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slicers/slicer1.xml" ContentType="application/vnd.ms-excel.slicer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ntosM\Downloads\"/>
    </mc:Choice>
  </mc:AlternateContent>
  <xr:revisionPtr revIDLastSave="0" documentId="13_ncr:1_{771AD202-0A75-47F0-AFAD-E73F99F632A3}" xr6:coauthVersionLast="47" xr6:coauthVersionMax="47" xr10:uidLastSave="{00000000-0000-0000-0000-000000000000}"/>
  <workbookProtection workbookAlgorithmName="SHA-512" workbookHashValue="WXgElP5pFRWzryT9kBi4kx2EOqNhVuzEzS0UszS2eHoE+dNurDVNHFh6ffFcQ/8eiHcjfx5fOH0iVXl3V5EjRw==" workbookSaltValue="THdc3roSzVLbJ49YX46UUA==" workbookSpinCount="100000" lockStructure="1"/>
  <bookViews>
    <workbookView xWindow="-120" yWindow="-120" windowWidth="29040" windowHeight="15840" activeTab="3" xr2:uid="{8630E672-8FC1-43BC-AAE8-8A4FA7A4CB9E}"/>
  </bookViews>
  <sheets>
    <sheet name="Catalog" sheetId="2" r:id="rId1"/>
    <sheet name="Sales" sheetId="3" r:id="rId2"/>
    <sheet name="PivotTables" sheetId="4" state="hidden" r:id="rId3"/>
    <sheet name="Dashboard" sheetId="5" r:id="rId4"/>
  </sheets>
  <definedNames>
    <definedName name="_xlnm._FilterDatabase" localSheetId="0" hidden="1">Catalog!$A$1:$A$186</definedName>
    <definedName name="_xlchart.v5.0" hidden="1">PivotTables!$C$1:$D$1</definedName>
    <definedName name="_xlchart.v5.1" hidden="1">PivotTables!$C$2:$D$185</definedName>
    <definedName name="_xlchart.v5.2" hidden="1">PivotTables!$E$1</definedName>
    <definedName name="_xlchart.v5.3" hidden="1">PivotTables!$E$2:$E$185</definedName>
    <definedName name="SegmentaciónDeDatos_Country">#N/A</definedName>
    <definedName name="SegmentaciónDeDatos_Item_Type">#N/A</definedName>
    <definedName name="SegmentaciónDeDatos_Month_Order_Date">#N/A</definedName>
    <definedName name="SegmentaciónDeDatos_Order_Priority">#N/A</definedName>
    <definedName name="SegmentaciónDeDatos_Region">#N/A</definedName>
    <definedName name="SegmentaciónDeDatos_Sale_Channel">#N/A</definedName>
    <definedName name="SegmentaciónDeDatos_Year_Order_Date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  <x14:slicerCache r:id="rId9"/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" i="4" l="1"/>
  <c r="Q3" i="3" l="1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2" i="3"/>
  <c r="K14" i="4"/>
  <c r="K15" i="4"/>
  <c r="K16" i="4"/>
  <c r="K17" i="4"/>
  <c r="K18" i="4"/>
  <c r="K19" i="4"/>
  <c r="K20" i="4"/>
  <c r="K21" i="4"/>
  <c r="K22" i="4"/>
  <c r="K23" i="4"/>
  <c r="K24" i="4"/>
  <c r="K13" i="4"/>
  <c r="K2" i="4" l="1"/>
  <c r="L2" i="4" s="1"/>
  <c r="K3" i="4"/>
  <c r="L3" i="4" s="1"/>
  <c r="K4" i="4"/>
  <c r="L4" i="4" s="1"/>
  <c r="L14" i="4"/>
  <c r="L15" i="4"/>
  <c r="M16" i="4"/>
  <c r="L17" i="4"/>
  <c r="L18" i="4"/>
  <c r="L19" i="4"/>
  <c r="M20" i="4"/>
  <c r="N20" i="4" s="1"/>
  <c r="M21" i="4"/>
  <c r="L23" i="4"/>
  <c r="L24" i="4"/>
  <c r="M13" i="4"/>
  <c r="K36" i="4" a="1"/>
  <c r="K36" i="4" s="1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2" i="3"/>
  <c r="D3" i="4"/>
  <c r="E3" i="4" s="1"/>
  <c r="D4" i="4"/>
  <c r="E4" i="4" s="1"/>
  <c r="D5" i="4"/>
  <c r="E5" i="4" s="1"/>
  <c r="D6" i="4"/>
  <c r="E6" i="4" s="1"/>
  <c r="D7" i="4"/>
  <c r="E7" i="4" s="1"/>
  <c r="D8" i="4"/>
  <c r="E8" i="4" s="1"/>
  <c r="D9" i="4"/>
  <c r="E9" i="4" s="1"/>
  <c r="D10" i="4"/>
  <c r="E10" i="4" s="1"/>
  <c r="D11" i="4"/>
  <c r="E11" i="4" s="1"/>
  <c r="D12" i="4"/>
  <c r="E12" i="4" s="1"/>
  <c r="D13" i="4"/>
  <c r="E13" i="4" s="1"/>
  <c r="D14" i="4"/>
  <c r="E14" i="4" s="1"/>
  <c r="D15" i="4"/>
  <c r="C15" i="4" s="1"/>
  <c r="D16" i="4"/>
  <c r="C16" i="4" s="1"/>
  <c r="D17" i="4"/>
  <c r="E17" i="4" s="1"/>
  <c r="D18" i="4"/>
  <c r="E18" i="4" s="1"/>
  <c r="D19" i="4"/>
  <c r="C19" i="4" s="1"/>
  <c r="D20" i="4"/>
  <c r="C20" i="4" s="1"/>
  <c r="D21" i="4"/>
  <c r="C21" i="4" s="1"/>
  <c r="D22" i="4"/>
  <c r="C22" i="4" s="1"/>
  <c r="D23" i="4"/>
  <c r="E23" i="4" s="1"/>
  <c r="D24" i="4"/>
  <c r="E24" i="4" s="1"/>
  <c r="D25" i="4"/>
  <c r="E25" i="4" s="1"/>
  <c r="D26" i="4"/>
  <c r="E26" i="4" s="1"/>
  <c r="D27" i="4"/>
  <c r="E27" i="4" s="1"/>
  <c r="D28" i="4"/>
  <c r="E28" i="4" s="1"/>
  <c r="D29" i="4"/>
  <c r="E29" i="4" s="1"/>
  <c r="D30" i="4"/>
  <c r="E30" i="4" s="1"/>
  <c r="D31" i="4"/>
  <c r="E31" i="4" s="1"/>
  <c r="D32" i="4"/>
  <c r="E32" i="4" s="1"/>
  <c r="D33" i="4"/>
  <c r="E33" i="4" s="1"/>
  <c r="D34" i="4"/>
  <c r="E34" i="4" s="1"/>
  <c r="D35" i="4"/>
  <c r="E35" i="4" s="1"/>
  <c r="D36" i="4"/>
  <c r="E36" i="4" s="1"/>
  <c r="D37" i="4"/>
  <c r="E37" i="4" s="1"/>
  <c r="D38" i="4"/>
  <c r="E38" i="4" s="1"/>
  <c r="D39" i="4"/>
  <c r="C39" i="4" s="1"/>
  <c r="D40" i="4"/>
  <c r="C40" i="4" s="1"/>
  <c r="D41" i="4"/>
  <c r="C41" i="4" s="1"/>
  <c r="D42" i="4"/>
  <c r="C42" i="4" s="1"/>
  <c r="D43" i="4"/>
  <c r="E43" i="4" s="1"/>
  <c r="D44" i="4"/>
  <c r="E44" i="4" s="1"/>
  <c r="D45" i="4"/>
  <c r="E45" i="4" s="1"/>
  <c r="D46" i="4"/>
  <c r="E46" i="4" s="1"/>
  <c r="D47" i="4"/>
  <c r="E47" i="4" s="1"/>
  <c r="D48" i="4"/>
  <c r="E48" i="4" s="1"/>
  <c r="D49" i="4"/>
  <c r="C49" i="4" s="1"/>
  <c r="D50" i="4"/>
  <c r="E50" i="4" s="1"/>
  <c r="D51" i="4"/>
  <c r="E51" i="4" s="1"/>
  <c r="D52" i="4"/>
  <c r="E52" i="4" s="1"/>
  <c r="D53" i="4"/>
  <c r="E53" i="4" s="1"/>
  <c r="D54" i="4"/>
  <c r="E54" i="4" s="1"/>
  <c r="D55" i="4"/>
  <c r="E55" i="4" s="1"/>
  <c r="D56" i="4"/>
  <c r="C56" i="4" s="1"/>
  <c r="D57" i="4"/>
  <c r="E57" i="4" s="1"/>
  <c r="D58" i="4"/>
  <c r="E58" i="4" s="1"/>
  <c r="D59" i="4"/>
  <c r="C59" i="4" s="1"/>
  <c r="D60" i="4"/>
  <c r="C60" i="4" s="1"/>
  <c r="D61" i="4"/>
  <c r="C61" i="4" s="1"/>
  <c r="D62" i="4"/>
  <c r="C62" i="4" s="1"/>
  <c r="D63" i="4"/>
  <c r="E63" i="4" s="1"/>
  <c r="D64" i="4"/>
  <c r="E64" i="4" s="1"/>
  <c r="D65" i="4"/>
  <c r="E65" i="4" s="1"/>
  <c r="D66" i="4"/>
  <c r="E66" i="4" s="1"/>
  <c r="D67" i="4"/>
  <c r="C67" i="4" s="1"/>
  <c r="D68" i="4"/>
  <c r="C68" i="4" s="1"/>
  <c r="D69" i="4"/>
  <c r="E69" i="4" s="1"/>
  <c r="D70" i="4"/>
  <c r="E70" i="4" s="1"/>
  <c r="D71" i="4"/>
  <c r="C71" i="4" s="1"/>
  <c r="D72" i="4"/>
  <c r="C72" i="4" s="1"/>
  <c r="D73" i="4"/>
  <c r="E73" i="4" s="1"/>
  <c r="D74" i="4"/>
  <c r="E74" i="4" s="1"/>
  <c r="D75" i="4"/>
  <c r="C75" i="4" s="1"/>
  <c r="D76" i="4"/>
  <c r="C76" i="4" s="1"/>
  <c r="D77" i="4"/>
  <c r="E77" i="4" s="1"/>
  <c r="D78" i="4"/>
  <c r="E78" i="4" s="1"/>
  <c r="D79" i="4"/>
  <c r="C79" i="4" s="1"/>
  <c r="D80" i="4"/>
  <c r="C80" i="4" s="1"/>
  <c r="D81" i="4"/>
  <c r="C81" i="4" s="1"/>
  <c r="D82" i="4"/>
  <c r="C82" i="4" s="1"/>
  <c r="D83" i="4"/>
  <c r="E83" i="4" s="1"/>
  <c r="D84" i="4"/>
  <c r="E84" i="4" s="1"/>
  <c r="D85" i="4"/>
  <c r="E85" i="4" s="1"/>
  <c r="D86" i="4"/>
  <c r="E86" i="4" s="1"/>
  <c r="D87" i="4"/>
  <c r="E87" i="4" s="1"/>
  <c r="D88" i="4"/>
  <c r="E88" i="4" s="1"/>
  <c r="D89" i="4"/>
  <c r="E89" i="4" s="1"/>
  <c r="D90" i="4"/>
  <c r="E90" i="4" s="1"/>
  <c r="D91" i="4"/>
  <c r="C91" i="4" s="1"/>
  <c r="D92" i="4"/>
  <c r="C92" i="4" s="1"/>
  <c r="D93" i="4"/>
  <c r="E93" i="4" s="1"/>
  <c r="D94" i="4"/>
  <c r="C94" i="4" s="1"/>
  <c r="D95" i="4"/>
  <c r="C95" i="4" s="1"/>
  <c r="D96" i="4"/>
  <c r="E96" i="4" s="1"/>
  <c r="D97" i="4"/>
  <c r="E97" i="4" s="1"/>
  <c r="D98" i="4"/>
  <c r="E98" i="4" s="1"/>
  <c r="D99" i="4"/>
  <c r="C99" i="4" s="1"/>
  <c r="D100" i="4"/>
  <c r="C100" i="4" s="1"/>
  <c r="D101" i="4"/>
  <c r="C101" i="4" s="1"/>
  <c r="D102" i="4"/>
  <c r="C102" i="4" s="1"/>
  <c r="D103" i="4"/>
  <c r="E103" i="4" s="1"/>
  <c r="D104" i="4"/>
  <c r="E104" i="4" s="1"/>
  <c r="D105" i="4"/>
  <c r="E105" i="4" s="1"/>
  <c r="D106" i="4"/>
  <c r="E106" i="4" s="1"/>
  <c r="D107" i="4"/>
  <c r="E107" i="4" s="1"/>
  <c r="D108" i="4"/>
  <c r="E108" i="4" s="1"/>
  <c r="D109" i="4"/>
  <c r="E109" i="4" s="1"/>
  <c r="D110" i="4"/>
  <c r="E110" i="4" s="1"/>
  <c r="D111" i="4"/>
  <c r="E111" i="4" s="1"/>
  <c r="D112" i="4"/>
  <c r="E112" i="4" s="1"/>
  <c r="D113" i="4"/>
  <c r="E113" i="4" s="1"/>
  <c r="D114" i="4"/>
  <c r="E114" i="4" s="1"/>
  <c r="D115" i="4"/>
  <c r="C115" i="4" s="1"/>
  <c r="D116" i="4"/>
  <c r="C116" i="4" s="1"/>
  <c r="D117" i="4"/>
  <c r="E117" i="4" s="1"/>
  <c r="D118" i="4"/>
  <c r="E118" i="4" s="1"/>
  <c r="D119" i="4"/>
  <c r="C119" i="4" s="1"/>
  <c r="D120" i="4"/>
  <c r="C120" i="4" s="1"/>
  <c r="D121" i="4"/>
  <c r="C121" i="4" s="1"/>
  <c r="D122" i="4"/>
  <c r="C122" i="4" s="1"/>
  <c r="D123" i="4"/>
  <c r="E123" i="4" s="1"/>
  <c r="D124" i="4"/>
  <c r="E124" i="4" s="1"/>
  <c r="D125" i="4"/>
  <c r="E125" i="4" s="1"/>
  <c r="D126" i="4"/>
  <c r="E126" i="4" s="1"/>
  <c r="D127" i="4"/>
  <c r="E127" i="4" s="1"/>
  <c r="D128" i="4"/>
  <c r="E128" i="4" s="1"/>
  <c r="D129" i="4"/>
  <c r="E129" i="4" s="1"/>
  <c r="D130" i="4"/>
  <c r="E130" i="4" s="1"/>
  <c r="D131" i="4"/>
  <c r="C131" i="4" s="1"/>
  <c r="D132" i="4"/>
  <c r="E132" i="4" s="1"/>
  <c r="D133" i="4"/>
  <c r="C133" i="4" s="1"/>
  <c r="D134" i="4"/>
  <c r="E134" i="4" s="1"/>
  <c r="D135" i="4"/>
  <c r="C135" i="4" s="1"/>
  <c r="D136" i="4"/>
  <c r="E136" i="4" s="1"/>
  <c r="D137" i="4"/>
  <c r="E137" i="4" s="1"/>
  <c r="D138" i="4"/>
  <c r="E138" i="4" s="1"/>
  <c r="D139" i="4"/>
  <c r="C139" i="4" s="1"/>
  <c r="D140" i="4"/>
  <c r="C140" i="4" s="1"/>
  <c r="D141" i="4"/>
  <c r="C141" i="4" s="1"/>
  <c r="D142" i="4"/>
  <c r="C142" i="4" s="1"/>
  <c r="D143" i="4"/>
  <c r="E143" i="4" s="1"/>
  <c r="D144" i="4"/>
  <c r="C144" i="4" s="1"/>
  <c r="D145" i="4"/>
  <c r="C145" i="4" s="1"/>
  <c r="D146" i="4"/>
  <c r="E146" i="4" s="1"/>
  <c r="D147" i="4"/>
  <c r="E147" i="4" s="1"/>
  <c r="D148" i="4"/>
  <c r="C148" i="4" s="1"/>
  <c r="D149" i="4"/>
  <c r="E149" i="4" s="1"/>
  <c r="D150" i="4"/>
  <c r="C150" i="4" s="1"/>
  <c r="D151" i="4"/>
  <c r="E151" i="4" s="1"/>
  <c r="D152" i="4"/>
  <c r="C152" i="4" s="1"/>
  <c r="D153" i="4"/>
  <c r="E153" i="4" s="1"/>
  <c r="D154" i="4"/>
  <c r="E154" i="4" s="1"/>
  <c r="D155" i="4"/>
  <c r="C155" i="4" s="1"/>
  <c r="D156" i="4"/>
  <c r="C156" i="4" s="1"/>
  <c r="D157" i="4"/>
  <c r="E157" i="4" s="1"/>
  <c r="D158" i="4"/>
  <c r="E158" i="4" s="1"/>
  <c r="D159" i="4"/>
  <c r="C159" i="4" s="1"/>
  <c r="D160" i="4"/>
  <c r="C160" i="4" s="1"/>
  <c r="D161" i="4"/>
  <c r="C161" i="4" s="1"/>
  <c r="D162" i="4"/>
  <c r="C162" i="4" s="1"/>
  <c r="D163" i="4"/>
  <c r="E163" i="4" s="1"/>
  <c r="D164" i="4"/>
  <c r="E164" i="4" s="1"/>
  <c r="D165" i="4"/>
  <c r="E165" i="4" s="1"/>
  <c r="D166" i="4"/>
  <c r="E166" i="4" s="1"/>
  <c r="D167" i="4"/>
  <c r="E167" i="4" s="1"/>
  <c r="D168" i="4"/>
  <c r="C168" i="4" s="1"/>
  <c r="D169" i="4"/>
  <c r="C169" i="4" s="1"/>
  <c r="D170" i="4"/>
  <c r="E170" i="4" s="1"/>
  <c r="D171" i="4"/>
  <c r="C171" i="4" s="1"/>
  <c r="D172" i="4"/>
  <c r="C172" i="4" s="1"/>
  <c r="D173" i="4"/>
  <c r="C173" i="4" s="1"/>
  <c r="D174" i="4"/>
  <c r="C174" i="4" s="1"/>
  <c r="D175" i="4"/>
  <c r="C175" i="4" s="1"/>
  <c r="D176" i="4"/>
  <c r="E176" i="4" s="1"/>
  <c r="D177" i="4"/>
  <c r="E177" i="4" s="1"/>
  <c r="D178" i="4"/>
  <c r="E178" i="4" s="1"/>
  <c r="D179" i="4"/>
  <c r="C179" i="4" s="1"/>
  <c r="D180" i="4"/>
  <c r="C180" i="4" s="1"/>
  <c r="D181" i="4"/>
  <c r="C181" i="4" s="1"/>
  <c r="D182" i="4"/>
  <c r="C182" i="4" s="1"/>
  <c r="D183" i="4"/>
  <c r="E183" i="4" s="1"/>
  <c r="D184" i="4"/>
  <c r="E184" i="4" s="1"/>
  <c r="D185" i="4"/>
  <c r="E185" i="4" s="1"/>
  <c r="D2" i="4"/>
  <c r="E2" i="4" s="1"/>
  <c r="R29" i="4"/>
  <c r="R1" i="4"/>
  <c r="R20" i="4"/>
  <c r="M4" i="4" l="1"/>
  <c r="N4" i="4" s="1"/>
  <c r="M3" i="4"/>
  <c r="N3" i="4" s="1"/>
  <c r="M2" i="4"/>
  <c r="N2" i="4" s="1"/>
  <c r="N13" i="4"/>
  <c r="L13" i="4"/>
  <c r="L20" i="4"/>
  <c r="M19" i="4"/>
  <c r="N19" i="4" s="1"/>
  <c r="N16" i="4"/>
  <c r="L16" i="4"/>
  <c r="L21" i="4"/>
  <c r="E175" i="4"/>
  <c r="M17" i="4"/>
  <c r="N17" i="4" s="1"/>
  <c r="E172" i="4"/>
  <c r="E171" i="4"/>
  <c r="E169" i="4"/>
  <c r="M18" i="4"/>
  <c r="N18" i="4" s="1"/>
  <c r="E174" i="4"/>
  <c r="E173" i="4"/>
  <c r="M15" i="4"/>
  <c r="N15" i="4" s="1"/>
  <c r="M24" i="4"/>
  <c r="N24" i="4" s="1"/>
  <c r="E135" i="4"/>
  <c r="M22" i="4"/>
  <c r="N22" i="4" s="1"/>
  <c r="L22" i="4"/>
  <c r="E168" i="4"/>
  <c r="M23" i="4"/>
  <c r="N23" i="4" s="1"/>
  <c r="E155" i="4"/>
  <c r="N21" i="4"/>
  <c r="M14" i="4"/>
  <c r="N14" i="4" s="1"/>
  <c r="E120" i="4"/>
  <c r="E116" i="4"/>
  <c r="E162" i="4"/>
  <c r="E42" i="4"/>
  <c r="E182" i="4"/>
  <c r="E159" i="4"/>
  <c r="E40" i="4"/>
  <c r="E181" i="4"/>
  <c r="E115" i="4"/>
  <c r="E56" i="4"/>
  <c r="E161" i="4"/>
  <c r="E160" i="4"/>
  <c r="E180" i="4"/>
  <c r="E119" i="4"/>
  <c r="E41" i="4"/>
  <c r="E179" i="4"/>
  <c r="E156" i="4"/>
  <c r="E95" i="4"/>
  <c r="E39" i="4"/>
  <c r="E49" i="4"/>
  <c r="E94" i="4"/>
  <c r="E142" i="4"/>
  <c r="E141" i="4"/>
  <c r="E62" i="4"/>
  <c r="E140" i="4"/>
  <c r="E61" i="4"/>
  <c r="E139" i="4"/>
  <c r="E60" i="4"/>
  <c r="E59" i="4"/>
  <c r="E16" i="4"/>
  <c r="E20" i="4"/>
  <c r="E19" i="4"/>
  <c r="E15" i="4"/>
  <c r="E22" i="4"/>
  <c r="E21" i="4"/>
  <c r="E72" i="4"/>
  <c r="E92" i="4"/>
  <c r="E133" i="4"/>
  <c r="E82" i="4"/>
  <c r="E80" i="4"/>
  <c r="E100" i="4"/>
  <c r="E91" i="4"/>
  <c r="E67" i="4"/>
  <c r="E131" i="4"/>
  <c r="E81" i="4"/>
  <c r="E152" i="4"/>
  <c r="E102" i="4"/>
  <c r="E150" i="4"/>
  <c r="E101" i="4"/>
  <c r="E148" i="4"/>
  <c r="E122" i="4"/>
  <c r="E99" i="4"/>
  <c r="E76" i="4"/>
  <c r="E71" i="4"/>
  <c r="E68" i="4"/>
  <c r="E79" i="4"/>
  <c r="E121" i="4"/>
  <c r="E75" i="4"/>
  <c r="E145" i="4"/>
  <c r="E144" i="4"/>
  <c r="C9" i="4"/>
  <c r="C8" i="4"/>
  <c r="C10" i="4"/>
  <c r="C7" i="4"/>
  <c r="C11" i="4"/>
  <c r="C13" i="4"/>
  <c r="C14" i="4"/>
  <c r="C12" i="4"/>
  <c r="C103" i="4"/>
  <c r="C30" i="4"/>
  <c r="C29" i="4"/>
  <c r="C28" i="4"/>
  <c r="C27" i="4"/>
  <c r="C163" i="4"/>
  <c r="C143" i="4"/>
  <c r="C128" i="4"/>
  <c r="C127" i="4"/>
  <c r="C104" i="4"/>
  <c r="C130" i="4"/>
  <c r="C129" i="4"/>
  <c r="C114" i="4"/>
  <c r="C112" i="4"/>
  <c r="C107" i="4"/>
  <c r="C90" i="4"/>
  <c r="C89" i="4"/>
  <c r="C111" i="4"/>
  <c r="C110" i="4"/>
  <c r="C109" i="4"/>
  <c r="C88" i="4"/>
  <c r="C113" i="4"/>
  <c r="C108" i="4"/>
  <c r="C167" i="4"/>
  <c r="C87" i="4"/>
  <c r="C26" i="4"/>
  <c r="C125" i="4"/>
  <c r="C85" i="4"/>
  <c r="C23" i="4"/>
  <c r="C123" i="4"/>
  <c r="C83" i="4"/>
  <c r="C66" i="4"/>
  <c r="C65" i="4"/>
  <c r="C64" i="4"/>
  <c r="C63" i="4"/>
  <c r="C36" i="4"/>
  <c r="C35" i="4"/>
  <c r="C166" i="4"/>
  <c r="C33" i="4"/>
  <c r="C5" i="4"/>
  <c r="C165" i="4"/>
  <c r="C106" i="4"/>
  <c r="C32" i="4"/>
  <c r="C4" i="4"/>
  <c r="C25" i="4"/>
  <c r="C126" i="4"/>
  <c r="C86" i="4"/>
  <c r="C24" i="4"/>
  <c r="C124" i="4"/>
  <c r="C84" i="4"/>
  <c r="C2" i="4"/>
  <c r="C185" i="4"/>
  <c r="C184" i="4"/>
  <c r="C183" i="4"/>
  <c r="C34" i="4"/>
  <c r="C6" i="4"/>
  <c r="C164" i="4"/>
  <c r="C105" i="4"/>
  <c r="C31" i="4"/>
  <c r="C3" i="4"/>
  <c r="C178" i="4"/>
  <c r="C158" i="4"/>
  <c r="C118" i="4"/>
  <c r="C78" i="4"/>
  <c r="C58" i="4"/>
  <c r="C18" i="4"/>
  <c r="C177" i="4"/>
  <c r="C137" i="4"/>
  <c r="C77" i="4"/>
  <c r="C17" i="4"/>
  <c r="C98" i="4"/>
  <c r="C157" i="4"/>
  <c r="C117" i="4"/>
  <c r="C97" i="4"/>
  <c r="C57" i="4"/>
  <c r="C38" i="4"/>
  <c r="C37" i="4"/>
  <c r="C138" i="4"/>
  <c r="C134" i="4"/>
  <c r="C154" i="4"/>
  <c r="C53" i="4"/>
  <c r="C151" i="4"/>
  <c r="C74" i="4"/>
  <c r="C50" i="4"/>
  <c r="C73" i="4"/>
  <c r="C70" i="4"/>
  <c r="C170" i="4"/>
  <c r="C146" i="4"/>
  <c r="C93" i="4"/>
  <c r="C69" i="4"/>
  <c r="C45" i="4"/>
  <c r="C136" i="4"/>
  <c r="C54" i="4"/>
  <c r="C153" i="4"/>
  <c r="C52" i="4"/>
  <c r="C176" i="4"/>
  <c r="C51" i="4"/>
  <c r="C149" i="4"/>
  <c r="C96" i="4"/>
  <c r="C48" i="4"/>
  <c r="C147" i="4"/>
  <c r="C46" i="4"/>
  <c r="C44" i="4"/>
  <c r="C132" i="4"/>
  <c r="C55" i="4"/>
  <c r="C47" i="4"/>
  <c r="C43" i="4"/>
  <c r="L6" i="4" l="1"/>
  <c r="F1" i="4"/>
  <c r="L26" i="4"/>
  <c r="M26" i="4"/>
  <c r="N26" i="4" s="1"/>
  <c r="M6" i="4"/>
  <c r="N6" i="4" s="1"/>
  <c r="L3" i="3" l="1"/>
  <c r="N3" i="3" s="1"/>
  <c r="L4" i="3"/>
  <c r="N4" i="3" s="1"/>
  <c r="L5" i="3"/>
  <c r="N5" i="3" s="1"/>
  <c r="L6" i="3"/>
  <c r="N6" i="3" s="1"/>
  <c r="L7" i="3"/>
  <c r="N7" i="3" s="1"/>
  <c r="L8" i="3"/>
  <c r="N8" i="3" s="1"/>
  <c r="L9" i="3"/>
  <c r="N9" i="3" s="1"/>
  <c r="L10" i="3"/>
  <c r="N10" i="3" s="1"/>
  <c r="L11" i="3"/>
  <c r="N11" i="3" s="1"/>
  <c r="L12" i="3"/>
  <c r="N12" i="3" s="1"/>
  <c r="L13" i="3"/>
  <c r="N13" i="3" s="1"/>
  <c r="L14" i="3"/>
  <c r="N14" i="3" s="1"/>
  <c r="L15" i="3"/>
  <c r="N15" i="3" s="1"/>
  <c r="L16" i="3"/>
  <c r="N16" i="3" s="1"/>
  <c r="L17" i="3"/>
  <c r="N17" i="3" s="1"/>
  <c r="L18" i="3"/>
  <c r="N18" i="3" s="1"/>
  <c r="L19" i="3"/>
  <c r="N19" i="3" s="1"/>
  <c r="L20" i="3"/>
  <c r="N20" i="3" s="1"/>
  <c r="L21" i="3"/>
  <c r="N21" i="3" s="1"/>
  <c r="L22" i="3"/>
  <c r="N22" i="3" s="1"/>
  <c r="L23" i="3"/>
  <c r="N23" i="3" s="1"/>
  <c r="L24" i="3"/>
  <c r="N24" i="3" s="1"/>
  <c r="L25" i="3"/>
  <c r="N25" i="3" s="1"/>
  <c r="L26" i="3"/>
  <c r="N26" i="3" s="1"/>
  <c r="L27" i="3"/>
  <c r="N27" i="3" s="1"/>
  <c r="L28" i="3"/>
  <c r="N28" i="3" s="1"/>
  <c r="L29" i="3"/>
  <c r="N29" i="3" s="1"/>
  <c r="L30" i="3"/>
  <c r="N30" i="3" s="1"/>
  <c r="L31" i="3"/>
  <c r="N31" i="3" s="1"/>
  <c r="L32" i="3"/>
  <c r="N32" i="3" s="1"/>
  <c r="L33" i="3"/>
  <c r="N33" i="3" s="1"/>
  <c r="L34" i="3"/>
  <c r="N34" i="3" s="1"/>
  <c r="L35" i="3"/>
  <c r="N35" i="3" s="1"/>
  <c r="L36" i="3"/>
  <c r="N36" i="3" s="1"/>
  <c r="L37" i="3"/>
  <c r="N37" i="3" s="1"/>
  <c r="L38" i="3"/>
  <c r="N38" i="3" s="1"/>
  <c r="L39" i="3"/>
  <c r="N39" i="3" s="1"/>
  <c r="L40" i="3"/>
  <c r="N40" i="3" s="1"/>
  <c r="L41" i="3"/>
  <c r="N41" i="3" s="1"/>
  <c r="L42" i="3"/>
  <c r="N42" i="3" s="1"/>
  <c r="L43" i="3"/>
  <c r="N43" i="3" s="1"/>
  <c r="L44" i="3"/>
  <c r="N44" i="3" s="1"/>
  <c r="L45" i="3"/>
  <c r="N45" i="3" s="1"/>
  <c r="L46" i="3"/>
  <c r="N46" i="3" s="1"/>
  <c r="L47" i="3"/>
  <c r="N47" i="3" s="1"/>
  <c r="L48" i="3"/>
  <c r="N48" i="3" s="1"/>
  <c r="L49" i="3"/>
  <c r="N49" i="3" s="1"/>
  <c r="L50" i="3"/>
  <c r="N50" i="3" s="1"/>
  <c r="L51" i="3"/>
  <c r="N51" i="3" s="1"/>
  <c r="L52" i="3"/>
  <c r="N52" i="3" s="1"/>
  <c r="L53" i="3"/>
  <c r="N53" i="3" s="1"/>
  <c r="L54" i="3"/>
  <c r="N54" i="3" s="1"/>
  <c r="L55" i="3"/>
  <c r="N55" i="3" s="1"/>
  <c r="L56" i="3"/>
  <c r="N56" i="3" s="1"/>
  <c r="L57" i="3"/>
  <c r="N57" i="3" s="1"/>
  <c r="L58" i="3"/>
  <c r="N58" i="3" s="1"/>
  <c r="L59" i="3"/>
  <c r="N59" i="3" s="1"/>
  <c r="L60" i="3"/>
  <c r="N60" i="3" s="1"/>
  <c r="L61" i="3"/>
  <c r="N61" i="3" s="1"/>
  <c r="L62" i="3"/>
  <c r="N62" i="3" s="1"/>
  <c r="L63" i="3"/>
  <c r="N63" i="3" s="1"/>
  <c r="L64" i="3"/>
  <c r="N64" i="3" s="1"/>
  <c r="L65" i="3"/>
  <c r="N65" i="3" s="1"/>
  <c r="L66" i="3"/>
  <c r="N66" i="3" s="1"/>
  <c r="L67" i="3"/>
  <c r="N67" i="3" s="1"/>
  <c r="L68" i="3"/>
  <c r="N68" i="3" s="1"/>
  <c r="L69" i="3"/>
  <c r="N69" i="3" s="1"/>
  <c r="L70" i="3"/>
  <c r="N70" i="3" s="1"/>
  <c r="L71" i="3"/>
  <c r="N71" i="3" s="1"/>
  <c r="L72" i="3"/>
  <c r="N72" i="3" s="1"/>
  <c r="L73" i="3"/>
  <c r="N73" i="3" s="1"/>
  <c r="L74" i="3"/>
  <c r="N74" i="3" s="1"/>
  <c r="L75" i="3"/>
  <c r="N75" i="3" s="1"/>
  <c r="L76" i="3"/>
  <c r="N76" i="3" s="1"/>
  <c r="L77" i="3"/>
  <c r="N77" i="3" s="1"/>
  <c r="L78" i="3"/>
  <c r="N78" i="3" s="1"/>
  <c r="L79" i="3"/>
  <c r="N79" i="3" s="1"/>
  <c r="L80" i="3"/>
  <c r="N80" i="3" s="1"/>
  <c r="L81" i="3"/>
  <c r="N81" i="3" s="1"/>
  <c r="L82" i="3"/>
  <c r="N82" i="3" s="1"/>
  <c r="L83" i="3"/>
  <c r="N83" i="3" s="1"/>
  <c r="L84" i="3"/>
  <c r="N84" i="3" s="1"/>
  <c r="L85" i="3"/>
  <c r="N85" i="3" s="1"/>
  <c r="L86" i="3"/>
  <c r="N86" i="3" s="1"/>
  <c r="L87" i="3"/>
  <c r="N87" i="3" s="1"/>
  <c r="L88" i="3"/>
  <c r="N88" i="3" s="1"/>
  <c r="L89" i="3"/>
  <c r="N89" i="3" s="1"/>
  <c r="L90" i="3"/>
  <c r="N90" i="3" s="1"/>
  <c r="L91" i="3"/>
  <c r="N91" i="3" s="1"/>
  <c r="L92" i="3"/>
  <c r="N92" i="3" s="1"/>
  <c r="L93" i="3"/>
  <c r="N93" i="3" s="1"/>
  <c r="L94" i="3"/>
  <c r="N94" i="3" s="1"/>
  <c r="L95" i="3"/>
  <c r="N95" i="3" s="1"/>
  <c r="L96" i="3"/>
  <c r="N96" i="3" s="1"/>
  <c r="L97" i="3"/>
  <c r="N97" i="3" s="1"/>
  <c r="L98" i="3"/>
  <c r="N98" i="3" s="1"/>
  <c r="L99" i="3"/>
  <c r="N99" i="3" s="1"/>
  <c r="L100" i="3"/>
  <c r="N100" i="3" s="1"/>
  <c r="L101" i="3"/>
  <c r="N101" i="3" s="1"/>
  <c r="L102" i="3"/>
  <c r="N102" i="3" s="1"/>
  <c r="L103" i="3"/>
  <c r="N103" i="3" s="1"/>
  <c r="L104" i="3"/>
  <c r="N104" i="3" s="1"/>
  <c r="L105" i="3"/>
  <c r="N105" i="3" s="1"/>
  <c r="L106" i="3"/>
  <c r="N106" i="3" s="1"/>
  <c r="L107" i="3"/>
  <c r="N107" i="3" s="1"/>
  <c r="L108" i="3"/>
  <c r="N108" i="3" s="1"/>
  <c r="L109" i="3"/>
  <c r="N109" i="3" s="1"/>
  <c r="L110" i="3"/>
  <c r="N110" i="3" s="1"/>
  <c r="L111" i="3"/>
  <c r="N111" i="3" s="1"/>
  <c r="L112" i="3"/>
  <c r="N112" i="3" s="1"/>
  <c r="L113" i="3"/>
  <c r="N113" i="3" s="1"/>
  <c r="L114" i="3"/>
  <c r="N114" i="3" s="1"/>
  <c r="L115" i="3"/>
  <c r="N115" i="3" s="1"/>
  <c r="L116" i="3"/>
  <c r="N116" i="3" s="1"/>
  <c r="L117" i="3"/>
  <c r="N117" i="3" s="1"/>
  <c r="L118" i="3"/>
  <c r="N118" i="3" s="1"/>
  <c r="L119" i="3"/>
  <c r="N119" i="3" s="1"/>
  <c r="L120" i="3"/>
  <c r="N120" i="3" s="1"/>
  <c r="L121" i="3"/>
  <c r="N121" i="3" s="1"/>
  <c r="L122" i="3"/>
  <c r="N122" i="3" s="1"/>
  <c r="L123" i="3"/>
  <c r="N123" i="3" s="1"/>
  <c r="L124" i="3"/>
  <c r="N124" i="3" s="1"/>
  <c r="L125" i="3"/>
  <c r="N125" i="3" s="1"/>
  <c r="L126" i="3"/>
  <c r="N126" i="3" s="1"/>
  <c r="L127" i="3"/>
  <c r="N127" i="3" s="1"/>
  <c r="L128" i="3"/>
  <c r="N128" i="3" s="1"/>
  <c r="L129" i="3"/>
  <c r="N129" i="3" s="1"/>
  <c r="L130" i="3"/>
  <c r="N130" i="3" s="1"/>
  <c r="L131" i="3"/>
  <c r="N131" i="3" s="1"/>
  <c r="L132" i="3"/>
  <c r="N132" i="3" s="1"/>
  <c r="L133" i="3"/>
  <c r="N133" i="3" s="1"/>
  <c r="L134" i="3"/>
  <c r="N134" i="3" s="1"/>
  <c r="L135" i="3"/>
  <c r="N135" i="3" s="1"/>
  <c r="L136" i="3"/>
  <c r="N136" i="3" s="1"/>
  <c r="L137" i="3"/>
  <c r="N137" i="3" s="1"/>
  <c r="L138" i="3"/>
  <c r="N138" i="3" s="1"/>
  <c r="L139" i="3"/>
  <c r="N139" i="3" s="1"/>
  <c r="L140" i="3"/>
  <c r="N140" i="3" s="1"/>
  <c r="L141" i="3"/>
  <c r="N141" i="3" s="1"/>
  <c r="L142" i="3"/>
  <c r="N142" i="3" s="1"/>
  <c r="L143" i="3"/>
  <c r="N143" i="3" s="1"/>
  <c r="L144" i="3"/>
  <c r="N144" i="3" s="1"/>
  <c r="L145" i="3"/>
  <c r="N145" i="3" s="1"/>
  <c r="L146" i="3"/>
  <c r="N146" i="3" s="1"/>
  <c r="L147" i="3"/>
  <c r="N147" i="3" s="1"/>
  <c r="L148" i="3"/>
  <c r="N148" i="3" s="1"/>
  <c r="L149" i="3"/>
  <c r="N149" i="3" s="1"/>
  <c r="L150" i="3"/>
  <c r="N150" i="3" s="1"/>
  <c r="L151" i="3"/>
  <c r="N151" i="3" s="1"/>
  <c r="L152" i="3"/>
  <c r="N152" i="3" s="1"/>
  <c r="L153" i="3"/>
  <c r="N153" i="3" s="1"/>
  <c r="L154" i="3"/>
  <c r="N154" i="3" s="1"/>
  <c r="L155" i="3"/>
  <c r="N155" i="3" s="1"/>
  <c r="L156" i="3"/>
  <c r="N156" i="3" s="1"/>
  <c r="L157" i="3"/>
  <c r="N157" i="3" s="1"/>
  <c r="L158" i="3"/>
  <c r="N158" i="3" s="1"/>
  <c r="L159" i="3"/>
  <c r="N159" i="3" s="1"/>
  <c r="L160" i="3"/>
  <c r="N160" i="3" s="1"/>
  <c r="L161" i="3"/>
  <c r="N161" i="3" s="1"/>
  <c r="L162" i="3"/>
  <c r="N162" i="3" s="1"/>
  <c r="L163" i="3"/>
  <c r="N163" i="3" s="1"/>
  <c r="L164" i="3"/>
  <c r="N164" i="3" s="1"/>
  <c r="L165" i="3"/>
  <c r="N165" i="3" s="1"/>
  <c r="L166" i="3"/>
  <c r="N166" i="3" s="1"/>
  <c r="L167" i="3"/>
  <c r="N167" i="3" s="1"/>
  <c r="L168" i="3"/>
  <c r="N168" i="3" s="1"/>
  <c r="L169" i="3"/>
  <c r="N169" i="3" s="1"/>
  <c r="L170" i="3"/>
  <c r="N170" i="3" s="1"/>
  <c r="L171" i="3"/>
  <c r="N171" i="3" s="1"/>
  <c r="L172" i="3"/>
  <c r="N172" i="3" s="1"/>
  <c r="L173" i="3"/>
  <c r="N173" i="3" s="1"/>
  <c r="L174" i="3"/>
  <c r="N174" i="3" s="1"/>
  <c r="L175" i="3"/>
  <c r="N175" i="3" s="1"/>
  <c r="L176" i="3"/>
  <c r="N176" i="3" s="1"/>
  <c r="L177" i="3"/>
  <c r="N177" i="3" s="1"/>
  <c r="L178" i="3"/>
  <c r="N178" i="3" s="1"/>
  <c r="L179" i="3"/>
  <c r="N179" i="3" s="1"/>
  <c r="L180" i="3"/>
  <c r="N180" i="3" s="1"/>
  <c r="L181" i="3"/>
  <c r="N181" i="3" s="1"/>
  <c r="L182" i="3"/>
  <c r="N182" i="3" s="1"/>
  <c r="L183" i="3"/>
  <c r="N183" i="3" s="1"/>
  <c r="L184" i="3"/>
  <c r="N184" i="3" s="1"/>
  <c r="L185" i="3"/>
  <c r="N185" i="3" s="1"/>
  <c r="L186" i="3"/>
  <c r="N186" i="3" s="1"/>
  <c r="L187" i="3"/>
  <c r="N187" i="3" s="1"/>
  <c r="L188" i="3"/>
  <c r="N188" i="3" s="1"/>
  <c r="L189" i="3"/>
  <c r="N189" i="3" s="1"/>
  <c r="L190" i="3"/>
  <c r="N190" i="3" s="1"/>
  <c r="L191" i="3"/>
  <c r="N191" i="3" s="1"/>
  <c r="L192" i="3"/>
  <c r="N192" i="3" s="1"/>
  <c r="L193" i="3"/>
  <c r="N193" i="3" s="1"/>
  <c r="L194" i="3"/>
  <c r="N194" i="3" s="1"/>
  <c r="L195" i="3"/>
  <c r="N195" i="3" s="1"/>
  <c r="L196" i="3"/>
  <c r="N196" i="3" s="1"/>
  <c r="L197" i="3"/>
  <c r="N197" i="3" s="1"/>
  <c r="L198" i="3"/>
  <c r="N198" i="3" s="1"/>
  <c r="L199" i="3"/>
  <c r="N199" i="3" s="1"/>
  <c r="L200" i="3"/>
  <c r="N200" i="3" s="1"/>
  <c r="L201" i="3"/>
  <c r="N201" i="3" s="1"/>
  <c r="L202" i="3"/>
  <c r="N202" i="3" s="1"/>
  <c r="L203" i="3"/>
  <c r="N203" i="3" s="1"/>
  <c r="L204" i="3"/>
  <c r="N204" i="3" s="1"/>
  <c r="L205" i="3"/>
  <c r="N205" i="3" s="1"/>
  <c r="L206" i="3"/>
  <c r="N206" i="3" s="1"/>
  <c r="L207" i="3"/>
  <c r="N207" i="3" s="1"/>
  <c r="L208" i="3"/>
  <c r="N208" i="3" s="1"/>
  <c r="L209" i="3"/>
  <c r="N209" i="3" s="1"/>
  <c r="L210" i="3"/>
  <c r="N210" i="3" s="1"/>
  <c r="L211" i="3"/>
  <c r="N211" i="3" s="1"/>
  <c r="L212" i="3"/>
  <c r="N212" i="3" s="1"/>
  <c r="L213" i="3"/>
  <c r="N213" i="3" s="1"/>
  <c r="L214" i="3"/>
  <c r="N214" i="3" s="1"/>
  <c r="L215" i="3"/>
  <c r="N215" i="3" s="1"/>
  <c r="L216" i="3"/>
  <c r="N216" i="3" s="1"/>
  <c r="L217" i="3"/>
  <c r="N217" i="3" s="1"/>
  <c r="L218" i="3"/>
  <c r="N218" i="3" s="1"/>
  <c r="L219" i="3"/>
  <c r="N219" i="3" s="1"/>
  <c r="L220" i="3"/>
  <c r="N220" i="3" s="1"/>
  <c r="L221" i="3"/>
  <c r="N221" i="3" s="1"/>
  <c r="L222" i="3"/>
  <c r="N222" i="3" s="1"/>
  <c r="L223" i="3"/>
  <c r="N223" i="3" s="1"/>
  <c r="L224" i="3"/>
  <c r="N224" i="3" s="1"/>
  <c r="L225" i="3"/>
  <c r="N225" i="3" s="1"/>
  <c r="L226" i="3"/>
  <c r="N226" i="3" s="1"/>
  <c r="L227" i="3"/>
  <c r="N227" i="3" s="1"/>
  <c r="L228" i="3"/>
  <c r="N228" i="3" s="1"/>
  <c r="L229" i="3"/>
  <c r="N229" i="3" s="1"/>
  <c r="L230" i="3"/>
  <c r="N230" i="3" s="1"/>
  <c r="L231" i="3"/>
  <c r="N231" i="3" s="1"/>
  <c r="L232" i="3"/>
  <c r="N232" i="3" s="1"/>
  <c r="L233" i="3"/>
  <c r="N233" i="3" s="1"/>
  <c r="L234" i="3"/>
  <c r="N234" i="3" s="1"/>
  <c r="L235" i="3"/>
  <c r="N235" i="3" s="1"/>
  <c r="L236" i="3"/>
  <c r="N236" i="3" s="1"/>
  <c r="L237" i="3"/>
  <c r="N237" i="3" s="1"/>
  <c r="L238" i="3"/>
  <c r="N238" i="3" s="1"/>
  <c r="L239" i="3"/>
  <c r="N239" i="3" s="1"/>
  <c r="L240" i="3"/>
  <c r="N240" i="3" s="1"/>
  <c r="L241" i="3"/>
  <c r="N241" i="3" s="1"/>
  <c r="L242" i="3"/>
  <c r="N242" i="3" s="1"/>
  <c r="L243" i="3"/>
  <c r="N243" i="3" s="1"/>
  <c r="L244" i="3"/>
  <c r="N244" i="3" s="1"/>
  <c r="L245" i="3"/>
  <c r="N245" i="3" s="1"/>
  <c r="L246" i="3"/>
  <c r="N246" i="3" s="1"/>
  <c r="L247" i="3"/>
  <c r="N247" i="3" s="1"/>
  <c r="L248" i="3"/>
  <c r="N248" i="3" s="1"/>
  <c r="L249" i="3"/>
  <c r="N249" i="3" s="1"/>
  <c r="L250" i="3"/>
  <c r="N250" i="3" s="1"/>
  <c r="L251" i="3"/>
  <c r="N251" i="3" s="1"/>
  <c r="L252" i="3"/>
  <c r="N252" i="3" s="1"/>
  <c r="L253" i="3"/>
  <c r="N253" i="3" s="1"/>
  <c r="L254" i="3"/>
  <c r="N254" i="3" s="1"/>
  <c r="L255" i="3"/>
  <c r="N255" i="3" s="1"/>
  <c r="L256" i="3"/>
  <c r="N256" i="3" s="1"/>
  <c r="L257" i="3"/>
  <c r="N257" i="3" s="1"/>
  <c r="L258" i="3"/>
  <c r="N258" i="3" s="1"/>
  <c r="L259" i="3"/>
  <c r="N259" i="3" s="1"/>
  <c r="L260" i="3"/>
  <c r="N260" i="3" s="1"/>
  <c r="L261" i="3"/>
  <c r="N261" i="3" s="1"/>
  <c r="L262" i="3"/>
  <c r="N262" i="3" s="1"/>
  <c r="L263" i="3"/>
  <c r="N263" i="3" s="1"/>
  <c r="L264" i="3"/>
  <c r="N264" i="3" s="1"/>
  <c r="L265" i="3"/>
  <c r="N265" i="3" s="1"/>
  <c r="L266" i="3"/>
  <c r="N266" i="3" s="1"/>
  <c r="L267" i="3"/>
  <c r="N267" i="3" s="1"/>
  <c r="L268" i="3"/>
  <c r="N268" i="3" s="1"/>
  <c r="L269" i="3"/>
  <c r="N269" i="3" s="1"/>
  <c r="L270" i="3"/>
  <c r="N270" i="3" s="1"/>
  <c r="L271" i="3"/>
  <c r="N271" i="3" s="1"/>
  <c r="L272" i="3"/>
  <c r="N272" i="3" s="1"/>
  <c r="L273" i="3"/>
  <c r="N273" i="3" s="1"/>
  <c r="L274" i="3"/>
  <c r="N274" i="3" s="1"/>
  <c r="L275" i="3"/>
  <c r="N275" i="3" s="1"/>
  <c r="L276" i="3"/>
  <c r="N276" i="3" s="1"/>
  <c r="L277" i="3"/>
  <c r="N277" i="3" s="1"/>
  <c r="L278" i="3"/>
  <c r="N278" i="3" s="1"/>
  <c r="L279" i="3"/>
  <c r="N279" i="3" s="1"/>
  <c r="L280" i="3"/>
  <c r="N280" i="3" s="1"/>
  <c r="L281" i="3"/>
  <c r="N281" i="3" s="1"/>
  <c r="L282" i="3"/>
  <c r="N282" i="3" s="1"/>
  <c r="L283" i="3"/>
  <c r="N283" i="3" s="1"/>
  <c r="L284" i="3"/>
  <c r="N284" i="3" s="1"/>
  <c r="L285" i="3"/>
  <c r="N285" i="3" s="1"/>
  <c r="L286" i="3"/>
  <c r="N286" i="3" s="1"/>
  <c r="L287" i="3"/>
  <c r="N287" i="3" s="1"/>
  <c r="L288" i="3"/>
  <c r="N288" i="3" s="1"/>
  <c r="L289" i="3"/>
  <c r="N289" i="3" s="1"/>
  <c r="L290" i="3"/>
  <c r="N290" i="3" s="1"/>
  <c r="L291" i="3"/>
  <c r="N291" i="3" s="1"/>
  <c r="L292" i="3"/>
  <c r="N292" i="3" s="1"/>
  <c r="L293" i="3"/>
  <c r="N293" i="3" s="1"/>
  <c r="L294" i="3"/>
  <c r="N294" i="3" s="1"/>
  <c r="L295" i="3"/>
  <c r="N295" i="3" s="1"/>
  <c r="L296" i="3"/>
  <c r="N296" i="3" s="1"/>
  <c r="L297" i="3"/>
  <c r="N297" i="3" s="1"/>
  <c r="L298" i="3"/>
  <c r="N298" i="3" s="1"/>
  <c r="L299" i="3"/>
  <c r="N299" i="3" s="1"/>
  <c r="L300" i="3"/>
  <c r="N300" i="3" s="1"/>
  <c r="L301" i="3"/>
  <c r="N301" i="3" s="1"/>
  <c r="L302" i="3"/>
  <c r="N302" i="3" s="1"/>
  <c r="L303" i="3"/>
  <c r="N303" i="3" s="1"/>
  <c r="L304" i="3"/>
  <c r="N304" i="3" s="1"/>
  <c r="L305" i="3"/>
  <c r="N305" i="3" s="1"/>
  <c r="L306" i="3"/>
  <c r="N306" i="3" s="1"/>
  <c r="L307" i="3"/>
  <c r="N307" i="3" s="1"/>
  <c r="L308" i="3"/>
  <c r="N308" i="3" s="1"/>
  <c r="L309" i="3"/>
  <c r="N309" i="3" s="1"/>
  <c r="L310" i="3"/>
  <c r="N310" i="3" s="1"/>
  <c r="L311" i="3"/>
  <c r="N311" i="3" s="1"/>
  <c r="L312" i="3"/>
  <c r="N312" i="3" s="1"/>
  <c r="L313" i="3"/>
  <c r="N313" i="3" s="1"/>
  <c r="L314" i="3"/>
  <c r="N314" i="3" s="1"/>
  <c r="L315" i="3"/>
  <c r="N315" i="3" s="1"/>
  <c r="L316" i="3"/>
  <c r="N316" i="3" s="1"/>
  <c r="L317" i="3"/>
  <c r="N317" i="3" s="1"/>
  <c r="L318" i="3"/>
  <c r="N318" i="3" s="1"/>
  <c r="L319" i="3"/>
  <c r="N319" i="3" s="1"/>
  <c r="L320" i="3"/>
  <c r="N320" i="3" s="1"/>
  <c r="L321" i="3"/>
  <c r="N321" i="3" s="1"/>
  <c r="L322" i="3"/>
  <c r="N322" i="3" s="1"/>
  <c r="L323" i="3"/>
  <c r="N323" i="3" s="1"/>
  <c r="L324" i="3"/>
  <c r="N324" i="3" s="1"/>
  <c r="L325" i="3"/>
  <c r="N325" i="3" s="1"/>
  <c r="L326" i="3"/>
  <c r="N326" i="3" s="1"/>
  <c r="L327" i="3"/>
  <c r="N327" i="3" s="1"/>
  <c r="L328" i="3"/>
  <c r="N328" i="3" s="1"/>
  <c r="L329" i="3"/>
  <c r="N329" i="3" s="1"/>
  <c r="L330" i="3"/>
  <c r="N330" i="3" s="1"/>
  <c r="L331" i="3"/>
  <c r="N331" i="3" s="1"/>
  <c r="L332" i="3"/>
  <c r="N332" i="3" s="1"/>
  <c r="L333" i="3"/>
  <c r="N333" i="3" s="1"/>
  <c r="L334" i="3"/>
  <c r="N334" i="3" s="1"/>
  <c r="L335" i="3"/>
  <c r="N335" i="3" s="1"/>
  <c r="L336" i="3"/>
  <c r="N336" i="3" s="1"/>
  <c r="L337" i="3"/>
  <c r="N337" i="3" s="1"/>
  <c r="L338" i="3"/>
  <c r="N338" i="3" s="1"/>
  <c r="L339" i="3"/>
  <c r="N339" i="3" s="1"/>
  <c r="L340" i="3"/>
  <c r="N340" i="3" s="1"/>
  <c r="L341" i="3"/>
  <c r="N341" i="3" s="1"/>
  <c r="L342" i="3"/>
  <c r="N342" i="3" s="1"/>
  <c r="L343" i="3"/>
  <c r="N343" i="3" s="1"/>
  <c r="L344" i="3"/>
  <c r="N344" i="3" s="1"/>
  <c r="L345" i="3"/>
  <c r="N345" i="3" s="1"/>
  <c r="L346" i="3"/>
  <c r="N346" i="3" s="1"/>
  <c r="L347" i="3"/>
  <c r="N347" i="3" s="1"/>
  <c r="L348" i="3"/>
  <c r="N348" i="3" s="1"/>
  <c r="L349" i="3"/>
  <c r="N349" i="3" s="1"/>
  <c r="L350" i="3"/>
  <c r="N350" i="3" s="1"/>
  <c r="L351" i="3"/>
  <c r="N351" i="3" s="1"/>
  <c r="L352" i="3"/>
  <c r="N352" i="3" s="1"/>
  <c r="L353" i="3"/>
  <c r="N353" i="3" s="1"/>
  <c r="L354" i="3"/>
  <c r="N354" i="3" s="1"/>
  <c r="L355" i="3"/>
  <c r="N355" i="3" s="1"/>
  <c r="L356" i="3"/>
  <c r="N356" i="3" s="1"/>
  <c r="L357" i="3"/>
  <c r="N357" i="3" s="1"/>
  <c r="L358" i="3"/>
  <c r="N358" i="3" s="1"/>
  <c r="L359" i="3"/>
  <c r="N359" i="3" s="1"/>
  <c r="L360" i="3"/>
  <c r="N360" i="3" s="1"/>
  <c r="L361" i="3"/>
  <c r="N361" i="3" s="1"/>
  <c r="L362" i="3"/>
  <c r="N362" i="3" s="1"/>
  <c r="L363" i="3"/>
  <c r="N363" i="3" s="1"/>
  <c r="L364" i="3"/>
  <c r="N364" i="3" s="1"/>
  <c r="L365" i="3"/>
  <c r="N365" i="3" s="1"/>
  <c r="L366" i="3"/>
  <c r="N366" i="3" s="1"/>
  <c r="L367" i="3"/>
  <c r="N367" i="3" s="1"/>
  <c r="L368" i="3"/>
  <c r="N368" i="3" s="1"/>
  <c r="L369" i="3"/>
  <c r="N369" i="3" s="1"/>
  <c r="L370" i="3"/>
  <c r="N370" i="3" s="1"/>
  <c r="L371" i="3"/>
  <c r="N371" i="3" s="1"/>
  <c r="L372" i="3"/>
  <c r="N372" i="3" s="1"/>
  <c r="L373" i="3"/>
  <c r="N373" i="3" s="1"/>
  <c r="L374" i="3"/>
  <c r="N374" i="3" s="1"/>
  <c r="L375" i="3"/>
  <c r="N375" i="3" s="1"/>
  <c r="L376" i="3"/>
  <c r="N376" i="3" s="1"/>
  <c r="L377" i="3"/>
  <c r="N377" i="3" s="1"/>
  <c r="L378" i="3"/>
  <c r="N378" i="3" s="1"/>
  <c r="L379" i="3"/>
  <c r="N379" i="3" s="1"/>
  <c r="L380" i="3"/>
  <c r="N380" i="3" s="1"/>
  <c r="L381" i="3"/>
  <c r="N381" i="3" s="1"/>
  <c r="L382" i="3"/>
  <c r="N382" i="3" s="1"/>
  <c r="L383" i="3"/>
  <c r="N383" i="3" s="1"/>
  <c r="L384" i="3"/>
  <c r="N384" i="3" s="1"/>
  <c r="L385" i="3"/>
  <c r="N385" i="3" s="1"/>
  <c r="L386" i="3"/>
  <c r="N386" i="3" s="1"/>
  <c r="L387" i="3"/>
  <c r="N387" i="3" s="1"/>
  <c r="L388" i="3"/>
  <c r="N388" i="3" s="1"/>
  <c r="L389" i="3"/>
  <c r="N389" i="3" s="1"/>
  <c r="L390" i="3"/>
  <c r="N390" i="3" s="1"/>
  <c r="L391" i="3"/>
  <c r="N391" i="3" s="1"/>
  <c r="L392" i="3"/>
  <c r="N392" i="3" s="1"/>
  <c r="L393" i="3"/>
  <c r="N393" i="3" s="1"/>
  <c r="L394" i="3"/>
  <c r="N394" i="3" s="1"/>
  <c r="L395" i="3"/>
  <c r="N395" i="3" s="1"/>
  <c r="L396" i="3"/>
  <c r="N396" i="3" s="1"/>
  <c r="L397" i="3"/>
  <c r="N397" i="3" s="1"/>
  <c r="L398" i="3"/>
  <c r="N398" i="3" s="1"/>
  <c r="L399" i="3"/>
  <c r="N399" i="3" s="1"/>
  <c r="L400" i="3"/>
  <c r="N400" i="3" s="1"/>
  <c r="L401" i="3"/>
  <c r="N401" i="3" s="1"/>
  <c r="L402" i="3"/>
  <c r="N402" i="3" s="1"/>
  <c r="L403" i="3"/>
  <c r="N403" i="3" s="1"/>
  <c r="L404" i="3"/>
  <c r="N404" i="3" s="1"/>
  <c r="L405" i="3"/>
  <c r="N405" i="3" s="1"/>
  <c r="L406" i="3"/>
  <c r="N406" i="3" s="1"/>
  <c r="L407" i="3"/>
  <c r="N407" i="3" s="1"/>
  <c r="L408" i="3"/>
  <c r="N408" i="3" s="1"/>
  <c r="L409" i="3"/>
  <c r="N409" i="3" s="1"/>
  <c r="L410" i="3"/>
  <c r="N410" i="3" s="1"/>
  <c r="L411" i="3"/>
  <c r="N411" i="3" s="1"/>
  <c r="L412" i="3"/>
  <c r="N412" i="3" s="1"/>
  <c r="L413" i="3"/>
  <c r="N413" i="3" s="1"/>
  <c r="L414" i="3"/>
  <c r="N414" i="3" s="1"/>
  <c r="L415" i="3"/>
  <c r="N415" i="3" s="1"/>
  <c r="L416" i="3"/>
  <c r="N416" i="3" s="1"/>
  <c r="L417" i="3"/>
  <c r="N417" i="3" s="1"/>
  <c r="L418" i="3"/>
  <c r="N418" i="3" s="1"/>
  <c r="L419" i="3"/>
  <c r="N419" i="3" s="1"/>
  <c r="L420" i="3"/>
  <c r="N420" i="3" s="1"/>
  <c r="L421" i="3"/>
  <c r="N421" i="3" s="1"/>
  <c r="L422" i="3"/>
  <c r="N422" i="3" s="1"/>
  <c r="L423" i="3"/>
  <c r="N423" i="3" s="1"/>
  <c r="L424" i="3"/>
  <c r="N424" i="3" s="1"/>
  <c r="L425" i="3"/>
  <c r="N425" i="3" s="1"/>
  <c r="L426" i="3"/>
  <c r="N426" i="3" s="1"/>
  <c r="L427" i="3"/>
  <c r="N427" i="3" s="1"/>
  <c r="L428" i="3"/>
  <c r="N428" i="3" s="1"/>
  <c r="L429" i="3"/>
  <c r="N429" i="3" s="1"/>
  <c r="L430" i="3"/>
  <c r="N430" i="3" s="1"/>
  <c r="L431" i="3"/>
  <c r="N431" i="3" s="1"/>
  <c r="L432" i="3"/>
  <c r="N432" i="3" s="1"/>
  <c r="L433" i="3"/>
  <c r="N433" i="3" s="1"/>
  <c r="L434" i="3"/>
  <c r="N434" i="3" s="1"/>
  <c r="L435" i="3"/>
  <c r="N435" i="3" s="1"/>
  <c r="L436" i="3"/>
  <c r="N436" i="3" s="1"/>
  <c r="L437" i="3"/>
  <c r="N437" i="3" s="1"/>
  <c r="L438" i="3"/>
  <c r="N438" i="3" s="1"/>
  <c r="L439" i="3"/>
  <c r="N439" i="3" s="1"/>
  <c r="L440" i="3"/>
  <c r="N440" i="3" s="1"/>
  <c r="L441" i="3"/>
  <c r="N441" i="3" s="1"/>
  <c r="L442" i="3"/>
  <c r="N442" i="3" s="1"/>
  <c r="L443" i="3"/>
  <c r="N443" i="3" s="1"/>
  <c r="L444" i="3"/>
  <c r="N444" i="3" s="1"/>
  <c r="L445" i="3"/>
  <c r="N445" i="3" s="1"/>
  <c r="L446" i="3"/>
  <c r="N446" i="3" s="1"/>
  <c r="L447" i="3"/>
  <c r="N447" i="3" s="1"/>
  <c r="L448" i="3"/>
  <c r="N448" i="3" s="1"/>
  <c r="L449" i="3"/>
  <c r="N449" i="3" s="1"/>
  <c r="L450" i="3"/>
  <c r="N450" i="3" s="1"/>
  <c r="L451" i="3"/>
  <c r="N451" i="3" s="1"/>
  <c r="L452" i="3"/>
  <c r="N452" i="3" s="1"/>
  <c r="L453" i="3"/>
  <c r="N453" i="3" s="1"/>
  <c r="L454" i="3"/>
  <c r="N454" i="3" s="1"/>
  <c r="L455" i="3"/>
  <c r="N455" i="3" s="1"/>
  <c r="L456" i="3"/>
  <c r="N456" i="3" s="1"/>
  <c r="L457" i="3"/>
  <c r="N457" i="3" s="1"/>
  <c r="L458" i="3"/>
  <c r="N458" i="3" s="1"/>
  <c r="L459" i="3"/>
  <c r="N459" i="3" s="1"/>
  <c r="L460" i="3"/>
  <c r="N460" i="3" s="1"/>
  <c r="L461" i="3"/>
  <c r="N461" i="3" s="1"/>
  <c r="L462" i="3"/>
  <c r="N462" i="3" s="1"/>
  <c r="L463" i="3"/>
  <c r="N463" i="3" s="1"/>
  <c r="L464" i="3"/>
  <c r="N464" i="3" s="1"/>
  <c r="L465" i="3"/>
  <c r="N465" i="3" s="1"/>
  <c r="L466" i="3"/>
  <c r="N466" i="3" s="1"/>
  <c r="L467" i="3"/>
  <c r="N467" i="3" s="1"/>
  <c r="L468" i="3"/>
  <c r="N468" i="3" s="1"/>
  <c r="L469" i="3"/>
  <c r="N469" i="3" s="1"/>
  <c r="L470" i="3"/>
  <c r="N470" i="3" s="1"/>
  <c r="L471" i="3"/>
  <c r="N471" i="3" s="1"/>
  <c r="L472" i="3"/>
  <c r="N472" i="3" s="1"/>
  <c r="L473" i="3"/>
  <c r="N473" i="3" s="1"/>
  <c r="L474" i="3"/>
  <c r="N474" i="3" s="1"/>
  <c r="L475" i="3"/>
  <c r="N475" i="3" s="1"/>
  <c r="L476" i="3"/>
  <c r="N476" i="3" s="1"/>
  <c r="L477" i="3"/>
  <c r="N477" i="3" s="1"/>
  <c r="L478" i="3"/>
  <c r="N478" i="3" s="1"/>
  <c r="L479" i="3"/>
  <c r="N479" i="3" s="1"/>
  <c r="L480" i="3"/>
  <c r="N480" i="3" s="1"/>
  <c r="L481" i="3"/>
  <c r="N481" i="3" s="1"/>
  <c r="L482" i="3"/>
  <c r="N482" i="3" s="1"/>
  <c r="L483" i="3"/>
  <c r="N483" i="3" s="1"/>
  <c r="L484" i="3"/>
  <c r="N484" i="3" s="1"/>
  <c r="L485" i="3"/>
  <c r="N485" i="3" s="1"/>
  <c r="L486" i="3"/>
  <c r="N486" i="3" s="1"/>
  <c r="L487" i="3"/>
  <c r="N487" i="3" s="1"/>
  <c r="L488" i="3"/>
  <c r="N488" i="3" s="1"/>
  <c r="L489" i="3"/>
  <c r="N489" i="3" s="1"/>
  <c r="L490" i="3"/>
  <c r="N490" i="3" s="1"/>
  <c r="L491" i="3"/>
  <c r="N491" i="3" s="1"/>
  <c r="L492" i="3"/>
  <c r="N492" i="3" s="1"/>
  <c r="L493" i="3"/>
  <c r="N493" i="3" s="1"/>
  <c r="L494" i="3"/>
  <c r="N494" i="3" s="1"/>
  <c r="L495" i="3"/>
  <c r="N495" i="3" s="1"/>
  <c r="L496" i="3"/>
  <c r="N496" i="3" s="1"/>
  <c r="L497" i="3"/>
  <c r="N497" i="3" s="1"/>
  <c r="L498" i="3"/>
  <c r="N498" i="3" s="1"/>
  <c r="L499" i="3"/>
  <c r="N499" i="3" s="1"/>
  <c r="L500" i="3"/>
  <c r="N500" i="3" s="1"/>
  <c r="L501" i="3"/>
  <c r="N501" i="3" s="1"/>
  <c r="L502" i="3"/>
  <c r="N502" i="3" s="1"/>
  <c r="L503" i="3"/>
  <c r="N503" i="3" s="1"/>
  <c r="L504" i="3"/>
  <c r="N504" i="3" s="1"/>
  <c r="L505" i="3"/>
  <c r="N505" i="3" s="1"/>
  <c r="L506" i="3"/>
  <c r="N506" i="3" s="1"/>
  <c r="L507" i="3"/>
  <c r="N507" i="3" s="1"/>
  <c r="L508" i="3"/>
  <c r="N508" i="3" s="1"/>
  <c r="L509" i="3"/>
  <c r="N509" i="3" s="1"/>
  <c r="L510" i="3"/>
  <c r="N510" i="3" s="1"/>
  <c r="L511" i="3"/>
  <c r="N511" i="3" s="1"/>
  <c r="L512" i="3"/>
  <c r="N512" i="3" s="1"/>
  <c r="L513" i="3"/>
  <c r="N513" i="3" s="1"/>
  <c r="L514" i="3"/>
  <c r="N514" i="3" s="1"/>
  <c r="L515" i="3"/>
  <c r="N515" i="3" s="1"/>
  <c r="L516" i="3"/>
  <c r="N516" i="3" s="1"/>
  <c r="L517" i="3"/>
  <c r="N517" i="3" s="1"/>
  <c r="L518" i="3"/>
  <c r="N518" i="3" s="1"/>
  <c r="L519" i="3"/>
  <c r="N519" i="3" s="1"/>
  <c r="L520" i="3"/>
  <c r="N520" i="3" s="1"/>
  <c r="L521" i="3"/>
  <c r="N521" i="3" s="1"/>
  <c r="L522" i="3"/>
  <c r="N522" i="3" s="1"/>
  <c r="L523" i="3"/>
  <c r="N523" i="3" s="1"/>
  <c r="L524" i="3"/>
  <c r="N524" i="3" s="1"/>
  <c r="L525" i="3"/>
  <c r="N525" i="3" s="1"/>
  <c r="L526" i="3"/>
  <c r="N526" i="3" s="1"/>
  <c r="L527" i="3"/>
  <c r="N527" i="3" s="1"/>
  <c r="L528" i="3"/>
  <c r="N528" i="3" s="1"/>
  <c r="L529" i="3"/>
  <c r="N529" i="3" s="1"/>
  <c r="L530" i="3"/>
  <c r="N530" i="3" s="1"/>
  <c r="L531" i="3"/>
  <c r="N531" i="3" s="1"/>
  <c r="L532" i="3"/>
  <c r="N532" i="3" s="1"/>
  <c r="L533" i="3"/>
  <c r="N533" i="3" s="1"/>
  <c r="L534" i="3"/>
  <c r="N534" i="3" s="1"/>
  <c r="L535" i="3"/>
  <c r="N535" i="3" s="1"/>
  <c r="L536" i="3"/>
  <c r="N536" i="3" s="1"/>
  <c r="L537" i="3"/>
  <c r="N537" i="3" s="1"/>
  <c r="L538" i="3"/>
  <c r="N538" i="3" s="1"/>
  <c r="L539" i="3"/>
  <c r="N539" i="3" s="1"/>
  <c r="L540" i="3"/>
  <c r="N540" i="3" s="1"/>
  <c r="L541" i="3"/>
  <c r="N541" i="3" s="1"/>
  <c r="L542" i="3"/>
  <c r="N542" i="3" s="1"/>
  <c r="L543" i="3"/>
  <c r="N543" i="3" s="1"/>
  <c r="L544" i="3"/>
  <c r="N544" i="3" s="1"/>
  <c r="L545" i="3"/>
  <c r="N545" i="3" s="1"/>
  <c r="L546" i="3"/>
  <c r="N546" i="3" s="1"/>
  <c r="L547" i="3"/>
  <c r="N547" i="3" s="1"/>
  <c r="L548" i="3"/>
  <c r="N548" i="3" s="1"/>
  <c r="L549" i="3"/>
  <c r="N549" i="3" s="1"/>
  <c r="L550" i="3"/>
  <c r="N550" i="3" s="1"/>
  <c r="L551" i="3"/>
  <c r="N551" i="3" s="1"/>
  <c r="L552" i="3"/>
  <c r="N552" i="3" s="1"/>
  <c r="L553" i="3"/>
  <c r="N553" i="3" s="1"/>
  <c r="L554" i="3"/>
  <c r="N554" i="3" s="1"/>
  <c r="L555" i="3"/>
  <c r="N555" i="3" s="1"/>
  <c r="L556" i="3"/>
  <c r="N556" i="3" s="1"/>
  <c r="L557" i="3"/>
  <c r="N557" i="3" s="1"/>
  <c r="L558" i="3"/>
  <c r="N558" i="3" s="1"/>
  <c r="L559" i="3"/>
  <c r="N559" i="3" s="1"/>
  <c r="L560" i="3"/>
  <c r="N560" i="3" s="1"/>
  <c r="L561" i="3"/>
  <c r="N561" i="3" s="1"/>
  <c r="L562" i="3"/>
  <c r="N562" i="3" s="1"/>
  <c r="L563" i="3"/>
  <c r="N563" i="3" s="1"/>
  <c r="L564" i="3"/>
  <c r="N564" i="3" s="1"/>
  <c r="L565" i="3"/>
  <c r="N565" i="3" s="1"/>
  <c r="L566" i="3"/>
  <c r="N566" i="3" s="1"/>
  <c r="L567" i="3"/>
  <c r="N567" i="3" s="1"/>
  <c r="L568" i="3"/>
  <c r="N568" i="3" s="1"/>
  <c r="L569" i="3"/>
  <c r="N569" i="3" s="1"/>
  <c r="L570" i="3"/>
  <c r="N570" i="3" s="1"/>
  <c r="L571" i="3"/>
  <c r="N571" i="3" s="1"/>
  <c r="L572" i="3"/>
  <c r="N572" i="3" s="1"/>
  <c r="L573" i="3"/>
  <c r="N573" i="3" s="1"/>
  <c r="L574" i="3"/>
  <c r="N574" i="3" s="1"/>
  <c r="L575" i="3"/>
  <c r="N575" i="3" s="1"/>
  <c r="L576" i="3"/>
  <c r="N576" i="3" s="1"/>
  <c r="L577" i="3"/>
  <c r="N577" i="3" s="1"/>
  <c r="L578" i="3"/>
  <c r="N578" i="3" s="1"/>
  <c r="L579" i="3"/>
  <c r="N579" i="3" s="1"/>
  <c r="L580" i="3"/>
  <c r="N580" i="3" s="1"/>
  <c r="L581" i="3"/>
  <c r="N581" i="3" s="1"/>
  <c r="L582" i="3"/>
  <c r="N582" i="3" s="1"/>
  <c r="L583" i="3"/>
  <c r="N583" i="3" s="1"/>
  <c r="L584" i="3"/>
  <c r="N584" i="3" s="1"/>
  <c r="L585" i="3"/>
  <c r="N585" i="3" s="1"/>
  <c r="L586" i="3"/>
  <c r="N586" i="3" s="1"/>
  <c r="L587" i="3"/>
  <c r="N587" i="3" s="1"/>
  <c r="L588" i="3"/>
  <c r="N588" i="3" s="1"/>
  <c r="L589" i="3"/>
  <c r="N589" i="3" s="1"/>
  <c r="L590" i="3"/>
  <c r="N590" i="3" s="1"/>
  <c r="L591" i="3"/>
  <c r="N591" i="3" s="1"/>
  <c r="L592" i="3"/>
  <c r="N592" i="3" s="1"/>
  <c r="L593" i="3"/>
  <c r="N593" i="3" s="1"/>
  <c r="L594" i="3"/>
  <c r="N594" i="3" s="1"/>
  <c r="L595" i="3"/>
  <c r="N595" i="3" s="1"/>
  <c r="L596" i="3"/>
  <c r="N596" i="3" s="1"/>
  <c r="L597" i="3"/>
  <c r="N597" i="3" s="1"/>
  <c r="L598" i="3"/>
  <c r="N598" i="3" s="1"/>
  <c r="L599" i="3"/>
  <c r="N599" i="3" s="1"/>
  <c r="L600" i="3"/>
  <c r="N600" i="3" s="1"/>
  <c r="L601" i="3"/>
  <c r="N601" i="3" s="1"/>
  <c r="L602" i="3"/>
  <c r="N602" i="3" s="1"/>
  <c r="L603" i="3"/>
  <c r="N603" i="3" s="1"/>
  <c r="L604" i="3"/>
  <c r="N604" i="3" s="1"/>
  <c r="L605" i="3"/>
  <c r="N605" i="3" s="1"/>
  <c r="L606" i="3"/>
  <c r="N606" i="3" s="1"/>
  <c r="L607" i="3"/>
  <c r="N607" i="3" s="1"/>
  <c r="L608" i="3"/>
  <c r="N608" i="3" s="1"/>
  <c r="L609" i="3"/>
  <c r="N609" i="3" s="1"/>
  <c r="L610" i="3"/>
  <c r="N610" i="3" s="1"/>
  <c r="L611" i="3"/>
  <c r="N611" i="3" s="1"/>
  <c r="L612" i="3"/>
  <c r="N612" i="3" s="1"/>
  <c r="L613" i="3"/>
  <c r="N613" i="3" s="1"/>
  <c r="L614" i="3"/>
  <c r="N614" i="3" s="1"/>
  <c r="L615" i="3"/>
  <c r="N615" i="3" s="1"/>
  <c r="L616" i="3"/>
  <c r="N616" i="3" s="1"/>
  <c r="L617" i="3"/>
  <c r="N617" i="3" s="1"/>
  <c r="L618" i="3"/>
  <c r="N618" i="3" s="1"/>
  <c r="L619" i="3"/>
  <c r="N619" i="3" s="1"/>
  <c r="L620" i="3"/>
  <c r="N620" i="3" s="1"/>
  <c r="L621" i="3"/>
  <c r="N621" i="3" s="1"/>
  <c r="L622" i="3"/>
  <c r="N622" i="3" s="1"/>
  <c r="L623" i="3"/>
  <c r="N623" i="3" s="1"/>
  <c r="L624" i="3"/>
  <c r="N624" i="3" s="1"/>
  <c r="L625" i="3"/>
  <c r="N625" i="3" s="1"/>
  <c r="L626" i="3"/>
  <c r="N626" i="3" s="1"/>
  <c r="L627" i="3"/>
  <c r="N627" i="3" s="1"/>
  <c r="L628" i="3"/>
  <c r="N628" i="3" s="1"/>
  <c r="L629" i="3"/>
  <c r="N629" i="3" s="1"/>
  <c r="L630" i="3"/>
  <c r="N630" i="3" s="1"/>
  <c r="L631" i="3"/>
  <c r="N631" i="3" s="1"/>
  <c r="L632" i="3"/>
  <c r="N632" i="3" s="1"/>
  <c r="L633" i="3"/>
  <c r="N633" i="3" s="1"/>
  <c r="L634" i="3"/>
  <c r="N634" i="3" s="1"/>
  <c r="L635" i="3"/>
  <c r="N635" i="3" s="1"/>
  <c r="L636" i="3"/>
  <c r="N636" i="3" s="1"/>
  <c r="L637" i="3"/>
  <c r="N637" i="3" s="1"/>
  <c r="L638" i="3"/>
  <c r="N638" i="3" s="1"/>
  <c r="L639" i="3"/>
  <c r="N639" i="3" s="1"/>
  <c r="L640" i="3"/>
  <c r="N640" i="3" s="1"/>
  <c r="L641" i="3"/>
  <c r="N641" i="3" s="1"/>
  <c r="L642" i="3"/>
  <c r="N642" i="3" s="1"/>
  <c r="L643" i="3"/>
  <c r="N643" i="3" s="1"/>
  <c r="L644" i="3"/>
  <c r="N644" i="3" s="1"/>
  <c r="L645" i="3"/>
  <c r="N645" i="3" s="1"/>
  <c r="L646" i="3"/>
  <c r="N646" i="3" s="1"/>
  <c r="L647" i="3"/>
  <c r="N647" i="3" s="1"/>
  <c r="L648" i="3"/>
  <c r="N648" i="3" s="1"/>
  <c r="L649" i="3"/>
  <c r="N649" i="3" s="1"/>
  <c r="L650" i="3"/>
  <c r="N650" i="3" s="1"/>
  <c r="L651" i="3"/>
  <c r="N651" i="3" s="1"/>
  <c r="L652" i="3"/>
  <c r="N652" i="3" s="1"/>
  <c r="L653" i="3"/>
  <c r="N653" i="3" s="1"/>
  <c r="L654" i="3"/>
  <c r="N654" i="3" s="1"/>
  <c r="L655" i="3"/>
  <c r="N655" i="3" s="1"/>
  <c r="L656" i="3"/>
  <c r="N656" i="3" s="1"/>
  <c r="L657" i="3"/>
  <c r="N657" i="3" s="1"/>
  <c r="L658" i="3"/>
  <c r="N658" i="3" s="1"/>
  <c r="L659" i="3"/>
  <c r="N659" i="3" s="1"/>
  <c r="L660" i="3"/>
  <c r="N660" i="3" s="1"/>
  <c r="L661" i="3"/>
  <c r="N661" i="3" s="1"/>
  <c r="L662" i="3"/>
  <c r="N662" i="3" s="1"/>
  <c r="L663" i="3"/>
  <c r="N663" i="3" s="1"/>
  <c r="L664" i="3"/>
  <c r="N664" i="3" s="1"/>
  <c r="L665" i="3"/>
  <c r="N665" i="3" s="1"/>
  <c r="L666" i="3"/>
  <c r="N666" i="3" s="1"/>
  <c r="L667" i="3"/>
  <c r="N667" i="3" s="1"/>
  <c r="L668" i="3"/>
  <c r="N668" i="3" s="1"/>
  <c r="L669" i="3"/>
  <c r="N669" i="3" s="1"/>
  <c r="L670" i="3"/>
  <c r="N670" i="3" s="1"/>
  <c r="L671" i="3"/>
  <c r="N671" i="3" s="1"/>
  <c r="L672" i="3"/>
  <c r="N672" i="3" s="1"/>
  <c r="L673" i="3"/>
  <c r="N673" i="3" s="1"/>
  <c r="L674" i="3"/>
  <c r="N674" i="3" s="1"/>
  <c r="L675" i="3"/>
  <c r="N675" i="3" s="1"/>
  <c r="L676" i="3"/>
  <c r="N676" i="3" s="1"/>
  <c r="L677" i="3"/>
  <c r="N677" i="3" s="1"/>
  <c r="L678" i="3"/>
  <c r="N678" i="3" s="1"/>
  <c r="L679" i="3"/>
  <c r="N679" i="3" s="1"/>
  <c r="L680" i="3"/>
  <c r="N680" i="3" s="1"/>
  <c r="L681" i="3"/>
  <c r="N681" i="3" s="1"/>
  <c r="L682" i="3"/>
  <c r="N682" i="3" s="1"/>
  <c r="L683" i="3"/>
  <c r="N683" i="3" s="1"/>
  <c r="L684" i="3"/>
  <c r="N684" i="3" s="1"/>
  <c r="L685" i="3"/>
  <c r="N685" i="3" s="1"/>
  <c r="L686" i="3"/>
  <c r="N686" i="3" s="1"/>
  <c r="L687" i="3"/>
  <c r="N687" i="3" s="1"/>
  <c r="L688" i="3"/>
  <c r="N688" i="3" s="1"/>
  <c r="L689" i="3"/>
  <c r="N689" i="3" s="1"/>
  <c r="L690" i="3"/>
  <c r="N690" i="3" s="1"/>
  <c r="L691" i="3"/>
  <c r="N691" i="3" s="1"/>
  <c r="L692" i="3"/>
  <c r="N692" i="3" s="1"/>
  <c r="L693" i="3"/>
  <c r="N693" i="3" s="1"/>
  <c r="L694" i="3"/>
  <c r="N694" i="3" s="1"/>
  <c r="L695" i="3"/>
  <c r="N695" i="3" s="1"/>
  <c r="L696" i="3"/>
  <c r="N696" i="3" s="1"/>
  <c r="L697" i="3"/>
  <c r="N697" i="3" s="1"/>
  <c r="L698" i="3"/>
  <c r="N698" i="3" s="1"/>
  <c r="L699" i="3"/>
  <c r="N699" i="3" s="1"/>
  <c r="L700" i="3"/>
  <c r="N700" i="3" s="1"/>
  <c r="L701" i="3"/>
  <c r="N701" i="3" s="1"/>
  <c r="L702" i="3"/>
  <c r="N702" i="3" s="1"/>
  <c r="L703" i="3"/>
  <c r="N703" i="3" s="1"/>
  <c r="L704" i="3"/>
  <c r="N704" i="3" s="1"/>
  <c r="L705" i="3"/>
  <c r="N705" i="3" s="1"/>
  <c r="L706" i="3"/>
  <c r="N706" i="3" s="1"/>
  <c r="L707" i="3"/>
  <c r="N707" i="3" s="1"/>
  <c r="L708" i="3"/>
  <c r="N708" i="3" s="1"/>
  <c r="L709" i="3"/>
  <c r="N709" i="3" s="1"/>
  <c r="L710" i="3"/>
  <c r="N710" i="3" s="1"/>
  <c r="L711" i="3"/>
  <c r="N711" i="3" s="1"/>
  <c r="L712" i="3"/>
  <c r="N712" i="3" s="1"/>
  <c r="L713" i="3"/>
  <c r="N713" i="3" s="1"/>
  <c r="L714" i="3"/>
  <c r="N714" i="3" s="1"/>
  <c r="L715" i="3"/>
  <c r="N715" i="3" s="1"/>
  <c r="L716" i="3"/>
  <c r="N716" i="3" s="1"/>
  <c r="L717" i="3"/>
  <c r="N717" i="3" s="1"/>
  <c r="L718" i="3"/>
  <c r="N718" i="3" s="1"/>
  <c r="L719" i="3"/>
  <c r="N719" i="3" s="1"/>
  <c r="L720" i="3"/>
  <c r="N720" i="3" s="1"/>
  <c r="L721" i="3"/>
  <c r="N721" i="3" s="1"/>
  <c r="L722" i="3"/>
  <c r="N722" i="3" s="1"/>
  <c r="L723" i="3"/>
  <c r="N723" i="3" s="1"/>
  <c r="L724" i="3"/>
  <c r="N724" i="3" s="1"/>
  <c r="L725" i="3"/>
  <c r="N725" i="3" s="1"/>
  <c r="L726" i="3"/>
  <c r="N726" i="3" s="1"/>
  <c r="L727" i="3"/>
  <c r="N727" i="3" s="1"/>
  <c r="L728" i="3"/>
  <c r="N728" i="3" s="1"/>
  <c r="L729" i="3"/>
  <c r="N729" i="3" s="1"/>
  <c r="L730" i="3"/>
  <c r="N730" i="3" s="1"/>
  <c r="L731" i="3"/>
  <c r="N731" i="3" s="1"/>
  <c r="L732" i="3"/>
  <c r="N732" i="3" s="1"/>
  <c r="L733" i="3"/>
  <c r="N733" i="3" s="1"/>
  <c r="L734" i="3"/>
  <c r="N734" i="3" s="1"/>
  <c r="L735" i="3"/>
  <c r="N735" i="3" s="1"/>
  <c r="L736" i="3"/>
  <c r="N736" i="3" s="1"/>
  <c r="L737" i="3"/>
  <c r="N737" i="3" s="1"/>
  <c r="L738" i="3"/>
  <c r="N738" i="3" s="1"/>
  <c r="L739" i="3"/>
  <c r="N739" i="3" s="1"/>
  <c r="L740" i="3"/>
  <c r="N740" i="3" s="1"/>
  <c r="L741" i="3"/>
  <c r="N741" i="3" s="1"/>
  <c r="L742" i="3"/>
  <c r="N742" i="3" s="1"/>
  <c r="L743" i="3"/>
  <c r="N743" i="3" s="1"/>
  <c r="L744" i="3"/>
  <c r="N744" i="3" s="1"/>
  <c r="L745" i="3"/>
  <c r="N745" i="3" s="1"/>
  <c r="L746" i="3"/>
  <c r="N746" i="3" s="1"/>
  <c r="L747" i="3"/>
  <c r="N747" i="3" s="1"/>
  <c r="L748" i="3"/>
  <c r="N748" i="3" s="1"/>
  <c r="L749" i="3"/>
  <c r="N749" i="3" s="1"/>
  <c r="L750" i="3"/>
  <c r="N750" i="3" s="1"/>
  <c r="L751" i="3"/>
  <c r="N751" i="3" s="1"/>
  <c r="L752" i="3"/>
  <c r="N752" i="3" s="1"/>
  <c r="L753" i="3"/>
  <c r="N753" i="3" s="1"/>
  <c r="L754" i="3"/>
  <c r="N754" i="3" s="1"/>
  <c r="L755" i="3"/>
  <c r="N755" i="3" s="1"/>
  <c r="L756" i="3"/>
  <c r="N756" i="3" s="1"/>
  <c r="L757" i="3"/>
  <c r="N757" i="3" s="1"/>
  <c r="L758" i="3"/>
  <c r="N758" i="3" s="1"/>
  <c r="L759" i="3"/>
  <c r="N759" i="3" s="1"/>
  <c r="L760" i="3"/>
  <c r="N760" i="3" s="1"/>
  <c r="L761" i="3"/>
  <c r="N761" i="3" s="1"/>
  <c r="L762" i="3"/>
  <c r="N762" i="3" s="1"/>
  <c r="L763" i="3"/>
  <c r="N763" i="3" s="1"/>
  <c r="L764" i="3"/>
  <c r="N764" i="3" s="1"/>
  <c r="L765" i="3"/>
  <c r="N765" i="3" s="1"/>
  <c r="L766" i="3"/>
  <c r="N766" i="3" s="1"/>
  <c r="L767" i="3"/>
  <c r="N767" i="3" s="1"/>
  <c r="L768" i="3"/>
  <c r="N768" i="3" s="1"/>
  <c r="L769" i="3"/>
  <c r="N769" i="3" s="1"/>
  <c r="L770" i="3"/>
  <c r="N770" i="3" s="1"/>
  <c r="L771" i="3"/>
  <c r="N771" i="3" s="1"/>
  <c r="L772" i="3"/>
  <c r="N772" i="3" s="1"/>
  <c r="L773" i="3"/>
  <c r="N773" i="3" s="1"/>
  <c r="L774" i="3"/>
  <c r="N774" i="3" s="1"/>
  <c r="L775" i="3"/>
  <c r="N775" i="3" s="1"/>
  <c r="L776" i="3"/>
  <c r="N776" i="3" s="1"/>
  <c r="L777" i="3"/>
  <c r="N777" i="3" s="1"/>
  <c r="L778" i="3"/>
  <c r="N778" i="3" s="1"/>
  <c r="L779" i="3"/>
  <c r="N779" i="3" s="1"/>
  <c r="L780" i="3"/>
  <c r="N780" i="3" s="1"/>
  <c r="L781" i="3"/>
  <c r="N781" i="3" s="1"/>
  <c r="L782" i="3"/>
  <c r="N782" i="3" s="1"/>
  <c r="L783" i="3"/>
  <c r="N783" i="3" s="1"/>
  <c r="L784" i="3"/>
  <c r="N784" i="3" s="1"/>
  <c r="L785" i="3"/>
  <c r="N785" i="3" s="1"/>
  <c r="L786" i="3"/>
  <c r="N786" i="3" s="1"/>
  <c r="L787" i="3"/>
  <c r="N787" i="3" s="1"/>
  <c r="L788" i="3"/>
  <c r="N788" i="3" s="1"/>
  <c r="L789" i="3"/>
  <c r="N789" i="3" s="1"/>
  <c r="L790" i="3"/>
  <c r="N790" i="3" s="1"/>
  <c r="L791" i="3"/>
  <c r="N791" i="3" s="1"/>
  <c r="L792" i="3"/>
  <c r="N792" i="3" s="1"/>
  <c r="L793" i="3"/>
  <c r="N793" i="3" s="1"/>
  <c r="L794" i="3"/>
  <c r="N794" i="3" s="1"/>
  <c r="L795" i="3"/>
  <c r="N795" i="3" s="1"/>
  <c r="L796" i="3"/>
  <c r="N796" i="3" s="1"/>
  <c r="L797" i="3"/>
  <c r="N797" i="3" s="1"/>
  <c r="L798" i="3"/>
  <c r="N798" i="3" s="1"/>
  <c r="L799" i="3"/>
  <c r="N799" i="3" s="1"/>
  <c r="L800" i="3"/>
  <c r="N800" i="3" s="1"/>
  <c r="L801" i="3"/>
  <c r="N801" i="3" s="1"/>
  <c r="L802" i="3"/>
  <c r="N802" i="3" s="1"/>
  <c r="L803" i="3"/>
  <c r="N803" i="3" s="1"/>
  <c r="L804" i="3"/>
  <c r="N804" i="3" s="1"/>
  <c r="L805" i="3"/>
  <c r="N805" i="3" s="1"/>
  <c r="L806" i="3"/>
  <c r="N806" i="3" s="1"/>
  <c r="L807" i="3"/>
  <c r="N807" i="3" s="1"/>
  <c r="L808" i="3"/>
  <c r="N808" i="3" s="1"/>
  <c r="L809" i="3"/>
  <c r="N809" i="3" s="1"/>
  <c r="L810" i="3"/>
  <c r="N810" i="3" s="1"/>
  <c r="L811" i="3"/>
  <c r="N811" i="3" s="1"/>
  <c r="L812" i="3"/>
  <c r="N812" i="3" s="1"/>
  <c r="L813" i="3"/>
  <c r="N813" i="3" s="1"/>
  <c r="L814" i="3"/>
  <c r="N814" i="3" s="1"/>
  <c r="L815" i="3"/>
  <c r="N815" i="3" s="1"/>
  <c r="L816" i="3"/>
  <c r="N816" i="3" s="1"/>
  <c r="L817" i="3"/>
  <c r="N817" i="3" s="1"/>
  <c r="L818" i="3"/>
  <c r="N818" i="3" s="1"/>
  <c r="L819" i="3"/>
  <c r="N819" i="3" s="1"/>
  <c r="L820" i="3"/>
  <c r="N820" i="3" s="1"/>
  <c r="L821" i="3"/>
  <c r="N821" i="3" s="1"/>
  <c r="L822" i="3"/>
  <c r="N822" i="3" s="1"/>
  <c r="L823" i="3"/>
  <c r="N823" i="3" s="1"/>
  <c r="L824" i="3"/>
  <c r="N824" i="3" s="1"/>
  <c r="L825" i="3"/>
  <c r="N825" i="3" s="1"/>
  <c r="L826" i="3"/>
  <c r="N826" i="3" s="1"/>
  <c r="L827" i="3"/>
  <c r="N827" i="3" s="1"/>
  <c r="L828" i="3"/>
  <c r="N828" i="3" s="1"/>
  <c r="L829" i="3"/>
  <c r="N829" i="3" s="1"/>
  <c r="L830" i="3"/>
  <c r="N830" i="3" s="1"/>
  <c r="L831" i="3"/>
  <c r="N831" i="3" s="1"/>
  <c r="L832" i="3"/>
  <c r="N832" i="3" s="1"/>
  <c r="L833" i="3"/>
  <c r="N833" i="3" s="1"/>
  <c r="L834" i="3"/>
  <c r="N834" i="3" s="1"/>
  <c r="L835" i="3"/>
  <c r="N835" i="3" s="1"/>
  <c r="L836" i="3"/>
  <c r="N836" i="3" s="1"/>
  <c r="L837" i="3"/>
  <c r="N837" i="3" s="1"/>
  <c r="L838" i="3"/>
  <c r="N838" i="3" s="1"/>
  <c r="L839" i="3"/>
  <c r="N839" i="3" s="1"/>
  <c r="L840" i="3"/>
  <c r="N840" i="3" s="1"/>
  <c r="L841" i="3"/>
  <c r="N841" i="3" s="1"/>
  <c r="L842" i="3"/>
  <c r="N842" i="3" s="1"/>
  <c r="L843" i="3"/>
  <c r="N843" i="3" s="1"/>
  <c r="L844" i="3"/>
  <c r="N844" i="3" s="1"/>
  <c r="L845" i="3"/>
  <c r="N845" i="3" s="1"/>
  <c r="L846" i="3"/>
  <c r="N846" i="3" s="1"/>
  <c r="L847" i="3"/>
  <c r="N847" i="3" s="1"/>
  <c r="L848" i="3"/>
  <c r="N848" i="3" s="1"/>
  <c r="L849" i="3"/>
  <c r="N849" i="3" s="1"/>
  <c r="L850" i="3"/>
  <c r="N850" i="3" s="1"/>
  <c r="L851" i="3"/>
  <c r="N851" i="3" s="1"/>
  <c r="L852" i="3"/>
  <c r="N852" i="3" s="1"/>
  <c r="L853" i="3"/>
  <c r="N853" i="3" s="1"/>
  <c r="L854" i="3"/>
  <c r="N854" i="3" s="1"/>
  <c r="L855" i="3"/>
  <c r="N855" i="3" s="1"/>
  <c r="L856" i="3"/>
  <c r="N856" i="3" s="1"/>
  <c r="L857" i="3"/>
  <c r="N857" i="3" s="1"/>
  <c r="L858" i="3"/>
  <c r="N858" i="3" s="1"/>
  <c r="L859" i="3"/>
  <c r="N859" i="3" s="1"/>
  <c r="L860" i="3"/>
  <c r="N860" i="3" s="1"/>
  <c r="L861" i="3"/>
  <c r="N861" i="3" s="1"/>
  <c r="L862" i="3"/>
  <c r="N862" i="3" s="1"/>
  <c r="L863" i="3"/>
  <c r="N863" i="3" s="1"/>
  <c r="L864" i="3"/>
  <c r="N864" i="3" s="1"/>
  <c r="L865" i="3"/>
  <c r="N865" i="3" s="1"/>
  <c r="L866" i="3"/>
  <c r="N866" i="3" s="1"/>
  <c r="L867" i="3"/>
  <c r="N867" i="3" s="1"/>
  <c r="L868" i="3"/>
  <c r="N868" i="3" s="1"/>
  <c r="L869" i="3"/>
  <c r="N869" i="3" s="1"/>
  <c r="L870" i="3"/>
  <c r="N870" i="3" s="1"/>
  <c r="L871" i="3"/>
  <c r="N871" i="3" s="1"/>
  <c r="L872" i="3"/>
  <c r="N872" i="3" s="1"/>
  <c r="L873" i="3"/>
  <c r="N873" i="3" s="1"/>
  <c r="L874" i="3"/>
  <c r="N874" i="3" s="1"/>
  <c r="L875" i="3"/>
  <c r="N875" i="3" s="1"/>
  <c r="L876" i="3"/>
  <c r="N876" i="3" s="1"/>
  <c r="L877" i="3"/>
  <c r="N877" i="3" s="1"/>
  <c r="L878" i="3"/>
  <c r="N878" i="3" s="1"/>
  <c r="L879" i="3"/>
  <c r="N879" i="3" s="1"/>
  <c r="L880" i="3"/>
  <c r="N880" i="3" s="1"/>
  <c r="L881" i="3"/>
  <c r="N881" i="3" s="1"/>
  <c r="L882" i="3"/>
  <c r="N882" i="3" s="1"/>
  <c r="L883" i="3"/>
  <c r="N883" i="3" s="1"/>
  <c r="L884" i="3"/>
  <c r="N884" i="3" s="1"/>
  <c r="L885" i="3"/>
  <c r="N885" i="3" s="1"/>
  <c r="L886" i="3"/>
  <c r="N886" i="3" s="1"/>
  <c r="L887" i="3"/>
  <c r="N887" i="3" s="1"/>
  <c r="L888" i="3"/>
  <c r="N888" i="3" s="1"/>
  <c r="L889" i="3"/>
  <c r="N889" i="3" s="1"/>
  <c r="L890" i="3"/>
  <c r="N890" i="3" s="1"/>
  <c r="L891" i="3"/>
  <c r="N891" i="3" s="1"/>
  <c r="L892" i="3"/>
  <c r="N892" i="3" s="1"/>
  <c r="L893" i="3"/>
  <c r="N893" i="3" s="1"/>
  <c r="L894" i="3"/>
  <c r="N894" i="3" s="1"/>
  <c r="L895" i="3"/>
  <c r="N895" i="3" s="1"/>
  <c r="L896" i="3"/>
  <c r="N896" i="3" s="1"/>
  <c r="L897" i="3"/>
  <c r="N897" i="3" s="1"/>
  <c r="L898" i="3"/>
  <c r="N898" i="3" s="1"/>
  <c r="L899" i="3"/>
  <c r="N899" i="3" s="1"/>
  <c r="L900" i="3"/>
  <c r="N900" i="3" s="1"/>
  <c r="L901" i="3"/>
  <c r="N901" i="3" s="1"/>
  <c r="L902" i="3"/>
  <c r="N902" i="3" s="1"/>
  <c r="L903" i="3"/>
  <c r="N903" i="3" s="1"/>
  <c r="L904" i="3"/>
  <c r="N904" i="3" s="1"/>
  <c r="L905" i="3"/>
  <c r="N905" i="3" s="1"/>
  <c r="L906" i="3"/>
  <c r="N906" i="3" s="1"/>
  <c r="L907" i="3"/>
  <c r="N907" i="3" s="1"/>
  <c r="L908" i="3"/>
  <c r="N908" i="3" s="1"/>
  <c r="L909" i="3"/>
  <c r="N909" i="3" s="1"/>
  <c r="L910" i="3"/>
  <c r="N910" i="3" s="1"/>
  <c r="L911" i="3"/>
  <c r="N911" i="3" s="1"/>
  <c r="L912" i="3"/>
  <c r="N912" i="3" s="1"/>
  <c r="L913" i="3"/>
  <c r="N913" i="3" s="1"/>
  <c r="L914" i="3"/>
  <c r="N914" i="3" s="1"/>
  <c r="L915" i="3"/>
  <c r="N915" i="3" s="1"/>
  <c r="L916" i="3"/>
  <c r="N916" i="3" s="1"/>
  <c r="L917" i="3"/>
  <c r="N917" i="3" s="1"/>
  <c r="L918" i="3"/>
  <c r="N918" i="3" s="1"/>
  <c r="L919" i="3"/>
  <c r="N919" i="3" s="1"/>
  <c r="L920" i="3"/>
  <c r="N920" i="3" s="1"/>
  <c r="L921" i="3"/>
  <c r="N921" i="3" s="1"/>
  <c r="L922" i="3"/>
  <c r="N922" i="3" s="1"/>
  <c r="L923" i="3"/>
  <c r="N923" i="3" s="1"/>
  <c r="L924" i="3"/>
  <c r="N924" i="3" s="1"/>
  <c r="L925" i="3"/>
  <c r="N925" i="3" s="1"/>
  <c r="L926" i="3"/>
  <c r="N926" i="3" s="1"/>
  <c r="L927" i="3"/>
  <c r="N927" i="3" s="1"/>
  <c r="L928" i="3"/>
  <c r="N928" i="3" s="1"/>
  <c r="L929" i="3"/>
  <c r="N929" i="3" s="1"/>
  <c r="L930" i="3"/>
  <c r="N930" i="3" s="1"/>
  <c r="L931" i="3"/>
  <c r="N931" i="3" s="1"/>
  <c r="L932" i="3"/>
  <c r="N932" i="3" s="1"/>
  <c r="L933" i="3"/>
  <c r="N933" i="3" s="1"/>
  <c r="L934" i="3"/>
  <c r="N934" i="3" s="1"/>
  <c r="L935" i="3"/>
  <c r="N935" i="3" s="1"/>
  <c r="L936" i="3"/>
  <c r="N936" i="3" s="1"/>
  <c r="L937" i="3"/>
  <c r="N937" i="3" s="1"/>
  <c r="L938" i="3"/>
  <c r="N938" i="3" s="1"/>
  <c r="L939" i="3"/>
  <c r="N939" i="3" s="1"/>
  <c r="L940" i="3"/>
  <c r="N940" i="3" s="1"/>
  <c r="L941" i="3"/>
  <c r="N941" i="3" s="1"/>
  <c r="L942" i="3"/>
  <c r="N942" i="3" s="1"/>
  <c r="L943" i="3"/>
  <c r="N943" i="3" s="1"/>
  <c r="L944" i="3"/>
  <c r="N944" i="3" s="1"/>
  <c r="L945" i="3"/>
  <c r="N945" i="3" s="1"/>
  <c r="L946" i="3"/>
  <c r="N946" i="3" s="1"/>
  <c r="L947" i="3"/>
  <c r="N947" i="3" s="1"/>
  <c r="L948" i="3"/>
  <c r="N948" i="3" s="1"/>
  <c r="L949" i="3"/>
  <c r="N949" i="3" s="1"/>
  <c r="L950" i="3"/>
  <c r="N950" i="3" s="1"/>
  <c r="L951" i="3"/>
  <c r="N951" i="3" s="1"/>
  <c r="L952" i="3"/>
  <c r="N952" i="3" s="1"/>
  <c r="L953" i="3"/>
  <c r="N953" i="3" s="1"/>
  <c r="L954" i="3"/>
  <c r="N954" i="3" s="1"/>
  <c r="L955" i="3"/>
  <c r="N955" i="3" s="1"/>
  <c r="L956" i="3"/>
  <c r="N956" i="3" s="1"/>
  <c r="L957" i="3"/>
  <c r="N957" i="3" s="1"/>
  <c r="L958" i="3"/>
  <c r="N958" i="3" s="1"/>
  <c r="L959" i="3"/>
  <c r="N959" i="3" s="1"/>
  <c r="L960" i="3"/>
  <c r="N960" i="3" s="1"/>
  <c r="L961" i="3"/>
  <c r="N961" i="3" s="1"/>
  <c r="L962" i="3"/>
  <c r="N962" i="3" s="1"/>
  <c r="L963" i="3"/>
  <c r="N963" i="3" s="1"/>
  <c r="L964" i="3"/>
  <c r="N964" i="3" s="1"/>
  <c r="L965" i="3"/>
  <c r="N965" i="3" s="1"/>
  <c r="L966" i="3"/>
  <c r="N966" i="3" s="1"/>
  <c r="L967" i="3"/>
  <c r="N967" i="3" s="1"/>
  <c r="L968" i="3"/>
  <c r="N968" i="3" s="1"/>
  <c r="L969" i="3"/>
  <c r="N969" i="3" s="1"/>
  <c r="L970" i="3"/>
  <c r="N970" i="3" s="1"/>
  <c r="L971" i="3"/>
  <c r="N971" i="3" s="1"/>
  <c r="L972" i="3"/>
  <c r="N972" i="3" s="1"/>
  <c r="L973" i="3"/>
  <c r="N973" i="3" s="1"/>
  <c r="L974" i="3"/>
  <c r="N974" i="3" s="1"/>
  <c r="L975" i="3"/>
  <c r="N975" i="3" s="1"/>
  <c r="L976" i="3"/>
  <c r="N976" i="3" s="1"/>
  <c r="L977" i="3"/>
  <c r="N977" i="3" s="1"/>
  <c r="L978" i="3"/>
  <c r="N978" i="3" s="1"/>
  <c r="L979" i="3"/>
  <c r="N979" i="3" s="1"/>
  <c r="L980" i="3"/>
  <c r="N980" i="3" s="1"/>
  <c r="L981" i="3"/>
  <c r="N981" i="3" s="1"/>
  <c r="L982" i="3"/>
  <c r="N982" i="3" s="1"/>
  <c r="L983" i="3"/>
  <c r="N983" i="3" s="1"/>
  <c r="L984" i="3"/>
  <c r="N984" i="3" s="1"/>
  <c r="L985" i="3"/>
  <c r="N985" i="3" s="1"/>
  <c r="L986" i="3"/>
  <c r="N986" i="3" s="1"/>
  <c r="L987" i="3"/>
  <c r="N987" i="3" s="1"/>
  <c r="L988" i="3"/>
  <c r="N988" i="3" s="1"/>
  <c r="L989" i="3"/>
  <c r="N989" i="3" s="1"/>
  <c r="L990" i="3"/>
  <c r="N990" i="3" s="1"/>
  <c r="L991" i="3"/>
  <c r="N991" i="3" s="1"/>
  <c r="L992" i="3"/>
  <c r="N992" i="3" s="1"/>
  <c r="L993" i="3"/>
  <c r="N993" i="3" s="1"/>
  <c r="L994" i="3"/>
  <c r="N994" i="3" s="1"/>
  <c r="L995" i="3"/>
  <c r="N995" i="3" s="1"/>
  <c r="L996" i="3"/>
  <c r="N996" i="3" s="1"/>
  <c r="L997" i="3"/>
  <c r="N997" i="3" s="1"/>
  <c r="L998" i="3"/>
  <c r="N998" i="3" s="1"/>
  <c r="L999" i="3"/>
  <c r="N999" i="3" s="1"/>
  <c r="L1000" i="3"/>
  <c r="N1000" i="3" s="1"/>
  <c r="L1001" i="3"/>
  <c r="N1001" i="3" s="1"/>
  <c r="L2" i="3"/>
  <c r="N2" i="3" s="1"/>
  <c r="K3" i="3"/>
  <c r="M3" i="3" s="1"/>
  <c r="O3" i="3" s="1"/>
  <c r="K4" i="3"/>
  <c r="M4" i="3" s="1"/>
  <c r="O4" i="3" s="1"/>
  <c r="K5" i="3"/>
  <c r="M5" i="3" s="1"/>
  <c r="O5" i="3" s="1"/>
  <c r="K6" i="3"/>
  <c r="M6" i="3" s="1"/>
  <c r="O6" i="3" s="1"/>
  <c r="K7" i="3"/>
  <c r="M7" i="3" s="1"/>
  <c r="O7" i="3" s="1"/>
  <c r="K8" i="3"/>
  <c r="M8" i="3" s="1"/>
  <c r="O8" i="3" s="1"/>
  <c r="K9" i="3"/>
  <c r="M9" i="3" s="1"/>
  <c r="O9" i="3" s="1"/>
  <c r="K10" i="3"/>
  <c r="M10" i="3" s="1"/>
  <c r="O10" i="3" s="1"/>
  <c r="K11" i="3"/>
  <c r="M11" i="3" s="1"/>
  <c r="K12" i="3"/>
  <c r="M12" i="3" s="1"/>
  <c r="K13" i="3"/>
  <c r="M13" i="3" s="1"/>
  <c r="K14" i="3"/>
  <c r="M14" i="3" s="1"/>
  <c r="K15" i="3"/>
  <c r="M15" i="3" s="1"/>
  <c r="O15" i="3" s="1"/>
  <c r="K16" i="3"/>
  <c r="M16" i="3" s="1"/>
  <c r="O16" i="3" s="1"/>
  <c r="K17" i="3"/>
  <c r="M17" i="3" s="1"/>
  <c r="O17" i="3" s="1"/>
  <c r="K18" i="3"/>
  <c r="M18" i="3" s="1"/>
  <c r="O18" i="3" s="1"/>
  <c r="K19" i="3"/>
  <c r="M19" i="3" s="1"/>
  <c r="O19" i="3" s="1"/>
  <c r="K20" i="3"/>
  <c r="M20" i="3" s="1"/>
  <c r="O20" i="3" s="1"/>
  <c r="K21" i="3"/>
  <c r="M21" i="3" s="1"/>
  <c r="O21" i="3" s="1"/>
  <c r="K22" i="3"/>
  <c r="M22" i="3" s="1"/>
  <c r="O22" i="3" s="1"/>
  <c r="K23" i="3"/>
  <c r="M23" i="3" s="1"/>
  <c r="K24" i="3"/>
  <c r="M24" i="3" s="1"/>
  <c r="O24" i="3" s="1"/>
  <c r="K25" i="3"/>
  <c r="M25" i="3" s="1"/>
  <c r="K26" i="3"/>
  <c r="M26" i="3" s="1"/>
  <c r="O26" i="3" s="1"/>
  <c r="K27" i="3"/>
  <c r="M27" i="3" s="1"/>
  <c r="O27" i="3" s="1"/>
  <c r="K28" i="3"/>
  <c r="M28" i="3" s="1"/>
  <c r="O28" i="3" s="1"/>
  <c r="K29" i="3"/>
  <c r="M29" i="3" s="1"/>
  <c r="O29" i="3" s="1"/>
  <c r="K30" i="3"/>
  <c r="M30" i="3" s="1"/>
  <c r="O30" i="3" s="1"/>
  <c r="K31" i="3"/>
  <c r="M31" i="3" s="1"/>
  <c r="O31" i="3" s="1"/>
  <c r="K32" i="3"/>
  <c r="M32" i="3" s="1"/>
  <c r="O32" i="3" s="1"/>
  <c r="K33" i="3"/>
  <c r="M33" i="3" s="1"/>
  <c r="O33" i="3" s="1"/>
  <c r="K34" i="3"/>
  <c r="M34" i="3" s="1"/>
  <c r="O34" i="3" s="1"/>
  <c r="K35" i="3"/>
  <c r="M35" i="3" s="1"/>
  <c r="O35" i="3" s="1"/>
  <c r="K36" i="3"/>
  <c r="M36" i="3" s="1"/>
  <c r="O36" i="3" s="1"/>
  <c r="K37" i="3"/>
  <c r="M37" i="3" s="1"/>
  <c r="K38" i="3"/>
  <c r="M38" i="3" s="1"/>
  <c r="K39" i="3"/>
  <c r="M39" i="3" s="1"/>
  <c r="K40" i="3"/>
  <c r="M40" i="3" s="1"/>
  <c r="K41" i="3"/>
  <c r="M41" i="3" s="1"/>
  <c r="O41" i="3" s="1"/>
  <c r="K42" i="3"/>
  <c r="M42" i="3" s="1"/>
  <c r="O42" i="3" s="1"/>
  <c r="K43" i="3"/>
  <c r="M43" i="3" s="1"/>
  <c r="O43" i="3" s="1"/>
  <c r="K44" i="3"/>
  <c r="M44" i="3" s="1"/>
  <c r="O44" i="3" s="1"/>
  <c r="K45" i="3"/>
  <c r="M45" i="3" s="1"/>
  <c r="O45" i="3" s="1"/>
  <c r="K46" i="3"/>
  <c r="M46" i="3" s="1"/>
  <c r="O46" i="3" s="1"/>
  <c r="K47" i="3"/>
  <c r="M47" i="3" s="1"/>
  <c r="O47" i="3" s="1"/>
  <c r="K48" i="3"/>
  <c r="M48" i="3" s="1"/>
  <c r="O48" i="3" s="1"/>
  <c r="K49" i="3"/>
  <c r="M49" i="3" s="1"/>
  <c r="O49" i="3" s="1"/>
  <c r="K50" i="3"/>
  <c r="M50" i="3" s="1"/>
  <c r="O50" i="3" s="1"/>
  <c r="K51" i="3"/>
  <c r="M51" i="3" s="1"/>
  <c r="O51" i="3" s="1"/>
  <c r="K52" i="3"/>
  <c r="M52" i="3" s="1"/>
  <c r="O52" i="3" s="1"/>
  <c r="K53" i="3"/>
  <c r="M53" i="3" s="1"/>
  <c r="O53" i="3" s="1"/>
  <c r="K54" i="3"/>
  <c r="M54" i="3" s="1"/>
  <c r="O54" i="3" s="1"/>
  <c r="K55" i="3"/>
  <c r="M55" i="3" s="1"/>
  <c r="O55" i="3" s="1"/>
  <c r="K56" i="3"/>
  <c r="M56" i="3" s="1"/>
  <c r="O56" i="3" s="1"/>
  <c r="K57" i="3"/>
  <c r="M57" i="3" s="1"/>
  <c r="K58" i="3"/>
  <c r="M58" i="3" s="1"/>
  <c r="O58" i="3" s="1"/>
  <c r="K59" i="3"/>
  <c r="M59" i="3" s="1"/>
  <c r="O59" i="3" s="1"/>
  <c r="K60" i="3"/>
  <c r="M60" i="3" s="1"/>
  <c r="O60" i="3" s="1"/>
  <c r="K61" i="3"/>
  <c r="M61" i="3" s="1"/>
  <c r="O61" i="3" s="1"/>
  <c r="K62" i="3"/>
  <c r="M62" i="3" s="1"/>
  <c r="O62" i="3" s="1"/>
  <c r="K63" i="3"/>
  <c r="M63" i="3" s="1"/>
  <c r="O63" i="3" s="1"/>
  <c r="K64" i="3"/>
  <c r="M64" i="3" s="1"/>
  <c r="O64" i="3" s="1"/>
  <c r="K65" i="3"/>
  <c r="M65" i="3" s="1"/>
  <c r="K66" i="3"/>
  <c r="M66" i="3" s="1"/>
  <c r="O66" i="3" s="1"/>
  <c r="K67" i="3"/>
  <c r="M67" i="3" s="1"/>
  <c r="O67" i="3" s="1"/>
  <c r="K68" i="3"/>
  <c r="M68" i="3" s="1"/>
  <c r="O68" i="3" s="1"/>
  <c r="K69" i="3"/>
  <c r="M69" i="3" s="1"/>
  <c r="K70" i="3"/>
  <c r="M70" i="3" s="1"/>
  <c r="K71" i="3"/>
  <c r="M71" i="3" s="1"/>
  <c r="O71" i="3" s="1"/>
  <c r="K72" i="3"/>
  <c r="M72" i="3" s="1"/>
  <c r="O72" i="3" s="1"/>
  <c r="K73" i="3"/>
  <c r="M73" i="3" s="1"/>
  <c r="O73" i="3" s="1"/>
  <c r="K74" i="3"/>
  <c r="M74" i="3" s="1"/>
  <c r="O74" i="3" s="1"/>
  <c r="K75" i="3"/>
  <c r="M75" i="3" s="1"/>
  <c r="O75" i="3" s="1"/>
  <c r="K76" i="3"/>
  <c r="M76" i="3" s="1"/>
  <c r="O76" i="3" s="1"/>
  <c r="K77" i="3"/>
  <c r="M77" i="3" s="1"/>
  <c r="K78" i="3"/>
  <c r="M78" i="3" s="1"/>
  <c r="K79" i="3"/>
  <c r="M79" i="3" s="1"/>
  <c r="K80" i="3"/>
  <c r="M80" i="3" s="1"/>
  <c r="O80" i="3" s="1"/>
  <c r="K81" i="3"/>
  <c r="M81" i="3" s="1"/>
  <c r="O81" i="3" s="1"/>
  <c r="K82" i="3"/>
  <c r="M82" i="3" s="1"/>
  <c r="O82" i="3" s="1"/>
  <c r="K83" i="3"/>
  <c r="M83" i="3" s="1"/>
  <c r="O83" i="3" s="1"/>
  <c r="K84" i="3"/>
  <c r="M84" i="3" s="1"/>
  <c r="O84" i="3" s="1"/>
  <c r="K85" i="3"/>
  <c r="M85" i="3" s="1"/>
  <c r="O85" i="3" s="1"/>
  <c r="K86" i="3"/>
  <c r="M86" i="3" s="1"/>
  <c r="O86" i="3" s="1"/>
  <c r="K87" i="3"/>
  <c r="M87" i="3" s="1"/>
  <c r="K88" i="3"/>
  <c r="M88" i="3" s="1"/>
  <c r="K89" i="3"/>
  <c r="M89" i="3" s="1"/>
  <c r="O89" i="3" s="1"/>
  <c r="K90" i="3"/>
  <c r="M90" i="3" s="1"/>
  <c r="O90" i="3" s="1"/>
  <c r="K91" i="3"/>
  <c r="M91" i="3" s="1"/>
  <c r="O91" i="3" s="1"/>
  <c r="K92" i="3"/>
  <c r="M92" i="3" s="1"/>
  <c r="O92" i="3" s="1"/>
  <c r="K93" i="3"/>
  <c r="M93" i="3" s="1"/>
  <c r="O93" i="3" s="1"/>
  <c r="K94" i="3"/>
  <c r="M94" i="3" s="1"/>
  <c r="O94" i="3" s="1"/>
  <c r="K95" i="3"/>
  <c r="M95" i="3" s="1"/>
  <c r="O95" i="3" s="1"/>
  <c r="K96" i="3"/>
  <c r="M96" i="3" s="1"/>
  <c r="O96" i="3" s="1"/>
  <c r="K97" i="3"/>
  <c r="M97" i="3" s="1"/>
  <c r="O97" i="3" s="1"/>
  <c r="K98" i="3"/>
  <c r="M98" i="3" s="1"/>
  <c r="O98" i="3" s="1"/>
  <c r="K99" i="3"/>
  <c r="M99" i="3" s="1"/>
  <c r="O99" i="3" s="1"/>
  <c r="K100" i="3"/>
  <c r="M100" i="3" s="1"/>
  <c r="O100" i="3" s="1"/>
  <c r="K101" i="3"/>
  <c r="M101" i="3" s="1"/>
  <c r="O101" i="3" s="1"/>
  <c r="K102" i="3"/>
  <c r="M102" i="3" s="1"/>
  <c r="O102" i="3" s="1"/>
  <c r="K103" i="3"/>
  <c r="M103" i="3" s="1"/>
  <c r="K104" i="3"/>
  <c r="M104" i="3" s="1"/>
  <c r="O104" i="3" s="1"/>
  <c r="K105" i="3"/>
  <c r="M105" i="3" s="1"/>
  <c r="K106" i="3"/>
  <c r="M106" i="3" s="1"/>
  <c r="O106" i="3" s="1"/>
  <c r="K107" i="3"/>
  <c r="M107" i="3" s="1"/>
  <c r="O107" i="3" s="1"/>
  <c r="K108" i="3"/>
  <c r="M108" i="3" s="1"/>
  <c r="O108" i="3" s="1"/>
  <c r="K109" i="3"/>
  <c r="M109" i="3" s="1"/>
  <c r="K110" i="3"/>
  <c r="M110" i="3" s="1"/>
  <c r="K111" i="3"/>
  <c r="M111" i="3" s="1"/>
  <c r="K112" i="3"/>
  <c r="M112" i="3" s="1"/>
  <c r="K113" i="3"/>
  <c r="M113" i="3" s="1"/>
  <c r="K114" i="3"/>
  <c r="M114" i="3" s="1"/>
  <c r="O114" i="3" s="1"/>
  <c r="K115" i="3"/>
  <c r="M115" i="3" s="1"/>
  <c r="O115" i="3" s="1"/>
  <c r="K116" i="3"/>
  <c r="M116" i="3" s="1"/>
  <c r="O116" i="3" s="1"/>
  <c r="K117" i="3"/>
  <c r="M117" i="3" s="1"/>
  <c r="O117" i="3" s="1"/>
  <c r="K118" i="3"/>
  <c r="M118" i="3" s="1"/>
  <c r="O118" i="3" s="1"/>
  <c r="K119" i="3"/>
  <c r="M119" i="3" s="1"/>
  <c r="K120" i="3"/>
  <c r="M120" i="3" s="1"/>
  <c r="K121" i="3"/>
  <c r="M121" i="3" s="1"/>
  <c r="K122" i="3"/>
  <c r="M122" i="3" s="1"/>
  <c r="K123" i="3"/>
  <c r="M123" i="3" s="1"/>
  <c r="K124" i="3"/>
  <c r="M124" i="3" s="1"/>
  <c r="O124" i="3" s="1"/>
  <c r="K125" i="3"/>
  <c r="M125" i="3" s="1"/>
  <c r="O125" i="3" s="1"/>
  <c r="K126" i="3"/>
  <c r="M126" i="3" s="1"/>
  <c r="O126" i="3" s="1"/>
  <c r="K127" i="3"/>
  <c r="M127" i="3" s="1"/>
  <c r="O127" i="3" s="1"/>
  <c r="K128" i="3"/>
  <c r="M128" i="3" s="1"/>
  <c r="O128" i="3" s="1"/>
  <c r="K129" i="3"/>
  <c r="M129" i="3" s="1"/>
  <c r="O129" i="3" s="1"/>
  <c r="K130" i="3"/>
  <c r="M130" i="3" s="1"/>
  <c r="O130" i="3" s="1"/>
  <c r="K131" i="3"/>
  <c r="M131" i="3" s="1"/>
  <c r="O131" i="3" s="1"/>
  <c r="K132" i="3"/>
  <c r="M132" i="3" s="1"/>
  <c r="O132" i="3" s="1"/>
  <c r="K133" i="3"/>
  <c r="M133" i="3" s="1"/>
  <c r="O133" i="3" s="1"/>
  <c r="K134" i="3"/>
  <c r="M134" i="3" s="1"/>
  <c r="O134" i="3" s="1"/>
  <c r="K135" i="3"/>
  <c r="M135" i="3" s="1"/>
  <c r="O135" i="3" s="1"/>
  <c r="K136" i="3"/>
  <c r="M136" i="3" s="1"/>
  <c r="O136" i="3" s="1"/>
  <c r="K137" i="3"/>
  <c r="M137" i="3" s="1"/>
  <c r="O137" i="3" s="1"/>
  <c r="K138" i="3"/>
  <c r="M138" i="3" s="1"/>
  <c r="O138" i="3" s="1"/>
  <c r="K139" i="3"/>
  <c r="M139" i="3" s="1"/>
  <c r="K140" i="3"/>
  <c r="M140" i="3" s="1"/>
  <c r="K141" i="3"/>
  <c r="M141" i="3" s="1"/>
  <c r="O141" i="3" s="1"/>
  <c r="K142" i="3"/>
  <c r="M142" i="3" s="1"/>
  <c r="O142" i="3" s="1"/>
  <c r="K143" i="3"/>
  <c r="M143" i="3" s="1"/>
  <c r="K144" i="3"/>
  <c r="M144" i="3" s="1"/>
  <c r="O144" i="3" s="1"/>
  <c r="K145" i="3"/>
  <c r="M145" i="3" s="1"/>
  <c r="K146" i="3"/>
  <c r="M146" i="3" s="1"/>
  <c r="O146" i="3" s="1"/>
  <c r="K147" i="3"/>
  <c r="M147" i="3" s="1"/>
  <c r="K148" i="3"/>
  <c r="M148" i="3" s="1"/>
  <c r="K149" i="3"/>
  <c r="M149" i="3" s="1"/>
  <c r="K150" i="3"/>
  <c r="M150" i="3" s="1"/>
  <c r="K151" i="3"/>
  <c r="M151" i="3" s="1"/>
  <c r="K152" i="3"/>
  <c r="M152" i="3" s="1"/>
  <c r="O152" i="3" s="1"/>
  <c r="K153" i="3"/>
  <c r="M153" i="3" s="1"/>
  <c r="O153" i="3" s="1"/>
  <c r="K154" i="3"/>
  <c r="M154" i="3" s="1"/>
  <c r="O154" i="3" s="1"/>
  <c r="K155" i="3"/>
  <c r="M155" i="3" s="1"/>
  <c r="O155" i="3" s="1"/>
  <c r="K156" i="3"/>
  <c r="M156" i="3" s="1"/>
  <c r="O156" i="3" s="1"/>
  <c r="K157" i="3"/>
  <c r="M157" i="3" s="1"/>
  <c r="O157" i="3" s="1"/>
  <c r="K158" i="3"/>
  <c r="M158" i="3" s="1"/>
  <c r="O158" i="3" s="1"/>
  <c r="K159" i="3"/>
  <c r="M159" i="3" s="1"/>
  <c r="O159" i="3" s="1"/>
  <c r="K160" i="3"/>
  <c r="M160" i="3" s="1"/>
  <c r="O160" i="3" s="1"/>
  <c r="K161" i="3"/>
  <c r="M161" i="3" s="1"/>
  <c r="O161" i="3" s="1"/>
  <c r="K162" i="3"/>
  <c r="M162" i="3" s="1"/>
  <c r="O162" i="3" s="1"/>
  <c r="K163" i="3"/>
  <c r="M163" i="3" s="1"/>
  <c r="O163" i="3" s="1"/>
  <c r="K164" i="3"/>
  <c r="M164" i="3" s="1"/>
  <c r="O164" i="3" s="1"/>
  <c r="K165" i="3"/>
  <c r="M165" i="3" s="1"/>
  <c r="O165" i="3" s="1"/>
  <c r="K166" i="3"/>
  <c r="M166" i="3" s="1"/>
  <c r="O166" i="3" s="1"/>
  <c r="K167" i="3"/>
  <c r="M167" i="3" s="1"/>
  <c r="O167" i="3" s="1"/>
  <c r="K168" i="3"/>
  <c r="M168" i="3" s="1"/>
  <c r="O168" i="3" s="1"/>
  <c r="K169" i="3"/>
  <c r="M169" i="3" s="1"/>
  <c r="K170" i="3"/>
  <c r="M170" i="3" s="1"/>
  <c r="K171" i="3"/>
  <c r="M171" i="3" s="1"/>
  <c r="O171" i="3" s="1"/>
  <c r="K172" i="3"/>
  <c r="M172" i="3" s="1"/>
  <c r="O172" i="3" s="1"/>
  <c r="K173" i="3"/>
  <c r="M173" i="3" s="1"/>
  <c r="O173" i="3" s="1"/>
  <c r="K174" i="3"/>
  <c r="M174" i="3" s="1"/>
  <c r="O174" i="3" s="1"/>
  <c r="K175" i="3"/>
  <c r="M175" i="3" s="1"/>
  <c r="O175" i="3" s="1"/>
  <c r="K176" i="3"/>
  <c r="M176" i="3" s="1"/>
  <c r="O176" i="3" s="1"/>
  <c r="K177" i="3"/>
  <c r="M177" i="3" s="1"/>
  <c r="O177" i="3" s="1"/>
  <c r="K178" i="3"/>
  <c r="M178" i="3" s="1"/>
  <c r="K179" i="3"/>
  <c r="M179" i="3" s="1"/>
  <c r="O179" i="3" s="1"/>
  <c r="K180" i="3"/>
  <c r="M180" i="3" s="1"/>
  <c r="O180" i="3" s="1"/>
  <c r="K181" i="3"/>
  <c r="M181" i="3" s="1"/>
  <c r="O181" i="3" s="1"/>
  <c r="K182" i="3"/>
  <c r="M182" i="3" s="1"/>
  <c r="O182" i="3" s="1"/>
  <c r="K183" i="3"/>
  <c r="M183" i="3" s="1"/>
  <c r="O183" i="3" s="1"/>
  <c r="K184" i="3"/>
  <c r="M184" i="3" s="1"/>
  <c r="O184" i="3" s="1"/>
  <c r="K185" i="3"/>
  <c r="M185" i="3" s="1"/>
  <c r="K186" i="3"/>
  <c r="M186" i="3" s="1"/>
  <c r="O186" i="3" s="1"/>
  <c r="K187" i="3"/>
  <c r="M187" i="3" s="1"/>
  <c r="K188" i="3"/>
  <c r="M188" i="3" s="1"/>
  <c r="O188" i="3" s="1"/>
  <c r="K189" i="3"/>
  <c r="M189" i="3" s="1"/>
  <c r="O189" i="3" s="1"/>
  <c r="K190" i="3"/>
  <c r="M190" i="3" s="1"/>
  <c r="O190" i="3" s="1"/>
  <c r="K191" i="3"/>
  <c r="M191" i="3" s="1"/>
  <c r="O191" i="3" s="1"/>
  <c r="K192" i="3"/>
  <c r="M192" i="3" s="1"/>
  <c r="O192" i="3" s="1"/>
  <c r="K193" i="3"/>
  <c r="M193" i="3" s="1"/>
  <c r="O193" i="3" s="1"/>
  <c r="K194" i="3"/>
  <c r="M194" i="3" s="1"/>
  <c r="O194" i="3" s="1"/>
  <c r="K195" i="3"/>
  <c r="M195" i="3" s="1"/>
  <c r="O195" i="3" s="1"/>
  <c r="K196" i="3"/>
  <c r="M196" i="3" s="1"/>
  <c r="O196" i="3" s="1"/>
  <c r="K197" i="3"/>
  <c r="M197" i="3" s="1"/>
  <c r="K198" i="3"/>
  <c r="M198" i="3" s="1"/>
  <c r="K199" i="3"/>
  <c r="M199" i="3" s="1"/>
  <c r="K200" i="3"/>
  <c r="M200" i="3" s="1"/>
  <c r="K201" i="3"/>
  <c r="M201" i="3" s="1"/>
  <c r="K202" i="3"/>
  <c r="M202" i="3" s="1"/>
  <c r="K203" i="3"/>
  <c r="M203" i="3" s="1"/>
  <c r="O203" i="3" s="1"/>
  <c r="K204" i="3"/>
  <c r="M204" i="3" s="1"/>
  <c r="O204" i="3" s="1"/>
  <c r="K205" i="3"/>
  <c r="M205" i="3" s="1"/>
  <c r="O205" i="3" s="1"/>
  <c r="K206" i="3"/>
  <c r="M206" i="3" s="1"/>
  <c r="O206" i="3" s="1"/>
  <c r="K207" i="3"/>
  <c r="M207" i="3" s="1"/>
  <c r="O207" i="3" s="1"/>
  <c r="K208" i="3"/>
  <c r="M208" i="3" s="1"/>
  <c r="O208" i="3" s="1"/>
  <c r="K209" i="3"/>
  <c r="M209" i="3" s="1"/>
  <c r="O209" i="3" s="1"/>
  <c r="K210" i="3"/>
  <c r="M210" i="3" s="1"/>
  <c r="O210" i="3" s="1"/>
  <c r="K211" i="3"/>
  <c r="M211" i="3" s="1"/>
  <c r="O211" i="3" s="1"/>
  <c r="K212" i="3"/>
  <c r="M212" i="3" s="1"/>
  <c r="O212" i="3" s="1"/>
  <c r="K213" i="3"/>
  <c r="M213" i="3" s="1"/>
  <c r="O213" i="3" s="1"/>
  <c r="K214" i="3"/>
  <c r="M214" i="3" s="1"/>
  <c r="O214" i="3" s="1"/>
  <c r="K215" i="3"/>
  <c r="M215" i="3" s="1"/>
  <c r="O215" i="3" s="1"/>
  <c r="K216" i="3"/>
  <c r="M216" i="3" s="1"/>
  <c r="O216" i="3" s="1"/>
  <c r="K217" i="3"/>
  <c r="M217" i="3" s="1"/>
  <c r="K218" i="3"/>
  <c r="M218" i="3" s="1"/>
  <c r="K219" i="3"/>
  <c r="M219" i="3" s="1"/>
  <c r="O219" i="3" s="1"/>
  <c r="K220" i="3"/>
  <c r="M220" i="3" s="1"/>
  <c r="O220" i="3" s="1"/>
  <c r="K221" i="3"/>
  <c r="M221" i="3" s="1"/>
  <c r="O221" i="3" s="1"/>
  <c r="K222" i="3"/>
  <c r="M222" i="3" s="1"/>
  <c r="O222" i="3" s="1"/>
  <c r="K223" i="3"/>
  <c r="M223" i="3" s="1"/>
  <c r="O223" i="3" s="1"/>
  <c r="K224" i="3"/>
  <c r="M224" i="3" s="1"/>
  <c r="O224" i="3" s="1"/>
  <c r="K225" i="3"/>
  <c r="M225" i="3" s="1"/>
  <c r="K226" i="3"/>
  <c r="M226" i="3" s="1"/>
  <c r="O226" i="3" s="1"/>
  <c r="K227" i="3"/>
  <c r="M227" i="3" s="1"/>
  <c r="O227" i="3" s="1"/>
  <c r="K228" i="3"/>
  <c r="M228" i="3" s="1"/>
  <c r="O228" i="3" s="1"/>
  <c r="K229" i="3"/>
  <c r="M229" i="3" s="1"/>
  <c r="O229" i="3" s="1"/>
  <c r="K230" i="3"/>
  <c r="M230" i="3" s="1"/>
  <c r="K231" i="3"/>
  <c r="M231" i="3" s="1"/>
  <c r="K232" i="3"/>
  <c r="M232" i="3" s="1"/>
  <c r="K233" i="3"/>
  <c r="M233" i="3" s="1"/>
  <c r="O233" i="3" s="1"/>
  <c r="K234" i="3"/>
  <c r="M234" i="3" s="1"/>
  <c r="O234" i="3" s="1"/>
  <c r="K235" i="3"/>
  <c r="M235" i="3" s="1"/>
  <c r="O235" i="3" s="1"/>
  <c r="K236" i="3"/>
  <c r="M236" i="3" s="1"/>
  <c r="O236" i="3" s="1"/>
  <c r="K237" i="3"/>
  <c r="M237" i="3" s="1"/>
  <c r="O237" i="3" s="1"/>
  <c r="K238" i="3"/>
  <c r="M238" i="3" s="1"/>
  <c r="O238" i="3" s="1"/>
  <c r="K239" i="3"/>
  <c r="M239" i="3" s="1"/>
  <c r="O239" i="3" s="1"/>
  <c r="K240" i="3"/>
  <c r="M240" i="3" s="1"/>
  <c r="O240" i="3" s="1"/>
  <c r="K241" i="3"/>
  <c r="M241" i="3" s="1"/>
  <c r="O241" i="3" s="1"/>
  <c r="K242" i="3"/>
  <c r="M242" i="3" s="1"/>
  <c r="O242" i="3" s="1"/>
  <c r="K243" i="3"/>
  <c r="M243" i="3" s="1"/>
  <c r="O243" i="3" s="1"/>
  <c r="K244" i="3"/>
  <c r="M244" i="3" s="1"/>
  <c r="O244" i="3" s="1"/>
  <c r="K245" i="3"/>
  <c r="M245" i="3" s="1"/>
  <c r="O245" i="3" s="1"/>
  <c r="K246" i="3"/>
  <c r="M246" i="3" s="1"/>
  <c r="O246" i="3" s="1"/>
  <c r="K247" i="3"/>
  <c r="M247" i="3" s="1"/>
  <c r="K248" i="3"/>
  <c r="M248" i="3" s="1"/>
  <c r="K249" i="3"/>
  <c r="M249" i="3" s="1"/>
  <c r="O249" i="3" s="1"/>
  <c r="K250" i="3"/>
  <c r="M250" i="3" s="1"/>
  <c r="O250" i="3" s="1"/>
  <c r="K251" i="3"/>
  <c r="M251" i="3" s="1"/>
  <c r="O251" i="3" s="1"/>
  <c r="K252" i="3"/>
  <c r="M252" i="3" s="1"/>
  <c r="O252" i="3" s="1"/>
  <c r="K253" i="3"/>
  <c r="M253" i="3" s="1"/>
  <c r="O253" i="3" s="1"/>
  <c r="K254" i="3"/>
  <c r="M254" i="3" s="1"/>
  <c r="O254" i="3" s="1"/>
  <c r="K255" i="3"/>
  <c r="M255" i="3" s="1"/>
  <c r="O255" i="3" s="1"/>
  <c r="K256" i="3"/>
  <c r="M256" i="3" s="1"/>
  <c r="O256" i="3" s="1"/>
  <c r="K257" i="3"/>
  <c r="M257" i="3" s="1"/>
  <c r="K258" i="3"/>
  <c r="M258" i="3" s="1"/>
  <c r="K259" i="3"/>
  <c r="M259" i="3" s="1"/>
  <c r="K260" i="3"/>
  <c r="M260" i="3" s="1"/>
  <c r="K261" i="3"/>
  <c r="M261" i="3" s="1"/>
  <c r="O261" i="3" s="1"/>
  <c r="K262" i="3"/>
  <c r="M262" i="3" s="1"/>
  <c r="O262" i="3" s="1"/>
  <c r="K263" i="3"/>
  <c r="M263" i="3" s="1"/>
  <c r="O263" i="3" s="1"/>
  <c r="K264" i="3"/>
  <c r="M264" i="3" s="1"/>
  <c r="O264" i="3" s="1"/>
  <c r="K265" i="3"/>
  <c r="M265" i="3" s="1"/>
  <c r="O265" i="3" s="1"/>
  <c r="K266" i="3"/>
  <c r="M266" i="3" s="1"/>
  <c r="O266" i="3" s="1"/>
  <c r="K267" i="3"/>
  <c r="M267" i="3" s="1"/>
  <c r="O267" i="3" s="1"/>
  <c r="K268" i="3"/>
  <c r="M268" i="3" s="1"/>
  <c r="K269" i="3"/>
  <c r="M269" i="3" s="1"/>
  <c r="K270" i="3"/>
  <c r="M270" i="3" s="1"/>
  <c r="K271" i="3"/>
  <c r="M271" i="3" s="1"/>
  <c r="O271" i="3" s="1"/>
  <c r="K272" i="3"/>
  <c r="M272" i="3" s="1"/>
  <c r="O272" i="3" s="1"/>
  <c r="K273" i="3"/>
  <c r="M273" i="3" s="1"/>
  <c r="K274" i="3"/>
  <c r="M274" i="3" s="1"/>
  <c r="O274" i="3" s="1"/>
  <c r="K275" i="3"/>
  <c r="M275" i="3" s="1"/>
  <c r="O275" i="3" s="1"/>
  <c r="K276" i="3"/>
  <c r="M276" i="3" s="1"/>
  <c r="O276" i="3" s="1"/>
  <c r="K277" i="3"/>
  <c r="M277" i="3" s="1"/>
  <c r="K278" i="3"/>
  <c r="M278" i="3" s="1"/>
  <c r="O278" i="3" s="1"/>
  <c r="K279" i="3"/>
  <c r="M279" i="3" s="1"/>
  <c r="K280" i="3"/>
  <c r="M280" i="3" s="1"/>
  <c r="O280" i="3" s="1"/>
  <c r="K281" i="3"/>
  <c r="M281" i="3" s="1"/>
  <c r="O281" i="3" s="1"/>
  <c r="K282" i="3"/>
  <c r="M282" i="3" s="1"/>
  <c r="O282" i="3" s="1"/>
  <c r="K283" i="3"/>
  <c r="M283" i="3" s="1"/>
  <c r="O283" i="3" s="1"/>
  <c r="K284" i="3"/>
  <c r="M284" i="3" s="1"/>
  <c r="O284" i="3" s="1"/>
  <c r="K285" i="3"/>
  <c r="M285" i="3" s="1"/>
  <c r="O285" i="3" s="1"/>
  <c r="K286" i="3"/>
  <c r="M286" i="3" s="1"/>
  <c r="O286" i="3" s="1"/>
  <c r="K287" i="3"/>
  <c r="M287" i="3" s="1"/>
  <c r="O287" i="3" s="1"/>
  <c r="K288" i="3"/>
  <c r="M288" i="3" s="1"/>
  <c r="K289" i="3"/>
  <c r="M289" i="3" s="1"/>
  <c r="O289" i="3" s="1"/>
  <c r="K290" i="3"/>
  <c r="M290" i="3" s="1"/>
  <c r="O290" i="3" s="1"/>
  <c r="K291" i="3"/>
  <c r="M291" i="3" s="1"/>
  <c r="O291" i="3" s="1"/>
  <c r="K292" i="3"/>
  <c r="M292" i="3" s="1"/>
  <c r="O292" i="3" s="1"/>
  <c r="K293" i="3"/>
  <c r="M293" i="3" s="1"/>
  <c r="O293" i="3" s="1"/>
  <c r="K294" i="3"/>
  <c r="M294" i="3" s="1"/>
  <c r="O294" i="3" s="1"/>
  <c r="K295" i="3"/>
  <c r="M295" i="3" s="1"/>
  <c r="O295" i="3" s="1"/>
  <c r="K296" i="3"/>
  <c r="M296" i="3" s="1"/>
  <c r="O296" i="3" s="1"/>
  <c r="K297" i="3"/>
  <c r="M297" i="3" s="1"/>
  <c r="K298" i="3"/>
  <c r="M298" i="3" s="1"/>
  <c r="K299" i="3"/>
  <c r="M299" i="3" s="1"/>
  <c r="K300" i="3"/>
  <c r="M300" i="3" s="1"/>
  <c r="K301" i="3"/>
  <c r="M301" i="3" s="1"/>
  <c r="K302" i="3"/>
  <c r="M302" i="3" s="1"/>
  <c r="K303" i="3"/>
  <c r="M303" i="3" s="1"/>
  <c r="K304" i="3"/>
  <c r="M304" i="3" s="1"/>
  <c r="O304" i="3" s="1"/>
  <c r="K305" i="3"/>
  <c r="M305" i="3" s="1"/>
  <c r="K306" i="3"/>
  <c r="M306" i="3" s="1"/>
  <c r="O306" i="3" s="1"/>
  <c r="K307" i="3"/>
  <c r="M307" i="3" s="1"/>
  <c r="K308" i="3"/>
  <c r="M308" i="3" s="1"/>
  <c r="K309" i="3"/>
  <c r="M309" i="3" s="1"/>
  <c r="K310" i="3"/>
  <c r="M310" i="3" s="1"/>
  <c r="K311" i="3"/>
  <c r="M311" i="3" s="1"/>
  <c r="O311" i="3" s="1"/>
  <c r="K312" i="3"/>
  <c r="M312" i="3" s="1"/>
  <c r="O312" i="3" s="1"/>
  <c r="K313" i="3"/>
  <c r="M313" i="3" s="1"/>
  <c r="O313" i="3" s="1"/>
  <c r="K314" i="3"/>
  <c r="M314" i="3" s="1"/>
  <c r="O314" i="3" s="1"/>
  <c r="K315" i="3"/>
  <c r="M315" i="3" s="1"/>
  <c r="O315" i="3" s="1"/>
  <c r="K316" i="3"/>
  <c r="M316" i="3" s="1"/>
  <c r="O316" i="3" s="1"/>
  <c r="K317" i="3"/>
  <c r="M317" i="3" s="1"/>
  <c r="O317" i="3" s="1"/>
  <c r="K318" i="3"/>
  <c r="M318" i="3" s="1"/>
  <c r="K319" i="3"/>
  <c r="M319" i="3" s="1"/>
  <c r="O319" i="3" s="1"/>
  <c r="K320" i="3"/>
  <c r="M320" i="3" s="1"/>
  <c r="O320" i="3" s="1"/>
  <c r="K321" i="3"/>
  <c r="M321" i="3" s="1"/>
  <c r="K322" i="3"/>
  <c r="M322" i="3" s="1"/>
  <c r="K323" i="3"/>
  <c r="M323" i="3" s="1"/>
  <c r="O323" i="3" s="1"/>
  <c r="K324" i="3"/>
  <c r="M324" i="3" s="1"/>
  <c r="O324" i="3" s="1"/>
  <c r="K325" i="3"/>
  <c r="M325" i="3" s="1"/>
  <c r="O325" i="3" s="1"/>
  <c r="K326" i="3"/>
  <c r="M326" i="3" s="1"/>
  <c r="O326" i="3" s="1"/>
  <c r="K327" i="3"/>
  <c r="M327" i="3" s="1"/>
  <c r="K328" i="3"/>
  <c r="M328" i="3" s="1"/>
  <c r="K329" i="3"/>
  <c r="M329" i="3" s="1"/>
  <c r="K330" i="3"/>
  <c r="M330" i="3" s="1"/>
  <c r="K331" i="3"/>
  <c r="M331" i="3" s="1"/>
  <c r="K332" i="3"/>
  <c r="M332" i="3" s="1"/>
  <c r="K333" i="3"/>
  <c r="M333" i="3" s="1"/>
  <c r="O333" i="3" s="1"/>
  <c r="K334" i="3"/>
  <c r="M334" i="3" s="1"/>
  <c r="O334" i="3" s="1"/>
  <c r="K335" i="3"/>
  <c r="M335" i="3" s="1"/>
  <c r="O335" i="3" s="1"/>
  <c r="K336" i="3"/>
  <c r="M336" i="3" s="1"/>
  <c r="O336" i="3" s="1"/>
  <c r="K337" i="3"/>
  <c r="M337" i="3" s="1"/>
  <c r="O337" i="3" s="1"/>
  <c r="K338" i="3"/>
  <c r="M338" i="3" s="1"/>
  <c r="O338" i="3" s="1"/>
  <c r="K339" i="3"/>
  <c r="M339" i="3" s="1"/>
  <c r="O339" i="3" s="1"/>
  <c r="K340" i="3"/>
  <c r="M340" i="3" s="1"/>
  <c r="O340" i="3" s="1"/>
  <c r="K341" i="3"/>
  <c r="M341" i="3" s="1"/>
  <c r="O341" i="3" s="1"/>
  <c r="K342" i="3"/>
  <c r="M342" i="3" s="1"/>
  <c r="O342" i="3" s="1"/>
  <c r="K343" i="3"/>
  <c r="M343" i="3" s="1"/>
  <c r="O343" i="3" s="1"/>
  <c r="K344" i="3"/>
  <c r="M344" i="3" s="1"/>
  <c r="O344" i="3" s="1"/>
  <c r="K345" i="3"/>
  <c r="M345" i="3" s="1"/>
  <c r="O345" i="3" s="1"/>
  <c r="K346" i="3"/>
  <c r="M346" i="3" s="1"/>
  <c r="O346" i="3" s="1"/>
  <c r="K347" i="3"/>
  <c r="M347" i="3" s="1"/>
  <c r="O347" i="3" s="1"/>
  <c r="K348" i="3"/>
  <c r="M348" i="3" s="1"/>
  <c r="O348" i="3" s="1"/>
  <c r="K349" i="3"/>
  <c r="M349" i="3" s="1"/>
  <c r="O349" i="3" s="1"/>
  <c r="K350" i="3"/>
  <c r="M350" i="3" s="1"/>
  <c r="O350" i="3" s="1"/>
  <c r="K351" i="3"/>
  <c r="M351" i="3" s="1"/>
  <c r="O351" i="3" s="1"/>
  <c r="K352" i="3"/>
  <c r="M352" i="3" s="1"/>
  <c r="O352" i="3" s="1"/>
  <c r="K353" i="3"/>
  <c r="M353" i="3" s="1"/>
  <c r="O353" i="3" s="1"/>
  <c r="K354" i="3"/>
  <c r="M354" i="3" s="1"/>
  <c r="K355" i="3"/>
  <c r="M355" i="3" s="1"/>
  <c r="K356" i="3"/>
  <c r="M356" i="3" s="1"/>
  <c r="K357" i="3"/>
  <c r="M357" i="3" s="1"/>
  <c r="O357" i="3" s="1"/>
  <c r="K358" i="3"/>
  <c r="M358" i="3" s="1"/>
  <c r="K359" i="3"/>
  <c r="M359" i="3" s="1"/>
  <c r="O359" i="3" s="1"/>
  <c r="K360" i="3"/>
  <c r="M360" i="3" s="1"/>
  <c r="O360" i="3" s="1"/>
  <c r="K361" i="3"/>
  <c r="M361" i="3" s="1"/>
  <c r="K362" i="3"/>
  <c r="M362" i="3" s="1"/>
  <c r="K363" i="3"/>
  <c r="M363" i="3" s="1"/>
  <c r="O363" i="3" s="1"/>
  <c r="K364" i="3"/>
  <c r="M364" i="3" s="1"/>
  <c r="O364" i="3" s="1"/>
  <c r="K365" i="3"/>
  <c r="M365" i="3" s="1"/>
  <c r="O365" i="3" s="1"/>
  <c r="K366" i="3"/>
  <c r="M366" i="3" s="1"/>
  <c r="O366" i="3" s="1"/>
  <c r="K367" i="3"/>
  <c r="M367" i="3" s="1"/>
  <c r="K368" i="3"/>
  <c r="M368" i="3" s="1"/>
  <c r="K369" i="3"/>
  <c r="M369" i="3" s="1"/>
  <c r="O369" i="3" s="1"/>
  <c r="K370" i="3"/>
  <c r="M370" i="3" s="1"/>
  <c r="O370" i="3" s="1"/>
  <c r="K371" i="3"/>
  <c r="M371" i="3" s="1"/>
  <c r="O371" i="3" s="1"/>
  <c r="K372" i="3"/>
  <c r="M372" i="3" s="1"/>
  <c r="O372" i="3" s="1"/>
  <c r="K373" i="3"/>
  <c r="M373" i="3" s="1"/>
  <c r="O373" i="3" s="1"/>
  <c r="K374" i="3"/>
  <c r="M374" i="3" s="1"/>
  <c r="O374" i="3" s="1"/>
  <c r="K375" i="3"/>
  <c r="M375" i="3" s="1"/>
  <c r="O375" i="3" s="1"/>
  <c r="K376" i="3"/>
  <c r="M376" i="3" s="1"/>
  <c r="K377" i="3"/>
  <c r="M377" i="3" s="1"/>
  <c r="K378" i="3"/>
  <c r="M378" i="3" s="1"/>
  <c r="K379" i="3"/>
  <c r="M379" i="3" s="1"/>
  <c r="O379" i="3" s="1"/>
  <c r="K380" i="3"/>
  <c r="M380" i="3" s="1"/>
  <c r="K381" i="3"/>
  <c r="M381" i="3" s="1"/>
  <c r="O381" i="3" s="1"/>
  <c r="K382" i="3"/>
  <c r="M382" i="3" s="1"/>
  <c r="O382" i="3" s="1"/>
  <c r="K383" i="3"/>
  <c r="M383" i="3" s="1"/>
  <c r="K384" i="3"/>
  <c r="M384" i="3" s="1"/>
  <c r="O384" i="3" s="1"/>
  <c r="K385" i="3"/>
  <c r="M385" i="3" s="1"/>
  <c r="K386" i="3"/>
  <c r="M386" i="3" s="1"/>
  <c r="O386" i="3" s="1"/>
  <c r="K387" i="3"/>
  <c r="M387" i="3" s="1"/>
  <c r="K388" i="3"/>
  <c r="M388" i="3" s="1"/>
  <c r="K389" i="3"/>
  <c r="M389" i="3" s="1"/>
  <c r="O389" i="3" s="1"/>
  <c r="K390" i="3"/>
  <c r="M390" i="3" s="1"/>
  <c r="O390" i="3" s="1"/>
  <c r="K391" i="3"/>
  <c r="M391" i="3" s="1"/>
  <c r="K392" i="3"/>
  <c r="M392" i="3" s="1"/>
  <c r="K393" i="3"/>
  <c r="M393" i="3" s="1"/>
  <c r="K394" i="3"/>
  <c r="M394" i="3" s="1"/>
  <c r="K395" i="3"/>
  <c r="M395" i="3" s="1"/>
  <c r="O395" i="3" s="1"/>
  <c r="K396" i="3"/>
  <c r="M396" i="3" s="1"/>
  <c r="O396" i="3" s="1"/>
  <c r="K397" i="3"/>
  <c r="M397" i="3" s="1"/>
  <c r="O397" i="3" s="1"/>
  <c r="K398" i="3"/>
  <c r="M398" i="3" s="1"/>
  <c r="O398" i="3" s="1"/>
  <c r="K399" i="3"/>
  <c r="M399" i="3" s="1"/>
  <c r="O399" i="3" s="1"/>
  <c r="K400" i="3"/>
  <c r="M400" i="3" s="1"/>
  <c r="O400" i="3" s="1"/>
  <c r="K401" i="3"/>
  <c r="M401" i="3" s="1"/>
  <c r="O401" i="3" s="1"/>
  <c r="K402" i="3"/>
  <c r="M402" i="3" s="1"/>
  <c r="O402" i="3" s="1"/>
  <c r="K403" i="3"/>
  <c r="M403" i="3" s="1"/>
  <c r="O403" i="3" s="1"/>
  <c r="K404" i="3"/>
  <c r="M404" i="3" s="1"/>
  <c r="O404" i="3" s="1"/>
  <c r="K405" i="3"/>
  <c r="M405" i="3" s="1"/>
  <c r="O405" i="3" s="1"/>
  <c r="K406" i="3"/>
  <c r="M406" i="3" s="1"/>
  <c r="O406" i="3" s="1"/>
  <c r="K407" i="3"/>
  <c r="M407" i="3" s="1"/>
  <c r="K408" i="3"/>
  <c r="M408" i="3" s="1"/>
  <c r="K409" i="3"/>
  <c r="M409" i="3" s="1"/>
  <c r="O409" i="3" s="1"/>
  <c r="K410" i="3"/>
  <c r="M410" i="3" s="1"/>
  <c r="O410" i="3" s="1"/>
  <c r="K411" i="3"/>
  <c r="M411" i="3" s="1"/>
  <c r="O411" i="3" s="1"/>
  <c r="K412" i="3"/>
  <c r="M412" i="3" s="1"/>
  <c r="O412" i="3" s="1"/>
  <c r="K413" i="3"/>
  <c r="M413" i="3" s="1"/>
  <c r="O413" i="3" s="1"/>
  <c r="K414" i="3"/>
  <c r="M414" i="3" s="1"/>
  <c r="O414" i="3" s="1"/>
  <c r="K415" i="3"/>
  <c r="M415" i="3" s="1"/>
  <c r="O415" i="3" s="1"/>
  <c r="K416" i="3"/>
  <c r="M416" i="3" s="1"/>
  <c r="O416" i="3" s="1"/>
  <c r="K417" i="3"/>
  <c r="M417" i="3" s="1"/>
  <c r="O417" i="3" s="1"/>
  <c r="K418" i="3"/>
  <c r="M418" i="3" s="1"/>
  <c r="O418" i="3" s="1"/>
  <c r="K419" i="3"/>
  <c r="M419" i="3" s="1"/>
  <c r="K420" i="3"/>
  <c r="M420" i="3" s="1"/>
  <c r="K421" i="3"/>
  <c r="M421" i="3" s="1"/>
  <c r="K422" i="3"/>
  <c r="M422" i="3" s="1"/>
  <c r="K423" i="3"/>
  <c r="M423" i="3" s="1"/>
  <c r="K424" i="3"/>
  <c r="M424" i="3" s="1"/>
  <c r="O424" i="3" s="1"/>
  <c r="K425" i="3"/>
  <c r="M425" i="3" s="1"/>
  <c r="K426" i="3"/>
  <c r="M426" i="3" s="1"/>
  <c r="O426" i="3" s="1"/>
  <c r="K427" i="3"/>
  <c r="M427" i="3" s="1"/>
  <c r="O427" i="3" s="1"/>
  <c r="K428" i="3"/>
  <c r="M428" i="3" s="1"/>
  <c r="O428" i="3" s="1"/>
  <c r="K429" i="3"/>
  <c r="M429" i="3" s="1"/>
  <c r="O429" i="3" s="1"/>
  <c r="K430" i="3"/>
  <c r="M430" i="3" s="1"/>
  <c r="O430" i="3" s="1"/>
  <c r="K431" i="3"/>
  <c r="M431" i="3" s="1"/>
  <c r="O431" i="3" s="1"/>
  <c r="K432" i="3"/>
  <c r="M432" i="3" s="1"/>
  <c r="K433" i="3"/>
  <c r="M433" i="3" s="1"/>
  <c r="K434" i="3"/>
  <c r="M434" i="3" s="1"/>
  <c r="K435" i="3"/>
  <c r="M435" i="3" s="1"/>
  <c r="K436" i="3"/>
  <c r="M436" i="3" s="1"/>
  <c r="K437" i="3"/>
  <c r="M437" i="3" s="1"/>
  <c r="O437" i="3" s="1"/>
  <c r="K438" i="3"/>
  <c r="M438" i="3" s="1"/>
  <c r="O438" i="3" s="1"/>
  <c r="K439" i="3"/>
  <c r="M439" i="3" s="1"/>
  <c r="K440" i="3"/>
  <c r="M440" i="3" s="1"/>
  <c r="K441" i="3"/>
  <c r="M441" i="3" s="1"/>
  <c r="O441" i="3" s="1"/>
  <c r="K442" i="3"/>
  <c r="M442" i="3" s="1"/>
  <c r="O442" i="3" s="1"/>
  <c r="K443" i="3"/>
  <c r="M443" i="3" s="1"/>
  <c r="K444" i="3"/>
  <c r="M444" i="3" s="1"/>
  <c r="O444" i="3" s="1"/>
  <c r="K445" i="3"/>
  <c r="M445" i="3" s="1"/>
  <c r="K446" i="3"/>
  <c r="M446" i="3" s="1"/>
  <c r="O446" i="3" s="1"/>
  <c r="K447" i="3"/>
  <c r="M447" i="3" s="1"/>
  <c r="O447" i="3" s="1"/>
  <c r="K448" i="3"/>
  <c r="M448" i="3" s="1"/>
  <c r="O448" i="3" s="1"/>
  <c r="K449" i="3"/>
  <c r="M449" i="3" s="1"/>
  <c r="O449" i="3" s="1"/>
  <c r="K450" i="3"/>
  <c r="M450" i="3" s="1"/>
  <c r="O450" i="3" s="1"/>
  <c r="K451" i="3"/>
  <c r="M451" i="3" s="1"/>
  <c r="O451" i="3" s="1"/>
  <c r="K452" i="3"/>
  <c r="M452" i="3" s="1"/>
  <c r="O452" i="3" s="1"/>
  <c r="K453" i="3"/>
  <c r="M453" i="3" s="1"/>
  <c r="O453" i="3" s="1"/>
  <c r="K454" i="3"/>
  <c r="M454" i="3" s="1"/>
  <c r="O454" i="3" s="1"/>
  <c r="K455" i="3"/>
  <c r="M455" i="3" s="1"/>
  <c r="O455" i="3" s="1"/>
  <c r="K456" i="3"/>
  <c r="M456" i="3" s="1"/>
  <c r="O456" i="3" s="1"/>
  <c r="K457" i="3"/>
  <c r="M457" i="3" s="1"/>
  <c r="O457" i="3" s="1"/>
  <c r="K458" i="3"/>
  <c r="M458" i="3" s="1"/>
  <c r="O458" i="3" s="1"/>
  <c r="K459" i="3"/>
  <c r="M459" i="3" s="1"/>
  <c r="K460" i="3"/>
  <c r="M460" i="3" s="1"/>
  <c r="K461" i="3"/>
  <c r="M461" i="3" s="1"/>
  <c r="O461" i="3" s="1"/>
  <c r="K462" i="3"/>
  <c r="M462" i="3" s="1"/>
  <c r="O462" i="3" s="1"/>
  <c r="K463" i="3"/>
  <c r="M463" i="3" s="1"/>
  <c r="O463" i="3" s="1"/>
  <c r="K464" i="3"/>
  <c r="M464" i="3" s="1"/>
  <c r="O464" i="3" s="1"/>
  <c r="K465" i="3"/>
  <c r="M465" i="3" s="1"/>
  <c r="O465" i="3" s="1"/>
  <c r="K466" i="3"/>
  <c r="M466" i="3" s="1"/>
  <c r="O466" i="3" s="1"/>
  <c r="K467" i="3"/>
  <c r="M467" i="3" s="1"/>
  <c r="K468" i="3"/>
  <c r="M468" i="3" s="1"/>
  <c r="K469" i="3"/>
  <c r="M469" i="3" s="1"/>
  <c r="K470" i="3"/>
  <c r="M470" i="3" s="1"/>
  <c r="O470" i="3" s="1"/>
  <c r="K471" i="3"/>
  <c r="M471" i="3" s="1"/>
  <c r="O471" i="3" s="1"/>
  <c r="K472" i="3"/>
  <c r="M472" i="3" s="1"/>
  <c r="O472" i="3" s="1"/>
  <c r="K473" i="3"/>
  <c r="M473" i="3" s="1"/>
  <c r="O473" i="3" s="1"/>
  <c r="K474" i="3"/>
  <c r="M474" i="3" s="1"/>
  <c r="O474" i="3" s="1"/>
  <c r="K475" i="3"/>
  <c r="M475" i="3" s="1"/>
  <c r="O475" i="3" s="1"/>
  <c r="K476" i="3"/>
  <c r="M476" i="3" s="1"/>
  <c r="O476" i="3" s="1"/>
  <c r="K477" i="3"/>
  <c r="M477" i="3" s="1"/>
  <c r="O477" i="3" s="1"/>
  <c r="K478" i="3"/>
  <c r="M478" i="3" s="1"/>
  <c r="O478" i="3" s="1"/>
  <c r="K479" i="3"/>
  <c r="M479" i="3" s="1"/>
  <c r="O479" i="3" s="1"/>
  <c r="K480" i="3"/>
  <c r="M480" i="3" s="1"/>
  <c r="K481" i="3"/>
  <c r="M481" i="3" s="1"/>
  <c r="O481" i="3" s="1"/>
  <c r="K482" i="3"/>
  <c r="M482" i="3" s="1"/>
  <c r="O482" i="3" s="1"/>
  <c r="K483" i="3"/>
  <c r="M483" i="3" s="1"/>
  <c r="O483" i="3" s="1"/>
  <c r="K484" i="3"/>
  <c r="M484" i="3" s="1"/>
  <c r="O484" i="3" s="1"/>
  <c r="K485" i="3"/>
  <c r="M485" i="3" s="1"/>
  <c r="K486" i="3"/>
  <c r="M486" i="3" s="1"/>
  <c r="O486" i="3" s="1"/>
  <c r="K487" i="3"/>
  <c r="M487" i="3" s="1"/>
  <c r="O487" i="3" s="1"/>
  <c r="K488" i="3"/>
  <c r="M488" i="3" s="1"/>
  <c r="O488" i="3" s="1"/>
  <c r="K489" i="3"/>
  <c r="M489" i="3" s="1"/>
  <c r="K490" i="3"/>
  <c r="M490" i="3" s="1"/>
  <c r="K491" i="3"/>
  <c r="M491" i="3" s="1"/>
  <c r="K492" i="3"/>
  <c r="M492" i="3" s="1"/>
  <c r="O492" i="3" s="1"/>
  <c r="K493" i="3"/>
  <c r="M493" i="3" s="1"/>
  <c r="O493" i="3" s="1"/>
  <c r="K494" i="3"/>
  <c r="M494" i="3" s="1"/>
  <c r="O494" i="3" s="1"/>
  <c r="K495" i="3"/>
  <c r="M495" i="3" s="1"/>
  <c r="O495" i="3" s="1"/>
  <c r="K496" i="3"/>
  <c r="M496" i="3" s="1"/>
  <c r="O496" i="3" s="1"/>
  <c r="K497" i="3"/>
  <c r="M497" i="3" s="1"/>
  <c r="K498" i="3"/>
  <c r="M498" i="3" s="1"/>
  <c r="K499" i="3"/>
  <c r="M499" i="3" s="1"/>
  <c r="K500" i="3"/>
  <c r="M500" i="3" s="1"/>
  <c r="K501" i="3"/>
  <c r="M501" i="3" s="1"/>
  <c r="K502" i="3"/>
  <c r="M502" i="3" s="1"/>
  <c r="K503" i="3"/>
  <c r="M503" i="3" s="1"/>
  <c r="O503" i="3" s="1"/>
  <c r="K504" i="3"/>
  <c r="M504" i="3" s="1"/>
  <c r="O504" i="3" s="1"/>
  <c r="K505" i="3"/>
  <c r="M505" i="3" s="1"/>
  <c r="O505" i="3" s="1"/>
  <c r="K506" i="3"/>
  <c r="M506" i="3" s="1"/>
  <c r="O506" i="3" s="1"/>
  <c r="K507" i="3"/>
  <c r="M507" i="3" s="1"/>
  <c r="O507" i="3" s="1"/>
  <c r="K508" i="3"/>
  <c r="M508" i="3" s="1"/>
  <c r="O508" i="3" s="1"/>
  <c r="K509" i="3"/>
  <c r="M509" i="3" s="1"/>
  <c r="O509" i="3" s="1"/>
  <c r="K510" i="3"/>
  <c r="M510" i="3" s="1"/>
  <c r="O510" i="3" s="1"/>
  <c r="K511" i="3"/>
  <c r="M511" i="3" s="1"/>
  <c r="O511" i="3" s="1"/>
  <c r="K512" i="3"/>
  <c r="M512" i="3" s="1"/>
  <c r="O512" i="3" s="1"/>
  <c r="K513" i="3"/>
  <c r="M513" i="3" s="1"/>
  <c r="O513" i="3" s="1"/>
  <c r="K514" i="3"/>
  <c r="M514" i="3" s="1"/>
  <c r="O514" i="3" s="1"/>
  <c r="K515" i="3"/>
  <c r="M515" i="3" s="1"/>
  <c r="O515" i="3" s="1"/>
  <c r="K516" i="3"/>
  <c r="M516" i="3" s="1"/>
  <c r="O516" i="3" s="1"/>
  <c r="K517" i="3"/>
  <c r="M517" i="3" s="1"/>
  <c r="O517" i="3" s="1"/>
  <c r="K518" i="3"/>
  <c r="M518" i="3" s="1"/>
  <c r="K519" i="3"/>
  <c r="M519" i="3" s="1"/>
  <c r="O519" i="3" s="1"/>
  <c r="K520" i="3"/>
  <c r="M520" i="3" s="1"/>
  <c r="K521" i="3"/>
  <c r="M521" i="3" s="1"/>
  <c r="K522" i="3"/>
  <c r="M522" i="3" s="1"/>
  <c r="K523" i="3"/>
  <c r="M523" i="3" s="1"/>
  <c r="K524" i="3"/>
  <c r="M524" i="3" s="1"/>
  <c r="O524" i="3" s="1"/>
  <c r="K525" i="3"/>
  <c r="M525" i="3" s="1"/>
  <c r="K526" i="3"/>
  <c r="M526" i="3" s="1"/>
  <c r="O526" i="3" s="1"/>
  <c r="K527" i="3"/>
  <c r="M527" i="3" s="1"/>
  <c r="K528" i="3"/>
  <c r="M528" i="3" s="1"/>
  <c r="K529" i="3"/>
  <c r="M529" i="3" s="1"/>
  <c r="K530" i="3"/>
  <c r="M530" i="3" s="1"/>
  <c r="K531" i="3"/>
  <c r="M531" i="3" s="1"/>
  <c r="K532" i="3"/>
  <c r="M532" i="3" s="1"/>
  <c r="O532" i="3" s="1"/>
  <c r="K533" i="3"/>
  <c r="M533" i="3" s="1"/>
  <c r="O533" i="3" s="1"/>
  <c r="K534" i="3"/>
  <c r="M534" i="3" s="1"/>
  <c r="K535" i="3"/>
  <c r="M535" i="3" s="1"/>
  <c r="O535" i="3" s="1"/>
  <c r="K536" i="3"/>
  <c r="M536" i="3" s="1"/>
  <c r="O536" i="3" s="1"/>
  <c r="K537" i="3"/>
  <c r="M537" i="3" s="1"/>
  <c r="O537" i="3" s="1"/>
  <c r="K538" i="3"/>
  <c r="M538" i="3" s="1"/>
  <c r="O538" i="3" s="1"/>
  <c r="K539" i="3"/>
  <c r="M539" i="3" s="1"/>
  <c r="O539" i="3" s="1"/>
  <c r="K540" i="3"/>
  <c r="M540" i="3" s="1"/>
  <c r="O540" i="3" s="1"/>
  <c r="K541" i="3"/>
  <c r="M541" i="3" s="1"/>
  <c r="O541" i="3" s="1"/>
  <c r="K542" i="3"/>
  <c r="M542" i="3" s="1"/>
  <c r="O542" i="3" s="1"/>
  <c r="K543" i="3"/>
  <c r="M543" i="3" s="1"/>
  <c r="O543" i="3" s="1"/>
  <c r="K544" i="3"/>
  <c r="M544" i="3" s="1"/>
  <c r="O544" i="3" s="1"/>
  <c r="K545" i="3"/>
  <c r="M545" i="3" s="1"/>
  <c r="O545" i="3" s="1"/>
  <c r="K546" i="3"/>
  <c r="M546" i="3" s="1"/>
  <c r="O546" i="3" s="1"/>
  <c r="K547" i="3"/>
  <c r="M547" i="3" s="1"/>
  <c r="K548" i="3"/>
  <c r="M548" i="3" s="1"/>
  <c r="K549" i="3"/>
  <c r="M549" i="3" s="1"/>
  <c r="K550" i="3"/>
  <c r="M550" i="3" s="1"/>
  <c r="K551" i="3"/>
  <c r="M551" i="3" s="1"/>
  <c r="K552" i="3"/>
  <c r="M552" i="3" s="1"/>
  <c r="K553" i="3"/>
  <c r="M553" i="3" s="1"/>
  <c r="K554" i="3"/>
  <c r="M554" i="3" s="1"/>
  <c r="K555" i="3"/>
  <c r="M555" i="3" s="1"/>
  <c r="K556" i="3"/>
  <c r="M556" i="3" s="1"/>
  <c r="K557" i="3"/>
  <c r="M557" i="3" s="1"/>
  <c r="O557" i="3" s="1"/>
  <c r="K558" i="3"/>
  <c r="M558" i="3" s="1"/>
  <c r="O558" i="3" s="1"/>
  <c r="K559" i="3"/>
  <c r="M559" i="3" s="1"/>
  <c r="O559" i="3" s="1"/>
  <c r="K560" i="3"/>
  <c r="M560" i="3" s="1"/>
  <c r="O560" i="3" s="1"/>
  <c r="K561" i="3"/>
  <c r="M561" i="3" s="1"/>
  <c r="O561" i="3" s="1"/>
  <c r="K562" i="3"/>
  <c r="M562" i="3" s="1"/>
  <c r="O562" i="3" s="1"/>
  <c r="K563" i="3"/>
  <c r="M563" i="3" s="1"/>
  <c r="O563" i="3" s="1"/>
  <c r="K564" i="3"/>
  <c r="M564" i="3" s="1"/>
  <c r="O564" i="3" s="1"/>
  <c r="K565" i="3"/>
  <c r="M565" i="3" s="1"/>
  <c r="O565" i="3" s="1"/>
  <c r="K566" i="3"/>
  <c r="M566" i="3" s="1"/>
  <c r="O566" i="3" s="1"/>
  <c r="K567" i="3"/>
  <c r="M567" i="3" s="1"/>
  <c r="O567" i="3" s="1"/>
  <c r="K568" i="3"/>
  <c r="M568" i="3" s="1"/>
  <c r="O568" i="3" s="1"/>
  <c r="K569" i="3"/>
  <c r="M569" i="3" s="1"/>
  <c r="O569" i="3" s="1"/>
  <c r="K570" i="3"/>
  <c r="M570" i="3" s="1"/>
  <c r="O570" i="3" s="1"/>
  <c r="K571" i="3"/>
  <c r="M571" i="3" s="1"/>
  <c r="O571" i="3" s="1"/>
  <c r="K572" i="3"/>
  <c r="M572" i="3" s="1"/>
  <c r="O572" i="3" s="1"/>
  <c r="K573" i="3"/>
  <c r="M573" i="3" s="1"/>
  <c r="O573" i="3" s="1"/>
  <c r="K574" i="3"/>
  <c r="M574" i="3" s="1"/>
  <c r="O574" i="3" s="1"/>
  <c r="K575" i="3"/>
  <c r="M575" i="3" s="1"/>
  <c r="O575" i="3" s="1"/>
  <c r="K576" i="3"/>
  <c r="M576" i="3" s="1"/>
  <c r="O576" i="3" s="1"/>
  <c r="K577" i="3"/>
  <c r="M577" i="3" s="1"/>
  <c r="O577" i="3" s="1"/>
  <c r="K578" i="3"/>
  <c r="M578" i="3" s="1"/>
  <c r="K579" i="3"/>
  <c r="M579" i="3" s="1"/>
  <c r="K580" i="3"/>
  <c r="M580" i="3" s="1"/>
  <c r="K581" i="3"/>
  <c r="M581" i="3" s="1"/>
  <c r="O581" i="3" s="1"/>
  <c r="K582" i="3"/>
  <c r="M582" i="3" s="1"/>
  <c r="O582" i="3" s="1"/>
  <c r="K583" i="3"/>
  <c r="M583" i="3" s="1"/>
  <c r="K584" i="3"/>
  <c r="M584" i="3" s="1"/>
  <c r="O584" i="3" s="1"/>
  <c r="K585" i="3"/>
  <c r="M585" i="3" s="1"/>
  <c r="K586" i="3"/>
  <c r="M586" i="3" s="1"/>
  <c r="O586" i="3" s="1"/>
  <c r="K587" i="3"/>
  <c r="M587" i="3" s="1"/>
  <c r="O587" i="3" s="1"/>
  <c r="K588" i="3"/>
  <c r="M588" i="3" s="1"/>
  <c r="O588" i="3" s="1"/>
  <c r="K589" i="3"/>
  <c r="M589" i="3" s="1"/>
  <c r="K590" i="3"/>
  <c r="M590" i="3" s="1"/>
  <c r="K591" i="3"/>
  <c r="M591" i="3" s="1"/>
  <c r="K592" i="3"/>
  <c r="M592" i="3" s="1"/>
  <c r="K593" i="3"/>
  <c r="M593" i="3" s="1"/>
  <c r="O593" i="3" s="1"/>
  <c r="K594" i="3"/>
  <c r="M594" i="3" s="1"/>
  <c r="O594" i="3" s="1"/>
  <c r="K595" i="3"/>
  <c r="M595" i="3" s="1"/>
  <c r="O595" i="3" s="1"/>
  <c r="K596" i="3"/>
  <c r="M596" i="3" s="1"/>
  <c r="O596" i="3" s="1"/>
  <c r="K597" i="3"/>
  <c r="M597" i="3" s="1"/>
  <c r="O597" i="3" s="1"/>
  <c r="K598" i="3"/>
  <c r="M598" i="3" s="1"/>
  <c r="O598" i="3" s="1"/>
  <c r="K599" i="3"/>
  <c r="M599" i="3" s="1"/>
  <c r="O599" i="3" s="1"/>
  <c r="K600" i="3"/>
  <c r="M600" i="3" s="1"/>
  <c r="O600" i="3" s="1"/>
  <c r="K601" i="3"/>
  <c r="M601" i="3" s="1"/>
  <c r="O601" i="3" s="1"/>
  <c r="K602" i="3"/>
  <c r="M602" i="3" s="1"/>
  <c r="O602" i="3" s="1"/>
  <c r="K603" i="3"/>
  <c r="M603" i="3" s="1"/>
  <c r="O603" i="3" s="1"/>
  <c r="K604" i="3"/>
  <c r="M604" i="3" s="1"/>
  <c r="O604" i="3" s="1"/>
  <c r="K605" i="3"/>
  <c r="M605" i="3" s="1"/>
  <c r="O605" i="3" s="1"/>
  <c r="K606" i="3"/>
  <c r="M606" i="3" s="1"/>
  <c r="O606" i="3" s="1"/>
  <c r="K607" i="3"/>
  <c r="M607" i="3" s="1"/>
  <c r="O607" i="3" s="1"/>
  <c r="K608" i="3"/>
  <c r="M608" i="3" s="1"/>
  <c r="K609" i="3"/>
  <c r="M609" i="3" s="1"/>
  <c r="O609" i="3" s="1"/>
  <c r="K610" i="3"/>
  <c r="M610" i="3" s="1"/>
  <c r="O610" i="3" s="1"/>
  <c r="K611" i="3"/>
  <c r="M611" i="3" s="1"/>
  <c r="O611" i="3" s="1"/>
  <c r="K612" i="3"/>
  <c r="M612" i="3" s="1"/>
  <c r="O612" i="3" s="1"/>
  <c r="K613" i="3"/>
  <c r="M613" i="3" s="1"/>
  <c r="O613" i="3" s="1"/>
  <c r="K614" i="3"/>
  <c r="M614" i="3" s="1"/>
  <c r="O614" i="3" s="1"/>
  <c r="K615" i="3"/>
  <c r="M615" i="3" s="1"/>
  <c r="O615" i="3" s="1"/>
  <c r="K616" i="3"/>
  <c r="M616" i="3" s="1"/>
  <c r="O616" i="3" s="1"/>
  <c r="K617" i="3"/>
  <c r="M617" i="3" s="1"/>
  <c r="O617" i="3" s="1"/>
  <c r="K618" i="3"/>
  <c r="M618" i="3" s="1"/>
  <c r="O618" i="3" s="1"/>
  <c r="K619" i="3"/>
  <c r="M619" i="3" s="1"/>
  <c r="O619" i="3" s="1"/>
  <c r="K620" i="3"/>
  <c r="M620" i="3" s="1"/>
  <c r="O620" i="3" s="1"/>
  <c r="K621" i="3"/>
  <c r="M621" i="3" s="1"/>
  <c r="O621" i="3" s="1"/>
  <c r="K622" i="3"/>
  <c r="M622" i="3" s="1"/>
  <c r="K623" i="3"/>
  <c r="M623" i="3" s="1"/>
  <c r="K624" i="3"/>
  <c r="M624" i="3" s="1"/>
  <c r="O624" i="3" s="1"/>
  <c r="K625" i="3"/>
  <c r="M625" i="3" s="1"/>
  <c r="O625" i="3" s="1"/>
  <c r="K626" i="3"/>
  <c r="M626" i="3" s="1"/>
  <c r="O626" i="3" s="1"/>
  <c r="K627" i="3"/>
  <c r="M627" i="3" s="1"/>
  <c r="O627" i="3" s="1"/>
  <c r="K628" i="3"/>
  <c r="M628" i="3" s="1"/>
  <c r="O628" i="3" s="1"/>
  <c r="K629" i="3"/>
  <c r="M629" i="3" s="1"/>
  <c r="K630" i="3"/>
  <c r="M630" i="3" s="1"/>
  <c r="O630" i="3" s="1"/>
  <c r="K631" i="3"/>
  <c r="M631" i="3" s="1"/>
  <c r="O631" i="3" s="1"/>
  <c r="K632" i="3"/>
  <c r="M632" i="3" s="1"/>
  <c r="O632" i="3" s="1"/>
  <c r="K633" i="3"/>
  <c r="M633" i="3" s="1"/>
  <c r="O633" i="3" s="1"/>
  <c r="K634" i="3"/>
  <c r="M634" i="3" s="1"/>
  <c r="O634" i="3" s="1"/>
  <c r="K635" i="3"/>
  <c r="M635" i="3" s="1"/>
  <c r="O635" i="3" s="1"/>
  <c r="K636" i="3"/>
  <c r="M636" i="3" s="1"/>
  <c r="O636" i="3" s="1"/>
  <c r="K637" i="3"/>
  <c r="M637" i="3" s="1"/>
  <c r="O637" i="3" s="1"/>
  <c r="K638" i="3"/>
  <c r="M638" i="3" s="1"/>
  <c r="K639" i="3"/>
  <c r="M639" i="3" s="1"/>
  <c r="K640" i="3"/>
  <c r="M640" i="3" s="1"/>
  <c r="K641" i="3"/>
  <c r="M641" i="3" s="1"/>
  <c r="K642" i="3"/>
  <c r="M642" i="3" s="1"/>
  <c r="K643" i="3"/>
  <c r="M643" i="3" s="1"/>
  <c r="K644" i="3"/>
  <c r="M644" i="3" s="1"/>
  <c r="O644" i="3" s="1"/>
  <c r="K645" i="3"/>
  <c r="M645" i="3" s="1"/>
  <c r="K646" i="3"/>
  <c r="M646" i="3" s="1"/>
  <c r="O646" i="3" s="1"/>
  <c r="K647" i="3"/>
  <c r="M647" i="3" s="1"/>
  <c r="O647" i="3" s="1"/>
  <c r="K648" i="3"/>
  <c r="M648" i="3" s="1"/>
  <c r="O648" i="3" s="1"/>
  <c r="K649" i="3"/>
  <c r="M649" i="3" s="1"/>
  <c r="O649" i="3" s="1"/>
  <c r="K650" i="3"/>
  <c r="M650" i="3" s="1"/>
  <c r="O650" i="3" s="1"/>
  <c r="K651" i="3"/>
  <c r="M651" i="3" s="1"/>
  <c r="O651" i="3" s="1"/>
  <c r="K652" i="3"/>
  <c r="M652" i="3" s="1"/>
  <c r="O652" i="3" s="1"/>
  <c r="K653" i="3"/>
  <c r="M653" i="3" s="1"/>
  <c r="O653" i="3" s="1"/>
  <c r="K654" i="3"/>
  <c r="M654" i="3" s="1"/>
  <c r="O654" i="3" s="1"/>
  <c r="K655" i="3"/>
  <c r="M655" i="3" s="1"/>
  <c r="O655" i="3" s="1"/>
  <c r="K656" i="3"/>
  <c r="M656" i="3" s="1"/>
  <c r="O656" i="3" s="1"/>
  <c r="K657" i="3"/>
  <c r="M657" i="3" s="1"/>
  <c r="K658" i="3"/>
  <c r="M658" i="3" s="1"/>
  <c r="K659" i="3"/>
  <c r="M659" i="3" s="1"/>
  <c r="O659" i="3" s="1"/>
  <c r="K660" i="3"/>
  <c r="M660" i="3" s="1"/>
  <c r="O660" i="3" s="1"/>
  <c r="K661" i="3"/>
  <c r="M661" i="3" s="1"/>
  <c r="K662" i="3"/>
  <c r="M662" i="3" s="1"/>
  <c r="K663" i="3"/>
  <c r="M663" i="3" s="1"/>
  <c r="O663" i="3" s="1"/>
  <c r="K664" i="3"/>
  <c r="M664" i="3" s="1"/>
  <c r="O664" i="3" s="1"/>
  <c r="K665" i="3"/>
  <c r="M665" i="3" s="1"/>
  <c r="O665" i="3" s="1"/>
  <c r="K666" i="3"/>
  <c r="M666" i="3" s="1"/>
  <c r="O666" i="3" s="1"/>
  <c r="K667" i="3"/>
  <c r="M667" i="3" s="1"/>
  <c r="O667" i="3" s="1"/>
  <c r="K668" i="3"/>
  <c r="M668" i="3" s="1"/>
  <c r="O668" i="3" s="1"/>
  <c r="K669" i="3"/>
  <c r="M669" i="3" s="1"/>
  <c r="K670" i="3"/>
  <c r="M670" i="3" s="1"/>
  <c r="K671" i="3"/>
  <c r="M671" i="3" s="1"/>
  <c r="O671" i="3" s="1"/>
  <c r="K672" i="3"/>
  <c r="M672" i="3" s="1"/>
  <c r="O672" i="3" s="1"/>
  <c r="K673" i="3"/>
  <c r="M673" i="3" s="1"/>
  <c r="O673" i="3" s="1"/>
  <c r="K674" i="3"/>
  <c r="M674" i="3" s="1"/>
  <c r="O674" i="3" s="1"/>
  <c r="K675" i="3"/>
  <c r="M675" i="3" s="1"/>
  <c r="O675" i="3" s="1"/>
  <c r="K676" i="3"/>
  <c r="M676" i="3" s="1"/>
  <c r="O676" i="3" s="1"/>
  <c r="K677" i="3"/>
  <c r="M677" i="3" s="1"/>
  <c r="O677" i="3" s="1"/>
  <c r="K678" i="3"/>
  <c r="M678" i="3" s="1"/>
  <c r="O678" i="3" s="1"/>
  <c r="K679" i="3"/>
  <c r="M679" i="3" s="1"/>
  <c r="K680" i="3"/>
  <c r="M680" i="3" s="1"/>
  <c r="O680" i="3" s="1"/>
  <c r="K681" i="3"/>
  <c r="M681" i="3" s="1"/>
  <c r="O681" i="3" s="1"/>
  <c r="K682" i="3"/>
  <c r="M682" i="3" s="1"/>
  <c r="O682" i="3" s="1"/>
  <c r="K683" i="3"/>
  <c r="M683" i="3" s="1"/>
  <c r="O683" i="3" s="1"/>
  <c r="K684" i="3"/>
  <c r="M684" i="3" s="1"/>
  <c r="O684" i="3" s="1"/>
  <c r="K685" i="3"/>
  <c r="M685" i="3" s="1"/>
  <c r="O685" i="3" s="1"/>
  <c r="K686" i="3"/>
  <c r="M686" i="3" s="1"/>
  <c r="O686" i="3" s="1"/>
  <c r="K687" i="3"/>
  <c r="M687" i="3" s="1"/>
  <c r="O687" i="3" s="1"/>
  <c r="K688" i="3"/>
  <c r="M688" i="3" s="1"/>
  <c r="O688" i="3" s="1"/>
  <c r="K689" i="3"/>
  <c r="M689" i="3" s="1"/>
  <c r="O689" i="3" s="1"/>
  <c r="K690" i="3"/>
  <c r="M690" i="3" s="1"/>
  <c r="O690" i="3" s="1"/>
  <c r="K691" i="3"/>
  <c r="M691" i="3" s="1"/>
  <c r="O691" i="3" s="1"/>
  <c r="K692" i="3"/>
  <c r="M692" i="3" s="1"/>
  <c r="O692" i="3" s="1"/>
  <c r="K693" i="3"/>
  <c r="M693" i="3" s="1"/>
  <c r="O693" i="3" s="1"/>
  <c r="K694" i="3"/>
  <c r="M694" i="3" s="1"/>
  <c r="O694" i="3" s="1"/>
  <c r="K695" i="3"/>
  <c r="M695" i="3" s="1"/>
  <c r="O695" i="3" s="1"/>
  <c r="K696" i="3"/>
  <c r="M696" i="3" s="1"/>
  <c r="O696" i="3" s="1"/>
  <c r="K697" i="3"/>
  <c r="M697" i="3" s="1"/>
  <c r="O697" i="3" s="1"/>
  <c r="K698" i="3"/>
  <c r="M698" i="3" s="1"/>
  <c r="K699" i="3"/>
  <c r="M699" i="3" s="1"/>
  <c r="K700" i="3"/>
  <c r="M700" i="3" s="1"/>
  <c r="K701" i="3"/>
  <c r="M701" i="3" s="1"/>
  <c r="O701" i="3" s="1"/>
  <c r="K702" i="3"/>
  <c r="M702" i="3" s="1"/>
  <c r="O702" i="3" s="1"/>
  <c r="K703" i="3"/>
  <c r="M703" i="3" s="1"/>
  <c r="O703" i="3" s="1"/>
  <c r="K704" i="3"/>
  <c r="M704" i="3" s="1"/>
  <c r="K705" i="3"/>
  <c r="M705" i="3" s="1"/>
  <c r="K706" i="3"/>
  <c r="M706" i="3" s="1"/>
  <c r="K707" i="3"/>
  <c r="M707" i="3" s="1"/>
  <c r="O707" i="3" s="1"/>
  <c r="K708" i="3"/>
  <c r="M708" i="3" s="1"/>
  <c r="O708" i="3" s="1"/>
  <c r="K709" i="3"/>
  <c r="M709" i="3" s="1"/>
  <c r="K710" i="3"/>
  <c r="M710" i="3" s="1"/>
  <c r="K711" i="3"/>
  <c r="M711" i="3" s="1"/>
  <c r="K712" i="3"/>
  <c r="M712" i="3" s="1"/>
  <c r="K713" i="3"/>
  <c r="M713" i="3" s="1"/>
  <c r="O713" i="3" s="1"/>
  <c r="K714" i="3"/>
  <c r="M714" i="3" s="1"/>
  <c r="K715" i="3"/>
  <c r="M715" i="3" s="1"/>
  <c r="K716" i="3"/>
  <c r="M716" i="3" s="1"/>
  <c r="K717" i="3"/>
  <c r="M717" i="3" s="1"/>
  <c r="O717" i="3" s="1"/>
  <c r="K718" i="3"/>
  <c r="M718" i="3" s="1"/>
  <c r="O718" i="3" s="1"/>
  <c r="K719" i="3"/>
  <c r="M719" i="3" s="1"/>
  <c r="K720" i="3"/>
  <c r="M720" i="3" s="1"/>
  <c r="O720" i="3" s="1"/>
  <c r="K721" i="3"/>
  <c r="M721" i="3" s="1"/>
  <c r="O721" i="3" s="1"/>
  <c r="K722" i="3"/>
  <c r="M722" i="3" s="1"/>
  <c r="O722" i="3" s="1"/>
  <c r="K723" i="3"/>
  <c r="M723" i="3" s="1"/>
  <c r="K724" i="3"/>
  <c r="M724" i="3" s="1"/>
  <c r="K725" i="3"/>
  <c r="M725" i="3" s="1"/>
  <c r="O725" i="3" s="1"/>
  <c r="K726" i="3"/>
  <c r="M726" i="3" s="1"/>
  <c r="O726" i="3" s="1"/>
  <c r="K727" i="3"/>
  <c r="M727" i="3" s="1"/>
  <c r="O727" i="3" s="1"/>
  <c r="K728" i="3"/>
  <c r="M728" i="3" s="1"/>
  <c r="O728" i="3" s="1"/>
  <c r="K729" i="3"/>
  <c r="M729" i="3" s="1"/>
  <c r="O729" i="3" s="1"/>
  <c r="K730" i="3"/>
  <c r="M730" i="3" s="1"/>
  <c r="O730" i="3" s="1"/>
  <c r="K731" i="3"/>
  <c r="M731" i="3" s="1"/>
  <c r="O731" i="3" s="1"/>
  <c r="K732" i="3"/>
  <c r="M732" i="3" s="1"/>
  <c r="O732" i="3" s="1"/>
  <c r="K733" i="3"/>
  <c r="M733" i="3" s="1"/>
  <c r="O733" i="3" s="1"/>
  <c r="K734" i="3"/>
  <c r="M734" i="3" s="1"/>
  <c r="O734" i="3" s="1"/>
  <c r="K735" i="3"/>
  <c r="M735" i="3" s="1"/>
  <c r="K736" i="3"/>
  <c r="M736" i="3" s="1"/>
  <c r="O736" i="3" s="1"/>
  <c r="K737" i="3"/>
  <c r="M737" i="3" s="1"/>
  <c r="K738" i="3"/>
  <c r="M738" i="3" s="1"/>
  <c r="K739" i="3"/>
  <c r="M739" i="3" s="1"/>
  <c r="K740" i="3"/>
  <c r="M740" i="3" s="1"/>
  <c r="O740" i="3" s="1"/>
  <c r="K741" i="3"/>
  <c r="M741" i="3" s="1"/>
  <c r="O741" i="3" s="1"/>
  <c r="K742" i="3"/>
  <c r="M742" i="3" s="1"/>
  <c r="O742" i="3" s="1"/>
  <c r="K743" i="3"/>
  <c r="M743" i="3" s="1"/>
  <c r="O743" i="3" s="1"/>
  <c r="K744" i="3"/>
  <c r="M744" i="3" s="1"/>
  <c r="K745" i="3"/>
  <c r="M745" i="3" s="1"/>
  <c r="O745" i="3" s="1"/>
  <c r="K746" i="3"/>
  <c r="M746" i="3" s="1"/>
  <c r="K747" i="3"/>
  <c r="M747" i="3" s="1"/>
  <c r="O747" i="3" s="1"/>
  <c r="K748" i="3"/>
  <c r="M748" i="3" s="1"/>
  <c r="O748" i="3" s="1"/>
  <c r="K749" i="3"/>
  <c r="M749" i="3" s="1"/>
  <c r="O749" i="3" s="1"/>
  <c r="K750" i="3"/>
  <c r="M750" i="3" s="1"/>
  <c r="O750" i="3" s="1"/>
  <c r="K751" i="3"/>
  <c r="M751" i="3" s="1"/>
  <c r="O751" i="3" s="1"/>
  <c r="K752" i="3"/>
  <c r="M752" i="3" s="1"/>
  <c r="O752" i="3" s="1"/>
  <c r="K753" i="3"/>
  <c r="M753" i="3" s="1"/>
  <c r="O753" i="3" s="1"/>
  <c r="K754" i="3"/>
  <c r="M754" i="3" s="1"/>
  <c r="O754" i="3" s="1"/>
  <c r="K755" i="3"/>
  <c r="M755" i="3" s="1"/>
  <c r="O755" i="3" s="1"/>
  <c r="K756" i="3"/>
  <c r="M756" i="3" s="1"/>
  <c r="O756" i="3" s="1"/>
  <c r="K757" i="3"/>
  <c r="M757" i="3" s="1"/>
  <c r="O757" i="3" s="1"/>
  <c r="K758" i="3"/>
  <c r="M758" i="3" s="1"/>
  <c r="O758" i="3" s="1"/>
  <c r="K759" i="3"/>
  <c r="M759" i="3" s="1"/>
  <c r="K760" i="3"/>
  <c r="M760" i="3" s="1"/>
  <c r="K761" i="3"/>
  <c r="M761" i="3" s="1"/>
  <c r="K762" i="3"/>
  <c r="M762" i="3" s="1"/>
  <c r="K763" i="3"/>
  <c r="M763" i="3" s="1"/>
  <c r="O763" i="3" s="1"/>
  <c r="K764" i="3"/>
  <c r="M764" i="3" s="1"/>
  <c r="O764" i="3" s="1"/>
  <c r="K765" i="3"/>
  <c r="M765" i="3" s="1"/>
  <c r="O765" i="3" s="1"/>
  <c r="K766" i="3"/>
  <c r="M766" i="3" s="1"/>
  <c r="O766" i="3" s="1"/>
  <c r="K767" i="3"/>
  <c r="M767" i="3" s="1"/>
  <c r="K768" i="3"/>
  <c r="M768" i="3" s="1"/>
  <c r="K769" i="3"/>
  <c r="M769" i="3" s="1"/>
  <c r="K770" i="3"/>
  <c r="M770" i="3" s="1"/>
  <c r="K771" i="3"/>
  <c r="M771" i="3" s="1"/>
  <c r="K772" i="3"/>
  <c r="M772" i="3" s="1"/>
  <c r="O772" i="3" s="1"/>
  <c r="K773" i="3"/>
  <c r="M773" i="3" s="1"/>
  <c r="O773" i="3" s="1"/>
  <c r="K774" i="3"/>
  <c r="M774" i="3" s="1"/>
  <c r="O774" i="3" s="1"/>
  <c r="K775" i="3"/>
  <c r="M775" i="3" s="1"/>
  <c r="O775" i="3" s="1"/>
  <c r="K776" i="3"/>
  <c r="M776" i="3" s="1"/>
  <c r="O776" i="3" s="1"/>
  <c r="K777" i="3"/>
  <c r="M777" i="3" s="1"/>
  <c r="K778" i="3"/>
  <c r="M778" i="3" s="1"/>
  <c r="K779" i="3"/>
  <c r="M779" i="3" s="1"/>
  <c r="O779" i="3" s="1"/>
  <c r="K780" i="3"/>
  <c r="M780" i="3" s="1"/>
  <c r="O780" i="3" s="1"/>
  <c r="K781" i="3"/>
  <c r="M781" i="3" s="1"/>
  <c r="K782" i="3"/>
  <c r="M782" i="3" s="1"/>
  <c r="K783" i="3"/>
  <c r="M783" i="3" s="1"/>
  <c r="O783" i="3" s="1"/>
  <c r="K784" i="3"/>
  <c r="M784" i="3" s="1"/>
  <c r="O784" i="3" s="1"/>
  <c r="K785" i="3"/>
  <c r="M785" i="3" s="1"/>
  <c r="O785" i="3" s="1"/>
  <c r="K786" i="3"/>
  <c r="M786" i="3" s="1"/>
  <c r="O786" i="3" s="1"/>
  <c r="K787" i="3"/>
  <c r="M787" i="3" s="1"/>
  <c r="O787" i="3" s="1"/>
  <c r="K788" i="3"/>
  <c r="M788" i="3" s="1"/>
  <c r="O788" i="3" s="1"/>
  <c r="K789" i="3"/>
  <c r="M789" i="3" s="1"/>
  <c r="O789" i="3" s="1"/>
  <c r="K790" i="3"/>
  <c r="M790" i="3" s="1"/>
  <c r="O790" i="3" s="1"/>
  <c r="K791" i="3"/>
  <c r="M791" i="3" s="1"/>
  <c r="K792" i="3"/>
  <c r="M792" i="3" s="1"/>
  <c r="K793" i="3"/>
  <c r="M793" i="3" s="1"/>
  <c r="O793" i="3" s="1"/>
  <c r="K794" i="3"/>
  <c r="M794" i="3" s="1"/>
  <c r="O794" i="3" s="1"/>
  <c r="K795" i="3"/>
  <c r="M795" i="3" s="1"/>
  <c r="O795" i="3" s="1"/>
  <c r="K796" i="3"/>
  <c r="M796" i="3" s="1"/>
  <c r="K797" i="3"/>
  <c r="M797" i="3" s="1"/>
  <c r="O797" i="3" s="1"/>
  <c r="K798" i="3"/>
  <c r="M798" i="3" s="1"/>
  <c r="O798" i="3" s="1"/>
  <c r="K799" i="3"/>
  <c r="M799" i="3" s="1"/>
  <c r="O799" i="3" s="1"/>
  <c r="K800" i="3"/>
  <c r="M800" i="3" s="1"/>
  <c r="O800" i="3" s="1"/>
  <c r="K801" i="3"/>
  <c r="M801" i="3" s="1"/>
  <c r="K802" i="3"/>
  <c r="M802" i="3" s="1"/>
  <c r="K803" i="3"/>
  <c r="M803" i="3" s="1"/>
  <c r="K804" i="3"/>
  <c r="M804" i="3" s="1"/>
  <c r="O804" i="3" s="1"/>
  <c r="K805" i="3"/>
  <c r="M805" i="3" s="1"/>
  <c r="O805" i="3" s="1"/>
  <c r="K806" i="3"/>
  <c r="M806" i="3" s="1"/>
  <c r="O806" i="3" s="1"/>
  <c r="K807" i="3"/>
  <c r="M807" i="3" s="1"/>
  <c r="O807" i="3" s="1"/>
  <c r="K808" i="3"/>
  <c r="M808" i="3" s="1"/>
  <c r="O808" i="3" s="1"/>
  <c r="K809" i="3"/>
  <c r="M809" i="3" s="1"/>
  <c r="O809" i="3" s="1"/>
  <c r="K810" i="3"/>
  <c r="M810" i="3" s="1"/>
  <c r="O810" i="3" s="1"/>
  <c r="K811" i="3"/>
  <c r="M811" i="3" s="1"/>
  <c r="O811" i="3" s="1"/>
  <c r="K812" i="3"/>
  <c r="M812" i="3" s="1"/>
  <c r="O812" i="3" s="1"/>
  <c r="K813" i="3"/>
  <c r="M813" i="3" s="1"/>
  <c r="O813" i="3" s="1"/>
  <c r="K814" i="3"/>
  <c r="M814" i="3" s="1"/>
  <c r="O814" i="3" s="1"/>
  <c r="K815" i="3"/>
  <c r="M815" i="3" s="1"/>
  <c r="O815" i="3" s="1"/>
  <c r="K816" i="3"/>
  <c r="M816" i="3" s="1"/>
  <c r="O816" i="3" s="1"/>
  <c r="K817" i="3"/>
  <c r="M817" i="3" s="1"/>
  <c r="O817" i="3" s="1"/>
  <c r="K818" i="3"/>
  <c r="M818" i="3" s="1"/>
  <c r="O818" i="3" s="1"/>
  <c r="K819" i="3"/>
  <c r="M819" i="3" s="1"/>
  <c r="K820" i="3"/>
  <c r="M820" i="3" s="1"/>
  <c r="K821" i="3"/>
  <c r="M821" i="3" s="1"/>
  <c r="O821" i="3" s="1"/>
  <c r="K822" i="3"/>
  <c r="M822" i="3" s="1"/>
  <c r="O822" i="3" s="1"/>
  <c r="K823" i="3"/>
  <c r="M823" i="3" s="1"/>
  <c r="O823" i="3" s="1"/>
  <c r="K824" i="3"/>
  <c r="M824" i="3" s="1"/>
  <c r="K825" i="3"/>
  <c r="M825" i="3" s="1"/>
  <c r="K826" i="3"/>
  <c r="M826" i="3" s="1"/>
  <c r="K827" i="3"/>
  <c r="M827" i="3" s="1"/>
  <c r="O827" i="3" s="1"/>
  <c r="K828" i="3"/>
  <c r="M828" i="3" s="1"/>
  <c r="O828" i="3" s="1"/>
  <c r="K829" i="3"/>
  <c r="M829" i="3" s="1"/>
  <c r="O829" i="3" s="1"/>
  <c r="K830" i="3"/>
  <c r="M830" i="3" s="1"/>
  <c r="O830" i="3" s="1"/>
  <c r="K831" i="3"/>
  <c r="M831" i="3" s="1"/>
  <c r="O831" i="3" s="1"/>
  <c r="K832" i="3"/>
  <c r="M832" i="3" s="1"/>
  <c r="O832" i="3" s="1"/>
  <c r="K833" i="3"/>
  <c r="M833" i="3" s="1"/>
  <c r="O833" i="3" s="1"/>
  <c r="K834" i="3"/>
  <c r="M834" i="3" s="1"/>
  <c r="O834" i="3" s="1"/>
  <c r="K835" i="3"/>
  <c r="M835" i="3" s="1"/>
  <c r="O835" i="3" s="1"/>
  <c r="K836" i="3"/>
  <c r="M836" i="3" s="1"/>
  <c r="O836" i="3" s="1"/>
  <c r="K837" i="3"/>
  <c r="M837" i="3" s="1"/>
  <c r="O837" i="3" s="1"/>
  <c r="K838" i="3"/>
  <c r="M838" i="3" s="1"/>
  <c r="K839" i="3"/>
  <c r="M839" i="3" s="1"/>
  <c r="K840" i="3"/>
  <c r="M840" i="3" s="1"/>
  <c r="K841" i="3"/>
  <c r="M841" i="3" s="1"/>
  <c r="K842" i="3"/>
  <c r="M842" i="3" s="1"/>
  <c r="K843" i="3"/>
  <c r="M843" i="3" s="1"/>
  <c r="K844" i="3"/>
  <c r="M844" i="3" s="1"/>
  <c r="O844" i="3" s="1"/>
  <c r="K845" i="3"/>
  <c r="M845" i="3" s="1"/>
  <c r="O845" i="3" s="1"/>
  <c r="K846" i="3"/>
  <c r="M846" i="3" s="1"/>
  <c r="O846" i="3" s="1"/>
  <c r="K847" i="3"/>
  <c r="M847" i="3" s="1"/>
  <c r="K848" i="3"/>
  <c r="M848" i="3" s="1"/>
  <c r="K849" i="3"/>
  <c r="M849" i="3" s="1"/>
  <c r="K850" i="3"/>
  <c r="M850" i="3" s="1"/>
  <c r="K851" i="3"/>
  <c r="M851" i="3" s="1"/>
  <c r="K852" i="3"/>
  <c r="M852" i="3" s="1"/>
  <c r="K853" i="3"/>
  <c r="M853" i="3" s="1"/>
  <c r="O853" i="3" s="1"/>
  <c r="K854" i="3"/>
  <c r="M854" i="3" s="1"/>
  <c r="K855" i="3"/>
  <c r="M855" i="3" s="1"/>
  <c r="O855" i="3" s="1"/>
  <c r="K856" i="3"/>
  <c r="M856" i="3" s="1"/>
  <c r="O856" i="3" s="1"/>
  <c r="K857" i="3"/>
  <c r="M857" i="3" s="1"/>
  <c r="O857" i="3" s="1"/>
  <c r="K858" i="3"/>
  <c r="M858" i="3" s="1"/>
  <c r="O858" i="3" s="1"/>
  <c r="K859" i="3"/>
  <c r="M859" i="3" s="1"/>
  <c r="O859" i="3" s="1"/>
  <c r="K860" i="3"/>
  <c r="M860" i="3" s="1"/>
  <c r="O860" i="3" s="1"/>
  <c r="K861" i="3"/>
  <c r="M861" i="3" s="1"/>
  <c r="O861" i="3" s="1"/>
  <c r="K862" i="3"/>
  <c r="M862" i="3" s="1"/>
  <c r="O862" i="3" s="1"/>
  <c r="K863" i="3"/>
  <c r="M863" i="3" s="1"/>
  <c r="O863" i="3" s="1"/>
  <c r="K864" i="3"/>
  <c r="M864" i="3" s="1"/>
  <c r="O864" i="3" s="1"/>
  <c r="K865" i="3"/>
  <c r="M865" i="3" s="1"/>
  <c r="O865" i="3" s="1"/>
  <c r="K866" i="3"/>
  <c r="M866" i="3" s="1"/>
  <c r="K867" i="3"/>
  <c r="M867" i="3" s="1"/>
  <c r="O867" i="3" s="1"/>
  <c r="K868" i="3"/>
  <c r="M868" i="3" s="1"/>
  <c r="O868" i="3" s="1"/>
  <c r="K869" i="3"/>
  <c r="M869" i="3" s="1"/>
  <c r="O869" i="3" s="1"/>
  <c r="K870" i="3"/>
  <c r="M870" i="3" s="1"/>
  <c r="O870" i="3" s="1"/>
  <c r="K871" i="3"/>
  <c r="M871" i="3" s="1"/>
  <c r="K872" i="3"/>
  <c r="M872" i="3" s="1"/>
  <c r="K873" i="3"/>
  <c r="M873" i="3" s="1"/>
  <c r="K874" i="3"/>
  <c r="M874" i="3" s="1"/>
  <c r="K875" i="3"/>
  <c r="M875" i="3" s="1"/>
  <c r="K876" i="3"/>
  <c r="M876" i="3" s="1"/>
  <c r="O876" i="3" s="1"/>
  <c r="K877" i="3"/>
  <c r="M877" i="3" s="1"/>
  <c r="O877" i="3" s="1"/>
  <c r="K878" i="3"/>
  <c r="M878" i="3" s="1"/>
  <c r="O878" i="3" s="1"/>
  <c r="K879" i="3"/>
  <c r="M879" i="3" s="1"/>
  <c r="K880" i="3"/>
  <c r="M880" i="3" s="1"/>
  <c r="K881" i="3"/>
  <c r="M881" i="3" s="1"/>
  <c r="K882" i="3"/>
  <c r="M882" i="3" s="1"/>
  <c r="O882" i="3" s="1"/>
  <c r="K883" i="3"/>
  <c r="M883" i="3" s="1"/>
  <c r="O883" i="3" s="1"/>
  <c r="K884" i="3"/>
  <c r="M884" i="3" s="1"/>
  <c r="O884" i="3" s="1"/>
  <c r="K885" i="3"/>
  <c r="M885" i="3" s="1"/>
  <c r="O885" i="3" s="1"/>
  <c r="K886" i="3"/>
  <c r="M886" i="3" s="1"/>
  <c r="O886" i="3" s="1"/>
  <c r="K887" i="3"/>
  <c r="M887" i="3" s="1"/>
  <c r="O887" i="3" s="1"/>
  <c r="K888" i="3"/>
  <c r="M888" i="3" s="1"/>
  <c r="O888" i="3" s="1"/>
  <c r="K889" i="3"/>
  <c r="M889" i="3" s="1"/>
  <c r="O889" i="3" s="1"/>
  <c r="K890" i="3"/>
  <c r="M890" i="3" s="1"/>
  <c r="O890" i="3" s="1"/>
  <c r="K891" i="3"/>
  <c r="M891" i="3" s="1"/>
  <c r="O891" i="3" s="1"/>
  <c r="K892" i="3"/>
  <c r="M892" i="3" s="1"/>
  <c r="K893" i="3"/>
  <c r="M893" i="3" s="1"/>
  <c r="K894" i="3"/>
  <c r="M894" i="3" s="1"/>
  <c r="K895" i="3"/>
  <c r="M895" i="3" s="1"/>
  <c r="O895" i="3" s="1"/>
  <c r="K896" i="3"/>
  <c r="M896" i="3" s="1"/>
  <c r="K897" i="3"/>
  <c r="M897" i="3" s="1"/>
  <c r="O897" i="3" s="1"/>
  <c r="K898" i="3"/>
  <c r="M898" i="3" s="1"/>
  <c r="O898" i="3" s="1"/>
  <c r="K899" i="3"/>
  <c r="M899" i="3" s="1"/>
  <c r="K900" i="3"/>
  <c r="M900" i="3" s="1"/>
  <c r="K901" i="3"/>
  <c r="M901" i="3" s="1"/>
  <c r="K902" i="3"/>
  <c r="M902" i="3" s="1"/>
  <c r="K903" i="3"/>
  <c r="M903" i="3" s="1"/>
  <c r="K904" i="3"/>
  <c r="M904" i="3" s="1"/>
  <c r="K905" i="3"/>
  <c r="M905" i="3" s="1"/>
  <c r="K906" i="3"/>
  <c r="M906" i="3" s="1"/>
  <c r="K907" i="3"/>
  <c r="M907" i="3" s="1"/>
  <c r="K908" i="3"/>
  <c r="M908" i="3" s="1"/>
  <c r="O908" i="3" s="1"/>
  <c r="K909" i="3"/>
  <c r="M909" i="3" s="1"/>
  <c r="O909" i="3" s="1"/>
  <c r="K910" i="3"/>
  <c r="M910" i="3" s="1"/>
  <c r="O910" i="3" s="1"/>
  <c r="K911" i="3"/>
  <c r="M911" i="3" s="1"/>
  <c r="O911" i="3" s="1"/>
  <c r="K912" i="3"/>
  <c r="M912" i="3" s="1"/>
  <c r="O912" i="3" s="1"/>
  <c r="K913" i="3"/>
  <c r="M913" i="3" s="1"/>
  <c r="O913" i="3" s="1"/>
  <c r="K914" i="3"/>
  <c r="M914" i="3" s="1"/>
  <c r="O914" i="3" s="1"/>
  <c r="K915" i="3"/>
  <c r="M915" i="3" s="1"/>
  <c r="O915" i="3" s="1"/>
  <c r="K916" i="3"/>
  <c r="M916" i="3" s="1"/>
  <c r="O916" i="3" s="1"/>
  <c r="K917" i="3"/>
  <c r="M917" i="3" s="1"/>
  <c r="O917" i="3" s="1"/>
  <c r="K918" i="3"/>
  <c r="M918" i="3" s="1"/>
  <c r="O918" i="3" s="1"/>
  <c r="K919" i="3"/>
  <c r="M919" i="3" s="1"/>
  <c r="O919" i="3" s="1"/>
  <c r="K920" i="3"/>
  <c r="M920" i="3" s="1"/>
  <c r="O920" i="3" s="1"/>
  <c r="K921" i="3"/>
  <c r="M921" i="3" s="1"/>
  <c r="K922" i="3"/>
  <c r="M922" i="3" s="1"/>
  <c r="K923" i="3"/>
  <c r="M923" i="3" s="1"/>
  <c r="K924" i="3"/>
  <c r="M924" i="3" s="1"/>
  <c r="K925" i="3"/>
  <c r="M925" i="3" s="1"/>
  <c r="K926" i="3"/>
  <c r="M926" i="3" s="1"/>
  <c r="K927" i="3"/>
  <c r="M927" i="3" s="1"/>
  <c r="K928" i="3"/>
  <c r="M928" i="3" s="1"/>
  <c r="K929" i="3"/>
  <c r="M929" i="3" s="1"/>
  <c r="O929" i="3" s="1"/>
  <c r="K930" i="3"/>
  <c r="M930" i="3" s="1"/>
  <c r="O930" i="3" s="1"/>
  <c r="K931" i="3"/>
  <c r="M931" i="3" s="1"/>
  <c r="O931" i="3" s="1"/>
  <c r="K932" i="3"/>
  <c r="M932" i="3" s="1"/>
  <c r="O932" i="3" s="1"/>
  <c r="K933" i="3"/>
  <c r="M933" i="3" s="1"/>
  <c r="O933" i="3" s="1"/>
  <c r="K934" i="3"/>
  <c r="M934" i="3" s="1"/>
  <c r="O934" i="3" s="1"/>
  <c r="K935" i="3"/>
  <c r="M935" i="3" s="1"/>
  <c r="O935" i="3" s="1"/>
  <c r="K936" i="3"/>
  <c r="M936" i="3" s="1"/>
  <c r="O936" i="3" s="1"/>
  <c r="K937" i="3"/>
  <c r="M937" i="3" s="1"/>
  <c r="O937" i="3" s="1"/>
  <c r="K938" i="3"/>
  <c r="M938" i="3" s="1"/>
  <c r="O938" i="3" s="1"/>
  <c r="K939" i="3"/>
  <c r="M939" i="3" s="1"/>
  <c r="O939" i="3" s="1"/>
  <c r="K940" i="3"/>
  <c r="M940" i="3" s="1"/>
  <c r="O940" i="3" s="1"/>
  <c r="K941" i="3"/>
  <c r="M941" i="3" s="1"/>
  <c r="O941" i="3" s="1"/>
  <c r="K942" i="3"/>
  <c r="M942" i="3" s="1"/>
  <c r="O942" i="3" s="1"/>
  <c r="K943" i="3"/>
  <c r="M943" i="3" s="1"/>
  <c r="O943" i="3" s="1"/>
  <c r="K944" i="3"/>
  <c r="M944" i="3" s="1"/>
  <c r="O944" i="3" s="1"/>
  <c r="K945" i="3"/>
  <c r="M945" i="3" s="1"/>
  <c r="O945" i="3" s="1"/>
  <c r="K946" i="3"/>
  <c r="M946" i="3" s="1"/>
  <c r="O946" i="3" s="1"/>
  <c r="K947" i="3"/>
  <c r="M947" i="3" s="1"/>
  <c r="K948" i="3"/>
  <c r="M948" i="3" s="1"/>
  <c r="K949" i="3"/>
  <c r="M949" i="3" s="1"/>
  <c r="K950" i="3"/>
  <c r="M950" i="3" s="1"/>
  <c r="K951" i="3"/>
  <c r="M951" i="3" s="1"/>
  <c r="K952" i="3"/>
  <c r="M952" i="3" s="1"/>
  <c r="K953" i="3"/>
  <c r="M953" i="3" s="1"/>
  <c r="O953" i="3" s="1"/>
  <c r="K954" i="3"/>
  <c r="M954" i="3" s="1"/>
  <c r="O954" i="3" s="1"/>
  <c r="K955" i="3"/>
  <c r="M955" i="3" s="1"/>
  <c r="O955" i="3" s="1"/>
  <c r="K956" i="3"/>
  <c r="M956" i="3" s="1"/>
  <c r="O956" i="3" s="1"/>
  <c r="K957" i="3"/>
  <c r="M957" i="3" s="1"/>
  <c r="O957" i="3" s="1"/>
  <c r="K958" i="3"/>
  <c r="M958" i="3" s="1"/>
  <c r="O958" i="3" s="1"/>
  <c r="K959" i="3"/>
  <c r="M959" i="3" s="1"/>
  <c r="O959" i="3" s="1"/>
  <c r="K960" i="3"/>
  <c r="M960" i="3" s="1"/>
  <c r="K961" i="3"/>
  <c r="M961" i="3" s="1"/>
  <c r="K962" i="3"/>
  <c r="M962" i="3" s="1"/>
  <c r="K963" i="3"/>
  <c r="M963" i="3" s="1"/>
  <c r="K964" i="3"/>
  <c r="M964" i="3" s="1"/>
  <c r="K965" i="3"/>
  <c r="M965" i="3" s="1"/>
  <c r="K966" i="3"/>
  <c r="M966" i="3" s="1"/>
  <c r="O966" i="3" s="1"/>
  <c r="K967" i="3"/>
  <c r="M967" i="3" s="1"/>
  <c r="O967" i="3" s="1"/>
  <c r="K968" i="3"/>
  <c r="M968" i="3" s="1"/>
  <c r="O968" i="3" s="1"/>
  <c r="K969" i="3"/>
  <c r="M969" i="3" s="1"/>
  <c r="O969" i="3" s="1"/>
  <c r="K970" i="3"/>
  <c r="M970" i="3" s="1"/>
  <c r="O970" i="3" s="1"/>
  <c r="K971" i="3"/>
  <c r="M971" i="3" s="1"/>
  <c r="O971" i="3" s="1"/>
  <c r="K972" i="3"/>
  <c r="M972" i="3" s="1"/>
  <c r="K973" i="3"/>
  <c r="M973" i="3" s="1"/>
  <c r="K974" i="3"/>
  <c r="M974" i="3" s="1"/>
  <c r="O974" i="3" s="1"/>
  <c r="K975" i="3"/>
  <c r="M975" i="3" s="1"/>
  <c r="O975" i="3" s="1"/>
  <c r="K976" i="3"/>
  <c r="M976" i="3" s="1"/>
  <c r="O976" i="3" s="1"/>
  <c r="K977" i="3"/>
  <c r="M977" i="3" s="1"/>
  <c r="O977" i="3" s="1"/>
  <c r="K978" i="3"/>
  <c r="M978" i="3" s="1"/>
  <c r="O978" i="3" s="1"/>
  <c r="K979" i="3"/>
  <c r="M979" i="3" s="1"/>
  <c r="O979" i="3" s="1"/>
  <c r="K980" i="3"/>
  <c r="M980" i="3" s="1"/>
  <c r="O980" i="3" s="1"/>
  <c r="K981" i="3"/>
  <c r="M981" i="3" s="1"/>
  <c r="K982" i="3"/>
  <c r="M982" i="3" s="1"/>
  <c r="K983" i="3"/>
  <c r="M983" i="3" s="1"/>
  <c r="K984" i="3"/>
  <c r="M984" i="3" s="1"/>
  <c r="K985" i="3"/>
  <c r="M985" i="3" s="1"/>
  <c r="O985" i="3" s="1"/>
  <c r="K986" i="3"/>
  <c r="M986" i="3" s="1"/>
  <c r="K987" i="3"/>
  <c r="M987" i="3" s="1"/>
  <c r="O987" i="3" s="1"/>
  <c r="K988" i="3"/>
  <c r="M988" i="3" s="1"/>
  <c r="O988" i="3" s="1"/>
  <c r="K989" i="3"/>
  <c r="M989" i="3" s="1"/>
  <c r="O989" i="3" s="1"/>
  <c r="K990" i="3"/>
  <c r="M990" i="3" s="1"/>
  <c r="O990" i="3" s="1"/>
  <c r="K991" i="3"/>
  <c r="M991" i="3" s="1"/>
  <c r="O991" i="3" s="1"/>
  <c r="K992" i="3"/>
  <c r="M992" i="3" s="1"/>
  <c r="O992" i="3" s="1"/>
  <c r="K993" i="3"/>
  <c r="M993" i="3" s="1"/>
  <c r="K994" i="3"/>
  <c r="M994" i="3" s="1"/>
  <c r="K995" i="3"/>
  <c r="M995" i="3" s="1"/>
  <c r="O995" i="3" s="1"/>
  <c r="K996" i="3"/>
  <c r="M996" i="3" s="1"/>
  <c r="K997" i="3"/>
  <c r="M997" i="3" s="1"/>
  <c r="O997" i="3" s="1"/>
  <c r="K998" i="3"/>
  <c r="M998" i="3" s="1"/>
  <c r="O998" i="3" s="1"/>
  <c r="K999" i="3"/>
  <c r="M999" i="3" s="1"/>
  <c r="K1000" i="3"/>
  <c r="M1000" i="3" s="1"/>
  <c r="K1001" i="3"/>
  <c r="M1001" i="3" s="1"/>
  <c r="O1001" i="3" s="1"/>
  <c r="K2" i="3"/>
  <c r="M2" i="3" s="1"/>
  <c r="O2" i="3" s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2" i="3"/>
  <c r="O518" i="3" l="1"/>
  <c r="O894" i="3"/>
  <c r="O11" i="3"/>
  <c r="O440" i="3"/>
  <c r="O534" i="3"/>
  <c r="O714" i="3"/>
  <c r="O698" i="3"/>
  <c r="O297" i="3"/>
  <c r="O583" i="3"/>
  <c r="O580" i="3"/>
  <c r="O199" i="3"/>
  <c r="O469" i="3"/>
  <c r="O25" i="3"/>
  <c r="O139" i="3"/>
  <c r="O140" i="3"/>
  <c r="O670" i="3"/>
  <c r="O669" i="3"/>
  <c r="O111" i="3"/>
  <c r="O710" i="3"/>
  <c r="O947" i="3"/>
  <c r="O548" i="3"/>
  <c r="O642" i="3"/>
  <c r="O842" i="3"/>
  <c r="O661" i="3"/>
  <c r="O641" i="3"/>
  <c r="O841" i="3"/>
  <c r="O433" i="3"/>
  <c r="O739" i="3"/>
  <c r="O480" i="3"/>
  <c r="O308" i="3"/>
  <c r="O547" i="3"/>
  <c r="O307" i="3"/>
  <c r="O467" i="3"/>
  <c r="O923" i="3"/>
  <c r="O260" i="3"/>
  <c r="O200" i="3"/>
  <c r="O840" i="3"/>
  <c r="O300" i="3"/>
  <c r="O434" i="3"/>
  <c r="O383" i="3"/>
  <c r="O782" i="3"/>
  <c r="O662" i="3"/>
  <c r="O922" i="3"/>
  <c r="O839" i="3"/>
  <c r="O899" i="3"/>
  <c r="O639" i="3"/>
  <c r="O579" i="3"/>
  <c r="O299" i="3"/>
  <c r="O259" i="3"/>
  <c r="O119" i="3"/>
  <c r="O719" i="3"/>
  <c r="O436" i="3"/>
  <c r="O500" i="3"/>
  <c r="O825" i="3"/>
  <c r="O585" i="3"/>
  <c r="O485" i="3"/>
  <c r="O445" i="3"/>
  <c r="O121" i="3"/>
  <c r="O704" i="3"/>
  <c r="O643" i="3"/>
  <c r="O362" i="3"/>
  <c r="O322" i="3"/>
  <c r="O439" i="3"/>
  <c r="O640" i="3"/>
  <c r="O961" i="3"/>
  <c r="O321" i="3"/>
  <c r="O960" i="3"/>
  <c r="O820" i="3"/>
  <c r="O380" i="3"/>
  <c r="O838" i="3"/>
  <c r="O778" i="3"/>
  <c r="O738" i="3"/>
  <c r="O658" i="3"/>
  <c r="O638" i="3"/>
  <c r="O578" i="3"/>
  <c r="O498" i="3"/>
  <c r="O378" i="3"/>
  <c r="O358" i="3"/>
  <c r="O318" i="3"/>
  <c r="O298" i="3"/>
  <c r="O258" i="3"/>
  <c r="O218" i="3"/>
  <c r="O198" i="3"/>
  <c r="O178" i="3"/>
  <c r="O78" i="3"/>
  <c r="O38" i="3"/>
  <c r="O435" i="3"/>
  <c r="O270" i="3"/>
  <c r="O502" i="3"/>
  <c r="O501" i="3"/>
  <c r="O499" i="3"/>
  <c r="O709" i="3"/>
  <c r="O706" i="3"/>
  <c r="O921" i="3"/>
  <c r="O122" i="3"/>
  <c r="O705" i="3"/>
  <c r="O525" i="3"/>
  <c r="O65" i="3"/>
  <c r="O925" i="3"/>
  <c r="O305" i="3"/>
  <c r="O225" i="3"/>
  <c r="O983" i="3"/>
  <c r="O523" i="3"/>
  <c r="O143" i="3"/>
  <c r="O23" i="3"/>
  <c r="O962" i="3"/>
  <c r="O762" i="3"/>
  <c r="O802" i="3"/>
  <c r="O981" i="3"/>
  <c r="O761" i="3"/>
  <c r="O801" i="3"/>
  <c r="O760" i="3"/>
  <c r="O40" i="3"/>
  <c r="O777" i="3"/>
  <c r="O737" i="3"/>
  <c r="O657" i="3"/>
  <c r="O497" i="3"/>
  <c r="O377" i="3"/>
  <c r="O277" i="3"/>
  <c r="O257" i="3"/>
  <c r="O217" i="3"/>
  <c r="O197" i="3"/>
  <c r="O77" i="3"/>
  <c r="O57" i="3"/>
  <c r="O37" i="3"/>
  <c r="O994" i="3"/>
  <c r="O993" i="3"/>
  <c r="O893" i="3"/>
  <c r="O553" i="3"/>
  <c r="O393" i="3"/>
  <c r="O273" i="3"/>
  <c r="O232" i="3"/>
  <c r="O468" i="3"/>
  <c r="O231" i="3"/>
  <c r="O949" i="3"/>
  <c r="O230" i="3"/>
  <c r="O554" i="3"/>
  <c r="O948" i="3"/>
  <c r="O848" i="3"/>
  <c r="O388" i="3"/>
  <c r="O928" i="3"/>
  <c r="O408" i="3"/>
  <c r="O394" i="3"/>
  <c r="O387" i="3"/>
  <c r="O927" i="3"/>
  <c r="O407" i="3"/>
  <c r="O247" i="3"/>
  <c r="O952" i="3"/>
  <c r="O892" i="3"/>
  <c r="O712" i="3"/>
  <c r="O592" i="3"/>
  <c r="O392" i="3"/>
  <c r="O951" i="3"/>
  <c r="O851" i="3"/>
  <c r="O711" i="3"/>
  <c r="O591" i="3"/>
  <c r="O551" i="3"/>
  <c r="O391" i="3"/>
  <c r="O151" i="3"/>
  <c r="O552" i="3"/>
  <c r="O332" i="3"/>
  <c r="O950" i="3"/>
  <c r="O550" i="3"/>
  <c r="O310" i="3"/>
  <c r="O150" i="3"/>
  <c r="O110" i="3"/>
  <c r="O70" i="3"/>
  <c r="O170" i="3"/>
  <c r="O629" i="3"/>
  <c r="O549" i="3"/>
  <c r="O309" i="3"/>
  <c r="O109" i="3"/>
  <c r="O69" i="3"/>
  <c r="O169" i="3"/>
  <c r="O368" i="3"/>
  <c r="O608" i="3"/>
  <c r="O367" i="3"/>
  <c r="O896" i="3"/>
  <c r="O556" i="3"/>
  <c r="O356" i="3"/>
  <c r="O715" i="3"/>
  <c r="O355" i="3"/>
  <c r="O87" i="3"/>
  <c r="O113" i="3"/>
  <c r="O986" i="3"/>
  <c r="O972" i="3"/>
  <c r="O12" i="3"/>
  <c r="O530" i="3"/>
  <c r="O491" i="3"/>
  <c r="O984" i="3"/>
  <c r="O881" i="3"/>
  <c r="O854" i="3"/>
  <c r="O875" i="3"/>
  <c r="O735" i="3"/>
  <c r="O555" i="3"/>
  <c r="O852" i="3"/>
  <c r="O874" i="3"/>
  <c r="O973" i="3"/>
  <c r="O13" i="3"/>
  <c r="O872" i="3"/>
  <c r="O112" i="3"/>
  <c r="O331" i="3"/>
  <c r="O871" i="3"/>
  <c r="O791" i="3"/>
  <c r="O531" i="3"/>
  <c r="O529" i="3"/>
  <c r="O490" i="3"/>
  <c r="O880" i="3"/>
  <c r="O528" i="3"/>
  <c r="O187" i="3"/>
  <c r="O849" i="3"/>
  <c r="O769" i="3"/>
  <c r="O589" i="3"/>
  <c r="O329" i="3"/>
  <c r="O269" i="3"/>
  <c r="O982" i="3"/>
  <c r="O907" i="3"/>
  <c r="O768" i="3"/>
  <c r="O248" i="3"/>
  <c r="O148" i="3"/>
  <c r="O767" i="3"/>
  <c r="O327" i="3"/>
  <c r="O147" i="3"/>
  <c r="O905" i="3"/>
  <c r="O460" i="3"/>
  <c r="O361" i="3"/>
  <c r="O746" i="3"/>
  <c r="O699" i="3"/>
  <c r="O419" i="3"/>
  <c r="O79" i="3"/>
  <c r="O385" i="3"/>
  <c r="O744" i="3"/>
  <c r="O843" i="3"/>
  <c r="O303" i="3"/>
  <c r="O901" i="3"/>
  <c r="O724" i="3"/>
  <c r="O622" i="3"/>
  <c r="O521" i="3"/>
  <c r="O723" i="3"/>
  <c r="O520" i="3"/>
  <c r="O965" i="3"/>
  <c r="O105" i="3"/>
  <c r="O1000" i="3"/>
  <c r="O900" i="3"/>
  <c r="O120" i="3"/>
  <c r="O964" i="3"/>
  <c r="O679" i="3"/>
  <c r="O996" i="3"/>
  <c r="O796" i="3"/>
  <c r="O716" i="3"/>
  <c r="O376" i="3"/>
  <c r="O88" i="3"/>
  <c r="O354" i="3"/>
  <c r="O14" i="3"/>
  <c r="O873" i="3"/>
  <c r="O792" i="3"/>
  <c r="O432" i="3"/>
  <c r="O771" i="3"/>
  <c r="O850" i="3"/>
  <c r="O770" i="3"/>
  <c r="O590" i="3"/>
  <c r="O330" i="3"/>
  <c r="O489" i="3"/>
  <c r="O149" i="3"/>
  <c r="O879" i="3"/>
  <c r="O527" i="3"/>
  <c r="O422" i="3"/>
  <c r="O288" i="3"/>
  <c r="O328" i="3"/>
  <c r="O268" i="3"/>
  <c r="O906" i="3"/>
  <c r="O421" i="3"/>
  <c r="O185" i="3"/>
  <c r="O847" i="3"/>
  <c r="O866" i="3"/>
  <c r="O700" i="3"/>
  <c r="O420" i="3"/>
  <c r="O926" i="3"/>
  <c r="O826" i="3"/>
  <c r="O904" i="3"/>
  <c r="O145" i="3"/>
  <c r="O903" i="3"/>
  <c r="O924" i="3"/>
  <c r="O902" i="3"/>
  <c r="O522" i="3"/>
  <c r="O999" i="3"/>
  <c r="O819" i="3"/>
  <c r="O759" i="3"/>
  <c r="O459" i="3"/>
  <c r="O279" i="3"/>
  <c r="O39" i="3"/>
  <c r="O963" i="3"/>
  <c r="O443" i="3"/>
  <c r="O103" i="3"/>
  <c r="O425" i="3"/>
  <c r="O803" i="3"/>
  <c r="O623" i="3"/>
  <c r="O423" i="3"/>
  <c r="O202" i="3"/>
  <c r="O302" i="3"/>
  <c r="O201" i="3"/>
  <c r="O301" i="3"/>
  <c r="O645" i="3"/>
  <c r="O824" i="3"/>
  <c r="O123" i="3"/>
  <c r="O781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<sst xmlns="http://schemas.openxmlformats.org/spreadsheetml/2006/main" count="5678" uniqueCount="1217">
  <si>
    <t>C2421</t>
  </si>
  <si>
    <t>United Kingdom</t>
  </si>
  <si>
    <t>Snacks</t>
  </si>
  <si>
    <t>Offline</t>
  </si>
  <si>
    <t>C1908</t>
  </si>
  <si>
    <t>Malta</t>
  </si>
  <si>
    <t>Online</t>
  </si>
  <si>
    <t>C7652</t>
  </si>
  <si>
    <t>Marshall Islands</t>
  </si>
  <si>
    <t>C2326</t>
  </si>
  <si>
    <t>Iran</t>
  </si>
  <si>
    <t>C5305</t>
  </si>
  <si>
    <t>Guatemala</t>
  </si>
  <si>
    <t>C5168</t>
  </si>
  <si>
    <t>Grenada</t>
  </si>
  <si>
    <t>C9197</t>
  </si>
  <si>
    <t>Fiji</t>
  </si>
  <si>
    <t>C2876</t>
  </si>
  <si>
    <t xml:space="preserve">Tunisia </t>
  </si>
  <si>
    <t>C8394</t>
  </si>
  <si>
    <t>C8141</t>
  </si>
  <si>
    <t>Australia</t>
  </si>
  <si>
    <t>C3212</t>
  </si>
  <si>
    <t>Greenland</t>
  </si>
  <si>
    <t>C8904</t>
  </si>
  <si>
    <t>Angola</t>
  </si>
  <si>
    <t>C5218</t>
  </si>
  <si>
    <t>Zambia</t>
  </si>
  <si>
    <t>C4358</t>
  </si>
  <si>
    <t>Kenya</t>
  </si>
  <si>
    <t>C1229</t>
  </si>
  <si>
    <t>Azerbaijan</t>
  </si>
  <si>
    <t>C4942</t>
  </si>
  <si>
    <t>Mozambique</t>
  </si>
  <si>
    <t>C7310</t>
  </si>
  <si>
    <t>Federated States of Micronesia</t>
  </si>
  <si>
    <t>C5348</t>
  </si>
  <si>
    <t>Dominican Republic</t>
  </si>
  <si>
    <t>C5778</t>
  </si>
  <si>
    <t>Libya</t>
  </si>
  <si>
    <t>C2519</t>
  </si>
  <si>
    <t>Asia</t>
  </si>
  <si>
    <t>Uzbekistan</t>
  </si>
  <si>
    <t>C8199</t>
  </si>
  <si>
    <t>Sri Lanka</t>
  </si>
  <si>
    <t>C4645</t>
  </si>
  <si>
    <t>The Gambia</t>
  </si>
  <si>
    <t>C1390</t>
  </si>
  <si>
    <t>Myanmar</t>
  </si>
  <si>
    <t>C4168</t>
  </si>
  <si>
    <t>Bhutan</t>
  </si>
  <si>
    <t>C1418</t>
  </si>
  <si>
    <t>Mali</t>
  </si>
  <si>
    <t>C4779</t>
  </si>
  <si>
    <t>Burundi</t>
  </si>
  <si>
    <t>C8598</t>
  </si>
  <si>
    <t>C3420</t>
  </si>
  <si>
    <t>Nigeria</t>
  </si>
  <si>
    <t>C7497</t>
  </si>
  <si>
    <t>Norway</t>
  </si>
  <si>
    <t>C8282</t>
  </si>
  <si>
    <t>C2932</t>
  </si>
  <si>
    <t>Papua New Guinea</t>
  </si>
  <si>
    <t>C2806</t>
  </si>
  <si>
    <t>North Korea</t>
  </si>
  <si>
    <t>C1968</t>
  </si>
  <si>
    <t>Montenegro</t>
  </si>
  <si>
    <t>C8684</t>
  </si>
  <si>
    <t>C4923</t>
  </si>
  <si>
    <t>Lesotho</t>
  </si>
  <si>
    <t>C4857</t>
  </si>
  <si>
    <t>Indonesia</t>
  </si>
  <si>
    <t>C5362</t>
  </si>
  <si>
    <t>Iraq</t>
  </si>
  <si>
    <t>C8517</t>
  </si>
  <si>
    <t>Singapore</t>
  </si>
  <si>
    <t>C8103</t>
  </si>
  <si>
    <t>South Korea</t>
  </si>
  <si>
    <t>C3105</t>
  </si>
  <si>
    <t>Lebanon</t>
  </si>
  <si>
    <t>C2211</t>
  </si>
  <si>
    <t>C1312</t>
  </si>
  <si>
    <t>Vietnam</t>
  </si>
  <si>
    <t>C6003</t>
  </si>
  <si>
    <t>Jordan</t>
  </si>
  <si>
    <t>C9080</t>
  </si>
  <si>
    <t>Palau</t>
  </si>
  <si>
    <t>C4045</t>
  </si>
  <si>
    <t xml:space="preserve">Antigua and Barbuda </t>
  </si>
  <si>
    <t>C7601</t>
  </si>
  <si>
    <t>C1154</t>
  </si>
  <si>
    <t>El Salvador</t>
  </si>
  <si>
    <t>C7315</t>
  </si>
  <si>
    <t>Republic of the Congo</t>
  </si>
  <si>
    <t>C4396</t>
  </si>
  <si>
    <t>Vanuatu</t>
  </si>
  <si>
    <t>C2914</t>
  </si>
  <si>
    <t>Bangladesh</t>
  </si>
  <si>
    <t>C5088</t>
  </si>
  <si>
    <t>C9340</t>
  </si>
  <si>
    <t>South Sudan</t>
  </si>
  <si>
    <t>C5795</t>
  </si>
  <si>
    <t>C7783</t>
  </si>
  <si>
    <t xml:space="preserve">Saint Kitts and Nevis </t>
  </si>
  <si>
    <t>C2335</t>
  </si>
  <si>
    <t>Rwanda</t>
  </si>
  <si>
    <t>C8686</t>
  </si>
  <si>
    <t>C1774</t>
  </si>
  <si>
    <t xml:space="preserve">Moldova </t>
  </si>
  <si>
    <t>C6740</t>
  </si>
  <si>
    <t>Austria</t>
  </si>
  <si>
    <t>C4428</t>
  </si>
  <si>
    <t>Spain</t>
  </si>
  <si>
    <t>C7885</t>
  </si>
  <si>
    <t>China</t>
  </si>
  <si>
    <t>C3863</t>
  </si>
  <si>
    <t>Qatar</t>
  </si>
  <si>
    <t>C2314</t>
  </si>
  <si>
    <t>Georgia</t>
  </si>
  <si>
    <t>C4896</t>
  </si>
  <si>
    <t>Kazakhstan</t>
  </si>
  <si>
    <t>C9468</t>
  </si>
  <si>
    <t>Namibia</t>
  </si>
  <si>
    <t>C5594</t>
  </si>
  <si>
    <t>Jamaica</t>
  </si>
  <si>
    <t>C6039</t>
  </si>
  <si>
    <t>Syria</t>
  </si>
  <si>
    <t>C6272</t>
  </si>
  <si>
    <t>Tanzania</t>
  </si>
  <si>
    <t>C6967</t>
  </si>
  <si>
    <t>C9498</t>
  </si>
  <si>
    <t>C2444</t>
  </si>
  <si>
    <t>Hungary</t>
  </si>
  <si>
    <t>C2087</t>
  </si>
  <si>
    <t>C2912</t>
  </si>
  <si>
    <t>C9106</t>
  </si>
  <si>
    <t>C3061</t>
  </si>
  <si>
    <t>Thailand</t>
  </si>
  <si>
    <t>C3872</t>
  </si>
  <si>
    <t>Taiwan</t>
  </si>
  <si>
    <t>C8834</t>
  </si>
  <si>
    <t>India</t>
  </si>
  <si>
    <t>C6950</t>
  </si>
  <si>
    <t>Romania</t>
  </si>
  <si>
    <t>C1422</t>
  </si>
  <si>
    <t>East Timor</t>
  </si>
  <si>
    <t>C5158</t>
  </si>
  <si>
    <t>Bosnia and Herzegovina</t>
  </si>
  <si>
    <t>C9266</t>
  </si>
  <si>
    <t>Ireland</t>
  </si>
  <si>
    <t>C5561</t>
  </si>
  <si>
    <t>Croatia</t>
  </si>
  <si>
    <t>C9058</t>
  </si>
  <si>
    <t>C8476</t>
  </si>
  <si>
    <t>C6738</t>
  </si>
  <si>
    <t>C7470</t>
  </si>
  <si>
    <t>Madagascar</t>
  </si>
  <si>
    <t>C1499</t>
  </si>
  <si>
    <t>C7358</t>
  </si>
  <si>
    <t>Sierra Leone</t>
  </si>
  <si>
    <t>C3782</t>
  </si>
  <si>
    <t>Netherlands</t>
  </si>
  <si>
    <t>C6208</t>
  </si>
  <si>
    <t>C8278</t>
  </si>
  <si>
    <t>Trinidad and Tobago</t>
  </si>
  <si>
    <t>C4335</t>
  </si>
  <si>
    <t>C2928</t>
  </si>
  <si>
    <t xml:space="preserve">Samoa </t>
  </si>
  <si>
    <t>C4307</t>
  </si>
  <si>
    <t>Albania</t>
  </si>
  <si>
    <t>C4925</t>
  </si>
  <si>
    <t>Cape Verde</t>
  </si>
  <si>
    <t>C1939</t>
  </si>
  <si>
    <t>Italy</t>
  </si>
  <si>
    <t>C6709</t>
  </si>
  <si>
    <t>C4298</t>
  </si>
  <si>
    <t>Maldives</t>
  </si>
  <si>
    <t>C2971</t>
  </si>
  <si>
    <t>C2700</t>
  </si>
  <si>
    <t>Yemen</t>
  </si>
  <si>
    <t>C8654</t>
  </si>
  <si>
    <t>C8711</t>
  </si>
  <si>
    <t>C4949</t>
  </si>
  <si>
    <t>Latvia</t>
  </si>
  <si>
    <t>C9149</t>
  </si>
  <si>
    <t>C2297</t>
  </si>
  <si>
    <t>Lithuania</t>
  </si>
  <si>
    <t>C2079</t>
  </si>
  <si>
    <t>Senegal</t>
  </si>
  <si>
    <t>C4389</t>
  </si>
  <si>
    <t>C5819</t>
  </si>
  <si>
    <t>Bulgaria</t>
  </si>
  <si>
    <t>C8167</t>
  </si>
  <si>
    <t xml:space="preserve">Seychelles </t>
  </si>
  <si>
    <t>C4933</t>
  </si>
  <si>
    <t>C3822</t>
  </si>
  <si>
    <t>Saint Vincent and the Grenadines</t>
  </si>
  <si>
    <t>C4239</t>
  </si>
  <si>
    <t>Andorra</t>
  </si>
  <si>
    <t>C1796</t>
  </si>
  <si>
    <t>C1804</t>
  </si>
  <si>
    <t>Togo</t>
  </si>
  <si>
    <t>C5780</t>
  </si>
  <si>
    <t>C6943</t>
  </si>
  <si>
    <t>C3715</t>
  </si>
  <si>
    <t>C4222</t>
  </si>
  <si>
    <t>Japan</t>
  </si>
  <si>
    <t>C3793</t>
  </si>
  <si>
    <t>Central African Republic</t>
  </si>
  <si>
    <t>C7459</t>
  </si>
  <si>
    <t>C7456</t>
  </si>
  <si>
    <t>Mauritania</t>
  </si>
  <si>
    <t>C5720</t>
  </si>
  <si>
    <t>Portugal</t>
  </si>
  <si>
    <t>C9394</t>
  </si>
  <si>
    <t>Liberia</t>
  </si>
  <si>
    <t>C8321</t>
  </si>
  <si>
    <t>C6549</t>
  </si>
  <si>
    <t>Cameroon</t>
  </si>
  <si>
    <t>C8829</t>
  </si>
  <si>
    <t>Cuba</t>
  </si>
  <si>
    <t>C7113</t>
  </si>
  <si>
    <t>Malawi</t>
  </si>
  <si>
    <t>C3059</t>
  </si>
  <si>
    <t>Tuvalu</t>
  </si>
  <si>
    <t>C3527</t>
  </si>
  <si>
    <t>C7079</t>
  </si>
  <si>
    <t>C8482</t>
  </si>
  <si>
    <t>Turkmenistan</t>
  </si>
  <si>
    <t>C3205</t>
  </si>
  <si>
    <t>Uganda</t>
  </si>
  <si>
    <t>C9920</t>
  </si>
  <si>
    <t>C3003</t>
  </si>
  <si>
    <t>Switzerland</t>
  </si>
  <si>
    <t>C7032</t>
  </si>
  <si>
    <t>Kuwait</t>
  </si>
  <si>
    <t>C2289</t>
  </si>
  <si>
    <t>C1260</t>
  </si>
  <si>
    <t>C8131</t>
  </si>
  <si>
    <t>C5294</t>
  </si>
  <si>
    <t>C2844</t>
  </si>
  <si>
    <t>Ghana</t>
  </si>
  <si>
    <t>C7077</t>
  </si>
  <si>
    <t>Poland</t>
  </si>
  <si>
    <t>C6994</t>
  </si>
  <si>
    <t>Mongolia</t>
  </si>
  <si>
    <t>C5799</t>
  </si>
  <si>
    <t>C7399</t>
  </si>
  <si>
    <t>C2903</t>
  </si>
  <si>
    <t>C2125</t>
  </si>
  <si>
    <t>Ethiopia</t>
  </si>
  <si>
    <t>C2080</t>
  </si>
  <si>
    <t>Niger</t>
  </si>
  <si>
    <t>C9487</t>
  </si>
  <si>
    <t>C9270</t>
  </si>
  <si>
    <t>C5053</t>
  </si>
  <si>
    <t>United States of America</t>
  </si>
  <si>
    <t>C5665</t>
  </si>
  <si>
    <t>Sudan</t>
  </si>
  <si>
    <t>C2639</t>
  </si>
  <si>
    <t>C1708</t>
  </si>
  <si>
    <t>C9311</t>
  </si>
  <si>
    <t>C1089</t>
  </si>
  <si>
    <t>C7385</t>
  </si>
  <si>
    <t>C9749</t>
  </si>
  <si>
    <t>Bahrain</t>
  </si>
  <si>
    <t>C8429</t>
  </si>
  <si>
    <t>Algeria</t>
  </si>
  <si>
    <t>C8880</t>
  </si>
  <si>
    <t>Botswana</t>
  </si>
  <si>
    <t>C8258</t>
  </si>
  <si>
    <t>C8924</t>
  </si>
  <si>
    <t>C4939</t>
  </si>
  <si>
    <t>Guinea-Bissau</t>
  </si>
  <si>
    <t>C4571</t>
  </si>
  <si>
    <t>Pakistan</t>
  </si>
  <si>
    <t>C7789</t>
  </si>
  <si>
    <t>C1764</t>
  </si>
  <si>
    <t>C1373</t>
  </si>
  <si>
    <t>Afghanistan</t>
  </si>
  <si>
    <t>C8693</t>
  </si>
  <si>
    <t>C8508</t>
  </si>
  <si>
    <t>Oman</t>
  </si>
  <si>
    <t>C8801</t>
  </si>
  <si>
    <t>Burkina Faso</t>
  </si>
  <si>
    <t>C9260</t>
  </si>
  <si>
    <t>C3947</t>
  </si>
  <si>
    <t>Serbia</t>
  </si>
  <si>
    <t>C5565</t>
  </si>
  <si>
    <t xml:space="preserve">Mauritius </t>
  </si>
  <si>
    <t>C4134</t>
  </si>
  <si>
    <t>C7355</t>
  </si>
  <si>
    <t>C5637</t>
  </si>
  <si>
    <t>C3589</t>
  </si>
  <si>
    <t>New Zealand</t>
  </si>
  <si>
    <t>C6524</t>
  </si>
  <si>
    <t>C6958</t>
  </si>
  <si>
    <t>C7110</t>
  </si>
  <si>
    <t>Somalia</t>
  </si>
  <si>
    <t>C5403</t>
  </si>
  <si>
    <t>C9962</t>
  </si>
  <si>
    <t>Cyprus</t>
  </si>
  <si>
    <t>C7116</t>
  </si>
  <si>
    <t>C1896</t>
  </si>
  <si>
    <t>C4538</t>
  </si>
  <si>
    <t>C7979</t>
  </si>
  <si>
    <t>The Bahamas</t>
  </si>
  <si>
    <t>C1361</t>
  </si>
  <si>
    <t>Germany</t>
  </si>
  <si>
    <t>C1528</t>
  </si>
  <si>
    <t>C3526</t>
  </si>
  <si>
    <t>Luxembourg</t>
  </si>
  <si>
    <t>C3108</t>
  </si>
  <si>
    <t>C1225</t>
  </si>
  <si>
    <t>C8535</t>
  </si>
  <si>
    <t>C4899</t>
  </si>
  <si>
    <t>C6878</t>
  </si>
  <si>
    <t>C9238</t>
  </si>
  <si>
    <t>C7450</t>
  </si>
  <si>
    <t>Solomon Islands</t>
  </si>
  <si>
    <t>C2186</t>
  </si>
  <si>
    <t>C3821</t>
  </si>
  <si>
    <t>C9933</t>
  </si>
  <si>
    <t>C9804</t>
  </si>
  <si>
    <t>C6920</t>
  </si>
  <si>
    <t>C5468</t>
  </si>
  <si>
    <t>C5839</t>
  </si>
  <si>
    <t>Cote d'Ivoire</t>
  </si>
  <si>
    <t>C9128</t>
  </si>
  <si>
    <t>Russia</t>
  </si>
  <si>
    <t>C3632</t>
  </si>
  <si>
    <t>C5351</t>
  </si>
  <si>
    <t>C8489</t>
  </si>
  <si>
    <t>C7953</t>
  </si>
  <si>
    <t>C3853</t>
  </si>
  <si>
    <t>C6001</t>
  </si>
  <si>
    <t>C2414</t>
  </si>
  <si>
    <t>C8811</t>
  </si>
  <si>
    <t>C1114</t>
  </si>
  <si>
    <t>Laos</t>
  </si>
  <si>
    <t>C9949</t>
  </si>
  <si>
    <t>C8144</t>
  </si>
  <si>
    <t>C5232</t>
  </si>
  <si>
    <t>C6946</t>
  </si>
  <si>
    <t>C1726</t>
  </si>
  <si>
    <t>Sweden</t>
  </si>
  <si>
    <t>C1212</t>
  </si>
  <si>
    <t>C8748</t>
  </si>
  <si>
    <t>Kiribati</t>
  </si>
  <si>
    <t>C5882</t>
  </si>
  <si>
    <t>C1864</t>
  </si>
  <si>
    <t>Philippines</t>
  </si>
  <si>
    <t>C2148</t>
  </si>
  <si>
    <t>Comoros</t>
  </si>
  <si>
    <t>C3890</t>
  </si>
  <si>
    <t>Liechtenstein</t>
  </si>
  <si>
    <t>C9451</t>
  </si>
  <si>
    <t>C3894</t>
  </si>
  <si>
    <t>C4484</t>
  </si>
  <si>
    <t>Chad</t>
  </si>
  <si>
    <t>C2190</t>
  </si>
  <si>
    <t>Macedonia</t>
  </si>
  <si>
    <t>United Arab Emirates</t>
  </si>
  <si>
    <t>C1347</t>
  </si>
  <si>
    <t>C1750</t>
  </si>
  <si>
    <t>C6179</t>
  </si>
  <si>
    <t>Kosovo</t>
  </si>
  <si>
    <t>C4617</t>
  </si>
  <si>
    <t>C5754</t>
  </si>
  <si>
    <t>C5479</t>
  </si>
  <si>
    <t>Mexico</t>
  </si>
  <si>
    <t>C9388</t>
  </si>
  <si>
    <t>C1277</t>
  </si>
  <si>
    <t>C1647</t>
  </si>
  <si>
    <t>C9201</t>
  </si>
  <si>
    <t>C5347</t>
  </si>
  <si>
    <t>C3695</t>
  </si>
  <si>
    <t>Egypt</t>
  </si>
  <si>
    <t>C9556</t>
  </si>
  <si>
    <t>Swaziland</t>
  </si>
  <si>
    <t>C6448</t>
  </si>
  <si>
    <t>C5590</t>
  </si>
  <si>
    <t>C5014</t>
  </si>
  <si>
    <t>C8751</t>
  </si>
  <si>
    <t>Brunei</t>
  </si>
  <si>
    <t>C3646</t>
  </si>
  <si>
    <t>C8933</t>
  </si>
  <si>
    <t>C8551</t>
  </si>
  <si>
    <t>Democratic Republic of the Congo</t>
  </si>
  <si>
    <t>C9641</t>
  </si>
  <si>
    <t>Tonga</t>
  </si>
  <si>
    <t>C2047</t>
  </si>
  <si>
    <t>C7816</t>
  </si>
  <si>
    <t>C4699</t>
  </si>
  <si>
    <t>C2649</t>
  </si>
  <si>
    <t>C3324</t>
  </si>
  <si>
    <t>Malaysia</t>
  </si>
  <si>
    <t>C4582</t>
  </si>
  <si>
    <t>Costa Rica</t>
  </si>
  <si>
    <t>C4988</t>
  </si>
  <si>
    <t>C8307</t>
  </si>
  <si>
    <t>Nepal</t>
  </si>
  <si>
    <t>C1008</t>
  </si>
  <si>
    <t>Tajikistan</t>
  </si>
  <si>
    <t>C2951</t>
  </si>
  <si>
    <t>C2146</t>
  </si>
  <si>
    <t>C6632</t>
  </si>
  <si>
    <t>Iceland</t>
  </si>
  <si>
    <t>C1893</t>
  </si>
  <si>
    <t>C1118</t>
  </si>
  <si>
    <t>C4697</t>
  </si>
  <si>
    <t>C4725</t>
  </si>
  <si>
    <t>C7499</t>
  </si>
  <si>
    <t>C2020</t>
  </si>
  <si>
    <t>C9491</t>
  </si>
  <si>
    <t>C6820</t>
  </si>
  <si>
    <t>C3115</t>
  </si>
  <si>
    <t>C8190</t>
  </si>
  <si>
    <t>C1061</t>
  </si>
  <si>
    <t>Czech Republic</t>
  </si>
  <si>
    <t>C6447</t>
  </si>
  <si>
    <t>C4157</t>
  </si>
  <si>
    <t>Saudi Arabia</t>
  </si>
  <si>
    <t>C8936</t>
  </si>
  <si>
    <t>Turkey</t>
  </si>
  <si>
    <t>C6137</t>
  </si>
  <si>
    <t>C1498</t>
  </si>
  <si>
    <t>C1454</t>
  </si>
  <si>
    <t>C8648</t>
  </si>
  <si>
    <t>C8423</t>
  </si>
  <si>
    <t>C9328</t>
  </si>
  <si>
    <t>Eritrea</t>
  </si>
  <si>
    <t>C2611</t>
  </si>
  <si>
    <t>C2728</t>
  </si>
  <si>
    <t>C6835</t>
  </si>
  <si>
    <t>C8292</t>
  </si>
  <si>
    <t>C1161</t>
  </si>
  <si>
    <t>C2709</t>
  </si>
  <si>
    <t>C3904</t>
  </si>
  <si>
    <t>C9921</t>
  </si>
  <si>
    <t>C8633</t>
  </si>
  <si>
    <t>Greece</t>
  </si>
  <si>
    <t>C2120</t>
  </si>
  <si>
    <t>Benin</t>
  </si>
  <si>
    <t>C2163</t>
  </si>
  <si>
    <t>C7747</t>
  </si>
  <si>
    <t>C9560</t>
  </si>
  <si>
    <t>C3493</t>
  </si>
  <si>
    <t>C4141</t>
  </si>
  <si>
    <t>C4300</t>
  </si>
  <si>
    <t>C6472</t>
  </si>
  <si>
    <t>C9360</t>
  </si>
  <si>
    <t>C3370</t>
  </si>
  <si>
    <t>C2113</t>
  </si>
  <si>
    <t>C1901</t>
  </si>
  <si>
    <t>C4251</t>
  </si>
  <si>
    <t>C2382</t>
  </si>
  <si>
    <t>C3716</t>
  </si>
  <si>
    <t>C7378</t>
  </si>
  <si>
    <t>C8698</t>
  </si>
  <si>
    <t>C3707</t>
  </si>
  <si>
    <t>C2640</t>
  </si>
  <si>
    <t>C7435</t>
  </si>
  <si>
    <t>C7233</t>
  </si>
  <si>
    <t>C9878</t>
  </si>
  <si>
    <t>C1417</t>
  </si>
  <si>
    <t>C4602</t>
  </si>
  <si>
    <t>C2386</t>
  </si>
  <si>
    <t>C5425</t>
  </si>
  <si>
    <t>C2579</t>
  </si>
  <si>
    <t>Honduras</t>
  </si>
  <si>
    <t>C1411</t>
  </si>
  <si>
    <t>C5688</t>
  </si>
  <si>
    <t>C1879</t>
  </si>
  <si>
    <t>C8655</t>
  </si>
  <si>
    <t>Morocco</t>
  </si>
  <si>
    <t>C9393</t>
  </si>
  <si>
    <t>Estonia</t>
  </si>
  <si>
    <t>C1672</t>
  </si>
  <si>
    <t>C1772</t>
  </si>
  <si>
    <t>C4178</t>
  </si>
  <si>
    <t>C4080</t>
  </si>
  <si>
    <t>C1867</t>
  </si>
  <si>
    <t>C7635</t>
  </si>
  <si>
    <t>C9679</t>
  </si>
  <si>
    <t>C6002</t>
  </si>
  <si>
    <t>C8806</t>
  </si>
  <si>
    <t>C3999</t>
  </si>
  <si>
    <t>Canada</t>
  </si>
  <si>
    <t>C9689</t>
  </si>
  <si>
    <t>C8691</t>
  </si>
  <si>
    <t>C7020</t>
  </si>
  <si>
    <t>C2395</t>
  </si>
  <si>
    <t>C6739</t>
  </si>
  <si>
    <t>C5678</t>
  </si>
  <si>
    <t>C8039</t>
  </si>
  <si>
    <t>C5355</t>
  </si>
  <si>
    <t>C3361</t>
  </si>
  <si>
    <t>C8494</t>
  </si>
  <si>
    <t>C5396</t>
  </si>
  <si>
    <t>C6411</t>
  </si>
  <si>
    <t>C2086</t>
  </si>
  <si>
    <t>C1671</t>
  </si>
  <si>
    <t>C1621</t>
  </si>
  <si>
    <t>C8092</t>
  </si>
  <si>
    <t>C5444</t>
  </si>
  <si>
    <t>C5740</t>
  </si>
  <si>
    <t>C8246</t>
  </si>
  <si>
    <t>C3931</t>
  </si>
  <si>
    <t>C6968</t>
  </si>
  <si>
    <t>Belize</t>
  </si>
  <si>
    <t>C9802</t>
  </si>
  <si>
    <t>C5459</t>
  </si>
  <si>
    <t>C9188</t>
  </si>
  <si>
    <t>C2678</t>
  </si>
  <si>
    <t>C8819</t>
  </si>
  <si>
    <t>C6206</t>
  </si>
  <si>
    <t>C5636</t>
  </si>
  <si>
    <t>C9610</t>
  </si>
  <si>
    <t>C7831</t>
  </si>
  <si>
    <t>C8705</t>
  </si>
  <si>
    <t>Nicaragua</t>
  </si>
  <si>
    <t>C7844</t>
  </si>
  <si>
    <t>C1559</t>
  </si>
  <si>
    <t>C9367</t>
  </si>
  <si>
    <t>C6487</t>
  </si>
  <si>
    <t>C9341</t>
  </si>
  <si>
    <t>C8055</t>
  </si>
  <si>
    <t>C2082</t>
  </si>
  <si>
    <t>C3660</t>
  </si>
  <si>
    <t>C4632</t>
  </si>
  <si>
    <t>C3137</t>
  </si>
  <si>
    <t>Monaco</t>
  </si>
  <si>
    <t>C7022</t>
  </si>
  <si>
    <t>C2332</t>
  </si>
  <si>
    <t>C2818</t>
  </si>
  <si>
    <t>C9435</t>
  </si>
  <si>
    <t>C5838</t>
  </si>
  <si>
    <t>C7888</t>
  </si>
  <si>
    <t>C5147</t>
  </si>
  <si>
    <t>C1382</t>
  </si>
  <si>
    <t>C1062</t>
  </si>
  <si>
    <t>C4859</t>
  </si>
  <si>
    <t>C5149</t>
  </si>
  <si>
    <t>C8510</t>
  </si>
  <si>
    <t>C4224</t>
  </si>
  <si>
    <t>C4776</t>
  </si>
  <si>
    <t>C6350</t>
  </si>
  <si>
    <t>C8856</t>
  </si>
  <si>
    <t>C1172</t>
  </si>
  <si>
    <t>C8296</t>
  </si>
  <si>
    <t>C6433</t>
  </si>
  <si>
    <t>C8490</t>
  </si>
  <si>
    <t>C5576</t>
  </si>
  <si>
    <t>C7505</t>
  </si>
  <si>
    <t>C2292</t>
  </si>
  <si>
    <t>C5656</t>
  </si>
  <si>
    <t>C2521</t>
  </si>
  <si>
    <t>Barbados</t>
  </si>
  <si>
    <t>C5511</t>
  </si>
  <si>
    <t>C5456</t>
  </si>
  <si>
    <t>C2886</t>
  </si>
  <si>
    <t>C3537</t>
  </si>
  <si>
    <t>C4847</t>
  </si>
  <si>
    <t>C9457</t>
  </si>
  <si>
    <t>C2711</t>
  </si>
  <si>
    <t>C2156</t>
  </si>
  <si>
    <t>C8044</t>
  </si>
  <si>
    <t>C7827</t>
  </si>
  <si>
    <t>C7662</t>
  </si>
  <si>
    <t>C9909</t>
  </si>
  <si>
    <t>C8632</t>
  </si>
  <si>
    <t>C3096</t>
  </si>
  <si>
    <t>C2270</t>
  </si>
  <si>
    <t>Haiti</t>
  </si>
  <si>
    <t>C2328</t>
  </si>
  <si>
    <t>C9143</t>
  </si>
  <si>
    <t>C6796</t>
  </si>
  <si>
    <t>C7067</t>
  </si>
  <si>
    <t>Armenia</t>
  </si>
  <si>
    <t>C8942</t>
  </si>
  <si>
    <t>C3109</t>
  </si>
  <si>
    <t>Panama</t>
  </si>
  <si>
    <t>C3458</t>
  </si>
  <si>
    <t>C6585</t>
  </si>
  <si>
    <t>C5285</t>
  </si>
  <si>
    <t>C2060</t>
  </si>
  <si>
    <t>C4614</t>
  </si>
  <si>
    <t>C3353</t>
  </si>
  <si>
    <t>C2887</t>
  </si>
  <si>
    <t>Israel</t>
  </si>
  <si>
    <t>C8529</t>
  </si>
  <si>
    <t>France</t>
  </si>
  <si>
    <t>C3795</t>
  </si>
  <si>
    <t>C4279</t>
  </si>
  <si>
    <t>Slovakia</t>
  </si>
  <si>
    <t>C7045</t>
  </si>
  <si>
    <t>C3531</t>
  </si>
  <si>
    <t>Nauru</t>
  </si>
  <si>
    <t>C7768</t>
  </si>
  <si>
    <t>C2992</t>
  </si>
  <si>
    <t>C9141</t>
  </si>
  <si>
    <t>C6354</t>
  </si>
  <si>
    <t>C2478</t>
  </si>
  <si>
    <t>C8347</t>
  </si>
  <si>
    <t>C5796</t>
  </si>
  <si>
    <t>C4564</t>
  </si>
  <si>
    <t>C2509</t>
  </si>
  <si>
    <t>C7195</t>
  </si>
  <si>
    <t>C4388</t>
  </si>
  <si>
    <t>C7557</t>
  </si>
  <si>
    <t>C8375</t>
  </si>
  <si>
    <t>C8216</t>
  </si>
  <si>
    <t>C4660</t>
  </si>
  <si>
    <t>C4989</t>
  </si>
  <si>
    <t>C3687</t>
  </si>
  <si>
    <t>C9145</t>
  </si>
  <si>
    <t>C8391</t>
  </si>
  <si>
    <t>C8977</t>
  </si>
  <si>
    <t>C8903</t>
  </si>
  <si>
    <t>C2373</t>
  </si>
  <si>
    <t>C2294</t>
  </si>
  <si>
    <t>Ukraine</t>
  </si>
  <si>
    <t>C8776</t>
  </si>
  <si>
    <t>C4631</t>
  </si>
  <si>
    <t>Sao Tome and Principe</t>
  </si>
  <si>
    <t>C4876</t>
  </si>
  <si>
    <t>C7230</t>
  </si>
  <si>
    <t>C5615</t>
  </si>
  <si>
    <t>C3657</t>
  </si>
  <si>
    <t>C1184</t>
  </si>
  <si>
    <t>C7729</t>
  </si>
  <si>
    <t>C2026</t>
  </si>
  <si>
    <t>C8512</t>
  </si>
  <si>
    <t>Saint Lucia</t>
  </si>
  <si>
    <t>C2830</t>
  </si>
  <si>
    <t>C6323</t>
  </si>
  <si>
    <t>C9539</t>
  </si>
  <si>
    <t>C3728</t>
  </si>
  <si>
    <t>C3344</t>
  </si>
  <si>
    <t>Slovenia</t>
  </si>
  <si>
    <t>C5544</t>
  </si>
  <si>
    <t>C9836</t>
  </si>
  <si>
    <t>C5258</t>
  </si>
  <si>
    <t>C7922</t>
  </si>
  <si>
    <t>C5000</t>
  </si>
  <si>
    <t>C2367</t>
  </si>
  <si>
    <t>C2103</t>
  </si>
  <si>
    <t>C6989</t>
  </si>
  <si>
    <t>C7009</t>
  </si>
  <si>
    <t>C1853</t>
  </si>
  <si>
    <t>C5410</t>
  </si>
  <si>
    <t>C5275</t>
  </si>
  <si>
    <t>C3246</t>
  </si>
  <si>
    <t>C1823</t>
  </si>
  <si>
    <t>C8710</t>
  </si>
  <si>
    <t>C5313</t>
  </si>
  <si>
    <t>C5243</t>
  </si>
  <si>
    <t>C4811</t>
  </si>
  <si>
    <t>C5535</t>
  </si>
  <si>
    <t>C9634</t>
  </si>
  <si>
    <t>C6529</t>
  </si>
  <si>
    <t>C4347</t>
  </si>
  <si>
    <t>C7416</t>
  </si>
  <si>
    <t>C2768</t>
  </si>
  <si>
    <t>C9637</t>
  </si>
  <si>
    <t>C2962</t>
  </si>
  <si>
    <t>C7884</t>
  </si>
  <si>
    <t>C5247</t>
  </si>
  <si>
    <t>C8098</t>
  </si>
  <si>
    <t>C3188</t>
  </si>
  <si>
    <t>C9470</t>
  </si>
  <si>
    <t>C1602</t>
  </si>
  <si>
    <t>C4443</t>
  </si>
  <si>
    <t>C7556</t>
  </si>
  <si>
    <t>C5707</t>
  </si>
  <si>
    <t>C3365</t>
  </si>
  <si>
    <t>Belarus</t>
  </si>
  <si>
    <t>C1203</t>
  </si>
  <si>
    <t>C9596</t>
  </si>
  <si>
    <t>C8124</t>
  </si>
  <si>
    <t>San Marino</t>
  </si>
  <si>
    <t>C4066</t>
  </si>
  <si>
    <t>C9910</t>
  </si>
  <si>
    <t>C2841</t>
  </si>
  <si>
    <t>C1253</t>
  </si>
  <si>
    <t>C6238</t>
  </si>
  <si>
    <t>C6094</t>
  </si>
  <si>
    <t>C7822</t>
  </si>
  <si>
    <t>C5625</t>
  </si>
  <si>
    <t>C3411</t>
  </si>
  <si>
    <t>C1288</t>
  </si>
  <si>
    <t>C9070</t>
  </si>
  <si>
    <t>C5773</t>
  </si>
  <si>
    <t>Kyrgyzstan</t>
  </si>
  <si>
    <t>C7021</t>
  </si>
  <si>
    <t>South Africa</t>
  </si>
  <si>
    <t>C9115</t>
  </si>
  <si>
    <t>C4226</t>
  </si>
  <si>
    <t>C1885</t>
  </si>
  <si>
    <t>C1490</t>
  </si>
  <si>
    <t>Dominica</t>
  </si>
  <si>
    <t>C3516</t>
  </si>
  <si>
    <t>C8248</t>
  </si>
  <si>
    <t>C6235</t>
  </si>
  <si>
    <t>C6726</t>
  </si>
  <si>
    <t>C6175</t>
  </si>
  <si>
    <t>C1739</t>
  </si>
  <si>
    <t>C4777</t>
  </si>
  <si>
    <t>C9353</t>
  </si>
  <si>
    <t>C5733</t>
  </si>
  <si>
    <t>C5984</t>
  </si>
  <si>
    <t>C2904</t>
  </si>
  <si>
    <t>C4722</t>
  </si>
  <si>
    <t>C5222</t>
  </si>
  <si>
    <t>C3388</t>
  </si>
  <si>
    <t>C7908</t>
  </si>
  <si>
    <t>C5674</t>
  </si>
  <si>
    <t>C2279</t>
  </si>
  <si>
    <t>C8520</t>
  </si>
  <si>
    <t>C8899</t>
  </si>
  <si>
    <t>C2119</t>
  </si>
  <si>
    <t>C5586</t>
  </si>
  <si>
    <t>C5911</t>
  </si>
  <si>
    <t>C8406</t>
  </si>
  <si>
    <t>C5588</t>
  </si>
  <si>
    <t>C8676</t>
  </si>
  <si>
    <t>C7092</t>
  </si>
  <si>
    <t>C8962</t>
  </si>
  <si>
    <t>C9614</t>
  </si>
  <si>
    <t>C5080</t>
  </si>
  <si>
    <t>C4096</t>
  </si>
  <si>
    <t>C7726</t>
  </si>
  <si>
    <t>C6328</t>
  </si>
  <si>
    <t>C3950</t>
  </si>
  <si>
    <t>C5342</t>
  </si>
  <si>
    <t>C2457</t>
  </si>
  <si>
    <t>C5953</t>
  </si>
  <si>
    <t>C4689</t>
  </si>
  <si>
    <t>C6229</t>
  </si>
  <si>
    <t>C5338</t>
  </si>
  <si>
    <t>C6485</t>
  </si>
  <si>
    <t>C1344</t>
  </si>
  <si>
    <t>Guinea</t>
  </si>
  <si>
    <t>C9289</t>
  </si>
  <si>
    <t>C9899</t>
  </si>
  <si>
    <t>C1456</t>
  </si>
  <si>
    <t>C5445</t>
  </si>
  <si>
    <t>C8054</t>
  </si>
  <si>
    <t>C9673</t>
  </si>
  <si>
    <t>C2397</t>
  </si>
  <si>
    <t>C1524</t>
  </si>
  <si>
    <t>C5054</t>
  </si>
  <si>
    <t>C7190</t>
  </si>
  <si>
    <t>C2840</t>
  </si>
  <si>
    <t>Gabon</t>
  </si>
  <si>
    <t>C1112</t>
  </si>
  <si>
    <t>C2821</t>
  </si>
  <si>
    <t>C4982</t>
  </si>
  <si>
    <t>C5314</t>
  </si>
  <si>
    <t>C3886</t>
  </si>
  <si>
    <t>C5579</t>
  </si>
  <si>
    <t>C2940</t>
  </si>
  <si>
    <t>C1781</t>
  </si>
  <si>
    <t>C2514</t>
  </si>
  <si>
    <t>C8486</t>
  </si>
  <si>
    <t>C1243</t>
  </si>
  <si>
    <t>C8036</t>
  </si>
  <si>
    <t>C7318</t>
  </si>
  <si>
    <t>C5246</t>
  </si>
  <si>
    <t>C4180</t>
  </si>
  <si>
    <t>C7183</t>
  </si>
  <si>
    <t>C4520</t>
  </si>
  <si>
    <t>C5163</t>
  </si>
  <si>
    <t>C5282</t>
  </si>
  <si>
    <t>C1753</t>
  </si>
  <si>
    <t>C5654</t>
  </si>
  <si>
    <t>C1768</t>
  </si>
  <si>
    <t>Equatorial Guinea</t>
  </si>
  <si>
    <t>C7080</t>
  </si>
  <si>
    <t>Belgium</t>
  </si>
  <si>
    <t>C3277</t>
  </si>
  <si>
    <t>C4250</t>
  </si>
  <si>
    <t>C6594</t>
  </si>
  <si>
    <t>C3106</t>
  </si>
  <si>
    <t>C5287</t>
  </si>
  <si>
    <t>Finland</t>
  </si>
  <si>
    <t>C4171</t>
  </si>
  <si>
    <t>C4892</t>
  </si>
  <si>
    <t>C1314</t>
  </si>
  <si>
    <t>C3954</t>
  </si>
  <si>
    <t>C6031</t>
  </si>
  <si>
    <t>C5967</t>
  </si>
  <si>
    <t>C2889</t>
  </si>
  <si>
    <t>C1124</t>
  </si>
  <si>
    <t>C5704</t>
  </si>
  <si>
    <t>Zimbabwe</t>
  </si>
  <si>
    <t>C8864</t>
  </si>
  <si>
    <t>C3543</t>
  </si>
  <si>
    <t>C5881</t>
  </si>
  <si>
    <t>C5722</t>
  </si>
  <si>
    <t>C7114</t>
  </si>
  <si>
    <t>C5808</t>
  </si>
  <si>
    <t>C2756</t>
  </si>
  <si>
    <t>C8616</t>
  </si>
  <si>
    <t>C3248</t>
  </si>
  <si>
    <t>C3214</t>
  </si>
  <si>
    <t>C3281</t>
  </si>
  <si>
    <t>C7918</t>
  </si>
  <si>
    <t>C8797</t>
  </si>
  <si>
    <t>C7294</t>
  </si>
  <si>
    <t>C9987</t>
  </si>
  <si>
    <t>C6159</t>
  </si>
  <si>
    <t>C8293</t>
  </si>
  <si>
    <t>C2578</t>
  </si>
  <si>
    <t>C7406</t>
  </si>
  <si>
    <t>C5869</t>
  </si>
  <si>
    <t>C4267</t>
  </si>
  <si>
    <t>C9598</t>
  </si>
  <si>
    <t>C9581</t>
  </si>
  <si>
    <t>C8249</t>
  </si>
  <si>
    <t>C3885</t>
  </si>
  <si>
    <t>C2504</t>
  </si>
  <si>
    <t>C1825</t>
  </si>
  <si>
    <t>C4772</t>
  </si>
  <si>
    <t>C5969</t>
  </si>
  <si>
    <t>C3133</t>
  </si>
  <si>
    <t>C5366</t>
  </si>
  <si>
    <t>C9383</t>
  </si>
  <si>
    <t>C8825</t>
  </si>
  <si>
    <t>C7036</t>
  </si>
  <si>
    <t>C3564</t>
  </si>
  <si>
    <t>C7658</t>
  </si>
  <si>
    <t>C6773</t>
  </si>
  <si>
    <t>C7065</t>
  </si>
  <si>
    <t>C1895</t>
  </si>
  <si>
    <t>C1620</t>
  </si>
  <si>
    <t>C5752</t>
  </si>
  <si>
    <t>C2891</t>
  </si>
  <si>
    <t>C7914</t>
  </si>
  <si>
    <t>C5627</t>
  </si>
  <si>
    <t>C9084</t>
  </si>
  <si>
    <t>C5958</t>
  </si>
  <si>
    <t>C1139</t>
  </si>
  <si>
    <t>C9222</t>
  </si>
  <si>
    <t>C5005</t>
  </si>
  <si>
    <t>C8987</t>
  </si>
  <si>
    <t>C1873</t>
  </si>
  <si>
    <t>C1069</t>
  </si>
  <si>
    <t>C2185</t>
  </si>
  <si>
    <t>C1534</t>
  </si>
  <si>
    <t>C9632</t>
  </si>
  <si>
    <t>C1698</t>
  </si>
  <si>
    <t>C3155</t>
  </si>
  <si>
    <t>C4128</t>
  </si>
  <si>
    <t>C8946</t>
  </si>
  <si>
    <t>C4641</t>
  </si>
  <si>
    <t>C1447</t>
  </si>
  <si>
    <t>C1302</t>
  </si>
  <si>
    <t>C2348</t>
  </si>
  <si>
    <t>C3428</t>
  </si>
  <si>
    <t>C8591</t>
  </si>
  <si>
    <t>C4586</t>
  </si>
  <si>
    <t>C1368</t>
  </si>
  <si>
    <t>C9592</t>
  </si>
  <si>
    <t>C9119</t>
  </si>
  <si>
    <t>C7513</t>
  </si>
  <si>
    <t>C8537</t>
  </si>
  <si>
    <t>C7664</t>
  </si>
  <si>
    <t>C5563</t>
  </si>
  <si>
    <t>C3612</t>
  </si>
  <si>
    <t>C8388</t>
  </si>
  <si>
    <t>C9174</t>
  </si>
  <si>
    <t>C9453</t>
  </si>
  <si>
    <t>C4416</t>
  </si>
  <si>
    <t>C3451</t>
  </si>
  <si>
    <t>C7654</t>
  </si>
  <si>
    <t>C5322</t>
  </si>
  <si>
    <t>C3455</t>
  </si>
  <si>
    <t>C5257</t>
  </si>
  <si>
    <t>C5635</t>
  </si>
  <si>
    <t>C3261</t>
  </si>
  <si>
    <t>C7338</t>
  </si>
  <si>
    <t>C5649</t>
  </si>
  <si>
    <t>Cambodia</t>
  </si>
  <si>
    <t>C1116</t>
  </si>
  <si>
    <t>C6365</t>
  </si>
  <si>
    <t>C3225</t>
  </si>
  <si>
    <t>C1226</t>
  </si>
  <si>
    <t>C6105</t>
  </si>
  <si>
    <t>C6299</t>
  </si>
  <si>
    <t>C4448</t>
  </si>
  <si>
    <t>C3899</t>
  </si>
  <si>
    <t>C4197</t>
  </si>
  <si>
    <t>C5593</t>
  </si>
  <si>
    <t>C4541</t>
  </si>
  <si>
    <t>C7197</t>
  </si>
  <si>
    <t>C6922</t>
  </si>
  <si>
    <t>C6779</t>
  </si>
  <si>
    <t>C6033</t>
  </si>
  <si>
    <t>C4653</t>
  </si>
  <si>
    <t>C7813</t>
  </si>
  <si>
    <t>C2456</t>
  </si>
  <si>
    <t>C7798</t>
  </si>
  <si>
    <t>C9401</t>
  </si>
  <si>
    <t>C6951</t>
  </si>
  <si>
    <t>C5341</t>
  </si>
  <si>
    <t>C1163</t>
  </si>
  <si>
    <t>C5216</t>
  </si>
  <si>
    <t>C2000</t>
  </si>
  <si>
    <t>C8219</t>
  </si>
  <si>
    <t>C5279</t>
  </si>
  <si>
    <t>Vatican City</t>
  </si>
  <si>
    <t>C6791</t>
  </si>
  <si>
    <t>C9066</t>
  </si>
  <si>
    <t>C4622</t>
  </si>
  <si>
    <t>C4678</t>
  </si>
  <si>
    <t>C7655</t>
  </si>
  <si>
    <t>C3680</t>
  </si>
  <si>
    <t>C6081</t>
  </si>
  <si>
    <t>C1890</t>
  </si>
  <si>
    <t>Djibouti</t>
  </si>
  <si>
    <t>C1341</t>
  </si>
  <si>
    <t>C6373</t>
  </si>
  <si>
    <t>C6127</t>
  </si>
  <si>
    <t>C8447</t>
  </si>
  <si>
    <t>C8380</t>
  </si>
  <si>
    <t>C1677</t>
  </si>
  <si>
    <t>C7292</t>
  </si>
  <si>
    <t>C8881</t>
  </si>
  <si>
    <t>C4303</t>
  </si>
  <si>
    <t>C1123</t>
  </si>
  <si>
    <t>C5721</t>
  </si>
  <si>
    <t>C9642</t>
  </si>
  <si>
    <t>C7242</t>
  </si>
  <si>
    <t>C5101</t>
  </si>
  <si>
    <t>C1501</t>
  </si>
  <si>
    <t>C8926</t>
  </si>
  <si>
    <t>C4565</t>
  </si>
  <si>
    <t>C6809</t>
  </si>
  <si>
    <t>C7751</t>
  </si>
  <si>
    <t>C4624</t>
  </si>
  <si>
    <t>C1759</t>
  </si>
  <si>
    <t>C9002</t>
  </si>
  <si>
    <t>C8461</t>
  </si>
  <si>
    <t>C9950</t>
  </si>
  <si>
    <t>C1485</t>
  </si>
  <si>
    <t>C7785</t>
  </si>
  <si>
    <t>C4773</t>
  </si>
  <si>
    <t>C5073</t>
  </si>
  <si>
    <t>C8516</t>
  </si>
  <si>
    <t>C5156</t>
  </si>
  <si>
    <t>C1526</t>
  </si>
  <si>
    <t>C7384</t>
  </si>
  <si>
    <t>C8074</t>
  </si>
  <si>
    <t>C3142</t>
  </si>
  <si>
    <t>C1840</t>
  </si>
  <si>
    <t>C9621</t>
  </si>
  <si>
    <t>C5642</t>
  </si>
  <si>
    <t>C1262</t>
  </si>
  <si>
    <t>C8546</t>
  </si>
  <si>
    <t>C8758</t>
  </si>
  <si>
    <t>C1868</t>
  </si>
  <si>
    <t>C2048</t>
  </si>
  <si>
    <t>C6174</t>
  </si>
  <si>
    <t>C7325</t>
  </si>
  <si>
    <t>C8030</t>
  </si>
  <si>
    <t>C6257</t>
  </si>
  <si>
    <t>C7855</t>
  </si>
  <si>
    <t>C9416</t>
  </si>
  <si>
    <t>C3740</t>
  </si>
  <si>
    <t>C3878</t>
  </si>
  <si>
    <t>C7802</t>
  </si>
  <si>
    <t>C9709</t>
  </si>
  <si>
    <t>C6925</t>
  </si>
  <si>
    <t>C5970</t>
  </si>
  <si>
    <t>C1468</t>
  </si>
  <si>
    <t>C1545</t>
  </si>
  <si>
    <t>C1529</t>
  </si>
  <si>
    <t>C6452</t>
  </si>
  <si>
    <t>C8549</t>
  </si>
  <si>
    <t>C9758</t>
  </si>
  <si>
    <t>C2778</t>
  </si>
  <si>
    <t>C6482</t>
  </si>
  <si>
    <t>C2528</t>
  </si>
  <si>
    <t>C6481</t>
  </si>
  <si>
    <t>C6800</t>
  </si>
  <si>
    <t>C2046</t>
  </si>
  <si>
    <t>C4987</t>
  </si>
  <si>
    <t>C2092</t>
  </si>
  <si>
    <t>C3033</t>
  </si>
  <si>
    <t>C9185</t>
  </si>
  <si>
    <t>C9127</t>
  </si>
  <si>
    <t>C1141</t>
  </si>
  <si>
    <t>C6712</t>
  </si>
  <si>
    <t>C3027</t>
  </si>
  <si>
    <t>C8479</t>
  </si>
  <si>
    <t>C6160</t>
  </si>
  <si>
    <t>C2369</t>
  </si>
  <si>
    <t>C4106</t>
  </si>
  <si>
    <t>C5574</t>
  </si>
  <si>
    <t>C1680</t>
  </si>
  <si>
    <t>C1535</t>
  </si>
  <si>
    <t>C5951</t>
  </si>
  <si>
    <t>C2944</t>
  </si>
  <si>
    <t>C8233</t>
  </si>
  <si>
    <t>C6742</t>
  </si>
  <si>
    <t>C2094</t>
  </si>
  <si>
    <t>C3120</t>
  </si>
  <si>
    <t>C1350</t>
  </si>
  <si>
    <t>C2520</t>
  </si>
  <si>
    <t>C4067</t>
  </si>
  <si>
    <t>C1561</t>
  </si>
  <si>
    <t>C9400</t>
  </si>
  <si>
    <t>C5400</t>
  </si>
  <si>
    <t>C4014</t>
  </si>
  <si>
    <t>C2399</t>
  </si>
  <si>
    <t>C2915</t>
  </si>
  <si>
    <t>C8625</t>
  </si>
  <si>
    <t>C9795</t>
  </si>
  <si>
    <t>C6394</t>
  </si>
  <si>
    <t>C3595</t>
  </si>
  <si>
    <t>C7273</t>
  </si>
  <si>
    <t>C1507</t>
  </si>
  <si>
    <t>C7078</t>
  </si>
  <si>
    <t>C4972</t>
  </si>
  <si>
    <t>C3876</t>
  </si>
  <si>
    <t>C8681</t>
  </si>
  <si>
    <t>C6982</t>
  </si>
  <si>
    <t>C9576</t>
  </si>
  <si>
    <t>C9964</t>
  </si>
  <si>
    <t>C6849</t>
  </si>
  <si>
    <t>C8637</t>
  </si>
  <si>
    <t>C1940</t>
  </si>
  <si>
    <t>C7541</t>
  </si>
  <si>
    <t>C5575</t>
  </si>
  <si>
    <t>C2593</t>
  </si>
  <si>
    <t>C6722</t>
  </si>
  <si>
    <t>C4289</t>
  </si>
  <si>
    <t>C9326</t>
  </si>
  <si>
    <t>C5069</t>
  </si>
  <si>
    <t>C2454</t>
  </si>
  <si>
    <t>C8624</t>
  </si>
  <si>
    <t>C4422</t>
  </si>
  <si>
    <t>C2897</t>
  </si>
  <si>
    <t>C5078</t>
  </si>
  <si>
    <t>C7609</t>
  </si>
  <si>
    <t>C1282</t>
  </si>
  <si>
    <t>C5181</t>
  </si>
  <si>
    <t>C5775</t>
  </si>
  <si>
    <t>C3736</t>
  </si>
  <si>
    <t>C9440</t>
  </si>
  <si>
    <t>C2465</t>
  </si>
  <si>
    <t>C8093</t>
  </si>
  <si>
    <t>C2810</t>
  </si>
  <si>
    <t>C8802</t>
  </si>
  <si>
    <t>C2882</t>
  </si>
  <si>
    <t>C7361</t>
  </si>
  <si>
    <t>C1900</t>
  </si>
  <si>
    <t>C7701</t>
  </si>
  <si>
    <t>C1922</t>
  </si>
  <si>
    <t>C9265</t>
  </si>
  <si>
    <t>C2716</t>
  </si>
  <si>
    <t>C7023</t>
  </si>
  <si>
    <t>C6427</t>
  </si>
  <si>
    <t>C5036</t>
  </si>
  <si>
    <t>C3380</t>
  </si>
  <si>
    <t>C7196</t>
  </si>
  <si>
    <t>C4920</t>
  </si>
  <si>
    <t>C8193</t>
  </si>
  <si>
    <t>C2361</t>
  </si>
  <si>
    <t>C4971</t>
  </si>
  <si>
    <t>C7272</t>
  </si>
  <si>
    <t>C5719</t>
  </si>
  <si>
    <t>C6469</t>
  </si>
  <si>
    <t>C2880</t>
  </si>
  <si>
    <t>C7017</t>
  </si>
  <si>
    <t>C9233</t>
  </si>
  <si>
    <t>C6685</t>
  </si>
  <si>
    <t>C3001</t>
  </si>
  <si>
    <t>C4187</t>
  </si>
  <si>
    <t>C9226</t>
  </si>
  <si>
    <t>C8807</t>
  </si>
  <si>
    <t>C7820</t>
  </si>
  <si>
    <t>C2860</t>
  </si>
  <si>
    <t>C6914</t>
  </si>
  <si>
    <t>C8132</t>
  </si>
  <si>
    <t>C1483</t>
  </si>
  <si>
    <t>C3539</t>
  </si>
  <si>
    <t>C3492</t>
  </si>
  <si>
    <t>C2031</t>
  </si>
  <si>
    <t>C1211</t>
  </si>
  <si>
    <t>C5361</t>
  </si>
  <si>
    <t>C1513</t>
  </si>
  <si>
    <t>C8901</t>
  </si>
  <si>
    <t>C2463</t>
  </si>
  <si>
    <t>C7341</t>
  </si>
  <si>
    <t>C4379</t>
  </si>
  <si>
    <t>C6623</t>
  </si>
  <si>
    <t>C9826</t>
  </si>
  <si>
    <t>C5939</t>
  </si>
  <si>
    <t>C5621</t>
  </si>
  <si>
    <t>C6730</t>
  </si>
  <si>
    <t>C7830</t>
  </si>
  <si>
    <t>C7770</t>
  </si>
  <si>
    <t>C2752</t>
  </si>
  <si>
    <t>C8007</t>
  </si>
  <si>
    <t>C3116</t>
  </si>
  <si>
    <t>C6220</t>
  </si>
  <si>
    <t>C3889</t>
  </si>
  <si>
    <t>C6757</t>
  </si>
  <si>
    <t>C6917</t>
  </si>
  <si>
    <t>C1666</t>
  </si>
  <si>
    <t>C7007</t>
  </si>
  <si>
    <t>C8976</t>
  </si>
  <si>
    <t>C9622</t>
  </si>
  <si>
    <t>C1891</t>
  </si>
  <si>
    <t>C9800</t>
  </si>
  <si>
    <t>C4068</t>
  </si>
  <si>
    <t>C5617</t>
  </si>
  <si>
    <t>C9073</t>
  </si>
  <si>
    <t>C5265</t>
  </si>
  <si>
    <t>C3723</t>
  </si>
  <si>
    <t>C4085</t>
  </si>
  <si>
    <t>C6067</t>
  </si>
  <si>
    <t>C1474</t>
  </si>
  <si>
    <t>C7854</t>
  </si>
  <si>
    <t>C7457</t>
  </si>
  <si>
    <t>C5737</t>
  </si>
  <si>
    <t>C8851</t>
  </si>
  <si>
    <t>C1158</t>
  </si>
  <si>
    <t>C3721</t>
  </si>
  <si>
    <t>C6807</t>
  </si>
  <si>
    <t>C1385</t>
  </si>
  <si>
    <t>C1627</t>
  </si>
  <si>
    <t>C4408</t>
  </si>
  <si>
    <t>C2808</t>
  </si>
  <si>
    <t>C8608</t>
  </si>
  <si>
    <t>C2793</t>
  </si>
  <si>
    <t>Region</t>
  </si>
  <si>
    <t>Country</t>
  </si>
  <si>
    <t>Item Type</t>
  </si>
  <si>
    <t>Order Priority</t>
  </si>
  <si>
    <t>Unit Price</t>
  </si>
  <si>
    <t>Unit Cost</t>
  </si>
  <si>
    <t>Office Supplies</t>
  </si>
  <si>
    <t>Vegetables</t>
  </si>
  <si>
    <t>Fruits</t>
  </si>
  <si>
    <t>Cosmetics</t>
  </si>
  <si>
    <t>Cereal</t>
  </si>
  <si>
    <t>Baby Food</t>
  </si>
  <si>
    <t>Beverages</t>
  </si>
  <si>
    <t>Clothes</t>
  </si>
  <si>
    <t>Household</t>
  </si>
  <si>
    <t>Personal Care</t>
  </si>
  <si>
    <t>Meat</t>
  </si>
  <si>
    <t>Middle East and North Africa</t>
  </si>
  <si>
    <t>Europe</t>
  </si>
  <si>
    <t>Denmark</t>
  </si>
  <si>
    <t>North America</t>
  </si>
  <si>
    <t>Central America and the Caribbean</t>
  </si>
  <si>
    <t>Sub-Saharan Africa</t>
  </si>
  <si>
    <t>Australia and Oceania</t>
  </si>
  <si>
    <t>Low</t>
  </si>
  <si>
    <t>Medium</t>
  </si>
  <si>
    <t>High</t>
  </si>
  <si>
    <t>Critical</t>
  </si>
  <si>
    <t>Order ID</t>
  </si>
  <si>
    <t>Customer ID</t>
  </si>
  <si>
    <t>Order Date</t>
  </si>
  <si>
    <t>Ship Date</t>
  </si>
  <si>
    <t>Units Sold</t>
  </si>
  <si>
    <t>Total Cost</t>
  </si>
  <si>
    <t>Total Profit</t>
  </si>
  <si>
    <t>Etiquetas de fila</t>
  </si>
  <si>
    <t>Total general</t>
  </si>
  <si>
    <t>Total Sale</t>
  </si>
  <si>
    <t>Suma de Total Sale</t>
  </si>
  <si>
    <t>Sale Channel</t>
  </si>
  <si>
    <t>Year</t>
  </si>
  <si>
    <t>Sales</t>
  </si>
  <si>
    <t>Suma de Total Cost</t>
  </si>
  <si>
    <t>Profits</t>
  </si>
  <si>
    <t>Check</t>
  </si>
  <si>
    <t>Gral. Total</t>
  </si>
  <si>
    <t>Suma de Units Sold</t>
  </si>
  <si>
    <t>Cuenta de Order ID</t>
  </si>
  <si>
    <t>Profits Margin</t>
  </si>
  <si>
    <t>Hex</t>
  </si>
  <si>
    <t>Color</t>
  </si>
  <si>
    <t>1A223F</t>
  </si>
  <si>
    <t>5E35B1</t>
  </si>
  <si>
    <t>1E88E5</t>
  </si>
  <si>
    <t>7030A0</t>
  </si>
  <si>
    <t>8298C0</t>
  </si>
  <si>
    <t>305496</t>
  </si>
  <si>
    <t>Shipping Time (Days)</t>
  </si>
  <si>
    <t>Promedio de Shipping Time (Days)</t>
  </si>
  <si>
    <t>Axis y</t>
  </si>
  <si>
    <t>Year Order Date</t>
  </si>
  <si>
    <t>Month Order Date</t>
  </si>
  <si>
    <t>Month</t>
  </si>
  <si>
    <t>Suma de Total Profit</t>
  </si>
  <si>
    <t>Profit Margin</t>
  </si>
  <si>
    <t>oct</t>
  </si>
  <si>
    <t>ene</t>
  </si>
  <si>
    <t>nov</t>
  </si>
  <si>
    <t>ago</t>
  </si>
  <si>
    <t>sep</t>
  </si>
  <si>
    <t>feb</t>
  </si>
  <si>
    <t>mar</t>
  </si>
  <si>
    <t>jun</t>
  </si>
  <si>
    <t>jul</t>
  </si>
  <si>
    <t>may</t>
  </si>
  <si>
    <t>abr</t>
  </si>
  <si>
    <t>dic</t>
  </si>
  <si>
    <t>BF8F00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</si>
</sst>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#,##0.00\ [$€-40C]"/>
    <numFmt numFmtId="165" formatCode="0.0"/>
    <numFmt numFmtId="166" formatCode="#,##0\ [$€-40C]"/>
    <numFmt numFmtId="167" formatCode="#,##0.0\ [$€-40C]"/>
    <numFmt numFmtId="168" formatCode="#,##0.0,,\ [$€-40C]"/>
    <numFmt numFmtId="169" formatCode="0\ &quot;Days&quot;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111936"/>
        <bgColor indexed="64"/>
      </patternFill>
    </fill>
    <fill>
      <patternFill patternType="solid">
        <fgColor rgb="FF5E35B1"/>
        <bgColor indexed="64"/>
      </patternFill>
    </fill>
    <fill>
      <patternFill patternType="solid">
        <fgColor rgb="FF1E88E5"/>
        <bgColor indexed="64"/>
      </patternFill>
    </fill>
    <fill>
      <patternFill patternType="solid">
        <fgColor rgb="FF1A223F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8298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14" fontId="0" fillId="0" borderId="0" xfId="0" applyNumberFormat="1"/>
    <xf numFmtId="0" fontId="1" fillId="0" borderId="0" xfId="0" applyFont="1"/>
    <xf numFmtId="164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49" fontId="0" fillId="0" borderId="0" xfId="0" applyNumberFormat="1"/>
    <xf numFmtId="9" fontId="0" fillId="0" borderId="0" xfId="1" applyFont="1"/>
    <xf numFmtId="0" fontId="3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49" fontId="1" fillId="0" borderId="0" xfId="0" applyNumberFormat="1" applyFont="1"/>
    <xf numFmtId="1" fontId="0" fillId="0" borderId="0" xfId="0" applyNumberFormat="1"/>
    <xf numFmtId="165" fontId="0" fillId="0" borderId="0" xfId="0" applyNumberFormat="1"/>
    <xf numFmtId="166" fontId="1" fillId="0" borderId="0" xfId="0" applyNumberFormat="1" applyFont="1"/>
    <xf numFmtId="9" fontId="1" fillId="0" borderId="0" xfId="1" applyFont="1"/>
    <xf numFmtId="166" fontId="0" fillId="0" borderId="0" xfId="0" applyNumberFormat="1"/>
    <xf numFmtId="167" fontId="1" fillId="0" borderId="0" xfId="0" applyNumberFormat="1" applyFont="1"/>
    <xf numFmtId="167" fontId="0" fillId="0" borderId="0" xfId="0" applyNumberFormat="1"/>
    <xf numFmtId="1" fontId="0" fillId="0" borderId="0" xfId="0" applyNumberFormat="1" applyAlignment="1">
      <alignment horizontal="left"/>
    </xf>
    <xf numFmtId="168" fontId="0" fillId="0" borderId="0" xfId="0" applyNumberFormat="1"/>
    <xf numFmtId="0" fontId="0" fillId="9" borderId="0" xfId="0" applyFill="1"/>
    <xf numFmtId="169" fontId="0" fillId="0" borderId="0" xfId="0" applyNumberFormat="1"/>
  </cellXfs>
  <cellStyles count="2">
    <cellStyle name="Normal" xfId="0" builtinId="0"/>
    <cellStyle name="Porcentaje" xfId="1" builtinId="5"/>
  </cellStyles>
  <dxfs count="44">
    <dxf>
      <numFmt numFmtId="169" formatCode="0\ &quot;Days&quot;"/>
    </dxf>
    <dxf>
      <numFmt numFmtId="3" formatCode="#,##0"/>
    </dxf>
    <dxf>
      <numFmt numFmtId="168" formatCode="#,##0.0,,\ [$€-40C]"/>
    </dxf>
    <dxf>
      <numFmt numFmtId="168" formatCode="#,##0.0,,\ [$€-40C]"/>
    </dxf>
    <dxf>
      <numFmt numFmtId="168" formatCode="#,##0.0,,\ [$€-40C]"/>
    </dxf>
    <dxf>
      <numFmt numFmtId="3" formatCode="#,##0"/>
    </dxf>
    <dxf>
      <numFmt numFmtId="165" formatCode="0.0"/>
    </dxf>
    <dxf>
      <numFmt numFmtId="1" formatCode="0"/>
    </dxf>
    <dxf>
      <numFmt numFmtId="35" formatCode="_-* #,##0.00_-;\-* #,##0.00_-;_-* &quot;-&quot;??_-;_-@_-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64" formatCode="#,##0.00\ [$€-40C]"/>
    </dxf>
    <dxf>
      <numFmt numFmtId="164" formatCode="#,##0.00\ [$€-40C]"/>
    </dxf>
    <dxf>
      <numFmt numFmtId="164" formatCode="#,##0.00\ [$€-40C]"/>
    </dxf>
    <dxf>
      <numFmt numFmtId="164" formatCode="#,##0.00\ [$€-40C]"/>
    </dxf>
    <dxf>
      <numFmt numFmtId="164" formatCode="#,##0.00\ [$€-40C]"/>
    </dxf>
    <dxf>
      <numFmt numFmtId="19" formatCode="dd/mm/yyyy"/>
    </dxf>
    <dxf>
      <numFmt numFmtId="19" formatCode="dd/mm/yyyy"/>
    </dxf>
    <dxf>
      <numFmt numFmtId="19" formatCode="dd/mm/yyyy"/>
    </dxf>
    <dxf>
      <numFmt numFmtId="30" formatCode="@"/>
    </dxf>
    <dxf>
      <numFmt numFmtId="4" formatCode="#,##0.00"/>
    </dxf>
    <dxf>
      <numFmt numFmtId="164" formatCode="#,##0.00\ [$€-40C]"/>
    </dxf>
    <dxf>
      <numFmt numFmtId="164" formatCode="#,##0.00\ [$€-40C]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ill>
        <patternFill>
          <bgColor theme="0" tint="-4.9989318521683403E-2"/>
        </patternFill>
      </fill>
    </dxf>
    <dxf>
      <fill>
        <patternFill>
          <bgColor theme="0"/>
        </patternFill>
      </fill>
    </dxf>
    <dxf>
      <font>
        <b/>
        <i val="0"/>
        <color theme="0"/>
      </font>
      <fill>
        <patternFill>
          <bgColor theme="1" tint="0.499984740745262"/>
        </patternFill>
      </fill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</border>
    </dxf>
    <dxf>
      <fill>
        <patternFill>
          <bgColor rgb="FFE7F1F9"/>
        </patternFill>
      </fill>
    </dxf>
    <dxf>
      <fill>
        <patternFill>
          <bgColor theme="0"/>
        </patternFill>
      </fill>
    </dxf>
    <dxf>
      <font>
        <b/>
        <i val="0"/>
        <color theme="0"/>
      </font>
      <fill>
        <patternFill>
          <bgColor rgb="FF245A8C"/>
        </patternFill>
      </fill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/>
      </border>
    </dxf>
    <dxf>
      <font>
        <b/>
        <i val="0"/>
        <sz val="12"/>
        <color theme="0"/>
      </font>
      <fill>
        <patternFill patternType="solid">
          <bgColor rgb="FF1A223F"/>
        </patternFill>
      </fill>
    </dxf>
    <dxf>
      <font>
        <b val="0"/>
        <i val="0"/>
        <sz val="11"/>
      </font>
      <fill>
        <patternFill patternType="solid">
          <bgColor rgb="FF111936"/>
        </patternFill>
      </fill>
      <border>
        <left/>
        <right/>
        <top/>
        <bottom/>
      </border>
    </dxf>
  </dxfs>
  <tableStyles count="3" defaultTableStyle="TableStyleMedium2" defaultPivotStyle="PivotStyleLight16">
    <tableStyle name="Custom Blue Filter" pivot="0" table="0" count="6" xr9:uid="{A549A3D9-3992-4EA2-BF6A-FA1411DA0FCC}">
      <tableStyleElement type="wholeTable" dxfId="43"/>
      <tableStyleElement type="headerRow" dxfId="42"/>
    </tableStyle>
    <tableStyle name="Custom Blue Table" pivot="0" count="4" xr9:uid="{6D3152B8-D88A-48E1-98B7-DB52E61106F6}">
      <tableStyleElement type="wholeTable" dxfId="41"/>
      <tableStyleElement type="headerRow" dxfId="40"/>
      <tableStyleElement type="firstRowStripe" dxfId="39"/>
      <tableStyleElement type="secondRowStripe" dxfId="38"/>
    </tableStyle>
    <tableStyle name="Custom Grey Table" pivot="0" count="4" xr9:uid="{63CDFF5D-E922-4A03-98DE-33C6F53E9050}">
      <tableStyleElement type="wholeTable" dxfId="37"/>
      <tableStyleElement type="headerRow" dxfId="36"/>
      <tableStyleElement type="firstRowStripe" dxfId="35"/>
      <tableStyleElement type="secondRowStripe" dxfId="34"/>
    </tableStyle>
  </tableStyles>
  <colors>
    <mruColors>
      <color rgb="FF1A223F"/>
      <color rgb="FF212946"/>
      <color rgb="FF111936"/>
      <color rgb="FF5E35B1"/>
      <color rgb="FF8298C0"/>
      <color rgb="FF6E87B5"/>
      <color rgb="FF5976AB"/>
      <color rgb="FFEAEDF4"/>
      <color rgb="FF4465A0"/>
      <color rgb="FFE2D5EC"/>
    </mruColors>
  </colors>
  <extLst>
    <ext xmlns:x14="http://schemas.microsoft.com/office/spreadsheetml/2009/9/main" uri="{46F421CA-312F-682f-3DD2-61675219B42D}">
      <x14:dxfs count="4">
        <dxf>
          <font>
            <color theme="0"/>
          </font>
          <fill>
            <patternFill>
              <bgColor rgb="FF7030A0"/>
            </patternFill>
          </fill>
        </dxf>
        <dxf>
          <font>
            <color theme="0"/>
          </font>
          <fill>
            <patternFill>
              <bgColor rgb="FF7030A0"/>
            </patternFill>
          </fill>
        </dxf>
        <dxf>
          <font>
            <color theme="0"/>
          </font>
          <fill>
            <patternFill>
              <bgColor theme="4" tint="-0.24994659260841701"/>
            </patternFill>
          </fill>
        </dxf>
        <dxf>
          <font>
            <color theme="0"/>
          </font>
          <fill>
            <patternFill>
              <bgColor rgb="FF8298C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Custom Blue Filter">
          <x14:slicerStyleElements>
            <x14:slicerStyleElement type="unselectedItemWithData" dxfId="3"/>
            <x14:slicerStyleElement type="selectedItemWithData" dxfId="2"/>
            <x14:slicerStyleElement type="hoveredUn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microsoft.com/office/2007/relationships/slicerCache" Target="slicerCaches/slicerCache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microsoft.com/office/2007/relationships/slicerCache" Target="slicerCaches/slicerCache6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5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PivotTables!$L$1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rgbClr val="5E35B1"/>
            </a:solidFill>
            <a:ln>
              <a:noFill/>
            </a:ln>
            <a:effectLst/>
          </c:spPr>
          <c:invertIfNegative val="0"/>
          <c:cat>
            <c:numRef>
              <c:f>PivotTables!$K$2:$K$4</c:f>
              <c:numCache>
                <c:formatCode>General</c:formatCod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numCache>
            </c:numRef>
          </c:cat>
          <c:val>
            <c:numRef>
              <c:f>PivotTables!$L$2:$L$4</c:f>
              <c:numCache>
                <c:formatCode>#,##0\ [$€-40C]</c:formatCode>
                <c:ptCount val="3"/>
                <c:pt idx="0">
                  <c:v>437.29162994000001</c:v>
                </c:pt>
                <c:pt idx="1">
                  <c:v>483.23539583999985</c:v>
                </c:pt>
                <c:pt idx="2">
                  <c:v>368.57487103000034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36-4653-B693-E9585867F644}"/>
            </c:ext>
          </c:extLst>
        </c:ser>
        <c:ser>
          <c:idx val="1"/>
          <c:order val="1"/>
          <c:tx>
            <c:strRef>
              <c:f>PivotTables!$M$1</c:f>
              <c:strCache>
                <c:ptCount val="1"/>
                <c:pt idx="0">
                  <c:v>Profits</c:v>
                </c:pt>
              </c:strCache>
            </c:strRef>
          </c:tx>
          <c:spPr>
            <a:solidFill>
              <a:srgbClr val="1E88E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2006586-074F-4D9C-BE28-6E210182AD87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936-4653-B693-E9585867F64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56D07CD-4838-4B0D-AD82-BEDFB8268B49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936-4653-B693-E9585867F64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0BF10F3-1658-45FE-ADE8-244C6FB6DD7A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936-4653-B693-E9585867F6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PivotTables!$K$2:$K$4</c:f>
              <c:numCache>
                <c:formatCode>General</c:formatCod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numCache>
            </c:numRef>
          </c:cat>
          <c:val>
            <c:numRef>
              <c:f>PivotTables!$M$2:$M$4</c:f>
              <c:numCache>
                <c:formatCode>#,##0\ [$€-40C]</c:formatCode>
                <c:ptCount val="3"/>
                <c:pt idx="0">
                  <c:v>131.51480077999992</c:v>
                </c:pt>
                <c:pt idx="1">
                  <c:v>141.22002414999949</c:v>
                </c:pt>
                <c:pt idx="2">
                  <c:v>109.29055450000027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PivotTables!$N$2:$N$4</c15:f>
                <c15:dlblRangeCache>
                  <c:ptCount val="3"/>
                  <c:pt idx="0">
                    <c:v>43%</c:v>
                  </c:pt>
                  <c:pt idx="1">
                    <c:v>41%</c:v>
                  </c:pt>
                  <c:pt idx="2">
                    <c:v>42%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7936-4653-B693-E9585867F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864143088"/>
        <c:axId val="1689586048"/>
      </c:barChart>
      <c:catAx>
        <c:axId val="1864143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accent3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3">
                        <a:lumMod val="75000"/>
                      </a:schemeClr>
                    </a:solidFill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accent3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89586048"/>
        <c:crosses val="autoZero"/>
        <c:auto val="1"/>
        <c:lblAlgn val="ctr"/>
        <c:lblOffset val="100"/>
        <c:noMultiLvlLbl val="0"/>
      </c:catAx>
      <c:valAx>
        <c:axId val="16895860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1A223F"/>
              </a:solidFill>
              <a:round/>
            </a:ln>
            <a:effectLst/>
          </c:spPr>
        </c:majorGridlines>
        <c:numFmt formatCode="#,##0\ [$€-40C]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6414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bg1"/>
          </a:solidFill>
        </a:defRPr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PivotTables!$L$12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rgbClr val="5E35B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PivotTables!$K$13:$K$24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PivotTables!$L$13:$L$24</c:f>
              <c:numCache>
                <c:formatCode>#,##0\ [$€-40C]</c:formatCode>
                <c:ptCount val="12"/>
                <c:pt idx="0">
                  <c:v>111.35729495000002</c:v>
                </c:pt>
                <c:pt idx="1">
                  <c:v>116.92712046999995</c:v>
                </c:pt>
                <c:pt idx="2">
                  <c:v>121.10525790999998</c:v>
                </c:pt>
                <c:pt idx="3">
                  <c:v>123.87777408999996</c:v>
                </c:pt>
                <c:pt idx="4">
                  <c:v>108.22253202000006</c:v>
                </c:pt>
                <c:pt idx="5">
                  <c:v>103.98644852000001</c:v>
                </c:pt>
                <c:pt idx="6">
                  <c:v>105.64947600999999</c:v>
                </c:pt>
                <c:pt idx="7">
                  <c:v>156.53445898999999</c:v>
                </c:pt>
                <c:pt idx="8">
                  <c:v>87.532004400000019</c:v>
                </c:pt>
                <c:pt idx="9">
                  <c:v>89.559778559999998</c:v>
                </c:pt>
                <c:pt idx="10">
                  <c:v>97.619796800000032</c:v>
                </c:pt>
                <c:pt idx="11">
                  <c:v>66.729954089999993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88-46CE-A7D0-8316A72F1A7A}"/>
            </c:ext>
          </c:extLst>
        </c:ser>
        <c:ser>
          <c:idx val="1"/>
          <c:order val="1"/>
          <c:tx>
            <c:strRef>
              <c:f>PivotTables!$M$12</c:f>
              <c:strCache>
                <c:ptCount val="1"/>
                <c:pt idx="0">
                  <c:v>Profits</c:v>
                </c:pt>
              </c:strCache>
            </c:strRef>
          </c:tx>
          <c:spPr>
            <a:solidFill>
              <a:srgbClr val="1E88E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710E5F6-E1ED-4AA4-9CC8-AE865398311C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CC88-46CE-A7D0-8316A72F1A7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07B087B-D03F-4708-82BE-961C4B26DE8C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CC88-46CE-A7D0-8316A72F1A7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0B04047-978B-485C-8722-2D21B6952927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CC88-46CE-A7D0-8316A72F1A7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26D6F7E-0FDE-46C8-B138-D19AC75C232C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CC88-46CE-A7D0-8316A72F1A7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D9C7987-9762-48FE-9F36-0AAA607D5603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CC88-46CE-A7D0-8316A72F1A7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CDE7A24-29A6-4451-A260-97E5625A6FE1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CC88-46CE-A7D0-8316A72F1A7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7D71F30-617C-4D8A-842B-793C1F6F8435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CC88-46CE-A7D0-8316A72F1A7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F9ADFF8-8088-4106-9A9E-F25B775BFCEA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CC88-46CE-A7D0-8316A72F1A7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3D17699-9442-44EA-A51F-B9AEF638C81E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CC88-46CE-A7D0-8316A72F1A7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78C76327-E88D-4A05-B687-8980AF310F35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CC88-46CE-A7D0-8316A72F1A7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BDFC8F8-4A6F-4678-813B-CBB0E6A5F561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CC88-46CE-A7D0-8316A72F1A7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B38640F-2D27-4BFC-8A75-7A745B7F49E2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CC88-46CE-A7D0-8316A72F1A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PivotTables!$K$13:$K$24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PivotTables!$M$13:$M$24</c:f>
              <c:numCache>
                <c:formatCode>#,##0\ [$€-40C]</c:formatCode>
                <c:ptCount val="12"/>
                <c:pt idx="0">
                  <c:v>34.099276760000024</c:v>
                </c:pt>
                <c:pt idx="1">
                  <c:v>35.840137969999951</c:v>
                </c:pt>
                <c:pt idx="2">
                  <c:v>35.027206989999982</c:v>
                </c:pt>
                <c:pt idx="3">
                  <c:v>37.71084244999993</c:v>
                </c:pt>
                <c:pt idx="4">
                  <c:v>30.431418170000075</c:v>
                </c:pt>
                <c:pt idx="5">
                  <c:v>29.095112810000003</c:v>
                </c:pt>
                <c:pt idx="6">
                  <c:v>31.367575369999976</c:v>
                </c:pt>
                <c:pt idx="7">
                  <c:v>44.462715759999973</c:v>
                </c:pt>
                <c:pt idx="8">
                  <c:v>26.92377810000001</c:v>
                </c:pt>
                <c:pt idx="9">
                  <c:v>27.954111549999997</c:v>
                </c:pt>
                <c:pt idx="10">
                  <c:v>29.080269020000042</c:v>
                </c:pt>
                <c:pt idx="11">
                  <c:v>20.032934480000019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PivotTables!$N$13:$N$24</c15:f>
                <c15:dlblRangeCache>
                  <c:ptCount val="12"/>
                  <c:pt idx="0">
                    <c:v>44%</c:v>
                  </c:pt>
                  <c:pt idx="1">
                    <c:v>44%</c:v>
                  </c:pt>
                  <c:pt idx="2">
                    <c:v>41%</c:v>
                  </c:pt>
                  <c:pt idx="3">
                    <c:v>44%</c:v>
                  </c:pt>
                  <c:pt idx="4">
                    <c:v>39%</c:v>
                  </c:pt>
                  <c:pt idx="5">
                    <c:v>39%</c:v>
                  </c:pt>
                  <c:pt idx="6">
                    <c:v>42%</c:v>
                  </c:pt>
                  <c:pt idx="7">
                    <c:v>40%</c:v>
                  </c:pt>
                  <c:pt idx="8">
                    <c:v>44%</c:v>
                  </c:pt>
                  <c:pt idx="9">
                    <c:v>45%</c:v>
                  </c:pt>
                  <c:pt idx="10">
                    <c:v>42%</c:v>
                  </c:pt>
                  <c:pt idx="11">
                    <c:v>43%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CC88-46CE-A7D0-8316A72F1A7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864143088"/>
        <c:axId val="1689586048"/>
      </c:barChart>
      <c:catAx>
        <c:axId val="1864143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accent3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3">
                        <a:lumMod val="75000"/>
                      </a:schemeClr>
                    </a:solidFill>
                  </a:rPr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accent3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89586048"/>
        <c:crosses val="autoZero"/>
        <c:auto val="1"/>
        <c:lblAlgn val="ctr"/>
        <c:lblOffset val="100"/>
        <c:noMultiLvlLbl val="0"/>
      </c:catAx>
      <c:valAx>
        <c:axId val="16895860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1A223F"/>
              </a:solidFill>
              <a:round/>
            </a:ln>
            <a:effectLst/>
          </c:spPr>
        </c:majorGridlines>
        <c:numFmt formatCode="#,##0\ [$€-40C]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6414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bg1"/>
          </a:solidFill>
        </a:defRPr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[Basic Sales Dashboard.xlsx]PivotTables!UnitsSoldByType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Units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E35B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PivotTables!$Q$1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E35B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PivotTables!$P$2:$P$14</c:f>
              <c:strCache>
                <c:ptCount val="12"/>
                <c:pt idx="0">
                  <c:v>Office Supplies</c:v>
                </c:pt>
                <c:pt idx="1">
                  <c:v>Cosmetics</c:v>
                </c:pt>
                <c:pt idx="2">
                  <c:v>Clothes</c:v>
                </c:pt>
                <c:pt idx="3">
                  <c:v>Household</c:v>
                </c:pt>
                <c:pt idx="4">
                  <c:v>Fruits</c:v>
                </c:pt>
                <c:pt idx="5">
                  <c:v>Vegetables</c:v>
                </c:pt>
                <c:pt idx="6">
                  <c:v>Meat</c:v>
                </c:pt>
                <c:pt idx="7">
                  <c:v>Baby Food</c:v>
                </c:pt>
                <c:pt idx="8">
                  <c:v>Cereal</c:v>
                </c:pt>
                <c:pt idx="9">
                  <c:v>Personal Care</c:v>
                </c:pt>
                <c:pt idx="10">
                  <c:v>Beverages</c:v>
                </c:pt>
                <c:pt idx="11">
                  <c:v>Snacks</c:v>
                </c:pt>
              </c:strCache>
            </c:strRef>
          </c:cat>
          <c:val>
            <c:numRef>
              <c:f>PivotTables!$Q$2:$Q$14</c:f>
              <c:numCache>
                <c:formatCode>#,##0</c:formatCode>
                <c:ptCount val="12"/>
                <c:pt idx="0">
                  <c:v>364325</c:v>
                </c:pt>
                <c:pt idx="1">
                  <c:v>371032</c:v>
                </c:pt>
                <c:pt idx="2">
                  <c:v>377344</c:v>
                </c:pt>
                <c:pt idx="3">
                  <c:v>402226</c:v>
                </c:pt>
                <c:pt idx="4">
                  <c:v>409474</c:v>
                </c:pt>
                <c:pt idx="5">
                  <c:v>412943</c:v>
                </c:pt>
                <c:pt idx="6">
                  <c:v>423150</c:v>
                </c:pt>
                <c:pt idx="7">
                  <c:v>431739</c:v>
                </c:pt>
                <c:pt idx="8">
                  <c:v>454065</c:v>
                </c:pt>
                <c:pt idx="9">
                  <c:v>455180</c:v>
                </c:pt>
                <c:pt idx="10">
                  <c:v>456648</c:v>
                </c:pt>
                <c:pt idx="11">
                  <c:v>466355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2B-4292-92FE-46336A231CC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96266207"/>
        <c:axId val="2097384768"/>
      </c:barChart>
      <c:catAx>
        <c:axId val="962662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accent3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3">
                        <a:lumMod val="75000"/>
                      </a:schemeClr>
                    </a:solidFill>
                  </a:rPr>
                  <a:t>Item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accent3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97384768"/>
        <c:crosses val="autoZero"/>
        <c:auto val="1"/>
        <c:lblAlgn val="ctr"/>
        <c:lblOffset val="100"/>
        <c:noMultiLvlLbl val="0"/>
      </c:catAx>
      <c:valAx>
        <c:axId val="2097384768"/>
        <c:scaling>
          <c:orientation val="minMax"/>
        </c:scaling>
        <c:delete val="1"/>
        <c:axPos val="b"/>
        <c:numFmt formatCode="#,##0" sourceLinked="1"/>
        <c:majorTickMark val="none"/>
        <c:minorTickMark val="none"/>
        <c:tickLblPos val="nextTo"/>
        <c:crossAx val="96266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bg1"/>
          </a:solidFill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[Basic Sales Dashboard.xlsx]PivotTables!OrdersByChannel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Sale Channel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5E35B1"/>
          </a:solidFill>
          <a:ln w="0">
            <a:noFill/>
          </a:ln>
          <a:effectLst/>
        </c:spPr>
      </c:pivotFmt>
      <c:pivotFmt>
        <c:idx val="6"/>
        <c:spPr>
          <a:solidFill>
            <a:srgbClr val="1E88E5"/>
          </a:solidFill>
          <a:ln w="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PivotTables!$Q$20</c:f>
              <c:strCache>
                <c:ptCount val="1"/>
                <c:pt idx="0">
                  <c:v>Total</c:v>
                </c:pt>
              </c:strCache>
            </c:strRef>
          </c:tx>
          <c:spPr>
            <a:ln w="0">
              <a:noFill/>
            </a:ln>
          </c:spPr>
          <c:dPt>
            <c:idx val="0"/>
            <c:bubble3D val="0"/>
            <c:spPr>
              <a:solidFill>
                <a:srgbClr val="1E88E5"/>
              </a:solidFill>
              <a:ln w="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D78-4A58-8B26-4F765F0A1378}"/>
              </c:ext>
            </c:extLst>
          </c:dPt>
          <c:dPt>
            <c:idx val="1"/>
            <c:bubble3D val="0"/>
            <c:spPr>
              <a:solidFill>
                <a:srgbClr val="5E35B1"/>
              </a:solidFill>
              <a:ln w="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D78-4A58-8B26-4F765F0A137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PivotTables!$P$21:$P$23</c:f>
              <c:strCache>
                <c:ptCount val="2"/>
                <c:pt idx="0">
                  <c:v>Online</c:v>
                </c:pt>
                <c:pt idx="1">
                  <c:v>Offline</c:v>
                </c:pt>
              </c:strCache>
            </c:strRef>
          </c:cat>
          <c:val>
            <c:numRef>
              <c:f>PivotTables!$Q$21:$Q$23</c:f>
              <c:numCache>
                <c:formatCode>0</c:formatCode>
                <c:ptCount val="2"/>
                <c:pt idx="0">
                  <c:v>479</c:v>
                </c:pt>
                <c:pt idx="1">
                  <c:v>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78-4A58-8B26-4F765F0A13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bg1"/>
          </a:solidFill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[Basic Sales Dashboard.xlsx]PivotTables!AvgShippingTimeByPriority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Shipping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E35B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PivotTables!$Q$29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PivotTables!$P$30:$P$34</c:f>
              <c:strCache>
                <c:ptCount val="4"/>
                <c:pt idx="0">
                  <c:v>Critical</c:v>
                </c:pt>
                <c:pt idx="1">
                  <c:v>High</c:v>
                </c:pt>
                <c:pt idx="2">
                  <c:v>Medium</c:v>
                </c:pt>
                <c:pt idx="3">
                  <c:v>Low</c:v>
                </c:pt>
              </c:strCache>
            </c:strRef>
          </c:cat>
          <c:val>
            <c:numRef>
              <c:f>PivotTables!$Q$30:$Q$34</c:f>
              <c:numCache>
                <c:formatCode>0.0</c:formatCode>
                <c:ptCount val="4"/>
                <c:pt idx="0">
                  <c:v>24.899598393574298</c:v>
                </c:pt>
                <c:pt idx="1">
                  <c:v>23.194331983805668</c:v>
                </c:pt>
                <c:pt idx="2">
                  <c:v>24.242798353909464</c:v>
                </c:pt>
                <c:pt idx="3">
                  <c:v>23.850574712643677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DF-4CDB-A020-C8005EB052E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-25"/>
        <c:axId val="652715776"/>
        <c:axId val="1973502816"/>
      </c:barChart>
      <c:catAx>
        <c:axId val="652715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accent3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3">
                        <a:lumMod val="75000"/>
                      </a:schemeClr>
                    </a:solidFill>
                  </a:rPr>
                  <a:t>Order Priority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accent3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3502816"/>
        <c:crosses val="autoZero"/>
        <c:auto val="1"/>
        <c:lblAlgn val="ctr"/>
        <c:lblOffset val="100"/>
        <c:noMultiLvlLbl val="0"/>
      </c:catAx>
      <c:valAx>
        <c:axId val="1973502816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accent3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>
                    <a:solidFill>
                      <a:schemeClr val="accent3">
                        <a:lumMod val="75000"/>
                      </a:schemeClr>
                    </a:solidFill>
                  </a:rPr>
                  <a:t>Average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accent3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0.0" sourceLinked="1"/>
        <c:majorTickMark val="none"/>
        <c:minorTickMark val="none"/>
        <c:tickLblPos val="nextTo"/>
        <c:crossAx val="652715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bg1"/>
          </a:solidFill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0B71BDDB-3E7F-4B4A-B81B-DD99A0A1829A}">
          <cx:tx>
            <cx:txData>
              <cx:f>_xlchart.v5.2</cx:f>
              <cx:v>Sales</cx:v>
            </cx:txData>
          </cx:tx>
          <cx:spPr>
            <a:ln w="3175">
              <a:solidFill>
                <a:schemeClr val="bg1">
                  <a:lumMod val="75000"/>
                </a:schemeClr>
              </a:solidFill>
            </a:ln>
          </cx:spPr>
          <cx:dataId val="0"/>
          <cx:layoutPr>
            <cx:regionLabelLayout val="bestFitOnly"/>
            <cx:geography projectionType="miller" viewedRegionType="dataOnly" cultureLanguage="es-ES" cultureRegion="MX" attribution="Con tecnología de Bing">
              <cx:geoCache provider="{E9337A44-BEBE-4D9F-B70C-5C5E7DAFC167}">
                <cx:binary>7H3LcuNG0u6rMLw5m5807pcJz0RQbLVa1sVtUd3+7R0kwRJsipRBstvq3XmUXnrhxYnZzVYvdr4C
UGBVogCQUk2wFqIjeiYKLCrxZVVlVl6/u/7zH9ezNMkHf97P5st/XP/5z2/uVquHf3z77fL6Lr1P
lqP77DpfLBe/rkbXi/tvF7/+ml2n397kyedsfvutY9net9d3Sb5K//zmX9/h127TxeniOllli/mP
6zR/vEiX69lq2fFM+WhwvVjPV2z6LX7pn9+8Wdxn8+w6+WaQzlfZ6vHy8SH95zfSl74ZfEt/qvFn
BzNQtlrfYK7tjzzbdm3Psr8ZzBbz22p8GNgjN/DdwHICq/i4/I+eJ/eYuA0pBSHJzU2eLpeD6n/F
mRLh4oNsuZiUbz5ZMCrfnBWv9a2M7L++IwN4UTIigE9R6XtEsR//enuXzLPlKplzJF4Ov+uOwiCy
LAAdF59Q4kIQjBw38m3LdsrHPv/TJRNAU0HS09dOmtR8kCYTVkjPKDfGb/fPjYPFavk5mWvcCUPH
HdlBZIeRX614eUc43siPnSj0fLITGCnrHlLUHNjMJPBvHlDsD34yAPt0luTrJV+KL98FvjvyPTt2
vVhe/k40srzYC1wH4+WJV677gyydLXLQkHUugBbUxckUePFZA/ufDcB+na/nNxmH4+XYD92R5wSe
F1t+ecTEsXQEOfEodh3Ptx1y9hwUlDz93UVKCwPqmRT9+kED+uP9Qz9J7q8WN90rbkfh64xC2/Y9
y3EkzG3LG8V26AeeC2aIC7+g4fEZi76eSCCvxyniJ+/2j/h0nX3pfNfd4PaCUQRJ6saWXas0gsoT
QdZaceAH1VMLTBGx76VGvdqraQT3apSiPjEA9fHsCkqFTtztke3GsefHkbTMHWtkBb4FBajSbshi
34IQNeT1RAJ6PU5hH5/uf7GPZ7dprhN2Jj3xcYJKtaQH+4id9xFX7y12ARCX+zi/TWfd9LSgzydS
9Pk4Rf/NL/tH/yhP0/ksmd9wEF4uWUNvhCPcd7HAy+PGk1b/0MMNCzoPTn+vlLzYHSIDjvJFSdJz
mCBNJoyQnlFmHBmwFQ7/WCerBTbDbHC0zuapxrPIHgW47YaOBW1GOPtta+TboeX6Hi5j7EM2Q0nG
4PCaE8ZZpVom6m2h+AnKl+JdpT/S4M6P+98qY5gebtfJAJtlcJDkV+ubZNAFx25C2g4hFOLACyKv
5oTAKGaXiGw/DtzQL58TKc2pe+S0dZGm5pTiJwinFN+gnBof7Z9Tp9nVo8a940B/cnBgBU5YQy+w
xo5GUK6CEMdZzTnxPAM1zznJqmmEA9UoRf305/2jrv3Iskah4wQObA/SmTXEoRVaketHIb+68bVe
3pL7CVGvfz6PQM6HKeZH5/vHfDy/gT1A41r3HJgkfOilkN/FBwJBXOsjP/Q97INAhnwLOtSY1xMJ
6PU4RX38Zv+oM6XpOuUIqEThbme/ixMEAthl5ujiA0ubADoMdLHvROwA4n+zWuh5ev2cowX0F/MI
5nyYQn50sX/Ix/PbxUzjOh/akKdh6OMSpl7o4cgPYtvxHLsyD8nQ99PTtt7L9yDQ85+j0I9/2D/0
k7tE4+0Ajhdoop7tRpW5gRww8ciyYYoI3UrW4rEoTPuIUaNeziKYl4MU8UsDzpcJ3jjHJWD8aw6n
13xwkT6sr2bZNYfi5ScOlE3XcaFOlueNZcl3NBvGzziCVmMTAzQoefoPIyUZFEQukpLEzp2p5knH
TxFGdXyTcm9igItmcpfp9M+4wcj3Yze04+q6DGuRIBxsC64034UPgbhneslQs6WaRlhQjTbgNkAF
KtWz4UG2XCZrfTuEyQfbd2zflg+oIQ4w7ByYqn2iA20IefraSYgaeDKdMIA8pYw4+mn/cuLNb9nV
Yr3KNPMA5tPA3lgnhKUPXTWCV9IKYGQtPsSQ9HN21UOOmhN8HmEBH6bYv/l+/9gfpYv8tlsV3E0l
BbYAPQjhA1OppB48lxbY4gbVY6qZ9tOjxr5+EQJ+PU7RPzrcP/qTDLagm8FNOht8RIQJRPZC3yaA
uTTG1SCC0lSucvk2bDsjdl+LoMmWjKIK0260qbmifEHCIeV3KLc+jvfPrQN4klONp5Q38nBCwYXG
jyHIBeGUsm1vFIBBoW+T86mfEDU3+DzCAD5MMT8wQEifrv9M76/W+a3OjRGPQuZDQ6REffwLuAcj
K4bPEzFElY5LNsZ2JKk5IM4lXBAfUU6cftj/6h+vl+xuoVNWDB0fljrc59yAXCNctjcsO4rUZ9NW
tKg5IEwlDBCeUPzHBuB/lFwtOoPWdpPTQ2sUYfUHsc/tFCSWCHpsgG/gNl1JarINQM/TvzsJUjOA
zyPo82EK/ZEBBz8P3fxvXKhxY7biED5NXxbPw9AauZYD45618euIBg3hclvTl3RpD2p2tPwM4U7L
tyiz3phgdXp80Bprh6MITn8XZ5RSoUVAqo1gL9ey1UcVLsAPebo7X/g8wgg+TJGfGODHOUjnWeeB
sNsJFY+gnrpe6FW4M9eBIKadkePDtG2FPBaGKknp/OnvTnLUGwJvUcwjwPNhCvyBAZe4cX4P6Ds3
/27Qe3CUwaeMSJhKOMhnkwfFNHSDwLMqxyWxIG1Bjxr7eiIBvx6n6I8NiHP/PnnoEYS7gQ+7XYDo
Xt+vV7a07m03HMUhou5ofGk/HWrQ+TyCOR+mkH//fv+66GRxv0B2SdepuhvmQ9yGHVjm4D7YHOPC
YYMV70Sug9DqsL5Li8K4ICjpJEgNfj2RoF+PU/hPDFjx02QxuFzcp0VEy/s8m19nD50ibjdmWLCT
xnbsWCXU7F9pB8CuHcU2gvQq455Fjp9pMl8VBD79NXgcvM9xnPcRqGZO6w8RZrV+jzJvern/vVNc
c7QKC3g8o9AKLU+WEjBfwC0dRwi4UBqYtiBEzZZ6ImFDPU5hHxsA+9s8met0/SM2O3Dg+/eRiVB8
ZPCZcS9yca+ob3f8sCwjAApyuleBGvx6IgG/HqfgvzUgCGCaZ4PTZP67RhUJi973YUFyuZUIh5Ag
MCJoUJDUkBnE2bMVKWrohakEfOEJhf/0xIAj50uaXyXZb0mnOr6bkICKimDgANbTSiJD/Rfw98JR
GIWOb/lq68W4JOnxeYmA4mTCCumHKTPGBgRuT/IFXA0ad4Lns3Me0XY8ytGWOGEHyJeCEwI3ZPkI
YoQ8Kwqpnkigr8cp7O9MOILWN09fi5gHjsLLgzGGyFiACQ+ethBuNGH1w65qRaHtQWHlf6089qdb
UdFy/AhzCfLiz1Lwfxnv/wB6t57fQg3UuehD5L4its7l8lU+fmDV82zHjmKvOp2gwYr3hW0IUnNh
M5PwYPOAcuCdAdbrg+QuT3RahxBbjSsy4uyCKpZXZoCP/AQWeW3zSwK5IyAO/+mvbnrU+NcTCfz1
OEX/4N3+1/9BMr+dJTfp8o4vw5cfPgguRW435K/P3ZfSERTjFgcbRRjFzM2AD/gj7oDtSGrjweZ1
GmzYPGpw4s3+OfEmvV9c58zXXwfnDRa/DlZ36WCCYhIavZxDB3Zr23PxX8kAmkwI/jkIk2cBYuVH
ZpBo8i+IfvrKIhSKYIVeUtV82+InCTu3mEG5PDGAy5P1lUZZg51mIQfLrfxARa6VIOyHuGvgnhGF
cKSWjCRXjj5q1MwqZxF+lIMNyA0QMJPkIR18TPMbjYYoROxZboQQSuqbA0cgdZCqCEOVau9M4Kvt
J6YFd2EuRV941ODBx/0fbiy5LbnRaZe14V2D9QiXh00shrj0feYk8hGSbKkZsQ1FajZsZhImbB5Q
Fhwc7J8FRyi5o/HoQUY0oIeay+HFfULE38Y9A8/DjalWFiK95KjBr6YR5KtRCvuRAQrW20xzLnTg
jqDaIkzJr4zcjQses48j4WGzL0TtqqKn+5qvxl6YSvAXnlAevD3e/9I/SGe32fqeL8CXa7i4QzAX
px9EG6ePsPjhBA1sJ/KjFjfEwdNfIKi79piaBZuZhAObB5QBB4dGMCD7olP84o4dRyzlZ5PSI+A/
jCKkc8ZwUvMrIEzg4ibAgkDROT6mWg8t8FfzKPjVcAN6A4x60/QRdfdms3SpMbN8iBXuh6gxVa9w
+RDyUQoPtXiQkYVxEfgNNXx8e/DFuYQB4iPKhOnEgPV/t9Za684JYUTC9S2SA19ws2ZeB8/nmbZE
3T/oJaNl2VfzCOr85yjiB5cGIL5YIu6lcEO/S/Mv6e3ik9YUKrj9UeEOEXierPeg5gKq3sFF7RG7
3kFB0HBLYlr4oPgNyhPFVxr8McDuimJZab7QGbaKIwmF1ZBexWv0wKwkyITivoAEfySg8KOnNHwX
lDz9p9MBpWbHZiZhwuYBhX5iQIzGBPeAG403gQD5/QjFs21741ATgB/G8EdbIYuar1RSYnAt6Hn6
yrmyvUCoJzbgxwuyH2ygb8DCP1jPbhOtxamQVxX6RSGXygwky2J4fJBcaKE63sYdKorkbQhSr//N
TMKAzQPKgYOj/YuGw9VdtnjovgDt5nFG9RAsf1YcTIYeRRjgCbLtiNWlZR+bL/Ly6DlEUeOHHueT
GvrNTAL95gGF/tAAqXw4G0yT2SdYgnKOhGq774g+spURTAH45UAXdguIUEMHqf+VI4ic/FtS08IB
8VUoE8RnlA9TE8xx6/x3qEODt8lSo18BkZIW8sYtKECS6B2yfBGkK9hMV5KPnu3IUHMAVVOFlyAs
kB9SHhy83f8xNFmg/vXgoscMsNtWQI0FuNXg3OG+Zfl+MIygtSKtx0dIRnkgkevZdjSp2SHOJcwQ
H1FWTC72z4qTx/z28YvecuTIsfUteAjqODtZHWUVDR0WJe9XrMKWEbfGSZbfrlEh/VlRSNJkwgvp
GWXGiQHiebJYpYOb/3P8aZF1Z8fstjUQGh/FrAQMTwohwsJHcZ6QFVbldlOqpRbb9SYdnCX5r9mM
c0slvrr2h/ADhDHlJhGeU+ZMDLCkHt4+Pqy63n03piBUw0d8mBcJmebC1QEFsxFIAP2J21HJcXV4
mz2sOgWYmhV8HuEAH6bAH5qwK76k13d1YIA+DnjIeHaR1Bzh3+IjH1Pwc6KEWIisEv4nq0vzXfrH
uluFVkM/4RMJ9vU4BX9igA31MFmuBpcZMks4Cqptv9vSH8JEDUENIzZ33ssHEmwZo9iLkMeGm7Pi
7lCQM/ghzyA1kmccR3Q+4Qd9TNlyaUJt2zxb5Vor2gJy5lN2HBz+wjnE8qrwQWbVplqnKKwP+wlR
74Z6IkG/HqewHxqgLb1LMq0VeeKipHmMrDYJ9GHojFwfbhw3qnzIREVidDynZwKfRzDnwxTydybc
m5erhdY0Th+WCVTaQZ5Iha2MPc4epIjg2OcmO2q46KenZcHziQT8Qz5O0T883P/14G32W6bx4IeL
IPJsCFxbBt0O2TGDoBUU3+F/rpS2b7PHTgLUWJezCNDlIEX5rQGpyucJWpbw99YgXxHm6/jIzver
TGSL1ilHRyjWjgVV7koJTNZ4Lz1q1KtpBPZqlOJ+bsBx/ja9SRF2mt4Mpiv8z5IFnZ6xFm3ztKcn
0G4KDypeh66H624dESQd9zaOJMjd2HFCcvPC2cBCxwYloez/sUvSVhSqWdT7g4R5vd+nbH1rgJdn
Olt80pz6j7h6VIwMA57ZQI4vj0UNY5fRDlOHyy1IaeNUPbXBk/oJRX9qwD35KM3vk/mjvuPMRzwd
Mp/ZRbm8pxHwkfMWIeAuau3/gtaLPRqEmgXjGZ9JOLB5QBnwxgCZ3Zp4XertL5cvr6no/80Okagb
rtdJDd+EjQIOyLvl9j9J+rBeGEGMekqoqqe0jB8hSbvHa67eP/VEsn3qcbp7jt7sX+PlEu/DPNMa
tO0iKBudYUKLFboVLtjDmNXoRqoC4jPK461FB+gnSM0F+kKEGfQx5cmH6f55coR+OTiKdVasZ4XT
Y+jHqNdD2AFxAi7h8l1lAMEqKBo8tqJFzQlhKmGC8ITif2TAHfzdYn6zzrsrueymEaMMBjQmF7lw
uO+JuyGCWRzJ67BEVXcXCHsR/m1IUaO/mUnA3zyg2L873//aP81Wd+gL221w3g18hKi66LCD+IwK
Y5kHrEEGGqbCCFKZZ8ntEBT1EqRmwWYmYcHmAWXBqQnLH4nSSa5Ro0Udhtc86bKZebFQaJ9z2jT7
+Bq9gnU21QtY+UIYotB7Rz5+WPcpZjaxW/I/j5eMkO7NqF77m5lk7W8e0LV/bIDoPe57292OHocZ
tpGbFqnzo8MY7eLdAL2zqwIyxO7dS00L9uVLUODL0QbqBhz6H35ndQFSLvpefmWDr5NVbkbnC1n7
dFn3yAB+BpfYXT8gH7tH6KixricStOtxiveH8f6FLNaVbpsfSglDgURFyFKpL/6VzhpWydyCyh/G
tGbhVtSo0RemEvyFJ5QDxwZcu46x3PQtd9dBkloI/Ya3tIsl6H0PES8eIoNRoVblYD7OnxV7VE2j
wJc/1gDdAPs3QP9DI+jIyIcrEwn3OLUFnZ7li7CEqaCl5B2o+L2LipaVXsxqYM1+qgH1j/s/YXiJ
Yl02uNcCzOvZqlgZvcpjrll59JF+H8KY5seVPY3okEX7wRg9pLi3h1xhj3OmQybPWfLVxMaqr8Yb
C98Aa/TxMk/SziCd3TRIF3U9WCNBJHmXklWO2sK+iHx4anjYHC2D2k9Oy3FTvQaFvhpuIG9AjNAx
gqN0XlpR3gNJZtDdN2YB4ZRnVmYWP8qO+vLDF3jpyGfUPOveVM2jwFfDDeANsBd8n9wnWmPbcStF
S2SmqXB9RhKwQ0RP4NqE4Hd+5Hgy9lsQpF719USCfj1O4f/eAPcvanRr1SVfK4/3idjvF/mNVsht
nCUIOISFRlroKAIfezbqp1W1k+nhXtLxnFNmM5Ou9OLV2E82lroBbT1Oki/J73easzeYCczG1cmr
soll9QahQ1B+0DCcS1hiomEk/fbs7A1xMuGE9MOUGScGhEqfpPPHTq1uN0XHHnmeHSNUUbbOI7ES
hQ5gtOFFNIl2CSqeswGqaRTz8scaaBugVyKZJ7tCyUAu6V5uI0OLUuQKQ5DylW1Lhw9alaL0hBUh
pZI1MRWdUtvQohawm5kU+fr1GuAf7/82e7JYLj51Zp/sttaRxw27AepW1zWzJOgd6PwRzGSssmbx
ofj3ktOCfjWPYl8Nf9sI82gMLBsjP67T/LHDt9HxiLo9TtafEefNl9rLFzhyihBh6MJGw42SEsrw
SsFKw6LcquKk9GTpJacF5WoeRbkabqzvn/a/vk8TrfX6cGTHyHVBaZT6aiTenFjPadjgUa0SZkrx
XOkjQ413OYugXQ5SrE/HJmC9+tQtsXY7S3xE27ICTDb+KT6y/HTg+kNpPqiXFS8o5mlvvkEL7Hwi
RZ6PN8D/aAD46RXa6+q0vCN4AAV0bSsArsIid5FWgaLIrEhNvQekpd5PSBvs1Rs0YK/GG7AfmAD7
crG60yhAhzjbEeKHlR3IWguK4buwuyM4mdcGIkdMCko6CWmDvZzXQL0cboBugCv7NLtKtVafQZ9W
2LpC5LOUB40Fs4uw5IfMme1HSMTgVht61PQT1AI+n0jR5+MN+A1wNp1mSONdpfPlKu0uMb/bcc9i
adBVwPIixE0K6CPcEp0IUKqSaDFbk9EGvfQWDQZITxtsODbg6Cl6Ry/QPJofBC9XLFkm9Wvv6D7N
n6r3Z8l1irADnboPKm/ATMx6MG2krLAnHBu1QVEkkRVKKT98DZQ2+pqiop79+SJfpfwLqkWi3iHK
HyH7RPkdulvOTGjSlN+iwGnShcJuxxXkMRMWqNm0YYHIoSLbOnJ4JQ5aNmvcT4+aK/VEwol6nKL/
xgCL2hnSDm6T5XWS62PAEM4UVqISEWayhorecTC4BQgJrMAnRobtiFGjL84lDBAfUR6cHe1fXpwh
7P5zphN/FPFG8WjHgrmn+MgKK1pHx+iKhfoPaj8io2fdSU8bC8p5DfjL4Qb0Blgh2Ks+ak1EdSEe
HA/mH+5AkbFnIWnwuhQl1tXyYZb00NMOfjFRgX4x3oD/ZyNW/k32KV1qXPuonW5bIbPcl0sfgkBS
WkMWQgXvS101kThXsCJAUnciRisHqplNFlQPGjwwwD6BF+7c67sJX3TdY1XTXXQ0Vh09aA7EMiJQ
EUjgjmikADXPqbpRTWsCz36sgboBkSMfvlylv/f78HYDH7opOsOEqButBB+9HVAAonAs8g1XKqVb
EqNe9tJkwgDpGWXDBwPUn+0a5uzGhdfuPd3umeYlbbbSqP4zM2gUoawbz62SjRaQv/ATsBaJGCcn
TzcZ6uWPk4dNIwu/GqVL/syA0KkzVELJ0C9A65WLNd3zWP6znPsA+xzrVIVmb5WjgAljGfRtiGlD
fjO3Af/mUYMHBhjqUOVxeZfMZoMyM0mj/hOgMRJrjRELgAuXXyRdsXLGjoXYWn4zEPnB6FmyIpQF
eZxX21sm6HzCF/q4wZt3+9dJpRKmJTaq999NJrzWa11cI5JkMd/dgsd2crbW2l8GwQ5oLQaTNq7B
fBcImwRBKD5cDvBuciMe3wjchgearrNnuHSKs7eYSTbG5kFjS3zY/5Y4S//Mrjtfd7fdwNKf4TKL
UZOhvAPLMYhD20KwioWkOfxHoH/6q4+UFmHBJ1Lg+XgD9/81APfF7GbxKdHYWgmuHAclcXE5U9tG
EUYRsBqV8eYCIYqHMxCU9IQStOBfz6QMqB80OPDGBA7ME50r3yu6CaAeLo8Pklc+a7yE8CBelLXR
0uHs6d999LTAzydS9Pl4A/zJ/sGfJvcLjReDIZr0BDj3kV8hXwmGNoqBojY3GqcTT2YvBWq0q2kE
62qUIv3TdP9In7EW0FqdMDD1Q8KyJnnVSQNkBRFrIyALvZLACt5Dj5zzWxCkxn7zKgT+zQPKgTMD
0tFBHRz36W2uUcyy1j0wc4abQCyZB7ic+ehnVZ9FcYMHW5DUyoV6bpMP9aMGJwyIej57TOb3Ot1h
cAkjmdGHz2sjVIWtgAZWjAvo9lYpo1Tl6aenhQd8ImUAH2+gb0Bm0dkiX1zrlLgov4DjPUK4nDIi
d4i8LheFirkmimAjsguSPF+n193Bqi0M2EylLNg8aTBhbII4+JLcX2V/rDtjE3bT+Yc2YrWgeroO
t8vZ0mnEsq3RwgdNNKASyTrnNsS0cGCxmUtZIDxq8MAAyzSumtmVThvdELcuB7cuKJfKyBUUjobz
wEZpgco3Q0x1WxCkZkI9kXCgHqfwnxuwBTblsnSZgF5Lgu3mFjhPH7o7T+x2/iAqCCE/sWN78pUr
YrYIaKkhDyEl4reXjJZFX1JPl3w52ljw7/d/5p+nq7u0KJug0Rrtw93r+YFbXKwEnQeVIZ0A5h9W
hbD4IKxXPPPfJ09/L1Es/CD57TmCl0wnTCBPG8wwwDv8S3Z/lVzpFb8w7SBoMfZJEC+i2kMvQKU2
D5dikQfb0KBe+5uZBPnNAwr6LwbEAp2nnwe/pAgI0lkGb1hY/i0k88ZV/1o5HIWZHliXHjT4pPJ2
ncL090tRWaXTCqJmwrk8nXCCPKXsODdBAUJ9hzy5XXe++24yAAU00PEI1fFCmQnDyB+hgSR6F3KD
PxUC29DSwofNVMqDzZMG/scGCITsNs35kfByDxhrXc6K0ZLKVbgUIBiIJ51CFuBWIJ5C509/95DR
Ans1j2JeDTcAN8DwcM4A16nxs3wlForF+0oR6Mu2U3JujQR9Pz0t2POJFHw+3kD/yIDljlD8u8HJ
QmvLLw8VCuFm9CMWBVF8pDuv7bAqtegiHDlVqqS8+CeMmpckCjR+gHCk8Zxy5sQEzXSRf04eOTIv
P4l89LG1XRfWtuqiiyNH0E3Rbhs2CLgeiR0CuRrr9LZTGrVsBz6RgF//IAX9/If9b4cf0NBDH+Qw
gTI1H8liVdFZGXI43HFOoYtzRE7/H+6fVSWymkbwrkYp2j8YYPV8n7BYUK2IQ7DiwAm9qFI7ZcQD
NC+3fdeNWspzlgQ9C3xhKmGA8IQy4b0BiUjvWdqDvjUPXy5KyEQhwnHLj6xz2jB4ohcbijCxzGF8
yNJn1Dzv7lvOa2BfDjeAN+DiVTcrKbWPl5/wr+1Yusqj0FjV9+g9c5/oW/gR/FlxiFIylcrDBKkg
X4eRhRjFCLYIngTg878Ni3D6z28Kep6+8kHVclAL2npiY+3jBdkPNhb/eP+C9iJ9ePrP1Qx3wcGb
xX02x/+Za2QGvC4WpIAFdshcCNGEBQIZTsdNrUlR+9+ZLjVPWn6GcKjlW5RfbwxQjN4nD+tkwGxF
R2vUj9fIqiGsoqjQhLCIyk/MRIKwceAdgzU1QucEF7wUeVXQNCxtOv1UqRml+g3CJdVXKIveG3CV
e3+XzbKHB3BHoykbWR2o2+RtuEOYAxXXcyDNwR6ZOW8ZMdn8ORllwlTCCuFJgwPv9n+ovV/otaLC
j4CCxAE6hqjv0TGqxlkecl6J3Q509GX/t+wGPpHgXv9gA3UDvAbvYcJY3+p0mqGjWoDQCYQIUekx
gmrrwH/D+UFPpC1IaUOev0QDev6ggb0BWTU/JiutMUOsf5QLGwTcZOVHEgXo1+mgfChChqrLBfHd
TPqoUWNfTSPAV6MU9R/H+z9noDesme7EugrDfTmYsLBBfvyqFMfd/AVoMBI66GKBg6W8wqHwh8QH
1uIOdUBwk97cskXBXNDzPwNBvbnpLtTewhf2Ws2foXxSf4vybWKAhL5Y9PaL3Y1THmspj/4XIcJ4
i498XrGKdBEc0T7t/nyx7iVEzZJ6ImFCPU5hvzBAd71YL3tqC+yGOmtrCueCgzZ30rZg/TZjdJjy
7KoIAlGJQEe3n6MNc1WBg+rHGnh/2P/xtMnq0WXZGL6mLu0WRVRehwaH1+hvuoB3baZPOmDx2y78
91QmWLB/hHC7eRv3gigTdqJIvREUP0GOIcU36AY5+nH/G+Tic1+blt0OpKENvdQL0ENeltPoaGIF
zPMfqwsPXaDb5nPaxfB5BH0+TCG/+Gn/kG9cftO1Rvc++gbAnudsPDzQSEXbBTydKLOOMo4s/E7c
DlvTo94KZDphBHlK+XFysX9+TNGFcDU4yVar5QCLEJalT5nOZFfEXdieHyLyFzF2AkeGASsI7qMU
UVTtCRKDhx73g0nOSpT8+yqZDR4H51naU6pHzaLWHyLMav1eg20G5OuUbDtdX3crMrsdX0hQY3n5
qMu10ZskllkjXMXhKQ2qCG5y6waCq2QAop7+TvguU92CWvkkzG4yR3hIOXI6MWUjfczm1zheiq3E
boRHeTpPbjSbAhFI7yBRE40Mymsh1FuJTbido8AUj+nAfYQzo3RwsIX+MWNkpthWrOBC6QF7npGw
+9eabOz405StH41gK5JANWZAv2aB1mUYqCOQrSSU/sjmGk0oSHhG61s08uNJJ7IzEJ5aD+HhHj7N
PdJPS+tBVr+HYv3zn6WrfWpEIEjlqixVJNXhvZtIeXXG7uIKnybrm2wwzhOtmVewPtkOWmqxHM/i
I8sLuPVwV2TlOKvoY6Ihl+QMGG3PKY1HppMNQZ429sTYAMHO8qK1XtxRAgxqVGB5cBeJgpvVBkNH
Y6QJbazu4l1l2k9Jy4nEJxL06x9s4G6CipvmWrcBc1+7QN2BNCg+siiAZatwJ3k8Jwi7RAa/j5w2
7Mt5DejLYYr8xdSAFZ+leQ5FPkXHdA6CDlGAUv2WCzdqCX9MLoQ2unPhC00v6nRDTtJFTgv+0mzK
Bekh5cXUAKfqNJvfJg8IxO56891kMqp0whWBvcCdp7gfCMcQq42BIp1+7IawYklboKCl22zTxgT2
FmxmgwH8QQN8A/xEl1BGs5vkBteky8VVotO3x8K8YSmMLd7pUhbKQ/g2ija8cADKTNiJJjU3FD9B
2KL4BuXP5eX+D6rL9adktub4vPyIGgYozIbmadyLh3678tYIUV7YjutuMDTWpp+eFoZU70G5UA03
oP+4f+inM1QG+12n9cmLUJkclbMR7FGqqbJTD5GEMExFEOBkQxwuGSl/rLtpUQMvziXgi48oA6YG
hIu/Q+PAbn18R6kQj1C2M8bql33XQ2SIumAJrtFVKSUiFfoJUWPP5xHc+TDF/J0B580UYVn3i7n+
sqkoVBvYUYS2LbwlApHJATK5UDgVRr9ycxDltCxsOk1AHiqqdR2Ial7Q+YQn9DHlzfTAgAMJMR1a
S4ihrVqAiI4g5C0dse4FNQkdkZBVjRCDmCftctgrK2s/PWpeTPlEwoR6vIG+AaEd08Ua6YvjX1GY
tFNH3+1MGqJqRhzDQGeFsjBwkDAdhbbnsEuEpKLCSPG1l4oW4IW5FHvhEYX/l7EJi5/Brzl79NWn
+syiweVmmK5vdGbUwYENqxAag1f5EqSvCOsOyQrtNRK5QAby6Ios3h6Pe8euEOardobwmO6OqQH2
jPo2wxzcrxe55WKyWM9X+eNkcYN8JxMuctMHhCHwk/zl9zjkvbtIhLC4n5pc44YuOkd6kO68IiK9
xx0uH5Kn/9cpyNSbpZ5Idkk9TrfHoQHbo04qKAXpy+F/TZf47vrPf9ymi1NRgDRMX3rlA5wHPqrL
oLmIrKdCMKDkHrqP1y0h+T6r9NRCPvAxFfPVS72UK02DXvVzdKFP3xigJX1OvmR6M4OGDsqnsvqd
uB9L1wPU/cRtmgVokiCZw+VndCKYZ7sjvpnZOF34TzZQN6CQ0vRzepNqPNxRPwNx9izDt7qYERsd
9gH6i/iocV75GTjSfL2nPUFTbeu9nEewn6I4K7M8NZA/NGG9Z6svZVE9joFqf+92J2OVtS0bBWUg
X4uPvO5R5tCF/9LnlTZox53pOvvyDMFaTWuAX/wYxX7ybv/Yf7jtC+ndDXZ7hHIZqB3PY75Icq6L
SofI/vRhvqu5It6L+8lRr3o+jwDPhynyHwxw2kwftVaxQp0M+C3RrxHLuvjI5lGkKFpejPp5kLDl
h2+16rjJeqhR4z4tpxHYq1GK+vTn/a/3n7Or9apTqO243uENRuAwmvhu0hhE6xsrpYcExID7MCEE
xPXeT44adz6PAM+HKfJvvt8/8pdJhjQG/vovP+AdmNQEpNGVgv92uaL7/54aWj6PQMuHKbSXP+0f
2u7YVl3XJYRdv8bzCrel5b+++1Zxf7pIl+vZqlhbwpd3beilKiKhi5GvFTS6gh07+EevxpfJb5nu
imRuxLrvwImmjoJEPRpUJEPzKV5SgAiUy+SxIOlZNcmkyY3zT/jhxiFohHyZf9HbrhNhFr7jhbZj
8Vg7WeSghWoYwRXq8+Y9DV70U9Qmg/jMBhf4gwYLDLhCX94lmu0WqBzAbBMRCtKX9wUIeVHoWwg/
Qnu8kD9v6gDMjvKckAvIez61wYP6SYMJBtzoLpHOc5DcoVbZkitEOpStEcvjQWF0eQsMw6goWenD
w1wyiJiRTpG2swU16m0gTSZckJ5RPhwYYK5mfDhi/WE6zQg73jZchGRbVuCgR0PxkbfDENuFxQWj
OSFnfakL99OhZgCfR7DnwxT2IwNSQy4XOsMfEeuFex2Km3BvpmxFYqcPqoeyXpA1P8TrXR8xatTL
WQTzcpAifmmAIeMSBVU0rvEhSoQhDdeK4pb0TjtkQiFCUVba9rSXkja8ixdoAF6MNhA3IIrlcj3P
UONDY7qfi1hq1GH10N9FErBFxTAU0uMKkEWO98un/8zTL/ywUcmZFsireRTzargB+vn+L9mX6/z3
9LHrVXc7y6HoIyQLenxYJRoAWkG1gXLpuSj6z4pkFB8wRjpa1vkf62clMONFqpkU/fpBA/+L/eN/
nPfcaXaE34G9NIRvhrtfYgl+H+4ZlLTyUUVSebL3UqNe99U0Anw1SlE/NgB1turvUxw3Wstuwxrt
hgGL1K0KgsmnDlxn6AMDqyqPYG+u/YqoniWhZsLmnYrphBnkKWXKpQE6zod5tkpvigTMweF9licr
nSU8kYeJJY+Lb7015J2BVGUEeEU8U5k2ACgJWiwHT/8XCaLoTgVqb55Torv1hwjDWr9HWTc2wNdZ
se4EKUo3i3t+pKsE527Hmc8SyBEohNpt5XklB6IOUcUEHgq7dnfSUKKLFPnsJau6iFJvKGky4Y70
jHLk6GD/cmWbZu278eK1e/xuxceqPTFdsXOM1agc36PDj84Abcgb1IPB1vBJKjMrwQf7EVrPVF5T
ImkOIfdweD3/DCPzyeagP0/3x4epAftj04RXlwPitdnwYr6rQ+jDl6tUt68BTfdww0DnDWZUYh/Z
nBRApviofY+rNpcJpTmJ0/Is7UuaTPaD9KyxGQywcH9M5qiQuOZwvFxuM5Md9GA0n4/k+x+iZEbo
9IN+e1Z1NPE/WvJgC0rUwrqeSLCvxynuHz/s/xD6iFjEa1ZpLVtpvIJj/ceoDY3uPlU6G2EBqu7g
ghixnvR8e4hX8EmG0NibImWhoq+zIpCaHcofIaxRfqfBprEBbMrS1TzRqNYi5sCDMTD2qnsiOaFs
C3F8fgB7uIujS+TNx35K1PyoJxIe1OMN3A2wTf2c4o7OAXj5oWQjfZz5Pb3q5CF5CdBvIxTzRmDr
5q4hYt9LjRr5ahrBvRqlqP9swF3uF83enSGLjUdvVUStyrc3VAX1/ShGNyBifu2nQA01n0ew5sMU
7F8MsHmUTZE/p/pW+dB+7fXck/txks61ui9H6OCMjhhkecMSjnxBdIGDyan4kFXeS4V6kVfTyBqv
RukSPzHgPBn/imBsVkn2q8azHJ6dkPVlQER2Da7gZoCWicbCvo1Q+fKxzzdYqWZuSZOaA9Jkwgfp
GeXG+O3+dZm3eTLvycDY0SwUILILGTi+p9Q2mbKJSBbEcJeMoOVQt6BHzYV6IuFAPU7Rf2uA32E8
X2Voao6KRgdJfgU9my9LDdoN2qgGrP45K+PFPvKtl5U0Qogd0vl5ySMIY1G92Yk0NUsUP0GYo/gG
ZdP4aP+bpCz71V1qa7dd8lr1qy16mEafjpEzdZVkj1rFRZGS7LIkkkoWw/QjiAuo/gh5RPFt5K7x
vSPtje1oatkV4mS6H8RnjZ1ggGUIx9TTXzqTw5Gxafs+6+emrAPpo3+G63lIHa8ST4jlegt61Fyo
JxIO1OMU/QMDgh4PsnS2yPO+hjm7HUXwqfnQV2Ecku1CqPbCcqlQ74UoqltS0YK7+AoUe/FZA/+f
9y8HDp7+mt1qddlgfSOfLfZhF1Xprch2C2wH6bPV6rfo8t+CoBY+1DMpE+oHDQ4YcHk4SNHgTePt
mDXEQCVmD8Ff9UkvCIJhxMrgxQ6KuVTHE90LvfS0wF/No+BXww3oTTj60/nT3xqvbHBWOjh1wtro
KTstkULLKiig1lR1USDemYNectqQL1+jgXw53ED+ewOOncUSBorhuzT/kt4uPqEzBFfVX35NQB1m
G6YKdH6RQ96xMUJcmBGfhIgxUfc52ImYFh4ofoPyQ/GVBm/GJvBmtVxrbdI9dFzGEqSDIOOGa5/C
mYTAJT9G8yQk3FLO9JPSxg8+s8EF/qCB/U/7x74shIgODsu7ZKaxl1tQFPuFqY6Hw8t2aju0R6j+
iLIWuCGwD27W4g7Zniw1N+h8whP6mHLmzARFdZ2v5z0NCnbTUlElCi2dYVOy1JGsKKwTo3UIbhLE
tHewBSlqPmxmEg5sHlDsD473vysm8NcsHjWKCLRlCW3b91CrX7ol2xYaqSJNAQHEREZsQYIa8noi
Qbwep4CfGLDYQVyaI6SfnwIahDLqzzq+jxoiG91HkABwF6PJMIK5AqKNbkNJK/DVOzSRrx5Q6CcG
uMsmkLwoqKgPedYHDxqpbSMdlp/tAvLDGNZtK4zhSKhkM5HBWxDUxoDqTRr4V+MN+A1QfoRW1hNI
wHyRFMVedeqnsGKz9BDeqhNZf/IZhGM/juBKtslWeBZpatZ0/BRhVsc3G+wzwPczQfnsXGf+7BCi
wrEghFua4bGmL3CLwqi0sXaImtMWBKlZVE8kDKnHKfwnJhxeC4TNIq6KtSf7NdOov4Ys5SqERYNf
nbE3xEPMR9JPiLzDelPRQ2x7wtrYQd6swRbynLJnYoIeheNMr2cUCZ1MiUIvSJVsQTiSh5IYyAkl
94lJPyEtbOATKfx8nML+zgCX6OQu7esesdvNAaXhQ+RZuRH+LT4wJAm7gUWmQnogvZlrEWVIwBZ0
tKDOX4Cizscp6hMDjHuC5HqT3i+ukYXIQlGLqM8JMp87Qz534weSdCCxPRf/KbVbmD/QOtqBY5qH
CMiMeRGpapZt8ZOEmVvMaLD5zf7vhudPf9+mOcfz5RcVZiVE+yra9R6JjdhvXpVT2rSQ9JOh5hOf
R5jBhyni5wY4LKRiQ6Wu83LYX6sniaWcdylllUHjHfyQZ+CEziaSQ7iJcKjBkcRNhrLKhdv8iLX0
hP2qLCBDRPzl1nSpNwadTzYIfUw3yqUBrfUOb7OHlUYxw0pBQ9nyIiGtQRD7sBfChG6jzU+pi9HK
uP3kqDnB5xEO8GGK/OHR/oUCL5qs63R6LQm9bWzTIbpvP/RUt9hNuUIjQxiv0Mkwlm21TGLAnojC
udV6JwfQNpS0LPj6HeiSrx80Fv3l/hc9z0l9i3LoeZH8yi7i2XWOLqsoOqNPRUJ+W+h6PmrLVNou
bOXCOWT7yO1B/W7HYTVpRGPICyhs4VSVpdv6ypSBfd+nfH1rgFHlbfaYcRxfrmgNoeBGng0OMvui
yLYQRhakjaI5JTaayLY+AtS8KWcRBpSDDZQNiEhoLUahS4a8Vuf4L1bdfZvNedFHXfxCEjVCOEMU
5qjkiyx+mPqL+qIo6VppW0T8bEVR286pX6axfeonjT1kgH3xKLnq6Q65m+gfomYuREwQI2qn+pAz
yx4F+AaMjxvflnhy9ROk5gCfR+DnwxT7o/H+pf94lt7rraLro0hizJoR8yq5BHv0wEKJASuKuE1e
lhrbEKRGfzOT4L95QDnwxgC7yFHe1/hlt9UPBddG1hFMudUNHNqUIK9hVGRFHhBJTsQ16Ei7A0rV
sPN5BHQ+TCE/utj/oj/KF2l9Iuo6+ENvhAgQ9H7g12zZPztkxTcQ5Qm/R2XtJWGcWxLVxgThjRqc
EJ412GGAweNonc3TZHiQLZ++rvlp8HKV1S7yuhzbtyFjhR3ASnCwOotwzxJPx9aEtDBBfg/KBvlp
gxE/7X9fsIC6vurZux1GAQKj2LXBY6kTEg9wSiGAzUIIYSWiOeNLp9M2pKi5sJlJGLB5QLE/nhqA
fZ78ziF4+dpHFjByKfwIGEu4syBn1qQsQKXL4kPUz+MeKlogL2ZRuIvBBtQ/mgA1W+aJPrSROIR+
egiCjSudhiz2QiLHrlvX18BzUd88znsJagO+mtjAvhpvwG+AwnMMh4NOu5KHtC3ECPqWOr8XkThF
iBpb9+WHgN9LTgv21TwKfTXcQN4AU9/75OnvJUruHSS/dRfo3O2QR19VxBsjPY6YhnzkvwcxbEa8
mjQ0InHZb02OmgFkOuEDeUrZcW6A3vP9Ikcrbp1bgRXaQ7dtCxJXOvbRMh294AKHZ7jT7LltKFEz
YTOT4L95QKH/3oCK6ifJF/Ty0Vx6w2M6Depq+F5b6Q0ICVZdrzL9QDSL22FLmtR8kCYTVkjPKDdO
DIi5OV+nn5LBL2mvFNztXGJXLqbmRHAqlJDLtjg7RLc+3MjgJiJ34a0JUjODTCfsIE8pQ84NYMhp
ulpoPZh8OH+QN1EkTxSskDkBI3eMWEAcXZWIhmtI3Bpb0KPmRD2R8KAep+iffty/fnqaLhc6AwCG
cPEHFjZBGMg3YSS2o3crM4Ly9AoKex8hbaiX8xqgl8MNzA24fp1mWhv3IOYicli5Bh7hKq93VCJD
pH4QwhRUHkzkGtZLTQvu5UtQ2MvRBuo/73+lnyXX6Q07aYrwyvNFvkr5Cnz5HRinP5wsuBigpgNX
/AUTBNrOhOgV7dX958mZsyNtao4of4TwR/kdyq2zExO4NUvWmT4GDVmHUdR7cNAut94GAodgxIgR
A45wMfXN7Szpo6eNKeW8Bh/K4Qb0Bljm2KtqDcZwsTdwaXNj3spKlgw2SlPiGlE4MvneEQXyFvS0
Y1+8iAL8YryBvhHH1Owm+6Q1PwjVTmwrZAUQy5UPV6R0YwuZAQ+3iTpMiVwWwIBeklo5UM1ssqB6
0OCBAUoRXvjpb31nDyt5C//vpt2SvP4Rmu+AM4jdFthDNkA3Oa3gs2lN5NloA3YDbBRnT3/9mV3r
jEZlhzrSGBEiXB4ssqViaFtIPLXgvMd/nN2lS2ALUlpA5+9AYefjDeD/d//C9od7rXXeoO2wlexE
vCOMvN59ZJdaboAC9EQT7SVDDXk1jQBejVK4fzAgWu4MESiJznUOqzRKYyDXCjK2+MjrPBx5SLWq
o+AbpTO2oEeNfD2RYF+PU/TPJvtf7IfL2eKT3trDHsrpQXWEp6vS/mWfDPQb5FbhekBrum1Fihp6
YSoBX3hC4Z8e7x/+ySJP/ztXMAuxKEj5wF243AS4YwkKvo1C5yjwE8B1Vhl+5BN/B7rUHGn8AOFL
4znlzsn7/XMH1+J1qrPjKtISYmTX4s61CYEXuWLh5Iogf3FiiSrPFnSouVBPJOjX4xT1cwM8BO8T
1n1HrwxmbQ4RduhFm7BDAfcgYnWIi/YkpdJJRPFWFKk5IEwlPBCeUC68N8Dk8B73Xp2uSohd1J2P
0Nu80uvlWxcaw6AEqA8fWhUZ2mBBHzlt+JfzGuCXww3kDbA4vM1m2QMK7C35IfBygxziriCQPRTr
Uaf9Q0dFwRmk7NC8/61oUSMvTCXgC08a+L/b/6k/SVZJrg97xJ3jxMeZDo98+ZEkMYJ2HTguXYSN
lhvD5X+6qgHQR40a/eolCPLVKEX9x7EBqLMM//8ZCEntN+mMQ/HyHYDI9BC121xYPavzh8RnYYsE
MFdDDGxEhCiDiwoEu9DXwhf1a1I+qb9F+TY52j/fLtaao9g9H65hxMmhuGS5XeTrA3NYRoh58Wmu
2haEqFlSTyRMqMcp7BcGKEkXegtwoxMDi15xkKApnU6sayfasmFnqKMWe8log1xlia5+rAH3BxNW
ud64xSH64aEvBq7IsC4LmqhroWOGh27ovC4SUYMuUOe1O36yDfByXmOJl8MNyA1Qg6asCWHObgL/
vkpmaE9ynqWfdHbfZnW3kRSLpnckX4AV4It8+GCiKlWMRM89gzI1V1p/iLCp9XuUbyfn+98qIBYl
xU7X13qTyllFHvAER399RRP2zTCwRjFi7FzUqq+lhii+t6WqlVHCOzW5IzykLDk1wMg3Rnt4ePqn
yVprPVyIYttBnAWK16t4goh3H83rWc2RkiXEqrE1VWqekOmEKeQp5crUAI13mj5e36Wzmc4zbYhu
DSgeGodiTRFhn/g+el8hGsyNIOel/bEVMWpOiC9C2CA+avDAgJ0xzdI8x2mVLnQWDEWhC2QAunWJ
yZgIGJYfhS/gLkIcbduS08IH6WUoJ6SHDV4Y4PAsTPWJ5sJ7rHcGnP0hOtIXH1m9teMRJAqKGFuE
EdvRomaDOJcwQXzUYIEBRj+WqLWEnJgt7vXmhSMMEmWOEPHF44mIOwLiGwVbkcZQGaiI2rs9XWqW
0PmELfRxgzUHBqhVkN1f50W03lRnFzgUF4FdCl1BedUweYewAFYWHNxwk063pkfNEjqfsIQ+brBk
un+WHP5/7r5sx26cSfNVGv91q1uiJIocTA/Q1HKW3DdvN0LaZZOiSIqidr3VPMO82MRx2q6Tx+nK
+tEFdKF9YSClVJKMICO+WBjR2cf/938fvyvS/7qT6mtLOMiM/I5hT7pBQ/8BSKmE5FX/mzA79db+
iQm9zIwfH55w4cfzU/LnfwPyP22Rv476h57QcDsf7ok/t8nhCEDJvAQDqHrCsSC7nkGnryfh+7OX
dsHLRP8+/xOaf398SvK77O+w46fHvjLVHy32n7wpcqiR97VZKw2fe0IOl/YhWAoq4ftoTw7xvHt9
Di8T/PcvT0j++4ufiP43uBJyV7m/9KYamAhgAZBD58mv/577V0Pw+EHLveCw4Z/+PSf/q7N5mfbf
Pjsh/LenP1H9/X//Vr9/rA6Xov5KykOI4bCfCUVPBTgP4vvINoOc038DvoTJ9/cnIOhPzehl6h99
esKBozenXLj/G8TizgGOskfxqP/KaCj4LSAMjWPY5s8Y4CXQbhL+QbfPbww6ET1/cjYv8+DZxydc
ePbulA/sb6BrN9DQ5y89CtBKCUAMhhrbT3bZ86NwKBRyuKADHVmfS5/X5/Ey8b9/d0L3749PSb75
G+RF3kM7n8/r9+W/BCv+OU0LdzqgHDb0EzsEzo7EDqAbAPcgdZ4Y4fsnm/71ebxM8u/fnZD8++NT
kt//DVzX94Nrh7/UbQ0loaAPhk/D5PduI0e0D2Gbh4feMsE3RA+sOYaWf2ZCv6D+j6Wc0v/Hi584
cPs30LqDqzWko/7F+V8AakLIRyXQRvVplz8/ApCWB3c0Id5MfsmGPzerX/Li+POfGXL89ieu/A1E
0cMn99dWS4B+GGDmQhWiEPxux+fhAPoxDaFBz/OD8Cdm8DLtf3x4QvUfz0/p/fCf//2n4PZzZZp/
eTDVb3/h9Q8olQNiCGqkvewKhXs3cUCgp9g36POTw+dPTuplNjz7+IQVz96dsmPzl7je/v3T/L/4
5+b855L93df5wrsM8qxy01f9cjN8dstTQf8/fvuLT79J8Bc19pNw3/32H/+AFPmvG+1pZofRn0n+
9OX+Rz++/PzY9f/xD2AagNhD325g20GHH7ogTp+/voIghB98rYdxuPMT+odYg4F7vgLGhmQoqIYH
ohCqg0HNVB++6prh8Cr6txD6/kERSSgSiaGwT0L/8X2Z141aeGN+0OTbz/9iBn3dVKbv4A8DoLZP
v3aYKfHB7w49BCPyVcMlMEN4/+nxtjL88Nv/yqmzdee7VO2mNe2YysazoVCX4WbJEOsfeFamR1R6
YURY209D0hhyqGFdYMfCZj68PxrSjfGsq2ZJ7Sj66b6domglDGFPkvsBg9FbGEVmfIYbWlPBUDBq
d+GRSNJPq5CyRDuFeNVWmdVdPJScUUWEQ7nPEXYNQ0JhZM/RMHqffBWGAyuXZuVnZWUSt5s8E7gL
3hNqs5DHC/rQu9Yt+SAqXaXCtsqy0NcxqZmaSuszQ/m6gxCqj7MkqMOxGKdpyru6FZqt3B+XXDjo
Y5NBM62gvqJ1hdw7b4ra9t4vw7m87WTn6hyP0smW9T3VLpUItwPrgETllYpVQ/Ih7nhsWC1wPJ5P
q4zbDO4G1H7mTx5uN7QKoz5ddFPFrFtrK86illjyZXBiiQdmSjeWZ0GTaFJgNIdDGuJuSvYqiOto
142+K7fccdVcGr02czoEZg3fmUl06m3UdYs/spX2eGA+F82U+sC89vNMx6RioAt6csFF2Xc5Hyru
b7E/lXjrTKuavaZOentSkYVsbO8366UXyeU+Mp20Kp1Gb20+CCocTgdfzt3WNBh3+ezWamY8aAkv
wAAR6y21vvNSE42hZSQYgQzMmLKvmIpUF2Vr5ZV62w0rrVIiUNJtqhXNgWG8GcJhNwyKeLkYSCXP
Pa8S8Xs+l291FeKJDV5UriwoJ3Ux8LX3Cp54YVUQC3mIBTVzb2AkLigznWjqvCptSHcRjlC51aND
OA1a1S8Mdo73LpTCXQ7DLL5McNj8TFGPBDfIWVuyYKLlnVlWFOdqDFDHerMG3Wbwx25kk51wko01
7FmGqwH2qPTL+B1fUDmzNXB2ZhQNS8962wyW1SYc7mlUKY8NS7dG25g2GBW2GohguMZJXQR2quw2
brsl3to2JnhvB1fOZ9FA1JyNzayTK9MucZTX41iXadNi7c5MMg5RJhHq6YZ2lHhMi6iJC9MZai8U
NWPIOiy9mnGOxs9U9k3JBk7nhCW4x46tmgQyJZNTYyrbpKZ7wgdjtqs2TeaCGUaaBi1MliSzG/NO
hEHH7LT6+kzzwamts9NQbc3iEZGVga+GS5HMkX+zEm7HLaobT51rgnWU1ajsdOpPwcwZjmtr0qSZ
+XqLA6lR0cBkaV4SkAbXi02IyYl10mwXRaYydUnScWaCaab7oB4G74tRvsQbcDkY2MbADJVFZSXa
dBzLKE5x3EoHB3hs4/2ilt5cUBcLnUpP6YoZN8Rt7uB83FZ8Lek77ZKxMKVUb9poxm1e+lE1ZVzj
pC+8eBqry4A0a5kq2vifrKazZba01E8jEbYL62uUvHGxLn02hxMfGKmNbrNIksbjbMRjJ8+FgbJt
N1ZXaEz9fqboQpW4P6uq2JQNG2JPyswvPaozZ1c1bnUdTGGOBOf+rl3jetkmTVXLdOzJiFNsSCC2
ZCVzzGpk6qDoYuGSlE9dk2RhHbaIRUTr8tpDK1GbrlEiyVToxfUmDvEYZN3YggAK5tW9tbT0xk0P
p+V9lMxabIcmEiVreND5TAazsXkSed7e9wYZM9IJPrMOUtsrVq+ILJl1vokLoud1zeAoe8FGgsHh
52JJ+vBhiZXX51K2KiggEincXdUNHmWqUwFmiHQS77rIryYW4L4JNr1CqjoPa2VM1pehre7QvHpq
HxHX9xPrdCm7oi5JJc6BBvaxkX33MPggplMqUK2YbtcVjm9bmiW3Q8+9lBNByqsVlXWXkWZs+kJx
Pvw2eapcC78RfQJbC/T5ZoFgqt1xo5WXEuM7WE/lkphVrYyAq4G2Ux4p5DsW1rIZtrJrl4e4HIh8
k4iJX+pDGsi1m1TH04UOdDyb2lisOWqVuox8vehzEGnjvZ3RYFjjExBWnCZrl4FkHohlcR3z+LFq
evQpGibfbMjg+ckFbilyZ5SA+syCFhiQzVI3GGYBrs330xqgIeOmJZp1XbmMRdm5MCjiUhuPeVWg
VN7UHMvUlj3ayxo+ZrHEK08d7cZ6N9TLyvdo6PuLGrRD+JgoHj94s60cI5bOKgMaDzXrV1AzaTKN
wu0WV7nPoo8aIClEeEzeLTKcitbWZbidQfaCJtAel2zyW6nzCnZ1mHuW23bTtH7jM2392b+Yq86T
WYW5lAxNoA7OaVvNPbPNMquUBnzh+bHt8AwvfWosTIOL/gk+/fjx/3zt99E1X/qvxfZ/f/6/ARj+
/tOV/WzueqgT3V882tPfPKDbH78Kf/8b2j1gymc//ARvvyO7F7HvL17+OXQLOO/fj//AM2z7n+5g
4j9+t/AOSPHgc/qKaOHyKD5ckIPStYdE2DgEx+AToIVrvVEEEBK6ikJcAgoEANb8hmcPBZ4B6wL8
haoagIWP8Cw4YCDVBlI8CORzgq8F4OL3eT3jD1gAL6DL+FC2yf4OaKFQFgRnvxaSTuB+MdxnOgDe
Y3SJu37xkkHmHUDutOVu3i7RQra0aVQet2HPmVc2oU41DZYcNX6Xkk63216s6F0rYg+A57K4dE48
eT1EFdqZCvGrtq36PerDcIcsRRVzoF0eXDXUjtXe1DaptnOS1RLrCxtbftOVXnOFQ+Msa8ZAvFN6
mLdtjdbzyTifs2XktvDwEH6BhEm565Ws79pRelvVVogB4lrfmW7BmfAIPQvKRVRs6bW4BIWiNxx5
OEo1djGAOZ2kfheVxTjqhmnQJZd80lEOYLjMEtPxhglXozOS9P67Hs1j7hNxGcMJy/zRvsFY+oVM
GgIyKK5nVmIpd3Hi9R3TQT99jBrUbeeeTnPmkVlfK09JnCrQzLtACZz60vJ8ROFyaSpbp+s6BisL
Sw2fD9qkZOHJFw9N7sKC5XM9Lku4731PFu1ikpz3XXft9aW7hGuBYcIcGXUR6DiExbjqYl1ldBEF
0bjjkxO5jcrllsSoZdzXc8FVbYK0x12TRrJF72RVkksE1T3ntKkgYldAb0mp2Dq1aN/4ZbtRqnb3
oyPthVR9IliMlo9r6HV32i7tZpw7k/mBrHIA2IdqOAIvu9rVS8NsbGSOrNfuYjQB1IRdnuoSgSap
IpFOHIk95DeZt3WM6LUCPRSkJnT9pnRhk45Ly9+UuB131dSE91Oi+RWO1/5qbsb1RihQxWms6iiL
klU+BF4ZXMXREjd5r3r8BegcuxT37ToxQRpx35FuPVNTYm6TiBvLZlcGdYpwSd9XEwcTRoxJy6Jy
tNmsR3G26tjTbBFx9bgCZnnsfNLtBtvCvqxHkwBE5ivNVq5b0LL+vNzT0IFM57F8W2G60AyQjvsU
LFKni6zFdoL4mWRRr/xtuazNymg19JmMmv5BW7U8IlSTPm3ooNN4ALNLkna6ntG4furCZE6hoSeM
HHHbXWu8LG2+DIbu7AiwBpT0QZaH/Xw9OcyBcyLpLauCabokZeelazzQhcWBnK6537orL+h5lzZ4
aExmO74MbDHx2KfhqNT1GhF51cJm+DSVvOzgj01wWGIxb5OQR48KldEuiTtfptyE0S0qg+Szw0F7
6Zpp2FQlxUzNYDCYWNFdHOM6d4tVFyj2yDteCpV7pp821WQ4B4gbc8M80LIpUrp8nHp/wXnSaW1Y
24t6STvPmyXzOhe/VZEfrvnoq3ZbibHKsYdk0fjY5rJt402J1XjJy3oKUwpYELMeQM/bqh1wIUe0
KlDjZVSnS+Ovdx6CMo9p2WKvYXX/1UpuAy/zumjYtrhcVzZrsGXyeojDhvVVS9Oub7FhfSx9weqk
93bYj+azjtv4KtC+BLMUhP5HVMXlGWAqwwF3BOsDwOplh6oQ7IPRVBt/VTg3ox/dxQDkcrizNVzX
gLEvFj1Pl11jyA7Ad8kSKUB2LAN5HMFsvYWW3+Mea5NcU99DOwJ2zbVesLfpDe8vqlBHvzVBWRWy
V/Zt2Q7m2o9qk7YCWc1o3LjcoFixXhi0h3uU3d6nM5hEpbUPwbSsuyXoEZjBOm5YTI37ja49YjiY
Vsc8rWFTrrotZDxOe9xTldOwmtOVe5glleZnLUZi48q2ZlQGJnfeNH0gYTjnuA3niwYMhvNk7qOS
gd1sL2mvec0m4wtAvV1iBWD8MSh66Xtn02jL3TxrcFTwABfA9L7ALaIbGBqMmiiywe081qhhXTl4
RYMUAe5ABvdm7Kb487BIytnkTTrji7Sgvjo8K7DMdP2hkVW7bMHfsJqCigoMzQDx3s/5rKedjK03
Z84ZL/XmoHzoWlklZyWa+UOTdPL9lNhwCy6q8bMbhvbWH1b9Uc0oeMSeL5a0mVCkz+nQtWekbcQ+
DDtzzh3yr3xF+T7wQkPYTILmYQkndO6ScrDZYMPlTlCOt1DTw+xqf7H2rBRoCNNZue5KznP9qBwh
F9UYCuat1FyMsQvyYA397OAN3UaRnBjqyhgosUbXUaxWJpLVz0QXuUybPt74ohR5ucT2oSdJ+ahb
YToWLrXMXCnHjZtGk4ZIDzkogvV9AhZuBijk46g7cOP0Yx/mnK4qx45P28UzE7iThvBu0iuoLgn+
F1AfYU6d56dSNN79WCpZgqlke5QmbtAgdOI+vtX9xA842buek0iftT4IPgHpklnJef1o6NwUPcCm
rXFLkA1Iux22pnuwtQ0NC4SLsriSwQdvHqYh5Ymc7+WIy8duiABi03FSN2vcEJyDWK/202zXjIxV
c46IH28GGQx3SePpbeBiULO8ETetqeb3oUr4J9f74SVQUIMt64dbpdCwi+oZX5PexyuTg4jBTdaW
NExrsSxXFQ/WIQ+bACCIkeVvq0Nql6xubRg4NcKiht4Em9ZW7QY3octFje0lGMzehgLPt60X0zdJ
R8tsmuv+wkxgY6p5HjJSGXTVTtheWRL0n4PV42eT11SPmlZxfz6MS3NTzmI9m1W0FquaxBVYmnDi
4wncbp3nSG6Vbi/4KPVnzw+mYg2SwRarJMqCjiKdy1ydhJdCaprFYbJkcVSPb1ddVTeUI7lZq6r6
JMHOvKxwPzCvB5GsbEXOm6jSXbpO1qUjYLRzBd7A+xYKEuzMNMwPc7kgwcI+FkHKy0k+aN+3+yVS
w14Q7f8Ge10HTEbEXmrQr+dc8PjTbHt93tkAXTahEjHzSez24cj1R5eQ5RFcBlWexITkXBKbz+M8
X0WU+NvOAZyY4SLskoZA7kuDnAcOHyW/VJICmEv4ujElid9DEvAEqqNXNwH3vY8D94cHiaIRgwsA
GwE2MFo2hlRIs6BevDMvsFqAzT0sd7FTzUexjvEb0ANzy4TAomPga172vJ7UvrK62aydmW8azKNL
63Mzs0DT2mMgP9ZPnFpVcDD13kKdnvaC0qXONVqXR1xPaGTGRtV+jMV0gUm8ZFPQhs/ytJ4h+2PL
6NhQ+h9qeQUITJJf2157SKWBpurHttfXL77FExIoFAAxUEBZcEOEQP2Y79bXITfmUKUqBqV0iB1A
hdUf5hfUVIU2AFB+Owyg3AwUeICvvoUToNgbjeCWI0QawKqLIEzxz5hfB+Pqd+MLcjMhhothVnAT
jEDtGnQwzo6ML4WHtgRQVeaa+oVzmEkQdUfUeMHCg6DIHw4BccjjIazic7WSpczBx7wHj+R+0aBN
r8agy/54IKDJTwOBVRoFIbQuB5P3JDIy+Yn2dA1rGY23HcFu6iVNSamfbgnARv6FxfrKMHAH63g9
UTiVYRessB5+PRrKZh6kdfR0mn45SADh89PFQOTk69U8ABJw6+v5KHMnwZnGfVF4Z2bnfmtTkZkz
8KgV9pKndpO8QjvkvzBeAuYOVLUGiwyils/HwyHo0MBSUYzF9CYBZJ4HmcxKj9E02ICSZ2s6vgFB
4lKb8qyB4M1TmPGXK0Yv7BMo6ACht0MVJQr8ez4DwMbtqIgTBRjXWVjYQufr1n1cmSnwmzovM5ou
RbtLHsM03jfZsm23ctNvvAw95cH8ciYv7KNnEzmcmaMzoSdEkpm0omgBW07VhSU3STi/cipO43iH
k/dslMMsjkcZ1dwtISw32vBtvdcX7ZS6fE39TGfihuT4wXu6YfTLdR0uQp/uqWdDHjhwNKQ3kslI
H4bEF+DpTKeZTZfNBu8iBmb5LT6b7kT+2sYKDsf7RMKA3EN+HIDRBR6lU7YmVWBi24uiy/3UYyIF
L/42SZMNyuyme+VsohdGoxCXhRrgIB0hanlybDwvhhge0RWMVl+itLtUWbMBt9CNzLzbOg039bWf
1ZnZ1FfDPdlWxWvR0hcEKmTEQP8QArF/CASfsLVLSLCIJqgK294P000fPiWj/JKJL/CQwv1qEkCy
MYGk4hNpqpt6GQdJKoB8mlXT/Tw/4kW+chZfHAQipBCyjsGbdahgcLxRjFvBeTLSA84b39eel/sW
LUwTtP9jif0zsaAkBdSlgJ0B2g5HJ4FlOrmkBx+PLPzWO1MIBI2Jq1fW8sIYoEihkx10soBe2V/d
j0eb3kKFEhLOYLJXgp6hWkswppP5lUFe2OUJNOg8VEEEnkBPwhOKNUrFkqNSFckVSkWqMlG4s4j5
RZjbB7H5Y7L9zJ7DYARjYBAFyp0ouhWrmnrVLAtBwZIQrINjPH7+4zF+lsagDQIKJxcukUFdhcMc
jsg2h008o7gEv9/8oYK4i+3vSPil7vErlDvM9bl4gHEgfwbusUF1gPirHjwep0bVavAkC24hRtB9
bGeZavlBNnekvv/jJb2gU2GsJAKoc7ibFcYnoqjreyJCB2MFEO7ZRLnKZjZMac8wE7e4WLbUvrK6
F6Q81MwMID89PjjZf8rWoFXftavGspjSOQN5lFZ5uRtZxOgmTF1qNq8K+Zf2+/GIJxIQfKSJcRJG
XPZobysm34MdlOl0TEOd+5nZ/wkZf5IgArrs+SpPznG0hthilchC+aFMvRi/hVDgxq42E2ReIbIU
xYz3zdmS4CJxYyHRgsCwXSEoOsSpqfEAtYLGe/C+bMCxeltOyS3txPAaxHiFNNEBAx3tNSGGytEZ
SFO2ko3VWxI/laX5pXB+QcMCIaDxO1w3O9DkANuPR0hAQAhqgBB9RkQaLSzIvI/1XmRJ3px35+19
TwG8yVfkwUtnFXJeodgYACdI/z4hf4WXrm1nOKslBIlFLBjIh3Ru53ziIvvjM/SCgoUVQhZScui1
ATWFTnCioLgBZQ7xgD6z5+FdddkX5YfknUgDJoryfF4Y30QMAFrF5pynMjfpayr2UNX0J5lxPIef
hC0EsFUF65U7vvUykgK1NyiVlhnArF5apd35dE7feD5LtrI4HDeYV7LnqbnxroPwtUN+kBunMux4
Pidyhfd6kHqC+fTvyA3fdhsvV2fjV7TaAMgh+R/z4MVtfMSCw/ujbYz7aImwAhbwVqVNA2FhCLj+
8RAv6rPjJZ1s5CVuVbUuX0lM9qYod3wHjmuGWJ2plKT/xdFOgCmC3KIwakwNUtJP18xkpk5p2mbx
Hm/rq0i/srrXCHiiP1EEvndKqrpog4tGvPHcK8bbC6YMdM9NoGFcgsCkAoXznEOaSh44H6indtRl
Xd5sp3RJx3O3i9IFfDtZtakhIumYSpjenQe5zBfmvz1E+CEskclX6PuSfDiezgl5qYUgGz0wM6Qg
I8C5bbt27xu17z3zCjx9UeEdj3VCW+0FLSHicBY+HUzINgWvO9klabCwkkkm9vgWv3IeDtQ8PX7H
Q55ovKHu4A4ChiETLVM/GAvIPkt7nrxCxRdM5ANXwZkDEh7CFYdblMfnbmwbE9URjFMztK87Rod0
Ph8ubaEKAc5OFm/aHTiGu51ZGSnUnmavSZqD4+mFpf4+hZOl9r5OrIawYHEmdvQKIryQ/+nnUQ5k
zqOsy0p2qXLBmHcxQTaoLjgIx1fO6s/UPtSS8xMI/wPY/UkB2KCK7ND7T2e13+FUQww668E/EKS4
GDe6MGl0+8qgP68buu5icOtA911A2KcaLhJzxcsoqguXrUWQQcrK1cEf0mXg/U2bO7V5zckD7rTw
BVofi8ATWgdeC5FsGQIC7qaRhWTUG6xRfQaZjhBrsNN5KOMHyAgGX4lY6nRao300z0D3IQCf7iQN
CyGaRvt5Sd1cnbVrmeFpyGJktrasIKrUvKM1D9gY8pwa2D8jpP85g9O6gnSpBkFsNVHrZ8hx2lts
LiBbODfx7MDhP+x6vxpTsHWuESUOQiLuyoRjlVWJGSHqPF20C96YhnwIYogTyWreauTuVLLijFr5
FoLxl5CN82EW8008z0HaaZrPiREF103LBuN24ODa+l2ceq7aroEIIRQqs3UJWRNFrIvr68TiltWl
yEbIEoKEBR/iUZCHBdlvrWDG697FLnxwbXAnBw6bQ7qPOho9CCerNz2EPajGb0hrC99b39WihBgo
RSprjeYM6vrD0eJfJprYtIV8j22SaJRNtLvBPRoYj7XdjWjo2ACxm1GgPG6mKySmQ5qcAqJ1EYRK
B31ZT/Ee0oMFxMAgORCSZDOqmpTT6XyNq12f8BukkqxJEIagL3jT23rVEBgn+VquH2RtXAohzp1q
xEcwwiZm+QKRoxkSBWmXZH4MTvp6XCEDG1KUz3DJ7zzuPUxWfA44+tRVPuTEuiGdvEQxZMqzUCcb
C0lryxi8WaDnJQsDcTlB9NfvlGRBU17QZilC3e9iWQ0byEBDqRr9fZAcslMdFpvQ8s1Cg6su7j/W
Opgg3m3OV+1fKUoA4SfzTWk9nYsIW8DUAMRlOZN09iCjdZkClc5LS89FTR86FICt1YwXLmzfx3FV
pmXi5URIyqgdbmbdf4E46Xtcld7FzOet8VWUNYKWRQRxyXSuwUPYBPqMLkYVronuXUVlBhHXQiOS
iqDaSAM3B6IeZRDAvwyEXItZhI+CjJCDhoKzskk+WrkKtgTjnV77uFgkX3ZLO7rz2UTv6r5+s5Qi
yDUk+G7AfVRvqZggozj6MlIHMUZKG8j9nb00bnHEZFJd+QsknXjrxtbhfln9935jv6wYjMnG97fT
AEzQlDc7ZPzNBIkNZ47bSw+eQ0gXQjZdnTXhch2h+ROWjWJeBJnNpW43PgFTwVVevRXcTayH9L54
rX/jkK3izahOhw5XrLEdTqtF3kIi0zsBiQLpTOsHSaJMlfHGW+KHqa4JA1NwBytsN8CSiKHe/9SN
ECduCDKbAU+HXE+8WyFP4KEX82fVJHPe+DbkrA48nCZJ5TMFeTIstLgu4Fz4V7oH38wQDHBOKvhv
gKz67bjEAD8XH6at6jaNe69nFZ5NsQ6B99BwsjAHmd/FsvSEYTO9D/oBAt9rXW9tn+yNDL37cHZt
usyo3djOn5nkDaRGqwSluIb8zxLHezpD2E9EEwX6eo89r0KgjbAgCgGABwaUfQ8prEbpve/LSzfU
tz0q308WhEO4Dg9LW221m/bERe8X17/XYt3ENWCEaJ0Mi81i70QAuQA++SxCBTmMSXzX8RZuPXDv
bsbLHRJjv++I5WnSz4JF0UEweNXFHCvAV1TOBVzlqPYuEH7B1xZuRVhp04aU5flCGsOmiG4bFL4p
hW1gE4F9Ko2aU0gCk1k4/X/uzqw5TqY/+5+IFPtykqoAwyya0WiX7BNK3hroBnoBuulPn2v85H1i
S471pnKUnN2+y1YL6OW//K6rJ7uXNOr37bqiB9kof6PM0ucuqnv5SrmtaKbRVmXTTrv0pDU7tkO2
S2cD0FkWiQgvnfHS5eJzHHWbaNCvNE1+cM1fBRMb8COntr7UbQCn0dlp8jEavi9Nd0xW5zka6VbV
6rb18X1sMkTAxmrkNB05ij74ElrT5xjZLcDtbIDXElo42FeAzsotYebRpfzKU/YMfPhch/Ysx+TU
wcI397zp1ADg8UyCrDRq70aandCl3mW6vXPj+VZ4vOyWFXgc+cKse2MYvcdetA/H9ZQQtXN1WOOo
WMcq4+OnaCbnPjXXcWZLbtPrBXA7UAuvCOforqWjzAcy97lDxQJuGg31gMYvfPVNEdl2Kxfvs+7r
x5T3nyKpdzEbdpmDprIllBSeCoCNKoreahRdD259AFHyKNFKBl1Er4EGfVKZfIBe4rZO5U1G6Fk0
CQAgMt2HoHh9ZR5DtLpzh13mlFBHRYDcBESjxawofk/j7C3tvgxMHfwefNPEz+GMgI0FoohrtMYn
vNSy02q/sOhAhua+W6NzJFEjAt5cyI7pPGlonWMXGn2cOdOnJjB3cSbxWftGPQDpkbmmrj2DWGNX
YTjNh4gGfRVGBGRczJ2cKHkDLvtT1q5hBXDtHCKyODSQshRgD79kdXqjebSU2o+6fLRKVx4wLWhe
EpU3y/C5850yaf3bxjXXE49v8eZUsbbNjMdrPUwqgENNtjyOq/ekNa/aeF6hlQnX24ZiwvBelhza
ikSZTR9Hm8TqHUigpfSRz+YkMVusrGoex+eUWChU2Ek0TBd2SYFk+C+uN+7WZNnAiHvZrpMWuZz0
ARDXwcTBI1+bL0Ce3I3wLthNON7Riad5ylKWd6l59FU4AYXrwrKeUKwgnR3yjpJd4/fngGebLgrL
3gG0JdmPIVE32jFu6YuebxphzDb1qszG87apJcQeM7ZxZgeWG2a6HdfDVOjUfYi67GpNh4clq+uy
m5P9lMYn29Znz1m/YsmbU53MWw98duOsW4+wnR/ync/cbY0UO5894JGei6/bSP6tFoBN0Lj/xiIB
9KGlV5yF7Z60/lOTgnr2Y1Ogev20MrUPBbnh0DDlEQCA0ieWlOGlJDNk6ZMLgEQu6hqtGAguRqSB
+OlDLtVYBRYbYqNAMtp7lDeOmUINSXTLrbSByJ0F0qfIIiXuPKdIMhlsTRylBzPihAgdeSeD6SZ0
6wdIP+a9mvhLn8QHCWoiS0RfCr9+jvsIhH/gPRsvQ0VXDYh+VnsYRIjDbk7ns1iCrBw1mppLn92O
S/zgkvAbdViURzXFsTJkW0CsKO7o82i7GOFCUIOmgWpkBc1TeoPRmxq7FJi1toDWim+zeUaps+2x
OH2NF0cAbU7JSHadjHuIkJobN15ufe1vdJzdNOSi0rI4TVxgQt5l4tVhgNPfxwGOuuJxiNuXOCZL
7jvku2rHWxKQ9OisbJtw9c2iop1DW3ajeq9cnOg7MEC1DVaLVzR2GU7Djl2DuYgKEM79ZjXOQvKg
y6B1UKt6nKjm5UXdkWfDuuSJ9h+nuD7hlOMHN26foHbhOWGM5AL4RR6h5n907eLuGke318RIL4+N
c+9PScF6eyVN9+nne+Tq6NL0taa8pGaFKEBGfuGmeGzqsaru6L5tAYoO/a2h5LEJ5rYY+m7rgykN
qftltaihXsC0qB6guwgmVQD3vSPJyoougN5hlr0uU1vfIMK+DV32JVkvahs+numQAu5t2Y1L5fU0
Ca+AHiHLQ8OCEuTcXeO097U7OGVtnQEzXrMiYfKz2zqidKV6XQlUTotkvIC47rRmwPWiDsetOz6A
9ztPVp7nlD72gfULyRGCxEnb5qJFJDBn9Nh28UWt8CTD5rYXekFl39wPBCqqAQEvegrBVCCYkXnn
gJFZV8QVzkSKQEADQ+srmNsdWBfdtmuwsxOOENL5m3mVJ2BXp86A5GXyNAJQJjY8Ng79UieuylMD
uZBQyY0TsBahT3PAPMSmBBWhHPerY6vYhp9lMDe5xf5crDbrcpfRa2ITlBJd5QOCUCejkqJHkJyD
beqL1PFfg8ae56a5UqbWeehRRDtW3as03PPJhDju3LBYuDkGojtOQ3ymbfYNmjpMmTV7HJDCgERL
CsvGJz4HIWBuBrBzTBPUx9F4iCCrgTLQoH3k4jutZOF7px12Ouoqa+VRT/NjvaQTRIe+LJyUfree
k3NvvKLz0OYemaZCKuM/Wujy9yDR77G7ZMUkQM47q/yMX/GKQ8wlg/rRTvxhWhAY1sMMdrAJi7AO
AlHSAPolkfjpJnJH7G0rYh69IuaZOpsnETtRaAwu5+lSrmnyOXYMZF6zizW/Zmh8xYk9CmY+z+kK
LD6wNz0fknzthF/1iSQFbnR7lk2UPfuOT7YJ7ZDYLihSJ58RciUbU7cTNFwDPSZR0cXAzEhH40JI
JfdDvchCLD7Nm46f/D6It/PSTfmg6S7qu3tQfRG2Z58drTtVCUeYt9qrmIdF0LiIp3FwOS6SOLuy
vZjNslsb3u+DdX3ssrlc+vYc1767aXuI7ERPqrSVn9qlf20aCw4ilQIfz7/zyAh23Qp359ZAbSmb
v8Zrj6R3sDN+4/D7zNvNzPgJZPHL4GcbwR2vsMm4UY5uNvNiwyLuV7Nd4tbdknVon5cpM6UAylf4
hPDCQ1zqBCg69JD6IYEL/W0/QIOZQWYD2YzwcpRB2v089uxpjt17R+pbV7rJlkRhuHMDveNZew48
CdEEHYE/e3NadJcKgFjdG4Q4XYE50qJOFYtTymSQB5H8NMcTLx2RpQjvnDYnQ83KLOp9HJ1BXdmI
JQ8j4+Fu5PHV6OEwImnXm8J1yXy9xGS6HjjVRS9woHjjmnyVnQl2WLWIsTsdP+HEWpHvIF0C99hv
qYsf1S90rhpscVtfdHMVm4iWSNiDcmDTnTIdlJeTQ8sagiOc8s4PGbpnI/soH0JykqRNL1nCaRZM
5r0Rr6szTUffmLH8oPJ0qfK8LS4GKD6h2AVgA0TW70W/NgxIFzqouEFIjHJbU4yP4qC25PHSZBg2
bZl9Gitakuqjou0fa32/jBy86VbZiz5czRjZu8/mvLkJKn/TbgDoFLbQxzCP9/Sw7KLrdh98rs9+
6e6QoKKEHO3//gouT/iXN3CRD/1a9pSoZNTgebufoIra0q2uwkp+2MT6Y3cWZjowbgnQkQfj8Ps4
AfJRp0bqdumdyepnG+U62nhb90U86P3HA76vKQIJwDgwEPNwdd7lsshfn4vUXdrMOKMr9IR3qsO3
7f0PGg1/rIb/Oob/+xh12jTIoNDY6PYWClqGcm0DjmnaJH3Z3gDkKtoPq/1/7N38Ug9/WyyFOC9G
wo0PpjbrJi5QF1/Ly6QBirDtpzx6+Pv8+NN7/GU47808Rd2xg3wIw3GlIZe+tsnL/2yANx+qd5Cy
tJfWReLfMfe2S7MPPtP7kvZv7ZqfL/SXhpqeUZsgl/7I1CGOihGYNC9T+/V/9hRvpjdk3bNjL12K
gfPcj5CDRh/1Xv5Usf71S1y+1C/PAX2A7PvgMsSxvfOOHebaT7ZB5dC8laScP3hvH/SVfnbDfxnP
0sveKNCIjNrPof+cDC8ZT1Aliau/v7qLj8e7LejXB3vTwBqyjBjPw4MFThWd4+1ybAq6ca7lVR6W
WExbq8tsG1boNn/YbfUu0+vt/vfr4G/aPok/IuJq8ZTDEbYT2347V8hK8mk7FB/t+R8tpTctB2IN
I53GULrvjnWNgt8gU/nBV/tj+/zXB3pzpEENiUhLYj05u+zs092Cykj1GQKKoCSHunx+tmjk6DLY
Zte0iKHT3ULuUgdFUEyFUwbf/v5xP5hEP7tuv0yicDJT1F5ebzjpKu5Qb/NIaeEj4n6AdX400Jtt
BDVMqNYWDLSIFx+5KwvPJkLlVH8wzh8RiV/e71sWTDmirtMRs5WF0E3ndQSYdsCrhdUEGoUJIESz
CUB6QuYED48L8XkBgT6aSx/+Gm82nLoP2xThHFZnvpTNNwim0CRsT1O+Vs6h3tNiOSRbt5y2zYZU
yTE9fRQ4fLCt/gxwfvmy0LmEnuR4D0vMdqF5WfrdwL0PEMLL6vt9dcKCD1KlDPxLBiblzZJB6ayV
adSwCsVv6GZ2ffZE/eOqHubg9e8T9f0mhN6jDyjbvxCR6H/+vrt2KdpDbagY4qBpz6plp6tm93FY
8geGCLdDoSCbACcEpPaWUkuThQCDDlnFjvyl28OppcLGdxehKgFg92fshT6b2P396f4QfmFY3HMR
eR5Mq/z0za7g9cSkixMzMBh6czHV2TmbEON5hbex350PD4/3syPFtRoJNOkReG/3bXg7+0jT0RwF
l7mQjRZObgwvw4YUHzzXH8aJ8Ui4OTm53Anov/ls1o0pdGBYBqYST+tGnttND0II3kkPfuXnbk4+
jMDeb+OwAsb9XgD3Q7BgbyNLQwhJEqr7qsfmGr6K4eHvz/R+JsKFKYYgDohuAsX8m51MJU1AtdBD
5R7Ibqjo1ts2u75K9n8f5g8nH+pqbor7c0FuA6a+vNpfFrAWM0VLqMYIT6YMC3FK7i67R1z5zx8h
bH94pAuZifmHl4al/GYo+AzxVMxzV8UKEYSHPnU4XS8JCmnDvYGgvY2jkrKXvz/g+xMBzweaASQD
Ptj79wihGBoECzZq+YCiM/qpaM60/cZ3Phjo/SZ1GSgJPegaXB8mWr+/yDFJRwHIsauk3269OMlJ
fERODpce1Na9DzD/dxMeq/diA5jGfgaN0NttVw7+1JDQGasxcatmoVsxdXezU5d/f3l/GAZXrUHX
FLqAkeGD9/szRaMzZPPQiCoLviXjWLJ4gEUQ+yBYeTcvUozwyyhvVu/odKh5rBH/Z/IJcSOmutr9
/WHerVhIMjGMi/MDV2Jht/j9YXzDWRdGfl9pfysd+t0N0h9/H+H9to4hfGwL0OvG0Pm9hbbheJN1
MukGZGXpge1tqZCZ1UMRbbIt1CxXAuXNDzfZ9wnoZVQUsy/MJmyw3q6r1nMhsUdFH+DMZQmroklz
p8C+Xo43y5Ztx03w0a7xh4nx25CXVffLriHHORScLZfdKf7R3KBocciunaeL4MPdhVcxiM2PiNB3
6wtPeZEMwUwEelm83N+HdFv01LrBQone+f0mXtsu77tJ5pB1wk3O60+xFc9//55/mDGQJacpCnKg
P8DE/j6kjFGLh7UYr8R89OcH3n/5+8//mTb/FtggAsDpD60fziycIm/2DG/KIHJRGKDb19uhMjsF
8dO0JeAv/z7SH77XrwMlb/J33irltjVEGKu4HuwXBYnsdPP3Id6/LM/3vRDKPNzJG75TGULdkU6s
jcYKDkilSE9T9xEZ94fXBdElOHs4A8Oc5p3Mg9hZKHQhAOPtQdBcpfvwnOawQNqKDz7M+9cFDScE
mWAAoYuI3lKAMe+h/kmw79X8aXDvFEpv8W+Gszf/+MpvXIve/PFf/7fZE2H+/9cS2X/7QeB2+5sD
8cWiCP/mHyLZJPwXUF1wtMRNISFcMi+yrX9YFOEWIxQEIZ6A3gWXR0JW9U+NLHyILm6UkZv4LiYX
gvN/amRxvwjsobE6Uzhk4SxMov+ORhZ7JRbzf67Fy0XTMN1ElIDSpOcD4n8TcM2cgIVznHqDKkQD
54KuD+ecjS4dNk20OK3YmNlazbaN1m5rv3JfBaCu6tFL6699lGS88IXg/KGboRT6FAvYN8DX1BKB
+AbKdaDApkYDjGca/huEdksxjQmbNDrTxg1zJ3NG8wOUVxzfwToyam6QCgE8GlJ0vD4HBpf73sVw
zBnxNwev39QTWNWcBYMXHlYnTBVIIVB1bu/9yODxAr8NKUPYiWRKPtqlb5w97OWWNEejeLCbRE7w
YORdApe7GkZdWd6iHcSLOpM2OwxraO15cDgbngOTheSVu23TktyC9zBAyqbIPfDe97uCQcAqrjW0
gfQmlmrWG9dJRn7LogC+MLAy1PhvoD/NgQMa60tEolpWzPHnbMOimrC8hfkNAfYokUdn/oLWYEd6
vUVvhEdl4FEJaabbev5JN8gc4NTSOCWE9oR+6uKxnrbjYpz+uw3s1B7rEKzWOe7T3pZrog2aPDpF
m27Bv+3ul7SJYIiAN0qrZo4BtcLrxfsmZhl5ZeQtkEczwvRQtInbsK3prHwdQeWFt6NLqHOE0Zzr
HsZpQPOdoTHSwgMIiHXeJylb8Eo1sB3o6qZlI/HCf2hHAUroCR9jOKa2fvy5WZVBUDCjvwsPHWV9
W1B38cRmwcRrSnzvAWYQUNK5V6DPAIfOTrCSstXz0J/XdZgmdO61q3YJFbHKI009uYXdjGi+0Gid
0c0kMGCQO+yhqXZhJdeGSxmIwCavyGTQroehlQp32vfHRzpMlGyZ1Mo9SAMPqiJ2Gu8O6hMPnXeB
d1fA4KZmRSwsPDdb5rfNJljh4AgESfMY3JI2sozNSkXuLbEb3S6kY+4mAzxcDGxYloq7YbKwXADE
A2gZ1/WzijRceEY7DnBzSRo7b/Hq5GdMyYbu4nX0rmIJm6hCutns3mUDVeNtD+eeGuaQUOUB2cLd
mVU/BY3c1oubzKWo3To+uVk9qor4uoMwb5pbfsMHyMOKWDYwXQo5ofj/hsublmmjShVlDYcUTNJx
K4Vd7xelYbkDw8qLTw2zobPlEXfHHO50BgRItLpHP8ycrvAHMT149Wjj3HEA35VCsDS9wody6Q/R
BHeym/0aBleG9WU065rmna9lDfcibIG5mhc//GRGmErkDqyj5MH1mR5LKDQDDhgnnudiQpgHY0e3
GcgDmdbku9UwsHyEaXGA2LtBvoiFKKlBGxdIMfqubtIkeW2SxEHLetD1tUthMVhQacMFLTTTijPc
Xha9sdwLVQUf8RquOArw1XVq13kqYpvCr8pqmX3mTA1dzoRK65wNk2u2fZ34wFjwnu2VO8VablIG
l6oKDi4z3STIC4KSqiG6jkJLoHhotN/Dno2pGe5GMJwsQUK4fhmpGI37FUlgksOqVaNjPa91VCiO
VBp2oouG2xn2TLpJB4q/35OakcLnaxJewW9r5aeWrmrccBSK7d2UwXfkmcO1dhMpARAYYJH+sjhu
+whbLD2BfyQhvMtMCDMR4SRfQx4O32LGyTdfefyrgJ0vnOGwh4NDct1mygXMakUVLlBsH30ZDmKD
k4p0MEuk4lPQeT48hTA32VHG8EYsQlPD5dgfZ6B8bcAMqKtURWkBcB6RKfYr+VmMcYi+etKHbJsC
nRkKrT3Vg/g2MTnBvI2TOxAydrqbm3k8og9roI1JPbNcmt8Tfhb8I4O81qmaypbOzXIP81e4p+Qa
gHPg5yvzBagR9ILEPsjgoVq40Al3hcGGtvwIjGOJKUgbdyDBViV1fN/VJPWvl8jrvWolA21obuYe
4hs7TJ63m2CVpM+wNTP0dtZBku5kJjP/4NpATRv4MEd+acK2tXeN1AGKyT1QjqpV2jUH2KV59c7P
jAZq4wz9VJdDPMP2zK8hQcEXpk6f7TvJBIyF2oHPYB6tj1VgF/1iI2X6A0+xiZ971dAiabgGmueT
4OJlNnq5F/qwyV3jacJRwdquVCv8kIpgoAauQ/ADYiidjS2pfCcAAteJOfIq7FwJPIxJz7Drxl7n
gedj8K90NUw3itAdmrZMnMgmpWIRz7Y4rb34s1mUgNwigCdR2Y+T9+jA3WzMxwbun1AvD4Zsg1nL
5SrCYhPHnni62at2kLJQswyf6p6MX8yapCJv+1kDImyVlF8WroGBstbt/cIBEJYUyxSlAFZ9eEhv
JOua4AQj7ZYeIk+1AerFTke9LyNyG+w14B9JpQK4AwJw0HAWhjuVD1igy2ffq4cdbVHvr6Kwl+M2
0hdWRfvTGm0wc21aRqDd6moW6/xsOJd3wU/fMd05fQcOCUeyqnisFhesIcuaYk3c5UVrOPUVCAdY
fTd5HZZ22/vEP69zCOZ9bBPW52GDMufOwNhVXZOwWW3ptHAiPTGZJXQ/jNRlMO0XrNulbB3X0gjE
2+cgbGHgJzwd6z20FUAI5sZxyCn2vTU7By1JJbQCnS8Pws719MzsGIgDn42D7urYCDXuBgrfjBJ+
K8AqipAm44sZ4Md4nQRdOO18z/HW+5kEDibbpLzJLeH1G6DNkk6tzWjBxjiC5+TkNov4NBGUpSB9
d5d4ujcZHLvyUTnKqVb4rqoOBqpe3dy33IWD1AAVmziQKXSXO+VkOtt1InggLfRJsItMabcXMV1w
LmYDtwLeaJziFEFJQqrbehkCm/uzixlr0b2NTovietwsceNnT23mXlCclFwcX7VVd0naZPY8qoSu
YKi9HlAZzDrxBkSyRkO1DqjnnZUyE3ChwQHaNWi4pmzHNsPDwG7dD1DtsjJoNk7oC3LA1jplZ2+C
S/p+iCX1cL6HjQPinrBoB0CoZvshisnwNfWhg1pwdgbdmC9YbeGOj3aeN2MsovE6apwYRsza7dlu
6dIZ+VdAEihX0hUNpgGciVdmMUsxAOv95zFWqttgXg3pCea2ro+wE+7oFRbhOF9nwJOg08bPXQGX
6D4tXX8gwXMP68l0D8ffDgWMpPe6+3GELLcBF91w8S3J8JzPLoBZlaEEsKZOaXsTmWNap0lyLeHF
WMPiWaciLcDWNOYAO0AFj13WQrFTGsaz/hrw2DKeO8IQOpazHYEjlUE8UHk3exKVvHlcNCDKBloa
b1/DsM8A4hyXnj22vAXnezfgEu/1BAMwIrY07ufmFq5s01Rl+HT1IbM4+bfDsMLbd/CMlNlVMOh0
EU8ychrT/2hi1zrdMVtjGAO++oiBJrBM1oOZdjop/mwa0epinmvTlz9Ts/+wsP3/yz7/b1roXupC
/3WSioULC11n913a72Rc2v+8vvqSq17+7T+SVdxwjMz/4i2C+7ZCyIb+maziii1YNeF4iHAllIcF
h5rN//PTjf4FRaJLRwcTEaWDCFWx/zB0CnFNCIq1mLLh5cYouAT8d5JVZL6/VyhQXYE7RAq7AcBK
Pw1//d9LU7AMg0lgDP1PoB3n1u1/1BCH3LZEPHqaDLt6EC8kELYS8VzvOWOHFTck3C1SBifY3Fct
gfVir1R2NRsh8xln0I4AXW3gY1Da2f0KZr3DcRvIy+zMwU3Zncii7k5mIMNYBiVb1hP3POoW0WmT
N6sb3WkT0hx+lObQ+PLcKNwnwNPxKYnpV5nBexbZa4H15uFYumc4EAVfVkhqKAQS7AbB6AKakXgV
5Bo+EjxZOaRZnsIJnGk0mr6Q/RCU4ItvjBjtle0G0OSpqY8csVkBgUluOne5j5uEVeBxYOa2juWY
pvMeQrnkIFeZhQWf91GLuyxWOlwhz1/PMMH7bmi7blMzRkfpEVI5Xg9x+xip8zRrKBnEUO9DmLpn
pnmNePAdRtzPluvluelxUtRxEbb0h1z4iVqE/ChhgNCyVOfYFA6qFa9IRn0wiQRel93OdWZIxxnc
XGgv+3M/3rRpV1BDXLjb7SOHoO04Dh34wAah4BheLDwnSI2QJy1tC/oRKXBv6Vr54PrwSiB39+H7
2SnkBxgaOUX20GcXqVNamzL2buMRjHrvIvJaU7FLPDvtQwSrcH6hJaiHb2NbI2VPKDu6AYOkcdWb
hC11pdOdanB6UtJCguo3XT4krC5bst5SWIgWIVInoKU63rSZpIXhUFh0TZrieoCsh42MUgef6CsU
Pb/bEQlRr77WGigwtkPIv+t5KVKBQNkiWiuBS9IKn1GC2lWw7IjBbnIF39OEC2isvDtPLProcblJ
grUt+yWmaOm7D46JmysQlRl0DQMvB0hIN8syHjoGiRwZ6U4Z7p/D4CL1iCDkxWVXVapgRME5hb43
8RDUDVNdBQEClMDACcrh7bojbaT2TYYGfgct4cihkFiWxNtmHQSEKBLAP7YR9tyEkOYryOgMXxCr
hbYccTtNHszG20C1NBy7iQzHcUK7dVig3vdmmt54NaxZ02w+xLGT29pFdnTJkJNxeIUDLvCxtl6v
wEKOqBLwmzBo9HU1IfPdx4g+IUpUYsNwecJhFj2DcLOfwcEKdZX26pRkZstFAGwVd2mMZH5tVgZ7
aOp/ipPF29Amz2y9QqCwBluH96SEHj/HH+gZguPcupLueSBhTyv0A8pSTjVp/7nhqbuXFh2FlZM4
17hMIw9M9Jj2ApdtKJNudeNCw5RldJ969jkj62u4LDAVpXaByXb8GW1m7DbqGp7TEP/R70GXTmWP
+2AOpMe1GEJ8iWpJroy+QbZpb+YRStoIGFsEtUTCofroJPITwCO3cBPuXj09HKwTG6goBd8jsHqa
22DPFedP4Qx5UBeotoCYYdzNitysxLgbGJxNkGIcQXr75dQnzm3Khk8yWPZDUttvUW/vwmzov3gD
+45caQfaTdx5ZlYbSByeomYYDw4B5NzUkH2wASZlro/iyNDDirb9GrKSpvaeNzGcYWd+iqYaEccC
+bBUdEOJgys6lkFVqahFbudhzE02FNi7B6DlyTHrqLthdZCUwFsDIPhsrFD5OcDIeGNMm+RQnRIk
IxDGIi+CC7/3HZKypznq16qN6HiIx+lgIz3u2UsgHXGIa88AGV8NBoPV8fwDzqYa6bCDqZxd9gTc
aQGtLudQ5dhvGv0Aqkv8tE3ccAkJEn2iyOlzjq98UdgsFZ1Q+GKnsc+m3Zoup44D3F0d5APINR4R
otxKEmabrO7O6TDv5mn9sdbrfRK1uA7DIjO53IUh6Q6FvG+haduS1NOLr80O/lf3Xebd8fnaajDn
tRzKJp7taZ0RMzcSs0O2d3F9J7gOdz4KOrkYkEXLEXl21MgHNzBBvsD99gjJYItovvVLGFPvGs+U
MOzILa7NOuBsK/wRprgye8EtF3AGy/K69dHIXB3IugWUoAE0bGnSfALhfhG5rAB3drFdMfWSBl/b
815TkOS5Ftjaa9g9Yc/YDq4Hj/o+vu4Uu2i5AqjA2ztqOZBpEazYBmm1xwJFs8K2Bwf3huF1sR0L
JWpKPgSUBNNXbInBZuw9h/MIYxM52QJXIb2qNX1tg/hqgMgIyPbklDrov8IBocVhR+Bp2uNuhhn3
/OQuR67MR4WCUyoLguY69GgeDFl1h/trGnEDrQL8AyQsKIz+0lz8n6EFh8t4ON9wBBZXYR/e6HAp
liaN4FHd2j1kWt+B0ufGpd8Cr4dTBVPYqoK2WHrEv31knrkTVLA8uu8ixxYs7X+IKfs2mvaLD4/b
Ms3Ing+DKulUvyZWnKK0HsvWsIutdn0dNihKxQ4F6sLls4P6jHGj6cA+pW34LYbL9MnGp3bEK0qx
V5c+VZ/gbJHmYRJBmGZw4rWC3y6u8AtcOzPki3DtZg3l3khoaqLYwQHRwMaZx8l2guX0fqLzkrej
OjjxhAhpOdQK0wtp8Vb37YalO+b1/cH3SbnG61c/ki9zZnGpUTKve1E7393w35k7rx3JkSxNP5E1
qMUthavw8JAZ6oYIkUEtjMIonn4+r94FdgZYYOZugEaj0NmVmeFOmp3zy+w+WcwzSeAlThCDIYTs
empoyNqfq0jXxuE8x1RJGSAQjgqTRPzZunIKKV14IWBlh7fBoxeL9oO2AvYzmvFQrjkA2gZ/sGmz
G2AfyyKtTc5FYWrMCvydWtlEdi9f+CTuJr/SwnK2vptpNgIdez1rRHdA0wGuXNtF5K8tmS22SUEU
2WebNmXh1KyHRZs/dc07KJ99rR/H30oqADrdfuo1eXKduYt1M0G274CvrM3bnDT3pkaqsJzTq6nm
xfNazNUZqeaSLhfW/rd6GJMg0/HVTElL4QvPNDbgJg03OdJpojqMoGP5J8mWMhJdNuw9l2V06H/H
DsAKaBHHV5qG1AMk2wCC5Qzlnk6n0DXzLvTGdd0LW8OpM/rY6TCdENLbB2NtO8d5Mfa5krveNl/H
YhpP82TeqL4tTsQ2YNQyzCNj1X6osCD5Kfn92tB+aI0Rr5lGvoNO10mRoT7U/s4mqJKGd2TXY4Y5
1ZoddGSh3cxb2t1wA/ZQ9uMHeMyMAXH69leggAGUYavfEwayxSD+PNHwkPYF6b2Lbgd604R1Q4Ka
2+MJThpcqUvnagdRqi/CkL/cLDMuspYf5uYdTH+5Vcn8UyoMHECdCWgZJMK8PPe8dsSFf0nbfhx6
VeBXdp69bEH4pusbqU85CTLa+JOo9qeoRwyjOgdgP8g/lqx7LPG0PNTmrgf0Hd9Ky873Lb0Rnre8
2mbxlJwHrVGHwR3uxGb8lsSs7vEq6RnuRywgDwi4oq2rtAiD4YWein6vGGkWl5CeJL2l8iLye5yf
jqqOGiBgaBn2NWbaup1wHSm7uC9IpW426iWc7HbeJmoy1vrLT10vVtsSa03xSzY3SziYHxaLzZGH
ngGp0j0SjvReslHY930HAMTAnc0eKcpt+ulr3rSzxPZAgtg9HNnOKbd44RTNk4m2ut642if1D7gj
Cp9k4I6SbPr0ISVL3tYqYMPxwR6opTP970oNcSW3r3nESqyJo5Y7l7xxcFpQokRyNVDrYP7QNJ4z
KflfbONhpjAG97WJy3Px8atlL+WwPQi53Wa2m4VeLmi0MG40Y6RiyCVMcc3GO8o92pa7pWGxUlYR
kK4f19o6E4Cw/YE1uy0xJ1JGpQVdszfbrg3SGYc3kzpQYdHdeMknydJ8BENQMNtbtHcAIfKLeW7u
Vf7c+KO7o9vsSDD19UFLHlp/+1AJa5NsPqfG+1pk/uxa/d6ubfKH7DbnaM/4Mmvtg1PyYW0l1hpR
u6wLzEZ4/Y/a6H1M7pCftOSDeIDlphoJsFYKDbve+1/2ilmbg5v5PYnslZlmkT41GlZ3m8ykUzU5
CHXHVaqsbIr4P/+O23KGSpv3K2YSS5BU0HESsJg9atzzcZHo1HNUrJaadhSVk5OZUnzNHi0KIPdw
Jkzei75+VjppKzTkPVmqvNFLoaK6IxFmMozD2hdZRN1J0IH/BDPtIWGxcoGmJD9krbMjMOjPXJdM
Xs1wqClCC9XsOnHy3K/jBUWEfoOYpsU4dZcu3KKF6xFZPOxr01iCvLs0LmfUoEG41U/kjQYeJrBY
63kMOCcuVBvwI7UNwSzQFZyg9iVJMJVqWLuDyeRoMxXIVTZsL2U53Gfr+GUSxYKzGpvVlsmb1PD/
9OtQEmI0QSIlrYg7wQ8+shJrtMkMSe7g4SRuIBnxtUpa/FafSjuvwXtuO5fVnXLWtdetdLantuIi
KXv/dl0uq5XmUb9QllNlejAP0g2koApgMO19uzHBmAMOebj2fK/qhu4QzIKh6/YqUn4KDeL7fxsj
tV5m3W9O9VZw89z2m1j2fd/NYUVUfNz8M7z2GWi2zoC69Q+5nsHvtf1hS+d91um0A7i856On34xX
oxnMRh8Yq/3bYsGZxsu4lAjgzQ7218mibq3GHdItQi6nqHCTW6/Ry6hox9t6STBd2tNx1fL60Gn6
GK1sW54Z5ln/xxpzhrzSM9lSXQaWRZwTA3LMKHD4N7YIx8Jl+pb9o01Ovw1P2ZfFITHT98SlVk/P
3cOyYalE0veTNavOBOlHheBqbXCzBjZEhr7Ugryp5UfPs9fZYzuZCu7ahshttuq1C1S2fZk9F9DE
fBzOlvVhrH5NaqeGvt5r7nu7onWnJ8GGdsu3qxd5kqxb1XQsUBAQhONQF8Pov+tXxYNevwJ/Axj3
xu565Ptlf6i0MhpHqobg9n6TdLxyId7OViujWh3XNBiy2ykV1GL9bas6lE6mAXBD05ZJGxIo04ee
UXy4hXm957pPHSepu7SkHKzdUbPxWQPOqKhN7aMucz/oJIWEYtNjwzay26ym+g1FaMGDmbXuR2O5
fdhaQ/s8OyPosMFS0tbG1ZcPi+HiUOaKGn7SzG6iLSHcYWYV4m89Eb3TDWHZXv/JIhbGa1ZYUwlK
Ok1BvtzQBUFsAF19BKb5T4qDyyhxDk+ad0y2/tbl7sG1mfxqvfkAI4KFc2nf2A8PrqTXYrymJogq
1QJVPTdlyaqwEI2wJfLNWUAqKGKhytFeQd6t5LJs3c/kNHuoJ4tWSBORfj6c+RQCU4rzVGTcT0vO
Pes+E+dk7ZbE7WiH+U4GdquWf4cexxrPdfktawpKWIqZkPv1tBT1CYH1awV9F0JX3roUQQWDX506
e3lRNfk/FR5Px6g2MnvM16l/oHKEkYk84Yjcf55wjydszZkkrP6Nv3Nx3VVmBoEVtmJMgLfd9rhR
QdWVqjjw7O9aQdpc0sEObcvXMnnzbXedTxupbvqsPyjqmDCiYpxdyiZCVhzV3rxxR5IsIkc6tJT6
dhxwiIaOqDDdFE4y19iNzXWwyz7cZBlBMyiayjo0wZqk6mX5RYPY7TKGJ6Imsj31Ks9p5XaHCpLP
2I6bwG8wV6TFYGOnbME+jd2mxYNesQPJh67XtJvEdoG1vDo0UmQJydwM4ZSU1qmyxWkz9Y+WP5KW
Jq6ghOSETSf4yU8QjnTdlh5TlPXh0o72dWLvonO6YChXlPCGRVUzlGJUL7hR986W2ZDV5ohpgIbX
1d127dL8etu3powlLquhfEx9FVv2t4Qp2o8FS4BD6R19kHkfucVGVWfy7Jk9+RBJ/m5m2SNtDJjL
O+dqr9VDY3FgOTY6REfZJaHpEs+ZMBvzOQQywaoE8RckpIghsPHXfAtmgFJEO2OE+2cIUgN6YvFh
/wzKrfyl5Ivsj5pgDfVApSMKcAmOqfzPVedZMqoXZLKkO2yID2b+loXuv7KCMXzXkE+VB7dkcgEC
VRmZ1kdaORBGQHtnaavQTSRCeCVedAOft9CtfTPgTTfX8+xnP1J31KWZ/k7zwFDlFE/mmMDuWcYu
41WP83nOoqrl6xg5LlWePhXOXVWWVYQcZw2ZRmwYKX/OiDXP5k/6i0nbYocwc+/PNPATU2LCRm9V
b9p8JWTq7nOgHFi31ZOnBjL1/JNdm9Rqci6HtQbYaDfip1F9gtP6cUM2hnSBClThJ5d6y8hlcrlL
je3ek/2I9aR5z1P3J4cbyzcaWpdRXccxIMt5KwNXwZ9q1XAH8sv2hN4laJiy1hXXfjI6JmgNhNw0
eWHNF7TWTQJaMv863CFERByctD6YFJWuLqCipfQ0cL0rZMgfRm9hd3DrZid4QiISqAfgpSQyGy5e
LmAvZMJ/ph36jbDEPCJV5wOn/ivPLR9IDW/ZbTWtAgvg26qfGiI2CFQY3iaGOhd0iRSzOiqZ6JaG
h7GF9y0045064JmzjdZQl2nOTF7K2oz6LX212OyM7JEN9Notw545mDTNWTV1JldHtV/dJT77e0G5
b7T6aL/GNgtyBiBvHeZodmyd1t2s4M6cPge1Z30g+8CY2PY2qWIKbt7atHklvIAbgoHSo0Yq6FPz
3RAMH4zT5CKo9b2X4uJ78q41CJeopzOatAsrDuk71+fUR1+Ar3wLFBkmfTechtb/NQXruDfqE4bZ
6Thb+cT4vO0KgaV1zUysG2QvIc9L4tmwvxH4kBKirbG9or+yPUnPmmZ/5+Uzovw81H0GhsXyws5g
RUkaYdAMF4xpOp/++S8kYx5/ujKi0gKHzvO/lOSsgTTKn6Qfkqi3Xqm4zMNCMcItoD+pC+xpzRj1
p5wHxuB8XHxc/sYQ1p05R8JNk0A6BExlRMDAHhP1gCyfBhzOuvnGz11y9znr6Uwy3tzVfBqvjaFc
fIFT8f61k++T5ve62qLaz47ywtlsmB7cG7s1v8urLMtMOo/DsbuR3OeBX47PuTs/JSuAD8qNIlLp
SbMUO5xG+LO8iqG9/lcr5D1oJD+DYrZtR8m9xSzReMv30rtA0CTlpQWUcuE1X0gVrTCZcOcnNm3Z
FF2bfaEgzglrUcVTLvD8s+1XIRo/s0wf/JxGAf5Ggd+SRuT4PIwET9Pn1tTtFPljJDt75MMv2pCu
5WAk9T1YvV0OlxHqPRk7qQFmPKrk5DXU61KuKAPlCS0Cmpe5tYVjTwgXAWc4qB2loQjs3MPo+A9G
Sw0VDzjvjy5efJ+3fOM021y+rK4RDaKp/Lym/bnbyOd0CWWALFFx5Q4vW7E8pqL7QXhFetfCJDLA
W6E4sUKbhloEhU+oo05DWj4VLp/bbAuFmGfvKhIf2mnvl7zZZVvyO9bo+4z1Ilo2f6tXP6ZvxOPA
TLoa/WdmviLnRBFnjZ+OU99sRvuq074WAPZ8zqVlBMJoj8pjcp0P5TKBOvXG385DFNORAFew6wRW
kz9MZRHXqZ/vvVKP0nJcwjnfdqlFkIo/N+9Fx0/rZtrvFTqwAEyD4iG1gTbJMrBIDmEfJZau6/1P
rS6o9RjLx0QSQmGX7wOzExURQCYmcT6CCRkaxY0tkyOnGb2fpW67+5We9QD7/HeyIdFkZeNEX/62
7QJy2Y2fSQXBZ/GpJyklIShl8fTwoQ1k28SpaV10RHJ28qgxxRAswpM6gowEXjIRya1+a+96FmQG
JKJjn50MpqcjlgXYP4uHa6ltuubPs56dyjb/kDVRbFN3DTXqgcxlzTmdvK8+KReu9KqIJscmaslH
nECPqSgLGSgjlZtG2FXel1dtB8sBpiRSFbspaGIocuDt1TpsNuqGZLDLHaqfNtDKst2RJyI0vmhm
5UenSu4Zxs1Q+SSO9B+I76xwccsbZzYKdnHEmyMSnMhd+hu9s3f2Zv5oMMqggGS5FUtymj193NmC
qMY5t+h/dB/w8qjQGAYdXY29dxShP1lSrwT7tE9CKz7Rct15plNE48o9qRdUpfVueptj0LOaP+3E
FzzY9W9t8g9Zx68aBWu4Vt0ibjCCiUprOkyvdWrq7+hfX4qZC1UrxK07Fp+jc89Xa3AK69fQrRIJ
p5kdQDJfocLRS17fH7POInYP6aZwBrL5qahLhHaaScJwzT/Lcs0yTagT9vUdrWxNsAyMRUP5UPi/
BHb8LVfSPWiauzdl/rV25UlMLjqc6r2tJy9m3nKCpZmOzBbTFZDwXIjkQbQJb9pybYfjsMj4lP0G
KCO9LsmCduj0buLxCfO84oAS1cUvCJ7j5poYrww6xZw7inRoeeWjXSuUfDyFHGDXLwsmNIDWftc6
8bbqlhmphog/Slgj+pELBu02HGfNCzfRn/Sqvclk6hO9eH2uadtjmSdj15PkP9Hj6XNar3ANAfLU
00Lf2VzZe0otyR/n64i9sY0yJbh8fML3sXSHfofhp9DAnuynTYqW7mTItYrvXV+0j7lFFDPoJo6d
69Ogy+UIWRDx8rxT1gbp5amwvS5wpI1G7cbPRiD7Ghp6/VjbBFdlOsOm+5xk48048Ca1FB/EpdA+
tSUvA81NSGqv+JxnTiuQmadsKA9bwYnVSS6jRk9Ok5Z+jsTrcfBE1WZ+sTSzzJdeGjoreaqjA3LF
P+DK+zYSwosKEguBiflwmsT/W83PSpThP68rrLURKLeZIneon4i6OzgZ7eOO/TBmilgCt8x25oDq
nU1ht2kInBTIOQhUYG++DoAJBTbP4qeteF8Wq92JuRdhsvLS+0O133SU0NgHlggDIwGwpD8mVJ0f
/Xeb6mgCXLNXCsPjlu0spHVwiRO/euhQFa3TfdtwyqdJ+qdOlgcrc360MnnKR3nvEa7JFgS90fKX
zwexxWjK47zl57dcVmQSEj9pTCoRq+rfeptTdZqKz2Lodq5GFeSgxqOLfpVho2Nv8qwXR1umAP1U
Gftat3B7In2VifqeFnSZ8A479FGvi2K3zo80ahOh1V2LMwtzX8z5QzL6N5Y774zeJSLKIuhFFM+u
ulatdrHRiG+QisOmiruZpWXMS0KSTXnu0Jevyf3gM2MbjtotTLeRnd8ZCki+tmiaVf4tOQBnV1Gf
3nk3Tc91WC4XTEdkBhvvnYfaPRPnvmyMG+6wuK+tv5Vvu0GnjXOov1coqzKaakNm1HdS6/ow819Q
VV1KagDJgcin0EDxRzmksaP/lrghQcqnc9ARtgYseXzH7Mzo4FgYiZvfj4Skamswiqze+bVawnUw
L0BXXz28VGTZxdNGZlbYDkAS0+Z+6CoWBDfqRr+xL8CHipHDSM8meTJ0ky7EyttZxfiutJeZ/T4Q
U3e39byM1uZ8mp06NL4gPtCq7pfZcE6ZBtxhuQtvJ5NaYUxepAtK9nTjXq+/0GIwyPGY/qNWRVVw
Ej6ZVKgT6SPllZnHYT30A2uPQ4yVI5mnCUN8grd+61NiRCskJQdnyB/REZyFoA6iRmhbDGsKCVSH
dFOAV3HmEofH4Zs7zx3aBdrrWZXtRUWoet/6vpBAB+yOg/xafIaVDRwkcn3q25JqjKmb9hCRNmwY
ZgJR6ZDJbPzRMNDHfquxkHuKRBCkr8M6h7lNRBcnnsxM6oF7fQ7Upt3Z6XQU6kpvZstjkXanbgM0
k6uFUlb7aKaMaaxx4CZkagUJM6fVis9hmzhZkewhmeDXyxRna7YcB996LWiCDE3Rs9Cn/M9l/s6z
8gcBOK4Bo8IjyP6Ay4dIOdnSsW25XTRPzOpGYu7Qg89HdvFUUNRa1tRruiZ6XoSBq09mdt54vAFC
7q26rFjxqz6u1W8+X8fdBOZKWg0BZ8iYmqJvdjW4C6ndG5mVHIY0pRLGLbBgupZLbHYP+NSj4Fle
8jXXo0zLObHH+t9Ou/+Rsu65rfnPf+2bp2Hk+//W2f83WxT3f9vLZ/13+K+/1f/G6nr8Uv9/3V3c
52P/lzAGHE/5uP7TXc+/8G+xnWX+i8uK0cjAf4Ve2OJX/u0MM51/WaZ5tTl7hocD4v9xhtGeyEJn
eR5JUhq6VhcF3P8R2+nGv0wbG4hPdwlqO3Ic/idiO5Lz/pMzDK0dtVX4w3QNLuIf//B/1tot1Ler
AaoQHlPPY+ag4W1I3OxlbjoMQ5pTBWtayCirXTZKB7EqwADV16S4zd0fr8z0rwqPz+c0ms4T2XTF
feNg2Ck4ge7KVkKXNBqoR5PNN3ajbcTwmuresysYO2NobjOrMB4B5A3QisUdoQ8oUw5sBlzkwImG
zG0+eX65AP6w6S6WfDYHq6YTqHO8A9nj+GRsSPVZ1LfzxPzFCUAjWtm08czoHC/jJHcUjuF2mOw/
jQc30K7Tb5m3iJ2dTguM2cOEBrOPqcH29l5dbtHog6b6i//YS9wx2yKWS69Xxtlctkup19tJAWbx
J9nfIAR4ijQy0VGaW/vcQ+ab5bVLuDQMhVn04J6uz6lo+wI/AwkAYkW3rNu8rmkLDqrNMK3TTGVY
p/Cu5GPzYmSDebZtzR/JImZXn66ii5KLngS9/BlW9rZsB9ROKG3DJre72PK2OR7RkMNzUm5lNURa
02DMCjASvVw4HeokXDUgevKL02l+xlBzRdMywuknvX/tqG/GYzBr8GU2QetQvnvVjU7YcaDFEDG/
gNOvppl/TGMezyMjh09uYiBJo9npG745/AlWrG1AS2stp12N82vXelZ+u9VNcdTmzDlUpfkxNRPl
zB6LhV3Dt/RfmGbQX0zrgfPWfKqWrT7Vwl4u1GTTyzOlz1tlFXs3AXsKVA8WuzaIqbPitrAbHhJk
AUHrIpnpWDqpXzLoItY6vAootNn3n217aveIPMD8dP9x6giNRqfwahr9x2zkF3sa3zd09e+2aLRw
9hv/DB5POmKvfw+pTVS8t9WHfiy/XalaiqPLItS9/Am7VHFbQctGZiG1o9NvCH2GzTRJ3qe5Hmww
M6I+XRy+lHnd1/QZ78ckcdl6iPpb3NZjmieEXigTjaOnG49ZZxFFrnXacVnTmVE4bXeD4c5v02JU
r1WBDw8lZtFG/oICzh7VdbqZuledvSLQJYsDOok1HAWXy8BqwvhJf0LnPLWDNoXkdKu7rHSfQZKc
YCjHdz7zLHLoE95pSdseu6VVyMLKXZWUVI/T8009cH/KjTWN+Q1aDJhKoHZzxV5ZejuF60ozcZ0D
kSWOdQUVnVtzMN+bRe2tCqk+gVPqjOhvnxslJc4MwVdRwm+hS+o/taU+KmuOJV1jPmEVrUbKvY54
03C9O6k3tR9O3YCJLWug4GTnAe7k3kowq2N6pL+J/F2jNfiO00rcyqbC7JhN/i5n1ruxbN+Lrdkm
JsCr7B0YHM3geW8cE703b2oyx+8Tn/Lpbp0kAaeEJgK+u8Z52yZjD0u5MbLkVqxrZKFXyFkOLlqZ
j3XMk2FXm3b3lxhR3vBsVTyVdFfziivkl7nOkhKOVdMt+4Zaoy3y8U14h9IxBDONp0osODiEkO+m
gESpMpl8NayefKMp2cvxgIinDJvOU896gwOTMHFbOdHaku8X4rcoSGc3nVfRb8mhR7D/UFbtuPdn
J/0ZxepH+C/cveIg35OLjNyrFaSSYp4wduZYd3fVIqYYuyNV4sQpHHWk/rRcsEh1pnaHQIJEe5WR
PtYaw0spPcC9OQH0MDM92Um+jCcbR9tPS0U5Cde5w5mmZ+5RuX76hQodmi3t1Ys/C4bJ1Sn6P0Sd
bwHjXHnsLZI7DOwkh1X3/0qZkxySEGZzJJYFNjgZROhPvgkV4HIoN+vXLHgkA78HtBqabb4b/IUf
cQFi0Wt138iBKFkgzDNJ+y1yxQ6nlF8TP9UKmq6H65CGlSOe6oyoc7MpcEFRDJJJm5NHVC1B0ZkT
2kL3HujsQ925Ddrj2tXjQyI394jqi/oCnDZhBZRyULIy7jLTTA+9zm+1AtciQGM5eeiMxmaa96rz
MmYQhi0XlKbgfHBEt4jnOh2IFXGKQYdPPFmuOK06T1+QWkWCI9nse3uHUIq2ksEuLo3X2M/+xsLY
zq2DI8JakRBt9oM25WkMxZgeuQHdaIOxxAnHSVJmoFxTqlPC7ZUp/kTUDO1VRewWaK+RxzsXvrv0
4ufXDpeae91Y62/R9SjbGnuowtVqxF+6DLuDVivtbG4EtfloVy20zW1PoG1BkofWvyTsLiM+4qm/
l4vi6+ln+sBbwvABUwtCwVQ1ftEPs3yvo/XlsGv9Jla/xB3X9a2iNrmKjcUrLwSp++HmGuYNfZnX
jH5vOKTUVNymkAfxNqUosiyvOiaJWUF52gjNkwfNL29ld2MXItuVxTrEi1YhA13ajl1b+ru2bbRz
nujdk+sbPPUChOK7LIr+jJHLP+G7LmJ3XbXbKqthApTW+nsE1DlEizYHTau9Z2LaDmLFzCUmK6P3
XBePhY6eFeIu1//O/gJR3hele3FJRr+sMml+qUT3j561QbdnOCVHJ30tgBgR1lMgiKX+ymXzL9OL
lU/wvAd04P1dYWZkw7XtaN4bs14fRFEZ2wkdMnbHXKQTWU54scI1S4ct0LWyfpRVDbDouoX3oujY
qPepuUHpysSIOK3OxHJW0WRM8IF2psVNTdr8XCGx9swrjiIKJ+KTWSJzVRj/vJneEMHeRGC/s6+s
LY8cmaOPI1N61ynEI11rgApYa7+islcaRLk5FHT6Gv7K3NbkB/LkM2uPFWpGItoV2evitBoivsm1
3/xUmijYrEzbe9MyjJc6aSA/sTT1d4C1xps1mwtxdZOn/8FvV79IYxz2DJnuDSMF6oiJJ+WCEnQO
C2vwjrWwaLhZMgIAMFryOefjvhC8d2at2rPMDLoMkGgj38oQ59vaVnKK0ZzVwNd+rmzjRMuO/Uwm
dGrTTYyRe4z6yk/0oANAvpSyEvphyHP0G97srrjRXaE/G4rBJeSOlD+Me0iHTNFxNDmEYDfgJQ1C
GKmNjQ5BPW9Q6B0vERfgis67TCfoJqOwaZbTE6a52iOvk8FSGFV7UOKKzhKWJo4CTcebsw1X46jn
inu3rpyPRubra3V1fFYo5trC+6Cf29/RCVPbZ0tgutwpnpodnj5+T5EN6n009PZY8qleMrK633U5
aK8ik/1vuggyru2Ou9lwJb0izdgZT93gsOy6vdPd9/CUL603CGS7rd7iONZnEtJrugDQZ5k6ZGHP
4f9cT07/6+hz/7YVM8cgvpubpCz8W6oh0nseHJTLPHm1fmAUIa2zMc1XnBltpJClvCgmtw+bJ+St
GPTyCZUczKLUlopBWZNnW5TF3h5W/Vj19XiTXgXa+NTVHMl+K9+dxWsfuLfRAJnCkX6srAWMZvFd
8E9ghPFO2D7TXm2miRvMVgrEbvvVQo+BJy+MVQoStEL/UuhLm+4IZlbUK1icakGJr/ur6Fr03aU/
1rdrsZZ/dPikJG7yWlaxNXABIlkt5BmtdHnna3j1rvzIdiuBRfoTuQD24yIn/kyLRtA+srOs+zEx
596LHrMp021jHJYMm/sQdNOm+gm4saOhRhndOL9qvDLOmddXe/b0fnhIcU6gzCi1ASxgIpThlojB
jMJC3dI/8FGO6jTp9mJ+YmPRueCGwmyUxLaZueKOlO78Z3CKLzXSd6OBlMW4F8F+R9LMMfux5WQ6
aZR4rJskxItaUT0EYmnHNCkYkTsq/dn1C2rW1OJpe4N783bCZo3AeLLMPJhQ6gJqyHK+1JrHcEvO
moGAgLrOk6wr0ceS1ttTkzbWCx7j5i5vFy5JvIrJedaL9dL7GzpLp2IQxsI+nHxdTgdnciiPKgbY
PzQgUD5CtmFZ5TOWkNU7JThEwlqt3iNlHsmp0tR2sg05pLsqJ1dZWGI4WhRg/U1sp7520CB7Ivxq
i9F6redyXfq8fQUVRXq10aMn6fKCHJlS7+KmfX+eXM6tHoUVZ0J+6zjLWZYQazLfrN+sabrQryYY
wUaSeeyabuhLuZzYmzbmUIyoxH5U7fChidx6pPt1uNEX30TaMOEtYzVtjsVYz5+iKOQOfrr+Io4D
fbeNCefiEB93kybEtsMVIBmQjeEdmRQFrhOC6PcVa0lc2zOTfelBD9fuzEoixHHNsgawczJ+hkLO
J1tl6NXnsn21+FJ2W2UsJ1wpfVwsm81w3RJYuegDBUh6O/xKu3PPtXSqQ7FaM1Od24wxg7L4EH6b
/VFegQjZ7ErvtcxIU2+8vjslI6bZ1LRRGojKItV9g4xFNNh1Hz6NQhR3CsO+QMeWH+N27T4zAbUD
sdgFxhQ9vZ0Ix8ZvU5efJEXo+8aU1i1u6fTCu7r6MTBJByKvN4DYIwBq13jlSwN2qCJiOzJJf4Je
HHT44UcXKSosv0SafZVfIkXjkQJtkxRExZ0lYIrcOj/PWOSPs8qmQBvR8iaDS94E6GYszHaOnRk7
8oSytIOGc4pjl9TUKyV5dpCDod2ZgzCeLbf0dyOCVZbiZEGjgXXlFoHgus/ndnpVa+YcV0/P7oDX
oNAgUD/ZoJpIbqaB5Q43vZu4/gd7WnKfrimT80zbX1nUedRsQh9DYlSI0rcS3p929F8dyKvncW6q
yOBvFnBgkuSa1fKJxcO4YD0DiUjqocyjuXTMJ2tWgIULHWmBhlnlkRAMeXHLdH2SLKR7tSzqVVTY
Qwp7MCCa28G5rzQJzVHrbXdqQATabx2ND2xUz4h/oQitO2Yjo90JSqklBArd+4S6Ahmyf54WrFF3
OnkKELXlTJcUSttaCmKAYDSNuNuczHkkTJSbEI5qWndbR2bfbmxLQoQGg5aQ2JrEJPdGj9gWhR1q
Hzfw/dk29oLWPeOIj62d/oO0N1lyG1miNl+lrfcwwzwsekOCozJTSkmpaQOTVCoMJOYZT99fZN2+
IoP4iVbdRZVVmczkjICHh4f78XMO0eSci20NwaoHAPrcf4d5oanfwpTl5L7LiA3AmAG2HJd80bD3
6WRW6RsTimjEPPoi9XYXhbv/TA7/X1mbvoOEo6n/n/9buxk9ha7D4Z6j8OYgOOBJpICnM6lLpznm
SnCkIhAI6jpfM354OD2o8EZSUDkq3cH5Z2L5/yi7fFuEu7YqUaW5PFU0JIkQgus60sCySf260RdE
XeeXBtwN2k0ocmQmvcRpEVY0UJvTqgOcEeSqG6NYsDG/kN82pO0bcYixyhm9S0rmINq9Vv9c+EDi
b/jNZCXqlcAnLE91DIMWCJXL63rlVLqUo06swny2ftafgA6v0iOpIp4efNR29k8FoN5nk0TB9z7e
tz23uN+mHVXimbOyTodaEd+YyBrpgSOBiFib92f0g68rRMyTorCqebZh6RSML+kHA6XtmLZihePR
MRATNnxQ/zvlvem7zB2vzAeg9YtUx3OOr2kWPFuO6mhw3AnvuSA97PrE8kIVq9FD4wt6YGSRHjz0
C9IHmLShJeed9ofi8v8s9dKoxLQIQMprefNC5wFlrwkjeh/upx+M27FMGB51v9iZ7tf7X3HmGFwt
VHLRk2PXbV2IhZ4f9D5fabq67kAs/29WZDct1EwtQ6zEDBhGR8v+yrt49ec2BIOfxliWSRNPchRk
8BAhyvHHrC+UTdUCSB4Ta/TrxE42902JACSdOsEbJ7oRrua4lrRpjQtVRR/Bu4LWI4PXwQtFSmoj
9neQHG+9EawSgidvwUu/uW935shd2ZW20U1JMcgO2MYe8i3Ih9pHJQpptN03I/zsZnmezqlTuVlg
Jr52/jMoQIGLglHOY+CVSc3UzkCXl/HmVJFO3Dc2e9T0C2uS16OZSyoX8tLu1+5u8k8QqWwA/DQr
5qT8him/df/DeactUFi+uoO8SOijDb6iaRvA/q8XGZxVKKwiXHLcNb6xhQToseR/wHztSl+QuHef
3LfMha8rVD2C98pfdvVP+/BPrjkINP/7C2SizqzxcihVxHG3hUBakR8SMyz/zfbSV9MNx2H+z3Qh
abyMZPrJ5cF/5lhYK0jBfI2596My+elOSIhYf5/3zaOnvF/StJckHv6JZZdmhStfBNACMSuyIcy6
L0AAAOzzLt8HSFprf/PAq/Y2CupfnTWEANsWWUOwL0uE+TNXo2aYKq08ZPMs/VXU/eIXxOAVlexs
UcHhy/LCDkewywFdc0QKR5io77vx3NGEDFhcGey15UpeXKpugloV61WZ9EtpUp2hm7tvYi5UX5qQ
os5owuaTiwu3n3iRsqsJc46Mjt63oi2tRAoyaEC5hFnPXKF0/0ndGD6X38F4P6wBpj0mG8SwFtY1
7ytQ2jEErgpicslFWyc8QwbHQWj8znfLNW+1ikrCttzFO+XFQcv1vIIGjrOY+hMqtOslvuH5Jf/+
AeLPL1ylO4cOKGp+QKs/M2+y5lm24B7zzvjbghRS25MZDgUzaCvLHAfA8lBL0Ngxx2NixvW+VcZh
MyrgKv9FJDcudlbySjvOYBRLcRkbjjvTO47mQ3L+FoCY+FdO83t9km/maVEO5KfiEw7+9PBYr8s1
2PO3DlzY1a9/5zGWik4EMAL45aW7Hq5FNXcafLT52f8d/YWqsI8G+YvAcB+LjbPTNs2j8cKw5t75
qi1kTK8KAzc3h2W4lhBzAK4g3xzTACM1YJiVetT0lcmsz3p6YL7LQUlwTe9w5xyZjXg++YAf36p+
6o8/Xqwjoz/G0QBftAKHtuBds/77+xd5Uiqe1gl1s4lfVFqohDNinbvb+x94NvZcWJA23ITVFQAe
wbQs37gK59N4PDEoed+INntKoE0ST05IzlXJSn6urbye8CLx3FTUVTvtjOBjev6ZI40ccX2U/rAh
43KOjRvt4fPz7/+A2X30LF5UuuHBRSwdl4bGW1SovNfKtn8iBTqCL7hvQfwNN75zYUE6J+FoRDlg
MBOo6snXKpWRXntXIDJdeX/ftzT7xS4sSWHcAsjVgLHg6Nc/yukYnBngcxekCSRpsv/c8hdGpKNA
o4UePWRLq5rhnRVTPnuaJxv3J8y2vrLIbC5+8p3Ne+UMvwjTAV3tIhqxpnQfdAvYpOZAR8VQRWqF
KKtWm+E87u7vorbwwV41NS5sRjoTSVaBTfNMZ25l7+J9vAkgcNmFwR6gvg/X/75nQPBr/HnBtLj2
7i1Xv76V+uL8n1Nt7owtXankbbfveAl6u/PG5tX78meqCTdfU5Pu4TrqzYnXNl9zULdj/JAV9n5h
TUvbKd20tOy1oOgxUfna1l6f/eYHtB3eGpq+DXQtfozIkhA9dJYI5ReO9usr5OI7lsHJDgxhuDAb
XwNMQ1fk/trmDpwJWImM09U93hXXn2saYUDKxDvmPG77pF233l6HHOm+kbn9M3VbFfg0EwJ+KX50
akPgSnmaTUVYQ1ehuPDWhzE9B7UAw3GqljKI2SNu6h7GPMcFdSKWfbFxjOxB2KMTR+CrXdOZpg26
Q+D7o7bJnpXF0t/cEb+0JtZ/YS2sDdpYLeRmRmUdIARptmcoi86V/T5XGPS1u/qLVp3e39/U2S93
sURpUx3bBals8+Uq2kwrZYzLn3qWwC8JGmVB3mr++/3eTSkqw3mrKIo3EU5KsMzQbKZlBw0kz7/p
5/1FLVmSQnMcNihmUNRdVcbfIer07cTsAwWe0SsWbs3ZGGkar49o3fJuSnSJ1/VxcaYcIp6YGUMo
37t3lepDLxdu6EiTjYX2wTjvaCEthee5GGmK4jQCV/innIsVPZONOToEVAeDXbpPSAOLTfIUrJiH
WdPpW9/f1Bl8qM7syH/tyZmW5SoGYEDs1RtjS+HlxF1g/xW9jR/DjfUm3HhrUO5+99S/FRqy01/t
vv6Rf1ha9uy3vfgVUp6EYmZb2WLDTQDfVmt9GNzkEEMCMg7lvzkbpm1TCDId80aKpdJPvW0Qilat
9mgHJbyG35mKXohq80Hmwop07DOkgV1oGKk4fdK2znbingPK+QW9Dz7iUraszQYZCwp1naPtObIG
MGO/cQ9Fuwhp/aY92jv7mH1FOdpXnhCqOpGnA7M4Tr+aX0s37Gt8lu90SgT/n2lZJS2GbgkGFOGv
z9kh3rfP4pkER/Eqeg/H20Hd5hR5g3W9EHZmi2yXdiWP6eqJrvlI5VAseZq27fPwhq7pJnsPzTxM
iVsQ82+X0unX5OjeavXraA7yUYEBGasFD3vo6NbhUXsat0K4dlHvbu6Ch8DVdmxQ5QbdgmtbqV7E
VpXgqC60ao+urqA5MZnqBsA3EMTGcE9vmZ9XmUOLMniScljx+zqHnz4flANkamiSAf3dZI7bLVRt
Z0+ry81pwyskHq3Xv8ydWoDgIjGgF7Ru4uxgBJ8nN/GHYKkELi4qeb8t1B1MNsBEYUWK+dY0BDrU
CeDWypaRLaGY0LpbzahdZjZTVE7P5vZ+QJzZdV100OiQO9Te5T4JuEnDmia+cNx8S/KfcRQtXC4z
m3dlQIoMyIA3HQrr5krwaKjh1vbyY+W1m1OqLCxlyZKUBVRnw2vdlqVo3q46FdBHxWuHAXow8Qtr
miux6bwuDV65fKcbqeoTLHjUFfBVpvU2EezTalqB2WmenRCtlSCo16MVvGOO60mnIN1rYDOTbNPV
4TdtAhZ2/xPOOA3TlvwO+iZilkJyGsWiexw3LdOM9TODuvuuOYOMU+lwJ5/T0Fpa+8w2X5qTb1DT
qlCtR1NshTLbQ/m9+Fi9ZY3uoVvzAkjX9V/5NtqcF+VTZxz1yqx0CM9wnddei1l1GI821D3MBMQL
OzmXCF0ZkeKd11pRn1cYAWe3R83+xaWnkWxsXyQFDJH9OH2omWGCofHHH39DLg10FC0eH9bN26PS
Oms41R31MLQ9gLcxDtv4nmLvDDXcBaAk75ubSZgxZ9ivT51boUVtBGClWpiLvEOmv4Tq0xR/+t9M
SFs5wsTYQVdM67yNs00xpOmmHsHlDkWUbu6bepUklsImy0GclcEkG9y/VD6LspapuJzl6LvwffCo
Ho1t5sfPTL0Fa7RnmH2st8MmR6bkYUDn4UO7zxeuiBnvtDWuBge6cR52r2nDxbPHDuHMmlzx/QqL
8fy4Mg6xdmoXsoDZzwasimaXTi1PPnoMO6ZGFXEROSpYyDQ//ep1V1nz3FpIy2fOuI2qlopgFyu6
SRpNFW2LUuUc1C50JCVzmGaLilDKbN5ojW/vf765dO7Kmvg1F5uXTOeRmS2sAZ3dnD+iuPG5m97k
z93eXMFmEvO+onMRQFG8Vd9EC0ud3VMHDUge/aAwbCmutDV0hnpaMzyZWDrzykr50thd5meZki98
vrl0CvcktYExGPJ5Q7qhIiPXEpB95OKRpR91ILdvNLcJ9g1FU18xvWSfd0GwdaAbfyzoiYE56jpf
RVpioYwjrgT5wIA7gTFfdNZsR7zKLnYcaY5xpPnHW7komo0SZBvPgcQzjt+eIu97WamQtIf6jwAc
1ur+x37t2t2Y1nQSPAv6/ZtkinmD2KtViypLOP2tl4zBAaf0T1r7Dn0kCvGtTZWgr76iQnfeeFn0
hrb1M6rSwa4xta/mGYZ1GwwiSmR5TD4RPMVR3kJMxgyKbvehn8dRD4F5+xgXCJVFlsHQTVxvtKCs
loqnMxevDYAH7LNlUH1QpYuX/oXrKhO1HKHlCV0R6hLrdN2sIEpk2vXhH3n2YN2v7QVF89kTc2FZ
LqTqtUq4Gf5jGUy55uew5a7jnb3SkIVP3tjb6Mnewn33SMi9/wXnvfj3suWKql7rQ4eL89ajWgA1
wa7Zd0da0Wt9b7+/b2t2h6mWcZ+DXrPkkpzlQn1S5SqRAcbZc6xA52T7UMCsoCWs7eZf3Iq6TjVc
NVH4dGUZ54BrWbEnUtXpbB2KdnhTnPtvqpv+i4iD/6MIbKo6+yS5TcGEhJY2RHFPTxQkqSEdYkKt
fltBh7TgKLPnXLwl+If6jtyYxU1yCx1W0ekqn07HCol00PePi6/iuSCqX9gR1+NFPCkdtxhiwIwr
5c2w1bbMDm6Dj6dfJjiM0zs40v3oZVHWVsSom0ByYVP8pkubSe7Eg1hbvVHX8EzCGpd+C5ij3zVU
otXoAfrbdMH3Z/3xwqZ0U3mpAfNhgc0pGB5iy/xl6+C9AfpDVPRY683ChTG/rUJ7nulok/r+9RIV
Sw+L6EyxoUfuJ/SMd4YyHmt4NRaWNX+khc6yLVBRqvyEmAw3qmK9JCgj1gqPSU6FuPW1Nf3s6sU6
3D/Uc7kS6YsFpIMjTc/8elVRxskIRoyBjaUXWNR/gUYvF4zMpfLkLb+tSO5hhXrqjcgRrPJNu9HX
3UH7eDqWv4wn6zFwdulBtH0gvMiGf/PNLuxKLgItghcqGqsrB93Pk/E4qTwe7GL7v22i8NQL7x/H
Dg5eGzOO8t2ExiTozgsW5pyP9y16rQ4YslftnEsLLVxrPEYIU8gq0RpszWcGjRBvAP1wfymzhtDg
cZhNxZ4mLYWhbdRXeoJ8kbirUt23+qeI+aP7RuaczrgwItXts8CZ9J4EfqVUX8Gb6/BP3jcgvqsc
ji4NSFG9d+BJcywRApkujHROzlh2+4jpkxXEd0sps37f2uuL6OLzn11j6MjcabOsOn/c1DCGrqAn
prWY+8lptQgPmbdHb8xBaMnR5CZS2jUDc8K85pCYeDI3kJ9uxi1joStR320XvtVsemPov61JZ6gu
6+Y8MXCAtWT8rEN/BndPuGeKyI/X/Rco9mr1XRsy1/8kKszxYoV53lt+/wDJJQ0P8pra5gdkbQC3
lhZ/8Jz8832HmSsiATX7bURySUPNtcy2MCJaqdPDKVxZD8Y+3ynrfqvszHgTbYLNgs2l7yh56QiN
MgK82EwOZv5G9PuRVoSxdhP/NT5Uu6U+x+w+ijKDxQNPp8VzHaXIgOBIz3gWB1Fpw7dB+7ELtIXD
MGsECCioPUMwjMiPmb5LrKDDSK4pu5MxwV20W9i2uVwDGTHebBatUkd+JJJqBICwMSH439+He20f
v1B2X7lf1C2tqv3Svs31U+xLg+I7XpzvOo00eKUwaIV+dYAt57Gh3J8+5If83fJnmsPSAtB3kOZm
ktP1Xl31wpxhI8oY5tQz9W8Qej9PfrROn92vwUPzJn+xfbjCjs3fxhpakTfxW5g1l8ons+v1VHS9
yVUdch3ptnZ1Ore2CM9QqO8gkRR9R4aJNV4VzS/vsHj25s7BpT0pwhhpTGUDNTnOXr+xqBYN++AB
LQqQGcq7pYRn5mpwdCTlmAPjYQsRxPXHRJMAUouJqyGv07exmT6kQ/smHsO/kJheuIXmgoqjo4wO
UhjRSIxd20rPQTMkGQe8X8NWt67XxfCrI1oru3yb1p89v3hcuhxm7m8H/QhdoymGRVMKlg3K2aUW
82yykLkOm28BJNwM5C6ULGZO+ZUVKVqmTL+lyQkrY13DCgul767PoFtcOOnir5Gu8SszUsQqrM6D
31kshovV2cIl4302YZkjn3uMd/D/8LJYtR+r59E5Lnc2FxYpFzLdOmrdNMM6ROy/KPiHfgb4+1/t
JANTFq8KMXZ07SKBY09wX2AEno1NXzKCWC2d53mX+G1CCl8R7N9dIeYr0L6FSdQ9GDHQcVtbus6W
7Egna2AYEK4MvP11vK1lcn0dhMfTrvZhRee+WXfM4DD587SUoswdaVJiclaq9rdDTWOQxwZU1MSr
8tnp0C1Qf9b6ewTDF87z3AKpk5G4UlhGP1I6WyYSKYieRBBIB0KLXkjnPDNRtr3v9bNWPIBPLjf1
7bBUE3dnQ+9YTYmOWqG/jCje91q2YOU1zslnC+rH/5oRm3pxy6jIExqNKF+rRzHHkFDoZa6N7gp6
aHu73BQvS/fo3Ge6tChtXzeEfdBTPEQ3oHqPZhqDz8ZOy2BattyFLGTJlBSfSq9urBCGjZWS1MgX
eqMgPA/jp1Bx61XuLcE65gABpCO/N1MKVAajiYp1FkvjBsu+6i8CvaKs84fwoK1hYT5txv0SHmAm
PIk2OCMtns3EpVwgA32X2lXdsMb07LsaxPfdn18m9E8MYpMHSucWrpLXZQ5FNbzgdfVSCkEbpvSc
/st9f79dB0bEqALJHHmjDDWA15XxYQXG0vZcfmxRFSNHXbhIhGdd+/q1CSkCMlA92n1ZQX4dK5tI
eQ4rFJmdAwUcvw2y1f313J5fjMFkqqFn67iGKv784mBBlJJAKxMztabCyYhyuh2Dpu82f24FWj/w
GaA0XAj7rq0osJ4Go1FD7lz85YwPIYQB0OfdtzGTiRoa+Z9p4l5MAcrTTg2qII45kiuhH7fVxKgo
XAqMLD+X3xg/OsDmTicvBWNDI89uiFJreuxLv2ImixJegVggSTiVWlv6emPZc6sopIdioKWCDgNo
dHwM87X3iobrjG28/fPDdW1TusuITB3qBxrwBYgFn6YisOH7hMbn/gbP+KUOcMER6HzGwuVEux7A
NNQB7RfdmagamdZhTJX92XU+D+bwdDpBSn3f4IxvUvhgBpG308z4mlenJ6utyZ+yKEcMJPmC9FM8
LA66C+e7Om82c76idg+mloKVjNEBwCgmydi96FAcRnvFHP9GeQLObmyRgN8gz0HqBn1GD/n4BpqN
pZbMTfiX7EseA4N1G+aiiDVNyVZc1DDfrBtRPIBA6f6O3o5bSbYkTyk9hIPVGltWq4M/bdC0+XtE
5jdNns8wEYXxcxZHGw0uuw5OGgglNg1gqtC06ZxVmylh5h9FR9XOtpDBLlyDt/eS+HGv7TAa1Jb7
Wtu5iEVmeoYtW7QW6w2VIgZNHvR1BE48/OU+WLsRkVsBkFsITbO7f2FUCk1p7FqnbMTo6fwhLNq1
PaFqf/6JzubC3s+6mS36Q+RKuiM3VNxA8eLWxM0EQKTeIZdGQ0XfL92CN6dUbCJtWSZodMe7gfT0
rZX3hkMUdJUASvgP6fR9sL8luqC/N7b33enmgGLLMUwx86hpNKQkb+oreIxqIHkrp/Ug2kXqklpi
Gy/NsS6ZEXfyhV+Mug3xaifMIEJgxJuseZep3/63pYjfcGHDHFAFbqD3hm4ZmnC0ZBO3XlvT2b9v
5jaRZcsolLBdjuHidlJamWR6V7d0EVfTT/RXntGe85uV9awxjFvtQn+p1XWTrghsAmQ6QJMMNMbk
bv0Qtfa5BTS4AkrXfzuPZ/2TE40/7y9q1ojDvLgDnlaU6673DrUo3TVDPLstsv7I8zB8o5btaeH6
mfECAAcmfK+OZ5iu/MCtzlFxPrXsXJ/srfFTaHyyk4UIdPOChxFEHB7xOMOCfMO5VZPGWi4S4wJa
Sls5MlhhnCe/4A5inPLYJ6fd/a27jT7i3HDtAAKghmZIWwd1e1mocU0dVaOQ2p62odWBaDD8IVno
595+JDDcFkgDeJYRdJIBQFrnljxIWVslmgxt9AVapIXFzJkAJw6PMi9by5KdLVGtOI8LKo8xkj5x
kO0Y9luIOGI/ru9qnOzChPgJF8dUyyG+P9uYGGJrbbbfTXRlUghPSki99Hxz/+PcNgIpMl9ak4KC
15cjszhY649Vu8s+iswAYsGPyefTQ/mA9Hexsj+H26WR5FtPvzYrnOZikajWDfkozJ5IttwQMZ1R
X5/cpULE7ecisXLpm3EngV5ypNW1ZeK1Q1CwulM2bOK6io6V6yzxZdxa4TjhdUAIYPym3nG9mOJc
eIUBsymjUYYPcRIp+X+42P+PZAoziYPFk8xVKf86kIfLpBVtZ1iojzM9liMTio7upofXtVR4aKKo
wijkts+RNVariNQq36JS+tbt/+rpmrgeLHBQJt/3m9sl83N4TAGL5lSDkL5ecjbBbOXYMT0o9QG8
so/y7ZJnClji9Tm4NiF9u7CvsqIE8o7eFjAm3GRUxj36IFStnE/Q2O00L4G5rXl020//2+Ik5ywq
sJnwieI1RbhSoMAO9KVZ4NswzOKI9RZj91wqMjiqQ63JGZDiQrRK2cINjDSWh5juxIMY4Qf4gUkS
F5Kz2yMnTLp0KG0ebqorwUCTIW+rUOxnrD6ONYSGwduo+n5/52aX5REwRJx3dbnxOmQnzfFgAwAB
0hqIPhU/HbCKQl1TCR+TAJowr+0W4uVt0mkhCQFwUJwMaO2l+6XitRN3Qylay+UqhDOuH4q3YSGI
kt1HioeHGEJrddAWzL6iyCT/xK6FQCTxk36C5CWZ4gwxtPZ8QsN6moDVdWMI6e/7ovnQAPkueUll
iP/0WrVwB4m/+MawabFasC9EG+ns0S9HJgJxEyS/RiZNPLSLKKNZfmV0zSZytG7BcW4BxDCMgC/7
r0HpJE5D6DaEHPFoMcbt2dtp7U7QV3ib08PpAH/kGcWrv+0v5/fpX8iurBX/z6+L618g7fU01XVZ
IaeEQi9DyfqH1v5g90vTb7dtNmmdkidBZI6yGUMkVFeQP/Bp1xy9jUAN6H62W2p73aKKhDWbbFKc
FesGWtskdRh3Vk5Eb18U5+fZPB0pi64Hw11NkDhnWrEqu7/U/imYmoUveutBVKgoVOmWRdfNkFMy
DZ5/6+whohuf1WwT8Kw52IM9vE9RSNgmYRotlPuM27ggJtEA8FNABwauyjurCtbBzoTq5CD2lbqV
vdbso2r6punnx+hDBufhiptt2Csb8xA+QnkN3CV4F38DwL0daSOnvsrcyPlZh48Rpr56PeUUmahV
hNvE+IAEzP1INvN5bOKYmDd4xTzKGX8aG2ocCH2+fhgbyJk9L1tnSaP+bDRFxSkSdFvIW+Bij9RH
3fjeJ7q3cMnOvKSuEwvj+pYt04hplYnEwtwNsNdDT22uBVdb6dcPcCyPtb88c3rrG9gU72ock2RD
rmOeQzfB4QAGD+M7N0lWoQWauLEReP3jbP3KkDwryK4XPCNNY8VYyXstbN6VXbaAQb698oQJm8c7
+bpo+17vX5GPhlMQ1lBKjtW3Liid3eiY5w9Wm8Wb+/5ymxBdu4s4ARcJrXmCDDPtcRercXwzRRTw
vACd0/WbuI8JetaMAcMXDWnltYlscO0kQ4qMMKxttY8ZSqQv5hGpo617QLR63R5Sv0PK9SPkuOvo
ODJ3uVuaIru9bPkN5BFkEuiC85/Xv6GaGrNsBg5ykNvNLq9IQMt2FBJfoU79LHYPJ5UzqWQIrJGX
R/v7u3zrnJgn/zUpc/P6kl+vVtXU6G4wdWEwunaIwqHdtjaITC3UWr8tlOHPTyDDJKQzbLdDkJY9
SG21porg7eYE1t8772D40x7ivW1WvmKr/kWPG30eKsLAhYnOTNFJLlvzPBfs46gio+/qexmTahzT
w/1tvHVWyhga9RKTqjAtHuFpF87KtZDEzkQqqBpoNBvG26wdF0L+XOwC08TdwqvFZvZZ6qODFW8m
txBJ9LF50DcTUKraD/bjVveTTbDWFpZ065gsSeeBxHysGDISf36xpKYYqlbRSIqcggTIzDW0VNXa
2A2KuTUz/Ygm5qE4NQ/JiDT1/d0Ul9d1PoZpPERjXATCRLlECF1FE+tZRgIaMHZbn7RsP6G8QpRp
+90wVPluLKMlIO3sej1ACmhJMdolO2Zitk4Kc7ioepVbyIc3ePD72ObloJwA7nb66Z17jn/lcfr5
/mpvuz82y72wLH1YyogD3EjstPmI+MC638XP/4x1uF8EKwHK5UuH8PbUX1uU3DVwkoqGKxaDFw+O
mmNKhcIAoYzmFNFOkCEgT77Lf8Q/FpZ6m7YIw6RK1K8IeHKe5IS1XtGYwYfDdGclEMszbpF8zlzj
DLuxxtOijdCQLPsfkxX0kMOXx36keaAwJ70y7OHRCxRAoFE6rKuh/RJV7juq1NXCxTBTGxAvH4uO
IP9ixFX6IpB7MP5q4AuZstX63flgbWntvHT6vm83NFlHuIzHPZLnU7/g+nOB5NKy9GWsGOU5JDQo
4Qzt2ohQHMq+3P8GM4+P68VJt97Ynbq6VDEB7Xq6C3ag/XbOOmpW1QYq7k2xarj6EPhdq6vYb/dL
7B8zKcTV3kqPLc0uimA08b2urQseOimKgVqpbGtUM+6vdOb5wUo9FxScgMww4H4dwlDEHRS1FG7+
qG3RmNyi8gGKWF8xqLR8qOai1oU1+aneZlocujnWmi/OSkAatTfFdvhISYX0EiVlPWagUN9775ao
DOZ8huSBCTdHsAG74rRfRGpoK+v47FIjCIH+g9Zb1dNC2jcXGy8tSK+NAGWFok55xyXMa4g2VLuN
9unWOdz/YEtmpJQPDvQWwbBXMwLz+k+3axl++vrSkO+Xy+VIfjEgcto2JXbKzbTVN+dtrADHbMi8
kpVgjczhIrPedT0wnm2zBNyfaacCmvj9ueSLJrcjMwpbrNfHdiO6ekm9FoLVTyZNY3N7TlfJMYJj
dvCbbfnZ+Xh/j5cWLyM2tcYogtdvqX1oo3VxKGDrREpreF98blbTWqS6xaNyUKEoW/i8My/A65VL
wa06J3WHZLjoZpp/9zv3oO3yg7G23ywj6ueizOUmS0HuHEdejbYbR7/8pJ3+Pp93arZ0S4ife8eN
5JLtVIV0GGNsNH4tyOwE/ajz2OFA3U7xl/Aat1MKpAmXS5JeCnZunKyoft29eH/2px+Zn/innbUL
D2m+FtS43jHdAvEdc99+ue81cwmDy9Cyqb0icV7LERchpk30sCk6cs8BDWIE7dt8i9DJ19xCp6+2
nZN/39zsBcwoEJ1iqilMiElJuxcG8TlQsRd/qlD6KNd9udZ8IBabbq0I0SnIZeHM3Cxu8mwsvTAs
3fxZ5umIFGFYqIih2/5FYAnEGAgc3Zm2S95rm/HN0htw1lnpsbmWKGCZMo2k0hpx6WR8WbRaVrTI
Nq3yMiISen9T56x4fEL6U1Bf3UBWBi7+tg6pkLu9tmtzxTfRF028pTbDjKvQHIJl1eRNCZZJ7PCF
q9TMUGfKwG3kDEjmxVbPo0tT+odTpwSPVZzqC1QIs/YACVJaggr45p0yDqN1zjuWNdrmu7JU/bAc
dsjxIGwcLuTNc6bQhEFuiScR3MOSc7gTk+sGRHOrrqyOCSJL5ulglGgXd7/uf6qZNJn6MHVwMmQG
aS1pDyFtpl2pJdbKrBlZDDNlTycjWrmJtSPePCLvVjNzbi32xGYW6FFSpIniUVUEYH/97ZQ2HbPR
a+m7PTAFclA3p020zd6g+H1iSMj9kvAcaev1EhvJjGdShNGAOLBg3Eba18D03KZ1MNuhr+J5yCvW
H6Pk3f09nTnZ1AEYf2aBHAL5PauWoxJVoEBXla5+apUeRS2d2HLfyFzKCXraAKkBxREPBylTKobh
rLag4Ff288RcMqGKamv9IMbGlml85z4X7oHSoODh4Ql5/bmSpK4rp7GNVa6nXyDgXxG+t/lZXQ/F
IuOa+PTSZUeRzPQYKHEFykFaWDu6atp22IKh5jnY1auz7z3V247ZZ/RxFhm2ZzfSgJuSx5DNv+Wq
aae0TXJqe2PlxIX30CExcAyVHH1GJkPbH3Zo0DThEb831EB97t0xeh/BBAyHrI6AcClUoha+7NwG
MJvKuxWkMMVPabM7xNoUwOSidBzvB7A+vgs7/bDpD+MH88d5/eeddiAr1Mh0XuKgpGRkqgd/VW3F
bPjZQx9Q0cZ6CyWR/eP+suaOnkGJxdapUXErSKlwEY9BioiqsbLMyf1S2pV7JATwQA/7Ml/YwtsT
6FL6AokDUE/ASeRLvXO9JEl1bPWjjWJ9WfkKaKmFt8rtMwwrlMdoARPCaI9cHwo9N6rRFiV+1cy6
EO57L3pk/Lb/Pmht9dRSLdzW7nhasDq3jwQuMjSmyqj0S97hKF7ZnQOK/EY4PatdfRz1M+Vk6/T1
z78XRQles1yuYMFETnpxu9qj14wtdCersUFbMtWKym/a5vQw2tVCnWBuRWgC83qGOoKwLK3ILeFA
0bMaPpMpAxb/MwbjfVKXSn1LVkSIu1jPQOSakJzjmCPRHSdcAWq6cZSlcexZM0yoUXgCswJg9NoM
Gu15FBcNrREzQ0U8WY3jOxvZgD//OKAP/mtFurYnw2l6w2PLmGh+YGLnp3E2n86IGv4LMzbspaI6
pZMlXC/Gzc+OUxIUVsxXrjPX3FMAOPThkgTB3O1CpRkRJaBtDB9Jr3EXwcIaOmuOqxG8a/Jgrbjd
d5SDH05Fu7u/ollTHkVXkA7Q291gcWy60LaHKWTaPpcGWqEnO2zWWtA/9PWwuW9s7nFB6xTULHX+
mWYt9eQBCSruaATpqhMz17W+yYyuAOiAQOBqSsICxSFzeDSoMz7Anhz5SVt+n7LQfCkQn/CQJ6mD
ZkW7IfTVQTcWYsmrN17ftWTQ1KBtwCyQVqjSIQ/78OyqzNy/ts27w/giKD9tHufJG32/jAW4zTZF
wm4ifMIMqkWH8NqfErOamEAnpoDQWTedvUo8149NnYoVox36e8v4vPAFxHG7WeCFRSm2hFqoakWN
RfVYpet/ehnDsWfUwt5mz8yhL5yYmWyCJYoBXJqWVPjl5K+t0K48R6oBYUzjh/t2Zx/UQw1En/nb
xZf6bbC5MiazJSnOmLpGgTfnffO1Sm0opxrj6aR1/sI23h4bViMODF1ligNyVANwOjVBwaXzj/4X
uksnUuhVuqOC667hpF1Hm/qN1S9mZ/OGYYhhZll0LsWfX0TtYKjSFFVogz528Jgq9XM1jE/iXK/q
Jvhwf5W3tmiaQ2UhcHriVEi+oiBxZAw0FFfVyfmLEatvRjv+7OP87wF83n1Ttx8OI7zCBdiKl6Sc
vA+hMg2ZxYdr+/5bPAUvZdkGq8nTlkYqbnMUkiCucJQEeSXcNLiySi2ichxYk6bRZX3S8/dd9VBn
OQD8hQRv1hQNF5e73IByTkrwkkSLp3QMGfOJlXdK03+lh/fTVsMnm7i2jfLGWt3fxDmDKCjpIhVi
vl7+XrEDv1qrKRw1I/XPOY/lSKPkAE+T8cZeBN7MNc8oatC9F/A42HxFqLlwRSWpTk0BTJozMP6d
2isnX9XrZOv6zaY5H///vbvm/IQjpwmGBrQUTSk+p7mRj0rKEqPMReZspFVobdO+2dzfyVszFDXE
+04AYSFjFjt9sTT9PGqnFN1wFDyrpwayYd53ARmSgljxfUsiwsvxmMls7nlVwBBc6ao3YstuFYvz
7CrNjzhFHKPrlyBSc6sRjKPUn6hzcf1er0brkeQMag5X6oUTWBjjFxLS6FJB27RwjG89kPhLYGSI
AdLDG568LCBrNUxxjMNoncS72HqKu3J9nlKUnReqCrO2ROFJVLuY9xKrvvhG5RC0vaaJWN+EL61X
HStLi3zkvXdpjzJV7FX9wupmUCssD5ITeDJ14MLyPD1Pxhx95M6g7Kxto7X3eTyvgCWPG/cZKXs/
2iobZ33aoW6yyWM/5pJFx3xn/wvnFCOzsIOKwCxTrZherVQmgqgrs/D2bp0z4hz66dQvFNlnvUac
M1HdE5QP1/tLp6Iv1VJEyrDT1qM6VA92NTFvV2TDx/uHQERC+RCYcOHy4nmtOkgOWsW1EevJaAii
YShQgkN8YKp/t9TkmvWYCzNS8CjLOgvdE/dZGqnqRk9cBktHB+3CZKBmaeof0FNeOnuzNgUOxqN4
Y+I917uYVWkMEzAZbwzp4B44c7IO4rBcnSq7Y4bNrVeDlr+/v51zMeUyiZW283SGOI74iIOUY7Ml
cOXrQe/1hembmXELyl8myEtmBaDGlgsYZT52ysn+f0k7rx27jWBdPxEB5nBLrjhR1mhGI98QSmbO
mU9/vpZxtmdxEcMtbdswDBh2rW52qK76A19NYLgyPOMPI016cmWhFoWnwlO4l90tnv/Kqnwb1FhU
MuZE6kH8sSqjMXOzvoeJ82jrG0NbWY8XQRYTKJU0SKKBkdUZvsn2TSiP2GWnZzOov81adaQC/4Ay
5kbUFRT2xYQuuRexVPnxZDO29Fw9wM47fZ89rp/j74s4isLlf19uWagZnDHPbJ1AgMq/+5io7+Sf
4IOFycDMQgWE8r8R+7pOJ4lKeufQ5AE6f1XGS6iU+Arnlt/XaB1JxZOB87inDWqJ02z6/f1NsL48
kb0Fuc9T84q6F6rOoFOpYaX8k9/hdLczkHLSaq+XPdVCN4Rm8yE9Us7Xt3bG6hqlZ0dnRFy7yze1
7VdtrPecM1M2BoiZtvG5rufojIX4Vl9kZauz96BDg3ym9LWcUyfphzny2epRNDykRvpSa8XGRK5t
Bja5jiwJyFN89C5PMLVxRk7OTFRf/yPCbkMDVLFzF5cAidZ/ccRQ39znbeTP6CUQRyhTRvu+deWf
NkA049T0O7Vy40PkCb3Prr1vUzzE0Duiee+aG4fn2ioVMogqFUUQ5ctTjfYCqp9Korlx0EG+i3ex
Mu3oFe1Z0N7GEl37em9iLQ+zKRxMPWmIJSxqYvUhcXDwtHd0Iw9z5FXDsdD22/IDK+1sqg3/DdFY
HG8JVh+0BQnbH7SDhMRS9pzTvNvXt6OXcfPq2aGWPR9Tv8+Z+AGbIDgRYPmp3/6AxUWsKqU2ZTU/
QEgv9ecOWAs0G284by+rtSlGLYMHCucd9+/iEVaErQYeu+RNFBj3c1fvgiDYbXzGteE46JmJ0jr3
4PLx6qdzYgcJVcF/h9Mc+xMuqGCY1dPW0b12tMB5FTkoHQP6M5ebxA9DvzEqcaj55n0TzQ+FJt8C
E93YBKuHpzARE1wk7vflU9IZ1STUMpFjsunR80+AH+zLbyWZ7Xis7Z15Gk75qxx7WxXWtXoRPVBx
qKFOx0tdzMCbY2By8izKRSU3TUm0C7InAB7IkkramHyO26b9m0sD8WursnYNvFl3rOOfSRv4TypK
qRsd7pWCpX3xaxblFqOQ7UYBuOPmdwJXFt0I8mq8V8/gKHfkBvtKdptip33aWFIr35lZxxkdGiYU
SUeklW9mwSlMmjQ8UVGtm/bquIthlOwcIBjdXe02T6XjVY/b0J2VzSJEP6lIQqW5brQFFnvSljFe
7o0fWl7thsg+vj+wldNVgM9VRBxFbXt5XzXBrKjT0BtuGY3S50aylO/SAJRT0mb9rIT1lhbByogI
wiuJTcOu+fV938xjVUdd1zQTmqIx8jLNWJu3WVOZG5nbahTw2go8AugMy90yQc6wJFhnbtg29adq
1utT0oXD6f25WykWCxwQZWlBSuRVdrkm8jSURjMcgSZEY+EFCq4Fsd9rd21T2a7qhPUJ8iAdEN/a
EqFd+2pggAXAnkrulevzbNWD36kSx1s3fA+VPjsoMeQhbQb8ZE/SxqZbWfvimU0NH7yyQQHpcpzW
2ER6ivMqPbzY0ykkSHZ2SO2NKGul/osw4qO+WRoZ9qS11BJm/N7vgHUdBPK73kv3Ez7A/4tLb2WR
XMRbHGwybjO13xGv92+il/IstHX9Q2Cd4q845f7ywNtqZK+kbv+WqeHlUrJYViCHJkU72g9Ml+u2
fcZLIEPFbqp3ctmnD6Fv2s8ozGS7MWi1kzw0W8npyrKhv02RQqRStEwXHxKNIAcTPkrTtjWmrlJa
r9ialW7c+N9CQ9kgaaytGuAz1PvoP1/fWKqSdVHP1nSrdFTcaoifjWJ6zszk+/u7cO0zAm+gvoUZ
BPWXxQ1MU1uaS0DxbsYL8bnS/OLc+1JyeD/K6mgoGwiVCUFuXO51vaytXuPLmUpu7Km7aPedTn87
diZlIwtdGxD3pOBu46xDvedyH1ip0ZaykxsuUK4PztA/UXk/vz+atXQCkMx/McRKebPXZKcPAztD
hi2867/r90ns5WchSWw92P5h+qIc1UN5I523TBHWFqDgz9BWoI4L2eoybAl1pbSKinMLcsOuq6uj
aeSa6+jNSxBqu/cHufbJhE2YRTtPpuC/mMfOd+xRV0GONX6McGgVf7Zz8xvkmY2FvjooLmie0I5J
uEVqYM8N0iDCQdwYbmnm3WgmNRc58vwm3PhsayMiZQaFAOfwulcSjmNc6jhksGOLdG9F2YdOYh4d
rdmYurUh8VCnDAa4h0tmMXWS6mdV4UM4nJTqn8DSX/Om8mFr6vuo3FqLa4Oio6Wy3hWKp0uCyWAH
fWqPaNvVPbJRmtHRenaeTRC+7u+vB3JHm04CeMWrMq05xGVFF9tw1SZ3dpk2IzpczMVtVhZbN+av
F8biQUXtlOkTf+NsWqyJ1CnLPPaHf+mU2q44zuFBHlx/POq7fm9g8T3hEmd6Kqz+1s02CcZrFw3U
VKyU6WHQ2V98wCzommmIiT94/U5/KZlU9AvwyHPN4iB5wjCu2OmNh8pQZrtR4kV/4GBJ8+Ttb1ic
MXgOY7gU8RuER4/5IkgMxlG6aR63ZevX1uvbUIvp9quwqCQx3D75JEv1Bw1+u2Wn4BvLjZxvpcnG
qIRmlwBvoTOzqHcmIO/mSnxZ61E6DN6/jivRsxK4KVwobd9WbrcRc3V0b0Iu7p4mj4u8NgnZzoXm
8lQvduCylTtkOIqzZAx/v79P1sqeF0NcVAOqNK+11iBefC4+djyeRS2g+LCttb5y05G+AlDjRAOJ
sNz69qROSYz4uFtOUvs4Znl2p2WO//uHGW5XFDp/4UeucKhzHc9tbZMsK4HWnPy8mneOHhb7ypfb
U50gAPP+/K18LoTGabhREwD2uoRrGoNcGG1KvMKpJ9fGNNGtzOwe/f+7QiKDeD/ayvEJlldRsKO2
oTwtm09lj/N8BEndRYXPvIslvT90TWuc1Aydh/dDrdB1gCuCSqYIB2CIesDl9Z2gj50CTBBmf5DE
75STat5JOABhQhU+lF+FjkKEbrcX3htfon+UbiP+2lARlWBZ4zUFm22RPaDkm1lUdViN84e5NPcy
PE0A9n8woW+jiEX7JjXK9Enrgpkoff1ajo07l7HrDz/en8q1lf82iBjqmyB1NbQ1wExyhgrRiXIP
ZmFj1W9N1uL0HUBlFWSsUBxoyAfpQ9F+6Yx5I8jKNUPWTcsXASxRalssiB6ppgyBNuYKwrfXm4n0
6Nd1+hXrWf2+nPze06s0vsuUVt4Hdb8lQr42RuQCoPtxx6psustZtPrSHAoZ8d1KzR5nLTtCxPFs
bStDWdvQwjWQERo2wkOLj1UmoxiPwseK9ra1NwbHw3DgYDTx5/dXxep4aNJTuNBIupYLPLeVFFAr
0ylV5VNT89pOpdKLc1TO3w+k/KqALBIUR4DJoQBA4uDhdzl1be3kbdEZVM3GYYo9qeBs3IGxkJVd
ELeT50STep6UInioQlV6atpW9oLM6m7jegwf7NaScd2VuX9GpwC6gAafou7Bzo4/6na0P4AcV1/t
yZcKNzSG8jG2VTwki8Y82aWcvkZOSQWTKw2PaVOXxn0ST8pHdVbs2C2qKvta6YlKPz9Lrb3SVd1N
mUTBgx1Lyn5sR2kfKIi/m9lkf/bNxvppx6N2XylZZHlSpKUfkD+MSHKGhI5aGM/ji52YSedqxeh/
iGs1P2UYFr+mhkwdyh9t/8NU9vNeQmA0dbM0nBt0znJd2+uxGX0El50ctCKNb4ayiO5bNZQ+jmPp
nI00bl0l7axj6cc5L4wkbX8Udp5/4pSMWneQR1T1qBHZH/RWdr46aaecY1VvcreLh+AZkxHrXmlm
LiFGcVeNUXQ7BUbBv63QPUKMO7pR8Tw7S35n/+NX5uxO3VR889Nwuom7AUNOiyO/7DTVK0w+n1HJ
0i7vnPxWT+TmNqxzSJSlP2Re2TgkRLCt9mZhP2nTgGFbh6EKip39qwQZ5UU2B8R6VNqNXSGoBhQp
smqn5O0mV3BtkVPTJP8GM0eBfrHy7D4eyyjieavNnX4XW/L8s3P61AuCdtxInNZCAeGh5CGwNlfl
ljk3U2fqCaWXzW2uh3etZe3VXn16fzf9OgCWm4lcEGYCHrjX4uztNNXKnAIfC1K3mPblOdvHh7Hc
h08id0JLZ5ee+j3OCIjeuJEnmKXtUaUr/5x8KzbGvHZYvf0ti+SNhRxFc8Vv4Yl4T/V4n4afu+BH
OW4pd60GQhCTs4W/eGNfniDUb5WoEO+2MMMFNCws6TaY5eGMwDEigs7wz8Yki8P8apLfxFtkwaT1
JuKVxBsQNm4BHj/aN+Xj6Jpn6blEfuAvvOUQDNuJJnIcQxhWj81NfNwyrV0rnYgq6P+MezHBSK/1
qqTxOwTKIvS0W7b++Nk+1/t+H/0IaEEEOY1md0ssYC1loHEm3E6VFWYYoD/EoWoe/1Uj3dRC0EuT
NjL/6xAUsinX0Zyn1EWz4/KTxtHAcaYgnIlVOordhTvo397/iuIhdvkRQbVrdLEEcQj/k8VDzUxi
pJ1bIqjS5y75zmWAYHTk6si8++oW1GelryqiYRol8OPc3YuLO1RQOVXlgUtOvILRwh66XTWibKT+
9M+WJx/CWwlebeemyc76soW0vj59iI50H8MFl3xl9qIkoW/lE2P1UxcKI12jH324Jby4PsY3URbL
UfYta0CVRujnAbTbY0Qxu2p+GPp74YareObBuVcPYlNUyD5HW0X7a5CAw+ONk5xuDq+P5RMuGqOm
KEJSFp4fUexlqhx+jjM7uOkrbf7YqIN1DhQ1PMpTrT5lSNJrnu8HW3XFlVc5lAlhOkkfi1KfvVhX
eYK3mZ5bgk4fnLTcVX/mX9KDw5mbPvSza0pe8LjZNb/Ofi+D2pfbJSoNZc56glpP/Z3zTQnd4eN0
Hx60B9t5cTxkXHB+ioOnTPKsYR9tgutXmqH8ALhPWEAB4qH2ffkD8jTpeaXxA0K8Y7h0/C8RTkmi
E6rs7cdpJ5oYW5i9zaCLUetq1VRjRVCx4FBNeMq6Xaqf9Bhm+OgJSfZASdzgcWs7Xd83l4Nd5A0V
EIkxg53jNk5RHcPRgpIbVRqsH6v6HPpynbrvn1VrpyGPTFRERMX1iuWYyVMr9TUBZ9uHGXNSwy38
6lYEMeQ3r8A0DGPkP020RBojpw0VoLoRfvm/jWKxRox0HNLKIoajB9TDEleF0fh+iNUv82aiFisi
izJc1sREhXl37xjTuSzPiolvpJImv11bYRG8CbVYBJHSphlJGOabevY8O/JNpNzWU2OxKOQ/CgXi
nFIHRLklzEoP1SkLgbC4hd/fa+ZXNqFrTw7q4uPu/flbgViIUf0XSqyTN+sgaU0VEDihhKEQnYMS
qGHvFefsh/K8TZVeW3XCgkTgx2Q0ahe3fKkNdWO2zCEvg8c5CD9MVnB4f0RbIRaXUjWZ2myHhGhK
ZV9F9c0cVfs/CMFXYQTY1kA1vZwzHGX9fhwoUuZmNH8qaVCc7TQm9Xw/zEq6R7dKRVTBomWAVM3i
20x1oPnBPIjjTkMgp1e96Sut6WNwIyzfh532XEanbUzYCvoOw0tFmPGgOs8bZrFvlVEt5snpKa2M
B9GbM74Vx3Bn7a10n91Zx9bZda/VmT78UfkR3hlfki3O4+rIudSp3wj1Y3lZ9nDsJLUKoW8e3o3g
0rJ98cz7O7oR7QNxwzQt6jj4Kv3YmPG1vAkBxv//ZZcPCz9tgkFr+LLyTX8OSk++r46Cw5I+1A/x
7Xgvn4LHaiOPWYuJFgJwDgaqgd9crCbZNx07pxxgGU5w33UdIll5ou9pQzUb7cK1vUFvCBg/uhZI
WiwWrl4VZp3mtF5VJ7Fcs5Ee7XTYwL+s9J+wofwviL54nBWzVNDWg3E0pp70ZN77kzdl++EfBHJx
GNd3WfVXYp3EVyyP1m7jA26McElvqZsUsEzMCGmPjJ9rVLKgS3vhVzv1yhwfmtaLDlswtbU7iExH
eGBytl0hflKksuK8otkLBuY1K+LHGctDTZaIPM5/cKXa4g2IsxJEgmXO62d8PkniJaYElXksYyc8
AzBWN/bB2pLkAQFSkq3ABb1YJ2oWqUlS8M4cq2Q8O22X7Ipy6s7z2GzBUlZD0dACX0gZFTr15erP
iypNZ4k6Sa3H3Smdy/5zUyb5bZTb+UatZDUUOQ0kFgE/WEJQxmgI51iUShQ5QPJrNL/EWZXsa8va
IhauRgKpQXcJsAFyTZeDAu2WmeoQsKUp6B06g0Kb6/RlcmjHqviDXBGQgYGvHWInVIAWH8uxQyeX
cx6TcdAa5yw0rL2cbdsWrIxJkQFigTTlRQvN43JMjQ+UTDP5UEJEHKOdvvlEMdo4ZcdqJx/i+mfT
I+mHMM1GUUkTk7V4t1PkYSq5EOhELm/beggjqZszQDZB0t9JkaPe6ChEazay+CPuom5YmFXkZpMO
7bAK5UejbKRTgZrnNzWP0ByUy6DkFQwlV3diDNOtoXnN5grYZGhVXhE09gct7oLHzkjCT/Jc5yc1
wulQaiplN0eZaQt2HO00aR4CbxwTufeCXo/OZaFNXsdcb9n5rhwob0e8vIX6zI9GxWaqKfMO7oRJ
8061g69KPX5oRmvw3j8zxfpYzi81cZpn2EALXOTlhy30wJ7miW1RAfz4Wle2ugORlSOTmDrZMU5k
gK0W7a7WzK0bQ++lTcTAdXkNJRdhRkV7b4VKVxhZnwYjOW5/CE7QVIuf9W3vNXfFIUi8+ohI5PH9
Ia/dUWDRwGJwCnDZX43ZaiJlmDvRZpYe550Z3VcPKK+zmCNKM0G0d/D5ppT2KTlsmXytPWIFDk4n
oaObeMVFKW3Qtob2q5g47NE93413+SFhFxnH5lx76V/bafdaln8Rc/FMikorksqI8U436ad/if7m
E8Z8gEGG09Z9uBltcSIpaiSHSkA0uIjhh9CrvPDQuvkA0d/wyuNmvLWj6b8ZvZKpG0dHp4lEPHj3
u/Ysfdf3xdGhImAdjRukmA7bCnWqmLHlriFbs4XNPUACa3FvpZpRaGNP1iaOw+iU/eU8lPvkk/LN
eKAbchN/y0h2JKShy9OMBgB5x05Fv8v3EJQbyZw3UeIrmQ+CM//9oMUn9kN/plXIDxIPOSHSl9h7
sGf1rXZES9Zrnx19N281rFeAs9Rq2bP49wBNpOJzeXjkqRoWQ0rCXLeT9q2I5+A+MaPgGOdJ8tDU
BfVHJbdCijOYGb1WrVQ/DmVX/jRpqB1w+5hebCAfG09AMfeLb4MjOY0eukeiMbL4NlbPMz1NgDtM
ptl5aiY9Q00UJz2PQTk6963WbDzV1iLibgY8h1sfmv/iDJWlwAqllIjlVAT3Sl5Of1l+mnm12hb7
hByBOyTXk5f3j7GVTw4iVNR5OUl4ri2iar4Z96GBpnqiM+luoWloidryls/s2ke+iLN4ochD1M6y
TJz+EM174ZAiNLcaaufoVP+hpBpke7CaMGUBG4J5ulxWTeHk6tgLtHBaGQepLw52lN4WZf3S44uz
e38aV44PpMbRSFAQqEfhQlzHb0ogMamuFE22gcSE9dWS/Mpt6uZT3EXxxipZ+16oMaBbSMWFVHex
LiWpyuIgbE23RtLH9a3xwU6N0+8PBoSKitGFQcdmmeTKUd/5BoJlrp4YX7MmepT08mtYbxHC16re
1LoFlYKOH4IFi3QQPUkrsYfSBElo2g+DRIEUEp5sfxxxY7rRYwh5eBd19Kci0/aqfJS9ujCLk5k7
Qe9a6qTcjLOuH2ekSjYe1GubkScoqGyQE5AkFtdPkfgJ/XBEKGLswrzcoskzN9Gr0Zj3cVjB88ak
b+PLriwh5BQ0YVoEN/IK0pCGuqSURoSNot+O52ZEvB5JdXBYk1TWw58Eo1ggeJ7CIWqx7ftWCdu0
oZQaW/e1LKxa/h6MrXfZ2iVOAei/KItNP2gKYLKUKMJaV0go2nezZ7sGYja5t/luF/+3xZF9EU2k
iG/2oBqlqWmVRNOP7Xm4L7zeTV9st4Z8nHvSp/f3yNqBdhFtcbzEfmvbQ0608RB8rD42HlbBn4Sy
k3lQfm6nX6ur481ULvYKooljoQ2EC9q7vC6/TBhoa1a+UTReK9vRBeMS5iqFK7dERGETFs5KTJhb
sADWowqQxm3caI+001mwEBngXr+LsFERcMrfP0QBAFI1BNMFv2P5jvdHM4+nhOBp9zqFP3xcODMj
2niqrE7kmyCLbKMQ/pG5CFI25i2mx3+bIboiTbv1fl85qC8GszhBLMXveGwSp/efQ5VmGrXQ95fg
+yOh9X253nu9VfxaJkKBqUWXN7sufg3kaSPK+kL/nwmjpHMZxoTfFjTC6KHzooeaNh3i+x/8A5Lr
53QfIGW7/78Na3FotGMaYxZBvKzgglN4KHeYC8S/n/fweaBlA4T4xXa/HFVd5mEWGVgn0Pw9OJNu
uGlhbYFbV24RuHXEQdAfDtGSXVvlHdavc02Q6QFI+0kZJtZB5oZSuAPjtZGyrn4p9FW5sBBkA7y/
OADRTq7rERMgGO/ZR+3EFdru/E8aOubmob+PMP3buCXXViAASh2egLB3WZaNGj2TsAx1gFvF+jE3
nc9hUJx69fdxhahrcVHRIkcmkTb55bdC/72uYeWgxGs3N4pvfCiH9rn39Q34yNr8AbOA8iUEvSht
L+avDTopK6xK9LFABX8YQzd9jI4j+iPVF/02/GvLe3wz4OIOUbJqzEuHgOl5vLO/qj+FgZn1bB2R
fa+P2x33lTPpYoCLiay1yAlllfVYs/CVPEDQa6vhtLIkDEFbhTaCTSeQ08tvZUt4UKUBXRfeG+nn
0K6cV8Of9RhPmHk+vn9SrA4HhhlAUKF2uKzqaelUznnH9MlS42nZyYAV+AcRwL786tJBxF9k26pa
z0bgiMny6VhZqp+cjLS3fn8bGTy6/yfK4krKyy5WGnG3Z2GsnjsqkWdM5jI3iORi4/Zbu+CJJerJ
GJRRiV0sAT1qO12v+D7lq/ToPIYf0jMwiC/C2tje1ftGdcOH9CX51Jz5p/3mihfvoEWOdhF+8U6a
uwBxAVhgbvJSYnaFJC3qyyZuGfGI50G7F8lhcog2PZVXDCt4y7wZ9+JLFuArxkgncK1pt200PNrw
qfkvPja5cqiQAG2n8EPcJJLnS5NbjMHGSlohH1z+gMVHjmZ7LHSHHyD/pd5nNYqSu+Bh2Kv7eBfu
0B4aP3bfTeuM2tE+OTi7TUqXOLyuZp4kgS6JRbFpiQeIIXVEo90BPQh27R2WNq5/bgPXf0r/wedi
P52qbGPIa9tTFTZtoFcBNy2PU2WykjpWWuT8p8hLebI2U79/f3+u1J1hdf8XYnGAtmHXKINEiP7w
r5vNcBAInq2UZPXjvY2z2DVKnlptoBEnPmuHCHg52MKHyuOw9uKH/rNFnVDeSZXbji4c9mDT43V1
Kili0J4Ra3g5laOelHpqkEHqUTLvC13vd6nWmxvn6dqDnNfnf2EW0+lndG707BdYYNz5N9WNVh/D
g0UNVD9kOyM50jDfvf8F1+4LuEb4OiHkj4bM4r7Q1N727QnhUxRrG6QHsDoPx6A59YH/+8QmQfRA
pFMALuyrUlc7jUgFSwj8zUPt3FmD86Wz5Qg8qqK4uR3FGyNbO+o0xVJBiqM0f/WUCgxF8o2MbGwa
qpM9d56jIek3sWamv96fw9VIEIuQpBGqMctbqmsKO5pSBlZm8qMivUomNbWk2/nqprGz+BzLU0QT
KpbsaJTml2XRKDb9MgayT8bCh6Iqz3D2gjcYHZqNW3F1NdLmhO9KUYShLTadWZON+Rpg/mY/7ZVP
zbHwnI8W8HPf7R6zJ+fDJiJy7YwELoWyjxCluJKbdOyy1NGD+1etWfUaTOMQYXRY/+oOc2X5dutg
EbfOcjrfBFx26QanrVN9IKCmf5sT47mzf/bYlFIrvzH1r++vktVsE28JWqA0/q8FGCe1oP/rk8wg
4HrQ8TgSj/p6r9DeCG86N/r8frxfNaSrwb2JtzhNLH0OVSsjrUFEobHoKKhesk8qt7ihVHI3/zUp
NH3/rc74e85MKCe3W5907Xh5O+bFGkokJdL9gN+Q+jftfIdggZf5W1y1tTqXcO34n5ldZDVyFwjC
CDPb7Med6Jv4O+VjctYP8snZjR/en1cxbe9N6yKTqXxLHhvxGdss3tVmuRubjYfQ2qSJDB7MKGz9
K+UBy5z7xI6FiVHhhLvQam8aQzrF/aZK89ryNxHSof3AYXJ1rVl13EJWFA9WRX4xavWzo+cfrdT5
3iTRP1WTHN+fudXvRGkLTCyob2GBwtS+qRA6GTSuIYZUONxY36NTRXON3TC5Gg2IbUzP6oZDPwST
IZB3VNQWXwrO69B2cCF+9aSDEbjIqaA5bB01dBFvrIKYf7Le34ZcZJkJoING5w9Uw2PTA9vTeHJu
/V1N8cbpvJZ5gQETnRWB8lvW6iSlrlGuBTEiqePwGptmcUvtULvJkibc1/OoHEMfVcZJz8H4demW
vvfalQeoj04L4gRg/BY7bnZoJykF4Ye4PhQlhcn2izOV3uxskbDWIqE1oqBUhPP3FbQhkEIYXz45
UdHZnUs9/lhaAN9GfzxUU7jxPFvbeTZkUJ60Asqw1D0IG2cgZ4COYHdq5ilR5Jwzpa8RZp/+oHoI
KJT9LQMNFArfl3uBErDvGIMFjDaJ65OqdfUBJ7H8YXbqzfNx7cjiIodMzotTXOeXsVQhP6ZJwPnk
m+ZBKnfVr876sLNpcO9w8Dym2w39tbucYpjKuYwuGKSjy5hZqcJ5lUHUCb4Vdzm5SuZFQCREdaW8
/30hPfTf+WyCYit62IuLRjJHRPsSmtga6M+H0Y+z5ymPqblNfrJFDFrZe4Kbz9FsMrIr2jLKyVnW
yqBtotgpeYsk4S5Tkn0aabs4k598OJNu4mRf+9DZ2PUrmwGsAuUxNh6w8uWkTvWQT00RUSxVytaN
MucHmK4ZWIY07krV30JlqCsXBOIKtOEEZOy6Q+iUcjxWQgMHxdPMG8LX6iOldEE20Pmi4+l7dLaO
8Wm4y/f91+lTeCp6L/mSfsx+DOecbuFxq4CxskF5ppA8QT0WaLnFkU55su/VzhamgrZrBSoTLSHk
LhfRVsFgdarRPgFPZfNiURcnXFINppl2QNbmHMBkkfp/O0r8rXTaL83UbGEPVoeFR7JwOwPcuGRu
8+arizhng/oZUC04Ucm+VIrs0JAFHN6/hFfOAmEzIdqCZBeUdRf7MjEMqckqcKGs4A8Wxp6n2Bii
DeOVtYVDWiE4XQgNUeq6jAIeRJJ6hCyAF/BqSGW0R8JzMRgISStD5zZbNn9ro+IuhMqEyeU1H32a
0cyzCplKv9V6gMVcc3x5f97W1gOdMYuuHG35KzKgMjezEYtroFOTQ6OYE81h/9VOm49Vbh3/IBb6
Dth8qNTBl93hJJfavEsodxi59NRb4WdLHQrXkoIIJUfN36gTrY6MJjvMN860q1TCB98aC28GvDri
GyPIvtjl9KM2aoRkq3TjAFtb6JQBBSsA/UGS3Mt1UfVGPMsjsdo2eJh8+5xa9ZNRN8/vT6BIsxY5
Ok9xAIkCQUGtdXFMpM2cIWKiEKasf2RjxlmZ97sCw8UxAFA1DVnp5nLx+f2oa7BAQLXIYdPZoley
HF2HeLNtJj75dOFGD9NLg8intJefouNwMG6gsjz9iUUOX+5NTLEz3uTUZdii8xg4FPzTAcV2Tf5o
GuGLo8XS/v3RrS0T2IJUUlB8gNSy2NJ9b1d61ghFEDW4mVV9n6WtK9npbhimjTb42m5+G0r8lDdj
GiNVbiqRRYdq1rtRL92W+ab313oQQTq12WX2Ukyu7rqSeoNBTXFSXEn/20DK//0ZW1vsQEnQu9E1
1uASUVZIahnMUQCG0uj7nRTo2GKVPUgWqIEbe3g1lJB6FU6HpOWLfcXHMZrGZ19pXXxfx+PR6oxH
5O03jvW1MDTo0EoEgw8sb5HUFeOAkRf/kmM9PILv4v7QXnr/901U8CkSxmIUnmw6ZovRmMmo9EqU
omdvjI9SEt45dbgFjllZzr8UlwFyIW/ELXW5xqRQG3Kw5LTRIz07mXJVyq4u5U3kTYkxnmopmb+9
vxzWIsKzRZHX0ATGf5Hxm6HUapOM141TDeesmX4UvnOGum57TR5tFClWPhTrDWqb+EhCLONydAW4
DaWPsQ42rTl8lFG0FmB75awUg7xxWa2GAuIHRox0/4ppFvXF1GgplxXKseh0UkWK1adSUQ/vz97K
diW9R3SU9J7q4NIWcm7SKSjKhlYgcinupNk3ll3Nv79jxVNMqMXD7L+qvARqhr74L3BK8KBiH6/a
N4b18vsDoWkqJMxxtriSA7JrKfD7joFk/fQlm53XJle38sm1yQJOCpyNBPYay2rJQa0WAjNiFL1r
aCkiG+nGVK2GQByBP7AA4mV+ucLiqE4yXeQoZt3/TIz8o6LUG1S3tQKOZb+JIX7Dm3tAyvVUD2MR
469Zda3DfEo85TgdyofuLFhgf9AMQV0aZKcQfbgG4/ZjXAFOIh5Cu5i/zdO9PEh/kWFsLAGRfizS
E/og8CL5U7hSLc4edUxnVRLGXpoyPhlx8zEuGZqTfrPn4VNjTFt0vpVvxZuRShjiHwBilpV8STaq
f/3K0SC1ftjpVD/Umt7Z+0yblM9TJHR75ng0TybgkV2KEq5rxk02Q/GVgrM6Bd0ILadO/1YtM9i/
vx1Wjg8qBPwubM7Y30uMjtP0ZjNGzEXh2Eeom/d5UMzuUOUbV9caH9UWRFy40oI0spx0Us82b2dR
twVdwlNZfQlzr7uHLnJnHPXIlf4ZfigVTfctpsrKuU82KFB1FsnAVXsI/fV4UjuoDQhUwRzLqGjx
RFFxZu1KepZplZ7en9K1dik5jUkyD52Rwu5ifTlWH7VJSsQY6402d53beXgQIML5I10pKDHhqXmc
1H2buLhC5MfNxGdlgV/8APVy46aDDyc55wckXfVYK1FyasJY8uRAGGzlpbZv5PZH7CSvE/5bvAUQ
GC2z+jXuHRZiqKs0I9LvaRyfuwDoSuIXn2s0MSJZjd1mMMN9p4a5m/ZpveumEEsP3c7RJ3X0B2Xq
XyIn36Wt9lXuuud4CvYcYF8TbX7QkuDzCBzNNUrCYJkmIW6n3vh9/IUn+dfWlnd5WtzKTfHR6dJz
bhlep+MkFVTqd1VJX/RcVo75nEaYeeiOG3Q8x9pEedYydo466i8ie3BzJXzs5i2R4Ktdgp2c0CXB
qYwG6hXFsiszPBQsXu2N37/K0fhRL4ZHLc5u3l85V9+NMMJs3QQPTl/MWpSvI7UIzAqdXvL6KI2R
v4/lkx4U9nk2mjpzUy1TwYEnWxSUtdFx6iKxCRgaVa/Fem1VHcVGgXqdy8bzp3QHCNFr5d/m5DE6
cQRgzwq0FuLW5ao0xq4PbZ/n2ZSorjPcjE7jKiQtaIBvpONrL0GqEMja2BgpwoJYhArKYgxLnw0w
efMhbXbhDx2gCRp28V67d479g2N6w+dM3op79QE5QhFfBX2IZum1arofGeWkitKkYBAJYlp4mAO3
MfhqXgL423eFlM8ke23u6VvO9lef8VdwiKWivU8Td5ESFE5klgUYeldG04q6htuXoSuNr++v0dWD
nJ3ASuU050RdrBa1DSu91iHfaY+h7yo76xTdBPc6UMHkPOzah/bv4VTtt4S71k7xt1EXR1pixErq
pEStRuXRSWSEkp5ildSqsTau69VpFOA9tNv/H2lftttIkiz7K4N+zzm5LxenB7i5kxJFrVVSvSRU
Kin3fc+vvxasnm4yMq+ipgdooFGgJGdsHh7u5mYSEZO73KZNPU5dnOHZWCz1jpPzx16sd4miMKKr
raAAQQjqR8hXEJrnSzPz3CVZQYoCENHQX4VYna0Yjbr3n6/W1mCQmcf7V0BgjZNwaaXRCyNPeJBx
gwYSF1Ej8DuZj9M9N2e5/bmpzQGBzZNka5Eep6F1UVj3WRLClKK0ZgMeqzYbGSa2NgEa3NGPQmQz
0Gl7OZpuBqthyqN135hb3EsFqill8h5Jwl1aRk9/YzgaMoCksRc9KdTM9RFhfVQwnDq6y/r3AFn4
/8oArVaVZnggjoQnPZOvm3YyQYBpfW5hY/GR5QMgGqheXCt03Kn2sSKLC+AHcmrOkXhsws4XU9H7
3MpGsg8sNEC5oVkfYa5OLcpMtlemoVdIVwIX8RAAYi/cnNpVlx3iJPOwKxn5KTL15/G7CEwdnrq6
BMZkEk6ScZ+9S1QZjNo9RG1Ng7vLy2G3lKBiL56Wcjb5UXSj5L2tWFj2FYKSGIXgKxDzeJ2gzY1y
e5CV5SoVRLKn+DW8IuW0yifQn8jRGeOjZ5Q2Rfs6CVdXFcJUb/AWWAMtRUr32YjGE6ne981wv4Qs
JCG9VWiT1CIivOCrmMOrWFFDk0dkVQ33QsUKNFaRMW2G+JCzlWvquujiEiOb9/1ot5ChylywCMzf
BF8FRwzgaEloprf5o4h48dQWyeIhOyWB6c1zvo7U5ln4ZBiiAV+BSEERsAoHGajCzQ/yi/4jlm1+
B02eV3CrwHzkZFbj8leGDfD9nSaY/H3gZM/yDR4TTC2yrV19/sWI8zubm7nSGnEgr20um/xFEv16
1gHPiwC7mstjXAaWEU73SzMznCrLLhUrTakmgIkNdslrBeBgf3QFR/ZZzHP09UAvPRXbylCND5YI
ZlpE6WqQmkxBp1NZ4bOlpVx2JLQB9jAxsR/c0YHCmAAiBN0mhEehpfrJPWm1LSzhP8z2kaEhMwb2
WKgIr3VRmgjClGWEGgCXDgAvc73qpKD7NBMjjJzPne0qJ3OyhZuPFKcQnNC1KaMm/ImkxjFak53e
g9bJ4qzsqrXBVmgHofmf5mRgDzmSU1cIIcGkO+ISuU4NgywbaKzf8jJ8brm8RqY22TEGRt/tJ0Oo
BKB9QgGtEh0PYeYgr1uhwJdcx/e8NS4mQYbLdnQfhei12j9VWDnWS3nLISEF+KdVWg8CVbI6kVNY
JRyjXGymr+AyDRGyo58xBQekAp7sBfDm6pUQPcxXrOndcPUX9qlbpa2TQU8K2Oe/ccFTUQye1nRW
U13p7WIXRse4qzcnGQlDMOIRTUC6fj/wKnBD2oQTYiRWXKLtfXrRg6dYT1zGcpILgzqLSLCBWRg3
PqDNdAkQrNQTylUYGBAoDq+aRH8Xm8iciRhuc/ibS4mEOwoKhHBpldhF1b3ma4FsoF3oj4inClP7
GqHyp3gheBM5s9vXO9kf+MpMXS6168g0dizIxtb5JJXPP78F5cXHBLjnmMcMZzvFlXtbaC3S6a95
kd/fZvvxq9Qx/PcJCkFP9blJyoHzwthMZYCB1w7yW6oXeJKtXS1+4A27DL2DbmR3kDdJ7tsf+xLN
JdA8zMzJ6Y9gCWZEnCtJd3KKz78L5eUBS8tybiIbbHbqLwCrRJWpPKtorwls5JHNwJw+OM2Kr9Vr
4y4w+Uf1ShtNFkZ0K1i7+BrUTRAEldh06UL2QuyL7z/PMgBXsclfMdlrt87w2ZglqrBUVnUH6DSM
Ta66bz8y0SxvSNOwbhf+/JxDB88RLMXiTXZH2wrSSc33ifnpLGhQ+6irqgy2wfwD6VdceIQnRvHE
a/DUs9uwWRMrUaEpHrPGUkWwJ3vZbWFPfuXwrgDWKvDDMG4E1rRSIWnaalokEg/SFVCXbzUQUKlg
3JmHD6Mz7oaMl8xpYDIDrFJH9IzSIWqTlUqtwazszU4R2vFVCz3dyUpeIx8R4V6YzObAylFv3kPn
e4iKSpuBE4LTOsYfiWi2oAgRzfDqWHsBnIf4LKEVxRU+lA/Rjn/lll81G9CjptxW30RqG5dY1/Ij
epTRxU/6+WFal6wl+0WGEnIIP/FbEuW3uhAtwxLxW7JHWAZTD/13f0Oy+OfQgHkmXH/4H7WP1Cpd
mkzA0IoWBpYaUveset/G6wnu5i8T1J4p5zStw4TAaqaHPgmdKXyOFp7lW4kfuZgvXCq42cBoi1KS
uipk1IOmydUIDpnGFlz0lCHAtCc0fuHxcuLc0t3UzXfZguVKXfYFuwrgKfOUa8+jJtE5A+a17mtU
FNYwdKygYcsE+rvQZYViNuDV1Ckw2k5dsjEjIySNBGgH3hk3w1VqQQnDFa+E0WLBENbHHaM6N0lt
/DmVm24ZTiZ7dGio6McMXkJvscC/DTmkAEwdrEtyHSNQNqmNX6Xt2Ko1bKqH9BXUKqdXqNWZfOOr
WMPAYt6HrIml1o5T4kBQBKzdaKmRFYmmvu/hWqAAP9rYMje8nbosn0Zmjt6u5zNL3cFcDQZa1JFA
byMlppZK0DaBkkadQC+PtYqbpoAjAmKcqAPStUUFCPi5HBDOlkbqpzXUY7RQmc04HlwlZFEXr2Mc
LB+KChpYy8Dxu+q7zrVYEBsOAyuuI2+0EN46ja16ooWE/5HEWmFjSzdljBhLtLkd5Hl8Fofp2l9f
fge6c0oGeVoW6adtW+zUD8kmrWhzddKwq7ziG1ukb2sLoSoPoQpDROMD/XTowXwrGhnmGEJ9tpy9
FKhent4M//M2/Z/wvbz9uTfaf/0v/v0GrtMmBlET9c9/HeK3pmzLj+5/ya/9+WOXv/SvY/VePHTN
+3t3eK3on7z4Rfz9P+zbr93rxT8cpJq6+a5/b+b797bPupMRfFPyk7/64T/eT3/lca7ef//treyL
jvy1MC6L3/74aPfj998wl/9z/tf/+OjmNcdv/d8mfM/iV+rn31/b7vffBOGfhoH3mgEcPzw+oPy/
/WN8J59w+j+B+EGRAvsPYlMgncRHRdl00e+/Sdo/iS4fEgHIW4NowMCrsi178pGg/xOQFEEmhPik
OKbKv/37i10s0F8L9o+iz2/LuOja33870WefnXFk+pGIR5lEBDARUlQG5ckgfKSmuJN+6AfVk9wU
EsyFWx6QQvIS17gvD/JusAjNtZbYxU19RPR0G7Kb28kNfv4tADxGYfFEU0eYK+hAItS5Qkq6MTtV
3chbY7qCrry8G93Ebw4gzmDxTVNnAdWUS4OUO+2GMskXMPOb0XAVdy+xysrc01fEygLlPCutK6U0
BqEDaakjhcREN+UXEiCJPnfbdiYzE8KYRJpzulDDaWygEGhWulftCIc9/6P4yh/76+4mcrhbVuaD
dmH0EFd1xGrMx6rAJHK+7gl2dRzgOb0Jj/TBC3FRmKwSIv14WVmkHi+Qc8+Lhkwq6d5twb0Quao9
u6pbeQrj8fL/GR3Yn9FQgLZ1uhg7RQDS1dDEPQW3/WQN30fcgppZ+Z0T+cVdhVC7tVpmbEESRquz
gHQdaOcJkxqdd9Ghjlt2YYfMFR6EmpvZuOU90sALvTHvzE394Q3OTz8Vv5PpBPUAodAmvH+r2mKi
ZfzYLDLkcRCESj5JHBP2AVZr0dZZQI0U3NYAP5MWKsrJRA1C4UBAqZcMiTOhA1SbJJvQ2+M1Oq8f
WOlcOiY8DezcIHW827HoMmOBwQbcq+JrnZqll1rIEdrzToxJeG0Xh5wBzaef8j+tAjWkEXQqFK+p
d0pgQAwUZjPEaAQ7AFB0bg4mMoNgX02PrKzFyoUR0Rm4MRHKM6gN09XaIjSySktQgTHE2zZ/UcGS
/PnuoPufAUqEBREFOuTGN/gGai2vi3wiqSb0W/ffigdQti3eCK2b28LlHOFef9CfdZ/b9RomurDU
m7JnPSjIib44DUSjjrROgcwUuGk6qQzAbz0FuZ7+MaeZnb93fmuTK6k4MPsPyEakrYEZgJQIAQIH
jBGfnyVjjIDXUJjMcS3s2i+ik4EoLHvgHBn8LsN+gbhO44k5tPmYSfpTuEdZ1sEwQhQuUJwEJvTS
ctlADxvK7Kkp9IPVz5kni/0Vt/B2wh+LrnbVuLuaY8MeAsn6fJmppy9ZZRRikbRH/Re0y7TlQFO4
pAZZJLgCINGlH/IZWMWI9cBe+wDKDHUkI74bgiGCmdZZUNqRUbGrLQVN5hCyeIht1m3IGhV1/SZZ
L+t9DHOREpqJREL6gyKF/93c0T2ovD6leUPmbml283hXtr6YMVAmJ39P74yz9aGfRm0e6KURwgZh
hURVPnSkytEcJKatzlreZ1/2uRdpN/pMf7a6idALBqIFdBnh4BH11cs9ycf6LAXozjSz6+wW6la3
Hdgh68eOkJEzJnJ98E49OIiHCVxj1X4RDVPWVzxMdSVvDSCGLRVHaFBsUH4MYs1wbBt7EdZQ2gCk
gkTgNLhfnapF6cOCOBVY22XH5kie0ppX3ENT5Um+//yEnWAal0tIUhSqAMkRdBSsWt9Aihr0cZCl
f+R4i4eGs8SUuLK9gWo5qlOoVZvlkb+aWyt9kDzBIlcUBwFYR2DFNeuTcfllqHwJPw5ynUw52U/D
rrA7zpq+8y/NVwkFjvzIjVbLm9wLiyhkHU5hM53PAeXgQHWGJp4EZjvkvgZkCxEsRvLOQGaIbORW
N+vBDZhuh0oswLuR7jVIkOKZQ1opKbNcPAZZzKHhYXDbLy5n5hCwNdXb2BvAwyK7g5enVv718/Ve
BwKUUcrXdRIgEo0Oo9qDAM2ixRd3ggepIqJNabOyNOs4gHChgZ4HTakQSqODq7yFEGioGglamm9G
gH11mcWDtbFjYEEn6CAJVwSNQooKGSy4KZeYfHRIofEbqJIpij5j0jZcwIUVal+GSl5JRQ4rkuo1
2nU4P/H8EyTcTUG6zXpfG4PjEDXmjLOTR9e19jpxtVXrR6VzE6hRML7NOu5QFcglgzgBePc12L0L
h6ktBSwhEUEq3HiPIhByMy3kAvgriQE/2Bg6ETQF2RLiRm0F8yoyQVXnAtq0SsQ7dX9d4lUhNL1V
1feayNqcG6t5YYya5ywfuMloYAxyvLbkouUe2Wf9UfDKXY2ks2ZzNuvwb5sEi4iBXAYh3Li8SLIi
HxW5xIte4QxrzHbSfAgq5pJtziLZoYSsirzbLq0EkIDpU/THIsII7prBnF81XzDLg7or/OBB87h9
+TIc0qPKAHttXSfogvzLMHXc2yRui0g7GSaBTWtFto67MgPoAXezzdotTHtUbDMJfQVlRGKvwXtK
1q3uUfCzFu+b3uZ0CwCszmPV8rZ8GsHq4VQAOAxhAelydsMZ8Hr0uienO3O5JtUeCG96nEeqoqz0
zEmEi7oxFaRm4XFA7o1OMnrHJNGUjzXSzvKdZrdOeE+mNXGDa/mlupV8Hh/gWfUm+LrNH38CnnIX
G9cCFeCplokDtFueex8y4XbtImqyVYfhIjbCI5DGosKFlzrUSmjGjDIB4U8NNBrSH9VOdsJ94LfX
jUlssdLj6wctMoTodwMJL2m3XTW0K3rMSyPIJBCZm/GXSQJ0KLK61OKcwkdVsXFnOwcpCDPFs3Wm
zu0SN3n2IGrAQqCE04Lphq7reIivlK+Gg3e8JwIVAFK94UkPTcWOavaLaOPmvhgyteEaKZMXbsaQ
i2fVA11G7+Ve5eidLUMJyA1BtG8C1SeZjdf/javowjS5cs9GHYO2Qhx5mG7sobG752Yng32lBA4E
iYvS68xpX+440cuZJRfmQhNXemY6WWIo3hUwPQhm/jo9DroZOoYl1vZilY+aRwTjchwF1n1HZpM+
cIRpAlAxQptFo8TaoNUKrsZCB0/kVgBJth0/jS/Avewzh7OF/1AGgsRlpGf43/ZoyIUM8Ww+JPZI
l3oZFNaUshost0LOnx0OyDtBtovOHSx5MPORnJMLIXokWrnIyNy8ocUbRXiCRWOm7rZOC3RP0DF8
YpWisfooT6tCXKDHiiSAOFN20m+Ki+vATS0Uk+JbBQHg/FW/51yGK9q6YM8M08WkrhNytc1Ic5cD
EtiXAizMb+Nb4JIiqOQ0h95nSe1sRJ2QlvhzqKdM7fk+FYQ+KUVsCwXwmFBuTTFj5Z/oPpXTHjm3
QTmfSgvrDp1G8ABA0TpQUHRSoLYju/HTg3jbQ0lJRJPpkcXbyBoa5XgmkS85nZhN8m+8+M7LjPaU
dRYbQRCEK2TUfESiF0QZMJZajzo+gHQMnCq/7OM7FbpXmV9lV79A4ra+pi6tUc5MkrkoE3tY4/eK
OyIhYnNWulPdEa1FzLTLRh7r0hrlv5o07uWgCn+GCcK15KeeBEmv8sgMSNZ7njznRNL3ulXELZEU
jIwI45rvFre+F3y5dLXSjj7qa9lNnMoSumPG7Mzc2JQXZumjNncge8VjHn2K1ypB6wGjbBUPnKXa
aKCy+GdyEUd3rBT6ek+iGY7w/KNQSJoXqHioGvrJUNFTaDbJ/dwdxvjlcw+yNZlgVSYVRVIao3tl
1B5YrSqDVkY/Pi3dTR/fqyxFms2tcWaDbpfpDCNZKhE2xn2145+CnXgsbhAgsyGc68cb+nb/Go1C
zRYUiWeh12BpcIXSNABCQY4FVzYSHHjdsB7gjLlTKDe1iHlS58SanItmN34x0LTXRe+fL9A6GiJD
Qosn3onIiNN5DEUYUpKqj0093zfE7Q2RlyW9mxYKKxTYmD3IeKEHErpGEro8qdkbk0muAxF7Lbs2
ntEJfBx85IbuJWt4ChFhfz6ujY19YYyavBwEjZESw1gyX5XJ7Sw/ff73NwIqkICejYZytooyCkvc
nnZd4HW3+T6yU0t/MPBamm3eFv3+K6sys+UjLmxSLnfQOuRMBAyqdbgj8LMEkzSZamXKKFY2N+Mx
dpUdt2PFHxsb8cIs+fzsTs4IdrpNMNR5KUyBv486CA5GjOCYZYRKHwgcgBjoX8XYkIzpZuSb9O8l
f89YNda2oN7yYqkuxoxXj8l7MzoJrO4WuFi789+gYVzEFuI3b2QR1m3dyyhPSkjBKJCDX1XUGkGs
ZD2DUZIW7naCHwAKlKNA0bCryxu38oUtahoLpS/HPoetbFffNA8E3zxBWaq9zY8s/7SRLwBUBJwN
YK8gZF50BUGq1ECYJojjEdghZyo+mAw81Z6sHtXX6sCqvm7tEKA4kDBEAm39LpaFdJgBOQEhRHAo
0BA25KGJ7nvz8y0iUmBKRIcY1ZkZaganWkmzKcSowI+JfaLZwezwr4QmE2XX0FMiS8tM3ozupjup
Mfnr7p4ttU0jyVZfgtqnQ4C0cxxgrNUbnk29pZzq9ZoDAOQXLrD0x9YeAUMkTygRD2VC08t0oRup
mcuZoPJPi1LPhkq+xOCCHoITQZpGMORYX8PrrMJTHj+f+q3DKYJIAbRIQNGtYKyqmHTlAESiKYaP
c/KksfwnyV9dvkXxABWRVkEulND5U5MaCHmOEEUi8bHiSr7hEFhC47Fiqs1zcW6HmrcWr9OpJztI
e+CRWP5C6OBRXH7mwDngJFgyVlpr2yI4AhHGAdq1yqQD7K/yqYiRjZbupfdQJ/teHlJLQiZFmQgC
3/58pTZmErECerlJ6QWSutTlV6eJXA2KAC+TfGuib7zm9+PdVOHVhhgPR1MHWOFzi1t334VJsnnO
LiE50hKwuGCI3TM0aK3mKASmCtIUW93Nb8tH/UNt7cTJ3mem+yaDobaNCogJdiSRA12RYxedZFTF
ADSu9DDYi03yheqLdMd5opnsM4sVuWzFs+f26HhWn41oCHrYI8845aq0UryrEv/v4GdElHYwMCwl
4SCmD8QwJG2NmmV8qh82UA/4VqJ5uYZr4XA1/kI5dmujXlikjobRpkbCKyeLhPa+tUYVXYqxZXiF
U0y/wHO/bVFBrhf8e0QdlIo6QaQOEpAIFn+CZyQ7/sZZb8ERNxSIPlgHYysshJo66XZHbgj0AJS5
TJdGXRlmbFN7sHFAdKBcOCLwCFjSaBuLlffobfoFAaGtXaqCZxWbFO11KFNcno86AbNyCykfczoO
BCMvAhoY2OIjdHOsBn1VTE6u7aGeWaQuyqQAZ13MYaiyB9mEp9iJveQhtTqMM7T0q2QfANJiMdwA
2SD0YTwfJuXDlS6PipLMb/pFe5a/GN8jN3gc/BDS89aAbbS8arWZPsj30Teml92IreDs/ppiavOW
elpkgwLbozVbaPQHTj61FE91kz3zDtmIQi5sUbUYNcLVW0enyZ1QFCGPC1JIF6+YlshL6HJGwc2N
+hm4vjQC4qZmdBLycqzKIDo5AaJdQiLiwCXjivbMjOJ6DgnxBPpRwAyxwRETFnJQDEL20+UUtz3K
PW+93dz8QmWJZYoM/OzG4Mo2Bu0rBla0TgPcKucoNzEkpRxgMTzmwV8HL5cDo67EIsCR5AxY6/eH
wUZ61nsne7L4QvTJ2eyyG4+KS3vUfSh2RpHlI8678bDYqiX4ka1eEzhn8o1VZt3woZe2KN8SQa9n
6iqM7acPbVGyQCOFMwHB3XmhO3uMQ765cqh8omkDqWCkHy5XLqnyBUoJGJt+0PetFe9/JvvUq1+o
gK39JsjwCROsASjSmsCrM5ShgoZihCB3hPx2ezrU0gGi6m4OuTEWhmNjm5DcB7D5gO4DCUCfNmWq
a1VFjjQWXzgFDjJ9YUzexnm+sEB5qToxBq4ZoD9KeACWgSBTfA1oGHEwE7OyWPlScWsCwXAA+QLc
rlBooDb+OIN3O5JRrhue0RZp198iN7YiFKkJyfJyFdhNgnZ5RPR2YorfNc0pnWRf8yazLLM18PMv
Qp0IvL2hs8HhixTXs4N7fm84xhPpD+P90VR+MKaZNWzqTBiDNnV1AGuy176SOQY/rQsovgv6oV+p
1LLsUbdtr0tljychHnuozceLyX1PkHAfrMkpkf/5e88Yg1BX/Lmw1FYFtwNIonQAyWQvv++iK8HM
IGr7Y0Ltp8dlX+3Ab2P9nVkF8S+uCJADoIfk8uRHGrQaAE4OkcsNPNVa/MIe/PlWPWGdQ91kGVzn
FDBG6KUACIM20BXhZxvVwAdyMoC3zeR1JWfpfLGbltb+fFxbpx75H7w6wUGwToNPkh5mo6hhKucc
BHeLWTPhnJv74y8T9KuhBDU3D14Yslqhb6R4pACY/vDz2Dvz98xiCidunjckY0QZcAUQAVInYC7l
OQNNGVAhdvoqOgI4YEFFWHwRHN4Xbo3/kCaUaBNJCsD+5H+obtG4dNQCM3wyEXOaGYNaDi11SLdq
h+BhtMcdkPcWz1usVoZ1lAt7qgiMJXCqQHTS+JQGmvN8biDJEn+QNlDObA85XmTaXWypyPSiKMM+
BatdebIJdrYTteRKWkfqQGZWphI5BdJjjXbFG5AUuvEhu6rfoDcw2yUwKSwsyGqPEqMgB9QI1g/C
zORSPguXDKXljTDFQPWqewzBh9gPLJW8zXFhDZHjASZtBbrP5gBE3hV4D8PgoY78SnzRVQZRJsME
TdsSomLCK60QmoJxEKt7JX3IBladlbjai4gZFCkKOLxBlQIU34o+XpLTSVQG7MTW6a5zJ3Qan7vh
LOkQg+YQ71gvOXD+xEI2iFtmVYBdQcVLaM7o1zofjV0tJNpH6whA17W1SdKTTuoMPvek72pvQqT0
1LuLU7t17ZCQmoRLyjHBuTCZbUyrBwomQYVGGejW0NCwRikFXTt0kfIhe7Gf3hmO4pELvvIiFk59
Y0UvDFEXXzgNRj/L8se/Y88QAGbce5xXu5GPjI8XXf/Xg6OuPiEt9U5M1Q++dhcRSPEU+EX+jhNF
i4cIb/c1idPvfclC/Z9WkN5YJHUAGlm4GqBYLo+gnvBlNAjah3QE3g9tkxAqy+/udTu91qzspnDK
9Fgh0csC6WycfOLB/zRLPZQ6tVOFKdM+aqG6LxJTaOWHz6+/dccPNsu5BXJ5nfkWueo5VV1QWQm+
ZRa4cjMzvld8grsiwt7KjeJNTnQ1OLw9eBVkYlkjXEN28AXAcwiIIcgu10TbchHHeRCpp7Nz8qVe
53Q+gSvwEMUFnbH/+Yg3l/LcILVryzluZqFUsWvRmeaTXFfvDX6KAslyV58kpCePfXOQfUlvIMDR
AanWUMVYeaZFiIy+wb6dQJut5vs43LcvTTx6Q1AyIhoSiK0sEbZ8dFERcSRqRYOuK5slVj6SHTD3
TxqO/7hjH/7VzoScF3rEEDWhnRlFEeIbzvZNYmRqhrzFB5d9K/pXbbxjrNLKt5C/Ty4jBf9hd1AH
rggBuhDbBdsieuSeSe/Q8p1DWYC7k6z6YTmAUsX63ORqhSiL1FnL6jIX2nL5AP6TlNxRLzSLskV5
/yDljIjphHW7WCMo3ZAHNOQSiPQInYvsuDkR0ZX+wXsoQ+Ap7Wmu9P0wuOF9cUveuSXU5kDk0uN5
xlklNB97l3cVazgo1ngt++kD9/j54NeJhNM3Qkc2QYRgOSm/uhjtEoaN+i4fJjf0CdGEdIPmbIfz
clBqMPMWZPkuJwCCZKTfFeLeOPd0HiGPjV5pOvl9cIfr3ptAMwaeCyQnO2bNZ71RIRiBcaHNjmDX
TgM/26joj66zsl3el/rY4uyNwhNj5lbXLXapBj46UsHCK4I+b53RTWJrdO/kvGVgVC6vIx/vTJeZ
oFtF9UgF6gA1YtaUjSJc1lZVxCn6jwxcafMTqVSj2olOaNI2xKwgbywQFIt0dGEiOQ9UCLUfEiky
hqWsf2BUgwkdY9SscNft+4doz0rQgeJ7vRsujFGJEZBOBE2e4t2QDVXzpZdio5ruRWFEs6sKLr8h
Rmm3WTgwGebhrEL7UZ2aoVbtJk2DPEc+Rey5JLTTOcnE5n3GUnVybmk1Fwf8rYBpm6crDqIBoepp
WsgLANP0czyK35TJqIfiJWoyI0pRDoAw6GTW3TRE4a5VonS6HhZuqX2hhMwF+kGUVpe+zEYeLxG0
sZVc1sxlXgxjtPJZh47aczeWNaCt0ItQBojjlGLNt44aK0iA2KLU1fF3MaujNjdrDYomL2LbTegx
zyMJEvdNK7WFs8i1WFypOVcCEgydyx6ttlOS9hH0xitOAjoZ/P6CguZNRCnxSy9HHJi1ly7hpngX
NdIizkCDLFp7hYpk1eyAk4Vri60WPXCGYi+KAdJ/E/qmSaEcQlFOssbSY0GLQOo+ScJ8XEYZjVtW
nLRoGgEfS5W1Arih1Y7/kRS632IhKn8clCD/GgWRFnmVUvEpmO5R5NF3s6aLEB7KlGIUFVcL5xRE
fpIRapxbLRm/3IHwqRRvpqFo4GBbeYhQ0kpCQXmcsQayL/fp2Dzo/RSox0ZdhAUJorJNp9jJFE5W
wAPYyXKYWWki9nFuQbCSV7/wKJdNO7mcGwAPpGTkJJdr6jAEeNsoB0/qFkMszbSu9QqP/KhX1MaR
wBme73tlFrpd1IMAtCaqLw0UbCCPqCY/tEaPhNu5nRT9fsYvCDU42tN6PkrFnGpPWaQZxXEYwlT4
0hdaArEVA7Rui6U1aqhDHGOe88Vfsq7toFOtVQYYOKc+aXu8DHghx0tc5cN013FJk9WWxqVzF1ul
Moup4oaqEgqNp5aKEr3lWZ9iGaJRqo78WA3JzVI2nHgjd4GwqI4YSB13P8f4azslx2pxVsMJRoEa
D1ZOUqHgy4+pHWdBHNVX+Qi1RMVWxITjWrC6lqG0j4JkVB0p6vLp2gCOY7jSA0kcnmokzmW7yEOS
9CmKcEH3pNFmEFN38prTB1ev6mX80FsoYQ6eHvSdBHrgBrOMryv0PV55mgTf1EVjfDe0/RDYUOKE
ggRXC5H0NeKDLHvItDIErCBR9UU1h0UtUCSWUkGEbCbUeJLeJPyz6nuiamn9nEngC7OrSGuehzpJ
h9Lk1ZxXcUe2pZxf97qawcmPsTAGqCx0TbxLZ15Ub4qkTxaIATbY68iQ52Oh/ejrTqgIeG8q0OOO
FqmgdXQQqnUPhdKW2h6adE2hHGue4+T4LgNpJn+VRiCn4cxFb5J5eixSUUnx0tQXKbwJE11qruOq
bbJ9lcSqceAjtVBv+mHQElepMyP8KBIjb6ApkCS6thPVJOE/mhgrcjPGjdSIZj7pWhFZ6F1sRShe
6V2SRDd9sRShbEE0jl8CV5eHafwiRbweOV2kBaozLYUxWJCfCxanV+TQyP0x4eN2sCWhKYvZbjUc
K94MZHmKoHGQ4C+4xQRwkEaUM+daceAXtTpxSnkIk8lSEnjjGFVSqGGhbdSddXGeC8ON9AYKDT12
ZR/PbQPKXKnHj5gdHyWxghLfEkrtdYcEkfpDCqIpdAF4npSbTjea9qjUYxSW5tJyU3GQU9GoDknJ
91Ft813Oia4sjkN1X0nckj6UYLABQ0UkVHGFQLmNhX2PAxbc8eFoJF8SPmyLY9yge+6mrMExqO2q
GC0OGdZcFuWnIBmkBX20WiHlEIDU6sJFr0OsCOYYxzgxn1//G+EFkjOgayeCy1CqoaLtJV7kSo5w
T5bhwYiWvcDMaazieVAUn1sg3+AsgInietCFOcVNrLjCUd7LlvgOuhwTRGBOYAJ3LXi8i8IZHmes
HOxGVHhpm4ryuXmSuGpKf6BMB0Hi+j5GkwiaaU2uMav9L2DJ11E/AQMQAR4oXoLqiIrBZ6VB4yDs
yV6VW/wNOF+c8QlUa3vDAqwjsmYZNHnMWGcd+cMqus5A5wE5T3QTXs5wUdWyVIvRj9pRvd7kQC0O
u/Gef8mfCUKvuiJ9T7zPtLsR0F3YpUZbxyDEL7LwByHTkR3CV4I2f+9EVcJu91nlqMg2OhsktVF5
reklsLphKZG+f+UJuy+hIBwQ4QOTCB0rsoc8ZpKWhG6XgT64/g2iyAqBTyjoUmYXNZDDJA1/kByR
/kXdo83IVYLrHsVeNFudUiZS7Qdf2fXD9bkhAEiE/jI0cqBWSVlu8n4Saw6IJKRrCJOxhM5FNqRs
vWPB7whQIiJyFA6RerzcO5lRBOis1d8MOQmtAdEN2mwNuN3PvQzLCuUDJmGKEaVrb3JwW6A0yUvX
cfPw35mgjjrYMLUcGa63up7BkhCKUByuld4semMwP7e0zsAQTkxUkERIzaq4silTU82pFdS639Rv
JG8vf8GdPPoyOh2tMTbLW9lH5cxOC8TjJpPhYn3mgCrCwwZKOES0jgYdcalRdeAYfCuuh2sZtUHy
iBq+iICN/r0deG6LOt9dOkGMOhze+D3ZgTq4zX6FK3XDSSPNA5Qv3rhgdkKvyOUWnKO4QKFMeyMY
Zt4RzGlBGtZ4JTwr0d5QLBS2GAu4vvRgEU93JA5lEMnRr/c5F6Y+7rQ3oj4wymZ11G6Gr8rN6Ipu
5gxo1bRjllrrxmkmrYNYMfJSRHbrcpBlPinjpCuYS8I7S/p/gfJju+SNg4YUAVj6eM0Q1goyoI5A
KmEY3xAMellsp6Dqb44EUwFGXzd+hkr2Lxjdms4zo3SBMOOacOL68U3/JkxXsa9dJa6gmeSe1fFE
yl39a3DDqimtsYxo9zg3Su0aPVAWWWonTChBFmVHzekc1f0FmmTiAakbALLmPOjVQYALJAKdSZga
rZrn6a2BhuA3+ckNkdJa7oj0QViwKfE25/LMGpVKMBDLqgs/4tlEiMdyQKZCBy0L2gGNkQMWL/LU
70yg1jqAwFyeGaU2ZxynfasXAk6g7i3X5bfIRrNJ/0Y65kdUfRS9xFUXuvqNwUpmb7izc8snyPxZ
cFgqg1EYofjWPLezOVxXyNn/P/a+bLltZMv2V07UO6oxDx19TsTFxFGzbIl6QciyjBkJJBJAAv/U
X9E/dldS1W0RZBiuvq/3wbIoDps57Mw9rjUMbh3AQEvWv1G5dVENf450HriMBgTAUmNA6XvzVf+q
3pkr0aYf3UZ7oSD9aloxZJkpEDOWJvlcMxEpRDIbx9yRpGC+jXpuTp1MX3UaRuTVTu8nbQHV4Xzr
CAnYoMhDmOeYHEaTFgmb6GspfU0RIjLsxP/b5yba+cDNgewx4MZA3nd6iCmsbRBVK17BpFI8Tj5/
SLeC6cRapaiYDoU1tBRbOx+TkOgoglsBfMNz3KPSoZNDJCAWm6uUPEYSWboKzrUbAlRHBHFBpHKG
Jpp0Cpy2NH+VE9w+6bq9AjzDA4J2W0EFlN9EwcIUntuTp/Jm+t30wK+Ssvy1CXq4O+qd4+peDQRf
kfM3tinwyCdUES7X1V+4ZU8Fz3R8shRullr+KszJKD6CA6Cilu6Fh9DdJlvZevz1UM83PHYhaOYQ
WoCldGapxDr6/1CO9soV8xZIf/FIg0GmC/N5QQh4B2WQ5sFYRl3fbEeyDpmAqGhfNLpJk9Et6SEf
F5Id53UaliySRHAA0I6EEPl85oCqM1CiHPQVRzkkyNwFE1cCmpgMZzQF4rIBx6NbSoOdJxYhFooG
GEFhFp0pGzj0qhLxgUMfaqEVZiFbIxd21QeiCCYCvvNiOvzsLJ4JFLr46SyWYYWNfdUerBsFaApk
ZcCZUzxRdLaMnnZ2DoPpHZYXMPwcBYbKHMQ31xILcbZCzCnyJ1LQhcP+N477M+2eiZlpW1sZKDRr
i4MwLZNDiYIGGjR7xSt9eb1sL5+3Nc3EzXZKW+YjMSAONA5fRVIW9cf1tfpbE3hpVwqOG+RuRI0E
gJpPV8uOkZVLden5A6wXjC8c08hc7U6koXBbPwjk+r9vOWMvCm8RCgeA2bPE31TGzAaOwpvBw/Qb
shHYl8kNapHXNg9HcHjJ66Ub4NKknogU2/bTtswJ0bjCsrf41Xi2wmZlBRQgQlADFUu4qARn2bDj
ADVU3+A4Qe/KbAmjVqkSVqVvyUYLa0QYWiBSRK7+v0CYPRXkiC/yaViUj/nIixTuPe/d/hY9gGiP
Mbb6Ry3tssadtznNBM4MZm20YONhZJore8JkBjwMIJCPYL1e2oMlR0WNzbhYH3FpQtE6gvIigRxx
VpZcDV3bJHH0TWi6CGP022GvAoBJWjqmz0wFjO+zoJmu02SqAcbmfJNX9kr+WgB1Mvfije0Oe5zP
CC4u5dsvbUyE+rBJwI6Bc1qfaSDQ7VqOgMo3daU8I7SJRpxpZaysraCp//sJZ+TZPwubjY5bZiGr
lRCGCCr8/gi0G6I5c3lcF+bxRNJMA9B3Q9CaqX0jOqx+ej/Wm1/bBZfnDdEL0QIqCgJnd3ZNpy5D
NOBbDg9HYFHkaJvqvXKjBdX70ulxZh9g2mzcMSg2hgWC5t5TLXMyYveKJH8bi80Q3RsIxJoL++7S
dKF40xJA+bjL5onmMXPqyGgnTBfwvbTW5fkSSPMFCWj5QvYfRTHAM5z7LNSSp6l0hm/OQ4eSn/Je
AYq4ekg3IOjxxs1y+5V65g7CbANyF5IBDtokzoxusFAUDThRvvFnLYRr7fMnZSfw4KNb0fKdAigO
JG6I3gNpPPaq7bjOPISer63HJljqjDrvATj9LvNjkk2jSspm+DZ41b7zeBhtv5leF6T3FWg0I7/e
dX4DHkLoXeFuOQKki1FuoVkn/v/sG8y2UKTFzJDI8M18yTxzZTdHvpYjT5Fb3Cfhm3GHetPt8jKc
W+wQjOAzwmIwkc5DfU42AJumbb4JXzVdFz7xxgP3wE0oyjN8+f7Xanm+y9BwjwpaB8co1n4OPaWP
be1oU/5NsRAAtp+M+OHXn39hOMhOgGMRrgDqgdEGf6qKDSAio5xbryycQjkQ57O5iVcgsFyh13yz
eB2IZTldNhBWotkb9QFA4UYl6am4xOhRGZHYr/bVFOoANLX32bUwjATk3sLITg1n1OQYCMWi9BgF
X4KkwRSH0Ker3GiTKZpa9iwq8hBOgHrytTCeqyANl6CeTg+0oyxd0A8jJyFEzRGOWWRIxqDyZ0Pm
oazuMrDy1sXt3x8QMAw1dC3htAEz5mzuOI3Ujhbys/NgoklK2Yn6pgkkCTCbd0tdPrPr4GNEn4WJ
jflp9jL0ZFEdwtKvdGMikAeb67nZFEF+U3iLUUPxzX/uinNhs6Vidqbkeik/Zxtyr6FMbdBvnStj
WwXDTnrsPNVYKBpfHN2sWlNn45CNufys3ZhbwFhsAbv0ICYy2f6Gibc0uplFgk4esIdjdNaD6Eps
riSPudKVKIH7LXEX9v3JNpnZJB3qfXpayc858mIaxmb76o3ADEbF3d+FBDlfudnxkRJVkiJMpBDW
rdIt4K/3oMIGEHN+8xtTuTC2OTVJm0VtJ2Eq06+CmCS7EWC65V5EfVFAtmQRLazbXKkJr5nKISx+
pUDu/RBmrFDMCzf1N9A3TlOpf02l6M2HSY6bZX7Uc5SmOEWpPJc2uo3FbFYSmJxSLytxk5Z+8eL4
6wQopgunysVR/hQ7b6BgY8P6zJaf9ZX0HH0VZOb698IlGwYoPlfasKW2hlMz5r+HiZwxYKZgoGuz
7ZkZZKo45GlSqOoPGQrn9gqvUDXUulmTRAt24My/+ksczE1VURyYSPMLB2WyRhUPcAXcvPRtYDc2
Xh5jkJZHKOaVeSWiidUy4OnpRfchV/g9sNiQ+EGk7fT8ZFOTouxKRyBAhG2yUOtCQT4tkme5HS6s
4amVcC5sdlijjwAlDrL+3I2BILsGR1AF5BpsHNtVfXolrtdFD/LSvvk8wNmZTews4ynXn+PCtQGv
AprkHBkC+yZype2RBPR/s1E/C5yd2bZJklTS9edxZecPvS8HoglTvmX9Fx6IO33JyL0wqSaySxZC
v9g2aN09XUGbtEZlsvRA+67fCMQ02eyG9cLKXVB6gTAAVwhEcvg3Oz/zvCUJyB8O1oN+Fb8KQ0Vs
FiTjHcszn4FZAeDBOFy6cC+YK8hFgkwMfgToOua+i570fcVK43my1hytybH02jcvCyO7oOcnMsRR
/smAAHV9rrPOOCqAuNMNbTP2G3tfbqg7vQgXmQ8u+FjsLtRqd0H4hc15InymfcqQ0CY1jefa78Ca
dUQ4jjYCg8tA9bk3ruVF0JgLNxMQVUwVUTgEHs5Cp1wv0pbz5DBGwRgoiJ6yNVJ1CbBFfwcN4HwB
LVlA+IkgNDr35vUG0ajYnZw3B9N+qjVft17TeEndzgcEEcDeOoKaIJgy0+8sR2/NxCiipvk1wOQF
3mfvglEimF5+Iw9yflyeSpspdzmCgCjpKELCNtpZ2xV6H8ERMvwGCez5vrQUAYCJG0iA4cwjtGkS
p7rDMHVsT5S9ld/X5ejqGore2dKmuLBKCKKjCwmQi8BCnodUhj4Zs6QYDjZZRfy25oGVLCQXLxiy
6Mj7JGJ28k9j3NdxPmCV4nVZulkoMn9SGQDMAM0C6rSgWJdGBIovwBkIqghs81OlzpnVR9yEuPwp
J/cm0kjZkpdzrrroCxBwOrr4eYYamZlcoVmPNiaA2sRoB4+D+F1QbsFeDscnY0ncaSBUXJ1HcErD
FE0qCBbNToqit0cbFUmHwrnJ8+u4BAIbyoVuWE3dBo0d1PZQuxEsHE8XdAsenAbNFb1UZxujhkSd
Rt2B+SZ1RfTcQUw0u47cHj1iixbehUU7kTbbIwnLSF5I3cHM3diCDYT0gI/czgGVs4S4AgKdegOi
Rb8e5PESOXXqYHSB+UKQUOnYMbMIjSkV8qiz/oBOBZz4gA67RTUiLC/U2ezVoNyWK9hgG82Ldo7t
OSbC3Isjv3CqALJbfANgJCKPPPsKNAcwDTwGfAXnTYRnHa8HPc6GoPeoP/x6uJcmGQWmOnw5wXN0
jLN8uu4MpSCNWg8Howzj7I3kOFyWipWWRMzWUXHaslLYcBizTZShzLHcxM4i3aT4kPmqfR6H+BKf
xjG2Q1KDQfN4oPRYsSwUVUqS4WbXQgMdf/FMmYWgjioIQJafUzc7+wVdLy0qIVILW4r9ka9Q6ihS
7mjDpasoKB3/14u1KHJm26myxWzeYLUQ7BZZF1kQlnYhz9cgJg6GNavC/0eJM7ens5vYidrhmPNM
1yXfiMJc7g32RvE0SFSqBc/n4kKiLxS1LQhKgTPldCEpaqG7AQK17D6OkFt17IVJvLQdAZKA5lpB
iIT2sVMBSW4loGLjB2ncARnM4809rauF++b4Lefb8bOQ2d6Ie3RfyPF4UBywGNBHtHk8EU/wgPfe
qAHvQg5FIje6V2V3McR8aQY/y55tksoaWA1crkML+9HvvhpgtRUNa/JN9IAkDEiYllHALs4pqNJw
w6K4AK22p3NqawDLYtV4iL7YK3FGIrjMt0kC0DHNk93+HVwDjt8sHdViEs8m+afUeaWgoaVoxirH
g62PvtRs6xp4Zygmmsol82HGEvyh6oA5AwMUKmUBrD2fUtmo+CSp0ALlWXC/SAEBUwTQs9Ktdj+E
aDzwipc+oAg91J6DmHD3I7kjS6mbS+P9/C1mqlGVKcKoqnpgzxlynmtrnQF0RrsW3aIid9PsJ2Sx
lyrNLp45n6XO1jbPJoR9BjF2fuQu5d+EWWMf0T3SUFkybC7t3k/iTGH4fDrIJVtNW/BIQxxCAvvW
08DG5k2gs4eV8VJ72ZfFZOgFy039LHF226YAKixzE9MKYK0jTkW9ja8oTFF9nXDXQGXOgolxSVs+
CxRm1qch1pU+mR2GmCp30hAm0VOmLRzbRyd/rhqfRczMQ4ryI4LyxIOsSKvaZA8pSpCn7Clv9qSh
/jjVfky4q6srNI65BH2Izo94uDZKALR1Y6gWL2ibd4uxCSrqRS3wEOxtzVZTvdOd20LR/TTeyzGw
pHjYZl9B2mXlV5p6l/QHecpDyTKCwVIXZm1Wo/LfSggEZ7CT4n6YF8pLrDdIxlTEHCiswXYCbJfI
yhcu4I3Tx2JN4SAv7X6xuc/n8afM2TmeF31fT5jHDF3GAA5CQV2yXs4KHgtTz8SgCQChDeGizP1i
xeyRxh5VOA/5tf6q/uhWcaDf9p4cdmF8R1FnJK3AFIDcVm4sUjosSp/tx6G0OHqC1UM8+Pq2DtGS
0oVoiCzRoebBd74iG4DFXGlutp8Q0kGdcjUsrO1Fpf80/tl2lZS4rZFNPAy5Cmje1zRZMCouLuOn
zxfyP2ncWHatoXQCyW58GbV7XQ2dNg7qOg1kONKK5tnj+4LhdFHJP4kUz38S2SdqYxJMKnv7qEto
vPQqDQRoA/w0UQ6a+ur9r2UuzeJ8syLHq6gYpaJ7wDxHg227sEyzXpUPFTyimqN4BE2E85LdrCoK
EuOoFFWEIuAnaTfJN9NVPAN1nwhPI5Ncwzl0/EVUrUtj+yx5toK5bmZRTDQovwPKEWt9rJnciGBL
+5ghirpoRYlNf6qSGCHAwgCkbKBya27SGMhp0M6xYWoPASI7Xhrkq2gth1Uwrhe9+fPNYgvABJRb
42AW1Oenm4V3SAPkU/kCbuAiNE3kfDPfuu+9GligXhkaWxWJoiWUi/MphVCwxxxpLoA7M1O6stfA
bsvIS2OhdZiuDfPh19vxguVwKmC2ZgqfKBqdyQslblcAX1zgcYo4jwwwHVcAaSxdrBfMbgcoybDQ
QLaM5jJzpgEKYV2l0+mAIqoQIelt9v2jXwXn2arZC2a88qb/DbSU8/U7lTuzD9GTruXGMB2m5H5s
UzfS3mny+OvZFMbd6X6EiCNFNsop0EE4W61R0+OR5/KBWEOQNbXHim4/TFqAhNytaWf3bQK2wF+L
vHDjnsqcLWDVGbVGEvlgoCjmZgyKgwZKCPOx3ANI7Kq4lhB8XJsLh9iFXeMoMkDsbFRAGFDA2Vwi
Su3oNJbhS5iraCUk6o/pHl22cOPjcOlgubByQAVCvkSzgeR4Fu1xaEXHvlcOPdtWDSDorTC3F1ZO
zNJs5YBtg/J1QAOheESeKTfpcylGu/RBLR+UCKrWqQvrJHb1mQBEAlHFAewYTZ/t+ipjicDJOAxg
Bmn6u8hcZfEV4D38v78dUAXzU85sZbADCzCrqAdNAbahQ5GfEB3Qb2PsFz/sj/UBtUzwa6nnV7dz
InTm9BCLSYmFS43kT0p6m6SRF6lAfpau9Qb/lVsVJfRHif/2xv89fie3HzPX/us/8PiN1CMFoAqb
PfzXVfpGSUt+sP8Qb/ufl52+6V839Xv1wOj7O7t6reevPHkjPv8v+f4rez15EFQMQAl33Tsd799B
HsOOQvBNxSt/98l/vB8/5XGs3//5xxvpKuAl3b/HKan++Oupzfd//iGixP/2+eP/eu76tcTbArAy
1//1n6/zd7y/tuyff+jWn+L4sRwshwYOVAsLMbyLZzT1T1GxCCJxJKVFugDPVISy5J9/KPqfYPxG
TADgrIDEBDLlH/9oSSee0v4UFDM63imwMlFOqf3x39/sZIl+Ltk/qq68JWnFWrxbV0+UAPWSaDoG
er6CRj7ExIEuj+c/2VtZMXKZmTxxzQQARI9OjAKBEYgWams+JLU8RHuN59ZIQSXJp1TywYydqU3g
VAh4HrRYy3NfLqidB2hSjcAmnai2VH3hEg4pdwDIM13HqdmYbqdVsnyjwzOgniaVXLmmtVYAzjqP
WulmAFt7dpVOwAG57qVGjZ/GrtMlVLGUMVA9fKQ9ihSIiJ3aYhcPqtpa6QqGVsTpzmhUKdFvrErR
ud/wzKhdmVijLj8AKllLHseBRem0VYcOODPoyDLAbqGvKi4xubvrrTYpIqi/lGQOHDldovWDhkCy
3n6vEAorNKS5WWe3yHWTqDNHcJxVgM7dRlFBxud4kq02LM1Gq3cDbVqytpKBxh5AYABr6DJzyNit
Q9V6cjuTEpz/OtXL20RSCT64ZEVvxi7nWZZFrhJPBNA6zlSzF4c7WjSio7lx0rUDcJ5y3YxoT1/T
zFABHhhTboVdbERo0WMViXu3sC0ZprnaFr4RZSn4dVM96nea0idIpOhq/d3qmSUjFRpX8lNMJgst
t0pftk9DXWeTp5p8cm5MmWd8kyAXbm9L1aDFQ99NVhLoWaoBQjuyK2AptN3g1O4wtEBN8agiJSR2
1UkZhiB1Uke6TQyt5wTdg5lcrtQkHRDvmayiDpGWIB2C2URW3iW11oYXBpYts/ZsRoBH4zWTmZj3
mplkapATZtbjSmI8Gq+nqmkSrHtjAefXn3g/aFdoKsn766Qp48irjDFBs91gjLLkydQsnGtg5tTt
OgflVP6uSqXNPW1y+uhGgkF8W4KJ5sWaTP3d5GVP9qrVGBgk1XvnAGiTCbhpDsD2XOAi9ZWrN2WL
no46IfW6y+MEJSW5bVY+Bz7RoeFyanhMiscyLIAyUgTcSUpzV2Q9wFF0o1GAKGkUJeCU9VQ3q0DJ
YtoFXTIAmsYzMwWl3Qa14FZFlYQlp7UpkA0Id8gudQBt9CCDkDQhT4QUYF2BrovIQ15n71LNFGnD
seIVil30CUSQES/U0LCzKftus763bzuFgoucUSZFbt1FTA1ImsXptV00TfxjrMcWvabIY5jhOMaR
juKDWu3sG50pQ1q6oCucULRPFQ0urQl4MuKxfmz4ixYPA8ndBueesZILIFj5AE+p5a95X43vUHu7
94itpKBsGdGW3HtmIjmJD1SYEkUA2Zi2pmv2aYIwrmJxB/5zlBcMuGqOXVoe4nVRtaajgWZDGeB+
tV8OTG1XNfboeB0npSXisXZpxqDgyevJH/LRpH6pFUPhA/cqyUe3rXUCVIrGjNBpQTraXrVy2tcr
mEmZ4aY4b5CEmgoDb4jiuF/rTUHj17RIDfW5aiPK4gDHc3+HMhQ1S70q7hXFbQGjH68YwK9gnMec
ma8oEWlhLrdylggLpaJJUAIjZ5wCAYiJgUWG+Vbk1pUlEy16c7SaK14MfKU+JDmYzcO2LxDvtVli
h1nRxUmQJR1m1pBHDnwtosI0QXdukgdGVtuDawEorN8nSaIq150B7+52YgCnubLGggApTG3pl740
FVT3tvqkhBVSV2CTkhvehmmc5lpg2zEyOskEXhg0hY/oQeRKygpvAtjY15QnKnKDFeh9/KEfsbua
tmpKN4kLGYzCqGrxu46SaDXC1KyvjEJnQCylKoJkaKSZwIJkKzizq7FxxpVqtqUVtlaHESsNcMzs
qosmN6fqVD6OEqVxWBIEZm8cmGHyTd0LKCZ0zrb9lo5THN1PbTLYAesdJdronIz6Hk3MzrBHHJ3E
X4da0zVPypIqWqllLX3HkWbEjev0PAfimdU2G3swhrpxY7O1Cj/PpB/VFDMU7cZ1Pa7B0B0bARtH
VfbH1uJ8nXWjRVYtjxLQVxRaw2SvjVBOZrmlktXgZCdAqgpUlvd0a8iJxnZjMY3pjrHsmY8yC5RS
pVdmh5tvVZoomHrLLcqsVQ3i1snP4i6vXa3J82wFWDdNllzHmZwCuHjMcvIVaeU2ewAGFW+svaVH
Jr8tqsKG69w38IG9qq87hzyWejdELw28OPBPmUSC1roWwFGqqwnoYL0fmVWj+EmtxF8Gs6qoCz3N
XtWC41dcOtARFw2+qeOzCsBdvl62DvJgtZJXd1UuKUkQM0q6MCN1/CpPqgnwI61N9Q3R6oGHNteG
j8D1/7ca/4Bl9Suz8f/Q12/p6z8eXrvv//Wfn23H4/s+jEfD+BM9W/CAgJEKhAygXf6P8aj/qTto
3BTVBEAvt8QzfxmPsCtRLo4ABZwzERjVfxqPivknLFE0zyJqAcMSFSp/w3Y0lTn8A8oMEHnRUchm
A+8bJRwz4zEerRipJF1y44nm3ig02JLb0MnV1INZSbwOlAIW5aqrTHhkqu2dwuMH6JYEVdhwmT6p
hXIXF6QSZ0QTOg0uFCfWd5LlPHUW4PQqaH/aRI1XleM7z4DDN3HcvMACg2KmvIjdxqS7AYBxbtLF
VzErWhdEcHdwKL8AIHSFre+yftvnKfM4KM1834wLIP+9xn0aANui9Osy534Nw1M10zfSD02AJn58
CL1BRScoCeQk9SKE5U32JZJAYlXpfVBEwP+WR3PfKN1GN/p1Yantug306Mnk96PTWb6WRjCaFedN
yVm2UibFZ3pku0lVXUVs+AGg9H7bWPpzlEYdAAvrnWyOByZP8Z4m/SpiqN6wrdLXTASOC7UJrTqz
w+alT2MZ4HzeSIjpWapeukzH9TwYZNeRt2kEch/p0aDSAMFxKoEdZ9CVXT7Xsg5Hqn42DOJsaKYn
MMJhJGYDvUa5UVC0TR3IvHurMrQ+EraZTM+Y6PtQS++06/dMJfu0Bc64wI7xTNmMYKig6K3PQIIj
SUBfVDx5aHMkPOTVAMBGty7fEURTXTNqEq9VcSiNMMLLTN2V6FsykRjQcNXncufiUq19JU/Q8dLU
az+zcIB36itnPVC0rrmMMAaACb21M6iVp0vKXVqPj0AUCtlk7zsmF74cGXA8GnZtFfzFDXnJJl/R
0xffSDp0VA7ge+hjB+QPrfQl+57k8bXlkOexejNqcCIX00Oj0dqXR2BuKi2gPmHAu70F+Gpz6NxJ
M2wP4Gmam9q3vWzlSCHaqYUrWtduLaP4kkRAl8TxGxTWcNvJNeDvp6z0gCxePdextuOKvsra6aWu
Iss1zeyuYAooU1rsIoZK6JQo21BJlW91MqzkyRpcJxqu2lq9AlUCfIQA7Y2pN5WozAbKsV802h3g
N3dRQtNVn8ou15DGNerShE8crSZpLL1SLVBOURscRW5FtmJd+crK7BmNCVYIDEZg0sRl0KrWl4RL
DipXBq0HymjvNzHI9lBU7WnKnW5OYNbNzVWRr7W4OSAv9qTrVbmyFdkbY6BJjtQEsuC0lop+VRK2
ctrG05VO21n9oPs9ixJviorY0+IgqXsEMUnyWMrJjppWGZZUyVYdLx4RKAORTFN5BUNDMWXtBj2s
Cpr41DpoDPqSNyqwLepx2JOyS0IJOKtFDTjXwasHgp7S6ibP0naVGR1YUGX9G3Gcb62uP8FyzQO9
rF/ZNPm99pZ32QYlqj+0KP4Gh6YclTVAKhtt1SuDO7Kq8ozqS9SkgdqNjzl8Td65Zc1cND17Gql2
ozqRICIqyqrS74RxDchWmInYII+FwoARaocpkR8cE51HdnZnE0V7BjAr+Oej71XpWH6ZkVdeTtNG
LgCFqegtwNAnDnb6YUw9RX5qWShn2VtnRt+pUoRA7fzSNcWOxrm5R3POGlDdim8xdS1V2KdqWhnr
iEnXeSaz0Dakd9XKv8Dlmm51uQxsmiOkWvFbq27fo8ocHopYfxkmyYWFmz3H1RD2bPguqSO69jKA
EpGJBmlmUM/pcVCPzVD7BW9it7MKwM+QbVmjKhr8O75SA6S4KYA9OSbczyMVbDHJoW9aqDrJas8c
PbifnddlxFyPypfIYHZYpJGfUXADyaPz1ESeACVdA5MeAJbOg3CREea49mXnoI7DGuBazUHgQPhU
YhYAePM1etZ6l/ZKeaWnYZnLZNUbubzu5MLZK8x5HqHHGQAuHOeFVY3sggSDeRmvbdfIO3mrdDdm
Zcfe2FFjMwzx4Ga64eoTPlQfcgdA3VqMjd+5CWBQwkKjjyQF9k5Gx1WeTMjosYLssuSrpMoBIdEY
+rot3U+8ASezUawbMw713B2NCFk41MC5g1WmoRztAL5rhdRSUPbQiQuFP7Ztt0JnO0hOGI1XsVPZ
23yUdvLKIDLb6I1T+TJVC79wmmhXtO2qwEltxe291E7ZQU87wy/rAaBmYKrzk6low2pM9ZW5Tb4P
zFUj7mwLCnYIngEOsx5hI44D+WpbreHJMn8ZYykJR4e0e7NN6Q76tcqkKPNKQ49wS3CArdDoO+g/
0/1gAIHVz+3yoSF9tBtIOgWlYoyuJiGlwmp1xeqrnvfZVk8jXFnUcNGwKvmcxUBOcQC6CoTNHZPt
JgSIceEiCzUg8E7g50zxeybzYT/hniEAvsNETGrmItAQ39qs+CJP9bA9PuJJE1hqT67aEhfdZCM2
YcodDAZ4xlszzUCYDm/njhPUccSjtDbSmmyJysn2+Bs6T0BUdXwcy1EzAbV1dNYZPLnCNkXfrOLQ
bVe2w1+/gpWXbo9/tG1McjfkyM/jRL3OFE42BbBLfdSOSl/hUOKqr3ptpSW29LXJS1wOudXuDfGQ
2dKmLkBOEjuJ+thSLGDffrcQwlprTB32vVzz/agOmKKfjztEWLx8HEwfFct4WqZG5R+fPj6OxR8R
MTHXtGj3xDo0/djvjp90fH72yuPfjj+UtnsoqYbBaFHtHd/w87XHV1QOcKEBDQwBZGKu1Ss5Qj9D
GKulvbY01u5ARtDu0HLT7n4+PP52/Nvx2ePD4w80NV1rFU9XZT55GSJzPdLeJawKQPVG3kBqB6aL
qu/TbALegToVOzvOq00ytvq+AEzu/vhbmRi7FohAm+NrB/GGj9+c2g6Q5WhW9uDsVEA1vyWR07q2
VSf3PevVjUX7MYRtVD1FVrNnk1m+mQ6iZHZb5fdtR0wXgUru4c6bwoqM5ZPD270uPqgZy9bFrZHd
G1qkfHyQKff1U2TGHx9kjzjd7WGM780uLr2kBqu41r7Y9qRHj4MyGFvAg5teNGnW1uJF9Qy9g7uV
xV+bEXcloiqde/x7kmpqMBI5Xh8fag0ICQDQe2dSbt41Mb87/jmmQ7qeUsA8p+VUPUsMFlGJ7jAk
S+7rvI2ujBZbk2bpQ9doyUMpwY/nWg9sOfG3SrzCwiuOTx5/8HwscEBrIK8Xb5CjJLoyK/njFcc3
HT9DF69Qm1vDpHtNL8EJHxFYuq/xmJB3hbbcpUpaPLRWW69kuY82FtPIDUC6wTCQFv3LaKBnR4nr
97wavyhh09cSSK1xKkl2pe25URf7UtKVoHHk8mvMzRdTvLjHhY82lfZ1jBLFc6Q2vp1IdR1ZFm59
dF6t2lIq7/XOAVmY3mhbSVKq0FS3R0lZI6OyupyMB6NvnRA2A8M5YCvXsHSIX/FCPug4MqyMk3dc
AnfgqTWf5EgGe53So2PKkccdzO0kTFLCvjg0/XF8qWMPntmQ+htCh61Hx0K5jbhsr5VcqtZ5Tqe7
EoFJr6id9rGr2ispotwV9IY74D5XX7IuHbzUMftNksmwLixJ8TFCeXV8VuJyFmZpCkg38eISqcqV
jqivf3zWqnR50+QdDlPxXg7Wlh2n2AFo8im/DJqG+vF0PByfZPAQb2Ol3B7fOdVy/4Abyz0+Ov6g
9heA50UPx1dPXbfuLSe7O34Smlu+liYM7eNzTZ+heDtK8/3xfdlQwGubpOhjAKmltH6bjcn640s0
nR4kXAOWmhgAOmLoKia2/dcAqF1susLBWopvbGYp2ckRcmDHF2t5yq/qjH6HpuoeQBC6wCoyqFfC
4mofOWr58cMWv5V937iEU/Pza4w8sXL/+PKPd0rkLqN1uzu+5ecnHF/hdKzc2xliUu7H0xKRwiH/
v2RdWZOjOrP8RUSwC14B71u79+4XRc+ZOWLVAmLTr79pPN/pibkvDmNWYyxVZWVlVl9/nPT+dtnx
j6OqRrIUygNetqzxpxhn/X+Hu10ltOVWpuz83bL2+3ssi3/sXHis3XKO3++21/fa7wtdViwv39+F
1z3yvYD66ffh7xfzvfX3GsDq517YYtvp/FygYLNjnHknIpV3GlVIIPMXwe4e0FWxsSTJ6b70Uuno
9tTF3dRuNCLTjTWWUCYnapwhsvi/vW0owqcdqOmrP9Ysq3vX28Sqdfb3QyhIEOxcRx7J3A1zhqDO
Oy3b2R3+BgjV3bQc+2gGMep/x162sQz7iNtWbtGxPbaboUbB3oVt0X3Ror23MioYMJepM2S7pmMT
dO0V5MD26nJ1GfGMHjsUsZB9RP0DNYofa4Qn12WzknlX3lf5cejzHs2hKnyMRB0d7osdZc/Kit3D
ssNyyLJsX7jfT4f7IantvpJcdYflaMsL4/m7hofc72N44/Bhxjm/b3G/rCr8ZKi+7e9nicv2B+ul
t78fEm4DP6lo59+Laup/IUrUvzeOQgZLyEohAv/va8YStRi05oCQvHxPWg8l8HmX7r6vatQ1WAaO
G+zu20w5YARgSfZuuaRlwzYCjm6Fxbi7X5hjzUBLSQNt1OW4CJy6BHlV88dxrQB50S1AvH+23KgQ
uGjSiTLefh8bJhxzUpvI396PPXhAgAkf7C3wXzCse0ihYxoxw/Z+rqCJfMRjY/t7ufQYSfhsNfdj
3n9BreJkjIbi9zHDEdq+XSHpRtXFdIlaRGFSdw/SPOQ+fn9W5mTT3h4MYKhOWsDxay2GsEhJPPib
5aaKEV4Py82IAiBY0Pp1NrOC8cOcV+f7HY/yJqUs33TdPK2Wj6puKg+xxz40iXga+92wiSVqc40K
gQQgqZic3rmMUSRTiWr5ZtmJIg3YwKidwh+y6VKgrGJzfzpog5GIizP3nB6xQ1HdP+/60F8BN4d6
WSkAqSEX7aDzfT8aMCP/PHtwCnRqO+07QtbLWe4PbvHSAdBAOFl769+3W3QEeusqC31qMmBu93Ms
mwdDS1NUrj7HYMqRUON+LZ93VVNkEtW9dc7an3K2xtszmRXUkZdeR13acA8QkL/ijjrA+SHfVWOU
nyuJol850DO1TdLmG4Q54uo4GJ0ZTMiSeNbtxvc/piHoL7Lxk2X9UJXi0iERVsmyaeRXwzHW87kB
wrWxDMfZ/KvFXfHQhFpcIDKV4hExV10fDfLisnSPPVrtdzAMkdflJXfB+uzmdu0VE0ncOFfX0Icu
Yez1565n626c/HM3mvBqB+NwAJh0GvwpiQvSXisa71CcGI9SC7mipHUzRcBf43N+Lr0xuLJ5jh4w
AGmUzrPQIv6qYYM+8+kGpU3OhUA/VePEEJt3hLP1Y/xDYfsHMeqpu3Zu56VmJt46sPoBViAggWhr
xyDSdZIwMshQGsLw2pXtRbNzn78Pt71kKC4wmNBHSUZyRF99JpiTLqscCaiMtQj1ALqcppJtvNl7
j525PsQNQj6/9M0mlM6DHkt+DFn8Zkm5LYxqNj3QuCJoJ3AL3uDRkideSMM990G7dEi9hRnOz3Jy
44uxUAcfCJRaQ2vfofTvavYS2SzYa/LIu6y3zm5cgWgSDLghxeyu7Lh+FKDIeZzQvRrtuky7/L2N
AvOw3EIYWKAtn+obVKAeO89KUF2QD6i8BSkiY7OeUde/OmadI0K/um45rlrLBJkL4ehLB2/E2sjy
WghaXHtql9cAt7H1wiGbI/xcte/2VzOi9FhoBg9BjGxjOcEneQ6cFQkwISlYj93fadq6KzypgV+Q
FGY+Yt3WzEqLvkcTvxPPKegi0N5G6MOL4cqRxyQOVxADckxwud17GhY+kBI9bBsO6x9W1nQ71jeI
zLXbTd6hd70Jhmsl3H/96nVSdX2E8VBKx678RD3NXc9gUGwclYfX3hZfMWiitag+6MSKXZkbsyqb
iHyUbXOqW/QsDYKjg2H0xZ6OUaLgS5H1Tq6SYYj9I8fUEK9Jjkw8IFvQP8i5iAV6dQg7hS2zEhAb
w3WD9H8zuaZNkUxZRw9166c5Eo+5E6H7pDPuqe5zms1zVe5Rdi3ecg/mCVqyT7dCsXhqKnezLFrB
JuhSF7Dse+NPzc6Gy86qjUb6kY/+EY494nmMSHUsC1TrhBuzS0ksdAcMHIk5iI4PORHDhUBbECOn
tj56Bqi/0BM78aiqngBhPXqw2lkX5WS2esohVwY+wWvk1IB9Xd88DKzhm0lX5c40EfqW861pMrdt
Usw4vzhl3rGxlXfEnB/sJgXeB+nlhm0Cxb6cWbtH7dGTGJi/XZa6CUUx2zhDoiZrFQ3zLzJ2MB1S
EMuvagN5xVt5UfjjZVBjvy3vuTry+fGW1Htd0MH/JQa+UHlIqkthpuP3NuXyYVWjm6BHPPPfvkUL
l+L78vcey2ql/DHxJxsZ4Pc28+1Uy/nuZ/F5DEvS2v383vnvrZeDLatdCzg1is775Sjfn6sFBfg+
dAM6TRoxp8zuJ1nO933Jy+KytdWTbldh9vve9/eXv32/70taVquWPEljRZs/LvB7k/t+xHQAbn2M
2ferux3mvvlyiD+uwczRYRz3f3yyICu3l78vWk5+i/KCT1Ff//+XtXx2PweXTryO5unn//s6//2W
y9a8aMOd2RKYG+Fy+3nDnQrEFHv6sgs2JdL4E1iL0luzmgCTA4vmFMAlMwtlhx4omHLBsag/SG79
0P08/ItjiLDzf+VFWSU28I6XQox8Fc6dfeKQH9tLWk6bKfL1NWocnaIeM36ajh06VYz/gjAD9Q/q
f3mYgFMIFuhHPxriddX0CFRgLXM0Xu2vetWaZz4hB2K9p39qUybD7eSgE7xG+ZC/x94sstKa+0vj
sGjLIYq7NQP+n8uKZRMkqC+/r/j2PwBLKoBUZ+IFdH42xeyv5oL5x+XEY1XE62Aa+8flspYL1GGO
cgTOWc7lQelw+MSQrlNfa31dviLMhdV++dqhqfgKpAAPZbwQ2usRCX45FFWaYvj3dt/Q7U9eZ27D
CX4ax7OFhqvdBOn9rfAd/eC0bggSTyU+xMQe7nfJL7NQVcU/FuhXSeOS4amFmdq6UDw+dCyMD8Rh
aj0QPj71LUF4qkzxjxMV2XLF7VA8oIqG0hz0ZZKxq9W+9SN5f5nlJIBxaoheqLHc2ZBZtlF+P3On
YDtU+UFa8nqQj6txeo3sDjoVQ7eFNZhzadoKftOtjle8MjBppJSsffAGUosGCWuQz2pHVPsK/lZB
/DQBsfyqRWlWXRs858bFvn7MTqDrqMQbRmfDB3/eQu+qW5OBWHswZvBiA5RptbcpLARog2MVx5Jb
W2j/lpgQYV1niPoAL0j+0q2XEszVm8BG9l7VXpNajtudgqgaHwtf7u1QDeiIYmpVEn86BS7MLac2
jta0s71TOVLvpIzwT8WkVmME8wMWl/a26WFw1nT+fnK8l3zAcRT0Qp6qea6zxqiNktw8YkqVYBF6
3mkvKvrswpQq6bwCgRQHdNDX7Stkb2LcHN4higxRhEP0HQ1wPPN09QLbKfbS6jpxtXGPZkTdUuRJ
EcfP3kgwl795pvYSWHOByqTBahjibVV2x8geL9UAe6DAnAfPOkCHrU5Kqj7jmh6h1JJ2vNuAo/QS
YPJL42nEbK/hr9eJHyRgBml0ECdh8GOwUPwE8FynsE2/hp23Bw2kz5oJzfBC6h383J775sOBBTcq
ynGeUkQqHoJIUYODrsc3R1ZJ6ZlzY/VTir84Gr5hS5xQEmeASEBCm8lBWP3eNdJDixFl6xa+hgj9
7RTgFyrUwBtT0wZPIFpiDBB2jJm+3o+EvuJP4/MX1Ic+RQ8uJYgcPBHjM2PTY0kAvJdNtUGc8EQE
OkF9t8xm6ewFYeehAaY9RdFaV89Ekl+97krwpVDHMY2FnziAKVYst2Dw+6hNTjLzXUa3DjquJgQP
EOS4iDgqVy4q3aNEhDMiw0ybKX4HhLl1RsF2Y4T6M/WgezWOyK5qb+dUAX7dAEwlH+J63lztAwiV
AmZNc8+kcNrrsxkJRxIUzhnV/Plsn/QYAHmUU3lSmNF3TgFLtjqCDXlDiurNdhFFjWi0zVx5bPrW
OkL7fTyJUE6nxjxH3IceCGHyrXI9fwVcVW0sZplHNDejmiBSA1WHN9XYVjZQGWxFKeI3SEJe5WjZ
V7CPnEc0ZB8CKsDd80oUGZU5gdMIYXm3KBOlR2tOwoL7JxQ40WhulXvXnsd/PNZEyVQ45VvumsMg
KvIDtuZAxxTyFhgBWjB3dP1tiKQoYQFCXoyEMIVXFEXAwc4fausZ/DTDUtuNquvY84S4dKtJSH+o
kqSqUvWPPKggSR1q7yGaJn8rg1lvWe7y61CUW9fPf6qZV2cUAMLMOFWzKmy/2jCwhtLlFkmJOr5x
mVg3t5ulLQRp7UDrQz2M/VpIzDAaMFrNtXmkDtTsYb74oahlJSGC0idjaLNSfET9ox+8vayaK2ti
+WEGH1yNqmh3U+nzo9eqMWkRzJYKbEH437E2WE0gr6zL0LZ3uVUGe1aZcyvg5gWLTxQL0Wy8cwWB
Vr8O114j6zfEnqABzv4eMAt5JHP+VgGE+aQlBD2agckjHGH++ByA/XutBd3Z0ovsjA/DA5Tx+Z7b
oj35EMmEoZyFtDyK6qRzwW60Sa33VRnwPSUAQCrWPoR9eLSYh7KMzeZjgFz70M8vLoaoS6yA+0se
k73iorhUBSzkXS+z2LhygqYBZ5TEGyMkX8P9s/nQ0lzhWsgyw2exdbwOvNV+qLcmYvRqORKNpvab
Nc3oh7+91PNzaBA+R3NDDrIovRcKKEtXFVBfkPUCPa2nQYlM2WTYanhIZnUuxcmAN9Mjit4TUOeO
KOFG4DaICBA/TQpvpG94dNhmZt5rOUaYVHnTHC3LAv4rSZ+2jfTXICj6D17f6ZMDImvhiengtu54
kJM1Hrq8gsRI+C5RMAV0QW/YR4VGffTYlMDR8Tg/NLCY2Bk4qe5VeGOBOFb4aMIKEU/I2WEwLVJJ
Vz651BgwwgFFztZH5b16nD95EZOobFv6UZRBasJSwu3PgdYajcymi5EuVtK2MYRT+4zSzg8PLXep
7xtyibvWylquyA5F/vcArOAr5rY+Cd7U7d6BVQPqB7K4rW5c975ouc5ugIcn80175DJuj07QPrR5
JECGL/MHr7Ivekb0BpPxOc+fhRPIa+OZDI6b4C2W7EmboMrGgtiPFn22Sakvee1O5wD51+ipC67V
31k9Lw9Oq4t1UAcoGvfBsFZQmU+tmu1RKjjXOScfQLQeQtmqo6QcQibDqezY8Fy2wfA8lcXz0Ku9
8O32Yw7e5jLwP8EtcVZBUOh9QGX3qCu0NykJK2rNtbcCJsESlOenNXj31koBujgsL1PJq0NfvIKT
mzbh2F4MqjNXpODuA+0uoaohCBoJL+OSD48wRX0OGqiGeI4eVuNs3VxDbyIiJQiFGKAFjawH4znr
PtD8HUwldw2yZbVTG3xHszM1jVYolQQJDwVNBePuCU1AzgmSbxWGeJQM/caRB0cD4IrqIP+qQTPp
1UBWcKhkq3JCi62lZLAH3bnIgrgrVgGjoElwH9mvA9gbfmpwCnJomOlpRjU41sAGa3unjZjXHWiN
p86TKPQh3UuJ57qXqMBg7fQjyLmz/OSy9xCUWUmP0sMzbiZcVfMGcmIigFiJRpWSVr63nrmlkr70
nF3QdfVaTtrfeaz4moKYPpNQbqxutA4o+OTnCIwD8CgimbQxt66lLGlm1IwJrIJnKQyD+dohrTgL
76znwD/g2RiPrO8PLTy1t310G95Izl9QSjmzuHcOVNZ5OroV8nxeNWBBjGvbq+ZNH7nNZwifWhNz
KENxtjb5WB58MZKdp9Gr/0NNPtogar8926iafk34UyOmQa/mmJtjwe0t2LDhzq5mnrhdYJ9lfbBg
QLvlRD80pKHnTtoQPSeqW7HSAfned1GIC4TaV7motmWgwVYg7FkoZzjT2hHPBbB74JZkujTg7qaN
sOw95lFEIaKqtkWU62x2p+FguQCgZlEFR0tuQiX9c0XV2taGIF2K4z3MTuN9VwbxZlSYKjENQiuf
RXo/RhbNwJkHZVp34T8RPHPBlWs/46Awr1UvzRqIuvvlN+RHXVQXVtH5qQy+IOHLHwlFpBDlLZQb
fSYQEYEOE8boNggiHW0Hn6fhaNX7zuObMarmQzA65QrGwuOhRGliLeLiK5KgKDRlFWeNHyeOZ3g2
WoO1l1Z/I85ThG8h84O948+I2HpdZKMmHUAs2WYdulKyvJ/0CrbRJaATb9gMbGrSMKI5ptvY/hkN
qLjAB/aBuqQAybsNj3YrGehjVvwwxzuQy6aninvl1jGUJaOEVArr2j5roeh1yYfiS3Sevxu03SRA
IsdEcAJKW9t6GyHYTzHnwZHOaK9mrd+fQPdoQcGfzKGlN/J8OPvbMff0A62sIK1uBqyoKiO4uo1O
dQm+t1YeDVMr7uJsRovN2jhh+0QbNDqOnK0aNMrsSNUYkJyQAlnUvczoDHiiNdQO7CZ6Didv7bl1
n7kjl8mMSGVXUzDendLEH3MMYrILNg6xwvkUwSQ18dsgT0r4CT+AYAjeuONefGNHaYlJtSaW+YWS
9nUiZAbTguLn6Ey90msm2uk00QKMSkHNppEPgxB77tbbwXaLd+0WN6pf6K5by68O+KHdDJz63WxP
P8pY6Adti/EUq+aMXx4Zx5AXnyhIXiOrmL9yv18TKk+VzcpTpCz/2rs9SU0RgfTZ1u7Baj88DL0f
birisE8FjVWqRjGvJHGrz5hA9ZW06hwxQ1du/ErRX/MjgMEg4g7IStThDJ28sHKBaWGeruAynM06
GtDLOqBg2jsskX7h7V0LpK+gHscTdII+hz5Wr4hG/DQvYvZwc1DG2Gj0KpgYnMN51BzUfip77yUu
nBZIDQpuTpMJ8NcPnU1ho6jlKrZVt59CwFXTI+H/cBDjMhaK7ahsF9woV++LaEQJ0TXH5rZUG3G2
b80MU2fgJRAr5FKkgKeAR/W+07zf+34IVodEwei2VI8ob5U5uqscFAP3Lhm/gnAAeFz0oEvgOKi5
N4Ci6ykFRYhkLPB5kk8zEPPWilJMELc/VA3jKzBmEB36t5d52JfNT8vx+10jo2MNTAUdO2i0ElwN
e9Qd0WxW760c1NAgBD0SREF3zOc9ipfV1unA0rNgk07jJmuGIxQmEMqUjD4xENUAl8ZZa8fTwbes
MuFl6CSyrpykZCC0qY6loCRnc4yUd9rKEtODDESxE3IN/kkScNAybfBIZwHOfTwDXGEgGLCtoPsA
jxY0LkDAd9ClzEMK4FuaS8eH95GD2tV++aq4FNO8t6YmAxnmNURfleeorNPxAy34BRDXj/LWTtYA
Xra8A0CYYevO0yWP9z5sqjOrhvt8XbqwdhPqXJMJeIjPNqYS3aHCOdoY4qAU1WIMVOOeO+Ywo3ty
W9p1vgaRcZiLaoVOLEh4ej+8HNODNzaZJXZdCRZv564rMAWRjJxpr9ekBcNPD/Y/4eyigBk0zxo8
kh6tSrlug01XOumsP90BjUB2FVWbenDA3+wvffHTFuB4qvAnj/R2qlSx1zqJS/czb5DPmxrewT10
DJxWpWCZfXQdhsmBkx3aUwbkkxDZGQaa2JGMUuQBV1iOk02dMxTs3GirwuJ16utxEyPKTmtLVzAv
mAjWEPCWBiNGPGcsz2wJGvuNPAwT9Kcyqv8lYBEnjkshEShGMBea4lFFHl/PhG6YX0PPhfm/aA4J
JYvXekWoBR412tJWPYCfFC0sTQaknR4KAKp5/DGxEJIkalxRfQLzq90ZUq26sHubBq/cjLSAO0xv
uWmkcsiGwO49oKxbu8XBn6xTFzhyAwxDGm/YC+TCvRTOCjG2SVQwXkpVBaDfuhenuZFjkd90gr4E
0RAdKbDiXUimjYmD7lh04/9eUIxK2TAC459tcWwDGw0icKpJhNJToiO7x8SEFx15UxKWALAVKbqd
l0PU2XGgoajjnWlBHRHuG0LtSz4Vh8aqniYt/URR2KPSuE67CA8i2lc2uYn/QbHn0LVduC1a558a
fxRlHLWyme2AG7v2y67ZyYr869LmPI6zvb0p5x5d1r3CpKPeSFIi97m9zHMD+urIzhFR6VBX3UY0
9qsa0YyUozc1QGUR/JyGJG1Tv/roOYWxLu3SAZRx4LUjBAIhaQLmTMhT2/J+1dUs15AgwQVpgP6H
KrYPNOrllqIR4fdnhYm9w7IWPXHFGnfsX7diYldgEgppW4KbjSjHhn87fNBbsQ5xXLfkyKTKZsq6
OHoH3wYjQWm28Ec4osFVbZfDxaTx7wdeFpeX5WR/n9zXNN4yrsDdxf8WBT8/Lfsqs2a73xu+L62i
PDQKIKLgIfg3IZEHOnnznnWXgqMjAF0aI3oGeOCuet8dd03dg9iKR15o/su6XQX3IGgjArnjt5tc
2/62AZPTLuHIPok3v/L3aDMUiV+40PYSqjz2AHmTWrZz5kvZHij4juCUz4DyMVVlKLF6Sc2hfGDa
GirVaP7DI91UhwoJ0WhPe4kSbVXDXUTDpW62wmk19mQN9kaQdhLPoI1W3aHb2aBuazTtARGDtIeK
RBq0M0JQoNqHsELtCx2bICMTkmBAucRFdWvosh7wVHmbUNsbUcsL/BkRavheQmdQRpAIrztD3tFY
R5IgD6NVjb5NHcxOInL1iUDPOrRtQXdOx7bgtsKIRTRwXRnqDlXF4c2O+a+oYOVz5zqvftSoC6Uc
GWbYbXolbnVjDyN3DhaOh2GZgInZooF4hfy+3cdSPFHPQ5dMNIEj7+p1xblY5XhWDkBW7AcQUKFY
5ofej1zHh4rp+LX3SbXp3BwgWxRXzzSWn8sGSNFYggJp/SRmu9tpNZr1pJX1horcdtnCASSW+gj2
LoYRC2kf2vlMQ6ofRGQhjdwfbiG7DA8MSl2loGeJFoN02RMtl6vamPwDMDAkZyG3vKf5yB/57ess
W6hGPxtXVC9+42MODZm3CTD3vjhF/7BsgNYLneRFO111TKe9PzcehpSQfBjkXJq03g+3n0xq5QiD
MB+pU24hOVp2LavnuY/kFwt4tdJq6A99CYS/s2o0ct7ujVPFe4ZR4Q3QAhAMVD62Zuyjp4IXP5YN
PFv9aopZP2Fq5Tsf7VZrg0T3jVTVbjl306KNzibEurixGxw42q6zCvDKFwUscLs4Nnsig8UuPQbQ
LDlD9gb+UrdzQ3Qxm9Bu8aFgPwJY2OF7gtHjCtYfUr3brn2cP1mSdy+Rl7NtLmyCDlJtXuDvcV2O
jXoFBqFCBngYRYfpXZBVNRmoAtI8I6XonyvO3jGQ2JBwQFgRI6cGj65N5NQhEm1QGZCR6TG8Wttx
fC4I9bLRn62N8PJtz+fxjdL+k5kQ5rVFsALtsEV45spzz+KvWVdnEw7xF4lGWAGgbHJGh34ObqEa
Uoap6ssi7t4rwuGVR3297UIhN+NUle+lY1bLBkqO8GHEM3UsQtzBHE2GiRnm6KsK+CsSj/I56AHk
xdEEeuVonM9QX5b1Y4R+V2br8gCuQ/nYUIDe9x0LyBHyKo6uXo6/gj02SJZvR3TlS+32/Scp/Ap9
zsO4q6dWPU91/rKsj9HdkDSFDi+8MNZROw3K+Lcv0Q/N2mGUvIkQf8y2cfNtwS3nlcbWbtkgCqcp
5ZOITl5DydkuVAWUCfcFP9+lpqZ/EeAko7vf85BYds1Hg6Rs2TNmus/6aSiOgZqiYxRZT7KJzly2
zVODEe9JGQ4549jYu2URSmb0oNGPvyzdX0LgFqUyw+G+V5UXexbLObFdaLelJadXTpF+YGBtngqr
a7dVgVi0b73fp4gscF4tiWzotgUKdeGauJ7OlqMvn/n0sRdt8bjs4yOqXPWVD0b/7QLJYAXXvvjn
+5IDvq3rioKgpaYDBhX9JhAaF+g6eBrBAEPrg0aRrtFvUqMBFnGOBq0Yi00pnZWjQrBNbosUIyia
mHFTW7CT3nr+GFW6ebVIHl660PpYjjz0aL6IDACOZR+wESVCWg4t8Ns+lXZeGkv1D13Q9C/Am25j
nH6LeCVPvOUjAn+cyAnDBiV9H30Yt8Xa8epUChsp7O0YKgg2rBTiSSE1eOxRhlp2CtFrd2BoqMWg
iJ2IpmZl4JGOxwM7sQHJqILi6WlZ2/qXElyg1xEko4uiULS/bTT1KKNBetzOlsVcon6qRT7frx0x
xYuO/PEhaHX74szoSncRBZTdoA5hFO3Q90x3xnpv6uCx8EcHVev3DkXaIwX2WEnIJINlpBGlMPtk
+g4V5IIgJUMPb1qMLqoMtxXLu+8XROxwnBw9NOTfNlleamcCGW9528+iSeqyyjd/fHh/qyyg2Ohb
2H3v6CkzAzQuzmhkDlHUdabpfjXdIBDgwX6iRlcyagS3C6nQ9ThDWaZrtqhlfSyfebk3/t4F1YNg
JW+BGIbHzO1GwI19V8xJ0ODJZhimTq4Vs7UI0J6xfFZJVBJ6NbKMOwy9aag0Njd0h7t0TR3RfaCq
koBOdCs7NfYxjOf8BPQzzKrcp+cWMxoeDp4COLI/e5sw7NSiOjX185svSoAjlkr7EGzs3PCtGvXO
E1JAOEAj/O8rcNcCpi/LCx1bfRl9nm/angd/r6gq14HuX2D9vQKud2pd4uLS5SgM9O3Lcii/ExZI
rAKw+u0cy2fLO6e3bOhA+M7fK3JDYOtmgYTz1x5xWaKZrYT3x18r1AzKch7RPvs+/LIJb0Ep7EYC
QvPtay2fLS8mp9AOAcVv9deKckDTBoqY7d8rQCh0UoLe4NX3UZZ3QL4xPDk5ipT/3cTlnT2hPVFR
hJJ/rXA0uJzI6YC//LfHchkmsvxkdBzc+9uK75tIa3S4QrFX31csa5c9ZkiyJHlbhn+vAKkYkGMH
Tun3xsu7zhPQFjSe+XvF2I4/SVjku792qEDcGvqgv3/emtxfDWw4hW7pZfAieOeiLFYMyCLoEAOU
dam7KudhQ1rUP6Upo4wp4Py8i65j8w7nde88oZEwrfHLWCyCHgEwB8j8s1UHhAE5hX1G2k3BLkRU
j38dBSUagd+uKNHU5kboJNQQEUrtsdqjTQ+kxjjcDZhDsyj/sHuxHQZ/7/m1e5xaoPPxgz937qtE
ZaKFLlEi43w6CJD30WbcBunAG45OOXRk5jUKVmgeXLkmw+wttiIO2kxXDpJcsVYQe0GuBWKL9VGr
F0otAxcT7aZBj4pqJCvIWtwiaYXu1GHYzH18SEn+rwuAZCMHVa+CEX1c/bXzJrCOUQ6E1nEFjVUH
jJ4ZgIVJUciWCYeKwwrP2V5hQEysPPw/ys5ryW2ky7pPlBFwCXNLgt4Ui+V1gygneO/x9P8Cv4l/
WjUTrZgbRpWkbjogM885e6+96zGLB1UMyGCIIeTZ4pWj7DcV+wvV/4dG56qkj5HIngl4bPi7ygFl
Arth/duK6cpFSq2joQQt0mAk9zKflr8TPGXffqu0TwJ/7SLzaUN362hQxTIgkXnRREO0omeB91d/
iqO4dmWaxGtbSX93WbfNs+CpyZXuy7AmvIdHpb34FpugDEVA59oWiyIedqVZLYcAR17A4bIt1TuU
NmTnxsTH5f5dhopDw2LGmu8tYkMlmUCwVpsIlPcUT91ubM9RoirBQjA+hcwRM7Jd8En4I42MQM15
B6HtAesI6+YtO9W1qsULN0HTvvGVwTlxBQ1y6q6OIUp3BIdajzYdLPIACmEunDTMn7P8aqfNbBok
3Df08J0rafS7Ka2VaMd5/TRpzdJWW7bs0mdVL+GvIFhFFd3BUA8D6ygMzslDLfmgWHqZfyULS43n
maqT39tcZ5aa5c9aienIm6x3hcEfevoKib7N9jjefh2VYJ8IgD23v1VbJ9oyazDc238aC69eUxqm
69vfDoSCuoJG/aYTiroPkmpa+l5jzKOc7sDbNp/4fCgf6zQ43n5lal0u4l6Z/vMr7MDZaO8kJ6ct
raesTH5LZZKn27+l+fSeWLI+3/4usprnpoiCO5VuG5KItlhhxbQIjDA+jLC+K4turebIt5vEytZF
AWcFua/J9hjU2qnEOD8uPMPQFnlrhutEZRz/z3+gZ1Bsc707oK3UTqLXX4JoNNf9iKuk88MtrJTP
xsGk2rczAGBk/ooRC4DK0tFsmkHMSIgSXdrCPo9dfIc52Z9VEJ5rsau7QUrjPHnXo/2kAST2vHNq
tfvQPMom2vuTZOYA9ainhV9V2nIaVmihn5wyfqIBe7BF/dsRkavetxEKnGEMkWlv6Kc5DH/YYdqi
tk8cmCau/j6VK6V1vIVd9y/AhKD6R9Elpn21cBw6FnZrZ+ekWmSVeOoyGsUie/BqEtAM47TsORn1
mUDvig08wilv8eIKW12McYxVy0Jfrylc81q0sz1jrSrhNgyK10gEZ1P6C8eP7gpgVIg9t0Eh5NGp
mALjer5raqqrQXkGXestJqNuNrGP6Tb1X0wpvEuehr+rQTB0CYdDZGbaHr9QgI+eQGjDabe138oV
soDHsK2+oqBrF0XhbOqmu2qZtdYbxE5DahACnjAqL3NpLo3UW04yPUbFtOJMtHOS2DWl/UtJHdTn
eYJ6h2toqh7An0EIapJzWJgK/1TCYTAChTOVuckRHe2Vsrq0GUtB0xFQsgByFGy0KXDBiR0bQp0X
nKmtbR5oyJNibT9hIYW6jsDfUxQX+/bXyDs1IBvWZunvyy5YjX71ltrJZzitbePbGuoKr3flu3qk
NW5Do6ZFwbxo8tiGphNMDEIr3LzMXJUw/dbaJcdJufDa7OCF3dqK82lTjXfAE4yVHefD0n5wWtG4
0TQwrGpIg82Kb6e2MjfnCMURQv30GlBuIn+OBtOtRXe1ymhXtk6Kubda6PB/3dZTP/Jicjal7i9C
AalnMjlrxLb9qw77uwGF1qNpawQrIoXzvcA5NcnIqHK0aUjY8YYOe3lVo+F+ws9MFUOXzfOHVe63
CzzB/iULkq2kXb/I7QRb8PDAeA+7ndC+cYfrZ0fHcqyUS8+uxD5iMslQ9Uk1GoDxNR3GcWA+tLBt
iwDYEbFN0CbKIShWZh7PKP0BoFkabxmJL33b81Zeq5SIOotilU3qasipdGidYQ5c9CFJalBCRfSS
t3G08gP9q1CIWPN8FFezY1e32o+pKa9eYD4nqvfZMIVbTZq6mYzKRZuIAjVoXdIaEM8o4bBpxTTH
vBjDOQ5iLsGp6t0paAr2gwmdbu4cb7+F4NdOt5/8///T7c9kZ75WfUdnSDLtjaPiZEykWMQZoYvz
b8P8/woymZ9m39S6Ngt03PNf3P7t7af/frj9WYMeTBd5uB9zJp2EWtcoDO3qZDV9fTJFsOzM+0bt
jf3t5agZADuhd7Dr52e6vSa/B/Zhq5xloNolfnqK+yJZ5ZWAs9fkBKcpzAIqxlu9Nd0PkfJRMwXg
232A9LEoxTce5oXia3gUdga3K5Sn/F6ZHxDwm8fBTI9ZFn9LKQiVkwYyEUgigZXUu1pHYejbSe3G
tDDcoAIKdhuvkR111bnIt4nObq2IwL9a858VIqz4HnSJ2kV5ouM+QPMIvW0CqfsE0u9L0nC4INXR
tu2E0E1ak/egyXInHMPYpCgwESmHnVh4cQ+XRsff2EV4P714PYTZp0Oqx16ZguGchZq+y/vpvpox
hYl6RIkKYxCPiEmVyBRDUzMOPXC73IbWxq+OKimu2mg16Xm/bUOWWaEqd0Hcjfd+U7sY8IdLkzSb
gJHY1Q9VbQWAggJ0Eu6ogG+MkzbdhWHZrNK4VNeOPx9pLQUrq2ijje6V+crUEpTQYZFwLhLDQ99h
nDeK7CRaxtOAtvqrqt+HSfo20KS9E45TPLfNgN8rC6+338JgI34HY2VcanXk1rXH5KKW35FVilOV
BI/9KMUuwRh8lzVa7MY+cFi/G/bpgNZ+NP1qp4lEdY3Sr13Lx0Go8PZW9BXxntvD5fbQ0DQ9TxiD
g0Hmb1Yun5HkLQoKei2q5V1NgYmvybL3QlH6FXoShnReYbyq5rR2pPNcDoOpM1OGp0rAC9h1UhHz
XVz25qrXxn2AJueAYZigpc7r7FWB2XjRi8Jb5KoR7YewMbYsYvB5TKBAjaymheEV90bCAoF6+C2o
8sY1ZJFfCqgS7oT4cBFh01sWNuc32VnJJw7Ik66G0ZPVPjoMU8+43Jr9kKF9y9P43FfGxo7ZEAtH
RldFFE+5HiVHZofl8BBYXfgKQccwdMa6Ettnk/u/ic6r1sGsdVL7qVpHvVEeFXud+VHxmmqRsou6
O8Q3sHED3hdU1vA5pvVysCfc9LrjQD+xFTAgVNQbOaSli/W8vk8L3dtWrVc85ryBdQtdbWm09lmt
VXn2+lA51rXew/9shxcf9YwKAMExfP/bSJNvFfziS64LkxmfK20lOaZM2twAydmuKz25LBGWr1qa
qSvm4so5pTnJmOdazZKulFl4CiPuvmyaVejl3XX+k6Tl1lNk+4YNKD4JuuGcUVuxlrH81ReqckyK
wsDAT42BWLNICwcWMLW7VUj+L4EgwppTNjPA3rvTkWop4Zh/2H5vQq1RccnY9bMj4vxcN6mcJ27Z
Iqpw6/ca3WBd0HAbOv+qWla6twKrxkflB0dUIvbOyxqgIKazqGctWdVTklEqRHvRT/bBQ+68RHFs
LTgmt9sq0FKAquWw0hN6pGPTFu9gN54ne+iOZuroi5JopbMWOBxF83tNTNu4T6w3KxTnOoyYuiiT
t406dW+hGnrk+s+ZNevEM4Z+sg31tj9mSpZs/fknrOkJSqo+2QkmZMJHbQBwL+mPoi/upBI3Oy9v
WXU9nVzJis5fUoMAUsKov+R6VeEqbbMlh5boDq2DDqPB9C5DzDMakxAkCPTTHh2zs6RDGC1GxB4e
JtBNg2TeJR03plkcjyD4cACAfFwYbV0cdIXaMjRq7zgwsnctO7EpFTHWlV1ab6PBBuCVHZs05h6Z
d4VmllFlzVsflDvGVPIZtmoW46wYpdPd9XMxnTB0tsbp4peN6qZpEYJohg8eN06985WimamebyCG
+mtXHAuYjW9YB9StJpmKS1SGv2ior23fMekaWTade027mgZlO/LCZqP6+gusieJaBtYrsD0buYDC
KYsh5WqEq7tEISofPabauVorL6oCDaY3QGFqabQ29F48mxUXaRejbMCd8SLGQj5bofYmLewiijMr
M4XuSlSyG2C38oEDHkcQJzpZFvZ7hEnnVhjnoU81wIliFY5djaJq1E5jcupg/v7C5xiv09YDzNr3
nFjKJt3SSchRP2fB1uKMjQyi049VInlII0jtTXCqYmV6SGtm53X3qFY5JB+TzCIaaF0+GXe3Byct
j3ajOYcBVMsazBB5EVNYXkTfUM1BP9hZFp0oO/8t8uir7cJ0mXnaR9Rq3r15jtCdGaKRD7eHsElf
dEs7EjljXaMJTXVTwdQqVYQFShuuhlCzdpVdNSs9CP0NOnv9SU/t+4yfdvpYZntb6aKroWI+C8DZ
vYVoE3w1sD+qPj4PJDHd577+2w+MdD3T+V2TqemVkuBLMXHJ1bM2NOmzL3Au4ybtq0fGQAra5eCk
1Ea8o5hL9sM8wGBjVnehx+jFceonowrkWhbcG5zGsGUqUnv2TP3UTob4ENbQLBq/DdHl4gdZ+EWs
IigF120DHBGk26RmPbmlXWuXSonNxY13UqOrrKPSeS2iQa7U0NzZFfqdQWja0sDC+xEOX1WrNjsL
X+XOSpytHjjxi6EVyiY202mFVWTdzLrGDkzPCuWttYSrvNfiKjntpVnXKw3BEbJmtlIFVlqVxdGR
ZQNpvmpj2oFidruVet94qsceUMNsmWXk4Om0mYcCnDOkLntvxlHr+qNXPsQy2ibE2d8D8KndQKbR
ow+oKoRxsR9RPZySWW2L9SU+dcqwZCS9wGB8FqVvv+a6Dks2Ad7ShWHh4uZcMVrOtm0/BqBQSFeK
7YdkkvnZ0ZxV0g/TDk9H+qhmPULx2LsEVAhQS8NVmyT7kGFWPGLdluo6VPviNa5Ka+/rPWIAQnKW
Xqd0BzTZkmG11K9lTrPKh566txu/34ZJ3iwyBhQLLQzTZxXG2V5VimjZRwV21Kz/xKTqV73zu1U7
phBJual5mSvZ9v4uaux2BeCaCNfqrDOZPgUawihqWiRLJUgn35nWvaU9ONL0D9hdo43t09+LQ5WR
BISay+AUsTt2WJbssGW40xXmFjmPuqLVm7i6EA6zQS6TDLE5smfLxUGVXerU3jdhy0is7oKt0AQQ
vTpKdv3clQgU5dHGOLCCJ+rAet5L3GpkmPj3jdkWz7oWUHPh3GYxGoUw3yD9XgkQzuLgl4VWnz6E
HtEPKGYTkOY/5Xa/jgqaiBOkl/VY9xQfYRqfnOy9CrLyKdK7apMrxrS4PQRGrX5JsY1nz01jS50T
q8jW03zzstENbmQgKL3dy7dfu7wyViJIDvibkrca5i8Tawmm3NpPTlweGlGEi1yEQH19DCg4adKX
jtFO11fyu7ZCN1Hwv4iuLjhAK5fMHq1PwW71jx9QziLcHTZ6NNZndX5I+lnoxQQQHIE9zbuy3N1+
QkixlFCnzpEVPOizg0QxGuHiR0CPWqqPZt8fAAwTNGqEVy4z5DOeU91njY2pooWSgjTuSIlg7Mi4
j1xmO/XWafNyh7joC+tUeLUMZvqGpkm+lia8hkDVz3XqoNZNXfRKFqVxk6wbVSi4/21tbaV813qD
yLxQOImj7fbsutwGIj2+d6S9zDpGUfO5NlWsun4A9aWolD36o/ZzPFSj0e+8dqL90+nqITanYeNX
3oMx22V6r6ZJTJO509r8OALyzXJTPoSjGO4MOe4KEuRcv0ZeiJlWO4VUzst4ENaOCWwTOt575Gv+
SmfXPRRlpV4kkpaF5bf9R+1Fdwmc0U3BFbxMUoduDcV9nMfrwi/qdavQw516cFhjqDwG3UjdTLVi
u4PDDE2RpnfAQyzc3reUN0bsq8R38mcddt6mj8Wp0aaYunsw36Ikx1Q/jZ9+2WuLyR/Le82jH+sN
Mto4Oa7NIbDiZ69th71VcUxJ2Xg1LfFeGxbZtLfkq9b3yaplPT8yr9dOw9Chma0FU+vWee6aMV4n
BfboNAwDV031dhebCMlbi8+hFbRTg655auv+nUN1f0dOuOUCqieTK8Ik1Yj4aiu5Q0coUGgFZOkn
Onn9fHuIvKE9NkWO7JvNwC+9AhwSJ8OmTMR2UhqE1r4BwwfNJ9ISDxXb/GcSwnrLKfoC+PwITdh6
Fp0h1lHbxFD29qVX41CZHzxh0UbsFLnCbN8+tGYA7Khtzow+5kOWerL66KUxKub/o4q6rTAStDKe
utFyA95jqEkwwXZ5cJLI3wnLppoZiEhdRJ1EzuOUTfga5RWntHJolrWujetIc5o9ZOEHGxXA6fbQ
i+y1trN0pYVVtbSaYnzxxbxUGDQhnCG+k7Gnr+EOWCe7YTPj8DMdDQgNqxbKJepFe3D7zAObCOQ5
bzR6TWkml2D5i+c6LzPXYdNFqqa9TbUX3nnGFN7B8Rq2/Vi9h7PzKEOJeiz0wln4ZAYQ9RbNlx+i
2LQW/XbMJlzxQ34efSPaiqgtFn7n6RvI9KZb9ty9Y32vy4d2xBCrOaUkUYR1eWhDGiCJ4UL07++M
LrswLx6xCEauZ5uItGPTuoBOdJO2EddMVVeiTvJTxBJOt3/H6RLhOZvOyrCZ/0gBXxDH6vJm/FGK
hJ5GyIdqS86MkakN92C4PkfpO7sKUvcyUL0ACh+tYl1P2e2tKT62VbYjqj1zJ+wQ63jGwtIcW0uq
NMqnEf9Y/64rBXlxaZcuUh0IKti7niiRZYAq+Q2F86cPcv2kGvhDMzSFp6yLclJjud9yFW2RLIZq
lTv6Ex/osEhL2P55926mtbcQIrTuZnv2Pmrrp3LQJ16oz81mIUsjoEg9OyMGeqx3znka8pr9G6MA
WmSPnR78KKKS8YKmaZcLmS5bLcVTNXuMDCCpRDlItzB89YO6ih0sJ+dZ1798JhiXMiZOicqhOKRR
dS0VxUOFnJ6HrO/PVZ3rGzRzFBkcGw4pqIFQrREi+cNJqWLvCpcPbOIgvvpDG4wXyRL2XHZ0mrMo
XumdXz6KoPcuej49MMiMVh3DjXM0boYcJjEdoP4+VVL5JqaxWJaAA6+xklXrrKvao4JUzB3gbW+c
xyCLnDtF0v+DL5zcs/ssPVX1ozk7bmxZdXqtK12smta+5nTF2pOMV71DkKGIFGmdp2EUsCb5WBLp
sKShzyIvRh2BoBxcYB36hhFXfrE87XNI+pE4zHBnk8iBIzUaX0O/PLeFRowCPLB1d/M6TAY+K9si
Q3JAAdGV4XcYNPFrLCJvDaJCWSsststcVvWOriEQABpG+KYzeWXT8C84jTdGRsEBEect8DoM3d0b
ilEqpFx8ANGEZud5+VpqEZZh+UuFBbxTbUUuWtVQHiqaNZCjB7mhQwHCTy+zXyLHL13gitokWvBV
GVX4ovfMVdqWFqpTnxFasu7UQftiq4O9yfKcuAS0qMuykOa2EXbnFnggNy3Pec2Ce5YBNCpOvVHU
HLl1aTyCvH/K+Zp/0YaBe2m5lpeXByHpI4G9q3f9wKTRS6mBAkhZk15/kpGeH0SYm26iCv8wTOQa
GMKH7o9U6K6PGxMmbjkvq/anXmSuxfTgu7atxZR8JuUQPDAeg9/XsTQ71Ygt0lcOWvtgWbm/ZG7s
LW/LLIU1DaWyfesLpbn4evh70kwcxs+BRX8wtYLmPpGMUtvJWaVNI9ZgZFvQSDFdS2biq8KjwzzZ
qX1Nx7Rwq468ObrO2Rps2DqxmQpO2dTdSSdSt+YYD5TezpPZlgzDWrmJlUHbF9P0ArUD2FDB+/T1
8lmwKyxTG9lVbo/iLqptY1/bDG8LfMSI7untiA6gS208x2GK0ivKoQT3z7ZTGB+i0U5dZV/8oryd
R8P9YKjb1hr8w+1Bt+D/Zk5xzGRlnHUt/B56YjhRe866vQFXcGEc8sAsLrcHlW6tDuDibHmoIC3f
XkOM9k6VUMoNUP92YRaGuHiIBzehAh4NUo3WBMSyw010GHE04tmC6f3ghFP8mBFRG0/vDS159m69
PMEGvqRlkK8wadaX2OpfoSiE60a07RK95HTHWetQVhWkX3zEE3rDyxjow6X3PgbZtphC2YZUHaki
lfDCmcACmX1ZrG/9ljCrqlVvFNZFRCyd+FBhAvsQqSo0wyeE6PVipGQ6hKZ5lwJM2zNnQ1uStLvb
6Zhd+BQ3JBJkeqOsC9zHFFE5rew6/DQH09zmmI5osVw9vS0+UjrIbtWUKquSABMFu7CaMHHgLOQI
JzeliXm81np5zHTakaaVZmsrMvuj0a8LySmjUjQQiGO0Siqyc+jVWlciKhBZBQWjSYv+lTJOOzUp
IsLB7JSSKFMOIsq2vYlTWeqnokWW7EsrAo6dU88NNr193nE8mOsJi9ua4jo+ajTCwTnlB+x/3srn
Hd+3WRovw/WkVzb3fCMf+8p8gU80rIqEnSSdintmdSWrNHn3Jq8koQjYmc20JuCCLyvuvW0nqzOE
muwhGQlr1TqcmIBAPzic43N0yhMeFy5YaUlUlPUDsnPjXRLfuBSIl2D7hd94GT2Mp0pwb8hZYNh6
zqMN06yMOYZgjEk/wqa6G82p+B1g2tEqz7/H0RS5aVysNKDG7xnt5CWlWHSpkSsMZWlftPJhcgYs
l7VlXEur+IDovSmF9LYgvt7tFMe1QKV79R/azGJq5AXtsVTQJbdmbKzhA6GiFTmHxxYiiYJ2FsLm
M1Ee1nXs2lnWq2QLIGLmua7iryTQP0I91I8Bs7W1VbNvW5VXbm0zmFzbqeO1ozLs4PQP+FFnpTOy
p25WG1p2re44cnmL1tP2WT+Wn7lffgF8Td4yqyQqo8BRmXgeYOGqDk/eFH/qPgbDzgisVQrrDtBp
C6yqoxmsmA5z/94Bmwt4FRT5pQbSrgSVBpekIm2iUzXyhXS00RFA5Trz5CXoRLUJ6eosqAAaQ+LO
s+0OixS04i5uQuKQ/FKl6S/4vqgD7Nav9xVdI5RkECgX3qGG7bzP68Y/3B5ka2kbUl6CU0F2DWyI
0TmMYeEc1Pmnup0U16ogjbKcE1I9vJBMUu47ZL9smrr/mORTfFZS00NIFQxXp+Vj1oyK80zc2ls7
j8dD3HqGq6mIxiEfDS4wruTY2MOnX+NF9RwDzoalrqaGCySZFMQipEuCF1ZR3WR8XyHopDvUdAH2
x3iFIfLQOgNOuFS91IMT7cwR/xfKVchrUhBmH1oHrQRaBf05d/FrkBPVsGqhGCAupWLR1LRWx4eB
ulFw12d1SryWZehbJpu/tDY9RLXuP8gItSvTY7EasWGtek8d12Ei5SImQWDLCTYHlu3XdHTUcBVl
7XK2A7isMs01ppbaBZ33lJsDV2aRWTjzla+pn3li+JOk0lX3k1JhTEgBMvHfMbZ0hm+9so5F37DV
+up33eggkZJs2Cr1kgkU102oqUAV8S8r1lvsZ+IA0XTX+dgTh5LbmsFRt+pSf74X53I04Mtr00Un
xLZRS/pEfQ5ngKDVkiwk5B2b2mS+KodXocSZC2SC8FCCbMoY8VBhU+Nj7l/+I+Djv9LX/khb+zM1
Ededrs+RbSSHImdAoPIjlG9K2jg2enQGmiN/MQqVgB8i80BNxXI5GebWqp1g1UtOjxgMgxNHcoqM
WmvOMM2mHX3PL7/nDUWNFq0KqR04bm0sFD8XapLwUuX1epoc413RMBUHALg3TJwQvjjT0ukJkygz
XFttFCsntg7lBAT7I5Z8SfGgDtS1Rk6wRXBnl7L/Szy5NieB/HfW4n/euTQNEu1URdEpGfn7f8TM
5dWUUIIV9J76QnCYtYlInkRxIUGkWGNmJaEyS9RdBnk2hZQ/N0egvaqgKIJwqNaa/57VSsL3mkfo
NX06slh3AG4N9rL0nfESmpKSdKz+kh0/fyE/XrZlOaqmSNUwTUR0f75szk7lBL4h59Q+ngCeqfss
THdDO42uHgOJptE/LafE/q8sRTIR//dcvjkS8s/nNSyVRBUbsDFzkVv09D8+riYSuZcYIfSRUTfW
Pb0VNaa3psLJBbKzbSL5l7jIP7Mw5+/HsHRJsWHopHdAWfrzjcZqkHek4/FGoU3uOhS65X2gtghd
DC/7y4f6Iw55fjLJUEalLtPmNrry4zaQgx3JOuK0FnpDsFfSMT9l9XjvqbhdDGKxLlrmdCznufJk
GEyK0NzqTWcevV57xfuh3MXkIdRCFxhfY8gJDG3+cr3+z+/dYsmTfAmaJU1N+/EKdVt6ZuP1NFio
pHa4wbAXpfkeayFwHp2BCbveGcxBdPfvK8Qc2/Pji8fkCVGEtFBVRzn+44m7Au0UJ0XARjr7yPDi
9Fn2yFrIrM4IQeC0xkW13/xCGA8OXBoPABlhGG21bIw8uZIR2LupLOP17dcW8P5Vt9RH//+YaD1/
hbalmDpbtMNgRzd/3BjUaU7Q1mm6rKdYocOT5kfujG+nsjAtO1gXVEyw922/Eijzw0TP7pE2T6uq
VuMDNbZD9hfknOa7ID+jpve7/vfPUfsfn6MBrUfVCKBTbTlf1D+uZ0MdNKlO6ZJJ5kFjzkoQUOHs
civQVrWRzeyyMN8gFUxWvIHvPOz8R09JnzIxRmuzV+szgvz6nBs0BcayYgxMax3sI6fJtNebhVLE
yQYnq76XIlh1fbouEfh/WmVJlgAzqrURK+j957NonQ3uv7+7H1m/fPpcIo5D3qNUJdW++uPd5aZS
OPjygRzW8lGitRB+/RV7vUvDdOXHys6P1fqbwFytCuJfoUyfM7g8jzQU/hIQf4tP/mOhMhCEKAYX
Kgm6c5ron5+zRiWehiokzxgAbwmjYWoUQA29QoaKT8gQNCqyLcTRFLI5Rk72y6iTuxvCYIrEGqNk
sfFoBhHdYW1GAqte+6aH4Jl0Z2NiAGpO/U4b9cANsnraF33UXZDslrhtRboyiCNK9RIJFHZBJ47G
JWAPpPNq7O/gf/7lQ7+9lZ9vle1LpUbTHIt88z/fKig+Jphz04nSAGAFF9jOcMot6QDTgYm0ILyt
/26c0tiSnrvOw1m3buFJvikr7KHxlooeMKTU0jvD3o2a6p2Nki7UEBlXqTp/e73mz2RXLhKTrVan
n8KBQ/5cSphBphObBh26YbrPHYoxNe6uah0Rwgc0+dx1MbaK1Iq249A8MlvyDh1nrI2GjpMgotdh
9My3vIXypFkm8Zmh+l7pYQDWUELJ88i7QfFLQ1gvNslkCqBlJekkCd3amtwgACMcipHh3N1sum3S
WBT/Q7FLmzhA2gGyLOn4BgcLKkUT29Mh6jPomZkv1xW87nVQZjDKDFhlPuKmozk6dAD1GvZhEES7
KBwnMvFgJ6tpAGNVM5+7vEuObd19phzYF16Aoa5xbPR0InwI7F4BsOfsIBgU9JxHBlD9g5/ZgE70
8C9Xys/bU9ekJBxbMVWG3izjzo/bk5Fmq9DJYHY2lc5yyNVs2erKhFoMs6dN5tYGeRbm6lFup2k8
KZia0n767sK8XIRt9/Hvq8WPvWx+NRxc2NsJG3PA0f14NYUTNQFDm3CZFqoNs8ZCx4nANELpgydt
bhe3nVns//1Jf0bD6ZqpWdac/6nhr9HZ6v+8W6SNOa5wkPeZoMHuvakbVtQLAXgLhnu66N7zXou2
AS3mXQn8yZn/wV9ewo8z539ewvwCNBK+bfPnJm6CZCa6pgiX4TtWFAxKhfLYW+j71cbpjkNBFqsZ
YJWHVWNp3fY/o6V/fw0/Dvy8BJ32qKGohgRsAd7qz0+hllbVRyPkQF30Xx5DxaWTt18JQaZ/KS1+
7HfzE0nIvQZwT8nJxfixDgdjCOGhijAzWBFBfPFzq2CLHsFTVBCWS8Xh/FB/6mC5/89v0DRVU5E6
z+4YzrwI/eOg2iuUdiwaYjF4BQON+R0mIo4YdvDTX57qf3mPtmNzHpbafF5VfzxX4pmS2pTZVKH7
ZCOX6XCRvYx2of+ipN2rgWjoVNaRsfWTmzPMs8857Z2FsL3xV6thQNYDoHhake56ugr3iENt52gW
If6EesDD6vmAJfK+JXy4c/AypBuSQJxloYb6Pfm0+K7R8EHbWvt2Ph56zlqjn4KGmrl+pT1P/vV9
iGjhDFFxxThzazVSMbjdwNZjc3G9QI9/VYOCN9HXdzEhSoi3h3YmdVwIJBnpBMXtfamz5mkaFqA8
F9PK88vktTZBk9sBsjPNjuEbxcpZJuZ0FkUy/eUb/VF6cCXhQTANyT1LB4bAqz+/0az5f5yd2W7k
SJZtf6WR76zmTCPQ1Q+kzy7XrJAiXogIScmZNM7D199FVd2LkCsg3e5CIZGJUMjd6aTZsXP2XrsX
MmliQupnV8c4Md44NTK/XnzLBQJSl4GI98UXy2/8bWN9e0WDpwONK+X2h3toYXqMRUS1oFU9qsbh
oc+7B5V///xlPt4+pslhjrJJ02xNnH+wJE5Qo6Lh9TEJcqDQzPvQriYMRmA824BM7d5XmvLSROXx
xQf8sAJzSQW5mw7KX4cre3bjxp3qiD5FyyEV0otchaCxeA4ukRmNfuzq6mHobLR84qsFkJj68wtr
65aBLpWcEM6GZ687TzYQch0yI3ovMEAO0YR2JunC0Mo82u2IVMRxe1pVrMRFVDEfq91+044Sh1aM
ZmmMmi/OVdofLgV7IpuQwBbIxz7bFvoCA09iwMmpmyLH05WuKlRbB1WZXEhZ4nZKYnWfqVV2ipiG
eZNj9as5rBjalCVjoECxNkCSjvHg3EC0jQ5pPs0epM1+9/nNoi/V3NlN6fAgCJo0xCJyJH7/GOTQ
uJhzGqHfWzZW1RxQSCiG8ZXUlHoyVNijhBzKNg39KFUbr7Rw5rP8Vf6cBM/riFQqv3YDfVUEHcMf
OKKTs2RozsRKxoqt72bAR1TOHT9qozRVu3D/+Sf4+BxzmZE/aCoSXD7KWbma55nsXKTTXlVPD9rc
7+NGx9Vhtw/8NdITzC/WjY9bHTmwDgcSkzLdta2zm01LGOT30aRAnhvfnmJ6pP+rp9i2WZ/eDuVC
pcJ9/72ggRjp9XShXwrMdVPYPU54PYCe1XjewjVai2IVqiIlsIxRweeX9A8fkdO5yVXl832sqIe2
FSFx5FzSJjksC1WuxvhzvlqoPn5z3HMmpzyNlpPDUeP9R6TLGjdthVbBmUPjADVWYbYdlcTWG2ZB
DmH78j/9WA5HZM413OVQicXZJbUiXAtJ6zLzAc7iKVKFAkwkxurrT7aUO+8fKhZgIWyN8ysqyvNX
ap18istEBMRrw/QsaNi+lYOKM11F0WBuPv9cf3g1sbTtbFdl0YVY/f465kNZTciWFszXNFx3+bps
6GVFI1GdmWj6L24O/eNqS7OF2bVBvcvKZi53z2+lEGexODajNvAIN/Qy0EJ+HuiE5coEccqSqlLb
pbYJCmBqgzpml2Oc/cps9dImbv6i0UuO505x5SQam60jn/vBuFDR4pZuGJ2WqfGYTflGLxr7tmzt
xvv8Wn3cHHnHJisG3UZXs/SzNx9MTFccEizBZ2fVWlVIcs7juV+9CSpJQM5XariAbw3jFj7Ol6X6
n66dLVxOKrQFrQ+LxwIa0FBBKl6fdMHWmdTnt6KtsOGjJe6wZdwcbNRav1PRHe9NKDHeYKa/ZNca
1+TviC++yw93Ds1XTXNMGkeq/rG7leaJi+TDJaS67C65GG/TNHoMztHBkPPFcfHDlsjhxLRJ3UDI
x+Nnnt2mypzWvcmroWhGExsYLVvON5mHGyO9G2xKFVxtX13w83484EeaRzqsEXcpiagN3t+snUx6
xUba4k2NZX4vUS+t+NTJhVtOwzpX0dYn2Bd90eXRsw66rklCdjrhPlVtLS/QvjTHuLgnYPSawURI
KIHndkEMAjWyT/lYAXKZoUB9fo9qHw50vGlHpWTmf9yq54ecsTMaYSN+87pIgqEzh5vRzdudYYDG
cfFCruxROhuZIMxsp5xk5LtUq5MvWl4fNgHeBI5aEtnZVDmOnK2WZPQKzggGJf2iAUGYdyPUxVvt
iuSLGsT4w0vxYgYfVDdU40NhHHCmL5OKYevMPHvf/Y1cvDRDeztjPvDm3IL9yqID43d47SMG0Dmd
kkPi9NHRbdpT0/Yd/RRcgPoMQcvMq3YXqVFxLTX9GPJFXbO04BrOO5oB+EvT3p1+aIrsNkRdEZpY
yCt78dZEOEkPNb0gMypUhNlpcRfNdIU4p2mHGbX++ouv+UPpxW3JaADFscucANbc+3tzwhYLz3JY
7s0Wk6+tNbT4e/JsXPPKDrX9KHNtQ2goSYkanT8OuBESXuMS62B6o0/xtWzd0+fvSX+rld9tXbyp
5djgMrxgiT9/YJpwwJgcsUB2WLT2BXRB1Hs/REeyUo3/3KNrdkmfOdwMsS08ep/aBQS1qOiu9c66
MQ33ygIwsAO9DHE4jspb1tunuGhSQIyorZLgsbfrfDWO5XBnqCRKW4lRXNGygmVvu7+IStBv6KZg
80X1ayVEDTUzLAB12MkJiSoEPABewhh2ed0LCtNFU9RhYFAIwB6KVROQHAiByh8Q5uxkSGR7bRHl
kFMvXVbjACe+Z5TA5ozGvnfl1aQ7LwUm8mOmwL/sJ/egzIG5JoDQ8kSOXi7uOf42snhwlFPmtPm+
dutoNTBIojnefMcMkF2qaUwaqROcZNSe8shRrrFnEjbAeIfZNi1cnUdIh6tHC0VcGLJPDsAGr2xF
1i+roRqOs2vPB1zc7jGX0RbdOvYsS/3WD8pTB3jwpq+q+Ibh+N8OcDVEOIcsdTtyTxB22BBTr8pm
CImrEOOmzRA2W0aySIbl45B3Jr7BRVlo9uFB9Enm19jQV3ihsMFp3UOU0cNW2OV3SomqsJnS6SFq
kP5PnX4DS/u1GglbkARWH3SJqcQ0HOhzuhkeIkuxDombOh6ULrzsdCuu9YUwMhflSx625b6smtpX
aUCBUgYpTpyg7tQmwnOLlACrTC9YhCUOL/2Ev0i5z4snu57ztZ04xknI/FosCpC0J1ya6ITgwkUl
MGuGcqLlsElDXfiNVqnbFjTyKREpsPBy2nWpeAWuZ+/NPuHIQhNjZJTmvXGmE2iUOjn3V8OC7gid
rvoRTqsUQfOxV+trFPcNs/HB2MoMDV0TcRZS+z7a68bYr0o6XzRhEcLmkfGsVHF0r0YldyrGyKOs
iHOaZtlfGfG4D+B9+E7rzrDeDfgnndCuDCf5brjTCEAXciKCxhUkh/AourT6VtQPEaxxP8GheBL1
FG20sKt3VYYqWGigjt05S6/SrPlh5UV55ab237YVlTdtA6K3aK+aZW4mC/VvJ4/dk0jnRxMlHvpo
LGFac4q0kcyLBCVAVwLHntVdrzrTHcSZBldY4HNMC07BJFB1R/UPJXIzYtAr3QurkxEf8Uv21xrY
l+u8BmlYIUckodqNdoalpdeqi6WkGZSv+nwfKhNX0M6ns8xscpkDne0+DYUrzF4HDwBhd6FGvV5F
6F1iVYdMmn25BX1sZfN6y7nA4dSlMgVf3s9vRW0wzFK1dYraJaBtRN5Cl6unQjHseuemqAqZvld+
weZ/ObbYWquU+9GKv/VWQfCzUvz8fB0+r5VY+ej+aTrLwdLJOR/rEcmX1U4AagmSFDDrANx2ohMu
QR1gbrEko18d13M8Pnz+sudXnZelRGNYzawNMcC5biMRSowfnpedoSAMuWD1XYpjQQv7FjXv5y/2
oXXOqyF0dhmrsvUz5DsrCIMs1ruGuGywtl15hB0bXMQaYU1ql0+rQgATgL+mbUuBaEM36BMqeGe/
2ITP9+DlPVB3cAI1lw7C+dkJR38Xl2UHgGtgjlXmVKBh6Zr/OnX85zudQ/Pf/8V/PzP0qtn22rP/
/O/7Muf//7X8nf/3M+//xn+f4mekK+Xf7ac/tX0tL3/mr835D737zbz6v9/d6mf7891/rIEZt9NN
91pPt68NA6m3d4FeY/nJ/98//I/Xt99yP8nXf/71XHZFu/y2kITAv/79R/uXf/61nB3/8/df/+8/
W97/P//yfhZh9vPltYnO/87rz6b951+u/g/bMejMcm8YOsMVGgQDiqh//iXEP4h7QWRkIVwQ5Crz
J0VJH4yXtP9hG5rLkQbLpu1yqPnrPxpkn8sfqf+gLclsSFhLy0jof/3ft3b9rwroX1/Zn5Ur53fv
0scFpcxWRfuCh+a8S5+HOlnndCx2k50I8E8xwCR7qTPWxgTRyg0SE83riN4oYMccRST+dVO9u6d+
V1mdr1km2AGMlMxBBDojg2L9/ZpFjmra9EUR7qYAp32oIYeO64hdAbiIbZTeVEwEwCtCWTculATQ
10QxGY7pAS4iZFVTfv327f37Ev3+hs4Wrbf3wzXXNA4Nggny2VlLb8TQ9RTuO13IcoMNB3RnjCQr
1aq9cJxfqkn2U9cBoP/8dc91NssLL0cH6lVT5Qs/X7bwF7D12nq8axeO6CbI62G/mGBWkcqj7OKS
NKAFBoPdwbUiabcfnqjzKURKgRCuV+6sKDlOXdc/3H3+zs46XBxyuUdtnXmRuyyt7tkV6dTZGRSn
LXa5CZElbwMiKDsZrHMN9J1dLof+Gjrl5y963nt+e1VaTyZ9BgN5z/n3YKSm3YBpzXdo/JDBBR30
GVdx1q2LFcJ6pc1cXE4ReuW8sqf9bGtPfSu/W5kaP44qYkqjC7JDIYetKOfmoBsAC9IcZ/r/8G1y
p9DY5GynvW315zoDCy7ngCGuJiGrfxARVitlMF0w8chX66yRxLIVz82wC6cBmSkuj8vW+MHxs10j
o3MuyZ2xcW2lHFFOyONbi6HvF+/wbHP414W0aBM5KAuQM54VBS6Cemekv7oj9MA6OeSNmBVTrGzi
eNGBB1MVwrJMQ3oWqoIN5MZ7so7Gu37u7lWzU04a7qT/zVtCXUhfFmWZoZ7VRbMZjRHnoHxHZfeY
VY12IHzgBrMkk55pCUuimemDlYl35hx8H5voSRhlsjMt/C1xecd6ef35O3o7EP52YHy7SIw52MLF
0hE/r5xCOvM5uoiSqYBpreoS39w8VuSNkMSwajRXnvrOxC/OQQkyl+08t1Xoz43YZShZX+DtpLl6
l451e9EakO+ZhOC/cANj1xMmTDleX7YwjdAUZCOEDFTXEbLLNZ+OOMU+e0IZ5jxo8kCUMOB61Q22
5DTW+8hy8HdqMFYhlY3rrDUzTPloaDMNGhwM2mY3ZxonBNRdawVG7GbUWZhsvUppCEYcBaOY3rqe
P2p6SchPkCS+3Sr9QankkkQzwB/nH25QZ3CZLHgZodCOIxhuQViuVVjKZrRh5pgVkKy6MREkWLl+
RelwQFHzUxT2dGVoRbFqKTn8tCAzqcCW2me66o9WhVYlyh9jper8z78u46wBypwHYz4qT4e62uaf
ZzdQCvOIBUGrIIH2rzZHoBULagbMMB/3odSJaJjjozJBeyZzYuda0sBHFXf7RqyG/JuulI/p1Dnb
CuKgh8t3CKEDsVWSPBHhnFB68ntE7GA4iYVHkMQIyTqN9mzIT2rsFZWa+j1V5m6Weethjtq5edpc
wF1nZ5BAHGwI9G2vbyINA4yaOupd0uKX/vwinO/dbxcBDRdlAmNDHaXu+50zBjiGo1jlIoioI4oO
f1YM4L76aVWMnluGiCizxnUg5Pcqm80vNCPnYrLl5QUtUNYVahF69vr7l1fqVrR92zXA22Sy0UQ/
XrW2vp1llxxqxMxAPeWlxIdVTE62LkJh3tqzcwwbvMRpBBJ9UCHJzTRNN0WME9glnlNRu2nfG+mD
HKZfjss5vymeyMqxtkJTmqe4qoiPpF9YVkABVGtrmJ2707MZZFqJ6qytbnWj0b5o+Vp/2gCp2xgW
CIpsarb3n7S01CSu3LzcuRE78WyqDOU4g5fDdJVh/5tqXXmi4+NLRuZP/TBU4NxqB69l+1SRNfqN
oEnwNfXLmHXFlnZNeJk2FTu8SMNfkRFVGxMdOIbmRt8ZJrT2UsQXvQb1pYySU64ity6YWHv5UDlb
SxGd57Yh55m00Nahnuq3ZRomqyR3f8Vk1QuYj57d20Q6wr5kdsK9kTYxR2YiOLAsHPSoGH2ZuuQ2
jFXrF3F8QuYerGukv+uM8Yd+Yc5g05Deo8CUC0gJC0iJBSaBYPb5PfzHK8uK6yDSU3H4LH/+24F1
Bl6U6hw8d6NRmIxLFH2ladiASUS1d0lebhMWqC9u3PNu+ttaTzOYkgZ2PLX0+ddJvHiGt3MxRoTT
r5qWgRcEgbyrdLPZVM7gpW0IMJEFw0uk0u+ysN4RE0dEkLQeu1ab9rHErKQzF5/HKPummHDEmqTv
1+bQEfdZMTqOxBeNbPt8yaMKU7n/7KUU0rQP7eW8c2CodUG6q9sCntpsO3ssz0TLZl4vETiWOiia
uj3oBPJx9jdzEjDBgAJIdnZTEhYrbVK9Gj7K3pmUdZFFhJ+6anzhkBhXaSj6awNgv/U9JQbJ7BEH
YWuMjelAwhrs4XC6rjGxkPaBZY5EFjo+9caU7nwac/lEx+XoLkGFZGJEqGEMqCuieZDRkh5U2sFG
gACkkVraB2mUv8apyzb9rFcbe052lCcZIHYCENLKvO4DEMlhIRu+AKNapXOgennemke6pShIVYlb
bwAFmCWD7iN0umK6px0F0Z6em1WUxRMs37xPv0eDm3tBXwYn7ulmj6Pnq9b322j3rGhQXX0RLr/V
7ecVu2wJ+yW2IMeebzz2wKI2lg3bWgbmgwFTmS+g7beVkUh/CGVHG8bFPRWwLkOtJw64rrDk2Skc
HiVbOco0HkRMKgwm1gVqa2vbuMnkqif1Z0V8kbKqTD6yPTenTm2Lox3dBe5YHM1WgCc0SJhp7Chb
m0FsH5YsZs1iw2/H7C5Wp2xtK8QuRbAN/cnV2aozXPCWFa5M4vj2ddoOEA5Tz+kWyVt56INa3Ay2
gLbdqkwRKhqxaWNJL6gN+5shw00aESSzdN5/qjVNUQeHX1Nn9aVTVIsyaDAvqTN26FL664Rv0C7K
7FKJxV1NSCWIiaHzw0kSGqqnlT+i6zKtkdQYgqNrkn4+X2PO2kHL487cDGuGxpH6o4hF6TFkoD4A
kwVvzHNQutmdyVUXPOl9bH+xov3hMdXYI5BvGhS4nK/fr2jCSp1uZMy+q+IZbV/X52slhQvnBH26
CTCteLPhKjDh1GCFhfOrU+QfFlRNhb+xnEioYt/Wvt8WVPCgnJlqXt7ISyCG1beBlG/eKyu+KfxO
fFmKaRYf6Owh4LjM7BXlJqvT+Sw6H/UiJJ6JZLYiD45a/COO3GtnsNUrikZGJEWdYCmIYaY5sDPm
pZ8dNAd3gBiSlU67o0a5xe75hTXjbU8+f1v4tuiDIsZmzz77HgxEVmrWFvkuG/rkYjYHnyyQhbQx
dfsQQi8e+XAgHwRaIvIfpqXcnZuS847PoYUyAjzPvNriLajJwh1gO43thd5qZJelxXUibbSxymyv
4AzI7zkStVsACix9KuReXIIjo7/hizvrj1eaAxPdJMukqXx+kFMG20l6NZU7iLR+2/L02q1BZhst
/QPTTT/Us3qPL5hw4YgVhcx6d1WR4LQutOzUdJOyCWtD+m7RVV8d1s9mvcszhhCA9iOnOW7+81Ow
ntuprUdCQq8y4OcpF3QMLsyGpDHXxXVvE1/n7bLJGjaK0LKvXv0PJ1y6VwhHhI4Ywj23txQirpoq
1yW5THVwggjjGwvphG/B5RgFqVN4AB34ol1svJU4hM5YesVQy3UtXcxauO6+qM3f7vrz28+hYkQp
gIcQReH7ZaAC1DBbA+eAonAHXxrNJuHEQCkhhG/1TwJP3UUcXmGcdU6sJ4U/OllwihL4ntkFmfZy
lVXGRgbMbMMhOOgduX3V4E4XacchJZTqsTXm6UJq6lJ0PHR18MUDpP3pojp8q6iNGA1/qJI42wY9
eelyB9/YpjnH2Hlqw1NhjWSzylPJ2D4clvYBA6uDCZiDY+cUXuh1g3R20SokmXrz+Ur+x/e0iNXY
cF2mHOdaK0FJoFYNT0ANpMdTsBN5iK9SWu8KvPu2E1waUuwzFQnWIK2lb4hySFNHmmpYd2/qgaS2
WRFfHBCWgvH8y16UquDHgeR/MPhIraGUH0S5c4qYVZ1+xUoW+T7rqVDy+rHoOOAjZf+isfOHV9WX
3inOw2X+fm7mAR9ZW3MeSVpL8gHxqHbh2CmBmZkCsd5OqOrg2WI1+koAfN6oXB72xWLJgYjzDGrF
s4NfxiKuSGVgHRp+KShHL1TJKcjOKqCmoTWTcYnljmPeFulCBdV/Uv2o6VgROSjjLtdpcLSqH7Ll
++pcvdZK8tWC8IdNmNqDoynpUC5tgrOTcV0OaT+OaPEapSERWc6rdBECqnRS/aFX3V3ed/G92TRH
Vy3abaewnuq4ese+Pw5ZQaSWbRFspYk94avkr+lo38o8JAlWsb+Ykf2hOtHxLrqcVtEw0V19v1BA
gjSNlk1yl6UkrUyjeojQ8hKru4XQ4nxRCr2188/u1EW2RImwCJg+OBx6Az0iKth6V4uIzI9pqnfF
oETA1y6jwrmPU+VKlDcDjffNXEjcc6QaVlnXf/UFLS3js/dhIg1CVMiKjd9iubd/K1NwtSIWgZtB
c3fU125tH7BkHGoD8J9o1WEVVCqlmmliHe+vIwpbTx+N9hBmnQF2O9O+uC5/eJSWdY5G82K/opfx
/u1gH5NiItFupxcLzrSfiSQcXTpvUbhygVuG7rOrpukXD/Af7lKLViULBnMDarblIv12ESa1aotJ
n6C2zjlFtphv7Mn4NZnyqrbdq7ZtDM9RtAHtAY/X5yup9fETmxxaaKKxtttoIM++gDxGU6KOQb2L
KjJeAiw2fuUiEZmiZFNl0/c+4zwOWeWn2XSk78yWB6CYyW1G6qQFvGwVSbgTKlSvVbYJ1Sj/kblw
SAzbyS51bilOzmqzlRVwLTOw1Z+hRrCoGZLgPKUIgGFmBR68zP7bbB8G49mqYqSX9NbCwQl3ShNY
dDeNYA3YIoVTbwvK1wRVQRU8EtKY75hZeSQ56NfpmF/bs5JtslS1sWMV4sZMsjWR7Qhydau6AEAv
H6nqDBJNcxUEcqwlyW7QmZPqxb6AgbiSnfHy+eV9u3/f39+IzZZSDW82i6R9dkPhP2+sie7fTunt
x3rqamrwZC8jVwHcIEevb5AaqZpc5TRfrD6/6Quz3Jaxaa5EqZNr1DjDui4wb3TVbB0ipshZ0ohj
xsctKHf3qRYovtlawDdGohf1iSNGWfTIEAOJWapkYxTNj9FIT3PRXYVxbnpISQJsfz28KpeGWkSm
OaZDxPA83ys7hj+rKsKLOIF54YRIXosml4iddhuGyvcKa/dFGQwnuDnzdrC/HH9ZlIsfFgUHKx4W
buxvBofLs5rJnVEuhKFW7rSYIsOJXXmdYSAsZ/eQD/mdO1rxLe485SrGKVw3FWkLHc7zlsnZgxsQ
Pu16WI6cbzC2hmMb2RZmvqAEsRQFuzd/cDhcWTkg2NSmQTEN4/dEHKKF+gbdmNjXwfqWujHQtjA7
hjHayd64Ll9LKvyrrCIF0g7VHkFF9pKQcoVAj7QUCYlPF/VROsEOWyfYN4OFKyvdVaYvkHEEJgJd
36I9zOJxOnZq/sMYhE9sIKcxIljR5ASrFgCwjCp6+xkuJhx4a2dq7mt3hoWqpQ+Vmt2PpXFNb/oW
6AxHZ1mtTVnpt4JAk7DO3asEA3pvuX5D6Deo+8dAAqUN5PB3WERkY0HkJ6MNegc+Z4C6HB+0dGgJ
riF5vppfCd/gnaghGpC4GrwykLY/2O2vGS4gwslipdhVvGswJNMMt2+RdSY+qRoaRC83UFbhWP89
ZcpzUAdrEDgkTWd/S8KD+rCt/YHZgqdVMG3qvPR1ZUHBJ6Sdk+ZbEhWdX5AUBOripyQ2cZ3l4jUJ
tLvAydftSDyDPgQ3ZlDibCow/USUNT54vDvgF+kqy4brXNb0VRr7wRCQw8JhjtZzlPro40lA7mY4
3K+GyX7KCKFc892KAvHXHDaqH8MqdiJUTqT/maL7BmwHrI3bCepWGoLIVROeDDK2KpApsV1ue1Yw
fwD0SecAmpQzZYzDXyNmRhdxqT/QyFy3WnQEJqesGpG4foAjf2X3dG9gOLzEfY6HVEklB0hlpU5N
zKzG0P1Bpc6vFQIMJ7rAa4ndflVnrRfC848VrWFZnrvVEEivzwlIEHm9nRD7ApAC0weKYqUp1XMD
+eagE+ObOqA6HLq9voYK2DEGf2iT6tCl4Jr0JXoy1NclQVEwmbTmesiu3TqFRhz27T5s7YshiXsf
p1qMgq7ei8zSryeLEIowLw7NIlBTcpAkBTKCdW53iAYi5VCWBlEZRrlDRPn3giC40BNgU6NRLTyn
pD+OlHs7o3cPJHwYW1FUj4pCTJVAcUDEeTuvQExmuIO1+6pVizWd4hVKzHaljcOzUcqnTkZkL7R6
ScR7QC79hH9dTorqybxzV6gzdxMEg840PYkQh+Q8jUZ3Xr2YtU7mSUFkdXgzjKqyy8OE8KWJMN8R
Kq4TV5eu+KHn0CVR1AAApJ+LaDXjjCgnbjOMD0bvbEVmbwNRvISEovvJzE5Dwvc6HaCdx5AJcFtf
GpJvM1Q6uH9OhcwNeJd5jw4UZAbJC9xGEEsRzXtUpHC/x34tp8i8LKvmOgHjujZq/cYOu1dInBdZ
M15W7fRdi9xLRavbTReG5SYcvjFn3LQVOQKGxK2dXSgNxM5x6KBnOwS7INaLvBwrs5fvolD/SRc1
3g/ZtNP1pzSajH0/cf7Vk86rFQ4JWhw951NHApDRan7Jx0D7ua5FcOU6Sy5QEcGC7lgdZLOfmkxl
wxZH05FXkSg2zAYbT6kc6E9muSc0oD1qBDEYTsYptmiOGnWdZUqdLmNme7Ni3Vlp7Jw4Kl/Q4o1X
tsaz47bOdSaFtVHz+Ko72SMEOj2ahxVg9fs2aaVnOgphgkbtscEiF2vqBUZEBKPulKe0HK51udze
c3Nh2/0lgWhPxih2OWnRM6k5RkYqWFN1z2iOpce48ChH5YKSy/AGG7FysnxLc38dGPOTKogiTovk
WShMYQaTeJtIvYliBMGG3y7ILScmxqggPkdmB0tXLjTzlzuytbBm/6p1VmQCsKNN37exn1DH+045
116QNd8nAwi6yhiLsBlyYkzLa2u9X4UAI1cNtVEPpAL/KCeDXchBi7qlPNl5GuMjDcNV2piY7aL+
acK3mqX61jL5tmKtfMWb8Txqru/M8TVb07UpyD5gzv5gZzzjD/PEt54RYe3ql83MvI0ZO+HvUX1P
wsxRTSl++jl9SYzYh24Se2RgJL5m9Xu9j/J9i1jOrsGDaa74PpjZXWrY94CS/KnSrsOBgR8pdRWk
Qw+8eu3RXUfsZvmRCg2rZGZT5c8zkaw+ORMzTqjyntF3slJ7iyc0pQZJaOGs1MF+IEuvB/CW+iQq
GytnufOkUxxmGa0ykikv+kqyJUzu3lWCVWlKg10HWAAOXctr0tpTeuN1ss3nyuweqWDvlQqQP1Uf
zT2S3BRysQaVHUO14gv659N2JsklMfJj044E3BZk+ZW3Jsccr4tvIvAr7F7xopcmflzFjgZW8n4C
DqZoti9wA/vLlQaEwk8YjzAgoIvPZDRk1XAvu/wbhxe4f2R5xziFzUJ5KEdUDHSYn22NQLAsCTxn
rO8ti+9QMYof8eRsaumcGHH9GNxkW7tMpnPeuZzUo2DBH6oxXiUBTGLjWE9QkKOx+RGYzeOkiD3m
19iDP/V9TtllkusEUYFnSFLcB7h2plT3APsurd6znWWPRQ7aVMWaWbrLTjCuq8remXJE/66/VI69
6WHDOlKjmiJeD62TcZ9EKQd8jZ8KWMPBrs4zom+TVwvxH3H/4IjUKHYMkUXb2Eh3wHCjC5Mut63R
hpySbmc2WLzL8VunDQ88hxWfLNr29XihpAW8ZvUG5suuWcTNCaF/RkgyezGxyVLISY2d0kk9MB6d
387mdpwXrKpRnyLT6Dw9TH3U6N3GGRinTIGyNfX0W1SG6MXYd8kUTD1pKjeh3W5Fm9+NffTY0aBd
wwHsvcFactDV6tYtsHc3AIUQKA8vZuocq9ldWWP4kNhhtp0g73m0CrDXYA3wAntKvA54PUVyQhvP
Zb/AYAQL3kg8V0YkMg/xC6GZMeA3h9PTdIBwHHup1uKJKkXkiWGvZPZBB03FzwJDkgIGuTo6B3D+
206Pas/SWTOrIsq9pIAU1xLf5xTCL+H6wA0UP0z3AV9y6jumAuFGd9ptMEdkX5nrSCMIWtSPs+gq
vxr5GuPpkUP27TyPgQ9xt9r2ADQ9cmHh1AcsweS2eG2b15sUzEtjVzrm4vKYOPMBlv11OrWbQbL0
5gm8RZzI+wiSvC9k3Xpz09crWHAuTF9K8Io9YlPO2T6Rziv0/szv2kB41jD6Q6FSbKWOARos2OPU
NxDFQj0IrQjB0dwSQdBGm06wwjagd1dWGWunUCTqxWQ9MP++FPZwKtPZXKvsL1E08V3ZxbDte8QO
YUHSGKILwdUBDUJxkDJPAnHZrRVNJbtxTNdxo5T+aA+kMzrBNeHUkY/+J97bg+GnS+FbaY1k3ZpA
9UIdTccRlnSYXBOEVjKok5rnih7gP3WWTzlxkrk6HJfiqi13uauBDUp7RpeUOBRjYLXlTa3bxNNW
MA6tWr9FBDWskMuFa1021ACVuyVNaFVJSurFOcC+qe7tJk29rC7oYmbOsZS9Z8mUYWmiXkLmXWs9
7pFgCoDsSbQuJqdtO7xuK7hx0J7RIWzRw9THOuBR57Etwv6HxVT9OJdLB75ln3QbJotqQJBND0Lb
0F9igwM0VGsxtMQB2M5jGi2Hrr7QeRCNS0AjL9VIRnpInHr5o+zLTQ2/EiB3cddkreaRTHAL7XSD
Ioqq2vqmcsbEI/CAOe6mjYlRqIh/AvX93e1/Jh2FklJLYgJGdc3auolmYkN5bzTdSn7nsAVycoU7
a++4YN9HQFXMmjyq5Vcz26hGXh8jFAFrrBnRz9GsXfLbtI4up3rPd2pGbCzh/BIMAXXdQF5uoa8t
TlvuOHsZsTErJDyUEQO1az0DsXUjFChCPPH08IUcaxkd0AYf265WlmAJSg8MFd1iwEf5fcJX7lXA
SFBIUl0mxo8uqzZGNTxlIrhNDOul0wBbSqVe6TUb02haL7FqUIkU+BLyo0qOizqX69xJd/jDrkIE
f6TDFt/Jsaz8hrQXxU4Xf+S2mOPnQCseuJyXw1srpFn9H47OYklyJIuiXyQzMWxFwcm8kVUniFnu
gq+fo1nMLLrbqjIjJPf3LpKsP90VVv9ERwtneU92Ixc64aBiNGkXLG555RKPT3tVkE1ES1YGSJ6h
P7pK8zvttrrOy2jV8hBsJemDHDnLgGc2H99gPya/QNXQ5bb2Nhbmo5oqByKiMt9WxLNaK83BleMc
lTnVgl2pgsW5Z5pHGSGZRXxKtfjxADRkd3YV5XVtD0vi3Pe6DADiM6BdSw9wpUlsaLW5/bhLcibp
9OTJyQhliyeOVT9mKMAIjg9da5V3gjIChao3zE7lf9lsPW+zzrrmINLwup+1lKctpbfGdrkaFO8z
sSg76jGi0CHtqSE/ec0v94RZxQmFi+OA7WKOZFlQO8WM0zQbjsdNRLZHhCgHLC90afMPNS97Em6p
+FPGtjBN9q/r5FtI8dQdXcF6kDvbxZMWyTS9rXg+2A5Ce5TMAEzu/WY3z4igTrYYfxMNNrHSdgOw
+yfoBSIqHBnxvWd7HShKTwTB0pyHjkKkoTLKQCAHKEmyV9j1SmkfyTohI7/tIw+eKF45lfm7MdSM
nnlBtEgcY1GAZNVLdrEXKzZGi4BT3pOOTlqmhe7UmEFS7cG9FDQ4EzsoFt15/DWF+c+gEIgQyuZc
afkLobGoP9b0vUlKM5wF7w1n3fA8JZIW46SBLC3sd41UZYXU3lLHX0zqrutrckUwNNjfymb9DHVm
hg1OK39ynF+65MO2UJVQbD0F67lgiBq9z70UeFJ9y1Yos7L0MT4pylSDuJM+NXTKKV1ToL6qQtjE
iT7vIcqV47Y3YifWYzsW7zNNWjxwn1yXpGW2zwThp/NiESpuCt8sGEC0UUz+yqPUbW8Q3FYIisby
ymnit3qO34pDSctLjnH22qmQr6UpevbFlZYLSpHTco2VZiD4XpRqtNqBSipqPei32jJnEjYJspLl
Jo69ZT15tQg1PJohJzylpIwdWbcERWntaVX/etbIkEYmLeRweuxSYAQHyKlbWNLWPD0i1zD9VHE0
EN050naL7vB/96H2nk92GttXchUdJkbWa6fMvu2s/0X3OsBXd8x3NL3WkxFjuXtZmx4DsqkjMFjb
NewSioET73Pu5+uM+TqkK4ggm8UaY0CXmnuwIJfN9UKlsragsCxy7cfimRTaJRqJRfeJ6E7ofc5x
JaXFkwPpfbfpzQfBjQ4t0VYf5Kp14ZLdowC0YM7r9kSwDCRXnwIu6b+bYZchDhWaa1XjnnsOuU0V
pi6ty/hwKIKW9GpMLmNBJrMDnbXcmgNFpg1DwMhCFaKoIAqRrSZOFH28uCMNGdZ8Z7mcvVkl26AA
F4YDqN7zRPzpGh/f0iy0AOhKlOYFFYezigxu7vwa1iY2wdwI4DYvIt+DOxxyVwfs2oLTmvXcCDGt
3mS+RsVUYZdpeMe0LvvRigyxhmAZpEAMoSHSnkO5XNmCunNn9g/V1pGyPLKvea7e3hlZ/azjhHnK
2285NYZvDskSpk1OG6dVnzNKKBo1o+ZJ2cbAyORD3VTNKZHUsxML8NzM7Dwqzs4M9SlVtphVOYSr
S1XzSxCuiRPTfs6AjkCg9DEcR7RRliGBYNgDy6B+yihkYrCgJT0vib1MKNGJMpVn1pOu+7xSU6fq
ix1OK41H8wKo1pQ0drnKMynSYaHhLsVDzrWRMD4iDqqlfi506Glk16m/1NoP1Vz/9Zv2OFc1wW1a
W9xTM7EX7mWHiaYa/wvr02m1tvdBITv5rJEF+uo60xql7Hu48ETAKkZlIs+ZT/Lw41oNXy5nUVyu
DJ5iwgNNj0vscHB19Niujraex5GpJ3M+yW9/yfKeQvPaCpTZ8cJixgeSp9zhyUAqmtsbFrHLQbN5
BCsudHnJ2r6TKt8D6qVfV+nOWiM938tXrqmhOhJGY16JteWzzuYsIm9keLRH8wgQnZ7JxOopqQuk
FG3UJ9gJ1SE1gXUNAof1aNWr+jo7FBELUXx6ijEG7bYS7pGCq7Ec8+Itd3P1Ij1M3+VOfi+Z97o5
KoCyd8Kpj9B6sh/BrqsYvXTuZ8Azh1VLXrO5f8NjSdf0BOCoCGKNBq1BTlt8tRqHvWVUBIJNZuCg
K4owtzLsDvMN2ZR27EhLu3X5HTE9VIE2xQtKryWi+oFG3U47LDobu+HRw+tQ6JatgLHm2C7hWCEs
MFPMJeb4XOUeqjoC1eIsJT7HatiEPXbstmQ8lyb+TqpP/FLNHlxvReZNI5jIqHRHGJoFusqKYFCT
BHbZPXWrm0RCp7p1yOi0qZbJjvWif89ULL70PwtnCXS6kSkutInk3JWTVpGch0mCYcBKpKirx2Ul
5lyghwCk3kWEmn1cCh4OSGfviSM4KtQEVpuF9rScwIysq0FbJ7n0r4re3LeU+SJE/kyYlZ/dBjMG
li+sjuKSmiVLJeCtZohrS3Yfi9Zq3jKqgL10SeOqn07Spjt2XhGgFRVttZpHZS5p3nmdf7AC9DRn
KVGdjnJ/6f4pC73lqZ6s0PweD85eou5q1Han9Qw/0iGIpvpo1ta3Wa/uNFJWaGVdnABWObbQnZ45
Mc7waka0lNrLtm1H+PEXdbpvsxE/MjHnKXsLxQXsY2kkU/uRqQwfjDk3F3eobpi1gzxnu+X19sqW
7d3ojXAb80uDHhWMduEhGlKiE/eanClbzip1ZB0YE/0pLUe3Semzbn/UbbE+k0+dmwVYU9+8ecPE
6Wwxp2/VW0ci29UU6Iy1Vgtkg9ZpdH1ncoyz41Yfer/EK9NrQsBC1eV2RKv4gdzs6jjRlcs8hf13
Np17wYZL61OcUORydZUDTJXm1yzKFG+QE4VDh9KMqj5qqwFUZjHNmM76NWhZRlo5SVfLgipZB7W3
chpkGASfe8EkvKwTOZJTFy0qQKdtPPTaBXXj11JRzuFU8j75LGuziAfUvrEmtuIhV0pxsivzt0eT
DkdTMd25RnOWwFUKSsFAHaMafCoipmkIdEoRDmtv0eHpBL3M0qMjeLc9NX3rWvCPUXZDrPXTdOzc
8iiF7t68Yk6CySbu0iZb7oRRi7sNvppNLGUNMRPSVr1jn/JXuNv8aY52filqN7azAjxygPJd022M
6TK/S5PhbRXRaOXiMW+dd1z5HBNze6/biTwPdEHIxXld68JEQWl0Ydbm+Wns+xDnSAcJQ9Vcj350
UDDuGX12kkmiRs5IJQapBr7hFcB9ZGWVzhYwsz6KBMt9q4iravZIJClhubCPHzw6GWjHqmZyDLYv
+POI0BF02Yl+S3UHbDRjWKThiU6llosv22J64u9aCaFN+s0Z19Peha4nx3ls31PNqi9NjVQeulIZ
hi5oSlpw3EZE+ZAOsUXYbzAryclmaApTj0WHAV19EHPBRKpRxYa95FKWk3ZSE/IVXFQMsbW4tk9P
94i0h5C0Nl8oWa1/IbfdWB02+7RzyE6heDdbS+SVlHA+aARZm6z+CWfVbnTLmHGvcrOYOTMbXiD1
YMOD1bvtPKd57zbUthl03hoNfDuwWbFt0ZUzLBqoHSUGqIzSaMipPFdYKHtM/4EF2QWt8egs/dWq
yJYA6XS0JT1Lb+fCbGBJqJf5nPPLHDLTelhpiD/oI7HRDg8iYIln021tj5GkBik0GrB1+r38SWzN
nZLtIlvBTcoQ8+ZRdSsXitGKJrLISh04wXapb0c0ffNApa+IxUJNiWiA0yUIImUmQYlAyVdq42Ws
aftztiJy9ZnBKMHV38GbuvStDu69JSZSJJT25Oh2Fq8bhbtVfk9zyHoiz/sDI9neQgXy6FbGEC+Z
SlUJ2rXcav4oa2toySqAmmdg4Exfr1vt3HASJiiB0QoobrtEajbL69YxgSFovS7aXoUhsOZP/fRA
HQJx4aLeKWAtnkxqxnM7M+K0YETbBgcYikLGaGrn5QZ9t9yaxnpWR4e10VojzNLN/f//b1XJHUgP
U7VkxI80NAdU9GZss/aUuk5/34vtA+ajvlkeiFuf1VZcqcUYmiD2E9UmJMBNFFdoVobJCDsANjKo
wZQxnr0AmnFzXygDg+ZpezUQoxeqxbSXzNHBsLZw5uxNVq0Qs0xmHxcgAR0tlxFmgu9+g/OlSoOJ
KGm4TXnsdnXk3DgtuknoqEEHNDTaWjtBWYYKaXRe2xknBqmgz2hfGUwqFBN16Glv5OgogecUYb3m
sAHQVMpzOqVEdw/GGY5Ifx1+zHFoI9NeNPBVJY1wRY26e26rCRq8XG49nTWV1xI5S/8H192mP6hr
9lXXc8DItnexj+KicPBtyTifO2cnsmdrDFX7nWedu8kdjrrowas2THxoCIIqnI32aVFdIsaHoQm0
lksx6dFb1n3JJ9UoB6Py/tTRCxjzD7IVNzws1jUxHiXgH4UIwL+uZ+bhqtBSYhpEFYveZHNq1i9m
tes2Mi6TAvLNL5CEUinoh+uG01yKtwKgnRaOxncbHGpyRtalqAwzqbmY4C69cUYEdi677i63SBst
akNn5GniRKfHKsE+wgxIfYfhdRERyWAZ5LVmQD+03F8LKIEu3x6Luvmj82aj9iHTaXfat+rqAqb2
ZFI+FEyjuLqkAWBoNL/gCYKU6q7QqllY3dl+sxfiV4QInWZKn1Mnow5qaPV4HtazbSqzP7UUuBNB
Fc7OW16voEQUArLycaJuhuobhfYyd+QopKb3gV54T3dYorxoKfXa+GWoU95iAs85qZpybzyPKeLS
+ONtL5pGUnAmeCClcrajK4z7OkPiqU2CcEkN4ZFJRRl+YDqGPDrZpBbhrnX8zO1pTGrtD42nzl+Z
SQMnE6vPouYTESmC2s5PRMzClPbdp+O8VKvJ8KA0VFq0yjnLvEeHVr5DYZU17EkSCi+5OQUuOzRr
azCUPFwpUzv1Q88tdqTR7c+a7j0hOAna2nPuRvFrtN6PSxWB/1kNODIL90aNjQrqa9ycvL5T2wwA
pYGiqDhZWBgirzCvg7K98+VtgbHMH/pGxedebV0AGfprZ6wkvoYzea8Byc5ndeqf6HJprzV83rA7
Mp2+fBuMms7gwTuvsohLo/1g3X0pcp3EFDOjbGYobviKnlQ7lY9VBy2r0wSIDcdXnHHd7dtNMBSu
E8GDCT+t2OabVmMdnNzQW1g6quZdbupvQdbc2O9NrnqGeL0E6TbaqFM0LRwXfp5ctvl1mBwvap17
fvpu03kBqqPjpOqZcFYm0IkwI5LAotFcHb/Ihnd7xgTpmvk1g/2xRibHXkHH1W7W65Dqvg5Rd5EM
6O1W38ncuuhZIZ+NKX9I5sdiWEhq93K8Q932KksoItmvjyPX1pAh+BrrKuiSvgja4trA3RJSKhT+
ovlKdjV2XgGAro+RbfMXGtMMJl51n8QavSf2XjHluD/DmkRS18XZ1OchmgDkZNPP5zVX32Zj3v90
6wFxYRq1ZnJJBfNE4iTE7CzBJGk3pohExNmQHyrj7/8/Hu9+5xccTNzL3oNokFZsXeW9wCJhwLZ1
dDxD7CnWzGeXP/dpbsWT87j2U0wPIU8wvS0Hdy7+bcbGUkJzjaoYW9wbLvSjudcyl84nTBkEk50c
+0RuPgXJWEqiLNHhStqDvel2hCKDXRmfU1p9q0vxL8G7/qFSO72Ck69YxDHb8FZpbM1oEVw8zxuV
txL9H5WXXO1OMDryL6m86UJEDQOc+7iqwHhGf5lnXp6634Nd+HKXpWf/6ojhRSZTq8Sw0lTTHIZO
fy2hKCHmZVfThpJ+Jm6NG1QvztleiqsIEOMeTKT6p8n+UtvNr56X1mUgTa7BX3muqqojX9L9B465
TR09feZHIxUvHuuZQLMhfwI7GoEUeEFIAPtpqsm68K92SACRj9mgmXWx+AB2BQL8TbVmEERhA/RQ
ZehvdErmlMU0dvVrOOZwqFNyiGaS342dX9y0786Furcs84HP2PKH+nlO5F7JCWyDqLkiUo0Z0znY
nfZOzOjrltJgNUy/WQEC56rVL4TWQ22t8H09yBa19Sbqj2SP+XpWCvqaVsuOyMb6XZQI/1PTJjKm
IoBNoZVEhqmPVSUvqWsPXPbDCwq6Vwx42N0Gi+W1B2qhnQng9V9d9W1k6M0LyCYBLKNfJjpddTpY
q8fOjkbrI69fFl5TSDc6U/sviaaI+8befKWVB2vUaXLkfSWP5U/TvogT437i3KbAChmB2jBLk7KE
IV47m0ieVh2v1hi1/S2Xax/OowmRNdOM1EjyqMZDn1R/RbHL/OgVphpepxowfS/cjYIpNhPgD0J4
Pfp9qx7BfDoUC7zCEtVuiQa0aff60J53VoWhLYgKpNnQymPb+NfDYFwWgWPaRYDjeZU/ztOHOTPK
d3bZcQA0yMIkkBJEOBOs7dDQuQPGUNhsDxsttgMJVKPGZz2PXdSqZB2P8JB1WZDDu33mThYmjHkP
G5NspWQyJDzgoS8K7c7StVPW6sdlZQeXqUPtFuPU2eovGDO9wO3xBpZS4FQvZpWc73bmzU2eay+B
jDI/pFQogXmWNC0x+fQ8XXuGCFKReVUPrZH2fm2NTzTdZoeimijCwFMX1Fmf+wqs9Tx5SbzlWGdU
Vr1SyaClHVLTe1xVC7ZubA85LxlKNNHXCGdU5WbJJDZp5WL70s3QmPCOzoyIhFpca92lIt3enuy+
4uHg22SxepMmeqLKq+W168inMlw4l21KOC4zFHNpgyCImnUnI5EE3UuUNV5gl3B4CvHEPoJcDpGm
dMNxk6CHuJV9N/FQFvSfIAgHrlUjgpnnbSq3Mdy2+l+S2Edrl/G03lvRnZ2anjDtZa20MhwnwwqK
jJY3eg2P2Du2g1Poz02rXkBoA6ku/zpVR7Y0ll/TggAiWxjFieuAO5HKc7cRPuAJcXbb6l+7DAwc
dv1q9eKl4TCJ+sLgZ9HN38pUn62B7EnKsr8MIvRyIlEOWk3xK8PqwTRXvtcxfZSyehs6uwiXtF/8
0s6RALrimqPbX1MF5A6BVza44WCvr6pJI7hrb8PJtMbvkS5NYi4PeC9RyXq0WHPCesmqX3Sp84HK
Key6/GXKxlgvhxvoD888zdsGrtqWFFCQPIsa8GyoY8MtTia3HKki8r4vpjsu9gtObwAaBy54U3kp
5mIIPNH/rqZXUMhY3yYNMYw1GVPc911HxBo9JFbJSGx7X30GbZc7Of2IzfJKCX0eutadQjDuAek7
70SVV34zemRHcEzoSTlEKttznFPn6EuVuT6rKDkcBH1rJaK9qaj9FOCON/i9so6djUhiFZPFkNXQ
xWf+zcjxaCd9Nidunm0tYYynV8NYI6N20BGCEWAoATreBYVGsP8PhmvwdTrAzw1HROJp38SkAYOM
qANtNDYFVwIKSufZ6jNEpXZxTtfhx52SS2971nFceHrqq8M4zn3XP0hsf6GKN7lAfvOcV9rd3hzW
TKhvHTDsjJ2KLrGbsbkf2ay9K+hCGAUrRoTuP50mvmGCdOwpMOL6t6/5POQx1x/T6g0FTBtgnb0M
olzO2nLmhZWBV/B1KgrOe9rtZKwl9peeoHo2T7pl3qVsx3nyqDsTgjAHwLNTFEAN581UOjiCMXus
LDDlVU+ZNV+6frvrCuVCmEfYFd6dWI0ns0jQb/RJrOz5ebNwrllVYuituR3gx6sRN6swuRt1tUQH
khPs2TfIVIYfOsIBsXGsBSTco/DGJBsrXcai7TnUDtpJYBvpL6YQTP0G5YKV270WZlb52IbJdGin
9JCDfOt8KlxmHa85LQt1Uh7AhYxIr7Jv5OU2s3zfx65S7slu7o+lIJ83FCdccv52Xur8pOu/Tqkx
YDVC9//lVJKeennwUnug6uu7YVB2Bwp1a9UmL7aJ+tbVA8W0lKgr6rCTIygfcmMVV5rvFdvsCzBS
6QHtq015mZSRf6II2Kt+qgEC+InMqno2U+o6lYrKF7U2w7VRO3688aJOwxwtPA9lD/2e3fXdfp0m
cZPMMMwqBU8bLShdvXxJY733WvOYO01cJeKmy/QH07wN869iniYjFS1JgxJ8+JKOpMEIEsepXylU
n/aPZA7LyozGzXxZxxYZk1MaPsHNyOpS52EYHYR2CuSPbQoOR/VmFmzgTSKxCmsyNgrvp1+bOO11
hkq0fW0LajSaNsRW7Vuj9ZF1WMz6LjlQQHSuUvMAGkYHohxDHUk3w3W0eN2XlZUPjsFqWq3edzHz
+Kv1SDwc2nYE1eRs1et9qm+vaGtXP2vqlxVJZy+U0HKWCukFQIRGVgNFrXHZVaFp0slo6W0wAqs6
VAMzLn9IhnFAyJnvVPMRodixsNQmaIDOY0uWxCY1B7xzV80ebu3iUj0i0g8Vi3+nGD/aCPOn7SnC
qpdS3Wm9dHvSqVi4LKQICPz9maT86lWum0672IqJm9y7AsUE0zCAkEsr3HT9LTG7yGMt8oeSVtXM
Vvy0HfhApTH6NWqqtQI03IBzGms1A3UdtmNh8zs7yDrHtLwXBcDINE0vawn4aWFb2Kf1yR1CRW8t
UCz0TFZqvZpJVNpaGfW19a0XcM1C0GVTrw92w7VtCQwDVTFxK5Y12rwlfaS4l/+66++ZwAjBN7u3
XtggymJ5HzLj26im935vCtCVbvYzz2ONG4mwXWHgcHICNer5LS2zFpJquxuzpGB3XbkFt/FvqEid
lMl8wsvCQIJHNHbU6mrV9lHoyIELyOZrsrNueGA6uzpB+HBecH+dVj17p3axpwVAxAsatt5AlG+2
9k/pgX4pE/9IKYETskG7KzyJeWNaPsbtinkrR1k3Pc6bphNA4HAqgdytvYGnx+pu0zL+lxNOEdDU
lFsGngXaNPXU4ewtyxDrXmytLgAe12uEUeCD9Bv6X8siVkXThcyDfBKZFhNnSDZrB9Bnm4d569/l
oDcU5fZBtuNvpXTXA/bNQCbwE+sb37fjGwm917QV4iJKm2+zsIyDYROhtiIVj12tuXaKuNA+ZTNH
FWe050Sto8lNTBZO/PpG4roxHcUo6g64hFjaJvWieuuxMdAxT3K9wnA3PHDDs6Hpu0xWY2be6gfR
lkOAV0yiRBkjsjdpyEhNfp6Nv5yTUSvFclz4HgJl42OlvMwNS95tPXXJKxh7Ga2rdMLM2uKseXcz
Yzm0K6ISS0sYG9HbUUT6RTauE7YMr/ywqFQ0mUei3pUn6ApbB69B4slXpf4jhVqPVUd9r1szqtrO
85O2SON07U9TUSrAvcqdHI3nQU1e6+3/ppx+YaaUf6sw39oe1NMbhj+i2ILG4fthrQ72AGKGUvWw
gCjQ5d4fAeT5wEqkZA2QiL/13Z9IkU7oxaXUNxPyANBHWy0NznmINDW3T4mKLLVLvS7U5mw9V1v1
ny2r17rWCfVQ5/Pw2r4oEoeGUhAY0+ywTdotSOuGJGA3JrPBQeiXpxJ5uETwLuflSW8JHS+Wz0qs
lNXC3Pn9pn1O+rCFrHZlYG3uf7IBN1cwicWllcDrJAUOlG0ognHQ42HW77eM77ifzF9THSF4UenG
xpKzB9d3KMonjLULrs52e0a5WWHqCgHVdgY9QXSRGCT8wgDZAJd9bv1tChNtupY6k1CLolPfu85F
2IkkHqX4q+F5jiX5LghJ3ieDiRZH71mOHJQa+TGBoxZnAxLniRH4G3NFSqox6TFIOkgrGRUkdBUB
upxxWPyi2rMvW+19KmX5XfKBiEWpT6lm8AfmYIazIJ5rnYwjXUSU36mpiFfhvcI5nNX5uZhnjTOR
dUJpPtqJUolM3Whsz0s8/PPDpG8GoQmInEdwo7jFFqdbdhPlIiXXa2x/xeqsYdGZJyYaeNamhtqR
DmdLfVI3DyR7Hl7zOgMjpSJgsuH4epbMXPmq1TBXN5JdnGE9KNUUKgbUk95tp2GyTNZc9cMp5Qe7
L/qcPqkDBaHBccsIJJkBAmu1PyXVhs8GIXzIVP+VFc2nvZUkrVdIw7WiehdqZ4e0fFGRSwgIswyX
wWz0J2UR73rSoJ5rbP5c7UAWEpO/nTVhYzzmZrl/YOZbtaz/sTYifB07N+YjvypAXhfVMP/Y5GLb
Qw83QUrN5lUONa3TU4vAyooIEb3Sk/0327g2PKt+rxogWNxHr0QjLMEmCJxyahNsTiOppHiepA3n
hOyNuApmYjIdrCkFQyFyKhL8oaGtNmlQdc3MkaF/NHCjpsHiK9ThNWnFx5ZlV8dayhAb3wEl1Uei
tZ9WMibkAipBhw7RwGoabHgco2Yc5zCnkTIz/ul6vR6zTf+ahfU0L0u5K0D5++mlmxcHXeKyHpNM
fcrdyTp1ywKON11neEEfi4tKQk8Wqt14r7arQv4K/JC18YalrVOiwyqLc6cuL1qDjFRLtDcnp5J3
4tdfbGxTMBAvoKeHboS2ViSJ/bm0TllH981KJ7O7IL0x0mE4O0b7apfjkfiLKloqD9HBRRr6DYtr
f+DlWMOtsWFKjfI8aH00znAZthbqOYBBgaITB8LJ6rafqtrfKpwgbZUzpyZiOk76/FWlL2QxfZvu
iHFGTkWAYfdsquBlGeKhq1DrZL8HUrxC453i3pHvPsQwVW28DOsPCYITglzOKHEZDOumFkqFFQak
SMvIrSqoBfOxoudRb/CpwyHZode0v5LIu5dmI6dt60EFHFNC6eYO0tR5O/QOb59YmYqX4WsRI47W
FhhQJMq8J05S221p3HgujygBjq+NK25eKFRG2DkR7skkT+dSw2uVCS1IhsDvmVA7D/Lh96ZXHbWl
HQOzn7arQbljS2hThF/4x3Fn97iV2U2mcPZD61mRACYmG2eBSlIaqEvcZDiPtpnN2P2ejcGI7JKG
aLgTPyPllaJsAIJ+TrlUuX4PVppaYSJqQicneh+WmqDV3rmpGVXjU6EyvGVSvaAcO6olsoDVq0+r
Yv1qCSNTZXI+5wab9FT5CInoT3UFxe0tuu6SDoPA6ytCB3AMZZ3CgkXb8+a0FIVSv8mwYfoCDd1D
ZVifVr5je/Xd1KFbdjrzAxHlXwozDdvEqS1r7E/QqYeRlBVwZhRlg6PFXYogA9xIEdtwbJctJrzD
uuLRfOr34RAVx9fcduT5kGIInVxfuichxvRU74+LRfVaOXHhlRpD4V7mHVXqgpDS08KZZAIyGutb
YnLd5BsoUm4Gu1+3Xd/LVBkDISs42TX/aGnAOWzLgsarV28dleg+ZQx8a94jEwQ+WtJGxMB97CwF
3o4ar2E7HjFDEdlfNicmcTaEcfnXmEXgFEjRwR/PyWi94HgyI7OqH1Nn/phquCygtMZXzIl7th7C
ofHiSkECNKqUUerjCJjy0ll3hOq8CaVjhaOnLJmgeY3mrlrxiaP/ZldRoKkXIs58zo+PTNeJ6oCG
bJD/h6obU5L9OVIZZC8Lzzjyj+S+nIZXGiAfZWlboTBq/Ga33nFvY/mf7HCRWCgaprG+7/TsDhcv
5mpXVcNelt4Z4QBHR0FVKB94XjnfOip/IIUVEnPOhqDtTJBee/YZzSSAmcusZMf5cph084gGimAw
e71vUvbubPP+GzVgQUIDckAZ0x+z7LnhhQibQq8BhtLjOLdmiOSyZrrdZwkVJ0buPK3T+kFrahqQ
ZFoFs95E89TfkJVjZM49Jv9NB4TUkwsCfDUaG0OFLOf1Vx1sqB0S5Sr7LxEK9wuvE7ZsvjoEskW4
OsM9o+JvY2TVKZ/ehY6PczFAWtjpdyb2s6aNOM5ITS4m8S3R05bKzITsfFbL8u11HQm1tXZcm+5b
zcGhkTNZjCDV7+JpBJfsGqW2Kcn/InhTp/h4S6LJLMiwBfslvF8FFZQP41HNlNrPe/Ga9jU5iOxZ
hrxXWO2sxbnX0/E0syPuwvVHLq/HOrHxTGdxNk0o4JmKWY3tmq24J6jX0tND02CXn7ZPooF4OPjl
WEZeZiu/qzqdKCdbebf1U9vByyYmkpfWqP9KWvCQdq83OXrDRTOWb6mVpxHtFUjz9LtUBTORAe60
Vd9YQ+qoZIEMmhoS39Tqc2EJmwwmT0ZC8NkuNwX5On+1Zwdezk3Eet3ULoCnUidh4zyzeFBkWJBQ
YW/4wbz0obA0Cpp2qDfdzQEc2fliHa0eBqqqm/ukbx6qxVKPzviDyzbh1y1mnCCq+CBTAiGMyu3H
2Y84j/9IdfrrPGbPisrMPHDEOeWch6nAFUL7w1GuabiaAuhA+Y8mpw+lBj7I8+Wl9wgbVq2v3HSe
GjTyEIro6+v1txas0FZ1+R9jZ7YbOZZl2V8pxDuzeTkTqMgHM442a5brhZC7yznPM7++l3lEFyqz
ga4GBMHlmkxm5L33nLP32kZ0KEnWzafKwfbNhYcRf9fKyTeNueJOGTs8RhrOv0Q9xlnsUvN+I3b9
NhLEt1PscDXin8TIc9Xmjl6V3T7KsyOo+3235I9qnQyu0hoU3wXpgPPNMNpDhL9nd7906JjNfmEj
XVO5jumbOos0mO6CE2TXj8u9WCS8Q/TrT61VZNRZqG+T9DjETecwNI73xvKdDveuHfNXFGU5Y4b0
15iQ5y5viIz1JOxihLVresXbysSbtl8cwVQqR7YdNLYrQnTN8uXSfBxQ5nqqAjqwvStAEIAq8SZ2
8zrvlKn8OUcFzoSyYvxMOhS6Ag/Xh5jf2Td2gz3Q58enkGhz68ko5mmr/8K//UtIfqPKSGGNu4RO
P0cIIHfrUn3gM3pYDPrkEZKYuX5uI8PYJ+p9LtXhWWklM0eTijfYlpAKKXX/RTSBcBC3BDLHREeB
RgxnvK+cLlsfW7JRygm06IaIyxZPaty8FJ+TQS5sXdMB1XuWsanT8RzTkipW8yLiWXJXNXpY1+q9
3aIrV9HkUL6WbkMROtpttbcVzrtTTGjWUPW7RmGeO29DmJMJuKezmXGdII1Y7tKPRNShIZtf+YLU
sZlYQY0ZTcpoeXcuCKbaluJ5TFDzJ5/psOFnstZpX80P8z3ThdPIpa2lb0trfNlpDiCgFjkmitEZ
FJlUsw0zbzM6raF5XcLTsWHFiQmlKLp5dOceVfhG0GnPna49oAl4iGqewolbdU1YRkVbh9awXBZM
irxUdnWmBJwYfQBkwgK8jMykqT81kwBdvaWgGDuLP/ssddLz0ke5lywb9r/mJusJMxqJZlBmv6dp
3R0X1OhZzwBy6KgT5c/ByL9Igr6Vi+bJ5Ebvts8Vh9WonFnrTW+CSUDlqif4kjt2Iq5Bu+UOL9SZ
mAndQrVmrGAFfmS0DkmFT14xt9KfZAJ//9Wmobw2lXma9d50V1aD/RLbN+J/79Kr0EwoCRIbGKro
7SM7G3mzZfJdtbAfgBeJVYQ/rAjHPi8bTy+Y5irz4OpdFQy9fBkNFasbWTvAS5Gv93heaIIzIqSL
3aMRNeXhe0bNicvkxZTh8nW68grxM8iVYXCKAWgvL8iG89LrBv5KyrsAXzGho9h29Hw6o7Fp/yKi
9HrQjYz/NaJp90370kyidWo8LJwrlzewujwX1iaQGOzLlrPCNA8PVt8krnYnhpT3HpNSUb5YQyo7
s4H8Itfw+cU43EvbRVDE0FAzHmp10Z06adRdL4aYA439XtJw21l6FuOp8Bnfpz7aVHAd+EwRRil7
C+HlSiFeSijnlQpTTwUJwqjPSpP+yuv1C9n+pdQw+cTFHsV4fxmm8bHos6tVGRy0cM3Z3M87VRFk
h+DnRq50v90RLs9El5kFZak6tC5/HqYTHUGaWjOzX88t6UeWXDY+DR0o3bvIIpa3jr/WiLmwGS+v
Wpo4dYd/sUQ1MK+Zz3J0KzSgqNZ0QVXvoH28plL3luumH9dl4eNPYRyn8vh7DrSUL6kvq4B7pjxQ
pQbpeV/rbm9iFWnzCpGw/slUZ4CcpDB8IwTFNZEipWs2OO1a28GkcGiBBYkPjLgQ1mAcMkThtF5Z
So7NTBvsSrVrKhXmp6JnbtL+nIzt02Jm3VXZl1CVbkfZg0BIBzFmtdwbkMk47HV4OVYz2XfzkLhQ
Q2yTF0Mg13Wo3kvAXJQBja59iSFHApwZ78aKkRblXefLWBgvNVp3ozAJErStzF2BYpdSbIdqXDEj
LpAFrf0WhcWYX1ossA5TM6IQUVQJqTzXjYKIy7CSw9xp02NCLi8+5YoWZm67Uiv3PuyQsGlhF9hN
azukUV2Zr0mv21zS2mzLt6GcthcVYQ9LRpmqHIMbZXYl2mie0g9vaZYdpLSM3u2jBd/Bz8dIO6wH
q3Dyp05Vu88is27pWGbH6PsE7QLHMtZQ5DIinHXGzZp0JZSMbUdCTFRFhYuxx0OlFZ9Gct8HEAYH
rdcF8pBEuJWeXeqxLGAoMJJL8NqCo3lLRjjKPPEqx3Tpqup0ukVdXWMV/Jw1Tskelnvp01IiJZCp
V8oOVGxoJJJFRslqqJB4Y9ThQjQh7vTvaPZtHpP+Qq0OUYZRc97KJc/YqIWZ/iCE3pxizGHOCJEc
YJqVHXWjeB50SvQF3X5Z51dw+XywLI9dVc3PZCYYe+DGJqOnHKl+avSEIBpnmcrnhPBqX+sxAWA2
Zx5ap+qxawdnacbvKqToJcKCZpV09LuplC8kBXbkhHdsijHGfDwMOZFkzXZWZEoKaVtfxvnhjrDJ
M+1tAwf8RIsAi/Jsn8q25GrXJB+Haep0JrYoacgXP2ECvZCVvV+HcjjVQvsRz6UWSGou0HhG2qlG
AbQrLe2mdlBT3hIy6B8YpiRuqxSTS5ICjJdRLp4SJPNVrmNKSO3qcaEsbgvQFrow7KOyMEs124Wn
oO+TYy1KVtL5OaWKuRabqV0wMRyk0X7euA2PG622QkRBwSQbujCa6DFCZ4y7crwRkFNhDWNwhTHp
M8uWq6ZPC1DduXTmEonPHXQJfShyzJ6GCfJvhi2aejEKteUYQm8LDdAFSUVEByr6YY0fesvqINkD
seStvKv7xg5lC4QW6smYGPOCubvRz5fK0J/TropOpUj7vRkn37qM8RBQfmq2DSzWalr8zF6jqdYj
2ew73e91GhMJDHymkOs7eJKbnY7F0R6GvRrRyJEuJCCe6lzMvoiQXmpF9mMqt4exbLdTVrPOD2lp
7KNVdVOk1N0C5imxuCQV8l7D2CD0g8Et8LVfALTag1HR2x05KfqiXkqU+Mt7V0fZVcev5i161cNF
qAvLVa1qCHDPonlWzPaRupW+qwaBsZer7/BJZpZn27p4myR/h5xTHStITplWqXuIQr1f2uMdLG1j
7lPe4Ua9RgoqkEnWTjOvxS0qI9oViagcUoVxP1issFEaa27cEsIUyjPFXb4u0s0mvjqR++445cmF
U1h0KYhpAidwghGWH1MO27y+RoAF1hFy8hHNxVM8YigCdw3hQicio5zUX3JBJZLK46sqd9MxEe/D
KkqYWvP4lqvgFXJioKKKjrwZUZPIynAG0OpW+I33KNyG0LAz6rO6OVS1Pp6nQVse9CrhPAPaK1k4
jnc2VSbOWWb1zQyhQWNEWcnadJoaM2A7VM5itvpHLOgh2qmDQo9T3UT9ISfr3vxmWj/wHmlXWYJK
ADlOBNOc5VcajMQ9166edjZT74U7tdJ/AotuA1stXEyN5WOkV9VpRnQDQ6Ldl7Q2X22pAQHXS5tj
1vnq6/NmXi2ZCxIGDMm48bY4U9d/TZp4Y+BuhXrR1Y6w6LKn+l0YnyH02lBkN0hcrLWJr8jNfg5R
JXzFyM/NsMVXc/3ZKZL8INXCqcZEpfqlz5DUozh2Ejk/JUdgUrzunq66fqA5+HMt1eJxkWKqNHud
MBbNiJsVT8pj/FJD9twQiW62do8gXAIbwN7JjnOo8q9yy7OAg1+GHZAQxXw7xndHq6UPCGE4/+4q
NZ4vdtYcc2l6ZZw1Baml+XJW2gfl7mG0kYhTsWV7tdiQHABqHDjUtVxy/q98WHZVp9IBzH42/Twf
Dfl3dp5l+nVEay9Rpflatskv2eiG86yr8jOEB/wnm0o3PFaCe0pKqEM62tG65LxodIwY1XINhQS/
a5U3cYmplia9wCDIvNQxIuSyGgKYfU5T35kyTb0ajTOuU/JIMPEj/hiEo6iZOZLnPiE1HK//amrS
7LsLUkUfY9Ptop1QmHnTnLpgPiw9y4LdCVxgJrBBeknvo9TNajt0cOxlw6DJp8G69iYoF0hT0EXT
h8Gc7Ovva0UAbA1/Ozn1UUeJJb0oPf8AqfHJjuRBTCFF0JBUj/H3d0VlrRKDGEMlNeeDrKKjJFWa
znyNsnRNkMeq7EJ2XISIvgtOodt9drWsB3JByBO1HHQ+6muN/WmT7wIUCJtPI6LqaVIf49VUfnA0
apRmOmgNWSekZCsg4ri2N83ePsFj3lMR4pHZPiFlNpb8bgIwZHSieyjW7LXdql29yXDKmMzvjWb8
lqnLG3HHOCFr82m2Ev2wbUgTjPkHSsTv4KBkXzBj2aFwz92sEH24zVmwiVI/4FcW/jCr35asw9Jn
1gdODJsTNfLTPGLyE61en0yL1quYlcG1tPhNWcjiUWsaSErJ2Iokbgb7Ba2SnPBPTpv9bshpo2yl
kflZIllwVprnZGpQpNbRQDuq7NCPrfbx9ztMqe5cQ1/+HeDdjTT08mJKT2VUH5pCwTMoocMot6hz
p4XkAFnuG35LY4S5xDwuyjS0poOCtHGwl8MkQgV1ShAZKeO7Ow9FtvGy1pBZ0BDToYX/X+7oFL8Y
RYYmc0lvYz8I0pok2iGiel+K2fI16+dgsLWgXgGbp9g3e+50TAXkXbX0QddqMMAhYZZp+b4gr9Kn
oZAa8i/yb2s3Sre2YfGMlug0TtWTEW13Ye6iEUeTDkzNbinotDjZ8qMyVD8sa5HDSsQgVOi7Tv0U
9DbwgWyCiafGdOSrjoEeMU++TXf5svZKiyrPWo7GwAiLzNFjn6C9bgdRHCal/cWaPRZT/qKNdeJV
C/XJoNmHJRZfGrGWLiMmfR/ZzeBqw0K7tb4skTXdcvShOLP91s6YTK94dmEUImpB7h+TUxAkrf4R
DXFJs1qWzwnya/JpPFHge7V0BCcItpMC6D8WLXuF7NeNd+1QdUQcZfGCX3PZJpE2+RiE+SaZDGGI
LMGjGHOoH2KrvZbT9AawjwpB98hhm76bNjocNC3Fc4nVk8JXxAdDrk/ZSDER96XxoA0HpssY7Ahm
LsfphzHPn1UBKJRO8nxD7b1Mw/Q8c55d226ZMVWK57GpDILLdPU0ztMx69HNExg0A5kZ1ediOrS0
qdEq9MisxLxdI4s9F9u+cHUtBVEoOsUhXbS+GyTR5S+yca3wVu0X3CbZlKu0fRUJXaphHSlIvwtQ
I3M92mG1tNTko3QPl5GSz95CKYNOjfs9Mc89siwQOx9JGb1Ww9D52mhNYaEzChSmgfbfAhxeqKw8
hk180WL6CzpQtFRtiYcv3w3qg7xuoN11Gt1WZxh+v1busA66M9GwvMy5eivnVHsCfs84dt5Oddxz
LNzCsjVNx97Echt0q/YUwIgIHJBwmfmHylnhspHEwqlOH191OMq4KOAS9WzCOwRP11lGuluv93V8
muaDhR+Ms1R8sEXiAYe5zXOCoCRbLwyE6Qp1OFukyOhODNcOnSEZDsfe9mC10EQVvSz3ZIBWTrpy
UMUz0p7GLK19VfBrtUbQde3b4gTWI94Bdip96AmIaBa1uQFLa29LjrvWjJUnMSLr0DKcD2MapUfo
d+ye66qiRsjlI5rGEbimuE1TXR7U6oHo5/oYy3cbVzveB/iDL2vlspO2akC4/GwmZNwNOTosszA+
9DrD85X1B4LhnJVme2jggdjKrDxSCnO5yMUbfuX+qOd5ANK/Qg7PUOB+eDC26kApL4ckYameNpaf
pdCLk6GrIpRm4U8zE06QSwwgjYV8ogb/Gc7OZVdUKGRU+zSO8OX0IbqkNjceIg/i9vDHnSmoLKez
45Fxg9icRiWMkEIKp2BLcTGYn6OaPtEaGr0tGfYd46czltYHXZPrZ46VuGnFCWkMIoqmQnRVjU2w
DM1LNRI4Zaw2K56IkmNSNz9TTPHQeCBoTAuGilw1H2gYxIfSkL8xRaCTKienbC3aZ4NkWxNZfL0S
Kl1I5aGcWkqhuLmskbhY/WD8WPNTgZJVyTcGyvFZK4eeKN/hhjEbOsSsvNELDCoaXTkeT/r/AH07
Qw8Xc74SAnOs2yzcVrv1Y068e7yHJhXEUWUayoUyKgdZTEGmiPGh5JA6mOKpLyb9INY8VEeKGDGr
GN6T+FTmOvi+iVNGuZT9g4H0AB/7iEwjwrzX2DARJNsdWSPAStnr+fc7Vcklh6JvCLQ8MEqAbYsB
7QmQcXLQy5h7taTtkiXzsxF1YC76sM6IXJM7sZ6NWM5wL6cttSCjg7ZFFhWp6wnruK/kyNUsI14v
hSpPoeAJ1tAt4lvSuZWVOj3/fhd1nR8VxhxyEClPWbWhhMqwxOOxJGshM8OyxG9fruW6t8Z4ofVe
3LA3RMcxG19ko1dPUTqdV3L0Ao1WbUAe1C9Z602/WMDjbxKWzkHO2lcat2yE5nGMG/tjHFvynPmO
1CyP0XAXFjOB9e75hxCYoRY3UMGXlpPlfG82Ayhw0YDSmdcscep18gXXoiHfuuxoDcNH1bCH48kC
iChx2MQjPe9T5oZJt54ipBbTHNcOOmcVTk5t+3YFQyeK7WcN1upTLgkXN/g7sgEQpDivDp0F5sTc
EXghX4REd2e2LGW3buR4RAhCWXyo2427KX7SDlMR5Y9iUWNQklNPwwvwgQbEcCUv2+NEHtNpVolC
aaXMw9uQOEuuPRu18bziy94nK8Hc6b34l2cidTuRAiaQhVdqeKeVsokda+mOtjHX8Q7iWpocspK0
0l0F2ccsoNulZi+HHFtb564E1avN3XTtebPn9claqZOZJRs3s8d8H3VjGKFU9kdrWd97OX+Gji4e
DOWIpac/RC3sUbp/bZAbLFBJs0x7rUM9xt60IEET2JkNOznQHI6xWgHrtvE9vMsCbcvCvokehuQT
mhO3ocSF5DRWeinbJXnq53EGAQfqt1dXlMc2Ml26pT+p+EVgy1h6en2sHKXNXmj+o7gri/G1QW10
5kcEil7/wuGWewDd7oKDerkU1ZUGc+tA5OZGyqatc0ZDRoJr3F0getHv1BnGAHKkw9qmmCK1uycA
87gnr4xnpi16m4t74mubAPYvcZIqPe9k01zeKHT5gbWbTNrgK9lSPmuMlOaES6uWeXLzkWlP0Zgo
OOMMFs8oYLXeE7xqnFixNdRnzgCI2f2uHtBkAFxB4D5tH9OqYVmbnjdBwl5Cf+80rHdEzoqWJUPc
HDHHdonQIRdzHXKnSvR4P8KcPERFTC7oAhsBK+1hizAeIjknny3q8NLaD2uiim9N4/WT0X3Y29zh
YJBJZVPr/qMDtGXhuDcFdJoMaNs+ycAWxeqy4GsV+gcmdjCIk/Ugb1CYlA2M0jKmtKn0WiFUxUgQ
gzXGO/6zNu/ab4Bwx1A34aYsxC6plBxsteZGMdAiLbcYS4yC22+QFk5lTfSlECJmwmWnI7AYYZGY
qOKL4rZWZXMF2S8/xLHm0UbxbD1qnuN5oOq+685adLdZa2aPEpaJSokymFxMa4dnBH/KNwj2R0bu
5rMopVdtlN9sRepvSJigp+D5qXrFDIcaZamI7OzY9MA7Y52AWX1pz1uhSi93Edx+0KyvbjXls21P
o5NVOklnQgAnnMenEo8J51F2vTWTLmmasEj02WmZM5ymiMEvlsy2KKwONd+GnUzDLb/90BVF7AXM
pG9zh986ZR9K8xrOEsGMbgduYI/RAqVFFq2vCoQRVFG9JJLr73f2ar9GAk0wE1jZUWSylNhcAwlF
KycZywEtyGQL6cIhZ4BwjUB7k4gbhfNMYgHupgzFA2oIiTGw20z5HBJgG1pMoB65K+iQUDwxLmLg
XtsICBnh+4MK71AauT8mKsHQWKHPKNMXCqX+qUng9DFvOsRaqjja3LTfSDFgZmeZYOkGhRMiPqd2
Hq1Dn24SIOqv0dSL72mSkvl5Rx2ZozoHBnEPXlNnuDd7qXVTqflJm6M/zLnVuGj3plsMpsjVMW35
6ECw/OdK/cLlD49Xf17VUnIXg5txGceF+zzJQ1HU2oPAQUS6umb7CI6UswJsadJq+yhbB1Vb1TNz
1ua0KWtgpzqyLIs9NJbUc6IOnzo5EM/Mz3C3tOtp3SrbUVdhh5SV2GoX4/uamaonx/OjOfO0KUZL
s7DEWGtO43fj3tDpKgAQVkYsgL6CjTNhgeyHtlxuvXlWlbI9TqikUbNyckjosiH3eeEg/aPESeN3
JadEiAuCSew1bTVAbqCDHKWTr1pLW5pDA1NaIgKHz+Er1WcE5RR7D+a4hAbD6fMEmGgn97c6UWAp
SQbaCwHvqu/TB0gSa6A0FVog3MAUqhexxlDB+pZqRCdJTgCaqhP7S9cq43FiEUYwxvQRSc9O7iLQ
TRw7vU0epkuq9PNRTMmtqrOfRQx3fdUsTihUzFgEV4QDnexmyEEdXU3Dsm7o3Gc9mzCqALXVmKAu
lo9eckZNWpDYt5WxV6djQHQlCjw1K1bvN4cfP1d7GmATMYfDyolm4dBYxI2uEQUgfsnHasxedHmx
n23kobTmO43jcj8yzVdkBBQC8RrkS/QhC501B8PYXZ+GjdvsEuWGEiZgdU2cno9ohDe/wL5kxwE5
ys4YleSZXpLAWw8+URb5xTL1iLorKT387u7IHO73GcdSAAgQr8fYTd7Uo9S1qJ/u/wLe+zbOfRZ4
m8mKPgvg1pLEfiUXIDFGLJEHmWM7h4aIKRHexSlFz6LojCXyCNStDbtOdPUZR0l/sFWFl1MOoSaU
j4paE8uhDVcFRCgGO3ytm5oGo9xeml9Tk30fFnjJppYgMBLdUZpWrOU8lENlTB7d2yBupP5dn5DS
SZsK9V9nNW3isTqMZeUq9TjdkjmV8PhnmMdR46QqDExpO2wKDBo7qc29aLboUEf0c3sNHA1RYNsh
Hk1Mrhtd38HK6Fl2dIMz7HQKZ4TPqkNqMiz1JyOE6oRCpfUkGqOnlNvmmMmy7ilT1zxiQQ+tsv0+
gGf50ZbnnCX/WZaNB5Cr6XUR0UeEEjQk6OJNqpsB59LQhxnofmea4CKkXWfSk4CLoHdyfxmF3T6Y
ivoTBbt4lqM+JFyk9tSqNdy0Hqzn6WvddCMwkyLdCal6qatxe0F2gHOsHs6blNee0W/x/xCwIv7v
rBNTp9AySBFXiUmy/y3rhCdPkmXLqgJdwR7YancWXEPzPu+U1mmH9c3aYujRWvyIU59T49a/Z5yH
9+P9kGpjBDhRNDMFbwoTaBhmwBHVzSTgqrC2/w7v+F//Eknf//M/+fhH3VBWxMnwbx/+87kuefvP
+/f819f863f885z+6Oq+/jX8P7/K/6ovn3QQ//2L/uUn89v/fnTO5/D5Lx+41ZAO68PItvv41Y/F
8PtRxF/1/Sv/fz/5H1+/f8rz2nz9+ccPUKbD/aeRQF798fenwp9//kF79r+lnNx//t+fvP8Bf/5x
qbvxKybd6K8f9l/f8fXZD3/+oYp/CEtRQWsKTbdtQ+YCmL/un9H+odn3/7LoYVuqqtnEflR1NyR/
/mHyTfevlRWSyRUsSCRJ9fV4/5Ru/oN4cA3Rg2mbFsIu44//85ff/gpa+esl45n4++P/qMbyRtzm
0POnEMv5r+EiGjIKnamFjgYf0b5q3BPs/lvYTjxrcYHPECxzwpW3t+/pRwgI9hHux8Ih54HE5J4q
1G2tvcyW6U6Fl3OeKWjAeR9HC+OfwILqUvHrVwQV6HfwxqFw0UrXKF1y6M3efefEe1Gzy8MvwoJT
3TfDZUFdc5h3P9XlwL+ti6A0hQOqObDV2gBKpn0SDbnie6A/5klPHYXpu2BhdxFzJmBLoRx9dF2Q
ZuHgeGABEFjDWSwZruycbHJTEOkZj9sZEbUeoc8kgzPQGNy/Ihn0KtPFgq6rDnwtF+dsTeShsi9I
yu7c6j0Vh/kgidO7g6FifcCnk5cuWER2xiwcS3fmbcUG4zo60ssTI8C+vsz2BX+XiXqCavBcvybP
MXE0n010hY16X9R0T8T+3Hsf75kVlHk4ysEqBwtSfOlSxJerE8lBEfl45ETi49Sv/U72VqyDEYAh
X22CTA8gDsH9zf3Qs5a9Le0xZ+iNA+QK20Ymsy84z/iQAl0L0EotdZjypAYZip/zZJyRJyzjpd5r
9Uno53Y69+ZpOFILfYWcC5GBxtnxq9ynL48h6eiYD4fUG7wRMZEztX8/+fNBIZO1dXil72/2rtwt
ElKZYNX8xE8m1yB0BxGSumNADV8XtZrT4GGuESi5ZuqqAxsRLnvCJPYippPh2O39ReOyKU1n3efG
UYG7ggMd9ve15cEDC9MC1JHx1VADRQ1SsuirIDl3y4H4Bj0K7DFQLhKDTx/5idJfqFxkGGXKVcge
UbrI6/LIBW1BMK8Jlq30ldLnFVTokK07hcs2O2Xq6Sxfkva9do8glSr6kYmXIzWSQnMM1NmPPlcq
T4zuH3HpayttDobAPkAWA6ZHdLZKPKaUgTuwQ9jFNg4tO/uJm0ZwllJOdhdoW6CbAW7p+6g+3Z/f
qxhrood+jUtji3GHeTrq081TPVM6d9oJKzc2jmE6qHaQQQMCYutUzncU7WrmbbOX4O3I/cbw5SSg
Mk0RTB705lCYh5K2+XqomsMYH8BVSOwLmI79OPNz4T0WT7Rwqg55s590vpX58eqrlofaZwqSybNH
zwY7bro5G3gG881l+hKlbgH8qLsyCVoWtPh+AwBRCX/sbgMTc9XpW4dCwd8ZqdPGDrJnplvI3oOp
BAt+3uFLDeYZhXJQz8ESTISCwADl/+JA2lu3Z5phtnTMPFU6RqTGKEcDzW9/bIxDv9C/C+nVH3AL
Rbi5JH93E7TzV0eqIKvud74G4WT0NMNtc+/mK2OwPPLoItnxTUrMb1ni8WUcCCbD0To3Fa9Z6Wa/
cnWPdhSxY9Q6GYH23G+x+7YTH7q7u6nbbndDTU07jczfMqzh2ZLH/ES80UY+hXBG4Rg75Np+DO1W
OD8K2R+NIA5vloLFwI2YCjGFJB9ibyADY+IkDk19i8zwbQcChlBqDEWOEZNm4Z5wT+LHN2nOaK7L
N+vnQhw4VLcKepEzuMYOTW5wOnFmtCPuKLRRjsRP56rbJZKbUVDtScrIQsD2d7Z9H07MdPJw5h85
6TVB/hNZ+YUsCUdTyLPCN+tw9PLTxHc/lzzcXDUPMazVkd/DQU/8bfBkkOJIEumi4psmhh6XHdfa
x760DpV6TBg1QAZx+9ZtZnewXCVy+BP9lBrrPsXxv+0o7GdPpg+Hpbjw5sLLeq/oPaDlNCW/fdUs
PIGVHhUpRHJG9xb0fMA1YU33a6KHJ6j5eea3wpP2UeUhTNdG5ALO7fm+yMmOVyD42rWMfy4gzPr8
lue3ev99+gldl14PndgFYQLpzrMb225kueE13vzK8CllkSQJcs68UfHwHoKVinfhYJwr41zvgbcd
J+kYYhLIriEl/UO938CcQIXZ97kLl4m3ezBV5Bisa/CONcd+zF/gpoWPPPI580mrzuPDtJx6Sg5u
JrAih1XbVe0BLgdoRT2UEDE5OMvce4CS7WAGqjAdZnQLPdrzOQsxa4arWe49cq7x6sZDS5k2Ho+q
MQ8bB9Lxmo7X6FaMlx26xPEqtCvxWNC8GRia7tTQPSbB1cVHjup+B47RJXhoBOBALFB/qcALfSNu
BCsmxI1q3YvuhMZHCh//+s6Z215zBNvw4CTsv/b+FmvOxGUqAQvfp3iVwbhdlM7NIndn75sacI3T
M1GS99WxsR3UOLlAoOVZLbouR2vv9wu3GvfZws7ZuyjDq92bLHmF8LlSrPmYLkeLo+xwokM85ic5
Pxn5qdm5Y8Oo54K0rfeknrXbg6UZs5Eg/VIdq3fop0We2PxlCfImPLzMNKw69ykz9xYxcI3DW+lN
y954E7mPmk9dfUv3Nd0vkgBXz0MCiug669cqv6XTbWwOmeX+elJI8MGTBj2IXcuJmEhvTKKcSqeu
dTLdCZ4IDmtyv7bZVPxs/lathyDZjVybhTv4RXuy57OUX9LpYmTXRL8g3syzK2XpdK6L8woF99Ds
h/ncGufUOCf5ReKVCqTMr5CSkY0X/Ir3+896uN+U2uTnbGQoG3YvF25P+TmuGDd5cM0W1asKXzbo
ngclxMmDZh4W0JXDsR6OKyuqctT6Y/S4xUGs+2Lxq8wnc6kBPZJ40N/Fz59snmkVmKd2degKcwZ0
8reHYwSDyysmBkahs+62OWD5vDvjXcjDvMFzoL5LcghiLir0ySPmqU2p2z0TzbBwB7wMDS5y9o7d
CuHmRPmWEZFXnO9cKv8B9fASMFEhoRZQnpvZLp1cW/FMxZtyqCz+svrrLlCGXfC0cJvaHsP2JPdj
jNGWJ0G1Ft4YTFLQvumkyU+Bzlwcg1HqWyYlnWejQTuIYX93XMc0bxznoRcu3KUhY5t04gFDwh6b
VgNUs/sfKrr/Tdh5NcdtZVv4F6EKObwip25GSZReUBIlITWABhrdCL/+fqfp8rU9U+MqlMby0BRF
Agdrr70C5ul/ImpDNVSSmRRd1wWw/weiZoN+7beJR1nCPNqTZxCgvt9YWBNKi15jP1ycY7HR6vBA
OfF2fjTPj538sAVSGd32sLiEbclAHBTwx0Ngo9V9hPVuKFqCuZo9cN+MMwXcx01KR/Md+nEkoptw
UCTRB2T4TXglBUENGpW6D3FZCkMhHGzQea8zty5uQCes26h6qdTABrTdiMGh78B7Za1ffEWo8XG2
zbRKei510SP0NpofpMPhr4T8oqUEXcQSZvdVHNTz+ELmu4W5DcTah49n/aD/JMWEU2ZyfMgf5zub
QSm+3ii6jVEr2L5BgmwdRa4IvRsj+BmzDxHzND7nDeae5THC6Hi7osUP+wyVPQKjxsKN5BGMwr42
auktu8UzG7QlMl8vUvT4C7Bi08IzQ5T5peLTD0YplyUHwBeZ0wKlqerRL8VgjZ4GKsjtq3B2Mv4D
hd7O3+O7SGh8+kAGv6Q5LIqQneytgRpMpp23KTNB2ibWcDRZihdHe6fh7KhKB306XEBs1Jt1YWlC
77rK956fXYgQiv4WHCRIuRuWxLhTV3hnD0eGSuKPuOfbJVyc8OM8mTdu/qCpUnSuFx11fKLaIc+Y
RQwx7x3W4eOLVGdbH5uOLwxrJhEa89G6HqoDXJuUc2d3g98WHjLqKTPqbNyeJzrn6uNG8yKS1qEH
l8fqc6tR8Bf//EnisTz//ulLBZkl6O8zum7no7pRxOeTXfeTJHWU94ii+ZwzYfE98dVvTypyE5lm
0RDGtmV0G8UzVpg+uQn1Z3Z1bz50eGzdDg6TG5FU9QOn3uI2Q86xQMJVLbuxXYVo+ZWvPLSkMvhs
P8JSYcJ61CfxaCp9iEXpL3P5f5l2dYfBnUgPYq16MZZbVOuKOVfTGZ4JAjH+2dBMqLh+7R2Dr5rY
kp8Qw+VGrvH0vL8MTZpd8Ei+G8pPxsyVIDblYW1uxLq7Ek+ddVTnTy3u4yGAU614B5KPwMpZtKjH
cvR5m3KzOzJAMkNb9xkatt69dOxUorebhCzCFzPsAU+oiQWmRoaZLkZGCX3xjQYe+VVZQ/4cBhRV
D/kWksvVnMIz3XZb2DAYlBGxJKgjGiNQ1kwdsspJzgmRRYi53mUyDBSCqKjiHIKtdDMNzcBPDm+G
FyYxCWzMqVcReYqadgNsGfl8fUKLs+Dt53G6tj7nIMrN3vAQORjaJdLXH4ZPuPF4JqL5ie2bzxS4
3rKuSQtePCtGvk8llCMXpSK4R7n5p7A0QsZvZHcA2lFMdpTziVXeJggEZqFSYtjFIR1SF7iH65qV
FmU02WhlJ6REGrNO0s8JNkTKuFi/cxuQl9Z7uPg/Dj9EuyROc/hpkuf8GL9tZHRAiV99h2UuWn1e
G1uEj18xoqKMEWee+YdHjj7yJXfUOueAsDdOHI4sxiFsL899kdWcfLfgkUgnT+8Z5iMsmI9EGNJN
QtqIndsmu7YAyUiEPe8Wk84CbNXIVCOjhQNu+VrknEHq/JV56eZgnvaZNog8uT2x9kf7AHKS1WM3
+1T4FCV3UPdc6z6/56SrDa+PEZGZsyd298mliC1NDBs3IqutBBWHZWRkH7GKOYXW/PNETB3N08gm
LHEcarR4C8+VR7AoVq1LqMHHcofxjYeAcZ+Xho6cQ23lBFnar1sRX6VI+s6Xxwkp0bZ78sFnEh5i
GA5sCYov40q/j0JMJkR+6xdUsEH9avF22gL23Ng5bDci1c197PlmOv68vCMmZQrkkGcK1OXPV44F
FnVyRK7C6pG4EZy2ID+50kbOXeJyp558JLDiCywD8CA69O2NNBcFRoV4/2Szk5zZjo7Q55mEk6tA
0aMVYBArrtiHOc39iYepJ9f7ndx4/g4j9hWTv0kwswfjs+gB5vo7xsT9TKcO8Qps/gt+xBSjdS1B
taEITQlO5xdiXd6jmfcKufx6hFenYk86R1HrrWoM+C0BOABfmzXAlJ7rRGvSaGQtTXXENQDqKihd
nV9gZT7HzXwi40lSE2z6KDhMbpspEGXQPNl0q1DXHNZbSFrI1f+i6KHWRcBf1Y7ObVxfYocl9CVG
bzACf7X89tnqo2HLdqqeRXbDdspPeqrRNabSPIc6Pu3C8wlDP8HEubIcNvNgXo/ylSDY4+mTbqab
me4rSUvp+ZY4RSxdYwLveAU8ySspvZlSZ7WW4MBcGHUyPlIXRWEJNmwpQfYPAhyHVO2SBc/hErXY
IqUQ1eVMZCXFWj4Rcc6VhyAuf6hyMKzPyjUmUK3QmRf3f+nkVhzRCv33Y9txVKoaUbE4GhS/KEj+
C0e50IJh11O3h/Yp0g+wjTSeInMVrxxOl+lCam9Ax8LGm/YPzrHoAlQx0iVg9dzMgYiNdicpPbwh
d5JsZAVR70R29HH8VFvWnjPlmrJx4/i5KDEpKzBwLTmzS2RT+X7BBhSfDc6V5MYUFz4wXrKj/HO8
JEb/eg5loCqr4vgKXi6TCkDf8ZrxDC02bzFwqfLnmGlzOOf1ObeHnAhVc+FNl1yleNaoYWWf53PC
UFdlyR7qGcUK2bOCT3hiCd24bbFxQBHOzd7pQad5RPU7uHwmX57is4VIJRCOpi7Q33uXuhEeAakI
TGgFQpYC9sqq5u0mVhlENKntLmLCIkmZ4NCVvrg+8MAPQQXsnAMSEcb7ZVYBF/lIZkhtxWkOSdhr
yEcZAlLRCS4h3ps5cGXADB3S3LVQu89ZtRkRxMOUzKzcBi1EAUktQJv75STOGllrtIwR3k0/7tSA
ktU+AvWMOrvoRLslVKcMWiwzqupRhuQ74TYuVFxl0ez8Ar1rdI5VTUDJz79gBFvA87/dbPgqdNlW
WQnrimnJ/6goR1euIvXruxAN08AtRSY/cJLVJMdxkZJ77xOh1STa+bAvFPLkFmSOnZwSzFfeFQ6a
XS4E0Z1Dty1BowP69ScDwUYXyMjiyFy6BBZnFEMwh53XJ7fK999sI6vN7BrcrHi3YrpW4QpL1ltt
MmAmbxMViTN9ldlhcNnMfaPRgqBJbmxYiPTU5MMez6Q7bg/0Z0/00t62kBAQota1LQx1YvD2B5ho
XG/dJSQtQQQmMFIXD6ctO5jFkViELMPmVO7JPke7lfiMLfvoT4o/FsFJ84gO6OMxA6pdIDVMVoMB
KcdosYuRQPRHuNVZCtGJznZUt/G2E/IQm3uM7xb637k/h3zZg/vWmQynuY6FanGd125lqfvckIFF
cxWSDFpeyA1liG5DGNtJCkl7BBDJkK4dOmaOMXcQurfgjOsm7i/xwufUy4OFx+niXtLq9qWrk1JJ
y8+GmxljXODRadO5SO2zB8HMDwDGlx8ARD2UrL3TTh5LVjy4A7LwtD0R+p5eT+n4HWHWBmElBfDU
qt/8XBEt0xNKfIJN+iCmNB8ZEj2kBAQQAH+KJDOajLitknVMpzGV2+wUkt+WhJfoFUEC7VwnTtxM
PueqnS92Ptq5czr0xHRFfR2eanjqgNzjWQngX+BqYG6qc1BCRleUVbmtQUYvASKeqFh/YSax6gTu
c/bOmxe8mhzz55ShDOne1CeUf9FsiRKd8aiMgCkjle+ywAnw9FYEtoCT0deQz8ic1EF8msQ1Ypbv
MghMxXnEez51UV4JnVNUjHGzJ/olrZMrxw6FlkCRKYx4g97OETXA0EEzZRV4XDfPODBLKRtEJziA
7GxAzIL58jSFixRG7jm4skwg2hKZ44FzDODBS3u8iJc2dOFOLfqBJo8vkJ+nzw79LPJhlw9FcWhf
ido5zOqTtMeFFRfF9wv7Z6Bnc/LxJXcOFCaGiMS2YwMplSaITDW/whY5Lo61NbDRSpFEkdNsHKgt
65NQ5YbtIlko7hm7YvxXn13PoEqAO+0a2XaUow0q55TgAvxXq5nVbW6Z1M5klO3wBk50OynsxO1y
dswdvp5kRbkuJ7t39b+29GHb3mjhNPLXxc+dA31la5uiPu/VdJTSVU13NHxqenbpYYKHVsAQdOv5
O8FpZJTfL80IEeiz5abTuoQH4qrAt1EDRduJo5gpk7OwFIQtfNB5DAeieHbBB1UwYj4WtprEovRq
Hk7LoW+P9GSt7H1OBzQ4pEXBmzMCQ/av+YnsAFx9pljS/O8j9b8wIo5s2pYu9pZkoOiGGMv+8v7u
J3tld75dOSCIzApW5IcQ6KZPFka3cYYHxBT2p3ANp5FVCi1/Hun3hXwQDzc7muXK24RStP24Dg9d
cazOD4c3FU+lEQ5GyGg0UWJRRmsZyWAmC/fHJTYucUdGqhptanQZormKjC6U3AfJjs/jwxLUJJud
YsOJ+BB2FAOHBaO+HWlTbN23NXhSLbrGLti3aKwNTnNAThbOhWkOULgPhNNXTBU8z5lRZn2R6EpM
XWc/xjodymOqxZc97bRMtBuxt4G4ATJgqOiC2xJaTqhiEERtv0WOEQ1VzMyiLTj5zylqLASUTFVi
xiG6AXFkG3CGlDwsY2DEFq5E6/BBfM/GA8S33Txq+kNFEwTwPt5usdbHt8FntPFJMNo4R3ZfZfnJ
MdBQRei7ZD6aaSElTrvDwKKtEmMLzMlgfVamLqPFivpLOpmfCw3Cc01BsqDdDyTbj1AMk2BEuilp
55SQ4yYFek936A3oEDsKPSDfHdI/eGe8oA/r5jGR2KMvlefELpFmCMwyL+xB4Fb6LEfVsrHwaHJV
zW/q6wdhzIDwJ2HMlM54cCYDabxGihJhG5KvEaVBoB5bgbYM2iogw4gHR0Rk96TC2RllZueeIpUA
ozDFmHRgok67b0CUz987ahfVfC8PinxA12e/B0S9aKi4DOeoDigLH5z9QdofbNccD+V06JXDWh3U
UFEONr+rDwa6QuvZ7EIEJPMAh+mvp+BEUgOdI0tI+/AUVWiYULQTK6fH5zIhm7Uqk4W9HLjvkm2X
7GqyKEgrbAtFbILrL8fFNdecMJ6lyGaDHyZm3U7Q5NlpwNrPJ5dDXfa4aAADkHrDtCWLdv7c0SqJ
9gZ2AZvyPuPub23YfwqWTEac/ZrcrvG/PdUCdf8NKDmyBVbSyDngfzHX//2p1uiqMoYbSAI/6ka7
B0vdnZcTiXXVJYDYOGk/1eGLqUXrwLKWuKawHj5PoCjCTEptedJuLelyF/z2P3CTrLyrz8YDEt50
lhIyqpIW8g8dzoYLwO8R4E5Bp6Rr99BI4cTaDaDQ4PqgXoA39eSS6TTd2RKOhIFQqlDS2cOXNeEg
JUFDwenCKjzQCKlfKd/irJ4SbUrUzvHUJhnkhCd9kZPVR0QE2lpt9OmYn/FX+dVXBTG6GRIxvIo3
vu5QQeCdCCa7+TeZeGp/QjQz5juHLWrP9kg8MY8d/tR3zPbX9rFrHyvjgXaYm4rwMmvmzGwy7cIr
JXWGVBvSpk/cZyAAyxu4Vujac1CwrUH2WPg6aIAl0+YnQE5YlZUY5XQoMZDEkFNdQoEBkjifl3z0
DJOxOkQFH/Qlmnu+J3zvoHsoI5vJOORkqxNj+Nw2eV8S1nVwhuPX6rMDf8WJN8W8vZBC0UkpxnMq
bgWpANrgEe7tl4pSyI0FGI6ncNjCE4nbJc0EAHhqpML5N5UWnBhih+nCSwAy2Ie6EYxADRVEUgjq
DkG8+9eRcwpfGBuv4R23qopmHe6QNwJRVpa4tC4g0wpo+cdUzNu+uT5fmFXemd3niWRFbiZSMPjC
oBI0dmqL/4WUT8gApIm0s5BWBxfpSDmfmU+bR3+gD6xwO72z5ydUU6fysJgrQXvhyO2zIfYWK0oT
1LyFJe0w6Z+gQrfjD1CBgU32jQGSnjZ7XyPfp2Rz65O9QrQ+cZfsfrpwcvITtXbGkZDegb3S9UGn
Ka95UCxMhX67Cxa3xCE++BfOY3wGhQc1+1NjGQPHQTMZHP05kPkpzhDYfkcg4HiOfDGO+6eGwGFB
jq7WZ9ILyc65/dvywvqHHk2XmbHhSbGcqiZet7tc6C+vatukZ4R4ljn8zHvH1Yt8MNzLFl/qpMqz
Swq7iQoCgvOyiavCWs+O+668YdgxmUdHn40MDlaEu0pKeXSf+4IPlaPiU4ZBg7gXjPez93ZqiK10
Z9hfsAztB5QOkbtVeRR6nS6pRS3UAoGdNyq9ePn+Tj1hNL/xBxgQVtBbHDL3S6P+hXJ0QouYi/ln
S1yA+wb3228hzUb0f6LenpuqEpQAo8hUBTUjL/3zw29+JTmK9zskAa94rOq85S+9eNFfgfr3q7OJ
4xZvfK7i94Ygnx9ifiOuY8uqPZtuqd2lxpxInTeoif1ZopQSzRKlEbQbqF6Fzbn0C/oDnvDOEijb
wv9iMZZ93UCp7bPEGb+RufyNVQ4vey79TmnCarLTwWl7MXxrB8KLzY5I0Lpf4y/20Se20na+Y1sZ
cAjkpZ2rQ04k82uLt6rkoE06VtdIhoakhJAYEjxFXLoUq1IsS/GuxSuamhu/ddESjZDd4WUgdiqY
GEOsoCNb4hZA9I2N4Po4W9BdAAps6gJ6X/puk0+Gqr4WT7WzunNqgP1NQrihP8d3sgtNjaKNsJlY
hLj6yyNFrLoFUI4N5MdtmDN58EHSGDJvqKA/Qs7qL5P8VfrEJMEexrI86RN+epf/B8Zs7yIFoQ1r
tDkisvkLdCIifIcGAard6dXiwC/EFAHpwUMNBCGmmDLdj6d7RoG1kcAQSk90giubG+QkCBUPsJym
Q3yNa6M1qY4QkdWxIY/ecfcmgY7UaJCdEqtJEFa0l6SqvQUNNhvhYy0fhRH7jG6IOAQBC4rKp3DB
+Y3IYv1e1nTKsOfBQeErTIsXJAv+cuG7iD0Q5RRBQJAFnkki/2dWlSu8aGTsUT0SfxkTXzSeE93g
vGbuZ70NAZ7RPNho2VgijMtbsjHtfKD5jTAADofkxM97oS826ZfktCR2n1RLoveJ2ierFHPN/Lzx
92oQzFhUkHb84BwqYC6hPvE0i/Po3BAn6O9f8Z1jVJboCuZFRAKZI46ijN3qXNNpTx9R0hQxEXsM
UJovUZzx839jC1X/L9jib8fQP2Sxy2Zv0nke5pCnocg5gAgBzz6zc/nz9OHQQb39cRq8+UUjjhtl
YZmXMya/+Vu0WCH1JBw8NHdxSP9x9MDo1L9va8nqI8RPklm0RSyNOGwqVSi5fIN8izL585RpJnGy
IGd00C8AKIkw5TjhLPk4SDhCODwGMOd9OPg4MzgwRs6MgFOis7NWF4cDJ8Mok1YJWyBOBOmMeFcc
AAqPsPdKfrPkoai8P/7r+Y9lLs87l1b4POrY9Ij0xqFGdR5lqGQO/CFZeVW3aPSo1Dzfn/NCii1+
6EBHHvIb8iqKCHmez4p4mHmMP5QcPL3i2eXJXXj50vVJUGDw+IiVDkkHD6O1PlCUIlADT2oxMtUi
GOHvE5o6249moJVXPJzi0fx4LmGyGaQxoIonkrK5G2PdCX4pkKbQpdExnO6P326EQa3l6pw2x2Dd
wbexscc17oqV1DhYWgPoENv35w1TERGuqG2Oxv0R4/k62+L5+nikPp6nj8foLHsztiyIDQinBE8k
jwzPCw8LTwqPSc2bVjwdPBrN/aHgcaBAm9BRHocTAcm0rPAkcPvzlu1IISD1rRHqUO7tLG7B4nXG
TU8QsZ/xb1mm/cv9rsj/iaUxDciGbCqOrBOX9ncsvW9DM9dnVC7KRKoVkaBAXqGl/SXcJCixwCV6
WMoHrWBWSOshk03s7VkBmUZcJYYA8nQ5zppbhHGZdpWLyRoD4a4PTpOD0zUY5s8LAfMXlu3xpUp4
3+xRhwijTLQh0RchShqqFMcgeqxPwxVxGuNFZJPtvrzyjnAQqOsIWyLJ04y00hKyCK9LJBEJVNQ/
1Nd1L8Vm5aQjqPp5+XVlZOWPaIMB1Qj8bxt8SAo+RlKBamf2zuIiLp2RlOZvEI7h1cKege/Mg9ia
IKc0L3eBdWOdE8rGhuj+/ql9yDA6Lpm1mDXBtig65wgYq4Jhd3ictoxcpkuYF2mho85waxoiNOvl
huaGx/+u/EOXV5KT+TGJBkaf6ciPSCifc2POpVkokG5WBu8pHdvLobnl3c5Qlpyg4OuU7QvlpFQl
ER5MsduTPP6hiJuWYLVxFgdQ2nT69DYpbIGNBMMKKIg9RfUtLOuwuK++B+A9IhqdZmVY/GftKyGe
jU3n/E0gwHMTSBpLsG9lRRTQEEz8DMtCID5mvO2JFAvuD9SzCKaRM3PD8jHcmn9OS4Z08ugJJhqv
cK9X3TNeB0NFS4cM4l9uXsXS/+PmVU3TdBCXW7qjcRf//ebVT9WpO18XCJkNvpC8QIx7fvkZpvym
+FoZcN0QfV0E923owYJEKNra+HAwIwpaTsnHPtjYCAwMpS2EeYWbhnk1KKOuAk5TgJel+mfeoCi+
6DRwvIUF8Y1MfO9E5fbZK+6iGPTQLZtB2W9Nv7lL6tiIU0pYk6zioJcKoVtYEVuUZaQ4KQSSag2/
NnzS39aCJBUh6ms/FWu0jxH5FGL9WLof1InkkUmbdFKs9PGqRw6KnLs09IpL+C4DReum1JhKkqWg
YD2Tm9x+gEMsUUPSkM58RWJ8TtSwy2EIFiHRMeQ03MqIacMxQpZb5IQqcoxgsy4iQ40WKCsTaXCI
gWpGwwtPS7mMj8KNu9keA20JHDuIWdszUQnVG/+OkIUOdTBywSXkqzIje4j7KpYHtGX+8uM60Mvn
O5S/Rbg+1zLeV6CFkIQ59dHuEp1lnxRdrfBcPeqnICOrHeW1d/6XO8Yx/0OH4Wi6ZtjC+oAQQ3bE
FPKXKWOpRkxAcn8OsX3ehLJfNsVFLihCe468ioZw70aW6h63e1w2ScsyxAgL7IoF8qDtsfjEhkV7
sXgVaQ+TT52BGExeiJjEi/XaEEb6ui25lTNisPzm4Hvl77G/EFe1vzSo/AFciDo+dTpLVPYlHjIK
J8a768QVskV6uqgSYydA0vy+hpj8f/PVYQPgC+RLI5CAL48OCH8+P+1sJMCbRYB0w1lDXQ9VlHYh
n3NGG/J7pp4RghvZY4qCOlIeCP7hF0LakyUljwas9qI8zORkPu3qnN3eWwwMhN9DBb/T2M04tb7v
bLPfdeU143f3f8GeZXXcyoo3ABHWeEzsiIOdAxkfRROvdiSnBrwjgxvyfD0iMvvyQ3+iQtx4MFk3
0OVIKcNFyDJQ5iPeoJ4bN97D1aKYllRNdoVsEnlW3fUNhf91o9gu4le6DQ4Dv2Gw3g90dlUo0X47
L+bmdZ9LUoVYsThW0szpTCCE0BJ8Xd+oeiMB7TqGjLMjjSMJiSXK+RLh8uQLP+7Vs/VATYr9hFfa
2zzngY3b3nrDZ0Xjl4oOBTQ4PCFNTs73WXVPJPRcwoZad7d4YotksmNR3m4kU3+fq+9UVMiIuS2/
JLiLUpu0l/i2819eTjRhuyeVWMKHbX+Q9wdIZJt/KI56cWxXv4i02q1ZIRHFQv/UJSE5QZbvVBDE
0J0QGmtv5X3lKna8nIAN/ulnU0R9Ee23CIZIHqJKZjdKSXKoluFFDq5ycJt4t7hYVX6RWclF5GXN
e0vDWStOJi6qBaZFnE+FGq6o4c/cfpGFMXsS4n5opFM4t7QTpacx1bdU3dKZzAEr7VgwWWnZZpWV
kn+oc5XxK3WS4EV+3eOdWie2SrxxcMnTCXYLiVnB0eEO7GywuYvDbir87hOleLruo2Tm6ncfLbM5
i6vZ0YsJ5lj8+lX9ig9W/erAk9KIxF/JyZwQq2OxxnKVmGtSTSmmzOGUyRjAqfdg5R7qbWTgNuAc
2oT0ujIjMh8uVbzhBKjEnlzjREKE7dVPmuLRvCgEt9QOH2/Xo6kfz2gZrsfVOBgDCJ/wOheSbBkE
T6YSV2uJbRl9NKy76gMx1MjFuZD9rRXay6CFLyXK0qWRqgp1oRClmBGLQsSvVfuGCxo1Sd1QU+HL
P9HyU+Dq+Lgd1J8sw75jZQAebz/ll8tXnVydykWlX1Ru38TaNygmLnQnJ+IGXOubc99kIbf4fUOp
g0eKeVUd3McPSPOBaqDVqbpdHp3v1ic0POiuIdeGNxSGDMcb2pABBzEWQFrehIAHDm55h1U/88C9
OE2quzkfxN4sUJ479NeUDEisnWLtLhdqOSvzoicGVnzITCtoE5c1JEAAsIe4E/nqKSEItFjdp+8R
OURgjjF0KBUlaGN06DsPgLQ+bQ/853yUbMY4didWgA5NxCnpGquRmS+PufyAA4Iv8uMvLfN+f0KL
/7YS+bGGfDsGJC1InC+59mSxFnxRLlBisK4hOzGavSgcpeaXxW4YsL8UV6NERLQrPbHFezxOifgg
wkXo+dvjzop7PFdTsr2Reo7GQxeDxQdt13++8c2Hn6Iq+dvyvijCWEF/J9YM9FQt2OPORUAeCA6T
9qPSv3DQmjFmJldjP0KWhLj4Ke3Pah8SHHuzQlkOlVFoP9EB3eQItwhhXIWD9kZ8jssc1XbU2tE4
xZcp3hwETWw2tUh9MNeQYci8uvrVhafocvdRd1edwB1310Pnm4EOwP2iUiFqxnwdxIyn7N9c95ZC
nBKkWqA55NstNqYnautSvgEopyjT4H9/k5YvAvM5tHVuiYBvKNd4/yDCo/nm3i934YmDGlneWGIu
mtcYm89YAKU6/7bL7zkjFpYRfiX91UUNguaektTa/oFxBIrjzIGXWxHkCFYOdiy4OS4quhn4c8+0
MT15J+XQEBLbip2kTAsox7Ma2deoVyP2kzjzWVEu+LbleOE/uST4bJ2WLWl8mWNSxa8F9Rcuxpav
N0j0miPI6zENsNGgqXHyKIPkukWfjgNGqEs4dKHBekEKLl1oGgGXQWIJTeevUo8OzCVbxOQPo0fM
DG9zWJMGVTK0BpQ46chDNm/9BkHbQhfyswM6yRizBXpSfhFqU/wgTYigO5mDIVyW8LqEDUCRtkCw
Yhs5G7OvuEBRc8VcGdNvQEfIfM6LLe/PeTxFt19kBc58qgL9gm8XZAgLxQtSeR2uF+Goj/cDBfzp
6bYECz05d9sMnpmLGrQPL3y0+A8Aohypv04GVId//jWNxMr76paff9UPMuH6nDx31b2ETvGuvS/O
AZEIJQnhA8mmXkeRT+EVz6WKUDhavjgLPywq+dhrC6E8VSEohTUORpycQzjdL7MK1c690r1YkhYU
6A5bDd/4qW+w6oL44WKgUH7WP6CZ5yv4yzNYDfcumll0G1/5AwbMYkp4mV3rq41g6a5SpmqeWOYb
FHchLmZqLpuxjYDnu2gMegkWe/9KKE1BJYsSkhOH1Je9myapEWySlSM6pa3IfF0foHvWh9WKbJLe
GRNRNHxVSAlHkAbWI7gC4o6ARyHqV2l3YhBihEf8jbAShvYrWP8ZgT9SXfydUva/J3bLtv9j6Pkr
hCV47u8Qtq9mc1ZnzDkzx+oHMmTr5Z3vjtQzh9icvil0sNIHgcD2E75aAVYRxl7oTeYDcUHy9xs3
UuM5p7EB8VdYKAQVkBXAClwFrH5A1boj3Sih9SWljRR8CjjdKJdozgekv7x5poAuJXdJG/3dcCVN
gFGQqELR18v4GzyM6XVhS0LQyRyxdWcThhXhDJnP/2Mf53cgKACU5KJi7dg/+yvGTnhZxySlkWUF
iTaesHwCS3d2eCg00+JgbMc3e/qB3IeN+QFVICCXQz8EaYILte3IxwExkf06LyDRm2NidKSol0gT
sDBKKDBRF40yx6woScDSBuRUfKe+Y0v1N6DyWhKb4R58644pjYKWebq2K58wWbHwq9g8ASRZFQEi
UTgJAHnOrwDvkqhUgONmklUk0KIl7Jg3BD5buJO8RBOXffsOFmQR0Mqx7zxcg/r7bU5HNX1Dn0nd
pgtMBCOezg+gwyJiD8AGABMc67tgcA+ymqqIO04pG0P2hSuRlna80oAlNoYAQtAgULDqQ70MQYA8
onzXkclpAvPNjGZLqDnh0kbCyCn6Se9GTt6Od4jnnAW4A9ndY61TYhOeX8FJyhAnrx/ESp1iBwPW
FUNognYwgbnVCyKHuyvtA8jZd/wGzYISAOA2o1M2CDT3tAm7l4eNiy0d2n5EenemBVJEh03lmGT2
mHg9Es7j82pnd+Xpbihhu72787Yy7gClfuIjrPzQVlJ8xMJEQSR4n9Udl6nCSWqKTWZKO0I5KLu4
Wv7wMlOFQHqX+2Oy8K0KyDjZmOJAisUm9BDLHR0uCzoqYRVNEJUTOBWACQv9WDRHvTmK/PU7AgT+
gf3qA/Lg/RoC9kx+jMgpjy6vhPu/Iy8BtAfUA+cB8nbz9Q7x0GMXYc2JVPqBPDw5+O+aGFklcE7F
IH7/e7tfWHgi2C1KwrhQkzHFdFH0SGjVzUUezrZVoc6U/fsd1F2+AujQZgEXwGgCxQGPWD7yupbk
KFKeFPsICllTh8REAvRgq/qj+vhhLgXJLddYpqUwB70p8hOgzfoGaOB9P/ol8iRUU9OdiQVM2OYn
uhHBg/nyWDsuiG2j4CUGUhTDa9uTmp5tmBBCIBSwEqHf3azKTxKNFRrsLhNQBGE27/kzSzo21lCO
YS4AC6Bs5x8NFP+dwGS3cnKRp2AEz3OSWGLQGFBsIf3H5RV8X7YUL4TVogXLEfTFZxHpRNe3v7y9
X6WQLx9EhoQDmTeev5zFjaDfXKTny8g3HyUYqPMdeQO47JYikIY9Bta4V+ZmHnYXHVx7g9YW7kKw
2tly6RWmqYJSFPp9u4g1aRt+eR8u6WxkX5ClcDjdcRlfqHP4wl90k0LvneUvsIy/H1uj1XvkB8S3
8epQWuNCArJ5hv2GdEUYaMYCk13eMAZ3bBPXgP46qpeScck+gJfpQsn4LZYRTjadASPeprePnXiP
L/yKkRzABdrSLj/AWQJkgbD6+UdPEsAlAVptAF8nOs54OaQASDVKh86OJ/CUW6nRSeXGiPDmgp8a
RSAnYBN9aKhiyNpy/h8lUS9I3kcheemgMf7guXIpSXRtelKivY/AZxbKMSF8AUiBosY7frIJeaGu
+KdcRaAloBI4CZAkFHTjH+AIXAQqUgzfOzuBxCzqhMAhldrAOwo6V/HvlpV+TmbSjIxxyz326b5F
UvvVp9oWnyQo6EP0WwV4mUAudEC525eXmA+qJV9nUy9wEAgIO+Xm4iXGjCdwEL8FAgF4TsYxRleJ
0IGfdxsAez78hqCdfcjJFqZceXF/L1lPvjUpv3TYhOARrFIEIINzQDirRS0b0Wc+2GCG47ivseof
ABlQzI4hr8t4SPX2d8fC2XFf7Ft4U0NK8s7YgTmM7D9MhkSHcxMyUCNj1gWWAcjcaCJB31FSBxR2
VXjCKE0VFqjFmV8FYjFat7WQUj5/YJbZPgVPrPfxRE43zn+BtcAqHyiFp+SOUP43OKFr87+AE8cw
0eWYumYp6j8siHq3Xi1pk3lJ/G6UHKjR9kcgAEYtMhfsJh37DEmpizIGvq3XhTJm6r/i6vnY5hPL
eS2EhAf17bwgpKL3PKRlCwkWrWwUDZYYFxQ4Jgg5UWeBmIraca8p0nEKx8mtf2fEJSgai28I+qDB
xo1iWCbzyGf1D9f2QREbiFBPPtBj0p8h+xR6P/gz5QhT0YV2RyP7yPNoLb75QiJoPo1K9IYkeWMm
2o6QywUuE7Yj9idiouAHLTdjqlaerhA/M21ToT2F8EBj+wX+SJ7zWcvLa87GBPWf4kRXNTrfomGI
FiaIPbyKtjK3VOnxiA0jhtK42en5mg1ObnV4MFwJlyutNthdEfqbHsQFEdQOAqNbWCghbyUpgDxh
h44pcuFW5P7AcqpHdh2xdhcLFIWQDDt8/rWR2Sj8btmpyG5GWqjHAgHnEOx6JvYfD1JDLkm+DPmm
ZD1CoQFCMNeqEHMSbzRMlqQauL+wIS1F3HzhDfLxHuJ1zrnIOcvihIm1Lp8ryGb7uJ9FGMFyFlOm
Q68tA6sqGqVQQtN+wk+v3cL3RhRqCrMKL6lH3o3TmRw/bggZXZV3BsESXOUcTsz3/YOu5MAFzkle
JdeQ2U3HLUzXr5JaEuUM9IPCTeyugWXI0++vxpZjHgGgMOYTp+9NEHLjCZMiJD/WyD6DNOCad0RO
VI4IOeBiR2qRlmvmBvyuMjPEgUp5GPNzH3ngPNS+6cVOZAS6c6qpRGumpFCr4aRG/8fYmS25bWTR
9osYgXl4xQyQrElSFVUvCKmkAgGCGIgZX39XgrZvt91xfSPQDrcsy1VF5MnMc/Zem5SqlueM3wW6
ZlAb/nXwEwTRQrXTm64gz3MgBteyqXYkR8kOWXXUjKN6eTgnVRZDHcm0yNxF5XHonZpJWP7YF8Jp
CX13LZxfDSeRy1HKnJsJ90OMCznDI8GrwU5izyDN1HlGwgN/xsSvxM+q+sro2YO3lTRZkvJDG6Mb
r4npCJqJgbbewiDM2dZhokOJucjfpiHIZZ8RPD3tpWFaR+ypzeslbgjM4wuwK0qMCq7uPv/teqNr
YsD+3+I+iET/UUH+Ju67aKqaGTqTBEx9nzTv5INCPIqzPlJJqhO1hAcTTv9BQZFoG3VJC7XCvzoq
6Ul0yVH8b9VioY4QynO8ne6l5XaiuFAzqC9chFjuZwQqTnmgImnPK4eJLxzMRJnh4R8Y9WupkEVB
lE7Ye8fepjME7Ren5FJEe9CB3L4s6BCSKC8ol7EOUNgpMtY3ygzDKGWbR6nc0djlGEh9IBqg080V
5ZGqoz5Sd8wvV/n71eHL+aMRX+HrEJ13HnHn+aAZzxVGEQNwUYZO1J76k+pD8hogWRRzF3ZSZ2d+
468UIuP5ahGG4KJGIEycWjRdEpOhLd4L5jzIUG0Ogx5Fib70QFYtw8aekfihe23scMb6dTkQfTXT
6xaxkdFqhyiZOyW8i5WpWMx3+xGBHd7o8NqL0oW2uaX/QZIRTc0r+qoYagxlrNiFVDLlz/4s9awt
94O6v7QH4sauW2EDxkdtG1oHBxPljccEDTcK6ISoc2SuGy695MIWrIwzxAM8y0RZsFHyNxp5nwBJ
WP3ioQTSnaUA8hBBd2tD4EJUQh3l90Cn27ntJcTFiFp7z6FVAGR+GyrneDGdl7oWv8tCHCrvF3Ru
1QGYLdURb941f4DDjws8Jk8Only3J/xv4RKNm7Mgw+k4pi7lkdg5KiSBOhRJbauTJHjl7m+IF+s1
5gBZvG3Vcr39MWamIcukmbIpfcmoiV/upZPquftGfzdH/g/b81TRAx1IxPh589fnG70RIJMJpRQd
JlAGDvbUU9Hko+N7YQBBz5XDd/EWdh+UuCdgAw35jo7ZBiW3Vuqp8oWKqny5mN/oJ1NWRUT2eswP
5IZdDlgtcHd0J+RPf5TYdxOWBC+Wkxo05gbGugn3MynGGsbHUri9EAQKWyjWivpUMYI/8cXjcqfa
6u/UW+PLULoGEs5HTsn0M7fGMJynwb1wzsblZEGXJ4DAkdnRGQQ9O9MHNRjzKYVXZyBTYNknJiJZ
L4lz4EZAMeZSgJlC6Kfxrbbud+w8qNRifavJCyMghf6lqMxWn+A2ywci1P3bj3kr0ivUel+is6ig
swqLGtSjKNj1WdTscbOZGauwNyCvpniXkqjfrAeJ6ChRwnVEu4p7I/sRMc12ev2ru2frf0gxhzOd
PeLWlPVwJtGy8TIGVIao8cpW5seB5hw5nGUTLBHiKSq+YNnuInsXWQgedk557NDfaY9ZQal4MLDF
94wmjuwBE6JN00FHlelHdoEbr+Av8qkYxF9kCEPcJ3178AcbE5Uns1U46y/2BTDS5ammRSC2BB60
kBdncGi9VXwBQuvNgA4bFPQb1WE7qH+yIdi/Zk6Wv9gUjEXsC+t36Txx4iLZXWwNIyLQQ4/yu3CM
1RnzcNNUMvnLxF6R/l5mX3lAp1a48xO7xfyIOxPivvXboiVW/4vRgzS2f+4aSFgMaIaWZGhISf+7
Kdbd0jP/kBJSntYvOMtXyACys3KxAoFWiFnujbXVHJEDcJSbGSWh1sTNtdBGhIcxSk/wMKzmaXil
T1+FiIgQV+EkiqZLpDAvlIgRBCP1o9IheYt/OOqc7/2x9+/2rNZ5LJ9WfqD+47GdvXc8GunnuY/J
mR3TcMeczivBTIAHacngC4hyyvMIGQz4W84DTaRMEaiqRotKLUJJBZQI8yZ8IL2KQRNR6s61oBNd
QpxaVRtS0arNP0GnAZ6FwFB55AjgLRcSlRfVDAwJAw+qbUZWtDH91j5iu2LhcSPVteAgLrqw6hUz
NjlB4WVgeJF/u5AZhGftEq2oFGsr3pF6tPNTzc91n2b8A8JTP+U6D7O/Y2bop1wqr4HrYIkgJt4Y
wnRAweDi64T5JAycCtR8EjC8DrE9OY3RvVeuHWi5D6o/v/elf1EJgYeb98f1j2BQdyFC1Uy0fq8q
+3J2oLBwQYLCkjP3+/6XjgpZ4VV285WTvbggsRbsrxGiw0mNBjWqMn62DgedvMXtLBxGAw04W+hU
/uXOo/5TMoj05D/evb9pCohXIP7ABm7dsMyWkDvBiTdwBlXXepfPfHEaZjUomUkBpEfF3KuI8k1e
wChdvJVClHcsYReIriVOcRIQnZwbfPepUsfJ4BGeQdTEKpDVCYFx+lhtb+zQPKnSk5oSM/SUv7yb
wmrMlBroH6/rrYtoMQIh5aVdaG3sxHu7MFBZ/Z5XV0eG5XfbwzvMM+H3PhOdgELZeyfqAmiEs3Ns
h1/kKX/xf2lzpnC9SvFSz330rnMgUMW7beOhJz0QwQpcEPGSK1zh6TfSLSXfpQwH2NuGeOFnwGyN
kH7xdJmbM1RzljMMUQGSGzWxBKAGsgqqbSEI6TCVkZootKNCFmZy294ExJBgWBSZ5mibwZml0QLB
mkN2dhALhJjx4GZmkeAzMn4RMsVj/MImz3JhebBigLRpSImNg4QsxX3SflkbQoYLDgsHKP5922T5
sFeygvgri4hZKU0cdl6xHd64hiINCZpPLNEXGlC0xaC0m7FUutouWD5YWLDWWFvSxzySvYMUVFwe
7DVm52KZnR++V1dPJ9ODN6FkNC7WGg+ZdM1OrDjiw15Zc1iLRhpUhiPVYuVZJac59/qV5Scex/Gb
H6w/+jiEojMTYxXawJNaV/9kKRaWh8uaBWmRMYqYiZX557JkZRLnw+KsATNUnvwDsAttRkrHNtNC
/5Ph3wzp1gAP1ion/zB/s2RxXfOMDGSYwv9k6aJIqyUhSuO57jxyCcEqlatYxUa/ly97U9nrIKFk
Fzs/cCVWNASrXgkKcDq26KVU33YIWyRneiP+EgKNgVj8Twnxsq1pAP7r5J5/s+AZ80y1MDMYD+uI
HVzIi+dRLHn2L1a9roqFzwPihWcYoCWLCrA2BLc68i/KAHGXSCw5xv9LMbD/KUlTdfYg/mdppgTt
5b83opvIXVVveCTnR5gsgutJ3+FP1wLS4fuDypcWA6YCnhoXAfXB5Zwtg+jwZ1xDOLS5x5SOdL/E
aEKEaTJ/2TGTDLKKgs89P2wGOCEh+UXjIMAChhzSGF9c7N4YkviNd4LLHeKCWRFzEiiXDrs7KvPF
4TPDMMrgdefLgzAwcshLuT5i835gWvs0dlF6iUY75CrAY2fhkWNQS5glrQ1oQ0GzBreVECEHAYtG
1ccMK8cWQ9dLfCZStRdFIo9Kw7dH5GChfSbjnLYTH3owYPVR0d0yEfaRcvC0MzAHX6ZH7yrfDLhp
s6Ct3B/MiHdLIjLlO3jl7lU4Sx6dEkQHcQYX2oFT9ye9joaJZGFpCcw86EiO8gnhhH5w3QAI2cZA
MGrhWYCEUOz2Cud+4lUK3EJ7xPhznWiVi7ijINicPh9NOVMQnQBFZag/ni6u9gskyPS9RltUAKn0
pu/9/NJ9750XzvrMOAxgRt7ExWHPdkw5QdHsTFVwPtOcdna/6Z93bYxZ+UyHP01GfT92hysycMsV
gY4eHiFCr1AX6FcICphcwEPncbMKGNSavIW4jAwj4myO6GEk3tR1XMaymuiyXA6UeVQyn/Y3tAd3
KgtmpbsNEr8SnXFQKzTH77UJ2xMYFJ7+c3dkYL+Kub+vbAAWR2e33+oRJYh6tNtALFedNF2BY+FY
3eo+YRPN6g+E7WJfwbuyPTJjGebk+F5y8aCbHq3NjfCDgBIqTLoiKQ5SSO5ZgFOaOqPlgH193NLN
7BtwHzkO0CaqfSX34bVPj9cP0mEtMogjqYnnPJFXWjDJqO57Fd4cAfEuelj1HNlTdIVCO0VjFmN+
vHG8Yp/xiPwpLyGPKDi3kIKTESfTEkIRWpymrCB9MJisFCEz65n9g0+8AcZNn96B80bJ4UDMMQPz
1IpyGOZgDfNKn1zKD+kS/HVpxKMiFWL4LBo1dDaFRNYUp+iUMXKdgC3Rh3hB2MhVgvclJDH3XCDq
CDJG2b8qdIf5Pq2SecBJL4AEHKU5rfxrjVLM/9Gk/a8a9TdXdKffUnIaZJBhYg4sytNfVQmHE/Vo
Qd4VHV818ZqJqS3FCMonDVyk4Ighr2HOERnhvRxqMje4cPKZSp6O9DqLy6F2zEdOK95ps0cSPSnq
0IXZQCbs0jOlBkiNoEnwL8Kfpd4MXXAKshctsS5RtvUdVDt89yDTUmgg01JlNC62gDFeKC/UFgoL
NSVHLloFUxt0YrYXBGrnPR5JslBzv7+JakJM4OyCbUoN4WfG7vR/y0ZOcmPctFQNbgkKXz50MFEs
Csrs/g5JaZbD2u3tlDwZDPMJ5YBacMfF6ZL/4gBdogjAmmP9s/o5fjvhhTEgV3xcAWK5623wxDl8
QODz0bLeC7HSWeawTqQjq7teSUR+5Kre52+YJLE7sL7zPjlkB3UR6AOHOzLrmzVbOk9z42Jy1NrY
f+rmoPgksOS+sFnVyI/uh3hW8u6Is4gVzGki032WLvQkVux9rd4XKsgV1ud9ZWISQhkjG2I5shZn
esG0sopAYVqsMkEZM2E0lnJkps74zCI5x7kR38o9rUs2+rYB74OFXCy1HAeoWF4c1Vlb+qYDWbfV
xFK6H9RZRywf/A7MKDTJRXggep0UTE5poAK3tcQq4qHdyfph9bB0pGsM5kfYEeH8M8Z4prFJFKtY
QSwf/Zc6JQ0tabrR/3a6J+TynzdLQ1J13dQ0RRiO/2YIMqayrqbrjpcvj/P8zWSarjHjoYkoiGN0
IHVQOzK8cI5mfHFX4F8C/3gfejCSoCXLjDkyZcQ1R71LFIi8pvABSxwEZUy8jlaxGhj2wWhIk/O8
V88v9WtFRCv6WFQM3Lcuh2wVXsELl9LV94K5i2QepFKsE/NkpQ/27kjMY5/tdwMxYPEiRy15PJxz
zXDUo8fHzPBG9tnWN0mSUOgaB9NGDiKNCQOGqcWXyS/1Rxz9Il5simEDYb7omb6Px7YI6aNxmr67
+MUsH93U8CwBqFaPL8YuVtIIe0+s1RTuABZsxcp7griIJ/C2Tydh21joCTL9XaLajA3lFyrBgobU
MD+MiNEFZSj3r6gj8xiGK+48+vPMZY0NXLVj+LwLBmKrPfZDKEP47b8fdoyKmTnKHO9CGEwJZOKR
0fElUuVQvUT17RlDLUnR6QewgbnjxCzmkRoUO7jDbgpOrGfx+rqFhcUzOALTqSXSxrkiwMYX6Ow+
h/ia+zVfFzJNrGaVRwP/LoVne+LOiuzdaH0F8ZOFmjNAoiVFSKwuX9BrlROUUo8wCIXTj2+Ovg7o
smHqAfT7j22CDQKBkui4/7zrh1T7BeB3MyXIhrpmchElGZ0jfhMdGIaJwGro78A4z+lzprRU/uXs
av3Tgmtyk5XpsMsafgrtb2dXXZqknFzvK02UEaXiiSus/CX7BB/Yf68+2IgYozFV40GoXmQvzenO
Uhe7x7taf7UIJ+k/TgUtF1qOJ4YP/AkDh4+NTMRWwoOKvecNeIdrRLceHz3deoZ9qek2+Hk56L4r
NPi44Gx9b5reZckUONAYJy0BbCEGa60edNtzx5gD4ABtriI18qVPDQRQFbK5gDZSS+HraAEOoePr
yG51iIlGW78tIm7At42pQRdnWH0JXgMeXVgOTI+/Km5wi7HUkWl794HcrSA6OZgKFD9vmoUnpPol
+aQh31L0L2Guhvo5NM9hgwi7DyaONDavQCCp4h5cl+HjNcK8X3HwB3fzCxN/iRaBYzBKC3hi+EBo
SaFypJEbrbAbmsgasOfaeKQwBdYxyU+E303npNsevRHMdblJ2hr1cpa54qKMx3a7KHNFVlWBtOZy
TN9IwnyZRbDYuR+DY8dLxeUYxAcZzlr4O8wcOtkX80AnW3+R6B6l0r4gNy/f21VS7+LqGrcsXkBH
F0f6Qssa8A/OPXrVPCgokKfilQWaIMZnA5k8qdCv6Pp+Or0tfNQIHelwb8gbi7//2L1jkWpr5wCT
FHh0H2YDYODwRgOJdjCjOFIkQ+LhyB7xWyjeyKJuQrSLWoSnw0oLdRwJG7kAHOeiEgvuJcLFp9mO
imWDvkcXaXj5zOiMmEHC8uscigcdWRZTHdotV3w4Dl4tlvoQjuK4OyMDtgXdg9KB8pRH0PBscaEe
6BJv8gh0psImQxC3iz3rmu2bZt9le2tImmti2XHbxw2GIjkyespmeGUhmwRVhNhr8XJ/GXCicxGc
3Q5eIr4yYggM8WhkDXMu2R6p8fRBPEgaeO70Z/76l0oBecOdBI1cAYmDlHpnBAzwzX5Xx+r3825E
jicefF+UG6PxNYgOhTO8IZO8b63dz3r1akDevWOYjsc4z9tBeyugATIlFedeHlkOiCI4f8s7tIIB
gk0QIAwb6TNjb2DQAUTXDISCkk0BzC1nhgGfyb/cpEkq+cfGSzXSDASOFlEhwFP/+yYtp6WsdDq6
FXxniA0HXnGA8cLqgiaA+/K0xgtgXCKAlIR6ANjzeCq7iN4X9DJM+8znMXUmC1cs7HXFwVQOmvL1
Sgts51MaSo5ECH2lqOMVgX9YRpQBuiPRzYokfrWMjhYfeEC5wJN/F+KB7MnzY2btRWGhqmAYE3Uk
PiO7Y+YLwX4NjkRrHI/Ixuna7etmv6gwBbBgxToqZDVkT+5lh9uuXgQX9hkU/5vfQjlH2hSRNJgH
IOLVMZDHYEYcMoqBVzMGEuHIeXDmOoucQ/YbcLawedG7hqkqvAMCKQwrB28irvbuY+RYT1XmyM4E
eCP1vVWWa9Gmw7q+CDTfvc3kg9A/6tLx9vqfPVy0QNlZEJ8WDt9ECIcPjH69HUDQ7GgpBx/08b5C
1VB9Sq2A2Hz37We6wLKHaB4Sz10kj90MtoXGWJKqzd/M/CgODWtn2XfLfhkdw4pKOfKZvKC5A77a
R40almZwOYlROeKgu+lMZ0A4kM1xKEklc78k9yWDqOe+UlBB3yXQf6DRF8rB/nzZE6qnFrhVE3lm
rp7cxpgRN8Qp3mRUORNamOrw/8Xx+x8eM15cQ1WYRJiqbdt/08CoeaYtlgQI4E6wMFpBjZEJ2kWh
xwWKRiCSNjMSucUrOS0c89INGgkbAgMRVAjBq4OLiOm7F9pGKHDm2Q+O92FsyZUiqnoR2KKOYSbR
dXTzjVcLqfsvXi2w7jp5HPhPp1yPunc2Fij/WH5I3K6+MBOi+6WMnvWN7TkFC0HPCZvE5BUxq/ws
NAQjcygmfsGu4hDpM+qGsnme+FjcGxQU7BOm+8rcG9h5auM8CXp6nkVScRLPSXggo08sWolDWLx2
CRbNG/dwnQT2uGL6RdhYk3zCGUL6qdGH8mSuyttFeyQzhos2t4OHqXDJ2k0GAQcl95EGHtP2lTgG
IyIIZakekO3SLOOrto4ohQaaGAihycY53qlenBnmRZwW1CU4kRlE3on44crH2+2oMLxoHgz52G9A
DekHeeyK5ckdxA1veLH6YE0DaQ2nORrCeg1pWwdYAoSJeWziOk+G8LKGS+v0ZG67OUCSEwEpjz9r
LTHKuH/C7zzlwu+s6/F7mcZLGf8MOBpYWQDDE+mcun0yREMEtLbuV1P2UZpfgyBvtH8yN7CJEgON
TTRFnLGpbDWCFb6y2yOLzcguZIeHRxsZT5Mmxtps7rSr6FVBL1cGv3dsMtlasvdQF1YQQDZ161jz
L904GDD7yyJlDjnhX4uQ3AgsTJiW7I0RXHkmVglSRGhRyh6aSabEogt1oTn2iMaUdlQKms/8mZ89
43Eq3pE5LhadZ9hQHplqP3HMVBK5h/zQuN95dZ9kXxEnSkzT9bAjOxNbqkLWzDFtj/7KkR3Thx0i
legCv0YufaVufMlxf1jxGVEeNA1YWwQ9wtqSuQqYwEe9DiSFb2th08K7Dmo5ILQjR/Pm6LVPbIdZ
imATA38L2qLWjPM0UfV9twWcrIR3uj6aBmF2MdECM8/d4GBUSR4QHncmHue5wW0Zwpx908R76E+4
3i3PPaCnvNihuI0wE6NFn0Nqq5CzCfIXffcUMiSelWNh7a1s36axhsdTpB/GWqSuiZEdGmQQ0/E6
IjB+RHs4FY/Tz7ogYkPMfC/l0YuwTex+nalkqmOc7nf3/geO3fnVTIiJ7IS+MkXPhChq346JRJjg
LtzNkT7HaZtALeX1wWu889A+yhdkJM7tG1eU0RI+8fMkfOKlJa4nKtcTUoeIT4jukkF46UgGeXA4
IBkkRsnjwsJFBHA7pHe5cWhV1f3vEm507l/+bfdX/ofNgSpqmpKi6QZ3Ef1v239uXsZm0WGp0CS+
HXoMrlKCxH7tME7fRKrBRT9N3UHHI9DwaSHiPwEQRa1D32q7b/QfE5A3I1JQRyCUoYN+og4TMHZv
vpsIzQAq4GZ+u1PCZ2ziQA62FnuLuZPEMWCpqPJr3ll35sqVEPCVfda8KpUDo0hiK6cmbjBSUU/T
5mdpRMB8Ux8qqf7llUIKNSRHzXgLiurRbGNQIbT0EfRwq9lEhe0lOl2dGrxY5n+RoruGleMdcR8c
7MhMRIE6pKBQxUORXGmJaKIVSZGUv9u/tBfsLXdvi0L7IwLDTg9kt88+qcotmJGeNju7w2Y7JuSZ
9oUqZlb+SeioUDQCM14JH0AByanKIFxqIJQpPCq54gwIK+gr1Y9Zvb/Ue3G2gk/ETgS81DsydqD5
x82LmUN/FhsWevyMEoq3wfKIioSHrYTjGL4fF4TEAo3pld/QYXLYpDkkBxN1aiB39c/Eq/xB+Gh4
0ZCY8SXj96l9RFYFlL3Nmk0HhU+Ojw3+EnAUz3in+WJJz0rjHgmBSoDr65eAtoyK/4TnUdqYt7Bq
NQ48iOqZoxF5BlHxa2mJ/smWecW5j82BzVXERPjMQpiUdq98K/fvJrdgcHtc/7pZXPzQfvRRqoRK
HaaGGHaOkMEnUcq12b018SVPdmZiwllT9kNz0JcDvDTB1AD3QIMI7YV6fiAaDGPNApiKobBvo/jA
RnqDGEfFODuQWMi2vrGof5fqR1as7s7Swr7FR/Gs3jAECNA/3vEGtkH+joqW77++ipERbxYbX/Zj
RcNWBhkycMbzhHpsPhTOuilhZwGL3zPqh7x5WFcmDEx6JNf+gHfgTNfwxItxZoRD7Aaj4wbFW8IS
y7PjVTqWsQ4I1QcnzH+kNtlk2eGBUrSx2tFyYm2g4dleJn4fo8FNKG6CyQcqM2xVCIYZimkoAsjs
Jr/FUQaQIRJnAU2ETtRarI8xU/1mF93GaDRp4R5UaQ9lfEAYw5DL0cvviOvA/bHEzlDljGjvSS/o
Wohdo2kyVcn0jL8XW4aQ5HFvoI1h18+cWe5+JtoVHFvq+pWhvLVgnxGmow4BoGCKCcuQghTVfqgZ
voPoM28Cz0dueQ7ddZuEoYijM416l6N+cwaaFPSxIsejHZkE2ZccXkNgm8O7qcftmrSugsSnCTRF
ALpvdhCz2K7pwJtr5G/M/6zyk3bIQk94EkJjRH6m9rKy+gAjLaIDUm1jvHMW2o/9zTNCTOWwxGlu
eDVSleYJL2f+DvrwnozHn8IaVkou9Imc1m4hGTiU3jM+Ad6rV8TMmN1opAokI+8Yzq6RT07fV0Dp
2mOOqAoiFW9S694XjHgpFF5UFxkcF60O2bWO2IypJmi00mvhBTgnfFMncMfebgHcIFSLsozyxrMz
UmV8jQ4mfyAsALN6xJ5v6IiFYuPCt3C0SBgoDmf6KVsYHVYpCBy8iRcaobHZRQpOTuqGIkzu8znE
r2n41SCiq1rDawSsxsOmgpl94oCbwikChYLXkfdb8RfL13MRRVPwJdI3Qv7IMbCBGyhQjZc/6a38
AuMI6K20jGYwyZHaYQoPTVuos/l8Ybeq1+Cxe7DUBNDq42MDcAwRmOaSi5PvpWuknePiBnVgf2Ha
FeVzpGoRbZrOsTVxKLxD2OjpcBW7eF9/3qBs3/zFZtMJCOylx2nTFQzEa9I6Zu/MdjASOXQLgclY
fKvBmgdk1uGdN7nYQ+qT/cvxfl5rrIDzmtAd5iIsYnbOOqj4MD9WVQzJ3UJ/yT0daKchtAwN0R7e
xRV5dJtaz0RjeKDH2tBWA6vIWeyVQj5urDW2D0IQcg5AW+INRry4PTmOymyuiHrdCdMurI1oLBKV
JSlJvwmtQ0CBjRnjBP0U2g6cGjg7OOaLQ9NKmD2vqNO2S1cLPYGDZb7tl3nUnFr1nWKf/oaYhVvA
E79O0ef/kZ54RlE7X0R84oiIW5SnFscDbjZXyHpbDASdn2OHuyTebdrv0fY3p75L+Hvt+vu+nd02
IATb2BFbID5v5Selp95KD8cfOib/2Z2lR3LvzvaaV1CdhenivrdeU0E/xFqAdE5FuDQHHlucyHii
WFJVWIP4FHk6skeLyDjejxlsVveF0m1bKV8Geh5GALhMBViU2oUUAZ/oEvK9U0QQDQIXaz3WUwZM
kE2A1/6azHKs9JFCk5GYyZQZdHhFtxEWeZTpkZnFeHz7byR7pU0yLgnmzSwWWsIqltHKqJE8Rk0m
hH5cgGtUY6P/irJPR4EFMvhQyXtDO+4I4JmIXha1oa+fpXcueVgBtgkNtz52HfUXwxpMI9RZ/h/k
VXiJUyMo9dwfBfZkV77M3185LwTIEduIz1to08mwMJ06UgWxXcX5UX3M6tP8yH63mF/YQra9kc91
nB9oFnOSo8vDnkI/eP9q07oUEnb6xxqJPligotPektxfJEQwEroR7FP4ZyZKrbjLakeQa94qBQ0p
O1rQScRMRjbbkxnvL2Q5fTCVWUwxmBE/YYdWrnCDMLrZ2YnHN4Mc3ltehH6x++SP4N/XUqQDAFw1
/yQYs+jI0ZxT5QpkdJyZOHIKxZaIY2Wzzbd4GY+iSZ+JO012vJw5+Tj8itAZ4vHOhR6Gpg30DfxN
tHeUwHONPMDccT3mV5FSppTHTJiq9zd5n+oJYq8xqrVQghGB9uBzwkHA5hpC4gPDt1oHUpEYNGwv
suj78f5uA2le5NQf9i1qZUivu9jgc0WfPfgW3Im3Kz86ukJnpstiO+Thxc1ehegcG4uJtySio3fj
yLwcsRTwM+M97+jHolOXD1h5S255Mj/7w9V5hU1D84A+PrJ5UWwDvMbYcRR9z2GBLYI3H78sjO1b
KXr3GQgVxStVpsSvrCXgObQgtreIwyrIGo+hgA2/KBfjMHYM5OvZQ78F/3KUIUJg5SQlRWhTaNvB
0WYvXAIPJ7BHOdjzCfGMH1J4Yok23EepWKhTJGZDxk8aBHdjMD0Cvho+MA5IWx5QuojEjoKBEFe4
DcNJ2wXj7Z2nR89/mf8gQE22IEAxhi1jW48qA15vYmaH1j5c7gRecAD7QdnXyv6ibKhdwmyNZEC2
7Q5yQJY3iTICEbLRP4iumYGRE69G6E72EtzJl3fmpY5oYAdpn+DRsQkdNAGo4kK7YwotNJ7LL/JQ
tfo4PxMOoxfJB1pv0ZiPJkNMjoWyu9rfLlhxItvPx4igoNUUo+gCvSeSkSI6rxGIh/EGrzgw9dPT
Mvjl/veFFMnLz6pO5BeomyOEsEpk9iiqD1LzDFMPC4T4MyBdpNA7Q+JLTLHJqPkzU2kCbtoTxlWJ
Znl0hnW88tHD3I3kNXK+yxzISeR5UzWRR4O4G6fN+Udm+1gChS2AbtIthCoImVzXQ1UPZ12kKd30
cPdASpwq+wtbFBdTDJgFtxsPz2OvPmpTYisxNGIk6RDcmFBgTkW313P9W4An8Ge4c08Ig8gtBn6o
Nxv9FBMg4ANsfljsWr/mRErX3q+IBGFJbeF0tuzzn9UZ2zGXbvxzSnCSACJPNKiw++8VYqJDCaMv
YkIbN1sAV4VOSz3t38hShYNy0M57MMQwh/mA+40A99Yn0xPiH4KBEOc4ZR6/8GUTbcl2G4KBuaH4
oAPVeqHchC25SVPIjmsIjxYTBfEtZkSAkRdsRPWp5MTPbY5W/eACRgcLkrMQq/0Q7KyHu6u23ZDJ
k8HRjysQiSzEKEgMVsrg+9sgIsi42XAaRHqxR455FkLMZRISTIJkroiS1SgVLaZOexiKhxcAejuC
WsDDOUZ857o3qTuQBIApGUvD14Z3hkPuiW+Gt9wAHbflGHFk4PNBE7VKviPRyDN8a37ilcX3YH5j
GMyPbUYezM0ZzcGwR5LBcahcD/cc3zkqaFeArqBXwWxDFoRqXgXOGVbl0hAnZHQ1HeHHZjK6/Wfx
Y8OKvTewOOzgpsApVmnk9zFOX8RQCSbMwTxemVoJFXiC5YEeUFE/qACfyXugcUUSQPs8zHvEz6Ys
WlMHTCL0E5ojdoWqeMOF2wOPJGX5HWJK8aqi56r2O9BdfBbOlB+gHjqIvzIYwb6lH27s9UPAaQyg
vQ7Dj5kGjo3FD28+RsQA9zFe59yM3u6RTbb1wJfJ4IugUqAqF/qQqKvRzFwQE/wxnmrjDP7iIoZR
2iDGUBU5TfthjM/d3oENEChycCUnMy7UaKyijAEgICLurC4yV2s6TVxYlgi/Nr6NaWPp49YOxTg2
5Is4b3IxtGIzLa7pi5jZyc+zG4Z6Kf61M6X6ugcocx/UNddPJgAr5msCYtCUISVcIyC24F12RcwU
TkUJ1AUPqFXOnr++8B7fgMMxsSCwAzgNH5AOLBzZMd7KIjogr3XMDW+UVhn1G/Em3QhK91VYoKfN
Bl7N7ziiSxHm9zanlBbEcsw9Dk+6Ib4f/hmfLhAbqKG/yfW6R4WRRceXTpARrxvl781Rj/gP+c8D
18GRAgqoATVxi3cIcIgG4MfvA8/ayN3YzrdMDhZSD8nH2NvG3iBMbvsQmOmwP62+zxc+ocLTAY36
Cw4BQJmWUMFDDkVli50a+kyDRgiUnxOa72AkoTgKrhNffSUz/scK/5HCj0ETPnl0U1MO4QpaAoaW
3vc3aiht1BJDEluqA4AQTYSAoBpoiPkpTzjiVCfVDyiSJk4625tGXbi/9pCMpoB8E4CnyITUTAx/
7ikDw+2ono+pMypYy0Iyl+5OGGwwZC4VkHhdY8cXgxxCCCSA1kCs0W6hSdadu2jRwIx6IwFXbnLZ
zqlAUbn/T2cnkQE07W26SBn9qERBKNrHN1mcaHVCX1xExkkFUmpTLTlOoQvEe1mF+C2b6RvhZF0X
DV0kdVFRRvh2DEK06vCB9OZdMEFkFigkjEkQkoh1YE/DWk8zVyHpg8YL115TNHOvxDE8SIgJCDeE
t8482c3p6G5qEjrKPtlVKz9KiPQD7noyhG4x6X3dH71dGruWg07+cLkcLl+N9WElhdPx/3J/1nbs
rs3T0kV2+B1ytRSTK5JYVpwxGo5BNdtl0sV0g4fyQDfYvCZ0g7s2wpQnsb/SRPJLGnZFIJPmZQcL
j3N28ga4QkQW/XVLcGC+83iJmeMJxqP9uKsfDm+AE1LwA9vPaxlc5tiiJ80kPSUPyQ7lS0SXfGwe
GsLcbkfzE5VcCAbDRvxMp+K5UXHKBzWRsXySGzCNPQAzCj7zJSQbJD9H7MC9HsJ4g8mqoal2J7rE
2IvJBGBQoJG5IzIAOJVAsUL0Zts+q6mikyh8ufgSHbaqCyQVkmw6wuXZvIT2rZ2/lErCaVL8RAcV
QKVznZNsjGXi77QwxB4cYp3bXaOamPUiIuSnBc9wi+brb42MXZy6Fr8es1KWj9n9gIE1X8O30cXs
S1ktaOkTNkTHHyNYmhw4P3M9F5s1KbFojTr8QXRR+I2c750n5gRY5LAKM+lgR8VWR9bUO0YZQvN2
78gOLvGYkGiEYM8Usj4sy5wxqCqY5US15htuccpx1q1/UT9u0F+RJvAiHaB12bvDJT1m60OxPrIb
v571gFe8sVx8AKT2UEh2z72jtJH9DT3wreNK9lwKlwB57EIckebf4HjCFqMenH8catVl15pu0Uq8
N/MQxyGziH9U40TP6Fz8GCW6mQk3TulYyMdBofsdKbQ7y6inm4L1vA5n1NuYNcAZRrs6NPtgLsMk
GRD+tyBQwwacMckpGOn2dkPC12G5HpvpeDGO9ngsvxGFDICJB6osEwoCVREJcMXHlKxd41fyV6OB
DBsfkd6IJfIBZhJxruXGSdK/kgYIAltBGEaGkxS8RnPlshDgbOguV01uBSPiiX9x6SjKP3V8zBNQ
EhgSnmPZUv7mK9Zkvb8tA43ROwhAeoaveQO5KYVc2NPjgsZED457gk/pD6GZvyIjOtHzJ1Kcyx18
ZP5N4qfKwIYVSxnZ+e8nebPfgOnxjyi6udqsIroLAVUAPkU8q+IxvVWD5mvbumb9WBAghPLuCQBk
9VXaCRMOqgPsN2svlEdF7tMlf3/codvsRQjzjVThxVMRVpJnQeagIHIFRRqcuzBfQzQDWMe+QjaE
wt2Gd/Ax7OO/wMcZme6a9xLEuRi+CtQsY0SYyAbaZEhffCCMdHrBRP4L1gMWWd9gPai1/uweXXfB
vbZyOAHE8sYJgsQE7uixmOntEh8CU6B8jGz0bJnM/ZnacMzTRB4P+wwRV9+hG7xei4PB0fh+tCJ6
ExECfk2jEzJVzlg9HfhNptohqeDngjqrfbrDSDJbANwy15TjfEDWE0p65NIj9TQoaKV/xjsgxKoZ
pc0I5bNQpCL+7rSoZlMC0v9kDU/4Kef+8RnOhl0HLtKoQMI3PAYRA7CCggfSg7MSt/I6GOtgkH1Q
HhCRmXjBJmPidUa2CnYngkz7/9bdmZsg4L8t7+gEZBUMtyTpqi7/zbxYq9U6DDInPa2kMP2kG9II
l8eexgPjDGbnzK6OtCxImqEvbK2ITZkquTS9q8pdVYQmrhRGLCpkd0wAr2FXRBo3aAy9gfYcuMpV
yM5poRuc21rvNVscwhSCgry9R/obBXNaJK0kIQDxakSv3xRo2oDbMdd1xgcMLjahKpZJ2rk8zIF4
GPwwT2fw08S7eY8adf7+fwg7095GsXZr/yIkBjP4K/Nkx0ll/mJ1JRVsMGAMmOHXv9eGflrn9JGe
V0JRdVV1KrYZ9l73WtcyZWFOhJpPiZ/BLIEXsMA02NIfYRTfoub+csaiN4c7HISRWr/yT46Ux0bN
T68nzDHY+Y8UYJquq5Z/4O8iigOQBVeCOxCAJPvLwdUBlH9xJSelEigYxvD0FeHWCshq4v6hoSs+
4QJje+8ShuFbQLLnIeCxMPg8ov4wzF7kOJq9LvP+SChePmT0WHfp5ZkZyQiAWyVjm5pFOmFxCFZV
jFECchVyBwrFBuEIQjA/Xll/t6AjgQTvMfOS00PQhtH/zgxGjlGe3zG+cydRlQBPUM8Y/BFZPMuF
/EMIqsPa8x/uy4kTE4EAv8+C6m6ZgQjS3GaBtjAYE7UsR7iKmMBFt0C+jD8617zu+np/mvcF1DAk
V2YDtN2k77B2e2LUQn2HIoAWg1bFhLO0dwACslK8h43pvr8LxrvJrsPlr5pAUyAoUDDBvW/bMaTj
X403QASYBBCnZXJ4YlUxh+AGGB2SY9zk0F4bHvsITYnb/kzInSfV1qpWfHfkf5oLOF/qBta601XO
9Qi4SEiIKMfMSpnt8YZmTEcRj4oygFXXQ1c2Qsa7EFYMst+UJ9qv75vP7gtVsJwplrY5U5v6kGGh
/+lMUfc49mJi8b5ruidEeb5L4O4IVjEnvJ/gE/GS7iQjeULaOUYAxb7fhP/mhkdwjqzHjEC7LCY9
ZKEk2L88MpWdctvJfco9EgsgeF26fKNtCS/KJ7Ckn7kvEy7oWbCxWz362xssbbBiwsEli7WT8FOf
4pEYWxZfN1G+iUB437BkuqWSbM6J/Qd7g8ZUBPTh5LZwfWAUltTNRYUUKNOO/T2WaNqTJosgAb1l
1x1bA1BpxbRno6pud4Waynq+wNIkANGsY0ykB4/9aBGBaLPuu5OLPQQbaL4Eh+ssJDYscAcQy5zu
xFaLS83TL6TG3ekhoBzqP+qGyR3voNEwDMGTZC3WbILwKgoOyW9QZu69h7XxCbmVhQ+C8MEy6agK
s1PprG7NjiUJQ4U0bT9wjB6NiD0+qzdewNZ03lhg6Z9WE4Hc6thMxl50SSghcDB/l0ymODn4qJhW
dDj7g5w2z5i6t8wST5oz0y81vtUJ9YWqFDcRixp12Q2M/1nUWLNPXuGsgaNaDNuOdHZeDjTBeE+F
IjwxvGxqyTRzD2YVaFrvy3BtnwhxtBK0LZsCZcL4yADidTPUYFoyIn/izLm7V+QHsUNn0dneIp1T
sYh5fm26WJCXQ49MrhprE2Fo+81GawtI1oUDpbpVWI/B2umN9DEz1WZj6zEvod5ufOJThsRL35AS
sxEcuPelABHY/WVMINkPcgWDTTx6bNwur81xR+fbnpILHq1sAnNC2QFPYEFaQDrnQkfRw1TGY9V+
sxiFFLGBoaEkZXNgh4hXFiEuZc+whfxpDclCTUvPLMdvEc9r7Lh3YSkqHeo86xU5X4k6cp0kAWNV
2VM+eT8CiHlCsiLgxiZ+1dso7aIogY1nWz6g6wiDcDov75t9kLZ4LjFuepwDnL4r7A/ew9sYm8QH
FT1BOGDZTdSFvX+Opb9lh+56YPdZUZdiGzciReAAlbzh4q91WdbXWCdanVhSfNFi1sSkkRnZLQyH
WwYOW6AbTtw97YbxgOzeONVJ8ar4Jn2NrA+3Xmr30vOctuUuH3Z4LX6ocGU/zUKa9TlFY2xBPQ+l
kk0Aa3YEmJJdjJBgPG9tzMQgxNaRM7JhcLi4l6YtewwIueH1ElqMiu9BewoA6ltwUgwPEbJi0oGY
4jdH1OxguoY5XRh1JPwGIHogjFLmGBYb8hRhW5NyggNEaAAYGJMpBabYkipjLkUeAN8k3GxIDeTb
dOe/L0oU/d9BVkWWNVOWVdmElI8F51+LknudKaZ1RWGEg7qpXnniTbB3KH1vl+zLcP1iAMK91WDh
z4Njvd0rxI54jvB1UdSRdwmXn0S71UpqXL0U562zhTPh8pQoK9GrwFxV2zglGuLNQaTm5IKgy5Sf
CuOCJ5x7lf9WbA0WtNiYGiYLQrGtGOSpWK/sTN/fcE3l+07fET4BhoVIyZqWg9DKwKxrkSiVIUUY
lPId0gjaIKI28vup9GBPZfmUbu6/UGHrI8Bkz9KYWD6SyiJoibawmmmNXwS0xDUFVGdMZgqS4tMl
ZqOf9XHRx7ocNVvRBYsvfqKvJdaUaNhSGUs3KEbw8KhHF+rk3QtuH0dtPNo7GN31nJIqdyV4WcSs
/OlMf6vXn8mcUjMr2jvMiL7q1vIbi+GKfxL4Lo/BFxHmqYq1w4lbpBZJQ0ApenlLCA7yfE1acIHd
n6z3//t5oRr/LoxRZEWRNVU3dQ3EG+fH/7ZlT+M5m8o7aRrsFV2Gg0rMLHePDM+sypU/4SBtUPTY
XjG349Zp/TUg+7ZlkDDQ1a0dVTZrLoRRn2G45nSAj8SSihgIM78NFmM1fceV6ZEBYWrEEmp+x5HA
+B6fwISXk2d9EWLHIOOxbslwtrAl619vuvDLwjRgO0WWg+1Ua7mS6n766+nHSIcwB8YkSj0IcHBg
G+vYrAorD8lk8hrSIJIamhFg9XTV1iatQVCjtal6FXGNWkDE3NYholGP4XYTksvI9ag/xTTYkMXw
eeYyetWYi4j0BS1I5C5WU2ZBtMNjyXYNnsAMgtXZkbWoUkIWDHmIVxgne22eYSigMpUM6mNs6om4
N9Z5aqP5OTR8EKQQxcFf7Pa5J74RqkD5w2DZwahij/9+K13UMqQytALM2MilrMAmkaJgc8FdfwlP
cOvyAoMpniKeB7QdUoS0nUVY4lRELK5jD92IuASJ3w37uBTlcaYf0fb4BoiZPJJF0IrMBIEJtCbu
e7AHBiQ56ie4dwotetbEzJo8xAX5ZhAzawRDQvAcS/ABC7eK6/XqnmUXQA4WbouZAuU8+N10l1wD
N+NqJ7DSSHCo/XevfWOmKV+9H1ZLNjfEE9UB3T7Mp2DTiPACod3eEn6yiqoB7Mq4ewMiCuXJl+X/
D2xG+z8Zfy4BVdmo/AG7NspE/lU7090bTb/doT1m7Eig7C4bHYE1PKNTTVH2yhyandma/1/LCrkU
LDrleBIF2LQQG0qbK0fOY4anZ9L+bBe408KM40mBETcwrUAQP5B92FSzPqeM3cbUxhYClts4JDvX
Gr22f2GtXBSwbANKhNlY6bdQZaxnhjpN1Xl0okGSsIaLl+2OfrzoESeADyOhXhfQx+UsDgWvikyU
Gd+uczw7oLBpLFnuvmtZWMbaR3Jl3eXuy7ysH7DleTcwmsvBZCaLVzpXpgocITguWFxrm1/0h4bR
4h7SgICqUJJpWyjA+FCgDcLAurDmDVlnXScxNmp9WoPcqnYJXcRbZuXuxeD5KbAgK4Z4JJHSEQsP
r3WIGfq+LKurqBVEO9g0YioHsrWAOpxTtSnQu6MaMRJMjzDbWbPgPGYNwyITZhV946xP4JaJgeHF
xukTIlSSqEzu9vpNxmlh7VYOwEPYPUyu7vaKM+aFkPQVw9EZVzFODUywZZhlnnWjSgxYP4M7jNdc
0cf0aYXIQgIjqIGz5tLuMdccSNoLl3VWpawCZc2jlQHULmMgtYnWVmLiFrbDpIOB3RHVFEVqGf8Q
d1xLiEknWbiXRPwet7FzjwEH5wNJ4TKFwxrrinhMFWNSp0jfEpsgUCCVcDGjZeNixqQ8uR+AC5Gu
jxS2JKMW38qYi3bThcSXyrMoBeR5dfR/xeUSjhS4j8Yj9ijhH879Eak6LK5hvxESNSQrMFbHKjK4
/7HteFndNABMicQTJeqW1PyjtSDV4ZiypYWWjl9V3z4BrMLGMR7cKytCCVRqOvR+i6woe9uzV30N
j8krJcRgp1juKNHjN56GRoseLy8wACuiAFFLWPVO3VAsbwTyo5YgotUxm079OXcYAnjlm4QmOQQk
rXv/AoHCEVaHYwbhhk7Eg379RL0o/4IWBLlVJnsswVQYY3bg5C9RgLA9k79MHidiNid/y9IXL8VW
O4jqq/CVV0I9UPYmf/73x60iW0KX/J/ikLjZmCZEEVk2NW37bx+0VE1KVljYP7DM3Lex1ohbTEkn
lI9xiFuMRt9UVI0+DpjsCDNGs9XtABYHL+BFIGbZUBcnoRIhYGC2wflI+Y/GnxCwlB8tTKebzxtG
K3ySFB2zER+7oCs/TsorJk4Yhjz22OTzSGLhjnY0cTNAIGd1gR2dO9/l+sh34942wU1v0+Zn/as4
Eod5h6VkRqvhUWQKR+CRUBJeQOwwmHJ3ZK2isYsxWK/NOayEqOLwdZFB37FG4CXoZsDiYqgOjVhU
FPPuDirhLgWYdHqb9lrOG9YdrHiA1t9JVam4RoNCb3kMCVsLPzI/x13hREuP/DTTXt7ueyPJrntM
KFYuqpcp3MFySPEyma9TR92sU8z27tiyGfE/6Shogf9T1IH7loEpm0e6CaDLskeFdS20Cdi7qra7
ZsK1xtuLH/e4PWxk0gjB++tqSKcZCa3hboazScW7UBoGD7zF3pz3Rny97bZamm/SjZnMWZLf41l4
SsP5GXshCMXpLOyFZbMwE/GV3feMF4xdMey2+k697zZmervsGiWRbskTzBEoqXZS8ECmqoNXFm5m
quSFLIZrhrBbadgQoPC4oDyvmbbtknndqi6CgBr8Fq+NF4ZV3Chg5fzCRzuC/yl8VBpWcZRHAcpd
nmCQIFalHLCDC1iGkknoQ1AhKuLigVEFxyooDP8++7R9ggsjf535UueVtWdZ7l1zr9jl7EsT+jDa
OHX0zReeH0uJcYbSM0hzoM0fIPlgLn7H3kyA3Z9wrljsPnkfhfCzPh83Mb6g7eSfZiHAn5BpWuZP
vqaTi0Xt946olaRBaI8d3ZlINvx5b4Pl3amB+GGLxGMmi0ZMTKRK481QogcPegxPOEyYGu4s7nZ0
6wUWeBAm6jmgHX+jiCdcg+zM+lyPb1pk9WEvBR2M8JznBLRJfQ9m/Y+NUfOpCTb9Ax3jWXEwNw+b
7sE8PzT5fssqEL+EjeKSC37L33YbdiYDXixMtIWNzJL1DgN3bxr3DImxjbQZVbM51dsikMNe2spc
6OL/Gzae3/yoJejGQgm7DDmYGjOeI/wxy+BKl2MDf8zkMAjCy0HDedrBIQApa0sMHVClWn7tq+z8
yge0G1akdsBj7Qt8JGNq5msVGF0GyqwsNVw6IFh8VpRMXDH7nF7o5xln+IQ+FpT89Sb0wghEI7Mu
dkuqFYEfZyx6ZautI6fYAd+e45x/MsFrrcAL7vHheMIVbcP7s4dD+qT2EeW1yGOAcKbdwI1CyOQ0
IkbwKB+gsV8VeoretB3VOfQAE0zm247wNuJg88zb30PwtvOe6zBQ7HokgS8KEKStTwECBQBIdwxR
yEPApYJgUQQZv83nDMECQAyftiT4e8SMSFCDF6PriYQVMSNCRvUQd4QVWNYeAZMzZukoME9qgnLL
TLSQImnrQAySh3jQxBoE3eTGnMzl07bxNCxf/uCJFmcgCSQud4I7Ba2fyVZKqFCuA3hFZzU5+Znl
qTSx2OS6B+e5cUQgvF32HoiN5USiKK420cBqzO0WuXFtDLxvcDmD3vcum0BXgXeETfPOhw6PvuEC
4zy6MftaVY6/wA6lNllPBJkVDeS9jYjyGRYZkZTu3S/T9Imaju0BmFELXAcTUwVAcjm7OGeQi8TZ
7yroZ3jEeSgt6XbIE5sBgg+tzC7RuKsP83WL1h1fG++Ziw3HNthXLra1X4LCsNvZL19o4GruO2VM
LfZKuOLH9K7HwwdvI26js5ywlKMr/gDb7URvtJFilpv6R5weGRYtCD7zBnyeczx93nBHtbHGCd5h
EyETxvWiPkAbhbC6bqqAPlOa2OKgCqU5BHQNM41SbqYbS6BLPXmbE7AHdy+GUwDVtqWrOVPnoQ0p
YU31BoQrA5IysiLrY3+EfOduDJ5GkLOi0xgppzhr4taM2d/bZwZjix5qYW0Zvhrtm05QxC7sJsos
Am9oi4Iv/YUBIeOWCc+acRg/y7LWg6zI0rRPyX0ZWaKVIvfVcq3qIWQWEm+FSFyUtFHK7kjHpOQS
/RppRV1szwTHMYzS57NlaQOyCIQ02Gox9tLwiA0ol2LssHaBoi/1NqlyNo+Sp2E40b07PUgz1XJU
8niO+C8oT0f76LOmLZga4edUHcg0tCyw92R6xILbyfjkTPt6DRibmw1TKhc0FewaSi8Y0lOmzVq1
7GKpSpoxwXCFqWYLuvkiEJOK5OmSV+3R046LntbVXOF+1/mtQc+BN+7J1G15e5dEnTyLRJ1ZoAPt
8eT8pwsVNeXErRy3t+mNfHWhFmCUZcaHq3DR1VbaDOs84m43kBy0Trt6lNNq1Pv9shAFsV0SmbdA
16Iqu+PV/paWriJ0mAbTnv24jgpZJfI3RO3zErtiJXL+qfBJYuexC/9GCPfs/zN8PD9cDAxssCn8
DAeSAL1K/U4y0u/HG7Buh47MgqLge6hd7XAasfSkyD3yLVGGWGeNzoVIiMBOtqxyr4EBCxlutirG
mhRMsBSvIloLpgWQB+v1ttAwpRwPvONSvW353+zl84iK0FwWHVzDGX76rpV2zkefBfJyGMQj3LaP
2200sVOwwkoJh2NgnYKWZKQtCZCtYBuwucfOVJKGuCRs8haiwZrQVhaWwZX9I9v7jC4J8SMy97rA
/4PzvLQ5FVwVDs7z9K4krvSNzMknAmtL7v2Jg3UYzj7DYy3f8SIsou5if/D6yJnLtJZqW0wIONxL
MAYMOHjmgSimXE0iAuExXgo6yVYOfXeoNSBc4aaisTswj/5rzzbBfeTr+i1N+/sbPhFxy/sisfJh
MmglUQSIpexF3vm/r+9VWfu/OivAla2hbcX8V1etf6XFz9K1HbOjCXTl4lgXiokC1tuCGMoS+weF
DG2MsegK4RIaAXUF10eG15SMkM0pibRA5QK1xScUbz7hvzM+bhmgsFLCGlUGYvmuTqF8jsgfsppi
ZHf/YmHOyG9N6zBrFfrtD+s58KPkHyk2IifTOyqhbSaY5CDJz+DdvmTBP9wVSF5wV+7LoWJmuduX
Z76AzlWyQF8O2F3bjPoOge/qmMuAEoCKyC9Kv8honuW2YrO/U6mfC0CJaqcAgAoVlnByCdYBUOlh
GeQ+wNyBKZtzfzZh49XelbQpd32voZyH20d6fnUBwZZCRSFMhTVfJrWE8xdq3PHAtBCmDG2k2yvT
QlKD2NGZaq7zX8bZ0+DutC8mt3VJznrHooYVtn16Zs3ao1VBV0kGNZ7HhMvZoZd1M4V3kI7YLnFW
M/4Rdh2PsbxcMf+2SZ9DS+BZeXImljtWlFuRSly6iEs1ZqtDfKtXY77hXYpVvq0UG2p86SHDOaPb
sQ6kk9cQb9r6jpWGbwH7XLYirJ55x/CFWNxxZ49ltAR00amu9hV/Hhkf3q6aOJHLMbFpj83Qf3jA
bLjoOKuQjpYuZw69YQ/Ej1rNZ3iJ+1mlKT3gUPHQ+SMZIYgzREkGEKVxTvmn/5xcJIG2Mp+vMFXP
QfY7dwzEnPrvGyXGiPsHG7e2tEEEMP5ni0hea3+ErXZQpffxA28Pm+vqRfsmqseBUNx9aM+UumFY
4GtXPrABpQQ3wedBg3LmQSW4iWgNM2FSB9qvqn8kRsLmTmlCOShoH6I5nVpdrhlFfGHHskI22e2y
HSV9A+6fahmHxlt6ZpbfYY+KwkwDAEkvGxLv+NAQeiSQ/SnyJYY4ip9sIknJxljs326I/2Cq8LyY
YY2N4BZtsLNb0ZEZAF+LOINIQXlXA3mIWEKm7CpKdRQ2Y7tW2c1MQXV+f8febupTpsmWmWhTomTJ
5R5XdC8yZfMM9mNUadLmOjAkgDzrK6Sr+DG/cPy0pLRIVFIdTFsEC3+n+6UD8bFz/gpIAoObMAk0
XL0idqZswhkXJipMzMIKQ9Ctjvoh4r2ksbsVezYChZyqyXsf5ynNweAoYD6Q6ANMzN/BaZJZbGgH
CnxxMZ9T/ovnCSLkMubBPoBDgF0lB4EXbgo6/h7YTZKISGO2qJeDBrPBM/FqGMm1SLsiNcekhINi
sumGq5cUUHM0kA5xUcbaNtLZBnTRdHYUpteww0Vn/FobP0KO3LojCh4CCx/OS8Z5IFGE6RWjd4ZA
pZMmde74fyRxmNT9sPJhMETEyD91DjFco0j0LrFUEcaVpKS9prD9QIAqU8qS+k7Opk6vUiLX6U1x
kO6hBCpJmwvI/z8cUFCgY46JRGzoMCfqZaTtBfIf9M2J4lS/Nr2Z1EtPhs++/D6jWOLR4HjbnA6s
ictjyMonO1JRxVbNo/yGqWnlox8S5EBUxKFxtenSaEXLQP5W88iSnS++1x9mViimwoq1uLGQG5Wn
xR+AvugWVcqwmhkzDGOUKA5s5uw7LSaKBMku4isrXiaybPN0Usa8vb7+yYhZ/2SS3X+B388isLhA
XRiA4VrBIlt6HExebz/dTGt3yNfVwyi4xTSckXOfAINH8GU4rwO8kxxkCIH6b35BHsWBuentwAZz
yD8EaYF9IVbmjeChbp4ZHHJYjIn5bEbb+CY7IlHbBfONsqXr20RMugrZIvVyMnygk/YfvWTYbETR
+xFdeKghO3E7H0fcB2yOOdgJi60ow6PF3YwJvydP6NRqepvYXB5ZnqXXxHpe30XjuXBGdk9kRgil
4ZypXGGyEEtB4ZNm27h+S9atfEvGJuxv+ZaYTYE6M0snJVlnf7V0nC74iKbZ5dzJPeNDYnfVM5ix
ywzp3c5eqL2jbwda5KkJIMeegShVPh8wn9np99fvEeYeOAaeVeSsGY9CJAs2G+yvf8OxTfgQdcRB
a3G7kwtve3TN5RhQ35cDq9+F1TyxlcLLG2H445CuXvnnRF+xfS48Dtx/HNQXV0fELu/CWAVrw5HS
DTEdlXgTgjl3ZBT331uPs7y8hx2LROJmBPVML/8N3nZ1QpzeeL+kv3jHoD1CpIRLKcTr/oOWi/kJ
WYEWIJwAqxmAtERhK5/tB8gwOpl/8YGzJ1i3BUy3cNuSY9lqQYPAfAkqbrXoY5CaiCOzbXClP+wS
GIedjpQoi8QR6YQ7LtwXJAJQY/gHsNkeUUJ493Cuu1C2RcevzXSKsVjPT4jecYfbis+Csg7Can7O
fAjR93dn2uzbsd9/a09dsVOoJ+czsgjxiw+II8Pyl3Tc8WyGCZIaMrkgdnXdBCSviDmZsz0drnrM
q948j6wLcWhRksOgIYrAgxJBkWDBKMlWFtM+0PzcHTK2Tz1qudehKYesjshQgzOMzgwvcofvfvm9
Gqh5p4ePbXswnjGhcOvgqhkOtyGVXtGDeF9uKKqLKsSd3zkcZdRYUeuxuSdZSruyvjuG8/gwB/lP
FvGWcXBhZnQi/R00ucfth/SHPZpVgV308ToTA8uwc1mcBSGhChpV+plLGXQU2FG2p9JyIC9xSFg5
loP3mMxQ93P9WXkpKe12zhXeD/FXOdY+CdvU79zUgCML8rGY86jPdFxfk8tbyUR7tnkvsWFz8zqx
tYLfSgDzD9d2lnZ2CiWV7hNc0FirzR3PMgd6H0afX5w4iDr4RzgLOAUscg1gOD7JfJDFoQMWh7mw
ps4nh+zGqXEkZEQ6itW4HJNLjY6SENboairCE3UUkQ0CCWYtMgknEmwk9Ynoi+QDB30gpAswSd/q
YDP7jB/ZoTkzyD9uSvjazi79wYQ4OP5nhbDM20CQcXS0F054y4ZTDIWll1wrkSWQJV52Ey5/jhNg
QKxjuX+Jf7WSzemBSNdXTrCJKAvnZBS5MkSnbxRBrjIuvdPv7Lwfn9hH2wzNOORfWKvqLwxZsDIv
UHy/cAx7l9/Mmi6/RyT2b6xbTJi4gocP4/I0fDBk4yA4qD5/8fFwX22sH762lY8DCccV99b5ETsT
/S7k/RTmB5/aDs1vSzxAdCoG+Joouyb9jyIL1m/x4JOWMD9xv/Mw4X/fyzchMzLvl/4an8YnftDx
Cd/Y+FheHDn6qt95jvB5W2AcXvrMxVc1Xtz2K/9p+baKCM7NzLv5nB/vN5vpNnxA7EugguQv8IBk
YWYnY8v5uUFopwwSFoEQDlESDBIfn3e6xlC2KF0exAkyfBm/uH9Xk6itxkBFYojMlynWQb5+I0ju
D4he7HF0wSlT4Qrq/L4t+7dXDDciP0GYgrAVBzxRDibdJj5TOkFAA15C5t1m3HSIrAG++tNsH+3T
1tHMZGKWdk22j4zRe2iXJwcDVw3okkYH4c+ajvEGSqLwj9mUu2uf6CGorwF61fjIQ3x85AbIG3a/
OiB/EWm5FrgmSRqskhGXpbFA3XBQjQ7YRbyA1nUHEHG7m6n4nXzc2PmSoTmTBwB9QHKMX1TBrULO
IAnBRxmoDBPhwd9tllK9A3JJRUTFaTyKehDeej4A/ISaDj4BUzBV7Db/GLa+GSSIP/gkEOA4el+s
CvhRRYL1ihuGU2D6ZgzKeQAugBeHEnT6wWCD3iWNHtIbRFd0Yb45x6o58gFDd8WixsGEUxygZ1w6
wjNK84q01FKlS3XqqrR0yy+ITQQXptRyhN3GlDEBRuMrdSiLUIdWt/KXmG6uih2iHdUHleWaP0f0
QIBWCYn64xKWW5mN7TasIDkcA4aeK7NRxl1vBlkTbgC5ese3k0mNkqsV6Gju5upuexf6nGiVXPS1
prLvL1gY0NnWOu4Zgz28Hh7tSx13yfOZeXnhAfQ5N17FU5nFauNRH4n+xtcjjxswI7aCfqEHZ8Kv
I5xpZ7DsvrIL98gDaUlabSfmKaIPU5tAU4RWLY6KLQCtGRhP+TW29zrMLJvTg2z8tCCYmT003OHF
AdvxnmPbEIRHi2fecmwQTgi5Hi5m2o7sC5L5nDD/ZKX1NGIyYkrKHdvlQBnDdLaKY+z50EUqXYhc
GXViJIwArAsJAzFKfjq2B+QyZmVoY6J/KEzmA9vDS8dKIew+amxuYobXxjxInxQJU280LYjnY4l/
wZb38y8RAwGZZ+cb94b6jl5+c+YhVikpZCksJ8Ubu8ozrpBAfmLMOx802CY33eFAe8Ma7woJjv/n
FzwkeS/5yvcUKIIZUPa+7poRSARjw65X9ETALDjxMRZ0AdX+mfdbs79BuCAj8dxmHJzRqGIjQtG3
x9c6IUx//q3uN0/8dPxo0+rOroUTT/JfNV6Pp/eeUAz7V91tE/1QI8iDYcAJgUAuBTm63ptKTePb
P/PFDVOE5eAlLi9Jf+ZVcLxaDqXl21R/HiY62+3xHKBGdR+8gbVXAvI80Uzr1QpkO6/guArUhiiC
0lwtYmxNvGaWAGJG3ZEwvJ0v6iYd6BpLIcMD34lDBtcWWAtdIw9sH1+YGrPrhm78gsGLzr0ptF6Y
w17f1aZ8kKLrFEiDDaeSdgQqSxugrT6w73xj5w2rf2HH4eBkoxKV6vdjLw6aq0hb8v51+0zHsk4k
zwsV3KNmOlEySV7aTE9mOhOxGNPelp4Z8edsuI4hH7/65AqECOQKPoErC9rcc7+ZyXIg9HFcBnEU
b8f8/fxGTIORsDg5F8AAQCgs8M93MqJ0zToX3TFeJLjX8/dNCk4BjIvzW9WgfkhkeUPDg4pKB5e2
2SubPSi2IYS1JHoDOKaOl13RWaMHlynoodjpQaMDXAu2ZMsacWgj2frgttiRMOzplQPEgXs72ySf
30VzHXm009fEYx5zEoUQrBFp1FJ4cnqWg1GCF44HAmSDKNriLZaFFjmy1IYdxIZSOBpM7xX5RTsH
W1lYnKBbTJARmeNV9muZfDe5syXuz/qaOMbidqgKPwHayh9w5YIBwj5Ix8CruKiGZYzeU039l/s9
6LFRxRj1JR8thzMM+wWiJ9xn7npEIe3iLfsNoosTfQ0jYDzFJEDxUf8MAhZsBNguqzwMjygy63F8
mREbf84kgh9QXeiMR4IxdlOsPPjWCxP+kmXoD2yrBVEGZgOiCLN7bASQJATnarEwkD4g8aAbIXmt
GsOAs/nk7z1WJM2qsK1CLsTc+a7u0bGMiBY4ENK0D95M3uZOEbZJ3mm6y1TVtOcPqhb+udS42ngn
OCaq3J9vmm2xsjvw4rAUGC+KApif7kmG+ycaFxFUbQlpNZqeuAths+TY/n/iQCTVhOT7L8uHYRJS
MzTLUmRD/ReH2xgytS00LMPowZC4EKYgYyACI+NgjLzzeG7sU8Q4nLDDneW7FWB64SdkaW7Ljy4O
CmArV4HAQAXGzoGKJZB1iim+GyowFPrOfQV9hQCMPwP1F9AU4DeLxQl3HAHbhqpRI+tmwbC4LmEk
nZ8Y7Gv/USgRdBEmIWOg4IJUp0JACLgYKQUTjXAEESbAo3NANYPkjJZNMivY2lZMzdTtHugAJwj4
CzkX6KbPRBT0A4sjKOx4Dp4LKtEWtyXIejE+Sy/VrvBIYKWg9al00576c1RTp7Xg66CA8SfIdOOX
HFzbuNeTC6l+HysGsjDoD9Tgoj6QIRIi8KL/EmdC85Wwphx3vYcnpXFmH7kXuNbETkGKt/Y7ix8a
Ope/SIhljfX0pQuop6wO8EeBy5znqAfoh9hBn8U7jEG03xuzFAuKjlNQNdgJvRexF6X3qMayg8CL
Ho4pYhV1V0WXmB9x8EXCXcXb35BhHEkS3ufz3Y1+142vDMzSheLHEmKMrkymXJE1magSQIdOJCPO
Jsa+N0hYPLOXiWlBge/vLeWTFR4S7nJ+czqwLivOKZgQ9lI3a/9ElTx+aJz97Avu+Prty5s6xNcy
mp86vLkXz8Rexm3bYVkItIPluPw10KQDGiKLsLpaUrhZ6rg2IjMg+nOca3TbBgpCcqoRn/JKe6Wu
kIdSyJjFeJeAHSI6wjea+JCg0GAr5700GAQCGVvOYo2MyBJPOhGJZP128nbHz4sZdreIGBc4NEJV
JC1jLgZLT9QqSXaYm4y72/Fkhx4IXqo3HTTkHDYtFUfOjY3zOZLLxH1l/cKDESwRAzlS8o7OmgKF
beFY8xQE1lidP29KCp6p8R550Eri9jowiggth+cDKTszRRnNbe6G3GLHyk9YCbE+QU9ZUoJI4dw7
+T+QssnqWa1toeMlQg7vPhgoIYSjgeNbQr4ufLRvePqveMmE9E1lN5K3bsO3y9jEUBxMG+qvI3Fc
A8NzyGMN2Ru6Lgst9G6UbnylWJyYhGBrD4lPIXWjcwtIYkT2D6Ucoh8XAqLuzK2rDbCPifcpQ/T3
cCkhcdezELfHm8CydVaEoD0QK9ndpF13Yz+xOxFYN0GdEBCKRItseL4GyNSbOfj98I9GjTqt4zMS
Z+iNRCq2zSmDaCM06BYNOs4GcIE7w0y3Y1rWaZYnZ6jMWkQXK02qKgZxAucs3v4TPkUC2Tx3YQVD
CvTKVmyDpwPey/UvCPlU9v4gv8L7sLiAcRSlmD0RRfBytkZ49RBEHegb5FHQo1HmL7fdcNqppPyC
M0C/S/w5xdw6AQetvqwqYmUb1GyCB+fGmbG47Ji+jcut0shj61NBCEQ2NWglTN8ZQdBNQdK1DK4W
MzjaDy4LWZSWHO7DTJqYMQ2DuM0wNKaxizuXvZ7CLi42gWusJ0FSxFPitErcTKD0GnwEMIkc6xNf
Bnp8PvERyo8kQUGa5dEa4qMlEP0d8f0fOOnsVxSEANZeRHYUdqWP6zIuLhGeD0Po6Q1zcmy9smgb
4OShHGfLNOE36jkyOtI5unmLUhkjl6OV4ztBJUciv02iH+sESUFo4kodH6VIiGZLSN94Zl7CXYRh
o3sOABshdiGqkWRD/0b9RvpG94Z2wm5269xVTKEHCI+4iiqgiJA9ntHpGl2owjhEMG24hvuE6s3B
54vejdqNqfbsENZj3J2uajc6NzUimGyQt9G2tXN0YWEOJDRG10bV7hV3wNZferhWZu7+X8YD8A7U
7DsuJBx4eZTOpKysoHWR4cRO1E//KPsb7m0E9/MjBqM5j+3tC0E3tG3lEVVbYYLoMo1pIv6ZZoDt
lGLVuP0M/plboRcUQLwEI+ns4LgasFBD1IarJEzG7H+Ds9MZLtqOGlG6oO9B9qH6aSCdntCGM+sV
2bsitiHEJVZ7AXgl1DAhcyPd6QbWWREA69/5V6tsp9X7BtsgpqiNuo/uNumCnBopyyfSd3kzvQDv
2BJ12TrYjRkVIHH3i2yIWL5CQBC0sQcjZaNjX+XdKO+GGb67fSpgXoAZ4FEqWgt599BKEEpWiQRa
sp9d/fHsG4s350pe5S2jfxFHBXC/XQEY4s+JWT6bmox5VEDmjdeHqMqMgiS5me94h8FJy7+QrOg8
4tFyOwoAIW/vW0C+hgNZF0VXktIDPnFkZQ7UBbQoFBKuY2qjVAJfdZJDO9bieRtduuiyDXG1clrA
GmKryRICIzk38tErAUuBqEEknwP6NJDV1Ux4pnx2mAUvjp5CIacTmOc4NR7B+Bo+1N+iOYo5cjla
OUI5Gjm2MKJxdDyz1cK2Tdlo5SJ08bFbKeEifo97FMLwqoRjOiL1eHfGx0Pbh5cEdzdP3dX1QpoI
mwz/KXTcO1NqMqNCCQdyYYI1L3xxOnHKcN2ggSOAY+ZD5ULRWt8e5G7I2Cv0gzjaUNtHBjQuMMci
TqX88YoJWrORFFGc1dOhISV6pzMYNdv5k/0hBYoiDigbJdxKs51tkiLvDkjjtrknHwpOkj/BZbt1
NRyhPWA0woqSx4V+t2sg+uxiNwErCm7RJtt8vq0U2Aa64kAPkndThCROelQ9SND2BJYpUxLIkrni
YS0Ee3bjOTngqMdfcXT4Uf4wYkMM561FB2eAdt4c+NZiZlSmKN/I3hBsuA6CL9XgRuXPJWlB+2T9
ar+EyH0rAy5N+Jl/y9yMglqXV4GnXhiSULrXKCkcDug7P56NGiV0bhQ1SjvR0pCxUbZJGSJrW1gD
MFMiryF5AwPnMud3IZhRI8RuCIo2syNnO0Vv4ArkR5MTk+CifeBK51MlT2upewZ4XP5S9iAGfVVo
32oXRBbSN5c8b5uUgSin0MA+o3cjd6N186ujZx9pDsH3GZGcROZexxzYK3tuf0vgFIMUQc96TIgb
omKfTKFfZ1kye+Bw0KwRrO+G/0IDhBCqV5UaffrKAZ+HrnHyNlF3jsEl2Dm3lUWQtlR+LMGcKRD1
tj5/0Qbl02UC5VPW0bmOoEjiIoIimbl/yTRlH9p7rFAB24csdqZItuIjyv02rS57Td9rPUP1B1x8
XXI0YiVP9DH+GRiohOFTS3TdiTrUEc8Snz33KeOb+IToiGpu7L+PSafHzEU3PFfOgYL/h02paIZy
oVXGK77q/xF2Xstto9navpd9PKxCDgf7BDmRCpaVTlC2ZAEESQQSIMLV7+cD3f1P9/w1XYXxtG1Z
oihgfWu96w1kC4Qi1LWlLxWiPn3MJiX6eNRxyUCOAaN/DKk2ziPs19stZ6nevTNiTUOLyzA4BKDq
QOoA6rrP4hSMGihduPDhp+w69Lz6OStnyLCQCimqj4Pp4/fWgqOgpNfEky+DbPPJJGE2N+K+ypjM
T7VgZH6Yp8Af3m4GbuqW34Gb6+8g5uwPpTw5Gikhqm6NlHetexqzGd+uUu7AUbtpx9qLJ4SysmLn
IOdUvwMnzAfcOXN5W/B5wBD7C6gcnFy7QwuG/ms/CP2X/zK+IuKFtJkzhEDpOfm+g6+G7FFp2J7c
QHKWJkCxWieqSfkMND6wx8fOGfrQHMyzAMKvwOFQQzKfV0ogsAsODgJOJg6yMrDvIwImWwDeOeok
gXObajL2ceEyBDHZ+4pn9SLOR1vJlNj1rSKxW57Obg44at56hjcMrfbO8NFiyUh3CiCZVEZ67DMw
3+y+jrTjm3IWe8Sb9Hrznd/gNCFWH7xHN3D8T1j8z8cVL1yBhG+2NwVvzQD73Fto1MN+xbwBvDkV
MEc+JuYxGe0YcBsuNQmyIhkF/6lMWsU3/t4t8MRY0XCgcI3h24zO+Mc6mPeaMRD45L5QN9iFEWX0
cig9x+eQhfPY43WY8PKo3azFqDGshgmnROYNKs53JPBwvmW6vNwHTEdYDPYthMUiieiMA/OKdJOT
gtG0FEuXWLuAcUeSZxJ29jtg4N/5qODasoC0wbNxfgPJBsYGwwbABr3mSWdV0ArUGrAaMuhVF1I7
4GnIoGDT/QHvJ06N/wdGHzmyoYMe9FCeBIbVWAGMOiQvJIAc2hf08NnZKXnUUO123hkpyFGstcx1
p4XVtx2cDPgGAp02GoFLA0ofR+L9LBbh02+dHuAzKNhNp4eboSRiiPbHLVzL5ifYM8xGy6U6tCIB
0LB/I89QKoGdgO/Amg32ZzxsdxfM9Co28/dgrYgy+sH5JCBkPBzc/McCwEx/6vxGgflRMiomRAli
hLIM0SYF3oGauZihAcV/ZwjTKQ98GQHt0r8BIgOgCdqT7j6jVVKdGpPeFU+2tITUGPkTZPsZAI5J
D2LSdA8G+Xl6Adl9wFi3wIe/jnow3i58MOsBs4zAAjQiGrb1GxqMXiDJQFAtO3TnU0H9BMK+CrmL
FzkGQSPNVCDIM6WlhRjW4SqIWV6kVO4Rf3QC4SE2tuGzZT6BH0PG4nMJCBQEkzCBCFQKiVyP6t0F
MgYv7t94fzBxc296yOUbcxZRGXTAK3YMtMrruUHG+Mt+Lpc7EGOG3dlO2zr7czhGX5R/H/fx6IIn
zqbLUCpEjEvxQPILpDhUjO0qZARrgWwEKIXqJ9LJHtPFPcW3yRoEgW86RzOuQGF3xtArBE6mep4F
igwX9AEAmdfGTYK+Emj7YUghxR6r3dgk3A3ekA51DGgMYgxcrBxeFTQ4SMYwI30cEVVGnyDhAMU3
u2llt5fgrkGDFm8R7wcA8Q0eZo4GcUz3CGZuuHDBrpPIZLLoUASuewQBCl+Y+HskUiDvJSnSqeV/
mwAeZljcxHV0w27Sdhd9a3ufyN1oN+wAWxeyrQ92wMynhyxhAIhv6PBNxc3W5QGCkRoB3ee+eU9k
HssZObiuMCVoMEAr8Cy6MmU7wqtPUaEBhGOsBfl1pK9uPO5IcGCwhevb4SVF47YCwTeYAtve9kMw
gsnJIXTzxRP+weAU4MAaxB0cy85OYMKhQLAFwPBJJC2wxQXJB/2S83lzbQYNNmru+s/5nFp1wgMD
DgwIrGkpFEp+E/Il9SeeSPAVIGCdnsX5JCTQfAYCBv+94RMLhs54LYKkDbRqkccO9Mz+IcSeSL5D
D5Eg/UUrMYsQWvYLYBllTEZlNLcuYO+mwzJ1Z020rsKA+IyuBOoQvACqmfAz8h7K7amOCyLvNiGP
K+OCWyKBuMYWTelPMzZjShhoOwAw6K+AfrkHxG1wdg+VWw9Pe0El5L942gFW5BduCOkdRNo4pZ3/
+skbJIjefDFUG5X7r7buq7qfyUl9vFQ7JNxxCZNbeJHisTJWu0rfAoIJ+UgFo7IDdg1NdgJFol1j
BBltzV6INiGCZ7MPH/V+p73Bwzm/8Ke0ySc4cAO+FYP/812yPGMSYUTIlUq2GzSjiOQpt0K1clLx
joc6su5xDNjfqNSeCWdLcWSpaR+jrsajNPwsQ/jpi+qwjKJY4au+kbzlzvKvbHDyaLr7pLpDlkbX
xj5hwBHKJ6l4d8oZo0XiMfHqaeE1Ol1Mpte4zSRQLwtnd1Mk7LEn630ZCW2i4mwIk4/cbweD+q2F
oC2p91hfZ2WXVgqtAeHOtf+vOS+moyZjo3MQMuDxrWQlxM7e8GG3jJ33UoTyjr4fFtH0oO7gKgIL
PKGbBZDnLMmsyqn3gXj9jh4j8EbWEXSyWHwd8OYle0GEVKljWNNJf58nERNl6MlBpZ5q/xBPY60Q
/N8geluxdNPSdEVSbO1vEnBrLE7T5TDDmAUPlnjGnU7Cn5xIC+dCEzrhgmbjdT6jRfpCIr7/4kHY
lE5N9DbZ6muQ3RpWQkDddHRx6iLsnXgF2G8hHGP+rQHT+KMHylgvyNq4bdyYmLjY9x7wNGE1MiYB
Y7oZ085IcZaHi3npswF00uue9Q8gUiO9LHdqcyctuEUK97m6vVPIus53vSQyY8titzlvm/02H7KG
HDHQQGIS8fMJShQwUlDCDpH8C4qWAdm036sivAA8+tQFcIiPOSXRUX4dqSpEcndJaSWbPiX+JFfS
mnjgNiMExZ4zc84uDJuYKCeNlfVztkFDQRIAHXbunWhfXYhqLe50RCqzbtVYSTgapy+JCNyjsgAV
kNrxnOhloLLIqfDcJ4CAyFDwKOEYCaPseorLn6AojAtcm+faBiNw2FHgC72IOb792adKhe28GFKh
bp048tYUPTFpIAmhtw9DbXSKXxf0Avq7eA3U4cKxVOf8E5iSCz8R5W3BGP8N8+P6ZUPWs+nYQnaK
+PSb9STmaPURiZSgNlbOveUpQhMo+HLNCZ6o6UgsNLHTGrPqBZzMytTHmZ52iNsK439B8gT5us2/
4/2i3JUvUCZ7Tneks9/H090lOL1eArgzyjfGRWB8ru5V2menPbRJaG8KWD+2PCwVTZ8AMKZ/HjAE
Z7ge8StEQ6xW0DK8at6EtzEwdYA1TzU7x6+rjhAxmrgH4UY/tER1CEdKFH9MD0ykwtdbJeNLkFJw
orp5X2rfhnYLA2gdKGacpNZoecRjAEgCe2N5z7tIvnhJ9Kbo509X/PgIXzFDrFWwjeLLzVjO4Wyl
ZAatOxLfZocI7dTcDQ1K9nxMiynNmHyNSpiFst1DOGImXHkl9h6nX3HcdVAL0qpPN5fUqlKtSi1g
OM8aHYITVWwhVlMCJJv4EgxNkEOvPTJiUqftoCQHHo3fKvZD3amvAk/+gUhAVl9I45jX6JaW4dgO
jhzs679CH7ixgoLUjWCDzu+ws6qdVu2uq1xtgEnBJpuOdWtQfstgwKkcWKwJjhz5T9y34B1EJrcg
tlhk03mG1za87IVd9KKlB5uQEhHaBpF2wcscfACh1AHnmhe4RAimCsY85GFHIKbw/MU7/WJyYEJ+
pffiDAlwjyAVCYE0G0vU3pcMft9U5QIt6U8srsljfRf+8BC+ZyH8w5OVILdWfCYu3Ju5kPsNg6vD
S/WVi4iL1MGcsWhZM8X3q1/jFflGYH0gksNTgGtElfbHVZKqzL2PywAbQvz+Le88CRLO4eJdJ++0
/nrEC6FmL+M1e4SXbg9ITDNB4gR9MTZAz8nhbQPqqCVqEyaL4RzsqJUjKXcK9wxPsQx/FGxHWIAD
MRbBrILbBQjvFoQNOdYxYQ8Xch+V++g4YTTvTN9lInGmWC+TzYyhQaKzATikg5m0h7Tp0+MhbeGJ
V2kOX2PNjrxgWwzHQHanJpNl/GtSpiKLXhSzO/aEyZU18iOEBZnT8ZziZ2DfX6/bha6U7THyewdT
gg71lssQv4DCionq0omhiktwTegNHBgmGmiZLfwQmALo2hkE9j+ZMQYs4hBBs/xA5f6r/WBn9pOt
Uf82P3YojhHrMfZALeVsR+EH44pBDGvmRkSmaCIbC1VnGciqb30/QBfBsR0d8Ce+qxOlQk8sJaa1
6QeYkw7qi5LjhZUQ8zFwAJ0EBDlCTtgtGe8mT/d7A1HO/H6BhC8ytpwO5QCln9sTZ1+WnRes6fdw
z8RWg1A1zHsmTYScYeGDUaOxLpTzs8hjlOGnnTxMkNpMQuCqpMXG5Xe/bA0bDU/XvAvcqcVTNXGR
DGmcnOr7afF4C/VeXKz2YYw0P+mfZdhylZAr8q3xXmLzYH4eV6fZW3fEuwnfgWX+9W1voPISXAEN
W8GQtgjCkQeA1qNrgQ9A9Y3piW+0mKWF//xmZlee3mxTpohfaGtFujvN1jvrocsRW1anO6W8cfBm
bup4KDP5+fFMTB/UGb3zcLZsHWy/EwOMPqyKZOZLXGMzj8prhBkF4rQD0tx9qPHYjyHUg+MmxMWA
1FCYT0y4fAnjDLiM+VQo3+kOgU1SyNhFgglCL0yFvzBPZJXHlpv8jZzEFOORsExiM3N4T2+QY+CM
NDm0GH46+5/p6PDuMULazJKNGP3+nTlkZ2Tgci62MMEdZgyGSgJh1mm8Tk6UrLOIkoO3BT/rv2vg
VPPvueNYXNBM2YoiabYmq4qQyH38eNzXxeV//0f+13jMC6WxaabopCzrJZWopVvaKNFD0UGxFKV7
0hAqUIYgmWW0SzgFbNNeRFJhGEcY6RzRMO1HEZtDrzQKjNdhqJBFf0RzRNLUSHSoi4kOBI/duLZD
9EI0QnRBhSL6n31E50PbQ89Dw0O3g8mjvjY5V1iaa3NDZ0NbQ09DsFtnZQcro4u5Me3pXtgYKBuH
Y4Z2pUFOW2InG+WMD3l0yRn3PGxv6EpmIkTdR3oTAjfmz1AkbrAMdX7xGW4U/RFTXswRfawF4JaT
BlKsPGC6Gnb00DAjmiUo/QXhoy+sKNCq5FAI6VVUGg2y8+AGkIrA0Gs698D1y/4JjJ+eZG/6j9YT
fABgVvWsiFZE9CG5W8ArRsWyalni02Fyf1vlKHe3zoO+Y+Xr0gvQbtT153hJzv49TRN9jTI8wPT+
qF5Ow/YWOrrARWp8jny7DzbPYu9xJ3qML8I4RjOmV6DVJT2RTXQX3ToYoh/ugcyulBP8C4FlNplw
slll6Ed0ivpHy04KSbqDdBz50049+uxQaClEP0EzQeNCG0EPQQMhPs5yy+WOnMUEp/TeSCeQNRdF
6wQMWGBlHhpFWBnwUxCtBdhhnODx8o7/JWJpmaKz20/xDNliSWS0REp64ZhoM2pWHQ6LKFSUq1t4
7a06jWRj9mQ+Ct4gxYjCfqtDVKBB+qGYAdQrWF+UIWqQNT0+9GDjrRhLqT3ALCfzTcNmU0+g5FFr
qDQGIXuhWj8BvbBwrotH3NJUpMQrceeZWswDsWX14acwrClib9A5+crAOWDTzlKlfZVeARCKhNJD
3TnBBjGZIgG3RObUBhdMOaO+jPTuP+B6ikm7arFfEVUF0elZE3yjXET7XD9Sb36wzB3EilPpPjMc
HrebOhv55ujD2dmgiMDFG4UTifFK1Ff3RxTNpig2VBpcuYBlHiBsOyawO+8RdRx4QUF4nFJX/ntR
USzzP0lUtqoIy28FtzpJ+huJqjhOo3JoLhw+qyPdsqrdkLcRdtNB/cmG4xdnGgJSfQoW7mfFEDI5
vlUOLk4tjiwOq2UW4cF1TDTzGQ+tNeYSNzmcvXGT+/dgyHa1MqxZttruAYiBOcnVr+jq3GIWVoaH
1cqQ5JmCH6gO18GrNh5WhiwisTLEBIHQCTNpth0c3znRjSTGvCU9QO25pOaFHTyNKV1pdRUNrA0h
BaWKLGoDBlS6WGR2h5AG9Tf2wMeColmBDNvQgdlFtOyO7nidopx40uOG/iDAhUFBK64Izws6W/ph
bLzKgG6WVvZGIuJ+VyMnZgXaR7Sw+ZN5iikblSbUO5drWu/jEx77okFV9y95Jxz36UpZvkMbR/wF
8x7OPQHB93vMRj/oS+lApfbBatDPXF2Wd/SiN/sJWlCAdlpPUoJwmiCthn6zWDtNCa23cGKwTQ9e
N41lRW+piJaynzC8E20kPSQNJK2jhMIM8qd/Tn4kG9gafvNJC1kq8fcfM1m5inf6PNkRmATwiBFI
oL+2b42ok0OJfMUp6r6ZZaKWyfl7fg36Q3oLE6cn1JgtaOk3og+kBaT/2zzR+dFJtZv4PERpSvD4
Tr9upyshD9vcpftr1OgTPjetX7uC6YAXnBFrr0eXh4HUZi/6Nxt2XJKm/BH9XTd7pvwNIJu/wA/c
xqMSzvxVBLWCTQqkrhJYtG90QQrRia6k3YenlIYxjYC/0HXW2Ux/uIn/0alcXR+av8IeimQZtmmA
e9iSIf8N9hjs0raLkka7Fb0ImB3diYTZHTJHZjmbRiGSjWhMDBK4BoLCd1BwQVqJn6SfgVJ1i8ZF
uw5zsaFNkqk2mIRC7He5hg2ksWAzBdg100d69JnFgsMRWFfYY1hItBeUvQJ4NEPwDlGxxWq1Tw6I
qLEDhhYwv5h9cjkKTbVyTHTs0uFQ4lyh+8riaxR61sKIAVghiBBH9Sry0hvMaifySUQ4FPLomqcS
3Al5mVdJZPMRfEYaodDf7ZNxjC4jhoYRAdqFw/sb9FiYKLyMQGrIdwtKSBEyNeTx9nheKp+1u2AH
bJwwxtquAbiteLdcWUHySh1+XOCzVzjbEEInXEjrUsRJwNO4by6Jbd+b7DCYx9hB9YK0Uh2i2lEf
VJo8htnrE/I2dKkc3aw/FyWqfso755HNv1izg+jiwrJmXEBkQRKTf468HqjqEMSvES57Uv/WbRxy
NxhL5BVUUdltiWwPAoNuYAdrWhNrQFpwtIXcusPDQsrwuoeDacXFRhxDIG2+RzVpjkA2ALyreJJM
ILg1NzHKzUoXhx4zsh9skU6B3/B2Kbd7jWzXbGlTsjeumCnHOQ5cIzRrbh1EUa78XYFkcwnzc9i1
0amlX4n6zllwjbCDE8WKMfx+0wQe2ywF29dx27K31WKzSIafbJ9nI7kYybFIrgxu6zYJIB8dg8eD
q3KXKrGC4ACaA2wZJixQa+7CsRX8YyYfj+437In3wk8cgFj95GnF1tGOv30peljiS1hEEMBH57a5
uLm340YBLkl2AM30UX1h98CZCMbKAS+I/Sv0PD5Md//9uNP+P3a9f30y/37cdXl9PjXCL6F1a4Km
oV+7z+1r+0qRgAUWVRgpnYQH6592EF2JmcbASgqeM3MM0Dwh2xNYAHtDoJecSPZAPogxcNqIC+t4
+U4Jz554UlElfedxFZNg7ttTwDyIhnxl4L5CzDbeGxKriLCxWOY44sH9yIFCVxSz+TpWWQ0Kegzw
wSRvY0Zq9NUPLo/yXhFPc4ml8yapnqAf81TLpJPOL+oA4zGx+6QckmF9wushOdqxhHYP5BMjsZMw
/eJpz9cHXlp8Xfdx/+KxxwCMiyefC74xNmDnT5rEN/kqPIcpAxeOaVZryNWAt9aLenBV3F5x9+wl
2J/C3OJqRXGoYc0NntyuhzglAgtTnRBbjxw5CsWtVnAgkyC+T2oLHSo2saJudGvpKPFIRDRycE9K
cOWEwQzlGsB/xkIjqLH1ACTa/y4lCgie6YuCQteYP6o85vSO68EPAspogHiwwGN246CqlN5gKfxZ
X+BazG8qRUZIVvchFKz5XnviweWi3gD9EaaM5QI0QDxpSEZDMFq6rORRaSHlhiuLc18LbfVBf0c8
Pnwghzbf8dSiRiIOOAvk1VonmyuopiPda5+3soPrJgQfLorPgoaQ+nN0Y8C2K0JXat/81g3bg8vI
jwOsA3NsasW3R8FpBcTK7ALEStW58UGhhFpPVB+oGBQgvoKoQZ/a8KA9UYeonUwufDuwAqD6ADNK
AhQ9vUIagJojjMo+lvqe74qCyq8Vr/UFkQr5FXDqcBieffSjqOjGD4zKJrRt5wCf7z/Vc/AHcADf
s37NuhIrUBGVZXVEpYpYnaO8JVKJzCzKmLpWspOW6ZBysPFr045ygdurO50QwlP5hQ10QYp1Tv5a
aE5AczjkONXRIzXdxsY6OIKp58EhD/Z5QIzJEeY8m/QyatrIxg+cUD4twiqqqZ3j9Lv+XWncgCQP
4VlZCyFbdC8ipac/7EruUo3BFBpSYhfJRYtzbu9fJvhylU5rXZQnbE2oiwmRX+DqtUuJpDVfKub/
NfRk3bwj+LIz5GHgW9d9Sk9Bu35keQQaUruwmYWoVISWD4n0Pj/ctn4Qk9F8DM5X1bgsdDeySFUx
12iLW7YKkUGUSHymqJKogNjhgN2wyZXfbtWSOeLwYoPqPVE0uaq1dCLR4GuWTBcP8yM8k636DziE
Zav/MTIokq3rhoHdpmbzv7/iEEdFrqvxhHZCoGnNQ/tx/ui72GT6B0TDDbP97S2iFx71biINAR3q
8ygWl1RJRglsdfgjnPTeoQ7n4/vpy9hizclqyM7fwSjQXswJQEb/YUgPULX5RAh0HxC9iOtMf5KB
wFXyMwm1sLaZy3LshA8J9h0gThDCZ6iiEZx64jgmksxwvhAwXDu+PDfRgaDudX6TMTOY7/d1SkQJ
JuP72L50wgZ0lsLJRi9GLtYGyhnJO9nriPQzUe+arzZPgFUI+X59rklMPXudRqb9HTgW49JCY+6+
coTsTyK3ntewQYbBNwoAWI+pidvE1LlS8zxaO+xTkJywvFUPV+T2u04IPf0WAjPTOWzgeCQ8keSf
CtI3rt93UP6b0dvqg9O0H5sSh1/4Sxp+RBJfaExrXhdkSvhZ8GbGlL/ByYQYGC3EnMCcHV3OhJ6o
3hXPQwmrAcmSMYsvUNZvzZduby/a4JNGy7/aYsRJOAknDhICacYQdWsUW2bvi2/LX9ePZzjxSr1j
ogZLYxYEx0QxREQa1JPddO3wJYtya4fq4OZNjkxmaw7okoSrkIHxjBXjOmSaMWMzp23Fw/uxWHcn
GcZIhmcz5kAEpXSjWN4JHQ8A6dlTFqEXudmpYHjpCQnOcEjIXYE9PmAtbHrBxTehNa+/HXHiBlU3
WYeLiXT0t8rDyRF52Tx2E6ZfWMbQ6kGmtnYIY5T+ByIZfZ/hioJZB7Z38MYBcP3e85gpuMfYzsPZ
YPvIq7u+qiPlITPW7BQhJyIH8ZBAv3QW29lyrsN4F3f6t9uNjrEr2iHzLoX0Pl9+9+S4Rp0IWAd9
my4iAB6PGMJZNhjekbCr+zUu7bgWbudyexmy6phNRWqoybWPJzsy3KPq2GwqzHAu4wvugFZSDanR
ZioJyRSLhKH4pndhySMbiTJBZCZaV1ZjFuu/4quRmE1yKJITeS0+XFb4fob3C3NAVPacTQUC1hOq
MrFvlk8p6QZYS9wPrUMK5agSb+pDtkVBrkvh5Ry9vFSXRwbWifyMZQsTDGobjDFo0TPvmmCF6vB6
i+2Yb2twOXohfuw9qttIc4T7Ajwv7RAsPKx15XCMzhDJLsJlxXAU+Rl7EX5HrAd69L0CeC0YaL50
x7bm0OA7m0hjquvOzXtR4r1k5QvNlJCMhtRjIrhXUvvkLnjaNne+jzmGiDmF11paSAZ/QDQ7ZIQE
s0/igkzO7o5VHh8WlqRuzAxsMw9WxOu7OhykKCaw6oCprNd46TudV0cbNeilcANrEGpj8wTZNSOb
i50AiCpI6pVvMcOE/7LxyUWbN760AQH1OwdwBKGXCoIiHI/KPDbkeNNH/RhK+2hqY7glbbQv48Mk
vKZkM1Hm3z9ZBqS1L6IpoiF6LKu7RttdraArorZDWemqBVh8oNi/6AaubG3rDCI2xiTOL+DX26JX
YYGynSr31+Twb2orgCF/dRwipCJ4zCtBmeYJLidRsVVNX8a+DZak13wI9ucEJhNgaeBgq0D0jsLN
MN1hCMOPC74kP66R7LpoWYSWgHRT5w0/fYiS9hok6aCwwyqNA02YEIBhksxDMzWmGaDqA0s3ME3c
NVmzQdQkJFVcM0TNGwkZMiHg5TSC83o31/23DFIm4v0L0YN6MHpo4OdD5uwAQ9A3uYQsb/axZcYT
ZwSLn2K7SFtT2h42W9+BSe8od0c85AAmkqIXduAjtpbhCaIFgQErJRLrfhUOueIN2cwKPKOJIboC
Tqd8SuY1ukJlgeYbVdCrojehMaEroSW5do7yDW3Y8YuuUEyxTK6rC8AS4srA948XJ1bU0ExHEm0W
YF0Xk6GJIwp7y5C7G2jodu8TRYwRA9/nzYKBTR1PC4/hsKGtSWiEDphTfsycD/IzXhH8BdrWqzC+
4A6HzUp6LozLy/WFHx20TY1+tDuIxbagcZpxkSc9ekmYpjxt2d6tvu5DCgCmPzj+0AiqUuiUz+M9
y+lC+QSCBpJGigABmwdjGNOLkg1eOLkFAeIblApUCsqED2uXHg7b6z/9J/5wS4FNPoFwkm5EcgPV
YZqx+EB7lQ3dVvvAjARdv3f96rJqQ/Ul6g1dZ3DGIHnjF6dgDz3mnhSFXk2ApZueSD3/uiNHYc9i
P8dwsTn7J2gYuIeogWWj1QylszAFwJZE8a+Wv/d2MsBY7V3pwOHPA4khGUPHDYyCicSaRK+K7FYZ
SYOB4VzYEvOJ9XB4ntkXC1Wz0f1mrKFkbnoHchpKZjTykNO6FKVy3viq445GYjVJfwUcjdmCYlLJ
ZA3ezdJNEvJYujX18gZxajhneiyYRsRS0+WKfg5GFZP0f5+BVek/90iKTAdnK7ZlWLak/m0G7opi
sA9HnbcG53NuibyjVvBUwBsNH9ivQnS7vqG9E7AZpskwWA0S5YRU+TLjFIfP1/qyaGnhN6LDOxO0
8Xv+BeKIaaFAj1W0WQy8AFj4LnKGcwIAG+tOYX9D/mlQneXw1Ta/s6EyVi/rIw5oyHWLZ5Z0M7Tf
tX0waSyQ4U45/bmP4aLMqRuSRIYyTcb91Yo3Vqx9LaSn4XNxifFPwku1CFCMYgCIWrZVPbIhldoL
hGfcDHGXn6MeXaY4L5P9kkiHtILNHZprjvqih6eZpUeUg4MIE1DHAAoShlXJosZ5Hn1AtaE8YhhM
iDaJOTedHVSUx8Mq9NzAXeOvVWITow15VkUErQGFaTEl4ZH7YBM/6nxLU9hbBJsS0sLT6wiUCYcF
+1Hdmbhw2qLGYg9C22x4WveK0kWjuzbEsZiFgiTCfWpvG4h7rmSGBPAQqM1sygNK6la9RMbdKXNg
nQsPII6umxILYxIcRM5kmThqSBlFtQEtG6sYnIId2CWLxsEUbMiidV4ur40V4hWEaw1sbg5wcGbY
DUeOL4zsdJLvIJf5x8Xf4VRGRMA5qrAUWuJCf5zoYhBjHAM++BYiTIIwH1wTulyjCBIRDJgCQ3Fo
ARgUkfZ8+cMryMCncU17ZurDH+jkzW2c46x4TJXU0qJuyZZxe14Ht5qWV0guNCQXdTw6X7kVGGva
qmSJYMAbZRdoiREJmwQdnCQmUScFBkYV6MH25d5OMVhMmNLGB5ArQWfcQgbQv0Ud6AQLA5g/KPYW
T8YhiB688fRNfISTzdNp+AqPNpj5P9icatp/pgb99dEU25p/W/GWx2vRDBeN0Ig75KtcPHTqN2ve
Tuqj6nh7bAV4MJkJeP2gcTye7Ni5lHcUuYd6J0M0Qi4MTIWA/xtPKLaR8FlBrCrSj0m9+wKz4mnF
0ZDsQGtL6U7O8PBVV0bSqQVMJeLBBa/i2V1wA0HGDw2JzG/aOFrVD/2OZ1i/4ymGX8f+mF9NDiCF
Ngco2uINxJeKMxTxMqQ7jl4mNMyFRK68iHMRBvUIwec6xQqULMQTV8+OGF25fXTR1V4JO7BIZI9P
JG6gP7BicGoe8tKONSk2pJgHXb3E0iHu9u4CRQbhMOLgYL8+9NfcUZ43ayqsjRE0XK69b0CqWeNh
ySpi1XTX31MJLDUYj9hWiXoww3uZoraNjy0FWhSGwyJqQz6L8mDKLom2kkORIOqZOjHMoQrxHwea
ElqWKBhWEe05FnQqC8Lh8MjJQK/UsydzpSmZJ5g5CVg0JaSsabcrmR1mtHEHWfBZAYnYQjmUDdKQ
VFXEylE8yESSrsTVosbjCYdogHs2eFJqsrFI+5Tf/9r4LKpg2IZIzqglfDbKSdU7VBQFJ49rBOZF
XQHzorSgGcxsjnkf6hsVBhEwRcb+MX82HxQa1C/UmvKLaoM5EQVnj4VrF9MTodb4kL6d6x2IOzaJ
NMhXV5gm9j8k6PpaQN4tyynixGlWeiHVsL7BCHyn7OwHUXnYbS2XDM8ldXVIogTRvA2e0zUOFagb
3JDmD2UjYlNDeNB+vEwg6fh1hCOB0IyGqNkXVqSxgq0ivpxwqVaDdbpBayVbwbS6FaW5cXyE95Qh
7UhS+iMfSjFSaHT+SACkj4A7sSBm8Goa8DXinOSmfuNTo3DRXrhPDbyynBO3Tu3360W9upUszMRv
VYvCdV5rF+Wrg3oMYasWRez8h5pM09xbKaOaabASQQFXZRk1bbU9I1S0cKltCqAnY8mSdJYococB
9UJmtllpZ9ppK52213E7GNvOEFDVnhCoYAOqo8G/iatRqM2OITXPvMaRa1GdKrREARcoEkUQbQB1
UEBIg1AI3FgsFEQ6rooT311A9qX0vGelnGiQj4cgxfWE1RrlhUvZ8p/XIT6d4rWSDG76sJfZUXn5
7OFKQzkEhDr9pCZeYd9DHFwrY7e6T8O24gLuYv0GJxRfmX/oYGxbtCh/W7DJqiWbcIsNydSUvy3Y
lou9t6YzML7xnSI53cnfcOTxWsxZIORL77K1/ZNyBB+A2sZQXmXSw2SQxZpUOaJ6V3mAUYQhUwHD
x/YpkTRBw/HXIFquonRZENAfoQTQ3pe79lWTngD0C2y9BIIRluDsaCnvjC0ABlAMzlVHYcYCAAUW
xMXfnhxo+FaVnL4Ybb8pVYJCHdk6Zr4U5nP+fg7wMzDhyYTQoSepcyDxs+OE2NTsY4xYAci2Tb3T
3oEgAKtAKITSnn4ez4JnaFQtmijoVXiZ2S+AP2ceLiyO4v0hwSICDT5VlvIcTB/dV5VReAGFqNGs
7sFl4JxxAc1wYWLCRf09/CCjBI9a6HR1KFye0bZjdwKbEtsD/AIv4KM4cPEVRB7MiRq8Xr0VXa1o
siJtzYYZDGfKjM7VB2FdOzDS6v5d8QP/CQ3D3DFVqQlEAswODGxBOOqz8pC1aqb1GdnCE/+BFo0s
P6QHwvKZQOuX/AfADOIgM6hceROaY3iFBioF+Q89RiHFfQ2xHzcqGVgEs6IJ46UQIwnDf17esJJA
p4QwSpKE5RXeECxb1af640F5RCFy+EmrPb3B9u9gWjc+z0aLHxPNBMhqjXGBgxcWXkLAl/6zjhkl
9gRCe8JW+hYuiFlWAI9kGMSH8wAQxiS0SYLpx2fHs4ltOIwPvMeEnRDX8rkJWKYJm3l20DeiIWou
LKNvLJibPQYbd+eTF0P/Av3j9qBy7sPdR69CfvR0z5IMmFeAvTb3sPt8ltLVC4s/4eJPuDj+n3H8
Qh7gssDiQrtRfDV+/ot/VBlYo8RzxboIhYHXvrJmBizlzr1+WO/4Ghsb6tG2xPyl2ZEKpJRuQKeI
a1Dh44Y+r6c/ZQKW8yWTlazv8BfZLt1WkbaGJIIHGSkSQQHEs/qARrtB4WU47SsPyZ9fCooO9jo3
hx0+KbMBIUjAZfT7yslvMwRSAGRcuDkARpKcuZG915l5sduWT83RuUjbJd/mzU7Pt9Oyk5fdcvbY
p3H+HMUWTPk69j6b7sqOD48cOzgnIocuBFJdv4InY5I0A9wU4qFFsfUqfztwrtE5AQM5Rb0D1wbn
5qNpwXpqGYngcI4sW3iAUR0oGo0mWisUCcQpCOHM4QX+0v4nXeZtiCp+Xst7flR0oBQr0gH34fzI
T2R1bwMvx4f1TdmR2jXYHtcFhivWkBfqGB/eeukzH3tJ8l9UJOt7fgx5RSwfhVyCFTLUP4hleC/h
XLT/gge1/1omeHWY/MwPKITkb8DjfMfyFFAgLsxdaJdnRH3YrISFHCrrYIb7+/UVOyCiukkfH5e4
NcHPgUhhEty4gt6QgGpCeYUHBDGBRaeHWoCKs2VwNN6Nd8D/1tO2rdeNFMyjjcUSMHj+XQpZcgD9
syyGkaVRH2VnS9eJQb8Rnb7E1/gAtJ51h8Rs8PI9I8c53tBGWvERm953mkuSjAxa1UUkomNEQqQR
GVE6RuNVTHUayUxBjbMzm7su3w35bs53rRVdfkCdWIDbhVOR0aTmJtlskvLqHh5zC8I0QGx2PIK5
YC4t7MZnC5IMs57IX8I7vv1kYAXtZVIHR1xZugZA5VoxYT3Vpddm/H+Jmz92e3BaBQsK1i4XXCgd
qEYP2KCWPqZQZG9q+u/gpeMCOhRUa/ySsiYwtRBuADVQ9xUBBIzbMtZcA5lw8eeCiUHI1J4e1dmc
WJP4XKRrc6E06YBkuRm74NAJt/pGFRZIGNUPk0ND29Y4xm2b466/7s6Hu/pwZy4e2+9fDcvYA4kF
Hh7JXHLu4ZG85N6E0gTZK/Km1eYB+dD9FSsOZiLEEVQelB3V7qxvWx3qadZg8lNnePlKyDknXD9c
aZ9Cozyqd/j6TtzZXDM+p4Yq7IxZOyDjuILyCIdhiJZ0pKgvsCHAFADpL2RITD3M7/ePE/g1cL4w
mdBboR3jArlkHofAiTlzmXuD5l3Wq5KcWmJPvt3DRUay+dinAgTF4OgR4wSuZeBsF3axeY11qdtG
8c2AmF/ZECN6BwEn9xoQHPfpNoXDtQMLHXpPY/p12W1xtmOl1eOxIWenLw5iTmFx6FOgQLhvKxAE
kfGlTnGCZ7fFZMStM71SI6X1MsLlgxuZUHl+xUOsA1BkyF6vnMc3YE+FFQsbLE5oID/wb9Y14dRg
QcueUQQFc+VQxonrWvw9JB3CbhZxEVTWrFdL39qLuLK+92cW+et1yy3DgWywPFsRQa8SsNdFXBd8
qj8VX/nR7z14eKYmLkakGyFvITigF9lf0PLY8d+Mttjx262IGoafd0sbZs1/hJe+EWt+Ui+5bnS9
W/jwjHYal+tIvbhmS+uUXGahSWlQFqANnZNzm+RTcmyTqk1KDSukZMbMUCXBFbD9RAO2/T++7mzH
bWSL1vUTCVBP6ZZqSKrJzi477RvBzrTV96K6pz9fUFUL5xxsbIAorOWyXUqRjJgx5z/GmFK0FU9Y
dT7cDZfX5EJya+08yoWL7zvhi3YXeHdwP799Xk7j66sG6/WNq2q2N6vdjCpQ/sbAfV9OPh/G5vXP
k8WtQwPEYWdjrMtMoYzzE2/yt/2LI8YZT+RppBQoeqU8X037dUkuH44r1CWEGc529QAATvPu6ffm
3tV/X/oFzYJtt1QfyyybNEe8Gi5aft8dy1a/CfVWv6s0xrff0dPmezG0b0c/jPJanw0YEgVD3UQy
XMEdiG+EiyVG4aFwKrRN5E2XPP6YqhEZP93fRH/NG50/E6eqUcEtGPG7AEePPtH2fdJnuUXZBE2K
4g9aq/0OEx9zDLqQAKY3ZsvXcKxbVFPnPGIImItqoNp5QMwOgtE//i4dXF40GALdXKSy6Yff0v4H
/jBBBIT/pj/o9/l3icPRJ8Lif5AFjgtnAURofsVyGUJZygDk1tSQ9t6cm/WjexP/VhIQIt/11jr+
WA1vL4C0vOfeygarvMG7XbPfF474v04ApU/H2OaIK1HUJwnKz8PSn0rRddYTq1779Tghk7y/LaNv
E4C1cF3LDpojaqNA++XnxAvEa8M3WaTX++gLO7rKbdk3nWDfryt/6PXrX//9UERsb/V9K3yRy6bI
4u4HK2nn7ajHRIOReTDCYPnyg+OGn1ceQfh5CvzCj7QaflQnH9Wvvqnr2/02ForGGiV4b807RixX
rc+CR4P5WsF2iWfTwMX3tb3E+Ty4HW31cLgKaNbWfhrLCYF9i56QbcxoZq2wvpnerayE+xC9xsrd
oicyQLRd6Y4kDn9hLQomQ5Mm83Z6t2q2Xlw7nrin4gkpfZM0098Nq1mTO2WxJm8QmDVG8xVvSzXj
QfVg4M3Aql8v1afmCJx/f9pTx708KDdPzuOxecwG9B9NCEzFXBGGg+zg0O1oDo3Kn5ca+4rbJ/OG
1njeafT4n8U7azRPHf6YkeZqXCn4eF58gcD54xVqiTyYDznv7S0BP6pZ4S/vb0EkyxU7J2WRV7Ok
KdreyyzHjhBlyoktnnW2sGzKzFqQZf7e1YI0k+/icpXMVyEi5FpEhJx2qYiQCYxkwN5SiVdQpZb+
8muoXNvj5k8logL5vbX/ffqQZPKXxIQzH1m2SkeZhTdQ2h7eH0W0OvpR3F4UfcqyWuEryadT7eu4
Vp8zCDBWPlK3e+KW/Rk76lt/5STGmdP30TX2hj9sgxeofwY6TGdjybsrBOoYkZtCc1SMKt1DKSlK
/NpXJ8jVe60aCIdQdgttUcmmDia0OtPlO8fSA4nFgsULf2E9xNW7FBqHhLkOn7ns6o9yVkd/xTNT
C0a3fjNsBWGTsg3H8ajSbW9K9Okvlbk6fRt1bVwuM2xXE34wt3FF+s33tHVPV8dUqubcybCVno7p
opXuy+mxnFaO6UXO5iqNJHH/WqtP4mpnIoGo8H6czejSQgrS9kkiFcHRJm3JXNDO6Imv4kbMMkIG
7dRFIGa6xL1AGdQt1bpE+eGctDHO7/rh8mb3IdiayG7lBTiqJmIbgJRq2Dw2/lCd+nE1WUgUXyfr
F+wfEMXXNl39JanfvJcEvjFw/Kk9t3/n1RyO5ceFGDbpDAE61k5VE5v3t8aVL/4cZf7u/TIorZ89
D7oDE77A82xxyFaHDPWAWpginvqyJXkk6coqDP3MCKpNsssBFwCscDRe1EaTKbvy8aEmmXi8n40r
tVGtNopqo8Zy1F6OyuwGo+FpOoQG1O9EyU0ywDMBg6Z2Jh0VKDDL06jfUtEKFjAquBpih7kyYqA/
fbs4O4VTuvVPC2jQKMw3d/mgvhKlOji1s7MTUyVrLbPpKSgTKCMYLLAAqVeDPuIq/KuU7C7hMNo8
akYk+3U8+eXcsnr3RJWvPS2Y+/Pmnb1BcDjAAP2tfbl/0bMm2Kifw2CpOLCYF+WDb746B9TC40Cv
xuUtccknqsTf7s/EFP4SjRDdEBvknusrCVmRYtQqMsMxQuwcIRmTnxrOk58tqYpGy4durRK4k/zS
3TtXFj6lR+Y/jXhcfwVmqO3bXzzOHmMnzvyv39fiKykl/h4uz7BLSnhuCvJerpDChmvVTuoy4dtJ
c5lOpSG0w3VvcxLgx5Qszsn0HteAR7HxfsUmtunduQCces1NuPqKsAs6vxau+jV4GOSb7oUJ3a/6
r9a3bcFakkS4tuas1ETGwkVAFXkE/FoRFljLXRdo+SjCgJb/U0ugLBVhKMtHHaYCO2hOMbDhr37p
rVBaGO1rvMEK34IDw/aGQgpXu9KLFT38vr1h03TTIAJKm9ekrooysZL4TJoJMbCjdNACus22GNTh
dPyIYzhL+qEsJMnJYWE9W8ft03Y3IcW2/66fFGZBMV1xlFFTxAqC4ASmQY+Lk1P1M993XxJC7mbv
8sLRTgCoYfnDOP8herq/Ksc0qIEDAb7UQ8p7/mSsGmCSnmdCAQiq/BO1Wfx1HNGWFaqfLpbxEVcD
Ldj8nViyiYcLjS+KRPcaxHJpI8ZvGJAoGIlVjEjyTmva/d+ozLSMxxnuwMwMetDSMi8AhPpHbhIT
V51HF1m0yNqLbHnMZstsaaUTmuyfjqKtNG+llXI6OaaNclp1EPDWCTxK5pMkz8hLzofkdAgThovR
8i058kO5YRnC3TlzhbklJgzOYYVau8E+e5+U2aEwra/080VSdXjRCtaCUszOgqSuHdy4DsNlx4Ad
vZHNaiGlpVkSnZ5EvckldsKzI8SlWto2riyljdq/0wcDCNOHI2abIc3UaCQ5cn7fJzfliG100aFt
aVRTOb63Eh+ARHVSLocCzH10qVH+1J7KpURtft2xCuWqF7J+L1R86mlLwvdts0MSGFKlbiOpUpct
xXpcljc5YYy7Z01CNszaUlBn5zwZOlwq/R0rFf6zWkYiuCTsmL1Uvyo8qdTExaiSPTVqXCZSu1A3
AfCrn0pEwAqU6fgj377KSq/EtXGzmYlVOpSTZpQcJP5xyobgvfLgDaMO9M/UWHWnc1sUibt6oH53
uCYWKGxQX3EpnhVD1nUUZhO5TM57lnDMbK066+z8F5GydOKPKL962+KK1JSL7PBtE0eJ5M4ZgV13
ce+sS4PjdXi5Dm/X4XU7rF9D2ErPHW5RNRZX3U92D5fDRbmOSuqu7uFwAd5BAP8PAnbgxQGbRTtP
OGtsoaDfHV9/O0LwYFOxPY4QThEhVOrribGw4GVf3JHnq+172yGkcgxzLf9EwUh2IBq39dJU1k4H
h8KPZWPWQKVDxNepe8d24QxeLTwflgnjh8cpvG2oarQK1Awdk+7qe74ZHbRr11mdkVQtyWscDijm
wkHNP6/lwQZAMM8kYJy5l3fZK7ulFoUi/soJo1ntxMtOWOyLfCU/jcvPoWg/F6chdXv0D49TxSeZ
FbfEFiiYyNWdJSr+p/1PyXahdtl380oI8LpUAme0+wtlPtziiMINfC+vLp4Zi1valyHIa7NMK/dw
Ne76TN3dt7YtgCBjkU00njaeN98fXAw9Y6ERVoXe+eoz+7R3duyOy0Vai9DxT4XyQwNSFP0KWRvV
MXxOp5RryHrBfD+MIupfjv1wlLIE7j/8avmL45WrYcSvJ8tol3+msQLD7wKMKlf+TR6GR2HigG6w
bG6XmOxJHt8HW0zTlVA06MtCVpnLPKwZn/6aiT0maGb6jyGaCdoJFBCe+jDL44Zg+t+qxPXdWEjY
ejEKNF+PJcfEfrXFSuVuKJu5Sbfc/mZyOWEoE/W8vjQxt3MA1SljPBWlHnAmeVsuhovjsMRh5jqo
lzJmxp4IQh8GrL45jkk1VsjB1xPLQOha+/nH44yuYFl8pQz2l+u1F1BiGFqS+B+Df/H243pTT7Fy
0UlLJpF1MD434hcZg00z85EQuy1XldZovsMPqZrjddOU7N8oO48504s6LqPZOQ/dbVL6ovmlBab/
NZVH0X10wPiuaH25ln+qIi+4L27TBVGLWS/DrNW4RhhlwdpkR8VRLf3fKuvM5dJx4oPqPGVTLH82
V7+qn480tYjdtukRYvRcbE9/GeJVTETTox0yvJs/Hn60fpMN7KoISLgccvQ1e71jCX/6VVgWJ73F
X2NZf3Z5SJcjpH57nmEerxU+Fad1TzSN64zhddsFofPCiEtjAc47Jrb/xThHVjOi9mM6U5gf01U5
3ZVT5Nz8pezXVumuGd+6Z0ylQMJ8cMOw+6dAQlOOk6TyjOFEaZXO1ultkrTFcLO8OolnjPXPNbfJ
/vd9ysFjYTaxPibVZsJsoiRH/JrmS17AEUcFvQHPRPVzCaTfFH68wST2/na8DMLE+mYNZxDb/vXQ
al2lPRZOlPb1R7Je9RkLikZkwF5/nn2TrP4A2bBsnhdl5F8jpr9sV7w5V8VAxLm0N9qk01Eb/7qR
ftSp/XQzGC66Gkzdi7/BXwJmfEQjyUUSandybt+WIEHvGgAXYz4eQh/hj/z0BllpTMxdVhrXw+Vl
EQWO0XVnnOhXjcQrx1HjOFrux5vy+FAeVwaj/Tw2qvZOzkphsO0C0IQpdd75ESW7Us+g+lAMqsE0
WxWlsjVpHlSAT9HuqV4a1wpHqdkcID6atYaL1jAK8opBYz2on0zPU06kM+hRfH7dGGwWV06gVBXf
Gq49MRK1SbMjuIcRoqusz0ff93vzyhCEG8h+H9xAytHgFg0IPmm8CylZr3yKKSuWRLXtvpyTcG3i
i40MUJp32S5VgraB6iunvT7okOmVMItLc4M9Ezu2gpbMrFZJ53kQte2jpDJPyw1C9WzaJIMfnO9h
PL6rDTe1YX4f5aWOxCdB9QCuRtYE6IiTV1kKRNsfBx9SkA+98LY0akwgEr0Dr1Jpnlb36WWfoaby
4yAaU5+HfG3aF3sE5Pii9v+4qjn7DYnd3BD7k0lflQDrnR4kWnG2e9H/Wx/SaOyxuQffn/Y/oMbt
+zSr1If+r/Urb6bXeUYhxEXU4bHZBUnwwp7JsyRi2GPHQP+DMosrEgNDqMLidzt7UTwt6v2SgHFL
bQPkNij9wzhI80SaVf3LZTfO2/HM6IMp+dKbfR+8qFQ8pS6f/KwTV/k361Gx+6h0HyguZ9yj52rS
m6+0O/rse1n0emqhp84+l+DcawupmyzrIngpnI/GN+Y1clu/bK0nsQ8A5sj7HHKYAM++qZHDIrK6
K2UDLLv6dun3Lu9LseRFlBwHIlFy8slFya3uHW6de13cQUvXp6WBPjivBpxFl+0QSbVt68NnlSXX
16zZSrendFFJOdhMmQ3Hu2kf0umac+gzJte9bnXzWnelHjCgtLOXu1Xa8BKOjeY/HlienQu42B96
7abE386+hnxWqvSDODKPw4/eIueyXZyC8+rDD9Yq2CIYvTNQjqdt6se4BXeLa5WElWtU4dIZI0xT
i084V9juSXgJw45kYoTZZ6l9p07yog+rKql+rYlrrAXLhh3cmLNoDJupJM4b1Kq+yUMP52tmR05w
C8oqNck8EMFKARemtvrFv175NNZ5D+x5niVqhk0YimzqIYhwj7c5xC/ThEdG9Wuw4iJbY66rP8hb
10N0WnW5+hNscjX/ddyEyhuJq+B4eGRri8KOFSJlOGPoJ05FmFEoVwIN/KG3fNGHojYUmPjlIQiz
p9CorlUYg8U3ByLKMJuUksrQ+ZAd4DbYYYpEosPiAZhMwgOw2A7vTcqDUOFGTQZUw929c+0dq8LN
n2fl5wZDkcnTrPS02z8tp0/Lo6dutDiPDq3hbD+8nAeXSRatfMZYfg9bnmsvN17c95sXsSlBArYQ
3tpMBu1l0p6lR0cA3neMy4X7TrP0y/78tD4/LZfPk8XzNX+uL56XjecSkr27+ddAh4dOxG6q3kX7
sdHZGn9ZSXibMlUr7HOQf7N/GgS+p2f2DOXCW7O1HN/N/zvH39yOhLCTuO+PwxPj7uag8cKtiMMm
gwdEjN92WATDPQaLn/wcdKdYRt6YhbPBiw/nYNpKQEbmzvyirmOFky7AW1Tw+ccZ8RV9lWaFR6h8
mutHI34X0rlIVC9EPN1h9JUut34I5pbz7/ACZp0XbYOv0++aMHcyrHYQvofZ9Obp0eDSz6MN16H5
w0f0782ZLXSwGrWef5aTiC36O7pXftBQrJXWzOGjORZJvUnnmm3x9nnz83IfTdYOUGYbxD9P0/PT
rvFUz/k5Pt0Wz1H9aZV3p93cJO4WstRc1X3yed8yHadISHKMGsOFvH+uBFdbnLS4IR4c4oaARwRW
82Gzx+a1ZlSeoqS5f0Q6/ZeklnF38jQMZhViqWxyzFqtsFLIqukUeyMk1d6I47oGq63brLsRLn0I
osPLYQzWX9ZH1xxIEJB9okPU/vo8WBZ6Q+x+cxJL4PQ9cgfVs5n0G3cylmSyI1pOd7OMt0m5kd32
gyvBu21N/MNyyOekVenMu81jZ7ofVLgT3gb7aLCOBofbYBqFq9UcNJuD9nUQXQfsvZfzvsAspnXb
dL9Nt1sPKv1Kep2mUzThFSVdmF75qqgPf9wvzGzXvwOMsvCIBs8QYMH9Rwtwb8pA4RZArOsJgiWa
lquN81M9eGM9wHKOoyw5p9+Xh2ENN9n5f/MqOpjyazuRHJBf6yGHXn/I7RYp8LdW+Xx0PxsK6pv+
FmTBQgwW5nEtsq5c5Use14WwzBEkx2b3Feggj4sFl8A1j+iklhy1GrtaeXJTjZnm/iPcqZ+m/AI7
0S/rdwvuW6zfKztVU1yrk0nPyj2v9SZVRj79RdvEt7+/UBHF5ViFqPZgNPGoPSbbtHNINj9vorRe
r2LUKIzz7sTBWBeGCZYDc6O70QG7d1e8QxrdqlFxI1y3ibFcuNqFgZaX/+FL8z8PLd5ZlgAGNd7/
/e/Gj9Ln3FGgMPj0Vbt857C39W/ZUJ9eWe/rI9udddYj52/+nWfM7Q18c3tb4zgGbImPg1ntbT30
chbU0eQP27On6y7+fDBJwKMfTRZSX+8sat2oarnT+LotDJuZj4YufZSAxS6vYnUM34qEwoZ+HDOi
fk1nvFiwfPLGKdDK/L58YO46LpDeYREgPc/Q+nurd/9x8rT4/FuoRMChzj+6jS4f4KY627GtuG47
Xu+9isXq2PEuXxcsHv41GPbKEqF6Xx8uyFYzl457zmiDojr99rr8/kCtygVnRSMAtUKESJcpsCPP
hPAdWdpBPuA7ArUQPYRffa0SxWpldq1dmCXUHYjZhcA5AW7EDTG8Ypmh836tjMxiNN113Js/he7d
Cp8vcxgMD4aJIPRkPPF3+7dG0VDAy+d+6x/euQ/xaPMn157yqye7/ErVd/7wB84fnvLW4suej+Cz
qYkYMxZCFsFmWpGp+4qUWr0DpqY9HJCRDYY2ywX2bKGP4Tpcst0lA6QDM0mIZ5eApbd1yimuocBR
fKulZea349W4ws56232t73oIc1ekiUJJXO/W7AX1rhfbdTe9KJ62WRIJRTzrvV4Ttt9LaHurb1v5
tHO8evftHl56l0ex1O8cfLbCMc2izTGtcdGX6pcsqhfK8PlXXm71nThFmtDaz2bv/tLsHXU1jvOv
69/1BgOwwbWUgeNz1hb05lHwi9ucg9MZEyJXmS+1xlSvxTmFaUtI3qtM0ihPGStnk51DuAlkf89X
kTGYaF0swr+Jj1DSEIT320vANTB++Dv8T6fsIQjfsKSTGVbUbacftmUNoUQPX9h29KsS9KLJYvSt
NLSzUR63SMF5m5PruE/FCKYCMmp2q6/ap7FxhGev9pXpy+o99+ppm6e1rx7Fb54KeBxJ/SStebt0
MCn/38o/4VkK1kJEjatz3d6avel3ym3o66mU3fOMe8uiBPwK/7YFFJr1Gdl6z9V5xtJXzVtGecyr
zENYyHdgfN4yKwPo8PyDbTTnuk1JrFLC9tbGvhX7zftwbQ0LnnkUBeWf/vL9qjs0oNJXgAG8/9/B
2Xo7av0fwdlGpVlv1OpMn/5/2u1ac3Jd75ecaQps1td46H4DnKkpbrdxMC7f98Vlecca8bdVFELI
bo3hbZ28b9bPs+bobD577ZewLVyS8/AaL/g2cuYFBOz75mFzx51WspoMugAv/4u2WlVhfmYwxgfH
62Y4eq50xZr0ibb3lcGxR3Irj46I2cveMBSSPRdXvEedCLWaAmVBi9IIMg8Rp5EAyob1gMEnho11
TtBZBtuf47r37brPULGGsPPNZ2OfXaMMBzvTIYu6OXOuwg6s8ay5XDgwstYI0VKkrIf+Stel0X8/
dxfHlHaiD7+5iWcoqNdpwbtul2Z3Wdkk85TyeuavUck27XS5Tqf63FGfoICa4Lk+WNAndJZPp5G0
JGkNGXG5vMu+Ma5BLzq3IhuBoKlw3LvdYl7Et9NINtXkNPI/V4NNWzgcNXoYvZ1O6Zxg55w0O9d5
bz+Nz58Xy1ypux1MAQ3De1GF2rWUlQCSWhqiHjnKgzs2I/jhYw7aMJh3n4dtpxedyuB1DqAFfU//
WoAtjfteq9N6e6SQ7rbBhKxWY5Qa/h7OcezXHkv7w9u/PcmMmIf1N+wqC0T/al4TnGqyGLu+vW4h
CFxf1XuzvgLViu9xJpPosRcHz3r2GW0jyxmVdmUS6r0GVQ2bTkm4eac7wySGbeqRnLuTzspyf3hs
d5eNwcxWQ87f35TSqe7bZsSkk93C5FcrLIU+ifdNcmn5KRohNVGb4+tmdJoPIe7fmqg2bRCGSIGb
tdEY/prxdCC+5zyEyNqRHtvPqT/09IUlBACFdnk3kBFIPyNxSeGyO80300bjyJ/E+gGPbT/tts/6
WplfvBp0ruL7B5IVDFQdXahNKeh1ekZTXo6906ynI2LWb7jNP8D0kl9kHl6OzXGwuHxhKPceOMpm
ilwPvCxw0jvzsLIzezdzLxPRTnvvQs/WgYyFjJG/Q1ufygNgrP/a3XT56H9NxvPd01aDaICFXejc
rQY7HuSO20uxqWlzlQI4oaA51ns2DyF4frYHjFk5f6l96Z7mI+DolEPOwcS6IGXDy4VNGIFFC3mS
Qbpy0ddV/23Qfll82b1bPqgGyGJZsDOHFLf34AkGJuWKz75TeJ7dZR/31LUW3bBBKbGsQdVnb/zC
N5e/uhur/PWz+mamr1jlwY+QVWw+Vqti+bKuDN3KodsEi8VrtOA/tU6tNUbEwnMNmRvtwR4yA+PL
y0kO7F0nfFihr6dWMr506kRQlG/ejsk8kK+wU5YCVubLFz8k8hXq7EbWk5lYzNq/dq90Udd+HkT+
uUxWOC0KpD0AiBkw1Xr358n9B/xVCmqQSz6QV/KhTlfuToJ5VaD4isGu80VWvj+cA5pJFYGY4Fxr
h0C4lheBbfWiF0hr4FnLT9uns8JuiGc1ql/WBsu3Wb0AWKdDY/86NdR13cfal069mZ55qxsdOVxq
m8T7wW/efSZ1QehUaWTzGLF7DK98u8M77W4Hs1CK3mkMjW+Cwwb/gwudwK2vyih8/iySLZqxzvSJ
VMDB/ACRDpxrBFe5BbjV4xzI1sJdCNDKVIijUOMU8FVeQrJWpv2DEaDZjydiITmnP0PgkC13bu3R
8jrGp7byZ1ArsLPAUXXk9eK14R89+DZopaBOIadGgmDTipnC/AVjKrpoTZp8GdxeqtlBpzArdU4M
+ixi20CV6p6YzmjWzUeHwxs3TE2OVfwmi28P5e/c4/ZukFPW3wZGYTNeklQy//KmBl1IU75+plsI
pP6bwWRdObMck1mVZXd3151153ZNYFf7SqCwIKblywBih+jdhk9qaCrgDVt6nz2fYs3CkEQngekg
ZWnipcWttHj2FRFeujcaePORoc+oHO7hn9nvnZQy7ScdpQ+zo4DHlbM/4Lrp+K3GRX3BIoiRQ2md
8VCrlnSz/p6ar5vhhJYZSrU+AK84Fyv4JPieP0xojU/AetNKNRYBOZFULacrqMAkOzF6oPuqm43H
KyPSva6pUfZg/1F/qRVzuEvpozUSiPbG1534FT0bfFJpXDutbvgpLfiVL36k8y7Rxz+bhrkYuSBs
e9dyT2BvmKxep0uzrB7E0ij/dnupJBCRQqpeftZLz7XmlcGJIKAmdFifDSUw95trwXNAW1Xu/HVc
S6c15PaodAtzngXji9Zo5X9vfbjvUEwQJvjz6nkYmi9UHkF50D0Qo+/EuHfXetIO3kiNZMvQK9Oz
hCZbOYyPufYRHXe0ut7zvtS069P2lBixjHx9fi/5PCTUuEGzl6zmJgEvZENtw33Lo+yktSuLrhTm
i+11MtIKSrWDo87IDO+loTbw2Cn3Kl/+lHxPUaDewG4fsWmXj9rirQul6FxrNDV9tv6G+ib6IMPp
OVjWhcddK0Ed2hozeN1sP3QOLz52vWvaxhw3sJYBymSczPWiu3Xu88i2uRz1TTuS67LSuQiX1Ca/
Rb/82bvbAasobb75eueHdw1fl5Yf2FWzem9cZLB0H5uA8PTYMY2tDuZooefb9vnH7ElDkj/AavvN
LHMiLy/e4vqjrPGzeedeZf5D6MY466iQkBnGn24zan413WHf/2LidQnko8/oYr4VwEO6wFc/ISt+
is+Xw/f5WFQi7GVQM6ZapRfmaufkfNYA7O9P/cu0r+YubAoBM1AZNoVg5Qch48dMHkcKVa2tQc2q
RHEuOhR+dXsT1aFV2harbXZ94iXrCwi1gf0FLeba96p2kT2HoG5paEOb2jGWYT9RNZXMFBxR78Hk
UZPSqJn8wlPVUzo8gpP8JnvfNe85gpyCxITiJuQhqwJp2kkZ/drsn9sihYe918f7OtPvZE9NZicL
khSbbr1vgxxMeTlXtJW65De3QZTHEn0VFyQ3tnss9qzXfd9RvcTz6ZhUp9x+OuvZZcG5J0irBqvk
VZgFVytt3CL8xTG+m3+f17MD4yvBWH2BO8o+JZpzvW3WgcWhoNt4ORYhVGxAM5YHQoqE9OhAXLBA
i2Tf6leJTjsnaRSMsArpYKlfyxpOhZTWUd+RqzHpVyIlnfNWDCNUbbTPiI5Qm7+j8YoI88eZ4KIk
M62s91RU4fAPAmsWohFsV8lkHMJ16a6/UZFNRJ2+1449bDwqvsS27N5bGCydehuclUPo6BYNj2DW
2uC3T6XoI0U84PjCqaEC7ySZll3rxnX7bosjREU1Z6rojM9Wid6I71C3egi6OPa2DPbyRv88Ta7T
5DSqIYGeWGIMH7EpFaOBKJbPdI2n5e51Sbma3ME64KpZKtpodQvf2qpTFT69G+ymg2pN18CobTSf
DJXDUmUeDdzw0AD3qk8hZUdUiDGu01LTcVAkBERZP2bvLPGpRbDTt+btvu1C8UKgy1bb5kt9nQ73
JhX9ens4LSKHOJ66AbVSMxZrtGi/ea51MdRZDpuLjcB5dQYgeBUcj9g5idIl1GY+NTFryMqHkdbw
LnR3hnIZMuBozhHBf5QVcwl2mR/CadcReh3YgHCgVIe5nz5y0NFZeG7d8rl7ex2G4rnWrZT7533a
KFKKsHxUFAHFPDO7cegyFy1MlvB6sQ/n6MZ1uTyL+Sy7Ozo7qiZ355GSnd96/8klAJ4ddTIPxpN7
rKCWhsTWcZ5xXXzoNEge3VCoX2v7bRkFgdmZEYXCmTdWXf2273CiOLqWaa6DzMW4qKv9jocUY6Ne
Dr5MtBeeMqoLT9mh0csxfdW4/f4QWuz/E1eQVZyP3WqPpMKaBOWzJt3dvP+sjaf/6SYoJoIf4iVY
G6PzKil9xKZQRpwKTQRBBP5GGBJpy5915xoSINFQtYPZyoD6AXlVRLjgvMYED8vbS+5HH3hfxqXe
I3dpQ30wH9byTwocF8Ygg4CXN31ih83x78bAYRoUDvYys02Lvek0aiTgMb1Z5avO2iZsGMtSHxpi
aNihOgDoxF8v9tt6uviC4ppEo2kc1+tPl/rT6Xc0f94unpr5mPABuCN5GglUD10ubRLned6M8yT7
o3CiF2Kzqqjw24LUQT+S94MWtyHjX3t9PfDmflWcddTnp/iLwsGeZvPG6ePMrVGso4geFrM+msKu
Y6I1glpUaj/ba8tpgAdh/qXDk2LnIWlA05xvHd42Zna0CgpC+3UiPKcQMDw0DTc0WFNWaWIPnV6C
sMHvROKY7j8wnOXonF60kPWSb11etXJL+TUC/is+/PVNrdUaqQj19trs6e3v0S4BpT0qt+X1vWFF
7JVf6Boqs6/1bPPdDn0NmRZ0/kHGUvpFzkDLoPhRptbN66gLsz8kLwQShTqCnqH0LWgZ3Bv2PWG6
GMKUfXnqrXxKGWDTVWUh1/YlGRryc9Fx+nm4miLIHpQUdAw7KTaLQaJAO76ALecd9gJPy0TB8XDl
J2mgZ3ioN+YXCIqq8Hz+MPPclL+6IdTtFmi7oCqWbdjJz9ttfZ1Tte4SwgUQP8lC0Cuoai83vVzO
Q6O9YZl2QDIVJlMowMK3xecAZkioJW9XZOnUXxHxXOiF+pVG4f5EwaKnqcLxGnVwpniaXSFOyM1n
74yjuywmup4Yl3KROAEAQJjgxXDrqRHc+rrtlPXXIYy9kbjP98GRO2lnSY6yWww+0EWH4wswTVXl
UWj0XvxdHgJyFpkAmxmvhj7eVMHlEQ3kzhg7GaodES6rUGneJX+VMmyiVyQqy/OlYUWTqyy0t9yK
U1IpJ/hTyTTm+BWBp0mNyJY2U+JufDsO8j5jFi0ezipjQ9qjvJ/JoNYYtr6w751pBYTI4OCV7Ear
synst9AUr+XtOQH7OrVWbVD/ytFsYC3dPD46jA1u/Z9w9mU4WyKmp4leV9lY+vV6AB4nE1PuPIny
xN3cCN61byXIe9A3LeR+2l9uezoVArKuk+eWRIjJMzj7mFVa6eqUVlcp5QXZBc3FudnDUznktXkc
B3UFacWZXc81LU+zPcuDgGWJhJBtpVZHfpYmQ4HpywTVSK33IBkxjCpkZbArXo8blZ4LV4Y6xJWV
tQwQeE4H63DHlbvSkhe6WVHf43HMv65OfxWSng/0p7KVOZvhfR/IqHjL3m+LL7aZ3buywhGcoaH+
jZbKpv1cuQzPi5F8d6tL1BFBRmuRaxw+FByrNkdf/XOsSKD/TQ4WwWxQh0yEzHEtbvt7FE5Y0JyY
LrdElTnp8b6smwGQ1vJEuc0649e68dgtNWJ771aM5cIYzX6sb8FFmL6k8WXq8dgr5G46xOeu5tA/
j/2vEQ9FEGiBqxfVSo8uky1No3R7CE7gQu5oennQ2dLDGTI966U6xOdU15hAH1P2w9PkpiQsfgz7
77GOF+hdHOmXAy6XD0vDVSYKppV5mraNft4bD42cKyD1ff9Tf+52fFGk0Jj4j4WyaadqtjsPm/+o
ffVounp+6g9Ck2MRbaC9QIFR3fdL5T/KYPbkKy6YsBvHPVMalGwUxCNkI2TdzSRfphNdEQ3WQiSS
F/IQBT+DPLWox5M2ZNnkQd+/38Oz+eh1rLe9eudU686Z02HqhPeVYP+9UrU3x/B21vfBI47kgQSK
I5GrVt2OJtnMI9E1pUnw1DID7q0+X/KzCQv3jJwFiiDvdm/6zzl+2waxtYr88G4QEcTg+75vz6y8
DKTrz6JM1ePOPCw8l8DK3bi1SHk86EknjS9dLTJ2oJ6ah63koUtnLovckIty6BBKfB32eSU531+C
OqQ62I1aMnPv9vbeJC4lv2Tw7irZvJ0eKuki7i3dCo8OpyhHa09PrbchRav1jUubSW2WRpe0dtEG
Tg9NUU7xgjfVNit1o1JaKcnT8cYGNQ0hDQuC9lwiJDyhbR68CSV/bvu79ijHNdLDrTV+9Pl92I06
4H2rWxrNfu6p3XlhtaVkdKY7x6aPRmsVk6B7uGljiP2pYjgM3Uv9cfnwRhLTNj/IOUjH7Dbze1DB
EKTzz46nDb4mQQJD/EL5QvZC83KujY4Mg5cj5pfn27BcG/BhrQVhy87T+Ks0STZRwvuyfM14X97+
XPeDppF8dVgqDfe7QH2ei7t8KpM2xd6FqSB0bwGvVCsueIm/SqgDlXgevSWyDnrX6O1LdAJiVaQ+
DShhmngljBKcvw3wTsu9mZcHkwX+7G82bPf6x85+389r/X0hIpsX8rHbNCvVs3nvJgilOlxXNaiH
leOwWgHDDCrbwdtalOb4eh3tJsPmZZDwp2lwiaH+lzMc9NvE29Ehqc7Sfad077bv3X1CdkNn+a8+
4CEOIAugCZg5UyY6UYnH1859q4T8NK2CRaV3JqFlGD0vBfK/XkrK7rTJst6X3UgUI5Y6XODXaSPI
vvlta7W9bTu8t2kCCAIYmZECtM0S60EBoJOF/Qf+qz0h/3oh0CI6yeSl/GObjzH/gP8q7V0eyo/j
ZgeRm9peA796GfJdeG0VDqUVAQwh67ByC3eJCIACoFwZbmDCWvSB9lfingQBz15s5sq3JJ4qDGZ9
lDe+vTpP8P1Nnk648PYLrB/Uj9UD6jXmGUAOPOU/HGUIWSxcrGAB2D2KJYVssFU8BH4fvH87ZOsM
Ft3qtImvI7K8XvwkBWdfG/3o8IGcbYc5MW6gmED6CH1Z8nNOATrp7UwbbT6e34e7OqOrLNL8V6pw
e7HElUZ1nK1tnc2ovk+bOfq0a9A0UJE+yrLwKfDs/54NWsuu61AOch5CHmcDEp7rHjpbxJ5UxZ4s
/7tTbpOmaJNosxAIUAc0T109yYciADytL2cTnfD7DWW1C52+1NWr9eQc8fxUJU1D/4svZaBnSRuo
AL6W6zGL9oc5uxQHbViuACuBKx6P0Bfd7YJMm0abJADvvLWElJI4qxkMn3uXc2iTYjqdS2UZog9s
I5OhRKfSmi5mDPnH+4vrQ2gmcfgQ5aEqXcnv5ighyYtZVq57yR9Vs7PC0t9z+hf395s0Eavlb7fn
GdH3SpxGUvpHgVTfB6gf0e/AUi+abaMaf7yA8tcPacvTcE9FKbSidN5Ky31Q86mc1o/pbpV2yPyv
3TmLjTO9v8+DEfWlnG7pKfbdNefJRK4nAt1C+PwRnmlYn69RNcfrFDK6Oo7OHsvqZ/0z1P2Pfhvt
9T6bB8ZfcxPQF/phzvF0m505uWf39uxYgu53nFCSYkQfPH/ZQdjplBZjHiM1kfziILaj6V0OfKz/
5ieELCO4cdj/mV+hg2W+lG6BeoIDV5LWPvO3uanTIBRYxS8Pw/rLScihpXqM499NxyQA8yy6s4QI
/737IKao8P3mP5CNDkc8dug/KKiAk46Lyw7WPyjFI/EOWZyd78QG/Ql869wXw7szhIqjSafa/lar
OGAHAQD6v8LwlupTA3qI9wf7azyuU4w/QPYia3afnSuDw9/Tbwk9RwRY4V5mtxWrxWg22vZUbVrU
e1+lzlk58T2JzfmuV+37dNtnxTkVWy0Gx/dy+ks8VLNrc8SuAZuyBmRtmmrPX3A8M14mg31teLqP
9h3bgyzoaPBYemZqPKtPabgoSUhTCjjVLY6d+eArapPrQscrQCpneVzs/z+TCEKAmwPLNHWcAf+v
CnEVZRXgX2PXDwD0f2D+F02rae9D6paiH0/S/X8IO6/mtrGsa/+hl1XI4RZEBkklW5Z1w2pLNgKJ
QGTw13/PATzzdfdMTVehNG6Pgyzh7LP32isAd+PMKCG05nVgiKBC8dY7RJyFvDW1fODn+B0bn9+C
TSzHaDhUmsonvv8wxA9806Dvt5cwJ18a3/KVr790odKFuFar8YTRTRnvkJ+h/ixD+PiDhBuqaov0
HtIeYd9DvcdOUaujC5sgHA4Pt5KO9jh964OMhR3t+CXg55sQstU44VsEBTAspjCjpQivAb0P/cbN
H4Mqpyqx/KbQcqDaMu76yCr3PcZLZ/bzQf+ENPCR7wT5S/T0FnY4jlY+070z93erqEe2kw5eLSJq
NhScMTN74Ffa0h8CziaoFuuGweerimWIt5U5BgVCD9A7bYMCczW+IqAbRi6EOUo0fWdWRTbQ8lcM
IXoBzO3YbBDYoDw0eJFpvkevyt6mY7wU2D1kZjb9gqyfgucc7zSjsP6dbyAh95gXDJNQzXMCCLW8
lT1Yh8GyxrNYKN2EVgCedcPDChY/Opp+DOW86vUbL6pZMNLd8WsidIZJlilYZ6EHKRxhKxOx7Gbk
NMG8xjSeRqTziE2kq6BVOKAMQBZwOxxQ66AJKOhKdh4igHZjOe48O7gQ/rc7GrActYPaJGQ37eRo
LkOmXQgZcKdmweqH0q+Bwa9M/utTd4vtJVYx4cBBEE2oQgcTXBW/UH6bZ15GaA+gtSwnf1PINvYh
bBaIafB2ztmXrxbcA9WLY3jZU86KUND54GJLO9fa7eF12t7L5NqA6I+qIrjet4HrMaaDtS/4Zwqp
CBYkRNicBdXfpGPSIwzwcL8T1nc4MkQQKmFTKk386xcI6g4PxFRQJm2CXkXkvUqrLqMDh24L9sz+
GHstNztCuqP12yWMrKMv1z7/FtWkGAkm020lMGHLC2EJzXIGWu0YN0+dPIKUCfxSkpmOezn01mFa
kE8c7EiBwuVCzoSblf3hPbIM6VzTUx7ZcClRRzP1yTqrEEK+tc4TpbF5Hoz7Pc4jnR8M37GX2Jeo
D/HcWANFgKm46sAW0ugnhhZALub+g4KxJ3UeTKlwePN5nXNkc6sHbFMm7UIV5vt5+8HWaUPq2Dq1
3v3EDTPdWVNAvibfOviQ3yXcDYB/Vfxs4N6GbINYAN2M0FyYHcghdICGJAoSFH9ol16DbhFXEobT
8vMZDSeSh62HQulgMB2+6dapCqGylxgW4P7BNvv8XuB1l0e8vbz12uBAc46LKhHKBhwbB6j0A1+m
bxg9cKHt3uHRHiloj6JfC+tdgNIBTKYHBZHj7WJE2XA2Qlq27Y6TPr5B5eXkrEIc1oB4PzDNBjnb
ShdyOuWSE5fTsCPrIf+JJMyr3xE/t8dY5/+jOygajFXOgN84UhQfd9oZ1g1pAUoMok10AFq7XmCB
3M0oM9QnkROM/7X3zeQzwziPLLtXIc+kteIzFaIFFAv2qlVAqAD3GO997JpWZQKyBDitCBJgsyJF
kJzaL2HMCh2CCY+18HlPyZv0GnSOtocWoVF9gpqye0BQ0wV77GTCr4iZhfCvxre5+B/YF+hrkO4V
G+3ghhURvOYtRkVpQXsPzckuTx3nDifaT2Hsvm6P+bLdn9hNUke+0fFyg17MiLsEf310Uewj0T6k
Q9DTLVjBpQvvmMkIjQPm5oMdnAdWtkGaBZcsaB0DyaEHBlkx70mfIM0620I2Z5UvdsOKMI7ZCVDS
VCLgQ9p0MFWOAnte0VCgg+Bd1HnzPP7yAQW+6zj5gZPBdceycDx7RMmoT/UbAokx5hYshC06kC13
PCKYXHRXxqHXgIWX0F6iR4DYa8IiHw0EmNltxcw6/5stNof8nWw3AT97BzQIQQRqCPXmr38ODigF
0zFeR2LhiSM5Coi+DDTnEd/6xgN6AiTzUUGQjnlFBDEzWHjIgughX/hEkT7MMfoxZOC09KiFUc7i
hYjJYh9bZzSNfE6JaiQKA4KHtKFrHhZJKBr+PBrULvoFqxDKhUsXVHAeGiFWuKcRyU8OPHKZZl8/
IVRohgfWAqs0AXayqglFwpbpq/LP9M5q9HQN5P5ByR9S/cgKCdqG5uI3I3td6GL+yXCfUgYB1cjz
mlFliARJpnuoHns2fggS0CDgkHEZfFwNvBHfQjDFxjP+xR+HtQhrTG7eWeEUuciyBQE6w9W7Bq8Q
ienp9Rjy48bNUiGVCp0BIgPYmAquGfig4fjiEImdOf2YNB92G8MqhAvDMu8I3IFzJatQbOqENd26
c8PfwfKyI1G+Y8Q6C7nBQAZr82JdMY+DGIUNovjMZQ8WGCCFuy/uAUx8E10bs9jB2iXk/4YKX96g
vfIJJ2l11KcjCgXkCWgThuJBZKkHkKelVYjA7cGuE/0Bu05IJXlS7SJ39ykc2lWhOrgBxQN+iLBC
8+zDjwPsuHaxcFWGwgmV7UquH+t//ESU/Ss0OcZMDBFZWxHPeadX9uWIDTOWKoAjtcZhP+T9Hze2
WDMiMb4RMJtgTUKgZAuZwbqBaQ/UwsqPLZ9vH9jmkWYtqHAYsMI4My1sFaPC/Ory/7MF3AhYI4Vw
pSfBBxMMyw0oxCAjg5wQwC54GhChkWgDPRYgRnoySuIC+iDB8ZSdW1qEr2CFzx12HmqAyrC4MEOH
loO3/qXEu86b79797umVd8m9u+WCwwa88aTEWk7AXYNFEp1q950eFy3arj1sjAh4ExMlwuMymEnh
gFR1jwj64AhxGyzhCJLUC3vfzgoG2PjkdIUKB6qFURTh0pEGS0q+UkD27AmR0oNmfC2qE4r9s4SD
OIt69AIa5q7ryEitwAQCaJ9LgvmaXgpP4S0B977PqoBUqobQBjxVBlHjjEHUuMZBTIKSBBkJddy8
huzeWdgbGNb7c1Ae6P+2rstg5Qf1aSccz4W2BL/HYy8LPcl9EEoSJU2EhsQOofpyw1FETKp1KKJw
bzFRuLyembf1MvUqCKGPIdQozlnv1fEZRACCojAyD4c63I2hnIZjGqIEmVmF4Ol0/HfvBUPuFnKU
BV8uxPGLSZtDv8o/aH9W+jeyIQQfd+sXbxfkEqhDGJSr7FJdKPogs2VyW2Ue5fWnyvgMnaF+rd5u
5gt0BkG2xcYvf3rFuhQ+s1q/o6EAQiIyfBKSDoUsLxxHHHK5gdYptvX7mdbfwTiH9mXwPoXSAJkB
baJGm3gyXQROm7QJXROf2raNBjTGFwZyX+uKc4yBaB2T8s2Z1ydMuJ9tTo9wJ84jGnPrZbJ+j/Hq
n8Z4TDUkHxAmTRP7GivD70lHgiXLO72nG60ABkBmVk0JvWgH1WwCGEVEgoKE3pcU+8Up/d4+AKeh
dV3VI5t0BNEIchHpLrQiFGFbc3W6v8EN0YVsVVj/TrlFYrF98W/hJgPZ1B+wHaBDr8oYufrSCa6j
oH6zzCfayg6ZRX114qShRMS+AaazOylhFtxCuPPiy4Y1LZc8BN1dIL9ATkB7oC+PwsJoMjDfRGCa
wCkgfKJZBKdgE1lR1JBW8RYEv2+LLWCZ20JmNUm2tb433Z5RCytacs6x8NrzFv37W1JQjVCrfYKY
U4Nh9o+ewhA/Av8KFcgdnQHttiCHZL5GtQTmGQU5hBsEYgEXnWO6eOjioIvoAxI7hGjSLAgyXYkA
bJccSD/KCQbwRq+FKS69w43MYOfyxdoIpDA9WEecf/IFgxFIrWgPW83SBSGVyCbK6L85AOMHqg6d
ZtTr/XTxOtqHMaEO81ybY41KiQaDBR/2U0fGZgDl89eleoWlCWiPogMezRIn/CcA/KWIcXJlA6PM
HsamVEmGSUwS9ylUBFYj+/xXIykOwcjn8yG2JFfbCbi9Ye1a+MPkGza8g0ARF/m06kH6VQmCDAQN
CAMECi+kH1hXTQ6eD7twIaogRPtRAq8hsVnVRa0mVFyQOT5ZIUUcfbQekKehRBM4sdds93O7nfkR
rGgsujk35zLaDSESD26ZK8bBjYM+jW8QbxAaebp/9f3+OGp1XC2IrvDBSkrY4kKxEfK7tWeLNTLb
jXXSo3NA5LHJOxAwIBx7qqAIcRWX0bwLEld9hAnOkgBtB8KOOxtQ50lh98rye6Xs6v0xEa/vKprY
eNUwQRBwcIFhLQtpispBOj0qDvZXJLMRoI6PBpksYo1Sgsc6r6wLRO40IJcZwVM/f31Fa/Zets+o
uYRaCF0QQgxeA9jh/JupWfJLOEIZ4yDhp3cWOo7luQHAu7mJ4InuMeLlM+IVMzDM3MNW7/0ntEcg
3Pg8Y15zS2o9RsEhHMoJDRF6KM7qK7QqbzOQ1lhgC/IYJ3xTTNHxwGFBwCHfSBhEqGig/X1e4N8g
wxo8iR1RLi703oeD7kF9+T/zYjeXUgdw54SkUZ5GX9TE7pMqPUzNYbEOtxoQTRhh1sEclgiJtMga
o3sV/VQQueBBG7d6OARtdSSOzu4IYIx1+RciBpPIuDNrGthUZFuHOJvxtWMjqdpHfoZ/E71HB39z
CY08etsB4AneDzusBCYWjQKEZc4If8JGcO5pyKFQncBNYPlqfvKG6V37VoAztaQVO/MHFKAefv8D
3wI6GHoQnVt/cbAvx3GEwUpbVdSMFLhIQMwAhORKvk5i1e4hCCoDPERm4T2h+Znu71G5CBefYHkA
nGGoo9FGDQ0i0rc+C3oQULTqhe7nKUtyoposgsPu+xq//Z24gqX2SP5SfT0oo9PXUKr9c+nLDP7Y
QSGxVoGt/UwA/v/XSXV/7TP0XPffhlfENdi3AN+XmChSqDdA3RhjVTcBdYPzZTfPRtl28fCdPSOv
AvxbgUG4HoX1hfhfwCvcFlnBX46XIDpfkgcjhXCF25VfXyEz78BVHpRjOT9c+0BNLedcJhQWHJcN
TMotfxPCIrHQENaBeA6eOLara90n1yAcKciCpfBn/t3quRMXhJddRG22sb79mmIlTqtAmbghqRA0
MNGXiwKc/EJ1RpEZQOh3oelCg4yoFa+TX+YOypWHe/CR4y0jv+fjt16AjiBmMGpguGwsCYYuIKqN
gQuohXnGBmrBbe29jqi9Pu6VeMRQWYltJS5UgeycCTV0/yEIRVH/M5ZeUVXLUlUs/mWN//lrEMqu
yrXzZWRIXGZPg+MorN8aHB5aAoGg/wlzvzYVfMsKPMOO3VcqefXBvYMSiVEDp2m1/tJ80L3TBvN7
S9SqVwIzqEnQQDdCYZE7hPdhEYc/HOZwNsxjrrMM3qJ7fOPV56SxY1f5C8gha12zDXfw883QNMPj
Eaf8t8wOlNUGrrehQLi3P2pFmL8tItVtIUm7YoTyroBkqjt3m8HbxgjbbN1KNkM7fHGFjxtR2ix+
Nu82XksWP2Tj8may9sGpDRcwkTOCvOWF/Rz+bBqMQl04s0mz8GTDjg0EvU1G9tam8F9j4mVvtns1
YfTYzh3LNTAcBZoMrppYqQr2EfNd6wxr9x4QoxfCERKua2h+V2MizG/t2eO3sL+iuQ6aMgJPZU/w
DesemCfXMmJ2xjwWvIYj3BHgBgn4HonAPGhHBls55BA016+NsFPiN+/rw4E/lAlonacxVCMLZHNT
I8VtQAMp/NNSjCC6qLpEsxROWEbCLwHgC1S4LXjLSJiLsMnBXBkzFq/d6z/3f9iGXyP7Vj0ZNMAn
W0P+2q4hbCIO2+AbI+KwWYaHL+cmNrC5MrkYY4YABe/MBE7szYilGt/ESD+zHceHMZSgH31pB1a/
7v9W4KnGfyb8aJIpK7psqoahm2u46p8SftSdNFryrOR+FzMjI3u7RX/Sp7JgJ7EQUlNOhyLk+q+E
c/PmebQkkEN408lENdwRkhCu0+DUQBSLSOCENQvlh0gHWD/iYQb/haoNnQaPtngmrhZEhPuT7mNN
jmpjE26gQ0K7MXS/5RsLfuR3fpnTRvXsprvTZQfMdGrSU9UdVY2gnmSwknmM72O8A8O9RlYWtbID
Axu9ybiSMOxO8DB0SVAx0KndrrxnULrwnBOcjAsQ2M0B/k735zSy6yhng0/sWRa3Fq/OPrvFuybu
TeEVjSYDr+jCjM9FwgYSy+XM72X43XGKdDLRCV0Hz6gPEDn48aQ/num/mSmwmDKdTFTuhW79J+qM
9CebSR4JFOVTWt4KCXZYkN2Czfg7l4UaA2NcYPpUwnBXdcSqOQ8wEpwecZwCaiMsZ0xG4wtv/LkL
WDprTgT8xq6bIsoZgIXPUgFt1sNH+TY/c4h4HgFPmVq3QRW8kXEVGhpHgBOFxRYA6hOEw5sZTWzj
gtuH/bUnJwc/wp0vwvmwMcNShj+DSJ7bmwbet+YEmu/crusHrFwAW7lleYBcAT6lD8xYcEBYjYVM
Yhvq03A/TfcTSGYHx0KKNCu6lPvs+aawRz7N51MpnW7SyYD5WwXW7pimp8ImltnEuKWMezkiXO8K
L0gmJTVscOtSg6wJJskvZ3/GhYPYeSNoc+ZXIrvwWVkmf5rwsw1MzOFgrnHhUr0MEaLHTqnPQnkK
rTo0MEHQwovl5A8NYdNQpZmCUzELA/cDgKppWPDzNzJUXLk43YvTWJxKPN6vxwH1ZXU4s3eFj8rO
h1qHTAf5OzRjGls8CWjn0PWxSoZ1/IllRsUc2/tMn62fMOQCesBZznUyFSA3VR+vJhGV3tnmL/KK
/cRvhsvIKAn49sMS9gpMUHTfYGNMTtu0l6LA/4bSkDCPBMuPwcSvgWyQXBbDNxMSwzN/OQ+doPT+
v4uIssbb/DX+RhQR3dZVVZM02fybinep27rubmqO2SOJxYBE4tqz8cGh4cC+Vx4c1PSEMKQeP4kk
l5IB322rFChe7xre5kLPlXY+xHYKAhouZa0D01oB2khuHjj4HdKL8VBrca2Ik05H+vDQosKl8/ag
XHHUB1ZaK9+K483ZBuSi08UxI4u1BRxdnGEOsG3EGYvjRFiuOZvlI1Thcg/DGYYKAaQcVPFwJhnA
CUZc3jifHE6OZYOSizO5MN/3gfMITxOp0E19ns4fHESWygHMEJYx7O/ZsO4Ixjiy4SHeHDR5JAxt
2X8QAbrdYtw8nJTA/nrpEcBGE4JL4kWeLlzxXzf6CDfvjxmVJx3jVdgGbqzRzNp/4zdq7Oz+4Ggt
CBTuJ+l+8r5X64HKnvPmgXOU3U6mfFT3RFKWvTgyEg6fecBJwVGEM3IVsZJnmy+9OBRzxvJUnAW2
rPmDtL7/vPy8+Z2gIRx54XnbuzP29b8VFovW+Js2Y3ujmafh0ydCf8s7neoxr3NZfmKOSiqG4bIG
8bAcwN6BeZ43nHl+e7MtARttOTO8yLzGXHSyETGuRiAy6OcG8Rrz9v7jBajpIprpP95dVZVVlQxK
Q5JEuvifLsC7drkb2VXLUVAaX1uC7uQX2jZAAWTv1QdgKggRlEg0pKCe0/4Vc4DBTtaslPsLUAr/
Xa3BNYSaYLYpxsJNmIpeRsX+4aMHlmwCHG7el8DUD/MDpMz5YVffUDtzmTK8MZ02DErTk5hfIvov
l3xpIc4H1mK843NBzK46r3SYfBUBei8y7nKAHSsLEGgAdid6CQieUC+HluAHBDmIJeFZ6uhEd8wj
AQ+GzoMsaG0IyWkVeTTWCnKQPleKezGcCdIMUnZhiM2DJ3Z+DfVOeGJDerzhjG0Hy6p16segq4M+
C8o7xgWsIYgOD0fc9kayYDBAClqQo8o/p34mxPl+x5b+GugGS/hQbsK75XT7scLfilWAzyPxFgFf
KL6m+HjP8vS2365PeQl4LhdYu07h1z+h/2CKeKYSiiQHjOmEGaKBAQ1F9qcG9qi51VlYlGJOyu9L
oy3dgWjlZ8bbOxTL1XQxVUDZk5bLG8UgMgS2q8Ue98VKi2b92OtHtXZV82kBRyxwE3KnWcTeEZOn
agGVgPu6sPxJPUEmYFfaYQ08fsL9eeTbyXbl9jIicWS3CxMACj2rVPjoPIjslE/IOSJ+xL2aTjA6
LINBwyjeeKN+S1ETl8/XH93KRYAvNX2Hd4DrYPVbL3h/Zu2PSz2NTSpEgiywlgeu6IZwTCNU8+j2
9q2mv34q9ATPLEJ3IeyP+GjSWb+x5EIJCOHAwHQCv/cH3IXt4yg/7d6xXeOh/TVW5zVLFs5rbCvT
L9+w6cRc64O1ZJ472LdVvwjXrYf9XY5n7GPxe4d7K9w8Qan5yC/aSlv3Bi0RbZUUEJsH+k5454iD
KfnLfCSeE09jUsqRv+1Nzbc12IROCQlvb0zJFZMCDAj6Q4sBQX+w0+OACha9XHa8ZsfMTE6Sehiz
o4KHIj5KKI3Z4bnn3TFPT3mHLPCQjYfKSs5pkmdJpkQFt4UdDmwAs6g2orKNs2aP2oNY4yGx0sMI
+GofdtPxej1l15PM7ks/pZeHTn9oec0QtOoP1fBgFo8D/ju+zWp89IwGuxSHBwSNooaohAdfFXA0
Slu6guIqYRv724+zJryUANPgCAClz5gPdXuMe5AI1G5VuPfvN/zLvwPsbLjo+B17j/xbNu31L3f7
05Z86Tm5JWTkTW2CNZUifQWZVlcXfZO+CKMfOIVfmpyg6jcW7iBUBF86xvhhHpAX0tl33+dHCpXx
9X/f/Kr8X8cH1dANW7ZUTbWUv1bPpZ1t/W5TPa9vynEbd10bKw7KFJuRJYKl7O76L3r7wKdEtbxS
Kov4mLBd2pAbSqSUR0ASpaO9g7NhadLKL9I7lZI6eQaBybgNYaNC+1XIRjXKx13yxHXTCPAL+jql
Ebqzm3DVUBwnHeYYciHNU2FC00UE1EGRCDqI8jfJQmhQ2EFlBxMuPuG9CzdaN7XNtgMKG1WNkna+
htBqc9PXen+AYXQNpntA6cJei4FhLVdbraJKNbZ/bQOq+FmwVilKsFa3SoRNMmUo/0reZk1b8eXy
BNX0JtqQDmE3S5jZoZlwLrCDd4lGYZKT2XnOMe9BiDP6voF2idzEm9NVz3DBqUB0JGhP79BfZaj5
4PXjp/I45Sejwf1fwa71F6kbaHIpMhCOhHPkA5IVlGqsnQV/MTOe2jBn4qHE8DNUFzQ8jNmUFYoK
8itImIUoJNA6xI6chgWC4JQfKCUDeX5oFUGlGQBIaLFPnagazM0t9D0ZdTUB2u4OvpLpgrNhQ7B3
HHhJTPrMCVQRaghp7C0EjSedKjQlk7+ZjLLaglDkBaDu3ArEt61ek4wlOYaMgsdB5WAxR82wiCwo
ol6KHnEwNBDZtaJ2lAeVoKP+cFYOF/VAmVj4OIjicAdHW2vC9bBroHjGBvuxTFQAVi7XhIOfV0fc
+bDms1ZTvmJ4YBzAUfpfh1rA4nCRUfUvrvt7IwYDorRoVvfb8cXAZDu3Z0W4xNxmdq/FU7KBYJ82
Tt9tImNVSXpfAYUab+aONnkPZDTeXHfeKQ6AMkcUZvs/Hc//jNbWZJVHknTTMmVN2O/8qblp5aJc
bjZCa3a9ixTjWGVdMvJM5Jdz0QgzjItznticIdqRYrjylolFThGaYBkyph3gfxe22HtT/5FfQDyR
sGV7HEVE3NyNXSpFG+sqUiXpcdAZ5K/oBpbLCyYVxpNGl9OJlDwI7SbekuvD25yRHXy4DCI0AsGi
3h41frwkJqERbOmDgqoGi8T2FnwV6RuQ7EBLYfPny7Y/XZBFCtb5wM6pDYi7nb/Z8B19iwWUEXRZ
WOO+OIX3OoROWRr7Fmwf1U7qPOs5sDfkyUsWgqvSQ4yjf1F8Ewj0G4oeZfRS5zZF5x2m9PgWhHlN
geKTfOrwohfxuD9n2evhjzRCPKjqwAJBa37BURy1XM12vnnZcoyu8EBFv4/C9vyeo6rdOUU1O3xZ
Bf35XsVIwWDD3Pk+SC8dpnK88zBwkWTR4ad4LZhBWhNX4aNonU84mhYh13wvPd2D6/AVkeCAm1rH
d7K+sK3lHp9xmAbblTAMh3mFJSyirrZ75vjAFrkW3yAl22SQy2Xjw0oC1W5+VRCwcFKakm9XXkf1
ifl9xMIXci+rTiy6IXeKzSgJLG+6FLAvx5EcFFxTPxcrwJGcFSh8Tzzld/ewkML0jK+yOHHVcLgt
ydnZF02CKzPKy5hp3fBzQ9imboapMJN+L0QFYFZcIWx48sRE4LKDKvy08NvGrxqf02EdGutg1gcb
9xz90USGNwfDjV29f7G+VCPkzkj/lMpItZ+7/hfzAzvnGmUc9tyZn+UJgwTbFLpmenJg13L4ujOD
1+UJURVKepaACNYgIr3zf7OCQP1DlaQUcpO5Lry8DhSJN7AA9NuTkcmyq15+iN3hCXKIhoYQDzFM
uLiplucC7hGXXvKKEJlfyFDO53IrI/7Mko3ci9F/tv7/Pt2KJkaTv40usmFqui1JmiTA6b+e7ka1
hiK9Dpzun2p97EEiUYAUMbN3CjttVh9bii4N2Dli/OeTIVkW8zp9taO5VI8ky15EVMrmeHaeJGq5
o/IPWSrCPthbs+pFwjW+CMuAdZgB5zOxzDCWI8WrDhU7IfSU/FhIyzKqbIaWmVU+hvNQURcRPwu8
XZLNXMR5lUwQSYmRQVHNqvMSSgSakGaIK8D5YWoe1fNDrzAu45/u1/l+ebWIR7575A+SUHKuPO1V
md07xLbclex9J+1vvN/ESBM8EqaIfoCT8YgmiWRwtcFFOoBOpaHMZjFuKpuQeabdp29b7VQ479a/
4vsA4pTvJdkOHBhBBaaF31HDZ0gvqgLdHSsFTFGnES1ZqFU4M3mZ9P0MqiyYBI5hx/yMXX1chifE
tJjfoszsiA/SuxNuHyS8mUiF2ZWWgzP034UHe8VLLUIGd8o7oABqAqyWGffvzX4jk8M+hGYN82Pq
vDuMYLpuh/+CbY++OTLfAcJlSZDOENNObdhc4LjQqN/FUseBvUhUSAGNDrLSeMFtbOUZYoC7x16P
IJArzJpLVJ1asmCkcLyGAs4GYooGjmof1pMgj8x5OOihpkelP4jIdm9IDzsLVoZ/nZ1mOhbT8cyU
NB6vGIaIJf2CwGdlb2EGCHsLeGq6HM01gZZtKASiZf7BRpTlK+6cQGKGUjqWGlzf/im0XtX/26Vn
2Loi6ZwJGzzqr8dCybVyvBrrsWDNyJx8HxMxLZOz1ToViREzK/rKYQuHJ1NmLA4LSySSfLwRMX7E
F4IPJLIF44cSmLeoJC/ruj+O2ESpWDv7/CkjwoF3LDxQ2W0houw+bVBm/PgdFp804hPcLLwxMpDr
S9zhkg280B26Xzi/sdtBZdhhpshixz0fDZbOTOQDjj1C+A9Wbj1hgMW9CVC+PcJVQuiyfqv+r6j+
dRG62OgibvHfiYvELd7uXt979ts8Em35O3NxR6HOvG71BCB2kcBFnuYzR96IB09slBhxUUTDpWRB
G6bkQ82RMUdZG3fX5HZN1PQgp4faPsy7/W1vd+RixaoZ3814uCR9n7R9MiiJLO8LvJ1uTtr4PDNG
l7V4DDZBo9/k4pH4GZg8uU+cB/epwqvDDKURzHCmb0cNBlm1FnoxHsyQCiw9CbuC2tFgM+wX336y
6ZRhDOI3gwZi384HTAUyeMMMY9K+NDN3dNrwQ8teiRa0UbTW3CkeM7h84mwK/2lS6+hgB8CHI5Oy
vIR8pN9scYvIIz4qD9MHfDGuQjUQkTsvkD5wZ0JvDwvzILD37yB7AOzSC9ey+q6NSbE40EDvUpBD
MiOo9x0q8lwGtK6ofziI2RrkgQbIJHeb8z4BVz509cPl/FBD0aT87WLHu+P6EmZkx1ELV8NvmLAQ
xW72b64YdLGrIhhj6RicU7JbgjwTT2P4y0hcjVNRmHU2LZ5+98y7Z2G7hbvV86TtJUSb8eV7Ju0l
bV9ghzruJYijGJ6uzy7HiofBhoQxQdXn6WjAGcxnYcPPszPEgwc/RubWj+b9vrrxc2PrbMkwWZYE
ban/qX0zZDiDbGMTWUkgQlbNQYG/3hwqAxTbrVi0WN7AIAM9NPd3rJtZDsqehY5P9nWQ87WMQPeh
kmzFBDaoAoACl2vaD3Xc1fFuiDrIuT9gmSDt7TJ/h28ost/pjuhWNNLcZiiC/+GqlcUc+x9X7Z9q
yt/m3KKTx4u0jCBaVBQNz2ZvJgOv/3itbm/wRkQVYdSt5F9g3SUGju9N+8Zg9LHNopjqiAAyYQyC
8G31kKFg4CHzRvXI2c9SLG53kcZWpkcqBG56WSay6ygDb+aLgmoX5wR08fAanra6sDmAFLrnFgg8
dCitXg9ZnY+9OPUYgGS5R8Aqt2YOiTXW+4jjzdkujGi04kFNZqFB4iQv6xluekIanJTgTQwRxbHV
ah9lEadV45CaXpni8iMOJzYMiDm5xlogdMMLNhMADiXMZ7KvEGrJHufSkJJmx0EhX+orB5FTKJ84
f4LcbB85dpw5Dhz2/WvPafPOTS+sazsiVqL8HAPef3LOYHMyPjKFcsA4XdUvzhW9KFy8K10oQYrr
KeII3ZvHk0dbigaJM3Wxf3MsCwp4JXjkWS0OCqdkwAtuPRy33NufWCRJBw7FdiLsXJyI7RQMsMbW
939780mf4OFlx9u5/8pLDkzeHHnBxduNMNHyYKxtrzPvskl1G71+vQ9lMKA5rtUI6/VKvK0zFhKv
UHP/9yuqGf/l2jN1S5YUWzIMsBjjr9fe+azUmqLJyHJWIgKgCE2ui3uAxX6PBV3KuC+eYXLfBKsM
inRSfcBDQF7dER+BLSJtAOxVdoHsTXB8mFydjQPSgBNtmv5RHfhPE/K86RYZyW3eGaEREpnKs4BN
vDHzbpjQZBiJYEXjlpbbzeKpOres3Cp3G1RcEFVo3aAqYRoZ6g15GYT7Jer9UNqHZjwV42mgpqxi
zw3qff5i6kGZkVQeMu4xtAH5gve2cCOBeqE+uhqb231GT4mvyrxHAo0IW73FKeTr9PDl/U4dzD0s
7TLV9Vl/9nDbvbEXIXjciBAiiL4bO/eI8k9kPypSuINGoQRDHdh3f+h9hPukoKLd+tNnuzOO6fV0
fVgsDIn93JlAVI7bBDohdq/DNAtHiDF1WOGvXrzqjGzjsYSyFZLYMyAgYqmCxrAInpGEz7QfYTox
Z0bckdZjNz1dR79qX9B+4368ilkrFbujV2z/Jnhm1iudpVkRWu4ifB77rz5+LRjTlG8E+ZCpBvVz
CbfE4OYscBLnA7Xo/EyriV60tI8ihKS6/IILhmOLoE5DYpQCswjtI+PrxjlGAuaJ9WvAD8B91rNF
JM+Bap5Au/ZwAMKaz2FvRfjUWSyH0UQiMiMsQXYDOtEAt3Q/I18e2znuQgfdS8cm74JhPTzZeFRi
GeO2IYZRox4MtPULZHCsv2Ia0cEORzXAZ/cWgtguVjyrieQIhPpBx+sRHs7iZx0+Qb6x+Krup3f/
cnaW3VGWj7WGG+5BS0XezP2KbDPAzzDdKw5NLjtuDeRoBZzgUguUyi/YMXZ+0/l954+dn5d+iwb7
j+mAJhcuUT+7ReVechyEf9+fymG299qISH4vMUcqIrbmvNtbYoRVdCjmwpLfVpLwRblBwkd57w0K
0YKoLPGT8aXcr77iz405NwQpCYKUCuM+VIiOhUPpzAwhvQv9f0ZkXvufuX58CneNk3F9jrx2R/cJ
U3RuRtpsVsLIFIo5kPNg6n/eqL45SX0CCZ3tOC+DV+5CpjoM9jGzLenC2Y+uxP66CF1FOL9jfL08
zy3tmJOtsgg2XbTC3FIKVWAJK1Us9DJhgEaJYKBrza8UCnQV3F/wlWo2+pfYKoO3BCtcwFqgCRhP
af1aFj6yEn0S7uSGFgF4wBau8CEDrOGxPHOlh7W7cBxDCWcUliwm3hw+NO913w1J+Mf9HKYkrdrP
kvQPpC7VEmvpv13qpmUZliqZqmnJ5t9IXZ1+SeWLYey8V/f6xmSCYQofmYzp+Fn2KYjn5fiCIeOU
LAyvr28YbkDqNKMO/OQcz1PSFIee3EcMFgmmflhwxkeIjdn0EmMeR77qgtrg4U15wrYFbuOMFa/5
28J1KT2UEhJT3SLcv+pXPH6cSdjAYHwrA9ljwQuvFBkLUb4wb+SAv4I4gFCS410XK1WC79xu9Wy+
Y5AtPfY5sJKXfTmyfDcSHfOY/jD1h7pO3hHV7lukBnCHAyujCO2VxamlKH2mf7h20SBFTRe1XXQj
fq6Leiuc4DtZoSaFhhQWvYg0BscbOeAsjrk/AZP8LgXMZyykZ/eug3fPvdSGRw4PkwBRx7d9BaG1
hlhlL9NEmvuCcCJ4n2C8F7ckCBMLNXjxkjuie0ZuW7NfitM8vtxj26RbwUSXJUGiy/TdBKLvmeJx
JNObWG3iOckvAfj5iAEARsQhXgBVE0tpjEmZMkY7tsZrZPsOTy/+0oNRHbQKn7wET6SMFvJ3VLMT
gd4hoKSRgaIGBw171uUTbE4Id1fLKuoX9gi95gtxfcDOjZqKJxLKR2RtKMl4WKlN3D21k2JOS7Yi
37OnCkY/Gl0cgADVUUbyGy3oYJiyYF+F75VnzL7ML0QGgwsNAbvg55gRwlLboYkWqUDofIfOa3+Z
T3ch0fepecPiT4s/XH0nHR32aFiy4HYSzgQhHf+8tht/SThmEncV3JgV7CC3AxUn30vIPKFfQoQn
nS30dQwTiy2GifnVcGBwt76J3G0VvkAiyHkNsCDtoL1FXSeeifcEtUNHMQ4lC/1HOIsgtk7bz81f
YkwQ014Rzhtw7V2ZoHR7f9b2KVR/qI4wsHkHaH0v4jmTmkHcs+7277jOkv6iOdYPiOx646P8ttkH
r4x2PAyXVtgYDi3DcTCvZobXLJQkB6kSOC3ffqhZMDuW+NbENW8Kwx/e+SL/xZycHeWxEM+8Povl
y6tmdxNeESSBlEDhNTCFqgvSDHP+J/he0wsHSbQi+Lyf7T287X/yv1eM/7S/1/5Sgf6Gz6eXorKX
xdx5yfWNAaGwHtiZUXSoOI1yqHJn2R+VJ7BfvPRgm1aJATmErwb5BMIk3j1O+2yAaoYA5Vg6rv6w
xLg4U49L5y2VKcnU8HFVZlF4KDlbvWGCUOJLnbwlx5aFrxQg3BSEHJyXMMih4FBtZCtI/h9hZ9rc
Jpa24V+kKkAg4CtiF8huJ3Fkf1ElThuBxL7z69/rQPe8PV1d01OnUj1KbMvibM/93EtcqcxaYQ7P
XsOmwi5jkHCXO3G+7jB440hdFF8AotleCryLgloKinUrae8Bm8jCViKMatg47p3YMtgvakyQ8Vuf
bW1nf60t0Lw/dgpmRmKzQbA1sC/0sEbW7UC9nw7KiV2ALYD1X8O8q8KEB64GfRLOrHdmVJzIpznl
0A2Wlw6rLSuXhfuvhrdB6rCkWc84UHDNQe4l5KHTb6jn4ZRu8lTqfpZv2gTVJ3umNxcJ7fHoBcdm
wSxFsYTkYo8zInpJZzqyaEHo6Dvhp4skmLXK0H/bs4KIqtJcaXbPmAX7rS4WKFqywrJolMHWgV3a
8Rwuk+wtskeVsl8XJKuxUNievZEt1kTDFQDA00/fbiqsTJZl0gbk+LIaq3swr4tQl/wZZtKaH7QK
vwAIxYJjtSnKUaJsv4vllUE2tsmxaUexnBTTHWjpfKsrXP68bvZmskDE2mHh6FM4Wn6bPVE/4K6T
eayU0XC5hqBPRPOIYB3hL/hoJ5YE6+F/VzCy/vdmMgRrWZUlqhj+d9D24u//0q0a8j5LH3dIxziB
sg5ugRBQyF9QZzZUiSvH1JD45MQpSiEDpHZJux6DmbDJIj7ck7kejMnhoq50MozmYJnGVUQlnRei
9QvbxZC9Pc1gxTN77zZ473DjbcoVvbTK6jRDIcdJRw40zGP2Xq0Ln3I6UdBX4K5kmr8rg0aoW0L6
uNz0Mzd17rdwgiLK0cMBpAbDGlHbDj6uFRkrSVhtMw2tF9xEgKMqLm2ckDcr7bwrYDlRfhic0m29
hn3jd4vPAfCdfszGo2TOkPKsfuHf0Hit5DdwYdJVMWRB6BDt3h+WOp4sr7+GynjCQGgBa+zCuQvr
XbiQoa6EfWQAIvVhi1OVEKipZpARAfFrvHoliSKj10Lxr2mGemvyUQKlSHFQicuVex/dveL2pktt
ZzjcXQvvXtlz6o700qD6py7QL9kQQ9zo0Xg97dMTJqdYv5V2Un1Hm8cseVyKj3+ZJobx90pXzBNN
NWTiRFRFVlTx93+ZJ934kKd7BRV9+UKti/ObaFa8p5/0J3FaJcbDeCe06osGzaqfKZsC4Fsuc7Qk
igtyE8RbtHu6D2XC3R/ICLmbsOGSaKnhhIxiUYkeHKwu9nHH+Qo44zIKNPhsERrntTAHg0yQJR6T
io3v4HH5s8ouwvqYLVGrY7OO77c4a+LpZqNTutmYh2n7SN/jCH6qLfMejauPWM+Mq047PFKG8HYN
ho6Me1+R4b5bh+OV43XvKciOF1L1fJV4UtK/qqBHnAM1iCbkL+lF+yqUbgiKR3KL7nQtlBgsSbS8
hECUUHOyuGIaAbcIyTBucTR0ehqKGAuZVmfTKSIrAWqFUGDS7btytXFNJmODIeoJPQIUzUdqUf89
UQYg0AHY5hPBlbcnoSTSUVxGsk6xMB8VWdxJ9fFk0H06PzBz58ZKdfBqGp5uYc4/3n0YZ9LdbxQu
fHafo3+IC0YTd7u4l+OF7dBNztyH96oj0U3eib4xI985MXDZXHmket0hV1Y4YqN2E6lyuYoERsi2
yJO7z1Z3ObxrFA9O+hOqbp6iNMHt0GHsdQQ9kA65qbtkkxQJylgvr6FmejtqJ/yIZZfeHfpAyLvp
qk8riTLDwftnyzZ7RqaMGZ30DpI3yBZMlxxxws3dH8jntHa3iNeR7TEQj9EgSMtXuafycsdw9pqP
jDP4EyxQfWfmQXkRkkBeWkVPMk5Ln+I44+sQv2boecmRcflysJvlqbi8wqmLIBOnP7mS/BmlBuYJ
3gmMBJ2YJufh2whyQyVKh/fB/iksijnbmeS44fEgx+OE9ZJsVY1fY1G6ahZx+OMyscOhiv592Bbc
L6h5jtiyZjw9Z5PioZslconPBFozlyJEdgzW9qahRX0Ld+Dw7fp7LlyVM+m0/woAe/0duhUxBE5x
QTu0ycRRFeCnDXWE5YhNgB5I8M+RPVFqXZLXKRHyAd5oozqkvYpJyOB9igrIG0FCuSajpi4t+MIF
rsgPlz1+Yw3jiM1OzxRjs4c+jKRg5hBeR4WfVsAfS+IdNDce6MUPPmSrVremtxHcGZ9YmIOql/xE
xMPgVOveoBI9LnyYfKRsLuq78Y3K90pAIfErxpf8k6dnrObcw0dWvOVkTgJfNkQXIaviGsUiGUxr
+EAPT8UHGYK3v9k8Q12h6QpFDjuQEtN2t1kHfdDHdCLhZ3i4DGQRDJmEVFAJZCF2XT231TNNUql6
BmWTifsAITavYTad+ML5IAZV3ehcsYnXfQJ/sKzMDD+nz2f4FZcwpPSFNxHBsQJceDXBdwKvs+Iu
BxwMjUeotyLihyCWHnsTnzxfeot3CkGfJbt76p1BCJJ2+J7A7uEOw5+fvEuJSmN2LuCgCbwMS5mh
e2EcklrJ64YmghNsUAGbKWjB9X0+sqOY8FN5iDM4FUv+kuEMAkApKmI6ZEnMHnKAXIiVBeHEgJK/
UcDm5al+Xdydjws4C6z7YIYzeBDMHbYmpk+F4ocZxBsXpqmU6kx4rg0HstS44L12ot+HcIX9rs2A
FKxaO2GrylQU9TZXB5rVXNREo5ojAPBauT4z4bhq47zOhOuo8GZBU99/DDB0S7HL2flraRyTLtor
LNFYSWK5jvd1rNcxO5zRWIzRgdHO2D9ceO2MtkUFY03U+ZwMy1HJ8b+IWv2k3yOOBq4hWMV3KMqR
kxNtLYv7SPsQVxK98x9YPoDJWCPeSnRqU3p1PsaTtwPJaaFOJvLj9OhPC6TGJMJl7ErPFmXn3S6P
OZ7dd6+8exDW0HDBqaWKTiikqapwP848rEfV1X10b7gYkDYCmFTxvZJdBlo1s+fuLgaGV50vkybl
TdhL/yp+5nCmMoJVQyXDfSRUiVafQqQvDKMgECT5/bYIvQtmWRJseqTgxHWsiR2YQMNP67UjjtV3
FM7r+P1WBASIwKzt8Ku1C8y1K+4kXNZtRt7Zw2z3b+gF19BbrFhw7UNeBteswtGDdL8TjOK5tnCV
nKzFdCfT7e/e0Hhdw5nkVVSSK38ICtFCeDqfxSzGzd7795DnjH816XlakNHXQZUjGARgDz1Nz7X8
2JCHdBZFCNDDTNrJC7aatx17LIW/1WlgNX6lEazmSYl/mIQwboK3knkdbynzKqKoEFSvpq6HylKe
VZKqbv8VLs81EWWB+aMQErd6YqPARE9wCjBp8uiGyi/qV+zPc4wVXc6P32Ee4sK4pdOAiRyw+RUk
xAo5KZadnB014nPcuEMc6UaYMwEPE0i5HnycE3mKNHa5MjUndQxbYvcw+rjyhH0TXwX6o7iZw2CB
UijkCxpsC9hrktP3Qd37+cFfqFlb4lBDXj/AFkZV3xJzxM867an4P9OeCg3MIi4+sTkrPkewYplG
aeajxWuAtKDU27ywi6ejBT5xAUCmh6pVR8iCfJMSlM35Pv2GhyY/h5+P4YeN3Q/yaECDWsSk5Kip
Z0tDcEHZqELBdPDHwnseeZTILta5/Fv4/xAsfEVyzAagf6svvFdc5uGWstnCSlmdCgmgXsf8oU3v
jcO7gr88rzdzWIgwnKES1cLErf4YslCGiyGStvkBuOdADSD3G5fjDx3O1QEBkAMfev8bbl3gQiiJ
R1ekVht3N2UT4DsUfOuDqAEGNFbi7WxvwnzHhcp85wu2KoDiETWVih7U5q9q4Q2HuQgvzR+YS9ak
W2E7xZ0si5Ba3boov9mCkB0CMM2ASlwn4P9z9i/+jo88CzRuGbkNjIT9YoQGbHOegjCGDIzRX5b2
5fvuHUurgwUpQdjTIb/dFLiIcPnZOIYPqKJngVghojbpdtOYK+iYe6UoN9gYbN3js1G+LmzJt0+k
MJgNMrLPFl8/Gtxxt/rgm994MsSxgLNJHApthEEUnT5cyAkYh2m6ALHR51Oh14rKRzXVo8WDf3Bk
rgnUNAYfMNOw/vL5Gl0EnfcYOqxfi1n59ssb3HHopnPHX+lrMrSPH6MS0dvY0Vp8Xf+YL4UhJKF7
LFDAKAXLtZGxJKcr7uYYYHKkKfD42bOPygdF2aYUvco2o7dxdebyzFt8uHIYfd972Ogx6KTg3gdx
hyHaKNxtKetb4eSizcIys08tx1E/IMK/YfSV7EKSqkkrr8rTMVcs9eOKMQ+tEuwsV7ggzPfR7RYn
TVxgSlyLZdVCGvdZUAtYGG+Nx0yqxhLsMrRyoTBsBCbWUDrBWbSaz+nIuh9t+P/cUURSVdoJmjDt
oAp9ERMQLROUdYwFUeNia7Pxd2EdQk7U3tUvj0/hUSYj7/ALfIlGEfZ9o8BtLapacBY86CEz4ak2
QYj5hr3t9KIqwpgftzdM6RjQKFDxtuusgprIGoFrcU85Zq1H+8LT50nKGZwu8fRZJ9krZj3jpUxg
LyC1QTewBCM+uQY2fWJQ7Cb5MVXgNlt5KxwoGQCdfeuP3HO8o+SWgyV/pp3zViuYyvptK/6ykHyT
y00LXVK4sEqmV6XHnjVhejOp4jRBuUSvg3U4f8wfzafJR2R4rCEWUM1FzmJR0YoG6mFr0GGrfyGM
aEriQYpxCWhyu4x43AweN0NHIbHa9+Dgc4OmsxNWqYzHQv/VWSCZ5LZuEMwb7/Gf6hzy2ZGDiQXg
WIiZr3UApbq/9BfkX7wVPpYdOXyNfcsFSHD7wRzrPrc/3Aoel0WuBs+GrjvbJNq0+oNVuKyaNHx2
MTkQKfDIdu3bJ+oNQYTJE7LdP9BO43WHz9jNAjBD+0kvT+g63tmWb3CXEjJiEKIJ1EvzWvzw+G8G
gPXWOGTGw1pjrjPotDHRjdW4iOk+ONm5I7pGQwPsLhq8XVcmtw3N3zru3O8aS3FrqlXR2GPQllvN
G5UGoxuUwb6EG7aFxkeawjoJMTxFb/6QIeviPeCOVHlwFcilQmMGs4j44jM0OV7SHRIKwF/Q2NA1
rShjfmEqp8FYxPQXM9DhD+tf/ZvKxGXaw8ndEjk4GxT2xdoeP7DsXCUtGyudp88sYIeQESloLsZ/
j9Uj4g48MFh4YvDnWD71jb0zzzOS1/KpIvToEcojl934P0tZNlCUE0OLfOCcSkL/etxLgbH2RK93
CuzTOJ/aq7VH6LLLuYPHgO455Ps0nvHeM07JTUTU99fg2gU7TKRuwaEK9mkoGVgFnkrliB3FdBz2
eEQRCwFggrwtqjnUTXc/xopgu53l1Z+M+PSbRlTZWVfPdX82iO05t/LxvqM6ifr21LanIjtl2ama
QmJ3MxxldIuIz1H1CEc3Km+f0uvFj0IU6cMbdBw4tuhB4IQOtSCUNh+99Ft1gTpHg5FLOvj0RqCD
oYC/QbkOmdOV/4BmgP3/b8R00RTNuJafUjiY32W6ZI94ojmoiW5opkdQLJB95D+xYGHgwoIHEIx8
CPgIb9PvVOrJzwxNVSdsGnaYWdcuPVF5ODUfVMrAixUo+EEMqjeqCfQZzuuIuTRRDkJYR2oBwjqC
E4SWhOaMW39uxQpwOr07ajrUvRqZDgEOaRiy4Zpx+NbDR+OypIjydzz6OMDsUK56BJCCYuBiCBNE
kRwFRBAJGvPrW4dZJQTxtwou1C8KbtxhpBVs/U8XIvmOBSeW7w/sVj2ciUTYcGJfv9Fu7dwRAXCK
313nYlFEOgOeQq16IRisoNTG8RxSOFhjGlCugulDSqzxSfEuWVxL0Be8LhMBWjLEOi6khI/pIm+5
lkXxn//czL54T9qvikCRt03ugBlO+h3fGk06jVqo4pwtmFgQsM2DQ7cWvdGMJZD4CMCZCoc+eaEf
H9BS7jR8Hk733mM5J9maJsbu7pQ7Tgbk+M4yiq75MPIlYtA7Xwzn84txBah1a1OMB06x6PtMl5Gi
vjFRZWEjCYvMOxguzoP0fQ6IoBEaJqGRWAuUkQTL/qAsgrwI7nuMVy35jWmTlS7ANkJpLMbQsuIz
iFeZ/Mv0SWLmmstTWv6FTSYfBBXnr43nFcDU5AOWIqimD8rfgO5pn01TdwXA5OMBsUk/BWyZheSP
0WVnbdhodXzStUCRdk244ZWglUCV4JQ8PamNUinmuofNL3vPw01WXBJQEkSyZGCJKQBJClHCC8Ah
ZZhycdlHJHQSXwDm2OehSoJx52OVPAqEEXhxngJt5c2ke2EKRPWzRCMhhtgxU0XqUTZHOhFhwha/
A+1tTrd90JDzeOxHT4QWUYVh3cLWKaz9iQzUEOdX4iW2UkyGOVPMLNzvIvostDhRoRw7OoHAzlzW
Cc/OfG6V7KlCa1CcsO3hPsctYBKYLOnmltQENym4YbNmBAcjWCQ8pfkkgsXBPs9Es9r5O8Wrn5vC
blMcB46VhLHjcWb54cdF09lmvjHT6nWaSbWgZXSjmFpfmFbtOqcyimLTva7ziElkoAioQmOdNTdy
Kt6YLJukHkKFHMhBk/4LjUvWlX+eHIaGZOewP+w1IVj+C7qdJXNjtiqTg4UD/PRAsNFh+U7ZKhJa
Z2oq9O5AS66OA42D4cCqCBT+Umw9K3glFMsIe2oXH0egXnawLVcWonEMwQt2F8Aalv6Crb+H+Exk
BM6HUFgT0hQ91Wts9wA3T2dOYo81Xh0wLJqhYBdcB0BnoDkHwDDRgcS1F6BTWJiwS7Ca41vCFOmr
I4gzugnCZQHxwGaAOMF+siDGdIWsIYqwSUTBwDQDNmNfvZtnMmmIRbtpH/viaW7ET9qbJDeemNOP
4AILixWCVzUVzRpNIimqhb8Rpsqlu9tb2e+IypcpfBBRNgiToURCFEvwjS1BHBGeXXcau+yd/LoH
iCgAQYYUAoY/aNO1L7Dd8CX3loO/QY+AQJs5gX1BuMDPBfRmoSGtFmg3SYmEZSccjB4g2QZqz4BA
ctzgB9XESxPPtF30036wHj3ePw5pTKbFY7u2GDoLeHsDtpcH9wYinJDWOSYQ7QBdGKg2BPCkT07A
e6iCUClRvDqdmlFZCGtCEHCAZ84wgG9Q7+RVX0OeaYsBMmJOEeCxcuQkYahkYgmlBGFqAsre7NDm
36qP0yfevrsS60JXg4b2J06OPfX15uLlRBBLCkhB26/wbUULsSkjVPCVExQQHKibBh1udilKdY56
MPCxiWhfA32zYxEtPuzQg3LmS6tXzAZ58ylCgWHuUQ9eALdvhkfmMCh2iuk9Nz2UCEcm1kVIy1Y2
YjuTM/mLy8WNLHtCsTohqeGAQUwP4I17IzunzAUdBgGsHeBtFoiUo28XACMd7JxWw/SFLg3WSCQm
tjQAyRYK+KBDjnmcajo8ai75l+GOMWZ1Ew7fMyhPFcpJuCQh5rbg4XDM12OQREnOYwDwra3V60e8
WG1mfWue8BiEO0+/ZfXIasE2arGbA26TommPIRAl4CS/rFEdT6AsZMYC4LJ+6QDycaxgNkg2MDYY
9o0A3x8bfl3h2OeRY3yF3nZwqbF84oxlxWZkLYnytvSqc3FZmOxQeoP6dX8ZHaJ4cF3BPYpOrkYF
7kErLMUq6b9P6y/FAZjtfFTFKFiIJvgJBA7+za9lwNWArrJuOtUFuPs2fgHp5q0Xyu9TFVfXcLgA
p3LogKvyLJnYG6UAWuiGZaflCXsfQgtBrpnWRcDFmuId5FkS2LVRPcupFRNVOBZwCAjnEVOWq9RB
Bic8FdNpl0Ujlkw+8DWMJKS5cJHMFa2+XT2M+8/qETy/D6/8xqYAq+cf0+CR+HWT3F3uEhGFZRbw
tLxDgfEZJ+eJMhLFb+tnpte0vm5dUu62jiCM07kQeDYfF32DgZYw7jMXGnzMmN3yLJVnIG2YDTpK
Y2zqcMXNP4G02bNg0vLcFECUh8CvM+y0+cHMJu6t/DJcCjVy3ooT6PztK7D1MJ1Ei5B3cMB+wfR0
0bs4ckni8seqSdeG0QZls0gAsZX2hZbB6fCewgbjpvywX+9yOKbf2QRPrHosI270cdgbiLVtQ54D
20Z3qdiUgKCvz7RIaI5cSFurNfdyGemLXWOUnReuAgDWoNW6EoFTA1IXMA7qo3a57Gc3b92yFeD0
jI6/j0g7IrW0RjYLIzOHa+qXua+7AM+gzkDO4M2AzeUaZiHncX1sTBdoVXg1YLNTCzh5+ImMUjbc
G+DVHwiyhmdSaWvYGOL4wTWdRJifkMMtFguiobC8n+73EwZLgMkgycpa5OGnv/wBHBM0zQAvxjdM
BCuQKqb4llbi+y4gY5UMmOInxV+Kj6Vp7xBA9z50DzDiLU9R+YJRwu36DDq3RZm0AJKC9l7iXB0k
YyDtfDSsGczw+CWXT4T/GDb+U/gInVv8zHdQHomuQAYnvCtwrWg9AGbQZaBlfvkWdmMjvNF0jFB/
lujchHkfKCwFa1AgEXIOIw6PjmE4DxeQeVzlaSP0izXsu1lDbQZOzQinP7s1EI5FgMqbw5qxAslD
LRzWwI/l3lWegY3hFfABijwIV15dxoUxuqhquY7ZL5DbDl/5fwws0QmMgYYGlkM5C/S5XsLAZLzF
Sib/UflTGdRJsFhIVNeokYRIJqSymBmsmnYQ5aazoNgBIYMeAx3fBWgMYgxcjMM6qBww8YYRg6BE
IKLth7Axv7rWNSIoCaEskDF48dUMqauBiYF3YcAhaxNW7LcZHWgMRpxxvKNsAxsmyppm+IrfQaMB
qQSmLK8CXTa1k6REvZ0pYZSMR2zngbDmJ765mZ9wNVEdD/YOSDFwYU/2IgpO2m7w79ihjkLZ+g4O
PByfSToRQKWORXwgvK70b9uHEz0QxP4/JjzldH4bgQZD0oDag0307QyU94Y+gQ8abBxg+qN1UfTR
goC3cubtgBNLwxec3iu01CQtY4b/BTMOQC9Et+R/cU5awmsSSBgwFZgRIMWGlQ2kDDCcGB5vRQPq
Ofj/QYIrdq2cDE2gYhwtefnBqQpBlFsEMHkSo4PHuSMPgEy5TAOIRkXjLjTIdzjOA4X4QL8bg3sf
sku/6w2EKZE8wAcrbMCSF0J/MOdHKGgtOIrQ8Uuc70DO1eyMvN1uxX0NcF94YivWCzapocnAqjBu
bjGOHmoTyvCMpdD68HgyYCsPOgdhrv3EkAwM+Dqd1ZzweSz2adiA/5bwHrXThDsf3spVjNs+734i
e0jVjlg+jpeF2wZCZKeTjtcm5GnWmPIbHI6+BSwNOAWsDtorcG6mCh6IqEOI+La1NirpxOHiEgHV
3H4Ajsuh+Q5+BSyqYlrqdwLjFRg2uC4oGuIs8NwVvT6ghrJG9Y8w9fbhRpQl4FwGx96K5gLsgW2B
6oHnGWDpek7CpnNone8YkwPlFqWw4qdjyJ36ozfg3YQR/66O233EBzXdYpleQORYYFxgW2/4kQIw
2nJ+Qm0mxF/0El6YHIcvz/3+A3wXcLcl3K8VmC4Pu7DSgPcjQDfeKUg/v/4Gc5PyjJQ/iPTK016E
YIciHhkcfrrdnyBv4jyzknHaXA0a2BF234D5mZgA/KTQ0HI4YIhFftIWcTnuALR8UF8gX4W0udkG
6QXmRbZKltB3D+7kcWceeT5gvRvKuxvEt0NLx2QCubcsPVYFyXp9ygLYBW4H1EUSAJxb0pGCfUie
OGK5wkme9bs/Y97qlKSzlJClnDuA6B8A7wbtEjH0ePid4k2KR/phwTRwElY7zpb4gOEKRghF2Fkt
Ek1u/ESQ7OagK19ZYMC6rBv6Jx4RT0KeNyNgcax2fwTbvX6BTXv9MiUCw0UdoLFw/8Bwec6MfAVt
i8UBrgWrTdXoeM6xb8RlP0IuADCHXKBCIJAf9RgA2Ac95Ieytvih7YUIOCY3qO7SuIRQND6O9LdX
nMA2MJc5CH66h6qJ/JNEcYSfi49UQhKvW8QXc2g+gIlIgsUGSvgE3n6C82LxkOBpC4KVgFWtgRZK
RLC8h2EfE6mT3uiNkZLy/TuNloYSijqDFtIK3DKBeJvkCYuptEmO+ZXBbDfAGi6OOzglerQVrAWp
BabN4YC3rgN+55YB9vNCRAFmC56Lk98uPr511Vmuzrj3l2veTm8GSRcoeErkxzO6TXgs1rbGSU2B
zoY68m4ECEOsCHOhIfsulcdAnK8ZJLTv7ejUo1Mp3ERRthG14+wwtsPppLa4JNxoz5bCuO2FfuAx
/abfBA5M15hIJqBfcN8txYvwJY/7Bj1TjkZ2pEqkJomlth6HypPSCa8RTZjdurj9FpogcxbLE95q
QLfX5Sxfz5aSRfsk3iViEYPaYlmoV+e3IwqWphdQbZ+cjuc+x7CQ1I1ZFfBsgfruEVw1X04FHtt5
ILG3OjJyAb1e+zOg65g9Abc+YoBWdJDQlUBZgVjBV6l/elXAqnnvdvgCkegkIAFQVFA/AFSKP6BT
pBhcPkEFGHBzybZ7uBfSiqkDEgFRqmxNT4i2oO8miGFaJ+aCKQybLw148Ld9/0Taxx2/YawXfr+2
JzljNz5dX4h96UnuGOJsiNspukOQWgHWDVoFBNkwVYpR0NSpFkAqHgFAqFQ7ggiCkIRSvwXggTUB
eCAKhu0dwUHmRloq4e5Bunw4kQMT4UGGyEWFdsU0b08mlwWy6bFxH0OAVWI4NkwVzBNIrHXwaMeG
7ejD47l/71ZqDwAr6KqAVlf/a+C1gcXHvU3kdtjDGlOwwHsrbcpbhT7AyvGGp5ifQFVxuUcXBzAN
dST/hH6q2dmOiDDEii5RFUt9AUvltwJFBYSD8baHtJkFDdfo6URsHUkCRRuOx5MmuXLz1EBlto7p
F+Hgr8Gy8yjISkaL4ywdX4G3ArYaN5c8qAdZwibHFGY8wmS87l+Tn/3RJ+AEaFWzN6vz/02kVIy/
618EDHlAMqgKAwkT4eB/I01NlxfX672m4XGFJSf8uXe4v8ZUIAM7FLeSqxODpQm+Vgn1nBPaPQnI
ctaPzQePYE+fkJgyDlNXs2IkrNB2VlSfImn/dH23G2AHDBZX5hgVJvyqh/mCh9+NS4VQ6wmbdUhv
oFHUwpTsCODruz9QmaysPzSuVJHqnfi+ACoT0pQZyyZULDtny92N32u8SINR8fLS23cOxVYT3dqA
f0/52CFaeL0//Fbx7iVWKeyFQruikSgC8E63lmVlL1/hVk4a7btAxusVMXsSEVx4txPr60HBlsxL
Ea65N64+LurEmU5J9mSo56I/L4fQIHgSwW50/cWniHtE3xHPCUaCacLRenn01Aw4VsbXIoKf/ihD
qQ9GaCtWcN3jaCY6rz3t/CcIDAUe4KRETi5EdA5MbiuDT9GAC+UIb4Z8DLGnUdjAhLkW7gO/sMrL
9VeChjjgCEbaT04U7HTBNsar8XhDVs18NO3xGQLJMohzAdsIOn6oVbg869rJKlbyBYcvyCq3JUyP
6aKeWX9R9cp/cRjj5MT52+MdoOASS0CEPXMcKzbCuDuqzlao4hgIaO90DTofL1Zkcb3kptjXPEQg
n/z7oYaHgIDfzvancsHj6rinrDGiMo8lNRiR8OC6c5ai7kwbC7O2svfpXsEVGQReu/nDFL/di1gf
Y2JjUXsIJW5K9p0mxLiVZh+uduqW+KWPzm10EizTMffAYHIQLk6Ysm3hBtfZbpCO0lHJ7H3Q0VJ6
M4owV/z/vapwV/oHcF+XTdOEwb43D39nJ5e3q2KO6sTP+sZePWwNpo8DntfVBUsUBtvL8IGhPS56
OH72IEJEO8OCKC1UY50BMx3sGw9EujABr29sTfU3iJvAiYjMtFUbBtaFVEOwOT9yrn/w2rigrwMK
LTwo0UM7oDVa+ZLgSxtZEq4hoEcGJRIOeW7Hd3IoocPcfQYE+UuCmSM0C9CR5WlcnpTlSfp0+RN/
luvy1FRPB2ASzEXr860lecVKF/JDxOLCL4r1hcojJ+0qF9owBgsNedhftWHTr72tfpuIO6MvMB3v
NAEA8zjHcB4nHfAuzMdxcpnRXh+NHl0Ue6edSRi7CVMX8mC3Md/BNrAYEbbk/Tq2eFhs8/F2wrIF
c27c1Ux3Z7gm3SDsuhQXq0isomQx0Ndmg3sb3J7cJd0xb6ifeNuWflagk5VhQ9xFH0gYcGOypnq7
vbdfrI8GNnVqP+MtMeRBgYc1JfbXksgHsFUsn4ojnBYGRY3ypdHwM+AWTiCKL3seZQ/aL249XIvl
isYkZLKjCseXk0kVK36fi7i6+RrCMdn4/VeqQ+AoWPeJZ/5GBfYd2kaqpkIgRsWXIO/qPdI3VcN7
syKus7s4grNDwQQfiIEgBToKujFkKUjHGnpEmkv3XQFohA8LIXG2JFzlgKJOuCpm+mkn1rhllthb
n7BwyhPajeGAbsAM0A0Mq/dyiYPawcIvgsZD6dxXW6edYY9wZmcRO1cgKN+JwJscnxzQrT0WHi7J
N3JtEdjIfXwUCTg7RSR7KnDz/iLuWvCUR+NNygUMOpCUmz/D1MaUkx3NY3B+MpBzcYrqkxhzLcbW
u8QWqsbNS2YOWrYP++PPzBg8ZhkFcnE4cbPddSJCg37sK2ctMRrDm/xreMN3FpEXF4x/FXlJ/9TQ
0RUU+Yom6Yak/M2PxugfQ6V27OTQ8rmLiJ2ATYDYrAaiFTmAhGdQSN19lKQXGs4FfZ5ViMWZiJIA
Gh/eiAstIOD+3Gs/uzUegzWeQCABJXE3RjSIH9RUCcAW42SN9g5zBfSSIpkoVshhLOTlabk+FcIZ
WKxfFu/j5qHM4kxkwaaSkHFuyizyAdYFuq1LFiVxAKxEvJVYhgRVmBxMfy49MoLtjFVHI+SPlbYt
L9bWbl1VadyVoYY9v+JLo/dxICn+6nAW4vEPgsfqYd2ABAh+4Wo2bs7+c8RxxnJhrZAVySphiYCV
sDjgWXA1TxMRpnWOuKKXCZMfstO9QYwuFgehghVCH7oLgstjvWHisqVGIEgEElgXB2CJ9qdUCy4K
KnLd2x3ECkjn0w3yLdHueSjmOxH3YKEi3p4JfpBsQhWzdVKjqGrwrBATmdAdNFXyLJSJzFxJ8wok
eeLCx1TNNTFDabAzPVWRD1rKjv0L/2OmJ66CTNOMCS4m5eZ/LP9iJv6rtkox/+mup5NboUqqYu4x
/P/vu54kF4M80zXjSjp79MFwAWEXoYWGkVSG2srf06wTtz9xOmm1bbxztTPe4W5TXoB407gR9O2H
Te1jLx8FIDYyRIjR6GHubCszinxL/P1ERw27RjAyhIiwtXguSKETD3o7tzrsjJBzcLGDNV7uqOfs
axbgCXhr4voW06Te76P3i94fJfxtqOsL77AOE1B+HfnBZUx0RQBNOgBrC2OTH8Wv5usdkT4XzNSu
TTj2dksF/rrDGQhcRlz4CkonGvupk5p2TV9qJ/SHVePcqU9oOeEnlLkTjpQ4ORzvSO8sXI+W1ZfC
GGN1jOUDRdB514srYK6JW+AEQUY9V724C6Y9l7QU/SrmwJrg+yqTyMKA7Psfvi94bY3uFP3Kzb0f
FxAUyRm4FGTH+RnrwPlZQcyBtc3Vz3ShHV5eAFX3ucBVOx4PHFsdGriQGq/80v4j63+Y75hqgvEB
H0AMIxDkHVYYqXOwwsZLjy78h7BMkG3nu/SRAPN1n6BXV9DHFWJQRKvBAbZqod/9GNH9g3bR09g5
lPUMGGqMw8Oddg5j2TnU8z0ICA5/j3Mjx7d9ONvGxbq1OIJ6C3IFOE/efcBP7K048xKyRl5ouJ8P
XlZ6jxIrD3JXPYAAdXEfHWJTl6ujdhwBNAlsvgaK6Zuyv+R+jQawIsM+SEETiR56nIo6gsBUmRHs
pe5uo82ewLRP2uo4dN2J0FIVJ7oKy8XjjG68FN6B+zKSS4xL6JrjUHXKed2GO4QWCKnLro+v97ie
IrmIJOJKsAwcj/kJjg6JGxRxQ8F9+t/YH7pYan9nf2A4IOsHVdrLmvx39kc2GYNW7Sm7/Bat2mox
yOpDfHbq3G31sfY21YSZiGucWG0sNdbZgAwt8cbP3JLRqYZG5i+stywYkVAUpEORsndsItYXyv7S
igtsGRuxrFCfuSXBUJ7We3rvIQZJD0DVHguJVZTQbbOf6CiygPBqWdSjeiwOTi6J84DFMj7EMhFr
hIbH8V4LtxaWBNT4Ot4qom5dBVdY82LyQ3OXM1pl1hYEw4SnGCEXu8BekQY24S5UCVBAyPwJctzh
8K7OsARBdWQrxg9BkWY+cwzCnGPzYdqOwmDWigiU6JaJvxUTWAPWQPDxI6f5eZQQ0qxTdVjnKZN0
1BzQQwKp0Zf9cFC7I3VnZjILj2+7u4+RlmIKWyDmJBMy69yic5EhDFx2xPRj7k1p2PanrI5I8Ly7
zDSMrQ6706OKmFrMK8AaKHGm4KExi5hClOom/p1i2vzvooIwln+YMwgeD3tT1zVlr4g7xl9IIYNp
VOVkYCjcCZNHJI2403ElgDPT+HkWnLgrNArFVUjfsQV05jCjZDP+sHqP9QY6EwmrIito4fEfTnH3
cA+5cPHRW+HisyPzinwgDOQKmN4EljkD7ORFRAcl/tI5cic8dNhXd5b0Q1zu1+0UFXd5gPDvPIQh
lttjKRBletzdn2QNY/Kn+/3Z7J9l9enm9kPc61GCm2dDwjCpTq5Ip5eEILYDnxRANN40UINvow0v
mO7cgGqXd1yxmO2IkFWch7ZUHxD3AG4s4Ug6LSyHEnrja25AHq2fALCTrgXYM00LsOcUzJ0OaHmG
iKksZ8IR7mteOUiBYauKPUx8BzuHBF3YHeeGevwmT3aN7h8GZwCViKoWp5cdhuGAboY1PU4LfU92
ose5HM7AZ0P/lGpPNqRtUYOmiqhBdcwmkRwOmGWxj/oEZR1UT8VPKUMGiesfK9anqlnT2f73fFH+
USL71/nyN2uTsZUnpSyYL8LWAaqVN65CWNg3twCdJHNHlcT0UdcZhNwVa06YE1ST9yS+koV7DQ2M
RkYhwkJi1q9TCgMR+8CejqSCkAvHtUt4vIt/WP5IoTKyAAFaX3jxBaBxM4hidm2IY0py6zpunZhm
ZSGGMIxKaeGQ4IRsRjiYMevwZ2LibXNPQz9BCDX3X0darUBBeZiHeDYVqVP9YipWFrORzWo0j7rw
FtgOeSbmf+Ym05PdK103sJI9rLBIQcQbuED6HdeP8zScD9q5WufstE7banhm5t6GZyN71tQnKXum
8wmhrYTAzsKJK5BagrHLiA4x07nFqJ1ANtKae3G4G4WL49mBwIrV5RP3QTotX7cuGKQ3ZjkDfjxD
XZnwPXgujUK6+ujagf2B8N895xmZCY7ZtLfoh6LDnQUb3ETybX6DmLzh1rQW8C6gK0rvhglPL4zm
KR0cpr3g0z8QyhIGHD8kMf/Ha1wu53oRqyC7ioUAHZm1kKyc41I676qzDr/Y0z8VxS4Mu/pzcbA+
ytae8PLCyKuwy3WhDBg3sFDAE3CXKez/Y+xMm+PEsi36hx4RJDNfmYccJMuWZX8hyoNIpoQkM5l+
/VsXXNX13B1dL4JWd9nVtpTcC+ees/fa/CNDF0PDeeTmo8NTRP4FSJrvQoS3bZ4c4p177lykybD3
2UQGJdblcJ4OuXmAva/qgsUNe39Z91QDeN9wYcUyrRa7iksid25gtOlDEWSHsb22CwY/+4zu+ahG
mumw2yyaZBPqn385fQvZYec9SlfNIgUsL4H0JsGnEElvtkc+LeE49y//fStiTP9Pj24FxpBu0mQ1
7N8ovRdd68/GQH8ws2nRROTh9HfC64UADmRSEUOYhzGDUk8O6f1IHIIe7dGaTwEqEk/Evi2oYMJd
H+mkH5p8FZwNmpxwNphWgM3tTqTj5MrhWhwIxCrPKVFYKlD2cKdjfk9aGJ5qutAWk3EYHCbq2KCl
SOpIdt4rLYab9H5LGzr+uPWELQ+BxYUUFqTTo7v04niGhtNxbOLNjiOk6yZWyPQLSD/PW4c0qDCL
pg99ES/jV9oddDFhUPckr5kHyNHzd3m1LvXvTLaYXfPiZjxNzYnbZtceWZAUnfAtSIKCNlMWGGhd
1PyVGKd06FTzFDLtbvcnmdYrZ9QRMWMUK99vTUHiGu76scA+lxRkcxmJPSVRlCH6piMr8gdHnM3q
L7yWduSkpRcUQAltdnSB2Kcr8x9KPOXfELSis2797Z6LNfG313V56aV+MTpOWxDScTNfiEWKEEVy
8/Gqc/9Hem7cf49SXTyShWMcfeGqwkSIyVLAxUpxJ2EwwdeSNyhmjg/7iP6OZhHHZCtEm8maUIEA
MR9EJgtspMS+HZvr+pB6gWJB7gbbqShcqO6Tx1qx1+VC/26Sj1mdNB9YNpf8uGj7Ytjv6n29oC9K
hixulNjGceB1wARMjIwRa0mb8AYnJNPdQtYU2h9cplO+3zGTm+Cp7llc83gYx0NTeWWg7ngo7pt1
oaFiYa31UspyIymtlFIpE4uuLdOLkVzBI+IYRUXnXr6ZtGlbD0/otgpvUHcwpK9iH2aeW6/tiSwV
IE533qBUI/SQHZajeg2wAo4PB4WmfApRF9hOV8Q1etPxK4YzpB2DjiM/wmJkGBElhvGCzYvupXPr
+fEc4fEhVIk+Gpf8HZ/c/Z0Fy2mJfAOKTa7h/eKM2AEO1SJWLj4OFi/YpFoWsQQsYRAtYJOgtFzX
tUxUoObWKxd9MNPFTEHc3XKxqDMryt2+gbkvFvfNjiAvd41g3hWjg+sic1jo6hpXUvUJ/LvHIwWB
py1i0ZNUkhkHiXPo8Cup5P6gBQ5Xkj3QgwAyExuXxkzOVoIafkztp9wrW0haAjjHjlCHmIIE8Br7
QrtE9xW/NmshNo6sExA2w+R87cgfWl5oX2BLcAlQ/Ed2CynLJpSJf3hKrk/B3w9Flm0ZBuciFSjS
b/2J+nqfq7bMNI9QgmkK5OkE86WYhdpQRil84pjTU7sCwpHjX+Vs67wp9nFqT4DROCShr4WsbHLv
lmgjEmFOpxOG89pmpkKriPrVitRVRsn2qAXocRgE6FExAlqdyFk1Vx1QJLhbIOaAFlJxPx4KgrOY
0CXTPdZ2UT+ib4/Gc3wtkouVkISqEKMF8z/g+hCUyMvXwMz+6vNkRTzP3YLbZ+2XGjvqXgVYbCTm
8bLzC8iOnY8P7/ztjNQWWyiDHwp5YHuGR/HqODkpqQTZL7T+eEHchddTuu0d0nxoBdPpQobT78IB
z2yBmjIs7DDDZbhObUzTY2pTPGX6h4e6l+57B7YVKKJiFabcySx/QkU/1Il/lPOQgHtJD6708Jfg
1iDyQ3XqTxavejgvfimDE0YfFu4YksIh6eK6SAoruR/sObRurmYcBv1olKcZeBBbBH4nrXY+GW4n
PVfWs/8cMVu2V8UxYlQUx1URzDu+V7/HabYen5CyE/SFAYOXMUPC/77C1N1/msv8fYX9doQa27xQ
84etCf0yr+IceRGECVru06l6Z7GdKbPWC+oVem9W3Yid5sDT9rr2s1h+20GblpbBLYIpsxAOHjCu
pOv6dqAdxvrjupne451FSEMMLSl5WzBiWIpcNUbEFQXAmtw0vtebWJn9ABIFE6QruxzO4TWgfGXU
Ca0B8avEVyDQHFYzsVzFdQ7z3r38YNk+bk6e1l9Yu9S/LN9GFiuYVFcWcX0R69j6GXwt1JC1O9ax
BNaoESsYx8dlKxDOsTKJpYz1g9Vc3l2Y7WBkRp/nOpcG+Ycsdlr4QXyWIPv7xMFyoccgFLaqnF16
kcjZiK+HrjlcmkNpHBprbwwHbcBssDfMvWLuWfdtu78xA72l51v6wOZ/EAABdF6oGfxNosRemFZP
qvJD+WHeHPYEz3W2BZUGOwMBH95tXN4326nfqXaFwtB5okDWMBD/C6iHWJCdwoyEzUKRwVdV/BP9
Y3hdXMUjrFAbILBCWvsdl20v0PlY+UKEbCoTaMWxsDK+NwpFtph/kky5jUAtR2NkR92C2a9n0Ju2
Elq0lL3Er2NsvLpdneDvo72ArVNZd5WxbqwzzRYjuK3by0RjSxutQWgc1GQ36CAFQdX459xht3Gp
KE5/sOVA6LHrDEBNY6jWoXILKzMsrtGoRzazz2/TJLZhvyQAR6Uqte5ptnOnFv+Fx7uhGo7syX7d
lkrJGYZxnsfmvPx8ZB5XWaHL8K7rxT5FkvDM77JDQXNvvgo26eYMYKsiSSkAP+0EREdrHOijmtAw
YJT+1T4jE1D/oXZiB+c7sYkfdI5skTjJVs5+/vfNvJN3/9YQsXXDNCxdNWXTVDHL/N8K6yZlZ6m/
qYrH8bbEadakMhLAlawDVufuYeULR2QKMFAJ/TARU0KfrZK5YpXHiLGlpOD4cxqyEz0zhwS/zrMI
heWQiBoQSDxd7ZWYx65GBiEgegRq0Zha++HIbZr2aTem+K4K3LeIH2gQkeCCBmf8pcSB0MKF5kbH
urvKbrQVPia7b80f9ukqXFrL28I7DZyLQfmBh08BxWMXqfmjYXwNmnXF/TCiYiz1+kwAEbqVLV2b
iJFbA0wmsglfEQYerGFw/PA0rO2g2fWQuwkX3lbiJkVBhzCRn3t6+iu5BkcOxm+PvwcnBtk3DMpV
0AHC3oFdk6BOEKiyElMgW4jZcu+2qo7eMjLmkdvMDR6biHicQsy3GSSgSK/eEfsAMeJYE1z9Z7Cy
XJp64PbLg4cbEUx6B3eIf58+NiFQ5H1hwGkMMrUwpOf+rntuZiGjx/6joScB18UDmh8MMMQN6reX
8ylieAO76aUTBmYkdOvvWwd+dE5JDRofMsIkIwZhy4RN/FVoOTlc986BcRtSKbMADQwnNcHDgwAs
h47Puw7pyZeC0SdWTu8VYi/MpRQDp+kyv8cdiueBPHsCjvEEKZihwFusKiYYVfBu3nTQn+K7QvcD
nGkbIiKSGQ2mIX4H0WY96jHZNzqMoNYBRxH34OCxahdW5l0IjuRnBn/8GSr8ZQ2Z1ASB0DqMu4+R
JRw8r/gFOK5Qgo0Eva2h4uC9aRWz7GowQOWeeX/gvVI7bZ/yRHOYJbW+xWQmXSj4EOmMKA1p4Rzw
eT0EUUnIBVBEuJwymIbkSaPFhca9iY02AV6+AaBwvmBDxfmyEZ8q54eWpQWP8QkYQax74KC22Smm
HMRWy+rI4QekhQ2vcr2deNhR1oQqJDArfCDwecCdd3k9UqxhX+mtOK+TiufmSa8DIqAxEHGaoaLD
5CAfRvlgZodrd+SmUh7taRUyMiKdsuKIQ43MJJVsq4h6jtckGbHEDd152gr5QUMDxvKqWcQ/B4wb
/BttCaSklkc2Rmt5puKNk3f/WNoRr0jJOaFd2FQLSBYIvtbcAmgpgtHKG2SvwL4skTrnBR9r6j41
nXnx6PFZj+0uac5J+/NaHQsEQvoB2Q/NzilLDUYKbVK5k4PbmIz7QcReDNBsaFsQOAVzDKL+t+9m
49iXaJzCRY3jeZdWZcqRCBHC5TPcm1FFPQ/zxihwrcOt1FYtAVJ2GCdfMXYLtX/hNmFuiRyrHQ9p
/ppVuWvawmeBtIIudRsMHIr+xNPU9XNe+cwDZ/3JKB1YN5c2xgUhXTBRRM0n2P+EdcyEAJi+8WQ+
gg8Ogy1GWg3D3rmoUEb/cmXMd89u4p7JJrOT0VWpnnW3U6Jujti4TvZRbWKkSj6ImQEtgP8gCmAm
fd6VWp9gHZucjZEOmf2rHDavo0tbWEj3x2R3LK58xwvfuMsHQXlApvIl3tUHado/dml5I2eKyI+O
82BES3l44D0X/1/N8Pm0kEY1PJJ5dICFIoV8Ba8A7kQf/QpYdzvX0YvAV3q5ul/CEksFqdudixsA
ZXNYuDqkYjSNBepDMNuSOCpWJvwlGh/7Cpu+SzYn+XlclNDfL0rUzxA/fekVCoaB9oOHw34CBjMJ
VS4gdnTP/P2U7cBSaKr30D+QwaK4R69xRTyL6IXRD4TLM70ub/A/o78HDIFVIvdpDSJR/nkh4QpZ
TXN6utJGR8y60gv+3j6v9sgnhA0DWXczchA8Tbf9BCn2FSsMmm+65bhAsCuIFOMLaHaPQgx5Hs19
NXxSkFpO6DtAxsE3j23AUWT8BN0jMIh7+NnsBFg1R6IqGvesbNEOupUO6nIEtibxjD/lF9LPtpBx
UyjZl9n9jATstM/GhH89s38wBZrloNrtcz4JHZn8r9Y+nwWyf7qXqNdzi6dVUkmJCLIVrBSJ2TGc
DD64VxjhjnnHX7KvYuTSd7q7qFVCyMeYnu/7znH+EhWQJ8hPyieIjwKSByd8pkiMRHNMf+Azv/NJ
k1mIvBkbEEgMJkq4YrADoDg43RuhhQdsYbN4eI+IIbdQ0ACvsGhvjXzzf4ZRjHTmmLAQUWhGA0G7
N8IYQ9AiUF3hJ+TpuREqGtCbeEi5L4kpY1xW5UizoooKLwvlM67+QM2DQfar77oaLEs4gHrs4lGP
r9dEMZPRTOTPN0psTpQ6SETk6YfJ3PekWK/P4ztFGtt+9iLkpKhbcU1e2G/AsmAan8Oz+rkbAWE+
248ImCK/OqkOSWWGnjz1cHDSnrZTGYFvUikl+sh4YfFUwDCd7yWxNZ3IZaTVzAAa69CIiIzPcdWM
Y4fYNPJsIlp5zt7UHReZzyz0S4iXLpcQzRF6witKwrNPMc3hdD77Z57D2BldpnAXI5A4CjGNNNiN
/pYWp1AW8+SgWUYjN+7d5C77CSvT1d0chW2OAQFbLk8FXxvB/wejESIx0iJpjJdzMsBlnZP7LODQ
lpHwsizDaHZIdD3rhB/4deVTA1MAPz6jOuacSi9dii4riF+SQmAWdEGaczDzlyAJFxADXroAK9KU
V7ICjmZ1XPMxmlIo0RT4/wz+/kMrkULXUgxbswwERKbxW/KMQbyqmrWSwiSntxMStvk+sMZSi1JY
iDmxiFqFyxL1IiX9I/7sh3xQEqyk9D4OIylrS/Q2vEGqF7/13tz3jESDekZUNFFtGkg1YvvlNoqs
D97HmCLfvJEKGmD32vdRkGRQw4dUcPz45+4ZngVFC+pz3JBq7r2V1FhXoRG+jykWbg7Nt7REjetB
j1iYqEZwIxBxU7hunxk1pT24l+8Mvi/FPt3xPBBlzZWhk0qsAdIZ7GtrYVcNC1I4x0tpj3ZvHNE5
n1PT3N8uK1n/ck/ud8r45kpUok7g0D6XaUgcs/lEKQo570Jp60HwzIKbEarnqOqi+is0iZeuC7Qh
UBAAonfH+z8E1yHIT8hF7RIXM6owHN9E96IZnVamCKr38RyUpv8aNd+oiPBWD3QmYYyD3WjxkAbg
SPFyksEHPWKUxQ+EqJrPjBqQQ8UbdDjGMe75Hur4BydaijG1W6XJ0DzWIKBUoeWz/oRbxwtv6Sau
ge5F+hSj/ahEMyt8y736g1NGKoy59CviOaH1JezUd7JEA4EIWOK694o/MADAmuQP4sYfRKYQLgAK
Vs4jDOUy9GOLiBDD7KlKSY7iSXPf0HJTGZ5JMQN8+JbCHH/sErn7bnUA+IV7lHWCnZRWCNoy60B1
h/gMNdAKR2QauADsycM7T2L+dx4e6K3y7+3C9g8iikb0amCPdJ/f7GK88rV8lHeHvGCeRvRzSkqR
KiYXIL7MQVRe57XyslH7ogNbK69aYm36NCHuit9jwVT8CoJDWuRA/0VwZzZEixpt+SoP7JJPE91N
LdQ7sjODAolJREv4njzhhkJ+zfvqxuxYekawGT5VrFVxaAj2Hz9SZbCmUCxCF6FKTkgRl3iE8CCZ
VrsJ4AsryJHHILREcFAHeGff3mxNKJuukhBfQHekt2Pj8Oeg36Be82mXfWmQwQFlYhVQ+ZshcAb1
xCds6elbSvxqfQ9fRTLyJDKmWCgtJ4KZ4Eso1AlUSqk7gP2oWfMrvp1oB8atS3A4yEaqGWnP29CE
v+sE9RJ0S9AvpDuilQtM3Te416SPY0WNFd5BZqhCFu1hJyWoOSoG2XjPhazPzLz6pZoQBFOU4ET0
sX+CdsTHaqxAwfs3YIJndNt5ZGshH3FVhiWqS5gExEShCSjC3EHqqAFfwAcJhIn6RtSgtzXTnARU
yhVsT4hfFufMcanwkLAzFZVf8KYyEUXyhzfXdygOMavlq19NfuHlQz3ByweTIoon5CGbyAnD0rQi
rws4Xiil872NrBymUcVQ/thWxykVTEZuJNt9rWi3NCskv9SMGJGpwKkZs/0ZVy3n7JVDiaoXBy34
xWXwcHOSbys6ULopopGNK/EutOwTzTGfz+8YJPGwgt8GsVa/1rPgdDWoFDkZcojRKEbDbsFTDKFK
iHUtqHbHs4QG/5dfCuefhREYgAvOfndckxWggTVkwUaf/AkKLBlVgBYIDYtVxB34TTychS0TeRwn
U2pMaT7j+hY6XSkkqWb641w68j2wSCpz70a8Y3JwxbG0v30gWXemt4qwEqyh81D5Fjg1hzEiZZig
BgVIVPKAPJkLWCyRwSQA2xkTDnHh/yXua4hKUj8HYAfhz4V8kqNWHo0hInADQ3AlrSxJLWQKznqg
Dge9nwVk03XOkwPSE56nIol0zCu9gY73ZYgdlIKDbGk+MOLpMcVZL0SBfcYjWAMrhCaOun1GhSmk
1A46aJ/amipEOPnW/Fp8nUb3cVRdYeQb11Qw8uVlkwlwZDMlreIvMoRX1G7Z09b6w7I6UZESdycy
MVo7pEwbV6EaKrURy947XcEVk36p45JeqRoOz8YbQK4zD3M0adjHcQJTHuFPvmKVoH30vN/MdUzp
cfkhx9sW56ZaopgfqHz2Wuvisd61bJ3YJrpgjPNk9zga2tEqhU0ETQGCgh7ATpt8KIZYVaJSCweT
B0j8UyYVmZpfp4sCtqt9ZszFEcW6RmwJTMqbF5hBK4IYqltGVrgH14EWdTQbhP/PCc2AsZq+UdMI
EyaB1M+bgZiSmImXxvd5+bkVxhyJKIupiZkm4MasL76eFE++Ux63D/WCcgM8A5eFdzI6A9rwzsCT
15ikmcDBPxPVrEBFVUWznff5LdQMrOlRxiFzjKtgtgVbvgNJCzQAm01Pb5es4RCtOeY+UySoEQKo
4wBeWdTmj/IPG4HzLKrvBdjzGvqkgF8IN2VXS9jMR+SF5zs66aDPA53jTphRVgPPV+mUCz9KpUc1
pWSon5PmygjYK185fKmZ7/gcDvgYsKM6JTktu3C/Z03JzAsZu6NjTfDH4Auu0AmtjWG6wpsrBhqd
IiSOZDGiJbsbWMXE387spQtaJajwHRB/OQjLQfET04H0QKVNzDth1S5PVy4QAVgTcPtshh9gB/ZR
molWEaNQLJ9sKOsRnS+RVv/B0/LCCow3xbTyMjIxgUEAvo/cPNUFpFRfUny3eE25r9h4GWFydOG0
wx0lsRnwHPeVH8E3q0S5i5QAlbfJAzt+ogTI6EaQCQCYwt0l1NGPw7k36IkEM4pbYk+FbPOeB6Xs
N6iiVc+Svbb3AWOu8VeUWyquDPrkaSV5MwMwfj4e3vseaeYM+2YvMUIOiH76CznDLeb+Ehqrq9TR
sUIn4e4pHd8B0svoThd/jmtNGPU4qdBoIjMWUAm1Fbye0vzETJ3NOvHQJadQFOdbOZX21mli/o/9
ZYW6bbQXRjnnO6DOJD8K+6Hmv8kJVS/zmmuNG0qMEvX2JLUnXgqwaPvDV6naX+o9XGEFrLhYn8yu
cg4K84rCa4xkbBOm/IRjVB1KtvftuLUwiUVTUsmf+FarIjbtxPhK3SRI2Kip0XRSONncrxlFAGb1
wuGFTjv6EaLepH7CDDleQlIqFO4B3g9GCHm40GZuSaglhCm9P8JbKjp0nS88DTZs5QOHvV0W3chQ
LV16ue/jN007meheBz4cT0VgzCuOAJxdQKfzhfu1fBpIvOX+yV5D+481GKJkV+cw00NDDxWRoR7Z
ucDI3G40L322pczxsqPzSptTeCpwU4GGY2S8nZQA4cjH/1GarJ2aplE9+cAEFQ+Bsbp68BDItAtZ
H7q3zZCYkJbBqAQXOyjtYPMPNAeLrKzFP8hKYihJzd2tEwiacqxV8f0jJwKFHgbT8V9Gk4pemE1P
KSA0CC0+oLs1jRRb62W9FCYd/K0U9BHOsAzPL8Fp/Cytd37NO2D1+/x6mNon57PxDyqQ3Tqz/j8z
bXF04z8GqYxo7n/PM5HaaW7LhfqHiOxCC8AaDQZT7Nh7k2fx30M/8iIRswZdEsQrA0DVldIBOj2r
Y/fdeH4zuwPTR3q0tHDR2CP/hfDGwY6QkTMUHZBd8N6ogfZXM23Xwq98OiMvqJMFx3Ud13Y0ZaHF
c4negsc4EGOHtdqucFttVquaIJyHuCk4q7YKEE/V5qZaiJfaG6iE8ih7kgfiRUGloA3510ONWiCP
JE2o3JsyrCmKW6HrRPzW3450lwRAmngBbsv+ilbTrEOKqF0Rz+C+pIdH18ilRcTwGwwLnRZwi4wz
XvLlyNMp/9gvp6HjvXPNBa7U/Eo5BTQaiTuaNgRtM9p30ucWIWW7Z0fUGJR7izsAi89TZX2JE/A5
MLKHx4uaxXbvJr0Yr4DlScAQLJfaV0d/+KRWzCFQRId3zRk0wsgiVn83RmMbjZ/RmfHAGqQPvJNM
UwRds/MYgPHMYufxbJq+MPEiYZ2YPNmR9jqmMSmcxkR9CCbaf598qfJ/GnzZsq3tFEy7BH3+ZtrN
x2WZrgrvhvmZI/OlJkuUO8700Ldq3wZvNoljA2ke+vkTxEcdqcsVtgK0b5dUggL54E4g8lEQMcgg
VYFRS/PKlEuEKgBnokOGCKER8lBYg5s8dD67KDs5AppkOiUcu3PeGDyx2rSWkn5Kr216a9OxTXcT
Ch9xGW36WFxu6ELmV1oyos5BCqYPNdnZJE1zqozHHWyRqENsnYW7LMy7sOjCM9RGztTQZwIDJuGC
jSKSp6gXqSexqsfLNWlIV+xDFcVzSkocEXFlvh8Nt36haJUfp/Fxuj1OpX5qHqf8ccruJ6JCpQ9S
7mTAHUtcRZ5V+jXPAw34kJf/VPjlDr0/3CzfiCta9zSA0Zc7dKvPWLUlotFwaL7BaH+gNvoyNQSw
RQvD2hVInzE2+zYggx6dR0GYhmDwPIhJ4pR/Zrn7+mpkAnGIjIMp9ZSE/OEMGtc4KeyAS+eaX8+j
qM2QJG1dNUXMtv35+/jWv29UXXqcNNmWmfOV8/nOq4sDJUZmcaYYKEsfgHEchtoUt2hBRH3LcYM4
lXWYzTt9eafzxjCbQo6L/tu4XvfFnfytDyefCR/ztusWX8HRKh4XJwqu5iYU0ihAa+wBhZB/ct3Z
TaSioY2m3hvcxIe7YyE5R6HnWcDNMa6tdikcU5gBhROQkZ1KmpZ4WN/Qil8cJhuWU07IoiOtjbnI
iuTajXF/TkiMdC/npFwvKRcZVSYAMyHrMyVclFHbRibs+jxShyjXwz6PLOplzIFXbDRCZA1I1ZLd
Hz8ezmb85W210Quqb53yQoA0kS9bgHRPeyqCntgqEe+w/75jd9Y/7FjtN7/H7jacx7G/ayJ5kyE1
RlHbA9FI1cJGZZeyRfF+mI4M0bUVe3OwwukN3y4P/K2ncnhlEskIVg4N8iVAsom9ifK/jNmSGRmV
az+Abcge1KdUlxIGS53YdOw4tltVx2y0qxqei9BA/BqcxWgiYk+xoUhcZCOxi+oX9g+bR9JOGsPA
T9KHbctsO2Xi1W/67eDHHD3EFuERhGylTQr18/IQQPDF9tgNDUf2ImQXsAUYVLHQWfl000F8T4mP
aWvvACtysTatOyNfIwNoKG+LvnzlSD/+CUvnIEdiTaCDLJmB3LDac6jKK2M+4/kFTU3yz+uapqHM
mu5J+V1XMbJ+jiQs3b8WLWsVhbJYqJ9GBE3M0q/CzCdLiKzFuqR8IK9Di1QkV22c67xfxdqDCMiq
A84yiMU28B5c1xjBQayu8RG8PlMJsbxYWFwX5QVmIoP3NqqzfzCW7zTl97RAlVrCNmRb3xk7Rdmt
moi/qUqbPletqgLanv28C7YE0gcm9fk7PUZTUJV82p53Huq9Q2+Rr7sdwQ+vGk8YoFMRU/AzXuCH
8/bav8G9JHmHiXPxKpPD81o/bHBMbBSfAoSWIW29DUyIrRS2H3XHtF40+Kg+uODFwY67xAPsJcYm
q7J/M5BQjwgDCYBpEQbNxBXeX4FBmH/FEqnQXIxedUQ1068BLDNYXEc9RAG0BmjLC9DWngpUAHw3
evJXoAU0iwoogriVgyXjEIJdM5wnJqZRc47rLr5O8XRN7tekYDWbiX1zEa6J/LsjemdMe+ZDNISW
B2rjY/Pwpm/0hCqL78tnaMqVQb40xejU4EXAmJI3PMdPxHkII46z5DBAZV5Lrvnl20xEUEaX2iW3
4/V2h4MVyHlwlf3+4Y9MLSEb9yiknA7XuTPcwlduE41ghCh0/Hgvgxihec5pZTuw0EIfvrd9wJuZ
ji4KCDpI7wzvlbB9n1b5AkIUEH+QEvH4m3x18Wrclf01JzvL0xAUI/0XU/KZvr98aBiUA97ZHXbk
z1d7Zu4PmEyJpSSXh2jzUk53Nq6zBIBitYutar1q5yvRBl96qNnfKgs5umOhpHhEIEfNMdQZ16EI
5VyrQkN8Rc58+W5QO/Wi4EBsUbw/UBHYCeoYFhYwQoYSSpgqIaoLVAoIcqyvoHl9onvmMsmaNL+k
NTjzXJAkqTGM1YViPKdeavUuoE1EBRLZBN/kDzyajRWTzRQihaiCh1r5mmV7imn9GpGLCWwTcmjb
fyPLDR0I84J6j9giK2KmBCge8qt7Q2deOzxQZWTWf0yBFoLJ4eA34ZVjkPu6s0+PdzH7EKo9xAln
CS5EAlKz+OPh8888Xvklap2LlPCQvZOtR+pSm8oAvqDRc28DKsV6jHLLqT+hoipRzFnC/JM1DoWj
xXTf9IkiU3Yiiqy5ueWBcy9l5EwHFL2WOMhRTpK1xXGOipLZXfVt+sLUhMqSIZ33w3IpK5nbwWPl
n40LREaH+lJbQ50hiHPCQIbDIYOvNJIhg+MRs+aYMRFKGD4jWvki64gTB819BE7MgHgaWIhN3qkD
6ewfpN0r4FQ0LrT+xRGEX+4w7+rOmza7ADORNy48453GEp8aqhKcv7yhmtWUiMEXXyIXx9d+nQBg
A+J8MnFwFawBh6eCpPIE3+/Ws4rZe1h+Lh/PA+i5pFUTTiyTHXNoOd+JV47PvK52UVZHeRO1HPlb
tG+M++CwIEofP2wHmYaRJPIHUiom15bc4k+KxHau4esGkOB0w6lTe3jI1C8vf1EkOOtgYqfhzdVd
BUWCQ8927ikh3JI7jklX6NYLS9gk5HZPOPvkWCCg/2zp0NUhWEdsbCGOoCfOSQiJhAGynofFVRyJ
cEAK1+9DHIyE8RfWBMo+WTh/OSEBlTBXtATnpPGJkxJOCw5LyguSBiFCICAGgJiGL5vwBzPWMc4o
hiCpcWiSPjHSEOYpcXLC87OhH0bIOYIoSxgFhovBPrbt6dZiD/HAdWAa7J0muZSB3AUGvbMxILke
/icGJcZgVUjQcsnqeaSmHZifMywi3V6muAZC48znaGK22uLij4i+7DQSQKIqj0sNQgY94KgaI1ON
dJUqhlmMc/aKn+hLKLhlBAbhgK/XJx+KCQrhUDC7OtjsNITRxMStFHVqdKOspoq4RIMWKkheHrEE
LJ+iGholxwPjI3IL46MCP+fjAsp31SdoH6+qI70Wumt+6soEduNqI2QOABIYjo/n2MdrHpnMgLTw
QmV4FamcKEWQMeDTgtTDvaBB3RtYNL7AC6W/xh8mvSoGIl+n4Am11vAE3VPcHu+fu/uqfGFqzEyD
KcYsLiQwW6eOZh3WhfmLbaflt4VTwaqqEMIKqmVEOrw0PraMEHRhTWhr5lweow1gmGQAcQIwir0A
GT6T80HDnymDvksgARWKc3F2R9tdPkwfpD8YiuAQr4EIPaBwczddc3GYWNAkngni5mmp+prq29dA
ogqjg/bGn478pPcHJ+BFlucRH+/N9OUvfL8kcOH24cJkcUW4Q0Xt5LS07l6FsGf9QEySvF+l16fM
8GH/wRPK5fQJgS7moA3fAPyEDysLSIkibEL8KBGSGYWp8NnVHECDFIJ/5WZTDiIhwLnGVxQx/Kxh
T11IG9tuv3cQRBl3ocqTUK05NKi7d1QYQvqCuJE+EI3vOGdxcQ6QHOpIdstAV+MZKxJBveMTAxu2
Eb8kv8xXT35BCIMCZBOBsGkmENPQRmGhwQggdQ5sX8IRbHK/m1+5ARadAbroo9A2cNFO79/n71rt
IkZp7rA6kpJI1btQpaD9lYF7J8b3L4BWUDyYz3wBPNlD8iBtGxMCcAfvgrQJiz/35t44SKY+o9XC
CogKBwIdQpxNi9O+cS7HRL/exHIV+HSNo4NTRyQ4xwXYMTmpxnSA+Xvb29KeHgj18J/mvr2i7PX2
SDPEtI8aAT05uSw0frmgWII2RAQtNEe0zPOQi3Mi/Ayu2yp67nlOE3X6HbP1BiEEHyAeHqO4JpQB
oU/PGmTJOmngY+ID2kYH43fctQD7BBlzTC+vmqNAzYTiSARM84uUieOLaQSgAZVRyZ/ITJOBT+0o
bzSiYevN2Qkfor2crt3p0Z2uMRU/AyCAfPzZ1i1ZoI+NKUZw85mfh2siiwxzd0y3nnAAfWGYnpTE
ITERpf4FtSnH9R80PvE6rqbfc3asM2F3pE2kQVJ0TSYpzOMww19C+xJmfCy0740AHUq3NruZImCC
YJCAIKUwfHjS+HUWp1ZDE9QJMyw50NfRxhDWzM1CWw1ugHtordZIaTr3cXfNyb0R54CMlAQMKj7w
RhKdBE9hMpq7uDpoi/JqWmFWO+Z6suBZcZFzYS2ifQnYiq90MGudUo6pstdV/uVncSoqd9Ti7BLf
tNi4CFOPAmsbXw+0upbKiWyTKIPVqfFtMfpE2+twMAbqzrkF8N0WeEqr+AeJfAEX0HdrvRj/t94F
2qNoyTu2FJo/qEUoyBAVFd8yWRQjcscUh2CPwNx7qQxkkIOh7XHRgdaLcCGv7hHwVf+4i6lS0tf5
QwfTgj3bXpzlxzwIhBz6DGQH4SDFHtEkIAXoxf3qy9GaM/FkSt7uJ3PQn6JDLYmLJrVZEcfiM1fg
IroB5HJ3NNbeHx5WLN2gGI1bdP/DkA5Gf8ggH2h7+7EvrdTs0rOWQJlQPP1161jUstuTG9gLl2pR
i+uC+AQKjXv/IN885eYtFy9H1r62DUuilthzX9HffsrRJaCpXAPsGXkYnbe10cU3yTdf+Qw/+D65
RsA4ZwfIHY+BLuDqee8O4kJ/wtXBr/t2ntyySv8yballSuVY/zSnpOiS0UgILunyRANaxpAVzHUW
jaYDNma9N1SL2eJoxOaKGQkCZOQowxeqdT51MDTP4iy6KZOGzhmNj7R5UxLjn0s08wQGI3VG2kRO
b7Sm22ZqgGMRnGND2A1MKkbqekaEYiKiZqhCwFWUyXWXgANEwg0BcaT9E+wgO9JIpEktuC1pYaTk
I1wtl9LZe4BMBUPlQH0EWYRAAFbDqptWMTozL52FZIKLIIRL/PZICgLmJ6GZJrCGv4iJyayniLsX
zmsosd3bNVGBZtMMIge+SnczkrhBQRec1qDD72lxT/G+WbfUWCmW+ujW9IwdZhciIQJd7HrV7vPz
jrGrfmj1Q4WQDjUpFBDd7XcMEhzlHHSmjy7+r0wY3AxMdEjc3UJ3remfhgWm0HH9PiyAFqdapm4Z
8r8ZGmxFu117ncO96OR+4i5syiHO8xzmsxrqJHGI6AfWov2yfyXSlIvjFvEeYOF0GtybPp1zDof2
7cSO22gkZSvcjujY7qf1RL4TswOfgzj+CQ7inL9nvN2F9wCZCzh3wEnPcXuXBRNs7E4csRc9ts7i
ZF2goj3a62ka/k3zk0P0dny21oPzdmoWRYa555SMpkInB2kEVptlEBACGyIxWlLcGMgLXCrNAKUu
9cpITgjdMZJKHOT5zhJSSMBc2DkMgJ/F+x6X+yZAdK8YeeSQ2Sx0cONk/ckCYWYNehnnDjLR/O7T
UJISEmED7U1bH/TDa4GvDcDA4k+Lbyebs/hxF85imGeWN63sMkXyqrUhRJfyrAYE+yLvnpPZTLoq
be8kFIjFpd3SmtgBsaA2lNPzs14ep/LY1Afzsm+soEeLyRj7IXwwDWnD4z8FxSjqf+wrmqCcbECD
AMZ+44rVpjVpxYLDhr3MTqa1iECPwg4hLuQKFTxOUEvsZODvwwvHweGWkOEAxpPjm4dbhW0Lcgxt
PsTYRXWLq0uy0gsblQ3KfJTdue1LpnG17uP5604aQmlesHKovuBj5iBPxvoUSMA4NHrqCVu1yA8V
0UTLcWCM2p7s9lQ+kjG5jCkNDk6Z5F2I9semYBy+M2bAsgI2ykQ/6B0AhzIgFVkxsKY4zCInxP8J
7wPiJ+oxSYirbhJdB/SPHms5M73cguXq7bBpTd5t8r6Su4fS2aWjenkI0drYHmX72Cynw3VtXLEf
BkasOBSPcna8ZI58C5oPMhRR+Nt2qCnCXictoq1DT4eGDt0c5IJiDhHHpyutbFr7vHvKQEE8OAaa
AilIaMX+FoBABoDgDl5DhVCqHfEH19XonOdJNcTWyG0Qebei4Mait9LPKGOpVPUDJRYUkxAP8xKC
7Cwb/zOCd8GR3xkeNbzzv4Sd2ZKbWJuur4gIAWI6ZRZDjq60nCeEnc5ECIlBgBiuvp8FVd7dtTv+
riBctsvlVEqw1vreUQQQEq4ePEkYcNSUceUOpAxAumZxc9AHSl14pCzPGinPC2Q9mBq0WqFaH26V
GPN6y0fWVqG4EE0N9hsRBCz1WGnufXC1fyP1vJIqVPqnmwgEAxG8ji4QVIrVTw/RfGKj4XewOol0
YbLtceES8vQXHxrtyUdtIi3Kx5Kz97XRk0xvafxy9GVi0hTqUUVxV2n5OePl2tSlmL4BVn33M2qE
4NtcEKiOBFWs3ggw19YacPn4GWJ9tFA02GR9jKD/jpKCvhqVP54ewYfct6VyLsqr4ULJcVZp9k/a
EMoD7igHXwroef6FuG44h2/xH/yNbwTcbfP1pG/ciQrUiYsRCKiNOw+wSOmSS5tekOykapZaWXqW
0hNPwYql3YYIFI3ObMsMrytWgWFyJbIAKbvW7+wO8tMj94xY2uokUpc3mNSPuS1TF2gGvIzbHTfZ
rnzFTXYnpV6Py/qAKO4u9N3FnNxgX4lSQgq3iLMZ7w3wHNicLAlULgd4F35WwDiQOBG4zCOpk27C
+uumMevBBr+VLIcB2wWQGQDcZRSdRhu3xwqQpUftld/AE4b4k3hBTEJoTzHyEUsiauBqBH5nbzvn
cc5YnkCesp9GZQPGVTKyjjBDpHX7RXLBJcFnBylxyVJBKIr4SRuwDVesm/YAkfMjagth0F4Ziwm2
cXqVMoGtAazdGakgMKRIAlWjlBzDtUfwywkJpumeyA2d3IHWG6bRVSHaIkcGmW9cFKI652QOjUhK
BdYz/JW97+mzMoNODsxnS0lOamK16V1Nmlt6HZJhED1obDFX36KMkyM+z3nh9dAXIF0vDbEstroT
dR9X9LuEylqi7gPQBMSkdbaHiCZtuk5qAqsnW4IvMCNiNsBLKDVpQmUMbytA0o4CGgEXMSkyYtUl
vN29LMI6IznUnOxXQESZIrquq8NA0C8swz5o1APZ/Qrxd2AeIB7gHZgxgDpAEHT9gFSSCBncHVhh
0SrN9uZESMrAeljQC3GfUNHNVP99RzgpiJ8Q7aHXBAMBAAH9ICW4gMyhVc1cBZgVdUVAzBO4tWAp
T29M5TYbdvJi8W/Mjkktx3A/mZ68AIGhnuV5xFhkueiUiGwgrAHco62SFp0OtyjNgPR562HXHoA4
TJDhIlGfK0oHmfk5Ce5FUS52CgLWsVM4VOJ4EBoOSA/ICQAZLZ37b+AcOX7Fk/2J26RwPmkaAe4A
6zB1gXJ0pcA32qNCOQaKZ/hYAZoxT5/hLq5B8kJPCcASqBKAR8t3u8aasO7yZn7Q1c2+vAIcvFLg
FACBwJZ5z8EYu4fux3dWZyAmcAbghOlZfp8I8m8POEMWzQ7wDrsboAGzi/oOHIORVegU2uMOtJNK
4omHARk9PjtE68h9iOGlkIKKD6ZwwgJHVwCBSuVjucE9xNfZjjgYcyjg1Tq7aQK+MggHFiSyMfGw
AJlgecZN27qYm7yd/BsIoyVBVLSE8LUQ9kEbs5H5oBU1KmHIedRdVKzQJRE8QFvbykdC3YFoq30G
qQCmsMA5CUTYhc0upAuXIlwd7fclNK3g4UGQ5dw44z1U9wH0B8gZsBnmLcPwcSFBmazNHjTr8Kox
ZvP+3MWupsuv4B0c7AAw2lZALABbVyXp3GrVbRCdgWjjYQCIpsvXPPwoDpsthwmfOfjkfacbgQxc
GkaKXLRJDwiiYP3YnYfAS67JcKSoAV3eE0JgmnABLejA5S1F6LaAWBjuD4JJUu+JtI+ErVnUfrOx
bvgOwjhAUKJEz3psf99AHrCKDaX4g08ox2V51FZAwsoeZtKQfasTju0KxzYhab/v51cOpMhXsJZR
XELhdLM3gd4jAVQ8AxTZ7ME2fi4bIKPFmrFiFAAUoBPEhUjPSfVWvW3yFRAQkzQR8o4FHAEWgZRw
XPzdIr4a4ANd11C3hgAc7q3vlKNAG6A9G+cMt0dS8gougCyAKJCNra5YAhACQAL4AeCBsrhUonhV
Wo0CMtivYIEiZkWBEbDIgw6ULf5Bfxh8+ku5K0WI3eUvCaAUjPsuQAIQAtEHyqFWCkAEkOkNJ5ZE
gQTMp2/gtQ6GUf4z+wRuUZAAYADtG4Vt8e9WCU0N7ofRn1MMne1iSiV13/1tjREYgNmhufFoH6NX
rqzo7e0hHM6OufOkwrvGymX1VpRUqJPyh8DxEQ6j6xKOJNbNI75wjQkRjIYQUjPI2C6JXJTfzE/s
sJQOypNPzMsm9OTx24xJwF+Ex1b2D37SoKRy8k4IhutV2PpDrukzcBSObqAq3oxJH53/4skLMQ10
RrqySXuRO1UuqqIrWCY7Id/dCl30ASJImWq8FaoAAsBy0pGkkLlfvUnDIikk3sX00BVJhhDVMURw
VpkCwqrYaeGVJd56xCi1+O7LLrf1v+KQ7V/uXembabnyE0fEcvxO8Qqpt9fElBN4gEnDDUnEggsh
sPnWslerS+55uv9AEaLtUvNj/iAEt4xOtOBQFNamwHgrJAZ0QvYXkAl4CWBJhnqK2GEHpR3wyAaM
WEgaMf7s7T0ZFjhnJ4GO7ApEIgK8gahCllG65gqF8L1vikK+d4b2FfVgRgfvmH+VRpQbIphmh58C
EiCPEEaQJVCoIaQjaAa3FkDGZqoBwchPtKGiBy3g1ftv/1fujLnmBPxr7DaIF8BhpUGvK//OEZh3
xljpNWntVwzp6U0nEY8YUg+P+ozkV6cGI4kxhl/r31hfsNXIHxx3EZfwrACgnQwvXoqAZyWzhA2/
/EI9JWaaY7MHP7MiC8P5o0ulbf1NK5ILMO0jDZ6lHl+IoKCdtXlIj38PN9zLIqTxQtwH9hqW49VC
oxJ1TCTLz36I+pUfy7hF5fC+ivr2IJBJYwT6FHICGZdIGb2Q8zQTgghDK9B9om6yXKIDpl5kDBNy
OrGtV2GLmBTxGpiXGOeeR6ZpRMJvlpz0xxRGl2/D3B9hDDkh19Z3gULIn+Ui6uawzvP6r29NctwH
MkTjKPxi1modS5kbN4sRwE7KBMlF0i/gDhMkZqPr4t3Ijy2ce9KbIerarokfb3CIdjysY6uMaASv
bNigRs+9iToigOIjhiw0jr4QtU0+k6vWkwZJFDZpDhw3oMr1OTQLoGAHiS8hmELiW4sQTESSFOs9
D7BHwECo96mZ7KDAOVj84OSNca4dhacpHR1it9HHqSDteG3KCIsTJnS9+4VffSQaH1y/C80yXDo4
0EC1mCANNFWMnUgbGDv3hqjVPd9Fra7hk6CVK0RXYq4ABFOxqxnoNYhxgMudB/F0a0BhJGQgMxON
lqIzlamYsj9qTcgIxwk2SESJOuorfZISqj5dvB+YU2FBmMjsUjuyLIpIA0YWZjE/7jN0cUd1jLuv
E/LgtZuUF362Al74TaTz4hBMi0t4vYQaHfdKUN2d7GvU/br3jatv+HuOINCg4g5sQFHXb1fuQpIZ
kzQlxPF28vZRj1Dsf8JIjN6bnoO3AQFHvWo4SKNBvUEUjRCdBhd6iE4HKjY6kkp6UbExi3MyY+ig
+BdLyOSZlw0Wv7vPvEzXHIvg4FtsICe/+kVU0rnh/OahsyOTjmPZXXkEFIIc0TlizLKNluiEuY1a
g0RwQihamFNheyKmYbZ4jkXCqUpUYQp5gIyO6Be2mc5gcXNPrTD395KbXzyeH5mHVfEUE07eNwq/
DYY5uPAbMm9ZtDCYKJF8ol74QQeK0O33aViJa+4luzkFOI36MEP48PN2jwyiqUmSPR3m0j7rhDfH
KpnSrXc37W9NE8p7Qah2ufCC4GA71QeDZmrdme8iY1IlMkeOdSqrxOkaxIBJ4L8jBufds3oX9nZC
UTGegHkFFzTG/Hj93GfvGqwR/bE5CS9RfU5uHLzadJ+lWZZepbSTUkb7ylP4SE+ejhXaFBK/idDT
znUe8kuiGfEuj6/3aO4JWuNBgDsIder+pvA+HQg+r54zTHEKrZ2UK9tzkezpINqxzwTfweaaBb0R
8SFQuKKymeqznc8pc+7EKZPargehQmy4pyoP6SGvYQti1ckDRxIZT1dydHA8hSowG9R4czC1A11S
jGSaO2luATtQ0h7jtS14gHdln/knGRJ9t7Y2f7AADuEIDEM3H6cFcQhXgJpZ273g9nUxnaKPrCoW
R7Ip/jHp4l/zFJ9eTjiw8HpQBYANGvnsP2ajXLE54rpssRNQ9ypL80joofskNc7RDbCaEBgeUoSa
yE5oBS2jLIug+RNcQTUkJKbMNZobY5Al/9grSaYk4w3VqnM+pZ53tcQR94QNyQrI3qL23qVSCwjz
1oGEcbLxy6v/k49U8GJ40hsnKRySBfYkYcNAsixeA+sqko3Y72f/+zlP2yxN+HNOfqB0W0I8f1+E
Hyg51U8kEWCNwpeG1aUqw5x1jT62AC4Q+zr+jy2+yMzFeTSzx7W/63Q5WBeyHe3TjvWS98AhqE7K
HSsXfJc2OagXlmCHi2wKtfxw1Q6YsGvJIQwB2fc9wk9OEsFw7EWwr03goJhldihTbDHt8gSQy+Fb
lhdgwdsYXnAx3mEeaJ5mvnP7zvMqR0HFaJrhLUMPTh5kcbAF7GVVD7wzOtEn9CbSpfNIXioesmuW
Fgwc9aMBds+9iOOFUaztQmOtvTDWtgtGWKAAEqQ1TyVnlmgGwHFTkEC5oxTejeWXkGPmY3IyVN+0
0OoHjfPfb0PuRDJKuQgorQhh2h/UPDKoyqwORu+SmXI6x5yfoRZONYubR+9udf5FJRIekf+sONUU
ke7770MNWaM7S4Yw2Jm7fyHDZdEO9U5pmVHD6oO23E/0Z1vFtdjoyUWkK1C4Jf8uo2EjQaIFRmS+
726/kG+x6XKhBEQGyAWjAJKDDHCrkEEJmN38vPtbBkioGZjqcHXl5UFbHsbmYdc84J9ZJNE4T9xK
XdCF5xocKhhosMLieYwYHGh75kvp5PzYRPBQgYHylSQaOCTIJAwRJMawkVEJxV42yCI6RlrTY+Z1
U2OHUsqQbij25PwFjM0WEe4255E9tzgN8wv1wFFvimbkyTyoPWW1RKGy/USWeZDMw8yqZBFm6vBn
Cdk5kaeYnC4J+zgKJBq7mhjQiReNaJEfF00kYYNHqZq3r0Qatk5aduFdCm9GcQoGTz0ECyikYefu
f4pfUx0fXFbR4nxh9w2GQkjZES02zaGbDrImFIv3VbG4L+N2QmVT585+BP8RmwI9rHV+QF8jJDa1
2B0ySVic2SMUidr2UFapQ0Jlk1EXRsJ9FhOvlp9jwgUtjYbIELUr3SnfPzGBXm3ztwbegQR5dksw
KIyvnLGJwf+B5APVgUpoivfJz4fhcLkewENQedBf2v0YUEQAzciu+l7hbXjfLLpkRIB1SNeYJxo/
LvjLFE0ELYDi3PFtVzHTCGIlQAvaTv+oOe4gA8jHmHKCYY3cvLxJ7wzvuNRQHDC/4z7cFAc9uD7x
J+uPjPOL4UrPlS2Nj/UH+TcgLxv4wuJXYEFfBSUnOMZ3Mj4Y9GzviYpDWKx3ana6I7/JhS2T0R+c
YbPF3b7Go4YhB4sL5CLJHSfHhJkgR0mPzXOSl4lyvDPPrr4W/HrL8ClBGFNbAij94/Jrk81QxrgB
+WBKC8rF76SZz79JRslzD0BN+hynB+sv4JtNhtIeweyQuODSGySBEKHIYrMc0Hs7vCl4W5rZWyKV
/vOU9oYmT9m3W+rlkCY/dkTO0clUPyJmyGjsIpIbu8UUU1yi4sQw4kw0nzv571FxL9B565WjA6Fs
kbpwVrJCmDQR8xeFaO0a6dJGUvSTh4bUXSvEJwMVhlXmSkR/ERh04qIvDjX+DRFI8ONCOGi4TGFF
LCnp+EgYekfd24MedA3vX7jfh9aIfOjAvHv/PD8XfGlngqNV4kWJYWhpZ9hJcaXEFyXuyIAlPFuO
d52oZridia2PltGhywfLJ+1/gAny2c606DSBGkYGbUzXA7lnuxcghRr0CRAQASQyr8eCdJJHSumq
I9kUZFBRON8cc2TxXyWzMMejzoN86ilhpRNnCcnKKN9SZM9MAAQpQFzI3N4coz9Q105HmWePDEsF
ENKX4S8Y2SHtC3GVld38dUJkbYrzBtefYT5D68kpdRV9wt4z1f9hnHWgDNLeOaaK8DxEn4zyDF2r
6JPmP5B1pl5oi01lsZH4FU/n9+L7/ELwanEW1/L6nzcJdd0E/tMm8a9gEW0opat6uwk1uVAor/Lk
XfXAnOnDG7A5sC2wJxjmT/YCho6JaqJ1C2DxRwaOAJxln1guFvzz7mGW0/euPFg39kzyjcje9zXN
0/Cq9F5TeJXq+ph+mqcRFySNAbSVXSmhjK43Mc+pj9zboiX2bRS/YDtgL2AjQHyKGHUbZ+gnY/1n
DmPZ1zFNHhpNzJLtIiLj/ZTPGKqKeDbE6+wD93UHYPln7df6SCcMJBgu0cU60COvEkkZL3Os02wl
H/YOxYJjeWChZ5WfF0E5sLizsrOmQzmMlat4lzGA1RG680as39DhwodkRKS4r6s1asjLukib5MdI
Ym0WutK46uKsgG+Ndhw9ejs4tCy+vc1azELMElyQc6xxsveGH2QxRXSZ92SHsAmyZAEnyYl1F+dN
OXiquwjxl1hoyYqafecJY0V7ZKVFD9Y2KWssy4kTqCy6LCicfl7/rKqgoiymXNh/ZXwSf8daGobo
9DtPLp+dnRuH9oPjLfGfM1XNOp6nu+7iz8/X9ZXFlTMs6ycmvI6bl75mxInr8U2ovxyM0+ORtZQU
JFbRXo9ZP+U+6dhSX9TmQZHSPQU/+0SfY0mlvPtgyJDu26mqVkmJEKeqM7RZZf81cdAigsRVzv48
+lYZ7DA6hHWDED0c9+GspyYQJtARiijbiWYoNzSihGSj3oARYrZvXUtzO4kUTG/f4mN4Oi/s9QmP
dFb4ZuFXjX96pqkhpKrhDxbHUwtqspO9gfpl8aTyhPJ4bg8mT6VE1uEPACmexf/8JMr7/78hzNIM
emCIstwr+Dusf3v6FOssXy0RirFmxgyUhevhGBVlFLtKcciXMAYgIPgHzpDr+kVGTJc9dQgj2S8+
JCyltzFWmxSeliHOB+8E9iC0kMCY7akQSePApFMPtYTrPIL1B8xCCHBMQVJ0koRlFtoYzy36G2wG
a0AMw+ITpym//sqZKUzoLpL4Gf9eeRZp7zkUyyOW6T571NmXvD55h7v2aewkxW+k5IlQGA5Lktd8
I7B8LS2jBrMKqiEgmYZOVnCMN8I4tfsr59HdjtxpsSKTSITGhfMfwZoow8AVcbdsGHeMYRmUe7eW
QIJyI5pDLjcNQigHyo0+bkc/4N4d+fFgPQ0yiXO+jCG1QCjtEzXMnoK4bQGtbAPMX+pv4W34tqzN
LSjWwL0n9EqwA8/nPpDaUGvFIniXXfcIDKO/g5H17BP/8KR8BzLJZJLnzpFkPu61eKF/ANzJVXbf
SH7kDcdhg/cS0w3JSKn6Cq7DQoXJg6INRvO7jylgqX1uOJFGjNw7IHGWMLvKh/6G3cZKpCoP84u4
b+uwR3U90gQfmqpwv5V1SF6NIRypQPjcrttWsgGopLmsGyQiEOtkvwE9XcnTvIsXd+kAyHz5tbv+
RvsF7NTLn1DHuARCNF7gYwQ5kX7MZ0RLyDkkhr4mVv4RDhfu9sjZk4hHen3Pr2fG6ck3XgvALcPF
nTKRXAnWcBFNdMwHbBHtm4ijKpqHZXmopHSkcjnaXSL9EhVk+pcHBItKYF4wVwUgGS/+e2fG051T
OpmKh2yJ+ldKUn22ewp9qZO82bGYl0RGzqZ2oSNjnVx4CaC0dKuQb3nkY+Mz217VLnIRmJRU5FCG
RIzXI680tu7fwRKPb9kuwkuXnaNBBoYG44kMWHg87QlZlbTngJ9VXZjybJgVzbcOoagIV/C6sIsh
VeFG2B4l/i/1nKQufwqjSIpXe1NgsU1ShHIqkyOhEVF6VBHd5anOtRONZ7X9zgDDv6YpVqeY8B5L
ovM5lkljsA6X/sCp/G7H/o0D8KGsn0jqOnLvsMntiEi9iXEMfyBJX2zEdPhRpN2JB4/QoVQjYnN0
FzWB7O5QQCKYMNiNUHuRiSV2vZ0cjjgPuoD62zpiKkHkVaj+VdgBszla+rjv40GJ8/czq1JgaeHt
d18I8r3lqMs2wXO5mgjH6VAWQB9xTjz9eLAs+ybxN4h0Kfnm8nLYp3cId5ieEF/R/cKI5DJCDabL
gMUW21XubDmP/M2kPskooj+nDJ0Y7kR0tdh7PONXvlANHw1lfMjtcXAhm8ugm1GvBOUcILNR6Zsy
/ZFK5V/DFC11RCClpoRZMmCaUdPSmc92EVQQ05DUhMeNIGlgfTbbM+OS/SlVyCJYP1IMXvvukZpd
wEYIYhTwjDLEvK06c87wvSY4XtJqbOhmmhCFjEeUGI62pmKRCgLIkZNP6fiWbUmGEISJ4iDfAZ4s
SHcRGZAe2yq/hDgU+XpI9zj2Qx8S3HU70NkOfsHig5eFMAssH11CcM01qeeHdu/1w09wnqwP0MFP
3Al7r6P4CkaXKJsuPO/C0UWBV/X2i0b0/xR1eVTnEevlSJa8ff9efp6kmHzRix7R9kG+KCkzpz3p
8URdMq/YT6BenFAsICa+vhAE8HvS9WmA3bm7XochTA+B+8BkQFgJY+JUcIJv082fiNLLLNXpa0HU
kNjnMvzu9CfHSuFo/8Be8xGedev/QKznJVDABHDPvu0lO5Tuq8tZXmXiolgBWk8Tl+woVNLaIDvq
C8kCxHsqNFOgOfOJ2FR3zzu2OyOQ5vBiM0IReWMzTBHPYzOtx0aX1BRKl5EceZ/m771qkzY+/yhk
H/JdZ42cvAk9suxWNEXg+9mRooYkx9NHIfkwTQR+fvVaLcn9mtZjer6mliaCzUk116bEetgarRB1
kWz5+UTwEa8Q+cLyADOCoCiBJZAQ/1CdjCG1E85GHiNsjf3THxVLjZmncUtg/53IOXskuOF/INFW
IZDoa+PD7nMSYv3Pw5yNgEQSLdjCF0yStOJ8inTGpCEkMdwxvFJF/Y5pwsVltIWh9nR2E0s8PQx9
gIbSIDFvxSQBJLkShwq2Rv7WE8FAZ8nel/a+F/AZcrIUcssvXfKx4PKm2jOlcwReikFAaPpNRgPJ
Q8SPlgaSB7Zn8arFa3uvQ8HDWfpli1Sq+wMt0cVI9rxvqISIktcIoiY10GcCUaNNYDqF/Slks8Nk
3seNEtNGj9oSCW8+POz7B/OhVsPbnZOgSGiskPeuIjHdo/oAwacHnDckC9n5EULPzApkJehrjlN+
T4oXYugfMqFvA64pfhSiAsBO2paAQS9ASTcRHaVzhoWAI5fTBKZGcQALSub0zUelgFjm6vdsyoWn
unfVM9DYZdQmBJMeCI3dPiTg6eyLD+zuqzDnjT9BnqP4rv197b9Q/tjFNz3qpqiRvfwvwIQtDpdZ
APSTSmEy1MAOAPM3ReAyPRKPxemeJwyJB1xGAhja9cHYgcwzp9vXgWwQjySqa4Jng7N+EhR9QKyW
SjYZj4INKA94CkVAvBYUuIzk7Y2EKB5EPBkWZz0+P0q6+vVzA7zDlrdCzv0KOdMKwaWysdxtNSUU
V+OvzT3rXYchvYU9PZ/s8sTckXrH1aGn8/n/KY0k1cwiVIxMRBEtQJ0UFxwDFxzDFiCwccz0q/3h
mGsYITIXHB2zBMKuwcUhYb72M6kVAkwnq+4kUozsro/2N2Hz0D822l4h1Z9Jk1jn/m9Wg/uOajd6
3bpvFlpygBA+eTKBn/jbbgBKKVTAwEl1zWLjTlgcr8PCidotMS7pZU66FVU76xH9tYpEjY6IDUSg
TS4d8xk9Ie2hgw7V4n0fmK+kjwnJSkoVzvoY3hVccsH0wrJKaBl1XXyO2KFI3soNEWFC3zMPE8j7
nXhEsoegDMwDibQ8UayAGlanvde0Di/MksFFAxVlyCDaNHGpYFHpvpnURFDnQHis6srPmSxYBh5n
4C3ANB5nvsctSDhJ0MjwX7AGwoF0A2OScPXc+dFwvQS9TZLw50HeNthtA9yYFMlq3R9pSyNsC5fM
PzeCtvYXmEzftlp5BrZuHobJ1ZiUC3fGu80E+7hcPOY6RrhTK0Y48xbUOqUT7vW1/6toI7OJahTV
ZLN+SiOAQCRNUdlEfR61vy51IhUEioh4ceNbRs/PEOLBxaUwQYAEDArMQ0d3fHZjhNXyzu8NQuVo
2DhwNiPrH4kqSQpZ9VAyNl1tGFMCkwKoI+4m2CMw+1xyhxZCWVBHTToNj6fySd8/av1jt7PLVe/S
49Y0vGtv47boqpAw/h6YFUlKhRTcr6RgT6lcRmHbX4BNzAhuemE2IFS/Dzjgx6V6tyFz8XYTx8JP
GNpqBmahWEM2QjGzfSqDyxyYBKSdgwXMC10VjkQIz8rJbvgnIm0AR6NqRcRdQRDf/J3ubjNFRWFW
uklwAaxQV6aiJqxeQpcSNTTUpc8qHyJnQM4DuDbaVy39XaHfy+JZiwhhvZPCNwLaCdZZ25GMcrV3
qugnxDMEPnUxErVKAKWw/mxwFFIdKomJMP3Pk6/CP/8LU/Fn8pV3u39lY3TXUynnNZMvUxfDL9Zl
Er1gKzT2c/jGOexOzhjtMflRwMA09oxSgI+ZC/c87yoz4+0IuHcqxAfNTxiLYRWYjBsAIUYtnvwv
xlzMdDaTL2T5nkAwor+J2P66f5xxr61TMsdqBuU5wlVuzwRnsz/ig0UdjwSvROQrBuYbRzWGFAjL
NTGfBnaR1i0aNzNgGJbh5EY3O7Y3uqLgAFGfo0wgy4Nqb5So6i002F9Ami1SvF4zzQZHY9ZYHvv6
sV2EWJ5JesoeL1cHiOKTyCrmWHH9GinMtAmp1WqfkbFeZ9ptcGSs5crX4ZYZEK0ud20bqwRx5Tbe
LBFIVARWIaZdAk/U3/i3aLeVkvkW90W8vzmMvaiviDkGT92RPM0Zl66UVEn5KBiCt88Byggn//2D
G7237OPuuf9gCNxC/hmCuDbtMG94x8y7XiPmnuCNOfdOLDCZigHyGCZRbmHsAlxURcD8hPUvwlq4
UDVvyqflh1t9ZkhmSVrz9XXQva5JL+3Otlzm6604iJGZW5ULexujL9850y9gzYbXbFgqbqjiF9Y5
0l0YIPH51t6iwhj4gxM3yKkcTQEzHogj+OLh4sWNPA8nu/enx9pT5d/yK/MxqAsjcvbX2P8k9wCB
kD4fGijLLqoyMSlrA7fM6UD0ALMyRhwAS5JZsMozNPcuYQ2MwtyEJL2AAyATJS76dfpgON0yHbZY
BwolmJ0JgmN87pHIslWwgd7ExQxZdMzRJL9l9YNG99ga8NA1D0PzwIyHDgWPpBLBZzVDpKyz9c06
MF4jTWfCJuChlMP6hSly+6IWaUE+jxPPAhevQkYSQQSAEQJT+P0RkRLg0TkZnQbF/Drr6u8IgBiT
gZ3M91tGkoTDuLwnEFuOaApl/DX5c9bDyINrBi3uV+56pGaELNg8oYzK/ZGbRG/Ew7STmT8jZVVB
SYglzYAUAZ4gwwZkG0gEE3Mt9qUt+maHmBZViukwWKaMYycyQxIE3XKbqhzr2zRbR+nJLXWUPwHB
DEzSxnqZdcxFGho8ZlAlgMnoh34qdnm2oXQJLwR/NCVB7FaTd1W9GxHOK+Y4jv5lhSO1EiKZNj4b
8O1k3zX6NoB73LZ0binig+6fTYR9pG6FCgH6F0xxuySqKDsnLwUVjOiSLkKuC4L8cGtgUyW7XFxD
c2raFztRqXFHhYRZE/8ZKsxaWNC4SIDARUS8WH8mzf1XLihjoxAoyPK6vGL9mR6XxwtTN0ne5MSe
EU6IZHCxZJIZC5iTRWPFLhD3t0OKg5QGtyZAVAgZjmyN50HF7sSJH8/fzYYxmQU7rBCuODg0Y1mE
rZI6TtMNmn3sfqAfWoz0cncNpg+CDLVH7gIUbXyc3LoEagDwXTlb71KZtlFUBPydErY/85kYcopi
ucwlzHfiIrwYadJ+tgmJ4NpzzCAqgsMmggN04YgCjrtWxEPgBUBlc786uGKP8qtVP7OCvxkGtQQi
QpklCckd6zusNp32e9wMCNe0V0KlLTpveD+0V1X+5PeM9gCmioYNbd/2orl1a6zPjvwxMDrDdshC
ycYlsUH8HL42PRsqNlZ0JG306eBhEL/AGoWwbdO2bQapTeE2vKVvLIzsKojX5igW85XPywVvYrOZ
iQReFWwztTY9hVMuz7Mc9O7xiG0DCVu7HGoCjYVGM9J4srII6aq9gGi34Y7/DEt5jsx3FGzm+/n8
3h83FRvHCmgscmFS3owdUGXjoGTTDKJUxbaVa36WQo2PlJIB0p8Pe9poul/sQYBcm+ILVh1uBdkh
iBT0yr0Lpy7ML+FkBWjG5FXyhtxpcs+/6U75k+GD+m1ACupOV4fIBKFb01Mqwi7uG7o8QonM0j7t
PWSRMLu5xxvDFo27i7Fl3XCNV5aUdV9ByWa1f4vZEPFJCDHB2G4ieyTTYp0t/+sMdjVwXwpBAKsG
IDQ9xEB0vHRQugvq8FUQwEvvGQZBRHQbxdslI/Qu1Dqhe0O2R03MqATNPbjdhQDuXbLApsV3zLfL
/8BHhEH1qxG5RidGorWl2LA1HLJrWzFxRpgnudT10phGzH8nGgGzIYXbMWHRnSr0cFwD7bgWbCmr
5N/CuCvH5BeFVmMbgRw4HJ2CmMwmTfjMUMqpbXR7tAjGNIVijrKZJk8URHOLCLvjwN3bTJjNKqDr
Vg3deQ3RvK5KOssUGSU5cZhMoaYoctExTTnENy4mITRCW6c/6UI34BvUGp98s7EJNmKBIcj0LsR2
W9kKENh9dpXfK7WN2H//bTg9Mau8PNI7V+6jWwa5dtCsEJlbMYcaxWQoxMi9K5l2IgX4lppfVaje
ZGp+raQLuG8VPxtDfQyXfTjmB8QOKB3oj2vqw9ZAs5XQ0EOD0kE6A07T9+OiiRtXWRw+FvWAH6Wo
Rb3OiYbNoPlF+MYmk9tAuc1eVwqUz0FJJAC61WeHZFCYOV4IUG4/EM8B+qCfA9CjQy4/2EGeUDN3
xjfE6odkDFYNgQPeStbRcwThVXAAhBNlj6e+CmRpBZdg6HsueopWfR2xEABwzQPOdHR29Sq1k69C
Rf7FILxdyN02xdsmvGNK3eR3zKoV+aY+McLzHO+48thQAZaiMiO95zBbYT7g1HCcnv2wjLBOCGGd
ebi1jsFcaKOwGzohsrvtwgdzQMzlZfYPC3n7/9PabeM4wj8Ud1zbXN5PLtK78jcIOa7bPNbWr1qs
X3W0wts1RAOIFk9aggUZixbesQRP4CHRFam+DwN4fiMJQmak+OBdItkjm/zumNzIF0IqYhwaAHYI
eVDp0m++UMmRyY1Q7lpwr7zikij76MLJzj69gXwOx21gRbk2OX+wQ0bU/iurfjQ8oMR+r+q5QkV2
mNZqUnTk2qNUFsNyu4roZOcHnQZgGE8mu1JPrYv1DoiTz0IpR3oiYBbAKno5CjSRzCkfotoV5Vj/
1Xzd8VaXO3u2hF4uMw7O+IGsBMUczhFeFHpCEwi2D3amgI2Y4bNbiIAOKHNxSlLRqqBdlXQ4b8CX
xjwAnUDE98AYjayOWOWtFRBlHY2bACtkkzLpA/nLh7w/FFwIt+RwFlJSG7md9jbfkYU657BIEJP0
HNL/kbgWyfeP/SuQLGho2Qco4vpziChO10Maw4U17ANdXDPbM8J0znMAo6YQyPHSbaACaUnP3Lp0
5GQBfEBVBMpFyHVhBTTTxmtv8g2HjfZ3zBq8d3YSMWsg8rDfiJa+dWQIi7IG+VuJDwqzmRGc2pDG
rHd4+a3HnR+nXjDrAKF7IvoKwa8D/nMpk7hg2VFOcd1XhmFCnPJwwQYCxrL+3eej+YnLDl6A2Le2
QFgt2IESHcokLpzp+km8JBOjdhlPYH993AbfGg75vzCaT4QIBhheL7egnYPTTVxSK4iDYubULly6
uzORhRgGuSdIv7FJ+ck/d4BzUyTXglC4Er1wP+hZSOZOTzbWw+1Mel54lWxtQQFv434ThdkoqlTo
BIcc+dzGiQercNJQlgliAT+e3tGQal9Q5sNCWuh6iUcUmYnwDMMPM5letnWKRQonm/igV1ew8sri
JJYysPlvxO50ql2TzOHYeSqKkGuvPHvFmeOri2OuxCKbUFyARxiaAQsxTEPG2ZWGSFGBxZOJEsY+
fyGdOn9dvlBrIStAz8qjaco2VATaAdiImmkA91XBQ8MDCbLEEzkc4SPOptMpCZCcVyboKyls4sf7
8FNnrlmfK4qsGg7M3d8dZqJUHOzsftCuhx0xILScEfvRBL3hU/tVONKn4SAvQknq46mbf5OKw29d
iDDwuo9LcVDf4R6uR6Tq/twK9oHUJO525RUKgsSATecNEbFxEd3RqDBqfIdzoLjIWlIoCdAwiEds
rmNM6RY2RL4VFpUt6UYsKnhjP04/+y+AMC7YCXBRYEYqdZkuv8hd3S5QOf4DwLH0eYIvNwJcZTXw
kYACz18QENjA4CBQo+LK6XEkvmFpdpMaB8x17UbVBXlAFbCOt/ee7u7peRYswjV44W32TzApglgV
hlb6TvodQJq718TVOmRna6RX/9M1TN0wGvU9dW+mtzNJGRaIc934WiGutrXxIe5ttQ6XOpzWq6/D
66eUoaENGwJB8vCykgenlT/oW5HfXIEVOGyoEvCTFjUr5gmdwF3OPc2G/ks+kanOrV8TDojakXzv
33yEkoikb3PgRAehIAwDRBEkQ/cxVQ8UYsA0IEiBbODu2jep9b7RQXwA6FOCkegXwBnO0qXfM/Xd
BO3ARpLgP0Ubd5KDTKbHAMR2W67R72OiRBp3YaQ2cHXS/8cp0e+/9nuRMgQXoe//Bk9hJAaS1b+R
M2QRZbCSSVATBYLUlaBoNYEVd0iIVpoCpqIpnDEZem/P8fRJw/01RJdrtLeIkD4QJH2Tw14OLxx1
xuCEI6kIrmQftPaHWntQZty+hGBZl2D3ynO7af7IaDMfxeIMWbvGWu0H+zL8HD9m2X2S7i5vEEC+
Mthg+XBWLbXuiH8Qd9Bxwvk91SiIKQ5Zexg/lEf+MEA+zyRYPs8dcD6RbxO8xMUH1MdZOx93Hxuy
D7ivrfj+nhwHJpf1Kq5Om/BWZDi8F4gNJ7kS4Hp1Z9L8VtB/k5rLDvUO128AxhvRQwUCyh60kmcN
DTDYlQ9wDty/YefA5//F2LktuamlW/pd+noTwRlx0TecEaA82Zly3hDLaScSEhIgEIen729CrtWr
VldUdWzCtcsupzMRhznHP8Y3JhxX5y/df5X+Uf8Lak3xgJChD7TP1eXPmmPNG/y18lhXPiw+1uwB
sNbL5etoFsLw3RZ4YQ4Bfb9T/eI4uEQ/bOaKJYvDmL71w9GlEk75LOdF/a9cXioUxMeN5DT0/xQ8
msVTliuWSZh18eAnCITCO6jKgwuFjdVdg1mA1zt7LSPBp//GU92uhHrPwxTg2m8kfB5HqPhkkRHy
+d+qI5Z7p2HzTaX8JiT9ScpzsPn0YQ46SPssDlD3ayXUgWhvQka0jBckKq6IQ4iaYKp+AU+IS5br
lauWA8l/vWTJA/DBGHj4l8wra4eJCxKqhSqGAGdVhEQ5GAWszKrD7Ox4PnCHifHPxTEdLQSPBUkd
uR8SoI0j9w9T/AlLJ0YCHHcyMR9OqiIbLLMA/h6/xR+g/XMwYcFyywSAA3I0c4D5c+QL4YwpQpkV
jEHQQUwEqllMh6g2ZkBEu/E6GrhVuMEDykAKIFBUhywTArrEj+Q7N8uc4EaBgshOMjBQ2BVBnZFd
4/v9yf6N+auGCwwaeZkeyIMYDrqYwxgiMCM8AIZZRgng2mnzMmVHfaPxmJQBIKC83t6BAk3bCkyN
tZ1uINZCxgt9vT1g0Bm39jJkuBM5ZCx+c5ufiC8dDlRqOp9JXp5Hipi22lJCMaKgPiOPMn5oKmgG
UXl2e/cVefQvPhKzCAQyPDDeCenKCq+4iRsPhCjN548544Ty0e7EUKGhUAeDwCBGC+j8X8gtWoeY
Blq+CkGrgxIqJg32MmxQNId5w+mNicPpjZlDdxFjB9p0mTww8TCrCPwQxleycuroWxogNIdBRL1n
282BO9ZnH471FYWby5B+rwf1+tEFCVh4KkgZOSzEjVkJ2mvAv83IoVDE1ME4JleWOlcxe+jyiPED
IhGTAlP0WNgsxghjfOd581lyMRWi25Z/BCn3uPicYFdvsvGDwcSIG5Cs1TfjkjJzsOSEs6mzeGlF
A1xjOcdLpIj5A+ka7xVrBRCd3LX77DaKwQOdccwejF/q9JUFXeOg+O8YQxRvDCKmZ0x4w9N/HkZo
Sx3DPw2xto4Jz1RkgDrLn3/88Xy8FLf//b+U/zHVQZHGiegPsx2Ds6oLUxrBO5KBw+15BS/RKz3H
EC7qrB1ouSyYNIQMCyahjN2A89FRLmMoio7IKVv0flQvb49EOgYYnZ8twvoLbsco07tHPlGmq3Jp
7bJ7dhyxtbS964DxZiATYX8NVTM4yGTzTjKuercoXYkWFhE5ck0YeKprSK4GVK725loQTtXes2cs
LlhkbjTcHLZHehBxSxbbix7DQ4AxIYHDDQbL7y0C5MLnwsORiSYGAZadBTtinOsoNjrOD9qtpHJr
3kS7le8Y2VFnq6FXP6z3N1aaFH8sVnxrFA78I47BkYl+JIGqyqm5+GR3kfYYnsCIVSEGdzJISyjP
fseymp55z20AvybdnK7mCio8pORYp51Ej3kCZoJanJXWP2HpAzYxeTL/KsHxr2/8bi+PdJSVNaBg
eiE0iyONqJZLTuhKn6EJGhnMBfbljdPrICt89oHaE9u46/zINq4s4xSuKmAK5ZLgXCE5/83xmW9j
HFnXiGBBGd/h31GJVZAs+KvUkqxUypt3/e/DFKybvh4pkx0fhATvMHoSrjT29KPw4EuVdxIbHMh9
aTEnRrXddPHVmwH3nv17uDF5gESnOrYPWwmombUFZ750I7VTWBNBZFjYhHoTyuT0wdKhdAu7YLWM
TciTkpUnMD7/0m/c/h1TRgYarX9gDgUEfHCDJ/P7gGXuLtKljMC4ZZFr8XOQrZkegLYxSZSI1veh
sP7hMDsTsWe+pV1+DG2wMbBhpHp4PaoOXJVG8motuc2pvUmHKrufdoch450kRVF/jRojROM2KI31
6NO837/cGhYmXTmYsVjCIb0nkYeODafqP9/EQNL/TfZpI8uGvrFMY2PYSynL3+5iQy3by7W0VE9+
78HgfCYg0kEO8Jjk15qErwM6CKpcqL5LUYlYxZSFh5rVNriuURa2KiyUS1IPiYzfWk2X8ou/objl
pwN5Pe5iRG+Dmzpt1ZRRz75nuABCG+0cJz3RJc4UzRobd1TTuslaDpa8LWRrqmlDvXWYj3TEm8ja
wbcAP9CHCv0/fWjQvuThmYP9YsODKMINIgLrtOUorhSVBBwjyyvKUjvRdV0VwZW6N9Mv6U7tuTkc
wRYiC3wKGNzwvl8a36+fGzC+BxeWHm5IOiIZYyr1t/JAgFR8exgTr5V3BI/p4CjMhEOXsTB68y2d
6YA9QMdG+2aLw5yBBjzW5y+3T6axzNBARuXYHpgc7IEr1fuzFTPPfIHiwMH0ez0AEPmv8tOKEbwH
vwBMArg+va3FoJwozSkBrix2HjpChyfeOEpMfg1TN2oLz4PPaH4B/dQwjamZfuS2r7wQYVdeBph9
TC8ancm8KC9hiDHbnZMceQfiv6TEjB3d5Ncsh1Cm3jkLRwpNzt7+c6AVfTkYr3IwXu07B4Zb6Uil
TxkoIVKrFIfBHjv37jodVB7EAppB507k6htwix3Q9OvV46UtSphw+use1N2kemtygLOiKZS3Hz4l
Dn5C4xtwA3OmxwA3VWDawtUKS4kgy+PxjR+Pg5/clkkUi9JVDiaTwABJ7O1JugxPDQ6IT9ohkdcl
zWeqAH2JX/m4Yf6LStENKS03OcSsAvCAc6w/Oz/+em8TkWA24kB3FPOErPpkWsH0XLSJHmnaQ8jh
JBFL9wHS8/+0iNAhuRk+eU4bFw9+cy4MZuEX/K23VFF5NPT4ZtyZ3QYYPmgqbMWWgQmTknVMAv1q
NYWiqqsb8B7cL9DoGJiq9Yf1sqFdhuq/LH+H/HZbMvnKB9NAhhZYcT2mAHzTsMaKPwh30EzAnGb8
KkRiVAjZjQP0eG9QvRYaE+0iIfwEiAOy63FrcTBnsj8U5A+SfJhSY51vYqERMFdkjEpm8SDvRilT
pExWMn3tJSWx0KfFJtHrxKwTlc1gJTpKTapEvfoHRaVoX6hUHLPqYuPjYB/PDn7z5z6eTfzq6gNP
RXX8ht5hiYe+z0GNaT/498Y/UkYJiEA0mnJQanoBGEI5ARA4eHrubIT76+tx6dw5XRNoYrWETdfV
9gyGVVASUP5NiF4gRIWH+KC7m8lhfEZ12GUpAiV3SeiyW+pAiwIQsSgFhXvFQS9ocfXtDtSIQ6KJ
TG9OVpKKHiHplxK3XaQeYsLrw3Erz8ySaBRJlILSrFSqMuNn/x2O028JmlUulh0rUN3IPY6/gOoU
iZZwUE9Ue2Pc9Q8HAFJJ9fvOjZR7FN+th4rfBE74b8pFEeCocNUHBzo41CoLHlYj4N10jdIwtcK7
MVpSQw7ESo3R26gjsW1v4E5dUo5r3yiVo2vEhqAjxaPDj486ug2O/gunHYdkuywXQFVh0GXFYH2X
X657xKahoK+LyA3s8KPksNCpKTFAUHunovTpjiQNhzJCfVSFqY9qP3x9jFmYsYgxi8UtBDuTBJUv
WlIUv2Fxyw/yQwY3gMUY6W35CfJL8EyjkPwDQibjCpzEq5mYoQXjivlZkKDxqnr15IlV1h9IhpJD
qQoq74BacH8BjUn9Y0FL9wKHx+l3Ju6Kx/gAUgl7giJaSeUhCVPzBQGmiNmskjy863z8X3IMzaSo
dvKyPkPPRhRmv6oyucfpB0WbaZtANLHN5zjj4E6BkOOPgm1DQ/LSDVoA8jE8PshcpztFfJz3n5wZ
pCdN8M4oC+Xgo8R7DDt/0HfG1eN3iqtLZShznFYgz0RxKNSzK10+Fj2CIacFXD4niM93ZeWjP338
Nnb0hxZ3oPPhZhAtopiuwSfibW3rkApEeuxbXrjQK4XnQIhz/Kwftz3FYehL6CUEpxg+4Lx7Yxgr
THj6A4tSppTum/xCnpT9PUoNmmKNv2eKJ0bnCigYorToYckNQwTGMjV9A2+NhA5GS+fkE7Rqowkr
LLRqvqIVdTj4XClDBQC4jQSwBvL/Kma6ihEBvxQ2GERxaEsJKSOLG7MLUCOQOZY2UnrjT3dxVPdw
EhOCiqaEX1stxByKAbgU1at3I2vuWW+l56U79KQkRyVRj9iRAhJmOhU7cJd6USM6stc6hmR6qwsB
SRwVS50ovhgaRc8JnaId5L2nIpV4jaftcia5ujpyOyTv34nxEtXfLHh0TKgis6+IgzPBsWEniHbA
5NdJOTGMcVJzKRrlfzoKbYvQL+ry8MHfQ/bi700f7A2mDwRAFT8WvrnPXPulfvBVVgkWG+LaQIoK
K7HDBCbuwkPQsM26lA0x9KROoAUcivkb7OYJ1/Kfz0xIHRxXCiap4OCBtvElhZIRn+4BYzlUWr08
5/TbPj5obCWe0apxUMujUECHkaB5wFPmtjQ2UNfAmfxqbLjiLKZp0JN/5ahUEfOBhT8CbQRyHFo0
TwV+1V9a+02miGODqS9SFq/n0YoglYOEwOGevwAhocCIrq6L86bA7zUTLqtrmprO8fAMkKGjlRPq
DhY2/GPkTnJhez3MmO98k/q2mwDLVzfhUD7I0e0mfMoM/o45ZnPH7ENzb2wER4xK0uIuyOaHK8Z4
SN7kLVnKQdoi7R7lm+iGdXRxj+bLhKmqnXsRNKZPrWeHv57wI9ggySMCnCdzZjfO902kMpyuY22k
ilGQoJTfZOw4TIpdlqSdgiw9+LLqT6pvbEAoiAPiNZE7IrQVLbRvskxVGYYfBCpe0KALxUGvJscB
sWYUOxxrDK0fV8Udy/BOVwPxv1j6BciIxRcsIxZfLLs4IBqZtECSoLx6Zx6tpEJyV5bdmkjG28lh
+bVytNgZCSOYRmEGuUWmkxSkzrhJK0zMZCxWyywXIpcj1yIXIbs9VDHhhT3AgRKXInoYRunx0yK5
84EyNn/+mALYep261QlLUgywtKgavKL7bfk8+mjOIPcQyxDv+FTWoR9zP3AafCZroyo+XiBvUOUu
N25v9e5QHUu7KselC+hY/atmlY9Egn/J58GaUBZ+JY755HAq3+GQHxgSuYC3OICRryRyCFwcK4Rr
bWIdGp8DGHn1YiqUILIHFa2s5iSKWeUpvWzSQnKRFxuaY4IbgwTMhgwVGC1YorrGskR1DVGztbim
XwJnGO/UgugLyTlUBfiXsaggLTGOcTaJlYeQxylyNW9sdSKJ2lInGX+c+DB4+6Ll5G7xRp9r9wN5
SZJE+BHHYU98Ff8HEKyQuQFo01GYSOh3Nd/ZR4AzZW+DWQR7kv5e4yrz9PfFYYJQw0qXlSxrWB0T
nbiAMXitgqLy3QWjw3TFNYkUsZTBl9DDOUvNOe3s9DDinKX5b6cYu+r0oPUPc/9Q/z5DXmDVFk6M
gq+RVES9wfcWGkV0Ndith5UhrlVtOcit065al2j4wUxJzaP9i2uUC5SDDQLsrfUaHX/kN+iqbi3x
9nP1WfCfjrgvL87/NOdOLeVTrnrtT/SOcqad8JjRJIPycSMbOokDq8PAkoRL/ifPpw5Hch+ZGKSl
kEEkYEw2ApiDcNwNW7x71efq08SLtPo0ccX2XM9nR3/CB8j6HWuQLQUnmiEuIABd7ePEzztRaUzl
laOWeIgiqY2tj+sjtcbUIahVYDJHeKQQwXgtNDyy4eYgWpYNOHyGKwoKDzv9Yx68I/WBm/+WlTWN
/9cwzPZ+Y6uaqam6Zojt/9+297ZZjnqjs71nc785sycDKwYHkE2ikDfeJyqMlJcmb5zSitnGs4c/
FlmmlhGiJNE/dElcUnuiWwvNmCWSkdClBeU387D7Ej5lB8/2nb07/Vpsi/GBsV9nm35b9uhs0Cnl
ZWNuQ2m8gSUX+/F52YmzBy9ksQHf0BRDz0pk0kzWbu99UjVpMWaWmU3GbhZc2BXpQVTc0CJZinRM
LZeI+Zts+S3hpAGaXmTj/P5GXm0mbkd4k2ul+E7CTHtXpuxovVIPovLQpkmmP8pJTdL++9np4afb
MPNFFkqi/wnfxe2nniNppPJe4+EFca7N2kNWdUAJPSgROwfw30bK2Iwt6Yx1BNPZ7jp5Yebibq/Y
D21xIyHLb91GtFwcJko3ttw/1UXcOZpBu9rDvX/gfbN0BqMBcX+cjHBYSoe5J8xnepK5EXhYV6he
0EWkmKufS/+/KECaLjzj/9BxN7JpaZqhIAKZqvmvl4huW011ry/k3ek7wkdmMnMIhirEKjd+7K/V
b7y63WLRbbDo0lGAcfAQPxm/NpQ7YNJkYCnol92ITxi1osK6MpBBSvczFoo5AyLREL/UQUruEHv5
r4RgJekdPYG9q7hwUIOw4eH3VW7Ce1nQg0wwFrJbGRd/IPdT0A2mCasJnbasVyt/f3oVftoFs4P/
tQRgE0VgIc/iBbiWNp/ZXxyQ64QZFEMzb1VeTgyAZedKwd09M5gon7Oc/CIddUrC3CZPxmMy9zGl
lvLod6egx/jMWeCk2I4w05OcvS8x2cnYo/ipbbCv2wjyAvp1vzgFLZ4D6fpzsdtnz+1h756X1DP+
ZGUP2zrbg46/Ogl0IDiNSywVNic7C2UL2+4ToE8idAqm+QwNp0AEMrijUDu4eb0Nvlvni+6oLgZU
7ZF+kuptYHR+YH8FE0tACskpIIDwDsBMjTu/C7LkpAdMX8x3Mta4qhOyGBryM7HTkzB3YnfFjrrB
mH13aMkTikWB1I7KJWdWnkGtwH3H1AS+vEgWrM+GiaIaEojkb9Zy8IxkMn5Nck7LH2jIJziJJ7+S
fLRRUk0GDmAX5yq2VdQ6PKtHYmYzkojYX+efEhoko83bV8L1hvE7/4NGYILY90JASng20wlUwnVG
OM292+xxnfEJWz4l27xqFWKEJaqVRyscyv9F4CY5J3wJGjouXYjRUmZHHBJ0qZhJvJzjvVd/IMFh
5kUFEx92KZzotRXNbQyF8Lgzwyyh4lSJCdMcYCxZYT5FZbsguzueVaKz40wrKKlN4ayulAzHLgxB
2iUk2DIAw7B4PTCc+yu2h0ea2B7dyQVFEReKDqIrDzg9KjhekKxNbDXUjuOvUUS+xewDEFioYizc
aslpf3fUpSCBsDxhGwk69uSjvN3YJ39HdYPLyaqPxZgu5LYnRmeMrKRfl1FQYdQq1vpogl4Q5b/x
5nOVYODHKCvwB/Yjrj9C7BjosQVLgTDGJutFfxo8hANvnzCwMaW0ue54se64hsdGSOMsJFhF0JLM
zZ14SGcE+JvpARmc1+WqkVuEUNhF7XkHcV16CZLd0Irx2MqWZ5FCUgI7680nF0EundufOMSeZcut
DcimJEILTEo1nT/ERSCuwDPAsxSAPqDNBrqFe4gT+D7+CWeYoKtThULhCneTyJPsuExXWKi3Lxc7
7EhpYf7AVtDDLA9rHu7lEbchj4iDT00CEXMUZQ2UCgjRGzjCWNvwHsLe5GFWxaRK94eiC3sqc6by
4qo2tADvKkZf/lnzR3KwwBDtIFeDjuohRCtVmE6Gjd+zxmeVSIHmNej0uO5347IpbayU7Sh7Uf0Y
6vQJR+FzA/Bx6c2sBvcZv1Q8E5aMDg8IQ7hTMKbknkmR0T1uaZDTImtHQnI1o2JDLd8GcixdEDrt
ge42tHo1Ygc2tb4ygmGMjHKrg8yQgnR4rBnSmifnue4DYt7hM0KMIDnd4fj4iu0RNqKWDfVH0zI1
xgXHmpZZE1obeXIwlHd66X4amwAQZXkXbln7EDz3y/xJYkCWKGSoeuxM0fSrMz2MAReenbx4C0zQ
wrHCHhhlgMn+jL8dt8IylcdVxA4OeFOTP7iO9Y43DzPiakMEcw2IHUOjTKBBzs6HrFE9c09/yUba
qjgkr1FtZnxzh4tDD6IqRKcYl0iqM7tWGFttr+O2W7Lcz+YQsr83TWgSApB+5Y3FRb0AAgmKhmuW
VH1QqQ2+bbHZjOR+vPyXtbNgXBOvYF2ZU6Pl4Z6wHdBqJzWsoFlSraWnU58ONWZenlHxaEd9FV2s
8P6g1DFOX2y+85xuhkxZ+lYrsdI5UMRqbi+1KPwjiV5f4qMUVXeuhQ6jHQ8CA+0rmY5JI8U9tX6q
i3tG52tiqqBNjGDAItlgOetwiUMvgSQr8atTNRkuCgP/g++keBtvOCxQyv+siSniSXLYw+dyov31
eV+E1IfOh8KHvHcsKncFZ5KqL84BrjXsLWdEZFAK7gHgIkrya5sg7vC95RGGOxZfUHJqPXhzDp94
R/jYQeVrtRteqlCpmcc/Ia2FAk6Gg6EVTMbWx8vD0NF80JmX5JiQaKD3UDV+OPiHB4ZL+55nM0NI
msps8jOILFmpZPdDNh+y/CQonFORnO5bCoqZ+8jBZPrd6Lf0+l2ciiJ3gEQHGucEIQf2lqxTURzX
RdwNENXj8xDTl33+zX5vE43uhCuMB5EuTqX1hGCz6izsbOlQ5sAki/PH3zgtLS8yI2yPW1Oq/RMt
mSSsgImDWeEhTXOEz/3AlgSakSN60hFeL9xbDGgf5wnAt7i71lPNHBZ3DdeYFjqYEYt4PelwjLDO
m59cUiuHaapgNpDFjWFNGDcBNOYuxIVPBSOL/LMwwON+P7BnrbLTkF3D8Rh0hN+Acx0DceuSGS+I
0tKVGNzfWnrbl7sXo/u0rKkxtt9B+fMa4bm23P3Y2RFX71z90hOqIR5JniGXxdjNB9OWsULayt5Z
+E2Ro7vtTGpY3d4AdJgO2/0f2ANvS4LcWuK57PKJ57K5x5MDuY0Iz9YXfWSKkm3aTLISzV1jz+ri
Z6J87ETxy4W1oztnmzLoaN7KgwGWmhkCUuOT7Pgk3QsjYGwvPJhAw5ShuQlIdWIiKbAyuVqIjvb3
sO9dzkB/8m1hHsIL/WPYIyeFwPnBzh1IjzPmYLpfpj6XL3wpPhl0vaqNYGbkvhMij3A5j2wMRDYi
vBzCLLhS7nINea2EDS6fOVCq4AyIRfZ5V1ROcJEZfPP9BbTNXGG1/tk2cyOM4SsRPcwykNbBp2D1
hDr0tmncyQxsvg6PG0xENFH4t9EPHkbTv7d4ynxaqYHbY0YA6xR1NS+GWC5idYinIcbQcNYjXJRY
KEEw9FfMk+oopDuaVrnhKZiqWCL1Phg+LCTA2dHtTa+s/OXexF6HWRUYcM9twPN5MQuSWsd2BbnA
oaTXPaCeMcAh5+if4pQKLJGXp6sCj+EPzqB626Jiwt/Cpogjbv0DggGLPoTLjrvI1D65InTMX3/k
H/Upbvrt6XGSd12zM1XnfBHp97/vryCs0zvHAWG9JCt38si+E1W2eu/E7IiHocgrg/InylK4d16W
fy6YChyhtQ/vdh1VnnKPA7hcGR4V13VtzLULmpUlGz2E0Fklkw2uSz+1nR4tpOPd8fTQGA91/7DR
H07lg4tzyW9y78qXkRJzQZYSSGsr6DUCGmYQCVcFNAxTAymFc9SpIWavmnhleDuEyFZoiGfZZ8Oo
U6B39CqUYgpZJNbwoBJ8E0FW/FBEsNGi8tyLXibK8awTWYVdWQd1SAfi3DP9Zj6Kfi1wTseHcsis
e6bcs2JKzTHFrYVVCZcW7AcKkbUhlHfsEv7zLtK0BHLrn5tIdaPBTjU0W/zHv24i6/Mg58OF2NLJ
kWSPpZ2BuvuuEnJp4j37lgMkBLwEyFZIEHrmaRdCc775HV49Gxbm3jcSka7YfyF9Xfb8HmvTxNN+
2dhE1biqeEzzYmZeS4PPcWLTKL6y9XLZhACX6F7O+Zq8whaPGNzYDX4+UQB91EMi7zV7nTIaQFoi
7LDPBDx8ebzS2XPAeE4W/SZ69HT5iSnyRThrFYf/LTuOAvWelBZrz6OzT5iN4wORIEEDcvDup4At
FI6xdV+4xlNvEzEoEdZUSiBG5HjR+84Ua+Icyl0k10PJzy/m1fhOpAQJhl7uYan4RoVat8kYRg4Y
GR60Bzq5IRmFWFMm2o3LLR4L2iHI65OTL15F+7kDhwo1T+UpBBbxHv0iWCoUNNqdaOMreBfRMmF7
r084XgDoIiLyr/ey+6tEhDuGpg/CyzAxr7hd4S0OhAq9nbDfM2d7QElsAsK8qzuOcfgEAYJhNTTO
/E3B5kofOKUIctai8gzeldhXRJgVKH9OcrF1yGfL9WMhP1zlB0A8dijZWDMgpITvP8EZrZs96C4T
bjkW1ySPcEz4FxOhY4tRqzizUwtLTFstgONwOBBuJ+ZMM5fwad/xab8xQTOXOSij0A01v9wFRANK
b3Ta5A4OQeXz92bEmCrG0MqyWiMCjD00bNk61BTJRArRj5fjQM6RrbDf/bQLR7y22VrqXszGLgQt
TnyqUZLyEht9QDGOsTthBewDMgQEESzbNVNGnrwfsHGTjMIhZDtEi5z823iJTiPdN0AqqCnHHiug
pyfJESORCQEr5EVKJw+DN9ZILHeaoIjBjzBu8x+v7KJIrzCZW/p66qULSGQMxCjE5KJJcSyztmtS
rXXScfKeGaaKGWqi4sQgLMEDHd2fKHvNk9vTlmjX0Mf82K2F/xRv9G5mUPXny+7x9tGyaPLSvGaf
/8XG+V25JhSPr3cFo531XYF1+1RAkySB9PjFc21F4RIUJKIUs+k5j7c8Ajpk/mAzgHmuy0Gj+zdw
IN8k1Hs+CjQ7FkETY2JmxfyN8pMqJb5twg9sfJ5PVipf0tFAdo5/q4+GsUW9lWTfZtbC3z48ctrx
zqsvVxyb4GCvr2QumE68QTqhsjUctyzfHy+t8wjaSiV40mcls1Q9ZLGFda/HkX4QcRFmUGJkt8Cy
+ev4kW0s8xQFzwtbSexKXPmh6N2eKAdSCfFXgG3A4fPMJYzlcCH5h9dyGeyBzF+mehjzcZkvXTm8
O/lCCs+WnoimwNHk9ROF5G9HBqFmBGsetyCgXnzU6Z1ohSVsxRiKU9Ina32Ran3nn2AdypLeYuME
kORPBouT4qk7/8G4j9doCSGM3PeBPrIA8jndjYbkC7d+O/tY9JtvqirwIx2qJWUsowdZe4HXQhaa
z+EmWd+mgiRTe/dM4IXsAJ1CtEUHhRlujFAnB3GNAFKWYb4JDqpYWa1ddMA/KLu5/lzbcluNQauL
gwfvDl10udg40vSyfWpxoqLM4sbAcMTZi6nR401Q/ETeFwZV+g9g2dg04OGzIZrsq3CYvtdNDHau
RfVyXz2edSgUBa1oPLsxoulCjK9eK5zVTnLtA7gMr8ykr9gOvdqTkpdeh/wXHwT8kuN8EiuA9aVd
Ya7IoZGKFQAHRXEciCy4iHHdvvYExDCfQR9liEYNxVNziQVG6RLx6OTfXEZn2K4Qh/7zq1RRFCG4
/vNdqhnUVJr2xqascvOv79LpVJ3Pponuh6frFkp5cOMNB+axjfmZsSShq7QTJSDBXg/nVmiPq1yl
7NHqslGjAQbt9jp8cXqxW2kx/UI86y+H13sfYUEDB2jKW16FA65dXdgaTyBz+Fp+96Phpa3hcRGv
ZORGbGNyJURJembRaDnzvAAsJGB8eApDyWQgMy20GIzUSw4bfAiK6OR60FV4XaDaAmqoAgZsNBFQ
8svyrG++mgjOw4KAj1cKpRD18MKA3WY7DTHWI/B/5FF8/aryW81hfDxcMZjCzrhAMEhjb4OswKOs
8IhR04OO+42KvWN8mU3GbGf3VRO7wAC7Gzl9MtVAJjmR52WYQ9UuOq0o8li0II/JDy/WhkjJ5BPi
j8cOnkGIvnzjlcYDD9GSxP4lxIs4Lj6pZnbtjyOVKuy624xt/0VPlSnR3emPGgUHWo8lmm/shS6J
WNjEDbm/u0f6m/lb5/EahG7D6siMQF0L2HI2bT288V3I2oazeCh8zGsIXRNkUzwruVBr+X0kaH6d
4bwUfpLxauY39vrVR1njlEDiQFzD3s5ZQS/DZS5QLShqyGz8nQr+pPtk0sNNL7fgI+DvnB0WAXxn
LOL4zjgRgmOM6s5+XNAtM1ytOBuHIpPlzPhA0OVL6scYKglmtxaYKkI/qzOiotjAy6g1UO1YNr0C
WOU3OZG4IfVQf8o27woPaYX2TIaX/Oic8G6PBl45rznXJXuvpdB0z3pW4IkrZw85AW5p3NL79IKN
H2W7xQYhhhSAFfhKkFYrQvjsMx6yVxYqq/hIkzJEkaXMFOGYn4YzlCON31INKUHOdFlotjXTHPAU
bfaemfUuYPn0hXPFebdW8FyY/lwQmLO7vNPk3XuDfIBhArKGZzN8vFHkJzh1A0TGQO0CxfT7Jujy
QDMJPcGuiq1r/O3bxQynQyRdxUCrH3CZRNUQUXQ4OvEGkpK+07odyUcHkoPwSOWwKbzzMdD/dEa1
Ndocv2BVIaRziI4HvrTYxedxfo9LPb7zhNK++vtYdhRKENqzQ5F37t5JE6hueHemXydX/F9cv/1m
EXXNJCO7utAtygdZ39nd7mJk9u5ZtlK+re7nMzMxjJSYov177bdv8uIYY12B9hU+GyfAnMkjBhBM
Ws5vk0aBY3LHCHkEmwD0JMlB/MzpBAXQW9sd+aHXdkcMTxib4EhW7nDnl17fVaHkPsdXlmLIMPd4
vsTQn3e3UpyUS56cXK2KB4mwLdgZxzqHPUMqmKJQHxuvVzz/g2QSoXOdV76w+YYfIrIuNBS2mZOf
OufPR9Y7ZNhXIiUOJ3anmE2o1hAKFBWEyKFKJfRI0wnNLkyZ/QR0DdIdqKLr4vHG2a2kYcOuAj1Q
8z/uk4gC3Bbkvy5/ruKNzSrQYdera0fnkbATGdHNS6gxgYBKN+5AoN3AgyxtIiF0S5xopmOX22FZ
WmCY8tPpwwlRZ4slFmkpW+fEIxQPMRSYfHuEYD+5jnBubRgUjT5fw9Yrlw6zdZUgI1jJDX8oItZ+
ekXw7lFtK89ka/ITTaal6knawsBHLj1rW+lMVp/+w0g5U3sZqodw7ALNvz+x0zZsP9qVsisj/rBy
vbBNPuLOw8IQKESLTEb60YsretyXBndq5nmy093W4ClSfWx9Nd2kTu0Dvcer/4QxivJHjFEXrE5G
7Z6sCOEoJfEtQgeikjKF4U/xzixnjjaBx45ZH2m8X+pXoRG3MQUyhbBPsfblQIqzlnweEb36j1Mr
hMBcS+99muMmF+Vz9gUbu88n0PppOC1lneunrOvPBPWotLkK2GulUHER3bvoxHieFEkXmKQzA1VD
7g01+oDfuJrHOS1scTV/K3BRffuWX139CWJMD+sWxItVEz/c8bhhiO5kc+/MJg69mLcjcQGGgAzY
BPQ2oTd6f7EiOjfqbltvYqDrSkdwPKZqY1iQ6xs5BrR0FwoSFUknQIzUGsp+c/ULdBr2XNH9ZbDZ
UgsVmbLjOYwf4GBilzVPPtMGXLK3QVhjmTYQ5z5EqH08KlqAZSMmG6jFdKlxt62K5Kpkr6RX4Oos
46mSwSBoNqLKh3ukyEkxqim5dwEswBdJyOUNx6nPlc7HhmSbPqKHoQpPlx8XQnCVn/IBo+VjsIB4
GKP/sHoV7lDW7ux9RqwIpKB4r5Bx5ZXDbnbBaoqIJitnFCQYiSFE3J1m7xwfYRHgn0zp4/WBrZNP
12RTkpgOQAS4dENsB2R/CQb7VgiIIz1hXDWxdYrxbN3ofbuH5OYs+WnTiKuJ21sDKZCkouumu+4I
yOYZwuUAcDnf0Sk1P+T5g5Tv6mbHizcgqiLjmC5Cc+J5A0svsIwAFlk8jIkMPemagNDkNpr6rWzH
J8zOAdk9AH/3P/N6JfMVmK4FMqFXwngyBGhdbXy0K+H86lW/3I4UH7M+5VPD8Dv4f0lVT25/D0B7
aSh19CkcRRqO/BdgboBYbJCOmBG3KCbCEA/NaFlWIFPg33/dn/d6hrDyCvvIT1hIbjqsM4w5gf3B
iZtjls2Yn8WaziDC4MDd6aRgggu0X78O014Gewlj9aXu9HAWRVQq6ULnoGRzvbNRByPVDlG1IHDU
13C1YqFp4TbJ42sfbeoY55BCaMlOv2wPQ9xf43GIW57zoD+Hr3LNjqKWx3XiqWPTsfxVvuhx8kxe
4h3xK9MR0/1/JGD+rXJl4n9Ymn9kbfMPmHx7mW6zZfEipxk6D6pl3XTHFoTwQS6CmTZheZqvPxOW
YKynWHiwNMId1GLef2IHwirjUITYgPAAaVZklnF5I/ZP/13cbiJZjiRKvGbMhMFpcZFv4Dp0vrmB
L++pF+/hfVDoz8nPkXQPj1bQIg9j1b+F1ZHQeXTyN/Dae28wPPXkB5od4OccTsLMeXVXG2ezWDfx
bWLaLLA43P3nZ5YTm8cuoXa4bf6v2MsGHldmfiTS7D0S1sWNyfKYDfDm/rbqDoeS9VyghfkLUzZc
uBCYmFak3AcTqnXk8vj1MF4W3bb9xG4pXRLMzrgsbaZXMoqGMFeSuyV0i50SaZ+WqFIRFspSiQ6Y
cYFo0QkrC8MkbsmcPZvzfWuN0dGEusa97B1AGeD2H4QhUtv4qxVSfru2oWqEx1b4yTA+2qgqjTB7
CNQMabUvi+PqbGRvxj5zspMnCHkDptQl6kUN+tj7/2WvZvw7e5VpGoqtm5qhmuY/ZE/l1hza3qqJ
BDIhWLZVCIf1bYtkxj3Y6R9rCCRLuIRY2CqsPgYPEwvOD2FcIXFQhHDQn/BdXJmkEcRgzcpT5pmE
wv2Ev5iEX3IpML1uDXZE5/j8Y1Cim0bfrdM9NgvtoyCvXIgEBb3eZCcIToAlh9lgowtSfR7ojHjs
oDmFUD1AepQnSkKjE4XbC9igNMRIYBrFVTL3vy1jK/9g2nzJkSaFXMVoABuvQcmEwKK4BWhCJvDs
GlnPd4xZGJThViaMDwXDzhgF8fqmfAc64/zAcAyIVss8K9HHxOA5SZxvCfjRs0PDDgE/Gnbo1qFY
pxCdOmYXCVIAgvDvrfWHzBIagM4YdWNsXF37EDW8iil8KmL3pS7co0dbDlU5ncqCBgYoEG3uAVGP
M47bHieVktCHg/RNPld+Xndg//kC0GWxF//Xvbop88mrhmVtbEVT//H0aFp9uJsFqiupH5soIc8P
HJio02a5NYh+NmLrJdE3vZhq2EGyTyHkymQMRgPb1pYpZUYWdo431BOf0aWT/J3LhEyPAVWNK+W0
3a/b0SsuJIaQ8DUwFQHvlHxbF+UT2BSIvzFqowPTX+nxnfFFjx+XRniKt1Z2jM5r6Sig9LC0+bss
4UbBzyJZWvZJV4hkKTPDOQEudWN8NMQ2Adidcs4Ed4OV0o3MDDZYEgIeZVmbPqZr3Xnm4qH36YKR
sw8I/hwpJwuIGjxPOav90Mr3AARaBmfTYwcT2tdfHOE54LFDxYxLW6u1NysmJV8ztBaPIJsoutoF
Amwmv0asHC9N6VasGGt3yuiUgb5PIRj+CnnCj75YizgdH7dbYP8fws5zuW0t3bZPxCrk8Bc5MEiy
LNP6w7JlG4EgCIJIxNOfsQB59619bvWpYrn37nYrMKz1hTnH/OBDUz2wMaZqLz405yru5YhVCrMn
yb236JnFVxrIcYA0z+TvjBMNDMHnKdtzPYssGg9hNRCQpc+CCYLkQlkoIKdYbsATY5CMZTXOVTLG
wgJhPamlAp5Fv4DUkGXuiHqfl/3iP22KqOCtQXZs8U0fmfa9XZA69HQNJI+wYJd/U1N1TBMBVsjj
RuA9Trjx6Buoj3PlFdm7DuSQ+aB4mDyVTvNW/ZiNVCexVX0FTnEGxrHQsgYgziyKebCBcsnfrrhz
yGcsYHuIJZMKXe3mtaRgR12RzL8tFusBW7feimRW2F1UnDBBOZt+e55TLnHLJqkqvrRJlgvh7wUl
kseGrdM91lEULWAc1/0a+NW1aGG6tu7XVjkS0A0OajmQ+oABC6rc3reuLCJ8wq1v0iuDpqwNGKoC
1g1a+4XNVHsjdUEovuSb2L8gOkLMJT8xUPSegfqRa0zm4d+vUvcxGjHkoMLdbyO9gTfKwqaUHLYy
+PjpKt6YmGMLgIHlU2zSmOGooDbtHg7ydYTriCJQGNBKMEilugTecN9iLtkAyrPDFhw6kg4usjw0
iBj/JDJIEBkKEWXdsgJlq4Q5HWbQLKIcFTxT3OAizPEfcDPjlSHYXAMck8jESVihloNDO5KAhSo2
RZvFhG6AIMC88RRRyAmYLDwT51mY+glOQLzauh7jGsNO2eCgBL/aHluk/36amZq4rv59mlkW4c62
ia3fVP+lFi4udptl9kDglhHholyHQYAIcTsqIKsyMRU7vlFUQhNmCcXO6uhh7+U/xT+eHV6vjvQk
Np6s9bYcVbBtOa2QAv5ND+P6IzqMrJoT1cMpaaa0m1INZJRjtQ7nlwkupQqCYm8RgyLvGno6YrZn
/1pFtvM+9ImV1FvAk5ykOiF/IhqYZHXmxWwTvYgdJ/NbFPOYGh4v4jmSvF+Xkn+eRlCGwszNm+ST
9oCkSKOvfuJ0nSDqMFOqgg4SC3LEe4AnUktg98JQBTDLcYuWsenDFppf6/E475Ez1ngCyZPQ/fcd
2R32R6t4O+KQ1VPC0Ipfna/J/5n/JxnPCCE5qDipMVTy4Jzu7yBfdufJy38hm88b4azFS8A7xDId
qMXgL0iSZ6MZPY+MiYZIqaOGwidzWhT1JPJw5rLD7/gGwiEAqZRhNdYAPkMUAgv8m5J1XVqCj2Qm
xiz7b71KqtAdSTouU9pocPazz7irRNEC3AfY2BsDr2x2zi9MunR+K0RxmeUhdZhJcIZIP3kVNzjC
FYdQsPIk4lEelHdAfacIHYoOCS2CxqicxeYuN8Iem8TVNfWQ5d30rWxYTwF/2SmDuFmu163xdMui
+xTGL5ac9mWqntw4G+PNy4kt0SKjYbe3ispWcmH1E3EKuYxory5M7F8nyTdvAWKi2z0p6/SibDPU
YVywiAaz3SXDGb5DLKS0Xs2EYownTcyZ1DpGQzeo0cbtr5/Sl/MgVG8TxsiOiFS8S6UUFtikvetx
QIn6IA9Z3CIPyCsquiU/M0T8hX2jOfdPS/xFOQaSEhSf5lT8VWuFjrmKCl2XfQad2H4x/PKeWN2+
PP2MGs/MK0jzpLlCu6BtLTMNCPlALA9FjXs5HUjLruKfh6kQgwCbdJqN9xMZua/YIllhztkZkYrJ
3ZgVIpdGISYT/GpCMo3Ke6kLzDno6c4gbifo7U3sSUVS/wedpZLi8XeA0DG+8W+5uABRHXIBoki5
EyEcVfyiDtcAyZyEzSRZxffIJcB4gqRhgm5hr7JYHueTF2i8hHB88+ScJ1d00qlpJKqRKEQUZomq
xuxUuzoi6W3lwTF+yEZ3fIIOpU5MHIVLjCe8uaCOEfowiGlwrW4iIRzJcIj2bGuydiVhgTnLY8+c
gQiO7TcTyTbAViJf+MnEqm52SQRISgXhH9q5BOfdAMQQfCt8U2Cm+BTJ5DodzNMe4UmDPxyxSlDt
L9I+v+2RI/Xa9ja4E+OYLnAJ9jAJzvUmLJmoEmqMtyEsOZJgBioALUVgySJX3+X0RvywbXRp42/3
D//lNCY5x3x+EI7VZcrCArJjBAnHMJGfmVCJ5SUTQ7iOYJWECY4w0L97SIhHuOC4rKgAuKywWPlo
5Lf8guucRLTpMdkOhhXf7nGPavVO8x2ZUpRHc8W6PJyv4dAF2haTQkeCHsQWZA5IBYTjavVa0bDV
BnsSBK3xBdqGjXYoMt9khCoSGxTfYNDXkpNCSxjkTkmWRqTpUWUCaPILFaiXrzf4TANTCaYzqXrh
ly/zWURSXL+sACJ5jBA8XxbBs70hTy6yY1AMMBHnwDlLe8wVBse9ti2t1MrSO0DNZ4k0RFxUZITh
LPY3o+8ubSOyJzJnggEdeXy1EgAbZoMskGSG3c3YAdggm4JJhdO6Vwlnw6eOBnmG82g8FXAJ5rBZ
SGdqXYShMXep3cgdGMxncaGJyLDq940CUEcgikI61C7EToUeTbPsytetYgXlV30K54H0y/h+fp5M
kZVWuShsYgL3/nxhZUr+5W35XSXreSwC+xpEiC+7lG62yqOHHtocejS0WKORA4Kynthku9q3E3AF
GzonnjmhZasUcnUCs8RRkI73FLF7xay+3zEAgkuvCvaQoYb/vRawVPX/qAX+tYW8XqVL1lypBYga
qA1E7ehbHe2dmqDG9gcAK/N5MCFifYM8hrSA65/bn1HQK1BzUx2QCDB8gJJGSQI1QQmV57U8QFFD
hUAxwXJw3Q9SKKySb4WlvFhcUiXwoAGaP2owIGBQ5cQ+iYKhwM0/pe1SNlxmd6kcSPLSlwfFw7jx
g5qN8a56fRP3fp85lAGy6vXuLwY8ry1Af7pnWjQ4hNTnlIAfGrrxP+zjuCqZebH7IjGCC5OVGviL
y/UJRD3DnoERLhQ5BCqUKJlvgj8R5QIPqPMUDTx0TJOHwTteob6Ja58bduSgaT31tBuoHOb9zG+z
HWHq4BJf+rVH5XiQIGTMEghm0J1DUfTQ6PAaZ7wVIUw7YIbQtWiC+s+Vj9+DB7c++IziJ0tqzIPE
nxY/uf//ws7Z51VHyoA37lko7ot1gWU7simpcZEM8YvyW6JlWkEXlEF5FfC7slHhtV72ohPTCw/1
PqMtFp7rdAv7yviHkoGHeRdVw/rg8jrX4v6ifOBRoTaoRR3RQAb8M77JhUMxoVJHLI/H27BdS4nC
8q6wsP8WFGtNkcF+JoCXjLMf1BZIi4ek4tpDQU28mxxtOqBfYTeSjRJCgC5v0ZjHKwG6ZGSWVETs
8pccag/tHOp2oLYMbsVDe4QbHdldxKV2zeHziVKEHZrYgmlwOdlZexa+IExB5hZ8cv7Y2qRRTZCX
XPvFQrqWB+eviHmHGLIqfEXn8vX8m/LkH6EvWt+VvIR0KIfwgLL3IfhLPB68q0tP5CBDF4KzgPQX
1AKKlBW1sFQw/fdr6VDG2FzmN5zUDmliN2gtJQN4UdLMuqhqZI78H1YMk2oV6uJ/Y4D/u3qqqi3p
BQdGA3MwDw5vnsKjbLhYKZXDJhPFQ6HErRT0s3Ni+Eh98xA1BK4FBFzfqSI2ZUB7PX2hlBhJtoNr
C3wRBSwxfqLZpqYggJuyYnN34+BycYwq7sgcyePTFNd0iKgyvf6dWC5YnMYC4mQpAYOTvQSpdDxg
eLCdWO0QLCgoMeraKXxM6bb+2WyLZYVzOrNQTHIeintzr++UF4C6qDDupDQudUZzdovkqvPuFsWG
ipIThNdhhiTMNCC2tVgnOiB3AC+IwuPqzuDKoeKkyOuNkrY5sZDwGkJnb2PDXULfqEaqOs420YkO
bIgGE/ym8/i+huAh8hfTMEmUJyLy7XV8evxiL8hYzFAF5pBaRflCtQIOgYf2BYwnEh6SwZpF2M66
j9pltS/QeOJVBz8JCmt2DeeJTST1C+LkP9QwoLYoY5TK3XLconGJgEpqQpDERX+lkrnua6APwbVL
MrYebWw51TWtr6kfbtDDWOEAmR144jkClIDymtoGc8SD2mYWFU6JEK850NQaxw38paRmSIUxuvXL
kz+e0QM7i9iJ0gXJE7DRXNuV39ZyhYoF2i6rIVC71C3Tc5fg5GfnStKuWSbwGFA8PUhGF05+qp57
G0ELq0AnYeMnz/MPa6FxYcMC21zZsIZjHZQPShp0T7Tg6KKwKNx203XPr3me9wwRCfFGx4gVv0Vi
HzdSXCwVzvUeTxJpUqLO6c6i1HlY/NKxTpCZFE3MoMUflD06ZoyBS5XVe4gjgPqnL7yv+1EHXRtW
d4cHFQ9/UvSYNxd8KRscSh/wpRc7QiIlncICfvD3G3GnXaBnwYMECF5ZnHgfNfuv1u8qv5zQFXho
njzKITNze4Ucb7xJZKOKgiVT/b4MeFAdqQ2KysBWRI0k2cFwDpX0C2YI4+f1y8Q5hC9s40E5PTkm
m3umegNMDfBRcS8FKvlJTu3P71RD3VIQSRumQVAKxYIJUTz1kHlzBqplQgBi65ZQGJUVM6J0zNhP
btVmq0ChgUJm7O6XXYVFBg+s23Cg/aYqoiQam2W2M4vaqF1kxVRIKIspkhTaMF2kMbWGu1rWcK1R
KZE9w8PeOP3Pk+lQMkEzI4EGMyuFE2bvExw0PuGNE9ko6N1iQ7iGW6AngwhN5VTHMzqRc1gECi2v
FuWZm0/P9c1hohQxJiEMImw1h+l/uZRM2MqpmlgDUDiVGsuGgKdrUkS1dFkeZzso7ACVWoYBC1sS
qU6dY6G+NVzqp8ddlFD8BBPlFr19uW9KUUtZ592V415KqaiYIqhxveHjG92VCLkaMMv/Xl0xUPnf
Ii9DliVZlXBn67r+781BU8+nyu452sbn3vwCdA1pMnZEbwAMnRPxIeTHPewa+YAGi58BIfDjAUsb
Dx9Kq2ekafMTkzRR3BQ/MdZx0XsskopQV70rws/LnqgeTMsgAkiGullfTpkCM/OdCZlabFEbkSzR
s96kq8LXiD4nwMKXMnbj+34a/yagBHglSco6UZMH5Jk8QPhD62BJVCLTjNPsrbV3JHXdoAGW2/q2
64iZOe0uzV6fkdJQH6i9O2P1AEwMDFUiBkhEh0vnOOj5qELnsEObJuwqRMG4HExkYiLsUQWeyXnT
uAFT2wYsKiImEllYLmQ7HJeTGSllvG7ainPMpg0YZPNKmYGWbwnyOZ1jg6bnBBFBbPOR5LCNrYC6
RLDZiUmFyg7/HPg5IamliIqUB27NgOTBVX1TFwHaG+DmQvki+/CS8OwwVbSkVBqTFya/hBGiasGa
fT5CF2B9DsycCwJ/D9GEJxe6wIMqhQSHHPwRypucFebVb+ET3QUeCWHKibPj5A/ghZgg4v9vBU/D
YHwGydByS9nZXONWj6tbcnPvZ179UNXFAif3hJmHG/MWWhP/JjEIQSSnCe2zxFv6KnyDQJLOsEN9
kk2x9UF+Ci9yoKH2ltini3uLE79ckhL9y/EBfQdUbynKDPDlLAGxwk9n0TFvYXXn1n5D5zVxmQFR
WmwxstCyQuMWZhkQv1g9MMtwp15C4JUwdFu+OWK/k7ibGRtcCTnyc7gnPAmNEFqvYx3ju05XVb7y
s9NQD0uptHn8bKOX33Cs+gm6RphbgM4d/HWXuwMGn1XGzTHwcbsSgpQS1waez+lpTVyT3uUv+jJR
fruxafAM29+kep5CO0DWz0cbG6kz0zfinUZlb0GyF4i2tkVxHlvPK4iN6pahDG/dNaCGclYG5veG
vi8zKPwFwCDYneAJX3k7ucgJaX6AnJJ5lv0oFh3aGt0jH2VgbWLtAfH2GyzHvN8x96YVKTHJL2tm
aBxslJlUY7HFYSu2O2I5aMNPXuZDHoNN0JyQ8/2BnJpnVtIo6cYygrvAqYAMDqe+wi4OhB9ZTlZo
ttAnIoTqfyv0tTDfqC57faSFwpJA1ITzjC+AOfKJ7t7wR+N1AG1HUgef8Rti9VucxzRCwqt7+nol
QRR8NC7De3JM2X7TvrH9XldSdEMnZpwoP9zxz3FePpamGbEAr+/oN/38aV2Bo3V53fHxPMMzXgaK
5OCQ+dJQfoI9Tqntr5eoHUNrFmEITJYuhZgscQLCcHAwQJ9lRFxHBrsYKGpdaIWtIjIq9k4RP+7D
ISqRG4tbigfDVIwwax5c5qGfgMuyztwJQWPm3kMZwwS0PV3iKwL9xSBidW9V9x1NKbjcdkiRU6Aj
ZouMvJfnxv594fTVI/I7OoRtanr2EG5kZQBWwCB8rgmkIWCAy/eqd9fyoJZ7o9ur3xtEN8TDyKmm
J3OBNsgb+fzXy5D2ISSaZU3rd5DVDxwygkd4f9kUW7B+zWlXznuG4LBIl9Ev7R+j3+yGlivAOlNu
HDAFWFo8FaY/O1j8LahmLiFeTWTywuaiD9CtEsHe5LHFk128Qdo8CtsKr2fP9ybEAvHNX7UlC0eE
sEeKBYG85K8aCADOpFqIYO+KbCMpIvjHCm/5bsRx228lEyxQqqlJfor7Kjawuny603SKHfLAToGo
IcV9wk5gWNYCWogEky2nxtpTDyYosFkIgHDIQni9VpTjcwMCEekICnggLRmw+oYaOlI0xCw9Pfnu
zQUZEW6FaAj9/8ReDTyLXzg/hxN2amJ14keVbn6ehQ1ySQVW0Fr4fRPcsWQPwWszb6fL7jVoObv0
KDfE8rM9WDhLcBFm8ZjFl4mi6OlyfpqBRXwNYpUqBBF8Ewwcu0WAxILbAbPFxUUseaq3Ga/vSLqd
iy23UqIb8w4Gaw0SXtNFrQiKhJLZuO4uR0sV2RMKRY/wUuK3G6DOkvw5GW4GzyL/aqNbvr72ixTw
W6Uf1YrsBJQELy3Ezg1yPO/lN/YO3BG4xUnCVW0+tMSoB5nypSldrffX8B5dMpGfvULQFtEZzsDJ
yb7GWaF6cOEahONmMDi/iWqF/a71kTSGOuhxr5CxqK6W71MhfKkdYBfsZ8LcgjsEpR4GYNDAKsMR
EfjyzUEFhvawiEcyNeG5lTFdiU8mAXYItHpOV6eE7aIhYQzP+FXPdpnO5bO35n3zA1u+swXYf0+g
rvjfkJ7gKq51Rrxk8ITdEgeDNRD1zDKiBOHOqCz3XdH09FP6vXaYeAJ/vyrCbNfRLLY7Td12P0rs
RYoHL5/Hjx8PO94Q62dHI3Kwi6uRAQsSD1pIwfgtqorkwR2bC2duiVpGDoxakBLZXWOWEXfcIyJ4
CfUG0RtDCuWZuDnaNGTSnIamWGJ/1GUkwcLhK8Y8UTWDLdtBv4lrB/2mjUv2/AdA3CSRJIeRXTgn
ufR5cOl3zGATU3dgygOUBxpo8Vx15GBsewzNlns9YsnkOwJhFWGpf+7fFUa3Zrp+BAdOT2ag4kP4
kCO0Sexs87gx4rlPb7dtZe7OFXbBA97STXppthnA6Me22qQEm7d3EWzefJvraNJCelhh7AdBXEcZ
a6YivDbvvSrUti94iFiIYKFC7trXgcP8AlcwYws84lDy2HDrDyG+JehJvW+xm4+nnXbacTYYju/w
y1VvOFdyHP0VrCy8Tntt3g8nMWH3EVIhd/qPacXeMMLAneJrgfUQLVCuxDaTnymy0kkNeivRsm3p
M2ZWlv6pO4fTIxRdwgJH2zzlSooK5NkVfaGICzD5BLFYVF4xnNpwnJlV4VbtSKsVgRZiY866xlMU
r5u8C6IU3vYJgRJrMbaSzehOGbhfc192+9xDUiySFOhA2ZzTe7I5p+uk2ywYuShoQT0yiIxXthli
IzA7I5fHLa6sLxlTRCSOSYfkyZcOlUMhyItLsj1eajHfKbcVKkvMsrkeGAdUkGeo2Xzm+IDxmUM1
YBz4X/hYYUxC/6oTgYBUmQBDvHeouCAocpiC4uxDVQ71xdSMGuvySiYYiWxLbsdUM6/Avu1bivhh
e+JBUGRiYtPcRtTabs5dDpyVBAHPPAtEmrqQ0e5ADzm1SSksHLRhjq/OsUr0HgJWJZn/oI5EkWlV
4CCC7zliY5ygVqwpb9iVkIhdFYf0rQp5K0/3jN42yi6RcQ1/vo//j6259pQ5NBvqByjOKYIoKLUI
okY9IDYGOIN/21C6Box5HxsfjYvCW8XT7ZCEOglr7TVkwUUL0RisajFGm3dP+6qjjKRGw74y+mcb
FlBQj0G/M5QAi/zgYYTpTu8t66UPZFvwckjG3fFftrdjgzcD/RMBw1pylsIR8Evz3N1FEwS5+gJS
Y1vedjccBPMenC+Hj7Oj9CvpakzUf9HVeeOaNfgGzTMphhKLLNVNifhELKw3u8qMeo4HProbsQa/
XdkcpfokMjixF3b+yNaj8+2c7aGHWxKbgUKa4PcCpYnGOSe4I8Dtcza82NgmwbfPqMX/8u213uPB
zKyAbo4I0Gd/dxm5Hvxs9E+D2ESenoyOfKWQYdqVWy8T2ntclS/aJprSR5b0WYLI5T7ENBWnX+EL
7QUlugqGWU6NkXxJAaGQ4osBkSH59qLuH93dFX0OdxxHBzLDxk6twTV4Nx0hZ9i3n6uvfgRpiWAf
DfCT/IifwvsUTM/szBR0j1SyLMDw27VcyIHD38Ozr/DngszkPc+nmYjtZP0oASjVDi1cqcd+e4G6
ymdDaD74uNYOsvPpEa2xRwQ2ceTWf7DSzYktRMwHAPYM4ACSbh+ZdzuOd36h8LLImUE+8MUk+8Dy
+HHbaVDNAAVcGOr6hODU/Ll8krDVyTWtmid5KppOmBC046pnT55U0N95JYXPc4+Niimm4qpnTz7T
LYp1WPVcYVtpdjgR+D3ElJBfilB6PtT8s+kVDHhRWOrAmwLlwbIV81Swd8yQfxkUoXduZ/cJETS+
Ds4XJsZ37mgS5Lqw+nM/2j+Ge+7w6hxehn6vaPu8PDTEEQwiVksmrohqQ8Rosd02Fxsl3lXo/9xa
OWsLtjZFfDeR/jAfDTRkSvijTA8rI8tVI5EkgcShDyKqmLRM3r9k0bLoyBkzmh4gHYU/FQ+QjsVL
ZnrQVnoyA9J7k0pqorwNOal4AfCKzvDtE3HSTGlR2ojKOK+3KxmozbwJkwDdsOF5UH2yeo/iAm7o
4KXj88aIrUuavimU2glO8wYjJcbhJd/aXAxOq/Xtiv0ecVwKx71shaDuZooSt1+MXvysc3CVYoHv
P77dl/zrdb3jpUhExEEQo2mhPEa8J9ZRYin0j7OIcKPeJadMOBCzRf8L4ogUdYxQkKUkwqyseICB
gaKfl8untK2sqLGikSKaW2efM1hUQvAQN+fdWjKLVXbODInZYCO0nQNUcS1XS1BzmiG6wiBzC5F8
sAJC8oGmNac84ZP9nf4E83ZNi5gIOxxtpakIL1x/Gh3B/FoNVmx9VIu18+fejT6Tn5uNG9KcdEff
YU9MO8jXEedZdxLnGQejkQK15+UtJ7FxK8/b+gwGIaXyQF0HCkKGdhWfEsKSkePQja7NxLq826Uc
e/wX+NX409ZYAGJvRwh5J9nD29F6VBCkas66t3UDSCPJCuzCpPgrfzNnY8YcSBabMS6CakqVpPnb
KSh8GjIMqQEAsRZG9x+cEhe225TjXzeQ3CiM7+kwcaYmJQFAi0ZeEZE0ZwcXanMOeCOxCZsP67qP
1xSFJpY7+luZQrz7QLlJ245gdwmSxcXBBvOSc+SySQRRL8hsx27at4zQznd4U/AZbg5/Z5X48gTM
H0wUcDoGANzwSlq0ZW/06qvVUmXFz93MK0Y81dKuKyTsirDclfe+6kDm3H9nf8Y1QHqsVItrAIU6
hDSuAQhpin+SQcZFWhFJedyzC0GGQVsKqMJ/ZEJzcVs0F6hcuiZpNGEPg/p9F/Cjl5f8RGEv4Jhs
jtbZFfsNZldlm47UxfuWpg3tnfmVmvP6UV05zQjdAnsAQIkh0WA0DpFamYKmP3Lm7geTITSLOcWA
J+spKGdm/7B7BDP61oo5Uv8IeFDaIiHnxAXu06PrF4U+KSAdimdSHcBoZqEG7zUE5dOhP6y2Ssel
7bYIlLPIQKDswgqfZP8++A+IOnQ/6J4gvV0BxrkoMBisZbxlKLBhCrI6lr6zk7gYP7P6gJdar/Hu
fc8DVEXWgJGMrB5UP9xpaOXFEzFSz2KWKcGyiy3P42m8RfMjLrYaCHJk74BVyBEKGRtpgsN92USU
zacN5UpYi+o8oE4GBSGUHeOTwE8Cxl7k0hKj+QUFje7QcSxw02Oi9WhHohxt+vIzs+xbsStKQTKn
6LCANDm0W9wLMm8u0t0ArShYgN+IM+M8VmcGsgJNVEMcZebWs+jlImHOdXkEdGFFYTn1H6dltojj
lVU8+JULcSQO1jOMZuZ922W7SUIYk9nh9S7AyCMuBR52iKPjCkObSJb0R0YOoppIXTxcIr0QQGNU
o11oEBSJxkf3CsmTPqg5RZnKdmsiU4K3BCk529EWlSr/k5K/2CDWLcQoZAjQHHoK2WF2bGJyusez
/zhgTmtCiQFTMhWceYIhroxEy9zJVJxj/1sFHoZkIPtAH+GHxmFb/sEdd0VYs9zWdUZ2EiFCsrMV
T83qxadEHo/IZSfOPEU8ZlZMyieUhQi0S4ukbZdp20l4xcYs5TdVGZ/L0bRH2QmZdVV2SjmYrKAV
smV9t7KYQJFlmFK3QkM6fpKPAdrQH/BY07+w4TvocR+5L+X+2oqSG6u6dIUCV260zw9Yh4o3vWGO
cDfPIMxQnsrzYTrtTx/KeXt9pE2TzmpSv6yqowsDbMl3f+Cn2GwovX19qThUVuikhAHuYQ7ngK+B
XVOCr4GZMbnaxlU2LhWH9Ffw8smKWRY5eaJocZ4npK2rWXLW4rGOmw3886AMGQdTJYyJymhgdhg2
ETH0G1s4QSXo5yzvVrFKSuVLMlfxRNAt7R/BooFg8fBGXOU2GxH+LqMYw3k/Cp3wRRHOpgISXsl6
7sIc98kYwg3bNzIgXUFLZFFI+vuC3lEX+g7Bj9m2qHd5tT8PWFO5wclWp3FLGbYBTGTvpKmROURV
aEStDQk26Ed+DEFYNB8h3ILCa3M0SqFyjcaI721mEThiRD0soHQC5xmoQbCTA6UHU0GcM2Bh7MsC
GTlwyAEXJM+9dn4hJSkomK/+3eYOw2bn4Pe4FrEhvbYfxxQlLpbrE+PIxYhOKVIxXHPELgfFqWRQ
uR9oBbgjjul86OGqngOWMsx+mYxZ9R68KSZmaIXIa9GMHvHSX/xR/8SeAh4mPoQscgkCoBnZWM/8
6TDSqQmnPxsjMInIOhTx79z0+RaI66YjBVpwWKePEQ/XP3UBt1UeY/NKWTs9nq9SKD2ia/1LJ2/5
nuhdyOVLX8J2x8QF52cb39vluSfPT3d2uQqJduIngHFM8Dl2BM3e3+fDjpWMiORhO/6dd+uKNSol
PxkvoCMgLPsVTxwwEKa9JF4OXv+FRWVVhQ8jLOfwi4uZ34jrKm2XkCTtsls1XM15j2jqhAMBN/AG
9ELcp4+GUZ4fPZMtQ7DMiZkEkwiGuUVoIsJfmEKQdZjyIweXv9DHISL/9I0xx51v4i2cc1ct+TZg
fFYVEkEpmu4cPZ41QAZoCymDoRUdKOwJMwUgQwvotnTH9BCmm7ECQbx+kIxwbHg7xfYYQxrAxzdZ
PuNgBXw7OtBCiHlLNJ8MgwX+x0MQD3AKngF+pRPGNqiBEQrmDAVHj2kRC/6ZaaEUelcGm6isuAvw
RJtYDoVbj4OeM40ka9hbIisvGpkTcLBDtSFjzctZkco+S00JZuTyJBl73td8/QGhCXYNmxuQyW9w
+gHw5//aZv5/dOOybEmqYmoLA+pfuvHxcm3nfkD9SeXO27v9AKcEXPax2a45OR4F3SIXp0aiQALy
+2iDhpEBs6B5310PiKfa7c6DHoSLDpzQileQETwS39iHmwUg3aLzTJkaE6iCqV0Mne+XiDR4wpdp
ZEF/Bpq8u+3vk5AQIX+B0nmzkVa5LBFpmDmiJPen4quefvcaPjSDVxjUmsg1/cIW8t1sZj7nHgwO
F1U4p7DaEZ2A1Q7n1J0ZEyP75PwQhEba48l5sTQRxqIBnJ3FFg6J8nQVmyyii3mMOqYGF+gPtpCq
dDOOUa5Q3lFTQCSmLPgUn0lqxDXAD8Y7CDmcdZQEakaIG+5WpFruIyfl5aztCXTsd87LJYtubP2w
8PYBu95PRCQmlMd3u04up0j0fpj9OzR47yPhU2yMrT1mkhqAxaEvt2W3zV5zvoegFsa2JACKt3Zn
Lb5pnaF+k5KgbjCn8xMUiWz8hddBJ7QW9ofImUz6HkUmYgcFmNcicLiXwa38FDVwsWbxSYsNLeaC
4cjNLrvc2t7vrlHH/9hYWcPIpt8MUAb9rmQZg72DB/MW8ZAw9MB/DJT39ZSjX8CF6Xmnr6oSdKRX
87WbpDhsmGMwsz2z7PA1Vot/Y6dYSTHj5lqYQqsJ5bi/sM4PPe4Z3JziQyDMAh4bFL7N4/8QTsqy
ovxv5aSsEKemaqYuK6ryL1OgNtqPh9nw1E0ylvZkQIpv7TmcQXGsbcJyLjeLpBC0Bif+fMRCV8Qw
vs51WgqYyhG2BWhp8C5QWXbDx+oiwxhGVzuxEZcBC1jhDocF8AyxsYSdilguUprQujs4ZY3ak7Cl
EF1HWBWhm0B/gv4CWypQnj35QMwldBN0mJx1fBw7zOmks6JcXLZ+k2+984xD41i7sfmDADR2pNo5
Ie+M3tmA8CF8rmLNxzJ/t07pNodqAxhemQ/WfOiag+BlsApKzB7IdNwgOe+QpYUS1NI5rPnoiYAk
eRbRSCqa3WEPBrXQ9y/ZKIiFOeDMUEVny24NQSzG5wi0FxypShZbDXYYshmEL/wjMyfCDZlNk1er
Dt6ZKhBZKsUKewjkNhGwTab+y/hqlAMmWCzGZ7FUFBtx+K8ZxmglzpRIJSXDnTD+4vmlOWDNl7lQ
c2DyYaoMOC3WOaKNm8wnRBJf7ip9R5jGunskb/rkvSL1ik4Ym8eYTMnCv4J2LQ+viiv3yTsBsrp/
I0eLwXMnGrsNoNvCp7HTcPwnNyeQmRV00ftOzP4cxkbw54lnIH8sgynzDnWEceCd7WlBPiiXYzoS
ZYVx6eIHx/N84DoeCuecQwHarmu6SfdnUAgiIO8zRv5hAcF0MZ7XHnbUZZC4musIyuzIoIO8Zrr3
d4K0Ee8h23tQbihCrfewsBH6GXGn+5O2b3uRqbNBpbXt0dXIAWV0Ig2x/YJSEnEiLxTPO/ntSOTl
BqZdcAFp5p1JZXGgwaK9hUSDQFD3xHMZ5XpkZHGtx2OebBpaxuT2SBhUAPEs0QqJN4JGnSaLNwKv
KuV0jrWYX2KrPJFxBNONxcQa99Q5poRzGBAjGl3xbnBCBmXzCy681fGMRE8icY4xpL3LxtRYk3oc
TWy/TIYpzCJvHcNAlnq+wWwEJB5y98sv9npMcx00FNKvDfEFGxBZO0b5hv6TEKTxTnAPccjjE1y5
LqkfIjH5CkUegYTMaUycIJ1bCBBBYCe6JL+m8z+9IpK68cpaHqZYPwi9iYlAE2gsORiLSpRdy1Qn
LOikGPah2MasJDNuT8nt6fAWPOkdOTPv/Ds6E3+zI4mzA5jBfBYN4eHbB65d/qmjSTvx0/G6pi2f
51NiPpc3XP2Gp74YzftjI+KPeO74ZpAa1HfobEwpHWM7L84G8wLM29ec8HQKHOkXmWDsOfkJGBnY
1e81sxSjHUgHHv80Sdmr2QZIFOn2NYgKQSl9dpwwBGRXCHB9jW0jXS2bRaavOlMx4bTheb1/9PZO
L+KijUNQZ2lWsjLczDsx9P02sBmhDZSBVwU9nL+QMHmcE5cuuXVJ8zb8YUXYhfYtkCaBbga00tbp
OfvRH/uPlmqdepgmLnfhXMgwEMikUn5/YOIED4emk+nxIIXXI/4frlLm0z2Zn4CWmVHTLz53/HAa
e2aBrIDgRw4BIH9sJOh2A/YecCPKuwj6tpBUzwGhQ9yzt/Z1vWppB2uueUAB5BFlqdQnYG3kXVXs
9m47iWUUkdCXwsOQAhy3XSLVpS5y7T8AIJUQQ4e6ChqBVyMs4l1YBopT3nBmGE51jmQs+bP7/Ru0
OuyPePlRh1pITa8HOBdFc5BPe7rvpQ9dd1+uLzH4E1yHYg7Ui2cm830JqoYZCPxZvMAIhfjsVOAN
W5Si6nvdf50blzHxCqtjoTkB8fZ51TXeiaaQMkn3Y/3WizDtUQzxeTDEt4kTyZg+bBkN9Fa8nV1y
UFrqXFNAXihO4Gsg9sTLMkuxyyzpPys7WYpN9CgL9G4rKDdEia30gYwRK/NV9J9ShLhSESmyOMwv
988nsrVdSXNLynh4cyxP6DgXPv99GdEjFjDCRxO5Xx9o8kCYbhjb+LAITOuTRYAFrhH2lVX8aCMw
ZCMKtSHSB/KZcaxGliYyZhHpP/qg7wO9R/7mj8+dgCLHxwiFfodppnSvkactXj6RA1TzBRl/BBkO
WSTsDyCozNwX0AQK/ZG3VYrdUwbv6Recp7ZwMkjEnyy1Dcw7puaD6rylYA9wPZIHOmIV1V8Jv64Q
EOOZEPg4izaP61ukaAiNEtJY9wgmQWWSHs/fMRAirVmJauoryRJQ1B5EJQhmqxRiIhQSxEV1Q5vL
T+jd1cOv27e63F/U6FFHvRa+3QFi/kRQNIwhESFgZpWr33PqtsCjPrEjPYND9FIM24+oFVUTTX5k
o4U6J9gjbCBo8a3lfcGeJJhJk+OQwvjBN3SOFh/CJZeBNpSp9MSmblFMAV1FL5VdgJlxHJDhsp3h
guEHZ+noQzXBp5DwqeTcB5cCI5ZoEloRA+ZnEQ8BgQIkWVBqeLtfAAhp94HWCnMrSd3A1srHnjnx
4xlSIWw0gZClHVvcl6J/5KsbDELw4D1X9M0TWt8gm97fCA6ZJ0GGHTl0cQ4ueQicY9mLFDI2gOKO
+EwTTy+CSa4VnWqdTATgiBLudIy+uKM3Qs2Zn6L6o7wdjQr+3q/nfMER4vMsF6xibhPr6SLl4mu1
XUiwLOpQKrrinMxjCtEGDYmRspVAfsOcAefN8HHUTSaUhEgAcL2EDB3Qf2L8QOgjtUKSM+LNRdxh
ehtZ5CKcnmtSi84/en8OumBC+YFtRGTWmmHHStqCjUh6KAlhILId0umxQyuUThkMD/EBMnXxGQIE
PPoKgxcKhzLoAFJANyMmAD+i1zwS8o9JC2qS/yHszHYcR7Ys+y/9XAREcX7oF86j5FO4e8SLkDGR
IiVRpDh/fS8jI7Nu3S5UAQIyEYhwySnSzM45e69d3eOcmgENvhTeAIJ9L9e7XZYCiTnVGSXpV74h
fumOTCzucaR8yhsUyd+nFysqG3u0b1i6gCRD/l0Bz3t20LUcGFSMnLipRbT68hV38IZuZNCEAEKx
/5dK2LL+/zQdXdbIW9qZigFNRv43IER+Lcy81/BW7DNLkBY3Ja+Gqf31zzxJti8p96ObQDcz7OoW
us/6Wv2Qd0v1A6ik6Nz7OWDm3LHpzCFNGx4bzuriyVmBNECLOZgzUGGwxfTFgBTBycUMEmZmA11Y
vnGmPUycGUjxJSPWw43MjGWzLA0C2eLLFx8UEmAlPHdw19vMaLG+JBatxyFGiwJhngP7PTKXeKck
d7pwRtYOhwbePLI4EJ3/CeLV8z9wBOpg45REL4yZmTGbSKzpm96F2hNoQkmAafkW3QqkACKvdQvC
QFRVZ//IqmDNRZTZqzlYuWTmV0X2doNHrU2VfV+rbJ1zPIXbnwxCqCUqXhQMNgGzgi3s4ST7M/E/
PDBrTW4dqpKSFj7HH7wXJpi58YeTP7x2KwIC2PC++q8IiCa+98lC91GMVKY2wKEyrgJcwdICMPyB
APemBVFEqKmg9RmeluToJTnL7r2F+51jItIpHGjcqqwsiX4ocrFQYtc7Jzcpmo4sKiUHXLLpjiqx
8SgM4qqKMWOhkSOFhnW6I+zACNHI1RWiJfdKn+L1bqb9TIM4HTAhUveUVEyZTkmrBnTBXJpz0Ck8
ZIcU1/rhTPq5ieLBWZ6420ThK5YZTHHqNezYz58NphzEgbwCw6bgo8rk/TUjYrK7v+Zi/IcSVSPf
XhKwEW6ZpmGFRFYYF0/41wuu6tUHoc6deyC2jpQX2mwquatQIK9JfkuKfcoeIjtjf1CGLD9eaTcP
QvVfK6ixaPzFJp/nFjbsgS+sbog72TV4btg1FCBhwCFAXLlsjqg9RXo0SlAZ51sdj4+DuvMWlBds
DiRHvrMowdyBxk7XwjdeWd9QMc5x5rJm6LvaHthW45tFk9Vhh+HvkElldAGWNwJ/wLGZrJ47gslH
15LFazTcjCfrYYj/Yz1kyI0Ocs/2uQuJ+kCnWGEwIX2UaQkpjgE6LIbbTefPCCFh/ltuR6I8gzWX
xjZVO3OVfdCvmJPGZtpGduFvqw/QzmInRHtcFsJWR855j2mmRHDG6VFISbQrXiFJyJExiCN82UNW
NRFI2HR2Kf2rd/TC/IRNMmwdL6cj4O38hTkpg2TehTGyGWsFwyT/hH4GmR+Vb2hexNNgFQjtRB4B
T0O/BP6x7Ik/CiB5Di7GdpSVGNtVnmbTu5TAEP0mkK/ZzkxvOpVTNiV6Hu/z+MViRhWSjQPiStLI
j/Sq2vN9GnCLCtvGJjuHKBQu0HlILxjZTxFrS5UccaNDtTNI53CVMxkG7va21J83xqnijR+oQ3Ch
HbU7Zr2ocfxO8a6NfznhGg6QyGOYpESjesau8XC/Myv7S3XEUtapqTEnZzX+to8NRGBk2koCv/AP
JodCvHq5nh38ibXtc3sI8cKWAoSLUfvc0q4ZwjKxnz0Y8VFVRYMVIIhF33Z1SaH4gAsB2mHqnVkO
ROoTYFQYpOsQn6ej2nNqEaU+Uh7GuIr/DWG5IC08FYgAVo8krIVSXCGB65lWVg9levm1gMGtuCqg
BRuShEV+eIzrVAcsjWdsho5xUdIsY2aMTB0YBWKj4REuD3FP0ovBr6lzNcJTFeZUV1agWMF9CNoh
6HWftGsl1hl1WUJw/XAgDACsvaT4A6/7iLx7KmZ2D/YbDLHY20b4D+Lr77+oRbzY9cP2kUVLWSNn
E13DIsPOuc/4GbUpPIZWJ0yB47frRDc8fjhIruitAqK6jP60tlNby6edutgXIybwBiDAaYqLe4wL
j2zjUgmH5hX/Xct6cA7Gm/804O4JyXfGTmG/PKQAoHvtYbLHr0ZBSz4pwRtA1b9JdLuowGU6nTMf
09Ok0WYoyFgSkSVytGuKnMcj58O+kKlKyQlTAF+ewoyU8Qu5owS5mQHmOVSlNtUb2hsMc/fDWcqm
+6GVM0R0DEj35I7anvNV4gTLyDAwyIDmH8OY6R1c9NjzGFqOFPh70Oy6jVxJfQi0jPnwHAwjd7ck
DsK/tZzDg8LyTRhmpk9zQ5d9WKi0qwqfGGxCliRnErnQKtBp0e6AjwGkAnk0+iv2m16g2Am8Ju2a
Il1H3hb+6uzl5X5HWxB0M1jT6AORCM8RcFqfmAUOtqx8tCHHePc8GJHIEmBQMj7DmyEAYf+Ml2Bg
1klgFlP6Z9QX6GVqGpEsTwI2vCHLkG1bF6ASItXt02BOKNzPNyyX4vH6xmjhZHlEcHHqwdzAqYdj
CBoa9hWO6gwwSOLaM9NeHxv+zeclPedZtcukV5C8S5NpTZbL2afyg2m8CP5TEUXmGUF0+xhjA+vh
7SGkdZ90Ji88dQ5gYE5Bu3hj+vIDYPqqMX+DpwOwGjUEaGqZqKg8O5FPs1o7NO3FsLuFcG1ckdBN
D3psAJMg+v36J4uOoHcD+C9L2BbxJQ9CbcfjC9g1ZgnLm6RlIPsViAbrO/I2WqUrfu084AB0d5rI
re+wZo4CvoZ3h3v+io+/5dLixgqAL5FPAn0AYx2snYU7Wph3UNfVQ4T/FK8wFh4Szq/Xlym3zbtt
cw7iCKWWHuKNsf+q0bT8IozFVGXgT04hGnCdcLc+OjvzVwkh2v6DLg4kXEUF/gEoP0DqRR1/YfNb
kf8IuzpUBDwXnEEg1zG4ATpFn2pk84MnSzcEDd599rrZQzhA3a5cvY/yA405rbUAF+ytBE/OWdUm
MaBh+lv4D+LcOefBMnjZk52NHYlPhVlH/jDf7r1/6f1dl23NlSKv3K3BQkPBMJy5C+qT4OtD90AG
jjqEt0MyfiP/8CtAjBvDWdKxRCDPPheU0KX10w9wc02T7U50OJBeHhopG6VsAaBC9zFoiJpgutz5
nvXMJqyM7KfBFeZZQUM4XNSQIa8ajmOI9BEw8YlcBgms158k9gLVoeg18pv1hsdvZl9NkY/NPspQ
0kDdJqjInEuHrJwJWgETK74eXmhrCFBoTwk0ZHqfZu/Zv3Bg0bXOB+9aekHEM7yQ6TgFpEhwiUhd
y1MsWdgDSpZ41aeQt9EcoMj8BRpx/HO4LrSA9G2yy4eJzAfhOciVww6cu0LLIUQ7cYcL6nqrgi/e
tAr2D/MhQK6KTidbdCBxaSGpBGDuMIgi8Iw/JfOMdhax5qQ30LPk7uBemOfJxsdbLOFHwExp//av
cQl0A2mlEY9lCSm8w8PCJO3+fCaP4CU/xZv0nTYnSqABL691SAPr5KVoG2mN0Qa0WiZJtGZCCbXs
So0kJkeVoKPEJr4BhaEO0ca/adHuerAISCPx5iL/9SuQyupr8wPdJDKZsRNJGYiMPIRZHDF8Df0r
BflFQL7QgoihKnnTKO2RyYSBHeBx23xspKWVS9TMh0uCp5m9pP4BStoaABW6xDRUKclHdKPQsgxl
5PEnnYqDQw87letP4wIem3gnAtvH27Fe0bhoUjWgzARdsj23bDbcnxBz+eXhGhMLwQuRCFsB2tQT
EWqa51FGI/NXUiEuBcZsf+V/7kVGL2Z3eOwO9AJ7Nb2YSakKCTysFcZ+qzZ7U2aTXI0yGxHOP4HV
7SjAyzcEEnuPCfSNF9ijWP5b3gGohLkY/ZpyCp6foZUwOd8zd55dlDz0hs4BqAhyMreZ8x69OoYG
akRC3ZbQZz0Ah68CTxLKPHoFwtlDadqtzh4zY5T+qQEFEILJnsYOR3gWZ08Pd6tqiPk+PmRYsxCG
VujtY+8N0ErP/tyhprD5tAwDVr+uJfsES0yMxgcRLLGm+RC8QIlARHbV+wqKFKAkvBBYEFFDv8X9
pOIYHSIfQJUwRpPrt1n1xzU2Vm7DS0vwoDg/0RBJYLv+M4njs8o05de9jjP05+1ToBtntIJoPPBX
UYJQMeR0G6ksXImzJ7vd+FqmNb2s0+UXYbc0nXA4U4QDQzFcdreMdDWYej4UIsSGaOahprTDBzIQ
wGMINPhgE0p9Obia7MhudY2wmzH3b0S3iKRX2kG87f1Hp0KITKH+wi2AiFUmOx2FYqzX1OORdAoR
rLTsB9TFXA7ad2j4iqdd7aFZqahpPt+pPNn3HzENLAxhKB8IeF6OuIvJkkWPSBGE8JMvbGhDCNZ4
U8hUksFOCeUmFwYV5jZ4/VTsexfgDXem3kZcunUX6MDRbKsMd1739Ek4ugCa1rcAR1dXoKnz6weW
Np+TMIGaWIBJSaDeKYYA6rIkhl/fQBxp3rh4C0BcqGMmb+heFNfAYEnEuz0N7uauv1vCQQ9YT6mC
BZCpUzXxaMTTHJdVwmmPCT14D1qvM7LkFAThlsq1qCLgA8UFAJW+dvFQCdEFw/k1nwSjcOo+S7hW
87jL8TBHSEqkW2rckOfbJJP//XfpzQ1fqTW5trQzic69U9ANoidTpsxR20eDp1LIQjNy6KK8jkwO
RANgI3QZ/xZi0dI60JwG7Dn2IhEuQofTf9DfOfnMnuxfRLPdTXHGI+7GQmcuACGbzQYVPfh65hWc
c58+xKbdeuybNic8dvZ+974JDrUKfgZTi9l5mo+lYcvTdzSdQ5sWa74QhIYGCTRBdioncteA5eBJ
31DEf7DzoONEAM6rYxfi5ViPdMgzJPBsrzWSUpEvw8syXHRtBd+WKWwzd1t9YAURCHmI2wVFpe5r
f00QDxsxu9vTDqdJI463b4DX8iKevsPh4NSPD1g6HzHRFZdMvaUWukGXQ49IFML8vcImqouj05Bl
4GC5QPhPikdMEJ9wIzkyYGKqADdiw4eh3CSl0AZ+gIrV8M8gwERaULea7AbnRY/2N3pLLrpRRKN9
SYPBgVO6HUh6K2Y0Ocy4T/1GwidNd5R+DQ88XD3GOmQFRCz7bJi0dXi4yeol5ZIsxZojmcd06cFo
iKEI+tMBKxWm7kCcgNg8Fe35jCiVI/nnUzAYvvR+AZKBxWRloGpZy5CRWobSq7b7z8cDnDrTRzb/
H4Ya87UzW9s1Lt88XxvTPY4/HMlS2zqHfRNJpLjcHTxpjLHY3DehPta7cc3rg7PBDOhf5Y91tCPz
1SDTlmWTDGArrq/HszEREGB3pGNzDfY70BmI/ZZslH9VMnXILkDNy7a+PGssjekP/B67BiAMZRJC
F2FgkMZveBf5gNjHtQvjHIXgnwx+qfEMwWyCNCSpfDMA32AbzE4zJoBO7DOWo4BTCNeRzRyNSooy
1GboBklFlGjsuITF2T9gp4LtPOLDQ82Czpj9nS9Hhsa3oEz1yOfkHVRKkMI1cY9QB1f/RdKqWgHG
LVwHD19CU0+PYvHynp6020LeZKFhFmTlzt4G9YE/cEs74M8AEYv85nU+VLDu2fE0hdd7NALXoHrF
+uhfb/748wZZcueWaC3YLuKr+4XkKkatjDklpvNTcp6pYpJOiVWLpyTqZLhqYOfFnq5r4XKOhVqT
EXgROc4Gx4Z8iaRvEiSRkiu6CisJOVw099WEgayja7NnLXo0sTXHQ5UAFYOCfH6V8OyAswGAM0S/
c99yCRwROrTC5BDvX9ASHNrycKoEOwy2xN2vWFP3fm/5EwmFcHfW5MzbL5KSSqDjCLaFsAZxGd15
mnZ05xk9gdX+rY22bthMvrC0sM8FyyxceOiwnXIKVZWoqIjZhoFptXbEUfqP2fAkEVMStsydAAfX
ckLiFw+k+VNCXd+aX9u7sLTuix919X0pHUb8GFQLbLjzp7oj+e64rQ0mIbZugMPYCU6KnQ9ZXqdU
TvopfHmhE3znJC5FyLNOgBPDgXnRLKblF5ZUaqCLG/R9BP2cqLcWV0yd8k6LEtF0+AXg+OVlz4zO
kU0hOgEKefpJlBvG2cmm5zwAlW6IPfJtyOrlJduNtnlLySzj/XbwWyXhGD0LPs6m/d7Oidyu8B1Y
qVhN7RNLK4QF8RdYAMBpC236emRFH47RicEpU1NedA6YcuI5VKHP0Gt8+2DWrB4Rfc8qzhnhpuQg
LWEmOR305VC8dDiO6WhmxjlqyYul/bnapiyWGWEWbEzwgGJUajuYbJkHFwd2A+b1WwTDw5VQgyLO
bzlYhLr5hf4Hw3pyfbmRHU7TdE5oYLIbeRMRoKSKaawtxzuaE2L+TkcZkjM0VeGNwmK43ITFEG/U
Mrl/2eqcICP/a5I5X4Q0wmBODm5Lw4324iiSLlGPiXvRVetIG6NN4dXOMXfz4y7Oryy6Q9YZaVGn
KJPJiqnjRbE7WhNjPEkR+xE1FxgMiJ3Mis6eOdmIn2it9+dIXkMa9QxtLpZ++lqQflsPpEL925RS
uLpN/840CCdNTyOFOR5hbAz/R/Q1CdM+SB9Po5LulVSt0sNXiCpsfDKJtTu8ChrdTh92ocYph1Z4
7iPL1lANeFfFbVZhNrq5K6IXWu2Ekzq9hCsM/IQnj154dUsPCWx1j3oteg0vilAud9kOhaIJpF/A
Bdovu4+G3kEbVJaft8GYPFSRmGCUeLQjeeDk6PxDNFBRjHxXr9EkBTLoEbJLqHdudvL6D5IZ+enj
AyfRAy0NOm8mF+JKypgRdCo6qmoP9xC+FnOO3N81MYt5iE6afxD+bL6jLS1ZWj4WtGWzSEq7rIn0
vFtPEGnhAHTm6p6+3ABhiHYP2e02PScaTgxDMXKhBC2XJwauUv5SRBcwCyHBRIjN6X310Od8KSUw
65/ouPOH7v2uKfsdB9vBcI4bM97lKaikfknRCA8r55EBIyTe6vAMH55IjWUU105eLx9UBpWF7+7v
r583kEusgxzvZAyYCahF/Xycu8MwBW5JYw0bxxnXrF/eUk7kjN8Y7Irz+o8RYwG1jE4fPkIljNer
+jsBzP3MdxmpgjbJVnd6h1IKSwdNK3kQEPOYxz0qoZGWFQjZvvIqgCN0rChK2u/wMy4T+PEE2NFN
tcdjzZWHkEv8Hf5NHgNgUuHjdc/4TeTwyRUPJi50TE/0OkPBQfrOo6HlMcpoAADR46NhIbtkYx1j
azsnaA/+QWUwJAUIwTSFcB+hS2Y/IE/kt3i0OKseuZl2UJgYvDNJKoZsLqHreFei5FetAakbTF80
ND7cxLYlBcWEHjfErFd2OPLYTnHdM8oc6GLQ9SOrb47KVkTVMVxB4Zi9F0wm0A0pYiij3w7AxO13
mVr22IqgdfFAPsP0wM9W8DQTM1Tav6XuqHXHGs7mWu20HKVvUfUd+oV7R2uL6HZ0tu+LWRaZpifL
YYp++dw3wc70V5E42r/Kru+hMYYsQ6OwIFAXl1iA4dpiQWA4iex6hHkTQPLUaKvKfvMhlyCh8c0K
O8AdeaqAKojgkdoQikrQyv+xaN2jmvNldrFfetgog2gL+fw1sV1Vn6Ivs0u2oEqpeKP5RRti7O1+
oultDyTfQau5UbcRjeRr31Eb0yDk10d6Mgcba/eNQ/AY2m8q3xXZL4OvoVRwlfI44eIsj3g5XxiC
Re3bvcGC7Of0kE2/gZ3FhI1ttkyuejyzPpY2KbCL5rz/Br9VBtUl66eUZJVRFSJY+QloJIoPakRU
5+MtpkASWhbIXULIcrjn8ZUq5udv5omI7pOGzseQueHj+x0bqZE+Y3bRLXzrkVVGioHQOgCafvrx
P8/TZVkV0vF/Q5LLxk7fKbJqMlP/dzFtfpdKaZRv6JC/CbXFJtBovtPK1mH3rz49im+awFsR/8kV
jl1OriIlj3h0VkxdaCTxL6qxWHzWupa/Sw/jEnEfka5q2e+4vCna8QeUxRfS9pghtu67zJvtRYwe
jQ449xxSrwGDzqBeJRfdD+OcwsC6E6LiqQjlXkta5+8GKJ3VTaprCdPFhZECTFH7/M4oHnQXVTOf
QsM+zse/zjb6FzQqo/OOzfWMt1CzGfhXNFogPxoMI50WBNZzydEAqTq0HZy6QvH2cuOHErNAS6ZT
HH5lyKnb4NKwM9Hh6CwbwyoIUwQeqDv4GNC5llPWQ5Zau+gXK8hfHg2ndRr6wk+PmX5YtaLU4wp4
ZXKOPB0ideeppkvCCaJ5+ewWjj+gHSPqyTNWazpa1HliAiVC8EZE4vZx+39yfQF5obh/tM6yimp1
0SSXSG9em+TElNAk35CQ0KLgQSrflc6ueVAbD2Z2ufeItEFCcIpy+xutAcZ7Dw4OmBF3Ii6Yn0nn
nVnCDr+EkPAjykXCfyv9+e4Xoz/rqO9ttApNHvVjVNZRnenlE1F7uzycGcXDkVODnugKhMUgs2ph
/6P6JDJPR7xEZvRDZPAS2mZ3NqJDrHd0hy3RQKcfOV1E8hw1F91yCjLM0cSgdDFCu7MUCxwjelsC
Cb78ArDBEZZubxc+XUlCFe39G/MdJSIdY2e9bJWuRh+d0C3IBh6NSNyWIK+vmHceKTpHYIhkTNJd
tGlaDkDY8OTqyeRwTJNxhZSC+mySKqG/6QxyhJgwxB4g3YOj8Z34oJV0tnTJ0CVNJoeIeB9fxASK
SJgvA1o7f5f7D5obF69dR6tXjyx5hqsgce730ITYrJJ+EREJAmQTjFddeRNKDpwsOLtO7h5viepK
Qt0x8t+VeMrFxFfKxZR3TkCwgUPdvfU0BMprbWrY0GX2b+rFNn+3J3u4+tfcJ2eMl4Q0muS/2OTp
XdUnPibbO1J1yiCHwDP04koC24CgDmTXBHUAAe2RXZzEh8vjf6WMIT0BHo8KhE9229k3RXg2dfcX
VUg+RPI+3I+kg0MkDSg7x8ZVMpS/mCYhtFDy48GkwUAz90O1OaFr5iv5ZD+4BfibtJLrT7ovIFuf
8oGrJBoOcsMJzj653FrzxPMWXEx/6qnsOW2J1CXDoaujGf51dALgIMhd+8sLxFea2x8DtDdvnGBo
Ab95ngnD4OTRhCYVPoq5VkSB9G2kLeSaxVIV69xrHV44l8vlky2ISjU3RZVO2/1kCPkrgxNbCFyR
0wWRTufF5m2522h44ERBB82LCBZ6RQ+aZL73I1+9s0+VIy12kNMBSM9mCmuOFAih4WG8Qc3DeAMK
P45ZyiztZRtpoEXuZjen7lrF1jTnh5jf2iEOk6Cn3ssZ2VAXr/mJtJ1gxDkgTZ/afRiIuKGScFpU
T70Yg0y00chmf83bEDU2oDrDCYjZponDnBNSkmrFPHkDpsZnSjE6ZW13oGbEC1wPz+RD7u6whoWV
mZ4Z7JXxiXiA+iQmJEzCKhKLbNK9HRoza3YATSBIfYPN+zBlAIOHOUl2P/iSTHeA2uKBT6IaWm08
tIrw8BgPG+LNGXfoheOdz8xhcALaP8yib+Yrd86gJRXQAbiHJx4jH31hvGBg15Nbl6Y/5ptvrHTf
q+R7FBuc0v275WqiOQRAh1qMgpEuDgNspjS8NoaSajPX4Y/1V8TNkPlu9gceX5ITN63sjKvWjNpL
nFsRHMw+Ni7MYKIciinUnwuFRXAqgr19t2+YqWKANyCUcHFSoDkiP9EioANhLk4sD50Aw7MiO6vg
NNL9nFRDPHeRIodYA3Zer4ARgQHjVw+UI+HjLir9M5pfqFXQXEJclgBBL5y5Rpx1ISJwNQKQXt+i
AmepJ063KijKuOqh8oWnLpHv6Rkel5mejxQ4YDsZAGg0C00xACD8gmRp5SunMpNIC9XtOlc91Kwm
q1GIk0uDSP3sPoiU/GLAWFV90louDESTOzJy2t1EsduNEu32IbXXPk+le/r6SlTlNHqF/YUEy/s5
rDWktEApnYrlJIKQio8PlJy+mmRhnr5eh0OnHUCyuuTgWYiyCDm7hPdLiEv6wYtgGP+e+wX23JQ2
oHz+AKSBSZhqnZsAFM68ZmLh7SoOp1MGwPbKjPKOOy/TiqxWU8lI1Bz5bqR4slfr3hXZMG0QIabE
hCxV/ymmFLmBuAz/LnIIR6PIubDd3f05yY1Y12NrikfOmWGbUxjblIdnbJM3Njxbo1TuI86xXDJO
UnObNl7y03R+LujmHghUQ/eCXtAdWbnZDzHCIzs+/QnyJqSbZ/niYavEuyrD811jfhELoFQr9rRy
0KiF6A3pdITlKE6SFI9juJPJzfU2Q+LE8kFzZ3Zb2t42cEZXXf+f4z8sQugVnLcQfvkcnwXAjiK9
VJHZtsZ7x3OD4pAuG7ykIxOI/cV9d40e/go0B8hugfQQTlb0r0ylaPOs8UBYKnF9Uf/MtO4EugtB
zZFp/2qM4kR1RnKVvjNB0mKq4EL26fSayrd+H0oFQRAeI5wtuvj6m4EIioNNcsn865aWexEbjVQW
4XHCp7HQlj1eoOyRKl1dTvDdHc79zr13rtbB5RdD6cdBko/OUAxNxOg4OZebazTTUqLpXwad7O+o
gw3hBh3hodypB44oB3nxC9AwchVsE/j7UMA+KDb2HyQDocqGUjiCmdIjYffi16SnQnuDI8pDYFmZ
7byjlLWrx6E3HKo41M6MoehAWLEs24yBED6rru4BqKQLcB9jwIqVzeEM266ekiddez8RnRM8RKXF
jInryZdU2e+DFHDh1fMbzugCJ+oNY5X3XFKQBfz/eLVL9LcK9wM3JGF9I5XZWunXH7RwuOAjnYo+
5BG2eD+UJrVoKDzvD6hgacpwIC+AHF6T/6WgMLT/JtdANsDuUktYhm5a/5ZrUCEFPA1nzqwKGDV+
mfW0D/yDb5HDOUoVqB18i1A7+IbzA6zZxyr/Q/aC4AoF1wh6pITH/Ic7a32CK1zchLJXaiKcurpM
RBHfPcu37qKoMdHXrOlvty7O8JgwCKtC47gj2I1JI2UxSsWLdUTgju+aWRtwy+mJbx1TN58PM3k1
i++pRdnOnJLT/9XTn+fHS4464gQqw2E6q5ANbzr/yhHB8mqjZgMAer0JsRlEEbRsMPevJtI1bpLO
4UXdD5aEeqOI3rktmHICCgXMAs23zrO2yZjs1yKiSdcTZUoyMI0aEksb6/TmTpQocZB4orBBxIOM
3zVECKaGoLIPSEj6zOYqvMONZCBpUQmFWUIRhZuPusUVwFNe1EfzLDRBaPSISOIKowgVclMURbSY
bZzytJJKGvs4WJECMIMUVgbEP6+GDd0T+mdWYhtzpHvGDhFcLj46Z8KcEMvJK1ZnRrQERgneqAAQ
91W04Kz1sZhcRZ2Th22BFx1Chg857GFj5VjHs0vX2AvuqDEx5+Njlw3VNySatfTBbcBVANeCJDM3
kmdjbYtg6xD6WtFFY7XpY4CcW8loliyM2nGmyrt9ml9oMVLIobcF3IqVYhvLjo+UbtL0OQCOAQwE
7hj+ELub2xd+W+Jn8+mwsCBdJH8HplcVls4yCvFbIBRfXnmuSbKgCL2i1mV4e/4jq1JryGSQmcR1
QeBLHbhekgv5AGzyclbvQgzWDGXNW5DXQYF8lfjaK0cldIK3M1+Na07u3hJ5gTJSaQQkP/pvnMcp
woTAdQtBqhjBj77EBr4EZGPo2ak6NA4RSJQZNC80xH0MKVD4zzF2aeVGgAL5ZpwivGZCLRif7Rkp
QKhiCbvgvyJThfhr1BOrijY5W65BuHELe8F7OFM6pWQbPLLlkmpAq3F6tDSq+XaBeQX0aRbCgo9K
fVxFig/j81FkhpIWajrMiXYWcUrL1R8ipKkX3RuIQsUNiQACdDsdfu60IhIxqwP6WmcC5k9ZB6tR
cgzCQ3glas0Uk5gGHwer/qugKza4b98B81kOskl/+om5lbq0yN27/x2HOQ7HTURroMkofSGiHRHG
+muVNemiysqncCaHwp7qiDpL1KoFNVwkkU0lhSgAC1eaEM8kDCeqKQbUQeet5LAizrnzEyfdjbGG
cAc5x+pnYw6HTsrB3O1oL3+UZH8f/qliN29bIDlNKazqGn8Ljhh7CL4oyRbVAaUNld2azHV5JOY5
+RXdXiPf/G2An6HClEVW9lkJIPhB11Yt5n9+e+KXgq59WenabRPLRgxde9wnj32Sx6YqSGSTlkEi
4/i+eUSROZ4DPuWleSVoAYI2Ix2UZePlpWOYlnuURco+Qua4DO71ExzPyYq7R2reM0CEaGsuy7E5
HQmrXPk13gtYn4cUahhORWyXTR26jZSJZ5QP3T7kqaWZl3anhF5dT3AKmw6O/ciy1To51UmZJw8l
vl7jWxc1Aqe5nIIcR3Xnjys8fESORd5FEb/RxLgDvyE7SKKNKSK3d5XX7r23xeb33u3F793sE4AB
gxaAMLrPKRQj+g4km+lfuyaIXkbCf/KQ6Rl8cToC6+grz/gq+LQQjfg2cil6+mWD0xNCzxUbjjaw
A20SbsHa9B9L5WqPXEPKG9xldzFTojbdQ9TjNEyrQ6AjMYMyIsVr+Ddyqc6D/EmgOcmSGPHfc/Lx
3/oprIpo0CJ0vo1DxPAAUrOFAQwnNyiYQMyCOC696FMs1XFN/3iIAunQfWeORvQJ8INiWeEHyCbQ
uKLjBw8K6X8UJSdz/O2uo+SkkOz+DL8RMGyzL6psplVkYO5+ODYjfnPyd5wwOxq6NGiBx4MCChHv
ov+6MBr29oSHswLStfpEscu4t2e0VYWjxeoftuiukf+pDvqp8cKpPzG7kND6v7TOnxr0KOLc301h
vk5eroSaYL8SJ/5ywmrpPJBkdemlT9WC8ImbxESIC4Wu+5nVYHviO7KoJBzhIiTlgV02PE+I9CJd
ABQjg766fdwr4NpDdIf1JeD4qkU87L2V3k7Mi6jHwpaoyBU3vP0LxinX7LTmz3AaUEnJhvsZ7pAI
NqKTsHRPzCdfyocjOVheGuRRHHOpyGDYnAN6ALsInzsqw5KbiW2ojxqkvX24Z7BzCeglMKx/obcw
Ytu4+QAX+QoQU1zYFCZRkZNRtnUYEC9LeDJZ2YVP9/bwT6yuD2BxWPJ8TfK+9lzifTBL2dxmiD/6
q+Ok/CM+bhe3+3jax7MUO/bQpVWVGl2KMvr6NnknCWxELEyucnRGes4cUAkkEsmet9k75J8Sr9gk
UIlivA21SHK2pC6ZuXfPSddVF7c60pv51/qKI03hsiA8y7AI5TifkkFP0Ja7yA6Kv8BqTLBsxMTv
D0iRYSZWXI0BKPi/xWfnlg7FHgNS1prJiH79EhlFZC1x61wfRKEGjLN1lWImYv6CToHhKtZpTfUl
VM1Mfv1WDqzn3k25UXnQ4SmscaIIvi9/bWAt70NDzQDzl4dT6CYFARbFB6dzFxHGnmoKFTt0tEIO
bFID7ojdEdDDi+UX+qas3A7e64keEHnLZMQ6JlfoC5r3m4qvXmjo27tAkox5PA/k0UUXJUS5ssKh
mVPA6b0laMDJ4O0xoXFAYzCKsYaoKRkRjm+jJ+JTISxhpSBEkFuFRSABwYkuZbNL2yk6S6zRyxLB
dC3/sj+WWBV2XQSStCC4X8B7bXZdmLiQzHfRDrRXxf7DcoUSMJBBs+q4kwGJCJIOgQHIBCu3X12C
s2mjX5dmfNufSHvu0zfycGl1ilAc2vi3BMDtvkx7t3FZ3WiSbCJPKGm0QwDM6bb1TX7O9e8Tw0Fk
I0P8g7YOSiD2RWQ2SKWGi2js0FthvWHazTCext4NpuVqUnae+q962iByf9ObcA/ufWBOyOl5JbHl
Bd+egyhItGTNgK+hu53tCXHymsyH6iR/O+1TKxeQUOSbWJ14QjBvv1RDUNbBjS0SnmPnd5w0HQOy
Cql6aIHaGF/+FO05/pgoX0HKe/ormt9V0sQHQ3BtUqP+HU6LKWFYhBxVpQXURkC9m090ugW6FxrG
gv/8wWo5c0iObp1AOZNXoTEURztBH8uAQuEw0JqRjD5zC7EAELDIAnBOaS1xXEBMGaLL2UStfAYe
IP3I10sTceGYyn1/p+nuk75oPOOlQJ7AJ0Oe0O6f0YZ5gkRskiVKKjUZYKivO4FW7rC9uJsY4G66
iAE2ODK84YE+egh0+LZzOtQQjCgnUOkOvGETg4RHbM1tQV9TWiKvxgXl6FwhmLr6ivinKQPiX6Kr
e0KpjqXfVvV4wiVdxzf6v1nFSDNkNd8cc0QBnIF3BhvnzBj+2M8QwqJkARDT4x01kNHCUHaZP/8U
3HIZ3UXLj8+a5TDDKQdU/caqsbAVXMUiuCerWfdHlo9VTXTWvbxHakB/zEVUtqobtrTC/6pu0Egr
B799T9U53Wx819XG1yetFDZKGCLUGRNdCS0C1g81ujj2g1vq9kn5ZV86OpohvHxMLHvf3DlICCnc
mcQK3/ZoU4sXXYBAk/7MZB6pGd+nm5M8nyDSq8HyBBiG/kH+oX8BXdbfnTO38wmzaFwgr6BBN0Q4
66jAaSoQDsFgVcZicg2RRVB2MPHS5whgJsUiJUbeVDYDqHdqfDMgX4Dux9lw8bSigcUqvntm4o8V
jz4Hsy69++tUQtKIMa3ppbCjZgzvaFBQxTBbL2Eekd5Z4dODp0r4HKrYUzZSELLF56D4oQiotS3t
00JJ50r47xhxXevkUSfK51lxK/Si05845s1/TNMQmdYjYLCzxOc+4ekyzFQ208FMJYJ2mfGnRDgy
LSVi16zjSx7f8V2wfz7R8MIfXK4GY819lsmgw9II1OTn0rm8iuDkPAuEF5Z/ot/WaTRtyX+m7ZDg
ag+ruOsqpLyt/+TBj/xAcU2DiXYVfSWUhOs3QPmNOKLx7qB7CTFB/QzCCFlSeSA/4sYoHlgvMaMl
c9Y/XbNN5UunjA4MYhUg1MJPWqAlhdG0yi9o/XBZjcoXTYx0tv8BkT3OfogHE1UGkcKlw/21OUfL
4HUHEpu4BgV9dADoYRHPHAFRtZ5J0a0/6urxzORZPXCl1FV7THCGDjuJG4UzO5wr7pXOSUQWC7CF
w4DdgCfyK/b4vvpdyKgDCFKCfSAzU+O+oLHNKDP6SS+pxLqS8Tf4M2V4ZcqqrYYhlOQdu90zViJk
P4xXL9l8SugaGWOsk7yLmmsd+is4IbkR4Woh10QoAYWUuzMYHY2EHNIDiJMScvad+snPpXfCZcFg
O7OhAOAuOSSn4seu3T8rVQ3/J1tkl+hSwk1SQbmN0VxjTK/O/uMDazo6hDPuEE6VADABa/qQ5k6/
KhsqTuHTtON7IHjpf+5X7ff/bbvK1HaaaRrWzjA15uM//no53/LH//0/8n/oJ9nqjaHA4ogFQvVR
M6E1hi2LdJtHsJ69T/UbAgsE2jQ4GfzSwgFE3NMNISOmPnxKoQAB8oTJMZynoUwzPFdr5g3K79Mu
mFqaRxwXIgbqKCur+P8Rdq7NbWJp1/5DL1WIM19B4ijZcZzEhy9UYseAAAES51//Xhucnp6urnmq
drnS0+mRJbFP973WtYoSmmzUSwcQQkV/1Mkh+Nkt3K/jtorkXdjZAQKKzTeK6rUkVw2PZpCkYT6F
aixzQR76WF2O58spLe9YUZbjbB3Db70a1/ax9EAm2WuKH407EoLoKhIVzEg0zkZ7QxNAta2riNUb
WxRScYRSbGczX48g4nBJ3Db4rHm85b7IpDM9B4ORxUIsAT9hvojmK0YNtkj6Yrdn/wuGmHKty3Nu
QNaLGo8DAK6MI7ss+XNXvJKgZwuRm4eWYb6J9HfyJmbB6dxwLAOh1yuRpaM2r3HshdFdhd3ssF3I
ONpo+syf/ZRCP6CTawmmWHnhPbbT7tB3gheegm229vBFaGevG+G2DWpIX1bFJ/FxJM0YTXB1r6+J
8imNMxWwLhPxcX+0msSdbVpNOiYjK3zIzibK/lIAWYSdbVN5mN/QrlMgHrghEqPbh3003T/UTwka
vBWMfMGnGPzvR3Zn/Fu0ma0airYzFdOyzX/QAA1zLC6GbEwCS4lg45K/Yqqg0sijiSYB3x7ED5lM
jIQJduzpjeG+SwVBcrz4JxnPCd4gr7p57R/7ADZzTSJ9GF2CfQvLL3V+wm1aadEQjnc6aR4mIWZg
pe2AVIFahaMoDP4T/XTDxzjcouEA2MVlXUZPpQgfamd7deHjwiQb8swSdyeTqNtRT4BZIeoHWO7s
WTQ5KbbQMYSPTCsb4SaDVvEGw6GNKPn0PL+IHrJKWDoNVSigoPcovoMaxjfHDsduDICBwEcauBRG
MxdNNjagre+mPS9KpCvQeaIbww71AjhU2HdB+wUUlHvI31X3CoHXDkUuoR3Mibg0mdz3Eo8HhKsl
BGgEwWmYTZhzCH1xhyy6mVG+x1mD2CkICBOGudEpK3PD9ggTPiueRHA87tdjUx8DM7zpJ5nwu8sR
yaPUAwQN9NGfv7Jg/+9HQzH+bTWzNUPXbEOzNdn6R/F9uCxZldQ8GhTfEzgzKN6pgaKywTB6etjC
i3hqWkQW2BAJVyev40p+6C2SpFd0Pph1MNlgTH0WMIyxOkBM5aBA/ZgQKtT+nDjIABa2aOl2yDiL
rmG0uLAJnyJ56nSyr3sgbJruvVKtpFx1ONH5b+4UCBiScDMrPem0capxYAmXb1Q5VeYrLYLpsDuL
KifZpEbhqzFAuExCFfeZrkC0QrFGK1C4q2Yc4qJWIp99L8yN/QRKCPLtGg/PE4g+RSEeHnS+WP7+
ki5UBeEgQlRBjZTlbxMusPxRVZERJJ73yTdDjjs9+uJw9z//WjjYSbxMDKcLRBe+A3x5WCGI3cGk
wuGJQ4C5/4LKYODRpfcDUggGNs0zCsTfr7vIQJb2phIHO+kOFyNu1Zzzd9CkfRQEXPRY3holKn/2
SH/zr/MU34qjU9SOSh1EVGfKHd1iCIUiuYbbwMQJcM1IwSdCyodpguB01YsQySapfzagGwmRbIkq
fSFDmVQJrI1+ydRVuRnqE1V4qrJRYaFsiOv0qFpHaz4GwZV5Woh8l/zqfxAE6pORWdBD83iwF8Ub
FJH7mBWfcY89NDcfeawuOTMrI00nuoKip8nhjeP9dHZK9IP0HpKvBXpuSnCt31JfQS3HWYvm6Hv1
xAnQMD0OLedV4zj1BLg58nis4uGFyDlANE26//G/p8ZOFxv5P4VutmWa1k5VdU2XBVjmbxt9Mc+t
Ni2kR+AwGx45FdEDpUVJof+GzHuNGrAlb5+8/nhGUEoO3JBenGXlJCm6Qx9lWPsoguCD8DpMy0jv
Ih1hgLIfJcGN6NiFmAjLp+EK7CBPdxqXSTh9K7m/VAF5IimgKJqsmSMvnwQUuzrtjNNgnBBC2d7m
ZMa7DpgP7zq79QSk1CtOyyVs/5Re8cZRemWzhs3Ifo0c0p/Iy4432DwrKZVrnl0ZfwTkZlMUNM3L
HbBzhBObvl1Q6aBS0nSicEkRGPowIVBwhy+0LhLnAD0UfueebFuso3o0/420vcHMoH6xWaus/BDI
/YnyKEU4+g4lJGIUZt4VidsNHoLfriLR3KDQeb/r7+UO1YzP41Qit219O0R9PqTRpmIwvvaJyHLL
OQwmgXmkk/6/nwLV+De5o22jdLQV3bANWfvvp0CZx/xa3jKOHa/KwPoiWt5I/2TQZC73LwYBNbcM
ARoxbSESQdSDpCrQp9IuMSthc+XsQCnNcuO/+s20nLHsma0Yw9sY1R8pN941f50VVESbgxFltyqd
yUNHCHVGkKah7ZLldQ4LSosUea4huE+gEqzY5B7dPpuftNOulTsfJDZ1NarVaOGEYQOXoHwell3I
llzawdIFE7s0C0st9uZO9hQEb+74lYTPivdFhaUTGTaM6wrkSaEsUxpesTxqs5epBrZOtnNAUTAs
SwyWUXgkIyJYCgUrm0TKvV1Ma4WkqDTU0lDHiTeGpR5metiD4ox4eM0mqjJyLh1gNWAkSI+09y1m
5pJPjhK+c3s4v9GzSf+AgVm4QWBseGAoGMgLMfWLlx6FyJB1XAcu5UE+zop7uadIgZ/tvu7vrfOX
lJ/avvpuorIdTiMGBhTa5lHlWpfEUxL3o0uEKD/zKVLwj0jhQktcCbB0mxSPF0cGffXTujjyY7ra
9DEvZySt0SXlvlg7yj0JzZR+4OXLIxOFc8eBWGls1vAT6xWheIZzyCaAQnHAhVUdKLCPHvGcMndE
iA6aABUm+MHrYwpqucdcKzAYjIpanTfWOPuEW5mBYbmRKNIdrpI42jI42jLa9YB7Q8K0gAdyLncS
FtbBZ+QELNd+g0XqtseujVpc/MOVMuDiZZ2oiKGaKeDkgAiXDxeuzfVh+JpC8kqd9qUmh7IK2jbQ
mtDkaJNHO2qyJRHobsq+RTo6h+HGIwXMJsmp31seGqczmwkzHcwoIbXP+TNVpRSZBTDXNcuK2hLD
QEhBcrgsrNMVBcjigIE6l4jadDA14vt1NcgNyFycjANKCxXNSzhsr+4MaSaKQKDlC8NH9QRgviNQ
HrA9rtygshz5iXzkkucri4CbjY0wY2XcI9NojPc2AnccT7tYJp/kDHIXaTJw4EjhUl1HsPjKQeD4
uFrbfYC9hTIMd1u1B3PvT+yU4/8FK9P/5aCuyPJOV3RFlU37n6exVp+ms5HmaDbX/rGQGJMigarb
YRlhYYECJfGLn1AWS4/w4E8kG4UT2npC0EiLOQk83hxuTm8s1dR7Zsy0bCpiUaGEQ5MerjUa1XX9
aAFOr+vGrQh3XteLtYKFglWCVhvrA4sDK4NBbfhzOSDSis4rqwDzH9ruvbeBiJj7Y+O1qesZFpdu
D5V8i3nodYIww1FYC5j3THpCUJjs5L+nD0hWSZ4FKvHJ38hnf/hVkJT93qbOZ+f28m61LinEqADM
yruwH9YHFgZWhdsDZziauH8/w6Ha52W5yxb3dfGF+W5q98MT05w5zgTH2cbUZl4zqZnRTGfmMj3M
pxHp6Ho6U+47lLxjzJxlwjJbCUiZZ48LvXcwTwiLP0EXoiaP34upugWpHbC2ecxU2g4EvRFiQG4M
q750+LxyrtMRG1bxhcsr5ecK5d/iHVwmJEHnzL5z5ylw+Xv+J0QWcGVemGe7TMywWx8zt4B5M6vw
BQ64kQoK3uLsJedwHnoOZHF3x8EtHf2bjFzey58B4v9VuWVeYVJkRmHyZ2XXw1wP6amhZZNvPmGL
RGj9mU9MI0Ia2HY35aD8pDXRDPa3ieomAuj3cFbEVGGeMEk6RG1qaCaIAwJmBVOCauf/3nm1nfwv
BzBFTAbD3inGTtP+ge02F1srynFC73CiQDc/cEW5PKPAQc2x4WxU+ifrGHZCKsQmStWThx0PfMfZ
i8vIB1Bsxcl6/8Z3Y/k9vSF+0pdEG1cE8lq9BE5jFILXBJ7p2SacDm/JgbsIQcMMFHwkZueI0rxn
q3FjeiSkdXlQPNPKR7A1GAHuc+iUJANXH3bmAH+UZZ9UOSrxr/ghGHgckDFtrojVFvFhPxoIj/g9
lsCk0L9i5SDLcS/wkDUBPuPA2Fliq8/LaLHCqozaMjKt0LbCsYwyZqlN2EW44whQYbRyg75CAhi2
lQhWovoHGs+pODoCRWoDHabc6gSyztGNUEjyXNAx+csbvxLOi21wh2PAXEBdleElgZC0DkBrROmd
SAZIaPaA/eFkQ/+6dkopIpOKmLxlik3VrX9iT3GMDIScM0pfZIztF79RHLWLDO6Jy51d40y8S1iT
SCzL+bcHBiqo3TpUGiv4+HKHN7NTHBhuIwQ3hEz7CyKYmpMhXj6v6ry686CUMQr5UHFsdeSfDf1L
2I7Y3VW/V1njHANxMFJUcVO8MtCiQkHC00g/bfTS0q9Ub0zd3SP3Wgxy3GxReADtnsTpHoJAzZVP
w2i8iyiO2NJr8rrg0EfshUOf5ZTKpfNM2QuOvQC+ceVlbV3A8a0X31Si6EWLy0M+xeUXsuNUO3T1
0brUzvzBPZghqGPrbZhnjads+zDQg8Ef42acIdZ2mhC8XP71SvGrubNmOnAeXEgYX/p6MU4yASIH
EMn1WGviRKVmzldLjpE7fSsqh6vyFeHqeqDiNMXH0Pz5GPJVH5Ql4vJs2+BfwKg6FGJ/n1ftBPdo
BWErxKT1Nj1jMSAwBorJagXhWi3cIC25nU6ahmGox5zDcE+xDXAU+/s5LI/UXx636r8u1tDY89TF
9bB6AygxYlzglEu1gKFcnf6jLR3DZwrw/A/rnYnnfyuAihpoC0mAZinPl6gUcIWS11sUNhkGxDbu
UmDaN36FQiTCSliXf8wyJYXIRiHRiK2fGwTpB2TJoLYZTtinBvOIg4rac7kTVe0E+OeddXUJ3NH3
7w/2N24Y6CMRXaKJxNgKKIKSN95WGj1mvu9eKOXRsX75Pr02w14GTg8J5jfynd82ejFq1xwTV5Op
xud2MGt3Rty8mtZROWPjiszCx2l6nZzu1HKFHD/5xvBZN+dkw23PRfym7TBzO/hPuX9zx8aFyr0I
yoYYQBFOKbYdLSTWAdiFhTj+jCvaxXiO6htrKr2T6sabRg9zIHIbIuWt+Ux8gDtjvi8vVwkMZaiw
poMQtkFh9PEtxm2KThQ9LOklDHpd+FRF+vGR0j8fyyCBTwprwo6R2kHMxrbaHy5v79Mkun84VHUY
D0/1L4JhGDA8BhoxX2YeUBw+IFJeWtOZVKSRSNWFc5VjFebVyxt2xBGTKlWUD/WRy1bK2QeNBJiP
V0qXupN8p1nDD1BYPnuXdZS5FI+n3ji1xqnA1URqowPDEJbbfzyoi4WuR0SE40RFp40Dk40U395Z
f+ITnIkLp547AD9wTBqZEq1IToiVJE6IKjLYHSpNfv/7UiNbk4YNv14go3Hjp+ZT4U0pdaC2/aZh
g2Q7BlpyOe7ezdWzicyZHBkOdlwj6a/kH4SyYDczBd2Hthu+N1yt6FJxkMFYxttKzNDmXpUkL4Pj
8oOq0I4Gkq/fP8M9SnRhPzVWB6qi+5hQG82Zf11q8HDiWeeky7MOeQDCJ95knoTbk4IUSD9VmzeV
xfVypOyMP7UZXSyq00vxpNzZFLZoHX0xeRguADqEHVWVnJ4Pnf+cJhW8AvqgvHmhZ4c0hsDFFDBs
CMFV84nExqNJI7RfXalcymefaXPF8XIJ1Pft31HK6V6mC/E32wdjfcf2iEcaxg9sbpqbUK53LWQH
x8KLQdLaNVTvu73yivIW8yoYH/TBUgzddHTO33uwpTWRhKJ1CIyH7iE8no4H/lcqO3T73K0zWPy6
ktjDVEFb/h0oE9lVlGQZGbVC7Gr0UfC34XLji0bkOTp9Jxypu9WUKlseFSyVQu3g2bzvX9I7LUci
j648Ku/4pZkUzA4041hV1QbhyCMqfwyrrBe8Z/Ud12r6i/fNmsFnIr/2NNvqA5CGZxDeHGqGdM+5
hq7bCFVKQH2qD+VB8a/QoAx+VcEivl5c/Rtc1+Rn1u2Tny1SuMmZoEgTcEAEGxz2NujeOBdt4uTE
gPoHte1A1TJEh7phipHNMyAVb0NHcMAG/QZ/FQvMK6+7df2GNzrJYMDpW/GTNnGFFmTd7djw2O0Y
VkLM2QFlL8XenG2P1Oib2PAWLrvIP6lEUo6k63Bn07dv7hL0ifEknVSJrsJJB2+87mENDbB1DyNS
Q6migYRadxrc9CLglaYdSLrAHit5BPl4JEs+PV7I4QC+aB+LSVCQu+EOEPLc7+EZyBRjAuDAJtYX
Eoh2rloHO/6cBRNO2ppKBOa5oMEbkwbwghEAXtn7vpPDdHYwN9qI4ciuGQ6wcNQVlMxPRXIWYsa9
2jpMOf1wgKfOFPMjtw7ghlPs7RB+d8T/wjY7gUk2cTE92ZWABDKGWMCSRQkZucSKF0z4Gk0HfhwN
tVx2WDZ4IlNsjaJVqnw1wDKG0wu2GrpF2LDzp+W9MgUiGE8sy4f8Oj9gTK2AzBkBR8+BRgf5sK98
wxvSenq78uXQ7DFDalEZ3jQeMPDBaNMhCC/P0iPqbrZaQMKMYmUJw49kCKVjiPThAlgEGzLvY3TL
ieAyEWcD4Arrir6qqy36K0/Dy19eEZrg9NoxIzAuz3DQrYKGLhG8IvzrXcXI4ww43dgvICTgfQDC
hYEFrx24WOSqN593AzWYR1h9ZE2HHYyuQXkwXgF8qQgeZs7TOoUGDglzqLwyKfCwru4Jetqqy+uA
z+LvouOmE7tQOEca0/k3ltjeWThNmUELeR7A1TWklDaKrhbMNBsHMs//h+E/m6XLPyFvQFQ+rg6D
8YND24nzLHeFVBayee4KlNy4K6CcB+86gXJdqcNVGdxWljCH1h5az15VHAjEyhqCzSUWDvHEMbYT
ObsSsnZ1/0vjnV5DjjocE01biPSTZR2ZKwDDnBWHbJ+cbh/QhBkK3NJ1cDDnt3vmN7MeZpOAq/sm
ub81XzR0GV+bwaFJR2QtDRUwX6TWjjfBG5b5c0WRb0Vq0rZDJw8bQz9YpA4FQ+LAHy45LX+bVhUx
HGKr9lMTzyOBoHQLqOp5KIrpLdtx7ng3kbyGP8a57OdXCMGIKqnP0VXBTw+iFlAwJTr01ZQGVWUt
0a3lQIoEVAdxvBquYdF3ptZGXKJNfLbg3WZZXGZE57DLh9M7BLUKBtvhzDLsGT/hEeN1Bkl8SXkF
kVSD9PNG2fq/XphXZVCUqCKP2qTk5ujaDf7eDcxySbzpgbEdHLl3QIVAmincGAzlo/05s75RSVsO
tKcYl8ShFYWiam+RHMDDSK0NoVnvkogmWT59UR4LLjhAhimCs94BWMPVsH3+kJ75/K+DA3NY5kJB
a4uGM+fRaD40YRNuh39sINvhn2M/g784Lq7ON//fp1mPO5hGqOb9iKXEDCzuWITGcwnLsUYTHQvx
TDyWGwabxzL/yhn9GxfZ4o7XsYr/PK2EP1MW5KldR68IDPFGIm4yccVSB57d6+CW2AxRxu3CXRdK
aHUP96/aD76ktBVMYXDRoIkteF7u9QU+MV8K8UE8COJZkIi/dABnRGeiVJVTlZ/anLT4Y7bE239N
stO2rtt6cJ9MQYNL+hoBJ24Uvip4DIUtvOMgGTROaI2Ih+deQZuYGg+d4mFtFiOEpnjc0ITCJUA7
kppHdDajmmoVh+tZYIxxN1jwKiYBMyY6veVIpIb9EJZw5QiLxarSPvYSq1Jwmo7azTP4vlb/CRYU
sNnacpBW7CyG+2t+SOPWaSlSe6df+Zr4Xsiu8SNzM+HThF4pPheB6O9CCriIM3nuzs85jeeVRov9
AK+9tTJpMShceW5xv7HW61jixDBoM9Lj4QTXOrzV7d3yVrd329Jv48i/Nshp9ZxXbm12FQ0fcqWn
QIJJSxftb2KNDc2/7TZsMojB6VwShseAaqu8QGca4asm1B7wTO/lF1wJzYq4HRz+PlBbBYEHruP0
pfmloPLA4LCaE+h78ldRk8svOTvaE1xZ9M0TCSbEep2FbdgA3C900BBvzcXpc4FYQw7fI+wb4t0r
CtBLIP0AfWt+38SzOOyhuE2USuiu0BR5zS3ft7/zv22Ckfa5aTmQvxos95TruBe8GSOBvveEJ2n3
5hn7pwBLI7yHT4VFeIsjG/kNkGq9p5qQ3FbdfoZcjeG3g/RgoOKA5YxLkZgKZhdfvGNldyNBUUIW
zxi/9Hxb08OWTwUBDQ0BSlfUrCRKSd+h46q4wZJoHGOKhjeMwkDUarhY2J9E7D1dWEQsPp3c/m1O
Dwzqh2BzqfzXMElLgctlUCoBvRpKd2UtwNKmCemq6bjoeRInyZ1nw8A4u8Xv4cng21oht5Z5CFEX
L1z3WEcnH7U/IGLG8gdHzJcH8jZ5B3qr4IxO4iaJd3pkXl3oW3wsfMMU3R16gfwD+vR6dN+Qg8ZA
EZCn2lCKKdubnkJ658rCXagkYCmI+QEUFxQuvO5YQT+GzrE8TdOx4P6cxEouXgUKLo5vQLjNmUyv
QNvzkePnH82ViTsHAoubuVjE33Z+6bCOByjh293+7RK8ToOwGrFRLixGd1eh/hK75cDXJR860LM0
Cyc8StgxDxaT0c2etyll0H+Gj79aQK6cut2FYKAmKCZRfTZrYg7DjiTb34RAsIKc999ekVOdKiNm
zzcAC1ihtUqt6NFSb6BNe65cMlawaNssMz4rKKhMNvtK8Um+bBUxAG4k3Lr8gpouaeeLdzO83eBo
7vyzgm3GVoUTmgAtWwResmSwn+XxMriwq7MLPj8Wz18Xui2iinVYctH6IqRkwcm1Frn78lBQjlJh
5uKy2tGdo6BTQpSugmsb2MRJ7xtqwyXVLqTcfpUHaL7OekBs2wSWAd2+aJEfdsqBonz1OmsALTwa
crfG61nJxgNsj21ZafCJTU6ZOe3vsj3AbKC2Q4Ee+QODMj2Ly7BzCwPMxrGU4gw5XkK8XAxggoeA
KA/z61c22oujLdGN2PMyVtNj0R7RllnjaZBcQiomV+1imBcKRWRJWHGq5riT4lohcf7YEfyi+wCe
4ChlQYYPA79yHcwjN9oA9E5pscST+c0Zvh7FMZ4zfD6STree4YXF3alfiynki270UM7oPkOdEKF1
Mz0f4kHN6DYLXf6CXS2GKT2ByBZGGMrmqHHwPhBf5TADszpINS7WJMqyVnGh9Ub6l0ZUUjbB1TO6
Fe0iHU9DlHz7DZVOMYVRqIXbO9BjgShiveswv1ag5W5elXHEA9X78YU0PPn9au/xDV1mmogg4c3v
msISWNlrGB4rIZIQ4JIshgz9lbsHUddEITyrr2AN3kbScieEpE4OivJ4NC3Eya7mcna7dgS4BylB
domv0i/J/AvCTsoPxoFBlIREFChNC9VrMGVPTBs2WmkB1H2splM+nSYM9cOdhqceAyCwq/5+Ee63
vZ76HQ90tU98ziRaGRkgDXZELoSIvqwiTIhfSBxIJYYjNKQeCRZY0OxBuNDQI2JEk2/O8k1eHKX0
LayIJuthMEAfbkIdYmPNY70UcH7Cago7PbzqYdNGZRsZc0TG6w3AXNQWcWPi/orzIk6QlJ9ja8QH
6FjCSx8qCOx2HBo0WtW62FUNXfiAyH0BZaPiqW5FWCJMmwmXPnjjNTXRzj18YSLyBjupeLh4xLBu
tASJAUrQgmIUT9f2aFzqgOfiXAs6jaT5NnliMqUhH86gzp9bvzj748j65XGSwBCkIUDjry1MMBgq
DqgMkz6qzTfOItqC7Z2DSx6C62yxUBDDxVFvdjFsEEPv9xSgpBAuCEQSSEJwyNmVYFxMX4XO7Suq
Iut4nQlp4v+txmRK/rYjfLAf8iN7KiYUDIftc35M+a5WuxnZeIArxje2HTYfyPHtmkNIe4sGFh3n
G3cmvlOMbQ6OjYM63e+oeZfu5erw7E0AOGUuXB3KC+TDweUDPQj7GJKQ5mOKcPiwkSHc3MAa7H3Z
T8iGkDWw/Gjno3E+QtOWsAGhMziq3VHvjmD7MHLNxZFEdeB9A9m2i8ttcnGWH/ghmiosJHrGzs07
Xx0sERUM+s4fuOaeA1AqCTHaXHbhmJthSk9kDW08o4hSIqCqw6HN8IwBKj6RoVtIp5oqg/cyq072
qwc8ecREnXmqfJhJqDk7TMP6jQ5gAdgAXBG3FnhP8BwLdEYUy70ONrUmhrBYVL6NSRphKTUwmLTI
MLhHIoFx5jfniaBwwqE/UDhwwpE8BaoJ2t8dFP4TwHX+c0xJ/Oc5gMeLD+YRIuoyOz2ngMolaw9a
yLmMAIZoKzNEjwT8o6OuLYl2/iAdcDnQ1Kejj2qVpv6oHzrK3IAdvymKo+WOHSW1c6s8qqEgRXpl
n3/JSlBGNF/8K3dRNItb9h5CHISzxQ1RuBikGRaYblcF7RUOp+2io83IwVnHBcs/2koAoleRzEeU
PWPL5+vBcNEJ5gK2xtonT+TYPEmGyLcXEffNnkHKvd5/jpTTLt39fp8ke0geWPuEdWT1g2AJwT3C
uCIHpYCyn8EDEcJQHACeggdk3NaRcAChxemQFA+jQZ/8EYIBlWmgMyusgco0vAYs38QdQC4kI9bk
TOTMlcMfSPROxFXyAEMBCAXFFPW12b+3RnSuBcIypUr0khK9IoUU5+IFokwHboan28eqgbZc4TRk
elQr80wkd0hxL3qA4BzBb8Alp+EOLpVyniFCfWPKEgITRlFvq+tt/UrjVeV4KPS3zbM6xMUH4AcK
bhQ6KHcoRFu+4vQXGiGC42EMGK+CefaM89xicvPPiMNN9wETQMZh50LpCeJkYEuIEQTdxcCkMogB
ATavgy4Nkkvw4KbUWvbDZd/nBNTud39y08+Ug9D1PCuZo35Xv1O2hPMVJ/mxwtWREomJ4TAPdTjN
ZPiBW8xDMEZYErsCtm3ExMuUKJUEWqugCUiV8MCPvDjqRixPMYzdzIwttlr+XMcF1BpwKmuiptZH
ih1C3Z1yV6jOwUrs+xcunfaejQDkHwcKt8YpmSNQ824XTg5eKn0uBCyY2iNbIkLeCsM+qfGk4SlH
iiWqz8WJiczHSUeuEgud/iCTMsgF2UHra/Hmxrgx8GvH104sTFOHl+NzWbK7o6we5T/L0iTWpDZB
rhjkXWASX0kyU4I5x9/9+IlUnAFENVX5rsW4EueyfsB8xsvqoGq4GdLA+3F2br2jq95U+uPNv+aI
mIMWPza9fXqPMMo7B4J6O+LX9kBKKjZgOF+lHozJBp255D6OHe5J1+L7rN1pjmjJE7ONkOUyR7gh
6Gb1XHy/U6QGNwijpxrEwEMDqWdgFrAaBDKNGTUEHUjCvfQN3WXHdfkFEwule2bK1TwgwVxmX8CC
s0BbGwmy7kvsd2nQU0dN+Z19BjOP+Qd5mJ/gQ8CkiPm3QkSohlcyh0TRHypr0R+SM/Dph+Xl4s9P
2XiShlNSngyo4uVJR3EFOJZzlmhQATNeeHpIpeO6iUUShmOy38rq9VNu+jecyQ/q7xzlMWZNcq9Q
m/HZcJS1mN8e3luhjNCR747ejt6NLYbSOVlUFvuFWKzxVJF3Pp7s4WQOJ3UAne6WJ5YTlWMaV0Ne
jQAjbV/gZUU09hsvkbJPBaYH+4xY+VIq4OvKhyMW+DS/EL7YbeXDGsuyhztWLHvrYNmToRJg10XU
BK+5WZc97Em/rR0eH0flwFkHN+0ztrRMw0Lj/ArwNAD3GFiqmMiaSip9YA4BQGegm9nvjVnPr6d3
wsbE4HvEigQTaBtCSAtga6XoLy+j8VD8wprEwJczvNCVo3oMegcsDUFgDsm6j2RVshJhO8P6xaCC
CijtE4WRELZwqj4GoOUucFB6bxfJqytfI4EU9/eZAAmnZM0CZnY7VigskNQcoRmidK3gfzRUGbOT
Tj6Qwy/PHEnu7EYEaKg74ttO0hqjYfciScNs4PjFeiXyNDQK/VQhdaf19O8zn+zkImVJ8YvQt9h8
iMM+wwnaC7kYWjHGphVD3DK3B5V+9XjoW0EXZQAYHZAHUgtUxLhaos0DaZRYC2S60NRrlw5Z+Zvt
hTYZPTL6pBvClwJ4w9fBI/kFV1nB8gqZUPKrJxSuzYFBl0tZ8cYZj9A73ia6l7T/Gr83PRTz10n4
nAp8T7Lo7c1E4RH6mPHYfKOKne78zvIREhRIRawD7ccZahS/aYvhjL7jlrgBQVQ/7z+K9CtI6MQU
ZyDWYRojBMWu0dKlK4DvAvmehkDfUR+iMOdnjsrg8uVm45YIKD6wImY/asrjPwQEvn9uVff8w2hO
M6Fb53Ch1PyAhR/n7EQLHvcS9U2jcg86gNg14AWC2gjf4FQ6bxNWCvqva5RBu99BBAk48nA/6cgO
ngOtDbEII4AEBz++Qdi2X+HHn3/witaj2D1Wjy6SR2ABDF5vQY+m0TxyKoAatPlIwqWiTprfTfAD
IGwDkYAiMBJLU4ihEPZls0r6l5IcHJ6t8iZcnyYF7pUkP1aAewRMPiX0ihQFFDwk3uaHMUdivMcK
Kn/7rsD2zTlhu+QWYPBZzzifB5xc0OU54IzkKVObWg84/MzwRuNZ3gOah0yGSpFTWLXuaNhABgjy
vYDIdzvBka/toKMFZTgVWSQV4kLxUNvA5cm31YVwsjDCdoXXm5ozfQcUEuxO8yM+o8tqNRpxESpC
vQWXbRtoI6HtFS4qLkbnUyJ0ptPVDWGg76Ckc+Ch1VlBAgm7mPsqEUmAPL7KQKu+EsvBotz6sC1I
sajRCLjXX/lwwsYvURpwpsSFlS7zW8CAZ5eQwqQPdxWRAIHCvjH6LeEuI5kA8iNOGvDoDPzeKX7v
1bOwRUxTjpsiYLYucRcbRoJ/i7N7M3fjX8YODRaRBwIXs4yNehRgCW31U2OpxvCFd5lS2ezJlNew
gN8OgmSLSAZH90eLfsgn75QWCeZ3Or8QWZHmcdmQUOEDoCPRrb/umefEd4UKmo7Kl14xkjH4f2eQ
WsULMIYPHUwj2TFEG/F/aqQ8oZpDqhaY9Z5y/jVQrgGW7t4UvHWNVX/4nlMx5BeDuKALXMEt9Q1+
IigzHJ17DUV0VE7KnizLTX97XTi6BTWBj82XcaWwmwi73Zm4rNWDjQ4QGzaH+NsKZQf7B5cdDxpu
bJWKviLOFujdlrikJkOdFx8F2hwyeBD2n0UunU4D2vK6zpHufht8hRfo/QBnAfgH/RCoK2dFUzHA
OdY7in/5BbvUVuRbUgflP3VaY++kp/IXcFXGxq0hp4MBGET7ZlYB7FOMAJnmkSdfdMIO0J0DZjuL
ymyfLh8Vt0jAMvQxaIggfVq/G+5/Nnlg0KAE3EAYBbiScdQy6XKBJM64ShJA4eAY4GfWf2V6p18k
qDNupQjjgI767I99IHnrj+oHFgIJJZolhpId9I/h55k/KWJoirjGkMg+TMBZxTVm+ck6ozgKFcT6
k26AxyC/eHrqXShOL47GaR3+PPHXNuBMD8uBMgp0Ylb6UuGPhn+mkJYFKt3jUYyWA7bhA7rAh5Cv
VoQSvxonC54aar+4c7jvqSs+E48ONz1SqQHI4QFYQC1EuyLCr9N34Bqj8+KWP3ezc72IB0aDLXFl
VeeSiFTQEvfKdHCUN1gVzAOmANR0dof/+HeIHMDCw7itRp4t84Vnivz6G/9h6ms8lymQNz9DTmrA
8gJDLAbxGhh8WBfx+JgkbLAu8iSWoWo4Siesa43qZyhuVpU2rh9U2pj/daeAd6EL+48FfEbn7C+Q
CFJB3oOwbsOILMjhXY5ALLInvEwdvCDMqnjGTFG+opDP4E5MLd/Gc0yHlV2IN8dD88FewENDpIh4
8xeiGt+O00NCEktGg/eRtYU6O8P8g4ZYpykbmE4wziWeLrGkx/35mMGD6Y7E0XWY00H7kbpM4kJy
VyZ32nKXNvepfLckdyqwx736wRPEo8Mo/zxAd1yMG2x8xOZW4kZy3YVZKZbwmWbX+tFghUJJfbJ1
hMNHWRFZlWA+zz+gSPLcU/TgiYdMUMHJIfPsBOlloQ0CqfTbFR0LSl7E8yl2Uzd7ggiF6cti9z46
X3Z3tB5uLybl21IAQHavpeZlH7jEMvIl1hrE5hWzaGfzEo9UWXjNrdDCaw7JE34B0mQY7KDbJoqF
0aLhj5eTJAh0GCS+6tAhve4HRVNkGQERLAx21kwWOyvgTHRmxJJaAcZaqgXsrQ3ZmNGtcvE9tnYI
r/S8C5NbaBehVISAS80y6BN/FLVAIFl+Znp6RzXZWV6LZ4VUFGh9MLbA09GfkcVA+cYgcpx4BQYJ
C+jfELfd8HpYUCycBchWFuQN3B+CfQKuOa0mRPvZQ0aMuk1Ul9C3ochKrySBCqp6j5AvOGsszeJ4
bFU0u11uu3SHSHgyUSqc0Oxora+sYyLoaLOcWahGHfVFqxyOdTdGAJ9BAAM6sk5soUtDHzQIadd+
eUH5h27nrFFJdILzqaYnCc6CTuIKJoDOAMETx/0gQYMbRso8/nnnARNQaZbAhBMgfhRwcBT/37VQ
m5vSTsigvtmqy3K1Xzxuzskj2yr7oT8uQF8d3COc43ayr9zvHv4PFbUhDJz/cLEpsqLrpilrpqGv
Lre/udjkc5VPagFdEQm1qoo8CZiXCITwBiCZ3vTS2I00whCEQhp5NNpohNG0lGl7IIn2TptWlUY1
rXH1+oAC1chOZXksEz+G0A4wD0D4GIPMS5bTXN+d9pAOIgDEcAAKDZ25D2aAODOirRGrKLIPo8tD
I608bNroZZUg2485omwqz2aAFgKVxjyCRXVQQdOSUa0Q/TOy5zMGMIrP1Z7eNcJgei6oglWOfcgO
1x7KhfwZGUIWqqFwXNDvxlZzLO+5bK5uWnKq9+fC2aSTm6UMpwl3AK6C6w2QWxb3Ky7J3KyMuy1Y
A7LCVXfjH1xpdZgpNL+D2a9mcuAD5N9wPREKnwE8CSU1btjbKqBGRZJUB1Mkqzqn5ro/QRMEMYmC
GoBjjQ5qims6RcIRe4Ja7pNYjGwazXSPxprSBUIq7p8zgIpwYunnnLAqpJEGo42mZ0+3fjSEGpq3
TmYzNHhEHCihkUGjgQa2ngvNr372UPvC9rMwZC4+OZvUwc8AArDJsNnR8HC8sbjbaeH5viOwQD9V
/rmJJBjQJPBIKKYiwDWT5mMV5LxAZXujVhd5bOUoBWbna8/9nZwGrkbankr2co3NS7S741/DZcZf
gc+VOjdxZtSjKY6ewSr5dAmJRuWMyfaxtT7YMrjasF+wWQh7FNoxYjy4Zlg+KAABz75cYqqq2v2F
RnMesl9s8CHOlzZUXgiPScTmwM5gKUexJyxiN7AWsQ/sXE4Q2+mBCujdXZ7GnN4hX1WdMHFv5KtR
9srD3Lmcws+cX9eIJ4I/sCThRxr0/TmiTMarcZQl8Eu0gnldk9+Z90d65pXFYI/42GRdCR1Eaaud
hM2DnYPu1nJ/8Dkz/H/CzrO3cSzbon/oCWAOX5mDKNnVLpftL0QlUyQlkWISqV//1iV7egaNxgxA
9GA6uGyLN5xz9l6bHjq7OccHF1RSDbKGzFv7MD2OS36k0dtQIfs6qjHCPpChcfcn7wJs7o8T4RuE
lCJTW48Wca5wfYeD9OvJwZnGmcKJwnHCYcJRwjlCFxuw1Xpe8adxalB0becFxwQOFY6JzTlGPQWP
lHsBa54553pKVJKovDpJnAu3WD8LJzxnQWFHOOHBV7P/q0Pw+BhWcBQ7/l9C522L7wr3YoTs7DL3
KC06PbObs5XbWFQFHYHtu+bNI89mDulRgvjoU3pDwvUbsmnTVFLft406dU+ZdWCjRmPJWmR/Zndm
ayYrwwLcglXw4uyqQzny73hs01sWI7uz6dkl1jC3/gZEV5L8/76tqppk/8O+KpuGqdsW1nlT/Ztx
fpFvzTLVWJkbvydipfDBiHo3AtGQb4rbT5ozkJ4/kKNdce9xY2gzPFgoJw39rc0zQKCNYz0yHFm6
U+DUXv0h2/6BqnIGGgK7gnkEVs5jd/KyGnOKN4DYIz5Cft6ynxuyjvRApDsWqNl0Rk607G5hJfKE
oFXZTFSFFhWSoiRgKA/5j64Mja/kWXJA8ouWZ+g5AjRQChOtioob0QG/s39ZqlWHj8IaA+0UEEDD
Wbd0KYfigKDbeH6MERpUrCbz7rnj1kfqDL9zr5JS/cXTvqgGbtzwmV7jHVISFl1GhdCMNpgPYtZN
O++JUwI0MYLzlvqT6WEfpvRTGOPyaZeHk+lvMsFGw9Shhkq+H5h6d1+QFr5NZ5R96/mDd4MozbfX
8hIT73N925zaNNDREIIeR4J1gdEQAsXGbcM9Dy8Pba9HhLMWrw1uOKSOro7YhffMJ2YTDdKaMMp/
S2LHjpRbPjgcuRlC2BP251PccrXU/3gUXwbbect/lxqk2QT9onVJ+U/5xaGCQfPPJSH/SjEm6EAc
vae96rDzwMt1oPEYZ5+QVLC00JlO5AgEHs0vTuly/6o3GWpgmYVF74c8Ae+G3jl8XN5766A6/LoZ
HjBtUOCWOa/myhjSG5BYgt7U18n4iSGFKzlM3nuyCXoVFB87MIMaWhxx1mukfyZXzqD1JPro7cPI
LTbPPHxEZoRpilMMLSRSwyu1s4fuhQ7MI6pv7qkXOGHbjGrA61bUWlSMkd2js2Cilch2fLIjDISB
Ckhv31tp0APsCnUYsph1dqXDS3v17sgiPJDevSeBAeYkQROtufh5dIBN3PWZqzyA90f3OS7L5CUQ
VEfMnW2ka9EZriwtbxewGjc1F3Zj8wz1k3/yaIAB9uQmCrvKFX03/b78HZ/JxnLAHI9GCiGuRNwA
FAc0AF9/f5lpkbDjAPOaogI1pJM/KU1wBv3V0NBmN/66q7OSncn5bTzNzhdlEnsz+oAZPJSPaRHh
pOopbL8wUX3UbPOYMltnsE7zg2yOGwm94vsZGNewT42HuEHjx/cqpAxMmtEin/UQuCQZFbNTI7fg
e0OwtUm1tCfUO0uZklO9vFO7O/kvi5KeCYiHxABl0zX9XVlMi2FQRQvZX/B3iBJNPVBBZk2hmQ5F
iugYXZoQd17oP4fBBxhV/heZNawuNJsGdIsQJ5Xbg/yVog/pE93gRHdifZAtCmsWRbri2U429PHc
AwiLZSsKPJVps4VdJzKSsk1valJfEt2Os49i3N9McE1pW6T37/cWjlpSgTYQEe0fmzZG1VxUdPzu
hoC/197DqxkeMxvxq6cyfOE6s743Z4bhAz5U5DH9jf/lToOR64WU+azmXiEo3yxUGqvFaqibOIFR
N+uU+C9ImxvGp6v8kzx5YZhnfRC2iQAzWohiyMOlCVEhT9T+4Q9GfuybF59XHoWlwXYxJJqS3L5z
Ayv4FfDrIHCPZo1Cepp37T0djIEQ+iDx4UHdg66HZHq4DccfDem0JeQTwTImaudGvCaVIdqkVRGI
fHeOUcy8/OC3fwPk7wQX022SAVFI2qhBDYSDgCzqAtrwXIZofINH75hzCIYb9/b8A3DWG8uV/CHu
0RwgXEAvJsE5jv1HZmnBm3cdXQNjInDuS0gqopzgW5PhWOwRY+fY2VdUnfyLlC8mAxtVzry9PVaW
FV9y6fee8px/fdU7zP2Ef/EGhfKA6jAa173zXsWlBGE9Q6AdCNY9mm+bUNhZpPlhGED0ifr/vj6r
tdAmiYxKE7rIuoGcLBqq0XWfawGzUtLe9/pyWOxD/The8+O9fcImKMgG7ZHzkxbQCTmxeAn5xbNx
EGvExqG5madhtxTmRbaszbbI5wdxBn0vtgEFSFrajskwJihXGhkQR8xK+GD9y8jAI3BFfGL4jpnr
Ag64C5XMwwgDVCWrmKR0XtCmknOjQvdEHOMFdNklIbbF2r8E1EltTSci1KmfwPgaAbrhhqmH4vWz
N85eZhMdCZfVErFMW2YSm5+pub0DRQ/MfPuEUWLTDqMaxuW36bWtHYxW/wIWwWJe7j5+yUQY0loh
u1L2mM0Urw+aKATXAgvDRZonZyQRSmI8EKoIbHulCxz6JniGNHJDOaA+45Hj62YB69lcf5t8Z4Pm
Gjd3NybCWYkRj7RhFKnJXUmkT2sRv0i+OZKjTRqvfQD6yXzjp+wewQfjPFKBEtRAOwvifjvE2DAv
l6hu0TzTIQgHPRrnuD2e2hgW2fWGcxT0WXKp06JOrSqdymAoSXsT/gmZeSGip9YpflNOnBF8dmh9
wP64sTYnPb59PrCAcCj9FNxMv2IOA4f5RR8Q2gsKykifwIeMPOOLKqJiCadvKmNKrpMVWu1Ae5pA
hYiqJYSDDNEZFPKjc6X4DCA/kx+kOdHHQpK1dbAcAIxB3wTtDxKUTMhTuvubEijfg4SwL8zXWZH/
7nfR6UKLOiXIbCZWYyfCdUD6EKG6akkUyMkkE+cBPXJEOlv7vLqLvjgdcbpI97eueVJ1Zy/qCwMp
K10nZY+W5oHUluQibmF4e+UgR4FAax/T0BOQNR467jxFbH/1fxuqyPwh3IeZ+cZwAUo9QZnrIhOP
JlYQALZ0jy7ehPTy5u79JZAh+HfxHQPTGJiHLiVjJ2f4zRR2IpjQ377kzSbBBlMmveuwsMKnfWnS
EErYJd35uUIrO2MPhGyMYyS2+sQ3PwqMDdYf/Ng0+dC9wK9ABrt56KvLJ/+OKvrtwIB9pj+9D9uW
oohesuOT6HSh4/6T7K48F+oC2UghHWlzqjcoTJ1HePqUjlSKmxj4DilVZruB2zuj7EVzFkJREmC5
CrkTjty1T4fCFnwSeav0YrWBrh9zOZc0n+2XDy2O/iuKBuQMPlTb8U+aKpMIZhCnq4BswE+qcenG
G9dmYfu3OIp7b3yrTPFlmKDxZZiTk9y2Dgxo8g4XEk1cy9nfmetR0h+M5jjkh6uZAkl6QHvel/RJ
gOCrCYlx7GerisDSEG1Ujo38rnQRbHRk6yhu8jSCQjp0Y1CYvkOCkhAqE1BmHoVMikskI8Uu+qbf
0v6dFcHEBxQHQA6ITFMwowaYAoxKXGt4Bj27njNnsrBmpxpUdDJ/kpo5eX1AVWezDME7mnt53iN3
ROt4/kGS7h2yFX8wrQDgFItnlDjFg0V2zq3Hl78owcDgFzflenE6cXcilKoJwsBGfdyjEAWvYv0i
Z00/IB2nhcACRNoGiHyTW6+B0pYJ9joqgek+Ysaa2pqeK1HMiJeFyYwYy3RMvnjJRH8TgdTeR+TR
AEoTirO8EpIOZGbyBQW6i8asWVLu5exw66AApdMVD6YoUYTGSeGwBhxDPwMpCyP+gO41OjrpJlrX
V1xEa1Mhl193u/3UHPI/WJ/MonDfrI1XaOfS2+lw+8J1JecijDoE4aMRBFn+wOuN6taD4/EDIenV
U5ABw+Rkbwmrt9494mMpqD+YLwj7ikxWHNwYavgY6iPHlU1paDxfhNkOdzllh0xv93lrzmE5oTmH
qa6s47pGuRwNViRJlGLRKQ8RUNPCtjzJ8q44MOGQERDIcIe4Grqy+AY4BdPe3uf3rMRAksywqoe0
rumapGafSlWqYJcASCMCnOnsNMEXhOXbVRdJuWl7G/MRRr/2q6UTK3L57OIIf284ezI1DyBrzfcd
ej7sDmCtz+tXuTUBOwsf/5kuETIsDJG87GNkf+c/Xn4ZJye/OmHLz+Veru4VcUGHVXaJwKiRXlYy
mNZ89EhaQIgyrI1BDr99uwdPCGL50BDn82wTA4uwR0hVLYpQblAu04MrA5kP4tukW3T7Wa8rha1B
6pPOZ0Z7fDwPCRLAXOWuFm8DC0YV6IeYV8trUJj0Rj9JL7L8lpVdNtCPUPcTAyozRe/9AJ3vu1bc
4iCRGHwlvNRbAMT8BevAhKxrEL4BhJUoC5kWMZ9kT6TdsgP3O4azDEMCsSxp50cFk8ElVScPux66
LLzPVLUlMtLwm+ah+iV9Tn5mGt9D8BXj1W3+WrYvfMNI6bdmFDHsrBdGEqN3IiokQVmnZ725n+a9
UqYKo8G1aCCGzbZdNJ5ePYjPAtg2zaMeyPkl1KvEuAGamkQWtVkl/B752nS5eDpaXHfR6AJSRAiB
hEmfwB7n6rBPkgEoNnN2coctMzohC2HsPyQPl88rt0JG+8z19VrkAjDOZ5afE4csmChgiMrSV92e
IxW0GpNHJF/IJR9uDYnyCjk2nK6hNobyVQy6rCLccYAdLgWUSAZR6TJxQMVWKzDxg0qr2dN1IRJR
UskiVRDkcHLwoZRZjkkUCVswI9bWE1pjb9aiSYuaIj43MTQD+xrrV3oIZHwYpnjxaW4O/2J3Mz+9
DbCZMP2qiO9fIaaFISpf6cnaw1DrqL9ozhXHsWUumIbMfGhtjoXQcyvrKGxrbYbcN/iAtyPacTrS
iOTkdqfCQzWfqc1ByTNGWWaonQODGQ6m2kuA6kDHnUkeKD34B5eUNGdIM5CYExUugjOJUhiyJzEh
RKPU3k0ST40lmXBDIY+CHQO379aFZMq3SL3Yl8oAvLWmHU9L6CEeA8BrEi1Ln4eQPfTs75tlmkiw
C6udsgYLKLKobym21OmdaJ07MmVbpExjp12J1APjzCoqXylFyNNK0+vPG5ByQtMCtDHFt+ULgb3c
YGldcIOlM1MvPsRcJWf4YALSe8P5PtYJzfeFeyhMFK6yRhUT7cRed7WiWx3PHsA8nuniThn6n1ri
M5b9mTi8B3mNlGsE1jmoGnPGuejlxeiSuSX8wjNUFyXMRyGKRXEMC43pliWGWhXN8rWdWfJDoBgQ
bKq89XiJ+A3aNZJ7EfAGArM+6uPxph9P9dOVbziCsyCpEYxX68uskcRFL2ydJFUii5s+FyMDRkIG
UDMV3W3w6l3RMl5C9eUMgvS4rH5vZjHj4j7QkILJ6r/0lzBliOAM8mu7+yhYZgZOz5/5DxRiDKLX
TjRkLKROjxr5upA3ISO6TU+76omP9DQe8fvzWdqyiFAmrO9uPndwGNCISKnUpSdChZKbEg3v5DNf
4AmcGCKLALm7xphYVBN317ikOGlN3OAoXIfQ/oOmJBkH16ib4mfAPwzA4GIB/lG+wH2YiLTAxE46
FtHiPACPhfA7RHFKrZUIhAPtKX6kltEI8MSVkJyduF0E/LBUMBSTVyEi05B189RJQI9GSMnIxi3h
ngxfiHZiAoVhBxyKHMDhoT5qKeYvQQMM3pfBqJQ+7lXlVXMDuklbjbWsNRbdJHJpOWxB2YiAbzcI
1Dyo1sqkRY+DMii9wJq+Z0Z9MEfRnSEXx6oOTPTnUOOBT6k453hzt+Nrl0G5rRhcQnpnBUd12CkO
j/q2JXvRKQDm8kEYFY5usE8rR4jpDU2U+9VX8eYml6NZH4rpoDxYWnF7j8cV2kEe9Dca2Y/qAKxj
nuKLGi3X6BTClYeeAE4B4ggpbCvRXCIs4Bb0I44tLNx0Du38g6Ynn2dBYblKxdku7gPzDF8aMJ75
M7FKqpAC8xD5wMSWVx3NSe1OnwwsTEQaKPnqGNSJxRFCUErUnaOJoe8UTk2YM7j08kkEV+q2r6qB
m3D1EBsOz0KA9nM1iS2XZ8NNKanC1lrEtL2LuCGrlv2Vh7d1PCwcSboIrX7cHePgegvVGwMCcjP2
53ZftCRt0iHbP7AGNftbn/KvXYmDzZRbZt2yustQPiB74CjY6ULtcGN/vARVEaBwIOYmx/wv0HN8
o/c86PvwTIKeHrUf8NRhXIGKY+DMtLnB66FF5CNy3fkDc5wtgOvQjpiRFfG9iW+4xu7xwmjsLqAq
BvGLJcY4nwTubY+sJWhwTFKDAq4QEtQAt8WqP+xpQK6yQzSHaPsgSrBjwNUoHISdKLTRZvepgc6K
sSsWTvQXAvNPlb+1YqSPhjjDRVxyT18Ip+SSSt1+DvhgyTsAHNxlpzIzx71RpCot1zOgQoEMQ/LZ
CSaf5CRLH7IHfhWhHmeAAQ7BBxU2ewtnrTgOwFZvGFcaKJr4Ed3PE1bUbCNgWK2vTr7OXlC5kf1u
yChxfOAnyHRzyFheFT52DrsdCQ3Q9/kcBxgzfXp3PtX6YFTHZTyY2sHk3ymSGdQeCH0iamOEw8zo
dwCw+7StwEaF0DrUd/Xqelzf/n306CobILN0VwBwCC1r4vkeK+u3ef1tNwHfHpm/AOVbYOkuRlLK
apQjxrzCdA0km+Lix5UxnKWw7iL/Jxd86oztNkZwTBkvZvyQkxMx5Bf0RPuZpJBXEnbOfWAtQsC6
qPuzw32Gi88VNnaeIB9/D6nmGauV2Ly1YCZAr4oZUJqU7dT9xkCiIqcryXrRpfqKjKdUPOrHTbaD
vMlG40YnyHIdLkx09XHeo/D1jDGa2tCgN2CGoWCm40Z9MFPiMCL/lj+AcFaiI/d1nvHnodFkiKf0
QuvBC/IXZg6ZWfkIZETie20iii0DCoamOUMB+FcnGf/u5txlMFaG+F63oSHef1FUnn5wDTQpVDCf
MbmK7SW+8GNDElnFX9dPJp2o7Jh0ot3TUZDTGWJbHUPUfMjslje+NaDrFM0Q8CCPikxzwNZu+wcu
RA1AlIXwgrSe4NJikwwK6lM8nscP046vKH/xVu/eAqBmTPeVOi7kSDlHOQQFAlukIGjWiQH9YiYE
wc3pwG/LwoI2DFHzcCpsbqPIjqPi0q6i3yrvgJv4p5/FTTRSTXJsF6R76KNCBt+i+Z72d/DccXlH
gO0MPYL9eNwBvRUaOrw3sGQIPisdTh1YU7tzgCM/g68kQKsyrO9DR26pLMzttZXmqJiVWLcjGjAo
Ped4dxOo3uK2B9Ur3TOpPlQBPS+KLBtLbpXeq9Rukgt0JFBNPqOFaQzCL8TEtN/A6jNGVxevix6L
xzWdWG7G6EuT0dWZFgK1kjvzNuoKBfUnVOLEKPdzQqvjsi+zfg71Li2KXx2VGRYxkTB1qYNqPlJW
7GMdffI10I33qw2Hi3CRaBDwkBN9zIg6CS9z51t/OM4yAASDKiWKbuRakohd4UZK7AqyKrM9GADI
ugzpW5sSlKvLIo9YVkO5jBYCwm8JLnqQLUW8u8dd9vsB1Y4AaHJLMOMs7pPyi/rvchfJ0MLe4Vhr
VjdeD2bXWwnZEk3tdJe0RDrGjAxLB5Y1fGh4dGkdXdNyTr/92SmSu6AoQsqEK8IJKsMrSWMQg0Sm
lKkH7JbXg225zUWcEVRr7oUcsil0r5RxTvn0zj1K6KFuNhrAiNpOB49NSUIT1whyZ/5OoDgDA8YG
NZFKEXaQzQsyNyFdjDXnRKG/b7uXwkMAdZ3EIDzRSJw/jO2REgWxOyUKfUAr9V3im8eX6ZIM5zgf
oiu2InT5IdEoyOyIHWqOp0fI4YM/avjK4LylKOH8vMeYfIoAj8+FiRH0miKK0Ccr6dDur+2e9BTE
7IzZG+H+2f55fwNZ5CwEydL6pJyXg9dPbd63RYS0Zdu3cQwAfdJ3oU3WOp59G2TXYnivQrzUOt6v
y7y/d2k9fOp3IWvnBTq/yytGEJMSU8tuQL4jYayE6QGEmtICxWow8F1jnWTif48i7qR69dTLLpca
ayBDBZBswiXSzqOeNECR67KdeABikFksIlwV+BHDzoLRd7nXHhntLVQLeH0wRpEFjnQYrTkA1Lc7
2b+fzEGQDjHyQHNjFwKPAqKDyNU3A02lmIy3RUg27FRgGQtl6kaujpwyWcHp4bjPn0VwK2nz+NvZ
c5d9NAc3EurZOGWfp2hJTMJ9w3XHI0hEfVGJaF39WQCcuZyTqMPcCWNW/ZpOSEM+uP/ipahQoqIf
GQWti38I/BEMD7OagnYu82S+RZoZK2yngcTCdfLhXgldD87JHUjqkpiYloe0uzn4cXDinE4spWhx
4JPdcxGxZGqMOr3bA9RGdEf6W4iEibJ3AXGB4MLNgyIN+tikOtQefN93agyK95NDvg3fG49JW0R1
mSGRDaQ70jM/CLVYefnkb8EtB3GI/sB7u+4NOYE7Q4nRjh7JNdwOKBmBY40/dJnj3kZTgEzuE3Hi
gMTaozNGt5dq/w46DhZrH0hnMF3B+zvWK6vaX1YjKBbQatwPZtov6QVk0BDpmOuZwp14E7EEiM6c
Ngk1PhVp4dqzkOOsSeUXHbUg4QhxcxNhVMSXFPuJ9KBLRvRGdxcXTK5qUMs0Pr8VJs8dY5pD+GxG
nb0COkNSIMBsMG1uKTOv/5OH6+U6qXAyxqwnfdXRnzQndKXj/w2WtqtkCYUeKjJhvyeC9IzwATS2
Ih4bsyMeR2w++CxEaKpqJvc6XZR0VMROX5Kx6TjY58tasKTyyj95s0NzQdpFNTy/RG8SbXrpab1D
2kNUgUKN6TcbJTSG+KFh+XAfiFseztSlIznhCi7YBJMCH98amsZ5zGHMw+lryN47fINdvIzo1zFm
xYhJ6b6d6FwjNkB9EABQGKLppfyBDRKAGLM/hGz6y5X7Mq1YAh6JrnjTyLxHYrum1cIpO6YMH+Gp
0oVEIsiA7fQ43D8R6HIJIHLXRnSiYWchGf4W0vwK9GuwCziaOPUMAeI76wd8h414f9VCBNCXunBs
sj1dYKmZzqfJ1bHZa3laE6UKt3tOfn1HXrozCCD4s6mhrE2NFRRNUwf/xVlEkak1+WwliqT2iL0I
zjVlPdOB/67y0aR/ItAqiqwppq4bqq7+Df5+2V2V0/zgBtX+zH+DIkTjM1Grn7jiOa+ngUFJlI5Q
MfKfJz7BdySBZyOqTG5tYg9jCFqiAl+J7vPKSwOWxsoHDVrCSAuA72ZSc7g+Drl9MH+CndiJyEZ8
aH6H4ff7eT5oh2JFCgphjuTn3yWIsn4Nn7hjCIDlKdj2GOsshr8U6sxBL6+ANJmEwgxSkn6VB7ED
zv/aAc0iBAMFPJsRKaWq5dmKl017OYAmy1icmf4VCfQ5Uidx91qGgCaKxA2CxEnBmdjJX8A672xY
cW6JVAhXe+MPT2BGN2I7mcAQVvnnBkxLuk3YEsXVb7Eoq9arXymufnkT4GeA+pzPoYyREHvD+zgn
RZHUU6zk0VI5NVcZyE8vWOjbxXNQu3GJMErQ5OL17qnLGTgR/lg9sNP5oFQwrS7Know4KOmo5zGR
MLrh9v14HKX8uHscLy9m4h8Y/rTfb7ts7DL1lF20vW2mh8mRuShiT8D2LoVhuMvfzkpEyWC95kxh
Xpja72p3YNi2AvFzQ+DngGBjWr4LwgA/IWyBl5dzK/AVNg0xLaJ2+etnxWeJyasMmHFqpk+IqMTr
QtSuuSdBhK7xOL70tDS5c/02VJ9RVpEnM0qd1ZlyBnYQOMrLZHhi6kctY63VAuZ8mq7KcZMUliD3
ct8P6Tf/JU6kCipjNJNsEnRteUhuZXfGfb6namHoxR5C81gjeaAXjqzlbQRewxWqCLEqwAdFd3ry
kQe2DMFM4cJYNZTOg3M6oPZgAkOD8nyoL7R+9leDBhQg1XQ2044rsUvnYDyFMjepC3AUXyOPrwOC
4HfgpTyX2kG4DYC5VMFmg90MsMR6zkvYuvN4POl0Y44P7ZB/4Ywm9ouyG3IpAu4JZaTtIQT0PA2Z
G/rtQXgdBU2JGZxnfQXsy1GcSiZ+bVzbFPccTRDF2MfnQ2sjg9gzFnK4bpn3aNGEJRMvJ/JSqn28
o3fesBjHKuMKDtyKJUen2MNCy0PVyyFbWgFFsYz2VUYcgXGVzAOa988NNlwr2LTk6N2go84j9HOh
sPjvu5Oi/5O0WyXOyZYUU1P19Z//h7S7qY1da1sPoruiNZyCxHEi40vqw+f6Lq5GcLC5Hb2xNXBD
Gn1wEXSlyJ0ktPgamS9Y2vGzz8dLqqMKB4dHkDlt6E8Q0QYD46wamBcnZyzTc+plpghqWS4xSY8o
KhsfUGe522/aM0/J+BK0NJE+8mtHQUL/8IHc9xLOqB/rqKmF8CN74wrHLsV3Iw4TbF7MTMmggrfH
Xf2QoTy/IjtdAXsozx8Ad85ogJwZTVaIX/2SqBR+55hQKTkXwRXnORjPofIV6NiJgLEVGkYiBDAt
gDF3Ac9qQNen7ZB+CUbckg4NZnFE6+OhbAOIjkKAQDGK/ZJ7jUkjGVijSpgyt1RFwDzkL8y4bKSI
16hg1ZYAfwLyJzl6ZTHuYkKDZn8+FqMbSjFQjnMHjVPMEKfr041EGCbS7TNFNK43FXWToyhCFz0x
vIHFPAcsVqY6FnNlRlDMXLB0MvCxDjoyefMr96uEaZad0VvAKgNhnthlAljpiXcxh98kxT5C5/yI
NY15M1WPqgcOk1D72bYP8+M4314X2mRjeD4QAbv0sUSoO5YPwK9/tgR1ghp7gQagJajiAE4tvPrC
xbH5NyxstexukPywz3r0tmg739a28+Um/LQ7gJnwtvibmmAOq1MsgjO/bZ0toftcPL3CpP/jcWX3
FPGEQ+WINTn+jyAr1RZH8d99Dv+5GIRe9z8Ww9Cd6qpqWAwty0F1pI/2J680YS0SMklDLAx0mayN
4uyYf1gf5z0nJ4MKaojb5wpylsRimEC4ZkAy8TaRbeIaX8WyaF1WRi4lxRUHFJB3sKgg1LtcrJJO
da/7bnRhbKLmEXmKrIuz7bA0uHGzOrh0e9c3lgZ3cOiu2gd4h9t6em9d9plVogXoU0u07utyeVih
bMF7i1BLZRW19Z/rhSVDiVN+F4hs9A3Id3qfQ34zGYCDbE++dcIUK9aQsho4YAJCtp9XVGUBnAeO
wZl0jLChq6uEUNbPTxq09VGINllZaARZXCWupavXyxEawUYNq7tYaBPaeCYCsAx6RPnO9Ifxu0EP
cibZxN9hyV8TWSD2tRjrKgHt20jgEPtIZGEZXmbngWXS7esUog9gVipU7sfjKRkGsSBlGr7j4QYd
sgxYmVwRAK2yOC3kCqWQLrSleKYfwFpZqszmtvEcoKYhtYgz5+awtlPwwlp5VE6RsgsHk9Fcvn9i
8Rq7kPWrg8sl0ILrDNMrnEuH/r2H1XEj7FIkdjFq5mFNFzEUek+KbS7seEXemOEx0GZVqx+s67Zz
WNqITVjd8HUQ8fSUWuuqvryxrgmIYWkD0cGfIMmgd7zqUzLEKh9IMTDjClTMrkbgwELHU8la569S
m42oj+Wku6YXmPMZMhaL6ci68ukycnK3dYSQBgcr2zOg/TV2mI2gQCAnwZ5xCaUHASB2AkyqdEHy
o3ynuDgMjyNGCDyWd/sr3lVsXzxMUs2FDsiZSDApvrM1oOqsRUa0su4RMyHOtJYoWHxzfeBdPJA0
qB5bxl+7BhvHnwnSyDjF9lG+QXL8oBVyOotdhIbIjgiKlYJe/YuCzo6CF8zG+w56uUIM7NRegzkT
4MtNPMy15lqMtngANLPTVIy5VkYz+8225UBnBg2Dh/90jzfENfb9hcntugPJtBO/KSAYCRQGEqaR
1uKAd7n8YD+6/FiWGn15/QPMHC/OD/alDkAiR/U7mxNY27kMdUlsUVr9PwoK9Z/i9hRdNXlkzVZV
829JjPVcWvdaodzka2tcORF28iYs6CHRATCSRUDnyAbWHPwnQUHJP/00aXx8ph2n+YIoAG6B072x
lRmCgq5lKwUdeoOBrIzdBcVx676qozP1IulBIuaBVjWiddTaFWg0POkOPZTTOQDmTFnHc8fCS2YJ
1QSKFu4OUBveiodb0cTaEfQhYn3HJr0T7junEFIzAwdrIgIxENV7HYoIHitSf2qPiHAqSLakHagq
LJxUo+Exp/KcFmZqwks20xN0PEE5Bc7ZpqcCnWtyLVLOdUTDl0vCBnRdw2fYfVAqc8Zvu8+JMZG7
YcTkPlzK6ITxSkcvLTBilzK5kU1NSl2dGtDCCvw/8Dj3d8N9aXi5YcdtyDl1l94UgZyb4M3taNmm
lpw++nTusXimnZFQgXD2V71LAaS7Q57SS5XKtGoIX42lMb6PUb3Du4nEig0SCx13gI+FW/gnXUp8
fNX1159uPvrgDrdwZGpIStC9jbKHUo2n/TRsYArM77/0b9YKs2T/WAQvAcdT+znBRwDGAHKAmzt4
GyhUUxdQ4LSiW6tmuJ7UjD/yQQdwiVGVgOvir+dr+sCcjwiNP7Tfd/43rYFLamHl2FeWWxUZOilE
VF0V92a0AirtR8yMYo//Hoc8DzMFHpMLGRaVVflmiw6/iBAvBv/0IMrCISYMjT9gxJ5qUDz0Vx99
UF+CC6pQKNI7X9F9bX2UwdcG30LJc3h8J1gV6RUat1spHhJWeczXKm3eSRyn2UOxDwVhEzFs4A8o
CFuMzcb+2MAf3ccQth8bXgrOCk9J1AJAkNEbcObhpnx4Vi7wUjxXXSSOK+DusI2sgKncI3wcthSE
KfpoG16qYgZMGsX6qCsPpvo9RoghGHbxXGQ34l85rc+O5jyBFaScr42vrSigLphox/3AK0G3voZH
vpevjGvoL6X5NcHWgp+mw/Nb4Gn1mLv/jzJA+acy4D/3lL85kWbrIevmDffilS4OWxv9HwHQJ0sg
2jGlIpuO9prsZQ/qLbClBjZe36P1Z9vCGnJCCeFtGwi7B/1K+kkxWwf7xoWsqEecdYy1FuQBYptA
iUb3sv7O7sDWwL4gNelbgIsR+wCt7lNWaXucoXrwZtDDdYzcb88BfPhNzQHDmG2BPYENwWY38fMm
PRcpFxBuHyTTsexZ8yc8SkjWgmpd5Kxw+SbWNgu7KvZ4NYaUlTzvRIeNBczqZely+ENPy1NVF2sV
Jc66RmV8KyPiOjoBvwo2u9zf8//hym6rkkVWNQdUTaGZtZffLEfWotEn2A/ni79vyq8DhziiBade
hCoJyRZ5K0emjZKJpNjha6lVwgqsc6H8ZeExWFQMwLd7td83ZjQggapiVFJ+PopQYhbbtsZYYNvS
Yl1x1DzEWpr7gJH9toqYVLB4ugPrBkAWK8aA9HhgqcCVYp1sMWoofTApIlJhJLyuBZhDhSQWApA1
3v+NrQZYbXvd/3rReVPsmFebqvXOQJdR0NXZxVzieXjPWQq83kTRby82hP8644WeSImATri+xP/9
DZYN65/MdLphaYZky6pl2H+L2qw6pTFrHV0pg88ENNHWSOdMS3NQjrOvHhG8ox3xAD4EwIgmpg9c
s6F76SnsoZuULVKWdR5paXTkyeZcoOv+PFmMEpMJBdqQDCiJkWpwNiS5ktRfLOoh5GVUc6qPXYnf
KVAg5JhrnCMn66v1Vcke8KfA7XB1oNG3lN/ot+HDoovg3HzUGOE2rRho9tGCbV5ZKLgrMKFglRKB
jXgcjjIrZx1BKHpw97NGSbD3Sog8FeoF23Yy+c3G5Tdj4VyDlKr2HZ09zt+gwphph/PJA0ALfXZ8
uKjfSQ0iy89APxxkfelCcAdTrQ9+W9KDgonuqagDbTc4Aue+0U4u/VcwT2h8NpcZeCa0PrylVdSW
7tUSIA3EsfMapM2bRoo2/fez5IIOKRmMC1c/7s7kqxXUlcN0Y/RH1W9vwaAKbsadcSrtrntU44gR
Q6B2zYXFt08iTbWgJAyZRGNy0oXVcMZt6NM/mZHRNeyiLjTuU6CPvjzS0uG/pW5nROTvOn+0v1UW
2pso/8CwtuMSzDEWd2jCMcuBEAEunNJugdfHze48C0SfLQV8mue3609C1H3LBdZnATg0hVmOHQ7v
+at5JUzQwZaHk+aWC9kMdj7VZFogsjpzwtg9PjMkZ6deBONd6hjJ2SJFmhSJ6UhCgib1EdmZlCkF
HLn4B6PoKg/HBhhSMA7BYAhKMd41k+afs4M/zyR9EpDvgMlmOLeRUcQKMz1B1xSR110nIq/BeYN5
IaJYq8LYwPY7+V9iPAytHkoMd+bQejJWhPfkVC9nII40TgCFUPrhAmL05Qy3zHsrb5iRcSUHdf3t
hJkYTj0dYIZjTsZ1bMIvm52BYsrZ1GUfItSAMCqO2Gjq4pvyAgUZ7RX8Y8KWULvZ4WCHoOsbJaxI
jmwE4lh+BPjISg4SJEa2QBpj3gJljHuGhECEVasLn6C+AsQiwKWzfwW2QnPPrfqwfoRBsPuGWFjM
yi1ZQIxPLvjiphTgYqjF99mlmbolCIJohVAMnhg28UolBkm88YgHrNzN/t7sARCDHr5DKJuT9hs6
B71yN6Ey7hGEymeacFqIbnzeVwOIV5dupyJsQ8CZsQ2BRRbdpKja0YOOT11Ck0SP5Md+d0EajTAe
UrG+S2EUc1vU0CIREdmnEK+NJ64QHgYtetwlhno8licBLF7uAlVceZutj4gRBUwljcqUlA9pFvgl
qEt0kgDy7FwiDEDlo/3eUe583OYoLwS9GHQx3GIMMiqRe8DsM1C0xT2yJkGgtbB8o+XHptILJrHO
bIhR/0yv6nnnVmWgmH/CiClfbKEgQOlb5bCHwgLBKlPqM0hFJNnAmvR/8Voo0oRe2wkvsmdLCbfK
sxMiYpU6pv4hVhVc+VxfK0IGCLSGQtJFtQlewN3Pq/sdz8F18Rn/1WvA6Xh7BrRUrugapC/5EdzP
qY79PX1mOmAWHKlA7YL9UAWnMS3V9Mw1fYSJccP//sAlBLblaFGr3g5VLzIDSlwlwVIEDehrxseV
E/xggwuyksmAcARCA29ugXoPynM4MZwgTGtM9NX12BXp8cOgoqW6E3BkHH4ISUizUGwqTGHy6v+f
sDNtbtzIsugfGkZgX75iBwmQKklVWr4gqiULJEiC2Bf++jkJVHk8Dkc7Irvabc9YVSSQme+9e8+F
aCoIyLfLvjofoB6P/aEYHgiOtE2CjfyKLxoaqSa8mGvmd0f/SgW+TlzJnp0IE1sqLLOvIlOl9TEd
MhVjN7fISF80iwxyoDcQyLC2XUw7fDex5OlAicJCc5nl/LJP2YDAgFmRxCFsiNghrR8gkyl0qHJM
Pa5hxwlAskKsKdjHBYkMDxkDFfR/bROpzCDVSBqiC20UJCwEUUH7MgN1v6FbAkTcG+K+9CZMG7y6
ZOZh28fmUHnnwSPMHWKyePPQuS6IZF4+4MiAsBAVLEBkPKpQsgUfWxcEZPDHFYE1eEzg0ytRNgre
sRjT8Nrj6J0JP4ih1qHAF+3PLgRyG/oxBiO9D1o5uGshHiyKKnCfqFEwsiDiOo1b7N2CbUwTFa4x
VGMELjyAp4RpyLgJxg8uYsjymXFIjHsYAJKatuXMpkcyBTiNREnU2S9ju33QU7LXJ/DFFWL2Uzwu
zOLM/I4ZiAfw+BMtF8AcFUI/CKHFMcJIGrvIwEg6JiWXUM41D9eFzpXh/DyBnfRInQPwPWBrQ40U
gEqyfTj5OVMS/ZeXjOGMMzkDr1SK10zHUb9/dAje3spKRNKAqQDUCDMhc8FIhS4NnjFOF4Cqt04w
jAcfejHoYrjF/SY9aXxu0f5NCfYJBRgGpMsecE4ulPBr/8ZnZINXGzkZqlvvBn0TFRH/9UiHzr+C
Qy58UhgKAT8GfMxbDfI45z1fUMcwhoAcm8yYtICZPXEFUI1x1xRkSWOwgU6FvgX2L8R/IfsCIW0P
NAWpSvkyEAcBN8bSBtb4TBh9HzJzA2WM2t7qthP3XSFdpPk0Mv/wp40P9wwB+8zfI+Ewbhcm1V6I
2QX5jOETaXOhoBDZIfdhRRC+VkoxYK/ryQNLLGnuyusDy7nSOPsFQgyH8xqs6GHuwCt3kzswEhrW
ihim5GNxB16Jwtxw8wCWKQhh7iQNYDxLAEuPN5jb/ue3mTsE5sLChxMsX36SrnWnh2vEtJD53IuH
7HTYqDzbIi1QfeMCAuo2IfjL3IQadSbvnOHTW9BQ7vsSEm/EV5RMzg5lrm2l5Qe8BP42jWBkLt79
aVWU6MOOf79Bo5qyvhZcHiBC4coBZpZC05lkJ0ozpicZvzLLoedoeilW5bDow9edfHF39dWXuNQc
iizdzPvqRtPvcLdiwlkcmvuNKfS+9zOhQnFzQuO7LdWdXsGRT5oxhZKKfBwOabGQhGErQVVCpMqV
7VqHJFSBfziSiUVsg+3lWogg5v5Ji3zmRRuYbvBrh7i5Rqm/bTbBKziIIlR51xkr01RnF8KEnSDO
MjFp12T3AY7md0MI2XKy4KGrvhjhIuZqkV/qIEzCOg/7HFd8iPQRATPVUOkPRDpy9zmKp8bAUgsa
wKcvSVOyW3TNLua51S8nE/01Oby9HI1sdrQhF/n8HVin7l0Px8seLf+9P5z1w/gyIrKZQ/Aj5hSa
D/UlrcykkHfyaWc+y+N26GOm+zTspgMTw+vGszpxkONBHfCLL17SC7sikdm21xlYJfwHSkSjOfC+
6WPpPIACO1JD7UuwJBo5NJ51FCkoK/GGzwE9xwtM/3tYt9uBgqZNjlKa+HY6Il4WsEy8UaDQwYBi
6DzT9zWFrSZf4Mv0lmA4nJMjLbbb7lgJznIBT7ULmr3uZrgLBd8sautIcYBBn7i/e1braZL3REuU
3u5+ugpe+fiKetUBoy87CVpaJLS8+BzbQBv/9PzYreOEWIiQRg46MBz//ngr3RgZa6mFZE6cQkR8
+SZghA6nmd85+y0onnMAXt7wqJA74DcMmrFFCBYzgqBpQTCDhccUWfXJJlSlCD3QHXz5EPrbxvIA
IvIN0znCHQldmS+YVhHNmYxgq9CqBEwZkjLzY80O7udwbsAnIVFOkHcbCy0ZVHIBLfn7huppYSPn
Q1CEIJGPmygSqCc4yMYeVopyFKyUHC/yzfcIw8x56m9iZCVzWgEn9r4fT9HIFV6LNPKs35lT3zHS
cPnTYbhQBEQ8RGhcUDmztwxopOWgtgQPGQne+q9le4CQQvwfDJNoUAKoONJdxFQ+nbzWSJvz3nuC
xnAVpGJIyWCS1dF5YsasAKNd4Mj/j4TDYC4CPEvf3cWls3PLQmhxvkXNQr9dBegVZurDV1QdI1el
bOyCvVtq2zmLMz1ST9v2qeQ4GAVT+UbNUglt+IpRPiJcEehke0i/6s3OfqA5xkLvBSFLQfSSHQOL
NTMXeUJnyDycYMXuxH5IRIwQstNBR9kHoIXi+f7FdDKbuTFTN0a65eKlLc+xyo6wyC3huI5LCn2G
xN3wOYAlYggEoFVAmH/jl1sqUOAJ8NE3bGWi/bdiloE0gldG1M8Uf+ASjnoZV44qOEM4dEAorwBl
vmxadP0NpLxbi2cYiOMjwoE8c1sq4z76H9u826OiKbMXE6CkDbGEDYOJ5hDFKFA8rODrDZ7EJHzp
KzMTzyIX6q7ccsHGxVgWEfryC+VUu03oufpF5jMp7j84Uc/UtAf7/aU145w6TfKvJuMyB+YMg/Kr
HKpW2PtM/XA/dVv6AbNCChcJjlhL/fuNb3YzCUQS6O0e9cEnDwPlNDMNymmyaqmoOyieNzHN5DHz
6t3mmfh6Rv3yg1ShrePYcwhvaSlGBKeG80Y4csALNgG4CFQCdxQw9DrOropNX3Ma4pUaH9U8v3Ub
1RMFcksPLp1u+6JL/nsTSNWUfxjgGqasa5KsIGpQ/5b2rellId/KIzaXVzpALCanq2LR4GUAKemi
fWday2Xkh0fPZSKpmv1kFjOMNYcSadUrrZlF7YAQihOSecam+eUj28B19Um1ilMBiWB2Sozb2CWV
mpz3gBLWSGFACSi9u05kCBMgfPm82u7mxo4XkmxCsorm0p2cpOAQ8N8W4ijKiFPUhzkTfR7Iswci
AmvhUYKERtSqWMirIeOk7wZJDrpI3pPujAj9jH87enF6mZA6BffuNS3qlE7W7Qej3RQp7ILCO/+U
6/RW7Te3Nwup3VKUb/rwnUoWkAUIivQyOI30oN4OChWUtNegXgY4jaSSbpO5u8y7W7Ub1S0ZQ5rI
YKNmJyGamDLS10qGdf3OzJM2ZH5i4pLLk82c3KrkPifdnBD4I0ykQp81INjDVNYHRGzdTIFeOLuk
Q3GrnGnXMKuimzWD0dzqOk7iZFR+WKSMFwmE55U3hlwIISnIgdwOMQf4uKeFZR7LAC1RZg6mOPG5
204lTY/Qf8PmzVgTG6B3BrnymxHbcuozyFQ8YcoX4iMul2DTVGT6fHOUW53PyYXgEQYH5sgLnCau
EXy5gY1vKAaCkCTMSJoZAPKuJjzjWqdzlvZAAWZB+MUAIuuBgaH3p/+mSumGpomctk1anlxS+RCR
hG9vspT2J8fh2ovovLwxJnJ8n15v/lx2ydAl5J2gL2dUUsnpiFlJS3QTI/rPn28nvg2APOrWAkYi
x7UdXa5RUYXE8tJRJhjntIVx36O3VXc9gFWLKVZK7uhiVIIRz56mLQYi2Gk48oDuM988QruosTQG
lstpoNwAKUCMSNo5oXBe4jLUScgu1+OBeFoSMQBwgdzClrnZGd+/mRKUwX9BpBmqmGX+XZHx1xda
vPB/UWRkatGY8pxjZaAtx3+YVD2hxKK3KxQVlWDO76RK6JHzH0ZqUQ2L+SU6b2QZ3HSZWr7ujvGa
X8ubXkMbXgBqvO/oqHnlGUYwthy81ysm5EX7SHo9q/+iFLd0hK+iB4uLlEKdbE0gaekr8Y3wfVpo
ggoVC7Dv5KKKPUBiVrYfSUT9HRPJfoAIk8WWwFp9p+SLs3i1pk5sD8bFuXwSw4RbhSaDcYmalVfE
hWVvGYEt0sAuKgqB8GYGMIGAAyGkYNu4Z2LnULjxnSLtDxRnvs7c97W+ejpoOB67LMXizzuPsZBe
HB3gXBFNYDpy8Fcm7/2011AUwQ68Hepsb9A+yfa4Uippbzce4C0CVGkKP6dYv8UWAIWJXaDCq9Fj
BnU5eDD6LKmMtbUjeHMaRKYjcjDasLjy9SifRd6ucRf7g4TOuk4sui1hgV6JvsN5x16RKWK7GKuk
rxIQEvoM60vsG1iQ2DpyK6FPRw4uGaae9cYmAomFfWTdSuBtsZuYS0vgeguA5wqiCzUGty8Ov5wQ
EKlC/x5Yhi+zc0FSmpA3iI2GBCz2GiLkbiaOxS0eJSRSOFduRcK+U/KVKj96FDwlommXWyascIp9
Y9mGoONCPmQ/8d8MhplA59mMpq/9rLqrdUkFSc+ciFyf4Mq2WgoZJK98m5g8jyXCUdklZj5Qt2+8
83fUdQodY49/qKJoA020/LruUdxx3nTGDsK3xybFkjcixIeRKfxvJj19J+zc58FNwPCLreh09NiN
6joFRMOWg49yS49i0wj4eNEKXQc/GlMVNynUHTajqR+mJLAE+cOxBCwVdXrY6CF+JhYtLLpCxhDd
8bLfok1JEh66TrqsIe0hUqtwHR2RKi5dA5xGFDNXjD9cmASeAcrwzmx2EAPsxrWeL6SKC1T4CVUd
JkhdrAyR/jPuyjft5DFnQ0RzXiRxKGi4+rcfZtp/GLUo8Bh7H5m0LYu52vxRcjB/TK5GVsDP6fZA
DNUN8SqXEDQOMZMzvscGsjNLSoUz7wpcAqsy3K+45FT4cfnZ0C1RqEBcuA4fYOHBrvA9Q8/mV7tB
ExjwsV1+wlXAg8CezgcHo90M71/0UU5LN4WKElUri7pSOmL0ENUl8ta1wFxHI+dPGuc//0xLWknj
NCQaGycoEDk8dvjfBUxkbU6g18Zxmzk4JflFRtcTGYSzoaNCRHUKZaSKbaj/MZJePcG+jNoqHqb4
ctpWNLRuLnCVPyhPGWlDG2WhiMl4eTLClIQiZljWjU44HtOzf66pKp3TgcKd3PrNLcAZSXR9OwT6
TRhbZNzf0LJdLo4oZ/GsqssiqwWbwyj7HWQDmlcLDxk5rWELJS2iWi6/6Gm9qN5lAJj07Q2nGjTY
Pq4JoqSjXqLMFSNtyJvqM4Oz7k15F3TDIxzHXfXKuInGBat5RWbbvK70QboaLKbQLEwm9RcdC6Qo
gyWYbcAGK8EOFHr4ruF+Vn9N0Ph1ZG70mVxkqBfKXQZ39JwPbJRzEbOvc5ND7tZe+d0yFsFdy8mI
u5YLP70LzkfaFxiebNUxlyWEQPwdYEoTLYjQcrHwHCjXbK7US6AUhyQNIc7JNVCKthDFVCOLzhBr
RDGGfW2kdypgleoo8j4obwwuocjNhXaQ8dJ/vxMr+j/NRQ3LMmXbti1ZN/4maiyVzrybEn0EJaVk
hF3Blbh0ujP2lUB94gDtubdfQ0NC18b9wVGZnmJa5Hq7mDY4KfFtrGP7jnu+HDIk6hiGIlbEG6Ag
ThCYLwgLWPQ22/tmayhbHeFPv21/3oPLOSnPCXSz7pxsYJjwjtLPE/MjTFRyk160JD/BEmIovtPn
naVuMxW/0Fbu4jtPPsjwDN1OBa/SpGMcwWTGG6lMsXSnsueH7IAzY5Ic7kluJ/o1la/pZKQ3ZPU5
iTMIXBKGR/O2tpKblZwtQuLFjdQArpCe/xD12ZKoDsvRgmHyGNsYMVBgxAyCFPS7atwQ5FLGpQqx
NppoZpVRB/VyCnG/Yi1ACUg06fSIeQ+ox8Z2+zdKOeV5nY5A7qBFw1pxYPo7k/4aHdU93sABbrfw
6NnREOmp15CFPLdDCvhjQFPXi54oxljuh+Bd7gvhBT83m1F/xH2X1GrSY4Sy3Oonknnc9rILwL+2
Ipj0VuPNCoh+8idQ+olkvJvmEu9GcUzXdMPmD9UtFzB/0rfedMCmQ1hB8gN6gDgMV54o8e858Y8+
s9rpRgMM9oRfTSLyQEOZOQaNGpyyYJgQ3/NLxvjxDkY7rI1QPkbFNnLPnDyhxQx3Fm55OL4Y5ldI
O9FF9FWmUTjnsfrRuJipXLwNnKs00w51cVC0g94dOm1faeyF+7Oe5npamEk9JVda4tJu1LewRChS
75jaexGppuPZ/1dRjGr80+XTVmRdt8Xbo6n///I5V/2xuMwMxOnDsi9hB2BL6nVHx423bESUkuxB
WSGG9cRKRidJeHFwuQkiBRvPKn7P9+DI2WnYZoY+TFP0tshsrz9JZ9fEaHXoXTS5FJPI2M2Wclyg
Ko70K+9+8IpBClYTUbLEg8NSV8HqgVYgNBOFJZxN0CPw9ImOPTIatb6oF41AvQcyJAPDL3phrDlz
MEsMjyFfgulknFrAgLT91dKs0vECq9+ECl8UAFHIBscoPzIz+nUN4AJApjBHPxObfhInPse9ilJz
b4LaE826MOcyxRWtHlJwXxz6nPjqI5ybS+Zy0nPG4zQ5CXksLYwCmnnKkb6e51DrWEeCcW4PHN9m
Exz3CMp0YpJR5YkakJuMlKUc3ZzbiFR9YkfFqQ0TjeCUjRyKuWFH4bcc35zdBLtQhHHT4cBGFNMJ
48na9yW/gcOZvi9yhcxBsEB0ITQvjmHO4D9PX5VS/eS6PyW0RJdYRnkUc/oOaqhlUPNozbma5WiQ
hest1etyyHK8/nm2rqfq5oHDlJPUvAUqF1P+Yjk1ZdP3Itg464mJSVSclb9dJ9+8RhaHJSclxyRn
pKHEnI5l+S+OD1X5px6JKSumKXMaSLIm/Gp/KakutnY1rzM9EnQM0jswmZZOzhyZT1dGjpjZvR8k
CkLWQSojZgEC9tmOwhRGLwS7xQgd9AjMBbZpiUjKeRVnMSYR+2lQkqpOe1xji9sDCSfw0/T1cmOc
cEBDjxyRL6P0O2a7RwE4yYGg0qZApILU3EYVf0z7Y3rrE/uctNVuynf9dTt1cfOgdrRaw3yOCiMW
rNMWORZdJbj0NiFdgaWIXPfng20IKcClElmwtWtZAKt/xRXrg+DYoQoHNBc8XkoHzTBKpcOdBi3X
oDOXe3EUrFjfiWkO6j7ocxgr6b8/UlvQrwgx6g/kG0U2E0oBXADgCOux0p0KeS2zneXVmgp+Ixo/
/7TFydjABYoqoGRahHekzuPyhjgedqgzaHE+xhaUljLG+ZxvW/7dZUI0sLIBxRHj5SJEB8c7cwBC
RvFthSQv9j7v3nl0e5WZkrBxdfQ4Obk5GbGxnbewDZmRAYoaPJMI6KtIWoWJOC/5OupRULQ4T1oK
BbpAeC8vDn1/AzHdLPr+E2a3Z4aXpsQseJsP2z3hRS/UQ1fuxstQBVcXVpFuW5Li228n4hSwgWIb
cJgrUrxk971e7SVaHQbvPLGhd9oUC2OKt4gLLLfX6RQRCgMxoyIckPzeWD5ut52dbMZU1cVE5Ujm
WkL/OhNpHOSfUOOLZEMa8yMRHvr/dcvL8KLstHYHCYTwDprKEi2QUiBvSsQOXMne6MueMpfWbC+5
XS2MHC2ANs7esNTEw42EuZwD8zAzyf1OYFeviN7wEWssmXscYXBZiB0t0xtSbz3Oqi3jgGaJTTzO
2yv6iu84hHMyDZfGCGEPXA3t5+mENDi+KdF/v8nJpvVPKs2/vrriwPrLq3u7TbfT3aYbYkdcldtt
9TH03HlDZGS8xH1BbFgErJfeB/STnM/Ox5XNe0xzuHvlLnxGDAzzl+4mi5d6nQLiCeHVZvHq0kVg
cUKZzmv+kze6poLKOLLEP0TRTezEmZ6ysdNJiv0G8VwCM3YoFA/i3OIeYVu43sk95z1HYsSrjq7z
BiLI9NZ3XvviIoIYEunQ3UWYxjvfHlNZTcblza/7ZEbifUkGOAcVrLktTNli4LaJwipWCap+oPMo
ET9kR+OVP2yUTZGqR1hGi1d2hV/MjobmhPCUnG3fqAKtCtgkoHvXLiHvJemZFRChGMu1IuKjG8wD
2yM6tQIhQYANs69Ewjn0SxYbB7AR9o4WNg92rwE3GMEuT+weIMFZ028w+JB5HRLhZbGVoPxgN0Gl
z93y9Adbisn/27KrMAToNTEHWLeX8j/649mNY/MFKVA+RcoxspigjtGIuwNT4bJtVLf4uvDlCoGY
c3NmiLjStBjjGej+ZgN43z0d0+Ho6VZMt6rvEtpSEpIE0s1IKlWTO+ucyOdk/KHO5BMf+IZO8EdC
lrYtnvNHUCXcOk6/eVMEtZScn52gTgnwbykWgfUwf284fjEKcd2gSqNwYu+W3PlrIEhQnAr8tYtq
FwMSVVmZVCfyv/3Vqccth4XdSEh7EbAua4M8fLnxrEkm3Hs4HPjxEK+q5cdzSqw/G8Px+rP5NePH
01Eb+0QCYmTuoINLFfl1kMW2PCv3LlbkaNNFG0rnCr0SZcTl41J7suTBAOUzNIAfeOeLz/fsQP8a
gSsT8KR62iTWxIDzZ783BEA1Knoh8tKQEjEqrGAJx8p9O9+34+RYSObmnYFXVdtqyMH4sZeYooVQ
sitkL5wKfoddVfXR812puAhr5fIMClfxQdHZPULc3YaLeLUT1Br3jpGq39Lh37zer+7dI/Ggovxf
2oIokLBTE8+eYcXvMNmKeHbNxsUq1Ehks48q7DKnZEzq4muAmqxCBPnta8hVyDFut3HXjtuGeRwm
vplWdkJ1dNy4U5Rvn3PqPwb9237enpjkTm5t+/17d7gO3kSFIHmW7j3fJQ/q+NBD+nRBrnAGSt5k
IWhMpjw524l5TZUxnUdRigGuIRumPe/r837o9wMjTl6hmlMfdWqQoTGyAotWkhKs0XQZPWgm/uQw
DwFatcWcpRZk/CJ8wSwaFeDyysjaiCIMsAHypNZpGI6aPsNkqcctAA8DBwpXPUeIVphDxS9wOeEj
nnpX/dbb0IxEBnixsCU53IKMzNMpVBi4so9LDgKU2IixcZJ4OKIvIp7pU80d9ICsJoor/XA+Pxxr
P9PhRyQzrmU16ZaVdQm7GdT8a58gIRsxMc87tjJuM0yAiIpXnA0RwXTyzd0AUj/fkXtfftaO9GNE
pEYQJYFrxK7lwZgLzRpCyPbm97QuoZ0S7XkRcTyl6ktnh3viGQ6WuGcAlzhfRCHMp9/lSXNP1Gtq
WMl0TdsxvUHlHdPCSAtmSofbH2xY61ZlLUkGXHzosD7qNdxFse5WwCIDEt41C+rqistmZtOa/mkQ
LVbSAAFYYo2bN+QNoUkNr2jIrvxwPGy+vnz8FiY21S/wnmzBXPtVcbgUBwgWjexSdueaKBqYjFJi
t0yG+OAF4bexgtu0JS+oUZEExB104qTeOPCtRKDkGJJSszl9mx4pKhRCfUnQWxIl0XihBqlfcc7Q
1DULyGVbonMY0owfIBDpgr9LNBDtJywyIw2l4qX6ajkWv/C1IES022TTJpqSECIqta/DV056r+Ix
NgIAQKeX7Dw6tPcvtYI6xOjYowY3OhRZ266me1jTogdhlYdU4LB/1gi945Ki92eEnt3S+gmoumdy
ztFBXZx+cDcqrefYZq/CMdnzcANDDQvdOb0qwPDqwBiDWybiBa9tOBtheQ97rOZHoR7IWqCwjnJj
tBHP3KFwsJ3xqEBZocO3tveoRWjvVWfhdjvVfs7zKtDoPuQz9Eu40nGikJy86vTZrSH50DzksMoE
h5JQGubC907QKBFbswBSss4vcP/vKhdTTO/hXIUlA/teaPphCtJlBVjG4kPjEzM+3lw1bEyv+6K0
pAsmu2dZ8NOzcXvBJIV2G0xDH+FpPoOW/Nz8gCeLrxlu7/UV290RvAyRXa7+TvbTCbEZTpAmIKC2
lQGGfwjTEymgXHL4Ublv4Z5YCNoYkejEr0NBmvHMBVkM28h1ga3Xw/kXEiJbBjckeLCFQvAiV0nx
xcFtOqHOu4Vcgs/HkHBYcJmfSEiI1US+d4z2YI3HglpGQOaZPfBuMHvoTZ8SgXcDJR/vBj7mO0b3
UK5CukMPyJzdsHiB7np8oek9gT4Vfwn7/bIrGuey0y5v0yPXfOnpUj7w/oLTOTwI2W3lwFOTPhtq
EJQr3F7fpm8jXjEG/Z0I1CTRl4he+xTDu+a51g4Ah4X1iw+AKbwZq6Hh8D/0K2o+sbQF3UBCk58w
rTxzayjiRg8Yk7KQ7I0eH0wHkJe4MDIZ2hhb54S+J8T2jbGTMHNL+INRsjozuk+XIeRliT7sluha
UiElbG8sjPWjiIQcpeA6iexyFSoVSFJBeexsfy6CbePT/ho/ziJ6nXjChmxjKByLNlikCoNxbWKD
BC788RitUvO2J+OKPK5iCWjMFgz6lIly4ybtN9WvYOiWyPXOn34yMCTxMAFvWMBWm3dZvgO1tSe+
JvylDXw4fYLoojNW7cdE5FMhv/NxnsHGBXaJecZcLKt26WNZZcmWsKxK3Aoy5+dgu6rltZ83mixY
OXr/1oOy8QrOB/jVJH1dcLnTr3FnEKkNvRb/RKSQ7V84TBFkcQcYgw1F66I3WiVHFDcXkkgg0Lpg
JCvPqjyCe3HmgKthyb+DqskRA90607RZsqrR6eB1rUa/hhJJRIwigqrxukJaOo7+1+Q6DbDxLUP1
ftypNL9TUkZpNvJMAMHmmYAIYOAIhrCgOAIEwEeO5QUYAAYCiO+cyywN8/QgImORsLN1G6NzTddy
ea2YueMyFkPGT0O1+7WGm8cCGIjiuXxRygRAkXkVZJZLGc1iovnRlu4I2KJwTTWUPtGXZ5Rb0Gdy
f80fI4IMk7Nc7glevDtNFSKPwTYFMt7+jpgE4DYZCRfSsZD9acFMICAhCYh5wbzJop2qWCGJZHie
Sa+0UQweGAChMkU1YFmhTciCo7dJr4hJEY0mdv+z4mgfaM/Z/cU//iDv8vRMs+CnjKN1+8a0CcIJ
8MTq4qCbvW+RvPb6xzp8Yn7E2IjF2IjFR8h8D34/mdkIhCmzocr3NMG5LiBUI9VGcxEEEJZZ27HW
xgaJhC0BTvGRrGcurtv+GYo+c+EsHjuiNCOri5qrKKLVCyJDZ7r4uog4B52a5x4aRZDDPDMjJ8B7
9pK93GlVVRG0q3MVl1wGqV8l5+gIiOnlssPa7vIYrs/gWl1P51CdRY2NIo1lLJV2N0OriGZJNGkl
UtLCnBockWNByyFU0cDVfMiB0BMxjbVg04jV3IJJhtvhcIJAZAJlwgikkoNNKUYgMl56l+A1SCpd
FsmfLUYDht2CSdu9YWZGK0tn6vSlvGO5gfNMN4paFibw8LHCf0/gqIpo+qD7KhqwAr5w/sGMx0Q0
anw/Jto76lggIjiruo+2/9590K3NFw7y8IEECD/QQlRDHwCBqbCFvOzMFGgLqYE2+Hv1Qa8AZoP6
hHL3SNgg1TW5XlTaP+CSIDXAUwacjQUDDVFt9t4ht8KWeA0F67gLoe4zXl2kWBAY6jP92qiniUtm
KkEvyyL85ZjhgaYCvuB9ThTi0rjsk8eElAyQGEGJ/7mQwZa5tiF8oKq0Q25x6VNGR8MGKQA0tWdp
z/BI2g+XR5P4AmRZ/H4nM7xyMBjRDU6AFG46Mv5gwgkel517CJYINcDTDfOHjOVx1+CtxU9RJHqR
IGXA8HO+0wNBgLvFmElRiR2tgV6x52ab4ld2R5TsADQjfuPvuEco56yYktO0COuIjS2xmIrsFkRQ
kUx/FiNGdNPcQTDMsjDM5kcHxz34ObV4kLTDqB2ElbDzUNeVGqE9pFE5m088hVrukCpnf+It5DFq
lug+biFD592YI/9HjAH4+b1v9kJsyUOE2JpgtKx1zi98VJBpGMQsOXSk0aG9ZaA5Rjyx5hBj84cy
0pdxW4JIcSzoLBUSeyEzFkpjlEkgXDrvm8SnTCH/OzWwAz7yH1V1PqeeRr73NDA0xUcKrI3wQTw+
INvoLrgN91qJlqCDJbKBWgXR9xRcLCLkgwJ+6Sk4WqRC+WCAIcwJIC7s8cE3kTuyG6rRHQDjIGh8
K3UA3TSQsxGRMBcuuEQaFGWY+vHpBTQ4GkmJVvyzafiIKeGOyFKgtc74ra1cZqis7Pv8rfmwoCjw
LvEifehT0EIOEagr/iLgsR2P7v2Dd2HtCv1JCpE/OL7kKepxNJHEGJxplEzMPkXXzs7jAkLpGEf1
07lkercvLvt62K8p13imkdxTTzJqC2f2HPYXFvuLvuwvq+jV0sUWc1mkr2KLYbvRnJJropu1u+PS
2FPw1ZPvg6++2F1bl/aegDKUqBHjYhNVBEDW4ecJYxYHCKSOkW9e/0Rsy2ToWAhFJmC6CsiD84XN
rdpaS/+um0ULb662uSlEvTTybpXo5R1vbv9SSw70yxO31TrMNNHXY5CL5oldjFeyF5LPnSnt6PDB
QKfJh6ybPh9P17+0+rR/Gj2ZiqHjupYl1Via+H/p9J3kk2pN1W0WKt8bzfaMSIQAVTzfFzvYyGmO
lXpxUzOZ1a0QW+NqC0XuyQgWh+pJ3UK49YLi4X00eDLFGJYZLFqNDbogwgPE0JWJazlsLTlm0GpQ
9sNPFMNVJqvU8mTeMlClhC8tZ7REk2CDrH1Ozr+OfmvxExL8s4eUAjljEBV6novanOkoo1EFWb2L
zFzkQyDy5tZr0OBYROtMQhmDMgPlBs+JTZzF5cefaRYIahh0MuVkxFn9JEF0IBsFeykocdyEmmsC
Bc5FMWXf/T0OgMhWwlxIk2GErUNLxpUDfZExqNSg8G3660wGKo7CKHoqYfmeQyjd92NEODuQVOS+
TCLB1/YHY5k9Mnhk6sjIEc+yUCMzLe7/Xd2mmf/EGzJVVbVMQ7ckVf8byYPZYn8u8gGxxDuN3IHi
dCb/SCQrw/VpM2IDmNodOivMUoOLCqpZ+OXbV+RpqE+N8PgHsgQEvAjP4Y0i377IQd8TIokrFmcs
JMdrvLk8qr2PoA82I65+EEbT6X2cXWaaIccc6cPYle0G21+OMoFeOjSuVzYB+J30henbCV3Z0rGj
V0ek8NrURQeDBgMxUx82fagxoe7DDGWAEtpMOG8YHHwY9y0CJYAOmPd1X0G+JPDHTHeOmujuMt2h
V9dSMsjcBkP8WOxW0y8qpoktvfIyLv8SqVneceNtMg8+pDyGVxxin2gYWkBjsqAywTEBPNpojwqp
7vMB/tGRubnyjKwvBY1+JCN9oQegGm0DnVsZ6G1mGbFWPZxJgaoOKudom8reCEKk3k1ZjKSWxkMO
9esXrg97DNMsuAgwW+U6vjaBpAXyJuC4vy+UJQTCnO7K1pDSXE7LJu3l1HuHa/COpwld6YJ/RgFI
TKUd61z2QORchNgPRyHNPDp5BlzCqDREml9D9KOdWMxDAGDqe0CXUMfyOCMtYrHpIcha57ForGag
29YzMitj3FoY4WDCn8LjC25NWw3nT3wizF3bDxokAleQPTAXepCtl27JlJm6n8WXWTxpTyHMeeq9
7V2nC5kAfGDgw0C2BHY7B0yLYA1YPASgWTvI9d5A1Nt3B+7y7ZSswyb8cQybOjCVbEeLvc4HiAD6
IC+SS55epPR631NhXBGLgIMh+YYmio/KzQZ5oaBX8CjLiFX2N5LIjIf613Bs3x+vHPNASF6a9qsZ
6DptoBvSIfhzwjXTSQFPKCoNqfMeZSwZAHxo1imiyrjDfT2NwhsIrKlWnZBXreekABoFZg0Y3Zgw
YOPORL/xpUGDc3HBsp1l9NZsJx6iX3JWCM9T9rQU1QmmEyw/fIQm3UGRE70UAD5WxIR8J2Penxh/
8W2JuBlEf/iOlKUvRFOIdtB0d/nDccfngq9foiNacPzQHX1bH639FOnsu5edkicyDWlc5td0RtEK
ZC5Ai4u9iKBxpPsuuSKieROViC8D6IGwh7lEADVkrCwiVzBSP0KCQJS2glWoakGqtPnOliIVexxI
zmO49Zl7Y49AeIbqzApWRxy03L4TiwlYvRgkSDFphLADAYfOPsm87hRUgLmqQPotF0MrxpDbLBwi
CYgOdj0qDTmPn86eck072o+Ij43UBrasHU4FTIHDwA3sQX+4yDv1tNMzUPtxr0QF2WSGP07+j/9+
luqWEP3/XUP81132b2yTs1zKTd30zFu20vsMJ91hbsYNn20wWmoF3mq2XOP9DAf84rDv4upn6+Ws
HUq4eJht0bDtplc0zxQt36A6m70Qs5XcRsgwJqln4Q+InYmm5yWs8S6lbKvQmMyycnYLWLH6YK8F
5wacgO2WRUVTX3KHvZh9l+v5RUGc5LL73j+upiAcrlswUGr2+3WAwujkz+2Y6ck6QGHqcjIcLuPI
ktmPZzm8laFCs2dZbMxo/gM2ZxUpEbPVkwMumsXmDCSCnYk1b3xpWezSWBewGpT4qfukx051TuhV
M4pjv9bULcIS5ccxiwfmcSf3XURzAp6i6l52XcY9bLyoxMxDmZSXAH210YjNt0O/Ogcwa0FZgK1l
AMUubC5L7MU0UAWzlh0Z7/YmO9yWffkuQRzcn5T0qqSyltDBcewDHEgKKvZblnWPQEVxjb969Y9c
iuxa0AlOsgAUQJKpri7GXGS8yx+TP+P6x+TPqN8cIl7I1UMJuuzHGpklVoQEm7xYZi1szMxa2JuZ
teClXmctDR4vGpKAEiId24MRXxgSWJxgOzbsa53g+z+WKds2QTDlsCcLhs27xMoRIUVjCz9zaT7k
1E/LVm5tQENGOkJ8IkEXjc0qs2lzESDAFOJCLshV7O/8yha/kXg0dmqzo3E6Uj+XAa5dtvujJiIs
tOdwfKNFwqbPr/Nn+7aGcekDndTi6/ZKexynJG1UPTXf201wq+PpG+FipIDBj1SeOApQcH3wgquP
qNWu4Hva7Q17w7g7FUmtCAJUzQPL0S6wX0Jpy0KwM86c7hjyHU4JVn4FcuvUPLyGh1+PMwHLNRoE
XNecDLQn+TfQpaXVxzmDDajgYFjyqvTbHrkyJ8QMc+K2Y7UoCYnzSu5fdNw5dDgvTH5Fcv926T/B
5enQvZgH/LH5sUbHgdczCZKSvQ//Ub4yjXJaRgdZpCpRiU8BxUQ9usULjishneBYeNQM/+OPj+N/
NgzWGEM4ZcS5cH/kpLg/StdkeuwcerDIMDgeeFS4Ie04Ito3DgmOVc6J+oOTgs9X9kL05fwf5Nyv
DO9DDD+OaDGYRkwwuH4L/jg1RqpxrOwnhet1KgzQ8z5bDo4JjU1ILDgxBIgsOEGwstCsRjm+GlpW
5B5mN5atIxQNLQAArcOxAoaltUUDST2LBpJFzBU89EvUwkHigSBn4BbepICz5orbRvUNmrAuGVcc
Oib4s4mQjqA+3O/bmoleThBJMmJ+ZITEGM8Qp1A+7IW1EDlEUGHpgqw7h3lAblaiEL+2RUCFiHk9
TlBSYbibn5lRPXOqrAcL5ruycnMcWWgsfnuuV6UF54x69vDiNe9Q0X9rCcV1fdESmiOdhqhknola
sHbW48eAg7wcQsogzqFjJZTL/0vYmS23bWxd+IlQhXm4xUyAgyTHsqwblEeABEkMxPz0/9eAk5Pj
P5VThVLFGRxa6kbv3nutb42r5MoB0gd1EyP2xXueTG9ezyA+/EB+BvuyhNmKz41Oik+p73RCaah0
Jwr+h5lYtK+Pw8U3iFH1OJ5syiojaQmaJG0AxMBaUNOz6jSX04qIAw4sLL2cWWn674eWY/7T1cC2
ZFs1TQWZ1np1+NsFUDOufaY8QEaQjXmirfd8fyPdgDx37gf1G0zQ7tt2pb+hXFZ+coqA3ZWUPRxQ
LvfVzwHi50+EIN0bXG9e0zzLN5OWO4ppcLqUyD5afjpg61Hz+Pn4CcxvU/liicl5R64BA7yyB06D
4oveutuLu3z8enGTYHVA8ttHMJFGlmUfyQy/uBAMbv+aP9zrwmA1lDEd/AS/Cy9cpyq5oYsDh0V2
ELHFUTdEj0o8QwH/QUw+y5wp6fUzGg8EwMg8GLzPt5jBOzIP7qZW6d2J9XY7g/4WEI2dYkC7TW5L
4lhJjgC+S5UOiahrob5QBRQUH1qJFY2eVIhooqKGasQDNtxqBCtHW+eeyjr0RKSBRU3iqqcIX4ld
k6Wi34n7IK13p2cx0i9Ziswx0rmGjOK9IH8nLffBdW0QID9eCAUeI8wLvAudQ//tzg19LYxBH9hl
WAO06LBdilSU/ltDX8tV5bhZ8cSN+z75ZqL/RDdN0PTdESdTruyIm4bRdLG/EeIMqemch9qaVdaQ
dhlYK7QJbhNBnfqKbkKsKq+JnQCc2s/jy/Shqr0bO4v3/DrOJ76shYJM05grATXa+uA5tHthO7zI
wnk4cuNazYf9aj58MHrIxFMZfl8GWubzPIB88fzIk8rENYtXmpj4fS0Bc9vrDPkk6A+E2mKpIZMw
bUDMkCMp7c6EPA1o2xhLEWqKtEswEUGtwUSkHs9Chn+4aGWP4diWjbypp5foCZ8TV1IIXqBVz+79
8cIcELQEIFUwq8Y7v5I+YoIn+7h4lXv3XD93BjMwhnwuRvSNkUqk8HKLdnR/q5gMHxjrxPjwPMZY
qeKL7VaHClkNraI8mb46ogkJlC256jtsvJK2G0h25ExG54XGbJWE0+5AEl7ILvcJGAAwfaFFigeN
HjcPRdxhdO2JOwxnTXURiHh0CTh6zXU8XrQhE/KNcsIfhgkGQU1E1CxMth1/emHCLe4k65Bbe+do
f2+BqAmZDuodvl6woXRCX4VMB80Mahni5beUOKQym1oGvQ5x5zwWpkcUJ9yzVoARKXcwjHjasz8y
z1pzkW5861/JZDx7jhOXM55/wezdnFzX1emJk6tp9r2zv9zBFB664VgPYDiOl/Ik96e+hyuxg8R7
7wQok+DFdFKEUGlCV0HzldEBKZGMDuzwP1oDyW2/IjVg46E2EIauYp2oMlg7v16/9pjWVxBRA/OL
7vhFJBoVn8g0Yg8OgFSmsIDvBbxHBsURn1vEYG7/7fEGfICHkT8CAB7gQdQf9gfp/bYnhrfF0peR
MqrcooplgcsHFwj/IZPUdnejnb2IsGcHZRgiR5EXAf4dmm5Sr8rH4ZpwCfaCy9EoyWtw+QMzjac1
L0xaDVNEWh/Gr6fDUroaS0eMPR03NPFAneDZMvVgT2gTwSdiwNjDAL77iiNimzOEybNI2ZNR2ICx
ebsGwzvGH4Y9PDAtQfdtWArIFNuMEDgFA8JtRsiYMJcg9gvg9mbn37DbYkaIAQh1HPDtiysMQCpQ
FZdctEHEzMHFhUPFsGi9cApvC8IQUtDJWMDPsjIJHnZowrbFnF8J8AlwgvnmWueo/HqhYU7DrxIk
fR485Ggv80/ZFzQsHxCjk/NKU4tpmvWFfoqjBVJcnD01O2Xfatfte4+F3EVs4Mc3/QP7mYcEguK1
nd6ZcDPn3tgVAG9I94Z5U6jJCDn7aBQe5BmAxtCMeRhm4/y9AWC7eeUfMgA8IY47mBi1deZlKVWT
Xe6bOZVubAEUB3G3BhUSzaSpGJV9zSOa6gturS3xmesybi0gMkx+KXF4ANyRMdPiQ6DKuf564IVU
PkUOfYdNS0qRQ+qMuT6bqBTEDA/ScR7zK5TB2u+HIyDumhmhSAdV+lNNOmj5VJRPuXGy+yfyVRmV
aN16ee5O9MEZvFHgosBfH0J77gPZGMGtDgh65Cmg7M90EwEM+hmRbHz0z+P0lXvaR/z78uDX3xTz
o2ICzHTv8EBg+pq77CP2BiZcCpwYvuu8S1czLcMy6ggSiCghFBHj2Wket1P/reRKMP6SkUIFFqCG
+aWcXgbyk+e4NrHMRs4enAANScYU9HOK0Ztbb3yeOD9TDBuFwxWYi/hwO7EkNsKgMoVK73I5xubL
7zE0O/mZdy4tqFQZDoS95PM+I4cKY6jh2S/Sd4ZmPMyIeNCr8DAmgmaAWAWaAfEJZET9+gSy9yof
le9UbgShNDf3KkXMHeOej8T/DXMxjmLlQ43JuIkfCR+p2Of2kcnfVQr5WjsHKDXN7Xv+czT9809L
I5Mkx4CMoGd28+9ooenzNAveC/z4ofEIkf30CH7IM50/VoNnOjvU0A/wxNBUnPh+o5SMCMCElo69
ETM4gDb4DLubCQaJewLnEJL6vcrNcqKFcngMx2o4LsZxMI46QLFnxm1iK+Pig269fkXmwy7mqzUI
pQ8PzSKCGJH58NjIdPwKgV+e1HlCI0bVduV9J2Xcd4lGh+vtzTn6KORaAA59HhaQubjMF8H7fzkz
aNlT8T6Sfy93FeufejR/L3d/MyXMzWhMfcEIVD2Mz4DuqXJpoDD6ZWgleigPgxHbnnltseuBpqMR
AAW3FraipqWgNdr4jY4sC5S1+fi56CIkizK2lIiG+ELbYatbm0cY+tSstEUoWFXkPi/UqXQ72kUU
p1Sm7RBxDImKtEFi+TlTRA3KZATZ5x0uKpFru6VJzkuilqmugo/EGL2HDjbj+RHnGwUl1SQWZU40
1EH1p0Ej9VMUjptMjoKRahHmEbVMvRwoEbkkT8x3UMsiWgCQTBUJ2+RJBbVrpEoU7c0m7vAe0cgl
y07+PNL2JqLDih/UNT6yp+ILL0JQPlcQ21MKN2sNs+MKyf3xr8xrmpCsUFNEnQpV2i0s5o/tLVmU
nV4wPTEzFiILkNVn0NbUUhZdbh1Ybqy18gNLDFEJMjJxRACSgaG+LiiGs0RQrYvoik8YFjpMWDSk
31k33JHEgvlfjkamI//Q0LNtRdF0Q9Nkxf6N9DrJ12VwShYLm7YXMe2wBkXYgnI7NcS708GQn6/I
42ZTDFS6/AGvLtLnmETp8y5HWYTbcVUA8PpitWBtocOGvp3eGtJpgkqAjmdmegYw3HutHVu09uWY
+8r7wcij3Azfma8RM0mFjpuvQ7X0Pc/DvyCq7RmMn79BVMcXim8eym4eg7GG5Gkoe3pRam9FtrMW
1sZaUisMyMGai1IaLLGUpS3ehrVwRjlDyUy9XKGfsVzp1SXPVdTIuirsha6ojjFXjfkLEjkS3xkT
ChMIzZjtBAWbDaf0kvTFx7yNhxms665ddpqSOEpCl+wjVScpGzjgH5c9NREFk4q4gvT6V1ZY9xM5
HRZ4VGPKnfrcN4WzWIA7cZWNLMwr9mnhKoPK2I7hCa6lXgqupTlHPcPdUVTZgACrQ5Yn5lpUb2Ac
CmlhrMRSGW2lM3UzRTMlM/UyxTKVMr2UgbOYcGkpJNgAxc7eLbA6zLuAMa2vXA5UyQw0aHEBnQrc
+ekhmcA6AS7FciP8/Q9yFV1DD4k/HZzjZTm1y2monyg6LvJJBTB2EN9ut1+tZFCWR3giuvjjQh0B
OhYp86GfQpFq/84307G88vJOJYLAbiJNMkvsE+HH9lp0IJ67/UGtQaFx1RJggP2cep+zR5x3saJG
hkrrvXrSmfgIKB0lxVZPUElgO6OMoE2CTg7Z1Fo3SKZwomBDEeUC8Iujs5YH1SAKA6oC1BOIJgDi
giC2RA1AASA74ujfzn2OfPMjp72lfL/fThz0ZJDgYtxOd4eW94qDYwtgBDmI850NwV8y23sgqcQC
hvD1zWSIgxz/6+qo4SzlKOccx5jWXl8y0BPzbrwfx4R2X5BPe45cDlv+BVKmTYG7ESc85zsQO052
aTqaB/4eihsO9oKkvbQHuMBNDqTXn+lmzokO70yrzyRY8iDHSo3Rdd9g2MUUdD04EK0scf7bL3+d
+9tx36Ly8LejfvmOJoLj/X+dVIzg/+nl49iaouuyqsrqb3bqsmyn4mrDRZUITJojbSgxlbgqMkkt
IAS9ACHwTbT2eaOvgwQyHKuf3Rv103ZeXdbv8mMtnEDwbd9rvt0OA8j1FXTDUEAiZHTgrnPz6aLz
yK2r2RFf6aXbwByu4bKOMznXiBMfDRTCoisjGyEHnDSHBW/4B/NO93YcUOPKLPdTLh3vdLTP7qlp
RFe9OYuuunLd5016KdJlSAD62Ncdtz5mnw4sNbdnRoz0eIlu8ImmGMbsudhJ5HAzqiKv0HYl7j04
IZtEn1nsCdYBtAKaQsLhHr464FsQ63QGoKzTGbjCiVlZ68Bnwa3TFlCqZOH4AMdo/YHCntBayLbG
7EOKwD+6wSLmz83ojp+57vGU8Gs/jU8XBMMm2bYkMYX0XejB0nrhuk8OknzKqz8QCHJmKox3WGTL
riiFFHy+esQ1Vz1nJvc8rn+0sV3MMRH7WOKevePvnu1dae8qJE0l+ZnJzP2Cix6SCjXh6qdhbIf7
3SfLld8HtpmnhlwnJitd1o3e1Sl+t6xPOvzrDDE7xoRCtlffcBxFZLVifysMUeuh8W7i0YizT3Zq
o1IAYfyIUHlfzrFVhzcf1xsiUK7MDj/NSG8jC2Mu8Ge8uWbUYRBaHdRw49AttKPISx0hZNtuTuYS
taYQ55mUIqs+j9vbtD7c3hDnQZSzyWqF4FOtXLmbi8QIEc1M26sIX881cmohqoKpLZ2D5XtZnOaX
y9WbX/5HzWcI+/Tvczn7PztJ++0Y15uiUawRB6z6frtfPbYQoYRsHj1wmCz/RFzHG4ntwvm87RKO
6EL1D4dRiUbiwNy32gI/RR9TzwIdRZMSwep6y8C2k2IFfYX6exa7ga1wO4pNsA6UWPeVLVb8DZYq
6umUVc4S12p8z2Jl100yF2I1s5SNdRGzglm+SF9ZuLUplizrlcW6rVSAJkANWZzY/5EnI8a2dp/E
CUWNx4K8zi4OCMSrHguTVcmSZH7cZ0kXsAYhPu1drrTSOzptDQAePfzkYe86tATrgmO1KddEJZRh
z1HC8mJttVcQqUIJqhNLj54DDMjOw4sQNhl1LNkHMajBUiwb1sxQxBWNvXcdmnQlgupJtZ4jqOoq
nU8anut9nq1OOEgVwivcOBXoM9HT8bP/nwZkXf6Hn7smqzYVnC7bsrwGZv6ttX0554N61lVajUh5
5zhvv5Y/b2gSDXDse8QuoMy4Tk6cp/buLO/OAiYOCxm+2t34BVPCj7YxlGaBUCpIdDwHhear9E+A
eNJ2AHz7sqV43yxaxpc2yLghORgewkwlgYRJhPDkDjo/pR3B8iXateMLJnho6oYRKUZEQQ8Lh4L+
bkRSQCPrKXsq6aQFCvrqS7h5BLWOq6Gbf0V3x0RZSqkzyfV0mh1EeMylLd6FBo7xUWp21iNRSPu6
p4eUDkk0Jrgz0bPewWvA7s8C3vLMSlm8/hsJGzJMAQaHQAMYLgmmn8X14BHPf0ZyLahI+eYI+Qpv
c+Qr5bA/r+KVM5lzoIGQlQYY/bFId2OopfR2ZQy0oPWBCzth64S1A+QdcorwX5mXyLBDsrHky/Fu
HGYAJ6jsmOe7sILS4pGaO8tIrhozX3IVxYsYo8Zked0aaNVwcjH28lB7IFTcPbIEOCDIfJF7JTcx
s0QC6BUG6PxMQy/KUZEwENTxIHBJI4zuns6Xfd3trfyweA63Nrra7h63v+1eiwPF1LXfs/xrF51+
npp9ApV0CWysiqDyr7uClEjPU7iydSF6yHMwa74p+cju29VpgODedML4Y6bHJkdXmI8hQ9U6sh5i
XAoXZeZV3OyWZ0K2zEaQCfCT7BnkMcGz17Ep0hn+QbCze0bjwKmFTB3jEYKQGfy/Dg4BAHC0x8JA
p5lulU1kJuXz1XP5xYYth386VFjV9gsxOs3BBtA0f7taGJMoIdnyd6IcpGTipKlSC2KjD7rZ2/ML
XaJtTrZnAu9Jjs9ZdMtEzrFhhvk97ORgbAOE4EsECQgiB6HZ5yS3E50hiEqA5v4c0uejObAlXtEN
oBWA6QcWqF4+o7blEgXO0vlefRLuZfKrGHxhBEKoPYveHdEHFSrqxm/9Z50u/T1GeXy74Z4NW6Rp
Im2bJD/Frykh17VMKefTdgkMVt+edXxnNyiEtoVmlfgIWAV6jpw4JX3wNp2SuUqadIuSfEa5EmO1
03YoPPlMErq7SVCDRjU2yfgSGt5/P4F0/R+GbJqi6JYtW4bmqOpvgI9rV16Volhk/NT2/VuP+O6W
/pUMMhB11DIV3ull0tm7A+oDa7e8KaT7rc0sUeCCkHiTWAxoOjoPGUkTpN8v/R/ZF4fGKo1OXgpE
RRRcJk42pfcdhoiLaIwwik3HQMDomjAOVm5YE8ZNQ3Dd6Ue8v2+eW7r3WG3zu29i3u/hbfyndcG/
aKP08LT20CKPsFMjT8PSTmtAbDsDqhR8ttbrmXXP3qR6JVcXySNKggdZnbzK6lDWdU3AUzMWlVKK
tvz9Ase1FFEJYBEInu5k4fogbJpoK/RVUcjrAU+kVSDpD368ECCAnUvFDQW6GkeqHExToNxfy+eG
uTOtxTifPNpl1PuXGiCXcKVvaIkLEJNf+jkoeyg5cIYDqQ5yKCrLru4Ss0wahKzXBJQdhvFNTqgg
C6gIbHHRp/jvG0sCXQtzj8nnos40jYs6g8VuHSk+OsH9P5AYYd8Sw4nBNNQaQ8/wMoXDQ4QRU9cW
tHbCto7/uPHJmRM2IYy6BvB/ZOODWG+wCkQUtCdPUv+UdacJp5V+rETz/2B/z85R1wsDqoIO/fry
+Dx0H3FzMbUp6N+QByOS0Y8lrz2a1zHOVOAPtcj3pKODRqJkrr2xzSgB0EZ0gXQIbnPYIJgZ/ctr
V4or+t1MKUv33OwJ6cr5RxgrF3H/pAF+huI8uCQG+kDoIGGCn0Ott71JCQdCCjaRSX9ysmOe8zkO
l2F/1VEi7Cwkh2dRv1K5UrbSC6IrSbXKnx6mjkbhFN0pJgoisndGkdxITA9mK6nL9Fqmd8ItKOEv
0AASu0oyZh7u8/PjK61v5svc4N5QEGKHQUGIF0ZL9oBZ0DRoSQ9BIjuZb8Url26yIlCDihcnwYac
IFRDDOweCdW8PHG54RwLmenxbCOcaGVb0AgjiOmyGgDZLaQVhPoHpfZUXr5wHqBmB58wBjLgISoC
lQqfAQDeQHwOr+FUlghOTy8ak4NkdnbnTrBeaIENkWMCLoBrxI4IJ034LimmSr/V0sey/5CgYkfC
jkumBeoBuStA388QhUh7xia2EiDoh7Jb/FgGEYwk0Lp4wvIYRwGaMRlDAxaFOak/3stIlVK4n/2p
upwG/Wh2RyBj5fVg3feU43lDL5BPDBGY/IJX4w/F0UQTv7+8oWefH3Dg/wdcQlVEtf1bNY4A2TY1
i7ByijPxrvxbVTY82qpXWrLPemwCE6EM4n3GKMBq/OGbJBLJY59tKZfJwVeQLKIzuEU64dKPF9oI
VOo9q7eNR9gDoMAuO6N5JpHcqE4wjgjlACxp2t6wr9zQTBQarbySfPRliMtwQW+cFweHE/Ym/y/p
LZNqHmKyeahg9F48cu+LifQC5pL7oHgWKncxsmVay6gWKXojifHsco9JbVn68GYFAtni+AUDKx9z
uoImkQZ52AOqBuightRAkBSwuOFsMy/uLXLI7+V3ozWuxuPoMoC8Vr7+nU2urRUARjSmVZ9buukj
CaRPtKqYQNb3JyzIytHpxK/mE9Kqs+ZRHy2XOLfiKSEDjBxu3KtMIu/5oSeroTqOy9HDfx8AoF77
TVBuW3R46ygR2CNzRNq29kNMqGghjUM00rCVBaGrlYN5h+OwoQigCUpuqhZmDnWkEGxWBT2DoK1D
RDMINi91CJUIlQxUohwzKZPbg56lMRkEyme9PMxtWn7iEuiw8/vgAtYBT8lKj70JtD+1ISg1KGrz
fqjAcvo0YG4Uhi+ZkTRVgkIGobyuQrMhLPt/MYtW0ta/Lc7fxgNVa1S1qTr8zAuX9Zn/ZIXWb6xR
Hh3EGj4sapS34ZtKR+vn8I1MpraN8wuMwR03yNcMv/wt6nAZ2HDWXdZs98aq3Toy2TvdJ2QxDaI0
znwr7iy2LL0ysYwlUcI/q7jHnKNSnVjP9uizpDO+LqdxJaZarc/a5sNwgnG7tj0y7Czua0jdr2KB
Q6bY1JNfa+gQCvQfZB0xdIoRjTbOxwVh4fSB/CPy4RFqlLQzUZ6THLwGxdd/9Y3XuHi0GnMpGsgI
NaZ1T0CJVnufb862LcBFI9Qw/twfaDXOyDh+LDHShqUmEn7HVqEH+5e2YcEFtVLK2TbVunMUpNN3
SjX3IoQNTQ+XVOwS2EnbRsER2q7bBViDXIXnhh1T02XPEzhGtzzp2YIIPVCrFyGjf/xLJGx9LT1L
9micsZMuXy9fgbOynQxZ7KjmgmWOzAoX0hGj1ZRNJRPs9YTEZhvv5xLzCtHU6VGD6+GFgf+ES9r5
yBaj68sukz7qsCCTidYKx88SIzGcuEUmRGIST8J5ysajt+vythZbr2oONYlv6wZ8LMcZkZNbv/ZU
w/jB6BwKyCsbkYcUEv0a6m9M+dmTf0342ZnAWMGwKnTNF4z6YM9jurzs0gzUbhYxR2avDpXYrtnC
1TrsVqzewyQXKagZszGDc9m9m1/4TgyRJq4slyYsmnAEWLMaVTavChA9nkl3hx9yqqY5nH07yFYx
NnpsBHHs8G2TI4hjn2PKMomyCvt1v18bOkMGuVLDYRoO/fUwWQTV7PHXsftz2nXkuwijoXn0z6dL
KWR+MBexb9liyzfznp7rUomNr2eeQr8DoUu17xRcWemZuKAnfg/nTMprIo0JQyDeBlAueSHYd0Lq
YCjCpgmRsN099fDvNTzMsv9/bumWKZuKyrllUcv/97m13OWsbK8s9+xHNrlorDFopBfO/hYlZiwz
8CkTaQq3rX4AEs3thGB5dHIqgD6uIlQY/tsbBDOLKh6GwJ8hTMobUNAC4YbPsBCN26FeCcrgkyV+
cUBr06LnQIS1VugP25dWZU2eHrQ5hUHzDlYGAYcZ3Cp6NMGgiUGJRtKi5SFhmoIHzkwBCLPIbzOj
Sw3fIm71+E6Ain/RY0mLLU1kJhHbJV/89muTxzdoKYCiRZossqm+j6F/DcxIGZI0MYwTbt97wAMh
CgqGzaRSr5NCCiEqy/khHhjG7h4amHnaKAlUi8ARUO1SQHourunbnliQC11OKamrlGKJO6gpwWpI
jsRAeQNY9D6RrkmtUBS6ly7kEl4QW1IFEpQEIlqpHq4BqpJJ+N0vDm0ZaolQdkKcxX0bnQFK7Nt1
aUnWHhCFtkZCEBXJbZRwhc38+uAVITx90giLLBzu4b+vGtX5B3/df62a37r4cqk7/TgyQ38k2Q8n
nnj7Qz5tYvpREhBaj1sbC4hjgzWEk5ZldF7EStJr7lTh9I28d64yrCNalSwlotdZTUjhU2rWb5w4
LCvQLWQz+DPEw5xsBvGwtngYrKiziPni2TBIrLKewS/FjkDmIabkWkPrMlth/ZiqUFXeVNhnoQhv
RN7FwoOH1HVi7fHIAJpYfvw1fhpVrMN5IuSHqFi0HGIpXj4LxBHvW5nLlcBCbksys8mDFg8L04Ds
88P8AVuPxhGzPBboWLqE6zC+oKigTUS6YBvlaJohkZgYBWOWbLGuWsZ7PPW6dq80oUEgu0DuinUR
O7B0Gf9pImCM+C/MS6CkeyJOELrr0TgJquQ8uhLmGI+s5KsCHQL5B35MscaRBrLMkXmz0nH+cFti
Z09B8ZPOaoVz+7yz5nj/ZA1Iw0iLdHWUX8Uo2jWEzdHK4WLFrHzbAdyteki2/AxmsRUAAuyXxHru
fiq0Xm+/gCFsCJghWuJWey5XzNXZC+J+JSVYl5rVvdRDuV33hbZuDVsCN8MNIn70yU33OAicK9a0
HTeLnIMeBz860ocL+MWTb2K7tDnJJMGZLK0Kd3BAmM645ulMuHT59q8baBIoCL6wjSRCzDdyxCU0
sAat8Ai2FNgIdhWuWjaWHAvC8xxdJ5epouSxx4Dosc22l7h9PfASt4V91b/+4MuWQKysUSyLLrbe
BPhl3YAY0Hlwu9IQYhsqn20PzzN7Eesx25EgG3Zk2YtNiRLk3/clNOL//zY3NOJbZV2WHd1Sf7uF
OHLtWJWD7FkHlWV9YbRPdhW1XQW8ToejCVDleGljmk021EMCVcnScCcpzJWo5FkzUwkRJ98TP4ie
4E9HJYlEEnGk9dahTL4LVSR7xvhTD4kYsiFW2vHQQKJ+ZPgAXK/enb5CsAdfP15Ta9mfkd+AsjKO
LETzAIwNeSOjLXSNzqoiVi9g1EL0wyTU0RhBwIh08Yabn/hExj10swTYRugUESkaM+rfLRmJVDQ6
g3vig29gm+KHFbsAjnYIEq+2pyw7axUhMoO68sa9ArBKSmcXQHGLkR1Wu8oIMpw8BI/wAllR8Juy
EP3apilESjgi8ESwhoTU8lDJq0I3aKNAqIViELmgwSu4FDARJIICILIqAxEE0jHkUjuKQCIxKWhE
GhGyPwF2KITgL6sxHdPJFj7rK5aK7+Pzvy8GVfsH3KHDhVTGIWs6mrOOYv92JdVaW33knfHwC161
WlD+TP2Ulpv04BGTA5NSrp89QAzU8oyLiHmdsuQthex4uTIuDzv6JHN4x06R46ALgUBKSfUFDwt9
VTOdq1StUiyzykEC40WT2Uo1XKnZbkITBlxQ9M6wpNI7o3EGOdD605L6x9uBfEZAvcwk4OUp+S/n
K7m6xJxeimhZwnMnKLzyF+IYcXgSx3gpQwlycka6W+R8RXh9hmuJPWgt46nhuddul1qNtmzymMUE
YjCEUh29rIL4ku8/ywzfH90FQsThdhHDQqqwSDwoL2Bw/fnpB0OLZLEwRHzC1IKWmihEiCmYUHpr
103vmHk+3WeQh0ej+/gwP8LqQl+h0cpP8i5qhFG01VFCRQaTjNcGY/kSN1yHuM8zy/f2AW0smivn
a0gKIg4gqKC/eitY91J5Snkn8kI0rsBSuOLC07slN1DegTKJCOrHmR+SyGong5oAah6hbU0wYmEB
EYVD7QBQCreWvdpGw48JpD0aC9S7gl1Py4V+yyZDkj5Ll+NsHMwLc12Aau71ktZT4lNU071ZtJCR
Kt2bO0RFxh+iAtG4tvyZL4yDBZrJCJkNq3tS6rsFlT9yFjO5TwAnd0oWO/ePmD0QMfz7uja0f2g7
O46haqZNirVirOv+b+s6n63FvHbofZWW1GbxhqOQsJBhkp6E5oZ+IBdSoOsFlgpchGtB6tAasMFX
/RmffpYCTNaI2rDyCYdx4BePeEIdAEgtLuW4kmMzYZd76A/kxwvN7Duhq4jm1jT18stNTe4MHCZe
Y8nBjprG679ePk5S3KMEEISFkka9BM2UfgADYbOCqCn2of6O4gpoPI9AnxA3GDVfQVW00PgYDuFM
Q5FNN7Q8kN5Fwc+QgOKqJxIepSXFH7YEJ+Hlzp+bR1PcbPBtSIxojMR1/DELHQgOFIQOxFidngsl
ZSjJGGBWY8AnvGw07sOqh0YQqSqjB8qw4RvfvEu7E985aq836i3e1aSzwOc9XC2wX08Seco4OiXs
QZRk7ICRipiJRfP8l7/SXqGUSF3Y16jrD/LPAwV01GM4fO3wTq4ul83iYmLBav3qWBQRVVyJTyPu
1oBY2wxrOjOmQDKeThuIm4qrWm8AkyaqLE3yQwVYHQJHNGi1f+3dbTTZXkIZUOmHuQ7Dh5ZCtN+F
Wjxjhwmpt8YixrRgrV4FhFSE+vJiyN3Cz+3gfmaqH/AMddARyE7yOme6l91D2l5GFcBhwLGGSc6g
+b+XzdgmOO1n3nv9t9KOrksMcIvDhjFUsyc4keOGQZSng8QXd+srQmP3Pu21FxLLyCmFY4az4YzW
5uFKKEw5J/zcvc575Gojd5NH+iCqeBAYiBowr8/AkNMP9Lcl3HEFfjmu5WseGHZETA+um5mB/B10
Iy8jmr98SPx0eK951Tjvy0P4x1WkGX0UMO2ifx5HHmowDlD82FkjVGzSO46awOXDkoTIP2Ds5oCf
hHe5H4AmYMq/If8IucxzkyfwqXvg3hf+aHT5y+LddC64ON/SMhMovuEWSyykhwfWrYR3CDWP8FsY
NEyAUF2Da1GCHr81YmvUtWQeg5ik/eJK8n/Gg8oURBbBbLAuR7fhHazBHRe2ddr+NK+t9+6xj/YX
dHZ2FD0p71WJqAdsGMf1XtcYawor44LbOM8SLPTn3ZPCC3mJz86Jn9cefKDiE4Y4MC6YBUBdZ3+b
KUKP2Dbj/o0JJsNFCl7q2rwI/ozHEoXtPKWf2Y8Ck76/o1cmaRChLWZiYofnwGpdGQ8xbfq7YBle
XniT4y0kHehoJA9JRFGp7UGB0rtX59RZAYYGyUWuih0Dcxo9x48z8zQDyV1gMiwfAw/S8xmpS7XT
iKYG/Z10yCvmRK4TchXhr5Q1s/AEPMUlgPsjeBYz+fMC80N2IuwNKmYpWtSjA83KhcvETW2aRGRF
mmpPlnhBoVZIHbJRAOCMyR2oFNMKFwYO48mr8kMitxLsc05ASNjxI1UCYeE+ryGNcIPAOJyDf3/F
myu5478blpYMW11VTJrp9CV+myw2l8y8qQMyUGan+oAiL+Yt79+IdBX9B5RhtCQoV0blc82M8f6D
6T9vPEncGhGvnOtjLSWD9nrfhYTRcZNzD9apR+ywiAD7oUscxx1QSp5TuFEoNy7Bg11GXSRz7wuy
jyTzPR57czk0zvH2atHVPLv8r/heUuHSYBs9ejIMMJnvUsTXDWywRH6uFDGi1BHkkaGCb4OR5x1G
HKfQaiU/wGkVHVLao/RGDUQr7a6hTSfvSjWxYHLtiBuU1eQwYkmEE8jSg/F+5y3unPhjMBkAIP2F
Y8/C7IKcC9coQYz09UiQ/0Uv23B3xKNuVenYgIgQcLtt1ALTjlELJkPkCuhXsBDZoabQ1QsnK9CL
0Pljo0NBRhLPHWyOIH8jM4GH1YqTgnsDlHs1C97aN+z9/quM/QBf9PgLYs/0kROXO/qhJhIPRNaE
18EmMuvzw6Ypm4Akd32GHjSX4QI0M/kKtO93nNAo0pFMZk8DAtr5/c2pD4fLLGzxJoIvG2joH2iM
KUYPNMyiGbyEcFBI2D/IGMowrEcEqyB7ROMhPYhR9Xw0vtC3aQsc+K9GGdDuRMBvCsUHXfLhHbOc
EtkLk7RjCD/sZrpgk+kObG0pglU4myoz3ArRxQ/VJTiRGAixQImXLJIKKHnh8IStEqT+eCgBs9OE
wpsLk3fmA8bIdjd/HM44bvJVZKK4VFJVEdo9o0q46SBvvysBN/aCY0DzKUDBVEKMXANPcOUx3xy5
lY9+/bPl7r3Ka5kJ8jLviPClXOEOw8SWBgZSfAT59yjrI8cWWLxgT32ZfbgYIWL2K6AZ5t4FVDGH
eWxI9IP9Lfh0Fn4sb3mmelUwZDMqpCePkUTAIwEbcsXnor/nOGByqEUlenlKhOTyHRVkVUXhQUPZ
bcf3LCJxjaK0EtnuZs7HC2QtrLNQQXBHOCx5vGj3BJAbtVC7crix8Ev3XeFvtfmMuo4b0uoZ3YLI
QLGCKB4jFdM1GuYhpXGtIkUsmX0mOOkrPosVM7ltWn/fMVvIhcUNTcq1Dwuuj5juCnBJEeNissnA
FvOHQEdydQNmnNfp3TosheoyMM0wuU+56W7/HIebrvifoBoykINdOs2eZXJscSy9Mi9esid9TFE9
FkSWc6auMpTPruewkfKkqJNuzboBsJxJEa8MPZLPTPhCzibTPkAKaFGNr46s4jWbn/if4GlVDBiH
gStclsSjlSEJ6B6u9ztkC4axjG03/x1/aEhPxvs28q40b0mLagfPRpXima9DnPnAI6c/mZFt5uGm
NDhaEYPTdWg9AFJQf4GgqizSJrzfEMtFDfsQlR2DyvIDUeK4J8aa3HR8Li+Vuq/UV8BSRKKp9R86
oCTwG9iOpT1EQt4hMQBoDs+Bcw/5oB5Q6MzAXqo2LniTsYr4aaEv7PY5aOd7ZGL1P8jaHmV3CxmD
BMYz8ZooBcJ67edszZytA8qEYQrUSziPIewppHiIONFuIsUDib96u4R+uyfW4jR0pzs6gv5g82YG
99WJE4/QAvMhwmTPenjv8Ce6uBboPh4gipDW1DOfbPzzK4Ic8rYQB4sWECNp0xCwRg+UmkOcI7Va
RDaVQVjbmlFOjvCWRNULbB5HhoVOiv06iCMDHsmVG8YIXsLVY4v1Pe6wBltJV6aM+1s1lT5z7cL6
cQEojDmIGpOWLbMlWjX5LwiVOQsIFYf2BVTwGt8LjC778e9nK339/98XwBiPctDmdDVkrlD/3fIf
xoJBQOb09Is9eQqMJs7m3YJhq0xu5JEgqatJjwPUiZEdUtFKTwGdYtB6XW/twOYvXcA7L2muSX9N
5msCCQSzNaU8sPX3EEFh/fBH6AhJzs2Que3aGkOV1NGJv5D/LU5Rnuzx1ItKhd3ak1RFQhrvp/i2
7Erls0G2oLXLAAVlCZcIG51Xl9wop67Mv03rAzWMSjPoAz/KG0Pz+YT4Hlk41C3U4JyfqMEzzEFF
AHKLJpbCYOqAiryCE0F+YcZMy6XtsREwEe3TXt5E+5y7TAXwsj322XIYb9TmrRDQop7lQVfPw+/K
DNPHq3ZCEYw31jc1JNCAA3hNSGIywreRVhimA/onCMtxljjH2cOSy39/CzBiQeGkGf7aKeISqOQB
nTj4HW4GeQ1vEx/mtgobyw+lTIzpsV7E+HQhnOgo18eDX94jRfPq9UwbiT+leeBRLlP/IPl0WjIE
UsqyTRPM55pR2bGVQYxht50+gS5wSWc/pWBkDe+CUCL3e7y+g98qItSXn39uQxwK7ZVLwzUOLA6a
4asT3Z2o3m1IGJlxniFSOcclmPgOsyYApJCFqBxQeHlkuzlk8pxP1+g6HM70ULN0Oacp7sSJ429X
us8qWbYaWn+6vqLkwBqRf7W16Mar+34EoIL8A14IDiD6L0wO4JHT3Av6y7Mj84p/dc7Bw/T/j7Az
bXLTTL/+J6KKRWxv2REgddvtXvyGsp0YkISE2MWn//9usPPM5EllqqgpJ+N0q9Xo5lznOot0fcGA
2TbkuyML4vc818eLGHi+MGzztlphpb9jX1INL0HM4r++MzlL7ArfOQg2GhRURlERPslCJI3uueky
9SxwotKLcjbKjigVhFF4AH5uT9jiyHXAGQd90Jc8ORmmAt4SktpoBt0hPGC3qfvmEbahH9wHDIkI
GxRz9UyfSMymBCO7x0ydE5WC2vWWP3HXDEiwuYUfxBElNyMxTynp+K2WjlpaDSmR0AT14aRyJcIc
/AEUjPn9wV1MK0mHz6ihzIt2GvubirSJh7wOsRkMJJCh2rmGO53KUs+2YsmKd3JMVwJBY+TlWhGf
2FzlAU4bUYconB+cz1rE1qQiZGvkVxc2I6UxIV9m9uqrcLxvbK8yCn3cBULNARsKXd1Ewkw0DnC5
wh3IlxhVwrYDVSJ1IOAmoZaB4uUblVH+hZuTVK2AnP7u5le2R8uE5XHRNMqBIORnNKTSU4I9TAup
bqWuVWqixyzKR7hTiXSjxK7cs/TTfkDd6GZkm5TxRhcrCjyzjcsu7kDW53h4JTVPjqj9Gl5JhiBA
Lsimc6wQxs3fzkOLAjeWzH0wfOL3xOe10AM+cwjia96zB48nwX3yLs4Fz4OQEKQse8eaR3Pf7fj1
PedBSkynEnLYqBRniLiorSi2+lRKwjWCwPjaZcMtvCMoXIMCKtm9k6mGb4Oei4v7nciJUiepgA4w
b6YUizK3i7+bfI10VKGX3mqYaFO5rVUqyxicjuw3WQ2xF2IjVP1pmGKqHulcGP2WUmVv6D20JBHR
xelQJTcpvqhRL/S4yOoQ6gL4EHoB+HBLkv1OqlD+2eSzchWNeXewpPIr490AUYZ/GjL1Rj5MRI2d
tUIQ4S7hNmOHmhY2fCjfcViiQwOwQB5gMwMvoRnI2SxgplwOrIWYkQ0YCZ4gNuFMRDRFH/4HuIGV
KnIBfGK3mIC8rhQZeUju6ANFGYBA+KS84EHjS9o6gSQpGXHqD8NxiKre8dXp9MtmNyWSSe5D7Xne
90uMud0gttv6jFmFVcDgvZVFhnx4sQ/X5einNNIap3Rxdw7wroHFIv4QpIvg+Zr0hFpvkGtDgw21
Pbwkgr9+zj9J9iacn8JZjd45Og6kb1Q/sd3FqsbOCoE1Nmc9uTpPBGqTRYF04g0ISr58p/3BG42o
GVYBOyC57LANvIarQ7VjVHURjdh8mtGyYkUqwpT4lpP7mIgpEGF8+CT4dQrZR+46ZGOA5rgKiV4I
KJHojF+C8JKVrUJfnVdoTwNEpJh71Dl49KEth/Yp6nlImtHiGg4x4CLZgVfEzzi7pMfDg/yQePLg
H6EgANPHTvze6E/kVvDhBIOxDt8EZ0Lq2muH+hYzldiRdz+oFYAZN+UQC+7p9cGxG5OTwvdvxRch
kvQch5gouTXm1YHIxqbkUWKFO/JwIOH96Qf4l7ffb1GG+xP/AjRNSFIbkLJuooshHNN9qvEl0xBG
OsyOJFcyVIQwsUMQCYk2MwXgOhr6PbnCbk0PmuayKCCXAm6I4/UXHc8/nUYEP9wwPKsX9JY8rnk6
O7TgKvBTzg9hdcz33GbTKTWcFFhMyhEPQ5PYekoA/t8dLD1894Mk+6NEjHXhSYwLtEajnBlCJjO1
JXGc10IxtbIf6eBT0/l2UNVXBKhYU6AHsaZYzgcBXVRgQPjjhWocf0s5/Mte/KthcvELChF27mLT
U+Y2jUvcItmeYhrgXqLFl+Xr1Qnvp9Qnm0ModtYtLf5LrhMHr+TLQQeEvwR+8cJnELkC4lY+aW1z
oGadnneTe464OrBFJwousTbzbIaOqqhe+pVK1awxDcRQkUFFAFXXi4hD3JW2ATvlyeQxBDPtLFRF
1Vn0edc7LrUT+He4p2oKwhlreCCtx8EJ1WbNA+R4yzPFPlxUVC1iOn3AEPOUWqdYsrnyIvx424RE
he7z4gm32D7j+LzFnUwV6krNcbDYNVYIj7ARCdNZ+QUt01+TE/c3+0F+vS2YjZS/DlachzR+ptGh
FJEiZ9jMAnFRHfiWcyaqnk829cRkpdmYC9aLYE0uWg/PHdZ/j210Tjiyw/G2ryDfbqRIYzcJdzOx
F9QmurdT2BCHBKlCZibmFrIVKi9+EswvCQ7f9RpXLWK/+Kqw7vbxwXJimYrQIfd8vyU+ybEvcX7w
wkqPUZxb+3F/nvlDzyj760PZUXBqhwzydDhSwHF7EZM/h3cdfKN3Q8aSX4i56tK6ckpfrUE3jo8s
N5+CcZXlPhoa3hh/TBSO2WLg/w0sVE9455iHRiqJoNZYeorETOX0K7pkAXaTjluSYQI/72E8u67b
S7SOZe/1XwsseMTPiKXoqHM4/qp1ZCmK+51ugzOq5l/ck8gRVwT3hKGO7PCh8ZvRv9IfaHsy3o2b
WIrCPGGTeKAlPgfvEdWOWCg+PQgDaBN9Ir85Nur/IeJV/sGcasq2LBu2uTMshQ36f09GpdLv9OqO
OPD1QfIf4lwk51RvESBsu2eSOwqcheRh+ADlAtqBpwfKR9ZPZjyd94W6P0n7d9IbmarXHTpoiF7f
EyQJxbJccY9IfG0tNXiAsCnh4cKqmXIMVVxfKbGiv2pO844Dl2p0P6dMjFw8uCEibioPXgCvTbl2
I5JvkelrZGJxYY13uOuHbjj2J8bho877uXjxA1ZiJxp4yZVGj7jlSl+H4ISMV43u91iS96OOSf+L
asY8FmZZcAK5EcEBXdfhHrZJytHWBLZ1clMehJyCZz4bvCdoZvBV9KIgdLh8JbKHNTpqPsJ6vqkI
aHAXrQk97uUW0sOtYmMPFSOgHBf93njj2e7fNZ9BHzPFxe8kJCcw/D73Y4WD4BREkakfPpvnQ3t+
qscnhogp6m6RRl7UGjC+4LGiS9UK0J1BWEvkq4a4yP59VjbtfxiVyQ9XVGO3MzUbm8t/3xBap7Xy
Q0Xfw+oOdyURLySbWJ+Z3C5MXzwsFGcbqsjPkJGIOmKUo/gZetKycXKg9PjCqo8VOxNlfU1yGd/U
Xp+SU0ysMjAdwxom5LJ2xeBawvqKxm3B/ZqMYLy11/C9nBOcfLCZNNJVZUYXHUGfFH0GmUHt53KA
Q1bmpCLlrDnm4YLDQWL+aprjrGJCx5aS1VX2FXcvSyM9uWGguj0J9EqRNL1zb4jpz234+P4gBfhO
4QrmMZ/Un/61OfO4iqbRKWiWuLAcjc45ezThnUL8QckbgUtoPgrvfPf+2lnsP484qRrRl3G/75tQ
rJ512AxqXzzaDESd0s67kKzkWUTFwfkpAe6mnsDBUjQH3BT0OvstgQcLFdk7tzpmPoWYJ+4I/l8y
hbcPPT0lYqbHSLbxzfYRs0sOwwMrTfcrUhcEr7QS8Tz5cV6ODQWq+VHLj30XGzz32iwbPcQMTM5y
DaxCn7M/Yz2+7Bc7zs8xtJwYVgyKF68+TOdC0wcBEO740vwBeD/L4Mpf+J1wCuTos3/R/OUUnDld
99JnhkdTcGSpRPjnHetVVivZBMTFvSQIDJw6cPzLwRCVPEf7drw0x11+wGCbKxncUwS2w9LuvMNf
t+mJitE+xQTA32pIdL0fpDYDR+8lx/v6/s4tcylEjjiTF/eLMoT6ICRvJkaoF6r/UOvUlkgv44KW
ua0j3M6FAofRQYdBqyyMzuVFbZ7s/Di9Fgu7BlfqxHy0U8P7QXQCrqIOWQsfB5w/PUFzxEuylyJt
kMlpV6CPC7aaNcOVyNG1Y/UsUrp3i4u1lGHvRBQOW8DKmys4N7G+BbitKm18VVtcObke+KrI9eDJ
pyWPJpUedGqk8XdqaXW+VxmPetze95c7fFByPyeFr1QBolOn/INFiCM9gtMSoFKZWOd3zWGRRI4/
I59x2Zul12n7G6ZyJYbBlzh40IzN3rK+Giav6rJOXnQF7e07QkC/cpi2hHylc1H0IeejDpMuzEIT
bbkYQYdzePJIqK31w0wu7XCMHYxfteXbCtyJr46+jM5k9Gd2nE+b5ISwO6r3RsI65tD5k2bcIsP6
ZQxx+R0lN+6nEpceLp7GfeNDN7kj6XeHDi83EB4p2xXZcpqWLE12vqCj28Bw/E9nof6bTMgrWC6H
rwwNjiP0aSc0ceFTiLgnnZACwKPPAesEGotaJnL+2/QJb5A1B1vpD4IpstvYLcygsuXYL8e5eVJc
ytkcn1SOjw/jnlU45Uq484y8cSrSc+fjYibVI7k9EnXY0w6ldEHuUKBOCj+NFJ/wDM168DFeX8kS
Uc9d6FTrPli67hHcGOzziWobPZaSyZO1mmJFSRfOMhnlDi6D/T3fX/lcN8iFDv4bbDPqQ3AtZo/y
sE2p4Eab2fsRoLf0LKfuoq6LBpy+XYSkkBJ3GtzvUBgOVDJ0FqcCVLSDrapnT7KGxAqXqfCNwXMX
FPm+gBGBXx8O4yuQ9aIHQNYbvaAhFl3mGUqAWfR/sDV/YEeeMLQnLR/OwxkGRM6qF/MUA8inFWVS
og3EbGGJCJNAu0iD3afT/ZC3GU+EqLCinAQiKeuV7KDDLpb+gPp0DXQHcTazCHQfvyFJ6y2voAsC
oWNcDH5z823Lu+MrepYxmGHfqLC0J9d7Wl0zJNeObfneR637s/TroYy8bWGPuNfvblH5hMe525hB
l/1UBwXBIxDamO9wgNMW5fWme3LwISAW9Xg+T/RWhjykLURtll+fgrkJJtZcY3C3g59ux2oe6YVD
Nxj6AEAAfyKMUsy5QHQmJ95QywoppQCxaufIX1ysuuo7BmXy5S5nYgKFi06VMlPJuh2K+cT9VvaE
nwqDMi/LtDw0nvy8Pajr3W0prYT+Igksmj43s28u2CqT0U6JW6JDpdwXd9EzXBNAsK7HbTwMxZ7E
Lvf5QYGkeNFVQBiTSO8j14uYL0XkMeHqlRt/SOiS0VbjGa0Q0gsJ68TWImO6SiHBng7/BVU0NNDg
A8aqthnV2Lobn8whIz0Grc3UCh+PfKCP6d/RiPqPaMSQLTh72bR2ANX/RiNttbPvysjGoUWQ/4V6
p5Ycq4ffwDTfvQZuRBZlw1DFpZYGEr8/i5IqD1Jxyfel9id05HuFnmONr0V4PUJqE1LDIwoJu/oC
7yVJgY0CkI1quRzYSqOSQhM19ClJSG38DnF5FsU3cMOgmB0DjJF0BrnibG3PfXr+ttyzjf8Vj7tS
yAIvu3Qhd8GbRzY4FI4ycAYjehXgH5uHU9C5yhRsQn6E0ah1UBtCX+/26tq6yyMQMnK0wzFFZmiU
WbNLc/yWL8hOr5X39U4gdkj1J9G3V5wCtGJhhkG5zEYmgS5s14Tb0tqbJlQuMewpiRTclzciWpA/
RmJ0KyJGN5SBzG10ie08hIGwLUSoEExB3SBLMzZm5FMQPO5PqE9QmuCtvFP5kjK/mdkOYaDyoYVk
jNCymcjd3tSTzj6SifIGMwv7jI55//EG3WJ9rpj8c2b+wy19Y+gzCcSek8VIaDt1MOUYJlUuLgff
hG3q4kGWMNETa1aeo4WJgnAt6hpUgh9EPaQ5eR/yO2cV6eF4NGEXyFs5NQeUKHhuPqhdW5mGrWec
GdqtOMFZH7xvjFv1YlMQqfs9bLYkAjcB8PpPgvjI4+eMLELrXQ2Yw2s44M7ZOmOUV8SIrYI7MJRu
4UJpbs6KPATyjdldQnTsL5Ov0MXBsqXN7hTkIGEaSeAgfItotIjIFJ722K8aj8hNOvmYFSt4+7s/
IFVgSlylCnwysdyLpDS24yKIRQhoma0hPfwte4UhtIXxRKGAxLZwoiFPdvqeiRRJLdMj24G7jcvS
+/cPoKILuP83WQrZe4pumaqt6Whq//sDeLPawtpVjAPLEYXMDV7N+MKEOt9FP1SNKbE1CcI/EhBF
zRn6PjW8SF9NwituLze8n8p+ft+FJ0pobof8dihyuOHXW34AuKND6OVD8zLaMShlqtw5Bx9F9hja
JfyI8FvL2bi60FHSkjxMucv1d7kLQrhFGNjIGMbUiWONHLStWvuGTZHsABI7AlRupypQQQpQxI3/
Sf+EN3MnCbzAkjr8RK6wNSBVCJFbcTc2Mt1NjI1Pgt7LTqzhiELDxYX0T9zw+zF/0lhSsx2X5JAU
IOoCeRqS/cp9CE/KvQfPC3EDwWIB6GqhGNO51VgVLX57aBkiFuii4Ew4weBvsRPC/OK2z+NXwj8h
mEg131rk9bVIvte9VkeA6SFkVX9PE7SiFRjjCjEZ1mhs4StmUTo14pFVqB73WTTdrsgAxHKJ8Mz/
mceC7PT/vylUWdFQpNq2omrq39apzfyYzCnvBg+tJvTA43mLQOB3flLTMs8IBm9smt5DBDQnXOyv
m3apuYlt0zY3YpTkhN1RjvIrqSWDHWDTgCCF9VpG/8/D787UJUQ7OXpcBCxXxnBnAOgCjTgmV2e1
T/6g6R7bmIGv7LLxQmGdcO1btDI8ULfFHTfl70CTu68ajnEL0VUrlJ8RfXMJMSBqFHhA14c7MuMb
YuWEZGMNeLmI2nQEvjELB+oWZpYP10jH0eBCLIBojSrM5cCBwBOWE1E2WThsCTgyUfKhkFbkZ4J7
OC8NQh2gk1uHDBC8KMWNBZGgCZ8I4XsgeLijGUXzAC7YNz9BbAWM1z07MyGh1SEd5Eea4nIniHpo
owYesBUafz4KAP1b0q+2Erzppba/avuyJgiEpitL98E4d5JNXk7w31hQ+UI0aqynHvZgVIzbbalf
/Uv5bOL3x9mjeQ/kZ59aLZzkQM6DvopUIllEYrBIol2Dgjm7UP5zdtFpZvkjsB+fbxWQJIU4GplV
qQYR/Nnnit0GmxqMolpU/kmQKFq9rSeYuFXkeuSvEbRKQc+YR4j1zC5kKc9N07HzFiq8kR3XjeaU
32v0zVuyrdERo030VKGZBRcyv/wPLd7uH7xepopKQCf/A8PJTvlby5YgxRTdVgYvIYuSkNdtEwur
Ucab8hjBAGoB7mcUduijYTFo+bgEBLExkaMSuK1Le4gJTUvpr6IShT7v4Ott9iwanyhyDA1VoAPu
Z9BBhyn75l8K73L3TndvXjvmjYk2MlpHQSvBS2AnClRuOC1hVUWlHlVzfNVjdL7xVfXwftEHSQyM
tIdumwf67NHHR/Il+kokRUTyD14wzQ47NazRLJUCPnDYgibYbG7DffPRP7GdYzW3Tve3ezDQgwa9
uYQG4WGkne8ieYoIIyFuaUSXRf8jT6clepxiZHxApe4VpuZeZvzE5GyM6cJdtvhLLygFpuGH5e0Q
8V09FUVtTCMKH88FlFKkW3MV/Sf3UJOdOCAzjhYctPd2oLQhAUsyfgY91PSwwEEGyBYwRi2ikx5+
0vRswJf+tlPYqYoscHw01YkuV6HBlZ/ojEVlRiPyaqZx52c89gRE2F+kOqnbCCaaRAxI5tTvkM8/
UKrAwSXDSWiAczVlk0DLManQhhUvcqwypUWLLCy7o+HscJKsxnpa5LDpmq9sDEhk5CLNud0vZcz/
4tWlddUlkcSdIKUZrQlJ+ILtHqfuSQuuXwvcNY+QUrmcpC0Mud8ExfgEJe9Tlu5RLouU6J6ym6xt
MfUNMOCcA5lGXqQdEhfM9oKPO+FGMhKgeFEis3KXjsKekHmAAGaAocThIoS12yRTTYH7+UqqXBVN
1NsFyE/e5T+1u/8iLHutEQZH6FZ5jodlfxoSLaEjQTH3Qazy49sBaf7kWzFPrEFQ5NfuTiHPXy2i
i4bzEXMeUu4CXMnDqAxoMx6ik0wfFK3TGE1vCMl7Fn1IaFymehZoBR8aRI/HbcolQJMFDotRLnTX
DHR4A5/YPTE2Xc9xS6E05W0wXT61yzJmRka8K72Y2CppFqGXilTM8xquzbvNE9W8O8gFaym70a/W
ZkzvTGNI9ph3z5HaRS5eU7HKlMGBv99LhrC897vK1y3PYPlBxYifn0Sz+oUqYdJfEPbtCEZD7NSf
w85GABPWuFSRVFEywo8lQvSepwjGr5zi3TV+EE6ksad3BitAT0xmGkDOfAHKKU/0kHrPt4RKvdu+
wTlCHDSZq+sBSPsGAQWs6ViesvwiiibDpYT4M6Pc+pfOhtJY84i4dvsQEmBHWjbiRTo8bExhKfMR
2SGYOE5xvsSoZDLPhqhnMnR/4c/fDdAPkQko8ZniI34TqKK6RaAKoCeRHN6zF+WEJqC5iKkMY3WB
1ppr+djVlFpF4we7AhjLf4eeO1v9B5ShKYamYHqxLFP5myK6m6dr/9DJd6SANkNUElpfhHwL5a/q
qmuEA1pcrvGHkXEsi5/5TgQACevRqcJA6Qu1LfcOO3XCMC9kLLjn177zuWBRGQ0f64VY2nq26Uwg
w5GJD1dQvFtLDBGACVbaJjDb7S4k6ab8GdUFOw6EF6w5MM2w6UBwIZYdul8fBqDKeqFaIVaou0ST
4VyeLp03oIh4onGrbgOZLFeWkii02bKQdvXQnVN8+4nLhNGUa/OZ8GDhFd4AUvwoNNGL/HHyrIae
opB98opxnbCo4uFQ07iG4s9n7J2BjiuI9nSJcP3QyjImLN6URPnMA8xkiUl4FIoHTUB1ALv1dWye
Ue8x3nJHleQdQBftAnRiaKAGvjTrQjTQeXZZDtbt0C6H5XascnIRI5GqiCjsWvonaBsI9NLnObQ1
PbLo4YLMVX8yIFduSVk1Et+OhVH8IDOTIsNzfEGCIwshDmJa5CjIcZSS083FckwYMhe1Llw6NTBK
RKcneFkjwgTuJzTmaCFcyHI6t+FnwnC57K9DggFmLji408pOc4tA4myasm7KWioRz4f7+VAaWdl4
NdFJFF7n/FziMmjBXC+VVdyO9a+4DCQfa1PprvfU3tt9NG8GWTuw1EVU3kOpof0XZVnQDPhvHHhd
quxWFcKFJN0/TlXcsNIonT+NPxRdVG8tiLq+42uhiIKLEGYuckkvNDW8XBL5M8lwaFQeA/VP9pd5
PlI6+bULLDNsWucuBX0dImmwFGdBOduKWGLITJQgSAXAiixIx8kLc4bf0kU2BAUVT3mkDohlwq0A
/cq4csfCIwz/zDZ3L919Jj6Ji2RiFvoIhdnpO2/knSJl4Y/oAFBusOSXvgr9byXyjbnQR3NxSHMx
UTOZg0/Bl3c0ecjNsCkmJjnYmjvA+v9em6GAkdbl2fJTel4s9hqCVK3bjIqFc+504+/ZGxYE+4gR
cF0puOyc5ZX981WJcWQjoNg4AZ7Ql3NkIDGhquXI94HXTKd3mGG0PGq+P5esrtPuno0ybW6emmfz
T3Z3denf4BqxNHBb4mJiDyL9CmfdSft6gCvaL6yCqm9sfsDRdZHIa9KTajP8i7Cny0WwACWr7Dys
JsEFDNi2CN6g8g8lvnM2mcSivozbMm6q/QWCciEKNrHPxEYlkprUS0rA3udiSfNHStdx86csOz3o
RhfdWFec2BSnrxcbaC4YAC5yWLcWDR4eCr4gLaLq+kbmiLBcg4kFLGbQq50/VKwXtwBPA4YV2qi9
3H3g9MBBTx7EyATjYIjD0IJjxvZEVJ8m0tZJiNIRPXz996NbW5eEf2MN1P88uv+2VdbzS1nqPa0K
UsJvZg3dIXGHs/pkMTjFO7IqL0LFx/Es73NaP2PvnR3iduhxLNtHTuOl36PEBVuzHkRqhlLY76jn
W0/fcj13u/Wwlenxs8PL03Q/EE+sX1IRTGxHPZUIl0QqUqwCO8djDOZH7S7eK9mDwcRO2PS1AX8M
GB3lR4x+EoUkZyg0IdLEd2hpcTpzMK3rTR4a23mMTpHm8/yZynPWaYwokpHqcrJMe1IOq456xmeq
RwJWRKTTrjJUzmIio5aIJ7Hn0f88iqoIjmMuzmKNDXvzjNVwO4ChJAlt5tC9LoItqfPD5HOcZplN
ZiZKWpQ5v8W4wH5O2SbmgB1Q93Ux9oRrH1ET+7hB2odfAxttl+V1nyRxinKAcnoC7ujFXpAVJzct
aRdxUI4UNuMyItH07pDgx7G4nYnbUbiJ7IsvRPzUQAJi14l8cjnwOO0461TAS+pDaLoIk7AiOJ/M
NuHcuzHvrecd2JuT7pIQcCdKZeHkM9oFzZCTjWONM40DTejahrDF0FI5iIkMSlsYV4hu/k4RNPK7
Fpvb3Vv4RHhkYzlPk4IHsEram9gl0c86TSFm5MmIyG5m1f8T8RUnGUcbPnkfL6g45fijONH0hM3H
/PsMK+munxMOLnVOTmbiEmQh9v+o3zjAtnMrPxbrecVhtStClDpU6LEinlK79pbXujj0VXZekgdJ
QgdInS2bZ/xav4dIB3n5BJ9uRkr8eajv8CjiQYBB4kDjNOMoKw8cYlQi3sjygGOeEg1OVU05wTi+
NuEBx9as7h/S3lbFUcU5Va0nFJkqGz3JqVRQRAirEXAScQzNdIJYe04fWmJm6sysVP6urkfNds7Y
6wmDQ5+DhVOFHJUtwAHHl/K0fHiRoB3LQHtS8HwpfhLxCkyf2g9a5emSxzMK0UD0dvU/GEfL+idy
aafLsEqGAfH/94rrG8nOdaPwAD47r0b9tHwG9Flf+OA2P0jN3MpQSVwhMb14bKJg0NGOqHdYCyzv
hGQ76rOGh5kKADSSdcjQqk1vI7rhd6r39kJz3mL8ENUtfASJ4UQyzVW8GllXuvrnRAK5eTCcBvEa
KAapaft5L131/r3TgZj025O/TIS6k1MVgaPoegBEIU3mA4w6GQTFJp4LmSwrbwIPWsJuMcZtSnxW
E/lXm/VmIRLw4MogCj3j4bZiQS64BOxiaPN1miLhuxWh7OcERNz/l74f1ZqGdLlrWei65SmVu5QV
R8217kIeE0Yw5ccwrfnwk1DwYxLkyoCRMvf9ag7nLOXC3ACwVQaXl3cqEeSkvNKRnKvSq6U31PYs
8/lmmPRwDxYctnqQ3ahOVfecfsN6AI5kmdyS4e7aP5bSQ2ptOto7K3bil6Uj/MjFsdGrYRbV3Cwv
XfNHZjLcE7AlzOhcBNncYaXIwLe/IDomLQ25PUICJG192p5Ti03MOV1oXjITQ47JxxAKb/4mr4WL
/HoVDenoIAYxHg5maw0NQO9jUUElWPr5Mxo4VCVs/EGnWwVaffXH0hfkDF205AfPBM4nEpCAXsyX
ERMf28slGFPaLL3KCPg3KA/4JSlZVQlhSflhO8GMnUCGwRB+Rg3+V45JwqBZFjkCF/Lzx1W0GyKf
5gXtcCBydKxNIBL/iBoPBmbknd9XKANoAGKdQR4FRABLrPBMFeKTVXtFJWJajSHVH4n5SIrdvtrt
zy0pb17/hz0684tledNBXVzg9CkPkXZDK3H4c+mjM44u5M7SeaoL52Mzo/Sipxbvmj6Kqlq9FP41
uce/hqBj5xJzmt/CooHbDrD6IT+fcxF5ihjBbCL0COcyRopez4SIutfg9hXhAumKXLT+QccTJgcj
T5jcVvwHL/8XNQ87vxH05XFJbl9mGO314mkDAicydnvgNHQw/gbhl4UEK8SFTe9sIRaBSiAS3G68
2FEJbY+1Hy+qf/kxHs8RUjEDwRqeddRVPClkr4B6IdMZg/h6QaddVDf+3n3d3Z35ii9QaBu4KB/J
CUtfr8caeI3OYWzDHoNUCwJnEkJm5SxJxTR194m2i4Pz/jH5s/rrki2fy6xwBQcTe9IqoL6Xv309
c6zsrybdfPvS3EuGUE82zT6f95dmPxX7odjbWmxqcUMDOWCNrhhqobyOnI6HuHDPs5drKKbKKRDh
nXW5cNITeEdBuf1NOcyfjLR+HxlBCq8RaohJwowe15LT4MAnipm6qimcTBbRJPaHeASne4xQlT5E
CtMQDP81WzBeDO9s33A+IiFVFSEh5dJDKoPudNr8LL/1RKGu18wZBmWteAUq0R+UqBGBB1eGfvPU
BQ3kDLwkf1ilpiaLO3pQRerMthEhDNahoGqgPGs/+r4iSvKa/NCiBcoPC4hHPrAY35UsTVxdAfaI
DfmwS6cLwDmxiqRDm4MWnMbYjfCBd4PzgXcbn0/ON4undOdpV2owkNl589ducPqVwbFOIu1+E4PO
s0Mz3kzKIPk7nltz/JCkvop2oaOQcU/vV4f53K2Yasjt7tIJLkVNGS9uqYNvsDnFLXpBNG3n6Oqg
xCXqhHeBvSRSWy6mIS4DsTX6EDRvD6GJqDhVuuBM0gueGQTKWBDyYycUTsdJPsgyiopDSVupe0GP
NIaPlV5EQlisQYA5C6UiEEU1HhobIynw9SKT0tyPFMU4RkZMiVxCvciKgTX2g8BjIWfn5RhOTXIa
nVBOiv2yinH773B+rJIFx/hM10V/TaA+QUckIAA+5iLD8Pm4Z4qc5blIHz9LrMSyKyXZSqbyrHD5
CXy7OeykjC68CaE/qculu7hnlHRyPMpxjvi7iwf0Z63nFuj3hMh4Wi80d+034x3TQ00Z5XqNnMpX
AL5vAPhBtpAKlsfVEhKHA+EP5HCqY8Kas4XleDPQYwUzYXIEj7POGUSsOb9nfsnNXZB1vYYhwLnu
Rx75JxS3/HVCyuFBHbVHqkQCa2hQ4HX1bLzylX+A8zsVjhEYPErkgKR03uuBtHhZ6DaH1h/oarFJ
/wh2U9BC3l7C/PuZWdPpHklHHC2Lp2H/DRly7she9yKdUb0jio8efTRxMmvkw4Y5SsI+ICh5vvMM
h3QJui6cQbXU04Y3jMmIOrTkck8fNGlRDG5kap9A0VJBPB7y4WCcjhf9IJ+ONuXDp+NA8u4b1YtI
OQzS2QlCWBUa5knIOowCZZBbcAYSghJp1Frz09GK1/jjKEITYPGWk7g2Lg8l8mUnvKTteuEopYpx
/qiT4g1fJo45tB3XH/8+Jlr/UFlMXtd/QD2hRf2PWJtqmnp9bEwB9ewZbys0m0cFF9ZSoB0jke68
kyfcehaV0kivBbpTn8F1gLqrfRzfpSaT968gOOaoiVMhEgtJ9jWAO/4lLBdMvhl7CQ0LfIuBY5Kk
D5ZZhqexb5thV4gnOPPpJMydMnEB3/QVuJETczvWyxHBoLP0If/XlgbJN2zxEEOGDSSK+DmxADXt
NQKugdU2oLYBDwCHdOwkH5Mc+ugM5xscG5AREabiAdygZ89FdqF/nihRN5MGx3jeMBtQjUEvfwY8
4tAErtHtg2zxDFLBxfDwM4CCfy8y0BpQTZnfEKuQ/QA8g5jLMj3P3rHxbeMpUT33b8WQ1gMxyjwt
H2hRhQASdHZzGCT5igSeTf775mbL2vT2qhJmwx52hWYX/Q+En07AJIpk03ugIDunPQfPkOLKw2vE
1p4Qnr3dxcDrCpxofgehtYAd9GkFocIOyswN/oBtGC8PRut89WAhOQ0wHoDQ0KGt+GyDZQV9s/OK
xl63gr3604aLRNKIQF9nK2HLy5e6dlhCve8iWlf8bKcX+E52onPC4gyWjBESlfCKzPgd3F+7qwjM
B5UByXhBhUGwnoBhYDDDTOQmOaLjKMItIp9vff4E/GpYKT8SgJRZC9RlWEKWTkvIlUzxBBR7FmG9
gU2qpdi2Ab6WMuRvX0pRFRNQL7Y6hIFezQq6QFyE/Uyy3zlVHZVTOLKM0ATGAmB1czTr8dnfUBV4
CiTF9ReGQt5Awv7GXLYrULou3mOHeRkCEvVroNGGa/pVSHh1ZYoUH5oq5k+FJMSFmLKIeaFUGlsU
D4K3Pyc6WE0//wOw0d+8P8PzKcF6NZ5YHNKG7S41NcsRqxAip9buwbz1n6hID+s/efgRBtSxWIh7
Bh1EalOycSQPEpKgw2AJcVoiFNpxr2LKTGpUhzhdcAl+AoRv/DBGAOkHsu1yl/I+K4+EKgIkt/KF
askQh9XofQ9UOgwYntGeyALLYRIExemqHyM7BsVtEG4Db8hTwWwANtAaUA0sfsaywPPJNxs/iNnx
d6xmfXnyN+QGYHtYvl4FoLWYtkqSZcz95m8BnoHNSCYGlZkH3p9HL0qmkEcBwwBgyFQp8oGePAC6
hkLE7jDWf2rmtEIPsp/reNCcaYhAXa1M9Ht8+gnQgurgybtVe4CrcFhRpNf+rJGkr2hKQCky/FBD
dIEw/+CHWEETUAEtI6pObW9h4eEhe8A3soIlLT8oK0Ay8co+khMKMopaxQ4M2xIbxz1paV6JZ+UC
6+25Lk/IvxZZtQj+JiiYmIGljNg/LlM0kyZLKOcXwoBxw3SIHcdAuQXnMdC4U+ACcOSdwhMZaEMw
lIG1OPoUDmaAKvGZXDLMAozFYrtxc1QdGjiyPx6N0zehecG5ECmQzz8ompBopxSSh7fF8Lir6p3Y
A7b6O2+P80b1C4qy4T1nE76avdBUksFMuzIYCy+X4EhU14F4FpUq9K1sIRM4oPBhoh/b4CsOKP+J
LywQHQqlhwOiM9hnBKmDoFhgui5tCz7dDgaPlIgo4BxYDisSAA4hK7H/4DYLY+yK2GZAG1mcvr0c
L/KxlAROyx19dXiAzQBmxDPPpLzPvkGbIWkk0X4/SCRq+NqEKdGdfmC4JD8C/aw1JTrJDKvBUoad
NgT5pPfpcBbIDB6MlypbobwTTBQkO+ZUBW+xIpxP/ttcC+ERMI46anjw1CfRw/i8OeOgtVCfUo9g
fFa7PWIRLcQjR3KHIJKwqK/47U4UkwtqA1mfmGSt5MBHVvzgeLBUKFcB3WYmWjkmofTwAeN0YNGy
IjfsYe3V/zicewHa+hWuzdgF+ESrAqLJqO0FNAOXaUUAcAIygcVuebAj/SegpcywGTVF+ITCXUdJ
mR7+tJz7ChER4fVnvm1UUVNVhqRD9aBF4mqCb665VvdYAgaD9rpBwDG+8IXSjQuhMFgrndZOT5dD
DUo6HT+vlF59TiV2ETwNkI6lFFYA0hT8Dg5JYon/DXx2JU0d1mwSmAxABhoz6L4Ku4Fcr9SeMsPI
KDJt9EOJzwi09QbOQgOLlAV4VUAnde5E4E+MugWOsnCQ6oGrNkQFnNqwFCiKghhdWLv+HTxpa7Dp
3zl2XUWGosm2Sijg35R57c24ydb5Mnj9AC529ZVQ3pmCUN7Bc665D+RaDO4cAE+Sd+IXHhRmodQ4
7y8Y6ygkjfvbkYwFVTxBYVLIB0J3ajMxjGFxC88g7SXo2dVBjkdzTi6PoAZ2vx9Yq28AzzYylf8j
7Fyb29Syrf2LqELc+cr9KtmJ7Sj+QiXZCQKEAAkQ4te/z0LZXX1Onaq3WtVdvb0T29JirbnmHOMZ
aFTuvUi4sudAx6sN2SuuO4G8MS/x4hAt0L8YRmpTl4DQ+EGDBp3X/SJeeDXsE1m2gkA8xgwCFQpl
QxgsFNogFxfLBJYELBM/iZhHooI+hde4se5L04WKeXOJ12Vnv54cEnaNLWG3JWGXUFQp7amZAc0t
2Rel4XoECZ+1Qx0PNF28OCOWb/o5X3lZQfVbLdKzzOLzuIdfO3EDl9jmeqAJqBHE3A7DAlg6Rm0z
IcK9C6sLjwHjuBE4ZEQ/9+kEMEmnCbPTj+I7vQ26GkXt08+oC0/0vMivEgIyZohz65AQdbWFK6Dk
UKAvISLgrn6VGfiYpeBbKH3Q+0ZRdkdFpglTsvGVRzuj3+VMAQIWYILBN+wR2E2ZB2JthstwFSEq
JKiwjXED5e6p40rwuXPdFQYwwtuJX20EbbBllePq2p4Eplp/n4RbyJPQ6mTCdZJnN/5y92f2MegF
ilB8jZb/NTohACNjE2YwGZvmnN8jRTus4+Gs7a+CNuq2Q9hTnGwOx9PC2nE10rkwO0geulnwYwYz
isi8R3MZ92V84b/R+iO6sxyAMWC+n3HB3GYADY+AcUePoZ8rnFABl7it0T5cBTPnxMN7J+Qy1K5h
7Y+NFyXsB2Sf7vR92RxgJEFCfDnRnSqFoa7TwwY50RJOxA29DIOw1F1mdA+CHweHBirH7vL+jKHH
Acm0PTWQpTCDn4KH/P/RmhnK/yGwVXTdsGB76qamGf9La6Yaj3N9WU+TULiTXk5/m7vCiaKcqzyw
JCZRxe8T3eDul27iJwQzC8OIkwGna4we3YJPtaSQvk70AoyU2rw1U/N4/6g1ygAK8GBZgzwgDw+9
+EqpmoNoWOS9lcAvAU1xwicio7KKVD4VTHsF4+CtNa01X3XH/goDVOhNxseeGg/NG81z7lVsMJBk
aGALEgd95OIvgBNvH+p5ICEkKR4HYBwoeQROBLeeoSSlmlwnYTlraeIxPYjbndhWEGWOsoDdKmpA
rCKHOEjGiMnmjCvh6t4ukX2np4txlBQHrwGNDApuU5wUv68l+d+QfivsLVKwG0PGW7R50/P6wg7I
D0h3vbC/lWWOUwBBA9O7bsy4BEHq79HmnfKdmqlNRiW/eijz/jM/u60OIeIPjga6CwK9j+zgdoq7
Ci0X+1iq9Fm9Ztc2xwF3onAP0aWB0qaNuKBQCKc6HHH72R7MR+iaOtrsh6dI4dI6Yb/+ZHcBcdDW
AnEg3zrumGirATlBcSp+9aTS768PQTlgplRH2FMxTJe01l+/Te9Q1kCnk5NVvUL1XLpo7CKtjMbR
4VU6XwjpoLvI7AHGmBU8NsYYsVvi/pJIXTKmu8L9AlYdgNaXLySqdktSEf6lREUGaIHuItgsNrkL
Q46zi1qL17O6YqBG+dpmzeKgAnvuoCcS5AcR+UWVjQX3ApJre91JfCC/gUn00/10z2Qp1O4hMTdF
AQHFG1hMJewUl+xp3Fgttre/kv+HiV+mEHYvOnFUOr6o1f7Q4WI6yFiORauJHle77h3GY5QtWAMQ
zc3393txaPpD9aI0mY9cgS51XM0u2uvi2AecE4jHn267k+RJmDQt535KBl7voJOHR9gixKMqIc9E
iw2k4SNuUcygUVtG3RLaZNgh3RpLZ9ZJ14uXLzAnCHnGQkxWD2yHf8WE9iU97UP2Y037Qq+IwmbD
UDyOpw5WlshbB3pcFcjNI/kW7UusWlhNlfDShTc40MJqSjQhrS29JAHBT5KT7aEjnM8isee519Vq
oDYhEYYNjnPv68lBTmhcw3Oi0hv8rf1ENM7rPxZUGejW17sjzEFQuWawQMlcp8uSKCp9ZwcTKoKB
pXYQjtsTweUChAhHW8T2cdWT5TeTm8MiZm2MuMr5ncfq2fNgRMVYmskUOimGLTNCkW0koyOx+CBR
2OL/3YjBDnq83cczwlPO+LwEOQkJLJhPyfpIyAWraI7fXbTP3sTMQPMGkmjgaPWJpcY4kyz4di+X
Of7rehbUD6Q3b5aK/ZO5CY11LOthzyEsb1E9J5fepYe4qkfiSVVvxpciB+sVeDAXma3B70XgReoP
orpD/7vE2EWgJSR2DMoO68ok8XsPgwHdYb+63ETGDdfxwHO0Yd8EP2NEOrYBJ2i0FmdwriL9xeLZ
3oAeu+vo6IvEmNDjBVuDeTO0g7V7QVhKU7Vnlts5ol+OveeUK2q2f6qzcQyoEj3xnevyXYRh9sAc
mr+aRU4PFp4cSkZ4ckQGSMW+Kvf2nytKFNoKbFRUTIiNEWSLGTQ4OWrZzVQAteK5UDAVsEB4+/vS
bWhOuZMtvGGtHWCH5m1Avg0lc2JZptc61UhUKBPCyLoiNVoUhA7JnJ3HzU+fXskwXaqQ0O6h//8U
tvgHtP/rTATYJu9sUzYUw/xfri97kR7nW0dEUYrnhCVYyd+NBy6RBO3IAu+6FCRmXkw0j2aR3IyU
Hpg8ZjD8tjBrzrr7TSy9Cz1zpPC8M6uvs3VYnkI7eYHn7O0qZqvu7o3Q6oB2TmV4wYGvACY6fBaJ
8jGg4xfcPEFMK4Uu76kA2f1i0dO8YsXzQoyigD9pUK6HlRKK5tUkwl4YMSHbwxnIdHMzNOBjqDqh
vl5at+SzaoMBBuDkDw6HJH0onnaMIeQOHiy8IpWQbZQP8TO220iLBsgNM1NAsIa0RWrAd64ZyH0y
/FxV6P7ZHYvYI30gY8oslnpAbAHFtXSlAsu0KcMFTbAH1Cda1Qj4fII8gEubG1y6YTxy9wV/wVhJ
pRT8BRpdfPsWfHHhQO1B7CgCdonZJeUKsSmwqSvDXpSBWDmlHJ/aJ2BR6RczUbJ1RySJkf0rz3dn
iOqBBSoVUXIZQghx6fYt9HO5DQsHN6Api+he0/tMSwD7+L3odm4ObbqSNUdWExVNdHphH6Ff19Ov
b4NPb8w+73JurJHBT8JdnvMAlvHJCwiF858c9B22i5Av4OZ79jL5UZ7EMj6UzvmkI6iCkp6xYqA9
8YtQ/Vc9gx7xANfFuxuYkCmpAxx2O1KtcaKefUzvRJxYG9e/RBxAZi6JCDhL6MsNvIOx8jHGP3NG
y/zVj1N+g3o8ZXccYY6HNN1/xq5gSn8G/5AiMeLGhkElqoz5Sosg0NEZQ6G/hdYpGlzGkiuJHTym
5PA26JEgVjjNt4r+fSu6L/Af6JpfYAOMrqSQ3SLYtOqB5jKSACKCEVYZKGK434FFZUwsckGfM3E+
KNYsHJgv1Aghi/gI8PcJ17MMduR0zC5vubdyWpFZss3HPcrfWJHjy9v5kV7KNFcIm9zweLcP4Gc0
ernXYQE7mRGIYsDDYycc/9wxH39AzFdyNN/E55l3P2jWPnvR9LNpktPkzMHKPdn05NHbALezzkz5
PnlghKyU7iKCTFEH8IGTc8PZwjNehDsJJgTGoZUb5MXH+d9Ynqp4OkGBC7GEjIbEo1VFn6Pi5O0P
es90IXdTaDPU/KHg+buIu27DZ82xyzvDjG4Mcg1FcEJvFRLAhmVjIQBtY9ZuS86Nvix3/zlYCcWj
fViLecoNmq3NVwG0xKgs7yLCyhhS9c16Xw4U7yVaog2XaX3+N2qSt+i/HRQrGsbAO7LrAOrpB6EA
O0t/G/l8XAoq/i2kV/nGrWacDmRBSuOh5LMVJrD7EF4p+cgUAS5hAhMLWCW1ezOdqxS3gD8Ft3mi
5XYmWvYZf0fvlt100b5QxeMSbpmbYLeMVhpbc4hEePRPeEsrwtU9Zqq7XG2YKNJgqlvPHvDL0RAy
vdH0OKL60+Is+Li98+rKx93dc0i6CMDw0tfk8Hu2s54+uSvBxd330x7QDyfjhH+2zE05h0bGTFPh
MQtQ/09caGDVyZG+Hp5NuFo+yFLufqOKwj1KFUV7h2+yxT37J/pVVuzYayTBjAbhcYtUsiO5h6zB
eiN3MsAwcCphSfoS64QgZm8kwmVDSpN1AlCarBMblyYbuS8ukz8fjSvaVWBCkALggNHDE3U1DSjn
7p2a2Mcij2QLjBOgV1StcKX4MRnw0is0E0gBFgYIIxGmxNTe8m7xiTnxaediCKQAp6dMb6Fxyd27
T4e1PlzrgzEe7HF/1nNG6XBBZlE8k9UBTgkhGbCAofRudnKDCkw4dqhXgmOv3b9iXaEUGYZXOpg2
ZHvECVaMRzyax8znhiOUrxhKmL0OcFcx3z+kXKeQ0DJ6EsICS38Zhg1a673Bdt7/oax4aJl8zqY5
4X9nt6DaqGifC2fLbQNhdYQoShjYXUBYlBS8Vi6wumes3imBezJu3BPQJ7ggqOm4zRMhFPWkfm1E
XEuFrBMuHw8oYsmP75ABGvbf8SfpNPxI34mXiQY7dPwbgEUoWVya5vHn01kJV2DdQPxuj7WfVKvK
cdY/vcyZRAkuqinwYjt3Bgvm9k2CJBjEAdw5+cgYHDoBTV166/53aD58cmDJBBFMShAj09S0Jtel
6iMBFyKfhKcKNjGdw0ea0J+Ea3/aAexjrh29O/w74wfihhP7jEBDeN3bYMeEOJmI23eRfeaKFtI7
nc/O0u/vvOvXfO9T3zWaKzPI0rLbG2IKNhzO/RZLsfsdh4ugz1jCYARjRHRWYRcUigdbJx8QQZTp
o0zLInb3UsIP6TAdp/W6kJMC44T1wcTWFu3/kkhSlNOAygltphTEGn73TzaLKZgs59mChf/7bMEi
CgT/O+mhMKxsL6KeIPWuW7wT4WoFWhRE08HjFOA9rgn5hMwui44mk9byTwWWUxOXbwuW0oc+Yv0R
qUoYTThQaAGA5ORSwOgtP8qcSUj2xmzk6dbFxk8aznYg4x/gJIDJctEZdPqcI5RN11GE5V3fZnb6
G/HWBlIKnuWbM76Zv4CeQm+BdiKdg8ctCHKGiPx5yi6M+De625hF/2DFp/txw3e2CA7M0/CGywCa
zXB1IWxy6qq+eQ9+Miu8QGoes6NQqQE10uz9zFWA/E7kYYQYOJjeyAcCYWTyWxewefK2wLhz0jY1
9ZZTcod5hKfzdV3wZYUXS8RNWWtOC4U/dmGkH65HqECiXeId0SbyZhmvXR0v19hagfAkhOjRN2Hk
y7w3T+kB7V7R9SEGXlVcLdDfJ3EuUH2iiD4CVgVegASTAcrybWdGWo3SQsjteB+OuH0WIsiBdTLe
5QPgaKFWfN7JjOTdLoNyCZDicD3GSEW3HQPojgmHSBkDP1E/YKmIZLHaYIn7N7JGif0ITRDv9+ih
+DzuFhznkSqOkTBaxaQZU7tODSNZiXhekr4kKobwNyErXZmeQRYoXPKJ6QNya4Bz0odpVHLxI7G9
3+56X9Y5mmcRC3NZQguhyN8UGUztRCKMQftfKCQknbSdyH1BMHllwp7OEJgdFiEXPWbndXRbozx9
nnaouklPqD6u91S5ZUzc5yK/Mt1n655CdNz9i8xC6l/Omsuiy0E7ozO8bjif4BMLD2XAjTsWMNMx
sLnK0rCdMNM5tjNiG+tIcKU6S4ASYd2lh94KBBM1MuqBG0SZgoL+0DqkTKHwpIA20fsiPjRFqcuT
ULJfwbMq9id5vz6+8jfCF542uHCDthe7squck0/AcF/yFVh0ZOEV+vEMkeJBWWjc55Cpz28UxUzT
RPftCsYxb4DWqJm+eTG5F0x9qqnAk8aZYEKXKFkT+CxdbTEnFJbTQvdGiSuGZAf9wcBoQ5F2+Rtg
I0q7I7VS/lkAyekF37VUQDbZnNWW5x1s0k4RYHifs1AY+oOaVG0y7OKGhOw26lTm0cEDP+krSZar
5P3sh8hY4tsrpIqGbpqTjxY9h4jIQEnc1LTtplYyvSaDBgbczTtUsn84HhvKYaS9m3CVyhO3G6IF
phYSOitKDUpZjCPcD/K+cAgi37yulID6ilagfkNKmh8tbJ1y3uzy6zW3VSBBf8OkddRZwgt7xQ6h
uQwxnPxAFNcZoz5wXqhuKaNoLomMopEVoim07gKY1Nco7B1mH5qFnubv7OO2JUSf7KDE3ZAUdVrS
40D0F6ukbhTenSYHfMR/yjK50t1QoloLZ1Et1ESvdgFdM4j2DJ2R/9EhJPP2+7nYBH8yMDWXBQc6
LuDWYt6inPCUvOZ6Z4KOSrsvXYl3RmQ1Eh5ERKONDA6ztuTdmR3S3gne6F8eULmxd3kVKhg6RFxg
GKrT4aeJJ6YjA+VIg+9evIYGqqrQG9jE1hQMv8ULvQF+AOYj8uihJpVipYjqb332vLV1ciwNOXsw
jLazvGeoRDyWiJlo/42Z4BL0n4EPiYbn+GKLcAlEpyhOkZvePyUJ2GfU+KsRNgudzXjXxSc9trVY
BazeJ3UwTvvztJ915rd5wYA56sxMJ1uCuXjvKy9nNV6UyDTeoDoQA3lDDWowXELHF2E5uNM7IDmK
XZFt83GgcirR8mO0ng6zfmibF0k7KPXL9eYqNYXd34Q+7Tt93Lh1ixcmORbDHGqaQnyQ0sNzTCx0
CxAndLZEPuUPl51ZGOd43v0P7O1WizInHI1I+6R/D+pdNUXnHsE1gh/03aYAkysuqEWsfJ0W0Lm6
u1GPhgG6FqsMQODhPosmFTN5e8edA7GRQEkSY4Kh1IRoTgO3iNbvjzZep2j9B1X+llDaLQfZ8CrK
cyAd0JNof8HaRnqwNVAQaszWO/dDL4emjbmUo0mIN5qk+iHb+249nGqAwRw415wb/biNBjsFpiy7
kth51CVtTGQwdzrA8Q7zOdKYlCb7fy7eLcWud4T7wWaCRIkZkgyogTMxkhuhVhLMdALFEJCbSwpp
jxAyttMFnYkI1Ub9NIKjQq5D5gLgn5DOAaNKJCQl4lWWmO0c2e/aH7rqohEJzF9MOnoQeFKiEUrk
jmBn7ulSZ3T8UURxptKj5P4bHHGsV9df7CCMKeg0BPyclnF8JtNwxx0asgHQdhMGL2Q9CI3uu7gn
TKiNqj4M2O1cLoM8YtMWz0v26Un9C0sb3HlItCZ9NOnMZU1KVykdpbTYpScCQsQTtOmay99YC+dO
SG8GRozSsZwJtQip+guI815jECJHZOlpet8ZeJa2tJLLy82rMI9YIbBK7dDcXeg95IZs+uI46KaD
oVG4ow/co5meB6b/dKapZ8W3YJbZF671hinbRKtA/VM7zT25A66alehXC0U+kO/Oqsb0uY140Uku
RQiAvTLU1SPDgBFKt0ywLre84IK3ypMhppyviHAcoqo8clbRvDgvgDZpi+u+MxN1EKhM5nBTyRBV
I4akCC9MLbh2+4qsxS1sihgTwoNJSx3hgmCAFIX6kEuvk4enCpxERPtcf0WQfBp+UaI4qJbw+ZOX
eR4dlZE74seNFH2v9l8YufBL3EGgQAIADdf7Eo0s1Wv5tTpfsn1pECNUxwEDyls6YvrAhgUsjrmG
ta9c3UDN46uvZsV1Obt5cIxQSi1EvNNpcrjsMVEFt+aq5OwAiYulFtAoswJkZYIyoEFT2FxKp/Mf
Yk/AjaNIgTiOpho1NdhiftcuK7AoSomjFYkDF2QlawBrf0aTGCFQd0XsSgabq+x4n2dALgRFcFyM
3g3Gz4Zm4l0FM0Jz2Q8dJFo3EF2MN2vs4449e0SlLImxc34v4kyhYG0/1Kto2R2PepEsMvnn0Py3
A5QJGE/NnY3ZnVpSBPa1vKeZonE0YqHDboAaCzYaNeHtLzEQPAW1QouxAoCRQyeVr/NFvANVqt/C
s0kbOjZhUlhQKdO+zM5rNoTjmBJ82inp8u3Jj3wSJuaNg3hzftLKhoVvCiRLAdvigWIvsb/Vt7Bd
8pOZ982hLcn/wx51AFnHrjuIEwnPQMnWcg4qlDlboCHuGTnEpMPgNCeGonX+SGVilkmnxfoc38Fk
SNE4RxLPGM2mqNVC9R7KA16vwDRD6xGdiG9BNdrno+cBLnrgU0UyTLPSV1WfXvAgfEBIN4fNo03x
ifyT4pMpPZeaMjdwtYoMCIpAgkTJI2goSXCibD3OpyHkVBCo/Jd6ZKGhdvkP1xoCMHIZnyANbXph
JvNV60qRGSIyyLD/03tuKXZGEVaLPRLCZ83XrFCyRNMOZ86zQ4eiEbGKMe0fsHC1PQM2PTQX4R2l
KUQI60iB0QUkmDGKLy7J7h+YK9zg1n+ImpjaFB/UgGWOh8F0GfNUTaI7TAa/cCwhmcU9PuFXu0a0
3zs4n0xdWMtcCjd5qvXKRQ+cjw0ISY7PyL25Fb+cNnclcRYkN3Km3fXa5fBLB+bzAffFZYQcwcfx
iQPKfOzL9VADLKWgdPOcvLKmS2mE1ZmJI+mPJ44mEeOhQ1nkccSB7+CY4pngPabpOPHchzQiDaiI
zAiVkEPF4xhGINtnYPVJ2xBKIYmEqj7StEgmV+4eL/f4REJlAKG5RDdA/2sOXjULrYw4Wk/vM1Ua
g9jRw8U6Ss4zW67BVUtUSoXxOuhpfjrEytokNS0H7GBQr0UflvcSOTJv5A7d2hoTMTPtGNV6t7vQ
CAsbZx3zEZfc9PBAu6yV2x9MX0+wHa6ulnbZFkfLquD8g5jLKppQpMUN9CzQWUCz8EhwzP7bs9bO
UamGDOImn4E1l9rH/kROmEqnA8WAiKQyyljvoMrGlA7UoFt9dx6ESJIHChMOE9wiZkCMIwU7CvBk
tXUYGlNPraVD0BSRxFPtlKZvVf4D3/PsVaQoWBh4ARrd/LARQE4RGwvulNvRbYHgDAMbZ2GAbw+t
wWbLt9CLbG58rPimni8i4JssBybR5oXh+fwTFxBVl8HbPwfs5WOkXqIaw73Jyg3kF/lFmF+uohBm
Nt3uMqhLT1hdUb4zisUdyvyAcBzRlz48WxFQqqurQzi7zWNc0IgMzhkCh5RRoKcLq2MRsRM0NQaI
oNmykxCZIyDgKVBvyUXJWgd7E/nulB7u7gD/60yueCUsJ/eN6GIu7hyC7lJhlEkuMPAGFIsseOD0
wxb8TVs3DBBwM5AtJBpiN1phbjnvtWkvxdWY1kq6q1MmsjcjYejGpLNg1jzi3/HNyVftk1P2Ph47
FhgP9mJmypKddynU4PHumFVYqYcCOWoVPqii3bTpfU8CNDpFTOj4rYrfVR3BmJDgR7ry7QfB2EQg
zQOPb4oY3qDAQLkJvorJ4PfLsdRTVPFW/ZV3y368sP/cyCCgbYN2fCKdIuHxNCBpQC3hIc0ZggkR
N6AmN0/PYyi/2nZyEfvYGoNJZPpJ+gZvOqOfz+cn0jkpXmzmhoWNCiOudgnMOFWoTtDY11dPa3HK
+QxpCdXjsDqmiE1M7lnoOfgXng/S0xv5FJCnA/ughac54lZNBh+eRekAgrjDyBHnOcUoP65ZC5Y0
lsJizOxf9Iy4QnGhfnoCGSA8Zwi7bYDADOHxwbB6nZ1WYYiVNQPspuf4bocwfAxkJo/gj71imyQC
933idDvUTcJb3Z3TEjSpncn3XG724CeEt5qVYTHaC/oKtMPGyd3iVwlmXk2MCKIfHMu1OPTZkZbE
wihOgK0Z0FluI3pVm6m9fOA2pAecTXb2PB9BZXySDkgoDvXXSfnH4NnzUi2nGbUzhbBHoWvjXLdd
t/yY9NT67JlcEwbx2JsHiFtGXqGwADRzdmmRwMbUph9X0mTYVpFhMn3+XIhq++DI6y6/URKyiQGU
qRVn9lLWyJU+iO14elyCz3fPs8/6ezAM2fgCPS1rfFj4T+EeGREhkt6ycQCgaqImJfuooi4W2R30
6MUxzGfNBOmMkADzF/iRo4cv38DRs1Aa+xxBBC9yjdmZ9LlF0tQRXo5n+buXx9H6L+KqSaiRHT54
QX8K4creiUChIR8kIYQ1G9+bvUeGi6ZYHhONfEzIiuGKeRSjJiMh8BPMjlYRDJFAfxfpAtKfZ0DE
FeER4ejQxv8NiDjTaw/nzXGtDEk5pUOZrb2gPOAcaPYXLA864cL5FVCVmd2LFMLqAII+ri6R9yqr
scwFEO2hJUTVHJsGcvStneiRCQBTHc+/A/1RLpFoJqSVPtGsPDzMZjaaC0cNmk/C3tgirJtDh3Yg
Fu4SVICXBJ8v4UOq9/aU7y5onVPKtwu92XA90JmnWTduUpBudFb4ktxAuO0jWIrp1aGEo13Hwyq2
x8nhJL8cnx/EoKctGyRIEuvw9+MDErzNy0/jDspGrOxoiZEk0BB5TkTWLQHI2hhsdJmXs5tQnBJg
Slv0eRLiGdEfNHGfBzkO4KsdfqLuuNakvwSsIjsiwdmUHJMZ686Xd/4DXdX/VNtKAeI9Dmh605iV
1iEix3lkTdtOygLE88NOp371gAfxtoGiYFJaTy7FIisJmQgT6BeEBcyPKcWwYktf0YoNY7ZdJfNU
nbhwAIehB07qhahG4C5xPDNYXTfDC80omtyETtEq2wUPHzfK1vegly0a2X7/SK9M4M/RK2Cl2xB2
ViBPgcSp8+3MudpRZ3pEMCgb8wNf/rpDA+tAX0JFSUwecuL1ZZbioY3tiI+E3vvjEb+y5VOKQAPq
6gTHOg/XB8zFjqCQ9uT8Q2yFBGt7CRWTG5Onb9+BSFzkwso1451gDsjDb73PUuugojsjdnwq+al3
mViO0ie/NM+brIv+wI5ksvZPASII8gypJlOYQ9gRXYwrNexmLTd5OxlGfeS0vYRgyPz6fE/ZPaiW
OUAI0+HmZ0YzyuMhtweGwSYzYikv6E7TcsOY0KIC9HXdp8Go5fKnjQKYM1BsZob4oSreSzJzQMly
InIx3YDAD7RJ54CW2YtpIJgDZJiVMth/4o/2NJI2P5P6rwYAzKTM9UHHqOo8FcgMjJnKE7/FDUnw
o1gSZNiNbHAs668D2N81XjG7bNMN9kSgD3iYWAczPvVVdO9PdJE2PxOdMKYZzZ4JiZ8Xt6wfk3TE
f2a1ODTEW0LoGRtXijNDsAJSym4qbJ1kNqEw4VbBNYD6to6GP62T8kkxUuBjpX3D1lcyx9uUL+Cs
jE8uO1Q7qDP5Kyt7zyBXu9IM4t7AXLX/eILB0GoIncQv2swsyGHFjJurkKeZlVEJkchcpiZXZh9j
k0mjY6b54NHRKIlkxTXsH97odaoRlH8d6X5DWKHg8dl6OAzOrXMrkHzBXB8Uba/Rd9DzL9SLNya0
lAmOPu5P59y4kPSUkgujm4F8CTS4lGi/eu5aIf/kjExw8sPfthm8vC1VMFfBEplqJEsCKXdDfVRG
079IufA3Rhz80ILhSmvx7jIYNW/kgUNYUuKnOVpTycMUUHmaFu3x1y8KRPhK657viJRRb1PtK92j
0+PiSJcP7Q9JbZ+YARvUCkUiE98bpLrz0AI+KLIM+YBYBxPrgtFBI4OU8jwoXDx8kHB5YJ7ILWSn
etc7XB6nbj97H6YUUJPotPFIcgpw4kGExIlHbmRuhLcmIlaQ/he7HImB1sM93pMrhHdGRGwkj0D6
erSBtuNVcxe4ufhv5fwi5XmRP+Mfbr4oeJiwEcTOmBvo26a5ow3OdAdZPRSCFe280Mqs3hww7iCc
PVPxL4PT9RgK3cHr0DfjTz7FFHThEn5kvul6fDYIeF6ERBa4zDMfb7vnMXOCF8HyZlKHxqeipRsr
jDbRBbCWNAyBepVR7Xm9FDaQOHoXLXPV+rL8ndkMjK/2H9yPgNp4PCkp9QMxyBg82as8CjsRT+h9
oAtGCexei0hTw3vX8Bk5FBDUiCX3HY4BtqVByPgE8ePxirTCRG+xyxC+8FUqB0r/AT+BU7xfb8k5
Y4Rio1T2lU/uoFQYOgUp1e0AT1X8i9rsPeqkvKS5HZeP7NJl1S0t6H2hzxREn3GK74/4GiBnBJ1E
uQIehJTfIdINwSLneAP0NaQkpehXn8EfPydCLoe/lt+75RgpfOoYZ8UlgLKa1okh7vPsiDYsWnty
mjpm/3zWVFwMT29TQr8WI5W4QNZJ+wfDRq9kaKXu8LeDGicqpTxqHwJZue60oTSGLAYtbE8kYsd1
wa88+CrTMqLXEDv/OWXyK7zb7R883/bmg9KPwRlhfwYbEWaQSBy6b3zYLEiL9UplPy8p+wATcjSd
yAaQCsW4O8dM3ga4ZHOnhHoiAWV703hwxgTD5fLrjoWex/orVEIORhujVNJ26ZXMryXNB6EMosZX
AJ0lqjMjdhdi7TMAZarP/q0u8geZn1BviSwpDjuoO/Jh7g/YuEkQstGLI7zpU4UpFkguOxLAbDFZ
ghI9ncOuii56VJ6oWmIRPiL0vY8GsZaP2YNZxtPscQqae1Teo0sX3Uvig9VoFBQ52rXnMpOkVH9k
O4rYMbUoiaLK8p+pFo/Zn6PDnRHWGXNT2CWS4vOtmiVWTkk9JM2rYmVvhwt16//kt+oYTUB9evq3
t7crrIxt4LIbxLRluvs3HCuKj+JrZosIanSYStAoQangRggejIL2HRE6YsixbBqSxqX5ghbUsygI
uCjDcseoh9mmCqRtakSY5KYZ2dn05mKU5bSICUMeLq7taqFEbb+k1yU9I2rw0H5ZlCkMEp9VCvtG
zu2Hefs8/vXjTJYnI5OhEXrxHrZraqRluJxgV3dR3BbusrG4Zu+VLOuJAsGroaHj2uC6i7PG6xqe
Rb9hNHD3MfR0mdZlxi6db2lXp2tHVH2sFXAUA3bxG8nyUfwgk/Ui8NzEYIPnNm0f/pcL5cn2EagD
6mZSNpoBJzaZ0uIk4dzgJFG+AsGwftOots/hHBkUsbu/wO/Gpd1+IUcoWpujhtHhwiMOpsQ1GFRk
NI+xu9Jb0P6xVWY+H/YWY0KM1L1O0cYK/yqDAV4DeqTtReGAolNxc3wDcG7pMrGDInHEI43WknoW
Nkk4kCO6maf6U8hdUd3miHhn9ugqGRugq3waiDlnGYeivGRfZURfut2rqlDXCieVNAfmHNyVoPps
ROoKJOoWp0zF+Mc3dxTeZGVS4gqbgeQuDguBCSLNcSaIIzY0U0iHbnj7vQNJNprLBQKf4fGBEWNL
iMGFQUIMA+bTSO4wWEOn2FSnT38zLBVUp7ttWls5OGBQh9Uxz+XUvzwTcxaYFS2CUbdRuF9negC8
0do8WzOODxC/9d1RGRDdIOlkC/BjM11RtStOX6bD/nzLmzk7ndJGiYnE8Uj3oR86WOhNk8sY33bR
rgi5shehcg4f1V/bxbAmFgE4alolWCAImp9glW4GiArTahdhaeBarUJKyZ03q3aQDxBa83eQyfPP
IsQ8svFmrqvnxFd6pTN4LYdx3g52yjbRY7DJfbzTxOyVprsWs1hGev7T7DMAtH0rtlQOAkFrkdwT
9/+woKVW3XNJz0GF48Pg8dXGQ6ftLU/6UhouwvSv0zuJEu+cZk88DpqvFpY29zAaRIXXuZ27m4OS
5DKRb9qipaWF2Yk3FDbPJP+VqLQQJ+7Ub+FskKYTqRqGcZd9S1HEvlX1GVPu57iqEH+65hy9MCoV
fxpx/tW/vdK5PsXAMunQN2oKzFASjyovYYhTfPqBxPlgiLPgScwizuc5sdZq8ebgWDG/VEtiYsiR
HNsVLIxQZv5iiwHFsA0o4GCCQn9BZF3gJiHvZoYlVARF5Fg6YjFndpCYH4bpUE0HmYIRX9c2xF2W
DGYcb3mjeb8Zm5+SlkyTUzL2SUdgPeGUWCaSCUvAO5NxfhKFo5iLoJHRXRUeb9qXDNf4IGXUOJp3
QrQ0zY4xkY7yxsNAJ1O6An0k1ksYXSgW8do803cU5g4YP82wg0ZHYoCR4IehYp1qGm9ekVlv9U+t
ChsF/DaBfpv5j9qyOwvzH8EVMDSdHcKnypHWVwtYOMMjOoO0QJuAHInoSvgB82hucdKxJ452BtoV
4yeE0Pm4h8zHRgqI6CUssxJXwug+bHJVkfwJW5+qBd8c5kjq2XMVBoygQ0pvZAZjoyrz2j7vuaBl
EOgVyhOP+c+AqXoof/2Ghdt/a+gkTGh8PSgAu0fekIUtBSWuYCT0CcUURRgxBxhw+l+nNfq2vAo4
0ALPMuitr+X1eKNRvQ3KrzR+BN8spmGiNwn6QoVID6Z2kwBn0mJBS4Gc8JxppJ605MPF1RQNdIMB
y9Id8i+2D2M5INMefx6wazLtKw/t2fwIn9ozbHkWMRe36FTlEvNkNVFbEaCh8s88jXMTJzVhVEyP
6+AGsIfDkj5pvLBANEc7MGCbSMjkJ2OmjqmVxmSG/lTBKocjjEoex/UtWxMM3w9SXvr9pecysJ+I
jGPgdc0p8S3hX+Z123R04574Y3G72AnzmVuybli7PafO11m8tW4PZMRhuqviVRenCx9yGdaYOum/
Esd6cfkgu6OK7R0qqzIcRwZ0sXwoAv4gCMQnysnkwgKqWnIq22nPwk7KJI1cSdKwYJ1s/yKeT1Io
XuSvcvHZQsKk1eq8MB42GThP73zVmL9pg6APEJ7CqLESE83LJb0HF0jREPBe+CUoAs61+CW62jHf
+ev5kPlpqMRKb/c6BZkCxGZB5dVy+TzCT2yyQvtZEs7dBK2E2CDBirpc/sFu+qKB6K85hr7NSUWE
LtMPp9fCnRn00ZPyGOJTon/JzqmKdWe+z04jOY8Lv7nw6xtMdo33CuPXItb4zbNpyZDTTmGuE2vj
KFaoh5eP8u0LNYz6hQcP3+3jhZV/0gKWb69xqyFSiyFxbH7efl/NBIoRSQO4VdgjaiiOSG6Njd3L
Vn4Djsrom2DN7eMUrF6cD5UvfUwwqKCYg5FcoDny3tqL/2K/ExYNHh4WjWNYuZgaQ/Hl43kSMO7Y
8B7RY4ezx+dz/QYAgivmdVsOBfINLSCutYHphMbjGpPXO95BY3jWRsoiQlKIuj+QRz+gOKPP/n5C
yc92tf1oDFd02Zcn3wGiEqh6otM+2OJTWSMY8p4LkDXC1FrNxc/Eb8Cq4UbLPoQ/7wnyBd0Lt9fx
oV1e/eEmQoPN1+63bQUdfIToGfzjKEt4tYKW0qF6KyQRzaZUeGSD6btRifAKLMjPUbnM7cIKO+WP
nb/UzOBp6k+owsMHk3HO/KsgKtxxM7XePGa7Mfu+gtuit9xbLogs0oD6/8fUfS03bq1bG74iVjGH
U5BITJI6SN19wmrLNnPOvPr/mWAv779K5b3t1UEigIkvjPGOVvjx5fhszN73gSJFovszxguPdqv+
aYV+l9dgo8p5vZ2121ljlZWHZxkUhTa7Xe82L/+nzT502zto8mxDPEZjQWXd6h9Pg1N1MH8pSYjf
5LVSJm2idkHzwWhHfbXsnV3yygQCKYAqCpmN3t0+0zw6sFfpfwIte2ukdAxdEYWnLoZ9Yv3v0+Kq
29Tq7Ewtb1N9Kgtu1Qn/yDvHfrsxGBHSLN/L16ROWtRrFllA5Wpca7vLkjYcPN8hZeIugdRoCSfY
Eikl63ky+6dmc5PvStm6lvEeL27pWw+Qcs7wHi9PNBEBilWl85zFMa82le9B/plSnAzfDCltzlIg
sOvfDcKuXwuq7KPhmDl31v+65+kpUobKOkEw12tMSbQnI2IHDV7t9oq/YVRrDS9bYqjf8NHbIQZk
OqPoX5td3e28E4by1mgrXms/IvZ/JnfDKvQe/f0hl4/QfPFKCJbMfqMxqKUrZwtV1bSVQabhrM7W
hZ7BdHfm7jynS5hqhhjP6oOgQoBBLlDueuobvsOa1qr9Rr9bo6b/g4I2f5fWZv4u2kAoNFEqZerb
o8saQIPB0k7EPSfRCnr7p3x6XQj8642QCDDLgL3E7Gyb8WEb36kIC/OkN9HaLVzo1nfBNmlJ52vy
+LOno1r/L2LnStulnjBiDjfUvebmynZTDvd0tkjZkBubMKgXryOjMD0io5zjzlzGeaypLpihen9z
jWo7TD8rrXu0aizwahVf+al3PbQCOXSyGddezJw1xJXrV728uQFd/yFLxJucO2FY2/wuFuXql97p
kYQ0mliEPY2pyrt/wVjZXnu3T52o/2P7m5fT1VDcTseAwKv9+iF0NXR9eZOYICiYE7/L7MSXBZsV
2lYAIuPsoGpE8WkKeZhgMZuqnknjXzwbthKmvgYQ/21TZ9Wo/sZ4jiy4kG0wYL5rmkX1ISWkknau
A4fuI7s+sl4V9zL2NaNyK8QS9nASUg7DW0KwzCYX5h/7R74hEgTC6bzwoJBLCo7fhN3s3QfYsgq0
XNQW9EhSnTD1+Ef5EpXXXWS8WpG6AdIWL1SghwBnAwTZJs1S2MSK6LaJvTXCGpbXtM0Aq+BL6vNE
XI3nkZzuPC+ex3niTVgE4UmnqTCc38PA/cKese0RUxYbhdIFO0e+d2DC7n44Op4bF5+mQYyxMEXd
VXHtyTnGPyaA1ktBQ59+kZGH62HY5XSZ/OoRBBg7vZscXfY5OYmFhFOFI8hChPbOgNxCZBS2nEBt
Dvpz5LL6DBserd+316PYKtTCZSJkIGxlrFCpN0rtEQm+3Ys/2ojHsP6HlX6lf19k80d2qoeL4A+4
BQmQs49AwfrDdzj5fhf1HFbB5OrTSt+Ge9OR3967znNrPTA1kpjR6dOtapknHFzkZPhP50c+kor3
1TdvyvS0M4lYCHBvA2q3or+vV3mxdjE79ytW3um2efVFf8uWT4xXsHDnw8ljtGbRWQzX/PjVoRC9
DR1sQTCoKAXfllAQvgwM/wjE5Rm2uD+TWSkwiPd1u2477/kZVsaYMbVpzqqN0ZkmlDDXoKN/reUu
Il/zepPN67Iqk9kpfReEt+kRSD4vp5WCBcLNm3REd3HqTYy9GwMxGmJTI+U4c11hDPJSTrl/Gc8N
DT4alb7Kk6ay0v+Y51RcKwBGgVZudC6G/MCKsvgVaETkG2AcKsxoUhluLAq+tm3H3e8VFNCEJezf
A/tEJ9rKVS4Ndwy/7W4g+Oy9EH8Xb/HlsDVa/buCztgaAeTza14N0dY5a/oagS1o4XQ4y8Jmr824
yBI3Inf/HGjfYrJXVcJ93ytbntc+IyK12qXXuPQWdhgTQkX1FM3ncINE3z2sLaXSj098E7+pVMfw
OCnYszYVQGNwdylFbdICVHp6g5kKWKzmY5RyxC/W+SZL0/Ikm9EGSmMtpw2PQbWrzJQ5sCSVCnbv
7vKQT1q5T3IVIgYUR1RvN1mNFhvV3pyVxSXtxsIZMT26q3VvCPMX6sZnSzTp9FcOBFZrJ6HZzF0J
kiwaSTxsrN0HaT10ARnZ5KTGkWkpxtgTBIc4f4d/CX1VK4I5A21KkfJlD05SiSv0iq1Y4qvtOxyD
rcJTYmKFQGICLrWRhqGNYdoIcRvhWsKseJ9dDPjT42P8MwIl6Jj2zkJA+M+f6OWYBJtQ0eQ/dZ4p
QOjj/mvxm9Kmu9h3D9/kIdHNy0MClJtrRjPAs10rlWlRauRPLPvpMXyA9YVNSwOqpIGSnopvRCcQ
34i92U5yQ+YwBjKbvOrVC9mAn2itPe7eZhzycf0cv7rcOhaf3o6CyidSGX5EqfLVv97q5C4GpH50
exM4WT+xWrb2y8+sqtQON7wrp8BGvemhl74CwWkSSnQ0Nw7z4Ul0zz0BOVDore0SHnn84eZu/nWn
uIXCliFbxMierddddHbQdsg+fcAkH/OLFJB2xtI8HTRNdjHyTtmplq7nqXTXGm/6UeBPfCP2f3Gb
bdYIverwIrDCd+SxuC2/KiZ2BlNuWCrRbSs7tnBYo6FvZ2nNh++tnLAX8Xx0Z03R0hlX4LqdbdtC
djK9pnjvsuN72L4PJlNs+j9xjcumKL8+RaR35qwQi9Wz0zQ/bvPTtQDUyJotEedm//YW17h0kSIa
T8A3G1hacb0SW07fTFDGkOpKu/smmwRNzkEQwtw2Pyym6Wy8RqYPG7jgSyFxALo8H8AJsPO8Riiw
3w3sn6e5fd9q+ANuQa7PEOCtoT/JH7V0u8/Ku7y972/b/dJueHwMjRQOKZfiZuYUTEX56KppACtT
8qau6kOYxok4v7t7eIazgBEm2UwaNTVBhHzxKi0ZyUITc/7cXgeP43D4WHydgJ0X4uOVlJP7y+2L
DiTMCGw2tt+IZZfaHR22A/DYAwOgI2Xj7UYcg2W5N2vpFdl28wJaRksrjbN1HDLlAR0vAumEllUu
QKM+MNJoOZR0sYqlOj5ql+rFMLfFam2p1Oq+OoKBWjsy2XvOMpMOf3e4Ae6xR3PJcNiv9D9rq3gh
rz47khZGnbiGyh6e59DEM+QW/ag72MNMkzuwFfSXa7Ml8B05N8LfXWePzZ6JfLqdq6zZe4R6eOSw
JSMAiMe9EclUHAVoH1U1lDB2rcx0dIgdaUTC3jM9bkU/4IP+uZgFmPFopkOYi3UNjS6hdABKTdNZ
PSWlQ2XeHOy4EJzj9Q+YPIMZCoyYke+cUy8/oI6BJIoBwWfHoZibGPWM2ejtPNvll+mwEV88Eq2u
M97ZvFn/s6C5uMe1dD794poKOvNvLd/jdXGhHDbA8ID7YQx/lvexF8AWV4+aPwWfzhzqy3BpTixH
05BjeL6/PhEnxx9XrXC6aNkG+FzaNjjYJut4+LpUr+3JZ3uGVSYR3nObShBtlyuBc+iLTfhe68oC
5ZXo17yWL3mnmnW6z+HBDLpyn+yrc/OJFNGLp33Ptp3KiFhWsU3+fXVdF1bcE2BGReSjWz/2b5tB
7GyaGUxLt7JKy8N3U+nvrx9uWce/ucJp8hpuET98QUautr8bAE0InOQED4dhBOY+Kp056V08EzQV
zKEXv7pK50q4UJd1zFx7JkMzj6vHP5tfoeulyD3HNVHqjvMBmZiZkCyO6GSPbLHIh7U3H2ta85P4
e8R5e1oSh1b98OP+6f1+teKHbp0aRf1tLODdURI3tQlfG5s2jkepZsxmgYV8PsUVvsY55lZPHrbW
+PC/1phtuaxAwRid9ia73gmrTU788Cpm5jpqLMft87h8Hp8FtfPwea1CS2KawBqeSl5TpfKogQ9d
GnGmsqM2QzhaibHoxEUVlx6ickLiNhfgxco2OxdKR82TLyiRKS3QQH39lDnqoNTXlI7PDorM8c7o
8M/kOKgfuS+48IKqkc6JqnF2yVa18d9MMRegmQczQdob0IFJG6NNSaVfjEqlSPsFAUYmyTT8dKKK
gZw/AgKMHldCxX7S5SY0RifjRrDfqwn5TCM1quXoobcLorPHvneZfbfap5K4tfIf5GeW/Cq948Jj
xP8Pv23DexT+xj3Yq44czGdBSHZjKh39j39VKUjmaKdqXjrSqXRoLISU5sKaWe9lMrDav12343Lf
xLgo/3U584I58Vwbsbi2uWEt7nIQaFHQ5cx+WMqE2n5riRhkPBblZFr+0tMpEGu2HPtXYelcRP2n
tGNDTvbG23gsDTu98Fapp39z+LYTLiAAxLo5Yr5ALSKjLaUh9vVLy7linuN97R2HzBlNtz1zXWCn
ToSNbP7xjLzwt1jJ0kkcImGaUFg9q+ynwqv61u42irZ2vs61HcQOIfn3TX9bd0I56D/BTb++Zw3+
ld41Wlyz7TbLam9z72Ja+pDnDPeTDL0GDMiPvVbcWKW3e1ZxxkSm4yoMflI9ktO/4Ha2br/a2qm+
B0cx6nXvORaLqsyeUpxO+tvw8rj2hoxOtOiJ4W5HMtWtf3CJhG6e+sBLHOPdcyt7BCdsKMLYyrfH
QCEHlyyl7O2C6Dvn4aY9aKz7tVXemmfbppODEy2UMerJuyNd+QE1rp8tHk1wKd7yZSMWR2g288wh
5NJuoIVBQpSzQ/RgGHIqKTeeUKf6keM3O+bsZ1PX9VKK1MJ+rucwf3F/kfV6Lkk0VgTHdHV/zhtH
q/Oh+Lda2jDs01QezXzPSVWv3DsNFPt2Gc9iX9PTCkVeuTq+FJJo70p/S507xNvCpNkJr/x21q2u
wYTio4NR7Laflr1iWG2waEZtZfHfykGRG8r0eTQdWeyoJi12aL9PjshyyPs5Nr+f3f0aWBtbr58p
JjfQJEWoYkCnKyyZtCoMdE/xCQMnFzRgS7I9ZEp/kx/KS4xEhppyKwNraAlAzZSSrdEq4jQj95i/
ydD1OrPQ8DorU+YdMtG3MTyyhtcGpuhNvMJm6/B+4IdyCz1rVGc3pK7qvGREXI9AEsovX2poP9lt
h7PRX0m6nw53DzDQvgO1CV7TDTuvAmFmMbj+LvjoCVa2RmouopPU3+iw9xoN/C9hbveAa3smuHV+
/1PxhixoacpmtLZ50Bw9R7J+4ss9jGSfLxWpQww+TaQNHXoRmqBZWFZ7WD2mqAU4QiZA7GHxTLhF
vE3upeTwr+ABk9Y1bW7abEtD+mLQOhQdDfKRbjapz0+Sg18/F8/AKnBIPuqhkAhgyWklqUMZKemC
8cmd8HjT3bXKKXbkwbbnS6mjhQpkY8s7+4g/HlMj1rkZRIhbmpTfn0/uHZ7S69TjVj2lFQ8ml1Ix
2PZSV3FbgHm3GTw/f0oN3ZNnPFSZnwyIjkPO0vs1RGU8mctmEj76ZtiYThbj20p6wGi+HZYsAMcX
fb2sKnPAVnI1Y1szEYfPdC3qrZmReb01EMppSTdjV776ojTjOSg3s4WTXVdtdBkNP+8GHEevkvbL
s4x7Jh0MI1WPg8X/4jOzLdHQeuDi9ABEkCiZwIKjV9FMfsaqgs0LFS2GfWph28uwkSN26fAMaFcS
ZV6vs/CeLsvlafeEVdhtHPMOgMMpO0J9bzkCkuCxXyaH7lZ1MpwVFaUnS57GeRP2SrYka9nHraT0
z/QfA/nLZNBohDyroxNOpoXNsyWAbsHcyZdA6zCV4XNn4G1mLoZhfDRzkEz6w/S/U7TqvLmGmw2X
RWdKdH7M1sfs56efe28eeP5eKjF4da/UBcMoYEO3EKE+AKrV/iVIM8OXM+8J/fVj3t2sr4tVaJra
nfR4SRHHUOqaFyzlaN+Ma6SDgDqmYOlkh8OUl/f9lWN8KbqgUR10l+KMvSFoXvaxw3LStdtRJpPu
WcH6EV3Ew/XXJ/1xOfZ4k3SUbtSeoTJ3oVzC54VqTjH9QhP9wZXnukTcic9Vm4PvVn4r21Ip+WbI
DplUXwfKK87qYTLYfDRLYcOhri2xHAOqKCNMafn/2KQ+9xZ1Xfwn65yb4Y9p4D4Y6aovPIveZWHe
7ctc1LuBPq+RRLArh38VhidmuqIwPLMzkpSaThsv/NyTLr3etgP70ZLJ9qofdY/D2bzrRTTtBKwy
LmG1nbX23eBipd0eh3Nt0VVNWr5MQR9JC++Z96fjw6uxIulQtQC/ZiUKeRQMNp1S7yCTohMnf71Q
hv9JkL4bcccnaXt8KMag0Cy7AKi6NmgWQzrPUxEF3vhURFETlXZxobZs20FQVEyzVj2VLV+EKE82
SblmLiIYWULdV3uz0BB45M2bTE5WPCnGpUyAu1Tsm5X3sxx+pD5AA6LIRWwnKJSyUWo5v2T+xR7/
DvfQXR0FjfTrpfxOGvBlaf+0s/hwTAc+pIjmedd+8DnBkQ13m3Wn+9FwimuRm0NZOBj31FddJYb/
NE2FriRlhDw+AwDx2xvETVrW3dryfzbEoZWSSze8Eh3PTgBfPnavK62E/dbz3lov8D2L+2t5+woC
OLyGV9jHhydsBndY4YSw0+OTEcE7Oj/Gux17uywlqRDJdJ3UVNRDcSmyUoCMFpXRatxZZh6Zaic9
VdO4a+BRWQqazrYCTx+Y5QGstK1JOug9MMBaYLm9pdbSgCysy6GyG7uk3klukF92kdKHTH7EuIsd
5gvPVtfsbRah724EO4X/ln1fe4guPYF0cidXg80+5Ic0m6NbAbCWGOJ1Ucoa0MOlsM54+/cJwQ3x
b/i3Zb7a3smmdGFk3r3I+7AztjleqE3TluM77WTBMqSpKiT+RxW+vBUk7wSBhFIVS4PD+3JOeUkP
mBPkANGoKiIMumJEajatpskI1+uMat87xz9GrcIId1Y/z2LTZBNvO4jR25EdehtYIcwHV6+dVvLe
mzb7jVK+/DhLN5gl25mZRe9g103CaYo11VhSzifTHxwYbfOzNq3BgEH/V4OpqZ1/eJQtmXfLr8vq
8FQRAB7exa6lvWRky0ZKUSdkSjvlFL+58RZfS0nzbFobXclrje7gpI5q3NwEqZWC/igCIYo25FLY
Saf4UQDQ7+vu8RvBJ4ZWcvltDYUzJZPbRZa2wARVEaE2bPeos4Cdnr46YCePT8lYY9O7vtqV1+Hf
isncadqUTxteR7XjF+8uXHcELYPlilSFgjM5b8RKuuOfSCE3IIF1VLcT5gK2XWNqaeebVb/dzu1X
G5htx3z/rV28n55oIutD7yfLwwuMerymqa8ZDiSwoqVqYF6576bNNGv9D/188P5uhyWi7cmyGpNX
TvvHev401543YZFZ3TzNteZdzVZxmXQUv1a1Lw0qaXeNrqcxaJaGD2XQIQNCuRfZ8ZAld+GLzcGI
95jzLx0xFnC/Hs5pVZWTs1TAtVGDrtoZWz5UiFzl2SmbTQKR5bpNqzHtGWjH/cjj9fpYvN5OL4vv
ZSDdabTBe6aG47CZmtJGNsQlFNFLvhJrH/hGDcu4bS8THRy8wdqq1Q2mIGIJPJXSyW+R1uB6Fiac
f/S7V2P8q5CM4Wo4k7tSjy/fm4Wg5TbLDghhz6ez2Z0tB3pfDWzdnUtMtPh2IXBRcN9STOz6uHoY
zOVWPiL3cnkbc7mUf21juuLlImPAOM5zi5lrI5p9n22Hx8FeYs8irnZ65Xuv/IW/BU2+/ojomtlP
/Wbf33OZzc+iZTRMZCxoFHJu5gS4mZvJKASWaruVlVoZVMPstb4dTLY+c1AFn/AzFGU9Ho04lZ9E
FbnNU/4o3ry3p4GjflQ1GKm9tN9+dApvnsjsjkSsENYeEM+/7PPMLue7/Fxs55uVrq/LdXQGS370
VoDwhD9bil+XgEAzKVVCusSNK7n6/bSgNEguhUnZwuaJCqqacBy6utbHOa6curVAr9PNSgdar9Oy
0eLklW7ehpLq2A/cit7tXDs6RiD2VrZofA5qL+1fz2V9ZQIxO/jhdy0fGQX0ExN5Z5trndJSKI3+
5C06k3pXZv0CaIsp1YqSy36EY3VpB3vz/r1BQF/Oz+89C08grFn3zTX6EI8RvFOaM1LC9CodQ+Vt
hlLuDTaVYOy6/aRBsMGzgtouTJ/1DmF/ZsDL0HG8i7CcwgTDt6HVnpD5V1X/KdC1w8qYsmC7SMqR
whMK0THb+KIQ2UQxt0s43srTMOX6SA/FLM8MCl3hSRyYkm/bsZRHtfJI/PHQ5oMoJPLbFNCatdn7
lIt+lVi5HM3z/enTdD8NULsY6e6c3s8pRMRyPzqUR8MPByK+/aOrietX7P4n8Ye9ir3YR/zxgQto
qT/p619lTE/666GW03ehFq35vsyTQ1PeEpxWzre5w6lSDofTHf3HaJ7X1/syYAdV0edTVhKnM0td
dcSO7lYTqyuh1gesMYu4ipyI69bfIU8iAPrAkO8RJtWuoB6viJEbXOO9Up07ptd5be9TImgvuENS
EW/2qXLzTafNqH6ScR/NUEkQsjYDqh7F5Qb14SoCN24ThJTiHdFvyXKf1St+GKL9vYssnEI+bBOq
FKSrV3rbRBvEi/AhT0ujbWnU/EFeVpmNWnTC52FlN6h1aXY0ipRhmvRl5f05LVXdzkxIASMCj8b3
JPRjOyzL9TyaKAZeXf3cFU2Ladcu9efTQWnVL3fyS7v3+I3ajxzaY0u8TjwxaXmWViEGyvHdG5t4
gA7ke+2REs2sZsTVeR9MZ1i6hrJgeRnPkyN2uacTZTnqRvtqbwgZiJ44cVwo08E6zTcKHuSBy5W0
bze4rfuXY0R6e60OFvCSyWSbXC5Jc1t4Wl/bj+7h0q+d8iSpXAJgbcqHY3Ct7cIQb3WnztAb8WPQ
iytL740eKE1Ij3i4mO04x2Dm6UtOu4Ahav1/6ZEKVTpZsnc6T6JRUk8NOo5K/RRIRDAq9KAg63zq
WnTjiv+WC6JiKEwUF1DwLpNn5ZeC72Ygaylt/M8rGa6L8b6ykIcdy0g1UA57C49S82uzFfaVyM2g
k5I/XHTRWeax3C+FSEcH+MxBCQpCDSGobgHju+blY38N+6zhjC1wPQ2dxiDoZhhxjFbcb5XRtXf+
4Vm0rjKe/vlhNLJ5F1xe2o6jCBfGQpI2zAJDiW2rKsk9DFs0fp6v57CFFh/FYxL2mud7aE6G6taf
MN8APEnThG47vpuCvU8nL3pvLKTs3ItoeNTBr9eFTLnRvDVcnKJ2KW3t0urfa4T7dL0ag27cGi+w
lNPla33xWj+9tCis4nIhG6tJnaBkGi9hEsKKwMCFijzywT+3OiIyLFZ88Dop9/j+hw/eXW5ZYppu
e6qpvv+DCYDq2kQMycrXIOQ+XoH0Mu6MWQ/aqXQS5TJat4b11zDuko1LADpcgNc3+gwNNjrP67Ya
nFDVaPxi/aSmun76GURzxQ7X6ErD0x6SjLaH6/awfhkt7kN2iYdcIkvqweI4uGz7k44y4eOJi9nU
R3qZ6t/nc2YIRVX7MISVpMLVzeOs+T52uQkoxz+aC3P6/Gjgim4bDGnYOpTiU9Ljj8VfPgIyUB+B
JNguMkxYyFPxYoe1JHOiu6YVYe/SucLU0fVz8D6by+qPzb57tsg+9StmzYW+djPvnloDHHt146hk
tjNuo6DudoPmud/u5NtOFrgGeaeS7fdZ65bXHqwVAwGCCwcThd1t1ddyutUvjxcZmxoWA0w7WANM
mMlqNXI+KQq9QfQ4pjVPyZ7hgVlAHASZJSgUtrgip2i7HDobrMtdixYO0Cy5Q+H9oymc2WQ6N8Im
8dlkmQv5GlrAEOd/0m5uNG3AO/KSyZO27xekwrGpB3CXHfxjBmYVenN7uqBsLCS0ZphBpkrgav/X
+jNmesA5/F8Jr+g15LiRGdbjqCIL6T42/VDbm7PNxqVGYNJW/jfOECUzPNYwUR3avp5PsYku3Pqa
5DDETz44+nKVsj6tQ4R/yCPia7MiigOvVIZY400CR0gBu3PgSZaPUlx3Ffs+F7tlZ+Zzt4yhK8Hz
cXPZA4z7EdFc/X9+BucgP0PpNJhUB6vk0ervl4NzdTDDUDwO+Cd1yh03ZzjhAg5OQwQ80uhShVL0
egSa37TjsEsEqAtopWZmYECROxMo85xkCRIXNrVoqvteWzCxh9xbvdbXGBxWfcGcAp465bwbYclf
dy+NUuxruhpeZCN1q4jpPzuM75d0sU2Z5qumk91SevltaV5BQ5yhiiQHpJFpctnGEzaC7hTy8n8a
xM6UFTN/kPDv+9IVGJsOSEr6q9R72Nqi6qpXEkOguZ88nouvG2j80CHp9zteNT3bikpuQYRrzdVW
Lgtp6vXkhaRTfG9zr3/tLRYiO4JWs27eS9si1b0awqsfHJN9LBhIdj1ou3BOMhcD5XWEr5EE/HH+
HsUPPWLI5/rGrqvbxn42zWtLZiT/EgnPIx/SBVfz3m0M9SFNDe0D6qNq4Cndhqg8pFl93xGVtlIR
I2xhjWy5yzt+4H3/sRTEMrhQpppMhIpXsyQpqlLvHf86CeS8hHZpeYpsxEpnoWtCErP6MVLW7zuD
x9fr242HXkbgKhB3zy8YnLuC4broxBMs8Gui8vlK/WM21OtmpUYoitp0pxxlVqyz/nbfvy0Hh+Ug
617dW6fB+jSYngZXFrrSYAlHNiaTesIIGvNB5fV6Tp4qRl3F2ojXXsqoB/aTtVjE5UBGZpVV+TH7
/p+JUdVKUqgR2kKxb8e3bUBu/Mdy65T6mAutwXY3uEwHxzUkRn6vZOdaWpskL78WHKLkjtrNZnp4
mf+ukCofg7u0rb91LKKQFt55rrSdXNa/O71HhXZsACfaOgfuaqUWzflxWJYVOht5V5pY7V7oDVak
q3Tz2D/2EXZy9RBN0357iD3/MfGXcvYLhrvHP1Y/BMr/uu2SIKPrVQdH7Mulnl8AVSbJKdr9s0LN
ZWBjKKXz+KqjE7MqlagFAVjEfSF/7xZjreNsmv39Jkmjs2PFCu1avWjXOrCEmEOpKI3r24kJ9NIT
oBsEZ+1fUBtlroTNz1olGECZ4nUe9zvQcQhW77FVBlP5N4wrm8RtyXDNCJ7KwGogrvov0QGIOJVW
CZpXNaUpNn4zi/iC9+dDqFODHmMNkm6HI/OH63pd9MFZRrsgORCjlGnEW9tu+6+r5/QRbtr6s2er
DqqlwbnEsz1o1L4iDlo0UlVr9Gs/L3V1eHYlbOmuKuGuqZfjKpnt2+Sfe4G/dYcchM3f31rkWsRA
n3R1vgVUrKZFo3465IRl51nkNbXxCUGkNEe70Rl8sfFyX71dG2nLwsU/YRL+2tTH8wb64Gg5GdiJ
sBlN0HeDjobatk6rfogEfxy5rNopauDkFz4XO/aRmFmL95+hXpZqQ8NeAMMeKwF73eld0F9Q2WjC
eHLD7ay827zY5mLW2/Nem4OZ110Rd8ojeTXTOg9fRjuzFA2KEW45+5UgzrNMIs4fvnloJNR6aOg+
jdrwVg7BPt60p6LtbYehRqJB/0O10Ta7DUGQJbG6rjzboFfMK/JatwOu61NtyDznvKxM+wgej0u+
/+t065cAICQGiQmXLzmNyISPd4LiLtu/pIzlIfLcOiSF31aacDjKgne8Ct51n8S8+q29Ts+dMbWm
6QIN9iklY69N+o3dN0m2bfZdIguE5aj14pnxgVllM4o/775nfML5/ZmtUdf2F9kaNcMu1P9TPJpP
9Y9oNahQya92yKBQ47xyGC462WRFDpUuM9PqRghYdo0AZrL6PKs0sn0fmHQ97ye/hCVIAv31a99M
hGQgsOKZXqR/dG/edsdo+bVZN0XoZ0Qh/aqeeJdVB62r+PG8vevX67mxVGfarxlOwQMueueBRzWE
9RXK3vY9cDT+1rpd/q22GEWzze/Dbqxbu5HlOf0Poy3W9B/BxXweiMgEF41b4MSX0R83YWJWQdXi
6+F7DaudaSu93bLTLd88+tWsVoSrnBqhDYV9Ukseu8BPGtFNUGRhbDf3aedGgSezMAFmM/DYV/QS
ke4yip/Jn/5fynY88vIxO/xGC693GMnkh+qRsr3GuJqKBxKnWckIwTqP9Ka74yNt5KdHf9YJuWo+
l3I95KplS68JnRw01TbXJ5epbpM2hjGq7ZF1r2tsvKCporCkk5YvwBJfjcVbLElUpMWFwDeDv1M7
Xjgm2/EmNdkqVZxcQdUBGbNZML+DB1hMZGa2JjaLa5jYUCeXBpWv6HqeCW+P53NmkuQ56+GmJgTK
T46H8c2dgMaqc9mHytiGcICBO27ejEZmFImnFaTT7Njj8MQ2ufUul+gkzWUDhgnTyP4VbMrSNDiV
k4SV9TSPk1/uoFIjFrPCd1vn20+Xu7S84nPITjDGeW3fJ7a0Ed6n1SmOfn703pRIJESL036XXxp5
Q6KsOJX2MCRwnL8/ouqV2V2hhp0g0mf45Vttmz22WCbZYat1qW1ymLug69PsHYPCuW6YMjqaCuzG
t8e4/G99mV2AezFODTUBluCGzumvkfQVxvhIBAYaKXr3gvLnfdt0KMRyXA6nGDN3QgcaAtvwkVee
hvb/wRmxvvBuOIFEMpdI1IYHJpmd1Xt/bg13GtSrg8YcaCOqlAYm/HyybKrEpdPs4We/BU7oORAn
T7VA84Uh5WO7fbmGqgbAaHh995bxcc+GhpKHVixarxV4NZN1ttOQnL7tQs0gZl0gIgwD6eIq+Bum
kDrraCaN7R7WBbNVQuIuiMnpKrDOiM3ov2z2Ybsoll2/4UdUrCdebpdG3CyF+uxxiqllF+YZ7V4i
ZoY8Nq+csgWDuPScUgoljW88J6M3knb7XuXaKNApCZLbpzvLS4ejB4qxmSox2nAN/nmHVl8M3we+
6dLBiiJIfoynn/r1+fu7KLnmSNbQfjPwA9y8tpnjzt12IdbnFPJeqU9eDRTbKHHNQRhfS+omtwnA
tiPRdD0FXptQUiFaLSPDY3+04SxpfK/n9Xmqg34EqqA9x8oXDYG9SrbfyXPoc2WXw7p0WmJRifu9
B+8Q7goRZwAWOuJms3DEmWOvAZGNsmk7w/nmD93Ve3BAyEq9Q/E3PD0M9EBmxjsmDCiprozBwQAX
avOpFnkSLDyGws/v3lEqa6Lmgwl7tDHstL7hzfmh8PhB5e8Hv1iy1eNFXl3jtgV3vFoKcVeGFl7+
mekez0z+4iLwowyrd6Yzhy6TjPNgoZINYQED9w0m5J2obGXTFfLX+amOxyH3iSXQzI7NREy8o7A7
6KVzauDmy4Lt3ojH8XkoYwvba6G74uENO5ibm8edUwxftn+bY3D3PlfLevhzC+4LLS1Il099C2W9
PP3m5hDUgfR4G0PxQjUqxPPSiM6fRI3ErLVUBKfhRRNcR0XFEhHkAFMrCUj/dnrfj+7ugaIJbL+U
70n9nvw8k39G1zreUPAhf8n94z/aNwQvpYWBjjFBlG/+Isis/FmenmC+FwLAgk77j7iaqLHQCjxH
JsPdZsyeLL97OaSw+bi/HBkHwmfW7yz6WlMbYuoeAYi9CF+3VKeKSmeb9NU3T/hz/XwqPg7cQZhu
5Xy26gvL0ASG2slAYd3JT+fhuE17zSM3DxtYVuF2SwRoRuQ6jExzuI0DczwmGP+zmEpNnuilnmGj
63x/Fh/mjwIaN1eL2lEc9lU1MtRCdGhfRXRoc7b3BRQdrmfLQMl5pnTgeJvHD7CJYdUah7CoAKtp
uqaUakXTVTHH7O/Pg272TPvUA7UPaaeIrpbN8rhm80Rl4NG47sJe6vloqJlAXz2VmAgtjpi4dLYx
781osWFrLz2kpBJBXiofsjcX9MczuEsr87R+fJ38LsmnOcsaD/QlD/HcD28jYERL0/By3QzmNlbt
GFPLuV8g0p62QoUXZZ3pPnidA2NVHR5qXcCsaSNZv6+XGdqKRkcbkvQcgsvd33tIhlO/tf15VInI
yV1uUu12vmvnP85iqyuCPIbH6SiA71GITfAQDB8hSmlGyC5ZY/BMJM7eQigRdJKjpBU/n0UgN89i
5XVG58N9uwmZmaXBse9ZJJCpjxxMp885xEHxJte6kN+Yo3R31i7VP8LSZsZ5PSUCvoauk/O6fEgv
y5AcAtVHpVlM2ck9TdlbRnDlqPNaq7P0/tmu0WxasEmAOEpOJ/x4tVtWIzgWnAk3xKSLYR75yJda
y0ghQwVtSm7IHTS1+1iletqPmkXOmnVMRzMTwFa6iMX2Zf542VqQNN/a59/iNP4rX5NAMMJ7fLaT
DmavmB/ATbhKmDQwsw1uawt1v2Q0KP+qtsblS6/s2ZtFVFQk2KpDPuND2CCFb+M6WEsMjQZamv9I
mAI7dJRk4ERXqyT5224KpguncCGOo+it7JjWke7Luan18at9077M+g006F7z6hLMIkQ7NbBzqn3H
ironSiCCKyDu0Uy2FEd8Od53el+t/U/XbFkPa3/mzeZx0IwIFT173Yu3fX6p9MmKrGNqm8EU4eU0
FGJuivjzKDGV7oASp28tzJUy/0bARNpj8kVpDI0IZ1RJfxIYflYBPYLpwnNtEWEbVIKFqw5Tipww
+aK0cORtQB8rnXEHmQYYSPrIsP2VQPFpexKE2IIGKAprO4SFKWOvHW2VFXsrnexY7Y1X8y6hR/Sc
oLHiLEpxXCLDoaNwssQfZDvPcfuqisioimjl0T9PCT9BFBk8kQkhx9OhQtQ2e6/T6jT/DJeDcohB
/DNi2dHEtPKnO7UwHUhpuAtTs3jpWb+wFBgpPsd6dlQkU6aeR/dT2+apL5+KKbVNC8Y8dUqZ91vz
3JamtBk/Kq4ZAqx54xSrOfNxY4hFBHiPu8q3Vy4kZf63feOTIekESFxAKa+kKTb5Pivrssl1MKze
x7elArpP2GfQap9HH2/7ti62b+dp2o4UXAKO6Ms2qeNV0JRLVTYbPgdI5cRmLpAt53aNVMUP+Ohk
3oxnZXlI8WW8vaaVlSoku406o0OxhXNJCfZO8XBIq0d3mnZ++TjzypreLX8EtfqCPp+llNtTUm7Q
p9sabrYD2ofOInh3zI2jcfsxjg9rNIuY1smh/tyJPUOkQu9EzhvF3cW8+9NglVDiaWOudHe1/kn6
b8VkNV/+XCpZzYeY0ZQkXLRs69Pe5tKz4BBCXPQh1aoYGhNh66CkfUl26XrX25Z7TqHNr8c1tCeV
dnyQKa+y3f2xWF8v3T6n2VBgE2Vcp/v4ctwEjtDlbj7KcNm/Xge7f+1+bEN8GLXteP8Y16G2RBwA
n89Gt9lIdNf53D938v7PtbD4aNoO67AVe0EhzJ8RxdvyvI8fu3FrN/4pOTWsY/A/HghXBDfOsPOY
0bmY5IISIOEZ416MvPs0UBP1tT3BNqFEa23/0DngByg/5sYB7+eEbT4QTaZIT8ZM2LAoK5cAwTvK
0C5QyBD+k2ZMqEnEVt5nnBfXY/98HXC6XQrB8DDiwm53/EzGrgFgf29lx7nTKQSJunK2mYQs09fx
dSIjcLTajU+7caPvoduW+ksv8Zx6LTZE504wPydWjWGPEn+Ee2F6DPeCz+PwmwgmNpoKH1xbko5U
veKGjMf8/NSQ/PzUkNvXuzXuKTk2abPjQ7+l1T/0LyuDaSuKcyM3q9xi8Y0OmOObAcaIBFa+umn9
H0LS0ojPbrn/9v8IO7MlR9F0y77KsboOrJmHtj59wQya3D18iIgbWYxIIARiRk/f6wfPOFnZaVlm
WFVaZVakywU/37D32jwXnGhspXkC5Cwy+8jMcMRFFtbgZnc573Jb2Li8YDKZCJM2FV7kwNsPWqo7
KEOTjl0pZtS4xhRzjiwtZJe8YkVQvoAVOWlCbnUvxMvthH+f1bVYjjosjSqPTKNiiSgyNVFR4GTI
tJimPR9QO4ghZM6CJ3f7JRCrMlyDrkTBHkpyj89kyvi480gTR02Cmxt9vYU7kRAZ1n1NLMiQVyYx
VDqLfSDjuZoDfG0O9dUCnmoZwZyJnIzvbfwFuARfqBPlD8RwoKxC185lx5Mdz0HY2SLyiaRLGuZ1
WiOXbMzFuJCOilChL7tuSx7LrvlJPhv2tXWyiX2N3K++c5EEA7FUXYRreOQIArwNUfb59+FyqYJr
FfSaf8NAhQUpZduk/LFtKvyTxopYUG+rcicTnojbvHqHHjCKcUDN8JSE9GR0hsJoVYBlQXkOKBCq
O4ogK0aePm0Cl/Nq1WdxB5YJ3zySBJQIwwLoXb95m4b064VpPY3/5A+T/xkSgANA1EQzFdZ7zaIn
2xRDaigJQ2oVi26s4ZNv0mWMzheu1WKGbqghX3hTkKgenX29TucagAJG2wo4L/FqwYXJhw1OQ1x3
IMEMdwe6VrCE2zt83MLlKDLsIMtDjqK6FkdR/SIP0DhD6eFieqvMhbTIAp/5Obx9Kxa+oPVjvXfQ
uHHvVO2eubsQtP1auzKKERrOm8w9hBL6vZy7wnZ709BM8o9+e1S7fXbZ3TtmDsR2b/iDNIJfiEm/
emgWlzEwphJuMuCGBk4YeIAceJg7HnEZEitPkiEKYKYaDvtAKnfmRCdna9nbbtxV5g61VK2GPXA5
9X90OgAjqCylZ+m8MYnAtlyDgB2uH6s//oM5jWpT1aQMT4nDbLqN0KWKgKlsyY0YZL+hsb0E8hhI
snscY0UnvzxpquQ5Oc5MSjzGLC1fRkHSQXQOThjtl2ii5xLY8eOMJGKI4LWWgO4gKoi5KXc3QDZ0
ca3QhTnILQcR1mVB3ezCGhB+h2YrsrVwPKNgjK1NXZMSWfsrjQ9oncLEi5t/DJ6dZ42TYRmj19/N
l3WQqhwKgSq8oiHtIriw+uMnNDomsqiTt4CwOR7hKsgY4jvEj8JoTzNMsUd5gfx/aWqLVwV9vDit
erFHO8t7XixSvT9K4uDqL1svtdToXpHnTRsLhYitIZwPjF6T45lLPe7tWbgxt7tSEfZ0pmh6gs7h
FxmW/kcSBhHTDDeYK2mupWOfjk4CMYTHAjXCFX2p4/HSdqfXtUvGSsa/4cyxFbvoFSUOCLowLF/P
NGG8mZGmhcpXEqYZPPb/n/9M+vJBzXRdG4cMOU7u4hyQH4qF4UeBJq7t053fiQs+a6RN5xRx+9cz
/8W67bTzeGDygKVLhqkX6cgQVqRPI+KJP+jSJNfnuYQnCOf5Fhm3KKs8xgMj44HHr7zAM9cLThvI
D+XnD6UqD5l+qaBevVpLth3oZWbT3CXkBDObviEHOydQQH0fzxIcUeKcMVEx7mCV9ckwyTJV0poZ
d/5Gmc5Qp6hf5XuS3QB2MreHxYHZDKNRAqDDcF/zLeOKmckJm5PqGYkZhTxdHaOVgTm00OfReylW
gFvpgt5jQ1y2Q8DFH3LTCSKViw4dtuHDT9J1HNB3Pd4joiP2VKTC9bH063dDdPH99fOdCn8Gg/Kw
uqnRfVEIfn74Dn9I1LG06GMhYEVUwOuMgrIORzz9P/aXcxYFmKV+YY3maJ2qhw92pSvlreDZJHCr
KOPwC5G5zBZZYDBbZIHREUiPz1T3CsgpSJo93p12n6bizpjOmFHdDzdDtrVWhYaEk4Ogiu4Tfc71
jI7Rp7lobt6H83WsuuFGc93znuJdZCc7QIKhAwTuhgybz0iVzM+LM+R+3eDb/ZCdddm+SS3f+o81
wQt7wB10FC6JiPznG2sWdIR2LhJvR/fjdYfH44PRO8NYmCOUUtC+Lt0BQgTMLvD8rxQo+DCKhD0i
97Pt8+G4DiNjDNHN06RJFsGEYkDpE9wJpI75Wv5YHAoxcmth4Y0Bmz/ejzPCaESNcjSweQ8w+wyN
p3bCW0W5jDRh/crwcn24qLezdJRQEeZjmN/SBJKPkYBOTkR0WS14dkSXwdabvtV1KjPAQ+y16ZXN
yUw7LLFY7HoBThDIsBBPKcanIWXD1NaA4tOZtxgA9GNEGjdJkDbhj7s1i1IM3hb7oIAZZf5434F9
vTTMafWAycNGj7ix6T95UgUNRJ6+nJWIEdvl6X6JOXWapwayp4lVMOjkoJtA5Nw1pu1RDlB1QtOa
rKC1Y52e/YrVgMCuLp53JTAGYXhXeB9K8ME2NGsOQ1PWWFJaE0uDXP1wfvjQnhRLdia+9omEAjEn
f6evIsijnMK5iPj2Gvf9Lq+Fm4CnxBIEz0Ghug/4m3c9YjgFaUyNOl9gjwJQO5LE5hcAPhD6kjXb
lyMb8uUhZuPb/jKvG6YrjACYwaIvxoXGuLIImd0A3kamyjoU3bpDszZtPp3YvUlfmFnzytVckuQg
ArJmhyVD6TaFRIHkMEqweB93Icf8wiC+LxAdJA/gjKAb3FlRgcR5Bdl7AbKSbwd12wfEH74xaeJl
LOYLTZDTYLJlJINkWXmcS0HhgcwZGYfT6Qn+bT698TTl2k8JMQ6QS68Lc83jAiODTZPUSv+05QdF
iFxDT/IuQa/i5/OMwschMHnOmj2yDI+HG9ENO17mN3NHAoHEfSnk2vJVZCHF6YVIulGYdngPY/MY
01LiFvOZlGZkxGVB/ivTaWdEa8NQQEExirzz7ZrjnRA2QMgiF1KCNA/HDVYPxpqwM8BIwM7AKkhM
GDI6coo52IT17PxWjrA+t7g4jjOaHw8lGnOCkngNaiiWMnjjrw8g3Rho9jeEKgFej0gQ97hIMgex
TneIXbdki4rRi8DR9JrtbuDjq/0bP9+HQrnqilmfSIE7++YpuTbp1G+uPmsciQLjlppz2iOIsFL6
MkQ2p9DM4ictgzOblBNet8RoE8uOYaGS9EYbGGk01h3/VHg41BpOOt8EebkxWRq/8gusWgaAqaG5
DsSTQaRJMfHHrgtqIEWkXLgzzz/BcZd4UFG01qwH8Gn6QkhJgpbnWb8C8G4ieJkZKAmszEABV7Fv
5A08PpPAivf6JaA0sLNN5pW1m0JvMsP6SZl8bdlH0jt/TQn8HZYSgczfdPi67wf3X//1v/7v//k+
/e/sZ/VQXeasuv7XtS8fqvO1a//7X6D+/vVf9fq/Jz/++1+WrjmWatmyYhmKYdqabfH3v399Ol8z
/nHlgzIW09TKE8raAl4I1bKwgEx482WxbodW1ecJYads1mclYqNNyt8gYXp6FyvIS/exE1CooUmU
JsmYQt29Dj26KYLlHWL/qk2ebRTEbiUExwdEN/eSQj4YnnvH03TQqB4aqlVKekRQCbjt0yD5851b
H+1RoFK5mOE8CVgxK0AiPIkcNbrk2seGEc/nVHozC7+WxbVSisEvQym+oTstCRjzxhOB2bzDQ+0c
KucweQZazJWxTFpYqFYdGLVgoRY7aCt3WFELbaV+w0CJe7JdDJTqj1Plr9gEXGQ1QK08PTGPI4vm
vgtIpk4ur+vMXEGgUO0NZy85e7s6mDbnx36GRCnt7GZ3bd1e317sTQticYxOeyTTxHkD14MnM3DK
sGqi/4UesTDSih9HJ0KSZXA4wsxUEruLBz7+i0cDviZRY0dsnnLZ00i4A/ddQxQN6ilQXlbUSYfp
tggUfhlLJ3MrwMfER3aao5g6zp1bjwlnx2qcKIDRjLBIBWPPQZZNhzIBdk5reA4/qIIumE5n/9rh
JCJOwq9m/5/vR8VU/uZ+tFXd1lVbMS1uy3+/Hyk/zvNUiPThl+PPCpMtjmc85Def0s45b616RxaO
3QrcPQr66bbT5V35dY35gWY+Mbd0IloGZEVIwNBuHC8EcbLWBsQh1sVnRtNnNu3+7sCu1eiC+Wvb
irQ7hGFrFN6JEXbBqi+ajJi4uyuGIyakO9PYK8ahMw4QxJUF2NMZ5NlFxc9c2sjKBrLsbUrn0W0t
0GusUvwV0FqNLvpQQD1nVPVHAeLBlY0NErcap98Kd0RIuXpstUcoKvP31eO8ThfPfP9FzN5lwgzO
WvQ9v2bPlApb6tog409RkvySAH5hAMK4b/Gc7TlDFMfzvKB5gpVXkhsr5nE1SE6mISzI72nbb+T7
tsNG5ivcJEt1VKG7wDXN9ABY9VtPv79IyhBocTsUxk7HrS5g8S4bTnwcDfhPGLTYyMf3Kcg/3xKq
ov3tLWFzTFmObBiW8++3hFzJ7XUuBrrOwwj3sghlpObwAfSQ96Z5FmmrJ1YsGEA+9vJOwczxOvgh
uwMwvmrKgQUWm6NIQ1+vpUOfDk6CdwO3FO/UTcdby+Oxsfyp9yaW6CJDlJ01zhB92VnDImRMl/Ry
okFSvAa7CswToiFNJE0V/ZaIkbUMJSKWlJGejqz1S6QKDk5qz0KLYQY9eb10SzyXGjOZcBrDAxny
rpipCQsnQvlcZkaMHZ6q0XdDA8027/R+Xxr7o74/hY20uUiCrV6bKfP5hRKAJt7YY9JkdiEHDhII
4qpk/4oqSIiaUdXy4raVhTxGJpT604YOzKylF9NmUKXIRfF+BNsjFh80s04ToneFvigsCWKlHlQJ
U5BN9oxefaYEZ0A4ssBqBcyELcMKM9Ga73d+MWwdbZ9dbXcPPLyn26u1keoHloAKQheDYi6oHkr4
UpNfcnovLzV5EEH2DfW2C4RwWQoSuiZlQobZLkvBE6Ys5LNs3EO8MTCi2JMz0EDCx0BDfkNMdukP
TnfI8kP7rSHmiKcPYO+AgsOHCDrhxmG7P4pFvfYfXpu6/nevTdt0DEXWLdNwLP3f78nSNqa87GRx
T07Vo+BtQCzA+E1eE86DJani/Dp9N7lH2UHya4QCcI3yTPjexl/oznBR+tXX3Y43JUy8jF8Y96IR
6L9Oj8yYslA+h39mGLL6MywycYKJiK0p3VifOaGbLMYBh+cMG8aQ6KqA4JH7tKpqidKVBW7kk3Kg
Ar6VkcqegxaySI+wUxrBcBysmFjHwXeIp8dS1CbMGy/1Qa/3srLb7XBsOh8pWKliMYRRs7KqwxOG
KMDfUSCbjyQ+QYScIeIhaZtEXBwfRalcaQ53iHyypzu7jImQ3JQgkT9mlNInnZ463yP5G3P03Ohi
/FX2p/Qx+9Z8MeWxwFxNeSSLsGe9le/6BDAsi7PwNOG2SKjNGzuZLd/gtkS5gK6ZBJyvd16gdO4Y
qBgXkIfTi8Dy09m3+P1i7TzD7fRRsNWb5gj5JOlu8eFCJnHm5bDQLrzlkRuLUdYRaRdN4sgUG0LC
JnluiWGCqAjoeo4kBIwGuRwxCTmg26g3M+h9y1Q/IVlC0NtqwZ0nh+xImbABrQ4ZnJUxm1IoXwvR
A7PQb47H6XV9C7DuZ6gwIVhzubDNDGrwvKZdNLfgtisyFujRtdydSnIjROQc/zZjiQx4SgwbBhxT
tJB8RcDzWazpUQYH2ApNcgKXpQIWdOxZSwdwdk+gv1leskNnoWnF0EfThxnsNH5OvIftNs928K/Y
/6mIQfgFswJk9Tr6A5QjDo/bCSNvyJuWIIfdWUJ3HvG6qtkHEsLe7Ab2BsjPt9hTLRba6q6uIub3
e0CzixVtXYadS++29bbTL29rsnblx0HKWGyxIkwcrX8smcAl8cbLb/ubvg3QWkFkEyW1g6SfXAEq
+Nafz/4LzBacZlRLOM1aJr5UcvruOmHedis8z1pCnAIzOWDZcLyaDRgNBjVaGZcwna2Efcr1gd4H
4hPIiAnR6Uwv+e7ggTlXbZsiXl1UJxkPKQZkwZxTF+Bc2wWYt2Yn8fbrHO5IIsLk17yL6S50z/ra
P/D6VTkB8RsUMFOC31JzqMc0eZCXaPHEeNXg9/qba5oVh8o4ZMZB6g4O4AEstuJVjKn1AvKZL/gW
FW85tEO2FMbyDpYSWuh/fg0riilKr7+0CppsGpopO7ahOupf3sO3dujq8VLTg91i+xa+AzbJ4kFv
zFljy58RpG6EABqCLX2ydEsMi/kQYCaHaRzw0IklO2pout9SoFTZ5NPDI1VoXELqBPdJezDkTWuk
5WYdOW968AlaQFeiY2sTf67vv4pU3zayXxCjURr6G2RP1AX1dxXSKeqNKbQ+Qvk0aS0tn9BedlEi
oNIGWVnv6MJJbm9BfjSip2eEhYQP6ZoKEhkFTUWWGJIvDmW98fChIz3XgO8z4TY2n44/We5AV0JW
JYQELja5KWB4zM/BZ4ZN1cAmrL+Dm5axwjzO1w15eJX7ylAAiRz6KqQCHLyY6hErlAa5N17uqu6V
wo4FFR+qiFiATi8WVgqkL4TD3NzhFCvkgoy0oJzuMWcS+SDEN5APQjjeECAOG5GB6D5RciwL+BVy
IdTkwlqLcgUE1W2OiQ8azBjD7ye/FOGcHLJIX/hcCgO77QrTutwQSKGwnoGtPGAx1qTwE1/op5pF
MJ/a6jz0w8uvmv/fePHhQ5EZDM17Sy4WquoBD9eGP42QIpRwv7/qDeZlvqZGeWW08ropkAN0L8jU
rOoRIfNxYs5N+whQdYRK4yGdz7klQMe6DIbJnVyVaYr+JCY7RDh4fq15me2pwAdtFqa7gkEkvmf2
H4Aar4l5JccNHHh8HxYbhh75vkyqA3BbRCq8ppD2UgEJA3tpudiz+QWRrreqBJG2T1mwYZyDxhNG
boX9BFM4wpHFaoBmGh3KK2YEDUd9I241HTSQz4pgHc+BFMerIjhf6GFZyaCHHQF2YCFFIskSQw92
nb9KsvldGWShoy3stuaSocK5zUqrfu+UGVMwyBU5KSwt+OT+jJ5OC5RcVI82b6CCTxS1O6aQp1tq
1enVSqufGf8r+bp5pNkQJmhkhc+O9I1M2TCuZ/CKj44+Fi5L/5nVOdxCCEPg/0RbQtA4yrMVy4eF
izWsEIWdKBrhFp5ALrn6M3tTfo03eOVev+S+n5E/oAV5xZIs3MCs9lBasHpnHN7JuwAm/BaEwuae
erDgdIQ/CYUIWUEKuFnRMv18ItblmLRZ2lwTzHcTzj2dBzUy5VA3EaSkMo4PlopNeNdJsQNluZAS
8aAxNpJeMENxGXlsfryBdCMD7PwC8kbvbq7VfGNdjqHrzURHD2NrC4BJofmZDvCb8JsRpI62xD29
Xn5hAhODp5MHnguO0DLWkg8SNyeU/wXwm78S9AC48eGOa0bZdjI89lh5RGPyJhQvinvDEEo9VIYW
9XNinuP8U+d/otayCBT4iF+D6WQ+hxYSIh8QueBBcwwgMSJgsjXgJ4QzFXawSnJP8+Zcb77garoe
2SoEhPEgDmYSQsOKj4n6JddcZat/nY5JgQGvSe/9pkVQFxX3SIdVMMY6x4aOroCcqKTiGBCiYCIC
rhBEz+EqXsyhoNPQj27B7dFsmMxisyV2iBPxFuHYgxvFVaFnWCbjAHVWx17Fw4bdFBd+noDPuYHI
axIUSKgPc2g4tAkkfPitK+neXfUq7BI1Grv3ndxV8vudpccysJcqkcfE0PFNiTujQeEXrsOYK9Kz
5UJZ2aJ3BdUtJVP3ALBsdQAfUez/4L7FcU0jzX0LwpIbFp8q7RWNA75y/tP41uLGByVEOmAj+Du8
2yHN8vVz81Buwd/ZItn3t9U5avCyAq3j7tJ4psF0nsltTfSDRSyWHAwaZhT3xvkg++UFX2dgYcdS
gwsnN05pYDOJQxK9ntzQ8S4fxR5owxPJu1OzL3lVIgeYU+0zk4EVugYiCnUokwHFYsOxwI54uuCi
6laEbDx3c6AfGJwXJipYUz5LrTwbvMdYsTc+kJxxIU2q33EHw/c8ozbirQtuvnFdrF07pFz4Tfk4
Kia7Y2pi1vG2b4yqyFJhlE93h6XYZllj+eCZkYGg+voNhvoMr2yDTmQqEV8HXMwz6ejQAFF8aVcx
0pRSiyEdc3c5YhVW2S+/va6iWWRECGyTnxJdLYQzdLUDc4w21iihwAxwjxgU7gjEj7l3a5OmeMcG
Q9Ep2ITgzjxFrRMz2aI9PDOM8pltIRnFMYdPrwWG983GSS4L1RB+ht8IKlgmzPl6sU6iZtL5BnnL
IrK5ofSCUxvSPl2n9DSlKiHc5JGpB5rE5T1A5ONdIVdGvN55C7E7pJLY+aKAYQLHbBjTD7GrD6vx
p3RfEQ3yvqhKamN6jQc2x3mX1kQFAeWfNuqIcQGiIVHisbxHn0mhMigimzVnM0ESK3zMCrpbzoz1
I9423oUkA64lzFxGm924JAPw2uSH4T3Y8fMcOu5aSN5Hav/dJ0JEr1bMtoN66vz1WOIL9/Eg3nUI
fl4sA9zgvdeHMNV1UCRAn5jg4aX+RpwBgoTrdzSt64iNeEUusJW8wUBf+hva2ewXcxbyY3l5s15Z
pbG8hDEXcYBt1BJBuycxr/WcO1lO28HZ2odgRBozk0O/gbrTS6Hrwq9F1NIEdBpIi4Gl09zc8i3D
COR1wfbOr6z0f3cX+G3fgDVkdzE/vboY0ZFSraxrJNQlVs2FfLhK/BBUBWTY3LAez8IUb1HxqWjJ
RPYfuaIXBXUGMFzANwEvP86zWRKJ24YWYalVKdcwQi6rB2MhVP5+fbmQoxqwt08U67XLG3NCWs/a
gUtBInUJAGzDFcLvDOh9blN2nW91I5Jhtke8VNEMuAvmBHsgFkgUg120JWqcu4i1Z+y8ZE2M9JrX
DYIoL0ITzudgdNEBSInsj6gI7xTHs4BU2gceGnTXgxFKBDN+OlaHEi/vcU8bBN9UF4FM5SACmQwF
PnakkpBoJkQk1KKPKPEZkIAhicneuvdkrMfeE34rKz4cjw5+RmLUigCJ8UU8H/YT9qLTPVJOMTNi
6k5U1wBaobrhdSqCDMLbkSLKFy5JbPj5vrrsrtaWZThpadfwx4luygyQVf+H1sM0/6bzUGSNDYXJ
qMWxxTTmT0uKsRsubZYjBbAnN2d7VIqYTJJIKTV3m1tAaStiM10fn2FH5lZCVPZMoqi5uULOFknV
+ER4SkKfmpYX8KVL6QCwXyKoQmxN0BFlm4j8a4CHattwt2Oip6g+IcpgXWFldPGRjrICex9OZjBp
ROBNx9AyI60WmZQEReonsYIa8OLi/NqSF1fY22NS68kZhUMOpXcfPpGfext2yrQtKX26vf6ZFSgv
BW5PXmsDj6mRNmXSa9zLfNAHWlJIiFnvocrnkEU1AF1BPYJbF9Aq+JoapBXC7rNd1uxmbetQddGu
397pE9Qul/R+SS2Gc9wgQIEgCBAsg+TLO6KeYJ2OPpEGxoHQAXoZb2BUk13kmd/4/s84OAmg02Oh
lNJF9g6O/SVVJo45Z35BJBaiMvi9Ts6p5U98As4e8hU8uyFvJFX6ZOpjVHPj43+6G+y/uxsUTTd1
U3Fk2RF3y5/uhvN06qRT2/S+urt+4vQcz4nxkbz5G74ePcSPidqOrsBCzXOPNbBeCDkg9Aqaa8wv
AHEtCfCnaLiH93tYZmGVhZkcMGwtY7REWK1ukMovwYGtlPn15hJH2gLmwybmD5qIdtRkH1NS3iD0
RYAfajGEE9sWkBNKAeccsmm61j7mLDRYhD6OiQgOHHY4sogTTJjjqsqm2K2pnh0+kSFoNg0Mq2OM
6q0EphdV39VGnDK4VjCsFD0eIDGekThW6SL1AEQo/INVvck41rZiRrkOObEsCCq3OLrWNcpOQjxc
I5fEbYMuKV0y7plJiP1iKyyPd3YBfzCmtReHsM9JrJoJWNHHsMG7jUwLw4L/MWsEkee2zGG5RW5i
UQDrkdghlBQlogEkFXgHf+ZzKk3pr1EcK1Wd3gmmJxoPIpfmoqlklTpoe24NZCiS5jPqy96Qjvzz
3cE04u/uDuYUuq7btuLof1kgWdO9by3zhnW+CfBAzMnpmJKye+YARZ8l1pmf9EcMs8SUSMDRcWOT
k/PaNP55D0XfQZ0qsGHaQg77bWzA1jBpri6Ljpq+mp6R9hk8Fy9yaoUZB4/pUwagB8OmvOLP+Bfl
+YvUxDtmwtENvaJP2MwJ6AuV3gYtqUAA8KaYY9poRtS9CKVGZIZLCuQBdzG5v5Ydad/L+6E+Hub6
gdEs1K6yB4ywLZ/u37EZYOPCT/7bZpAjbGbijnf24rL2ZuftEMng49o1EYdeZrAhXq5vr5etXG+u
Q5pRj3LStb6GjMEgEAPctahwWb9WKRK6WsLuF6DRYxJ5YjRxfFYssWcHD8Se/fnOdih9KovNyUod
ZNBTihgarEWPbe2aMCrgaIDpowtkDwU7wFOC16qOnjPhWSsWt+YhI9ktpr++0LFRGRPau9QwAMHX
rwHzzh1EJW4rInGx1Zm4H4XpjAERgwzqKbbWs/yMBOzKq/jibR7nXvC4Tlagk+8G5QCupkhkwOUn
pgtbBbb8uMFowgpRzv4nf3vGJtGGI+sPiB9SEI7aM+nXjJCPM27OVMN7sJUDRPP7TN3dzrvTfXNo
Wj8c0aSi3GPBhsDmobDC+fYeJMzbAYECb4caB3TULVGcyUHCdGpGKilWvGCZfoS3LLky3cmSKirV
sBtCnZxKkn/P4Yk4I7aJLKUpkcHZzb42CwyPwfS486GECSgNmgw2iiWEbijcZrx1URo5mggqpFTR
cPdU7mySJpBQ5twoNUBkAZn9Srz7nbMK8+85XCfINlvLHbNjQmfYMK2hM+yXCJ1BtjM/rCGD69pS
tElYQpdYOoDUTYg4hdxAHi/cL6cnDifCXrC2C2AWHcXvpgKTCLRZlkWz6teTjwPZzyL5gY9EL8d2
HfHVfd8vaOgbIzX403cWRyIHglYHihL0LGwlUiMWVQCWSQpzXtrwJ4wZ9TMdoqbGpDSSFNwQMgqy
n9weYkyOqdstUhPgwPzIwhmycFdx1JlunSddnkh3RuJRmeB8oEPJ5XhEH41o7BKjkTSB9Q9RKnat
NXtitsWlFxQPeLahp1yfVng/3kUnuqhRNkSnKsqQd0LGYPrbukB8mktik6UrAydzkeg7jwCA7O49
Hw+DXuu85+PJ244Y2zsjRaGnh73SModCi3MLibMnAO4lxo2e42g8JUBYDHJUQfEWLpq22x9b23f5
Vh2QbqaxHULYridYDk0XGLVmhIYRAqOu7kJIPW6laP+Z3bKkRKMjFP4N2cakGp+izgyrBzBkyEhB
gnXCOsY6+ah7OVMAQOcv1fJjXTVUVxGh3vfUtJC5gk9EOxyhLIgHcM/9oTa9ed4a1bact5m0sfeZ
EdULDLBRQutHzfayD7ru85y57H/wG//z+0A35b97Hxi2oqkskG3bEX//T9WCLKmF1Bdl74+PLfE3
tCvwczFSQ39amh76ntW7u1L/6X4KS1y3X4z1MK7aQPmJeXi9nF0GecjPEPIzzltngaQBYKbF7nc9
YVLa6aC/bru2hEvlCbs3uvZrNGURCymc4JcucFj74zWOci7VvST8nxmCMxe0eKkjGdTFGour+sMa
sKqgEUIDtkELrRFpgGmoJeJFCGFzoqcJxsNEz5L10/hqsaBlKQFoBnZoGdotwzs8IyGLLzlAI/1V
cr8wiUYZ6ERcswpBxL8+oKm2VFfkW5BhQIUEgAAeQUUfIFKGkUmdruFA3YvcmjsSDSGYu5f7MZxa
1HqsWZiDM2FOilNyL7yL73xjxmMXFK2YW8SFHoerHcXVqSIUnatWRSZxawesLw8VilaP0Qkx2BJD
k2tiUTJJsabFMpNcLbYfnuaJkX7YjGENuxd/qBrORTTCcwnZmg9N1DVERbhc5YS3cVN3mxaIXbcp
1Y3Ubixk+WANsOsQWYEk00wBFfdTWoDeyD3y10ehbUayFhfsVdmpTNT2kXyOrNZtpoLRJxs7EpS4
cM4/SD9Zo3G22lrAugxoNxOKVkwib3TRsNRBXBN4As8ETj5tIuhCZuufGDcxt+Hi5HFqr5z3p9eS
pfEnFWS54TJI5T+dHYh3BJ4yb2IObMgxy0Uazvhdy2OdaA7mQLySTp705Y0jUnS+smgeEQNrhnts
04f6F2BrCkaGc6zvrhc2eC6qYS40JdNysapTWHeZZFX4gM8/s4WjzbRIdAC0lEIklKX0856l+2Km
gphIzNURVH8r9l+Q6UGOswIj57MlcxKQudAuTbIAYPewx9p3DDbsR7jI1rKUQ5CqXGB6Rvrg3r9K
FzelQe0g2MalI2iQq3ilu7v9D+MrChb57LMr6/CtAQlHZs30FUE6tGtJXP3iI7MXKxnIRFf5Wale
Sf/pdTswTdV1V1/247C3jH1VHGTjoPWHpni4Fg/F8CDlD7BktQUna0AajBA9zSbKvvTOcCh7jzNB
TTBIHPau/mQJ8ZMKsNjxjR8DVHRxz4ADERzZTqO+ducnikK2VagDLdDNVOBeb4vJi9mDeAwvVQhB
gNNuPfCcPjhitZl9kLv2vB3sbWN65wNqrBM8AILhef2TgqyG+EvWUNE1V/S+8lTPwgSM3USnfisJ
KHQJDQHaQxrVSJGrg4SMsG6AncKIe/4GbQuiTg/R6Cl7OyPx3FMTTYd/Pmg17e/Wg8qfDlqh7PrT
QTupZ2vSdA5aztiVqfv7aF0PVSiujK5KF+fsCO1yW7yyHOE05SjlHOUQpRrj+ASSwSScU5MjEwWn
laEJDTsSP4Vwn0XelZSmRVZBJ885Kqccn3iqygW4c5OA/cN4FudlDYiciNEyXAfo4qjkr/iTOBph
2fAevPqHywluYrhTlZ3P8BfwZSSjmj5FX5gSxByGEIjXY5ADcOgDCOzYyI6CazVP8aVOFMTFwmSy
HnOcbsgOe5ohlTx6Ju8cZSbnGEsp2kRwglexkSdVnbyJI99QH2aAK/z8HJmaOE5P32krMcPQVnLS
HdXw7pBuF+GZaSmzOlF1T5I4zDjJ+gW2zgFGroAEyxv3XFzzh58x2hTuGvg2PtBIckjRSLI+cb7U
LUkCAWo4X+XkOrBFIRCM0ROrEHQHnEwscMBnY+sfXRRpnEsEuvbXz4hovPn0UgfUZoLXh3AY6CtT
tA46DWzN6G17+TUYGw4iTiFHeYb+xxFEZGJ1dp3l2LkrYpTFaTMZ4faGirQSRwyWlqMk8oHJgeOH
IB2M+GH+PEC0HDicNlfhdOakAcO1HDCcLuAOgfhxqHCicJxor8JaozpCAMcxImNMEscHZwfwG04N
6Gkr/EYbwYK6wy7GKLApQb5sOSLaYa8QufiNsyEvxKmgDDuHE4HjAN/8JUvP1wSaB7wvNuxa7fLY
88zzwPMgrYQqdr8ARsTKm8VlinvbsrZNtQXnlMOeFQ8/T/6ZgNuetFGc1772bL5QijB5pQhZnxGH
zJXRV2AI8tGZ14OowRqQqLc0s6kUN0W2ze7imJg32LaEMGgIAQKAV+ZEwHXHWQCd7AL7HaW9LgDd
UEeUBAb1xRBWfB74f37c9b9T5WmqJqu2ZakOZddfHvfxmp+PpZlBemW9r1JVR+YcV9TRzN4aMWWD
inVeUN+fdkiD6VR5epRoLmKZeIci7phrOsA8ohtOR1qSHWwosFAAf+pWXNUi9UUfXCJtBSPwfIET
DVwXE6EFeupGVlXms1gqaPwQWXlI6cxeSOloVNHroKMbi4CLKIQ70iQPxmzJlqBAWyLMt1C7FoBH
4vI0KVQHPu0PP6OD2oP0i2ggBkqPE/EYniDvZFscHyxc5xPuoHgeedLiGzRT+jZykdCn8lBHd9CH
jEBZLkNp4DsfQJuCc+SCaEr0O+YpYLTQazYIlvVFswwm98L7DMAfdgWPSiZRyC6ufZ3pFiVr5V1V
UoNJyYwupYe0it9aqUYnWo8hYgJxIg4wQthaYIQg+kLGycN4ktWbTFQx3Pw8VDBB1n59cBqxF5RP
ce6rKnl4YY0x0AnzQ86vLo8KNbTs8Ek29k5+0PJD0R+u+eHU7w18iDwRxa47buwxLc8P1EUEwksc
oFgoAGHMCRlo0hxzAocPkTCIkYZ0DG9QQHORg1rk23NCgOO6I2yha8PnJ0NAQ/RzeVW/48v/jK41
gNfLKUMtxcgLx0muRPfyF9sC8lTYyvbw/rLd5XoiA06IGJ1HCMokctx/WSfP2+ZfDTFrBEVxIJ5D
ux8kSBBM5gXzc/WRYpjDeocEEf3h3nNYlGK+SLGCjw7O8UT6hZeZ4G2jim5yKOYJApJBp+OQ4kTe
GM50yS+5+GBRyf1xEgNS0A2rMOOooc2wUWHhmVnChhFmaKRnOILaIx1jaUytPvEtIIAuTCAR4rWM
MNDpYCogxYv9D65QVI7cUELm2KLxwrmKTZK/eMmLfdkDItwxcbcSThUP3+/mBMcPyG2O/DiIR6Rf
fVhXotSwfhCgKwATJKIUUDv8C01B5Jw4U2JnjPNU7TZdTZbmRp63ZL5+Ad7eFHtH59vfa1ySa07E
Em2cMwHTqfFjjUkW6qKBKLf7R+Vj81KWu6u9laztCFclqACELJPgx1VJPmoxAqVHWNtib8C0GLoi
Ta3iwVdkZGzCPl+mxgzamBqv0hWmbOhWji0pmYlexv98YinO3+iINVW3dNMyHJv54F+2CINdTIMj
O6hkcNRzVsUNdKuzQLiPvM9SYtEAma2Sjxmpva8t4Mab+M58UwRVQyoPpENbbeZqA2A/05jXE8ro
7RwW+Ww8W9GT0Y2t23oDFo6LAk8VsmA0wZxpjIuQBWN7MHRP86cz20tP4TGmPV/OMhPZIYnlf7RO
E961pVfqK+/8iHsh/3g29pQU+IgI/+OV+E26xjOlRI/eMkyeKAlgEuk4ijE2aG4CasAeSBsR/gZW
/ibcSiz5zNFyAFACy8t2DZW6dU3rEy8TkEWuQ4Fz4xOQ7xu1hKKwXswTALN3ioF3QDbq3ww13j0o
Fka2R3oaA6+Q5xFOEkOG4xx25IDwqwh5AK8TZrRxoIt6t3JfruIRlHUPawubXSTACH/fSaioBcJx
gdXxtPG+hgEoq8J9zeWTTMhuLfr4ETwQwQyVGbGlAA80cQLrIjZF4sf/IwTFgMiQu8rAwCTSETTk
0eOjqUfdJP4SYn/xVlSCNUlsKyBaqKxt+h/uN1NogP+ql1NRypmapsi2vtyPfyqIVeU01t1FTKKJ
pEGUzVhridAmEgBlGrWvHrW//h9j59rcJrZt7V+kKiFAwFeuAiHbSRzHyRdV4sRcJG4CxOXXn2dC
Om+frq7Tb5Uqe+8kO7altRZzzTnGM643dIiiRrubIUBaSVppSrjSwckFKFedH7SIyUW7PeCAXi/u
1KdNxfkT+BSuHPwgFDn4v93PpI8GN6xZWHjcYr/MKFQpJrk2c2cuB9DcgV8+8pRUbkHOxT3F3xD8
IdxVAa3H+u7vCDGppPUo4ykuLLW3B7jkJifD8GvCuLHP+Vs0ecWRS46LWTShflxyd5im0lyjkqNu
vGOr20Omi7+QNim2sKZ6rOfH/vyoz4/p9hEoMch8fD8dE3g0UX6e+GXiW8DvKsAgpG25Ji/9QBGX
LUUcNz7nwFnGnU9jBDF4n6BByYkmDsYkxO26WN3hu8IiTgjuQAWVo1IJAKXk9OX8ebmMcZ+DFlXU
3iFRJU9xM76upxuZ65xuuPTr/zC17PR/MbWo6tZigKnsDGO79Kj+thIuc1U20+VCeQKdIlxHVowt
F+kAtkYG+wwoR79hgE/4EuJgEQKgI4NTfrOpE1k9qKEpFScVNDdlJp1QyEdMmAl9XLSENJKqLk6p
pl5qNS7Sk2Y6a63wTWc0yAURco+geml+6Z5Jus1igkkmsb4VPGRhoDspVegd3Zb0/TmEaP3LrWbn
QXcQpZAtnRYqqppxD3+EQToqpuhGvsAILNw2SW5HeAyuRQGCVji3/omCSBLMe19HTDRGxSjRdfST
rTK6YKwzGaYLtN0a49AG+o/qB+h/ThToZ4qoQiAqjgFnrnL1B5KkgOTXFkqV35cfkma5/GhPZnYs
q6iqSyIMhQ2/hm1ZyWNWazYUbRLGOxBC6Gf2B+3OpB5g2AsKZ6b8NGS45VBj0JABSQGPBN0auJ55
smkH45AA1DNxEcVHmCD49vFkmam7MnkG4KWdzxzew4RxPNv3BZ093QWdzXwVdDY4FJz8N24bXj7y
bYB98U1LOCQk8KgT09Yu5eDFniRYCiOJQMGOSQSF1/xI7aCAh7GEaKrhKQSQj7STEU3vkzFCfUiq
M+uoj0iOAbLA4zsJhZCGOl0PJp3RQABA0STMe4GRYrZ/GnFwon65e4Am6GNwnUmQS2Uc9P4LCVE8
grnnZOZXuT/UgWp9nDOkO/81n9v+2/RWxfdlGltDVzkW/3eb4D5trxtzqNEn4ITHkkCQAOx8/F1c
frgAdsHNDOiyajq4SmZt9pjHr4haYzibXWVv54NiHDAHhgCUNQhLuwWv1kXzhvzH6OSTMARL1EDr
1kJujMxKmjnY14zzoQHJfSadA/LhofhrU/GVsRjwxf8wguc3omCZC4JqwV5Gf4LmhKsQmU2yIqGW
UIz9axKUSdCWwbCLsJ6lnQfcEm/QN2wCrNHg+rxRHSamiNM5lihCa1BogzgWjF38SszyAz2LdXDX
AdLeRHiTyj7qerwZUXLYcDW6ywlvAT3BrQ/0qfLQf+olzU2vtVBU2jmZg6q/vwT6TYIW0n3w/Kzs
fsds7HxqfJoGN8uvLsdafzwTm9Q6FulEizR0vaiwNakaSHozHnYbnAlE6JGspl8DcLWLBp6uARp4
or3XQL6Bn/6DnaNVxCXEzY6HFcHuEe1CK8CEgMYgIp5zaQ3CB+vbg3f+dP5Ub08Ep+g3+wtTnHYn
0YRVg8zv4Deqj5BYPTZWbO1P1/sDLk1rimkJVxCL3ZKydYubX7Lt8D/MtjkF6g+lO26gVk9xVscj
5mZkLIq3Rwhdwx51J948PDBEnuWBVjq/fv2qCJko4/J8NMDJOkP7iH6QhE8SRBhH0rVckkgNIBPk
CWCbRwSqkD55nPJ48hPWFJxoeqFga8gQkIAumIf6RAYgzhZFgIhM3cEfzI9X5KLnh0vy0D5Do5oD
erf8e3RJCF6gW6sSvAAodkn/KMTwSUYOHVMScrIn89XKuaEHROnd+c55gJ74lufbkWOS/DDud+5Q
2wgYUd1WCjE7kU0MmK2FF+o51b0VcuNaZbHYCe8OgR6CQkMOCXWCOCVG08sIbdK8L7F1apATfLAB
TL5CkfrylCKQYSLq2IQMCGyu+IUolv9Dy2OG59LlALGJT7Zn0gw0jW2Bm8YKSa1IcHDJEKkpfLwY
pu7ZX60dFEdJROROhRT3Gqv18XImOJx/9lAZwbYOz010P037oK+5PIVzEiZ6aGphuZyB0HLv2I5O
A7qiKgacT7vT8NbH9dg+plylVBeEi4qr69dNtddE5+0HKAGU7q8XG68ASOKZxNqcfWiPxVc0+SQd
f3sXBAl91S1RdKcdbPwq5itwJO5USEAhp2yjhpILVjrbj/PTEelhL3F01KxSMEJC10t/I6px5E1Y
pUciXLcfqOc4Of6wd6bF1YDQ+05SQyoXhnMhd4ZX3P1AkO3UDDnCHCIEbsxeGH7i7/fgm90X/LI4
vjL/cMiMCCEF+gmeBWDoAaSn91NqxADSsXn8JSGgVPmPetX8N+WEamhyOUI/sdX/cTIXaZLqZWXQ
wFU9AKqfjhLDN+1dqV0XXwUaBeSO4N7nN5TMWNpov15B19Ggs4K1SwGvArAimBXotwjj23fKXDF7
vK7XqDz1AAN3GI8uMcJ3bG9ZH2MV4051MuxzjoFKTGg1nhqB3sCSPPTXw0RXDzQTObA+1J/b4qfU
M++GRgZNCj4TAT3n/TFDgmjGd1Rg8H0vD/TupmiXRFMSbe+h6MvJ++UZMAbNhrA68oDEhsXsvP3a
UvnwEeGDomnF8wdoF/yQ1EWm+AUpYJ1/AQkoGMH2x6pv1/F0MNeOmzi2ayApfOckR5hhY4Y2sMbr
1UaFvodEUgTbVyS5DF0Yt0D4Y9iqSFIoO5/IavqYPRzA7LQxjnq9eMJVG10Oc9bzGW9IymHZ27Dz
6EJ8Jv3F0Udns3c0ZMUwIXCOgilnioK0IkwaqSV2GAGmqK1/rx/LNR8a8qJnEbRgsfkjaCkHR3sw
GQqiBIV21f5HyUtl+y+Xn78tpn+WvBTBU2/M3DVg1k8w8y92519fU05ZtAHv3IUA9rBtUbteWGs9
KTWkYcjyoouKVYZgtPM3o4fqSG9Puol4P2go4qHs6YYta27DZIp+4vvrK6NUwiWCwmbCwB5kveFa
JHTiDc+iAb7PcNmNOETgqqyrjwWoQpe8xBh5CQDAf3G7xOg/CLXMn3kinxB9IN8hyZX2vJ+bB9Yk
Ce/kAgzYvkwUOwdWprYszoHJFW2jnQ0BdrZhU1kZdAiHtbpZIFU8wFmxPMNvvTzG8QF3N1m6tSqr
VynpBuoXp80iEqxZxoRYz0l8pjlTE0J2Yj0PZHiB+eDXy8MVjNnFTvenFFjiqaicDix+EoGcYZHz
SiGAYIAFAgI/enNgwc/ErpLlwJhKCzbEj9DZeUY3wtqnVEY6QrW8boLhqf1qfYcOwo2OvZC+sxty
YuuWPCP2BHJ/Gv6MAy7Ery9GiXNv29Mbe2N62yqyO3jd3tki27d1k5wTzm506p4eOPboMIok1ZVf
Dd0myofnCkmsslVknyxYY2KKIRsX+KwXlzIjAzYNz1n2zfqobeGTOkTtMmnEd0zsO5NGttGWoQAf
UuaQ1nlO3UojBi82+ng/ya5KNfg7EQKMjLTbr+wuTPG86PCBpqSjbMo2y143uK2+sdUSXo0bOUZj
IzJnwzVgytDEbRyGi1j02Hnr5sOox/5bMwG0Hxf4UI4xhPc04nVDD1rL6zZF22VP9rUc600tVT7K
OA73DYQc8mJQaxudiJ2A6U449DvZpVB1CWvlBViXyNbmyOhhj0SGT+6LFQ8FyTeeTiIvxMXc5kkI
0Lh1u6//9Uj4t12s7VVLVS19q+7VfzT5q+kyW7qFzTlBaY7mZ39wj8bZf6kzgjBEyc6zIWdiDQ2G
zUmVoERUylCXdPu4of988TsDFaxcWBkKcFsF1U79vMbJ7gBJTxjxPUQOBHAUwERBfZC41qFVSGGj
0CdXo/wcXr9W1e/Otr5lSmVfkFJDwRk9CwWBk0DzMb3nx+rDY5ifUSoECDJ71psGliWa+DyMqOah
akSbfWTAemyI1vUVU3yy1MD4X7DnAmnCnot0Si2jX3BJPiaI6DFr4eIHM96DGQYBEybaR+wiJnzE
QViwMYkcB4ALUuJJQCMKJSL+VoUSUvaYiEWbxp+HBJz5PKQuFFJfYRGGrH12RsNJ0UWDq29PWO5J
HW8Eh3nSSSLRkPMeteRIxl+Bp/SQbYIKFOhSP3XqcUriPLrTLdRdEz322f30af1PmM070vO4S3NV
x0FzgULqX39ZI2pUUWNCuLR+wvdrqggMMS1pIO5bbntbuj125f3f62dnCT3mny2wv6+ff7Rct5o5
5Pea9cNqYQk1OmmcOGKgXNoXm+Bhflten1FTsph4KpifWyi8vbDcsKyzqAqUDrhXcA0S/45/7iiU
pZvPr3cDaxOP2WVxnb3NhaBIWWK8Ml0slilINYAHy3LjukaAMSvuerdHUnRbz3jjf0kUA0yQJY6o
JPiXhuayEOtOACIQ7YZlOVKMiPyPyjy+LutyTmRpXu+yOqE8jM/X2maN8pozFqN7mShT3QHB+q+a
h9gbCxbJMGuW8S6qYV4XC++C3Tj30m5BEJY2q9jWGruYya4NdizdAdurY0E30kOW8ZY+AbGrnCa0
XJb1jOGPDsz4JamZRpNCe0ymqGsdVrc5yAJf1/h+7cosK/1c2yz2XAG2I/ncLHkiuk1hBMvCrw0b
R5KdBKx8HA8sfi4f+B5Y/7w2L2wC2HRYJ3AxsBVqMqTaj80r+2GNUANGz66Y3rDDjahd/PId5R4X
ia6QrcELdxA3iq1IppCAipBPDzy5HFkLxa6b+RZk+qzMoEkIepZrh4FTCRgU7xN59S4k22xzuiwJ
nC1EWeUEV2e6yY4xlk1TXDkb/eInxgg2T0qUIM5Bbm7RtkMJc8j6Q7IJGoOm3wGzBNvpnoHYj2qe
u9fjlvTMOlb3DlvrF2XVasFet1jNhO5iF3idl+SXUnfZaUBW2WxrAAz+CLbcuutwSTDwuP5iFty2
DinBxijnfcLTgJIeVck9xJJa/cgUZ6qin/niRppLahebeIkLmukSoZGL4pitCXiKLozW2mzQC1v0
v1gWyl7q+n9uUhqTW9XQTW1rGP9AQA1JXlzVMrnLGARR8vnKMEdCjlYwGYZWJMmvryMDEbFfE+GA
qZFfK8N9dbHhXpTAP9KL7MvjDb74JHoOeieQ04kWmq8+vFrqKjYdW+8Ct3sJe9EiSD30RxIUhsAY
/lD8mJMMUEIWfMofPFSL4jpnYJJMgnvqzEhP4nGOjf1pz9Cqf7B90l1oUpKdDkSddGubuWwxBb/7
HQ3yBhnMbhXpd/SGd37eZsd2E1bAmrGym6epca2lBVDDmWi9Zrn6cphzTcE04JAKAcbbgku/kcAD
CMtkc3vYCCUvAplCdyF4k3Afxh/mJOMPD0IrOpbTnJ4SLT4LhbPHwTl7xpIZXoHYhTbEHETCzc+5
35wRuASwTsoPCYk66rFNBNV6O/XFiaF/Vpx0ZrC5vUGeRh5BY09NgLqoNUVdUH2x4MMSUEiw9f9H
x87813uhvtupmq6D32He/787doM+VGa7V3qk7i4+afQOYsV/wxHGVTC7f6ZGJwGBNnovMVivODdP
U0XYAYngNFSrZ07xtviFJ5ypB8LKwnA3nzDbzwssDAc+DAvn/lpR7EnBDomHW+I6bOPuTHZMQXST
A/LxAm3UoUHY3Wg9H7pdbAzQ/cYja/OtA4/9iRG+I9yBLG6mx+YS7Ukwrp939G2AfzZO9vCKURv+
ChDH+WFvPWQ0CglrIMVieQbQs0M1BDsKDgswZet1ewGocai7Q30WEZC5p+3lb852RuGCvQarEe64
xfJdLeINXXHXH8BA43TOQmKnC/sVazj2dpOodGfNMKtpYOJV4QrN1Ybvp85N+5UYCK7I9Du1L3Rz
syYyM1wkPnns0IY3mOAqHyGYyq+DrRgx49lSOZ71yPiJLn5L47ZyGWVtH1R0mpQqpHBAi3TOigMu
aeEEloNwArF9megd8uP5Y389HaYWIfzR4s45BmUeMBuhB0wzhBE1nQaVMankStTcP5Efn3oEbpAk
2f/eWtyBMATMeOtYkMQ9KWSLBOb5Ce+NgBSW8IT8zk3bX1PICR7nINC4/0PBJYEbv5KL0fkPHO7b
CbsVkD7EuX20hem9IDGHjx3dnvGgjSE3pGcszqV/uR6fLdxyhcfnx7OcZ/hlb0884MugBfgC4nwX
tLugvAdISnp4spgOcBN69VOO7ymDx8DICTeY29KbV+VhnNlINj1z8HR2Ye4/byzA8v4OfSnlJEdJ
daiwxFWHZiKrzScUGashOn3z61Xn3Q62S3Yu3OI7tHFPCKfY7QHfLx268aOVHdQJ5FNUlkfD/ERL
tYI5UMfG5mg9Eq+uMjjleQfLZkscJmR1h/LjivaFazBat6ujfuKmbIw+nwFonHEP7DO8msFKR8BK
Di3UsPOQ7QVdw9RfuQAXNvxwgQ+ABwVbwM99PpnWw4VsyI1XvJTjp5ZkR9LiCCY5P7zWRjiTKRqt
m3RtZcHUykjb3EQAMfJnGUqCMwbJcLCIiZ8ftfMD8iuLLnhQkCOKaO7VWkxXWnIaupi/jFf4IedB
TQTb5jTfTucUWWa8q4+6b3WS4gV7MUMRlbllA5xcKiRqoDn371jSVHn7h1/oeVb8jcEQatHzNBcP
Nc/4407e2uJo348Sc9WZgKKCS+VrT0hvcpKSEGyGF/hkT5hHDSzbn4mHaBNEbJ4ko7MELz5I3e1b
rzrOR/Ps34QEC54yDixYXZz/4uIcRl8hapGGT4WtGg8Blrx+I53xdOHvx6AgRDf3J5d29WUphout
8ho5cUHm3yYaNtFuE5Gbg/zNQ+6Cv33tUzeKPzIeYwxfweK1GVdBXNButLMBRDoYSOO7Y8MbsNAn
IK6QPIw1Dh6oqUkHKSLSot5F5XcuynSXGj4PgcV5ChKnLki/o7uhkIphlQFCJyruMIs3zt58IPcd
M4hXvpPzQSQEcH4y4CFu0kxn+DK4+yVll3GYBASUdgOd9GFkOGa4Nj1kk3U2sctFFSwmcpvfoEVO
9Pzk2E9r6PZqE6FA3DKKlZZaewtnHhgvEyloqacRskReIu2Z80MNayJz7ueHjH4JDUOua8QTk6td
5YReUxI6olC0MFgt7zSICb7m+r3hgyxCESEwtpso+5FhVHbCSc4yB2OmS8BUTSnPqd55D6b440p7
j/XTDL/ykVSYpvrIYvDShRs6PMg+1SA9KonvUHJ6+CYAoMG4IF55fpwJWr7tj2fGA3yNNtzk4cNI
lyT/3KF+pCouj3iceVsL/S3gHfFsYAmbzzTi88FlxfFTFZm958LI6kPzxAmGbQyrL88hgDi+ovtM
GztaI/OBSKfpJtaUnYouZhE7/SWuQLw0Qd/GuuWToEpwu0hRWAjMYwQPCfcVO19jfDYb/qFQVSJI
zN07vRUb8Tw2M7EuS/FCWwbU+XAccghJJ/ORr/S1gyQskRlyzeXb5UWjB4wGhftGliSVDx1ONdAe
1wBivP38wwxE2mUmku/hf/1+4wuuUTPcAnnjzSXECzb5ikWCfr5aEGnDkJcA8XqZ8w+I97ZuSvTn
MuIfB0/FocTcFLEzZijmy6s++njlJDi7CY9DB+lRAQhrFhMqWiK9dBqEWPR6vlxqBLtMswn3RiXC
XVIoNvB1XECyXBPMyDkY6QE1MGKTv/CHfzfSbO4evB0x0iyyrl3tZfjTci8PGKOOnO0cMJPQy3j0
IrGGqvN/X6AVXfs30dLfiy8Zp/5NOmDeimmTFhRf+8+UX5B6cLLhdasV8bNRhzG83H+jc8o9eL0K
lyTHZp+HG807KctKYONcoSVsCkMhzwG4bTws4Ogw7+7kek1tZn6jOqPA58UTZHzj6cFjhBeo5Q88
fZh7IlKhYIOETO/m1juEHSlvkA5or1LyrB1WyjZejDwmw+W5DESR+g2OYjXzxQQdGN+RfOyPm96G
paxDlqflggAnBudDwWbW5PaEYNkJLOUrULkJSQE7PHzi1kufuZ56dHqp3uqbFHA7S2q43YAqj1UJ
bITzSIq5v9/puxhAsOrQ2h02UtmtxR33evIywINyr++/N7QN3esdZA7BTU7xAutOeUN0YL++3N9G
KpqtZM/eqPQr+0NCqAygfrvFapID7ohNCrEq3kEWUo5JezS5VjNW+EqCK3UZM3ZKM4RGdFk2/ksZ
lJpN4oQ1YOg9qrnUYVwQ88+Sn5F77ZeLhhlNKrKCayNFpFCfg6aR0mweeCza1k/khGPHJycvERJW
oiUcvxJZ8oNiDUfBypnQsVtOzpHwDWH7ANCVPD4dH+9NSjfQRrTmhPBu2dU7k+8cceu+tiEdUcjx
611m8DblHFF98/zEp01sIL/ycV9TqVJvRDotBR7sLmq8tcyrwRsmwcCAmBwXpuSYkiwyLz1ezMdN
VtYCaN284UCeHbjACeNBDq8+agHGAOY8c0G0tUu4B+7OucsJJKVgz/VdwSolBaHRHYhZv6p2/7HG
d6EGBFAoNrYowjQp+9DGKjwCdyKP7fkVA/RdJLLtUgWq2L1x2hZ+S3wMSc5PaS5RteVXi6ZQBuNF
DN7UhfRt6DMioaJAvEJ6wkM5eilDMbpxtGSIi9554F/WviNSYkKXpVhckUzQASkZtUlG8iisRGRV
HZQve45/LDZu9v1OGVY9nEEEv51c5kaLGmzdbq9IDmVaxuZha1F8Nc4ZihgP9xH+p1Rh95G1sdSK
1eN4fkxrqcO2qMSYPcO55gelaR1MGM1ASyHN4l0hASm6XCN1fihpltQPmFp75TQoUo+pS0m268US
nJhHCjMToR/MXD57j3qZCo3XeXRvBDphGsD8jqz+6vaESzYUuFKwSc32S6q2Ugq3cy21G9IE3pBE
9VEnNKOt/xh+oXFGlt0uymzkRBOdyaWeWyXaCIoUkM2k1uBjFIG2nXwrNHut8O6dvcm5mwXAi5iT
M+Sn4ubFtLxr2Jn+oBBcgrgU8oVNRDwGE0J3ifQmUQUNrkpAhgtpZ/czuB47JqoYWgFjUL+ktvG5
edO5+ieeigaUupAyj4Y0VCmODAqMmz1DoI9j9SSIJ7d9y9CgYJYgzonfu9KKBifB/RbZ/mRjAUtC
/kD7hDn2hnRFApuC6ersvhNxvErZLwiUbk4Ogq10ULQPH1V3gw5KP6h1mO9RteDTjxBF0OLImriy
4osljQ516XXsLigMnMsHdOHM8jR7GmRxXU17y48wHTC750a46fgK9u2V9g3305VFCviTPg7TnsJr
+Qmhv7K7E/4/3vkbSlw7j13tW5+FcwMJNBpbEpuObYmT88ipDW2ZhMIboZjJSTmLYRpL++U7vVW2
PcPfgu4c1dQHrtP4FpmtcfinKAJ4ExcgJ/IYlOv66/adI4CDgN3av3D7m3lAELWFKJtIlJ1bjcLc
4JWjkiUhhQiT0sWfiEsnz9wrVwT0spaDgDZhz2vkrDgzsbhYA+5OWjpnjvFnbjovPdRddIXckhb2
VIHAawOlCMedvGhz8QIVvgO3q7uYd7AM4HAnJAaP4g4r4eJUxKyNR7EaROxWQzgYvCuwJ/Y8Lbig
Ep5WBLFqj/6M6RundmdruQvvSaO1xwBOPVQbUMzQBki9YAQ3a4Gm2rDdEtt8vtss09syb9hDydgd
dothexiCy8CJPNjjhzUEb1VVrpgaSrLN58sutRsCW6U0W7I/IXdq4EJsFhuIs8oMCAM9K3YwtjFF
fXYGEupy/Xof6GgtLxQsvAj0iEu7e8+IqByPFYx2NPrMQVUnXou4gVYOwpY+IJbVGbIjAQLNJqyL
8Pql2tjlsSMEoASW7M8M5keOeWwWYnksuVd8li2yMESxHE0byVvlKpIrQQdcH426Dd0664PVjHhX
BAxlfTAfU8J+egex6dJPHt7K9/b1jP5AEVvSOl8shVNlTy8WHI9LOJ7t7Ya8OsdUEXjR7AGiHirW
oS8O6SbYcpNCjYWITIwQKI70wW+5Uf4y+fAIiW7F4dHtg1t9qGvSlCWriKYaqVEJFlb2Fgd3k8ql
X68O7SCUV4KgyVYmC7pb4qAFplYdCFnOdWS3dspDHqvG70Yj+kVkj0YqPhA6jpxHjSFX0nS5lXIx
Ndn33zu2ir0hCL3xCVRI0Jfgp9pKFqym2BhH+Uwh8eEd3WQhYh0+UrSKXDXL94pohjZOkxO0JD7j
/WNyl+Hq7g3EM+EwGdEL+ecBUiIkyzxOwT58xyexB/RL162VFwIkct5QIjBLZZDamHjehcA1MN42
D3BU7zyB8fxSH/rpIQUeQ9YbGmMMcsTmZcim4aGYQjhdMwsG5o+li02cASshowxYma5unzvn/gGq
s8W7WssrX+hdTFXXwSqz1VXPsNs4vBis7n9g0poZ0V1ggEli2xrahl6yvwUmzZYJuG+g6cFOp8gQ
rePAg0GzucQg7mkCXnt0bo0of+dcpL8TD4jFHIEAGOuEGDJTuqbQh+l3wTE3b441ICAE8B1WuTMb
L3gl09yD/wng/vyrfMPohalTVwGJfQMOuRLCLnCwIdUudTcjTjrg6whqZQ0BFGXWSalrkuxKuAPk
P3vDs1WTl6Y51wVrtn3mrUqYyUAJOPTNQU/DCrU16RbXY98fzUSwWjcrzozTeX9q8KrpD3r/eO9d
HHFA0HAEXo5bLXRWQtOE6Wl5cTtaUU3ckUBq/KFqKJr7c4On2d8QEZiI5hrdFgFAe+5n6FCYLphu
m5F45u5ad8NHW7rGd2bSBF7AnsSX2PjmIO3qqg2Klta/TdN6BgI2g1hCy3PsaVzXcUVz3oz3rfN+
O1UbRzHjtjgRG4dlhF42oXuIsM5IMWk38q7cD0pyMO6HPYFjWGs7u9jZECS43I/MSGPoTd+b+P5u
BOdPdBwQD4g50HS8mDyZjlORsxCB3TYgPeQLXRkkCgMd4jzEuIDMYK5+du9ctVWEIaS1MvhDeL80
HnpEIuBwBncHv+D80L1w58ZsxNyvsmcHLw0d68WrvTZ3aIesXQcaDxkVLc+y5Tsc3y93GgpsOV4q
ahc6SpMAKtA8wllfexEkJNOO6LCmokRG+iptiWbpTBCyCFkPeLr56vBHNCWK56/19oAzks4Ecjqa
E8ZVAisR1ZVKmDHJAkiKp3tpQ0Bi5osQEUZfgq4JKD5qFvpayI8smvIUAjPPF5tTNR9+B0mlBrRY
b3qjEXF7R7PBsUqnYn2L6MrQk/jzLq24d5oTFqI2WiHNYuPCDkLWNE4uHawsJGjUbq38wMw/IHIw
AlmnIDfwA7P4QOhWjBSt/JcCAoZvVvbOv4BvQfCUsGKOjOxqO3Z4mNGYoGcF5Gggzdf+GqA1oTvR
0wLKYzzsvdv70pVAqMmLy9sr3QmeDbd3E+mW8FtkwsgIfodyEQq15iPlNDkZVPiznBw2jQpStlCX
8JiblaBnGIDShETEvbyFQO/X1gXeFj4f0k35cKqlhwF+mo+ILHI6GYhMFp2JhJKv8A9aGmtXg6MQ
thK9DdjTnIYchYCf2eI0OawXaNUv2NlvhvQ6UkTnhPGgJLhLxwNzg4F1kcb6RV64G3jNg5dHiUQ1
SxcEC8w5o/Sn3+PzYjgAKJ5X/v/SUf2y4RxMUnaI+K3Y/Ov+x3NFk4TNzwvb1doqQW7CK5nd6seU
w9Nlzu5VCunINj0BiqBGmCJrVBYIuJzvZRBwXLZxSpwmC0AObxHzBOxF998dErxvNEl4YX/jtXZL
QBOjxk3stWdC22RvuX94PlyRf9+Ps99dFByrPUmbr/93K2W31/9FjEDcjakrpomexVD+wezPrp1W
3FtqCrCHGNTRoxnoRSKgTZu9hHQiz0T2zRUlUn7mqOEtB8JhAVd0OnR4BSBRMwcxH+eNoJGvMW31
WQQJne/CVF6+aYw+ookJfg6pj0CHZ4iiukxPTDTVF5+xyWU+ERQFDBYi1bHF8PgZCemKH8H/i2bS
snEBDs5R+cRzBn3cxopIPUnzuHOPF3vHZfWc2TU5FV3wQiGCXBun5TaYkKaM34p3mMk9w/Tl3yS2
BvjaZDh8Xa795+K4gqjR4oCfRSWBRILHEvoIPB/Eb/biMlX6wD8p1SMTAcX/Kf4o6utOvMrjI5pa
+sJYwomQRu3DuIcNy2jidjAeacmceDcmpvwk7tF43eB98NUlJkiUnYvOJ+8WnY9Np+fywqyYIQOz
YgAo7f07qCvUfIwW+CZOLndF+iapP4ze+MjPpxHw24QXsgu+udx1MEvWr6hFEt6zhbJschULNzgj
J2cisguQhnHY52HaiqCU0eGNCFUyJelT/RksottnsMh1hCm0e/4AfBoCnq9MPrMYfSLdytFf21Z8
ff4WLJ5ok2gajbrHhQmoIKDPEjF0xSWbbQ6No3aUc0SWePLwpw+25Wr/1wST1gf3nZajY8e8E6r4
77AQXIE4B00S99yxdR8nUqg0Z6PRvBVb4PkiaQQZd5arhyNn5QwQZnmJiottU33DZnVDoMcH4Cuj
TpRBZE7RcDk2FxCDR0BEadRpKLCERTuW4Q1X5h3U1OEp5E/SR0CcS4ql8YlREXHoaHqP0KojVmAh
WC3iEV818HqQtdwXWkYWEYvaxwoI3TJy0jB62yIPgPuHGQVUwBIWZfBZ3EIVpy+WfffO8Od2OoG+
IejuGn3D1aejGPdhOwhcK8DVVj0QqjrFIHKWONY1eA66OXGsAyEK4oWx6a1pwTUP8pwz2+/hnNjK
E8j7te+KgIjoP3z457v7+kFRxAhbVn6heCl9ALgFlpt27u5ktMGEPH/02VhHbQLVLYNO1jlUt5Uo
xuGA0s3qJM7j5eXFOqC0pnGMxX2CjVqAsnWzQdwiqCEQN6N3YNGjdygKZAsiMmIjzX2wDiO1MjDp
l4ZKy9tx8E/IifQUI4KHzb18ml2MfBOe9w4zktg81MyDPVhhFlIXm8cyB8PjgUHmaDyifMVAz1a9
WsEtnpw9m/CBLlG7x+lyPFFwsvqN33aagVDL5m/SdEfa1Pyc81PXh/vmmC/o15XNznu2EjnWyf2e
1Z38NiKOPCG9F4C32vx7mih9wenhFb39jrBME7WSMGhxijAtgp8LIqb7eGdvo4a7OvRuiQuRqDxI
nKgWFcSfiELJ5hJ3LTLxfnBH83M3MU5liaXNh/yG/PEJbQmdX5X7rBKc6GKj/k3DSfM5d3SuSKCE
MSjk4ZAT3umx16+MJA0MZYfB29Mt66M69NVGRCe0IrWIBiQwEYbDEyqA64GRJfQjRpYYa7x6+6Ap
pywj4jomvkI5VQq8glOKbgP8IQbewbuBxmJstjQWsfsSRAs5abcLev6FvyTpqHv3Dgw90nDzxUYH
Xf3A8DnphC+JRzPtgUT+JkjCxLJE/cuFlLsoyO59+hvZDUCkT6MqjRT0/8w36INxxQhgR9L4mrmg
cp3Bi9BDm/XJcgbjv3WQmznzYR2KroiDFKlMoMLwpkdmCpCABpmSwkzwOKsNf1fKvV0wtegzNZ+L
JnzJRnUg+9rreNQc8TGLh5M75QWp1uRTPOU7scMwido3ghyltgNFQaK2hk8jLKswX3An9vOYP9K6
u8BIWK7H0HitxZOD5ZhZp/qRQMIQF+PxuoXRLlCBbR8aBQhLD9o16UWb0SaLA7auRWhg4u2IixiO
OosduqXJg1RmmFDaWlBEl4MCyd3td+4D89zjlRid6lgkR5Q2zBNLl9s7Qeh7r8m8PvO40GAr5TLT
L1S1XY7200+IksCOB46PMFBpT8RKQAejrz/gZaVYQNPGRUBD+28IKJsX+Da7eas2PhZpWi7cGuiV
hpTd/D25nNtPOd40tB9x4dRj/JFrKElN5+1RGyI6mc61Eb56xwUDSuEPHDzgWC4J4SEe8yXgNohK
eLSBiIIEyZhHkUmnEslZLikzt6UHqo2yFJqcDeKPzSdckhqtz8rLikM+YMcVRs29heYkDwawjv2R
PmI5x8TX60R9Rvn+ZOmnveZiS6HdzDOYJA4CKTZXx9Xnp90lwp6m0HPKY/DNNHyuvFE+HT4UXKTx
kvADK5E0XsYqm6uPYIZnI3Cdkeq487TSI35WhBzVXhirM2V/4SdQ1P8SR4LBg1M/4l0PiyxKuDqq
x21NnyIGx3sRzA3MLh2hyj7aYi6t+FZC7anNadY566LfPo2F/faRd9HYevNH8JLdVgxSK6CGMflq
vfpi/gSZyHuj9eEvgkdnRbzxQKEJarMYoSK2pk7K3Xth32jWcAG+ejvE+eXTjeYt80IKj280U/5i
tuMbY0bfkchAD+l92wgNh5iAPc1VRuD87ZLRLbJFJUIGSZZCZYR8pIy6PMAW+09Pu2diFLKjKV+W
JCBesPVh9ayps2ueZq5EY9TcBAa2o9BcBrUrDAfuVtMerpBsbahWcfy12kQ90gJXef8KNOf2jr4Y
l16sSUMwQNQ4OUD7h8QlRzhdrn/r3Y+rEgv1i0qcaXm0vtGeC7xUQXIU59UTfwXvF3cwINTTK5B4
G8VD0CmBHUssxBfwZG8rohEtBCEI8hNLaKE3Yq/wA34S/GfTI18ViSitWdRWyEJZyMvfQCLAvztb
D/b5k658qJoTs/ieBvjxmpxQiKK6W3EC3KHX+yQj8QL2CU/Snr4mplY3N12YHtjGO6oL8AI4mDMX
N18HOyO4GliNOWiQENv7w0XQK3gccMjtnicjgIOAOhqK2uHsh5I+rfHBHRuAvGO0KUipIoWAblIw
G76yC+VIUuWUhGZOR9BFm3cDwBfm7wmMPuwMHJO9zYls06Rl/95IiyA2dfIHAPCGG3O5xha0Ds7p
b4LEv0sfsOUBSOHC9I7nxfbIQbz51X9Fo3InWtSisqGhIQs5pZlB83Qb3LxfODiMmlROQJC4711+
npVpyRdmpmhfFlh0RvTKLhb/Ju4qyUagg8yaOoNqvPnkr+lEy7opQNhgix0IiwHTQ2Rei216XqxQ
Ocz4nrA1p+JpXAmylTMZPUrfhOtqqXbIMehCekCZbCYtF9jypW/GvM05LsY7UTwBc5WcSwYhUpjv
OpSKYiCFDIqK4k5iO/SR6IGmWEiodLmFfBkOAPwP2/bgMEEKaVKeb+Fl6U2WF7F30JKcwYrHfNY9
rqhEPIUMghH1cW1RAq+wZAwz5gfWZ5qHHlzjBWehFCTGe/zR+S4EILI/R6Rbmb+v/DrzTdqyeO/U
Q0N0169ZDc8AmO8HPvyi+9rmNNThuC0HAtFKGkVaMNYBHxef08hokFGekzm0wPn4CiUeoGIxNty7
SEjRgTTU0kj6AYcsPHc0QoTVcLbRfTXDcRaCt8oLQ3DO7/BQRm1DnkwMiVD/WN1/h6Bcec47Fk0J
dyJrkfXCnBikE4ynLADXwSIAxzoHv/gvCG5MvEQgebieLnIb8ivGhylBLETXxLaISrET3OrMcYmI
6/089encZ4g56WzeXcZf8wcaz1YW0lf0EUrxOyXUE2aJ35o3/ndKxkAM3oFNvdBUOR052vLymOWx
CEIUSZ+IJ8uuk1N/Pu15mnZ47S8R0RP/Q9iZ9jitbG37F1nyPHz17NhJ09BAwxeLzeA5sWM7Tvzr
36tsNs85vOgglRAbIXZ3p2pVrXvdQ0bCMOVB4DO8CHUxg7jjMp2qasbdqVIpRRoFIwkhOIVTxM9G
BWrypfWnGesDP9Yzev3IoUkwoW2GuXsCpF5X8lBcvgu+OrnKbgd9EJWfYsxXRUUhBaM8IcqDGnRV
DyNZkBsNS67cT1CxgBcZR/F+AM4DDrfjCdxtjPMxhnR3ah6v8+KaXNoGIFzCZ77dDbvh4yJxp4mp
BmCkSnA8CQ0AcJQ5PnMANR4LAI5AaUCNgGhyKPwcrW13QDB2PkOHh1LDFoZSA3TXwYW/hvTj3i7H
RbtxAPXi+QkeFyEGmCI4g+o1ZusAgIKOEtjBgmRmRcwlVYUE2jgfEoskwvzATxYBs81R9XUrxh78
E/asGz2LL4qf/eKPPjbyXBX8S/o2FOjRI0I8dLvEegZZXAnymzKiHJcmax4pwY6gjHwa5y8MhXCL
DbQDfCXQst0GxssC98ZTfhGYKF8X2vDxnnI1BdQuxkAEkNhwO2BzMXfik2bkpJipZaZEvHUMIX6G
gsxO5HXZtIgXD5aTgIylLMTSZxTFGKzO0SeGw+KrUgA1QphicLosKeAu0QUrG5AVZJWoEpDVnfDV
vEGgDNaNQHlHuYG4YV87d38gYTHo4TG3QXsPeidYyHXXQqYONWlKAr6Gew1ntlwE93rFt9/KCF1D
qQVohjoLMeWCGg0uxgCLu8OlLiyRmL+1sg/PQyzR8kDoePiosjD0oDVtXB9uDc9r5vrhlZmvJzHn
8av7u4VYObF3uB9x23FwJhdUPTBKAMpd+walr8SqVY1gj2+pr/vtRzlkcfWJiDlHDBUO1i00DERz
XtsdJTB2xO/kM1yyEa5wlTJzZGbpv3VnyaX/vIhoY7IICfiJxB+p0IA30Tk5nA6Wnh5BOrcW66Mn
yPG4kCJzYu/eUZ2IqsZFnjUrUHNyUeJGizot4nkHmRNurVa6j884tcHovG9u4nAmdGQvdmDadPTC
0pB4IqbXIp6IdAEJw2pyOWLzFhe8j8juYM7jrnYIrfYtw+3gAf+qDshl1s6xcibYKHr7duQuhW2r
hOIio7EtQ8cKrzPVL1gp29aplyPlQVJdUjeCTfjry+YMBB/BhksjZIoIEVQKaoaPENuCMxSdwQPP
D7x9F+7bmUJBNA6FYiwDSjUdh2QJ+h2R3yycjTqmJVFpp2aRXribnHicoS4RQBQjMEFdIrT7hEGS
qBRqahgLJyPGWoUZrQ/8jIjgrVuSuk6TcWLSvYghidke5fbISES5Bc/P54gBpFtBAjDEXoS6jRHp
v1vxl6gXdSC2fwYZ6dGNVwJgCJwfB2FACNPrwvR1zKD3LGuyNGTl0l2PDRa7nvIBY7QRndoZRVpw
49Ncot4K5TFCWtgGxTUogCNQWi8ihdXA1QmLHcBpwkcxBoolCRudWJPi+qgLAzRh+hXhH4nt144O
AwrDbsIdDDi4QJMWQdITysaLiA9+ZsjD/RlMdYAr01iGz+l/atwxF5RrPBhTvnY4bYy3gMdDFAdI
vEBBL0+S88S3oB6Ox1eeNBucuT5CmEhHVMIgcQ1WXaiIGGBEDQNf+uwLhkFxf2wuSbsk9jlRJCGq
eBZWUbe4LWKGglhTP/BsxWP14tte8ZHICxGv2uhs8Ygo3tf2lZ8uGDJc7AFPXjA00qY4KtBTtW84
IOpjpljJEasemFUw8hgOQrpz3hk5wUPpAmAzZTcfCBJk4nik3HCDUDjPgjSH4oHYwpPN9bGR2xFI
yhR1QnKenOSyCq7jXoUAxRpMa7WkvQUyNEc1nPk+mncXVYQyVPDYoZqhm1I8jHGRr6q9L7u3Y428
LOazbBaxF/ksBxxEcNZyMSA4P6JlotFPLQLa5jeqIjIGH0ToMGrj/yAeQgIyE58Zhrj1LSh1H7PJ
AUFY2ksJtQY6JAMa7ifu48gYwF8P1eXN6zdSQSaeK7eA0ggYJ2ar0NA4FrHFbhOBlSL5VdGgE4Tm
cSe7d7hJYsgRLlAsxMd+J7F5M2F5TfGY9WfU3s+/LDQbmm8ftzrCcDXwjRlyHxsumL0PmOAO8ntb
i0iN1JAGcScyFyJ+ke8puH4FQORvo1FHnQi5Mv2gaX76jX/IDHAkhzbKR+2Astex+oyoAsDUwV9i
wSAc+YbdRa89Fo4CDDPe4QQBDKZH0EyAQ3mAkU4GQEAGRNyMnpX8+FHPT9b0dNVP6nSqI+uNPJ3Q
jJ4zrUorghPYZl3cm7EJkyc/3L8WvE3YB0UgEDVPjTjHMBJL3BUgv918ZgSYLODvifcwu5EfiPKE
cnLRmT5Ah49u4YMeAC5tWPMIvmbfYMM6ml9DkoVLAyzAF2v6DDduIUmbDCiiWRY2npCGIFnGFVkZ
pF5gPkX7CK1nEN/dugV4Tv4rf7Ic2OGgwfv2JpCqZPanC7n+LtQHrixxw3EifJzcQT4i3XRJdjR8
Ke3FvciPG8gWFuv0CqbKJwj7lG8WiBBMAtIn4B7wITL6zmeCAJsIpeYu0UEeYR5u2eCWL/ULdCSD
OPiEeQrD4ntqudVJ/BcpWWfiBILjqmZUu+Xhvr4a8CmsBD7UrmMzFFJyqao4zwqfn2mLA2FGQAi4
TJDhv9xF2Erox9pD7yQFtqqkAh1MLmQXuSBwJgcU0us2+rAYP2727UvAFrWI+2amAGl0S6e5/KA0
lOR1/AA4Rx+zzxu4BF7JIqKBVLI+P9hGitXRUlAVsErekPZ+9orOX94JYV4om5EEHwNBDOl5lyTn
Rod/pEI4f2IqhwAR6SHJPKzdkvGuixdL7mmfcE6FULuCip54nzMHxcRnn4DyptMhb5OMQ4sd6DDz
y4CoAzpsboYBi3hxM/gB2dzAq/5k+yvUAN5QleBwM+GE4FpQPnzTiJsrsQaIL7PqTGIrwfInOR5Q
4+lxxReriXtC1fi9yOe0MH85DvfscU3X5QDpQkkWuneXb1dERLud8RfXWs0UguPftI541WIBaamm
rli/e/INVVdd1slCvchgCY+hITHfTwXuvWKxF5XBB+BnrmS8e00/iNvngVbzAKeOs4xqGcbH6whE
IdizIbt9F3GBiQsw/gu7iTUv/vzDclP9mR19/3o03jXnVCaCxvbso8J4gbBES9zBJM/XdmK50+yp
CKYuJ0fNmJ1dK5fiv7vH5JuBDFMk1jnh7NiM7i4n/SLoz9f1dL886cA/M1sNoWnaNxkBkpWVNqzK
c9xF0KF3fTMS+xWa71WwZcHsWKoUsMg6EcidEShGsKxkrwbyGihw9mjGqgA3i6IQa83Eb5FQVQGZ
Mbrt2/BN7yI5Bgc5nUG3450LwQpl1YPPaEr/PnoL3EK8pDYfQkyt4fN41kcMCQ1HuFvj4684AkMW
MPKVQSvavqgIwpekcKdLsixJD6ws0O2qYepyzG8CtdRvR/nG0yi78Qy6Yx+TNdgtK2nJiKhKLQOd
TfI4ew0pjt7aici3EfBEi/qeAC+YQUCoRMJ4BEG6Mu90C9aB0IH2VQL4MlbE67jAO8h/1EZ40eJJ
fQ0EDi1BHRJmL3ANANtgsZUDnfL4Fci84EcDF2iPANBRWsFmFUkrFfLXaziwTwQdOjyj/cl2ugUN
4s64oEfc28RdCEKzaPEkPdNgfRJYiYy4Z4AqcSpNFw8MwhMx1gItoVVikfb0yXx1kGyzg1w6n5GP
URLL6Di1XIBue5rhNwg5HJJugnwCmaJGhOh2yDnnJsWOZsAW2SYcbjoKzvz6BZUjfPCClxTqPaxM
gmoOzpdgYUfYmHb59cO/43rN5Mj0dYnpafAo3Ssm4TSioNgBvKC5DmvGHH2o9aRsi2Wp4QMfJj5y
8hrwNOfhQaAbumqJ9FnS7LIrAbN2VuB3dYAipG2pIQRe3y6Znad3Be4zr8O0Mg/F6OXkC3n1jWQV
8TbrMPbBC7WPlj5qFwIw3Ct+M9e/2Nep2h/0GLqp6BuNwDBt5zeTpLwsakspbVw7n7ByZNy2woPe
3OuQUvBgOVLBLkHH3V8fyDPea8V+LQK165sm1kKFxsVu+Uyt/RRWATcr439u1rRTDlSK/EiUJAWC
6sCt2a+nV7PBwOSnKpZSULxtcUkaE0br91eLF8FwpCpw2VEPhsFrtzJw59cLAdTQcUQVKLfpO+d/
P/kc+/3Mc9rNM87o/ppxvDnbaPI41Rzp/TzTwZnwCIlgCqflZ/rG6sD3YZKKR7HXFd68kF3E+eRw
cjJVOmVCyvGLrlKOIse3Sxz8vypx9s6lx+ECMmdAJLBZ7EQ5fpw9Dh6sao4c542jJs4ZMcp0wdyr
giOa4anGQ6H1L5uGj+Mm4jYgGyAvZ1xPR4BXY4j2LvuIcVP9gWP264ABwhCT5sB2HoPgk9UcJvWQ
k4+KuVkTO038cEAWNJtOWEAHnB5N5AQEOigRAq/KjtsTJ+jTp/4sDhCn59e54cRgKQ0TFRERPqxY
/DBpAiDczoXKucBQNGihxyLy3ton2RFPbnY+XgJ3O1Mf2fwQJsrs8jwX+5vN3YptLfoNwpBp5Xr3
b2QYxfpDKo5uKbaISZNlC3OX/5YVrfVkX8qajxlqCjcfD0l4KVxuThMiaYp5YToMQg+8dG9Livui
fMDPC9FpTPcIz2J9hdy4u9Uy7u5Vlz25EypwQeSxBNVBo0WkkMBvQiwV9SWoKvRWVFze+LbDq9zx
kcDnIvSAIAXSYwqU/QORsId1SmsSa6IZs1TMfY1oMiK4//v80/wk/ccscbi8D3vjWNMonzM0/Qsd
ESJ/AhVxboG6CAe19QE3gWXh9pNRtUU//QwxACgFMgbvBHEgHwtO0JaAsA/7HOjqaoZxocL5Eylg
kPVBByhyYgdQPIFgfqEwl1E8kjA1vjleDXUJ3S/8/rSnPyFu6I6ncae4NsmK+Hb2/q9czgLtBKxz
XCOWACuJegkwMH5cYofBMZIRVA4A00Y0Dli/RP6zfdJAI8lluzMwO1ay29iiS/XTnHbuHKubiwtm
1n8zMtb+VPMMRdUM4WCrGZr5mwuQId+U1sjlK3QCd7WihqQvxg2lN30d6DvuIYzlVTR6Y0A1wyzp
/bmDooqRRFR0oqMowZxJlbcj5d0vFRIWE7sKCUrJfCUFicm5e91otGUbwqGlX2bBUaKpxzIIphLP
5eNgiN5+Fxrh30LO0ti6hhVDHMoRo4NNQ+r8l3MDv4cF84ZNyY7c+TfKv1sTIgZiA61yFZuN7SIU
Yp+iFULHjFAIWgYbdkSOxNvbNbqwkYELoYYGI8A7+m5hROhbEn1ScMav9x60GjFtbKkQLUzry3dv
RsUxBC+oeyEMRZX7KDwbfgKDCIO+9tCtB8c66A2fX2qqqfZx+a5cIVBECIcorpIRwT/nHHQoFEvB
PxengbD0IuZAMAiWqP2uk3tWDrkREmYm5SJUvR/T85iWzMXfqtyDtQj11rSEAWqJLRju/Mc7yrK7
8ANjEGDQ9WF3fxa2zld0M6n6AvA3FnT4YgIFaI2RJd6YLBBAh36Tvp6WpxMmGcaz+Y4pB08d0qch
zaqQBSaRLI0oGR56CeA+HZbZWz245xhIYtSlC2omAwAWSlJgN/w0IA8yNectyouUTxyx7hiiJQIK
9+YrIiMRaFrgjNT5zYv0bLPpBBRncINuaNxSBs6/mBzwKOuB3/pdIHOc0NuX+gJXw31gRJC7qxpZ
rduOaNgxc4kea1hOIemYlG8eOo3JMNulq9G+dHy8d0GCvp/9B8NFRCdYb70yWXy841CTe3zGa2Jb
yEk529PnCz2C7U5M3I1YwteyT6zyMBiJVh6sx8F4IPIna/IwWIczE25CExvQCg/GZmEL23KQKGOD
0VYSr3AxhxW9Lfscm6RU82mdrjpYY1RB6lgEb72Y0Ed5zot1xmpYmFXqcgBDUL0E+fe/kCflP3An
KQEmcZoEfuDr99uzR743RmU/FJ49FsKJ2PwMtEMfLfNcOadHYgR8oDIwHChIHH48OA0L7pjIA2ln
T1AgUa5y9uEhQhzC/ILzTm/LSYeHSDPMAb8/8P8W4sEV23PoITHJvDWebdy32wHezzCnF/ZcxxAX
ieAa4MpURgQwclSJaecTlMXx7HBfkrivgsEJiiFUELNmNBzL95B8qGi+k1dCs0PS5+Ghu9gLcPqY
BUheYsK72c4fnQgnT1ijGxGCD07bxWu5p5F58gI1D9+ZrUWcLQ4Wp8o6AUhzmDhJTNXEIEWcHaBz
cHOODLg554WZuivEZJwWmMsQBCTlwD11aNUDW30bcwQScco44/88I4yLOR37qbhBQDSC6UOQQWI3
+RvAttup+GSj1SYMmjkRsyCLaY5/ApzmFDAl7+9Eb0a5E40iv5DnjA5kYYYkwbLh2e1MDdjoTEM0
Igkc4BiygH5ubLa0dveu97gsk3HbxOxgti8bt25SOoI37FnzjDY9fmhiq5o6rlVRf4/YloW92aWa
TEL/Zilm/8GtyFAcVWUfOrJqqb+xeIduLJtSLUefGwZgi1/thpGSmw+hwAKfeglPBxegjOAVV1Fc
WHss8/Ot5b6yMS8x/V0FN1LD8KUaA0w2Hlbvrl8FGERhoYP/UX0BLdoNxHjmQIwJ/TvuMfevvYZ/
mQ+DlVTpXauMrNp6AtWFhjebqVNncGbwlcTeVJ8yG5y3yXiJlzh6RuAO0M2KQTDOrCtU4OMEzWzO
Gju1+7TSD2YH3zvRnLidwaFjlIFn/Ldwm4mXMlHviWMk1nA423hdp+WMn7uwiezXrIU4g1VQd7x2
x6bx6yfi9FCrXY6kiuKFJGliwGJtM5acqqLFNTZCl5j0CILSLR2eUAQbqzQPquHxlIKr9KjSy+Jp
0uvjE+mcBLjWuQf5ZY/pxItYfdmMoiNMK+iguzxm2N6ZIvzdOCIEg8MCGYFwuwqU8CvjWFglzGBu
DES3gfiK0VIFDysx+VjI38yDAKKTDGT5wDnnvfrVBkpd/F+DzjtsiokfMFmmvPRfUIrBD7nBI4WZ
RsnAHYFkRMw6f3AKBlUcBO4EaGFiZdMHePx0xswEdx4/b/t54/EDaCnCMvInjx89U/fNDKtPDNV4
zl0JgN/0OuX2qCOsor+KxeuOyArmO3tqBaomHnnz5I2qWKUlHCM1En4200hQdxauuthFsrCLvH2v
g77gn45lPb4VyXJJRiIM6KEuybQkDCa885IsekLqdrkk5Kk4N+4Gt32PY2SlJ9oNE41kIJIbh09p
C36z3AX7YvBznsFXYQalQ4bCMXt1jSWiIyVnmTbif18KiimO2m9gGkfRME3dAkxT5N/c/fJSUvtm
qBA83EMO4a0JOXycPOMd0vLXR5S/h6OtgagJGZugzHLkxgf6hR62gD/Ajv7CEeN8wWkl9AIBITMV
bCTj4yv6U7BgZxRmAJwtDhaGMrS1nCfR1pJwd3Ikwdqc2kx6pJwbDg0nBsXoEHNQOCWC86alHI47
/kfdsX5i0ki+5K9JI/ufzc/OZ9uz59nw7Hb2OrwcdvkWnxtBfslCXPGgA82z2N+Yby9TVGViW2N4
iiwAbswY4FfHLhbmvx/ha/UYLVTv2cH79kVk5OXFFzYu3Ek2LLuVrfprl9Z3n5w6ITVBB4TC5Aal
gRcO25L5PkiC2IlsQ3Yfa49KKVqx3bADZq/tG40txuaq8AIOLSar2466bXuJfcTTgh1Uv2fvEC5w
gQZ+i9kvbBZ2yu4y99cgbk3/05NB1TXLtBFb2KSg/HeLWZzX3JlXuoaS0TFcEmYNW4aFsJxgkse3
lWjvmJywYdSal0K8fi1gHdB1zV6Hkbh66CAHkQI1RxBwDWgHM2a814mhHIO96PwGJyH/KIGV9KdJ
OqJp/3y8wgqQApiK0BTRyRtQV0fBVGSyeA54O/Dm5+1wgX53/+kz9wQYCnJH7AiGS0h98B4tCfRG
7xcUsUqnT+SP6pcAXpo/41mC35x3fsFBAg/gciIGk+AEgZ8AlT6ART/gE0Zg6gi9FrAsutIcYC81
hJ3GCYmKNTqb0VLGLy8l0YFqYHxM/lEb//pugjI1eQ1R0UbSYvgIif8h7B1J1sbEWnpLLguR0Hsu
iwnVzRLRLB0BY7eAfG3sGpvNqxQiEDZGpgUvWfDyoK92sKmshCBbhD0ez63lKDcnbT7d51M/n1bw
99txxFw8cu03DV8dIR2HChFzHi9SRJJyMeFPFnMw2Wn00ti/LcKX5yqIVribOkeeNFA7eMhAD3YR
xK88sJCgxjYHPNgV+Gjvi0n4CsMiQmnvoliOC8B/QNv/4xXkhe8c+QdCGDC5/QRZqsbPanhuBnDA
U/0FEPB0uTztAV9kDuTCAOHk9CdNOUrRwxHCOIkB6ltogA7Zixa82PDWRh0dTLpqaXcWEkqyQIuG
5vSpMJ5wm8dO7YJ6Iuyq8KFAJIdOIHxdHpZrcjKkBN+YsxQRdmJ4u9ELWiWkPvrq4snYANOfduEB
6Sz7IOvCvfYIaGiZ2cxueT/cP5FL2mKEgJx1G0Ez9L9+HwG+UVrm8N944YpTvQtkd4dvrg/ujvgT
FrCWRlJKok6J84G/hyc4Rz8HQ9/0s7+Us8hmcSLGJAbXShJxCArx9dXvo8E8whkgPAxPfW4NHgxW
9rhnmJTYuHHSZkQ+ptiJM8dcEwwA//cFoW8o0u8XxH+WgN/eatpVmfNJWnn1fCXijDqAcAdWHT+q
/pVisE8Wp5AhY996yrsVER8a6E6MOTE3oypMJFCt8QPM8AtpIGS256OIbceDBD8/VkmOJPM0ntCz
h5PgVXWBo8wtLw8l0142Kno+8uJmocQob1F+jiggDDqOlID+hF3clUgX5IlolUAg4KKNQrfkPMLi
7UDnyh+PsH2hP7t5xABlLyR7H4KcAwiBikK1wK/A/jG4yL698xSwKCWYGbMoOvxF/grL/kEySStq
hkRuSCUWyCsLy3DSmyFNU1SQHVBXjEr8NdBZ/o69FRj+GlWIMYz+YVhpXGjaIbmHaoHncTAxwwa+
bVwnhH6DhoRFmqGCx3gdrktY5mheRBFCTwLZLMoBb03qhLe6T1czSl6uT0QPOv/oF9z+cfdKqq0Y
4TvLKocDJcnBwNQ6zFthwk2Z8J+fhsoXT3qLSQdFikUOkIxHTqLxZqygJIRGx2ny+FWCLIkEQcGF
nUdAcO5F+dq98grSaHT/BmFq85w1K1/6UFuwqnD9oqCEb0qfyDPK1W2rWH17bNvjd2xEFjz20uF+
uNwPNuRdLTE6UbzgSFK/JPxhqsjMw93bjUI2GW4fSO+pZipPE3Q1z9zkVDUqZf+DXyg7uNFC4/tu
ENzjCJk+5iFXKOSAAFva1cxsi54OV19XTtoq4cUrUhCP49edJQXJb+/5QEpo+3Q3K5KZcV/r2fYT
Un7+D5ROahsm6kb+BqyaCgdNMc+BCfhfnuBGk5V13uzGyDLseMFKB65RCl75FrE+Va+RReHTpWM9
nAgkgqw4oCgR6uCrQpIqc6z4McWEoT7yyMEChq1bioo4YJ0IgpGHCwpuxe0ggHkPG4gmRWlurhk1
krFtu6eiQoDciuU6P12MpwrfNCekakp8UmSCu9TOsfrpSblXUIqoYdGGgs4EC4weQc4KeggoPcAY
rTKecvhGHTpymy4HIv4oruYFyPBKeglU4y3iSKr8ldchtl0xX7jx5YZ1oiiPVD7e23vx++UiwFe/
uwhQCFm4uVxE4dwN2vn13vx8cS9bTEK++ismplhmUxux/tiW/E8f1Y1PpZyaU09ohHm06WBqUTIf
hmD9ja1IXawvWXnJWiWFyHJdPCDuT0YCe4XaqX3D7Wn/LRV1H0HxnmIK9b/rKXn1f3hwE9Chq7Jh
WQ4S1v9+Uq1Db98LE4INt450foHeQjDHBBN1IofGhfCRHs/5oUUrrWZzcXSezC54RSTlPMFLgBMx
iuzVaYxvY1y0cbMpobBJur7YaDuK0ESEviWDmbYw/FEq//7tgc4BP1HJn96d+58gvdqk9ykdvxur
ryEr5sea+4iVbqs/YWrIrxPmV4l5S27/Kg7zb8IEA8aQVWe4TWN4EkUWgzJI5lsQD+/svv0O5gja
iHajXHzYOpwymLwhnhwvZBkxGe5QwpH7BzY6RNbA/RBBCt0Qz5akJwmFCDxAwg0gtDNcaq8ph59W
FTgGRQLuGmtExo67FnhjYOH0JJ5MOFagmBv8j3OJGxR+m4IyL8j8jVvpIKJR9ov7yGHm1DIe2CdL
RRngAsC8iYkt49rrBxuEmkuDTD4ULzw/CW7aknEe9VuGqgpkltDZyN4tGScQD0lPH2MebiiJscG6
Hbo8ebxYtq9okVLF9zLpQqBFafYv2CwZfvOvR92VYKlNmM3AoMGRRhUkLwN1vhK0sMLFGdzfMpy7
ATH2FvX1MLASCKGH6cB0PqQuXOwgdREw9ovUBe1O+YagMgcLGj/BnjI07J4hT8EvUvKv9I8y87nP
QCrrsLgpwmjMgHt0S8x7aeoQBV+F2xzEPGZDfQZ9B+4Oo0cWzB3MwLBdJ5r0Eg7be8uyAoKL7VOM
G9NJcNo2fuCkw/QRQWTYm8EOJKYEVmCnETHrsYjoG1TSN/4GKv3JAtuEEKIS1qhajDh+szjOdXs6
FzJ8XPVYlULq/PD6r7CTIEixmh+C+UFKGAxdNgH+UIBGQEe6ADBxheN90tgeZ+5OSC3FXD4u8hFy
hpVzBLG8ZUTxOsNcRqMXQ7ksx9gmPY8zKBMsEjdEipDtKIu1jrGCwAfHaOxsB88kIWpMchkBLmFn
woz4PMWVwgtCWBIXWqReUK5FuQluFz6YVQS4IDlOLBnx1UzU6qDYvIzScciYSQzP0OJsl8xyeo/u
ntjlQS8P+UMohleu9SadrMN1SrsmbQD5UA97yfCdNC7xX9Yhr1O7hrJ9sAHWjnYNhBkY8D239eAe
p8rzeGbDEUm3cXUdx3/A+3yQx+G3/2CB0/4zT1w5fsvL4J9xcZdPSExotxFv3TiysFcRszA/2lRc
6IeYPgi/0xuesOJOPf9oMB58p7uwkM/suM1UfsGFug1ZuD5AoQdIWpCnbV6gH1dsl5c0R2aAft5M
r2BxwAdTBo9Ceh61bGY1maxlcgPh27sHxo/mTdGF5znLtazS4XCmmpXe+lRbkX1598rbL9deiUs4
I1yul0hCmMeche78ZWLa24qZ37kXEwJAISYEyvs70MjnvBc2D8QIszRDhAlfJFJ9toTTIbgvwWMQ
Jg/TEszgduS7PQ89wu/T1Tj1xkkli9k4MSgoHLD+06V+WvVTwYOoPt3rU2ccK+jCWjLHCxLRzRj8
poQsHZ3HJZTLsLeCMxczlFfP2XLI8SbIv8gn+OhE4BrlX64qxfhD98+Jovm3TVlRnC0G8D98K63O
agzpDL+B8wQTTr8J1xy8DThDHKAd++fcYC/GieG4VP2J6Z0G+4Up4vzDeTqCq0q0mRyHMa62M9La
4nRwNDgXHAoU1YUSX6eYg4A391kOId85sUVnbR+kInvCQ8g7hxWV9J6w1RXrcN92OBsaeWHhvvCa
pcdmZ5Oe0MErYnQt9vGC8pzQDsLadbF3eaSyaVnOSMimEG3tWxWAf7+u2JvsTNIO2JL7fiTe4Iwe
HBm88EX5hHjWxSyVzYjjFtuQ+GttyqQpq+fsHgDUB8F4PV7nrGgzdhtbrZsIpY7PWsTDrSel5vp/
ewqKTQsfX/YNQ+whInLZPbdt39TPxU1sl35+Ypc07JL61N6OrYUpj2sk6KvdG5JRO5ThlddoIsXW
ICeaLcF+sDgY/v9+svwxXMDUVFORZcUAJLSN/36y2J28XJuCRzPkW2EgsTGCMaAz9RDKHJFOoxIJ
LTicTwBBvRM6VJgu7AIHa2BAXZLBjtMVs+uETm+FEAX48V/ETOgG981T4RGcEZqi9DDgXiILCvBU
OGuCp7YRWn6ZTD9hQuNjsYBauy0EVw2LhZsEedE3xMBWXmjq+HmEUhU6PGmrULuFNf7HS4JQwTrD
TVOLeCXw+8x/xZoeoUu1HL/TxR4RYPlH+g7YLrxypo1yZg8xoe/1AXNgcgAfapZlzH+sc0rIO9Mc
FFMQMZlbb7kWnntmblq5d7TNXBdjPG6GzjKaf/i/aoSiCMGR+N1wY0IMKSbsp/CGf4A/miTPiczR
M9PoISwHmlYhbsblFm6BLQQId4xjPj90DE2SvtjQZmjiS9yS4a3F3QVFGhb/R/2emSeo8EaVEj6E
i+5CJ7SSgROiK/jfO4SIif//UWtqjm4rjklQsqH+hhPKlea08gwFSt/y+3h1iFHO2e03L5Qr5DpS
BvhsoeRhMLLx/1ECYMFC+RjWWCaHxPoHx1rsR3YSLzzeAjEQqo6bixshYXz8apeew7Rh8wThOXJx
v0mZUqW9MGsdhBNYckP+9w/wlojeYBG2CtKzyND/ZUaKKUm8pQNvUEwyeROYuJAogjrN4mlgH6+v
OXrxzU0DQwzMFSEY19sal40SuvgWz9mF8ANBg16BcNHLbuRuPCTgdy+bkwQ04gduVl+xUeHL9/XS
gyq2/MBCbOSGGo4KcNhwhPdlQSS1MWFizsMETJyMApPP6WAwgd8Wdhv1fFgGrzvxlMATQd34y1eQ
MiWxsK4ehdm+hOhtis02nvKo0iLzElnkjt7cCxWHMGI2ch+pLc1jVA/xzCywTKiq6vc7EzdsmXvB
Cbsu4cvZd1L8QCsTz1H/0oI2+gkxN+YizFJxSmVhqy/jWLRASg8X7PgDS4yconkzSf1Prz1s9n/z
2uuOFniBETmMmjxH2IYFCrGf9Jk4hNBn3ohY3VTdYHd1YKAv2M4j0m+OZP0PncQnpNa71mmVvfwm
Vnf2rPePb90rdIcHToODeHDALqODp7fHsmiBqubqvFOwkUMXC90GXQgyzVksjP2wVKgJmFEEzCkR
7VYzUMXVD67b7jI6QL6ogvtbhLg0ICz13eWV5kKzPJSYeILvGIQ9CPiBXgdoVVZ86TNEsc0jHFeu
BR48NXHzLkO4d/uhf23h911SZEqrBzeO1w6DBRbzMOPqWhE6PbzPWRI+j6ovbLMuV996Xg9ADQh3
MzoYloprFjo7BhiMKYrgyjAGeLwTtmYUpAXnQHihHzIoHRXazN5jWscffrxhRiy8DuvR0y6QPBgf
JM0tMTfprD0zC3ZNn2gV9LPo8g2oCBBGv5hZD5cd3Y4OPC9MDlc5KuxIwokFT+HPyMeJx0LgKG1B
QG6gvrPxZwINQYCPW5YmiFs7d2v3gMcZAWc2nuvyV6TsmuE6KB9IVhB6fc9RXvg2+ZLJpYNIuFuK
4SqmYuKsCAcJXPB3Ewk2JTIs4SWBqp5KSwLXJVGvvjcwWpJPBl650hGUxcT5A4dgLJE2wLkcTlbn
06WUvqMcc1Ja9GwmGcpOnT6t9cOMGeWUaG2yYsbwwDaZwVGyVgeJuL5o+lzS3/KqZRRo+Ioh6GCd
5BtNwMKHfBkC1oz9KL4jS9BjuwVF9jOannYRsh46PtYu7tlbv9oObCA14SRNC4hTOfbUbURyKKIr
4Yu+LaRXN/A11Dtbg7Vib8XZuAjx4rn2LxfgjKv+pvkHM+m91aL80W1hibNcPe0FIyzNfUTWmZRY
X/58u58I8eI6d4ZYRuwMPgulwYoo2SPDgqsLKQy3ljufNa64DeJNunFiYD0SupT+WWAVZKFdY8o3
3knURwj0jNT5fUeBtgHUXJoEr1TDgfATJXSUcCXG7EgjEBmL9zAPC8In83C/H87FoSbfU0vwMKuV
1PpGP0vvqG/WPsIdG2RJGGSDKtmj60BJMBnd/P3Fi4TgL/fYb2D35XFejLXiMCMl4gabibfuAuae
ncu9hXqJqCSMci4jPt0ij4MCf2vD5Qe3EjZV0HmxqZrGZG4SoiUBgUOMsDThvrO0B5QnFptNcp/R
ge1+jgru4pGhYFgS3quvdyWclLDB9LJKAabmJO9iHxxGXGSY/nCLIXHi08NCnpf4rvmxj7bl/RLC
7JeUA/fB8pFwccEIm6Ndf4RPF/cTlys2IQBJ3Kbow8Rf5FZCsqDDkgQlB038oa4JlxLXEXfRgxle
K66g7sTXr7cExAjlDO3rbcLuUdwzXDIOCSIIDQeMsolOhOIOeVwYR2OjnQCjgN/GLyHp9Fws3Crw
57hO+u0isSb3Sp/ERy18tvFBxqUVixToOtdLzAutRKolWlLuh/1y2O8ELgTqey5Ur1hvAA9J3/f6
zzCKyt934hU/89LQg5F2UzzdiueSPNCTXp+u7XG9Z5IXnqV0JTtHhsMbjpsnD3H1I6o4pnLbNeBo
0IcCyv9e/PeSj00IWHO7FeCFBJGftZ3CLr820qG/pB4OkiEGGA7m6kZoRRZvH3g/vGXWIBApEdB9
tGfqW4eLJGwsWOPM4zKwKZwr0bsjJt/+dcgUKAzw0oelybOajosMj4/8EYsqT60nhMTCXOFAYd+1
4upwtIdj82KilgdlHiDfifSqpfOwR1aX48okCWMLEYJzWQSfhB+zzSB5i9yW8DQ85FLS/mM8EB7E
2pKZCAYcv00xt8U+Ibf4tOPxlUL/uMYo2Wcr7uDGeW+A55fZvfUeNR9DAaq9iRSn+FnhsQTRpRAL
gdpMVexBm/yI049PYaekM2innlPMeSxTxSnhxiFfT4+takvlUe54kcWEigCYU7Up2VuxplJTpks1
kZRYKxMkSy02Yf4gi3oM1EYlJg6CVpzqCzeX2ruXXOotcRBAbehc24jySm3F5RALRTArSirFlEqq
1uRR41b+s35SOh9CQkjN1JjLVgkQElRXBh2QXmPKpSDQ6qE2HoqaycWbvP1hkrNqxdIUOe9eX0sr
vmKVYYu0+/TIAVsJ9YHwDo0RMlcRzXBji+heRGsR2XgzkTIqIpVmjSB5Ju6+V7eBifwaNa4dVHXY
+O+uvAVmVGYAj5nOrXEL9VsIuo+CtN7W5RZaSsin8PY5bo8W7PQ6Xe8H/SIKLVXWJNxIcwdejqK4
UlfJxb7Pf0PljD/A3ZaiW8RKOrIGweS33rE949Z4G1qaKuijGBsccExkZohgAq0tCkis2vhj/nAG
sGUWMCCWjAbRL2BRiFYRMmZ4niJlSPgZwzOWt7A6S38LTndEnZDg44cSC9FgRbQ5FA4bC+kDvnUS
Tx47aZ0EvZ8WXoBnu4PFfMWJtYleCVefcGkj4hgxNiZlMAgby6uYZza+Bg8jBV8jtHEovL7IdJvD
eRzt7MLMeQlsjDP7AKTBAHwlSCQHACcs0O3gfBPB9f8YO68dt7ksC7/QEBCTSN6SFJMoqaJdrhvB
LruYRIk56OnnO6Tt/rsHmBngtNHwb7sUeNLea33rq/bgP42aK1kuhBagHxX789khrJpTq/LzqgRX
YsUmu8kDG8AXQQaip55jEsOHiaqWdHtooTAdj3hv6l1a787LD0w4XpBIeGbhc4dgI9l2iJzgwhdv
0Ihkl90RXEU/jmZc4WwerM2ulnwEXhNe0HeOxCOVz6XothP4G3KsRiOkPi+WHSL/8D/+UfQiWJwe
1yMuh9v1ZMuKxGmThYdzJqdKfE4WG+MSeJNA/+hA3WHMxq8dT0u9TVZRIEStFchsFVxJkNYnrkL/
eOtGkXa1rRooh1ee8YjAdqah5m/RTbPyE9A1BsO4mA0RvT3ki3gKMe0gAfYNBt655idg0ei4L4AG
XMgYlilPIVXXiVdFkXIaI1dYfbPQur3wiCgbexPAWe6U/VXZpyhFaZ1yCsHFnvtj0H4VmqzBSyhl
8zmyLgy7hksINfaKDsL/o6muLSWT/+iq/9u0EDnu/yitpddKHyuF7sX4yMRgEhBqIz9LAf9DOACh
hRWUe+h79sl/YDA7+K3za8p2hm7XHT6I/YARCuSRRSjFa4OiabYJAOPkhjyXmDEWJDCnzBcOLdiL
NE7pYB8v9v4gJ7CESMJGux6aciTmTu0kCvlJDjOoMcUkGsxwQ1GGcNZLdFsGE8oC88OhgJMA1B9L
1LW70mFhGxzmF+Efeo+EKxSzrOP8F/YszV1Q08AFLUGnCA0bHmxIHZ422XW0/VVfyHVyVdPWfnWk
x+KuoNsnOfXjDGN/szPZfHGYi4XKvX5cP7i4Vx8zgu0RJI23rVmvCNM8v7J6WAvrkU+J8xAD8/Pf
azx3+PUaT4WKE5L8QY4NHwMmTE5wiI0YuBI4x6FoiLFtGc/mO/qmt8tSu6BGwLJkWRF0RSOLE5OE
T6T9DqbR6QOfLx0DrL7UPzsu9U04cw7GiyTjhgywTWNpEKBHWDRFgJJhQhEN+s7yARiSbicaBCxz
4Jb2s7GvK4It9rMa1WXUlkt4XheOclBiu0IUBxWLctTF35KMSTnHGU7W6JnkTKD3V/fWPdbvcTEd
UuMwUHEejtfilKOS0U9zfyqLh0x3k8ckcQjmIPQKqA4xuku4EO53coVKYuR0G+7q5k6CDryGUMlD
OhwUWyjp1l+Krc0bWd+Fyd2L4hVvx/LzByhBOvdC4sgCguOo9t7styqmfYQeHC7tBULoktvLHtde
ffXtC5kW65dkvrOes41ytKYNg/+cNozxzHMKIGD7SDFxvAcdBKGFR8pXNDtUSm5fqAXtt5UD7PSC
n7064OFPBIaWv8AJl+QfNldKNJjV4dKUboLtB1INkl8MttyKCyFK/9u1SZ7GnWrZFKuRt6YiBGlc
+LKrfRyYQ4aOw56jFpgeqh3Iz+OewCPMgATb0ywjRhU74K57u+kkWK4GQFkW+ZgMhMgMYmCU81fy
dvhMcMCw44vczACMJoIYdGxOAaonj8su5hyeqvE2OZyTw4Cg5QrA2WEr66mTN+67SecRyiWBuaVL
jDhp9YskBlUMqjqEMasqJk2Fsu7E59XvrBNwVni/qE2EmgnO5+lsHavzab6fFLL/7qdOca2PJcxH
zCrlbss/sR9QLMOExEWDOhkdNBYhkVuNqjzE24gROhfSXYcbYd6EuBwNgytPxGNwf0u+s46wE/Op
py98Xfel2qVzLN0gKRYvvpQ50vH6SQ/a3vaYGyWJ29+e9ejujBDtHzoCjAAGkMOCcJ6jsyTc+MTQ
Eg51wxZL7rC0azGdgA3ixgL0ZRmkQm3gGJJp905lmt4Eo0NjfyYFRpiQYPmLeQ/pHAgmmORlWKc3
LOFIW9vrz/JzoAoYKj4Rwxo9KBygcBNU/0v1biShnoQqulPUmDqukKDCShKSD9+hmgG8jA7hmOtH
2jt9ftI10dspeszgLuEFqcZN2s8g+kx+T9JNjhYP5CRyHrveKwlPv7tFmrIMLrrNArP9W7ukfAm7
lgHAmcUVohkc3KXnS9sXkAfD+Mk5DisJvSGQ1edl2WTllDLy09z7z9bwVNsKthRmFWe1yWvvY+Vk
n5RlqzdCuAtCEDKecoI2DB+/Pm+/j/jzaVzRrbq+rdjcO708tDYQsBYk7fCBgOL5Em8e+WdE/RSS
2z9iFJjN1An46Pnc6Sav9pB0sHXTR/IlnLDL/bL+cqAA9EgSCesaIJLffjLMJdJEgc5GTUzKDX0G
NjBaDSRZYVxsP5H318bvnFambENtzGbeYrrXP5jmyE57JRoVcX2dJFIhIoCy5sqU7aNCBRcedVY4
WKFFdEbpSOhHySIvuc15EkU3fUdy0nlRUZCcBBEJIUXCFyR0byoUWFDRdXCehDlO5KDXHjtvUQJ6
sre8nRmiGFMmbyM6zknJ2cwWRrnUEeeRpXVCEeUSt7vpA8GsYC6T7VYHhFNcyGtrFs43CTVgT0D9
wcMDfwSZlNXCcA882n2D89o7KEecOmtOWK47TFXGFUHeMwQUZuu0DZJ7yJKl9qSgOJia9TYy2ogK
zShyRcn3xr1FYx/l55+NED6o2AX/QQlFgcs6NO7up/GRUzqknH8cRdi/iN5gXZm8AhATChY+i9db
YyP+q0vBOJl14QnEPNTQNzsgbREQjM/7s9SIxwvlC2pzUCeNBBzE59iPBAb8sEk6eSMGiXXsAIMA
E/OVI606R1BMM+qmk4Al6x/XEP7O4jfq8A3jH8BFkFCRJMHA5uoz4dQ8bqsji8KFaCMNVp8R6Aag
PgEaTgqqVEFC4hBexMFOsZHdFxpqSxfeg2p9wQ7c2iKMizRELqaXQKKLs7U3X8xPUo3ex8mtWgpF
Iun6Br2rdXvLYTSozDSHUZIXNTgEX49PqXPNkTXuOlWMW+3paGJU73Jm//udY0OUDTk2WhqcuZ5r
AVMtuG6g0oiRE8+1xBv9W7YRKVuoR4AzuLmXRU0jjNwF4L+to0v7Vtnfpf0gkTyGOGtPraN8HYIX
mt6SS4bXptgxCPBikN5FQhKxrDcalGjv6TuJCK/17pHy9B74ZaAEyX36DCoEUhdQY5wYXGsIQKA4
KEK/RJorN6F69/dPZsQgEMKCi8O+kHB1Wwwruo/5d2UJI9svc0SiHuNGFewqxkf+4/oVmCs3pvmb
/DTJuxs9LM2nRcflKstR5ful7F2+jomzKXgfpJC5294d8WrQiluGdHc3PZRFwGiuQTYCBdo/g4Cy
QseOI+ROie6e0V2f3fIX0Rn4coH5kMbNj0D9mCNB9RiUh2gf0bWzhAKVbDr2WhSoyE8Z2aJiv6S+
AckPGop9jkZ4kl2Y4/6xgnsX3GGj0wC+kYLhdejJJi/HK4tfu0XUR4MxkE0bdULKMXtncL1HTq5Q
qNkNpk3x5ruFL5LbFmgv9KmKeNigeCAkpmpw9vXht3bkgvsT8xztQxZSkOovhJLdKmdCMAVOZ3Je
mspOL+genLJajo6dY07OdhL33apzTgkHZkmM+p0kQyo4WTTVUQFvsNjrHRBBihGxouzbJexYlfby
HE88XHO8hesg82yfhq/hy81ZHyNy4Mja4pHIqLtAsVkusDxC52/SGRGBwAvkcwxhYF4gA+qZjDJn
M9oIzMhaXK7MK9eUTRVBKlz3b9Id6I2t08bKyHIEHWlj70i/0sNPv6KXHx/QmQK1zJeBlJMy1ETD
5hkY800QXoGYAnskyErXSBZOEnB1fjH5RuVDh4Qb3BPew+xEJWq5GjF5xH7A68dK9rF53jg6rf4i
rvuYg3qCn4j1zEa4YMLwpZRw9q94WRRfHXyMA8h5cwCvnfej6kle2jHpB7JR2U0dw7TnTJjAukqY
wG5Z1BK5Y0aYwKRu3yTxNREmMKoN0hzPZixMYF6t2bL+20SPbbiYfYyMzR83/WqoX0HStHVIT+Zz
5FNUeUpQ5pKvBGBD9NJobKvco0gF/6FUdr38CdjJFPqMeSlQUKO4iZLq/M1A61Kef+Y/hLIPQSdy
vG8y902OKrM7/9zGYEqbOajdh4bmumEXAJxcOnpUzZJoTkCFOQOKDiqSKPUEu5xh9aLppj08oRVI
oqp1uv1k20KuEfRMb9ERvPAcgU3YRvdbNNwii5wyOiFPypk7gH2Oty8UUIrRyWj2LpTb25UmrzM+
JHG4lewnSiOsRgwqMhRIqL9Ql0l+jSiTKttKPWK8hGJZFnJlBjpGNITSGNPsouW1HQUYFiKrBeBg
gqtDPgFpMm7+WS6lmRUPQ1lT0FAbEb+bsMv0dhmT1AZAdLOUQzXuLU0AXZFAatiEBPcA/1TE+Epz
iyItZPKkF00sKp7oSWa6j1jIBD+ULCAqyPR76CpjIs6d6x27hj2oQacG4xDoi0ihH50N6UrYnTb8
yRAkNrVqfp0t9JD8t1EkvIE5vZAF87K2626FaNfBz61xZZlgzKExkDc30ErPQjKKeZ3QOosI0zdm
1t7VtCdSE72vvOgNF2DeBc1rgSzVLBuWKkuQXXAl/oFf+V0sGpUol0kbW9+bvZvjw2Up1sVgk5HI
rlm2GtZhNpl1sM+0y2CBYKy7DMh7ied12WDYNmgUF688N6A2WZOkzk653sNARpFoh7d3ZO+bFEcB
c4loIRHPCYay0YKe/48OQhO1bRyTxVLhNiX7hmff1hexKeu6bHoquDh3JZrXCQU477LdlTR/CcLj
vMdhD6nEd669ALEuu67h/Lfr4X88smQWtVdTTlQXLX7jW42P8F54gipUDMEIxxn/m60onoTVR/Ea
LMsw/RQ6Qd7F8rKCVHv6EMCUnYmEvePYn9T8RF1xyE9Nfjp3pxyZWH+kaZ0P3oj0Rz8kw2GiQtsf
AAJk8l5fePsWFsbsAZLweaQg7W83XtqT2UpkJy4GDw8PqyCcFn0mGC6Cw7999ufT+HCm4gY5aQss
KYRrPkK4h1JLutK4z7mtRfRhr5jgOHlRy2jCG3VUAh6gt9ZOw126dEQPl2eV2hIH3hJKvU/I07mr
bfN5fMP/M771Snw1KZse+HXExsCDvjKeJ5n9006Pa9ZU2oo0bKv90TbuKpQfiOa+E0h90u8n6Y4d
1zUiIL+wjoY/rCNAR/AATBxgD8AAALcwTMU9Om1PDrEIAB8XCT0x4EPmmAhKqFvIgXEJUtXP2YgH
JMlAXlF22ZsX60uzoZDDbd6p2Anp6CeuVLBgiJH/0WfR4kWixWiBI3FAJRrbv239cutP8ByqgOvg
mcaVhhA+uGmicFloXCGDBCiqGggwAMHAtrk0HejsrjHUqHf/JizN5AlqrktECnxGwQfQ3PJHcoWg
7dRQ86WQQmfx4/6NqGDktOrPz5lDFCWw14RXWRzr/mjkRz0/dsOhAq5FJil5kr7W7i0AkO1+IKYY
oijKQXD5bnB9t5gsHJ4CUybpaK8r+ySJmyq+VvGlilPd/eRdYLChb9mExISZVOjd4ZOSL0OfhVYa
EA+1X4sFCw8MJSycLXeaUTBX+VZzPHuUX/ytOIfDLfqtqO6Qpy9JYmlLdFjyk68V0RxjZTwoC4N1
5cFDYgXHkgOsawUal1E/5Im9eihzvrI/Vt4GsSaQMKq3F8cWzaufYLbZ1hjU3SGjU3oHuT1/s3Dv
UEAldQ1/UaCXIFP9DRAx+t54lyOJ9BJiK1GUYLjYbRFDL+wwOPAVPTwi4Nq4xJxEKw7kAYlru8uX
UYDBxSLZBLpug6EFJGbRxUATwl2LiG0z3AJqC0aqplx1acB9TJ8AaGU81Fva2Lt0E8AlSgvYaIJa
zbhkjuJVpJgtAOs7wuJLYFJWvwR3IpEVfxz87obUxpe33vkOttI7l14O2OR7gWKDROXK185kfnDW
9AdOluAFaQTYYwoY2EU9Nr0OxPiOO00RQ6EjRieJqwMJNUiAKgjrnon7p/KUjhMCCyqkmqAw7ez0
tApvxN4roqgdY+dbzjkeyjD/KuN+G4EPq42DyVZuHDafDESJZN+PAiX/QA4qknxI98pzs3lcdlSw
5Oyoa04vUb0QoIjqtQ69WEDQhdAaRRdCJCb8XojUSF9WG/lqxU0UgPxiFHhrqbMpYgD1vYE5VIRr
nAEoDdc4DAVrtq/HkWg37uX8pZ8jSGjiZ2mAhWciNDtsisHtQYpo14IqsR7J/lv1nkg+sfliz7KR
4j/whqYnThy8F46Z05Nee5vnivieDnQ77p9XbYJ9GFm3yMC9pIYt9m4EaZINsqUewimH72ATHPvb
MUWIm+Xi+eSExcfWBNx3ON0gbeLjXT9hPmSkTfSdGfwcBhkANKDrN1wNtWXb8lejitSKdlp0r4SN
KyTLtqmiqsKZ45SCKKMZsTQJcrR+3nPIJq1F0qO0daC4cqa+xobwVIijNb0xn6Dbdghq4M0wizRx
OP5LlgE0v6bE3nIbbrOT/hgrUmaUF77ev1JvMl8Q0mK0GHSbbx2v0NGinscp0DaObFZX+o4SxZaw
PweIqzCHpV/N1pdB4du3jwllQLIzSThrBFcsZZWB20fcGrENNNI1MZhjnJ++UkTJgzw5lOdDfT7w
bPA7tM0q4lpoA7YY3JyriFFlGrJ+MQ31IuqXSZgfMVeiQ0aoD0vGY07SrAcnjzVLVnh1MAcjS4kk
JcrViA3FuPxrQ7EKsaEAKS4d0wprlL2XUOsCtjoYNO6UHLIX/unZA1Bfp64aXb5uyCsB4FzZTIkr
ydcK/WCE+88oCjY/OUlzwWBk1Ir/vHFghihwxDfOY4bSjIdroE7nED1MIyQlEIJtnc09Z+c1HIJz
/XvlT4anw8kruQMJ78tVTDQGf5c7EE28+k0/VI3w5G4XDKJGjmTCRQB7dlzjwjQd1Uf43GI5sgk9
IakREQL7v3RgXzdP7OF2+iWdT9fPtXnYUjbCJqIRQC0U+0i3oFuBDVpOse2FOpCIyGDI/HXT7/G8
5bEmJAHxbVFMI9iv6OqrQjedaQ43kgkh9LH7Ljubk0k2MuVEKslZSPIIz0FL2hTBeE3YLKEsSSdO
qhyb4/lDFxHLkHVSTHwwwpI4b+wkTpSfH+o72RUJpg4Qnx8rOOxKx57yIGloPG94LApSmzyQR/oj
8jhsfESaPhH8rAzhPIThr+KQIhsube2bTgnj7CIkbzUXNwTXJeTk45I5w42JmcuAq7HqErmVai/q
XVxIc9xKtjXZD9Jmh4xC6wHUozUVuErmEaKSDbh4VbzKFhDXmwyFEDFhLXxTSEz6Jf+ATKE4CzUb
0yPTai6/ZU4hAbIKmDY9lGQktIswgydiIreL+FTaL9TOdJsbiupbqGyc1Ve+WssXSyZajvZbX4v0
C/rO8rIU030GfAkBc/vcviFvYdDxXWUo9H0Zm4+ap8RV/YSV9IMP7gYTinRxjBkWSzcXBTE/uWn0
GMd9HgSSh9HA8sCCf5q5UTBNeqDe2Ioo1M1CGcNxAZH8AADJ6ynbpU7GLrmcGIiLWW1YHBoU/l5M
ACl2LAbRo5iyDPoErC4xM2Cns3PQKAD5B/EUmtB9V2S7bQd0ATrJDof2ioHatNhP7Nehtcn0hHhL
rKfMHqY5Fff71y0BNldbReJKrYAjMsKA1te2fp5Re7L71JZrm2SBdvQ0rLncqy2gR74++0QayzN8
Q2Qb/laH5RkoOv2XYN7YWb3DcMkpEGF2zoVkDCgx1USWiZxcugIWYhO0R1yRcyHnv5E8jcByY1Pk
168sGf4alLfh6tzjQECqDL/Cm76xvkBSuS+D/W/7oXIssYeriPomXoFgh+3CATZFv8c7monI20jw
jgJFwYiAz4jdYcMj5JxtEFpS640lv+clW4gmKHJ2gEIvNwEKbTEqc0RjigZcZT0yehpgQxl0I8FU
AagyvvBNqfeTDDPFtpAMznYbH2ePWc/3y/c6LUNAXXQPkUBDYoLgRolvn2MiGyxrMhqvfxwTEWnq
kUTYMsGzFOT/RM7q0o4vnS+aoZG5u3zRSrfTeLnXXcq0cuXvwO+3HnPCAXuad7S+PbCnIJJSSA6D
QwNOPHCC3yrOcMhutV3ss55Bn1TPYj0D88pD4IN24j8R7SFyjCB7U4lH7Y2uBPYnnSh+AA1PIyCa
GPYNZz4uOByTAYe0ZngGF0ruOgnCkNFa70IlmfeJw4wUSm47fl3EEofjtrCvW1sgz2ank30GlyMG
YtZsGdibaop837We5GWHuaErYnviBO2UYfVFIxePlTsiucjY+NZGCG/ZFjmMdndxHjUeWSJ5yWoR
2Q4hJKjDLoCMQGgnB4PmoukQzwNySuSDqLFB67GL0154qBSyQjQHRHfmIH54OG7fdkULIkNos3JU
FK1g145sdfhQ+Z2LGFgZrpdga/kK+6qLj1npI41hhVsrvJAbeAk7OdicfeXsk0twNbxxg1ffN35h
A1bvlIPtC00++z6BFg1vVbjRw1kPxzrKqUEakdbtNx24/X3zWpxUdN2Ku14XSG0gPorBXYEbAw/o
miPFTYFnFDIWjymXhRW7ogy/Lwt/+Sv89JG22kJhkV8vOxkKahVOGI2wytdRZgqJ1bkTKqsyISgj
blHw0vaZ45rS1Rzn44EkXQnmPwHYwsFpMDT3E3UZY73occtjYIzcVMKvucYnEKRrqKB+7eIaZtwR
KfEYJM9hY0B7RhOQm95fBS/C3aAZKfEgjKLju2Pg9mo4il1f2whHJ229swV/3i5YQT+hgGLSQrW6
WjoxXdBe79kYuXeE+w5R4u48iTZbj3z1DwGbBpuOGA/kPD02VhEEhzf7srRIaVdbJ3rIW7ChxW/D
I91zJA0lEtczV4udxLGIxD50P+wKgG9u+4wTZbWvVZJ8KLSoCrHB/u3mk5QJ561DM8rruHsGLj2I
hdudspO2gPbIIWHle1HeRw5BH0n2VdqrLzktLKhMKAtf8/TVfKUZWb3RrQiMB4BlAMirhAwLwdYD
qwe5DKbmRJc0d25qqJSh3gP/sGs9Sn7QL0t+IBUyYvWFhmrytWfLfV7/fbyi5ivBvSWHewojFMeu
1dLM21cfQy3QF3hZPjDKMuTTmD8r7zhHmo+m/EbXj7jeOQ/Oc6CeFH8/P0HyX4f8XABToUKIgI18
sQ966JkcpeeoWlQEa64EsmL0BTtUBo90/PgB3Qc0fQb9aChnjCsCA3Hgst/qT4XqDbKMR2AkHk1B
vtk05Eu+qA5xxCiBN+fE4ay3+yv8pnGMfJE3yCjs6dRuBcQv+cyz90VsVL2V5pGuXa95ck9qhrvP
44wc0oYoKyH95l82sAvDs/XVb6QcjNSD7TNoKj3CQ5874HchWvtag85VxHNklMNoZaUBo+TyiBCZ
tDxPybw15DqtPOnm4SLuM2Ekht2iQyNw1YXhgqE44apKjI0g0qncRhbIPN8xAzRdWdM+FvTEhK4R
QCBSMRN7L1dMHlsxPIqR56fbD8JURJ7KMqocsbVD3aQD+YL+bhkptdLFE40t+v58ub5SUHxHGt+y
9iM+CCu3sNFQKfsiiYeto3xFvw/u5Yp3vfBLiw+HAh5OB9ZcMUzTQ0um4jYxPcVkEtmSykXb7gGZ
c8eIL7eYnj+7u9ohR3GJTvmbnsLL+/sKeXm8SF5hTrnmhcfoBwj9NUkbNYZW82PteStEpxpXJHrW
5/fmDckTwjAENckXHoN5QbBOI7UKEZ2LY/DiDFDHhiCnhiz5tYa6HAKKr3OzBXv005zIfOISIaRz
dI5p1bzyz/GPoj5DqIOOijF85HSrL+D8qUurDroPpAE0Ad54kC70lMt9q2NdiHMlvqETfBw+WG0Y
6MymjzlCEX4qqwB1n466uwp6TVTLqDAsj0c6kXTuo1z9+4meTfFgGLdY0w/K5TBfBMFhMuLtFOs6
CRwWnD9U4cYOqd6q1iurHWNjuaySjHF2BcpSf5lw4pNH0IW9FVQEyW3t+hsk0PobekQlc69IsGu3
4yJW2AThHYZ307TN3EOZSEgD4sT8QrQvebL2lDjdZBtk5tzpLwsKEO+GscoVKf+RpINo8d/Kf6Yt
PSSF0y/sLgBwCqDFK1D7ECVjr4qlq1YD7RqIuBrNnxdVY7KxIWnMPECs8ou8MefiYQmFIylUrPRM
ZfMV3QHCWL4x/DM2RT2K27QrMQ7gJsDpFGARRfo73cRIFl3jORXSxmn5yK50P4bdnrCeVeQoPrPE
ZnMZxEPrqwtFqOvt/7LGXpGtLKP6R668PUGy1nwGru+MxqgBiTWQj3faOLpJc1N0ekv7mglyTHEQ
/Ag6vrqf6r4y+ZsJRDTmUdHxJUNWhnVKh57829QrjR0duGv2wl2ZzD8V+VG/a6iVBNMjV6i1fKQ8
K83Oel2LINx+CcTDewX8ZYr4vwkVFvoa+xuqyd4mIcM6JO+0rT2yTOnOtgT8bjmnejWlR6ejPIG8
roymLpysQJMD/Avyy6kku8K9v9RUXclBJI8lFx1TllOapsPSMf3bNCURgU7g0jWF/KWC2YTctIw7
eGiaKL0LklR0QO6iDW1BRri7xll0ottf2aPaIsMT2d5kpCawg/O91e41vPksS4P45Pg8VT4k06MH
oMleioGmR+FJyIGd/JpotKHZdopDzSzp8e9RkXaVb4ONa0OnSWIjR5Eg6GUhyiZkFRfAvougRuho
iOk0QgIsNPYhjIYIM6574HxI5FBVQL3spj0ZFNciJoaiw1I/iY19azr9lzMX+iUKW4L3t/WgLyEY
emORmCNEJkjj2H1wTTKQWybfVe1pjpCaaP7b/vzezcfbZw94IdyLFcWqXXKW+KMIfO4fQrDFLe4Z
7xCqFAaSFJwqqzwTVcoqz4TvhAHUHGwc1Xj2c8Oj9mt8LwrBwwGG06HGuftVFmhVUOqAtx3cLKgX
ltq9URB2JexZE731UfgCZHPHcY4xmXTbxaD0FbclB+uY+C4iDCT61GZsERLHJdAlumnWTvfutM2g
EB7n7ojS02FFg/4oVrSbMONCfyxvgv5IUArJVMSz/BKGf8BwiLdrXrkHRuxsAQURemeGybTZbWw4
pfYsOekkwD31cJT/gHtAgGUelViFuURiTAqVWAwj4QeyYPtqwnv1i2Wok882B4AiPZhq3C1O9OwS
l7gkuf1ZTtEe5C/4/5IQ8sJax+EeP75R6AFlUvmE4lLYm39eZ1LA3SzZWUstPMGT6zPJKDxq5Tfj
nepE+0ZdvH+jkNRQNM8gU4T/1d3beb7WZx5N33qqk6hMIqik1vwEvBq4E/VQnlQNqVrCAuVDrxYd
/Rs6+GD7E4Vo+USJXlLCpgzHXtTKMJ706BbQ4hGv3fkb4hFjXoM1iQqhxumHriniMmglSHG5lHG8
RPfnEdSB4dIisw//FmVa1etalh8bxD3M5xo/E76KfVHHSR1L5SGzYnwx8hYDoF1XWJaORi/YevcF
r1cykSlgQTsTkn/akgw6zeewaR0azQxQAzSaVw8AExrpgThc9RFSMRRtqLgQtZWUMCdBTNY0Xh5q
0jMElt/56UKU/Cl//JWz4RQm8YyxRkWQHUOMEVAz6VTenfa2x0s/3/ayFKmo2m57S4q0z4m6DTUU
5ocutEuMDXUTrp6lZxJFQ59AEoZ6asFHsIlAzgzg2nxAi4AJ9RKjyn4PVXMYBee7L5i0vk2Za2kO
RvuWgFmSvRUnTxC1Oil+V8A2FYnNYjQMyd382vw6FzuTNu7VhulZo+kMiUs6V1BB0ADYhEqRAg8w
gGipjJi+3j9soqkJJ/qNVzE7etK7LW9LrzQKCuyjS7+CyYKhR9nTekN5/gNGJog8BiwoBiwoQFCM
Le1/3QXCf9HdhsYyv4kEhSyTZ2mkEr3vJSH972UMkQF5agrWw5wYt395EBVK93QwKFhX9oANDHCn
TCqUuE+wKVs9hlgKrEHxVRwi2SIwMT7J5mfB75Zhug2qmpsuvt4XvvuCTBc1tkynpMgy0Qk/Xutj
Ux+l0pU+N4PdDxjeRC/HvLOwQ8T0JhLmS1uJC252m113283wKulDS24NgHLacUZBYPLaLnzaGsIK
N0/Ab7/aZ7ngACMAtZtlqAtDlF/5cIZfNQrOyU5GopC9pvAn7JjLQZZTbM6xqxGn2PUgaywHWU6x
fWdzbcchwT4jCgv9kv2L3Qt9A5m3oyFCgGWE4SfUVpXQztAe4le801uVEpEARf6tbt8oxqrvqCjW
ng8RDhQa154P+7SM0cZEr8lkFMHR+JxzFm2E2kgf+RlYS8kSJjHO+d+BBcqCtf1P/4VimrKhmOrG
UOT/wN4WV22cq67q3A5B6zbcI+vEaNR5q75x1aezN7FD4f9vR3qJwjCAVWCVRyLTjW4EFpayv6ca
F85y5B7gYhRFxCnf5sqIRZMbIr4BzsXYMDT0EX8wKRR3/YLAJn/mQr2I6vEFoC+TGYhUhBEAF4Bl
hV0XGp1Q/qtnL3W0LEJ8cdY5UcSXq1D5I/FX+tNVPwllfzjZXro9SE+4+u4XmLoHGl253wCTkb2M
g+Bh6L3M2CmLpQ/fpSbEVOgpR1GoZtA1oGVAIxQDH03+OBlCCHzVnsq1ssRasx1QWF8ixtPbESWV
WYElcTXZ9Q3NQ9gDu0NkDUMT5RvF3E0VDUaGfHvISHAj1AaedmTCOOij6RLVlM5sGSlBKxhb5Lu2
L/cdkK2JdkArciwJ4tA0B7gm/d3IaTZIv3e1Soao16ieRMbr3a+rgDo+KwGyH2Z/4V4dDXpZAa1V
pKgFqkKAR7yZ43EmkCgFOsZJtPbZKCm41lwhbwKtw6XG2GE3SVnN1f8DnqLC1f+fnmIDJsZ2u9kq
siZv/+NR0034mVaJA+66DbQ5vJsntNKQMLi64xeAkIxTYFMKwTu4LcgpJEai7tc+yCdbHRosmYNL
upp//l5gZio+v1APGhGtWSKCcXt1SRGsN+zwdloROyq8cxigWjVUgfORJiAWqzVfcPXgrV4Z5Lsk
bZD70bSR3EY62MxfndeSWz/uGwhv0Od2pCKFAw7Tc6SOe2TKvBKqQrg7oF/KnON2lIyyxfrBCo64
1rC5jVJ8NlnduZdj8rtufwDawt5RpZj/6KQ3QcV6T8NXsXFAwNMyrBNHPPI+MYG+UcNQ2ifOieTx
TR6g0K4+3D3NXxX7yMSEgl96Zu8obXGUlTwcltBnDNPfIrDTAKd4hq1gpRSc6noWh0n4RZyiLyKa
idvp6slQyh1YPXbZrHrg8zaQNCwDeqeXHE2dwpz/xuTJ3W2zh3Qo94C6hTae4N9peEY+zy15NbKs
p16OvKwS5vmhKIJMetCJRhe5JwNHE44kX6AZk4oAlVTBBYNEgmySZZNG0GdyrYMFKHbj9njDhnl1
20VHTM33pD127hdlDpPrXsHshageP0PynXxGKnV4djDs4NbBqoNPJ39R8LaArcZKayEzIi3ML270
G/z0m4sPXATZLV9ajaiNErWw61DVwyS+9Tl+YAG742IRAQ44UidCBNFUY9hJ/OzpjYyIN43CEeAA
vuHQRXCPKYoW5eK24nBDkRHJP0d4FA+LZhsvFPLnjzvXA75qTgB8Yc/UkiCIUxaQrAMPPk+9GHg1
SrqA+xIoRitSYKCpwVHrYrdK3aT+gqxfENmWg9FouJyH8OWsSUUD5yT/bYQ5Re6myAEYUgzyrnnQ
s5hnKaXBsJicUIdyRiJ3Sn9jzq0GHZ4EfDmYcnjTuRSNTgO/AnRoz4Yv3DiSEuPD4bloNyHGt7cK
75t9+z7xcVmLk2VChPCbSYsW+Lb1pjtNDu+WeGy8Z/90jdk1GGCPOh5vfDhdVMKvfbkqNli9jXMg
/69G8UQD5Xyqv2/OR+8NZ9hALBiGyrtAWG9AV3P+M11JIY6GogWZBTt5EoFCIoaXutjkW5kPF5AL
fHIN9LPnPkJIABWAWw7z2jwH2Hbw7CDDx61D9NOlEzJ68xFrDr4cTDnCkQPrbJ8me06M1ltWRt4h
BcDEXKJzsRhrOl28oC2+t55qCOuUJuAHGHNKCZup+KMUgv/+UULJ+vuOyzfkbbjaPPmLRD7Z02CZ
PKwCuKahBGv0LBGg8VFgECeqr/GY3RwNORcym00wqvdjcaTqdSN/SPIos+LTYWrP5jO2sTf6k1Sw
uqsw6wAlBiCPWcAfy33yuXmUaXAuRhVKrSnh9snB5cwr6qiUwH7hFOdeaHEpK35fB7kIOkGK/xfy
8jtJmDfDb5w7l4c7fF0i7gIcQNh/ssX2A1ZFP86L1QefDyYfLmBjLb4U2nb1HksPvhzq+OAYV3ID
9eZydhJUnn20R6Ai6I5jtWvIheYkJRw92LGxARGvy16Eh4cqP+4dvDsz6H+RPc584zzBzmFOJzJs
n6k2bDz8OhkMLtwiCjIzxSEkA28oc50KoxEe9vpzae/TOI1pCeDywaDDPMUShTWHxYmHEpghXhy8
nudHqKLY+3gosX0yuZI2Vp8N9QnDKcGnX0ihllTRMMCXI2YQOYpYNgqScAQRCecca6n+gfGmg3Or
CL8NsCKcNthsCjnEXVMkXpl4+GokUOum24HzgopP+8ctdydqMMnGV3VB/ecuUnFviCQjqicnD6k2
qnzlC74C/oZ47FjnefJgUhofuXQ46Bzb43tGNnF4PYPO9il5G4pDbgGfB4VcDqZO0we3ORCFM9wq
NDlM/8CnxumOHJAN8ixxU6NgQhzOHAE1YR24MDEwOgqLOsJjyucFntQl/YYPImf1xGFjcCkWmzT7
IusIFsI3hD53OsxOw12WliMJv6g/OtfIXJM4dkqpwzPuHJUeA55LnHNtJOw4BCqsLpzVgkOlQ589
5tTGQR3AnW/3pmA/9G5XH7tLfxXr8kHzKcbx9lBb3VwZpclmd3nLMTgS+lQJnw47FBtw8gWj8Buq
AifLHcLrlZq+qq8+Y9LBoUM1F2+OPO75fGFvUXFBqULN+uo8rn0DrDr4dJJGOHSw5+DN4aNhhZeb
8O0ACLkTrhzWbvw4vEo8njhxsOFouid7+eYoQ3GQD0V2eOMHsNbPszjkpC94cTDi4MLJiACiSvIC
cfvvpojfpr4E/SXYfOGiisemQQ9I75lkos1vU80W6AcG7R02Gjw0t7vf0XKohG+mdsYkfMHOjJt3
sc+s3pmh3tXAeHC1uNnjzUFPFGKVwSeDSaaT9md5z5n5vo064PlOsrsRXX/lDwX6LXxBY4uEt3Bx
zuCZoZiHkBmPA2MVL98OWF4ENffsVihFAGXeYVC7Wufadw4MLopnELuYalaLDCpnJM6wsAcP9jXl
HI3js09tBInYfxN2pjuOYlu3fSJL9OC/9GDs6DLaPygzogJjbNOD4em/sSGzTnOv6kgolVWlCjts
2GvvteYck6borWdC5tucwoQH5iaM0P6ErtdBSxbe1LCm45Nxd3IP+wTl0TEtRxt5B3Br85lmKcqf
dQ/fsG6OO7lNGgS6GL1Tnqene+lM4Dirmt9FVuvf7cGHQXOxzoLmkqGLvaJw8HAWjwFiZ1qcFbKz
jUNzE5sNbc3VWvO3qQYvDY6a1Uhz9LfMQZbO5Wz5dkRzZEIpQ+esI2vHBjJl0to52ZF8ciIbZRqy
tIzWJ0EnnKy9GZNCx3ADkigDzvDKhpS96SncPBfUZfyybMqWoTtEUNCMCVElcdnF1/PTsQQeDu80
UehjHprjngYYHEbV3JENRtNrOifHHUIQJCAkgZEBNn6VnG0lV9q4eYMy1L5hFeHjChJ1f7bvEebx
TnRJcK8kMsTOXqp6SHIycW5dW2fj24Sbjb0WA/citGx8BrS7XY5XcvWkjAF9NLpog+HqN6ElpW9m
06tG00bLDAFNEhBcKF8Pm1OM8CoYmL75rxNC9SHqUNjZUYs3Zcu7DXMmmgIByqiVVkJYQdsKTOfe
TtEpbcLHH1kRoCbfAjOwfM5fObkRXvQIOWdkXrb03CtOOn9a7TTZuV9kwu+Cta2ugjladIU0063a
fb3neEcfnSY6WAh0EAgluHU44W30t6SGJ4PMbgCyQcwxLFR1N8+4QRKrOKyBFGDRt77FLGLxUK39
azrX9KnPuNkscQxFMzXNtoEeksy2YFuFEKnLWxTBHrjwPZY7CGJmCCXURTsf4DPHclUrwmzFXpZk
P7r4Yp4VG1SVLuzGwMefSTNtadmvDiea9dy70ATwJ6z3LqYELPIot2dhSMCNQCO+JkdCNOChiNJ6
p+/OJwj2nnY775gmOnftULqPTGKQifl02LVrYuNcgbaBKe2IxQwMfuUFxF0n+fMAK132tPtVdqw2
u3vxHfKIkmhp9QSMhVvsBIRcbUUqDXTcMXODxzWPCYwd/24GM7towBCAabZEHuxiK6HnIjohJzwh
CB8jmfX6cKnuamA4M+o0+SrUmlvzvaqFk47Fg4kKWtJ86cXQhSGxY2m//H06zznbtUmZ7hEs082h
wTKhzfKQJhOsioyWgMxxCcisMcYGsK0XBjb6KnT29LIAS9PvIrTBQWW6+DU07feyx8rHmldg0tsF
+IAe8TMMv2QjRhtrlrGqRlr+grlHDDFYw26BaP4aXzfjga4v8kiaDDR76fTqJELjNKSP6NNXGIkC
+x29TNY5FCQ0ZQ4Duf0s7U0JT8Reh3ucnPvEQ0EXZzguL86ptavD9I6hi4eR9FXErPDYhOTNRFg7
CiPR8Rd0c+9S2zCgBrqAt3ganZXZMmLLh6E52tkt+Mxo/u1YsMncYrHGrZQ/y3hTcbSXh6I61IQY
zQeMpupm38BjDE9dqCnBjDfP8PvO75ZUh30j+TJCJLrARCEEEtgGdUcD2ryI1vNm6TgP/eHk0mXm
XdFiVhfUi8beEJLM5Ob7ovTH8pmq8EhkJL4uGIlYu9QJdR0jZOfxEQYM06CeVsa2cOizs6YyYEN9
mMpPKLPrqzNVdoDo9Rf3tTDYwRRbOOtIkPmPSEiJxSHqghMp15qvgxb44tcHvIzZhXEllGr7hAMP
94spIl/9XJiBckotUX2LU3WEYTt6LddzQ3q05am5P7+eLPRTGKkhEnmZ5YGdiTOiKE6oXBFTHMRX
QOHlKwBGqGt7rE12hO5SnX+dZAdd/6rq52vBDLj1ejIiFKHgb/IoTyh2w+R4qV9kQkAslPtMBZSk
u+6q7/MLDaojKzSNAjlO5kUTjCAYSb7xyS1P5J6XWKZQ4iPDb6QQqMWivrcAXJxD0KxMuwPE9nRn
269BFQJ7fSbhMGwcRPWI6eun0cLuA2xYqOhpQ3MiHXDtoWRCtkPzTsxqrnt46QCZRgbatJRlb4C1
ffK+yv4e6AzDWSaz61gW1QoYU2W7m+93O1rO6FeEUmETvHwdkUwwxpWEs5+mj9ZSBkXoL3t7cFSM
3ObQ3UGDtkJwh1B46gzqRXyTo3pLDHNY5IEMPSS8YGfaevHv3IW7Ko9P510Ym7oLi3izwKyZkY0K
3PmHtRMIx4sLvWdNhjCqYWS0RUysOd284odg7Goi5V3VovkVV2iu7Cx5B9K/MWj9CbYkZf+E3Y56
RobQCWuud2ZGL9vyDUuYf8+jpqjiUSuwqDTCQQBzUydmwNa+iAEmvYMREfugkhjqNMR8mMmuFxn5
Dj05StNFN7/K5e2/qJWYErAk4BHEXzgKSwJ+BLqbQOJ+l7zmkW40yyHFnGblFtjGb8MBVoPVZyBD
ZDOFvUA1XVwF5uInwEyAUhkTwZjgH8A8gHNg7MITcCOqUkcfzCe55uP4gna2WBraJ6Kpr+B5dtuH
1VOwilv1GCeLPUC2uLHwkMKQXIoENaB54HnGp1lgXSxdfuGxj/AdrK4DDAd4ANBzX+QXcqFQcWuZ
y2YCtwQ20RZclOJfFO57P1N84Qo14i1Uz6Crg9M1EpaEGeqXJAwIf1sP5MNf7DBXa8f6ASI651UY
ryNFN5hmzJFnd2ShcOwhNqDwe1qML/yBeppFGcGvYTOMyQLPzhAYIkZyMM5CAmziphcjNpx8ZWSN
nOFQxYvQmRl3whRrWXykG5tsb0krC1NCvj+nO9N813KU7X7wKDInrpgohBlhw2CSfWnvz5J3DQmT
0ST/s2M+pTgrvJt6uaUvRVOJcTKlqRzC4RpyP7FxvoczNIicGu0eA4LWk1rh0ftoA+E4OCKSuwmj
Ab9OQYOGNeIS6IHNt5eClSFbfHs4/9zotp0x+2C+Q6hVGxs2zgKklSSQS3RSlg3gQA9E2AjwEGAg
OKrCOoARjTQrpDnbKDvxjbtXwhVHJJAIEQC+CaUj/epvlqmWSKSn2yTydE9LmK79Tr23vfniQdvq
uRVEgjW17rLZV/K+jpQf7CzHe8wB3BArbk8OGIeKaFJCUcEwfTW9iLyjqqbjW70J8Bvw1OA0oLJy
LCVzJGYCUFFHG+Gi5Uvn2IDWFs+0Tc6fR7lU91gNUJXzEakA7wYAuaE1Cpss8nX+n7+PGtIdBmvr
Jra2c5vk9T7BSZjYKomKHwPx4/oOO0EO9cYgkCDBe1q/9bAxrLtqwTQivcVHABaYUelGBAqjnH0n
6vUwG2T/CcY6dgG8Agj30kNKumq+Pw6J/NNjOIXklbFUb4ZXm7M7PS4eJ2doE0L1OBbDxW089O14
CQrNM4wQCwH+ASONXyGeGYj5TBcqr87Rlw4LMzKHZ601ntGeYCcY0TTIXyxQ84PwURJdcCF3LsA7
gHFAf8AyS15atokvAEb4EpJiG5gyES5BkUL18zLqweAbpV+xwJ88djrIXEIc8bcpIeJTi6Qsxm/A
Q2pnSNe85hd7Dy78BYK+uDgLwFtyYSdg/cJ2tPra7XnZ42EpwE8gS/DVmbp5eAjYPRKzwHQeqBtP
Q9KbkSpszJgHGJsryP1QHzJ7c1ghqfe4CLAQ8B3jDQbseASKNPmkMvDRIH3m20Du/BdGcdwObDpu
HDP5LdgOQvIjo5LliJVnWUfB1hlPLHrMC2ESE6xyUn6IOCb+AXkBOGDexSmhYyMWDJ6wE03lBib8
3Xuh2Kz4PvhjPAFIwhlwg0DUfXJEeRwX4+Dlx1A7qwoc3X998b38SwP08VvqvyUUnAa6JQ5289Ut
KnsEw5Fjr2JgROMKNoXQ8yPmR8mPjN+sfqv3ke6j20e0r+mBVIbT6wRAZwwtNWQ6PGch4vypDkZw
EBe7ZmtNi8/ywes8fI08Wb2/HQN6LsXRN55Lj2/gmeEOwci0XdDOKeAidxkrH/ou1L2kUC8a/1qQ
f1KOhc8MarcK+kJ/KAIr9+G2sVKjngThMQXZEzJiix0gewT0xPcMRbeNn/3AJItDlpKElrxpIU8J
gbxjBgizS9KBycMgnCRivubBoT+CQV4E2/K3ZUX5fapQQBuOSWTliIv6JjN5whApPAMakvWrsAls
gNgzm4AaZaNfmnYkNqEnWLwBWc/P9XqG0hyFJBcbOrpW+1Bg0Vy8mqs7AFPAKrg+7fCsIMAmlUkM
s0uAzLnnxbgOPB0t8F1Bxxu1OHvh9E7yWbVoedn8Wuj+mVgT4G1vcbwsToHbkrWJIUTh2Mq7c288
CmykBWCVworNYC2sxPZQSujBk4t8ETYRDi2rI4TbhEYSLaSrS8A7eWw+3gDl4mMMqErxO5155NhG
uWR9pFDodsK6GanGrqkdc0RF5I1uAmd7XS04g1w5iXxatlQ/INrHzxCsQWGYCnh2iJt2aBNgK8BT
wP1dYhLjwWIaOtG4TOGSxpgQ6j4Aev42Xt/xEmAkwEJAgjQGANa/1TZwyh3t7eZhabkThgHjTb64
q9qe4IDKbmES+XBVqVs5Vo8+SC1UxgGBA9rbtJjZcLL1fZzarALO6ae8SP+VN7w2t2ugx2qAWRWj
HIG9cvzKSYt/0QUd8J7FS4CRYLOX6fDCH3M9jS76YiDAPWCeIqxcmAZwDDTmDj2OFHmHutlXfWJs
A9KAMX4BBimEbQDPAIYB3ALHc4hJoONoxAg6vl5ijAG4Aho1yPPAVP0TRqQ7eIC38EK6DbvSOZYL
Ifq3Njt8yRt3wjgDYVNnDBdA1GIIAksLkJY1uZtNkBIBNjwYtCjNiPR6uTwAVidku3ops6Dhtmaa
lQVOAiX87/dTQwAS9uPVTMDsGRsBtzG1er2Nz1hbF3sxmWV4BXoFRRkGgXMeFxaDbHTHST4LL0CD
WMyFLCv0/5Bl2WPxF9pflceQBqV/sWj8LWzLJzEWkCTBlR3eNyPpdvSfPa30cukZtjNCflT8bOqB
atHrZ+BHj5nBJRMrV0gKUPYh4D8xfCl8hlvMP5HUMBwdqTyMlf8Vs8I0Jjd31iLFR4evOMAIEGWj
8RLK+zFjQ0VZ92p2QaQhIzH18loEnG63EOgDGjQKYoKApbfbjYpok1wQQ8OeHQWVmXMwqk715My4
FXhIHeR8jFbr7zKl3xAJmznHHEYc5n3D/i7faez9kdUwRNUwxnm1KFy+ShOEecu+zZlexsdId28c
La8u8Dm58UrpARbW6Lwoe/X8Tue8TGs7IwoHg42wNz4DowJJdjafM30HgYKlCWn0TsyoQ7Jy5U2o
DyLS/DaE3WIMIL6O85Qk6Ks7uuGFLY9kJDiYAPiRaONRPyP9F7p/dO9AyeiRF/aOEQFiDiYs6PIZ
rb/N0jdDte7yvjFZyrFnv+acDuia49dAEMSkgTY7KrAB7Bbty0+G69dxx7ycEThTFxexxSgGNMz4
2dYyaWVfIsaqDMkBGgJARNxfn6L9ICLhONEx54K03npvY3wi9oiT507SuXfSWLruIOWdyNkUwGIm
TbyDFfW+yv1buvMOuvETwFbpXaC7LnfAtpgkax/5Iu5PGd4uuK0B7tq38cAkv/csp90RA4/QPgfb
cvVRDsJIRsp+OYMWSFKh+5//hKpW7gNJY73kVO6L/IX3bYbHyaxkIo8NGShpewxjaddiAuDJkoSY
wyCAe0lWYqmdACpsvekkNF+4CGT0SIt5wCrDnH62MAxMHJppG5QicIxcNCZnQuOxuAOwBmAKQD2N
IwA7gHkFSy/iTfKjj1a6d16sQ5eJSHt5+IHeHjsASnuMAMjseQA5VYtv6vosfeRSgOb/2sZ1m1ib
RIoLRrZBxWCZ+3CrUr5+cO+MHhZ6QxEBLMUozvqkO22wkvvE99CkIIQRBCf9DnL1qkR5RWVVNkLW
vtmwBwISJ3Cz+AMky+931zLhwchn4QZYnQq8tWHR/iPXUH+g++dDhXEKEY43gNCfXQXDHM752zzJ
sn3HPo0HznTfAFCi0OBFrFpIwJU6wFHIvsXq4dMgbcnwdaP0qQI+GaD/tKansHL/Vi8wE9dtgDDY
bRH3j3wAqIBQw08MZwIeKyMS6v420SuUeoiydLv8TvEXsX0AqbToNDo8J15/dBju3nq+AId3rEwh
3pAGul1cTpmL6iNHCnfdMZUEO8v/kbBJ425A+cB5Lc4ZcWzDFFYWbSXRW1FGHzVg2gS1AVQphLKB
xJamCjCIxSiA6QK5WuZ+k/M4D8IfgDmg3a2eADop+hfrDcJ2lteVkffP+jH9/xcUYBqypguota7I
5n9hrdNKl9paF5tNZxv2uPPgbIkx9YUTCR/w1u4+mzckG3xpSE9YH9clkqU8/dg+ob+e5giU4VTE
VUdgW0wILnoy2IXbO+QSahOi7EBTg7iDSXiJJu4sJANIVaZvV3tgAgv79IJdm+9jZsBPk8iXYhYO
xJTA+1O4PiCFTwnxMyhrGMtxnfk7Rm2TZPR74rb34zd0X+CuL+NDC84Jn/GEjZpnQ4AMGZBC78NR
Yn1wi3RvavVQfiPc4EKqzZI/cGqQAtSsLE/cM6S8oyhXOFtTDQROBh/GYSI051tiGk3Mc3nXznfG
6G7urrRQqnupulfTu0y626R3Q3WXbQ6bxvVJVbi422ZfW+7HERwHaokFZwrRtPmhEJYy+zLJjBdx
HQ0PeE8meRnSEr9lSrdE6J2vnEQxGBKa6G1ObNT9BkMvCoEWdQd9EU6w4YC3gIE5jCo02affcTYa
JW/0JUVc3dbHh+hXW1/kVS7oHiYtXLfOLp/BmOVWkpp0DhNIZm2ZbNMd0ywQVnN+Z19lWv0iVsqi
rfV8bMHKCKIVidzk2qpKSJ/LjpgFAOe7ySzlwLlsCqvoMd9TXUFqZUSctowIYsGUUKMUM8JfKeEd
t2BcmHnFgs3bOIMtoRikvGGLWv7VCR/xQtJjhEiGwYA79HeAC85zaGmdfS9ebBKYCGhd5ypeX4Se
frG/YkvIhGwbegVNoxQYihLmQ4hOW+LF3//2us/Mpf8kL2g/SOY+rOy14H5+lKLL22BykGNeJuJ4
TLRpqI4Mt/+E93GdiHgCVhdweGcsaT1pd2Ts7bVl2jEuOlO6ZkC0LJ4AMzz9xD2umKFmhoYZrn1a
tuQcC9j3s+1m618nCYZo/hGqEBFcWVK+qR9H/NASZ66wQOJkhFsaANhdzQirP7vwzUfnYWZfYeaN
6cIz5zoe8FUBZokJeSN4BiSA9MmWnw4M17rxNxcEDrleHdBecql4dRqQbKeXAwrxvhZREs6WHRVA
AinqJPaxPCikAdrbgkO42AOzgScGTOO0hs5F5dNGobgzcltFKQN1dRvRL5pzx/CL957JN2KwXFwG
ntytqJ/VEiQnUW6Y8AtQvDOSTc6iW7gkjVqg6xlU28QkjH089fFZFonCHOII2c4d7tUBr8puA2R6
iLcycS6RKdPjD0sYsZkzPfFTR67lR7Lf5TBkMUeDsFiJa9O7235Ju5FElqnxSzXwS9rUQ6589P9D
ZkwoGSUsKFehMYXwj9B47Ozx1xmPEsdcAqCWvBuNbNVl24xN9oZ39s/mOQXCjlEJ9MKXHplfqGTY
S56ZKU8o0UTeMOKH/BfRBfgA2VZylcDgUamLLHK2bZgva9zRzI4JqluoqsDREbS0xCxh/XpjceNa
PSto+Opx0ft+33zd9p8QjBLReNMO8ulgdYeSKOHRNiP9fqYtS9SaGkrXcGK0twlOjLNyBgXsE1Ag
2WxyQfDqgr+LWVf9MaIlevrnGqSpQjj63xrmf69B/8WQn81CO/bdrXWFhsqh+FC1jQ+KDhWHCsGO
XHuA8E6NWdXKLfcrSXz4GVhrRIGZibK5gB4W+seUpZcz6+x1ic6CjmiGbjgtw4J0xbCCANdEFSdB
A6ufKCZUkra6rxg0uPsu/YnsEjAzaTfF1dsj3FLLO8Ry7LSw4SGfYaW82bvfIpTNjnw7IlmmiFJD
naHI8BXU6T21hR0FGxr6J+x+Vfp7sk1hUdMYRDb1RAgBZ9Le7+CmLeWjkO6Qmk2zQ8Oq2Vt98oHL
QHCw16pBtaBOyLQvqAaezlb2KgoDVYGSQD2gGFAJWqQeJC2Qrj6Kdb9BHr8s+Iyyy2eTkPIp6ReG
ztwdql/RozSItT17ZlUnqpz1/IQ+9VUM1SmPHyvNBYLAc1Pctc+cn8wFxppyIMbLM4YV21b0IVUs
UQ8A/rHXXpZuRrd5EDFfRAyyDnMLDp2kxvus4SgRWL1r/Db02cIL4gH0vsWT/JAEtwfdjHNmtnG7
tNhrBEwLBojFnfLB65diQWc1R1rAOs4qvrJKGDtLEeMU4Ex2QOcT4QFb8tqVarFc0ylkpd6wGXgQ
PASfdgO8kg6vQEjDgJG0ChJwWZNBWEHkZFtxtpN3GjO081iOFQA7umjn8nfmt/WLLf7e/mJuZHHQ
CUHiEMLJeyAvltG3+sGCzWqdNwJKSBMFzQELNOsy6Yp4Am7E4hgyu5eI5VnaEnQgkiho3aoT6nTq
lliHaR1yxn8HN0IiGGswC/BF91h6WXdhFLDoes6pEguu1ccDSUY+PSEW13VlXU8mV/B2SxNozfeS
AceiEllymwn0AoDAYAxyFtgfNZkaFzJDgUAS1Exul7p3nb3rAXqQeY6PF6aMUXPQsh1rLQstqyxL
LLGy6+rKurquqISHFeTJ4uWgOakInwaHClZNdrrkVLDTHX+xUrJMrmskTQUu1kUWRR1zhFgKuVgH
WQWRsCMb5PwJDoDzJ4seujaWO9Y6XHcscyxwXEBOtoeMfiKyTah/9yylhLbjCUb4xamIRkQzPJ34
slXPMXK/Ci6Q5iof6/Z4fgBxfukPHZRzfa/fsw5WBAgJAVNw0SDditN9yXyv+R+eDcMSIZL/vd6Z
JhHPOjJ6U9pK/5mZkW8nRat1q3VTgiPEsZyGCJ76KewJjzMD5KE6TVgmnHbThFcym2mVXL47H0B3
42qQuY/yi6XtcOfQqaUYmGYw4M6jOIwgpI5OI790nzrKIH647A6ffZugN6VSlIt/CxcHkvMb+ZHf
CBLXs8+A4pg9uTBeo7e1jcZ/o2HDusn2vJ/3M02Fzm/ejtG0fc1ewObrT6r8cmO6RP2RWSCZGUDI
8UWsBPYQ+P8oi9kB9zYMBm2ODPB7y17+nAUddxu+TYEl2V+qA1ldQ07OKCvnoU0PY3roFPd0Pyjs
uhxUs7kjuAzf89FbLxmxO63yo5jvyzDTFt15exPSc7xg/eIFm342P6SfKO6Q210XR9iKtL6+Dy1d
Cn/sBNn2Zni9JMC2OskjzvSRk+SHvF5yS+hfSwyrBWL5TAOUtiG2R8EzVhVUnwzJkZba1dP1rr05
BOsoVXJCQRS3WSRZiTkl86/R8khrvVQ+odV55XMR21pqTyVUWZzUrLlaVGk0kkQ2PajUrGR78tD8
QnOH2gzZXfPr1oODGTmJevawmxFUME7uv+XSZQTDpAWE9T1IWsiwx7MAazbVxkFP0aQohNjwBCB9
oQ6/oqBgwwUPOXV/qzC2QojRAtyfBF1QqBEWaK70Pr0f3264UHQRQQvImV8cljO/O784jdsWbr0z
zEk3J6mVqJf9OO77cd8Y+8rYnw10SIcC2yHaAE6y+v5xLBMFbK1Aa+P/xfx7cTRmU9qhu0ZHiHza
oT4dNtreLPapkcwMKEwPltv5lxiSM6QhjF0Vcxou80qqrdO+M8QtP5kAghsr6SxSZRfO2o22F/P0
3P7E0e2qU3QGIZIoeMs5/xMbRFeAPBhuQzY9stgVI0sngAYU+3VXINi/7W4ker3p4Ho8xD8/GLI3
jBCXnMx1XL1atXW0TWxLevvxxuoiIMRG+rX1lPs8QIWCOIC3zXGFt820v2Mx+nmB5/CD4SQ/kR8H
zBbrBS1wFbYvyHLyYwTOjDEMlAxoBLTUelijmI17Gy4pVQvxFMcJRHocJ4DXrscJStZ6mKC5Lw4T
hGu2qFoSvUuA7LCCW3d0jNnfExMO+IIN+jVo+6Cnv7pcDEtahXhJJhVQlrhOSmAtoxNy+X6PTwAt
QVkqjgK0xLabUQPjkwoot7edHRMoyhDrF1C7EdmSlz5szeAMrYvegUtlYAZxZgzBstWgFSJ6TVxh
ipBm9HXWXzvXiTxhGhl4HcJrKuufk9CxpW9rS0A17CM8pKsHmfNEeklHZ8YrOq+6etOi6moWlCpA
Vcib2hGsnHflL4q4YKmu/itQOjW7ypYQOBeIDu07JjlcdPDMF9WDNknL3infa1g+VbDlVA0m6xZ2
x4juuFLQJc+IbsAGXATmgkygiwMxFV7CSky9oLik3EHr1f5FTThmkHRyXKAW78g7LxexmEdLlL4N
mGNOCLI3D0I+wwmBGoiAHlYW6hksm33ltZwcSOMKutHhjKBHX/B1LjwxG8HX6cl5hham2mp0e294
NjjCLwFvIxQrSQRs0OlVVdQAInAMywFx6lkKrud3RsGoCQU0Znp020xA135u/EanhIiGaxPSqk1z
kYVyRQQGV5cRTydaOwUwwU18prtT7grGzG5dO7WIPceS4b1Qiug8p89NnsCcfWYp6O+NzOZ3QyDE
r2dGXw0m+v6OmtuD2yeABpZNsM5AmCoWdOHpCeBoG1kq9psvWoqgZJkx0vDkz9vS9iTSDgTKSo8F
MNIQiryxv07OcGI2LGKhufrJPZE8guwVdBJnCC/9y8DuB97Ukb8mJDnwctFffP7zGUZfzG//VNPl
/6zpc3nqr3OHW5uKTjlHG0+aHpEXGIf5MPcvKM+PZIwSketQlO6Nvax+Xqd7CvhNTvIrRcEIexq9
om7TVtflFxMvuHkTVmuaY5iCEJ6Pa32+kt7xKVZL9+2FAk8Ti0JNJ5NaPRqwJ24F2Vrn5k2U6Rng
g8HnF9B6pca1ojBjgBtYOFB/MMFO95t0TwEul9KbP3IUQa6PbrVl8QDzulyruQt/F+W14Fn6sfpg
KKp4rP0PcPFUVMophxIWXuxJA805TCCieuqKSDGnaPrRUDjXu0zdUSshw5ND56Mrz33q5FokKY/p
UhipipRE0o7Ria/VcEy/B+YefsNDY0s8NtxXZMWgkMxFbhzto9IksZ6DRbpDNTOO9qONYjj9UXJ3
DZ6PDNH4E3FH6fu77tUbYOZEEXqBdXxBZ7UKt5Ar2X8hFUCDupV+duYPfgTdI3JPs8zHgb7VRaR7
zoyAgw+6UppTLQd658oghxHSIEroGoRA5bz61MxqTqiW3VInKZJUyJu+PwJn9vvSD6TuTu0OUQW8
hUCd7kBFhGs6vVNOqCVbRHK5S+mj8FH1KHnwJFHXn0RPyEZjLk/REKPtATBJkaPCtZjIYwobVS1H
Tk58IIh/SYDOuutSYjWhf/kLzjraLKoTuE2qE5WOKGgICUi8yQWFmphwABVhBOa0L2TXRv/8l80m
QuGB+wWbGEkF9Q+8/ZGNvOrmPHWzEKgp/CxIW6qocBy+SCzw0DMgFSVJHt2EDHRI9MawRVPG0AOj
WvTe5wXhthnd41KMPOAHTD5lOrfoznFY4tfkdmVK3QclUkABB0x7UayO6KnB5QkeoM+ortqVqShK
Zh7WVNG949wYdJ2JLvZy8OcnAT/cKP7MkMYfarvdON0xtrTodIynKjazWM7iQsMgtdhrF60DcbYu
E7qECPoNLEgpvJ3DIg3mn4/cI+gB+d3R+wOlbK84kWhkwoJB5xyXaTy3j8hsEJkBGEU9ArzuSMI0
sijLtnXcKBxczj5jBn/4XexgUKNcvnQeXGlloYRT1yrrd0WjkDHVXUsYgQRqcIMhMjNGDqlYBSYt
31pmDZQoZg1UJkEn0kIeRIXnBV047jeX3tNSgKg+rM3UHYoOFWfgi53ceucaaoQ6DY4PIxdw/WBA
RJlZq8vcIIAENYCJT1QUIm+oJSCqYWvIuLVcMSjAT5JMUkA1oZRg1KOIUEEoH9QOhNx0XxYjIvbA
uaWrE1kQoo9BL3BBcJ2AOhXmO0s1Jy8mpLjBqCosn7hUu7eZdiuWp5SkqO8LteR1K559T7J+rL8M
PbZKc7nIYTYOAGiHg3W6U053p/4up18gZu7AKqFWUmyYBFJkGF0Rl0qFEdnTqcBWMVUrvWXwktk5
5Xn7u55QTY7LHGsnKo2pugy//2fS6Oqj/u9SYkmmJGmWJUn87T9LyXmo5zE12fRu2IqfPU6GYM8A
KICspBBAVCsAYdPYZTI7OTJPK4fFPDHm/WXmsDzDV3ExNk0EuKK0Z4wSnYskM3d7Ol1SNEnsGLmf
ws4Kt4gZulDCZTyAgAdj4puQ95leuysnA0JGhjiKp4c4BDJmFiKGitHAuSneoGBf9DjlzKgB9ydj
HxWIiNnnAMGTPVAjGIlQ1HNJi5HI6IR/BsU2em8E/oi/YOudRFLHtdmNaHrxcy1x7BkrF3oO1EbM
m5ZsdejZdLct1LIqXLlvHYzRwDrDmGbcdcMzfG3+2w3Etgk1I5Tq/faPxDAbguaneSRuKpmrHWP7
P48PJEUwig2zUzrpaJ3umrMg7jQ3uF6RPLJpjeRjrMOzM+OKjb0vMb8dBO2NHPCSc10umFR0zA6Z
vq93ArFRAanFW+jim2NHRrNQ+ii98eGfNxqWIZoD/3R3iJzafwvc7E1Zv6hX7o70L+4P5qpc8t3u
ij74jfvj+sktmn2Le0R+YliePgvi3xthnAYaBQblH8YUYl9mRAzljJuGNuUJsBLIIm4dnOwXy+HI
zg1EXtWaWIgr24QPSjT4xYH7ZTm32w6oksFHrfumFVVtdL2IvQJHdW6sxgp1MBDL7YWNgLipkVGB
EpxS+MrCTyAZPpYCcbcNtuI1X3NLA0Dcdcr2X4AWeQG0cAcemRYPAtBCumYZr3eiprtcHMjR6rO3
kGv6sN7MCgcTabkzJUvcnAj32Vqc0VTGaItnm9Q1UhW1i4f7EvcexnkoBVxKbN4ds4ALtzwX2yIc
iliOvwkc3BIewm/PKcsMydk6WaH4fYGtG3Z+ow0BBGM/N3vjuN9LNWiZ3w0J9kr0JNgucdGWoBXB
RSuCjROueCg1OcmBoIygQgCkGQSqiwtUFxepR6C6uMaP4Q4TUAfri1TRnY/Gs3DIJp9uka5HColV
xIONL9hTCR5EHSP3MZ5no3a66PzFq7JVO+fi4oW5eGFZc3hhLl6VwHNeOM0FI4wLQBi2I66C54sX
XcxHvG6jOKt9bnUhwQnDRGe+LmwcpfK5zqOPzIaxo7JcbRHQe64BDC7XuQnyZeSYcTgUeSHFGLGu
jjSfI9xfMrfUJhw3obKxWSlMfIL4NtvdtRWmuhJ9byna0xX8eYYVl0egbeA+UiKo2AzCl8sfjq+o
qDcvcs8PePr72I4dTIDDiWR+V8o9/Vn2dNfwz0yv45D0cdna9/Mh69ztz5w19Jlty5UVdfEvcd5n
3s9hv//ElXHEQaYRCOaRnqDdXVCDWofqW6I9Brc485rv8Q169MCoe8HK3PA3gTJgj91Eg3f7bl6Q
MR4loSFjI5ZzCwEeBQwghUobGstFRAKSs5sSpNuAiATIOoZiKzCElcAkNIHNDZonjDi59/OVOSQa
9qLEbGd+sFEj2MF+nQnicegeFCnycJrcsO6/aTT3nydm1aijWPS/JRikE+k6O1Rw/SlBCEcSAVkX
HVGJYB9oJPoKBtyr30FoVfei4cKnQ4hUW7vyB91tEOXW0rq4ikQJEUiVc6oOoIOncIs/sCWxTcSV
UIOtWHIR6L5DK29d1mytxcMRn19QsL/Wp9+unesr4B3ji5fHKiBymn7hWJwfYbmg7KWXf3sswE8u
9CwU8xOdRld50pjEHokvYo7s4z+sLkg/bUBaDGWFsNkK2LmeXgg0svhfwDsiANR8QjZZK4RGfcsh
qEtuGK/QnwCEc2lEICM9U079M0OhCQdOgJCXpskquaMjj+oONvUVqj2dJemO12408doNQntJvGTr
2nb641zG4wZtPiIUh88QxjnK9QL3WR0WrCN/ccf1QNLRuUxRJcd1GjcAMbiN4Al8Y+KorjzGDlWP
rwm9OW92UggsS3rSR7P9RHQHolfLYTBQ1QSnIj0UHBqtd7qXFNplwXhqB/u4Mon93pXTjqns7B0O
xRCc8B0eA/hp7JOPHZZF/9z5YLK1RTyaE8yCDpuwTcsFeFK/M0Y1Wkxq6KdY5cOxilI9wmJzoSW2
00tHWqjC22KX8czAgC7siYUXzxS6ooVHB4yOhntDpNaD0mJsiiWMhhLO13hqyVAgTNHt+0PbH7Yn
kS/avx5Lh123inGUuf01qjZheY2YTNL8gF6C6pdNnTEJHkEnAkc7DvlIxfCXvM+bYHgfCUtZciS7
93JMcDKizH5AO1VeIN+yjQyhGlO6iZTfcFSkksuM/iC3E3dio66j74AOs192+4ibUWOy5wepwxET
xqQgGuc7g/USoBbJBJuovUR8ZaMD4YAmbfFavNKSgVyBBpKkZ7X35i8q8vRIRR4fmBnKdVgSBlDT
E7PPYCMekPx1OARle2PAGkdahgR4OezDNtSII6L51wXZ4WKTx+iRb8nF6R+YIMCKbCPgAcw8ChJj
nYolKfWuS0Kp/Gkw42Xo4W2/0GOhKEUtxtaWtgm7W0Fjfp2MB34LnYMKx9t3jFjbBArPNumRgZHT
xWepoj8gsEGIFGmiIAdS9rSevtHf0a3gYuJgfKDrxH/Z26wikY7lQmxLbc4EuiqOBWzXwfDSa+Jw
oNvsQNAaaoa4UH7BYMXP9MR265wLwOHxGG0yDgmOUntyCTswqnWx+zIn4rxjedmDnW8Ozr6aFVGI
6diMCT3dcvXDb/puPfiwd9mYXQa/oKlAL1knQehQnQ7bfj+W7iZRLjY7Nb5QNmvFn/0aWzb1S2za
XhkdccjhwjrBh+COD9X/pCiJPtD/s30zdVPRVN2wZFXMhv5t+1a1Zp1VJYoI6xli1zr7yb+3xjNS
K6Y3GbZkM2I/hh4VjSwNDaJI2eOLbT6ZVIjQiAQRGiyYXrdPJIFn2AwONgtbR/JsoewJ2eW03xML
FKJqQn+m3/nVzJyVJe0b5g53l7VcKG7hIPWIbukx0wlGuEIU9halEApGgu1dicXmtuP0MBS4nODQ
iKBjqNiMqmmGmMDEoKVcfFVna+4pKKLh2XeeTursGXMsMFSAzq7CokLwuerK7ILe1cQi0eocVaTV
HaPKiKQ8nq341u+2mcj+brfJydxvjD3Z3wp0Ep1sMRf4FwYtNoCpCAUVbmgCM1czvwhqQyoCWPiP
qx9rNLDSlVSqL7GZYAtw+PMngZlrZiZpmVzlX8iLSnYJwsoldES0ATSRncFMu2YF2oTVa8/xBRIZ
k/IsHDSc3oL3qEWCE2d6W6blyEpRLSbYflN2soh3/yo/yzd2GCZ9wEU1RMEembTha/82nvCkE2qx
3bNwiKAKDjpUyNodP/UPthuG+NtRfmjou8BhqkUjZiK6z3Q14CGfOTlk0mfBGJA627gG1A+O3cyQ
qeOLH4ICQaLQBkaK4tI9xxthfTIfKC4ANaNBwuxHjhrGwmgSp2/EDmRjwiTelUuCSWubLf1h/wjD
jzA5el2zZ3V0/ME0M08QVw3NhXYH9CD2l2/j1/CwyRx05au0vJRt6oqGafhINKitO5d3mu1cnLYQ
/UBA65Yz1yrPsXaQ88F8sNdHvQyGlsyy14av1tHE9vb/CDvT5qaRrg3/IlVps5avsnZZDiGQhHxx
sQxabGu3Fv/692qJ4ZnhpZiqLoYamIE4fU533+de4qWNMys2z4kxJHV2IOdL/VIhjDonA+xUNSnn
/cCLE44HSZ2tl0+Qv72sFQ72JxgH68rPnoFsrvHsUizY7ADTBkw7QIvyWOzSk07W/EGpDmeQwyKh
qWvf6IQFxTWhzAWMcP78hlPl3zmpWf9oAuLX/9EEzLIap86iCdACLpjrGR9ng/dWhKdU8UzLh0ku
Kp/nGkVPsUOCGX0A+XSHKfBF0BRHbhzf8Rkimx5fLqyusGLipfKKS1OaNx+g1G/WWhQ41U1pU9cU
NVPWE5Ag14MlAXuZufpgzChqF1CTwgXUbApvq9QiMW1RoVUXj7dkoiorUZLUYwtwfzzvELGFBSFJ
gH0+r4XtnUB9blG2m3Xw5huMSwF1uJXffS089EZrwVFtlBqZTZQY9UVxCU6Dp5JRARwp7Fvz71RS
zZUSHgUPtkdqBwDREXo4LpemiRlR5BQHMmconZ39AnnYpXKoGe7moly6SZTJOIkaOTM7VuEXCL00
VUFJzMwwKIxz5HnVTRTCHRKR2P9sfnPd9jucRmldlTt9Y6dfGrF25Cd27KuQZFOoUoSQQMwYA6UO
OHJWejjQAvRwoAV73t+esq9sbSaAxEG0MUEMNlKEN7Yxe/iqeuW6b0le2DatVIrtKjYqBID18LrO
B3Zm8aWoSHoL/rwbwQd+cyTZCkiTLts7xZLtf+/GbjR1y7jlWLrjPd26rc53MyAHwM4Jwfa5j2ir
Ox2P8JuTPsMX4C6Cxw4XkUKi9YlIezhTSK29FASQ7VpDZVlvJJw/I+q3jotmUEVD7qYpTgNMGpbm
iKSD83wjY+CjzzEOM54DHGgOcjyn96QIOymuMhs6x/AHdI7bC1cXXfa+ad8KHoY8DspHPhZhC4jb
xewsAXgIhrVLEXE7gZU17RP+tdX6+eHskBIUMRzjhqLNQpjQo1X1sZZiaMNXvgXAbzZ/+GtdLj43
JxovsfKrjS3sMgzbMFLLiBWJMl5m+HtVP2ha2HND08IaqggXxDgWGlJ3qn4gacwlQNLAMQDT8JfN
LsJbtnC+AasCNrrcKbfRVfItV3C9iOHcgfjN74yP4H3IRyC/MAqC+cLADv2MuX9FkBfAdtaRniN9
WECk9xg5MWoSZOw7+geI2PiQjMwAGNuRamuR5RwZcnTuHZyg8yW+NvGYxZYWDRTgKAaL+hE9tq/e
/POXke7Iy+8DlyNmacq3K/RFM8gWJzkjYNY8YQKGsnLNPAeTNYAjqS5GuZkAVyQgqV6QvI3FS/FB
S18LcgUzAax0twBQxTRDYsvBUgBSVLRIisBP3uB0wObYYJMNM9lAi83HF3gElGJzRsHAHGTi4ex9
8R92IRwL0lZQWiFmOidwMaZGxA4zX8oyYI14QPEvp6f6mL5uH4nFsL9OcIrL1nCP6fN98KwYtITF
H3lfrYPv4w94BEQGLAZUBDOWrcmBgdDkBL/P330h2nWDPjbE44yhZxfw2gLlmCJ5hTagPk+KgDNg
T59uESgGEAbPbMALoAsBXIBTMH0Bs1CxU5G/ze9Rpdraa1Bdo7/pbG3+McCWlgc5YAVkM34zCAV9
D7QUcALt91I9AEmAR0yvQBHq17aDcyowCOkR8CFbYQcwhwtpjH0I1ADOcMG6GvyXEHAZRQ2CUGFO
erdJTvcHuKdB0QcmXt1TqDLhzqL7JJzBkZWtHYtjFjtwTlc6FkcrwU/9C4erUCrhMcL8oA304/0d
2rRNnkbKDes6hRltT4STY1ODcxS63JrnljfhHYFZCCSKab98cvj30v4cvLfmOCcecGVzF1J4RkyP
+WkR9CXkGOSCEYMxG69q3UMOrgRcmej9Ly87GBULUFoC9GAyAUVFxGiJHdoIAAQNt446Xj0sNYLm
8ISwe42uJKZ1fFZLBuxhL4XLGJ6zkAniqcCfjvGbwEaYxjWrNTCgCNp98BDAkILRFuJkB5cW8BAu
gRsUAlOcQ4p0QbCPKjk9Xdt0wrDmCNnPxLr8QKz8pkGDPVkIG3w+A8BxuCSsmScAsuVBmDhtaAhY
CKHOoCDzo8mwF/gD7AODGSAIswzhoQN18J3Hjxg1/h1m+VeADlCO+15C5G9FcMYPSidADhCOaxbA
+t5ElMMzytnJDmB/FGPAA4HsdFIeCYzbA3zAqjZCDa03vKmAmKbqDoQRdliNMJDDkRJnMHjNi8gp
1SVsEkhzikA/gD6I15b+AvEwy3hQsOZIstx1sgjoiHHgbUpAOoA5zJOHFxaADNA90Ea5gRqvwBnV
CmRUVOmHy3uI5pda4BflilxcDYFZLNxIScEQzI0xj6w21hOwCYCJFiN6+CYqumqBROS8buNmEegD
uAOgw+0FuOGEnQTZlpJTEmWBrop5xcK7XEALJvxnpPoMjSYs6B1o9naMP23JVR7g1BpdIXbDLNQm
JoKjLWYqp5Ka6DeqP2Esh3jc50UKzADGAMAwrdDCqDDA9oUb9y7mFZ5pwujPfWaI8uliCqZ18sgf
bd0FjoASkCEYAMKfz3ttlfT88gS1FF0zNVlTDNmyfvHxvd+GqrM7neQ/uNw08s7FcXeeRaISjrud
+4qZmM9xs/B2hzrJoSOnvrszI2wSrUcJle4KkQ8E5F3iKkov0bnF32/jYTMssNgYPQ7SeMtHE7NS
93L1dXTeoBY7L/UNkxaNT19sKVGRZJA+MW6/uD3pJRI/8aTWM/nGpVId6Xl8aePRjDszrvf9FJEw
YRpMZ0EecQ3mzu/P2CrF+S606+g0ReUukpCCLHy4Iko0pxmG+B1d1vQOVCfkduDexewJbs8aVQrQ
iMMK4+/NBQLUd9gRXtlg2jT7Mtzta3CwSQhZlO9AixQZECr2HAJMPDjlHbOd+HoQ99FB9nWA+SKG
+9qE7Rxuf/0lj/NW/PXLhy84hd24HMzh2ZO+fBgU50Eb9zsIOw3q1D1H2pnoiTWJHE9+GEeI6Anu
QzGGAc+aCd7SOZmsCZc0vQxk7MkUX1VEJj2h8NCbVoMDHBeKkvcvxnvEqWAgw5ge37oDyaczcQMA
+404Omz5AxgkhDPsLaANqA+8M98BfXOk6Ft24xM+CNRnA7683qChMG83aOEeQQtovqOspgnIDIbk
aOJ+IJT4cLV2prv3dLxiL7Gy56XJ5fp+jkxigrHDZWrO2Sj7UKbzoK18jQ+lD9w9UdY2Yl4uk16t
CWMfIZuzxTSbjBrYVuwjmIas8zHDaKo8jmtIdFkfjKP2qXvERR77eLzjzdU1fvPShoUg3PQ3K21h
ot960qdSTYiUXoy4I6jkvWJ6/Zq+Q4xMiNaQgN85MI6IQ3FLHvCd1gLolGIUqxgfEbpC4imXI5lj
9tnHKR3/mO9kTgHPQLaFnDzzVI9sY5/b3r5oohv7cRFjRDmEbD1aHrf9ZuWFnSBNrIwwF2tGAUgC
WTFR7LLQOkKnvtwJewnsiUSdcDViMkb/0oj+UmHhOPr9KP4bA3nlLoW+DDehJRh3j3y0z8X1WK29
P7cN/Xes5X+1jV+Qq/x8XzJNI/kJVHV6ND6qxG6ZjKVUcsxqGPbwYTMR1kYPmfYuVOYdLQSNlC4a
CRoIeomOfMUieNiFywRy1Z9FdEuGNcHDBBNREldEegsU4QaORxXQYRpoig6Uc1NoPJhn483NIBKT
6NPaZHDdrProyo8MtPuImfYVY2HcQZwtOGJDpwiO4IWLhe8dvyMzUTIMvZNqtd67D5i57TVi8Rw6
0Y40JZwVmNKt/YiW1K5dqb54swTk5lkQmbj62IINu0tuJLPMUbcTfUpdW9XdFN1KXmIs+a7nJKI3
6Tqh2gwgRIfKZtGk8BGiLdxyeKjxwm/N48oUDavmTs6q90gTdfyWQ1bF2nHshdMqVR9bMgaDrv0R
QNQrPrcFzNHKwUFk8UJPwwgJJymFGR9GqWtzg96Dicw/A3U3no/6dOKU59NF43D2Mcrnigy2ss4a
6US2JJqRjlnm2bW/cGrOeP5xRgQZdJO1NV2asDSCKQ/ViS8uXCYuSxDHCHQNe5JCdWalRCkx9cu7
wFq7lrk2Lq5XWygQXCdcCulgWBPSxLj+YFCoAKK71Rea2Y5vCID/yk0WTIHaNb13/CLXw/ILbY3F
zWj6ZB3wg6O96YZHh9uR7jLs5SfaHF8nvkLta1/jFokxtKc/8c8bLgSPdD3jiWsTEtD1Dv2j563g
27P9hgUQHR6DS8z/aYBACPRApBqgCBsTwXAOjGgYLmEsCSmBexfeQFMXYeFDP5RWCwzGSjdSTUEb
aI0iHdQBdcD2BBeOK+5OdtBdYnpkTRIzg839rY92Kyw3YyVrhcraMoEW6kGgCwwBARg2YM00/BoI
Hyo2pNGgl3366NyKVlrfnP1++kYnJQW2JXLWoZ+2vB95sWH2yyO49ZdNkrz2VsTqP1PAkKyP+DWG
DY+bazpM6f187NBvEht3OxYQ187H8nwUUWZGfOo5J0VaAaElBBbQZkceApjHMhXGeW2NLqDfskgv
QDU+fZmU/QlBPh6VqJvLZOlFYsl9xrJ3b7wH6BDs17UV042F7plpivPYgOejCIWvQ+vfw76yJ1wI
9j3oHM/WUzjfQhzluCIlLj0a6oPiZt/p07xTgdW+i+QUyPfo91YSLi134+HSeC0TG6c9qcv7p+6M
/V3Ynve5N7Q8xERwPN1WXxcNl2EDdzrmDRdVLCT8zJG42jFHsq7E1e91bIvLY7s24jMyK/NgVqId
Y5NxQqQIQY97tZD1M3GhNSvAW9hkdP91r1N/IyuxVNVQbM0gEMQwf5GVXK1CU63TnfOP2MaSRA6H
yyoZk6u/BJiBzIN1PaTEOfVVB8hCdrHaNUgQ5W+Y7K6qmu+N+ox/A4EDgDy4OW9xIbi+a19xdUaI
jb39TLKJ7RiB1YnAA5ay+Br20WhKnjFSr4k13gk79X5dNwmbcW9iWEWIz87Dgp1Fj27gk9z91M5w
oHDqo/G9noWiA+pES4YA90YYE+vaXub1SsDkl7bsn5/cCgIHYFUIYsURf3nlut/55SeEHyx4FpAs
ppWmutPFe54rVw+vrBMkC7AE7l40PRbXL1pfYYpF39vuYbzzTziuIhm94frgluuaADO/KDDWsNnw
8FHGI3I5C1PmevKufy/8sYR31kQ8BIabgDH73LeYyiETxVEFPHr0VNShqz0myUtQU6FVsnhLSbbQ
ZrCqLxpkiG+QLNGNCO8qbe2Gwp63FP6DSJdnfKTpA+I9IqgLLPMj0eP2R1xZaWw/L3Pc8yYFKsNJ
g8DPyYygGDHkHQUvqe6CmrgZ+lROpjrEkmMxeeM7/AjtEioDBMX2AJmhZHrQwVH9IQlmmNAyQ5Aj
GtfUi1veBMIABWh2j3OeSs3RkNKdktpKCsqg00jRlN297u61gzfgqv88jc40eHemFBUsRO/6DbMm
wUYQDzxWQabqGnvMdJoQ583giAE1HkdtK2yOWHLukL/xERNIsVQSeMTiAibRttYrIYlCMx0NWrrs
lDA8Xa6G1RvemDLikOD6QAfbYj6bnO9pSPB1Q075R7nnnhKzppUTustiDUk5ZtswQ/UIc5g7qJmE
+f/f6lnTkT4wLSblGn9LqfJ5zzEcNm9iHsyI+PTZ4KPnkXD+j7pXbCGP/fU998+6/4V6frHqZajv
MvMxnidgIaogBUIjZ1BIVkK/xockEgwOnq7ly1bXBABRuzxnKec6eU03mJYqJt3jFb9wUcJb/VK5
Su42ESXb3r0UvJN6vR6p061IKcONZrSxi1LG6Rx4f9OgNlHWVp4P6U2JSKlYyxJMj4K8Iqwl4fbf
DyAuHJQc9UbV3QgaDNS1yLrWa2jlhJFDz1urimqilKij3EVntNUQ1QMSIWNUuF4getCytVJGvGZw
dSQeF2KcyahZjAu4CoiKuJHlIpzgfYAIVfcczjBhrmc9sPnZ9wu+Y31Ur3udjc7xfOESMuKvKB+x
L8bKr9cP3XGog8/HyxE7Yw8BZbvz2O/s9NvwY3uzuVe7rrMhcrynwps0F2ayju2Ks5mYsmdZbFgW
G1W7uXLIHmV7/tiY+K3FEzdC4kwFfAtZ4laR5yKEi9IHdh6RC+UKI5w+g4b/+QGgWmIO8P/22Y7D
RdFNyzJ+jZoqR62w1PPIlcBX01oENRN1jLgCDBqnFCxyGGEjB9yEmlz7X/GoFqJEoHgZ4wIm27hP
9R5WGxjwZwp+4GJcXZxDomYADzQIMk/ErPRGgjpb04jHsfHl4+pkuhP0HLjQ62pQ+jDGQf6DtWnl
DTl+vGB47j13Z+2Q3Q7n24H9WTgQETlXiHok55GFlHq8+7Xht4afDWKhqSbjBPuNE4OeG45XjspR
ogFQe3NkATVRrqguM58EPlXzx5PPOTkRGBlcC0A28cpXnA8FwmNCScjsTMbsYDRCG2dZyNnSfkrb
KYUdizYOgqw1psaY2rWbP525aCBHLXyMzi2+YwyS38N/001hyX3DTm30hsbD8dNE1IJ1MpTZLzY+
mpzoK9f+5o02iiaY2kIZJ3/rTH/5xrAMq0jhHozkp3ZK0nGEPeyGQZ57D8dH3NxKYscv+0Nx4MYv
wehCTbsu6W2Ou+/zHrWZnVqwO1a9GcbasPRlE3Iax7X7wn5WD6CYdZsOciojHuHcPqVVc1Tvx6E5
zs3x3hx3zRGLNym4jQ4MXBBFKPobSx8CEqZ8FAIEJKzrWD9bPF2+KIlkwb8SzT7AR3CdffzUlh6v
9OBC0AnzHMNtLnBdCHLA710sHtosrcEzCddPYUVImOXlbbF9uP15PPxFfydNjxsqKADrZ6aeDPIs
orY8ifn+mRRxl3X5S+I+uzeh+puHbDlYp8Q4JYOSnPukUKC/+cqnzecIThKkGtaI8Q9Y7Sf1Pcxx
nLPIyZCZ/a36YyTI88Ofy1AxfsMgsdR/lOEv7/CTfdfOxY4yVPGx4vgWxcdrGzsIao5kFKl+pOLM
NqLWuN4BLOOl14XkJNXP1JZdHtJUUhjF7Zg8A1eskSdUlMy4dC0nKuo0iCoCvKN6cKy/GkRYCcMa
yoVaudae/0YwkDQGjex3lSgO7MApCiriw0NlxdRCdxdVgDyU/U+cGzv/ijxMbHgFBbgptniP/qD0
dnRsj32NbpId3QEjmzD5XB0kgRxMxrgwhhavhfaUvwfRZ9tudsEFspGQXcoWZX9eERRW7f6T40y4
9pDf3IrdWTbHZt2UWnOUAvYiqkaYcGxB7hdsPnoxGDJ7jg3HbpsJC2zCfWm4C0M6/OnWzbUZZbGj
eBv9jSfxtNg2EFvHZFCBt7LYL+cTUxuHzdKM3qMAlNddwhYRqoK/d8WfN4T22w2hcd036Mk73dz9
wiaoujwvmrbksBSC92VN2cHAqmey+R2TtmTEoRa2CDSu6wL8KKafdOpuCATtTAHkivXHyymVqeT6
nboIRrTEzZ9WsSOC0jtzZ+Mw4+J3NCWUFyTyHer37IQvWObBnCzfSBZkL5nrdjpBCPjEqcqrLYAR
JnTktYu3WoaZmRizqjJusWLSusX4zF/PIIkgiFaEt8f9lT97izHDw4Mpqx7fUSbJYhFEwyeYS05x
jYg2OoNm4nfMw5m4gGDGxeZVhUAiELhn6kC+BjBKhe/T5UCWoXlzuP0YRMWohylLZyQCp1R7NReR
Y3bqHDh4U+9faEv9D6i6PSrk+1TepfBKzul1lgtFnfTQh4fh27WKAW7R1mUYWUOqR3kzuhmyr5v7
QUGHHJ7nUM8E0pPvIhyjsbYCOMljsP01VAL4llCJDfwA9tjx4SB0we88sKYgv/mBIcOR966vGsm9
eL+u+IkRb67YF9hvBFGsOnHiG1SyHxFGcsvB6p+EH1SjTBYxlTd9vMlVE+JqyJjo2oUSBoVNCp5R
QQY23c0LCEqEQRgTx4O413Op50Y/CDoEQMeNCkL3ed+fMAIkuYe8Vh6073L5AYCid81HE0/p/PPF
2p8+ADwB0uCohP0wbGswmG2gCeLCKA7qRtUX+xkfSNRQBwp0yFJBV7aMEJ+MYn1zeOQOw2vsCI3p
b6H9meka7xiuaqAzC2pv8BfIB73nHBhzckQpRPHw97bQJvjO4Zq74/fqGeGtElRnYethQvxFzoqr
MlnC8NH0fc91ly5297VeePB2zrHRoM/GnRJd7VAzHIZKF9mrP1lkoOGGvx9hEqxOQtCUNqMLcrWw
DiLHVWoOuh4y/MkdvFVJlfB4vrUH65oudVQ+KsAlxD5NgpgEtYNZqTC/WJlIGATtPmGdR5+AkUh2
I1e3DM0MHsiMhdc2gQGh/PbnRqHbvwMI/tkofvF6q/PpfDopxc19xuaQVlG97pghr/0CK0XMRtam
cUYY/NV42z0hYAVTQT8MY2KjdYJ0V7bDb6B5QF3Vbg5XOlrIDcVhlUBEJAIDBST3gbWdcLoQioid
BGQA+gqOD/ABWHQX4IHCcPpnWgwLtx6eGawrxApcSBjARGeMHOQjCVrO/O62x46/g/zpXl5pIM1X
0B0WXYSFvSiMUg4+uBHWGylbdJSiZMYoqBDqPZLJBcOBa7d/hj4NJ9z2IIMAWPPVIlsWXy0uXnKA
hcVoO7L1lNI3gErGr3QSOiTNZMaaFItXEEhnIvFzT0MhJxVDH6i3PbORx0ED3Dr0WUpvGdtUzciA
TXU5xdpCe61GZyFTa/FnrqGYzd99A4AC/jWKenT1vd+QYXTdL89k1kGlBKw2UBu85zzbOhBNqGQU
aLksWpEO827+X0PaZDPzN77skK5kPdOXzL9bE91pVvcSAbvrsgEyzqJNdTKEfCiJ+xNGcJCY5tDI
IvqVurYsfe1ahCHQuACnr7kAp2leOFfg5jARyS7aEdE4dDGwXBa9jFEUcO4W8I4Y1xIjYZ1Y8/f0
NkKTzqRMOJsLW1OFFZcSTC2QEREdxW8GxobXC10ctrUwvhBB1Hd36220N3nVjTFdpsmxyM5g0eo0
LCYh637ITBzQHVre0IiuhxqBxifNTgMzhowy2h9OZvT+nUMTxB+8ZEqOpvWe2m9w77dFO6ElYsXD
mIvGmH0o8JxbbdJsIjY5Ea9bj8QSJ8ArB0kt5DHehM3nxqHzVGrcqHEtxfjnw7XwAgTCDEYwuzQB
oPFdv32lC8JDgAQqBBF4VPIP2iHdjo6Iv/g9po1yucbI2OvBnYV9UMeAhHv0XzjQ0QhnSEqIy1u3
J6huEo9X3NFZaubRF2fIcaR1kpsFzRTW59oe+UrokHhQS0JP4Nw4EYmdf66e9z2X3pA2iaFE1otF
s7TXfmnBzbH+pVNpyHRYnLwXvfNn+6SDirjbq2tK3oAA6RqrdqTb0XUQrRTnt+7uYGM+Zjy5RE8t
Ed5/qD8tnKGN08XZbr/7KLrrU7W6qEqzoIHSZaGB0mi3XssgjHZbyz/M2s6yy1R/yg43y9Gy6PKY
878n6cXhEsnIrT1M3DmvqTYBUacLEvvzcbi5dGHEcAzeaMQs4GDGgLRjFnw7mvJu7cs/WzPEOytz
dp9UOPP1YcJGIW7wOIV7CtF/wJlDjPDlHEGOeG/bN9G3h9KhdS/vIXNx82dNj3TwJRg+Lf9B11Os
38E9hm3YqqrImiVbv8A9s16ctMvOghbC95Qk8we4CIbh4qVMBiWZtwlQLkGm6jVAR6BwN3qVIQNh
LIaT2RPzs208j4jt1Qq0NhXQj9E8T9/x5IGmd/2c5WnepaoFri1oooRp3m/xfIAiRSeyaEb4MqFy
pAcVgt0msGboJUIyBj/qwb8gEC79sfQLzd9xZz4HOnHFqG4Rbj9EHwSEowpstLaETlRAOPhh8K1w
e0LM57jI4lGL4FkTlyEGWe/xgikQJkOulkXuA2+Cn2RQvMihupRZegDt8TRori5VwP5fRL1iBu7M
8di/B/mkPgjGwArxfv2uERVdP7D1K9zACFrooAKteeC8ItCim8IFEQMuDW0jPJkTMvZDposQtrlJ
TC3WlEhRwrsWYH+tErjM1+6ecCskiIt9ymsALLjCPS8cPjIfGbKohR4yRRXkhSqSQGxemFzP+G3W
h4uSmN9g2v20PU4mJ89iWced0934jh0y0veq6Y8Vs9Qk+a8bwe/2kqnppmIyMJAV9Vfqp3yeJKOH
CiKRNWqHaopp90D6Nz/mQpHgupIh1CwMLCQJxem988ab0yH7uga3WMx7TTIRgFlEiiT+Emem4cJU
igBbQpVRrmAqNSP34P0Gxox4gX9s6hWooyPUK8RUi5PeX+FYjnh3IOoiVY1PF9/p/fUZwmkDsxRZ
104wnTdpJmTnthJLxbMVv78ccl90Zk7m3LCBKxArYgsJl0Lw+0Ar28/VBzgSeFo2R1lJtS41u7Qo
UuN2yOCfL4mZJYUe69dYGyLFDi/MlDQnjzDPoJ6aU4zhb3lQUeU8Ym6FWbCJnR+0mCGohW+OM78C
XIkKW20Ief5Y9hOzEb2MWNTaNqhWaiRAj6CtDLcxHmSyjYvt9TOUWMqtIBekS+dcQFjtXdTd1Uxs
KZakGKlFja4TluT+QrpazNWAQpTvoha5FVCOPFC4GFCR28WAuoR1ut0K7qh3nvP9+I4KZdZBkcJj
HFaqCT/CP2kZDvL21ryZip04p0XRdhPzYDDXgNK9Y6He8UGLAt5hThFC4+53R9rj3f1ZyYi+mXKw
iMaipLeqLiwx42Cd6JHA326DQ6yBs29ym2MNE9lMZGRJ14h7AV5VBCdZBeFmAck5du/o32D3XYWq
AqodaxNWQKsTroTMN/Ci+kobsNkzq66CU5Xggq0fiJZg7Ul5usAkI06l+U5fKE3Bi0RCwbmIsUTD
nTSYvnJ4bo+K5jsODfoDDWL3SIvAVNWa2BuMxx/OhDtwsT3FFdjJzjk9MeIFcsDUlX6x2VdYbABU
Rw6NAzrdZt5H+9itSyId/YQLGljdQcnT4SZSl0DqLodlSaYskdl+Yzxf450S3ewQ++iOhLIpQIFX
u7uP9JgxaF8xidqMNLTH4KXEv4X8UtsprFX5uGLZLxhK9Zd9cCcJ8YQlCqECmBCGGnS9EDLiDuMF
WIl4iOA9CdluYYCbkJBoS4ecJPI35tjb4+p0cy7PIwxufN5Bj2BV8lnh+fvDRgoPDliD2EgNFQ09
qJnXKOlUOBg04c7EwrmCVTPiAUyqPKyZelybmAnh0NRYrsVzU3U7fqK68+xu9kw4NGFgiD3T5hEL
g97QhVxE5x252qwvT62/fhb02wIu9brouqWYYPzovRppiGsUMh1YNGFuCri0Zbg4h9C9Va7fEQzW
G2+zN5KS7u7wsa4c6w7bTqCDgiZE1OkKEDK/BtxhVX8VsAjRKy7xZYktI5bmuGYexDHVxFLFFOFF
x+QYpkYWYuEO9FO/wCfsoI2SvyIFm59qPgca/mATn+BhbhzcDVXZm4VE8M/tXFV+98D7RzvXfp0A
95fscs53MPm/q6m8RLr8Ab4SnuiJi4/V4cZsyvQYQdPL8bI4w+dcjUsRoIQFB2PGbcYZX+nZuABq
Fk4nK8Wfbsa1IW1A2XFGX6A9NScR2N4aSUpgMB2azGD6GtRuUn1pyfTjSx+hMjFXxRgT3tte8RUp
BT9SbwfwIwPzypPotiXje++Cf+EuhMCttLE0JJtBkL0cEI9J+8wBrfIFq9omfwih2o9oVh4c1z0a
rRvpCFCkddE8EC9vNLcSZOur1CYEA7WQpa1jdQ24fL84Qfs1X0hrAR2npDCmwV/tJSivAQW1q45A
muJqzW3CKSQRGsWQKAsW2ZdInDMDsrNu/iL52My7N9Qm8IN4NlDgMFn5eF+5fQBPUDl3pJoxvmtU
C3WywJTkzPm7PKiKEZPknE4makHEUar/2//s/G3PQ9agAaH/QWMyAjy5bHAsPNna7Gs2NfuZzWzo
UcisiKEmg3+oGMa6iTd4ks3LzmXb2tyDMiKsn8EnrfeWHmifUNZOpJDx0wI32QNJ69hi/Xk/KuZv
9qMtG4qi7TSNNAf7FyeTsbqM9TShcwJBwLxSCrHrh4KAjkHY+iqfTm9pAlatPWxsU05WpkFImDSL
GFhSucNLj9sCzK7QOofZJWT6jEYJhvBqJdPXiTYnesyLentLA97xgIZnigpRR8czeCqWcFACelfB
eRrfN6RBfNtChBibs6O2ejriHEH6H54RdiEMG7XRv0PGG32r/pF7JTja7ppGy88Y12/w9Yg6pSGq
9qGrY+UaLZqDgW4BSYVWxrft+q5vmZDHcxlC0R6IzyErA929/QBvcul4K7HHiDLm1ptIRuIFgPmQ
LBhBLkeLHO5b4LywmzitbuiWCG0WFrGV5OFG20nexEYQaTSLDUcuuI6CGl0z4TKwQMIVWx6igqxd
OZjfGDCiVdqsj/RksPGCSWl/+B4V54clrHUR7ygRNoK53ItJjmWf3HDExV8lKfqkrwHzo+tJiJ5H
rkbKE2pmfFnz8gtC2Z5+9/TnXaPJv3E4+deu+cXhpOvs6dRZQ4/vFRR3gdYMZzIoHCnsXtlAmxQW
YRzzbfyW2Umnt/4e8TTcKw9AUhtgg8kpGDCjj5kXkBUYcLQYiakA3kFNPIgS9Px4Dks+QT5HXHb7
sFt32rhutnvPExbqYXHEaXrme1QnC6m+9z2WCZ2zYTgbYgyDZeMabvANk5BZmIRxRStQkCGsW+Ww
7EUZG6fC67i0gWzhHQTRsHdlbKPsPevMsB7nJDoKHegrIPBXHEhxEWOfIhjCRg3NEIYn2IkJwxO8
dyYotmKp67btGx/DE5z+WSSVsoU3z1HS29jIp1rsZZsxVbIFuTF5HAYSkbnY+3IGOMas02Fjm1cx
g7yvM8gRryh81jAwx4sXIkr/IOGKqUWqFGnXqJa4FonFnsf0i20vfbYoskLsfem5WN4VTAwJsytJ
I4kzoLdSpLchVOk6n0BcEA/qAQ7diEKDy0j9TmZ6bIY9GVJ4MmMaS0TjfU8k9oGM07uRoNL4tHvk
doKXQ3ELpJR5x1od8/LjosJdBddLa10nZp0okwkPgvh58UfMt3CkxHqTa5PIF2NROfJaPLgjkObE
QJ/FfHKrIp1ZwIjZZQ47fKS8RUXhfUxRZVKA3qCEyvrV/EuVhLUY9ZXPosRwuZw/Il9VWkeHqb6n
2s5VSsFZRtqOx/vuOO6O3DNA1eD86eHA3YQwED3M9PAyiRK0Jef2gkeXrD9k5UOnH68ImGXmYIj8
E5G10ieZEZcz6dakDokkoB5yJ2NIDFxUYUuAoECI15UnlbumY4eJoaX4toPLv1jDM2jTy39Rg1Xj
NwpCW7fNnazLsmlaqnhm/kPPapQ3XW0VA1XyygYAWZXsOMHFvXtlLAkYQSkCRsj4VfipxGQSJX5w
JmHwDJs3bA5cHqCecHkor3v5u/TABLKGCg6PhESDNcV3o4Uh6rZCyRIp7/YYVLJ/elTuIrZYPh3f
0pPp8pvfUB0w+cd/SMdw5ULWkAeOyltpm+QYzwjbdUFy2ZG7JmSLPv6HFymtlXTsUujp6EPx9fH1
FrICE1HBbmlx9lsdezZNWI7YcMU80ITBG+PQL2I4AEp24CRpsSec0tlIbzDV32DB1iRaugMnM75k
XCnvcLsFusmjm6SgVVWO6hVpUbl8QfQKMGi2iT34BLCBKm5TEPA/+QH8gxhIci+ROeXPG0OVWU63
kvMZ1kDORwJORJYmQisXZN6x+YZaB3YLybBAgrvU/DisOZv58xa6CseV/5yqQsFHFDQTfz7CD3vx
4OmH+NMBi3LeQWp5yMivjBnyM+HvpXRhDOjseMCj96fBcckfvJlvE2QEoscQwu73x9PV7+Hj4pB/
gavgqaDGMFxdgmbGyrV0kWqoOgYmy6sxH9FJMmosKlokRRCpc7f3A4N00iFWjKV7JE6tXuPULsSp
5SQbRouOv52Qo3VTRIAucTpTZKPcN+KZW6GGH254ycK28ZDb5Hin+OUc6KZPogHm4u3iJkkd9lCF
jjfM5Mnq+o9jbL3c/EKX+VdR/HL5uY6aWdU5RcEEJc/IhxREGVgyVAeGbi1zS9wcMet+hTODs/kV
Vo0uFhAD1cFdSBg5eK8lyfVpuziUEP/uuh5ooHom43zQW6JtjvmIl6ogYQLfsWBwDdxZd74Op/5h
RgsGtY4rJzyZ/EdNbWUFTwvFJfsdd090l5QYnEvru4rwDLa3e/l2gtJXEOLm1Pberx2ywTGYFaxN
/vvrkfdBfY76s2DdU22qLAruZnC5xicRNRC6XVF58nPrpFaHL3NKygJV1ivwwFKLmWFgfOdPZ21k
so1Pxt+BomNB/dyIZZQeBbjRy5TVv4oyZCEIRYm1+VdJJweEAwsrYEhwjg3kGJ8IZsXcrYiXe1xf
kl5LcCzWw1MjLKz1KdWu6Z1CndKFIIbzsT8fsbDOQZwhCzlU7c/C7WA0n1yVkcZqZ7cVMZ7akmcM
opIZVeifBsQiDlm/BWHjhCHMwioCRyVKG0SjLb8YH6jvTch3f0+RY2tEAi2CPxP3c7arY382P+og
ujgiCBXo07wKGy2IELzDdN5rHp5P+XP/SigppfuToQ5JXVfE2oQ69ILKwZzUMd8wgKID9B0CvLCI
HEd/QjAvfdSf+lc6wEalAC/RHqG6o/VhFCK9GQ+QQDGclgEXLBi+oi8Iw+nXxT+8jEjApgQopCLO
djhY5QE7ovYwkDjZHAsp3ShA9IjqKDwmpFTPXSBU7Elg/zLZ23nz2jRkNgbX8wG/ae8K3Qq59NpA
FMZcuEV9LsOFYcGFtJHMb2Svk0ELV2lqujMQN4oWMRWij5zWViJ/wP7gL9qJIUGU3asHgAR+F10E
FIHfRSQCi3bCk4qOwrABCGF86x5t3YHx0SAfxvB5FxHXOLVYKgHlILTd02iajOGuaDdgB4C5dJx5
bTpAuvSdRY8uK7Db6wLbVSsQPwomNiD+SOG49qEeD6Mx1KtQrUJo7TSkUUL5F3J605QyGaKGiFzh
grm4Vi8SV6CL9jZ73sWEp8IMzSV2ZN/TpRrGDDfyP/6LQmqJK/WvvcpQFcXm4k0UmPnLAd4YaiHt
WpW0wBln6sSES0uSMoaBRMq8mWe/PIDyZuSyQ5obn/g1OthAIuApnr8yayUDzMduSnhTSMiQ0fvj
obXz5diAu5MLRge6echFMDroRJfBS1+3KcQAx4j0FNFFZovoLmSv+IeElxNZd8EYUfMbT5RSR/tt
/XVOqG9R4i+5wSkft1piILzxodxx4nZcsjh0Y0sKDSlEeq3Di6zCOgtvc5CBHaghni2H6pSoU2yq
UbGfgLZRm+l+K/mbvg8lB5q2yffoa+DL1yCvAoOQ8/1LEOgOv1kfhHwOk1yU2ggAsXi9lgfnUE8J
M0XcdzfuKGHp4GYcp1f8kzmVV9UH2SJ4l5O/Tvg6a0vrvK6hs+p1j39XNPSO4fND7JyyBG91Wwnz
JTwbUKsZiyRYy7Yxlrp5WBgkVIQGyNMUNpO4O7Z1eBscYvPuRCkiYFZ8M0I/oed+ZxJA4D1+Y6iw
DRsYKmBVJXPr+C+S6O8fb/9H2Jktu6ml2fpdzvVRBH1zcW7oQZ2Xm+Vl3xC2vBcgBAiB6J7+fBPs
nVmZFZlRM1xVuXN72dJs//8bY/zzTPqXU++667qCztUDLlHYQQlCbdivTpRMKl5vDOYVrzdG/2Z9
p8OOvwDQgOZ7wMvpFyZX+oXpJeEYh4OunDQ1N0l3utDZZ6qV1NVDwDYs+EgOvYnJVnPycXuktU6D
ncCJ5Pme574A2yyatpWYfuBtZudTmmIS4t8ANppzJ2QPco9VF6BWxSFBS54tOQnCIVVIyQB9u5hz
bUS9iBoH50eRpxDhYsnsrNcJiiBhiG/fNpHBZlKAreImMmDGojDgmvizJNpudXMUUxeB/5fdV42u
ZYEjWjIuvy+OU0aqzgFmjpksG8epOg7GkSOpXqf0lQJPkopCuZjY+CbqaqTiSbQOkhTol9sfiWpj
qFrIZG+nsCBvhZLjT5rwWi3m/PKg3pvYtbB8xrCItVY5zH8kUzuhZws2M71HhZW3EHnjacfNcWT7
X7VNgHZfmffb1CcGgcJY98b8R0hV13tV3xOuI/z36NzQcVhXAt1rUspNSAk5yU/UM1gUPOlYF9qF
lcFYTOHFwvpgoIr6e5Vg9W+bHE+/l8tmIMCKIeKWQTGZpUNecw96vqY2N1wV8LlEBFJ4D97S34wg
39N8fjiJjMiYhNgfLCajF+sJW2iWlJzHlREXD3KckwVwF0/yll7DYcZyIJg0OCAMsMIhJwsgYqFZ
61pDG8CDjeXG4MH25IMfo5xnG2Kilu6TI0ND0Odcoytx9KeIQoDl0wqqnrQt844fYQBC2ps+g1VZ
yqSUimUpen3kS5Gpm4q33PSNfjKOZKzQ2Qx6hEPVf9nx//d1asqqbUqqbuuS/C+l4ql49IOy07hv
Q5/xTGyInkH+kTIfAshByi1747shQrhYqGYrbF02I6I1HxfTWDRDvOCo1zHogLXt5U4md3o0mhNO
G8roFSdaXLT46Ow158cBx6XzDXBYOmoCNDw9llNqn6blVKXCEYZHHMkvWIxxK7yfHtJJkY87/Cvo
CriGJCxkbYf/R6XpuMfglAjF4UBreniSNZlMRM3Zcd7HV8peqEX7aOmjTITBhWDcJSAcQcAoexw8
x0w92jzHtCV53vazug+C+ctiOTec6O4xsu1eF5rOTdBpkpuC4B+4QKRSmSRR0Qq4e8XkEE+VmwkJ
VbYhzMPS6XcIYa7FeFWQKcyLDxqP+PCOfJGknBK8ETD/sPD/2DltsZfQ/5u+KvkqUUOYiYmgkE2i
IFQKiDhWMTYHjf5dejrpsEeZToMHKwW8Ezh2ZKxKsUPGPdBaw6wekfIQ/qM0pyY2SS7qoI0U6tBm
W3F+E/4PUCsl4qtXw4pRIJLmpxPrQ5mfddmKFpdd7zP4lcU1iE4lPgQ2EO6FMb1TdcQqgzxvYZjR
nK0LixWhN0N+J6/cIMGXen+Dnn+f0dEiDVDFthUnCEKu+MMILKS0I8gQpY/mFBLfyffNN4XSsO1K
RDbZ7sN0K45UHJ9b7z549YA1hBjXGzIynND8Bzipyy+a4jMUYgUUgniC4hog4kpRvwSI9yzUeqt+
r0ettwqm595B6lV6u+GYEvQ0HNXhKN2O8+24mAeNHOBMGEBMQ1yk3suLfPX6XaTuHNZvhcpxSpQm
kZpErSFdHbmm5Jmou5i6y0T/5/macrV/Br97OndS5nHtGQjTePnPz0nZ+t9qLP+8YP8F+1iUqt3p
i87lOCegS6zUZQpyILE/y/PNzrALxx5UlFUG/cJazD/rjzh9QZk3u4/m3C6swyNOYUbuvu26RAtZ
kPzXWIrFugil+6mWTkV7mjkfo/kWEYl43+MqTDWztbyzVxrBsVCpCIslx3pjsbHS4MB3eagiG43S
iainhEX1mV3rpcDZkfe5Hlsz6CuKZxZQh+J5Tvq7WDEjHWA1xvJH3uesol1MGZ2VwbKQMCQdRZQA
a4GFgMsN/l+a/rPlUkP9f/SY+sx7aZ3xTHey2p4i5SCub8kmqx3Lg+sYlC7sL1h+HRxTCyhzMNWZ
50zy65NA6nVumzDCsL+ET3FTNckrDaxpb+NymEE0Yp2E52n8kMWknfnOPSYr07TMxBxldpqUaOGK
iJ0RM7K8Bn9PQwSkSEdhZAYx6RZm33TQrw7eps1PPOc9MhdjMdWuzjAlYB9ML+YWE8s2X5lSJqmw
s8dU+s8TSZXkf7/sW5JpG6rEhR+3r3+FPgq1WiZ5sUYPYwUA4WN+YOfX1w4Nhk4yXica1qdOm/rY
f2FKSqwXNQlMwHTqkf6IfwyeXhqpeFy+nKOx6kif0Gcr8LExH09+c9JN/QZTXTkE+pAAP/HdXiFQ
/dJYLq1ENGgISnEH08BKFQdbKCWxlVewEP4z3E0pCRadkJXqcwCpTQ0BXpRtaw0PoMrHu4EIAW5p
wsnOirZbmiVFKXW/NFRwOaKquziYu9wR+/oZ2SRP/0oyuOWl5CmoXonKoCYtzqsACwwPSNLjKrhM
oq1E6xIOA4QEv0vOmYqgUTiM1V+bvAB0LRGlEduK+h7skongl7e4lcWhU1SRjDaCSJTFATzgDlaQ
shLgRLeIvwmBk8e3jiq4YN6vFs4FsQah2idTn3TcXZVkVBJpG6Q2Ja/ZO8A8SqtdhB3fDU80CB0P
Cie1/fsbKdWMmU7I94LoFy7NQ5fcUnFp5lXJGQ5Qh+lxR8ivmwo4VjVj+9Me2DeFVocEBaTGKOmS
lQnYGN80fmg4vln8ujrQ5s8QKkd6OM93lFgAvU8sPnKsmkSEG0na2ck+4/llYe4DKdO6GmgkIVqr
JpiiFKjLE5SKLw8JG7pu53EgTpMbuK26cNhECK3dlWpxMRrln0jvXX9gOvBvMHg0ctvo39p3/hfm
YtU6sHCX0DRyewRPAPcC1jwxacv3v91l2RWhdBnmpxHbJzoNXHJKMZXxReRvRylaJ7eCk9NHFrkI
Mgaaz23fb6H5wcRfqhGD29uCnOdKySYmHJCmPjK7uY5uU/gkH3BxQLYXijZjaKueHE8FttOOhnzp
K6wxtPLyqfEl+ASkFm18R2r8ELyxNQkzN+p9PHzQ6PS2Q/Od74U2Mdxo12Gp4Nx/YOZskxTy8WmH
M/kt5aHHoXPet/O+xLHdWV5nYovRPd5FSJpwInU7suG4Ski+RTXlIwisfsOezcedCl6GFvUH+weO
CPYXVUrydxGd9q59gqWT1ggy0BLt6Yw39/mGJOyPHgzI3j7ClOovFJi4JrB90n5Zmg+9oglf7WkR
OcRXOuo/SjIJf6TzCRsn7vk8mXGGAhnh/vCV7qVJqDHi8IdIOmYos4BlgC5VlAF7adq3hAlM+5uJ
UR8zU1hXE26JdTWXB+73M8RqhX1UTNDlnDq4rZFYnMEKB4ClreE3T//RINXxUm4JOxBZti1heNCd
cWmUrgGWBypyO/wBcaYIGIYtBhUehRtTaM7h/EAjEXLTX2ahtGTc1oEQeDcC2VAdjpBdct/v1tE0
kZxRE6IFjwFmmOlAN2GHK2Yb1ry8RxAtPJMo+oo4yZQiIGSTiTdDINcBFZ70B3UdgD5u9eysn5Cd
1g5ifSyiK9YniuSLYgAO+sYR2J4QdsSTYPZl+anLXauIc2zlryIqErQDgwoKDeM+55zLjmV2xFvF
JFTVhjDmBiuSF+ULMn4YjR54HfJh9Lh+Ez5Ltm2WnpblZHIv6MB6XbNPuOCROxRTuhrViLOJuhXD
pMkn/laYV1WWsAdE4MwYc4LT/RHrBpLLfz6Zh2v0VvoD42vpRJdYdfD2c9RvXJ1mNbbTyMROR8HW
O1J/oYfSx5A3Di5XFfdyhC+TU+Ky9crKub31FAcy70l74iKrH9eigPEdy+wK6QGVGlYu9rhPt3mn
nr7D7aP4an3fOsJUrKYL1YHmncbw5kkIicgWxYBE7N6zEzUCKgWDt+f4WkhqLbHrEgJUIL55DU3h
evQ4cCKlL7tPbDUYGrLPsNtsJxgJ9sWJX3C+RMiA2wFahpbm/C3A7QC91BHBFFIGekvIpnYXyuRI
pwf6JHwBr/it5trBfjsuVGZcE/sIfzfuG9KILfTQnAq4pArxgLDJpNdCOiaPod0xwzlvcFTWK7D1
ap/Ab9ihoed37sWgy0XFfZcLlxvQwB0JmoV//9V/xqiZlVo4bQ2WKvppVP0Zz1rEZ26Ff2r/OCqI
wv+OH7D4uHRBT4AW0rrOGgCH356wmy0sMAVNa9BCjSv7tyq6vslo7slMEEawhHXkrQjrgLDoqcbS
vJaE2+UdeHRNjyGqoy2dG0Yhrt78dsJBIoUTDmKD7XmF2GBZ3bt4W2HMfMebmfa1hnKK/qlIzWpx
frodO/PA+4rwSxIyCR5m4IaDD45++ivOPX3FhNAlbNIE+2R9t5CHZYIYMHllxJ541A4sFTY1SaiR
uTdjTyTxAvrRAdePQs/G4MjbTr3xXVI+pxwnHSWhaKK6zoo9PnKPOwrBKJUUE2xEwE5H+gaXGcVZ
aGpmgAfB5OHGSWOTsjxhPA8CzHPe0seRxOoELvS5w00MFEm4Y/D1MhR+JYO18ozkO57JJ1hsSlMG
SqwnGXqoTpIHv9ocHnFBjbAjFj0eMG0mOjL1Gc8HzcRgRDCDwyCxrO8cnMuF+1p94MrvGiXu2oep
PqjS/qknNwyPOZiqq0vrmLXYENc5nXE9ns6cXfgVoLXTnRanlVhTqL+5HaaFYfoXCxb50PIpTQ+o
DXOIlQpSivaTWJEzsu8rwr5oZ0QkzU5kXh6HPuQD5xhk7+K/iGkph3Iegw2j3DGOAGituIzQ8CLw
V5zmnOPIc5QX/oAUGzA75gRZ1TjAHXof6mfEUweqJ5yeCPkNr8VVCh6ro9XL5shfuV0dTdAmNmjZ
+L+pMpketcHtEkNpEEV5carooy3x9AYg8hD2PXhVCNt0LjHwujuNywQ7DVkLu+S+E5eznl+b/bJD
VYgfqJd93GqJlBOpbNfr6FhthlN/pr821mLoFCBpalvEEjp0lsmLQ5PB65o/i4Vjg8eCHS2s/r37
L5JckJ414ZWIEwmJEOopz/ihHkTwrPfAAJSM5NU0j7vr5lOlgpMawj0PnyoM9NLRf/J8d4PY1GO1
RVfCxNkD1pWJqkXa/SCtabWKRdvmOFqHEpm6dUiHY75z0w+UGQvKWzh+8jaxghzVU0SJkWGfylAU
PjDvVPalsje7fWm4w0+LJpbs6yvGj6OJTK4zpr13MRTI/Sv1RWFngqOTuUbGWb9m3jym88C2VwvR
ArWILPLzkDnof7XV4XQBeEPKyV+K+fBeEDPMRUNOyBtxWFKHv0gGwdAKWyts+yjIc7PB6Mn+QuDL
9R3G9YrasPJt18YikFjYMA2upiiwGCmy/xBJZMN/ShzWhf8uADEDeTzxGxUHhPD9dbQz9x5s/fIy
QhuwFVX+1sHzmoaxgTxwbhKaAyej0V46V7rytHCnYNCCAZ6QUBIUthRR1+rME1NkJIV04kk99oRT
rO7dzuUL7kaZi7vfXcPqKy6yGGAgZ2PcCr2q+BLw/yqBDO6H4n6YdvthB8NzuO9QpbvDV4wEEFBJ
yEEHIQpFQ5UXWLEFZAYzCEtsBr8iwIJU0asvY+ILun3qRudB/BZ+ERQjK6d38nP6oddifQ3ksa+u
gXMg8gZMjYZjC6hN0NBf/f7xk2bnzl1+AhVBFA1YF6yAHKruPMie0E2BXTlDBO5dg8+uqV+YuMI6
MBBpnujFUKGmHWOpTr9f+Eq4RWlhM3H1dWy6uXhBjcmT6ooSA39rn+mMPhGCFsJ/9FHEJckIclIz
ZkcoPsCIwOoGQq2ROvPG2AXcPw2HJJ6eigB0NpAdZnFrDE8t/cO5ZrPywAYf55pBik514cJaTN4u
PUnS6dGeyl/cDGDsESdmQCJOygnqNn2cFpSUkT2SvYNmxqm/9ldXr2JVia44c3MgUK3FvgzhLrKN
uHJvnzb9nEqc5T2ZtJgjjc+ZciHJz2QNmKJKmLKDaacnH/b1lD6PNKgy80CE5WRiUCMc0FRyhqkO
N97HEGS+HGK7inUlSp/iR0JgkTUzP2PDu3CEcC2j50M8Y4/YS8yCeZ0FTARmAe665FiKWcA6+2VT
ghb0lgm9BVTnFC/N/SATXS27WdJoztREAwXv1YZOyyIlizZSDCc6BQPeKexb4URHyCaWmiRNkzPN
Z8Ins+SBw7M/sH5hGQf0kIDqWh/mKbEwRfjCL0+6JnWMl++I9yoRTitWJvEPh4iMJwqkixLlNTh1
GA4mnA6kT4icbwmbt00Gt0mCkcGhgZtxbOTgMWOjSxY5AVnpfVIBof87avI4x5S+LFYc9w6/KVHo
EuPEGeDwSRL8oAmTZos/j0ZtRwxcfx8kwcNCrlwx05NePlokevn4afKJkRE6j4mukHkWZ+T73GnU
sxGxBRm9O72QDERCEMZL1GwhcJisC7U3v3HZJbctErETW+Q2cHya1l1y2yJtUgWZiT+vLOvh6vI9
Z0NUr1NLxRmfpyhwl0LrJ4QWwKfqy0RpDP3uKgzkQ4FeZtiUMtbRVz5j4FfyYzr67E6P6YxbWnHr
kWFlAJ3QmEdJQPbRgPWMyJoYV60EQonrqxAGlDgrAOU9Yrzt+PfMJb61LuwdVgOPoL2IhK0ZoEDu
f5C/rfCS5XpBp+A7dAH2oeQw2d9BCx7UmHlzVyHS7LsssILdUU6IdJkdIAbem7AHuKryzOQhySDZ
Aqc95aLz4ypMTcRbUrVP3ULX4Ly4H9oLLo+f+Mn8fIgm2lHFmhjIT4WLYvCzN+tS8CaGcebhKl12
5af+nR14U3nqq7rT5JyofGrdaDzlRMaYOGD/SD+x//M7YIYCCQEPAfQgXfj3EFQiEOVfLbhqEz9A
/eGPNtTGMAHMpgK+QCGBDvSGbp6HmOJUdqiXEZGlNsypHd6w3VbCkwiw5iShng6pqNyCjVQUsOLO
t26IjoWHUAZGRTLDzh8xUOOyT7wK4uiT2mJqFlNZv8txSRnWBsyNdrcIOEIuMMpjosTDx1rC3SJa
qMruiw8DBh7gkHherAMYw+THrjxG/XGH0bfopTFy4JsCG1evppG2ttNmEAtM1AbCYR2dfoI7f8bz
5Fs6ON2vCXhVI0yb0KidQbhrVOx4Bov2mnSPB4j+JSnI5sLwHXVgIGts2A7n4vPtb3gF5oRvfINX
+nekIjdH0bAqZJYhhZV5wJaJxt3c4u6x7439YOwXY8/H6x/oceyE6EVEqO7IV6Y5cYN6CorKfbxS
0713/GVdFdRzx4Kl4095MdkpSfdMvpEYiCt3pECArslrgxK2Q9jhaILvTxNORrAYwb2nDIbLH1S4
o+AF7V6VOO3j5gl4hfxBtBAlGvM3kgwORnao6mM+CdqzG04NtCdOfLhJkNYlUiSxn+6pgpf7HTpH
zuhvcPn6dQ+aDy+iT0lGRbyhu0UkPb6EGk0JQBASTNA/AQ7iBgd8NAtvagYe0SRfkTLJABAB7lQ/
y/GqkX+tYhbLN/WFtceghsMHvOmB+ThJyHHxota8x0853deSM07hnTvIFRON4GoFExkK2LlQnnBw
EFaK0JKCK+RcHpg2u6cIt0U7YZfvbHNIKhjoi4CMOkUhq9rfCb4QLoJvmwGltC1FdoDdd/s7CxHq
V+wTdP8xWH3jJUl3C4TKxexFn4SPOk6kjAcuUvOJ3YEmNPsT8BKbEJbjS+X7B4P8nP+5mfTsKmVE
9GdK76OLqi5quqjtIodHHK36U/aBkq6RyJhP0s6Zkt5IGgy06NKpcTPEObpMJeLwQZkOZKObAZpC
CsG6FaPJS5GOovSW4rwTzztAASwdTtRr7m+36psMYGWGPGieWJRknDnC4EJUJ3gA3akOUDXjEpuJ
d8mTGImHd8xjTNkeBAOP+1Tf4xwwvQGnU4zEroenUF+fTfEJ83wTVVgebQxUNqQoMFBA1qhsnqGE
VFJxFPZSmc9fSCGRMNJNX/jUA136oKdnOz1X0nm6n3U7nIBa2R3sED6v+ljALSzcRgMCK7DBmlYb
LGHtwzEQLxB2BJpqyZDGlULKRWTl8cOIbQwyXavF/TFQ0c1ypU5ZceHuEfYGpuyhRqMcEOUeGWOk
jQhyoi6L65L2qcxdBNNi+nE2MwlxnoOUp1KC7CUd3QoDJisolWDzNsEQoEZ48ccQIB9+32dt9NZc
aenJUdJzuNRiicXYLrWbS/5mlJ8Wns3GRQUWX8QVpKvebvUHUQT1L1KcPT9zdBLHV0NlvJlfOD03
Wf12pUD7w+k5XsoD1wpM+8c04SBQX+g53d8Hti4ennCYFeRMCIQuip0G+oIZPZ0zcqLyeKAGhN0l
Wzji13eOCAb6wPScVW4KvuMx1O+8F7qLQ8MgIM6ADOkizBCJ3UP5Lpxfci7nXKQfrv0DySODeAPQ
340C5MtG+iDWSEAUDl0txvZnyn9MuNxSvCeuhT8hjmf4tD/Ddh2yCM52D6SUm3Hn8aJ00DEt6FJy
l0U2JboOHukWMdJHXabbKRg/m6OVSvsDWR7qf3e7PvJ2sz6vVsPj1flA9jcLhysKvjXGiIkG2rZA
p8YpefwV1DYYn9wuuRHvfhBc0X1bJL+OPuxesePDslL5zPtteiFgvKI+fhPHOZ7EDHir3ZfnhZ2l
tML2Ed2I1bSd+TJfOgTFFOO41mAzvSaEC60VLbzWzU9XPnaSMFb2n+qyY7/gC0SGI6NbB/LMoQ5P
QEkUY9Zeti66G566nIv7ubqf1VRY+nWrq59deYufUrVbgl0XjFVQFD6QFqRQx2Uz1ssYQ/Ncjro+
asm2BVwYQrUJDSymHI7epXOGj/Yr/W18ZBi0DBn5TXS2M+aB5D0lVDhi5Ljel77Wri1u6lHwwKHM
G9EIsf8D9aI03d55oZAODyrpb1biWhEoWGZYvlQE8zpuSEF4A1pcZ4KUd0gKEEsbzyOeo0lhSzxZ
I8ibeBOODq9YRPI1Q+7JxHD0DyQFMqqflq/fnTsvB6orrukZp/HqPtVYX4u3NvcJLgtaOCAbGx05
7kAgHFpOb49/lGyJhYIEIpkChtkS9kwFmRTYbpgRXRb6zrO7us4iEqdQAzyLcQ+2TLP/5uE7Sy8G
jPCO/JvltHYd1/QhIbZ+4hst4qxMS+TVUYWzz1DJ3JOJ76biQOfe5PUSEIBYo6+npyzv+VPjW2HS
XAEJMpD7B90CDRKQ8cR3at4ccDSOLso1eUiLQXCoP2j29nJ0rSJl5RTmmN+P6DkK9qvN8oAe6YZ3
czgtoak5Q+mokwtDJHFaobH7Lfi43n5fAeBGawwtyxNuFAMHh366Axs/T6Z2wsXeJILseepXL/vm
Rk71cUddTne7iKr5bYgtnnppxKde1ShFwvEumkyjGcz2noJdwzsJdOGM7tRXEck7NW5KLY6QQTt+
52iqEdQJkXzuNf4rxTyCGvFsl17pK0z0pHgzXQXDKZqF+r6+HjBnz348yJOscVre59MeIX7zSvuW
UtnfzlyAdHiDwdJBc9LJG311QvcpJLCGFvY8C6ewbMOBvqf75P3Om58H1Bgq9EHYGiRhZfAAHrvz
R9G0PXmYCLz49cpzTT7zxw1EG2AUhBnXEYcAdCqGVSpSJ3fQZeMsBvWDyyiF0suD4LlXrcZhOsGA
/naouo/VO0fucMGsh44mkn3RJ8DbKPMBdnDmBiQXX6zGmx5hx7d89oj2UnELZv4OXoVCkGCxy/Ad
Mtgywpragx6VjHt8m4Sff9cmKnbvpnD1n83kHk4jhPS+6UUaXU6GMvoPPaxnMZ56eJ3DfOb1Gmrt
P9gw+Mx+RTS7lQ3LjwTXkL5LJoK7+9VrXjqLseVe2Z8BAzZADJ/BDRB7UF6Q3JyXKJdxyo8eOVEU
ivEiwwB4tXSasIvhlsVZgzj8O078pszBiyqAN7o72M71EaOZG5c45Xu4UDtKCijVzNdevrBJZajN
VYS9YX1D8xpeCySmpFo5fTj9VaE01YnTEUMt6WT62Q7DUv/Z+h3F/XU0rc/Yks2wXCEtaDf8NsHC
hJtcvs0KS8Ug4I8hFq4ryJzokVv+Qj3y7s1Rb7jpfNDmQ28dpPlQk2HROmxw7Xxo5oMqOgLu0BxS
nLbTfdMJddQdoevojg2tBGxChPKjouYhi2T2mowikfQpjUTBY9kjAIvpwT+hsa4ciWtn+fwX1EL7
95w/4c+iapZsW6Zimv/C7BiSZpaPlMoSAb30V3mst/gafoSBpZdFI4sWdScn5I+ZNg3OV2A7GDt2
P1Iktiwtuk/3A8EI3PuOHqGg1H9d1CDv2dqzomFFJALyqS6SyujI6iW8nT4XDSsct1iw9wNNqoaH
5GrDTVNq/NM+st9oQ2l0XM39vYeoJWDBPgMLEd4sPGOsl63pQbuUIByiAlGEO/SnZkl0pmhLiQA3
uon81khtUQKtHailF9VsGk8AFy3Gqkjc7VC1w2MARKtaEdgtRXJkXZTHN/HJ1npSXFpOW2woCkms
LJBH0mBCs1tFi+ISAl9AmYrsNHpKWyuJPtINL6r4xoJcG0d0jQhPACuSYPHirDwZa/WSLhEtImpU
IifhSDHN5sNwbql7JdnoBWM9JOU4WdEu2uJU7JMNpQ9hPIU8h0rielDr4+HM3+lBw58qhVBioOcN
8Z6gxqxktUjw5DU7X4xe1DdCoFhyrqlD4S3jGJ/amWDbzOfewo0FraJ1rhYasGeer3QU8S+hfgBu
tfibd0LLB8SzQaBHxlOgR/UNJygoPV7f7gfytyl3D0WM+UVnxryn12yp9H4cmg9IJ4drTO4rBmDC
+JU/Hn6vFLR1cst5JM/BV9B2SjjYQMEGcikC6lvQwOJr+QPcANIAzADGIGV5hHi0ooHEnRXHVzyU
BLDORKZMwKBGQIHACKg7UHTIxvBq4izgjA/fugY12zmvA852kd+plyLsMMsOxny43g/P+cDBMor+
uc6Nd4QjAJ6jVCd2jhq79PH3boE7k4VfPy7eaz96x5Kl3j1EQElrD/pvh20WtVV7JCXRj6I6LuNH
4WFM87gQJGj0IuCz+TlR+/5G95nWM0wtfjaG+t9smYx/d0dmrZOgaNimadqQev9TA9k2XTfKS4mC
6gv9/Occ0cmnj19VvrdvrqKJTwef9j3bLrcc+KnjK8cx2UtmTA+fBv5c+VyPeOrRhJryj6bjHae1
c0/b/oa57grp7Zozxq19oihJ+2O1yks84FtiO3sh5qLTRJtJp1aBwgBM2q16FCYCemobHJA8ExcB
5OCTL9PoFeh51h4K+9CQplSG80ziVVjmUTPjxxA+9DCdQhFdHWJUiacbRpVVE3R4TKOpYzd1AU6g
TQBNoEyexcHZMkaWigKNp32aESrwNMHda0VKSOMkkZ1iBK+nHIrzudA7IkCpvVDtmxrBhwONoGAk
5dzBLkggIxR1gEVMgu/3KOTB8qBDyoxHs8DyqMdzeasC4TCGjANd9Y4ZKqKDID5Ksold62uuBtyj
zVnwHcAdNVkltLJIifxDczAPgTggOMA3GurZJCOSGMUrzBSwhvyLy8p/PhQUEOt/E9tA3WmapFm2
raK1EaTn5cfHos66//d/5P87V31RXxt7xKqUmzPa9uwh0rJhgto1bhM86ThcaOLC2fH4Z/ufgiN9
a85sygj9aqoka8QWoakVSJ2xjuMRloCsBmzdwefoXFIJ84+ZttJ0G0eH1EF/A59D4QA4BzUHMgcv
ByyHngFMzvALvtEVjbMBc3mdIM58sNEuY0D2y+9AKiPMCbjKo9oO4CtomE/XAwAD9/LdGh9NzGxw
56synBvKvul30mK5AnTqMwGZkaOhj4439jaM4lKELCEgrxTIXZi30eMedxNsXGKaiaXsCyCLeNkL
TqrkZXvYKEPORehC+UIxhEzJlhoxpb5OsHUP9bCoh+Me52NuOsU1BrSDsutXvg64DspFUxIEvllo
6cH3mjsubyXBcHCXpZFbVxT5hNGJ140HhchWSZhf4V8BIzm/oOD0Omx0Hv5+r7TBA8/llb4T7F21
SlXSI9lQ6vm4tyqB3RWvAHeEHFWv0gu4nSeYlpGTa+B65g88xddvHNYO0I7OM+1petPQdTSm1TfM
OawQ14IspM+Tu4acpHKi2w5fMWwdYB06Ty3Z/DOxKqC0s5DDVu8SnDFgDMTfBhxF5mjPP/IBjTia
saZm/FiAKyn0fYAV2Mnvsowjh0+LHLKOewOUC4oZbvn8Gaf9kR5GGfCQ0OwPMElXOqT4LJgx8CSm
60BtYtIKNnRHGpXA9agZOMeGHNKSCITobkYGG54VH1+rMsFSaxW6oginf99rPiGswAY8fdfEGBx3
sOYbEbNQY0AKP1COi/oMZN8lagEAD0sd0LvpG/Ad2B3EHbgdsN34QjxXgx80fj6TYOsA69hpb7DP
eG9QMOCVskTGDC8ErTRBj4nvQHphT77jmrVTwGNwfuIPxUmOqS8cQTv7A3YCqU+EJNF2WCWN+1ez
jRDs8qrl9y9olaRIsROKeMP1YJ+5QdEcohubZA33UJG8etxf8YpDKfHK54JWqWOhpv4bnWVucegw
wR1I73y93kjgAIIV3jp8r2CvfK8SBzS2xD7idNz4wES6/Kirhw77HKKbB0ePudzyNORdiKcP19nl
6d+NL9sDILePOxJ/HsGrx97CKZTV+2d38DzgjPkGhLiiMPxw0AyBiapY4RDIKYU94RrYEuNFJXgJ
7oAYhYO95F1Ud5GXviztcblh9MltLv4bcUmpUZJI5BB26OWcO6YngVFjX9YetYRyJJfODVvChA1g
6bn4gcdWhCMqYEu+Ii3wLNlKskDUVjy/0zCY7/vgEWdV0tLikCPKf/wtfChSbpHQo5QbTOvYQ5cY
eAhg3y7Al5E9U3mFdmHbVFaII18wpo/qOOuCoyfhwXL3x6fISNPhgCtnGXwqB89o7k/687jUh0ex
FzDMnTc3dQ0gGFB7+BfsYuWz1+yZePLIBoLEw8EaF1M2+XDFAqnn5HTrh6hyaKBhLUrJ1l/4w9Gx
frreyCOr9fDKwyhP2yGFAdwFWaA2/4JhiS3D6RIEQdIvwgFMSsX/cGVjQqyci/HCTBEzbc2c5CEL
4QLoD9yisnLFRfAfJu58RB59dQAlvHKsWDAteC6QvjuJCQbSovHgAWYRpPHGsBDu8uM7ZRdcdP8A
LMBhXCQ2ZIW7BJBKZwlChXSE5aACNvf4Jwv3kqCKgiNpCVApICnkppGYJrMUVwaFQpf3+YyrE/wJ
8AncyXURxAmxvII1Oduq0LBBl4AF0LRWMISlF7vwXRHcue9WyqRQ9sPPDJOTtWcKUELDlFbpFg5G
6xiEhMJj2Z0NHg285Elr4/UOLoLtjr4/OJcHH6fsOSGd+fBGwWSFRrhC03Pgngz+UaAGpO556Iv4
QSuXrygKC/DNnYBFakSvrLxMECIbG6Kd/9l0nvPZDkveOKutCGVFWzpalxkgjY53HaBjaEaH5smQ
fwYVgRMBEoEQeaLwx0QQp4TVdxIrOT7gEFcgsAW0DNO7TO8GL0NBJ8RENYBNG3tcz/HkWVNMRPgv
JrbYzCR/dS+7n2RgcjxrPGbmkEQ28iLnkVRBnCdaqg+PMMYRbwwmO+jt4MF9211oVzhFAndSYz2S
sXHGGgZAqJRXwWyGg0XcHu9YBHMAE2ix8iblF4rzYCbbd0U1nio8XEl79dNDIQuWBB8YwuaIMuYD
RrRBNTevoRPOo3Yy+9POjUnwrEa2zjgdMBt38vnwVzUcY8fCC+O4kB6LQpUqJMmc5K8WgV4E5T3Y
aBNQEzgTHGtSHE5+W2iguo8x02D+mITi7THTACWBI1n0pK/i61eCawmgrcy4TBPM6LGLF6QIFfLF
BcWBDgEN4XPG9hwiBByEcBf8IO5nCJATuTmBxatUYB9UA+8qzk5h4pJbNPY+UpIubvvIRdewl+97
5BsBaDJ9VAqJBR4d3o4gESAn+BuizdHfDn4cK1A10DYrMmH9gn0AlLhi+/2kasuLRJgc7ooofl6B
igL94zi6wBTSNwAT6BLVDKiio9fUVF8i9xdKzfQ/Zg6fbaOdBjEdlPXTwwue7OAihDHiey+TmycT
pIo1hhbj5FzkybACKAAPueBOgE7s8mhJ++B3Ys6GmtTPwOEehuhU0CYbasJnKpgnk8dohA1J/slq
DhL1l5iOzfVPo2Y0xaQgxBnMhJcCatQidOgc3Bs8DuOntC+pVmHokHn0o52lTYxyn5LIqexbqhUQ
TqCVAjqBOAE3yfVwWCkTEJMr+kqUVmwTTzkoyArEWFLy/zKue+nKiyMBVHp81dX4qkbsDAaWIANv
sHiASv5KJjMMCVeg1U6eLo+AHRw2pJgmz1Lvae/7YZYm/BPe1F8/0I5ge0AtNtN6iNUXHtFPGguf
aKTKtPyZsO7Hpgy5Al8fYc7CgpXh8kIv6+Oyc8kJy4kMhTrRvbHklPaAUG7UxEqfdtdEmmtcr7wJ
sAmkCRQUjAmASc81b+RpE2Nbt+XR0idi+hZpMl6u8zk1okNaOwOuMyQPEIhhhd3bgzJoGXxu74FO
iOg9kFe7p2EIJqrY7hQBnWxQ3objbSCehg9hMcT0bWg68b1ClFBwxWoSDwgOKjASCPQ/6EjPvVik
SDsH0A4QEWFAM/DQoAdFMcd1hBwLbCSnV5D5jlOsyIi6iEpDk3tXXDAprYc4ZFeEjPSJdTE+k0yJ
0Q3YDB80WzHVDQgS8JEnBxq3YwSAHG7cSPrwIYfpI1JRiVuuH9IXYkD3UHDZmBEsL3g/Aorozcm0
T8NyTpsz4saDgEyoGj+wGPQB3sadcAe3Ugom2w+kQb0VbuhObwYaxfRpI0M2JqTiHk1a9YH+koE2
dv/tMLnbT6sdSIn0SKVB0CH0yrZ/TUHWsvIglHQgQSjpuDWUePJERGSDSIa4Tz0RdNih/03Kfdwe
qMDkoe/3N8c/1MuZahAVGVAQY4VAlp0PsUFeGqzG/ZRX2FAL0kPqoxMkBoJm4I6ujcxJuAO0zz3a
Zf51WlwNIBNdQtHn6vDtsUDj4P+7AJgE+IPfzd754G3JKftDfFDNudsuQ9AdhBK7UuclLiYaAu74
wc+B6eDnpEQZo5c8zPhsG0ezPJWfnvq5f57rxiWXNgUXVUTk9QId2ARZEVh50K3B2v+Ug3Idf6fj
XPGbxGzGHz10H7vm98ueKIaMRB2mjNh0Vb9HY4CltO1ro6grzcbvQHqh/j9NdFN0UirPtebYMJMs
fVLb1eh6vF/3jymxiSNn+1q4T7nlykrsBh6FpPJMZzx5/j9hZ7bbNpat4Rc6AjiTuuU8SfKQOIpv
iMQVk6IkSpzE4enPt8lUne7qximAXegKnLIsU5vrX/9US4EKVxSV1GmyhCnL9Ji/mSy/Sfm1BTy/
Sc9wEK47GS7IIp9oF8X09hMbEcgSBIfnwRHDNHdum1rzjmHicx3TwBCMaUcg4Dy81lH5gqsFSwsx
6dBMjniIUHpHdJJFbQ0fNPxBfH7K5SMEudm7RNiLf2Vlgs2GSr579zKiYD5V9vzCfNKRvUejGxDt
+Ul0hfSeRCY3QUOZeDrweTpZgVyGno2aIhih4nheMKSio1lGjnSRV7ERXPeAkKOpwxJxg40fFQX9
xpPvBVRznBssnqgq2bn7EkCoLl74ApjvFDEHsh0L+5jswhCzt+He5wNeVABE78IEWYgc2PsZ3YS9
9/hE3n9wC46t/50V5xVJjeZY26Ba1Dar1GZcFjkYeWroocarVdLu/Lvqb89BMQdnhJ42L4ZNZou4
ffInXiPZNZqNBIWEG+GFpuiFqAGCu3TxBRXJmxhBFNtjR/vhNeM7h9cqiEFuxGcWcpuLT13a35/J
AuXQK8hs5sCl3co7UZUAnQOPQanpkv8j4rv+nD3ORMOPokycNTGSGZI3MPlIvkRVRu0b0ieZIvwK
SjpPiotN8I49jwd0an+dOmtyF6+DtJ70iaIA8bwhGOPiooVG0cgPJtq8EMasqhiz2quliGNABsOi
t6J/lpXRIkTgpEOEgPwF4QuqF4f4y73k03kitaCRsLqEiJtm5besidIHtB+5SNUhUmd9nynX6gLe
aRQHy3t9I/3gHub3sCW+TBMRdTnuyFDHgrhgctxxlhZomiD6yCvbCH5PMgWzB603PhIYvWrkt4VP
hz0no5x3JkYffYkHrhEs3mVIBAQXFB77QfA3oplSe+mWjg0+fcf+GgB0bpPHkuAIbE1MimuaCMDD
nsK0EwypbFEvcKtKYrWJXALCkxaND4rMPBSlsXUggB4EZMGvg4YCu70H5FZWF0e/AwpIo+O2ESsY
HENYhcDp4EbANmV/Snw0DwQVqJ+b4LvVO3c7nTiqWYjnwR2B8To2ptcUpYSVxXUXI1fDU1zdkuYm
DG0qkp1zWFxYfySFJTIruBo6Tb/ciL4j2YUstI48ipA2BA0kVbkX1nvA9COUYzeG94VpvNWxZMY9
0rEOC6pzbvBWUGgR1LpgEscSaTnWMef2s02GzKEoOSWlcyEPf0dKLHQhRCFnHityGEIAq6AHyXRA
AMqSkBsH6zw76TMro/1xh93YhQcc2K5dRWg7rl1IH7FHdNlPsV312QW17AN5QJM2hxySmYT0Flxg
Xj95pLAY+GewdLLIWKyspo3bYg1iIYLl4Upd2pzT444esslIdjfjWOFA+9BKEkYJ3jqQ40f0w4Yc
KS3FZuvTAtWiptE9d0cyC4bfgR35jiVIeUmHe9JfQVSRJIfbDPt5NgcVlh0bvZVIlDGh0ni0kKLG
zUJiuxRDnMGfgZsBzebi69klSpC9PwaKidOq3vXSDm2Vi0kOLTe3H7OFSXHWjl3sGmqEb4yCcqhW
eLQ+GPuAIeNP4PzXEh7gLIwefy7hG0wd6CjJONBE+6zK2SaiYdba2b9atmmOssh5jc9Xj7xmOnUM
PTm/0dsmNlek8/lKGZF2bjnvv5d1CCJo7MLVb7IWJm6JOg7bvbB3RdaS8jwnCkXSHK6STorGOVVO
CYxc7JEgiNKnI3UaEtKKrl1MQYhEbjGh/bRu6Z7HyTmeQ5NKHV2MMVfds+zsY8tWh7EGhs8SGSya
IgJYiF5Zc1e6rfhORHfzzc4VYiHn5g6v+i+CttagbuKLW8K8K7d5aU+eaf2+8yHdufPXSr+2T2CN
citWQkThqK6xKZDpLFdwYR5SxIIwIwwMC+FQsh5B/CQFDewJ3oJVQaxg3hHxFwQ9y2/rYctAyaiY
KgdrESTzUF2neKS8nP6QcDy4+p7TAldIoPWBpxLav/TcXlukG3S1k2EYS230g8DUMLfCuxR29McS
TXwJu0uIZhT1gpVs778Tm5BDxJYNqhyl6Dtn8NRGe08jARX9nhV+L5UA0wGncnOB3RSn8sBKpQh6
BERFIHf+pHoQ8LDv3Rzcx/Dqw7dzrUw7TBn7UpiyK6kDyv81S1Fi0pIy831LFwoFJntCwFWClToX
SoOoUIoKyYzmGEyorTKIvSPzjgd9qiy8Ooz6eRJEOpm/BfLUW0xADcw5sVHD1m0MurXwmHi4voSr
szf9/xnK02Ow7jCCA2FemM+jzfv/9GoxF6cHf1gqKZ8fBD47d91hjRw1VCN8Uwd+88QlyC81Dubg
tglYjBSbFECDxecfqBZZ+U+mRZYMCe6dqhRdMf6WJGw9+nq+ZcCTZmTyJdJon+SFUxik9zss4tnJ
sYPjGCPZrGBXTdXrOT5qbVpGx+OR+NLTHLXeM/qKG7katcinIpiKT2i33cHrCX3nwIQsrPJH2Jlw
ugZsOBkf3rAYovXER8jFz91lOyy3M59V9u84fXkzE30jXHzk16xJGgVUSBe2bGb25CX2ZlLBc+WJ
vqUXLxoQmamByBFAy+XXPF0zv56Dxz08jSQ+hTPWIcTC6Wrg6Ka0QL++Gy+7bbefobZl/1buI8oY
9MV4sDbljoTG8nx2BwqWaJRdTCb/2pW7RtDQX6SX8ZW4mXZpbfO+VUwzaxsBwuJBDKmQeqDi/Pye
0+jUkbiayl3qcaPHHpFVy+CIFPEhB98DJHstzQykfHMp38kPvBItysaYZOIx2acY4HsUvF+kemfV
O1LTbyy/HaoTrLOoYJFVmgjioYssNHcwAAHHzEDCoyK6n3Uhs3KVu6skMvYVOumXinpC0fnEUEvP
J4ZC+inc3FKd8rVNQtJ1VeJhEzDBYFNA+2gWZleGJuyM/yAGUfT/QhDLsqFudVml1Ef9e+LSuVcH
I5uRDVgXNHGsP+HeffyMRH5adwcqjclGnfa0FvmnyWP6Qb70OPIZggUWI5BNNAkHQe5STgb7MC6P
aoib1dh8+gEBN8iBn0BiuEe627ghgSZ4KNeHOgRGd+TRclEdkk8zBw2REBCRsFI5Kp8+FJeKg2wf
f+zy4GQOOPN7uYqwBfQfpi146bmJtgeyKuQuPq5E1cRxWngKX4zxmII+3MXYFvd5vTdoitSQlCW0
qzQZe/BQ/c0//+QO7lX/hIQO6TCDJoccA+LGUQbuY/ZA6iScbs2UXjbJBm0PIUp0LxCmRBmpj1zW
lOCbE1OJ7F+shPgDnR8D8dk1Mr7kA+sEl4B+9pD0XpxZTBARRxQ4srVTKs/wczFctD2xOHdNxja/
K8PtRAN09ASPzWPlSVR3abiDkZqZEUuX/ogamM0h2ex9+X5t8I15ExXZF986pE+sco3tjvXQoHnp
NxI6zV1++oqbEHWtcJFouOKEfeHWIxq0W0SMbAJQ8SIdZn7ogy3K7iJQfIrEHOZQKfL2ZERgYVj6
M2gKuGDOLkRTwIP9++hWPEEr97EYLxrKAu8ODYUkWl4IEv23jsIzYQjEWC7qrFVgwSdgFVjktZBg
IQ8uD1m378p9ftnptFOckmYTXbIwSaDV/uE0Vv6LGkpWlK2CHkqRdVX6W9nQY1tWZmOBwVAi5llN
aK1NmIm461TnbWeq3gnKZuNziu7gWeVXJIpoGB+0iEI8qkboqgpKPizfMdABR/Bx+3D4T1FjUQJD
GSPuz90HX8qBTtnpe4n6lLq3aW/sdFvbVeQHIcdofkr0FXGQ918RHSIqvPZfNfrAIeKWz9SDZdNC
sjP+QrKX8/5BoZ+EN3ZHgi0O8z6+cCZT5hToyIDPOLDDJgvMR6Ax/PijQUGSN23xWSFjJX4msNDu
4gb4vRGUaG9YLjaC9JijVSqftPLp8W1dvreQnVoQTcz2SAQZ73sfmyQtOYis7S1r5EjG+Jey0yRr
fdOhqHfVEbcvcTluSuhHQ7kCbWAbdqyF/VQiO6kj7fQOEqX7c3t7Y5r2pcWWSnLS4LOko/2MmZAY
Zhdu4UoPiBltxgoV7qc8EWCayj1BJ+yAE8Cp0mPs9O6Zh/x8RZ8GAQoCjlf6700CMSYsoOYqsGwC
mBoz4dyu88TqY2sb1duwuoaqd5dEuDNRrAMEmumce9tICnaOvei3YNI5bVDJC0HhfVgmHcWDmeFO
1Q7cr522fy4UX0OdxY7zxupVbJmqh3d5IENDCCRu4fYKDf6PEp//bMuyZMUgL0/T9a21tf4m8TEv
VqPKxmYQs8BYs6ZkKI/BppjQYed2xOHtyHIGxLL8YfyBQM7Z6VCYQthzBULXXqiNRDBxNZCLpoWa
Aoc6ON2C++osHeb7wSfuYbfLz9GdwvklWRmlQrO7a+lunBJNjQf2R4iuurA6BdIpHPWwQj8VyUQo
mEIxccmRCzJbJDMiSZJcUGIHGIjR8Ix10BIJKfvYV69itt6a/p1uRoo/msOq3FkXo6r0fCGXBKP9
NWCpAvHRCA8dq08IW2QnF9+zm0/OvxMpclaUEuErfFmYsnjqk2pP2NZ6OLJ+xZiFK6tsfcT2uLHs
77MinFjYsEo1NuO9sjiwjG2QbQMU2G0RYLmyrj6KM0XYrDajMFjNKvqP9HLZq/qe58skvFRnM96W
iWGIMp7BEL4pzGIMvotdCqPU9fbbIoU5aiue6P//aSbr/222RNKpqhZ3g8L//l3F04/lQ9JaTdQK
hGi4kNvfzkJwfburXu1J7yWxQiFnl1a9cZCRykSVGBLr/Ad6SpTVt7e/BNWrlJoO1DU+gKiPJU27
vYjUQ00JxiLYzH7f+bRIshGl3GkO+vcRKeSdvrOYX7xuxnI48DHVogEKFW5BiyAZ8LVCp5531GoW
4L1YbQVPsr0J69OsCtMTjicChAYsue1BGuK+jyjehfMWDb7jC/t5mDz0XIbJTRB+g0kdoTGRh0JE
CF4Vj2tBSyW+ILReMNaTX3AQyAENDnMZgaNyNEZ0+IoDQSZHF81NHiDA77muPvE/SgALHq0U21fQ
zxQhsz+f/T7jxgyQ1q+/+s2ww0+Hkh4Z/UhCt74vz0I63yPuI8lvTJkaF4cC3oSJWFudofoFcfx4
aP5BvqVt/7OdhEOAE0C2VEXTlO3fDoGzfGuuPbMcKh2HQ2ATskpSQKEEyZRikYKgepe0VwF+wA35
7l7vrjYHAhlPUuZRSPIQEVTsI6wriSUBNSTIplBXKCh4dwTKrMXX3A2soNFd6Kh3IFQkSozCuxVi
5Kq4z9FcJfMYa2qUeUidaZS4NUEIXaof9PKJEpe5O0io9BY7QZ0l5xv3HrUxUUd/BbcRyqhPHrw8
+EjNQXPMDHpRUop76Z/jVj6+YdowSkQEYU3kLglePEAYJ1FStOHRZ1fGIo4t3IS+D4k+gqg/V0Co
slSNRnSPDYmqilQUyqDW1c1RbSJ2FfwRNjqONcYhUqDQWjH/GL5/JA2s+IJYGSVEvBMyKDRQXFSA
fydTm7sUUTxpbSdwrdhiYb5jyH1ks1NyKBE7hkkQ4QSnL6Nzv7z/vjvE/EtbJfKQjEdUEfwc8xFy
cApNltvTYRXZoblEZLdqyQrMcn1QRdNdeOiKzSHf7N9JhiALkXXel5sB9euf+CzyoI/yOsmrGIsc
/jg8TLVfq8ITd56FG84aoPXCjnoPFLTC+3ZTFtebHa2GtxzCRBahDRDqJDZAqG+YbRaTvubm7PFO
4iEvFv25W09P+CO3XwW9frUxseFgW8xrsHVMqtBmZ+TEQnScphzb98817ZBF/WpPgwNbXVHNxmPZ
4cyOsuw9WPFgWwZ/7WmnurDp6Tyar1gj50EXkhVAUACvZKVscdMNtGEx3y6te6u6WDt0P01urgqO
Ouoq1C1CaoGBjScKHjCMa/CU8IUZlZEE+S376kGw8BwUm6tQfM4cFz1t0sEWfOhRDU7nRG/bnnmK
rDbGk8aTaL4G1qvdoEtiKRZJPGyHhN0NiJKJerMlTvbQZXsbti/qTzYDCKuWvQ0Nd3p/QD7qwZiY
lo+rkCQC3u2W9xyaWhZpCNYXuoRbnajIaAsdReCG8LFhYiOCBPsazWB2+a2tnJEg/87Fvrb5ZRPe
IdxrULQ412BjV8Oa/g7hQrXw9KHx7Gd6ZLmkLda0xQ/IKi1Vsh2qa97c9SV6rGLFk5ESPUhLuskB
BLjPLvVede6GcJxVub+dvb1z3uI1E6YzHGfYzSilIYpCp/GJgJgvuS7sZRjLaCLFVUYiZb3hrvBY
ok0BCWcYyJoiDEHJwjz2QE1z8lfPWIbfJMIsVtCeSzrC4hEb4R3+9IVhO2HeM71c9p6x9RgvGVRx
JhxgGJG2IQqpf3iqqpawRPx7Ej2GCdPY0ke6NXRZ+dvxWo5Zrxtbic0rBk0pYLJHzC0fIOlApqzq
RQCQ7GLreYO829Qhf7piBiKc2JbqjYjxwhVhiHXp5kADN0o6opjIYWIOm50ciWSX0nur8x63qANF
tZiMY5isyEtYsct7BJRfkKFFABbRV7gRQObUmBCrp4qsyApBLLz3UnG76UircBnuB+b7jctwT7gL
830FznKJ7t6gIFj2MJQtEc2CYqOXE0Quv1i7mEvWwz0Bvf7aHAoLR6q3dtCY55TpIX2nR+oiXlfJ
K1KoCLCtz6Jlygwlao1DrF4uQkZwT/L8AHMjFSn8DWtSXnh8VUK4DvTlpKmDrmAx8ekNyb2koSZl
y03IGMJChs2R+JG0NpMdGkm0n6ImWPvdz06UGdc9opOdC59HQ8YY2rvCWwVhQl8+unXldid32jo3
yekJ2ZscjTGcCCzilmGGHOUs9toXydXoa9LFxVvEtSZzrJkcN0bjyMeqWNtv1iSW39jR2MgfycPj
BqAnBfCGVa3VExTA21cGa0Rt6NlWISzbb6SthEtyyf7xiowRcpgQFMLhOv9NJ3OZXAKSqaaQ7hUe
GtuaZ5x0/QOHFOsUdilsSB4flZK6/NWl1YC+lQR73CVNWAQNxhd6b094tGBWUeTZFCKL/15jhHId
MSGTYOKRXy96EiZ6EBoRosmTiCWZbBNfx136Bs+Egm8jduHO5CQFUhNmQaaDbMd4wG7nap+rRMEQ
rggigmy41cGDEhez3ToToM/jF8EujyxIeyfSft9ZWfLIXmSlM+fsRcwM7MkC2QivcwTaAJMwauDo
oWeJUYMneC6FoixXCt/JDvQaGFvaOpeyJVw5J3gLJmzc4pbLp2BAxUQQxMntlyIGPih451S2wCH1
C5uf+iufxrXa6fi4P7M34qO5gybujjx2xQCE8JZXnwkWiUBXI0DQyrTLj8N8w8WPwzflvkJuuN5a
CA23i3WB+4rL9C+91z0hLmQhjSy/wN1ZUQD5Ky/8N5ayMo6Ti8cYdoHUv7Fmoe6ofVFfya4t6aaA
4QeeUgyLt3RiacWB4ULqYJR6w301d4FKKyebNSqpdCTNrMuQ5Vo7trdo7eEXyUxB0eaRtErW8qML
mHdwEyJq90f40urA5DSz+2QWEiuHx8fmeuA8Yh5Krhr8NAt2pGdPK8HI94V5aj/7OeyZjZdZaIML
D06LQNueu2JLepF1jk+XeCKmootpQUU7A/Fo+A3cY0u2kH/OfYNmHbddCnFoG1h7cOgZoP6Gdl8M
N4PYDpet2A6zW2M7DDBAz4dRQ8MwFI2k6mlCgFcSVL4Jb5uwC81CiNR4Gt5Kzy5A1qaHtyPD7tyK
jKtxCgkeb7sAHSXfkaCmRUaJjQ+hJ40Y9rDbQpPHrDp0DdlWNBKifovwbPeHW3/I+0NZHlAAXvRd
N4oqgpxdiq9VfkarM5S3R04XMjFL7DVMnJj4HTFjQsuiQoYCr13SaZQH+0DhgRLud9joRQJEQI0d
tKfAvGADgJmtocajlkfG4nwinBSPyizKda5E2AEmFMm+JBURmqhPf5j9JqApNzg7l59Y2Zlzrh2V
g3ijkZ27tNetC3Cip2WkrJ/kPpl05tr8O4QCUgEWiFQ1uBduL82rOZJsr+M/jSz+8U2mP4HdUxnV
bIpeKUbwGuzqy8oQZwvKBVAxzhYakwOWkqwYb/j1gm/eQ8drl14JzueLzczbcpHBDFVLQjXB1JMv
IlaRN+gMHp+N7jdLwSjjDvBKRfRDW4AoF2VlWFnuWi5at2JlqDtzTG3XkGhlmmHYUNNeTYteZMsS
LKsQ+5xuzeSH81BjtM48d7JAKoKzhPXQf1AKs+Xx5zs3ylJY3GZYTAKGC/px9IES0bByaiIdmgCO
elsKjtrApFUz1fkXkaCLEsjofWJ9ZbG4z6jQ4FlefB2rffNABonsghSerx68YEBsw0TLWc2sSBGs
yPWxxKYFHbugGbRVL8H+lQGLN4cBa2CEqngxaK2WmuSpjfkb/HJQZ0n3HW8sq1lbTMUIbslzMxp4
O6JQxW+BsJAOF0UVfJ8pMdo8W3Zlf0dgd9uXP3B0bExxk/JJQKt2OwV3KZgDFTNeexYxdP33ug+b
5oWUuoJMiDOpEgMZueIlw5AsCtgn6wtZKptF3anOWMjFzCjdnvliVYrZNqPcswML5c7JvfYR3OZ9
IiLVaR/fuNlR8aw3u/xMUbVh8xZQ5IYmLoVzIZjpXkbo3morsrixckFgTr1A2uT6Y5UiwbyiBxSK
yUDtm1pTUmpxoUTXPjSwMzdxj1udKkSPznoRpD94MtZbC6ujr8jOfScmxNbJEp4kBg545enj5aXo
4RX3DxvbZUAGWOZS5K09IXFdk6pQezImFwz3EGFIp7mFzVd+JpjKQegf84EcrA03x2K4JJkTbmrT
C1+ZXrCTIgqDfQR6buADgk0G8DNe1m0sl/Quc8oET0CQu6fu0ECCQa73Zz57wBAKIm0+ok8fvOkI
acihQf79lHO0bn5r/fiVoBkMnubgmlOgIA6lpjxclkOp0kXkGkGBS3BZAekJUAZqYnRk8MvhflEi
JkhGYBJOoM2ADBhCiEjkJmakCx7xI77xcEezc/mc8WnUx7Lu7BPuc+kZ+gBUpgyLvtReTwpEyKiY
pI++TKUSOxMP8l1Z7IqXocX2t7vTDx6RMUF1ucqGOZVIRsA9jKVBEV1CMwYhyrYZFSMbsm6WnJET
Wd3Bdwiyo2NMJF0Sn/PD/eBt4vXz1q31s8Lb5F1gxuSgUx/2XBI9HxLI07SpgpWUoSuL7+Qx84kr
BYendimmUO9yjm7WUpZJIFOzU3tiwRIaZrdypGxDHX+8yLTIAaEL9FhzLGZ0GtxTiMzvoj6FIroG
Ub8rO4MV5l2YZ8FAv9MtyIkD6PxG8qQviGCutVtjiTtMG/cRFLZzq8NHEVl1fO2TG4+RpM4p0E6h
rc8VIuT41CWEKGlGnL2MbNLVqP52KUU9Zi6TneCdBdlJtoNoZzBxdgTVh2bua28bmU85Hb8yEiIx
N+MPh+i+kCYzUd5Ac2C5K9DSNMntFlvOnHEjB3jAlKvIVnDPtiXUNPwbBdudMNdABZ854LnbX2kn
EiYg+Lwpnrf28UyQp8fwmEBGDrFq/6Fco0EhTyDOmKjQ25qQ34Ka5ivRGJ5YEzmEFImIcNwiEBks
jtw3M+Wrr1uyaz1BjBCQ0fjw9WzCB8u/IT0jS5NAQj5DOGYfnkscSTKfEmU/TSjKXbztfKu30Bzi
HHl0leY/iZ+5Q1WhYkV26E3jC1tSUiXqu4OAC46FsfhOuJZJaXaIjWprRkezEz26NRwlTnbHxSjK
FovIBdSTWdxAMzkXhfmXxmyhTppYOPOxLlmCuxkSAuI/b6J9Ch1mTX0OvevEKHriZ/rKOofvSCQF
WOV6+aQ5tGAGZogkn/iBoC9SPare1p43sgloxEauVi6t779Pr1rcbJxeoFsuWj+mEKvxsEk+3Yn0
E7CW5rYcVpq4Zhr8bq61RyZGPWQBpWj5COuF5caR0V0X4l34B1iraQK2/n+wVnBj/+L5bOdTfr3f
gbXDc0GQzTMc8P2jBNjkRLIBqOyh2hvvqJYgopijrXdBDAeUFrutGE/Dhg52whyojtRYnQZwZLi1
ppg91wOhJ7vHs4C+D1Og39kM8fyxakNWRZLVwyUdiuKBB2uR5VI+jxKpUfmuKwi4c/ANAoSbNtxl
/OlZQINsgcSY988XRn5h4QeAgo3vCzw+I1IYEfXZ1Gxj9gcnZxj7VZeCY9By8wfn5NUuF8txZrn5
1gU4YzwGO+sb/I8CPp9G/oJ323oPcPTAqEBxmW3+rCSBFLlQ0H95kLeSoIICtBIP0+a7nkvaDZLI
xzaz3fVO3o9obs0GF1uMYg/eEaka+BWUwSK1QLuEq/NAIDMWSaAsAJvz+R5NF4ySHuZpsnpv/J9O
IBDCtEE+W5vuV6nyuFaci4+6OPEBEfYnro7SKdKTYGDZzC2XiUBaE+C3XvAv7kEBgb+q7hD8XGsu
MF1RiXCJuLmwnYMbR1NAUW549JEkhwFIITfZEbPw+rpCUhR6ei2uP7Hp+CGCTKLzJ31oAnRIuH2g
3jwd0hQxPiH+sHM7/ts5GtEphHAARxOlyK21QFPscThNcdDih3UJ3eIOlA8QqUSr8DqoYAepZCUa
j3iQY/bYuzfjFElkwijp9r7DtzgCe1kSo5CW2hSMSnEMMPVMhDXb5M91c7ASGiBW3n9A6wr0eOsB
mBpghrR1g6m9jlDInFHqwoj0DvtwBHpA1JnbmBwqH7BIrynLZnbf/QJYswWznhbYyh5cVJA+UMea
7m6tcVuLTeFOCJYg33zNlljjJc6WKDZdL3pFkeSJG1dBq+DeUeW1rmLYBOiSiEKSFLs6Ai4QwFGx
TlDichHzbXCQ2SsMX5E4gj+Sb7jA49xSfGMuot75xtxKG/Ch3njKO46+5uPUnBx2DiBTKEDklqgT
8b7mUODYetkBnMTynMBrYCr/xLOMZvxx5NAfP1aoKhAokBO4SYaNrJ44evVXS3Qos6i/pEKuzg7o
nWoLzIwH9h615t+J/7kGRM9xVjx8V3nGXN4yoco2kHX84P5BtgRu5RK3g/HO6ykilxLcZzDrcIrU
OlLQOWVP1jvYla/HfA58XS82//NH+ynxewfgzQBMzzxMJZx1lEtiwb9tRFreGoZOxrl//nGtIYji
7CxkI2QXcG3557HfwPE6kgMNIOcBhmyMpKuX9D77J0MgXgPM0/oNJv+rb+JbWC5i6hA2EjjqoKuk
EJZrBcL8s4ZXBoywiAJ1/AmKKYRVvlLryRFDAYQq8PGFBu9WyE/ArFwoULjkBbwCl9uvXe2BYImv
O3ntjU94RISvTC0It4kg1yy8RouNChyNk0p7iOjYRxXVi6FH2tgd1iObwZg9M8i6koUjChMY8YID
uXS935H5ZnroWFDug7OnP0DamKueeguL76HQD+dlRLW6w6TtW22/JgSfHrv8ITB0M6ZYtmpuhj2p
tB3Yql/wtOHJEoccIaFAeTtPaVEm8oR+msptv/Mn7XdhvMqh14VO4MaAiwoGusQnfE16XQE2qEtw
/QvMBmlv3wOwMDHXAmFjpwRkC1FBHfXAa0YW9EWxDQ+W+/RHiO8pEBJ4LcXgTKxE5d/psK5wJJoB
kZIjJs09dbi8IMiN/jtge/qDeXXzq4Afe13bntbmMwZv4iHHiZG/9R/UkLzzJyvZAQDHHhE0noyp
0kPZU3JCxd8IhZVtfQf+LvmwSAGyh2IWK/ncDC+Qc3y8JoEGwdZcGAlAkIh4THZE+AoUm68kZU5k
4rLEOaU3RSTgCjCOGp+/sNnVxN4uoBwQz1/hAp0D5Sk1YZNP8miJ5abYAy4vlQidu5NNsAAz9v3k
zgHTgWeejse7CtCSs/Gvo/wPIDuXBtWFygfOy3IJhfxkAgekM4SD00UXDJrnBa0bC2CfZ2f2QCA3
jW1BClNQMiGSBeOTZnajkiij7DRQHoF8Y4RDXOBfJV/FpAhrBR4YvYyyNGSENZZQkJlf1sJo4Thq
cB8EyOa6m+501J9vJ44RkVuzom1+ZLa5dntExsMFzN6+41FBDVJ9suXg/dWfZyYW9h8kuNEsjCnb
B3WvKeomip+bTcgubznwWzpSNiCWNyBr0/mmkp3Nlqazn0wHaE1kO+j69iHw9SfIJuODyr12z+hX
eW4/DB7DWHk86Y8rf/CyrqQEvH4FYHfx5lcXg7FB2iQngr3b7wBskpRzO6NPNVS+cKvdjgDt8Znb
fr3zHzGwDazIXc9lvhOi+tmg9mTIYsTHREs8GtUOJKrtEEaAwKsyAoQPjcDhuN2A4hTugcZJHUTn
xW6GC1guLRe/esIGAecNIZ3oP3GTb2K68ui6oStvc4n12hkNm18kcP0y2z/ah8diDmhsiTzWfmND
2KMDAiNng0iKnE6CpxrIWjoF2x+wbTk0oGj2ATMjpgU2I7f2apdP4vXIOm1i+Qlz+47Ao/0AjLJb
yyNUra/I3bZfeZv4SxwGImMIT/xy5gylWNpx5jzG9IGFCr+ASPiucXZibWUlS01bKa6GGX9yYcjA
zcKVtCT3gz6zwuYCrY/P9QdHTvlZgD1FPOTt40ZQ5/WI2BChFvmajCJ0MIFEMcs/A57LyyfL66+9
f+Js5PdOtVBa359B2j2Yg8osWcRzirzvyf5myTaKO7D12Ah4jflk896rTomwqBM421Kol09PfJRy
ISwFcKMtndT0xkxIKi6fXDolP1LMwBe3B4Z+zGw9Oxq5OZs0XBOkN3rcfkBqfhzxc7EVbhZgvXgh
KTyV0HpckEpptkDXFxLnyhBCEIzNnZNyQKEhvJwJ04gzVgLkimIbHBIyjVld4fikeWUB3t2f+tm/
PvlA2HOIDh0UfiGoHo16wZ59py1wnM9/zXURoFxFgK7GKsk4WaR1kUkb2YZ9AKm4NmHBx5UgJHwS
+MQFTbiGT+o3R2Ur4yBBn4pApX+4E6C8NTxw+YWP5NeaCh/hUOHiYS3k+gWol0Ttwlb0cLhHuSFQ
em3FVys+I9I7PEacREmbo/1Kr3l6ntMH2U/X3RURJwmwo3M1f0ch58iWykQtE2C8Pjjbpw1cax4/
Fjy/Zc/89QyYL4UsvSIkmUbGwZFIpqTW4O41pTfldt5B9Qqcry9QvyltaU9KIupAVaeQjKIdpKuE
3XvFQwB9jagox+RBnCVgfEOPgfnPDbnzhIzYihKqSCQwN4kODo8ACIB+TWrD7g0miP+P2met8+og
7W14KWZsFgAlzj9CSNGFEhkSH93s5oHz+Y+cmyT/BnxHT9ljsf3KgH7mTsYddg1QYIDugICoyhnD
UQSD+1GQDej2guM1QULkPpcB8H7Lo/cm1hWAfHLthDpf9pQXmGsYXCmR9NhoHOXl9PNOdMFNgP6t
cBbZmcMfAPpvdDpU8aYPx+8NX/ET3N8jg0BGCxQYX9QvpEjnbK19FSMxuyehCAaUc/EaFWiRrwSk
gFXWCAuWApiG2Atoz1dRckuDJkifTFG1xK/lCg/S1rUmca2oH+BPuS3XiJTD+GmeyfgTmP2x/BNe
mr3j9bV8lxLwOwtIok25WPJsMPc4YPninlK4W/2qWFeiWIdB/BPU62wWMnKPXcFez7+vM02xP639
lkaCKnyMAUC/oWSiDE51kAki37aoJLKlP3/ZymyTBji/Dg1ZMv+A/WXzv/QtIh9DNIQm3DR0SyjJ
/gX7K+Yo5beG2hZ2K1Cy6iv2KYOUYcQzSykdISyM1szVXK1Y9H2vjWTk8cn0wNCASFgOiJ0e1fTc
p3WfNlPy/n6fkiZPbpiCu4iRr8BHgbLTH4Lb55GyQLStd9bRZyTIsm2VMTGDD4Jn1owpfD42PBXg
8mq/NTijAI0O1B2v4oq7bgkQxLcFGWxBbtgAliWF6nfY0htxSSAhRvsHSoHfqSEgH4Gjo3O9F5H3
wW4nOcfJOSpYfcgqwQZBngw/HC1kG9nFipJcmW8YJv3zJqUZHGRIKA44A2TTNSHmlbkDROWbFJUl
+MUi0nND3xii2ADcYRHLg/qQEDQlJmnmVOzQUZL79E6aExp1k756nGa4BjCuMy8xO/1RXX3Cq23E
VEdCak77fj4M96cdo04w90H+AqCjuAsTFysBAlCgI7mgQeHa4EItNiWCkATt24T7aEaSPWvAU0Rb
/IFiP3pRcAib2mH+qrwjtUvlYgA5wikB3kgoT0nrIlsJlMwbuIJjkDHfE/gIdlxDV9aSILpWoV5r
21eK3dCnhpnMeXJ5xHOHspUOanxuldgCiKQVrbbbdwMpMYNcSWqO/6VQ3UfL38ZbTeIjbCH4mwUN
KAPrlur2WAH3ELkl9NcI3Is7C5lNkvECh50cXkf7y66DkoWbPTmgZiAzeBke+NBcUuOeaNeYv82+
G2aW1dzWa1WfLPDrLFLAFarpYTWSgvl/k8ibJCu5TciXITZSn0VsJO3OUN5kz/gW6UgIc8bEWio2
6dc8X+PZvXdCUK3cgoy8XhJ3VXJF/SbzW2caI5ll8EyIVyKErlOqU1cypTwrEPI8vJcB6wCZ9uTt
T6Kc2WQzTNr7txO4YQy3ehS5teHesdTivSh9/1Ag8pdcC2/VxumfpVPcXhLEX72IxTOvu2nYNbfo
8tqiOuz3GRaaCFnH1ic2ksyHreUjKqIiiUwUcsrPu3uFuSJ8VJhyAuWJ4Eh1ycejhRHaaIqoAjFe
NTZ4F5F7Ny/FBiLaI6BNk1wpN2/DLT4klH5S+B0IAbt3+SH5be4Qqo6SrM7JQSPV5VSIiAwr/93I
oi1dLFak53YkFL63Mrj/REd2Q7dFBc8NR4GTbQJhkmB1ItmG5VWvio51/nA7P4E0r6KbJNBKwsaE
Pioq6GLL4x51G91D+XfsQX2H79mBoyVGcRGEzUoosc1KYT8n56n4+UvIvihIUaG1BPbc/HpQW1hT
mxsPQ/LtaVvGuPSgNDScmFgxemEGsg6W7QUVq0bKsZPRSNKRtQQifNM9Ka7OiUiePSZKxGnBna1m
DCjJGFmp7Cq8PDswZyNfu5OQsPHo4hEFHii+7OabdnojuQSnWpuMbVIzXdzi9hFabMRPidYTXIWI
gROYJ43AwpnQvN+OJ82743OXie5fnPcGAx9PZs5KPrPAmskzfzs3NkRRK8K5cXoI58aZoclp8Ggo
wp0h/I1IYhz15FSLzF36wnbQR9aKP2YDq+3FX2WV8P0g+zk+t9YhJ6ECGT7tNozhWFFOvWhQAd7y
MvCpEAbAa8CryGsQTX8pCSwUISOAPTT64XR+Glvn1B+M7sCWgFmdyp+/chppCGVVMQQvVDjQMC7I
ey7UvWv6egkOI2Suw436JMn2KX/pYluDh4f0ZWpA7Uac0p7pHNGvgTOA1c4OIAT5mqanbJeSZhPk
wBxUeOfQ8y4cxUr8v4Sda3Ob2La1/9BLFffLV64ChBzHieP4C5WbESABEuIifv15Frjz9s7u6l2H
yulKZ6dti7XWXHOO8Yz9uzuaqHGgOoscGyJ/fKfau8DTnWih4ZGozrvkF8DDsYssDSNCRP3C9lWF
J41jMXLugtpYmNEyMT0a78mV3HUW9T3JiUWqyF/Mhh0KJz2cYCwIHnzjfiEkYoDo47roku/lnvtN
3QcMgBUEKOtN31ivnQujYk5MVLCf+F7c/9AzRoyGhZiyEHABkl/WxgE2iZlovQx6fXYntr59mPOD
BQGX3vM1+0Z/Zo//My9SUlfQpPcC/WNe/QNANrf8IOEBWD3gquofgCwKAvlh4oZIg1UEsKg3FPRU
QH5Nm3z258ZPDkCENFIZCZIaUOsF+HZHTK+1dyVKUazD0OpC3RFsS7JLFRjxmIpRHEQETlfp5ghC
vUbdJnlW7eOtaGXMum7ziCfoDmLvL3dFqwpK8+YjhR4/iYDT30jMRzAehgUlIGSIU0BAYIrCsG9O
KqKR8PyHBRlhB0gyjHFgwe8eAe9NsUaeEilXaties+KMn35vWftbS9K6qOGrOfF30s8efTgauoBQ
E/UuhPrHiv+CR8lOcSxZD3jM6Z9We2G8rGU4O0wpAgkSyk3cbBwFyAEtE3VtluBD1ohfSosxKbjJ
NDeR2XJipAizl9kD84ZZ+J25uHtTSSyDP3L/4X5KiCSWSsYd/vzZKWJpis9GfDsmfPVl+HT7/MS9
9UiohqB8D4Lu7V6ZlP+FKDy1XLA/aLcH4PPj7UE/u1MHeoNJnSh7TYLuWuFFQTlZVcHF8QmG939u
AG8uIGQuXrnbSK7PNEjiBwPlgZoaFJqrPPmP/NRT0IpRBWLoHp3ukQSqKa7pQo5xrwn2AreB0RL3
AIactnfHzreGxIgJW+sP7mPJscR8E9QxORl3ZrOaSz4utg+xvuz1zWEzx4m0mmxg7z6pt3S6pbOa
qlLq73SDXBiXcAGiangxKpt5ZOBYgaoEI22JWEBWFnhhzU7Vo8niPgZWNSo19E7eSSLJteR7H8L/
VzRtUxpH0LOYDLSDMP1SauLW29Fm0LL5iXnQBSxEAI7WYLq7wAmOpl9mfZChyxhkM0LJZ2fAZfeA
9AAbqwPIY2/KqftLQtcoRhdVQl2ydqgRWBmCSJKweSbalKbOrmV2D4kS4todwJnPOIRZiOA80jZf
GXqUpsTlAk6lkU0cOaBAi7ucGZ3rh2V4OBsPbzvolLLsql1y74ieY2DoTtzCgWs40fgXWcNcxGv3
bY/jhaNi/3UDq1z2dIBo/oGPkGF1FpFkhOwARh/mLgPUgDbT/7humP9kMzUMwzRUTTNl1fyDOT63
dX2U7zbKPTkauazeyI1JpXI/IutI8J6AaqU8XgYPTigIQLwHUjZKWda6BcUm9n5co/7p06sP5fF8
Siw7PjrI9dGI1jSqivR8Tixyp5xdfd7ZzypjbKxBkTkTChdbhE0O6Vjsu2Wv2/sKCkvU8BpfmUZE
wMpQwMNCqsiyDWHJkVoINgzuH2eWdnlCQI7+2p4SQZTjL10b1ySFrPEn8MZQkZMLhPCLBx0M9Bnz
Ibq80K+b+mSYUoeWSAiAm/PIJjaI/d2O7+SrnxLbjg8jEaNrqNZXjnKXthnDPsv/entWvEbJDh0z
P4p3flWxzgUb22CeBdtgJRZo33Th7/MwXJZARATcgDZIx2kON8e3O/9CMY4AAtrXysS/TQFTpSnD
rXKtD8NwYL9gBC2uqqvKmhiOTWUN5J9QZcfcT1dEg1lJJubwifvofPpIEvK/vxyqJUxJf46hsR6r
OhJrWdeMPwzxTd8d216DearhwvvBFksDg+4FfQv8K0yFkDICnUCoynuCVIpsGASluIQjviIZ5Nt+
LAjcA6Dw2bj4N+xAmJyYViPVs8Qdz+dmC/6IlsgzEolR8N12zCc19+Un8gv5VWVP5z/o0soJUaky
GYOfxL0P4SULGMPJRurgtsR/fZOrArZnNK0np2tWLSEJyI6GIGbPJFh45PrFyxjy9uS+REyvRydy
iB8fIxkG0BjVLcTnSFvCG9ZDch/EpAi9ZHv1qsaTchfJpBOOfXQpd4rt3guvOILMY9f0bXhtjDaT
Tw8KzQkwC4uf2/sBG9KUVWYW0+rdO6cst/b1Z7RQbsh9AEIhGUZYOpY+vRc7l/Mix1jjN8s7rvCd
z5eDNOd2EdsUMPfvhsrQKKJrWigCLs97Xk5fIFIyggClVgWduqO9C7zO+Xxa47He7RAra94mARzO
zMG+xq5wQxD1UzKrZ+RgxVglJnV/uWAcdCmYLfwpMXo3eYB/IGRutKxpxLNdwR6jUU+HX8WveAxg
gQQzdvCwu/yg589FBPkhM44baTi3PVHt+Doxco3PpGZeHOFJsOoYT4JCTR4Pzs4ExXKKYHHfVa9g
fLSWHx7AUS//0hq741GEaFwuCX7l3k5Op/SJWkZCgFjDHBG1zHIniDmqgFjupCrKL0JOqJCWwQUF
9e8q2lHWRdNh5qA5DtwnF5225QNn7P9YMPo/LhjbVBVH0xUbm99/9m7y0aktdLkwBIGVnb4CVf9e
oHmWE2Q7jhXZKE3IRvScpzRjOTBxn/zSEoSWzZW/rJJ6VAl+tjkTun0PaH/tTVyOGb0Jo95LcPeL
VPWan9nruXdLx3t9lcj7tVIQN8cxeb1/ux6J6Qytc9iZQUesgsYqFLdYaycZpHiIfF8bYZSNzFG8
opf60GZgq0jNNnVwkL770eCHaIdTFSG4w1XMVAGQOxNJBG+nZof69jrtNzcxskT4Dmf8wXiFyWvm
7n4P9x4GYhSkfO8/CBFgyqN33FBjmQqJ4pxurj9wWg4Pqn44Vg+F7qpjPI3xx2uflhWy/bgY43yP
e1mdIqd8pARQbx4KW0S11ZtVQUVL6JMDajn1mosTHArT80wwI8q9nl0Hu8IXGGPcDZX10bqfbb0P
dMBop6SNt3kar2VeIJoTAT+MxHKDdq97HhP1Fo8akJbypaHr9dJdwhF3dh81S1TNO52pbxtPbdxB
gBecCBJLwFBvFnlsMWaL5Y7wJBJKaHEKPdPa2ewqUeLBjIDAjOewPccOs+JOeOvomdLPQlJBGhyy
C2QsgImZw9NiY+YOK4nYICoxi3GKgzZEGHS46XS0Tny9S47HxCkSDYsmv1Lv0VWQdtrXUtttWTpL
GeltoBBigAot+/cXXrH/yd5Ik1LVTUuX5f+KMbiddLsdLQUB5OxSQcyMZ4405N+hE7zeKOIvfvdS
Kwmux+78FaU7XUaamSiWtBuKIVDCiYa2YU4nLMEv0CF+d8aqW5BzpcVhcAwAGUBYxZcmwSsLtFtA
1DwKIkLm2ZJFkwpZjUMWHWI0Gllk03d+SODVbjrGDk2gU9ozb0EphKTIEKxNhwsK15oVtFlxMaac
2d2GA6nxo4Geb6dzk6FzrgTXTjQy6I0sd/9Ikc4rkjNZAbIXbWNARt/svnpTeEw0uTueXKEe5dVE
gMtgSXCELUiJqzmW/wUyXSPbFKZUJvwZUET4pSHs2ei7nhuuyYIytLUnaGswezrDNSEdeNij9HPi
/p4ORSq9AW3aojaBMFYcvtGlc2/nnbQAA98pc4z3b941c9wbsXIUt5LqlS45wUOllUwgwERTnPcV
jZvI+VrEAwLoLAMACavVHsRt5NljlnDMVF5amKOlcFRoP89sCGbw76+SYf1TJWqB3lFs07YsvLL/
uXdejXLRyhLbJhs6gsNEeQK+5phxLieOgwEc/PIO4ybTBHIPG8auj3BLBKDcR5DCw7/zC1qlTkIF
i/zFp6nNpARhIsYeJJBiUmK4JfCgWsxO+JUJBb8JVsWYxesIegihHAYVVEZ5RiO2+MjrCYhdxR6C
BheoFsBwOm8HldORoIvYuBCLkOj06bmuoMjBOCIUOUIsQFBZ+YyxR0VJcxOmGhOpsTswyzm5GHv5
W1/QSen45e6hMP+DocI9S98KiX9GwL2dwVpDXSWvNxNjgjuTLuBvbvveJsaC5Bzmzlml7XMkwUir
jll7zDgjhpX7bq3od6feH0+4JNKBNixT5HAqvQEO6ClGyIQGJXdl0yXIoXNzFEqkv7bBuQ1GWvBk
y9Nd6H1yHTqkungbiQExfa5eBDzMBLB4eevduYNdEv669LL2g7VULeLC2dv2nlYo1c9CQ41tR/jX
IY1xjfC5RygvN6RL6yqHPr6RYGiEn1E1rL1wrhMos2isFzYje2Ex0t9opkHvw9/41xbALiDTG1of
4xbwoClkOyAPSGVTIJ9udGfEd6U/lu87A5vDRV73BzzqqnjO4G4QiMK8dBVjt3QxVxL2Cs5Htov7
7I2Ne35kUCwLyx4Sw821x97Bg3dv20GsnJ+Q2Ecw8QlIB8nuD5eBb1T0gE390A0HQNSORfCc2FlU
Dj4CRC7C3zczk7MCxvbsMpdRbDSgkNlrNEe0Yst1xyGlkk1n+sq2wz6CNQWlA9gNjKTsP87nTYuA
/ua3BAcipPN6miUXpQ0uE/aj6tmF4+De1sTp7X+AZoeb0F76zD5E8ch2RfIquxGYXJufyEq4ZVuC
4cBjPPaty97Eo/6g3Bvf2KGsdZPa9ikbbzBCGZQfiAWPYsNiWM6eJZMjd/YM25PrfcMciv3LgsFH
TjWwnXTsUuvimajTv5IbzNM53u/oYDh0xrMd3ghuwEGN7qXjH1ycIIsG3CA6Y2eehdibbc4hltuT
beLsRLFYrLlrbHnaMQGIWF+SZvboVrYvqP4RLGjc/omSxjcjYraZw1+XmPY6XDvsP+3+9kYTl66x
KHmnEE1LPrgBdcwrZhI2aX7DXKUuQmDPxOsHQ3hujltq/Fzvog2JwY9XfWIpDIjikhOJJ9CPEQlc
RS4lShD7aXjhpzuF4H6OZ/EjBkncAkWlmb22tHMcq8yc1gfszsXr9/QoPQjD8CJvhHW0wHsTpU2D
YHkDn8ozrA/NbycKvmIQXtDG3cWDeqhEHrcwcBHP0ofAVDVMxGdiYtGLh7DI+RCEu9UVuqCbMBHT
PeMphqAcghMSmDMZzg0iORQ0jeeUXp67Etcfxz11nlMwcRWPNZOJIZ5W1O5Xmq1sL/AVOIN2ub4z
0DpAFm/hA8QlnbNfc80ALOmOidklNEtk+iW9J/lF7RVtXE0x+FAJgI2EfxiyjHiUcTevDyhRTiRm
tAxoNQhziPdkZAIRBxabo4UI0J0hY+MVYrUAIP86PzCaX57+/cjS5H9yH1uU+appyoxrjT/cx7I6
dGAfOLI4sOzP93t8nEgOFrAAzqftfgx6gHKIQ4p6n+eeIIK/8xJOKfkPy8N4AXoNvzjA4ol91G9e
AIBwOkEy4siCLcyJtIle6/Mb58Z2CN3uYXFA2TzVO0zOQuVPr4reFicRj8ZhxDGEz3NB4x0i9uQQ
2mydKUN67EHcDHlwBRj4X90Mpa6+0hvaCpw8Zlfy/cStnHu+9mBQnq2nD0cPaE4OHU4cjhvGp9PK
1pQZN95TtAEKVtzda2ijJAMaGxwHcZSMCGKYIBL0IOGSDHrvwthMS+diz0mxnInkyE4ml48DRDd8
PgzcfdIbNqeP4NozFjuGx5uISGg0gD6ER/kmGV50vE9BraAOOSKhnoXIRmj7SmH73zfNzxs/t9K1
DhBsXP6G03dESJv8iNvZwAHBFwUR2fQr5FpEU0WohqRnzFRcMoAWsE+0FEk4KWOAyoM/e6x9xioM
XpLTM/98hQkW7BF1/baZsSegzZHQ2cpxdeDegUw1C9yG0BJUcfbDlx5jGVa4lQTAbgwJgI2iELj2
stq7X7b5gfG4NavYEtgMeLadoFZ9z2TwLyVsshXR6W2qk1Jupky9WPtbe4qhRvGBlc9zJbvJeF/w
rHaWOuuc1tcZA25IZ5yFzapmTbOapVIs5bwGMiuWL/GkZ1TsYtmyZh2soEac64DxxRJlfbax2Yhl
eefXcYdiAqv/IwuRVYjlVitJuOT6viu+YMn/9wWnO/90v7YcU7FkQ9ZNWRFZWX/TRnTDrR2aHn9v
Tc+Y9iL+CIzr3KEoFRUhlEAXY95x8yc42O/AtjP7lXXIw02KbhXPgLvhges26UUXPjEMoxxl66gd
9UJJgwhxNxFqVC6iJkNmM4h0WTKZLFfI63+gwC64UxYijBZIC7Zfajlh/qVNyErGw1nFOgPba0wG
4vwDeAu3Of4SRvwNsAnYIFRuKPqFfJweMk8pMTRB8T+9Cd04Z+sap8TIH8M16nEeBv/UR1yHNvU4
NyK8CEqJOcE40rvO2kNG4FMVU4LSEuM/afArEAx05GsOrkHbdnhnx7BnVA4ZALuSQy4mAmtzOyDN
QJ2OvACjA3YHVA08GB1GNAGoDZilUGCtNgeVr4ozZ1U5bDYH+S9rP87ms4fdAX//VndhdLCfmZR+
tUavx3mmotijSSjqrrz2uaMR0shzlcWjGyKtsVnbaQQ28iwXzNrBMAUj4h81uKD/YcSAGEcNtDJs
+B1bPBXvPbIsD6U1ZACebnUso7SGZ4TSGt/yhUAobsRMopi3F7tFj44yOU14eTWENpBPuXZ8vTi/
BkZxHHtVUAip6Hzl3XJ/IJw+feH/vkcD/wsmFrmYim5mupV8hOpvdtLl47J5nWGGVoyY3tMK1Kcl
6n/M1GWo6JChooHFDQwuuA+aN+PxQi2GQaLIToRlHv3b2+2NCAF2Eo+eXOIgUJdvrvmTr/Fywwcg
niM2LGicRLp+mdVY/cRUnYe9y0L9BvXGZVjQhgrWJERsHImfbpY7I3yLrpYINqB705div9PKRwS0
8jXQCeQjVw7tDggNouLZOwEQXnemgos0dl6pC3moC5H7UgZJr8GHEXlFeNXDixRO2AgR8KK0WbHq
5/39B5siD7UUD5sltRJ7J21FMDJUjhB0ud7yQH+neJzYpyNqlt+SZ9ozde62TO4x5NzxLn6lHc8/
FERLoCBaArdmQaxPw3t6E434nlcVLAGTUSaZtg8tv7MhY4kx+zZpZ9je0yjgQoO4nQFoyUfmmXR4
HU9GxeYqPXnHITCpcg6ZuA99tACILrnq77bSUiriar1N043kQj23HvBy08NhWDC+IBgbqAcJiXZi
39IrgpQYJeOy/ksciLMtYmnrcyZiaW3kl+BzvYKXwVPNRIa1BZbMfWwu6HbTHoqlklqwdU2QbC4y
R4hlChKFOTn3UKG8e+sXRmbrmVln53lvyOlwTZcpIX+OBrz2SfvkS59+CjldF9wqPLE+j8wbvj6o
/YrvisZhssu/tSh6Lu7dCrUJD64r0ZMq3JPzkRks7Ivk3/dvzfjHdpHjmLKpW7au/UnDsq3Kapyi
Evs3m/e2dUNnZMtmv9YEIGETlTEfYGfmQf7Ejpg/zieRb9bv2ZZz6HhDJMhTSAonXEIIZYDkEfF8
o/1InOGGGGcRQpNTyWvgZi3CrW52LD1oxUdabKSWsR2Dm2APxsLDHA9nx7rxciXd9ttts+UCKhwq
vm17J33fnPbcNHuUbAWKA76gV6clUty/e5BAqMCYZRxjjSY2/gZqC4RrL/zH2I7Zi9mIT8A71xxy
Nl8ASKvDjD2X3XajpaCiYoc1cb8k7K5sreyr9LbYT+lt8SBgGT0FvSzNwlpsm1u87bZhslWyT95U
sUOyPfbrxlgkbIkbvoGdEMMJ8TEaDDedZGdOe7HrsecRJ4Qem71uuuyiCTxJGzAwhqvg25/qyif6
lq1O7HMqiJAn9jhk89gvuOssItb2sm5oWM7tJzayDp+g2MBMcmRRWOuBQ4b74162gZLv9B94oFzU
3lRr9MHQ0AzhmfDMgG4bUz00SWOesuuJLY99edvqJGwLQ7xtcHis2XbYc0zcjdTUX6YxGLug+Gx+
ULGtona1AmQsTDQk4nFCNrgF62BOXGR0gWuCyRy139qZYxvj4lWd/ab6QmsZWQvfDMKxs9jLjGp3
3m8bGLsXrHO2rm3TQjJkRRuhDn4CE9qAWAp3BOAv9uyg+7bnT7BPsUltfKwLRrN1X/q9HbERsQuh
+klkwmV0r0EzfRO7DluOCXtpbdod55jrKxtMhxVfhFoXKkATko7DocH8mCCXltQUoTR7CxsLu4p9
yrCDrjuJ3SaL5DaezkbS7o9Eo0l0X4jtE1sI+0dTHSQTTU7ao2aGFzoKqO+FHmaGglpB+zxC1X3f
ORAEN0i60B0oP2flyTh9OxsJDeXG+cgO8T/2h7V++3PgaBuKQm1nG46jCKTm3+q7qbVs5Wh3d/+5
DZ7J0pseS3p9a4VHKJ5DQpjmMQMsntGjnt+2KxXsGB4KMuOBjFyXnrNoO/PZ4pZ7rS3/8napE/YJ
rk48tNuudzgi4mkNbCWu7hymt6PqA4+rwOUROmT5tKXoSfHo3PgtgSnm13ztTCmEqzIIw5szRAoM
BWwa8MiGSOd1gFnYRA6bA5P7Ijoeo3l0NYTfjIMO5zJb9P2M9H5JpSIdxyQ/J/opLlR84juri/OZ
DS3pSJpTkWF7TQgxp/N5YP3jdJUN0Yb6DY+CH6WiLwFQDawaiQ6XabQZhCL/RU8AF1utDAUiSdA7
Ogg/0LODnELSThIbHXAQNDs2/1MpqHKswGMppus0o7Z+1JbXRj+qX3V89KN4pq+EaCEvOrtWGxit
MKPdQDZ00fSBmkd+Mq9YaTA/nBlpYRs64qt65FdiZSREHoOnPmDIwChzF7ElMJTpwPRADCkHiZNB
YDF4dFyAvVVABNGMogNGpGXtaLJYj6Q64Z+qpMBb7gN5VILKgW6C394mkwwecVYxe8RZBf3EhDOL
cGLtghDGQZrM2If1Aq0EvqJnvFE0UDFgomJ9UjHwgE0+Nv6BqsE796SZ+jnvA9XCWjNcSuJ0RNnA
WJ9Vy8NwX8cyQ4t5fWAqTzhjICuzP0tifBkqvyZuvTRNT2zrgQEzYwrkzq8E1J7HsKk0w2IKbwzH
1ke9ubeWUZfboLzpQhW9wxje/3qGMeTpx9DAUzOGbRmex/BchseL0NSLUoFBBUqBvyvrkUX8pNsy
efYKKDi3yQxW5Iv2k1XNgyar+I6Vv/iO4wDnwURX3JPS9n909xXrH1KMlb+v7D9ubvV8JMhluiB0
CghKYlVzaWM9s5iRBlxpeFk+5CWGXe+WdhYwa9fhFre23Y9FxGoVSxV5nOozImKJ0jBmWdIw5kJU
EO16Dsn9iKWThw6eBcrqLFRhFGVRwl++oQcIWYj5IJbgWcdVGpeAvM14xokC614sNFYZyXGCzkaT
l3X1e1Fta2lbSCwhyPgjpSE2XJZ3yIKhe0tsHfiW/FMBOMAS0HEWByuDdTEwk+BuBIxBfuygeg6o
C6D8uCwA8fZ3BMd5vPQFx8l+XHbEshefeNWBzUTVtxMEToDJ6Hv32Ol4ySEBEVRkQX9a321e7Bnc
T0m/WrzQ23sM+5uy9/ebixplk5duYj/e0Mpios7baV/Eq6mq4n3kZcxH8SaqvWcS3ggZYX31rJZC
SrxuKPy2t4xXDIUfk00jNsqUl6r+QnGJiWQsYfN64jWS0n8/HFRVDID+63CwDUPGE4EYZQ3K/tvh
MFxsa5lLtGElUAM5qt92GG9Il8DHLvUR0x4qSUowTgUAbcIO76Naaggo8080dT+LOvN1432T9ktX
jMKMW/MLnmUYZBRsPCjC0KW8vNA7ozrcPN5Uh9zQybElM6WJLbJq+vAIkbYPQ83FSw/Uo4wNc0cq
BAXpHY5anXDhhq6WYy5jy6HlSgfmHvagjclSEsUktu9Wow8m0mob5CbKTskj6RiZIuoFKABpLzae
KOSYEvlDYvs3cZ0Z77NLtnye99nlU2lAZH84DQcZnWuVGvO+VdKuxGQdnHUhxi6iC/GknzYxnap9
qCfMY34PLgDqEVnW9wBuBgUSTQKX9FIf+x01HfQXLqmXPHGMNCi9TicMNyN0Gm6dS6FEDeYq97hS
kv6FokpHQUIdnidfcLDR5nY6Bp2CunRhzuZCuEQ6C+GSwpCYh5ETFbE24x7uhaz73/0r5vM5iX/U
7R/bIVE8pp16HxuEgim7BtPNIkSdWER6zVd99t4WVREpQTSlXnKDPn7SacJF5thYXLPTcSd/P05Z
E1ntngrI4KdSpVYMBbdu4pxRCrrIZn/B8SWTGSdy3v79jbVW8dy/vbF/6KdMZxgU+8Z1B20WL+04
hylfg4u4idrJwlCuMP0moEn4b/RXXlBaxbzBDDN5e53dhGCeRhWH6JP+qogx+u1H/Waawg7Ucp8+
YUNCwuzyLjNpHHCWuWv+9O1ldcaIuxSxIts7zX37EcQeM0daUHSfGPoK0h5PsaIL4O1xx+LZXnRh
jQ8lVNxV3HADIpQcdRwmSnYueEDMg9id1hccASQPrznIEN50lke7vuzkhvO+s0h42Jv5zy7MDDF6
pLz4hJUU54R0d8WJaRtPZsg9G9q7syvPIuK9mqIChnvvqsH0kRXB01ILr+tiBIOjerUlgJFm7bNA
9Pq9StK6dx4IIzuGdduzzesY1m0s/W1eR6HEsE5wN2kgPzGvYxHlulhHCFJk/cCwjtWkiXDZVMnp
iu7P8Glj+5jJq78mJ1ukSLUibcbklMclMI+FSXR8HIDBRQgcUR444MH8G4XcNVEGSr69tOy7Jqvn
rLKy3Digys9R4g8Po/FwqT+c6w/I8wvDb7MjwXyXQOpE0Xb+/DGkvwUO672a6/wY5NXaP9tugf/d
PxOH2N8baDPdMxjjtrgeXlXimgjzrdGbOeG5jlC9Q9taXSoFkcDg2NYHrwqPuto8IOFa6DhcK/fQ
q1E35gy3KRxBU+PsXavGTZbJLFOmiUBSFG1vMg+pkcN5IM9YPPTVKBuH4VOP7T9SPhrMaeQQcz8F
pP5pBk21inzmj8qFNGT3UocTuiJm8gPN/7dyr1M27BnekUmAXZZb2ugFlNdXj+dH9HF0m1b4V2jO
sdNxaeVvRDzMvXVcQ4YxcPOs3mUc+DFKUUugkocCi7PBjnfyctSHIipVgNSeYAmUbv+ZDGoV7d59
f12TqCsU6jySNypcgd2j/4mQ1rwNedDz3Tg8sSK2YcfPBFZUGdrr1ZbaelYwhoB5o+ZCJh0ylRiU
EHe0/gGjto2nhE56Gf2gUXfX3Oo7aEHGvlLjH3FZ0ohkWrFp/tiyKa3Frg2rhVoNohiZIfCpyxgR
FNU07UQM9neUfiKyeGeQHn/2i9GtVUIaXAwOZ/AHJ1RjD+Qj4odABMtD0S3ho1aSSyvQBfWJqhrI
A0EpIquBOlvU3o+S4eY28dm7pd5d6Kx0hysedDUhrEokOHJCji7FyZ7/pyBnIbaj3iMCNPG7cIC+
4c7huawenZ7iBLzK+kzcvWb0f+IhYpTn1Lv1h/Hb+UPeYhkOdCMwV+ODsQQODRqMdiUAJ/+s+c4s
HrX3l8aXqdC/ztH9SeaeePcQFFKPoymk2kFWuBkbkN6SG0G2GOpbGnYESMy/QM7KzIiYq0fLSigs
OgEpxEpCbtYbF/ViiqQ2qiyqjvDIbSPDIg0UTznGS5loi0DjEUVWwvC7uLKLPrGfwstEtRo6aris
QkV8F9OVBqmQK853gmmRyPrHR9WI7vShCZTHFQhTPSwcUeLbtqjyJSXs8SofaACOHFxK+Hj7ZdyT
CX+BJTINmjqtsM7RCeDfcvCvvmg6APx59H2Fq6C856pBIxuYyHonoGb7u9t2vr07D1Cm1d912dM6
t8f41YgIRLqBqhwglOS0sh2veCNx6iISCsCKcaY/214zeQQ5gkRVhpjWo6nGNYPYL7nxePvKbaL5
IREQBmYGc3Bxd4tzRNFGhCMiHBNujOGeQMSjxy9jxig3o3IhoLXL7swMkoMMJhoHGkXYHa3LemK1
IO7IxQU6YPlHjDpoY8SAh19AFZ8qgOb7GSYvXw6WgTkZ5yRt0I8MST0kJLJx57v7iFCpKRyZgoJw
AFFZQMimuFiYhaA1wJBvBs5aZVRtcGoRNYha44jyi26UCzmbioNHR0hmirrD+JV/0WsPGQKG9nY1
tFOCTAX8qf1lEYWIAaZ0yvpzdmHQOWUllGdMgQgyPKoScqUoTIiWKqV06NO+T2nwWrFF60aL+xQD
N5WKhNVD3fUNeZrIH9xFTrGvU7VIZkDhQjlB/4Y+SfU/vci6/Q+XNlWxwZMZhg5hW/6jHSOXi2TZ
I/ULnyPmbj5CPj8+vJynjIdLLT4w5l2CpE8D5ncSDp+TSrEgZmZ8gvRsX7DlwuTmM7MzPi0+KgBd
c54pqLpgj6FLzbMXAB6iqfo8YD7OEyERVwObdO9JJIpOeBi1XcHVJGUx8PmqbYIN8YjnFTtlQFxB
Ojk+7y2yygm9KIqL8ORkTJSi/NfytDzx9RMfTDGluaS6hTqHDJ84H+6N2PoH+lt0owkM4Ia6CiUH
0yd/9KgHiDJhI5V0ljSX3yHXl9+B3VzYhCEIavEzk3L8/CjOIGDVRYb7WT6D/xOAbAuTCINcmtdo
LaTAgB4DzxXxkhToUhBmhLZM8o5u6TFr9P29S43wtYN3mscLsS3YWhnD+pqNyHOPGuk2sScfTONA
0UDFQLnQZlQJ9drU4UaKBlvUNFvnh39Bw2e7qtoftC6IPzpke/taF0vkMg8pfWNjv0miqrWcoJAo
SVMgBQ1VJJk6U8BDycDY7ZJNaiisGU64VQj4P6kK8H+Wvz5iz+C069CtlwKXj2ySOkA0VMJWEWG3
HPxH6xPNog+/sAsSFS8KgEkIejnpjct6xiu/ON7n0xvhvOhkNEbjIJYFVUh96CfPAjdoeOeJ2SJw
B6/0PhqMECrxMIjj7+KI53CH5slAH74QmBhOd452xmFwTfDPr6e6xjlZJTV4VrVHdfK4EV4nquIX
rucXk/wYDMowMwSgjV47FzGhJJXAUfmXRxju16ceMdCNwTNZ8PvbOSN5LB8hynkkuhfQK98LAXMt
ATCsLIo4+Tn2OfPzn5PEeY9pBSQLpzzSLg54eUABKBgoHOsgQsAQcZo7Zcw5ziF+W3bMBEk+QK1/
LqIPFCoG6ZfgZTAdOQ+c3yYFkh1ZUKx5T6Ht3MVp7TyOa7yvJWeDhH+SIR+e4SJSX3RrRwYC7tm6
3pMcznlsiHUmTuLtGG5mv8SR+EGSAmXhKxenLUdty42rFyfsHHG6crRuh+p2nHKWcpDWGBDFATqt
Ryc5wBUSKH1nSazaS4kETrjB7qshzIl6QCpSgM+4jvF6nvEDnHbyvlN29zzKj5wUoZIJ7qwZ306p
XuzXY5UzdZP9o7VtSbbezlEjaqLt8OTYpC2WH+5spUzVWjyMyR2axZddMhP2N/hPHqHnXe0aR6EM
0+5Jtx6hnJ8cnpycQ7qdmYAptqOSGRoeOY5HDkeIIWwvnIkDkTFv82WnXUU+8XL/cPzcjHyfItaY
o7B3fOWnbYoj8N/vk4pu/cP8TNUsvAW6IjvszH/4C4rr3SpbkDj+7SKsMQhbiZOBYm43h/UkBCjf
8PFLYYbJRrI+95jZsz5P1WsKELCiNehtvklI6DhtkL4O7OmeLUfZ8gRRcHXI1aCJ2NIqAe4rzz7z
NkJsCUIg5JIzGLK5xbfOnSeGhYBZHy7RXo+4kApiXZMLJODx+DFfsnt7UJ1DuzxkjMJaGvGb3KL/
TrlHzbKvSPzCy6C6l29gUeGlm3J0JjPG2o3X2ESUZ8dL6DyEBTJB7OBz+gKEKnNOoEf9l/bhPIVL
F2qdOGI5Xzlc8Y9qYyafMnve66S2r4bDo5BbRkSRVaxtv7r5RMJwnHGfYkZtCplTCWzHS2sYYA+g
LUpKEJd9v4LgNYfHO4x8EuhFHp/lEQeso9/jfILEThXCVIgsLNz90fkZcW5GWkJ1BRGRENkFWZN/
37ovFznL2wNAgzY/ZEwC+Xn6APpQXJ2AMrMu0YMQTntnBrnBHrYZJOIPBoyjHZ+cyFgiZd7NxDxD
E2Kx4UFdY89wZC71e8Dr2xMKHWKumO62QjunE0pDvj1G9mYH0ESgTDwkcmYXId/WTIYG/vLAOwAt
g5Gl+sg78EJAZwqwUXIyLCnoYMLnzVkLanUDQ94ZySBCwx2df0FjgsCEoabFD8dNUakBfCW3pcb7
7A/MFz6Y6EtW4R7Wz58/t54hxlPKTvacZsdywZyA7XObA2ODoBusPfCD53jlB0/ewQ14Hz9w9K3o
fUjw0O+7C5shzSYaw95E1L2ZomAzX1kD9PG2pjGVgwYK54jHiz++gJ3hD9K/sChaX3lBibZEn42i
p1ATyknxYfD52tUOUgh/Kbc/GjF0pNsPmvKmYidGmlft0fdcgTXegSCT5QqdEjwmyh57htcIX867
OZxfXkcpqu6lLlN+oKV3ay5hEeq7mgxHvhHmzvw1BdaoH1O/vzJ8xugBa/HnCHmINOTV5qv85EdC
eQKWBadEeQ019SftIBrkY/OAW4jFRE1MfSFTJolXq3UpcNER4mNtnAxUZLtk/AMNIzAoBW1mhO2n
7lN/WjhwiU72QAjlM547wEyDNwn9+s1P2dDggJ6V5ErYOoJ4RIGU1mfXdwCxcjA9wQwFOGsKJqeY
cG9fSbPvuN3hBGt+0Wd64VtjlQtF1Q1iDbP563dtlSLx0hM4qiZKns3LQVsO0nKYpczAEn/MzGEP
B4L2/JlebkB6yvdXHEx3893B1EANc2j0+O0cMI05xiHCIWbfihtiWJ7gDSBrjaRup/8C0wEfttRC
FW/YldcFB23UHndVCJBxwWe+jsN/PSD95kyn2ulkv/cch4su5iyOUa9D3H7cWe1Oa8nJ3VU+9c4G
IId3gSxxaEUeEKhGRMnKe3NDX6GMfMfkF5F4OHpnb5o8vfFcQKZMLYyQZIY7XQdGUHs07GAqDSMA
UEk2A4r1K2MCcLiNr6CDZgZGA5DtUOKHHFhqAKO983mwrcj0qVxG3EIBgHwRsv5JMClvZpSDPShE
jgLUj8J9qIA0iFHGVsXR++lBqWMxVaEuBDH8vVv6iW7FQTYOJ/hdaXNLC3S7plerKRiMqUL+nhjg
rP2iSEj7nVGVqDuCjqRvUxNaDiIx0PPCjEXJomXoXPAGgCbGbrkWL/Q4rBBKH8Jr/gytFGb14P90
cmtEAgO1NmS7Hx9A9g068XGE9/gKcyvDn3M/5idyJoClA3QfHi1a4v//G4UOPgnsJsGvfKOV39+j
yz06kiJwEdJRmYaTHc42n83GIwERX6AKBkdgBaBGCq4oM47FPc0T7MEX7C/JjG6OL+qEilQPiMc6
Tj5EEB+jxByezjAwRD063MDjFMFMA3vla9DGhq+BuKGRgq8uv0drG5UAv3daHkD5DUMUgMgX2k24
hZc5DfY3kD7P94MpUjfqzguvFA/idR7K5P8IO8/mtq11C/+hYAa9fEUvLLZcJPkLx1YsgCCJXgj8
+vts0PHNzWRuZnCcTI4tS8TewF7rXaWxUwwUGPK02x5D3nw54Bnl+WtEtDGe7qKN8emJaBJ6bYkm
OUkJMWSnGD8o5+heF9QgJFSNA11Qhhz4c5jNk2+XCB/8YuVA7/FPMzWlRD3FRRWvT1f6w7bWBJl9
ftQI57qkOYmUkM00uxFYDrChE2n5cF3xaKIHgzPMuIF02ZKWJxmZ9RFyCCkXos+drVHruQSFBGgI
ZDhk21PXAwVbyukgNQdLoewWzRN+cCTN+LTdoUzkjglXcyO3JJP0fXPfNdmg41l0ZXwOcIYyKhvy
g8QowoUsoYH1y4lSQVtIOPAp4JqiVlyE5ZPnJ0L7vl/WQ78epvVI2gZ1ftBNUjAawWwERD9IAbl9
LeVEiMeeevlwzg8yeVgQtjuebd530P/lLCI1DAQ3HMlR2Qyhk4cDEJKXPs+tLinJ+kP4o6azlLry
m/yGXM+oD0uIbby8ptjG8zENXmm4tC6p+DBE0QQfCZT4zByOVve4JcQDwvKdgy/f17QG9zWQBzTL
gtTS7r/+dudr84lJj34RnO1jAnmbgzNli8IveRqOM5ZJWE4/cbUqmelj0WKjii8cc+iARehnuxeU
u/qvBwJZtDesEB5BtHae5rPInx03PSRiSJSQnIcpZRgTeYyZVUbROaLVOjudIR9SHeI/VKsQjLJS
506mK3GVkPCDMI2QRdAwcJdCdhBJKgSdSnvtgnIpab5263GF92k+tM1R8dD/kO3SFHtd21UHfvSF
G4PWCd9ORU5mcNbEj54elO0jGCqf/HY6X8vFk0FfF4Y7xpp27U5dd7m1N829MYuWgPvMuSY567FD
caYWOxzBXxVdRLphlddA9SRb1P7XE2HfvF1viez4w0eaIlH63JPqnCLWG/OdwrZDj/fRhOLdpHmO
tbvXO/sEFSO6ATBV1Skx/DmyqTkSIhnkqjCwzFPwcxNa9pGXNMpsZE1lEr0+Yz/V1d2dzBjkkqz3
s+o+Hg6mS75rdit3iyoMqgV5YrW7q09iFVnOoTwdXm2oWU59SXGhKTVWCywi5FMW8h6ckc6k6l69
7kLewe7W7gd5bx+p3ntkQFVynH9o2GmkVNK+wLOXIk04WaThRBUsTMsRt5C3bpNO6b8e1PuvPFEq
P1wAUTJRHvsdHQQKCMyVqzfYQvsg76jrHTDRz+xydSe/sNbxdRNsiZ7q8aQXs2yIZ7SsEynUQh8/
8GxF3IxrfC08jyPMfuKnW488E1u6scJ2EK913ulMtatwbkNZQ60eqagnEMDYAl5T7e0o3tLsFk72
mJSROrSucN4eaBRZykOLOvG+07qsqNPulqiJRQgqo0CC43ABdC+PMGJGmmQilSh5FpEre+lf8O7g
sUGnz3PZuaTlV1EeyIFt2OXazl2GlKCfuYt5BhIvGubs7RcogtaKeWLxCFiw2Z2O9/UokybFvwRk
67ZLRpbMaUxxs98V4WavmkiFORUEYYVBfw5sGJQyBK3cGaxnj/TCyQ7wYj5a9YhMoVNvJvqTTsOQ
DhxM66fxV3Qj1NZycwlKUcb4bKRY1pXBk6lWBN5thZwcxognaVzkZTlaHH7VhLwMncqIVIV4KGEI
xSyVm4QQiPkoax5aUn1umvDy6XqnKSkkBqhSBe+MrqQmEuincY/mll5K/1RQKB0or/BsXvYwMhPJ
06EVokAZZZDja585rf5RnpF3XBoE8mORNo1PMDsfIHNBeFV8FbBcQ2yHf+jLyezyspz966tK/VHQ
8qB3970LyBJQERox/47b5CHP5xh5VZn9eCAHaGuQg/50WQ5MpVljpDgxYJYBaVttMK8eNJ1rHNju
H3fzqhiyLTHUcVvCrU2PCN7C+8M6jW3hmLzHjKwCO8Z2npzmxJwT2jGu0YxQvEpqjZwo+wVlwzUV
b3vt9l9SGEP7NxRvKCjcNNlUTeOfmSuzZs6XviVOA7HqTyd2TiG0OvxkIdILcwYvTGY+YQLCGUS2
OlGaXEgUwKmAL2DHyGj2Ep4IUUYJQg7u2ZXQQ6EfAYrmUZlHl4qCq8h4w8SK7pQLPQLHb9SnZORj
ALgS7HARFbJcQx9PPbMPl+bQFfdLuldCAvMf2jcUNhgPUNgQUviQv5npnm4ELgwDWAX+7hZ4qFhp
RsAqYGGhObsPwwBVhESVnUjxja9QmtcYh5BG6EaN3JHkpRC+7cXE4RwBwW9dOL2xjMSP+xUdX/1+
n58tJGGMoDYggZNCTvt3QxHRPWBwC0fHhsSFMGhrgEXBxwWIRiQEiOYHkd+bybVn39lgB+k1lXy4
PBk5RwcPSkAn+zVe8/gOSqb+M49HQiT0qG2jqoxIWylLIpnDeQylKhwLogJciw5ECknikxb1DS9d
wo8IjiElNsC31dIbBXMXmvcgE/zQZi9mm2YDp4lk4MxCiIkdafSicL4kb4eBuh1NdkQph8Yf3Eo5
7lQi4y3CSrJd9HIoL6WUEsLT4ALconjmOqOgkooKlVIOK3MoibaygdFbCFV9rJgycCMJLtnpByKf
EOmVFM37MN5X9JxkEmzluNeXE9oDoCZ8N9V4AD1mO3znNQEcWNMJ+jxfelI/3+7QBQw+IEyQUzKz
fUOkAIBEbI34smdGAyhmS/6lMCAgCZHBQ12AwAB/C6UWKLPgdKA0KPV9xAUZduK8dTtTgU2Ohh3L
rVOhGIkio370l5COwR00Y0EY0yiu34M7sslgQYgn07YInREBNEBnC6hqtiL467yllfEmDuXV78Zj
RbMczHlJCNfxXB7N0rtG3H2ksYzakNIxYqOF5jyFZJjRE8+Tj6r4uxW0hFcTyc9wG4EyMzNRTkFH
cEpzJrFcDMrwGNIfT+jNple9Q6vwvjqi61jpscOYxKMaCiX/yhjsjsGgC8k/WNCDvAGvLwQkwLux
cJTjxHPg8o5GSYop7XGJUqA0CJUc/20kM1TkAEM3QFxxP3L/Rf82nb9tghCxcwpMwGChmO4XfOmU
hYgWTHG/bt0PA/NRF8Pe6B9lAicKlx7q8Qu0Cejs+ktxx24D1kN8tO9E6wh3E2/y7ZbCBHEzuTTG
GdzJ+lBxNiHcToZk2DsnBuJ7ulVIhlpuPloBFISoRa6pzLlYZD8luQJhk1hcdszVDfEwxCtBrkGu
RdYU9aurE8uE1TrEeq6QBx4QFzpxaYH6hT6GlkHBVlR4uUaA3pWy762LQQX++NYPFHsPsQeSWHDy
Q+yB0gOVFCMR40T8qRiMIPlARCGyHlJ0FsX0wSQorPwwrP70jENbISoNynCKcWhL2NpaoUwfS7Zm
ONghZkQLqgovjsZRz5NI5DnFSA5CB1pQICsAGTqrKtP/pJcQZp/OAukrietkyJOUYlwF9uToVJAn
9m1w6YYD33BkuYmM9ZOKG8f0iTgrMWJuYZgNuvn5m8lUhOfJVkvACZDAfB2LSCgPEXKt3o6Y3T+j
yVqXZGXOcaUC8keufK2x89GbVGAuifu+JSMf8y0zl6x9MeBv9s9IcrmQIgKD7XvIaYdRApeGaWx0
yfOpqYsRGgCCfagPtLqQ2y9aClAhMkcgpayn0W5rKXiI4W0XY5dK0fw5Xu5xZ8RVQ7xXQKJs5yRn
JdGZtPaJY8dnRdx7m5PJducdMjEtuBGX9ErQrCzuu0xF5yc799p7YJTivltZ4f24vpJNADd0Pwe5
42Mrvf/JJ2TzVozzJSGM1WQQf80Gur/aXe/syoq5zN4x9810WAxgx6E3IJ78NWMBIHkRUzI1yGch
juZiVsZ4zNwmZuijmaYxMpNRTP/s8CIwSysDswz0DVSPui85Pr86+Cd0f4FTfiI7ysE9JCZkyGhu
JDtxnEMDowoZDaoZ2CMGZtj/c9dFHlKdw0TjmYKmUgm4SASQMPXR7hM95CEsNBL0FQQzRARsZZsW
cuMEc8PdITAyiLQnhbnRwySBiLfkW/KoxxxIEZVRIbvGyaNDc+S0XB7yaX+m0uy+w/ZR/bg+8w/m
aQS8GqhneO+Ttdd5y4ecBy/xI3FL2vkH6StB9nc6LInKe7lIofbtYWHjWIWE+0334YAGmj6xOy8J
OfyNQq13Ns+ZAoeKahAfspIOwW4MlQgOgZEeCfwFEnp6Pjg4uk55ohvANRFQ8qRDq4/k560cvzhf
oIyEgx5SeiOObHhMGMdvoB92QInBEuzl5upO+4iGXPsIpzS/sZgQYb/fPRfzGZOEIRrtiMFYuXVJ
2Dg5ie0/fUJhy1UciL1gPJj22Aa37NqLFJMnV2jxbYqpJYc06ulJ4R1vhfSTw3kZaNGS5U84vjOC
KbwuYKAlrl9+fyZ8LNj6JC7Lc1sHC97kyRrlVe5d9Dfq9CpBnPPwxykKk4RowQBlE5C8L7BTw4oy
IrCTJ6KCjb2j73MgDrqzg6q5fD+NHhmNiMx9fDNFEWJLpGZF+QbsIUGdaiSmqK5zi62bgPHEPRjF
M87o5pzc0fWUn6rOVTfjDL5oGOH63npbWUX1DkaSr95KzAgRPafUWryxeHLwiVOKwTuLboIWq1DK
r6DNsfOb9dhuKAheo/nudC4Ke42GUQPJCg5YpBkuOvtH1IDyV9qAw6xvu5gpIuXR+HUQFzoemsnn
zx3x+QXT/Ggdwu+EmHY1bSX+gs+bvGVJpJnW8GVacKEDc4t9neeQ1Ad3fptfooGaVugAl8Aq/c5T
KZbvEQ9veeYmQ37dlMwkyPecVSgGtASuo+fBjTKBM37vyoTtMubBpYvMrKS7BZgNl24lI4Y0fMWn
D4RXgB/2o/nD5OxJMuRDMbUlqhFNDD2EtgqzAp0Mne0paSkFOz5NlmZ9mN7XLdEBwKm/3S2hiQKw
GyJtncwY/xUvtRvQL0pmrwJoRgigk8IlLmsR5GKOSYxDuUt4pTKGBZGHt0RHD4LMUOLoEukz+VUu
JxSilEnGOMfdORkQN19cCEDG49m6EYbkaZEgNzA5j2Z6rpUAixctHNhcsdIzfkZb1r8yMX/I7ir9
l+xuMRexlJUzM01S3uqvOOonxszgNKItqJmkPYfiTn4LamB6OAhW5CMjDMkgh6BP2ZEQhtcrso6A
LBZMMy9sDgsjLDrtLWYEfoRLfrOXQ/EdsweUqc3bf/YfCRirB6l6Y0nxEehPwkSfC6aVD4v/zqVu
lCs2My4+LyxYXHhGL0ZwxzD6Mf9AlQVBMFX0CNRU8wjHlgMdj5tgpcZeZOtyWSLEk0mouHKqE9A3
4+pK2iEhY1f53jvx9UaqZ3SboyuyVFQBdAtFZyuazvFo0BgQozZK5ItH65Tp6euuvLOB9+N0aKfD
ahzOl6PCuZMEbSKYjWNuHIvxqOsklB7b1QdDbw7P0RT2LB22SUsKTijc7BO0WkwNQ61HK7NyVA3b
vOwMdUmebuv49eIjb5eZGLwLfQv9imSXELyItpd52dYOQYbEI0bCACN+JZj1c8mGgDuZEg6UdTpJ
yXxLekqPiWWdcY9S58B8lL9Dyuwv9hdjELoZor0I41RDEdTrhJ0aFndX8oscDx8qfEHBoc455a7q
FuKup7OdKqQ8aOQO0b5JTuX+RCC7WxSfaPkkLpUMs6GIJ504NEINMPoIiVRt7stNInUy9gayCl5r
vo37sN6hj8qlbFWytkfqRRZSeu69glod6nNjjudLFc/E0uHqvlNhEilI1rDzfmayACFKNxBzIimC
kXhm1LjCfFcu9hOOzwQI0NeMl3DzoOAcAM/gG+t5WvIc5NmGzZiTzUd+rem5pqhVi6kTQXMEB3Lh
78V2OrvnHwWnANRlDz9NTZ8F68cDUlWifJPjn0suwWDSQ5B0lihLUz/CHRbqzmj2yKuHENBlQ1cU
3mrGE/4VbjAg8exW9BKWO6aPHRbxa0gR5tN9Suot462kPGwSP7YjiR+b7yO+/pTgmml5Sm5NSi1K
TgvZlNg0nW5/4qaJP4FWgT/Rb5+VJoL83DF3V6SoskiJW8dAvZJMjACCwbj7J24hVkhbesqf/B5G
xzReEv7F8vgPcYO6mfv+oZZX/06LCP/H3/wdZX4eZO0ELQIpcgr5+4FNyhEShOEm4SZ8LjAgj6kr
xAesB5QHygTIjprLJXFv90LMCXRHv3EdEB0VWaAEk15iYYdJHSkltxZ73yNhrgY9I0wWRYBkTXEd
/Qp+/sqJ9xe7QQQCpMaD0SD2gFgTOa5O0VJHWhEVlA2YwXgPnDIk9pXGgTXKkX3r8THhAWcHDun5
kbkKeRudgJbQtr2cmUXcfIbpEMjcXJ//LUBllqYR/jk6FLWL6OcCacfufg/hRCBEoEPAZvAgGFaI
osi/Vzu4D4gP6A9YD3yL8B3ERcB02Dy71kMpHxRmq91evyKqpOGcj8+TYCrJNrwm8o02hk5xj8cb
TmnJN3Gsja7Bp/RLRv9Qzz8sUJ/5mHHEoCiBXOKTXhiGUPvJO++g1/RQH40PJdPCOuVxIspwxM+A
xoK0nQ6FE9JkSlmETQGNgWgTUxgdtiGvTrJbekIogE7ZvO4kSN55T5MLedIlVazLrpUynm681Rlr
GFHfkrXImxYtuGBgnB1svE35WJtAuVgE7ZtxlvGv0C2k5hg0IIUvdOkugm2BaoFngWSBYYFeQbwi
lwmiQ+okandP1sbLMKQUTPR1dpdSPkAaJiBS8ibDpQBkPb3neUifhlBCLIgx0IjyfuKc15JMh14+
RktAveXifZxyEbX94IxEoLYV+IgXXYs4DP+39GSQMettRMvEpF46fRvTCqJgTAH2cCwQLCuhgRji
7rzrsM3AquvCiLTgSCKJDh+JjF/tV9Tyfo8EB+YEm5uF2Q0MCbEnx1IfS040TdFYR6oZjjiUAubk
tbXNyc2oLpJrk9zb1EJH7DEkT3BV/q+dlElxeZRn1DH0JeMnyvb7zhF/gRKC6LFBgOcAcyA5YBzo
3RK+pQ6wzoOVEJmPN8Zm7N9rxASaYcwQKuRKmUE5CuyGfQvreJFUJo2AAqqB0wBpIDSJHNAUYAYq
E+6HDYwBw0gDAnglCRhMabaR5snvN+hF1URT+0SVczpyAsMRqWkAInR1VQwjALVbGklfkDX6gGa1
Gkp2yDAfOAYWI0wa8zlqfbDYQ6cvwZ+HPylRA3kBu67QPniouCRXe9IcEcABzjqdER+IwA30hRz/
0S2Co09MizE7/aSN8TIe6WGkEE0bDgWmbGsnv3ac5ZFXdwJq4XO/xbMoJxcCRbA8zrNJxIJgoQ+I
MRNiRs70aBUXAapowgBOcTg3qsx9ZpZuMulAMM0Rk45VxXeF4qCMBZwCxlvEdTF9J12MaGXzCziK
P8GoTpTv8fy04rZLdpQW4Jle98AyO/fBZMSmcrSjha8kLoaami5GmxwFOzyJRRUB+ys2fx9XciKO
pjjhmVQ9fO7FGYCY3q/pzUFKnRg8cGyRmEeyMOmABE1eMkfa9AXN7qxmNqEWIY0hAC8m9DK9PTBq
JHnpkQZqofQiA2EBr8BWfLS/PxaOm/TjhKseInJImTHxwqpJegzuH4mf5QOgng485Ug7hmU5LO9y
3Nl4lr43TN0vsXyVhXOYiWy/O3+jnkUy9tSzFD4p8TeGSpw2LntcdFtTnonGvwgBV0Ar5KNXdD7u
BxdlLie/v8akiv0MstKnT4NO0DHfO+g5DypOr1tX23V4sk+pMCUPnFNiEBNDI/3lgZKUm49dkxw2
wBGw6OFtwNgAFNK+arVAQIEHBAL/PHoc6COgxAHAU2rhp3Schbvg+tH8kcbKxcdNnNJHYHpWEWNh
sOZYfUYS1hj+hCN8u6qf3BRQH1oHUB253fi5RF3rfrS/AF5QjDb9D2rvTHUXMcojxJShI+zPSRJq
Um4+ggbYHivKa++6+j/xQ91JshXeKL8txRYEU9DPXcf1HE913NXQYnFpgGSj5R4BqRSBvoBe4C5A
F4irxdgD1gJogbLy9QMAa2reHvxTPkaqHWH4xuzKHdsRPA2QAkaBoWi0t7bOG6ASUhNx1qeaA3FX
iyVcwCdWJ6oMUBMQgLE/M3/csWca3FP17IJYhAiFG8U8A1kG8z08a0ABbLc1VFKYw9rwjMPLQ60c
BTpx1UbXNnIJBRaoq2IE3ESYe7UIrTAQkaksVpoP+CIvXUwwM8m/lDNIWcchlcN8nQK68MMiX9oa
DzHxsOnxNaErGdCUg6sW64stSngDJZKbPauYYlWYO+AUO1+kyvZpgR+CjuqcGJc98AnsxGCZ2MDO
OTDMBC49sJInhsq4KgeEv+jPvLJ9Ay0BlX6DpMfnRYBO8Ipth3l1Ff0uGQAKkYMMCCpzUsLAPs01
AfMQg0wE8nhEf7iSt3hPaNbl5WvtwTWAGhDNZcMysn7kFbfhF2T5IBdbjWs+LU7iMgo5gmR8KjuQ
yAuoAlB56OjBJw+dmSN96xGaXNKziU8uOH+fMwb6FvqEOpY4dPbedI84VyiZcs60MekI4MVhxsl0
xBrJ12sxgkxASUGqj8pn/Qo7k3O4gpWasxUs/2EBxWzOfHzPxsXXGzFH0ObAsbk5nLCE8dlmzrxh
m3P4d1UB38SJn4UTNtgi6fn5NJFKaeQhKbSc+GhdC6drRCd3h0hDAJ4cl9/wyaD6oYnBN4q9A9mc
0fRULhLlHHQt0MykCByDgbraffQvWiwxQVh89aDzmqakkzrAW2x+4SQOAnvk6HMq4OABjutO6QkR
zhG96dDuYeXhw69hLGH33aSX9AbglGghwMIZ1ZoSAmEmtPoaooIQ2MKpBMQCXMGxDVARjRcbPgGc
GJ/Gfmev+945YJX/yVEFPMmHCzBhyd4qoQ8t2724Ta2nvSEEvsjJy74ddvu6Rdl0uHD+4NCTx1oO
MvPKn0sbxTPQUsTGnZ5IqQaVAGJIqQaMjDR7MDAngOB5IYCm83zRRti1JMQSsx1LuaiYQfm3wRmw
zDQloJgH1tPhw/6si9CiquwuWs2RsiJnzsZTphsC12p/KlW4yMEf1aWxW2NGTXSPSTjXqZGh62oL
2kebP5b+EMsE4rwzI+WAi5wXze3+ZdBF3CLaXHS8yG03r/mj6NBkBEngFi76rYROO4IWS9yL9ExP
3jWuboST85ba9EsQfo+uqIGvJaF9iJDzm3a0Ktit/xjutl4XNaZfhq86Tj2UluZ/xNIr5r/E5qm2
bhlkLjm2aWr/QFareZIM+zwJl6PPIRNclyvpnpM/nS5h/pUqygaguUUcK2/VNfQ5eZK+wEFqCQFZ
j4kyIGtC2gYGqCKiMQj3t7LRyuomWzTR8TEMiTHE/RM29q4KdY2hW/R5LJJjZQreng4FGj/QWwFR
ScTQ6PMJRf8ADqbwysttDlXoBSesLxE0+jn3VpxRamb0Qo54+SJv+fDVxtBefyAW433Mqxql2HrI
FdGFsCj0u8UnsCIxULzLIsJtLXY7d4FnJsALmnMIODHpzM8s38BEAWzikctLBcfN4dwcL/JBR5Eq
/VKsUdGEk5RG9ZvbwkmiceyCWmOGRBSliGPXs3oOLzMD7HC4RDC6fi77nQFnAfCnPyeL85aXbhp7
lAQRcdosabmkFkvvp6nw7EtPdWpqTEORxAmtEu2cd9H76Q7w+IYnc6rAlg61+19BiqotnFv/xNp/
XxH/SC517sOgDeMosHaXc0M2WdMbC4NpI0UFrG4ySXmgglGMTwzjMTixRICqCA9YKI+1guog/76n
AoS1wrwQAgqZPceJbdGgRHiIEa65ECOwegbOESydbQ0BWlhGaP9lT7dRlIneReWy662sWjLKKllV
9FWysKisZG0tStINSefErLDqFebqqdTcsxUOjNfY4m14P4XjNapTDAE76UaepT80rv11JnLvseTo
YfGvXXAhDgphhcORGY21y5Ob8bDDRCnQm7AqQ7kJTVUsRl0V63HizvJK2FYlXmmxMO80n0GXi+VZ
DGKF5tsiVfqMIo+m9y5fDKaDWrJsC/YmxWK2oMX3KtY19/pj4u7qEQMG1i/TBZZwiYeNmoabux7q
N5byCrbEeQYxv5so3jRj9Jmsas78LGyGHbzGXNY1h3oulrYgVL/1vko51/KGMpIVTrgVZxyiq1A8
sdSJ3+Miw4oF/1jz0i3gWt8tCsF8sz422/LP4Q1Oh3rbBGUrlJv0lSHedEah37TQOVErSbAvGla3
ZVOPjM9c5+tUi72x0sxEVSLSAWa2ZcgmWZjYavA44QnXmOzq2dq6SiOUUFyGum2bJqSk++eA5wyx
EZH8REBC2tGUyztawX2FmpThJpL9pO0QgqJVFymkbCTa3cYmHbFL6r6F2NpMhfP1LoL02FVQXhXK
ZVir2a1/PJSAlAHPbseBlV5Zw2tP3u1Z0dzLMy1bbDYVwSFVwfKvXbc8TdA7IjX4v3JMqFX6t73n
GKatKpqq2YoIwv8bz1U3y7yexoJQdS1A8IPaR3LSxcimkDu1Vb6641kQhXWVVeXujnQfXRW3dEh5
1WtvK8sAFyGHdJtNhCwY2VyCD2Nq96pM84UYxN97VDZiAM/0Hbj+7WKG0wpWCR0jQMCLVFvIr2zb
50ynBmXuLc/UuomQMfIilYDkQYTWCB4ayoaDWQnmhgpMdI4QVmQa/Kpgm2WP1mFGiiacCiEH7qOb
h64sHBEcwCqCwRXKiCFHeIJuSXiwUmSKBL6QMcBgU7MsfkrToElsN+d7RAXICfYvPDmI+2n4mWwU
xyljQs726Ek48q+B8WJaPqTdhFSEjGwEA6pfMsHAuUbvNKq3MzTa/ynv0YORBynfBW1Qm5sv35T/
quGblwClLbIBFPL4HIWBko9DRU6dF8ItUOmJCVCdEtJDKYXM8xjlh4P21uRkn2MvO8XqGM9zNDiz
kMdiNOwI+rc8jTPoQ/VuKy6OfNoFb8CaMgZrT7Rekwaxl/Z4Dx+jHyYYNBJaZOXT817uRLBvunso
yQ0otzEiJJMQq/wW7h7QkS4d2Y6dzb3sqJFSRzc5zD0lo4K0nxPkvnn6SJBADs7F/HrRyfID8/rk
7DEOphRNndPmxlgzWW8Jaw2xnxxIDqepUP103fA28y44gUFIvcGKE+W3SoTWVecTBU2fGTkGrxG+
Q6QC6AQiTAFL7itQZa0/v4G2eB7RSsmT6HcVp87oZvRQg95oX1IifYzKJ/gDS6Z9Kz7oduy5wx3n
nl/3Inyrhm1xPPKLwNiQXxUpyKSBJdaazttZ+7yBEe88HRAeXrLLkHkxrXvLyb+iBYEqwviuixat
lddu9LtV0BkT/YBZj+EAe9z88h9ktqH/yx53ZCLsZNnQbGdLDv/bHr+WTa1aOsuswGtDv6Ns/lIN
c9bCPsX+5S2J3dk2aKsMW4anRjjkmJASorUprwpf4N3mloyx/b37Veqret9EuAqxKhJvYGwk6TCm
A51KaCvsuGmPRp6ZSkLbLhkkMES859pQtO32SDkjs4gdnpaDu+LMxEXzy+NC7ckDs6t5vOTxzdNB
wJvUhehtGLCSCBJqurHbetIQ9gB3SltwRGD+ooYAcnuFPPnkPmOluKm7vN1bHyEOzrz89doNUNfq
JcJhs0sQZ77ieUILJid9T+K+6Pk05JhoIztuh1jCKFVE3kGjCGJTsSILnwlsPdO35yEHHzwi53+H
VJNTrTPdlbz14is6GX6h6vBIjJQlMg1RCCUbBA1Ec0YhlPPBrn3QkPwXGqrqEEHreXCdmRCaZLW+
PsDp/78INFkcov5xyNLwz3PgNi3+361772+LwL41MrpY3JrrERC8fLy+2F/Q7jJOQ71FTTrSK7hk
A33DN2quMKKc3Uw7MhngtMU6qYQGkiEUtD8KyDPHJGA9mRwu/HUuotK4HvS8iUfuFr2UKlY0QiKh
8rZYa/NGWSKNJ0FPdAJEt/KC/PPaCeWkpeDvFgOE0fIlVNIk320JiAts9TuCPCjonJDQEPsSl0qm
OHqfr2AUnEw2TcNrWK1YvsWlE7hHzp4UdNi36A7IQ2tzNmFuQuCFm4d3zcPihMtJw0SM8JD8y1eo
mq+YrNENEQtNoA3X70xonFkYvLCic/GU/p0JzeN6JexwFlmnPLG5iDsl0oZrtMX1OxO6tkUs9D0m
q+Vi73LydnniWbti2fX1rq13o5Ih4KlkNy+z2504HLTRSaUl8imuJfJp9ET9cx6heGLlFmNUgvLb
1BbtW1V9OMV57Q7pWHwB3S2bqCM/peoRLlg9rui1aA/cdC3N4vZwNFgAouodrlWLzE/9nF3KndZz
pqKliGJyr8v3DSbRUyp0VxhrKg54HxEQkAOH7HzFiUPQrZ2ciLGFfKdAY3sb/BWGfAhQ+cPk0PEg
de7tM74BbABKsSfmok+mkfLG3e26c6ysnSg8bZDZMRC4hfqNJ05YUvtC3sYYLEmA6+WGvQsKiBMx
AuM5tHFc393h2528XofMz2AuQ4cqKo5tWkgbVeES6gQDAKp0CyqX4dkybYkMVZSDcoBDHGt6ppTp
y465DmGkTr0j90Lbci+wWWiKGOoSy1X3WXeH/0k1op5+4NlgQs3ufMyneU5Dh5g38aj+//eoYv3H
HrWEVvtve3Qu5e46rZg6yOJSv1nb1mRfsinViHSSl5Htto3qrE9okCUGxmtCIRHGNmToqF1nf9K8
/l3sO/TqMAVMaUh92KMIzSO6bhgmuYRwYQvmt7Lr2HLsN2Z27DQ15ZHPXJDtpfDsN8SeUrfdxMiJ
fcRZjZYrdhAbp0OJcPadkB2D+4+98vBAdrLYH/QP/t4Wv3dDa9NHz0GG5c/aZ+FbBL7itzJSY6En
2lXUmNK2MWF9X6ZnnlIsbJRKLGpkStKN2+eylFnHOuFA0u4Z8pEV/Fx8VQxMgoJjbDDoyvu+83dk
BrFuIZlKsVxZqyxUaqFRryDDdt0H8337zLo0aIe57tQlw0HEs4PJEBkmdZBSei1TOXIJe0ZHL4Lw
3lqLtzUWS0XK6lovYlXJMeuJxTQuu/lHAUBgL+ON68UQsv7BsmHNjDfWffwfS0XR/uWlrqmWJVuG
qtoq0v3/u1bUUjut6PlndPtSxv22Dvk7o9qSsDwku8S0YR/kufD2dT0aLWlmrnE/8B9QgDPQvxHP
xtMAl3xCr4b9zd6LKX9aUNPDYxoagkw2DVcyQA605l1fuhBYzgi1ZtKwJGqZUhECnYk9t8KXb0Mk
p9QO8EJAGABnAxjHDM15guH3XfPIcg97MT4k8Y11ygQR/e4LK5nkwUu6Mp44pTf3hQV9I3oeZ8vN
lzlfceLAF71CM3vMGiEVf+XC0aC1etLxhbkEUnqO8hG26/GdN874/niLIAkWJm246Z7kHJefCxUF
rVrCR3yLWrQfYBaeaXaETpyoH/0WrW9si/w7bo/8O+8kIA4bRHm7npFnvLOVeH9xdZx8TXSeq8eU
VtP4Lnzrjbkt2v78iaE+zASuJd6VFBS8X8jAPBM6+wFqQWMkqkZnFX2W6Pm8qaLqM19dMujsG/By
b3X781m4j4frTm8yk1KiyVMD+Xv/tKe4gNmRI77CsA0/+SJ8BRuLBV8EeFBHhPvWh/7sXbZx6Gk7
haFtnbhOUfsUgnbpQwjnPOxMPvdgJE8I3ZVDwqhGZC6Go3B+ss/eKAupc38XQgILLQFuB096Jvzx
kf9oNWIuz0U8qb0llDJfY77JyBat82NMj2tZiXEv33kALymOXioWL5yGL1l+AU9kTs85LFMJszPT
FVNbkzp1WuF8fsp/FrhD6bRCe0Bh96ZmtZCy/NCeJirrTnEvuYVFKx1yuzm11GQkixvfrnpIsNIh
dP6+2D+r0ltKXy1FFjeXg1ubaanuM5MdtyFtxD9KVDLfqKYZT/FE+KIUjTMqnUht45FpikOjPY7h
9k1EtsC05UFJMgN3mWQdwhiuLsNKZ+8iJtNFSPc8RMsgOgcUns/1B+RkZI8z/MOVKe2fEVSDvr7x
co4iR4suUrS0cW3GxpLcrIReJpSlQoKKdLhLnomrhBpE1gdMm+2ooCDjEu9rKeAUxOqSvf0e+Ckx
hsfUsoQvE4WRew5nPvkQHM8K5zth8iBekDgyf2Gs4KKJHLKV0lzenG+8XlRTXDgHeQ4gY+GdQnwj
WRP6Rw5++kfyG/mKMM4U87Cll06oLtgQc30o1kNTHzuS5tdjdTrO61G1fPpyCp/lGa5MsbCYd247
fzGokyn2jbYrOBuc3Lu2o6TnPO4MTfSGWpfdgkFkyfpGFMKpWsrZ7r2GIiBPd3KLEfl0+lDtqxtv
gHIb1T6rG4CBah+MoV9jSuPKV4fNNUVKEdkmMIB8wlBnkb+eb24nh7j6mios4Alp1cOJTzdPuhD+
jKQIcmhj3oYytMk7Js7om1qTyceBI1wu0ergd4ym7dJktgghpa51JsY9vDWhchZBiCsA5oxK71fS
jkjdO4vUPTTVJysYfjjUczSpfk+lWkyZLV4GDO9eEzG2RL2doxXQIbA2B2FzyoSJEDlkE4jsvu0i
yqjCErfF95FtSKARwX3nL6bhKVTS95l9ziyDJ2/KYRHYzGHxJIc6JdBNSTp5glagOH+Omlj9syG+
Zrd8aCsvp2SPLXLsX1HmXhz3jebRySueZ+1DIdLnuWjvkD+tYALFNS1hnMeLPr6Rw2oRpIAO5E1X
viKrREOtLeSFvADMm3fMjdNmu8SoRtYqbML15mN30HqvBP9i7U0u+OTrJM8TiSSxKtEJBqEelOoe
CtlhJRk7EUY0iWGnTfI/RLU7KyFBReorafqPChEKtt2fRACgt7hBn0Gc8cVPnvlZT+bXDz1RhWRQ
sfeJ3+Kcsvg5c6Xv1heFREzs+22Mw4EDNJJ0fkY0yaTG4lU4EYkMDSCF/Qs0CQLvE9EUcFyz4Aug
MOEvHxTmgzhA7Ql/afFjvmvq55vq5mSubEGEdR9rl9i4xBbWNoQv/OpE5TWGoe0BhVGnitb1YnWl
CHUCKuR1FclGSJAJN3K2NMHbOXikCZJyJMOkbpfmeO2rOVFr5ipIWfqow6raIy1MYTeVLxPu4TEz
893g7GTJ6yKShZj72eS7XQ7/Q9iZ7bZttu36iAhwHnZJiqMGJ04cOztC4tTiKJES56Nf10umXf2L
oh9ABOmQOLHIl89zj/VAjXdYEbFp0Ch6UpHTiITe06MQ7qOyOA36caGbvmOKcy2ORv2YI/vuD/AA
6oXuMncElBBJfHtHTm3ZU54EZTeFcINcEyZ55oTMR8pqM2VC2yKwQsG6Slkfq47V4nR54weLRgma
UvLfOU5EJlpAK5r4S865CHQyHK+zvFrMAX7+/tWTM4groP9dNuHMFmNY5ZAqIFQHf880lNd1m0xD
nQfVA7HdPFckJmK74irGHYBiNu4k6hjUnYPJQqG/YmesF5Yr2xLXRvIKnldz7aPR+XJ3pJ7A6g/w
IUvhnu/sRIlGdEEtRIjT2/A2Iv54IsjoSuHDFwt4SCQtdW/yd1oJhgY5SaATT/iSDhz5OLBQh7XR
mIuatUYK0hqC3p0/TydEhkAPuHJWyxv2q4chBrj7e4UkQREFbaCZ1Z5YN5JxUHrd7ZBjfrq+KZSY
QynPbnHsVmUHXVzSJ/svRQxSjnj3ZrHQtaIIsaKe6c6QfODzmgl7ARlMAO8eDtnJMZ/VhUf8K0og
7btWXnBpiRfcTRLvOLw/1vfHKwQW7Yyg/PM7imr6lel0JIVBKBhwZqsvj94jdxnBSUnHZomHuYZb
ZZxEw+GOr6imZ0QAUJmPHajdX/ryrnLPJ35AK3GndNakbsfXiV26x7SDb5umlHmgjjQ6VmsFbZcd
BrJaaBzV9l2/v+nkKWYU2+aHh04y+b6vKPpOMz15DIkEDFXFZR8tuElIygKwmwgo5VD2OpI63Fzo
OwOHvNk7jyZqSt7Ov8M38yYqPtENSAInDv9WjzD5lzYaclKoSDFl7KMfALcMcB7pufpvHfWlODX6
8Up47823j3TWQnqfHT8iDFZ2jSeSQSXBJpCsz67885nm5poEqPU25R7N0Zvh/+EebcS13aZmAyck
LqI0L0H2B8ECXJiiuUu5SBigh4e7FHYBVoEL+o6LsAHohfJbW77iFD3LO6vfGQx/FxdtZ/fGxxWY
C8Mq4gqR3NhpGMpC/fE/FlsyGv8NfPrbsvLPwP1WlZVmMEcfPUp9Yk0BgtxEEqIkbRIbCusJuwkD
CVsJCUiv5HsEWQxwb+Ok37WkmRB9LuRKeKHcCl8pnRTmDrq9eh0xBrViKSmv6cwyiM6SEh2KVkA2
iKOzw8OBYkESkAhjAul8hRkTa0g/i8odlpTX/vxkIZa6pjRjuD7y5vZyEAsIAz3680qYxxWiBaCj
UGCR2QSbRMSY/8pMpDnutnJM2MQoB2JF2F8++jU9u2GXIIsEYHoKHJ6aZ7YONnY9ZOUqIqsL2TjY
NwDBWDXEogFSxu8hFoxmSvPjlr0lZKEsFTQBsU+wTJwVsUawQzD711rC6sDewNJg0cPOfuIbuldj
o6It7C5SqsmnPuvugW9ddz7oznEBURWSAjYKdpLBEYUE/E7VENqsL3HWwZ2LneEgkhFq9uE18Cgg
8UjkIZm5x4CF1JgNwRqD7PdaALZM3jXJ8H85H9twQc9ZpvU69dvrvM8gJE+J+cSED9zFeM9L/PyF
sf6CkVO6Jtc61s6v6q9ccDokTKoRtkXiFEhGzok2jIYUl9qM2V/x+Ic/R3sABPHa179PNcaSqJJD
bGD4F+v5ifFdJAGtUzsjO/4mESpf/j7S4D9uyxOjOrkXnFg1tq/56MFvuDTAP5PJjLyFIfEVSR+2
RDcv/LmPGd+Z3WlkZGo31pxjjS1apLJEkpLACB3724mjWMGZhNvj46+jmJawnY5WhWK19QSeySFK
OHjPwGKQRW/SR4Ucuovyka7IsGAh8zBW0lRHJ18l9GHEH9PL+o6vqoH5YivihJ4+5TkLI86kiwtR
wjl9/diI2BvabDKQIUOKb5zI0jUl+Ucz0zeik/f8R2R1nMrVy0Qx5+r04Zg+4wYRMrY3l9Dk47e3
Ed93IY5gkeDxweuDU3fJDpy3BE5z0tJA1aQcsCppvHhSjIhDFcvyepZykCpZVDaRMkYPHdNIVN55
rndy3eK2e7pJ6UhGzKnH6PbVPnJAMmE4vyp2I5H28CCu0w6ygyXF58WFf/q/4igOT7AtDLTj75c6
p6Xd7LZD0gGD/30yblxrf/agWTFKS9MrRyDnH4sR72q/Nz9x9GWjx6H33/iMZvxLG6umKTahCo6i
a/J6Iv4NyjOLvByW2UEt7/Luz4toMIk2aDHD+3QQyx5ebVJypxPvfV76vPEnM3phJS2Sh5Hi5paF
SpwXPGn3UK3cGbCNEuJf0f3AHtjXfnDQqaNDSUJyQoevZYez4MyuSHoDBhmT7MCY1fAhREM/OWtK
G7G+Qjrei8NLnvATH9YZ5skmEMTDiG8RfMObCf4eRg1bJd4d9IEC+m9A5lgLgU7OoiNcU7CaHmUS
MpbT/XzKnppyP5W4HchVfGEDVOZgKr6y+3Xa/rLueyx7bHoDsvU6IefQA4wHSqTgW9M9544k9cjR
Srpil+iqWPrY+BB2cxix6HEYFW/sd3gcOHhAJwKy6JAAB1tYS5uwymUan77Y4Fje2NxY2x5lOPb8
fcS21pJH5bGjbdvZb7srBuekWIEHA5gdK4tgUVc/rST2MZaxxUiQ2F5TTNNaG7hPwsGNZOa5bBD0
BMTA4KZFr82GRmERi1n+tVXEPsYyZnJMXPd1STIJZuxfWXlQf7F9sXVx1a9ZEWnfoZSFQ9bKP237
FttWJ4M/kJEhvJssWGxXxe0Xna9b2Bf7FM8qlddGSeFW8kaQDECnKLWAf5N2xY86JigoyclluKXj
lDp3V1tOEmu6fJpl3lz7H7K+Lxech7vsB2OFj8JT+trj7vhzcbtkPtVoQqMMikwP4kJcC+cpUutI
JtyHDLR9rmOISOdLWg7J2OEaxlsdMnOQHoaVgoy0KuxNBLMRUQjyF5VuBMDhEn++38t+K/vDjj8r
StoZ+wDv6BlASgg/rT9tcJsBDuub8sJGxKaAEpkFYVoD1VkNCgICXJWwhQPT24bKbovAxCfOAUPm
IUSjiFrgbGCMqmwxQHEwbOM9rgjriamekR7n1EOLI6uPh7dyHeA5EriwsJVGQijzf58Iuin6Nf5J
wGmWaZGUajqG+s/GGLsb57wrmRwe2BIhEKVPC+J5qjfpoCQ3R/S38si/pggVmHbOjNiIjfOvPP2g
oDdVBG3c9/0tPfgCPPV5nh8zAveQEYeHqHhE/qvBcE0bAYlQxAfB6lYB6Oj2SI4Y51dw/0Bs+e1U
NKfvDEkwdpwQAhytGVSqgH8Fg2CdOvxBhmCCId7yI2Am0wd5GFvwCj2E6Bw06lLI0Lf9fvJLLEcP
qD5wLI9n2mJu8DTEh2tTBvUxzCAUZPxVjWH2AjLcwELiEagLE5FEgi7DB/+X3YLwOOwWk1u/8EdB
tEWPEoqt8RraoewRM7L9YXBKbaKLlkrNibB+8YdBdHGFqtXFH+aGqxyCa8fUw0nJCDqcT3rzdG9O
S3Nq22P1ONzsNG/TkarYLsDyL0Yb5IBromH2EFw1f9p53InmCmRN9s5AvDNG/RgVuuCrLU1ozHH9
SnpIDhquDiVQicu/BU4WxKpFhxveDayawpwPjkmdIaAFcdHgFgQ5PGgOv/4gL01vXKRY7md07AYR
uTld2wFMjAB0dm5ctGFG9kMfNFnQRI5HdHWZpzKw5VnYhYdGpKENq9zjRjC142d5DMDT7EI8IiWx
ewHRDKJYNaZRlXpn8Bv0W2RlXZfIJezEQxIK+PhEiGKGiVUOXaanvTPtSn13J34B3pdUBmZzFBiY
rlyk3EJvcb3hleHdzrgu8qywy6L7npk6YgwaJbONHBPpBcFOuDIEO03kXaRVkTqExks1f8cfcVuO
174CxxdjBgbj+oGpHi1+3NtR9VmTI0uOFgKZh3C5hZt5q+934O2o00tR9J7xnsKcV/qq5GFBkNTA
GQ8a3s3yRCvBjOaNMG5BwBdzqLfkT4khoytCi+yMhG8Ax+hMG7aBBwViYiWPOFORlMg8MCThzsFR
GGTmViQAIp1pYLpnkStmYJYL9IpgMQHWvvJLCZ6DesLeIa3NWPxSm7ch6EdzquUjGoPp5XI5Xs64
nggNCa5dMLDNpZYtMv216+8s/6YiikREdU1fGXyWcSejhgKlPPui2y0grEsUsYmWhrRQU0dh6Ukl
atYhMoUj9bhFxNwLUEB+aWTfduaNM4UFmdj4liwEqrXJcTmLsUMdv2MAJEV+CFLEX1yksfbnHeQO
mPDHoz/W/bEbDnS6ob8ii/qKmBqZMgLRm5ggMJ2iZUPJrSMXn33liT0za9AxXoWHF1iEiLC0dJ66
ib9tmBYjRpzSg1b67+NVMYVs+J/Hqy7rqkixklXVFHzZ3wYurdDtfp7OoNR4mcC7CQX1JySFZICi
tFxx7umdAnuD6k18J0B0lXfgcdz3CEoCdKGIXjjtDlsc9OGVfzTe29aDFZ14R11DDZwUGRhzitu6
dZOOFGbVSV0JJehDC6s8nBHeU10ZGibxCFE9RTnZfgaNEgRQYPzqxzhfoc8a1/HNA/cE9ATxtEgf
BkoJqEluGRmaHfUxnBTbMfEwvCalQIbHcUvcwC0PsgmsKb1cqZ3JYzfURf4pBAaQJngmYKY5BZvc
q1kRTDTGAJdojHlmLeeZOHY6U8Ap+xWhBJ4EmayHEMk/Qeh/y1kHnwOZA5br7h6w45RHiWc2cUmH
kJbypE0EtkXgjICMSJ4a49ismUYLGU/dse1ctTsCI4IhZkXY0wR2TpUnDNGOHIA+MHbDLP6Pu+Bf
tcRoW7gHdDQumqEK9fnfbgO7Le7Z2JK9bDtEgAo9I/ezAZO7Kv40AsOHb/z7/PGZ8VaHW0ch1onM
K8rZbWnffkAFIl+Bt0R/L6FpXHPJGK35tDI/eD0EPmM3czhHFu8TDL12GbFF81rNng4s1XoC1aGt
JIfE3ItEIsHzWlb8JDodRsdjP+fdyH7O63F7N9IfBftFqm5IkqFOMyWeubRqhXVj+9ZO/Sl/nvUY
yLZXwHV8CR/g2eeaiJOl7bnzF3ZmmhpRl9HKXWBwEQN9P4uZXm9xVAZAjqioQSLQPpLcJlNqzTwP
qFLA3aA9JODVH3qRBwCOpXUnHdshVLaZNFPSY9rmUeeldE1uOwil5uIPrV/RbNcxfAYpCWTmNSnr
GJucx5dUD0SBolqY2NWFjXRAws+ygjnKihhrCBfbZD8HCGFgGAK6Lqyfd45KUflFQx06H1Hdhfr/
YC6ni0zG4VGSDmQhvbKC3OSDeTvmx1ZNRjLifPGxogH7fiFfcQ39IiSq6z1sqoYuLj6uA5PQhuTw
BYT9edWu0QdGFPLhVWFPrvhwqzXPbJASRUosKcm1xMZQSGZUFBzgngo+zipW0Ifl7jJ4pSgm86Qz
bLI3cKA2YspBdL0GIZN7epkihRRk1Pc/5EEw8wdstW81sFwe1infJibBvhFpXDTJEmdtf+cU58XU
kJ2KvZj4G6Iy+nhURdqnehAwF8j49cjxhkcjFaMqUFqfoNsliJxg8m6troTeRgNPMjcx9yRzowRh
/AFXAkdijbaizI5eDzUD5ZRKp/J81JfTfD7e5aNEAoYZ1GYw/mDzwlt+JhsvC6cvtzqqiUBeQn2K
Ht6VNnIz5Hiz9MgeY32MnTXXtQhaWoDVNI5J/x3O/mZuMdDwkgbq4XAlrpqJiECiW7C1IyPmM7/Q
LWXnuLeJPkBLGFL/JRooUJ2fI+yiwCwFFufW32MGTfakju0mXruOe6G1yNqP1n45s+uIPBWMm1ey
Kazg3jwjcPfDuFw9uNhkaagPY+UzUxM8kkzSuZiEjO82bfMl6ce/RxsHKxxLN48+j5awSe4IDs7k
09iceGvnj0Mx7L3qEjB1rH2aMosJqXOEsK1hTMBajnYqlVTNU5pGYvrGLjdYR1c7Kt9I1l61sLcx
tiUyciF+fQcARxORubDrRPlZu3pgGadHrIdcoXbnqYHBdqm+5l9iJL6EW0AK352aER/LCOglyqgy
MBG1JHxJiVjp8A/ktNdzOsAL1rH7Bz7HWuLM3ZHew3h5AXWTwqEJnwr9wG8qvl1r5sp03+fcMsCR
roQDCtUlQ+DOznfW9Z3UsNz42b6b0ifjgPBb/kKQD7Nm9UH2bnilxEOGMCPhqyUuNiGXwoNOc4ho
v71gRRWsIOS1HuDgRYt560MianFPFiJMBpuMiEsBdRICHVfEzvLz2hCl1W/mM6i0WIct3Il0LV28
TP7dhcrSgD6aEDWROB1ifkBDCaLkxiL26h5K7ZpXTR4A1ZPHz7F5iblVsWBzq96y5OKSCTClppme
zdSa0mwmETrlTwWFTEnmJagvwXkREIWJ/JPJiUON8pxd7+xKTtMz811o3dGIRjltx4IlnmfMqwgA
wonURiPk7syEf5NVgGrWgMAvUgOyREEJnRHzCmlDhjeWdygPspAAakTqNtO6Gc5ZlDXR1RZp5A2E
A9jZCCgY0WGsEHsJ/CIg0GnVNtCqibYBPzd3P+nIg/vXapHzdg1dk8BVLdQWcrtCV5k+F32AuyMk
Mderr6Kkxla9J2EN4+NzBkHtjpWHjoHc2RsH9T12n0An+J/QUfMskiV/jy5WJBwfuNLHQvjclZmm
A9J3eIwHhLHkLGB/FCQyv4yNZHNOE7F+jhA/mOfAagP+C7Fa2gKuTR6JXnvNjhgq/FIEwN13LgOM
AhhbfMgnet4/g74g83X3LDmkPmNXJYOO6QYt2J7gq4LYyvCJGlEvDIFnyR0j7d2p0G5gN+erkDtX
udhiqfN65d/ktNB9t6hyEDuN831KnOL5sn8iwepOvtL6Dam5WcX/iSaM7woyCepHoKZoTiIrALeD
EZS9uIkRn2uKEI63TiijMtiRbCyvycZ6tiPZmAtgt6W/hgTpKxuvEI6rvDX4zkOd+VXjiZ/0nUe8
JTuMhniYHQZ1Te+rUeHs1fqglMeB4SpAQX4tyUP/rSDX1mRpRORM5aTzPuix4fAgu43m9NVAQo4K
9TAkqPA6vuiB/wknrPYmE0yj857gnOA2dyvsXXQZsdlw4XR3l97lpf3y2rvbsmACx1JaIe2b1RhR
Ft9kJbmYKSwIb9cg/yDjh64aiwpX4/AwDgpa1SEgphIgly4+S1iks+uOStXfrapoZCL9ESly1FXR
UZXe1T7Ofqpj6P6hfQYqVsXtKmkB2hsCy04hBjBuagzPCo3S2AMiahrpaCTPkIUWuc6FG/YKJuVf
hk8Myl33gGKllD4Y5KSj0tk6ssNCBQgvs777RliGqGB8vCEFWOYofCcfUQ4MLSTnkP9RmaPOhSQT
nn/qkQlS2NOAzUFHJcUs7odJx4wlYtU64xX4rdd+4esnO5wawpjM93Y5kuyLEACen/nwEd3lqPg8
sL3K0fkRsfVpathnBIQE5zqoSKsjxmoHdGYWgYp3D28SyKUZ3sNp3I0kiLIA2jvSmTt7B3I+E9Tn
tU5QYf1yAonkCDswyPUjzq/wi8MNwZWSkn8y3jhLYkWKCWrKuHNZyFTrS8ueAbNADp+5e/nVGwmk
PcFj+4XEnRUfhyfUsR0RKcGMhxpzSA06P1zKoQQdrv0ZA71p1QlYYbG8yZWbdFXY5JHaRHlDvgVB
BYmEB02liCetmn3W0Kyzq4hWolTuJ/XgMvcqJPzZ/5QVqZSnjDg+Pgo74O+BJp6vA0G6RqZvHsRP
t5XphOyciy9WfFcI/RbIo91xLobOEla7RWOaC4uccBYyTyJnjKcsOTfJTGhKnLFxkQd1BT9xtSJU
CuFD5i5tf7L+G8Aijt/wHM3CSOTjbkuH0YU1FY7HB7C0IPYdzr3Zo3yS+5wivsrDBk08LeVrd/jj
iaj4I15Fqz5dyDYog4EUXf887X+pNx+/En9VwqK37qaqYLCg4OjH9hvXdcwDyCPXaO9EszIHzg1B
t5ChShuPiOdYroD7GA5FRCtZnCAe2O+kPXYrzMDmJ0Xd9/LhkG49z8CEpPISycv8ujDCBl97DH2U
F4pmSDa2a7v3np2MJL2EP+Ul7m8xVrb7GPvRvTz2f276FLjDyujU9549ldVUCsnuNRghxhCWGN6i
uXogCQyuPgPs/yBO1NVw9s893qJXylBs1ZL1VSP9twXOsO1WnaVl3ePTjYiAFFYrfIQpJS5ITxoK
X3n7yF5JU9KUh9ytIvL4kch0T81R+nJvYx3wmQxQokcg4KcAcRyJzRIABNTydI8eS9QXcXqgZGcr
kCLZ+FFzXq8hM6+sdESlpLAatAQzGCw+fe3ndTC4oYTuhF1tyMEB/dNpydATBsMaEsvxs7a0sdDR
6ALeSaMLpCgSSeBuMPGMFpf4gWQ9D4KYKFC9PN5IZDOOkPqusna82JdIv0TlHxfTI7VCncK2CC9f
6yKsuG3Rl+Ewv4kud44pYhybXcbSBDPTifxVaD3ESnv4BUSM9EZ8mt9wdfLStxDNwGEgRaWN3qMD
PiPvHqgQ7zB9WnTHheM7gRT1HhyLg42oStTUFXTSPYIwJaSCxIdOKLrQbcAW4qIZur3S7Xtt37hv
LqEXuHETEcx/ut1YKU6Ps8ilX0h2Etp/ZP9o/pcmrYdE7ph8I9Sx6KvJeq3CbgkzgqousXmLawOn
pLfY4twD5SrofEf0lvNXxmuKJCJS1lRshe9KG6rDi1q7I+ArgaJrsdiSp7UGuBuKdfS2q53/4V1X
tX/xrmuWCoRv2bJsUybyf9EFa7G1szFgVhGhdOQfTwG1VQU2sB34Fg8vL8RX0gv8F2Gxwe7diTQI
co0ptdJOrAkJ/sL0tUU1SguSzdwYIeAhJgwYP2CXFxnVyKXHIr7IBEJhhXZrMpEK/LY4AJAm2EXC
7g5DgDiTPRiM32StRV0D4sqP7OLEI0GNIlfG5bZe0+pKBB1n/7Z9J9s59MBMrKI2z4Zf0L1OEgji
K8eTdGFL5F8QmYR3unerddHrmt+LLIvel63VBylfO8ZM9k2CHIanIbjYYjBV8GYOQnQrAzwWrnX8
zIITUzKImG9BZKKH5tq5iC6x76P7HLmMFHmYEaT1RoYRHNiA+bv1sRoLeh1HEoGMq4MY095mHK5+
aHeXfoRS3PZCnsSAR1wRJhdqFL/xq1DviRRRxafMpD3054NzO45AzOfjeTmqaDpdDMmm4hN0OVwO
2uWQM6cZwYTtAQnqBeOqp31UFhVs6RVhap/cjwXzRi7GOBmZ0SAurH9cbaCegxyDuohdpJEhKXCd
dGl+2TcHcxDxhFQBUmZQqKJBlxfccqOk2p0GgaP2q4mVd++Go27vnF6CHfRpxQMcIFLkv9ExXf03
z4CF09fUNFtVLfUf0QuP0VSnzGSlAgHG+AX+rRBfJJAJnGCb0SQffZ+7detsxyvyqhaRn6mYJDyr
QRXoTuqe4jvStnX5cOe5TiySbGqv6oXBl6d9V9q+sXJDEEMWal6ck7kfUHC6k9aDk3UqZ2cg6pDW
LMnH+X11TxtDROMpb6o2qbX0oqXVspftfU9gib2PudvKCj8o7QShwbpFtWMWxdwEqEXj+hJX6Eop
fVyBh45XLlg5MzNTAz5T3NwEfbB4D/FyjYlKoDe8R7AWkKtVDr9ztYR83PFywhlT4AFT2zlfN/co
Ix/eUdStnIP2mmJjusNHS5c9YaDfiH5SGAfWXYcpkX0Y/cX1A+QPuwolnqtPhZwcx0CfKTocOD85
RefpG+3VuRMao9/dUnVKr2W87HmZALioF0F0Q0O1raChHgTVUxG5r529Ph54Z1i9eGfY+pFw60GI
jREIb83nNYuXf+cpBB9E8a6KTHB7xKEVutlPB/uO4wOvIKkZoR4TpO0uUiAetJ3rEvS1LW1Dgp/M
fUL6gvXmG38nd0dROU8WBXmxeuJVQ+QyIUn4Ldn9l5iibqJ6LyzRQMCCM3kAVMzBvBK7JT4wgPQP
HPyOIhQjVztNGNPvn9scMJJMIaH5TJKW8vVLoGjBvQprNGFC6gmxi+OGymqslMssmqr/nOhI+DSo
A0iZ5pZ1oFMUBrqtloNRjlh8gH0yinz/E7QEk12kHwvKSxxf0phvoaPFA8ZQ50Sk9qzIGpgadOwd
dTD1ga0MgBDpOZJz0D+adoVfakMsUTmMVDyowB27w6GBHGAT7EV+RICkDNwR0BFj/PhBFx7ucWoW
tbsv2oSwj9KDsqz20YKEFhrLRQpQv+5+ZiN2P6f3ca+1mWupIpKAGI8Hd3pk3kT6zEyM1RhFGIlR
umRoGhBRwVnGDy0ahojVrvCIJaQeQrnuqyk0Ce55IrqHBsYLUgQkJ26BBHgmcDnEhmq2ggqb1m8e
7bmfHWQ46G7KR3o2khu8OEEETKt3w5tlzwc9ToHsDQ2ON+ze/vtYUpV/08rYsmMaimKpjvlPa2pm
K+ptmExMX22s2B0xSuPtvZ+9hlvNob3tK5+EYsVzQsDhNrHNmBGTzY5/OOATKpYj0y9wcHtLZTV5
PcD2btGQ2BI20w0atzMfEu59I4DHwd12X0T5He428B4kKfeHz2S3QT5MduqVP444oxbJv2I+xjiA
yo2BjiBB3C6bUV9UYqk7uOstwz0jsgC1wbAjtF06UkLMAUSyj9n5hJSJZJ+zB1hDX5rThKyyNykW
Nvfb7ilc7vDZHssml3GokUAnqFLAAQs7qBUx9oFwGGrM+opFTifLm7A30o5JgL59wd/OIZU7J5PN
Pf+qCCsKEM4wnzLLzxnW5lOHIxovlZSUUlKDKf65mGOJeyOVWA7+zgUprYcPM1G8o4Na7QtadoTs
sxNCE6lBSTX0nMqXdKoTyiZM9tLdCBCKngTNHU2uq0yb6ZckzfFwG46TgRv+Rl0zeSVkb0DArmuY
ui57FcmQIn2JHNge+BbUCi/DOZo/I5tmydD1lG2IeQlxJyG0VGiuQteGIaPYOV+2BE521honGrgR
yuv/WXRL6uu/ZGRof7s//2nLdGynuWSOAdruuOMsylXEXYp86RnT1O39/JWcmvPXWQ7NAw5N7dTe
XrhvuWkXS9y3S+XhROQYKaIFs/oiWlW4mPII/xTetoQuEpI0R9uDgfFKkqu4uRF9SclDTXqMmVLC
Qwh8Xzi8u0TgKXc1MtBNCbqJQWuVPQjhjR/QQuLZ6w1+MQVdyW2OJZo7fV5237vVFs0Nr5N6vqAy
ceWJ4C0XsHNzRrPZ4O7k4jXNI8DFSuNzOnKhSG/gG0STiGGJE1IxxSFZ03xaJnbjWc+E/BVZ1FAA
iSBijAje+qBcHgSAM4uLKDCYKy5UzH2qSe4gReyad4mUfzpieZtFeh9MElOvOMkk3ha7yz2s5tBe
jyxpEgu8urrnObuIE4t6HB3An3vCFDi8ABQ4v8AUgMEusmvvUn7CUcbWzdWw1Mte/u0F1X4BeIni
TfOXX21DGnP1eouUZ+YiLvJAGl/9zmR0fQUYa16ZjjaHPNHMBrQW2hysjXd34w+lVoxLeK7YS19S
ZiUyRxiXUPwSXca7g6GpJilH3ZOQxug0rNOTzJPVHJHxqbj+PcaotqJtTLieRopK+qRyYv2jgCpk
lFpnqtr2uTbJTRePJi8J/3vNm3wSI1bNaQXTR9GsudtOMQ6yvz5LjjPr4WvgkMD0ra9PLibRuL7F
xSXObzGvU5GZfY0tph9MTgRvr48o32sgGfASUBm+1wjZjTfjaZGEhl3xnF9gJ1xAGyAovGd57S5v
xQ0hnnfBGPXG932LszG+3PPj9MbSvuEevH7BVNjel+eXR0LIM3Rijr7/EzHLlw+gFesuLt7EqBBH
lno50SEUWWfWr8YX5CXfcqLi8wD085XGlfZ8vvk3Aa18++vraF9AWC7f+EI93Bg373t5e1eegVo2
tOX+Sm4TG5cp8BY1vPspdziVu3Iei6+NoAPg3i0ggemqAQek8gTLeu97fvOH3B+vIV3dwCYS5pni
aBTUehwUuKbWpe+Z27pZb2sON1CUeQVSuCUbiD1CvDwAFQ3CXbBqLrDK/BlgpSxWbAUUFdC68koR
gU62NReheCZbmRQA0QpKm0j9SYg2uKBz4bZfu1L8N/4P2ncc7fP5q1g518v+DseNRxyaG9sI0Vh8
+bhQ99yf7QcSMkMKKIKG8yaruiAPa2W+t3aujPlU8zq6s1YW/MqpQ4MA4mFafhG1UNOFiEDEXW+5
1hbG373yhmOo/gkTzf3Ah1Ojdrr5KOy48m89hMGvApMRtgX4T9B1QjyAVWHkKYLIUPS4pMAh/W93
qO0XHxb6pggiWtjyTShLQUePGndq3EmEygt7A7z0X/1H5u78A36a35t7CjErLDUYUrvrCldVgV5C
tnWQs534H2Cpl2cqE0lZJpyBORBAT7gjqSqCskaZB+6EOA+DNEoYznEEetDXeRELYR4ndhk9PnAA
PD7Iy9uZ3GQrkY2lgC3+jlmBBN8/Lcs52BEegpXatrEyI+uiVg1ZN/EppOLi5jtVkIzyqRR7+iux
SoHT+himuWC0N7MCvz86eQrIydHgq0CfbOy2pe9KdMHYoEUiMz8TkiMUDuJLcsGmWxByn/la4svN
glVfUHdy5keMS+Llgur2lkJ5a1JyVomUTEpNxLnAfZ9X+tu5ucHNDMo6aZX4UsX4LgEuueiVQgXo
cUxSAvzq2If7O1O0jI4h5dsKOY0VIqHTa0H9g0dQCnCdw1MP7xtTDV9/+4Cubj8W4HeFgHxxQVvL
SFMJGV0zDBQcH+u1Udi4X7n3IIihgIHWb+5B5MSjn0lXU3ilcq+t7eaP87FoBLOtn4+NfKwnks79
YcCYLihuAqjqh1v8ogoOrluuhJ2UC6WxMYgqOFqgpi/ameYa6uG8FwRLTCTTCcaeC1CHHi3p0/2d
oZVXIveKaeIIEbcL4Ay3C/cKfy+M8XhyMdMj6CzhVcGFG2+7e8bhq1F5M7b5Vd8JHc/rnkY1hgCW
CHTaKJRuZdSWUfaIWDfKl/vNBe/ZZJ2gPugZEEzwWSP6ZO9cvPYFCMhYL9QTj9bzz4fNwAtWrK7Z
kQidaoQVq7KTRIhN8VQNrnTiGUflCXS0CT0BkIput8XRt9fdAoOD4G4VfaK2ZL0n5Wp7G/FCYs83
VJ/30G8Z6Lrw3yjHdrx+vVBhmi9WYL4gC92UoZv6BQEMBhUuZDBc9iTcJB368BU73eSiKoVrq9Vc
gKirvySnHo4G6N9qTwSfhuriN0O9+aOFDkQC+GRTdXYmQPE0NKczaXLSEaFnrh7QeipooId9QfFS
m9Z3vqaP+Z30fNqeuEgNJ0N/Bi4tqPkMtLXmC7r3Bkj5CO0sQgwqyS6VuPfMRRK6QNGsqlCEoTIU
DZkvuNMfmDaApiKD8GE9eoyCwc30qCaRGCjijUziyygko/YQFbdovETO8UwwiyCLgSaygfgEoR6l
gUl/u/+UsgABqVrQqhmcf0nss/AKpGH+REp6/UniMQIB9KTzm+kjm/Gab4XMZ/mDH9GU9iNvLlda
CPsLrz8RJowU0TQhZLFlkS/oXkL4NCSmYc7GQoRhH9yRl8Kle3/wI/8NjWkNI8KIBG2oAaSTfY07
Bk5so8UgVvc6bgHeBtE12v+Bwh1uTnohdSfjsRfgiBCdcm7FM+9r4GbYMlvYCQ24z9frB61c8+Lh
ZaOqZxHsOzj7BrXDwRMOx0DDZAp0xEAD5s5kWtbu99MVdRPao2vQ4UVam7qulMl40zPj6oVNYRL5
auDwRKxxU3FHkVzA/kZyAYD8dvEpzn+g8tTdqxnKKzx/t0kjj3v0faVbT64DsOnS/loNwAdHZ97f
PKs4af2xsBKF9i4+yIw6hai7ReZFZE03ZD1dogqpKblPU0j3z0BVAN2NlJ59JfgbHP9KGD8xuIy5
fTCw1llUM+zQk1yQVjogHz7IvsUIhP4lc3UfhnyErdGDhxQMNSLiUO1C+/mJas1eCIOB9mGud8Yi
TN2skLi7y8qbPgku++qOQOyodg9L5RccR3u8TbicCSvg9wHrJ54Qh/ef9VQGkkkBh7om9P/d34Wg
VfcP0YtEZJAwH1A/CmqqzDtJ7Ob7eydogKnbW3d3V70Qr9XQ1n1CAgwJ8Fh5gNtKBWCnOC7NkzT6
Co5evyfSdM0Euuh7KxMJLLADhLBAEFga22lSnuMbIZRElr+DBEtfQdQg/IGDkQFxIWoE3iV4Gk+2
TkQl/iPaCX33GzKCCu2nl5GK80i4vy68p3/bucGENzv3/E7RX8b8e6C4GHjYAKchOWMRIDG9x9YI
aw13v+/JMr4cqAXXgH54ZXOkkjp1CRdDeBYIkeHC4WX2MBic43DkAjIuIDku6e2SDloys8Y/TT9A
j/tY5b3DyEEr2ooiAyT/hSWT0st1WRFlKfeGzzDmREmvNu8hj7q11uea4RKLi5yIluRiC6DZJNOo
Sy1VwM3XyStP5BRvoDO4810N6NFl3QZ9rtY2XTDoloNFCW5DQLskF3MqxK5ZC10vPCWs7EirQSGi
FW1HOL/xfytvOKc2gJpZC4waiphwyvJb12F+ZtAmHxmG9PKNmWt5BrGeTiPhzsSLwY6o37M9hEj6
SCpye9oAioQhr8GxHBFYww4JaCoafXibcsFyQpSggkOXqZ1e4fKmR0IKJdo+xG1TR8BuqGOjoj3N
4bsjzA8lCs0uxA3BesWPqAiZj+BPdHaJAuOYYFEOGBt4AcOXDCtlsuXT6HdhjoA44S2Ky2GzSBBd
wbtw8PEIwKPQvsLYpFv0GwgyhXehbflcsCpN7Zl8Cr8DHxdcEJPPCzH7BW+N2ROKJdu1ts8F18I1
5l4zeBI/sf3ZRhXpDw+yLkcyb37RbrdOUk5EdSfVQJCZ+MXqHMOXoDThlPCPzuBQEQmL98l3FXIJ
GIBsx6UFHo09onm80TYT3tntYI1W9TyZdgjoH3Y0lPGVUJin9gyrJxLuyk7kNJbnUFkl9RMZ/7eQ
rLuc+OJOFKOM1Mj01Ji6hNd8QmOPTGWT2aO0f6xaFQmRM3XPa+JdV7rP9jNCeA6GLS8M6bwFV051
3w4RPNemotfRWNM0QEbADFztikosIKvmNJ2P9LI7rMLy0UbgeTkWjscfUhYgVdhmIcFMRIShlG8I
BDORvblZSq+ExTd3Vc2bZJo9/BukEbkmzAg7zXCR6ZARSR8aV7cmRdpkXENsEpHy/zvjbqovB3ST
hsY1VqVIWQvsEeQNqyZPI23V462LMo8SDjB1yAL0eQ4zg//Z9tHnGZ+tIywXIr0ryniHCoKdkKKQ
WqPRz6f/MnZYWQnbnzEd+wtLQivkgluiLi6L4kN3B5f3sS0jQxHxl841mQkrYVvsI4OYgxDt4DL7
o+YW1wiVzL2m58/PfiK1+n+M3deS20i2LuAnYgQdCPIWNABoquRVrRtGd3WL3ns+/fkSUPfee2Ji
5kRk9IxURlVkInOtf/1m/gez3ussaRZU8KkX4B2Bb/eO0/xnca2f2BW0+g1sXXeml2v7ztycla1U
4T+e6e79mfLW5LN1Hs4fyWy8232pf0bqmxYaErKwd5jFa+MH0cPpPZCnOknlkTtYjYnTylf0PpOO
TaM7/0aptv0pLeSMafpaSU6fXNKwo3Oj1/odG2aTYM51Kijkru7AnxPIgkJXY7fSQF1MEek6R3Zx
KepbGJE3E3THuzuP/3zg1VWh/g/PuBM3rMPDAZzufKig2XnzjlG6mSSnHV51Pu8Zoh8uvWcSd0zd
urCXKlFv6n5f78PACLOuAk2/MUkNS3V2IOsvqrNKA0HNvCaRvsA6phhp4q6aapaDTaQ7s028u8tV
MRYmnCX7bofc8SfJjo2BhffYOnqS+oeyJjN9QUuyDlH3HdnVW0uw465e3YjPks2bkUx8SryVUj5C
0soX+G45iHGpGyptOoHz9g9BD0fvbwcWRD1WfoDeC3Um+Ve7m+CjsS/U88p8lLWNMAqMYAmwtxuN
tt4Py0D88+0tUoGS7SY1EhntDQEw+hF+rHidMkeRC1H9XHMcxwxxutGPSLO5GLuRDYfqdRpqjkgE
wdlRk/cwx+nbDWf6GR7cHr1r7/E6Gx+jRMWHr3eguHCaQ8ze6vTTDIa7SsqynlycUyXl4b0I2pTq
nM4woT9GMmi79c+B/vvZv3IaXN5nubqAKdGUzFVgjo0cfy3nVV6m3Vsg7dU/G1b5ekytytc5x6J3
7D1iHQQ+kZ7W5c08+fGOx+ez8VHbOONYIeRQxPRgjEvg/p4YdXUwrAhIf7nC4vdFwIm88RNajuRn
7VvJ4gOyX/1vvt+63bPqBeuvVQ+Osbh/u1Og/61Bc4V1LBIgU/5rp7v8mwqIDXg8BkJgyQl8fPZu
fY7uSfd2DueuE9eECDvQalUCR9Chiya4QVlWFhmAxz/oNxHSbqZS74cGEchoM7765SaXxp91rPRn
fhW1shoKJVkJ0aCLfol3gammqnGFzGWPPrMak6lqdjoFyxrrccr8fpsv/nOk26pmbf7N+GuCktfZ
tJPGB7mJyeWaPoQ6zY1i01prcD4HUhsv7rV8wqQ2E1utjGF1HAhupwZDnqAQRXM7FiLRykpCVLp8
BqkoO27KzZUElv71FtaZpWa9fyoWJggvcWQQJLjqYrAqPDd+GmWpckwUyqECMtyMG6FBlmBbcGXB
iisJZWQomHEdT+FpRLe0IHbo1z+3zl17xSoFc/isnRhPdLx0FuZ9xwcyVEHMuV/CnHV16UkckbbM
q7WQ/FL9ljNXoczzxeDOtWluxt8/FMuNYOEssibQpIlj5lu2JaBoEGikT0kRR0TZeu7pV/WbyYoQ
MoatfDOYPc16ApMO79MMtS1ZdA94EKukmntmPbCbNyFDDB08vfAjUBUOCBlXmtZftVjilLEhUlOr
hTyrbv3VNrH/mRfIbMaabywzwTtigar8Qbm03Eamtmr5OfmOjL+BJX6G5E2xq9JFiVDpmuOqdCWq
Wix+LHGqS1mlIKRNz1w3KpzZ14vJjTaYDcV+tH8m3cOfJEAfljN6yF7krr6HZdpLTbR6Y58cnQdR
p+/2zK4b506IozLeMn4nihYgymZhC3Q1SyqOFMcTCUhs+pHMeBPEP5BElihiNW7zs87rZmzytRrf
biO/IlsHB+IDPDTnLcR4aezBMALz2JuCeRYMwuZQLvKOynC9G6Ghq+8vC/VGiF84eKS3/fW2Hyn0
fucSXB2sW4nxWMcMDBRDLSXXzFTxz/H+99WXU13AW/iYEVk5JfMxNk+PetIcVIA5l3EjHqlpPDXV
Ym5GOW101tp0nZ3MvNhrAMB1uO2eZYxmbQnAq2GYZnE+WhUjNc5HjUPiVChSPeVYGq8t179SPQ3Z
ms/efOjB2DJ7Kh6MuYEbJjyiaDFzwxVFs/RsmLyZmkP2hcs3bgmov4KTEoIcpTjKfoFVS0IxjuNI
byJ33TKuh9Lnh41PkCrPjVNC5D2Zu5x4xY1I7WqxxOmAPl+GZCqC9ga3ufiTBCg/+2MhOlM0Gh1u
Mvt+/q2Y0a3f/vMQuVat/RtyS9wMnMG4Xm1G1fa/KL8a7cv5cmwbt9axJgzwY2JRvJxDt1ZB2Qud
AqX0up6Q+in5eaICvt9GaJXHY3Y+BjsWn+VToG4TxpCrVQZkbT3zYzs3aY7Ow6jtqQr+BHLk9cBc
Dx7BuO5G4LX24gSJTHWRzdFDOXt1qxLA0VgO4xiNW6bc6gVuEJzcM/KAfJasitJl/26+cVtm9bR3
XwokSE6XwZ8985bSEQPbFm9hse+vEYbEq6ZwyIUheHDhzA79W3e0M0V53dny5sGDSRu5LzRkxit0
l96bUUOocB8XzlQjDk7PWD69b7c714De+aAsGG4EYxeyocX0O6udA0D71jvEJgbBjpkXM6IDdfrM
faF4Zf7G5EYznszbqRfOVxCt35EqO6+XJP7y/LCfGk/L7EAuzqNDfnzrka90idUL/sBuHSRLEkYh
wjo7k4kzTw7j7zAXRck0EZXFxW8HcF2qtMjVk/IP0Gt245EBdhIiLGWBAFqNWJHSmWHBxVmIxibg
8XA/WUbSxl9rzTCTWXcxBPfxePf9NkZCcUzVOAsEM/cyI8ctHPhca4Yp/3Pf/m82/qJq5INZ7NlT
h+JPRClORr3gZHRmWTTLHNLxGOfXOIahyXJ0Mo1s/wqI5DfShL9NM0x70Ul+dx2fd+d2HJc0rAdP
A6Ewt9510JKFFtMk9uP6XzrVFZbV7oUNP+uxTyiD8fyrkaPJgGEjoNxvvTbUrw8XO4bFo/t9VOO6
dR8hrdYGshYigZHVEHLfcmjt0mmL5RTLnkMr5N5s7IEOg6nB+cajTBplekXSc14ISiu0LCvQVlFk
q7CvnpPRybSLLfJsWDFVo2qRQbRIP0EjtUWcfEpNO4rp6fdIkdBJdztMIT5Cyz+ZxkVFUlb1xQb2
Ohgmt3mM2AktLmQBHicExFspnJDsvApl4YTDUuxtPhZeBG98bmEFZrJmdM0fy1sYtL6NdgiAuhPR
idXUQ7xacldiU7ndvV5DkMjrHa5NeM5dTKtZfZmmPALg1VtlGeTCBArly7tx7R4SkFVabWkcUZcG
B07UlDWF4mdvIt1DPovr/agupqK/5A6wH1RBK5+Px5TsR1eiJfFcx4e0fcfmHJy/k3VFwtsBR6FF
2doy9/RC2MffpsZNaqBCWFyz6S0Vo15m/Cln6XgxsqZdgl99AY7k+ZFhRSrR1SrR/ZX0ZdrKlLLJ
h+oHTQVBw73gbfnCUDJ7dSB9PIH7SUfBFarz5MkIOauQwbNSi/NkHC+z7yGlsND08wKXA7Vd5g0c
3sqnmtTywrkAdFWoyLigUNXoHOJGWo0h4Gr172cBEkEy5IcomHLL4wCqWH3lFHc7p/08NLHzgQJH
GCYlwTbL/wJ57kK+LbpkYC9TzgE4Ucwk1iHexdueVlgXDVzsGV6KWvcJZKb42xxRaNKU8Gwxjtmh
TYrtzeyK8uPdWvo9FWznDwExxYsxGbkTxC3oR7BDP+SxWPNb0GDH+6G08+XrtPmyXwq9fiEMW64n
7e2Y7yZx9SIVXP+s9u8ejPoJDhwCNUv5mTxKcY7yBC4C7pL9T5dsge+W9Ozn6uBAGh4b+X2TaPnW
IHm+a/Z8XyQggcvjt5J4/f7Xs9PTwdOvkDt+YAucrbqdDqXMr/jOg3qmEByxfLm06br1OotHSOoi
TfwOBvXReaypoC7pV9/XyY7WoAiWgnMy5RNNyfTpCdOCttCqY4HIyYocRKkiZ4jxu+RX7+gemAtc
loSJStAjyHn2jR5My3kstpE+T8MmIWScLJuD5vSHNlBfmaqkh5vb6C50bTYZ9/0vk9vHG5Blc6FG
EYHbTTdv4312jwXOJjwT/Ga6QW3rdVg2KuG3hWrAqrHQxQzpQ73Q5ypRTFDpfLdrj7v398qBr6Ts
DXkgH9TH15bqUfIhucb1V9+69SQU7/ZN2jv++uCOWrnps0kf8wdfVif3zkvUCaaIz+fritNHHjo3
2SxFlwZI06LpzzRnw3OR8HA5/Up4aIv3qHbnQMkBPKmK/bXud/iSdJRoqF6Bmefo0LTyAZxnouHK
i+ACeUAhoVD2WO5D6M/5mi+QW26oz8KTOCXk002G7RAAVX/O/txe+xumfi+7UTtp7F9ab/fapDOf
vCQVw8zZqHqBbOdLBgO1bC9EQzTdoueaKomDmsMnnKTK781kyFmarzrZfJN1wHn2Qk720XkKfUzB
9//knXDsqGgIMIl4uJz7te7iMnyuhTsO57U8WnGBZIugB+wdPkTdNc3oAucoJI3J/RSidGOx1Blw
vz+mm1Z6nwdzr/Yu27gaCRSD9CbJsEq2N1E1iXaslCepNJ+ceJovGS6dCWtIMOQiwZwrDPLJU7dZ
dEu/4Yysdr3Rx8AkAaF88gfcw5v/z55LuXIqcsEWm36vFypKZoqbpNEI5cSz9TXm63jIF8z1ivvR
OLkcJHf+zp6ovc32L7v9y2RntlZk1Yv1rmwZngbYmbumLwTg42eEOa6Zf4kYn34S3i8Gnd3gtAga
hOxnZzY8OElmw+tsqGpG71AyEw1d4IXjslJjL9ba/hftASbkv6GhxVHc5ifWjGudRivQKP+XMmb+
2Kw7u0X70du+u0K9HPdwEwanULlG+FiO50dWfbAWYPKfr4/54Se4AxcBPwBgDJAHwdAyDmbcH45Z
XfD2A0oWPNqRPuI21yy+yun6RHwYvHKOFGwnnvsZOcw+F19FOTuY/YG6UTIs8GoUMCpLVPL9W/0H
YsrMTYA001T7Kzd6IdDePe/GdtVvcKaTJbL4dHggvItGRy5TTOgFOZJR1gL9xMw7aqdm3u2PSLYx
kREOk3lqkK634UxsTRXep/4MW61Yq2d/fe5vixUfe3Ij67zh+5ap9ebZ38v8OPcvWzLB/vncN7iO
5/3qtt/+2Rg06sn5mtbrqXv/PE+vc2qywQGjbxYKAC7pnA9ZpN9k+1Z6DzH05v+f97WkOrl+ns66
0T6vLoat5/DeHnZm4xv5LnAmW5pm8zpvjBaNUX0/rpLAIUI+xo/2eL+ZnNrj5WYyW5H7yHwzVZ46
PpoJdt2s28Fgv+f7KF9HxGpDN1ZVPt9+eCPXinqHA1EmlnVXQYQaWE+OyAwFR5DgizUUGofE8JLG
IWxLOMr2S/vBlSGtXNLVJ4Olh1u1Ep5lsWgeZ8bB1aUhUHiof8WiwSQCGOPprjzCA/5UAUrkKR7z
540JgX0uRDxbMfNrZttbxnZPXVE88LNV1zN/O4fHvnzym2qJ9kCz6fmHwjgCYlQt5KZedA2qwto1
O86y+1UIZrqqoicxwFGp5+trSGxtiD7ZZk9S9Uby5yo5ZGQm594Rc4h1UsEnUlQbDX+vTRcJ39It
W3VjYOS8wNtb/EQ62YwW36/MV/+ssBe+9lgwzH7WWl+1qxv9kgnLIj/Mu86M9o+Y0rdYDo6SilKy
URwf2Ch4KNgohzZGlvAcve/Xkj9mZMWwo3cnLmjmU5HC21z5r492IliCQTuV0ETvRihfjoYtu4Mn
v2AkqNjBdQ6nBJGldQTRUARpQf9+jmfaIQEF2lctjQ62rlDbhA51Vzwp+tR2lNgGsxe/VtzDNwk9
LBITNLN4nHweFglvUgmGg9DM6tYfxsrc9/J20dVOV78o1CsijqK9/YeAuMQ+NF3q5NVDV2HeFJE1
rsejSsLNhI9fSKCnwtwM6zUtsUDE7Pby7Yjc0219XarWbmIk8GOfn/2NFJMyyETzqV8dtb7iZK10
yY98GYuDs7+Vu8OCEnT16nvFf2pFpz/KZpQERT9qRbUel1TLr2S2/XGd86gXDYpdK5hwye5QbGri
i1DdHHTTv66xmUJ2YrYsPDLZZbieNoIG1EZwaSx+Ov0tJq3HXu0ezi3Os09YtVHjMju3U22uXKs/
yLGtKRCxbZLShctXDdG7ze9R0QyeAZhRukcNURIWXSGy/pw85W8GrPZw2Qy73sZ9jGeP0CdS6paE
1cVpxD4p3o6R5o6atpo7qcBONP4MGAR9LhMbHe6igWy0Qu9ke2/fTFu1kK2vmshnCB32Ege9o49y
4E+e/rVDz6bWVK6YctXC0liWvSXTt3ZThoWAVwkbPX1ljX9Y/PX4Vl6eyKwbM3zT+oKU9Xxvav9x
7M/YAqHbnO3YVuPhhZ4TgUzb+dRztiCJg9upqw6SkqsUqhRyvRVHhFnGd2+Hj9I7/EHbW8p72dZQ
+HrqS79ic+ZywqwycuWTuhQZiKvvaA9Up5X0eUub67TC9Bywc8Cn6VfT+ZhE4MbMHmcl7s/4I/Dl
YG9YcHvVBs8/6yG22EVl1qz33r4dDJF/VD+CtVZilD2dpmokDYTvF3sn9eHOIXOlPoBXFUwSeffR
KAIq9OEdW7BiJE1YanQSuZaG12kIL4luJPCj53IcUkIidXVuDN1MXa7zWYpvJbH2n9hRJnZMpmhG
kH7jd2Z2hCPUAy/YbMhX/rI8wes7wuhAxONAg4g3Nz2GWom3lx5++p8IhGMR8DFrSJdNO/QN+N7V
0OO3Z4MajuM26Qw6bVTRfN3Kl0dPu282imZjYqIl/HAzad0m09ULesv8+lIBT0UvaC277rPqsgkt
LSMX7b7UskM6exi/sy8P60F305aGOWBzd4UpztiIdbfryeI6mW7H5+loJkrpMthBC2qje5xsuqvu
U+pi3F/W+jNMI1QeqHenx9DEeFQWuQkmW5MnFwJaPrQ/LsgLw6bTW2xXX5LvEWpWaFDKoZVulzbL
tMuEqAXu1ia+11+NJjts6xbdzWqgtehMx4/X+OuibdT81y9GDVWXu3eXXNXGodPvGKW0BIaGi/5Y
GB276HX9O6ylTr/mdBg0/9qs+9dKr3LA6+u3bv3mrT9thwUJWMsWXQ5u+4AHVNArAKrnZP1ZXgRg
4GbwePw1tPRaAlM2QILFYEdmGV7O6T28lrXi5Wxi+n6tmxKwNtboZfpLHwAZYBHdD+mpAA6OMuNq
g0stOIW1sLqCk+BVhCvifBMzN6X0AibgBXFA8AIsOGt/qqH8J7ffHgYzcQAUGg0bM1tjDIQJWzDo
KIa+la/QBWSbu6MkQApe7abKuFiABSviRRUmDKw8qOrXCTUNfxKtpbkbWH4ap8xBwAwBnzjmBk+n
Hki+bMe7n6bVUe0YPFXZPMttkdECU2BMciSEWaeMzIw5vS8YAiG2kQo0XQOz+ktWP6sBfKHpgH4/
DZLoEyQBc6okT5HFYE41eZrvAnkKqnDmFbPuy+DbJ0upMXf+GERLI4JTMMPqHECFJh7Oumf0fXMP
FfYQSwU/4iafD0Y0IpBMHHuyXTZG+yml9E5qWIEZRAr9PwAHlfPLMZpsIYvrSRneYb8DEQ5Ole6J
9cYiqHvqVEPzQcuZfQmYgpcrwArxV/2uBT7RUoMXzGjYadT6+z/mHBx2w6vG0RJ34y37o4QTWE9D
hCyggh/rr9YXExMA0TVJ0A0gCtcCVOCWffuwQQ20J5LLb2feAiaNUsQKfMGL6h/Vi/tHTwXQ8HD1
bcLgHqCw/3nqyXk9Brwh1vSj6o6NPXis98rhvlQbI5GuBYcAN5R0rM4PmAOTCTEA92Owm2Yqbda4
/nYitEpAC9U/gQv3T7/ghX3YUjaT+VuYVX8cS8Uxc4M22FbetemP3RuwwcNddR7HKSuYxZRecAxr
EKPNYZHz4nQ/gTuY5K2/1d9bie8IjgIz+O0i0OYPvDjB9V9gDCXMcPvgYYi/ehWgDV6FncjWVMJB
q+eMSd4bPwotVVA9Hnp/PT4YxuFrbJkiVXvn5D06JUAH6mTwXHn6dL4CH3w2/IFC0g5/Ngc1T0IB
RMCHbgMzZlCEENuARfhxAxzBr+z5Uuu8rJ+vt8IhvLl7vXHc3nNae50bj6WNnybKNzwisuxiVeth
omytTsFNZkPmceqhk8Etts9Edt603puJYrsjSfX+wS/uNCELcHXXEhlSPXfJDR+fr+nq/cyFDIJk
Kr6mHSetoezsS5+SbbMctOqc9QdlJvJzP1jcBq0QUNByb7c0SBmwQ5UD7/inyiHyUeWUF74qZ1fA
H/NmAgE5nAII4ozvgi1qKA6n3vUj7KJE2Y23KxiyyaaT3aaplIjjgWSkb0kPRA0ChR+8U0MiNOgE
n/TtyxGLwSB9FoTDa5jgtbcwjqj2phKa6YKNjufMZxgFJ6tGgLQRQKDa9VW6//z42l4FksmsIJmU
XJDSZQkRxHrcMkZLuCC8lpbtxOVHSTzfTDrrSZPxJc4PO4EitK5zHzfY4iFxnroRGcWTEddwbW62
zafTDNYJ0YVurbrr7+xdS97HswpV/wXUlk+BDQvALBFb6N3hDfy1/OnKcw6tmuHiq3ABf/OYlc8Y
0oJVV8SFwf7xp0RGJM0thSNlyhtI5pIsVRkR5pCo+nS9DQuNwaB0kxP7HbdpR3wC3+V2XhXOvB42
23mrnZ/Xw6cIx07eqOYbpf4pf67y2ipvrPLTNOkM4wNsbjQl7B7X6oGKdRYz1lJZBCrW8Ty4g8mL
4G159FCi5sJb168ptUW3HNXYrd5D41zprQGzB2kBwdHUJttpfPn9Lgc22eb12eraaddDctp70xPJ
GLzm09NvU5acgLi+h1fD+jrNQM/+fs82QJVPE9hJInNiRCQHxIEUOBoZ89ZUbu/IoaTWFrU24irw
C3GVcXZjNWRsLZhkp2JtjZiNtZz1vQZiK6NA5wr/1ke/33qPtz+Ng6d/h6gAyizcDxb+R7ACFTs0
YdtH/rhu+3fG62CFn8RRzEIbw/VmCIs7A0vOXtXsXMsWmD77sG4LwTfptDKp1Cb/zMtnz1FFBhZn
jKuEMzHN+XL0td7jMjaKfp9F3aiIxDkW1tcL5FfTYVcXP22Ja5XeqYLf2j8SSybyiyT4DNZoVZ1B
tEq18ce7jl4Y5OX6EkUvu9VrdKEE/cBOcnf9sIpeGfHHyw+15YdqYfnYXryq0q8aeLkMMuUT2sxN
I6jyyDP5wMSVdHlPGfKrzh/j8+plu3q5XV7mq5dmNImXL49ocllP9tfJOR5XGRuMFqfwXRpRlydR
p5K3N3lrk9emWai9ceQ6I/qt529BHlR09PffqhRxSRPuaLnS3//LkLgV0sz/xVwmjtpAtFaz1mnV
qv8yI15UHqfK4jbn50II9zYF7OLhNYOGKv5ssGkORdhDqXci2CzkNaPJ6Wf70e3dUYy/XUN6RynZ
4McNdwG6MNqhmtl+6VzSjpxhLvXzFH19YdDG4UTaABBEBFYvcmZrQNz61V45TnJaXYtzSt5YDQUu
Se74eYET56xCWsNIR1c7NwNRzcnkWJpeJ7JjHUXOIaOH3Uy6TTh4nDroxdi61V/njELZIQPMVx8D
HiahnDYzMJAtONTlaeIYqZrh1tJtMq6+394kJc+K08PMIE4dGiggjpBLcWhs6YCquWjsxymvn3LJ
2J3hU2+yGXaflHPFwTB9hiNhd+mj/jgJuMIjglWcXeHZLx/8e3GveNTP+0H7OmgKOStMMm7XYJKB
nTzTu1Af9ghDIUMkofE+gXjeKfo/nu/8rFI462mb1RZpbPoLydXT/+dd0qj/OyZB1O7U6/VGp9Hk
1v5/gdZt9XCpzBv+Wd02jFU7aEi/PmbMl+I4741QimGqNEnitHnRocExPSgQ1GWBne4L1FQWwwLH
lnXcHmF11LgMo05e71bELa3zzjmjPtp0m8PKb7H8reZLB/SRzaL0eU+3S8OXMD1Gomib3nMSLCRt
0BStfvMHlFXTDqpo8+YIP6TWFsbKE5S8ajsdwlY5JcGKAEDYDAREhA8Fggo+FccHOy1RU9jog7VS
MuhBVAl+4KawVH8LLn1sC6wUVNp88igJ+ChwFDIKFm0s+vqk+td5nH4Z3LzLP+oL0tXR7jBW9PZW
9/w4G69n43ph3wHxXLTHbTfooHnr5p8kuRxP3VaX1Xq1Y28MtlOEogCFAm92AQHl0wj7BHyCPDdQ
T6tPLIM1QVgfoVbJ+sCmpCbGum2GGJll+5dMfsYhcdevbsbu2md1yMqt8cP2T4NF8vwnW7fa+Xe1
5er22R2s/dH46DCN5R0INxPNSyWk5rGFSz+Z0Db4FJ+T9peb6RhCy28mdzOTbn9aCbn8Ea6o24dV
+9Xl1OgwttP+4NRvwSTL4KXENMQdZHH8cPu4etw7nqxwGYkTbYZbx5XjvmGTp/pxzbhdyguGiaB7
RdVzkYszdJnIhlnqoeHSVR1r78TVev/aIHI7vEyPE3dfY4hh+Fx03SVtLktdkXHLUaO4Ppb4BWr/
KFwZcxTpW78L/L1O8AldFuGmSDt6/whd4nW9+uBeaDZfb81XGVad3rYYcUAz20q55R/OakJqDJOb
ODRQEVZaslBk3hWGOQPDzeTWmnAt3K9euIdzBjwXFwIJ5z1cAm4Ax/9x+Qex8HTPCzZ4FddfZDkx
V/svT3Lt3+ROxS02TjxvhLHUmv9y3tefy0u8WYLvwDsoKUuq/B+IStdW9ljkMwKBlbnk8AzGuYmF
JsOWeJ1cROJw8HAXFFJOispyEVVaElfQUQ6i4+c9QOT9/R9ozSRD4yUHJUGJCfjhUiYO+9Yc0obJ
IX5p/Xxp717Oijky2t2r1BNaA6BPUwt0SS0241azWBGRqMptlhLwi4jdvZSqxXvhRFbZJcxZD93K
ZdjpSGzKD2tu/xmjXoLFx1Nd013eEp7kVZ7kTwYwWf2eHeb50dRi1oWX3ImI09UzMK+bCvtCAHVr
JodZt3nLLPeORcTGW0ds42ImtlGO40yAZnr34JGDI5DVBzFRmmObG+tUWPCgHffFoTCjacZ9S5F8
zqb7QKJ/xMDL/h715hr48ixtrSf0vNPTsmpgda/WAlPztxoGl5B5guVqukeO0lNNn8FTdr4dQSi2
21GRROceO/XAAm/Nz3sZNz8aH+ES8Q9t7X242QUS7JYfWfIselPtqfp5c/goK3qFAXjoUithxDY0
ZnMusl2kWOqATv1L4yZ642XNMAqF5Nn9DafzJBM2RQOUTVA/9hhJNb2HLstFV+18O+VuRfkGyud6
O8QVKJ+NTlqJ2ILNNI3rvMr+VWYRzfyKjDP6l4ZXgZftYIMs3d9/7DST4Y1l3z1vHSSGdqlx/mhE
vc6Ki3VvVdHl9kuiLIdIRNmjq1UaE6cIrIVAlcWTXW2TRzZfJSJQAl8WcFUPeXKW2MMOYQC66QF9
1FcS/bGGTly6zRBx+HIAalwn9yWzo2Tj5JtLgh1c4/6Z+KHWX9X6cyMfYj8WX58gtPWwzcJ//5Gu
N5JOFvVuH/ceDrRvZIz/EiZXi//d9dzC8/NAV6NW1PiXMLnborPY3Roe6uchO77Dgs8SEM0RtiPP
r4cXbc+TS3vtaWX27VHdsRJ/2LD5vJOvgQIw8UWBhktfm1QWY8+rh9WTuheRtns5FoFEu2cXPutx
rG9DRpoHkXK41CdWZWQPqybm5/C4LcVtLMJT5hG73fOTAWB4rKgZWoZmzdBfBoOqZsa0OQCy4ZmR
6pqXJOKSQXzOPCJEJttan4zEM3Ev4apO17PAzvbIO4TG1/63+VVxtv73dDMdpt9rWsnjHzg/wZf0
mGxR72H6CH8De91Gp4w7VqXlvNyWX+eU0KR42/S3XbGjbWd7uaHUK7YwhZHCTsBZkN/8n7SNWrFD
dXczXk1253YxdCIhkVWwk39Rtv/ZgUaCRdhmud/WfxmbN2sUtRLcQc0TO2uPRz13YYfdJKNifQu7
yBaq5dPf98GcrPf4ZO/859ugXVhH/t/qX03XaVTjahS3qvXWv2yca7Vy6ByewJ3pX0eBaYZA03rV
vcCBLzj0ISPWchq2E2fLy2Uwd4Kh5Vag/ZnxiiE3YwD+nvEdHwwXLX3riZN4C0lZ89zozvdBI2iD
yFQTaI7Hnng/Uyun/1q/vRqatzXOQwx3jOpL2FVOeLtqUYjR9Qw1m5Mu65pWd+ktEPXQ0rSkp97Z
fH/EieiwZveo5xT8mcw6/VOwoG4/0mUrJWqJd1mDRZQDm5wFKeS1fn6Nzi+z6+STGB3l0tU5OnjU
zAd6zQ/c7PIGF9xi7qWS5AyxzIPzQePQG/lVTZLmeWmrj56JDsucJ84Oy9x0AyGWW832JOM7DONV
k0pHBSWJeFk67kULcHhUQAKzkL2QbU49yYRnjMswVS/Lx71JdI0YubdK/jT0Ohgk98gJS1difgJl
UYt3ekWGmvbnj4Gx3OrbN8HWpeqQ/0A0NcYPbEKXuokue8Ra/NUAz+1rCnPM70JlAB3t3AtvxHkq
3FWcyKI8pB7OU5dpb3KsTO4kqTH/76mAuyt0ZXJfo3uNztOcsEI5aSjQQMPt4uh2xiFJEzmvGOLW
Gh/M4Y6z4DLRMV2Ap7dfbYOoNp4+sgosHEW1ILfqG9XiFVKdU8Z5ofrzUJVvlg9ojdp5uTUEoCEr
Eq8vqkG2TrO+5VYMYOuV07Fw4BZTsbUIZ7wZPgtottq2Zzj/WowzdCTIoxNNrKFvmD4lA24CMjMn
PSne9OGoWxxophOZaywO8mk0mp3HkjG3TVKNQY8qc3V/9bvYCUwNliAQwAOiZW9+6fZG7cPg1ByM
OGxGHK85MgZZZ3PyPOTX03DxzSdOn5MZ2UBxCHOnkLiwcfxWtNUDdhePdXI/0W+mq3UWddLt9RdH
NHoOXied5MeblKp2OqNZPHnfMv6BSTXu/WDKysKDjWu1mIAvc3pP6g0TQN4n/ego4SVrSi/nphRn
vnrdzk6ihgDEsC03dpEYvv3AIoDHF8YnV4JX5UEiTH1JYF70PSVZBFMETQRHZP0h4jDQDupNX1Nu
30cnuBdcPpWH/RwGNc9Fwz75pQW2B7tC/c4OKd9c7TpZYUDVghFY1Y3JEYwfHcsqzKNmT7J1JcU3
pLtfzj2P3XkzWJxDxCmpTAWMtAD7BcMWk+5kmLMcYoECxvXzhE2n3l+t2/C6kU5XBmRSjDz0qbMw
wyD4OLkAjXLk/7EEe21sR1euE7Mwb/DFNBNqIyg/keSsngiQ60z7/fSu9yJ9vZMGSLfI71qINMi2
knG70Z9WWPsUP5cJCen+9D6oVwaJz0YSbJlnmICeqLh5UwfP2IX+N+bJ262+tbSdBY6mtRk/3rYm
eUwEuWbTYzzxcrU/XSVJduaKxdPtmIPiQJeNGjN31tYpefW6ns6uePPyaUr29ro9WjeHrTOdfla5
hzgaRruNQbwK6b0dc7UvohCSVJ2eNprpjI9UPDheBgZBsNjZLVjfQ0fW2xcCGkMAr9maPcfYqzJO
xOmEoPAQq/NOoXZc5KiIeK0sC07HbL3MT0e7L49Xw8pqGKchtmDTXb70g2yEyXmMtRRTuR/aWctj
bnVS+EjrEhq4XSfbbjLKrULm0aKJXAe3tAck9K+rxtI93h3+rnXbse2/O30ZEaWSK9AeKThnpDHr
8IMbiJ2bJDpJVEWwyzoTylEc3UVF0528D0hQ1Q4yv1TScVMUM9tjkyy6mEcWeKymILPe2BTJqMzW
u3b5OewYSxfCT3TeViZysB9yFwyJmlwkKO51xo/bKMxdqH/GlHOVZjDBX27RSil856eg7SXsPZ6Y
IA7upng8HJJ7PDruQ1bgFOTRyTh2ywqsn1wk6u552IIl9Xi5ysa3/cfaR2aSxElxbRircaBgg2MU
AriepWjYTcmz5TkAyzBsaQclMxmzyrqKvIW2ZYgrMCOwI40X2Cpuhw0qecPu7SQWBgbnJQFOA18T
w923n2UHStIoDQS5F1FF09WEdeLm+33bzda10ahbSmUibG2qea6EpLy0nqX5FMIjW8SxhAzCrXb9
fYVd0/raQBsmUmr05XN88FDXGyYTAxi/uRTqLlOCW+3brtknnG3wA8Vd4POyHqhkn9nsJELOOTJG
WSXIi7gLddJbJ61xnBpPV2Mv5fEF0LYACRS/M7m2JuJ2DO3DtTHYTPXzj1Z62SNU4aTmDYanzXyN
RtbMM2+hl4AhQKcQySFmkcfR/3BC/3hRnMGV8ynWFZDXEDmf/3+EM3WK+uo/1V8hIfF/ERhP+1t1
35zu6KFRGDvZA4ayf6+b5PwMdVjtswrKwqoCDjcuffEFHYh5RbmmBEO6KphEKpPmj+eBsjWYrUc0
JO4F07dN2jinLCK/Tr/6JtwjfZ9/6jG3WAsVsVgKMyIXtVlJKqq9b/VyDLdMRtwY3C9I5OjE2KMq
1jhKmkRxN0v0AmU7UHYEZY+ukGCyh5uhiGMRXsaHKOUUEZySHi2sHalcabuOSxfKuqUT3825TxzC
5IFGrsjvp94ern/oNSQPEH7NugdmcKHSsyp1OgSWzf3GaMIlUNGFEIkHaZU8yBLOK7E7nEdr9wyV
mJvsWBAea4tEPdZcJwA9JVmHwq2wJqhPGl8QalCI4pABEWqoN1WU5To/xqGWQtZsXr7CM1RUJaRB
cVIdPozElwSJefOZb9uhwCorGP1Je44SOsQn262Hqhn11vISDO1YEtYcEAlAw1J7aaUuv092JswE
ObXJE4B1nGyb/CJ6m09VEXWfvXezb8ooDmwqqU5LWjAWv3ClxA9xeBYW7qSrbvHVEOtmFmzIkEcV
WPDO1jPUWNaCV68okY3k9fze682/zNZDqywH/ZAg62AThhAIEwL0UpKcCYGe4P9h7cSCv7vYvUSV
Z3f3U2112/Qfm74uU4FV4WbzGFToh+meXu0hMQtRsppNQD0bHNHpZLPpveHinXujW2DrSsJSVTVR
XDZagFBbAbBtzPNbRGZnQooxh66I5LUt7DI4kjUnm3nX2zF9hAKrLl/qmy8QUyYD4LB7mWFwofgv
mFKGpteSEjwr4KqV26+IC5771b8pwMqEq1OlrwybHhO6mE0rFGPPU0CprVrHUZSdJFTUU0Y8DxrJ
ZJnrdQb3d1bjaMMMqCgr3DsyVIqaq+71j8NrrfKK46y9zCtF/bUU3MhsApwFY8nWhlrzYErZqubt
al47BV1SQ6upzDuTsnW3Hx6/G5TwcymwZz3EP4TdEoRu/1x/aAsbCTtXTcZpSln2uPc0FmymFGcH
ZlO4D0W2miqNYdf2t8snMFgJgNUojeNUwXaOQs3W3nVFhLojnsN1ezi/MI0fwav37Kb34+dmoopj
J7CJaMcnq6KcM3gxDG4j8BluEy0IsGgHHPqXOUABSD/3wRzAgklbKr2y2Nv+0ek2G8m5mS6kL90D
M2R9CYt5T5Dm+zkYULlPz+n7Aw0UvUYY5bKZKv0q51D9uaDbx2H1M8aOJWZpL0UYVWh0+U35R0lC
NkwmrAjEaNngSLq6tUzFoprZiPhUVDW9hUkoC6nfA02+e+FlyMKSeSWnOW1OkJCrgajHSwqI+rB9
0bwwug81H3YPFbHSkPqolXS+hpowfX709eW3iH/UKmMAhNowag7S78HhqSplPlFu1FTr29FuOfYv
e3fdfngmlJiI3sdsvwp3X2QXxZnwFJPX8ZP88P8Rdp7Lbhtbt30iVCGHv8iR3NrK+sOSZAmJASAA
Ijz9HQ3K/mydW3YVSsc6kiV6b/Tq7rXmHPPNZ2QxVKwjNnZiVvjAnBa5Z7pEA905LW70kJPJih/7
sfF09jg5bow/rpGyB/MYfx4hOUXq+PvVqIGPSvHB3/+ImMPyzKDPmDsgGS3KQRgDr7w8Hnrsn3z1
OOpaRe4ybpaP2wELCuXY1F3yz9iHytzY8t7Jq2vRng/l+WC3h6Y9Ss2xNw4aP054tY5jc8RqNG6+
/blmkzcKmQ7bo0Aph3KovOV4jyTcZ4w8mWRzTu3Q7oY1FDCO/Ix+TFqkrhXs6pmndIDvP3MMHs4U
znsO7NN3lYP/ruaZviNC0d58ZDLOt1NYtFB5rQRjVF4gA1YGt8UlDYUhc6HzTyzUf+oLnC8wgi3a
SPQndpb3AOGRcz4ESjsZEAYDqYMQCF9ZAm+fqpMnEz/im9uBeLRaPrTyAX6LLhWmRMpeQTL8RCGf
cnvNMIM3empcUqP2quzxygn3L9CRhOS9FJ7LvxNmjAWbm8DLyDZuI5Jl0pudpiv8avc0YpIJSXfF
g6M6oeyEDzKfHZAuEU+/Pw9MtfvTcdKD6yU06ehTnhIVNB0o4EPmnCAfqqs4vi7Y43gZXRKpZfzv
Z1JMxXMdxHNaxVPSb4emyEbBVPciTrYm0h9uV7T58mHNiMOeykwMX6Caux/1I0fYki+akhrXjIPs
NHmQS/gr+PNX8beMWOkx71ODCb3eT7cED/DwF2Gxt4iX2o+51eAq8FNdZBn1HyUDZFngexY6yiOh
ETHsBQeXeRUpHAllnKIhzAXOwD0yg6P87im1Wbkt7M+ZDZ5w0PfXtOfndjpN2YI/YcubIKeYsWEy
3yY4xgaekS/EAp+OvYo8JyIllM43Dnce7O2cRx1mFZ5li1OpST5KmyuW+BqgFOFr0GOlZWCr4ocT
/cMRKdI7yxRkoRpZ804WeiCt/LPlbUKBYfZHXuLiEuIBN8qM5i7mCMs0iVOsUtIkTQzse3gjDHGc
NfcTraonNfhOcBCdX/sS2kknxOcO6QrrgW2H+I6YJXPItRTxcM59HnVP4O3gN9C/CRa07ITwIdxR
4wpLktcQCjCL028HvjRbX/Gr0wvkkb/8ex9S+f8kgTuqplq6JmuKrpEF/s9zsHI35Kt8nqE6Qcdo
eS2Ed2lQhJxYf8MWK7LAQjQJHZdrPTzzGl4izjf4YuGeF5cP58T3OY08qaCI+ul2Pxmg7PPS0fp+
YuTUEsJIulC8yrEqx5LDRTIKH4+ouL58udUF5sCTUA0bHEtHIRYe+nDVwgnohE9xo7JJZkFNo6BN
eymjjtmf9b18UbsepwwBagUwXhFXa43tO3hWKGoTfQy6CXgZKUOUJKKlc4soo3uSn8evI3p8K2FC
KhoB5+HsUoa4YaLvo/wApaDwUHUmoJhquoDBxjFxgBFFgaG6NLWIEKCo9Kekyigm+LZLQA9sZpCp
6KPsSdBxyvDksaVwOufQgYTmhJQJ7n61T5gW9UEUBw889VOz1rI88ez+OXZv4AVGpNT6vBPQNZha
E+hopCaBCuLVcGr/PxHjuv07AV/H1GXqhk3PWjVNxfqtM21J5VqVswMdhkNfL0hpLfwqiH3cO1Kz
MFkzgIgFkxhAGmbxp1DfQU3CRYJZ4ndGFygpqWK4pI9EuN+pM9SWIfALfvaciPCaPA+HdOWeh0Om
I89ZJu05ZiQ39+Y+7xP0dIlX7wxxn/jrVLapboG7427GS48VzFMwpqCM3+FsV3y5+FG4MLwhEPoD
7hV6n4hmeJ+xZ2/AAOJP1ls6jggogLdV0DGwKdhCoYDpi/4dZ0laeJwl7f3cTiOvlkUv7yLjHIjl
Cw4sl+tC/3VRXQdQDyVGFdeJhr2c6xdXq72b20Nupd5AOeetvoR9GQp4JG4pplJjTL67cwEVG0Cn
euAwxvIJv3W/eWkS3iTRYW8QReL21MS9q/9yfIeukFPitLi1+24qSnxjjnhWYilaoqQEpkpeo/PR
2EBHR4YR4QdXkHHge6C9oIOTOoHc5L4NhANHFKZIBPNdsAM/EdH/HfgJZ4wYaKaknAiwQ39bafzs
iQGG7EmD+8qSKwt+2PZg0aUKX1xCTWcpIUYPZUKovT4DT2GGNYzVb6ILBGzp8acOGCkwp4JdAQtb
cs83oaGIep4TIAMkJBAEndQJ01NS0dEEE3G+kXz5hnR0HtqEi3d1oVjWUlxKQu6I8lyXopdX1fA0
+tg79mZq/o+FdkJIJca8iJT1PxzvFVWzsidG8n+QPbpzzOw8kl/4CZ+VxwH+ZgjNsvQBx29noHcQ
YnVU5v0ZUWnKDFitc0BQHeXxHpa0MYmF/E4e7I1u/5Yw3B0Ak1kxfTos7bTqMLUiuKDFTk/8w7X3
ns+oiqPMpqaKmmoAFBijq0Jr2k9CbmrtftiGcdSQjDjJ/ekEUismt74/RRL9vIcIopdMNDjh5Rqu
ZrBqATMy1VW+wqiD6QLQ5cl0mTX/8h2Z/huOO8+zjn5FrPcV7pO+Z0E+W1bS4nHC8miNie4YjWCA
pZBvO/H0ZJ6CwP02ITlB7QoetOVyJ3JCOPMw6oUDwsPkdw6YwT3HcBQ6nouKg1cwk7CwkiBIktYZ
esH+MJR7zuUYzak0gKxg+AiHSvLoEjIzVgPQ+0yLnw+/k1GxRhebjKdHgJVPZgC8YyNhRmqN23/M
DHhjm/DzMK7gwdXD0EL5jPONjKOaiacSvvH/UF5umbny3yNkgNYU1yASdHpW0Qef+R+KEtq3XzOK
rFX7JNX7EqcDb3399x1Y2xMb/t6J+r3e/taJOllKd7/VJ52IT1FpIacDHi+w/kh8jRnm7A4oausj
JGoPdnJrCFhk6P81XUYRQgmlfqqWz5ddCoriWTmfwqpn9+XpNaUaecon6VRUL2v30nBYdi/yESYx
og2OHoGfQdsxu4jMmlOM0UnK1KIk7K9P8Ms+MKPJ1BiPkAF2/7ilTL45W2JWDd45K5CkTaRqq1Au
RKY93Y9frQ+GJDIpsnH/lWpJnSz3CrltobIBeQobMwhxkmCzjI7hZS+I7YpOVHSgKIIl0CEnOLrD
lib0L0O5jTaM36tAg1DiqG8YWiqhAoF4QUEzOW0pdEJEqBL1q/VIOpnRroIKnT339bKkZVHfkLGF
LuUK7kGEb4NKQb3q9zpAmcKrsOxGBWoTRwjKEjWJgpRzERCliBJ0O4N+gxZQbHJx7Q4XqZh9IcVw
6LlzkgAIL8Wvr92QJa+OmWpm2qBBv6WGJhTaF/SEjBA8zEfRq6GL2cCN8XMnPgQV031VX6AECkmK
nkxXOBx8PqoVv0SdUg7T5x/f+WdqFGnVfFYMK8A5KEwNd6Y6J0eaYtT9bJqktJPgY7uXIIPJ3Jg6
bzjMPPZaQ6G57SVmckRx2ejLiJpCQXFMUUo4HZ/msD+F3lxF87vz3XO91gwaWZST8+ozIkW+03nN
Tod7ezhdvNK74gq5exQSDvupt9IjANvHkKnzKwCP7FO0C4R0BLToLGrFhpdWd+WPqEUoD8/CwEJn
laMGoRiQ0bl2IqDstPqXt90sZCU81BGRxwECRRHlQBQOGh57mJn2+eQR78asVMANWPuY+AnwYM2T
Q+3FA3mkyFSBSonXfEU3xtLODM33CcoW56kPk1j7/77KFUus4t9WOWJfhbMVx2xN+139dXNGuakN
RRdRE9CP4Oww3R532NHj00SWJE7yr0yJaf0Ci90Ith5F47KaBOQppCdG8kbzUhRfVAqYILz2iw9v
HHhMUyMC9Dfd+3Zz13NMi5exPdR4eNQPbjmLQIgP+CaEPQHkiRc6ZtQZcdMlDyPpeqbU6cNiHpzd
omFNX9GGwAeHIm1o8Sv9KUGZo8MEc0deUkjgzuumCaEvM0E8XjSGkDhimltgziNBvQf5C3G2kDN3
BxOgNyAg+HBwBAABwQsQ5EorYGfuYBMyIwwAJ7ycbI0OMymh+N+ClV4x83qoEJowk6ycjJiYoD4Z
gM77l95/6wGTPUd2F9+MuO2SuHsD/a1mDJYZLejmPH57h4pukNggHvXkQ+jh1WyD+eTH/l3NnCaT
sAU2GWKjsckeS9pgnngkbBNi2+C94Z+ugMyJMle54Ww1Q7//0ICo//lOCMjC32YQiry2innhnTh/
MvZ5wsptBdQLjiORvcoLguKAd+Sxvyb4i3lo+/LQZ92+y8JnLXrfvDP0vml8MyvgzaGnbHDpZ63T
Jtlfofmckomn//zib/u8m+ZqYf7kPbrtsODn2zTsLxTvVI23ZRAAfbBE4Q0oURwS5Bip53h7RCuX
6Uq8XswOEIbwhuklqHZBq0dAO2oIAUGfV99vWMF55W6E8bkGV2vI0UvcVgmv3Y0bkZGYVcrLd1pT
E3Vtm/EKjmPGW6iQ0cNlgekLyehcrUNkJLyQLVZ/Qnw0dEzeCQwH0S4P4K1ChHtXPN7OxUxHM11R
25WpduP2n1TXBDoUiY9NFxgkPAtPorm/sviohEXvj6fTs0RKs7+9aHPxFdK1hDALJF306oOapiXF
Hl0+AkyCHmkW7i/0/73T2F3QSH5vyGrc32wlDfR7glSdqWzDF363uHRnwonFg8VFQE7kxJGFeB3U
CThkPXR+8tbL+4vPu99iX2Ewi1ifIANNsGBYBIxll6uvOB5HBeM9i8H6ynK40WZlRahuP7kzKdRW
ZENDWcTKaKqEBG9ke2qfdhtRyOH1jdVmlSZg3bKVLqbHGrFPdM/8RxtcDX9sAxYLj3zyu5YcVZH0
LdZMxZVjzM5qZg+ZOWTOvna02RMC+dmbzHQw02VJSfZmHa2a4CZgheboxUr6azGZsveHk8sG7rZ0
uiS+8Y5lVUOev2KP+g9lnq7/rszTHcLdbN3QDYPALN0Wcty/La5em62TaUiapxZmixAQJVf3vSFT
TyGOBfM8ROigoh2NjY8rxUk8810csa603SJIC1xbGaf0FqUHRzroq1gkvQH1QtpxTyrkahUCepdw
CzJLnrQCBkxU63rxiy/Vi5g5ILd6x3QOyR4PoyYkVtwQGc1xQ0S+xxGoRsR+zllyyNpxBxsj5kzg
FCQ4+KpN+rfbg+OMT+d4OgBQd6cxr1oAHh6WYUiSJCsvmXzLsH2Yt8yS0h5meGtlFyur1gyx/3UV
ev9Bg/+XXi6p5qDOSToiq7eA3h7aIXE/fYYb9GwSMOPdoQyNC028gIeLtTBDe+BZXu4nNIaJ4cSN
RDsgvvZxQ1sXXz/exf15et+cXhiT4ZOhCrukSacFhk2wlxh2IEjUjKSmj7qlF5CEi3e/uhOCiTIf
WneEPqGyX7l443jwxgFgnn5AgrtuuXIpFpAlc3E3iwvj4xlwiY/YzQYNHVQdhSZ81HRDxfP4xmgE
QSNhlEiAOYm9bpvfq9lFJWAmq9VMGzIbL/iQTU1GzbibfJQUllxZpqC0uTrxwyWxLommMl0S110x
AukEYm4Fj8xqJSpYFjpIgMC6GZ96QnE9DfKUh/okcPUjgQAkAxDuOs6+jgWMGj6L0NgTJ0YLnzTQ
iYBAeh7GC9tPoP38C91hBAskFVt3aF6hpnem6+UO/153tEBHIZY8pwe8SK4NBXKvJGyamOW+up6K
oiS/6N7JpUsLHJfuLJKE+hShSjCYoaGTBii3k9Vp0NKdnRj4mIF5dQ/kFXpVVTRVca2Ky70Yq2J4
uDwdokBmafTvhqQdEvSZ8NxJBuWT3fnRJpbR7RPoq5cL8q3wdgmtIdTRMJV8K7wTbBv/Kz8CAn4I
Uw50Xo6RNhlwu1sPQO8V6epu0MGtt+HRCb9yqAT23n/W8JVCNthLGyZRGbDUjw2uEmyNUJ5DBDZP
Sox9FzIbCTyA+QsQo81xCfNLDWFFEt8EN7c9Ut6a1u1+UOAaQ1S37keLcBnEkyNiCf7erG1uXhmW
b+ePhg6Q8fhoXk718TEeyV6/5dwq/7i/50/hTCF/O7d8E9FwB0LZjKx5fyQa2KRFdYH1+BWNaQLV
6lAViYdqCXyGp66F2KGsRQd4Y6hiBciaIXCdH0HDfgaHF6I3oztyRfiK/AF3Q3snwV3YfQ5q8e9n
U20XKf/zbPrPUilK6d9KZSUNxqUc8I9Af8HU4z+QAJSIiYIaQVYbViT9rGFNxITly6gFeSnujOQB
diLWIUU6YIBL2VM5pxb4Bqh7Fs8ua6TS3ZCUXsIvuGoKWr7Ut2sdUNnsxQ+LixJvI3COqIY76NH5
lQAYaBjsPcbX5KKPlkgmLPBB+A5HuCUbxnwe842kQ1H1wFJIUloUxiIK3tPaRJ27XZj6U+di/cMX
psfUuHIU6S1l1v2hmgSsBD2wY4ccYJ1hEGYWjApG/O7bX4Y4CYFfL+qXzbm3C5MjbjlMvpLJVEyo
qqlgkpVSuyyzCOUyIVZF9lWD8B9oUEJrbXw72Tn1imJFpWJUO8dJsjx+lahnSC5aa1DNwyN4fRjH
ZFIzKhTl6cTWOoiqxBmGeiR5r/UjMTjD6NFQR7clpPCgnqLk3APDyD4S5/ssM3frV2n5VVS4gx2W
7gDLbVGKAwZvba8h1ukQYLnlJIKBzpIT9z7lCoZnUS80NUJrzRyHCQ4FYuEqTvsqmo049Xo0tSPx
yAF8t5LjySLc3tPgexxOKHJyk5NQ4pSijlBEdI0/tH5E1S0KXARFG1DHRiRESE1y3kvI2CZS1AO5
uqBbCJoy9ALTjoWBD2fvZv7p6YVXWgfdEqRPoZrnKRxO90sAMLzpLeCo+iQ8ppQBakBNPDirf469
t/1DLH3W/XPVs0JZ7U8wd6WGb843b/6I03TS0SYfzs2B+6accTYBisRgreUEzpnIL4lcpd214TJC
DIzE3HsueFY7i5zHACCyr22JeNtHOO7rmcXMSmYZs4Ydvkol3Ccr/89LpaaLVvxvC1d1FNXWZc2y
8JD+RmEzlarq10nwdr4gm3lS2JAjIe0AHWcyJWZhMv0D6h8hnxNkYbx4n6pEtOl3CA8CXdh0OA8I
OYMsxYNQpEeLi4gz5ZLBr6+XgF9HtstDD18ZhLBDXwOVqSzlQRcwNGY9uPnIP5tRGLM/zTClPLJK
nnEltuUvWOmrQPo+A7v17ugxsAHa+zBoiAcgf+eYkRDlQVchpgp7H3eMAXwQz8B1okYUjAaLMAd6
IJr/hMYKzTaPJtCxN4e6GwKQVXuCat2acCjYJ4xY3HqJDT3WmN/dku2WqHPSt9Fd8nqCCbzph0KX
ixYvvKC87/LZzpU13yAj8a0nwje88fRu+eXZNrebCMcELSYejEYWDiuZ6ChQBYFNdYeo1QT48F+t
0iXqe9YRkbj4lWX4/tG8RB0jKgaDdohB8EaTqnP5fjTu+hkcO47Z3vDMdz8c78fDdVYfnApWQh5Q
toA3+C2gWDHVCgs/zan7/ryqoHTcfgkH1K9jtMhRnQPcmK/hglUTewA5jfz698sn9V3wA3b7GZm2
ReByvCAmXZEsJBvxcTTd6xywBVxRZyvaU2GvhzF4QP3aJQ0rh98mMfhmv7HviVN5FinY/gJ+7CaQ
ETj/OJtg/qO0CP+fVCBhqHcJAwj2p6V8fngwHO/ecEpYyMbXyxQjmLWN2FmSrUbF5b4vv6MaZPxa
I8rcosmMrCruu3jTXTIWZFe+U/aQtkXKzjyG9AheHOXmvQvNOrx24hH9Zdv1CR/in5ourHD4Aoax
Cf/1JOa2sdVkRkNSd6ZyXWmy2WS44BncJvmGgcA9+RpttiYg2hN1JY9aChCWAb/lFlYcKFnXVuBM
gTUF5bcSIACdJVQ4e6Pq2bimBcVDftFIg5qok4QfBrKgaE6RqcXogY6eQyKrDz2OB3jkkx8JQvJp
NjDf//vuruq/+w65CP2jSPw24W17Y+yXErUGzoCFnX2vDDNyIwEpRj+HAYliwEqXGTd4lAD9IlY5
Jt0CpWaGwuuai18ldmtf/ix8Vj1+C+E7rF3Rb34mExFLNKr+4g9o3IdYwn4MEgrvziNSTUE30j0W
ce34lkySWNAiL8f2yVQUy7lr7WuUBerA6/ISTINzoH0r3XAw/JpLpWAWtl1+sfPkzPz0EZ4+nxrS
tMVSBBSc0AY47euPJfjD/Mzym3Q/+bG4929Yc0dg0WLhseosRun7WlL/OEF0dHw3IUDnM85dFt1z
uT3XIquMKXIXs7pYWiCFbDOOlFe1jtBLqYSd9UiCARq/uALSKwJNWFyi9dWLwK8cbVYmltQmFpOb
s5gQBylNwgpClbsvnFt3lDqxXlgs0pRDXjC8JqP3KkHJNmLWhUdSMMcvsRoquicif54VYO+It59e
8yX2bHqmcKHqUCWeit2OF5+wrZUKNopXnfdcWeD7uwaTsL9ebCWUpxBOGW8yeLLsDUh9U00ePcDO
5OJm2Vtaq8xnfI//nVhJey/W2d9y3mymLJQNjGFN8HyV5dUnfYs3GBPMv7+8pva/bVNdNRXdomlq
2Irp/DYcKcfrMA5NpXgaQ9BTMDHCRzVzPXwYTYZ+IqILsxSzZ3Y0hb6NJZ5Pn0iBpvW9s+BB3BKX
WisR3VI000I7CMx8+YRYEt4RThNUYGBirOOdibNzmGbG/0FJHKex0/2I7+J9R095QRGgpDfn7YI+
nTpLOMvPD1XC0HkZBEMUsx5YIPJY2zT79LRcMVWuaOK6dFNoqwT8lAW3fK8f78E78DnuTV5eOXHL
BUbcCuAI+ymb6dVQ3Vvv1bxRqEdtvNlrsPgm/C46QtHT9tTlUFJHxp9n0uk+WWjykApxQMuxqKwe
3cQf5klkkCnkjPEHXEhrePMcsxs9oDWCuc0Kpy/drfDSmC77N+YT+Sdjo+s+Z0e323NSZqR0Eds9
ig4+hEQHDHaLIX4PfZU7PWhc5d8QmPbjK2C5cvOsU9pxalgPDiDvEWjo8RldgBgWoCt/Z4eFuIyA
EvD32ULr5BJzBrhvIvx1iO8OMUudu7R5IbobtYuz2BNB4y05hrAHCk3Lv0BW5XMWf6LrOf3QT6dX
CmUQxCAtUv3NB1KIsRBlnxpmsvh0wFkK74brqLnWM1orWoVOOkAC97J5l69oqbUpMpFAQZvgA24i
kXXJR260BpqPoOS6gC7OC2k3skjJZRsTFQ7yHGlD9O1I+KLo3nBwkTbkXCGuMnKm+iWYnSDBbS1E
A/chWaXgzhe5KioGLG1eIRXtstBxe+xBQwxNQ3ZRH5tVYREoMNDLxUodjyhj9JRzkIyiCk0uXVau
teR9fkEb8NRkO9+qLhmN5EpPdWVs4FJCYQjhkqZtWr190N9jM+PWu6HQRdZEmKfivS4u4ZAA3bq5
5vtcPJbcuGc4eRxiW4Tab+WPx+iGqQmaOoZCO1o4ewsR2d3MiFpsW+7D+dzmaptjurPxFQou1DNs
iKShG4Mpx0sDIAMrwS5mdrayWkcInx7yjv/in8rFDz4+p2nnDxppKn6JdgKyIN8ppENter9luYrQ
jlkbxpzO8o0LHu7A4X0eSK8i+FEwCuiF2GeMZSHYyZQ/vXcS6Zx+XWneYvmwsgN0QfH7ZvgF18DD
xzJnzpA/SjG32zyzLyQ00vdi4eXa8x8JRjH4kJ9LOP3bMUCyd7yDyTqJHsyB3U4kVpLpIt9jlyEb
eLITjkVknSiwg8YStB/s3FoEU8FlLidQSU/0Dx/d4j+AZQT02oV448EkH2ngKkKehCPjTsIyaltS
2vB3MFNB/oHUmdg6SK870StHy4oTqoSmxNuKGQqD1CVqPuRYgZQNVFKKFQgxAVIlZAR8ORQPnWBL
hoABNjjYtkDHXlaToRmUnmtuXH9FSJI+YtOM9FNobBHm6TsslUzfaDwVi+7yrC46lwjqUnDgEsgh
7266wmm0lpFCX/N0vG4ogqBD8FvHXz0wHFgrwDE+HYxJpqG4W9+2Sd+/GYR/dCtIyzTnLM+1SwQV
HHaUiavzeyUnZznhbInHfaL0Iat5x5e/N5h2EP9B0m5qu+7D7tyPU1jf4VxzMYHzWvJV9xGNtnRs
BSM+HcS3YR6C8/i6cVmh6kuCOdWxAqVglALemCUYkforxTLlt3OuddntwY04eVziG8GJ8VYlp17o
PWV6k1u+zQIkUVNkc/bWYc2VW/645f2QNU12ZnrkwRNS0GphWPkvr7Am/68ii03QNFVDc0zDUtXf
yRHXRjJUYyTmnvTfJjZX9OwuHhKuYob7SQyJKHyAd586vAcZzKuo2hDImALvBddaw6JQ7iI8piAR
VZRbIKk6LWPXvjA0JwcikvCpqniKRJEHwUKRL6ADCXMx2w5lHF8KUNHJQsobnID47BHN7VUkMxey
94lNhiMjmm24/8KJFWtW7FiE2PFhwUEFz/L3YPdgAgJADuPHnxPMjlJI2pTjhcdWiRf853tHCD+K
GCxpwfF4AxN3D+pF3PKAVQNUq0bv9kW5R2znO9MafTxex4qOnIqcW1zPsLU3JIvW4S83+7emB+1N
jQ8JI4y4U+3jd1MTvM/tIaaXzH9a7rNYVyNCDx5YI9h5VyIoPese5iu93rs4xXEZCvIBqxR/Nxvn
EB5cygiNj84FHelXlh+8vlQDrr5Eume0vMkcRb15E9xEwhhw/Ull+KohUIATuwNIX6gryeUUm7lM
vNISlgkWOKLjHAwWpfDXS4BsUDlzdKefEbZlRDbWPEW80J95oysUckawScFgiCbNyCT/St+V5uto
YysXUD66NFPN9E/ECeALfvhnCg7GHvDbDumOIepESw1jOoAwwOP4IPvpoVME8J9/mTmsRb9HnHCR
6YuAOCS9wtgGaQVvNtnGvmxGDoyoRfzbCx9fTx5z0lRp7TOjR+jDmJ5rEnqd5zyfM2QT6YgYsSHY
ITlDKjCSAEquQ2omZoEU+PA8hbZnBm/eWFcP0hqtfSRpimiQwq6mNQrZ3qj9fz9wKvbvYHvd0W2L
aZKDVFaT6Yv+sxdqG7Pe2w2UQiayhHTvPpkMWwHHmYir09OGjrsLGzoyF+su5kIMhaQmnzYCRI9n
LsTyEaok3bUBU3XMG80mrpO2ZJGAQZvTMmIQuEQyAb/l55Pwe6yd4LJfaS8x2HhTlollFMq5kKVY
f8RTGd+/JXQNr2im9oC3kHirTFayzkz7JbUcxjARQRq82iV9ZNoSeBvfIWCBTUf8WkQrRQSBYN8U
QSBouTeqaOmS/HZuvHL5RPwFOc1wMKF0Se87cWwMrz97PYCkef/Ji8fwgofhBZMLKnHLyQ9/KbBQ
OaabNyIFl+OAOoxBkHkAtCBCh2HPPQDPvTzraj3FvcX2coMGgc10Fmg42wn1O+4rbGsR+chbfu1y
LuvTmv+0bqLCxrE0Hs8/EHfwIPHiZs3t/JkJjKjD97ZR0Lj6mz8a3hvzLvp32PWUKdEvsfzFRCLQ
uoCXhaSLd4ZWHHB2WG64xfXwA8Z17iz8zn9/hVTlf18hQ0VCCxDEEpgf7bfJY9neL7Ku8ZG4cDuQ
VvmiqsDG2x30Tk4EtGv0PLFZ07xJimU9lHJxPxWqc1jg8AgfGOX1TNM3l9Sce7a5e8kbG1EVvjGR
JC8THVEVipZbn/BPOXvK0k1LlSk1rYx+9xdOlaZblWAI05ZIMCVBDXcJJ7RWk2h+X1ZxCZ/OwVkL
Bk+jcep+q+m4v9GXpK/Tq51iQ2J/KfAaiDDUsxmpc/xuw4kb9vhUfQxJ5ADUhn9rQRUC+BRnTF3M
THybd23zdbR3kNP4zpw8pDcBYqbFEWQdl3ieqK+jTo54O3MgjlghgvspeIjswPNKzgoKyQgbtsoJ
iwYU1da8i9YxYzLSY0pKM3yo8JA7eMnNTDGJUswDUtstiKQiO/KK0HwQwXi4ns3d8rwyzzrnRpdp
l1SBTcTlfQw9+YSOTOiVAJNWq+dBJ/0lOmHkHngonTxPu0U3ObRKVLbBpqFLppURXZf4jqbWryUf
AdPUo1cPrnQ291EQakWGQIx/6AwjUkSVxIsrVInfrERckn2GPTSHyVp5DnhEgoXzH9dmRRc9nX82
hg2IcbZhOoqhGdrvdJHqrs2N2d0NkYhhmQnDVQQsemgCjd55CtldEffhSs25AjPf4UqMstBejxWX
MxTN4BE8XUGLSDK7GOig2+NuxM4NwgCvXMls5RyXGj0RpniMJMKOGb4WDmcSXuLjDYzzn5n3luSV
D/80+WfZH6IHJW8jG7Ho9xmuZBQqhJ8ztnGPvXpCXbSTZ8Ay8cLcGvBjvunb+Yt7/ghf+XaKu5XG
IWbWGLGw2fvmWPkLBholqlqxO2MGA/aMrAhxhZ0s/Yce7PN+Dzh3GUBMeze/P5QYtJTuEbbmHchd
e/4jsjW2NYSv5Jw+tzWz85XWdwjc5Jst+6UEcoU7nH/m64nQEgnaLBBHd1toVGmYWFSUt1JzaKfD
aSS0szhbOWpVEp1urE1RlP691KDJ/9/vs2YYaMoc2QYlo/+2W3X6qOsPtjOvIoccAtGfcnhNQWXu
EifRoiUDtTik19xCfXfN1Gtms7mJCwzx5+H9HAInon1AzB2PsgoRvrGKhzOjs4YE3UlrOPf4oHP2
Nvl0GLn9c8brDxbwUJq99+JSc1XIH2f2sEwqs/GR2heC2WhOMbJ0Lxa3lnAlRemEbymSt4irq7l4
tzPuVaFvt2dhKr6kX1DFU6K4QQNBx5ese7eS65dAtEzsHGj5G49XS3+PYP54V1z2UhQIDSopYBLf
B3e7uo0W8FyY3MF0JCvNFqqCO1haVejkOS6ik/8rztnBbCET8XztfAZ1U3voW7ikh7Y9lAQkGgUe
ucUoxjMpkvlg5dsJgSDyFY+j3TDzonCAtP3rtzM37uDiuac/et23kEXqPqmgKNODZHpP+9JBfGD4
TDpdWtBoRTIeQ/qlc6KDI2qJoLHzoMt/4thhsf+FY58bDhsCbQ/ATP/MeXbM0EiApy2FmBTqJlIn
JPCVJiTwINgtONuEQCN8/f5K5UX/pCc/MEboRxkKT31sCXlqDiXt74XrWdJoQj0PBERo4wvI7Q5M
Vc9k3b08yB0Q+v9XksH2iQRDCfkzqjFIqYagp5N6Bs86mabYqQnk9cEpeiDNeSZI+F/O7g/O1jPt
EGjtgfXeeg8y4klwR1Rb4gU5C8U/AG8qiX44vdw7AAGHZvpFNZcf8eLajQtuUdHiuYwr8hwItQoW
RLmusvAt8cr3qP3huSGfpWrwoPJ/1ehIIqTdyVWUEB50sphTwVAQ/vLKfATDK/MRoqWv4E6k8KM7
fL+yKwM+6bytEx/s6SRF9osZlVN997Nb3Rt2Q9IVrlljZtWIhSi/jvkKdPyrjAMdUZCcNFxgbXSM
3F5rtNaexK2pTWqsx21yszGYCuUEx6XZjhVMJRDp6Hlhej5FTF8x0gHTLvkauSj7K7oiSO0qsQUp
o9iFUPaXEDf60EYEQa0dopHVVBOr6OJtOJYKWbdvK6bTVXqyUttKNeSQiCKRvKjZScpMKdMlND65
dMtnKeMeO+GfQ8bFZShxllRAcw0Bzb1x9lxy6ZrPoHNjOhhAO7KbmV5MsjZSorKIx2HeLHF7TExV
pGbBUeTyO0NlZL+sRTbI9VPnO3SquLohtsLuUSebGWcAF2r2/sVdo+57xsxS5l1jU/LQ9va90PbS
xj531ADvhkwNwc4uPGuY0SlCeGbMTGwOg+zilVrKGLvU3Ec4poaec0N42x/a2zyAnK77xIb0kpEh
DypvQFt8oRwfUJZAPWtqqKjh+INJ7xmWEvgn/4bovg1ir1u8hesLCsUutbvU7NJxTZEnn0twoLmk
+zJtt3Cl1/4QiVzTI/wpveD+u5LEyEP8UI1Xs6js3GETsGgcoqbImTUN3wzJtZbIIHFhiZQlugze
H8womT1FClkWDcEfLnmZdH9/cGs6gdmsQx6OwLTg8UZwgzIscaRAQuKAj9FEuBvfJxK2+RP2tFZ7
wooiaHkQa7kykefCl0Ncqej54+EGs4dJbs9zQX5HpIv4nl3/Q4GHyu4/NqffBk/DQ7puHIORlSBu
rVxMBLQf1Ro/ILy6lJgSmgpsQew/G7iWyr/n7D3sOqrB1Dcs8H/t+w07DdtMyx7DBlNmyNDYV6o6
auCFkZJSx8lxgyR6F/tIDRuuCc9z2MwiACPhYIORPjs/0MUmxy+MlNlaKoSJIkfreBzYVthQAn1x
j+g6/Qr/sthDlkbsHngNnuaqp9eACW2X37yzWYwUqFddiqeH2Bq2JXfuGaVxklw3udzCOrp+S34w
UWInYKLExZ/MBDG03QPvz1n0emGKyHfgFuAxoLntv0NdckG4B4OHJMo+0NRAUZnNhOE7NhB2j6R2
2TUsKUMDvG8WJPYa+x5B/AkMeGcKX2dy4W6h65SEcbA3sDFQ3dkS2A+ohBCH8D6QNaLGVywec+SS
i5eYj8RNyptoByv7/qCMh7Y5mC9UVPYUdoVOx6agHVyG+lHkGgezjtzWyqNXdoTu5ts4ybErJcMU
38zYXY8v/K6IfAv2AJItWsUPfphozcCnYKHaEx05uT0Zt/gpzpZokNLRxD9PZ+WpCQ8+K3S0SBog
OxAtgGu3Ai7Xva3wHtFpN3wLe1sbaCdfOfnbyW/eLihY+O/gOvIemztbCKkYF2BzCbvFa1LOJI2I
i7T4meSh9bt/BG/Yob5h3LtvEs8UTLYHiEt7YCjTPbYFl8mIwC25H6ETRCA093gX4AT0MxXId1lF
X3sUyheXxSeQUUjaO64qouY/b8boXEAv1fik9/JOzBzNgL2kU88p5twqrmdRw1t037zW6XkTVZuS
vamiWIt2o5RRo2GaA6+lMM8Aty+MTZIs1mgBIGGkIiO8FS1IZxJVeLIwvniAbcqA0ltkrDySlf1P
Q4XTQY6yScXQGBHg/ACjhq6JzhrDo7toKT6TlqDRkDZGuBVNPVKX6/9H2Hktx21sa/iJUIUcbpHD
BFKUJYo3KAUTYQYYDDAIM09/vgYklcOp7XKXS9vWlklO9+rV//oD6hbB8eDxyUkeffzdCXq0PxPU
sKlal1N0wQkQ8jYcJjUrYeBTRIUdaO6/XK44j4X847sk6MOUcHx4Kd5Uv5GafY1uihiuU5tITKJI
mysQNNP3Y4kOyodXHAa1IZw5nXR2Y19aO0vORiN9vk3xHzNNJULhAGN/LP1JxSQ0YlmdvR+4eZ+i
l5f6yphtf6KVD7w7lhPprUzbMsUoOyXfUeC5EMRFGcf427qE8V1PKOK1Gr6jWdqZ5z1JWcRk+e/k
aVK0qdgDIXLXCFyOJ2ykc/twAJNNgvZMhvmcIOZFwLJNTKnVFOq2SE9t8uO5K2LCtUWZXkAoLwLQ
gmEA1LV975RjMJP7f6BaqvlvDgDYMXaTGBDLqvUvm9KlGW7TWJhrKUZk8FN90u1/MLid1wRoHorE
F/wFmBhOKYHOecvjJRsDYV8jx4zosGlRhhgBwQXaDiYW5HfxHiTi8yxQW6eMeAnOq377iEchcpMC
/Y/paZ1v7KDX267tNShwRPiPLx8eUEmQY6+egQNCoAB3F6aO3Ap7FC1ifMntwGJOyd2AMpgXycXd
D1h/gXY2/useQvT9ttNvu/y224dqd1AkYd/T6bvbeZfjhIBtohObngjsWKM6uCt4dmz8PoKTxr3T
7DVzr9L7G4fLXmv252PPc84OBju42kFCVE42SZkxCGKe/TRK+B2IOOUHOUcVIXkiXEceA3JEyUeu
0wKwfDcNO6xJxlfCJoRhGTVOjEAKrGt9hkCMsDCzJwsX1wULCz24qvghlVAz9ra2u6LnEEErTNOm
xT9MI1s088SIBWB3egh5DEjFtOoDQCoo2LLQfpKqCOVha4Opa6haF3r2Jtl4DLjwU30pYb+uIeJj
8PDbKhpN7m15U3kfon0G0fzF14P7C/FXpu3cTeUeomBx3tn9R5B6vNESzatuJHbEEkjAHA34PpxC
TiPyg3Pw+MNPtcV97PHcb+2notxNzq4788ISsQ+DcTxNT0b9dLGftQKvzbiTPtjLrr7siiGT5nTW
CUpH83WFPAtbxvG7lSqDFPM/KQbav3IYdOfvZ0O0MX9hv96cs3JrR9oU8w/RqKzhbFOBxlus4hP+
NXhOiZB0jkj7ijnKnaTzCBd+MDxCTg3434Q3soVBHlB83FJ7Tabj5JBMZ6AEwcre4/5zXNJMCzLQ
xTQYw8x4GmJmv5gecaCYAONDqTkRx8pyIk4WkaD2O3LN8oYjJ6yp+KLEHDLefUIrtiBbwCGEMfd7
8ZVjwonJ0Vox3WIYehZPeTCcTVLPU15I6r/uQRWbrxgw4ZQHvR8P9x3rpu16JrjazngN1XfOzyLt
OUIyW5FJ9HqQ0CcUNkab2CxkapNCmtVu4lBZuYuC5AsnixwcDtfAVGGVA5ApsT3uaWhoytACbHKA
tg5vratliwS/fg95lnP3MJmHH6zxUD2HI243x+bk3u2gW0/gaAeP+Cx5Ch2wHcDNdomslLKLmp1U
QeSHLKsMYnU8tFD4uIsWD+v5nNcjqmB0RBYQOSEVYczirOJmw2K+zcKisI1ryz2ZcYsTBI6rqlcq
Kb7Gk5Fxghm9rP5CjFg5xvD55XWcC92WiS7zaBi3LFj922gXSj8He4D+0Lvb8ca9hRN+mSCvQfI/
twGLUCEnMlLNxmrHv/T7sd8/Sqb+vgp9jSZPzNHbdZTO+b/qHm8z9o3bue45IwiNY7stDi9vaJw0
//pUdd506Y13KkeZgf2IDwIDK1S6mL6iXllX8ZEvEi4uCNlvan9ZeYCV2KiUgv2vazuTTTHubjCD
LVLtvbOSoC1Ags6pR4IOoz93OfunG94ZcaeICnDWIopAXmJuFQKuUgoqqMrnaEIT5lEShiNy0dIk
RRlarVssT9jqUBX66+7a7utlT20gGGY4HZ1RVIjZOHanJ9z/6zUAwB6fLGqb/QzbjmQnm0fpNxIq
4O1QOJQaMvlOpyvK2QdZ3mdWRRZk2s/eJXt+8OLqgmnlKlFLal0swVjamHdreHPueOg+/4t5p/2/
6Jyja4oqy44tO84/9H2zlN9ORU70lUBh1Z+3LqNa9HxYfiPj4/48hdISapKgqZCMRS6DmpLnQogu
I1qF+iGJ2EXxFhqFhE8FEevHtHdE9CIXLwR6agLGKSJrsT/g/g1GpomsRXvxwNi4fw2SgNHfYvnU
+Tq9GzAsHXTubyh+IvIthjI1dEyZ0qlLez2RkcHgwAh1WaBLiQWHzESL5z9Qq9AMokqi68foK+on
kVd8J4NJfdLh/bX+VPmy45WzOz1xT2PvNkPlwAlE9I70DPx/uiki6ZiJhN0Gd9tH5oQSYBZZEf4g
A8D6mkD0eAzZYK6Iv8k6npkXwVkPknZ5h+EynLLullWnrEHylqOzgHLpLhlUT6FZZOGnm6+A5uSb
8r7Ey6/f38v9wjhuEGzjOx74aGJKkbG8hS4ib4ILiAGOxtEIr1pY5r8mH76JuJwrzZ+dXW3tdV5A
4/E+His2pn40mU/pCUoidIcfPgCxXVZwzTrtkenN6aMR+nJ7oEmMnTtDwhTrscHnVJ4/uY/mB/YX
6lVk4BETsEXf3Zjc64EBmiH4KedVEjRIe7gKKoVi3B0s7Hex1gLL57q2BXXit8kthJnePiBJgqmI
b+pEA0dtxsEGZgiOWYi+8ZgoxrRZRd9UG1vaX/WdzdXCAB5XbKzbKv+P6n51kQFopjBy0opwIC+q
jO4NjsehBNVHDhwS4bAelX0TI1fXHL0GPS7ePqECguyJpBDbN+EC2f7Xn90KYl7UjHQr6BjlwUfB
SH9D517FNemU3hYh4n0l5R16sN78oQB9GWA7vAjT3sNN9wrxt4wFv1/9BvBO4PNP5L3XXyoCQ+ro
r9E+pHmB7uRTOGCOEgMpYT7xHldGApijd2mH4hQyBRL9Lj2x64vUfz+fhGAHLj9AzTPkSR5dTCC3
B5aTYxjYxtI4uUwcWc+Ez03kta2ZczXPy4Ko+Zhg2VNeBfT24C/09iqW1ByF52lCKRfPtItdJBQB
zocbXG96foAYUBh8RUmLvkf/ezagWP/PGFK0Nqpj6jLSgLU6/aWvUUdduSgn4lEWXtFYVj5IFEiH
4IRpep+8wj8svmYk9cCcy0mvW8XFNBbjat9o0eKklZru+TBW+uAae/66x7an4iyvrcVZxVsj0xZB
I8kvWV0Qs5riG9+S90LU5foeQNfDewDfFlk42pwZ/jroMHgZCkTeVMMw6ZmnCZY3j/OkJ7OlSGpI
wG2SME3JiCgv8L+5JKYUq5IAgSctvvLDLuKqjnCfgbvA6wXM/ebzhBf+MqtrgyxMq2HtXqVw8MWc
EVJueUpn8nG5PzGY/XVtlw9+OgJruJSBBsPM8sX9bPkSNEpyivdfHx5Et1ETRLeOu/CedV320NJF
SVx2OOfGa4a9ynDR22wRSuAEuCR8o32AmfJch8aFaYGwiqsRPSJOKeORbxZrfMh5ECW02JBiSOF2
6OWY6vxUk5xyHwcDPExwPWC/2ZgtCj/cewf7K/zfG0U3/q0iIWDKEfEVpilotv+4ps7NYvQXpkji
mtoaX/YE2cRkEWHAtXJrMf0YG9F0/n6UsQ22RxljQkRf8CcJEaDwwnJbHWEhBsHSxIEE1yYsYGEI
QR8tDcEzhQzEtQAX8sp7xgjeri7eBjiu77GvVRlehzjf6/ChX/Hrd3Dt13zYl9cPXC/4aeJLZYgo
AqaN0DEZZ88H65bcIDqADbhHOtET+UKmeONJqxIVPBAZF4ZJixkduSDzwgsJFvWPV5c7R4d3ZIlr
5+Nb/+XbGx5NyF/5U3OeV5p/MX28mNi2x5BL1R1ctcRoNj0FwxIXZVItiVqmH7EpD/sX44rwPjtp
GQNOXDuRkpzX2Eawb8v9INXCeqkjh9uIGGR8cKc26bUYFh05NKQKYtvpwEr4aekhgKiIRNooGjUX
2ga/tPAW4x9jrNmRLXCNeblhvoCnop/HOL0yZSRTxQdbK39NLHr8ul4jzKAHr6rivEjMQnBEC/dY
dyJqktmXgeJhRdEWxiKf+Vc4TQLUsvngzOcraRQJ+MM/wyFlF0IaEpGwer5CiD4oX4Xv5pPchg+k
nHQy1zCKMMWUwgrMzN0SSt0naIyYhI9SSCKyszetBFdthvfNkjnPsKdY3uZYztm7s6BuLiJ49E6i
KLcSv27FOlW+99VEg4YsHhKJj2eG46FueQJO28YjuB4NMOSYMXJhL7GXQkmC0PSy0ZI8xFysWLiE
b29vXMKDAxwWrq/fdAGojuhV0aAdQFAjUldtf4A7xdeBvemaY4pVEnQBm7RQgTzpHQHryUt6fUHr
/Yj4z106MLj4ViQdQSv8fU62QQHYEutShcoKZmlIk3mASHE3xY6EmUUkISjwsPrzn0/X6IdXPyum
NzviDmvh/QOLkxIRz/QGGIYvESOEDUH7UZ6Ca+6DJkrZpGQnU6CB1+yUZ6P7acsxP6+5ODJYQvxp
ppNrjOh+jeLncfDeUQnEzDVeUPrnIKLQ/WE5a/Fdi5UpFnAVISQKrqeueo1AruJngC5UABBxbMef
xRDCNy+EWQr/QswLfb/qgnMdDHf/+l84lmHI/x4p/K1U/cObrpzV9lxy4fEQ563OgvqNXca8uqmc
3l+hyvIiWm3p0AWgbEEawLq+4wZ3Jk2ZsLyBL02UsW1tj+bi7+9moCYWxP39/nUZBQuCRTg6TnSz
4D1uhtd4XlPhmjawI9jwVDrU/nvmqWuNo/Xld1tAWTBjDVHsGJuzKHkDEE7wZpQ+Va9DDo10+vC2
P5GgC4NQ31H5wuZD/j7YyPcCnIWltQTiLKwuIriEMnirRKNNwb7IYl25Aj/qgbwfD0xGqIbtGAtN
a+t+O38HcdtSasls2ZT6VMatODJ0R6l/Vr2P37ovFMISk/54wEU1oAAuMNjhm2uiDEIX4gI3JFEM
B8Cd0v3W4Rsnktyphh1WYb5iuwpOmYYoi0TuEZ2nZR+NrFnJRNRF+EQVwv4Urhv1sX7sygf8+n3f
7FsAN4ibDaNn7LFDiZFukD9h8eF0QQ8ydInbtWreee8Z0e0zCTIx1koUT5lQUJdArytaS+XnAJiQ
PMAvRtnMfymnuCUx/KU1wMuNdf9RRPcnMgyUAyVVOZhX25U+bZbFAxrf7zi84aVEHePf/hovMGG4
eAJ74C8CZf+kPBJFT4XciuTvOrnRn9pc0J9kCFEEAcK4/1NCZe/difEzvMeaqH2aRAVVc77+qCfN
11d/nG6imJKDQK0nhYNqiqZIopqtNfX77unyynQaNxI41sB4hM9SU/kq1SWc1spq4ctFBCPOyDsZ
bzl8SMiYIYYlJ3NBRP1Ra2l1qo+zsAgSFZeMhCDYeUH/idJL5wMysTU/8ORZ2rv4a1R9IqBZVOJ2
EatbFyVZwu678vFz9qtKxEBTnHsX+4GKWEI0noJjfv1hhtcf98nTPhmflK/2BDFQTLMxQISBBmZq
BjhMMQLBZGrRhM/UNs+WhZ+tvXK3bAdzRRFaQUnGQsA5u2blnh8urno/KMyPVYT8uzwPHI6V4/q7
Tm+R0zKJSn8sCAtIbmOyKAxSTFMU7pMRj3PoIdrkK+HPFTorCjhvDQermVmU8TtWSLSkb6iIKect
v5yD7o+6SGD8dKaHl93v+S/F3ViXtlb5BjHiuij0YqHhJ3VKgrkZk2NL0b9bbnZ35bWqt/eIDIjR
iJgcXI1IYipsRDJ2ZmuRH779ILGq/pNpp+LdLruHksE8vwyi1rfr8EdpvWu20Oq3u9F9VjTAZY91
L9xPOdaLq58WYWsjKWp4ik7xQ4qNKdbgVUyxyYUAyZiXqBhkiBJ/9n7Arc8o9DAuoepu61ZjQxrY
h+dry70mjF4wrWUMhWktFABhpichi+R3cwQR+Wl+yclDHP7lf/er28PlH+Q2x9Q02VEtC4eXlS7/
l4dNoTnXvjOoVjntf0lRj2lciWLwswp2LfwtmMmoAqAlQ9Sod427XxjZEb6s86YQ/rW8aUg9tSP8
VEg+vD+O+uPYdUcok3UTmugZQwsblRawwokq9MqTS0yQNEaDKsw9W8Knc1fV0hmfgQ/odWQQemRB
2KzguuyI3MMTNIgBcpHfWJ4E2AnhlD8Py/R1kkmeLjFZPBRVgWow5XUqJkDAModxxHJC2HTjuTWT
oGGRSb9rxMDMi3AkwY4E8iQ2ANETxnG0hiqGRnlIMCGOAHhq33Lsd4UkBU2Fy0N9P+Z7yzmQtCY9
K3yX+XHojrN8cA8bGcVzZa4p7iWEnFIQHCZZUFTmIdmYKctZhJoI4xBf+ZoSI/MAuT7jvBWXmKNT
MgjuEiIfGHS/ieE4whF6Yi1iQQzXxNjNZ2SI6Rs8pD66XHmCpf0pQ+o/izd0j2EHscK5z2hQHbKp
zh6rjxB7y8rjCzZtBpmYWAcThfYfT2TV+X9ePn/bSf9gKEjzpF+rlp2E8QWbCbJu74/QUf7YRGX6
XspGnOz4hn7tKjZW/0ocxJnw7pbPJbsBt+z1yBdxEKsC4/rOPnPQZzQRW41Vj1E7Ruj17sQbk5Wu
8rGhsT/CF2frORf8SY7kbLEBLYIbKs+4kPAOGAN5OZ6w61KjRo0uanTFNX6KzlN0uoiFuywGPuzE
joSBpysG1x+Pe3NgFLVrmXxZmdplNqnIpHbxbmEXr66zbM5RIysyulohcZyw6Nil5Sv7lGXj8gnf
Ec8oGHHghG+26ZWjmL+j0WUEz8ZlQQa+ILF3TcD5laSgog9FZQE/vXXZx5jP4tRs1cfNep4NXY1i
T+M6z7bWa3xu99NZbO55ScUlm8GsOynZOHvsc7x3ei0xmkTmggR5mr1Sp7+KpK+YpJADKbnGw506
cQokTRjxsPvza6zdY1KIOAPYsWJ/2K92rOilOAxGExEfIH9vbQ/T9Wu+J2WzeRyI2HScg8r5R17x
zBgOiZexHpJSFucE69UD5K1NMMTxuJe+V6NhWj1wyCiExjVyWGzeUYLGxYR/Oy/QuBBPBBwhzspt
PS46DsPh8nUiIgJftUpgbbcDlxkaOVn3OEE1YWrrISJ3XbgnrhoLjhJ8VHxaOVAoLWClcqYGVSxO
1guRTJwuQnM5X1h88aGNfveGHet8gm2TXo2Es6Za4rjNcMFgMU0hzhgcuRtWajrqRUA0ktRdkC8H
Cthq7MUJlHnj1RmWXpxDfPGo9PT2m6UXB5IOnzNpP1yOZSux/RjPuBzO8wzMHvXaf5CINPOf2idD
VnXTYGptmNCZZfMf2qdLLXe3QdFHQabfsuDIK/F99e2E/OBXhAlU5sv7gDSxRszlYuJpIfSKnCHK
DB4nQUZYls+SZaBpD75TA0pjRYSZ+BnupvyxSIt/KzvI62s+of6FI4u2Y1lenHpXA/+cSJnfXazs
fM96NIJjajPS99EuIVxiaTohHm7xdf+KDAsUjRwU7DKASRDPMqwm82RmA0cPCOwEz2Cxb4YE9TQf
OnZAEyKVJ54HCSnGFwTs6CJv8YpfQu+V8LoYoSzejeGk5KmkGp98cxRrw/IH/m/e6ZmhmVGFWhVW
ECCqEOPGG9rwCvcCwoyFEmoRjs/uhw+Yo0ImLecfipZAGu3bGNInR62avWvrPZnb636OCPxgoq3x
pned3HtgHt2YoCexdRbSlA8JklJa3q3fpdklyB7G/+3iA8thr/oB7n5Q4WeETYomcAKLxLuVENT2
PCXF2OppSjnJgWDNOiRi+epTX3uTq/UeyhS+lLPlbvFoeBcw64I0BFMU0hBsTE94Lu/k0ZWWwFzd
TgkCI0+hGqNJERLS/KhCerMC3gZgKzwJeA/wEkggt7oJgAvvBOcnLYrmG2roJKdnQC4y6h8H2Er6
mpYFfjiGmwjLAVXqRWoDIqxl1cLQS+v5XqTztnyLntIdEELqQ9wykEFHjM1tGc07B7fwB2o1Pu8A
9NwMiaXHf4tYekKzF4ewX2Fn5ZwizzuTlUKGKf5S18C+ueY3mSGoGuQVZlaPmeyMVO5SCdZvkTaE
DujJ0CZkgl92Q54pVVZoSeaMCR0YvVeTNU2y4Xm+E99IVSGqx6shmJEIPURDF0vg1zoaCZjcojrA
bmxJrKLEAklKk8CzKyZthwcGJgWqrkiqotzLwCPxB8uJffGfYSs+V4YgxPRkHHwc16/ibn1EznUt
4bF06MTq/5I2OOLA/7X7EwXBkjXQSvgsiuE4fx/Xt3I7aM4NQ5FWkN19LmdxJzsu0VuoFVFmoVb0
XwmXxL5mvBzuzqEnJbkPlZXafod0cTnOj6N0Oba0fC4Sw4g3PhBmgfcMEZP+BOzE24LpK3FMvySK
GlLbEHTwyNiqq6Cv+8ex9e1P2g6GOw0EICJjq5zQ6nTioX3GHiL4iBI8q65sgb1i7k9vV9AoI6pK
3sik/0R6EbcGRShCwMekAnSoDDkzroibb05ZTdHGrsRMTWxXi9TSEvh7l90FEmywwOBDbNr9tKIw
2EM8A280q9D4mLaFTudx7TmNUApzIB4KOGDUrOEZ/GBOCdMaLi+uLZo5cWGt4x43/VpCkL0EXrCY
QhwMpN2MQSqmQYYZfr03Xn/A+Inri3D3iSgh3GxpQv3bqpzoOUG/zIDJTeFmckxvc1LiVqqdnbaK
aM3xEAPJETYhhrsYjwvDChAyEZhxCa+TgMd4OJV/blhWDtF8TMqFlke4TLRr2vv/flH8uw9kT8GN
0mSIUfz1L5eJ2RqmyVAgciuYavXBJ5sW6XWyopsZY/mNcIbLBiozajKJCeE6sq0+wVaadHhnG1vp
QpchC0cVDLHxaDAfwo8Vue2Mtgl/nGMhH3HanlsqRLgP/TegI4LSNnDcTB0N54YM8RYZ6mWejGdS
vF2mptL3RWzSPdlTeYRdwJ1XhyIi1k+xckvqMdarWMG77Kgv8R1jMvd4e/lNuLqv94Q6CtYkIoSP
jrsQBYlA6saDLdrXU6orif6pwc8ZjgpgHsDQArAXPmZhytKGjh4bl+RsJJKeXMsUR9aFQtGleQLx
gqHntc4GSOOSC//VQHrXw/wT1T76Ux+xNeVxHU0EzzLFhSukeTvi5wTpiOo/nr0+YETDLWuK0Eu0
hp//hCiL9QqBUqA22kGF9H4l1xPtaevr5aHGuugFuBuU+3N0xk5jCct7cMeKREkxJmjNzAQHF8LY
vo1uxOm0kVxwyEQlDoLHexAVq5Wrtcd0AGHjrKNl56IOyXYkCUdF5OI7dUKLBxzMY4fzsT12oOZf
nqqJPKLES7/IJCziKyVAYcxZ0zuTTN0D5GhJH4d9/wPy8Bk5BrzGWDawaUvbM7GTu9LZnRBFBJtU
7LyGoZfoXtYY9Of4DGdQEq9yk0BhFIxQGjBRLdJSiusptkEOPdsGFhcZnQ7Sls9oJ7VTpPbCD+ZW
xuYl1i/x/RITn5d2DMj/rA1Cto+KfijGg/+eM9CLmi7VJnFp/BV01q2QtDc6uPm/PK9NokT+BdiK
k2XIGrRDImb+7d8yXm9LoZ+q0ZtQJCFsbiJ0tHCnap5N99gyY95NU8hAPmJQjzOuyNQb7i6ECEPC
hnUK7TV0hn/EnfyMLRlZiY/vjRKRJFKZaAN2mrqTiz1KSeW6x9wEQdgjlBEOmxm8psLKfruhDlZW
IfMn9jvqigyfQFo4/FAtJ8EtUGs82KOqO+VRo0UmOUYW72oxvES4VC6hNAtxW/mdJswwEYnw3BZo
JwIjOMGSVy37BV1DGVZEqmaPF25ejBTJrgacBpmQaXxwknU1zpQZPEZI6i7G+p8hlf2mnPE7BzL7
ypAJn38zvSuex6CTOC4C1x9x4uF04oGjBZ0TMFZsCJkhlzBktmicyIGAGRlhD4RNlon0yLfxfjhl
RbGDkftb9QEv16FbkLKrlDWQipWM+fY4gFtkD1yVA+kHQ8fbura5I9a91g8F0Qz9tAUr3lU/aJ07
uicc2Usxvt7oukSTKxq+2R4ignJnI5XEs8F9HGHKNURLLSG50ESzqLIokcv37pW8zKmCTehCPS7u
IlH7DDBpZJf3bQ7NrBG0HsHaTfMeuZAKLHT2KD3r3fW2U+E1uNskmt769GseDUH5r8GC25QReSwG
XuRrKvsRs4de+KtAbOORDHllX31AxvfVjownGwMeIdcblt0lz+AXk6maP9zqGyZdZS3YQtw8yIUh
y0JBVAHBrUhZ5+oLJIhrUpxERCNThptAAqACzhACceN+ZcxQ4McBPA82VQTQqlVosEzbVy8t+NW4
8LCYm+Kwg+MNyIGwBiIS+gUvojvGQDSYj8MJcfnlODyO5Cnd32Vh5cgY72jR5+aHqTve5ANdGrvu
EZNHiQ8Rf0LxlTN07iHhg6LuHuruRC/qqT05y+HFEKKLFsU20gu8BFDWrmvhecK/KlY3HLJujfA2
uTNSBVeVsNINFkOshxHcMRkAOSJPURC5IGuKBUzCIuyU1b9eA9oyvUoQOqMynXnNEtATXO5i3VPG
y4JfOfvmW4Pq99WGJ/wrr95BzwSjWBz2K/xYdAK9z4uMH4hDpCDOhTisqLvucrxdjroIMY66XDR1
U37sIJYgU8JVKc6JrYVuCYpFUNlKrjTogFYKEh/+BQgF0x6TxJRQQyB8qL/wilN4eeleBROJ0QoP
kUn8XUyNkTLirEt1JsCgE38XL7Kb4FixeqLwKAySYDrzOpNBvSAtdj43MBZG8JQbLH2l/ZmMCBg9
0n4i4n0NGlX6n7tR9WYtxSwN546O0FI19avPv92xL/ycSq89ez5cVAtHMJgNjFKhNfA+g35Kyjxa
Vr/cceo2zj/xTA+GAU0EtpHdcOm1kv7sVYSHvDfC4zE4YZ5DBOMRAxGSvWwiPnjtwoAknJvnGWnH
bIt72MCzhsBIrmcB9iSgq051ZYovHj1OZIJnOaJz5pDh+ojZo54u3/nYJCZuQFyzr6HtEKEGtOK4
kuAMdVUi3LTvj5gMv4/3xKPNBErFVVqJcV4p5QjrFWcB+EkKE6phujzE/dlr4gqdH8KJ5fymf66E
SovLFIEB9ymiMdhAkHy4VUHnWYRDAM8jwy54PSGbktz583xbifmQSNYla/GCuYKFMZqLtJeL1Fjd
Bacyzo0Id8GN4XMusVJyX+LlHnGr1ot3/9aPvlof72SR1cdhvWEXoTfxPRooBIoeT7MT7hdFOrbJ
A3Fmm1yY82+IfysmvaMOax7ySuTIoT243L7V5+3+dSbv9qX7XhbBdOXCUMkMfeXepBHV6Cae+Sj5
8KfRJXfojV6UTtXqccJg+gvdhGsgVEG7SIB94RKlO/3doDIW5mumt4DtKsoDAVh8KEsvulR7bVRv
a6+K69gcyJbPSZq7JyoMsGT+EH4WtK7N4tO9hdj9MuokhwsqIHG+ZmrbnlruMbSSTjvdypZ7NneZ
juF4k/JeMt/f6Hk1Zn+x/PC4d4cus0bhSPDmOMmdRyKwZONZdNhQrAWrmKa2lEikFwbjSpfw03GP
13QxwPe2Fndwnc/0uKx74fVY40NJVnDr9vRP+ISi76KhReCFWyg9LVahfR/gHYMP+eCszW0NDBY2
WigR17i4J0SBmKwk1trr5nNikvBXpnS8sCJ7PeYDLVOtSx/rgiBpFuk0eEuGHQ8m4ubaCE8rARA3
Dtphpn0PWljFA9K0iI+Y0yuYk5wthYugfQF34FsCglmpgQZwLKpJLhKGGITHXbgR6YfJhSTnPtBw
Hzvzk8vfocFsi++XpFl+Ynl6w94zWSwk+eldSdvRM59JM5OshIX3GmWkv6W1JOikrZTisTZc0DGk
99U6GcN4qKUKSoWdKic9t8cVz7a9rewleIa+phGcKMY6ZhBDlcOOQ1sdOU7IMcHE15ahrbNNDsoI
agRKmhIT1PYD1tV0OrWH4hJ7TOw4OFoncDDhlbDZJXBsWcg9t2O70fNKnHo9ep0O8m99rMfjpT42
9XHSD2IkgAS6SG90yER0SECO8W2dn9VRLkN33Tn8eAFALiKs49okF2zbhStwYF7Dix6SqJTRa43g
YAE3N2+8+7MT9zLbXzgkkxoKFRvrHPzWa5jM0FTTBwkkkbOu2gwBclqTEHmUF2A50iDgHPiQLYFu
K6gjnXkET4N7u3Fzhh3vKQa4Fz5BH1vzgfOpBTqqROa1swB7JNo015QwghFgTwlR6SSWShjOLJZh
B/cV+VFsAf7gNoCRD9FtugidBAUSMeodL49k7lJrhYO0FRGi7AAKKROif7/8U61RhN5BagTOvquV
TO8FSoQVAeitMsf8cZQ1IWxt8LJe0R9sUgUAVPDSmGN7hYFgW1uTUGgABvEwsQ+UTCAheCEQIkGF
WJBVEAKfvebbc/3HRklB19XVUcN3+aFQENzt8EDgP09PVU4fcySW9GQtlKoQZ/MmW54gvYAUlZJr
/vF46b6fX5EFb2AvVsak++0z/iHmRxO6XazHghs8JZiMxDOe3ek7bY/+7Gf+6DYk1MGRYvC5Ir3V
Z30gzoCcRH64IYgv/gj02DVKDBoThG+tC/DLrQj2C3w0QsFuoBJFIMCVEhWnGIef+SFMfsh/IBQQ
/0LgYE3zZjPDhhxQ+Lziwjw0BDR8Ssg2sbKrlY085DHS+NhiOV5kywPwz6VPBQa+rE0qt+UkctzB
g6GVsHQDFVGkFcx/o3zFhh3esQ+R487qmxCIWHIi4n1wSObxDlC8BbFYk8vF9wXA+ES+FVwQkNMV
Nt6o4Khb6VbAj39DyBuKTMOC7HTDkpFm0bBAEAdRhiBeMw/CG8b4qbV0cn/883wcr0KVYQEnrxgz
MPMJjm0XPvAjqkIyGLA7ERwhQAGYtQiMUTzboQrOjBkvM2HXpnPBkyAHagfHEezGvz40bCrFauRD
5g5A/QWnoi9593Kjls7pNCaAmXBkNdSAK5O+ewWNyf/YsD/gPwZyM5SstYO8vc55QANJW1MABRP+
qOCSSU46mDyeF3TnxHxgdPv4Tl45r0jnhY6E/81nDeIvfq3ucv7IBf/UHdC/+LilJ8iuND2PF/Wt
D4kToYZUyG0Ig+nDefUkZfNcSHxmdifmsOncZvf1EQPlyHnJ9/xnDUs8CgTPH44kEJ0EzzAqcFUZ
hfsariu0sSVmAGMkY5WpwOaIzFN8QwYUtfAEmc0iA/qOt5pa7HWcGnDi/9AyYseEzC0+3z8MjYvw
nhHM8sUY0aIyukKbnzRqvIzAVKI/N9b+fMBN8VVGC8MUh5lNFW0tpWZF1zqWadahDBoZWm0sgmkb
wLRoG4C1YAAy0X0hbGPFwUoycfLg0ot0WDQMOqx0nuzAYA2jA5gKYhl2ZMFQN8TrvceER7SQaJO0
u1ibxwiCbzxGeHSUwOQPWLLhPIR35phEHOP9/UOluJKUgl3orztRfgTqg80gFvQDYhSrn6ECZ02o
CfofJjMz4Rj+uw2wJMRcog3ALvzCV3MGgRLlBPWrSYeAsRWkI765Gq+0tCvEUrWk57bBW0OLtacF
W5Cw7F0yz/ADp1aAoQ+RUJ5WsboySdpnDTynSAYjEbM3I2muwj5A46UzeNzuNplFAqRh+gZvnOkb
oa8sKu0Vy+OLANyRtFBpCyNiOZr7qJnFuuQEP6xA+mjAJ8KEB5BH8Pu2C9cCGAtLLkdigr+dvp3R
yJBveMOsQfyCswRupKL4+8KorvoGFZxHLEv7eAKL+Ajicxtd+e0eWeXb+bVmmoaCSxE1lgJLmd1q
bKcL31z9+RNN6VaEKcr8hq0IM3pj8RswuaXhJPkV8iwGGlCt81SasUzJwN8d/OIwAsU14yREZ+2v
cdp0wkED00BknSzocuwAtP9IRtgBJZbRUnBeKRn0RDw36Yn48CWUJRXdcQAWzyIvhw0g235B+bu7
jAHbemcPeEWjiCa12+XZOFhi8XhEzTzT4K4mhi26Syh46+oBpLllsamvXN7AJsQc4k/gNQMhruE9
xBZuJZmd+LwNEonjGN2CObntDicP2IUnhHbnRc14TyzSAkBk+sWjArNpZuE1gSZhUcMreeH4Tqhh
44QnR4SQ4FNOPDgyhtwOz3+eSMtb8TtDP2i8LqyAYBJOMIL9IdMZzdb8LIWzM/blBLqidVMyCUnB
eS+13twmBr3Y7XCrDzK4hUQgAm5WNH6pKeaeAfYdOd0nLhRy9viyVVw2yunzAH71jZJyxtqGBFTs
bRhr8jIFsn0r3kFzBlmUiKHGqNedcIx7I5wSSegbFPXGDu+jWOi4z3y9lpA2MHudIScmG3DC8wZs
iIeqgvG8mOdyyzPBefwlsIBjeAEN5ol6D6yXG+dSIj0O8wzv8r7lnzFchcJJCd1GrExZwVYEvMKD
dpu1fgWymSEkjahKwcyjBTDBjEHwP9Fg4BjYFaRK+p+QQbObt+2uY0I2iO2OxfKRiXAnRktJayVm
nZ7ztNWw8/Mv75hMo9uC5kFmAo7oW2yC8Ds+w8pywXVwyS9EoIKMazL/SyXbWxr3U+0Pt8OdSFF+
8Gq8NdaYhVafc+/eEgHg8XH0FHHyAT5fVjM7Pg7jo/WRMAqD5wFsIpk2MKTthY2vh7UU8rSXkfDX
cUtz4gjlPg8/RQpVwW4ix48bKubvF4yx2MQgXGshxoN5JOHYEWW4ZVKJTdopxqCYewYxKtLuiYSp
T0QbLz75LvkqnsIq2Xilc9lIsQ28WALpRUQBrlEuJ5YFm1+cWCkAI4LjColqg4nGFSNaeCuui7eM
fQVSwX+Q8Dav/7hlzeHC4mKumo8HXF/e8fcC7Tw98YYnuqoTwyFhaM6S3aJ0Z1zCGJatC54di3ER
7gAsE/rkn40C0pw1qy9rYSKiS8l7ZIA01ACq0ekbUyTgPNZWCdmdwHmPF1pCaGR0hezHta/YOGT9
K1HXJJ/e9dBax4v0hwZjNn6qpc8vpMIH2igahDCH0TmcIZPMflv6YCVMHDc/rd9zR//+3uFqKHAq
8Dvmj9j5vaoYKo7iqsdnDQ0FP3+e2e9kZfweRC6qj+SOceRlzepjIllDOUBthy9nK9b5B3cnM/c1
ZLroPfshLkTqIbfhFrTDnah/tT/pX2WRq+Q+PjKwZJ0Ln8XYkrXAVcOmjQg4SaxewlSL92eiFDsm
mI2zq5ydPos5Zo9LzhtK3TupS+tA81SS6ydmmizoAUw2TZyl1+Em8030Dg5uaH4nu2XY3VxGneS3
KlBYxHgTbSETTptX85Lq65zTuaQ3Owyn/+PqvpbbSLZmAT8RIuDNbcODACnKDaWbDg41BBreu6c/
X3VJ/HV2RAW39oykAdpUrZWZKzMhKVD+KeQjNuKwsnkssuFlPkqLI0Wf4gPMBT6uGXpggMMkLDnN
whHgPYAdW3iC4D/e7Nsg6hDpl9P7zOD9rWftarIFwgJ/WsepFlNueE81PjmYYwONTu3iAf9cPd52
MN/RtqU24iVvjnDYspBEWVv8pngyhk2/mPuBzS3VrMWW0rK9eqU1JrE3cXJk/5x/lM108IXIeqVG
90R1L750laTtWiUpGlne9W0FMiJK5PUGMTgrThMWE7/81apkf/XD8edtnZT1acv+9m4OMDlek2Of
mLW4aJcHewZK/gQfsGrQErG5Iyri2mpFOdHlGOxbS9+yt3ozudQG+9nweh0us1F5F5ICp/QWwd+D
dK8czrDONc/DuW07lRPCXVXRKZkn/ROMIxtn/1+RZ7SuAfD/NBOyJfiEzC9fZAXL22h+G5k2mBrg
D35GUtNGsglojRxiseTikIHwYpJB+ddKA+0VtEbcZyQ2ajwBOr+Cd5O8ZtJDvl229Fm7+W0b7PhH
hdao8rQpSeUO7/6COHbXB/Rztk0ayP/27DqqFIaN0/C2Gjob0pUzkb62d8c/pEwaekr5OyXy63Et
QiZk3s8KnlYT43xVid4GrfrgHErciOzDWeDrVnTZN3zPR8/y0h+a7YqSSPeHi2R+nT9Zp3X/ki9F
heXBUlTEVi+9JTz1UYjd+Du2w/Qzh6eqdvjbrRRiRMIjsu1uTbn6+rkhwnHuT3Rqv2AemulmI3TS
m1NPAzD9F2hIiKXid2o7X5W5zldl7lb7XO805Vzm56sjdntwNQOFbfkqzlM/t7dgKhBx36uMiLbg
AnxEUSziMiRPH29+nbSetCHcDV5e9rax+9MyfQIbnohjzOPArZbBcQABE+YfCHr8tdK3FPPV703m
CfxN8xY3Dj/gw6u6eCyDP842bRFw+3maLIwyUGOWJi87e2K9iURLtseuNGuAIuRxOf88BZCe+z+b
VH951kNs4bTrrVy61XpCrIigrjUGohpPZDHad/LSYH0tMszYIufU3nFs952Ww8rK4YUnvtTNow0L
RPPOoFsYbVyxPmjPx9yrzhjnRu6oeGofREYmt32QFWsmRUpY2bq/kPV4h2An592kwti1OGlJ3C5M
DiRChclt1eHXz9sofSqkT7ibNH2UwL3bPS6ncrhfHC3V9cPpHc9hnf4qWxlv+0uLfcHgGTkzNjjn
zhoL+iGoUk9jS3tqyWojPJ0+Kg8q/W0lDOUvG73duler9G5pmMu/83UFtcvp7bY27e3yIcLsBQzh
NpDVVbMZ1IWHL8ddiNiRMSJlh1YjGLMZZfzjfOYsdiI7jqPyfcNye+eBTKrcsP4Yye3+aVbFH/Fr
DTAQwK7Z1q+cdCCVZN1f7lS9iHfUw/+XmLeRQ7rtrnK8QHjJ1TjHH9TANrj5t2QYl4Je/QRSN+V0
/4Gui5J3Vr+GnFicbcjJfjQ6JZQlGdfYPO6q1F0Qw2MGtl3ieEjYxuc4hQ3BW4NkcbglB7m1VxkT
/bkNYKceSUKXX0sMIRL05ntBoT6wEzQa9pNu6Q16oNYLO8ItvCCRXtNjrL5Dj0BH9OaekzkUYPNY
uOWSpM1TASY/CreTMHgx0PJjVPiCkJx7BaL0d4q3KvexV1H6O5UQikpqdhoMltmnNwXOdRo5MkyF
aFIIOLxZd3ZEiVlHrtIXW0D923Y3JJLfvhUeFMKrogiqQWM3AKr5XmKGY4V7Dc9asq20a9sJP7qK
kYgJZsQwQO2SzL75pXsAtnEP4onkHshHav1a/Wt3rbMAu4wWleGOCZXonnhJK30T/P/OjD6cwgLC
Fdi0TbsPz9e8NLeJV/nRLpLsHVcFfSggObIhQguoLbNF4kr1BqaB36y+L0jVA1O4ZxwdlNenw1i3
6azPmu3Fd/sUynPbGAhDxmkIQ/b+4TTSxehq/P04WskpXIYw5FaTambEzjT7bD+hsFGvmkE1k3W0
t5hHPXbVq1ZVwMTM6E73IstyRGD9OBNgWB1Pz8HlNN0+rJBdIhmTucuUCT7umJVqHcIyK7Wq/x4c
ZXVKD1bg8UJ6s0w8V+UriqXN2+pyG1yyYXobHhvDQylkyAAyvcW7dw2OSWxLd2Oxd/locPQ4i3zx
doElWrDEC+LNq9BQeoZ2NtSUGy7Y7cx3AJMayMmHcVE3FslRVB2ZyrWZGkJj51B/TxmzMsMLughM
JAXWZP1rH2ARKKv2a5Vcj/11HhmFYtbluzUCGg9dQY3gUj9LlweFsOgX7TaHWW0RlpsCVmYArtuZ
KB3gfmrDgtTFJsjhQdUROpFg49QtpIGp2F4f9lfWHQ9/b9ON64NoWwPmoh5txGyu50aKQtOwPfdX
m/529pvHXSFE7tTeweZ6Ww/ptRAgLJDEKZlx118zTG1yN5ZR6GSvcizhbgxVwbutZF6dCUhP5oeB
V5FFT/3SiXWiAIXW03ZsPrD2Z/LdRz86fVgBuAMJoHAmqy1BrR9FAG1oQB+brcfz/TETiLZ5asp/
HU2z9lacqwBV+vEFYRhXdgPygrKCXRCcZLdMLsKh2xumMz+BbNo56/gCeqs9BejwqXEyPJzM8iRO
h7EN3l7DrNlec+hGBxFKGR3fehyhzinLgmdPjgFHK7pofRgDxV6OWgL4ZlJRI4c2P+3Cp4QzHgW8
NmVBJUoYaKTipXxLPEjOTyJosVj/2G/hS9ZuQDa+Hiyxe7qrYnKnFSkkWq7TnLO63TGJM0GpcZVW
GAuK9Rv5SyX5XoSBy2UV7/aHprEfbRkZ1+1QQxlOopaguJ4tzCV+Wj2yl8EGfxjWnz1SU014uE4W
xnm2DwlQSGdygehf50EE+ngQp4+qstUxaEeqz1foP6WRhG9LpAGswwh+/1zgldg2grtuB7y5PBCH
tRfldRtOS6G8hC/X14+3WgBFF5Lx3IN3h8MtG0b1h89Ku5L+bEz51nFGTG5cqTv6ypMp5KT0ZavV
C4IHw6l2MiYwBuvNp57fdO/Q6n3+PY8u4eL7gjfQ5eEoHYrF7Iyl1ytUWvZ0ZT+cFodNhrLG8YaE
7r4EqK1aGlVStGPIR53yaqtLtx8X6w/oibLipv7QPI4zxGwuXp/LCO57+nSVWkpvvuz3EP+eHHsV
KcaNIGRBKEKwveBuqbJr/aAHnk62u8nZCVacpJvHjE0UUC+dgMVbO95pA04QiMXNvb38mn2+G1gO
evmWEEgcyapdaA6LHLmLnFKGd6HntO3SQ2oBL4geAHZekMHl3i1yhbl3d4nu1g5s+z057sS/jNe/
RISs9VrVILaPGg2sx/9oNOJ8P8k8mkbaUVL/b9a2RxQrRKQjhHNR3PpyeMyHtGppf30JczCVQ79u
orLRL18HFeOy3UP7Putwuu2fNsPDZrjbUNPopYZbtVCTuYkR9R5BFttXyRbS0Xj96WmgdJYYQEsF
r3g38HcK43WOU+PSliPT2ubBgvCg+bw/06awap1rCzji2VZou4LZA+qVqe6KVODSP2cB/0kFJtDw
zYl7FAneH6qZk7ESbR+Us9n3BJFx3HMZhze/ldz9g1pSS+LEs/KeFEkkmOdGhQyvsi1oWewJuhZn
CjeHaOgA4okoD1jeAse2NDfnJPtMGb3fhop1Wnhc7ULFmpUnm2wiIgtHkZ89jpx1uTOJZ04j4flA
s+QpuXbu+840QEmAplVpsitNjvtJcTa5l2WvUUVZyiRrL7NUCiFqIjQ8jJuAlrodS0fMuOn6I/tX
YSdA/sDKtAAS76T/4YTrg/sX/Ebzm90EyecqUcew9R5dT+H/qHYaDbhu8GsjSFJfHO7DwoG9r8GK
cVQTruoPi+N4+mg7Pm+S68kw0cPlnffcmfLtERiXrQelS2BMtI5ZNfSIGZW1yqXRp2ac2hZmBGDz
LIm9lfaKZYblPGx8cR9wKhBTA+n2K2Ci/SpuWZs8t85PR2bcsu4vtRaIeyBsuRVAJRtYq6MIzu5h
we2qT5yBBQxYnIHv57AMbIqx9MAdoQU5cxBTU1xNjTARn/Wr+vm06VDw7+edaw2IEuZE15c2xDG6
BNgA0bGLeZt8H2BaKHJg6C0EguTdMM+75T7oNn3T89qN66gYVba0bq4zRUr92t2kvxUpLEVVlcuX
uMVjjgwEFOnRwZVdIsRaUp1AWtPPDI8DTQgvqU2WZ35wk9q6DfYgxhPKW86JYwzjr9stGAECqAvZ
b4CabZdqXTqLD7jwGoDkGr9RUR9w7YqfkhlxL9gO4+bf5sTU/BTwUCLC9GwejGcEc9pAYfnN2AMi
xHxcFJSruv/IvnWOeG9O7x5R9UwU7u14PnCzCMeMPi1yC4vX75nkbAFJEOm8PwNNKetifyZIW6eo
y9YpXlSvr4S5y54IvfJGRvPj9v54vD9O00evjF5aGaedFn0nZFMeE5zVWt3D1hntBD5KV3Wr3ZPO
psjCoV2XwNkcbI8hpWEuZvbMbL1f3vQrs36aJzYsWXbUu1VofIvjTG/tKrXL33DDJG24YdqauDDE
zMOCnk0UAoFrEjLAnUmX6YToFhHpCqTPc+Dk9tORBG/7qdoAOrYRlpecsLTnnw+UkKTwg3tzUFVb
FQdNCR0G47TuxTw2HK7WXI5qYuZLQx8drsbusPyd8QFu5/AoPgeOueeYSjRr8Ms7tkP79ZBXkZ04
TvFRAedgZwTnQOfBOSwgxwEMr1obKyJ+7477gb2RmND9vCpfIfV4YUX24bcSE0nJJVElu5s0pDoV
JvXjeCsBKn8a7FL+kKo2/gnRkApbaai0m9as1j2p5Lq3d1ySC2EBE+Rj+QnS1fMTTdlEI6Tr56Ge
0Btz38M4K0CD+00k/aG8U75hgk5DlUtTZcD4Pn2oV0ZR7WRA4NoaHFYD4Qor4pb6N6OZr/jxSsVg
RY/k9n4NkluL5FbV0pzQpnq475cHJdCGRqLTNHPL3aXGkI/tKsxDSGVnv0DkdW44emodVgaLLtC9
8Ol079Dj3Ilx2PQfH5FL8T1FbazEH/xiBWLVb2FVtecQT2L+fxtfa1+rEhwvVKcIjXn2cPtsc1mv
zWqrEOlByFG065VPtBtHz2mAQW1PV3xms8cYF5/ExZ1nOXtcDf1pleBH/01t+Tk5dWX6vexrHXW0
5dsAOiPvQveIgyclV+lF4nqFl/F/XzZNQefj+OxeQTO7SbUYbrKjqUrpQWp1D5YeCyZnx/CaKVIE
Yd4FJKbazySWKh99oleuvA5Ln3hOk92jUsXa3En6JBYP0uKguBwU68iNxCONqVx/qi8H+7TvZWzw
yoVED5v1pJcN9Ou69lOL3Uu7xodJjU3XZHJ33z7lFuWbbft6lHyx6i62Rg1G96bt9qE1HQtW2e3o
s57K9yekJfMjctPAkDl7+Jw4e5z61t9tQDzv8RI6GJtM+kx2rG38oECxoJ5ZD6yfHlhMhHmoUu78
h4lAQ0zmv2qzbkOPmdds+69B54uBmoajTTXORPqjGicBhbxfRtdpN76Om/fiqq+d+QCrVAmD2YWh
Mx26IL5JqJ3rcOJwsDqvAS+zoRnWEZoZFY0YPDpz9P09DmrRzR7G4Mlg7n/+gWmUo4xpXNzCQvIJ
DGDHaeAuLCnt+pZi4rnd/YtRr+SrJKwIYMVVMj8ZsedORseiM9HTm/3T+FqQ8hCeRMwm4TtmEx5N
u6SPId+EGa+FBBd/C8K1BLzWwITa5eVY7wwuhFJo487SUU9tObCaM4pm6eygO6CyE0rz5oQinUDX
WeJKD6UgC4kuBWUBY0YjikPpUKXmsPC0lkaX4Lj3apQ6x9yHXf3hYOKBiGRsPhe5uKgqapPi58rX
214KSxjvWNWE8xlPaH4jgSCFihRnGVn/ZIdAJAK56YH1RXqS2dAvZcaf94OX5qNLVvuxOSbPio86
YUTpITOrf2nXH101AjxndBTg0ZwQ4B1Pg2YWSjIb9ZIgscUqgvrrYUZRI6nxy/0NierJQJUqemyq
6h7L0epctZqrgBZYvMTCEQPagC+rMB2L0I24u3pM4+7abBCmqDB3r0d+DZwdy8niNIYYM32sLcYH
VmLwXEeLf4J/xMsl2697etFczl53qOY8pb7jfuyWjqHrmGe5smCZTGa/jN6XWsH7Adx876wN/PxR
ufKAsCMXWkN5sCi3at0MXo8ii3zHGP9xuDwNbitd5IBtGCnrJRtNAW7BtSzJlv3psl/Yc+ajSgsr
NY+9hTwEL7xzboe3mw430+GKi9SiLUBAzCxJ5KI7M25ioP70aKKgJZ/71l4OC1+2Y8V+qO3Ni493
ebsr7dZhFrMVDPSngQ+v8mmdG+oNN9/8M8xBYwtS8/bNy+NleTxLJ1N49S0AlfQSJ7FX7ewxaLhz
PSll+sr8RWHE05gySsnL/NijbbvdvbupbDbiSYn/draSszssna1Oyjjo4LDUFEiZdFKuXkEKwIcA
Ncw69Fr15FAe2ZC3lTHbThFn98r45CZWmFS2rx1TCO6ZG6ZdJMNwwz7uGRaukcwO2lfxEsP1Yci3
IzQsCTK7+H4QxndqoyIkW362q0UYrNpsvxSN8m4+FU6qYwLlgS5bxV3bD1tiupPd95Bh2UomLxex
0OmEunjzNDd4wRSHuAT9NB/6b4q4XKpdyP9yhGeZsrQM9bGKzz6HJsZOYCJnuPW7HMNEExYZI7FL
hS/ajNqbbE0IsudfVeJqKfixLAZeNjloIdeZ3HBd4cLdmX/VGBy5eR7DXdgWRqxij4VRkW3snZqA
RFDsUzjCnF+W8wtpYu3lQqoRxXUemaZ0W/lycqXv986tnpSXgzVggOPZpq+5rv2QXmV/xKRpJKKd
5bkR6DTqImYzxL6VdFBKQ+zLuRAUCkFGlnVrfwy0OXIZaOIjqMQ+vx3fMte53pki436entiuMFLa
d5dXEyLd4pxIsHfJIwENNJlsq+/71X1/Ve83/mjyq2Gm6Vxvnz3mchK342MzGPfz528VBljSJ6GB
FMq1OcHHaH5itU5tmNTxaKUQOqkj52Tzt59NChTMowQ141ZlKHnlT5ggytaiyiBJz0Km4JkFWkMT
2RbitZXSuRroYYo/ZdhoAkM/Ilmw9IuczhK0ZgZMaXoYaXdWjGROAxuv3pT9y7fyJHsnsqI8O/a2
b6QcmpaMvkWtuk+oUAkNKF4uq745ZioDIZNRhUqZaGgCreUBBVl6LD198wpKvsNGROXNRqSUh0+a
Mz1un1r7jqp2hxoFdgS6WlltZaUQR6kIYRqsArG0A3Ipy8dec9qTvF0H1aDUB8y9mtfhbD86N0fH
E1D4gU2YCCaOwklzBuo3bU7aOpa9ysgrRldKr1wstLWThQzLn6XhhcIQO1kdXZ5vfXLDObsI10Ib
G+p4RMSsDV1bH+AyI0ll/jXDIPocGPkBItrJ3ok9NYlquzhjtdOjPDudtvuw6QDx1t7TxnDWDKHr
x1Nb2x43viiQdHlsJeCpxSxwbt4K74YuChcZW6gQcg7x/4P+m7H9KOlUdUo6rTA6tTQ0QqNBakFc
QkEBvf8/e/hL5/gmONHLug86SIc58UHUQeo1Tzo8x7OMeAqiZ3Bt8xkY2Kp0cc0Ex3Fk/Wo47iaX
aKxe1aPgC5+JTRRL6gSqVc3poifPnLTUVmKrJSLFd4Qq4rvWRl2l4HNW40rV+2ICKM1C80M85Y3z
76xTXhKqB3EKikGcQqwHXbHKm4h7Z0jY4XrmqrJXZVaZC8BP4pbpK24Yu3UBClLICqv3XUhWda6a
wPuLPxoeyFkbLTHTrT3Pr19O73BXJ4eeuPLWDCMJLClDyW/dSbp+eW3USoAsyQ+xVvoYnkOA7N6z
XFylNNi917mxzzq648IXGqz9SzWfIFSVAMYBwjSp4GClffbqG0BvnFU+mgk3eLcqF7aFZSg+E6x5
dnYKzL2BxN5ZAHDnXuhZgAGbM2DA5mxGzvnp2sRDC+UC848Dho7R/Rjqr8dTkaTqalOoPXhsVhyq
ylYKs3qC3Cg5I8dhmu85xCHHM8+f4S+SIN+RKWpYN1YNawROhY5cV6EDAOgI0O5AuQmaPQJzvoX3
HRp2yZEF3G+gfzUROc4WinVDkERe08lxNzkVJ7fixKHEWmgmM6AWPmF1dEOO1cFp/mLfxfKRQH3O
4ChFv9LPFAcaCL3PrfzD/I+vslhypx/Ov/r74YAfKYCUmWQxUZ4LRX7I3qerbmsfaGgAisfUUsgC
xue3wEHjxK1AQyN52SfeqAZ8p3DgTlYqJMWoTOdOkT/DJsw2ckSijDK2azqImU8uvzseRvM0TFXS
5nLywk+CvNXS9cN4M52svdorCti2224ylFxbGMhJj5c+Ki4+7GYPOYICRIGdOBfJ1DQ1notlZTyd
TQq7yUqFcSXX7uj6zDbZJa6dnwDPk5j6PJZBJoPJwV3uHM483PBgsFuahXWlsBlGGjEyiQoU1YlF
1OAwe6/o8nMTiRObcwE69FpZZyWMxBDbOljHOG0/1PsRzQZia/zMGlqg7K+YYkoSZAy2TACzOoEy
PJ+9o1QtPpdljgD/GXxMsAncSbAgjpRn75GCLKJYqjHrf6ALl6rTelIllkcv7s1oUg4MnMIufTay
mE4n2cxQ9uQ668w+BVlsp7InDQ2XqPBGnUHWQakNwqfTJdL1xdVk8193kbThzdNfRukbpbeHaLJB
XdQfStcH8BC/oEPUZGg9QcaeZoixdRxrhMUItCdnGs7RrTxqHUfl8oj7/WVpxmnUMkk+9vgZ5l7f
girDfAW+ki9CTaz4+Of6189Cspr2mjp5szma+U33mBms7TbR5dwK4RP4cTgRJ4EFO6DEBrW7hElT
pFGIOB9jy2UOZe8m7LDkRpXhmSWl3LVX0bUaUqbYsdPaZyjcn/0v/tNBzXbE6xjHRa4qwqGGpt6f
xDYX7Efvj7VzBkSBCL3/ik/Bqe/7Np5ubdKPRpg+wDt6W6eIadZsOdMLlcc5Iuv06vOv8xW/z+Gh
OISvWdsV2xiQkweeKyn8Ak/nUfckW7EKJLC2YgmI7VUFauEXepVyf50zqJfXEuL/jRChkf7GvCAi
kqLNGb77nPQrcJJmMYBh3hJzMyhH5PQyWTxWR9WReygv89RGAN0LIgoemuURuET7tuOtSSgcHod7
b2K+wW03wyOa3Gwv0PiPHMIk7ywNO4DK2jep8VdbBOYqDtaQ4myH2U618Bt2sylbNlYbGajE3bv9
3nQIvl1n2KpN50T8px62vT85m1zpeavvzQnb5gtg1bZgxSlxJYFt4XAHi6EVQ9QtMM4yxBPxuLM5
HFN5B2N70td7mxZsoFvJk4ZMk5vTewC8NH86yj0aDhW1m3MFA+NcUZlUEqoGrIMALhCG3xpQjHxA
k7aqjmhbas8MjErzGk9fbZvneWD+PEGRp/mbvo0kDQY38jR0uEiaD+W8l7IJSjx4W4/jUo+Oynam
EIWIGM5HQxI4b98oUIWE52RUnLw54zg42/+Y9VEdf1O2tUrHIrkDpnBXNEZiDNnMcKd6DVC/4VOv
hgVAt2TdGeMPsIFaJvsuPuh7hL3dI2c7tINwJrxwqy6gB1v9AC0CG2FMr2/VZ9kO3VUSRk4uD3UR
LAwgiDhdSC2lYKgwWPIls02bkBkdX9Ct+glMS+OLybT9VC8+FIY4p3c3SBb01hyJ6a2jZRklYZEu
TjbfxehD+oo22uNh2HnIoGXXA0m8dueUcC3veFI4YkMevOyFbOy8cah5aN0cal/87+Uwnjbxrl99
laABMu2/GOmPDfrrjwkZ9HQ9Jb7R++0jCJ+6lyAC4HNOzFLTBkbtqTc/ygPJqQtPXrnT9tF8+D6f
D7/nMTxxPnxdDZZ+9dO4dntY/zp0VSqO/T2zi1049qEjpRdduaOVFs9bZBgeUMIpgKQO50bBLQGj
+VOz7vJn86GPfWgc2s5VDEmsRNR5HfqTQeTeF4Tu4QU2HYiHYX3XxlOR2Znx8MCCng6bRxWXdlas
8BP0jD4gH2dy0Nve7BleO/tJuRReOmeVRdhE4wyhIbTbJc5ibxzVuPPDmv+RjDtCgIqxrUcAQ2MM
+YQ4AVrRRHtayTvUer23LPZmsnzyrmXpmWU9K9XuNjw973a93ejZ/b2dQ6tR/Fk6Bmf75jfy7qnC
lY5FZZ5nNxFzcR3p7CmLajuIf87I5yeoB9akwe59s/lE9MZOsd0ofXdNXAFPtItA0AXAmk4D+bW2
lbWCrEuEuzvgfiislIsflGg84gBWhDgRfoCuWgoRuGqEVgMpT4dDDHqkB55ccn+ASeCEvcalXjTV
gjnOMXdJIQt6qpY5PZE6/fMP05SMRRq5twhQPLIAKBIHWfXnZVT92fFEXz9xMro+UYWa44CvKott
SwwaCrthpUGcMsKHKrmpCexZ3jJqaZUSBmUWVgTlfCclsDrUd3IIOLNnsHKIGTT83Re4JY3T/43M
pEyz673ZTDPfq/TsyKbBPBpx0s2jQfbGQgD47ukwA1lkhtg/C8ECXISkcn0xPseg0erdzZljMEqj
U2l0vYSNktnf4d2ReppOAiNls9mhr0ZBzjPrRJzf+6EXLObnVyGdGGjISpNtYbIpTfb7yVlts5/M
qk58bIt6jfjAoquDixxyMN/QtXFrq2w/JbtXsXmuGEm32uy3ZRFsDBAIKDm378f29Na+loOP5v9Y
aXLT5KLZ8QyVn69vniwVWuB93z09wW0BD49txuAr/52sxCBezPF6rC/Q22g30VoWJAWzpd/TvTQn
9UkLYxH+ueWfW+e3e/O1GWZyIsN8fdMtnk6vXtwrPQebpJQhSXiHGwMRIODD2fWfQ2jXTu/73bPd
icDX62uDUq2XPNRscuGJ9/1w2wzSE4o6cjrj5Au9jztU+bUyVoH6Kb4SXM6ZvrfCaUHjE7dWAhgu
BpP7l0BM5bObNDA7mr5peByjgaO7bJzMjV7pi/CmOi0Acfl5sUAIjoqlEf2JzHIo94f/CzhMbw8O
AxMeK2MwoZIyxSnY0UyAjyj196dRnd7PTesc3osjl7GcywKLoz1Lx32ozQpf9LK2ZluWBWr/eC7t
WrSYRC2EwRTJnFjjU3klORsGGfOqZ7+KW5ZCf2IwMe5ZZtMs8DHFilkiJZKam7768Ft34a1ykZWA
9NU6MZmvpj9zpTiZFY3Vvbf1SPvtlibU0qD7E/obFZrO0Dvps3qN0AI+rmlRK0pHbfX0qYvBTGGN
MUmfoLPG/o/XMPYf1TkxqkWVo9wBUlKiHXJelitYuTiYHQdMKPcpjHuWGQce36tG6ILScVENee5Z
eVhrDaZl3CzDlaS2Ha7rxJaj0xI68sDcGGXhbgsPYHW07BgWBHT9PV6F7iBWWb17gh3dUInNu10n
CGPzfvGjRFYEq3p8T9WbhdOIJ4lrFE8Sg9MXU/wmEdjidKfftzAgtEqxz0RoDd1Iu7e0C3n13Du1
q1gStkG5gMl+cCkGSfbEZhabedu0zUzHoRF2Ys6ag3lzAMvdFaUi8ORMWLBBkXMOgGfGU8i2Ni0m
ExycmTfAPIw0wKCa3OGGXNJ/3aLVs2j1KG9WojuCYC/q6r1flhuvU6fr0NupBKLQjhOhMQAw7vJr
qLRNaWm5/jygjlVXwoqFLMjBnqEbzHdP+y+kdt0Ym7ZHY92RXuthIR0ogE6kRYX+jIam1CuyaOBf
9Bm1ZTCU4gM2g5FNX+ngVrOeuQGHitsXB/D/fjkVRkYscvDio3q1ddmk7GHrsc3LFwRi1PvFvt8W
+T4AVe1p8w5/srwN8Kc4tyd1r0Tvze+lX8r6q1NvcepV6iDLMKZf2w3O9SBRTr+5sedDmMFjtVyt
cYgen8E0U93k5KAn2Ty6mRQT/HVK98ca7eWFuJ56a0/T9qpZhsvrUU3adw5o0ryXRAYECfBypHtl
FOTdNnDAZfmee3wzASdPM5BxaQSbV5572kv6sd0q6McYltCPXUqDxnFwqAT9WFUH/7WS9mhLd6OS
1vHa3eZWI4ZdvtuK426c/gQ2Xd8IS3CjoK0HFcf30GUSbB6DZuWi6CX46Z/f7N3OB6eE3+yUiHOG
GwRYTqiA6SpfWJtbzZ8XOIGBoSBdwanCk0LQOrYpp8HjkAIbresbS4Ps+7o8LmwnQaIbQLw4fX7t
pd/ibEg4PmgbiBzahfFUwnhAxbfXfrbrt7K+ERP1R5g1OSR2ett86RdVGsZ145d0z8VOzOtVSWsJ
zIdDhfYvPuTcC5hfhCjS/FunSYPha/lJQKM5+HhfgjjmBLRCiMQJcrtaHFyETwXcRpxyPbH9r4Q3
XR8ueQbVTmSAUAQitdpTfoYa/DcCyYlRW02CX9oH+SRip7EPcN296QUf1pqBKdJFk6vMPmlZQ+mV
xxXplrXKFsKE4H75iZI4FzFHHTOMpDzCYVm67nktVELwZct0z4QY+9R+0dPAFSyh13MuVEk+wQqU
UVd6E0iLLGgjUMZGHwXesbH1E3ilhKy9sfrS4uTcvP4A/YWL/3x9Slu/VR6M1RhPkpXtXzw+cTZh
Og9RpPoSPjBSvBw6SCUomatAFY/eAlq6Ci4B7urjKtD9kmiS/laLZLvcfHv1WpjEN61zy4fxTetg
3kzrpIXu9uuSvMgQTFcDcwBj8DXed3xoUnuYDak9zEZw13DhRM+dpqaheI47s/rZvdb86bDqP5s/
/QsVDeDKgG/cKOwSRMzTV22Fh+EBhujgU4eCtwo9DzNyBObiqiJHIuaCHIG53HF4fMPCrI8fShXf
EV2+eCTy86ZxwGpS2+eUJ+P1tKcbIBaEyDPNgmTawm/PeFGg9PIlNg0YCPVXVO6qWqJyF5dleUnd
zHg/I8jmfrqZ1oeoKCLAUIoP1hMyC3sAGMFMcsQrls7ZZ+/MojRavXcuf4Jliew0JzFYlmzAXb0F
U3nqAFiI4ctbZ+5JMqsiZNV4xLNk2n8WCXS9vuxvcnpFt86mDn+yNt4amIHY9QAi/MXkjxwpZsdQ
8XvfVIHN9QMd/vL6EHX4Sgf48bmDoyXnpYKKU1Gr3OFk4uSlZifvOjYHlhpiy8mr7QeN18nISr13
74hZ5Gp9Pf/2K0GQz4q9wip0bud6d3/q3jbdNZ6OskX9rHiO9bPIBD70hX8WqsVssGJxasI+ONFz
bQpm9PuQBy+l0A1DHPHda3xxBdJv++ynEyMQBb6rnYeLBUkJMOH8Rt2Q3YPZ5PUNRgGUi2dz4DaM
rCGnAfAQBnUD0fbY+eXkmg0JAiOjA9LxwLacdDgYlw3t5JlyQ4ojmvQo1aYuUrecT4ziRrxf0fGw
bQZ1mxzWQiPbtRQZ6so4cR0d6jqtocn9ato2uX8uOKuHBxF3lWBwVF4Poiq4+hkVWa2N7gWfiHtn
cv90D6GMvfs6nNi7VWKKZvrP9ROOCk5jSFz1hQEEIs96xhnpI41J4iKppvjZLoJsjmBu/WL2MXtX
oXzEKRkXjE1FeJxMCgW5MQ98tlKonz9ejbHGCm3wrbdkInjrkTQqcEAAaltjFQF2u9EVsZFq06Lj
rnk+0KIr1mnReT5kp2CkDsNt0InfHoyd7KfB23ZNqDgArik9DdnsmmHIRul5/NUEFnEMILH4Pagf
y6x9bjvhVmrIl0MA7nrccd/jZMDxpSJKlkN4YOUAjuAAKtFZIShZb/lLZsu09i9EqhRzhnHCd33x
VJFuLsfBTPq33wwjT3tA3AD+Vu/bAyxn7K2t06mK98xrFU9cuca1rg11mPjvu07sYYut4HG3qSSw
pVoSje6uQuT+MrpbnR5m/KK3Y27Jhea4vJpczVwvxHV0mOwU2uLq59uc+N6gATuH27jQGHPyvG7G
5zwW5lr6HQtTymNvGYVMD+btgtdDKr9y0Dqx/v+tKU+PvbMExXViCJaZjVW69qxjIayAco8e0m8F
TkE6UIMW9sE/5Qz9Kw9E1g15iVLJhTyrYH7DyJXk/BjwcHIQdKvy7WU5VjBGexAFo9csndBb23Ou
LwjV9gST62U6SvOdvqL7Sm+GiPK2tBR0EbP6PPGPSn+00UBpwUYwUyNHEEDSCjtOf+2dS0egunQS
a36TC0QrhFadiYnkYBrrD/jPAGTPPR/Da9uczIebd+fh+VvMBvPTv+EbomHwc4rvRDAZfKDM1TfA
12aMPHQMtnNHPyZm9RqA953Cu/gJ3IcnBD8QzaAldZmneWiftWubwzEh9CUp2dRf6I5DtwkoqbJN
Ja5ZDknelMV2H7oQHCQCMBzZqzA75QjBAVZ2z/5u1N2VWJgEJmev1kMa+iATnjqmTanP64xtmJGH
z9bbkTVBNN79ANCoTIz3pMh0Ti45bq778dv8Zr9RAWNIA6Dn2+6On3WcGhUfkF0BIcstNC/uFuWv
//viV2bqFWeGi+xxvCU+uk7+WD6HkXr9zCW0uIneNGqYZ2nyggjSi5q/pVTRV2MmwywAzU9IPLlB
v27vQCXOXVoykzHQNUCaCtjgpccNBY5enDzUnrxO5HKOwsgvxqbYVfW5eS8AfLgj0XYS8AJ8EFg5
ZxGiF079K8IsH8H+cNtqTAPWD6TCiFiA/hbE9tGPqaC1YTbtNWrdVq3bIJuBRIpE+1pIyJIRf3JV
GPHxHjy3BkUtQRqagUyCWhlzwMyo2LtNe+sfVFrJ4RXYVF11WMikTYkmYzKyVP530gNREHNfyN9X
HZgfK8WA+aI1zSDwRaQuElucC6KjcoMYulCmOzFNL84pHKbHetdh2vy+rCYGUaw4EvAxFUD5YsUM
p9xIoGELuvZF0i54z2ehvtcYzkr8z0w5GImibTRpX1HWn9sdgtz6rEf7syl1Tc/Oz7yLuyL+QpBt
BfAbVlM04rpT/JnRJC77wMXzouej7QbkmwS54EWd+QvyQ9nknlreXGWwpWZS7cE7YhmsEsZSh/kL
lpwJmFyX7Hk6KUVrvcVjR9vOU332FVLGQ+T6cL4GbEML0Ol1jGxAF/mbQBcpyYI0Rl6YnaftlEfF
eGqRzuGFfKdN8Gqd/iLWU3r9dVix2FabYTJuSa3l2BuUyG24v81hYINWQ9U59DjrJ0v+iybycvKI
zqzxEnX5AdK29bWGIN17Pl4VJqzQp39RwWuMSh5WjQ1GBeOBJ4TD4rzdXx7UrTMP0uBBzQbeXOlq
hUXqnjDt125vUw9RfLysFteuaFJxPQI/mFrOe+dL73jpNVphlZkMLvqlfX93Teay1tqkOpdtSCa9
Ncfys6XSNsfz1WS6cCkAMzCd3qLcy8q9adnQfi+FFZhvMtBtxJtwdhZWscFwvStsr7JKmr9ul2TO
ZqFpqpoWv1dn56fcGCa3H632CUaNeW11MonKOCSK7QMuopM5K6YY47BkdxxttwCytHvm3dHbvh+N
AE27Z3CBhwJCpj2yzy79d9r1JFlTRCn074O7n2gMs5WmBUdk04en5b+845dhhKQ9J/EVhVZsJ7XH
uWDARjflbz/vNrrD4mnYKA+35cFc8N54I2Sw1RVc2tpRmkvVq345orkq7TPv7sbv1Vh2mlMGVmFJ
AFnQVfgO9t1SZ/aKk9DEK3oY5YL1cvv5bW4/X7Kh8ZcDZyJxKY7ydTbvZselOKqJflSRd/cGj/2C
P45J42O3ZvNPWu+ph1MX1j42OynjOdZWXrU/KaQXv8jCauZxpFsOKV/KndXbjva6KKKVZ4ekle5i
352J16sEs/B5q1u7dLuHTzVP4WtmmtvwZfAFsVrfh6v/YpThYtM2L4AWTDtbTpxSA5hBai6znUSq
7vGfVbu1Shi6zGpSl5LthVYxbS/Ok/t1fLZkF7bEj8h6HJnSDWHQp9GCC2xJGzqctwy4Cy0YZKEG
6ovKKXe3yg/Td7jZLkOOrFNute2gYuBL5fYOdvCy7ly//O1cuM9HUzgXxlD76FxoLiXG4TAvvPy3
ax+u7bSMgzYzMS6XzUO2iyOnPtAIL0AzsitOaDk3q3BScNs2OA4erpE8OemIri0HmqPydvysnoyj
aTo6FF52Cxo9fn9kemGwKYyBtJUdkY/gVY4evLKyCxIVQlIDSLlAyVA6CJ3RbhxKX+neDIh0cOoh
6Stpid0cMoThW0RXHRSXGadh9qzDUmFYXg3P6YBDgTwjDgUijWindt1toT/9h6T75g6byCIc+3bX
Htlh3+EBnKGUREU2XfvByqvSClbq5efK4bdRLBEND/1GUDxEBAYcTqEW1MOXICb363Wh2lZ3xC0S
+UMrAqjPDdPiJvlBaakuUFrAl1U7HrBsjJyxDlgSGtqYfMoeZE5nZ11z83CoOYrvmrtCxTFPgmvr
JvO0ooLHLnfq146ElYtzpdX2bPg8IeeUBXH+bGxMKC0ZEXZmb7tR4V8z9ladEU3uXbQVVbrrWkXD
ODxVualeumLKzuVuaTCc8WUNVt6bbaBs8KAU2ZJ2Sdynox0DVWEr5+CkykiNmSq/We0Yy1ntmNTG
giu/+39k3deS4tiyBuAnIgJvbgUIYaqqvbsh2gLCCC/g6c+3pOo+E+fEzuiY6NnTVU1Ja2Xm70aD
9DY65xHLCd40VJqdfyrNc3wYLkOar82mbIWw2SQYaA/J1DielVtxgIeyG4FsaXaW44K3s/67U3At
Iu64GT1OUJvg8daNL934AQXsxtSiaLibVPyLrU7Ml7+6xDoQR56sP/POtNllgKpsdhX7U99o5xLs
2NzqU/iMzQEbXBih3r/5hGEp5qR2GGOoLTAYvxEpm3F0YGc7waIJ+3dhl3srrWoJUGhS3avH+RPo
824x+VPzC38oLVfclUr3F2aJQf72kUbrc1ROIr5XKoVS3XrvxCVT1OT6ienhe/zPKTEDM5hoHfID
LNp9j6nPDB3iJz6O3eLi0yd7mea34HaOCCC+PnzPMMJOgeH6KMvdjM/RbkbZnpYVSKJ2cD8XtKvi
NSYknttsikddthJaUyOn1qPgVBC+Kii159etDvLBcmoXRCeaAY+wgvgEgXJQKUN+SktCz3G1qNtp
8DgFT0rPsdNN4Ljn2AEX4oK+PFBqd9G9N8x7w0V7kP5cIiQwILkOuny4qoNm8Th7ludrG55h7RCe
ZXVzcppMJneXOlv0/ewCNsqEhA8QsIkDluN0P97eLMImzeVkL97pPnl0JrfO5LSW+NA/oK+9tk0g
oWoWnHA6lUmvMmGx4PC+2Y7b7jxrTEkeEnkRm6y/vE8yFtgLQp6Jd+PsH65jVcaZyinhxAJoODVH
yxv3G50kJ5CSccFk7f6uNFYiJWW6ezxE28NwXRSd2WoZ3SvTSsp+7OnPXXpgNltwR75+7XlwPedF
cZOVN1XtyvaID2zEfjfy6N9rwSgL4KGuOpEaV+HBYZpm7IvinY5lEZEQ77ho9Qbns1VzEJGGNKEf
lii1X8GXQKjVeTD/vq7TEFv8mfsFQNr9Gfqx2MuHy/CrfVVGkmtsIDH8esjKx8v6ehk29OX+z6qY
6sHkVu7/9KCq5COaibbR4xxchsstZknx/v9bzCbhL3ozNkrgdjltFXqXxvTGt7hvT8RZnrcjEQ6n
Z7yXemOM8kKIapXUnm3n0/txel5NSxPYdJ5Q3mrO5QYQVjV8ZwEmsChZ/Qn7w9twqe0upLClm6tR
q/1XkoTIbOmIWNsc4VeDYTEtOwXZMgBYGfHWuAlr6gyvb69vYYnayc3wACBuaACH6SHG8N9x7AAN
Ti/LqO1kdhon7WlHkk0vXjbiZi9OYT/DM58xLthFjMn797e1QWKUEwNU6UI4OQ1Ox1H9x4rdWnf2
6NrSPW23T/vubLF94iFEo+iB6XZjVanFvVqwH+7UYuKvRaH/OmdyNeIulIus+UM50lQ1sv2H9Fwf
4HZ8K65aEm8TTWdnIPJ4C+y1CdNUyiB91Tc4epRz8t9R6djhEbx+brfYI+hOflMfiGU3iVGfiR4I
tp0nSjTxlmMGycw7mZXt8g/ctPMGV/NgqF0nOOl+aI3BeKdpJ/sob5cAOrvN2HT2mEGmVLqNN63d
7CFJ+vJEP8nXkG3k6cxh4Bd4jxCB4/rix3FDDDfd2FpwNX86bIKm+n57dQEnqC5dwM/6CylNTmLm
DQHtKdWb9XfuEq8J/WZKBCH6hKPsvA+59tN5VYju10NFJCoznkK0FIlyKJ1rvMnL/D3oRytTefSS
ZViybdKQVMx/tFex3Qx2jJQjHSZAedRjVMsdj61DMIYmcFcLsdlFPVDSAPj+GoWPHq0616hlEIly
2eV4Mcm2JrGEKeD97uHnz+fGKFVtbI3QRXRB9HcYI/wssOuYI+hxthy7guGzq4usgqYbzZrS3sUF
as4imw1r3CYzvQBM5QWXXRuEhJubGkl40Qya0UlCWTFsd7dR7w1NW2dGGntsBmnsMQ1hMvP1Uz7v
z/vUMp1KcMf3d667o3fJojnCyKs/+0mlHNtIFsNe1sRiwZombIEuqzGgoptqnSdZYQs0/3YIqvTb
F5sijZuuDSVOa4pCEPSeFtjYBkHvGfOAQ/r6rq/5U7augeqAiboNAJZGDmZjiEbhUbArBbtCHri3
6ONtmF+ptmgUjA93H27V6aVffad5sB3QOxBKpaGbsCNA/LAjgP4h0YEhFqALL0V7QNex/cwbRiNS
9iJrsET4rxrhoEUOybAdDwM+sO70xR9Nq5/bRuATT6Fg/NI7jC1su0/IAWgrkA9LQgY199cVs9VU
uggrZuQJukirpqfDJ0uwMO2nH06mjyJcexc6tUszXEVcWhau2UGlEd4PQHfKRJHQdjUYdL2s5xfp
HX6Mh5Ol+GTeGDN/bnpIMqxrvWKyaiS76+vdVgH47oOYBVy9uoT96ebL+YKyUmvgQY0guq4lho6K
mJlnH8M+FhYM+1TaDP4VrV8uRl3jrTKS5OYzKiJUsRLZ99Wtl+TZi5SdHleOi1F72KZXCS8gv1Lr
GOV+4p1gDkNJ3gVJSvcj2wusGpfVv2Wty8rZ7lTaen6LPS3cWTMUmv4/uD8ef7KZ1Xe4w9XJM+eU
zAp/0KhY4s7SbLaq9W2QPb9pZ3Zg3VbkKzRyYrNwItJD9WbsVO/1/51MmiXoxB3YTvC9D4I3Sagt
XdWoWw32JDA7byDXKLzBEpUlHoHK8gZ/cp66aUvJGNVYedOW3addkXv2Pmm9xw/CLl0FKFEi8h8P
PvYnyNCDr7Sl3t3F98p7j4sezwtsz6NK22fPvheYhqKcYux5lEvVjVr9Q5xZ7EkxB3jDZtYY1eGj
CIzQhdblhwcwBJBmFW7TheHSiPK32x9mtKy4OHwSXM+oLv2yTdqNkdu29h4a1xsCX67kPM34CLXk
KYe5QzAU8CUq282sBD21/NZgvfckuyiqEsC0S/vCdgOt39wUvJbWnzkIcwmlhM9CBeh9fG1EWH/m
CwnWIoB3wU7JlwNneKN8uTpWTNd7Yg9n5wHPGStcqCYn+kdgzMHZMc4LirY1MnKxLW1JLi6N2fGL
yT5sadsfz8VL672ttgcrw4ub28Y4ALwQIYX0UrJ97dYhQn4Kt7j99pWUCOvTthcwg4ej+VzF1myO
HIWEg8KDA2z5kUROEVd5GsBQngOct3IQKRFinsQ7zh9DIrKlM00i2rL/aWBoaLiQYmkfPmaQuE/6
yujDAPUFAamS6Hk6/f2XI/a/gce3DklaIjESwzBYmw8BF60IBYE+u8bFrC2FfCZZjmNUFW1oOcAx
WeGGky60uW+/OkiW0XLYVJWfV35M1ecuG8dD8MXZvptmQ88IfyvHoUMOLQO8DD/zRW1CDWUG9bUk
x8Bvu4sRL/htDywlqtK3fiiQBttMIOJi878Gdrq/7Pu3LxQUiPZY9swr7YwtKc0vsFrzyz82RAVZ
OZAa+C5BaCH6TJdU4wQOZ3EUDDiEQJaaz/08kGprS1EJkRnrNUpiW0RJPD4sthFxswW34PC8Mbrj
vKCDsJxdJUvWiJT5t3F+GzdwX6Ilsu3v6gEEEs/rYQFZ68UWkPl6dDuOKq3RGW7b0keOWq1RrYVj
Bw7ob4wDvJudpbV4k8U8GvUfxUX/f4ZEFkjgzUedi/r0dJ7Wa/0K/6qo3iJZDcmHeYtdU9JZBC/9
BhSxNVq3Rlqg9GOZUXs5jE6HkUmh0aJyChtwM7QNOEGr2SBk2/UGxxTxpTIrz+rWL+TGFHUyyetJ
9dnwzDOW0B9Dflk0W4hUl2TDdanfk4kamjpOtlKz3R+cbMvwgKvsKXHm+6h6iZdZMEc3kXiF2U5a
hDeCzS3zMfSs+n4k70tHlPc46UbeCieqdqDU6WsHShoUl0AqKCJ6K6Z/ZCioke6cO1fJhwruXI/A
h+I3epo/V/fPD5uchP1BaTiswbTVvxHlifdmupxNpm6Gv7t9632OHOVun5FvR3xOMMvV/Ja0sEDp
+2lf0uEBUJnWaq89niig423iTyx7PFFAJLPd4TGH3YwMWtnn0iWybSvJWH/s2vMZnL9qrY+XMYN2
PpWsnTu9iRUb4kKrwW9ueFuHhA2/w+yq+2QVSftpqYXDrgKH9RHkn0FhNl48b7oYPa+mCUCDL2mh
6bFE0XEvimCcWgXQK3kuuhWpxmzr6nqxguUECLEnSfuMwn13NjdtmXyvDvJruWSaiHsCIuaSdjuF
rL9/gg17vxuSX6BU2ffhgs9rE8wS6nrslnWUIiXyrP9Z51OkOSpYrunf0IQSwIZeBwCby1bBoGMh
Cso6H3CUpZc/78Z2FAwFqfvaH6H5lXlwnarVnFnOsy/LY4BZcDqyxyuLG6dD17QmDGDusR2B5VEI
S1r+K4Uw8OGMlp1OgDP+y3rcoXE4IXjBDzCSboiZHI3xsjmLlAPBWqBQEa8TXLmdEcwjNB/s+Qui
TImTt7+hokAr0TQlH/z9CZbSZnPvXExuoZjC3jEyz5904bhJpfoehPiUT1wmRK+BqNGnVSjx4cEV
3f/5+pWTBnG3VNhGGNopU7ST5c3kY3YzOdtLpkJ5L7mU+IKzJwALX7/IvIxEkXOgknTi8/NsHYJV
R3C4FNiIcUikUxq78q66BJNG2LEH6V8AoYHAWBCcEf4zE+gqHhvB0rTRoVsVHLQJlqNklHBOQJY9
gL4baqzptgfQdNOQQl0d6ZBZhU2DlEumdd9E35rfPCj+Gp4VD4qiGfLX8N7vZjD13nvK3PXiyQ/Y
6o1vFMtJvlEklCAvy1mGmryGgVSNL0Estg0Ti0HdVs5OQZNc++LbveuoHEAF3lVCXqhlpUABUAxg
K0ipmmsLi0COXfWRxbgc4MvhVHKuJ5OCVJ0C/Ye1E/4wdycU4lyA1jnh8V/nQr+ZNe7T+n7KkV47
NWdPMbb9X7PEeCOf5QjXErJY1A8GrCygwbD/9FZccxYJGLZUWzKLorbk71ltW/+wIXZX3eRJbClu
xmiYwdBDml5QadFnqa6lSaCStPeBwtzcel/HnfO4W/PM0YkES47mghlHf022P92msVpD0faa+rh5
jtbWjVqR8T8LwIwLYD6uNseVigBDGXmDTvqm3Xx5pG+MEJdEB7iYVbNxJ8M1nz0O0QQy0772qwIx
kSpvwIBQGzSKnMl89PEsB3fQ3iereXx6n12m50Ygf2x6gfxR2i/TiyyjYx4SDtfvJYfsbiLn+uvW
eNUan5chtV16V3M/qZ76+4+rNT8lH8VYlvBJUAiHyObYuqG6GzeuSSI87UgZdWW7Vdh1FrkTBv/a
btZ1j+nISuumwrcpWKdwuQnQgxgN0IMYDYegfbHRSdqr1tOClvaEeKoUgtkglRpJOniMF2xXOvhD
HvxAbMicwZfsjTOSPs+JVDKaEYX+0dhLyj3WPTUIvWn2vSTd8+ldvglMb7cYT7Tq80OgXF+D1Psq
4qTWpKmgqOKnHqJzXPPSx/p3u/JipWKfUvllipGew1/fLLa7DrP9kMWia76qg2xqnoqNScZnzP42
DIVajNUx0r8JYX5/DQdAwLNB2YPLRLPpELezD4IU9PW/XGiHONpISW0RnanQoKvHqD1yjDNodYwy
kaWXv8dEvPprpEnjdhk3IPiI8IUjPLol83HyAgxkxudzwXSH52btqXd8YsYr7caDCjLuvm1jruCc
lapKUzGLRhI/pAW+vIUDstkK2AToxi7BLy8JEdgQ1M4IEdTOGxF/S4Y5+LILuajEM4DyTjAqU2RJ
804wKmP6xO5JwbBLGDv9xTUnvY4YUa+y0TobbQTjLUfiPNS6yJ9o0AK3hwp2s6WTsawsJDT0M/bm
LN5KLwqMBnkVXUGt4aUlt3GVM4VDtn3nEEEf5A9XxoXgD0Kixpe9AMWQji61nIln2ZOWpIu9rmxl
zg89aWp2TuPLNwt5XtMabm13fdiTB4oxm8b7NK6LFNnHQPGjhzmPmxrVenxai/XwJGEj96t1y/Bp
LeQu6J+d5Lzpkvkmuc1Hl+f6J1Gxj+vosRytEqZ0/6UznqwHV4DsANJ30thS/2LpmRNtRGsaw6zf
EgbepWa3opheF7Mj9y5ofLvfqr7Lbn3fA48gJnwc+AoTvsrnRfcQVT6DO1XvczcftvPwd1n0hvPu
0F+kKxQ6j3PnVT2+OLh68b0e6qjvPkeHj7lEIZZue3DXamLkCssHc9eicLGEJpYdZrlwQn1rf3Nr
55M0D6xJOlYQaCviCWV01G2xnUAoFg4ENVsMMvDnbThp5+JgRs32KDUPrJJFK8mFUjyEpbI8G3a6
YPd4lcaN7rD9mauLjGquLut9clsmYg15vOwZBye3xThv2kLavASz1XM+3vrnv4dZJ9iD2Yb1UXHy
qHkYSYNUvMm96jW0lQIZ2xdDRDlBwMSoC1Y1qxepAtH6M6kDQIwNHUAMK1Ixo9A3/ONRn5qBR21o
tDTc/tEfgHZZahTJZ2ssMWhuMTMjceWg6chEMG+Muo2RyfOfhnTBuOoWtugpTwcKFurfVVRalpVH
BKKiJo8k5F+WQmkVj+eC1/WpTogQ+W8FufJSKPlOnffX3zuwS98GaY2/G7f2obI87on8rsetelyu
yS/H0XE9EjXmX7Ukli4n8sda98m9M7kAfjpEW9NU2qTE0zOshUfwtJf3c+75UbuRoPd1414R9Nhy
RUhxWSTHRXK7oQOMAlkoHYmhscPDq+FY6I3rxL0GA7nR1Q0wy7gwcBQLcZf2/ju8jt7whDMZeVgu
51CdW78Fl//caUzXlim1yKKRcbwwn34DRWBOkzpu9pIVlPuQVG5J5zZet8d5d/J4TG6Nad3V+pgd
Xrr1oWoehu+zNM7ed39sK4POmqfFQMbonWWhLOAQl5ntUMhC2Fb3GvK28CfhIUJPhFnV+z3fCIZx
pb/4cnp/84HMYyEqi5MwaBh70lomufTmrF/mnUg6kfE15751GZx/cyFqRvMs+ZcQXM+SYx7i3Hb5
a5zbskh0E+emxLnRJlOfZTxkn9etJwId4akS4MKo1B2KeNtks6WdWyVJGShNW6tpY4yi5HoO+yRj
qceYIJuB9qbQ12m6YQsu9fsuANTlne6qW34Efy2fznIVix/XuluEcV3iyyUWgEBSzn5FDpJ9f52P
jxWImyzEb6G/Pw2yZkg7sS+SKIU3QCbspWevY09I/OvZtzKqrkOgLIVld82vh0lE/uf+BxmyVCj8
t4ksDQSDJ1txl7hO3CWq/af5h7JGhs5mpvnHJoR7ld0/6j6JQvYJY1herctSv1wuqfWodfcRqu4x
fBfYvBY2hUTEW1S6aT2+lFFPNgeDW2+4lAdynDRI0y6oDKbp8OxU8ic/Vbw0xPL1c2/9fGsBOJ/3
redd67mavlTGKfAJ8UVWbXiIhouDkBXWl+l6qIA5qpIytw2IxfI3/KbNhZjCfLgZ1W4MvvqNr3YM
h268S0dZN65fvKgmYDgNcOnItzaLlzeReD5CX6iP6LFqh/k7L5yfOfLyHdza8TX2EWdDNoMy1Nru
FJKsQu0Ls/93Xlly7f1IzwXPg72iNrfP0rh3mgRybG0iQKQ0BZTn8SI+vt0LrvTCpyw8mYjxi2Tu
gH1SpEzS3ur5TR5lBEpPXwYIqeteBFyFyz5dhuJFuki6fy63AfKakjmhSh8Tv3KvVI2/QaSS0w/H
fv5O3tT1V5mLgLjWQMyQBPwt/UKw3f29bYsejbqfbr+QsxES7AfNi5gsl/6T1jHsWVbZYCF0sYij
g5EsPlemfDnwqVxtsYCOVmd0HHxpfrOLVEEWJcbxry38+Ytlp4GM9DW3Tv/fvV6nPkMSbUvRXIS2
iENUenw6LJ/2x6facvAUSCsitAvGCtLKt/kIZzYKmokAlZTCDYK7wHvpDL5xk6Ma0jFxctW5kcsg
Coiv5OZKGrov0pxZRLRaQ1RScvbmI2QWopJ++4FC2uPNthpyDfTpERefV6/64nIwaskYPAZx8aoQ
F//TR1Q+VyU+vUj/INYsHNykwmpMpMJycNOWpNU412F9cgaJ5auaNvvad5sL5/MX0zqA+5+sBW9C
XX+Kv3lVD4MNAAYQJy18iTdl9ugFktQsXLrRJ8FIGEL0IdhHj0CQLNmRq2qyrQYRpZ2xFeTjlJyq
SV5NWri+m6R3SvjoXLglGd/CkNgT5RpU1xIdNXxbeeiMB3xSOrifjPJUaYek5f3nK6PlVeJDWWBU
8ZLIj8pC71WPIrrLgKrIl0qGb2mti8/QCARfPxTzoq9T/lD8RJB7yx/KSkh0d7BvBNbGnPbbj+RX
Ov9ZP0UbWsV5LEEiR/J9i7FRvVFHjC+3ca01XgirP0x6nUmnM6mvp7WzVUN/JYHUMnd8ENosa/ht
z4IyS1oWlCI/XRN5cnNN5NzYk1WeNBfJLktw7m7OlsVk3xzvmuNNc9y8jlu2ZOeo1YmqKZRtdurM
Fij/82nvOG21Jo3WJBXA3RifwKrbpCXwpzpaUhSuxlvKn/Oo97GFwy+r8S6Fpj9vD+v0bHxqYVXX
p+PmqXGbvXvX1RJVBAYlp2vygFLiB99GKuoODulwAZdFofjVMxRHHSNgq1+btvmyZn0Nt6XvNc60
Jte4IeBtH9eA7pOU24j7txr1goBWiI1w8/0HP4Pd9hsPGgToLqMD0AIIHnOu8p3LY6/xatjJZdMj
qg2/j6ot81Koi/WxGMCXxc7XC5HDHP7aIrFKk799cPhT7PbZoMupYfKXZ4NfaBGuRVwpZc2pO4Qh
BwrzAtSmn7tZODn+54n5rzJlbSIj/P2pSMu10DoZ3rHOFoPFJxlkjZApDl0BNGgYoSsWk8tx99s6
h+3Z/SCHeGtMY9cvxJtAWmXJhT8IhEUKAcIGKJZPWW0kqaFMRP0XJE3HbvBFLr6dkoWIP6PRf+hH
uEfqUTDoSsG5U4VDhvK6HM9wT7b4YTyqQxZ7QaN6KLf2Yo7wHL53qq/ZNJdNYA6vADI3xNOouuhf
NOyHoerUh9cdmcJzWu8/HiH571rxb2WVDHbvP2z8stElrQf7Kwvo57z1fGo9d9KX08Ui5GWxcKnA
JSRnoRJJzsIDPTQCD7QppfcNec91MWXUREl7PI/P56Ck3W4TJsj58xqSnaEhhrCWQ3sgsTfE9cpq
X0f5yET0uEyPL1S27Mp7aXxvxPu5vWZ0f7pRsOA+/6U/I0uth61eGI4Wt6ft5vl4fa5eBuu32S3q
PAatgbV9OQaUnnT2l0Anvn6l9gnuVBot2GIuBvW3SRnXmvViWa3JYz0MMex/Fy/UuyhYlNTRnz2y
FevJ5eR+YpSHsIP/TFIUX4pCF5AQoURjq05REiLU9VqEvKXR4fPq1P+1jFqXwY0pd2uwfanZ/bRf
p6bHMtm+Z9ut/+ytf4oEzdx2dtmTx1prK498urlZLS0Cu0pQ17lI6drjctdDRFeoc2CidFI0yafH
9el2fTpfn7p4u52A+LZwBud/6APYYrLyxgeBilgJyV0o2SBlcmbJBtGEKmA0zt7///AgduTE2INk
/qXSH0aLn1DKOqs2o6+5eXYkqBZldJ59hv0ICFKVEKTzvTSfKyHIyj0WRZEXilR0PPcr0zH174pF
xHOal8nQtn+t4NJU/Y6AqOfBcSgzkFzZLm59KW9vN7Z7m/uKGCRJKCyt/UrtK1urVQ+l1WHZtuEA
fImuGpvutLuXSRrtV8P9fLyoj+tEZyy6pbTSAzCUi9JVCBRxSyD22ZPiozDvkhteFGKsarF6kCXM
zGCHZjSiCGn/Sd9e6DPRevOw8Vv33m6oyXvxsRndpBLtBrWh5bV9DT7097o1Kb3Rwi6JbGW4tm0h
ohS0q0nsDi7urZNTd3DlnrKLGh/xwZHBj28FJVRjGdaq0bA9Gl1Oo3Zb22oPGy8jil+6j1o0/7GU
iVAdNEQ8FmXAQsm6/e5WMWug4GE9qsrpyrthwEotUySjHEx7IR8uFRd3wH4CGVkgEAKNNvdRCvVb
JHmiie7dRqp6oODkNjWSVWGCR2zVOfOAb1m8fbWXxOHTEqP83Aor7qYwy8KvoPSSL+Mp/LpKgSLr
aLr/Wf0Gn2I5oZBrS62gLZ2VhnGewzEnp2A/vX+yOgfSVLNnq/N7Pmj1Imm4yCTYP2cJrJTGhV+R
n9lZQsT6M5XHhZhKJ1cIPWg82NPoCnmHOiI5i52D3R8ysy7mwRsPx4YgkLP/Hw+PBRizP8Fs3GO4
vKvjasDindG75TeLd3V593JYvLQ/+e3yN8IzdYSMBs93Nb/1r8xjb/1s0v00X706A84X/a1BB8Jy
DqkN7VsIbigJ8rIb5u3+hxWGbEGV9yuqvEKV39g5XwZp1epqkLcGl9++/fuF18ys25la17cbk811
0trGUrZLi8MyVKuzjfNFHARNl+H+MvzBYAGweKs8MapihFYX7XJ82jdnzcvsyC/pgF5DDjxfj9OC
+387J49z2KFVCmXLuhOf9agkpOa5RnzayN4h8a18FkHRXjv8X79z9va+7a6k0cvrtx2+Z2uMyqBC
oSBYadr40bOKl0/QGjR+WN6Jpg25tEWPVZOpnoUe6yo2YMjbMB+v8nHl2SZVFHfe335c2ZbxGcs0
hcLWh80rj+NhS8371UWy/V2Rp1L8nt/Wmc3f+BfL+6zamWXZrDGf1s3i+gmZo7fJJe+Pxq13XZ9u
9GiOtrdRxY5t7KCYrmVYTs8tXr+M2T2Qw+1TNx34F7vKlPJOHFYjqTWSJjTYiqn+cS759jo+/jjZ
XTSTtJks1eDDvf2mdiI7nhwA5/Vhdhlkl5dr+nJMX6rN53vz+WLLd9XIMmcc1Dpv68BokSqbp3Tz
RKFxnotfnB7yfnOP/z5aXDWe/PxHy4POqh+v8J5EYNGMR7ddMq+MupVRx99gNarrfJ97/d6w9m5x
HW7ToKY5C3uQscSy1/n0sJqyEA5d6bYWutLmyq9go0/3rzv8PWtDWddfK8x49nRtoYFcpMP5yiQ/
mFcHq8WwJwrwOHzwGHMfokem04tkWPrVxWR7Hfe2dDtJCw5fGaXNUTPXesX5m051WP91JjI6h2+k
9z1LB5VOHBHGmbaDGshX1fAqaiA114Ac+/Vzf4c2Razu9nIQxI9u3KSAu1I5xvN9tB512YgRCOTX
wYWHzc9T/8ftvfevLK+V8o6VL1f5ZolI+dBu98tXixDF2+UxVacW9rqorEFE0DCv0UMEDKreGLVX
SaOVVCUXryaXldBjtgnTxmL2WMwuT0dy686kvZ4aJShZ2h5rk3wlsLcf/FoF/4QOe2URaP+H3GrR
lcXn6+uzXM+CdktR7XC2iF1N3HBu/ds+0DU6hwm6xnrDMnRaOU/b+1lp5Jw+ZuaT05OVVB5XNTLL
CZO4exdhKjRO81E50u6KK5cJhJyZp1JC6nYFZi4LmSkw0zm5KTwn/2s+ngv2KsopaeJjsqWYbHHY
+gcSOCPFYJwewWtZHPeBDwMXCyLs7YhrAwIElW/QVt+FJ0srfk22Ai4Buh9FzAVNavaJdFe/rXC/
SH6IE8i/DkGWD10u7d0hoVxAQJrpKXhplqjmsbBv54l0KWyR7gzdgxtS+w9TpPUpChZmdZDpQGy5
9Yfk7dLMlYLvYHQvaiEuQp44O7Brv/0pODAH+R5mzcoEfhlmWJMofg1uioPbL61u8OKAGbPjqBxf
7ThKkJUdB3sFdhz/vh0OC8g7oBHfje/AmByMyiLNv+mV7MD0KoPAVmHTGOyK6dUAeyef2Q3IDpba
u692CPNP5q3TLbQ2dgflFscFdf8uhOTXP+2NPUSpvbkKWip8zmgWmJzR3hAt0N4sFwhYQaygKBVW
18Gx0CsQK6guTnCFL9nwYSNLr6C30dgIVs3DsxQgCXOGVZvfXw93h+HJ//+AKD7MDtHjx5KA5jB0
8K71Cvvhah2O5IXGGzEF5VhqjfPn6XIxZY0v4M5snGbjzLEuN3o3blaSboUVEV+B2eY+y7NZBX9x
Pm1ZAIe4mdlmPzme+ils1LHSEPo33u/GWyIfUy9SzrPRl7DxULOGim9mRqboi3OU/nggrp5DzYk4
elDYUE3zoS1qp381XEcdG6tVXO8Mm84fhhWrV83k2dBJh+jkBELuhydZcM6spqXm4HYXoDO4fL30
3t19pfYwl7iAYZdiRfkLhtqyoxdNIp8LEzvvp59PKZ+nqPK9N+837eVT8fGxUf4WLW7RXKScdOCW
XhGTmSk3PzkfXtS6/knbT5XmS6f5AoODcsVnDWYvzuvxdg12jTdHvlLxYj3yp9ySZdfzzrhGg54s
7LezsJrYvL9m4x5hVB4++FpzvFpOfPBX/5CPj81xD1vKizi+XZ6vJ4AWW7SR+1cuvPu3uxCFF3Yc
e4ytRUJG2L659UfXw0g2vKxWYsBLfMjizJ4U/dQfYHGSj2/N8TYfn4uvMRc7sBv7Sw5fBNYrQpmg
lQECeKIOw9ZhWM+D6KtGLuDget/qRhxEslUyNodziccUMnEgcBg6Fs/0eDh2XkEuaqutVSSTs6AJ
wpLZz7AmZF18b/20JQSe9g5BSm5LiCvYwTEL3ihwV3qhayXQpsloGpXgPrdoTFaNIKMRaTVH3+Pv
IfHwjMonvWVcD5svAu5FI+RxteCn1bh6jndFHtcNmJTGp0PcmbIyZkavqSSPY0a/tEnSV/Ae6wYr
Qi8qhZy39Pirhp0YOVQcrjXOtnF60vtO6467L0FFztC9sFd2RJfsDmOQfWU5AJVbSwNQ6XVUTj8G
IMdcOQA5H5wSjjmLXj1suevdfH0MarPeF00vG1bk8SJZEF3I4buoDFdF+fTWn5ojIjaQP/VIavAh
zi6c66D++TokrfIx44ZShh4jylgYxqxQGaD9nyWepPTSj/e//BD7O368oUsdOwutVZ2Bm1WoV+mV
4yqICJ2C5IMOQvor6lIHoVNss2CeM0ilhnLbKrSDTjFPEvngyprdAqGQD3qMVOuz5cKylSj38uGt
e79669+ferRW+MAFPNvaD2Sl7aqD7O0qeOU9HVZPMknSr26HrDtNH9Ms5AWzsx53esn+knT2432b
KHSSHoc5jnFjejjMWqQtARUO+O5OIEYat+vxskCpvbDqsB41hOX1axUmbQZYPTNg+bgfh9VOBQU+
bEzowg90N9hzxU6ku49XjXjRiC1FAimzkIQf1/1eUD4GYdgVPrieZuvpdj1dr6ePWp/ca61bmHiz
iZAzby1K1rh9HZfH5slpWUnKZWFtl6wAhc3RjZK1r+e7V8ZdeV2zK6e5S5K/0Z/rKooFoa6lrENd
slloXLb10LuUjYs+XONS9i4UxzVD75wL22yLjg4j02LXpp3WZJ+hzPZ9e5ipy7hXHbYvr71k3cV3
H1R+r1azs01M/yTiJp2cJH+9raJ94aDz4RIckCYtI3+8ZgdFMIdlyYHtFnUbw97HGgXDwlsTql1U
422FegEuweJPureoTIRo67ufB/kDgPFOskktAcZ2cEOn88Po9nUNj/lQ0weoI1kHiz8/o74veBZw
K0iWV6jsHKbbnVAMTh4iHCkFovNn6wddPahJ+Hlx/51paaBRJDduzL/3X7VptyhKetRM2c4Mb/th
XTv9yzXW5jXdJPofBWk+fweD1iU+otdKi9SQj36n5+gadcI4Pb1o0neT/DJez5ODaI52spjd3r3Z
TB/v6tvZ6evpMLgUlS2GNSpM+QUGapv53uc5RKKBWjJoGLoXArn6zejyZctOuDvqpMmly6Wpv24O
aneOItbGR1crfnEnbqLxXuI6QSyaJ7Z2M65jMn5rfasWn7sP/cKBKR/cyes7/ujgB9A2u1maboc5
rzTIPGNxwMOfiz0+mvkdPTE+LEZXKHpRNXwav7/AM7bij9csPcjzGXKcosqozevVlBp3fy3PUf2N
6329GC/yJ4rg9WCRh9ZDda+h+zD5VcLMZz7r0hZ+Nhe6ehqC6qWS0nPMMWgGy/ng0gxVuQ9698Gd
COs8+P1AV1hM1tfx/MOlgnI82WSTJkKVbCwILGVKHhb0V0EHiJsdXNnxnkrJ05VHK7KAO3ZC/3Ef
V6qTeW9ybk3PJ+3/rCudvXj8WlvDWbz5JAYsqR6T+5czg23JKCyXf2ZH+XlGDR6QwbOgzXhwMkrZ
n2IwnCZdInA09920m097piDLao0LlucGjSiuHGOt2/Cka76Qe/NTie7roXYt07odhts8NGomT73a
Kh/OryGMynmRnqe3yrR3ojac+rDG85xx5eerbWM32EnsUNe4KF/jexbsJFrIx+F/kIZK0tslx0bS
HvtNBhM6pYM/1N3/8bRMfHU94r7Sl3MoU/kwaFQHNUW/XUH7fGX34MUcvvWme6SNVXK/6S+S2rqf
3yKuYd12PzvMTr1ZxlCp/bTaPM9Z1X/Ob96+QFJvYMqo6ZV24sxJMzSqSqO6Z3Hai1s/Gkn3HX0e
1hyQHY+Mvof8dLWKaQrny1AEhbWv5M0DbAmVHUYnSMKg+a77DAlGMr8RimM5fu4NUnhjRMlaChOD
sBsPI9qncMNK1GzI5AmFrrfIkvku6TYD/aJplXAITPVlOtrV4srsQaVTMJf9HvLyVf7R6gVq7B/I
Yq9Jj7ioNr2cpcn0Gzcg9al/uMad5sCvKlvFWyfvCl/VgBjVi2ykchHNJIYgiJTSI643LbJ3g3CW
YNzAQsg2IDB/fK3E689bCbKtwAW2S1c5rPcYzMVoZ0EnAEagCVES7Szo5PiF15SYFvNOYesLkCV7
KAFZsS2EFoKuKvVg61sCssfGDA2wO5LixSYN3RSGKI4DjHhnwVJgiCcw4iapaCHqo1MWqhVLkZ+P
AKFddq1XHLVhK7jwtK7o9P/XuLn7SfvrM7sYx7AB+dkMOznmYLwDK5w4UIfqLuUsQWJC2TchUrxu
ocoJv/Xj8vvy0T364cODSvWOLDuq3oPIQQWRA6xqslpH5XDjnXG+eGcc7c6X4mQ51/rz2rTynDGs
SN/ozavpm0fzpbLiM/vihO+9M8LnDHxIyq7Dk9WIALHQjV9/3KIrFQNAw7PB+Sd9ARNqwPXVaYuu
xn9az/vWKNt0erpNjtPumGmLVr7WnrRvk1t7UsFBOZkg/D/fzf1ghoxierERodd8qaO2nl/q5xcm
IOsn0KP9iCr3I7lj3VOFR2pj9WZX82e83kBVwoHeYP6r/rXKXzYwS6f5alrPJ87+MM1Z+Faj7ci3
+Q/ZNIU5BY7ILCj5lmC7gD1qJ6zOevtRpxOvRqPfNjKDcf88rRU3m43VfCUWIHa5bMGSTw8WYKv+
1j07TXBdWqtRpRpnOBSk3oP6cyXuBs4WuUFIRHQF4VjWE1ophrOsrM8kHbeYpoFa6tt086WUM1Lu
EEaX+TYpPldBy8LJEgVAGM1/qhpyadBb7SHmbnWIn0gK1JRN3HkJqLlpJsJT4ZQA/4P8sTbyaykK
58JVOkIigyvLEy5cIaEG/y5YcbEkJd1hCt5jwuaPbp5mIm94GPM6Jwpgd86dmxs3Ci27JOka60pI
9FFiQhQWLQ8DVAU2BgqOKAziMqi1uRwP1ud+uprsH5Pemv/etLF2rMdtp4UN/1/FNTbZ4z464JQ1
o+oPv2wW420zWcUoZNXH4Hh52V1e0ssLzfXcmWEadXJVKGGdMo649faLcw0yizDTtDj1WLDf8euu
vxjkCIiO6ph+9r+R6XrFxB/EKa2Rjoi36fwpt1viGu3l6EfEzO4RQp4lVziMwQTraoTdWx5STedt
LxxSNJaAKgJ/vBGkkTIO9FJ9Bap2X7zA62g1J+6LZFquCskxcHhhpEkjXZ4tWhYO9dabzuqTL+gf
f10S3wKioRg8LEMFR0Yk5maBsQOhEBbn1/VnUKlFLsPZYRmHmbcm511gHZJM/g9XZ7bctpJl0S9C
BObhFQAxcZBlWbbkF4RlSZhIAsQMfn2vBHztio7IdldU+V6JJJiZ55y91yZ9kazygcb8LwXf1CLy
FzH15KSWYVacEBo/F5+oi4tPWX9REMDQqvllauFohfx9JJrKg6b7xiyGJhPt2huX2ZChCa6pTWsE
7gC5EdMQYAur8R8poQeuN13tgtv7QDLqNrATRl14hqi+U+GMsfEw4nzh/IEMNu7oDHOtOSJBjHCA
4kG/ITSQRRBeVlPhxgR8oiHrLYjDEQGf+hK3nQj4NOUQ9SiZACsCG8kjekdU0Vhb1FUVDV0ea0vN
YG4NwQDlez3wQTF6UgX0/eZ/x5GHa4MlkkJQQYJ849n+fkTdtOWBcGGB/Pa8nTAcL6zN80qA+dnD
aiOiSG4xXg7UUAQaoIbCudGhpsvhuHnMWlmcbizmnH8POM44nh0MX+wsKFDoeSNvlIP5Ksgt7BLo
rhj7w4pFdyWakf0fU+UWdLIkMPv1R17whrblBfPF5zUXiLwtlOOTT2mMjIVpExpLGBrpiRMYs/Gd
AGCEGyR0eOLodfzbj/otw/1f7FPCB19t/pBI8XCBR/qFxn+KtxjPVsPtiWcSGBCEV5xJ8FtwsqTl
P2cSiie4pDgZFfWwQDoCm31B2RSpPLbcmFQKzN1F/bNyceHZZWiL1d2Z8hM2tyL0FWTMI/VHwDGH
1jqzwypcPouRHTJcBT11yAOoDwFPH6sBtpEHmbJjCl39IC9xUiMEh1xHcQAKdkIpOLT4Oxm1k1qw
zdkZFWPuhDyNnZe1jYqx8yLtE0q/A7DI1ZbJi8GBTnQgiFISaGC7EqgwMSgTWOG/vlOQRqkRdjog
kqjWcTrEZQbLBzM4Stdo2pc2iJQIRMHkPrHV5LUXOTFDSfYqZH3sVbAI2Kg2FgHbw7jtDXT9Fp+o
nDtghDfkJJJrqyJYRpFCKDZYdqHYYFDE9IkwrcBty91+her0gGIBE6QJTWsgd2siddPGL8dtQj6u
Q/LNA8yEnOMEFzOLngpQqpIdHk8+xOqLvwlHnLPXHJBGMrF8Ce6QbgsX+y4HAPphVr2iIbEBWXjS
ZhG2BeDFmAXgxa73aS1UGWW2R5KRXRINQJcjxnNXdBiFV1BPmoDgokr7g5/LOCr7oLkGPRuvd/5t
yD6Cve68Y9G1QDuSa0isg4pvRwMRJWiQ3DIRRnOQu6PtNo1ItFX0SEfntIba9nVcPFJE0Lml6qJz
m9cxmpH47nYMxsCeosmdiHvx+O8vOsZWNGuxSXXFON+KAE2vMBSO1C3h6YWmHt8xvlywEmDEMxsg
JQ4kLZPg+y3qiphdVuY2SsLhT66hbDEspDrI21hC3gb+s8RdcBdE3xJ4NS1CNWFSQBdwpgEouJ0g
WCoCXiPcbt/Te2RZEYGvIHw3ldvsPwLZxbWPbYREC+4TXCZKKbisGC4uvWxKmBaF57t6QlOO8YxI
ZbwaKFrZ98iiRwOLY2MjWDOdYLEzIncTrckTn3wG4NDcKy84udBGkKlGtg8XCKwk2LOwkgyEB2Qi
NoCuGeAtrCToC7CS0DUjiTDE+sZrvX0aD+QhEPACUcpgEnLdp1cwY3toZKAViC0jdsF+HFd6MS+e
bNmbmvBjwH2i+9MfeQ341emgfye+edqzu2w+aU09GKrwSfNP4EXOVrY4mYjEvUnEBfBlwuKwx7sI
R/wT49vWjkRCybhoZtf19Atob5GU2Q4e33m2ze2c2KTxBCXgP2TxQlnI/LbXisaPBTUU2So5vgMR
n/kR5wzOZyRTqEQ2YhN6qaJDuMkgB/PzTwTNTI1i+xMaI0MQ1jbL2VCM/MkgBwwjV9J1msMoR1n1
rExzELPWFDhXHIJ/cvm2AXz5GzEjlFCUi/fD+Z2R/6aLJdxva5f+1cUy3q9WV/U25Ge+yISffD8m
/IzwGfIzoWP8zWL8vS1aijQWt8E9E3DrrQutt2/91aWP196SM+YxV/4QsRs6EK9wesZowrfx50/i
O1CrEN8BKJTaxzS5gAi1iumRmgLXQAuNDg0/NmxOxpiqZzkx6WRVpiivWZTX0m334DTQz4IaiUhK
c0CgtxnulLAGg/omqqVzGixU2hhAFGRaULvF9J5iuvEz4h1lf/mgk+q8qR+MiExDIK2YD13/Q1rd
V6QVZfesirK7V+ndihFRsaOoYZSA0sVj6R90SNluRqb+EojxfzXabIZjE/WNKNAMPZIzphLM+2MW
sstr5XGsfNB3wg3jxYAcp6NlHjH8YAdi1DowEsV+XgKMAriAZcijv4s0YjH8hXbWHC3anpYs7YP8
epw+6BgT8IAEjS83G+IC5ArpdxeeLTpt0WgQMhoP4QPPBfZ+Sl9ghdhHM0Gp2yZlvAc2lJxks0Qx
7Rw7X/2lexY3fkYDSsQTVkDm2mGz3z6fM9m3RqQ+FziCZlfD4IFnxgyNNRc547ORPJwJ8JFw1gCM
ViYBjO7ZNg3ywpPmvK84dIsk5fVPgbQ6Ruz1pt9X/oJj7KCbx2o8jcapXYXwavnAHT/zrnmEsaHR
3WuoV157x8kSSXh25qjkjc5ivY5V3uKaaHK3g0KyioQ2C8bI58g2rWL9xgOym8FX2Lta3fX2rsUP
xF+Wv+aZ8CpyJguh0HR0xiMlwURvXfalwY/an3TYJWGjzOdjythK3aODmuDG94FF4ou5Q/ikFF5/
ykBZej2CUi2U0KlbwbCKnAwtmNBgcT+yHhA12aaQOukNQcxRnsfXOT6j2a09XCGdh1PGWRJrdcoo
S4KYyXieVqvIwJwAThuScskzeLLJUP/Jv+Gikuy9k/0W7ij2Tt3rv96+aL9GYIUFTRI/RcbjeJnB
jM1r4U4wLT3jOfDPfCGS7smOMKJgBxVLd7XdFTktXbmo5xUepgsi+jglx5wzGYEyDhAaHzauqijl
r5xxzUUZwAaiG8kd+b6M4ViH0t2rv6S4ibmogoqGAj0y30TDA/ZSmGouQ1TiEDciC53ng3x1r7eg
10i0C3C+FJ1wvmDZynDjTcH47I/PShVa6LWWsMMm86PBxYbsEAKZfijOOJCJVfY6MHY4OVzUaCV2
XCZYfaBf4ITsSpnjHVSee5leLhph5+GV+3QH3QDeMJSGaGhg48fXImnvSWUnGc5X8RNxz9b3A/7W
4paMtadM8X3i7I/HKVYZ/tnufMy4MyJi+rgWkYXKx4iqJr49mShWM8/KySW5CtcZMjW5esAGJHPX
nIQlCDcQFrMGCxJSCgWSdHitoKfG/TP/Iw8rTyqLK7FYJAtQ1ZBxEvAf6zY8s9VyOeG/ppvjDw8X
Im9/ZBYJDkl6SzpkGwhTV+uuZiLU/9lVHt+OqImsr1s7mEEuuhQxy6VUXAe5zHLVGB/hKrJBYb2J
bBwOKvOxRxwj77RaiGNamoUMm78zZb5Azz7efmujb8BNgi7w2LG1cf2h3OJQpQdx82sGCmVkV8Gs
JC148Z+OLHrxE8gERCMMLS28nl4PHDvHWBSz9DYuESC08ZUkUaIc1jWDCwGOSi0lx20VT10sI4xI
+Y6hG/GWIZGHZHHoV8cV0i7g5QpPdJRfIhlucR1mBV7K4H4L+BLeYJL609Pm/8IChifshsBLglDn
KczN+I7ToGlQkvmoXlna4I9CaghmHdvg2AQ8gRdaOcIAtnC+Ogf7chwkYGQdh0x1KkZh4jGHE/Nk
Eh8fJtaKgYPCJpUnZK5ow88fW59BWYPg7wTB002Lzhh02VXZpx/hJaDdzny0Xu1ulMMCnA3jo98a
pGXTv8KRwerLpRvQDbdznZAyILBElJCCBq4dxolL51DF0HmsyWQEFJ8epfrU0n7JQjjAlRMaSqhV
kQNa1gkdONRDOOF15lusEuobStcwZ/fCT1uHy+gSj0o8qe4tBxuWu7Fjy2OlPVOPXUlPEygwlHWh
ScHr5V8gIACTLvwzjlvkhUgTXivSIV6rV74SbAg6EqCL+4t/OJd31SCEokuxk0i1oafLqSz7V1zN
aES51c+7QhMLVh+2dOWDDbmWfOcjLQMalb5GWcKdkmKWBtZCZ57eE8xYXx+8GbI7I/B6b1BrMAjn
ConwG+a8W31pCu+++9U5sd2Jva28u78ufcQmdkFUNIYzrxo/rRzAyv51hWyexmkf207UJs1XRBNd
ZIUqDE45OlO+DuGQ+z23XdgEyGq58F5DjWOKOK3OrQ4/1IfzdV/TCcbQfD8OwfR7CO53nD3BSHjE
5wUTy3mHz1R0YxCiuuo7qjD7P2GYidAShcsLlP9YfeLp2IDQFvmPKxDaOPvWujJoQrgZkDpPPsOX
Bjbcr8EfBi9D+37dX2YaugebqTsacXJl0CXBEoVFgS+U56L1NefUtX5LS4TgWJ43SazCEO8puOie
Qo5yDqkpav8VGj0ws1xx0QrDbtgG72cAo6rfzmLp8J87seZfnAvFK0JhHoUGjWnh96igdS+XvXJd
BFE065IKJLFiwWzcZ2RPMe0hhgcZnk3MjGfUdL/D3CIEI+joqT4vYCe8ayMWBkoW32dOyJzjjcRD
n59rksBceM1XnjnOZ+n+R5hsIfLCKY3V/n2JLeY+ocojS9+93mEZtSWojiAf3VtQ/G5GXzLEmiS/
5HE8g08UC14kG7uqCkcxhAbYmx8Wkn5m3oNfML7/kCOZ0suV2aVbtAIhInn2cHb5cTp2FwqDI+4+
OKM50tHqy3l4MPTT50o1JYs1xFO8KZLpr6FIZsRDr+iOMQSzzR60JRSFGdKmRIyaa58UwDklaYRI
PpISFXcka3FB/5p2GxEtKGZKARhgCcAA4NHeV97H1+yNrMTl6yZcRt+2qpZ7o3KvvyfTP8NIyHaE
0MK2ZZEnB4aTJliO6L2l9+jXb+OK4Ke5CIK/QhaFfwV7y0rhL1ekXfpLPWrfYLGwmMIwgsG9Iq02
L6YwtE3wePEn5e8WMbaWv4bFWeK4M5B7oh7uUVeCQ4koBdiw2hi9HGkRNBnA47PaA4JJXC3UzStY
DQQK6y7aHnjLlCe6cSJMKRRWh3XOxKjJwotdBJ/XGUxgrFSxbkdGFdfIgQmmP8w8fkp8Pce1E+l9
dL5EvRbmTdhYwWVG4x9qXEys8M5UL49raNKVZ79NV/dWBiytCbiyWCpT02BByuQEaDuCtgoFJ7QT
N2bud204cLoYJ8U4VdWDMjx0JNIZD5UhWtggPHQ0Uf2D1j+kxcNVP6n9CfLf0p+kd5rCdH1o+bAg
UIpmL8F6rzyg35iOmRtTdkH/TecQdlDxhsEeogSdZwfZHDgJL5dcfHfADkGVgQIpwcQSBIx+FDfR
urjOsMqRS40ye+y6AyfJFFwf+e6ZaVhP4aUInXt4U1wiVvF4FolsJ+N5n3IeNtF4PM/H6nocuV0+
Miz1ZPd83pc3Gn6HgduzIyoCvg4GPu/1sEyHkz2cehIAmmDo93jCe3Xfqvui32fBidOEo4RthKNk
O02q10UHYsKlkk5oUMlBdg20LJjgOww7PN/VSwf0qyOpACp2NBjiY9KNWMUPZ0TcmwPnElYEQ5Jy
7daYSofQdgtY7IVLXOzv3sIA5o9s1ETVQ57gWbL8S75TLP+GRJRDfl1DjmHGn/Ida8kZGvg5+8m6
2AFZbIUKhmR32wy3nRC7RPGKdfrzBoKZohwNE3IpKnzu6ADFHe8q/1k922GDV/0GB95NH0zSaNYL
kQS//Rd/VJxYPLH8WeDjdrVPB1kpjzPDUPwhiCgxxPLD3rt7ULyr/23J28nM78I7ur2X7MW8mV5d
+KrusdiPuy85pBHb7yh4kYlCNEIu8Tq9N+Lit0vXrRFD/egIQ70KSoHBAGrLwc3PoYRSr8NDhoiM
a11UNxHhNkzwiOnyxb29g5Pyx/3fVuKTPgMAqLAFe1J8hStR/7MmGbWwJvFl/WtNMizRKMekJrxJ
/FAKkCAdxARkVuAyiQkI5Fycy8wcGoUvontOv1ZvwGPmVwzn0D6dlREKphBGqIgSobJDsfeAErIX
VULz1bPJqKdQqBESs6/7Ev0YzTc7X7v6NZfZm98SAiJTCPoLsYqBQUTKJIoWKhZee9qG3X+vXckj
a4oWPdKwUmbQb9Dn0ffllsiuDyK4uhyl8WiNR/N8VM+4e2GLHtL5AOtST/dyui+6fWokYvu+erwi
ZigQOI1vM3Mb3Z974YN6d76lYrgit/ucFwxDThPI6wXnvTCwuDK9C3rqDHsfqQBa9IIQNvf2skfr
7yAuFYwDHfEXhrch6iwUR5EzxwboPHzqdnKDCqJSkM6z12j7q7Y/Pw5UMxB3gdjjv5l2y/pvr59M
2dUWccbR525zvnDIJKJzHsHCw3RGyS4b2LZXHB6NcObQKwuPHj5Nb2DE6u2P9YZPlD4+I6SNKU8T
H3gGTXxo8sWKHOATZPLAbmZ8U2LnsB1lZzrhKysHemoDqHFFHHJ0sbajqxXHDPQLG00sedtQJ1vB
aiOOkJh04ggRWZJICD+LViOdzWLFr+P6hzMFSwA9+QbHQq9Ig5CFW4sWH/70nq5n+tA2D2Z6Gm/H
f8Sr9MQ/S2+YPihNUB0/Zir+vk4S+8CMNrkOIhG4oWJx0N94/AR+O2mHdxLHGAvHmNH/U1CjHkQ+
vQkHlY6+u9+8aoh+UaG76AcdI8oWEX2r2KAZEyk7oDEh/fbMp3c7ZDfhmJzp3/XunXBFTFeiFUSY
hRBNe+OX683nNGeYez0AjwYkROomiygJMrKYIJHGzhx5o8ExTQYkJJKgQvrSnPWn7P7Q1g9AiIm4
IYOSfF8ClVgE4NDoV6SERj9ESnT3NvGK9+AKL6sDbsHIWyyzC7JMrC3VSLl450Sy8XME272K1p2g
XkTyjSSthNmw3e/1fn9BFdYcRnI0ftT0QCaOm1NfnWjcQLwuq5NuHHEVMkrQxdP17wFjTAmLyRZb
Bt6uvw8YUyIWTIvqRx5mzFFTl6ENnNP/qoaJFGd3IKeLmfj9/6eldLit1qVzK2G783DGQUyJpo4j
LpK7KD9HMonNhDAnuhOyLiMSEYqq8VcedfEin6rsdMlObXG0HaKVSMhOrHNCdULzRTV2ugpkMlTU
cAI5VlNshIoZpPfgwnS19bRfBK+w7g6TSA/CV8uWgIP0GWxJ9XJZNy0ZcxWx7HAO6HPedixr2tGI
WzAr9ae65Ag+WtURiYSDZ8xLJ0qlGHHYkEYO4ShS2DTMk0LEYfclchYip3fdy9KxgyRU9q72E7H5
TEgDzHHc90xkCCOmqqGIA8rKLQ0arqg7diPZR/quQ7AcNjZqyONIEHp6NCEUpseG8GSC0KWjRV5n
rAY706VUOSuhbNMdiVhpG2VddKBWsk10k3EPMhYAUJXkN552KLgkCdrxBehixbOSNGoi98lIOvgv
yhi7TxQ1MVTuKomjJgph3EPSXYhiIk7K19ujpRy14ZBxSyI88td2SN64fCCXxa3Qeif1/nRFrsGH
N4ZcPywT3EVweS1d9BQcPn+8j5S0Z5qmfFRE8XjWp5nvWI3ts1qII5SUeCd3d77jMAZ4KLB6FjQl
/bvtV/gwNHAN9LZ8mW86uCrubd+544GEw+h/Dovfz73HSbw8la5Ho66tGbtQUD+T4qdooVawh0dy
8yfDj17QpWcPz5jmt2FO0xQRkRlyOm3EI4By5+ub6C0R4DCJtiiLtihTWLkIlv0TggZutGVwb8SN
lh4IqgyMltxpwZ7SkKI32YQl+AtV9FGZmORR+p8VWW1oYiRLk0D1obApl0TLRGJD1SRIvZBlbEPO
RziVRANCkMZ4JsEowFK0H0DSdHsKngGJKOoxoS5DL/P2SNdtQvY/RVD+WfW6QK3NmWAEQbap6FKh
zPh7O4Djut0O4LjCrmnHx0f+K6LGctgGEFfpda2czbr5cU2/Fv2Jm8Oywk7A7dtoeeWdVAjeCbEl
QCs0dwkH7/4E5RpeBWumkEG7sLKBOWfARDNBZWVrrG79CUT8b36BBlJcEjFxzJYWjyRAZqlNLxg2
F1XMtzo1IfaD3RMBP0RdzguguoYkBPwURDw6Qs2/3Ljz8bvw/84iUh52TUbjSwHsKET9hRIRywYg
jGWNYm5q5dgZAomhbH4avjIvYs5DxKk2ee/WK5ITHZIDfW8pMr6YYPuQVa5PwnkdxosGOawyTvp1
GM8YniVG1uskHjENZ7iqUXD+0wgSHMCC+QPJdNMIZnZAnhvvpyESDPg9voOZN2vxxgJrnx5B4KJ4
4WLDwua9XW/qWtQxqPsg/rPumDEOkGCpL1noqFhkIgBI6I9/ryO0VfU3riWFGRYMYfLojlEEr8cU
XWyX5LfK2zBeRQ22WawtKEIByLwW1NTZS0WFKmhWqhMQ+7DpjxqE9MBNyO2BsL+DVZonG+0Qt0kb
9gvNTfGgX2nWL0nXiKf8gvX+WcX/xmAE4nARNBzKC0KzML3RAw3NW4iqiGluxjPBJNajGczPEN3m
7DA2h1SCZYE16KASqYlHyD4Y2DsxMy6HLcjgruyRSMIcs+uE1AKo2zAEKcEbEawHcEIphaCEd5TK
EDUJF0ZEk7yjK06Rm5T1DQZZiXtn8tqrB/6fhXcZChPXYhoARiuq/5zO2syHDL8Ibw7MxO8XrnTr
b8UvdrUPVxRcAd9wq9xr5T7ildnoQmnUywga4EKJ6D+04Ou6vTmU2PH0bYv6ouvTIsnmx2Kle2Ru
MrvLE80cEF00c+jksJh15OjR13EHIE1hZkfPGqkGMx+vFQSv+bzP8kN7O9RXUXtez8wNT0jLRCP9
AzoBqzF8E506wz7gHWtkBKKxClk1UzUCQUnA8f+GRmQBCjLuDdoz0LALsSRlwHyCY5YePmUw80WN
NghithB6HHupoMeZECIjZl+5i0rNxt47CaWH8MrLLw07X57kOfeyxMrEw0Gg00WP0dwYACPHWOTr
rrkp5Na0o7i+E0M6udCykNaywC6xckvsRHxtUABB5h8QQpzDqynUTnKZ4C3X3pFWoRCCraPE9JSs
nTaIv8+nyvUYOr8sg0Ej5PqPQMrkPoC4cYxR/JDbIjoMZtLXB6TETg2hRhCrEb850JQ5BDLwZ//d
0v/TemGNX+5v8BlQCW3dB+e95Wv+LqRvqz4XxBQLfL16ml8lYhk0kXXwl2yJWuj+tHLJry+Iv2Tu
55kIMNk2U4RorX/5NJ4Q1eTqQWuOOWDeh+o7YhXod4C3oCtf7VivBP4Ld89ge1CB4XaOq2GeKziM
2DvaROk4NadeOsoX4MX7qvBaxleygMSi25W66CeX4v+oC/iO8IXiO7JyYleF6QhPI38yRU8/iQDJ
XFxP/bfLJ5IwmMCw9BD6kCRLZjNYsmF5ACWBxYiFYIa1rAtJJClPxf0BlUzHzXBdVwQcq9dIx2gk
RwiLywNR9XW60whSmANVFzHBQEtV9Kk9XISwVkLFDombQD4CURiW36h871/4dhorX6p/uRkvNzK5
9YCjBg0DOTmYncisJ0LONlwJJm3LwPeU1ifwzRg8qWf5X2igrwvVJ5LPDf5LiXP+ZkAalk+EoU6m
7T+KbzOkWRqLWjSw4Zc744sIIssijlNZh0Qugsg4TnEnyt/4dtPK5dtNkzY7iybtht7bhi7MXfhe
M3ppfzaP3RMJJxg2mSPREDfR/yNa3TnMwDxvYUpMZ2gKuMOYPxirOVls/uBiku9yd/44a/so1/Za
c5ipBjjRXZptLCZlLCZlwHqadQtmF4b6wObrfGE7sXFU3JDQ/WvkMqrrZ+9eexKwR9zIVBwg5NnO
reRmJZd1QSnMGI2aiQGrcE5UM0GuNQB/R/TJRCXg1iFE+EOgfbBZ8KuzXziMLiuBn7wJvLVo2puZ
T9OeP+nYs6SfdJuZgi3kTcqKz+p30k8NRSh9VmwQ2CvouUJqRVdEmkeC00SH2bMui8dL8ErcOkzR
k11jS4sMTrb4VtGlFxaIXhIWCFTdGDP5s+dX/ZE/4MxMcj/On7IlUYHDc1g1Sa7HXZbg8tdoHMcL
RwOu9zmpQpAEOCcq+tsfDmDFkh322BvH5nzcsE/p+6L7Wp1UpNURwaXFNtQnFYS2i6Ol54KAyWUS
FvnZCmQ5UG5BmiKHCRls9SjTWkqKCKWJe8v8+2kgd2S1o2YI3bgM4J+6+vmbcrrheSl2Jo5ivD+c
SZpYOiQNEplpBrc7grVFfKdYbeDq7gEn0JXD2tiP3aHiXcPnH05S8KPFvBOag6ugjANlTmSqGKFs
nwYjFOYn8m9m37hU5tY9UL0Ma/VC6TKTmoW2L8VlsjN11NGEWtANCGT+A9a/hZuzX8c3MqbXSNAJ
FZUV3UtSVcQnSFnS2bGE4aCMK7QgUVOJgsZAwnWPHAJ/TD5e5lcMsl41C4AADl13tyu+MZHhh+jk
iHNB3MkBKS5dVLJn2NFVjhpmDYzi5YgSU3e3sNAKJP/6pPGY2ZlPywB5SI/d0beOU7ZrCZ/LdjW2
pU5UZ5RmzIOsdMc8aHt99Edx3jBdYx50O9j0ICMbOOL9zy+rWygWxcpgbPNS2E3xddItodOyOqV4
in/wc+5sYHpwR1DFTtSHE1EjNt9KUczxr9N/X3KfV+88GmxodPJDk/RUhsBWxDvkADd+ka2o7w+F
drhohxxOMGHEtmeQiQNeZH+29tmyl+p93uyrjK7AXh0SR47Akl8ofOjpQxsDuR2lY8guhtMqlLDM
I9ng0uXsxlsAkIbcwec/rW+aJJVofQOcYaH7YNK4MWc2nOcmJ0Fw07sgkP07I+PmUN0Pmn0o/OrB
5vc3wA9H5bryPKLr5XB0ZkTQhJynrMsaAoFkmlKFjj0WOA5qazcoO+qSr+/eO94dyufdDftdSUQB
WU23mvDSf1lgsK8B5UKKciKCiMh0QXpsrHE7TFY6+vka+Tu4dbD/pGai6ae7fmKXYuqc9ifuYelO
pOtIfobXHaMYjjG8pWsxhpybtaVfAbnLkCuITQ1TjkXcLlZHZS/jeaTkuvuoCBFC3fyJuyJgCToL
NPsfKTb1W3Kxk/xM+od3eRgq72bECFruudhONWL/1h31yT8j4KhOF/OIFLZ7YvR+CRbbvSNqecOw
CLJ3jkw9UjIuSkLVo00xmKtNf3HOE/QX25Vq0PFRJ6lA8dqph1T9ISsf7v2DXoAgwe10SvUjbXGP
DLoJXfMYEwNB6nz5bHJvOaHi11Y5PxJ73niE9LO1Y6CVH33LTz3rnVszB9tt/2jE+omK7otMeOWa
m/T+SNSdAYsT2c7ensWDyIQ5y8SDiCIhvyTlJVGduFdinkQUCXKPHAFt0JkrxNpeprdMc5328vUs
esvgkbbe8nYASgwY10XTtf1JSB0KHyiz8Lc4Su5iHgnlScxTFkr0A+11QLuUb32158Bq1t76pRdY
XXG/pc7Z8XmzHOo2zD7CAeFSpfAhU4VTxrEwRGxSY+EcM4jUvvsjqC2sNYQTykxg3Rn45d3XGB/2
SKLmJM9EtkaJZPwS62rkEMtBqS4JX8ugiqQKFaKfiIt2Ocb4x+GGIlLK/BGLMxOoFYtEw5GlQaQm
k8viti5MXH+BaMvKRcbExUPOgru8o/dHhZQhzAF68/aZJ5/RwiRBSGIgPFFiZa045QXeaa2yyGjk
fM7pQtP3Y5S6ntJ0CJCNh8ZrFz0+ElVYSsSgxRmXmRFRb0SS1F1jfIZZAndBk0bctwlSImEiRcyA
QOMdwJNFQ+bp71iTJgCLNCZSP82fNFC5nW3OA+6Im/MA58DWRkUhTBsVUalQlH5/IUFBxnRqYNcP
rKf596reJ50q43SoBJAWOXF22uS4CzdfetdtjPqY+9tNFryQooqx6Mie+mmvhFu89AQAARMj3x2y
PWkM0FZv94ciZRd8cIhluD8AsG+aBzU9tbQfSZeXjunFb7/Zn1x2h5XGsQlHN1aU4v9kQOO++a78
C/L4+ZV37zjsmc6oihCvWL2f+Y9iP6vI/IT+CWGHnIV/+EMui5SlPEwUC5T4zrvF9eKDi9DksadM
ZjKYiV9gUJtDtlIn4KP02OXWwo2qTX7DuY54jo5TFS4uzoACYxi1NEMgW8Qr8lnjYsSks/l0CvAz
XxtPDF6d4MpjUYUVOs0cx+uphLGLlTTki0FGI/7Vxl/emM1UAI0yIQFMoU8/NGRA7S4wQIBcwc+E
3mEfJgpyKBWcC45g722/Jr9I5gAADP/mPKIcZJiv6KdiOGXD6W4dHmvjWB4Z02OhZGGh3OySuCgL
vlnU5RLAtmjLF8IiSadkQs6FXU+UeVvmjrnEhL647W+ym7DlcP/f0ji2KmQRJYjwppB0Bc6bJ4zk
loWCBOCGiMS1HmjZo1/Ef35QyoNWHrr+MPSHs3YgnaM6AaXD8NWtni8RH88lxHGJYkG8fjBEPCjG
EoTiJEnfPivb6zUBQsvnUMTPWYG11p0WYiAP/PgWfEXaF4vIlRYgLBwRYaioES7ROqYpTEHEZens
4lMxaYWZ+6w/8Ksh3MYWgu9SI2vmYLkIrJWX4MjQQIxjRqTSYhqwiT77DOWYxz5oNQeUpurl6JVJ
WuChFAg4xskm9n1IWph8qUewVknUh6KXUq69FKU+AG+nPTHSV+EptIP85uK24rjjNCBuj1GjQkzk
cuAvpOkeAytEZVwmg2u8MoO8W/8C9fBecSqo2Gk5SHWfqTsaCyDBLDaM/lU9ntFAHuQc5fSpV0hv
O6o0nPOjlMODPNwIXWuoYfYSmI4UZVssO5GhRLnlZjTyGdKzGNKzuKkg3ER2yDWF1cli3RBHr4vR
XJe7/TGjcaLtG887P54fmcJuSkbemAUZwuW4mLTZPQiwzGXNI4OTtjpdq9OWFuqUJ7zSzMPW8/4a
050ShGlo47p/wXuJvxOL1HoMgDJlgcZjgcZjXd6YKFNzxhqTgyGqdAb9IcKD784he9s6djQkeK8o
FB1iuywEeTSXXfITXosf2Rt/FWuc5r4T0Ez8BT0L+9nGQSrIjrSlNi8DaHBihmTBpqcrdUGWMhOg
KhI+5EtYKKJYnm1RLE+AafAEgnVFLgJaWsBZ+cDf4f8ClQzR1nAgMHK8vY3P6PxYwpLI38dPCMbl
LhpHbEGs9mOhOe3RkUOpwPCWZylDM0jfbd2D+OpDq2cDYuGk5kFirtm9bW/X/3vH6jeirro9F5Ic
ZNtMrIFLD4WjlIsG4o5eCXBN41p+3Rp4dFbYL9ki6OHRVaF7x6IfKjyFawwj2Mv+9REUvkgQwE56
n0Q2Cr0V+xn3R7taPybeLLBhzzQljTkZs4S83rNHQgg8svEIBH6aD/xs2cq+lSSSNrAotI5sCZLc
SJ1eSPdwubaTtPFtm4XSLmAQSq+AfQJHgqAeCMbWjLgJn4jHDf2dr0EDVfwrXyQ9m92rPd5O8hkb
Ts1zpMKlwHxwu0TjFwln//cpwTWlPqY/LTwxkJxIG4Hi8Cif5fFbnz6niD0dKAelaRfxaCAQLOaU
uQ3jEaD99NDJTEfHTpxFd0+Ks4izcPp9mx2uXM7hkTI0VBHAebejhvyG+5GVgBUprSSnmi/3BVGO
XJVXGzKAuoFrTZ0YWjxwXRT4ORh0FLVA30bugqU/puiVQvgLeSBdQG8yEA1Sa5e5pNS6iOiO+AVu
z01DBXGyhlNlnArjNC8H9ll1X/IOHKnO60lQACGZrDATYaAGQcTCKp0bIRyN/gaJx5VogHg1hmwj
cYzkw7UWAXPYGExgmDYGU/mj8vAzT4Vg0El94BKxJ58Tm8sBw6qLT3rWNWVI5NOS+j77jiuo4VB3
XGkIQarfVIFUz3NweaHj/oQqNt8FyYY1I6DOgjoLcpTcBL7UuxyZXLGzbaZkvsWg6t3Bf+gqyG/I
AZuCPg3alBYqAzKmlGENj3qO4orLfBYbdN2hYxnx8EHz+4JJ+tjhDTCPFyRx1QnkRQ6emfQvzAn4
e0Y7bEh6ve61lFQWuPke1yX2wcMcHLlJUsm6x5fjC7qwib7Yy5nxLEG49G68gey96JzoKjRVJEhU
E2hRVJ0e1b9gj64WOu4tQmkL9mAcUKLv5s8aTzCkgi2qqDwiGCOriI4XzS7EdT3GYuoGeIj/0/JC
gVG8VW80v9jQ8HpfcrFkyN2Y0xKuI8RX3GeiJEKS/ij5eaywUdIpucQc/FyeMSjWb2i6EHSNsLpA
3pU+WaxADbgM803foAZ8xSeYKXjfCCGjqmlwaYqij4U/t1xx8/QCgYvWn8V3E3/JGheW/iSgC094
VyW8maTBWSnOWfC8ex3xAdF2jnsPpk9SuNDUQdnYyXQf1oDvFgQtGTjrglSLaftF2PomQyzQSEc9
IcEHDlUjHa8tVvDjSJRPF/tt/BMlsPwwNw+FdFLkU3c7Veqx6Y4PHCJoTpRIOQBeHqiPUGw7kdIL
8PKNoNImvFiBrQlo7dwh+AyhaEwzKZFu+yB/bJ6db/LOyUSIlsSAKyivwQvoPDCp0JtsJWxwm1dR
z9DdCWdQqieavhu2bqri2Y50OTIhwvci1Ic4H9ZUCz4DmZO6GQhQPZ5bzyw8U4mkNGytsCHGx4ju
TZyb8XKE78f/BcBvSy6CwnHYIwSiR7kiPGTSwkkJX5e68heWFcGAf6hEveFtUKMMwJGXPdZeHeJx
dPvh1A4njXTsMmYmyGImWK6eN2aCtxoTzv44+jzq7YCxRoBhebkin2okEYdIR5+1IBORfetDdVeJ
e264tpA21ebuMiCIcYk/IdK32KkQXz2iUdC5/q+Yi54l1oos/dOzZFgM6xnte0WB72HNwQ1xn44M
eBtUXkLCKjQXld+ryHDpm7JtMuDQ4xsDMMpyGPEjCDwE9QDGcUvuWOJOtXY7KChJjxk1YVRARj/d
D8Z01DBDVSeGbRKIWogIf6bRKnc6mwk6IvGAMSSzNAaQUKyx6zOocV7R0t86z/lS6fE2Om5WMWw/
i4BvvmZ8VUsPcVgLD0kRpHUkHiyqVGW3WQUm4hRWqwB+nTN3kitkK28+oUjnTUWUfrsJRbr1QdLC
b9RfLFrUVOgZ8ljQM0TLrOpPpoZiXA6r0hExOKg/F/eJqSFWDgbsLCar1QM6UMblvKL/na1icWbx
uqjLoaNQl3cpHn6f0lUWw3p0ZBCYcaH0uls94Zjmcpv/1C6E5UgzD5ZhTfvUmfvgZi6JbsHM1dT7
Qz+iEuq1SqV4gmzdcn6lqoa9p6DE7y4fWQnbxjHgB55vdIKK3sQY0jb7tuEKY47diFbQkU50sloD
S/D/0XReu60jWxD9IgLM4ZVUzsmS7BdClm3mnPn1s3guLmZgnDPjIItkd++9q1aNvYaQUx4QjoRU
3yEy8k6Ny1XlI6D3IhIQ5JEcq74iOCUxrXyb5yh6vCI8pT7hhfndz95W8xFy14pgYqQIeViZZJ7T
w/oQUwKAauTIGFOlwNyO42Rv6aEESRLGZRG6Vjpw2JFV1UHURnspPNMHcS/dA132CqnOM9wIJx/D
84KN/UJq0yFHRV8kSJ5OBWSV4oe3EA96D224CfdVOhmcUqSanHd+e1pWkdd/JcCKIOh7NT68RGyx
KVKQNltuH9r6PqfFqSl3kn6ib+1fj+gvwSQgBxzUuTkYIyLVs7HFIrrgkBlAwRHYeO1ia1zzt3QM
Dg3rcrKl6gNqo4Q2gS7J1V/V9/g1dY9bW1jWSwrXpfhNdj39KZMH9jBtOT/90XtMR2XFli8oGeTD
cNFO6RL9wYWSxEYlCDGAtoVaoRx96NTbjoS5gXHU9G9D5vCAHPegXa0Vd9rGQtboGCfrVK2yrbFj
/6lWuFq2+QaS0ATvIRl5Yay7FelHi3Aqxh1/362MdbEaryZAyC8ASjv5nM0JBzwQnUVMLff0Qrvy
E67WkTzsVfKdreRz9Rcc9D/5Xt3HBXkDR+Xo7oFgR3fv7u7J2z5CCKUhac3kPeRUJN1zRu+rCGCa
Xe11mj7aWvs0+ULCIufMoMc1CrRQBvhPKBaSCsadlF7Crv/UD9QmlgqWcFtYN4nEYuadcFMYdB0B
6Y236JK8svtk5A9XfBMiVXoUQDRp7f67+pB2ScC9aBOSByVd2hVn8srCZwhRGZo4nFAMw/hDcH7G
SxeK6Laiov80ttKt+oAWlQdHSVkLMqP4S2qcRWHKxmDmEmMn0ic5Hqba8i1xTbFBfHtHxpFv/Ymx
j2Me6gZUJsBMeZ30IW1sV4Hd/UlvejqDrRzlvUcrXbILzfb+AIZwXCYFhZkexyKq+7cVLOJ0QeOH
2ArQKxTvhN6TAY4Gw/9Q9/JZeWvv6IBhZhZdCv4xvqMv6Hv36WBImZBNyBigFoSbDn8M/MDVw/Ke
PPm4nGtICRQfdjfYmemkjZP+8/ln9+Y1hSXD4qF7eMHXD8iN0/LcP8WEx/xxiheuRv+gbFesJVUm
3Is/ni33VQ5P77s6yL/0HkhvAdPChlr99qtmySZywcA0S3daATdqbn6NT+09/HGpqhcTWQ9tMqf9
4pDumk22Qim3Tnn0eJSMKdTY+PHpWCTRBuqcB5V4lR2sY7dRv4yrdyheiWcnf9xmpAYS8U0XdQVb
JbBJ5gNZtKS5C3VEoKvK08U3cymSWGeVzxQS0LK6IuSkRQD16Fv5jNBedLB74OjayifZS8WINYOj
yydaATKyFsjgj92DdmP8AYjeOGHW6FbRIt8gVncd6sN0Lz9CAPaLgmYTqU6ZQ896GVzTc3XERHZG
QbDnnj3CluJXjFAMsTvMNpTDS/kiIYoheWLNC0J+1axAYM3EFTmjhFD/TD8HbQUtOmPdrMxJY0Jc
AMwhjccdndosXuoXGnDGtFo238hIKEmFHcxkh8ynpTZDlHxpvptVTe0h2lSJ7EfDI+R9Au7HP6FN
u+1grFFLLtI3tvGltqbFuwVjPadR5+ArnSVbkdfJHbMFdLZNvtvPlIUtd+BuLfKdOK8ONakii5qk
pGGTrrkzdyDTmYAt0kXxC1yPVIGLtgtWELiWRDT84Zd1jC1HX7K6tCuThGd0kAmPnZWnnib6OnjR
nTLPyiq95afiq/wsdE6onLedbl+eupde2t9Qp+ELJUTrOjzV8DnxTZu/w6FfuxvrqD0JgU0O/k0+
0wG9CA8DShG3ci/v+nfwUM+SHZyVGa2hDfjEGRTKAxpLkUGCB5Aaptoc7ceJLUJbc3Odw0O99L+6
2uZyZNOeXTyIyZ3B41mAeZpqDNAkR8rERboTl9Ka1BYm3qzohInSQxy2bENXcTve9WNOsX6Ao8XU
GwXaplx4C+HEUaDbIlnyN9WDK4wvAPcLzj/WUkagQJ8on5BXHMgDo6VizIgZtrEgLUCNOCyZS4ZK
BERF14ri2DWqc9/1e9QDNTAILDjc+kt1k9mEW5ncfQsaiE+awJ59u319dXMQwc4WVYkDQMXO7MSu
ZyDc0EUPBNqHa2/Vz8wPNBI7pgUG4lkwWhKbrpKIRDoM+SUbm99W+dFCbS3BXhw4HEouRhubS6NI
E4wFn4p4SaKzW06uFarE6TsXW3/ZsCXhnZuBLqtsMGpbnmKNVUW8wKRBX8ZKSlte2IqXkmhEbkNz
3wC9SFV7qMw/f6hQKlMl1or4UQ0fhnyqjaPHnuuBt1KYwyyHeEMEl2gRWn4CpsWBBJQGlLtSJaPT
ETEzEd7MbXEN5nlZPftgAYot0uj3c15aoLUA+CFlqHNztISk2dTwNAeJrCHCrSf4ChgQM1gxWWDb
otfL1usW2y7ZAvJBtc7QpKDpQ1g3ITnu1PmiZSvtxnarg4z1b4gOPVzYjQMwDaUqvnOdPWnboFqb
UPYWoa2s8gWnU3Jq+lvYnZpi5/rrnoRzbFVwFGzBAqFdrhCnkyxC7hk4sNahKdBjjIH3wRCYAJKO
c6Z0drMToOEQCzjuBVi00DqeiX7NxE1BbRShUDua9UWp5hTfbs7BjL+Z43H6PxbWfOI31qWC0w2Y
i6+/Cp5qc7gNmJ2HW2kcNe9EBHMhImQ8RP4VDDRAu4wmL0BgBhf+TA8fsnyLSQt5kl7xq7NVlBPC
tNyqCqJRuz9XbybZ6s1UmCzZ4rH7NC683d5XibRrFXzkkp18tBigGLXOyI3GdBzNC2iLWPTXyWt6
rlnpEXXO6ytbVAyWcwUCRfzrYPbYyk57dr/eJSz2tKXqZXYiilTbDJvskNWw7W3uI2Y6eMzAuQEq
NOZtTwLehFhp7jRwSd6h+Jn3uLz20Xf59k/RV4gU8aO4h7vkm+Ybt6hy047Bqtgnv+OuftIfNffM
ilfhEZZe5Dm8muTC4F1F/E1Pze4+2pt5xufgsTzGJJpItn8MCfDAp4kox8HjzXZu0tZZpA/eE2zF
3SkC2c3u/IByvBlPtG/HE5dnB7rniQueq7wYsym0IGYefCw24a3bwOb5CSg/Duo5efHb7OBeeFvO
F4yEimmIuSLLNv+h0I5/knNl0SPElbnXGBG8Xfy/6qz99krbp6XDq7QAzS/TtfnRL4Q399sq30oX
VAqRZQtAaZmbpbif7Prb+6X+GGZk4XEVf8H6xTOelXO2VE/isfzr3E1JLeEgovtNTVt5FAfwOBPH
xvxI3wgabGkVEIA0l279DiUoMheDo9l3KYJZQWe3UB40/doWFexaF5e6J6Fxs8Xhq/gLUJEDvN0x
C9HP4W48igdhxwz4kGyHpcWCBgwvo1GSvKp7zim1OqS35DC88rVw1Y7cH4C9SIj3fY45kJCUp7cq
SqdeqxuxmyV37H3r+Oaepbdw9Fa6E5zxhR/7Z7ojBOHgFnZB3Ks9MIn8JetX3NN0ZR1m2tgKaxhO
ylU+m1/BC1p4cgBnvDZP1kW72MQF7sdtdO4+klXDPZRTCh9488tH8AF4fXykRySaq/hW7vSNuVE3
+U4/F1hN+Y7YJKf57MR6Q8DGfxIw0P3Vz+aPw7H3Go/WlTOfdVXPyjVAg+I7lgu+mGYFlt1ZvmYG
djE4VoJQ+DBMlYmIKi9DD6mpG2yrFiBmUCIO10hMyOWdTu8236fMd7ptQBy9TNrQHOET0w/sW/t8
uDbCo4y+Us6m2U9gzLLhKKTHvtj3wibB0AYzp+AeGK6lcscIako6nFydcQtFPdG4ezJAWbfoVjI/
nAV7JDhPdLkb2pA4xsifw9BOxTAdV0jAnLeLcUGjnq2LwRgQdVoctrhB+e4kdrhQlxyYlp1TbQgn
2dCrXrI7LEYbm+iMXt+Wy+9wut+iwZsR48KRFFcuHXBLtoM/fErz4KAsBLuZ80WL5K8gm57T/QLJ
8SeyznXdIq8Trnz+gqVAtod5vwPFwzcjGmNdvbq/8Ulvzj9pC6T1L+vtLs0znahdejMQLB1jdzIn
BZfsEN+Gu7mUN/qm33HVuGukd/TCv72G/ghRAOAMtpCdztfCyeC4RNIt7BnZ+UZKsGh34h9LoXzX
N+WNPwwvcynqvK8+l5lu1tK7jNEO+KkJLsOWnvpeXQJJcoJXi3htlbyKQ7lrtEVyR0D9lGbNfJgw
Vcnd/dI36NXbVzaZWu3qLt4trEI2U2meBs55/bMTduyr2R+HcdY4fUOuGjMGATHw0wJGfYju7TO5
K88MTT2xxc/0Rojc01yyQ/1ley55fjW//PoZXBS+HPncRFZG+zXr/pID36G4071Eeqlh0Md4wvyw
taFU0kuOdAhY64nszn+kKUaL8JUcCP/yXiDfTUQ0DCD4kpiJl91ndnoz9/6O5qfdrqiDqM+ilXFk
2x0dBpjoUWPKVvMQ/1o/9UJZNNPahaNyA+Er/LGgW950zhBf7Y7TEUsCNwCXr4VQYAuMRn1Hu3rQ
sEQ4a7bJAQZBQHPnh4DKYkJukPQ8bdUtYSitXSicJwxqUf8797+88I+5B+AgsEk+cz+sIJC16Aff
qaT2LSpchtWguki9BD0cHej7TroEx8RqWs8odfUzytvoW95zlAJZBqCwNaYfxgbsM05iHAZoUsHU
waT0Z+zfo/ZV0h8YEGF/+MkZChG9fs51oXEchpvAusVYcfipAk7X5JlPu4LI2y52Tmve6vECydVC
wd6vaeiGMJqMjW7spOAoBqdcObb+UQr3Mgy33VDk63A6oZXUSCYkW7fzKwCDnNetYR9L78wbbpYX
XbJMuFQcC2suq4AsdGKaeHfOFqDg1BcS4Cc/33+DjxdR97PPMcz88nTvUkmyI/rxS6IvH5ikwzZ+
85EDFGHw/SSr3twPPP93Av2W1Vw5No5h3wJC1abjM6mUu3yGv9ghgIMjwI+7JC0w4YGCTFcLDikh
Wr9jjAHQiTA2Ri/FHWwwdjfI/15M7OrSP3rRoZO3QKJSZV7VC9RbPJXx+pg4x6e8/HJnt2hJs9z/
ocC3/XVyyG/FH09xhTt307Daw9JUNpCzOGIKLMHmdihOZXmjT59R6YP3ZuVqd3I362f0zBaq0+/U
jXcxlzxD+JhhXvrTHEXchLvy3R/1Pffhgc0IuT49h5U0URNYwabhxXQL6Xii8ZCimR4WoneW3KPW
Xwc2aulcZ8eE7lC0/qJxgGKazwAB6GkL5oUpi+fkgCQEB3lMMWdUC3STRxPXI8sgRLnKbs6A0BY6
S6TqQI9yaO2oLMT5rrCtI5EyNAQ4AMYPRIbzCiuMOvtGLsW0ql9BObOP7YJjBC+VCpGrQ7uVFc6y
gzswTp7MwLacIwvoUp6zPe1afoC0mJLkwXpZR9YO/jotXNnqq1pCopscmfNvfvysnQk2noHtSVpy
fnXU5VexZx5ui2f6TBQ/39KWzsL0WeiJ5wXL/vOLFYa7hPPIvKM1gzdg1vyR8s1+wTK4EY7VhrAy
c8nztq63xvHGcHI4tnWCWQFzTloMBQr47O0xRYzXFitS/Z0Yz7y8SdIpa3eBPE1C5Fyu1kpePjwd
Q2EhSqhpr+5ovTzj4CvKM2cm0A66bXj4bFI5BiWbGT6mUc8WBpoFEhzATEdKXsmTZEIridTmFxfn
3tZY4RRY8zxv5LN1DQ5F4Xiv4i5vorvOCW6kepc37E+L8Rne2KNw53GDKU+DOiZsDHWbWfM+ij9F
1grP5Fgj6/0SJFtcD9Wxl6d2hWZWSwvziPqhGiclaiY1LtLtKL+YOuSW6NwHtBqMBKSsCkDNR/JW
DT0UkBjeshFW3rYfQEyHLVizkV5xWLbvoSkU2zUb7maEA22EjDxPexpaSDIbRgF+wYnBzG+aMTKv
TLRdWTOMdEWeC087d8yn574+IN0JyJhxBeGeZCOH7SZ/NQO9ZtXjmlruqlVR6XYGKlQhTKbUGiue
ldQ9jphl33XDhiSe4oxCQ0jjq5wfpDhroTwhzdWF8DvP1a96ZLClM7qSwwGGsS5jd6R29C0Of4jU
6/LoF595cIHYGiDkJ9nVX9CuJMtW2anagk2ajGZXWrpnn2XdWwL1g26fEY9JIRPqZ1ejTWDcNJr3
Ciz8jYdOuVvqP9lyUZtgMdZpPkuJgqcu6kZHevNBCWY8iZgTsgMqQ27bbkq7oWnJlmxFu/46zc8O
7KDDS3l2F7ek6zUlAI4urdC59M0bhTWX9LreCdQD15wdlWKVloTxJKxsJEyX8mPr0hNwVzJHFI2k
D/ayP3jPzR00+BSvYxCH4JDxRh3qUUHh9on/bdo8+v6BTbIjaxOdSAmeySEPmX2vZD7yRVjfNJPm
aIWUSFobwzWod6FB7Pm870/Q+fxPLZj3vFIcL0SpV3YlooFc1CcCtCzH93d+d1A8JJZnFqnhRaOx
WxKqRKBdfaN61cwpaXPyRYARGThSLYitMQsHlr80zpIPwd12mGSmbhKzCcARqQ2zySJAk+6c5FCj
wI3vOnzrIhNPop9Kui74Ls0Nz2Id31JhOgHr1UWh2HxY4Q0UqQHVgNhVjmKarRoz8nDIpTZ/R9AO
cKd123+OD3EELXb2sXpGYHwRnF8ISCBPr94CSafb0uJSUJce0yeKAKrEKQATTOxnwsisOTXKdWTj
StGlhZ+BvDYFDvXddsgXEAJJrOnJH8KCjJzQQPRFgTvXXxJgOQ3BH7LO9fh2If4qNR3pjNsCoH2t
/Gnvjv1ZzpA4VO9+fKjEHbHxSHaDpgaPtclvtTDjC1t0yfm6uOI87tFUMb7CF4M8ISFoYU53G34p
E239a0A4/v/3u/uSgfzUJ4mRJytkilgGvI099OtGvQn1qgw7dIEYCVHU8J0eje6oGnaLw7tjYiKT
fY75k4HSio5/9kW+up5wxsNNuiyx0jQ2Uo7L0/fnJQLGeXqE4/bqceV1NBcdvYP0sNfQk0W2UBDd
htR/p4VHP6V7GHz9u6DRP6p+BDDhmyBRhuMUHARAjLYiz93PaglYJ+bo3SKkpZfLahIQwlZgYjP2
arCJ/a0gHtgE+e3Md9s+BekQbHsavdlTD38QsUCyrHoGsnCnnTo4gpzAGYveTp3CqjR/UUDj6XnY
DzWKG046jNod69uAv31TKf5XTFOI+KRN79n5dvqcYEmqmCbNhw9z3TRwGpbsAkZw4+qQE4a/g3Je
QYbOoJGtC/ftHtAAExFoOwT62N0+/6ayFtfNW37nc3464Y3c7LTDjSlZJX8w8fltv7PfGh88Sj7b
26mzak+WypoVZkNoMtKvbccOD/J7omkSnel+ethr7PRonvQfc+3N8SY8cYcvaZrw3LTVloRBPCgk
0sgowtMLazUPtRyd+oxCH5+M/xuBrVEAkBLtWm9xqmQ1gvBTPd3hoUVCH8s3nR215axonkPGyJIj
glJv5yQQqWwqOJSxecs5rWL6aRXXVSNPBLLZMSGpI3SyPVmiDWNYzyH3MGFQyhkhOGggCebMHc7l
EZ4dObBkJoJqmkI7Sa0eyPPRpW0uf+Txs/Q+uXhlfVKDE2kjIbqc73Cmn+RPIkpI39TmgtNu0RVs
cbo8EA0atkqxH32QR6KeGDrpN7B99HNkNIkEr8O8foQz9cT44tO6lDgHH/qO7uIPJD1OlH/KWTwa
H4gK4MfgICoWuk3ipCiQYLkmK/NBNWRz0FuQM/gM1vkcUiDuAzxAlsO6ln6Tp32QT+Kp62xMG7N8
/pvsuY9nwD/XsGdJGmIePcsBQtGP02/enuu8QDSz1Q4CRTKsyXmwhHjiIAD4pGe2fHtLc2ey1+JX
GR0WJMed8ebP9Bn00BNR1E67efd2Mfuljnfe6g/IOUc+yWsS0WfBEk7GNXDw0q89m5KMn21wqPiE
rLYYl/o1vivLN9FadrIrpJn10V/yeclLxE+0Hg/tBt32ZTzgSDUBrx684NRyJZhuFkudaA6oX47K
1B+1mQuQ2WHyQXefkIw2Prftn5Url0zxf6qQwxgRMM0cDq1fbDIUqB5ZD/Ogdy6MGei1TlRkW3ui
lW1e1JYmJ3b1KYqf/RuJjm8NZ9rE/o1ZWsheyJSy8jliTwVl8tdhCYAYjXH+A6kQnTrgfrAQugfs
LT4h+1Pe1R5P0YjyZ4qEANMdvHyNo3F+k8d9ByWu2pCwAg/FcBhJ8HreU8j1ProD2Up3nBywGE9j
wWPwF/wptJT/erjKvu2VCwqfjZksQzboe/BiJMvEj0W++qPtPL6pjIaSPgW9BkaGzBvq5zTT4/pX
83+iPY+t7OjhS6TSJGblaRxJe2AUK70pOpK7gXfezjl078c3HTd9mhH0XCYet5f0VN70CMi8oxGL
G9E6Gsd0Jy9zadZtmG607/opnqe0jDlHY+bBNd+/rJf6l7xEIzwHErU4fnsUMBsQ7MMwjTNhlvjF
HpwJb93IsIYtlXczs64afVWKFfoGnC3GFd0ADSonAnLqbveP3rP0NKwXxlIQuzjzNYVFcEWWHLly
uT/3VsOHUiCcc9jBYPOypEzqtW/6zOapygCdzLLf8orC8TvIyN3CQunkV6oHDy30rkEnzPhcmOG/
3Y5EnKON5LEvt/TU0UvffJbeFSNl5ZFPzXI4v4PHaWvmMnZRr2J0ouQ3ewKMiejcV96Z3lknnGR8
Yjm81guVMsLNJFpFmMqIChEWHfUBjq65tWK4aY52SU9xWMV0g/ATBx9ht2n7DbJSuAaIx+hbNHQI
UCsxACRgETViu8I54yaMu5ZDsHaDtXYUhkOWnRL31JrHPjka/sGVjx5SJoFz9UrQ1zqjDvQb030x
15QZklrAGDDncHoxNYIHSio9w0kUy076zzzAe+C9A+Ur1r715EcCQSb9jcY6ljhI6gwvAhq+0ox6
M0PbopAjMGMAaFGRKHMJVDKRKGgKi37N3IHpRJITJTvQYlFtnVOcIZO1WkxWEjomfUECEe8v9H5A
7fJP2F1Vk9PKBXo4oPBC31r5vhv3OKtr6R6Fj9j86KxrxRPDnENnDD1SpxYo6LIxp7jQ6QRIdIvW
3ab8gqgw0Pk/MetDOrAd2oX3FqiBMFInL7/AT55FPrwGWTwEQvnsamI8WghYSpDR82VI52pnvzV6
26pB9KW9Hu8ac2SkbMhnD/1UIbjurOujPxPRXJt1+bHXhqti6OZKIXIx0QHl6nHDnzDGxV3MpBpZ
edyXQL18tE1j6DN0877TQCCmdNIIBswPEuz20x9RsApT4kMMzTAwQsFJW7iYaiyfVR+fTFpbvKe1
EDqaLiP39UcLnBlzq3HQDnE3hHbSBBEZSx3euTABDYtr3+zDltK2vAuDauyrrOEdbAo6XQJsx7wH
VKGr8ND0ETAvosnpxFwlNKNNJHlk8uIBVQzlVpf9KjnQB8GxjsV6fJumcSNvUYkrhBB14zmKEBTH
kSyxKEWjYSrZMhnCkFxU4Vduac1SdsFGT5qLMow8KEGChIPRVyhF7yLOrH2oMh5FwzCQVJYZ0Faj
DCde55nbzjCPouLHa61iZlxW6r0O6MQUGtraztqMFs28wrOm4x5RqIHSXr0sa/ZSpiIG0BalikVU
41XNG0iODXeu6ubMOwegtWpAboVQemtLBmSjFiy8eSbKYJzEZ6gq1NedSOQmtlQhtSALIfLyjGrd
uc/IHSpSuqQeuzqPfoSOMMlwGFd2ljBYTcFhxCrAinS8CqYiryURSZeQSkx1WIc6MyfjxRNPAj2F
tpMLgsowvdQeB2ID1q1iVTsXi0yoc2p23XQ/WDKFYTwQpjSyxtaaoytK/9nKwd5XyOfJquIZZtMV
y/DZ66JOHKvyFg0tIdgP4WyDCcyUa2Vbe95nbUH51YriW+jMQ5TE4kIfKbSyahwuQ8u2CkSw7tS9
19W3MFO4j34zKyL8cWxOSkB5JOCtkeLUdCRRvXtg+xtxHeeRRzjhLJVHAleylcZcexd8mfI02JMK
Yx/UElAVEKpJFsqrNExogmvxRy6yp0VWijgN8GJ2LfIRf1PxgSqM3YWx5FDA8qTYMor6GlQpQUqx
/Ip619y1vkbaewR4W7eMfJ9lLpFFer0fzGRRGzGz05qGg5UoTuUNDV0Ahuo1hWwgVel+HAhdr0cR
4F8YXkZFGBeqwVHZEAAHjFHkb/tcRVcq5fekgxBTDqa76VTxZZJwkZxSSMtqI1A+U08oZOSxgUcN
w2IpJemycjkWU/YEHrxJP6a3g5qwa7Hk1ApVYuktkuoe+7BgyopDpVcVKoUENEfJsD78Fu5oRgBF
FhUvXy4/9A73VpexVvFqUCdkbnKJRvOR6IXkROzYFok8fI+jEesqBC5/r1oNZPNOulmCkKIAgKCj
DB2++kqk/Pdl9CVhu6sx8Ug90+WxcclzStrfyhQxYUVkMgrmw4fhHKkMEGWPjnms1GtFKdJDqKKJ
LuTUP/nJs2hzJ4xUaIES3GcFWAFB9EWy0QV++7Ye640RdC9LkbtLofo/QgJLqM/ZstgZ4qb0DyxW
jGCEXzEXhpfXaJdIGo2DliYnLx61ddJh4Bv9FNm7IjwQ+UeDkWxMPy7nmQBLtO4JUZXGTrglYN9r
45oqLikpIdiwqgb2FiYEbcZ5zJwpRSqV+hYiLa2EgasogyP21ABKypi2IB8uq/TyIyPDoRLkdakb
+TyWaNE3Gk2CsKG+6Ngj8lLVOLBQTfsjE/xQaPC2tADROzkwCOFMrK3RtfrcasTvIul4IAshPA2u
9Zv5uKGFPL7xEEhrz+vO2YATXmhT5RnE9BoUSfyJKoUiJyCLQkzKg04N0GQQy2LjIMjkwMZtgEcv
QuQatwoaZk3ZWal4TIw+ILD6UkoCgR65cqqSYhenaP/jGhRcXlqEHOUH3kf6a6GGez20crthc6cl
KWDxHTtOP6HH0UdJtyLYaMmHgmKO8V5KAFsqyCggEQnVUh0p5GKx5BQomvvC0mtb6ktWAHH47GUW
9qhPKvwDGDVKBTDWqNdOU3Ug5CsXFjOqPCOSCTIWLZUZPhbrqrFwUPS16rSZe3eNjmOPm4mLSnSJ
oI+bs2aGwzPzg5mq04GhZ5eeWwmpqw9cJNJjkk6lEN5vjKDDEEDMdCJNrlYdEEFGxPEolvZWAms4
VZMKsMzajdJCz+5D+A5ao/prWd6OaYpzR+5pummPMW1OcSha86TsMS2qVyUzhLPeV+88yZHOxRI4
7C4iIxXXhKvF9S5NcXPpQlYfRklLHFOHQKmB7aojPP1qw7BOEb6qsFRAOkiQAuhh1A0GszqjJDRU
kRmNFaIASTxamf2AWjsHE2/G+V3tyvzpm+nFEyBMGt++xFYXGtgTSzHEYWCJ1cEVjK2Wx/6VvWgu
Nhmq9rEYFzp62NQlVTFy3Y+46uulKBpw6owUO1WBJkHpw70vm/Hai8jlkqOw4HSnQTYyIsNOhaZY
1512mE5MDc/ohyUW5C7QRjFyRFKZZjAZzsxjMbTsu0Y/Qx+8yCRVPueV8ZsrDQZC1RhoriEIDAbj
URh9P5MCmCZ6l2bzSIouosiu0BWMN3qLdool4Kp2O/MdjNJHlxDvXJlQgFpUmZnWtXRq9XpVkVlg
xeXGzemxKEEbYXGiMyI0wrP5J4FCVOB7bfqRd1oB1IZ5TB1lrNZY3pSEuogMRSkGbotHKFLT5msQ
TrSIHZ7CdDsqUx7PZMFuefDQPUuH2POPXUdmleDTHy01WvtCQ0CschdqygjDFZODa6hQOiK13iia
ctRjYsJEt5XOSTYh8okcFuRCvZikg/uF/kgLeZ00VvykA933UvhwzQEmQq2VdCtH9BC5DrykQsou
5+rUGoyUrVBokCcio1hYQAMjUn0aTbSzMgs/pPymF5xieHcM8nUClvhqPKkS6Ki2EM5JTAdK91P1
JkLp0zuCu5PApPuelPFBNogqEj0PTCV4Ra0kMTdsAoxW2iTdaaZsvxK4c96G89yShS8ifbSI3zr1
ag0Ghh8tXORwSgQRcIB9EfdBu/bBRI6p++dVbFKV5OlO23nyNAnrmCwcEu5Y0WeNDYX0PaR/kuqB
zgwU+n4pI89uyHPmoex0MgJ5OLL4oUPdUh79qADTQNue8jwHgWkAqq4pj+KJkGNJJEOMEGBCxVNs
f8BUlkg9FT6Hdccctd+q6cVNVBOqkoSRQmpLIUNoKPEghKF0/vchmSK2deo+38MI3dT5eO6mD3GM
7mdIkmLdxi2SykQUF2ZoaTtPzrWdkmDMl0SkabEgkIgxIKKJyD1Ip7+J3sDy7yc0Fiyf+XEd1k+v
95ln/ftSl9CJHN+NMnifoUoojKgIhyKpvN3/Psjcz14LYFk3q+k8NtnU6hCNgjrFBQbCotENc/vv
QxnH1lYtIXXLXs/1whbWdY21/fdBMhT+p6YQxhHoayEA3/nvQzbq+S7Bb1gOAtBybv5l4VdfQWgG
s0Knj1GIdbEbK/XYBwCcC91K9pyw0702fSgH6bOLRwOqCNK/oUtipwixShnpPvz3QURgJI3pluEK
QlmKEBiKXkIeDa1Cy9PxsjZNcNJrJP6dBS+eFe6CrFDSXdiYMe0qg3CFWOvo0YTlsDeSlC5LySG4
gMPSskot8ligQ1BB0ZILVIeuTjvR5el2SkGlN+rnh7wIA7tI1Og2yioJLREO007F9SCmcr8NW6SF
CcSwrmHL8mLa4bVcIBvHPlaX4GtM2ZXh7DyyFuWMpGXKXhylnjlyehNIR42bEdOA2YDOCctd5UOK
QOUI/9oKyOMTLSr5ERaeFNMWFWRrmeXGePaVYzm9k+OA9jtWvGoRDkG8bxIEv5ggAKAZTbQfZDXa
t+rUNxpjbdFHRrivu5ygxV75qOpkwKNGBLNM8XgqsQOm/KSD0OkFUQZEOMuV0c/7LCrpxsvyCcvI
eRhLdLYaca+jcVJ7/LGJCtRCU3v99B9T57HcuJJE0S9CBLzZAvTei+IGIVESvPf4+jnomIiZDV8/
dTdbAoGqrMx7zx1KtERpTBk9qu1x9LA6JKXQ058b/dlId0apjOzDzOXUFkdMFUXm/ZYmOWxVFxe3
Nkj5VKuUWqgtNk3rp0ev6LBfch5t0qx/6MQNxaOMxlvIf6twuIcSoSCBmXLuSIpsLtVYlxp/VwR4
YcW8xrSklgr4b+INda8+C9VTEILmrQfirh99/Vn24cUMgaDJlSbtS7fo8Bz0AuA2+cFWwVHXbB9D
AtlP0dpynXvEJERYvgMdAGaV0mJJB8Yp9Jc8UaH94pvNqRgHy87wV0o1/4KcVdsk8aZVvkNX2Qzs
qg1sGVfomWx3+l6vcwyciRwSWC0zofvHqY4YgFS1vC/1UeSZL8Afmvj3XVb6NJL6B4zIvJo2+UTJ
1noT06zvxh5YookmPsPK0GXuTu+/OBFxTAaemcbLQYbjFujwleIxhvLhai6He1LYKhgUYlYXd6Vk
IbYqwDpmkHc7M+Rjqs0c5JNuEdDKv2i3R7fsaCwXubhtI3836l28KnX1JhsKvkzwUlVYQFCM079a
HeEs9yqIdiwJescZj4QuEUvTKk/SdJFL6oO2DtM+5BbmAKstb4OHFPc/+siJWPYzbSnWRMvV7XjO
pLA8xgGG8+rWeZ4/yyWOTE3dJZuOzm8lJKJiawa0tZ4po9uQ7ZQOYXc0M0aA7iDDR9FqdVuQSDj6
Ob27vANN6Fb4sY1Sw7kPk73t+oOeymTbuq7GdosSqUDc1ic4aeOkUWjdiikJgIJsewPynlhzyT8K
FFC9Ogd0k8qbNHT9rJc4ycIajAuHubEVcFQKwb5LaVJ5PedCSyZ7w2JgFjH2tkXJfUlW2W1Gr6dG
ldqZ1UmIJSvy1wRsQBvJZ9BjFpa1+d/LKD4KCWJI0L3+fVFi58IeGP2NtWiBIGUIoY0EySguH+FQ
8kAwEVFjIi8VF4NgJfb3gNn9RtI6c1OmTL6rMGdZ69V4Kw6DNtfEBlRc6wgKspFUioHAFXSRRA0y
zr+Xf7/R1963kdbKaqy6nyrHu+cJcnlyXV4UETyBFZTfik6k2aB5//26YNXBosrpOxRuslBEtd+1
9O06jfSXcdhrcd+e3BGnezYQ+NQNKSdCI4Br7yv+STVrKEkG4cNbK/D90/9eTNDD+H0sTypxizHq
GJpy27uFu+plYB9RYnXLvCYIQEwgl7hZe+H4RQZ9I2bLthuX8lDhm2s4YEvaFOnVQPDB3hxWivZo
JRBICm0QJIol6vkkdD+aEc8Yh+1ZWbkGDTT/pqcC6oKmDvdiSzMjTQjCDtk1stSiilCar3GUyFKL
y+82q5Ff9E15DQYSOCJw/h1HHjuqcS7pZnApra8+KWlSoBBsrLA6p4gjzh23rBThFbB6xbuUNHtQ
qqvvqKzjJQ9tdy8T7ZEZUjanB6FuW6X7CITs7LV+fvRi5Zb0aOGMrh9WVs2KWuT0h9IR8rAmDH+B
FyZvwRJvmRUCmmeh23RZgrM9LRBRe+ObtllAoDjZwy7tyKr+NnyZebzpZ/sGcpyaNLRbxewZTMtp
ymHw0wBJzsOCcU6tzQtMX/rFbUl8dw8wyqXWiws3W7MuFoeeHo9T0ttNNaO6pQleW8lEytoKw1kw
guom+Toya9377EPwtnndH8egmflS3UyqPD/RghtbXMRfPw0Cq6ReMmBQKib4epRp2z4RKM78YdsU
5bUoilXmpiPft56efV/3lorfzEzFO08Hffpe3i6PcagiX+NDSYARuwORY2L8J3eManRJubUDUF59
ICy7UIm3MXDXKN2UE+bDgB7puBc5g5VwMJ2yQtWRNxVzrmEpuACusrjKcSUwkxkl4GtWqR4V2cwg
5iCHV/k47crTfFukR/IpxCi6W7D8SknkWeYCfqdLSKzRQAdByURjX/C98eD2zXfN9F3so4ug0SNx
lYpzo1EzXBvJ8RnFurrGEz1DJjS27JWvvPM6eNTdcEo7H5V1Ei0iP1I5e4PoCTJwoDVixEJsGR6O
NM6Uqm53htcXCM6EBAFPnqCTx7FaNuUl9KN8+e//xiqtbImWKPx34PGxIdKPFbBON2W0DVo8DtH0
YsWCYSdSjXEmQxQjuj7OF4FiOsusYsvJFlLyCFu+a9TvQPTKr2yoDFuJCmtehIXlGHVPlpPk9wx+
WOHTWBePmTK1yBQBgqSgUijpHYQGvRy2cQJQRUnHclN4GKgTFap1ZeSo5GMaDpVlyXPDlNFIuyg6
jVg6iXr+YdbpVVWT/lYxAeFjfwRpbjAfyZSd4bubuADV2lttuVfULncG0X9SqOHNVAm8kHGS90rv
7iI342oqMi1oDRYDY6oEYpgWlt8imiRdqdTNELfysWOMUahZdLZko6Kvyx0s0zZxqyY4lKlansfW
IAmz1QiP9CCRB5ILfsVS6EQPljVT2XaQ+cR7v1AlR/aT9vRvHS0j2bJznfakHDQ3OY7NrajK+1Hk
FIvmI/sRKnguRsB4XM8YA/17oQryIVM1p6naiHvR/UKz/TNYOJ5TbzjlCZQf1cCN0ffGTyDn/Uku
Q3aZiEacP4KPx6YM3Syli+a1ZnUYNY/ciBa1e2/smmAsD3VtlQd2KnI46QgNZMZ31oAiUUre/36r
U9OK5mP3pE0trVq4CWE9HNIRnCKNZXQnrj8eMnqg0HcemtW1iyrwdDAnFZNhwwr2cYMJYUyrk8Bl
W9YUvjSrqoUY5OXes7L6pGgWvwk4nkttoZQUAwo8vtR6Yn0q4qamtAC651boRCKhPg1SOUWH4pDx
LLLbaMbqGKCqfDnocboUGt3dFm670acvNTmpIdgPgrqy9mVAwIFeSysOFtLFGMRH0KlXMyQ+iKc4
S3v5YHIT17L56ycikEYdpHHQQ33kq4lUmT8JwHU/gsmexSruxhxkilg08TXviEYXqFVzTXIdlX4o
sZc0BAztoug8z7XCVp7nG/o4PAEVQNKU8JgiRgciYKzoFfnYTyGWNRkRSYWRLJUOahUoR0OMf1VV
7VZiE5H9bek3tR6+TVVrV54vPhshNmb8NI8qd9+lEs9HWneMPrB8oaPzZ56HlbNuwRQWf1bZkAFb
8sxVDfAmxcOU70rxPq4ZHRsJK42bjzUwAl60sSOe04gDalTqwU6HD1cJ1b4vZXddgbsZE63dp5GJ
F6EjPiFRwHUg9ivAApXXvq1JzlYxemYJt4JmhbJTWh6pxlF0an3QT4xcfgWc7hu88xBepP5bGX0i
d0qqNadzDUCVjBIDsqISoWku2fRShwCvENcGrQl7dRilTa4V0kbKktIeewEpbSQbm5pHYh4bxd3r
IeM1sgnmb+J3eA1A+OklK1137U+NQ5dDqF+i2SuViu80/u8faBI32QyMZnPuaStBnpYJSWf3Q4se
pcJUmOv9vqviDAx/sLaKZth7lTrshYi2TknKgdLlEVqSYNzHAWsacvTgFWp6sDI1Du9hZdpR1IUz
syCp69/fdEv++pARV1f72RdHCjoSsagi0FFiypwO/YHY8glIubYeek/cxybpb0aKyFCc/leuhGfa
N9bCmqKMJFHcl2Px/y+hGmCKDmHoVUzFTU02tllkmltPCZgUhOq+azRlT+tQ3VtW8FVk9HUC07t7
Ug3sMa6/XGpW8r0VdR9MXwpMX9s3Uh05ViF/uLU7G4oWH7UniB9N5V9k0ayczoMs51dTr1uT8ada
6UiQfbPTerzZrRb118yMrIuroobCRBdqkM6Tkrm7mrKCFVRGcekTFhb48VVpdczbNWw0dvCj3+bp
VaysBC80K7GZGn9NUuo49PgG7DFT0oOUVOiXcwXD/TzJkRllQpUeAqMuVvSav5Pp/0YUr3Pd8/EM
WMHK03p55WoFG75YKShYfPrtOaOlNCV7ICN7jIZKflJFXdv6Tb9XaHYwTgZ0kVVY+uKk6wlC0eDN
BD36m0Qtt03+kMKivDEeNm1Vq/HQszXedQXSepYppU3JCgzL1YY7Ej+IonW7dZMCsSXUjEHuiCAR
yuLcs7jSFG7wWkfSTtcKNKY59BtDZ55cyyij9EYsLlGvLwup4HAg0b8bLatYiALEldBlG+o9XV/5
MYpS0UcLyBp7U6vi1RjAM1ud9rOFkuMglYgdcjUw57WuYhJoEWkWY3NNGq5RlvkXv2HRTlL90QcG
llcr1xAd9uB+O+EeCaQeylJHT8mS31qDATFzJdJTNFkGgzxha/T0XmjIXeCbyGBBtFNSj93dCOjp
JjmQqEbBMFTfpQArKE2udd5IiAg7Di4La/Afft4rm38vMaJ4M68g34eAOWq9QSRCkxxGRw3tf0SR
xNWmAhxFlSiTBNTT9CvNHO+jhuqVm3Jy76ECS13Ssz0mR5t/vyrFZlcDCNfoqJVQZv1ADC/dIP1F
MYJBJklQTfKSEQtIF1NdRB7szUyow0Ud3F2ZOWXSBbntp+O6tWr/MqKiiukM20KIXCbj/FNpcXlM
zYcBbtPXiJcl/iSSS1AmuN/jFhal3Lwt3+g0u42j29BgISlzIVzT63/XbUJAdFtDvRkadKKFJqt2
4bfMpiRtabQxeFh3uA8G64QXdwkHDV5wvEoq8sFIht7pqtFFMhsYFgP1UdEGGLBL0rYKE5FeZukf
KBgNbBurOlKHs9GHwrqP/UdnICLXQtw0sgkksnCnnBOJojl0Rf9sDe1H2Y2fraH3Hx4gbTK1Lcul
Z+speEa7kfakAOIJWY3aGAwqtUfkYYQVqaCkNmyuLq3CrT+mf4mADSg3rZ0iVMGp8oIApVV6KdEZ
Aq/gzClk3c1q8crKYYfargrBi8TdhofmXiQJ+UwNwMAizkMGWIGb7VIJQ1Liuqgr0+A5Tl8ygjLb
UVDqK1nRpj0hgH0aBbshteJtgzjN2qbTFwXdC3fZqpDJULHkUMdwKaBaFbDg10pAckZNzchN3rSe
tRbEGMdzD2jF649FIvHGZQQSVSkufZl9yYGV0APTxG0QaHamAMdUokb+6OVBmXdjjAonwlQzVnW4
jWXy2+Iu/JMlYbSRhOTIXmvpHvEZatVk0io1baelWXWK8uAUyqGw10z8o3kxmHurm7LV4wRpthtB
eXIboovFjMVQ47MpMgZZhiEvNFEjY7OHwd4gCo+VksmR0kmbAoWnm9XET+u+hqNzNA9G3nDM1oF6
NqJZQIGWCcEYWrIa6056pl4yV6e/oA4+zV+rasioMBrbo6tZoJOOFP9QZYQe6iSjj5AQBTpiHWry
LvKEZ2EFJr4FtARZ95AyXGRxnwdbAe2XVVb3iXVkxO25lwI0bxa88lDypUOlId4uSyNy3Ej+9UvU
dIrCFMwXBboZNB2Riz0jz0fO5yIqL4UoXOZjVC/rksCssAUcIJqKtOchS4YYQQ9ksNiKOHQUMvhu
0xh5Zy0jOSCfLFvlKB7/vZQSRAILrVRQKWSfIgGt1OSgSD6zWNso8mSTeahpCt/FGJ7OUwoMW5DJ
LrKsfmEQOq9ZBCV2Y3e1pr8Y9MWOGkNaNbRJPDlID0JBvEse4SDwsnJTS1254d8sN3r6trwGLXMp
FJt/vxdVfHuF6L0CRWb+P70YQXgxDKtalFIsA7QakbQJy0Eqdl04wBodzIfWiOpdaDxkmcB3QxEx
m6aSd6wquragZ8qAw1TPVaN4MymZgC1+Ce5R9qKN1+WXhMZPU/fcuqX72dITmYaG0bEdpOjox6F+
wACU6t9Gy8KYklf2SHA8FjXiGUvAPypoH0Opt+tYGSc8StIvu0QpmO5isItq5i96lsNfcDHnCqqA
KcsrqFICaaOr27qsCWuuJjQWc5NhdOJJ14RYt9UZheaw0auoY0SYNnyaEm9o5CLB9g0/NAwWU7ZV
1fp2xSZepIZVPpKhvg9Isn666KMEQi/1qNI5mUcIi0JSKxmbG01oLhSvND5GXbYlgWBypkNqTRh2
JGLIj0YaaVWNylX3UdDVlcvUt64G3D7KqbRSfZsPheZ0BiVIqrBO6w3cbjdlGuFH/sNSU27cl1JI
tIbZPrdpP/xZtdvuTC/rdv9+ZXls3L5Pyr3ai95OzlHb6zGkBAN/Z5fkn5Gp9QuxNkljcBn8iw3Z
hblKYqEnEwPPVBL7m9pNWROaunURKnWj6x8UBp56oG2TEqqJSo65EpJqF4kZZA8lf8RdC1YxJ2xT
TsIQJnOAgYcVU6/ratYURsn6nRMBxXDaNiQXbz1F8cw1E2nnWbxUSvsbScNx8KlxpdSXtlnzmynW
SEuAl1qMXkaIKGwo+h1RjOr0dAkoCHaeK9GLdsUjahYGGlp/6mkrETuXrgz2w7lu8jBa0wxMr4DG
1bj7zAhPTWesizLEezmgGgiCT0NVtGPDsXeR5j6gjS4gRSPnflc8FttWbVp2uFXo9Oy1xNbRP2DA
A5IxFS5IvcKdJbBzIUn8FZfo6RQwLKD+zLsIHcqcq/thnu9IA92N1+hbfWH68g6Q27RtBAUnX3Na
Cu7pFhmzaPc7LODgi7bRF7ZXHAx2/CSn8JA8uo1yMnbQrTukiZpdFzPvweTGyYAxWE6Okz9x2FvX
uFJTQEDX9NkvXv3K1Hf6iS7DRZ7gnt73PzNedH5hjuadiO5ZDGfFPpMKADuqxkKHs3g1wqlxf+E3
lSrmvo6AmJbm0l+6FjfiHHV0upOO6tmisFy2pxG/AKaAN279Rfx2T/UOokRjE7OCOjU5VOZEEsEe
tItnGJm/+i15q7uSZPA3c6CDv7w2M/WI+2nC/NyD72EpnscnJo9z8OhjB0Wy8m7XxBzgEvnDgSXO
QWh/J3/CtfqKF8082wvHaA59/o4cRV6C8kFvoDnKERYfyGI8UKxOc9P5oayfPZgB7PxdNk+2AMbs
7w5Z4P5IPPEq+tP3iJ61a7HsSBbryMg4o4w176Qarad/B0MKxBnxnL77U/ZBD+YE/otbKDXm4kVZ
S45+oasHWrmzvaP2GXxrN/GljnDh7eYjkHj4bOlKUUp8zb6/qD9MQrhImP5/m03PZ5n9FRSJG+uK
43lTP8eTdOpPuHCMk7Aon+NiuOBoT1DwOuVauLDLA2UkAQd8AKc0dPfRfPoARlgdNgGSi/SWYg0E
o7k4ckcRt4rjBYSMsUuf4w/ccHulnEgucJild9g04fBYNoX+EoXwo10UDuKb3lY339EvwEXCLUD1
OvEHg4zxMIAxwtL5q570dPJtRJvhIW5QbAMY8CF7zDN4YD4OlV1brMSDOedhmy6PsNNu2JUCYSef
R4/Yjll39r61NfLXD0Qi8kFcsrtytOK6y4fYmSOJ+oMr5tNTnZT5prgpekym5v6lr2HYzckQnpNY
OMvokywf4jJeCzbSxJVymH4Pl2ppq5f6s5xRMCOI3R/pmcEBhbiz136gyK/dn3U96xz5hamYxPfP
+NvDSGldC3XBGRHvt4CtlU47IaZ7eYPfb71HHJ9R2dhYAOe4ILBIlHNtoyxBbTgAyyCUMTA4aHyS
xm64yC/tBw7MEVzEzVzf4FLUa1g2OYc0omvdC+pQENWkMy+hJDn6QbwAneE5n3EvK9cKbEFxCGzj
kK8Kkjx21WzIMX+MmGC9C+sM/lV0GPxJoqaW1lr6FNKFBSAFkeys4jT9PeVb/ChrUHFTbnnazkM4
eqR1OWxdy92d4w7yCdqPB23Ww4qrcPsi99hLjEhmYDTe3A82xAFqS8H2PpqV4pz9O+vcPt9BNPf+
0EVD1eJJ6p9goG1Cfh01d/qFtio/MHBfX9iJLj6kAvgqaybhpFX8Setuigc2TixHt/SsL4RP/57+
Flg9+GMwNdfmTLngRsOnq+7dF5f7zLrNXUVxDOEWEA/0VbpIMg8A2YSb+Jl8P7jJSQGBl0YOzRr7
z2xYFlthYV3FM4FVtvSj8FzQDTqCoF6OEBIIFoXINMwG+26cxEX4aPjl1EmiyHGox+fCcYH5G9Id
twx0/j+eij/lhpsBIgOrCge9WTmBhJVZD7QLuMUm3rVP+cyjcWgl52UcG3ADj+GMmh9F6HAGQj6e
eHF/NTj96kHOiAHBmQ+4ObbvHfwwbQ1SqJhxqGbXIjAitXfiD7at/hztPlEGrcVL9S1z3FjWi3g9
ITJMWGHuBevZksyZHfah6V6Cy8mVFJ7VHBERGog9zXzrJH7DxAJXa5yKHSEx4Z+4aLbjZ3ZkO65s
YYVa/QBhjFQ0oJftXty1D/WtP82rBPMqvoNCPJBvA9VCO5ZvOCQYXsp1/RYhW6mLeG/c2jdDLRi2
x/re7GKStm7mim9Wv4BXJFDt/FXM3B0NXudz43HHVpt8xtNBkMucoR7oxtTGJCs4ytazL2//oW7z
PQQn3IMnHL/BifzvCSFKC+GY8RlpjrAw5yTumfNp5UASjyF8A65gjQT8Ffy+Bu5DeQ89ZjEkdr3g
hvGQAM1pi+LjX+pwBbRPkawQEIjsVdKMPwD6r3x7fwYIRWQ8q2RRrY1lPd+4F1wDP8gTrmO0kK4q
70pTe5qAglUjH+pEBnwL6g4e+hlgC44bnx0vsH8DR7jjtf2BfeCwnKBoElYFiL/5VX6ny2Thzls+
V4F57hnHNAZunhPW0eu4wtPGhSH55lPBDpPvjlQJGAdZlOFi7EBdyBDiMBQdwnm1bT/Bsj8te11u
h5PgrBHP8MxBpnPy+TvijoWxMhe2jRMkM7w7PHgHbMLBujaWyVa/DNyzKjsP25CtHbDEn/UXNcpi
+xBYbtk7TuLrJzsS4Tdz91s6bjNvcc5WCrQxdTNSNeDf+os+fmKHACn1CARwxtPlKFfve/obNSEh
MBUuOuxtLCSXEXjDeGxzNuZXsNlDkNr4S4K2iMmz5SPaTch44ougFCyIEyfl8O1daBLvbioUmPgp
BLOO22DFbcs2TuLcuObItChWQEXnX8kHiQdPIveAVm8sLns3h00Q2BgEWeL3PKiPgQcV+XW8I5Xu
CY5vhlx7Lbxy+xx8TDQD2ASKUz/j9auc6VQOrnNN1iX/IUINrB7gJgbKtnE1lxM6BuDiBToZmzYT
7Od4DQEl/CgK18S8y2fAj7fqz7Xm00o6fTv4mXHyoUdcjCgxnMZ5KFd2+RLbLO4qgDX2uNLX4qf8
2X5kyyPtEuW5xa4+ewGwAIYIYo/eO/VVsUHEc2k9Nm9vxed2cTHeGZv2gS/7wLWxkdJ8Zs/+AlF2
VVJ+ktO3Ba7G4Cj8JjpoId/wSbg34Zj8TaPWE5YsbqtkL38aCyaiG22JjZh+7i8B5fxLwcE/cWMc
mo/8rV39G8YbKA4MJJbRr4j+y1FeHEsc4Yj6Z12+qTyOEZarrQR3h0qn3iUbNiuZypXyRb6JV3Pn
rr2L8mT38u3kg6ruQO2Ci3cOk/SvQgO5AK+vv9Knf1IWoCIYKgBe5aM/eBu7/cZWH7wQM/zlC3cT
veJP7wJZo7RZB6aFF0wkHJ5+CrmgyqLm7v6o75p/ziqMKsymwadCdmGvDx7+mmHmJnKCZboNr/la
fvE0PPsnTQl8cvIL614J4hAb0sTFoSrnkYEG+KLY5p31YiG3M+kHnHGzLdbDO0QPhamLKmDXfGSU
zYaNucD7qwGOB7MpkIKbnfekLMg/+m+EMHRsd3CRQibB1Q7IL6ki5NjCclCZK/IY82x0NrcWS4z0
6V7SDaevHetq+0eRVE5xuXi4UiRxtPhARD0YLkO8IcmRnyCXZ81d+8DiyNrSW9xGDhQG7ix+DtIb
cDKiuIlwBj/ADU5cKU5vcCcoR/nxsD5RuZo9ElM8hv4pPYECgeeO054pgxODOIUGPwuRrFFVcu8T
6PaUOXgTxYjXQbRJg+cq8/NwuXEjYU5sLtHFfXHHi5fhQhhJiM/oRX47PYVkDi2dtVgCid3tWObl
izYLl1wtsoL0g4eummoVsctH2wH89F8q/JfFCIfa3gjkwK9cn3aLuo/wmgrrSb/aX0D50GawraV+
3Fz9Je4XYfGXzFr8qSQpLfUTVd9SeSnnkXhxos7X4iFcQpuno0aA92ZYVSsI8RBnbj1jWJzaH+nG
+JzKGZXS60hY8uzPe05cXq6/cuLQCIyUYnv4Fn7kErHAzKin+imeFzt9a7CMkzR4RZgLzBhT1IfI
aqv2iBwdJoBcbn5q7wOgVkkqBleV9GryRufC0gBWhjUSmzPTc8yQdWUDoufIyk3jMUm0a9/2f/qb
AZxiXoGrClbBsuIysd6iDPokrIv1vbLztbqUjhgQgz9zjwCOfYnoTQhxloN67T0uoXh9Z3xFefIg
U6NzZvUoNJK/ak7tyukT2yeAcnYXlzhE25rXK+EQzOH4bGDNwiV2jQVb+4xD8Kp9T6n0uEqBlv0w
w8F4yB0ivoRiXfYwjez0lxIhpBCjHlc3pWCHVIIO1Xf/5AlDqsoNrD+sN4WFJ8+5gZtDdYeRgdyO
tWQyMZa0Ismlcdp1/UESRnUmtAZMDGznDwWGGOJorgFmHneiU1UPWlDCtTlYT56TCV1XH0wOvZAm
HPlOw3tJuc9hIUUPgsJmQ/d60oOxJYKV4wCtGMuWRiVUXwCzmDbpKk31BBUGvA8+W+4Trmxo3E3D
UeolP0f2lZ8gVPEetBwnDwmNrH9mXqXbGv4F0Lx2zQInxhkN/YZPEZIpUdaDHZ4YUPBjyD/uLXPI
KN3xxegB/QLTL1HM3Ca/2TKYg19ctJbtnqMtGYs/DZY4hiuO9eay83jGTzyebPlsGeI/zlZZO+MH
e+Y2IlUaORxnkptlAkKYXMxVdpoe/y3LgIn71g4q8jivmKdZWLRsr8dsuYG4TNnKqO9F7CBOHmMn
vaIyqRVbwZLFjqw9BWvvN45gHoV8cv3W+R7qUKQudJoHxop1hrUHvBf/KAtChtuZLMwACofdToGX
tGZttI49yGBaEWyNmsMyQiJtSynkvioOuMUsY07LzeGd0U2/lf7AfcX7el8NrvYc7MP3uAXT2YBA
btccDKRjfzRuHCLA7NFXIEJ1Du8M0ha2MK7CVnnXbyRcNHSTafXku2ddCllOf6cBirXg1cfdCm+E
NkbnT2spVxfNWd3zwK1gmzUB6JUZr9ZEgmMts97G1qS8qcleot6Z41T25bnZL0FIMEeCnaNTlqCA
+ZI5+mPzAy6NjFlxcF5m4wS14JwjfEA9MBhu/UDeaMgFhyYDQoRFG61ZTrcMVQlmu0ObrnXalzna
ho1p/WnJeoRT4G10tHPwfpMFAxDJQkW7sGQu3w18Avv8g76oAiY6eEofPVU1u/lZeON9DJ8jZxw2
Rp4vPOXg7rTQqfyf+ruCXemSPzrXs8XEXoEIH+3AYGcJaO+Aockv3xDNS2sCx9vJb+bc2pO5VAba
ZjOEtd4irp3hi9jBR3Dx2fEhY87FvbIt9u6nWM+0aA+Csv+ujy4T9O9sQweJt8e+Pq6be/GLKrAB
xUPYarKRkBMf4SsSZHXw39J3fm1NMGOonYDhZL/5d8KJkqU5tRUeJNWWJqMqptFjdWHDU7/4gxQp
uGibgnmbM62gbGyx7bJ9gn75qd/7+BSd+bprUmg6OXFDMkQKp8AO/t7DmR3m/bVaAhOh1bbWgUEt
LZHEZzrIdkdrMdwWaGeW1nuvcYymwYrHv5srtGlAV2SOSRAzHhOZz40HBxoI89El4kjU5Dm0BUh+
HgrGlTlC05xAyXx0KGvDTxnNbrwz84OiX3p6sJwlObmhBEySjatv0d3hJIbIhHnfW2KtbR7qX6ju
5GYXiPO62aBS8L17L110Gj+FDHEFi8JxeEEC55LIKRORjRfsCtoF3hrjBZ4stnZlJ8qEaJPVZY+w
MSjVigXdo/qjvN6sJwskXEovO+WoxpqNSsNz2GrmWgKDTWdOXLYEG9erqAXZrpLMxpmIJ9a1GR+T
EqVq6FZXsrjJhpXB5oBQp3gQ+UBgrPKJiBYJcqnPeQuh3tTG288/U+tLTn9ikmOt+lYU32LOosF9
MfpIK5fAqNvKiXQYNys53eIml5KFZ4GTABN8MbIVmQyaubDUZYBz8ythe/nNNt5vqgA32obR3ksu
erITrHmOgNjmMeaoD4jN+m6oR4JFNsLwmxNVEmmEVR366toiBc8uEi1H8TRaS7VfC9q6h4Jc3JRq
rX/hEyMbPHTAHRmIUYg1SebyY8/dO3wxXAVgoHfOYnglK/Wet2QEz2uaWVPAA1LmhcA53b1nFNH6
oTWXLPgpyTz1JrWOw4gHxCkJ5gJ96U4PJLejBRv2l2+ZoJain4nhOvzBsaXTKbXmBrjLS2ZhhlwB
6rG8HcuLrDuydpIbIm9vOhjAeI9TQKGMKWFWtg4rIg+EYS71+uLFBE7OVGGeDgdwcjnvUs5aeVZ+
skYueKPO23RYtg5QqbgQ3LPc7BPiBdonIUAXAK7GFqXtrrqAfSRsu0dmUM9N3DAGHh3cXyRNE7sz
Fym6/HkvO9B+QPMF/dr/oZwQezv/IagbfbQMdCScUXePFDzJjKRsX3VcuirgqiZcxrFyT2a6BXLa
AmqDjFRdwCb1/w7CBYCiiVzmYKEgh4bRTG3SLt8mwSZtVll5IGIxx+A5IDTea/4xggkL4OSC3goq
ZQe4NiS63CG6nKSdyHJEa9odEJOAHTPpxAgMaRG0zmEn6UyrIhThOw8EyQJwAe7xHCAf7hVjbSkO
wSdf+rhS8MkQMWbdI3LoXMbGU5hUXizrfG36xJQvWRPgZgrJES25bB6yA+WB9uFfWTrIQ2B5/Q9H
57UbObIE0S8iQF/ka3vvW2rphZAZ0Re9/fo9XGBnL7B3ZiR1s6syIyNPGIClVYIZIDJs+AQk5vSd
tIQBfrAznvkbkzLS3WftEqESZs7wFwGQBQ5YLnRWyYclfx5WdTOrbplcyHQFYcuzOcYXXDZ8Tpsn
1yMS7+isS7hC0Xvo3jn2nb+8mihOvK5U+DQdKh4n1CFSUR7KRt9N1wnl7kTubZKdsJB+d7zPgbXk
SCXswfyy37AjVh19DoHJOOqBWy3dfMK4wnAiW4o8tMpb4tzi5raYxiMHz3inFWIXylXkrzGjdH8c
XsC0GDak3pLxC04jyguQGw1yBF18Qt7IGoQaCjp/TiW0JCQugJjnFRnv9G89lE9lRbOgrpvxSE9H
9kjGlaNwNYivGOtWSE7XEp2n/MFSlgNqndOpQXfJ9YNa3VTvgu+Lt2tKfY82QjtQAPIhhYHCiwHQ
2vSPLgyNRjvaci/I2JZLnYSn/C0Ibm36EeggOJwvzedG38npWKMhTOiavPo5tndF09kwPwhGXPnV
yq6Gcx6iu1Is4oHY6BUjoZyxjz4nx7UZKAX2/PAcNXo1Y0KOz5RvI9Knw7b/hV3GSRY427qkSGBD
celWOz4mRfzOyxnGOzTp+mabpI4dWXcHxpH370p0wAlnJnfMh3AE5a9JBsJPc5Voi7xobyrnWzHP
CHwqWU062Sl539AoWIT917qsr+VvUoDSd995fU1vKfNr7IEtmVI0wTRU+Rtfhj3eydplzmPK6Ck7
dQG8skRnwYxnb5x0Yy8x4RgqWsD/8cukj6HbpWt+IOVbQyx4E9SaYtPIvVZuwurGiConspv6EsCN
gl9nxpmSsNsckK81Gz4F7D7AsOqipVlu58KYKg0d3ll1ICdjnMJuQEgtiG/tvd2APc7gUzHneymb
DRye/lAg+Gvzitx09p3ZP5iWBvcDJAhm9nxk3G1SHr3sxA8sskeNQsVOh+Rn4x5acytwW3T9XDXe
+UtikLR4y6ZOcEXqBvmc0tnm6P3Me2gpHn217etdCWDb4EkIoSLc+E4zRgFvCZghsfaSdXnmzYZJ
V3ozKjbDnQrk3Fwa9vQ4mvJUI1+2oG6mn9G1vhOQRxbFkZ1yUdB74JaZVdYrTv9ktWGxOWd80u0n
pJA85YSQ9ne7+Sr7e6u/+Ui88oNh6mxsWdDqEKzJ3zF6Fq4dcz54DQs+b2F+t5KvPni2Os8bOSvy
Ih129348RsnZiYctI9uc7g0+aH0y4X+aM51eh6lqQvQ14MwwnVo7w/62NSBV2p9OY5IbvN0FmovG
2VAi3FSHovx2StYHEGt4wrBE58Orp7biU8B7n+4ZypKRTFMNro6QNrkvx5Wh/Sl8uz5dW639SzQ4
gPa3ll8D/QBBpknXmmBGvuQRlSUZ4otGnjgoovyoajsKFnYX82rT87DzRxg0UAQCOxoJSDjn7tkq
X0bMLjp7i3zkkwqzd/5T2hgpjt54teuvpv/M5JKLMxJk7e085+R7l157C9DUY5DI4Ou7kSmOz/BO
OyrTwh5FrXHpjQvMdC++c6hOt59+EMTNVoeM/MfaZSuRLUWQcxoVAzqBPmwifrAJw5TPmUyO9oZ3
sxxPdf5RxwcBmp2FEH4HdtHC2BMOS+vaqB+J8Sujz9L8Cfkw4h1COvfnyVAuscUsTCwVFq+c3qFg
FQWAScwOdPHYiPiCEkHo3BYPKmQWTQDVsQ4Rk94HR2JNzpWQG+pr6P8Ocddk57Egb2xqwRLkOzvj
NA1vEVquRYgpXlatdBcesoDBTjLG5iI86wXbH/cRRkYgsXUE7yJtuZk+j+54adK/uDDIuVdXRYfc
E7wn6cegQ+Oje+JjDpR4ndsUDdyPyE6jbzGvVYOZDgcn0WJuBdLcSAM0HBjOXOhmV/DWR8sMjmPn
+lAJnJsF3z8nh9pngqUZy1HQELNAmYeEwo4UjxZ2cwKAv1X+YxQ532Xj7SCzEDbBWBi2OUpoZRnI
Icw/pnkvzowkMtaKDeiKNBk5yQShWLr1R+g+AqNaAPRYGPS//Uca18uqI1ed9QG4CBAowfcpTBfo
QSOFHpN/LHdRCnDjiIKKkMsyew7NPzt4OIp9MkoGD6SDBRl5xwU4BJ25AH13mGp8dt/zlG8t85c+
l2fwGRsA8NBVUvdd0jKkf9NDouTuymbk3do/RgslvYmWJiHfNdZFVko27KLMpDvO2wozzx9GdXZ9
J7jlT1Fcep6bIQ1nLtvv1UFXN3m3Mr7b4Vdh0DwQnT4uS9TfnitCRZlMSocWy8R4D2EOxKn0rl22
74Yz0VMcM43gCnAhu0Ak49qezBdj3M5195RV3y0Gec1+tgim4NfMccvZQ6tNK5zJbyEIM9lh8Ke+
9olqfxsVamX0rVb8ZvD4tZNra/PWO0fZucaJWSBq1IikDY2IWlwC5YrTk/XviaBOuVbgjM9Mlxae
HsFrfBdPFvf0qMa0Xza5zhwqPWzTvN+IgWFu/8yhitG7sVPAuq79S73p+dcq3wfRl1Y2u7K4Yhli
uXFuuheTC5JpGp9AQOsMBZt5G9xC0GM5DXJp/7jGv8DUZ5w13N+pfpXuNqOxLtGO2p3TPiNMU4IP
pqD3tBVIe3x0d277B/J6CAD0LiuKGUsD0tzs6kfcAvbeafELJ6iwNhpXW+tuO8SqDoun99fQ3MTP
EVM1b2mYsYlEPdGp/VzSzoqIwsI7F1/GsIf4FRl/1SQbq59Dd0vrVa3sLCSbOlL43Jsbh42fhcXU
AcFGUT7ZumV/tP5V+F83v9KiKyCUhnWp7Pvf+kAlH3EmA9GktdN4Sjo8S75gD6t0z6r2oRKO6kYA
TjR29s5e9GKZCUf3kXVNYd680d86Sc1mAk05Q4Zi79NRdEV1zCxWKtNl035J3uHI/gvUe/Lg91Td
E6w24SludCvSt6q/yvI9JaeUSynZBMVG0zAkRGwE6zNUIQvIeT1LGDLVEOPqep+rZGrsaUdV8wS0
hnWgYK61IzgnToroVSd/yXjM4ANN+7gqu8sF41zic0dPmc2yXl0Zjrt2TORzwOSUdCmqv4jpZV5d
drdp6oCUUr2p6b8K5EaFrpHTE6neXTfAibAix9QieYvLZ2HuhXoR8sM0MXD81PIj6N8Ni7ZrHrJf
2/yrrZ2qrPvkWLlvo7lVAfo698IBDrjUalSNraqd4VB5IbCYdonPMwZVo/NgVJQgVGFP2fVL6QbT
jh/8je5qt5RHg8f+4L7QoIOM8FKL5/hde4/AfdToehVAep/d++4jxqmTxeMpZP0q0r7dbJupkHdW
bX51uFrUvN3X4rkfme7w2ilkh+6N4WeSn2gk9yrSFtuYhGoCV8deJF/CvVbOgc04YW7gmEEkle7H
EF4ahr6EIocLzXwa9V3UV1YseNF/Ye0ST3aJtEtp+bMSB3gCJfSEKot8aRKIzoe6hps6/qgknTEz
/arTByB/eMndm6s9K6RXMAQ+vhdhsxDfbUC+Rihw+WqUW98BZgXQWZeHDm3aXZnFaaTAxZWSdt8O
okrIJsFVzf7i/svrQOj/C3i4E0FiK3dlrXO4ZTiw/jXjpzS5vsKUDQ8KY3sLap43vKt/teSzjdR5
NO5ZgEqij2SV13fei5nt3SmKC+3hVDF37llXP1TAiuZ4dMATdgEC56OYJtU2JkBjZbjYfQhctRYk
NrcQaBUGi1a+afMPgyfGYVNvo7lXzn/+MdslK0B1GXD8UbyS49it0M90ZwlvtmRATRufRYswW4Xh
T9U+YnYeR0zSlcU614Wuklq5Gz85KYAjeeLdGfjAy6s37gb7PRFs5i3zMiV+mmdaMoIkX7fUn1H0
cHRkbvQ3HTKsX7PvAcU8YkDYvlTl3UfEkOXZdC5q+dP2d8jUuJTDugcYiTrS2rO8Di9Z8C9op7Rq
T9/DiXaBoytY46OPFk0VfTyw6hlEo6Kl2jS+PPkVyi/G7uqzRf3hrjf3ijha6rdK5nOg1Nc6bdYt
vzQ1fPV4YXoSYZRTVOvgFMhq/rSanE2RayEppH9b/dkZu9Z4M9gBq/1bbj9rtQOhNsnXgg5OECbd
ov1YLmlGvIS1/hZhS1CVFmAFYWnVK042Pu41tvihQSp83Cki9HY7WS+bbG7jkBmImaqeiXzpHSpq
e3FZHov5OsU8lv/obuBEcJ3iH7DzuYPtqrZ+Af+xGp2X62g4VMwkTdZAKs4tqS1VB1FsWgrjnQba
lRdLjxgpe0XgQM7MktunLMHzYsiZkpjqrWa8aT4mMeLyijkPXFX9AASZAQGgiq+XmnrI/vUwMI0N
pALpkNikMj/B7gTbcs5SnfeRZj38cZc1tDsbC6tWNPNxOHA6xupSVK8mfa9Mtk/PDS4b5chN3cTv
LM3E2kcwQKVkyoD0yn7C3PEZ6kQvGCy0t5h7MPdmGbFEGETQwavaWQgLMwlQEXedK6A4Pm+GOc2s
AX0juI3klWTglKJFoTKCGtcCNY/ZSeJBzI0fkhXogSST5Jw4NyPLeN3fzF0M4bL36llE+65TIsac
8GVC6Uy+C+2MzkuhMo0WqLb4IcHnGQgrGreGlz87Do9E0ADzSfg0SJzkbHcNFpF7byUpwaP+3gVU
6WsfuID3NtSfOUNW4X70gT/32jNZFHDWreRV2dNwRLl0DMhaGCgQJlzzQKSDfeNYUOtvzfil9/Yc
SlrqRk+95iAoY/3qh9gzGFJR60Tdy0wuUJ865WY0AGmDGgn9mdv63DU/U4aCxGZA3mXRYc3jhZRZ
FNHdLLjQhrvDoxi5HovLuACSip7URrN5FsVPXm4aLIABlRWwOlbKdBKl8n9D9F5LuHL+jxMaS0uQ
ycmrVNkrQedVQB71IcU9aEWIORE86h23TBwbDKfRX0BpD83N5jMSV0zi4JrZaTbPGXe7FTkdhbLI
SC7o3AZAZsyZwOWE8FymK5Knm37rsHae9gDmdyZZyGGwjaAkt98QppaNhcmo69juwBFWYY/AtVpC
QI3ZPK4UYJdINfb4UakU9Djh5DNlk0oi5YcJZnCfMSZQHIrmhTVCYubkNAwqYH52FC3ESLzLTbF3
2nOKCSlYOGwuSB/nCaELDIVQbU3/NRiPceRen0aUhIMh820Q2UtypAkIwysdv4T8YVt6ljP4NvoD
WyEd1piAhLAvtiA4c5lFs4yvexfIvX1ESUD3ecu1v1rH7sP/AxNrVtEhwaix1GiVFb8NFwfpQlNG
NwJIz3hfMKwq/4T2JrKc2nyL8hUQXYC20XgIA2SpYz00f8zsVOYkSF2ApS5DlZmb/ZQ2SKkTGYgs
WofVpTY3uXMdy3dD+45IpMvyL61twUpOnsClggTojuioprY0fYyU3FOA6ylOmo6Y4fXI3JYSYlo0
bVWHHUu4dzLd9K62UxhPCcZinF7FK+EhaEFvBydZ3POYI5iRA0JjKG9RB8zH39XK1fdwIKXr6Wdv
OXsB4AC4MnBQghpbTSusPqMQG3XAHlFq/3q1XwbpUQ3fRhU9DgkSlzG8OuVliBC2uny1ZEe3EXc/
k3uOFjp+OZP1qR1uY+cxOR7pIi5jh0NOw/VHY29H8cIrjKWkZbAdmDtsuWv9dB2RFMCzXOGysIs3
Pre6+tkT1uuw5MTxU1t4DECHZuNLt2jiFPABrOzB7rhLHYov8gWbKaucEAHTQVGtmbUW7YpgmJAh
Kcb4eQjdJpWIMEwQbVwItvsKTYZktr2scob5dDqZQJqyrkmIpQXPRFizawiarkVuqGW1RnhUNAr0
ku6KuDzFhRma8X1EMBOQ2OIzhcU852ivlLciZtuWvLgGnCao5gA5TZZMFx2MH1AkFI8bjTNLdg2f
EJ4aVCiHz2LMaKRgpVDvsg+oF6tA1PvAO49ddArHeJl4Z6hEpH+jx2EU6RMcBeyQl9qm07J1XDXk
LmLKb9NlLTF1ymw4KCx99BYrmyN6AZ2vs0ioDBMHiHa689tmmYo7IqgL0EmJl03nLgfX+er9FG9f
pBPLh6IPWCece11ykOQs1aTykDtpvYniaMlkVwbVWvZvRXDNaBzZgF1oqMG+Uh2CoN8Mjb4IMuqf
KXEtHb4Gx/2SrLgkTnMN+8/KudsiWUteYatg4Iwq34If1um485HpfJJrs8g9J7r23SfZSqVGL/C+
u3gHi+AmPEgp8aomfoAVlnetgTDdeIcuJiIS/plY+yDXOth/2a+wFbZBeacIw8jNZ9OR+BHtHeVG
AKFPadGQmeTPUWdG15yXIXjOR+Ele0FGJau+OInBHvraqtMeA+J4zlf0BujoIbTlgAkZs6mkaNkh
Nz5GVcXc3sl8S6L5WnuxQMjpe3LG3ajXeLSAM2jmWQ/hVwllUaBHZV6yi4bfkVkfTbs7gO6H3KZR
+44tKGbmhRV5AIbyKIEOReTi+s6rxKpR8+IMZU8ZgqW3jL5AjCwBZOX+IbYfeXJzhutoM073qGXa
lPoFvnEpKAXsD7NENIigLlA91S3rQiAfDDPBXjPkpxr1pEZNyvO7EY8EblHZKERVsZ7eYlQKk2yZ
89iFWUyyx8DAt1yzQblWixFnlY8rtaFvMTCO+EvVZukiT1hRIWelA7oejMe6YPU//bXV3TAoa9PM
DwRhIdOrTAgpznIpLqyNzwNzPJME2mAS6nXJx9fYONEvRDiaAILA6vTQ8bR4SCJC6tusUv8FGZeT
p65VlUbYiK+G3wN7DF6tP17BYT15LHvlKxe3mk4ia02SUzl0SvKrw7XS5czb+OoI8A1AelsnOdKf
AM4dShc52TyVFXyR9ndaTNemeJTAIKEO8Puow80ItlLgkeCk9fpblGBX18iXmCY+gtVlXbKyXu5G
C7h84y666XIFct657wGesGHADTqAdE7rCck1K4yckTtnTO5shA6QyPjzB8TYCn9r8HTAzjcMNcEq
Lgag0yKHZEmxbVSECrNAnsDZ18H/RU2t8HEfTwFAgTS/A3YrGUn6RweBsu3gK8GYGRoDBNMh4RDs
IiR8G4cEY2eVGa4Jtwxuwhpo8x4O9MPqw6uDGcq3lTfpTAUv86GAJi3EepQyA2wsGGTdmf25bFCW
jcnDybWcrvqUdXyUzcj6hcvax4fa0Dd+x5K9X4EVRDEe7V1URsde1p+Kob8i0Modr0Fo97THYj4W
78GA4z7/VYAydhXE816SK/dkl5A3CrOuG208IiwFjUNOKTpMsxT2AKQVLTXw9ODuFsUkGdIDBPiC
ONTmIkkWqo+Tlza4d3a61BeGFXDGmwdP4Y4jWJvMGsX5tVICwTz6Cvu3bMI16EwShvKVAbtwKDse
QmzVycLW4NTzPTdMZTt4tRkzZMNtF22sPoNOMsdDcrC2LiWapBAxfpqSRVGin6qc4VXmnmsnvmuD
PW90KBwojI3RYB/MloHWPu3eBZYptx4g5OmXD7yiRifOFTIsDHVr8i4C9+EuY2/DImum0eeQ4RFQ
GFi74ybBVtg/W4xoBcWCjpAqkS6q0qZQZ08MN76FnGgETy58umN36YrviLAhnGAVrfv/iJnsQ8f1
lFUO78OPGWQfPSp0QHCzCfA+4obv3ZiSS2X6tvJBl7uOfRHw/9hcnYU4+DrFZ2BEzYVXVeG1j9p6
aVRHfA2p//Ku0sSRzPvdi/4eNf3aZlYVm+piEMlNCsR6uozGeteEvdMg3oQYoPxDap1UI99kVv/t
bE2FQSjvWkMfa/SYVmJuMcym3roV3w0VT8DJrui/XW2dLZVoSapatTNOQ2+cWvR/B/+UGm1SWLEu
Mp1JoA4kRU4tfV37wcaWDHu5QFHB5x1/G7tzKHyh/kHx9z5SXesQTlMXKaiB8B+zZAVnK8f1oMOm
kPafqrH+IlAKAQc29ETS+EtHrHHLOnqG7NdI7E06+nFcYLFQENsUqqKWeUaGjlUzV2mifCsZrDB+
OILJ3HY0d0rc7wpcPUavX3KfmKVQAGzpL22rnXKLsLJ2+LPj+Nm3+2RIr5PCHaPqN2w8hvBIlvhU
wDN91Km+VFrnsypr/OdMKVWNapO9fjtEKlYHsq2oHJRLhXEMmNCKvvLS+NWxGpK9VRQwAEgy4M4b
4lUfgZbhvJTucWS+nbJIP8thTKQeti9GHF7vblyoBmoc7UvDWXIOcHdPZgiOi1BbenrIYJJ9Ghot
c4CA2K56JmSD5h8CQXEUKPKfR0IQGgAvwibBPheP30V/aOrwlJvyOo6IN2awiqOdnQvg/O3TgW+B
iJJt2yjbtfi3mmjj9BJkNNhlk8pDi6yZ6hCalHlgfH2ga276rqsa9TDXS0XwAU4eojfgeDEvV64i
tk5pKJhB8tYESD2hZ/9FeXBAYtf8sw5mSzaQaTIHu16A2g3tIqmXOT+XyR3p979ee2nQqzkRCd1r
0oPojpZC5Axm7PDY5xer3+aDPrcyC/H6u1db5vPjvtMxtaJBNURRKSpDTBma1wS9yLPM9zjq9lYr
2KstLwFvSmiSBEXyDYHSo3Pp2N2fZRydXpF/4RI3PWpvw1gLjhD2oFd52K5i7dpobFLjr+fd0h1g
D4qO++XNTk+JVj760d0VORewAYp3cEk7gsho6lsx5VvjmuNSTLCB9x7g8cDGWS0X7PzORK0fZIZ7
3xdknCMODmJj0FuHjD0Np393+f+CvP7XGBhCcF2s1Ag2hE8IIVqXTWoScLRzLG2ymq0nMx1exczy
yXGkPRdy3lNOO2izsbcomv4QsBPfowJUGGG9sJgV076xl811ODe9jZaYah/IQCKH9J1WR0NLfr2M
1anqZnJD9GZ9DGLvIxDlj2obFEUzwSCuye2ZRo5K66BcGw3BX+zAGUDD4K79+Gq4zwTeCEoNJ3TX
opJYWdJLoif0RUtficBIxNbLhieF273BDpUzPvHD7IOVjGbIH9ZQbgxpneKclCYa+KkACRBqpGjP
nel/Ct/aNnp7bNuacIdfQ29v44jF10twb5LsECd2NmeLHKS7YnwP0IXJWc1OhU6lEsb7dKqipTeu
cyZYrCHP4hAjgGhXNGu6hY0lF0A1JKkUxr1O5VwzyzV9P0Q0jmz0liL4bfFGucPNi+IHcsVaYwow
IgzFhjfvw2ADRIDIeGDgOjJTRAxA5kc4A/z0ZdRQmu5czAvJL4WExiCrDvAGNslInCgZojEOqxRb
sxcf+0D8tmV58AxEVLCVtRP8+Q22LqoBDJu98ozgwhMtAU4ET5NrDsWcSkeUGJglOk85GrisXYQD
1A/T8tmBNBn9gJhMh3kcKQneO2CoKVqJP3C3NNnSQj6HYrEPe8ZJqbeRWvZX5WtlHO4a/PLKrTal
1t6qsSeMBnp0d6BCOBtO8DRVazUCDFCZJtgkUMcekOf4nRYitYZVleFGhO471PaavmRVjPZaqNCv
8M5YLvtPSYRHw2PFVF33PlugeHX60v+xhHyMoJUJwHPyHI8OP3Po/2Q14OiGvMyUJRoW7QOsR0L7
l9GLhLp5SRrzmBXGyVaVfWU4l2wgagxvQB+gTjj/nMb6RyHyVoYHp8GzP8pjOqVO5s5NyhrfErWu
Suhq4zlXafcEuTUnh3FmO0xxJn9DwbZtnGlbwLqbOolvzdDdderorgNXrX2Bwt5aNnSHFhgUAOYG
LGCrreycFTaMXwbOOQgA69Y4JbZcq8r4Ljin4hSioV68eiRMi+5fOB0xsv7yf+3PSU+Bl20ip+Cw
RazQ/+nawypUmJSMLOxm21mCZjXcw8T4AcFAqcPcuJUY1GFnlGizRqTuzSJcRSHT0K7aRRPtKNMP
QWltlBGUdsoo2eCzINyjE+cQv6K1JM53un/xbec8hiJR93mGwdBXrqpHE8T9VqqgYdvxSzWyfRjw
hUPd3vjmygLFEBNeA052X2a4UmXVH8dzyh8rfX1rcB0YaC3DgCebT3MUfpZ5sRj5Uw6ORicX6wDv
mO2i3Rser0JVpe+w4WA1uyxNNGVK52ySrUbiQKd5TMP7Sl2YmdLPKw3v2IBNBuLpAb5TsaMP/Afs
+teFU3SKW9quxBmIsVLDIzBR5eIV8pXoTNcSHIVNnPsPzRqKbVCAP4lTZI26bl3cjSUrf9O/Kjvu
sCSBdslHXyM6WLA947ebwe6vTlBqp77TGCI324HtnMwYUQ21xpuVqlXsnEJdBgYAbZnaWJ6EVq9U
ncaxlxC8ENR2OewKMFBDd+Q7zRdlxZGitC17zbV59g2URCVmrcfyyHHhN7xIB0Kpy7Ix3GRQBvL0
8T9CTGuLZBVSEM+SiSjWVUpOLmfO9sDE4Eo0dI8UbuTcUkrrqEuEI0fCmRtTf2tm4qZHunVUp3/5
er5NPb/e/f+fhmGh13F9bNMvm3ygQ6J7RHpN/9LxqBZlzDKUYkxE7qE85hPrO1MCYqFarha77qpj
YwEJjKLqqepwOfko24tgZBadie4kIdQO5G+c7fEngS8zG01r2EvZYJjHiJ94b53V4nPWGnoKImXw
wMJLKYBg4XzuGBC4doa/xCFQjfWJpK2Upd/n5sEetO30myV81LsyOmdJvIqZ3Vov0L6zTn42ITE0
sZ69bKtBxuEaJhi2VPkhE75LnE0ghq2K4maoUZGMUU22EbOCqMKulRnDS/dQumuldk5RGPizJHSa
Ix8pxwrRklK1vWewCxxo8lrmi32uxQWEVu60znQ+LQPmetK7xWOQGh4+m2UkH7xSJ838EfWOd82B
omUpXlhcI2Ipp9+ae9016NXuNNpECZq2rW/xAySLOIwNTF35oaTzPQ9h1G1HlzTFshbaiaATWImG
slC4IDacRniKmxLCjYHLdjiVFndWn4wIRU2W3/NEHJQW0KXJIqPT/Sb+yPFvRyqIKhc6SjS56ywS
v90JPeCgYmsOfYnI9XiXBQ6r+s7AEK1kckEkUT2vQiatCkDozVXxgxInuI7tiy5HLbXmEgErQ4ih
MJa+8mZV8hswG1vQBjVnq+F6oGrn/iyTTWa3zscoNmqWbg2yoC4tyPenA+4FxPQstUgZtoHqYi9o
76rrJqCdTJRfxSneuwoeVldHx8ynMVRauqx2xcer9eZuuu2tncMkjjDGFNgMjbA2JxS0uZoYF+Wy
ijdIaKW7xrM+pdOJY8AaIMVbN/kTjQo72I7FYEKKCkijw7FmTW6ycK5slG3sVqzpg1CwbvjxDFwQ
rrk0tXUqYZZ+65iQ8cikK3NcTgsdKAiglaKVYR9rTN02X8jChN3nDXXBqQOyRkJjxqQEBYQegbzo
OYD7QjsmiMR+cs3gUWEE4IFB7maXIPdPIUvDvCZiUeOTpQpDZMAoU9mvwHiLiaB36lvm3WncvBTN
ZEe6TaNd4Q3hkzGGE7269Ndc4p61svQFhlk2ThiWsmjiMOBtFtJaRxGsDcbxCesWZBuAsFc2nXXx
g18vfCNDJco2oc7rhGKGrj1j3YFRDsOJyYyHu06eUXLwsubaIWV/mnJ7NMlttL51cR/UR2/cNOPW
wh1QPwYMfprDH8YrKjbDDrNvCVJE/wetEAsJ0bRQiKgBh3NRrqR5U5tnQr+TlQItDB2TOy5gqZ2V
QPiUW2p0XNxXADhbYEBz4z3ulmzusxEOkoTlFpuR0Fn/f/KAhwDUbdFPCxxEHuBNjmz4amumo+j4
b8MyehBovjYnXZwNr3ZKQyx/JlsJ0PcRrx1mibl6nTq1P3FvX+4d0xx7XKMxt/VH3e8ZKPg3/4Yk
wQSOpQ0HvKS21Vw+Xza3xDoP2eZKqXmAJrMRZU+WfVafsjUxMzyT9b3AgZYjBAENWri2Mcspg0Nj
lY5rM147+P7D3dhdlHfsp9qhODFBc0tsqvQt8/gE/Qg7vOkNOyjvUwYj3wPSBGvTLOfhv+f005Nt
xc/fhsVCt046hGZrQVKF8w/1iySlnm+DlVpCJREX8ALBd2GPCdsi+4njJQNv40GbOmAktZVDEB2w
/bjFgnkgJxc6qsiukXtkF4CNXeyQuC9JomENm0ek+6sQEag0buab+B6/m+5RKRvyZL3s2RsbZhC5
4Kndl/EZyUjygClixxsU0mDWK0okQs0Uf9+wLeTv6Su1/OxiYkqrH8d4oNPO4YSK4tF59zS9J8M9
A5w9nm3yceMNqxxB8Yiipxgv7Bf4xZxVuMA7ouri0BqYWDMM37OtwFkzHTckgZLzwkY2a2so1TOY
98K/iKGjEVxV7tLp+FgzLcPVy06rZCPDwfTGptDPoGzq9p/if3QRwTsuo0Csu3XCF+Qv4tfSRyAn
HGmRYvb326XBzqYHBRs1ei041az5pVHWRn6v6g/JZna26MITvNFGHvyM+Jw3Ue4De0dQrebtx/qk
k2wC8yFiHrDyHWygSAunscLKfFVaFAmY6tM3rIYbo3kX2MZdFhrC7hCKFTjvTWfyV83BQxmC3J6D
HJzloHYLlZKtdo5md3OYvfSE3niUf4H/rRsPET0N70sGy7Y4Cv2txTISWysA2l264FHsJUJH1V5K
KM8u1CoLZpt59eU9Ve5D9xUpXyZmuyFAetY/vOidFcfcAc3IYe58lYJzgbo5Zric19bCRh5GjOAx
NPAh80ljIElFvBXq29hEq5hhcNihCMs9fNM0RkPDUvO/17ZhfdFptmP+4IBhr6/Hq9TmyBBX3z1B
7KUX6Ypp0smuPOKymfC9L4GOsJNIXyXbKcvzwVjaYlCuz3HoBvBavJEBvUXt9xswxka/ImJu3mdY
DxDXXO0PGjwu7WmVKWLAWrOn2kbTVPIlsiM6A61KwgKlPPViy54h3wIZri57ULjYywVe9Yp6ImR4
6SKfz8QLPfC9Ap/37LfygX+vYHQ7Y/LHt1mwvRqwVoYb2J117H/brOqtKPt73Bk4rXNnHTGr9Zf4
pgMyP51zTaQPubZsbqs4zFmqQmFGmJtHMBCQ1rj+wYNOebnMJ617/sIyzZk3vSLWLP7LxTPUHmn5
XY1HNlZYCGUpB7gjESOzajijAGMypfNnuWiawaJzs2VIrfTbAiR6gFT659/De/Rp05XFhNLMiIs7
K5eJuLqPjU0OXaCm4zvWqbkTDWLhWh0WrTL7j6QzW05V28LwE1EF0gi30iv2vTdUTAOIgDQi8PT7
Y+06OVm1V7IShcmcY/zjb6b4HdF3HMVzuU/RPZ2V++tXH5nQECutMvdE5gsZuULCcydLDNiXZb0x
mEqA6uSbsCJ77jAKMqZcx8m2htX8VL6NEu8NVtnAzQmh24r8oppj5UNaqNCDxlMBP19MQ96l/ebp
GHRnEh/w782JH2Xo8LqlnDbFOUOLS4IHFAiQ9KoEcL6F2H9EIy0qtzgMld5f8EpyKdDbWytie3zJ
pT1Ypqxj27hUeI81SKdYOjnaX5I4IGHgE5ojsUG3KTqTp02dgTaXF4z4nKAaKGpI8Bl4AWF8uHqv
QjypyjswdDYo68VGSz407hakFIlLKqxMb9Er3YsmaNFR6Rx7oCOgn2w649KYYnoko9WnKLRwVcn/
maHgS9qppkSwJq4kb1p4nMl+RITwgGSM7H7UHwwDkpAtdPb8wDhnmDlKaDF84myEuEPyMphzCbWd
Dmp8JKZ+y3RY8x+lX8MfF20EwTrca93pEMYPUMN5wIk1sYyXQ4Im4CdmX6mppnD/TAyp8cGp3CfA
gb6NP0vhsRBeR7ldMr6LhIUZAgI+hN/oc3oYp0S95ZC9Jrw0CFCtjvcV0mN6f3wXoA+U+kxGvSkD
Z2slZRIXP5ZbW8XF9fl+2XmkY7pGAhCFv/hGbw8HpMAlty5OUPqF7Coy2tVXMVzctFjh4oVJvDmp
oLpE8gWoDXF0DSBdQNsMUUViaJvxj+E+PyXG+YGYsIMxamFeNXwWqBcQS2Z646iDFLT5uhQNr+zQ
OSgQ5chZHRjETjvs3Q1WSGLVWrIXoUxGWmYq4ZmTzFC/tWI8skmPxRkZalid/2nhOcH2vec3l4y5
p+xOLIgUigJBFzSx11YhuAyBf3YVkpvefPWRClrNjR39SEgMSngJKZ73DS+h1e755FfIRzE073XW
P4XfkPKsjXEnqbQP+23vlBF+0G4k+lMUZW93GrnT1zpG4oNe9uMUHWpf7eO1FZNEDk4bAKnUrVjo
rAQB/1Cv3jpne4kuchRVPQmtoOJpkfKsR1ES/LZRJMbrAjSlMgnR8EOVY/dOQbOXnFWGsYYj/VR3
BVCsYvMMcIumyFYT3YQuUxgr5Fxox+RLfnhu+tV7+dwPi4px67Y0UcNjSYIslSEag1chwEWBphVt
kwj+wS88vCIFcPsGBf1lLNHXQUZuF3K2HrqV3hz1+FyLh2l0VKdrpfkZx8DidFVP92p0JBsm69Z8
hyLO1akrakg6kXq6eDUQqo1yocnXGTp93dUfXtxxwuVXdv9R5IELwtMUmbz9c/YAHhxJhbCdiXKn
pJ5MV1J8YxvB01gGmcjfPs+vmh+60qNzecWj18fiQ/mV+DImXpqnps4EVSZIhF2mXGxUwy5G0e/U
U0RsvVVejYXZBxIeFttDNpnfNZFVUQNPnQyUBDCeTS16fJfMxasXo+mv1+G1Yaiwz/dQPWX0i/f4
u94Jl8kfw6A0d19Tb9q4iAzRoRnY14vb9yPzUc8ouPPITE7lHxoqNDjo7SC2vpkOPMOlIs3Jxrmo
jdtnLoYDtF3sVNq/41d09d5/asDH+aYylo10aqMdyT+G5qHv0wXiaxaKdEBJC1gtSH8xU9NShbOq
fDcE0r5gUoTdDbdSUiqcVj9q0hZpByDyMtePUElgPsFaV6YYOD5uJQ9LaJwxb+WwRvdc0R1CRlSB
5MBXzIEuNxWCSAg0/Tzp7IKM+NLClcuYrqvpVyv9cG84ih7T06D/yg3E7EVMhISxG/KjUm9k1nay
KtW58gkaLVBerv4hWXEVws0L+Z0GsjLjtwJXj/PekporX/hMD3HrCUBSyjLrgoTa+IMvUetXlJKZ
7OcYAsM1BS+Et1CBDYMH+pzs1FLsgxQMMJ/kyp7caGcpRYQwnofZD0dAbGBiCdjswe/pMDWR7TSm
OrTGSAqigxXmySZKBnpMUNBIYmZhDwnR8g52iHq6nED34eSGH9CgWUZUsepTJNQVZBw/frhSsuHf
RGRsv2ykOqJkl/BUECT/dmyQyPwNaxI8PAhDzWBiSujmxSL/+iQzRspftV9e83m2jm/J+nmMqrMS
mvU9mRz509gwlhrZJyeYmThRX8vBwh0OGw82zjyGntjaUEU4zjDSzJVNyO1Qa5dLn0wPKbQ2PKWB
Y/GqyB05ufMIISyT9r2rLAWqvhZKn8V5KyUBA5/2+0H/+ZeelK1aeWPEzYkakbVJJwvHkQeGmQV6
Sew0+EghA7wdZkhq7mi4DgwTNitT5KMiWOxWwc0QLM784jHH2g2rOEwUAQTFx7xH3IfnBvJHGA+j
kEpfD6+txiGETLlJ0DQzVBxeS8lYvj77KbxS8gTmaSzRYIpQcave1J4gm4h9tHd/yFSc8hpMaMYa
iOn6kzo7QpgDmgGup2a5G5GSiIs9W0MP2CXiRYEekv/nUFcSuCTDyD2oGEvxZ15uqxDacSWsp49b
jWhYXBKzzYK4dzhMg0yOhKNJh8VV+PZhWkn4NAmqNk8kZq4dNQO9jHxqoEV/DG6gMLgG2pZa7a0M
IlKRgMbKv1K5HWjW8KBuBeDsQCRjY4CLjYXh9C5j+FRUlalQIuKvprvKJ/IryAijTA/lmMAhItG4
Ttm8YrgKbzgLWaahDoMYYgz7Ej5QxLmYtcc2v74Jy4jK7yb6ehBT/Ny3IUwS5sH1JYyW8hOjAXhT
FnG2Oa44H3sS7Qum5hSfIuzm7L0u0tVTQU7ugujI2TIihlRz8zWpM+JzA8ACpgk9g56aXhLxAzyt
oVij9YPDgFzcwFnlbT6JlcSyMWINjlICYA6NOcmoIv8Vym3Y7CRxk8hM5Ul2WKiCpWnnZFqSiQkl
WfWiKniUGPc3y1DbpzxOU9VPYx/5SIi2DmY/LlVuLKxLDQiPxw2BtZrw4DJIlCD0MMtXScCNLxPl
ILzQxq86cSWKXsc85iNfmw8HpIaT3GQrad9KE9QikmScHOVDgkxFXNL2lRNOt/uzuFblkmz24uFT
39BbT2vANPx29XWMerjfTD43lfMc9CcrTsx1WeB4TU/YQV8ASmsAF43Fwq6bqVvmPCNvXp9CvXj4
NEOAENS0FDJUuVSvCCLyXsJz4p8fDVtNhN1LbKpg6lj/RRazt/EpxAgFJ1G48XhysgsguHsmCwl7
HvehmmzW7In44YDuULVS/SCbHFWVFNGcvB+LUwJ9OMoiDsdnypUNlwDMqHFhDqvoCtSfvDpIwlKI
XCJkBHwO4CEmOaoPH4lWONiZYZI4hGCeKRr9Mjf9IcwH2I8PINNHssNUI8Xp9unBI2RwmGKsm1pK
akmlTWJSj7/ddF72/fLz6sx378I8Aszsf9n3UUEmwF14YzTwP23E9dRhFGG4E2SSW0BLGfKrQUmZ
emQK4iRCdIP23pXynIHurMDAMoP253XCfZCtpPfSzjbg7gGbvawp4iY+Zxeh44QmpDnPRjoqWa0A
I5BTPtiJzwEWQpzkNffdWlpn6RMXh4cSeY/6Q7LL++nVzMxqikwTY+3o6cJd/8Re+fEibZMIfznb
u1YcG/2qpdrpSQXfDff64YIDyRJ4KiJTr6HaB28l590TnpX36Vq0f3TUhT/tTrnmqqWdlbu825Qg
ksxgB31WElsQHt4dXBWsdKDojLCMtsFMhPqW9fQs4rn2gzEe7wJwbtbekQlEcLTRSOiQ9Bjrzzh/
HJghynE4IDAnpLoNFFgtVKSUELGt9AiMqMdNIGUEsPXuBQd9//mtf8vRpqN5bqGs2OVkMUoVCpNa
GfpRnJsjMA/zhhsHdYbnFreOHormK4jiffcCJsq2Wu+GaJ1wSkzZw0mT/H58OKNmnxuo4C3dSuey
dyPI/vihMDjCqVszUdqVv+m2WhsLKPCnHHuTS7PnBXG0wkZ/Yg3YvVubjGWia8yBwFkeChW7DtJO
ZnK7ydS9rq4QcY5Fff/3+STbT8qXhg/ymqHBMUTXERiWA+djNil9Kf+QRfiGNWh8UkZw2Wo6ZV5L
drMAxRzTwmkYU3MUD1MRJrChu9ePWhXa6tMzB6vTSzTELaLdUNz8+9QWBWaQ0+dZ08Il2A2IJuFw
W7VR+jlBmHT6OABWpcyeqQ3bVoS5mo8c0jexpx/iIBnmdEGaasXySZnyThsV1Px5FhPZymIFfZv2
UBfl+fEGmqxVGtZ3m98yvOMFURspZenf542OgvCK+VPKKMB7kdwPDvNPg5ljwXiBdMk0FLAqp5wq
SEqyExUjkVfmcHToViVp2GrkKW5iVbFjLrajsxzGjgJTJpiNtBCYBjvYSeAxTVNnYbbn8jJYtPYH
L1zJyf3erCx51l4nS8qv8BeJe4fghO92QKzXjFsBt1+wcHhBA1Zr+0zhC5gSj3piQHxMSD9baf3B
cGdWXaQ9VKTWBKUDRPFBYJ4kOcSOsBhNRos725SDZmYOxAWtkNb/xfRgdBHEooL9s98W0F0u2hHc
Y2TS09iDLe9ppLDRDFBH8D+SbDDWM0GxTW2nYAbNXzEUclClK6t6YWw+ZwOPVwLOzRjHaFxGz5qt
WtOANCHEb0E9x+Ez43sVYyFtYFVNdpMVAl04e9hoUmJOTcPLLy/y0nDtRHsDk58YYqDW1wf3Om30
FxUCOPvYZGDULc6Y5mG+txt+8OQe/c2lPU7StqAG2E/rR94V+ANOCS9i4eadwOFOHxUfxuBpmLEf
TEtxCW+OvYuyDZ9KRgq8DkQohofDyzE6UfbRuc/zAANUKw5Gm+Lw62RQFXjSHmxsfEcGWSEGve8s
9sG8HIx7RhP2yGodTmJ+ChEk1HvRH/bk5yjdKlCbYf+tNG4R/nPDj7ijTkzOo0zAsJNzJy4GEJLC
bhMX70NOL74dc+wRgfUUXKo35QIliXH93Dnm7dIDMynu+k5SrPgXJXkPkh80V2lTetpubPg3cOFl
vEDYE2bFuZA94yBvuKIGyUyLsffATZDC+Rb+ssG+53AixW11QVKE8Xp9Ek3MlU5cl/kEe14uraOb
dWFNDwR7AsfSWzu4jWPVylOP1S0uZwFu2NIPSw8z6jHFaTT5ABPkMig3ul+BzBs8d+Kx8IVKx9cT
biAVVGPJG2Ul+YVd2lifF1xcpEzV93iZffTl5u0ezaIZjyPGqH7mYvNmgpWanD6l1X0r7nMzWh0m
f3BP5lS5o3PoEoP7NUFNJFE//TzA/dlG4o7tO4uq3/U7hjmZHZ14zwZKxN4Mj3juB5yEwcSG67Ue
U51MyFDznn/fOtqS1x0H00Czy8XbS/ak4E1xLo7Ob3Eeh940EFeTXYv9mYVzLo+udBnHQ06xw1jO
zgPeyom3/cIZX8bbPzoX3Gv2hpcl73nTyDqguUKVjmGGoj8aMV+qEmgsUHxW/Vy7YdqJPCDD83F8
ldQ8XuiK8/byhkVpoEa0tVuHuHZGCSXOx9EG6zchc2NmrOG+HUqKOfcZNI6ybK/qD6MpPw4Ej37D
wixSsOFEzu69zWwz8kDCPhg4wTXnEyNHXgmpODF3tdvg1cTiZT0goAiMNYcKNuLsGMnoHk/7xELC
JBHDXJ6mUCYLDIyJJDbQnwDoUlsWQB6jTT+pNfspEQMdAb0z+Nv4u1AauOWfvMaQ2ddW8VH2n5cF
pR3vHJgdK0717Xeb/AJOkSdHQGfo1B8WLAQTkha21MkQ3Njavhl6N9cXtn64ieBnhJdCbcGtNDy8
AByMCxuLgpMQJzrB74QRx3KyZdpth7LDTeAmNd84em71JRdBRYUxHydklz4nopYO0ynLU/k1ATc6
dBd5DVmBIpLbxr7Kkz/suZWIBofNwGN26Gcwfb/1PYYmJqbHk1235jJxezU3dCUHt8w1FvUOGdAM
PpEfdNjhbJNd6sEG9V+X8MizANLeHCBCM/w5je7WrMOJS27CTL3wgqZrcUu/CrDE3ZLWT+R/gLw6
OisbVxMePppRNs0PdmJsvrf2IjkMiJdDAEc8+xou1FMVhZ0ZZRZDMTyDsMUR8Y9kGcGfxAdJwfQR
VDf7m6gXxmXdJGgfQcmGXKxg+2LYxIAfLxXwuclknqCH/qNawszyi1WUfHWX6IufS80v8N9vHCR4
eQ+MRrKRGv7+Sh5nAJwPT+IXJtOC4Lygm6E7uLXfzTcLJfr7bI148bxwF5UlN5QQEzQpj3E1YfO8
0bJNwzePx8mLbU4AuutWYQb6Tpk2jvlSfYS/MyaQvFLmMxvsie3Ibs+PfToXcE5lQDluUFSa7CUi
v2zWfBv7+g8yqmLzcIk57uQ80CYSuR8hYEdmMoZxK71EQNgDbqRridiGp1P+EgFq6y63dokKkYNV
3zfO5Ka/Hxw28h5qPVPAVXF6263TfmvdWmWQzOBlMNbMY4Rv6vQVvHhmFMxWvoxzuRK+MarnL4Sp
D3r/umCM+zAh4FZUFpTtY3oAuN2HkcAf82cepGxVBcp2MjUf2VVtzxq8L2MuJTeJRR2BWpu16E62
nTM4oNz9F1gIxkr1KfEIYsDE2NVMFJCAviJDQYafg0UwNdx+RNXZFvy8mAvnYmpixSoFDZ8gAvwg
AK4puBXVwZ2pP5Wr5tAdaJUgPMzlhXRmhb830HKgg39+WXqEQM3oDZh/16vHT4aKt7J4HWIBPc8u
BBsbYRX8r7iiln5hEZj9otEH1nYH1hA1Mo/XH7zE4mt6QSefX6msP4VdbHELXQsrYzddqbuejOMf
7DChzSLKbQEz7ui6CGqA0I/qjtCTejWmf3YWvm0Ykn04UVpP2UQ0S5jZzJ731z1ZPqzHutknTNB/
2iDGfhaEodzS0OlM24dxXD5h8/hTg5h9/dr4yS730y/8vlwEdN8att6Vb3zz+BqTQL7UXyAz5tuF
pRCZEKpSG0k64vM1gQem6uDvUW2eDlTa2f/xCaW5ZgTIUhmPxPEzAjqu2Qmd60kNmNgXukVwmkfQ
znxiZwiSR1s7doQntP2fgeCQdtEuEKRrPj2bP3hYghyg6cVQl8oZkIenYFLOEBWXrAlFFgq7USW7
qTJSFEi+tHArz898HS13KXggQTCEeMbUVX42po5+CA/KNT1GIwZc3Ix79Y9m8IKlS/LgOBxfZzYZ
SUF94gxib39BKv7iwMJYv74pZmeF27A9hlsyPTh68M6fJeQz4UoxzO48O1/xga05+pLWxKvgR0Tx
Ku9RLxBJa2KqiQp2GZ2SP8a24ZECDHQI52mc0Io/CI9sx/KYYTNds3/nQXpixyXJIXPhm/DMsIYw
yW2Cctf9tD5jBX07TqM5VvHqsFF1dz4Zzc9ZdaANwBP1hj6NmQeee8MitUX78zXR2TBn5bbBS3li
jx3ukRCdzsXUpHZVp2VHs6bfwOzF12MTzjEpcUt38PSNju7A5kLGe3mh2Cq0IVP7g6362MBsHCL3
UfvMODDihAILQ9vHC3GS2Qwnyn6m5BtQkO7yCnjY8w2c3DnkQ0RtNEs5EX80NhCXtdnkr2MzwEpx
U6xEGwKARR/pPvbZUqNBUazClTysj68Y4FrDWVilx3oKsWN0WSWJjEXJoOwcr2mhB9nT8In9jPaq
U23JjP09OnzMPl9RPasmVv31+KmwKcSFhmRvSC6xKwUpnO+d5OF0Txae5XMzsTVPneikL0dmTXLE
Q+kV/KPsQElHyeglW2EV0dPueQXPtYi1oW04XUDM2kXYYzfEHOfTz8rT8zD4khfBZrRCn5QjT/I0
jbGj1x/l4HEdAp0wZ47Wpx+SO0L98k1HR9wYXs7UJ/rTYiUKa6wdFs+1lDDsmuV73qG2ynAJdeKr
8M1NwNwCKnNWz9qDGoi/6MQeCzwyJI9+m3kWfaiJ9++k9SqmdPWigLISz/BEmfy+rvBpa4Mhyorm
dJcfoh2EEsyE+7/noYKiVMzhIyzY4vw3mi32lTVUUqvYJrfm/Lorvh5MfmDCd1hpxwvh63EO37a8
E+Eru1RglmImHmDIa9P6wyG1JS9btgtIoj2mLEB8Kh7RSH0Or4Xyo1sC8RFYNpFU0C0w5cUYeHTB
Gh3arL71MGmE9WkDROrzBsdx5RcxnyUQO4FdCkr0h341mMMPd4JG2TtmA4guZabLDsNeHc4Vs9hm
0HXh1GOtq5njUtb+xuXWrMkt8hBl/r+lFN84DuTei+Q2GWfJMYyHfflN6YOqHuK9wbTy+F5iSsKl
275dTppyiQkq9r/JHHPOO0s1NUU26QXMaqaXF/FEUb5imT9jW5uDZeOMwPlF5jnXF/PQ0Uty3FFg
IF2JTph/3MqPN8lzriHiJBPnAMtp/vrhbHdrN51LLNLPDNJ4ozs6yHXYX1TkgIt0DkLG0DmaoZ99
KX4v77tzjjkacgh3CHpb+ZMd5SvbxRvyYvF5wUNNPmHwCa/w+VNRZpRAyng72/GaSKpjDoQJMjA4
jVVdKOQn27H+HRz10vjj94b+dBctU/RwS9hGHwbtv+EV8kI2f62LI7svYBbbY4Zg6YEkABKIrTJT
AF44v69wqQ/DttuGzPQbs9uyh7+8yQbGkEN54XP3nJZT9g+2Iheq9bs99ZBbuGDxEejCYhJ70h1B
EndD4M6PKxPY1FHww5v1N4Z2wP0LHv16+1lW8az+faQmqJozXRi8p5ffRi61lXGJ6QHhwbXBYzO9
MKKVHgHSDfDUngJPcpldoLnEtx26Gg8qyvugvslkrG4NJ11N1zIsmL8x36qDKMh0BTXapS7mDfgW
8y0eDJmTCsdE+O1IhzBcBONiKID4b6yBqB+fQMUS8NhM+Yvxb3aTeXt+nXGA6JhAgq5gqLd5nTkV
l0lqUZBQTpAD9Br9GTWsvakYMdGgFtnqR4gN+hG9IIxxvOF/aKChQ/TMLn54aQ/Wr4OznHGg8BR+
QmIjwNYdQglWkQk151jfNS7tGq4UIKCdu49fGGEINEGCnhikU3HmlliMOEuUr+reo2ngiBOVhY5e
EUt2A1YRahoMXrtABqWdZYhdRrMjpHWcpHYBjCna6H8xOAK5+Ssu+aKBcoCpTYOhP2b0E/ye2Z2Q
0mBX4cqBDOJE1Q6YjmnuKF6CXMCkW8J0kAm4R6o1RuFjpz/dM+Si7HyB4s1RbZElluD4LOygTzER
POsc+sOdPY+zp8FhaA9zyG4Wk2sa/SSwGWftmY0V9b0rLln0/NvWSXp3WIybxb7bRx6tHsAWe3GN
7KWEFOfApF5rrmi2gepkNobyrko07nlYcBqVv2xXO3jmM+RN2CsED9kb0qWA2gFsrFnKE1878F8T
H+YIIiZKdUTLmNBuxridzAwtpGjj5jDDxHoefWGGeWMGD12AogQqlOZSAPR2SFPEO8JAw228zIyW
hj3xsSc8DtsIoRlUsDVMORihjsxIfhvRjyl2ovuPr5aVLGxk1RG2qU/akpv1eEYQgDmLAtHHBdw2
6K8N/NbQUIIMPbc8zcnx/SAfELtuqAjpAvh+B/mF3X3goMJp4SRcIJSxk3b3F7JLHPBfxze/meM7
ScEFnK5eCKtyma8/Sziye7ax6Nbxc3U6yZmxip/L8AfxW4OrRmXGdxaHvMQvqbMlzaJ5shJfY0Pd
Pk7KurwohBFixduYyNHSD75M4wcQ8uPOs6NsyI/1KYE4ndkq/48saAOMviB1Pg+wTYX1AMAL+ckD
t8cREYYLUQRYBbLUCN5z0GITZ2mmnGHtOaQcfWhzzqT8Xk7xoziQ21stGoqj7o7qs72zykUMRe/Y
h4F4wzJkBbCuWNR8J0R0ccPOJ8k3oYAQxThmjo8hxJ9PY3Gs8nOx+GDPFnhKjqzEB+jcpdqw70X4
QbcmW7P35q8Zzsx6BcYj+h5/OvEqRt8GcrFFO/H7nEQGzIcwarL10It151lYwsTPCFgk/RCP5x46
nVU9LRXvfii/t89FXycHjbPDamqHSVm7UuHT9Vw0W5MxT8FXx8QiJGEL50XitgoFTLEeylp82P6g
uDVNJASF2nwmhKK+YaBgvMaEofsROFnGWJ1h9jmVJ9z2pe8BwOei39gmlCVbx2erHsQVETzJRuut
T+zAZ/uANYI2SAQZ3VpMhulTwT9feIYvYeyyY8LW6r4pJpNZsoJO4bK7m/j/LoVVziBIHEv96Bgd
87O4kXb9Bu3KsJJvKZEJ390WpTxvJiXtAqjj5U6pO7kHG3W3S5bP0DKQt8DsZdwvLaIPdonbKRbD
G0wacAR453gc8/30G3P16fLAIqKoc+BaiEsz/Yd651Gbzb9zWaJ1A81lrEUq5n64A+MSBzBhiMdc
r3rZE5AM3is2ULgbHNkko/nTqdafm3FOt8n2UfjpXPn94BfPkQA/i2esJvOPOMoU1HHGFIUqV2Fj
V/DWGbUEyuhYsKqj6axSXE7jIr337XaKd+nDTY/tuTtLZ3mhBtmOc74RljFxOtEKtKA3iz8t8SFE
YlFAu9EIqLVmur5ipqi40/XjQGyAE8FYobuQF4Ub/WYuHkA4MVv3EcvEltP5zEeIckSWYeS1cD/s
ur8XhaWDpQF/+W9kH/wwEnXwVaWMWmg74wdM1y+Iyis8UmUGzGvpfRiqRl+k6DX0W+XsTmQwyaTC
Ovma9Gu6SLoi1lEelKCJz+ARVByaNI7wZH7lw2Q1XCVf/unW40tBDALfAZQLJKpzFDfcRjvhO9k9
NiI1X2on82RbMJV2lGuFfRH9IbkMVzZsKgj8IS3mWVsyGueVQ0oUq1BaM9SZtdZ93OfzsQyXz5QU
yRwAs7Wj1G7utbxPl/E++01INdSW0kKmd5UDomgjUKyvSJ4/IPxiis3MNkCKilJIt8ovZU6kHnh9
RQhdZI1oIkDqarzqGHCCHnGUVT4keJvOiPeSOm9Ou/A2HgQD8LHmdg7CKDChO7xjrzkzOtRCD1H9
ZBMG4+J8zCq2VjxlfsS3/X+b/ODBFcB6rEIYm+he8EtMy4D16JZXGJwhTYfvjHD3hj0/wZ8v0BmQ
IciVpI50nJzMXiY+2ShYUoNwQTdO/lg2rJ/uUv810N4ggvXwNQATtDnG9MUJOCjcMpdkDonBhXBJ
6IMYDg7ERSItV/DCAuqajWXdYHXerllAaFiFzNfGN0BroccLefVa6NbDyYAZMef9Zg+oALO4A5AQ
XydGnaGLaSOYsL5p0u1TXbZdMGE3bNbGaqBlaf16C+DlCnbf+nnuKxtxowUEFeFxHAWDK7lvR9tX
f8ZtqhEOC3lyLcdmCCsZ+tm+NtYxzh2wetewtSsbDqFffmeEWJj9z2fDIT75oRk66Ae2AnqSDb5E
cPFueAnko6ZhyNAHM7K1oRPmNRF24XYyx6qCK2qhwfAQCW+LZbdAJ9QukuOU2dxNTpdsui2TgjP7
L4gcyqazandb9aa8Z91c3YrfXY+jsVX9fb6NG9Hwaz1QLP2g7qY7wjCxBXGjG2VPQosTLfIDeShN
fxa+6bkT3jgXE1cHsAN50WGE8ctGyiiPnIljtsXNijQY31jpY91usjgSF50rowV2vZc9cjDhi1gt
TQdtFI/s549iNiNZCJt6NpFtshLW5LytuF2QIQPcVfN1NGd6zZGczDvF444XS5xkusRpz8kxDi1d
NRV61LuRLlO3oZ3HTZ4iB+QA3Bp+w4wEV0o/VIREohFs+xf9kSYo3mBJyAdcpKi/8QV8O5TdsVt7
wk99F6wUYyUEdkiFQlIdJWGmXvHXy87SJoOu+pqph8nyQ/Es79X9M2CUe2KproC1A8kq57RUs2xp
rGTmZMAhkyPyG5OK3UbR9GL0XxyVTVW6Ir+REIYAm12cJQwEE+ar93KPXgeCBQ/lTwWvceySCJ9/
4rMDwndmBP8EnThCmlhhzHR6+VUgcvpSnOyBfwpi1n2kGy6YP9uCfHkdKLj8Zl0uoxtN/QQB7sNy
hcrk0Of5/RBzS3WZYH0EkRUhxRzXN/Wm3owbCs8W2BXeCakIu+cOW1mnWCt3kcL8OC0c0r4+dzjQ
8qJmLGIrnhiofzVlNy64iMWo7G/TZQVzhT4UJB/iGocgJ2CBVn0cmVjUIpxFxipzqbko/dkdaRDn
3QGk5ZUgTEA0u3y0ZgfxJPVfIXCWCebX/7Gl895AV2iyAL8iREz8wckE6P+NuoVR0svv7SGYejW5
U1yy7BcnvHTZLF5niEGTes1qVHdE9PGw14/VlDw+rkI3x8kpZMZoOOwpkC76N3MR5wOFYo76vCGp
a4FlCeGezQxiOrpyjCntj+CGuMjhS7oTvriHw4q328xFerygx9RwOxaf1zS2FBDAoPCrLywImtV7
Xe7VdDU5o3rn6gWQPU/QCVfN3+ci8e5u4vrBfR0ZTma/0ZEGESjdWx2oJR0PU16cJ4/9v4JAAdEA
aRN4mVglm5hbOm+CvMkMJe6p3uFdDKiWo31xUAE+uKwIzf8srfxGSlWf1EsFmjDHr88RzrinLiK0
j7P0iOsc7s0NabdoGAjQO1Nf5zShPMvqjvPvRd3aeQBpHDv40O144kAW/5GRe3DjyZXJChAfMqti
le6Q5A0BTJjvAkdG8ompk9gL+uvjTO53QAOxL7/xjxI6u0f6Ch+YBn5OOhaoCocRXf9KxZaOkwk0
l/2DjR+zSjahkc+C99dBA57d6ATmKiYCOY6K2OFu3/F2baesELug7ED8yxXstUAnICNcJOld3bFT
pWAS6ZZjZRXjNYZsiKJFWBHwHlrdYmCfg3E2HMack8KtV8zxoBqre+bu0ppB7wjIwv/GTAgbGtBX
Rk3Cuj4Vq8RTSRJ/rgf6FwN3WCCOIqAUhlxC8yauw5Y2ZlK3K1lZN5T9UqjO24UKonYcPOMuL4bF
cI6UWXVmo+BfGzu6xTtA+l60yXagX7YGT5gCB7gQzBkpURUJSgatIIFx8SajctWomOwHnGlKssBF
RXxDV93O9EN/xVJGsSSw759heu3Zo+/vxsLlOwUOOT/v6ucb+5SrYZeorhqvpI8/KFAb78Ds4nUi
fEvaFk6jvOMr8o5riZL2YNg1h9Z45LzpBNn8OtkXkKxC01XGiIqHZPMR455Y2DpYLRbwvQX6h78b
mHzP3u4nGJ01LpljZgHuAEGaDWg+gdiLvQ9pHMSU/JUK2UF2hG58NOpwJAZE2GapzpO5DHVa5GaR
W0TuC0eb7RtzEZcqNVm48bkFbYTtQ3jGMcNB5ztFUBVxENr0iolip4hdGTtzN/fxSUCjSPVEGAuN
vdlCniMDHKHKzWXBGa2DDQeNaIVoIyfNysGJQKL5fznR69/JRBYtlKGx8TJ0B7KXqjuh5OiS82yd
R+uM+RHF+GHE48fkOqogJZsPIK/wwKWiXwT3+v9SpQ/Or/FSiT80VXx8Si8nsRNA4YWz6AU/ouJS
ESpxhgT6Bn9mYCpSRjCMCO0nMSmkIaL0meGIZdxUxgijgaEl3LCCpVvLeoePWHVCvF5CcvMYJKJj
MeV0Pqp0yqVQrKAu0fvrGvueyeyhRLviTlIXipxUuZC6usqtU5eIocMDvlzsAVSXsQeRVCV7t/Ck
AlKo1xVeW3h65CUf71WQt+zRu8YWgGQfeZJkA2N2rohZcOlyNlbn6PfB80dQKU+MMbaQNJJ9Y02Z
MENiQV7IeQzIFOJza5bUAAdp1RNrqNmIAwSbZpOdq3/YZJsVisUCZL3XkDZ6CzyJnYw2brRLMKym
txJ+7JgvaKv2OBWaiA6VSvjTFOMvxLwUYh2/6o1eSDX7a6RYnyuVcMwBwF9d39wEOmwR3fBYFiaI
TEbACHo638d+E99bEGZ+b269r7jQUp1qiS1SDnY8BhAhnUcFauCwzLEi6yCSJC7YROi93zODpBTR
xaLwd8qB9cJhANcFUEXG3POawoihFEQ0mC0CvGIvl72ypUbG38dNsf7rXOAiuV4pP5y2DLpSgIPr
yxN//uPqvpYcV5YlgX4RzKjFK0kAVCW6RJd4oXUpaq359bMS7N1zZuym8dxdqkkgERnh4e6xOrfK
cf52OGmNXnwRCVUqAGDPRalE3yynQ5UQK/EGjGLwylAuhydLyll8P/HS5YEB/DN0ggd2tTuqdiM9
eynOo7JVcgabodSEbA2qMbajm3s+xJd8DCM2XPC6TItwgjkCal8u9rYa2/L/ooMAUVHPfwVgyjPL
KvlM5L74KyQ9AUURw9SXD9H3Qd69ieueYqdKMV6/LqeJW3D5tQp5VHUZK8Fn1YCWLcfpLJfOJu3L
uX0ad0rrzr7aKa+a82LzJYfQMGuNjhzCw5r23Q9wh5jA9b3cLDyp4unllpX2ZtyZo1tRB6HWusmD
7oVhNMtk6dIG2vbjmTp1IWBVuIaeTSFZF5KJLg9LrLwrxO7U4qW1OYSYQNsvwsLJcjhF+eY539vn
e1y2AEcHgPCSYVEHtDX7qHyNBdFzyzlm4wFnojqyajP6fYAPN2tPh30CLCp95R90N/MPtWDAxm64
7YOPcn86gIs9fOflummFQjNHejZsbZDYYyUJcZ5usSHjuIizGPsw5p8iaRx3x8b2VdDdZkvQnSqI
AAxdwiy4Di0CdcpalO9GuW4072Eojgt96eMhHh88fg2PXO7e/ire7neHgHzkV+lFi4CLuxy3r2bL
JdIb/+GGKa3cJ4lirpqe5e5priNfnDKWNPl31gyFqe27SvPvKyduPz3LvyBvp3iPwtOGBcMDI+KM
Bav9hgff+TT7mH2YkupxtCamhDy5Qsd9x8ZQo2yNyn3b0fpBHLBHskUkABKSY+V39yozqJvZUSbj
XGBAQxpoxlexM84ZxtL5Ei40bfP+iGWWSv1OD+rmgXcsExv0Brlevtx1+IaZM3NTR8ni5JUd76HO
RTf6I/eOfu+Ars+OJlOchPPqs7tReARTBpdlg52KrOGbJR5Es5YakrghH/bq2ellqieRHgLVD8bJ
IM+nor27tA+XdgEqS3n/eTq2anm2cK1hIawTmdixFV+qrXy2inxvR3G52rKqvvKzlacpyqP4ErHy
iDW3XgqTxvey+Lj5uBDHfAs1lbf1MuxWyJmVyyf1vS2RLJegj8SjbDnIymcXXsiFhNU3TV9wBf0n
wl9r8mHcbxaVbGQBKPqzQShEwNvHJxOE68Y4NQ4hFqp/u0NDBLsOMbtDCLU8kOthwCSdyOd1aw7e
JQ6rGEEZ10WDRhmFtenbCN7ZX2ISH62TXSkkFHxlqwLqqHlA/0SgJ+vVJp8wmOuWWa9F5gDdRrvb
otg++lJXX8xnfgESqhOEWaFLzXANs0u60yhVaAuzJQRAtdXXQVruFOG06lwB4bh6DIlFI+hJSJTG
dC89zF7ll+xJc+uyT+ZVZr6x3zyJiJBodEjferM1l4IBOzHKlCW+UZfhh2yqWG8tXjgDI2/IECpP
pS+44+DQJoOtHNpHhXNwfWpW8pRive2kV1CjmJL2fXZqqWwuYeG6Q4Mdb4uPSodLaynqrIqdHJU+
ntCKSsA8lZYAnKVnxcqbh87h6CErFePC4+TDm93tfx/fRoYflUNSNXopPPmhIWBFb22Wrj8HyfXz
54w4wk+LEiPsPidRf81oi7ZXRfIaPesccBL55dHWzHO/Lbv9uuEjykNtUScpHW+nPIsBsofJ40g5
uksL/IV/xOeNAYqDWPOBAGjMYT07BaqL35MfZkwTrTjDOWWkn6OZyBbSxqUBscwZ7SQWBzCWAsR/
080ZfqZim3tvtBw/DpOBj7Hpbz+3w3iG0wDPgSuWG8dPT+CM1sHD9ynQb86YN+nsd10KVoq56NXf
o/d9sp81T6XkYHJZjuNfOsqb6H1JvV9pZmGaXNPM5aYNGdpu2hN255puq5RPaZ0PhCwirj6LBLVC
WDxkrevpRGfPs6UZyr+J0qwtU8zjkYwSW0FAcmxqFQ3TcOtUhzuMQ9g6aLF1qbQkuiNXJBT1Ta9i
vCzb9V2Ve97vKt81RaY5KGuwOlGY0nkDEuXzPbcouq3Hy6/C42DXtPx+6XGxfdgn0bP5tuExKr97
nILFYbUzMqiYxHHROy3YOPSK2LPmEJom0CmFP1zYoVmFj7WC7hUQDOSuZieUzSdo7T+dNOGZEeWw
Zw4tHZzi+2yfLPU1s4Qkv5YrNU6/iu/C/ZFQhsXHuhUdWOC29vnW4qd6sxf3qu2RMaKGj1UZRnUu
et/T7hEDYCYqhG6WNQO3lUzai1fZkt6Wu1WgbZnhcqrFNb6EVRqmt/Lsiel13FGq6WmCRNEeXegI
O/NNp0b3Pe3Od926FADF3ABJiTN2AqZTrsOEaJYzqYZWplOqdQ65Ts2byXXG9c5x29lroFfSEh5a
04CQHCuzVTKZJKNjWLlCosjYgB54PNaTRT2RRygpxo7SWXwwc97wPTsYHM2YtrHmqjVWE7TpooYj
HkGd6amzWXdLsP+eP2p5Co7cQhPLXwbU4qNsjgl0g8pFIm8dp2npjObPmCBlt4/thL8FBGFaIs/j
SMgkjfs2qJerjrFBw2KvsOobiTW69KMzM6cbE5/Xivt1wLMtw5cRHKwDlE5HFWT3sSunWiW1fG/M
l7Et+YczQM2H7WvyP1OFn7vlqDde9ZlPL5/1ycwzmnL/59llfuuqPTy1B8d2btg5DzsAwaf9kKVg
Z7PslEudYqmzPmoydU7b5uRuWGYRe2vi9GByOzP5Frob7MJaYHdBUmS/5qNCu2pBqbAuhXx08bL4
0GGT86szZi+z3cHrIisz8gbYhAxKnTHTRFPGj1P7lY9MrvE9NsWqVetsXsLgOAKIsRbPikeOkjIp
jkJFsY8Cn8HTesoeWIWykF/6CikZJjo16ptjw98TBLw6NuavTrH1p4j0ZxCsvtIdUiM5F0+Dd5t+
/znspHV9lVxIlernmwVced3xOvvxRImugy6zjGMQbUFVWhTjZFvRJVnwy6q18lsQV1j5sXlsnPUl
WK3ZurWmXzFkNNca6ohELeQ9I+hqje2pzct2hANR7mzKndW6u1gTWnef9iMzHbtmHtko82lvBoif
9kKum7h5tSiMzSujP/f0cvNISIc2DVSYC/AsdxjZkVIGXI9qfMyWRqRUwWvubSMrA28wyFg0Z8YU
Re2oYCpze4NmYyqcQunYmI97o5dvXCGKRUWZicvM5NuIQqqJQet8So/sY07pYk1c1ghtYj+36Jdy
vdy98w80oetZp2U9hAPVMe43Z6VUp68EJMnSl8A1GEscTfHSqkLaWZTvZmXTu+7rpbty6W68b81v
ptzlx8kiW5VqbPGWPJkNQYz6HdgsCOiH9mXRxgmqfS0+Bk/DZwATyW7HMb2SKX6Mv3MYS3Ij8/iy
U/ohYoozuZV0lcO8Z3WwpQh2dHvdIMfanx+F0afybWYYNKQa1ejcqn1N1+9XuAXudT0WXMVwoKMm
RX+iYcLN/0zn3AKBjH6O5Q8HBwhzoZ8qS3vbv10zrC2Z4eu2+JkLmahlY+Xuw9VAc9Nq95xIbtmo
akwrPab7m8nH9SrJC0Yv+VxcepIbnB7W+3b+ffsW/dm+KbOvWA8AY9iXOOvT+JnCk+zZjxWeHDyW
SUeLF7mihX+zbXqQgCN7vnIZRKLBkaX0inLwuc49LFs9P59gtrd80iyjVCWq+/bVNBq3V+POxeyB
dvFGEZe7G8/fpJbKlZVYLYMu67/3pwWmjjdTlGadbR3UrbGkm4Sb6P6c1AMvL4k2ya6cjG5zw/jU
Ld1dT/Zo0h6aiq4PevYe0zE0kmS3FHNgj92Y/EYG1p18mAW/aH+rzqWNpY6cDnI7+LInt6d0zeZj
kuq9q+F2exa5iSRsJWR86bEBGiYf8sLKk8tuXchpHi7IiSIYNvBn7r70dDFlDvy8Ccvpajldc4/D
fv3ZbSOY/ldDKCNkMNIVIFDtMXg48gI4tsab1ubYKhFkf+Y+6YvLFwVjp37pbDVznJ21znIUF163
JJKtTbx/XbIpvLSPm3bfbU4XH+6MnH+WDxXfZIUIUlj8ydHLoQnb+Kf0AelPorgIlJYBDmWxs0ft
I6Yh3F8FqpcAef0DeRGRrrgtYwZiRKu0Mk5rT35ZZJ5ju7pinmWItP9H8uzeVye/Zi/qNtgMPH72
sh73bBu8oX3UUWqdRojYIVNVL6uFPd/cqJRryyiFIEgoxNnFmKN9q4AGF9w4ECmT/Sk5Q1+qlIvN
kZktZgRnZe3kt1wkbK/fi9Xj6GWXkyOpgIpx9C1FBUSUTwaHNIZogu+f9ec9JOhEdu1mBLTxFYli
/elHZFH+ani9dHgpSXFXm0Sv4NAtT7oBVehLpmRS+bNSvrIPpU+t9u11oCmnrliEA6IKb4VSRMmU
/GGXKpMuk7YkdV749qdyVRMRbTWn1Ojj+mvn+/qf0rglvZLTrD+l6pdfy1mz8DiqPdafJVJQEASZ
/Wfh7jizQxB0Ows+iYaQ4xr8nOZxjW5wG+fnxk5xY4zz57iYrTIqu4kp5biODcNirtJIbdXK00gP
MhySqnqXufBUojqpYjW3lq+rxb0hFa/bpHqKDRwNn0NuXzv0QpJZ716fSb6kTZ9lXWzmt/0JudFc
xfxun+6OLaye3Oe0/KDKBf0aVFNGptXxgonT0etwoOPi46F7bpPZNmHrzDR8tU3MVd1sk8EsrKE5
B3H5Aq3kHfOodyUhzDNcmccRUfQoxmlZj+IJY0XC6gUDQAzoeEWObPCWcdSjOC69FgvdbT2li5+x
Im7mSUSoeNOB3gpjgKQ2TEeVZEtlFpQIhu+GNRkmxzmfwtiqX+IJIGLT9JqnETDlxX8uvpGNj2Gt
frjNvXtMPaNCzKV7/fQHcp+sst9huGVLcT8fhcLe2uulMveQl7Qn9J7TziLHKEm6ZQZr+5BrV7bM
t9urGcJKe1BPL4U0X0jZW5DeBisffsrt8659HKQzRp3LdDACeyfrRXJaJ8VispulEun0xLBv1a5q
xBOEN+m62xMlxiyuwAV/saLfHpP1MalLZQtJAQDGqS1brI62m/R0TtebtFRON+c0x3k+HU+bo2Fn
aARY1C5nKx+1rRxa4BiZTFHfHiw7k1NnhFcy6u7I3d4raETvi2FzWO4MZH1HyU93NmJk3j2Lsvp2
3NaJCwD2+pXLhLNwEU7BGSdZ3ExXrXk9mUzT6SaNJulwk9YnKcGh42adztKhOUvLfnHZn9OWomYo
xrc9E2hHz5dj86ArYY7GsBtFHSYgtXkn2jP4I9+6jZ6Kb1UDm0Y6yFy1+LPHbDp4dBTf/B9csBrX
9PDKN6PvC1T60hqzT4cqVX+dBrfT3G1xcMu59IzbS28++rvzuP5bawLxLwStf+mI0zNE/1hggz1B
Nw/nNjvgPXNjUUUJWjLCMDUDYQfoZ32z5WbYnzAvmBtZ3twxPQuP0QY4NIrH2VK91H/xRBj9LEfP
ekmwUt6t7Kx/RufYagBT1hSlq6bAr24UgnfpLt/d6rgvQBuh5kN/KP8649RqOJjYTr85S7YzVXE4
QUfbsN6y8j13vledPoB81kgqwduDT0E6+SlmcE7oW/zUlk/TfXN97AmF++DB2BxAhPj8MmzMd+sL
FuBmQ/VOld5FsVnpTVWxlR6vcv691d6s2hsaBoEA2VRyHaad/LqZKzTOtXah1p5igOfaU/K0WXs+
bjnvVW/n131LKTccpmYljilafpU+p5wNRrGH63+DwnAXbo2bIihY16AQVXHyGqf4wHSDkSOhabEb
zTSwuqt8Z4z/vOtM67zg2iNjSAZiZHi0ZtUkv20MerNyo1bmeNvJj7vVS3c3M/68uc7ZHP0qwVW5
c3he3k3NO2HXEc95LFJorGP2tdZi2pi9bzhgzW9OeJJmv/jVQnyohbWrcXYNa1UzqT3+eayu+sVV
v1rrl80lrfVXx5vF8WaGA364GVZuarOb4uHGASPFGFTv8u+K8dHPzBQKDbCbdWs7DihOftIdOhgC
JbDC2ILBSz6EK7bg8IzSMN78RO/22OXSKdIyTHmuNiNGznZdXOznKWuDU4BG5RD/o/p38ZqvR2YG
aWyZfYSbF9b+5sOguU22OCIwEOBTYpX2rRPzNMUI7+x1l0+ZVAako8Adhxq3Og7Vs+ac0ll/Dgq/
ZB0JdF8GAL7C28fXdek6mt3IAdZAIYgnWdJU+puIX+GySPsmYGVwYlJZs68/VCirj+pD+oDeV4vn
rjKRBUKqlC//t/WhTZPVt5VTSnFSGgYlwkgmz1/rdn2Qh97MZjeXU7+26AOroYPSnStGeiVmeAtL
zINkNA4VEgi29IZwdu2E1Vrf6BCtYi2hc7FUUaGQ2ida9vV48wHf84Yh296vdS6HKae1p5PUIcub
z2/1eu/8JoyoaO81zypP0noU02iOBmaiS7/EVFJz/jCCYjUswCDTzqj4tzcFV8q2xVgJgXD8H9Ym
PsDJro/shS0Bo7JH2UPuCIjs7yd9E4KY/XT7444qVoNXCJnW0uKkDQVb/Xj6L1hKkC61bYCDuD/C
uathrX5knvUVr9dWZXdXiRpAgKDXafAFVWyNf+PtDX8fSW47PE7IpFZyhM+o3pUyjumaSzHTMWQz
hld0hEvcEOyMc2ODkeFhvyD9drkj05TWVk02Qbh4SFuMLJfBo4z5Ji3nsavxhlu7TwrrZIOCpSs9
79WesU3JDeG0QD8k/ZKJbPo5eN0NHkc8I3nJMpJdxyXuaD/Uq8aA+5e3bAXOjZtNlJD0Fibt6JRw
Tdh2xxgLLTZChzc2B2o2RdQy/r3i4Yo0Pu7h1M9Gn2To+0J7jtew6a0xC0CAHK0wXc/K1Pak0i7c
rIjVNdcV8T+UuAaBmjXEOeCUYPcEVToC3uaTFfTuc8Ary8VCfSRf7pfeTbXn4hYuZS3leksYOp52
vbtXNJLNps3vjPdul9+ay7nmMHiOd6WwDvrn+s2zhArCCgy7TfLKLbS85ZTfJDvd5oOFg/GDQwKZ
YAjln/7ffx1RazuPq4/7LhWn6UzeFlWzd+YbiPy+xzGZghblGulx/YPvs2mfNm2kFsSL4hGm1DtN
+tNdnwFRVOjn1zQcLZZU1VZ0Z+xPdXl3GdwtWdGMmNfcFQa3udEN92mkSkbzFpnkFMHy1CL2Ck6r
gPR0gRRWYSiNOb83px6cIv3LFj+YerYir2bufQ3biy+WMNhL1nKBw8SFrLWvN4/1ZpmILRcWN/br
WupvPCrJn+crstzmge8lmoF51/o/BsCwABDOhXu6eebF+1Zl35rlWsdvJ1ipkRu1a0d4jE5vu3Bs
G1a5fj4+lz+2OJEkvsn+O7rwA2nVL611ubXMVlnEyNa03MobuzKN/wF0I2m18jPPwzcZvJW3PYoK
Yjh9ZnTABYHb4G9Y1EIg52LQXLlhobOvBArOnqULIqA5h7TlqO9GVPBwxI/sRoNm5XBTOtyYwlyq
9gvVvlYEbs06PeC9AeERfid4Kq3J5M4/pL9dDC3umJbhwItgFnXzZurebWUx2QNVWNwTtVf5vErZ
pdlaPD822G8PuZ/xPJlO7hQvxdVpYm03CZl3rZQMSjpUZkAl/F9NICldOpVLZ1XrjGkSkcN33b0d
RChkmuvwpry+qSPLYZ5tbsqnHjrN5iaP1aaZQGsSWwxyUdIu5fh4Cet8iS+7uIT+vuAOoK3APrcF
bhujOl7i2RuHqhGor9TM/cmdWnPEXONUadrmbf6R41U6pzEtKlTSI3rcuF2XU6/oyDr5GnFJ8MZ2
uXEKL916tVve9Yq7XqXQK/HfcYRLTaPeFFZ67h+iHtLutucuwqOWLmHHqhw6RpDtI8qS0MoqtpXl
wCiIWn7Zxc8hCQBLWlvJayiMSetunQQzGjpj/lon01Ny8ZqCR/fra/VWqrOlNf1VlRLWBDiuA5fB
hTWGEHBfifoMPSd4LW2pnz9GO9b/wfHbN8GJDvJ/3/cjDvJ8Ia6YyF2QQ+E17qJmUeSd3h4YUexv
91MTAW65kLETH0zSw6VVxZYCtEJXtfcZ7k3j2puJQY4DO8fJTcdpi8LeiBfXQ9Bju1hKYRCEgVZU
lZD/RVlALMWc8ATyyuvaqVxGpM8NvUe56LVjeE2gz7sU4qG7qsMzI80ZxMWB8T1qYobzuEzjeKbf
x6B4ExcV98XARRh25EYrpvEoSr9ATqV4n5x5Zgd+lAMVCaW0j4dYKsMG57AAlF2hr+rzkZxXJ34Q
mCFml8Co0Ciz3kph23VSbmJn6mQo3Beb29ZOv2XKl6OlNwnGvtIqrkAgLLBIwbFsMdsBIi0X/dEH
OAnSDAsZUdNFf473mAjyCAs7iQ0wapJUAjJLSq0hr2SShWTALKz0oY4ckkGqMJjxJECqZVbPjX9N
0HI1WewZzRI5Bt746WH7hjt1VY/o1KKOnB6usIWLrNzXdlOoTH6WcseszTb7KXEb1thzevjoP3nc
HvewlEKBjasAAv39gIgQ0PpzIAIpiM5vpQ7wEVQGecyakvqSuk066viDlqa6Jpp/X3YB4hh21OEG
uDVX8V8xRi6ZZO9avzYHB7rXk9QOvLYlYUDXtiT0TMPYqgxFihYfzZCVzFrF9JicmmfVUvcEVgwN
P7DgaBr68KdL+3JpG/NZbfGk3fEPw1xpG6YFdigiPk/g6UkuqU860UTzrDOZdtbbzrLWXtfa21p7
r2qvNE6/j4fG9JCOR+l0lK747F/CmuzCWg2TaSW2xqwse+R1gUVlN6CDYmrh+2Ld0FDqrmtU86Mw
E7ZTK4QgMhqqB3vrVX++6gsiQ3rrc3+uMVNO599TwSfTYG0GrVKpVSiFU4Bi5opSV7CGPGUB9TZ8
EJZJh5AEZ7M5OiU6i30kH7WuW6g6YqIDOCKh7Ws4z0+ptpDnuSZ9M4N4nWLIodcixNDSlE5d0Hf9
wbzN0iGwnkJi7kDInm2Pt81uAcNlw5DwATy99hW2PAp1CYkRAln5wjqBng6eUA+ENlywFdGG5Py5
uE/0ASIAXHOc75U3vSK3q0AT89XpMgGcY654TvFH0ozviCzpKLzftQdfUmqMMH0JVYCOg4USNXsZ
p3ijix6GsKadp4frxcskya+kO93Tqjs9d0M8joKw0UctTdKie8Q3tJYc4b5+IUcz5JkrUNCNkp1h
9ogwGPx0YNhxBqsfOktxHFv5TS6vXUF2hB6XdQlOy9bqYx19QVOnk3RTS2iGxrzz5wFW1Rwu3PsD
+WL4A9gDKgzvHi5NGsN11Zl7q4tsHITHa/TpvzWokNSdB95C7u3aBwOz63+pEKysBSZgfeEGWOVF
a/u2PN2efs16TAzqLEcgvLX4VGssZ7eHw22Fi8L07lK+O5Xv5uXWMEabvLYzcaIUZKjWMg8sSdUY
oqRohBH1jyip/nFZEOlJnw7t/cHIsvZ4GBhudhASL40cWs2GncO8o0Txo5rneGHVZDJK8DLQ3zg4
DJkBLAAhjNY/a32IJPm5xOtJdLh2pKvPA6j0v7ifOwWmCODkX9w/NSvIefO0FCXVeZqr/YX5K4yN
a+aStw9kjVtizXZ+GgC3snkMFQgcvCa/IEdPAYJlfNQMDlxfkihFsljE+x2ggNQjrE2tNRzHPCk3
t+NxPORlVWyt7wd3UMxzAqfPRUnxF/9dY8B3gZ9Vy5tfXL/XOrk7NPMsWkHOl3T7mU8LXNkb+RQB
lNeiRv9iji0cz6CyswCn7l8FLNxWcOI0Q/3HUM95Z8o7a/Ky4oiU5E5d6ry1sRUtmh5z2hk/jE9N
HdlT1JNljAu9aws3cExI/A5xKWo8CAv1B+Mu1lHb3ZJiiNjO3nx29i5Pob3h7B27FRnBxN06FMyZ
1h0MOPxQXwbPUJdT2x/6/zBuOujYl1E9nFLPB56GHsCgt85DmMxQ744hcFHHAAQpS+1Jg6R2DMTF
Ui5xoFebQZ2ltYA5PTchrJYE1eFezRboNjZzqeMMxrpA5MxODEAapqFh9LcVhSoiYeghoRohZ1n5
dxA+UKywNhzHPuiFVsE9nqnllNgZmMIulk8KkqnxtWmY7iPWisIyXfoPNOD1Yx7HudieoaYv2h43
Fb/XXUbUvNKHMOGf0De01mDnaMAOOKebM272gUI1exFqPIDhJzg+04Xejl5Q40pP830no/JV+sdq
uuvKYHKdwaZbIG8ODCodoMuvDbt+PI3LuCOT0G7AWdzkuy/OxNGPI7HwWK5i5FR3f6rvDjm8vxfD
1Cav//XjnKDLV2wr7DZwvSWxcXyvGPbyIXovPYKCSo8llhhyHgkPc6Vz4pEp3a3AQJhB90Nuzo1J
dqhqOtTuiu+4G479tYkqFWNgAutSz3p+7A3G/bLDU3TFdMrSqvPX+W75icKCro3Cov1NJQBrqEzB
wo3ir4v38CtT/voVt8YBvvzczL/cK3goMLR+Dowj5I0xAcmi58NLLrw9jK9qKfFQv+x6OrUkNnaN
tqwBVFkmJdfACXAfxMGZJkqK/ZcnD7VU2i9UwIVA+r6ge0OaCok5Q1doyUweVU0HKmRhw1oUUv8I
sTX20hknVpaK4Qzc8bBIt0T+TUYDp07RAceXC//aELsQ9YmWy7EmdAvRNjE1CO0JowmC0kDuHKc6
U9jFJmgZusMNKS486bXcC/civSRQlGS9N/n/wOPcFxIwtlfhK/BJVQIc3/xrubCNijOFVGOyuNcx
MgvDqNc7rZvie/Ed6VZLFUlKPzf3FWi4ECH9ZDfIFpEA+5bXa/prT2xft6/6jnImXtzsZjYJLhb+
1P519ZPLB7iw4jf/ay4VqYDYZ73ugYubgBmfEdQz2FiqtPgToYudk1q2MHWokMuMaLaE4mYIJRev
87CMr69H8drAKlTnS1y8aPTEpV0cMV/i9znWqmvF269irN+yzE496lrni/qJ8ByZLSMxF+iiMxLz
OWMwY1vT65q2FtIhoqz/1vA7tDV15rImvVd5iRWShSXBxGHRRuLlGO0mnKNPTUgz1B8OjA493S/O
V8+23Cc3uT1PuEjcjA83FyMjmMcWG98CmDMvhFD+QxKQoG8MXdah6sx+rBCr94VAoo2Ha8iofaEz
iJxHtJfyzdAciYwQmzP74vzgx7KsWY/0/IYHn38IGnMmr8nxLfDBEV0MNtFc1W+dAKsYzb1fv/OC
H7DnuYtCcMqPMY91PwtP81c7BUJ8b6sc16/r1mdR0zZLp0eyjyeDYlr+rqJj9MLBQHBGCUTiIjYr
PGEY2FFW+V271aYJDLVtkGJEzyU9SVHJKmhLDs1KC/RXfevzZ+WxbPQYYnp7zVfUH50GPp9wdza/
qUlPcg3N4rJ1+jXNf187GSEOaIuiEe8TQUNNJ9LokhrkavbdfoNp3cGbte9ItbDF+sW0sktrjv5B
fEIOy6Qm1CZXqQm1CamJhsm8k9eYy/NcCstQW9mjtrUmvpILKfQ/jcFw17q2XwO17X13fM896s3X
n3F21IpKvQJK+fil+j46tqrvkNH6+79Cw6GtT79BTWcN8743VA2UTxl1s8nd7HI3p9zNYNKfvKjy
8MM/kEgrT3Rjlafi6ePyIOWptLLDxcniy74yaOMZ7uRJSIx6Oe86wpBchDv96Xcdn3WUUBT+wRlB
3Fj3lEUa4xiTg+Gzq72dJrKl3PpVT51PabseLz0yCGbgGw8M5vc0Vpv/y95V5pZyZPeClVOiysie
E6IO2Do+y/SGmMGzlTsGTrGqQdVprV5IUYlEykEaQr/HFOR/Dldfux6u03T1gcTlT/mDAranTsC2
Zh+TvYTwlrJh0C9Hr3bz8ir7OAt4mLrZdr7c/rU7sK9zQVmgeHXiN+3a41u9CWbwaVQhEHcV0PWj
BJ4Ov3/vvym91iYYfNU6qlMsMoWIYkIhYk31ErQMMhbH9eESpClRT/O36Y/ZRZYREIBUECs3FI6J
o0F3YSI05ADvWccrOXc3r1HJ+dEK3o3T+TeYW9fk93nNqo661LhDtFY7U2vtnOSliQxw4d+ZFdlu
GxuDdLLwyFvlR7ZU/qSfm52Tslw2SgY3r+PQ6taHifN3ZnIUfhUrbcpsziHQ3aMOjh7q4XNq5x1b
J1is9Tl45jdlTA+EmwNpFQL0Az0G0wJo/a65MYN3lhgtCnVOZQakeTsU9Tg31c55ylub2XuXFaDh
awzDF3C+s/RMWI9r2RpA2/TFTeRAzj7fkhMCrtmE7brAurXRf4XusdA9F9jddkuF7q5vGFs+GALk
fnlXdOcAf0igWVD/QGpzR35T6+VmLW/XN66fZn5E+YtByci/4PPYW3TJBt3zJhn+KR97BrvVH4+m
J/KuMYM6ZcfvZrrTsUvL68dydc/nsHLZGkcctIMTelSKGTQZYLNpTJ1JiA54RNkq/Pw6P0DvD6iD
C9K1YHxcb3ux4PScPYfhfjYAml7dYcYxxnRoEbi91lSQ4ZgTbF1y89jyFvY/dMy0W/aR7uygm9cf
PfaiY2+tG2ojxUwpz4zTF6nuGvJGt26bRMlwkc72qWEmx3y6YWSjfMin1c/h74IxnTKyz2zHsAMy
oChsmnBdymExsDRhxTpjWiAEIxWt5REMO13SbI9E+bAJ3XstgcImrJ2ccJMc7L5hui4n23ICd7W2
i5S/O2slUlG2kD7yNonOyX4b1tHBP0/OOBzzsHgg1HA0UCdovC5x4WK2E/OF4xhHpTPnXcY2bd6e
F1NyzTWgsh6gVrYI96N9HGYhOeFRaVqbYArvQoS1QHlBN85phhn4Hi+zFTHRZRumhcqprUX3Nql1
55fu4JzOfyG+Lob9mdn2lz4Q9lzr7/VRz/2l4rLW35z7w1ofvfXUFjrkfFIINZKVX8UwWNEvy/nI
HEz2CfHKEqwcyzViTOf4v3r7/HbJPU9eNOhQD7Ne/3rxfHr4LpJPj9Tgu+xkUYbnvuqlbtBp/cav
9r8VMTr3+I9iXX+WM0v/y+c2UuhxCHqEQaaFXWCnn1CIWWTwft+goQQhGu66H8hLl9HEma68jUqp
qhqgd3lwuCrO6g9Hg18QsYNe/FmaCV9Dx75Kw+BrV31KhHQOFPWszGMp3tYu3cZkKvtWxB23sT4l
oM7STmmhlrjP31bLv5zn9XEbU2+/DjKrLX+QfPfa/UeWJ9vAul5uOtPOqXuk3hg3lL89lN7xs/xd
qxTWlavGnAdBOpY8OmAcD3KmWVADNg4f7sb1hvxVpWU35EoBlr/BPopz/O2AeV65hpIuSBDKaSlK
DQJfNWReltwo06/MCe/+H6WjueqagFx39FR0MSy9jtqyXyrdLva3RGGjVu0e6Qs+HzQb52HQbOyH
7e2wja1qrdYpIMeagEOWoWRVMZ/fZI5KPyfZ8JSWM+rrMMqrU4wMaRT4WyK2AqXAQ6hw9EtWUKc/
7dGCdlQpOQ4ycTFTw53IjpTc2CL39NX15+utmJWSK839gESmH3luD8K4nM7h0jld/tLc1zolGjKs
/BlQ3uBcyNQjzVFt07sCesl/JIz5tL+c9rfT/kEgbIxe0BJLT7ndjbs7KiVHlkcZdnYl7WH3ZXkx
eZr2MzgAmWVXCXISiLrcEoOU3GsZIHYFyT/NpHSJt0DGTZEcXvPD7SuMQ10HLDkYPpXn8gus+4te
/svYdx+bD9k6DG0preY/nN1zlxFGoC2GKJSBlfBKOwBk6G5LhiV0s5d/GJg8Sgku2bROD8i0sikf
bYoLA/51aD1Hz7RbammrDnzG7WvCi636uyeC9nYPsOEVM4illUElwbYrDnoOQcrJntcsMJTlw5Xi
TYrhylLrQy//SvvNvdG1cwKAYlIT82E4hJgSNn8me/XDshB/qYbMVM9IqPiQoxyAMuvsYDi7ph7p
aPyrYj5t43IblFdw0KbH0foXOeSlwcbQn8JQ9eopUpKqPKwAuAXHKCu0VEZ/iasB1jny9Ahb2BW9
7uLBIuziWfHOq9YH8AV3uxQorcPsSp4eakF5oqIQTCyqZkPKG9cOCHnsPkoupURXlR8uwgFzU1O2
3q/qIICDMOPSDW/2hUcez1/1uNYC/tQoAsGio2J7jt7NqUlDiHoavHOVykgFGQBW345voVtA8+fp
oRdcKJJeSm9XNRtiKhDVLvBrwxtXcTvumcpeLnRm8w7NOuWjdMIF6p+oIOY3DBxNGNHBylduCtNb
TdJAsmjMp+lik5puMVlwIdxjnkzTWT0xmWPpOW8MUNt51hfbVeffwWCcEBq4mphDHS3aghsZMvu+
dQoVDpEBKoyoTVFWNoG06eo/lO6ho8rEK5ZbB7b4BlEXswZIuMTXZ74KyX1m+OjIbMfwmTWdCk/R
Nzr2oB2ujp+BZe/mneO+DU0YoCs2UEjdKKKHSiU+mW1ItsyinW6u+E4WjzlbVc/82rVtT9i+Bnqm
mFaq1uMGiH2YDwpIb2exaItinvbrvzD6uKpYTWBx3/WJrtVg8T0Pi/qk6iO/+iQrRWg7VtpXuS5O
LHBP56rOjSNjiv8ej/vLzyDk/6YncoydT8lKXhyEFKtVkEc4Zw5hEyvCQcIbgOQRctW0B2F/qx7i
O5cjxPcZlkojt/+154wVpccj12SqNY25/0BiF8n+G1Y7mOMoqnRQ1ZsgWabEEoPtN6Ow+Kk5cPS9
/yPmXLsgYH2tl+l3KbRb7cWOTizBNk0AccA03xMTEcO9w0qUOm7EeNA1sDQNHGdQQ/ajS9O+OBDZ
0oAi/3E93SD9Ni2eudHg0aKL8kxa6k1QgMHCVpl/2xWaoWs7UBg3pkpcBgivrjMA0HFdfocTz34Q
7qjYrkgx/A59p8wfHQPXQGRe3RWiZGdtXw4baxCMNSUcSGC1psbCVUMBp8xHrwAFXlE0rlpqi7bw
ApEaBQ67bZgbB3BAkWUPKlWzM7TydEU0hQLhNPq9BAQ4vHLHrkQnKt7YebkFSN4XPa4hQVCTlrrR
70w6W9U4z//VwMwMrOtDEoLJMwB3/1boME0ITRo51AVsKr5kLHk2LVeivGtRLLSv3W7FLj8/Z/YX
Q9W/6n/xNiiBsvMqiIBe5vsbVbWHLkNqFdMyImuQ5O5tp/+bp3F4cvkdYbCy0Q9BQ/Ed+9uTQlK4
/dTtBOLja1MBOmcLUZJ71ICGoeCQ32ND/jMGMPJM8DtGwn3wv9BaPBpvIJMfN77R4iPWp3nmHIXC
I5fBSTgfQEG5hhZQYdGHFtpNu8PXeXwv01KYtmBB1+85FwCM12xz2SreOuNWps0yM4AufRAl/Yfa
1Ctv53u2UqIj6cxlgwofbsz/4erMmlTVli38i4igb14VacSurMayXohlWUWjIgoI8uvPN2HtFTdu
BFFnn72rQZhzZubIMUbSq6KcE4g+S9UoX3m54oB5Cp3JOSLsqlchbeeCyEYbksKeSBW7uFQB3cPc
Ujyr8bBDGvtUnLJXYFHkshTV/YROMm8NoIxzV4sB36MKzVguwP+GI9r2xgPQ2WW4Qve0RP2iDJ6p
oMToqMMGSgwTj8ilEnD5oIAgA19GD1I9uLTCggJVEi4UHLZnJuRdxUnbcSuMZ4wYnoNoVlyCFRHY
IUaFTTLHAKxl92JQiUc4HcZN3Cy3sPfoK/IokdCax3/RUT+WEfAPvXAwM05Nkhmt+uErCll0qkzm
mNiXhfThwKZQxdGHNOBGgUe7dhDi86xun7DxucyBXAn4Bb8SciXOQEL2JsSl0HrJzkuSjaHj3MCk
Y5Ax5CsbY+YlaCpIVTWAVbe7q8xLw7st2nvYO6tr6opWEBm0I5jlXKMABGwJYj28cvn7/2jHe/7V
IB/vBm459PJZyZxlOktPJHOz/KP6hMIHORck7WL9RdJQkDxyfFhDqQ+lQUGSn+fQ8PVXUgro/u0t
1HJGEs3B4yv4gS6wMNsBaeUZYQl1JCQ65ADIGtTJOVnW8a5qploRxW1UmtFTY6zC5PFropGjVYmt
mDzjQhCDswYpoqmh/hJCDFoV0l8UUcCI1hfJAk2AWzxvWyzjF5xuBpJ7mIdUQWRxQ4LJLlSeoR/H
4fOI+aX0A0jGsalavo11rRls0vOPlKw3vF5DDcaDGo2aB5+EVFvkhSDx4DzWjEIC3ZJQtpBDck6n
iCMpGHT/J0lwdqBdvhXy642svtI0G9mmwGHjxVYm/4vQuoySQRB/Ur5CX6rCzgOZE3tN+sOJmcEI
vBUI9ZGAlTsyv+IwVgMkj6joMIgXCJi2ukcm9j4Mq/BH3dZoStDKER0vRCYZod8RAYMHwaGFalhg
+cVgC8Go7KE0NKnZ/juKSLSpxlhzueIbxgQBFMbqEZ2gEyLrL7jA44od6cDg+/8gfqqGHqykmqmM
6MZfmtEsDBlZ2RSoeZhUoYWnjHeqBBWCCdGv+GMGNYLLaXk32QKA9ewB3tfDfPshVuNET1RNrnBc
N9kPXUJK7kdE/IVDgFkmDBIOG4BCfC3H8wZPbvr8nDc0UuI3km3Bck29MS3lYKOthpRoKLiBt3UJ
zgqxot2IxtorqmiSYyZ1TZP3UrlO6dFDKOD3kZDzhs87WtJOCZbiba1LyOk6uM5UgEaHKsMQDhFy
EJ8D/eqbuFKn1OBeUXhxglbSUzVP1rwb8aznhJ8weBk23zlqMFjDDKpfPDDQapdqy0xgQZCScZJu
VlqzUtC2Nqu6WZ2QIsLcqOO/VQ+IJVUPF81ZGHzc4c3nlGtIzHMfG3CehwFdp57QpTW2ZJVwesjm
sZAIzCwqGYLBKawAKgFqe/Trk5NPvx7qLf2N/zr2tC3oiNwV+ol0qFAHR3c8b0kMqFshO9HFeqBb
mIGNsuTr6ORjP0cMwkJzjE/GitfA4yd54g2QgaGdeYSwBR/nJbZs2GGZaLseMyRzuExQmpGX/1OL
ITcjPpwPUDdxMDwmUF5Fqa+Igo0eiLohnMULDL8ITrTs8MM4auVru+cFp7s8f0l3JJJkwRzCJML/
cAzjC8vfT3ldQ1kVL5YynJvUtqR55LC0bvRWVE9sdrYu1D6Uo/wdybclBkP77LVbtSbJHH1NsNgl
dSnUgJo7R6lrIX0J6EeI7JZCxjBpv8/AZC5gI9WsBDvMJuUvVsWwV473nbrngfG0CqwF7xEBnc/D
WBYAfmZ5kEORyzru8wgHDUtJy6/2ZNF0amFbVd/GMyQhVjsB6kBnOC1yWM0nl1GCj9yzSywPvQSr
Vs3THKEBfw4acMyc1EEAjgbcMnxhTBvcfiCMcv0/Ufeo66bI5iLg0xZLGG4gGmP/emPwhOCpQFLh
48BJ/0tLH+xWOJ1AAEa44ifGfIC9QvrL42uhAo05AI8QNpl4fpDT/2DdwIX3x+jGRYkwVAlEFLra
1jMwshDZG52dDSkj71hZcT4oK5xmkKFDvKENspHwvJ07WogGEXkibh5MRMDSUHTrxvTpX7p33pHI
Qi8RdshkAjCCjjS/6HiSdlZ71suAfLFodpwI2heptDjF0co4fwhEWGVwwSIEU+MNVMyPewpm20hu
I72m88xlXHwYJc4F5Q5m2/gIEN30fGHmC/o5Xb3o64VWL/CWgiy3MgFfrpF2jezGvzui40ago0YW
VXocQKbDpaCThRLwgrmEKTJLjBAA+OrZhGbhANNdPkuwAiF+bb7JLWm4G9LCkTDKZjUNJmnsByCh
MqClTLeOfApChn4EBby6FIMkNJRLFF/JTztkcKRv43FKKUQGlw72bmSClCDPDU/tX0+ex9LhxTil
c4zNG9H/hJ6n88/mHLOjCzkhdskc1nsCHjYAJIkIf7GhyaE/BdTw1DlUvJTxFHEAYBQS3A227Lhl
8BOj3RVZ47jpkOdTdGgr+lP8j2hw4m57HGMmb7DaUwYMJL8WZgI/DvgqWrEHAixvPEV4Lb7S/6Ef
ihw6i2jgJsJ5ndbV/jKo9Tk5pI9RiVmB4usifSNxh4oBF0XoKchfTRepMuiNkjJ5IWYm6aSMsh9Y
TTC9wCm50L1TyXGIsMW5D64+jvjgPA/8nzB/4hdw/AzuT2TGHGLcFhdbgu/VLsK1hcoKUEZRBWGG
++bB80FBhbmqfUKf94jZGNUF3NQRUOG9k0ICn6Uf7TfYSeVSM7EoqGgJ33xFKwZoxVdiPJxHRyC9
HhjvUMNgrUINo7OiMNVr0018Xxe4M3TNEaJVn7+gm4eIuevStbxh4yirKx17yNJ7aNMQdbUV90s5
JjYUC4mnKnv9lo5tAlQ4mDw9uBP6MHC4cPEX/wiFhbsjv5DeH3OBO8i+uEPmCglUyem2PCR9w/Mg
mHNQi5pcEWYo5DW19IkTwC7xLcYCSt/UNpSuoLgMnxj66KNyXCzv536sEQecHRvwrucZUJYLGvwc
vCDfcd/PzB+dSEAXSNudP1TW6W+dvyo3jxRvVTJIlLu+M1JKpIx8xcmJxioIPCRUvPMSoWzRX7Fh
oITEEQD+hqB1PDNmmdCb1I9wgUSvFgm1s1VDxmj3E3XTYEGG+GiedHN4BKAp8ALEmhngbUL1D2XR
P68wneb1ecd9n3cldp22i+GQuudwK3YADNSDhCl+K3g2GSZAI0+MG8CUCgQITI9r2OusfJa4+sbr
oXARCSJv7HZmg+x5RAIWQVnx2usRhwUnHR0HbfkDj2V0WwClAjG8Kh5/gNDOa8KhB0uQHs/KBHZ0
K5BxSRG9YodiCg7ZcI0SABolXDRYR7In6Hy2NDdAtYImc8QWKJbChxYmj9BAe9kE8aKOujhy7phP
kN1Koujl4fIJAVL4PGA+agPjKySKPLrtyEHga/fCzp/Vk1b+eB6tQb9t3gV/eySuQN1GN8mxTd8h
gxzQC8MXPGVO9VxCvR3PUbMBaPVqANyQHspoFO/zmFrIIGTapU+HHWNA0Zlx8PRhB+Hqxd4k3Vkw
xIgmwQ7MWx9a9ei1BCA1qPl5wBxQZJ+o3cGlqYJbHzALuTf4Bw5QLBsHJ8J/riR/V+4Abehv6SUE
acc41CI+0OiOq/1wsMN35CIMsKExTWRvwr8D6mpgzsEojD3rHaIXNwkwhA7rxbnOCIyAyVzkV5yR
DT31HX8cPrnY4/H0H+TBeujw0xWyQXBw/ALTi3/PAzxzcCkJkhr4AraEJ9G4o7GLuwm9hWmB72og
PXzFwQqJlYnxY6CmoZlM2y9sbe6VyIS1MlDK4EbWmYTSlU7EtFMPqsmHWCSM92zxR16iFajNpdGs
ziVty+W1cfF+4atkLK9+w5Bi3AjhX8FQRqeXBh7oWB3hVVKplFeRVEUnNUL1wgWVuTeWaPVozIy9
GUkXfGoaMy32lGQQrHAaKxmmsHPsTQTOTJVHcEqWtAvIAwE6PfxxJGHuQD4N/s0uYP3fyVR1QUuG
EAPy1e5536JpNbB4HxRaUzJyihSiKkk5RQWJ50P3i909Al+wL3/MI2+Anx/47qkW2i6gAxxIhdct
ulBlVEYcaoQCCGrg8xg+kqHCG4dLMSArekitClhMcZJYNOUm9+Yj3X0ToMei73lsnPnzOJQxMIO4
Z0D9jCoWkcRVNI8g1hFG8Fy8RNIPkCvVtX0X3qkP3J8ErDxC9ze3VANASDn9UF/gBaDd4oIUcP2l
y94KnRoCEVBB0TPuvpHp4OPMf749hbqrQynBP0BH0GcMBdMQl+H1iuqGmXHD1eP7iv8gZK+pydzv
00LrosyKLlYkdVH+jJISRQziw3mD+BZvuwyexLxSwpZxngz8m+kfReYq+rRxxIhxjQlP5AeQaB9T
/IFj5GC0DHDvwwwMIwZCEcNCwGhepZ3ZCVlWwuaQpoyCQpwlM8q8FFdfunS5r4Dbrtq4xgEv1PYH
nKH0gVYmrlRhKUKEhfsEJjB5sNs6ZnXSBZ+UZuAywqJ5upeooFkoMXo+UDRaM35C45DRtZZnWl4v
4OU5RqoJUNNwlUyWn1qNy2UMl8aqlxlBPZVhZTIKU1yl4ZoxvgCTEtsaBGHr4sRE7LXE2KJ8Y+rr
Pt/cENMQ3X6uvct1GS5U6QbwaaC1kwojSnKz6/zEFDBgW4K0FHCXqr5UhCf6jaQebHXPkOMtJHis
EqFOagzHvXN4X0lISl8loy/myPy/npS8i+RXhiz4e5V9xthCJAQSY1Tlr4ki8TPHjw9IBkIYYA2c
LxQWcL6gHzLSaiJD8nhlxHLLrE/a3MAN2pQfsC1xjT8w/kyKde/dZYZnJRZc9Xu13NtwSbQJXvPz
tPg2z9guMFgKwv1E9itxXgrOpdfRV2PfXb2YmdIEra3MswH8I9rQmlEDA+KU5CuS32k4SE34gH1D
WPIfuD929CnckcPB1/gGwwHib8CY24oZlzjMQc4hn+rwX8J7K2IeAx+u+x4IKHrFYQ2wgDj1NIfd
MbJz7IvfeR8Z9/6rw9j9fNh/HJtq200XQHpluqi/kZXW34hYL78IJUcSDjwcdhMX++z0odxaV2cA
OuOYLxkTNIy3eKvQKEqCk+FrWM8YfnPjCaBhQOXkcd1hIiJWwuSPUSfbI0+iy+qJvbrKEyu8gRKA
mxYBT+dCdxG8mOwbrAI5GSyv1Z0+IXgLXjUVfg5zrQC1m2oQHnUcFXwr8+sWgtes2zOr9QQ+JU+z
XQqKCuRScGj4GRxpfAwZa0Qf5XhH+UF5C9AFIx67I1QnmZscmIfjMSd7U8BT3FwwC5vpq56jdyGr
gT1VNvZUuhYMlG5QLgcFrqN3UOQGHz+Ya6dp1niUfQGgfUXja6oUHgPP6eNuzgBNe/g4GsZ09JI+
dT1SjiV9GzFIWZJIuIp3B85T3bw9WDDbkhYxMHgzs+DXoEvJZ2JMNC85UOUpc3jbS8i2l3Lyc3bz
gW2R165duPEfqD89ZThjqTkUOuZ/U9w4EQ+BG40hdGFC83b3CtmYPJ0oYzwJGy2f4hRRX707xDiW
KBniBU9XprWyC5X9ueG0mOpbi9YvPFRcwV3rmObALVPzEmJNUV16v9sXLSXS9BrxANBgn2IWCbKS
S1hC+q33tyDb3YLT+TRl6swTHmc/4XmXtMXkWQOxhAF09W9L0xQnT8dl+nD8x8poGE7cK6GkFXYd
PY4dRShjArRp4brj9vUIXm43n7EKmeG/THOQJNW7IVdXvOvDY8v923VJ5vHxWG4VmKkyu8GGTuiI
TpvTi3RsqcZQs4OFDFcFPZYls+MVsFDEGhmWiXaMi3m2Q0Cd7QwJ31Pc3VNSsJkCrwomD8qVZa9M
9KXDxKLbrF9jKHDDeo85AHOU3iY0lhYSNO5J962D/YP9LkOE/3ycbESZGLEiX659vhoFwRF9WD5X
yymCaiwRZvG76MXP3UqFavVyZtTNSwV63a8BA0CUYXXFOPbBc5vol0gTE3MxXF5d62rSOCxrX2tC
FoxZMTjY1S2PhcGmbR33GsXMco16YUgVsvaDu3KbKMeKZOCoUn88t2JI79YyFpWFMzhuU1bna2/O
Q4yOU2D/v5bfOdz/VyZMN1T+uEq+w5ejNFBglKGLhUm/RK7OyOoL+4rxzib0elB6uGU4SWHpiM8D
3NNPjlhs7onZ8Rczcow04hbZgQ1NoDurFhd+T3vjXvizFfVbOb0+GTwg/iCXTloJeRyQZPgV/BaI
Yt13LYYxcytVHuRMuzADOwtv+E4JSX6Anq2e26TaOH3Ah7xGBS5yXVR3kcEsm5DJOOopKBy/roLz
mxGTREzlFaN02KVQaiZP/+EcWZxdI4KuBWD7nSpu+c1z4NTnQ/JRuS0+6mng2yVFxNRxpAiwH7sv
Ch0h7Jdf7mJYfKrPUvuPJv/WdEz1KBdWL6R30/gPnz2liUjYZjhRTf4VGiKmaK3XMkGSjaev+KKu
VPDv7PFhoHK1OJDRpEvf+opIX+l+8HE53JmU2c5tjICu78hh9w9osYczlBS6ayD2iI+3N+WPsmno
Na/yx8sTlmykAUuGT+stAyBUoceeDiJA26l3OcTwycC0KPEOcf5SU/UCEEjsZ5N8Gu9YkVIkJdPZ
eVKMIa82yYHTKf6TZrJb743MPX/eu3qqnTiaOFBMl9nUveXfecwtZfwTZNFBcae08zN1jHMjV+Ku
69rt9vbseDmkjFj4sdwnnVgNRgPHZVZFOtgEfWmOdtyZDzopKAAxRTM/ypgsRj8zZrAgJsmT1ig9
dcvp1W94CFjp4DcZ8BEU7pEJ6d0jTB/Ls7WoukVMIUrfBVNil/GJTJG6UNxwyPGzQMcFbkL+DYkb
AxWDFBdPMenlpmXuLXhgkhAk+hebi1AeXVEHwX2/hLzdLPXiPzwE+UuXkIm6Hbu4u0pu/FO6zxcY
HjgLJL9FIvKHWwOThvk0d4+FzEhu9QVfCWV9MinV4eJ9nZjwURf58uM0AQASLSn1GxZ3VLrXG6FM
4SjQOFxQu9CnCFlujC7jB7VOkEAdiOdwbNmaUFltDWLj2iF9XOZMxIlR32OScP/k3FJf0pCbKMlc
F1bMzKjJ3WP+dPUHDzvN1Y4kmMnhTul9jUo2HWjsvmqOfTtv7pEOn7CY89k5cJiiTgzEHXh/qlby
itWtLkluni8s8udL0jHvAMo4mCOAJGynb+wsYtK5Fgpw/V3Lv0R6H+uvkpqVk5MRrN9KGP9corxF
uxzZoBmWx5853aMrwfYalPx7wPlhiyrFG8dXjK0dE4UANCW8BwICkARDJFvJ27ydGm/8PHfKf4BB
a0uQ1Hlb5ozJcK7e0P0wNfoOn3m1Rg+7M2cN+gEl5KDii9UJym1Ct4fEDv+q9ZXw+kJW+UFNN41/
lPD8eL175fcTT5FVBT45SRdne90yZ3zFEc6nduBC49/xqw7zq8oXjrf7t2X5+hej6cXnjxxcBH3r
rSa72SXlzGDAWnMihnGPzeRZy8ejPT3aVyZOwW02Ho1b0Mj1JboFjOUl+KN2hUQ/XCZQKsn0cKnl
7AQDHgg+dvNl4vXJvEvmiR7GWsheuBFycYmfGkQCLWy1v6ZUAC2nqUVNGeQIM9Gdkpzl6Bc9rqft
tYylwDSGZc8Ur3Dcm2zPY4eD5Wl5ZRJJTLN/SmZFtkvOa7S+EhL475572o3J25MmPSSNIdaQWNvv
RNmazP9JWLtZONsdj4aLtONqerjkwA8gpUQ2etScn9PuijbpLXkyRHNHNpgxTnNJvlSDSEzFoUSO
JNhiXl94hgkbfdKqoc1+OQ7nFKvm1JzG6Ne+nFsA/8mDedcGSgCvfWFyPFPEVAyL+Dmcq/kjYGGM
jrbfh/tM7TX/LpdCznGWBOvcug1lWZYHxG6Pz02iw2vkHjQm/cLBhHDEUgOv0XyRjTkL6jaZJIkD
2uWM4VihULuzhdhlJLUAboyLACjHIxG3e0ITP84ANmZNOjy/YTEbMiIOqvjmQ2vnBfjunqyGP811
2hWXrXYk8Y0SJqLhoI6akl2l+3nnm6WPo1jMAaZu2Swy/L0P7Y10EkbhGx9KoXHNs56k1oyM0rzu
Cjq/JggNkwvYCneM6MlS2ZDXIDvAKGctnnbakZMhO5RMvduRlxtvCmc9lK8NBAaJROaVN92/Kjeb
LU5w8PSWOdrsvOvMkXHgUMjHJqdJFDe0VoiZz5C8qpF984sgyxf0e3DFdQ8PGLKNfEFqwpnCPDi+
mZLOfuco4YKhb37FpwlZRx7PqZPSfEGpREEHnfyfyYyJpmAwmRl9Znr0A8OlfeI9UkRoKCiy7C8c
brTX+J0qcSwU75+99IUyADcgvsrKGzYiWu1btf+waY36lInPbl3Rp+0v6wtqSeuPrn2e1CCDiE0t
suXo6TYqmXdtYi3TWgteo0aFBS8M4XrjEYhqa3bZEX3ZhRYFBWVA2dE8AyHHmR1531AiPwXu/a4d
x9KfIbn1Xr3CWCCns/AeuhMeVaRok1s5pWSTIS2IUyt1thdWOR5pBBjLp0hRl1dtfTqwVxzEl9T7
bCOzmMPs57XeGP0xxrgD60JdcQySDfN7DIL6WI9Lzc58N0SxQzLUpm/xzxOWUspkLUKw+daThNhe
wZwKBT07LvgvnOASnceMAQ0eK19VQ36fhmIG1HQ4H+N3/kayy31jo+z5+Ya7gkFFAQNDGWMjsbK5
qexAmksY4iMnB24s/kNCK3/F+hyDNMiN8+R24LTld4qceX3ZUXnjsUeRyFnEzmStcweUTkgoOHPa
5/JSdKxRHhgzjVlRL6R5HM9c5ScGMRryRZnIVPHNzpsRkoOU9BtJtbGSgDQ17bAloLXClAiKB4ZB
UMGhtR8OtgsdETSj70/mc544VIaVLd0C84vFyth1oTNBI2IJfQzFOgU9OJaBWFVliWXT41NErhRt
E9Kr12cxl79MXjgmTHg4A8ki3j44hDhatyKrlPEkhZCyZuPy/9I46M/bD2ehgM6Rnqnq+li6H45d
rbsNy4QQrX3Ff/ht8leaLTinC57+eOvcvfnOHmMpiWD79NPm7ekX39fAkC9YIL0rxxqJIaVeXiOo
O+SUhNaCok9e9ZVMCqGE3B/20BUNkAlmV4RbE/Z4/n4xltl5yZRom3TkeIecDN5Yi8dJAsjjJCU8
HW71b5YYE4g3k8uAKpTDOmqhVwOAU1FSv5JAHklNOKS7TVoDBiHBEM9FfxBlgWdQJjGx+W6FNWoA
bAbF+IyoZJBnvkjqRUMbJ1meqQr0DWuCeMtXxfqwp+qqmaY3prkVc8W+cVZzLqsr6qt3VXZlyX1K
bgGUSRvixrTHaSWjL5wZzNDEWA7dhz2z7JkaqBFCN4WO8+LaC7O8pF80OOzZC8zyThfhlxfDUkDd
SN+Sf7AWmrWIYTYwPRv1OH6zlMMTUDULWVguAjjRm8vYZJmnxlEJObaKGPuVdkxWn1OJ69aeTJ8w
wlduNjkM20OEDCxjWlGPF0zhQvF+CQricYxrrgfuETBhs78TtCcUt6Kq6WYXRN4nkUCSPN4Ewka5
yuFbY+RV0XNWJm2/PDdThxbwr4mHr40RBzNbhZ9WaQW3PKzysL+Hyj2MGR9ohyeM68/zFAKLz6A3
QivjET4ezEfDqJJJIcPVSLMCR9Mz0Cxztbwr+hwUuL1wS6r62QPvrH7W/HmiRqX5BV4ECVOxpxU9
wAddTuon7LhPinhZYrUBKbwYbxyXvNPz8LUkM/17hnCM4IVGVKUWMN5afMF5eIwLijELDZ/P8FzN
CTgscWCiV9ytf8pvtkjCbIe9/kUKh/sYJmP197lGlo74chuTkdGjIaH2ACspzXm4/DtAWuJUjB4h
W3V7TgeOBjZXJG91SCM3Yw7cFNowyC5USrjcHgihj/3NfGHrQOYPH3s11t5ofG0M95b9/YeLpLry
FoCo2zRqAHhEpOZt53MLh8LBI7WGJ/OfTeoD1ng3AbfKT+7FXKb4NDLbIbINYdOoPJZP/BpzFyMa
eqrnZXFdnK+LZyxWlpVFpjGkDuRKB/YkV85H2HGEqisWU7/hkxlvnHUtl4jurCc+ddl5LCS1mz0Y
Mg4y1ARShJNnMb0dwIWBoTSMCfYyXFzAMpI98DeEwmH+fmIK2nCNOJVDqOE7qMLiqIqpMyKqXEMM
lj8dOGwp0ridbk9Kr674UyCU1CDUqG/3aq1uKUv6jQXVxiVejHc/Jp0klswBxjyzB7X1iWuwwBai
6n7seTfJQYaEeqdtPie1KjHE4xMQo8Qi6/FKoBg3YMtsOY1Tib3Dn0bHMVjq8d8YC0phYYLoMgTp
Figm/pJushtDwBOo+b3N59w4b++BizTfimIZEvRMd1yuM3wrBoodnjhUiLUgoMuMFZFhyau98ZST
nYm2rAOFnwg8HGMH+Vd5BSxRXkGPy88Bb2rbL/ML8KH+xkkQpHdN8iN9tXP2chqq8v45R8s57OJY
s5F0CoEekExZzQCQbfwUsSboAwXvsgVzQJEHjtpE9UnyPbOwZUVgPVxX9qc0y5FTGzTGxfUcZmdi
7Yf18XBVGJUMF9Z4eN9dbJfrOlw9hCqLOo/6aKIXUGrJq6Jq1zM1t2BsU1hj2KIF5K2U/7jkDpiG
KM+v5Ll682HPTjtaFDUKK5HEoi/Gjq1ivHMzTWLoKLMSrRYcK+wNKdSZcg5CT0V1fDi/FD00o9H5
rfUVyLmzSOHeiGQqOZCapCRbDsAhie0u9fPLtkaKW4RGyHqsaTgjj0FwZdB+8a/XgEjHFkp1GmVB
l8DzgN/m953fdf6j8/tWYBX6Nl2ajmuuSL8bkGxA8EPRQl6a05Xh3BmXGKeGVcHKQqMBLDVxNBG+
qOQ5kU/P6QuAJh0eKiA+xQhspzqVOXxKwngJMwxDTBH6G4gj71TPQE0NwfDLus/u39SXXFT7rIFL
tSWVHhfAieZOT+4ljjfiJgPOJF+k50/q2ycaTHGGxd5jDzJ9Yy1WLs0XvpXNwlnXzFFCTpIdiQI3
aGGV9X65Uv4Wn7J/uyLzJXsiFSdk2YDzSKWS4I5CjdFyN9/J/FzxKiiEhWdPWfLsOhb8gCzYKqFr
qNIeJfptICmYSM6EPJM/qt0F8FZjCz3l8chP6NeT0r3JviuvTPFsqiJgZ6c8fo5FYF2SvaGYMaH3
0odEko4lRoVgfypFQJPOhvrsIiAcvqCPHLpsyY5KUV5RTmI6SMlWCantaNyZwJiGrTA0n4iLXDQj
QXItbdsAqPTHuhBvgW+u5s2UapR9S/W1xVqTTZvJkM3x5ELXEPIqQI/v3WoIxBNKNRoUXKTzoBYD
hMZ6cBbikMJ3Dv8ZFCKg/tgkMaVeEKF/Y0j/PA9c494lLH15Uw3wc0D+jCoAhPL9mc8pjpJqS17E
wxPfn8KO9/UlQLK55PHBKfQFZlEjxw94r83clOe1Z79j2X1qPZvmKpiS+Qzran5V5pciUo0IWTYh
MMlBlp9u/8oH1GqxAOx3qjFWCZ9ev3k8KlbeaYiCr8Vnv1ZeP57yG/kkN4idxP4ufxTfuIyeEbIP
WJjWrQhRqNvm9vlnyI+BhkiO7S9NKNvCx/fDQ9Gc276cB6OdaE66gRca22QpOzsaZvYzfFQCWK+q
LZGRUnSAfp7bOsNxENVZE7Ck7h6JMqs7dmaizynya+KYhpbEY03Xlg8eoPfCRpXDIGAjEQPkLw5z
tsqd8bFPnqVPqSX7Nh6taPEQ4okMKpEWFAyBEyAidLbxH/o1ZOtX/Be+77QaBqF2g7UlU9XB25o5
jq+IE3loZsiLUs8/GCtZcDvQb2GxWrNWgORYKKIIBacbe5vY1QKl0/4T0nPYTOT7cAR1+kA+O5vy
mG8o2+isLpJkiWsaO6HfiEJ/KwlcS0S5Xd28UICBXVDRpNJFqMc1TXyCsZ4uqjn1t/yCzzr/7Z39
TblIACP54WGQ/Az5D/A+T57+IWcHcKFICpQwibHgn56HRhjnUPF559cDihCb2EgcIMDoOeOWsGW9
zBDV19+kbPhAIBCRBRY0wkHtS4LYun8ldLK2+FmQF2R8jfioJfR+zr0aMZBf2v5zGtG9xG9gtBAg
jt1hw+K0+FyhyDeVuc48qXtYzSkSYK1sa/untEFnaF7g7nn2K1q4xoR2MAcKB4sonE+yr9zEPuVf
6Uv2DLjOje8BThWPJccycS6MfQ3xkIt7qC8BbZucxQf3OaQLgYjdfqcCEX0C+iH6TEMzRRkNcvIq
GhboZRe06D45xojUXKAclIMGjpjNtEUf5FYQMqVPClV2PgAWRTIFLaATX4ESRVnb4VLD68G1yreX
DBQmaSdjV5SF+cXvYdvgVfBQRFmJS8Rzkl38Es22hVF0wGhnxwySPMSiAcuH7vMai3YNn6pldxsR
7hEkwFgbP6xQqeZ1POep3kxq+BfRZWcZssQ4ztjh+PpW8/Y5rbCUKFJ7IhbG9c0+genQq4nDcsCq
7xA3BNpTIhAxZ1f5DVRYeyNx6V8bTX4hX6Sjz3FIcmMyUEF0e1jH3Cl4D5GH83MmA2AAmAdNGaRd
cIfmI00LRoe5tUGqLvgKNpEmFpQF2AqPE84R+FtiIeHeT7MnpRNG5z+ApC2UBX19y9dWvX7oq1pf
mfWqxjlHCoJ0qWE0aM0akBYkcpDPh/YCO9e+hKA7ReDQvwfRRChwvKO1YCzq1cV0mTRtXPdUC8Tx
RpQdvLuhPAWa4BgQZ0DiPm6uWPy4J4uzo1+zzW1con2+F5yGE54dycKMNaSTfxMBzZnznHl1uCrj
gzy+uvM9bPoQl4xqVv1aifBxcLCurmY62rDLTEFEwXw6EX55H5lCZQ3WITzIvP6Vg5re2pAq3l1O
Ywf5OCeTztjML7Yne/nJQLT5dQZUVHGQ0i1/R/iCmceIeZ/Td6xEqw1D/QC8b5dIoAJScFYWIutN
sRkWcD+oKivs12aqXjq5zopvR12Nn5Jz5047okpB2UXHjQKVjJae/UruDmS473dnm+w4QOBEgI2K
vKL45Jix6IeF5MwJhDwivLnoj4qGjbALF4P4wW7j4yYQpfrNUKI05Escw3tOC4Tk/NURBusgrL0k
UL6xe6e5+/e8Md+JrVr8ff7kLTUcdJCLEE893H5dUM8I3gerFVRIeeUPdTBesesmAfkilFo+8YBT
hHgAH0WkPNiI6MJapcFghRYKQ3qhbGMZtj6RpVaLDntpFagkLBfn1M0YX1H4ZcMcrr8eGrqCvhf1
pl86GMeiYvIzFf2JfzUnMC5/sZzuVGE53avCdVpRhes0V8X4DyZ/VPxGMlZxnWlU4WORuT2DDIYr
Q8f4EKQlrhtyFUpnJJgxaR6jqJnoN21ePGaCvp+gzNYMtZ/eGaHOwD31L2+JyW+CtyRNR94S1KWu
dHnnEJfkBo6QMI22hmv0jca2Ecfo0TR6FAAk+En/XH0seU2YJfma4Wp6LsZm4jiFe9WTWck2CRRI
OIoNrJZYGJzaijdS20bC+EhJwyDHPFaUSXuDNAQQCEgI9gi2oQSfFezC+A3ZobbNz5/a4MvA1zOS
8xhVprD1Q8uj8AfIrAY5j5K/5AdIbufmJ88x493CsjW25ziCDn/0r7+USZxiAB18TZkGQ+dX+J4g
Epob8Ry3lLSLQJMsrOolxhhOzp/1I0p+WaDkXePqzPol25kzsyD/C/FqGXLZ3AoxmxfmPdq0txm3
zaS4odYmJrJAubQ3MpexGQ1UytkSg4rhDVrOH+hiUIMl8weKWpTBKAy1gGYnRdPfPjC1LzUT46tC
jRy0CE7ohGmkySUeGZMbbV2qdMSyb/9WuP2eLkioyU+oQQgq9LdJsrVXTiFm1jMSijqB/2GdO/cZ
/X/c3IHDkw8MXOIs/Lwj1voibxtj0EjfIwaBa/bfRGgiDv15Di+683k9L+p5os51cZARWOJ3Gvy0
+bno8XNJDItGst8yite9YII7XODscLHKu2u+4O9TXNcZEC/pZc0cueBhh/yDZQXW5HKey+r8dp5X
53k7XPKZ9DYsnTCWMRNjvFFYZVMN7dX0tiLSwJjJPkrl9/wJDkRKRvpsX7DNj6pqYdMLYp9G1Muk
MWRD5juHZfmRlqtnv5L7ld6v7H6VMIOlXFnlSpUYAwBWtZTSZaUvzhD+f0voGRevSDxcd7PBdffM
yXhFPDehpfbGwJmpgxcNtWc2lRJxJaKfO83hrEEf7KbGcKXoRMypvRMCk0nuzIiLt5wuMHoMcYED
aar3dLzG8YCCKgcgzy9O/vXupx3vGj8lXOBDZty0GB+3oYHX+iO86CFMPtX2SI3oGl7Q2v4HOnaM
X0RXezRvr5nCvYEOTU/1BPr3VGbb1qtYX8IlSpfWERgX6gEXS46F10yOH6Jfn0WRAv7z3FJ4C7oN
dM9sxVd4N2PdkxxO5ksz+bBgWscBh4q+4S9A5OLHbFJ4BOr5JILWSCgGIuEi9EacwtQRwx8jGAPv
ALE99sQH4w1KFqyWi0BuQfqJrVRwnPB3tEwdtigidQlgWtUrIKkcgxXywYFM0IPFbI+K0GUJDhHY
weXQtROyB1GzArLSkpEKD+YWoGpWb9RtXZBYk8AS3BxzZhHTZBDD+Id9n/xmxYZ9xEbvhvkJBn+e
/uIFWNAXjfiBnmjQaF9U11V7XeXXNctZctZ5vL6U2C+um3KjyRu13BjxWuJfymuOfs17wMw1vRoe
K63RCn2W1/feKfnLkrZ7QZQ+MdCVII4xLKgLJIxt/8aJD02VC4JqnIivEFS57E7QVDntMyZhDJcY
HgAVfmCpmo1gqeYyPXJxMRygMcRp72B4AjD533wAyt/cO7/SuVRnXBi/5sPFkBO4+uMFV7+upvjQ
zPDxxcMiv/s9yotXmp6pKr5HUPqZTPyYMQsFVn83YakIq38UYpi1o0kcjdSSyZbfo+Y+F2bIeI8z
BhEQFiCfvrYwfcMVx2EoysC8Fi6uw9w3pLLCy2HwTRVKIPBvS2jE2JzUsjRYVTHChMiBXGuyRYOL
IwajVdAHEVicqRAEQtV8u8E+QyJqiZl7SHcxg5A36QFGPpoHtJ/1BAmFDQ5gzewF2Y9suqQK9JY4
MrrZ+ZMKityiv7n61/0bhKfRBZMKwBfhMbVSpgvW3QqKFEEkzgIQgw5DIwYp/Y+pO1tOW9vWAPxE
VIHob0FIorMdJ3Yc31CJE9P3PU9/vimycnbV3D45iZcNSJpzjH/8jZbkLWzAb/NbMQ5eZXSS0JfL
k0opGtajj7y/bGYTe+29VqsXX9FNvvof5id6x1gcna372h2/NlznV4kIteFrMY3eVaKbj8Ll0upr
fS+Pu2S0fAI0nHQZFY6YgbdmCLAtfqkM/XEyGNW/rmhp1e8BfdwHgf67N1Z5P1feFEKaoTslSwTI
hbci2dbnVgmnkaq9LN40hgo733/vJoFTeCDYU1aIYHF78HtadoZn7qwhi6E1bLzX/CJEg9SRpIX6
1wQ2RM5DA0xgdxkA89B8dCbvGMPXJZUN1pj12+G2ODwWh6XRcFh/NFdzibEdJjIgcC6DZZp0EwQc
E45rJTmxSWOVwOOudTCuaKTjeVbGLttlZT89bvDxaGm36/FI1EtVv5zcZ8k3OXOLdlnjR/y06h/4
v7FnGFb2g5NyD37FNguVDlo01DRr/5z2r6cEPnKt9fCg1gAOk2cflv7Rp7aFzUXpXPh0dzL+OXpH
ZL59RKUeM7tXFXC18RSb4hT66tg6gWfgmOjg0QQvLpmc43nS3++eTRwhQrsP4r/Hxs59gMqZTwaP
367PquDzl/PhxRV3XfTohxJq24vt0QDbjatB99Xn7fzXIfrqXB/90cD7azdMSdpKGdvJDTA//Ize
3egKYAWAkemELaq2MJyY0veiQaMSKqaxC7F+qK36b2zmJK4sa/01J6jZYGse12i7Bybt0Q2CJ/Eo
K4hibmSzRrZoZCtu9sWwqvusWMzWC9L5rNk0xWbgJmxF0kpJSF6Ni1JSZW5f41mfVF5LI708w6QQ
QjFuxpcyGkFcN6/7o3ZHZ7p0VmXclqQk5HibrMvJaJ4WmkltHnwhrFWNxDBlDTHZGHu2yr+C7VES
nbvLcXuW7P+cMWO4yc879K2LPMFELIrAdegX8eYo8bOa+Y/bX1rH4daITZaP7JRt53junLadQ9TZ
nzu7KKxNvm3OL+3ZW+PGAzqry81tI7jsmx2xyeY22+RyTuZ6w/xHVub8Q8PyCif5Ok70ztkxGIjt
K1I4CBvby0lWwtOYZBcA9TprwKjXmUSpaJwVYbLVdFYNZtMRj0yXcniDsM8epCWM6wOCyupz9LT5
ruimJ7mbbBDHcQOi7qH4JxCq5C4xNyQu0+tSHHLCP1mgHwwoNPIi2l1mnD/lGnqoHUuK0vh52iVT
XopZe5wUW0WMxd8UQgS8R0Z2VJeV7vuot4VOZa+Vdzcj1uy9/bUb2ApOH7ANCImi0rx8ni/zcoaG
zAJvH1VYUD0sNeJkIvc1nk06OxhatVVYEG10x4verdE1jNy/7titolB1PUONikQTwPx0ttUXhq6x
9DsvI+6THhTuW9+WYY+GGYJfoG4eMWClrypkG4en+vDmMRYqo+MrBH/p4Hq4uSa1L8tGe577Hi6r
CcNEazVOD8ewIuyZm62wxbeysA9rcuhM6ZwOnbkEmEOYpJw0eiCA/w8Rqk7CLKXIjZhCb9KpR7El
R+h8iY0HxQdFNdpZXH8Fz74H1psMblSSkNpIs68XvkNKDhgYqcEV/MJflosBf1Am2fiv6fhTV20L
sNT6N1hkoAoqzfk1QoDu1XkUoFjvnEuoFhwMK0bw48Rf/gSCXr2K8xkc25ftW3+9e85fCFO+Wrb5
8KMD/zHv2Te42bs3kE/tfanXsFWZv3ITu+JcSyIsDUYv0Ln78uvtr14BBPTwpoYavesR7vye0iNY
YfRTAx+9H+o/A5QAPsTTarZgHqu32fR9w6Y8YG1+2OgF27Ic7VuFzKapSjP1dTntdr7WZCA/HpLA
rpzL8aqgJ5nJXK8GP74Dr6PnIyGzvna3I8zZN3B45d1NGu6Ksk+0+OktDLX+Ng6g8aWeAnyQboCI
lWvX9uid+3o4pOWv3k9ofUCc743hgV6SFQmg7Ob31+lZxlED7ezORwHpbN428LYv2MMYFlEYxt4K
qfHnuk4+cqe3QZty8ukyKhoSB+ADpwZpIr+u5oRw78ujcLBAYi0EWsASKaIlKswQYV+LIdmGB3o/
UCfqyJm7xbFjIGJtc97+6sNQ40tOk4ne/TDN4ppaz3bKfDkB0zodDLE2HzmIrXDxgR6S2G+GpO63
v8KQwPXwecL/tt21WfcdmG9MM0eRGsnVOMwTpzKgFNSrZr6xUs7RXgPKmzSwW3a8Sd3OjjNdWlf/
yILk1l5HwQ92u+7vMZPXfQavxXU/WlOp9xrr/rTcOxx7p2PvYjXxNdu8P9HAo7QSpTxEK2y9ktUo
XY+T4heOum4SF8blse709X8KodF79XFzbF9FHbeiVT/GVBJ5rI+n8SyFjnZ36E29ABOmh4qcmn0y
3XMlCYuT69qcMncp3fMndWrt/xqVzpZJUcZsoWMxKuVSWq6GxajUkg1lraZhbaQGsXG5xDfisN/I
VK/lU9vaY8/DdkC5LOsVepewrsPF7IXVKBRxUCheWtMHNRCGhnrm9vbG73f8UJ2pyufo09OWrdTY
d7v6c4gG5RHjjK+kRcvXgt1t8209+n674RMs9Mr97f55Onqqfg3GvymMwx0QarNRJzzFCjAGLQxA
DSVC5QjtVgZ+GcOrh+Ayz+rxpbr+Uju8lNZDcrRhrolhxJGTqm4/dkINmdOfJYO2zfKzq0wmioYG
bkGybyQXbKB1YHYLSa2SU5+VFsy9Ao+yejY911kaJprpnn4sZ19O9Vf/AFfBV8b8qF+gxxqLMBRB
yJshtQSRioeAe1u9hbt4zA4AlGUGaLTudbht5Pb4G7cUID3+HmYcb2Zdf8HOkVbc7GwevoTZn41g
MjhVf7nLwy3OdX54+jAqHL+aVdxljftcZgUXMauYv46XkiOHmymuBlepx2LzYa6Gvz1uRo/17ZCz
sQOrxCa60a02uudi9wjcKBrndzcyeeDwSw8UrL5b3ndXIx1lsrsZWXJIDlX5fDyH6Hqqjr0l4M/Q
YzLIX6Hn8Pa1Kefq2+YD8Lv5KI4r7YpMRtDV6I/LqJfSvtXDatY7dR3RqeNSWCf2KWwjqa3N17+7
dyKNkowsEmrZKlRSpWSLB292+iMf545/wZtAJ3YiA1IIcWCPBd2bP9pA2cnl46XKezhvXv49fpQj
pYG5zzpcC1o56PjWcMH/mVYCz+Q4+5qTPzdvy8ZD7R22xvzN2fDhky9kx96t3Cr/NkO9ri/hrNs7
34qdwjQwW0ECmL8b+gid46Xlb/KZb/FhueyOfrq2KydZK+dXYHG/38l7foHhbW0ZNnnxdm9OGC/c
/m9d81RCnL7lp2fCzW/X0kuMuGqUQiehMdGDKc4FJzo+pBs6fz80OA7OaJaJrgxUmrxRbK4o0//Y
Mu2lt+InFDr4U09Kr6PRwICdWNYpFzgeyzKBWhjK7N4AVHseCLfurd5dznu0MUb4Hm9FyOqaVKDJ
YQ4XFR1v9nK0AiA9YQLHpBdvofFyOn3dqPuNmbZKmlDgj15MJUmTWOOryw2BoeCr36fpexlMGSQC
N31zEetqRNDRaCsvwdvsyr4Zhpx+oB56um7hsFlewpGExwl34BDy/SAc8Nu19LP2/KXobmKvu1GG
0xSvW4Xf+BuBERSfTsMdkhKGXGf76551HKhDh5iMw6LlWv8a7dp+VuEcKHBzahZ2+seMqvJ+a/ko
8xGieUfon/cpAtYdDrrXOd5o+avz83LsruncCNqvGXyoPpikt2q7HkfkJhjrdvdJEkfPIB9/uN9C
FIHNaVia7dGf2/Y+67ALFlSI6P6KT57kM4HsYd9BBZ+dcc0c1NVvRQQ2VKWcQaQF0z85S7XRPmvV
iTufhMwFtc5th7G6pN7sKVa2e0wVLMFu+REF+V5jaqvYatcL0rJMfiGitCq5WbZCk1k2p2xrM06t
c26WzSnbiqpEAGlxlToZfcgO/36zII9aKnXfAXk79sZLG1kbKLRoVfMTqHoIx0/9EI6fLZan4W0A
LS4FAArBRR7TySi+/oIeaIM7hNo4vJHwtn0ByMWeRZSPLcw9F7/mxFX7KDLA+LvZel5T3D8KUxaj
/HkorjXmdzFL9WuAaCuJ3+gR8hFrC2intl1wdSDY7oWKmELXAv1T1+DT9MwYJ/oO/M/xvOdF4n+e
9ebldrG3QIsaDac/16+g48DmMzz1GKjQjN0D2uHAs+2Q1Qbtm99gr9y8efaDJBfggCtVi8uP+8NP
G85KXJzGZYZR2gJgoscbVK0DGWxm3qoL7lI9T2+/nFOVZ6DluBH2R/fG2ltx5PgPfHVXYJIFSjb4
dP6rOKNLqaP9zTnA3BWho2W2Yb3hmCKQ43ryC0kct7l5zJZ2XwF7m5SobvwdGPBXtxi1L4j4JIHl
gltNL/drxliZuzXmHS1m2yaGdjZj8xWUFTNWjk9+VfRQ5fgcyLV4terJw48+vQV1NriWIsjf5wSd
cbWH1YI0ZFq+nQaMCmSOLO3SFNFCdxk+vehT/DLjME67+SBMTizPwHmv6r7O7eZZ5dsZL0nRVa0G
Z/jZOL0lNdFT479t0s4fuhsB9cdUv2a5c61olTbwcT7MxaYL4E9aztfilK5O/ODT3Sl9J0aaJ5V3
V/gOMi0/JyiepmOVt7I072XzaTVaB6Ujnkbh1mgfKnzz07V8sV0q3n0yT6e7EO9OZLP4cyZiHmeT
a1qmLYUIXtJtqd0+rQelUr8xCgHvJbZGXHRO3ajcpXW/FFrVrg0KhAxBxoN34V315YGLYxsn1z3m
O3JZuNEMuiLdbH2g6pmuQ+HjwAqagaMjPYuWGRaP+XI5dWSRIDm1oFe2a4CP2OA7GQA3xkkCELtg
buuREVRZUAakGezzxZ9UrUCk67LTGJryv1Wq/U00mGyH0Ofi+qGyfoiaD4ddfOxErPiNVkYPU+y1
dFIIqaaTJyxLJHq0pnO40RCVnJCuv6/KIyfketo1zkJ4CIMsNUXYCJiPK9LIrEjwjby2OXuBnil/
2Dxb5aDLv29795JbDgCBWLk9vD3a9mwioxV7k4EDtTF0sCpicn6yDcbd5ay11zKUZAhlQkufC87M
6UHGOQIPpkjC6iP9GYjR2YwFZ3u6d6uHD78Qpuqjrn71RB8+0Pz/SzX2Xbt429mIqf6cnPtu6+iL
fWX04tWKeY75kfvFoocUfcKlEav0dIFKrI60cxDoZXb3nDeI7n68DLaXwXrUv/GArgZyqcEBLZvS
Myq6sTvRItCIXNEp88lcDQjv3XxAX21G+9WDjQInG1Bcu2berup6+nmH2qLDT68dN2DkX5iu6/t9
/h9enxFly9j63lFpyXJOnn0sf9e7N/VoiABRj+CI4JtcQ8Fyr1aoKSErb9rVIMDx/aBegpIcChYt
sam/hL3Xh33N+tVW/4pjoXV9OyVIIxxFYTGDjRh5zTz+yH3j3Um/xCuBLjcA9m5iOimH1jdj/N9Y
RhguOlTgijvah4mLeU7nHC7a4wqZZTYqO9PDap6y+imrnrLP6zYdrxlf6yM7bAOwLknF1xZP8Vwy
cGWFgrPyXP1tc0MvRNTQFFBLIBfk9TsZko3yEhS+uN30Z/lG7+IG0VG+At7wPmZQ/RYN9S6ufyHD
8PpPkuybsGzsZ9CQxjs4gthoFQ0QM7ad04c7CAHHCHT9eZx/3X6Cq3RXZ7nXthED/Pb2M1ymucPc
UxA4lepJCAKTh/x59kEvfXPO1tT9KiV1v0DpwND9dFfcX6Lu9I7IgERgIZ56cIh5KSjaGm9DLLnP
fr1+8OxXcjpUjWP3bbgNzJE7ecRpjjZy549g+ZYRSQx2953aNYSqDJulOJ6/euEHyUFTvhSxDtBN
JgtdRgddFeSNqGp3pcFvOVL94yIZFzqcVyzdL/MVziu639IiGWIMa3+rC/BGogNG+R+jyiS28ooN
fZXOMBVOHXVhKA3zRkNpWO8igxdWAyThSalfnvaXYNZ1j+79SPeeKxo8i2WCKlmVfCVKuODOSjrQ
bHfiKpAVCinyzszUZ5qaCgLD1JhE4rnvAl4o6ZKzbDJQc2+chAjgqhS1igeU0OTyBKLIaSpEh78C
TZOd4DR26OtcduMw0Fm9Ke4FTnugtYznsCf6QViXP9E+qUKRaI71rw69QCkkDxv9dI6rU7H9EFMR
SkLRinMDisc80zUSmJaHuiNF6X1bNVdhC9DbYsatOIUROvaI1levbuN3/1u95nvTf893Y8cY9dhG
QwllUYi73gq0CBL63Rtm1axMJdKbf557NQb4j1qKzZvdogffN8HnZ4W65vkr/cHK9DzmTdZtHHvs
j0tZAMlV73AK7HX0l1l2NULCe6x1UXX8go8ira9CyRa27VwhWKMXT9XopaQWgwXUu5d9z+wp0BVz
qtqdp3YLzZuiDY1Tv2HTUZIhzsES3OMAMtWv5wZX/fLhFi8BevHkzoEVcAd9j595mA3U17qQAE5D
YhHujSpZB6RKHi1T4TNSazBumo/FM0tYXRlj0vTk72rSKqVetkecZOfd6VwXFVajKt2CeWLQqtyp
7m7cc6GzqXZ21U6x0DlUQ6y3dSRR+U+rwjqonMwVhUeRLv1po18f98eVHtuqUan7z7SqMg2mVc1+
dWZm0S1sextR7p3mdy5Bd6oNts11HhvB/i/VxggWz8a6z19NIZiw/DkcpGk8LudP8/nTaPbUrDxG
s6dS5XHHWlM06qa346qim6FkTWqIREaYVJKxIeI9Z1d8YHUSPIdl2LJBvbvbjQZsTCGH1FDn1iUr
PE9/zqIWO5RPIzDg+h1fX0w61kVnGSq2O7ataLsc0+MqEJkuYw4V6UjcGbxNpKnGY5zWubVeW1co
cFwvDJvWbjjZD4uvs1F6Wgya135z3D+cerVlr37oVhacHxUyrUp7zIIL7rWPpaOfQDD8/DGmK0KU
22vdJfXpCdLTvpltPx6exgrbUWu6SWdTBpcMrMgB2rU/ZSNUYGchvpms4Gg6vPPMnsMs2c2SzYzt
VtKIIARJLUqAB1sKqNZ5khWQ/idZfZ2dz1nZn8/BHHz8Pnu8HFoGLPNztkwTjCgD8n+X6c6IqhJv
cUj6HzrUP0bUiAIumFFcN0+l0WNt8zSqx5d4OW3v592jwJoGg/GsVswmh2xxyKqkga++gC0Pk/S8
Tt0Lh07hluwPSQGEKXv7eUEccv77lkujpHJDmksLbM4vnq2uW36UbC/d8TQEEx22Pe/x+MJ4qkSs
2l4cOyu6oqcLMgZDimxzzJrVrLrpRtPebAc+ZVbXl6gzc393ahsmgFT5yUiGZZSUmskN9YQECfWE
Lew13e3SzS5YwY5b096hDhrt0zp1DM18IPu5oPewtvMQA2ct8yVA2pKdZvBf8B+u5R98Qym7f4D/
+xlu/0wSwRhYBpdpSMy0msxf8ujMwkPxE3uu6tl+rrrLjmnhGE4Yt92U/BQJ8b8H1iilGsVook2a
kNnjevZ4qzxwtxrH2bzR2tLtUUyDxvgBd87GrAJk1LFndHRQbnq4pcVaWphk5012brR26ZlyftKb
3HqFa+8271/m/fOhv/OHqL/2h0jR3T8X+rOoX5CDu+dP364/NeqCEzNGNzBMnUI16EhYKylqWBv9
E0Fin1hwCIfXut8HLtSPoSLfMANAb13M/98DYOKT3bfj7NzfTxNrO0VaEGCZLKcJKK8K1oNOFLhp
JttzIBCtz0nUDAQi7KETQ99mUvx+qYGUUz3R/DHLkGsvUXKKkmUzrHm+xsydm8kIdShfvHkqDdcg
wQhepOUgdcpKp4yescYLVqaDySMwilHHNuVHQs+lFWYpQoix5smZ47DLfk46d/g1IHXYlKQu0JfL
D0BKoPRL3MXYJ6zYCQYxxC59VWoDmK17L/EPP4Si3E3BwoAlZ80H1s37JYG64olzixNy1xCkg6Od
r4O93YHimncopVq/g6nXpaepazxApWBTIM8dnLoZZKt3CTAVsIbdQttDQdpU2xWCeXJGxD0Hqnro
L/cXxLoomc3F98Jd/e0ERDsAmTTenYc0DZUv/dhADulPz07PzTVPIm0GgxqbvK7/WkWpmY9UaKZA
3vtyUHsJDWwYEunCaOcx1KelwMqeDbz5NzZS2f2XBlgqsME7hpSWo/TaW3/eNcdqO6v+GOPUjwoD
6PmqX70GWtK5+aACpDf+NEq19jIHHxgkHdaPi1FAqB2bBSjuyVQgsUBLItjoOG0lh857yPEJA/y1
vayYnYvZtZjBqA05sFeX24cSc4PxA9/nSbo6ZNHCP6alU1o+pdE6rQOnlAJSsNLROt0Vk5qGUkfP
qaMsvjW93tKqQyeOMbQrUabQZ/tCZaXKA/nDM6rfIP4AKKjb9ZkAOuAjpPZ00iKX9FSlYL9i2qXY
YWmkZdJlGWAY6GqkDBRv4jWWaRV1XvW17KihFcu/bwVpoOrHQKfUC7veo5+5l5LbUceF6f6hudEx
mHVoiAHYODQwEf25FhW9w+1YKwzqm+FkNFTDqE1wVpBJ3Ir4JMpn9+EpfosjHI1rR1lNrox70tzB
wbPKDYczqyI55uu8aJkPm24fq8aH6WEcIvFcB6euS1HxlzBiZieL5F0tM5LBVzOPUp4UtMWlYX03
nE6Hh8rgsBjM8zplWultRt1x1I0W3cWRBtLbyMqbbnPe/takGUSVtvcjk58DZ8JR0pinTTDJP86E
LPAay+zARZjqI9qFTe96FdcgjiMub3qLeki3L9RCuv342htdeo1L7zruHcf8XILBNsqvEVi59bwz
UWgvVX7csNNmvupb/X1a3qYlpMlZMOY+eTxawqz+VTJ1uyOheD0P4dqEAAU5XJcmakPnZCR0FX0w
ouJ8WthxH4osiOkJWkWJDf6i+HtzjZs/L88GPXPSjRD54VCX+rFb8/HqdJ1kcGy7ZtSfnjvoa2LN
rR2VKxTIdl6SidA/5F72x0uvxHl33EM3RidboueeuvUoGx0zZvBMVGu/bxKW8iXQaE9nimfWKCbi
IaTQV7AJyx3R9EfTsW/F30JhRvuYqCbzAXuDP/IQG7mwa1ohUx7yabiw7J/X2SenZcE8Uq4qX5ky
N00MsHG6+5CVff4YPPG0ZeC6zg1cC0hmWIhfxXTrZKgGsdOofNKn8lDI27XEnPdImcJTC6cjfiq/
r9+qlw4uXe76fNAuf528Fl7mufGz1Nnm+1J6hvTcUm+tSbk9RSa+7/u47GfFIh3K6UIyG66I3Hmv
cfbpNcsa9q18c0a9W7U/5/Cxl5I4XG6HM24DX+cRkCIdVIGCrVpr9VoPj0mrTPUyEQAVImyLcp4f
Jip0StS486Oy6zZ23XsmxK7Yne+7y313m6/jvrubdw/z7rmRjbHlf1eL2RZR6PeCQzlb8IfdJa5E
8fx385Pjzx6TGfm94zuu8Q5deC4yuFtcthN8PxZEDRb3ZRY4p2TTTMqnRNpBIDbO2+v2tLc+D/fz
h+2f1nzcvRX6bqV1W26XoNMYXXI+D1/v7vjuNdShS75Oo9iSxHAPY1ACVSiD8zX9g+g4/VNnwbFO
MB3PrJK3rdbkbX4xncdXDcSjU84SOprTdnhrl6NO8dxpoINHHVmwE5VtI7CO8HyVBA79TVJlpLdJ
Sidjdmh/elMHltrslrfHx9PMpPZxLhziZXoMEfUFnhvHx3tbsWQ+b2acNOqdWr7OKJs6dhZ8iJ4h
NFHEQqfatCd3pmnrOVCqw9/4f/1lzt/flh8kI8hQEkzARCLEZzCPvptEMxy+/k6Xbd/rP0IQKl+D
h+2Wr7DjkGw9Z1zO2yO0roNnerPsXp+MrtszuDtt8dPtQe7GLf0jQ4XXYR7kVPm26nvEnd40A6Qu
v5ujAaftyTI9gxc1nm9ufasC1nHPn0MK5TlPz5EKKIjysuzwYjvvO6OvA3mn8T1lZrKM61cGSiFi
Zpeb8Ddmg9NhMJ0P1uVB9TDYziUvDCbHQXE+iOaDotux2W2OHs7FBwYvt1e33qaWHJfykJKJWI9x
WDjio0NnrBpnR27Y1IiPZTyduLGPlx8HbHAAMOoA5lu6DEyedu6ULcTuG9f6YFy/C3ncAqakso9Z
yTzlWW0H6Yw2YsJlvsWFfkkZ2sAUa0k60s9oZm45U8y9utT0GZPu27tKd1XpFse92ql7WcFXmAYz
f85Ei1lTHs10z4XAk60hSRvTh/ToedCxhdcQLsisLWsmfw0X01uO0Rfn3w8taLGU4I7O9YNGoB2Z
pm6bbSWm91z9wtUNDQFfg1NyAC321F9hXiyKpBNNegttixJt315f2seaCdqgfh1Ur/+fplpbDwrc
3NJ5jeKe7V7YmsO+vBcD1Lsya+579jx1QZKibK6Ep279Z5l6083cV1w7MGrjHXMWb8w6ZZZarDja
Ip26p2JrV02rWyi84UdY4lFko5waiXiU6XA8ZjGZnqqpz3CtLhdV2K3wSJ131Np/tufurSKJqTs/
d6fnrn8TW3LqU8Ugn7EvQ8nzgV5Mx1U84W/8cxOMXmnJyPAmpEx5E+tZf1XriUC4sMPwPaygns5m
N08rfl/p/2Z63nMyyoQkOxdGnkkd9jOlHBSfm2xoY9Q+AsVPrXoz9rCVnZQuQf6kzX6VMXWj7mgw
NUEMkTX7SgjJrl9D7iwQDO9kj0SUnqdcXfEPu7tNt1ztluZtmcvEiv/10hppa3ZOLs0k0lGP2ytj
fHMWyoR5SiHU/LWaJcVNslvxDGxvL0LN09sOrTc97dJinidyvqaIjS5bqc2Aezrvr6N+Y9Zv8gac
9cu1Xs1YmS0gM6VLqCWaa7rskLolrGPGVOCUFaKQ5birpHjc0TQt1ROfwZlZpnwlnP9LxzE5as/r
g8pqwOnekT0DMufBNryvyw9KkibN30vgnG8p8tg+JS75TFroE40S723rnjBDozQ+hSwBH/ep2pPp
9aMKmXANZGo+++USKBz0El6c8ofWum1Pt4+WiA7yJbbG+reP3q+My3K/Mi7O9UcTC4BWMMQ51TuB
oMq1v1R8WXzPL3Nl8nQOERST79sCrOAb2poN1V5Xer49nzxlejJk/V8X8RSVtLkJfvee3eLTqd5a
Qcp9DhQckFe/Sl9Z6sAefu2y+rKLDO/TCJT5WWeH1HHMfN3KqhbckLv7858/oRoexGK1G2SItMNE
PSJE8PbySLIyvkRJHYKfaogDAGb7gheFKikmWIRU86fAGzXJhB1FLauj2dW7Zwp04dql2ISuFB8T
XXE2W7KgbcmS/u7d7X/YafDv58QYpxDLczekP4E+mxztheOpM07tD7Fn4VWl8iFuqPlaIiRHiDcp
aotS8HjMjqwq7ZIQmbgEm0UTD5HIO6POWXZCZR9QmidormtV+zK94v3JT/ty/DgsUxV0euKusQLJ
JBPDm8Albx16frVIMf/NqZLIc/HfFA/pFpbvv6y2ZOlErck8a/DdQrAsQ0cScRtYFXi8xj+H1I8t
0QlQ8WTbXcg5mxnswSnJnW7dGok+aKxdv6lN/Kqet8lZ3TpA5XcJpIz3TO9SFabpmRnMsOLHw+2I
bGco321Q9Pl074oFzsA/bL430htDu2fBEEXzTCf0L8c1sZ2Td5OVgfDVoWyhIpc4YqBLb7fuCQwV
aND45jiniFhxMUELCOt+2wvAZbPn46VC4+kQEoeJmePwrU7r75VvzojZdyeVI8tBcXtQ6T65keo0
FW/zWpbu2HSiq7Djw9lnkV2T2/U35LVC06Nf02Ehr33466ctno3wFuJ6PoJ/Y2Suv8eo6a87957Y
SnD/PQyW4bU8+n1gKIuv3GuMr+wyqQFo+pHWWgdVdVxVjRoOd4ofzRd3QPOq/evuxEvjFIibVQNb
6ux6ntjbJEp9LaWHUq9u1G0KN7DDpO6OKqpkIz3uQtzd1cCSTvbNr1jyO1ok2wW/qPicNHWfV71Z
cqgmEeLOVQgilUBXQJpIidrXSqiwq7QTBn3slf5LlmjSdnhBu/CgnQQ0JLdiepTpg67wJvFkGoWk
noPIvfCadn+XyD6rVoq/H/m7hVzTJpN7hprrjhqJZ7++QrgF2/7Z1+bLBjc2tmNOuD4yx9smgp89
FT5w93hRdjJyFn3TITwSdfpmismkbhbdxvf2gse7sDbnsCqe41K8qYffvavHh3xNYQsmuS1f5AVa
azN/ZO5JxyrX4z2YGQcF6jxBR4snl7gM/khrxNF8AERbzrMataaF/tirVpLa18A6d0G3LAHw0BOd
SDTqVYSScgKjP7j0T7W+tKTCl/MxVgHd6fIY8+NJaPxMOhzJGPN6v03V7RVI84fvJOaKXvpvCNAh
rHtM1YVb3S/Nap7A48nZBfe99ujpthgW64MmS8zh6IdmVyGl2SVVUkhpdiVDLg2OC0Yymc1YIeXo
ES2GahS246adsN7yVfaDGrZ1kdujfSTw1ik+3bNO5MKTtR4rYJjY+eyMCru2RxWzOkQX31PhneXP
IQcIAzxUiNtC98zSKOJGgspg3zMEVW/wcgcttP25xiSnGaLdV8hTbLFazZ/3TB1Jtno/awRiR7E2
2S3L8wyhP7PXqXlYa1xlXBM3JWpwBNzEO+KxahxV4+ufY1r/RU42AVilkR8dGWVn53l25ca8z3gy
7/ZZjY5zn1322XgRFmbHfJHRvJHalke9Zi613df6JaYYSC0yxQv4Xzrw3uUSSL8yHUqFHk5TvdBD
a5qXe8tyIP3iNE2XvYuGQpwHb7MOxvyxEU/KcfESR5cwS9hrwlfxkQdLpV3MxwnH58ZP84RpMPBu
j6/ttbdpGjWPvT9r+t/72xRja1WIi1XoQLzTeBHW86/rltfdRbVbOXcLle5+0lvnq7TpTSe98aR3
2vQORjMVpoK966xfUcLUOXh0BDwWTyHK5opoqa3adNTHIrot9bFFM1GFdrn/fhdcSzZO7ti2Cloh
GFCGZfcecKOxEj50DglFvoCnGMVOO6AETzebnqSKk3luV75Fy0Gz6RAFJzjuupRxQIgSPUbx3BNI
U3kikw7h18W/6o8dzypUoE3LsIxIKg0ADdxXVNosrTaSMqPYWQqYGYWRk/ZQcpXeUHjVQSlhvHTq
7NCQUEj5wZOaVuJ7RNX6EE9+iduZfL8JsiF/fvLeqPpVUlKZCE+oTvxq7VttMCYGy6TjbcJhXUXm
Q1G8hpxdOI8HgXlp7N0rTs44fpt0P00F6siqcSgXnYggS35v/NyEDODdaMEUM/H4z9lz5PFhFpN5
mCRTe5I4261aomGtXSUTDEvrOG8vx93Fujtbd5eu7qpbK4QQ7oiLfUHSX3YGu5o9IyzkcfGKxwr4
GjukH6JaLkGDblETBg16UCGq6ub6aJkAxY5kayEwaknnsJQtrS6/xFak5iZ+JXr3kmTB5GnZOr/l
C5TgH1BQr1NNuocUk3/rSfCXz94nbbCO+cVSkDd8fg8tJP/2S+DrdiNkLXT3p+60kI1GmbhobDU1
objHPAGTAn+jvclTDemBXDHdgAu4VKa6KWd/092hWaXng8BlzLFp7JZygrPQamsNCS7DAWLokCcq
AaBA4YAAXs3f3a8R2+Y8InECv1UdT+PKN22jvOVKrGC437XLN5lndPtegcS4ZT3kms7kJ/EN3uz7
/wLhGgUx2eEJEG1WO2ZPYiHWiSThe3ja/f7zg/RLaqH8Jiw1PUkBi/geGiVDBrRyuSkhnH5cD2ei
akJSoqcGqFC6DuWYg9u4noDOKDOnXUrMX/RVujfd4ahrbHVvHUfuRrYAbS2kF7kYxe4vu/X9LnOj
uaDHc/j0FeW6X8vFudf7IZ1y8cszrvIKuUl5aBJ9qgf2/EPJG8ol/rJ4jruBuXV2YNuA7QHve1Fw
cuRUIDNntKk2uVtTamTTaRsOv2tQTGYGr5VParqomO0XWTnCuKWmK0/5s3f+aYv2jaAt8pWw6HoJ
O+V98LqbQsNYa8flwZRV4bVv1o32hOXXL+ZSElQmfPhlJcit8dNA4BdkAjiF8oA6ZPfXwWk66+4k
wapgv0yXPgs+EF38lEWXwB8drbZ+2KkFmw+YaMvRQ3P9uIeajB4WxYdVkcHPw310bD+f67Mn8fqZ
k+LhlO7XYTZarCXNm0FUUl8m13GypgVkHYr83IybfDwXiuNOiVGsD+pjjTbKo52PjAktp6xtWJUz
IlwHhAY/qzVMXxL42dG8k2W7/SsWpVo4PmyrIUoV8dldfqbGojXsjBphLWYCIpLztoUiVGqvBIxv
BpPboNgYnBsUj4Mbg9BjvK611y/Mc/5BzeNztsKmlvCObsh5vprucz0zODxEpCE4CYc6tCLtKO9F
5GIuTvkm1CyHHajK0dvQjYOoiqLsNG8tRS7+q1NsIpY4TVaeXOUSWcWoiuUspMuH/54eICszjOYW
jU0Fhpim+r1pKSidITB8KkJulGJ/NR/OvjtX7NT5ERKe0G+hZtdmo7OWkjzOb8rMgqN+HorrnrWi
b6trJoI9b9GO43j9Nh24X3WUfphl2/fz/CCP/uX5sBsUv2om9Ww6N5Xmnmy7XczT8LZve9y1N9g2
OjPzOiN+fpDFRKSek+n6ePmiYrmXK9HXK3mr5FRCNQ7s+87i8zrupMrzJhlooIJJNUzKgW+XlJXq
mjjjG6PjY1pmiZKLGsUeQtSPyZ8JooRamZ8C7NAgiQc0G6Z6WucApWGddlsyhxumSjAOZCvkwHeo
ekGCO+urT+2vvrc2FxEXfttp16rSUxmOGImTg4SuwxWPRcfN8+i4w7x3mveWh94k6s2i3rTQm8mz
UPGs+2cVrAiCdb9y6e9u7VJ4s440nw74cqK0z0HMfdzSVwLxdT5zBEjS4t9KfNfLjnYv8VX5LoF/
1HSulumpzZkD0PkkVtFHmHo7ly++wRsS27X/+LNdS4FtNWLIk7FG0/TNEayWZC9yDoftqZ7ogB22
0i0PxXQ3y6LHxkCTd36CDRDGL42EEX7hdi3fqNl3ZI8MPAw27bUeTc/TdWj6UJEqA4jBbs5DRbdH
BxRmVubwvl271xCbGdCrUJrOeut9b3rumyU0hITbDXFdqT7b8jWpJXZ9MAdCWn6+wYJqhbRSSFUL
tW4tdpzD5YByzvJTJYByVuPUlTHfblQeAgQeNvbxNWB+kLk75gcDOm0D7CeA7V/6mlPb8QQBUrdI
dv/+L2tP/e5ZkfLt3r48R98Kr+PUVvDj+ONYbad0eeLD4KtMmRizcE2spA2c4Gmqlw1xe3xC2DmY
qC06zqB1REX7tuQmaPb9K/pRQzomagkZp/VNKgsSvMTcwKAIwnV+ir55hixPXfNFHnn5XQ+8RqLy
AH3s0bo+3C46V4D3RDfmls/R7iMDUOObSgKbMHX5Poa2rNj3pBJurkmVssnuPeuOdt36TExivOh7
h3r4+ShzjRb4wGzVepPP/+PqvnbbWLY0AD8RAeZwy9QMTSpa6YawaYs5Zz79fNVt7xkMUPCc2ZYl
qkPVWn9ahiN6z0ASiyILdPteqrdZiI9JEamYM2Zw/mIks4+tSlB5ZpPRx8oHlUBmkr7N+k5Fy+jS
c9eO/RzogDbil/NTKQSN1O1odLQ3f2BbGVr0Jv5NubP9hYFzXT2kdibtkJwfBS3jT7btA0Se2cun
2suw3tupqxrZistKAAlABNvsyji3ZThYqzYhE92UmPXczJCd3qaBLlmucFSD6WowE/JcjQvLwfwW
T28yPeLSqH/K9ZeH/mTeh5I45vcdO3Y127+WeoaZVtpmrp5Or/nfroVqOrkQCgonuvvqylUmxYYe
zB6igodtWWd2EldY+gDzFuvRpOl9t7lYla8EXKy+qhWsdDO18dpM7brXZ3s658aLdkA5o78/SlXE
lhOkU9nZ+DKEboacRJMqAr8DOUDmgRwq5M1faZ9tV9Rnb3NRvhrFh0PrRm9Qe1Y3j3EzKYCIhAjz
+07dfR7SIzalk03Ko1VFBwlPXGW6a3nFtFznhkYjn4z/DCSjvHJk9+N+/xzYyF3nOOtOCup/x4Jm
JKGG0oPmCsD0750hu113QkxI9z0ovmz4fIPhpmF7zfwIPCTJxwR80QTgpIjH9GeBCMoLWN9oVVmM
Ek4HoTP9mf5+6JzRqb4Y6Oyt5b15Y45Ipiz+d2jqB6x0JConjuEb6/aUqO7Urb5qwKz/qBfdlq2q
1CoDmZMhnJrqlIbyi8ySE674mrH5kbZcSaDaCFcnWRwhew3+8trChmu1ltamwnJOv0igfDUAOPTo
WQ7rcidsc08uwP3Jk6kXT5ffXC+e/v4uwci1cE0YAeVL7purfTM/vvc2oKLN8DZiDw3sjLMWY3Zu
JucyegZu6tlKH6xwyEp9AGst67fP+bvz3EjbZOT66dPHdJCoi2+/S7kqpOJpY7REgaqLDqy9a7qx
c0N/Mm9n41S+rpUXb9XhM/PnjxG+amq7WsZj4VFwDRTVE2CnCQU387XFzPXm6/7u0s/z3MV3TEF7
7bSFn0rT6J29KN6nWzhv17dW4akIk2MsMfEp1yuPwpTVxbVfIeT5DDOl1fcFLKGW8R+TfmYEsOHB
txx+olm+Xejrk3fdBbXyLypo55iQ+8Mnzmp0iDyZx2XTtGyfYUcTcpYMGupte8IMxsZN0Bp1rk+7
ca7cTGcdKzQsWF3mj3oAqDs3stJY7wdQoU3QHXWJyUyeVh96Usv3DFtywLnD0GVPo4TGZDD3lVKY
yj8ZzF0w7C486HO5HPu/oDIA1Oa9/vaHZfsOaFtruYp8BfzbW0jF/6QQyPxx2sPDsfgoeBOdlT9b
bvVZt3yqv5v1fpnIFwBpzyrd2g/by/J7NGo/rj48E5YPWUs+pAfCV9qrkwPbmT01fY5x3BPXXn1U
ltHqA9p6S9BWJ42yq8RK/YUPSKs344yrhPN+/6DEDetxKwCMT0O4CHGmvtcvoVKrF75cZxc5vc4B
bfpx7R3GQeTgr4nkidGZHvhCuCcSMuEum/AWVpWBo7um4V0Ly6jjLOq2T8+3++h3KZhVm+1unAUH
UykCp3Ard4q77lxIWdunVB7aV+bfKr8U+s3vupWvLdiJpQkNkQuX2goXzvblU6oz/U5JmeSZ2o8C
Bu/iVhdtg9v3jC31ylfozHJhGnW4Wtf2vmgLiOCmuaciJUE4lV2rfWshx+5Y14jCJuwh81M7L2Kq
1jpwCKiqXI56SqsuxMQmP7ycnFDpIeUB8YyJ31BJ2YV35c7JZjHvLXNhk1zEthoPxIjLpG9EdUWe
47M9SXHiezoWfE/Lo85m/DqJVVBgE/uOf5CbdUuzbtHfqEfc9vw+PE1A+fvTqB2Il1h54gEQqeJd
EpeaC+/q7SF3DY9H+g7A7PMPhUGxEnEstvApanrmf5EzZCyTlikOo9Zt0csuSKJ7i11jRJLn0hX/
RpCvqMcyrWkpRJBbp0Sa/f902Uao3XaNDHviP3f0xIC1Q7e46FZIP2hdc2IvO/uRYr8xodvfRMVN
tM62s+Tth3qxJYTrpRKzK2dC9oexZOfOrhjlMlGeodjkulObofn66AsmxbZUX3ov85y4AwXBllxu
t6SNoZa9RH8WkaFVuoDP4Nxa+RqM0D4IzliKFxxKUkd0Ee1Frld4oBFztBBQliZV1MHnZj2cHh6u
S5OCE/PBT970JBH+/pKfDy5P8ozE5NL/VX/IbiBo4ymhZpMsFVyNAl+/zdtahNwxORiXf15rlmWr
IKJ+WX+7/z6De2fd4y7k3vkU02qEPmE/mHW5Hvd24lHIfz5+lLeNJneAbFs9/ZQhNcrfZN3jfp0Z
ZokaNya+yeq/zUH8kxbtoUhMwkOLE5CojjKf2N+svpKhoIveoMIIlIzRWeUiik36OzFMjJ43Cbe0
uvPudZzLhQTANAQwfUQEvDCtkPqzClZ5U/ZQ+ZBXb3GyWP9F1jOz1Iohtd7zYjGgUPNPnhfyNDcS
KQyO6BwFbh6UzuFyuBXzQ2uhmfk4/XN3XBk8cs2c9mlfF15iid4eXVvuHGrajF89V+ID9+8tEdRL
/FFI0nA3mLgAHxe5iZXovwzX+b4rOrhm8sGx50FPQyOmWrtMCLGQCXNx9Ncp/OQgWTSUqYzykPV4
cT2uhvc8H1HQrxKvfuQehDPtE3Mb31GahWwoMo3rZRVkrvfi37nIH3jmUr+axJASFR55/2RjVTqG
phiKLFijBEdtpyJCYRVEhMScZYnXQrfO9XmSV7G8t615kldRaE8UaIfOahlWqRZVatEtH9ZmIwg+
2k+jW7lduQckBgyzNEMqLpfrU+r0S3Q0oet1gX1P4kgl0wkiNf5NomNpvFgpvYYmiIwOsbkBEkxD
MoWRPPys6rYk5tatZ1PiV6q479Ss3+xKhKokY8ZE3/83SuemYqdbptiMrFQFTgie0cxMIWOapGhX
llbQNm38Lk1vRaDQnoePOjPrB6xRDWkbVu7QvM8k7zSLtUZZBoSz0dJkC4zNhjUdb0yNQV531tvu
bBok9udSd3bvjQxSU7VkArhUS5ClFFyCEuXE5TGAJOASrGj1lesvnvK3IHwgoKd60GWcTPJ4gRUh
Djy1Hc3HyCDXc7tqqOu5Te++PRsi3UZM0afMZwHrtEixLHAn2DmD2lW5gpIVr3hZ4DHoSIuqe0L5
VglUWlZgkXx5U6IVIQWoCET6hyBzm4h9cuvOnQO0GJ2LQexT7JIbXXomim9PbRRvJnRQG2OHhrPI
P88sAktcOD4mPzn9sdnPabUdamXBpIKqZJx+3qcP1BDUGDvzfX+eSYGwE78nIftgqGMpDA67Zu4r
hS8UBbuxM0hLlBdS9rfpNqc8HVUOE06ZgqoQ5k9xH1v+kkbWqDZOMZXfqXNZC1rulo7DJc3heUDs
sb/GjEuH/vUaV9dC0zt7IdiGeNUPBnCOglhT0T7NNWDuBTLliuPzr34VczO79VhrrPm2N0XwJPpV
lJ6MWVzOed09JFKpyzmB1Fw9UolrAO/m1PJuBqNSG9UnLDBMS9+ERXagmp7ZYpIqTRMktpX2hsJM
kpP/zS2yqk9h+mYSB+Q4nvzYL55IqGDHCCDYcfV3GChvZgkrxC89zF484WMZwL/p7Wi4kI786OIT
JRo6zXhFsJWJvKOoNPFIwER8c4zj6sQ0dGRoJc2pE43Wsj8mSFGKqctgdRnMLoPReVA9D4rnAa3U
1cPgDwzQfxgJAVNZsoZkTuahoNrdgX+DdGZNV/YLcAIK32bri/NgU4nP7sQ6Xpw7rl7NbMkZQV3v
BspPGn/PjdBFkLzQxS117CXCzug9sJ4NMcd9YMftMXzskMV4QWQt/V6CPfBWlbflu1a7+prJP+jQ
ir/9atNf88tYS/JMHrjvYyw0Izrix9sl8rtOovxvmhrx2oTC5DWHYeXwqIfQtQsiiUvzD0CBXgJ5
Ogd+vQb+yAcADCKFcdeGLAfQYiYA5hmToebMvC0oIMYTx8gXEd5uDGxLS9z5t6J/+R1uJww/aZsN
69Q2a/01e/j1jFCZsXfEzu7j6t6nZsL4f04NpKk1yxKm1A0EXAjHy3Zg/VthwPUceKkUtmpeKwHR
aHR252olWCLKbBD/LBHcdAaeh5nnF71NCE87gYI0fArcb/LDafNGYJsdHGfUlVFmNGAHn+UGi0U3
81A+xtVjPDnF90WcWxgj3F/f+utiIwRTy4DvOAey+UjIkqPgtAlHAVCeVylF5PchDb611z9IlYBG
AOzoQaLlrnPhUuKMK6nNe6d7b7bsT5b98ySeFfpbAPo2LlbjfDVeLZqk6JPGCWJeTKxYk+7mzwhd
VgiabUD66Byw9PLZqJCApWdonYqKvHpB4iYIuxBod9IwwBnaHXBW2kbI9ptkrFfiRRWxLv7yWHz1
WCikoW9pwXuPoIpv9+m7dhHKpdBV87u9NwVgOaiEkOaaB6pUHPy6AxvBMdriFPGelFH79psUxVSB
AIyn2Dg7YT//iBTF3a9/HcoNGNNs277P2pNt22ZPiQCHzJgalIHQd0uFQDNC+IvnQDPW1p3dpLOZ
dArF6GCD2TGSRjYwcJj3dzV7vKHR/tFuACH7dTU+dki7KsM8WtLwP6fOmbJfxSzyK1HQz8Puzx1I
0PjH/9nugKVy6SMx2ilnmX+0XRItkH6CHVPwziZ+eyy/+hkWoBOYkXv3O6Pw7GLgK81BO+U5UZ3e
uLs35ZMWaAbfEnpA/qdD9ZaSosAYUuZtzMmR6BdTcMWduT16+wPa3DtBlMz2KjXyvxf4UTM3ZvDE
XRDTj2aR7ua91vL7+UWRzgjLknAoEkmkZEI6Y5wt20i6k/gUXlZdzOqjMAgvdb5z2Wmdmo/Zz/Lv
26yfktEgi4IhjMNFoyTsuQ4qclbufzn05DJKcZ33p+UeFjKP18v9dALnP68y5vrzQwMJO/qd0rhu
9V/sklCVdagPnbTH1SypAKaPUoB8/tNejWJ/m9vbE4miYYlYfjMZIM33KQNVAJsLzx5d2kLIr+es
1LLzO9HxvohnjgXKkFpgjv1UOKoHM+j8RI0kzKLrN38vrXv3Z2MZJwF8sgu6ztb9OQgAXtEyMLs/
gc/hdaIs9Jld9NdyGe0D1J81ckNnf0FShXC6L1gOPCX/IiUXhxpOt2w43dyfcNgnAFj59ebH/AYf
OfNG2SbmsR3evtH0UQbEh638HnhSf6bw2/aXS1uY1ANzm8jIC4mMXNwu0S3/YRhRHaTshVlYmwZV
vTfI65N6A9VKxxnjSn30WfY73+ILhfDVyOM+oNadY+9IVcIZqe9Uwoc+lTCFXaWODltMOvckDjiz
DYwYOow8xwe9fCanDbp7+g7A5rPJd+YjFgbm/5Y35oQGu9RxJeTM/sojC73eFsN24MEveMbv9ROt
Kaa5DocAf6GV7pHr6+1wvVKlhotj8pTzu3X7nRYHSAA7DkWijYZwXaBc8h+wM3PFegLiQoum905Q
VDjIEzreCziG288C/qxYo//Z4o+Jhl9rPx1MALEVMPQ7//LnuheV01i/27u2FKI0FJ+AWJ/VS7Pv
FJ7F5RNmEJ1cMlFmZZdt3HlvcXemCrzn5oPrMwzh+uQ8TAHMi5QSsOsxerRhooEoJGE9VkpJYZ0m
Me+JY9hf3n5T//mVoXMWoV7ZsNy6Mz8ooVaGhUWO0pktgMiwmOku1TNgt3znYAeH+9dVffQId9j+
7hh+8/xv8DH/cqUNbcUNAlAm+m0zR4xDZcGrFlVX9TvnfSuPrV61YhoUc++Us+7bszsXflC27zuW
nm2SJAzKNqaiY4dId24O46wfBF+bXj6TcKPQbQi7uPAVlaacdtVk11Xy+VxswSc0OKX49hihH/aA
cwQ/z40OLNckSd2NZ9tBYkRIaTwcnnUBNVWMPqxTkyoHQsrq/5GSVkV9fW2/gX4wbSYFtM35FnwK
V2Y/ddCKy6iOtdmwYVejc4sMfBudqJCPzM0eHZ1YEKoGZhDQaQpZsbW6LhrZh9OSvQeCiYnZdriR
rMK5iaC5Oypt6u8KtQbwfwkT5xn8tLOmW3KJN9NtBuma1qVAqgztdJa2I+x0o4bS30o3ghR4yrw5
O9RUdhCSHjxI0bAlsBKQUw1UGuSkESmBUxTYowQFHhXG8+9WJgHaEKoYXISqVSP+Q1gFh4rHkxQz
UFbXXPjl7254c2IHpSMxN/LsxpjvXZ/SLyEmk3qTxo5IVdGLgUNnIh5xyrTyHh2A7JUW89t9ohsO
0mGhOpu33UdKtgIzL+MlHO9hrJDzoJ40uYEiBr+q5i677mEMP9014WMQSA8/tBDelxJx157bMOm6
C1LwTz/AdBDwlckQ636h1F/N41M+XuwG62rj1GR+2h179L6VRe927O3zvXO+V/Y/dnDl9u3j4OtW
zclrcXxOtJSrREt5J5s0mm/aqo7nEn/q1Zvo9PZehvyhfU7WRPuLYc+0VivB33yErUucuzfyog6O
OpI6Q22tcSvG11zXpZ+KqoFt3/gTetlD70ChLcQaTCSjRJcSzDKbGQ1tkLruu7d915O4IBepx7MK
WtcY6SBgLgjSTLTLxfFM1RhMYtdpY/s9nXexFt6Cw5hIdw3ngRX38QfKaoAngqz2Y/a/WgFnUPbl
ln1LWH9QbILhl1Z9Dw8I/PEe1X5opmo/6NBJVYv11G9GVT6jAE04+cslXOXdPL7l42sDwulWcew+
AEr9i10T8AscLu+6eQGv0qvQy6PetNyfl/tZZttjvFULF8RUDFaFeDodXKbNSzO/xxIMc7QqJYrU
0UFEVq/AXLvuT5D2ZdKl+FruTxbx/RiXyBrn3a0Jvm+7MRJezwc1//JJp6IPFqKpwzNOMXC6DUkG
wN1UA7BuWuUCofetfYLdtMiHBy40eqeyYWMf1mphSsVyNKxuHnwaYqBVYyYFddnLHzrzt2WlmUf8
Y32/s+ODcfYIlzGebDvvuh0aajlYHbxfcd9ZLzp3hrd7J8t6yonqz3m3Cp7i6a3fYOK0wD9rA3Sb
75j5WpXGO8EZTLNjDwNdw73n+6e/eSEi+E8x+mWpDaG3lqjlSbRdR7tJdFyDENqz16rw9Hlgl2t+
UqFhJo2PO/aWx+rrMv/uD4po8uLRLiycRxbqeGlmx+HRGfutXG27gWGYUNZFzxCvlM22LVjIbHui
nxvvq43LbpAfDebb4SHctx3ToaCxU1h3qRWnqCw+4BSV1vT90XpGLt2aTNkZ/V6L3VPrPZXl7/Zd
T3tNfvti2lxLPB8NRq6u7LpWzUwggO/5Z4Zp0nPG0Ci7u3+9d+LYxS0n4uX04uYrnRqV/9A/3Zfa
3I3lQ6tFLH1mFn7y/kDQ7GbUDse/cubZtT//ibz0NaNJazerG2sh0DHo2glJHGvVWbz9zj2RhHmR
LrJqovxL4BAwjjNsGroAYVh8kYXXcxKUK9IyoJXt+1NqdqDs9k2cCxQwnsJUveJB3GxfCQTO9+7V
Eju5rMdHEwJ+lp4YG85G8wYWAvxf5K8O23jOdN4PtBfKJQ50cCICSJg5dUP7/zrEhZ5irU+90TLo
dje57s54uWV3Xutcj5370QTPaFOIatNoUSExad927Ql9PPMP/MhmFrzhm2XrvG9uklka59FDdvtY
EKg6ethvH+RqFL/v2wcm9EK7+m2MkgFKpXwYoHS6NteHMEBplSwDlA6UsbXGqSZAXIsdVu4sniYs
CgiTwivNiucddWHIZmKS55MXiTJysaeGyrek183WId17sWbKbK1Ed69b12n4825jnrZyySpMW0al
WuK9H2ofE1RUo3boZg7dWrWTqXbOx84IBloRCtOZ10JkDQuy3c2QZFlLdxHcjUm5DhKFg1rAbrAA
SVoBkhfvF/F5ES8q/fmjnwxEJqgy+iaAty7GZdG9Vzs5MHMSMsKKvxxFqRX/Po1y06hcbi8R2UCI
hkCV2kiMkim6kXZ9nrTr5213x/I66x2Sdn166i8K/f0kzsseLjeY2g0ROQ8z84cgl5s/5ESmzB+O
82AuvfrF6pVqwDBHkqBy7eU5RNSQbG7xXxh1w7/o2Nad/Cc8sUzT24ejaT2hkL4Z6QZdg2G9xoY3
z9zSUXXZXeCFt91tuVu9U4E3Vq3XsymWQbRoSYtJA2OEJguMOWhzXout0Vsu71b62spH8vDRjZs8
vYPF75TejnHy7/781l+SO27760k/d+pdCr1CTUxKd3NHFVKKGDDEEdxZBIFTdDGqrJElZp20c+XW
VDD8pX0r8HpE20OU/1O8Iug65U1jqqzYiufv1oqwgu7owqDcmENgGst7fBHcfIt323i7Giy2MbXJ
qhpTmxQ3cbUS3zZBbVIb9fUxrhWYl2nznwUXnGDpeHVKq8TUR+iiIwj4l6ZAW1hTr6uKFdQKbp0K
6dHkHGp+0iO1jx4l1dMRHsAjmRGKXY7EFZOCgRMBVwFB3DbtDKIjgBAVBJkifZj6GXS5xU8tKPk6
a4KledN/XOq6oiB8pq0FbFRa4AAFM8W2bnP6K+3i6YYPn4fP1JeQco9q0zXk0g6E9rVr2fhJ/9S+
M17o3Uee2uOreBCwUMOtEUaols8C3eUuU9kxMXDuBDsKbw9VxCbMf62fUXW3bv6FqS21N3mE9F7R
xPARUvLCsy6HgHju2VPJsaUeGjyra5CKYLU6FRyToNikg9/BvEBNea4/KscudfGRSF+znQqTNNs6
wlQIptO2/sNHYB57YaXw7FdyD8VttO0E5pfaNwh+38+Kayod2Oux7VuCBEq3pjp1XugCZCGGOVBB
rRnkc/w69MTcC5btahckf1ReBGIkpLSdXqK/QLQpxcWg7dTMAhs0s8V1+7lk5m3Q8QXE+9krVurl
Lz0RjsjgRFCU6o9ZUvT62h5TlefyKP/+WP1VsKwEpL01fweOlldxuF6ktj8Pn4CUcP0qRu613dH8
5klL6SGDs2kkFNjZbGhExq4QzMfS+QZtIi6AJhCarus5rt8uoXtU2aXFHZ47HCSGA7yde8BWiEPx
CLdRVd81gqEnHSoW00rx+pRbvznYMOeUG/dsVBTuTGU5ww/nett1n0SGioT2zTG3/iZsYB2yeJd4
mGwu39vZ+7Z1l00SmjS+QeoDjYcn8QCv0hccCPJc6gVOE7n5sSffSuSg5AGPmmE3+ZgsJH0i0S7V
HhWVB7R/NsqZMGq6Y6Wzvnf4+u7klkGmRAzqPGdcuD5riyPfwsqawxX6IOcy8YAukAmReKCSmMu8
DErn6DDGbnSXfeIbiAIQGUQQKBPvxlhFWxGT6w3wthd8U/MnQ8xD9kWH7vJQjOi1KkM4BBmWxgWa
qfDNZEp13eA6F9oR12tX4PLU59YXys1EH1h+qL68F3PN6B0mUVq/6Qz82DtZya6r4HBBiDEJs+I7
/cGlryA5H2LTQDjkqiKGgq0x/fXfb6BxsYiDx52e4iAepH0MugU/eyEmQjALm9hNjKDBK2IHW4tl
uwiAlY9p2Ey1UXpi9qKfNfo43J65Fjj835PEhBaknW7jNqFSabELHrn+6nGlJhCD2aF9ggqsVHr1
+ZsLyZxpMf75d2pNkg8VOC2HCjyrudTUZdoqOF0mRdziFBWrUU2jgPE+Ric+P4OKJfok6zzX53Tu
8+7uFLn+q33nMSfIw/xVSh0qo2J7+r0ehZ+iEyQ2sbltPv61MCCK0sA0FXflCU6x+yCcqXwxE16f
4JSUGbcHT5ze0nW9jy5Ys9WHN5/2xsu/G+uAvAIe0DTlANSy+/hPQZ2R69A4jYuFMZ2Rp5fqyoX2
U4BLo07mz6izWMBiWB4AE4Irkob3on0+fJAf6ccsZbcbpuaW8jEuHH+ee1kZjLmnwxKAcKgNVH9U
WvSEMxut3375nX/I/CjY9EzgXdfz3VTqTZzqEbw1Tp/XZxqU+/PK9vZ5SHYxmAPaj3R1UV/S04xQ
Nm4DZ6XvMl2EvvPCHBZGMikpUSNB0qdX9SCXvnRQLh7Dpi88m6CU62UvjFb9vBEUuWBd1CdCE4LD
FAAXzpuflR+kldW8iVONzYce9zC+P5kST49lrguMQb7J1ySu/Ugvo/MIPAX8cp4WX4/Et6/ed/s6
AY2GdPSVXvvVMZLYcapXjA7s78YB6Uku6D16z75Q49R+zL9zz1DF3D+mIAgDg1JYY+vicFNvPia5
P3wfE+mD9esTAZcLYjvzIOnBvZ3lzWv+wZWuSCwbXMaeRas2QNkmomPfxQ6ZfdmUO9kXl9PyK9R+
2EZPY8AupwtEEsoowGzhjW+UExcfl9vEeABzPks6mr8Wt7Iwg4zky1Z+0fLnMVm7S5hltIDZmMZk
EkUwOeRu8abKGB0LZNjeYrgrlPW0iWUxMOv3Ma/Q8s21ByrnuBIY7ugxqnPLfdEDnbm0F2G2bAn3
EO5RfPWHXd26PntaiAWxaR5+AlMP3DtAu3oK54rz5rwNRw4Rupsa5NKeaWIjfx5yf1y4sB0IgDV9
OJH8RZmfdtfr8yn7VhjY/AqDsbuJ+n33YywXT+fS9g+BpBWX/mpLuXzmuwEiN1qPeDvxLrvrTinL
Lp9KsWTrOBQ+igmQN9fBfd2Dk4GbtX+gG+neD/EhH892gyUpxmZY2gw3SdOeqZljOlyPhvvRMHNp
QrmUoot4cusLEZlusdv91USqXFQ8GCgfBk1m1KfVfmnbnxZ7hRVHcDe37FZyXKVQ23kxQH4uo/rg
8iha6xCq07k4cYAqxpJe/NouF9qnZUgLrJWZ1DonwYSljqzAlThAYdY7M1UU8wrTa55ACvZ3NEmk
c1sZfd2ZmCg/7ZZ98TKq9M9V0zf7p0J/totfNwUOobiyEojTzHUqEhOqwQlzq8b71cBDkkqoPSSV
5WBUictC+BMJ9W4Tk1CX0VM4qP/srepKJMZ/mu80r0B5oq4CQ1se9+IrfPL2G6xa+3kR8h2Os0o4
52xmlcbc7vmcvJ+TzavDlFQ1EbDVtModGDNe19m57Bv6571IK5/LZ/Y3WDilK9gmLBawIH1L3sNC
SZl2XNORki2meJVzCkJh1J4tAX2iIjlnw3Nk2V0sD1QnJxJl9UGSSG9LkkgPSl7pkLLW31XTtD2g
csPC5NngGr9Dd8fTt+kbPz9EuLgdMJM4g6PYk6XWUMFYsAlxNWBgXw4JviVIcJGpXWNoVzJcQBL4
+HRqiFbKyUFrHF9mBou+r9t5CEu1tz31D4X+ZBef7/GsFucvg+xlcC0P8ovhZTE8LYa503C1GB5P
Q4lA0xfjGLfbvzFe0+3/OpsJR2pDDVspYSUpHyb/0jSgq7Y6anG8XhBN68KYU9dIvGz3/qyInQi7
4Gv+5W666BM6fuMYuO/i4m8+VIpemnm4AaEIjF8lozrGMagxHh0eyQnibUbIPv698Mke6j+56tmX
9fHnzrDFYOW7tuDLNnUWn7QCAG3kIlzE8nuiJvl2J93G7SHmPAHcCyHIuuM/woO0ro82Ay83MOXp
evy5DMJoj6CwjeVPzYx9VA07mQS3hkfMl9NEq9rEcDhodR0al+mPRHFsn0gXAbeCNlG47opj6nux
D+ArZnb+3Eb5N0y+oEiLssyss4gj4rRuk4Q6Vqoxds5J4ZiwnFwep3CkoDkctsbM644qjm0dDF4Q
pxbEPcliBWMp/adqx0oLV/xHEcHwcSDMdPRbIbAEQk+Kmho87HjU3qhWXqwv+7A9JWF11B7O61Te
wJVQa0jJ5DTmMuguroP7eWhodE4eYN2xsV8IHr5fh8KTyQzpDlcw1VJ/Oo/NCSZPTeZLSQSmMQzq
he0TsaIAw4pCDJ4mJmMflnjfSak9S2asTYm6JmHGWoVmrb2B1OXr1Wiep8F4PAhYzYaM1eL2sbp9
XGQfNtmH3PZhkRmeeMTj9WS4PgxyxXjSvxcawm1lQYb1feboJuwbGMZT2w2m+8FmOjCDZ/WzxAQj
uiQZ6VS7hUBrQrlybwJC2j4UR8GiOBoNy8LzJzSc0m0XWpDc9+qbXO/IfaOeEmzglU7W4Ra0elaW
YT0MsyA6NOnz6BECn0yECR75Y4LElOCyPJMYjJ3ssnd8bZQx4zsi4dIsUW8nUsmao18xalTHJMyE
L6+CUs7avbkkFX2LHLamIXiQpHIukj9r4DinqMjUM8t9Plrlg1Rueo7m58hUhdlGZkp0P8ONMuiY
UssqwpyOrVEyGSRbBa38lcqNEqkcnVxu1qSTG72ZcmJQQ3PlV+IfW7ZmOqdr6zpvi5G1yoJ/Lu2S
HNF8O7uIxMhS7kiSrtbFCOYvrPTdY7GzLXZYroWpzSbdCZ4kkyQ0FIMiopgx9Dp4Hpmfp80RTr84
LByHs/NgdBrMHCjbYKbmvKkQIPymihC8Z4FCBO9h/ml0kKOZt4tM78oPp713SA1Y+KqutnVuEyVd
4vkrHd+4uT3N15qREH3v3SRe3R7Hu+b4nn3dtlRyrfwL91L2MfTA8WTW1/3+68eV5F4LhGao/Pbt
d2KH9iRmDBgVWrsPDXUuvj3gie4mYyEP6zq08iNIJVVekF0UYV/vmCu2JmIvCw+Oy4c3AHj+o+Gg
O0hp/Pz0/ajcp3d9xh6PPg6f9soxnDWRTxwH2muWo9pP7XX9ETRDNAbFkPWjtycn0PUTTaW2KLca
kXeo+w/+Fb5OJpQpZExE1L2eMyaKA29PyHeRTYFcvD+HHJhJZEsv5QMLyhGGV8t3gb4UBuZRvGJz
l+8TtnLCLVqD4eQHKu4sr6zwbgtCI9Ks2HVyz6trL7OnB+FzQx/iDq3l+/X2KySerYM/m7ZA4Wq3
9YmCPQ5LeaUfN89NedoGdtAghA3x+pz6/923VeOMps/1K6xYpR5MAyLh+zmXKMaCViHbkv7jW+LH
OihLV0MZEBjohs9VPnURzud858TW71df9+2UPiktCnt/cPKRZ/hd8gEtYQ5CALs05WY36P0SRYSf
AudITTAo/csji4mPrpzQ4fjcfBn6DMYNs64IXJ0fygSAlbf+1lXiOwc2FIalnlsy/ZViMp5rIWDu
2bqHfa5hMBI0DaCWaGIcECCvOWOVmnPeq636x5JItHiRj4XSvF/adKCpjieNfyDHuAvkda+aJW5R
9O6j4nv6njQlqqtHV376y1s+o8MgPFRk7pkdWjtShJ/laXd0DejrvWrqnvzzWKR5CHuul/J/LdVc
1VSvl22bqzojO3FrnnFblKKk0Nnz2mSziN74fOgeId/VMPi1mGRgQ6in/moUXc+2I4BMlC+3i0TG
tqZWbQVl6E4JPVed48Wb06leO7dpd1o27b13u/dWy1DZqEdVNkdSsnKDlRvYWupOSyGjY5cEdCym
QeZ5J7Od9KqT3n7bWw18OKHrt9LwZE6pYMSrYQ/mnwUceyEq8d5UZG6ahdLgdh5cl4PjclC5xoVr
fB/1ryNwR3jUCBrJFVI1KtlHIW936yHIc0MgavYckvVYSTNBs6uvmoqsybflS87ocg3C7twuHTE1
1G7LRO0mcfz/mcYNyD6Xo10tzvi8q0GpPKguDAcenkiHO0G3uXgUET8vPYiIL88f8/48PuSPD7fj
w6o4zB2Hm/mwfBpUeODWMdXDouGZIqZQjUl2sGyXHic7RkYr0grRkSiIuuRL+ZE7wW47gZjXg/ni
4bKVJz25JtbMc8wAIeYECr/u7sWxJfmBqZ6YCNUo2IqBR0M4bGm4yb8s31PMUTkFAq1dG5mfcs5S
bPPwuV2/HT5V9puxPdqrkXbm3ndvTOZH5YteAjoBKHpkrPG/jpwgobY+BNHbLaCktmRJJ9vWH8IF
CSH564ctKd9VbKaCM1q/zJsnX6VeZwAbcROHBMA0xCFVSqeRO6PfcODtLwVUWkOlEod/e1Sxm+RJ
FH+T4qVyZwgnzYOfIyKRuG5e5/tU1hK8qFUvID9qrUto0k6fSWgbGEFRp2t3IAEJdOybj9wlWIjI
NCArajoIDpFAIDlfSiWQX1zRT54a5x5wvPI1a0yNyIiZ+57t2OFHZf/u2Dy5aefCjFT6ggmexvxK
a5YGIqRsiCfTcYAigUulLyeh/WfSIjAasY4NkAFleZlMiR2fzKmmL7ZFZC+Rvuk2++UmOb+T8w4K
5cjTFFHWLL9X8nvUOGPusdjhBMsBrMFyVNh6JcW3chZm6Ztj3csqQ8FyDGzXtk3cXjh9O7CWBVsn
wAnbi2emxAtKG4ZT9fDxWM8tB0UqEy1To3juijXwUoG+KdgP5xBXCfpeXUNcZUi9S46fPFFxGdqL
mogybzMypqdckO2yJb+rXzkXiRLpNQ7tQ9s+fzFwi+xp1oE8sKlWmBVJNdo2ZRoiqqtgkzxGSwUs
wFdh9xGceEnu1T6Jvvov92pfaQq9smg0FtNWS+MH23OAkgmpru/Py75nECdASUdBpZ6oheEHTrLe
ubN8MYZgMw2xnRwBkjvtBudkiasKCZKUr6VIhEQIofEC68SoO2/nkDglEnGZSF+JN+leScCZ97Fo
k2vwX9v9g99MHHviP4Wrk0L+yL9UDn1s3Xz1QeadO/Tv5Z6o4/yFS+yFhtsQaWExsm2yF+r2EJfT
oElHRYXMIsrSJFZOL4i3I7YJzMM2oux2+i/4zn5R6v2vWO9MvWcCALleGQnI3TAL1oZaEGk3/fn/
YhLT5BSxNhauK9BdVFUD0bhpPpdORziXpdPhf7DsbBIyUTzr9/Lv5S8vZXq8224sU6KvSfZoMoYg
HUYgXUeei2WHdROo4M+dUakhj9d/4G+tPvpot/lwXRosl4NLCMcLEda0uEGOW21rfFe59iIX1Ou2
mkf0GhljGqeDBGNcUBgVH2fnv/pAIKBeizJdabScwvjrUQXHFrbA06e3GDyaAIw6WrWiZXNAtts5
l6o6c7LxAkyLfhRduU3F7mlRm4WAp6RNS3o2FQW98vyb2DDo59dtfzeKK3mDRUPOwoRnAo1QbGYf
PRFeLyTVbx80NWsEwXtiSnS3S8uIxdUMI8QsG3RiKPbZbFzT7/JrEDmGNEp0Y0mlZsZE+FlOEa3+
TyUk5eEjNGXTCn3+LRjhbbyeDP9OLYmBxA9dHrFwt0cK4NvjefuipKQVU5pfVVGv+a5vHdYbpVo5
RkSmvmlngxwRYq5V1yfz6+eGcickAxuWMGOs4NwG8GPfyO21sLtx9uW69V1G7cybt31HuA5ywAkz
uI0RSzlnS5BcsqCACydGakrzrweNowCTWjAyEue5/BXUQojYtk9AmcSEoFLsHTUesiA/5LUHOVNY
LPYBGJ++2cMFX9cC7lj5kVr7E/CZPOPwmeSfVH4gQTE09gHCN/o/hCd50kcJgLtuwqusxGRtt7JV
5b6g64V9PhyPofCVthjIWQrxv49kkmxKbKzgDSiM1zHkiaJh4Sr7BGpxF5yxE5KG79nsy16NIuBC
d6TOqoGxOiSUzQXLo5rmMyU4pNmtZwwSvoRhIKaKGAYSElxr7VUYobKu2hTC5BSLXF8Ns7l0ZKwT
60uuode3ZVnLzV+xvj0r0yABEO5Ofs7tk/Ktkt1Hr5hy+GQEWJICoTMid1daY0cxp780L9VX6kI5
PKcuZQAGV+E+MWAlmDTUtBfTMwyV282Cw7X6eWI/OQ9OlThncikrDe/PvwTrlD5PGXTcuRUY4qTB
ctxB/LWN03dHrDcjCbQB5G0+fNf/y35hHuaLXvnQI42TC2IXYFgpRtLJNAVBZE5Nyk1aDrV20LV6
kD3GsGff0veTkVP5UdrH5DOAqsBHZP5SVZimDBmrc7NeG1wCLZXPtJFHACSHvz/xZSWZMgGODh6F
Y8PT7ZkCM4W/pAsR1BUpnDiSJjlW+8b/cHVfzWlr4RqAfxEzgKi39GpiO8XxDeM4m94RRfz68ywp
yTlzZtZ4e8fGIGmVr7wlBnn8DeT7Dycgk/Rx7D/AqrXskPytCGa+U52ycECQleuztjENnn9F5iA8
8sXyNLIOrKIXr8om+gneheWY4Kn0SLjQbMnY0NITAYNFJmAQr2mNad0ov1HnNLbYo6lAJ8SbAVd2
by4+4lvQM/j5JQ1dOPGlYjKB+pW0ltCiu9YDhbr+oV1igTurLZ0vEut6+TkVF8v6NP+3L6tob0Xp
JMjSbvD73BdV9dVvlfjlPV5g2Ni85vipdRW2YXuVfW4uxtLe9vn/I3SqbZFqVvxH+PdJdOu+BnYJ
ZH8qNFf87XYK/XzO88/r4mvh3VK7y6XBt/QnAqpSUybt137mc9QBBCB096uvqoi6vloXlJH+0vHB
FPU1ddbEVIauta4P2UtFYIuyMrHhOCDcD92QHN8HXG41UP8kmnRmGC5ZfTBEyhCOBSDcILYLDVkl
xu9JwfHamxe/shBcLml7/Hi8kBQJaa+mQpYfW3Gf8k7BrQKBU8D9+ndIOZ6yN9RHexe3XgcHPdCX
cPSnNBvhjrqtvZKCTLGf/+3Raf1ptrsjWbO9/G62mSDHT8fMYpaJNohFM469pmyQU+pr3CvXHiu9
Ao2pqMPBwOWWVWnNfXfU3Bcxm/jAbsblrdA9zOgPAA0akJDm1e2tpmAGulVr3jC307ACqW73Kz6+
XnK4akE5yLY5/YqQEdJ7fapcSO8D5BczG+yn2jUNFuenx5Os/vGk6KBenK8C/nc8BuQK1RAbkG2I
UgbZBE+1xov1+GnSy2HKbc/WEDZnyGCrwIXB8lkFrKq4tQmhS+0bE2kRuxa29pn2YgpyVL+fZdDb
mwY5+QsSPulQ+480nT742Ryal+kAINJhgtOvzq05L4b1laKI2L/ClZ1yrDbhsa8ebWqn2gEa8A4q
YbpbTC3X13LtNftjxduwsAtA2OQvEDausRp3FGm9NSqf8Mc1NraMLjsn4GJ0TBW5Y+eSnoUgB0Rn
nCrFidlvPp7f5AWSCwALyYKkQHPf471ynQaFzAU1ooVqb4rfhOzefOj4AhI/1oNINzge7Iposhrd
xzGBk9z+aXF42hyerhRofmIB6BUEHHu+vaREtQwiLQgsqaiOlVz9VnjHWuHGTNCga74YboEBMmEA
MBgiesPGS3k44EeSkIidPz2kNLOx7YJIFBI6tG2neYGN5kfK+FP4+5MIbYNkhSFZuNyGerV/Z6BJ
aP4ZcJyRmi0ppnOb9UWJSLXnyFNTOJLj9tWNoFjmAYcOASLYK1MwDkVLw6+U33W/69+sbCnFP6kN
j8yGDGpD8AceQHNAGgkQmsLRbbr7t/yEoLGGVChtOu+5Tpq2ApomgxFrbjETejiIVKiynEyD4k56
2QMpBB3eTaGbpzmYolmnmCKMamDB7wB7rbjcudX6q80Ai6BJ4Dh4dsCck2MNDaja5xIaEdOg1AEM
bkMGTyESyh0IXfBc40yJjdwa1j6uhryKPuAkWvfOtf5CjMq/pdbfbAalWh+u/f6cipzIcH1Om6Vm
E5BwmodaUI4VqWi2U0w5SG+o1Ya5Zewtvudy0syN7ReUTPRsjep7qpCVrT+wEyNbfRag1Qf4zKYE
1vc2HW8fAXF9eQQMcaGqZPhUvbVuS0yFZq4yvKxH5f2QC0RuP8wauKdoEEeDzXaw2w7iQh+svlDp
oGxAJp1a/zddjNvQA1RE9o1t7QNsIwXWmnSgzzYyGAzz8fJmC8i9Z2pHXux0NGCGJZqEUICJJZrG
XX8g5QNUu1bJKgcPzES4nWw6ed94JptG7nl/RbSCamokjIQAoZn4QUHPYVw6+693O0tr98GyPpUI
9jmMSydk9D5kCpbP/S0valHWDuP1dHyqP82BU/aTFUf7x2Q7nRynk+vhyzY3vjdhaKDLYWhO6978
3Luue2uqAufegj3LuXdGcq0RdpZHBd26rIwha9h/bpejtjr5AWhC/jpKT0qlHsOx6Ew0lDZ2s8py
9FAuSesahxmMOl6C3iiE9Izw71vWZzONKUHViHQAVRS69hM4etaE03YuHRfOTIxb9w1I6/wnbJY1
Gldb8zSJl8dL4t3YurVtuwuE2/ZUnyXVrTYHTpvBakneUJmpfwC5PfeTcz/vay040DC8nGIAI701
1gDOm9562k2u3TvWLCnLRXeZp1vcJPWYa/sYnpjHNVp8gBaZLj7eedPxI/+e/ej0vf7uthN/ovx5
aRK9znD3dhLabXGqe036up7oCTdu8cD393i0BqmJR9V4dPZNrQljXGLjO6pEo7g6rCH4JhyZh/eP
+e8dchAVzuPT4fi0Ko4PS6pZo/xmlIOMLQ1qca/IHaVfq/c2Sa92YM7e3KKTu0D6ht1SpXt6cIHr
JeTk92pbjXkfjiXFcEInBXxTjYQVWDoIJ1eol3ggrXH+L2ZZG9U8K0YvYiZxKOUsjVVREaDUfv4i
xNt/5v5TExQnJOVftrD8RMqWnzhcMwYHeR8MjqTQurOWtkmU9mPZcMa+ykBOqWwTWSGzpPJ6+wyz
HMaGI2oG0oJoJh36fKKANlaU0nbvss/AG05tNfRkadbZYQmkB1hVIDE5RTaNEGyTQiRbJcjaNLoO
OynON7uzS3asFuD0RN5+07sFsKL+72rgMiAXbPM62f/Sgu0b2TrgO7opqfSkPwgEGQ6gbJfazQr6
e4dZNsdptcXiwSTwwRARTJg4UBGqVJ9SuXn7sN14FWpYYTdO7Ney4gbqRHoAAQuYRDjiH4d2dpqo
sFbft/djU8B4ePR3dHrWg30VurZaUOQeVp+FBQKJ3cxeCUM5XV99GKtNZOKTIAWxjNTZuHRPQSnf
EdTyW46QsPjQTYryYoA59MVRFe6w2juse2L2V9f3L8J1WBgiXH/QFpwRLP6tU6GOZXms9TFKfH5M
mCskX7Gx+S5d9UlRlHbfhc0HF0k0jilV4Tm3CpL+nFO5vjmT08MZtkwUfGZAvht6jgHbCVWVSt07
dnez3LdreQjIuC2Opoexcqk9BDHoLGToB8pJoj/UsQAL3aNo7Z13gCiLcMA2gFAzTa8M+rlFkKo3
sHrwJ2AKbT9uDQKOqyChPx3XkiepDsiGge1B2ywTr29f7sOp0oVbmsDuSPppHoAvWSHIQOUOBwFP
1fZzae2+l7uIY27nfdXnkUW8cZXv6+dzixvgcEyrfUqjdj1vET4ySZ8H2IlGVt/LbMz5txhqqfuA
nL10CwVGraCS4bBafHcIiUsBqwFpM7m5THHOZ7ZPUptzDDmADKe/MlGo3HolpJ5A0pEqo2EYQPKG
zX16wnqwqgrt5DMwyFIyoyds/kKxGLa608YeEGJM/Ddh0dQxDzbZt2S3uC+oKnKCLC2A1cwYgeiA
BqymKUcRrIYOyFSj2LhyH8d56fHNTmlUu5SOhOSEfCNS2eYG9fm4chzn8rhN48NivD+Nz6dxlSwN
ImFjfu1O5935orsgIFXhdG1jsfu0K4v2QVe81qrYDIutabF1p8PguDm3Dju6AK3j79vXu8KLtPi7
YuQceaFlsHg6CjyQfvOtlYRu016f2stTex5pcIbBsxP2we5R7q+Wg/xxMK8NalVCLMM6d1HTRakT
LXPwSAbn6uCaDLbVwbo6WFYHU7R0VjmVQV0awCUB53A+eEgfVs0yHfYzQBdBmwbz03xpUlNqVfSs
dOcHGULvsMBVIICO2dTIP/ioPyWryW01YZn6XCmP76Wn5eWprjzyrcdIdTNvbmv4Qa3VvbFbc2fo
bgna5BuHIwCLjZn8Tq8+VwUidrlthLKEbl2DMjXadKO3WrcWvOxe1xPmo0V4sWRUTEZ5pG0jj1mE
Fpj7FtK/NGdRbF+e+iMAY3tMNV8KwH6NIwDAQ2hIlObfKqoqrXPKgc/gY2D0EGSX+I/XjeYupJfc
1QDUKn2trQkTqdCIj+Wdq1fNJpDNz3PyBbg7Ce9v2LeNDAe7u7WMLI00v41/Qbw17NwVx1uV+Tfx
ATqXIURw/q4wgyDPH+1l3N5hZzIBVNUgVPVoJxZ1K6eaKyazOZ/ZanbW20DMNPbbDlpmLofe366U
oY7b5Ycloxnf4ByD4Rr3i3Hv26PQO2wJPHc3kKnn7haza9m7lXvxon+/93fLQfGIXThcxs2cPfNS
a+RuvTrURal3n/dfReNxL9r09tNuHdDw2o323XW+s8131orFc6jB9i1qF0Lpk6gdsG90bq4au48l
lmG9G+LzIu/oihbhKVEzn2X9DnGSGDSLk4RKOKlugiFUYu7hJhiHXTuaTS9ldrgPZdzZiSz5gvNX
GPliY/1lY10JvH5vjiTmS+2k2sOaI0aLLihLoGXyaDrI8vehwLtyH9buQ8jJaW4g8N5FA8jJxXZQ
ugyK9f467l8L/WTaIMbx+4IlpPhAtIWURKn54LPB+vfarJhzwLNu072ZFJs7hSzIvrf7mN+ipqhi
IM3+UvNUb0bfV8RxVoWovVJ7j1pRrTUVcnmMp//1OpK/SnDo6dqHDLuqIzLp+GJfvVycWQjOJLq7
RYpVhT/0Q9zDqf8td57qvoN02iNJyqObvt44QG+Didxt25k7IjANp23g+nox+bx8JimhQTTgmM3v
TyBe4M/y/kfv6CxcBW6uM6F46ttP6/XXei1+yW1BI2Rc5xAYGFV+7JsqD5lDhSQQIcqpeFw4nJnd
YbwWhI3R6BKNcnEwuxM3ltYhbrxXh+LG02F4mQ+rqFS6Jo0rOhmnu7hT2lIb66zy7Y18HHc/v2ze
4t3HqUjFpoY8yhSP0t+8Y0SP9gd8hBw1JKprTB8RX+jwpgQK8dM5OeHBO0HkQpKg3PuexBpuAqJ4
/EfM25kqlLgWurb1S0uWcUdpXff2516Yq+dedd27IcQVG7tKw8KT7xhW3aLS2bvB6SjrDGwV8jpW
nZtt1VXT4Wnn6eM3TjGr+c6x0j6rl+bbV1LbjMY37TNoRERkq7M5doq3ziHqLKkGUs1vxsr+626t
3sklaLYkybrrCnpf97roTe24i9791ivtARp6p1vvcJMLWaWs4QTu4oPGBpAiHRU2GdV2ifgT/IDO
G/+xazs5tK8UM4RuTBpIDyStZ/85BvF3iKP2FkeMsQhTDZjKX9v9idFyPnVZTvhvqHpSfoLxPCr6
dK77ToGxRJUvj95V+8/fOIS/USRbVW8tyIdFrR2DRnKJyX+34rLJD6RfKFN8GOXywwW5kp+HW7PK
Tw48iDgZnFFxqmJdl7OPonmg306n48PhqfQAFHx6oE5vW0AQM4vfWNRaq3RY/cViGMw643sYWz30
c2vjVOWQuGzt01EsNY2SLEaBR2FStfbaXKs07prfVuXGDgtBoHpv3l5xRd+t6Pq6VeXtwqPmGsY+
33rcwZB6NgA13rRaKvdWVlE2AMDXwxF61x0U/iM6RXUIOHQh/orZBFrJLe4SUwXfLZCwPKslyR1K
a/KPyVHHrvaBbYdjFrBoEO0sjIHXwVYOQZGU5+oKE6mlGHyer76WmtGiu8J0jSFkOvdK+3pp30ky
1NtHCsHmk9Rq2qmwbdR77nD5NU4PIpVhnLadGjr1vFMtt9fzzqN1Orcqj3adw+S+DbcXL9sH2IA7
lCG7q4Dbi+xomtGSaF3pfGteCWML6HXEXG0ABsIls55UIzv0Kgu0RdpDWIPa6zrR/eu+H+/7pz27
uP5u36etzhSR4Q2fAx2fGquUKMgzlaPgc0CbCW5v2mKCl2nXsSv5w2GkYJZyGPnEGFBuaxZGaRMG
dm/xa5v7THVL4ZKUjwPbS4F+0aTD1NYX0m0+71N/Dfgx6Jvd/g/6BnALyHuvOYeL+KgPaNsCzOKx
pCMrEakabDS+zs3rXXWWbWUq3qvo5aFeeJUrCVEeTj5VxNR69uZN9K6Br7jklZfP9YnWnz04jUEz
mf/oDGqEWvO3vEBFW8mjkpY8VMlsRlJxBkpJ8BNR6GGqE+o93juTT5d8ntpIPurYqi1ZBVstkph1
Iz9p6BIZWd2jKD0LwgFkGcAjVSnLf73fak3uZhfFo/MoXxwViyNwcDWOPLdccgrJeDGTaKI2iKwo
18qAHRyf+gRGpMgzPtBRnpJKDKQypWNyuW4HRwe+eNXQyplPCR4SRBnd4Tkm837IoQeACjBLBpSC
AbNkaPkBKpgD9LmkK3wU973bvHeZ94AJCssJka742OV5QXTK0Cp/6N3xyll08EUzBSmytT6QalA+
uBnhu71A3kCUazEDla/BFJC0d388SDPWiE4YrJ1pkvVSVVL5HaDg4aAB0kfT0fGBgoNQrM9rxVZ6
UV1fozqNfukPn4/9wO87D+iBmrCpcJGacQ11Bv5CXNsv7PpAJ2BOmfBfBjqBO3mk4kHXUhAPAnxf
B1UYKun4m5e/aBLvpUMlwaxFLw5wPKz9LWSWC3lrsjfrj+r3gAqj3SwhjppWXE2nO/laxmYSTokj
Cj6jiD26XGoUceAY8WhijahVT8dFzbDD0z43nuefbrlxYpzGhcK4vhijj+w3o+NmdHi5N6W/5miW
g8rQJeDbebVjoiiukxsxVeWEaMcf3ochhWL7OsdooXPLr3q5fL6/m2EgRM/MwFAOH93zspfcGagF
SczTK1rQvf01oIDr7fVfE/EtDv5fE/HySQ7VTTB6m2gm+fWwUhwWi8N8kaHX8I9lba65XEOVSx1u
WNNhALwc9gHwwqKtcu8ivMKjXI/BvIiaIOcitikMi24EGwPE9BrMgaDvgohRdfO6WL8hGQBB/JtQ
bCiVF9W895/lCFUkzKoLitctDLMKrtXE0srUuDKx4CptO/+6rI/n0Ee0p2tVX8LAV9DwC6JC+dOz
DCPFdkkzTB5Dh81QtGeytyFWOOSBkShLpb2hUE9NjSMttN15VKdHsPiF+aCRlPuIixN9JNLpWR9J
wSjZUeBXhSBUvRogGtKRZocRciD9LIX8rGqP6ahnEZ8dz5vApUSkNCoNWs40aFBFS+Vfuo9l9GgA
J7rANof3yii7JdC+gGPK6gG5lcaY+Uj9RsEA/Kw8RDzZzUS7vM+cGSlTe1r4r9T4UujaH9PN8bD9
7xB0rBkOhDKX4uXnCjgs1aZwrl4u1Y/TsVRq+N4GojqvNoBtulMuqAutcuVny68cOQ27AViRmoQ6
eBOCGHgt9SIIQjH/JYJGm1+XeB6/kbsNfXs5XgBGp9plej56zhnYW5cmwCTolWsUvK+PNY3Cy3JY
PnuyjHfJXdcKAk5FxEMTtXE3t1n2QqlR1TKl8IJxnPb7JqJrJg5ze+NVCzJGRPGzOFF6rlVUx6L8
c54J0sC2vhyVj7UWhmSgSd6SysDD0dhHQFWk9nDKV4VgzJO/fpRYrplTZPkkFO8o9qjdIeWyS1Tl
UevRSTmPbrzpeCDlD8NoPky2g/x2UCv0S8sm4Yal3u7/x8WW7gEXGxg/tcHmMnzMR4dKd/sMGTuF
lYTYhX1trdaTxXpSXU0ul8n5MtkGS/DJYTWpxZNb6elceqrGT+fVH7T9HUr6B6D6IgqqipnhLlE6
gmcBVJbihYBzMhUn/VC7r95fKH4+a6KHhmQpFHK78X1SqX4QRyYOPV5zVcwHnopfS/6XUry6XxqP
z6OqDXzhrXWe5WNQpC1P80L18rwZIVactGq27TPkwGya8GprrFTh+BKI/hXIpIgQPrNi9y54LDgJ
T7hrjeX38oXbIHlnzUvlxVL7quZkeYRea6ek07xvWKAI3ql8c60wqO2GJyXqwn+26FfRfwL73J7y
m3LM0KT4OQdYh2QtNyvfov17jK2z6U43dqZe7tirkKo49u+qigd6vD2baCy0OFdbeeCf3bBIqL1Q
4WNISvX9pk78XoRsrLxHpFoKraX+zue9InUF3vaCkg7zd4qeC4FLVU04h6vXWFfmJP2a5ckJd/3X
avuz8CoSzRWbF4jSb3sm4PPv3nz+fX8eTevi+y7Kzb3CVK9/j7u3QxMdx5ZgP5wVaEFXxhTKa86P
eff6uRnVYz+XNlTGh+3t6/RbNG9R8S4pi7wXkOZ3e6IRbXd7XsfYHE0fyloroMrPuixuVrqVGZw3
Tuq3FN8ZEUhYbz+iKUF2L8HwuaQMn00SSD57VZXzIKeNfx7cMIVB3eI3aqbx245fwcT1lp6Ji982
Z5iswiaYC6PGUeluJ0InRUNNE31HJW9402L0nhBz5xh9uBTGxBabb4d1sXMo7KDB493MXNmU2v7I
qpzcG+PtDFlns2z48bV1w2c59T3+5EGdVnGZHnTh8HVRo+1YPCbdGpp+YZA7I7UO7STJYvFeyqsB
nM4RHpGK5aO/0KhcD5bH5n1PtyY+zX9Hj2iQ27GsjJSB+1GpXaSw9OgR5Y7oLKWDErhBCdzYpSNT
zNlNBf17CoznPyoulXxvmu/lN2HUit1lr17O++xvNxXLN4Sf/f5Y4X98/T5N8vJHfCCE9TWNmS4B
mU1JxfaibaE8xeo+CWMhUXi0VzFShN89Pt2j26/zoxnlBmw2q1RjK43TJTht1jbBaZNwTbIi3btY
bpJunfXxo12IXRA9uDAwhtCFjI1kEZjR4kuVtYlru5OHn/GV2lzO/fq5m7eS90PpBGbxXznXQh1a
3wN7aG8LqbdRh2pwoxLpKFCHiusu9lDmHI5AtCreR8kqnP7UJwKH6Djv/z8OEdvGLBf5RyB6yEtK
jTg69+l4rzTBrVT2lqdurGdVkZnhuMLoN+4qWfWSDeLeKCXdm4pjBeQ4bw1245OYKah2R+Vuodxd
LnqPPFYSn7drkrKgg0leYEGfnFNTm9pwR+jlehxMI8C+EPJCtmVSq1RS9tQ5WMFMo+fohRZH/kuu
ug70HJD8xa/jkipuI/8FRfoPxMhWizRzzPU1RWEnfWUyE1CRsGQZNFCSI0sISc67Q9epA8NQkOO9
37fDXVH96f0ffY/qsJbHm0Lnvx7VoQe5Edpb2gwMSMhpsYqthrYWVM/jufq+uKVWMSqhyGc2tQ3T
2tSZC+gMNA3OSOZUqkCd9OvvQiBgBLLIuGWQhRCMbGSEF5u27PdPdATPgLQpOkqPZqyV45uDldvR
7ksq1HH7LH6FjSwRDhbJl4aboUOA8FD+u+6wAC4FrXvn4/wFHD71TQGbyCTDFGzVioCzdSMUbEsa
FK+EN/TLDVXb66zcnX91xJ73k1GbAZsmSKw9pYaVUH0NGnb0OvJ4Oan2Vdah0IPSYdND0aHQ7yCE
EgT8oDyPNnbwU1hZWCDAOcmHpALSQLSotJCBk6R25zdgd7QqgU1y/ON+DpMVIqzC1+0FqmQ+go73
FGGLqhN5Ckb/fhPaSiQl3pXHrgMFCmTYye74S9cq0N5TlpmqIDeTVJoE8kHmqLtqradD0O55savX
P2oijP0RQRAWCYgO4z8aFKucShD8B0+Te0fXXKDHnkfjhqLfXW/p8cWlaq7p4J2rPZ2ju6wkCXFR
BogXySUU3M36cM8NGmq70A9yy9xQd3OXCqBQ9EBi4H23XATXIg9Fa4a8nQGzUKtPNPX44CU0sHM/
5M270AHLtPQ8HXiQymdWWdaEf8z2RfKpGm6KNMfDWAwnVIwLg5MHkzRphqiGKoVSvLu9rb5nxRqB
l8KhRMhXHcnSxFxJPtdXFpGvdZ5TASbyGNzeICx8Pt2t0fS1jqRRs9KCmtwi92NzbIKn5NYDA7oF
uIJFmtKWLGx+GRyLjQd8tgD8fgKT7WwdcCiknpBdRcM2RSfAGmiJBuSmrN8KMn8l/gBsmm1y/6zf
lntnpiKFHRW68BkfkmErQITFggUKWFJQuv7QLEnFcrzU7Kdydgh0ZPFWACzDD/HaaBUn8wAyfYT7
o2aKYEIvadVDpEkwxoAqqE4kwVtKPUH9t/4BriwlSCnMEFNG8fUcHNgzxkYmp5IB07R2PUuNMVmt
CexQ76y+31z2n3YnRFdtYlakmA1t2azRq7Ge3QmNXj1s97nw/E9xxPMwfcw5EnyCJdDDvoep9wj5
4jc9FzBk4bl1OCsLX/62lIm0lLe92khOtEFoABWCI5DpBXaLVrsZYurFXTTm/Wc1GQdO+THoeUcQ
hVDefyFpuxnR3L+Zn8Xn6sMS/PugPKvzm4Y8b551EIsEuPPILG5iJBhFak+ekSXqFsIqEdVLrXFA
cW3IAmJiHhfLSjGA4dPlQ1MTBlYHOcvVNvLrpBeUWnbDUWAO5l8Fz38Bluf913N+tow+kwnQ7f35
gC+EWsRerOxLEfGd5Mcf6Q/o2LhDoBTD5IsdFNgLGtDubHeovHrX6vsKfKiNyaIRbh+zPunQBHZ8
hAEL1UggyFYkQy2+ktmAa8am+g1ADj1uhKKMDArM1xmQy2tFBi1Cm/Gl42ET200CU4GWDcLMUQXG
mlZW/at1sK+G7gSJgk9VL9Wv1czRQSAW5ynUvEzjtzl4KiBPICy5NbvZFdPXO8ii/Pv9/JLpflWq
VCpDb9uWUrh+4nZOR5hfma7DofeoPKu+8gomM0KkV8/QFs3ACiQEd989zCZ39mzt0taQYR1aCv8W
IaSNnsPtLfdOO1PfXifC6swWaO1VK9tPs71CdGW7CLvYveMvLOtjd1BeEyAmSb5lksmqCQ0Z9XcQ
trSESIARu4ig8+rR2466mxkchMuP/N2m49LMtZzv4k5U5EC4f3SjEtfkXZC2ULt2+ANcV8M8Phe+
28CjMXSKQ5UlWBxUkOXl3rh7U/Bi2fQ9meQLv9MZU+H0B/7Srn8rOShG+zcHgvqiEYqcb54l/KC7
sCz+vgcvuuJrSQmCqeQGbjQVk8SIFEwvR573ckQKJfxXvJ7v1t/Ng3gQ3d49X0JPrlQ9HSDmAAJj
qWTHtJPaUzxIyFPRq0B9UL0ANKt9nMJtFafDhe4bsZMpfJoU0OFYckKbFfDxVN+cSfcq9P/MfVtp
izdtaNScRD6htIq6prNOAyLIqwY1qvNbFh5oJTmn6mPtV+JxqcSOuV+SdUpSwWvaltxipgjKjs+6
tlxtnVcFgi/prch27dw3Il2HdjyA11mONssf15D+K53Fh9YeoeVd1cF4dBczxFw1VMg594c8Vjk4
3Ln5NtJj7l2FAeymRCOpHTCYKWDW1ly+fAtyX/Z69VgPEvhK07BIhIO4IPCWtJ6cB0eiwaHeP9X7
XLBoSoZRCxZY60LvPm0se6ufZ0T90DJtXwasm+uE5SqN6TddCmMRNVuH2uSiqLwgo9qJeXii5F0a
cSf+XABfSOjUNardrZn8+rCH5runFnyN9QxS0Lw9176tNUDFeg6kXIchUuX99CaPTCC6gY+XGvt6
I20TpQBc0z7RwQpeFbX3qeDxMfbtmS4EAWTis9v/qq8HNezXU62rqOMdOVLxi4mTLxy1tmRWk+Zb
rtLfikegcBRY8t0yAnC4rsVo91YLV1UEWMHYeGdONf/uBfPv3qD2XvR8IVgY+nzKSw0JqOwzS0Dr
uaAyMd91b6I/sBEBirQ/dpQPzsXBpThI6DDnBuVLsy4xrsTfk+58Vu/dBGM42N8ueWT4MHZvd1qG
dTC8nq/ELbhXVT+m/y042s1KVyzbRjUK3lHXxTf6GEC+duJY9Ne4b+dSdv+SJ+9Ffut9vRuqgtDP
SICXQjttjxL15fqzumwZSg6bt3xpWNW/oFgjlPPPo8dr0s0Ni+Vnn+Je7R4tjuvr4S27KSWBxXvp
HlzIrqJqz/HUyzs4DuOjohRcJNQ3wgEbpxw6YsvBUhUmWUgKV3gpSeO2f9ImMHUqcKnfCvuv25lC
xXZmtsOzCRotH8sF11Uhy7lR6jwIqcXw3823m+gQ0lJgEpL0kKoT9rBLfr93wMAwj9KEvjzZmHLv
O32482APsTQd5AHmROkw34pi984i6URmWS58qtq2u6/J11tLkIPzII+0MNp9bt6O9hXrSY/v1Pj+
eN2rvat04zWVOheET16Bb/PZmbnfpl0WP9uVC8XGcma+5Ai6KEKgrxz7h2q/KBqsTZbfEzXf1+X3
+PYavx3JygxWYFS7Q6f2fi+0QABA+puV1cCv73YTdQp1CZURdQl1pivDymsrsqAABqPm0Ori38aL
bBuOsUHtvWpGuouQIaKb6h+VjzmTrFOrrE3gOEqezjNqHw84cXWvZWP+aOaxTqUI9ScBFSUtAXPD
MnHJhEWUcw4Oonm7xbLNvYsmnnItr6PXU+ZwJ0OBDOe21Clqsasjxd09KWgyyMz84LG4kL26rznk
r0ZBAkRi6Nz2A4WLcjqq6mbgmy3aKxzcL0y9yE8/JovDpPaYHFJ5lFP+aX18onZLzIBa1rdb0lu6
Xp6IcTeOEf8Uolo5ncpv6/DjvWrnoC5s4pze+B6lS8mcvjSTl+hrhHnWKexIyrX2IvnG8Tba3Bo7
BANkrBWnPuXsYy+hRKfPgtKcfDmZpBi8TGxFhCYl8C8ClVhCy7bQLcsFxYWzt8oUq8xVOh/cC/qR
SSN/fsnZ7kjp17p3R9mpVybOJOmBWaz22KkVhUnVXg0299w7vG2VuWnQsM71i2qzkL7tvcOdpqpP
P/A5Fn6QSrosdFbWA654C0XiY9OT9o0KY9X8kG8QdJLArkbV1WgRjW7xKB+jTXcPo+jTtFI6TMqN
2/mlIoCnc1cIK0MJyqIs6WXxQk/fVE1rUZ94vFbJKt3apqWOtTtl/7vtbpg72+AKtLK6OcpoTu4n
7hG0+v7+kkd+V39u2Ad3lyC14zdPGsJ1QC0svCAlY0z9Y71b9tdSKZmazzBb6cMnw9V8eEioMAyI
7hBb3kOw1PtVMJxN/xT3C6l4bkET+9Zd3Brv82K/Gvenhd4qp6zSKy76m0p/dRrQF4svw/KcJP7o
oVx9G1duQV5sOTgs6BO3jOq0RaTgcGxf1jhjrfO6vbEuj4rPYSyO7RwjmJTku0y5vRm9dwoNUYIK
g+ahBRukkm4in1KLWlLG8Z+SYaq3+asld4uheT6KscLfNwrTFteReftRaM4H63ILx3E57weOIwNq
erm8e6KgVKPpzbhnwZBIxDnvVYF5792NjmdPpfs0RCHmhzXdjbjyqOsuIC9Sj/Gk8NdmfNEp4ENW
2zpM82s7R7KPSAPTkWpjre/Fr4O3Wzk0rYK4Fpm2U+iGalexo6rgjqFm4YveftIL+6UHid4G+JbS
tTLq7n9eXGNOnV441JwLn/7mg0D+JerPr4FUKVy+EW6g7KW4/wg2o/lXL5aHGKI1Ubqyxqbxgjl9
bKzH/lx1P4ii/kuNBIymHV50OYz7kVhf4waDqYP/DZ/8uAoyFPU1lyk6TIFmfR2W0DWXHbgAAznT
wCkPTG4t/4KngaBlaLkZxBZoDEeI5akN+59blA+eZvRq0Zd1+WQoHKQQsYTxXxEYMx8dvWXNOtw9
+IHg+ELrJ1UK0LTl1r36VW+ukzdCMS4/2IbnglDDYTFJRcjmkIS9OS3GDoKhG0IjlzGeBH8/fcn/
xJAzEM2pTdSDsi+KnIGFeH8jpUKCWUJ+rA9yH6WvhEHO9f/gbII3GfWf4ZZjx7SHoh9Uc+OZ+p4q
H3q4N+rAQ+hsIaUaJoCBlLr4UTn/1JPYMmm95YP7MlOEQN/TNMxENKgzSEUppZ2fTOVbkPpNlXvx
+bS1cVLpHWFWZ0WEjPgr86W+efSYleP2b7XpezIp0cXKx6tOvg+ILw46FRrFV0Fx/nVtWSxm5CJk
FdXbe1ZmlJmJrv9vMgvvrOiEGbx+36vO7oO802avURPknSya6q5PAmCqSquCum3u5QS9qDKgPUBn
Ln8fHOeD/Xxw4YXE361VwjuHaI36p6gfpQ3e0gXDODymI52VDwRs8kW1+xd2Fq+cYcK9aBLhWMWY
60O8vNpIpZScHCInZFWXsg++vvmwjQmL/3RzF8RpXxeVZ7Sqp2WzPn0LRifs8XZBw2jO+vZr4cVi
S77kI+FdECxoe8eqhqVyya6Xf4ikjpcOIsdw2czNJ4WnU6CA7riaB7NDuo8faqq4A6gC5KS+0Eoy
a2nlyRkQrYKb1+ZH1oX2NiQJv1jU3toFW/XVYm+3w63u4iLg6C9xeU0OXF6dz9vP+fblYW/5oY+9
+XE70mQp/rAEiLuZpcrJ0UtY9V/j9RhCgZuXGXY9afR2vbRbAdK69oDUiOQEDzV7378qNeGo+Tc6
KNPfgBz7gX+3OJeBmU35wKB8wAfGW9W+fvapJ2FMnvA9L+PVLyie209OfPonTxX4o3w7qYCpvaQa
VcV+EDMCbcwPU6po1nRPvtBvtJAAfF1WcK1yw36EDewl1oRYNlBsPRJPkwZoIMYP49snuWxtHY0m
T0WvH9K0KQK7K9t0Cr9XgqMXGNWKKIE8w6GxuHxNQ47Ha2nTjr76UfU0WeT89d5KTTbp64kRYpNs
1JSDSu1o3XG0Cj1FS2IIAbFmYkk3zmnc1EUiz5bHk0Mr2AJzgi2GPleRyFMa4p6S0FTclsPYQ55T
zSp3DvOuEc+7l133CoUomY2a+4fi4uDQv591dRjjNWnSr++kWZ/q4I7RCMlBAe+Pq+np67Y44NtX
RYFMTfs2ufEhNz7lxtfcWMvrAcPOJPV+b1S+bUN4laxn86RxFvF/RoqQzcfrLR9SJk62spF6BGvT
aKVpgsTp8HkV/KMWakNqQCqM9QSRt4Ggf10Len6H82AhBBa3KNd0bsN5dbBKeEsE5Pn53MzBCrKn
612GK1vKrn/N9W4ROS0JaXOnj77kBdCe7zRxiArp9aBEK5aHAfm4fJ3TwyNuVB6XyuPatFnvz2oO
t1xvAzRehj5rxsYRoq5zrHfiYmf799XLemde72zYhXHgrHUWxU6ppkfaOf+6iBCWneOyE9HjWHa2
viFo9qtMBkO604lKrb0DntqaM56iEBmWaWu3bnvZFJjBi6cg68LfVs4EFjr8d+ntC03Y+juc/Zep
48hVX8awl6CTBwcYwTdlAXILq/aKWHzo3xICwtaCr2qAYF5/7pACHOSm9mv92oTHjOmnXH6X/PgY
4toDyUu1GWxnyt6kagWSdV2fxrE3j5+qX6/wzDrPpiDxpXSsbRYvpX27VQLsvA12TMB01trRUp2k
swWu8tpi70RFuU6xp3FoyWFzw1jh4seq6oM2dvHP5GUBPmyPo3v7ylKbiGZEQquzexu6pCsBI5Cs
essluZ5DaH/fhfe866gw5LrHQzf/XqjNGxysxSVfT5sXyy7+Wdu14p8x2eF9b00jLV2Gt2dX79sH
1Oy6ca12I73C3/db9/aMLACgrZjYWdwHhVx/HfU1c+9Asbfwv4KU1vYwuBPKmQ8KV84x/SPRqV1/
lesdCONcexd6GMIXxozL7uHWWFTb15/zfUv2oJYhbZZdSNvPqgHIu6/W+zQfOs/RvbOebZXmyRnx
nsdUSQECMAJW9J1zYsOaPiShTECG0oKuT7ZbLsHdMXjs0wFldco5syeWlyr5uroPN/fhDW+6MixW
hpv1aLceWem5Cd+J8n2owVrZs+wYrv+HqftabmLZwgD8RKpSGoVbhVE2NhhsfKMCg5VznHn68/UM
sE9VF5tNMNaE7rX+9YeXla0fV/Laj/AWXyQx8vqqhjVLO2eFGudjRwmjmzMqr2e1XbmpyvpXs0R5
lxFvb2OTzp1tKuuBptK0U03CLVr93IpoYAPsGFNf3OVlDJYuGUslxinNj/pz7di+FgZXG7cdmUiF
D8avvdrhcQPs5ZsR1+EV21bneBlskr5HUF99Ln5rfD3BxDP8qPHVlsEMXgnv7rF0UYHdKOJDirrb
n9SeK8/iyW1DVp1Fa50bSQc2BCWSXS68TOfiQfvyH3CjvOx0rozGucNkL0P5TRMPqhrPx1UmPG0t
OswkJzrAr3AS7E2wnYgk0hdedwoQ/lsnfRfE7eYheNzN3M21SJuPcMH4Tj+1jg9RXEpiAa4q7sf0
l0fw/L0OLVbfVwe1UC59ipSUTAg1BJjXArY/F36hW89sDOxhquG27MXCYpRxTtt1NoBnfoI8hzBl
uA0pzSXYccQotKbXd+9YYdEtPtRoINrFh8bdFS5GW3s0GM3Ha/YLo+37nJ002/F7dxNYLBRPelw1
A0V3fIWvz9sYJ8WHJUrx47I42u1Izn6c3O23q1d75GbPqr0zt/Pg/4LYPYD3qXh44ihhq72j+GbW
k18XP20c0fONm9JPNx2e5C2d/kh6GvH0y+wDsVtSWaFF6X9q7aT08jSsyYXv3vFUyZUgORmQ5c45
J5vo7zB8B9+Tdlrzm5+HzssVZhgbEvsZvW5I1OlXFwMh5s1lp45RQYeDQOoZXrKd6ZUb8R2nvBQn
jbiEFFqKj7u45jGax9V5XJ6rNiQHdZONhn6weqnaNMVUHn0OtHTPWh+9feMDr6q9tRATs9/014G9
w3t9/pCUIRQs2Xouu8GiCfo2rtS6nu3a18bXTmfxYtOrPJ+Wr51qPd6g4ZQHO/vlpb+AUN8ftq+e
Xedi5Yurku+oabaTuaJP6eNySdrVWu27lwhlaOibcrcD0pRttvPiaLoWUQqNcOOqG359kief4R37
VewGgxBBIcU325Kbhj7EDRZ0BZOdsqsq9hak7tza8NO+wDpmYOnO4gMwun8FdUIMS577N7Db9R0c
d83W7gPDBgx76FzfQWsqIiSXbbapwaRqkLlmqwSJLbw530c7aPib78XT8+KgyDdm/w/YdQQpHZbg
Ua9q88VNrBwG5/pgRkE9dsvBXjuiSE4JMDs8RnZHt1HCMGKw+VAf4ekg76iS4E97eAqrgW1AqooM
TSjfNuGpqZl3YMjx/kcnAdGJ2kB2XQ3LpaHj+Rv0cF8ezw8TQFTEfF2Ql8wzTk/NhzJhFnf8Vg2N
JQpLYBIyyxrzKAp8FjnJkPLjaZBhzzsCwUTMaAegcvANE06fPW4EE8Oz1AA8TRJQY6uG8VBvQaa+
6tePYQF/Gk/TrTJJBGAneToXP7av3tjqm03LjZqxF/Dj6bMvBtzyI/JWYw22flUinV/rYrWUlcYg
Yc6v0Bp5xfPXSDnV2b4WUT/Lb3fRDu/u9SWY//X86FTyrbrYLqEdc/+KGeZ6eddcLGVpDocqO2Vp
bUarD3bCmw9YZQC+ENDcueVgWe83DWbSQbIaoiVF1JBP/ls2upSasI5FHP6FuKVOXRDGkX4Dlaej
Km5OB8W3i5gvEKXsFdD+5qEwsg+pHCB5nXuhZ1PxNiXb4fQHBNqDBHzdv9tGHKy35bDeHC5vo2gx
BvBH0i93D5BNEjkXTzLLTSje+FQbHc7j5vIP6LWvgNdD9nRaGS8uIXu6UBgGxlY7QeJFiu6mxDkU
dNnCPbJqNGYsYhfdhIKkEpZkJh8jxH2tF2G5wGm1fdKMVLOsLzSy/v0x+WyO4b1SEje+KrmiSif5
vOBiBK+Yhyq58eIVONrQLq26cvokT8Qm0OzDjJskk6tWqKXO36/lB+8P6P4teXI1FGyOPMBm4tL5
VYfTW+3qHQUvhzIO8XE38VbVJn51i4fnauA+Ja1FOqlizhiQ7Dtr5FNvjvfNEPhp++4bcug6/Rx9
+ek3/Wogcn73UJipePOn9ouazaBrOTlw4g4fYEae0XVsHQrtU/CMBiEf1gpSLwomw1CBstmNIgZz
pV6Jazwng403pn+zaUQhemy9aU98ifA1ppP6JwQ3YPGh1KuIdllxTDNOqR5/whwB+2YGAUyE7Jun
ABEtiCMoMccRz5eAI1ZLwZX6WJZf5hWNiBYKaEHxPuqGPPROAzPh2C8d+xf2Iku9L2Cw3fx0+lj9
LbzgksouuKQ26noJSyeVEtZtexWhftseJiOT2ePVu96LZr2pcz7meW0F27fyH8/r1a63SFu3H3fg
Q2kghC3PYZNBd506Qql7OU5yswkn5vm7mrxsENdxp0mo0MRRmgwySEvDuj2dv2/wnJYthXA4aNZK
M/cV/9MMuu8pm1bi5jQ2PIOBo21/LczfPAFu8sHsF5lbgW9zOHavh0Hul66/utqQy47XSphRwIXN
dsGz1Rj304666xr87N+bpV9hnGTkaf/OZjA2fVu+roD+5Ng3VruJLG9gPTt6esYmIzdnXm4dMEGw
FLfAnUbbHQ5U2w93eefvhilAwPs9JiD/hRuUQf7mDcWktSI7IKcPvXHYsdkeBFrt6PyuY3TOexjN
hdgRm6G9Hl+NmmyI8PEFUlXaX0DOj+RDZgvlxWCTDvK9/m7QA9YSKOlIwKgr8p1oNZ58Z0ZxHtNl
Yegx3e1G17uIkdHNzz2+j5dDe34ZFhqDZD1cNwfWtDgoF/vH9/1r7c2e6eWwF+fHIkN26/AxfdPA
O6WOy/F1OZ6dx7fZpDiblGeTwybYwa+v+N2xtZGXyjkFicipsOb40L1nv15ax5bfapgpm0uFGtZB
57hDQDboytF3c8nSl7xUdUyYlxl4qH+ZMRltOX5uo6JfxslHcm8OjShtA95fv+hkMgar1AcYvtM3
nF+jIFzoQIS+dUwv6lhdH4Uva+8e94DdwzF9WBDUBZzpIUofpmZDAyLLKQHkqV869VOu72tyl17U
FGLf2j0sgwz9YVaerDNT/JRApDFazkd38mi8FLVCf3szD+xVpvHyVWOFtxo6dsdoKFhip7RxCchD
iYdBPR/YvIeJX6nGCbqRAcL1qx3I5uPAZ1v/b/+xBZl0eKrK2aomXatACMDAgj9X9zznmzo5V8am
3jbvULFowHKe9nod5zztPbZVEh/X8fKqMduWW/uxWiBMojC84ZVTti4TJ9kU2S1hbN67z3oJn5tt
mFnkW0LN3lSLm3YRsuvPhU8JcOYqTWA+Fcbav576rp11Z5PCrmXdt2mcyr1Lube99moiuVHRe7vP
YUwkT7Y8fvXUemGMtM7H/lXQgq0L6QxL7jhIj7yyB1My9mJY9lg0YeO1+3I8Ddu3ITKWwCyMpGpv
p8tXsGLc+Ko2VJtWJ6UvW3whQsZzWIbZlon57FsoNV41PAoMo6YGTrakVKcv2uMPV9wLlmQ7vm9L
P+qKW/l77IpvGHUV2HB1D9maERF8s+HvfiTUHqXJnhMCCoF4okmZgqg6XlbHe3JLVNb2rTKsX5QR
g1tpsD8P9n8zERMOpmojoX1hnGXLbkQs1ELpZGhWD0SheF92+oUTYN3suT3RF2PSTbYwxGFmSxR8
jQXukCdeeolyUfCWCsx9OQW29PrUD5t9N387vYL5C3o4xU4RCQ1N+TXESixPCnybyCYcXnGZCRSd
mpF3t4icvO2WqfLnXO8p4jtWodyZc2q+d66SxdDYBieWpttO0mwXmTWSfcsEx5yLTZN3o3zW6Ugs
ivxN/xt3gurK7bTcEqgwZ+hDvD3v7WrxqRaXUsZw8QoVq8bxK57RQhe76JEFJVZvShvOVaIWX9PY
H5+yAQAAgZBU9aP5dXjb4CCEbyhBRS2G7SlIwdEDJnNar9LEvdqUJofS5HycFOeT6nwizuHy43YZ
r9ciJFnMBrHIkb69iwBSmI1W1aGpW2QWx/T9o34cNI+DwnFwKA6Wp8H2ZKQw2Kz8U4PDChQ5YM5+
b/T305b6mhXILGwZy9MkrY43jZEtY3YIW8YceLRvFWdON94z3ZsglXX3zO6e5nLTl9cZRf3GrH17
q/4mEaj3o1X7XuhcC8IOvTLd+qE7a3Zz7/jtMmYcn+yDd/zhzh+z3ZgPj2SSP2rnuGycyPmxda0E
XaxFFyuQaLXuHdLevcZ0p9+Y9xf3flQNitXibJDuBrsZG/jttiW9ytpn69ToWutyd9cIa17ubhry
WbvNUrdOn/qybCCAPFSrD/vLw9JPlg/nCMVuUtNG/25836edbXDR6Cx+02uwXmZ8znr5yN69vWJK
fe0zX6ZFa3TMmO7V4IgMITcDpHOpMPL/LpHln5u4kdZx1DyOZhMjQK7p/va00CMnPFdljLfg9cuf
eZ4FV9L5T8RvPgwRfPLQPfym8f9t9plOO/naSOyCHU0757+rCguqSlbolIF24TveHr/UCeKW5Kb8
CUmmOrl7xgkvOPmTa2nSlk+1TLOs5Ds9owCzEN22Pf9OMutEERU+yxXQ8fOqITbaC5/JmIFO01+m
01y/sEGdhzmAeYyxmdyPLIDCTG79sn4xMfO1S8X28sUnKytisqFNs11nSpo5jEcSLlUZplkdnCre
cD0yv8f/Z2bm5Mz/Z2Zi7yHe/aPQLr9Vno5aqOHn+TbkwecuzOVCj0uzUVit83n6q3xrp9n0UfyG
5YN9Dhej2RHBwR42RHD8s4f9aUf7ZSCbD9wMBoPXPKg8kOwR9ZguCx1FhLucgvcQoqI6+emiFCu2
Gr8QGA0jTSLNLQtCLTJH3u3oc2496yabQrkU4T6/bPtGfNxY/4kFA5m3mzy6CXiYfMr5yifmkvuu
PLXf25830xYXGvrU5mdzGxYf3ZddGJj9m+kyWS5UQnTakeRzGgw00ULZHfNoonQkY5zJfWAnQLjK
znUT1OryIwMFdYCfdx7K1cI6jxDw16V2KYs+MKAN0ksTPOh+5p4pvEKuwDIE9uZeuvMXmUmft5UQ
lBGCNVpGWtuI1LTlO0HUvUq0aHYOnKd33Qqlfq3TGLDhv5jKL7vuw4GxS9Jp/OIN3PjlwRS4Gpxd
Mr2f54ep9+17ofZ8+87VvdBsLyBCzxdOKCED7JGbxTwM+RIe1L8bHHnLIQDXIM1YzLQqv/DLn25o
mB1n4aS+mTBLhLAoWzL2JUNTUSEeQyoFHEGrpg3nQpItCkpn/5EvThzCMkFb65Dzge77Xq593b7k
z07yvTrwKgt3ErUUDLfhWZkFO5tMZXjduyg/ufoQnR9M4LyxxV28XsS1ur42ZjdgSL7xpuXJTrYR
yybC6Ty8dpnfudFflMmjDQ8R6oOSVfRyxg9QkpiJZyNiU+LcJvzChhcHBiqnrQPibePqr8OtzbHI
s8DKYc71MTyk3GFz8+5qFmUgYmBWCna2yJWYjedgzEvmwUj8e+7Snr8ztV9r+dQehBPnCTB2tuwC
3vHSg72QDz1nZC+gUV54zs0Gj0HoiujKeeGl+JcISjzo5cbuz+20jFhd9ETezF/nc4EPhR8hDu5x
/lPuMfXn5XvxF+3/cd87fZ/WWGSY7vpXXHBy2upxeH+6fffkMcz18CFqozbTuXBbI3UZX74b5Wb6
YB8xRN+sg2LenDtMZxnJnzIXeXuWmeQszPjrlWBO+Fj57EMF12cRZij6lZCkYU70031Azsh16n60
dVmo4VZOPMYjRazNYrxmmm8JCuvWO0v0E7bTNPh4th59On+VgsYE9V436exgJwRnXlpzZvfhNwlq
LF8UITv/0vcnuMa7GT3NP6Euy6xcbXsOxGPqYzYE5O5o5jUd49MB+lUf2G4rExclqff2ArrKwaeu
+OlRQPIz3UHyyU5Qk/j9NfkUiPOfSFjmf7x6eytmhp0F64fPs/p4ex8vpyMS2+Q23BVCQlDp+u6W
YKas2vZCVt48vefZ8JjZrrgcC3E7xA+dWVQEykTpEMzUbwDv5oQ0tPwl19GQ0uCHExrl/OHTK80J
Pd83epnyPTCHQxAFOlJrM8EjqN7/4xFgp5yug1mhPxV8KixCErZhN7rF5Xn508zZ1ttyFJeOo7vM
oO2w9LB9MVL3KaTwVH8FsdUtXHX3BqfevTkXwxNDU7A8jR8ze8PcMSrfFXIZDIYx/QIH22qpw6+X
pSThEeO968cVACLGVI+twYZrZWsWdU/j8gVVvLsCvZzlS5y0zfV+8v4iJy4PpWUFUJgwTmP550uW
yVerfB67NZZ2hS450/pHg/DoSCM+2BcHq1NYu9Ng/UA7U5gweftGSY+pUUZ6DD50tQb5RlA+zZo9
jjn8lRr1PkmLv8xxtdYYNBrB1bLL1pJJi99okOlgyqZxuumY7n8NBGezNK7ItyA3ur1PDdIu7vJI
Zkl0GnPh3wOh+BQkD2l783mvCt0MNxuY8WB7psodbJv9Mhet+AA3aVemrTxhHUlsabusxCWZXKfe
XDragiChv5sP2A0sFkPKwOdzMRSRtWypIPdqxwPbSEy8P0WkOlIAUbEcX4ibAhtF1g46CseK3Kce
gSv3qWdSz7iEST0ClyAKNK97YdTYjY/JeFoaLWqUqe26R3k7SEHOhf618id1ezPT4YTSzjG4u/Y3
16CMXghExNZqdmS/F8NGZ2cq/pJNk7tfix/58I4F4r6KYXJ639mI9fVOHRMfDfUf0z0sdTKDYHi0
ziUI5FfFd4cMoUH+NHmgdvNOq/xOoOZhsPjnMfywgikZdTQgELeAnd5yXIL1rcb12qjOxqk+kjh6
Tvnc0Y9Kt7QO564w1a7T/WOddlfn7ubc3Z3//I7f5H03fUW4ZM7FA2/1qyJ0pLXR6cx7ySYmxjxE
nbq0pKijQJVJhDaHKSdOSVVPuPe2CDFFoUKdVjutSwTN6FrncndLi2HM2SbjvN0CVwhRiLHMnNtM
ddDMuELRdlDZDhJcgkLf5S9e+2USHXkwLXWCEtZqqiNM27kmtFBdgYgX2qzu6oNiO6Aur0C022IA
UUUSBbaVn8z8ssmk0U6TH/+sk7OvEbBhRpZRyuoGMDrKxyVsaKPpJkOzk4jEoITlP4ymwyYmBP+x
tI0OCzci88L20FV/7AhBvPYlVhEBOz2gKBt+cEWcBwrvqwnsWkmjDOS/7hMsuumv074HZjTzhBTO
gCscxo2DeJO+NtoXvEDyzHjxAn80XAQpQh8N2sHXPoXlI8CZTITwvH0QdPfZt28o2bWJiXeNJweO
9pf9ewCiGSCNYTpV+RxGBkxt+UT/bcSBLXkjDm8xLS1Ct2iJ26vzeMc/FgpZGa8r4y0vMAncz4dt
z0INBb5akAQgkQhEVw9pxFQEkfoV5GlEsmdtDX8k50GXxa6lqjBa05hn/2CO7uTjWRPa+dWsoetb
ZXihoJ1N8ozGwgF1cLLU7W46ohgnFTAHv0geeZK1oq6O33zgkv4ZEdzP3fQcOv354s+IgFq+2qZ+
qFx7xZ1ZNWZmbFVnwXUprXHc7BaWcXMZ/3NdWnNrwujv1NguHobLxnC2HjXPo0VltJ2Ni/vxjenT
KT5UhpXL0L522PXOg0u2s9nWLiVbaR/jdbbvzaV6OkW6918H2jdyiwIldtA8r7nJVUJiokXzvKrE
s4qspLhiHXsHnv7rB6YpS7G98/5l3o9K5mNhH7vdQkTQ6RZSgpYSFG/91a1/zpx3OKaEXwmhWGEH
2ybjhK1LMt6X2lexzL/XOQc27cx+X1hEBr0XblMcXeLN7g+5EgWVFplk7NecDVhgbq2LneR3WkDU
G2w/JbN2dOhaFUtvTaXZPs2czYO8767eglNUszqoV4NTlNg1W+rJQDyurXr1Y48ZjE+35gcz75NZ
FxBmZR3Nw4fazP9+qEbLkSkiTDxRGVF09Dn9ef/JE6YeTYpXYrXJdT057cYNqYXLkFpkFXbDhAFm
xkd14i+3A51fE8FyG0p/Jz526/Il7xx20X9hBtcjkW3t+786wW6+4k0kghOZZjesXQYCEHiM5BQ0
GTdkzcGg5XMe+7BSGgmGyH4t8NOeudxUWsRZFi0WZRWc5KX5Q7WIT6u94Meiq6KoU8IiCvIoNRnt
J7r/itSxm2yO1eR8H+8VU1LieoTiWIAsxVAA9a7siNndy+hRKGEVioUnrdH7ZdZZCmEnjm/xZkLt
Y41VqxyGFaz+z9IQ17/Wv2LbNds97a02KBAJXxooDT0NXPlRN9QsdrnmaAuxFENMzy9eTL5tDYC6
mIas0pqO5Uqhq/4r5lWkajh/jt0NyMMw+d6b3nrTYny9xovb4FgdTNE5r8FK6b4NPkrn7BCNMKWv
/VK1l9Zb6flx/RMQocez8qg4N2s/cgHyds1HDGxNbAuZ0J9DvInkuSVJ8WStkQs2MJa20M31ocnQ
75+Pp0ckVi1GoRkyGbAKd69nvcQHzucvV05Ft8gaAFr3f8Y4HEf3Zh0L1SR+LOF0zWQmHYh7qZPC
zRhE8xBk20WtR8TGo1RmAPF0CPHYIT6gnbiq/zmalD81SHKm3WawM7s9at+Lg2awqyEbV8w7CtzV
Siu5DGrP6MMo2+rl9HMdwvY5eAk97zbcosY6ljPe0GTan40LP5o/giP1b31z8ouYYN4idtWZMfAJ
yrc7QLw9T4PW1Lez/chD43P1Mc3tOfON5nIfYd+3clPm/bfGlyUtyIpNKxwqbn5FfK2FVJ0ilbmE
kk+rJgeXBdFlr/hFAMcaEJrxgs+Z0L3wNeXlPFah65HpebXJzLjpeZd1Emvi4OJ7mUAlW6rCXIqv
hqnb6x2QDMqcRPNugW5FrWFY8HHtrjbtc3FwLQ6mWSXajGKkhr96aVLNWqbFVCo1mfLoDiiQcBIZ
l5THy9lkcZjw779A3Tfd6G/++i19kDEwO3eVu9m/sgvZAopuXq3MWXeA47S7TbsnM8mzcPawTg6T
4EZN+85Vk61atRkcepTxPE9JPk/vFIZ0hgSExPPFzG++RmN+FjXRqj8V0VM/PDD/LrwCXrWWu1qr
3vk7s3fn1U9L/mfh05ArCTl+n36R+GFJ/EjV/dlS7uscuIpW36Vv6B1YNl8o7tP2skYlqyEancYF
nnWyukjiJSXcNz2S7f0HyS/tNVHtJQsauWkOweeEi0DzzmU6yS/TScRJdpnE1BdVoE/FNPz3xpt0
YZyIjznYNPq7hpyGsArSBRu96ReGZWk6ENmx0j14/Hgxh3HHoNv4tF1/KfDDomtZjs/nYEq/q4yF
KDRKHX7Nd678VO7NXsUgeqUwZp6qH3rQ+TKweNLXQvt2rwmFR9RJLhDGlpPwufR8Ebw9FfLeLrxu
z/31tLed9jijOOI1FItju6ACvgQbxOuie7aJ2Z9O+OSdPZ2rlrfYKRU6i5oZm8lnd3rrRiPSl3Uv
rf3BlJ/F1W2YQo6X63GaBEy9pmo2AjAnw/k5x2D90yy+zGLI/voiwEj4qcaVBUrrmE3RtnUbtjgw
p/cguQ+iaBAdhoc0lBKFrJTYw9QYPzA/60an9mU1OqxGu9Voex6tz6P5eTRdjq4llKJPBEu1Za/e
iKNGzFjPqiFKNeLZAYU7EWQbTebryao+Pt7H0+IoT/tGZJ//rD1DIoBCORjxD4m4Pe7eMzONPAES
a7VF5OG1p4ID/LehtPCx3rbSFytINSHjDzbtN9Yvnx1IObpFcJ2DfTZmu7J1zgy48uOPy4fjr/A1
6h5YKm5e61dnoRA2k9nMmJ+NR0ApQksbJPTE8cVT0NXzZehz87s9Rinny1iQEjLPOAtrS3vvtm1H
7u4pjwngdnD00qmWDcnetVJ2ZYuLiJKdQQWqCyoTvTsF1qW9G7OeOJgRZs/6ptza0agG360kCW75
TLc4bt2z5XHX7U6TuPHFMc7Syr/BayRkVF0FcIXv/YPZR/RWJjj8AiTJrMait3U0AhsFX0f8ERZn
bSCbT8lXzWFiN2ZOT8gs/wYiw0My9zGvb3rcEq5oAWaQzp7MzTwNUm8Ah69Meh2TkpdEXXSInV0m
0v0rHk1mY193+aaT84eNLux1mSu1fVW0jH0CeZ57sjbw2r1/zDZtZqylRNvXs64KeFIvVHT8DBT1
0+DHeDVtlePTlRa2V9/2mngc12CDvpgHG/R9LU7G6cf2RxNV69m+U5DBHC9MyPGJElVrfCI+i+KV
uHYjVj+hsejAJbitbn9ETz7bPgMfziWkjNbyB+P4aXm8qIzvDbJ1l5hybFbqH8/B4mhWCS+yobwR
lf5iO9jz0U4Y6oaRX42Nu22Tje8mZjoXF2XxbcJqFLoViYRZmDl3IivK8sy3i+CLmrsTMSjii2py
aRmIzclrxL7xvnmFPbzO/ASq4bApdlbXTiPClkOs6O4LBnDd6apbRGApdxMxueXuvSwgvVs0Q1qg
L3brC5Ee8UY1z7FsEcu/TNHeyV129OZxYyfhqDV9JJcyb6pemTCEDNrFb3GTpT2eoEk7Z8VhtGNm
PSzBzisKpgAzSA+GNKjzsAn9nWaHhuxU/gLLFj7M6eCY/Fz+9BaGCgkNFcf6rxNe/WvhtzIR9daz
cw3LW+Klgz4z8/NkvQMgKew5UzL7K6EiIDuexvnx6VyotWbPeKDHgQ3+rjwBlYUbXSZyfner+erv
Nb50DX7ikYpiD9Zl1vP+eLaKM7qRVqNVdxLi5oyuSZj1WCrQwjdODGri+9Pp++W7jUNWe6lV/6pK
3RsnZwalwY+dLid4A9EhRkFqxCwBgmxrQSLOXHhZzIDhVWXRExfU5ml8nE2us0k6m9yLk1JxEhUn
nDJXhYlQmg2BBDCsNLkdJ5X5pDbvJHDxFgFmsb8492dTlEss7D8pLYJaZMW34FuOUyu3P2JHb11O
IXzj+HHm965VGB1ro+UPbkIzfJV78LChZaPw5jjjGzOez6w2XEXxkrdHZxoLitxb0uGmhMpHWbkL
hTmW6gb+Y5p1DgEKl9day+djHNN8q/TYhF6wezKbomCQkg6idFDB8FOpEvmGYipIyzYDTphN4h9c
CT6VwG28cHTZRViHWVi3Qwf2a1v2IER/g/nYgPTm34KxybrDp1RtBYPKgx+K76Xk0/xHXr8p4eTk
/Eu69WErQ1DjqjLmG36ojNNG+4w3s+k0JCcVGPQ8HH9EnHTojqiwULqMve05qRF+yyzh2R1GTpWh
ASoQi6kiKLfYboRvhIAboykNAR/SKwr+DN/kdvmdPRDQy2qoZ9YIaH9qqH2hW13H/vUawojfDYzv
7myD2YPg0p4Dmqly0rjE9Nv4HV+A09n0xdEwL0488TZhZWN9O5o9r8b6gBMy+OWVqdTltWFo8Ebg
Fj0db6Ga5f7B98OlUMqU37etcfpkdGDLr+ze8blFv7iIN08vt83Tq4LVRbUKb4pxwVRSD22eijCv
lVsJyLzxHB4VII71YVQflurD9DwiMtya/HXO59GtPLqUR9z9duXRFReTzV951KAoPY2qt/ZFtEqd
FvyPBPUwCxLUqNrTz5pDamzv8MosHliDppHbryYEYZXMxjF0jWbVgdWI4FYJjilyRB4LP3Jf0gBf
fl+KTKDCzlyI8nCemsSepxtPZsJS6kQ1hug16/bYXPR37476wzvPa5Cn1oFRiWXrWWan/p34eBLs
tzM/Uc6gR6dviz8Ri1MWOWY+19WXS4iGdn4HKPQtemIOohL34uWopyJaRpKCOC+ik78V9NZhcIo9
A01WaJtO4p+Uo/AsMUy1o09yg7ip+jlLlbfZ4P09fQijFCnNsKnHy+aTbSh/OTY6FlMrhITgZXqR
XDLm6JpJYf2q7UnHY+l4LCMAHQ/w3wL+713PbXwkNRS1uW/9LK+5Gv1XEDZVg9Hgkv4pCFeVgC0p
CGFL1UaAlyCjtXaTQ24yrhRGaTIGTAdYpzBa1drUk/Up+cO4Wh9DQuTSXzwGU/3P6HZr1wbIBtmQ
0Jyw/Fh017Ix/S7TE3sqLiUKzBn7up/FewuYvoC4RR0nnFUmcpae3S4d5PR100P3dgvH3LX8B7R1
zN1EepTxaMiM4kOju7h1n3NKBT6Fc07K85Qt/cAPJpw02BYNNgG2uHUQVHHZOb9selUinczV97T8
z9X3RLhVEvvOJzuMzPN5OUSiMT72gQo56BDkjTszGNrMbCana9Zd0yqrG50fpLHZDqtKc18dM0b1
XJlmcqNEYSLAs+fo3h6Fb1PKjZPiN+nISzkjId93R9BUcUl8Edv0eR+2aQetguDDyNTyvEq3WYo8
gukF8lKrcvpcQnpahuwFBkeOxvOHuce9+TBPQzLaPv20m34674UcPzZvHcgyH8RUBVXXQ89C/Fq+
IdkSK9meVAcsbkLwQ1iDmSCHUij3CtHIRuHkmZ/HHMmSSrv4Wn3XP8/KociaXR3J9mS/YFu+Z211
Wu/oqSMnGMOSpdlfsGPzRSpPOArsmXIvnSJ2g2Gxk7Xe192qzgSKlQ8DlUE2kWh46gvjehqyx0AE
KgGZUIyX9HkLD3Gr9kmXezmGg6ieDvK+b8osCAOxbX+8ZzlB1ffm7tHbu1MrruP6MX75LVc8mDg3
YqaIuQ/4dR4DoKwoS442kW/+aJzZHWKGhNf31azOQ7x+WdHu3dqF7VCTU0HL9ST87XFCiKlxpucg
2geH6sNd+TiczoerdLg/DMsUxxqbWq+RIAz/wVZP84BBcjWP/gKradQT32QyPagh753Q6AfChfmF
YGphArLePzs5xLYIQnlHX0Z+ZKlRP/cK4q4kpExIFpZa4ZQrEcmlaq7NeyE9D0t4tyDTndErxk7w
zyjvHyMNtkGhVCNW9IbiLba01pkHcLZIlvIRw0Xwkxpr1sNcBMFgOJajGOP5WO5c0ezkxqB1NHu1
FWZx79zEU2zd6TLbyt31EPJA3VAMPEeExxIiJ9PIyak0yQl/tfnkuml7vBKZAzF/CJxh3w+58bsp
RoQmjEXLBk+IUnmMAFlOBx0cAABGxjVEG57BJqqBM7wqhIWvh2toocxap4zvjfvd6CVYs2aS4nGy
tQdTCIeZd/fPyHTJ1iSrW58zABL35Z/s3O6dZjn8WLyHmIOdRIhs3ZptC2Vvwxah2N4hHzmJOCGY
3X5FfID1HfrVe+i/bbf1bLtdZ1B+3n9X92G7XabjeTo+bybbgk13MWuD1nk8ANKNCHk8WDOu5Har
T4D2fxb3fMmV6+wOyKct8mk+n7m1vUcaQFlYPm1fsDR0zVf+nSZfhOie1tCO154DBIiZAJggF9q2
mz9QWBbt5Nd6/fsRuUY2ApLPAf7eDPEIqBR4FOVfNehihnffa2HIDe/WLOgUiOXP/RoSTmZwsMk8
DmqL3qwUl7dZQnE//Zx7mzvmRM3fH7Iy1OZmXffBjlAZalW/cB580x1A+v4dxk1sF0RWtQqnQP7g
PLogVK/+z6BafXZgQfgMBy/jaMKmoyAGh8mia/i+sx+Dn6my4lJBb80MG8x8b2wtYkN/L+sGjT3s
t74ZCET5y377WP6Sf0MG/zwe4Z/Q0NydLuXTXesHP73TsPQEoS1/KhXG0N+GEqY6mP+sDhBuyoMV
ssGzykfH1NSutS6Lx+3LXZzAPK5Ie6iLTQwrjDmI4j6HP8eXAXUlXPJswZyBtPvpaMExfPXfAeYM
u1X/rIKb83X2u1jvatLyaAtfyO3Toi16EOrppd+4SMXqIQ9ea8NjLbtlu+FiNjSiWEHGgbphrNnz
Z9J9xjZAEcP+bZ2+a93gJe3FBPcKN2r2u0FzX2lVqnxRe+gUzfbFmb4bHndDeLjBjT6SucgUaj5t
p5gxImOrE+yM4jawM67HwM5AT9mOViKtf/UK7TlDobBWv8FQhzCPsHwJthxlcyDw2iJuXmM1KB7M
gUdbV4fr3Lfy9laHe1/8aW+d/McFJ7Pu3vfgK917SIfG5/NqSFBoUkVeB3IlZXlU+kvAUp1TD0yt
5WYsS+Fm+ASBpfecvyjqSsvr4hjPysozZlFgwVU2fa0jzoi3COyk2zXfYP0OeeK7z4HiGepfundz
D0al5RpFp7QPl9dQA8vGxS38XuMphLmFN7Co09N+bpHjKDeSvoSWI285SW8wH+gNazmgDYoD0IYH
HmwLK8xCgVDgW5dSAL3ndeVgd4n3gAV/4OcCXc7gES2zU4/VqaVhrsCAWveP0i3Eti7KnVL9z1rT
YnVqjIaskJyn1dunobDQHzhkuZsTcpHJpP2k3i/Jd0KrXQbSR9PpLnsUU7/RXor4ztYhg2i3i/aU
Zwm6VV+fO6NzWYdWVyDp7fpfIOmMXPRMvBOXZvGxaPLXmrVrEKh7iAObLuPSV6E610oI+9ycKOU4
hLHmIVAzn9z3m/P+/N4nEqj89zcat/heiXdTR4T2recPLhmozHtH3snGftVQ9Nk199muqRCwZTbu
dzVBYDWaAmE1rn/uT0U2Ncl3Lf60fzwcKMBb+BVW3pnYTrQZgYv5tjCCxkhtFAL3sZz52SSFno3n
0sBK09eYaKCcYVfmlDPUSowzuShi6jfBr3JH2tTo2c+SYyjkVDbXhKRwTQ/HMCw+OMLWIT2w5h7s
+UPz8Vh0i78u5dLk/lnpaQPDPrSBWfbU3AA4yjxCEZesvAPUJFxey5eof0/2n3f1b6fv+yR8CGxS
9DOZdADDgIxm/K0rxR8lhObor6Xs3RhrrYuF+8mA1afKjpT+KrQrp3oI7dqtxgdxryCZH8ge0okX
ySjEdgXWhxwmVOl0h3CKfZH9MwIb1bO1LyZatLWyLJAiQs/T8ZgzM5ypoHk/orcijnEthhMd00HN
i+HTmgXljFL2pcVaX2lc+2JcBnk1gEj2jQLpWsvAQa+r0a3j9WYX0mvQzIJKoYSgV7hRnmqZRkrD
VvmEdKE4KUy2pcmxlAWbIKmPi8fJqjpOL+NNFm1SnImm4KUzvBFufYvST6v9p9L04bT/dBJke+9U
ms0+2solja3TJj4+VNK2mno9i6dRiPhqpt2p6ccOTNqNGqZIYdV/0CAE8l1cWrWwHUKmTq0sMH1S
mU2qh4AmTYlSN51mbza1Y0i36Sen/lldVeyv1/0agzA/olWVe1PCm2vvuAvr4sl30hVfKrVWcw1X
702vvca8d7AhSQJudu+HeHYnUIfE9u5p79iWJ1be91dRP2m0zr0jeovsKgip8bXsAdyMGZdbBUtn
ISzaei9WmIrs6AVDCuB6MVw1GBWPpmYJldG01NYV7NqRAf18eJ4z1RrW9sMq051s3fbBzSOaDQv3
4aY6WO2Hi+qgAGCUIti6HXrpvXc6SAgygEZf6czshngLt/iQ5f+efb9pT7bW4ctWvYX+VO1Hs0Fp
NqjfBv7Vfbt2IoscXuohv/JQH65Xo+VqVFiGFWlaf54WcVVNUxsKzpjtQ4Jlc9tWa5zaO7+8G27v
w7UQngqdD2YFK2q6q8136msydT+et3wMIjMftTBTnb9eR9CKPRk9e1H9ZkncHaO/B/hpOOWTDo7q
/KcsBh3zn04yc3CKMElK3IYu3yGpyjLvw+Z1P18iIRSiScSfRDdNh4Qv5rRzzm1hu/Vu6X9Undly
28i2bb8IEeibVxJER5CS5UaWXxBl2QIIAkTffv0dCdi++8TJUNSuU5YlEsxcudacY9LTRTxBp10R
gnKIVmjKkcfu2lgG7vYv08Cl2CW05aa/LC/lxXHuKfaMgmixNySJ+Wu/Ggw/DrtcVdLEpD/DIirx
Y6UlfduVAST4HkwvIrQJKXfKibBFutSJ0YNJ7SJmB7eYcnabC91oEzxiG2zAhDlhwwWhaGUuxOIX
5q/qRQkqtKTbJrbfepFesolRhFGBsei5stjBaGdyMNGf3PsytGb2ThjNsL+dMDsfvXkjcTd5POQx
M0E7pofEDvfMz9AGnqUcgeKbRxU+Ez2N8tLZcV5esvJyt2OrgA4aF4tQrtDc6M3oN92NThGtDQXR
1mOmSiB64xGnyllr6X1FWRVhVqigeFmHbGz9tn4FM3RTvHpgdOKBSCOBh52/e1PBJAEhmiRx559v
q8A8gfjiq6KSPIDrLyk42LNHc8Qh0HfnaYZpFzVzRDc+kUKnDK0ypKiTJXqxPsYM5KEgl5FD8z6x
aSr3DxQeaGXnllYehCFRgvM3aKidtxQg/jPGhzIFwiHnd5TO/I6TcpZRszz+02A+MWhr/I4aPhcl
HorZEX4KiCkLOYJQzHLq2NieoaMhVealGT5Bi3e+gvF6Q1+BSg59BSo5vttizK91D8/9RM0FAq1V
TvsIgbuFGCHQmnLSQ2H4+pawNDbiTCaniynnxEVb9InoxihbTBcNGeQKNGToxtwEm04kdaGaRhqC
ej/76KGDQe8pJS6v37mP8HKtwGk01aP25kbEzYCVPDySvvhV+C7wyf5Xdo+IwZhPBBEhYpgaeoYG
xMPPnDE03JAlO1+tlsCTx7PjcM7/x8FPD5uDHz07bWzFFG3s/CPRRkpWkcDN07r35RDl7n05HlhU
CEhzUVLSxf6npBw/VjIutdx+Y6pPL5F+MgN5crYUKkPz175XcAljCf0JenawcYaI7mZnGLeTkkHd
PmAxfmTy3WMGyPSPopGKkcA48rdYCHmRBKA8QN4MRJFp8wAf2x8VP2GCjjYX16HzZwZeOT7BlcUV
Gv09IgNMwl6HO1QVWV35IsadLOYF0Nv5SndHaOTp64DlhlecwBz7EI3VrVG1py2t0FC2EoJJXYaW
YhFRpbdtUicCoDFMumQuP6pzjc12Po/VmVcDLfVZq84miSD2keZ5rnFtOddaJBXMIA+TJh3bD17Q
tTzxmvKCMoGUsZtva4JKibrQFnXVXseWVtBYAZ0iwklRUjhrCE3fwnGPJQMshYhINRQRkepgNXfE
XNJEYYh/FYUhc8jRl/iHbRqJADWhq3soOFpNrzc9nVzE1VNLET+a0cLu39XkMODYZ5ZIksrk6+yX
K9cRKGXYqYPJCNY5NI2QY7Jdo5sdUb+OM5hjFFj0LNxSIjYSrdZpnk4EtU0059VTj3KVPijGMfZX
VyXAx/DHBddfkFMAZwEJyBOymjToDCC8mE4Dh48x0SGzv5BbJh9oF1tcZgPzEego7NFdcY1rfImb
Ih84lAAZYcyG+I+1mcujP2xHbsOnZzqkzWtdGy9yur5MQElLwno1bkP1nyTQFXuSI2hAD1iX2L8W
JgYusIY7t0DGgowRuCi9TRKKkQ31gTT0wbWbhtOxFFTYy/rWVC7rwTQ/EYwVvsoymBW5YZoNG6Uq
w1INKoKY4awySajIv1bQ8d0n8CagqTT53N7O5iOacTw9UVBYadTVkcYsc2PrUFCkqAIfgtz0gOwl
BS3qBbCLDwiamGRQMD3I1zixMvtkY0TBAaOclPG0wpIsD/B4Zj29mlzXmJomrsEuhOFN/0PlAcwD
Kclk1LVReUDy/KHyvM4DduuKNBwci4M7DVdLv1Z8JeFquA54/EYMlJfWip1fvzSTshVur6tsK1nd
1mCI5Zrckg1XX109QW7hqnBEDa7XroyTDvUx/1I/kHHMxZADSjAIyTsGvYNRV1yD18YfuK1f2+5o
P5dHWu8KJRVvrkwfhAqae63PQo6JnZBdF9AlixuRUkzNUX7D/sR16J93bm9761+4+7J/tz1yW77/
VchAjAuOQ/Z5lCCMANbmEWG8YO/eN172XliZbLw0nmii433iQt1k3+RfiBERKuLRqwWIsUuj/bYO
iLEAsqUJgTtvOeq+6i7yns6yLgySck5kOF9dnTsMZ1erBS9VGmhI4aFtbhGJ2CAxNEoEmKEbNDB/
YUOTxbTp7miwcBFpv1EMWX/T+HbvDNd+80ttFx/vSv+bHg7q7jvzcgsDdpzDYFt/8nVOQF6jfaTj
nx9x+SH3bCEy0r5nQqIyToMf+Wy74wBwCPkrvWX47uOJmQSDdwYSzOHpeKCNJbCnPKKSwqfDuAdj
56ZPHKAjpn9+j4z3SQrlN35MTnULwJEHR5L6iV+NXrRIHUwIzgwop37zGq31K38CyCg9OAoAihAK
AK6fFABihKYn0JKE4YbIGPj8NBuy5YEukTET6H1yIab3NGQahuWPmZooyrYlf+68u3P7sgx0csfh
TLOE5hUX4nkd3otX+iT8QPwBxiEIfSjnODvnT4OxMG6QnzEsCFWsFkhqYEq+LgmRJsLYXL9Mb/uh
hpeO699e8fbYvCK+gfw5m0jTBfGjQ0LwMGVx/qB3E0rHrSmScpJsShaj9Fmcbgzh+w/Og12Rkv83
IA3/Mi8HJCkIU/qCrPiX0RazYol4YMzL2WXSYlmLdTTmQ1wPsX2PVwvKMWyE85SeNWbLlCR8yni3
AqmgF+DXGjFU0CA9Yrw1bMJAE4K1DDJmO8BVGOM2aASiUop6CO6gFaVIUaOZETCtZVjQnDfHGoPE
fM6ts1Gd0+WcpmcOtwLvdHMc/7M+pNLlgBcpxCyCiAkF76/JoeDYF2aN/VhNeCUWkfSCC5Bjld++
eBhnMmO4NaJBYAzCPAYZgiZfbETs0mWC3kDUnFsolwo5QntZM6FFSPV4HuJ7ES/Lea3PXG3vY8TV
dunDsQh5YCqETTQxkEj7GfHYNxDuwZgxxGPAcNTrYP5E82uXIYFytfy/BQA/KQ0EFg2ElIZ8xTET
zkc6U3tlsUKmVkVlwXG9i6X2ih6/SdIf5HeTYSaKEawfyp9xP+MmYnJwVTBxIui8GkTWeQeWBQ6L
IoRFzP7bbxzhrJX7zuDnKpk7YvC/gNhXKBBvx8oJV2YrHdIF3EakjAZNHxgQFxKRSW+Ovp6BUvGU
3iupnsHeAu0iWGX111tgcVLzm7+XTPM0blhe1nh6IA3uQAaN5pG9PZKNc5BUbvC+6kBIAUXmawtV
iM823kg8Gef2fp7Vc6+eW5WQrHPKdB1+ILf3s0Mt3p3H/Nzn586MRu7D3ZGjkNniGGa43VxMbeOf
FG4iuAc2EwyqNsCFeJDO5HigGjyZzUlnYU6C4QKv+pjNYWWEaxbNGSlxUQLMcBE34X6J7lZ040q8
RLYZmWZU1dHHFPB/aALBTnPRPjb4YRBQ537hzyCn3xp2v8qzwPxh7t6wgZyECkxnVOXwgzdm4H6U
76c5RzmEQZ4PtgUgpTAZm4WZlbuMrjy632z2QYCO8xCMk3+DPEZk4ZZkYGmIRGzi6JEmT6QrIeAg
FdMDzcaqFPBCB4IKeHsytsRTyqLZPhAF67IU2HrPekfj0atptBU+5hZsONBLAtCRreQrJJGi1UAA
LiILDB4IYJNp4ye17zKM5BLVH4xfcCdJIV+4rlOb9Ag5UQkg36UPjNMERugQ6itlw3GlEqmDtA4U
MquJh9ODalt3PWClzHJ473AC4qOGsdkJK//Toj/Zt6exf8r1682g3XSmSPs1o6TCI7GKl9PQDo+c
mHOCOM9JC9IKfFUEiM6k4Vw9ovurep2gTLZn24hAVZYVwY5hk1M8MWJ8mTiIsZcj7qItgKh+W4Aa
+Z1YsBpvP8e18gZb/g9YH+8NnqDGIUXEdShEZXdCzwglMe2OktH5C9gBfhzA4jTWb36yYqlu3F8J
LDxADIO3ZB7mIt4Fi4F5dTIrzEUKcbX/iW/IW803LCjTsZ/AZTvNxIo6XyrEZjRVhnBSg4QUJc3n
EQA3p65vAjxY+uBjK9JrKrAkos3igUO6gb6lW0HBUsh8mPAfa+Ln5YdlgXg78zPXym/e6+UWwqG+
PNKTgwx/WwOkswS7uUiJdHPnCYOVScZsF9td/GgubXPpm4vCABVRIxIqvFB4rDoytWAHVeGCC6YX
TaOkE30jvQMldp7zc8NHtL8qDJ2sWGXGw31eEi39U7+9/N3fd0B30HEheoEMQfIvTnnjCLdSo3dA
8YIYGiAgUjR4J8zovjqJeYCGuuLZACc9vk4zyr9rwWiZJ652IXjyQXvjT2q59coTKRCCUGG5pHPU
c093xAL0N2Kvk7mB4+yC8Ab2yQaOwbmPduupMw417wkGJMgZDE83khAQP5DCRJQwEiaegz8HDWyR
fcny8WwBaStJdkBiQ9OnCRdAZmA+sq78un7uJ0iNyiHrfWpe8KgJIp85XqkTscfDKQk0ycf5wDsi
bh+JOO39prj0FpipWHrECvaJ5fuNqRlWxsZ3btigvAxY7sMTEeklXQsDv4V55Dd8YUgPF4L6g0d3
+5DyOZ2Yh1ViAZfs3yRcgP3bANozdVkEVWBCs0cXC9r9o1Y+5CUk02Vu8P5HIAVz9PrzHXf75/Z9
wNz7Y2SMuOWlYG67k0RC6o0LOZtw8paxjHDLgdIaQOapQEI2Ch+5DCpoqg06lVsB0CmSRMhGBXpV
siO1fH4kn696bcGAnKjXucBjZP0hU+bwLSaZShqcq4iRaFb1G1hRoFtKz2uFmDGaRoK/wqQPMzWw
sjBbQKpEsk2q7TlJ49mJeyee7y6f4gzkAQFrbiq7vSGWuEcggUnIWxeXCFZ/B7P7Z3GDuHHNFGx9
QSDO7ycW+OGG+0V+AlQMpRgIMYzY++qy60u/hkD6tSNJuQLtSFK+cvlhcfOBSsquD6ES1yCLx1r7
MoxwnaGVUcUvzNNPmnbqaVLgutb/+PRmrAtYnPP/gzMC63MrDEhPDOuGT1I7fxkn0uS8AevYw2PO
pcsnlVUxuD9YKQiUvH7F1OJrTHS4uCmfoWkOgDHIYQN4ujFcobeyYBoRjsJrDM8IFYVD441owPfe
JYy3bcO+DRFRFKAhUHJjgBFAuYrGHHCwlpwcLoq56hk5CG4Bfe4YmwfGhLjWM9AQjV46kuwraKJ1
hcYEq8mpB8A/nnIGv2wIXJXzk/artJRP6U+eW+e2EVGZqW7PK6hg1kr3iPoHleJ3gJX4JvkAQgmG
pgk2ASonYhlFpIak/2WaR8ubY96Zwo7znooJ8u15rOO+jmtgVUuc8w+Iu2hrIuqq4qNSxXMVjxVI
qPOMgAtgLIY6N41RH/P4c1EWwiaKeS4A4przCQc6bR5KcZIxUaXT0r63IsTO5nwFKYEiXfc05OQ8
ruTvkEcI1s+t2FLly+NgU5LiiVmvy3oltBBXx1YDS2hXrXNhiRpYAk1cn+/Ag7SooRguI9UJRyWs
cGxj1+4Duiog5UeiQrwb6jbIPwMYjFNig1MgqClUe+aUwW0IFM3X2KGaQK5DYw45iTvfbqIH8HZ0
btqZe3aO1QejUqSjc7yfDfVMWbaqdJvOsnK0518ZTFf1lE0naTylqlhJfbJ4oPmAoWmjr87aJ+02
fRbnmF7u+KquaKp3p7ZDbwG6Mu0F3UccUVCjzbl5uvv6293PUyAUSn94MFSmlEJVjNWWfiiDNFQU
j5//aD0IjpBucPfe4DbFSugu3VGF0kViOgcNp0Kcsa3iZ5/MxxbUBvcafCrXjt1kXPMnLoPJTVyD
K8X5DRCE7AnscfSFOabm0SFwAEniG38RWhEW3XkhE9nW+nI37rwgn4n02GRuPArT85RPIVdIRm9o
IgqGeQWDLtV54cYolShW/Lr2+f8bdurjmOA/I0qMQQE+i6boyE3xuinqqQPXhxUyIWUuTiN712JU
0hTQotYa+mg0rk5tys+7wfzbWghAucPiC8NSx3Qw+cJFmC67uOOStGEiWBEBCduIgd+A6yiXUuYL
bOl/n2QeZlQejEr3ISnzhXeNYOBsoJ8HOD7/ydV/PHS9iL/AXcLC0UfDNXutUC5ceVG4Y7P+vRji
kvtyW55H9YmpvuWIGHrwKhj9zFi6BRjXyHxE9Tc14Xh8hunQiy4uSJLhjW87TeOR7ukLDbMOrYYH
PcSrR0IOedmKc9V8hyp+Pzw4rmWvReX3dX3h+Md7R7LAfEKThmaUf4HqgCuy8x9Nebk9abNIZ6Ul
ze+CWoE3xTZiDE38cA5dN4TO/uq/7LwPZipChyh94yXBC4RhnVkZ7d1NAM8I+Z/IFM4E/Wya2Yxe
mu//tOK7DY5/N3xXaGEgkrN9FlPsByKBNljJhi3ZldHUT2eU6iomLJNw83jcrFhMizstpv09MCjm
En6P1XtcvNQkqK9HKwP7dUAibaBLLL0jwsW+85AtzhDLIEHwFQVcKUTULAndtXFamJceuNQZdxAS
Qa4EXR8oJBq8ZBoQSi87T1/UzB/GiCu7DvtaEVd2IwNcGGaoLXnbjxpbgnR0ftc4ecg4K04kWrdH
+cFed/pqcfl+TuBpqL6hCvmCPPoaLeBr++Dg80asWcwbqrfp5irOMQHkBmoKfzwBB9bx9p58z9TL
43Zpb5eliG/r+cZPNBJUeFTdmRTPya8tT8VXhuuI6MwmYE7f1OE4hzkiwh6Ve9MFrAFU6rYkBJGd
WDIN622N3HYJTKrwKtCkLlZaDv6gH5Vv5go8zqt7hHVg306FfHqAP0GOcDvlICPIXS1Oj/m0Mjw4
8iuruddiXG08qSZBzEscTz9rbC8/1sZbf5QUVJB8GlfmomCINUnEmEPfoeimaaB9zw/ydwYaCBaY
ZiCOZhUdXDwhjkYoojJm0WGP0t6fRQfEliKbEISw0Mg1jG5Yl9CDExnuTczPS2/6OzdPARitKLAp
OI/3WSiPai20hxDNV8/3W97+fUTTSZxe7Fcoc+dPRvYqhOCIt5rQWkKEZshFkqhmTmiI0N4alyYl
/t/pRG4IKxGCi9HuRPqmavs6AIF7gGfw1gVYLMTOKIYw6hdzsvz5E59EdhbhFgTruw1ImJHon51E
/nF7PE0qLz2d5kznqlhzv7BhJZJB8PdAl6Evf271U0NvjdENVOqNOwkHAY1j5nItWWC1yRd4fLp8
QdTodfXEaAvnpUBSg6G8JVfTPPOowaPB+II5JvVB1ba4YQwPHCWhH6AS1lQsIdnEPDoRKofYQMA6
jW0B62wKuIl+jWxg9HvMjJXfVb5SekJ7abXBbAm44p4hbyL9sQiYCsmQxyIFEHFGmreluoPV3eWV
5NOTSrcJLFvsJI8T8kq0lf/klckH5sZeP6Y2wVTnRIseI/FkhHbBugiGko4vnwiSX4IlC9c6lJqo
NgLgYFD6qL0xlIUC+ElHW5D9pOak/n5gUD+Mk9fjDdM8xLakuOP5V1p/bf3M9L+MjucY6J5pBgjT
/x3xrX5QDH+6zNkBVKd0tNa4nC+3+TKPV9O46sbVHJ704am7P9cGMLKn9I6L6lnPn+3+CU0kNTUd
2A0SAqCFhaGeY58pZIKCYRXBX9mW+qUioqRArlyZA2bTxL+AAZ4jBrtzTh4pthA6GpsULUdJR5GI
8uqI2qhfUF/2tEl0GCXrC881kp/uyvGk/9qUmWoyR5zmu8ZoPyA5I/FJoDESzjYODDq6mBukJUBP
6VwYyI1rOFMYc2RwZL0v6QmLERZd3CGrCFXGM4xgmoXdAQnS4L6Sc4rKjPCbAnXCdzwp+HN2iw6G
FAbwyM77jzGfaLpxVT9bm0FwgVW6BjE3cVwqmzoNP/LM3wHAbLMX4y1mMbdjt6hvvE1owwfR0WMk
h8eYMG/R6qMFuDt+6OFifZ4t9/jPso1rW7h2s1PxOCkfD4Vn6WPKTqz6ASOCDVwslf95eFs82qHo
aBbg3rBYkMNTjZIimFxnyJoV73EMt7Z+St6PiPX9DNxlK5xbTXsZ2gtzSBXNFoCViy3xGb7kt4s1
xEMRJ8vZAXY5vvQotNFmp15jnkocwH83WFv6s8Gyx7Kxsr2ytz40T2tQ16TKwaEmJLN19RvTV1CD
w9WoAw3MxhQMOo+oWAW6YGr8NLwxZQZoVbuTcswx4XRnSTmrnWhF0Dlst86hXqE2j2QtlKQwQTaQ
UAmcPsnISRXGE3L8qTsvXEKvNumAIguEqwojegb13LInwBxfdJnIAtF7u7+WNkwRNtDj7VVrilBZ
pq8iZqP2acqYJ6WhaIyY66GIxZu4+hRwToahP/+0TcqpSHUhoK3eaam5qWF/R3QmNHPDPORH3Wae
3Sg/c8M4w1p8TtYFpECyxPdl+NHdhvA3GD3Alsmbnvs4kFViG/46kLPRkwaxmoqLx4HF+Akxn/qG
6kR9xEVyZmaiiigpID0simVwfsj78p81AwwsjExOCPUipplXGx13DzyJaQkqHkoniiYUHYy5dnIe
rt8bE4k9j44SaTfhMOyn7jH/mnAokVBgYsIpLDHsbz/aD6qfwjw/TBq7J04RlHyoz1icjRlH4iLU
ZzyPCiRhbK03Q4C4MJBhG8JABhMAA1lnnOpVLJgA/Xoa2FHZTsHQI1x/YGMWi3noaLspynNS6Tp3
2tbAbYC0WI+V916NujKlWjHx92NSXYUMzcah2p8aNGhHXSd5VKjQpNlVHq5G9CUyvB/KRQcA0Qi9
FZJKHUuom44N2KFDxUnDifKBJZfO+27pxXlJpWYfHvgGqUtQ+xeBTo1CUVIE/VadNBwso19XPrXJ
bHqr6T16jw8O0zyZwHAXS+UuOgV7wLAev92M1tu1qiufVvgAfFrhA9TJtU+uJ7z8sAcm+yfQAsb2
QsNKCahrVwmqESKDle3eY2vFdLf77rC5YHBhUVRmKWbeE6/FEBrRCgK4oTfTH4W/m2CuLae9AX9E
vUIg0Rahrels0gzrRBY8gorK/roikGL2Ans+hR4g1j6R4PWZbAKRMMUK8EOlurcvJkMokM1k9XQn
iGuQH1jTZhGDcsZzQIGEBPH+BatOm1wTGNvy1aivqnTJmqvODoRlQo8HPc7sc2GfedFW3rExMsrI
uB0x0YNh0PzyJhQHpeXfLUb5ooqcN7mB2kRyI1R5zl2o8irQHnQ0vepOuE+oTKGtY5SLdD3MswiJ
UoYh3G91unGfcnhaf0VzbDrOeCoYNNixZPE5ReEZ9xBx+LSFi3EZCjHT1ueYmTZNvVyB9E98rEsb
lC50U59QcdObWcS0vCQJpmQ8/vXav5j6seDTOh57cDEEQn1+EKpxaDBR1KE103SLlDVqC9Jpz2oK
SiounNgGNDVdrPtVu19Vsi4hYl9houyyZWS0bS7kHviKMAaprVB85GQY2qFsC1JdXUQ7bK4sjzMn
BBh54c5d2ouRXfaJmGWdO1LREkL/joYW1cBRjpMeS0O8/td1fLhq4MkjCXmnDAQDGq+/Yk4+Q2Yn
PkYPeniNWzYoNtwMrRIN0+7goOBULpIibgN8r/02UOh0+HgTr9MXZlDm3xmUPnI9iCJGt15FkhpY
zb9nSQVU0TnlXJYbcZAA2pkPj9UvVn8wfQNFyBQ4DJY4RewTpmOOkipkLedIXeNljdPHxS4vunnp
apd4EumYrvFQgny+VGjhyktaMkO8OAwknjQNNDs7f4i2bCK7Cecu/o4UOaaBC4AelId8gGUMguaE
xWEPFM0U2iSYurQDk2KATqKYcURupKAu8toYh3dTtBb2an16ZjLxc0ZsIX9tOZzYgrm92immETFZ
fllf9m7Ufo2n3sYcN37OPrjsCqQo5MlNTMzUEaNIjwQqdxe63zPCXvkzQq5dy8W+bdBTKNxXAa/5
O1U2s6+4OlAvQq5JkKehaUKPnX/TD8Pm9uZai9sbKVGHC4ibC7EYD4yRxxzbAcweFecVCbfkKnAl
o1AmuncFGYVongH0rjZGasxmv+/35uLtTEMoD2ANWWxRLO62qKud+mp85AgIqFxU92G7quoyDO5n
sUaRcesOIe7qzTRolcEwCWRuX55FP4b+M8QXZGCN1+se2xf68s0uw6Bc4IDASh34x39wxwez0lJQ
GZmYE3aPkzah3OEmLz42K469PNTyELpjgmhqE/q3d+dofubWZH9uMqQD/E4+sseFzQLGluEPi09N
3VxWxp3DUzk83YandHii/WzFk351+ituFLwZlMcqIkkZ8KGQrRoct90RHQR8PZM+HyZhTYg50EFQ
HiNHqWaBtcaYCYJkyQn08GbOekUUAGbY/8Q6srLF8L3IjSPtMhf6V5Y49JErIhFB6b4d/f0H/M2/
7R1SL0UqJpK+lNOfDyuOXIGRLV4x8Aim8D+0wR+zhwzJioNKFZ5eJJf0SrUf2g/jB3gDVqe4w3uS
fb3FOtSOS89c6aMkA6k7NSS8CVwOTdbNfs1XTO68Gzr6ahx8Xbw4jPvC4tvyrgkFIlznQDcDTEZ8
K55HCJccQsM7VfjjA2Wf82N3/SIwbD8o2W26RgQtc1GldCYmBR8eiM0ukIjY9piwc/qcYOBIn9Z7
AAUHcI/scdCYIsnhaT9oePI4aDTq26245aChuLUpbusz8wdrO2X4wP8aCLxZiJ8i0sEdQWbDFpPd
ltkeUzZaphMCUdoK6Hs8o/baO5hT0HwB6uxiFupsswrb9Hh361QMTtmYxN6ki6kpZe4jDUs9+JCr
4KYHEzIAlDIjGBH8dP7j59ILZjiuDCKx2O/iFh3ODXxEhBBXUkM8ieJKhNeLLYXcUjpnu708765k
r3Jx1LhqiojnuxNb5cUwL4p5mc2LfL9aw1UbrutwTZjH3gWI3WGM4SOVrfEg3ehbCD4ycGSU1jxm
I/O9be3Gq8crYip0wmiDnP6ZziwPIHRIi/36F9YuQNwoUJkpm/0bWyLQa7KBSVpmO8RMwvaGzSuv
oyGNEDQhqrK0sIZXNobQ3dHN4Fbq7G/sS3vLebOnAKSGgqNdkeUhoJ7j4iePN3ueQONQDr2KHFZL
aKxQIJf8bDSBha2LrUJuAuk3vREIXuAXig06rWExOyEfxWuexuCJna+2ekSMLLbLH+vtVfpKnYuu
FQl2932xwpKHGM8od8ALJBmePbon+gZiAguB6FoDC3GPkMFIhEARyyK9UuRS4rD10QNi92Pra3Gy
kmzBOO25wHSGzaIL6QLN9xCzkGoHcDHKPsAsVCa+pfqO6suZb5ieZXoVOsLruB6iBYLGKh5zawW1
J2Cy/CW4jh35YjLdeV/m80ybCTqs23/joF9JuceR34vF7ZCimquhUtAtM0kGollFmi9IR8ptWPrJ
Yf9Z+EHufTBjrVAPbKqofrQIjYyihFMfTk6Q9LDTMfz6WiHkMfcmEDLPOrQN4YYokctyXBKu5nd/
D2ZOZYMNk7iiizVdpPu1HK9JFbS/k/ypB7igetRcZX9m4HwDybTd8vaBs4GQHj8R/OBF1FxoBj5M
62AwXQUDmwYJ0MEtp1FHATcdUGSoCIkdV99CGhn/I8tk1b3rIlwDt4eChLqFHZKgA41eE5l8mmh6
ekOEPIOxGbmM/RsjNkQ3/LfdgbEbs1jJPKU/CbhkIMwVriMWCEUWZEAOVHYrrkQ/diAoQ1MLTOAk
1grH+93ofQuL598I+AG48INfmVM3YrTW81i9wysdULpYYvReZ65NIJUV7A2nJA/Te5jZgU4axgkn
1AKUEkfXmxTegLralNPewKeUiIVt7TJOFUMhghHlVCrH4DCj/7oLo5IQYX3n0ZDRGKsRSuOMFusQ
DUPkFNFQHlFgMPAbIkZRuhP2SlgUf0ZROc0pEJs38FD+BKow8ebCnzrahAfjd/8jR/9duyyzdtEG
4U1h4aAJrMG9Q/SRXAMyAT1T5q3k0cJpAkF32MezD8Md7zQBhcxzn9DW2D+3xYS2AGcAgP93wgn1
2wIVSbU0nrTxhFKVhSoHvSri1AVUzyZRJTVyD46s9b3injlbITTWPvoZE/MiylwinDEAvEhxLx3O
hgRumOHMUaQ7MkVE1pryKoMhujjDpZvjSlyrz4sRKcxxiPEUpnRKNo8BF84OjuAHqXwhGZQDgl2h
OHZRjbTSAfNMjxyU94Hferw245VfmNJzNtDBPqFulVyeeVRR+zOPyILOBpooRBY885/4tYUiCQoV
DjiQqX8Wo2l+adY/NdKouwylkc+sZEA8CMs4DMrpE2Ip1DBIYVgVEl4sSeZRY5aNG4cBGnEWDLi3
6TbfSOPYX12NaE5HqJ8fladiHzhJEpQBqpYqylPwKK6KtlPCybAG2ttMOZM1Qidsloch0fDjiMBU
xNYmGBTwSqgbETh0yVl5I5K4sDF+iSf1fx9Th3qaSc2NVj8yr9yfbM++Ot8QW48y5CVhhWwbcQvH
+LQbG2XTl7JgEh6t7nGQbLyTHmuuxUontE/H8vOqeizSi6st+Ji95fa0frXroDJQcgf1HD4YHGdR
ByEOSME2EcUvpQNuRcsqH+aFu64v/2zNY7v49QIAgLYy0gfkmH4mAjxxrvrW7MuYKlGPg5y9PaFb
I6p4f6lqhLyj6EFlROUigRIO6IMz+QxoF0QscvbUIADbgv2GLfus6Z7nJwL95qdxPG+5hzIzen7B
m4u+28y+rL8QEay/pvXN7LJDQUbv4Zv2hRE0M7T/zAepeGZ9O35DJ4Mw5koFglZovbuoIpjfIrCe
aqGxRmDNWgehrs4/2Vz4wc/3viOLEdZgC/APxTy218ahctNQxwvLBYu5X3FApYrvQt7YVs1G0qaL
WnzIGsw57g2NTkjKSdk4O2vrwa7C9wCkDGwVa4eU0UGpcPzhn6DQxuXO6ZL9wNa4w95Bg1IFthP0
HAYEi0DTAOS4t3QVAvSY2ByViCM3QWbHVYN6jwkFZyFg9f0slNagVF0BnNy9Hdo96BggOYRKcSfB
byEyLUTBsGVa7GRayqaxFUMTOna0QpgtbvYXnQ4lAuUTdDlq0H3iD2+SRgj6XF52zFrJ84SWOA+R
eCbAqsWFO8j+g8GxYzjUd7gbYJOAxCHifKORSz26N0TsrRtCT4RuCAh61r8TmkN6h4TvKHBuROuD
XZ4j4SSDofyVCGmYicAM4rsWt1uOY9LHChAoTKj32LjHk3VuF8Kkz8RIyVrkDBGAt45W2RgTQpYn
IfMHfKdcaQ9T7y10yjjf5NM4nIYZeCO5sWSGU1F46Xx6uILN3PnV6o+mr+oHNBrSkRkD/HfJvKTF
NblfF7GfXZfhSUO/P39bO26L0VpH5UKXNGrrqMb0mEa36phicqPuW9IAUzI8mgSBUHGRgRhtdR+l
H3XfjT2I6hFJPmSafyEZJLlQOtL0tyaAaaRVbVN+JuLcWPQQr9Y+E2dgzli8Yw9jes50GDvtTWIE
/gFRFxoRaQ0IOPrhK35zslpFksEJHPzdxq0ibJNUONHKkAy5C9FxeQxqjOntDtJce8HaYnrrcKfo
YwBbWw+lTHD0AQ7Q9qiP93xj16DRZxf9YyLYnzcIwYAbnF/6FzHQ2J65+ZMsfQK0wiD5e1u99yib
QM+WNBvwd34Hw6aPH2Y1X9oK87CdPP575ExZrJmUVNwbwL9TfnwBBMGGircJ2d5l5H7VeJhMKExQ
WOXWV8Flt0KVDG62mDm7GPT3apW5vg5BA6OR8JnMjfCZNEMZ3Q+/+i2tekFgwlF3p9uM9fLxdf1F
fi6iRmqkhVnxJjJEZ4hYx/zRQ2QcDvyNZCjLMr6iQ88IxvjMT5h3FC1iMe4jLZNx3wOxXeG1VMNo
uQ3v9p8rTz/a9zYlnUIs/gSaH1jp/AmUPxpKgJmfDayhJfIqiXsbuJ9vcW+Qy9USvB2QHC7r/xOz
NdDs6ggwOE4ANDDW/J+srZViSg5yOKZ9kCc+NFNT9ZXRXzNfp9bmY8ano322Z3fasIWQC3U0EZxl
CKjQAxAQQvY1fHdKR2oXJGeAnH635ZeHejTSWFvjyomTiYigC58OohHCwr0X7zL77/DEbG24P/fG
U3l/vt2fM/sgJ98UBWTrHw4pIG4TrWUOV+e88A9zBMjiH26bKdvL/bf+F2dob4wnkqZY2ZY0hcLm
lv6uO0IeaPscdmgJxG0IGKkE0A3L4kF2PrhZ0egR/QHaT50A/YgBHE2rzgQ+hMKQBiC61QZuBdAG
579sqQQkg32aq1KJbs0Cox84S2DSOCYtvPpWkQqVx9zqwRm26aWWL9xU3k5kpx/oERnG4fXQefA9
WdyyjB8P+zN8st01h2Kehbwf0bzGN3Y5P3bfHJNpfHPiCDng0T3mH7/rgL7afovcexi7m1/54UAd
oMO1M8fW6n1LfKHzxTVul3Nwk9sbCHgTmVjs9sTdm4ibrv94EIjnoBDdDpUH02PUp0L+hUys0mZ0
IFwNUYjQSWPxWfgNybUQ/RA+r5yH+5H4+FiLJHZ+iNEhGGdS5gR7zfhBus7KGevAK33mpbrlcaMC
pL0Q3WHoC9cOQAN/YE3M4Rc8DoCcmc93YlzCoqfHHbImJGkLBlG5u0VVebw5oVJEpRM6ZHJ2/1/j
nylC49+xNo2/VvlG5c+4dOmoHvqX5QapjTbRsSakl7nySX7GnTJSnHDjLhmWE8aC1ZYEH6y2qHMq
MxVkOfJomBI4C/fWqFWiYcsfoTHG5fJ2mP5nfLrjGzIJoa34RVBDNHFH/4Ux/3Yd3nlxmnz/yvBk
9y1gXRCG7dRHRgWtEPdhYQqWAIqIBb+hd8U0XJ526CnILPMA0BRxDXsz4pobEAZcpQQaly5jL+oh
261vmMFc+KNKJxCk600sc/sg8ykWCFJmV4Quy2Jl73gqMJgOZzEOb2LG4dnjci+u9Xh9jNf8/iTl
T1b+NAxPOZ/d4ann2kpXj0AIAwc1xT69Ow0hXmByKz0j/WdjONgpaSp+uvjJTCi6jzetGL3f8+ZP
Q9CN/YxFC1lDyMxZx9WmqgI5eUFU82iEH7mi57f5kQmPwscrvGSozQlZcdw0FW0MFklYgkRu6RCn
+Wwe/x9V99mcNva3AfgTMQMCUd7Sqx3HidfxG8ZxYnoXCPj0z3WkbP77zJzxZl0ASaf8yl241hmr
NEjFLefNmQndOspAVmHg5G/5Hu+BfSaH1cO8OmnEE558rqAcT+4xs4+2zowIDK35EixAavBYGaiP
CM4BThkAtNY1wNCcusUvB8TtChF/2gDLlklEY71U694z5XwYLNA2GDFl52uxh8+0wFAlLldFKsHs
yXm7e4bG11CgVVepFLrAlLVNoOyq0ZJH0ydHLyJhWyz/VtkDR6nU+iI9qi24RTXuuukX4ZsINYDT
nupx9ERRcBa0fHPbnIKdOtOMIRuTy4pqzJMV1ZXPlUU5/dBOQ9zK3y9z6kERvrJ2zcx6ljca17yO
M6sfGumH04DFJrzJKtRv8GtKLeqmmuQaVrvK+GCsx/TXKE7cRrvLUCWxUQpIzQhYs9CLF/2CqmC9
Saf2rbFqGzUgZqVUig7ZwIgtxe2cFCt3xIg10GEN2fO93tmnnUPUudQ7Sb0TcUpsHTU86qEakA/J
loJAHbtTYxfToJlXBfA7VQXkyxg1Rgp08b1y0vbuGOsUAhor5REeNCqM9hCihZFu+zwKJJ2arhYM
LjxcszEgGTEFQyoPtrPhVT16/1AtTKrHUETVrWtACAgxWws0CTogGrCz7rzYWRbxGjo3QM56e95o
X6HTiwFytjtC7XeWgaeloxMFg5v+Zj84XvXWBmk8WN6HVblZnqQlo2T1B7Yqby4WdABagabcRAtV
KYDlrmHkyLKnkA5t2S4sd8h272HIdo1FyHNlqSt10g0VHMur1JXwxizsmCT0dyl9iWHhNix5p1WA
yZb4YpRagaXcutTHmw3j1rFW0TJrBwYdDUA8u5hyWuNT26KqMZ31LK7OjBNB0fZeZ3nRPizaGyhY
chdFzoI4P7RwwffIllQXDjfl5cUfuV7oRIaMjq237Wwl9G/+oeoj32sduRwF3x/3FYliOmkAAUnX
KlsK+VB+gJFrAapcCTKv2vTOIYcegwBDj94gl2nkXlnE7uUnGvVcjC6f82CFQ4MESw0bPaHg16rE
zIpm9YH9/Qq2krkf3VtX6kskXynN3DqdHPBma6cFq597LHScUuRg8f/q5ZflokXC3lI5cjstytz7
+eWrMJJGIgGcYwsvOyYlAVtYvTRVrX5cEf8qLS3SraiZY/KltadVTOUmoYLTSikUXFtrmNgCCaLW
s/pxkZ2kllsrNFP+jYUKjcyyCPkqM96kdGQEam+WBeZGc8t/WL0V3sn1BqnkTOcg3PlM50ASyI+e
eulpuCwNOcddYyYp442RgnmNVmbI6L6TdFIEGtWQZMRuaQtEHwf8/HC6TPaE4i+TQ2083WIIj04E
QFaCf8VtO2xzH4efLjMxeQIbxOSLiyCwQWox2QSBjdPZedvXNYxvk/knEVUqm9p+NLJ0/pJpoEUa
ZLJyWiRh89Cbp9qrN48Dem5rAx805bOidJQEbmY1CdzM5MAsvaU6vH+/9o94EKvO6vfqpIOiilEN
VfnDbLibDZ1k9dai1mYxndK2tG/SYj4Fl/s7vNQtKBBymeZ1bwuhIUzkst6rDG+tam87qODirLuL
U3D5jgGRhDenMCDnTtlorLt8hOdBQ8C+T+lTtNoshWxMN64NNLf+8raSRkRBlvAsGs/G7dreWE/Z
2C/ax4VlHpQJV5ksYVmp+hI0CQ3ciCvvP+jEK4R7i/rq46YfF9vsCMp22EJ7rX++apaWXV93NIGW
3cvyD5KOPdA27T7yB7qtAprueuzp+hVvAUmn67fsnr4z3wr+W7YTbBIWXNmYxRh3wXvLqCtAZmPz
+/JPUoTy7iGiGymtgayHnOjnIXf8Ov7Ti/R5Hn4PRAW6gBTbDpfAhp4WQqKrdgG6U02HZ7To8wDE
WW1GfH5YBJ9RUqsw53UleNH4YaCqo1shlb1nqWxEvZ4UR6PJKWYkIm88mRhgnZeVkgpFWGiB44DI
lv9nckYhiri4ni2RqCsdzDj40BmQJXq2tTgMYGRDU58dRa50NsMmpciUKZ39Xc4Uva1oSmeAwv9V
OsOTeEuobcuiONBe2nv5JMObDFJ7LsBcSxOpqHaq/8w+tqIbGs8HqJdOPepUI4dHp7QPFT+MnxDk
hJpflQwPz6tmMu9P41591ycUYa/eaEWz3AhgqZRUUE2JnZVHGME08zzpxtPmz/m2m1Q7R3o13wSK
39KvFC135MSUga5hXKIWwGWj0Kqu2gYZtngvjQujSLsXxw8VTzFNv6+AudAukqzPhogrXXX2hzCE
YxyE1we4veZSWaV5v3Q3URjBtCeiKdqdRd1oxx89NN1uPvCuSxbQQGSjDHi/jgGAQSeD+uB/7GZt
XaZB8Av+oqOGhA4pYLdgjUZiBrVzQTuuSxfnfC8+8rj6bZM0lvc/w5wzADQNDIyA0Zy2chHNOHgL
N46LBzZFunbcW8nQkC2gPADHgB6jZZTpp9mR6KcFw4VKBxABSUOjjF4bV7Kp4kB3/aK8J0eK3xYM
keb/APgTClxOO8wkDcrUl02PawpMQSrTB2aBN1ryLy/1ih87VY6oGoo49ysVBQEsqWJgSwrV35EZ
JHcadLncG5kkRTn9zteoxM+MkM1qOEtCxbA6HWru26KmobQzr46g0/T+g3s4obCqKJaPSTOCAG3W
gKaSLpeRbbWz10Sk2LDrLBrtxpQKBnc79Ck8qvj/O8LfPw6I8svapYM9aJe8ZSO9hV3SFskT3i5p
EGmtkGgh0koDKSi1Hqi2BoHWitbP/ktQpp1qSz/OC49X2mr7x8OVsczlS/2Tx5odkKE6jzWFPG7q
uaF6cgpu6ieqfJmXOm1Wdur1F5oPLzGmxSXIsy54Bt3oyelqtQqFMBr7tlHbt4+UxS7tKG5vBWJ2
w0L7FqNgwZHQru1cDmEkh863mr4MH+9UU9Uun2UWqyZpHLIsafD2numA0w+RRGj7asmUgt2CgRpU
vIThQIZUcDyXq8fP6S6xdpcs+8KhmOtKOfaWu7C7MQJdwEICOCfq9PvB+TooxYPdfXg5DBu14aw8
apxaAIVi3stDGj9IykLdka/vOSRlNt2lGZ24yFPrsILna63ediDZkAQ3ZdvZhir5ZI2iNZ1UdmAZ
D8e7pupDBaJAOaDRECj3jY3dbN45vSR0wKPXzGfw/nEvBiYGuv1yfI3G51mgzvLNK08nUXHCMf68
+104nnpAJN2aLp51W1k3t1vTB9LRszbWgOLAdyKkuJMWOhvQftMB5JH1UTaojhnFbccjj7ad/JF7
6p53Wm9T5I2u7QpMDECMVbhoXxbtP4/8+CPKUtuSiWxr/Vj+8dbYXNqGIhXNcXUq9hoz26sHC/2t
iB58PNPgssFfw5gvu/+12Njt9Z2D+iiLDYMG6e7QVEiaca4QDw0YjvGMZDjG/LxsX5wNVtfBMR7s
Y0TQYfU2nGuviKT5Qz9cCpMzdcHSpLppX2+310MQla3MKehV918bld0bmWT3fVfs32lZn/rlbGzW
/d26Hzd6qXZ44w9M34rNFy1exL55mHXxzNgPGeyHdnarUXXRqp3aqxsrufZ/T/wFxgeKt25s83zt
n679BbXiRjdCtKEG5WiiA9+8RWFnQAfwJsm8V1QTvCszd9NZ9zbr2hRKF/7NPX+xBeu8/PllO0ms
VKFTn3RjWuI2EbRoWy9Qgty9W0mYMHSXgEpp8FI6rHu3e+/0dpvEdpRkuFsPG8lwfh4W7FXn4bLB
BGR4GceoF5q1AFjHiFlsa3Eel7JC/1rQk6ADn9/dz8brfJF+9/l9Jp/+umk1bJNgpy4ju4Y4bHC+
uArDVdjdqs639v7cKS86Bx1zx2rpm93iHoVht5jP2naLugR1HzTr892iQo3HKYddi0uLeP58UWo+
X7loDGOZUjKqyhgJ60ej2m282Y/5J8z24+luXN2NK7vxVkoptySocDg2awBQi66v2/tXCrrn2rh0
Hc8wo48jilOFAWP12uZ/4qLzijhd4OOYU0CH5pAmFZ8Vpwq/K8cOLPXtEUTOGaIyUvnm53ehpJDx
pdTooXqc1XiDQPcR8IF2ZKJsGYyslH5TyFzyTnMYYuFq05Yt75EAyV9q8sY/a/QSh2XK+jJJOpek
c3tZbCFbQ0BbUKy7dc+nMLzE7dSdqZt/ndKHVMcSOfE2MS2q3SsaF/AbmY2ZYk93R23i3pkVw8Td
IPIVuz8rL6rO91P7qj63FbW1FJ7zFa3qvOCK/jv6ruycr2iLOvqtjMXCNPPRupCGpb1w7ccVppWD
22zAIDLCXawEg8h1vRl8JbUCSSkV2yc0pruDLYyD4Cuz/FIgEsyKVUpI0fPm4bcvSwFZNqZip1WH
rI+xWAVZH1lDpuwjL2zb4yk1z36Xp6PG17po9Uu6+LhPW3BLJ43m0ijIB369ZmQQmKbtTyKzmJfH
Ubog+DA8FEK+cz730yzfgb3cvOI8ChwUcU7d5T8okzQab7ru01CQTBpfDh9xlqWdwP8+iqXfp0A+
RLwc7O8DmqnT05/zH3rxeOBl1RIAdy4t4DS2bKCsR8FM8ASJp+zEIFR5pso2J0eF6+mksHuY7wN3
lyPbhQmzMnmQSJ1+XEu9/aZdLFcm6tfRJ4TbSRqMmkq2NhNczTVXlVDL+xeIQv3Jv9LBSlY5opCW
afXwTVdSb1Lx6JupnV8cAUouicciGHIXNDYWSdXecrz9F9EXZ8sT5/P7fvvopKyRmzoP1lHQYUxq
z3JVqcB22ZcK+MvZ9nG7KrVyIJQqLgFLkVijtmZTkrbLEwul+BiRuNvzUwSDgn8pdJ2ReM0AesCd
TGGuLV8A7NBi4h6vFhjP6bFfrPX9mSoc7WRqyFN8KOTDFRAUN9Q+Vyt360D6bVheD+P1cPqqdsZD
tDYWxlZ+ENcWkRsowCLyPChH6UUEIkstNXeMEQenGFVuV7+lBU7JOw+gNtdXzSgMIoXoPJAgbwih
cZnPlIFpI4KBcoKxv4p0C5lrRYZlhGLMJQRJVte+r03GI6ORxeBqr7hcfhR238qPZ8XIp+S4fEjE
L3FSe6/RJhCi9hDVItqK6VXR6zRm9Ht0dxQyk16FBYVa5r1/An1FS2VtVPqIgSFZ0GTq/QA9RqEk
QxWTF1o32dK2dxw3+rPlcy50EZc7F3B01fYribo3Og3HNnzeVS/h2ExcA4PDpMftYLqR5azurfob
Dn8Z1ohe1OvNHYvO3yl76K5dGrCQEY5dsbeSHWr2fUf9n35fFqaDY6NZAqukI7ekPTRvbj7R6reW
AZim5P0WCHiVJ6ClZNoAPOptXxkc38A8D0BNl2LxmzYetYxtJQiJ3KBCzJZb9waQqTEAnsSkCsuQ
rMS+VUw2jylXoejGxfnycSM9e33fxK/pitvNarvoa1XuSsNjOqrEI2IkS7Pk1JlCoTe342g++4fR
raYm8EgvF++oymkXiHCDA/2O2qBwGlZLwRK6NqUhOFpfR2l1tGDfpjOwaa+gOQuTpUBj/4Drd55+
Abxir3BSCmmkT5v75PqjUOzeeSDROK99C5IZwEKtcNn4LeB/8lIUkEM7xf915Hl4pXYdV5R9zSw0
I/f8idzw4jT0Mlk4G/uskZlo1VyaNzALLMXqLrAUk/vDbPoQo0KQSUZuSNu7zfP5ZUl1qkVPoRiP
lhrM0Xh+CBHprjjZH9vEOig01vrF5aD0WngsvZ7l1mu7Ez4G+KwSbBCUAbFwz0kQVIhhgVk6iMip
w8HWe3UGAdmcPNb6p2XolJbAE9y74+Ciilcc3OuDQ3Gw5DHfS0E64LC2nd22s4EDbd0gKlBXQhWo
X0X+XPWvp/5MlS4bjtEDHnB2ki5IsqDR1GdP+4pbprDAkGp42gwLjQHG1Gk9qFYJA0M3/dpbxu+V
y7gef6u/cI1oVP6kJfckBBrXLNb4b2Yi1pCW7NUEfu7pvhWSpgitJkhbkXDrHkRCgdsoy/aN4mxg
3HfhmCtU2Ay17ohTxAHzdOb3KUPoBKv6ddrlU1+RZkfdA5VJ+SDlsWvooywfSxop88GhSiVzSBkR
+/kQtVRSf84Zdqnx8FTPRCqV5OHYilk9HpTtOKG2rCify1QqyqvI7whXQiVF4JR/BikFGD31+Lwk
X/1XajECAV82171Dom/fvXDh4eajCwTCCtNd62zhtpRC952jzBvATTGznI0uJu3iBRbLbxDYMIDQ
io12/hvlX7fi9+pU/Ee4adc505BimHn5QZEypftHmUQkGLVeyG0UeykNBppFGR4SJJK00H+b/Oba
4nMKqrQhUVJ6jmgMVTvxt9g5xEsqgCHpzgBD3n/NPun2kDupNtJm9LYmY2YmB9mZUuk3hMCyEmSI
jJNTBpwGfhaUFoQWcHvRnLLEILlaCj7vs91oQRb1OipWR1F1dL2O6tXR1BqvjSq7UeE6mhOpQ01R
MudesrxoqPUW2N/II6I4DcOqA7RbDtTSLsNQY6H1cJZ/t/jtLpu75IXO0Db1vj0mUetaL81cQ5P9
IJq1BFjIsVU4x/7m2l9d+zXK2ibXbLCOQzA1l9ekg8N8GFParAzAXHY7NiY73pkgqLHuZd/YxxrW
od8H6rJLv+nCV7JOGoWMw7L3Na70SGQAd1OtkKjqeSxG6x0o5gDBIYnYyf0hOBwYGG5PD7FoNjYD
yGKSc56SrWiLuiL1RSHXHZgpVHPSjHQr96WWUeeEtxwsin2o0cVK4Nff8iYoOq8oVzfFubVTv3Hq
n2Q6HdFwqd6v60gU+5xdo3Vwg4SF4AaZXCHNlj9KldaCDgSBCfZPDLa3rQOvU4BJLAIh39BuVirO
noMnT9ILWFf8TpFCnft4f7Pq288UajgYgirL6Gph4FE3sjxbqr3kcituWA18wDQbt2L4aCh5ERYV
DLFpHrIsz3eP218ND1eiJcsqZ1nWSl+JFsauU8LsJ9LYqr9L+vak1CBQq6HMe1p3llmlN0pPX4rf
ZwjUUAFgcYWWpLUIJbdSW3ZB4H5QLIpSp95FIl+FCerHROGRsevN697Oqq3S827aW7Uuw7E6guHe
W87I6DfgM7vFcveIibbune898yjE5XvuCyEu5+huKtXTQTUd6Mgu+JcIxR+K59BWPp0fKZdclo9w
+LPm3Cdo7W7DQnW4uA1ntyG6c/U6TGdDhXlqoTlWHlqKWugukwoF6qhov3JA4cWw5nGubvyfmFJI
tIoL4+sTCAW2vqF6RmecG6zqWSOTGs/9EuDbwS+MlRrbG67f7CqwxLf8g9TgXYBrlCM1Molj6PPL
j/gIZE+3VikPnBA3SBlvuYifvpQkre3bFwDTzcaecBmnX3iLqFLSD5C+sQ7ziagoR8/Ta7WTfIE3
QEVadK6sAYphxKqqhBr0PK602jp5lV4Jdl9/X33OSS5TB1LfyeBF4hLwInFJkQr0sbtSy84QRjvq
BriKMAM3APrD5f0Ik3GLlr+3YkpOA9PJrNqckujNdi4CRJHy06yz2YRXFyp5dXGSM9+rO/CBl7w6
8BK5gtt9TZMUzr1OrgRyUrAvLL7342ySW4VmuFVo5KtwX++fi/2k3j9Um/Xh5dJcVLsrghr37uUe
TK6My4aJNO0KvZ5ug+Vlwsq2w1m5qm0K2RvcnDaX3qrwsGaqWOAWQT0hkzITI3CTEpnle+utBWk+
w9RUTqWAve1tyTtrp58Zs/Xmjd6FpECjV5fONDyu3tF3Qnrsy0qphVp21PP5fE6brAzWJms1zuOE
1WJrQ6SoNFgmbIoGl6R/KPVn1EBxSVsVaCsyJJt+ikDndNvS5w277B0nM+7bZXeLYXwYnjJj5vk5
+PCJ8GdFLaQtuG2o7h2Gy6xqlNSGx9rwfBtu9X79Do2uUHaq60pVBpXZMPJvPJlsXOgcF/jJBRfG
rXL69KJIN236bAkmxaXXQFmkZV1jrRMWrSrM+RAKMckUJwPDQuexZ+vfnRdbtAi45QEbs8091Bwr
TB34QCajSjQq8Abs72aD3X682o8X+z82gXyja8lBmbsE1B8MIu9aaCQtMwMievYsByQRMI2nJcvQ
AT34251WzTiqjaq1UQqpaQp8q5aHc+DM0uBO1im7hw1i2vtgZJigeHYbK12swfKIzDg8rGmnDoji
HgK1p/ZzqjGVkXvqq4cKzBm9ZeSeUBZtYzPS4RYebQeNLTR3qNiVtwMCDjWOQMsHKrx8tSJg5mvP
8cRXa1/vBqu4hJIQEDGRpMw0JhfIx+kBSIFGARtbMFe4BS1pRou99YjRWz3I1zOY+ytf3yh2Grug
grzP5Otvv3Af2ijUpIWCsNGNmFU/Bf0GNt92GdL9xbiQ3b9+jb9CxRxqnR2TJFiG//CHKrgb27Zd
+gFjkgJTsu/FLB+x1Bzo1WCOwsOZWhfBMFpyo3scTAtOhcFhCjAsWW5qijDjDISplMlGl1FRyYR4
gQCeFUIf/eKhddALQzp97CTBNCs+dOWVGuxgLDPwEHAofrO2r+Hy80QALPtW9ZlRV94jLtwnm+kE
Ny0ZThu0D0es/fykvp/4CVsvpQO7Lanbl2OH7Sxny2zYe1nA+hr0JTKVCf27eqk9zcYlcyDkYnSl
dEsLXoEKuPh2RFtqx9mo1bCW7Onskprr69fGOz2C0tum2sfh4/77L1A1MPiQoegiu0S3rHIYzO+D
+WrYmKw/XfCdzpJ4be1w76kQ6C1yvVjeB8uVnO4PTBZ2Dbqv+ogZekpHK5C2Mp1fviwBC4aXBCPO
UUe5XlNoMJsHxB2lYkib2hPAnepzkDoviyf65Sc3svy0/9Q3op1LjOMSDEzj5RDSjHANKqA7tnvV
8Sl8p9zsPNIB12yqNDEQdHop7X5o2h8UggJyW0GD4070bQl8D9o6VwLokLRbtM/nwXUzKIdpwyXj
zO4IZKn4BfQqSsMEIXZV+VX5pT2/3pOP7rA4IyR/GThZUdj2o9LXv1YUMQ3Kb4Vwew33FX5XY5Zk
aTSoRYNt1C9t+o457j7F5xxW/ldEAYoQNAM+47nU65HGeqGsA2XP4QCgUGHGfMfES4L3gZ8kSCu1
4BKUow2L3qrUhmoKDq//ItTBBwvduONMNXJZHifr/ekyJHgN8sw7i+l7YTm8gO1NhwxDQCzVwZhQ
x0+6ZUfsNQF4aUh6G8EbBbZFH44e2PKhfkY41zFh1dciDe6+8A4DGZQ7TQmbYzjfwFGc9FaWdjSv
FO1oFwE5qQxFCA2ts7zQgJspxKmyoRw0JofXgK9fNKNBHqf4Q9JCUUtpb9qH3VwHqIPAA9RBYzGH
OmgsXofQhpQzbh9mxLwWQC3kJ3KJleMnDP7x86/MyvZl30EnjRehIAhuZnmZXYIWc5bvXqVbJSK2
Jry1b2kNVh+b5w/G02kpGIvtP8OLm0yCoFk9SLS0KumI53V18T0t+5TkTGngBCY0JGdKibTlltJI
0J5ERM4bm9Vrd/e6KQWvDDXKMGXdA+ZYtGimwWXKS1gwPgURwSDmnSks3FjZOvWVPk/jQmEsH1XF
VgCgoIVLw31pGKUjaNHa5PaBCNt4W/gD19VwPbBzXHxBfI6f6ltmBxPBW5eH1YKLWtxkn+q+LXjW
dM5ZzdLL1CtfyWiThba7oLHtHsiyVpta7q5+NV03/XoD1yH+3wbAXhlaD4SVktSyTlv6MX313/QV
nk7QSCQCes8aR6u2P9rWDLVW4xx+7/aRfT4fqvy2/HR3MNlB8Q1S7ND4BmWqxaD8VJs0FMRUqj4Z
H3q/XTSeUfU+TLyy/i1jJ8HeKzp3vB2d25Kv5iETQLigFG8giJvERyCbmsB/hkdreKrAf+YLPJNp
gPtu32EY7vm52TYupOVEVpS2myqgOb19KYkh7ab0aTas2wEMpVFzaN3mX5myLsmdJ8OrSp9N7tyj
3PHquauj6mmrowqEoRpvH/bzXDWo+BEm6Mf2M2dIH3WEPRG2c58kgs6OA+imj2zyZQXq8NAsU88L
sUaZ+tx49PvqsZ7dmWDnRqFkMqY7x7MuPQZXWJAfCI/CrcUbfQ6q5Yol62zJVmNyKycBol5Pc3Fu
HUxou7Z3h+zR3XZLzQDU+BuCRGQl5VgxH8umHYBiPdPeDcVpWaqQ8EDHDjtDF9UHM1bfxIhUOAeA
WEHgKBKRezcVsvfLJ+5LMRxw1pzmfj7bVZVNkr0CRBMRSJseClOx+QSV9B/jabPRO3uc6ZSmptMk
+fT/vmjEHxCktI1HO8UCy2/FNYHqk5S/d571YFYU2ec/Az+aKkryo0bDmljWvJuf5DYnmNRc1VMW
dP4IPHbPV81CITceJTI6BVhe4Q7fc7CE3yioIRkEVQUVi4njjN6NS5gJriP01OEq001DQTfAVRsS
B525xkMaxAV+Jp4UOzjdhP0DkPL0o1x3tGryYS+05+879cP3+ca/4ttj0knrJNTDT6yosKjSQCoy
rtkwEf/GAUIB932qhA3MHGyAuRRiQ+W2hovTQGmeRszqW8DhxR1WIoF6gutE+VCwM/8sTzjyXX86
qNbOd7bhldcDKG1tcDoNFxYG2VjYXNNjO7JIqvuJZcN+2aM6R+P01TSUmE6HvtssPZ0TKgWokeGr
LaTwvXLt5qvB1LJj22q3WfBQVMEFsfHN6k3g32QaJoQqZ3/IXzR7HKalTavyCLPrmaR3YWvMXrDn
a7x6Bij8vA+3s0nxw92Zv5t2AoqzgsL7ubv/9IlZyANqEI08CrGcdnWlb3tZGSxK2rnp1Ug8E/fX
A5fl2dBv0jCeZ62o/Eut8DWlMvJhH7b/1iaeOZKc9XwiPhsF2YHCmzNB6GeLhPZ3sZZrTiqwA27G
Yp+cWXAUsLGdzIZ1cBj/Y5ex6u0y7h35AzuJz+6vbXsmW/pqn8gf+fxdCGhuIbq5tNztGcWcXpke
E49Evn5BuALuvzOu3r9YE/Qm98kYY6n2dMq0hK5e/93f10l0rIZWE/y81lS1BEZph1j4pFbf8dMK
t/64Uke27GM/rZGgCKiw06JZ+UBfM8ui1/Nr+QnQ0H5WqKBpjP/QGHjGps9eStDmomxNLsfyNyz/
vSMPHvYzXGxYJutW8umWmKq3xqPPk1+GK8F13PQa2xE3CbqF4WX8hQ09/FG2+6KBTJ8F1M6oHXGk
Jxu8Q0tgnMfGFoRht6P92a4+Aqsmnxari/WHyIdEijYg29te0GHzilgeFiz1Iqg33azpYzwLQmn2
EGQFXS3aNz7jrjmGMDILGm/H65tpaDJSjIMe92/Ls/qsFGKEUkhr/XIt/XCwWcuYj0tb0S2QV7y5
dyaPBL1+sEr3D1wN681j5/h5Q1XHjHGGucx59dVGdyDWNp00svYj7Sftx2OmHhw5P22PNNo0rOk+
Rb1thLEQeBK39tjO7NnbmUtCOg0I53onvnVmMZ/rDoktO38EA/MugkwWAyGh6EvJxg5QaRYH5xom
a5+H3fv0FLCEkii/ssIRanyvHILvag4kXlpoWcy1/7yfhCZ7YcY9MMBtVfHorLOxDGbprDgu1dGY
i7pQRdgkYCpatsJ5G/19sH+ZPpudZhqpotm3ZXW0O70WA4Egwxj7arY34pGt0dwU05kFIiuL1mqB
7SqsnosNbppA3kG4ZalInjhf3PTVG06IBZDz9bDe3ej7JxOSv8nRmRhjlhxNP+pnDLgWF5TteVxd
jaercQIQoOC1n0hOYarRndbL4b9WyaJpRSqWSUlr3+kV/8jrUIp4wgrKWUZYQYuBQgkM62D9GT0u
xsK+3GbmDBIgOgr8H5MpqT8IyWls5cwH6jSopZgPgkCbRyNmv/Jh6Rc/gLTnKIGrFbCD9taUNF+7
tPvFLqQENx+SKYvkov6FhOcGRh+WVvRR8idWd2U59hjci+XD9XNH8+HWwW6i5Wke/qU3TD1n9mfB
TC+cmQZ+EbRnGjXDRMr5usn98XJ/nNEERJLZjcwk03IXEZiBXrfRT3LdwG1pEuhIT3cgEk/wLeDO
P9a7L7ZYHFmMX+d2SVo7uIrHV4HJaw27jJUW2e5x+qgGnARzlK2hNxPiCW/o48WwgDhhrWWxT9qi
HA0XBAsiv9rTF9RANDat5Dwu1IW843JtxNflylqmPLxsHGKD+bHVuuhGk/4IYPgsuBV+wQApFRx0
qwRtled8oQtTOLxBE8rNjcJb9dE6t+/Ubw/XxkOYcO9CH8paQp/zsW2LuEHsrIem2TjnrAFfG5a9
QdvRPXQZFMGfxW8OdlulVivDx8xOjrawGeFd8+zf1804/kr9JcoGao1/1EuHZmSDb5YpwcELrKgU
ZnLPlW9r8kAZEnjHgTwJCtWXpS5KEytofuw6fyOE0Oe5DGMyF9gNzdbSW/ExlXVMasfxibFL+/Rx
q4MC/FwVAqQ4N7tUFSBjLfCnqIR1m1dtpdN51RbQ5q/wK16cwmCWeMKForQ+l9/gNqSp5IFyUpxA
HlV8+zn+osZA3+f0mhPP7aazsc+GTYi1YH1gE9LrFIS6D55B9Zk/ZXgMjkdP4Z/VWEpBjeUXdA+2
j7erJrJrBeTybWJxzjWnM6NhFYvD6+kVciJHhzbeKiELtgjz7CuvYTvMRHiqEp7yLES5ZahZB5SZ
ObvIyjrlCQldpLdNbaAUsS8Nt9tR9RncZPnJ3SpqAaYWf+UJrxuPqGGk7CSoADsQKv9LA8QP8hXz
6k1+KReVkS6XA1Xto14An4VWCj4qHHKw+lr8sLuVdg8CB121U5AnjbaP4h78fFtfgVSw2DOzCxIT
Zmv+zmig+OE0RTrP+YMohMiD0Nz/5Q9a38dTN47DqMCh4qB4J3hEWHABqp3Q7oVjCKgPk9+lxkWV
plLvcw3aqfMmbOh6BecOUBtNH92WYmdxBtro4PXQSErL7TVXBKWJaptGEjVpAklzWTyxnQY93Ob+
aRNpOYzXh/G2EfTY4jTosRG0OwCZtXdAqelE/7Rx6u5Lg5UCc4OoeHChmm9szq1StfneWOtkQQ6M
Kmwrus5VHYCQ51p8hrshjBEHsu0Ww/gNGRq+IAZl42FpF4vajaeVwnam5UjG0caXZgMNERmx9Eme
Z7qmbQ0t2i3CblSdR92KQ/zuhtLN6sWfaPkXan31dnUeyPlEUyhGriUy/eIrYowNjBfWrkCveZRw
eCwMCa7Qfq5Qfc40V871vobhgl8ByYmfVJfW52DwpvSyqI+3ukDQ5Rc+AqwGAl/g/i9lADsAZQDF
t4YEw/BzUegj9SK1lEjj1sBFu1+hyFlmXIdeLlo+HONAQVmvJ9drQNty7J5N1KFVaZVolVV3AAW+
G4q08N2kk9aj+T+zfyURat8P1wclxO+qZtG3S+ZXvUbuMPFRJTNoViyJPx3aOTa7R8jmT/3JBqHL
ZGEWvlfLX0nhYwtbu4AptTdLMt+FrQqgpmo1lIJpUF62L2ISSpTU4xlg25btFlat3ULNAdVcMr/+
VAzxKucuDg4SC3q/AKcCs9yVsq3jVyesRaVYUpwTG2aGllnCVx8VF9Pgolv8kNXf0tFiwKP1ew3l
UYoxt6IaE2pxFWANklVZSUbaRw3AAauwIUiTiGT6D0IRlZo8ZEuXY3mghADzxi/KT4W0vlnAHO3+
OH6KcQQswhw1CQacwsCOgFSQstLXzjzEKwxFL++izvQcBEWL595tFrw4S1sy1PTKTEb/Bfw/inhQ
OT9z4qKPlGZywuJc2bacv0RI+k+N2BSvfMyLA8miUKwMqFxvbcov+LcCXDJRDmyeaKk0e94+FFSo
J0mmA1k8ThaV8aYynoPEnAY8RzmFIRJjETMLOz7UET8yX4ritJeLAW1r3b9iQMencgtX97zpLmf6
bWGQLv/r+n37xsvtfdboYzhOe6dkcGj0r6V+Tac3ocHVLGmlFnlmd86q4UfFxTDWNP10VIHippCZ
Mr92Mhn6C9WlvAhhYbNEc8hST3bIlhWDcEL5llzkiP2zuwxcw4BnHkSNozI4akcUrTh+s7VuSSa1
DXpYS1bN/mG7+4/yYG1N+4pkqlF2JQougylfj+BNtwbO9MzQ4tpHBdpszGnfF1vFSxj0PPfHVmHR
Ksxal6+l7UcFufHaOQF88SQ4dP2YRfwBmyBELzXYXzi5JiUNMtWdssSnwvCqWchE/qsxlq/089E7
nnTA5z0PgrA90WXvR5MtbJIeTL5JFjUUqOW3T4v2uwDqh9QqBdaixOKOxf5oEgon+9ac4y0KkBYJ
GTEMba3rUDfC6TNyU16pw9bRUOjMvvBMF6YP0jP+kEnNxG72TVhnfYjvVYjIx8iE86qi2j/3ecNp
hAduwgs7CaR530MyFOLZsgX5EeJDvVet98i3GPhHijeH8Q8616uoLV4VtIuphJkJOG6jubs/EMW9
U0p0JXd9D3QINSe55FY+1sasobT/r+o+fjkGoqMOT95qIqEtDvYXskB7f54IOgGsuzKlK4078RlY
I+HHeDmQ/e0GIfOVPbRk7OuXxXVECUQ17fIpeF6/IyRjSgnsvFicfCU4kxOSlZwM+ryXreLTApy0
DxS5A8CoNsmtOnHJr5mDacyHoLl9WHyZaa5eQhJXwH9BIuXOS75lP5otJGqt2qcn77915wUIB3MH
UcQdsJm7zyAmAzztxS+XjCpJStbYaMdRdtFD9PNF6/pw+JHz/FH9jxnjiok9xtXlrUp4gpYl3uil
vfgIZ/QRGLHpmM5QT0S87r/rP6l4YSJT8Dpem+thgVHmdzs2WYA/KNwhxw8+yOIjBEkaoSrc85e/
8SyXDDGucPeEOtQxL2T19kj1AfNCznL5lO0v36XiSmaKXvRPkhD68zndhcfJQSGXzkMo9Szr2IQa
5dnBvNh0G/XgOb0KupOrsXshcBf72bqXw8J3YXXoLvyiCSGbK/FnA7jAD30VJeY+9RC2y1szftOD
OhUC9lXBFnJBgUeNqXjsV6ZDgGBVqryUE33EoWA5p/tse1HoBZAF3i39yU9qcqVpqAYFbHFWrN1/
dpazyfFT2Iajqdz/j7M12MmQ0HjRzDHyKFmgLErWz6llUbISpFKsW5bftbxORN1/HqyFztNQHbCa
7X+Wda4RQSbCzbJ6aCvcM5mIaaayKsZzs6ishilHCCm+P56i0BYsmooEg+acyEZNzwEFWHKojMQ0
VNWAZHOu2ky4mTY34WZps7JxWhso/m+VmJ99WnlFun/SBRWwO3GpNAlj1XZpi15qXVMEllk3R6wn
3teGuQ0Kt0Gt+G0x9owW42WFmseN6FeQxZgTNMS6OQYtJTm/+x4/QVM7UqlICckpLJYyeUWl9n00
LCbBaPQaYXf1TohxlCnBzIGfMAdq8XB2FW8NpmN99no6ZD7PLYMqASYbH3QfT3xT+XYtttRCST9F
36Cqdx8zmSmUJ07bU+UXLSEO8pDFxV+hJhJ6zX4+/yxRByy/EcEqvx02P9IgWjDKmnv7WxA1aXwH
Vq+XO8XnI+et70tvUCl/XX7GWQOI2pBaYnL86Sa6Z7KAENoryQlgsiBFerh+sTM62VWuri1CvqHr
QwJL0RSc3f0tUlPVJ7lmvSFV6LwetriHvNSx+OglRB5uWl4hzKW39pJ6+dA4KCkITjGOplAU7UYh
9KITlaZN+59i412kQgHh9KpZIlmTp1QedSOyqpeSV/qqXaWq6jlpicHOp6Gdq1apzGnktqVJzd7Q
Vua04SrD3V7n78zUxUSKP86KzViXzZaQpsGD5PipVqbkcfz0LUdHfnp47I4Of6IG6t+6x/6t0uOr
3kPe/ZEaud5t4QutYRdn/odN49D6P67ua7ltZVsX8BOxijncMoFRsiwrWDcsmTZzTiD59OdrwNaa
+9Tupe1pyzIJAt1j/OMPzhal97kJ/052kZIZkPnXvwdjByAhWHe+ucmvEz8UOgyNTYFLD5p/Y5Ud
mqRlPlwTsDK4xUpBd/AqXMrz70ADwLuYPirDCK/Kw+M/Zw/OhvQkc65UH52qug+PaCUiGQ9KAR9z
GOEQj70vXs3CFq/T/dNt7Dpq59LraC5eUG663rc22jhUvFdZsoVqZN+9G92cxxzUX3vaBJzy3FTx
qBxFN2w+1YTZcbpZeSMaxizAu2iUVkYQFybkt9qcUZXbd/0aI6xa0FOm00pz2dM6uiGbV8MytbIJ
eq3pK1bvujlyWMRqWAc5yLENPFV8eYU+gPQs9OIOSTulo1LKqmPhSNbh01n6ZRLAIcByPtvT+f03
cpPpQPyN2zoZx5gCZF5YZpAiADNOf+Ps+b9JV+JvDjc05VJN0y2n06dVtusaSCeNgcJq67MIkkYu
840XKkcYcUtqP25d8Kw1QqYoz12Un4vdCza5C0Q7vU+t5UTwMGcf5w0iAsSP1G8B/0Fn4XwwPEvG
ZYAjT23uOPDZJXev63xui34yv6sGg2ivE0b55cOePYRpnJs0NlQttkyE3AQQILMvE8UyoVIEmE8V
Fe7ZVFFBJJJBqkca+55FH1k3xbHzc//nR33IsiMIa/Edi8CRYTswKaFqMda16FActJ4cO4CHJy3A
PJR2AB+WT8pHt2ieUG2Y6AU3mdJWb47vVh+17QGXpjWHLiay3oUn2WxCqXII7ZVJkJl3mgdAoqsH
stRxBgzehDMckL7ELXVB9jo035t+u+/VNXnXYGDfu2WiFhBh9eftfVk0vwr5Y6LCFr/4Kv8uF6Bj
wYqh9nkMsd9sQoOmw8dS+FjmmqaYYZxuT50fW9PueDvWf3rFtm4v2ivWKeKG0CKzlHLypug8fCCF
CAzrmTOpGhMvjMMkO/ZihGjPToOfB6IBd9/tr6o487JbBo+qSMJZed/J3cTJBApM9sj1JIyMj6Rx
EjUCc+LcnHY3k9RhBqpVkMv84GxcTXw2YaSdiI7scHpF2JTX78UvHK++wm7P0FLDfMteYOzqKYZG
2RHOTdNYy9Zv3IRvA9lD1kFuujt1t/UgvC57j9f29PbXQceOqnZLbutqyDd06WB5XjxSFBoGhk+2
0uUNYD/OQbP+5ZRBi82N4lUbjgE55+M+rzv/mRSqr0Nqg0HT7BNyC5/S7fqaKb2fJhDqy+Rc+aWI
1kj4atdzty/UuO75u235jrZSNxw3ubKTBXPkU48VBR+KKmLUqVfK9y4crM691MeKYIiRJRDp87/d
mFBwgQRZs7Bq8IffVYMzvFaM0QqXFd3YnePKPBit6MVyn8FZS8QL3n2rynyACXaw7xbwAZoq8mtr
UPLe8vWH2GTrm02Lz4+YMXaRmsbKslNbinkMQR63WpSvKdClupkZhSwF0R+FXnpeiZBN3MfxA9zJ
6TNA7WX+6hkwf/W2LyEKzNNrrm+zTg4DmJzlWFLiGlXrFeinVtnOPDzwS7SZ47ujtxC5nQ5t9YKb
x1IjjDqCvPaV7nLUSyvNb197167YDks+qztFcWVOmzPpB6Cw6qoseqy6cBzQZtyA4bxbDFSTluR0
hpWVH+qj4rl7Hgn66lQKeOkRWlhxr6ms55+PY2wjBapBxnkMyA18lORuTmkJ6amt4lCsqdvyY3ct
3PK/M0/7ntYrg0fA8TIJL0rzi1rzkwCjUgiKn1GibqIvFy+xRLCJ1YNadZukwWzoopNMmCN/zKRD
Tpul7VQ8Ro9WDuaffcjnjYnbs/xwlR9miyIzGnF3+TO9L3RJeeOeJHODp8zl+52BhS04E+1Nu/Yd
PrOMSUXeVKLjowrM3hlmkwoMOEKyfZvhmobzoedUNb+FeY299p4Y3+HqmIwfDcRzzXhsyGEhmfyX
QOFBAdQ425XZ6gWVduhH7w298fr+UKk9YArkt4863rLgqjDrT0ebi8/ghJVoEg0FzQ+lY+yblsGc
Sq324RhF/bm2B05LqLoYHCOdQ1cxzTA1JatsT70AgmZ6y0xvs+3vM7342r9s8bvCMgirRXCmtFfQ
WN359FG6r9uVTKukhSZAwCybtvOnFhwkz2NnTtYcjNmAPRlwcj5qfeYkqa3qbpHiM1fAKwehOp4s
BGESrknlJb1t4nGJecM9+8TQ+IW/8e2Kt+aatxi3O4g4mym1x3iJTNqJeg0xUpN23BWByty4zy0O
dWrqt1ySTSlKg7KZ+V04yYRhoo1mJQIhF65auY881NJsIo5FZ9MOda5eGDHZzcCzi/rDdSogLX/7
NR/mV+nsXB89K3lAHekc3Ulu6DOqPSr+lIBqnpDadTf/kpmhISdQWQ7uE5XNBmQQ5gSTnMEoCBGi
jyEiLkfzuL0+Ty9AymCGa7EYBCHYfiyjtIVcu7pz34Ib7Ejhq50TIwJDL9qMVWcHg1t1LiD7kZ60
LQiCuUntHHSUX1JKkkAUPWLfX3W/dxW5Xegyy+d54rf30mhYZEvf/L0qRixRiAb0SedudtS55zvn
TLTpo+eO9A80aIET6/zdS+QjMztF/NvyOUP6fubFpCzDYq3lLsTpo3eIw9yI4ycJauUFs0Q7xEy/
9uL/zDmvYSBiGqJRj3dDrIF7qY/MZaCT8Ce0IjACOxyMwIBOm3F+vwUKVDgIp2FKTnJaC1wApZ+l
pOK1D4JxotSSE0X3e2yG7zp0YP8+sTBANn0e24WQAjy4+hFPm+Vow825TtINyZ5kQ7KkqU1PIVBt
kyxBailAKEiNHW9pIp/TqnIZvPXPIvx2/cwke2od1rx16/D0Qo/bG8d+jjepY39qelOgQGKry7r2
ajwSEE2GHNBiGcezlibCK9u9SiJBrwm2KfYWGwt+RWhBfEWI0E+7Mz5Pk9mDSmRpeki3N4YFsmUc
68J9CoqOzWT2qlNUlaDiKEjQqQZpBhdWAPRXpokaHC7sbfNf1nQiNHHKNnB3foNmtDEJbcsWZX6h
VnWAAwH1ihZU7ZBpWVuAxyTs2vAAG0YYctpHqLTK/Vy5v2fRV2FD1z5LMD8HJrhMnDBmIF/jZIo0
EwS+HmLa3lTeq8yTizNNYkgkkSji1HfCbRAmFxNBz8Cjbf2bqeSmI4PPXYYlSr+MnqCiuZUDI5nb
0bVHKG78ZnfgdphMA1JfwbQqckXVV3FgfaJwocm5kSDynmiIPCRF36ez8bDTfusP1yF4T/+V3jSO
rjKz5v97dLlT3CYuwzXTyjUecDIWFBOAF7Pw0VB3BoSBB10Zutwfheud87iVjdFYtVGDogxWVzE9
POKb06MaVqVzyUeOrns+mo6EtUbxJYC88YyCSFxEnaJNFoiKII4WFU7N7cqpfRWmx4KrrTop1qLP
6nth9he7X7IeXA3uu/6o1Nr+3n1nNXqE3jVncuyPzQezizB4rnzAP1CL58TRr57a/A9wlMuY+iYi
fHi0nS7n8ezCHvYdzmYZ2tzGukNUCGDH9j17bTOa07EBcXIij8sdiUHGmorEt8UrXqxXMM78UUXY
eO/Aybh+N05izLzppPSz/9Ki94x7VDshfshJ5jYvLajLQ2vlY/PxaGlsnh6IpX73HHLHfHizTw+O
A2UbZvO52sPq/ijeEF9BAlmM0+MXo8ft7vG4e4x9ENkH/sUMxFHbTj0cHbWQsfQ/6qn5j3NUv3fp
bSYgEDCcUj6F4WAEinJaNDOBVUOhc2eI7rz4gitOcGPsCuSGRXDUclpo2k139tdwNEDPK+W+8O/z
ciD/e1Ppz2/9y7J7Qwfqr6f9kyLm3CtLoMD9gF80KknexnKEGdm9kYyfOyNeFUYglIn7znXWLVy7
o5JL3dtW5RmK9+aJv2D9MO2Wi538tluJu7dtd1rq3hlA/pbAyeAp9XiSfB3LtEmWDEAH6T8uwf27
NpDdLzE9cLJuKDh1XtAaJr/lk3zHJG5mPm+/TQr1z7oMH+ap/oMoxgciHS7YAfGJWJvg5sLiBWSV
CNUTIyBeQPddWBzyWiXwGt9U99elZUkuknxT5u8hIzwXvL/NJ4UfmU7y/k6ROzfR+WewSUzuXKR4
fKYYVRkj/h2qqDkCHPjFpsgZd06gEhosrTErKueLEx6g1Vu8mlQEGoE5JN4FgsFtvNg+aN+ZFwNn
dgZmgFvps4kNhJLrlH8CKqB5FKK3xeXF4MNd7kiyfxaDUAJP8ooCtROhPpBjPfbCAIug55g48Nzm
YMWfUTMmpWr9zrTC/mbpYFcoBkFAcucpEbnx7e+FRXiK3qbdwLz0/ajf1Qd1Cvqv5S0EiO8QyNoe
BZS59GmASQOk73hktTAEw5kBCTGXWAaqyEpGWVz30Xo5m8U7uDOuRHkmEUw2TEv1IWP1PSghBaDf
POfgyYYbvq77P4/LiYukMs6ZnLKnUSqhutsAS/g0G7V13/vH63DNNbXIFaoqh0yc/3Mbp3XwPYlA
VQRbKYc4nQvdaN0rCfKhp9Cz/Nfny37gs6RrgE4xyA1NR92/4DHF2/Ra3q69lFiymxTF41TnH5WP
5DD0rSqKFBJJH98DThwxT3iq/cl89+Ny/O6i1t9sOMhnkqtYmgPdQlH4LUV7nUbwhBRS0GWnkAJw
/m5I+/dF4asikdqnzviEMEcMp3soUsBk3mPrTWUDLGLyrNfCedOWAV4Rha993GwbwzHZGwT2iGYp
XsPesKr0p7d+Zttf3/o5USxtU0AluIEsQ4WmwWA6IZTWY4nCVCvYaRNyzBdiqXW4Jgsi6nmLzaeb
qFxXLmNNWvB6rrerHjtsbM9dgqc5D2OWieExcmcGMhA7lWRTdG0HX91neu8BbOM2vCST4CXX6TCd
Lxeyw1J2aNS6NPg+DPHA5MceD8PcbDgtDnjjGoZxl85Hq22I6paEeWKGUyYxC0mY5XV7XW6lGd0H
UkfgZKFZ+zNtVP5UM+y1kRc1XmFlF3LQ2nHcThO6Z4V2+QBJY2JobFOfoRR2lee5DrRzP9jFL+Zy
W/kPR9KnkCGus79BpyiJwS0eeyi25dawbO5hf4frVkLjpQZIC4A0fPc6WTyAX9VCX6HeuUmCOl8n
b5Un6XcYs25lG78RYsXe3wafmGFCUICS+XclgxU3B5tsVxSZJmH5A6VN5uVFFG+mVUNTPf/FQe6r
HtykIasssqU/BLRUeuOqdzIiRrWvdc2N3RgH4FMILyv93/AyybxVlWy2LqVLFles1qK+TZLg4Gyi
stJ4t/gn71j7AQjU9pQttKjbQKB42J43D37OZsY/bt/NLXqY4At6Ibueu8jk4aP6rKIKxIf9cJEd
qpvwVmu3x/E1H5Jl95kIF40WL1sJMiA0kIU5T6KZk8gMFLuu/yhWi6w8AGny94QgqSygJLbRnjpD
lMhfuAGI5/unyIMgEI0Jvv+ZjYMpZQAH9yG+zmMK+SMiwVqfdqNAwCIh2gRGORqkRzX7CHDDg0vp
WGmyHDYFvEx3du1tx4ltVMpmu/JNOf0TRj/71xUD9uElyOcwXBUHm6IYtUa+ERvnytTgqH4J9mBW
5g6q57zajo8OhzpPyfO2VdKNrih9WtsrV8ggTd+bThJttnMxBU17NoJORrWD1Faq8ig/62Rnor87
s11Y2bjDz2LRPG4b7JvWs95y1rsX6eh6l2K3PO0dpJcm6/+TwBZI25rFEpFuv3boH7bNP1VX7Jeb
YVtsuhnOp3A/uBNCbloITWMlxEdoPeosMypMqdrdOPO0qjUXhkakLMyWdsII39WG2/fFfZh/Rl7E
eE26wOXt4fiOWYlrVwutXZgrcXPT2MKAo+M1IhudJj7may2rVI8QTwx9Dv1+ln1NC85rWPKbJVT1
d+l79Xeh1vyChNPMwtG8OXtDc1wtGvxwg6KPxO/T557u0Pux2ytvnI4plArGBnYxXEdpMkhHwAjz
tikykKPDsZSWAjYyeeCm8M8IhOrZKS/5f29KtTY8jleTQFdC5MVVBdieu7kHh2h5sE6oUAesQ5IJ
Vwg2bHKxT1ShJKDMzckZQTDrgS8hc/wOy5fw1jO0UG6e/sIwh3wPk/aY4ejZvyX8sEKCxJR6qHhg
x68I4fvrhYwFPk4R6NFNrYyWwovzDVSsdIjsk0G1VLKXPs5B3+NcCppK7x8WWfGCupQrZqhmNwzV
N3XMFe64Po9NW/izgVD+h93AL6WnHNb16/f0k+core93CqNsYFyNDUMc8+ZEyTGb1gO7yfn90HpD
y0pqrRSqTCeaaa0ywj1tasmF46id9ZoYS6QBAGGNZoujzgSQDt4uGy67SLdEy6YfXvZQoTXBmFf+
HvxE8Y/Vp/hWZsNboSgY6O6ne8WfRulwpxzUvm3L7RLmXNlAK6t9jscaDwap8bfk3bEfQB7FUIs8
9T7869Mgux1ev2PD/wMu5oPtuy4IelF/C1Wb2RQaCwuCoEB14ysdbVTQCscI1D5oXfkWkBuU+odW
K1J4EphgE4RCJdGRwf2ZzVN0DMLbwsJPhotfKF9+DM8AM7omBoZQeBix0wZMbPt3gtwnottwn5EI
8xl2EH08wtNn8dq9Vnunc/9w7hemg31tILOgth5WykM68MUl6MD3pYejQDbYKrKH7Nzg1hkMO83G
1enF+vqFnVvm+z7YydQIZDqjz5oQr+YF9FTcFB8KWfhVe8fwJfuwJhh/yIVMot+1LKdE9tKt6WTP
SmIy1TFPauvHJa8YeSs4b43Cj2rpad2XHmObV8G/xHjOL6Na65VHlS15OJ3s3uUniM0rfkxfd++Z
UyP22ZqI3TozUz445mvwXHIx3Xk4fuBWetdAHWGUI9C+7uspTCza0+C51y5jcuqjH2cQEczitWPV
5WwdE+sZLkpVzXkjo02FI+n9HdNr1r+SUnplxrDXPvOZc7lfWwxS85n8Sd5y/wB7XA6Wlf5WbVZt
+sNoZ/5B7Q/XSsL/mDDklIT0ftnomjiDnQBRB7Zs9vPGHXUJ5ULeQOKbneUkkayi0sBM0KOQrBl7
QUyreUNktiqR3uc570k7U+zUC9xsDzIAu/l7d/uKitCber3mT0oSerng7sV+614JnmZnQqfhlLIO
JRBPgS0HXRVW5X14GYsmFEpoCUgHbNslcVzifmY+uIltmQ6X1eSKbOsus5Vz/oF+kgu8rcvf7h4Q
L1hV5nt721emx+T0YNKMy1zF2ej6oxpBpFFzGN0P+are7w+F+wM3rvPoYXptLt9iwRiL1rnWLHGx
+70AQIbIgdbt2ioUWvLOdrdvXvtdFw5NaYlXvIIfAe3X9ms+GxUeX4vuoWRVPYQI/dPmdbxi7Ufr
kRlkyPKywzmnPhfcHXZQH8Jd26waPo/Z4VmhArjKSI4TvRpl4ihvGMycUwSAZrYgdLDtxvQCdG6y
ZEAv5Bs8+pr7W1P82oEvGAlpcnONpEiR8xOvZSTaRYsq1mF9yAxkq66cXB9zz2fCUk3RuDicFRrp
4tx2eL/sni6GnB+lfbP8sT1+n756E6ml8OjDbb98zVNm1ZsnRPFxJvfHJ+wD8gYru6c9Bn81yuD4
k+ZOuYvshsWotu/M4j5rYvf5ejLSoajgTR31YqTJUGuncytLG2c6blNym64jxkuW7AyuJsxxa88n
ZjB4Ca3VicdMcLa9JsYoldGwnB3udw8rlX1uyMZ1nws2rvcQGd7URl003dFH8Turzt8nIMMJfkvQ
QauiKw5r+lYEI/yq1hol87lpM//BqSfbvrI5rsdPjKjmaCfwwpZdZn7gy9B8ZSP1sgKyuJl3jdzz
bDCfpKYsgUnFuq2TMYwtdzY2ijs+dntWafn7lss/fTuWm0VZXyuz3/p0wlzvyy5tr8iWJ+VR5Q9T
bN8d2+C40vt9PDs097GHpXmc2Gf2kxXUND9wQQ6j4QHrSjxF/4BxIiO+OSsMSvth5nE92dNXMD9l
ZPqcF0wCsKzaZjtLY8RDp6LUrTCutS80c4XGJnG0Ol37xXJ/Q21U7k8r/QwRNeMCdMFadK1FW76z
gMT3UbXB1cpabiMu1RtAoFELo5iT87jNqpRTdZ60vX4dRbM4GnFm4X+ORWtDAguv/poXbecIsMG8
aLHrznZKkMYxOqE58kLTR+3aiyaX51nczvU5JZ9qBqLt1SOjwkNiEcwlOJ8YA/MGzuWRZeuFNxYn
5VtUvEWs8I+zTmXePkYVVhE1BvoQzPZxGZ0OouEYRkTrZXS8RStW+Ydo5j9v0UU89h7h67FafCgW
Hzbnh1sxcNRviwccdUEIHKEvScBx6RCCEHDTxVb/ClVqUvpslbTyCLMNRo5KH+sLsARHwsJxcxv7
MesAZ3UwXaByBTA60hkfFdZ95CA3wGB77BmM7lrfUvWI9kTxZ2VesqrCSnDbJF5dch+DaIi7bBT5
11YH5erguh4e4+Fm39pzqwgO8ME3G6BYCr7ZXybwLuqZK2vJddHyttILe3CJ8qTH0ZKJXa29qLWn
S1kJ7eqCY19UMaTW0cUI5Fz+6+K+xQTdq/owpoIh7tugRw2fWzSYsnBnUVNDyO6sWMx4VDr+irkP
wRRsjfn2IiSCy77o+p9c5rz80109Tak/VhIMPhfCvti6m6XNfuV/c9qE61nQAC3VgfVjsNIofADU
UO9dViQC4zjtkasHPjaGRumHvSutjxA7TcO39QX0KUO1kf2p59iNpIE1V2/gfsK0UqVdO9b3PsAM
2Krjr1ydRkFRMMbGXQCQG4xoH/hNkCrMJAIu6qVzO1tqbKe/hWVcNh3jv3X1tfqDL737Yh1zjg2w
5VHQA6Pf79vKq/HTYReGUEQ5FeNZuVCFQRFRB5n4k8khQ28+h1dzF9Yos9YRd5got9q855tp4MTq
21pA68N8/zA7Nu/NbMgE6vM2rJ17+3WvJg/31OUnd3441TpbQRKjaLkzPEY6jsr3YCM3VaoCyLgl
gLeJlbvLuU6+515iI1Q59Qsi3qYEkv3jbrDfDZgI5W6DfbkBZSo3Zqf+KRMyRPKLfnAQOtJTBgeh
Cl/0fw5CLnF11CmPOtlCndH7Dxjuf69ECNXO2PRZ2Pz11/qSafnk8s+H6sP+HWnoKxBNCXtzmoUp
8qkVXUKffg/p9I3ZI5/vEVPCOQCqXd62D/P2LlliwauVVoieTzLsr2ks+C6EFKwbEN3aw2jHUrBd
Obe3yU1LnyLNykfJX7KC2Jgs1skzLsocMUYYevVavbJqZ9Ew7K4/UtPUuMKaJixW+VmwIzxmI2GW
ygV9uX5DuWlu/VK8Ju2UCRkzqyAU1s/IeLJhq1HyUClP9iWodBrFe6fCrWesNMnSk5kW1muZtjUj
DTZNIA02ZifTwxOLX7K3+n5jl1Mxzl93gZ/J4LW1RmT+PueYOmod+HRS3UAi950dyTTfEFUw9bKd
ngCaWoRjIm69UNAhDbd5h3jhc7fIEcZTXgj5yQUOcffofpX7XWdXwaPJbXPtZpPQo/O+d91zM2gW
bESstfMhh+h86l9FEWVC7pF4pk1ZJlHMHdMeUm2XFrj0kKJ2Ldeu5NqlXFsjLZjkEjwlD8kqz/Ak
WvcA3Xfm2fp8H01lRFTaMyGa5/b927GT+8lELuZiU4wW4sp2ognatWxbBmSJxZ4OgY+FEVs7w4OZ
dJ7xNHEhONkU4dTY72joG/dnf3hXcFLXK+k6ReYvRH37bn7R2dS+4+Q8BbzpXh/9cVJXZv5/+t1H
wNC+O3pRKhWe1aYuqPJ0l5SnnGLjhjplTzWKeVUXXhk3K9h4JobA6krzyr5Aje5JbsjdmHcP0+aM
og/mkvtz698uZtj1zZ/zpW2VeEpd2oVtO7dtr+foxXU7vozxUX9/7B8710tnWe5NOXhte7NLiIau
5d+E+G43nVwmyu6i2y6KK+1yrZX7tqi0uGwu4sbl51SKxs/y9Zek8Cw2gtrj7f583Anm5O7eqL7k
aj1/NC90JU+XmghCtWZZ7J+08ltz+WsWCZ/OnFvqY5kb+4oqpTMqREf1KVOddvKTtqpJddNmrPFa
QGjfr2YAohRq39yB3HKVRFUEB3V/5uP0XsP8MrVbNbdxqG0sz0tuXH5SsW+U9Kaiamw/EEGWJ4BG
s5fplD9UtMqkNdLqtZ3VfdNAnaKaLoJOw+Sviv3aKWBjovgFymVjM9YJqopXgomUXNewFh6Vyetl
fCJVpOS6dwuch47hk4uXvb7u5kopFDcZInvslnT5vOmm0ekcLOmuyYo3wZLuRmp3jvKb4EZX9Dsg
nXVjwT6WQuLezjbYRfKKTJ0szwjxs9/H88B3zWaRxRKU5foINQDWjNSSrJkQ9+xfy3VBAdcfj7V1
m0Nt4RhWdtMskz69zrhN3lsZpvttHd/WtL3B+n3FmK8kKI8rBf+21tD/coTncPhTq0oNOG+NkJsK
IXrw6OgfRbtRd5pnKslXmBDI5lGvSfot05YHPz9RBdaJkdmxWZQwummeL2EtE8/Ke8YhVTcQzZky
dZbzTn5fP8zQcVpVZgXo8hhj2Y520YZ6QeZSDNo8D6FIP86GhwOF1zA7kwbbGxZqET/NrfbrGC5N
mbYzuS6MBiVL3JvVyf2kXq5n2RKJcOosc53yqjPi+VuIytvgm8fskm/ebtMu1mTEhfQCvnlbfmum
vw0UnjkT23s0O0ajWac868yvnZGhY9zhQG+defTG3RP1UNw9y4yYOvC+skNmMidEigiru/wdFhY5
cOeMxUJwiIJGWWNeOP1T7Tpdzsmk8OR3zTuTZXhIQEBH1Yk1kwWC1FAtlDOB5+uURGvL/xZec8Jw
vTWzv1nA1D6NN0eiT6D8vTpgDRE2xcRnb5zkMp8hB4wHechgS4QalZfzNKR8ZmVFrv5KNcxGzmPU
Tohn6nyG+8WLZM2caD/kVUOpRE9VHPPNSBdJk8WrrVBpblUkMq3ywaeNIMPCEEAQYe9AdXfsrubw
fVLTLZfTe9DiWlKgUd4xFohkCM/ls8nyojo3F8ChTGcH11XgUO7XjTvGCkWblXIofZVLhzGJAYAx
iS655ZBqplSox4XggAf9Q/2rDowsYWYClLezb8uCc605jW4/c4Rtb9+mL9MXKgu5VHflWDGyXOPi
PFLc5bucW8BBiVP2Pnhxh7XHbwXfgPcMR/fN0ceaAMGuYc6GdeK+xYSjCWL24Rs/AQ4jzSgsJyNW
NYA6m67TGqwjP6xgiwKEIcegueJR+k8UrfxTlmFGblgyjhzVrwqATeTZHVFTTf+3BfCqjj8rKoVS
q8TNPnjTdnPV7hE3lWsA+k4N/u5pZ8jAw6e3zgeA4wjjoNzFTc30rpnewiM+tJle3h1FOnRcsWqj
GB39jWyw7l7AOrTKqp/aw4Vo4FOwzzD7YG90yNmsIQEnvYugxrh++Zl2xk5NzbFW7l5/Xd8kkTiC
BvmPy7R5XjVhN4fxkZk3lcitUzSpBf1YDkBeXIn19+tVmuA8Olbap3P9wk6OW29y5rFwdzSHEwEp
pvp5eIeYgB7AJdUPx+VIinF+UNkNR/fhhpho+xCjHtYeMiYpbfVPjPqK0lJjsR2MwF2eCy5LXfv+
evu+OXfLL4758kul3N3knkdiGeb90QYPqrtddw/njr7+drrX78+VfGPzPjW2tktko3OwOZHIEhz0
j+uAk1XdM0mVNFoEnGz6Ceaqos5BkRIf6AWAyWh0279cgw/0/dovXPslHXTiA11DYuT7Hinf77vH
eebhaup1wa4arvPDnDnNZXCs9hez/vXiI+1mTt3VeI1vdOsW572N8dX3NIlneQ9hPLb7g2QPGJy4
D8UeLZMM+pD2YbP3k3N+cWoV9Qx28HkrUwdanvX+BtO8CpI34ni8qvisWh2o6Hg8q1FACljc/xb4
yUqrWuCZpaq1rbNhz07ilptxmo9Oxvb5sDiwUjm41Qv0BwYPg+15UFsaQjWE0xUbe6zZxkzMa77F
Yny6RyhrcREoJau8axUurfxOVg1xZivLtG8kPb01ldExwi5tqGE5SN+au2Jzr3Q5KULuP7MoGbZJ
s2ZX6lfx+r18r5fiSIk3R9N93IkufFxvrnUcYxMhFoV680Xz+nMjrcGNjJ2VJVRrXwTfjLq75hUc
XDg1VuVOjCQxf1OtpKCsClpyOcQM6HNRXB97hwXoWXlcfllifXlapor/hpqQR3mSRHAaq0vArCVD
SqibKuRxG+rzQo2gvbFEK8/1bvjswfKHXLmx54DtCcfZGPOWXQcUWfWY41SVoL3VTX96bxRm3w/z
enkNaA9Hq/XVosT2qiU+PA/qlmWH2JRabhZ3CsxGXymiiC++lCK++I7Yige+Vv8oZDjUPWQyQz2k
uJc89vu0ny30MueecHUd5OXUTfvHcyHikat/LBxD/1i8djK7jiLGKSMFTzrLvlXbt8pxqxjbt1oj
xJpqq1xtQW4Y2VuCxc97xqQh35f3PVfykPKy1BaH+Jbl8tus9JgpPl501vuoynU5Dr6vVswyINO5
FDqnAqZpvTu/DKUQIu7FucDdgzEYZuR/hji4baAK6eW13ZrNwCV5K56f0i4++y2avyzmbcYDJWhp
lzJXeM9V/suhXyr1TBqLIlUz3WBsng/U8lIhOsNc953LrXOZBy47xWix+lhSr/CIX/DanrezXWkm
K+Hn/Dln827t0zktaS7NvkQ3QcXA7mOgSPZAVIndx/0BX5ImwTI/KtdPk8L6LwEd2doEvzjGLcGJ
UCPiZSHKYN4Wx/fG4DLhk0P1LA/R75Ig03PSAuQYuCmaECUPTybz1JTUpyV20omaknYA826JtZAs
RhkY0l9S7eq8PmIrWSd/r9xbVZUVhEMe3q532PVS12LpoFNK2kxfJtIu019l+vNyYx2BcapQnWpY
yL0p7KOVBt7s3nxJEwwhONi8YBULizKYlZI0Vky6/ul4cPoqrbHCZjEKn9h4BooBASVixy/cjBUp
qD2hdtU+V32hgbFp/byLEwQdO9TeVvdhwbxrjI5puI4Rgn6KriS0i4loHoZGhiAxgo1S0PCxnkRT
R0oCvPwbtRt/FZMgmdRGMSieEiOvUiQUd0IyWngy+mObZcT2l45loMZ8J0qJGV8KQ8SMXaIwxM34
0hUUx0Q3B5Xaw2wk7OOhykFo62Z3Dj9QE0x/U1efWjw9mFP5AVZ2PFs986JC7iqz4aXBIm/wxHv6
Pfq3wPIke8XbkE6ljSxQKQ3iwoB4bHEerM6DIhnY770ksFv/mFCA74XeyGMdwqRDguGXeJi03rQT
KcT7xQspjlWDMoAwQ6o8r9p4siha7jF02lousLRGY3bEi7c1J+z456bP92YZlQ4anqh6k70DPqvU
b+XGZjqId4PZfXAuN1bPx3KjlOmL2Lpn+kCkdfZ925hleA+H24oNdYbaec86yg0Y4poqO/qz+uwZ
mFPctncXLIT68qVG9rXAsW8i90qh4CLaKqMAo/sn4yi5VNiU56j6tJFzXU9Ps68DbZGcZg40GM10
E06zEXUcnh39GeBDKiRBraEnKT/LtWSTldPi51c5UUl9IYtadrJUQ8kqQMtJ39Byfa2E4II0u0CY
nu70SiFLs1NtAN6Ftf2rAp2OtcCPaZxf4xXEp1vMdrOEoK/Q9crVlUimdjuRZKC3/mba/6gdu8t1
r1Drym3lddMuTvYJEpiCgQUtFqcslbq+j7FLPizRsxv1crLS6NkNnHTePCNOOYuLDeESIuHkzkpG
4Hi+2IQI0bXBMqHR846TDSNM9tr1ShWPtyW2qyo/rfQ3iw/QPhK7lW/l9gFovycrDeHLzPVddWnv
rC/nIYmvNG+nYXyS+O7z9nTXvs7bMkRPkkP8Qpo18j8DGHvEHrefNwpZfIfD93bxbVSo2/KRQ6Qx
MQG3w3v6F9SPTdgdtHXzK01JLkElft02g+zPBMBlnS0u9X6T2RfW7Fdc+15sxj9RScyER+UWuqbZ
8j1bRwHdNaUYpPB+vviwOAd4/8SCJsk5TuF9KcgMuXOlnjjb0qERoZnW1BGBK+4n3UoNTsslnoYK
Tm3Hho98nZuyEwftEwUCYp1XMEyr13r8EzMEHyKs132hfvst+C1/CLoRIaO1zetiQrlk57JtrSYi
+wYQ/+uTecBBJiazxOdZrkf+yv1q2lzX6rOJ0QEKOcR73vgiok+D/Whg/6E2II5RQeJ1TPkjqlhJ
GFqWnRFRwKmELUn2gkSIZWQ32Cl2W+zQIECrHWQy2FmnHlLHd+0QdGxZZ5JVfUusuYIMtnb83N8u
3zHeq3afeu4hPgewHC/H+/Pq8TKIMTByTC1MwzccAGBA53oYZGXMQHZ/C3oam3g6VPd4FOeZMGeW
xLzWV1Es93aGW3rTaDEAyd1K9TuS/QJbDbB5a51gN4jNtGvFYVYbAi1GcmCzkMyN71qEZK1x5Ils
HgFwN7RHE3BZDBbw06cDBb1B7+B1upfh6MVgv/B8RmPdBmQJrGT6FiPYENA1jehHCWQkxMBA7Uhz
xaTZcCH7dBRuFepttAgiHern3fDw7rVUP2LXGnU2ZMU+Fn6M/uQKAe4r+OBnKNxZrVMZHyZJcVhO
4urDrBv3NKde2hI1c/4GWzyXhK7U+4tkcjo9f24nX2CieoOJB3dw5eWKFUC59oaLANH1sozXL+8H
lLDXLJahPdGV8PU4cdXK5OosIJu+GfBrSltCjX+fzZpXsBnlBm0hdhA3YSfDPeSgrLAR/0WhALuY
x0wOio57YwgryxPjSByHYD+cJ3bPdFXpW51TlK+bv1h6RomTwOl6VMuMQ+6hrS2v0R09SpWtwsm7
ZQgqE5zzoMKudDnIVvqGG9fb/0rTOWu9ur5PJoRVlARVC5kQVbYsyXBSM3JHKc7L0QijyQsVGDbq
eVCqdoZeTlo329IXP7KNwwCo7+/D8K7z+usxVH+vNaKE+rpfq07F79RvutZNO2vA/5jpwEh34/nk
tulN39T+pr/L9u3JCFhPrHOwZJlZ5xugp2Hyb9iti3Wd4yc8h9O+m130lrnefNO/lfrxceCDYpY2
NqT3V1Adctz7EzzziktwijwtoblgBojvOS5+lD+0c4U9acD/QGWf42ow+iirSBIYFYBqLTAbcn+X
c9CBuBvEvfkEDu71bc8vu/f0qXGbpk8NHNYjs50UAKTG++EnmDOvIBaHpnt6+npd3Qand2+n+pE9
/Mo+uUP1+ogfU3fUh1G1NkeTCYMFrBjnz3C6yHk0LOE5K4Y34z6DzLrL0umzu8ypqrGRIMNbJHnh
9/Fi/3RtTz+LUSnuHyd6U2/E668lHaoJCT/B8XV8W/8RNCbkzdczbibySaa9RGFCcENOT5Zb2Fz7
SDz6Y6dkeNZ2QUNMy4/MhRhY2T+zQ7iIXWizmwbcXmbbdN8oQ/h9fE/A97h/4k7JLdT8UJeM8LLp
D6/F77XnqpbgqagBbHoFuC8eowoEOvnn/YCZYiRs4MZRdryWryMzB+bgWrzjBLC9fvVvrF/hy+/T
T+9y+rkbDa/M3+rZe+DP6AhxkZ5M6GHY/nlMmwtm0KGdG69mKB7DODvMMRZdNw+zZml8JvHDs1fe
bv4OiVAAQljJOXLNIEZFQW/bx0U+zKrsovavGTsWZTBDd10JgOBWf4ccHQj0+WBsHqefUoinn4v9
8Dg5nG10OKdUDNoM8Xk8QXNjV8TaB7i+unjTxe4S2g0WQW7sPdsICuPpw5LdXUhlD+OveNF99w5B
Q24C8Lx3V/CTN31lPcbdMZRkoSpLltPAo24alo/JzaEMTDPq5wT08fwDfewclgC4JVTZlEI7GFmh
TmqXplHFv1pu16YREF5wDTx58fv/cXVfu20zbbuAj0iAetlVobq7Hds7QiJHvVGi6tGva6h87w8s
YKDETYWc8pS7ZLOi1Y6C/4E4gqsA5+/m2Bbq1Gob+VK/XLrPEf0NH0PPDiyS1KJ9jMounipRl1vn
EsA6PpFpGcJCByb1/xgNopcAPq96x3xvudJJZX/SK0kdmDY3V7vHjZENrdtKRgX2obaXfJtMg00i
JyWiFe6d+6XTAJv0aW5ZPMVnDmqE7ceOhfVkOXHILIrhqKlUH6vfukvWfxhjK84iMAX93dWtujA1
96Hgqfx7TJFl7jnvHfec905FR3HWrL2yB7wbEbEHdKfuN4sRkV6HsQtXM4wjOSGSwG/2y+ztUU1z
hluW1hnuRamNL9+Gq6Q15C5opo/SssVoryFb1z8xbTkbHYhwTBXYonMp0rMUJCtsTpddY0MqglL2
oct46LAkV6YZUQRI4VyHcB+VS9GCmxZlZSoqJBdvkXta9J81zkUwI5rLYiW3KCfkGMQILxzICi/q
OOze1qrW2Vq/rytW5amyqOtxbjJdWrW0KLWwSs3KQLx+ycoemeq01rWmc3r0twALdEKMJelmZRW4
LuWUEscnqCYly7hzYNjwWQDj4/J0MKlJt3nYx+f6LlOwr8OB0ZydN4ph11YWOr6rDC1D6FAHwMs9
xqdyN9NZTth0Zlj5PKo85p/BALPl5uidsyUImbCGsyVFHRYZHlFuBBgK/uXOteff6YedNflMPvfg
bJmofO0mh55wZiQmmdmZpvD+qk29WVd70nEznQ5r0+YZkBzcYDG45QdLCu/fC8I9ZDscYLcuPtPT
yhZQDBGWnS3ZfMUTe5udSP4In5XiAxXCj2BFeuL/Sr6kziUPs4ZDwUkk72TpeaXTnh5pHm9TgJ72
dsKhbPqynTghgL9CqYsiDbjhp+iOdn+ovqvEl5T/4cjugZ7NaMXA4NluXX6usgE/TDQIbTp2GKOY
Bhwjm+MVrMfc6SwOIV5RPmcRqfXEy7QwrioZeJoQktxzQOXMe0VTSHLHXAhJYC6MO+aiOGHJXNpq
bQfHc/XV8y0MJVZDfXUanliLS8n58+hqOACStuartnEOBj7ShA5YvdfaqdHcNaHzKgMVSOJdSXMP
LbONln/0aldgLpVWBfV27e+HuZ8F/HTSBGuNQW/1jZ31wsGADit+jxCyVNu1gwgopug51+yo1KGJ
ISA+eBOtWzG0KvQnbP3F8KFzaUYrGvuvbHhPakVjhlWsYGiIxixe0dilOdeAC53ETKY3fcnunsoV
nBuexM387qFME3z3YFUWc8PpfDifD9EMbuvGaFLTQGLU9JiRWFQpWI0CzXdBEKlRxdu7DFRsF8VQ
sZ0VVWwXC52qgrSv7XGFA7/XAlvzbuTYMBFM7ePuEiL18lC2/uvl4RbLQ3BeXITZPR89lV5FL6fx
odS3mO4oOXPVUN/71j8QzKxtjeP+veRdfHa9zOq7kaymiCG1qGo/AzT6CyHzeFoBQmoZMSm0BQpz
wzE1FBOZ+P+C5y3qZt2xZbcWP0Bu6k6bd7ZLZ54DWrSRIchGWwNqun4J8gOT+xxVW3AzMq+3T8dm
ODDXpQh9MToiiDs0QU4gXAeeGijPiQjCah9FOpi2cuPKo+8rVjkoU9PUANQllz9rqlwoJjuU82RB
c2PHdW48u/wCKvUGZRhb4l6MS6VGUGYgtTQdys3dp33FV9Kl/We6h7he1mwlXIjSbih+AwiBE3SB
FKlHpb7wZ54MRCvz1KStwr3cG2wHVlAvCRDg/hSvGnl2vESrTaO+PYU0E1DEAxladwF3ZHeaJaXz
/DfIg2kt7zF0WhKBgtZTamC3lrqmqZ29J6SNNvLJjhpPkJ4IGBW71JXS6uvom4WedNLJJXZxckHJ
YATkADbEh07k59F35aDJCAIf9rUaNRLYnENASrKwtek5bENsWs+500XJDyc2mLbb5sv+WNL4ueJA
9lzirUjRucc8ZPQLIOG6G2sM2rE8+nTxxMRwjwwB3gn0nA9HCvt24GkMVuq+LTwA9smD9GVCjruE
lhdDSfXdYAfuw22sv2Wq8Wf27o1yu2lJm4iW9G0shXBxQt57/J1dTYpKA5UuJLELJQF1mIvIzusZ
CLobtvywE5TfuTZfX4px3qajJVIZHGCC1R3UXpXrGahniHK0Vj05aJnUUT35nmMwltuZWac269zJ
uZlzIOeKitevcbVeOHfOxc5+6hvduNhZ+0m5sXzdlR5WpYdZ6SFTfFip9Z0RodsGjA+Aj5GvRtkq
0kkdwC/D7lmRoBMX4PU7i2knW1QzTKE9O8LaAd1T2ES2zkq51Yd93TZvX8kZnA/YHoi7C7iyqbTA
Twp4y42pMmGhmfupIuLRHS+E3s9mnP2G3LVvFvnyjvUlzbgU95Q5vc66yXimpPZXVyah2iXszYZk
ZXN70iqt7YarUcgFssue/dxsstUmhH2PjdNYlHXPucWK83SXCFuCogVO0cR5ZbGYjya6BuE9rrX+
sr3iPlGjeUkD3vb97lauD9vDn1m+PjQxNXhq8otjo1pYRvPfsYbt75MmtBMtRYMLAmfZp/Mke26e
J5n8YP4A7jV/2N6A3uCYereoOpNnDkZsDMBS0PmJ3Y8e4tHDlSP86GEl1tyh5YE9jvUKNYT0DXdJ
K7QM57+XL7mg0xAwhfcyYiEfaoiHy/9fRlRJPACbOJZRg/8PPbIioQ0bf2hWL80zXaN5M0/fs9Y4
iFpQfqbNBeeshkriIu5MEfETsrkRS0OL9BxHo7heGpSnwSjwPJf99eJ5j4fzLBuOGO86mxvmc8Oa
BfhQnShw3t9WhRrBobl9mek0+JdSwCbUNw3uuf9qnOWPaE+UoBwgyNuEy060gkgl3oyZ3C4AIs/b
i3m7Wohu4F+HdqbcPnD7vnTWM36H3RhTpdQVZawyHIYby4AnVumcLSJDmdOId9G/Iqfa9C7KncK4
naKLPWQLcda4kUzulxf9osdzY9tYxraB6NRPNo3cJszujyND3Qrachi3k028ZRuqPgB3nQhib3uL
ae9a6E433apXbpdJnqDKubJY0a2jBytjD+GwaFwyXQ7hm9rfHbRein8rYBMVWjvgF95XsONOT0oo
sMMpEUMcqZkpjrSr2sI+1MP8BmpADGpPE5BKcrtWkbkGakut3BnhV3/aZsD9pX/bEAiCj0+Xqt4d
s/iiMmWfv5fSM69IFYHokvTWhHDXgGjdNST6qQPGtzp1YPVmlzZcgYUOPibowbCYLRAqAmchA5/M
T3sSQPQhbP+Jd+21KLlCPaFzoQgGcrfo2f3mH+pd8jYr06kVyhHgApyJUM1XoWghueZ+MmscYY8e
hEw+sgBadxfILn9pVQrBk1w8VR7u8d5CuWWBWXMMlcXqcEtiQWnIuY0Mq+N27jvdRMriZYXmPYWz
aGjTV577EHthzzjunMsAAa6MpZ95xbS2FVwibu6Go8QmDo0RT+5RhPNCBF1T/xUBU5vF8Q7+ELI5
GI0ORAOH12rtAR50hmS9DLyebFWnuCkKu5fIKJfxMaGP3K5d4eKYSjauFBtv/3q+/p+BUZX4K7EB
CyTshgVjoI9dGWh29FAcPUiJWaSebA/rplU/IqhfHCTFQfU4OBXxHnlaw6y0C6d2HqzqVN8lzzxT
L10wMM6kljGEFWdSyxjCSsfgekudSXed3K6zKFGM74KW24H3wUbbTPsvbHFbzJp73q/4I9CpPcoO
ffiaa0dvUPT+v8we7kHd8n+gWrha8IPsxPVYre0qhNPrssv1Nvhvw13c9mBDXJMGi9qgvB7m18Pd
sjnadvJaDacorkXFU7SL2do41xszIIBGtkLEt58s8ab6p3x/mwSo6hzyOd+vHni99vPAzQvBD6pV
z8q0Dtdc8aJchZBNq0DducP+PHif81+EK67JMcOASDBWiTS0Of3Dd1yeucxDxnWr79NfR8Ew1gwK
Z947aMDQXFMMjaKWTekmwGifd+1lpX574oOeOVFqtNUHyCqUSvU9USDKBWaJky33CItwfbk8XV/m
oNSBO9pQijxiQPrtRAK2PL4XXrXj1Wun9WKtuUpBnKWfaQ6bbLikn+DIbkCFlt7Km16JwE39Nurs
tGP+SFiYrWMUpfyn5OvQq5DNEFjDA5Mhs4HU6rtPK2ihiBNgs83nuBg+wCWrYhb+1sr257ef60v5
XRLkIxspFnRRordfv2wiexX8KaTu5tPlcC0KwKiS7jRr2o1n54ZEaPT7CoR7bX/4bifdIjzYIeQH
84m6qJB2r+lrSa7/ykERnLKLjkBU0XUDtKQ+KUYSKxYPg3sV/L7+BGZWoe1KvHZnjjluDSvyTNEp
7RVeJ1Vcs1vjgG637UNXXbEat/0SYiP1Vt//vVbayT5YSYAUo1wo58Tz4WU1uBQbvHF/x/I4cEny
blhFafttjRaQxYcL7bfjPrTf9N5GlzBOhKi0RZHGls1Kht9f8z4Oy3rlV/XYXGUDfePO4Jg5nRis
A152jn+zy1ZtpCLYOi/D2MWE21uHJVH6QKM0ZunApDSQKO9N1umypaNqBHf2UerOPgru7EbmCjPU
vEuxjH6wrNjnbgaLUf9U6l3PPS4r6lnnzP+Bke54JHlykkYXju0p0N5xULWdb8W0yW8cqdG7ZORe
1lAPkX4Y/ezzlM2Du6fuAWmjLeNIUbaw/9o70uQrcM4kJ5exdONTrieVsOXKCUbvd4adxzvDrvIa
aISaGtOmZ5TbAG8lR6X1TsIahSDi63LiRFhPFsxE9p93qJlnv4yz6DfibNKSarKggE4xX0JhiCY/
1Vj8MIt5KCVUoxArq7W1nEWFQ690CIAe305qj4L4dZhtytDhcARU/1eqUK0w3yq132UY4zGH8flv
DRgzNS3z7gbTD7UU7aZThgCKcr6XC3kttScKmIJQzpmLQbkgltLHoTCwDsUZgSfiZnqwyD+yPcV1
5b6J/v35l2IJIqZjKd78LTOfgYRn+3Ib3sYOoHvO4g0tLq+r+Ln8HHKOZ6le7s1fbAhCKgZpEeXa
wtgSH89ytlFROa5XHpW003/zGGXBvpxkXTPs4im34UYZO240/zM1V0v0UclMnPtb1Rz+wu6tNVgF
tUtrFNNM6xINBbtH4sC5f2fAf5A+pd2qt+CR5jpsX9rdSbRhx3tIlbJeW6OGX7ztj+AfNy0/cdLh
yTjsdH+w/eRLt0ZROb9nNs4PEqzWFb0GFHrTIozgvAGe3GdcuACevGV6xTx0YFjbNSW0tjP0uGkZ
eu2e359WMHPSdntcbQpFlTzOFLJsAYdm9hKiUIt9P6dr+G+9a7RXiv//Yp8yVLLZ5Ruzz020V9O4
BWL0tdBfE/DfDBGjq2cl24fNKRCjC/QxamzeHkuLx9ziESltfXSu4WA1RJilQz+7CCbel3Ive+nF
097mwF8tyBXt5FqnDhDsdNq5FOmftXHOM7c6MlXxh4StFjUJPS3p3AONJEja4htODidgHKnM351S
ZCqrWdq/aAujVyWXYMXEM6hYZ4J0+EQG3LxVjgymdaPqh98X9Z+Uo3Qj4gI0fJHSh6jdmG/CELiv
5s3r7+RNKlFJgl/8fCsAChBzwPbpNQwQ88I8YNs3cfNA4jfbvGWbi/GhUfw7JW2jllsjlY7LEO0X
UXFHqIFbYrQ6R+W8zgk+SaOgBRoltYidxuOiCZAAirDeRYU0VodGCFCENFBHGUpOgS8UKEMh/W9l
MYiQJLadTY5MW3934BTdny/6QZ1wy5onCBRCmS3+bNBGFwGObSD7XbJhFN/I9uffwJfQ+cr5RuV9
VOUXFPytXDXiRRrwRdIg2zF5kNpTCtauvF9qT5RA/I5LrKUfPK3uKsJqYtBn9595XOc+5oNdoAXy
n6IakvsuOQXfVzOS2R1jVezMpyyK3e7G5dcIQmthPfk87VI1wtP7j6q3OAXAloGqd+WrA2KTo3VU
nw+hGra56JI6nEM1rJkof61GQXbrFnDVpggr9R38xSyoc+9TBPZubVeDjnEXwjW4yz1QfPD5j9Nm
PE7MpSeTLPvDjYFcESmUqW6eE+3A1SHieADGTeKb+sGNqGOCp7Zg7hu+JtjF5XNb7tA+OKogZ4+o
TQr+wXyzpLSeihkB6qFIpnr1tc0DVK26EW603350fRaThQJh8OXrHuj10Q7CEvlGrqzFUcL0uUiN
caNmOw+ym37Wdsf886tCGixV3AcJTQUiQTEyv4tvW7Bo3KLOrnPNtItnYt7teaOAU/SC6scUnlwI
fNv/SVWzSfjxSXg50BZUK+yaL7iF4G73KbPGtQq6/tM57SHUshYgG7QFjAbbLggKvb72nlfFAshL
6tEBfovHswmpJ2C34DNkv1Oqe7RR0QQ/YAdHiwnc4XF8e17vhvlH1+yUfbtat5eozj7RMUKHCXl5
1a684995A0b2tVR5yKkBBVXDoCM1uV0eXTaG6q6GuekN4anG4YZe9i+XZ3fkInBJNWjI0LCw0LSA
ZwGYnHeP+kqBiemawe55P3/9A8jikSSF4Xe1iIla+NO7yJ8nmH0ka7sKmTP1YwSGVLtlruRIzD5V
sfAToLvjJyLD4oO8ZdByqX0XBA8WxLHSrcy7RWlqxB5P5KHaHSamjzp3NL4SzLi/g9p7BVbwE7eQ
ByJ6YVnLPNULTLmF1ORTK+3WMSo+pq6sGHik98lgLOUXyjB2v3zMq6uxmphDLMMTGyXdGZ1eqQ3S
Q6XLt5wOCx5qnGkHJciU6hmvH6mwbDhaKkm+l74vqSdV0SZH2+DcpNZl7CYn02RWxYIdZm5Dqv3k
uMr663QDe7+IRHpeQES6YESuaJDSLbn719zl04+BEnv9iU+vFNygb2bkAdZf2LGqq5Nc8vsURCqL
cbC1q16i2cev0WYH76Ws0KW7vEttc6sFwN6qCnuwDYaYZGmxTHqsEUaQ7qksLzUwejBU5vIK8Wu2
dv+YHae4cebcodcOgIjPyulkObhU+neXmDXlfJJoeB3DAn59tKv0DtfefNnfXnujM5XrBgggBqcd
Ge5vWm3Zke8MTsC/DfwwiinG6blRe1kd4CjaRBS3vfOZFibFriZHjdO2OfpJLoP8F/FAD/FrpX++
dHalzmpHiqh7Hf45uJLSoFbmHGhBh7qY+1xr3XWO4kK0GClB6tvTEuque6dN/Y5n3iyiarWFib6g
6AUjF3BuMupqKyOBPLfOQ5hnBHS/Y/gdQ6nouIsOu7RUdIoq3n8+nEBY5YvmghNYqWlcINxLTajn
EXx7sVkuNhNR/K1ZLDZ3PlKxubmFkceUnUf5S7umXKp+ErfxkDeqq0+Vl5kKy6mLZ/uEDS8UqB+D
Nxp4V7P8c/26fvFgtH0b5bfNomE7esr8zh/fzniume511Lmsu7sKA/QO6jPec/7nSH5vAZVLHzXJ
BZnD+eKBbs08jSEyuzbWUqGAOKi9uWvX8FU2jfzPqdbEWcLKzvw+P1l4jKvJCDqknspv89rffFeA
kScuFEekO1+UBzc9GZ1dN2Cn3Ygvp8Wv9aelkX2lEATklocG+cxjuRP4otl5wSSx0GEQYpCA57Fc
TwIofJn9+o9oX3l39jrt42hs1Xl+C49e6DL+zPzN/M2uB/PGqj9vxOV3vCQZx6C23zWvj9QBr4/V
/KUZNy/P5PmtX3A5vP06Z+lb+zCe6hLgEayyHzjrfqOovXs7AakPbKt8gHR6ZyPkEz+k67q3s42t
QOvYpczlO8VjkCt2Xh75vjy5fLlUNgpMcfEnSFK4TEFtyiFS/KEecP7aS7GecvJDHPpgwrM7Uyed
/eK3NXu7gq3eXuzYl5dRzvwdOJiN4tspwSp64Zd9eVnWfkY33dRZNEuoIjad2bNcizYlkUz467t5
Hjx19uf2Ms10aSxesxro+uSeB4TPSePOZJ8y6w5gH4BfUGSshKBklLobuEsOF/nXo6im9G0ntYvZ
TBlGTtnF45vdnYfv5sN59FiZX7lz4mQto0lt7jz6PgPrM3bPc7FZSd7TM+WUHij514sD/ptMwnF8
hu+ncUprqcf11ls7ONlstvdjI/POu2CuEzLi1CXM7uw0YbPBFt7meB1TDGaWecN9m5OQwWFo5PMD
gGqeSE9OGEJUXiMGLAoUOduv55guBvSeF9Ow+yW3ThKs7kepp3wW8jqVRC9Iv7SSfxPTplBeKNtk
+jXKwqv6uIC9ZHaj3n0uN4+5tjD3yqYrQClzfKifCyWmP2L2AXuEBKeU3NRoyBKHrHp84yT1CCC+
GgW/2jNkRkMo4T4RCs8XbOtX9yvzW4BFBhcsASoMFpQCRwgxuaO4GZSWHUV74vkqJ9TdKX5uP6yZ
u4XPdfMYvBl4p9H/pu36BCS3uvY31/52199N+/tpf70O+gFnOq452MPGtD/NNuZxPy72LiNi1t15
vlPbBVZSopga14/foyVpv+bypAYSxippfOyXcqFrN3fKPcwnujD78TloKQ8UXwEVrZ3itxpQgEPk
p3lpR6fWSc7Bazdo6ShFX4EEAq5B13c2oHEzG+xzvEvbm3JnVunuDr1QylZwOuX+Vtdq5ujLRNVi
tb1uJe5UDm31gfEVH7nhGcKz/ugpx9fOCgSPFpptadWewjrheS06MCK8jOtzbUBlchGOkhIVNRpf
q4kCRGUZbSfIUzNOW5Qk1bKKo4Ey2Kj2T/Cn+n64Ujtv3E6vGVAO4OdCS2UZGAOU77aMJPUo5fvP
/ySARt/Hy7dagyajcgQWuV/dfyrCh+qHPhKc42lc/V5PtqHPl0SlV2WAuJV/jlvgPvsAvvvXqf1f
zVvB+zZW3QoViQUBuO6FnD5EHEuvNiEYGLHR9oHA0VrXni/d7qFG6UjnVmmVgG+2e0LkXHZvB/pc
nW/dNr0F/D9j+ati8WtZ4MvBy4w0dqCrj/gjzX6hG6MMyArlyt3dqLPNd5IKfF8n206+YGqu7Xsp
UjVSHbL67uK7xvfWwpmrR2O5bvvqDM6y7yj2UJVu34i47153iNOFzfst0y509Qhy3VO2v2jkuuqb
uJykuc+N2zk0A1H48PeUB2ea5SR22PxeG9t9Hz+seA3qPss/pVAR2AXdnWq2Vc62wA1+VQaFN0VV
9chreweavRvh+f7ZwfCh19Id/irlkQzVwEwP9HQnV2OlVumV9RupQelY5H5Wymir5AtUtECLlx/5
nwLw0vBnmWvNbbUUgnZckZrPBziin3j2WMx3FSJR8YMmweEhP7xowXAef4cLqTX1ZiE+jETDMW42
130VUIMImU75BSozbZYTGliGwtaJCAcIDlo9W81G9tmCUfQyS3UF5Srv2v5qwwq0BB9CgW30nj1/
n58LtCCpEKdkNU+Yg/os2S05W2qio2PU1/mO67jNtvsq1WbzKNsbrfsrEExdc4vn2ZIySATsTMO4
XdoOK4Otty8T+buy4wFDgG1ajFc1WwkeuDTJLMXqgG1Ryz7jwae1bOXs6rvWTv7bh9uFHu2dB2pG
HP1f7A+JfS9hg6rOCo0jpK02j7f/qZljMvmg91KiOuLuk8iZlyWeNN1TxYrOaRnt3t6dko76X7tK
1wGQcoXiNQC0zG4figYS7Pbxtn0s8rTpFtCEcGqpmmbATHp4GkpBK1Ktx96u1p2yr+T0m+uWl91a
Sj7HQi82trd67kQQhPFU+5gwg4ry0+hUbiUwPZfW4aI7jdcYlei6n6NDIRJMSGPa1/fFAXe/vby1
kx0EYWChV8+dsj77NBDRD9PufhvGZttdbbuLZUON22Z3DqrVBhY6uoyBLoOIjoV+H+VFy1iMmnfd
6soLlRNpviHNN1jNZb/wdeh3LsqBsnM4twp/lI/jklJGGMdla033YRkqyKLUeEmJMsSq6yUyWwhX
8XW0wdWjF4+8ew/F4N27KQ0Xq+G6glXXgEZo5ok0JL3Fsbc64rCGi1hc9fa17rIcLd423ZzcIQVg
QV8ZejkVysagdlO7GUjpaHimA9Q5ZOtBb7FeurSnpXayIELS3hHhyUWd1aK9JDF0wluqT3HqK/X9
9l1PtLju2sWus8j/a0xijp1LJmCMqKDhKjzMb82kCBbXLHWPnVgoLX1Y9PMgubtWnPZxKj/z+eN+
9JITbGxC3zWXheG+1YswCrd69sWOqDdy7Bendc6LqpoNuhwVu07ycEGXm0c11fFtdKm0DE+8n39s
/1yS5vpXJdPVhlnvWlf2uGtBNO7jHveinVk4iW2IdTBLTspxuxy3Mxf8w/Zt0c7G/Kii04LZo3J4
5LOXlWC20YpSijh9Wq+2DoWwT80vA598Ti6xocG6JWuTIimyxCPUV2ZktZtO3pzu22PpDcysumne
hc4gzeBx5pOCJ9tA8ZDSjZ0LvVgi+1kp2cQIGIz601zjp/CVS5rHbTP3lZ/iKdYh2XYIgJvojBST
QtlKpr3e7gG2ZSpVEGUpCCsfD2rlVrlll703xrTFdIGOjrP3zKFd29T3SkhxFBeRJINA4f7TVgee
dBtWvwswZRy9gpoN4bjaxbEaoMs5RzcF4HUb8mikiLPtVCv1ylNlYT0GJjFKcVm8K+v6s3S/7e+3
5vZP9vbnvG1WjsNk0Sy+VH7Ktea9Mbb8s8Io7R3K7bjcLgDCwLKcO6UU97Kl2dza/43j1mnZSqyP
uLVfAvyGsVm2MqfWaonHWc8oWS1b1R3tiRZe82iKEDc4AL/kAgqmlAtAmC09m8fNX0RgGImuxziL
Jfx352lkfDo5xaYnqxTFhs3V3xqvFdfRAqcxYdVDJS+ePIvnMqbKlsegmVPF/ZhFZlvuiyr0SxXh
P26fLqxk+BNEhaftL5+4uBzeNgO1fJNFp+9wDGI6EDfUXpJM+/qSKmEeKSWoxRVaIh4d+fZB2lB+
d69W5s7PdLKwDfEkaQh2HCPzX84th7DGoCmU12z/zvQdNVqcTpvN53ndb9IQyOiEjsIBMP1lymGR
qo/0S6r152dYv9zrdGIGACu4/UnUbH6sj8DamKiiN1hccUeB0i85XWpN8BOpjh60z+mLYJ9oI1Ma
nJ8dLbdX6oyb8RmbRvaVdi6dreI200z7v/zOU31yJeWzD3KbhtkETou1QIU0pWrcYyu9pgAm+LZm
EeyBU0nLcx7hvpE2LXRGoLiAuwC5kP3ufD/gG/jK/5RhymiTxzAKx6AMM88HWZgMJD5xGEBqXtAB
loOxf9SSSEGltxRUWqbLMmeQ0Nz8ADFfq02J6eXQLKePp3nzwlFAgx6PrNiYI5CTe6k0tpXGVJlq
iVWlnsW+93F0cTP7pZ87Px40pH/ZNErHLlmHDMlZQKx8h0jqeRxvOqWfWQBk5tD8Cj+ilukfmKrW
7aly+byImERdEsJ+knzdnkClb09Y9nMw68qbUKzyds587jSR06Dx8rV2k4n36x5em83jTIuIusAD
wv3lyR4gjnK3pr+s/dVnvP2VyjPoCS81sTGdsg2s/X5R/TTbqlAugFGj7JcCNkT5IoEUAKt9Bwhv
3AGwOmFgLBsELjlita3xBpjipEdhAsyvQWriPrhzck2uFohk4AMpqGKHI4tatBwQS51d+/dMCKMy
r1GVQmGdSTu75o2FcwoJ/o92CS8F073vlifViWoZ/IQWB+AU8qUBljQs5Ou+1iAaTTS81pNp7rn6
fYJ0lBnBoGLlrVsf+zgIdO7GFo21ZO8TvYhkJCLr9d/ph96k3mPam9S/u4wvKZstx+BsgqYCibhg
T7nnZRaacMcJRsgygbEd3uJhLh7SfQR+PnxksERkmR+7bmnLCmVAxCrpH26D/bK5lG2xTH4oHR9z
x8fL8XG1fLIJzXfNaQkz8rFYfKwkj9PF4y15pK67XzzMS0NbZyASmEvD3GZw2QxIauzn/Z2tnLTN
qbXcWZCtjHxVroA2+ea2Z4WXVPDeSJOCNVTZghAd042EYyC95bGs6C2R0h8mqyG2AHWh9tLJ0W85
EfjtbKadVQoWXDoKw14lo20vmErZwGbhlMtndUTr+X8bVfn9uB9U3614YaJcY/c5G0gsc5dIkHxY
t1Fz4nqWKNypFf+C66iVGuS0tof+YtHfXHqrCxvYXlzoEu94o6zlf2KKfL5TOnZOqv4KSySpfznX
QDmEsiWdnhS7IKktfkMblr+FrE4vIaut5dy7o5EB2y/jyqvJescYE/Q1bCoGKBCM6Ien2QWprLsk
ivQ0+by2ax18QRupZGB8UHaqzVtgnLbo1afCxxqstb6BYFIZS3Pcvcz41Ley+vQX1OToUf45ykBU
6naq5BFJNJvErb7ShXDThORK8kH+ZAnRMbajKwWwnw6kxTtJsvkxA5SotHdJez6ZUyu4hmFaX4uS
Y5PaxDTMyrRxDs5PAhm/0DA37zo5oK+r20PVbb91ZocO0Dx8fgVzOtvZa7jXKZTBq9HQBQ5oyhYl
1HTg7+iXbIC+uMz2ieq7HEPdzxZ+F+eQNC/0e+CYx/OUUydzh7reDU9mBcpObzHq7c+8rAeQv8vp
MBAcI9HCnVIFbulP73RRoE4DXFgWgdz8uNfPDeiaVaY9mnd25UD1WFW65RR+Dq3mrPGQe51nBnHr
9hiTlHbXJDAAbOEdPudeJb72rLhVKrSq/4APZgjctanhmBSNgT/vx4VXbbZnX00nkhg8k4puBqiM
4ojCQpGRYuv6jAIQCID/uy0+pipIKfD16hk4/bylo4qQYvzO4NrjRK1gLGEslkO6aHy6pie1IfuN
5wL5aQgA70c3vGw4t0/hFcTqaovHEDCSw0nYdcYBKZdEpH8DONBHE4clkbTLqyeRrlzhEXROsoWv
CE4bT4qUvOxv7VXSJgokn8NnDQrCUlEYIVcbvqH4/An0vV634JrxTJy3dj2wDWWdMt9PuIVHk+5e
NHEkG/B9/xEEC6pFwMoOxdYM2UER8tX1vKfKLulyctg8edMWu/LLORDxGsgvXscbgxkicJQfSlrT
QAbpIEu/sLP6DNfgO3fq+4ieW8C5CILz33cKjs34v/dfee3f6TGjbwqLO1t6R7HHCXV7tLNnn+ks
9Mgi7cdLvdnFwPMBzBxvoN4kaYPu3b+PWOkifHJpC4gY1/MOyPcqllT1+1rGLVcM68F7aJBQFxG3
J+0RFaLq/wnbYdVdRnarBxkTdAX+XRFzEAcNniHpXZKgDYWJdoc3yMjktOUU3iAjk9OSH6DaOWse
j4Mz3YhZe/WkDkiaSON+9bPSGk0HQpUx75y+MuyBji37rIislrzdXherBtwvrm2HQDaFp+y3QNCw
QheYcYgrpBX2VlR/ff4uY6TkXuX15xSdZnGY57ZKRNnk04F+K7xs1AfhaoZWTe1m7Tj9g9T2/BuU
/1Whxx8baj3htFjyt2rfXs1sZQnfxjd6xrQyySbF8/d+vIf5HYaJm3slUFNoZfq1jilQfbdyDavG
lf+PCnHukfmyrhzFSN62t81Tqnx9GiOC/49SYg6avtszPc3AVj1MAMBJqCExgY5mch92d5QmCHxD
7JjyV0FzoH/CFp+OwImkLPoYaFjo4/P3pPkjKsqvGb75QC10NTuGt7EYKIyoj2b1Neddm4YlAx0F
nWoq0/ikhx2eIIDLIXZ2FSqe3Wxv/hsgx+thkZCssOWScAfOKbD62Xfn2S72c0DDpWD3+W+R7Xn7
sP4YkjvEP4FEBT+vPkPBYbQg62X0OQXpQSvjZfpbUGyiBTYwImyuidBvn0rpD/ihKQ7YWWbHB2sF
7MGI3HhDd0rn/WthM3Y/5Y41aULm76soxoW4eo+wUg9OA/JTro9AGl2J+oY3u6JGpx/Mg2EV+bjT
3xeRLEIHnm5x08cbxTM8qMGX+59wQw4aZA2wvjs1DPUJ7eaADWMarhquQGXfXfO1yXbpERbpVwXZ
R/iqay+e2P/PXluxP5V8874NU7YCfTDxNN4bGZE7NBB5AzCVRgERkBgUn3YT1b9qFyy1Vu2qqt71
PVRVc4fudWlNdqvZjrFJOopG5KUP+i2ASi3SXsadSCniTAZgNYdsEGsy6GadOD/gMLdrtfaVyNap
nZzamyfCYrvd4y77kAAe7psiiLihNlXEpOzE5Uh1ijpikgR1xEyeG2k9/ztbDVkEtD6ovgKdREIK
Uf6tAQuxtoyOKZRXV3R/aB9vfB47Zd104hC6srtofw5jlI8KtSi7hNJtnz3ie3zlRvXcoDCiC94p
/o40dVaaB0gk7c2pHe/650KPpNRdlHgPEDlv7J5ITiqVrfiaJ9GfbbZ1TMeJaVKtVVtElXO0A5AZ
RatDe3trX8rtYrGeXapDCapT9ZF8aMYWqy3N2ADIP0W1eZAED6ojCNun6JBPAfmJLbw+Uzeb9dbv
pBu50BgjysSAPIt2XZt1+TdnB+QpfOrmT91k040znW2msyl0dJPP0FPEafb9mYazljLsBxyQ1Hkb
Zb8oTWnZlUJjdb/vV5SHzu2Sx7fMbz4x1KmBOig0lkHCRBFwwZb1Kqh96IrGY7YvmvJaZ1Qx1x2u
r9VDMDK+YlBG+VeSGVpcBtUNfS/UeRJuEYOYTY/7zWbdhdBiNq7FmLdTuGgsFimObccKpJjZr0FW
hOkpD5z9/FfqDlL6PgQGFkJaRAGIm9hq3Y7HvncYZ+cDeIByzKenCWZUjTsFR1Tc1XvklAqNVEtt
LCE24EBsado4s+BIkn/NUuZFgRlqpQE3qScAM3xVKg+V9xtcsybYuK3S1s69gPrcXkg+G3fJZ/iQ
u62Jhp8Pa+jn3YEeKRJkIRDyqV/PtSSAK7xlYiZomNH2Ezy1MIYl6Ai/xSNkcwPkpQ6AFOuBXYK7
9CFRh/Uhb+3FhCWMFzuUO0cQ5Wv3zMlpGb1UrtSImyeEicZRo2DRvH6Vj2/ltzvYaS48+nX80sfm
iOfRWz0/eZBTV37nvs8C+ZfrD/PeE/1+t1WGimotjAnQIS94zT8cvu5Qp5xwRN6WClPd4ToHyd+x
AeJShO6pM62B0OFOCdV0UM7S+6q242r7rFS972yBO2ExF90jzEe+niexd+vO7F1aJL093u5oWMsO
z9M2L/kmYK9iGqCskNYphBiYifIYwXDPmejXk1cqw41V2sVyR8eU2jyoEciZaVL61rQEyzEdoWGg
ao62RfV7XRp+834k9mIlE7A3teECZZtLHHAd8YHtQ2n70Dp+lQcVl4w656USWQRl4k//UGFHphi6
vsHwavsJLQP8NPuzBBTYNKnkVFJzRH1M15Td4H4Qj6GPXKgFFoZTQsgm2/ykV8PdytwlXXVV8XN/
+VjklEXbpfbsY5t66I2QLr4vvV+1S/hT739dfDF3zq7C/9S9qkl74G+4oFO8qrrElf/H1XktOYpt
3fqJiMAIdys8MuntDVGVWYkTRhJG8PT/t6B27X1OxIrs6urOTAnBWnOOOUxICjp+Vxski6rLbVj8
MHqGVKUfIEq8thhxM23lS39eXyJkvXzPs0ZxJT/wyUEg4yvhrsvEtWfWDZsHgQeqZOG15fXo9zhN
aPL4A9pcpHkYG3BDYgJzKJNDk4iLONvHttsTcd4TZiHDIfeJU+T9rHZxJAvBg4AIRLLomozUWNEZ
PWIXj+4bcUnZr2pJ4W4uIk2PrG53xkxiSdL7X0dX6DqnXyq/EAk6QBSiDAu6G+5dW/mdfFJ58s8I
9DPX25PMiLUcvnImv1dF/s4R6mcSjmoi7OckeRpVvHBq8K2nPUwi7g62AFAYPjVObKqfJam6Fwxl
nwVH6YoN1oV4IH/zBccK3tKaRrpGl5852lFwYhEE4RttHsZEWI9w9QjJ3PPFZqaz/GoVvwpeANeH
rR1vLr+9+ljeYXbHIhQcvztCwTeMXlGfgPwGWSNWbfit4V8MXyZyvfPlSsT55YZXEieFjzAfkI5y
3p91sbRlYaGXz345+94b0Zl8jHyGLBKhSNfkM4aWvM0ftCZUGtxoxBqaMLP4YYSTs1/H5J3JaTzX
MDIjeRDnilY4kkMwQl1HJ/6akYWEV9bzRtsG0YyjYRGogOnd9gzaccWJMp4bIrfiJSANmg8eh9Y3
HJI0/V59p85QfDdYaDhXKVpD0bAjlC5H6c+MJB2vCBxWSUl66XQg4xC3QLR+e1Zi7utpX0xc2b2d
7EZl1yuC5JoidWlijriUkxBnhETkn5Umgh8PIoLa/00sD07A6n1EFnobovIm7fRiu3A7SXR3E0x7
Ddc+edkPmzPPSSWJnY3dmOeXXY7tZxCxSTjwOedxB99i/IKyQXaujb8TOhLK1a+RqNz9CBEQsNvD
TQ/EjHsB7sWZD8JlFkOMc4caudvP3b4qhffdtRTed9qP9FmYIoib72WR38ni26FusFSQN5AGniQG
M65diYxtPvvLa/GLkHTizVniCUBWBcnmx/rSNzvMLgWtSdPwUSeqlEdhfyHa5RyOS6QzNEBF2psI
Rx2S6WQwC65bFUGjLlHRAMafufedPLhsgmQMlBYxm89hCIeDokCB+wyajy7nuf6Wpl3S7soNcmoM
XSMdoQsG/IjwblFtRMUlbumWAjjIuAJvIULfCl8QoVu/Wyoz+bwVvgiMs//fbD51DIGLVH/in5+k
MC391tpy/cMX6a6x+2NSS5ERw5Wo31ccosbL5j9CQAsVoI2NhwP9YhnVQKyokKJjbbna5wKzsfgR
iJm0swAHhi9BZFixLxr/GWLp0jbROV1/4CsgqMthzcAJweHwAembCj6jicAaE312dsAh/EQ0Z3ZY
zaDU7IDUqPIh9v9LnKl4tDMcw/8mzug4UPNoGx6rlL0c3pNjGXgRhS2+0YKFGUx5iBh10MOhjcZb
pKM6nWP7EvQHEX3R7VINNZlzDswr6BiZRVhsxGYbt6ZINDxPMWTFcoq7Nk6nuG7jUxsXm6j7jfm3
zifP6E53qmavJLtG2Vn5zgAZbeJaiy5kjdxDsRPkaWwymYQh0oTkzJPSi/6XywTSC7ljIlnTwems
UyXElhgS0P+rtIHTlkk24DbCS8yNVvwKcPukojJOj/wDcyQaFBYNyrQsuhOUS8zFIKoK8IQurqoC
XMT4fVASwV/BEyBLLXb58yVELska6CMJsaaVLMhBiEo5osWhX4J4tonx+1JIB1o0ULQgJvQSjyYO
m8OGPZkSzYpazp3kzjIxlsfpCLvhz3Ej+C0gUfSvvDnGe90XWs6lueY+ARFigSCWr/nPdeMLQg4a
HncqQoAlJDE4sAHyv+PQQGvNdyPWvCG5oUCmmOSuXDWYdOMCXjxYMBSgCRFovUHNdXHRW/f8hqUV
bnm9GC4piEFL//LORV9vTy7OentCqODSg9NTszHmAhBc7DUYAaHhZNHe0ufaT3Sk/B09PmMh/qLG
rwrlPbnyCDWFhy9t6Dv3N00obb/0hGAGSwIuKxMJLqtCxGARFc9MyJd5RFHuTcYTHgkjmRUWFo8+
iD2WJQ+AsENHIBEIEmEJqIHQGgmrclzZdFLTd5hQmGT5ClMDnFxaqgfm5vKBhpdMrJX2A68B8hJS
SUSturAHpttcpaLt4iX9TySKnTTCjU/0W+hc0McgdVFxcrfc67Ik1WUhcmEhchlIas/dDjmH7XT3
KexBtv5lPLXOpq4MGaEmLuMpZlMZEzVKS2wEgMTMQL2JZ5DkGV0X4TMF6Ud8zMTh8Hdh2woehLIJ
50248iAw5G+XBQ/iPEZZE1VjlEjbjLgPN+nuiuIuK+7OOBAkLk/gST/g8hvdjIPdH8fyeMVhoT9m
5CA1+8rAuXCXqjtsRy8KBL6w+00f2P3OkaPv0pOnn0WL2cGhCciQUkvAtuBfkpSkB7YemDrcl1DT
g5IAgUyc/QleMCIsicxTeBqAzJAMepEcJW+OMCSwljQ+siashsNEryFmGk4/REUtFqFBTfkbmiPM
XdiasEPzjYs8h4XMroImYF5ALhyOftu7/MYbs3LwQO4WD2ST+S0rE56UED7nCgFscHqjLUW8UTJ0
gW+zMElpvYgeAjnZr1sQ2Can1OkcFLhh3sC4AysnY26bSo3b58cu5JUlSZgPYVeHKmSsNthG/BKy
zmHzjWLMzXtg9Cp78Es3td845w0frdghJSOmBlIUIiaDZhJr4FrxVd7e3qo/l0TQnFsIKtCcE1fe
/F3TxjXApKE/d3/p3PTg9W+52Na/ab+JaxoS0Yfj9EwtRDQ8FQr0ZrpwlgJRUUStiAaTt4mUiftg
13rd1mxE4UKkuLGnqslabxAqFvyeYS7zh6T3CF2AFAv1GcIHzvdUcKCbV5THPt9Y/JYRhzB3JhRK
CvqPlX/56556iJ95FnjmX7pzLolWp7DfaEqn0qfbVsAkUXkxmHQWcnOKFQlDqfdtVgX0Y6ioYDef
ro/SC73W9T2Z7tE/PNU/NFx0Wxy5uIKQEIwdIG4VGJa5lNZEgeOwL+QS9Hos9AkWMMJFSBT2J0Kk
vWJEuBnYKOcRI9p3kGFplWh9sl/M5iBLwK0Fp6fYgs5F+Kx3fV97PH4lK2VEwFb6kEfq0sFQTa1N
DD0GDfmibrAPLQY9COghbG58OjJqOIri/v3GTFo4XOOxbFZUyDJAJUpIBt5L6PuN84sEA0zj7UB0
Fwryuy3sJhAvAK4y7O0gO4WTHbSqWJ0qivcGE8cli5sgbnX2NzMIlXCtTjjzTmGhBabhK78sdZsa
nj3DetxSqeFLpjOb54cXxrYgfSTZVkShjOFl0UqVaYRcCmfrRBJF+w2JOGNAyEALn3/0bqpYsiXW
tCwUC73l4Wh7tZDT/3W0rVBWo1hARpb7OYqFnJMLyxpfU0TsFHEgZE5toKhG3NFNcbTJETX3JMAm
zxt51+e7To9JBZuaegtQpLntKpD6qFog609azuqdHh0EyaCGw54VWHpRksl3c/KeOyQjOSrAy+3h
giklDDlQlEVns7by1/cLRs93Aj7Z8OqCbA5nDjfqcBSeZdyWBFPFmyTW6536RYtH1DuF9Y20PyJE
CRKtyXziCkOyCujbgYowdUBFdY1zcOLe0a2jeYDTbR46POU+Uc/IeEXiyfV5K95kLGoxD108tOdZ
9Nk02XR2pM3Ddj43d31zd5nvVP6Q3Jmjm+XOxK7ZHpvLYZQOg3KokVWVTsJHwTDtRcEqfgkoy6zY
NkVAmY5MP92j9hNZtA6hLTb50gzufmsbrNpF+HSSxlYqkqfXZgzMbwX5rhL72VYil8XF5hfCGja/
bSJS/LD57aVIREyP8eobv9rAj8QKM7RACMXEE3jie3UfXkEk8CPMh6ePTcR+MgJLqaFZhaYmBGUZ
woUppGGg9Zm+0ThwC1J2LeAY+h+VsmwQ+h+bedOyVso8uAE9JwT0LwzK2Ub6VESLS9hx5FEJvxc5
9eaRrwkPI6keXZypcUEaCDBGVO0FGBj2IvYACtm2kwM0EavVMMKyNiHd2+fR/ZruIdOjM6jCm9AT
yE9Dn/jyU0C/ggYDgjnYED0cXwfQG+kFNJJNatmnpvbB/LSwBV4y2fjYWbRbc3yL2Qj6CxY/JOrt
zet+UveEzFzPBzp4IC9Wco7sT/Y3vpdbhp0GHQDr9Gp+8gZb3ERbZ9sKWwch9pgf7BdEZvYLAccs
iPVdzG2Okost8+YhZMcaDpETvd4UzmRp4YYjeIvvhD+zR4JL9O9zFaBnulpBgB5wxV25mXNwih8j
37O/KssWdnOA5cBZ2Qu5myfCnhWYveK3nt+DOtkaeHafnRnfASh+h8uGNnqXW7tNu0s3MRh5/+v6
oy82pSYNjun+d2Dwkx+ZPTB6WQcP1NJXObq51gNGluskvL6GlNejdyERGNNQRZCGUjU4YL+Ytsey
/RtOayIRaAV3GwZgjFGbKcVEi5RaXGmkFsczy44yZMveWYkym9tlC0VuHkWlmMDhRcROHg2gFSgK
3a4uDBnXNCtcqHzY/Ut+Dd7l1PPaSZT0Z/zLmdec/P7KKMjPiGGqfJqwDUbNXPl7eEzENA2zz2Ls
QIIV8VWsJvUzw0uIo5C9EjtFGIjRgC27UEiztMWK3HitP9Cf1T2xrl6OKMZ2z4Z7uYBTexXEWdtT
Cn8ufNLnh9GXbMSVW5JBpQ4to9Pf+MPOaPdtupfx/Jj3qgW2t2+rQ10diupQWXv7dNBPB7AOw9yn
DbJ1j8qRHd+QQpPqxo3mGarLsezv8olDSqQIspGjPmOtEYI2tcCOL2uOIOkRM3GUcGH/m+50gehd
MKx01+qNAk6kGfyW78FHbqgllq2gJq8IySdCnele58nlEm0Ri6LFXtMmW0AhypYkRIpKOSF/g6Nc
F50syDE7ToYGZdF69unjNQ1pLw00x9YHZSRlGtgQUYsDvvsIZylJCm+23RTdT7q9qm/UMkKv9LiC
NPYvhgYAE7LmsZ9d853ySIm4aMNWaZD8bVzuarQg6LV6qHYI24T3+S0BKf7gPSB2RnClPjPjYAgB
yP3Fu2KhPKLsYiPhLEJryUPKicRzuiLL/ZfuKZhMbpfRAJAzux8jCR951u3xwoAfU+7k7+mGiAUk
vJd84scRYTEH6L/YduofnswrlYb4qViic8id38nhBZpHbXx7AOVnmMBWtc4T+LYBYtmiHeUbV/wa
XByM22QIb4TpBa2EL37FYplegO3B/NggwgBt9XNuf/BQHhSeErz92ITJGhWZ5+C3BS5uqotHO2cR
tue4uvnXL64rkjehP6saRzuw6ad7Xs316/xlIYx9AtvL9INUHvrCRcmG3houNvEYwJQcecCZotwu
B/E5Uoxzg6SwvJfalCpb0T43zxTySLSob5HYaQEfIr+PS7qRHig7eQ0NxsNywOiEmq7/4lhZzxSw
6LWSu17FsTKkSGJi/LCB5DH9LOOElpLjvAo4tNHkUyCCfpUxYPIqTNJtIUySmzujuSO5wmYAfJxJ
gWwxzd/DSSV14cz4Jkb+mSCwku9zHMnL6Hzlh0eXMvpgirFhhEpcNFPSMi44sQlsBoTOYMkK1Sdp
u9Ufi+r/P2sVP/IV8eNpWTQGJK5SRt0asWgMRC+QAKNhhwJeIlT5a9ND3yMgUYy2lr6Hy8V9Oj/O
gY00kZuTk5zFPfQ/t5GQWSOyftU+uXrM5ZDho6FmZa+ZzPj52JZ3sn40Gdse9Nm96nzqd1pxV+h3
Q3GX93d1cQcXvt8c7e44FjjiHdLhQEAwhUJJFOdFpC1ckcvQf6AMYpLUOeoLZ9VXDuuBDGPAWuz5
IfqkznA35bGKI4QVm+leS/f5eT+WLmphdFan42U48kruNuVR7e8u+l3f30UYtOsU+wG9aLOhxaKc
rVSfrIVS9S+DT16v0NIOvmhxEZ5vEx3bjH3TMLbdTXRMCoemA9hsuXjBYYQLQ3vbMBD96HCB39F3
GtFa64i8BVqyxfsAyJM67569xZDxz/KlFKRXaAeXylUbXE5b0lhYPGDMunAgE5rQFItj4m/wj4DL
RMuwTOWAUbMai3fHyvc8qUUZ/0d6TVNDa3MGc8FaF40YySjGybGh9WHUYmCxRsaIo6cHBhKSfayx
J+VWvbgq9I2M2ALnuh+TOw3ar3zMGJEhplcC84EpyYWzl5BILOPLUHookXiK57zGjTENhh+Ya1tL
8qUqGKBmv15Iue72ibpPtX2p7aX0kDD/yg6K5dBjIKH+MD3rf4KJmf4qnwDh1F+tjF5BTFTPmFhj
ArEnqKkDKhddXYmzIN68XzRQdHUzUxYRSeDP1Eq/qK7M4N9ORdXHxOviMVGhZDp/pQdacsS3JkQK
Rg7imEGySb3OGJkNCYk/HeZmawojim4bDO3T5hnDgYElFKK4CIiNPWC+i7YzK56kPyCRbMLs3Gxc
dUHeC8yUiCExczQcFRjAdSzId6cfKibaUYX2DlQfoxWcaQjTYUglvurvZSY0jeV8NLFKxTURA3aP
VoZLkQf/nlMeVR5SHlUeUh7V+bHebZ55VPE5SMHOuR2YSHdiQ1efNqYYkdbMRyEgWoGBmWgr9nP2
NemFXpddLqPcAildoH+2ODYyjCYx3TvU8qFPDrwSuzn28zFhDxq26hPPN4VjwTYPUWXPkGTqGaX4
PPyG9kjBTdlNX8sRRDlrWb8oBEswtkWLvNnSGjlMCK/vFIss0YJ/osm3kGAtQ9uKZgdJMZ5fJuON
Yj/hC0uWgkX3A0CJWQM3AvkRJHZy/HhYClxp4a6/kycxvgPpG3cVmTjc8DbBLC9G4Zb8zj8rViLE
4EjFwUek7RDetoSkLFyIf9r0CsKAxXwgUrP4BLB2jrMzUGmsXZ0mCzVF5PDU3Y4cnpu0I38nX4Cw
TkA1hwubgBFvbn99ZJo01pD5EStbOJZ72T1KjgmiDt8i8weU4SatvddgfjZ49D7ciUNoSYEKYzxg
MqXBCCMRRRKcCO48MUvP/EcNERwGXSgab2IbAANhXI4Mt/hhkxAXlWsTAZCfYI4vBiM5AVEvwyJ1
nRgpgFAsgt0zHcMP+4X0sn4C69gbKAT04sIt8cldIBG1RsvaxQ1zUubnxUv9yvCofVXSg4nGE5Nh
Ebg1vSekBvRBxVK3ww9z09N8VyV3CbrZz/qHG4vjk/woJMyzEjNOQB4si/hM7iym32e2JyTDeBA4
H8yr0AozrGIxbSKuiaUz88WBGcoX3CgcmrGDfb9glI8aCnnZV/d6izsss82oK2Nec/LEc6TysCtB
y5wa7Eg+bL4GCF3Z34EVMyuFGx4HI94kvSDOgPOR3pk9Tsc2U8Kw+KApmCodsvzQnPbX096adnq7
Ow+xXsVW5VzvbQMWQpgkgQHHxgyqcyjrJN+RqRUb53iY4wLwTNudNMEV1yxPQp2EM5l7waSs9Te/
53JH0HOaAjvvDHLBqMMNp4VhfnVSM2ZZRmwYsX2LzVt8S+OUTLEUsAMCkE/EcY1jjyoCjq/LOvO1
g/adNUyQxP+baJFFFNsQIaVCAbVywUk7blNhHGuiR3hD+9Up8E+ZmzpZcEbahmvZs3GcCHi3XcKK
EYHidkfs36VzkXdmePUkzipC6aF9ULU+oRpe9CwWsO/FK3+q2+NCaVxVjggdV24t8zJYgisFlIEB
ExmNYu8DD2mKOLoFbF9MjwX9nYX+Cu47wgfBgP/Qk/AByuEk8gvRgCGuHcCCiDlbVpmgwBVL2M7L
CBxhWaHfdsrfqD+WUGtSlTEDpM4F5TU8pMdwtRvgIXxHjNDilMUWBm0RlitciczHTTyRPSRYmOJK
OaoH4WM/OoLHzj7jQtjZhPrNucIZNhxDcjbLYtakwmNdlt67Wu+mhM4SCFo6m4iCdMyPNBYNUnRM
8TV0Bq5N/HDucs5Jr80XVTyJeOyhaAzZCChtFRRbF8GWUqXI6Bl+b4FoqWPJtgVpBeqiCF6jcU1U
OrZbbVysEQjzm9wr7RNRjY1LFhzk5S29DL/4xmxZE6SR9RdLr+ozp53MVZhCfYoILDq/L44BlL2w
MCYsX5ayF0CFrQCsBDb1aEEPDNlt+Zs/WA+xyWA9xH2O+zO4OQph3LYXi4Q038kfPVvbomYkzeB7
AozHtr1ZYGfCJPGVShzAYmBnFv2P9Mva0wNxgAlzhgccJ16xPwLtWfKe6FBgZSFgWSA67dNwtUk0
iifY+fiBvCm3R7J/hX0Gc2FgZfT+HW+eCuLP1Yd5xRkoRvj8WOb6uEixaAg5ldkzORP7L97zeg6y
V7Eo9TXMlHhR1T5749jP3pr0i/oMmhT+GHSVSbhQuKY79Ul9GpsHaF0bTZguKdVuoaeBlLAnsyB1
iDFlQn2KxRD0Lk7MmuamkMTJCScMWIkDk0IBt6qFdrbad4BuZaNYvLBaVA3UOPVCDYH9cWKAhgEQ
NRkd3l5YHMlmoGEg4VJ5ADP+D970b4cHzu5BGvn0xPFYhBfsGebwakIaRRgewY5qX8nJhEtTuTbj
K58Ga+2xaIzPpseNzBz+i0KY+EIcWcYpoG6+TqJ0Li5B+sDUZh1UAAcwq6gcQGHogf/M1cwmrtK4
TGMOxVQKJQb9Q3j5z3hkbpkabwNudG4iHKD4GKfTI/UVldnXF58r4wVMSeD6Qd0T4YY7QDqMRioY
rNQkeYl1LfzuZY1bThLuhMWaDHcyrMlYoBDKgiyPC7LMDTow4FgWj5GWbmmI6je+XFBh6Y71zCyI
kU6uCH8R8AhIivAPZtOnsedAno/bXhJ5yoK0hWcLBjC/YI7Yv/i4pT8lFIqLWEwzbvX99cvEJCP1
gCp58Xh/LcVqpOKc4nAycyxfv1QFED5nSC9uyw10rJd1sLCezhzNHNBU8xzQLIMpK39ArMitC3i9
henBswkVqJ9wlPWhZMAGgpQE5wd6zm1h6Ci04jjQwyVa6DkSBWmgQneiFGcxggat7NH67KdpZ5s7
Od2ZQGNVXCV4OkQTThOVOPR61PdbjRw0IMSwJz0UCsYKYCwsv5JsDRweqTtJfW0PwO0QOGAq++Zn
EsIPs1+4tzfL7b0yvkYwzBTrE1h73NjAtyMl8w+zcAHTCRrPDXuAAeYelrxbyKR8VNY3sBGYkWbD
6jlNj+yvpGTylb4KvMWmDKKA5IDJsedbSaKtKKFEj2W83B5PbziJgcewfaxOYviVqc/n0yOP8D1c
U0YIttia4NsxFJsf2dK6M7GyrlJvaw3ZKt0g0KBfxQbmg0IJgDYWSrQcZp3gKQsY8RQauDIMgUa6
A/0JUfV0evJfgftVFgJ3ppNXbMGAIl1dckHtWOQGgtqxklYAdzamfMtKpgDqsMVAkPPCNWF2qr6s
Lk59ZdDaflWSOyamqOJhLIPM9nGwY60OdhYPklO+JGQublG864vcnTRIqBdMfU3EyOhr0YChCmuQ
qfg8/3rmV4NXK0D92w4apaMmoUV2+Bg8kz2rXDG6FB5U68QSWodpxO3C6TBuMayta0oHjsoJHnC0
crZmpFbY2ZNpUeDOws/GaYl5LQu4jePt8nvmCSQaUPEtnrhbLL42YjxLFCov4srlgjlMC71MLqeP
ObuDNDSSbb6B/0FTsrfYJOpQqcPzLahuQYbPFZQh0yd1Mw3GDz5OAbYti4OGbo6tU1CMvNXkEH+p
MwZR+A16mMAi5C9H7/wHuBsEwThkxkHSD5vhoMFvHHCpPYAHILX+jU39hl1iWVy+c/P38tH7A4qS
j8gc2wRz2dEjYDQ5UNk1sb5sh+yFYFfc3WBXpooRYVBvBNOJbUaVxb4ivUqvVPCgfJ2gBJu4StS+
UfvMjHXuoUpsPNBFM0asi48gYFb2g70Q0AAY36WCFbC93TxOJz71QTgHgkW/gPLheEf8gBinqE80
i0B5wILgfuuYYj02GDOsM032HcYM7DtsOvKXVX8AJKCzYRMyxaK+Zt1MTFkEJ2w23XPmsS6v5gGm
I4vBKs928aoJYjaABt0jJyO1gUDzmMHz1TzSFJ0H0Rdxb7StuD1Y+caliKGCwXCzogQMOSJEffMm
4FTscGTmNaWYZIOzcJPCvpOTEGsubgvtqH53i7FW3glEGHs3emlwEyAA2tD7/6UXs+2CMXBCs6kx
zQOeF6xJ5H1QEuKbEo9JvBl3E9q8J2DOFekEbYBaymwYgE5hNkfa/ALQVZGND8cc6gRpmKENWdYM
E7JOi+gkh6UVVlbYWKGKwNQKh9qrUfhSj8K6nCH9pLtBi42euDGc8KIZdlbUniK1C09VWFdhRj2b
Bzbu+9iGXwMJbMi7do5sIZLaXc4E4u07e19CqjsdTf3YlEhT3RZtcn83g7SV90V5n+t3Y7e9V44c
qAZlyM7+xdWxfy2jUO4XQ6PIxCxUjK/6Lzp6rgXDarjATIOgDwNdrPRhGUDhEtbkKC9vdn2/FoMn
7G6gJUa8YxZwJm8aOJM3DaJ5Q6dihVh+sbpTuPEloQMPT/MWujSSKjtK7OjaRWcbcxXxlivoZ6N4
y+o1kK/BkIfKjSTB6NySheRU/sR4E1slYtHJf3EaaeHeMyb2mQTQWwjryJGSvt7ypFfvPEY0wiwa
ZxphZl717W6FgKEaUArbL0pwXsCSCuDhEkqkMPEmUDt2AXeBOu5AJmZOcPzzMfW77Rj9gqSto1/8
rCbC8H79fwcuZNgJY8DcYcm+nPFrDxeaTG3PydsBBPd7zdzpLO6AAXBmlw/i5NUx8DlFCooQY6tS
CsK9IOIhaLCm0UO5xVA+Ts7x1YpPp52a7ntri+0z0w8SbHGneE054JjfE0NFt+tJlsuykMPLYp2g
lJEbdPLKi5dryKoZxfgjcjEyFLCGD4qZoXeAk4OShWUrFiEmyhj+WDoqXnf+cx79hgNK9VVULbZ/
KwEEgx424CW4TcEJyMovbs4TUw4giy+8PmUZWz8sXs0XhrlQ6BeNBeWP/knNy6hwLQqKpealKACR
oi6AQYERGdcbDjgLPipEViyICddR95duD3xppwfrTMzM4dbsrG3LFc0OWChydRMN46x9etqP006B
fedpfNFAZnCjjfVXZqjrvVwrItKa251tkG3zP6NabCxpywBcodjnQfYGDQimT+/J938oNyDDwOQZ
1beLCWYYgAheAelkofhgeszoGOpw8aN/8rYYVJNLwUC2kT4H4ENK/TxigHBZoIu0E2NoXgCDORd0
1lq8Iqvbrrntrredwj1125no741dZu4mtlac76ZdPgEh7Epxrzizp6rkHgRpElwpOdRAiofXbvYG
NpXaI0eJgCOdsQUXDofxztPxjcnFqvhKT6q5Ok7MWI8hcIKVxpDRduzXzpmeWtgRIIYMDHF7xJUW
sazEUACPTVcv2b3RsRH/7jY4DZN1/FuF0u1YEM30qDnH5TnOz7E24S8HZYKIZkgQcVbiJLAbUZhG
4BwbI75enTE8Q/pCJr85DoUQy2cDU2I3v5KCuZ+ZTkTVG93/mT2fycVisFWAvcNZekONnb5N9JCL
1z8MXEi1doh8fQkWHRex5PRgYb5ANMxnx1D6DhnYTG0fTizSe4KOB6WNeNXZLWr0aM7EC0/PsTLF
tymumHzmYX0LT7fQ2oRGE22g0OmRPkZDFndZ3GaxQeQ7RFe4FPDYUydvSNuJkjoymZfW0aaOZimU
tXCCtq4JWb5VC2U+svzLLQiZKlDgEGaGQU+Bh7BXkS8AnW0xAxihhzOBRMVa3LV/sDyRZ3d6a3t3
6o89vLzyiMeJWRxHIMjhoEBzFzEoCjXIEOZNmELRS3nZgUFU2C3obkFRwKwIwAgcHaZc4jazq0Cc
Y9YyU1a6gDNl7t+WGJWS6vQcaB/YFoCA4FugfIATVb/zDkmhA5xkEzXNxxAUhxFaGw5fnNpUlM6F
upq0cWAkWyBJ6oTM1+2pzYjDipML+XqO+a3a4j+wwJdY8iPGO42/RhSRy4LZhtJHlyS8ANbvQWQI
RMATZ7R3Jc4SDgYnVeHM38kvUtJmKco1XJGiDhIaH1WgkaKMYw35QaZn10irBarDOoOH2K5LosTi
NQbIhM3GlRGXFHAfEQUDYN96yv2sbe39CZRHd9Wj7pYIorHhwCsBEw7BgBb3oEohgoPYYs9AWhSA
yhLOhkfPOInwCnw60jfk+aBT6qEJ+WYhVJU9+ShiFfYDRiBv2jPRE9pzwdbeSsHyX9RDqzyxf75f
/NPt2CBfb7zGSh1shkTMi89dfKC1M492mPzp40z7WlTB1otCOWe8YIwGSeZuI2MS+Unybf2Okl6p
sHhBbYzYF1yOv0A3/WrZHu4x8s2Dva5r3o1E0juc/5B44RpoqaSEpC+mrTjAZvyvHS4JUPQkH8O0
jKSRGPW2yJQGsT2lDuSPAyhxfY8HGt+vaR7S99WRkLSY6scwkBXr+R5DPq+PtedxMWdD580iwwwo
rvvi/0HHPhClzIITA2goLAApoH14yujsC8ZdGNksTzTGf7UZoc0QpgvlD2roRWyuL+R5c+FF8zMQ
pUJNxhULH/5UKFPX7AqUqSIwDD4yC1cabDXAr4Da84CMm+MIaXQxvUOtjYkBn8qMv1XQiSigI/5w
PQAUnb3mIU7XzY0z6L+ni7DrWcPiFlM1VX5APk84Dj4PpBIgRq+qTBDRkaHrneCi8wLeN5/KnTAD
sGOismB1q1jFS+N2+OIdDOj0EUv/KMxDbsA6c1gVhBWhZImQqfc/0g6cBb0B0T7YaNdhBxqBwd60
JW8bqfMCPaEqAj9iWL25xtY1npYi9mTsamPXEoyjOefmA7xHPh+M5IAeLpcOXXs8KYerdOgXJtl0
OaiXg0x8I6Lmzd40d9JSpeDTF//SUFQhj96mmBzightshkBpgk3GJ+iXRJHVFPlcua3+okKt48zA
VA8aExFqbo1hwrJM0kNxSZPEooZjqWfsLLYlARkOYTT6eFDf8ja8jQcNJnJ53PRwetASh+15u4Lh
IzZOlm82fqb6xWY7Xh3Ac2AZEqKeLcF2BdFh6TL4DlgOagKYZmofZr+5Nh89ZBAaVdEcrv3hyscA
0ViIXdLr7QFcg2Eai6k3FQJriAnIAWm/xfR0M9CQCjS9NITYLNP3wnQRMBMeVhgHCbnpAzN4BtuQ
GOzywPT9qvgKXIXvK5b233b7tiAa1jcc4SHZicZ3EF0QDAeozZoeg+4OvQCi8oDsBoZY3/X5CRYu
aqKL+N/BROiYppH4Fh8feiXJCa9y9cdBE+7GzJxPGtYhDgolQ4p0PN4Kp7/egSwbfTh9/Dm9AYEp
PZY2fsMsyhR+t9Q5K56rHAXCKxt7FBjCB9fhn6r5iimxKXut7ULznb4psumzcevNAAnHD/keQI8W
TEL6cw/WDYoHrPsLVazWkNi5JeieMonm7EL33wnlE9hZ81XLD9BCmKYLxiadyFiJ0rzeEGmP9xdm
Wtt7PgUGkNcP4L9S2a//tWRXEsEKzDhngN6CfD0B7DaLry1wJ9RgBozQegFBdcazhKommHSIWTHD
cbl9Pr327tW1yRSBVgAYitHrRGSnioVUwNCRJsdEt0Q618+A0SEEZBfqJ7JSpukMKEUhCiIr1HtU
irZEoJyQuF2QzzLgFDqs7kfDHnyPIpHFaDwDhsN1MRVzs4J84F4sRQn6ngF0MMC8VbdMXLvKbZix
sZOf/M2y2NVzC6NJJuOijfROR4b17S8T4qAdgJviI+IlJz8l0HdZo+7p/M27jNJF99RlUQFS/lEE
Uv5ZzHvd1Pn7FwMMhty7We5sudwff2vCoRZloWIDDjsz9j3MW7eIXysc5DxNwurG51dMurf+gnkW
JWZGcM8A+IKMB/k2mjOEraLWbJZVkVimuebNVfnc+elLudmZuLa4BfpbFMKf4D5/ZMmdyOkZMab0
zNErbC+zvTOUtgLCCUEvfjn6GqJ6FXo3slYRVDUYMLu8Ik7YEgYfqVoJFdkfULcDjGEZXnrZQ/2p
4UI3MlcX66pCCvDkN3o/znqQnNxnzGPGzOiItxqZ9qq7YYzUt3Tez0wprH2HDhCeHFJA6HEBDGQ9
oKJhvgsGTShn655x8/08vSGMLt6EDuGDOf0CIwJZFG9cRHztFvF7ubBtjGf1O8GbcpS+gJmHKpJ7
VPSBQLvRembPxfgFTwGTcR2qAlNr0MtTHW6+wUQARJh79B8yRYr3BesekCT7fRv3AD8TroK0KstY
gmYLCoG6YLKAsUwJpCkyi1iGvUQGab2TsfkpcSd2EJaygJJpR2BvcIv2GDt73KTYPv+7STUl0KGC
KHALguSr3u71B+jQJjb3484mJP62Y2acHW8//8au3MfMXJGdsk7LqhnBZl6LeyW3OG4QhI47pR1V
Nr22q//0lcO/D4judud0d9PitkK0DRQjsIFB+S82ABxS5QFwiD6vcIjCNfpzhrvjZuzvslufwJ7E
4h7SR89QxbItrwJmJcyk9Q2Mvn1COjErXFvc6yYkpLNOo2oTlnQFaZRuQqp5SwsNLVSgQGvCLLF4
wW4Lm0S5FX6JGlhVQvnsdZS9fMKUr8LtkVI4vTowJFBcLA0MxaP5zGBV/6bCxcieuSLY4Af1LNFf
2L9R1aYa2lBCqvcpbE2mNngMYkduCvcYLPuocV2qSpOSwO2kv4mgjRYyzJSROMoQJPCyEaujlKBg
xfIjRwxbM+nFRfP5ws1UhxWLrgDU5Zlfrct+KogJHI4EfVHJdttXvMlUPWZAvIaf8U48PbK/Kewx
r7Qm14DPRAeB628nBsXnkGoaK0uGqBRQGyiP2AhScvPV1u6p3ElCYwayZYiMGXL6dnpv8A0Cz6aI
xEHIZn8VBRXugpLmXYSpGzNaJJfpD1Ur/jRr4bpqMKkNkeGtGkxmymgwk09GUhRcd5tP5HKXxeqJ
ChW7F9bE+A1BLUwR34S3CcHPMyDnAGPhMMgAkFuZOEeViRFwqWMA2xWRAZAaXWBU5BGOQ7Mp8hsN
NJt4KygBLkL45CElxBHXxFkCqr4Z6l/yiG1spJvCnCsB+zKJeYzy3GF0+mOYcJJcyySYW/yBuB8W
kjFWc/ub+IMRnvAOuv6N+ykw+lsW1N+ZHCSuGjqdZc0DZs2OgpMDmBLM+UdG1c8mOIAq1o0pN6xN
ycHR0Fo8xnEXN1t3ww63LFl3DfLNJLyR8ULz/o+rO1tuG9m2NfxEjGDf3LIB2EqyLNuybhglyQbB
vu+e/nwJ2F47TuzcWqoqWxIpIJFzzjH+cbr0XnbTUW1QklFjwtzqWkq3vDyjAKh9lk/f/SJlTvoI
gJi8T+3w7Bq7dqEQbg2Fbi3p/64U+ipd90YCJtKra7hk3E03SUsL1sZa6pXF5TgaSe1kJjr3bsot
cwCyW0lqLUGK2fd+lr7z2dAU7n65qJ/BNJaQw/bXSbpkNp1IxAQCRYsVJWhtNYzPvkI7sPVc8DBI
xfa50E9q9ufWfNRylCKrHjdodu5jD4n52/7XsuYpDqPaLbNRTbsz2XDgvCrQGGvS96e4qA5mFxns
Gs6dVvfyY6eK2/Rb577XkzgG+LdP/boMqepj5fhYNDs4dWdcPPS4egB2kEt/fuknzbY+x7TRntlf
1My4fEkozVNIXv9oGDq6l0bX0mg5Hy3q5Oj9fo4nrfwllBIgvHvz/tFsK/re6WMhqDqj6yY6b6LU
lJONjS5t1VatF21OSb9/+/Gv3dIyqOwEGsFhHBRTtx7PijUrBD1ujgdY+xw/BRcRFDGi9nVyoqmT
Z5Sy0SjzwhTBDOGj+uKAZgw75089dkgO9Og956w8EavQgn1Yt3SUtZU12Q26zUzN3q7K8F3U2EXU
DrjNEug0Muv95m5wDYT/5eJPkULetfx+p3Myy8yUhYaalIUrsvvEX4v26+AzvzksJfF1Hd88pMrt
0u8zYwB7wGGwJaBdddYI1bBhvf/KHjC8IyIg0EIZNMkiWDOhulbDtQlea9BsDdZLcwP1WvdoH6a/
HzkWvvEZbUcO3VW+itgMPHbSbhU7Ekc+yT7DKT0bT50o2z1vZ2YrxsTlvo+ty3j5w6TCE96qvxgV
lz+9L0/7W9B9kDy2xOqoK3KdXi6oVVeUFYMTztJX/2nzes28LnrVJqaWGfJTqawADm+nkJCDnryu
ZSOE4mwOw2lryOgydUbo1YgGsgIwn76E32K2cpoEoASahAUbwVqSnmnauxcS9WV0W0auAWudLYfO
lk2Vn+Ou5ze6AAU0dCjbyefOwdJtYsxci3b3aF6PDncuv7BOq7CWcoOTqHHvNY8EF207AbH5cXBp
9bWzr5V4d4mrh7iU9he7/iY07XijB80amwNB13DR5PtmNO3YdN9zOc303t3Xwmq6V3urx/zwl1yi
kuiycvTbuU9MqXPecoFRwiQXpa3IfWzUkTCv2hg2YxnbjfXz1BQ4jeCcJ03QcmgJe5ctrfXSJGRx
C5HnEQqYhja++HgrhW3qaB/Tm3s/z1FKx7YZXGA7TUBIo7OXosK4ojM0qqz+Iwn5q90w37Zo4Ahp
dLPpSrSy+QH1sd2BllZ28rL9P8r4JupXIaziMkqd1pfRkWh+qYXQc7K37rwjw7TacV1bjvf5ZX1x
WWcrP9ynWW+3okYbqTtVoiyvJpMmqwMqIxculdHp0qFPrtWG+76E4Utn+16mjNSHQ9L3TM9soi2C
flk5w5K4F720qLqIi9U21LrFYnxLAmr9vJGYQK7O+L9YdLf1yeIymWez0vp5UqtNSssJHSZXH8dw
gVWsNNrMR4y4TCW01EXleYkCvrso/K5euDDi8BGBWquPNpJ4yeBSdfte6LUecr5UURRMSBwIt58p
dT4gdnuy1iaeLEl70Sk/NV94RP7JkmxhVEG3z6AweqUnyu+szSu9TnH1yFlwBa2Zc/wpE+mMO7Pf
bAcz/SL9/0dl8Lbchwe5SDV3xqZ1BVouxk8MBUgVVNuKUcoBCCV7Gymsv3X4oJEl7EnHTIgkwRxW
XJ9maUaLlEc8WiTMylR77M7c661RjRKK2ySIbvcEkveHwJq5dO8duKJb8EAOy81B85jJHpuDxWmY
tgY1LLbWoFUUjzCoHwbVZr9KqBUUHPo0RSOP7WhDrzG4r4aL6cANWGuynrcTybGJGOLe6YQ/0DtR
HLS41dvpR/qRn5cvhe6pwGUWzsvXb7uyUjVYfxaY3pV+y3MY9LBbKbYNzGUD3kfAYcsCjmCQI7Ac
Xi/RKbi/u5eEZXhQ2AzS66A6GwZZ7Y6FYbhDyukT1pLFPYuAZI3fc8QfbL5/IiC549c/jZc/p9eu
VVx3S4ycVAPKw2V3uVNddiUbJmRehbBaPx61SI+c8PvhbTm6nkat+7hxHy+ukzmwFLbzodN6J6ao
L0Q3x8QUlBTLenwxP+2efuH332DJNT7rMdNqnlB+USIoMyWU86d6lbwA25BQDuFfvXYiDJG533On
+Ksmh2JSeC9eO9sTF2hcpzo5B9PCPDiM/pgWgm/h65mxx9/R+SAcTV050aFzMFjIMp+9WWZgdXi+
8fE+3t7HhwnkhkOKQ4Xfh2SBGvOEBOHuekYe0Tn8aujeZ4EDtWkIHCjRcwgiWMgTDOtf4AC/+GqS
fCFeaNQmPP/He5ceRK6h1SxFR6Q37vpfUsMs10n1MUQUILKTQUzhANvnH5rBDbldc9Dgrl/6HSaP
DHK0URvDkdOyZkro+2F0gcE5mFcNqXfctptvCwEhl0FyGTTVtj+ORDy1eEkyBj1Vi6VyHebxcbQn
hesWN52t/X83vM2GL7PaoHwb3uhLFqNVMph/vb/nzrTpeVJw+lo4yTgzdab6ZwoM+3WW5lAg+SF0
+SP4LmfmeB4YYcxknCHMq/3HgaytzY+yHTdu49V2fL+Nk+34fBv7M9MnJv5c4lF2bHRqEkXHVQHi
GPAJ2AkcNzN5ANXBtjqoqArPg1uhf8rW0YDn3D854hVG3u+Wh3ltUnH6c3b2htSHFHH0Mc2QMmEw
kMWNylVYd5alzrYIYqC0CNu0VUNPy4QR82LwpukGpojLzsksaaeJaaodFF8gePFvjh1/BXsEO5qC
BpPT0yB0DWey3+BVC+3MVFd6XqUjnTvakeJnWTORQMRgZBOSkooVeKAgmzRH4GHzLDxoi1JUbTLZ
jKMWjc3cbRf+xenn/ZloSpeUSUIM2Eiz1Gckmo1vjongRZy0xcennFtn270/OzFqsJbX2m569y8c
c741QasWYvEz9ASJd9FJpQIsRumCkXrU9Piaj6pzI9DwxuXietqZXFwPBnU/f1+SGs7j1Awq63xK
4KRUrDpuGac8lZ/Ihf7JTX33X0nsTfGW0eO4CheTuqvS5Gw52S4n4AlyLxznL9og5unSRNAotmaQ
3ZpLQjLEz82v63bYTIZcatvml/OxzezIJKQJPH1yH90Sz2by4hiRSuc3qXdwqXI01UBwaGgMwz8p
oOe95Fc68acqx4edjIIT9kjn2K/+ZE0ctDfN3tXLumGXxLmaMrn03ZMsXtVsHd/93Omv/PouVrv7
9zXi+JyrQbOZpst3cfP5F+yWvldx3mvp037Wnj1EKcAVT0m/QmhUjePn/buL1hVYM0CT2XP+7gXT
Mkk4FX1ymQdl1UF+gjb07qsm10Oho5Hs6/qX59F04AeySZCS+WGC20xFdQ+L28z7GaxmyhFnED9C
D72zXdGhEiUve0RYelAEPxSqk1rWE5++7MzT/jrJKfg0y1yC+ljryEMWUW4V3C2bD+pKlKwg450Z
93cOorp2nNHfcnsjk2Lrm6dvPmivZ2ZFg3aWfR6BFNX31NmMix/Ek8ksgLHSzMnAa0C9VCdVCun2
oU3FbnCY9dJj6Fctjn86Vft1z1JRWLQ7S3avJgNmr1ruWrdxKBPcfMWfyobjKdq7LUnp3G1aDmkv
IQulrxnTrIYqiO73m1Hq12TsJ3eUD3bzjDLYwpAEGswEArUvJ5bi3vx7vHulB8YYpI2wHCtRI8gj
bh/34f73uhF6zYhdPBREEl5XCQGWmeL2x0PRuAUPxbjxpjLw9YyG9qf/VHlUxbrhVMUWU01lH43R
MjTCdcGZREhWUSr58GedJQq4ro7UTCpwyJ0PKnE/hR9h+1s33b9lLAqnGUaTkO09dpwB3pv9F1Iw
M/cie4jP1Z2cGXu7DK/k8T8mzxINyOLyNeRrBvRHhH3xVZOSbSmYjfAIr8FBtUcSdji7RQ5LTbaA
xuDyyud/eT1uHmTU0abRopJrl19ax6D6MUMI4uDi98a3klw5eKhwZUzPX4uVZ1qP2hsNtaParC5h
4xt3PHZjYIe8AQV4LcAMLK769axLBZYzpjad0Ua21E5ehPIJ0w94D9YvZ+uR/SickPUshdPsWXfe
ob3JllYIHXNHdh1zK69HndqvQfUVOuZ5S37zuRb8zgK6lCnaLwLJrPrD+teKyYQ9B7tkUR5fO0FL
ckQsu32oKm4fgAH73yoLv/+8svD717PluwsZel6SX4uzlZ88HWAE4BzsF0M88uF+PjAbdBUV/1II
fIniR/FD55d7L818PeAjOIeW+UQOH6mAI7fMUiJv+i0CMc0AFjnDgnD3K1GcQlPxbnmnOAMV7xTJ
XKvwmzvWQlzvZLKpjA+VwJ+7VQQxDtLj6+rsmRifSDVV+sLHfvMH7g92V6lzAVCYPiFW1EiC4lYt
6qg8N1nlWVFzog12dMNzjwP+Auok2WThOyny5gPhwFIXu5oK012QWZPms6+Z2ORqPvZBaj4SRbeR
7kN5OmxeRrRdZbHxwvf41yDzmh0EJqyWiNwOxsjXQF7gZpr9V/f+fSxqz0xoq80jQkcKzBE3mKoF
nbSLaoJ4O/IcppfW0uV8wCYKTi3/IwpjxPm1r8Y1evM0MO5YQnFyToWP2WZ4cBjhdPfoRdgVTt56
UDlJMr1cw8qffDtxRfzR2Ie2z0qGNcTK28a+jkYBa2ludaZ8U+ag7+m61LIber74ChOBHEHjxiQZ
YLEfRYiTW0/mh9WoitMJJOlCtTerkbMrGuVYSamVik0E1sdgmB/6iSx5Imed0/ng8J2rh9iTkF0P
N+key2OxAfPrj40eANw8abfxFAt4IbCsG+5R0vX+AaQV2Qu5PgNtn5uB9nBvDm7N0OQFzgMyO4cM
j3ymv/tdNG2AZs2auPq4u1J87AKOHTCtM7TXkbX1LLQKvv720HxLWSmzv5z//QOjoDHuaxOdNfnD
x4fIB+i2/NwA3TWle4bpbvjkd/Ideq21G6SwL4ehPnM5Noi3ZTKEUOpf/+QpNatRC5gIMsOsxL1H
rsYYrqpchYH/lVqSrvxrBanfQHEfeGbeQzyzmsHhFoE6xpHTVy5hBQp+aS9WbtoJCDkmGuq4/45f
RzZQ/wI/J9OwNDziMYKieZVCzjilI8Q10Rb7EArY+Lp/JUG4ZPqDK4O7K1dcyg1rcbSvdO5kmiEq
zPJCdzjknio+b3i5i/90so+bx839cd6KjxELV/6VjkhKK0iq9u3wvPp9QZfdRydXBU/psTHwU9WJ
E3WLKuh7OfzNbJfCQwTGicGzffobN+O77wgasvfoKF3A00QmUnhV+33/uO8Dsy0b/X2gDAS1AzR/
C1TutbTv7xtcS5FjaxaQAclR30cuqamCGsr4HHr4J1cNgBub76K/1OwzHO5P7/h3/T3Jabauh/49
W+myvyBCLfTKQ9w/VPJio7v1dG+QaPaqOjce844FGvaOBdQkJgTDerPTeJVGVFmM8cn3Y3y4S7Oz
YBfqzcrdV3TzBr+iR+w6fLzSYDxWQ0RmfEMFSuLaKZZmVEviRoIuE6d1MNVoVY+O9+h6j7wiyPQm
YeBimLgJjsNkOVwsh1IIDkbSh01HIs2iNLmturv/xFDWa9H8HjV9fEqvTmDRtBZtfRmgJ7ingyCo
qCVmAu7JI22FXx3Nfm42cc4Un+7CVAHg/KBbJ14M/PHkB+7dTYEJ06WGdBvF7qYe7AlrA+5rL4VR
4ljatfWG32qcb4tupdCpbDkJRG13t18r/bWx7a+mBC+DhWtn85bX24ptaXmFO2Vq+2zseukdMcWz
lQ6V3cszzR9FW3f5dSFHb/G0oFU+P3EVKd2uJnRlXPZo4UvoxxXbU4bEkzPnw6X6MDs9NI4P2xrN
82S2DCdpZ9b1u4Nn0H5sAuNAymZHEbVHb2RhoboOpAiVVCimyMyl5XX+ZUY7xaa/GkdPwEn1MtEh
QEm/111MD4B4NeqTWgDirVTlM1WyqXMIE2yZAWarRvNhGKhYCDVeWNwJVjgx43n/gggo6AuXQudt
epF/PKC07NFs8P4uf/gxl++h9EbL0jI1KuG/OPfEeNKZP1aPj4X0cVN9UDWsDAtiMIftu6O5A/5t
3ttow5PnVYM9zrr9XMCYzCJyDo+eXTqqPOj0FtuqJ+aDUiVYk5NvdQBdJYKz/nl0FRBU/d/hPe8H
6gQybPiIGZdbo24/G8+5QSQ3iFGpeG+9lWQi6k3QW8IQ33KRPpB0/aXLOZu9Vh1SsnXGJOhTp1VD
hkutEW9fb0tRlIipstGYTXcmSDhMnc9NnwCyZbr1aeAkQiPLHr2EsDIXUqfKkJT2TRAXNci8r/RX
hG0EVVXHPakoPiH1/rD7r+VklMHDxtM73OzktpFS+vCK91iwvQPi7ru16WRHCaW97Ym4Hxjf4QwZ
37n1jbTbx6hKyrIeHn/K56BFk3fiZ5f5Ih5JR89B2Lyk9YS9ScBWnvc9jKRNlJj8m1w4fRu3Ze/K
SZY3By8yk3kIVGhBUEs5aHa6ecDsJYMUHSnDu9v95DabFGeTQiVEjMyW4yUp83Z0247qleH8LKBn
cD0OrnrqznefUx6Cl5bDYyE+esRvBwcdyH4OxDgsyZICEGPXGmvh8ic8zmRj0tb06pgzX8xHRUTc
2DJgoW/R3sClFglI0SH0NDd7IQAgVFkjy7U5AXm9T/E9i2izrwEu2dTK67iFjL3+s68VlNozQtto
buwsG92IQkxFlByjVRJdmKU6y0FX8phwCkxS75RnJUqr0ap3ylPQO+WocW2E5RkZHpM8FN6vVrs6
dBRpqAOcsm9RwQEcmfoeMEv2v5v5hfHDil0gqhcw+0htehXjCu30e69y7FXvygKgubDKIuJo4q9h
iXXQZ7xnfcao9NKKpt93smXKiO2BwJkHxC0oFYthmaVaW11SiYV6b3KMEEi0S3cBfmd700fMdzh9
RPC7nH+301yUDpdG4HcbWrhInW9bsxo7Z6poWmKQQmmILGVy7sfSuXe7WQZNGvfpdcge3FgNKlbZ
RaXffbyNG9VHW8S9+lg8BpinLeJ+DI0FejP3r43BX5Ve6madaxC0utdsnUlV//qCnZn5jCxDvoD6
elNEOzFXd90PfprrQ+XNKKryxiIz/10RUfO7GDoMphcyrTx1Ueu+8w1RWnEgSMsI4nk/GrRH+VML
/W+GAUSFBVFhyUIQhNAacl6cZSV+tIWZS0hQqYTohl/3Z2bn4icbFDHMnqAvy1JwiL1euQrPQY5H
rV9l2fPStQE2peDq4LNc/16juPrR8gM+VZY5DBwFLT/6hvoUM2X5W2l7+iiC8gO+KkmnPfUebdjl
tQL9mIUHXIRBE102gz32gBnf5OAZGM2E6vnywdCxawv/lh0aOBySJVJau1vfq2puJpWQZ1DVNPUE
ucz6p/Bphe3ejGoRW+tWZFKxRb2M561oto8LurHGzjtihNCZLbPvuQ6Mer1hwkQ2/YJYyqR/k+G6
i0/XeCH2tBlO/tdTRByYs8ZZZ3P37OoynGm3dizDDknn+2FiEm1SoRQyW5GUWRhdyqOK/u12jGeh
kVvfjM9aqt1rny76FJJsd79Ws2EgAm6HeeMrJeSvglsOr2zq/Xl1gNw87eo65ZR2zU/pHwx4aQIQ
yasCnxhrtzGt5U8Gj4WlxhMma3lgdpLqcjgK7l5z25EU9pmBpKOsky1P9MLuFIB7YSn6FePwmEen
91eRDcvv9XYlPnTxbraMJcEN2QJHMMcYLhbtgSNjGjWylbv74Ce18UMnn76dVCyNwCunP4/adylY
TXv1TVPwWpvoB+7Ok/VycmgAn7Frhwe2O441eHkdmwmfa0PwlcvPeoBKhaCPwGBJi6Pyy90TdiEq
UUkbLCF0ocv6l+JnNVzFmF/NsfER57IS7vqsk3X90rj/xEU/7QY5HLKkbeJ+fmLfav9YGxNl0Q3l
R3dS8xpJDMjZMU35HKWYaQXpgvsK6QKQ57joN+79xaG/Ya1iv4rvv//JrWitcrnVypDQGXcW5FY6
WJRW1VloYvkNtfew/8cwIzcdN0wsOb3+nvWvirtSv7LsmyQVyvHlhbMIM5TId6NMXUe3OmFe18XS
ZX5zpzQWw5bOQnm45eXi+mlro1mFW292D820+T000/wc1kZXjXNFxpBdmVgvc6rgKbU6pMaVU2Bv
1FmRK/ykw8pqWJaA0+o3Slzr2mwE1P3GdZAKjt90tAK1RDvEd+worWyV+4suLhdRWqE0zC01RySi
nQ5z59w0dhmdrqNafdSihb53dGv0aoxZ9Wo0G0gb83aNCWvdljDeeH+WfWsq3aEcn87xhYtkE9/r
UQm6726KguGnOR/tuAzchKZgSFb2xn5lNljVB9d0WLnrPZKyBavWtjVO1pPGBdPsobV4SM+26ocj
V8dogRDf1LzpbZtAaYxbUUFC6GRJ1tjszZpBVFMgBXOoZNcNw+rG03ISPiNEM7mmAs50NYRoJ0fR
VjcX1WyF42ody5B8J9eqfe6PBFuzGHa9FBlfk5gxQjSL+nlB8n6g930g4/9Mf0hrbPZa4gvodvVw
BfJQ1wa913weqCBbMpCOttpcPziqbaIKwrEGi85MsPNsQaWrDsyTxHS1Me565DhKngdL4Fg5Qec+
I4gtbz0mW6kCBtuu5r39Q9rqn479m+5XJZ6SkYqhaESHEHDfdvD4UmDXwV+jCmNjzdaRXnS1H9bu
WDWGUp19p/mjtOjes5WTOW7b/5E5SqfuOunMh03ViGd4rUv6SQ+UdIoGJuWoakdgrob8agXWSi4v
n5cDbqWg1SId8RxR3iwkJ3V5EV1cIf5yYbr9SfiXTLv7zLkkNGHtRPlab7XzkJSKahtU0lC30fV5
qdGtXboVn9OF6R65MxWgExBX/jXmtWZlnABlLv5YA8/bEd9aLXPkV0qDE49T2ln2iXE7cx4ULI7M
5ddqdk8VNgBjurCWbmVpGF1aWla/2dU3aW+/nBdtfr/WNmpso4PEiEpUKEcl9nJVj0fydVTlabyO
ptdRaxNMZssKcMOoKMe92dUuHwvS2Up6ZzKTkKeZ9l9hMZwth9VblLws3UN/VQz/JAyJG7zUPWfA
iYsjHQ/DnsRu0NyHJ+q2ONgXB7OFMicoeOxQoMepHmAmOV2L9T6FRXJK80N6DPWkG60DQ2QKutuB
i9WENBeed7T+PPFM+HW7IEQcWIq7cCiovSXNuE2JFHrOXzxhuJ1PH3x5tbdx+Ss0WccxR29dhz1v
r59eawIIPefnsugA0Roe7kP/qHv+AzlVOIsoGkQG1uMQBMS+eAp9bKzG9UP+x4AecioZ7Y3mopao
FjJOQ+adNn1oZvbpc+adppO9ZvbpRblrKgfnmSl7+ZYzSky5LsQo4ISdfUoLboXHaxb9dOdKGDp7
gTWCRZQfQw7U3k1l3snjcxgGLlxtdPn4oCS+osEaM1TerpXJut/6b8rW+K349ZgRJ3MBUiULMnKk
Orz6otT2SI/ATUe90kRG4IeTVTqI02CgPsy+ZVE+HuEMIFwnvm8YuHBuLH87dZkwcI8bUiuCdMoj
3Wf6+4JDXpO4rl/c99ut1o9L2RuqSwqW1qZiQHrc4xEEaEbx0eOfUMK7bB6g7Z9kbX+HAHTsRJkR
SBDr6/gmRncfUNC31Ci5DegAI2Jk5ONyNaiPC/8htjNv8ok7RuYOVPgsjtRadfRiXDc0ztZwWNce
N6fHpiYKNmH1sZ5V2lQp51H6y0xLWZyX8T4qiwsMbZlMRnchx9oojhlJ2obl1ARpREEgT82q4Ahu
w8rlA84dFASOHAFOco6qm6jolNRNs4ofNfUfp4SBxHK+lmfj46/dXLxZtHUyPEXt6eCAKJA+lqSs
lUZlkoTl5NYYb6H5e/danHhqcweAmwxhWrUorkjyQJG+vO/t2NM9zuUTByzBXCNDrBUon19dGPhr
X3gNu8sLdU5OcaC5MR00l/wTviPcDYxVO6XQDlyHSn8Du4nRWojTa5xc44/9CCmCCZ8ZxFkmAOpu
nEyd6+zRgUk3IANxXp5KzWsgaygFIKhYnL5sPnaVZ2dnp6FFhspe/i40vs5/Y/VYigzn+WlJyBUe
NCtLsTv7EJVpOH8PQXfTmVSSEIDQINW+9IvJ4L4ZXDeD8iWoky6XQQ2T4jLYbTqJAkgX+2GxeEgW
Dyb999rEsc+Z79IYl65jHAkeHB0aTQ0FU96kgafeHB6rnzhKs3dW6AAi+/SqWh0I47Zfm15NQVzC
ILBAyspqSJ6RMRor+5bRaliuDFutQaHFpxhfiUOegX0v9qq0u+KFrHY2DAHnzlIqANAl0bOATjdP
++2cjPzV1b0doHB/MrJP1xCTLVSUYoY0OAcDl2jCWDSqnYX0AlCllyq4Rfta7530Yq69/y8ccEEu
X+i0flzr4Y07bvvptV+r9o/N9oLfBLrHJjw8zSDVMg3GbDioKAK8UqENRBDJbHiuDkg78kRAaU3m
0YtvpuTHbJju8OwKKQemh7tFI47kTIDTfhdv5mFooXQxtOA2UrrM38s/73v71LCoHZbGjV7iPHLI
wl5EyNZpHsR7jgvf80pGMdP4JuTPJIde/BqWnaLxtgdmrYaSs1p4g1q0Xaj3SCXxMVSOU+iAr9Mo
j+QLeJqvCo5mJdSZrYPI7kGrB8NH/dwiFwigruMtrDyLsPRmbstg/6IjRVdRd8KyM/ZupxBCY854
HDZspM1x/qdpXssvbP4aaib2lS7F5xaY6ycYn10YdIu8IuW7+JPV5tI+2SXQ6j2rPIY+socVjK8S
tTUfxrfdgFp2gxlZRKrKeFaS6MxvmMjt0En67fBqGNt6u3yEx9c9bNhmOR6QRrJGuAbeOchvOhU+
NEoLYkq7rvC/jx1D75zaka46Ht3UtQ196u7U9DGLUNJGWtb14IdXiInKaLMbL3bj+XoyvUzql0lR
vzay47EOW5kcCeJ1hTcx7dpVyZHSWveuopx2kxrqbFhYtRRJtAx7jdYNgkqZhODeLTqh/qXVEg/Q
Bvjo0gE7276nAHrt7Y/G84p0Ogl4F7EbhW1cOIT+q3sYgfF0nhQbY/fwc/3nAaT6ufWwmASejD+c
XXU8d/lV1wp0ta4OyhTP5tRXkFYv8YVkkP9G5TZ7Z6M5/UzThxPIO/pEGpMtL0eLAGlujsuD21Px
kz6mZKxP/dPBVzFnXpPBB9GLToRHWTmcQVyr+CpQVrSDlVX/8FNg31/uEA509QXAhKZBC+PThT8n
+DnQANgV6WAK340J6RdzDx5mTRaeYS747zaAT3DJGJxvJ74tfrFH8HXez0n3pvpm++l8/MO4uMT8
MbqvR7CeBs0uv1Pc4+thJuJIEoPwmU7W7xJJL/5CrKGwIqKhXehngWuiVmzyiWTPc/9yREAaXLLk
M9rNY7A6zsnh5oHrXWiFDndLQ+nWbX6Wf3Iu6kXj/Xiv/UVPyFyJQxZ9+8m85B4nBnqqPG8uglWo
qC7JsGDimQwhg6hRPGCQdYMuRtW9xvYY3WvwG5qeHZ3rrUOY80Tn8JcSQ4Q+fxcNKl2bZKB7+ena
+1XoJDs6XvOcgNzM6TK5tRI6yl8FH/JnE+35nC5D5FZ5CEliXTC9XQbTc6QgedJENyVA3fEjizbx
q3f7a12sZbS2/fL8JhEu/P78Pu8Pnmr8WDkRQslvN3jCJdEg4tF6EpHwhDpLUuqasCXUxxndjhKc
gf7Stgs2ygOPzdkPexcZidfrZ5ihBBQ7H9QkItIoryrP/uyNyajc52alL3ettm0GsEqhHd/b/0Wr
e6FejjV/d0JxhXsRlWcXF2UXV5qVQFwFsC2fZus/5Lw06TXsrVBYGarOHpl25At3WNAocTzqKrFt
7LJzj+gjApXqc9RfoErDO8AGPwAXPAHSnUER2w5iLufeL9xTNK+cd4T9lkySbzMsJJF5lUEO7ZHx
FtDw/e17c5Cr4OTzkPiulFobyFzKvmj64t5tvuCzVZmarmGCUgyfxM0XljrP49xS54whXHTgwirC
c/ST2G+YOuBXi5M6bPDlz3rpK5nBzySQlq6F17xf44efplo1+jW27Hj2bizjEv7f1fB+P313ppk5
P1fiIxQPg5VsocZ3r9Jtzjt73psWSAUhuA3CYDHrGdn4yU6ATeOXCjGQAXqdu2kzKnH2XAsauk+l
buBRWVR0uZRpinzIEWCaQZcycRkN/L/ukUcIZmTdL6HydHnyNR3ur954IuTwMNJ4BIfFXzufTON7
u1dysMubBwrL3+0w3LpoUWxqox2+bnm8FrU1oWWoUNGIF7kH1u98Kg3qYTt9ACxvtjcr3I/Qj1ua
Lbcrb5tXew+Vu6Inw5scXnP1jMppadZyCcKkZSMgo3L76z+yK1USsivVO7GmNn5W/8EKJ6aoxcHi
EOq/zeGPg+NywHTVcoXo6BeBkupaVKwbEie/0IkQiVg0KMwfxWw1ahFhyOoeHAmzekQUwpFQyxwJ
vGj3XkPn57lgJpCBlXYZYOhcClilxQXIOd42IoyhK3hLI050z679UqKRADF0vGrpDlIPwuugMRvW
HItunCqgxZ3dopPWBklNdkbAgKwJnGfD4nZYsIltAdCGu+1wUx2stsPaeZBWg5OpEGx6TuChLXJh
TE9EkJksTmqnSWk9XkxHleKoGfogOjP/zH86M36VOjM+WdNyPiTFdunpPGdG+9OcOZrAPQX3nkcG
g0k1mP+a27iKfyQyj8OP4Rb34sYZdB4UgDXITrdx895mBFwIwrzEax6B63PyY17rVMpMTDL8OrNE
Q6yHdlC/9jaqMbItQ+X29BcoRIqTXYi6m/4CgPDbejeY/vJnLX+WhQ/LIVmyrdooI7bvwfbSKT9T
vzihPSS72AvgQrz/3IzQTo7V7tlZmjR1Y6wFwtrpHnbxznFxF89IbUTNt9eq3rOng+FLuLSNDCrS
PELjvf5SmE8oXNeZSN/mU35xQ/G8OuhxzXwjRs0K5t3rsvhiw7054aCChvbY31Nk0Jhx4LZUxvCe
OuS0/0Rnue5MkO74VhrbEEM/1rswdqiQxyarZ1h7y6NodA9yeKp74EcdyjHkJ1xGsqISUbMhM8pc
ZPb9r1Jq+wezDKm22DtpdnIaFYfP6cNYgp5Cw4E2y2gCJTyHFPE7mzrQhnyAUUkRpjzaTZkWurMH
1nTZAG6p4NolKTGAeORNB2pefzf8UIRb9H25/4fET3IsT9UlqNSiPUMV3dp/J2cynsDeNOve5AaU
faEnqqUPt1xvDo7LYaKAaQ3YdBvmIBwHB8gzsQSDQrFv6RLf69oU7ELtVjkuYh6u2jVRr8UIEWJb
7AXUQmiTrqHrYD7T3h7Bf6kDrK93fdueuxYHAvtBq8YKLq4rOBCsyiU4dstlaWORlc6js9GLo82m
U7v9DzC0Jhb/Cxhi+2O7q8xH5fqw6JPrsDW4TGNN5OpxkJ76aUHaQ8dPVOrXj/36NJ5vY2pVWa1T
tqUYZizZUT0OtrNBtTaYp4bmnaNEzTbO0QKwUa286F12Yf1xkuNWXHq7cm9T7s1Jj9LOHDL251q7
xhCo0l3eulf+cKPDgjT0dutX0V0mfCwJPIxEq87oCjW42K3VwiosXJIBhtFY9O6+7oxJ2fX2bZF0
rVRkMCVoMbxR1qHQLf0ybO7sDU2EpFUkMJqBelt9OAuQEeOmA3jt7bDd5lF1HpUvUVHnbwkZZWr6
P9rXQQnYbRbbi3qMumFNBfRt+teLdIT+8cI03N8SIxf6y8zcuPymjy92rHqAZo/39TBFsGdju+mV
p0fRYXGpHIBUa+nuUeX7KtVL6VjFqp5lWLcz00YnoZYWcf6zOm6lkh87CX64OIcvNQ2vVm+/i7a7
aOcnXcbzZVysx4VZPyn5SY+MO4vYW1T5lXIOu0wuvSU9RcYKqGjB8Idpc5ajmhhX9g8E0d7aMUPa
oGCHRfx/LWOzBYFjxDLWmseNeVzLVrUZ6Nrcl8xhK82cNCx2S97TEq5sJ5VokRlQuWE3W/bYsIqt
rlX7LKwFyeM69XxslgfXMAjr1l7yJrstl/MaplBI8HKiCd4Ik6bRPR3VLsGtDfsU9vEqLZ+quEjJ
057r2qsX8BI05I3Tf0JgYyGhX6U/7p+pxhNDd4mz7k7VOt643bet58pLbd8kPIeC6Wnsr/3DamZa
1q98BmHFYFOdeKQcp8zv8QZhrFd7OZKDv1TXwyqqdmc3porO1cMExAY5lkGORDiDnGL0CxNEWVw9
DdKY/WqmD+J60wcrjnxc6GOWvzrqy+pBjbYUTuj01ReGAUcdhyGxWc1x3pyj222FI5zzW24cqI/9
t/uDPb0udrnvsGvaKhkoY3nOfsx/uMmq4fANR+28DNt7DgUSQLDCy8oQc0wYb04r/7Zos+B/fGvi
ZUDKPKGaeLZcDcpZodlVR/tV97abVKeTSnEiGwMbZ+WclLFxLoXJhTYjY+NcT2PTKqR47L5ZvyGa
/khk3yusA+yipD/8vN+AOfQMulAdT8N9aXD0ph+RDvrHUhD4bp0CN3Gqxi1GjUrUbLZ3P20TzRGI
Qafxy3axkulOe1XhlaAuj/LGva59HfeiFRr3d1qgRVy5xfVim2WcE5UModlbX8JmZGGY/Zsorfl8
yr1pKcyTmhKZmugF7ZYxhkycTRhsrFxGBHardt++WZqz0Xariy8btRgRMsMT7Lo0SeTSbIqDztaq
PtSrjw0tUCInBT4u91kYgFlbPg00HSgfhyxs/GseJQnz2mnIwuY5sjsNWdh2kregDuvtXjWqMdtk
xlwETDJoBzUy6Jx/6V2abeM1IUAlKtoM8JTJYrnqkKc6hbSTgkI5VkubywdDZR6lzvRHszG5Xtur
adjt0kN8qcenutzjuHBBokQy7pXQ3FeTlvyrGDwC3G6mEU7Yli1wu+b7Ktq+5dMkc6R8XWje5Kfe
u/vYKdAoyapnyzSJt9ziLbd4yxnLb/fuZRpWi8YhW96pmsAr5GDLG/eOTVbq3K/DU/841OgP5/cM
IngIYgW9d0tn3XCh9XZ6hYX2ZEeawWaV8+IUYc3+u70SZUuEjCAWK2+HRaS6rHWehV7cgvqscP5e
Y/3M2NfqRPhrxgwLRb75uWv0iIhb8ip+UYVps+ixoOgWf57bu4Acuh279U9/cvl+NNs2q2u0tfgW
neRXXvf77+v3/XSkETD9JEnzlyzytDlty4Ok1tqDYu9YGdSg43QEFeKqOt6Purjk9r5fbAj95DOB
IqLfK2Cw/kgnJanssGe1oWpP7Tc/OwNtOvtMRbG4uu/bTKenJmvvZNPURZikOjTG9yIMn2Sl8qZY
OkwcKjpM3oS98lJToMQNpq9Q6/hpt0EraNHJUAzmwChKPBWlijkvKsufjEZ67ypRflN2b+0MEkIO
rDWOXzbqT9bj2vO8EpIMUZVmsma73hxgJdqb2s1bd2+84C6R7ATu0ovaWCWum6iXIMycO4RvSkql
YVLlzf/JLjNO+n903dly20i2LuAnYgQnEOQt51GSZcmydMOwJs7zAJJPv78EXNV9zo4dna2qkmWK
BJCZK//1D+ld36LNXkOAzOl3JuXWcUkz7ldmba5XtFofv+V/c0QYTWa/cMABW95XJQkUhEMObaR/
FZwFvaF/nfSXaXRulpjFhB073V+hluphck61g1vseMs5CDcAOeUP4pZk9v7smgTNxK3c6TPAIbMO
Ers1HSBq7Z0F1OOwbh9taW22/CnQbx0vP2nFAFcPInPfXZ0kjYkc5wNl/eTBfPVnhGYUWSKpoKSv
u/yg/OlIncPhD7xI78PRWp5XsJ/aBM1YdkLP/WH2vU+YH9F91Jq6CZeOe+Fj6/hITPJeTg4Ah4DU
gWvEslWGacCSFtaigNFaR1IbW5B4nOuoQjmanjr8MCM6uhNhbN2YKgJhc0tAvG46WAaaGC2qcb+h
spoAy5z7W2eGcMyJdu0oaS+DMtSX5aEzW3ag7Ktbp5rmM08uf8XT2hOknIfnTD6tQWHMdKXbt2N9
RsK+/4+HN3pYWTFCLZYO3DBiMpbTNFq4YaibB/4JIEbW1+XOrdzhew0bZX29lyzlMkIsdc7T21Q6
f+T+AKpdutaqMflB26snhV8rpUUO44YJfJumTWPK0JCSx7q0HbBSS0dYOQoBYQKlmdg3t2ctVbhf
5tcIMRzwVstdHmUrsQmHium6geAPdrYHkFgGfHDhPcvObcNLrp9gls0H6y/dzfHYcbc+D3yif05l
Adh/lgHK5AzFJAkRTYXyQIcAUHPeBq/VXCm08sbt6K48G8g45r5gSnouPyA6ooc9GPhnrG7oFCfw
gbaGyFVKRSk0ROJ5O05vVYLKLdest8HRYKd7Q7kWuDWYlUKcPTYf4vLugqI4uB0HudwgXxwIAiIb
LaRBQNXNkAJ2KxooNygz8jgMeMAV6U1VExw179Y6TEGFSBvbDIGpl6E10gybjXYArBxhrCSEoNXE
bN6f7qrzu8r8DglJK2W7HFmnpIyIimbHAuoEsNZCmIY1BaZqWQmYqpmD65wieqSZnvcsElH55b7v
D3fqozMCBRWdtsIp6NSdniXTTsqtzccQ7JQemENPFMyNZsWvMCZUtsj9JplizzsbFrnTDs44aGBv
dOjTnabX/KEyfxAgjnMoQNyHxbZUHlz6aIu6iWjZPsU+/RS7NAtklesmsN7ZAJsq7BOW82qbw0au
57mptWj5rT0IipnQdcqk/m4/8FyVvJNLwAo9bDCUUn1x6UhncJtVlVngkT6RTgwVqfO97NjyritU
AZStD3lbCXlkyhEQUphd7c8a9vxHiSjISzAHUM6/g+rtmBgDeuD+hyrxHbwBeMelYhlpp7umV3Uq
q88q7/bgRC8cuQlPDfGRUk+Y76z46/qhoAR9wb3swzWWj+OuiFXpB77yppP3G0J/1xA4Pfmg4Tuz
QV+1qLcMBai/9UKs6Ji/go7FfEmgBrncUBO9fO/8X4Bq1OBwchGloQj54kUIadAACl17Aq/4DQRH
j3eYSSiEYjcS5kT9zXyYpEgf9dhscC112seAeHWqUK6oW7z0clEv3qF3kBoM5qcBDbp00PJ2WFqN
9rlgkK/jGvd3PHwXA/pcY2oucLI/BH0uhXOmzy3apFN9rpYxOta6cTijqVrI67RLEkBOFirE81KI
3WSPr5pNQmBjLm7bYuwP2emB9eCRAVHaO6v9CZ2WN9xUSznMeffhvsy/O2gCu98Iw4Ewets/+oo8
6JshrnlTd7dccKhLad6d9fAytAflYp5XrAwDEhPdRpVTPdMRQldc5aRsmrfysA82yYfWUJtka0v9
M+S9Kz45sGAzeeLht8zpJ604eplJSPRwltgcWkgSLQ3I9TfmQxbUgvZh0AzyW/GiSuICjVcaWpcM
mHKFdgyLweP3jVZz9dfZGghj60g5EuJZimngGU9w/vsfm+2Pw+bJ4jjpaTFolJNdS+75AEXtPvBB
dr89u7a7bsQPH5ZTP7FJv3Rn0x4PhjOIMgoeDPT1hRhTp09e73bu4/5qMVha2mRPtewDdgPxh3aB
WTFVNiMhb9q5uwuGy6iWig+UEXTqa8RlmjXCNrYf/wiwTTgNi8n5yVebuughYLudufgJplt0Qh2v
NNwP4scJs+4mOoO/ailUcebhkU2PStaj0d0R72Fo0BjlTzs/4D2EopWwEyR+2xEmNF9KmrfaH81c
UxZ5REs3o00y0nmxyGXgXPQWXe6X36g7hkrK/THcHJAYA8hEyGOAzQxx27hJErfJZqv1TqED2G55
mMxVA6xtZvU3p8ZquJdYYqb5FrzbjDdoB91KDB93U4aZEACWj9A9WqoEvhkIP8YYD4r0WARqMeQl
xJ3zN/hN33U36SBQHdedW9Q+DKHugPFq74JZtXMgrm+rwLNRshvd8iP2kGfaK8zPPvNwakVO9Owo
k+Dlw6rPQJoySDZ5JbGUjFOrPl5JLCKn8Bj6ozXLczzGeos/60oLbBhPmWsNV8sh28YbVgPeNq/R
c7AO2T96bcWv7C4KfcjrvBto3mNBZ/XtP1cye9IhizSfcTpujVb9Um6fTLyGwIVj/7L5kJ1xElq0
KvzC9W88wFt5o1fCENXLdEU/HzzxPP2OdFUpjWzuyaWtEfJwaBeu2gP93CoNuzzs6uvvsBCbmCGz
qlkO4aMTaoXv4v0ueq89KzM01IGrYi1saLjp6SIpx92ULkUDwXGHkIp9brzURWagFGw+qkVetkEo
bGSW9PGb+1/+6a+S0WanLonY2GZOXbm35eF9Fp6WIHe2wloyFsX6y8v5Gpy2ysWhsFY63Mv3VcZh
ubXqSZKQnZhabvFaArIaJMOMfrj8GJnWNepHVcYvgYbKxxMBdUEI1UDBW28Hx1JAERhXMUTkhghF
kA9RNrXGncpYoGTdEVkvwxEZdiYSG5N+2VqVwoAeTHft3DYACGOccwDCXunTOX/9FF0pSk3fiUo6
hSUnustvuoJYWDX9xPC3EsUSeAKKVmv7W7WrRDBMhM4kadP/oZFMu9Wos6pCIOaXejni79rZXzvb
q8TOzjIdh6hTUZzavi+d4q5zwWradc6azsx8DB5nEmiqjAgxOdpLXFIEqWn7CpnoKaYblVJviXru
nIFuf+6dBazkZXRoaXR9TYmteZ6yx+Anfn6NnqKnzJ6bVIhDd+X1cq95wYCxEFy8Fy+y4ph458GQ
SeMqco4vhfixe3IffQ9Gz8uJBJI+D4bvfIewiJf2uIaQzk6jPn5OFLHElNcGdWSVt3E6jiSX7c03
42ZK09/koSW0vdmw+lbDCunwZmssvgvpd3+VKBbynZswrvHbFtudFdoMlN6e9vKdlV9Yyf/Y44Q0
dPt+F5Vjv/1DR2JN0yOJuz4v/Kq8EU0dP2iOWGhvpsFAenbrUbQeWvnOXvPtLULeI5yd6TTW983S
pb0itJg8Fn9w7i7dQwz0QhosuBPp8DsvVbg+THmvJQOSWz+6N3GXjVvhF4HVd95mikXIB8qfJMPZ
tJMQ29w8vSxkQ3pHsXPFip528KFLlXbytFTerep/cre/WC+g14DygntnbPlmjbFm3qQB5zUCnfdn
0XGivkmf1fmu7VmdQXlK7RpmqseVvydLDGepSueC7SWZIukeKSMQWOqbnfNLGHNGsYmEptY0aeXO
rcmuVTu34nRUeW+kowqS+NpJklJ/C+5lipw+V3stunV4qArFn/EnurSWFYNDWYvIv7yljRC0eM/3
rxLXdwUWf73jpH879y602bkuPIzx3ir+IV0xe3anzlCBz9S6CV1k7zLQx9rmuudz93ju5teiAoJZ
/Q1g8Lh5r33y7qT12tY58UfH5if4WiBBjudMmklQRZohTWtnqV62Cm4DldDBqd++fdELtXhMbm1h
I7TyF3J5Ws8Dh5J63nWtdbhUBNiyt6oGRQtk7gpmSpG5SzEgc4ViQObOy/5laYvrF5b9w6oB0Y+/
yQRoBIqpxQWXi+OleU7H5tDcfBL2F5WfP7wtOxj9vmEHyyT8l5Z466iI0dDPIQyf+q8aR5FXriEw
95aF3uTYqy16k1p3XcAuCYTvSanuJKOxN+7Ni70VL9xTN5r2cpfeTbRzvcBvtxVTj9+CdwJH43+9
E+J16jD8yfcG7vx/hFqMy43Mizxro2RO5Oe341vpS9cpMxo+clbQn0lat6+ZXW7O6K3tXqBI6yMY
kFathOMiJJ3sAa88TGl4Qt5JnvmqAIhpGAmnyEk3ngRfzE1E+NtdMZyJOiUsyaijUBV1hJZEytri
2BhzkKoMV5fhxer0UHDOUTX97SJgUyl6hKC9C78oPGjhzo71H7MtbBamc7dhKy4vm8brvchjMW5l
nYg8Dj+iCoYRvp0H60vHwrgxK4yDW6af3TmSNpbnXkwRG4VQBovoqXRfhTonVtlexO/swe+uQZCg
CpeOlkR+el+8K/XOr+hps8FcPc/kavaL+51mta/iE7Ya1ECuWAUzcIjUqzhMkIC0levc+ywvITeh
aG95WOd6Ui4uYx2mFvsTzbjXZelu9i5AwdArOb6yi9XXLj/ETxcn+pBeppVd50C72/4NmJBTOgfr
pYv+7D1/+tRsiYNi9HzyNvXIGsvfp7h93tbXDNrW9V3tocLNxY6Qz7dun7lDM5dv5jHB6wu6pfec
2Ib3M+qGvAfdpM7l1Nusequi2ydRYfI9lUzjPNEUEHp81YqJZs0d6vnv8eGPLUOrnILV75L1cJA2
ybir73qG+Y8ji19yqAMjgkGhbXGyF/dVT44OmZ3qLuyMJfZ33IOAPYlE15q1EiI2OsbDxXKUW/Md
HPBpLUd9K1Mk4khbJG6XZmzEQ4u/On1SGsFb+sWNlImiRviosnOArsdjTMu6Br/tcBPXxwjzqEUH
QEFT3ERzXnsse+aRKddaAD8WThWz3n6pt/4QiTjQncUBKLE3DtuPcZUszUCiOXGMjQbXaLAuDmvb
0VSsN/OEVl7Ws3RmKv2ofbFMXdvla6tUv/3ciW74LOV6KxDwqXctdserbrXU8Ub3k4/u7MNszEIB
5pLK0lCAUvq1lvZBtUIv9JVJ65y0kmKrQFNZDE2O6qx9rraM5batyTHfoknrQbVn3iumqoTk1pJG
c6spG9b/6aJV3iIz0KxAgFoLREX8RAQEtEQQOb35tXnDPzw2Jc7uNs3b6+1V9IzIWc+nr8qFfysG
5cKVx364SqCgh9oM96Llthf2gTOxwGQ/NuiXoydlRvR0In+RyLtuL6ZqWsa79en5ZXyxMyAodnfz
rlsU/Sdkt/J8dOfWwjyAX1wHoGybfr7UM0xbptI6LxgjEUHabGBSRZy1JEY/hTe4b6QP+AEZ7XPD
p/ljJyjzK38hT23+8izrG5qZczQLfKRSb/FCzaMaMmYvx6Q/C4E6VNZG6emy9YIhOIfm2ZM/+/Zm
TcUd2FP3pbk/D4pvkUCn32t81NLk+VJg5dzZRfUyF5BS3AFfhAuSFS/j+a0x+y6aGW6ME2vSMdUO
glOQ/cbdqa7bhyt66i7A/vmh/97uYCAmAZPoKi8fHZ1uZdUVq3ItDwZb6AreeZ6Csr53/GeK9aKW
oxK/fV7h+YWwFlrrssbsZxkKTxwClpLZIa2REXdh+iusREl/rwGNNPN3RtNCBq2TMXlZJ/3KMy6M
zBI12xzerlR89MUx0BmW/e3GYhB+dunuvXjnAYtqnBjBFrvnpOO9WmBSco6lkIH3CiPPzKvQxH6O
Zz/K06eITUDp0xu6ze7ckTA5Vj0vcCzxw77nW+//tO4mSnzoXOLOABCncQDSRlHPdTwkRwJLzJpl
a/KNgbPl6tMx6a8dSgot9sfQL/6je1xZB/H69uPmAa20kh+TaSP5UV09RJNf2VKA+aM49qRnT4OL
OXspLR+vjxLZr48zYTn9jXZ8kwreQjj7Xs+GJ7zi+qk/j3vj59nVEvO4/q2gLL+VR9Dzj4qAuv5q
HzzLXYnFvJ+uA9XnLSP7GcCYMUa4IiaOh8RQ3oqD8RicmwnvKRALCbI6gjEW95plxxPFMECjWFoo
y8lgDW4oxY3x823RXnyzB89h6LXy195x17tBlXNttavJuOmmR4IwORShZpFs42l4lcLP/PqXkj6Z
9+Naf+Sz3e7V5rf7Y4HVX7upfV4j72Ooj7eyqE/yPwqeIM0RbVQugciotiOtNFMVbRx/nCd/OGxo
15d6mXYOA2tXY0TZ9MnWH+vSI4OHS/MkcYt4n/b83PizecWDOdiHgqzyfJFvCgBpVZP2pdTepOyH
vVS2WRf74bTtznH2ObBWVcCIEM9IMZN07K2DXO0l9eoScOb0n6mcbZtq2bLocJtOKfc4RwKe30Vp
etQhEncetprrZVjiy1ribRgOWdYa5UbmAV+8hq32U6WA5LBSSzs6nf4TIsWQXumaVa+mX+5T3NBa
JFY/e5kThRxq/+uE8mDSnV95oHR3DoxROA2qjBwFFUcneBJi3Ytj4I4gvrF5t+XXPrflYDhvmMQ8
5zMB4uW10uJss1GbdqNT11JyQv59sYra9W1BnVPSnjsILzpjDiLNqmQUKNTzMRBGMgLPNSXwBA5P
saVnfigGAk/G4dEzNxZFPi5OtA4C0mZoAWubv9Hrctf1yw398iAHTGkhyByKrNWxbokVmR7G7v1U
V9T/G/nFnn+rsarL9oiCxubco+lccEvqPu+m2s6C2WtPjgXs9AVY8fF6kIR+iusLHpmBQicznY7a
RC8e7i6vpioSyOzFgdam9TouvamA1E+FT0XB5MXCdHytovT/Uaosf1+Wr7efpg67jH1fVcB5f68T
F5YGkzr/tr/cFd/OO74cx9tN9WL66dR/54Ueoc7lOziAeSdAqiDO3hhb4KxJy9hJuq7vXrINarLu
jYvdqipQTyoXaIZYiPlHdZ+tyVJi6hkIEHcToq3GEklm04qrTerFyuGvenEDdkljCud+9aRxGVEv
hiyHWhhHuAQno7rSPCSCJCGH8F+WjxxC1bnSPBB89qE6h0QsNNTU6M3115rGRSv+BSTp5hbDMVGN
YOBEIEQE4/otuWIoE4rpyES1FRyeu/KqfkSSiMn1wsZydnda8UOJgQwDT5JWNPlSONltIRJcusos
wzuRRlhKw7T1R5Ww8KpslY+q4tmqZzW5gL08YxyQutsPpIrZ2/7DCmqMz2FUK00UkHoI8tLOE+o2
u2dWrUp/2umEMTWxljX/e3ZTqjqsdq/dWXMxra/+ORXPdi0jOxWPtf4HJyRW3OD0A+d0VdNP63SM
o7r+Gle49dZzD3H5LoehOr9Dgpo18VyT0XFxt1/cJae7cTTyZ5gfdE4cWGAzk/550h/D+MEz595m
3VOzVx6V7NlxF/Mz6iE8uLC3NAKAWplUWeoc3ezuvSCADrxMfkFYR/hBVqz+f52fn+KwoUcMdXQT
Pv2441MCJPYyLKJ9uxb0zfHn8txdvDs4WaYgQdHnOffhBH55LTjVpyefmmMAhtenKq96bR6sJCgL
j1Y4NNVk2m7gXiLZNhTYeZwDPjmnHjbUYdXbQV7ifnzt52NGkoPTcbDUS7kv6vNiHR7lpwwm/nw+
iPRD5gMXC+qA9F8cnHKDHTvYwiDm+lMYrMbN5gJFmKJs+hrxYo3dfcot1ojC/xqGz0jKrTVlvbJS
HBoKv/kk1H7mVU0Msxqo2HWmsBAo43YiQkqhkos+fearo5EN8PyqpJsRDWzr3cKrUtZHVc2qZLNi
dtet7epmFj0wDgf/6ktj/evE9WLGtGO4q3YMnaY918gtyk9/d0Kz/ymdUnyYr/n5MJKVCm6ip4V2
haSXWmqhKeYFP1vyZSlDY1mfX1ubcjDaI4clSqKFvQleAnUHrFxroxIr08W01Cm3/l+sXGarC3S7
ruuTo4tDtH04nl+L0+cqzT/JHs+jVK2FalH8LNylFiP4CcYktRjRJMnazZplOiRwYM0yrUyeWDwx
So3pr8rwBtWFe3a1QUMn9BjsI2stbdIcoiFoLfIASg6LQwuVliOzIQlC2jsO/+pjMRz/uEAgQPi9
yUMHaS0Gi/WSws9LsMklEtBjBGBLQVFMq4QGKCSzc+tL80PuFmUDokVofuWxG5pkicXNcNfIJ8FX
5uq449xTZFYTTGVWGJ5venKnZHRIRpsk2K3P+AhEI+SXqr/cOhYaWtFLJ5JDMGPWjdZ8DhQBUepy
YEo9yqeyM/epm38g9mRUhRwTe2xKP4n0ruee5l3iUB2exYFubSVt2FY+FylrJ7NbF1SmfrMgpD4f
l3IgHFTQFEntJKAyHko61NircVcAL3P5ysNRT5HNymD7st510FDIcY7BEr6FBYQ19DL5KgsAMQ9S
a6oNUOIO5BS3ksfTsnM+dPK3Tkx3ue2uo+58G1paq0uvMu1raY0ZRW8apy+22IRou+ivEI0KjYMJ
FRotGhUaX2wSNL7YtGiZEC1YXg/PmJ2vm9EkaY1tAKmXV2YlrYNdRnKwPKVeXlx1FeneoyuTI1oj
CxbEGXreixGGBEZRMpec1zjJ8TgM5pW+Tvdm7H7T6TTwghDZFz+0rvmhYLQUNI/eKxKAqCm1IvqE
PNsKwrwg8EaP4tYFwhmg/aVc0yU7QcUL4SmZbNqYMJ4SyjBMGOIw/IpYIMFE7mpzceZlM8IxoNCd
g6JeEQWwmVCV8q/VpF969GvIrTiwpb7O6Da0RfOXS+mtmg98jOJJDHBzqUj9OtRYKeggtmc5JrWL
BpyNOjLWttTCr1/qnhhj9sWZxkfHRTnpEjodbIJPUeK2sSqCslIpTEJkxiWcxAaeKFyuKgRnGoz7
NfvNgsmlL9Udj9WRFPD3gle0VG9K+EQH82Q4YqXeY4gO/pxuqWAGPdT5GBP2scExCNdys6ft8e7/
m0075s5WQPpigUo4V4x3n2L5HU/X2QB5DTcg/7AoRJ0zX2EkXAwXx6QQiha8sAmhkO9Zqntcq20m
zuWkXnn1YbNPWtOWiFvGVl5rUFzV2cz5uvShJtr079sBO7TtANnp+pq9a298/nJ6RcigVN/C90pN
VHOU1nU3r0ZKWUvuQvXpyO2JzmMwt7tRFaVLXNpFRWsq9jroNagtFFeDhVArBPGiWJXWGBJSbRVw
zxnTz9vTefDEYcnPE2e7DfLMfEDL3T18L4w1iUttMocym57GhTLcFh6NEOfy55FObyYo32yGFSfB
3cuNBG0znBbgDd1KD/GnEszj8G0WlHqPvn8cZI8owVSu2F2/MIrLv+7WEjP1ahS5WH1nx7ikYT3a
zQfrAjpOv1LQdWaLGr6ToD1e+ggD5VekogMDdXrKXAelbXF+Wr57BALLher81Q4gkKX46dKenqw0
pbzeO3pM48Zw8KHW+Cj4nRW45br/cD312EhfDt+sT54ico/B9fP6eQZV2pcpAKjrm8nDjKbi/oHq
ErXa+djmq1UGHXE2Vh5LewgSeWKBoOmI33SW53q59B6c3+4y76iJtI50V9tcxcy1hdbo9q9/yQa8
tnGPQ25pU5ahC/EctfQZO2R4q5gOEOmBurl3qFS7UWv+EjHmgoS+ehuH16ofpOrCZtkiqlTvij/t
U7XnUu3hGNUnmAECW99yv9BWDErQTJOVEZ2DhmTknaK8ZRugEEt8n7qUAOvgXKckjQiYIhP84II0
S7rGJOkyPV/CFu5YGCaT7hah0OQGFSLSOLmd2uS01nDkQxsJ3hI6p4eA07z7bu5Z2I7r7t6dS8JD
igX4X4p/mzKqTcYBuzzOHKtLI95HMrF1e2lcqK58JpFftfrLpIdnw/qB6P+MP4HP8dPqGJWDCVQ5
99cCQoLignM/6bPPv2jYceKWPccMCktZOoEpGXNfqLT7yOENIs14e1hJ/ZwqYjPShTfXM0PxpdDj
Kk/T9+pG5DEq91ByxDQenc935eiOynnO/4E0U/iFrJTuKR0m0S4ReNnNlf5GY2w3XaLm84trWDl3
rY2rRskJdiMEZGj9mx4GtagfU7FaFByMS4Ekgea0SEkS5OLz/UAx4TmcqwbUdjrlncLdghx3VUeK
wWYrJEM/hwGZ+4NZeX0I1Q4aao69x6yQCUmpSUXq/OZ37Qs3f2XatXdg+lzAuW5sHfmwizStBV1e
bhyV6ogmkqHK+5BzWWAnywvlJ7Kp3npnv/pbt+EfYTjMhkg0R6ZKqZyJYxqNPQvq1TAPCwoWwlrq
Y6Sl8K3bYbjl0xuIEdhQGcclI0YwxuFNTgiYeZO/Tv9wQ/nXi/38vRvqkWt0sdWeH0KDfInOTM9/
CKP8k0iq8jPIr27l31tuxYs2jgHqDWbPbdUpS3VjlEv4UkWbY1s84rg5iYdrnLv8gCJ0b79+sSAv
yAzytGPrAfzdPnkerc7BQTSz/CoiBgMbbd1Rf636pl+bN3rUStZ2zJNMM/zuNaw94wpqfyDwcirg
ZFF4YwFA/HoLFnm1/ZDByeHQXxJhrxBKDr9d1/jN+mGsU7Wki3Trq5TKtBGdK3ACHsxxu1DffqOa
IAqthj4wXToHhVQfqvo81jvEKsHOjb4NyWvSxAWKlp34OdM+IDH4HgZDth4UfuyaMlSRK+jXeLFw
VeOQkFmps1TjqVJbdYzFP5bfF2bE17qg2KVGSJCEkX5sc0H6EYy5+xljBWlFs08bcn0L3gZsA3GR
5t+IHLOh5VLf2ywv/7Rsln8OSyMkDo3VM10o7/YOt5j14XEy7mee8t7Rv+bui2sISWUjzuVl11hp
TS76c91JnBk27yvX0NIWiCVtjKfDR/6+rDGdKt/5H3gKUeeQZ86LfjlEtiZW4flwfZRpzednGE9G
tcnI8wS0nIXB7d+ZZTelZaliZB1bp9T1XzJlNrilMSrjUmZkbmmaoesq9lKw/M86odVicykQ7yDj
SdZtk0ca5dtenCqZx7G3LXT3he501T3Kqm+U/hT90CtKYlj6iz3b2VOxt/Z0XB9sSZJ/9jhJgTCb
PFTWT+n9jZ+P8z7tbQgXwk9gdN2e2piYlnFG+aZXTK/6IZhHGGYIatp10jJ92UuYm6eGTGhuQP6l
kBuuv19eZBPh5SS5YJlhH4u2+vyB2TSv3a1m9f03XhRVDD6cUUM+JCGUDZZrBcf7dJiaHgjcFUMs
7WFYZMu0vSts73BX9KCXp+H6NKwshnd6yNPd3Tg3mk3u8HG2A4mwcmHzusurPn3HIdXiEuGtV11C
3AuW7xqWznG/metTad1au2OLRZzBoI47XXUa3Okm5IPV5urzOvRi4mWNfX3zJIzW0CH+N482hNEO
p9s7yQ5cqzi55xD7piPm85rTtR+61lnjmqBY19q4rTs0xcUJ5Wmb03yFExV30XNdq+Fzgv7No0lG
IwuWQ9NrG3encmMGa3HneWhy8P9f+jach+0+cB5m+gzYHqnCjVJlvAgj5vVybDiCj18qXVoVGjda
lfWtUwP0VuBWXVqVWoJ01fDsFPmWqlKlNy6ZqJOzYUu28mzjGoUv/TOdM3LAfxO1s+bZjYyyGppn
WedM8+y79u3yXS5h3C7N7eOY5ZP8pVlzz2k3KOUb5XIj/rV5pcrzoWd+L5w1LItUG4w00DUdJCka
qqfe8sW5djys9B7X76rxSRrHwouhalddt1XW21jRVn2av6exeH+X338EApi72VmEyQEdwTlEOGxr
gxPTmF1IuZuibaLK5DGFupt9N3UatfNAKGrzrpGjGhpZcA7HDpeUBexi313a1OIukzAgBoN+OV4E
JvsuWmflfvpntQ+EPEUafh4fRZWdHxLEhrZH/2WDsjVlw9JH+zaJWrzMDDZtfAxp3zb82jx2/Rsu
LtVDOsQ7XH4JRHPU/21Vq8BLj1q63Xiun6Uy6G7suqsmhqi5Zl033Yqz5xzB//hvcm7uyoK1ruAp
mtJxE5kYLThLjMsoot6dvdPAJvOTp2CVANcYxvPeuH1eCytXthq4b+hNwQYsIwlL8kASBnkgsRn/
Sofmv66zZ6phOwBfzcv52VvMfwQY5ruoGefDSXJYts39IIr7WOGrMlX/g/FxEYDKq37RFQcR+V5F
AmJztWqQduGQ3JiWpyph0i4q4cqhVz0ElXC12j0cu9Gyexh3pqVOlbToISN7UODmcG7XgbGIBHk9
hXDhjLG4O9erH17aCrNHg6M9/I27fbu0yLjJA0J1p1meyrMptBfSzxrql+n1/obmxGyMC07KXET9
3Bee2EgpKrPNht0rMt/+m45qwtIzVSeqp+A8llcAUGajwHDKPcU7PEbCroYSvqvb0YI1//XOgxO9
qUJkYyBOrQeHZIBZKASlimdvGU8JwIjFaJHFDzEL818o2fNfdqgArim2EL2H8QpAjS3emf7B2iHj
BaT/VhMf511PvCeJT77FOWGA4sQU4sUvGjAveIms51f89jonbvC5lnGwQmMXpmMbychpX5qLP+vL
IKkQMwwi6++0WWH4v707bO9qt7t9bhTfV9LIghLr5buDAADMzGbuZ6mMj9n2b6rQ43BxHNaKw6Kd
cxKs9cOrsONTYx2HlePwuBheGBVy0MRV3Ali669Yy4vT8LycpOp1zizbCmFUCx25K2LwBtvLYLMJ
78iH2O0aO94Py/5u2V+60YidDQb9h3z3lO8ux/VjtVuwWa9bRjQNI0b70i/gXvqZVJiFNyun4bg/
rXVr18GlDJlk46lNR4WAVl/PY8DluGSOxtNRbY/7LbFd9lf4SSP/52jh46c1a2aeXFFqyLV+vfUI
fCba9p9rrnwPE4gWZx5JI/iOxwYDs8qlUXw+lNo3ka9oa7UwjvN2ZduelNpbXQlMsHbyNc+FCLci
GoPk8V0Y4uY2SWtLMr5rrfDVktYsHUQ4m6/Jok7pCPzEYyi0ULgHF0tvDV8wjEJRv6TJlHqiP7Bo
rs5E683TmzxfZKVL96YxGHWrLK3S2L111MtPQ6TadPfXzSu59teo/Nf+LVC+J0T0g9o7035DIrBD
9E1P7GuJ4NSoXkNg3yXu4/7/zWL7J5sL9182V1zpF4V0Xfq3Sj/kOWqxIYfflQBFn8dTK5q17q8s
KFOtTTRvl1K5zY5oRwBs0l6V2mM80n0n3odUvq0UgErnOoXvdYtJV9FU5AwREAvnrWW1TvcvL3vx
MD0H4Ulx/lAo31/K91jpeWglorrzfA41IOSvTZ5Bb+X75fyeDCW45R3vAGSHSRcKmZkBgW5wzY/d
G26UmG/7K5ej9BBcPYdDsEw8BzjkhhzlAMkemW6XwgoISmEF8ARNOPs6wGUSOaLnLM5s73Fhb9yq
/VGyH14hDJmjNuPsxuXRubT2J/crfr9tQ7Bf9L5rJF88wwUj9MQi5J3PE/31ViJ7r9gShmYsi62l
Fk6xlYGUno7VqO14na8v70uHhhuzjcMtXbI+iPtBlFERX8PErbGRAB1ATYhmLU0ngGj2AG/lHhun
m2BlXRENLx9D/3Ik19Zm2IjHg0NhwKvNsZaYcnsdziperP41pt05BmvEU/mOw3h0hGPdhQwv4GPM
zrE5efbP0+I9qDnFOgfwEyTA6JqezWWer0Zi9MY6ROWQCbgIPnO2iybvLv57QDbAzV7EzVq8ZZP8
wB+VRJMF+59GhfAJd3Kj6xhuzv5YfyyCbgFy8hnQq+B73fy568Ezlqk48qbv/L56pk3xcMqO4y1V
ZfwgfVunoi6bLaBSTHNZA40ysVue/A2mp79HFj1rAy2J3aDUMR/yoFYllKW74kjFCgs4lVkexmls
DyBK5/cH1d5k0XR4Jxpmf5uquXgssibLdFBUmA6l2/eyRq2utcDV16h0H7JZGTxmQK92gFFmFfAU
B6+jGkli4ny/7hqV1GUx2nZmjcXXlTUkGvWlc+aVMu+4Y14BOLd/mRIbo8EgdAetGDiVYm/GG01/
4isH3q0FYa6xYNfP2ipgIgBXUDG9ZWUcJHRMuhjJEvRumuMhSA9aUkhN+nLrvpaH1j37GLmErfGn
13FVYrxrFhEhfkJO4oU4awByhnKw51T1bZqhrwFFeTU/kldWVn/7LU9RKZh/576U17/i2Y/UmvRA
1RGPwRmOtvmfpxxdd3r2Kf7Uxp8IIgqDEma8us896+pwDR2k3kfz45/Nx/T74XrvIA75Uglp/chH
PnxIsrUujtN1Md54i1Id+UcKAN12y0kYZwYX5e5mItexu7Z4ip0sd6cbAj3XPSSfFrFKXCC6JawO
Xsv0y2k8R+LRSCXVFHok1WZCnA7Ydcf1cA0rn5oj8OB/wZ7MGDDiBsFOm89bI6o1S9dgNXU4Nufv
Ecui66vrBaBHnExeVySxT5l/VGr3lMQdJ26n/PITuBrgJQ9avUwjNX2foSSlxrEAAuvbtD33OKe2
DMBFWFP+U53NcEG5A+YUBihs6tTl6pX70jXN64k9MGfYXrsENceibEc2YL6Y3W9gjTROa/fhHJ+/
Fzk14VzondBfEZvTLjOGpXfsTPSKUviWEsizzPxdzS/d1rKQKnp821TPnOQsOBonGlCmrrWExV+p
3Jmb3D1frLQ06NR+Ot/hGmpOp/YSs9OoHOxEPxj/3IJ7mYiAQzBZPJPvz7jn15ktcTAOwjTznzAx
BeRy62Cjr7ESp8olvSiWd04spjN1OTuxZanHysJxpbDt6OGxByuSmU7CxZ1f7le/XWFykx0pMOff
hmli8FAD2/maPESlUdrxKz4d+HQlD6m/xWl1f8w/lQJOCZShSYreNrXRtpV7xtOej0MeWbA3TcHO
DFB2unECuFylCKh0r/f5cMz3e0Eru3DYL14f0gcfrM5Suz8tcOhn0DoOK4VJaR5GpKESGd8nI9rK
yqlnyR0JcckGeF5TiIuajooRPoXz6WD9AkEt9dwb7RAdJurRWAB2OfS5RDpueQTaPnd6UJv/BC9r
eOhT2AfFlGnnaOPo1CxfxsOsTUEF7BrqUtkUnfM4ZobPkiY8ONbR7HgOg2Tzx+UHWAvCre71ULme
FogyMmO7Fi6uW+zpN8Airik4m3Uwcfu+2N0I+zTHqT+V4avupHN6dYhcpKP4NEYhsSm9Fjj3eNrH
Du4drnUQvPLnjSXt55rT4NiL2OWFkAVo1eLEGtA3yfgZ9eVKHb6hi6QurKA6JGS7PabOjbLVTCII
fTinjq7exedC6OV7jNQ6ZGfNUgBqi+8hg5DoW2TfT1XauTnDmUQ4/qq9b/MhPSSPFJ2mJam7ytqT
uEhJa9e5SthVGCoFLyZr4/CPVm9NmBzSUSVfIuK2y6xtjkRQwRUhmfYP036N8di2f7r+zW1Q4IF+
0A3PIf43n7Z37Ee1S7DKDO2dd205LUsbRn78CPc8YhjPBgVANSh6+1J45IDAGnNxabg8AaqeQCKl
vd5KjXrxofzJKXERHiEf2GCgpxfj6utMRFZwcGT8fDj/jJ+Ja7Onf/ObJksXfruiCqqzpYuuPU8H
TCvVcn+UNqEFp/8WoR1fWoRgznaWccesOU/Tk6mpD+P0ow+TSfCo8Jy3OmWgfgDJL9NCsATYdlet
w62zmIWauEzD/Xb9crGNK2OOXNPFNlRduXEzq8rVXqEkR/xKQuE1k0Vyv6H4bSlKZ8gmXJO6uU3Y
JWwRitJ12klTPoaBh9fMITWte9G6Z6vI57pygS+2jbQusb6lPe7MKXP8ydfUxqxtVkr7/9onJOC6
kwkhO4J39yxudd8grLcuJeUH+YFWqeF4aFMRu8V1VkH3eByw37Sde1HScDvx+HMdyi/6SUvtfxtc
MtxMXqvFO3i1jhkc6n/Yuq/dNpatW8BPRKDZzLfMUVkW7RvCpizmnPn056tu23v9wAFqCV62REns
7qo5xxwB42sWNNMO36f0isVvudlzEkxx1N9sw8PIF9y1KsAM7OqlH5Jgri/OZBaD3w8A6Q9QTcpt
cHnRT+vLnifdo1I02Fw2Zi3oUDT/lQxA6dOt/JsZK5ycI4OP1+mbS+7ocsJUVlCgXvQK4uZ/aFXe
S6XXxGT82D13K7XoU+kQ7Fe5ZRiR2GsbxIH7W30b9Ny74ruthEX63rxs3g4jMmDHItwrN7M9A5X8
m5PTwWb78Op+OfuN3y/DTXg3DEj5qep/qRPdZ+ueb+JULdXGBojpe+bnDbuQdwzwiGDHI/ABLhv8
OVPcKn7joLnu2WUSC0wlDRzWBJEtQcXjYCdySg1sWsTNzv/7y5h340e+PnavFtbdVaa6xcwOsK93
sIzygPLaDp/gLWMOmx7XTrjM79Sh04NhRFjsH9Exk5QXT9hmCFXmf26b/O3ElIJsruxbemi5AFyZ
MEXNTeJ/bhtWF01KUJnuqNIFEB1mwSYjRP4wBrBmnduj99HQJxw5Sywcmb2OAtWlJcosDm6lhKnN
dbkpiuZ+CvwETqlp6HTugcXJf9X5xcvQVsmDwDWHT42aisT61uAyGZc43Sao1bLlWBvLtWf70sm/
Ku5QdU7jc/gv0zfFoLb246wa5ZPHqzXNJ5ajn/DKQLRhNTIf3j75Nad6YApSemAjIsNSQPetMoCt
7TFDsek23+wf/mBoBB4sOT9bJKI8/Ss/JK1AhkYKGgLNsS1fPeCWSyqw64u+TqkqjJ7mo5XGtxCe
kydXNMB4IrdzCGC+ItaxsTkgg8GDw/mZvm+KflYz6TmckjOcxsuP6HsLV2H9UeRSHgaTy003HUze
vqcDv79y+HBlyZ5FZitE+XViwj/uF1+eIL4OLIhd0eyPLEPp5I2aJj6GRql8qcJ+6g2mkb4taOqq
SYCSW97jbQHNTFX8CwhNeJO8mayxWvLewJxuY3M8kNW9a5i3/zqU3++cQPeYXFVTQ8gp5ywzAg6C
cMLCvU38bMAnf7jwN3/YAMkaCV0tNAxZQKiiYMB511V9tHks3Gl2GyJh4/tDmeHXphc1Z9HDLTOg
Q2vIxDj/zcQ4nvrnU59S+XbrXSZBqTw7d6+r7uXYufH2G1Xz/dtb2XP/sM/+cemibK5MB8K/SCRr
DXBkXG6vzrUQBWWzeXQPgGTXXysUt74QYIO5j9WQwSpR8Pz03nIvKrBMT87gNxviniVtiAc2prKM
qSifC8/Lb7hynBlZOsqCFQSbrOnPxZQDWvUI/Cq3ypC6+p26popCV5LDKXpOgEWxJxH3DkjL1eLh
RD1Ybi+j9sIPWdZw1M/fjpEBUngBr0RvN/+ZysdnBhFxSBORGrGK/0SJbOL6Lq6X5Njyi5fQxnQg
21pVmIOh+1ULCkuAnL+v3csue92np5/rGz1E0/oV9SHElBj1SOqNdwNce7avP++1vLcPglhkAdHf
LfrzUu+y6E9uZNQ1xGyuRahQqyZ1nsFLOnshzbPiY4M0jyXaQrBkuZ4t1wvX+u5zUuOQaOKThytT
vk+gv02+rfNkyfNdYroenm/it23rh+ZUaNyqOUGXQ5zhZRexzahGpzcGA4FmdDkN8JLK+DG8ggjM
/nSc2vKWMt3SKlh/3I5f2Pei0HiqK6tQP263Laag8F6IehHsgxfTlCi+OoTKGu5bnvX5dojAtkzW
/Hl9D/ac2+zzbWyIexszE9h/cfWMxnlUc7h5Ojy7DaMxS48zwwEIpPnbbmA0PQeXQ88Zdd7buXvb
45Kbd8qVMGk1B2IwWxOwIh3l3OgT9DMk2Ex5UA+y0aA8GkwyA2PKQsncZf5j+hNUX/zrK3B0r5ik
G0p+7c0NTNHZea5FGZlVGEdsvpfHQmdccdfdct0t1/0U1zOl+iUO6xbX19ewttf67PPeyN4VgT1D
u2yum8s5KTrZbGfa2x/BI+1RYpy53LZyktkOrfusnbu28+Wquu03qvaI+PbSKKMnKWixtOfN1TzY
MV63wY6RbDwrdYaottKMj7yH1FXeqRbheFxozaftW6GVmbRPBb54VVZnm3q53NxviAeDwncKLlW5
/aVu49pamMwod6OXkm4ERYJGYUS4VU9lXqnGi9KWhvf/qrzQjFe/0OvPqGe8lbJNUqqc5GRz/SgR
fASbxm/ENf8UKBU2/rRJ+uvxxCEiycUMH5jK+4Fjl7de5amdOzROpknM3J7K7yj3hWMNhzvDlk6n
o031QLEtIJVZ1ovJ2lzq1u5Sv49v3ZW9ZN6fHPu52KByAFk/V6qF13lQeBfgp4QPRljfdiwtxMNz
fcswcFLtZLsrgPpelYFUXz0hbohrx6YR8lQl4ZtICb42/Xsps3vfmRTJ2pjWpPZ69fm+c19SNT2R
ObzKsM2P8/z0cBBK/IIEOPO2YUHjF3ld5hvif73yRi9qS2y7RiXACEU+/E2wlcaold+10LIBzHEz
9dlcVZrWP59NIhSRdL6SFiTVP/oKtgD0j6VSYz0ohICS+uS1PA/UcqRubRIco0S3V8UhL7AMeZgV
B5NtfS1UJvCtWRq6B6zcOTD4s+ckFsth7C8Dy7yRTRY5yVfYw+8dCQlcdhz6Ou7CvP3nadZMCFXP
FIJFi338cIIM9LbFsF+LAz/KAj+G/doOev+aguIOnfmis1zQVbPk6MxfMs+eN8SVwDJIpuPZ++Nt
nNCfpVQgUBTr5+79GasMcyEr/SZ4k6SpOTw2HLqVH6Z/KXlm/1V8PI3Ts9gPqSjJUqqW2hIKD/tO
DgP73mH0W0hy1+i5oyNXjm4xcVocHYPT4nlXMyK+4zD3ZrfedItX+H+MJBgtsqM0iGdHGR/blWv9
+LIXU6JQrWWpkdB6c8FvMXdvHfVSVxPq9mbbiQud7bVz2XWX9+70zt6xd1/0TKglJhfNH/t7sYLl
fv7W35ad1f3TrT8t9ze3/urWv276R8l61Ky4yYfeFbDcoFE+Irvjyc5bGcZyrGQeLp9TFTk/DvJC
KBmb3CFDiGr8iM6U29YYMx+GppmpK8dpWMaGUqPgfviYvz1UBTkKG8JvYlKMjT6rBnuQv4R0l8NS
4TnBs3E+GJmIkYpMu6BYlIwR24qQ+wRQinMNJiS3axNHxyfwGJqcgg/KlH0zY48i0UcwFDH2q5pS
/T7w5KVm+EtEVh+Il63j3lkiMTDwRGKsEiayj0h4csw1CUnjqGtU18GlRWKI+FnlH2b5ALJvf+n5
DCwsSHRqjsMpcSZqLF+XsLMBPegMNRqVPyFYPOdPs1Ada1Puf7qU0K9BdiXN6MDfwvj0+ciSCKuI
j1RtdW1zPlvluJMF76flHYudibSI1P5xFajmawj+anCFJWmsZs10TWzosxBoCqmXLjQTXpcEGcHZ
oekBULc3Q0LEfBHTt47l5r8ko+Drz01xGkjNKUKJ5abL0x1p6qLPw3ehK4WqPgKMpHnh6ZfdNecJ
80XrA27M7ALoeF4/8M0+E3zWMR/XX6Uf6rQTfcvwMASo5Z4Ngjn+ME90hdVot/HB1ozeMi4W20QA
Al6/mdzO4rh6GOqE8q+bvYHYV7D9GXO68Rr/1S5kJY2rwgpNtjwSE2W8G/OjI+kiwDLsOwT/3Nqh
hVlU40B/skzfp9+uE2bYaHWqcncid3HfC6tnXnnSVqrOW+r3DdVViW2wVq6Q+kCi8yBL3UvY2iFo
ZFH+OWp75ZEA5dDhhtZG1Z40NfvRk4dDjnJ4JkoyyYaeEcDifPW7JF9pCNL8WYBRt/Jv+nbNMOQs
er3b1f/CbxhVGmf9gGbAQmTo56ubYfCXGiNh2K/82Az58C7f73xrsVaRmqFGgHEdmdzLUa0UBg8i
O0wTtjzcz508h8oX86B0PgDnBnIbCajgMpxoF63FXQiMSPGIp8+8GQlFxWHmTp2siHiReTMiUCUs
46SD2RCHxErwLZxmhEUa4lc37xPBsAGwuXXP267wq/OhBpGZVM2OrDw/D7cyOP7+v6AZXlbpKOZK
cmT8YSbzHXyC4PLPiQ6nWz8L3HziPsyAKvsyppzwt2DOBX1SwkmHbBCJMKDkejqnoQ9sQNcz81tP
9jRqHr5rc40BXb1i3xt/fTHtbM8/UDhTVPP6ktk/xG+wj/jt+hy9gibuDJzayw8Uw+XHvBSiYkKv
e6jestkQKNLBfNP6faZMdd0uSALaXK2cqotvN6Zy7m6mYjLo/EERcmuUMFk0abcGxkDGXVHA5ary
CpnW97n+Ode/5vqH6WBx6q84Gp/6y3xtwsdxVS/smYoO9vkwMi+I47z1JvnuDDRVOxhCTlsjFTua
z6R5LzauuUZcIaQMxoqXXHO1bAHgBHRNZu2roW5evJSRuMF4WeVXCevCRoMDEYkeM41968JMw3i9
ebi1dskyDa+WsrUDa+VNezNtFzaUDmHdmZLLHrhwJGdeOZ/iEIR0Kn+YJ/TmKQsYO2vcXBGxUVWe
m3J1F2LQPnxYtV6AouloZ9JmVpQJwx0br0Aigh/0d7zdwuK5gIuejJTNJZDgjQNN0gDsxpuGgWY2
bmrNOmhO6+HjbPMeSWGoRU/wNpi6JBfwz2j6kH2hINrx0eDkgUSYhHYYUdl8r8+HXcdfu3lg90+3
2a8qvBuCPf24m7XdyXICwgxnvtPyGbS9HxD6BQkHPqBTPoGscDuZacFVfBrYyMZuVzQzQ7V0B85Y
b2l3Ezjpa9Qu7F+O1TvsvRC9MXec1HfD+XZWnwX8bJ3DsN0x5X7MX4s1Zx1KampdeGHQM9QaYzVN
zG6r1+7cpmU3QwP2cXV/Wn8tjstGdmFg+kMbnaKzfQCcoxr5eL/u4drkNWvGe8+okk7r9Rf3PNZ5
LBDtyJZOSdZCHXdxVW4pyNQ6/PmAMViqzun95hODC2NL/wR3yIeNtjpC6+KVV2qzReOoNuWSg2p1
aM8j9vN0hdVsuXbJ9TG1hLvGuT5mYn7RLy/6y21vx8Bo29tMxLJ2i/ItV91zltFMrYj942Uai6Ii
VwhrWKdciNYsH+rnxMZfqmacpGpuIZ25hkxNQO3U/QJAaBR3IbMgvwuZBSW6LUJT9IeyrbdpkWdv
E4X2fkdSuWc/fevvDQ1u/clqcLj1dzcmbP1pUVHxREg4zfMr4rOcaNrcNaV3p70TESTleDeHgKCC
NEGR6p/P80EmjJnH/SHMVQV8wJPC9DYsopFNwz1VQr06hJ6XtOB2fq0Y3NfcCDZ/TF1MuuWXNldN
ynnY2Sc2m/3hlZ+dhCkcrVXwInbgnZkq2lEeDwGGdyH/eVk6Wl3Ia7J0sMcviIfbxEvhTrlLp1/u
3YsBGdi/2A94cd8cdDMGkW7GIP/rc+sJGi1My3m4CAZwbnDQZEiJvL5sxqlhnAC4YBXredgNQZnl
Hb/yNrq7o3b55Yd0CoINj4EQmJ0rlttrhWDJQLQWrb9nBrnWhdb6Gdv1kg8m8FhaJYz2slyXamng
9y8N0i9Dl99nvyvMNfk+FdoTeHGUHYWq27C8Dytt4/OlduXeJq8aosxmRo1sd115uAxTVaNGopx0
6tdLMAHUpl9LYaUQjsbcSqJg9So01qfg1WcVT8Gur5SsCtM+YUZTPJkm962tu/QQYJGtaACS4p0n
rZfJdbOr7rItpPm+DEEXk0xrY9dRr1SLhXax/ZRfv+Wn0syCgCD4NP7auTDbthFePrDcFZP5T9vX
9NcSO3p0erZxI810cpc+bJnkzC0U5BUmsfGP64v78fqsnCSzQF0rllp7rDXo+8mMRn2MfWxNS4qJ
wGhMvU6pAdwfGI1QQ4xGd0dfcc4fFX9bqVaJJPtUsSaV8Qo2fE+Iy3JhrFWD0e3NjDDVBBJddcH2
UMYubSTxjR0xTtamJ5o24oeIHyZEr5OZh3BZyUL/WrRDmfV7OxuFVYhCqPNVXAUHvVjAUMwYWXuW
7TDWO1Ta5WM7P2JT0lpBl8w17q1rmg3yLHHieu2crx3RIKum3I3FqbfN9U6TfmHbz9CAanxWg5NH
mjk5I9XFQ8bg7TyYLh7yy0HBBLbNdF+fWtHSlkJ8sz71lg3CZkonFYkRDvEhQhHlYSJwZsBQ+sxy
sTaNTmAKGMWJJN3BQr/JAvszN/s1+nnOVr9lO+XYvzAyShx2lsPgOSLusD36XWkvWM3hDvgrfhme
YlnI7xzuGHic3jlUcAHY+cDdJXrAGP/UQW6BqUnqQbQfFKaDebazuD1thhgIFQ+gG8PdFMQouERP
x3X3/zdGCgOZ99IPJeSsTJTfnt/b03knlaFk7x1kfWgvNHXfTLNpxNMwFdtgYt/+6AwwtMu3EPmU
K3j6mhjaGT/8ubqcMWvvACBLXeTdzl0MZ7ldirBW2qdRdV9lT3c5/y+uG3glrnu0asqh2XGn4soC
muRTsg/5KOdKIFMX2yvRbOaGpogFfl6dDKsNJrnT7q7Qqdy6i133PO2+Xkrd/aInd2Zz7EW4WD04
xV+mFeFbfG68lL/vLs/4B4yRd5PuZgJG66Q5aBzYSSqXvyKuaDXTeBzq5ceUSncS7Myt442u2TzZ
s0aVGUq9Kirsupl9uUgifMtUDoPsi/GE/zdpM6YyblZ/GkMV+3b5Ze8cdTFH7K7cofrLuI1jKcGy
2bpm5vXb48zx+RyK/0KjNePsrLj9wWXk+pj5bYdFOJApaFev5bMflZ9mNZtxZvUw6etzJv2F2jeX
72E8P1PnsE62m7MUHxYatm2fAUw1yZ/IJnxPrTRN2Eo/npK+czO+PJXei+WB06e4k3agNInKg+g1
TPZf7CK3TzcRM5an9axzeWIw7zgD2XK9tT095FFBxatxNf/k7J2ZN1VT9vTXDIx45znRVqyOzLPq
p+8TAh4G6JNm5hs/ZLexysg3800vxXbVPf6KISRwVsVjIIJDQamzuvR2lx5YAb+cqzOq7jlRNbk/
2XsC7qlJYEF5QJByZgwlJynJ7wbl3eAyRYDsUkMcMw1Z8tY107gnWfIY4u7Pi+brrver34RhBwM7
+DaIvPLl4JPpl+uaZUxGnRMsZtnpKomPpS6KX5YRQKSeay2Ttbm1pntGHK0KtOTxeMcpa8XzVg5p
YN5Cw5z9DoJchDJlnqB2RoXEm7Rn+2C5DSanqh2F+w1XQ8RCwmgr2+FNZ9c18nCiTvJwzZuov5eK
bdoj9hzfhqhlJsxWBZdmeg5iX5JAel/LJ+HIGWJr6emU9fO4IIf8E4N+gt59m8N5gYcC2SNeGhX9
iYwMWaXl3+e/9FCZ+TD3cBGG8wDFOH3PrOtllkphbDohawt37fTDU6C2KTXmv2gKSlFQ6+q0JIOO
R33fhE4qI/eDP8rk2hKyKIfPo7HGpLI7kfX68tmI6u1ZRS6QAM37SI8T7vk1wlHv0PQw8ADbKrwx
QBTgIdrzZXbpnkP4piq88lORMskGr1rPxur7rF91FFJM3z4Py59KFXd+KhdVqpR3Q1wjKuWU0XS4
tnjze+/zV2yoxKiefkILSVDmwLX83gHAoXzp0bIiCyQaszMaT3Ivey+MHP9Emzkc30eIMbSrKH26
FhMqGC7o1gOkpTC+T0AHuAOEQR2UgmSHuorRLuBXL1UaaDfpjCuudCvvxFmiBkPa4GDUx4m5rzpy
dtBflIr7beseghVuBtNy18PyIPrWvqlvfXm6nXthEp37M1sEoAHKYGglMbWzjodISbW8d4AyhiYB
4VQajYL78r3LvHpYSl/lfAsBhhnmC4vmPgHavAomiYE6538f2dOninQVqsG0J5aKabkPKiYrVn0c
W9NE/HdpItZrE67dHM+WwK5KKf8KHRXE9ksxohLxOQcuuWFEHMqPZ7DMaB/+uKtUT2PFCzApkxh8
+/wP0x1fo1D8V92qXsw8p5kw9gxijDothkkeeZlBZu6oW64Si5jjxafaeQ0IYWPRKI/py9Lpi9HL
v+nL5LPE54fiPAxFwyZxSqROl6MaF4UoqJ2OZd8grOw1LOZR2Z8TzXJVqJq4r/Qwm1fqDjMn2XUZ
DrNjpRHDUnYh7Etvx0n1fOWEtP0RbetWAcUWwk4/iw7xY2b4v2voXqZsbuNGXnSQOArx5fMwstkP
8u1VzMW9tjn1okk/s+2f7v1ppb96ZYwSH3uTQqf4qVQEl/joVnGOceZwiFk0bk/x6uf2Q8hKGH5L
Pkz2oOVHoIv9MqFzoJjQpUiKfdu6vrRosDTBUfhHwNL8I39phYc62LHUYCyXIJNzF2Z/ODvTfWV7
aqZkB2eh0A93YovQHzYlIzW+SGIKqdChoT4GIHGicSZmLYXwXFig7sZk01VgFe5Cu6y3PyU/AYeq
nzN8PIbSIE9oUzjOx6+zmsNJkmvIHZz+KL1fYW8Jzy/3Q3fiToWaTcpmGqG4Fc6s5Ok7oyUQhCAH
bEG/gU3HchSZEKJEJ788ssr9pdDQw932zKrYA71X3pVbwjczdoRwqm6GeBDYKp4C5JXtoa8tn367
P/hSJ2n6onhTsDooZNQKmCFXwnxY+UfPibGRFi1p33VHyezDzMF9LrkzGnO51//rn7x2KOHNf1pQ
RZ9v9q0jV5xfPdmlTvHx0Lw/AyMRQssP+DQS7YQu8qcFumKZmpIgMiNRBV6GXWeqsBesgPKD1pUQ
NDzDDPopOn2Jnssb5V3y+vNvBduXMcy8H8V/7LRzk4Ejt1DoVe4SbwaXA08Z7tusqZrlUXMz5EkJ
cdMR242PXVc5eYfdI94PQDeE1pafsI8y3zK/dZxKnErIe8hXSBiqQetDiNsYCbD7nRuoYXID1UFg
JR6DDUDaAoM6bCOkw0Rc875ZER5EquPKZLshaRuGPLYlzDON/BizwvZky7ZBW3Znmqz861hbC6IJ
jubJhbHvnLuZyhMwJZ0GkSvZK92N+mxSXVwDKi3CWEKhDMHOmu1ni07XmlRaRv2LSlglGuOYTe6m
M3lKw1FTIWM6Yc8z2kkJTevu9MOsIA1MK71DEl+9Q+AkzKjKuz4u8+4QsQQJIGhxw9bAA76TS6XF
nn8h6EgoPyay8tMQtpM99OVSekym3OxHg9NoUNo8nL+0c3o5Oj0SPD3zdPS0/AJLp/fe3xFM8AQK
it9HUvSo3Fov2laK7MwOoas2H19XR5WqX3F3CIozhseba++0R6jI3qpUY3gOdlm/f6oay65D75z6
3JcnLb0zboHeeV0M3AJhsqvaOtuZHXkNdLgP02w6y9SnHuDSuyKUoDp6hFKTdag0ILvU3w+g81Ez
83PdDiEiiTmDj6Qdi/AmTbETyWqbStRcw2kIr3cUmgMk+XOGE6EfHmsDpJsGJ3u0K22ybBFzGO5A
qSiagtFR0hwfhg5QRzeAI3r0kHsQw8RpWfWMmDhNSuZa4RmJLr3GaSQDMzBPdidPfvMyLF96Jpab
PrvnHS1Wx33kDnIf7Q5MkuEop6Fh1fybaHAixEsz9+xq7PKNs+FwYtLkakA43NUa64Pf4T95oTfO
TXovLydx1+cUwnIx9GTcp9OeLJA6NtXJKnhQK3sJci2a3NSy+R5oBX94IZmvddt9F+Arz0UcNqt/
8wcgomU4O9rV/ezXrXI4RP7gWKuP5v/lmtryEpDddskwIQm0/m1fVqYA2G2G6X7o+Xd3u6d9C8wy
nai/8bZ7e8816CzHpi2IyV51fVZyYqAm9Z0SDxsVxm6f8CD4KeNXrxBqrG4p7D3oIuKLjlzix0Uw
eYD6P4pvOhBGHsjMKfiP4LZKFjqdIeQME0oWMpod8PRkJAUdsdCs9l+ekn2IBfEoxaYNKgulyuj1
3I1f7R7xq20cIVOHMiysblWett8SeM7NQUZvsF2pfLjbQGCWS6/6q/yQBjPrAE6THd+mUvlh92a9
tV90F8L5SCyq0SOktnJrex2GXT4nfkxOFDXk9FukM9poAP4MTVO/k6AZ7Z6GeS6Qp6FMhKLA3+72
C4KrVErVq+HXgL829Q/2ksdc68QewX1L/Ggwu5+Ty1YLrSDBDIAQGwjqW9GL4JbRYBkNyHTv229g
AZjAYtIqVqDjiBp1XJcURMN4gaDBfe8JggZEI+XHcVm8weTi0YDwe7l92G4fLvW8M0279Fhgu8Cx
YMrve7DJDArdsjlB/f51AQWaEf8lpxGaLkMpVtPHUZ9m+VzXjPdPhxBMDT66mion8NF52QYfLUYt
q3betK6b1n0j4ZgPe/X44sP1SJfTpGovNwu193xfVmHwvteSLmsxfKKYr90rtTXbOd5Gb+vG/QeU
OfU/ZNFmgZitzCXwaU5z0xPc3uBJjo7avO7IfKv4NZg1qwtDoebCu22yUmmKOf2fCyLuxb615WLS
DpN9/ClLxoZXsy7BX9TiL7o11pu2g/J82y6iOYdA2CJ2hxwEtkKNSbEFWMFTqiN+AyMnuBG1yfM5
eAhVy2QwTMHipo508XvSnTG5vgGZQ29a5nS/a62C7GqEPZraZzGiR+MiNzv0tofestgV9DR5jzL+
rkloIAGeUdSJmRRn8+xP0xacZiIZJLD5r7tB8Zvesfg26hv9ldlAN9PpcvgyMio9qf0VOEsT1Y5W
L/4iTZciWLhWRGdJGAm1aeZnHD9oje5R43JqaECUWw7CY9e2ThqASDksDBzV0kYrPykI7lwZdXvz
gZrvdGnpos639nkGFgoHolEHN4XSAFpJ5p3Ndrnnpftxihrsj31NAgaJJmFHuU1Ye+xfeLjCv35H
HaVRXEKHad+Kbdx4LZzjARmBkDmFsLcQ5nkHYEagfQXqVycTME1rKfEFmb4p9oWIGv/EHETyS6qj
RvhjagBNBiWXTy2QmZHaqrbC/KggAAd9thTnwqIzReriRbRs7/7os1v5aStTbGaPzTulxickeZaR
zN3OF9qRWKFZd7LvHspdjQHFBqGZkW2uySo/DSWN9q2bod6+lb3xE2kVxX8UAsELu2u6UGba7luM
0FMvdF7psyYqUOVS5Qw7WlURJZvYPpsZu74/AGkBJmE+yz2aLeKmGGwRp5PuhceulC9sgnkDt6vC
dH/TTw0XDVEW+c78d5Y07R7WHQ+WQCqJWBC6MHviHL5Jng2m7ExC5f/yZRcBjJEkApgjuxV7cC9I
aLuomrrUHuntACxzNolNaSUSHybztzOwumzwYqI4aZ/JmKho6iNq0WvIMmfwep18Zr+ztiw+4EeV
nMRslfSCCeZLaYjXYbJ+DqAvg/s4Esb5xuR785EDGty/p/aNy8SLnBP2XmcMM3zj78o+dgT8ZaBX
qW9Nu29hHY9hMcq9fp+YivwNC/Y1ubdT9HNRCtbRvLMnX/n48QRhvFSPM32Qwr7OCZ+Z7mVqmzYV
2ASr0jwxFNrV7SWxQ//vTzG91Kzc2zT+2JIe+CQ6LoPTw0Pujc3yFC2sP8W+Qnn/LBfW1cMH008L
zO16+cH91OkPznO4ZpDBR+OflcYeBnSvxUladBoVzSg59dH4n5UG9I6JrA7Kc0cto5iKw8fyR3dV
XyY8xBL/i0toajPlkCTOCZh89/csI+S1MeFPjpKTrGvwxard2q9Iiee4GW6MZLFDzfS2BWF+D9Np
d/aaISnOPywpeN2ppWrm3N5s+DywDjWmbUW+eBFue8NJONk+ZESkzEb3e+QeAskJmRGpMwursmke
ZmG53630zjAQsEwDLHdGnp/Mppn77vZmkprao6YOqTtz6b+G5oy7GZOz2bWYXF+flBy1JfRPKTjq
lfe9AlkmEcP5c/GLr2VyX7JDXc5bVy5fucdDOwk+AaJKVdgfw9omBuezjxkNPT/h7KkhpuTG/Y7P
n2zxsJsbTZw7kiz+8bdm5eakrBAhlavxccY7HskGQC7YDyJcg+ngOh1sT2EEO1r0BRqtBoTFnLNW
rTJPHKS9xHgRlR6PnusidQs2PZkLjUsqc6E2vRzDWv4q0u60zOY3SbRi/ok6m0XJffuR85tzdP6v
3RnCKLctHAR+3YuwZMMGlD5fZ4IZka+MoAyBqj/5XSqe4yq7MwgnmQ6qwOL0mArKL/k/gnJad3I4
DmmAUN6HN1tTgoIiatF/pvwAGjzHFcYLcCL3YNQGAfwETkJKsbcsR9o29xh9B3BYaQLqPQroRyJn
MGj7yxWA7VmhYE1KWC19V91qPn85Cl1q6bJOQ4dU2l7qMPVoltotBf981KJlflQGii/kQWfIad/R
INQC3yBloqRgioMo/V4pduCl1MqWPlY/kjCqsH0qvPgIMFTiAEowpWo3zB2kYSSKd6IOEtFjt/id
N2V0DXlxmcb8EJRLI0aJNik61/BGA5J5s5XWbVlyxPVLhKFrAEqX52+G16mt6CQbYh7X02aRB3sU
VEsTT/DscoYPQ0WV277dcRnqa2/JLOQ3KtXzGKF1Au9P7ySMANspeo02AxPmc9BwWrSUinHooGJc
GV5ZmBWUatlCbxOHTlZRjB8FdbywkA85fjUaHXUCMZE6gUusUqEipJtaJBN4gaXro9J5Rkmj6VMt
Nqa5+jxZeXDdqFpqntb1C6t3apVZPZOvZd+U/6QlMiZZNlw78303vnePZQdaLzfpz4jXioLUO5Vy
Z3/oTCud86FzPXQui0720MmW21Y5aq+PLE6UC1UnX0wT3MqeW5HM8SkRbXMZNcWebulu+AVHjnC4
OYSVr86ueeMqz2Zo1HwL1hG1zC+6RJpEK5upHR93s3Yh8VtdTDssV0UIhhRBKZG7LmOIeykxhjii
gvfuPdHzKYGnUGiZU6T0nTtzd8bbyVIJFnYs/FvHCE6+BCD9nKE1bNp8Bt0hRLmlfJCwn9wqiZpI
NOj1RNCCA9Ak64P3B8I/NkTnnu+gIKYmAns5z+fgZlDkVJ9pI+tYlzPxXbUcJh/GHuVZj8coyz0j
sgMw9XiRV7Ec5oOmvnPOtd19ViGxdoDRu/umftDZn/xccCJ/t3SutsrkdAAq0ShcfFC0x20Vr+rZ
WWXT2g0TRO5yy7+fS5WBum026lKMTOZ9+Z2jrS2uBU8ezdR9tX45c9thCIcGjAZllZu8/hWNIAvw
RMYUuGrn9/VGyujPXkKLQ+eRdjl4AlbK5E9p/Ic4YMmZhMw/ldd0DUx+TlVmTYKbmFWdfx4659ep
cVsBj6oTTWrM5WMxr73spH+/98/YnqtBoTiILoNrcZA5PVwWD6vCw27xMMo/LBbBzaAiCd4gNfNi
WCgcGMOTDD5leN4Nry2W3EmsuPhvHKlNYg2AJlX8nMfT52tpZgg2w2TyDBlzz6tRsX8LW58qPjhA
fWC5oSQsSdaTR0wdbiJjMDmvkcYBWW9i21S96ux3BbpGXBtuZiHEz1anUKccK0lsO+hJg8rLSIhP
dYKMYHJPTq3ENSB+9TxPr4/lt+IbrNXu52OKFIARIIUEeMQYyUCj8o57l/8c9UsNO91RoZKkkurr
zYI0suTguzHgNvuQfVhhgfWxcaC7iYcuRp7ugOmoP8CqYcbivVECzc395rk6NDQDYlxJeQvGeXwC
ScZ+QJDQJxb7YIRpUa0xNjTbyHIPLFThnoVDf23CsBvsdoPbaFDZPMBDtcABIDOKYMIYd62H5TKk
et0y3QLTs13t1I83RAMNmYKWW8TBc3D5n2a/7cbWJVkxT4pjnU3vOoSiR2rMkYQfUEmheig1jPHi
4OlcLV6HSCJ01C0sN1eo0EANSsbW8WcZh9lM/gNsH4hHwWSxGMzFaFb5EaQ57vGTEZc2jLmtVzmr
OFWrt3B8ZH7aqDPfUszEts5V0DaOvl1IGNzF14RWEpi5gZy7mvH0DNgb3DY1UIQsZn+4fpV8bxdC
csPoD+XSfVT8A/V6r2c1GzhmnNfnBb5rqo/P/MVrrn/06kSZBJbSpF9SdAey0W7s4kCBN6WOGTE8
XHJNohPDh0N9ogCC3ADNgTe8L8uTYGzuwkGuAOaAl9NQWOdtjI4uNhSb5R6ifSuD4is6VOk+kCRJ
Vec+TXHuM82+hMnn0su0MEhZqVOm8J1i5+wGOamrQgw94vSO5ciZQxhd8MImJitKjuH3U8JI9UR5
593YsHeH3/0FaUS3mjC+lqOdSF3nHx2CIzAlxTsCTels3tUxunjuQDSbzvkUBfcHcGece8IEetu2
oylnySA8vD8YTWzGAHSG0buOop7F7ab8OOtP6FbqHgXvoqoKJ4QStB19emYoE3mUiT6J28t1e54P
MxkPzvTj9umh8Ug4u7Xd+NPM18+6kz05aLsw60z2AcXEfWyAaS2FUAqmK3juz8dM/zDeuSMmDQRo
5tVPHsrL06kMjP7ixOkWijq+KvMb88yQlglD9AjRTyczyCinocsfoN0R85ZXD3/ydMJxE44LOnbK
YsCDs1AbSz8WrHECVSkTBRs6OoN4HyJkr3dZlCFFNpus8t6OhPremTnAZ7W9iYZn+g+xSysOn8bt
Ak5n1v+H2CVZsYJlxiMxmQaS1SEMmAYyPjQNLKwZP9eK0/ru1suWeodJD4uAic0occdhDKM2Xbyn
lZdzVfFFi3rLVJfrzlw+xffpY1oCMzmfiELBN9I7zhvqXzJ1fP3i98Xvgs6RenWjkn1gjboudoE0
jDqKTyNuOE7tK9J7i9WLk9pxye3P1I+nbeItzu1FFTv/MIqLPklX0fkBJ7xZQrw4fLI2E6Y1dEei
jRFtu9aA1XwcIHjQq9RLlgDGbLQWXfUnl1B1bDBAU1tdegijxdWjYU3YK/HuzfCSLRJGjG3swmoc
8kNDXHxAWyg1q7IsHTdAJnezH8V9F9o1NkIvPSSOeffnrNgiZrLJLiKu+zDENkn+SdX37z7zo6Qj
dacNL73UTi/10vs4DD3xCVlt+s1fpesydLpDBYwR0QsvY5Sn+HG2fjTr6fOoIbqade7PibNzOmxR
YwdgeuIwh9lmy68w10JugOj0zX/zZRNbw1RwvflQkqAUh2rkxa6V8PAuT35Y973ZlS6BaYssbMnj
3hvjttwYmrROXGjduQTut5phAAwYu+WYYMC8Vk2vGP8Ja4BJd8KELw0hlkOMF0l8aphAaLSOu3tp
jpnuOe6eMl3BkZz55PckfK0QTznEPNqHahsl89XMMnqFqvOJCTwdP6JH1/zykZd1IjZwgJd+eBBP
Y08vxBr5N8wrOk/2zxT8t4WaSqaDybwavxTWPlkr0sjajOaoFFSr229xrrbeSDvgKM6drHfd9KYl
NzEnmB6t6mTSm016gnSjU3e66pZMU0Z4k9rOVnHeAloWOCiVm9G8FXyxnH/ZYE6+lYTCur5Gg5Oc
jg5GU2zi7XSKjUaDTIPYYuc1enAgpg3V/eUcUaSnrYcrYsZxe0QSt1FHT8W3MNVOPIj1XjZpBYjr
iEvBsRW7j/a6dXu85F6ISWhSHVCj3TCoxRhhCotLXDBv43AqlyG2bV6DHM1VuCUevdxpm7vsHz2+
Cjp1czHHMsRyGqbe2JWfMbF06T3ze/7BFyg1JPKY2qM34zk3Z+XHrrModXYHTiKKp5rAtpCw/uHB
M7E8jOlS0imDC5aGoLvNrX9cWtaxSLDIe5JHKI8RlP0mQNK0RDMpUKCFoUBgDFxQcz7Kb4hw8VMC
7aI4aywtRCDLfhGDutphwHMNMnY/iWX0bd1t6P9xf74gbpmd9gOVdNbxBpmLSCcTM1LuhFBpY1z1
lXG/f2UXjJ9yaRbQ2Chp2CPbKGxKaeWhoVR5HMbLL78xlY2lrmSdHGeavMgLqxbvxm0wf2xReJ+z
QeF98CxwQg6SnGru+mgC6HVTOT3ONNF5TsvuPSm+pi05xgqSyWXsLUxpKVe8WK1m3+TEO0g+fPxy
XLnwUGBcZr+V1pangRG78YxNCDV/e++sF10P9G0MbuYnSmw8ufbMoec//UDmIPnRAOa8DjUiPTDr
Xm6m+0wDU81g48HTct704msvf+2Vr71iplvZ9DKb3jrX3eZwacPTslzBtjvTJb+caq62+4ybZMKX
6CGK/h9d57UkJ7Zt0S8iAm9eM7HpSuXNC6Gq6sIkkJB4vv6OTUqK83Lj7FD36VaX0sBmr7XmHPN0
Tk65erxmx3zA7rdPm32tY5xm745SNbTSqDFBMu+A3HJa/LAlvBWuWbvN3YgKgBCy3i1lsSay7mD8
SRieRE8uhqdwJlBzo76WBCHa2Gp8lp75aubPe5ROPYFEBblwhDiszmGCnm7OYczD/bqInCZkjESn
As+aCiscvNChXA5TfdCgidCCxqC6NuvIjKJHTauORY+aVh0+ZH4O6dWjgf5pU4lfaPg1OFHoYf83
qPuiFqp97I2FiadOBCbRw7bAuVEdQVrh9yrbs7RPpD2tniHa0o7jDEkOAtHDW9S+rFsblE7orX9r
ri1cfXYJUyWj2FojKm9JYkQksWIepbMIL5qAyHUi1IcAtI4IjAP9WXrZTXAlTg0oh+LjZs4wzPbR
WRNxm+OaKMifTjMxfbYIIxnw5GC9EoFkScPECl2le6UJs8Vem/ER0DxfY7MkN0OHErvjuvrYZbXr
amJkoC5db+pI5jJ4Eel4rSFwzSexyM2n1olQTSJuzZNAH/tYhF2beJr6oErkTAOlY+zDOIzkFEaw
+xwfGPbRER8JlbpHJtsVHwVyBvBNiJ0eW6h2JVPB43U8NqZIoqrPp2Q1Adv6XcwGmAdAeuhH6pE1
gNmPxirqq0iBVhwpI9ulz/oXME5ErvNkDGFPn+Chf+Vt825uswKL7uKWl0NgKFcPgaF6/cdPzock
s+cjJxSpoby7jhbfOwOJa36S+mNSIH3Y0qKVUdsRPrrmA075hnYp4kQym3KLY7zQbZ+RQa6ZdTnl
MmLgXgRb2tTHIip1eRwGbCnMsN1+a/ziOyeTVHlXSXv6HtbvnV+XdzKB+fJtgnfoME5vySdZUNr3
2bxvkc0hbuYqNEmqlT90tRQZhuGZGQN4K8eVNLFETu6T88Qre3GQkevcKiKuTLV84somhJbVBu4Z
RNrCnX5dRCNThOUmPxaP9VOPHIJI+EJkMxJcQR1I+E5ojSI9eFwjLG/vaax4hiD8cbNXyS+ZDaih
ronhw8Vgroe7np8CwIeuPXMkoqBIE63fGIHh/XpaBxf8p6R7KuQduGdYgp+a9cL/5zPLpY2kvPKZ
tZZffdlbAaulJxs4GaouvwERTywqXVqwZHuGInwNvMvlncTTiz8yq+HvRJwg/5r78Z2b5PxKB52U
OhBRPJCx+5A739TekAN2JeLRRbT4P+mwt5kM38H0zg/g9c48fblwaIm+X/bnT16v8a3XgfxweeWi
EBnP8V6T9xVBBMyD8GXwdR6s95lzh0KqXxD3vt3DVvAr1LVPocIdynCHiDMuuT3XLx52+u0sJibX
ddRD7pnYANZpTy1tvtlPmBewmTBGwjjAfsLvIL9RoSnNnkJMs37SOZtjubU8Qki1NX+TCU9vPo0o
YvgnKD5GynNqAtweYmzDUMc5nIlC3VqA7dqjyi2rvMNNYDF/KF+d0iFgU66e+ROcihAozwbFxTYT
t3f85ZZ21xWzWyvq177f7BVeV+/khK0tmzMb0Ai2Q2fKj0mUlwklFaYtT0XK/qtnkY+XMncceNrS
70Ghi2QdVNeCcmpvnfephoPrgF+NKxfJ80qUADjAKs4B8xv2sMzxGewx1RODPYZ561TPUfApIqxB
tQB6Cz8F2+XgJ4PfXQBNoHnyzdQn4q9jVEd88OClg1eTjMIL/I4VcApzKgZntw9pHW9dq5prGXQU
6c+MK+Bsctd+q6MG1veSnfh6uJ6IQlS4r5DqA9dbKnw0+w7B/D7m+yzerkjsUHPQD1LEaj2DTB8G
cdTEeGuaaM53yJzLwSD/FeeS35YB5AbtUc0ii7BTYAbtzmp3S7wzKZlgt6TqJgNin7/ZUFCwMSbQ
yjZm/mTTuV/Dj0VSJds9Dxf68Qsx4tr8Bnv59j/7nVEk1z8+T5KF9tW0Gy87S4p4qDg9sSLc8aPB
QW5LUF4JpyHDU/rN181OwVdI8K3ySDImw1BlCmw9aGnvN2LexDS0XD4NTroXn8Et0ySSLp3es3px
0SnfGk1W7m1Sb22YA7T96LE9itjrLCDwmr2u7dINM0oShNlC58uruGyeRiYZOJWpfp6rBN38o9hK
mA6CQX9WnV/SWRVXEqGyVeLZiB+QVcb6/ffS3endSe5OVX6Kz0fzfCSJnWDlkZy2UUQDt6jIO4OA
eAbGLlnALL6SheExwAsE1fSPcVnRwx6BoHBO800UZuhwAX+gTLgriybkJJhu53urUZFEEHFFhQGH
pOKjJ5rzWbd4hU523aUzsr6Tlp8UAheNY0Gk17BGf5MgA5jvur/FEsaqiCXUq53+gN+SJXG654yT
8yXx6XXA+TSs8yLBWel4lHS0UrnIrjpI657OJsBRed9lf95euRT3i/qaD2RRrPM8rkT2F04XbJm3
/eX8aYMSYbPEM0B6O/vH3yHjmjRtajTOH7igCbaOwWCj0aE/9OdC4EauvhS6ug5+ueE9IcmJfi+e
8felN35EwKztE3Xa9z4PR7EpyWJTcvlGS9B2iUeEsMYWoPH4xbS7MasLHJUqFlnRg4ghvoUEj+P5
dTmjh5CSC2QosX0xdWb74h7k9+Fo4rfy7bdWwknQPoP7pm0ATPSuQwTebTUFfc28qD+6rT6sj7z5
Ph6v5BMmSjBPLdHKvBBCV02AhOgPJmpnp5GANSwXhrMM9tYHpyUjlkaNghA7lemmZDqbGDc+KfeV
BIKJba9c5IinF+nVTOA7OHLIKSZvudMhnuU7FePLFlnXgKqd5ClaYFQWGN7OYb+EJgLZc/XLLr8Z
/7PFsn+Lm43DJZf4Vh6U/yZp0286vskFHHbFnxOe10TSsQp74kg9DoTL+94hKdMjg5ZNjR2NJxXB
XTgx12fTFd74uNPViMn9VXmUmQJsusa9Tn5C5SIHM3nbBCxcSbUK+3TbejWGy/ygt4dBPRBSa+7r
5tjDKwJWVJ8ygjeIBVk4KwjePFB63s9Ee3sJaxAmhBBdI+VKlQZSPRj0wtf6jXb2L2gpdV/XfQXz
KUCULpDwAStBA8+KgIdz2J7DtA3HcwhTYfFTkpboTSDZ6dged9TdomG7UUhyaIXnnWVigafHCWgV
9BivAh/O4mXo89dVLh6r7rwLAvxOrK7z5kosGXpV6jU2meWew5gFrpbtykCSvh0aUPJvyPHNg5Rt
wMf3zhZ2PKuk9z1sW9wvRD9S35M/ua4B7eCzIjnvBe1hqkDNV/+rBFOV/DZ30tzpG7XY9zi4BvUQ
QfIw2a9eNnnJxDDROzuejW8Y6iextx9XYr/6PTMcouCho6+JiOcpuhpR4VYM7hqeAGJGp867BoMa
NjUY4cj0z+DGkIduuR/hivQnxTjC/YIrIVjftnUogLVcDk68B8wLv+6ci8CvblKRzG/UWuAZTFUs
0KODI1Z7Di7rKs9i+AebgYVJaeIkBjeNAxomCA8wiKV4ie0lFG2EyYvB0Y2WN67APIfGj9JwHNx2
0t632n2sgJMh8GANsQQ0T93SXF6tvVO7LNMgv8PVDe4tga5nga6/0eunxmMNiORGAMaCqA5GdSFJ
BXEj46CDMpMbdpjmg3k5EAEpXw4z+ogLKVZ/dGgjpy0J8KoIcTyTz8IYpJoORbx/YIrx/zJ0RTfn
b+9Hf+rU7lctQWcXTIN+FiNRogYZiU4sPN3auEvTDWIEFkoENoreJW6Qdiy9WJWTAEXG+itTckYz
2XEsHjvOPRwI1qvYgc9EMhOXcycu5BwbbCeu5aLzKpJVO6+tPIxykMdiMuBDpw11ft2UDJTjU1Xf
qfGp5tZmTuipzfai7ZZ+l5U7xYkaJSq6KHeoXcNWCUu2dg1JIMHjKMv8PcUOj4caG9g3jjtOfd86
bjZAGrMQG3E6F2d0NCnvlw5lrBK/aGNxd3XiF8BbHKn+naouitiAKEX+napGzgyMyyHZdO6aVT1g
o85pmOe87kxkuVctTehdb+zrcV+ofHnIhYigqncEpFfg28B/0jYzhYCxmELtskV1wFXReAoF5Shs
+JjxSfIFli1tTfOoUkGi30CfRh25qntyfu155j2SUh4XR5z4IIvOMPBngSyauCQfhvEeMVg5+OfB
R1BG7vjFZ3FijHG+UG+998y4MYIOESet7H2CKKBEjRMOiog46rQgr4WZuGWf3iqc69YMnwvojBxu
NXGpYiWxb50DVroEDlAMEylAMKVhgxzzjiDc8UIbQSxdj7oxuo7RrEejHvVAcKXNcy/7oyygTVMR
JJwbs9BmR0ijIo0unKwJ37vQiolhMZgIBUIlDcs6NMZQG8mtDk3OhXfX/yqDoSRKP6TwOGDFgseG
uE60QvBVw7HzKI5ZNAGojx0eJOuB0sT69wpujXWrjzlVUg47FB+Y+2ieruHOIpA43rI4UlCPiKMk
sh/430ZAGDzdBw0dCNKe6Y/MDp0Ste9VEcfFNow9PvJ/5/TJogHscUXxVLs90niqIYaiDUK5R1+j
nB/iBX+iODwqEKDX0pbCWNGAE8J1Jd1dRbqFDILn7byxrw/xg4yfshEvoWfRUV2X3uO18Tm03oNB
w9Q4RPDDUxxFPEAVn6VcfEoJLo2MYy+JrQgj1lKiFRGo4iVe1lKCgkxivGW5VH/MWe40SoPuZKCO
QQaxthE6sgImjA0kWtOX+cvFQld1c35zTqKu7ROCzhFEcnDOxDK5nPTpNOq8xa0mRVYfzWWk9cgp
w2kMmlpU3DJFCn+5mmHBeEDHq8jBdUN5QKwIsB8jsCaxbkrH25un8lQhozMCX+9+NoDb4ZD7nrW8
D9XBJqbe3ib2/CDCtSmS+R18x5TMFNnaVbSorEyEoVP/8MpNSHOc3K8SF2fgcuuzyEW3MnHrd+9a
8txoURZj8PhzGiE2vqcvsWxoGyj4mEhDgGsrBWMtfoIkubPFQXcBm8fXyPnasoI+DzUTEgISvS17
AGcYRSxgfbGI8qM5Qo3qXVuxIPWZ9x0Z97QIqPRvLZIUXBDHqJB6nsVrY9kIjhK6ZKJGM4n5Awj/
Iy1XGiBEunER92FGAqYW6KA3msmTP3g/NE9Y+uAWiquaro5oDd0R/ivsGCB6Eo8DpO6pHG8Lv6bU
cHu8079t9nudQqKjjvUzHSFaUCEiIYv0GkL3GyS02Rad6PgZoGBPqxf1JMlD4FwTARTs3uIsakBJ
lEGmBG+27pdKcMY4YxO4EnKE6r3z/Gk80ezgDL8e468UJeN9km5ZlCs9esqO4a0AFvLzARb++/l8
ovwRNt6MD3n6iKuXa7FVmuhKnz3f6ZToznDHn920PxQF3GXzemjmm5E4D0wM/YbzVv0QX1njEnRf
85VwRoePsX4xt++mxh/BROH23RCHThtfeTfAwBVNDGSSMTADWIGGi7qWfJrtZPT3M+iJJZTMMGPq
eo04N+5LRs3Y+cEZ5+QA7JKKtuO2QcEDNLEh8IuhE39EKf4sLoIJh8O6YmhbeN0Iwin8AUrcurLW
P7d+2foaEibAI60fEwYbOPhjWrFSCKgMEvB+D3QUdHnDriONYsuhoUa7L6OnwCHO4Znk5xJ2df+K
Z9UOZMbHRD0xO045LDbgRSh9AxOnF4Ui593/OfX2Z3HqLX+Xv4e3Kj/Exr7LD3nqFlG+iBCzbYbk
HJpxvBCJq+AbeeYzAjrJt6dg78V/F4GdtBrXgaY8Mv1yF5QA3BUuDYXrG79HxarfuPZH6hCkxGQW
g2QeshZIv+SY4TyyQs3ZHNUgxb4U72RjX8F/BXuXw6V5oGzI6J0xbea14GkEHERJw8wPd/bf65SL
lGUlXKRaQgZHvzWZ4QDbPnQqnMAIHZZ8vDYUvyTT6z6tDIWxRrWXxn0+7Y2cwLMDbtKDo7g5OCXo
peCJAeEuWzlVH/hiucHBVd5u8BuNs2vFFXSdjPcZZx73LHsI2KF0q91VulfrEP89CRMX6YZXXyan
3hCrIyYT667hz/OmLR57rCzmXsoPqrkvQKOt6VeZBXVly9af0rk6WNrBOB+c80G29qpFit1+SPZS
v+thFJN3WEQ93xTdYGdbv4PRStN9zCSyi8yCEw7g5LA2Iznb6ctu6vczra3m0DqHvDpOtVv413Tz
53iLtpXjbSOOtyJKaoXWE3U+Utg2IhMdjR7RATWOlWvtpgOd6RNZ4PIUdV/ccLe7jZ3w3w0HB0LL
LwRDkbYlCk5oElhbRRPPOSNbpD84sy2Js1n3Xmq4xu61p+mO75jFF8xil2BxvZV3nG7j9sRTi12B
qcSKMKH01VdhMb1KmdCA9bCYXZhpbOlU0A/omYjOtH4X0g6rrxwMFJIfnFI/Rq/dGTXykFG5a3l+
zeHMcRA0Y8HkdZ8XW9rPKQw+CyJCqGM6byLQpPUXXR7++3jyct1rY2xySEv8lIzmdcVccVh0PEfy
k9PQ82Mjy9nF5b7APQfDLqZXxYfBqXzXMy/HT4fsw4rSbqfx7Oe4Lov8TXGFlFgRDX+C9pkEreH3
hn9Ngi6BQhDI/PMkWJJAwbyEVytKWtjAYp9g5aWvI9mCEWGQ5+gp5D/Dg8Ad13nauorMm213OUga
szrR6qM4VhtSMXuyM6hpNA+AyxUd05buSAURtkSNgRGSHqPzxSMipbCGDQrilQRV+DjdzgZjzU2L
B70eDb6PVkDj2PlY7HysqsBHK3Y+3l0psjK9eTfXX9OXlnA6g2mODnaj46Bka8nOIc+TGdw38qY8
0gEZW6ENgWkuD0pPERydix2pboYdkeqGn4vRKDwgPkY6Mevq0Syi2sH3lhKmLm5hmeF+6l2JW7Xc
jsRVmEGpxybLFXfj1NndIQMA3h80rNo62nevNTEohgbeVyeokSc6AMOCaxq0F2oBgD1+0/lWiW7K
4zXhb7h/oYVlPBlPHEOEhcJd25jY7Db6qdQi0ZASku8/TUnGNmX9anrZJ5m0KddPIIYYs1lt1lYW
Vy/dwORVYWD7Tb+TJhMNHxpETXWyiepiXnCmvyTaGmnGiOhNPDY/DMQ92YuKSPQlu5zO8a+ctwdj
lics9kxQU3j3sFhD2m2Vp4IaZFMcEj504/H8MwAvwJPE3sVfH7DCsG/XdEnkgDV9qQoZfD8mkAqq
P+c1eeGRGM+iWZNAmcYErX2PMCdxCpGpPPtXfHWGuIKtHh4F2c3hcOWbjJYrmo/oakedHSXFLiPQ
cf0u+TrbYtc37N/uwmvFLbeIpoleuvIWzoIdaPZvqowflbtn2vZ83rHHH1iQxzcDqcDzd41kLkp2
DefUXTh34sAQS4aL9aHf83DKD9y+6GbbZtN98V45JsE4prWcqrDRNloHRVRsUZNNpwGeXch5hoaP
hkyP9gx5VQeONsQQYuemukXeLZFeS2KDW6mb1AlYMghuJ7i2YJwDk6epuSme0l8d/Ov4VJ6MlKOq
170zjSreqrfx/nYQ4iwUP1/yMH7mOWYezWf7OT1cKOv+UpWAutNbXZuEe3YyTjesgZMiElWEYx91
8mB+GGgaUSCCjh3dCZkvEgMELzzBMEpCV/6JZ2GlJUGX9Nnz4k9sFrjb3eSbaXuObLN1QXNfoXP/
DaAtW/d/TTPPKEby1a6Oae3yhY25NSn9tkLCyKFxpXMRZInV80L4Mvja5KGt760j4hL1Dm0Jiok3
hUk4tGjKEUE5X7UFcbtrejjRvnZ+NBCwTkMSgeICuVEo6BmQNUIE5KKO5PFRQXix2r1JE8XLOmpk
xNNKFPj6A+ZuLN5418yN/HXFyHlbP9hA+YreYLLlrxXhlsjpdUZhG4ym+Qth3sWLSR00vpGL3XON
gUBhC8Qyx7niwxN/OtcWaohZuMgxQD+issZ1DzhMb3fmI++w5SjURPwDnNXutEOAYZrotc5qZJKu
jRl6FG+XHhc6KTx8SKRmtvwcWAObDQlUyITVA5Jt1Yrq8y6h1ajszHgnVBbVXsYegWwDp5zOnY3c
jHxRPg0zrX7VP/9kHTdyiEAWcOinKbkGJgAPAdPOImo2Px1SyXPylvwdwaPmbb7mOGlJDEftcROR
8Mloy/F/CNFoR5GcYp5laWhG6BDxN/x4Op9kMND25GAL30TAqisvr7zi78J1WNHiZLuly4m181tB
yr55nbavBl8yBwg+YDQz01kkcHM9oFmF9feD3Pomf72l7yB/rX+Gc26dUmd6RsyaNMdLfIznk4Y2
mWwH54TvFu26BTjX4KJf7lCud1n/Sf7yICMwihJH2GrHNqpOmkQ0fDQDTbH/ILwuXVjGgcVpk9OS
rH8ONi5ZKIm8p1twd0sK6PqWeDO8JWK7eUtI4XlLt9hubpvCBmePqGrhDLpHL7lou7jfdeUfztuk
hItC3wMtqmjNKEWwNRYBepN0sI7medtlu7jZVQWhvYLxdoOfjNK2+AB5XUJ8UxGXCeZ1DTt5XkUh
yrYKRvIMicnMSQHZO9NONnezuUORYONFoN9AShB6BB9mMLLUQBtizp4N4q8cK6i2pnXgOwGT0VDX
I4bEZgKMU+KmFnxG7OPkViCVs7hXV/s1Dmw+fulDWjhCfqGU4+ZCKad+pdKvVvkvU7CEAhtFXIQW
QrAwlq3NGAzDT8KrKRhpIeSEZOpYPr4HFpYb1OxtH6UIcISDBhkblpib9h75vfO8BvSkdf9ikeYt
IrIKFI2reNOSn3jl6JSge3DxQjCHI4kFiZ9yMUNlRiAL62qXV3s8EVNLjGyw5absAuRboHuA+kGA
AK0IBEK2woz+JezGc0jbmHI+JCMDsA6pw4jBKJghkKykLXgDLDBbhuTdoihADsAbkFHOwtSJrHlT
yicjPhklVfhDNmz5XfBa0h/Ebar8oz4iGWeh9IS70AC7pArmzEeWPP53mB/XbkP+rrQck1R8ughS
F83G0aJR7AvOCvwC9dGATshea8xCflpgQcONhFgN4RwKcn40WSIzdd390P7xhhAmPF1O+D7wvwOv
gx6BGpbWFAFUBt7xDwsF/MfE3EuvAdk4+opfKxtsTuUJL3kI/25kprRKm1GV5txluToQiNdTXVPm
oXr9qmrGXkH7RdWKQ37Y9cUDiv9faAMabXdGTgxc4VJ/CKIowU2WoKnAcctGKvNVYc+L6QcAYZxO
+FsUeEIHmCO+PIC7yg4K3Nwkar94dNAORLjOTnln9DwejD0gHK7b9ovLgAU8VKJDMH6xfaCbvy02
MRY72PUnxRodH5Gg8v+qF0gkX0n0NfEJAz7otgiND5xkhTzfmFtCV1FT3iHYk+8ufAHNG18AZAQ0
pe3bQibPsIOaYR1rLhLimYWVevVRj1eBAuXxhAcOhj4AfWeJGhtbPzgQAdDHPQFDv3shEIwChxt/
VxfQOnZdsZuK3fV3/Zsh3j/9diKkCa7Di9IRVuznM/3ifWcJ0j6QWRyOxGgwr6QfnjDU823GT6Zn
LZ6zeDGd+oxwdszP6A7ddHa1SqwKT8uXurH+gzObfS3QZcHMEp3HLAgFoyowADAAGtgdte+ovuqA
vBK2fxNrK0oicoFPg3G6Giczv1Pzuzm/G0UY7p0CTl4/dfyanwaU3cYxK44DQpcO6ccnbTtcpazl
XaaSPKMU4yy8BGiqBQ5Fzg6CWo7/QwpU/GSkEKP41jORpmLLDG02ilH/mixMl6+39MoVZHyW+6O4
Q6QAmnt+rv2vppHoYWMeJXHwlXl+9Rx/m9neMHayFBFXOJXRoIYInMkpw26CVQjUOAsHDkpVBOX4
C5ZBuAkymBr00kqxcDKkULq2wL54BFuoOngGk5gAZGaioKdlM/uwaXLDL9YFUKJM4GwLx3yTBCP+
eJD/8MUxL4essQ2dM6x1iBhhXhDWHVgks82/cG8SaklhxtRmWD0Yq4dlgBMCoBMS62/gaLxV9Krz
XQXyClyDB64AptuEBgkRlYATFv2L+sTnE+Bt5K7DCNHViA3dKrTWGDPd4uWE4szGdYzSE20qeA/E
p2jCU9z9yN1hArH+YYEgASBDzatgWrFAioLIQDCBDOUPFsiBHLupmAOxsxI+z89Z31hRhKoT6E4w
qGI1A4SAoEmDwfQn07+2TF9owxH/5ZtcvCWmQg/aWAcHNvNypEiSK2hjeEFW4JgMwp3LEhw3nyZ/
6UefZXNpOpyOfJW8Z1zQV95c0KVhbASoN80LR9SQOQOACugFMMJRl6r+OPgFcp7BT4kQGcRKGdd0
6/Al8ydYg5nosDN3EReqcXS+41UWRX8a5QKL5rSQd62LuRTV3m1JmMgBLj5xDX8gO7O38gMNeqQt
NCkQvKQgEMtIicPGwuFH1fokc+Yg4xCDzXVbgTpFGghy+Hm2XyWM8uuY4B8QoEPJpfic1zdytx/O
+77bt+BBGfrR1DsiXxyhwppCvliaxzPNGYjtJKut77UffJaBgnTwL+tayCO++FACmCZolqfQ97c8
KvQHjg5THgzoHW1fQe5NAwrnMRRGPg2EhRaRZBiRxHjtJg6hhUMzO9XtbfOJ4OcmzOSWHzkhckGD
ckSNEy/3sqkEJKTQ+mZ+Q9f7u8+QqljSSY0n+sGoiFC/MCpFxdrQ06P5v2IGQALcJn8M/2asR69O
Dl5RWX7FjvVM/+K6BXiSocdBTE7fhmYgoKlpm252SwZPfjf2qB3R7DOXYqpooztdxNiL0dSShky+
GE0pY7iMYauHwxgWlB9jmD1Cky7DvAyzMTB+y7+MlbgO61GlXLSfEgyn1kaWBL6Qe4yYT2TwMYJ4
7l+U8dinfnUARmD2YyZXTiRC2YfJQAx6wIpY7Cm5P5Ms/6HZfUDFMR5KnpOr5xh4GD0/HtNg/oGY
sRB6O8V/zlb9JkNU/q7LiFdBjKBFow/OK0IyESLb9FgiOEWxVtAWUvHYJygQ2xOZxhyYzOFRfcTW
aH3IUSKxVzEqQQiVpF9mg2qnPWXB/I5GBo0eRe93HUoKAsEDSVfVvlrIR0a0oYY9EQVAThmEXL54
Wqfr4WMA8UmEMk0Hfvya+IbRBIca1ufmCzuYCNb7cSYwW9ifOFnqHmY6NlKYQYgDn60eLItANIKQ
Z4Kk8neYvwg+otWKsRVKneni2RBnF5II+a5XNiWwyeneNMV/R0LwzS7NURYXFQMcdbsAR0vYPsSS
BvBYVfuAwc5gNCbD3wiD8Yu/aRhZrAUl1CA8VoIahHAkJy8wiu9yycNlVchRy8kbJz51/x64T3YV
vIFreiTVTGdGbG5UzpBtWBWh3YamE9iQxNadrqZbdAn6NFhM317EHgdREa4ieFDH3AB/vowBIVcU
BcCfM3blNeQKgMR5k3AMWh/HuSMirkTK1SgoPCB4APFo7GCOj678RuFhwpi5cAjdnOdCLSbUi+Ga
r0ZCQz5yRuJ0mFf3bWCbQZWF3RRepzCrowpjOIzpdKelO9US5GGow/Apzo86pm2360GUndT+lBon
BzZBf7r04hFvXlyD2ZWyHdv9Nd83sHXM3XX6w0vRcAuiUGamto5keeJb3yTzzGiXi+NkHfTpkF8O
mXB87W1jJ43Qn3bIyIcYkg5dBI9jgZRR+/uIQr8zxOOYpi2/7cWCSk1rjU0AVSlU6os3gJc9JQ6T
d+Nb5hHupf+xWyLEZqh62y3/yQATNCIkCPRCQ2mMwapi4ychZBMbNspHVI0zOy/wb9TMZinaL2io
4v96k8QFj3ESaihGv7wAZMxl758B1GauE6JMkyfvfniXcMbcX0soxq807259Z5qpc4D2Wut8+tqU
AM8Dsz1pf8U15dqDWN2XQ+bwFRnKOH0yjFzg571gWSvf6vxxNa3ha8K0xv1184n1X+fDSBAVbmNs
WJcVH0iTRY8dcFo3BxkOkPaNFovzQRH9j72Ih5RF4QYTi4KAah6DE786DKu29iOEk9XSTHrNpr9I
dxRkeNGhCQLJJ1MXowh3Dy6RtrpzPmLuM4pAknJXhyo1IYufe/vRSKcAI2BJWlNBMeJ1csCBu/fx
JPXvN9sNzpuWO5ReFhS2AjOMTSw4sFf3upqF2veJ5FaMXdPDDeJGcag+Lln6i83sFr5JAXhrXWAw
ZacAiLfc84CGjqkLtAIfTrl+OOgXmTxiFYq5LVFdt6I4xPVHKyd9gfavPFhqBGcCc6EKF4Dp/cpx
VJ/wEab16/jOv7gYW+i9EB9YeNAIq2VhQSPggAWEmsqAM6IJnuIjn4WJsMuFu4oefR2wS6vyn4gh
yNiyVzI6RqQloA8t0KSETZednSMaA24gEvTCE48X5iB6JIkAGWN26L/YxjD6Y4piYVVktWu2Rbea
ALH0qKsviu4PuCbiMsuIeRT9n7T1PecD4yBlfHYVlfxZTM1dggMAnvEfAX5cqJ3K4NwHsB8vvYA+
LeshT/sb8+ggkXMCSQlSNdB+aPb8iXtcYYjQn+Je+E3hIZb69vIEDjFLCQUSUQJUJzF5Hm7ZHmVd
uHiuaH+4b9PALrc4wDH9KKEdBwuj7ZaJZnhuwiGNlCmyAb82u26hm4hhaB93e/j3i5Bj49roVwdH
PXoNoyrVK0axShWWgZetiwy/hBQg7nkkYYpIeOOeYSl/w9vklRaE8J11AwZxvON4YnPW/kaYTTvI
cq3odhTsFY9lPiCDrAcP4TJyC8b5KsdClEYY3fnyINp8FlAhXHQ9w+UQTwdz1dYjgb4q+8zcJSbQ
wx3yCUQUxndK7zlGpmIEZNoRT4eoB4MMAZrKvs73Rb5nU50vOwe1hUSE+Da/JESDzBDhXlG3sBWh
bkEwy2LSzpofQCgfrWmXkVEEEZ6YomdtxNaGkuOP1uWybovsiUZko85mnlfvWms3zLsO9Ly1y6wd
zYDET87buIrSEfZ9qFYR/aQJ/IUW9lq4DOGEGxi1DvyVvw6fAZk90qzLMyIHToccDSuIWbXnHDjo
WpprHcqEThp+nBwJwAal/I1/pSCc/3WzNeFsAsgFugo6EYdxwo/J1FkFUJzCWRxO0bncpC588Hw/
GE7EB+8ItwkqiuSzyD956twEO6h1WDMWgf7p/PlvJojzgpkgjw9LmHda3g76GJwL6CRWPhbGBr5b
xol8wsKlg3BFzBSZJrIktvtMaIwZzJjPTvdkuL2BR3UrSfSLoD9BD1mFU1i8yOe7FfYE5dGFXIod
UDSLpqQTERRLzEErzG4aEMD6T9bsedhpisiaVZSQO2LSArMNpEWkX8pGCHaK4ABuCpWeYRB/Goar
GS4itFJyHcLeG7Gm0cPhNFLEr6tVPV4VxrYL9wegZRLUbE/O/HmlQxU23VtBh2Jxc/DhkxjB57/g
R6C44lws6g8uHdaNRnbTKMl08EhRpMBehfWo6vEj8MATNwJTrgn5eB3UyJcRsFGbX/faE1XRrTCS
9gwXHxflkQd3Qi2BUo19Osf2ttGrl/qNgQZLQwDzMbLR5jDWycA9I1nzGfgo+tflJ7NclBsMNZof
E50fo40LxBL0Ttgc6WgLC/efZaySRn5Fz4g8l18l/kNO7/RfGet6ZUWitHepEO6JtaSeknp9haAU
mI6nqK4BIVt1L7ZrIM2dxBont2ZO0roVqQUYWit3eLp+o87VdLFQ596h6net1YPhWIj8xq8RiRj2
gcvuokVyGYlPhuOhvMDT/8xiaC7bES7T66jlgKveFB6QWmSWok5kfKh980v7aqISRUcao6+mWO9O
KLlEVdoLS8El3quzmx+F0WJd7GIsdjGEUv9KVaqo6T0bi99NThtDSMaV6pnz/4WnRB9eZmGESCk5
RZqHQcr9rmSQY1pPCj4yPcjx5GcBWvQlJsqMnS/Z1QgRIRtsZ9xH/bGwSNo5OPJevoL12HWSMG1U
AJT4S4NORiJ2K0RuycCr0T6q7t30YhrWm3EPp4w9mmswt0UEJ4vLsN9zvoRhd4suGaA/rgw7dmlK
UVwenDJnLcoHskhCLQ4VrFdSoERY7r4b5Teujk+ePiCruf7oeozBTAOELSpsQnvLAJaPlxrc6kUZ
blTPq1TpplZaHlHS5CBQAmSBJayxzwFHFdpA1Hg4qqjsRGTCHp/IzQKGTv684euWL0KJxLB/fkDH
VSdu/YU4Sf14YXsy1+Mi1hwUS6ZHtYxWjY9SbU/4QKwn9m/GxvkotnCOf+ilyj3bw6qIuBQuq3jD
E4SmLf7dU/ujYVO3rC5xqzdT34/3SiR/OEQscl7bQpNjPvHKvBCDw3w/YqLSQoERbLco9dHv3Zx4
fJuOLE6xvF1e1qT9kj/4k/YqZ/e/j0UMX3Q9bo0PlBZcShTuN0vYWcTaZp//uzOyLd52RhofG1Is
jLdbqu0CbgOiEV99Fh1rRohcidc39F4k1aIn695GpgyXH8aViSUmljctAElzrJr7lFkxkosCEC4s
fN+m3UZDfvaT1r9pppBNWbSuwK1Qo9FjQznFoA6/P30VxMaCayXTg4Zbh6VslYbypGLxmWN1uD08
jSeggtgHcZtglJQoTfkm68nn4bdQIfttjXqk3eFWk/YI53CWvtG0QSDYE/Ac4FRGjw9EilMjJQwO
JM2aNlxvyArxHzrU4RAc7LtF/g/ZmoQu5zfSPa4RzA/qRwY0JfnBp4H9AzlGAw8MDPrqUjC4nMrA
UMm1gH8IX7G/x+ZVpj5/0tR7TJNzDsWMcDS6BAhXiXCd/PPPxMyFep8Ls1akaH5ANMW6CWr4FSXX
qEbSHiIjojX5Xu++2b3BNqJnm5pQin3qlIKUiSe+wPqNMXOPAmAmMHkzKC/FW/2l872PopcGwxEc
GosxApmPvLBUPBtWb7CHXa1fvWo3qwxX7DK9Ia3EWSXuxTJSydBhH2I3UvrQ1oTfahTuUjSOBmfw
CHDkaPl83uO9+TwwRX8Xn9l7v2MTk3YtmIiL4DBwJuUhLO3wlk/NlvIbW7p0TJuTfj3a12OeHS2C
B385DRMmL3HCvgvHjvyewKa5fglSvqSBJAd3/E45zNGNMV0ToziTFfQ9k2fA0wL6w0UsAnu22nGR
YZNvMxOfA2HZBepoLpMhgg921cKaM9IQ/h9X77XkKLK2bR8REQjProQRyJTrLrdDdJfBCSdAmKP/
roTqedf/R+TqmDXTVaWSIHnytptyP9PQgV0ac1qKYhSYzeNoMdVb4BHQevTc4PS2S5IG56um82e0
p6wlgSE2aROh3y+Y5yC1gg2HiNsW2oKoDA3miMSE8hsABXRFB/yGDyH3gM0aC2PLuQ6eAca8vOH8
WGoCIObHJfq+/F7YPYIwym/6PAshj/uG6+NqLwywvCkgmZ+vWdMKQIThU7KuB48kbl8UnOpoHeD1
SacBuGkdrUO97Gcbn3waSLWaKBQqiPmv/AfYNv5DkkNDiko9Kslr/hnSft6bLP8FdBkOXk5qQbSn
S060TjYh0UhWj2VQ822wuvTmMKJ5a9UjPY+3mkjvvant23in7q8YiBlwFFdhqFmWyfCyHcidST11
WWntsWYQXR4yqKVRdqceLbKsNWYMq8glBeRcMsaWP4lC6pZFzqIKysC8+PeKFZ4TIH5p/BqRCJ8i
BYnhZ7eEbRDQsRENePb4t2MT6F2wOWK5BFqF3/KhW8Lvof5gmYyAp47AuTjeQTFcDpxSSeGDE+H4
boq0Gul6zNBHlRifXu0/BIFt3tMNprBXUggbobng7LkGIarvknnOcvxo1BoovwiYZ3EgNX8XEj42
Ck+InyK2kQRTAj4a6lB0GZP3FoJQxvGE7UxUYHAeJ+3JxEz0t/zb2vmBAlJKgMsa1Mk1Pgf9Jqp2
eimwlQD4j6g0uAdoVqg741ODrJF8C28it6nskcsEENkav/mTE3iCgRTdENkSOLrQCaVBD+VAGNm3
wa4OneWMTGoxhT6CnoNyI5Fipn8oa3aZQvPzjrAKkrwbzFxoh5AYkbYunBEEW+P2QyHW7ot278qY
IURKOifuLYQzwshZlIPOxlIOSn/rg1aRUBnaJmLIg94dLjGND8gnj019rAhr+GfasaqjVh2vOqwG
4q87dXYaf0PyMAzBsirFSwDHiMFWPJKo42UZlGz8lSvvcvOymzdwsMJ7ewuIdSHXKAMau7n1X7qP
rqroKSLJzHysqDHiWnSUtwS+Ho71tifpBYBXRvzCxtGLlqMxWdJVKuodRboKcUeqelIJqi+CKtrP
j9O9/Ll57FV45LslUAtQVHTnLBFWROHUyDywLgAi2cBJXyucQNJYegRTAIC94jHsflOrtaSgAbCy
+qWaEeqfnYV0QZCkHM0J1xBJKGhl1ywkUqkS4bPb8unARhv26cjFBezBgtJl8cEiTAEWGsWllZIA
wfBoetB4l94jsKuSfNKF2P/UBuOm25s+1D6vg2g+LpxOpCDyiRKiRiMZUTGO/AT+w4VNWhLbpAtk
QsaaorprSCbJSqgXSCvlui4QTNOujWyQE4UprpyXF94IbqsSkBdtQIqUmUr1kM4/IrRBu0jXIkNN
JMyDZCEaAhgBxjKImR+c7rub3pWPTugcrsYBQIUgoOmVfgyIMJGKXfqkJ2ZnOD5Qkgn8Y+PLPV6S
/08Ilz1tEQ7Etx0RQYSeTL0IPcmKsKborgtIJvmzyqxQWl1I/uPMcyZdT1UEJ2wqSAPCzUUszo3u
Dd4JAuJT/oSl/F+iEqhIYOyFqH5O0MpFLjKhkYmAJJdFuAQA/KOJ4hfj17OQcCxB9zc+pmUVQUxv
xZZQk6Vgg/gjKvKw78knhQqyCGc+t8FWkmnoOzXSyZVjP1N8iGqAH1jqWhFBY2A+WeUTyHD5JsYH
syH8g4GwJ5/O3PvStJeWYBwuHZHhf91S3gTUs7OYQ7pQ34h8GWRPNvGKxMYYh9lA4RJo5p+Ug2AK
jsaeajBVP8n3lSQKcD/IjruY8PkI7fY1ffdI0aBBRUU220HzCmSqxGhrRfDVGpoHbLmGPgGEKQtm
iTYbo0pAjRQx6AB2vObLN28iF/kDyKQM7ouiFAYhdkHfeHpyg7B7Eomz1vistZ2TfUcbQRefNOU4
x8wI4m3T5VMsneLrqaCAELKGx8N8JsoRJuVFAzvKuIYd8yypgV2FJZksmOLJKTZFGXCHhQ2Qic5O
jL08inDi2qhCnAbica1kL6HFSC3j+OxAiScAJiAw8q6TRffKyoBAggBOKoyZy/5/khJ6azfjXnrm
GQL4ioRDRY3/grRjnUGYFMisW3tyKKgjqEtCJG/slMG1LLB3TH0T/8Tj5TiZhw7F06JCt8nxIVCN
MEjllJFADJNLipjhZr176d05ZewSJtSCOnl2GvLYcaYt9tPGdlXD1w+3p7XSOU33Gta2kbAWCRnn
UTPQ0TjF5YxGve3er/luUwXaEChD0CahqQW6FuRJuNGCOAmjOLTiUONoqgWlJpJbmc8K7QVpjbYB
3AAT9SQOcZx4REYHmrZtm0DUiof6wQZJ8BiJMsJ94r2CS2lZVSZiYydScHaZjAUKJ/HPRBdvvNjn
jlzTg9mSxtFFWgMXxZbEYkva+HSbMvOtQa+URonAziN5eUB9Szjh9ZC8UEQG2L/2wwCGQ1pxyVGW
tl9RYBNdBrMezUo0ahL5xI7cGNHWeCKcSblr0B3Z71Bt7GBLHqSsfOVB/T2HIomZ9gfSHBB/U+74
jfyb9Z/8GwV4SXYoAjYA909Jf+4xlHAfy95V9rBjZgiSqX9SvRhRXolJy2sRD7RM5n6O6Y9HKiWp
FoGJLp9UiYkgPm62fFCz7WWyw8UykUJe/1/VOj3rrEHxegh4AjT4a42LFNXXMeThzIONJfoIlwGp
GGFthkV+SPNDZoZSe7CNUMsOBkjcV96Ia+LimX+1nihMJjLc8MS8OjYhxZHT6AD1jo5OiPggcoRy
+uAc1oyRUCSwo4V0bngJ+SnAnzg4AXwjsZSlv11eAktpkIi/Kv0+s+mN8uP3kUxIhzmzRnuN8Hs3
EWRbnErcwrMjYYskEEgLiiTkQkyTkAsxyXe6EOYAbr7ENKg/JUhgB5e1wS1GARq3Et8O4aNbYTAw
oAjxZyCMEEXkKuXjGCerfQw7jQi42hvx/lrtKbsoq30HkaeddXJZ9FN9oRPpNI9Htovid/GVYH2A
nvi59rVbcCsJc2D0EKnFJIp/0dtIlcW0QZItFnmfakKWk8tjOtu4CTFEhELhb1zkJjxf7D8ESj/E
SxPaGlf4n4iNnZWDxwszgr2kd3MJrgRD/7ruGxxfjkf+FRwLt+iIzpW8AXEMEq2bCXcHIVEftGeS
MA9XFTvFa4IjpHpF/MeCTGGhB2WqsASlkpZvBsTaJALSVM7EBBhQIsrT1hLKFMMSAWlI+WLbZyak
o3uT70mHJyVeYaYStMXa2hT1u+gDnoKkWnR2PP01uO6rOJ9s5v1kirJvNQv0jJ2Dyo0AMWDRMjAE
NLSQ9ac+MNis7TOMrsytKG6ZW1fF7WYS2lg4Yx1rNPlnqNIVfr73SF8k9BL0uRZ99G9rcw/bL2Hh
q4KOIDjxzOFYRqkOgnQ22KdMCxgxLT42xwC4008cVK4yUq1Tbx434zGmhgLsiNx9SmaGMFODPtq3
HC6KfY8rjFZD8lOlrwpYKWag2nIpiqux+UkjVEDQLM+gmCGnjBabJ40JoD60ARCbC6qORZw4oM8Z
sJ6iAdfeuNZNmOxZZHrqMCnLF/A187L4gvVhRhroOGi7+gVFQP3CtjlIBOnRx81+txyFiSmMesTx
d3IebZtvnC8FqA9SqwXAbZi1GGLQHT9cmC1RG4PcFsKYHhUiZKHnTeV/iklC4t0Y3UWIsmAwo7tY
vsvlu7G+u5EZJ52z+Jwqp7I9pbfj5nLM5sN423HfpTtls5e6/QTC0Po1k2fDtrPXYjb3YWchydVx
MRK0swv0AX7OyyIva/2k9fPZ7wxf1jig5buEXkPstcVJGU4b4yS2G8IFDHAGKoGcq06Xie7M/bnZ
mRwi/m1JBQ8y3ckxs7GPfIm/ETlkju/ZTm6kY2MUN05tfubrbv05pdMZU2ygTwdL5TQfXqJgw/+N
cNe6OB7++zfTJWgIlZq9nFLpzX7T7THVN1jB1W2CGGQ7Gu5dw/UQBeVb8ilRrIP4YJvdqEncYq6b
AH6EQwCwTQ7jZodmB9DNeCgKOklORnWOKpG0kbOicxWdN2iWEHhZYLunNjkNQgVxanq6e4UtrdZg
d14N4Lb4UBWhbgd1F1y7oN8gGSEYcbtxpIK8T/xQsP1kLgarJ222UI0ebJSX8eJJM0/WgHzwXN/O
U88xrCy3v9jXhR2tcQtiFyD7oDQUNx7ESqD54PiWCxUkw4S6Q3EfSY5+J/AzmtqJQuRCz5+IOUkX
bxHGDnnec5FpxQFQEtuX8lDQqNIHJQ3AeJqbfcW/m6BQdyPO0O7jCkCJJRNByuIkxQSIuxMmAvsf
C4MnfpMNZj+Mpfg6UYUGw/f/WpBKBOTL4urFhYQFiWWQq/4MXgkJETGP43xJQDQceIiZSHbKpiyn
GR2oiHYU6wLx0DppKRgIvHPZG8eh2269Fiy4o0ugcX1H/tX0TSCsO2vcT0mgjEGbhtMc1lZ46Q8Z
0wb+he00uOtaIRRiLUBRJsI0YIesHwwF3U+KuhdcBRIJnHIkkKyFsgq7OrzWoRKHchyyWSXs8ScS
ObrsrszuLkIQer4d0MrUXmW5oC/8t3wIimrX0QW/jGcWDncC94nKL+nv3VeSAM7a2z6N93G8Z7fg
icFuwROI7B+fVWL6WxL8KXEws0YoJcVTa+NGvWsh6wC8Y008tSKvzl7Hx5WmXw+P4KQELf//Hisc
VpEKI4/gyDp9dMU3RxKUnCw66tA8IuZEycniqLeKOWkD5KBHGyCL6q4Uu8FlS+xlhQcYPNZrTRcA
xTCOJGYjOGVfvsH4ZDtLvR+Jm5dISje3a7qr/AbIwldR1p1Rs0UrKUypW77oIkJJpL6yqCQFWuJP
cbT/p3pCEkEWL6dhZCHSb9V6STLYCAzWKjaui8+fUfkLHTPyB/68aa9gekgrGCERegL2JZsHoS7X
RVKvcn1dywK6f21tt/o5G+btrL922RNqh722VSz2G/QBzU8SOioQDturdIqI2LVwDYxmwn9F5g4x
p5tf7Y0k6aWoiqBiidLilitAf+Dkpz/Y7eNM6tYsekIKSyydBKueQ0Uod2HJ7kEIsPW7jafzIAor
pp08HEwk7QTUU4QLR8JwK/Nh47m5b52XKcYlWrwlHTZ2ADK86WZAmDvPY2FFUttdXmvfN5qzxE1D
3ucUzY9X2P1AvZ4u2jGlrFLeN92fCrRM1NZ7pJ9NhLDiFOJNJcubHFa6MPM9trBh3hegT0wK834G
z/xoDAljrGqHTXY5C0scXrn6iheNNmSxMKV1V2FKI7eAOs/sCM2HzThRj5l6nLpjrR7z5HRTj7N6
3PDPQNXspuYBBvJiXT/UX/BB6EIB8CEhQO91SB4QxdfF6w7EiBgYFT227Ce7eiBkAvlSARgCSmP5
E6arf5718hrwUgY06GQuI0CnvVEJx450lp1x+4O3ElNl0gYNav82MPk7ragGURC/5T/VIIq8l/PA
kAktoOV8SxY4T2L8ebOrkxHzxnOEfZDnCM5XQq3YB1nY5HTMSAnP3TBpTnV0kqvzhdj3+axGJ44z
oC7HDdL6CHcRwQ0EC+ArldoQX6m1Cc0otCk9jcJyPNQjeojDjQxZ42AZh8g4NPOOlBkkLvTp/U84
DRFLKptr555iblI0/50w7vFuRzHmitP6bjeJeHzxbqsJxJa56250gHiXwlPoy5Rgj7yISU53bdom
+9jLUsfqj+PlKE2HVAu7W2gZW+KYsFdHG/Eoi6d9NP7Yq5sHDvhvFdqhfx0t1LTMNGWkoqRFsXfY
3yUNn84uei6dK+coGKIWRtinGWUY96W+v9RB1DvKF+fhuWYzxC60T0dyMoJoCC56kOlBn4QcgSfM
2PzDRAxmWFUwLJyESYYDwYTgwTqkHNQWd8JhyA5fHEvKfJeP24YI/+2aqZSBty6LsGoWYdVmIwpV
mBA3qH8tb0YMbHmcHLT0I/5iOOw1B9SiXRqTTJQykyO/9TxtutI+ZFH9e+3SQ5eeEi4EX7iAFWvc
MrWwzPt4/NKvtaClJfZlKWipG5+V0hhledVGFLTQzkLsu47oj+2TTbRTeESIjtTnBMy7659HdW8D
qjL5Arcu8fOJuu/QfhL8oflApWCODed2si7UCpciGdg83CF+F7CICOo5C0WG8ud0zwY7Pxaw/dIf
EuTR1fIqCZHP2TeZoogw9CdoKs5c0IeQl6TMRKLjHjaABRuQ/zAArd3yJUf0wJuzNLftLosHktnA
YvhX8sDH66PAx/wy1Eyxt+IzupbPOr7t0uPPrGcgtLVNCIjbNOyjFOiF1ELEGXE6m5zY3+ulw5Cx
0X8rWhXKbZeCoAOSemttvS6LEG46RmkYmD718XIo/1Z8Bv4jjgrrM4oxrUDajr5e+8piq8gQvhgu
SCxAqwbYtsJrSI7xFKHvJ5STV6WxZc0MC6LhWsM7YcCAW8htoQUkKrShI67KUfkECcFSwemmfZuz
k4wmjTd/SoX0beUFxgcFsVZJbR/Cac4AaKeNAeErnzGnBMp5P9c4f/RvgL4A1iweW9l3mlhAeTy6
gfJWeyAgHs/tVdkIzvy/skbkh53r0/gA1EIdEJijwzPWRCtKPd/kUJjVkh5D6gpxUviKFl0fVgm0
JnxBI5FTjIaO12R6mEJMItqE9yTJ8NJM9uNMpsDtVJjH63ikvmRDggwK1hIX/041uhuZxjXtc2+Y
MFA4gutIz2pUfhrdhGDfwoSVD9affBAP6RI5JFoETh9pkMzCBgacY00qpr9tj+dd4G75N21RGDWx
rU2WzymVBghsaxxUIdJEX6l8khtmCsfKcXmSFwNEJPLJekRAzU8+GRkOBDiwymU1lhiamciYmAvk
FhtxtGNxrtOYnqFegw6bT+Wx4DKyVEBm4JEyYw3yKySnpsuvyODC/Q0eyf2tfao9I2Lf9N3pds27
kyyhkDVxsRu/1gmGuwuWCbR2nWC4uv+bYNYChFXVKv2GqTTziAeaTDNaZ5GLfoiUw6Y7JJTCSwfo
Gn5QcyqT5HlDEnR+H+f3VnavZfeqhgnpXkrvzPROTe8aco60k52fIuMol0dNPvBKjK4F201J46Al
bSDxRSCCwIECEUSXSrpSIjpBSyRFG/poxKJEZu3yZJPoSBHXmuxlumci+yFbFmCE3wdsZLqbtIjT
j6Afy0YscUZpXECu9YwiUTTHuYR3uXYfgZ04pOBSQofNR4hBA1HW8pYnKUJzYqRJBsSpIfDfAgbp
3/sNJ5f9vc7sz1/J37W8iiZh7ABqVvKWpU2yHa7Zi4pRjRtrZeXaEvEumXNN6sjW6MvIl0sPJBpi
CfroZ1faYQ1kX8IvuvTSoBr/Q3zLmZa8YyNqzbj3jcjj2kUb/QvsBgQHKgbEky0DkQ8afGT+9h9m
bSwZIwKA42IRrF6ZwS8Hk2FLkD9sNpA7VQ4EhbPgkTGXVS3NBuwj66Q73fMb8YhAgiv+xFrxEW9+
zFjNx+yvDnRwala5FYrhhVqdH4DumfuGNpzMgMEkaRkpqXWx7sEqQDao+wOr+A91jz4pGJMxmi0V
JJcTLX+38diBA/NU/iUTW0Rn5ELYjWIPWTf/iXTsZf9n85ffMGnJ8G/gweiL2NkJdOZJBUWCd9A1
K0HbKapQ9FK/AMHKPp3itaHgaq98lgeA/hGxHAgLqnjqY8Vzi+/Fxsz3MkhZKwVXhojggyp5oGAx
0Ps83iBcI54kiEuiPWTQKpfm1NO+8ZOqj//Uw8l39t18QF2gCYC6gNKD8iu/oTCuHPVjwV+wBk20
KlAHLfS/J/s3JQpX9+NyWBpKOF9wg66m1fUe1Z5U2RfW04VFMyhwoIiWroXyQBHthJyRdCfyia6E
2ohFnTfrRlIJ2SUxMYXsK5hXt8QQQB+tSQTFjA1ra4b6N9VR9IppnJFHh2qx0nLy1ulG5zYiHXYq
DOKYF0unQHlHltezfCzehpZyDgyOKLdRO6c59tVjlR+b/Eg5B5bJ4lcJ10yHnU11po8V7ar4xe3H
ilZWQDoebjQNa8aMBFSshAcq/bVvIbcL5p/GcGtUPT3QkQueMFOXPLqN6sZI1pmRvCdOjBBABQ7A
C09Er588m/PD5NFWwuJXX3/7eSkzx8dJbdaUYj50k0deGk3QOOTL2e0wmCsOzKwdTOiVaNvbJv0x
60mSJPDZB3s0q8Nt3sWf8eekOLSw8VatiQ3ENRDawFuVIGDnRQMLgA+gQSNODF3ic9866rOsiapT
ek5Z9JzGXN/sYvRhURXNsyYWzil6TomkxDy1+U1VEgkZqqdgOInQWflYJsP+Dj9ehRnviszTzVWh
jIn+buKdzFwJsY0D9ZN66ZHwTLZKCREOfeVufiXqdBt/DFh1L26GqUn5aUylLpXVlsw2/jXe2cNe
qWDIA0IIjXbXI3PVnYgMfJI4dfL+tt24u311yOv2F9QEYaS7LIyuFqePysXubvu9dMKFLXMlyyBL
xO6dDOkk0TDzGRmP5ndtORaYi+Jc+QfebqbyZdW8YQzixK0yUQE4IOzQdvKv/rPhSRZ7MlS1TZ+R
Z+U7YvZRmzukAXD8j/kM+DagNstaK8LxQFOhpwPsJBStQj6K/jyWZDpc4XzKZsgRnSGTfRPcG+K7
wCHFffqhv3NrIZZAlIc6rgngSyNDUKY06dDrRWBC0YVVF6KOSKUw50q6eMprTSvNIoWquTzupYe+
9/GbdiQELVz0Ws9sLIVQaydUFPus4badSCqGZAssrrgb7ZZMgSVhcBjf9ENLEKvgDmnSqV7xTNwA
zsjW5dnNrmy+L5i8bp2zZ70m4UIlLImYO04ykF7Ei3W+xVmcUnjSUIDbwOAndtEdLDqs7lpSPXdH
tTvq3THChJHi+NutEi6YWCo/EGYdwOqvFFISrUVy7uy2ndt37syN0qFsEmVVMaMutyUfArZdCgdG
RwUr+1O8ZYS9qzAPDr5npXXoR2d1Jsdnp6BkC68GCeKIp4mhRH8g8Wlun3gWkIBZB/ii4jowkxBf
VNWE5hTKpvBFXfNDTdJtfsBXmXKKIu+2O9jSdnohuLKv9tR3sMhBZ+WwWmgeRh/p/Tz6bSP000jv
0ZOixCQGCJV88XIZsSx6ys2rGwZg5Lj/h3sZ5A6225se0hCoOozWmFOkP2rl8kiQKHxfmkORS2mp
w/LN32jSeAbj1hGqJLwsJLIx4uB/ZmyvxaMpI2/C3oGn1TxCUFnAwDDuyJhItpZBzhfnJI9JYTXO
yAA/w3nEsUJuxAWFnN+ne9IIzAPIuAy3mATTu6z+6/lscWttGfzfdaTDtcPBVUWDqjsX2YEKZPW/
TXKPJEeiEwlqIXenHPMS0V/BZYkPszOKIAgmv6vYY7TzbXY48BIPtkylzKZk+rJWzkFD/xs5xa7Z
1p/peVKIjT+ASPcknRQ7QItJJrTv//pMJ9jQCDSLBy+aWefGeR+cjuHXYaHsZpmLuLsjL5qD7VYl
NaX3c2wtBOa9IidPuI23qfJ2SdBB/mRPm2AX9bmpRfa0/npVtvzsNCdFNihy8eM1YEKYYF4MKPKu
OvMSQE/IySVFyvLJiS7mHV/FjwNs4QtzvrbYYaAlyUuNfR1p1rJSw5tcgsnnO2u+q+u7rr6zIj6Y
sySdMvZ1BSnxNucTpw3ZkZ8NQjD640Xo0N/5czAPRc3YfBjU0OzDpghzMh8ULhMhZQdInv5caLCd
mQapOfJsXlbswS1oBNSSyexK5P4yXZL/iSeAQA9HB3vmDIV2FfMX0gFC+GUnxXiFAnTc2URqk0bp
Ios/g1vz/pqLfh7xfAPN/AlWBHI9awJGqawD+XSFFt4iohSDmHqMiaSlQEkJsnO1Z8VyNAtYzYm4
qWka5Q5OnRKWEDE0Uoab403viAhaogsQaapsC/TMKl83QuwS6qRcbRBLV1zom6BdAsLl+qzU51k6
qdLJKAS4DhMSV35heBVjgEGEC+JuL6WQvvCaWKwYJVIvRAz87mPq3j5JjmMgRcuk0lrP3OBbPCZT
LFle2bs9BRcpT3CnYca6urXqFiPWCDe/ORsK4LZ3db/NKSZDXZ8EHXuMHvyCbDKg0mHOqeSd/eIB
7Gm0g7wIVRs6Jxi5do/ynyvzD88ovCdM7w8kl6vEchVYsXAyHlQe3cCmXZgqYQ5yqoQXCSzocEUP
S11ZdZglQtfD6hnCg9R5qzqTnh7ZZ6532aS5Hqfmz99SENNSd/rM3zoRS9gwtBDlBQ5O4ocSErw2
KCFdGhPRbOg92z3X7y1xYp4c8HDEalyEDJv0SpTY5kUosZPZky5ikV25ZtJJV4fjKUYyHl07A8NY
6Sc3n48hIQc6IRDY53rkk+BjWD8J5CQzF80uqsXl0kUBkBuJhsSVmDoJCuLtNL4QkxBnznXAKmz3
lnnEmaeqdx28CLes7cm5P+WImP0+x8QI716go7e9q+3VtgcShsjvAgxmY3wSRKkFV2p55rIgSlmJ
ExHNTPSAQjAnNKEfT6J0GCoUfUHjd39JIYd6h9TgbKkB5lMOJJHWinr8cwPWoJ+GTLSfam8wo/Fv
Lem40YmE3bEJCDyt0cQCTBvAJv5qxpHKNV0RjaiEYHCWw2Y+qFs2cs5stioYXgGbEESMqgWc5W0S
HsUGcA2DqiycikhIOXuNj6X8i9PW5t3q90g4MY/j4AYCI0SCBzyhqc7HzCSoi4UMhYEEK+Yqe0Lz
hHirRdMHnhSju3OxhTJlbWH8+1cOFLcdh9dUo3fukerttjpaoGEZgybTH8S1SWkNiMFCKqOqhSC2
bYcFGMPvCR7TdwKPEe3kuKuQfryl/YnfkGMrf/KkIyFInNc/Kxyor0hjeHG8suo1BmLU3wlg4QwY
gpHxvY29RhIrJhtxikfXI6SU2S6/LQes+DP6ZV936qNqgEEJwIzHH2cxnn3X/hliHtZcvKGQpi/A
jEO/x5k5RB+0WyIFBj5i8SOhsSG0V3TyRlozFsYBdcpWvoeQgvWhUvzyF2hpAxJGZAFY0aLKAl1C
nQvk5Wmf9OFdD1p6gO0hpps3Cd17vwcG0wYfG78seygf0f9qhDXRW4k6kj9voSJ8+8yE/6tlAwPr
X9UHk0oSjrxRyBns8hxU1bGojpf2QD+1pIcmEwQOAEK1XaSnhBIAZ1iqA1UGVsehkeHB/kNMCq+a
j4FXTWlye2f84mBZvlxegPiQm8n3E/jhEQyWLAAmBcHe+fwrG06IgANOuvJnmh7at+UU2o1/0x2t
pEQ1fKlgrx+8z3hcCfrHioc6AW5cEtcuqCNqT8AT+WnVLTNsUqG2eWr6h/6NqxHwDKEcmp8nMixB
k5L3zRmFm7i0aaiAzsekAI1F3usyqGLzx4SLFDWBUnA7mo5jghR1fs6+pTaS70AwL7NtJh1jnxm2
V87jIzeJ/FTdnuDT1mypfqPQx7IlHoWvQxUIHJd8kyqQff8nroRBm60nE4EWHw/qLOSDrHqh1iJs
bdzZBVOYLBbvTYFDfnMoNodkg3/D46ZHzbcK+nJNXCto+rhWkooGbzaCHbAhCj5uRVbzgRr2kQ8p
F/n6e8H6xeg7t8iqad4EvMb13Xe+kO/x7sFvLkJv4Q/YhFB87JgddxUvYroHgeN9Z6Hm4U3nW5Hf
sp3uqlf79/q1vHvobViU0LKGD+MJlTZFwmRSESMlzML85Ak20NeYYUhTs0i3FzefuDqVJw4J2TdC
FlQsbBhsD8hyUJtTYL8odoj0k0muQjJM/tWC5aLJBM5FlgmWi3bNfq/wFnyD57KQhaOtIX0OeQ3M
UPc9NQ+oUVFW0kkNVTh+2+hE2JE+pmp7vBbsKKJ98EYzB480qPMZ/fZdWt9J811T33GIQKDay+dL
c66b86iGXAxcEtgv5DuUVH12viC56085AQXlETmgFtBNMWx+NFJrJzKybDRSsM10k4m0IFZNfiJ3
/DsiZuZvFMkEYnBbID49NrvyLjP8pKbLhAyarYQUZNxN5wKnBmGZSJpHsVKKWUHrpF2MHUraKblz
K7fJG/NcDoL3bySplnlEjCTFVgPSwNem+sj1UsKfTaKZvKkRcj1t3GYfxhdyjneGkzbd2/UeSQvz
ejsGsx6MTWghmwRtMUM5P8zdYSQ/Bo6Ia3PGa4EjJN/Ro476jIX6LOIwMwgBmsQMvMjltI5cAIGz
olfVaC1z1nqJ/1R0MaAAp4loh2QNBQvNE2v5BH+hZPZfmydSL/eJQ/UhcLp9Qj6MgJ9RFjHi0xaM
IGmAXeQu5/nGRohw6J7mVAVb9GZnP+rwGOp+ohqpxDVE6tA2+hRPloWLKv/KxaPytto1gOloC39k
kwKUY+/dUJ5ibtHmf+VUc7AHZwiNw/SkRuIeZcu00sO1CmuKqITnAf+JaCWvD8Z9pu5hl26lIJji
URyrEN4WkIaGaHqfHzW6zgboFSI6iEfwBvBN5kPg/UWLDCvNFoFak8InXIBkKnBS9umtXbSeqzyX
5yyL5yy5JCcCBR7tHXwImB4VgFdo7D01rFgvrviw4IYyxuQdFcWknw3IWyy/wmdDE8krxAK3Nwkw
ylM97bgxWQINRgUck1bCXUaAg/k+gda+4zPaPGhPqUXV9C9D/i7aBI+JEJJ/d+kLQGtsCe8GamBg
CEiQAGUfZadw+Pg1sO1QBYpUm5BK1NrjotYGgSuIqIaaJULXPCBOJUAzvnjz1Rt3atvvZhg8IONl
P6IXG1kDXACujfGBjAgUBO/S4BngP2MwpKHUhAqZFIfpzJzHPcPd0j8MxfPwXgCaEJxBKO6HoRH5
wt3gsWzbM+i2uNId70eTb0z+kBB8vm+XZXJIr5DH7RuioLqDUGEtktAElJ7bk+O5QcbGMTdo2n1C
RXyTtxT3CqkcvCgH5+H5duj+9khebsEV5wbajIwRFkUyLSFBwbUCy/H3UcO/ucwd8ISAyZBEINxd
982kAE8H/svmkb0wpGUvG1Qq4vD4stKIXJ5g4Kz1naHh95GxgiEPmPmLWcZU9pzeGQm5oLXPcRIl
tkvg17q5Z/SFmTjmfOY9LjCu9A6UWdT2QtZyd4BeM3fxqmpSqxAVLlOS/oi8hqSnjE4D/EcgfluO
0X9HbPTLWvuIBeq9lBHzYqBSoDyFB2oRp/Cz58fkBU5gpvKK0ERSa9D6IJby4WuZe6Y7mDX5KrTR
BPrQ8i6JeVb7nB+5c/hq1kD94s7+A3bNGg1B/sH88UDhK7mJOtm/x72BQU3K0NZSEI09RQjeeVze
A5bD8GGEFHvzaDtkpYGX/ItL4xsM96uAlUcePE2KHODnYQtH179Jfxiaa9pjMBwutq15dOkBJh1z
yD1amLC+cPy8F/u+6jA6sRid2jdm00VgxBRCDgi3WvINYdgsrgQiPx75heYzbwxaHVM8bVf5rPJk
3hhgZQTehkglwpAnvaek30YhrcUYV7QtCtCGsGz8B5Hrs2usj2XmGghC9pH5oRH353+CUZ6zCdzT
ZSdzYxJAQ0ecsMEQRkjGEUmEKGUmrLfxH26+nJTuKIwiErEETK99kFvrsBPw8EUDpVALCFB5In78
o45eyORFE4Qhgyham2Sn2xZfVlIdNsQ1Q8kLVyKcAXG7OLOA9vjvfFf1gW/E4gnOt+PxzYKRZZEy
s8bNaEt4rIEXv3AtZCJeQcw+1Zw8wn0ICSS5uAa778R0mGuhF5SldXh6FTuViszlgcSX9pUBxX4/
5vhGjuxT+mkiQHKdwvjTmO55F+zroy0mjXWoMd9rKsgxBvMeUVsxeVpC/uyiCar1VwadQkEf4mTx
CcZVvoowKBRN/HoNzmNmmA98M5hmRmxBYL0YhUi1Bfr9TppnnRMxJ1wUf4T64NKUxBiiWMGM1Xwj
oqIMZCsiKBdkmFxZQmW1V+V1M217p+Wt1D3p6qlX+llgrhsasra3b747/8YgPMHh57L4uSx+Lvpi
Hktb3ksxTRE8uc2ep+uetw23kw5IawXMaOS4oIomysXNEwdt5g53E9u2ItxUdK+z7xNmRQGuM7yC
qvJLImwiEHUDDUTUI71FAX8NDRzN7TDf5Mk4GCPycITt2YSMab1DjDCOUBwwMEibq2dGvGCP92ol
QFb6R5k8sV6hRl5QWEMOYeHbXLf2A5kzsEXaB+nNZDavAmx+K4IH6YVvrsEMj0RWIlndBeLgsDgK
Yd5xJrTnSOM3eTBdSPoiL5kPizgbknB4PZi+Vikarx1lGX5DYGm1PWIt4ncaXplj+WKuXl4vL1a8
kMhVPghCIgWJhbuLvBzp1FwdFQQLIeaOXwuzlHGHJ6w2uS/wRnXfV1OkqSZUzwXmw5EXSRlCRlYD
5tbgSJQOi/cf0JvfdoATW8KTFUxDRyTDvu7z9/tX8aZ6bIr99tY+krvY4WsHNaE54LrFw0u26Ih9
8ipIO6Xk8EfKBZXdmosAdMCDLzy27BxLmA8vDtsar5PrBIuw9Ls0ahTdxHOF7Cv9cHgh5vmfc4lT
fI3El5honrtHLMPsO0D49omTjnZH5i/smaO/I0WytybOQdjPi/ClEq+kv3PCYFjhgNV/EPQtyIDF
SqeS65RB8ii9MCMzflyRwJEx/e8QBSHLBiXyhLl/N+KwyidgsLfSiYPA0CZY/CS4WoypZNnPaFi5
8NFlb0t4xbbhwADdwDmh/M6e2bG4ltli+N35xVVpIvN6Z6RHUzpyViHlOxannHWw4KWwAQuRwUPy
jQoSmxxpcnjk1gQ6GtexyfFmStb5uiSOd+wliCKXcGrupEQJ2fQGdlEF67vfkdeJRgxmpTndrB33
vcbHaxzWkQeLzC5Xj+RnWkAkSDXMfSLvcRCopL0ODrQnLgR4GBauOTwIuOZsrAl4CQ1SGMiR8yZY
SGU7HdXvoQ26PPiDrpXeB7fhXp1dwocReqJI4cGbvMDIDyQT8uGYPo63wRBSEhKF2SOn+oErCq+E
rokriqvo8sxlhZPLotOHUgpCmhLnBQsDa/7nYsB926hf3KRk1krE1uYhmbUTjSldyGamceaqDnHE
NhCQj1zmgZI46jcEzSiL2LsqguDZmt/EYUPcagpXogPRBncLcQvR1nDhAgwDHcPE2Lsb0y3quecK
gTqgguzpsQfTttJsXeP1T5dHVd7faNCNcLnv7G+I4LjD2y564rHv25f9EPmlKhz8mem1MsliXpp7
qkqtDrzLtoAP2tbpfg28y3UReAex0+o/gXcQO2Se+jGpl48MY4BgTF3arzglLP6eZzYXDs9sEgbl
5/FRJQdx3E7mz0iP1MAaz4z60h9Of+0bB/bpsyObCRiSFBVgXpeZFOcPGDSmnwaDYRzcELSQSjrs
rYH+6QDyo4+DGroENzGFw/+PqftabhvZ1gD8RKhiBMlbEgxgULJkhRvWSLLAnPPTn6/JGe9Tu0tj
e1syCQLda/3rD9vG/IMYSM1aOLdXVZyw5ijrTbIeE+X8vgsRFp8HEV7s0hEl3SJB+V/uWvu7jEvV
vDXlKZZrbnnxkAzXktLLZd6oFZJI8MAJLzMscZKSJAv/MDyK6xUOCEU+DO3JsU51sYT6++TvBxuy
Wcf+I1C59FjSKiCrbVo4er+IBUZne274vXULeRBkE0WtUdYGF1ftxQ76artSbSdRlsyc7YjD0AjU
3kpajfpV5i8Qgz2c7ntnU4t7Z/579exue64PDTTeFv2IIL5bWPSyu/hxnRf/2PEDL9V22ZFc6Rwn
6dFzmNTKE94BAE53oemh+fLdUbtyN5t+nEZPOdvm1SmEWQi4el549PUWs3SZteINv+SOsvu0by9q
5BDNfGunCN+mtS/hS7NyE3a9MFmWiVNuFm3vyRwA35kKA9m2KB8CVxez3eTcFH7IvPTuyAK/tWZL
wof7n9wPIcAte1TORQScVwnv+IHZl5oV1pdR08uhBsijA3tGv85xrxD3SrHhYn81FckS5BW5eXJI
zoXH6V3RbvJfpMmxEiJNzihvo+b5p3yPcys3pZI1c57lbfA/usBL1I7/xZNybJj/w40dc9Y/MDj+
0NFYvLhqZN6LEIfiAhAiYLhR0qDRnlj3G7OOve3aRk7ooBxJcBgURHDA59d1ANnRIMeIvNKrVnrx
RWJNPdqmw2kaUUtxcpt1DsM2kIIY5p0nEpZs/hDWGpN9I1exsZTixSqeqeGucfjlDgLwXcK0yTJt
OoybBj/ZOeEAmkxXPVoVGkZylSJf9u83Uwlre03DOSKYuPfKrZLddT1AXh5eOjsjiacT+7u6j9oc
ZPg4HDWGj5cptWJcN7aYmsMJdOmvWbVj1VyNZMo+Cf4xrvWsgRJdfSweDOe8V0NshgPLd1fSh1fD
Diw1/fAKCh6b5G34rlyY2xnT3T7I3E5SUyO6J7UduSCY5bnOotrJbzvFbadWN+ej8aD0yAQHmD/W
C2ZR5MHRoJAfVEeDbDwomeF9K9Ow+u8+vL+Yem0fVtEU39FBYO7c8AuTmXlr/9vOiKOIuuzOui7j
TskM2NHb9GIiOk0/Cj/DQpehS7m1YTW+71a7m4IqJyQGHY1smJH++AG+2w+MI0q0lktu3USjJndF
jBWWXZ3dob3Gmxn9G4BTuwgnMzCc6lup2WfpaN8ZIeDyzTx18uXOJ+nohImFlPU6qU9tiuTfiKDs
xp8B8bIgXnCvMDGeJvlV8gzDWlaYvyXDaRKtEtMzff7GipJSGeW/DkH5OE+TeJ/QI5OA0n9a4LXn
7TRIMgmu/r/migzUogHV5F8+UWytkwnylEw+qZYoyRJ0PCBVydyiFISgQCp9ftQxwNi9Bgzr0Cot
W6tDYEVaiHqIkYh6iJGIeoTaFqKeN1Gp1+6Kl8/sz76U4A1rvZk8bI3nmKFJ2ZO0XockzMocYerr
lzXX4WVnxHV4icp81Xhyq152clkHPRo7rfpQ5YB8oGIbjHipnwI2Wdz0zmPKvwZAXwsPOsYnN1aw
5xcTfLPhNsGXY/yr2LF442wape8MkMHb69SuXLm/wCugEjgCG9AvLrjRqK/twjuM4K/ZCfTsZnay
6tjuHGlXiE6IrHVF6XTJYciTH/JxCqr1m3UK1qIJD/cUIHf1O2bHV0dtyz9RosLCtyfhYd1hlD7V
EKoCZDJtVL+p24Hh8ffkE0ri2p3NZJ7McFzVVT78IIzTIH+nIsc9fB19evOlb734lIv7OYmUN2zF
+C2ZJ8L3zF7THHqcHUCyRJWSI6wpV2/210Dcq2ootOvlBuhA/O7R+GLcY9I8HSAXnK8qYJ/fbeWM
QHaJ0Q+gsJiuD/x+wiCo+u1tohRDU+L9IEyGSNAE6bRGJLaT+gEfcxhuLvdUNmXNeZUY3xBQUuU7
AuJDq5oPxiFuqNHVO2Tr/roybdFsLczPq0Qo0LZXPZelxHaQ/H/CjndQmQ5EB8e5XiHX8xEfh51h
//Iq+Xf9hw/+5RBWtmod/CNX45t4GW7iwnWN/2SP0//EAflt77TtGVmeJ23QakEsaHvcvcmmx9OE
G2RmpEijEBTUfx+c23u7vb2/2K8Hx9p8DtMcl8xc/Sk7dorFTr7YiQ+d0qETLTq1RQdgC7at4OiX
2sPn7MMI/g9BtqfRQ+hRdLVuzyG8eHEJP9EHIqy4tAurcF23tOQbOAWTAk6B0JBJb2R8zHUo2sPu
k5L7tm7f7ntvwBYif+F9OL4j6b99YAZgJQFs5DQNj8TGdG/xb0aJsVXb1Ays5EazMj/jaSu7REDo
lRMPATo9MfmxwK6nR6DudSJyA15vI7tb/3J15D0gDJaCK0dJLc7+8Cyju64fAqZUxy9MlDSl+mjz
FQhA9jwToXySgtg7UT7NjFeDH/Uil26uq9zd/C4Ac56rvJ+KfXkhhe4e+ZEYc0r42iUDqfROISJi
PwdGBKbXcJtWq51JvoNNiTSYDdvFQnu3bB+WwNL20MAh19rhAsHDzBy4GvCRsvOO6kvsKtKpVp63
zqUdc2O6GmKNcIHKKRYf/+arW8bsZ1jrorJd8ezax+jVLO9qRBNw36sTC9q73lBnu86bWBU//gqg
dbn7L3CYiCRt63zS30odRSRjPfUfx9KlQS+1IjQKu31oVW59ilZFnsZhniwP9em8cTaAqkL2BrvR
IPAoyX+K/RNW6Kx/zcw4s9Rid+CNx2zSbc6t1UVKTcgimCNExc0ZAvKeWyakIpnUgitYAdcZDaZe
oapcpYJ7NuPu6eV4bM1mIbpnzKLmV5E9QP0wmNQw5K+u3Vfj7ot081qrjIpQYLXZyK27kxPt/t3+
cLeu1rMj4+ik8HpYNvLHdDPqrkaSTruTkbjNbpR196tuJeuuV9181p2TTGbd4iEdFtO8Prddgchu
e8vPH9BKWXvevBybbEDL1eZCtEcwykWgvEyFxRGoJrxyD0DvdVhzBrpSlikEps3I8XUMOSLybMqL
5l28SYZg+1mdI9heujmLlWRcw65OD2JklBXTtJzroA9eWF3VF09ItZsVm31+R7QuDSYVM5wY4ypi
5V3z+LwKM7f5t6iczRyMlG53jFA7wpHkVgtHGg7r+IjHWvrXGGe766ye3JOc0/Nxa8f1zmTVcZdr
TvcS7JpRNeHWthRK8FYFteVCzNO/5FkVTzW8tCpE7klUQE5Fv5VxqE1pTbKWF1a+/JuRshYzsXSt
EgtXkAlc5Z9Z5060j+vgxRpjinEWhdSM1o2cAXOnXGjnDiCcSwNR2YqvS7Nb6zJ01fHilQbC8vce
k7DuCiCoWtk+LEksx3Fz6346J7GGDJkhlDmN87MHjWEb8zkM4+0mMIxFXsxEua5bKwnkRd1Fcv61
Mhdi7rZrcfF9Yh9/KNKwt0pDUYRCCNo5CsuXnAKJo1qlvRtz7OusJOahGi0bPME2s968Ff1497VF
M9JfmoipQLnzqvURYRdJyYt6P6fFqSaveZT8GCe7Q7DCW5zkeNU1tBrTcud0Sg+ntLDujsZdOV7d
2rQ3KvZKO0a2/XHWzy796rkfn/sF8eYRJ/nzFkjenZy7W/ezAmDVnV4disunNl8CLPhDulQdLNJp
sTM2ZqP6ffA32Bjvsq7/Py7+9/8v0sWhw4B2fGjFy+7uFCxIWckPlhc+CY14jkgfEi1Ed1j8mpkG
i9/gGcpbvnpXK7K5QQzh/9+8q12BA3nmF6NTAaP51mZGGbKq32wxjHwvftz57UbTWCNrEPXWb2Zn
o33rIb2ovLO6g6HwfZ3m4GO2w0BwNgz2cAFTeBqGpArGitj6DJsGWb5XkwFaeao8KUyyl+GGreCq
ufk8fA7fnaVqzcvm13wwZTNwl6v9jp7Gy0b1YVd4WfFyJpymYNndDZPhA7ZRdl1D2gr6HAapdQel
ySn5i8nU0k5hyzgQuTU28ILCuyOP7ljhWmBmegiSFwoTZJkqinNpgCwTzYMZmdrGnyiV8tIpD53h
c5xSY7NvMFFFgls1GUMgxdxoPH81VU7OwoMzFIMkUF+Mit5HbNP/0hnQNfB3hDega2y/QH7TupAJ
VR9ajSHsYdiLoBh3XuBMPIBs7nFQ7BRSPJRpg+jFb4y9pNVMSsE6B1KDNVEppHPuaVc2ieJPLAUH
qKu7XnHgoKGvOokMu1l+nZtDURnhFdwOKTDm7KfeVoyQnspp7x3PMLFgvDIeXY1XyqzMO3PAaeke
E/XmGsgy0CoKgx8Hy8BLXohosMvQBKR1SnflFqU7kpiJh9iD8iB3MJgYnGaDXKV/ZIG97MeG2omx
YRAsLlLSb8IPI2XCj5uoQ/ExV13uAwlpQsMrVPHcKQ/oQW6WkSzTSrKaRKXcSVFzZVYdMpRNx3P6
eeHoIa2Fi8vgiXlIuvwzvJrd6HEshZWlsJr+Oc4+dSE3eScNlIm9ks3UMuviqB06aWzyvWxQjPpb
ikI/918JaHGv7Fba5v/te2hYZsWO6ft1uKhxWHzudg8j9Z1kHJLalpdxa57UukrPqDE9dytbU8le
bsJpsLd7VZOi0WHQhX9o3SY1JdHhnqKGvtrUhIcR6Yz47OZRw4I9VNzDvprYlzpqIlcF5MNN9RP8
Mik3AThjAAW8NAoJohYYZ2W04heGGRdyhOZhF74CLorUVon3fyBOabZ0/+ZtIHgOlPq4u/LljsPI
zAnnPwI8S6u7KiOMU4LFiEKqYR+OBqtSX8OePwQtdAFXQCwXt2vfgpmM0kgFXR+vG2uxzqfettoQ
9FwsNkAFu1PvXG2sfwMTTvBVqP7qbvs7AHGXEJBqCQeH6OAdc+LgxxHlk3LN/xuycK3qSEZxQLN8
RbvkgYt2KTe8VOaq57LX+YAFUI46tJ3FTuLW5hJW3N0xequlWT4tb7mJp/GU3hs5MBlj/1Z603wH
U3ivyX8eFrsrSud8WmRKXuu0hnE9bizFrscc0hUMrRsH/Hhp81wkcgR64gEvu3Oyj6twmWcn4XJt
mTLsNKapOppImztMTwrHzqHU2S3TZZbOzTuW6ThLJ8s0MliPaKGQO/yiPtL8BwKIltndUTq1D+v2
diKllZm5/T2sW1uHm2Ph5piNE7Gwh96nq6tfpa0Bw2vYiv4MQy6Mp53j6pkj8TyMG0589jyNPXYI
Y5Gchf4sG8xyA6OUyuMcCMYoEBAOsVwPGAY+qttrpRYk3ZDN/CcEjlbbRJnGBFD12RxQMcgNB9Hy
br9Bf24Uu+Z+83TNzMZQgWWeyO9busLZGCzMAPf0wEGwwS/eANX0IYixrj+ZcuIWVFgrO7PIRBux
VPZJP49qsQs8CySLra8kZzFEoymMzMszwZNVagK/fzT1gI5eByBfG+a99D07DAcTInYMb/iEyBVS
ddYoQjLNPo8PFCmIAwY+CGbVSpvgI8aC46x3SfE4dvnH2ofhixdY/WVUnPui8GDIsMkGh4x2bPs1
7pu+jvt+xuhH6NDNdMIfVT5wvu5rL1gcV0Wlxl0nhS4Y5MJ4jNeFMmDINPmheA6jmhPxTOPU5Xpm
THObjpmIx89/G7PLooumye0ILF9Yd+YoctsuWtyGivRs68a/M5UOejl0RRRLtFJaZOoJ/Bsyh8kc
KhtodGwhDK22zXJzhDHKp2GFE9iOnx3nhgKABSswVJ7O9yhe+F17k8dpa2Wg8uLeyQsUGlTH/Wkh
uF0ZoQa/C5FDrDc3QbgTHC/MJgdulfj+IIuxH2xOuyveyRTBqF46vo/R7/jXNIzPL6svpDnDPTw5
BK9ZEoJhTc4M7IxbXfzRPLllOl4aPh46vIVRzYBiGauVogOToaBpwVgfN285n9SY1NznKeyDI6gP
29lb+ne6gZfgprg8Ri+8aTvlDywDpIQw3+PTEydUgvyuVtwbW17CFg0PqihxBMrtLWwgR2Hcuyir
xupubB1ZBuScpIU3Rlj4eXG4FqXFffRhUmcZURrsx29Go25s8Zt8XHl2TcGiXCouDrywZuBSAG0d
FD3tktRVf3kO/csHbhKlsKJhWBpk01ot8fHN67C2xqcmE+ewNlfh4fDelG6btf+qD9/JD+Ov6now
GQ3ialovMwmbprNput2K3k23dsFzveFf39BtVPFOOoZbsWFBXNfti2m5pppMgZ920rg1Qrubt3Lz
1iprjUUPUQvIr1tStSVnlf63UIjc8xTx0v0lUPgUsskEk1mTSlgjjD84ZiQvIbmt6icvEUyxdbNQ
CI2cLu5caHpNx3KQJK3XQZJECreZJidiJK6ewp7kiHbXcju45anDp73ahD09l4yuaNhC3B3eiX/K
n9vWZtSJucipc6JGjmttZzTqnJedIzxSnEepfvxkMlAG8+kGK5LMCPXqL4tTJyvDQtPRKY1Y+Gj2
1WRT4SOaBHHO15S9MifEdqHcPvcOj+rpMm3QFSnYjDs3pGAySomrIAV73y/T5WV9H7NvWnEkaQTT
BP4StdAji+8718yXwsv1s0/n8INL5fCzN+f2GFVLDOdLjkNcoTFWT7qZ2Z+QHV8v6lbgqkg1PQcS
Fzh5KqsgqezDypFtEavkkiyXMKO2sydnw7c8UVj71iFl8p5YqbOT4nNQX3+TmP4nmZRRA8JdTOoZ
7SbnZA5Zv3L3trhdqWUZfPtT7ox2q2IpLChPFPV95VUXR0Tl7Wzf3hhdGQGLn8i3hfRALkaC7AWH
1WEXObOix6IqYBvGxls02VHj9igw2mtt4f/5NvehshieQn3JaCcZLu93Q+O/uzxnrtxdiSRofVdF
j00uvyvG0/Nky5YTk56WlnWU5IowKAhf/yZ8/5WMTscJvWjx96lKLLq5KkdHkmWu759e1DrT3P4z
6WVjSFETHnKTwsoQ3Txtn3PzRlxLdf28NHPvUNbc+41kNvs8aMvw79lLL6++CwIvrh3C/89TAqFZ
f/OUrkTm5Vvpl+taShwGjKe3kSd0sOlVk12H54cSunx+Gg9yx/qmt+usNdF5VFG/Xb3O/1ctwCCJ
L8rchvP/E/kTK7RqdoVkK/NDaPuB+iMoUBaH9nRJlVzfPJNUxft+Vu2Zj6knrfNMEsld7NTP2hRa
lp9SMT+O4UatKbHevlsc12suP9OIZuG6IoOe7olIhyp51vkw07vNfYx+mHxRIFmj7+VdyZFfbhqr
KUIvgAcYDD+M3zELIPuI3YS4C7SMcaxL3yZ7jfo/WL//nK+yKMqoEaIsHjX+0lUc9bmS6dChkqGr
4rFWXgVd1UbEmc3968Awgg3dzLwPI7tfWNfjq1YmK7bKtaCVydcUEW2zaMs4pbq/x8HYVOuTS59p
9j5uWHnkaB39/biZ7+zWrD6aG5jSsclbThtbSvfLxvzUWAezmdWGH1J7e5ZEHaxmlhote8YEB+t/
VjPYvVoAJESCkphmUqnHJkOG3MvNmywaG7I1a2OBay3m7vNV8HcHc4eaMcHitBgtwKdNdazqJEmX
5y6bMs0Y5zKm4rxt0JIndoZqyzrkeWg5BQ2nwjfczBk4M0Dt6fHq+asn+LzaxwctyV3BFl5iZvXx
j4umHbyYog7PMmb/gO4ZmYh7cMOw1+SBQc5/4wruGJqz0rcJCw/II/eZQscxfX6/6V20yR4CYgbm
I1bhuVJr5n4pNbgoQJKZIln0t+qg9Rup5A9mPfvhGzsQZw/Xy9GGZg9hGH2SVNxiIc/fqxk4xyCz
PRYUhD5Jz8Dc+wvauv9yuHM3RpOXaHF1nHTOv4ZA+V/qjpt0l7cmv5FVvq20hUeLO2OPpHonm/3P
CxmdiKmzKegAEnx9tcpKgLfKEt+XTmzXbqu1MXuy5tXS0yN9o+LBwwuGhMHpG7c5cIVkWa/TaSVV
95VpABVkwQDU+0ZbXr+pHu22f50xIcRKEcZl56PA9AZKF+LOGZeKp1Cw+HE1reg3Ycfxf7zPE1qi
ilJeRQCec3GnMmBQTaRwtToXIE4sEQzPJ338v/E61GrKSaoKFaJgBk4Tf6XYc82eQhODqt4ujT9c
ydtr88EE9v+kIb0Q5rNMoEAWL447Yib9+5mfETA0R78IqOvPPk8uwhXm4LgKR8LlNcyi843HCXfQ
m8f/+quAp+W1MDXzeievhlevFDBul8OG1cZm8XtqUBz/ywn3oU6yuL7Z1HdzJuSusDbgyvAq95Zs
x8hluoHSWAlWMregy9ImjTepmEvu324N03ye23Hv3RgNF+5KxkTPU++pbE0snGU4RBhu0ZXkhhSl
nZEUx3fV+TS9JgLzXcXQchjqQrdhCVEHJmdKJaSHxjotYQ5FOAotEemVCNg8ShCb0NfDa9z2C9qO
go8P/UZ1at0cKNxh3GajFx7yIB/YbymZXwU0cCcqJYPQyavDJmqYxnoQ/8DCwCFM+W+uzxys4gdz
p3nWMXfyIZgSwB7G7cJD/GAwdJvyQb1KDzePD4CXydL+mvhgoBRmSgHS279PXnUEIKjp4DaXuk0J
byYhfgqgDRJiIuUH3EyigDNU4fXCuAcn87H/FaBRDTA7Ies+fxP5uAMEpNOA0bvJM5juQhvm4VW4
azYQkQMpsNTyCOABcolFBCQLDR5qv+oIoR1c60Mh9UiRCrkrmMvWXlw9j+W151s6nj2a82PPhOVV
rv1V7LP/kozqVJt0EABXzONOaIEVG8jVER/JDkn0Vrqr3jEfb8bxXOPxIy3k3dMPJm8gwuXb9crL
+f5qHXK+38u0pITRaLPnJ1Jylm82n5UPt+W0fxP9eAN/ucKbn9nvypmQtMcAfhX3ckWy1DqFW7lH
Uku/iDuuPbSRCZC12A24Cq4ForCdC6dXpWVWpG9i30icQA9XWfTGp9701DNBm6E24OOapmkBdv/a
EwgnuamZ1GRaF72IcJKbf3AzAAaVF4bJlZYQywkCkfD3X2oU9O1fN8XUbUezo8ZXPypuksjUk0pY
9EsI1KV67gsV2m+0y7uf2vBh94MLjRGKQMp8E5mvX6FnQ4twUJhuMxxCM8fp/7sVbN8Lz/M3U+0/
i85/5sH2d526fnmOAEmh+XUav6KkIf+hXx6/7ElojbbJgwxQj0xQfQTFpou++qkN8Cp1dZh/Gjpf
tVWnc3P3c6xSAPSPE9kYfbbaLaxKCZkIojp/+63PYYL6hHb8pQu99XNuBzeFt7Lz7v67I1a/ax94
3P6mtq26F5PVGDHsYw+zSYNRkofZTXkDIkAQXp/Xe+jyj74tTbSzTefr3oM0mABqIk+N0T84rujQ
N0b06UqHHvrHrw4cY9hVIYm/4q8p71T8bPa05s9phYf/4n+BDFIqOWCoi4e/tKulL2E507ZID0tt
sKN2mgTPgRu2ju0AWwesWwHsZex1CGAvRQUIPOiNakn1m3L4yLuwly93J0uRRKl8DtCtmBQCW4ZK
FjglBCW/3lzQhvvXS7vwPGzthx/RH1oHHA19BIf+Z4eHESlPmiQmZB42fZe2HUZ1e4DKV2I/Vv9e
TAEPMMpJaQkFhMywm8d8rB1Zd6j4f7MTEFSrvxiHIHKDI9yV7sXb7XjT1u1+IBCyLa6fnot5e6o9
0re1HDUx1i2M9dmiyc7Eyv/wbWbWMd13RRoaMS9rJnmSipDLGYAOikwVS/3Lvl+u9Ca1BtjvwlOt
XSmE6fJl2S7iuuZa2aKF+bl8z45Od/VLKz/gzaFrPMzC3ErXKOvw8sKcukAwsgqhxrUs/duDakBL
n5LQDlOc3PZ+056J2zL8tMWj6uDp7IwfG7K8S2g0x45Gd3HsHGl/lp0tVdqhU4Tts1knccs0t22x
d1J9DGmqrS27w7zyMCSdi8kUaSVCspLrXd7FloW4d0lZzP+0OZIWivWiTIjWeNGaKuvi5oEDXw9G
+fRyfp5I5SSQvhrtcNkBA9xcdhjtaFetxkRY92OZzp1wEv+7scLc3TWKL+vgMxOd0sqle652d7Sr
Amsu/U2tHx1dJmKou3z57lS+y6b3VZ4Z5fvcJWE4IXKmEDr/UaEXOv9tL7ftHePuXuZo3H00QysU
00nGSzodztPKsLOv1KP+mTanlpwB+GRCk8YQkERsDvo6dhcy/ObpCBWHkPYahybK57V8bAvlyhub
5VrjUitTfj36MlSnDTHnQhCeXLLTffYzYVqFnCh83MSi1JyUQpDjlmbkcfdWyZKIszupeXf1dnNc
rZDFqTznbPAVIR2SxW0/cEYvg8lwUAkBItxgxY7Vgej4lOtd8FCdFfssPcejwXw0qDmDjgz++bCk
8TJlJjQtp+Nyehh1zdR3y4aZN0vHwiUpIIPJDSjD9MOKcE5MTRuLF/jCgpmemIBVc6KPICoieuTc
Nmkuhz77pMJLULlWSjqqa8lf3PW1AZoB1pOHzubAQz4k7c0/Y+Dm9+LwXFzVH/Ni7U/ddTF93ET1
XtG3oNV2yvtOVmrnKQkr5BPAJHVUPV/rCqATxLeeJQWROM6T/um99j2Hghs0zuvCSa2dIRwrOHSb
WpI7JwhvnbGEOEps/WIxwVio5hLDW5NbY1sre8uAkxH2Ha+2ZHRI4lUS7ZMlBw/sgOsqy82aNovT
ZhYlqAOrtbHXy5B5bhI7BXVcnA8Orc1UbFprXWstZThM2/Naa1prRRq3WquGjMA6AS6vBj5xha7f
km254YzomnKfBept+loTvmX/ODT/aUgHr9LHLbtVDKZ96yJ779h2Ax4RyLJ69Wk28OMiNn3ad+Mg
YP8hjH4zhnmoMGyAWtURVLdpGfCWnspgw0pzit9l0yZaZzm36Eyyzijjs2eXCEni1QpaCz5Yc/wr
Wzdr2GrX5bP2QVcQe/INsFexlCBGM70+tPLL1uW6BAGbME8GBQY+h3THvzpCduyYSPu056+ep3jf
2nmRFOCv889b3uDBKPjdJ3V6t3uc3leL/okEvtT22Vf6NR9u8dv+a7C8kqvUinKtXoyZ9xRJ/AVz
UBSOf9uBvKUDzToR7udGo/BfGq0o28u3H766RhAfEZRY5j1Ujt1DxFa7UZPkwSs71wLBY6+0/l6b
aN90iS8PIcxx3PPffWujY/JP2CPB6mm0TwusUlfynZKjFwtHeXDblvi0cF2IMA+ome6FI4rtK83a
tW1bMF3+V3XKnKIpE/10LyoyW7cr47awS2mZspGrW86OrYv4B404i696rtI6CNQ0hrbBBHt2W8i/
OYasmCcQSKw+s/5XN81Za9SqPN/e16bwymOyxk1wVf+9GPfy++da7Q+DNCS8XgnyPP2cEDi+56N2
+XmDGPZcGT2c8cL9qrwb7N7ltldrDc/Y7K0wGP8IKDw/2eiYLGeMqX9dhvhpdgozCPSZaWsRWCQf
/vqBe5Qy+Kv6Upj3ljm2ZQ4dhRYxfq4tw3bkEDX8iFpTw6VVozDYOYdmb7sssS7rpPRxnnS9t7f9
+rPwkS82V19+5OoLThfVH6O4uQVVCWXzgY8EA7qHm67Kb/+ZG2Xfn+550otvVKb74+rL2YTERipH
xOjHK/7IQ4+ELSAXDP9UWGP9kQHaE8MzYV+arM/J0tSFgIea6Sv/a7JOUXs6yPkC9I6PC7Xj45nr
WeF+05q9IVmVPqX5MAl4HC1Qf3+88/FPQdqHEKaP3Sls/XvDjwpcM9m8HcsevXT+M6ZXg/N7t2mE
xlrfd3MS6Oh/yY8/QpRl6aOkIfraSavPsNPnRC1Nxj8QilKL8bY/W9QGJ379Hawgwbw8BLhQbVme
tMk5TidZwZwQ0hWJMDR53YUm19gfT3t8uqa/Sp/5Ufc06qoItuDd/5duPQeRn7tZhXNzd3TuFp2E
HJHb2aZt4xquw8ZVBkNNuBu0LrayPDsjug3h5Hh6YdUwJTArPnduLajPEpDfvWRddKz1trH9LLFv
f5eke0nyOtNLWNNLUkaKuCTF9xM/ePDEleISocr5nG3mTg280Lxcu0ZuK+8WK7p3jnpHK98YVlu1
gIJhq8DLGpFCM+5Wr8g+WD8H3ze85Pq8beC13KoXBYw9bx7Knw4dZdvGbHl/4UfwsaFlnmh5wk6a
81tbKj7Cne3Ue4sK9BvP5Qd5y2xkrnQcb9NeRhT6MPmz8D/7pQhvzUlvvAuVRngxpvkqjbgbe/vi
gSc9r6rIvB7PGpmAvSZyDv4n4/72+BelxgIxraoXa9aieuwxZl4Q9D/x1dUv07wmxZcwKuGZnDVe
eAhuh6ba7d2lXSkBSRqHE6y9fYzbe7lRo87ahPko4Vcll55Lirx0k6WnIyOUdHdMOas56x3643tf
bmf+7dg/DhOrZpfvDb3ykn8mKZPaX5cPsEYl/KciI0qEybq9BxfoBxrn11vF4PtUDEdX/thwLznt
fCIjRk4lKjYXAUzfslzYPFoR/i1CKeE3lvMONvS/wvKy6E9RJhJ7etjWr2HQfFHqj44VRKjJoVOx
hUXt2rGdBw1wiLnLPdl7iwzGl/1DvrdU7k2uyfJuwWFPzvR22RUVf9gbYdcn8A8WFj1Z5tUmwzn+
L692dnWess8BW3MMYDBhSr+LNle/STfPXk/3IeTXiTzFdpY6j9PzGl7a6+F9FtUjXDjb5Tkkrg8X
YXGnF09bLCbW+ZAsbC3Vl/mZ/IjaL7jTz7FYDJEBT835ub6JWttRI1EI7riICbwfp2NFXccp5yUv
zPSFEy1azh7ZsOJinRnjz8q+KWkZ/WSuq2/1CvwopSOUQ40qSNa+HQ3TYtzMPs9PZ04/z9vzMsRO
Z692mfjFVjh7K8KUHsdzAywIQYiiLi4fXamVQ3cRgp33igl+eIJDnpa4RlH7dAznWvWkm2aoHt5F
7ty5xOzzuHf4hOvHrreo2HUK9LZKOaflRt5YW4l8vpbIM1NX+iON26crKnN4+lkMod4+zsqxfdL5
cIsADIlnYZSdV9wRUtSnJfG/UrglyDznv12Bc7Ejq/5WaHqWFJq5ReeMu3Rqr46NxxWaOKfga1VY
UA8y9/nMINFQMiUmyvU4iVrLzvj1TKYmtVip5VyFkOwaS4jLi+Bv6cw9rtbMNBztBv/cdU+tFalN
eO8+nc3XJmtOnavs8MbwVj1L/cShGwhF13puvkl+zl5rHLC1nwZ0xnOVxiELWe7K+2t3oPzvrZKQ
bL2vJT7IMSXH5Xtdc78MS91l8/ILDHYpIXtcL9j1ltnakQ6/HDmLExPxbvxyNNx7qQ77hY8S8TzB
upMna+68knlzB0sWIPCyqQ00I2LjrbWxsNh4DhlcJA2P6X2H2KOglvr2p8h2E1bwJsWlwlWhs5+k
J8yaTTqGHEimyKXLXJrHKt6m+1x6RLjepqNaOhvWV6nxDUrZoHJfExJxvxq56+pDmVRmT9gc5/ql
2MgPCC84FGvnjq31sLUcoum0czHlTPuIBnPqjE4a0bS0TC+ZuKE0K6c62NkHgvD0Ptejw+JPWU5K
OOwyg64rd+1Xztq9KSlS2L72ehKb1yUZepwV3Wuz+VYGZK6XyoML/pnEqBkFeii7c7LAFXKazUNz
G4ytGuveCbXdvMIpxIYo6yw/t8Z0GlzN7utsDyMNd+66A23i4C2DQRJDV2H6b4lY6OQfPEIyUBf9
JVVjnSG/h6k//uyNnTIOFeEmGG7UAMfGvqR91EXzj5+/Xo71KcN/+6pae/jtq9JcGZwP5hxRPSeK
+mGs77juCKH0A5/fFbK6HW697Nau5am/50nKPU0keduDcH6eCoW0mE5f1Xz6c8umtc6F7WkJXCNs
0ypdHsqJ+nvi6nTiBS/1+pZPkhoulO6KZFu0wlXR61WXh53loiNC3lO4ZFHRLz5oJYq8r9AJJwiJ
odEYM0SfNGeTa9o11dp3sfpH26f/sCloqEvbu+LDRUVEKupaYsnJFGY8bzt4zYlzDWHytf4oelIr
TMuD2n4QP21ftZlTR9eQ820SfY9eztQ4lf6eU82wt/GGq78vipFi6uLbeIpcoeWSC+871hN/Q8Fu
d1iHd1dU2AtJKKajQ+g8bf5enM3Ody0rz7sF/ywxH81v0d3ejM9Jl+CNrQhRaG1YgvmKWcUNH7mK
5igDSz2NjiGUxDo/reKXy8PvONeI9lg3bd1NWYWYe/J5KLiFtcinlw18TnJPSJpmevWJZphnim9m
GqLbXQBp6uoHlcxQK7jsloqpSmv96m9vDql7KLPrRWakAZ+YsANatUuV8FbjXPPwnjEqeXcO6S/m
GDzx44Gv2L7la7zuKc2H486sJgeZUz8oSjKqP/90Gsl8OswcIj07x4LrLj4dcg+kHTkoJUcO84Nm
SfQZ2ulLQc7ZIawzlyK3k8SeLaqc0zEcwB4KXf/x/DQ331iks8g9k66gAYvOEcpy7FbRW49dx8Ns
/OCDWnZsPFuakVN7LvkCZKTQQ4qvl1Vctuola+9OST8JFT42HPKbU9ezV4vSShQ+R32Yz1F75Bq4
Et45RCr/zYTxoRo/eikKi/EwVP7GQKHcUG+GOrq3V8NAecgYyl33TzFKteBe4sQbE1xstiJdt8C0
JSOECKe8+mD+GhCiWjJSLF2P/cN7/tvPrEVtn8XoFD4Lh7QXIYHqKRwyT/vla/bqLLCcBYu31dfw
ZdvV0OgrstBFnda6KHn1i8L38CXCynuJ5vebt1heqT5hllQ/XC3UJM4BUmEfjwJvJNAXxfGwc5vT
7V4aYugPGpIErwNVu4inX4c4iQ2CLr8UPo6Ps7c9tjFPuENS+ChimPj8t6VWWHMz6LoqpIzRvWvJ
QGpvN4CbkGDenNE5j6Wj/Cr/CsYLv1eInJwjFnfzTfh2p9kqojH3mKQqgZEAykNr94Z2br7iJc8x
BlG2fs/G9S2Xha9zd4+VtGm9ja5MjOzbf8s/k2owOieWZ3Ru3fTycxEx/+nluZzf9PIk83zOU/IH
qhy4KWHOhtB7H1Q5eyY5RaY31El05rx7WiNVtijsrcyiunXgL1btDitd9Pyo0Jtn/9Lzd3FjNVAR
By0us7fmFDK2DlIQOpAbKAIAg4hYuECIQAAwT4BuyGRyh67SOjAMqoauCFoK9VDUusWuyJezxAIl
LG3uYlMQgpgEfq9f41Lbrr9e86rCmGmd1D7L5PLuqLEbcm8gdaT/ygAssz+jczuSAEaveF1nG/K6
vZu0NxN1Uit6Ht6BgTyH8KCc1zjxTDYzKk+YUC3ZOBm/lc/QIC9q/WoTBJ5B4cqLvj1kN35Q9znW
/NpfGfE9UoP5tknz96OzT7V8wqd4BUjlHy7FeuFu61i1z/b8JUfUvvK87fQAI3PUfeaQWdjnfc3s
DN+emr2nmEg37MxhP3x3DHk6r8+FMklv/39cnelyo1qXbZ+ICNGLv0g0Qq17y3+IdEcrQPTo6Wts
lCer7o3Y4fpOVqYtS7DZa605x+R6paIfj+Ef7rRc5tS+bYGREbXWbHlmGnOjhl2YJ0x0zLqDmh5u
6UEpscPaFGwFgoRwW+AlSLbcxnTPZEkc1Gm06Ce94LdcTSo+iQ0PKTpGl8/OryNhlNBP10+cfmVA
FziOgqjAGuJYzzHGvM7nF+WhoH7TF6LAQJTE5IPO97f5ncNsw9XHs/ObrVrlYzKCqQx4qLAZXd7S
fZ0eivTQU+4xIxXgTYdPvOjIgbHvjUreN/0bmemwsp7ZdbRH3jC2ZrBsu4m3tsAGwQapL7Y8Rdrm
qH6z8ajfr32IdueZ9059jttzbDoUMOyllzKgMuHhf6s+9GdFNHVC41l95h2WcJlzsH3mOEnqbsnN
pB7177kXVNVgUf9+Fjy9KBEWf9oh4FnIb8anFlPmgOwkE4b1ZmFDr8RzDtQULJp5dSBVIKXAx38a
VsZehQwsDirHudUiSWsDwy2cyowpV2IPD+xD/Au9XTUobiGrQikxV/U7GgP0kzVHfPcGxBe1mERt
6EmtZz0lesNGZyqICOLX5XTKdozysfNlAYNOkFAsuDEM5utfuV1u0SCQxs5gvgKgGCP/wVJmoxJl
OFT/xQEx8ESuiWkOIcelPI5405iJoSHrvFKxTeWZGRGMnhysSeOeb6srw9dySwd/FR6RLxNlClgR
TJOF/hIz2P8yjWpSHyEbkVkW7+tul3yjL4OvuAS9L++jZp8TokTd0e2Qld1G2JacS4XhSJ0NR3iO
4LJjOILLrlu4VUB+CTR7RjMM7IG0Vn+ir/aDbjWtatZ1IVrVpbQmhMXMnIxkRyDiV2eYV4eRjbAV
hmwMHJAjbypO1YmrbNH8ofETS3HSQPEvxBkMf214g+V2lmhnc+bmlJ1mdkkyDrE4/FU2RMVBBys6
FQwFaJXP2yINg0zzpY1ofmjHDozwsaApvnRTxfXRofAxKDNEC1YQY96anEf4DBfBFup/4ZejCYSb
ccWuyVuuze+6MbkVqH2UEldqcjYisaQaF4KtUabkdrJB9VzP6l/kG/UvuBaYWvD3phmMCRvT0Bzk
tmC1Qk18WFAw+bAS3ckQNGN/IJsQAdtNLHImqttfmEwDauEmaPosmfDJ2KkBtiQ2sHYNweGOsWtw
A5mJ3T8W9tDRcLPz4uYOvfgvZnlTTFfYZbKBcteJVtk5Y+jQU1R7Eijt1pVbkZswEZWRue2VB/Rc
A82NnDQRAz1qoGFpK1tu4u5/pZmYFVk1X39kgqKFZnbbgalUtr2ypTtWKaI79hs7yhZrI+bJjG9D
30djjxOfe4FQKtrQT6snkgTtuOINt5PxNZKwz+6X+V7L9zF55s22WaCz9ejV4AcbcfUna1Q/ol3t
h7wsMTTB9JaPOOudCmUPyP2BNplrMgBBI1e5VgJ/dl3x6CBsBrjB+vpfNAb/YpG6Ej9aBc7shjg/
M08FP10DG/d0hLK+8ob+Cs7mLMttaqFzRZbbzhraBQPJSIhy8wn4j1j3OQovOIfUSyihy+u9j0Fw
udFeMlU7fzFJsCl3bbljzNIdCSUUuYQPeAI7GPxkai3WOnMibi1KyiszXd768SdbAOdZMVhto1V5
7H/QxyKJRbZh+UlHA9a7mp6a+DheF+BzjI1GKgefPu5nYplRk4slA7lRxEKtzGJUFKUIa9y6chkV
VVhfEffSDCUdlC4UKaOI+RL33gccKFaRGv0gPqY/ychI2tBYKzxsg9xicXfUtKPeHiWqJ5pqOKNU
f8BxRMVAVNyqQrUc+fRj4xcO5LgBF2VwH5yk/UYNff4RBiGH5zQDEtZ3G21kZXtTtoa0VaTtQtpK
jKJkLIoDAzZ6wFfPQCjI2G+A4Y/BllmHWPxMUS2CncalpB2S7hC2PPAO+hnHibVanIhb6QRMweRo
lqKNF7TjWdeTV09oAAhsQEFivpTvONAAbAMrxi2hrhjudzQnlgLZt5SZu3JKsRNTgPuKdKOJsEy2
bzTvmMIRt4OLYw35HC2Dd2iXzvs2mwjuEfaRcHKjG0Yr2/LYOi5kIt6cEudT6yixM5wJYSKMvua5
m+AfQ86y/Anhp0Cm7vI/yuDxP03nbnAkGY5AiAvz2tF9cxvlDci1SqpdE6ke30Ne4OMlDfZd5dA/
/278khfJa87omOQPtA8L6cF8gcxsvlyx0jbu9atx+/GIO3gPzoX3Oe1e4E8o36jf+KLRCqQ07ISI
yZA4Q2A0NB0cisSOIea6zDFYdwgEpjeUMhoRShY5e0QTmC60Lz4dRl9zGHWEwGeNTS3h8Rv9oM6K
fkh3IvDpP9siDGb0Ywg3AL0WuEu7DURJbZitd+g3kFM2iSBXZpJ3NxUCdUopGPqAe/+EogzTHKIy
fHN6dMZLeb29m1SyMr418hWZaJGAgxpBFxkYxLORzWaANJjXeHV6bj6YUPNCMZvRq7raOdZd7gnF
IWqXkDYWIW0ktMX46jkc03ooNpqEmcW3TB5X+FlsNLN8NWQ3+al5FL1oA2liIkqMESnQXBMskH3H
dOCoi34GlNT0Y7CTFjKH310nb8GEp1SwNdGvtO0p/2h3X+ymO0dYoGzzMND/Mc4L7rpeSF1V2iAq
zW3CbBnn4Z7nmLcqKUZV2+Vb82GxcJTC7aiXZ9yc4rsTGDyrtAdIF2xd9CqxotLK+LSQ10DgW/Xb
acQ7hr/Uy1LsRO4V7UUF4feI6dTiTE2yhnchNpgLixdn8uwTyb+ZB26DxX9l3fnRqJjbuik2VO3U
ypClVu3CthiyzMkhQsIzXxq8E1xZ0Q+/jcDxZ/uM0zffjIBZlPoEiTKeEK8TBaBEPYkTtuY/5jer
kcWvU8pb2bSVc6SJ2HTw9nddkE47nSPy242z40tLl6RLBRSkRwBK5TKAK/VQGsLqBxo/GbvhLKSh
n8MQDGdUfzFdsZX0p6JF8o1tK5MUbsnFN/3CTtD6EbRileFyhI6PAcp0kPzsL8jiccVOQ0AJa61y
6Z2Iyb7yWroBoZAPwuCDFKrvkY1a6r7YAiwVirh4ZUBVsI3dhChfAxoyBzFOdLsrQaC3WkGgR7J0
aT3D9AgOmzoOMjZsfgHoVyFd9UBYGBrga7txdh/Y7eY/6ODMq9TPAu5qxc9GfEKwdyCaZPnbtOec
bticZRN/Qmf9G5HJb53HTCne7mGMiKERuBrP6Rs9ew6mfOlJrYGfjbTBN5Xj7RHy3XQa5Cdo6Ygo
ITLwAcWCqauOj8q3ofIGRuwnJ+1kTZ/Ch5p4HT8A8U1UEnFCOIj42tfb9BMDcfwpgR29FjteQciZ
u6cFNfvTcKlhUUvQctLRfNS+CczjsxdQGvUYPscy0fZWjYVVbCMC6J6cuCJvsbhuNZ7sTNag4vBP
56+XG+la+3Rh64dW/gMZJuGqYael/52/3QE7fKg1vgm+zH/S0JSg86V5KIl5mfz6S/AA9HeJ8Xnj
akAA3C9WgsqPnZuNjp2n4zpnyEvNRhtyWKXKE6RW9umNUT1ZO7qXyoE6ajzRIBtPpuHo7OMSOTgS
03Wmzt1r9EbdQ3naLeiw0zSbGzV0TmjUyE/cYznPfGyIhq9fNwmIRrRKQb3mjIeKlCF4vjY5vQ/r
8WvBeOW3uTgdTE6ZvBZbe6Ac4oDyzqSE6UaVuQwGcK+sQITPWgmqb8pw5jCiMawzkn6mNUjR3f5q
B7Qg1o6W8hXlAwOPgX2BpyR5x17xxYz+eTwbpksJOA5EnGwy7A7O+t5PXRYBf5eReumj02r47JU3
WrgtjdvOZ8yh7F95L86d9L545BvQqqRhSbnHSoiqpBn4wOiKmf6AmZBKaJnb2e+yX2e/ug2iHakT
wUL+az8GtUwqsfdtPNJWv4nal8LdoT1AF4S62fwuSf3mCHC+91UTWdT1PINnjQJKDlF4vunxKfrU
aDL7DKxQJ+TvNMte8YPSSe3X0S9zMvqWIYED2CrBE5eMpXcyzEzsRXg1Fx5vuyR90L1MJ1eHLKPR
cYWpJ3/pMFbMdTMv3MjpvICZJQcwZ5dyeyU+DOWEFMijCIpBTW7zqEHNWTiE07PAwim/+TOMsCj3
R8tTG1+2hGWG1SkeiUaX0itLr4rxl4GhYPwswIRNY0dQIezk4seDF2InXuCbXQ2PkOo1VZDq86s/
fEQ6dptltrGWPsbjHhsFWAvwcaVnlMAZ2cbcZQQChFLPxXDchiTt2BUGTA71TjT+TXtpUxcTi1Yh
dxEOlqXiTpk3ZN6ITknYUHAN5F7O2HgkuwFNMm4ZuIrbPtq1t51W7dTL/nbZd8O+veyxtjRkeBr7
1NiH/d7o9/hCaDxW7OiYYdb3SKu/0DHEY+G60de4XkwmykiownWXYREl/UmsO2EcY0rMg5+/XPG8
d2BpQToCcwQ4KfuRDmAdRiOwaKmMgY78BmoD3XoRIIMYZOVFnM7TY50ei/Q4aAej32TkaR0W6VoL
f4EpkaDM85P4ZB5idXLcCGL5kqewx7OLhxRuFXD5GFZqSEwmRxYOTXYWif99mx55fuKvF7CLmXfB
dn5l6tpt4End0zpgV/DogI1NqnCyavgRBNor4pyWqsB9pvh1cWLLlw8guRXkrzxlBkqIH+OZ/Ykc
splpbjzjfuE7tZXHVxBlyjNhLtKroQBMQg7MGpHLPAnqt/CpsOAH0fQgZx5eOidYD59t/KpO0PkA
79rqHgrSZePhpaGjfdYtMq7oB3nm6ocNHro5v0iMnYdmFivCtrsieYQfDzYVPO2LJuy9IplEamgG
EgUElBSuE1YNnsIN0ae0luX1+OAUGGo3nHgLn5AYjoicihFjh/FOQXs1ffOmAP3EY4tYVzZXb190
VNR38iDYNj9wzKCAv3Hl4/O0AYs3mYt5mEN/80VCxJVBONJ4HBVcXQ+ooDFws5Kc6aqLiB0oFJ5W
fLaQiuG1jtF+XOxviz20bAIvuljwiGkl4axgN8CQAyrgNy22tIyAXCOz16Wd6g1fKIbkByTydxLs
WLsRsEtZWHyQv98N5irBUAx0V9oRxyKNDATy6fw30Bbf/wZ9BodACTiUhljFbx2ehi9gvAj47xp+
kjjXKu3vMMByQvoVMNjU/4dkbhivmsJyotQbLCcpE1aOJ15IKP0MsmoXaE1XC9ecbIcufOicWmNt
zvE3bUBqy0VyIQTDYyfw4PYwISO6VQyanMs7Ca+Ln2iHrT/aVdo7/4aGE9EuiycshYC5alxEa1Js
+YBPBF/u4AItQPSiYUKYmnF3PM3Z0lDCDcRdALZxP78jnr9L+e+K6X9Nl65b7WBM87bjgkFWjaM/
LoSpHyjwBew7GSdsqps7ABhHc2gKR3NMutvsKcZWjKdYa4SteNn4Ve4vLS+0PEWxY3/EZLzw5dxX
c/yMngaSovS02MuQ780CY9opPZIwDs6pO5J3wPvBKYPumuDxaPomTYLqFuS3ICTall2Pyl9aVR7o
TNOWHwGi3YH9BOw2dnO25qBzrF2X9+nI1YvmHFd7Wru8yVyT/cXb5QStW2AsOXo1Egchbn7iaTlt
aSeFNjoZuIUA0I31FocbJnucNEzHt9GLSMvlQDUvbaOdyZSmTqFwurtxZiuOdtYgqcFhYyqa/l2Y
Zoo3HeUsRpt6C85tkX7aJMJzRNfoa4n65dFEpYKpjoQtQBZGYJZiy4TLx5bJZslwklDrnrQhGmNM
+wUA1m0hPJOrMTEfEsF+l3m1ndfPqyu82390zUjxlEIANnX8oZzCPc67ETE6KurdICKUrQtkIFWt
oPCmlt/IPhFx0fYWejzjosoji0Uo3JwrbxzYo9wpeUKNDCdcOaUqc8s5pkJCK1t7BkljZIjhi0QS
oBFJZskwNEXWtaIQ2rfTpa2KDVHaYloc8Q01q2W6BZ5y2bvRsJdoY4FTQaPMPmYERRUsmf4DTPoc
JaoC53Z1sE6yehouuMjnNSydbklIncsSVSYkMETRdLiD8udO9gvRM7lLjY9P0GJ4SmU/oGAqKHzt
kRoXiw2yOBgtM0MIUy3EQmlFWMtFO8jtIWZ6re0jcweZkM+Q8oLTNymUEYp6qqs3UVkxYmZggwSE
TK2Z+sgJl4V9C9sLEUgZoxfh4FuGm2nwKkKjGMVyzftXaEShD6JI4TjHvP1NP8B4vOG3OFP3GZIX
MTDCbAA68V6sxNmesmFlrG6gRnGzcKmbKwkHqISlZM0yq/W9VC8Wf6v1/1uqKzzGB8yhNsG+zHaB
sU2BVQXYXpspyM0Ag+mFPzGCugrCMcirYGKsUgUKU45HSk+KcB7AwHPoEPBOSXPG+D2gjIeu/hh+
D3Mgh36o/YjtG788hww/Rd1IsF0JHRpkilKugEPrZsBJBnyKMeBecBccbwDrYJOnQ2qJlVsu2XXx
vHC3kl3Xf2aQGxW0JzZ8nYRgH6HP8Pmousi/nxhq+l1Mt84DVxDPvy39gpgjiiWwpffEEJP/gW6R
5sg5hWNBB/OceVfpWzkvmJl8Tv0DvVHiwxZK8aLKf7QTrQDtpGZ7/ujc+jcU3eilZYeHsYR0j8oe
zNPEAKncJbQq/d7vDIg2tHtk0iGoJYVVmyKmxcEnSFO2ThFuHqCmmoeMP97m+Eyoqqj7+SpRnd3Q
N0T2FdUeZRjj4eJT7CGf6Sj4QPcKilcc+YiKJKgH4iIaC5+XSR6cmaANeLZwUz4n8RwLxN8BzGRQ
Pi61E/YsGhIU7yXXFRUcyAQU1TWnjZpAQiNg/1mMf/efLArohdDr4B+BpOHrgDyfT593AD0mozw2
zfiVk4Y0h4KRvV5Za+rw+X2sozOv6MosnYr1myLyXqxmFxJa0FXRngZeKgvbIMVuBNGMGhIELE1B
On1oAhkZ0nRCo2EIL+E9xoRTiQeuUd7S5ymaLZ8x/s5hRSZci75C2oTdRr5sboo45SkbqjtCEP9d
SCVTDToWaDyOdKvu/m4aVpXiVBgkFLFyxUkGevv2jYcZgjphsM4ANIBssNN1BkI08+6XJN+J0EQD
Re2So4fIUgwZGc9rwGCDUJJ73GEsxOYt0LIcimlbwf5UkN9uQMxOqJy0dfJCg4b/yzvGupssi09h
0kQ7P/dWoHbyOfVOLFp6Dn9E1weRu+gVNskBJNBVglMpopS057vlGg/t4omsJvq12nMWikPtwJhy
EiAx8pUGedevyNTNmNAdG7dAT7ZebDj1Mg6UyIuk1hImYSzFAGfy3+mYmJt+xZEPyyWHPE6sxJDQ
3MVxN2JcxVG35ADzVmHXZtLomcK1DIWWkyfoXjhmPSe9VfaioNMhJbgUPUbWvQ9KE3QwHeVM+6q9
ety6dBla/8K1gVifUEd6E8OXtuF+0zYZDnqaoN9crGQS8uZEnoUxTCT63N862lu8ccUnf5GrjaYI
VyVpdbwcrXvg2A6+rhdXVkIrjrBEjCCc+X085pRFiM3RqCDrMhlU20p7pkmhV94ioQoVuY2KciC4
CB0kQDGRrtcr5HO5+DdpJjW0g5vzfDburu/KE8f+20MznUQGm704yosH+SM8pbrHNiVp3mL0FJpb
mDXoUa87wLRULZrHvbL85lOPr55E/BmbSoMSC/Ae/TD50Vw9Yr8V6ZkXwQA2GH4zA4eU+canDJTv
30trYdO0vMDpyEd9SwMKkOK2l144CarzIiULrxZ+9sk19y0JQxSP83ZGYUHbnyYYnmC61leyuUzb
0h+UDbmCBQ4JfknalSr/aHygWuASqjSXGqZpvWSJVIBCivYdxQ5fuYaAd33QHV8esG9i4hTdeYT9
c54hJl0O3ZxMIfIMHLXxgFOR47eNBImHcylOPszZHbQ5e3mk58QzJf9k76ORhAk5XT0Skkalx2OZ
thB3P18p9uhC0UzPMTmRvPatffMOivnFCbALsi/qIXQL9MnmkEuu0OkMKZkMWG4eUkKf8TKecalL
fzp0bQea/ZRkH1Q45lXcFJH8yi2QX/7+thAKREXill8w+QgTx+Zl/cH6jxM+Q64DhIE+BRik2l2M
bn3xcK5z9iTO7F4+YEFvqU6QZoqp9qZeMkAAJgCcvBfR6QpdfY/vRj2Rz7lX44ERA/h9jv6QFO4w
hfEhST6UZ8rY3FqTRMXeyM9t9E8+eMADTRNQNnF3Ir9h7m3wAzeEhmvujsL+CkXGp4egTOL5z8O/
MsXzP8mIMd9CszNAokzi7GWM4uFPOpjGOwi1kmiuFV1ibRSXMVuc/Jyi0WPKhg48cmOyJ+h+bxeQ
Ni30K1ADXU4AV9WNQ5csYKn2akMshezAioRQPwW4q/nq59Ujula/0WU41fqRl3IDsEveIShRe+zd
sHT7xAW9Vyeu+xiN9jjtjHJXT7uC86Tqu9VTdRxIHh/AQYPxQeDrcMhor0F0C5ZTMGXbIds20eZm
X1d5tJuqXcU58wPmB72RYbkrLnsOpLdGHLWZUTCgKFcqtGnUK1BHFAFBvCh/sdO8jDs4HfbfnZ1O
w5LF457hiXmgeVFyIBm9gnkQjQy2KDp0aEgvG1UR9y2+fu2bVuwdGKY8iwkVQr/C/jpB6Jnz45j9
LDa2px/YtO6r2P4IjrM4VH5yB3A8LGldc5fSIe8SsWdQzXBMnM4qIWYk36K9GVb0A/D0V77CYGnu
YjACK3mOFwIZBnaRmxhkGAQM2oNOTqYbkajRGNGP5jF+O1RygtyDh7gbEbBS2j/L57I5/oAkwCas
4ujldtEZus44ZLy+lFYt/wSNsdgyLgy8OanuMPeNLtdyZrfBYoZJhH5L5EKPfhUIJchV5OMi4oWW
EEPaOVuT1C9K9th6wt+ORzq8bno56MIAuUD6Wv9eCW5ZaTh+BLAt6u32t58Y7yIhqUoYozZzRsKS
KGx5/YYgZvLIO8+BbHd43HC61Tvrhd3yDiTh2aYTWYnXEsjZC4FsImiUns/Ma+6UHXCJGs0aWwDl
JGwkWhzc0gvkLYjslkKtUvBzhS2e3at1ql/wBgi9SFPjR7DUvTDYm/WO3xh4iTzzO4ka6uXn+90J
EI24LjLQwLaRc8oj1ftq7Zpj65/bQXo18XXRX8ZNjJCEjHLSyeGesF0iYG8cyB13HQ3JVSrPc2AA
DP0FQYQha7fGTLpGXsFCXnEPbromtrZ84Zj6DxBAXf8v2ycXrIsQsUS7mzKxanPbmtsqWUFaKqpt
VW3/FHC3u6D6j3tc5Ru4x4nwDqecaP6T85E7S1dfCCao8O+i8R46paD2OobhEWOjVX5GZRBtoGZ1
usBxAQNDOg7k4xoMZiCzOWVQJplmYyZq2bAq4XjK4fRMgh6NmxGpOE4cDE64KbEBYVFBRsBCx9fi
Uondiu0DkD9rsH1ZCIaFu7XhHwAC9sfB/sXx8oukQtJQxR1V7XDpDj3F36xPS1/Qv47p+hdad7jW
kf2lQpuXkMCQOn4Emdu9zAs/JWbKnhlq4sok8HCmlZ2r/NfHwNQe2PkKrapwRq58RLooWjnqpHSt
hGsJU82N83DnIpVDeajFLoJl1GoMEEKUY8XOWmwRMltXjbkHkmH5tJjW2ZsCEbOxKdnpfwnHB17u
dOUnjGyHTUfg67AxkMRp9BE2i2Kjzu4vCWF5FCw5UqoCUIzjs7ngW9vFBBjRVf4GoU4208Yg38aE
NxBYXJEIRon0g+eF5Av7rsGjYgexMYN70QpiIxdLbrL1i4sljLz+Na+2zbS9RluSjhaEu6HDyuEn
b7VoW/aBegkUsjUwSFFD00rMN0R6u1Xh9TrISI5VXo/7m+4TwVSRpwCnKjwDFZFO59xLGxvn34a8
PYv+4XI1xX8QciEPWtXgUXWnJ61OIghBLJKmWPekKfRBC8Xm95AnZG7OEtkZ021JyIsqyHvzGnMs
PDw6qBApKTDDBEspuHbgMoPwHXWRCibgm/wmE45e7tPc0hUBArAUAQLQDdc0XFjWCXGphtOi5B6d
jqufxwrIA4QRjdc0Xn8Tl35uCWkT8+KGX5PfmkQddrJXvtwVUyYsLt21RJSM65DEBwOi+AMKHhTN
tfE71IwLuIf+ohErzQXQj20ScxeD+kcmmSHqKbAi5N78gtPkNwrbIOmCMQ8uXXCxBPT8LGEGua4C
WFEH0Ca65HQtpD9STWkPuNcLAjrb+m052cHYnwH7Xes3obcAHdfYy14EVaGMUluXnKuU3KN36YOa
2gStUWwb2I/hW0zOFclHUgDBYeoolCHI2vzeCLt4z3mZfNToxOiYwrevhz+miZP9aITHeHHsquNU
HWPpoCwO0mUNyV1T0I/9fctBlvOWo9dSaeF/G27Q9QGG8SDHh9M55nINsrDjMTszyXvkC2CKYHEa
66x2EhLTqPTAkVuOTNKqu/xEi4dn/CKtkQ8hxEsQFWV8cA5CPFZzdSrUDTNjHkEdajpEP4jpWIki
FMah/Nd2rffE6wnbtTyLjFHXs2GYpzElu3wVsqlgg9+X+T7LSWXEX7DHm4F4GCOFTnowOWeoW+yO
Woi9YR4lcnuWb+wb8lmq8BRLqH+EBNaiGKSRwdwNnTtfQyzC5jNqfOXxypECET3STw77xS+5acYT
eBQWp2zwKPdTNoQU1o1gJVKQSGZAEznfEG1uq7gVVsO4hZtkGdvqJvCRHdmFltdZRAdBM/QKxUt6
TwHNzK686ucF9wS2CsgTyBxLAC0zccfaF1A/7/15mvMVaK+ZkwkqEzYNfM3E+Bp/uZdRZLK4ZNNC
XLXJvLLWYaH6qQunnVcP4/hX/02+Yf4tlHU9isWORZYa5L+UPDZwgIgHCAabkX8Es8WL1SrUCYXa
ppq4SrpwE3X+C27cnDw+x8QNRzZ2tDdFVtm3/F/vLv5Ex0AVNHV0WezhBLRmrv+osBABVUC2Z6TX
9b2iQIChyJARRFbJ6Q6Gk/FdFz7NZRp49JeR9DBv+WJgRJ8DPcFAMwn/SGXTEeTkdw/ujpM35ekO
SeNAAs72SwZ6HyLnBbrzdTvExaEofAlCONcAVRBlLJOcJfsMQp2FM59vKA444vxfypTyRDWWCzIY
wxSoSIWvPIFRKt+px+4Es+s75BoDu/eMXkO11YvmAYuzIyc5Da6eKDo4x1DbcmDiGIQcw7r4V8kr
E6/BiyHGUSk3M+WIuhDdmql2iKlV9xchDrtT1pov4/rOm7QQ9Fum5qBKMMa5EJboKPCzmRiVmhO/
Amri4iG3lOsHZA7HP1b8h+cQmC8qJh5GubWrx8fbIy9wOF0p9GzaRLwR6LcYAvwRnftYvCpo6gzU
Gj4/kgSnDa0MYjy4YuUHfnbzfjI1PkG1W9HQFDEumuhB0M43Oa1jB+s3qCMgmtOPu839NSplSnR6
V/mbEA1RkFKt8/A60E1bDsEkwc5AN0fvqngL6TEwZsOVBKdfDBONweN8HccAOXljSnaeNYM22g1c
TijOpFciRS7vzC7KL6Z0gJBKkYnrGTv+SkwToRclAtnuVKPiCCgCRuAjTUf+W693/yedRXrRCEbU
nuAjCVDSsQZhW+Ixc67vVN7AqmS7++KLYeCi3CTEopJbVm9KtmuiUIstAaycpkEUgPoFwDRlq+oX
sW4zo3IhK7FQ7kGrBffJvmFeHOuDLQai8bjinE2QLYSKzKWzbqkb+qDok5Bx9PgtZr4QfU06s8vv
itYDvUHaNVbl0U9HCHJhCMLbRe+IcoT2kfWHinw4UTMUfvklju6//K387fZIh4J7iY4NrS1qdfmD
TMOZwcSNA4yJkzwLRhRvAIQodqT/j/4lfcAvDjvYYX+hb8CygL6FzA/fUf2B1bNezBdSb+hYKHCM
rqJjQbuCBVuQjZR0VtoVvCfspSw2UjoWPOs4WSua2FF5c9hOOWXwoGMtUKtLQsEMQK6djyfnIXZG
iTrVljGGg0z28xwAkqdZXqt4vcJpwGt6ryiFWHnkVGG4RYuyEVwHrEjGZD39jdJZHpnUXTvvLqC+
H+8ZbBLNSvSr7qU3EbXTjFsR6amIs0OZYZvcEqhT31aX50Vis7Oip2RzRU/J5joC6FyuzV99Acd/
pXBg4GlgbUChloyI8k0r+zqyCeporP5rHrPxJBTvGMu0VXmmM/BcoxSlEz3aB7TEMFuMxVqT2ASc
S+3w7J0wT6OF76R1yix0VtuCuGGhtjWXYiUpHVWHBJl/gtsaz/vbqLgsMC2obiua/xlsPpoO3oTC
zYvAC60l2P7hGtQNCxMp9ncWtBsc8Jh9VGpi5Dr6Me+OS+1YdgfdfILrXbbeuPD6VHAaB+A+H4xL
+ZTjGXrGZ80TE9oZFZWcvnWk10OIpAHEN6Ck1Y5sW+Zev/xoR0ETPMKVZt4MT12fQ3PbCcmqyJou
DBICCDqz+eah33zdsZNoAvJf9QEgZB+ipXAIAOZfE0nMVxKBkaMF3ftYnJBpzvVzIe3YfZlm8sjR
99zGcxMtfo2wvPm9zo3NLHloPVFI65+3BzZ2Fk9n7aloHuNXQSZ7bZtHurfX2o9Tce8Xv1gXe5H1
PqYrpjgTgVzzALTXA3ZSYu0HO2c7RWZGehA6SGRSPCyIMEp9ilm6nNJlqy4thzv8hfRfbnmehneW
HQR3cfpooFfMewxIxuUmWXIpBSoxu0pQKYT2EX4OZgxpfjBIAefuZY4shr6gOPc3JCi/CjwXJ5Cl
f5tnzBy/W8Nuc5+gp3vW09T/P1lPfUtfg2vUfFW4hHFwF+KK5CspMiyQ1aAYunnFHFUQkJJzh7L8
o3qIOKQPQhBvWOQQCHm7UnuZ4SUGWFyvjf1lSf6MgHCxpoW9ql64HNHmQ2aoB3ANm2GuupbF5qpt
rF5UXSygSh2CFdUfex+7ezZbltFemxs/H/aZsScSadqaSHP0/e812pW3XQP1kR+0IPdZSOlZ/5DR
qOmR0rM63QsRHOIJmISgXrmKFWt2yLPCMNn3/TbCRMAwHTizh3kNfzIFr9ztdR5gs5AcLTkHyG8M
wrskhlIBHcODIJ9FjwgQGi/0kT772oDS2xItIrbngDYnoaHPVAjXzRJ3ivSzVEX3Me1Q1JBXUYvL
s7EoXMUFwje70sSF2MtJJrhOYsgIxZZ59vjJFw1mSRXA96eSEH9IS6Oc/1Db5MzZ+w2jg543k1Mw
WCLkPoXP0zhi4MeAA12bJuI86Eh2qQcZOfohFY2RraTt9ceyx1FK6xghrbXKNFtXRRIhsW0kEYpu
/PzINzUhM2LxMGcsX8KWYNFJQ1qIDDN2fx5JiROdgcOtPSy7vZXtUQFQW6ApwsXb+xzKcmyAlQeK
X6EcwQrL/WL94ZENC+/GTgJhAJTq6LRi2qIcRz5Y5CSE2RY+00pretTOvO/kGcHqGWD1MoxiAL1a
GivDIANwG113/W0XWbvsIXMWxqrgBEcryusttwEXB4A4EzzijlkVhOMVai8SX3oiJClzwEEpYpkK
nkeMPSA2OYu6E0JvgMuM8yyyQby+9iDkWHRrCZkXEINQhW9K4KV9O6KRRKH3qiHUi9FO2Oj2IP4s
Usx2W/WYy6+S/0BnAi8wZjvzOVQ2zWXTI3uXvNuV+JkVzmE2tVG4VEu0fR8E/RGGYGz4Xl2A5GhE
C8nJrTk1iCDIY2IhPoIPBAGodllqZ9OdoDUxCTzDP+hBSrItcSI1vUK3Zd+dXOtIb4LJh4lbJlhw
UmSvgsmhriJjG7W7pN3pym687m/X/T5Vd/p1TzpusdmTb5o2vPGbotlcMgFFuILOz8g39lm3pR+3
Yg25n1L95v7lZieEwtLkd4oELYJAWReq4FgvxzUEa5ZG3YGTSOdBiYttneR0isTiYxGLB6K0Jk3Z
vDr6la6Co6KTV+BnEkclFnRoqj3ZZ1Y/Ia3DDQZoZBAivAx9Pc4wqPFXnpFOyHDwqRucBvcOLWu7
IXfQrkge7Y7lnsa+Ck2vO/b/ie2Y887ah7g7THg9WmbQIofzAo6q2DGZLT4ZlXB1aYqr0PK23NZy
r1xdFve0GKYyBQV4TQ8+IhQFIPYUtJVQC1TVf2oBbYM6j9Mfo3eDgTEP4Hkxfb8vZuXM4JlnQVNX
H5mPQ69lCMaomGM052txIkQnjY6cXvinmEgBhsPJajEYuXYP2jOnfnEWZDb9EMUvPMDji8dX5QkJ
tEp9RCiSGBmpj4yskarHS3FHC2n1PFBGtMFEDx8iFoBT0keHTsiGpFdOkunzQO6DYcdEP2BaG2Ad
HUuu/9txuB378HgLjyENFyUIZU9978gv5HFVbrs8+FgqiJTc6IAsZwEsHbMaJ2MNU5+IRuZb4jvP
mLQwkVrVNX3uDYE4CrHRS5JqQGOtF0FRHuvySBJyTFEbr+X395DOGzTMcpuU8A/XBf4tQyTsGGSl
jNvQ2OqAYM2tNGIjA3mGpn/La+L/heSVl6VKgVFuLQn3kEjHHWlg0fqBqL2LnyOigMojclhuDYOe
eiz4Vv2wVaZVvoMlQkYz55zy94YtjwPQV9Ls1KeBts6TyuNdpW/SkqvJ4wc5iBfvol+EvDo7WghS
EEAJSgF/WGFmg7C/iQh+4U4xiINYxRs0vS3s5RtzadDI4p2YaMbRraIUoWt/20zksmRB0QZVC949
SKWg5IBQbivOCOWWsu1Xl9csBMAmikpz3Zlr6whcJsIwOqzvqC5ed8L/54KkwkE1xernxc/iExpp
Fa+j25GPN6tORXhsqtNtceLj1aqTGR6l8HhZHG/VMUHHilnwgEiIPmAWEGtED5mObMuVhVyIMa0h
XLkoscEEQJ3k2iMWFtcROu5d+KeGCPAXTQYHsXifaWmvPcw0YIW9wLywwLywv2n7awpyz68BnsKY
/VBhx9I/uQqkZEmCwrC+Duvml1Dx6AKEbsVohKHEfCkRF57ie81XBhr2LKiXm5b0wDaQKEEe7iJp
AyIZbqlflUSHPzdg8SBivfiyon4YkW/skKTUowvjrWCay1Vq7at39brWaSoLpoHhhy8xBRXjHI5L
HyAColedgeX8Gu/My7gWLzCtEdeIT4d1/3TuH9Dwy2QT5q7pA6HRTV+qN2EqVk6EZ4jyY1UxiuV3
y3y59gfioBgNUZeDeaY+4ojO83JGEyTikQPbAicNhFFsIIljvOBmxv3xUo0HeXN7AuBxe0qxmcXi
QsW63Fmn+qujk/DbJRsulAR2AREX6AElHJ0Iubz+HUDCBKWTKVLoEO0+0LL8s6QWp2XCdIUrCP0b
nTIqZQIlxfXK5cXNwuXF14YrHAcyooill2Vs2f6C7Jfa5zdObv9D1XkuOYp03fqKiMCbvwJhJCGV
N/qj6KrqwgnhhARc/XkSZuZ7T0RGRU9Plyxk7r32MhSGqJRne8PZCisjSE52sRViLbZCdBExlwdn
pI2mFG9ppsW0JJRhtCS4Fjkr42A9o63OQeAZ5N23FxyNu91N3SGOdltTcPlb9UdKoUUJS9IzYx+s
gkiyaX3muAQpJQiTXPx2hHmF+XphUCucTLljWdyxKQnueONhbIVF/8eifVjkD1yA5d2b2Bw++MD5
Y/N73vGKCG06i1/jCbUCKSgVsy8xTRx9k9ZH8i0YwHyeCpK4oJ/jxm8i6ys9iQ21nu+44XSQ6wfj
dLAtry7dEzufdLjV4r4rpH3T7C/JvlRjibE4LNvWw7kDWfe6xYOC7FS8TfLIniKsjRKZczpy2qjA
vNeOOhmey8axo+aPc0g6nw2Y/DMWgWKc9uTd9wwHOp9AMZZGe0Iij8dhb32cgMEVkQzvtHGRxcRl
ZPbWGbd2vW1vmxbYUI1sBVevMIPv4jLtnoTOMJAxcjOJoQaLAFKkXmACHQyFm2QbO90glMNfDPOa
WTMHiZE1gCpDPko54WuUuXcxBx/vYauHIjhMDwmBIEObZc/BYcmdgJBQmTOHLfju+N1UsA332SsO
YWJMD0tSwkKo2izYFYwvVkqjMUfxQRojjY8+Toh+3uE9wBlhNgyjALYQ/RxLfgZIIpFsIdMx3gcN
u88MfE5RiGgLI63SPaisPfTWeQFvaXvkO6h0cJmm+J8pYOPPeTv+wHXOEtwuRWOg37YzQCW95r+U
xlDOMY6GBlmX2/sDTw6WCroInAp8Q0gC7eM3WBsQGuU30Fm7hdgBPRLaUwZZ6kH5ruS4beK7HCun
mNMTPX3pEjjHBaDZkczdMPoSxv6tz+7FRlsT1YQ/I7kNpVjUkNzB6HkyGwOonQrZg+EoNz7XQh6y
DWFfoFOolkHai2u4I6Xm7AvRPuY8gSzOSArLcxs1v8LXtxGHJzqhxPIGzMuTdfOrdrsL8Au3WMIM
T6yJWIY/ciuqA4UxbCeqA4PZLWUCVpHI2o11j8d5cEeSQ4op4Dcy1wt8u3WDXyRl5nXdo2pPRd5f
YXvInAj701SvYs6RrvsBrNNzVK/uvBFEHA/9i1dnXpt5vYPbuWvoYmk3135T1/Zbg3UPRs5kJ+CX
xjY300jJprcJm59ppAZWvlitrbBzwMiBrQ+px/fVZ5tkZ+FGdwpxo9u6EOVwr6PLyZnus7caUENp
F0JOpKYIG4LAEo8Pa/AnSJGgJoB1QvgnvMkwJrvnUYmSBVYGVg9kKNBYiNsZs7JCjnRY64R6cCPL
xCu5A0L+3ysYVYp7kTcQQ4MjgeUluM78ainyAQgc0UiSbyECADVqdtCBkDBD09raFrzjrZZsz7cN
SYZnSNcI45GL3eh2+LnKtvxdiiItW9u2x8pGT6eI51MEbIXWg/BPYnKzrs5QyleEzL/W+F+4L+MQ
ldmmmzY5njTFttC2dYLdvN//hWVyr3eyvRvtXW/vGnuXl4LfXPYeLMRM3RrdVutwDBZR5TfsR5B6
w9fArBL7qCQ09CDA1BvuCMGIJAmHJtDbGqrYRCOP6S+IqYUSH+8q7kFa2dyIT32cWbsaU7TLjvT3
Cn4kui3MjuYC+krRja0y5hQXr6eo+O60J0hKPeKNQ4bBivhL5UghTTRHm0UlzvvdhgnEpIuQBgsv
2Jm/BM0CvQUSDGpYS+BH8rd0XED6K1FufzDlECF/+OonMTgosFlqihmRUBeQQQIUxk/dxpEUpYSY
/5AGrgLTMn6Bj4qoEOvrNr5ru6qNb2l86XfkPjGTtIsdI+p+FIHMgJViDGziswvTHIaeX5t+Tw4w
8RvlPxHN/wUUM13HgmtlQvTDBZxuBqgEfxZ8+9KNokcZ1qp6ZCebKyOgO3tvZGOCTCL1RcAOV03A
DnwBEDXrL3j9C9lQ/dRAxAgLEwm4iwr2Cuo9NxgMQBjIDJcNkgSkpwt7ho+VpAfkHq0utDINPBD/
upl1QkxUFsgamG5BrdO3CXR1wegS1BZ5xIeOvIUh2mgH6FcwxiefUYE9ZkEAQnCxGn75YRKgaQl9
RsKstogKmyJkxZiJG4ZaCmskaKEN1YKzImEbpzQH3S5glmvJAoEEswc2NOSA5ByyFoAiwTJJloCI
c3qGMohWht9o4JZhUlD+RdtDSgzoHkOb72U2xNtgFsgezjuxLLFA3sHfnWMNc+7sOvlm7PB2XZ8A
O+d+vTH4tohF8+sEOAt0O7jNSyXhE226R7rUpY3bNi4zd0o9ioUMXmV9GFhkhMn7vPMMNtqMZDFc
HFECeCxJ9eTBUwfvhoCHNMYL3ZEnO662K2AfsxmSTfTWta7ywg6oIkGMcTluIw2+A+AgpocM3JSN
dtqYl61NwZkTEIVN4FbC56ZAQbLTr7u22F0JFflAWlFZW5NwhpfLCZec0OrY9ULLCUY1kMDyQSax
F8FbxMQ7hORsBiP+mIjFi9HYriF6znpA3RF6QFkTesAWU0XMfkGgeGHIIQSAkznrBJA1Z6gEZxoL
UUSjfn73YdEvnTr8eTp1DdLasRiwyHH5WUCesTZJsQVcg9YPre+Kk3tsorLOtxC+2XcWjR5qExV5
Gf39msTmISR4TNDcMpwXfKKBWaa1hgaoQqNB7YnGhcQ+AzNaHEk25rgZrE1fQBMSXMILXroE913F
k7LVwd0r/yK+WPQXui4Ce9V5ZX9R/SWr88yHhhKN3hw2NO4GxhOiRz0NYQrad8EU1OcKSb6HTSLS
VbPCI9HqXLiVO31pCoVpfDZjJCSRZMT6LTaM2My9k9cqHArbG8Yo+bZFUWJulGqT4G+sRU4ZWWVk
qKRdBUjF9buQinPLMkntPmFbsRve6YBu/waSMD/9HW18ZL5B8HvmQBybBCCC4Axr4E6AP5jWarlT
jkSZLL/MNNfTLJ+gJMa1/SecO2oekNnyA41gvaUI01/YlaU/JCR1nzyx8weZHouEKeWYU36MIvnz
iuaMQClucjI3j9xPDLMulButV9//MeeBe/bGAGqx0GEIhGb6GdqbDkkGiJaRI406ONwY3a2oIb5N
4ajZqvetSEchMhWHnZvYk5mCMVoxIDvisrBrUgZfMeIvAkgSKb4DElB4k/GqYGQdKGjE1MBmaNYH
CccoWZkXcj6gVXv/bUIZAlg7LOfUycYWCjFzVohZv+oHW32j7djqFdvFsAGOCaV7F2lyNHKMz3n3
ehcxhXLksCRrCNDtFFQn5DDrbAe1mTEuEZ+EFPZztCpmMIznvpmVo7AkSIhEMWyl8BlCd1hQ+599
eHE51cmf1hIWRmS73FgQB8XwjoGmsmGj45ha0qBgFhZR1gdXmkPWL9QVPpSL9L58KIYcO3KctHGu
xGUrXKPU1MOHaI8UXERuMqpAC3fqwuQaMqeAmwDSy9SO87Zha72Iirj6YPzOYobD+o8Off92GOzw
DqD1sRMn6hv2KSnKxTZU2/A2hcgOJwQKOSM5ONIK2bXToQWfmg72daNzhXB5yMT2fPcf7Xx9KCls
Sa2EsBvw/jLqZsgd+Y6T2Gj92++SdcOHsUQfQSMhJKVuMExy51HYnceCqP2t1yKXjFcCfZljyKBq
3hQpE7a4mPZWteeVcJqj4jRP8aXeZ1J8rfcD+c9SrJEx3TIrBIyN1TZ20rjSSQ/cSeycTD0mV1mf
KApmdSDZIyzjTyE6C4SwaGDRVzFmP/3A+SaaG1QfuQsYX5a9Icii0EFUB9OCsTtSEsLJyGIwYoB6
q4jVf8V8OC8YFil15NOxBnHnIVYR2tcEbmqyMWYFB0IwnEZSj6S/Kg0VdljsmP4uqmfQ1gkgE8yV
ufUzomekz4io2dT+0z0j9Li+o70Us8t5PRbQh9mz7qKTu1WhQ0NmuukzqGk2boxZ4obGiuaN/jci
hJ0QMRx6oBwwKGJuRPOGqcdNDAkwL8khDDJRh4MCh5G6kb4IwFZyl6EI1QjDO/Q5KJLQ5yyuEI4b
8YQUmkq3vX6lBwkBEfMr8lIx5NSxuQmkPRszHqXYpMBgQsNlv6CvZq+fliR4RRgwsN3Tb6rzy6EW
gvlNSobY0qd/Thd445wuek4mkpuSzLQ6Ua/OK61CxFkZeSd4+oqOEmY0EqQsD/IZl/2PJwHpCW5l
hTWVUI6ogOlg5UAXjE9+LRkYVHBvb7r/ncQYppxnAdbA+wSbm0UnE4w0utJIczwUMvSJcKUTDpNZ
g9d/JgGEE6Y6yJM+0QAABwtuhorQS33Iv7iCzu8gwxTLtLFCW027nL4Rv7eFeotBxydR9jA4aKFL
c8dv8jhaHfDzdI3NF6jWC3HbJL195mbztMizJaxg4Gfe3PSL6O47tidS0GgAfJH0R40QnadfGHLM
utUOtxIYE93qhOKkgv2wuWQe+TscjsHlFCiQ3dJASQPT9JFAnlapJrIzqXGGTiRoEp95y7wBvy9e
L7eD7B56DPdwdIEnbsSwzrRbxLwR8jfcYN+BWoo8jc+Dz5EvGpAdRhq5KOZGu7gD3sfMczJhvY6x
ZIuQDD8L3RHWD6pIZrGiK847RC98Sd0B/lqOLl8hENbHedCUBeJVfAGUYoHJa2bQ+Kk+YdyBcxrC
kmFXDrvFFhGTwuGzFbaUlpg5UZGm2Jhy072B4/1UIO2RGmPgLR/HoMAxatvh+LjqNqr9/o9RqmYF
wHz8pY0rKAHDMbGdNJlM4NidmrDGWJWCVFDNK0QJhL9W74bHlInpFI+bZNH9EVeM4dCMOGjgLOrn
EM+vgRDdcT9ZfN2nxm81siyy334D6H0VcML1G1j79AoWCkoLSoi3K6TnjXHbFr+4d4MzsEiNGNcj
vDhfYYPnKgagT10VEpUlnEbO6l+w3+L3NgPAgBJnLLt1gSaed7TbKo/9jPW39ow5u/GMNatyuEpH
AQ1jykZgJoAuCdII5i1yM3RhuOiQAIfIBKyCORg1xL+DMgzCmYEVznPx1mJE8txc/vZ3zxn3KZJy
8tyQY7jmI7MJgEwqm2pf8wJWOvyeE7aM/uUs5MY09Sr/p/VMfk776hIg5qWJQc7PcUpnPq77ddz9
nqPyjccjDOk5EUrRs4BJLm3kWP+g+pT+H7mFyAuRQKRO0dBGuIvT/uPjYT8Omjt9MCKo853Z7SY+
D8wpZxMWIMhllZbHsmZcxUnWNYQbxqsgM2CdkAbKgI8Q+KXV3FjifX+ojwCXDeqXiZnepitEXc9k
hbr+Bh2VMwsFUh4Z36MLbiTe704AG1PcVfvO2d+dPYMZmSbPEOAjy9HXJh9t6hF6Q2RmJoD3/pcU
J+YQLAY4rDPwjOWNv0DwzZvyzeduncRAg7ZiUHeKuuMNgyrxCQKSpB1W3KGNsn6Cxx3mpYuvbmjQ
X4Nwpm6t0nDDo4kxMAE3kilRoA3z2U/hpcM6CzKBWBXUiILxQdBKcafEvRJL6B8AR9K4rLeqqzZu
/XK7rse3/s+F2Eprq1tbB2LYhu4pgzaZxbfzrrLxjtqm6fZ6ijIVww63/aw/8ThRCD5QUVKR+s3Y
0gMrIniXQeZ1Xq3ksU5oHYs1HkA2VlhM/1HqqiJ5l0m1GFbPU2aEPmUC4Q2Zzpb+xMALsPe0fp8Y
Xl24iLmXKFwsw1iob4ZMLBRA10wsE2020so96nssQUTE7izcRrv9VLkMOYf37B6droecR+xF+Y9m
6WrEnF7WaZv9XaaRtBmnn6bqV6efRRbMSBJ889b/paq44QgmMUcPEABC20QASPK88L8j05BN6F+Z
MgNRpqGd6jNxRzg0yfTrIgS4AmvwrwZTlCAZA6MJtCbgmJ3mJGA4CjfbHyHq7+l60DfP6cFClorv
2bx0Mk3YoWMOZ3vmKSznZ5eEI8NRaIacO+MTutxEEspxwFiACOEREC9cOl63TjaRjKOMSGc1zbUs
hLCUMApOwiekX7DdvSVUmAKGxSkOeQnHQbT4ZL9wioNDwQhKNuZnPzswYRtrxq0Z80WRcm2vfMUI
ErwdMPSuQht+CVyYJFQTYdQGgQ/tPQpz4RijfRFtvOjzkegvX2mO1lJobL30uuUnr4RSirRiSikW
1AcEs4tmlmoKwawNKzLmLwyMiDFrzsE/gRRFoDJCNP5wmXtTTMuQYOGlUAWovRPmSP+nupV1oba9
bQ1rNWgYkK8RsfOL/DWPxv9Z+s7/DTxFs4WalCWG1Cf37+JhRdgFLGCk+n0I9xXPFXicM8w9/kBA
x+GXwiXbp54MTYXhvb2iE+fYRfWq+lwtaJH5xlnJnM/IN46oPVN9FMR86ciHKT5REIu3h941X5Uc
xu6ABogKMq7x8sEPDxfKu3BJwL9HO8fyjS1hJ2ORCU5VuFgu3NMwNYMuDZ0qpIA1qlAjHfAeTpX4
tlKb1yPhUDXu6lHkP3OFSXvptJUVonmEojrLiRVF8BCZWFbiNllGD5LL53B5r05PlJbM0dHWUltR
qqAWRUUJUZNqyVApaKhk0LHNXom0z8oRudKIQwkED7bINTSdn0WpiCkHdCFSIOEJ6QOu2fhoiMZI
m1tt4j8JSP67WEpCklMbD5IcDRGEy5V6SO8e/QgrZf5GS36GOLmiFUc99R9pOC09eMP/5WqSB0m0
Zob4d3ThEJM0hR8I40Fl08FAxACKqgUm9BodKqzOBuIksHxGXkKMTQ2WNVii0DBhNyl6KuwrEZ8h
iDHpojlFaamUoMRzQyG1McQHt+L6b+xXuiNaNXC6uyUyLBPcNA00MILyrpPHAQmeEA0KeRIiBFqH
5AqUbip51bH6TW8Kq/b2mxJASXdubiVSSiKac9sWz5I4zJbCqQhzk03wdXL53ykzg3lBnifXUvnl
Ec9/zmeIACvSHByiXcBLETX/7KRHByjgcd3ZnjL5ab06Z56T8Q0IKgtLtb0v4LYGV91pfYUZyplx
EfnvSwQ8QBu/mX5ONIm9IBaYZwh7m0KJBidiCHH+ORVEigjbK0ddQfv0KRJuoohgzOWR5MzkGXCf
iT7jfMgKY7WFrKBWWwPi38xXwJmkovwFJnvDnuSKCsUQtl018F0a522sMQvkaGQxRtY+MgzVMMqM
qMuGLXrw1TkRdiid4TeXQPw3tArb2cPigPIwTtA0g+RJ6taQaUrPYSB+WfNfJSxYpAgrTt82hcGO
G+ya570jEDLWIzQOPgtDLD6UG39gHMMf0CVE5xtWJhxbOC0ST78ywJl/bB7Z+T/4b7gFGhIc8I1V
tS/LDWYrvcK0Kro4oQKzCIcJ9w6zmUzei68nfo9wiFmEtnZy//Zs/y0A0KHoD2K1qqtzbuIla4ol
Fx5LwR+l8Kba08k/PFLEHIQfEEoZgJkbJXJwkX2VUADM4+kwxPhnOcw5zw8lA7f5QE+/B9ljuAHi
WDprSSWjGC947njhQAZrjGWq4jAHcVyYZ03tnw899+VdDC/vd3g8ZErDvnVh+gGsw/Q7JZunCefi
O9EWxAkIJzO5CCCd6VAaW4Zpgr42clJCZhwDxG3LkZpshIdo5Vp6BExfpIRruEki9Ln04TThHBqs
5cSw+DPRDiQWyCuN43UuCgbbZ2FQgtQecVsanjhWew+yEkwlqHZoIqGmc76hmJrPFcw0oStBVmct
liHQlcRJAF999AD65c8s+PuE30D9pd1+tJ5p+48wBSL+ZD4shG3DnK0tCwNdzgqMKHopoLHjrGDO
SuMHx+jbvr7U62+Nzsrx5B+mod0nOyeY4QIbFnAn8AZniEif4imD2Cuh8E6PScRpzFxIuJgKhzOc
E3okhrRwaH9e8EbAQ5ZFy0sTizEEuAnuZVmM2wCNtwwzWns//SzviXqHN8SCgiU0K+8X7UAve2aK
pAcYboKESpqf4ZvH7PTk16jWpqCZ8NMMWY4eWjpHPuntLrT2y4qoPRaOPE7mc+JXtb8UcaAfHFni
1IJ4SC75XMSVzeqGLSVUTYyCUEkb/195xKvVPzHN4tM7bTEmdWZ1f2HTH8grjB94hxAeq01bbf7X
7YM3u8A5SJvhqSJtZpqtobelgxqF6CO9iITwmkbmDW1v/5Hn7yYDToaXM1P7BJuZo4TsM0d84ZRV
ywqsJ2xQhN+rtcMCyPRaTJlakFMa0Q3/bo8rG6DSO+dhZq3NHvUhDmwn9tHRuzIyPCZ48GESiqao
uXoVtqiV8ANaLIGoDIi/nH0xgwJ6642NQBgBQZa9Yf0gBYyUwEk4iFGQO322qrc8T71t9Ad+cRnt
cZnBZqNI7T+Z01MU/jfwB7AAoeBwRsHEP6k7/MOY+SNhMtl8/LLyiYpfDPJO6dv5C+wE7RKOqFw1
OCKAXuAnkr7jDYeQBzkPHgMphs2C5/U0COUNdnVZoMs+tTHwxgM2RVw8wOjf9g5tBoi3vVOJsIRa
d13VBMakL/0nHw+YCN5xWMphz4UR5Gw0hzcawiDsEjikyQ1D3IGXJSwqy8dZD8YRqOngY0+CgStM
/UkOSuKiCfuG5dULnDLBVPII/tt8zC9wjLR803zAPeD7L7uN7WyuhjBDUA8c+As4jBIOEq7EnLON
qAbyN+BhLgFUMIvmSIME7YGfEnIOFrxgxtjeA5ZyNIMG02MjfIHVWwrVWr5vdlmkERQGMQa4He9+
r9GotAirxgUactqO0PhO2Q3l1qa/ZRSIleyt26dfxdXrP1MsSHD6sC4bvq38q4GbiKcngXAYAcCx
wL/0BecA8KvFi1s/PyF1Yu9gnjDgdMMceXXeDvLGemWyYL1K1p6CCryMZy6TJ8YTiNYptAra0Q9z
BYHGnQIqKusow/R2xEIbhXME1Rf/j08Uej+6IZuwJTNkinCGl8c8mAQGD6E8wpplnRqk+Z507Dy8
h7YdziHvXLnZLdSlAO80qBtqazMRWCHHQv+mncCjXqS5eC77Fzli3CJHdjZLxSgRYWtpa6yJ/Pun
ssfSbc17/xe/mxnVoIK8Y5P5uUDiklqY69KXsQSbhXQmmks+XaN6p5274tqmbDVjA5UUI1+5j1qS
XiFtK+8I78B9IZFSawufk7u6N3fs0ubuMsJKFHo8bA1vYrrDvJbLTH9RTboUvypQJ6+ab/4t0x50
bvxjPBC5kEvSnX8RbqHaWrjeRsyvFPcV17n8fGHGSyCQKhR3EFxkiHPUtR+1skEwyWwVjjyqDURp
mDdClLoJP0Kq4s7/ln+4/SiheXy+pdpYaUeqauT/iwOAhQqsXLO4sPOJEl/ILJRHnBJ7/w74sjLY
s9byQYSui8vBZ5p/xpZGOzIFNsAZX8DCudHxFVRfMhOZFQYm1fd98CE2WYSTRkONwI1K39aEnSQM
gkQglndOODYvGAN7Kn5K/bnex3ZvHpk5TGOwRvkLkUeIDnl1hD38O5MRRpCAuR/yN3cYsiV0wr3P
G+OJGaXhHoODYU1oFSX6EdXaQpsX02a0i7/WEfuZqxDDsBlJjEtnKQzzE21vvuA0xAKJnZ6G7uGC
9gG141U9cPLiec7Hh11i+stwjSdJp5gXjkcDHiuyFTCZlyPkDtYrkkCaD6Rf2tG0iE4VsjTSXFbk
4oqvmhPZeUVizq5Err1QRqOFEF5AOPkyU+f3yVKxxFftvErtk3wgtOIa6FagP5s7hJAY5Ve4BMEB
qHBbhKOkoC9doTzC4kVsYXyh9CJLO0IvwkJ7d51Vdxbef9zAlNLMtrDMxyjr8WpTGeKEgpcgOZ+k
FuG6Wf/ip4M6beBzLXv3etn+M+xDVNo8tr9LjAfuGDeYfcyTzj5EY64wJGW/zIDY1FDjLvsaPcWi
xr3TEKG9boWBJw1RN1KU+0USiGEhwvUEP7KgxYMQmjIJ0wR8iema/s0HSJNE/PAo1HCsRQ2HFI5R
Iiea7HPUeel+GleD5X0OUE8Nn0dbHhAvgCvjdfhEAW2MYogsAFY2iaX98poqKYYm0gJ3QRlpYyON
C32XnXcW0JaFWfTW0jYlFvcMVzLX9vMQbjU96jVEtZ6QeEmtslK9/keI9/4wI8RIAK7t3DCeFFIj
PN5IxvRT9T671JuYkake71GzxDI4Gv7cEZWvaqaUkJE4DjF5J6Ut9akG2Lxq6YPNz5ApzIQ0lgph
B67L5jFrdYdH2Y7ZOrLZMqgaH5IdA98EYxJN/LVBzrmQA7MWZhw7784GdhOzL/lzMbli9sGpQOFB
I/4v+w4hKfemSpuNshinuUcVPyi4GSwstJMniF94gGn6R4aDKAcA13ev7MQ9Ua654bD8OLQzjaP5
eNDKUMpCeCNVtqOkchphWXo3w5wX2rsdjjzR2ED433C7Kv3rrDqlHf/fjpzzlHWFGwRRjwNVTKIR
n7FbQWwpdw9siehSUw7MD+xXbDuuvp3z+p2jCDMpeCkTFPKInYR600G0y8aZ8yi//Ydz5Irn0gcH
MIQmTQAC7S/2rNb1j3o4rx5qWWjUFo4LD0Rix1XYYzmv5x4eyLN44sf7A9Jm9NKLfJSPKLg/sNde
ZrO0Id9032y0xpEj9PyL3Yr4yNh82KKoWQAwWELMTOvYu819m+TiXqzhF9rwVXAq4yDdsMFBh8pL
QpP3jEoNR4xKucKHXy4txuWQrsRuwxvmqdgveRq2zPs3vvZi/8MV+nKAh4WfE6Ur9csvZzKWWhzI
vO2WYY0Fg7LY8DOpUbqATDNaP8XsFahiqa/EI3dstis4BpwsfzjEhkcolxhP0sOoQtLNpcVSE6/7
GIl86z7YTjjZWf0HRCDeE3Xy4CqXvXVcjMSI9XCO928OnKnb5cILnnyFuMed29lX075vvduaHUod
afREDhNhHjY0Hyi4hsjzODGVn/xb508dPBix8JzQzqv7DsuJi+nfJ9/p/HspFpSuhBhcyFHe6bpO
etLsMI7Ap0JIT3F4mI4E8jhEhUdW4l7eWhASDDEklAtxAZMfsvEJXvHDBLcfPQeq4dWwznQ6Z+FV
ckNAEVTfFSR3BOdrTnxuBA4xCBjaGP9r5LwwmyA3WUfuAj4wDvH/+cw4aVlXZcMXYha3FbAUUBIb
911fi/gqG9Tcb3+H2XoBdzMYB3jxsI2zL2JSXEsPTM5Bh4CG4HDhxeNAg/yXwwV9Ao9d9I/wCqBP
KJAonAAJ5AndJXZj+5wZWRZnn/hh1PZW5Be9EUUFWmQVGwcVFEqKN2xG/Ivhj6PfGmKxs/IyFfYs
5AZyKM1PB1XjjPZp9vPluf7z84XDYDtCaKmowXlCVomdiz75JqksJTxZ/4b3h7w+E59SkYOzTqkS
TKH7vZ3Z5UXa0EB8mNc/I7VsVJefuiSWyqq9Cfyi9oxeJFoR1IPBL6w6e6Vv7S+yxjDiwmXt7luq
T8jV6Ih1LYJ2Xg2CJObQrVhFG2T8JzmrWKHirh2SuFOVPvSRG8QRbDv/dQ1RgWKgF8xGLSQPaokP
bxZb+Cs5Z+sULiU4NQLR6O6ENu+b4WsdaERHWEgnQ20Ir2lkG9El25zhdm+Hfb49P8mgQqfV9GbA
3QUM+gPdg4UPBQsfiqYTVhSEF1+Ak+KbEi8sCMl26z3ERGxWutJP+RAT3zbWxrS2JpEqxmqytTFn
i0mDp3diTUc+XqTVCqlJyiqHC/RXJUTMP5OyjNLEhIIhFuJqPeRjP0kueWNGgY/1Zb47jUrsP3Xp
Te5CGPzP0Hnh6nCSVTBnu9XQMLoW1xs8lhZzGWzy1QD7FY2AU1d14KJGOcM+J2wVJlahfAokzFhI
f8a9ELuvE5BfcDKDNgtVe3Veq7gIZBu92eTnLemNZw07tl2T7MppZ9AvAm/DkC3jEobsPU7K2AGp
FnHkebFmoeK2yF40g7IOZT00wJr0ED+W4pBu+sPgiKxIHYRJ82vNV/6C/5riClMKwjTEFWb1/3eF
aYBAhneaxM/a8Gw8Ob8yr6m93oQ0stf7vdzvL8W+7/dNv7crz3mwyOQln1oTS8Ox9xI+Mlwvxl02
imwq+0Qiq8hNba1dpiBM2yaE0AwbpucZJl50HGVEuLf2w3tg9m5ZYvCuwaNjhyTlAoYF7HYwqNGz
PvGGuYLpD7s78Md7+pqgQfMGnEInsZLJU65ieXf4BTH2/64GA1j3wgaXYqIzmKZYO/Uc88KyeuOh
DT5Rf9DT4268ZuFJM8ENU0TiKycl5GCRy1oBxhgBv3/SxU9FkATIP0xfL0Tz9PEdz+s7hwNzR49F
lZvJK+b9KQFjkPnhDM7xyjoCPezpIOjjSwXrIiOyu6QY+iSrmwCI84fI5XDoiaiUiVz38azBw4bg
WOVh0ESqpHEnhilgeM+3MiAEDQgZR5dPviF+PavqhOCQiMSKWyUcab4o8xF0K9hQepnthw10EhHG
s+rC6vyh5GTnrPlpYjNhQCEgXFwPzkyNZIQ+sHNdo480omhw/ScO0Xwkl5xXQQSntOUr7bCkVly5
8nR8Qqs57Z4xG9E7iAcBzOe0+5bvkYSUz+5Ln3N0F18wPtgltlMwJDC8+HF+yi++2gGHYIKw86C0
fWJBSKVdEtrvwi7t0XKeSuBMXE2Zaz7pLSRa2Meu2T0Q88xnphBTTOLmXUSFGBoDcBAZd1vUBMRC
74X6jHHBKnvf/pgAKZs5a/KModBLE2ZffN4No69Zl9Zb/hk33wQLEFfa9m4u/46BCr0CNZBUfwgx
WMfUE1iW+ZEraRh8RJ4T1ryIsHK2NqWr1B4chOEYEUU8bZP6uoxYdc2Hp8tujrPyE8kjQ73KpRWY
PnC2vGap1Zo0SVgZNZ4y539UcaPpyahEfvnKhwedSnPLi1Nj5crFcreI2E2x+PsgbZKoSQgRp9eR
3/Qs1PtzZGUPkEdfDXz99iZt0S9dViibTKK76KzW+nFqon6DKAqwriGikj/luytz6faD35kO6nGA
mHEcnQdEVEoTjhz3h0FZDQcpnNqD8oysTHnOtW/71aGbm1f78dbkz/0G/bIYfDA4/1XFO7iivgpx
qVHeiGnnYyPL5GybWNCAKa65Awu/aX3kFMgmBnjaedhguA99G8EDYxHqYaSPDPsnHD9Rb39AqLDB
lSCFpGuEnV2JqTxcCr+S1iiYJoYTOGapQJ4B8/5EDa6MVFSaL3D1IL0F+S1IqiCrABRgVgSN6TPo
UW7AOS6DHsdY29O6fpDgxE/ijxZiE3hXGbJj6olV93T9EQ5XQZpBbfZNsIEHbv6Gi1xcizuNUFVd
0HoSIHD4OwR8f4lbB/rVTN+ZMhJtxUXLVQODB7aNonlpsqYThQ0+S874hBTo5b8kO7feZ2qTZclg
2cN3BFOnJTq4+KlpnMKzEmE1iPeYUAIGFyW8X8PNHiMU6g6MUCq2k17UHVeC0IF8qC6I04LfH+oG
VLvolm1OzaazNxP0oGf5BYEMRkWOxxrOa1YFRqjhT+MTbnhx1vD6/OTk245v4QDRBs6IAzBn4aqz
8SIWZ0/JML1m+426SkQz3u4R3g/jFnJ9jcyrEYsce/KGCdxjO3YASb4cQG2IAMTszQvLP/z+7ngN
QNZ75wdph3gU4vsn9hZmwXAVs61OmLUkNgH7vtN+LsD1+MvCZP+8SZBsP23o7CAVFO3HN9SWz4q4
G6FNIaWHEkF0NUltezJctIcKp9nVGHR4sfAV4dANFg3puPNk+PX0AzN/ajhU9XPJRMAsccNwQSnR
lL4rEbp88pYQfsp7CFM83clZQ7fKLg+XDyKP9GN3/aO3SDTiUd4oz4j9uW9OyNsoLV+5TaFfzZpC
HcnauXrZFqtED64k0TGPeLqj34Zyg8eoyy3Ifc0/FXwtcROZR3hcWtD65isuujDIjoRsq0fdep7k
N/ouAnRVtgl2FIat9Lav5hifiJARj3F6HW7P89N7tgSywiyMG/YM7oPhDBATGLbIzU4Qgc4PP+qc
k8MqvwYKIVENc/wjnC0N8S6j5k2v+xlbW1rhWcVtvCqUDTIo7QAQ3cMI9pGn5u3HzNHK3gwiqkkd
Qe0BsFoG/aZqV2Z8JpgacjE4END1CknqDdQ0rBDWSD5cs4L46cE+aM+oqMd5582VX/4+RymFSWgd
20cUZvZRwuwnyt5u/k1lugvdmwE4TivJH37e0WLQuJXcv/wqenI01+jZULVJYJYti2DOPSIspFoo
vlFg3RieOivp+azS/gcMTTlUIIJLa0MX6vViXujT2Hc0oY8Volf6mo9F5sZTnqRd81uAg8D3sNAm
l7bb0gjTYIx+OevA2Md4dMsO+iJkjfOSYSl13Jwr6eAg9xu2GWDNKkaXaUDSpumTcFTyGbn2b7cM
24itYUdUMWWFYViYGYw0wm57DoZkk+APQsgcrA+4r0PQNUGDk7C8qt4hGqZSeJNWQ/ZgcQDTJMNr
JD661yJbDanJODv5Uq/ovuBumo9UPcS4iLisAg++p7p/7DpsQHn++SRT90oWsLHxX1LDMPa+yfQj
/cAPRrBXGql6BSzKLF9IwjkSoTLePk1cBtg+gbiP7IEObhzgeo/Ekd3uG+7IFNEkJCCwmq2I0ZZJ
b7bzmDQvflkhEh0jHgspSPgGv0OoyRXnB04k3u8/ZrPV0xfCPjmMt0byRnHEpXzjMgRB4HuZtb1c
7XWyloGfRgYvrhr3rnk7Jgnl4kNBOXCozVcDW1N47dQB0+mbD8F4ITGMoL9yyyk9PnX5hxpfMVaI
rS4Ar+Rr+eUlUyRM/SN19UPFUwCEZPvkgn/Oihewb4jimhkIkBAu9DuQBC5inXDsRQ54OlwmFxcs
bToYGCuAFmIlNbfiKnoaa1uN2xOPQsYvK5+ATkXGb3kVDlUsQj9xqMLG0yS/i+uf4AQEhlyipP5O
a4Wj7LLWcbC8QOAAqfWQA3sl5ZLmyZ03YMtBof+JjcKLlNGRi7W4Ad2OGjsOTlWzTRUdaz6sC6YR
cKs391zk3bI4FEzG1o7vkuqESLIXTpGl3xwg0xXu9JfT0MRjRV2f5JVsw0tZG/d1y+cDbSxD76Ft
nXrXTbsLqUppyB8ceyeX8e0etxB87nFOJzwxkXVT9C1VlFSRJYVktnLtj+HY78/FPi32uFZZ5JJD
/am8/PWEgxBGAwiJyAWYFwa1Dn7mXMSY2tBV6xFGsHRTmBQtScNndZur+ElsdVQxpMRi/IxtNc50
qp83GNP5wtA289OGituju+BxsLVFqOdqDLi77SMdEA+M9RZ+W/QHUpjfQ0MiwyO0gKKwubXEvUpb
wZKoCgErTyBsMT/H4Vvcno1wIoIzTHdkn3TPc7g7JaRrKxKMqfpFGff/uLqv5ba1bVvDT4QqAsy3
zFGSJVmyfMOyEnMOIPn0+xugp8+qU3tsLVlTgSSIEXpv7W+NkBx8lE52txCJ4kB2ZEGpp+/iqstM
QtnHYqGxvap6N2ZfK/OuBOSK83v2Kjjk+Hy07oUMXhvrh0nntOlfxn0Qied/75DRtHYM/5opm/zH
hqyeG5WkcXMRbsZoIH8LTjM9uFY6RXP9f1DR629vnwJKC1vWtlVKW+DGyz3/HLNXO6LCcpk3nZJe
eaETj7u5dfey7q6JITjwG2lpeJ7fneZ3u/mdqzsqDh03hcOP72UiR2edh7BdwPeU19q2WThm+wUv
nxPa6dw+nNvLbftHOPGde2lH+KwYXwajoQszJTLLhhjvSjYiwi3nI2jDuAWQXNJLpKukpWRJKQDr
1hxbiMCXyZ9zGkTgp1STr7Y698Kpr+qoOY7rx/5+1d3YG0fE0XeN2Rl+rj6xbMrF2DGFtMc7AL3W
7ZHY7HgCcMy5SisW6paz8/hLb8NtW5I+ZvS28FPVlv3RN36bC5ufPSQFgXBEJferAiatfLi7i+Nl
Bzq55qWQwbMaiPuRnnm49x/4f8n+mq5xKRuOYoaT7eQL5Xi2rueyXxcX1Fap4muzr/VV06nmpYhT
cHBuxHq5+73d1y9MEueeryx9Xv5RXtVPMuuimtP25Cf/hoWtnXdZOBi2YalZCXYNec1ewivb7j4U
ADCf1+8n/fN3mzmZidVPJ7/q59E6Zu+85hahX4SP/ry41Zyirj6EA6B8hffPCZeL2ia09Ltvc0j1
BZGKsfl22/ddcTc/eXFXvQPVRFonjyZrS5ap+vwwlWqg2TqcvoJPF4tutFCJWMX95ftx3cCW3cDs
vJ+U7KOBE3A02K/NbYwib4tZ4/oWTm7ndn56F+X61WfH6urzFk7YmdUhfcnuZye/6yNig1WBBPVo
/P3CE8WAieU91faslGn8LavJXXnze1G41Oevfun81coYv81OnS0YKuPI8dkxwaHQGjfzHCW5VYeq
2YyhqY3UD308fYBgris10lZy6ld/qrUmT/qCyRNvLF+psf8FY5eSuOgEBnABB/O4zbyxPz5fH3X/
jEV/1yGxEY5yw0TqAEZfWsfFbQvzXvX+6HH9Du1abUouTMoJaM7QBzhllFP13ulg9n0j2/KxYmmG
8ds3j5zCl79odLQ6y6HPuTlsCOlqeUhzW2kbkx8zloIfl4g1+okZFmc+n6uB8xUvAdFX/q2RKQ1C
izZafAt+QNd3uMsF6Np5hpTVmVw7WsLxXofsl/q6Nt5mmNwnNKFaDVy6fnLNAFwc2XfU5yNQZzqG
VypJ7L/dMoSzcGpzD5eXX77PJ/650WDLqIIFIS82qJBo+196z/tfFT5HL8Jf3OHlI/J3PUL+OfA+
jdr19SHfpoeklDhQa8rsLHf1NTCey8s2heRINMBYnmObwvL0LZ47Tw/2QTCxemFzSwblH8VJXYxH
b3JHkF19AslE//NRsw9M/FDifQ8w8fE8wMTzh8F2PmAJxBNvrqLQQijlHexCkfwvofuGzwT4Rs8E
zizAeRdbYIHFYovd+Ty688XxshVkkDqE0Nc1fUdV9uQXiYdOqoI82aYHQMI5SXqTdX+27i/IEc99
yOPFVdmHWKW+gPY29Q6bJJhMf9p/he2QDTLKBdPfIh5u4uF+N2RqG5/qW5KlfXdb7bIsJpVOcd5F
Bp/EHaXZT7bFSDF12YvjrsLyaUGf3jnlKRja6ODXVehilP9sW+U/K+1hKkYJINLtNfYXHmtAVVdT
9rhmJVFvam1nrbVkDdsR7azXw9CrbSeyzODV9iOw1eeipTKMo0PoqHFWPuWKwW8IpdTatfSwKDZO
x/tl8X6aoTCjw70EGigwaBazaTGtWT3TU0uE/NFqE8FYwNxHklZmD5XjQ6Fwf509mKKvh/vC9L5M
Xx/3zYAzQW4kZMN8eXAFIVgPCqO+g621ZfJVVIvKhrLlbci3j7ls31QSJzYCJmYnd1vo9Ng6GrVk
83q0tafZiOiBmuu+8PB1rwJHmX5sbBe6Cl+qWs65TEbXvDrEViSo0Br38f7+9GexDNBSFWrQUhXq
5BAq1Lt8u/wCWiqfQCk9vwpjoTUpF/MDKLUM2kNCQQO66CGUXxx59qF19QZpUIkbg5mChjePNjy7
qKFxbhzBKsnKnFg05i+qcY18b+/QUzRHflMZuXX8LXkS30yZm2+ZFslmONOioTmqRoAcWvbLNnc/
aC/1EfAn2/08GfiENNnnS01vIA68sORr8VI0/8Ha9mbj/mrcL2wdg6mx61WA9ixw9uC9xXPqPVcr
lFr7q7iszuJtbi7mX8hpvNb3u3rlj/wdzIeRA6M6eru4J2Mmx+oWflKEEoROtP/mkl0DDYTDI3qv
vlbf5cohEl6G+XlQoE7YJ8Si5FvzfKskRY3zfBfGhYSzffyKro1bhOyWXQxAsci838hn42ZGYKYk
/jfOXJX0MwVoAm3mv5l9Z3X08GVmjzleBtLNsXE9PpDG35yKouAPr2jdb9OvxTVI+K92Tl/HszT7
8ddX9MjwUVkR5f3c0PQ9VovTxsVSdRqOT1xBDXRnzDsgR7ZSJspCI+Vx5IcbOy/e58EeVp18oT0d
d2YOlsVj/WvGoVxCE6xVHhhExViFlK9yM5qEeHhoCNHofJmM5cGKMe6U3kQN2nLFIeuKBlWioG/y
rX7Det2i3vwqqiwTZe6yaPa9GDzUDxmSN3vIoTPq8ipwLEx/jhzFUESj2i7P/N7bvQNcjr/yo371
bqQSPzzPdPBLNbyjXI7uunved0s5Zqtuft+N1c04kXOd1aGTLDp8hCPdyIfdSTpnW7AxXXL52mrs
gSqS2uLtsA+0GMyY0st6d1c9wQgSJ2jHNufIr+tmyXSlbJdVQRCqUMuuh7axq4Qxgs6xcgF040pA
29nzSHPaB9wN2xTcTYGn+Q/7kgVmWH4q3qcgfmWwr4B8m3j4fubQY6E6XLhXQqjlivNpO4R+Gm/u
CD5AeQBrPuDpchT82Yg8BAruZaOwvuPlmgG5XOuQcauoN6sqtVQhreKarvhUC3Y8PDBebYcrqLJy
A3RmBUSrKQrUG2ot3e03do/z80V2waVWvFFttkMFk9GS112VYeiHpklvnvQ8h5nn1V6Qb+0Hi2TA
MRaNG9UnaLZIb37eQ/eDr8ONg6/zcOZC5ht8XNOV3Mp6nmP6elf9GKp33FBUSh4R/YlGoK4lzTpR
Ym1/bRonh17BFfjM2UC5uIEuoqTBBGqgXNxAF0ygF47TaaNaqBtU3vA+U1SRLCjSPe3Odk/fID/R
O/Hi+y7X2GQjKTbwqWRFGvhUBfclP6W1A1kybW6dZJPmOs0QlJWMP5k0bz5neUkQlAJKq1lG6XJY
1mk6hYHxcOTtAmH+z33kbg8eakqTHSEnxkCI12N8YnkaPcwZh9i/4mBEzklNYPOa1amFgWPCNEDl
7XfebEA3xTa5NniEm6aooaORdgpWZZuFC/Uk/TAfl74PqdUbG4+QOV5hoFWHJxn0G7Jsi0eIPlw5
JBL1CoPLtJbXx322g6QdM4MnR7iEoBAc8zW/Bp3cs60kXQ2RsY2knadtX1Fib9Epmuu5tfx1xQze
BjzyqX7oST1TUd/YvXIgne8zIHPytAlCGaLuwtN5LlzuHtdhOigTeB561AUlBtn6WklA3bA0hKqJ
39mIHEqynK5VuTcr9yblHrYGDznLNXouAFjB2WX8FwB2PHVjCM67zfs+k7CTe3sJbsTN0WCKNMhi
jVncINC+abT/CbQrNNqnlkvhFQ9XJQ3Rs65sKbuiLk7FLjSuj538EMdQNPLd3UoggQxgWiP8EOZx
knrX79A39bpE103z7AWYBfy7QV1t4IjRNFtgsQgXrUtz043H7UqxJaJ2RB9Scu5unVhO2RQaV5SX
cYDBbafDuDCIF4NE7NCyfpzWF5+5F98W7TvHhdhNR5UuH8a20uBQMaoZB8Z9YmIzcGDMbfHA3UVn
DOdimCcK9Qmh80lzMTAy42PvWu3G1e4+hq3sXqb1qJb7A6V1G1BaeRwt3utajN/Hab0jzJE2EUa1
UnvPrRqlQ4vLgtztS1huCnt+tilu7qv6J60rXksalszbqlnctY1KlpdbdkYu2h7VL5rakxDL6ooX
NyGZDTQ54FZ/qraxyrlzxuH/fGUerHPG5ElRzpKZIVdOsV5JZ6T3eQrXzY3jrvnnc3CBVqjLGm2K
CCqmjrG52uYVCxJ/OA43suHHvAGiRx/ck5ZcI9ZPjbNVd3YZOL+cutVRn6uSb2yxD76x+bnHN0Yh
zzfG+1AQu6Cf8EzCfUHxRjgAaXybDy1siW66M+E4QK5Si6TS0eNjudjeUOeMw5itu5N1F/uuuuoW
ok4SobQE/N3tZ9GuLNK7d4uiHzWs1MbyHG7s6qa96Ssm3GnTht/DNXLmV9TZrNhWhRjZsUA3YaCZ
444X0GSyrD/fMu7/TVYhRjgb2kWtWUXFk1f6bjq/g3A4vVawoIvDIxfeulF681pa6a3crCZmI24B
G4nDhjEjjMqnTYbbjUPDDVFwRD6FhX00OdK115fj3sKtbbPG5xj3fetqep8TFOMgLrdEKOXjpi+N
cjxMktfss9Ggcmxe3mJH9tdtaVAZUFlXBpvZlupVblzheSYj8sF8RdgL8EfvTz2cSd9yT0ThxGuS
3YVHiPETDk+YTAlm3DRNhMlF4KbfK2vaNxb+zv5VhtDOdxO1UTMZ4RSVNmxJBYCmOhTamNXa4qUk
5WWTBh6NQTJ/G/TyxjQbhPO0peNlnbrXQRjThsrs4fUjygWYy+WCKeyYSUx/CalmTp+C428AF1vj
ffJCRuW8afu93g739gVZcDzYyGg03Gzu5tGwcg2wkWOmsTnHw9xuyDeyeJx/rtigkzCWlkpYqHPQ
5FDmrILtubGdUjbXT1Xd8HqhEHjxxi7jxUPGKxJfdJw1ls5h7JP6rByG4nAYmwabai/paDAW6De3
g5W6DsBSifx7OD/dxQp8xaAqmRVFSd+VHbQKIV9scmwshjt1VNzHdWdc6KTvr/b6A4wX+LSbcVCE
PcAXaRg1nWPJfB/OJ3Hm+2MerHysk6BB3SYNhXSDBPVIq/q53j1vSjhX7dXdpoYa3harFbG+ZyEQ
5VI/d+4Xzv0ZKh4nY3sxre8yZo08KNqyfC4wa+ZingqCruajdjFpo+uf139lU8uN1gnNWHNZwkts
SqCIKg1D1MP5pJzfEPVgyHlQQ5/yeWaCrqAzbJbFJVVJYcMBNt60DmduiXCSLfNUM4YlrbTaouxS
KKTsMkKh8D9ll9qicIf0GmrF6s2TtJNHgD91VJppWLSEVJq5w4FNQKOKbYD8yUSsXAcj3xLWULCO
3hxo9Wg3KeJ+qFnv1zLvQ9n69jtUq/0a5b3t6/Z1lqCZ9mLZ1xDXxfY2lo3S3836W7qQfb34psY3
XQyPQBarwbVYTzNAxsE+xUlU1c68awaI+/orq/JAzJMMJ/2n47pHhPLpbyzkbKK/WLPXIlfqc0VS
CbVSTXVR5sMSLmeEjyBDY1yPP/Vs48/l5B4IqA62QX2S4/woZyVCIJefoyaFjrKo/3xd//QoBERN
TK9Qgfnagez4eeZ4TplBl/HQgbw8hSKkmp6/48i9P7oa7J8931oSmKvd8EjnMhZawIvSXr5uAXO0
FHL1E5h5GoayY6n5qSQ4ob2RGntoxePWdqP/7kOuFFLPxjBHM0ndre0IQqKtLJ4rURRwI7cuT+6c
Bk4XC8Q4QELpLkdcbvmgdeVXIIZXCHMY3O0HYE6cDcTFFPFmopCIQUPybde3buaHXAPXHzsqoXvC
6dx9+SJl8jt5Ylmw0+oo6OUpSx6niujEyS2H7CYsDsl0iAbOvMsk0w945SxaSp1SjFSaZ2EA/Nsk
id0ui/cJbBgGLjO0pHO2u+IknOCwmGqVz2I10FDzl+CdMmQOwQvJaq+PBlkUpw9MTDakx65dpPkZ
pbLs50z0RSdPiJVjZ2aHVW7tLB7Hv4FOl8xdUSq8y6JZ5doPAOcPbdH1HRzUOIt/vmpSf/pryYM/
f4udCn8e3ejVX+P3Yv73sTj6pTVF7ODuvIQw+gog6Nt+2q7lHiZKsiEcGawkWIl4cW6Asuqf2vGN
T4ZgffK6Tq1SLRLzMfpbxkFIJw+wCGJHr8m97ysGf1dOpRPlxmJybX+kD9bA5P5QIxbabNqXsnd7
YA4qdFZ/qodGP9OHwv5t1Ar/v2DZWfRVY219Z0+Bwt5Y/lL4nXzflLjX3I/Z97TQtDLIMD5+/CsP
b77TD+8Mq5IlQuplUdKIRjWVTfAo1JRs0iNIQm8FzL7uRz82L+o5RfXTS+tcbF1l62Edok1X6nuC
93wIL1wcB8VlQymPJlgjUndx+nkh5jX1aWZ+hzwkUoSn86VLF65m63b9fct4YNqkGmYSyXUttgTl
WYYTowk3kP8gRGj7y7pKX008bXWdP01eoBH/5RJNnQutsUc1WZJ2vLY94ziL27UD/AiXaf2bqG4u
Q5kVqc3zU8+c/SnRHJcb7cKhfaxoEQU+ZHy5tzKryXoBNurXwTriF0z+iAJVsvLVtwJy5Lw3cyp1
kkVXj3obxc8oZK+c1/143f8XezjL9+JtvdxDdbsoauY602xl+KelpTg+cBZea7mJEl7IPTQNpFnu
YUEp/OX8O0nq83FjsnDabowZ4U6NYy6MfeSLTSNyNEybiaOmHHamnuZ2olTekLtnqF5e/6d6ud42
F06ggg/S5g9FnEVPtbW071b2XT6AP+tjzwNeGJWGqq8lLr/ulznK1/3xuC+/cZPv5XzPsperducH
5exu3LyWWuvPV1VtRXGYuDmm3kVegkiK/nXVn5X6eXW3s0qOfbB+XKjNm4CulB2/8Absd4K74TeS
3u6bU5CbCYLvFsLELCiEyXVaCLK8tFSRGfkVuafzwXI+kMLkfYd6N4i/FZulM+aT3oGNXjTjMzdM
adetYKTvuhs0XHtz3kKixXZJvXGqCNkTkfhxDAlpyocKhDAFUaEV3hpsjd+lOODt7Lt4a2y6blw3
hh6DoefWor916bXooQLu1M1Vz6nxafKXYgxsf15GZttiM2JluBJK1faD2zdx3vgmqZSE++sAs2zs
VZpatNZ0zETMBtJq/hp0zPqr+fqlUJ9e+5Ntf1PopSO17+6Er7HJi5Jtsuyz7LAiwv0smue2ySqf
ww7LVmsq3AFOcyA9VLCXqmrSJuCO15hFIALhHUfArc5n2RHld13qioiU7S5Lcs28nP3Stsd2oboz
7ZQVK1vjYmdEPzzuRpriqYQPnLfaSuBxgVmse1x3t+sg6cpJlDpD/bNx/h3nkJvSPFVC7ONBAcS7
tRLGqiItqzkGoDo+LGRPF7p54BTSL4cpmUpgspQozhgWkxOJS12TOlfqpaWeXmNl3TvpsOa7uVn9
0/5ozH4mXYPTuoT01VkieRDCH/rnUv0mkz7YjGioc5st1O3aU0nC5w5tINXQqjZ6JfO2HZVjFHln
ZD0BumfdgNu49QRud5WGAB3bvKXVntgAPN1+8vZj1y81T13zXdC/kVx7JHO270lnDG8+prgUw/Lk
B8fz+6XNby+B/EQl+FkS3SO6N8vrPV16s3l/c+lFs366t6/+RcpdvvXtrYUSt/pLjNBsVPZ9gxih
yD7a1oidF7onWeNqMhKpTt215KTQhC2/lRSBBJSsBwmUD1hJXJ+TZJdrq6+wy5OTtOmR2926wbeG
MDEAfUMe7PRDgR38cBTaTwK5dKCsDcjDZfW+6k+GveJvM7rbfE+k5f0yf9Lu27aWuQjcQYSswg4M
RCxkhFEoeYrPVWwFr/U4kEu4rQrPHP7nR/sZTcCoGlqBC9uPIWJuflg43/HyiGTnrT1ch+M27+hH
ofERz4auJTmeEkPUDiflepxZGK+Px+OPysCSzLZefsGoeSg0SkXQ/7csyBs6L/d29gIHiku6Hmxi
sN3a7Wx5yncuMqYch8ehiB07YQt8sp8bAgUsRv2zbQdRm/a21v4zm3Zol3JcP1iE1baq02CUjIPN
hQmU+7Wt9xRsq5bf2+C+Yv5JP3QITYFRNBDVmG9f0qfwH3CLvXzHQ1svEuu3/PvWXtz9uh5/Jk54
p+nrvtQpfbJ5l47B0wy9WqHKBWZoKxQUJnczX8tC/c4JOkrGpw5XhtzHSsqGtd52c0/6vq6DM6tG
rS1FOLOaL37lH28bMOZ1p9/JayA3vckQdFlYVJe/cmFjYVmeOInaok6Dz1RPlSHt4Iw86wil1Ey1
r/H4r91c2eqia9fbhYVUoq1kxMWyYXW4jHqFNKwOC+MwqCSDcX7Aiqlr5Hh7UcuuiMrrbZBRaNcq
3XG1O61imQauaWK1UpmfdwvwzELNRrVCKyV6ijvHQ6e6IIxr/pGvuz+pBdYFuSvXKL43YrZ5sZry
bKUIIJHTre7E4jTpVjdVsUGtVFweWYXYJoLVr9OZKb4/yfcL7xfdP0aL8eC8GYyvA0aLkvrNcjiP
6lOCHk9GRJ5D1d8s26mJKAm6VfPakbxm9qDdVz51I0rWU2ufje0paIXob4iQ8rM7Uxv/QVmvrTY+
BflBTlUIu2Eqq4LaTQwHG3eLDmDc2VDgb9u+Fk4gDj7rXrrsUrmhBciL8dvsBI9DsgdSCJL20iQW
m10dsMpUv0JoV01+V3ZGCZJzZ41HGgpfhQZo5ef95NCf34tpyyf9a9KvEIWX6qRMsrUEFxEsaQ6S
CYvD7kzG9Y3UNDuO9G+Ab5Dsxs2yepkwX8VP2hKPPNOwkLFs9SlN4wiHcUjqzp4pn9irJxs9L8cC
xj5ZOKqfl3y3dOf5lu5Ou0LNWazi6VHCqxNZ6Ez49LzbtH59oOlL7o4+DejD7Xy4pU5yZmf+pa5Z
cNoWasvXHbBIdvi6vnELFDkVyt0z78hbFKGEKo4+OZgtR316jEkiEcxdrkLnHaPamutjNhY/+SUu
BKbZxYVN8dw8zOyjKVI0orUqaLaoTdCmxh0Ruv88SJXDXw/SDJDibv/JiqR5qmG9fTt+JlMWxjCW
ZLKExOSNNBtRQ8d6gYmcNuMvJZHrlw1eQTsBPDUNI5c0RTuSwBlriIKkea0094iWlebsNz4RKfx2
CJgEb3uddSe5bhmevM2qZCs03hOydecSuvZdRjWwYPun86JXz7VoCKMsrT7JZIQ28PuLmPG2bygH
g2i7MKZyaoPGT6jyQ1+0dVXcalyufzm1p03YBPk1k0cerdKusX6O7dcD33j8zEkp6LSUxXmmytUk
+HVJjoV9s1KTN8BqmYcchEXq3vx2+sfISySMVCr10+JJEqfvpWG4Lp6YoVn8VHMcRxxBHESMf7ZI
uzDORHZ+XHUFMOcNPWBbvIWkHCeV2SCXDA7j4a5SXw+u8oDW9JT31+8wWY8DZuLy6QBlYdp++MBj
vqT2cDL2C75ZSh0+xGY6EGSH6s031cfmO162o99OHzayoBWTPwWbx2/FOy5xG9nD95FX/0j9HFQS
y0hUCn0hocdy9tOjoI+AiCaMOLtLZ11PKFmEk9VEC2s8qjXz4lWcVrgP00twH3rVvBjn7+qPW90O
RPlkRrUXa9CDBnvm5t6LXzLhk1hTID+kTuHi7u+mOcqiu1w0HO0ahz/5hZjK5snO9Nq8HMzNlK7N
olQAij4xpJ/Xc2OcR89pHHnvwLWdeqeN5RvX9/Fzr2nGyJQJAKa/cr8oUOCcBqfD4K1yPyKeYXLr
eW8sNnfkHhjGy2h43dzFPHPlBsuk/TPz956ydd8S195ViotFgmn2HHunbZ1TxCZgB7Z3VwU/zt0t
tuDHw9l0uJoOF9oHL9H3TaB6ZbfIN4qiO84o8I25+5YNwySfeShN9TdFKg/lQRMhHxSppnp6VCYF
etQRUpzWuPTwp7HUZ9qR3yItl3BqKYlPe4nbc/0rRKRC5KkkDxknVkweUTaI+no8OGxrEu77Fda1
n6VYnbM/isK0eUr6SdSfCLCI+qtSvfqWclatW/tpy8wfJKLTIBFlZDMnLpOfil2qXiSEKQ0eAXql
VQwz7fxJVutu3rfbS+zpvuynD9m43fILk+8P21D76sKooX7Q2gDb+4Xzuo0lbWSSWfHS493+eBfN
guyVky2PuqNarmUxLFBcay4K0zGNjSDRmwfNEFvbbdOEZ/BimPDGTx4tfD6y+Zdpf1romOqnTzyi
mb62U8ij5AHp63AG5aRBkrhIWt/fFLmXV8vkrjJYVQazyoAE9bivH+N6zCKmJkiJfkABCS/GlS9t
W6vIXmdfdYJqXbNVggvMDnVpnyq5O2oD557bu3PI4Fwj/VgHWdfGxJ3H1vxVxc3XmcMI8+hgFOXI
FGTjwQiuW0VFV3Kc8ueB4ObQmAXh3UwJex43VygWR+K6UdC1V4/PFW31QfFtNVOrFFvQS9ehzDih
ZqSIHDN9kZyvR6GglwSJXi6Z1hX9St57xH6TVlAlat3QP1CGkpiLVJ9VvzIb3+HtmrZ5fXKb9ooK
jt1Hy69dfvarys9WtwRYWbXs9Ky4eFMvVje/q4PPl0RPIulMYbsfCNwf8siUzerAAju+/FULUU/a
3FNd+mS+70fPyeFuytQo0mTVVVYlI656snWqoo0+icJZsbdndYu6yzxVaqhiTl+xhHOZlj73SEPV
pKHnM5GEl/n8rg8ql7fvCN+kNQKM9HZcDAvKfDJmgoXgenbmsusX9UvVaR1t54g73jknEZOrJEwz
R6ygME3CshlGLvP7TUeNMZSmEh3idMhWrVzoLQvzX6nsqGZRPThTp5Jok6beftCNUpUWnkmjyTX5
PdVvY64PboVMr+nNsYK1pGtzYrGx+vJGUkdmZYjffijQEpsyOPg10Wfx0KCFpawi9qSsCpJPv+vN
e8YegLHQvoKIqvh5faCgsl95p0al7OXYLH8e4z+z4sP2leR3+2q3wJI6mrSq9IHQ0KN66c4hK35j
aqUMZk7ycqlB3mykntlbugqH62IB1q9Z1LssdtOtKMReqdwrlHvlpG9SsR0zqZQ4K/1TT8ttuR4c
I0Une+g63fKInVPt3ZkFODUbN5mtC3Hs7E9KQnq8tsjgp3dbXenBZhLA3yqel7eSyXRDOn7sHG0z
R1YqBdyarn3SVdjcdPbH7uRVmTJ5roy6yfNOmUEaM0XEr0MN/CJ/oyNUTk+zb7XncReKfxdANIqO
ytGqPuXfkBPl39Gls/qmS1WCjoV2V3/7pPy7msXiVIeOObMMwSBTef8rd2gnB0xPrFassdviqrSk
bYZKiYFx+F68B51nY6n7WsGFYtqiAhUMEEqt1Vyz8BnQutoo9H/ASJB6ZnZEve7s2F/nQ8rQ7jrY
XAelyiD/fgj5r434fVtH/zOO/N8o16pond28Tn9lpAiqoyDBmrXmP8oKtFXihbbwWDzec/Ee8P6S
hoResD00W23hzWC5GcRkT66vX5J2l5xuiiarrpCckZN5bfzbP8pZf7bKP/UwXXOYdCXnwJFyeyXp
olt6SLxDHzbM0l+6pM6oGriTYtsnFSwr2q4Q/3ETCaQmdtoNmCj/c9MKgLFVPisrakD5zYQGWWfZ
YblaTx7gFI9fq/KPRz8XIn85J95nK8Vus5uZTmwS0XXx8WxefIT03atjp73Lqv61PP2gEQl6iJFG
ZBjHYn0v8/pZhfwxR0fYnOnd5mtfvidH+Gzxa2D7Ib0t3je7a1+UwCFLxs7fPWg271kn1j3vygpg
2aWx6Wi9ki2Vah8AX7XZyZUhGtj0Aw6m77ddivXKc06mQ/hitT4VcFgLf8bxSo8dwZ/lIEdFRvM1
6qCApXRhoa2LyXYN3DRIwt26F3kQsnff848noYSrV4919V5Z/vG/pI5vntvq/aRIv3jXHIB2mwdO
3UlrJ/pMZixlQSqzy1rUqYmh2liqL3xCzl3eMqKdP63mAzYn2Rjj8QCe8XpEdddhF8fm4XyOdY8v
jdq07cvLvfnUgZFDlCxh9HgoB5Sgl/B8+IofMcwuD7Wk+pkKBodstheuqinIl+EdrU2/XH4Dmdl1
X5pmONuLQ52Yi+XOd68ZOtg6UvHcfUKS8RcpybEQsmRHn4B9J5P3rp/fEXw/6u/opUzsQ2Z4LHo+
j8oc8SMV+Mz+wBMK88HD6ETKvBqoQOhjXMstyEClj9zpRMbI4d2t/lmJzGYQbKwtHk6q/rpmExrP
LpR1ILGU/Uu22HpOm9WdLKFOoZautNCEjfnwipZjQ05qLsFle2jPJKZoGWDDyVtpjbbd2Yt/aHIL
TrLHn73Q7FNXl6ev6CGgLtMLPH8g6KiuCH/v2f6Dr0iUL0Wtk6pKwb68Pe0qWIf8jccClfirCsmM
wjqDHApxKj2d6jYQP/ZBWg5RA/2F+5VwUKROADcVPQ397c/895fgKujQe8TxainlYXGISHY5BC35
Vncha/Svyx1g23N9o4lY6m/mncr95jDIj4fT/GCZH0wmMA71Sj5opxU+7IcVPq6K2tXuuhoKHxsp
Ts1KhrwI0rbW6U+qtnZtHa8BgWHI8AJ8cQIdFZuCXvIvmguzdQC+3A6fykurZrEO3DHZqKK1ludW
Md86L9onze5l+HnydAGcQUQe6uvl/qrc35T7J5Bccb06OuO+NsCOfpZAuOXgmFVmhM6Uc91qrnuF
2d37vFOqdNaHzvbQKS641ohdQsW5t7tTk1qIwQtQRGlVLU1w3BMWZNyT7ZsqtF27NvjGrZ95i/XA
VWdP7dFr/mvScTphUGNNM+z8Dc40O3/mNM40I1+tj3VaVRCVCwcR/LyzUPERJvi0aqeIQat2kTT/
8lTNCvZ6/vkMrKXLoO7kgAncpQbVlFN8j/nrwDzdhwPzCW93313Nu9JpdnOw6K5mv5aOTv+tpXNe
dEqB7XHllE3a+jqq7Jo65VKreXmufuOYGBum/1U7dwzpP4Vju3T8m/5T1Zpo6hlM6G7G/eW4n2Rd
lhV2bxy6LJM+7PJo6MQ3feYcgFA+7rpBwN52JtVN0VNJP9CXJ+VALSOZPu7DwMmB5QoJM1Zb5ElR
A5naOndBtmsBCzmKOo7pjnienuSB/HUKgXR/1O9KQjhRWv0bTnT449LPT+3Juj1bt0+l2vW78CuV
nxCF7gYrAZPh1jux2JThk+Og/HTK3OTuHd0AXVKJi3ukYAyjWu7aQr/ZL35G3y6lrcc5O8S5lP/O
cTef4e1S6n+dfkTqonfTZ51HZ/7Vn0qt9HHZNRajO8dG78iKhkgvP+9NNeKS3i4J7biELZM5kia9
1E8yuUZF4vM59LK8yl7rC8mydac9nbT5H5scEIbqgaFqcWvjRAjIGD0K3O1yL/nFweDvg1Xq6dyG
574MeDonTrCcuveHYonX7X8TnSTseckQmSTs7UqtiXd+eBPnlgH+U2qVpiFYD7kGNco9e7s9ePMN
9wZ7/qwf10u4w9uuE/22O47uuUEZOndaQP+N8vfhz7JAYd3Sjj2rB0TDyePmz27R0xfjEPXwbj/k
QXoKGHKeRVUdw4OXnJn1p1x0F9RzcSl980p65iH8BZbRwkSpMQwyoMqkuXyYXdWSiRQay0/a9u8R
KNxdtTc+dKN5Vyl2VAv9Vdyav9FTJgL3Rf7F7euCr6dh3IylDu75Ztpl78i/rJQcJmj/9dMLKD8m
4zwod07fSh78Ad60grTiS92ML5cKgvyajRtLD05v6qrhVo9J6OHuqj9u4L5pt/iDVFRNJ4v8Cg6C
TGJ1+bgEN4um9xoVIpRcwqjughXBn3JzIDx5w/1vecktW22/mQrOZgOOgXZK8/3fxZ6eQnzX9rla
6OcDjgzBEXm9+Ltc0nSHJTx+jESmD86ql7hfYYlhX8q1gcH0IKu/V99xicE/VNIVztPAU/Vc96Me
CCrHQg4gbaI8Ls/4HhnNnY9SNsmJzmqAo1WV8UPXWtzWDpv7hFHdVHX6y6ti3PlQEAQqVBxcVUf1
nDjHZGDFuZWdchSfVh3GoWNemNlAHXB2HIiNLOjrN0YfZairrKupWxnvLTLuHR/Wz271ZTV4dqLc
3y5y2ewfepd2kIFx5b497ENX1JiikKM6iVIRfnjtnnAONh+VJ/v7ylNl9wsTHk/ex8VLnF5rbVMW
3ptrePnYVyRfWJ3b4rdWcVsz3sTmKb+ykhDW3bwf+MObmF2yLYQNhzH5WAGIr+8mSlCu1K51jkNZ
ShFxPdDTNc5l8ZVNBSlZXcZVEG1AKu6ipjlNl9icZlwFHRebMRQa89S1abG9Vc0UzvYj/t4atZdS
2u2+cGuU3AnuEY6ScG94WxvzU2866hZ5l6odxqXDsnNloznT+qRPhHERESAOBbhpFHq2laiumZjS
PPzUi1SfujUi+ZPm+hbviQaArWDrPJdn1s5fRD+2r0DgIDS5UPhR9Z7eQzIdhAtOOuRcJWlVDCX5
nzlHEYkhh3511udFKuNureuLn+cEDKFVIFlmSinilfSW+pE6sq7wPtD204qFTkwhCVOLLAfOGF92
hvyQC+l6ZZqm0PgpXzrbBrjBtGurxlWn0+UtCxc9OrcoMlxAb9/Lx+3+0+jPfey+7YREsR2A50EZ
TrXXPVuBhne2IBcvgXQ59tqXG3Qyp9rlDVl5y+yf7eIJyUkzdQxzT6fdIPoCFbWzLIO00pOMSi/j
qHuhW1TLs8ceD9WEEIBCqhfo42V/H/qFij1uOBCY+NHx4PIwYmrNRd05L0vcSvSNMjFpuejFeFti
UW1qKQm7woqvbJqP9E7JIeidDM4V/dj8Vuu0Vj62yrRAmcKJCMqu3nfb2AfVkeYLVamyQTfIWqVn
peSP2IetqYqgrsSj85pzye704ssxA+xEHazpFDEvT4Bf6nvEIPtxZWoSe9IikOnXePJMZ3SjyZ7K
/wmA0vNdhrndf8yK/eRJe4/5U1k1+nmMWkWidCRIRkm6+VyqkVkv3IOjRb9TSNtZZ3XtKJdvslG8
dpeVbsUJ6cUeaTsYPZ1PP4H5/jYNo5/7+Nu2mGVSvq1b26xGfbMYvVbFUSvFyCfsVn+7TS8feV1e
VXk3P9biWLVXms8IBrxvaP1dOLY0WuyJ7hEor/EzAeRL2sqlT9OuSsGUjFksTE1JwdvLA79pSUAw
PeiTKmi+baK7X8t2/26POjbh5HBODpluCBjzY4ifUZqwdQhjU9bHl5dG39pmQCBRBWVetJfyRyp8
UYt0H1Aa4UuyzjNfSS5qWvTvYxNS0sslvSTpsTWdTCm9wNiYNA5JTS5CKbSKPgWtxvnBmHrs46jR
kP70F+NfSZa4UN11J6xmihykTraXUzg4P4yn9v8ns0Z73fvabDEo8FtOWKWCbYUi/1hppP9H1p02
p421XRv+RVSBmL+CkJidwZ128oVKnDbzLEDw699ji/T9dNVbtcudjh0bC2kP17XWuVp/8lmfony6
/KdzpUyCS66YJOVKv5QFY9r+kM4eaR4gqOOKXS1qk636mwTYrKw6P13AHxrnCW/AXrArK2rHNxWL
9jTFyH19fuvmv46YyykkX88p1aJujkbopipBBnYZ3YzlNeZy44hhhzFKqruX7mmeZvN0R8I+U8kP
V/d/rp22Hek5YdlxtdZyHq+dpMkJ20hK/o1Vh4sB6xIg+KxehZQbRosw5tEr2VRi/DkNd4MTL8Ni
Cbnyp6MTVr96YDwYzgEQU2a7E0HLkhJr+DiGiOl2NqqtR5d/6p6BaJhnwwf/r1STghC1PhOHhIx7
nCiv0j1geIlwKtfxA8dIc1SyIXXJIcg66F4qUufng3ONuEMox2AleF4CvUpPYDt07ASYReqTx3Vy
30wqzXHeHNfyoMBQlmxMlUm1Pc+jSzi9g9ClSuJqeOuihsctfzumarbV7/typ/Gl9FuF8lme9PGs
9lJ83P6tffn4viWgFC+kru0THOxFHbf6unkrWEcXM7UwmB+N2mj39jiyKMUtU+U1IHokouXzHjzN
NaK6KJg3l1NyL5g3IFuC2PNa72JexsL52v56/thTp9vxCo7x6APVzFM2sOA30x589Xf3/aelYtpj
wCB2MH2sw1Web0jletW31SvE3bIKtzTQj0WJefyuVmPj0oh37yeBcJrp3TP0EXA2Qew9DAAzaXGH
N/z9j+crljh/RLB32JE5c++d7z0vUuCZISLNkDgvO0V8icPlvSPQJLukAk0W9V7+dqN6LL6uWqB6
lhplPx8Vse+9DG5so08NBNO56k/asJAuKBn8+4X8cdEQHDkksoWqa6/99WZ7wmNaC0Hu7VLC7Dbf
pULZ7qjSPHlj3y18Q52vYjyNfRP/keHswh21MBGhYX/mIcN5I4rtFl8XohLGTIH1ztzuqRg+uSWk
AYLVaWXeYeFx6LY+h0e6Rt/YGni6z7sQbvac4RonHrHBJoqb+5fjzHboZXN4iWbTXXnq+d9ihanf
OY31F1lf1rK0xC1ctwwoe7Z/H7dFIzxuAGfS3bNlT8D7qRrfppGdDxlG4Y6cQZ4y099HrQ2waS97
vWkbZwUlzVcXg9Bn0a35to/kx93Gkb8HpKtTQw51GBJq85iuHlNJM9f9y2P/cqLPo5HhvO6iFzVb
g8tm6NdbtQc18yZ/URDNhZ9eWw/qzuEcypt+bRMScx5xRLy/TyOy0wWEZoiEacyTR6N3A9pbJSJh
2tQe1WQLAVqkcqyolrqXXGh3evur0VAPSw+NYCoqL/ohEerQv2CRwIAxGdz6lyKPVCQpY8xKeiTi
QUiGlooyE/w1H96I3v1NdcB1evpbxU00xTOdAnm6JZeBRkh8LNFTL2/HM/ZDuMcsXlJotbvn75Vt
fy264Iv9zbvtwqlf3mh/Da+XYK6SEMRcta8M5ptgrtpDhx46lBndOvY4k4GQS3WHhp2DOmNy442z
1RedQ4SWwunJx7lnSd7oGZe8l516L2WGgmO4GheWKtwVCiMdxQzJYbS7jB4Yo+tODBvY+HFuTeGg
39al8eEtF7wrJNdCXEHwC2AwyHlTHa9CjgPb2b3toPtuynHA1kDJ15hb53oeRmRH1OZ1O2aOigTQ
qzXZ3rHAKrK1qqja703z0o+m7IA2Ap6r3523gdO6rfqId3V+/1FMPmVSzHkvkmgFta4tTyaqb90Y
0YXkybmWnMAxs9RPapUZdhkxB6dNF0DMa5rfe40fPn+ra4B37EuGwifrFjE/lxKVov4Whue1XgyP
bBPbweK7EBcT3z7aLxWFPzTE1fiejaPsT5b5LBvPL+OKwllzdFE1u49Oxnx0E8RkucSX4YNr4jmX
+zURhc4BjFWUEH3xpI0oxJPe9ynD+UoSSaYEoZfbQU9/5Y3jkJsryh90dWnpQNflzNl6iFQJY67W
6MxgHOLjj1qtY81tw++1lXeCndxt3LinwoLcw6V6elz0m3sQvjAq+xBsxpy1eMl1NJwBomDvOl3D
EAckjo5Z2xANtygGv3aGfYrNzuqgW3SmqVIMHIiSWQOJ9rnWqOLLt5R0/ew+/ynGBRdaMsHi47Qc
LD4QydV4HY6XdoISMtdJK0+chvWFmn/XpAZ/lsy+kaJUj1ckzqWYg7YkJ3gmynUdXLT6MFUdsPDm
Hc/0vx2xnzsxkmbuWu9qc8cmbe6Hjxy0LBu30QKSIh+5Oe6N0cIBnFK8PFhVx+xflq1oaD6X/qbV
4VDp2MwrEWwd37KiE7r+20qKV1IvJ9ddMocwPSYyopASVmFphhTKK2FcHRkuydNYAulKfoXqmt3A
U1PMQA3f0B8uBwqpcebQ2PQqp1711EOlKX8D/YvuRKwywIY3vL/K+OxvVn1OymN8ICd5X/jd4Lak
fTbNe8O7r9uNCLyANbpweduPrN1pub6nkNIZH+9xtA8/ZvaPNfT2OeA5v17z6Rbdo3g+qgTZgdCX
vR/lr72LULUFsJoarN6NHxCAK4SYgg2avcUNbqx4++GG9+BS+GE8NOWJd9d+MmEzjTyfOkSIXe77
g17Tfft+hWfgHeMym03y2eTEgPVqLbaW2YEj4oWVSaaFgx0DOfyI+hsB/7AEd14ngE4YWzd2fj5z
DsPKIc/smMdndInauHwZs6qKJyr1rOcrlUfUPaldosPUvTc02D07drpTkyfWBh3RejD/4gSW3ndp
VIyaDYGVdmjjGalfqrg595d6LccCp06BaYTnvwMYotUHhthW+odP17eDZR4gptjyPN7eLovgi7f8
37aj5UfNXf0Babj+cGlLWff+GayT5X+vyKT8mid7lvtaUlM236Y1pvks3SpLVFJ1UQUGmo/kwHLx
s5SlC1sVSEEf17IDAv2v1ErR/1Zte+MOIZgiHqmkZbkYfumN7TCztM0bdoG5ZpMsp8+AN8eN1Xkg
RflzCeoGqaU0POWjq6KoCZOQgd+/8cVh5rwRGSfcW8hWFwahTIPVHrTKg8NrDqpNd0kxRi42flzV
kpJ5liyz5EGy3qCOTOZlFYNO9HOjSSfopdzbudWXPduEPP41AU147iKem3ZbiEYrzqx8vzfVzh6C
LVSH47MdwqmGBxYOOoZTjvEMaa5553chqvm2iznd6Jl7kfaGPQZYXpG6V2ahq8a7aghzrugHsPLv
Yrmrp+9i74RzSGj7Vq33K/Tt+QB+I+qVocvnbEO9HbFFN1MZOCa1qmJVajQb8kv7l7x/F3Ox6Ehg
my9QCeKmM45QGx49rotbr8rFLxi5u2sOVop1lWG5PtqsxtF5fC1QCYfj5D6fvD3eF/AHFWGrabWV
tvWC9CU+r1TvbnEuvSZ4b4hGPEum73BLePfPKl4tHeZ+2+EadlJltzi4llDvaehUA19sMFufLUc3
7ySnxRt8w9umoFFCRrpjrvH17bkx9mzeu/UNBVwIDMbJPRHV2klRh6d5a3Bkfn1MfayTdm+Gx404
iuHqMnzeBw03QTvst9wFTR/VdVv9A06KFO1Dx4nxiVFwAyzU3AfHb16i4Q41ndqrulvdsigUj/B4
Pocn9FTv7VWZdQ4KTEOm3Jz9ITXYGd69wSTWo3J1WKua8QblyuC8GWQ4ytt+c8Yqmx6bzoIkNmkG
WSoVrS5Dtet9z4Ef0kcjzRu68/3s8CdtrTwfVPaD2m0QqTjXBpLx6twGNZYF+zjm7cdhmI8WhK5C
975fGt3qr8Ap6zyj2KpLpaU/aWzPKLbrMjj95emehJUuE5GlhpY8637k+12lrI/pwUQ/xS16owdb
e6xqpD1r4J0oHCkQPY1yXHJ6zpkg9VAk2uPgDdbXQU0+bdRf/cJZkKa2+cWc/aBQvYYOrfQyce92
j3rUQvKCR5w8hwJOKzPJi1h3wngrzW8x7opgVB1P99qSNzpZdzuNAVn7Pk9byzCoQ8rl0WysGQ/e
wdSoJpaxmTTlQY2WFDPbvjQ7n/IzPZnedV2NmA2wMmUMj/oKVudmCJX36rwK30tdSb1q9fc/WvIi
dn3K8Km7c2v4JeUE/lbTumoUA6NU41NbZgR/30F1+RhS62W/jf+/rCYNr6elmm/N4FtjqOZbC6Zm
UXpKVFod1qSi0fUkC1GbwhA9SUS1t1NP+Uhjlsg+H8J0KVspeenO3k993dljE/YMc09YEWz75E6a
WjTe6FyzwPzXImH8oV3UWLnpx1wQb1N9QzYzEvfHtnd1DnUatdF7r9mK1P6oXjelUM/E49J+eXSV
22cs2FUynEm5Oo645y7jlhZwrQvPGaIQWIkLgXtbnECmxKy4QM82qs2JcoeNra1gp/pT53Mxml31
bULvcwaroP4T0LTdQzF4xkrreHMNo0nN8g+agkSbQvy4qCYGGGdlnUZiJIti8g2AsB7qyYdFnw94
s+iXybaDiG/5NXqQtyop9Xc3DGl0teTTCeHgZ2HcYJKvZd1P2UJBLRDj+DPqAXX+zd3GOyCIUXLT
/RjyWYzz+/Xylyry7hfhRJU59x5G4/dh5JbmK21cQhRPZcrdsNr15dhdD2nqgS0cp4eQ+njdwVLD
yKqlRlO30DLFTpjnHLi8h50FLOYuyS4JzyXJxsq9L7yM0KNn83qEOME1mvM/h9Lsn1cwF0/VUqkO
do/VEdwsLclhqLBX9rlUXwlaIn5i7s9U15BIgS691CfwdWq5JctNukIueaTGQll/MrvE113n/OPK
m33sVZnzCLcpuiPrHkh4b9nL9DW9ewueSf7LTmXcXKSXRycfWA3PezB4TK64aR+MjkLFhKaa944F
ACNf4TUG+sWymiSY/8qmx8ny57Pc8Dh+bukHw3nYK2A+FnnoB7BgCefT68Vdn6p473+SVgrA1Vpq
/bVFQuexWA8r2XCx7VbfrAJrpZpiFbAneK4CFzC3U3xZTJrVcXURrz41PqpkvJqBALESNlpxNYqh
GbrCbK/twXXb3XxSEngezbftbtNRf9O/wwjYVm3Gh824yiA6H83C8Wj4yOxbO6fftW9oSetqKm/V
9XjBUoJOWl0QEzxRImrI5TsNINhObSkqGP3dQs5diH80PLWG97xbVYrM8KFTRzm70fvoWus28WoB
nuPdMj47YAsSYagrcF6Nb/d5UkJpKrJdK37UOomoDV7+tw9UqahqykLj2mlwxC67PtpvyPr1u9hy
eO+OPw/aqGTUPVfIanaA2bW4FauZBa256PmdW8OVDY5ueDRZ/F5refunxAdR3PrYfFoCUCiCfm+/
n4XUhLpK/1buN899Epdp1urbvKrStIbzR+fJpPfV7bcWhfWnUCFepIoqtmQqNnZltmR7SE+9Mch5
SEstZqLtjPk1mTU6tZ/ncs/pELMVQZLpz0xeDpUdV1n1+PazDcbjouAgdsMbrMUvrcT8tgsrcw4N
7NcxAYoOchU+jgxWv+96XbQ+bA27AHmBiEF4qde6+Su0TB7F11b/Yb/ApxOqSl1tEhFll/H5Mi6t
x1FTruRoKVPs2PX7XaLA3D8oYnw7DJwB5l+2oadI0RLOAsZBdlkjHAfabwpds8N0eZzup8vKoIVX
8W0f5s3xioK9U5JcVH55HF6WpWmFiHw+3Zwn652KlxqRrfLVRmbf4d9BVe0sv1QQNlpyMMI7Yy73
ppd6zh1+9Ye9SHEG8b9uDMeQg9KY1I2IvjywwdQHbnfTv/yZUAdVaVQHPcxDsTGicFo48UJJDSYq
4Y0K5nlauZA2pvWLXmbqGNImCPE3uzCUvRcLrkFg/iQPpYU57Y0sIPzYCaPNdGGpqI531fHqVbXQ
2UcDw9lH0PIza9mteHcqm7YvqgLDeXWIdAfNc2uOXMyFGn5pONuPXMTnLeouXX8pnXtATpx1G1X4
MKr63pukjiKmZG8GeLUBvYeio4xndcf1mpei77Ks1/1rs+9MdD392VXOHoOMbkl/XFKCv9S1pi/4
z6t0XvEFdpwPqo1td3n7WbvDt4ZLYpTJc0xSu+KqdBS1lx1XDSdNTF7Pfru4VhBHrV36I5LJqby7
IV4K0dinRXyIQtDDOftTmskWhC+jUhsFoZ+d+9dzPz/3Hz46Q3GJSTUSadROjZ3gp2t68nFhPnVH
7z6V3p+lxociI3EM6UY4/2DBKXWWN2Hze8CCi1L3Eie82W42qGSDWR43Ht0TASH2q2dA8J4rnfkC
6o9wKlLU2f02eTzGy74HZvPdB8+L8etlLr9D2rTK3YIjPTntklWezE+dZb2zel8pTGmtONLX42sh
a633Re69vWz72+lctpAAiw1wXHqO/vxGN3kWniR1v2P3sEA0C1ty52XDedlt44a5AIAWw+W1G3dk
dluYcDzzDiUnS2h3lw3bswBsyy/dMvmtPrBANj0wPVw3vU29s7okjePnyBmqKfhjUNHyk6tz7jkN
3GFMlcTic9ExWP9sV+IVwvmid2vG0U1zm2Jx4FzS3r3oG5RKyV52Agz+pVudDZPGbtTiI1eSkPpN
GJKFPoJ1yt2ljqOE8Cwe5O6IU0ct3PHX6cJc7Pep2oKxLuexWvfudXcZKgWYmi+ELB5c6Xumrm23
stB5GG+JHUq9Sf3crxY3hFnI5XNDbL80PvbH6awyWZq4YW4GW6BatUaSmWI6rGNjjf1MP9CJxuzv
p8xsRuLr4WU2m0JvHf1z98y3fQHfcle0jlMF6pn3bJZuq2HVr/3UtcudeW8AF/4Q8HNOrpVXhlUL
f5hAy+W+yqEqPU7XbdNfUdRF6WWf3vZp7nahKwLyVDEc5697DlgwrlN3tgxkrRI9zpy7pVtad9dw
t3rz6rPoZe34KNqUDTIPgK3qCmY6mR+TvcJ4NSlZI0BcQilcGbFd7nh/UMugebgfW+PLbXK+TTDW
do3JMnjRXhqXlxs8LdyMSnDU2xXDp45RIpP8eCdY0W4O0LrtJS7hMuqaYWxd+SS4uia0zwBsqGil
/dAZqtHsPbBGKj2MSELb7FBs23iFX4U0L1dOyOGMY5+nOe7oYqtH0G5UHUjsFb7DljzFpuWvJOqk
Cu2/mn8tu9F3i9l3/EqZ4/csxI7b0xk0zE5KAlnmw0dT0a5jqwg2KQCL4r4nkXuzo/Sgye1s6/F+
qIrQYt4YHG3X8sFsQWU1PB2H0XpUadrLjC7rUcYk1Lndh5eIKyHdUnRE4lHC2PCYthPHTEQtJdcZ
Q8R1Ut9MWrCvm0kpH7fzMfzl93kklHiUQe484vqv8m3yaEzyxmR3sI3oHP/xQioz2OQYD9CY12OS
g9FeoHZdU/HFXMqUXx3V5+P1cbxnAL1NynuGm/Fux4wlFGt4lShWH0SLYVnOfN49y45K/N/myF3f
rY5W+NGRMjy5+6wV/xJk08rUq9P8nEYPkDA8ADXkwU6nVWZ9T9ukwiH7GJe2k9pNaPqkAbd/nZbX
0/pluq5PAcCul2mjNsUi3WDws1gcqaCcJ2kh7Pb5OwoRs+h4ivSgX7+H9HiDfJwqm+ybAANaxrnZ
GxfoMqPtracbU90TWYdK9lbAzD9LSWYHOo9kx8V1SxpR8iCXUQ3nAop9yNqJcWiTvnaXP5AVCfoB
2GFPizFbpUrgkIpG3YmglZSmstq6yuEHKQa5X/UoPa6tHA3erDIn6imM+90ZHEkuJvyvl0aV0uhR
Gs3244yHtoRV1J0NQAHx/5QK8Bmp9+88IPgZqKmw2q3v5VLnduXV6Fd2HFWAcivhNv+aGiLg1Nfa
b/0iR3n9onYBotEvMio/8FI460FiWlo3u87dnQOl3j/DHhzEmI1XHF4A2iLNomB5b1VGK+EXlVEZ
kgmunRKoMXzIgy8N+AROIz9YDJ2TUvHTZbEaLBWOX4Yj1wJf+LuDnSHFd/uGiMZmvoD0lQFxEdFK
fS84dpqPkGevHniKab4JFbTDOFyR+xhtsktFB7va9UkIyxPA3D3Nyh2EyvlFs2h6X00vK+LRAJy9
5mOmqcGJFahzawaNP8196zcGItX9JQvy/D/0oIDvqVW+kvzrQRyXaWOWvPuWOT28/ISVJae7qXRv
ldGdlucR0+vcHYX2yReNOjqe7/tV2sKRylPDMVCFpPF7AffepCgPgCEehMqXcN5c9dQrlCraPx9O
a182hSOmYW/5V6X8qsPBAsMgTxtV+kuPgw5qD/02p9rw5w4JWuI6lquB3aQ9Uiv8MvQqOiJUU7mk
UKV3ebFMnc0ufwBLxdMusMXS/3X57hWcnjnSx1AsgWF/NJyNeviHMGxgbKGbqCRU1qJh7sLBEi+5
0iTUCu5L6FbKKSFgFBnQQuMNr+pv0hq6mmWBPqdsb/+A16HTU2yXxcH2GqDpcmehdeTO7k8DRGXh
tYQTleDxJ/uZ20Cy9p4CIB1NhU55XZAiyHM30fBpf0XLQQinOWZ4XS1CDYTksHaKW7ABRRnkcBkf
B10SeqdNprEAZbtTvzTj1ZfNYvI/faKCia+kShZ7RclL+kpiSwZ/x1ZxliIxxzVRl5bn1iDdI87p
EAqtm31motvb0nGhg9r+vrsFQahBk2bw7lIWroGKUGvsSiYXeNrCNLwSEs0XOCUuvDV/5XZCMlr3
L0SF8obZMXZijQASmiot17jeCDUO8rZCZdXC5+eYKL5pRgqxHpZYDaIA0HjCleiVL1pU/vdBVQpK
V569aFmSHH7bj6lUKZyXC9udPivBJaEaXX1TNVd2760+jm+qmqnE2+ak/ZMNQ1llpr6n+9lMn7q8
+nKQCcLVScLkhRhWGYZy0MNcDk6EmI8BLda1eE1elte0pzVbBON1Zy06LJ0XotKMtqlQVt6OE2Kt
8nHSnE8axwnHgndlLUJ6Mak671CaE3C5SEf9Cuil4LJQpEMGkns9+wq4RKp7uQexLZ2un1N7R9d5
ijGfSkwfVdgYhOHn3QHGrRjuAJLn+e+8hxjfJqNPcPvcJT5e/kX3rfKYyPRu26kOTU5Mcp/HftPP
jdNgo9ptAEQrbA6v0bCRBWITalDT/x67Xnr1Y0H98OrbSVTzjahcBWitBrfTAGifmqhdHzSPw7Ic
3059pNCQqe9YWdqqBml5nVZOaTJYWxNbZLujfD6+PsZsZs8t0+nADmOn1dmvuc3Sg7xVdeq7lSf4
w5Y/qpdpBSPzF/UQk/roFo2Cf+wwVJfmJ+b+249tCXb+AIt3Hl3PYe6u8o2BrR2G1zMDWcnEJEMN
oo+a6NDbsfTOYnBudG/uIBXosLDqDWbhoy3Q7pca2EWU07WfWXRK4l/TspimZlIrO+Qiv+VfroHK
8rBFfKteY974bSjflWguQxAZvnGY21gQgD/w5mjyCPI2j37rq/vU1OUU8RL8M56F5akvffn4trSl
hQMgmlWa829A6S66fX/SmDMdSPAmt2+WuvPLL8e26DfsjKEJ9OSJmvcMtzu25uqDotGkKj/72Ayi
090p+XvWvxYZEB46LysHBqym7R8EtwXpiTUo13i8dMJPwfwqAVKtgyVH5ZYYkThYA2ayIskuTdaR
P5YBM68fgQT1MTP1LSXsCEHrkiqTJC448IDwA5SztKWbZz5SlupWVoPKzQ5mGu1fmBTq2Xj9+vSe
3OdpxUMyT68Ko71GEcbOdiDO+RnJ/tRZP2Ck0DjMocrT+pqqEPw8xOrHro8E1kbLEGHC83PtNp3y
C4HxY540RFGRAFHHlINLBet4Wo++r+h6PJcO6h6dOa/lxNS7PE3uoCvcti0hGJYOwMn4cnhp0gmV
pvP5VDTy+jy512whOjig5PyMH7Wo0/6gcTbI/o2H5+QcSAGVn6Xd1/K4EVH/q/W84be0mM/Uj4N3
5ngOr+pyHtzGHu8CvTl7Ry0AGivPQ/REk96efv8RoFjGKuzqx0uIq+rwOB9dq8OmQ99PoBDRQuZ2
E3tp6BL8pDNnq8goJ1CDC1MF6wS8JqcT9mMrvl8lh3dkid8puBYOsBMImubnrAfydSogX1kzvn7s
srFZC73gYcoTAsnHwwc0N8MTujGbdMzclzd3pZvHyuDeNK09gXn/sw+4vk0C3kQ+9NNAQDJteIeN
/WDDXUKAyoZzIpVceezM4mlWT84+7szh6fq1Wdc4mEHAvu/3L6w7XD0eCbnsZ3iMc+guGF4ScTyd
/4KcbZfuLylE2vkSRrWSuhuuAXjKLoTAAOyKwJDjvx+m1tFmOg2J1YvJ/DRZzjq7b16Lr12aMoNC
7KWxf7nPQrSYyZwmG9YBbGPLIj6mfU4ewkUoJ06xZMHudlC/ESG+XGYyLMYPJMzgillmYayz3vb1
BidonZS4TRXbTnFX922kePuOPnvRRRnm02XM+5Q9uovqEGIu+wmbwc8AtXevdsursTeFUyHCQKt/
4f6wTp4slQVm74FLt+5LLQuvF/diYaLXyvQLgrXye3kaj+p8llMnesFpKiNtkiNq4ZRnA9s1GDbM
NO/ArjXsRCw89BEViVBWCutB3vMtMSjqs6knAgYSGVbFxN2guh2fCqoFrPEH34QnfFaVE91/dDc/
7Wv84Bv1nzMYx4iKn3eJCMuD7/Z7nV3SplLfPNhF+F3sWsI4e2SYJuAtpLz5VfWIPioWt0XoNWHU
PldCy93/tkPlRc8SFfEc7DtdkdPXcggclzd9KMKmNZECGOn67enlEA2XN0eP5qg99EtevMDq2EeX
0DVxQe4gt9BwqkhMXrCTy25t2RFwNDmeJvliojc1r42vl/HCeYO+8INt6aimpqTSuSdsOpufuCwQ
M+WW/PNBOXl8oJdYUl2vavG+X859b4Bd3uyFr8A4n/tcji4aZszsxfzJj7SwwAuo50HahVsIXO+/
Xie+MuuzN83LrLXTjEVtn3ohGvlhTnWB2zSUP4H+XDkbCBspV+65RcDxvb/bmRoe3QqO38/sFrcq
f4bn1oan9Pe+HcrcMzJVkoei8E/OSGJQ1SRQ7zm8+Cy2hGAcDYBiKO9rfiCm02ff8kBMN04sifLL
wSW2w0m7nZLt0eyRkWwUkCr9I7Viw4LYVX2napAVC1e67z1U1Fux1g8txNIudORDJerum2HMLUmH
MIQPZOVY7ECjUFgfEINK/jLIEJzrqaceUEHH3i0cjXudpe65eZgRDLKxMqBnqcpE7NCdKWE+dWfU
geSCpJK3LFmIG54HgeBdWGGuI9C7t3v842e3Aj1eul8GSYQN0IIV9jBYHAZZfdBYDGuL4e44bNyH
eXN4bQ6PmCWKIcB1rnbwvj+Y2otx0nTfDXY19KUBAPpFxuSOULJ/qAYM+XreV39xDTSfq6H9Hc36
rQvppe5b7ZbCroZDDQgBYGougrgYZd3iTTBbXd6vQ8cnuwCaMqYTXoR8uExvs/4e8/hvh8JSFWYt
HAqbmzRqprUmxaupoTN+MBeNiKKbXSQ7rLZHwWrD123+8B25FhrrZM5jFkrd2t3OaDwYsT9XzmGD
jgMUtizaCmHrwp1lhYhoEJ2EOrek9qJTfbF90SEq1gwLBsiqHvH8FdunXUfVc0feqdg2nTpwM1ZZ
CJk3I8Mk8VBpH72A7JiqNaNXpvIMsy5MwZXGSOTTjVT42GXYXcCubru2qluaN7whGxIaaKud5Hrn
By7q7jwfRatxYzVePLoXmDUF3v3oWBo+Dx++zabR8aj6aBZcvvoLyzg0zxxWszA4Wq/tUu7Jwqe1
oRHm2p1mas26dMrveFeqtNjmX3OGg/TwoTnvUrxnWrW0i5+B8JbdHk+8pIjfTrCzc/xQ1XZwKkiv
QRx46pVsNrXNKQMRkNcJ63a4jpVUHPLfLrAL+TxQWHyfF9JxYj8OuUJox6Z8m4w/XXiNeA14o1Gz
f3t4Xae+q/3IvpixhBXhgbu6vfBvWcqsOhFpWvFv/INVqbcd2C/p3GvblxlmHW1bXeWVZj9q9qvc
HCJgP5xejoI344AK9efnVtBsdvq2mGI+HfORC2wxgrTS+vc9dsRsb76BmZEiwCbj6cO0dLJicpNa
lb+bwp5GYYcbTk1f2nhvdayn1mA7C9/IUuTa2zIYTM02liZBe0tnF9A8hxrecWSv7cXKFrat5WwY
ZUPAT9+5AYgZQKpuHUZvINWp3Y7V2bBS2kHK77IwmJfN716BUfmo3wGLbRRLIbnLuvAgj7fFtFS6
Edo2mg35t2Xoil5JKZ6ZmIrrS5jDi/RR/3cUwbLsNIf2tWuUsDyc5qxhFrDnAJ01ZFcz09VU6PUN
Vb7zuDRsD03yITAgsZs0ab8/10PuQovhWdvZ8hiF89rz1FbWV9W1O3051Zzse/cXjq7ql8WHEskT
W7hwqWu9cWPzfbEcYA1k9/67qQD8OvrqBH3+rqpFtLDpLP3LUkpdo5h0V1+3NyOBbyalKorxHJSu
MMLd3PnXr4opt3XiqGPwWEnjy4n8PAOFwZNb8xyNF9t4VZ6Qnn3dtx1t6j/oYKXORS/qPvNzL3WW
F7Tzx6h1giQljOWYNPFkYpwxyDaKNH+d+aC2KUIKdIrVCEs/qGo9NX4pk1XzBzoZ2DeZjJ2jB+ZY
Y63RmkrgGFvnYbUy5CFX6/DEwhxran12ZlPG8TllnPJsCNQ4u42uH6a9y1u5IPv+96EjtXGGL83s
jl+dn+zXmpWhKDhTWuOFbAbboPX4FL17KGxkPRZzdkiH9228g9z5AwB7MsCeb6Qtl7nMlsCO4rkr
uGl9n/uMy6YzmyYbkNtp8tOqJe85PI0eI6NmcmPdpjgsh01HQ0dRiV+5hP+43DdsiQxbota532in
U3fhrdXP/cq6Ka0+Rj/bfuWPc79i4stCOvqqmrbEOmmsnDvfW6f+vLBBmi7shKvmxNJncIEnR8/R
Bkdv2/KyB8dWf2sP9+rmnlXDVmlO49Acle+4hKNqdeigdupUG8Jf+ottf7W1qqVz9I+yZnxgMNxn
9Prpadk/LPvXnAmIvYjgsLtNwGQXFqh/XUf1W9+41f7PdbSZD7byPuYDcbJSb7mOxKC2eTxvIYCu
/CuqSAwMQDI3iRP7yQP6/pQ+qdKcyZJ4R8tfgX1oeEzRAnjm3zwXwOm1o1SYvuKgJs1BB8l/NyPl
5vzz7Toq/aNw2aoqTYbKL/4rz/1tlNfVJsaL+WQmpa08md2nVcQ+AG13//1tpyfq4ALDvaQgK84Y
rLl2+M/1ipjK8sVuyGyIGGgONun9dwY2e3rP+XMNm8nTBxLCGFB04wYzNcx7KnjAe9F7aTK+vV/e
L5V497GBfFKzfvuU61Di44ZouPZE8Suc5UrJA0iYmjKYGYYPpIXbqIluBJLgDBKNFf4e84miWGn/
CUvRvA+myBTbeHcisNGEGfjfXrOYKc1LDxR0JTEt+9Okrd7006bVdr8I07DbXy9SR1aVykixUmWV
tItkTXSOU8c3c9clC2Q++2wDmW++BBzslT7K4+1vgRvPIXPDkLkhcKP+7T5ouOm34l3gdJh4RW33
pTA3qEHTxZf5IGrYfYdUylPv/F7PX+a20vTDS84SnAR9rnKqFFMXrt4KcjgcE6ZlJD81m3rnWQZW
FFXCfGZXts9js4cQSO8jx6b30Zt4LA6goSCavYVjEt2DFnCxo7edN2zngQgabz5snQ+z/0MYEApt
Y5SB5scN8kTV7jg9THuRb/X96NcjgYD/mY+O166nyBUrx7M3kkbwn81YqQ+TZHMYZQWTpHEJuYWg
GRv2mHbILdyQLt5SuJNdM+BOznaFgICfq9/OSytrD82wTc0COeDS/ic/slyKDeGRV+2Nv2e/WuwV
5TD2pXjYRIcW81WPy8defd27CYe8BeD6JQq464M6n3owFmMsumRXDxHMoksuqxfRJfKnRZcAh67+
gVauiHLSwBO/V4zlIz7+qn8HDwMnMyDEkMbuLKal8TrEzuLbYauKrF7ex7N83JqN8NxQ6urMhJfk
owrWvAoUQSS1WTtu6VFokgQemqhoYLzbJWnvEoxYrnDdnbJiSmfX7BltK9uqs5r9hkQ7zkYzYRV8
w783tThiT9rHfIJJ+3V26rZfoy/NOEbnO+wTuLMaU8RC5aXjSyGD5GZg2tVbEKavNfzd12gKlbe9
cEGwQq968Kw3gtDlKNDZKoHbJ4iSO+K8QLTznV9BAOUq4/8J4nUdnig1lyJcExgmJHn0qOmhuK7l
1cs8G5VIeafH1cujJuRwGuH52aoU/Erwyv/yKxua78U4yKKGAPmKRL3orDiBWBN62+8olznJGak8
FTpTNIhB1j0cukOFIbGgx6TKJiV24Zw2GnruaUYd3rJzijONr0iOS69djMchyQ/J9ZCIZMkOyUML
MkqO7YTRPosS2c2AuuC5yxLiy/h2HzcxqPsyrefdDOOm8Oyz4tf2/fJeBkeRwhJanJ35V/DE26/N
HMTPz+xFs/i0lpDeQyD+cF1cFHeanJxSLeTkVIucnAYcFEvbd/hGnO+/7zAARXp5qTKSFl7eDcrA
4ToEHO7DbQl/geksOzkTSLbo2/s4MFFyBkHnutOJVqnQpuM19NLuZ4yBX0rKhl7as7CsXVsUliu1
CXUnmhepM7be9819HRr1zO9izQ6kyz26T8MW69r5BFxVvyRbYac4wHWHyJAxt5byso/X6TPzbPZ7
Q3S6lTvdW1+Dob7dq5e7Tw+dnmj0u+B6t7v378TROqoIXQbhgBL3OvT7OhtQtkqyLZQDhKqGrhg9
8w7iSL2Gry8tH/sH6Si5glIQVdv2nYrd3oG33XooWbTeza2hwsjWSYlboKNHS+0sdZp6ucgvFqnM
WQR3UBPMpqMZIAls6DVy5goywmr4xEw96qP5atyyRBK73IBPTAMCcWWYMi6WSTTfKaAXH9ccJ556
ni6RZScPS3fDMVW3EalqNXb6XM0n6+Pk4IQ3U6uJHToIkJRBtCvPnxYeqsrfu34gcpWVaGczNkGv
JYPN3dlOultrGn1FV1c/k55XY5mq4lIPTDdNZ5gtMI1Ac0mIrWbqJ9haHD4IRHdif9nawc9AS1o6
9TlVzwDxPH9FGuVK04ryaHzU58tH9dWYMOsGMfyvZ45nfvOaE5E9eiurAReAak/WI+rz8VlhqS9C
kWWG5CGBOdRYmtbapPytTOOkw6SyTUERHI9UMHSOJDBInDY/oao4mteGpyCVpvsZtJZdytHHKyed
QQvzXzPdGnSDFKAw09UYPErdaM12Fi/elTqqh/5yEeoc2zyUOtQ5DuiMnOTNYXQfntejU1PoZih1
XGbfVof4sXqhcqAQziQj7UPuassLugahy4bVzvNcV/hTQQl9ZhmDeWcwR/knSPZeNGkhOlrhhzoM
TtrK00ae3lZpfkwjUv3VSALrIx/PtdBN+8tRtHTKH2rwnhYJJL6O8ubvqmAhnsF+s1v+1Oy9nxsn
83Ja/rQl4Z/u0LLl0tS3fY/zZfa+iP3sTKbC/6PqPpcTSbpuAV8REfiCv3grtTzNH0KNBu8KD1d/
nix65ntPRIampxtJUJWVuXPtZWrcBfNYMAyT/g6iBXIFLaP/FAtoF8gXBsXC5osjIPfzaYdVYGoN
xqmk87+KPzm7aJLks/hzXfMceBeyVnzPbnS/wdVt7OzLvLvPfBdeiQWmfUQDsWyjn9K7JcvW3p6m
WheS8DKCBRq0N8sR0Q6zTfQV5wbSxGreyEd145pwg0Y/3Gg47yXKCm/Vm9THD28yEVcgiVBWXDBH
kgnt4qy45/eW1QdjIPYJR8FRhOslRxH5lA2ZcX9cq5PGeczGqTW3Z3KwE0n07w+RMbBMhqSBgtzX
KnUE2YLjYOUXhgDK+Yj/IFZ3YnmHKRN+9Nl26pcnLIFSthr8gT5Cn3gIa4oH983TanLAIp3aHgXl
sLHjiDjnJRjVj8WX/E/S9j+mP5bVkeMk6DhhiSKKIhRrfKx62KKz37RT6U9M2sO8Pz8nMY+sutht
wdoh2c7TTuAstxy4N4HDO5qULrpwP/BKDN5UNuCVrB9wEXGcN3NElTqCM912qoIuPVp3zqN2VG7N
s609ssm8hiP7v8Q0ktY7UVbEeqs3irro3aVch1XDHiKRsAsRDMO3aDP9yk5G+vm/Npow/DGkBuEB
s9OlYi87Cez7h1l/lq+SsBu0TnsMbkcQB+sJdjuK7VUb7xYU86dELp+O3PVKfOzRctJBUbcRehaL
3c2yhxR44ziR7ou4zTmn8H/aPs9Gz8vdr0UWYDPj3ItF9bRI9eXJ7lP97A5b0ELnh2egfdQkGn3b
7hJpFnQGhNt2/eQRACXqRtdu+doticfZdWdqUBWq8JwziJVCDfnyoFLV3gD0QPcm/ju1uOEykCsz
d+bilYwtRiIQCSlUxYwMjJNIOkczww42JNimMCMYE62VVtV9uT3NtBHsqR8JFP3Tg7ccXuy75PMl
XPzDtVbQHIelEMJ9WyNv3/cQcr1/x4qPCnWjeA9jilW/rVPo54EuOnqaKKBrkPSmlsGYZ4lew0u8
5JrrHUxTBY0V05pyjbkq8dRsbe4aiGaFQjsXd+J7Z1bqlJZdTEEOqYU/WUw/gXPJYKG6TQY/Qqq3
+obM9znHFXveILAycuTHu5AUKak1yrf5qIqx1NBWmAgzmXbWuIFs9CVALrq5YieiFAJrbZ9W96fS
9olrAC3plUt6pfhCNtLm3WDwbhBvbNDb3VS0vXjaj9lmOW3gHLEOgNPe20UciFT9Oo5ODHpMkKDH
S1MB6eTdwkDtNulqJK1UrrsgM2o8NsT/GNP8GRiHYEwzZ0CVLuvs6hvXAsFUE1u76BDI7Fv+/KPO
aUK7fohqxUS7jgpbWtvjWCtUZvNXVPEoavFsSPG4L7XmSyeuWmGA134AaZRat0QXgA16AOslVFBT
Ldcgr0DJp8cTh/u/3QsCyUIy3GWPdLYUBJIGgaR7Xej5CwKU/+QVc37G6domru17KOeejHUklVb7
bdtNi4K6dg/36rH4up6jB2McP6QJ3gxFu4GXetHWmL3cJYCxkvy+fR6+85Oio7nX6rhlNUK4czUR
7q+19bWmn/Ig5z+EEY91K942g45EOG3682hF24V1ZCXMY4Szw8K2ZukhJp3LTSSxSJSkpZKNTMsk
TNu8U5xWwLmWSdfmxVrxn+K1/+c+Y1ZSH13CKKHRl8PYCf5Y/GUJIgrms3/5jiiP5uW8g2Zpcq6l
Hu0amUT9d583pkp7G9E2jKO9KFH/ZR2E5o1lX7UlruOrTFg0svXXVwkB48G+UCRP/ykKr/i9V3Vf
QC01VarA03l/JnsI6zAOlMM81mGspmLk1yi/khkV8s9FrI0nxUHRQgx/CSkerVMybleGDc3dVwYl
ctpRTmRzX8GdNlE5cadFk7PHLtKK1LBtP/YwZbORsyMRiBxr/yjRmdsaq8CCzdB1BzFfJrhlkRIy
zDqO4hZH2myqyfL1XLB9/U4y+qLrnxHou7Ik5WurmKflf/IOKPPmvPmfNbBf8xh2y+L7DJqZebK5
FnupDG5mTztHAmuGwd0PXvEJIT2cN5rZnzUim3fIC/0WhsZM9GHjFDd9zDd3+WZ23mQ+W+RnwY5W
3oPkaPZSN0S6pRgjH7l5fWkWdbM2VC9/t2OVem7UA5wP8N+vT9l26rNs+2ZePFUR5/mD/KJjg27p
VexuGhghHwciGw+uGxzuT4U4jh6o65SeVR0vggl2PAYrLybT6GMx8S+jRvbYL8hXETeCARJ++OPn
83iQ9VDLDfPlzq7F5jj7kxqhbzOldw7hwbFsbPKNXZ7KvQmMQbbLw3uZmHLL01jNjeMBS7VoeE0l
iY5apWCiyxsWm4xXdoHQG7y8EP4IIInDT9mtaZhrS3VATUos10EDCYwD27UD4dTO2346glwPveIb
7Cv3kr18BYD5UJOeMm3ni61oTh0byIGLO//pKjvwShxdm9GBWW/DOy+fZ83bjwbO7edYOtWOndQ/
Wm2ZYOHrLhw7uwKvwed45Qvw8KiNVJXi9HV/2e5eVhMcnuIbT4h0m9Gvz347Ud3oO1Q2CQnyvJrk
31jsHgYxCoer3YE+nuVOFXwmgGTUP+1ewN1mFJT8fOLKgG2WV4eOl1jRVwa8POKoejcTSLgRa69N
mAWue0T54PHJ2h676GCGFiqF/mrfyL/lcONfdoee89Xh0l32ykEY/jkX3vHJ42xqKcaNknjVzPWV
qGKpjtXc8CTEZcDufCUstn594RUfD47XdC3Xd2TM4chFPDMrXoAVmgNrAt0W67qUXk2uB1IPe4dF
VtyE0LHk0cCF0nUnd4KxZTqb8tNUAVQKBoebZQstidcpPsvs26lx9p1bfMnlWguP2NcLaC3w/TU6
Zaqx+OQdmWF8PLzyj2wUvFPipfrOL7dbDNLPCItYhN6M3gM0MP+WeVW9OhGXD5XT7yToMiq86C+9
5mtR3B01PPXLRXhWHhrLUelaGf0gChfb04/olWX49AN/mbd0NvWzO6pO9DiDGx6CLUM8LzQY4k33
eXoymc1tDnxc/awqWGem1abQyb/LnfJEG/DoLKsTgRtqQ4fWYi+jMeVoPT828RtVzirv1LeJmPrU
rtG0QU/LDdHUHLkf7Mf82xch+KJ/+H2KHcDdr+vL47EuHatHgvjEF8/jcaALdveDT6j6+TdObYaZ
Q6bGplrPCNHygZa6a2ZDfAln721W2GVwqUcrxZLNzdtjQWD59xLg6F1jE1wCKvDVNMAO9VDKAtum
uJhWPMR7DMsocN6kHr+vHcqQ4dZaIIsvC2X+/fQ7yaJ2qDAuv6SYwhUYwJgpHFBfTKXDWN9b8yjx
F/WcWA9kPsfSpfPBH3XO/yHhXN4VztYQu+G0/KxvJBKpxb8aClEUwlbftGYT4VFzTyV23f3lUuRR
WR2VgxX28dDb5qpfgY8nQM6KgszT04i9lZr1MZtHC5NDi8kdOIHTurXH9PImDA1x3QABwBqtXhY+
9vN5x7e06qfrcHnDRv6tVwBwxNv3QvSWuKbmhvtrqjnvQUzmqPM9HOjwp9Tl1ih6MsAf6Ia+rkGo
Al96Qqhvz9nnaJiGCh8Gj0hQtt9TDCuZmXsxyrX0WPIPypQW7+xbsz67D4Q/zwgzGB2951N+zGBS
3dUvZnfN9HPCOUw/X6eFjr8PrzhvP83Y3yCx7HXADl0c3C7MVyxwLu1ElN2C6m0JGqsbD9iJw2ME
E0qM4bHUHThJnG23U8DZ72s63yq+T9kVYVfuq1use8qcVei/XF+uL5bMC5fzTOd06GCCX++oWh2U
hE35q9AflfrpH7MCh/v6ksoNrER/b+LmF+YoFjb3mI/twPNRGBbP6PCYbC1fMykW41XAk5u6BSaf
UxchDAjQ5eGIpElPJB8oC5X95U70KWQjSOKFk5PEs+lETDNhpDFcuutFz/LjG7X4+ddeBrYN5DpD
7328tyCPQvvesqx9v5msTYTk6s57/4a2Jsbs7lH6+aC6smbOJugcwmwXg9nsuTB736baTuFl3QwZ
L5vOfNMT1ydZZdMASukdLbjcBjihyKEF3lMPoQ/buoIm9e0LiXg2F8gFuPVgNOnItu5x/j1sxb/9
9XacSbItgHa3H3+psSt5oLXQ1iNYGofg3KShaqm2NthkHpNuum97EHRj9YxcKs2jFQ3P5fJ2GmCX
ngZLplDfpZ6iRSlylzk3nv2ZJ/fYbZ6BxsE9L0qU9UDBkRt6Z/HYAhNo3NijKEmJo714KZdtyrSg
VM1BXQEB004sCvPcLo0Asuqwdu618AScQI0pXpp4LbnFIP/ul5hIxvX1tu37TNDMpabP5pelkTuq
1HrP6r0A75lY1Kwho3hgSRddvJjpDNTTuXoUM/SvxnshQoO8IlwQEyuwKyQkrNUrJONNb129UFQk
8Gp6UWdZaqrDctIVkx3iCwDyUhlhREUdehKYLbMogK/BXDX4oN7CIMpPoBbPT7FIPlS3Wrpu15fo
w681rG/bQeqDURRuT8lew+XsSUk1el19QSeVlXCYoqkSMgaCSQCRxrFB+eWJuL64mVcHkR9lxVKG
V1JVeQhmGKc1tZhPr3BjThJiSozHlHVvNb2zez4/FU3FqH8Zo2KRDazC0pt9m01CDHMsnaNzOXQs
TaFksaDaiB5PJDzBL95qkP672Kl8LLcWO0XFL/3XlWa5WaYesCdrxvY21uNQJtUW7A4KfT8w/Wzt
dDLAE6d0O7cvEj8vFaD4g6e9z4c6fOFt+egweqSm4y5g9PQkoD0Xhf5j0wWuSw+RTTHlnVw9d+le
9quBW3hAipp2nA42m+r6xvdZrzOMrHxlsCHmk7s+vLCfAqbU5hMOPfVTupqB532kyRtmrB3qUY4v
f2OOxX9t3PKcr7gecVdbIOcspc+Hv+hO/5SCQWf9/iMraOn8ojRqrHEFB6WPU+LtGNkPPmY69pO8
UtUTYH/FtNWzzUHFuzMM0F7hbb79nGudJ++z9LFAmBjyxdqAcjB4MQxwh9b1h4ElIyWmVPt8PS0X
AkMgOccTssKOIEi0qbmyrMCAVufvwSChgLB9aJWj1ray710KQfBMdYxqzfo18YSNVjq0wfyTNtaA
XhGKwmWWn8Vdld3u9LWY172tjvr3t1kZpM5pa755Yv3J5UyGg1ZNf46Q+DzLfJ4Y4a27h0J35BFj
x1/n6sW8K8sFfBDFtfM42AfdGDKClhlWvY2Gs71ZEezoMuMZ7igHoGzvNO1z1YxK/d3ATdsN2Hke
rD7C58aj5ST3tlWLvM0VLfUr3p5tRR523MAlrGTiWo1Pn9/qTqVhjjyeU62ZnbGTF0q4r1lKPxht
zlh3uf6D1UUuWmWDH4Cn9HbAeHOksJvQdm4ZD6WdV1vXfSslYdKv0hBgf1laNxlkQWGgLEwpstCY
HcY1EK6xLP0FYKh8ZyM504yuG+sJjeSMIYyMkuDk+XDg5DUKvLkkJp1QO+AMh85g0gmlce2/AX64
PXcbE5JOShMjAIXGNhWEzZxbAZusrUjL2X3dEaOmwfSLrnyEZ45s7S6zyEKny/SjWc3mlys3GSze
9Y7j6qlYWf2Az/Qb8vdqXskhCFuxgjURZE3B1oiinZfRQ3T/n+AYmgniZI7BKJWdsSyJiJCtc1l1
gqGWjuIEwDdNPAbAdXewKKstoI7Qu1NgaEL18EShdMCcYJ3RKKi6kuuSc1RSsrXjyRXvgadLw3BF
Nzzx9415oUE6rQ1jbkf7VrbDs5QQmwq7QH7Bi6ZUvcf94rRfiPtQnSXmP1ov45l17ZzFqak8TJge
PkzBtmJtNmfUvopLjxYeLan2up4Z58a03FOgEJTy3xhpARdlTgUYLNPGreh8UZmfXuaDI1YSB3DS
NLIjupF0rVyonVKOlvWSKM1VPaddfgnt0rt2eZWhX6MkTyshDSHlIw2dJ+QVeCFbqKvqFjkHecyV
NS1qMRiviTT/oL9dpoH7FoQG5Pi8tVjKtovjDLETqjl/tXIzi5mA0s9aglsH0j0PKk5UVOLJ4Ot+
oAtPBgt3nItRsGygg6+lJjQXaydiCW7U+uwtytX1HJxlia3OhAnlq+QF6WScXzmTs3w+NuJNY778
2yveE8zi06A8igUuaOW2p3wtru0Z6XCsf1RdqlCqUal3W/czpd6h2E9jzTI/vPTnxX7K4ejXJvbZ
G4dkxHOyGvx/xPpqaSTjhjAuJKtFUT1NSCpCCGEUwcbRMQwd+iL5pi5CVN9H9QXnqHN9Dhcq14wo
Vztw3vk5/rYil/ljEgiGcZ7W8sOy4PnJhWnaucb8LyyzsNW2NDhsss0gPbQTWIlru0H+nq/sxjO6
/kwtXUSDruwVkcuJxdk3FqwXLJeeT4VK3qH56TjO0RBNpu7kcI6wM1ziwJf6pnqJR2CLQx6PQQaD
7D+zZOsW2bOoYO+MPZ5jn83BcjT34gse7rJxsdPcGlO2IBhpqQbbXUsPsKSk4KmeotoAbv+wzJjO
+ntqF2ZLDPvqeyvAppmbhmFBsCzoqmyfhuWKtYG7BIsRjRWjKJmdumTdAGgyV+GOEsxVsNNfWYXA
2x+DjwvIfYVtcK1pwEDdGaLwGmE5w92Qs9v4/nbTN+5vu3whV1G9lJbig7lf33I/ynHQ5kJQt62e
GdhfG6e8lIWmBXK2bx3HU8euSZ5Yb8CptMzSCd95fOVJ6pR/7y9G/ej2dMJjvWmPXC61qJL3sDLF
zFa6G+cNTDA8od/3Uz33Pvretgo5znuVEuOBaubXWfELizST99XFpZp+TetSpSq7VHNtv56/pLrR
ppLCMell3pK97SoPb1e7vcT1cg440ltrSPcz8SA/dL/zw3uRLOyTceR+cC5jiBIm04bZDWbVQlz7
5N6MZMSy8jMHRhhgtu7/bCdnOMTkxL0n9sySfd0q99vTDupy7DCBgJi7pyHWqzKwg8XplxRDxgo/
B5Ee0+MRTc9d06kYRHCC4c7eFt9at1fVzcI5ClmvFxfsfa3wlegz/Z7bvlhw8RF4leIqfqh67srN
4HGbfdGw79nNZr1sGr2BHXV9ua5fbA32Rr3y4tDMjj4o183sIpDDW2HuGI/qnpHeVYmfe99yxuWB
Pi7CtTyPUdNFUTWVlkIdwk9eDQ6dBZ7BZ1z/3LIEKbTkqzeDR2h3Ojl1Ngvk6fr9TUW8+lb4KJrO
gKBNpba91ZRP2+Uk1VoNUi0fMxRjSNOreioXLHhd6f2gGJH51y6dWaS1jCrU9OxdvYVR3PDrNyny
88qWoGG9gorzomwWh4h+/PMyz/6l2D+sJsXyr+R/Ms/T0a/9wI+bfhbeUq298ibW6mkX5+3iMIPv
iiK65s9SYaMrvVh2gBmL26qIFQuhynq5xrCj1o6KL2Bfn8dVtfCWW2PeVtRtc7Ua9tml495spmo4
RIhGps0LPHWomXn3t814Cetz8VYal5WZlWWG+hTWkn09P7SWpF8ut34+InJsFj/2dqJ+unl/2/Lx
zFVTogW8/h59p189Cp6D4+8tMRM6WWXdXe7epl+5bHU1uGyXlUPHJXLXdyURg5XdQK+KL7Bf/HF5
qRHzpxvTLyWwgtk046Auo73qfZZR0f7x7K67I8m07K8+buohyn+ueN3SmkvuEh81PNf7wSmqbsZF
h9HJYfFWKExbfMH6MfrkIEyQXPBNNhUZh2YXHQXSctPNv3Q5F4XF2feq8rLDT9fCxXpc0oOCEvOI
OAQSc2uxkS19jD5iT58426MHPN8nmtKtpQh53mG3VcutmKyTcay8KXr9DbbBH7/2seyAasJnP0ps
yisAXI3adOKteZmJtEg1/N0i8znCrz3oYGf7MwipVxW2L7uBYjc8lKpy7zOFd+OwwHJ+ylneJnHN
9MzC06KVK7bUjoXc6zzVc0Pz3KLFNBBZVz9Z6x6vjVmqsQHupZvZFx/k5ABvtvpEYz/K428cx44d
mWeFajioUGzYrmDc9J3D6I19rd8DtHGx4OVxbXmxuJhnSurFojdgm6sLyJZ2ip1fOdCr7lulG39v
C1XXLnRPNaw/e8WwKzufqKNtaPPM+2zX/8ydXq4mjnQP+hhGI954udLl9SszfKXTgs33Uyj/lDVn
KhlJ9b9S21xrlxKCam/EOxRiID+umn+6lWspjvc/2UuvDKdQsRfry6+UAqpUw+ZgDd7dZL/YXcIE
u4frsrIHEO5qkRT3++zXtmUWI5cMZ9GKEhYF9zDJvW80TH6fDlguPzYU/021cqPxObYWDT1M6WFx
tSdN31XsmIN9o3z6Ko/aCz9WKEfZ1Qt+xOaWWZHce19yr1aezfioggtLmZlhtfA1svCf189WoK51
iZGEO1MWJUa09mZqmRKe3Nl1cOeL73m4eAiyfc/D/bm8eb/d+reXrQXp2RP0WL3sqimFy4B/OPN/
s8eSYRoZlhTrhLXVWptHwWKEtBhaWBQK13KF5bOvF3EiIjWY4C876WXneAzjaurvK7GWfxyqXhX7
/HN+6GVfbCO5sDoWwvbDg9w506xg2HrEzp9JrxBg+m0zDZZegDFuAJlayp/JwyZSDARFnEvt9fe6
0MghNLEqiqs8Vx9EBFwEJ0iORLlTdfvNkwj3pel0zKv/27WffqfXPCq5Uzb23MlUu7mxLvCNGi/5
6bvP9KXGo5qdRXKoif491DhyOG/w9CuM+mWWlBOcAieeohIqOYn4R039sfY3WyZ8n/mT/fJxyPXK
6edo0ckj/I86h023WOju9HyyvXu2t4/76qT7wMVCcFjTVl67MXnltnt34LmGjm8e2WHLxaSbSnV4
0MdsszBJksMLmzQjRhjAyUrKn0ftQwOn8Ll9O0v/xMiU87+me9PujPP/xotXjYECLIk6cNx2Ursz
fsajdnaLEXo7hcSCtqA8IaDkMrVs4X9wKXZZM9euVnR2G/rQmRzWC/1VcMvj5GUQFxUbESEjI0wB
9UHJl3d+nXb3yv4KSsUwSwpHK1AORraCA8qHNu01dkZNR1qoAJPbERJKYnJbXGJacF1ule7VwmAk
VO7UQbcAAGwc25aCFlq4FkMuU3FRp6PJemtxbk4lvfHwwtZQsIeTpEuDuuY06eq4NEZc2fwqlNsb
SkAmFYLQEvkd7hqPPgq8o22/fUYyTm56YmxdG7242aaB+20qGy6a+JgSe5DB6AWj5DYJvIFc9Zzq
uESZVMclKqQ6UXCUCPZ2qfHylbHzNdW/UO7s+8VZf5OYaOdPPT12B06XiCYQoc4PrwJg1GTn8XU8
JWa9t0VQiAmMauU3a+MywhKq39Z101klnnpz+GSI7ZFYIIOLQCPTcda2h+IaOnjRJKnKE4c3h/HH
Sdy5k3cB2tmph9oi6iJ/f17snoWUeejJZtbNhwd2UbWDQlO1MLPM9ss9qSt4BbaE2vEWHMe9Cy5l
ZWDRtYtn6Jn0qz2T+9PfvI8rfvpa0YHFxyy+V2YvA8pIqbJhSgece2Wf8i+uq1GdSIpDheZ5PLIQ
0KpMEc5EReGGOA3DYXJK1eRArKv3YHGIBUDk+I/FMeC7AnvA95HMOE5x/lCZZnspMLKpgje537en
cdUHQz256oJ8QqccXqBTS5SYEK5SntYNJ251/KOUZ6Um30BETaQKHaKoeDNruVhSEH3O6kqW0vfy
JgWlktu9xBN3yk3yGu/BCd7CQ+4wxefiiT+YTvszfFGO7KSE96c8mWE1M5ARgrJiea+coSEu9wHZ
yg/Hf36cuc50dEG7WNmVPvjqR3Qeuer0yZcYJ6ooVKzHoLrYvMPA9mwn+pt9LfXmFwtiOWPQEOz4
hKkva9xi9Nwvv03T/cv2CX/HOnuzXoUdul7A0HK+23M5akRvACPX2wfd5H62kzXAx0eq2tPXsKxj
Ux1xDkZq4fAIsNC7gIjeW/zkdhFr0OrB4dHUQEK9ZF6Wy447KS1GVIzPwhS7OAqe9bCScHWyk7NX
ZjvygB6RAJnlsAxOObh6mfGJoQX1i3sI547764RNtkz9Ykzn06O2+vQQInwF3cK/S1iu1OaizT+1
nxmbKafJUgvKXVxZeMKvYWRnNylc35byZIrBix1bDa1sntDKuFIKlrC/UHRG3UPUne/YgXTDWoZn
pj3aQeSaTxvL6d9ApIj4nvIek5e3rMCVXGDEFAQ5bcBbpmRtNT5US//kUnaX+grqDWwv19fJ4GJS
3DX2l8Yo28iVZd02eVtdoM9omK3Ltnpi0cTY9tS9/JP2uqkiWW+uunrbp6pMyTh83ZZPp+UT7tb6
6w6TRvGfP6/5sJ6CQCCkIqyJ26FsuadC2wHyIKVpGP2csTZvtSNL7N85HnGhkMLY3lR/SlQKAi8z
uuTV1dUy1k4JoF9UUydu7JXcT1EqdV1y0nVRj/Uh0E/KNeqDomQqpoS1+Z+o/Fqs/2yFHcfNacnB
vTK6V5ZfZAzikXYSHULPp5qitx8g5WZCYVZIVAgX3/3lDFx4z2+Rx1Rjyz++Za3xParOv467Yfrp
zFzqKQ+hO/6eHZ0orqOx17669I1w8Ljse2rmRwxKtwg10mWb9ZxNlBz6GorjVtfBNNRAUbOfi1v3
uK0C3JcdQUofs+xP5k1pq7R32nTkv7VgsOCSE4NrXEKMR02LlVStgMZ6EBy/riv8mLbZvlBUxBNP
iccfD/sCZZ7R84houdVzb6n1M+ujjr7nrRLq/NipLwDp+/FWQ7VS/PC2HbaSOJc5SWHvM1DTnRAS
ZACP5/2QbSksXZlDUUGZV+9XZXwcuFzyFm/E3MLryN6UVJVHNtWV+TNOUToADMuvNATvxCI+qr8w
pG5fFtVSujpPY4w3o3lzltyFXPl1/gdkYThPTb9U2hoH15gcTq4ubF3fQNNAPsXoQ6rL40yx2rei
Yjh2ni9v17GP/xgWDsMCaO07TKwEmVBv3QfWQYt2bqxOtE9YaR5urY/y7ThtnqfSUkK+0rKIbuhY
E3xDz+hrq9adi0UZzmqHR1nqWKNRC0e3au06GJyZY929onJSJ47tEgX4qeox4fr5hbaIyyQ4WFLJ
qe9THbXWGldfNaUc1JsmnvYE34N9pTAHhHjup+ixmg0aD4t1w7BZrlNvvj68B7B5DTg17wH0v9HE
cnC2nd+CrfLu3MmvO6NMO1NuXagNR5Xzr8z7s6VguQpeosYdKcABi7TFGedcw+VE5DzcA5FzIWfm
9jlDvmBDkOuOsuLXe5dd7yTW/lI/fPDAuzq+LuvnuI7NebR9XupbWG627t91CFbJWGwqi7ct87tt
r7TtsTDiX5Te9vK0JwaFIsw3VTkmFgD0/7lNizH3Pd+85pts14qp5urrQd1mbLb60triZZY+BVt6
/Kry96PLq9W5s0xqzrByCu7jh1MguC+x6svfeByzSWbfw0hajOoCIulzd3T7L9Ewt1KbVkAQqC96
dGW4CR7UcpJwRFAVUL9wRLAVoqiacERGVt7NhCWL0UTfGBNJjo/Bio136q7CoeAaNXDC9VLHxdrq
C/Nef/Y0b+ad8hoHVDQcGltiK99m0lRiffhrGXPJCOxBxHZD0A5uOxIB38uHV7k+naF3ihH/itv3
nzEi/8rNH5H1P/h7j7H6WhONsb3J2z+DS+Dsj9Muq/1NdVTzradze7MRfRM49q6xxiw+jkABRL/V
H6n1xkY7eFSNPbfA7EBE0Th519A26uWqd5ZT2lb+1e4f4lrqs7dKN+N4sB5o2WK4JV3bWSZfWUxc
uS8UuWzUxEpYFLrHCtwiKBuoiPhSnXGBZE80wtjV223umqdS3TiU8J8bcam+jSs0skhGi2aKHmLR
9O1RqeHbDQTJezKyGf2PMGIpmoiZLHav4+xvIgAsxESssC19ErUgD3CFnxMewMu39UpuG+IGTtfn
tSW/uR+Litr30kSwi46vhIUyAMJZNKsX2gEWrK3AQdfjVlfXmc5Nj+7eLw0dJa/jdeblOgbMwmS3
F0e9z9IQLHEez9qfCkwDOqqqLnnarAf1rn5JZZ8T7hhC7h69UGjHo/cWUMYEwnugGhDfUINaIPlN
mC25QfEDFHuq2k2M/PDYcGa+p/9JD7MBdSwR88KDrM6QkwQULX3sx/cAXOya9thR+Nj1Q1mLHdWu
Nf3S210UAvqfHabStdLHzWwfFpeT+SRbrO2m9PyhL/toA+5UZ1t4TD3tIOSfy61cJZt9BipBFu6p
ZhyhqDY3pH0a1jsxEAFpgnwHpCke7GqzHklkppdC20WfmTXCHpLu5PjFnFrdW7Zlb113vbE4gcXh
nZtxJv3PbuyTLTK1leV0VjnZRPbj45QVJcZHwBCBjnqWNsOSzjuU4Hq0WFd0SNjP6eJrozEpCjuo
klbb8jq2B8NMNSZG1wDdHiAMy8aj5C2U+y73qgf1dUzIzr+gSgHCrKk/3efKBa6Z3MvtJHOAQXMw
bVn6kcaL/fMY9oRrFZomQoBCFV0pXEMfz/702KUlN2UzzpIUfA4wbBwaWmpP4CcNc6/wjv15pvrV
Olt2CofOuYHIfgE0ZsIRKAtNt5/SWT3OSJJiFlmJqy85ta+kmKSvPbJX+t/PEjJC0uJGJ5ca5NzI
jJo07No9XrvXazjmOy0WBvnOZZLsTqelsAUb71NhnHpegUM24UDHz9xwmruT0q2/z/rE33IECqwK
/FCYRlxlu83p/DaBP9zqimYHVVlaNjUj0pYOns25YzjZHz6d/1Ooosz34mpJiFbIGuK1XXSeTYfj
t6N59m/SEIVD+v5/OT98eHDYaVLmvDPFH3rQi/WHr/Zha8nQmqlgf4w4JPbubxpZKgYYZH64n33k
+7DtfD9kww304feDMKspO7BoOzEUUEB3aAmcOhluExArf5bO5Xm/n7/+hQGXeYeAY1WQU3a4C+lX
EzirAq27DE2DbF+nPeD7Z9m8ZgPCJ+DOOUTJp9panj5yb+oWiPEnCts4hTjmrS0nSq70tq5KvO7r
lhoY8WC0al5egM0oD5tBZvtS+rA4aMhZGR4DtAnEOo/XKFzmu2aZhsQRRBoeiEcgGiaEVpluqYY8
+2Ng2xttUuDEYWRiv8Hje5oaj7y8WmkUilYNKGDw6TLcj0uWkoRg4QduPQr1Qqibb8RUoRA8ba68
RypFPJNrU439qN/iU2M7a5R73etv3cWlA92jGiftzf2c/q/fqIOIEoI2rDHsmD3R0sn3p1lhXLJ9
Ea82bpTl6PJibTQeGaDWRsPCWByCkbPE+poomGWS0pNznc/7v0c7p7uj3kRoHB0u9Ca1B6inIFMD
AvUC5paMFfTEqSGq0eZkoxowBRZFm6N5T55DfHEm2Bnv2jWgrU81/ZOjn35PzfW0qyub5FthHjoV
wGtgaF5NRUbPNIGmGJn4BG2Fut9eAmZqykhDnGc6q0tXb289cdt0Ogkhhu6huDf/bw2CYKcPveWn
W05u+XZPvWzC8ndTcnN/x6tuXJ/NEqt00qe9lX/5S0uZVkwm08s8W6AybKqaJjA6bFybXkyUU6GL
uXHBy7si+AbQ23ljlX89j3UtQ/JrCeff+WJfak7533Ey28vBaV00YpleQFmZtENnsAr8b2SdaVOp
CBabQsmWbYEAUhqMeNnGaBg1c2atz/Y36ukG4hGHVfEbTwFGg7TxpKJjktrAkwrSJk4K0nY8tvaj
5pF9eo74uVk+V7L1iImZQ6hcX8ZucUuA133XvhBnzEPix+4kP6U7jYPR5ryMj9t3Lo3ZbWsrCeig
PQv1xP9XUqgqSnXRTWspLP+Osg2FoPpYeb1XCJfIl3YQ7EUjpQph6NyMdw1jmyhBghgkyYG6U6j/
KwaRA7WOdU27/4k9i+dWFNlf+fXzCuztDl2CD3S++aIrTFxYDXnhulr8dR9Vc/T8NACzxikKBGlj
fq5z/KWVDhJA9RiSnoEu+uBGJ5ac8fo5+qCMKCVqwu1gpNpNv4WKdHQIYuVR6iWT7kQf6Hx6NQ+D
rBT21vAXw8hzKNPwdeNEc7iZnIK8eJr4Pczurcovbs9YhYnT8ek3oit+YJBYEJP9HCkM7PsfOOL8
1kvFoHPEmVZMYaAVDv8goIxauWyLBnWRD8E9madm8f3+ighpjM+LKkUJ9nf6N9N1ND6FfQa5zNg/
Kk71ZcydnhmpzbTcQaAuf5CJ4PWxKK1ljhWJXURhV3Ziu84x3+Yolp12OIoVz+2ZZPVzfVSrYLBS
ne3qEQhgWeeF+jAZ5zP+MBlnh8pnnGr9QPb6B4exmAuRQOKw3BchP4s/R9bpiIuCLpWpdfpVo6D/
mq9t5CwnQwBW5knJXYgam1MDjzF1IyN5V1Q+eJgPJcnRQdw6W/xd0hgp18XOd+PkRz2k8eVqhTTI
O0Gbp17dfRG2midBefvbiYgj2uNE5Djkm3+i1/nHfoMc21rlONXIoGWg1hIpG0kQ4xq+kXBBW1fD
/hH6cNX+GPXz6cD7oXBceWBf15l+bl9ztvRY+gpdsFtZNMAE6igrkTrpOlazWItEFZb4OKN9pWza
gdml2iB6AT8DGC0cCfhpCT0FWRx06z+8Ug8jtDGCCWNHtUE1qa+AkqWv8IDvWeXJUk8yBq0H9n1x
NqnnDZrOnhgDfNgXzYBTMXLn/0L821ULum/cuClyMFxpggUQjJqRyI2aEQhG5wYEI2gkcgOCPQSN
pIxwMGrG/e/crHIb5tK1xkMedkdJUgjooV3qJw5OtjUN1Ut9Wg7jKM72Uo/+8NXLs+xI106FIGhM
Q5D75GJ8fe/r/uXSPxb/i0KoVRSPuLaUX7Fgp9oqrm9ZfSDjjWprUabSgJfIpoq7uiXH3DQxj39K
v0aQpEPXV/rw+T8bdui0k/PnmIvDkRd6bb77KOHSbgMTeFNqpI815xzziM6ZWR5icDnb2psIqWbp
0rzvmhT+o6p5bUS3MEo/mxEmlXN+yzzZHH8Rbs2r7WOulUZezeIw9rNRLx31to7qXA7oWGRc1dbe
zf9qwfdfOA9tM3D37yTcErenHHwxc4YH7ORR0Irlns6VwivY/Wu3a22wn3at/KV1zbfOYtJLonqr
p1MtLjwVFs/CCoQXTJloLJ73i+c06wqfaf/mZJxOTsa37d9jsTMxZZuDbGb6e0NfelJZN5bbBi15
ZtaYJdlzIQ8Cp6JLTpFtX0+flrFZPhgHsu0q9rLt+yuRhifUmKbgQEjCi8twqWMzh9dWMXO3g2ws
jKh2UCSMp+27YjrdZLwtIm53D3z43aLNug9zhK/RyYNmCjaXnGsl3CuTN819Mvi3cWz7PSJW/BNC
0iwJxGWBAv56ir5T10o6aqL+Zm6tzJyxTuvya564uI9aX/+Pq/NabhuJ0vAToQo53BKZUaKyb1BW
MBIDMgg8/X4NemZnt6aLJdsaEkToPv2fP3wxq/Qx08UVKi0cJzzjfWVDyxo7C5GEi47W4m6CUEcW
buKVSxJEXfrEQGR0cNckQGBDcMOJAFcOO0jQChDchuPLFabrqlNfSJRo9b2Ro7/dz1eveeOcjkRZ
34SxQKpstGZjjlgCxrCLmQ91eQO0gnj+mu/Vb1tjsqTk8XRaeygtKTIAk76mwxXeB07NU9xbsdyu
GyjIj1qIh2ODP06M8ssg5WMF69m8BTN6L4yXzoAQYaEIFcHptZvAIxCJrlCEeGdmGyssmwjmNAaN
2J6h+lD7FdKl6zsrFeZEiDesnYFIqF13l83tspEM8uO25qHH20PY5wsZF1qPnfGLy4kV1Ndpw9JF
FjGCAAsCxEL8RlU2dmH7LoyQyJkBoX2/8F0wQIKxCh0cpTkUpxus+jV/Yzy2XkfIH60j9u2YpAGj
InWhYwSBBTAWnUsXYtDe2mQDhwZ6fybZdbnly+qkuiqoz/LY2kkvfBZ4k7DIfr/8wZv+X7VFR24D
5oB0MOBvwkpAOQXTMC5kYWCOuypeZxjV4nV2k2OcnhU5Lp24tyMoJvHpWLK6c4oa+NDrEn+X1QVB
E4FmGIjKGnaJIYNszDKnjIrIxpT0yNEj40oUFvbEMUZTYAdxeYtzMlLx9DRivC70SXhdyNMar4uL
tS7LTWHBLlrbBU5fbsYj6FZ6jFYbeIYUBwAeGXimDoFnwHZ0tigieIGeteCzA9JcZBgCsK9dVlhF
8W+kbBZiEMA34gikCBcYaw8wRSnEj4gjU4qknbLMtcTONOY9dsYjLrpmDQtuOUJ9MajoOBjpSCJn
gg8DcDRTgyKGkCwo/nHAISvCf4MVlj8awBaKL1siXIZxRb5T+HlIQZa+sBYz0M3ecaS7AwT1isH+
Z1EelMDrFzHm4xfK0tuxdNHaWj7yCGwlcLYoyAJcmX+LvqzdZK0rG679DXDHb/SdQO1Q3d4hNxG8
wZN4/ZtGM32QlMkg5ZPpjEeuih7AqkHP+SqAgJf19IFybvx4wHdlS3ynj2A3J0DntrZ7VCoxUyWk
Zg4ecYNQW1w7MZiN+g+mYlGjiOkPTUomlA3UKMMiWLjjnQB30gsKSt/xOVLqHTF9IvNFuXTZTEL8
ezXEuOv0KEfl+Et9WMJDkzHUrKBYyqHh+vZPOCTyJrRNyq+EjHBSM4TIDhubEE10qMbFJ/4bDDS/
iOf4kmCYeU4WKt8QuRQftHxP9WGI0hf6TvKqv4WXWqiAClsY+gz9/yJ7ODQSUIqyJ00BTt0v84FM
5wf7Y4iaDpWI2yGICu6QIRILqu5/xYksIxTeJD1iKsR5J1pV/eaoijeOi9HgUaQR+bM+IvpWUzpR
EWrsqnWJsBH3WOXrOG+J7FcxWHcpLS3HO+Y3ztPOMXbYwVxdNgg4mtCUxa33bVYEMH739mfzcIJm
1gpgvMLiapNQIw9imQW2LSH7ceuSRbnUeriypQhywWuBehlAvailfs5YfVFZQgZd3f1NKFDv54+v
MSwg7l1NjcKm9r7UmJBNpFJEtDOYFhEkEVuS/VmUYyyCbBdwzWNRhNXL7pPlh/YpaBQdd/pR/DCJ
qFMHxpBwRSDWtAX9nPeOs8f7/sPHtlZb42Qzk7K2x2OcqYzZ8v8StzUjwB0b8+YbPfF3ffF/t2Hi
zvA3xLChVzxPWM5m4TkL5cUxr+j++rxLNMaQklNpmMHAtphEalI/ZS7eau38Kb/xzTsR+Hja9qet
Rbbo4Cq/C7BFgCLNq7m8tEeZzt3iqOMP2UZ4SifvjmDFhwlsjnmFWpWckt/u2IoZdlqGQZJmF50x
OxF0iVAeQltduecHfB4x8R7PAePf3BGJVg7YDk3BXPjM9ZpXIAKE3gRf7bIyXnKES6tSsOXPtbde
40lWYZ/01KDEgebX+CRgsPxZxNPG9qH3LrBc3DOILCz6RbiE1i6NQ6SbE5jhSpsiY4oQoiZ1rFrx
pVwn8BtgESZr/Dzz20bCGTiG87tZ+VxbCpz7lXWEUnnRbCfUhkdWatZxVJsKKPgfJK+oOhGloTNH
V6okQlpKnEc9BRrgBtGI7PKxRg0qkEUjwHp+gpXtjfP+Uu31eW/O+yHZ9xIr9d6p9oqy05udxR6k
3/b6NrM39iSuDEuvmDhjNVm5+Y4CtBMRPbWySfINjmDNdY3sjamN7SL2X9zhbNKI5KmQGI/QANDN
co9XEWJgbvTsjR2kMhPUEqpYF1BfQT99Kv6gsRto4x+SbFO03GThgIcbBk+3iCpV0yPWmcvTCN2+
CtoqcAax6x/VwBiCU+k+0/gvSWJ1jWqN3ZNmhAXXSPhuiwqf2p4Bt/uQromZ4h5Ygkt30MJrM2jN
oIdO3omhQQ1Kg9Pyz6UsvDfORCq59mv1oN6E+w6O4B1MVWAlWnkiRFCMnlC35+EB34EP/lTL7OHd
FF+ExR78hp6thETuOtSHldc9BXj6YOgz2mwqvP/3rjJ9nOVdeRPe9f4+vAMlwpmKRKLjJ94Eqd/V
xWU8BQiUxZAxOzQ8E7O5HxzMmb5UTGPI0vNBSRhOjgmJwEgYdS2i0gYbRYabs39i28TmqTXEoH69
l7AjBeuqe+KdT57Qfp3RoQMUfQFGATgC59FlgHtSKx8JqGW6Q3hiPsKfu5M2FOy0SRsiVbkRGZAD
Htxw6VwIJPDm+FO1BQIHqQKf/rW5s3PA+2jVkmTIPvX8yh4WcxheUQsg1Tn7kGyM1tcX/PoOYUNW
o88IBWQWbVlGT0TpkeB16Fd8GlSPu1WLAMFyFLuvFYgVKRZGIKhuwt+HuAxIgcn+JO/b3+m+smNI
hIIziObMWdkzGJEQn0ngt4R2EJkJQH5a30VDYOLyaR1kzCwgimIHjx8LVCl809DvsIu/Kruu2U3Z
ThVuSdvUcWevienYCq93lERSG2ddDK6WEZkOlY10TGgOwjQ6GKGNyPi6i1RdcHOihh3JI2q4QpyK
JlzziRrOoYuPRH+tDtR4hGWb2JdGPC3pLTL0SNFZAGMemIlpCa/Lx4pA6n+sg4RvEGSZf9rMmCHQ
Zia18gQE/8O9ZWFk/8muGGbvkpnMG1eHNjR/aEiTb0lDujxx7X0HlRx3GbYtthjcdLl/w3bM4ctu
sRW6ca8P+6o8nMpDVh464zDCQvGwEWKA0onScAiuu0xyBeJXkwnrwom6wuLBb08osJCAXffT6I14
0IL1k3s6CdsnjTkM/RVO2whD0PuisJrEdcXDh3GaAwJh8xauHK5MNxt4IlZ4taMTyZ+nKI24Hejl
gx/j7XQfiMNmtEWZyIeETEkwbmoGKlbgEH3mALogAyiDgcSEATEwwNtoYJIRgbgz1RzSr9X1iMOO
CTqNoWqOmbE32V6hefrNM2/e3HrB5Lgj9k2Oy2hxUngdHkra4wtyaiI7MuN/kVMEF0RIX38dCA84
SeLJ1nEyHUVTv6fFP4qOPgMMlaY+Hf17Uz9nh7yjrf/XC2cpu0uQ1qX4JtsutUXRfa+7Z9rL1PeL
H2MZNm/Wnrwi4eUBHvddhj+XJYrt1GKnsLldBSraaDHCbjmJZpUudYi0lRC39uMO1FFQgXiAZVCU
AsXdy+e7bw2V4oxwk1QAWWyzKUl5pRG+6j7/dYwDPiBKkkF9P1n+KDS79A1F9NHfzPBnintR36NW
JWmQ/Pp7fb9HnPwVHkk4wtoG11SMUHmQgIrpY1hBT82BJP2fhnl7QdtKom1Q34IWPyoB/Xk4R94t
HAc9YBPLzhVQ08D/bfA6Ws+FyCA4/WErytYYxw52i3RqHHY8IkuAIPEvtqgTjDe2lEtWPSjEPau+
w+iqiJ05luYYc+LZXdmrptta6U6C55dxn++ImGeQ8UNJw2JUHfrqICX7Sd7jspsTidzuZLigp61U
bfJsMw3rEaclJzpNcBdd2l0/J4o/UiaIId6o9trQNoq20SWUa0oNgz4gRl5SA1I5VF+FPdaQJcID
FHbkI04hbqbDJIZqhDLOhvoK4w/SRCcsbsKEnZ8RmmSt31ioxZBr3CWCAZdRWvtw5m1sz1k0Yfa4
1jdWtgxMa6EO4YoLfWyKUwcE0+VAE7ZfMKBourxcg+StRcZqiWFKLseqV566jNEG9RJOidVT+8E2
BHoItXCNXDDWdtAU5MPF3tfv1EAdcHq1uABhiQ0VhEtEc5JWC80FiCXI/JarOx2yP1TN4AnKo2I8
AlPbCV5muOF8UYmgaQfHuaGGBGkq1hN+B0DiqLQn0strEhqjsyXU5JRaOPgoj/Arfe4XbFlA7EmS
pRyf/hrF0DJgNUR+WgY3mKpxi1H75IJ8AHu0xXYstgOJbOpWa1Y+DtgGNi8YKsMAxWas9c+ZkE4y
8GQmfyldIlYI6plo/dAK9BIEzxA/mdFebeRUsDFhYcfOo11sSQrAnr3YD+jYlpACogrIKSjw7aS8
haZEqx00Vl3hNU2yDTEyEsxMnO4itpsEo6l48ByYqk1ce5mt7ZXxqVcQLbbQBweYR9Bem9qnHKjQ
wuDu7oKcEsuZj8DLq9P4Z96ADybFg6Mfku4Arm/wzHILGeHJwAUmAj9g4KhZwwsZV2WH1to9Kxte
7W9ILuzr6mVrl9Ia6H3yEdlPQ4vBD3NDcfyAYaTY7MMVWTwjp8XoETj9PhkwEzAfMNjpE1vBYONc
oNT3u+hy2l2tLZYIKrjAEZeDuznthbRaVO9sQZetmf4Na0Y5Tg+VGmlntr8RnQ3aMid4ypD3kCtB
SSgiaYoSM8IZY/yyoXyMHgYbDBXaAwxYOpP4CKXiyhJGxsVlcGW5ZvJ7nZF+IsL4yPWSAPqVHWpX
VLI7Cldc9Vq8h3EgHsRaeFaDYQhoV+XqYqs5oHgPchbGYwJTbemCfTK5Z9yz+V+XMzAVJndmdsZ9
Zr+H8+pse9EW7gFRmFkBUeArgSPSpPgAbsTv9IJn8TXqwwtzSL0mE09lIaegdrblbVdYu/Np3wx7
1dhjDVgTKr4KlIi+GyEyk+lCNctmbFwJqQArJ2ncI2l4htlSBRm6WLI6gVgGRZgBJgSZFht9RGuA
/xpTqLgdGADV1lWYorGH5hUTBC6TfdlypY0jy03mYdQG/E6TDqM20ReaRUzevRWDmzEYO27G6of+
APUKYAg4Bf8K8xt/5GqDDYkkC88RTMtwTCIvbz7OaChpb3ldBM51LnBkBUCXXDyCxHsxQH4EyIMr
1geGGgBcf3M9SXUFPJN97D23eJuBoeBtVuMyc1lnb6xo2Vt39xSh1UYDGBa8e2F9hHBJ719+Pr9z
Nw0IfeAqLZ5A952daOsBj57KtUW3fD2H2IlhN8Lc0n8BxKaL6RNgYS88L5oGvxYBeGJsMjO90AGD
Q6Z/c1RNtJDw7GdSloHVMVXjlceChtdpwXlKeQPCnXvSb5w3VA5H2VuOW+FIANdQEYscBkF4pCHU
QfAl7HuAf9MQzTOdwIdqk+7IciZjFkdmcVqvb+MH5iBMHiWbPXaC8EdVEfdjvQCbk5CDJ6oHqFx/
Yat0SgBq4O/NofYLfhkHQLoPrx1P02K6NMG/+YXHi5NH/B1AfyrMhTBay7fDmr6XMMUD0LsPepCM
O6wnx/D2HkphOXe5rjGrUvuYjaZ1RkEbFjImvaurKd4wt8i3w8J3g1VPrX9dwE/wcMVgzWTtP4Mm
CoT7DSCYR3lJncJ6aECVBssdsg1kIQBkPOz/Gf9NFfggoqVK9k2yT+W94MkHAwZg6F2WBK16icsg
rQfzAmIxyPcJR2JsbMLQo6qMAF6IriC3IoOmc+AFeykGCRsMcrcqWWR/ZYSJnyLy0O6hWiaBaQhS
Zt83yRfDAUH10MR3N5HEYqNlaekS/E0gqC7eld3qNwEGENVh/MPW0QUiRIoO6SDEN5CiQ3xDc1rd
/lyxfIRdRMsPmgLHtkTNcBDkzIgDJ6/rkVWNMNKuXBMae+7+BqQSGjv1xEewIrGKSf+khLEEsYSh
9RcoFgo7QYsS/j1cFLo4XJEZMy9Wjz/3DveY+mc0FJifTWLgV1S0nxMcKQgNrPT+NiwsD8Bepnvd
RAM03jmiu2OQsC5iKO7fgxiKSdhgr/zpO3sDSXvAhsXxtSN3L+kDhcsfq+6hAvK+kMvsMdvwzAsC
4icvikxvGHbb0i3DwkWaSXT+KsPLm3rZmjJpocj2fYObrcSJlh5kiKuNqT3wUDmuiYLbcmsIf2hS
aeIP2Ae1X7QdnCX1RXtUDw8CrVsQHSyYyifaVpSKF7pVKCKsiBBTxtmOdWdFmJQJl4OQyiImzYLQ
trSN8zYu2/jcijwT2goVmY0YImxpAOJUnYdUvpYVYOScbMGhsYXkcRWeS0sqNPPf+AHtNesDpQ60
WnBc6W5d38mmgXuAcdW9o4b3TsGa9kd38NVJQMFGT0bR8cWFb/6M71yYCa3/uClMnK63p27bw5ZG
yz6LANYS/ggkqDnuvTI2DxcC7NyUZvISZkWVMhDT0W2VbttqW+IIpW6b9VuZ0gUn4HL7m5J8iQgi
JWhasmG738m79Uegfa8pUEq64dWUME4mX2It9+sJORh2o0qcneIcsebr1InclikJCZMoLET8wueB
3JYa30IcLy6ocNFBlhDvvQJw7dC4fedSht4rUcrQ5O0cdOXKXvwviAvQVeF/QdVcFkG+jHQUcQH2
IIY5iLgACJ8lhW0KZTwu0jgX4S5MbLGFulOK9EusatGNn4do1Pj7yFxGSbJ2t7p+JpNH8kMLfk8j
Yl9+unPpTZV3Kz2t98zPjNYLLE0RVMAnD1f39GtWkYuJD2ac2LKpQcZnHzg8zab7GCR50FTi2EyI
ykOgLoMoA4k0ADwz19LoPj7pUKLJw90UtBDdyq1tCLmrM/gBbfKBSO/9YOxFLgbMcuoc/1z7Jedk
FEMi/rv2kYP2hHPTfun3FuJZfWWNsHICRwksBVMft4/+lOz9EZ70+1O5Tyku9QOxNwbnRIsUCRgz
MqCT87BBiBgiE05qGnW3sIHgAZk4D1GF3D5YiCevfzM+lIIiZHci1uC2HRmJC7FtjTahZG9Cd4Xf
75C0huXnXUKS0ZB/mx/SN3hgkMD6hUErRWBC6NDZn5LNDfT+mWCqQ0WUo7PxstSHzuf1XAjnmSiM
uxcHgRhQcpVqdftoFlnKnWSHMgXtbF1BLzsX68u7+ksXazn8ETqXHj9kWKJDZKYZxIKMJyq+spc1
Hg46Bq0fHBGEXg4Kmpi6w75pw9GcyAKir3X1jGdZFtIXPJmmI7+U/B4f1eP8caYb9Vm+WZ6pRght
FHr62mrEcVljHx1iFOIJ7U3sQRryUdYg43GeH2Vs4KVwpGYhMKFwWwtH2+h8iYwxNOdVI4Xa8yij
47Dbn5PQv8u/IB9C8/NQegOMw33IH+4nA1eSycEBnSmUHpjbJFEFT574ZQ19qFAmI5yHkZkj/WoO
julDtLR8yfQ1qCeY5l9eZmzQvnnHnks64WoihM2JELBc6Q6B1ci/jefN+Y1dI3kkHXPrHtXKM1Ua
IONk0UmIemzzifuiRa6gNHbVPYfC4BqjrGZ6FtdT2vAPR8JSyjeVq06K/OiCa75lL8UO6VMlRWi+
z8i+h78npl/ODSYbHN8ZYYO24rcnOgtcO8XvBqxIiHgROibYlEiZ0DExjG/ruZFWVh8ZfaSNIdcV
zjTiG7TdoHk+/QK/GP8+Nzn7JlU8NwmEp8G3wVsGGqe+vgw7xT0sx+kX+7CgwG6ffU7AaK7BxH3+
2GHrICFTjwaeFtd6uIfSnJdQmhKiCjCb7mkf1e5keKcskuUVlAYcRUmTouRG2tFuCBTRaVzha9xu
hDENtwairmJ/NXbZsONT0Go530rnEeDCqDePPKumuTZAczpICAcbudjs4VyjE4FwiWx0E3qo6+EZ
Mpaf+G77ljMd0jejr5vhUEe3k8xwEY3DM6qR6yiF+lHaoiYzYrvZkC7jjGt69jaCMDRRF/ZhnTit
aM0amrOFJx5gFmahmd/wQH7by0xZs63YP3b8HnuIEVUTxeU+0cOZvSUswDpU2EDwINKrHeKpcJln
dQw/sDzVxCxTpdEpjThsWQ9z2pMyN1F6GBOPyaxnkxHSBFVcRd2YOKqgg1FIwVtVP4S3SLoY/KbD
GVnG6adn+4J9hIIR46r4YcLnrYh0pFG9yo7mu0xGtJvNNK1XdNDu4X/WEqFcPhCQThNNpXfh0day
aW45YXOKbmrYDqGOf6xrEt1xiiakymo4X0M542j/NtC0NOgxYmZo7GFRqQQD/uL1CnoeszgJZUgB
80jKor6KCrBg4ufTWL3G8jXWlhyZeaR5tD5lNG1cyat6r2KGxlak30sF2z1MjXyDPuywUwo80Mnk
JAcxZNyWs3y1A4TVmIUF31H+1GMsna6zMS6ubuoV9Uq3AwUdiBIYyxAxQYO4lW0YilQleCPxUC1O
RyUTCvs7bKmZxpmv8Cl0FtsFIU673wvoRl3puek/eP55YE9DNH9Y7PdT5i+s2lY8STxG3M7FT/Y4
5cGEBxIIJ7uO0uc1UXx7GVwkbSB5zCd7iN9WkRm+aARuDMyiK1p80PQ8J7augYZJd7ouq/WNHwa2
Da69564H7GoKsnGDeVzl7ebGPDJEHBMrd8Ph5JuKVlhU0IT31SxgvmSqdZ7thplINR/5lsxoPGK5
uUYtmeDgw9L3QEDrzsKQls4ZnhLL/WoocDGWqa5dpjqmpMHClVFMZbcPJjOm/23FAe9bOKk1yryl
lJG9DIaP5F1pAsFFgvB0OfRf1q+QHiHZ7He6DztNogLZSVq62EZSt3UAFCEZYRIgx+gBOL1e6x0Y
FYQWajfCsMntJGK6Qfz6BVRFeCYgFYMin9SwGlIhmufM5Tbv5PjKfxT9TGQnuh0XpsIQ369/ky/p
IEsNjMZfNfpb5P1QZdqYEOPb68jjgiif7htm1XMgtUHWiQZtTr+CsDtCsSKJJyEJ0zFMsrCVRVmX
4WahrIbHqaMnCU2Fnqxzcxk9nph0WGiSSQJZ1KikFhj08uj0AmGccaeWveGn8G0eX1BRR4yhFGho
24hxKQUaem7gPIU5f5zC0RBA6PgWgf1jqWRvE6ZonbMPPkCVxWqbB1mNBnSLvxfzMpOyAY8VBkD/
wAXlzgEmxYs0rN8mMkuYPi8R1c694KGAYR7CawWK/+asEO1Jc498ZAzOgvskesGxtvAfz8uSDn/m
E9o+g4WPSZK1j3kyZbwJ1v4T1H75aDw/dS/6pw3KNm9v1RbfsuYlqh7nm9vgDerqWYgnXHkRQzb9
BrrwK+FqVxgfvwrUOb84keRqQUKWPckgYtM74bha+xTHeRLwLmcbrHNz0TapijFVOPykMmkjYiQJ
3wMlAjUsenRvgEu5BGA1oIfLYC28/KCKSG2gw6glb2eMbGt1+mEWraHOLYOT2L6RtmVfo0smRjeK
qK2JP46A3uJ/Y1B2Mgx4ccNuGLBFEmsnp9BCinjdTsnmohBiJpBoBYEdaehJFNUXkX5GraUepYCr
WkzkPwl428E3/Sbg7VuB5iXsFoSb6zZQz/YiQ43axw6suL7EV5iVSwFx4TGmaHijIiFVjZkMwBg9
9roHuxpiyoPzG8++hJsP8mcKHwdk1EOSTPGH/Yx20I+eDB4F2O1eP1l9e5JxmFFQQBceutyB1Q90
hW/D4S61DMLnCnaktNpMx0HdI1I64l3Dr84fhio+S1RooGCJu8FWjtVvtl9ZXilcrG8k2D3AGtb7
10DOggnbOVQ07b58Q/zL21OcGs9G9lBwbAXUlUfcQUXWlId+QljJNMF5M1PxFpRT6l6mtU+PHyPg
SHiWydj1Ira/cJ/avvXNV9f3iI1VNSpRjCJlHMMmDxMtwGYGBcUXOgy0YujT7vZdyJ+Lu7PouwnN
aad2v+E82y8Gz399O54o7vM3qmZKVQpipCdoby7vnrzHJEpOg8VRZ/6esTw9oLxjoOlIXmRaBkQE
YG/0ZTr+FF7Q9KgsIOycRWodKxKDYplF6az4PF+U/LePThIFy8V+5UMTC9Yq5cQim8HyCwteED58
eVG8jSB1gPVsDKhiOXmNFGNdRdGuPbCDITmPHUwvapGAOhh134yb0pnuWh91PZLyCGuiyzsqJnRu
Nr2Jg0ymkI6gKUDpZj3hKGXlHqfWQRAEbRMnVyy2wvwPShNkJqj+OHN3iZSH8VNKZqwjdCtOvsUS
5P1GmCx7B/oR8OgkUepTBrMVocxVRtiYcFY4o9xO2jNzxwAp4xJwVxrP/FOF7fvFlVjqgBw/JOwr
WYZrCkhkwGjTAqyGKo/bcDqaxuPtAd/f22GasSAAPFxENin7GCGDYXfiPHQBFyIclO0AaXeH+EbH
GZAJB8f9Rd0H0g7LTYpyPNP0HYqjrseVRGxBcDpCaWTgpyESvan2WfPYV7BtQHn+mr45g7gTzlA4
33E70lTuTL7nhKABrFcWJwyF5QPcudtavq4lSRSEtj9SwKKSh2EohVdiKqrwBqFQDvhuFzzAbsLf
qlr8rSQrTPCpM1bagVN6UqEo7erR+6bhxZApjJ55OQ3+n2R/nz2MG/rNv7MHU8d99mA95xEUHgug
UAhIlsE2ioe6fGNJZ2zKz/sjzm3E4LJs2GGZsq8D7haEnHicUcIfO3bc+r7dGA8G9MHLUcU+jygo
mNZ+pv2C/3bHXdPtajGnB+sWdOZH2zoA+NRfNqWP6U0PrC0tJEP5m0dTilHj/SZvHYPzsCdeB9sV
zOKcNX3RHBtYJJsNd6/bQlSiOsYhHIU7rhwYw+L/t5gpD4DXjzeakaUAe1Fv0yZNoSzxNreAxiqh
DCkeKMr6OkIWEo71xSvRDnDVRA1Cq4oOF+aRwqeZUiWiXQoGRutEhvCLBpIgp3KrmRuSsElQb8tt
YW0mUFe2jaTaey0Z55NIF72mGyrnol39mx0MB4waGg7YNQnVQdTQlhlQRkNCY+Hr4FdwVqkc8FCh
jpBuZC67p2VYpdc/Ebm7cqt1WgvQqJc9i20kNqmmqx1RKsOC7MavJio+9RggPn0xY1pZJtTcNQBj
9daPhC0M1zWQ4l0rD0yddVi7CQgdAuP0AaL9V1tD5b6/624sugbsJsipoNfD0vANyZFsMYb0m2uF
zIZ2O+nW1sslCklq6GDyq9GJBrlAym8Zykrf7kXPI9SONLh4G/0bF2/nZ+GF5yJmlPiEK9y525Gb
o6tc/kKNuXcQ7yhv+Hsz62GgOiHev0jvVdR/pKGiHqTf/BUtBJoG7YcuqyuMAeAN3KkDyGBgCtO4
h1SJFsf+vk3H5LmlRH+W9Qf5g0OTPyBDAsEq5/gGfHGO1G9R4mxQL108mhFApzQjgE657+CGItav
R3oE3iIHuPf05mOFEcULkRPYg5MVgbfQhYhlZAT27UH3SrcymS5akffo7P+rH5KXPtG09HZgJiBr
4ljImbtsOcW3M43aqJZCYmfYETQiLW4+mtkehhp6KvlbkFXhU5PK7mHnRuPYcnlIiI7kSGk1w1wj
l/xqxWO7LgHCFao+VzGEB7/Wbi/pjpq6pqxmDisishm4z4nvzqAYGQEqOrBJnN4xJJRD/j0DeAcg
x+mHp68Xyb2dEt7o3BPtq+L7F51j0aawQ/Qrftu75IQbJxYdDNAt3Mf881bajbD7RDAAHwRULn91
o9dYYqhfJ/zWwrQRsQvNKJIXRAyE/USX2n4ymfMQWfzB0X8hEQLBGzqMZo77HnXCIjOspBSBPYrg
2lXKdY1DDj2PwCCgC+lk+87GgSOl5clvVs4TgSyQ8GGmwqUvsViSttK8IxKFI0I/7BWvcOrvmD6c
ejB9Hn6e/M7ytpBVgfQZGr0AKGQ4TBt+BbxPH6x2LfpThL9x/gzcwZg5AhxOfPBXmbazYN7XyKgc
wbxnm3HJ3Tq+zfinb84pyaabQVtfzuuKtDwlrru4OsWDEqlbpyFOm41tRCx5R1pWG6Vwe34Xv+n+
4HbM5ocGEJufGV2V5bH5YWhAfbQl2AhhHZJh8+slXyONGhZnHOAQPrD4lOsBRlm37tG5P8pP0g83
kXHzYSQgtJBu/pEqSTzl3Ov3p1PcdwGUBx4Hbjb6gfTm0jgcAJ+o+79JVDK3cFvM7Xg6cqubsMMo
H3hHDZlUgH8GFBY6eAg1ED3giLAQEkgruIn09xbLWhi9ZE6+IpFByiEVazoRaAqlPM6KGKSfg27+
QB6eIZW+4rHP/2K02yrdNemOGwh17Nmzrvt64RFnUOcSwSId5LjDKcvzcTNNQ41l4ws6Qonwa1od
SsfrGr9p/EqjFMYYKCiJMeBGva2grlFdlKFdYgwdpjNLbng56DAZaKJD71O9XUYyrofxmTYHoxng
yYY1ao7073cNestUlXufMECFIJWYsatFFjtNr3x3dZBehhNJaJ0fkPWQBsIYmLQ+bFx6/0wYBbAv
QFhwok6BxkT35BSerHDMo5sRdQYtMDeFb/kJx5IBBUt1A5xpNL9EeFYIRyYdvF0VAWWKE5igOSXx
acHQhAYe/j91SVmxQpFRpqgvoouOTjDGgalwArjlmeongy8ppCb7NtDEIJSQGI7Mpx0pYpAmEKdW
zdOwaYAFdyWtf7rliDVw0ZCV4OzCzEIbdC32yILsfkdfH30EaWIMmuEq1g7oLcVLor4tSk4MRNQn
KLrMwSjAaglTlE/zGz49TS1tT7KB/l01dHrnRnTKcP+wiH7ZarctFN98B4K2cDfS5pdmEWsQsbR2
eztOCB/bQDQYNhpQ7mnHqwzFA/EXDH7o+3D3+TmbiX1c2Fyo0KAFIJUc9LB0jxwz6o3UQtbkwhaT
Cfdy2X6zBfY1GszwM1aFIagCGYbZaD02jbm+mGtS2lB9QsJ3wFuBVPHURJZ7YguO/QYClav4aOcf
yS6yDjsuwyRhjWthZ6+hBPJ04lAH1Zh5xmuQchKJhHD0n3DV5vOMDZEMeSrsaiF7kcdVhZeLODKe
0xC2AgfAmnf55MN4S0UTIRAIH3Bg4BKQAGCuOXFSs7HzDZoPmeoThRLuFOy5wKZRfRR+g62n5s37
CTUtbQaxR4QhzXp42bQY68CIGGj84rdAfs3Y7VKJ3h+7W23HaUF3+MN2r9hIp3d00VjUoMVjcAa0
4jnzNBAvxDkQH0h+xWjltFMALTbcRJwaQp+4MJQMWMqkMEXplmMq4BJd4pxjShCSSzgmeASUDxxZ
52COw+FQAdx1IYtlD937+guue76lxSv9VuPaOfYf9ELp5TPO71DhFRH2xBQGpaH9gp8lvRiwBBaz
Hvx60HLRZGQ9mr7oWmdu3cSJFdNNZG1hnNT1SEYZ8lR1Pai0qtajtNZUeOa4CK3VII9hvDOgu8/4
zTaC8d5OAbgVZHf0ftYLzWYIYjCl3OtXJQs132RGAGIF+ce8f7nukzUdTXPpaF7MDR1Nh+Az6tcS
Nz10cCIjJzAWvAzaBQth2gu0jFHUbg0Pug8TWwy657PrYBMLXZhoyGUUKO7t6FKKXq2cr6DSu0RS
sf7xkazid30GDXkfk0z9L8WDMqGACMDJYAaEdUjrFyHZcjraTpyRE5+7vRHG44HCXTMx9PdpJKZV
jBG1VRNa8iozQwYKr1W7q+at8Vm31J0PRnLI5cNZPhQPxcNVDWtVeGL+S2KFCH/JmADd5E/+Hyo8
bPgAIS/eVf+62TGPMlDxYmXHPIqQN+fmaEW4Y/PhkOiH07V307wRagkrmClM7cyfKghqqigJh9IV
iikMjK3QqaLpFl2z+FLFeb5O8/UNSgfcPqQ7JrBgiDK1sVcO29mF9y9DllpI//D+e1Vwp7DgB6Af
gknMwH7ul7eV9qa9CbNG5gzgK/TlQPyQZktBW6t/Tg5KrFVeYqMgxo1mbO8lENPUwAHopZHBVDu+
5vRbQbepwm/rs75K+4PdHfTugDLT6v6qfo3zSv/AOKAvBEWNVyYyxn9jjWEMUOnfKWrKHnHWJ+J0
9btnox3Bc+OhgpuD1uUZaZX0ejuazxOgDzNB94Ca64qkC9rNshGgSijFRqBhU4V9FjsBLvVvyKu4
kcFWSG9hCzxNOKCQ/qOxPCPPJ4qnpuKXxPLAPDmAXtFLumuKX1AoI9BloM5lsYBJwMwMmeD06WDl
9w2LYFk6OHw0cBCKlP81AWhHTvg39l7Ob92MzS2MHm2HPkn60dnW4wHEhn8tMnzCZNhILwDRrHUJ
4DcUYnSFpMOfV0xQQpdFAwVF2YAUsiUEfH2fTUnVIU+pxKRBFXJoU8RIofli7mQ2UvYUQJyzlG4V
88svakPSCzDqYxM6CYErVU2NnW6ylsdNjfFlsc06wb601e1U7+DiNWcPP1dyfx0SttiRns5/IAPp
3HoaCx05fDNGRbQ3rd8Zvv7Fo97HEIzYlyFsIUOa2dFKQO6FiBFyHlJKFRhu2LFittZ2TjZDsnGa
DbMpnr//kKIvn3DL2LMhjzG/f+7n/i6Ohv1YcHZ6PxNGYisE2Uy25xg6Ii4LObTWJ2FNUAfkJJEb
CTvKcR4wRrsLiWQrtgR9jIKdmZB9AdqfM2TRiYh5QH0LDZARQExqsH1Nw4FiOQ1NYhvxF6B0p5zf
G9A8roepD9+k6WCEzE0l1db1myocmhCjXzhCM53dEb363k521Z+SjiUZNITMY0dCmPIUyF9sKuSv
Xse1RxXbF90Wg40LjNceVNtVvyH2cs/I3+wkp++cxSP1xf2CN77mVwnGokvp+kiXYkuJgjxu/FBj
/CigsjDgsZCo1H/8oDgk/ZC1RnrN2j3gxrkM0DELjh9pbexrERbeHnM45iTOiwdLfc6Kp9tlfTtC
O+cfGfJTYsb/pA2iz0JT+e/i1L5P1SP1M5ykyyRUVf89s6iqDDx6moDMu7umqqOkdn37oMcO7C63
csKSOJRXHGrs+XCpDnqyH6pDkuzP9T5RdjkxE/kuHbbzaVvMmyzbkN2dq3GSuygzUUvJgQLM3obq
HEomAbJiejxnSBsRu8dJts5nMVB4PNO5cDVaGPC8KZtzOF3CAkFmojO8CSUQeoGFtsvUdyftYneQ
/hr1lWSEbRZNFNv2SmECzKL/YetMexvFuq79i5CYh6+AGW0nlUoqwxdUmZiMbQyY4dc/18Hp7luv
XumoVF1dlcQ2cM7ee61raadIgWpQRBMt3Twy10WiG0lJyFkQsqBiQaeJnGVdeHTnawSc1vTUNZi3
d4KLI9xYDZopJ6jrkCcsh13BhsPjzpjfw4ycxRxOJg6vTFyRmF/EOs2CIVege2EQYgd2FZpMEHkS
M9mGz8JsmKEC1smv5klC16vRdBfC1UWLCuSrOQZpLK0uj+KZjvvK3QB5MDFm4eaZQusc8jyk70XL
i0ciNoD53s13nHeQfxo052ja0e9nfFyFHPPMGPmpVe+OnHzhubgqvQ2K/zbk6YS9VMNheo2Xypuz
BwldxymhcWOSk+vBBLSpJCYhLO2YlCrkw4GbEt5Xnl3sAjyc73EkqWhoqQZC0d+A22MwnN+ay+76
8uI8Kq/08m+df+sRjQczP85u/z/dCY1tFtx9AgkAT8FHBmdnvuV/oAzdAr4AKEMHmZOzaOBrYOXp
yatC+jG9SlsmFgYwOJ05B5BW8f/UB37JUMxu6dijJ0HQgKQEQQPSmA5zEIDnh+zvzNazfBKrsHxC
VWUCUD4D1CepIyCggXmsx0zfGuKWofunaDGvX6dBsKGRdBWquzOp5eH1lZEVS6UrLX4Ai4d65aJI
qaEmoFxZynsGFtQPR4wAyTlP2mektggCUEsz9DfEgKcRJYRfd6lUihlPm9JjRUVgzkJCYH0SW6ps
Ppn83PCzPZZfx690X6ZBxQEe7Q8nefrrxAbhkv4q35mm8ac3tdD1FW2P9qju0GYxm1YkrnoO3CHT
2Iy35Rt5FzomFjqmf+VdORfk9Weyh8IAHVPe0XoOuyyV5FQ1EkbAZ1JEpXgZYuYAlwCw0Gehi4n3
Ee0DP3UpFo1/TvRo7z4qSGGIyYEuNHfmkyGiKwbEWmiEROv7FnWx/AZG22wHGu7PsrzqhZ74wB8N
XOsRf0oPmQayaT42YOXdLumcFEYs0iDxWjqOAxgnSDEAxBGh47FoBXTdPQOOiQheTsHyryvdMBqL
jAY+L7B2kEmhNfnkOjnSLBswuRAt9i6lfL7WVjdfb/+UXzUeTJhkSJTDQUmrvBsYasH2E2qqhsOk
FjOt0mJderE936apL6ZYLOuxBtbFmIIfjaGUzrxy+GxTh4TRUKdEt4KJCZYEMww3Hap9c8vXYerF
pypEXe92J8RavBX8Y0YeYkyBYvMIq2ykSkkZCkAy08l+us8lIkND5RMLjBaSlICwOT0X904kv/FU
5C2q1ehP/8rn0b+e/YxDCFEQIyF9MleDSuuFEaLD+Lvj6cBIgriJM5OF2Hikoc/8ZB2QKPYX+qoL
V1iXwP7hc1wBavwKI7f8JlEFXCJ0OwBhzH64bwXoEOFU+bSG7sA5nJC/5t1W3yl3neCG1UYK4e7S
JQyKrh9EYhCQMCeTAw0DpCq69rinA1fF5hLbS1y3nprgs6wJIUb8tSm2ionXFgcrmQfPTE/4hQYQ
7+fy2b9y9R1eCJ2gz81TQynelt88Y+BN1t+M1BY4+5gRf8PvISbXSMx9zlB8CBgviCEZqnQayQWH
jg1TDp4lDFoYNjJp5E5EB8eCaskCUcfcmq8v7Br+CVHbs/W4Puj4Y1RcQgCEiA9GNIp/+YEsmOJD
feByWO4v3Os8YtX1sqNMRphhiTnPqUm55CDT8cbOc6xAwYfA+IOjAzwJim9NH2GWY3Xg337LbPd/
SBKB/8YzvvWB6fUfJwD8pkisueEjr/T9FJ9xJKd7wSPMrr65M0iMvhuBLr1dAx4BVqjPkcmps42b
Ja7itIiN36DjSIbJqHJN2sv0VJEtI0VHXco4Dv8OkdjqtmzQIeygq1/RZWPCdvZQHWtMi62nMxhh
doTfWlheb65XqI32imyEEcnC8HpDEZsJtafb/sGpqqGWwKF7FGBHWI+nvxJRi0fhiuWv4nGkSOi3
5/jqXzACrScUbfDk7x7xeLGBocea1oUNUv82NE7KjKD+Yz5aXWzYUY4FBApcH5kH1JthqYVaEWbU
jTKWSxe+4/LY38MlolCnwkVPg8FMJPphpmTV5o+f0sZV2QRN55IN2rnkdjW5WPZaVt46dLfKsqcz
SnHEINrw3s9QYhgcA0qXgcLQI0L1WgWtRu41gYXBMeB8gVzV+enQXSrRoaM9978duqsTDHV4a84p
TE5IQfjPOymQtvaG3hyLegXbJOYaSxHtOQPxEAd35iPvlCt4Fil4MEoe4w4xKzsnIswvUD1YSbAr
0dSiHLzVguprNopDAhs/05rDjDvNwnkQAW+j9KPdjnib+dsBYQjON8jEKpBHxtUEk0xBu8ZRo8+n
Rc9kt9o26jY772qmdtQF2o7e0PzZu3wiqbbWcHxP4DOYJxllr/wUXXsu33DHlwkuHV7fvy8Rvt7/
vkReH4uSTGB/10W52GsRv47gz+ATU3oymIGNIrmxi1mnPwujZm+/choSUy4eiK9mrOr3xh6MFQpi
LTb21KXG3qLSWiNhD88Mv3SBVzY/iYhhsAsngzEV/BNmaMX7MCbAmDjWk6dEbSo/UQ1R9VHy2dtJ
UGrK6w4Ikvoan4mnwPSxHuL4/osW8/1runJQE4RbFSoBZzNTis8c2NBpLlADOQUeA+ZOuADwsmDo
6Vzd58A3jrQXBBtmQbtVBADjzqm1IR/qQYYVcE6Kc2Lw+QncjXdrQAIZWTj5AZ+/xrwcqnW6qOYn
lTYlCwvUAQtrjMsYH8UA6PncJTywecDIioGI498toBoDK/8n1JEkiHcAZrZ46a+cbWgVwn/hqM3F
wlaOHBO37eLGQ444Ab1YxnnSw6FU0stDv8AnztzwvUQrq77Krw90LtfGq9/s7BWxw2dKk5RWrbSh
Qdtzuv4H5qOt9T//xtmcsq/s84S6lUnDvYXcjXOUFFXoSMB9o7Q+C2KORpsfixXEqVaKhyGmM2hz
cCCXBVOFB9XBLUODkyZvIVoRlL5s9Jf051Ko7T/ag3XxsB89A0DDhwUsjdsFYgctYvDCVBuisDA4
0yPVmURrknV8pqVCX4RJIuM7Aw8x0/ORcGGcTuqn6IrQeCLDwGQ0tTbW1666SZYiADc/u6dyoblO
24F7GDsZt/GFdjHkI8G2pr2rBLwjvGDaos0pYJBrWY/oBVycgoebWZCBAzjod/H5visPjAp7UZ2L
YSNAzkA0TgQzUeM6X0noIYX/FB7gLUEZQi3JN6AUoOexdxkE32a2XIh0VOJmDh1EYBRBc2is+O36
aRFjAtZJDaiIaExhB2QZTJYxHyjBge7L2uzl9uSab+C207nBZCBR+MS8i9y5I+/iMbrxCbm+j+98
ghocGe/LEV13nhS3N9QC8h+CQeJ594StxYOMyaLu6RBagdFhjKsRHy58dyweAyweA+rrcoxk7s/r
ho4GHCNuZYtBm3rP/abtcaNw8/KooyijX59X+/M7/k0+RhZXLx/jjS95eOYv83pF1cGYEiMm3SoJ
EqvPQPlKmx6Z6DrX4LqEniOYSb1PFxF1PH0hgU0vTDFl57F3FEA9OvA8liQAHJeUJ+/hlFSasIbx
eTlH35UZfgukEyPg6ll7oJ+AZwxi/fz5AOo2vES8FySYn36eBDScGKZjRuVt419hs6k9xu2QMydg
3ZZIs6aj8C8CFC/gagfED2RuuRUg2pnCk2y0AW5So/6+ku3N7A9RBZnWz8ZbHoN2IYsaEYXujvcC
H7Mu6Pa0ziLlbZnj9gPHMYHg5JDjCUR9kcdDgHSS6OC1IQRtbaki3X3m7xB5vYTtC+ZkXD0KFBu2
TBii6yosX6ffsi6me1jRWJh0XThBLOJPJkyB7s0d1h0CJVm8CXN2YDTomUI6OhdFdHSuCmrJiIVh
TF4NY9WeBDqEGMTnNoJDr95joDLOoVyKMreooS+6IKcw3dOooZc1m0/F941mxDtBm1AtnlYInGD6
8bN+FH/oL2EHO5EiBEiEQw9BZtQzHQgi3+FBQ3QcBnzyJddptvwxnh/pW83QRUjNoweGCynEoou9
T4e0i44V3Sv5h/nmDLqE19rxsbrSG00z5qK8mzFEOprvtPtv8lh6/YhjM7RAAE0aQflRMx2+Hjvx
ZuHt+jbv+GZ07/muHVO9CfsqznjMChELf18GA8orcrDJLlP/Znt02TNDfiuvf+m4/iXsfwaMkSVy
GMDiA5SjnCOWHdWQKkwXmxfWO8YDfBv+6+JOzu/iL1JdRtIM3vEksm62RGZ4ifqiEP7khA0OQQeg
dCgpIe69Sg3xfbOYZ5fXsL6G5/0pRpiLJB1VLovp+YFeGaGBNvP4aLQjwN1/4SPKQ6jSxhvCabN4
+M5pyBHstceQZvITrAKAnAQrphJ/80dlifSLsKwZ/1jWaK7K4Ab8gjRjaddJu4uyuxJvRQdM39og
UD2pIT8OnPtu1Blnb492Wl1QnnlGkxxomNzXwCGRJX1i+mDkafssE8n8uppP8n8HHdaL+HcZqTt6
4jSJ2ccmbATwzpqvwAtn6AxCHgdqFRxa5nhBzdEJByoDQeS+zEjM8GSGzTmqzxFGqCoxQQfNyWgl
nYXCIT0A08MHZSV5n9pdiilCqVLVxAJNA873L1/Hc1CtS74GBZOJq5CgDxCJhOkqg0+D0YQ2NqTY
UzTlEX0CpPQXXPFTeGrFqqoQMT2CQYqpT+ptB68hOx3qcvZ4HlTPp/kBfbkxJrIaDSS0xATAlkwW
PZ5HZIRHqh6eaWKN7prdg5Qe0xJL+6Rd9en3Oxxl2MmQ6CqDvwz0k/z+i0YC6mibzsFusrenZkee
sXTdZYedfdjph518IBV9m01be9rqWVqdthPEjYhWS24m1ZQYqB01BnDRRELBke2Gh5gQ63O2MxK6
HZMUaxwNvqvRB3VK0honL3MDb4O7f5iC6pvJIY8r+AmM2lgoFYSmjOgCAXYkDydw9MCkgwDfdJ25
IYThuTMp4UK/mawXKph1calzq3CdARgSagz7EIBKYJ25dTLCBrP9lO2VbH+S99J5bzU+oUEUYo/l
53GfudvOgJSGeCcGzzhhrSQ4jvuvjxwwYllIkva/4jE4ZlgXFje7AtoJ9avH7x0uQboCmm93volO
IJlCfgdATIeaZPoVSs3kGQUFlJCqjnh88ByTP+aXDqEvp6KgPQSI7B10GzO0LsCa2IASLJOZuu2Z
WPSo5battrVnLipUCluZsqzeHobtedherbQh3tonDRTtmwq2u0l0OP1OfDjEJydC1iJn2LPCZkQL
EjZIQjO0OuFJcbntaJCXyWgnl0Nq5uRtbudlmx93FpdBvbfqfXnd9/AgOMuDfK3ujoNPmctBmWSQ
FshJqK1LhQJC25T+Li4YpASBQkoQOkfcbychmiZpCLLNAFuMRzynoA3NABo2J+2Obkk3BLDa0Th2
NKo2aMPuf6G/puVnY4ngTM8xgnILmNh50wFYpVGITpUp+xUUcWyzneNkQ0agh2g+UafSlfzVUnPI
qe8375YUc0sNKY6kmymp4/TLnImvSHGGIheVAhAA9N70fM/P2j03HLj10aXzg/mEbl1Kd9MIlYlX
634WhBC701V4sFSOPXxPTvFTSDQSTjXjk14azT06ZLfrnp3qk1Zkk4k72XqkP8T9iDCbNcx+BRv4
6JM8lT+T1BzSgbgbfxk9JY9YNC5YdC1MES9F64LOz0YO+S8W/0mcCYkjImW+FVEmLG1NvrsFGhF7
N3zjAQE7QQYIVu9Z8LaAZhHbNsDSEumo9OMQY0/3xw9aQQMnvwuJt5P2oNKZL3a2tr1wcQ1bxUoN
i75YOudpS8ORKphuuHAjGWawgeeXE9ZyRJOzuUIjv/zYka7OZoASKo4ciMuq9chh5rghhKAIFp1C
JBM/GWZvMrKgxBMywixQLAba4E+wjrDwjv9LQDns2QXrfnM5/iyVZsVxU9n+RFdj3RRuDvjbvoDa
hkDK9XyCF5+N9eaqRxxmYGWXf1z1chfxgGAsb19IrN5X7d5Qdo6yyzuxF2l/DifBM+zNoC3ARASs
I9GPNCnIu0I9NNDG2cjlhk2m+WD69cHNr0ti1YD+p00BpMvZHJxNK/sNdwGwiMB0oL4Fl5CzlGDI
U1dwYtYlDhkfTBIoPxkZiFFXthaJ9Olp6noIITkT52GVv1oGaSYEE1L3M+rg+Q5PHn2HjZAsXSzy
6tKuRi6ExiNVFE9Y5IE238NlsfQ7Tb8z+zt41VZ5Z/T7ttoXxs7Rd/pxy6ADfvBkJJRUTAYfhQSS
hvpRMNJpGsJIR+bLr5xQWQzKjDeUMflXnxY+UHdG5Po1pg9CMYUch2LTfpUnUCKeBHm2f6fUonJG
HVoDO99cWyh8btUm1kI5h9/s7mLc0RtenlvTK+u0AKsJtBYSCPCCKX1oxpjZ/JReyZrCucdel0c2
dZUR6pNY/CR9Sg2EDpUWBf0JCoB/B672JwNXJtgnQaLi8M4StRmzh5HgpGncUrzJAygYHumkaIZD
2CxgcZPCJv0ktQDM9yJUq8pFqBakk9HeavOWH5RpVUUSc71vMNAxvjZ2NkKs62647nq2zoq5giez
Y59Ej4LWBLgBxk3z6MKAXaiqVw0wcyFe501tYFJOrsAcXhuCpwuv9lWUdddda22pcDi7YDLHyY6Z
+a4w7urh7lz9J0fIMGkwUXi/ccBNUvvo0vyjSLiJEjg44bzgMMR9SvnnYM1EyO8Si8r8D5+gERUG
5bZbAQSc4nyK5xPKvEQFEQkTUtrlLd1JV//uuPHu8/P9+A1Uvufu5d0rwaDxyzG74wlDm7J6ZKDD
PPjiOss9l6vKyRaLIwddx81+OfzCgRcxEJZSb1YT4jz02bvylMo2qojj4MwdmLS358AmYGNFvoHY
g/dDZPItfViE4nGnMbvbWJg+aprAgTYFV6LTUZ3T1rYh+WJ23db5zi9lEQgJRk4/7SXqC2wc3kFK
yOIl4K1HVUSeLrGsaIskjjVJriW1lvSkzRwIgExE/gVddFQdLuS4QxYu22rNhJVPoVKEpikyYdU8
0HMq/M0V2MzEmITdMLAJkvX5ZdCCA2fOQ1h14WQKSJ9ZRBfgS6NAWi56NObxdIq7PL6cYIJ6aJNr
rpe4FaZK0jvCx9snpoxgexFMVgrEMvGVsoK03x/cn3aKmQfrY6yOsTzG8xgb3JsSYyLERfHpxFdl
uppvGjWtVWxbcBlSpUvHCiJ32pvJOIlrtc7F5YrwAl79rV9Jw2XtaKABQQ75JAabTLbWnoZkYdZz
aWtQwa8aF54cLKFbWxlM+Ypvv5WzqCmoaLNe5LVJT5AwVF4Jedp9KPfheebIFzhvbBbgJiApoSNy
1wn9QQ+cJyRckMtRBOW+hl+eBGoQGeKWRSVBUVkUIvpiYnLJDBmFF5SuJrUL0lj5EyEqQM5VjH7J
h35M2XNCJRwPHt+f7zw1AgSOggHt9Y0rgnLBBM5CKYlE4oVKEwI4wq0LXNKxFfFpqHG7D/W39EQg
HUo2Fn/JWMtR0FDzB8yM8YXC1JiRcCGxLv4yqQ8diOL85Ord6QW1OFU8D1ElOR5TEOUoxSv8wL/l
D7g+/I0sAV2CEohAeWDnfE0MCFexeNu2AotOGINPe7RAl9aHTS/wdOUF5UtUb3NwKJyqKajvqHgn
XcgpsuIJAfaCJF3dIucuNINWQx7rwJZb4peoFwHTCrZ+g4UcbS1Pee3tJH/jAyn5fDgtYhlvP04K
TBMo6pxKEHE8jvd4B/hwzR6lRWvfqb/xivD0UM8IzQIbOsUY6MAqnAB5QLd23JEHnNAGXJjKuyye
ZkQLTMOeXIHiNxBIPkpXQhl0Fl07NFgkFJIjkhdJloscEdQDgh2OMsrg8/I4pp39Q7MjmADMOOmk
RsjfoEU8goHdg3PWoUVcd/UTpCuDwSLT6NYVUQWUaZiSAWsguQFeTuo75S5tTZp+RTDS/EWTxAZL
LAz0wcNuopcLxooWlhTdYhzo8tEzWxva7Ce0IW+6KJmWNvYLkCvoVHLuYiBQ1GrM+2dBvjlw4AHw
tCBN6pI8S7gg4d9T0ngCdMQ1bZD8khTfC4KPIKQNTPu4ZL/fmoxjQb++FOj72WP/0lvqXqFzo8Ik
kaD9uP+ghUyQWQsrzcCmRZIP5/ndyfak3zpdDRir0Hcgo8qxWsW1HEuX+ATNFGA9hQ8omS6WUW93
cUfXpI4hZmq8Q940JNkhKZvkhE5eifMDIWDRwYnyhrhNX/+D7I+swY8fG9/B+zPhhxCxn9kTfX1y
vAY96KAr3Rkup1tsuQf/+KIhD1fR1SbkzRVbA44pPR0GuFc/++LvmE8W5t0nW0/X4Wj5fcZ6U8/A
hfhxEGuEfM0LQ34xcJOYuRHkefCCPhiTBq8a7YYqOl+ivIpHpJgSogHIgxYiZTb9ncJljiuCtswL
tiQGEt3LVYP5t9UQheU7Bm68QUSicFzmrEyYt4htJ9cTkB60T6pECE5CaCbWZV3tQmcfxuhB97ph
O1tpcdja361bXT3mW6ysE4pJloRBC6V05x8/gf2iW2fBD2bNjicy1/nit68/YnKQxNfvjY0qbfgW
E7+HTWpwR0CT8w736nGzoGFH7FNuyDTqBEW4YEY2/YBG+aoD4Q9/ydMo8aNE4z/ZTHIR3wijTvuT
zVS6lY3V/b90JtKUmMlOHodJRyLvL9UkBANpfmbwlDYmhpNN84WWhzzVK8MoM637LRn104zSBXVr
wr56lpKLlIh9deProcjaxjma75h2nuQds02OBZdZ7O8EknNhisTlPMx+WXeSFID+xXjAbSTmsnNy
WgHDGiPwi+ZxYZvdtkW5w4cl7wiHZRQYW3fIXFAaiTxpdYnlGo6dCHAmx3WB1asm2a/LljMIGz94
4X+zxIgTI0hMxRfDsBOZ3Dr+dD5GZOfMXcRHIJPvDg7I2OiS+AhY47KxE8fdTethoRoSMu6zsNCx
wnAodEsqkTmtMaKdRQY0uXg6VpWOh3V07KNSiY78Zc1/OxLQkfRXryM+F5kCBC+KPfHRlTxW/wKK
5cNjQYGekLjpAiXd0aEHXWZ5i+qNb0d/fGuvbOcCxQu0t19pvFYrOLxGu9FUsX70wBQeXvNLQ2Zl
MqoOxyK6Cb9QfXHSOPxunzAoDPNPZARH73pOLLgfyOzPiTmJ0VeH/iZPLE1g7pkH9RHnUaoPi2oW
DP/ak6chr8x+iNjpBseztzy9NiViOHRpWKSSLgR7bBnwo8VDZOoJd6RxFAKQB6ytl4T2RcWAzjM8
k7liQfGIpnOsTnFLi2IRZMJWS4shtc9b8yySrbmosXmcCUNkPCHWzWBxgBA+RoVO3k3kMLrURKIK
QH9pzyaBso06gTsPgWRkQFrjVye0HNxtYBWZ1viHfM8p721kQnQ3LHfX7G7J7rTsLluEatrM9h04
TZ0G/77I6bvtq26Hz6S8brPFK+kMeLVONKFQ8hlONDdROUc6umYznstEXZIr+dxa2rTb1tk2Dr58
v06czlPrVLGSsU6v6z1H9cY916rpaT2plWp6llKtE8ED5hTOeXI97Mgrs8k7eP7fwudW9bSwSVDC
YHJDjbwmQ1DuMIfRwCd5yDJSPiPMi5zbGBeyUznedZ1+sQsy/WL0ZdClIREcsQaSDcZnIVv1W2vD
GGWXzSjqzKSck3xONFgW62iUAo/tp4X83J0Eer1Bn1hw64pd286Tyzm5pX/xo1MoSlpMmLCIJ9Ii
F0IrB901nnhNgxuhG4AY+MVUnhS3Jb2rAsKbiC+/rIEiB1Ps7HW9t5EE0uCoI1MJCfOecVO5lB7z
9/9zTwsBpuVP6DhNl5vVPKWWhBE4KfL0OojDfd7AL/P62P4euDKQunnHjlRBf578Y+mfjv659BXd
w2JUc/6lAuF25Ki7xTfUf46Li3WoPoeHMkSvaS5QxxiRRsObgnUHGfrmsHK685YTRlAM0EoC+SuH
pEAqULtR2g26fZYgOtubq4p0VCyrDHgfDHrIDOtxcxA3hWioFKxsgcsuRTAewoQeqDuS6KeSmrC6
G/T9A4cjkwna4pN6UdypsHhXO4sMr2jxKQpvdSElrfCymPecaGBsZlKMStloYjwfzLVAOjPXQpIA
PhdMLi5H8Mc52+YccfRDEYu/8YTplYquik+XmPMkhgYsG0wDsGzgURhWy8aF4kpKJjVZqO+QmSDV
JzI2HEAcr7OI2flvHAH9o1q7LRczYKlL4CFCcOnmwDOUvsvX5hMrN2ERfhGVrxWSvaNf40R1vAvg
vYCj4I2AinzhlimDggEFBANvRBAMvKf6l8LUHXwUg02OzYBKk+5/BviIFXDv0o68FeeI7UVrcscN
ghwb9QHGnH4WkUrIzdEtI3hHco5B72Ztwd3SIdQDiTJveH+sNwZJSLLxpTCcZEyIjpuDINPTZ2TI
LPKWpS9tp6zkPYI8GNMxo7uN6WiWbwWz+rIibNfsFxovHLI5klM+sW7l0xNgQb4jk8CKapsRFgOv
dVxG+AezMjzVGEOZ1XKwbTwbu/F6Xw8IqC18waB02580HzQApPkgAODlH99vFNWal4dW8p0RP/af
2+vHp7Bqt+maIGa7/iioeSnUZmJtukB6ourI9R8V95l6HLfMHKhSYFPqsZ25MLGpschOwuE9Wvw+
NtdFbNJ5XfANsRESm4R/c8ZEugTlEly7YOoQQwdEjtRNcFqXI20kaaMbG9Mg1XBjl3Tmpe+cic/k
wwIcOr/ngMU+WvoLkgScgDpjbe+MXWxXEAyv0nfwypfyw7Q56Ed9EdsGZX7SL0kTFCj06VBvNfiG
2hY0N033atiqeM6HLTbSxUqVxcMwfCA8QPwQKip7CkuSjbBfs52l9phU75JHV49pNYv3s5Vo5rk8
tWlwUT4AYMN1xaSJQmMUSg+m1jy4GXHfHtzsqCLVR8yo0QlRmWBXhHF7fELwU5ClnQt0Obp36tyT
gMtyIYFw5Fqi0mUxQ+1IVcdOrdHeJemcwfA3JS8DZ6pok/ZxK0iPDEhp097KbsbC9GgBGNOmpUer
cVDrNlic7APeFTQLgXQJ5FkYBmjLaO6AlnaVAQgmM7k5nBoR9WWesKELx4v566bsGY8e4B+PeomZ
P7qNm3Tj5obhvqBfgN+aRbNgvMeohaqpxa9bJbaT0C5QfklPtxIbs1j3MrzotM6Bk3uEFWWq5zy1
H3T1UM6s8iEu0x49yNrS441i/m4TtWnB8/mxhjhVwvxYfdSZB6KyYh5IqxzL1SyotW84vjAgZBOm
LwBSCW0JOgOs0Q4hWkL9OLp9Qj18riKSXHBf2G38IYP8EJItqrPb10OydetsnOywtcPxQttygz05
S6j1LSP910x7pq1AQPPqMF7WcS72ismCsuaDmDU/2q3FRwRZ1o42kHJ/dYVvyLgABUJ6zkMGXs1l
R24L46thO152WrGzCki92/qwPR22CwzkPO2AZgYF173t1/SqNZ9knYn8AZJCS9/gCMoVCfwcDnDu
16iOr2IB/IF3MEh0rzYFxi2Olu0PClNWNwaquCrI1wVr0i4DFZ7kU2Mjq4r0U6SeossYRUUBCkes
iiMZrS7CO5FIQ2ALgYvEeeEWia7HPe0qPZ71mLnpcXegvo+BXGjXHRyy2dj1jCSz9BvSUlcGBvcX
/LAycKyNZW1gYMgo1lA+kSGa+WzvpFUEzT8PCJ4R3JtFzk+3sblPe2giYvFO/KWtVMcS5W4fiZWF
YxaahRjrFVZg9IGTB1dAqYQv4M/3EAr3ZdQZUWtEJ86lRlyUyWFJqiWxLba91OKQVqP480DHXTij
Ujk9R4z1fslWdGyBSyTshzqs1HU/xMJo4GhE6Em/0fau68gF28Rjx3a33OWSCACQz3cEAFzafZPv
S55iJr4sl9fgrK9hsX1ehlZ6iYybEKGlr/xtPy8LQzZBdmpkPHI4N93rQ8mbXXpgnUi6Fo9AHn3E
KLtfdDhQ7aBwcmT0H4y2mNVB3CBnhTobsqUUG2oMwxrwgdXs50/jsOkTRE0odSyPZrJvDjjJ3AtN
m3d6HSAjVuEarSGheik3ofN3HnlEoqQOL4bblG+0h86b+9MHji1mv6z2o/XpO5g+X1v6Ui3eftEg
4dmmkN4NQ8q9n+87egwglP4IZdlb36QYPYS9ys2BztE9T20hV/u3CsFZhwZPvl97M7QsacyI9sxK
jJ4e+AnpFC4QMgDEiW04R8WAZY0TGV5BRDoihpDFA9R6s97qwbsqCc+CoxvjSp9pMRHgo3hHxqX5
tsi33XnbnrfYWB5gmdf09+MBkj5lFfmZ44/h+7TWI/UYmfAB15BHzCsVNwXgqxPpfiHmFR6nwkos
kwIizCNsx2JTMBzuQJfUUGEXYeSIYF8ORjRoekhCAWmZYECcA7OCsNwiAqX1ySNKmzChgDbzOA4U
6ORhA/mEhpAYwuQFW1DfbkD5X1SB8m9GsepRRJ1Bt6X3jwEfWQR+HaiOVaivJhyVHwikH3pBbnII
yf9ks+EhpmnGwYnGGKa9qzhG8vNedRg5+AUSEvCgESPs1B6UB46V4yuXCdoogtqIXeDtv3E8MOki
bQUeuiY00K1V64DnMA/hC7yCwQX0yboxknHM6q6zQ9MDMIM1Y0ARIIvVdkb3FCF4i8tImDnx4nAI
xGBPclNABXhzLs0ghkhXXRdbMO97Txnq1VgXmINlKT85d0T1zhGIy+jEEOW1sh4pMz+h5QzwKf4Q
FMBlzUXpLE9clzJh6F95j9WYJi0LwDsTkO3y8HXPi35ly9aHTY75RMPuttrQeOHsXuzYztN8R4gF
6RKgdWghM/87KUJ0hsJSlgnxo3CbX5XhU+xo0GrQgw6/EFrQJIj7czgzcuZr8jMAOD+WMR1cpUou
gOE1D84O3d4SFQFExj/S2+0tgrpxtgTXHFugvTItmLxCtmDHQbeFj3iBjktr6dswUyAbx0Oyhzad
DxScyfWP270SW02LHY+Nz/vDAWV+1ZlRoIIOYVLA1yfaC+/69MBWzqmVNf2Cj3J6AYnN+0L/uvvA
BkoZoZsR7U5ur+M3JHakWCBQOLbeTq6oqm4SLnyH6JwGnMPi6AGmvOjQPLoN4wlXp9+E5+4fCAgc
EE6KFq5vnv/rateNQOuYdQcH4rFBs+kcpLfqnCrntL5ywSZNRmLnhie/hW6iBzoULU3UIVfAbIcz
sEws2M4+og50w3l6uiaWEi+HWDnESYuiAnRuGalGZE2xNuFaTyYOj8yJwgspMcjHbbFjNqAuKiwr
QTmyo7hDS0aSB4Wz+vVNdhrPSrTzcDWjkxEdiPU8x1KROIXYWaSZwVhynrwC8YM/GbQw7pbh7jpg
AUGNcZfp0EYPuoAQir2UaLN1wc9zCDdEjan7LFCEE8UyoSwLydzEa4ll0XWEMLJBbcYQyQiJgDGx
fRZ0qcVi45agE0LQDKLqvJ3nrXPadvNWO20bKa0l8kw8voEmIfkOcx8eJ9/ahMQJsQEhB5omAr+x
SDEVhrh8P7q/nHsd/uoKfYbFCnVTt7BWYnRwRzZwJKQ0FRQPsCbyolqDhU4LcruQ2oHMY4PpYxoT
nRTKLCoc7Eb4dOSQkdEXcqZswWIpFsRBk3LX8IEONpIXXaGQY6la2ULUasIjzFOmeEeyewGYZHE9
sxdYDh2zoP1grwFXtYQhfBXld/XM9JsijDU9aE3k/GXPOn0wkeIEeDs3hmg6GYsz/GBb42syfuJP
qjJmI7sIvgtPYfguPM/MSQQGsYsASKNngQAR9SDiS12UaVzsaPsQXKIDKmg4SgKyecJWmu/O8u6C
QSQjSmM/wIhY9uqy7897e9kr5z3yAiuVpZ0G0QdNOufcCH6sTT4ihXUWDtewP4m1mCBP1tUAcwg6
c9OiXqBj4zlflePbEsHzm+NE3uKm4SeuhEBuxDChBRZMFqgmF4Tq2LhoUYoMId0JFMDhF7FGdgtT
JAhx+jvk6BLEFUSI0BlbVQR/uOzTo5paSPEr72nowjYLkmMZ6dj5J66x2GL88wWiU8JASkePxjMI
FDSYQvjFW4AAE/VlThqakEohklIobOFNU6eiXL6i+1mtnXoZEu2OHBuPJ/54ZOB87ExIOC+AlFLe
RnhMjkt4EAkQmYPGAaVD2mxF7V4lxlsgFcEVVZci4mUvyuYsDNib7PFyd2VLdLisQb7ota8TkKe4
KkC5TlhyHZMUHW85cqx2j2yOQAq5VeIsF8m8F0Mk8xLLy5qsRDonLbqMNZa35SKAjKeLfiWrBgjD
O5r5yimiPVnYJHexGSMpYPe6bWBQYVCt11/MrpCu29BduNGAi1ZC73CTPHB2yJ9oPise+Sh4NVjC
qzH/FGhCbg1UEhHEqrg+PMMJmF8ZXLEQQrBulzqu6emB4x7vGCUTbvrBjNQ27qx47oSbHt7bzfXd
bTrml9nPxcv1y5OakO0e+jdMAhoTPtj/3kyLPRXUTZ9724F0RaCfTAWImHv80wsiVbGfqL2OIasb
4M8JfzpfzsTVVKBR44wPkSI4FKTBb7DGQDriNvsQw0+EHyAOhoATqCGzgwgl/hriTYeClyL/7l4J
I6GBVTRiQKoqSCZf2heOd9S+5PdQ+KJPukmULt/SG10KLjlAdDcgbsOPguT56jrHVCFDZw1IJVoC
+bPCmDxE9Mqx/l8yCW0ujvWQSeqBNyoptMT4RqZkHRKF8z+MIqb2sSGgX1G7kB+I0IXMJfKcnjmd
/XtA43TGasfNaRSRbrfTGQc0BqEV/PD1pEZAEPZpp0utTszwTdT5cfbnQHI5G27vXamLgbeyD63L
kjyWQb4WIFxkoGdfOfv2wOndr6AGy/5oCMP48AXWLQ+MAN2ELBbWSe3xWkKHxzvJ8dRHdboMkdmg
KmSXd+U3sJrqmyH9Ut/wz10+Fu3h8nFmv07+SF1YV9EC04w2Cxr1GZMwejdcyKzzR/Y1//JLktnP
3sik+bf+lj0heBtI8kLiBr4NyevJ/8MmwO+Qz4FA1emqcGaEgvoPH7Gm6Ud/TBKTQ5iNEuavHgsF
5vAHPH1tg5ECeG1SfleKwGXCyizp0HW07zc1AzvQV0vUzq7Whwantz7UDSJO4mF2LQkiaFgN4YHL
kbm9Hc40AEhhcUL6zfjmzjHjQBz+JgoztNawWnz1G8tchmzhSNqmzxxIKzbOi5SjA9nXy51Ml2Xj
2wVBhHFDILgda3ZsrWuW48KJVZpeXbyQUdjFGkcutOOuuWYZkmKYGYEMu2VdtoR8PchzscgaxIRL
9KgTL/6CaTKC28JwIvs/rs60uU1t26K/iCr65qvo1bmLu3yhYjsGBAgkQDS//o0NSc6tV3eX69zE
cSMBe6+15hyT2DUxXim00ISIVYc5txCxIGlwKgJVC25J0CXBMCPiCxW2fzU0VnbW4uFroIulwcBg
AAmzJ50CZwB2IXLJz63IJUd7UvgyAODLPr/sa2y51UEfDpp54MLNf2WZz1rTPJm1sazWpymPKzE/
A4rhxcJ9yEu3vnpJEd14DdWQiUx2CzWkvGjU67CBSZOFNQKbmZTIDRgA3S3sXTbvrjeSGbcGp7Uy
PvdRjsd0b/+e/gZjzoSYums0JqSuL/r8Zbqjz88Uu6i2GsrYLi7KmCm2DnTHM3Dtl7GsRBYdAC2s
m1Br8SxEV2Vz+jSo4rK4ZaMy4ipn2LflzjXTmEc8cIRYTVHsEJ4Kcofu/cWtH9bXZJz39vDnNZnN
Q28cf/Bj//MYAk0C3vRMhBfah9QQ2gcdVO7p7tQfpe5o1J4do01Ap5DR4M8CeUnuYmeqb2zPi+AP
DSdqbypHSsB5g2qPNi096kcQOPIyDLNqsbkwDGOd9KiiBLWR/pCteZV2AFhQTsC3V0SQddfucNKh
Vcv0O8qhOo02ZGMzCmIOxDSIfjGLURDNcO2RD6Pjsfhu7LLg6tho6YhTGkCyo4DFbrChJW8S0E27
wqfPtsRCoV7g7GXvaaHTSF+76PWnuWdj7iZSsmI6lNk3/xanVemijsgTwQrF7QgyUKtC+ROkyell
xIaxYOlwrSAkZbHbsPGw7VAjIKCmTKBGOLXBWh6ACaSOQTcNhY44PFbNIH/2z8tqAPWjKZ39lrE6
gA8a0tBUAxrnebd1FE7zEUKQGfA9wM1GxEqKoZkUU4HrPYNHcom5WpBjFAiJ+c1HESNpgNzRhQyx
1T1nEnFi9pfDgGeTXUIsYCzgMciWlEeCx2i3k0n3PnQeXiQWQZlsyczp6FqkaDF5Y5eUTPxFSG1o
eFIpO8+f+g/hJcx9Sj8UOhxiOd4iFeHAI72IacEb4MDqjY2PtotJuLKxYSEGImiJnu0TeyNfjcXZ
FTEnAwX9SbQNeOWNSdSivPhIU8brR8/UHF8MwlzArgAFLZdF+5guM1uoErI7n+/5pDXMWrfia7E1
lK1ewne9MbKHCmnFaUfZtDWTrZ1s8YrIzPE/5TdKPUTxnT+65UvGk25ZOSrXc1ilYq2Hges57BYX
CkYUMhT0PiRbYVyStNDvqm1UosgrRSy46YQ3NRzV8FyLwy/9voVGz3uew7VfUhCrjjGhlz0C5GJd
IVDa0SwLtwvA2K6MYK2NeJrV8Eb+JD1hyJbCiVTtCXWls4hmBnfLHOe2wJNpsMPgcQkYl2TQIMqO
pHebpz05RwBr15yj88zcq2FSYO5OOcKuYoHJYD6iAsDUJCK6a3HmOEOMUchafW3ZywcRZIZhrU+i
CbyCFMI85UQGfBTGIvBtcqgRXFGJ0OLRXDRo2Qs9a1xflhzqd7A2+yth5CJRijM0z+63kZQs3mYQ
HJk4KyWmT39cq/2w/BAHqOUPOUDxJyyuKa6jpf2WI/fikGx6q+uMCQJDpxxHBwYqsDj8DuuvwVvJ
WZAjuvy5Whr+l43DwIDFOOV0VCYaGOLttJA8kSjfr74ihoO35jg3IoB8kg6jclCUg0QsyDe2BlKe
sDWoDrV5nHJB+Ur7p7+b1BvGL/87AzIQ42B1x1vAnFB8FI1eaxRLbkW/+8q5cKc5jGRIzXaLNzsi
RCBHNFqGVCctDOCMRkp0G0V9QiWeNnE5kvm8ReZWQRM81Lpoq0vWzpywTIiGgFZt1S6WnajAzq2F
l0vkjBim3fEAzyVUnoen/FN57peIKfIIMs43SyQBYafUOwQSUAORRmCgcDY8/Dmp5N1+24oIZDLo
FaJMQEQF4jY+L0tWOAMRGrMtriHG5ml7nrZ9s7Wo7gFUoA9od6s3aUTbOW57QInwh5d4iUmL83MM
Ax/bBNgM48v4WqEZ0EdAocBBWdEjrelBd9B/NlusK9cSLvrGPAW9QZImhw0EJ0TXb28zsKldo2EM
gCfhXsMEkiKK0m5XpKRTcAQQykXaPsSgsXjwGIygvhcaLGMQaolpYAotQlFhiqrqvso8c3P7ph8F
9hlDmxg9VtTXoJCqDU00CTX7ihGiLQkYiIUTlrYkTlgTzs5fRZ/J7ImWG6R9HsITTgke1egZNx14
5CJk4M2Yk+4q3B8eulQQ7KMO3atccNNOYDLXGfgEGHzYJPbvJTByLSeG+/MZMPeT6AGIDp3Fra++
4/EXRlrE5a+X5PF0jlF5s09j2WZ75qPBeA/JBR2aw5Dvfts/sOFqj3oKtwQpCpZqlHB0apgBwgvZ
lR+Zp19/4lNOIdbBFhDSFTI9Sc1kgUk7EeH8DOMRmGNv7ZVxjxW+YA9nAhfhspUQehDq4z5SFkKn
XMXwCEJokPProgZhrUNFIYGnx8LB+oeT/dCApsPeKV09zpadvpJyZlzujVYbrbxlMQm4cDwg2ARa
67LbZ9RAEIrPVEK0qtGSeh1PqPloaRQnDGWPbXLsk2MmH83m2MhHWTlY0sHG+5cfzH7flfub7upl
5KhQU8QZVOW0SrfCDE5ncQa9YsLFWP4L5kMFCRcAK5cmHKKnH2y63J2l9xNQ5KKzuQIYZx5HK65w
GW0R2QMMqxWn2zyP6pEuO4gopnAErrt08e0hNgcUgltJ53i3rbMtwpWZhzbQGpHCWqtikcLKIogV
hX6zLN4EbNeQHwgjfXykLz7U+wzAKvjBHYe1TcC9DSwUlKbzQrmOBGHGM4MLXhGZ1iyczNdl0dpn
ZCEGw5NYNJpPH1hl0enkCxW0mTwWTafRFCv7RoSBBHrM4zXNBXglbDvgleqwy9hdWN3ehAyh7rX0
oBMyi0ou82ai7Tb44xBekDf7T3thv1nsOKBx6VVjr0Z6v8DP/o1ZmbSu3low0f9I0fIn5jV2qg4O
sHy4yUS9HszkUDbHG466q0dnqpYO/57j01U8xwt9T36f843NE18NOdYSiX/lPp+FV9N4GWJFiVsn
6p2oobDkAXoOjjebsBEo17HaRYa5Ub0TIxvYvQx1kdeTuCB57fU/T6e6tKwa7T9PZwIZKnVTov2M
mA1T2/FoqlIRg5LO+9nedxhNgjWcrkBWRB598Sf3aLwdNCbu0ncN3OIEMGl3G7ekB2SpSA/Adgay
BncYKR0YIDktCnV35REWyqKjTl4oDWsY2ADtgQ7yaOP1orFHD6tbzIs4phNbmBdnMkKdkIhNFm/O
mrI5OCFRn2feF6jM1G4b1A6W5L+DUdYB7dJsoA/PedZLdUr8XT7tpHp3agTV+qohsoHLvK2+cqDG
3R8DYPfXAIiNlnDGl4Yh/DIERALRoBkgNTv1/mUi2o3A2+NXYtWMfj9S+tPwd2nWjUxvAXswvY1p
X584/WA43UArsjGLE8wS39J4qGNypS78NxlTf4e6JSMxPU7vaImzl9p1fDFiJdvO2TYi+xmwvDiu
g08k6AUdhn8d6WaOs0+6qTIvsoqzb50JCPAZeLIywvAC6ffSjZ0qG5n6Ko9Hms54gX0Gf3cfwJll
iMSpiL4rIhRZCsyO7KYNJ85/NHNOnLwtNVolQKxeFas/aC1B0D4lAPMCMnBZPeb6iT41hhlxEK6u
MemnAGrBsVIc3CAJ+6dv53l+WG8h7iK0BSjtGeZw/2AGYHH/SKX4SONrTZWVP/nGFC4ILOhoskCc
k+rNShbKOQneueH/K1m6F3zh10Z0fktio8G7S8JDzf2lXg8VJ5LlUFJ3ERNVKFxbekyjCSqbn4Lo
BOA63qVFR7UxA74hxjg6a1yGOXRzCu8lbnYNqcVDC6k7Q19cCPkNyFohK7AjXLGKLE7IeRdZfCSG
CRMm1zjntrPYxHn+WGR40OW9J/8bn5miC0iqk99VuoCkYkWi+/RORxIuDlsVGyYLMci60IP00NwW
mgeqkHVUOz9O9/IXrGFmXMryFHSeH0WUMwoGZg/c3KiwmOe+3CwRO8xJg3BlThrrRdB/guKnZsFS
LALZr5zOUBnuNM7KEqdIXAqLUx8/7urUx6xPEi/HeDzSlRjWZ6UY1pvi4hBdPe47unozrbxyWzux
g0ocl20L1iHuIDaiGKfFt1dE8wcrvSg/rhQhWcjcSMJgkWx4mOHF1eleJ8KLW6CuQ2F/3Vi/1U3x
qWhs6GHbYiVCSRjJONGNKDWiBKA9CliaD6zLNr9sFUZCeCDuUFroHAh+rWfcatF0cMadz2LJtNkc
rk2G7B6yjoYuDmCJO3DPD0P3X0JWu4RkiRMpXUESsmhxN+I4up5IRUQW2uJlkejEwjROohOLRKc1
1ImAw0hNyI4TIYdMi8gE5TDAa5gBXWZaHg+6uPlbhoR6XAHSvYHAjodz3C1hhhdNBDHipSUfxfmh
4TXk7zn0FV5DE4Nk8kEIR0h5utRCOILp9Z4xk8S55iRyE9sPXLlr1ta/GRdjLqZb65ir+mijhIcd
3D1sTZx+tXhQI7uKzlJo5QQMYzMYcOJ8EzFD8O8V6lMTNBCUsQsjMAr50JNlqPiZ7ZuIyyxfx+j3
3r/SbvMtisQ6nDIRKYIX9tZurJeSELrdSUAIt1cdUnNsY5Vg0GnGWr7V7Q0CDNfRsRqLCmOd9Z3H
mFkfFcblsnWm7VzsJsTY3e6KFhj9L05OBPdeDi4DSeiyShsLAC4wmowwVpcwVpUp6RIqCb+JkTeJ
khw64NzgLqVjxLAAHApzZY57+PbDvCTYfa8Y2IFcGfmo4sNrgxhAuOcfe7IDRG+yBGXPM48Z/+Ii
IG+lEuDWziy/50A+bI34xm29l/aUEyRqqUcUKswAwS1j8Vwiv7rC5wLhyuD6IPKLRSSfc/NPvIfe
xAB3f7XhNuxLGy72/kKM/LQf6z3UR5vuRrIrGOYdzkhyr/5gRPNIVpxQ5xmM94NxxOC3dQAzaCAZ
3P5pjXtbs964ngsVK1M8GfFw2faXrVHsmKSOtdsSdss8dUuwWF/HlFXsVmxVJPcWGO+GmN3qhG9O
gtcgBpgMLBlgsphW2o/idWToyQBmWVeUtoj1kFt/wWjA3k7gq4QZGgdRRczpv1TTL/CAa5wlwWzo
C27vS6YleVgrva4jcsef70WUahX15L7uuA0x/CCzlcMLER5T3LzRSAfwqeMzA5kdqyhG0WuhFftE
M0VrAjs1ugmid8qgLAMslDpmmEn4J/FlYK7AQtkawRW4DWf22wb5NfEtmttk1HMbM+ToXmE5Ufb0
z2v8NXi+mK8uThrJjDIrgmE30AVKvexyGGrCzg/4ND6T0T/pPsDCxPQIW39TcafTdMf5dsGDJdh5
47K01Gc1JHfgJEaxynz/4t2CyzVoIa8g8tBpXwRmFdpV6EjBgNNz23/PLcW+WFjXQeAJjfeCwMNe
mqB5xUowC7Qdq5iFI6eiqQfmjrMD9QQWJF4s1uqY5/vxglXDH8f8vNjlK4usCLHo07ffQEAwx+u+
sSwsQIUkXEC8LliAFDo1kt8uC5dOBhmLDGrYv8Ikwurw5iwOEUwimHTwiYy0tjpfR2nldoQ+YV0j
DWBrH14MNESB0oUJqmrOhJwGOQSy/5BpbkXyHE2EftOJJAIJhDw4/MzlDeO9Ms1dQhCStSuAPmA0
mnYnVirsJq221bCpkmdSBQOTXBkYbmgBw2Z8l8fFHJc98cN3PcJNLhGaQlhspyA1Al5sLDfpGW+5
KOWqc3ilQdOHKq09KnFMZ/xcfyxjGHy7zLNP8WVxjfWoHuX42grX2K2lPe5yaqEuw4RHSxVwb2C2
YnU4aKrAxDP8Q6rvKAdR4SvBzwN9UL4gpmFOgY5nLkunHmFyybBs4T8Cg2QRTsb9kr4y6YFPmssh
wWlXM+rz+GzF1Xf6wZ+KbDIkFw6PGpFNNpIfBl++JsQSdLcVdyhsAA1gtTzviheus45cKdsFwNhw
IdfHcj7a9XGs79LkqNV3VXLkRz01d/lj+qvGLcoosogOxKOSktlBKwsbG3VUNNFXu8NGZqRw1UHn
ecKixBf3Mjq7bcBCfcKxlgKIjyoqYUMcalkIljnUokTkXPtvC6dN9U+WeSHwxJ2eOrSxxOowKPR9
i87pHqXgnB0cm5O7R33AVidH8ErWkxlhVyuvhMMexMuXCdsCLWEYREzzoNsBAENWTp+BbSgXmsAk
Ic0HETTyyJP9p6FlVy41F+gdQDpaKUA6/SUyMgjcHH8xA7ngWDNgVri2xDP5jEamJuIGtBLmq/3V
2afWgVPDJUihpxdiiYj1ZbmXzr2oYtUqykcx82eRd75GnsOoYQ2NaIOtmJruN1tKfcYILCSmDSBH
AlfQmt4EbodE80p7Zn9kCyHiuOzvhg8SfFl0w1gaDLvlY/vRCmEVv+3OIXJb4OXclk6YS+Tvpdk6
49Yatxd54zDswGdT7+d6bygAFHb8I3HEQKZCuuM1ALJVXSPbjBKeiafYBKbsTnfWUXAeF6wZ59lV
Ar0eadEdIkBcSQrzI4o9B+Oq+PF9EAmrQwH7DgO9JSoF+tyl/s+Cw9BlZcITFJZQ9i4jl9WBAP6f
QwYOMyTL4CG+OAuzWiFxwShQf9K3pfEPqZ5eDp0nk+eeq38hjxa0SfCCvzTzh8Gt2gVM0ZFqIX2p
zeiKguy0Fd3/3q0AFhFUDsCnItIsFtMOvFlDSECcAz9nM5ZvNkBdGowksC+GcakS6j8M4zTQZGrX
gQyJEBo73+QyBvSLXim12GQgejGjp6N0v3bVxke00yi+0a/lVmwcUImfPkBkO6JnRYeEhhU6M9bp
o61+0R6xZF++HzqPICrX/sJ/9qeTsrRRLgt9EZUhizIBtefquKBCMLnq3uikMPsEmtFjGPDRqKLe
Y/BByYetnG4ZnTsmPuDs6MmxEO2ndFZ1IS3nhaMZWG0EuZC3l1W+nl7hz9G1mcHfMi/jJZ2fUeTX
FI54y63wDLwNGStN9EIRffRTRSauALjhEtEa1/qJaZyFQALLOB9V3rjBQyPR4E20hEovhbBgMSoX
XVEfURAqN3ZvhAe8R9K2xmdZ7yBrtvxf/vknPnMmYZPA/fOpG+Uhw08PZQm8QuqLL03L/L9vp1G0
bflT7PZ8N0QZ6zc0aMAyvX5Aptd+5kwsqBoFVU5A0xSSAKAUC7WHSBioS/qvjGYhAEVUWakVnU4i
ioyCl+YIuSVMS6iwT7ggH3pslQiiFwsBMzp1EmM6JHwmZgLSztiPZrHob9xecHyg48voC7gpuLwG
xPGWDkfGDLclii+iPCXaiwEO6V5Mb4A2ybaoTYE2rYl/53lDkcrHsQ5ZqRyw4NUkNzhReRsTWJwm
VBrE6fypdR1EKGIQRYJMmoYMongNkaSczyGRCahS1skFCQlMLiiTndD+tJj3q+SsQ6OjHeQNqlgJ
WTZQ2VqvGcWi75XjwwBee/YQceNbcsrN9YhziaczS9b/PKAnfEFgqkl3XZ7OPKBvjx0JzBsjj0wj
Upu4oI7g/aLtXu6ANZ0u+7OzT6qDNhyc4tihVHzX+CkW4wuuFxaWF4wv9HxQfZ+ofWnyvc0HkGjA
0G6OT+NMHYK1cZYmATA0+ypgaFoWKfis4KR5eUPRCrObsfC+uGzp/kxQJoTKOR6H+J94P0PstPR5
KPU4OTsCzyRkiZkamHbgKMFDlQcc7MG3s2BEkb26xq9CdbKPZ/0od8eBxRwCCdjG8iy0rH5HNef8
OWQDYqfgsL6UnKEBGH4oI57zlcGs0DYOBB24pGP4Mr8/qDTV06jn/cfBAHJQVKM2z8KlchQBUAyx
jAEKlGBWTXZQin3Ahg4gYoJ3MhwMc1sD+ofi37prA/AK7Iz4YFetCP32SWJW0f3i/1uQ8taPU3gF
gCnT6+eFpbGyg48G+X0tCholmEiiOgclWBxZpMAS1UvqPexKXh/slY1PZK72VRQHQcCnx+ksyaqM
4fgCfA5pobsHPl2RYshSUxWTC+rV0FMeT+hHy81DJiqUDcG+1hc/GgcolvHlwZYnX5z94LWd7tUn
ZobrwFB6LttHxLdIcMliicTcN6UJFcPnMKodnTO8fmusCDa2VxHbibzRDkWeHFkCML6rEFG2/XT9
LnFTW/AVhWVoncavHS2VI3vr27pvtr4Fqdrw6WjRwzwdaUb/AwoyyrWXdQMsSF9x84mz/FpHBeCP
xOtkIlMF5weqDZ10fRQRYLcloQGVvHr7wbSjgEsLHRdMEohR/T7Hn0p/Arkr+dsoYcna5YjwG5YE
CjpW8bt4pmlKRNjmke/ASngDifxiVqJ70E1ZyOcwzbFoVrGty53Y2eV3lcPYXxLsuinQDHi3RHgZ
Ix8JDOwtukIvZZiEnVm7wxaBZqJ1/9dc92fQjwRPe0RYe9lfaTs0AYYCtiFOMfO+nPfZvG8HomkO
vb2HYpEOh8LeW6Ra3w4mEnVrL417K9lhIpP8snVFxBixL1x6CAnYbZg6MSNq6chtCSG9MvdbtnB+
HP2LfZKFbpvFPslik8wWUDH7pCVOJgQdnZgA6bGCQXBHFBqvS/4bVIYK5VYSNFn8kzB5c+4vollI
cbuI6RkqlFQJiBtCp4fyY+r9kU4qo1Rsdk/IDHBpITOgTUov/ltsgDk1Lbl/bxp747IDLgE8CpAX
FdTSIScuE1hDjRTmOAU0G7zkafqEC8Nir2JxwSUUlHA5Ubv3gklKXI19x96IfICn9qUX8gEN2VYf
8shm3sxlBwvz3zUHHEvC3EynjjM0j2xNOZjXAyDKlnlFD4xlZzQCKFknRIPGGAgx0zgKzkWiwtGv
xsTNl7TCoLsIzldKpiEj0hMU4wCVrMYp1QlUJ5CdYCQAZdtmmw5vBUIEVyp2NtgsbceAtzO8uWEU
sk+mPc2SV2NhybRvEFBpb8Q0kSHPsEDJrIttlYHDvz4yL8y4kECZOeifzkOC9IMTwRKVhs+IL8dR
A3soJlHsoUnBkVxEQJKUBpdFSEJkU1h6+XYcRqpkS2SpYezoIj6glJWg7hs7vrsQQtBDpTMNDnaJ
FhKyBfoJy2KXZFdHrkG2UMMLj24D9cZtY2+41/fI87sXBQrJ8tKby+2e8H6cQ+ccSrTYsjDPSPiC
1Ii2JjjDgXedC8FHCHXjtiNPLhqhzVfAJQkBC/UkUBP8z9Etj5Qxapv40sSUH+MzqnsdKtN4kIYD
cwkTgIntGbZ30TxpJGfAM1sS6MSi23oYnkouRWQ+n/insYisbHfQZVy/yJb+wrLxDrMIdWGUymJ2
tx5LOZlqmFqm9Vja6AcLEz0+pFxIhJL9BsrWbj2+50u2Isd39Fkw3Bhlm9ChUKnKAfNl2MGTHMDw
ETGy+s56RlzjPBfOQX1inrBqO6TniT6kM95x05BFR0MbPi1ozBp0zKYGgT+QRyWc492ysI2jGj2f
NzNcKLdXd+duB/mp5flSHfDwjyj5y8MVrKfFc8RFOlr8Zs6ssQkl1Pb+I8aauCN1sfB5PjaJeDjy
iPx/z0ca+jwfeTjyiDx/GMWBkfOKi9IlbEk0QEMzlJeujbp0beijoAKkcZMtKBV6N3RtAKrQuFl7
N3Rt1nVFkEVKwbLks89ygHSc/db2WJO5CdoXx45xkswuRTiilz50uLf7EPWgk4ZpHWboBs2ARZYd
sQKsGUNgGlzQPzYbEBsp03jZz3q/rn3yQhNbJNcVMBNunhg1Y5eVvEuJHMpPubdHf6QCveMDiZ/4
96+DWIkaELqkONxNaEND8gTkKewI3kP9fg37iWAdHFWY9y+qGCiPyyj53zSZgTJxjWtio+AR5YF2
cp1HFUcjrUOc6h//tiAx2v9bXLIRaZvHHI8nPwi6AW+mRYOJyfv9G52gpAtQEZozVACDiCXi+Z/0
on5rdo/pM565SuEi3aWcZoh7wRfON0EjwTp/tLzJgNXHfZnsECpg7Qsff6MiSH/r7+wva0Yk3K8T
egX7RX43+Ee8+SKbDqnG6XXVE8yyi6SAyk7/sUni4XQEX1eWBxBKNknLuwZLCEoHS4jtVz0jcHX7
i6qKYsv86gdqut/qO350jPgKlLxMLIBKLEq/Mbvj3lnlS0otoH3Qst/WARAFr7DHEUbnItjGUSl0
TdSK3HL8RPMjUyWQZCuVDHEK65+nHinVersVpHZoeLM2oAAVD1Y01iQWDGoUcDg37CeGh1c/tM+B
3Mek9033hND1zHK6gJrvc3z4/I3QD5riKaEq23VMHkCQLgAoSlxn1jfWsw0F5fliRs4z2yKebQpP
GN0s1Gb2IktfBelYsjlcrX5strvuu6f3KiKXASxQADbqVu4EYKFdMjEnfKTEvKhbR92iPD8xBfyj
O6f5lMIpAVLSHvqSZvuOHLsOr8EOM7BZBUlFcIffoJ+vfT0Xs3UcIfCSsYPAS15n69MQ5LTUDhq+
jmYZTOmRWccsBlPWEN9AdMETyrYNhl7wH7Sqmi1u3vrmTreQUQnA0D9zkk7wQrVURK/3vU8pwpZ4
IVsr6BMxA7u0YfLBSErFbddE2uAz8ju98g5SzY+MfolxoyhaDHSG/5rjUxSB40gqeDKTfgPvwOO4
gjGRRTcF8Y3x2HxIMJ64ITzjUX03ekE3Ie2Q7ooe2+KCRJ2BxpbHO8c5kr+A3FQijnaHGI9wh1XK
wzFHz4VI6JJjzDsl7vCOiJOHHzqNhbNCi4J74J+sRkg3//6842N/240PyGswD92gcRFdtOHzTY8c
AK78nFPW0mOgzZB9DO/9O0ZGl3S7HOk7TWw6yMt4c6XArZcmVydFOZcmC4I5h2tm4S2K7IN02MMv
x0HDxQpyATWrnlC+7FAnFlA06SKfQLnszU8K7wpsUbFvi/3J2gEVbqxdZ+04jzfQmitXIkl7mXFa
RWzb0YmdmDtL+BiEZdoqhWvavpHuGNbvR/ku0fxNSZSduLnGB+KooYdqWogrlQbTRdlrP+cHRMDy
xTN+XnmcWtV9J9Qnm6ueIDhMFWEKBl3HIhQbIPQr1PsHRC/KQ1kTxUlTMsBKpT1c7eNtKzE3AHUH
q/4H4sjZeoJhRwsLAStB7Aq/dMoz3EVRLBLacebzuXiyLm+pJnZWzkZ9sCfG/e2Wxxcr7hlMgIqH
sLSIjqs9QZxTxNEHhetpe/7L6VPaPcqO4VNvhfSGPZhOCNLKQQUT4SZPI2kcAqg/Q53aSz/XsxpN
igO3N1+eO3xQPIgLpINPnzjAsLVCHazBYcx/oBgjbf9rvHFwSCJhoPtfuq3NEF4Q1RlPl/WOnk+l
ggXdXF8ayfczgFvqNpe26KJRR2NBRNjrmUOcGULZRBBq03jomzQkgwuSZ2wEkifzNLiDRFzCbI1v
dewwq114kXzSrMfjwoskCkVxzRO4AkEfUsztaG5vYM/HLRmdoCIVLRbVD50/NcpvUbPDGUftJsb6
AgGB0E00yYZ3Dj9ECNO7JO1Y+kWbDB1Zb4XXiYLF5c1DKUjYO+pLZkdcHOhNMZF8qsg13lYtBafQ
PoAk5SG2gOPXf4JB5PXk2Yzalf4Wj2deTRZ+Ol4HmcqTQBX6tJe4mWMV/FsrZMnSAS4k/oWww5SU
efInz1UaX1QS1K102uh6Ubpiv0OJgR+W0hUYccIRmnMILTrqV5DjhiJUO/8kVZkaDqjfbLdIaHD6
jOXflG/FCPzmly0OwVg3M1/5pmnyfT77JMRPywJkzJBAxigB/CvzZVVw7VXV01WvG8W6jR7CjRJM
HMQ4gk0cF1HrjVgFFHO6aOWrPAqhsFzFYkZwe+Dx9iyrQtWTAYYGdnUB/kILxLMMzzAIhHTdd8yz
VONXRn2MrJaFHp6FoBoIuuCgi+EN41Yg5/6N/+h8RA0TJOYcpTdtSx9tFowVACsIbJVfNJtYt4Wy
MuQezSbnBQ6GhSA9olBabbTGLCDjs8aAYc+IoGFEcD7Y5qG+cTw43ozjjWG2V3HV9sfSOE790dGP
bX/UdHSD/kAgJAk7hE+eY5mu/WMfMUA2L9jTQuUUKjff8dZGzoBHnalSDW0G2zhj0aCzfJWL+AQ7
acfHdciN6NXhmAAiZhIM7u5dMvZcHtj/sUKRG2sCDfeUJ4LZmtR3cHeDxp783YH/FPNOhpjcw8TF
cp5F3ZH7MMfPn0a24wCHhxdyj19dNzfAmd+4jprSPbyYzxPXeUlynFiEiHWffMVi89YadLHEZJCv
p//EKHVut4Wy7Y0dANvEcm8O4QWBRqspRToth+0puvJED9IP1Lr87L2bfuSvJyzrtA3PIuOOdaKh
1bjzU3v5YIps/WXjXtgNQlxPfOcehRMRGUWwjgIPHqzcgf+16FHGwIGHAsOHWtxHalypfrEstAZn
208XrQFyA4QGqDNM1wIfEV+wL3Z3M9HIAi2NajEim9E8I3MI6cbRGRvhqMvAN8OcbiCorIaOXMhY
nJzJCxdL/7LkQQ48LjirPXWcr35OWPaIF/TFdBxw8AZbGH9JSBynzcGVaZ+xHl/Q2OB7QxKyvBET
UhcueILgnppPHcQs70DqF8jVeS5vGcds8iru5B1yBvmRtpvRozncjBySvzJaIiCe4H19JowHpP4V
JjBFvynQ9NZe+8FPxxuJIs67vScIkF6z3OIV4swJenhz8U0hjJidR+WrZRtndz8TpYdbubnEQ+NO
4Yy7mJdWCjwOPTb6YYZhDF5O0WhGihnlMyeNeCxdCFMHOew+5VB+sAbGZ/jnCEYnf+5z5nx480xk
2Zj3oWeQB1MhCd6QHwczx5/vBFLMsxlwZHsuwmxvEx+YPKMdSJ7Pk+LeJHAH7yNMBs1nMSm9jcFl
mfd3Xag+dIqncoldxbgfYzbRjym+PodeZvHNS1l8d58GFbMiPTBhzdDGAe7taLNsOocfWQUc88aV
rv/E+FewwasHfkGKEqhEFLjg0GiX8P8L/A5vBJayim/+RLMP8x13zvRQnI9LcF/yPA0pUXvTY6oL
Yx9Xf1t/du9Meq09kbFvU6gNVmiQuZDdmTK7zVbHFohn5mNY2Poo2ZNfBcx9fIopMC7HQ/GucQXw
WwG0AqMGDovcZpQ+iGrw+HAWpGHtzsOmtoNO4XwvFmoOuq/kOtK4tWufy6x2vB1Cxk26xyGyRUB5
e5rD7DsBz1G7PN5IFjzcm/vGHx/b4FrQJo4p7tP94MzuYCO2RWLGqI2dHJT25Y1jiPSMzpBXiK9F
f+KNSsT4yfa27nBsb+sOx4mh+cZazpMdX0F9TFDdYThbJjDEEDNVWfFMDFbAM3GAu7i4TuYIBRsU
h2u5XSEOHbPgR2w05L5Y7IHMHnj5z6GZhhLGzzSEmXAyg34WwITmWHyxHVWtB4aNucWqI6xysR11
jruudS8qZTG1kH9wXCIqDroQgj0uBlPA8FHvAMMvND/ngpPcAlGy85Mz0FrlrCUOVY7yt4sMcoq1
tpDTH5x5aCJjuiWkDyDFwgi7ciy1BSOMUZH6RsIM8xwWpIq6FfOcFu0iwR9avbPHnVPvEuBzTnhG
pwf3Vo51/vrIHarE+HFtFI7JZvyFhM/HRIWzWL7jDTtVKCjcC4DTqPg78S1A3XGwPaO2oCN9KC6i
Q1nvaeXmERju0d4QuXUmGo2egmBvniAX0t5V/ZlxOX76hBcV3pegdt9MrGNRPv7hf8tIZ7ESPsu0
DBY7LhHOEih7htm/2wOYfLO/64t7JOq9ypH9vrwJpL95uhcQxA6z52YVqJ/RAi3qdFoKAxc4ZfUN
6+Tpx4KFT3/TML7cDk15wDdA8BqNZ/Dks0AD5r/pfdP0JQQN5yHl+o0285G8HRIJTiEJbQ1zkg7f
PVNhGgsywxDpU70n9I4PjKYwL8y0GegCaR5hESR9xLKkbqZ7Br0TmZ0YJJ0vDFBx7moMUfp33GpI
N1sM+4H0Ahkd5ZEr87fgfZIAQFA4PqQWAzKCsSYOW8DHHhf7dqTzaNHF+MJa8pqYRxAVQwWB3VuE
bHXbIt8zb3hGaVF9WcSzjA8MNsYHiR1Z+4lA9PTNLYY0NAc2v3BmCJyRiWZZWpwg+4j5xusFm2F4
K9kW37jZkL2bdxBoCZWC06CDBQbVWwaVyO3q8tiCnL045DG20MPW7/q3BtDKsuq9PN03nAfgP1Sh
MGjx4GQayw1P5CsqFmdj6IEF26/dTvzz844D6f1S8VL06j9wZchfICwY7lP4Ah/Aj4sZ95owff3P
4HBrogrXEUU5gjY601470nTfmSr6oL1EXkGzr5t9QY6BhN7bPRVuhjfuHJPqffvoZs/gaCXhH4kg
ZDNvoRG68gXM9xgvw0xAygVnAiqxTe68yEvCNh9N7Zh80Te6ILfgKMXwXAxi+E/6OaJzw7aJWlI7
6vdUvOq9nH1yUk88wN60Fqtnxw5U/Vj2x6w/Tqfj1TgUtwORb/p78tXrHl94tU/yBQW5oPZKsiE3
jg+a6lRv6b7oX8vrlAqrDuV29jqwXf9CL4wwAlzOdA4AKaZMzR7/H66QxgsLGyNLENkJVCL5Nw00
Etrw/zMbdUGB5PsTtnX2QhN4Uozhkov6RiSC/IXfFWEyqmQG+6iOP7kyhUGv/CA9buTYghMqhkVh
Y6SWgxNwAhorpFLAfQnUJ3Knfq2C5lnYOgDGcXmrEEI40MbSaau22xHr6XmHscNigEL5i4zpGhtz
7MzxxY6dguN0jEBZJu5uESjbdpxTfbzxQ5MGx5QFHQcWTi61khtCc+4Z6rWfJIyiTYAZiJGzsu+A
lphW2J0ia4q4ncbJfeUvPhkTsiiSpWdMng3SFO0n4oUVI1h+O1NMGca/neWQzevM45mnWylEFIjm
z6jLlhp9xkDW0+veEO8jv2cvSEqyl0TZQ4MYq1BMELtwFMijVw3H7E/eh8ubdHqyflIoMxFie7B+
1qef/RsqekYffKFX7QFiPe59+gO4Mc931gFOh313eePH5N9jR+0/GViCW7EEw4tam51z4Lxy2XQd
P2n7iOiCSQgfUfAoILPsUGgw2KTMiIfJVBLZvFtzp8i7M5eFR+C+f+PbD/iUkTJQkONntePzy31f
oN8OOl2Q/rAJ8AixaUPwm2mPJQB35qZ07Pm77IVfk2aE85MXgQ4+EVdrwtwabpVgpuo31d4FqKEP
f3w8ZYeqdk+DDDjkn90QiwAzVfZCalOmqRSmWARS5I6xzXaE1hAEKNypnoxZ0QO0pe2l3/b9FvyE
VG5LhaKGK4fLJi6ViP7fCrzL8QG6DmYBJUpAxtzL+ywCJqcRizMHzMGSaZfOAAS38JEyFa+V+2y4
6mZG7ZwGEPI0h/54kAyEVge07goezhhViw3BN07DYy0woN7CDhgEM0bdEUHGPGwCRY00PzxRxGPZ
QGfOLPCpH8Tnt8MfxgzTs3n5VD5bmcIebYIRmvD9Of6hTQi4/T9mpNCqP7LbYsiiwsUkIURiLJ1t
kE69KqRiKIibIS6y/6PqvpbbVrZ1AT8Rq8AAhlsmMCpYVvINy5Is5gBm8un316A9zzq1e6s8ly2J
BNGNMf7xh/olUn8mq0uSKzW/J54AacaeTrX+9bE/d7cobP0zj7drb18bxOXG3hi2HhONnboFDGGU
Z0Bn3K1uenvnwMfCKTu7l4+1vfSm9xvxWF5XWYZp/9RftgP5OO6ycSKNPOXkKDsakzMHag//SadK
oC8FxLibZ+IfiskCssHE7ufa0RbYcG1Xl22ipxs2S/QEm70uWnRPuBtXAcKNiod32t56GBTbmvvp
qe42D6T/tHn+dR3Gf2g3LePJHPsQcSRoeo/bx0u18x9X5sojgvdVIYkGZ+qaDKSdRu05iswq2Aem
7RUmNhhCYyTcKMsz2y9at6Gnes7cM/zg7GOTbuRj3tIEEbBOc0E5kJ8DeL3YVnVkMt/AsG9DX4uy
ZmGu+wdKTCbTHhMhBNTJvkls4DBGdnZGIaWXu4C4TmaC8eRnqWt+Dk/8cd68jgbGIJ4rhdfqz0OW
vgBouv6YlIarvt6nQGfAqSGvJKbhaqznIRTnqiQX5Codujl9NuS7SfNu470jLUEmzePAqsoJcxBU
QegtBtu7/+0/khl+aX91Idgn1ec56rfS6VPr3wx0Sj+j4gMWwUNo9n/HrdxLTLAWLPmwzPY9ek/j
QKy8a0blM6pAxwPyFu8w/G6OCqwRCl+Jaf250MktmZonhJnraXJ6gB1b1N9gMl+dz7eRBcXeTbSH
1+WstNDIcr/ODWInkZ0jDRoqL3SNtLOalKucyYIAbb4LwZ2LHaqTbuadufWpFpytl8z5jHDYzW8b
a3Vaq9Abl9U49QUVipvBkKte4vOjIHIGOYngYxkVe0JiD0bCrHkrfMdvF6cR5ho2FAobxKja5IpS
WNRrb1fSXgPZQtOp4Ak5nDEv3dwt88Om8PFbRDknFTzuPNjMCn4huW2TbrQsnMuIfjessjet9pcC
HzGJBwcgzLV9GYe1jlpbynZY1bTFEGRLOFALWUdFRk5p+3pq88nngrOstYzyWDuZ421U5icsxTrW
/KG5P95t5vf5+L50uN/NH4LvTq6h3BaiVZ09lGYPka/7e67ahzPjXR4QrSK7T2FwdS46+ypWUDci
h2YPVemVZVnhAxxI0aBvzcoHS09n0Sz8Qsko/4WjHBEFCm1x5NYyW/M5w+9kxl1Lnk1Vp92oxUON
N3HqjkAB98of/qSTDg9/Nh+cJnfAmH9OH2zvfdNlNq9XZ56mw1GefXIIqaplCxNmzFw8y0HGQgxu
Upb9QTSNRrJ93XyY79IRW4ECw48iy122+3yfIvFqimeW3TnnGiszmiy/6FzqrIMVylJE9yUMQeM4
SdfidurzSecaG/R3lpekOuZFgSmQiG8ZnZN8yuylTVO7Qc7tltZBZOu/jOHxJVCA/tWKxtDWbQxt
Em03o+ncmDq3SXThfTV/5Gm+QOgyf/tYvYKgMXGh0M4Hy06dnxrln7g0nACF02VRlOt5Ww6lkmkh
YdLdKHrm2VAn+oJTR1+X/dDRMwPDpJ1QMZIEsS4EwoHkd73ZilVkMFg0EgD26wank6Yh3SGM6HSB
y9An3KR9iFAe2itwqwd0Xf9biYbz3FDJph4KXErNBr9DSz9fFLQGXxy1wiC6c37k9lB44pKyflN3
rbT2nMZyL3zNlm/l3KMGhBnxOBdk2eaZ5YHetTzwprbGnpo0EcGaZbbFWZoMLuweiCVjpdAIarnn
7erOgETVxqfOGVF+Tj8DS/UbEsGovBDMPvxRdXVEJ8a0ybU1xiq/cUaE1rts5k8HRufZ2OR2LRZs
62ZdBfS9sZXf46JKrHGMSZ4JXjBmd6AOSzyxhd5wj5tQrKvUAVbzduRhlpkNsScq8ibatA/Jurej
Dm1sqr35wgwLAxsMrtueGYyt6rrt43Uw9sBeDi+n4f+mBaTi2bK0gDgO8WyX45C5DnZGVOeAfvk+
4K4gqIyTS9w+j5MCBot8TyNnF3pYFLM5GeIijIBPh0FuPihU+udL/8hNaNyfGEDV2BF297UO86Aq
lTLjuLoEsIOZM7p2sVWb4VNxa20L/5ovEs3/WlubhX9p/sfnjuOCkZbQ8HlgEJy3yXEbGAT2z0nB
c0l2FykYic1zjhObx86ZXhIpeBMieLKWAe15btTHBotppWa8cvqBcbZBVakjMfOwM1z30GFVMPtA
o0b4ovi3JvZGNlCdvNZ+86/BQUFXVvyHtq8p3HKN5hdcUuV/M0pNuTbje52TIrvyNKnc/SkwjHb9
yL+2EsFutnLRe0jZ/iBl93uwynDLbobAR4KmF3cod5zKIkGKrrLXNPmZKo26VOx6X1Xz5hvCZYCj
Ct5+I3gtQ6tQG64+ML1v81WP3Ms7V9Qf8AVofmzw3bVZnb1fJktaZC1Z7bc2LPdnPm6VMgdGnr7p
m+5bU4K+WL48KP7FStNNjDMDk+99/FZ9epVsEAhQgpwvdXFkaTXJUdC45V/GhBSJ7cm0voSjeO2c
uDnH7fdXph3dye/Aff5HwJLDfMbULkDywspnq1gJebS3NfqsucPPzfnmPt3cx4Qw0d0ivRuPJdIN
V9PhVgpytU8YbzR/OpovBu0FGvCqFT/fyLtGOyuAIduQbKmfLfWz6U4xDoLtZc5fmZNxyGtdyPAE
S2AFnTznQpWsVpbudQ7A/kxC5oJeDRCuZEwYVOfmgU9A8wpmq5T7BEXmlTuQVeBn579tcWteGGDo
jdMha0eq14Tj05ghSgNzf0Jf8wbJrEqy2g0wJR7XAOpxC65jqnsLYpPFtmXsNzeAr88HtV8jJ1rG
e4eVFP5R3/ffxcv9tCCbhv9oiNAWkE2rjM63ZXc2GpZGw/InJJT08DpcjgJT8Fy7uxreNvgFnqNh
PhrGmUe6M3aZG67yw01+uEf62g6jbYidJplmA8vHJYaGdtCxL8v2uNyqXVu5a2t8aB2mYal8498T
aDKmlykc/VjU5D8W13uV32NDmJQ9CCln8InNP6aha71RGecDA89Ke8cTUugH0K/U9tAAEazI2yqM
jVqFJxVc+lZJP9yfJt3AKKiWGzTljdUgYD58SjtYhuKY7RYHRPUh+ce+1qS2VmxmyXt4JqQdytto
1LkW0DGTA2wf8PLDuW+78Xg6Pej3o6f/IhrWbwbiXkiq9551KFnyye4NE1CBwv0OBIYuyeuumsBi
PUxEkLHG1+ACriALGvXdp8Gsl+q7BYBAr4jAT9w0dd1zNuhdLk9LAFy3Mtz31m/TzdD783DRkkPa
vL9L5dlEnanzLRQCS0GXLd1ZiXpE5Hqkil+wgVolzBUxOG+8e9R7DE7rRhw+0uI18qsEao09jL7J
/pRbwn/B5kvx5pOwxIhIEBEfUpbNmkU41zIeCnt0/Q0dwMzF2gceyqXcOhVDdO02JSpqH4vt65nN
V3P8yQxBh3rbXsv24QmWrZ3S+JTmooz+DlZTYC1d65z2rL5g3URhNRyVh+VyYOUz7RWhzI0Wv3N7
aOaoBRrzfZ8x6qLQz3W/K3i9cQjbDsYTlcFhMSxDXuNGljW8ynX2eMXHzmXVyeWSBfbVOWQNc0EU
NlycJksUqVXbPIfoL19sXR4rTVzz0t12lhjA8fstaK6YdFN+Z5PQGZq6/OVN66LO291Xr/VrLjFb
M+fi8giSlXCok3rasP8I1osrhzg+c+KcIBQeZYM3+pxs3mj8ZthouLKTV7xp5J8Kv4hHt58dMcz5
qL06t7kIAV2jZNmfybB7rnlYMvOGrp3w3uV7heTmc7F+Pfw8eEopPovNbJZ6VCW/IL4XQXeUWhVa
WjNbg52phw6HUt0Sf7ov8mXWkDeLYGC2tMpRZ7cC5SQmhqUk2iQbKTegwc2rmU+l2DSWs6Jfk8NP
YkED3350t2Fq99PE1Ds+QO++y6W+mdXl0jFQW9j0xr1r4qB5e23CwhKi1M4HLSuReecwCSPa0S8x
zPNF/c1xS8VUZZnemVW4C3dWFfyR7mqw+56zu6IZBDwxuAw/vVV6LC6kATZr9JcuEZpz7W67vt+v
79Pr/ZUa0WVdCdMKWt1Sj2midLI5teAqtEiW5kqXxGzSV06TN79J+UvsHzfBbGe0uSvkh/F2WAaK
sBw26wHp8DwQkiYZuYB/XT8xz9r9fxraxT5oaCP/+2dxgqoyLOq6JnbxcFMaVCv97WJQvjKYjBgn
HpPLv/DTGZBz1T6WW2fWwlQRzCG2ofqx1mmofow+0L0NBI8TtVdzm2uuH7f3tbRllSAfoYmi4y8o
XQLdRrsWJOvLXX9O2S0leda/adZJHJb7uzBLrrYFexOkuy1LEReKxj7XXfbzXsWhM4dBD3y6l7NC
TEXzZnIcR+0jSyFYxUrYdOPF3eaeu8zepB0YS0YFs4v6i5sRLWDGsS+zKl0DIv2DQ63p5hn9Nixq
pNiI5ZbB9LJ/fjdvtBUm2TD6Nn0/PVavz5en/CKpXKnmO8U/ntTbSfd87pZAQdPe5tojW6/M++l4
UCv0+XxF/VJUZ8DNRDlEZ8QB3WLAHQkGGHdq2YoFZpgMlRAZk/y487gvPzBYZrDgX1iVsVwKOvGw
dnZ9k/QGK8JyNRkAXGx3heA/1TqxrbUJkyPZzc09pe3H9jAc71W50grDSB6pQAH3UdwE2Toj1jnX
YJhIHA6H6SsDWFf3tG1Q9kxn96P93YZ8B0V1148Y6S+GF8gIVIZKwy4sBfeAMZkAk2Z0utfY8Fku
RWmY/4IJo+76eHXjflNr/74gt3hPC53iz9Gfwg8vYjoi0/I7S9d6sbvlH/JOVX9+T7fi28NScVk3
73r29YoubBtFF+755McBhafSRLmxckTelcC3wbpBuVlJekO/KTTnX1SRZVV40I2Bwxz4MDcBOx2G
Ril6Dt3yquUnLXwdaNlGn3ZxG8GH4fzNc/66qE97Qk017dhW83lfdO903F2jYMEMGU2F1AcB2cx7
u9EshLgVzoFGdTr3IFIsm6OzuM8wZLNWOCzsa4zh1llIGxfWqIUzLvxnowRgQGBsHGckW/e9ZexN
2GPE4D/0VrmX6KnyfIZAkep/04jGvZNbWFLRNSgvTUbMQph4Jjjp1ezHiibwky9fKzPyu1AwRG1t
7xQTj96p2LT8mfdgbcHLtbHom6+sP1lO6hfi9G/zbFASCX5ulNPu4trdvUG+/0OlWEmZQogpmg7O
CsONGOkwwL6u76bXOx/ksssQclwc7PeDZXEgc2k24S3VNer153g/COaN5fpB+1UcRPPB6jAoIy1e
+rsL4KV/GPerhx7JgGiUKTFruTXN1mLdmh5aqzWPyebBnoa0scHJirhFuVnIBWM7Zn+LViyrM7Wp
g4VEv5bW/S3zlkVyviKQBTMWToDT2E6USdOdnLvrzL2IFG5xrsOsXcvW5rVMjbYJgR1WnTuYWdm5
2jZMNTGrpE8yuHCeLW0Zbakl+D3vegdosV79uekIw2qNh4CNlU104p5GzVI08VaZJ+q9WbUtGEJo
H+ZxYVPHp2MuNz8nvF+j2h8DJxUg1BBF+vKA6CxUiXv9LLhOhDAltdzpQYxv5VndKYtzHBrv+Ncr
wDTcFtcf5mYAkajYAoiYoTqansGMBuCWIY/1X3VrMqNkt9TrZve+mldGn+j635XHade8B9uSK6Zm
clDZDgAWBlwBQGiYrhuXgRdCevK4ZY5DWmqUo/w06XvWShhgZS8N9cHk/fCsYjRYObRFQ1VNzmcd
huSBrek3f7Mk17LFzOJ7IiWuw8U3lSp3zW3QHQWSxbltSKXwPkeJCf6Z/enhFuZcGapg/YoDw6h/
7IrNd5FAkeAsUCgJV+0qvFu0xKWwKYnHWXoF/MW3mRf5NgvvFvNQ2pqlQ8Q8PDLhKAUbzH1QJrEw
t4yJZ7mW5IqFGNldO4IyZmujr1rQfrX2Ei3MiY71wrpezvVm5+Zuc3+yortVejfF3C4ML6WBsLvr
7xzeSbk1kmJEPLEOTUqFIdYl3OC3FmWd3eDGWeNGhMT99xYvnhungzyPwSodLFfDy3WQH6Mr8iVN
Tm7xa8LVX/lqXfWJ2SpywSkoNKRCJ55PHL/IS7ciyyedznRQ+TWmCnS5/hLWbzcFcdblMw7XUROP
helynC9hYO4ywMLKfD/+XQmXAXfVWrkkxu/tlGJ2c1+73he/KXNn15bFspVfK6fe/arFqfdIA2LM
tfIBt67+lypTOS4KaYPn2WbZw/oqJOm+u66xJ2dKlGwxjzfBaGmpjxEBtkvGleR67njvMh3QYqUZ
zJOxG+ua7MqZ7PXQJIALAOMorO2HlDabkcSdxu667h2LQj2bEMsKDcORItuGw39SzBqVBcI5tnlu
DqE2OOiDRg5iqfCJ8u1lXl0S9AiG1vkfJag6lacagtwhjKvN9in2SdN1zBPJ3fiGKC8jVPTW2rzy
guEQZFtsYjG6TfzUc5/wlzL/z2LIbBwBVzZ/I7PBuvJucnfzP+BSMHWVTKcUYh9vq/QO4TUEodl3
ZiF8rGd9/5lzu9RJ+/Ir4G5nPKYdCsdLpULNdHE0Tnq1Te9y6cWiYC+9/K5Bw9caP66rFDSN8SNo
WRqlVWFDlK1ivsXlgF8lZNml8pwDLsthHD8Tb3rMiTii8LCupj0NVzmcdS7cwemY66yKnfQYXsYo
l5j0nF27iilpx9fd9C4Cs63aMRuA7CoK4vk8hWAhz6vwyPpZKRIFeFPyHfPr3rnY9bmVeeuQuhY6
9Poz71pIEaeC9gqMTeJy6sRMISrA+x7ZKVTaQnrw6VpsGS4Kzfzf0RVd15RgR1+eb3GPC05mgb9v
pnPOXBwnH5O5Hu7NR11bsRxpmGThJzhfnbK76h9PzjMaOuO84E9XNzTfhVh1J6KT5aa0ZzfHjZre
ZNo1xdEl++Rbpftq5Rkxxb2wxNunmQfGxu3Jb8N3oNfx0sF/56M9+9aoz2gCMrNeZyTIy7lIvY/b
4seCmzFcSPcJ+Cn4Yk4wUNBL8M7Wb+/l57Cmg4iu66UH73WlXTy2PKhMtV9vWDogPW/wlWWjkCmc
HkbBRgJ9YlZyVLch0BLzNBzbTqHciTOWDhY3KWB9ceXWDjroUm3OR8OMf418bSFfW4wH2BzsUBY9
saTY7zgAhCOTl7eDwqIk3IyYD92No7vid24uhdzRUV8sAsmNUxuem6SiNeUCoJw4FE3nH6UZn9nC
Zy4ZZv0IMQzL4JbIVfjmlbh1aOw70SiZnsK5MWXq4MGlcdklJ6FHJaVCcdxgeCIlskTrIsFh0R8f
+rxKqDsdnFC3iwTbQjg489XWAQ1s2r7NpoNlSbYwaZ94eeUecDFz68FBsHYOob+fGmechrnS3WF2
H5fulrP7yaFJrqvR3vXZUF4dQeVgQzkb99j4ckpbfpxmSCyd2VGUZl1ljd+oDdIPVRR2tFGSw8wb
J6ZMwTVHCJ/HBMkWuqqSiJGrrOLgvFauNTujTBxfdXKg0WbBQaJ9br5qgoOmo5AdZK0/ypcf+Rm5
aCsllSHcULLPmDk1q/xMQFitgmmuriPfutgbpDROAH0WhVdN0gr3x0wUv+7FuW5JlAR360JnTLR8
SgrX0E8s3g7qVgNNzj2dG8H31lbpz5m1xftAhcWD3XEyKIZ1s3bSjVd/xaoI9QASFe7MCEGtPy33
ZZOPpEq0LkCnS3vjefu2BtcO16/lOegQiNwo/Jh/RCQ8UGZw9jQsLGPrEHy4as3fRvAW39FtFLRR
lhH8uabZd561lY4epFMMVbSeecIrkzXZnyiENTWnUVg0vhb3PA9T82ri9Mw8z3OnMuEMl+ROnVKp
w0IzDpZ3aEbdXWatsBQmF7gBETW69K7OtBRyFEeGHnLk+OYxADiGKMUIOWtHWGoCmKTgxbQTxZ3L
hi1hr5qC43il0cayi4iug+lqWDkNJ/XdYPY/xhc80PfzLht0zIC9kOQu7icGaG3XrvUCYl1I5PUe
BjwuGJPC2az5kRd7q9Cm3SXcXVLwgqOCMsh2mmGYLLq202z5dzuNtX6VdhHhgrVQnottUssHMbaf
zJAWive/P1cSsN8v0MgPq7Kq7BAe7djALjqpfMaj6NqkBJDSpOzbOChRuYWDsk/bSvdlU5Rr0RP+
3I3cDR3WROzibFOaazZxu/EgjwTnMiiAKGGrg/VyyGuQo3Jmr4e8wVuP45/FYS+dtjn+1YRNXptj
hW7ImjwfeWvVcwGBC7aEIi3d+Jrv/DoY16UyWTxoZ0Rj7VOnokI4Bpp8MVvacfjG/0IcUI6bxcWX
rRjNGsaKfc4YlVVjveouV122DqtjZ2HOKvPBs224SHUZf30s2PvZpBbnwwpATNHSkMYFNvEaS14U
X4RjZ+X+qNRPRKFfW246CDMvS7vYnyKNx/KDqwSszDhIysp75afuf1JpwTiKP43tnTxO+vzJY7Ge
G7DYqFbblf39qXS/lVZRupuVoGfBscPe5iY42vbL237t1Juve5wWD8vursCDvj5+Ba3c8Enb93wP
VSmz6nq+JDUKll/zC8ZSA8/cyuNwxXVUTR1/YTjJ1QvLTor+OWUSXOctt+FNtArSiLzKzM8pllu5
LwYhN0gDmOGtlVAovMF1s3QH4FgqAHLdVPiyil7GM0mC6Iz++PX0GP3IVBSEFGDMy4/MlA++Yd/n
9wJrGpfHZrx/BxZ/lFsxnzJAKMR1LWjqEJwRlx9gTKDGqKIYCLgJUDb+KTZn+krMlxzfnSHH92ox
qXV24/qLf+a7S5Xw3SBbBzMI0rEHjFpyPgIl0nKvof/7n46jJUuLgEw5rounBJp6xcjJmPC7TATi
Ku1p/WF4pfZhmTCTu/TK20FVNtWcq179slBKvJ9cblDLsjsri0gIx6q4PXzTtMMYbVl7HT0fLsyR
Gw5Q+pN43Ozn7ykM6FM2+eYE5pjnTfpd0iRN6gUihG+Sg+V36gafdI+fF89ZjAIcDtu5vqjdjxje
asRGw13tLne5G1/vIZo7xYX29N1nAWlaSLj4aDIPuTSp0/rlu+r+AU60YKByNgVoh0sa9bdMohhz
/ID8FgqM8NL69X0PUHrlUzmutiFVq+mDD+aV4sJn8b71dxlCNX09vtufpyLhaB2IfujToxT2d7u+
U30cTB4nY4OjTg3RNddh8ljMdfK5jg0+P9zFuBInhsROjpYdZdlMhfmjH0VVdKjSwrVrm3pEJ3DU
oVP38nP5cWYeZsPu6+UfwMrJc7xqFBwAu8ZiHCxj1mkSFbv5d5ZtqEyN7bh3Pnb3RzhQg00ME0qk
Nmu9FTzTXNfauF/zWljTWntcaztpcNNqpWaOm+7+Htq2t+lKDHXv5rJxzbJteXs3s7LxQuN3SXoO
AEeLMi+PB1rPHYZEDUev/WttXjVqlq4hHw9dboYxNwprEvOHbZ5GYfldDNR2Fm+0UVNhIk3QBVpm
a/LHb8AzUxhX20R+8In1YJvvh1/1btbgN/0nn5hy2C8GccZ01N/Lw171glDHiQKoXek2ivfwxSmz
eUwFBMtJcn4vwwKZI83ZkeZ/A3jn7O1X4HGfA4RqjAnldmtVfk6S/ejr/D73/t/z+12jduiApRig
BGgxPyrbeFBDPOafC+UI7D/qEyU6ZIXbl4xzk+omLN+iAjEbgEDugLwecS+HCjOhMndhSRVtMqXS
7m7+egN6Yb3ysLQjbgKCaZBlTNUThErkP/0LFYpiGDfZQbxv2Mrqlc3bWTUcTO/gZdXvGYP+trvV
DwlHhNHHSDGqQJsmvuarQ3lWqqHzg2OzMLwKm5ke2oUfKqz46/oQf+Uy2RqQNLNnHf2mV2KfWc+/
xzChTN5G4UbVdFO4Kfcs8raj1+2sTfGCkXufo2OTnuam3qlVkplJ3qVTNqapk4EtZ28OJtD5mNFE
mHrUZ+MfhGnbncQykd6owq/H42tm9elEHr+wBwzDH6q5WoeP7mww0+Y5ZYiaHFF55zofMCjPr2gW
pG0nSa+/ioq1y3DzWcuUPfu0m39yVinrnEejZ86j5V++sfA4wrF6diWtcPq/bZvXnZv20fEVPaY0
UfwXU8aEyCyNit+ER31A/0u2b/v27PRapdbbJ9Nv+iPiJefY/Ht0UkvVw5XXjKmVy63roXXetoj2
4mJ4w1RKh14xk/CNMMYoc5ZJrD/f9qNfpgI+S/er62sktd+Fn2LmYPDx4N7eI7FsQinr4cG79VxJ
fJ1W7/5KsRa7XvHJW0sdiL1Kree9Hqp3F+MgRpJxffxSvXALfvF0y77MxjzJ6xJ6dU342C9EVjmK
J+qz0zmX5M1jvTZE7m9WsNUh43mMRv+M1G2Wk6bm+rmIkYi13qLSZT+6zPfWl7rvrxIqzVEvi08e
CNLYCrzE3W3RZbh6WxLWv8254hbrDsd6OepBHvIkW/w2x9+ujUVERVFBPtOcMeTJ9HVy1TyLyr8m
2Ml6EaT5fgmfB3JHUCguc14vFsP1jR55/fdGf3Y8DK71zac78aLpFcz2PYp6peHw9Hh5XL3t/xUD
pV8+NPfSetJeL7vbQ8j+HEePJGPEbeeHdFmvsrnWV1JU6XxpMDzxqvfYghxTvGChLPGpVX4e+9Tb
ZIXtOZeqfPHKdJWL+FVIkTjU3+vo9+g3sV70K0US5kH5iGzLZHsd0j7OH2ufrrN59jarnOtfV6oW
8/K72KnvXnPk+Lo8lBq3u8nX1OO+/JxNPL3cWQ30y0VMWl55eVd2Ecqt6K7cWh7sHHOkWideDtT1
f2o87R6iXy7J6jOd4TK0JoOaUKHBDrdwMiCgKw1nm6HLnn/KdtzhfG9wlbC9WGD6Nq6pPAyUgUL9
Zdt8mV4Ruqr3LpNb2PeOwj+NHm2xlSvlUKLcO0WJh3z+KWZD8RiEq/fr6HHhas86L5xVy7Oed0Ye
9uROLT5pt5Zk27nO9vPUi0369p/8iItpsPo9fs6IYX/x2K1hrZ2amqyr10nPjwrzmZ8+m3FOePJi
ry6TySEpPzoMjhutFF+AWRA/hoNlYp/XdbwuqJNjdOmqOewGsnbvbp80K5uoNxm48w+9y3bajh79
q/jJAVB49C+nL1HK5dNPsGF5VZz66+9iGNWi29b9xLfqUJkS35d1iU/lXzaLl8sS+PaKczjTFJQ7
Ru6Or3z+T7HWK531riYTXFNFRnLatMXSYC27nDjwXMoSpfW/JrTKuQd9420xYLI7rxMKixkMK3gz
16u/br/GVbl+LtknMwsotce7QTGHadmb0Bv19ubOU8PMHQHO1iG3bY75iecXU1LHOUaHsQdmfXvs
xDeExu6dPNeKrZX22nzpO9c5F7RNT15b8clnrmTbCh98XLCrfTvxF4G+Z6tKdMIs8dB8gQ/cdMRM
Mmua72jyiqH5XIsH7tv1paMo9RB4c0qEk/BQ365/Rhvy8qBXNolb/C4/F906PBTi+sv+PfsZuZyA
x4+SPqpKDS1JMj9trqPn+NCKfnj6nR/KxWHxZ6AZbMPD6PToxHHK5yuJWyH/tGWsmDNfCspqoz/P
1OP7RhqHXQlzntaxooLLZu6Fnoav5inleLpCC0o/b2SjG3Q6uQTclM5CMbFYfoekgm23uk+wGTny
/sonh6kculbBENoM+KsYoueX+QGCGk2p2UFVyBqMztgkTYMr3vmR0sRtl+k4w5cUKwDCRT6DTZN/
jJ4eTDbMxwSY4/Iclu+jNO0v30zhKs98nY6EoWhcs07x101Gw+Fg8W1AhuV5TRbpR7QgMFF5Gu8t
DPmE3IxbeJMjfo+/TEtEXJzLVKGELqSh7srPPHPndqGSRKdt3VDuYOzmkehV3dz7RIBfNJ50Tacs
v2JEyvQSwt9ukwu8TaTRm9AH4WgsRqqx+9xV73FBx5TfGV1nsw0B7LIzCrk2OQwu+UoW6iEpCI/I
ByK5CIlloY7Qfm2k5z4nmJ2slj7qGG0mALvDicxflUSRs0fIB9uEZdb4S/3a1ZKybNWXaHQ/fZCL
lsZfkL3KfjA5hFWYD0rzwbHSN+WTAFYA8HFWBUfsHLbtBaa3VJRrxtfy0X9tr3WcHqDAknIBMDzG
twqgAMCh+Dx9OxXYczQWHCSeqB1mdf3qrg6P+A/eE8CN1LPp3SK4ucZvzn8juHdpyN8uVHpV2oyk
LJ56HKza3NJPV6HAp3aRCVShzSCTNQPXwkmQdIQp/hqHMozwxRgAbUzxgTYyDCzze6CNsfSlGAaa
5eJgcwhvdTQfHMw0+VQd6ar6RyTHcX8q6ZIJc158QMO09YVFaHQMSlsrEANRZKD9DdAak89lryqX
YNo4dEceUaNkUUwq4pQmSRq14307rrXOaTuPjTpq34ImjDe57JhtXqAm8Mtcg33aanE3W9zlD83D
ppm5L0OsNlnug6ZhnSqR+GPUMZk25kGFtsCEkNZQBYFjKAV46kDsohsqdnLnpGSYGQ+/9RSr5PS6
KgXk5IShsE1mF76OaqG/Jg4sHUAP+S4E/ZiQ5IJ9RjL5Fp3TKEy81l+7XfNgfjtt7rJ1rjVY8q1E
wh6Dtenyk2EGP232FPMppmOwp2BudNo1Y0YalMvvo2WjPEKP01YbmiZr7ujnznlCmN/dTnvlNABF
s0V/eujXNoN4M4hK9BECGUNy+zRbY+IBLtScvKqtpzI3r0Jo1lwC66IjfVZWCby4pV0sKHX5ZO0a
Bc4p63bKrzplk4CYAVIKTqgVzISAkhYrN5S0Xr1b8sLBgM+oWlpLvS6qlnoevJsa9r7qgFkWrAYp
SGXV2bbRsxieonDhOqlDU4YXegjDsmD86uqw42D/usX3/uf9eqOPTknR5sEZxEIfHX3sBZUQqlHQ
MQRo5U9hFQosSVoxv4eZjLXWaNomrdI/Fj44cAcT7kxfFR1R7NoXaFe2DkQJx3ZsDpatiZitTGs/
h7BNufvXK90af5hxp1xKSqVkj86Gyig/vmpogILcVk3BnxBs2D4sWcWAW/9saO77UNo9h89kdQ4+
r+OovtKExV8g2+LXBFfiI+3IKgsXarghOFYrMli9A29bvGA5xOLicAfbJLpInLIYbpMhNvkvuHio
AuXM/NZ97ZQlmmWFfGjf9B3gZu4Jf5/0v8YvyqUMhvb4zz9Vtz/m3x6z829dgs7mcPPt+KVggUQf
ZdwJjh715uX+fNl8k3DgoS9cGOmL4741XSWbQ1iYWdaMSL074wFjr3/exDX0NUIO0LTY5SF/3ezy
0lXQxwSJjBHRj7n/u0Tk551C1ClFndm+MxklF0mWx6TMnEZICciUqH/fPu2N4snj6mVGaNqU4Hm3
UbG5BOf22UBYXWiky9WTKzWPGx00NqxQqGqjdMdyHu3gnMTEH6TyAQHYzARkt62Csb9mXtOMe5VL
duz/NolGy1LNARQvP75YKCgDlLzqjkkaHHhjMzUf3lHgap0NQ/oB0Ci+b7G8ynfoi/HDzAlXccfM
mrmfc0QIK3gRB+9cIKPP0V6wAawvr4BfA9IgTN/r5KvrK/TIZGS06hWQlUgWf04/4ne2w8Eihi0M
SqQK9/xZfABRFR+uhaflR7puLl93/dpXcfRjP4NUDtfnQVrsln7wL9mOfuQGMKrcYMWGxsij0Mk/
nPpVXXuuU4C45jpl0OtHARmKZet5ADyFCI+w6pqszaArINvm6O4IG8IVMVjMHGugR4Aab34cswBu
rnJfta+N6W2GZ17foSAHAGahAxdbzt+85lM2AhopF0p3bmul4X5616HPXhlkQkgOnfUO4tFJC+x6
WvtqS7SNFRHamOtP21lMDzQ5GN7/w7rt2bUZlQnOGnHl79nkleW+VJjsjS0c0ornQnA69okFpGlJ
mvcA74ofSuOA/7iwvhaPj+4GuMT0JX0di7J85YcsRfKw6ZbjEBhwG54JbwHJI8JB5SWzFat/k9kK
QKl9fZnBYJCwVaE9Vv/i6hToKQwNgqN0zj1XbS+dNrRN67/3EOcZ4JzPl5tHGFLlxVW21pvWkvRP
A5althVWIU5mdg483lLnubrpeOyL4rk99uk1D2lvcg2P/fy8f573aUkLxBP9c6FfyvWlb15e4dTV
VvEUos6qpW651J3TQJQ5bnCCD+dhTgrMuu0wDHOEf+eha+vctxyG9o9z3/XLg8HqQXR6GUxOyP9s
ZwflxbBWCdMEbGCltjsKfJbvB5AN0OXOEG8EPj1z2XmfHN5Ld83zWDyo6iUAkZXRD08VWxMDOK22
rdKhPTOv5gYBCh710zBN4J9NDeDUx0lMbGKPHrDdlWzEqBd6A0Asmlh3HLQ4x2nHViKBOl8bqplm
/t21xcEcOXCZKt1dTd7/uO77ddumrbF7FynEcu72kvuw0vWr8YDcvC9opSkBTNQAk8fK+mOTjQRL
jBo3dc+88ClRywPXX9ev649F+RxGEF6OFzXiKXk+Daut5as72Wdsvn7obpz2s8dJ4typIsEb53tA
dipf/rVlGOGoGEl1PN8AZLij3zSKwyByiZzATgZvvkIg3gxT1FkLGFijiAydPR2hruUu1Sk6YFCV
YRenS30U/Wan9VPABd8QWNB+8rmgJZ4V0nBZ/xtqrhkpFJvXr/WlqaHJyXX9vmwHcLJOtXgwbvCA
ou6RKDpwRhoqaHhWywNzHsBlNVwsr+q/tzi9mA10il/FLgTQ8bnaN1+Qo+fVtmdkSHTFfC4XOmBQ
dG4/eZozPu+snhcILeNQdd6Ioxk5lNUekvm5MoDcRqP+ZdT3kVTjnssFo7/9ynB/nAYGGkDbphNl
ecZ85Ggbzl5WOmF5W1lqrOBYKDy4Mg6DFt+CZzlw0XOnnn/zaGzslnFfTIb59/mqi749LYaZlrm1
q1+bvMS1byfqOA2DlDLUsWnbmnbtsxPHoYPqzdTcKqHe8Ci9hOXBjxx6G9eOX811/P/ONmkvlRKV
+uQVB+TADELEJSa2iUcfm9DN1a0Gc5Ex8yQ8nOvknjkoYqU1mrakeBsH/8ShtKorDMmdgCU5VCHX
vEJH/U26oc2sEWxk7oQ0/cWEmIV/iEYz90u5o2crtogeeO4l3ckHRgiq3uHUG00e8rIx6/m7K2yi
9JP8Cg3Tkn4x/cBY04MeCXnlBGX0FO70WaLEYRU8KVg2zOUVxVzSz8433lTrFj+9I0AcE9Qjdppo
iue5pNKYqiaCfJrK0V/4If4iV8KPCqSTxM/Ci6PlQDzxdR8HphxnbmQ/wkd46tvNjPQ1emIVzxYV
zUukIU9UBA6LDZ/Fj2HC0Zl2L3OjnvwuJoVP9syV/2dWCma7GRccgYZtbI7cNXgYsq24VLsb5M5F
T5coF5uTXq3c94f85mG5bIw4K5TrOtyMuUsrte8BwceKZA/qLIS2sgwfKGrj5evWJxN6/R9ZZ7rc
Jtel7SOiSmLmLyBGSXb82HGcP1Q8hEkSg5iP/rs2JOmu/qp3ufM+sR0Jwd5r3eseIDQK+2LRuPYf
tM53nal4WF99IkLkcO5xYBI/hMyNIf0vuLLMiqsPPDjo2ucHZGPT7vAqh+ozpEnEMywMLFFbdwDL
NYbM2e9VfLklC973xDjYHwtUxjWVEGUTjjLRRdBu+lRkZQjDbViBMAGBf0C+H+aPdnRZ6kqWbNdc
j9p0dIZ/nKkulBc4zNb1AIFZwt3ihokgIlFox3COWZttIBxmPAMxD4TDLK8LGjMcZha2gcbvLCg/
seprTZfVYWqMEA2dNXTCtXXa+iaaA111aAtoneq1M9jhusgCx1l75BRlg+QYpUvRh/KFJfWrsGzn
RtfMsJETwncqV79SSEENtgkktr8T+nB/1J8F2+mxCxKq59s7ClyxRIAxIxrN9ArUEpr8kpBwSx7c
uix4RbfQaHx0h4t2GodTdzntOFBcFU7ok8woG36LIlSIM0IYKGIev2vOChueFtkAfL0Mv5FzwtYa
V7aWOtp6/j1/IZ3GeOIHRIxy5d7Vs8EYEP/G4ZT0pw6JDZMRHFaYdPh810a8ho62e9tDIVv/sy4O
GCf7lOFoXh106g9LzcjqoWnOyxUEHaEocov6Hl5JECFMHvIEUZlrFV6T96iCikA4PqNXN3IbsnPl
Fxnkfv+W+fsFirVXdvggCFPqe+rlu0Ox2lE3FSGe9rzYSGLrkeeaDg/VZZBBfa3DKhpBQjLeN6CD
NzdeNgEIcg3xOOURCrv/ULpLhAmSEdLHZXNcCL2VHPJAJaLThUB2twpkBx1E/9SX56Z3l/dKB6OJ
SznO5TgVooR45mS/x6iyuag1m7fmbxx1yXLvL3dsOYhHLsnEEpz3PcIBRmBinviQga8Wj5r6oHfM
XR+48mrBYR9ecBcFobyJXAGdLCLoSrjQ+lLjm4UI805GzKi5BxC1ThdxD1TV8UoOU0ICk3Cszqfo
VkU3yvA+xBrBWjcB76ra/zyERvX/eAhBKeRTxbaq35yke6+iwFjNpGHU5wx4YYgLV2H2eG7phjZz
dWHAlqGjMYIM9GusbTbOkQERW751QAC+fMNFFkIzojgMncDXLGG2iULE/pAuYC14IxwA9VBTkz6L
Ve0WmFF83z1gT2OupjQbV7aANL0X+yULE1IEd5DgFpwUftl7IL0rZEKmCgyQ/PQZPlz2HXJ087Gh
h1AF2WggT2+0Pman1k+s+Ynlgdi3xfKAvxw2TSZmQBOMXEF5hkjRioQewNDNx4ZsHjzkNAJMcYe4
mvjto0yJ0ILKCgJt8HuhuCTmVi6OKlnGUPEVst5j8FQcVfGrwlRVxmUoidIplnDe4K90AmfjqcM7
JVY64St8P47kzBJD4xhMn0jOuf2P+f9F91jj8sf8P+tIVRdCzJrngVKAtEw7Y/y1Mvmh8VsoN/Bo
VwSNfxhcLM5wgoaHfYFtLcp5zEjw+yBuB+cN3DXJA8Rr/i+TuNFofzhZtN+bBoQtdLNdhU38z3YV
n7sr6PPdnSZ387njpeC8Sngr6UEdL+7m3ZH/7CieSQTkN9htJGf2cDncAPyBjJlx8QDWuBB4F8Ur
FOj0PkttsdsTC/sXfGBWzQ8eMACG7RdZ1Le/kGGG7ASqXhX0leAXIfyB57VBhnQC+zRiHk/wO96R
xrF4AUjsiMt8DP71RATt0BNBP6InggghxvXpxwDGnJMfFNRTkK6Zsv9CmO8oVXB2AWPzkSDxcvCj
4cVsEiQERgwgtH0g6faVTXu0AU8xA+wOLKLrmlysSnFZZCyQO6sSdNSuMgwI6ZOLADPhiRABSb1s
N9iyjy/8WVoesjuPlaNY57562FUPssgFfNi17hu0LgIZZXdTTMMKJ18Jerz+A/ZZv8YrkbBEvBKJ
HYh3ul+C/sLE6I+/Ud4Jf6Mc1fQlkC4YGfk3SOCGd6EOYvhXejmI9oQ3GO8kg+GzUsKTOnhBCSJp
ZI5zXh+M8WA2FFfOlRcutJ7J+3izz1V7IiGqzuxihO7qPWs44/HBId4/sBSoy+xGfHbjHzeOC4YY
Y3AdhRUHtJkveMb4Wej09Ko43FjyumBnI/vQO7GwtIAebQAsgJjyZ+HLp/G/RvzBxD6cn5Dl9WRd
rXBPr9sEYZKt3p7KXJiiDJcjpihWGndD1Cah1kFXDwoJ14BAzcKLHs4I0Dpn97JD/V2HihY2Uzg1
kWRE+RL1L4vl3U+XT1n2gY7AjVg4q2zQEbhRpyMDOtScS595IMEq5qgij9l0TQxeMAj6db2ECVnk
amReI6MLL6B54GDuhfA4BbuPwIR5z2YluQrysZ+ATf3F7+BB6v41R1UflMjSKQOCTMfqOhyXqDYj
611VyTtzhs8WgCnusT2CHcbQAlYAHhLYcpT0QI7J1/fRl95xd2FpoJs9oSYuc67Lzp01nEDEwlex
h+wCwLB+anx8nP0aBnAPTfmIsWJePm5HWNI98DlRuhiwXLBZeJp4mixvgOmP6A3QlwSrvbArsZ7a
591y2HcHeTmYNw6JA/Z3jmaFEraUwjhiZ8SEWFBFFJAmGZgc5cZJLpFB4YCikIxt3YPGjWqhC0wG
FBDGgMBJLDPEEV/fPJVJhssZlh36m9B6atmB8pXPaC017piwA5NfgiLx4cv77dW5/7JaN2/OqD/N
/Un6YXKaDLjo8OPoREvTvZrCf4evGs8X/x3sHCEcxrd3sW65y0AcE3BHSmMQKndX+bruIfK0yMqh
r2idqxxmfWhmYYmbMY42bbS7xAtcaMMpDyoaKteI+0ncYEsTcYOVi/DC0bp438UYEspybEF7ro/X
+pjXx7Q+ZpKTeVdMLaqjTFta4VMYy3vglhh9wjiE+UmjI1dJ9gkJfLqDCTCyYBcESQdUqaHWeWXt
7bGOqaHKCfuYKfeGnOxNj0nxtjCWsfDFdZ+S0HzjY81IQlndM5QECYRwz5C0SIajFfOxSt1ZOGVq
JwpGnDL1TGE84QzTUdo5xrnjSLTr9xogA7zAcutXwqgIyUC8VxY+xlH8mt1qwoEDB/YbChxM9U+o
1A4i3JrogW0GCwEBrHoMsBgz31FJowUrXheMbEexLjEYXwv7pnZQ+VkvlCO7kJZyh61mh7Q7A/Q8
kISxBRniuE+QIRUKrWVmY2jTxddKhB2QdLAgVgEzv7yL2IFPOk06ySuVfHGACrH7bIkyYogR584d
APEZBhbiwA/jahcAWCB6+cOTyf5fPHBhEvw9aFqEBAb7LLITZHpR2OAwUiFRIdTmd4pgA8IbFRTX
q+sImovineYWdcQrb1n/vLzT2G0v44kfqGsm9eifwss7bh+7N936It1kEngODQQ2SELq1kjkZdk0
uJg7XjIPBc2wcz7Qi1ydLi7JLgEl+uQ18Jv4JHSUHnQFsNUQpTp8LsRVqYqNnoTfyW9TU8PWP1HT
9VQai2HnWJ4owv6LHmfBV+S1H/nSEVtBL0PSyetokIC29j/658j+h5RElny+1m1sCA298KHEqWx6
QnYn0kGK92L8KF4xB1Of+UI5iRckX3fX4/1tWPVl1gvMSlt/RrlH86ThsAezDHPCf45i9K28TzEV
Fj4uvGyMyvJT+sXBfZrMN6pcDemR2B48nbxDdqy7hBhN4KDP3Kvy24BF6xuX/PY6ZSDXDnClc0ux
4odwrIRgEgnEdP5tgkr42iMsxrvylxwO8Eq52lcKYcTQB5QyliWSKLbXPTcuC0UcQ2Wm2UhXZkpS
lF8wKcm9i+YxboojYQjcv6hT1Gesh/hhJuI4//R/BIgwF17AGRiEb8ErKEVZJvOp1fQxb0XYFX0z
yZZEXuG1wppWu5V/yl/sVkysYF/bgmEEAzCxdAJ3LE+VvR4vrYnHx4XOYBcEFSvHBAGVFA1SpEzx
ngF1Ymutq0mRJREQH12VaOojNuf8GlX7MIEk34Vj7uRQRPEzwx3ZbhanMLHdEqvfBeMuMO5iSTiU
sBXrMKps87dFJ488n8dAFms3idUxwMRI5Obeb+68uq3xFas18zvGkpAUsdIfXLhe1yeGNzvKF90u
yFGuH/TknCTnK71kes7lU8VhDxuFVKPLkfM2y+KamtjWZJvdOwVvQhOIPT/S3clV6f/BN6jLHI2o
5erQkXpqwpMXJ3Y+ky/g5DFj6F87kAEK3RQ2lnvhY8VapnFT0lLRLmj4GwipvsGAkNHgyIyRLb75
udSuiqFjzfkplqDm9cBULobFLKtiIMQ2g5OJ6HMTrFXWzCVqhi12yYK/BtHaVXmBn/NPnAPwa6tZ
CmxMqPEA0l6leFfckxSs/HyVUrr1E6pS3Z8z0j5tAu0nR52jvoSMiwQ7vhnRpYvTMk7JeH+gPxxW
z6RWE4ZjCt3m5FtP1Sl5m6TYhLlK0jp/2Mfqfj1upqh7T6tfOu6AxR9DNMEG4glam8ktzI9tBAfD
nlkMHhYLGV6YD/sJTn0wBDBCWAkq19uL9J3wlhYnXlDCn/IQEzQi6BuZ+R8bM0gVWSY37EMhyP3E
M1j5Bmo0AiFrrpW4W005loe+RHPN28RG7SZzPx0uiDJxlpYPV/OA6o5lAcYHVsIknABqsXZQXocD
74GCcXsnSO/0xy88oec135CjSOWpRvfOTtu59fsO7LqNC+Zb8T15okwHMwe+RaXTiw1C/sRmqb2G
NxpvngTEdpLiN7lP44zQGOSUZ1xpx5N8f9PuQ1gH1i9MmRS3DnpzsskFISxK5IDwJeMAXWiavZRU
XQFVfvS3I75y7E+7N7YX5rR7mkBb0cgWCdQp2k2RBehBIE8aicOf/IdEZC3qkk/SGFd9C981jyjv
R0zhcUAgeWv+YzfHp18SI4DX3KO4IW5/qoIu91g5SWnMYhgS5R5yRZ15/N8DrWfWtR5IXXPFEJ8R
A/F+YpmfnAQKl4izDacrzrbinYOU3ZuYIr42QPh3QjzXbKp7DyXR3oNV5EyVQgGnEgUOEa/0+PxN
PNrWRE3wA3TE6cs9/44tZs/oilQBVJN8gLGffPIhcRLe3jH+4c5DTIoxAOFW/Kvs4CLcqnM10iwd
81l+7AX4Rai8l+y8ubYzgoGzd/UZaOhpRizKTfK5MH+E+8gR/o49cY+MAmsAwNudID41H3xeL5zo
2wXgqOGdszhQzU9OUs5TyfBYnFmoAZGu9wfeeGu56moUAGIOti59dRFYCf642AdhbIz/lsJdfAHR
aAOOhwwdAdk/AS4DSRJCwQKyRcQIdCLAcxxFYbhh4GUvqmAg4Q1GZgvg8v7+tVrZIeHQOQ37/Ewh
RAnD2wGwYWEBBi2MW5za7n3zHuMeC4hTAkmwXEzCaoYHn8TWv5FnTTHSJhCmkLzd7RZ0WLFnyUcR
D5oOUkycF4r5smMuL7zH8fyTGxESBKhz+c2zip6SXfIDQycoYHiyEtRhCO+DLRhoXJ28Cz0eFWf+
UcpCDM6nzRm5ufmTV4O7OA6amDGZ/m0J2kWkALVFiNHzUIQmbp0qeBD4vLcFELc3Bjt+d/MHbGFu
qK/EklNhgwSkgn9/xoR/sMfjjmPgErSM/3E7kv09bOiKZAabEXviK/AByGuynR0l0z6ErBQs8FtX
eAvdvvUi/8c4AHNRFuruvQ/EhfSfSQdWXSy8RTdbcxzaOJhrA8fDSTiJAfiDXv1TefPKUwxVybET
glt99NXRJ+wQTyyuK0hZdkVpavf7L+pUGGeYgq0GUTwRHm7oJpEKXHnE+2hIMWfWIR+3YbuEuEyl
XUQtgGOynkRmEm2wE6lIoFZHQ6hW/4nsVTTmq8jevHjtIvD8BB3nC94fuL0ivbJE5tbChGbGc9Us
Dqi4e+bhlWdRWtI38BTA1RGPAPMv/yIc9FiXyp3fKI8p7xoprJi75S5e2M7+rIbI4gKDBhUW0/9n
PSnuwYLyHrN1lbje13Zx2eF0xF1QpnB5IQclDehweig9uDHQPMKLWY2+2A6v8n8i2w4l0BOxW5Ch
Vw8J3gevrY31T/B4TPd4L5TZWO9t9372SiY8A+LcxSySScf1R/YbW4Yake6RvYuNQIynmONB+YAq
9DdsbDuytuLu/sGntIZUCJf0VESV336zCeH4nHiq4UOAxB8dlS9idc7OzLlNDGlyjEaEKQILUwQW
xpb4InCXLBC3M+TuJ2zcpBacik+RwHfMG/iUyWq6lBHg4qU6g1jiBYirAjYCN4wpH7rfG0T6LxyC
fAg8NVk4YmOHzdrssIH9MAxRCYRs7bflG778VhHtSNXpnYp7GoYys9q/FuXAs2wvaucTjp6HeP2Z
iE0s+96KxxC/dWP1W7+bIeZ4+K0XTK3wx1tlxt2qNF4utLcO3q0E1u9CaxcupUhM24SLVRc0XVAl
2Cv4GTOylaOI4xjCRayViSRNBLmNzzPsH3AeK9C2Jt7w8wIna2VmYT6mMGpejf2sEl089bZQGePQ
MPw19sNHm8+XDX6lI0zYzKihrIY7NYSLBiPNKnzYePA8ClkQs8SCYU0XsEpOd5VI8x4rQWXYfhYq
Q3bAyBo18jdymAoxIThbxDjWUY4WAePA+jjTOFfH+3xUAOmluJRonB0TahuqlgqE0U9U31JsBErw
CpjjsmniSbYyhGQYK4zMMb4ZHen6BDcE38k/UqlLcf52S8PbeCprt5XjeuXTjWpocPRXDjneMFYy
uGj8Szxno602vsaMM42g2Jj5Axwb/I5EZHcqmBAQUhaacqYOkt0zK/508daCsVl719HDXFyTvaH0
WV2JsZo928UTqVeOhOwbGMKWTEduTzgFNurxrjo4Bc5H6KwYC1q7k4RtMZaN+xMac7xpsAHapXje
wvawue2uCRImxp3BaPLp20hqczA1MaVTsYj8Vd5dK0rf0o4w94OFsNbsHUJKWHn6PzH3qNNJiwey
Bu+8TC5+Rfkn/wfXEe9RZOtAnteoxO4CnO0S4tdO4m2RMjw+KKa7hd5ms3vOndIIcf3TgWOrHxf1
h/HCtJSnwDrAFYKnjgnC/NkaHmNuzjtyaa5kbeT4zsJ+/qC9pm8zXubq2/xJfVDncEud5bx/AqN4
oqUVLjNQk5719Ptt94sNiPM4e+cAZgRNh067u+wOH7TF2TtG3j1SpIUWExaT1zC4ksQomqqYyTPz
Wo5YfAVtPPWpGfDNx4gTT32Ox7vpJyhU9riLcOxkvxitYJDI/1xPU7Yb9ozxA2uE/gceL6l85FRV
iqCn2DAChXeUPWVX9/WOj60IS7ROxok/3wHRMEoiG2GzvB3yV+kFNjTdKIs+lEMPN22mK/iC/rMs
JB6AvYLBd7Y7mULjeK6qB3DsG+KJ5KHkU/4hZY5UhBiZElPGjhZeCU58eoMkDQR+R+TBZYckGwAD
pD4OBju+j3bP8mXLVyFIX4n2O9FvdDGth8rIavUmpxzdSjGKUPlN4p7ID6xCQbkpFh3eiDqJyUXu
ymTzCKwUG+orA+yH/9075jcXT5AGtUpkWWHXha0V4GBbXYOeIhCq3RsggdkBngg+oLz4u8U3qKGm
oARBZgAJYKxhKBy1TZTgBGJEBvwuhzYMUK/r4lvtksy7R9NIAprDoVMGTRlIHOMLFN/AXIIb16Bx
BujfE41amOv4/wmXO0+NtN6Ruohw31N3XNBNwPiePWldd5zK73YHammjBSMfkmkZaQgkKMI04CjA
MYMxXHfEmNzAfIYjYz7MyA+6o8EsqyV2DWfJQ4/hzJo5PEtQ8mA8H+ruMJB41x3uy6Hnv9wOA0gu
jqu5fX1Kfqtr7jAN9dZT08QPd7Foq7tcNPEDzyitPOI6cEEeFaj+GKXKToZ1EGQJyZFAH9aVDi7W
d/XOlTUYfu5OwxcOC2MLu/maYt0bareMJsuT2ZcsjwErZuC1RdqPf7NI7IAcCv/2cD8taoDX9qAG
Vzx8SpvbuJYhfB2AQOkPl5ydHht2j7VZstDmsDDuTqCc0S6y/b7KRL0VMTGOPUnAiLst+n0gbJ5L
n38pX53Hs9aXTGbJKA3EhFaGXUjYHnxFuGUd1d0b7SVTCebCBAQBQ5mkXwO53TElAFdTH+kZGGSY
9DKAtIC3dIr8LZWO6huqD3SKs5UA5SDsIMhT/TvgnmJ/AWJhr8JiWotE3RqPlE2ZEnaQnPA4gOrj
01RRzIEqTXM4FRHGs60WYxRFqs2SuNO6mLawcMKpTqQjpVAIZcZydMXi7VB7DTHvZofsGKo6oy08
wAaPApBFjjIFIF5d1FlguGBot3cqOvo+nIgv7/IjnRe1LSwcsFPB7uEl4beGbtmhb64rOL+OuW9s
ENTn3CcytnjHcnl8o9nd4wMKBajKvu/P+G7pRx3q1Bu1mwKTVABrV+JODvfGNfDEorvWLv7Mxtce
lBP/f/kmqaAIvmRrnv6SMTTmL/BZxLWLqu5H99ExTcZDCB4J5Re5sJRc90NdMZ1/aH4re6oKR4X5
7oplOmBHP2EoM9e1+JRIkERkwQDZVhFqCY3UPboRm7WPOqRKWsxXkya6CIuw+V2E+jzhJ28Ppn9F
FFIGCnpPxTEeXH7Y+g+Ly9tx+YDkrf3YRbfcLsJ+Ef03Wo5sOdyOFoK00716RBaWat5Mf7g83nhI
rfOMt5gZylH/W470+rv1MOMC/aB9dHfcU2mAo653FhxcIOLBn+ZrpXly5rQ/5mj4SDEtoE9Mhehr
BHq8H2aKSHAV9gLsb6BSSwfiyHPpQBz5UNkJl4q9y0YgppKuVxy74riXj2N6MuTjQpU6E6ni3a/u
gneTe1OOrXK8ZqeJKbhyzPvjlbObPeZOWQXt+MBatMO4HKbusHQHpkIZYBv+getWzSCF3ZrFVt1+
9tA4rk4uh4oVJPuga8SETqnFkK7tnDvVDhmpMGa8DPoZj+SCnS0Sl+CGX1cd6EwVa7EH7JCVIN9R
gxJrmvd8ckC/8jJOHnl6zYIThNs8Fp6DeiSvSIqB+wpu6kPYDGF24/HBKcdpAKil0DpPpjfAxYBZ
z/PKPoGYYI3pBpxnbW2T/pnOP+iYOyI2sTR6GwT+rGQeoAUQ9GZXzHN7x4Wfpzxm7IBrHXiFaJlA
NHgItAgIyKhRuQiY4sLv4SmgOz3dr083ARKxrqOw61cIR6bNIlrsiUoke73enCeil5mbME+BAgTt
2nK/oO/QN3E6kmCgKeRYif0M8g6GXbw9tiS2FGYggCeN+Z2GCWylWC2V9ccKpq6YXrBE2hTboOp+
LVIc5iMmuV7KRyq817fUgnT2Syh+QCxU0Fzb1cMRcIrrCTi1V0KGBgRWMUDgcnAttsvBVgHWpX9q
Z1ys2OB449YC8Ze8iDcYfTestBp7fwc3ZuqAiYEaQnC61dGF/Ow0qnGxKmI8vG4aYXO8PLz+v/5X
aDvgEN0i74732M1PeKySuo53O2QbvNtlySYF7rLnX4nn0QG+ZEzFBk13mXzizVWvXoNE+ebSE6+C
7pfF5qeALZmemGc1PoaGwE+EDcc0DdihvbERssCStpkVwyumFfrz/kn+BGHJ0aYDSFHrIc0bXEFb
/MBscHX2036yxZECAIuAdO3pmO5jpSVEwdHO7JGqa19fzO4hw+PgnddfEQ2G+UAR64+U6SLZm+k4
M3Le/VSRhQZuSZr9Hl8wAZH9m6rReW/r8sqlZ6/e6JI5Jl1QSBl1EeHjiTFKHmPTDfj8KfcCo2i4
Yam0oLyOdBuR3IcDKhIZPj38YCgc7NvgueseTWVMFgKBV3ywAyWvwNLIGsPTjZabk/UtvK3+cWDI
AnDFX4HFq6YqfuIApM/HTp9b9g6qsA6oaPW5L8EkuDUXXCHXznz7zdKv/ZlDb0PoZMjbM3FdoTSL
rlZBMu8aeCV2IpKBOLmN3kNSlaLFEA8hBPGVVhpDQyKrJpLjZ6/DYUvI+IxvfHIlCd+kW3q3XsCF
y1n61XJFcjp0ARjgSbfXxdrcxCiDwb0QVuIjBt2I1SBbJSzBMVbbb8y7RW+92o6JLK4Rquzqkrih
ASRdYAtIS7+hAQACYGJ3ttcLGxxphfZu+o8GC/qQosfQh6ryCD7vZhis47mVRWoWzZQnSILQ3FEg
lT5DngF3+//6n7TS8O/rcECPHss6BqxHU4/b8pgbcWnEVyMu5jgV0T1xo0S7xSGW4ndFVfe/ht/z
hOuKWBWD8NztLUdRxSIUZz84tzflOHwyJPEY01zJRWvcO7c3RpClowNre7JC22JbcfEx7eCTugMB
SJKbr3MTLI615pBAW4da8jcakmQY4tTXKlr4H+MZRtxu4akmKaOCYHJfl4EfEBNY9GN8N/QSlgE7
aAxupK5ACIkoAZkMsPY8LA7jAcq/bFskYxQxzLpOE0UP2xclDzMQvO1g9bHY61k4F+Jtx06I+94z
wxvWtXRRlWmukrhXQpySP6v6Ik6DQJqKDEqqKX50pUJQWUGF6NBnsV/RgxeYuriK8Y36cGj8rhH1
IawW9kWVvQK/Zp4XNIXvREsWd2eqokQK84HqLsSez0QJqPoj6gMUWu4T3jy7P4tPHhoHNfOFC+to
7/vWh85I3sein+7jyejP0BmL2l3iZQ/dERqKPb4wR6S+hqNImJiFe6LPSHA3i4SNlh/XRMjGHt/k
2a9mkbDBvGDAntAZABHqiF1Yn8Qu3KfRbggZQihMggo+RTsEpuuK5/SrV10Ws5TbOwUvYT0aRJxT
ahyB683Py7s2u3aJncgYWmKQS2wXger7uC9i9nX4zuJyVYMIPmzYEzGFRYuAL5nBoJZdmKqctR2/
xHlw2rGKdwtKn4DesQXeNjVZAfaWzvBgYWpSlEuqILWysFlkcTjAqCEoXLhFhlteANQBmVHDEHJw
UQiQ4c5Ei9NaRf6GDfRNuFUyXWDSzhD4xpmwO8z9wYZHWvBQrvGkMpahkJqaQ9uQ/XeoRjGuujWH
ktCk5sARyrzgkLHAePmQbRPXHSXgDM0ezEHMrXRB7xUjK3i+/3KI2DWZV3GZuUk4yLmqHESMsdcx
CEFEt1covZO2kkSH09046ppweiz2CDow3YS6SvC0w3Euv3XpG8eX+ggBgDaD85c3t9e/AahSvfDm
YOVnPOseeSfMgBgA0Qd0Mf3AuA6CuGl5mDBwzkoHIS1sBvWBw5mYIqit3OmJ5qS8GbKNVMHwoL2h
t4FPTG/DIoqIxbyGf5QzjiNnIzEwUwMMEb1Cj4WQJnIs5U/yUKFl5GLd33YMCHHtveF6NYcQ8tPj
sm7DzUdpvDBMgXm6wSMTIbXf0KGD6ABssrCnBRe5/QayB++EgW79ZBZvaAB0sXQ/Zt1RpbBNT8vu
BGw63l46+CSriWY/+uMj9dXGekcPwNrGANYLeBXqYnt6goKidg5xErv/eGXyfyjIGWoxwUcjwIIL
yxwfgcA2xE/WOf6mEWCOn/3SRL6D0pLU5+WpT8QDww0sJ0Hu9Q8cJ8dejDfGVIw3WEQ8MN6ANAqo
lnzUzMLhOF2CDSXRLX+AAYUzHaZcDkIckg2LfUCyocEQPvFNhhyDL+ke2ufq5jUYbpUe2udkFNpn
pGhXeiyucNABbGhBTuE9hcUUalm0z6JrE2lzNBpRb0Q1EjAiF8ByYpIbco8wQXziUpm5l5e6/YIg
2QOURNa7mcUhoEM9hwUTMiz8D0dhvG7j74YXFEZQt0GodTrcR1dXNbStaGkG5oZHzC2ZVrBSRv53
ehr3KrtbcrNphpha5lZYWqG2osxyji8vr+C8x2hDfrv8arG++7hz6aJLQShOCLOX0FAQd4i9cxvO
uI75bCSoDMiVWs9cjl2siTeHTUYmLHyJF81japLgBBoigLEufrvz24LhS6DkIU6etyW8lVySaMdd
hZcPdzjcWJFfyb+WmyHJVxuHeOyiVo6Aw9KrY32bvfo79ACsjiSB2KfkVmrC/BeWbicJom6Fe7lE
2+pczlh24viL3W+7HKpnGY9i8SeMf3uQmkUY/yJyUNaFyIE1QGWAHwc+ytdfqaPBioQKBxewwg3f
6/EEmLw58cYEzr1v6uyGQUZjTcFliHgVanIyBS1XfaRDaIdP5vk435qunTA1n3webzxgN5SDhALs
LIc/WYF0HCyNLcpyGQczd0VMFkNp2++dyuEQKqBfwXS7C049bdj+Ho9FzB69ryPSmy0Vp8+HKah6
rAPC6XWJK38JlgAQBySmAf+BY//3pO0GQToEySiB9A37VjEABw17KV+EuAG8EIShONMhUMBfT3s9
KupoiMuv8sQpPJISsG5MbGht8TwWsCJPRnnKqB9e2DdhvuFXTKpz8mwhLJ0E7Z6jmm/itB7p21Ci
kxsC7wghHrUpC4XCGxUjE+QN5ZW+wLsRqwsKXoMpsO7cZVi3UfqzsY7S9ZRfzuBbF0x7CZ4QJ7BF
TaKJE5iJPWtZA+KSNOAEplyhVoGvcePPKDv0CJBmV3lPOtSAAYUqiRmiS0lfeG+NFNRKwKlJda2S
RpIKk2ZKCVhPjHF/XrC3Qg5o2mgRSjZcjOIFqVSLJ91vlHha8KM/Uk5IiyuCfbNozCJ5RrlGKlVU
G8LseMEICLm0aU9VMKyrrQI1DWoMHiBcCoyJKoFzIf8qvzbSLr0KJRC9CqXOQq/0zoFEtQOmJEZ7
wzOXVbSIVyxOvug4dkC1Y0RXKMaLawcAt+Ib3FRCAcluns3jaB4v11NjHqXLqTSP2uV0YxqBaHSl
MCqJ81R+JUhkKvFfGijhSUzLx8eNs8odHaZzdRi4EjMBXkc5gDEDfJb2Z/5lPXEuA4qxEOhQw+3w
cHgsX2huM6ye0wgZDfcObyJFAL7eNRst72/AHk0g7frGXaRj15/B+pnup8WBWfv0RF8/f+Y6XhCM
+onaQWwabBNDpn0t+gscU1hI6gD1t2ioZBIjYGNdCZ71a7dCw9LtuWlsnRx4XEdMRgKmT4JlbvkL
8NO6wNUN8PSMeAKMYfBNoTdC/oAx8cxkGAHExa9IIMY6MQ+Fjfw6GmzZxiCQXRhviq2A4miPqa7q
p34bdwH9PNgfwB8fDbxEmUIKp2Na+FrwEWkbNwoCSODW+9I+0TuxbGiLBM5AM9e/kX1HkCd43h3J
b0HK0yQ8kknXo10ia5oRqw0pEBRkwf5XFDygENAoQQNo15Pbkcp5s8sGFWWPyvig+Ctie+VADdVd
vH9COxNSlUL76Qm5KxB9oswKAA/AXilrmCKw2LgAdSQqWBJaBFuTfwOAk1pzDVmjUuUdzm+a+K1w
KkvjOFA3MaNeAYZ/iOwlJ7PuQHkLbQc2pCAlGt6GBlFS7fqVRdiHMIMY/SiCWuFtBwlECmbP1gse
/4Q8C8KEhyiGNeLnD5fgd8JUCDPKu4hTvDanqjm1u5NRnaXq3EMFpL3E1sZk3BXxeZN7eYk4Gacd
lEko/+F8DxnBTiUMjFA2A0awBHpQGcxHyA9d5Q/w2TOfWF2UHMmarFvvDtj6Tog/SYOYDjWu3AQ7
YfnByIfsJxRw2GOggGMIy9qvyygPrLkRa1wXPs81HrI6dyN7qEj5bTXXpMHRXMwWWQw1Ha0878sz
QcGy5guxsHYe+/MIwx/bT5f8Jyas2DgWJa7KEaPWUg1zNUwZ4u4PzM4A9/9ayGKvLOxeGXQS6aLA
SaoP+J9Kn9mXvg5g0eUPgFq1/WkUMEuFHTMGsf0rGpJMxdX3qfjaYwRLHK6KapvvK05u8lQBOL60
9QsOlcsQ6pi3in8XQVP+oK8GmngTWPMPCjqX35KcGbiCleH5SCfD9sy8lcnewaJTUsOCktgmdZmV
TThdI4vHIER4hKCdD3jbKQdBeRiD3/hbJjjKsvtA1jXpfD3kK8bqCZEPQtLfVR6cGsc0GPIGqNyH
VEyXsZ5o3ouvTerCtxenaD8Bn+HNTQ5O0NShrIU79AMijFXIMEEqcM9fWq+avWb2ME2nDuXYyRzy
1NlJCIHbhQW0IBNfLCFNVc2wvURoUZf1zqLm4s7qfjGMxSp52UHPReKIu2GQd4Eqo1LC/bhIPVM7
JOsyuwNzWNY9x0JFaGOyWSw5p6JDZeKWH6S2EI22aobkgjmDlxG1rAjNkALxielB6eutb3FQzv6S
4VRD1FrQcWkPDVFi4wm6HYPyq37K9VOqn0ztxI2kDKf+/ff4riFY2Mcwe4SNwH5PQxwbnVvtuUKR
BvMPpoOwJi5M4U7MUvGhWd2J+Zbfhe4YpMf1rtY97OlzVrPRXXdGKD4zc8X1D++iD4IIqh4dn8gr
v7C64607EuKCQsxKT1J6IsTllp0o7IQY0d+yPMs8aCbcrm2EGWrlVCRj88xARxYyDQZi/5QaKsxH
VBn0l4v7vEk16DHr5nB5QGUDIDKCAQ1iUWZsddI0CFCixJJ6FWdA4WdRNYiW7p2SiUNweecIR5AD
nJtjuv33CJ9xZ+Kp1Nau+f1KTig8dPH9kELV0eHvOGBnuvMgCQnqhJbTCFiVJpXMDuMAXF5VPeQH
gURSH9J5sn8nnx1E8+S5x37kedspKaBE3gt1pgjJbANAbEg74xuHxxragqE+s3TI3rYmxftZyCIS
PkE8wike4iVQf11GHw4USO/j8AlhOKfunN1GZ7jJxPNwawVtdgYPcgnbuiTU9MAdthGjhzFqd5PE
bHAKQArXmkYeSQxXmXaei8yi5uCO3eNHEaFrWC8zV7qXPUaQW0Was9Uh/MT4yRIIEOpNKtLwHxN1
C39QVTJWU92ZKC3Og3aaizOJFFS+Zgh2Tuf8f5RP6dcorKwA9QdOTTvXHgUCzRZEYA6MjjUtB3SU
2pM87pDwb9r4p7J0m8YmYnibeiBglfA84XIT6PZOkQnGw71SMEAlqeV0xV7jelqCpwu+uhPUQty1
2XuP3XyEASyqKSnOhL8HmmCCDyNaelAfCiBQH2ogasz0CzQCoIeSgEVJAApOlWn1X2AMnM/GmfuC
xB/wNOIiwNOQXlDipfkHdTY5FiJOg6oBy9kkoO2gfIAeBxYNm4xDn+Ghhdzof4AwHVRa8h93j/w0
38sxz8SDKwDbcYK5y4sg7fRGnQDeLOvhJaawUAjxQmQMjSKSdtFODxhzkGWT2mVqMNAJF4ngU2wu
XvPTl45tQBpJSjgDARXYvtKiYHwk8CYWdcFSUzx2j/IbWha+WSVjhAkF09pCRJ4AdlBkANGwBABG
KdGJ+75F/EnCFBMWNy0fmR4DUjKTToAXb1wFOGzIfIF3I8S+lW/pESMqRY/oWKZ1RDWIR24hnEAR
0wsKfEbHPGQ7HADW1wYMxL9uEMSihIBX8IGBdwJeCjgjn5OoWySRHcKIg4+Fa1eBhlGvwVrFHZFc
REcXqhImk+gnuMX+H1f3tdTGEq0B+IlUJWkUbxVmRoFgsI3xjcqArZyznv58PYN99jlVvSk2CIOk
me61/vUHTO6G7JzP1BOPvy6fTgO1b2Hd3zrXop5OQwNY6O7e5hDJ08CQzNKF5O81YZWYs5CxAuvP
hxTj37XH2mNQl2uOA643Xg+NTiadESjbxVkb93L2RFTv34AMbHDmg2t5sPRJeaBrnGgc513I7Unl
HubXNXREJyrgyThnGl/Vgeb8gKvsZfHi/BcoVJSB8mB9ICbDjBHaUniLTCB8dOl6o64GSm/J5k07
4ipV4O1K37zl/yVGmm24zqzREG5VnjJPjNHb89xs4ACUZ+K66tZlD3j1jeKMvuS1zQIHkS2FJBYz
u7DkOvDTcNphivFQTDnUyYERTkzT4tJEuLpntwDwClfuF6aGSIrBWlFcmIl4ZrnRQA3edeeV7uT7
7QsnjdlLaY+28CvcANk9gOFo4JRX/dv3RXVQDgYWyKuCs3NSMcY16m4Dc/ESAk+bd9Ne8+60TMqH
kPU7kUcwSyfz9HRLCZ7P9fRaT2+zXrmeNna9Wl0GLUvA9o0P1hFkPYjKfcJUXK9Kob8+9kuLvrpr
oZNILnTB/ZwLSKCKpT7pcmggMl41Av1r4/Ny53QJCuMtPQi5nXFDtsqV9vK11K2MWmXCzVIq0mFS
TKJp2rykRWrNS0+kw+Um6WSwiwaT7ZBT3f4mQ6Q9jw+/FZ37Qnt/9JYb+A53TDWwYQ7DI+BHQlIi
fHbaSKJiss004CVd0K0HosszdOWOH/5Ai/RMGUDEtOMoD/3h9Eeu7hWUaIa/4n0fUln3x4QyHFpn
1TVlgST86ejYOIY0BzLZ+aNI1gUacjkB1YlkBdWt1smahGaS7NkgHOIGZekyPo3jNddv7gfmze31
KxHxGKzKiKXc3tV5aRMyhrU6yV3qNGlLwvPsTHhtbrtyVzAyX0Laxrxz3XSiY1ilo8zSzu3IjD4s
dfiqGkzPpTtgKbF6dym253Lpy131mJECBk1S3kMw+4drn+FUm3Hj/PQ4rj40jo8QvroIKIiMesOO
ni0eTrmnHRunks6Kk9Ch8wcXMq+3jvsBByTfa/YU2yrtud96U1B1IoCAoawMFjVXk5datpjjsQc8
vs36IiHrbBjGw/F4uKGPlMtUai82w43WP6NcKu24jSF2clhVvx2ZYUCgO6u7jSqhwUJyOH6YPhRm
g+ZsUDc75WTmMIuvL4tzbwbJPvcKp57gECVeJILp0Frc+cATaPTUeFolAi2icbpUJnGwRJcxssyS
YLQc2gjJnMJgCkob54EJxCSWm8oLOD1veke2mdO+YJxlo89FcXwM3l4RMIydYuPT20vFOpt3sDv1
BIzI4KgripZseS7anBxI9dJAUXkZ2lYzKBWOqnMuA+ZK7U3wwRqIkuFXdIVqaTmdof4Sr7Y4w2NX
jqQg26ojYAVoTW/yyylJViEHA92UddmO48dM7ZCUK8lsnLIU5CvHfOhgAqyco0pcxYJ8M4uio+ZY
88zavdrnHcXbrPBVigYwYBbW8u0Q3Vd71Y9tepz/uKy4jHZvj9GxdxTHV2/NCr0C5gxz7e9bk63v
IaXHhsyoHvXcKcq8sMkY6HHB474kbImt9OyCfSFsojkMQbdY4KveOPprljSs3JceK08nu3fIUWCf
X4dGfHA781awTbLWpeB2xupsNEfyc65HvQHvL6Z4M5ogeaWleND8KjhV1ie2WLXNGQnZo3c8fVBP
eszOe7zpfvHQ/Q41bxX+CGGes9Jg5KfXcfS4fFmM05Khy2jwZZD/Sh5rfnoSvdR7ModHDo2rkAcG
BCzwvGGSRBhM1ar9wRfYIYsohYdsrnF/bsLGeY/FB+w0i1xwldXGrY/RPYfALcisEUdQv2++P0Kw
OPV2swSKgxXxokXUvrourou7iFTUW81YUlbpKfZofa8e2V9Qfx3dZ4E5oh40kpkHp0wXF5hry8ph
+oMmSDnDeqa9OfVcJLO7A6qaQO2ISx7HsGMw5rQkKR/qwZvzJgLCuclIkO+mg9l8BMAziF4vY3WU
ec90MGNaUungi4DBum77xoLZhn/SBafOWKXRY8dFWebntSmE/BfbyPThmu5sQpDTep+G7JVTn2Yt
79e0bOPnDqM4XnhFhynl2/DaCsFSld7mDABhusXCvyWbxiOEXfhiwSW07a5EuBUG7rHps73tf1Nj
M4cJDXtt0+U6Z85lVw2OrN4UDfnIy6Ugd9u5yVkQCBpCVFABatrxfiu0kJ5dtdLpAC78rCU9Cu7g
lt7jjhMFnr9jawvS4X5nNVxplFz25GDH47h+ObvZ2i6SyXq4cJ2gkl6Gza/cz5pfz4dHbmO36cBd
s57/MCSR0nAeM0MYfuaHZBfuZv62+MZZ0S7WWIt47bJsLj6bXtGxmJ2Vn8NYTMHP9RorDnWX819Q
2vVu99eH99tTLklRPNfWdx7HpDngVLLlgzL11GfnbLK1/0Gkdam2JrcQeu7glHg+2txpgnNU4Rzz
jlEjwcO3nlIbEwi4ZpkLNFB/9H2GBFNnAYnGG8UWpMzwVuHU4CXdovk1W71cQnQlMmqaA2o780p2
Iy4Arg9YPN2Icv3ytvy2xFakg8xm+zx3DBKUYYs7lgWVw0Nh+rCt3HPoKZCV9OH5Iy9wcNfBG8qq
dc5QBpVP6EY6V2oXUhfNioYLGVMNeP4Uuan3d/ZZlse3H4fBb1PYaYwyBE0EIup0Yv4A80qf2QMS
W2XRqzdTNhN1QalzPnLt2wTHqTPjtCgsy1m7MJZuN8dwvWF0U1HeFUAXi/vR/P6K1/9wBBJxpgRI
SF/6O0gwS1hvW+OzAN4WuSNWA0arNqJJhaY95Uo56vQMg63NqNPQWSBa/TXXyLtMMDxIHhJvKYMz
MP7WeA2jdUoIlb3zG6O4/Pykc9/Qfg6V7j18CJgr9LPyiEGmwPd+Uoev6T3Lqe6hPL3/DT81/VFr
F7BywXmFVvV+t31even4myhulK2nVAWO7jZb9/X4epndSmBjCDfMYxYvlUTDMcYswEA1nRvMod2A
277eJooCQ29cSCdRCpn9PfPAu30pYsjU7RW6MP5qndI7uGLlTbPhwugjxx5QVgth3sD4CDcPOQx2
e5vE8gp3aQXH7i0r/6vTr8XXs4Qkx5ip+ii4DyCkIfXPXkiCjq+Ka+NojCfFNREr7yGioP272+Ok
eBTGWkuRbtGnW/W78sP+B3+46Mt+u4DqY+iO5kspIJ3mr5xOhAtW+rlYPVJA5hYF2f1VkKJ9Zdkj
ba91fuevZvJdyQSDUpb6ECELSmFBhKAUJ74s2y7GAYEsugFMaIlrsGqZIyFAzsc9a7bujQqSSFgN
p/VVryzHwgvOmzVKJ0Y23pRKstTJeT/0cTj2+kytnJ7d2+716s3vOD+cBocXRACjEv2u/u8EdEd8
xpgJfe+0jyWDIGMhyKDJAI0v7TnyDFczX0ZQGHVG2GHuuEkL30x9VRegHsYzBTvcaFBlp1gaGL7p
uiH38AOOBbSv4jDxFNAv8CVPLRFwvv0Kl19ZbAykTUq8ty06i1/MNIPGE8LBjCteVD6zmMeNBE0w
gEGtRo1it1cBoi4+ORw7wIqD7gXfWFemwSLHRx9A0RPiKGtyi2oOz/pKDEiIgWwwHe7fpaG4vPet
ctHGT/6KPjlx4ptcwywyzl/owjQxi9CF4fxZZi9G3z954oC7R7aB2BurA9NyVYUIyA9k3HqMy8ps
iv/+odLbYdxQLo37tVOvfOoFwnhwmaBGDUhDgwpaJwzjMwuddKgqgvjZhoDcDnWqOjvXxlwYkOlp
MCYdwmr8ZsNC3NHEb9x5b0Q+AGTj1VUPwmCDs5m5Cqjv7Ije4ByAqq5SUIzNwqVBe0F4UYS3O9ey
DX0dNnQ0mexNcd94R7wv7pv81mlhcxyaHWrT8sdckJUNftrl7ciZw97u1c1U4I4kusfobltzb/f2
+36J9ItbDSpx/1DqH0ciWzrUaP9YG8wCdWC1ECWSlrCvpRlQqU065x164f3ue/0pBM5mu455NMKJ
V5bVWS4TLj6iU9kZPAH7PnYQVhZKlmuZOdqt3oow25H7M0DDjTD6WCamqq52yeQuU4PEWa0/kT65
7vPnKL4eFCwGU3AWG6IF56w+AcbySTHoYfT1c1ZswAka6ga89MSu2rS5eW+fRf/HfkTMddzYfTdO
lV54DIxCj+Hu+n1I7elQFTxKwEqOrXhHwiOAh4dApZypXeoeako/JfMfHN48Hv6Sr3yvz3miICNj
Ncwhk0tTM1Lps/4goxmD3XCMAa85zXhaCIHZYyVTk4VM8H4ESeQkl0Ig3njTzCgt1QAonrDxjuBI
Su9F2NY1Pu1CLKuiANX9V4XH6LmjofbxUO+MfBLeU91nl2cFd7U8rV7CvLT6s8mCSMK2BITXxZsi
ATCsSnDXNbt2bm/oNDEoJr8Om8NXZK3DKj2IsxrOOPo649Driq3lOEUp9aCzquxp8ZZv7rXOMsFB
9dodvRnXTwgTCJQrGpBlfzvRjfwP6fSba96Y0DUfxoP33uX8qg8kh2tYOcjjN4rb3QSZR6d4Cq6N
KAgQctSB+XrIse/EV4fH7qUPfwK5zaIewhrXvUAl01V+KIb22oq/dL/LJjnB6GAC2SYExql/K9Xb
llmh7PBKNiZk7RkhWKc2NRocnv2qqN751e3G3pOEwga0qrYK05RKTX1HVHbqq+vq32BAeFPX9vvx
FR5F0JZbvNa/AaWUfNU7z8dmVs6o48dQEFn51Sz9VuH1jzFO3aZmo3M592/Lntvf3HPBL3L0FF5+
rUkjRjSzh6PQufk8Y4WeEbEfmryh2i640bvybQ6FX5WvrrVgNSotjvueTtoYIHOErbB1vzyx/EG2
Usj6y9WyVTywiEFrXYPgovT8br1i5sJ3pTX3XNvRNZ3dggTdl2v2lFK/tBpsjwJbKMLEq/YQgQy8
cidWZqzUrPm4ixPrLht3jZu9qBgoRiSQ4UIh/WZI0W2MMeCTWS3e3+L1Mr6v/03iOC/jRrnDyhah
pxbiOLQ+cpHl443jyxjnqLvGifbKTrsNaeS1znZHq9I9NLu7pi01vnyT1hu+wjnPVzamFzNqoPh4
/nTOqzXjw6Vdo79JijvuGq05TywVYXxsxnt8ToMJw4hmnHuFT+YgrpbUompvXu1NZTpM+rdr/3Lt
VzZ9XdVUS3Xtj2xm19B/ztbtc7pIRvdh9gXBMZ5BGKeDglK+aGRy5COPwdWTwnQCE6RfXvcnxgJR
b+GMEik9Sm8MkvkvAOlpv3tbbpcFrmvpRvwm81LcASgKrwpOSUEFa5Upiybx1PH1dgXMR62PGgYm
Z4cHwzhdXj7trTg/s6mcRhbyYpn38kceUTc8scvXe1pM7E/Z0g1puV+ucN9RMO4eP6BunG1lMd/0
f9bpfouVz1l1yppo4+L8H+ObrovV++peOWRXnnTVejUrh6/MgCFY3JzzBUOxSq9ggfoH1/wK1fu6
s02BbDznGaHznt8GFZMqUD14ltAg4ImSXwXk7MMFyQiELm23tYU6SHFJYY49iI7BaYAL0O4seS34
5nbZot2d4ypx3SrMHK8ztIjgShmN78wcpcyUfyzN+dkiVONuwza8wiuKcxIhnHZ2HEIky/tPoeUh
wyVljWxPOYVwcUPGSa6nsNAEIp5sNXyYYPh4/I/hY5XLCCJwWxDL9etUfciOt9q93LpXep9Dt5pF
kAgiaVfE3fbq8x5eoiCT40FB2r0SFwUzBvjncZLUYoS1zSEuD0MBy5Vp0p9O+uNJH9t08mBOwoy1
CdPR7GVkWn2QuQoNG+6sVbdBC1UnRHNp+Ny2xFBPvaSouZX4gKlFW9NLD20erWkhyOb6yWxCa7KQ
swI/7drHEa/XbNRttmimWCCMPTqSPuOx8WgOWniqln8Zov4bO0zgDQGUiAv3XGcw0RZr/vApkplC
KneJPV8+icer4KFlO8SCDd4y9ks/8dK8vmmiluzzXtBZltGLeOC3JoJZehkNAiU8ContJIGnYK5z
cxjj4JgCTjwYyUv32Fez51UdT5i8Mws7NQgAoUGpz76cMYP1UXl0doXjq9mZZ5YtphOzN+cQgXJg
rx3jiX36V2+XasKa3UZHSs6szaDN6ehoRG8qvibqQWMSvyFnDOblbzgLTDCuHZyfJxW6hzoQkpkS
Fh3MK7qSvqnrdjbrBHKjnn+1aiA8h9qU8jTwDBf4/aathmSZ/nDJyrerUMtfTTRuhZpp1hwJog5l
+/S/2WSuQ7n/jUbgwuzra36+tVB0Q2WlcTweICOhSm18NZ/Kj3cfCZbUY0pAvceq/uXs3S/0VHcq
Ww2lXcWAchKM34wGC+DE9LQfHDDK6PXrQ3DCXr+C+CNBQGmFF7a7DFeXoeqKSy8HDB3vsRAkm07m
qgjfcScpckorJFj98A5Kdd4AmQZIfwPcaHwNI0gvW9QzbVTu+LJDF6hi4hn6jGvoM/wkipk5FLFN
eMJPDn3bij0FG7k04wHan60Gt+qA0UP0pSgSssIsp1V17uhHjMnHXZJxapQ1hXClexGFJyQ+VBfW
7CxhjLSDaR6/iBJ/6WA+Ur2GAHtcNYa3CGLX9+am3Ximp+F7O5x8P8bB/eU6HTKG2S2Dej5QuvDa
MkuT7Y8V8c3tCyCp8ozvxACGy0k+gkJxk6sVaUQPyYHMsF2RGoq0mxFoqzi2ZdBT/4Je+x3Tt5KZ
XaBs17F+ryKqlYu5zHxKXJ5JzJeK7tYW942dA/wq0GsReneFbm0R88HlgXIpACHDKhWwK7rMDg72
LZ8cPjewmwN82rV7mU3RAnbyHCXGAUKUTDxHfPNUqiQI5jSrbv3XTJ2qCDt1KrgEihpHfObDWzgH
K95ZM6zay3VOXxivz/Fm3mrXNWvgnTxQaRYClUbg2lNcy5Y8JUueUvEUS/24MiQMuR9NBAC0K9te
Fn4NrHQ0OqANKPLTOZ9LnPTbBpwSGj9jaJcado29eTyJyySewQZh8n08rd23YisyQJHAtuhe7qZQ
buP49ulLYQqkElcaFj+OI3O6i5zA1sGkhoC/XaiFVSm0SyQycq9+VgYj90E5rjTjEkUShzImVNfk
DJ8jHURjnaSVKtdvoexJMPfFaq20xs9nCDZQddxfZ3yvyxjhoFc69XCxYNI5exy0XTh9MWeJgpEF
hL/wFfIKdHZcg/wt4HvA34G3/GD0qYwocUlUbjgCWCLtb9/IDMU9nX5iIzD9XySsgHe3pMiVZ+Og
NjfvVce9wrlXXoeS6TQJJdMI89WhgdDKMbf9rGsAJJmT/xdIIqqjP5nOlG0dxe1t1a98Nei1aAQu
TwpXAAIPavTGpHX5chD8aLr3A0EhtxZ6dkeCVrVSnGNMZPkraKDEzHFx0Pi6I2jLqtXWbB7Gsce/
41i9bzQzkW/zFlpi3gaW0XR3twHchxogpKlVJp3qn+kHv4wxM6p9Z5otnhuTVVg8NebZ2nAbO7V8
RQXrerf45OdrtwJstBnmSxmrZVb5UsYaI7OYNgbXmkXeorPcdnYQDvxAAaWL7rkQzIPr57Bq5bBw
uJbx5fel2rGmhc64wPmvtfh53HZv87A2Z2d79wTIQmuCcZ67c+f8ym8J6+ogoMVEgMsW35YcRS95
J6chPszM0OjiDPl4XC0NOePrNT5U46ou9aF4bNMFJDpX2HVeWqmuyDOOP8hCWM05H/eCt4KakN3H
7cv+fV3qOAoXASPOYZDjKaCUU1rFS8I+FF/CrpFR3/fOLhSDDCN1WZSsrEUlcql9aPgZAp1bTxp1
7bd+U/tdfi02vtPHb0YDXOcbzUuhZ0s/pJs3pqpNYbFTzJ1PwzlNXfEYhP62+MIv/JYcfhTl9Qh0
spy65Q8nOOYBsz3Hd7nWzYMt0EtNumdX/qeyIvXnJIv0irpz1FIUQMtlRR5hsyWIXO8cLKZM/Rmp
QiFsucrIDZQE5s4X3mLvH4zV4AUEyb9nbPy5fl275VH3FLSV8YrF1CKu7OLGLj5J98IyvDrJW0bb
544E7Yfd6OE0eriNHqLRw2rzMC0+HBpp7Q9HjksxuDkuxvez/d1+ykhmCFAvdsdFOdX9UenTvPm6
FHqQVqtp4xLMm8u3/qGh9xhE4+F0O5ys7uixpoCw9qg8KG6G583wyJ8HQ5w5D07T8u5yHSKMozj1
AJD44UfUQIkv4d0MY4AViJQ0JY0qyfaSQMML7d9gUG/7rZLAp/Gc2TrsDX9UTMVfdAqGVRrQGM61
W/YQOlA4vCwcxo+DkDVwGx7A+81hKZPmiRk41Iym7/aZNG/ysAab7ILMDobPlk84QE5Jp0m8ATca
gWqTg7GXVu8wHu7GQ0+r1hhObkNErilLd+jqI60jVSJm/vY3vcV8M6TZPhm1FgYVlK5SexKrYEu1
Pu0AdKvwRFwGSuLxRVymMv4nyd1niAhODERcwWcxeIAkoKxEwfxwP5JiSbbX4tbA8BCbeWoUypUe
1urc1sIAWs2KMtkrUOgobRpTIneHq5gtdqha4w1DmAt4UupKOP2v0t+usVfIDRqWbe4GppDCkhnp
Ty/BRb8xG47JV+e2tPb48SRe5tplnfDPzn7BRoFA5sCKM+hjTg7tVZDINCZhMUioMIIPwqhHfbXK
9BzWP7grk9Rz8AoQBPwB1gV/sElDvKzy83ToiQWIX2aXJ/3OlKXZPV/iJgCzEAtWwSNZ8q3jzXB3
fl+hiKBw18Ni0BNiTUC63cMfMVp2F4yaGW38J5dmtOvVZ4FLc1p2zhMp0nfrwh1v9V1JDPVdaXJX
ZbBwFHc8XC6Migy26GUG9Qjg0l+OQhAmxGHavpk4ldIx70JW5Jf0NulVL73xrn9jGs40ORoUx8Mz
cozr8dukJa4TNj9pHe5W7BftuudA3j4QLJa7+7LAyG6elLYud/+blIadMGa8ecdBC1F5hvSYZY8Z
Mtcq6bbaW3O2/isV29f78+fiyyZxZq7XPbSNTUWABzurEAmJeqHFX/PmWvWKq5DqhZpw1Kmc0lG3
s0XxO7467x38enzD6JLK1yCuydy2Y4Zsaa8PLlJjLKAznhV61etBefQiL2rhoqy2I4wZQsCfFcHq
UrXHy65YbrnPt5Ab/L7t6g6HN2HlgjbVBFGrvfpmrjwqZYvQJ63zZdZJgvrrw5JxxWVYuwzLo8E8
FP6D+nQwufTXpvCF3mWUnoF3yxS5YQI8e5zw/7C7Jft+xeBgOPU/f85ibP/suPfdNeopxywH9cK7
vbvb7u5uk7vr7u5wHM4rw/mCo9hgPtLltBGvJoVut/6TJsDK2cYMl1xZN44mf4jN9mue7N0q99Tv
dGdk5PRsZcwwx9MinhW6yt9Do+0cLENkHYhnJfGlGoMEStUYJGDVCRBv8Yh1Jheg+LaPt7d4ucSX
bTX79T//iFpYWrhaEg/+S9RaT/n/mIpwigLJ7X80Iy6rcqUxtWbpXhuZuU7xcjzuemA3kssjTtao
L+7gIOOjA9MHYtS/rDzZCF+kAy9mEyVcMaYyp5GvhN7Eqo4EEMeIWZ5wdiM1doGUVqyn/0hpzexG
ohycy6PZGxi2aGGBt3roQ2o6ucU+COPc6fjjafMGJjf2YAtRMOH4azdo4wdd6ncNDX9zAFFPGGle
w3jYOQ8Ftpz29kf9ZO4zAcHVnhlYjrXkxkBBCzZ7yUcg4zObDtKPgKSX06R5f/40CA96lAfHxPKW
jHDZCbI2jKFaJaO8c3d/aR8v0iCCqP88T8i0T7uESIxGm0jseE1WuyDTvqmoVdG7hKsPgR0gcJKS
jKFz96YeXKUXlSKQLKpB4YTPffmrPlePVB49TU8WQM5tAUBuDLB4AwlYt794O99EtMXjq13x+Fpv
/1ajlD/YejO8bbYt0LHk6fG3QyvUB7Ba7bZ697H4mr8UeI2343fIgqY8VCfMLbLhvuSx4IiB2YOc
DQp7vDBHd4BuAvKrVtY0TkUHVAimTDjmZu0Ds7jFoFZul35Cw41eqZmYjTb72x8GcnH5ub61Ecpw
rocjCE3ht91bvWcB1IrH1gs/yqloFFPXsb3ZHI+hmqtvzdwqJuf2h3Fj++XP8rBsOHvAqxUiHV17
232/pZc22pgON4qpZfIy9K9iU7jiuUDa9hnJhSTtfby/PkY/IxYRf+RvPd4Snm7N4DAHu//XWk/O
obt2O08g0WNEm7AYO7rob333i5uF6aJbu8BYT4vS01+PnuUhN8Lx+FJ7iBImb03CeiRmov9kfAwO
FrtSQhN2KiX0YFW6Sb7ble4oW6tCcIN8vSUa8RfJ1qXP4OvVn2j9/UJQ8mAax3WW5ay0nvDyF34m
uQ/mnAd/MMPMudWm317DaWCz6nRI2oof55378d6Q6PrQ2LEGeG/+Wqly0Yr93CREwLkJCofY271+
Zw1W/EXg8ILrXS0Hn5HZGxuuVTrCaAzaBLgKqnlIfN+3YUHT2bu5JF+AR0PrGgraOgytmYZYmPEY
G4co7SnflkzUg6oT7TngQ5nSP3AWol7jQwgH2nMfHWCc7tAHlHdZJa+kY/jhbAnkAJCSibMqft52
fzN6AXuBdwA7Fs4zECj3Byut+zfzG5ogmFswG8VpsUyCrq94LQpxRj5mQeUP1IHyo69bhlcmRKZq
plEIDgQQja82CreJ6t0ytJk6za7BKab+jfQtz3QD9S1rASd2IYYsIvvsdv11OnTTKFkMS4Lv16MP
HkgerwCrDVtP+WzcHCbfg/SjlXPfS71AD+RvfDZ7cWeH97QJIlPB/UZrDuO1YBvZMddeDXzHW20d
jLDhz4xE3Ha1zvE9owCp2jY7ypy49kxaz5e4fAjE4clf1nB5l4rLzSud6BZGtJV6Ws06VfmYf0Z7
FJaQ5GYxJ5XkNj90JbnJc1O+5XluOU+43t+OWvU/VGtE75POVg5K3Fwlo3Fi9iIrKXyZ4J0H5Cnq
X4d8Kp1WNNFoxdbqydXnGUQ/aQqt0TYtTXtmRZxZVZ23qiS9dPadD0+wMVaN8j8tumEF25BEy5EO
3ZJW6Z9galIlm3JbNmUiMlaZDXGKxUCdDsNlNFxHw300JPK5RiG0XfsttL02x9oe3G7BR/P7utLG
UxUTiPPYW/HTb/g1vQnmkeYtRLkXTJIWnk+TIWCJ8qq3FoNSSoujhFeFUtp9D0pBhJgmv1FlJvLf
eDdUgvYSKX2TwqhWAQ31JfLZ/WpYBUBgXxICADZ/l3tzThmhndzKJDbjV9ebHI/a+OmW3Tvs4YY2
3xDaL0+20Jw3ZrODU9jsGEJqb8Ldb/efvLBKEB/IDuHXqRlw07AoOzdkHarsgYuNyICxxkhDWuyi
57CODHfD7C0k5G24HeEnsDYyuLZg2Ac1oTpQq+0CJ8Ui28zm9PBubchuAL01dIXefjLrs78c0GsZ
rKD7HnvzUUpf634o1hGywza/tmfWeTVx44gnu1hUGbcITB3b9n71cGyGi2Ay69lnb3w38ePD2OBz
Qz39KbByKAVxrUG19K//R/me1Fq77+K9Sochf54GOpJUptZ5n15NVvap+cp/LRrgvbDFjPm9WYfJ
x6kW32rsDVqMYH4d9x1ISx5XDmkRSmjJKreEEoZ4piyUcDzuWIefy070G9ICZhltA8zS4IFfpPtv
o4Nv+ZGE4JmQXA5mLKdq/fKghAWyDYW+cn937rb9N2ml0txlmo/Mz7I0d/m+u20L1CW7bdTZzbtW
cdS5jrDOu2dzcwO3TfeIYIjLQ59prsLcqX0e6AVM0uq4O5UeKeQVQYLP2qUfDGirj+ihS5oW0w88
Zr5nkBN4NuTS3qcHZQvFMeDt8lraIP1u/AEOCQK0zuL40Kg8NA8P9cPDePawy9V36049epnvpbrE
jW1yRAnHJ8LwDDRtrNdcF9nsBGDQ6AUZwIASzeEyxNFdYlOjoVAzk16Z2V0SzGl03K19vdArP52k
z0ANmwE1XBhWIu+CeeVlM1OTXysT/fahvF/XScrSeTn1+dYeWFLaik1MdwQMyva4eF++tYr3t9H7
gTc3h+9DEtWlo7bqsECOdsLRJaY/VO72m/D/Hf9N1q3OiVXroT23yYxsdDzU41H1iyf1XL6nhz6m
45dRM/Q386tfIh+FmqlzhNn/PMQlZGDpHQ8nh6K2xvBm0V2yz5HHYkK/SJqcbZML63E61kurcrdo
tkrP37lstsoCc1jQcYZQCC1bdf58PzZgUmD2trPhef3WxJ8ddQsRgl+nbG7/w5/gn1wXyWBUpumP
ZqoDHhw3ySgifna2czRtyYo/GtPP0mjLyr1V+0akcn2qffO5Z6E/893b8/ilPvQNz7whle0u+rqv
daz6pLXZ9rRPmjh/Rvln9OxF1r/5uf2iM9gpGAnRVu3QAe7Ir4vtK1M8kzpE+KcFXvnvQqFTJnl/
HQkrqQ2PuISyn6UJm07jzh4RJfAQjAs7lXsc7+jDm36+huUdbziIuV7V2+wsZ1/WhR/R16J/eNf2
9o516/6UejxfcVNmd5McpsmSHfBZvZvWIq9EZZP4zkmY8ibZCxd6KMgISIo0Q2RXreijek7CS17r
zmyK5XQJeJz2vCOeb/Y7XQSe9EIk4qmzey9dYhdHiSWA7WnRbcyJve3YrdWP/ay/7lbWXbOTryhl
k6/NodfiBC1EMDl2R2S3nqBZkROeKdO7vztM4I3KDHiJa7B9zn1986TyWLz3Y0VEZG+Bl9XlWyly
E2+NX9jQrkKUvKEBQn+j2D1IOrgZ0IjxOnTHrw6xVUm6XGv7UXDSgSeWSFu9BjfmY3rcsiCAQEJa
N6swiuL1f4J44uDbCVKHcPRlfr2v6F0PiY/XRXveSKblYbMwRCtu8q2p/sxnVtyZd2oNGNOM61s6
VMYTM+XxEfnprSRxgJskKZQXsiKPiTqk0kiwxZp3ebqkvrm07B479S+31e/Ztg3vhFFWjWPS3Tw1
KK8ETh7yprbkKQfwjQ+5E0Q/CcNWL4hT12qgTK3PgTX1/5wZNXqWajhUZGljEihvwqh8VDcXX3mh
OsG93Oa5y952FHBdR+r1lU/A1eEVhMYfjVoXAyf/vvQlfIJ1V4IG62pXuXCHWudRkea01n9Vym1d
0U0k96GdOVYjE4yK37Ff7twzzxhami2c7o3kqqkBfAvzDv1w++7OS/Y6gkXoyZzbu+bAY4pR9zE6
D5Wv+wLWW7KeJk2q1SGaJDqR1iinNEbYq6aIikEssPxARVqtFxNEBc0Z0njh9/kRrahK1CNLSkVR
n/+BUiUMI2vf1j/wKyNWKGTdf5rfWGjrpWBr2o/1nnNVf3xsJ5fNtNsMtCdtWmi17owuPdL/aaQY
JtQ+Z5RqOU2Z6rNyUNO0GXV8rzaefUnv1MRe59XD8pqLzxGzLik3QpNUayRjpzOehfDiQgDJT9VW
8YE+Li8NPBP/APRh8ydv0C4iiZcyw7qXa1iHP0CM8jseGxJbWH82DJQm3Dt68LwVT0fZztNW/Sw+
MzgySHIOxhkwgBBOMT6FpYadrEX3xJNba/6xJXZbDC8MQjNwb3nqV0u9Ikt0bW3rpLybivyIb9tY
KdDum8YdhQJF8FsGTPFBIhBn1EUy3SfnWrK3Nmk0SZvntMwWjxXguF1b3pVrd7nvwm3udrtnujDd
dAoIm7Vgi194paVaU0XU2ou7RcJhXuBmZN4BaBgzhQrarPM2KV2SvQZrxog8/hJI9ve1w/26ejcR
VQw9pkQ+2xkNKs9FZsVK7sQJHTHaY5Y8S46D84B6wnzvxAJNG3XqnU69g46o3qqXbfBxzWaKtCfp
YYa9hGQQjw3mD53yfaRpKtLnyMhmvXJ/mt+Xj/ebY0etIxiuPBjtg7yrxN91P7jwk3vD3iLMAd3T
tzOy8/nFicV8Cqgo/KMDVORCNfnmU386ic4OmfXaueiE3raDje6t2vdxX28NrkCg6LMiGL/ZIndT
2tlWARVmhnnxePuIxH5qAU9y7Z1cywHtNFryR3P34GxrTrsbEJHPyj/zg3VbRUZ5uD07/ZvltoOy
9FzfBQfjmimvx+77E0kTo9iA8mBAWUtklZ436WHcZuMgrrS27lXWvfq5N83GlBXTSUTQlrlxJbOa
4DZhaLwpxx0YrnrqJs6cm0MLjvqbece6gEzZ4dwB/M3xX0CwlUPACkMocG1K4949GE/DfNvqwbwS
3KB0Z5XgiilBVgzmlaBiMHIB0ADoh9WGv01waxivUzzyMJejC5Ref5jRy0XKeACacwgVdd3Zr9Gm
ppp17KwGYQfidUwU5rDeGbTU4waNeHNQ+tg7mH+dv1x0AmfTl3jJRTcrWG4H9m2O3q7KxWs3Q4B4
dpDyPiTv6Y5+e1eO/WZ6IANb7rzzgMB4wOnw0HbMrqGPh/b5i5Nxe3W12yWGlZ9FyI6zf9u5KbeR
riS6fFkUDGVbR1NYO5FtFDdfce3l/rLtNiff1n9OpU5uubyYmnP8PO8gMLGP0wVDtr/Wzg2ULdnH
RiTEEjs8iXrvxFsax5mTcyGutvyTY0PkToljLGK0KwpjVtCbTKR6Z+/0wtmQdfx9gTgW055k381/
r28dnW1/rZ5vlWD1XASoglKW+6dJ7/RuB5oOr6vH3Q+l3B61gU9ZvznnqTsokFwbWTGA2tgI2i4R
A9pNHARVPN026NHd3e/VJrZ8eeYLaFATg0WD//n9yB5gX6nelat3J8Ybi7vSrINohBwzQJg7Ntix
49HENRRR+prHL/uBiLhsYr8lB+P5diJ6UFWfzLfJKXvuOVXZ2DTfNfVRmHamLxVFCwlbIalqp4OR
caKCy0u5dTrY7R/01PtWqUf2eC6KhHsp0wUwlHJUtqsk248bfuOPN0ZdNxo/okEjhAVWHyVBtqpf
x1xDFMyZmnE7ah/UUortF1pH28A+tTeg9vlB1L71qH15tTNN31AM9C4YBZqCpbyzKARsEEWWXhdH
YUvt5UvVv3NJcAlpLH1b00FjOaae0LWyemutTqEZ8tD67HO/pDqzX35grFbpwxOWEBkdHNlbVwzZ
4oZUOcj9CcZlo1qgGumt0ZWCJxl1VTkleXkrv25e9NHUBVaug8cxl5YDsz7Cw72wfJWuwfRXWRK1
gu8tvVa1j6MWPRULOgqUdyYJr/9wgtBti0PjXE5P/hVsCG1XCun0fZoZ8/qIDDD7cVMrvwH5NsA2
jEzvb6Br1ab34iMDjQyhafH2r523x7cOL4V7Ll6CTilCqK1Q7bd4qWyb2Bqs2qd1n8HEGdKIJPXk
A1gA900KupgRR+TpC8ShcU6u0+RWj5VIahpDc+PwPQ+tbQjXYA6ZJTpVM+xWf0MYG9At4/6Abo27
Kwbp73UNSEBIETHk0U1FLV25tCYzKm+Fgzyp8V3x/XAOVPY8hHHETN4dmhHalxNUlEBoF9ycs9mr
bttJt17vVItden8sLR5Qj6Njiv5cYYQF3YuFQeF78wRjygXGM2ssPsAACY5M/BVdyx+bagsqY+Ko
8pKlN+5yPuTv0FKrFZakmclO87XXYiS1rajE1JRVJQW0XpX6+/PgkZqo+nNP3Z/RTF5Mbf2qJdDO
S1IKSHfpfnzoFD/Wped/tHG6lf074vho+eBrEgYmIBA8plK4xprtI3klDi+r59WnH+pt3b1l0o5j
Y9EyF3nYdjhulO7P51BK8hyD40/eVLxS8oLfQS0AxTz+eZ4FgvtPeBN2jMJt3qpe/k9l3/wJiV//
AEPu3x+L7OG5modqeFSUr/Y+Mk326uQjWdqaDQuD/+HqTJfb1LZ2fUVU0Td/JXokt7Et+w+VyBEg
kIRoBOjqv2dCkr3OqZo7OyuJbUlMmGO8420MolE9683Aaxh44xdpF5+4EVEyY/ApCZAKyOjKkTBV
n0bxfJTf1B+d4AxSUhc8+OWIejjbcLXGc8wAgoQ3vJNLvD6ZU4wv8mt6pKmBxVZE8qOInKW9JpwA
YbP+67RDIEaYyilJw/wA7L4p1ufjjmEJvSsN+7zYdlwTiD+EIIL1cyBMmA9BWQphroNTsvXk1/9i
cMumtTiW5gQyqMGU22ecwuaV4cgPV0v7UgKuWHVQ8zfjix0Ny68+eQwMiIQh+qMlIpO4KfjfHhMG
6PCYvnNACS5IORfJiqBurJgnQAehQudnMaywr2JYwc86CrMjUWYT64Mt5iTwUFNZ0Zld9/30ZHwt
9fkfhQLmSIP4wmmPxonMGupxbCW6ewhADImJxSgcGY9Q8hD6UwqTzJsaj2pMbaOQ1RYbamyp8amP
wYb5mWclWIp4erq0CTGrggp43ZRteGrDSxumfK/JB4cDjZPMpC83FWnT/P5CIGZSEcY9I8V6H9s9
0qJonFFWUtmvAN/vsJxYFdmM7IPbumnWHbJFWjZMQykRGEyh2WQ2p66PNFzS2sR3uXQ1Erbxb6pd
4Derd0tZLBhON0OslBIJakbpdb/z+EoaDLJI48E8PkJwqt+OZVCSZsAID3MryB//b7V8PwqFsYES
D/ExrGEmfKmrcjhC/kHArwccVexyGZIqD2ApwmFtd8Mx9eQX8zIkjwmN6lpQVg1P5U4Q4LJ8wy/z
//edME9/fCdQKDSABo47afjvIIQDj1+pqzsOAJgSHkEghCgBay50CUcNog9e8IE+W3OhSsD2jdXl
4cUmh+uG88TxERgRl4OufyyNR+C8Yy/gvBYivYQjA2Z5Hv4GKA1sDBS4hReRO2ZniiLo/IvKHEa/
84MaHTJ/z0TnFJlq+M3EHzQZegAq1wdk0yCL5Gshzy81oTUYziEwR4u8pA6UIqBkrKQ9iJFOVjeO
Q2DEGLVftucd8Fmzr3cgSzgdBYW0AeyiFpfAn2gqv3gULCXW6XCziBAjx4EJmS+V/nlDwsg79eM4
IzWq6eqma7xeMZ7P19n7lYhZUi6tqCyJ7li7qCJgmJn0Y1iloQnGkQl3vICfzFMAKYD3Drp0RWNV
wYUUqzj04j+WGpUuQX52il/WD2oX8JfbJ6UKOBVIDQjVB2UvKE/2Id3WDuE7NbjaRGtnv53IhZ84
QdYUKc4MOunt0/ikPlAjWT+oYXIG13ON5eDPiA5pIitCLPkmwLMjnve4A0Pc/gX6Y3xDtag7l2KM
tTAtetIO3u6vVOtUP/3MguAVuNMLcBlYGXgp76Ga3xMvDycJqJinZGpTT93OEKmRvYOhtjG4G82U
jKdFD+4P/ppQ3PEmxfsEDuewg068gegB9jgQCP5R4E8JqAeaCxFDkaj6IhmKtRo2UtCBq3xi51Ai
KuEcQgbQPqDmGGHJ8s1n3Bno2fi+f3ICaJH5kAcl0xR6znZND7i0gVR7NgMUUWKKjpTKj9rNZLjZ
ASpSvWE4QbcC0nbCMInSA537Ci3LcFwL0m13CxvUgLBBYauif1JmXwR4t+xqslU5XMCjqa9IVsCf
24idTXJEP8adh7Tse+rfiw+qUm1FFakkZpM4Q8yr4SswAAC0a6ToeoooeH/yv98nZI6ViL+h+TQa
glY2HcLEsME+PoN1up1eFuiSa0Gr0/VsFa6S+TbpSWaSd40/R3j/BkAXueeffNjdZwGCa4r9Y75l
+m56pktSXmWgza9xbk7Ytrc9mCSb2dFeGpcc4oo9lnL4mLkr+d0nSNx55Ntx+aodVTVOL44A1LNf
BWwF5RuMNf1ZyG9cr8bPfoFO423NnjBSH3AZZLnzndB8o0+7v463RN3SNevb5vbBdr5dCZukXMMp
5BuUu58g9gCsSoEiBXIdTDXgnw8OXo9+ScIj6JRFjGlgT2E6hQ5D1SailJaE9zSqpcs55BqW2MQj
EvqB74JUPJgPPF61J9RDEI4RG5I7gs303dM7z+y8SyGWYrsXGn/NdUZ3Klwd+yI0AluDzZq5mPWw
4MROsliY9fSkNeD/DoJ79TT0KzjNNO4dRSiJ0JKnMYuuVrDXlqw9J9+StXehzbMSrU4cLc6ZQqDD
WVVawEjQAT2yfPycQYUYDTEmwkmRHwsPt+SZhfB4iNtPyseeclzgbcClM9jGLA9A7bqrDreYEFrm
VvlbuxNUfaS3JaWBB5mHv6B2tL6A2Tj88SMd9jkUnT14mLO9glPOxFMxuua2BdxCbIhVGY/PFZX+
ETU6FqzY/NKdCCHEeTOidykSJpGUeSTk4QUsLOzhWAyAP2yMMdBmig00HTg6dCk62OVsxFqhhUEc
q/P8hB32gxbAeCFEGSlMg+iTSw/V66HYWg8wWoS6hMX3xJxNA3TA0ARtEL8vHhUk/ZbwHsMXX8VQ
6RO6AWxIzPhkBorYG84+93B6McLjqgEkwwBbq5wutBvoT4b1LYTSjhsz+AnTrDX0SuGVJyUEGOiI
POlWjvQs64oMm9lc4v4/femioBkwypmDYlDGIFxnge5CE9B/DCAM9CqLndj4PHwyM2W8Ss59A7cY
w5WQ05vJPBAIO+mn/ArOC+XStIQqgzKt31OFDQSfGCAmb2Do9ZwO25TYYxFjgIuWSIeFS1mOyWUk
/yhRzKQsN5aZOAh0ubwTkeK+BvEyoBpz7iETe3hqKVZfdoiqAgiTGlsJ+n0WKcETJBJCiuF6n7zz
ASHHsO9nehrFXn2gXaoPC2QK5n4piOwK8V6HpgYxDXoa3DR+1lCJheM6XutV60PbWjzfEWhAB7Be
oKGy6PHoF8O5ZwR052Iv/spwNxUI9mRCZxBhQuwBUZKSw93hbIdpKFMWOAuvUCeGz/sL5CPRDoJv
P1myRxtGB8Km5Q8WnxGGw1CRnvJeJPLCnYa1Ayw8znxW46s6AMv90DWxzzFG/YX0puzEvqc7ozWD
j618cYNR/VO+N6fE+anMST/qK6QmGh7+67Sj5hd8f+cNee2eOxAZr/QGC900I14kgh36pI7TDCOA
Hb26/JzB0b/uJRQkRDSSrQOc/CW/WvRHV9fp3mrAcUBL822mG7XiW7Z7nNCgq3b0KIy+UfNAPJIj
SEmjPz4vsllucnr2y65TLnTCpBXcn2/np+uOlwOmbsGEoEUs2BYu+TlsqfPB5BToV8cDXF72F1Mc
7B9kXiYveVYlLwW/8ZVqL/qrtR2UzfFAO308ZOdH+hq+K1e4f+MHH6eV8cUmujrdinDLoRWJPdiv
QRHWns8q0lq/zoKKbKUNPIJDlwWsWxaMGQi0WCZsRbS3BjNRPzPFaggHuDNTQxnATBmrnnUJLfYU
V11UVMzTAJjCAt84CoWH86cByI7CneGI6PtBFdYXWjmCHaZ1ikpTXZfkvlmIU9cmNf28UkpYnNPw
ZJH/Z8c6GK5EIV56rSHiPgj9GEqP4Jkibn8v/hda6uJ+gfXFndo/xcJNWF8ge6PRh4sI3sxo/e7i
11L+xt2h/I07C66s3QPcJ4SDSN0w5SA5AyoTKuo7ZoIWcxwG3UJ3gnsJKwDoGSmZ3cZagSMMEgOT
oKXHloVqnOhSNFsn9bvd02a2e01+vu6gqvE059P+zbidMfZLd9vzdMnAEzMmMaI3J9+Ar2ucHnte
SnFhnEH6ONcMjg/kGAI22AsDTOppTycoM57kKfC88vKZzwalrT58nERP2caLlwkCL8iB/Ls5GVmf
s6t5NH18IMMIYAaKPJWzCEUFOcDwh7uQU2p8hnXN3mSmBXWPl4wMwXviFV0y73gArbhTH89HFdtx
pTyT/YRt+U2Jscummz2+f1hb3iY6B9yOSWeit73Pa3E7Jm+jn3zyNios/DKxSBJXptV9Tfso+zSQ
yyPvLIdklV5sQeO4yaFJXCcdJr86QYrNuirSw9HJpjCKiSYMHTVo0z+pxo7pX2TfyHzZ9Cam5g7u
lf6o+SD6qI7KOW/jsj6jYMB//868C9lUkmsJ7nD4ISDWvmN/sBntzc3eNPamOG0re5PxulZUELBl
pFDHsQNDl1tIxLDGuXgOGwx8s9Cc5yenpZa1+Yo/85PyQ6evZaaBGnH4MzmndxifpI7BcfItSn9q
aS5Ej1DOM/ArYhrnARbhKPaSc+Az1sSWkiFXuQKaBUTNycuhsJY9+AOs8/68hwlxu7rvWhMXNOul
f9KhIEPHDYxXpccn6Lqm1C+LiG9TpKJWBfPS/HkMQpszj0Hsq9/s5UDf8nPgQTR4HVQeRaw5enRl
1Hx55L7foWtJcBVojtkw8IyB4qFCIP6Ne0Ug6Qo0Lp6wDqmKD8Pl4Xh5VI6bq8DsjdGXdd8ZfcB2
+RRcD7sceVDc5y/Hk4slwEgmkze0HsnaJLgTq61MHkRKcjrgUqI3JKoDLiXygxKhcwV3fG1gDACx
2vDJZ3Hgpxk+LLXLnUNIOAQY0KlPhCYKfpdpeFXmU0ZKcUHv0AnHx9LEQwGPdY8lF17/1GnBZQi0
KrDGVR1Pr9WsuwN3QHrXMir9TXs6opwT5t4xfTn2Afh9O1TUOWZlQrKq46AkcDrtxcR6BgeT+oP6
Q/1MSbmD2zhDwa1FNXiK6l8dNkiY5K1fFnssZMQ9DkzkDW6hVlKnmU94KqGKWdw0FJIA5iB2nIc1
IgQgiyGqxaeHJE1IxjLq0meeWota6g49AtUyLXgRyJ/qE4xJnFD4Rxh6gR1SRYonGCQyWUjnOJNh
id1fwI2FBmOWYUyPCoOAT3HYz+v+Ql2kYgbPCPyF97IAyNCEhIqZcqruwFUjis+bEbdSNGHXy2EF
6TItAn4odDTpL5zNN2ySS/GEuvaEzkf2eCFQJfljwPXp1wx58x1xaUX7vULjvAicYW0Ct4K7kr4K
QMv5hICKoT5Vif2jZaQFNaIX0Y7t8Zf5g9ouwy3zU3tQI552WDVHPK/R1cDQ40NBSARPD/9ryObD
5wlFwa9eEzEKkEUh2eW/6vaBjwXPHIb05gbVjf49fELVzAW/nF+y8o/rK+q9giqjkgXIqm0pJfuz
MEKimKGSObLPu0ARFgNwIAmcIL4GvwwexP2Oh+zxkGu3VbtXry5wJOxgZMGLMhiuBshh6myb44ez
nZwVZCSUOHiZKoFsi1WqK0Qt0na8R83BqxmZ4yY3s/Un6JOVT8DOJsfnr4Ea7VNkosxj8cxFnEdA
D6vnbDf++BPIHPI7e99L8f2SyBJqpUQ7BwhkhhFVfnKTI4EnJjb/RTw4KolJJIQD6nUaKYUBZrCY
xkCNOm7wfIWfmarChL2EmZkFUxe3IyEgEcaPOIdoQjEMUlhgRasKsRvf57KCwgpOienJjsKFRe8D
hEn7g/SC4w6jd4hiAi8FJmXxnlhnQyxqZxa066PkEewD55pHhTxrjpEd86hAilysevxvH+5rqCZF
Kxa4JSuXQ/KxWZw5sAehDrKgDhKdnn1jPFLcgvImfGMhC3T2zIVV+o1MjEkLmWfNX/yLeEA4ckoD
G7ckoly/C81FsFzCGsEFnUzsQiwUy6m+bpiNYaViYYiyLnhWluhiTXs1YQJjYDchmIXO4Bkzs1DC
Xcr2lNq/175QKw++pvr4jtxR+hKSklg412/aKRmmhOJAIIyQ/u+kc/CIFUu6ezznaF3ZtX9jADD2
zZOWpLZWBAFoBA1Ca6RU5hPHnNB0J2lWklKtsovx4UPq67eDbztw2/xFX4wJCgt9sYKyeA0h1uFG
wYddvFJS7cvBJ9WeV4r/bS1Tinsdxiqjd3fwBV2Vdsj2Svu1gV/xihac/pslQFMD1Y8QgQOZ4mLB
guZUQkcBg4ZebIvPk87fWFcNFlVwbkXvr8Fog0892/TyoeZ/nXqx6R3gZf6++M0X4RlX5hW9e5HF
/B0RFstgoC6BIgtmJqu9CnLmooZl/o4U9gSzkwRDBLE49M7mlw42F4pnzwuLFPxRwFBtGsXExroI
uwLI6gotgxi9o4vuiTbFxhzRnxjAe6rjsgCaQPK0b+37Cl0DpgY5Jw8M8Uf9AaKl3T3cjg9HbIyY
zyeIrM1cwFcAsQBcR0I08BcDV8tWYnjKRB4mHOyxlqChT2BBsCZGqMBnjEkZlv5vxPpxRYp4X2lD
wE8ssTr9AXwIvsM67zQousTTmFEqx/nAXlo3IHRgYjnIrxixAuMWH1QvkPz4CRDe+qhBndgGTO2t
84+Lxze7QXCzAoAiTX6f4SLguYJXAaGKKPe1/DK99CTjCVSQN3AGbXD4EFQH4o3gu1EAQRmg+uG7
Up7IDLNQyEFihLwDx05ZQdw0xWRpr7zyYpXXI39/h7v2zNvWtYCfDWyG+uy8v4D97C+Ck8Brai+M
9Xu8TklqEmi9mB9f3PHzrD3w8aMfy9BAMMMD50B11eKLHzT7IyNk2ecPRkwjH49CUybDqRkfIQre
H0GdqY9SeJ5XXzqz91eViWsHer+1RCsz4YyxphZoNpAWTkgURV2/LQ95651OngGtgSzU89P9sUVv
+XjDa+kNrgP/Sn24MIfe3D4XnDX9CVJsXzwQWZYCC4YESvoGl9fD+wSou1sBzMySMeEbnw6LH2zi
VY2BDXSwzLW/KM4yFF3tBj4EHzmUxH+sROo71mDyWalfzX56hvqZkOiJpinMpl/aD6DeBdRe6Bq8
U6xPoQkbONFgYqIK8AIfsfvgpo/5z3+eET20PmSaz6jeVB78UjxIcdqhqRbzJIcBUx8TcbNaOxdx
iBzrpNaw24iZDEk8i9HCPaEY/UYMf/8rhoefjTE5g6J/SnjE8CjhWWBvtTDxQ9cq1oCZoIWDCOgX
ccTc4OgI/9z13PjLXV8yW/ndBPovZkSZ7Hb4bs/LxvB3XijhmZyofznYC+0Gs4TiEfMHFtybfzaz
ULAX4s3CvcE0eEQ8pQuWjfSNY4IML0ETaLQkBawjeW61mIswFLGRvgvq70gkIPROKKajLyXvDYEW
EGio59Uv9rn6xW5r9kn++4ZaDB8JulL8Cv9j4MQ9AaBe/tKxvYdRQT2GLpMSBrYkENcH8kSGxXgs
Q/h/ZvN0kE8EbTl9W3Znw3jdFtV8CcGOYQEj3L3+JYgyTEQVt9uXBxoL9vtt9GHvsJ/Z4DW5Etg7
9UJ/yf3D/GF8ggjE+6AB0Fz6DyjU/Bh2p3WlXGaa8J69w7vWXuv6udlp7E2Ih3AJ53VBGsku+rpz
d+0VLFLArizXyTz15EmZpyO45Py2aSZWRySJeJbXaIXcK2UAH9cEdc03IPBIvtQFKRUXYJkSVOpq
xzgImsy/LHqgPoH25etkiK/NaqJHaj0Apf07lJwbrMI3Fa8zWlxPfra/2vuWO5WfNszLIir+a0RI
SdwwLdaOj4gFFs+nZKO4QnoGI4ckUfEjoGzPkyr+8XnyZTp5ehOQ+ckvzkFFA0zry6D3HFwJl4Qx
+cgvZ1yj7EA1eNIJ0hJfxGrolw3xdcf5i/g6vgiwpqGCOwc9MZXzMmmiqYNcuX5Qa6ILt4q0zb9b
FRxhe9Y3jb6pq01hw45OUi0u9NiG5FhFZrFm2Ph+wYMQjXazLtCbzOtE4AGqE0lAMnbpRha3FEEa
vNk5BVc1oOK6BOH+80TFDRVYxpBX7RvADH6ouKKycEUtZ2NUhPKVTfwoiWbghWE5iJXNy4FtQX/y
Zm7LE/OTVUfZ3K9bhfC7NR8p3aR5J8jHvR5yFXlC6LwaeEQcZIx1XAOuLZ3vXhMcGy52E8HEUh55
Ambv2VWKmx2PwWWfWVRaDNMbxmrYAfO8dfk2rCskkXn1lss20/Yp9soUhjyAdliXc9VkxubAsvfQ
5NdjZFihAz6L5BUNkx2WZXSVwwv2WkH2cG+9DL+bCWtJscYLSazecJAZ4eeeCkSLJN5y4VvJh05d
ZS/O/gqN5+EY8V5N+9WhhfjmnAUrYIgHSsCi918WT4MzVkKzioEHPaz86anbN4pL+w1H7XSQ7Veu
QsBnckJhg5Q+4fFSQCgyPUQJ3MJm/nHeQXDT0bYL7YTOpPGrOHAwOppo8JkpcYtpj83O3kJ756FA
o6/SvCDAhz3QhEcrPB2jnmMN6sozrxbGG5S4gevGpaGpZRLMsBLoRfYUzYPwxxHJIU0YCmThvfxX
DM6Idzs8g1zsQL5FBcKLst/4a14wVDPOIBhbk7VSyJb7Zu63jP44t3nC8XgbP9FvvjCTu38yR6UO
gi0GUWxNUAyMOHjPuE7/rU7vE7glAGZA4ELx+s//RsIlDEUv5Fp+g0edm2Z4n7kYiWM2N4BhC8u7
i7AVZ0IuIy4W3FWxmHuzBGGVMo4RBRwusPJv/WF+LbwQFkIALqKMLkIoIng3VBc81Y8o5Zmijk/C
Dn9+3fwTFtVR8cGVTui85v/iDzh5meEyTrZ4kBIQ7AhhfY9FLlJvYrswcjgYWlze4iKNukqwlbO1
YzJ5CbtT2KI1aQP9vEKnEpd9fK/iax9rxIFUcetEDXxwj5OWvo166iz8GxYBIOYNy8JNbgkKQcuX
5h76c87j0zf6uGpFa6FCcjBFX4EVU/MCfHK+kKHgDZrLuoIb8ZAw3a7ycGJirEnF+LtoPDob2ppF
MEW/oNV4lYtmgc5maRboF7BTpLOpRjgMzW8O4q70TjxOZjEU5FfOYnzoJczgiJ8hdKLAFo9rhwN8
PgXSGKhXsJtAvgYT3qMYJaMh/Ut9FG6H3ApPuRBFr+iKaN6m5DoldZ20WWL2cQrX5RRfu6iuotYJ
2Xqmr9PTQRSDwYhl0fPtGdu9q7Iav8jj8ccq0BCRw/k28GAIqzzKV2ZSpH7WQpHBzS8woGPUoUJq
mo5hJBNZ3mFXBn0T1GXQNhB9sNwKTvwn9IeZilKRFQWondjwUfAw5B1n0fUSdWRmZMJFHxOH9PzH
xEE/R4qEDCY0AAgxbQLuQOg1xvolxsOfTUrxIdgqZ1F8ZFdRfFjokUTpjRhqdmiatVbQDxgNw2hI
f4rZMZuMPae/UFSIloXJy7yo46nmnZl8wG4035hiQ1dZ888qhudQRul7CEQ648zsQ8+m2bh9KlAd
cIUBOv1NTZ8dABR52FzOD1LI/0totnQec9jb4MYHt6AR9IJ56Cym0K9wF3jm8cDTXnlMwIYZnvmj
5Rk41GuWqCgApT8hIEx/CQjjEDDGLnSfqn9wnqjYxyu2orgOBc2O6pjCgcWx4ODHj8pKW+cbiBqn
fA2ko651xqScOF+cRY17qj+gCKRnvGOpFoL8Fkl96PThXULQHQw1RjVcVj+tggxE1ApaZGg4nApm
OaP6gYBiH/vNPYF/8nP6xjtRXmG7gJAWLrczC0nVeZf+xisD8zKexqZYkFvoFShNqCTsraWQfoVJ
cmDzFIaafuAoPNlr8xk0ODAQn0DiGz2b/tpZaa+VFekYjypxM6CzSyoCeNRNnrvHiKPU3lKW8SXA
vbxTzhDeLJ8IJ6galB+8KYb3NJPpT6EMgwPCzmBb0AwZkLQKUZNSClKPoo46K8xHQQ5FS8Mr5ZuP
aDthG0wcn/RJ86VbLhJ9CdeJ1ey4RSJ3eOaqLit9u+h+veOVLGu5Nst5Pe7P2jr9Ws7s6+Cy2nnN
p3/yjtoukcXDNf35zNOWBYm4+MGVQpUF7592Jv2tvNKh9mi8hERkU+9QYyH6ol1rrlFuRXUbZ+cE
TxLIptjuQUvdgxvy4Uob+75N71trIhwzhMB/DG+AbfYjNKRGh/nk3XaQpZcWmyd++UGfPH5SdP/Z
ysSo4dGQMAIByMXWYe46Ob1Y4+dF3xa/uKFY4ob6uOSPsHY4C2biDs99VjszkaCEYvG35Z6kbmct
dTmlOTUtJ/8FXUzGLMA7Q8abxMIO6kTR6nFGUwwf+4ASWuuJhGJ3zx3hPUP5vqJupnKWfChGrXYS
Akg2EFtTlFQ0ogyj2MmNeM/QNSh6T3cw1/BC8YP8zYKls2aiMMGLEIX7cmWWgopqygLJtLCbJ8TP
NbcjAnU4tah82mr1zAcmONzIhzErRjv8AXxxf6qklfyCRI+LiSrw/g2nCq6VrUbnNKyGFZ9GWoSX
IlKniAt5cT7SN3GPzvcym4W13MvHKAdUKukKCHj1qAd58ZoVtWWcd7H0StXBZ0ahzmfGhuVl9XBx
RxggjAOC8h0SbrtphD9ZNMSXhD6XBTTBAprgQXZvMMMkecgb6dYoDTgTMIzPRO6oCmr+9h+BhfMt
/VgUFi28A1y/Ic0ZayZBbBaGQX837PjUfbIFoP2w1K+Osv+BOw2pynKz8UzgZuOZUB7KQ7OTMNaA
AMlu2LXKj3HPFeX+sCtxFbgWXAINvhml1oU6bI3kQmUQzdvGf4fnWQbzVBcLFl1Zrd6XLZa+1WZ4
hgeKBgPVnxOL74PNfTAg3eePiTqGFt2I8o8tcL3zm+jGpsD6HSDbjjI5SuGPZgHJVjTNLBQrOSEI
BOMOISvTuYjhcQgl2mBSD26zLogA6wxVTZhi7zUGcPRhEUo/yBoqtJCgoR43MFrmIYA6x86gVVbV
x/EJwpH8AL1KStgX6Fn9Eic0QShEscqJgtVQpsR8SlcjEVQ/KyrKeFDwm6WfeC5trsTGbjfXbNtn
2+66NYMe3cqmA1nvNlXu2saKtvFKfLNNYmV4RE5ehueWAOOwacOOaSRKBEaRZZhVoQZufEZBvZYI
G8MaAdk0mLq50oF3mEKiMMfSh66s8wr4I7gmEDJGaANQd+tK0jZVtoW6HfVNdttc7ETKkozDz2Vi
ng9BeglyqJOIP6++qfl9Fcj3YLoHwxj2Y1gZ4bGO8jqyCQm/rNE3XtbZPbaneCqToUxuVkyK32VO
8avmFD8SKTHUNWZP3UkEcq0JF1SFfHdbz8mA47ixz5tCScB7ORxJZ57wG7thbBUyatKf8MbH+JYJ
ltOsszfEEDLPrsn9508rf2IQn4lpDV6pGQaYQBLYvXaCnxSML+dw+oZzDnneYcQ5YoKGGRgdI16O
q9U9WBjZsFoYmBdRu+1qHNYuIxSBRFZFIqFBEKmUXFVhrlYOEcAJpePV1waCmv0jJReM+nvgNIGJ
zWUenmukr6E5UHiFl2xNmqhBrBqeFqX4VAgxLfiNirdZ4rQJwY/yEVbOn+DHFwmTLSpPSFA+xkDy
IIyBWDX1Ryka3mHwRqT889J+nYjqIf3tleAY4mAvwN+1iINl3YkOZjy9BgKCXIbrkjvFPJ7/GfbZ
eE5ORAuv6sZl1w2IHLDxsMU6OoFchpUT6GVYO0HjBDaJgE4wzuuiMgNfoS+64gUTZUp0c5hxRZbN
xoxKJTSr0CYSGKPqG1BqkFkAcf75jMnpClsdmj3JvYx8vJ7+2/7iQcjhwRGynB8jTasOpd7jdZnK
MxImXmODc+sq4ZBY5sDX1OMJeyEemzaEcxTt5TbhKNK/AJO6LjAEssIBUmKYCaf9QNqUTXhyRRxo
dAfnWBHetx52uOgw7b0BO01i4KvrYjHCYebLFIeZL4MczGMZlw48w5iaREyhLq3IQm7baGgjZgbH
EVtwPzcBclaMQ09rCZ4QnoWz5TUuH0cltCpQRarqwLiwO4Lc8q+yYAfcRu9n20VXJxyV8HzC3pMZ
ifOuOPwkMU2Q58V8ZhnRME1ggSjGFpMDTNz4EBkk/C66NSu9RDQz0hRczOBkiqDkog4zav8hbPVw
HMKLHp6APfQ/D8QM/xuX3mUZJpA2Z87Jx/Sc6szJpumcQPlrEau9dJzQWZ1vfqExhuxqwjqdDdlE
7Q2fCnrbXJ//IwdnH64WAbWzFqidWg6GcfZLfsBogA49/Q0GwHSftVSQOQyx1NPm05MLCxZ4uRP7
HTttLLWxijXNkEhDcqdWu/7oD8fc46LL21u6Pd8f6vtDd3/Aa5JDHtCjlAhq8STmkCQEMdyp/Pa6
zl4qxjtwz7ishjdBjZeInOdRsNrW2qbTNjdtk+LooW2UcqNBjrTXx6caAV8bZjQTVCmYlztBDtVD
DcZb0GPjkQcqTZrpO0y6Tn5HR0pMRcAf9J34Aznza3RICHk++aWluYb4h4iAllHA8G4OVAKZFhRY
JvxcrKwipVvc/LxO0jP65JZt9JqgX+H9qNublsTr07Y+bYthmw1b+7Yl8MqotqaFBzwsowYaZEo4
K0EmI9N4JkIrYpssKMvzsgFuCQpHuoj9fS4ienE4soBNLY8nLDN6xFUDmAPjcPRhjsuTdKRknZ+k
WAT1n7PXtFOE2CSmKRePDgQsDMzJAGeaqy7VeTDxT4N3cXk0Lo+c4+hSkE7lKAFxE45RCbg25qTq
KjdecqJ9DKbDSMV/iTue0F6XirEi9wZDMh/hpQviOxxDqsIT9/K+HGC3uqPingbaKK+0OCygeXry
SSzgL75agbrRes4jRf8MrLFVeGkV81dCw9+BMJ3jRjpupm6j4pyPi4+2UfGXbrY3FNdOwDqpJDvT
bgXdSTDYly6QPmIGrUtpQ2UDC4VFpcor4ymG2iqNb0NiGon1mFj1Vqq353Rb4Qpy3QJP76oNEJX5
TM+5pxL+FmOtmeHO9GjpxmjFWBPetDgvMYKeEXDqxW6vAsPjkHYWDdXxCIxKbcO0BTKQAJzzPqDi
7T1eB1UoON7yr/RWtF3p9o5/YONXUJugzhmogkcIgtwhq25PGd/tgbWXiruysZkTFbdJtLUaHCFT
uPc9bH1gburUGirmBbGS0D9MjVg1wHJMnWu9Ut7cdtarwEihg8V5NMHigoIw+gNtsARRPtB1pFgf
fB++iQPPjRRNPKux//Wh5fC4pnu7TEQcuYB69Jqg0DriBYS2bDJsDZkiVAKFNmllodsAJQbansvJ
dZ1mbDPD+mlGOBs8pXCT4krfIc+FspncZ2/aHcC3BGGoFChq1YqVyWEhhyVkL/BTWRRWF3O13VY/
Ul4mwn2i7lskutHIM59f7VAuI1MObTmsiJypwioNUnhAwHL455fgDhD7H+n6cXCpOIj2ZvetGDmQ
daLKbyg3IExpcF5oDekz+h8wOFUAMrH0L3Pazg06m0x57PbpG3NF6riT6G+ruROnceqRedVCvtvs
bn7X0jvlsD8iHpXMMWgbbSQs9fY4b7sLvTuY7hmvygT/E6hMR7KEwv5O3Ho43WFRhzs+0/4UUGRf
6eP2/24qAOrlpuK+4nYaWzEEkSfPPAlkWcOCHfkwhzHTJXc6VJH9fKwgCjorPDmvW3YdRYcGYwS2
Cd+a8R94rcFDBzeeQC3jGztg4Pzp1l0bCykMo13adySYcx1AZ9DAj2cHjE1oPfK2sD991OWAjwEB
O6S527gGBL2srTyWptiZYpl604oVNWmoPdWkKmGQJEUnjAFyVXgDqNSeNNY+k3IdQjfqwP/EuCIm
6uaFEcCiAKFbXhpmRCJG3A0rEfmpnDca2eNIZIcYKZF5Ci2XyTqO48BUhIUyVs/ncTVdNXRe7NdR
6a51RmuEgM8LdyHOQuwE6NG/Dfyf8SAIGAk7DDRzv819eHXmbOpCrwfmnv52whqEHMSDB4J5EyMx
hEbA7fSQ2mP6BqbBpIF2jEm0sioOUKtnwU2sfs1Yj8xsju4LSwK25BEeEERlC/MJvED88oCkfu73
AcDpxICgQGaAZVC/g/Jkn5zyy3tDsIItwgwggIADfy+qafACkDNwYhbfCKiYxXfBdZXUSrjqeOFn
HpIUjnc6+5qHNcxe0QcuyBKDLXYNQADd4BHpHsOwxp117XiUYm2IXcY5OPdiXQ2fh6dkRdlVbKz2
QH8voSe1I/Yu36TaQPxr0rg/Y+icmAKUg+qCy1nUUvFRHt4jrYkKOeL4OcmRYkcaptdV7NgRS5aj
iT8v1jX9/mqSQ6sNrxRtEDtXQxVTDBynpAKohXKUJb0WG31s9fH1FNdddKqiK/B3B00+PKIRWqcm
Q4nQ/qknJcpi2N7CfffobLDhUAZhwzGY23Melq+IARcvjtnJYiAt1tiiQemESM7oHtNCUDHU7kFm
M35cfzHRxTcBF4U/1gl/u/rxb1dPb8/YhsaeX6eXRIJLZgjXi3RtZigMRBmHky6LqQFrMdPtsLzA
7pkbl+LhL3iECxD+ncLYAv8EWRhbZAcYFd3cpjtQEth3khNTcUOqgEvEqI5UpT+bgN1kv6UjYCuX
nnodXIfKjrLuQrOMY8EeLQ7N/TQDWha8hXx9JaypiSptDWJyOYx7jnZx9igcP2m97uAUoF1tN1x5
jnvOBDAADib+EYf/PD/j/APuccve//uqeeGzHccs8hsql9XtL6At9OgwOaF3BqTgzndUtwdogKNK
uKoiHkedvjcZ77ZiNw1nsZvOVAhrXgDnT04lJAcj3FNgsa8j6m/cMxiTCbth4TIBWgaNRXg00aA0
q14XVNX2FNw7TH1Jkw15pvGgLN9lGooZx6js6GwLHMMuoVJh8BJrXWx08XACMy1gvh03ZbfhKcos
kEW1uCPl+5HDJsfC5sB9z0/Tp0g9xoBPEp644g6G0AGUlpTEpeB8dRPzInB4IGRw+LQOQAExUhWP
JepzzK94LC0oPEA82iwQIDgsCwIE/MPic4N5q5w25tsyBOKBBGhMCwdH5QlI05TXLbJUMIMBNs1P
yEAzWM/sX4nMN7t4FrTgUWDifHj8ii4LZk2nqOJjKoDXUdxDs8EFCrxnbi7oLCArsTXv6H8+8Nxi
oTXUzv4Fp/sZEhPbVPNAX7DQ4mM/0ylgoQbWBGcHjuIxLO6iCSyOUY2UHxtiIsHKmCPIEhSZZZSf
gNdRllwO1uv9cVh/O8hvZG/s4Y578JJgneBhVu8gqJBYhV8Xnga4lsCaouvRxQJdBWNFGcjDkXsJ
yJXXz1qsqplf8BZY4u6CjUSk+6xjnDV499fzvoP1BihYrhAR50AIcwu39G+3XPRvNranOvZXYiQF
1pKDrEc5J18Wkx7d6ljdxNhpWze4sRFJ3zqjFzwrztFVCy8aLsmMWlQSSJkmEgw0x2OoL7x+/o70
6mVTYK0hQdSFVYs+YG7oil+d8xuTC0Q3P85FMj4hj5NfRsmEnCPUgjW/43ZrY1gXRJdWL7iuLPSp
/PbBs0K5CshbbnFieawxN9u6N+aAMi0NUQDVGkHriSpHu3JX3rKXCSU9VMQDA9iSHU2zIIocFog4
diX2z+v5ux0f+REBptoaJLDnaYqmY2yfBFlMe+12HIKAkaz0Kys+Ej5kyCB0mpRYwzOzz6WKX2Y3
/8fUfS0nknRbAH4iIvAUt3iPpJblhuhGLaDw3jz9+bLo+eNEZGhmeloSFFWZe6+9TPkYpgFKrCBC
CbRwt9018+POA8mqQo+NLWQ68VyD6TkxvYPF5p1hznOWTb+5zPxH4KxNQuSNumQflIX2rkLmB+in
iS0he10bSl4pCQ9rGLWVbgWFozjylBqPaBhW93bUB2RE/XUBz3hewRWvq37KOeP57CbwRE6CcNRS
J1aVKwq//nLXP477qxVqQAE0rhJTjye/CQWF30zh8qEID3f6s7pRVbfPFKU7dbafJi32BKP5/ef8
ZlZ/tLsq6gqUS12PUaLIzfbB3AklXyUQJjtvgZePQlMKHDLQpA0H9KI6gFyzy4l+z3/sfzZ5O3yp
dxIshIci/eO/Xd8w/8K1g/sUXsEwN11htuxrrhT6yzg8pedj01WP5h9KWEgOrNz27sorfb1K7w+R
5TZmQ1l39VY/oGN/fY17fG+ZCACaS8dm3+PzmFt58r3rmm/DJfJtj+9Egblh594q098zeRdGLNlU
T9Ggc3moubUy2iPdjPZIVRE9a0QzMKBsZc0PrVVkIrZoWffP6E175igxW0NRsm+kn2maTcvvv1Kb
UbiMiX5ilptEb8k5OJ9/zHqBote7bCYeCHWXsoXiMdknx9nhprUJ/MOMx/bzti3qb8TMt6c58l7V
Ib1v6VX5+b9tzyQ+LvaMK6wtLTtHFJK2Lzc5ZlVYE+PG6aKfHoCn04PT4Sej5N20xr+lk5Vf3jPf
mHz3b5oNLzZwC/WMaQJcI7bgfBjEv8G/6uXmbFnHzbA7rMXjNE+JbaBXwgvHDmhGp1RFCawwE2Sv
Y89PpRuPgR2Ep9w1BPNLZe4w0AnUS049MeRh2/TbQOl8s7C3et64veP0mvkmQD3+zP/QmNsmYUgo
iNJTf+P7+Z3FUtj0M+uGaz39Y/brKvybhwxZA3nIvRnXATUBH/WBMz1mhhrXm7e7L78Y1p0Ta8zA
w+Sn1bw1z18KkvQbniErxMQQKnqL3pynXa9BgY+kilXKXtjLJf+uOfrxFZVDoInpTzn1bG9QZRc2
4anJDlzy+eAhyp7Ff0ySkh+ce6WyUccziJhV3rmY2WRv3Kv+JIXZXNGn8H9YIf2XX6SVsEIrEfip
mxaWKNasl8xN0v1lI3eqM8268hUjooXgyEafNXLqWyrS1sNyiEDQSN2bVzV+6VJWfx5nlOHX4o+i
z5lKLu2rK4Y9lzmFDINiLviDqm98JRBnwMcJ2rAXfNTP/LIXWPrT/edy2zdLzVU/U2Z4/8RBNli7
K6TE0NVI59OemfNEG8IXXrVDyXwRHUWx9DAG+G++qJBQxQxvzetwvxqOc30nzcNflVrITwwdxUjv
s5+Ud63/Wp5H16P4dyjEyA9e9Ffmlz6FWzYfNE+nR3T76YuCYJ7p2OC98DIOiOJvyWs8/AkxUIAc
7DzBK7oa3BlK7QK3LpII58KuXgNTlHKJ6SadLQ8CE3yjyNsanxZK0raB27GUqnZeheqpE7bG+Udx
ZLN9cMPOExtNNHIsadCvE9sdLwkhDpi4vAjInH6W03rKM2CH8M35kc0F8JOgPpwhbHb63vA1GqCP
LbM9wJLpYP7Zj/Xb79J7xh/jkdGbhR0YNkk/3MavlzYkXp+q50bKpCVd9wQQ2PvKzRMvY9+96Wzl
3J3adhH85C+mp/YR1R1+j3V94E8TJyU4wvWHRCVeZI6NG0ZPdWubXYbWK+6t/5tqbXd92AwIZ/fT
NdK7D+/nD/SrqWlvyulG1tjefiInaDMfFarRvzM+GXwfP7NNnw1Io0zhb7THiNNnhqbBkjqHBqpv
nf6YqqdHnsDtpFxsz7hsV06d5eorntJG3ir0Zn7u+A1gqMGY3lupYmsatx0Uh9WPKcjBBHIeZiHp
e/8xVX4wytAd4VupXSt7GbkbHGdLcGbn0Fl+KrSzu0aNWcZW3UExIG/JYGYWOCboJbbSG7YN7W4m
qGgP2z5byqJAeHfM5aO0rS4XGMdVxjnbH8JoZv802YTRHKTKsglzOHU/0Qacd+iQXM6jJvn9GhwK
/NJ+XGRQ8havYop9pkYCQFOjeNr3XGSeaRxPn3x5Tp/7DAERVXPdIr2xys4+WEr5N8UKp57MPtic
Ej/2OB2YqA73ztxdMBvK74Ip+oxNyaEjkoPzlTCb7Y9cXX+W1wKNO9kLdX83unSFkpzV1buqkKhl
tsNtlhX8y0tuy964UbT906qHNAWmp3K+C1ghuZApMEvyzglJ83Ne6SF7i7Ti1wHfziDIX1JlB2kz
/VKSjnbchtwGAmUz5U8uSalkrX8oPQk7H/KkeZsm+tzJbHINr5Qf7IGhMXKKR5qEOfxPnrD0p3yU
9sHVi4iHeYGr95TaMXuvZCL8sZBVtOxyoLK8FHpq5kkR95f3M3N0qBRmDD3RlCQq6LfddkSyqyYx
tEvkEzoH7XbiqmSnSeRUU4FqleY2115/lBhLv7J8ZRnLvWCcai74vl1x+yvR64614bwZpZFMG3ui
jdnrfRBiYZ+g6qm/ZxWUebnGci2OTCbhF9cqHrDEYIW4n3q376fZOlXSqWfq8XuiHo9/2Oe4cFb5
bbsOetm9u3/fcg1yfUj9GYD8a28XlvAFNu7H6+/CyJVd/rgIpNq0/PzuSWaJB0vRr1XxD/NWtmNS
0U5FM3NjWubvJ6VOIs97/CqOXbm+lMBjkB3H+2AkRsHLiMsVvj+7WuS6UiMpf10tIvD/pO/TMaNW
Xlalvs+YIm2hfN61PS9j5L4IpXMfomNWoFtV+/tTqV+Z/TBBYNX2ebYzTW63J96zrL449/Pr9akX
tg+T2NjfO0we1loHkPgkl3dR7M1QJbSZ+ik1yiOtyqCkHrY8YbdLN33p0ngK4DjeTBxr1HG+RQZf
NtUQm1niH7JqllcCFKrN4jRcpPO6u4RR1smd/z3cEYeYIA3zNcO05d148fZ5zvkzkD8QUz+EAjK4
0jH3sga1KQ3JNq4K1foXC8rN6fD7Kncb8xNESVyREyXYkkn/cPiL0hBNZndZclWW/uW/49J7/Mdk
hiowRZZvql9Pf1MQHvg/X5qZO3VqO/1LPkT6V6Tom/Bz202uInt8/utV06eTcU8Mz1qe4f7wQu/v
ro7DvLSVYy4SrPM2i8a4UcLbxe4t1jynwYsgifOUVOgSZTbvRd0H8DHbS42igCC0b+f2ds3MuGV4
Txt6QizNdA/4aODTQohHPy9DPLro1My1FzNbYbgV4sIFcOwyYY3XYS1KQRn6MD/mF5dNrI+9Do+q
G+lerG0UF7fWfd6W831zHg5zBJIad4f1Wrsy2E08QZ5d6Dy48Se7a+8+aclPk/3lVindK0UF1Zxk
p5F9VU5yoEz8mH0YOQYrdsarvn9yefLo3IalXWP2s0IccAv37A237ylbkyANPc27yw9K0Uxi5UHx
ScBqFxSQkMTzZb8vs3c/nMJ1CnUrc+9ghcdO77YL2/As1TssGruJO5uDcdW/252EpJ3ztoXmnttM
lQeEhWKek6AW9PE7zeCtLUb1DIF7845Sb0z+pALhAFS9y9StnYqDucL50CuPHuJFQa2Hz/UPC7jy
KHjG/aDQqWVuLV8L0WD9Y4+UA0u96RRZVp7kjnCk4Aqw+eTMl/XbiUM/F/lJ/tc1PDvON6SJzECm
yXbVPpxal11LBAlXiBn/ZsltvKvwz0f7W40ZR+r3yUAkF3wJ8sqnZFtCsfDEsyqx3fi6Tk7I1KjU
t717nG+C1Ug8CEp/WAkKsr9yNpFqpMfolN9sI0eRwmGjcUHWB4A1R/Zdy628E0077z3xd+BRpzZ8
pnBlaGO5Uhw3bDrFae3wySqFB87eJEu45rZy+BS37X+UHOBJ3LaTQtx2alR4Zh1dUH3New41vzPF
WMtON+MSTuhRavrN2WjoqkjbHcNxPjh5r7gGrUIMxTruZEZuw80kN7K/2z0zfP+uhiZNL47ZAqtG
93Fm/eTAmh84GoVN2CVZrb8utj79bblCwRdOFR+e3cZpfF135WbFxW4MEzx2DNRaa71wsllmMiFL
a53uM1q5dop4EKsm2zxSXd7XTM6LEZF6ZXavSgU7HnvCwuWGyq9YzgDS/ZRpqOASy/B7Wansf1Ig
PrQ9zDVn8rS/uP4qciqJ26V7O5WsS9Q+m5Hvqmmh41grh32tVB6kyoPpob19P0XtJWQ9CpbYi9dT
8JmRzKlqoP8NcWSBVjEG5vdW2Uquc4Dyp4Ja6541yAlqreKpKm2Y4e4y+NpZ6BbWQ6XJ1a5Mrnms
i+rNyMaTwrsOQs0Vklyi0lwBrw/4dGHdVLbl6pTzj5uFQG5ao9G01hq5yaaxO1ZvMhtz3e2udyz3
4mt/WurHy0GuMLhzyl4MMydTPeKrp+1pOJZJkec8fWmVmQPF3WyxU7p2ZF5krp1o09lOO/lce28b
ZEREm5Rrzc4t3lSbfBOjkIFRyBKwjEi0QZYxj87J0kpa8DK9QEJH1eNgGEK2RtnRGgF3wuMLY/K8
MC5vJ7xMLMRyhz2WSvtiN9y1x/iJQgb8HE0YqZOizvnupkKEAHLoGX7SgMcHZuMr6HX6DgWbvsNi
dESGgb6a1kYjGLxVi/ps7GDh+v+3Gb8hUKu5skKM1q+t09DWgHTyAaGRBWpYSzIUv0WMWc9tJn49
rkBKL/O6SKb9v+oX6QbjJv7Nn2i1r1XGxlnsk2fsRCJckGn93skVGCAJgyui1QM6zm/O58yaILy7
LgqXqca/r5IyarPfx/rxx3dYvp+em2mDtJZSyExyZm385L3tf/dpTwo5XvMKPXzaYVBqO/4KQpOS
cy8Xh4coY4MZPdwtpf1Yd7JueQ+qAsorjMREIE7hbkMVeu1oZwRbWnfj3zxQSiMP6mVSXg9UMLtI
SFslUhcWPssjqbBNNZZne8lJwqxL7RB/5IciDgrPmfGTYmH5XupnDr3CobdAFkDv7Lholkt2Tszn
tQ2J+Tw9fT4eHeuXz1PtrMzqeC3zY4fHk8jMlG6J7+q8UljVS6s6X82NwUIJHdIIur+aURp3zj+P
/1lmLWSa+5lB013VI0DbHF/3RRTlcTs4U3CBG19tmZdpPdfkxUw2/8mZlGGpjmMiBWr2rpJ/bJre
qB2zzEwxbJq2TGWQN5Hbe8YbpWR58FNKcqqlIcn97to9ZjvzUIflqsHoSFCPQtAOXhCUgPDO5yhk
A1jciRL7muRLLlHll0flkYrvmgl9lSLt6Faxoe4mIZhAbx0O/GKmx8Nsue5O4x7jU+4wy3cfbZGW
aqInMd6sld5O4YtjJNcP5US/bFjqXnErGbcfeLVxMAf7huPovmpmGOAkyRJ21FQ/x5mgdZmkzUZK
NfHpN9WOe0B6wEzkqcyRGpvl3FNmdNixiHI6sl5i4OucDs2NRNFCxbvVuchUd57y0IIwm1a+TxcY
owYZbXquGl3aqo6wUChXSMk7x0+gcrrQRfHAjcACydo7p31kUjSoQ7p/H/f390G2UxtLu4QAzOpl
arB1PeWhsDmu6ytsUf5167B26zryqJWZ1XPJWkS1wqy+ibSAtUI2rFK2drkyRKvmNfu1XWUX/qO5
Pze3MwVvc8dbq1FiErGu30RuyY4h6X9P8XNu5ZetLcIbc4KNvK4KWxGVQMKPOsDptMysAK713bV+
KdcLcWMJnqmS37GjwfyW3xEgIbIGOxT6iYzLZHo4HnXvqrHAEoa6Q2gAxThBLgrQ5nR4OX/iChw/
C7yqbB5mg5Vbp4/mo5VW5Re6EOP5+8wOeZxsTVySQTqkBJ4Bew+GMDeYWGPcr+H9A8ZhzCCOdc+v
qq+6m0QBDX0w07YRh7F2gG+gQjQXvAXBQXiIJpk7wfX66UynMO6Ux52xZoH3xLW7vzoruoVcdd+b
zqvUezPswES9t45a26h1SeNmVDF1TZ/ThMjJAPp/dLPGcVy5/L4ZukzJ6OspRDa0Xukvx3o+qh3n
osNr05sIt1p2XcshdP/Go/y12latsyrIUPZa3fM3FuOHccK+NlXNLmo5+e3bWnpRcx4eq8VTLc//
KV3LnmqnAp+6Wvle26Easr3DORyHtV5UNUHVHX5ot3SoZqRi+wWBJXvJdk/ZwJJFbD3n25uId0Ej
RQQl/7pV3tYPt6Zw4muST7zHoi1WrwK7tNrG673Dpsf5+5QJzt/zGPDBomXGMGvTKabajF2Osfwy
8GZIMdM23ZJcbDbO1vWFBopvWnBKuX1fnqZJBEtSumtUtdELgY+nivyKYeJdd5icGuLucbJe1Kel
Jd1Whf12oa/ETg8389EdqK+wXha6u89CsEvcb95vqnNxQnJdGPLNy65c32Ocoy74LTitI+A2BKh1
wBznjhpURQeZ2GyfzdlboBD5JkjHOggV6VwEUTWeNTTxi1Tz8CUKoHai5bV7TWblj90EXZlJ1/WZ
r/TlSRdg6bXLb8toUH4DlpTfVP/xj21q2t7XK2pLJbuG4ng1aICBUSL3P46pRf/6/PhWe075TcvH
sEiKaWgJURD5/b1dkc0Ij4NRWyXb9g6Y4sFuGHnPZFhq+WxYqn+vO2/IlLTbl2Q3dBYCm3I0bk3B
9Pl9S5ebUbDKUxtUuNtBSWF4EwXv7OcKwJ5srg31Mzs6pTnUx4Z7vwWjcokuqTfIma3dKo+U5rZC
jWhMMCQpeVmV7d0VLuttgwywYPAmAwzG/aQBmXFhvMan7QeS+OZK2V7RwBY68aYjaEeLzXqHY88+
2xJ0s2NPb+pxDXZj3p87g9M6FCfuqA1YhobEytDmeq6nLzwoeXc3i21u+TlAfLnGesgKFjyb2uVr
W6r8DXHS+Bj/2TnGH4Cw+EOe3sMqX69o+QjgSEzDgcT/Jd48oJDTxL2UfOw3wp9ObgQPKYwKo0lo
MfINVoTHxIewySFtStpVAQM93NNv3/d8d+2Mj+Pn2Yffln/N7yI3NNvBCx+knTSBRWhUQbXfLA6d
PsA4LZ3fUHrzl1J//a/UX/fB9Vmzdw13vDIi3J67z9X2+SwYwp1cuLM9QORCiS9XIuZ9rEBxPEu1
/LDUz5GkVO8DTpDB6rXi1qpwkE/jPlfS7WsWfy47uKzfbk9udzGhOYOpdW/2R5zo6ete1od9cVE8
fG3tnb0SRr+oIB7q2V/AquCIaNogbnTa82geK1Ipt63Uu1SUded/DTRoSxrbZ6Ge+c+3UR2hKwMo
aW0d3lYvoFBufYgR5O5yDFFFKrRU+YOpYhHyPFInADOugGMYT7ny4SBPAfuS+kvxBbNlLcmeFdt6
VIp/raPB/Vkbng8JS8Yjrl0ct9zVCokVjJv9ngctapZCpeQHlUY4xaGR30CobUNe4g4RC9qpB487
AZ+AHutE7RepNx3q4TOkW6WTthvyFnAspEij1ckq9w103N/bxVK7OFz0FIixjyIpEx+48vHnkPZZ
hJL4hH8lPDgAWc3I8bp9lUbO4gx87KFSM2rqVGgf0S+FtfI6De9u3D4vjXKGjwjk7x8lnu1/sTBh
EYph3D4iT3jrHBwhD4dePtu76yCn/cK0n1e4ImOvaptzJeISv+lya+Kys2vzM2K1wYcdnodsr/qH
TVvI9hmcwvw/jzVk+4dxkoh3GaFxsVJXSsLIlfzbIpHEv7zNnK3nnX8pi6Vtuo2UL2gJL/9Byt8v
VBrt80Lb2bJYIy2OreuS+XYF+eFeqep+BTYdIK7bQTwe3EgsMbrdZ6xOx5QBt2WDJeBx3TyvfZDN
67p55xC4bvKikt9UnDZL6+aD7T//nn9vFUTX2vxQWxykIvIDLCT65kE2m/w7DmM97/ZkJ+SYPgYX
oUd/yj8Yo7laLXU4xW1WDa0spzh/lU3c+mVcqd8AoHPKh+DUX7x09SAQyMWpOVuHjF/h9tFQS7P7
tGe6iSNb9GgRSshe9EtpHP26eNb3Ku+ksclh1PjvqXk2Jnamuenlmnm3qqLYLGFGDRdiTccQ/uQy
u0TcqfKTa5JlsVESotnWekf+RP01o7zGHTerSuihwQ22rj5Htq4+R3njmc6Cndgp2CpeTuEyljLh
GmZPTVZ5LqNrzFXR8kFd0617upXBp8W3zlcJKHLVDAS+JsuVVJyQIn/4p6WIKEui1uHY2o2D02Kc
+6el4LR4P1ROT5lD5ZJukESnHZkHmXyt/bx1vrYkH+2v7e21fSm0T7vO7N7JY4rum6xOq4Vrdfyx
OFVyf6eJLlyKpkUXnkpMpA7QHgXLhpLrX7o9huml1CEyi2HjGKbHiqr/czbtzyS6z5iVDy+NyOOP
eBRJsTPmfcmCd5JTUVb5xp8QB0o9QL/VLj1rV3No1RzEEjPKnS1++u/OezxD23sVDJJNdfKpTirb
iQNI0jnR0ZOzzGqzsgzgXqHUzd666Wm3lOvcVzycgxI/W4tXlYOaaNo4bzB16+OUtMv6VsVtJLNr
WHuInMiRRXN6aO4uDSxBWZmdU1Qp5kV/tTPTduHSvm3a96j+Q3SEBFk/7cJiUrWaOSB7t1X/tOpL
C5IYGmmFW/tEbDf/T2z30NsR20nmvIoROzeoCQrN0lOpXYoHy78iozbjmq+zv7I9F+VX1gfn/CB1
rKXWK+IeXImga1xPg5jcdDZmjFC55mvAmw31Zi2ThE3d8zURQ/7YKH3KOyEhSQYeb90mx2c1050e
uly9M1/cHKAxZUmsK54q1dWVoXz3OO8eCh1hjdvaoZXq3ey/hbYRfQEb8aP8yuGh/Lra/cqFeNCr
ZMSXDLJFyCcCcIQozdlQJMHhJDH1hfd7/uU4f/oWRRA3FzJtMg2L57t5f1jl2vc4CVBclF5DqhDO
3ArbJq5uWoVLExdCJiRmA6scTuvoYN115pfhfB3j3ezKgHgLC8UieHQfDDOwa9ZOghGUqIv+pM8B
OoygPNoZTQ0ykf5FINX0N1INEv2DRy+0G13SaXwEGro5PZeTg/RwhBjg0qGze/ie3J8SWn/p1+He
Lv8yR168azPSerzqLNsr0DeU+2Mtv1EqrQ7bv4rczVvrPDk3NFfFkYmx8ISxJmuix4pGpAnj0Xk9
hAIIJEWqy3FVCPJfA94DbcC17r0WKu+iK5mxIzwI1rxzDxFhBaYJZITzNLCgjcjTzybB2Dc6QPNi
dKp43LkVBAv0ttnegq4SqSwwy3SRF7Gqtc1P17zeSBjbFPcoq0qs0hWdx53cpUtXdIURCHQGVDYf
Ylbvi44BGxnHtOD8Be/o7p3C/r1UKw+FI+xeS57tUiub2LGkUIzjtt7dYsey0rtfVcbHzvrYmWY7
qXGnMMkyHJ0DY0rB/+UGoTFRSGQrD249j6EHtz4tcYhCxiVN34PaGSOJMHR+lC9dOzuH5YahPUci
AGrZfCO4B/A7BBxN+wksgOKfUf98LtvzVW29r13KgzRA1jFpsNbAhFzv+ca06UaW7Thqz7OdvaFg
qrPLdtapzjbVOW1oHDvpn342wLNBUkU5muVbPLxsn/L3YWE8nKaHi7S02eFZzC09125ASFo+dchB
6DOI9aJ94+qcMHlO1oXCB1JwC+s6baaAQYDgc+UiF06kSbMwDasMdW9vHM7HXpzrXWQqNIqXWr7z
me08AA1QRgamVSkP8WQzx849auPJltWtQCwbedm4rUNQROixPTXH0trOYPbm8dTkd+M79d79JdLG
kDZpOx56R/tseBaKz+daLf+8WOE/QnzISeaVrV904wKIQx4kx4d7axcHMnn0zIXqx19b9/wtNHMc
ZItKwsdoAWweq3Cou0Pu7pgqd69TS8JcID/gs7DEwh2OO3DXYp7RzTf5wH0u56G6yGGqV3jdYUkF
5xyknmL9CHz8W9xBOgIRYv6zVtNr61m+U5D3EbiyOIQvDF7I6dCDePcWEtZqcfU96wUwuReDusjf
521PAcrMsfGPeFlMP8837/dh+kXKx97gCo17nWoK27jqY8d/IR22m0P5yVOKrju/BY0+dgQJAnuI
d882jh45jwH33xuT1SEjt3MtrXiWU4W2EUFhAuMf4cXiJYHIcg7kbmRIF+YivKe2HcBcE9dd9U6q
8KmwvHkWi90o25ufw/B0LB+PiUyKy2fXhKASio1zifelFExQGjdDAr2e+QR+gnXaVOrayFlV93jY
tzOqZeXqvn37XKpdPu/lgb8R/87Adld1WCjEOKcKxaSkA/0pTowlHMPmL+URiFNLijveyP+avZsb
z96LmfeD86sPN84Oj5lXf4JiRBFP0PeuDMTjLI9MgixdqlcnoclYORA6CiEBF2nDNGdnWw4eXR11
9y7uneLe7Gj/qUrUfTUj5k8d//aqC5uBeotVtYrsXl1djMRqd6nG59pjuCnbw8soNTUXBsWU0NgG
DGZFrD2iBnIo2Rw+jF4ZaxlOvkQ9HzLHbWNSE0VzTZCkWN3tKpBOTkEKbbIbYV/eGmfFY74BL03Z
mxEfgoyCy3BViFMh0ylZ9Jjr7oq2CK7FfDv9NH89zHimccrqT/f9y4xRJhGnBGzaLhqQxj1Vt0xw
TupcxNColbLVqb6loB6e0+VQWqeIPmYhGnVdbGBD3u68r+QPh7WdBs8fdqIzWWqmcY0xsd7geGyk
j+10GdGncvm+3yuHSzN1F/vD8aF1nrXHhXZUaK8MTBHb6KymvXjXm6/7JVKMS7+8GBBkTM+DKBZz
FnJRb/HwFA8L+cHqNJidaod0pYhJzEfj2uOtd35LzTpUR49CMsrg/VfX0yqd7Rgt+tLa5VvnC1p1
m852HlVm0/aaf/xpOB1Gxc4mxlUbKnGUOxw2yTq433wrUoiPlC4Psh6W3neBxmDZx9m+yE8dpYdG
henh+CxRLLSWve36u5h7gSAj75j0wkbSnXvzMLmzfrUl/AIO5X8tD73Um+7g8Hnc/ymGmW3uWePk
H5hd6Ahxa0YFd28ZQmgNtz+HQxjOaM/+vxzak1J+Pgs/MkJQ9YWlF5gBjyXd/aSIs4VaiJJ1IAyK
SNH5qqXX42vEVvHhzRuvOutVR+L9/AuYD//sPBJub8f2TTAnQ2Xnfs0Hlxd7fm+el8233FVea+uw
bReVYfPO/t75/0GVjNLl1YsrxS33+c3dA2JueVM31KrRuXGlZT6HmMpHUqUs1BsK3KZxUYBuGowT
BU5VbDN6Kg3VSmfSvEx0UEbjFkT/wz27C9wC8FSGeb7hsItWCOjUcfGrPPr/M2ITjzxeHH7R5ENI
yux9w8rwv6Zr/7PqqVAa5bxRUiMCnMEZpu5DeW3FrmhVO+KnZ8qjpBE2t/EonYtdVsUSOgrFblGw
AzN4Y8Fe+dgrnppV1shZCXcM5zvn96iS1rvt+9dZ/z7rl2lrp935t9AvK5utDfSi9OihWdCsF7s5
rjLXbsoQxFtOWlle5eV1My42eJWf7uGRKx8YZVNrNniVT4t1a+zkJG4nBzYXSMJuzoMUp6FuqdS9
TbvZaZfZ8LS6P4jMahT/ixJbq3M3eilOof+ixNbXuhSx3N8Vi1R8Cs4Ju8pZbkKYgjenvn5luf+4
FaTI4JsSwTH1YgCFDFMzecmIVjJtR89upPFENo3NphFxus40om825Fb0PY27S/ZbA0ig/56FjIXS
pvaSJyMhadAn/I2wnGvRU8or+xqvq8gqkVSa83t5IOWldO0Vxt0cj7Q/949ZsV8WcRzXxk9j5Jqt
WwraDrBenwbxaXAtQL9ql1RLwMNoOm0zFIzi5uaN48KVB8OuMp/OKAqqxThYXmTjbhERJl/JX7BG
fMSd6a7yIv3hMu0UYgg1wiMxTFg52Z/JKn5FeqGYGKk9Zbl1bnMoPIpDPpjIddKs1H8t3hZ+4rle
oGd0S8cSoSv5+On655yBev77vYu/9z+yKKRQWFcbmPfPOY7aMYmhKFKCMU0J1+bc9f03+m8e2V95
qDrLuW39rySdQ9y9XTsXixs8/rl2BT/I3uA/OZS3s9emgJ3lss+4I8oRJQBiO1JbPi7XZqD27JrL
qLFh2BkI4JUNEvc9OJu391Hjr7+S/4qedtNOqrqbYt+0BX5OXdexjG7PQ5OtIiF68Xs1f1pUF81l
riUKyGl3dyOwJpQghLlDcUTnWAom78VTO/vkJpILNP7ODVB9cgPzAp4g4trz3+BguRNSN40LxKMj
Fq0+z1oL8wD5ra9RzylbRPaonbGSamvRsDEj3urtC+Y7+8NNxHokc2K1QJ+WNdMAv+1eyfoV2dcE
xZxzgBxdDP5AozQw5CO31nTcAsi65768jtQ6sLju4t0P+L1yAhD826n3khBC4xlI+OhyCrEct4RL
l3meYJNARS0wLTQRNmqTNzsFiaNUhuEyIdRgtv1l4PjFlH72J7NYVPez4eyDmXz2dZ2jNmH/4fJf
KrOPM8d61rW9FLctDLNTiCNd5ptM5jfbUWLDvxGQIvkZ+2MpnTyMHyzgMOAalUaXbDwC8jRV8U1+
4ZanVQkE7KfMRBReQh6J8QU/Q4M01+5A9lo9XJtxGhuK9q8iD3b94Z/lIt1PM3rV7O27WSR9cWmS
AXJCqF8X0s7EfrtSLz6x25MLfddviD/1dtetnWhSztU1M5La+Pg6mVc/srOBp/2V1vH+tRfylvML
2Q9U7vseZt0hQ+gTElQgsbNMnfc/4hwXZhK1Lacq27NL5cMwQILA766B1KjCUsr1SvX8qxeSfz3H
8ObZhxM73S3Uk1zRElqxQY3/Kv1G2h/ma6WVN/jsut2fw0wGWiwVZVzuXDAxwyU0VEq9GXtI/LvV
o9pBENnKkCtEGSU3rI9Ayl1CJ7u+oFwevlj8bybRvrOZuC22f7LCi13J/k2rq+AjzRVb/L9hhBzf
Wdggc7Ng67Ak87MSRtq5HHxxjqwHoCy/b0uvt/m3QFNnUUt5l7x8PZ8rZIf6jHlHHC6RD2GRzFB8
xO50RCZ8Ll93WvDTMxOehzGPz5htxD3e4bi6yR8rJ7fOPB+lX37v00T9mQzoXGJ31rSXefFwms6s
WBMzeeKTRiuWjGDG3DuV+OZsMmRyjHlA2lbDaOlSbF1NJHgrOZwCBfJaDiYV51t4Oo0XDAvM9w9f
aKlmTst8gN1z+xdzIgC9EmpnUyn0TTQKfR86k5qQxlryKxKcHRvOUvaXWIg0o543Kv4VXe3bc72Z
zDev5oUGMyZtU93UU8JKffwMcD2+BKwe7r/+QRQaaQIsTUBqdOGdoi2539sBkxdWA7gftzzQHitP
c/bXOsZRSphgyx+5rd5cdriUm+RlPV7ZTVwPya2RmPbMzEKxDuM9IsJWJlNNzY9Rx054Vb5xxFhN
IynX573wftlUnLDKhqcQ1eW1GeBsf9KXX37UdtHBi0jdIKsddOYNLzSG0YT5Pd2KSicV3oKLgeCh
1lHoWPtSyD8+Ij6IR5/Vp9l/5eHdn/ygtfOLPbTnB7TygM0zzFkv2ttFG+R7irjcVAssghVCwWTk
uhaAUIkYbeFk7vLBvun2Zc+9fR098V/xGLZTNVBDXa2lbbBxZU9xf2Qg31x/qAQElshIOtgAvnfO
tW8B175IBflzmj/5+ZKmd4kdVP57Twf70RYZFgqG6Dtl6yAn2oQzCeP09rXzTDHkYL76ZQeyT9oR
bAbLFYJGYzu7iG6uZCRMmhtziJ39SbnRjNrvlTCYElNvGiTCpCRC5wULMDewMUY9PyP8KZ0okeiL
LfXyZJePqSfytcwg98JeJf/tEQtlT7ZVXrVsWci7eRel2JuIXA+zRweg2/wxe7SLj+c1TiwLRq88
7+0kfy+kUunubd7dXJiQVHMvyfm3FoGqdEnXK6VBplTZfvB3aeSfhEltBbJnGhn3/ilshfbB/Pdq
U51xA6LjcjTLzVMPicoUNmD66UWwzP+bvxoeqPS6C4VWMYRz+zjCUSzrhSQMaJVvlrZqw8YYfOEo
Tr4+Bt3p7+vzI9clTF2/bQazVduTJafETHidZ6IdmDGptwdX8wlP1Ih4ZT5v94WzJIRRfbbDRy+N
+O3rOfNqkndICJCLkqlvpYiU7VT09x4t+ekTrQvzjIZivuvvxn00KE11eTMwAEJTzG+G6/GgeB+c
x4PreLBKD8rbQWFVAwfjtSufy+3I3UvUFbWmDFlZrt3rVvFYZwHGfnSuaq/n7ODfcWts7jVrxqXG
wYle5tBFmKnrHE573luhj9irZdNV6MGKAge9gZvQPpP5EbqYeGQjnzSsCaQIx3LjoblNr2HspSXQ
YK/akQ0L+ZLtc7I8XctkebR2niv0kShMU8RUHZlv4eDIZ2mkfqbz+jGqnfnoZsVp1TLX2n5duxxC
LMhpXruXq9YYwYc0TR5MJStql5Fu/Sg6+9LI/S3ocAWT35nkVbzeKULJv4FKedaJSkhnnWyps71W
V7+45l4RRyLUpmBsbz0ikNnbP4ztfWWpy6DvYambFrYoAUP2hTJ6F5ztdWeHcU0UhcXWHsq/SoB+
GsZMqhIMZltSUvKh1SaJXk/bXK340uqzLV5F4P1KfGkvEzvehyOvDn4aPTNSPuWHxfmQn4L2unB+
vadCmHI8DYs3EK1jyY5sTqqv5CRE8xcU0vtzEEAC8yVg8IK+M9o8MsPgp7j6c0fCKnyT6sVmGE1/
cFC/Vjbq7+7sbYXP9HJzMB+qe95ujuSn0pc3sNm0yuaT4HhM3xCxUszW89l6OaqXImysyvFtF1Ii
6pYW98RNKgqJIMW5zlXDhGpZyRea1nbDcrAyYzW38alty4ybQjDz6ZHNXG5wUFnU7nkMxhb/39XW
jIH8XzCytLA2U18XzweBAbva1+c09D50PyBulLaNWS6slrAS0zCpKrlN9axYaQhVue4qcef8d5qq
GQiJtjYNstgEWyGvJPm6EHR6CSt1rssrscbbJLJEG2VTSRYLlocLSyHmZ2m0w5YO3BxQkPI3kIz/
iwrfmjXWpboAYnMBaRTvmugnD/Q3fWUxXf9ntMp2ASHxecbZAlYO+Wm6LrdCs8xae8P9n39Ik8mg
u8n86dos0N/qLK5N9swrhvFmZ5W87eva3FPp7JrziD9u83RqjNGDTq0T6zk2xtN1W1BKlHVdQuTv
/A8+77J5at3mNiMAWjO+qQnCKl+bJcfH5Qyw1fa1Tb84e6/yUKH2jWcyZmyq5X6+C2MYMOYM699A
6x5umEUtzbpy5JMwmbPK2UaWLfWieV00LxybpW6nK/vk61X6zaL5c8iGm2QxPPqk0K62tQxuYIgQ
mj9lG+s547FBvBuMU/0Uz8cDqL43O/fKdylBAtCPmVa8aomVXVwoP1zuMEjlM/1/XJ3XctvYtkW/
CFXI4RUZYLKCLVkvqLZsI5EESWR8/R0bcPucc6t2qbodZIoENtZea84xbQiPyCjwfsN8NEQ/Rl/7
MQB4AM51OYUdhyRBzz4/PSY6jCGxQIq68rNrEK7u3QlZl3XVTljUEdlGHhQ6mJyMCbldmRHa2h8m
J2NCY4jFnW4HqnnQ6mNvHm7GsauPhXHMu13z0hG6aPjkZNiLbzLv2yOsQcLifLUz2mQ8MORTiYfo
jimQ93t9tFT0Ni8ReZ4T/jCXfjN0wfCttiM0v9uj47z2iekio49QkfMzHp9DZBpC5vPrcoe2m1z1
xOYEPiQ6mwbqsl/nzGdVC0ERGD/djNueS43n4z3CuGP/1L/g+tK/yJdnUU3DjaBYJuas8sgrpYAw
cxjMzzcunDI8l6FJiaBg2PSkG2GBGPJz1FOu2YQsncjoQfw5mf+12CyZtP7kX114QAPkQ1wGKjPg
ZM4j3tCj68CDg4NDIx7P1AUTD9pr0vMfpLStNpvtyc8haCrEy3KskK7LFiOpr8c2anvER9g1KHMr
hDgFG8wSVb/bcKa/Kw+7nk4kacfigM5BIR/iJmp+ZfrRAWAJSuDkNJwwhCPJX87C7/M4HzR6qF8r
dvlfdApyDDqochCHCPrnZTiUwwH6Zzftc2WnMLhGJfdv8GYFQwgsBksSisT+F2BOQ8a5Hknc3tzN
RmQYkWZENcDDAtlPlOXoiCMzjx/skQZum6ijlqJDwMODLkMDOD0Zh+R6/dNp4E1Sxad1fbNzb3oZ
Vq1kp3oshJJ/tZLIJbVVKIlckoVM0uyFTJKXJi1iEQWKWNLiTjbEV8JAlc69fyUOVOEGZ7Nc40Cb
X1RZE83eCuVinGMqqE5FdWr1o0Xskh0SsEVTbAxY1T3IxyAjoz0ld8lvCWkwD8WNAGKJN7g/ZtUR
S5VeHXmLiybudhRu4AIUUbXREMoSzgC39G4cjep07/3K56KrVPENCzXgSqPKo6nF+ttDospb20gB
FxefE/+9+bSWbFcrhAXvDCOFvup48nc0byw1oZDnlM7i7MwhjwIX5eLftgFaQw43LAfvQPiLC03/
Wfzg1qJ2porlnMbS8WR0XkG3nCaaFJdjbGkUU8B5YnOI6TbxOn41qVHj2U0fdnrrd0q+z+/72wua
15KTO9GnTQD1LyO6AbwmP3Y8T7Gcez1IE7oOiWIk0z29LKljpQaam25nqjtdFaLV+20P2rW+7fPb
fmq9cqLQEALWWt2V6i4H0arsHvjUniHWzsDuNdgHMfGIFlx7HG/HOo85ietfOFXQbyDjnGCtmRGm
WPC/b7Qy3C6uqTzdnhpjiu6k6CghJXgXP9cH+IyCwshZh4ecFRDHeGVxxFnPLcvKX8w0P49ITOi+
oMt+Zrz5tfy6leDc5kOTlkNCMjZ3nPmTk8J2TKh+YDGt3mgjsDY1Iqo/FmrE6ZkavPjNMRuxI2ds
Tq1kPYDzezCFF7MfNPXIgzAPZcjy++hG/SMaBvQgWP2dltksdJOtie+IehRHNMG2Qf/JyZIjKsGB
zLdYjBQQMGF1nt/lT4wenBk5MGL1QD+U4SS31vAmaq9/Fg8nechQCe3ZHR/7C2I0hEXI0LpA/fxr
67gk3OoRjieGFvbL2fbwS9yY+8mHWnV7n4YbZupLwDRJOC0watJ7V6glGD09wj0q/dUohcaPxrvF
k2Pc0XnfNE82gYHVfqLLjuXBnxFWtOGtDTPG1G1on9FFiIUHqcY5fCGEKCQpDlkXHMUlZOmFPxN8
rL6Qp4yD1YydOek55FHot+9CVLIKV52PG8eWVZO3DdeYr6Hr4j2m74pIX3Vtem3upvzivWMWs0ms
eCfyVx2PQyk8VvqDtBaQzKFqxXUboycqKPutGA0bIYKE2z3AGfLfx+8ElgqhbTLBhkLWR1YqkkVh
y0ayUaV3gnTH3YTC7jenEYSR/+8g0lrxUPF3OWInhZzYILogqLVCcwcOVw4dCFwtQ1YfRV12YnBK
4hbGLhK9tXT0mc5iTpFJHx8hme8wp+TkO5+ptJhyZnj/1qzEsySCEvGfLHVMgOKWtYq0z6F3YYig
1WIJLkYw8IeXwGD25vEHWXfY121s1CIz0aljqY6Ls4hNRI3cIUZEleaAkfTE+IrpKW7BcA7fuCTI
BOaS4HrAo3JlFqOLfGPsLJg8cHiwKgQDs3CwLCk1qzBlkKTOD8LHwRw053ZgjIaoTVh5mc4O2C7k
g5kdRqjlKZZtFHZ3ryN5fX2ZWs05lnkmwENf+U0C5LiuuQgkQpSLgFX+LDgrE3aDnc0AyCMWAYQy
mlN+4tXXtqUP9gl6l9cGFYh80LMDAsaME+3tyBRui6K1eAudqOffU1GywlyNCI98qBEZkVXDEzK6
FFEDsHYJS1gQaCN8BcJQ73FX4nPaXH36JzLFpwtcPGQ//OB1WpzTCmhrlz5g71mkXtOBTrtzOpzT
0kk0OWESIK9qTubofKjZKgScft9x9SlRzVgXxaGzKv8Gt1ddg7jNCuSo+HW5jyQFB3fEr98T/QFb
7djIR4lTuBT8E5SvDPxVFEYhatBKFh93/Zp/QR2aY35YF+kxdRdov63bl232SDQos8c63z00/ipo
iNS6e30yEjmJJIY5MYqhHcluFoNk4kNiM+Twf7mdADnfL/inKGiiG2kUBG424m0jo4a3zUmLmN71
9Qe9pRHWMSCvddGquhs09Z3mrcd8jRUb6h5QjecKtdm/PgSKqK11r75Qi9K7Y9Pdo6bnytPBDdWo
ciDfju/ME3KGChAA6NjTi3s/I9kk4Pxry8TCw4qLrY9JmRUxnqQHKupd+8SQsrdEUwH5JwVuiGXX
+Fj0d36d+TBmYLlNW8i01x0gh8LcMflEnsjwEylpRz+VqWWjCoOUaAN+YKqjwedG/I/9Qo+y9Rdp
Dyh9ln+33y/vzCYAN2BYhpfeAAlF3owIpOTqRmHsWwfy1e2jRPoFqjVazeKn6YXKm54Xf1X5UMkv
eIWtsIEVeKno0XEAsApsZcRigVJRhGEQbsaQCisVZMA6xSCs4Kfh4dB7WN3Ej6Dup/yA+Jith1rR
+oH2lL3DQo8i/WfvYPtAgIDylK/VEjTMJxYRNnRb170LHkvQd8F0DUYktUVA0pB2DR62L/3WwMG4
aUdpmyECjZQmUoto6kIW2d6zGYwP0SXJqrBh59fkmDWYLqtiIILpaYgGBqtFZDJYhSfWhUQ9N2Zw
Zu7U/xmOPgiCgD0RMyxgLk8CTCVQHzwweQAA8eAhyO4vtv6CJHHE2u5+BiFIv6uOM1wOS2wwwpdA
ofsIS5cZBCNPrhOqZrM5ZQ36puOSHRX+FxXY/jwx/jmVP3mdskzZcqzbQ9MeqmE/6wxwcwpSXh2J
WHx6ti9W6V3ZcWnMU3hy19acih5YoojfQk3zSNgy5OKZDZ3ZNf5f3nWGG0Paz1AfD+hJGJFiDuXC
HIHqIOmnySXs5wzYWdKHM31sOnSe+TY2KaAQza6ZdngDdYbzRngZ3MkI+zUieM6p8cN8CcnZ5mlL
zjbQdXK2lTVnGw016mnSnfVQW5BBisF0PqBETjUlGbtE9cGuZ11sIx4eRTDVBY8AhvEiUagNc1iy
xLI/pvg2xVKeQFJvjQTVr1KkS5GWd/riaW+l05w2Vnqx0pKmF+PckEh2YiU4v96b/4mVIJY9wy6L
4ZcE7ClqCD5CD0oMFIcQZiVvADuHdVmvN8LVo+U7PKYVygRahq4D/YZbe9LVeKPzoM063z4IAeUQ
98VqPhAl/3TgxZ/4zF9WyJjeXdxvZo907U2HAbou+fGfpPf5eSB19XMW2KqRHmr9PtG/0CMQDzv9
WQdoKyVAxzomMUhMjrZ3h0ZCH4YKnVt3TQo6v6NIRbVJKirqsuwOzBPShdBuwu0bz/7M0FKE13xT
XuYqzdcIDHA/iNA/gWQzeYUDggmyTHjjsHjK6ZqhCt0JKhPHPYdr39uBLuVlQ1ObqVDJzsFytzFk
YSThtyNkqNCDPiXgVTAknVh7RR3K69rSHgewBgKu7Av2GHVw5aGkGZH+RXBuZ7QdDFm/8SY2alwz
xxrQiGSx8eqc/9FeNy4VaKrlRbFF/Dzq1CbYaSS3wCRwR14IGVVU4z+cx4lA1FhQydYQTd3ZTd9v
PALWrFLtle9u7VEGW3tgenALDoXxY3npOQh9Ne6xfpgAb5xyY4d5UNIga0MsCvJv/jf+7fFplAH3
8gmRswPwiohM62UNVmVGysIPzhtJJfKONxGOIJAp0gWnELrei/YiP92YRvEgAdjNV8s+YYqEcIWi
dYQBpZw0ynWIUZaARhnIfKn4MEpSydjRYkfg7dBPymnnM7AdHHfXfZKwZK4eyQ1YhYoXRaQAGq4R
ElCeQRfikcw+SkqFztsAT0XSMom7hmA59XtIZCf5SgDc0YZ84B1HgMjLgE2ICJEPEj87MFeC/QSJ
nN8evW/oZBzv/H6p3jeqJ5eI/fXxCTwYxB+XGJCs+jd/+kb8E9DX0rVGmKifYP1gy6IxhrH1jrcI
aOIQIlA876V4TPkxfNhmCImnNSA4a2oSNhgjwGIW9lI+BqSJULywtggBpaUJOrksUFJnCfFxPQsS
2vyUDZ+oFywTswbzfoTZlETUJNRdVKFbCUrdhZKNKScIwxAiDM/QOpHBjvjs6/jlwuXo/MNcefyC
Nw6oSPEbngdeK0oCvl6vP/vPu+JD+/hFnUA8CecyhXke1zmMPUZymJklcP8+IiPcz86hfYcL8SBC
an2+cybq1W979j4GBuADgCwhmn7n782fFSetdQGxwWevYBDnmEbJDQcDphtyIw5A5i6v9yXmGsaA
GITyTkj90EoKjs1pqtOlTrU6NaJBib7vKfz4LWpjjEXAo2zQV+J4E/Z2VJAWsghf4LLaH/AFKlUi
7N8PMcBgNshZZZsN1vhafQO0VHHoH4cW3P43bP6tD8CEukRaDhcQ9s2xXI6Kc+RRJ7V/nvXS4WYR
mijYAbzStwVehEvx/kDJKHpfXwxk5mitEHJ+xamBhDFmIi0kBWungmYFnQrW+AUlR/udsoaFD4/K
hrVVNhwmmecyc2WSCo4EySmmRyMTphycsoh47Qh6lmO9NJ/m/o5xDpoFdxlHLvnJFYUew9fNECa6
j3JYFCFdSbg65epI1T4K7cSsMWcAh+9yZTwtx+n507j6OeJ1ru/fixHZRDzpCW3Im441IaURUfh8
mURfL27JE9DimxZrjCnyeNEjOn3oOujrWVaYKyFyF9vkZ0CcoWknmVEBznSGeg74TwbR77Po5Qih
C9vud7MPJFJ8IXkgZMBcWxFlK3Q7DEgRZoDkKS3kQDQfI+ajfUk0oVADWPcdM0vKOvJ80FnNMGTJ
rWQoQov2F11HPo48Tyctqe4RcgXkPQxf6R5e39aOxYKqdf7jq6QxJDle/53BXwPKfB3/UmAzAcac
ui2qYMpH+hiUjyyMraIGBnyDm45alzk2TCfH2LVkPLR7MCn9/TDeD/JdWNTAnh0cWYhTOeUXvgO1
akd9ilyA+hTJTg13i5ufT1C4cZcnBByr1maT23BX6acWvsY5oj+K8hbsjGzGMIisD0ytrcIMGIQP
2WkMNfQ/P5XyzDB3U5xIcmD3wYYDojjGcPp6W5U36E/AEaly2EKCR+/N9wg5STCDSMYvXKT01YoC
4/CiJgRujJ50SRxG0de4s1wxOf+jt0BpYb4aiIs0msBkQwLfQQCB2helRr9qicZL7lGrb3IUHGTF
krTCRMaOAizI+ZCuP0Xpfd2xuUg0BQog1Ku7iUudMwOCSSAy3PyY0DKbHqxL3c15l9HkJTsx+Of+
xpRXt6JB4HCcxvK2q4B3P9DgkEg+pji484gWONSqAaJlGdFuRqfxwOOxvp2qKZAIMLgo+9EmaJhR
PmftU5xsdMiLPF0DmWw0Kbmu6KEzEMZ33vrSElAkYBH8TNCKsG/6uqAWgWQQLk9+Ns4V4+fU7pcI
3zXvBx8UA+fzbnqmS7kt/p+16XNU2BAWcmHxzmx6brT3iDSGB09nl2uw/c5Fo7FTkFPyXwKVcu09
be0nGg0YSOnkvRN/J2hU6h1/r3zC7FnrAS2zYVVbowahGwQUhKerFe87fna2SA4C9Ga8z/snRAqs
psC31Bd+tfXzhOqaGw59EQQ4IEeAMq7QbAVdwpmQG/nLE3Ay8EWAgDzBZOIJwbMX3AgAD35YCu6V
UQLThIeUQJnhyly5gdnL3UeRIPp87felQw/2OZnCmQ5JhdfQ8LyBb2zhsUzNF95R/NO8FDnSZAHF
w7td096+/mavROXOIwF9+3bq5Epgk378RiyLeoSNmzMNAhJaeyz6PrQOMA7SPOn7iK4BvYPlN88m
njDjLKhBrI0apM8hp4LFYBorFqcCw2BI4nJaQDHbYIAUJkKOfDQVELpWqtC6IiznVJ/lQlteFtFf
bTlaV4TlVYepxiVYg/tFjbRGrAvGwi6sryKnqaDUPQwuQpQLkZlv85f1ljzvHjFl6+ihPKp+2HvT
d2cI3/+OMiSw+MuP2WAPIwTZoy3MlV/AB4L4Q6tXc3tJ3KBn+SufJNAxvtbKnhM2k2dHyDq4ujru
y3+P2u1nKaACHIkvlF9QFb8Jtf5yYB/+79YsF6S4Gj+EK5oWRElW4fMqIZueZQ0JWcS35bnCJ8rH
ef8EBkfhAa5KfaUNzw4OEMD6amK3OrnQCAdP/snWs+0+dPW5TdQXW3paUStosgQrBWTYQ8iLeprG
mE24mJwv2kfEPVmAXXvnn+Ff4GsmNZ7MBslJnO5txzd6XL+oL9y17K2sB55nM/7yCNpPhWYRxy0h
jgPm0rnKx9p5uLzr6oTu7YmrnbuXq51bankW3AWEe3xH6El/5oENJTyPfHZ2O2rpoJxDaV2qFFT4
bKWAtRiBzeQMQQedXJptXWBeAw2YDBwT7LkaQ1hfRyzxc0guDy/DW6kmFv0jIzYLMGOpXKYL6Uz9
zsn3vbO/Xg+FdZDMw2M4ymLcQuxbnyedHt+ZtzdinZukapKiSaQrcl5GCIkq8dxO0N+WT/wOi9/J
CBdWmAMC+hHKYcVMFzNVJ2DvyBRh4qWXPEUn2wxCJ2tn8fUHF5eOZEUX+una4zDIFab2gY1JohTW
/+qHzkTymu10eQeyjv3TINnykqCn7BdU4UiVVyACn9nAWL5yxWTD8RFUMdOg4cX3ZzHQoOdVAkD7
V5Q1yOKRrL7Wzk/nn0z2AfTxLQRBYSLhBgzOg+Y7z4eRNjSXCb0Z1I4KewrPoloK0SA8IqAg5wc7
R3SZxSrXZZFRwIx+FUIjRS6oP7yWykdLGLscSP35C7gpr8G2NroNgJup3GxlKq7j1Vlm5RGrNHGP
hCrgEnbxu3d7RcFoQpaKZjXqBkGz6WDa0LYlQArfF2lw6yJBzJyDgjY095MR5PSLpKCkiWSICDEA
j0o4IKuROZ2fzro38ZNKwg/X34+1eqi+myoP9kO17K7LbgIPck1tupBqnOXk3l9uhPekmp3O511R
MI/H2nG4WofmfByG46M+jXcy5VGFnjQMrMgB25Clcz2z37XASMMcT0weWlzJwIooRYgsjTI1kgma
Myn7wrkLK85ir5DedK+XgwlnWBU6VTi8gIO5ZeHlHP14lQ9XX/+1SDCEyW4NJLS3YyD/CkEJPGiW
lHFdxvcpzkAK/LDxtkyJTfQ1PSN+bYw1PZ5zpOzJ0CTKrv54EJd9D5oxuOIUHrEbB/UoJpmMNJk9
srbZI0AYZo925WZkn7lyzjeJK4QbnC1gyyDFuIuBNQJ/0JCbVI2BNQs0JHo5HFJvSPU21AbXITvA
1laEaUJX7emvWhmwCX1SIcM+QU4RzzBsel8JrOGIrYPDj2yUIOuFNt0jrrWLl/+iemXBtBl50Pss
QDT6HWh/UnSJxMEF6I0S57I3lt6PjkrMxb0OO4r+mRlgkW3wXAPkQXSl+ROR5BQJsn8xca8G93Nw
hkim0XN0Cc7gy0dr8xgP7BXZNNB+xbm4EDQlkqmIAJk+aaLZeE+wPTNo6b3DTlGEg1RbrYek3V6+
cYgF/MYpvQgmNcT80jhhpwrhBQqh+W3u3BsqEDXMnbBSxSrU8D6EaFSyI15qVCnakBS/nhy2DYVX
4lYHgyKft6dCLSG0OdiTMCmhzWl+VGhEoC4fSEMiUpZ8JJq8az63UEJtQUa295NdhTgW0M/J1GPj
F+kwGT0Adgd4u9qf4C/zw5Y5HlO8m+ysKcmvmIurmYE2z6FkVNKOWh7q2wgrSJh0iUFxVKgXh4Kc
PkxmMAvvYM0OM2+TvxT+7XHQtL2l7R1WvX8knYrCIGgWkfLH/cN9jVSb5Hnu4n94DljSwWEVsLnd
cnHhWjUN+anhaIbGEl66sOkwEbnKni9jDqQquIOtavhWwWX272h86Ucwt/EvpJlNwZ0A0iqcWCMb
DeGdPRqaOjLryHhE2UzZEc1FPBZxYUZSE88Mupt4RMm2ruYX6Z2tcWyMo1admmg2PRVT5Spx0GQX
RhZ5oOu9JG4n0gFt3HwjwI3DfTzczMPZPDT1UTIO5nBQh8M8CNqqbO2RXgxx+Ws7lHEiYyEZoY8d
T0TLaxFZr6UVOnAZUFR14XgPdY2RCL67yDIhcbmtt1zpPITZLZSckJ9m+4G0R2Szd5vQMCI2Kdad
H26MDQRXugsi6heiB1azrgu2K3J5a9h5FL7CmpPXBLDisBCre8NXgsDUCrDfdNekkeKrFuP1uA+E
CERYCb4UZlpDxcOuY6TIVtCvNOizLXGeYtjAkYp5w232MXRgj2QLoLWCLRL6n4DWMjW1vloflBiI
vjctKcRmFVoo8FF09M3+ouzscsf3ViWc/4neJ30W668dx0HqX5LJeo9e4/z0RJ5A0YmIHPJxWDQd
qzUfh+7UY822+htbcVm9sV31MdGWs2ICaMgtJoBmy/vR6/TCuQm8GxNR/KezCKu010cNzxkWDxmR
YeeErZWSZ8Yq6l1upUSaGdVOpyQwU9lMtSnNGgGehJOQBfGoBD+HIUbZSHSDrEfjGvjjP5H6Yz68
SwP2PlH6BOI/MTfl25bcJaIiYET8knZYiJ24n5PtnqSTm112APS5IS+ze/hGTA+INrpl6tPMBerT
lSuJhaaVhn0fsj6tRwvVFUi2NdHLAKYGQJmva5qX9LIDgYQJnbCv7ded9beUz6H3/G8IIxE6/FAw
trslfgQzsJ0A3zM9RBqIdJHJEOGkAal+zROc+Z6MajmNAtugefmIDQiCVuwgo62SzZlvVknGwJgn
P600bAaMONyujUmzJeqPlMf8HC+OCHpUnKhVGUKin4rqJroWUZccZJXQW7HfFyS0dnGXRUMWFWhY
vOt3Q/dmB9OrWMbgtQ/kGWJNAJVUb1BJxPIcybNr36z9MJHeai5GZJxjYCHBQdJZcf8G8i2sqrAa
w2IE0h/KajirIdtAPblYznUA8rFG/sMYLw3NK7G6Jn408fBW9hRjSFzicV1YsHhk6t9z1xVNISQq
SNLQN1fYhkRNx6Kgo5pjIVI5/8hezZ81ti8MOuQWkf7VCEEOrReOOMjKWZwHBJ0a5DEC96IXdHc6
H+MX+hAMNjl7Tk/yCyQygRxH74D1AM02TEP8ki/BF7Rj2ofzdc4BOaLUt2YxMrV/2q80ndD445VC
1cLCs8HxhTod21IMn2u0aDPEHR0A9CUcBFy2ixXgywmB87izLRJ+XM5A0KfBaXJ8xmB54VzIOQ1u
PVqE+Tg5ol1on74/0AMwg2eK5CFQkOlqLEItwTB5Clw5BFM0AzvIoxO792vxzjbeOkHjBOi9rN0w
hizHgYINTj5iy1PWxZbHQofGgwCBUQ7pVNT3PcpjYnhHUeLXY+JcKVcT6ntZ4LDjcf1csM6B3EMO
1+zzZl8eLh51vYmGOPN14W+gyejTfGPxns2cGhErMzTCi9b4yIyQ21P1D1eUUtGDe5vPHffUKrQv
zKd11loanpx8+aCxrtLbj9UVJfjI3MUvEVv1e23elfbO1tJcT69ZYiuJ4sSmEhdSpJdxhvfWiFXc
XZisybeDNR70jH7ugaMGlKC/FMKFiRie4uEWl1Os50lLJYgAWaAa2R2YPcjyGuBDWA+e/1Hpfi6a
FNpG6/GHiATJFzAZgI/E43287nI6z9DXe7xPJ9qxTxfLhQAouLhMABicbKEiDBi21CamICxwJ917
RoAGowq1EllArJYB8AnlqSlCEuEONPDRaMe0PK1FFgaIWkYX8GnPZxEmqj9CWBFk2KLBiclblCSf
6RbAA1r9xIhM90TAVWDDZWlDf33cMS6hEGMDYhKysVXuRC4AZtWpml1OsKBCvZuI8bAY0YP2hJx/
F9mc3cOBquWyXRkn5GG5D4X3XHzJLK+nNSbt7eVwFgimI6yOa3OSFP+ipiSmMKMJ4JBw9OIBgWiF
BwTUOkw/K2AjIw0XMnIblm1Yt6Exkx3k9jQ7eHdMgjD3HW18/Csgkut91uwIMLyuAYYt6hxc2JfU
cJJeEQGG2sVTg/P3Bf82JHM0Y1gbwOnRKKdsg1UJHgubau5JNep/r16XOWEnFuum0tEg9VAscJKw
JFkz2vNVJTmRVXcT+kjjRxtxJNbXSPRhPRXXQHxJJ77pdK7F4RcjLedfNIAcjp8Xd6xhL/vggBFF
9ydJPz2qE7rYZ/KOa4SXvo1UFoO8LZKNFzvEI6w0foK2FCXmhelkwBoHsfp1capl/d0Eua1Q6mnP
BpMXWpl2lJvu++HBFNWaqFq9AcAIABdCgyFSre/+7Rzy7sM2gcSCVx6sMWXOmrTC5cBnxdW1fVL8
8e3Pbp9UhwAtLF4JQJZntzVCQC3m0/XAEBlVs93uTBDS/Hdow8nL060cRySuWaBRI37xHBkjuCrx
rO/NFMI0z/pznkKYLq8CMo0s/X5dIdNYod7QtV+EInQ/ZgJ8xIyER1RJeLYY8/L4Z8wr0ENQfeGM
EFx/iXo56knzuq8BNzzuayheCLbKPWSZMj/4yqmGX6EDEIKgb+y4aH0xigPvs9VHOe08y1eYlLTB
SMOmDd5JOH4BJNSyGExxW2B+y7mCdCysK08a/s6UpT1VkNu9t+2e5FqAQiTX3p0jMDqEXm72laCY
O1tDTqCLuV6N7oiZTw8Zazazq8lqPH0y3+RgRAYPdwpnIog9DsOtz4F/14KrvYYrWqSqUDF27yCS
+GIv+yIBEVsk4/RB+FpxQbLqMtncPkOdJ4uY8ayJw41boBhqYb3YN2/J0veRhEYXQsqaV3aBXF+n
pJODe9V5y8ZdxmfbfMnhoxGSIqUF1lsPHFP+6Ni4MQXsmcpWe4U+c8ucP/v6NwWnHMUEk7XBUWjs
CVTQxgkCFaRCKuEiYz/FJz/OBKdHNbgMIFfftm30G+UnIW2SJeLoLBP7g+vY/0Bn2YKAgHODfzoD
Z0RnSUYWkjMA2G0qKyk/FRSnd/bcwvmT5cS2O66L8Xy/Lj56Pqc1K5hYRTbUUUTnqeyHdNrPvhi9
8tqhumyvmwMqLxowDh8Gi5fOjXVZjIB0IJltWherRqqD/HQNaVe4uoygBe9+Dmmx0F+Z0cOBC2nc
yZ+QkrUxRRrDvFxUahbqthVErNEorp7PPyEVXxH3r+taAvDxG+xNTJIcT9PFUoY/i76JiZ3GYzMF
xIrntozzOVaBmRMn9EhVNMY9Ga84PoXGWLoczBES0kGhsXfzywD87Twmhi4e9oqeLLg79ATaLVZ9
tieM9XLFwAbKx8kivzV5mOm9Ol6qY1/59B5hrOH0r6LCDi/QwWCOFqHo1hmyaNgpYD5ROjCCngKb
xIeaOppkA6QGiaje5j/FAL04ioH5+41J5vydGRkDMpb+et3Z3y309SalEmSAGFW4dI3xCFh4u3ED
ThH/Ovbr7V9noGdewQyJf1w7QtZkHEgGrA/eoB8O3arMv56BSnv51wt9Sm5U9lMraIiQHIRGmSGX
A6X3+tZlZO96I1GR7DSy6IkzTMT4y4x1M/4ywaJmnE8lbSrpl0ziDzQILki/OShGVD2i4iGaf1AQ
6P/R/BPbOj0ZO5yrCOl+dv0Hc4SDBlxL/psQUKMQX/ue2i1igobfkDpVglwBmNJjxn6Vn85vjDb/
vkVooXFV07NECM1sGFwA80zeAd57uKo0yDusu7/60fQWhQ49vSnmoY1wQXeOcHBywPw7mt2GIgU+
XXRHWHwwgRAL6F6d8aj+5DlpeBS2OZ1Zatu7GBTxF5S1ZV4R6E1QIQ+L90VI+YYyIbkDtfAbr3k7
t4pvi0yWAUiH0lRMguCYR7RCcHKGDJJ7Pjgn0CD56aKTClA0tyPio4wRn/a/2U3LCkivuIMuJNcy
vzeMdxy59EdboS37S/iEp1RJAsKJlgz1HHLcm0SnJOykgEWHxomyT8vyW9V3LGBHYo3YBNd1XQmY
QDAf66pbv7j61brQKkqieESCEqoTZi5wHeSes++iE2WOTveT7HbEUTEoYC72B1MfLva/qnWSEDmy
Xr0Hf3Bt7dPdp4fHfI7pHhZ6xpas8VM9vV1/FyuWdrjw8r0Rzy2W8O14gXad4wUL33nElZCZ4oKX
yRdw+OviVuNiHIm058iKk5rEehzUF5EqhFiNCVlrR29I4bFmdtByFqGIHq0YRbSJBI7z5SO5ykLQ
0K0gUoS4vE2PBdr2riN/Xk54p9rbCemdlB1v9+PjfjyrVBmHq+PhJ/ynhate+rerD3Q1KYtdmyXZ
xeMZXLkFeeKOb8u+KYnV0DecgotGkMz/9/qZTvjArJPWvivsQLTjkPF04vjwiENOqA8SpAidp0VF
dqkmgOvaGJp3WjsU+DSspB8WMwxtVy5RAjiL29b0LQw35+CGoXbtbHE84g/SA/p7IDJoTUwu2R8Y
EY1ELdIzgM17qs5pZ6XjnF5oWlhpRcei2mENsszUMFMbpiMWsMjJXSq8hRNUQeBqlNf+9DZg1TGi
jYNC+39rzC73CN8EqyMhCANTx/EJ2CjokY49FfrPoTgf2B25YtezExUeZycxupjF2kYXHJ+wdv/d
Boo3GVfo3D/RheO1PrCvWmld73itRbebWo+BwwiiX+xGG5NlG0XwWiY7FDYO9m47tHq48wRLMUAk
CpVPYC9f91W2mwwUCOnYM8Ylrfekvwrj8+qK4UrG5r9jr8HmzcDE8q5k1fyU3DyeaG2K59c8iSfX
tnh4PbhuuVB0rwbZ8U3by//cft6viGNgMYpFE8LSRRPCob//EKtEG/GV4VXNXJbuJK3J1hErv8Nt
DS9aWGv/08Sjg7c18UYChpl/uQ7AJDUc1dCgH6mKdXbChqYxPj41rNWwXBeuNJr3TADQeQi++w7v
lCog8xwJOtUrGSSukPnNOAVqHtcUti5cU3inNk8Xhi4OBq0hvFMg5nFNsWhzlkHNNBav6rgeDPQY
Z1Am0R6K8+D59Tmh9K8ifV2ZEsqVeFJUQ8hxLtwQQW0TbgQMHlc5R2z75m6fVGsRdxAKHMaKt2CH
B5DGnjOXQFBBitiANERzYlh3D7aOT+14i+/HXIkfdIA6BJJRqYlQA6OIcgv0GPDWcKTlfyH5/YHa
h/nrc4ZBNbTgaV5CE9NIHh7uUGcCqRCr4KSpYpL2Cx430Ponv7360/p5DuvnySfJ52kNYvFh5hTA
qldwaIQyVyN18p2bb1GKoIGTfd3wVcOff+FJKshchoQdnHTMZncmAUGPjVgNZDt4qIFVhiNDGzvQ
yrAFcFuGSxmC6J/KcBAA16Arw4fQtAYGw0f6qrxTirAl4gUrgc4LHhCTQRA/1pEZP3/BUcTiL+Af
0xRhOeMvwBAiJcByZXzTGAPz+JIzIIruyGAnUXfYJZLDUL+S2xciM0iHNgZWftvTCK3a2F7iaxvT
spseEGy9OyxxO+nJEFqXChAYPTmEZ/DOiOrqRLPjcxdncnzOaEe6NGLhIgxkpe+qYnfXU3xByTZv
U15DkHaBzNZJe+ceGiP4YwSgYcWpFOqYGbH36d5CD0zHLeu1aIuoIaD6MXfhhIG2lfnm4NtY2cE5
Sn5+Jv9BLHkUb/qiBuMY6LzDTM74SlYGkkoeZ2IQdlPFIOzKEZsWCsY+VSxhwmPYMvx5H4UJTxEs
J95KDG9MegEx0RHamkKSIzpCWxG41YFsbOcfj92ErguDF9KaxH4lkQwUknETeYxnaBe8xWskGmoX
RubzQLuOsRcSt8DsE5t686jibl4z44o3xxFdP3PPUHhL9JPOQGwjmno5hER0oHo4eDy5h4tAqEuy
CEABBgge8IzrBYUXQ3QX/lXB7M9jo+iGPxvF5mDFvsqawbA1IX1+TG+qFTzLVoD3jXtV8poPs6aj
J95G1nAXl26n0v8QV+926fIObpcubx+XLot3kCuRVYJ+E7sRkC0cnyxGid0bsw+6azlpL8mFuSVK
7xcYI5SczJt56vDAqecIqyibPCUnf4tJIJv89szBjckmP7iJ9Wxchb22PKCew6EHR4PqdyuA0eXB
daKnsPXpaCispfn5ja2F2hI9Hco+9nvmEtSWJcaGdUC+wW02eSeeO5bJ7rM9JBBZML2EyE/3PS5+
o6gvvkKrCWmq8RdQWtCQYX5JZeqIhQyCs4L2sYkWMbbRrffRV/A9AOegY9zAOXjiWAzgWeiSkDJi
i7usq53DVpC7QUIiw4JsQy8XWQZuMT5z3NJ84u7kKREiqsR5flwTFuOZFg7Xv+SPmuZzKda1F1ee
iT3iJrbTwaOnC/2qveMhS1EjUakyfV3ZVYjp2nfg+xxqRU1Hdxd10xscG+pYSmSGNRRjfB2MHfTC
ao0oxQUyZylAdGDlMskuIDJeh9/WJdAxkHlfZPA+UmiuMT14F/G5oFtFRgRRg5oNIxsYbnSoGNko
2zZGDWVbJVDkglHTY22rBTxeGOd/SjbdAz41KL+77rYbbjtF4wRCwl2Cm6PYYSxQlPh2EbaC603Y
CpYyxjCvugrteyp7M9LNCD07TInkumIMazuVKDO0XaHtLqemcJHaQWiY0R7EmUGqDsDyGICBSmuf
ASHTweZfgEEDlTtWch6FLkpb5Mf/x9V5LTeqtd36iqgSUXBKVEDycrfdtvuEciQHkYS4+v1McPv/
alfN6rU62JYEzPC+YzxD9jbMF2x0R6+nyEWdfBTkihkOHM6bzKuA4MDCurkt5s03jAYakaTV4VLu
kb2nKKFxEu2U5pAkBwzezPwIdXAcg211r88og2dcHZ0A9KsMYotEEEKVkZxFOKewf+APu4AP7nZ4
60yR8rah1FIIkxj4E8pFCzgfu0ZjG88bNFlX13hHJmgRybtU4IGYFBvhVwRniFkRXMHIPF7szG7X
FEhsvDPNudjcozgGkchFLEMU1GuwAeeA0hu/eH0zaGZ06SH/qyyDVwvLFQ8aViA8hFHnSUjLFhvh
6gC6wYxyEB2DTFmpKSuDvl2QKXh3wPhbX1iAfrAp8cJMAZsysEhXYkyWM1uObDmm5kSRjV7mQbGt
T3PZpl9aATpkm95a3oo51DU7ervgEx9cGVe47s66m0uuTkv0kaeXVC0EpGvcrqA6odiGt7Qil7Bj
MZJXCf/M8uZ5/z/Y2vW2590yMFD+vNt4McbxbjHG4XdqCR3oPcxOfUVyqTA7Mfh88Ts1psvgzZqK
W35sKOKgHjrM8n7o95O8m5fbu74iAQnkItiCVX1sRwgyAgcxTeKm1pnr3Ss8zWa3jfe/J0dIzReH
z6o1R2i+as154dUfTJPrheKl49bioeUqrS8dsyevG7MnY33pW7C5Ntrd2wXX+1nfnHp+EqgxctxF
pACDtg2RAloshhGjk6Yrg1PwG2d5nQmc9uPGvoU6/NxGsCqn8iCXB9CjU7GPh10sCUOQymOLfeB9
SvYqYQFcNtvcGUdQ+VrmK5m/oTnX+OysEZQdUQ3UTj9jiTzyKBfqsYtDtQnLOUzn8FqeZjOsrqey
PCXXU1ye9PFk4d1P/QEYQApJhRq1GNstCkk/TUFm2jPKazuOwxmzuXQswJsqx9uN8q1bceeQ9Ks7
iaS5Yy+TfCR2BGIvxjkvGf5DYPCiFidtG0oT8PqwkB1Mmm9sqcVmmrq5LiKbYBAwcnKc6Mh/dulH
ZtqZJtqJMAjErvoq/Pb0E4ta+O2HWAxLExKc6xSwc+ZEyc8bp1B56Xg3GfRIkrC/iz5Cp/1kCoIW
MIBVIk7aKVE1BCHPOq6ug/wrClF4/JrilzlzynEP3dHAbFQJLGOKAMa7mBCwv7ejrObsSNla/mxH
OY0jLF/2l2xI2Rfx/inp09TktHdbBio1hqjn34RQjcoOLWiawxHbl5xcLdEcHpj/ZxrF381hCw56
u0+6PTvN7bsMvlYGNXdCRNIh92xPSnJKtDC2HLHncSZrL/Q/qdc+tA+o2w17U0BYArkbXOtgTgI5
CQbkE6wMlU/GGYP9JoP9JsNED+LGlFTTw2iKCqMeE/UXmsmhC6gxbrlTDHxHZy0/W4PQgOQET+rn
euBoJWAhkBkou50S2ECpbxJ1zqZ+2a2zVQcOwm6djwU+yE+zo1+266XDcZntlQ7BTPYgXth57na1
I7+hVdDdSr9L8//M7L90uFOy/4z+TlZRkdH79RmjJQYdmouTHoq7tg0aC9VlkIPhbDmyi6pdlIHM
D4x/xzE6MetxjHI3+WLgTuVjudDCQIJGWMzUfTyKLC8je7sAwCnJCdpJJVqYgOpbPO4GSaR7kcYL
ek+0m2vcS7T9L+R57PXbXs8OxN1W1RFm0T7d0CKsbbP10Bky4BeAw9M1MeAX4K0nuBm3Nvb6nnwD
OTBhuyhofDkXp/b/N28y+azzD5Mm8w+2YibNGlmo4+DKIZ9nx5phBTN9gmUmXSdTDcXVv8mU+dSg
9IPqa3IBbl2wznK2oyJNhBIOA8qAqVg5DOQDdNfJ1BtpDDoNUQTEA01iFBS3nkvXMO11fq31HXpZ
lKYXsW2wUICoR0k5zk24ebigg3Ckix1P/tChcQ2mmR4HC/q3i7GY9tkkXIy1vs8vBwYuRo3SBjx5
d87P0K43EK718zCcLwz2Gm/4ExX0/ouiG1+vdary5/VAQYeZbd21EgcK7CscKEg7QnGOuWVVf0PT
admlf0EYvQ0eeVXiLOBqZFTQX/1X/kPbj8ti7GAR/c7V39oLWqRVYDfWgmPJrALBHJQlpWQGvhQV
8uQ/0878S41rV9o0R55uvC3NQB8O0qEt1zKMXObI+VTtcKdEfq0itE7p2ELSuwaIrbfZaQSei4qy
o76DNeR4IWNuOnTTISWwlTwsB2kRMxPTkkZDDSKqFmRaMIGz6/iGN37k7YOKIfV5PMzbnD2d5KKF
XoioKBTYurKBtRbHgPW36wXdC8QbtSix20ZiH18V1OfCTEE+7xAJDJ1unYvXSzjgIYcZgaEb/TNW
buyyNX20d8q3hP1qVxH2Cy6a7S5I/FgVsb1wKmY6WQiS/kVTmsueF3uweTcHOLPRPOL+xt3BvoJC
Kw4GXg9KCUy8iCVAUSe6H0k+fo4MAjSrqRwgvleJy/DCns6ZLlKG2XLIaLuVsPrDQ/FH+gsEku0I
BnEGNA+cV4xoGSPsx63LBq/cQwnPFRdQOJRwdesy4B5QI9j1+r6lRii5SF/AsCjc07LDjNq42XhW
zHC2odUw98kZDskz/ON2OFfZHQ0JJTvTkGj0E5ThrDhNwGnchKtZoteUfqWg0Zhr0Ej3UNZjIZDO
4wMCadBHCKSZVlhqwCEapKxs/WkryueU2tWpco3qYUn5Rs+CkoXLuapNuJwcUnB/cEX54HSIfw68
lO3kVdzP0KXoWiMPoz79vyVqqtT09QgtpUqt/I7bZ1HyxmNpBhfUSdkuRQVGhQMjHI1JOAN2hqcZ
aTKtPErTVUAOUPcvOukGu2YZbKQ1PBH09W82kZ4OIB1OghzLoAdgsuBopPQimRTT3dUM9OBGR+2U
7+dguTsn4mGX98Lb4b0w1ryCFeqJQ+PnkgJoMZbrCQ1ivaRwPbmkjHnrrhfUfFcPKo1XEkkhcFgB
tAkmxh/axIpN6JX/wyZAm2hwckVv/KoRI0K5rPf72C+ZRgwvH7yW2PoUdzvQQbehyIACHYXs5E3k
39BRJr9AZDhpZPLo+9vlUMyHbX408GAjQbnTYfSQDyeJbZNGimRDboQjiV0TQLaBGsAtgP1mXASQ
TbkI8tuUBSOlZArKIDBNf0K9LUO8AwfPcdDJuGNgfOFNwyIM8A35XMOp1x55+ns6hb7JPgC1hLxL
B5E3ABKaEEXV33TBrROhUya1Qn1XeKW7nUS+1IVbgZmdBVVyLPScEvASd4MiAoFEI4bxhilmctT8
qFB4zo8qs7tynJSjJh1vT6nLVyTpIUGVspMR6gKkw7FFFtNxzo+3/igrxw6WkXRUpONGOlYEcErH
TjpK8nErH3UQW0JWYOBXYsPInmwZMdrLSKD2WoCpNzHG/nsU1Mkzd3pJ33qm0dozawrVropxhLrG
OzLLJ2zO18XpPP82SG6/H2B4gcA46gBdqaSiNdUdg+Vt4xRXR/i5f+GNlj+SjN46uzIwXrbyFwUO
jUDc5HHk9UiFQA9JPvbhiWYXSsMvZIRDBNbARytoUF/6Jxfc3j039IcGotZc7lxX7JBRlGJQ4PeJ
fWXz6tQEjy6gPbh7aCiGat8gJpV2/bjLyeKOdxKMDqz5TOxpgKU2fSvaDfmw5GgwGxIv6I8I3XjO
/rBqcP7AdEygymI+R9+EV5jAWXzPBm00YngRBmn6sVVCowuLy6nBXEhgiTiKt8tA9RDxXZTSrkav
xgmGYhrEZiKwhqnsMSwaUTQuCJSq+TzeyiNsWczvpjBB6zSGdKc88upKolV3/Uu3qE/RnW7+3vCD
/b0Q5oC7TXbxatP/R/OE4AnZU377P80TnX8heCJdJfLBJ0pwe9C9Vb5uQPXwuoNb77a0b/U8DQeY
tfrHhr4TwFo+knP6RhhN/DZgcVpEr/3LJa0chAtkZSWZACUWsh9DxOz/Uz8qXKUfEqf4oTVs0vTE
bTZCmud74YXk69FM1+JO49d/d9pl+xA5yQnWY7tEZakcIfBEQEsYhp6VC1MURVGbewP6AS1kZC6w
9kyw9pjahimEpO+O6e7W7KPLwbwcquJYDsdGPaoGWIdrg3z3dBkBpYHsP8f5XXLP/bagSVvd1d4u
1j0fe0ddkUqj4sFOZPTsrdFmpn5jetUyBjB9JjY1YClYT7C8QhN9SgxneNq+mPpf4KJRemfRcJuH
x3pj9/hwp6CjokgmAHVgekNkFhwBqQS1yXFvB35zjQm5vTUomeL9Qi4VNERd2mnAxSDHIFHYgt6m
CMwxh+0/fb3qVQNBPHJkswfa6xN2M6D7xBZUYf3kMp8BsyRVxATGiwRYCxpqyuTfCaRlzN8QDJc5
lyOu52JybqSLJPiDvfm/Bg9bZn/QRqNoDxKbhXY8Ebe2rVgfhWxHXEUZxSa1JM2doN9wOV+s5N38
BcSSx+uCVlvaKZVApfJ4FZP4cUPzFInvWzbwKNG7enAUGlLRqUTpzKVY3yTb7Y75htYIubF2m/7h
aaF2BSODwlX+lqBpQOtUdsckIz+ZXKpDh+0JJgMKL3bp/KdE13ANbqL4BnDBAHPhSJKYyTuMT3KF
vHqvsqFDJkQVMnlvcq6TbxJQ1vjaKAYuiSS3k0kYJBgIdGIK5ccduHLqdPkR1IeVHbfkNxgHJNfo
rZFhkUuH5HqVYbXjXgfqn2EYzuwL+EbxKc049bkYnIWgzeOlRkEhO6Z+uNSHyDkO1CLxu9jEeiEZ
9JP4wHe4YodmHepBwC0jIW4CClwmxjW2dYSUYC1kavbUfSW3Q0vAdgTfx2OF8BInHDW8wrJBhuxg
i3JBYNcy5THfTWhLHUXdl9VeYi/EpRq5ywJVCrSGiiUqVh+1dQFpIPchNsCnQHW1CU4fMsahZZaY
OMQGEQA8sYysg9ti2HGnAznhNl/vdBC63ObrW+YdcrkxhDCX3FDlk6CgTr+XLv0arNp89RwR85lK
qS4QzlfeBRcxVenrmJtT/Z60x8EIre7cUN02o+I34MGmxiCyz8j13dpDbL6N121YFzS+LvGHhBIl
R0VaPI4aBfIPeiXRR6HhHeK2A2fIRNzh5K2ciIcHsxGIVmiZ3KZRHTZvnD+qNzmWf9MpZFMpKvzE
hdKDIRJDQr2lcEVTyE6ftGM4tKDRhcG/1fcZ3ttMJrpSBFaPdPSm2+xp+oUbWbXlpe+F+fuKhQ0H
x5ZVl6462hw0LaWTfm7QPyxeedxGP0ehDXJPCiwL0p9pmdPQ2uAZSVrcnvlh9WJVsBYUY2R92jQp
Sgf1d38RBRsa0RimgHxWbyh21ho9dMuJKRl4FSeNl2JgL2aEvDWE2PPS6NQ+0oHymo02Qt0IGVLL
enRl3VLJ4kS5sHz0hFeMWJ/hg8dXoWpG0sxAbU6vDyDidfzu9aX4uDC8n4CO4lHH345gjc03LVaE
K1IvmOrVTjAXfJROwkOPRFmIj4b03IF/2MAFWDzxK2RAhERSk+Ygl1Kr40N8eCAGxZR9BopP2r50
faEo0vL9oSiuly8fvymKqHLUCmEq0dAIrgiXUM7UvQhPofPDr7eGlgpd6ewMsRQe6j0EIE5IAkRJ
YcyiYEWnaEMbQvx6IW+K4PLqFt7qMAEc+Ti94WdZLS0aqRBM1LuIbZTKBv/AZ4VCuoWrvmTIrK4X
SnhYXujxcfltUdshlJIpXwX9LpiX1OC4QyIiMCOoMuShy5gE3xPV62zktwmJHIv8tqfDs/TaIZTG
1A2Qw0hCgfsjv/1R4EIohVM6EnBJox1OKZDSpTBIbRBI6eWTAg9WA8FP/YvcFj1GnOxGPAZoI+iP
8Tdkm+vUWncFe2n6POyll5uNZ0KNXzaSHX3wNvXTqJ/AuUIMvWzDiVIhVUuDEFfHSI/6+ZdWhRZt
VU5pqo1oC+06gMrckX/hWQW0u5oPVqY9XSNsyGsuOf1KohUgVDLIVWBUX+zSiE1FSbuESnyDPLag
sAUjgUZn8sRtSnaQ9cptzD1Gy02f8BsI1iX1Ir47Gs00BDBiSZguRXyreTtjS5cou3chaDGOxZC4
vS0SymVU9hM29fGL1Eqm2sJnJB2tY4E6BHQQ/ZbYrvJni5AKIsLs8IGLkDrq3PgdT3QpUD5o3zIr
NFblPkyuj73pQKVQNyI4OaLKLZ8K+USgUyuLQCc5OfVDmGshKa9eZdhqc942Zzok/ashnQiAndmf
Y+AVVe4k9jP0w/DN2O73nrWw7brUA01/Bg9fDaGWhyRE1cYHZHuSdZlnGR2OVbaLGOZBhMHdg37P
twYTbbanIj2Rl6z0pDCBicYgDzDPpEIPM49TASRS05UmMQxEDCguAUgUbnlhrncTw9U/a7bTnMq/
g2bTLohavHXBhdEIIvmWzc5CJJev30TyMne67jdZskDdRX7aMiI2Twlrgj0/GlTcIaq68TutNflz
oIzHSii5En1jlA9XT6EPf+W1ecoxkkkf92S2a6nP6DW7/SwhOFBvImhBLP24I9tl0U8t//r0mx0f
wHJY3hLTBl+GCIJGPIKGZaBABo+6dQQY5CZamYS54GymHW6mIZl+A8oM0aydgwog2tV4JCcEvWmB
c/YYbQAq4epnr03ajHKnJnfNkVa9spdIr2BhgNaCLIIzJp177SNGT/NmKXfc3bTmqWtxvTqbeVqn
lVgf+nJfRzvwjr+A5IhvUvWfCCkeYrgviiMzs9nymfn1hQitzUcy/KmvlORIZXriKWN7/wPdQAEc
Y8fH2083eRTJNwWJITTeyKSX4StIn3i5kcCT6vCsIweF56botM2eUd4Rho7ybvu3NAOogwTJEUu+
aXVBfmh9VfMh8VD40oeAYnrfnjbJSYPuM4Q37sMtUbXHW3NsScLZ1aj8sTrWdEp9NbJZaimgK7EY
/eBB9aWA3qveFiz9ollDs3GbSKngzqchdpAvBxQY8KL7DJa1vwFOj/nKtLcawHW20zyR7JNIOBN2
HZZfq4fY5jOobisInOjJIFil6RYwrjdebjAsfvSMW9FwCr4Hfv1/4iOmaA0drCqwxAxlFOraLhbq
WiC/AAXYWS/hVfqZjMMpgJ6D2DZjeV4AOnRHiJF6A3VT9q4tJjwCRCwHu05xDLgal2GXG7sYPtcC
a+11HImhJIKpmi9aahqGeqoxxIsibwd2XIoOLb1AOrQMuml0PqXSQ9ZpA7OlSFiqRLgAFCQ39kR8
nKISRhIyExh5OG2P3e043I7g8sCrfpSdO6E769ySB7kSoydCh4dFg2DrZBzmYcqNIBqcvHI2D0PP
9SS0BQCY1zCBqMhjwVWLRlmlisGjvqU9QCXSEANbbo5LhmaeNwNrnF3AUtJ3NgQZAhNdKeQe+EQv
lAO8DMUHARDIZsiAYPbE7N0fv3KkM4o4jsXIaJbn8+fhVDkjoT9iMzN6Gx5XzLEObTVsy9EvmZML
KHi6X0tINL+qqHKXXyldcCjl1/KJc8v2Yz13rA3zFlMcZyU8eGKXjONHyFXEoZn6AB5JjuaKs2Wb
jIDvufdpSH0p9QsQRghDYEyA1Eakl6ohZF5wrchqUwG8XbW1pAzOdxRaGZ0L4SojrxjrEqEcx5Vb
xBIEt2hEtwZT2Gc6WZcVFhyqq/wN9ViC2CEaQZSF4dXuKd9Gv+HsdL0AfeYhq2PLPSHqw2yrlZiH
yEbV028FaAdukYhYojfhUZ1HnCvqiZPfLRFBaoPCx6aAeXm+yp9otR8jEG2oda+ujseJomaZ/qVW
DaoHjci0eUGhLIGOAFyDBwoeCWbLEQ+ul1AqcW8fEDkMNIHLwApYP8/3ysdouQjrEEebD5sXNnZL
3s8aswZZYpVoU1XVHlJ2hg9CMrkAnxD/QnsiO4JeCq93wp8dmOwet0L3bMgh2VocrPCaH6alcA5K
BxsdCZm3/YrAAZvzRWxrh863DOqeQuCubHd1u7OgEhK5sgdkBnHoJ92U8JX8X7ppuedBmXeGEsrx
SQU8irHh5lyJXuvDohd/yFo+gwSG1wrMdgjA2zKo4IKjie5QR0BFSkun3pvvHY6iyvtBASOpBj17
Bl4LXxiippewtn4h4VXAVO8MKxiVYCY7egwGHA91EDvzH7QJdOzJc/HUg0W4NiKHe5578eibxEPQ
uCcqQlCS5XwHu5MTDSFdKJSqxfcJ+iuFOLLwqVgUGMxEyVNEYVZsm1adEtXuddME/JVNk1ydkeJQ
ckYdzWQ0HbSl6FygCuKdkmvjCI1Nu2dOospdD/Sy8C3i9joi3shDyEvidlTQ5+Cb+YueGnkOLGVA
ypopWMom8mqTOyXkw+UhIkI2SUSK7HiB3cwDBBGagS69lYSaYyVCA4W+wG6RvI6/wtOve/38Pa50
7irv1gueK59WugyUHJMpZBzqJAJwbp0IwKlf4H2p9ggekFKXZR+yY0yWBclRgRL5cxFM6S4mDnRC
/x2Ubt2ISFKKshU0+fyo50etJ+k0NMiC5QhGPJUPgIFRKqQmhfL1NF1PV+PUGSdiOZrHvHEVkP8U
o0hQo2Zj00E0nHyRDwzlaTLDujxli3ZAwjLC7prS3HgS8x8kh86pHhHsUKegwn2FR+xc+aPBlf7j
/F89Ml1WNJoR8po27rLq8Xr9FHNpvE9x19X7qNpTYFKl3VcKuHPBQrD7iS2/QORbO9e3jpdO6Y0D
FmvZJwk8FJ+4YC+F4VgcvpTlr+qcojKbKeI5eEv53UYcJ+5y/Y4abH6yzsg/hfXYA6UP44PvAT/i
s33CSFJzMogcrX5Ew9BTMwbpuQr15jdEAGkjNKkkHGQMAmwyeLt2+UkyAAe1hE4138ztPpFSMoAg
MFBTxstYySIcs8yMCiO4QlxO6BB1TsPolGW/wF2NhOKJpjkDpSVNc7Sqicshy4qOhFpVHa5TALSC
qG9Ie4OCtgYFWjhM4imIaFAvB9gtrQBWhBeW7a2F9RcYPoI965EGEb0fGkhsjxg0A+kesUmi3ULz
jXYL0Fs1GJ0GUwaT9IBJQRxhMB5mOyzGf/MshMTMYoCLmZQ46e/aoKNHlywNunogK8qumWTJgtLj
k7U8IdB76v2WcnQBW0Og6olZZsCpb1858cPF4kStwS5Ymtrwj2lqwz+mhc3zgiQIPdAgEPs0fDit
0PChd7c2fGT8FPTAMS8kHkPnLIPrY4GXDxg/+B/FZaZikDaLCQSp3GoCwQHS49h6JTUrfcELkiPJ
pY5tYf51NrjmNSfZiHETmQNixGTkYMdJnfGeNPZXetqtHY3BmqVVs95agJlsjhPPOR6zi9uM7m1D
9qpr6Rw5vOmRDNkEVSXPGwpcReQokUrDfi53kOcMizyHzGDdDFUeLskhh12zx1ug6EHLlu8WSFjo
l2YRD9SWngh3aHHaYKHkK8YTvx2eDOrWeKJGgGqnfhtuplCqENuwtweebkdYndC6VAA7XB1VA4UR
VQyqtQpSB5y8jRDoUeYTmzuP1otpuVQ6jdt3sbNkE1IjkKcc4MAyZD3FHTQucDgM7vRs26/sCxku
yzr98+XPOXSwrEtSOLHZ6MSqBRibOAOUDtxXaHNJFIPWrLQ7KP59tkcqObj5HpUDoDQcrLq/gtVa
3cccD26Z0HNemZ1xE8oB3HGa1SKfGCFdJLIYLoXPCZfMAaQT3eCQmsDiyM3Ui660WIPuAAOy+iAI
zLsdq0/dfTP6h04AUm9gFzaC0Q8dlTMsKYAzYeIBZ1Kg9yv3Hug9EzbcewOqK5uPLw6feQpTxmPW
npf4YR1uOz4jG+akJL6KL1H4cib7+RuVb9KzhvYwUt0OCC6m10gdYkdr6uNHvjdWIvVMaPc0sMN2
e6ABtEFiTxc/ditqKdQccre9j2i+TSIYK2ajxAmk8buriGOqSTkii+nqqZzvrF0r75RexCc1ahCn
QUqS6YV/YKMhZVc3uaslii02rqj0BRngF2/qlQeRD4NxU6BqI9iH1LbnYJ7I+0zeb3MxMnkHtp4Y
hdnZNsdEOwyAXWHhH41+/yhCNdiDEBO/ijFvACOdGS0k0pbCAYSAUYm/kWaw+hC7XTrGw3tyFfGP
jLUKi12KAwWtLPC0aoB0Vi2DdW0W0tlBrM3Nwk9gT7FeVbSb7CliwWztwlaAUPlqohHwkzG4T6iE
sF9liDIJxRaPH21Gp6o5K7NI2pubs9ycr9JpQ1lEPmntyWhPF406btgVKOmOvFm8jORWo0K0hATR
iAKVbtiRfFCm4AF/8poMiyCP2Jlf8y/8MQBsEGj8ZzxwXmasfXm2jnTk0en9AW/GfleeOBFryZmq
EAIVfscQcuNtwNHhnv3q5NO4R43cdQKZWLKT54zPiRbLmrZ95JHksBu3ew677BebLz49BoIIlB78
C45oNrY2VNaGTcmyRKSchrkSJvEJZUoGJlinT+sTP1KyT4KBYEIYd24X00F9zcfGE8bHJlI9YL0H
qLPF2JNXsS4SyULUZZeF8ux9ffpB3dIWwEaY/MGuNi/xFQk7MrZeQg5+WeTfZH6+k6NCVN0isJaA
GZ+VOyLglTvOl2zKEJ8zkwjV6V9Ep8OzUt11z1AvWbn4dXi+pI9If0S4y3rTIGYRaYXv/BiOotxx
/Vfyis5aMcX9wixAzYxTDxcfSyGDYw+D3VvxJfjwmFpizfab7ZsEXOQsw3deGDExghTSN4agGIK0
IiMnaAfhylfkIHugkr1hL3i6wSJtzlZ0qom9cNR3kAt1QVHlq/uSYk9DB544BZ/mxWVcvvLxcTvY
WhkYZWCWQYKNuHmoWlepiX48ZxI2NcJ5yc1CTEdL14PDBVnOhMjNrrFCWr9XCweDDTABN2vdZ/zM
q6XZuPf50f8LZMDjn1ICgEJS+Pq7RZ2Iq9f525uvcl17L7pv1LDnSIh0J3Gb/Y1jPcsxa/EyGv4F
0/ZzQf4FfAnMQRzbF6yEfM/L5vUncMEKrAxfeKwxhs+c7MhRqG3QGhJ6/UXnCATnCm8Zn+J2J3Gw
gaIYneSIGoyrv5uwWZht41P+KvEtXjXrfP1KFAxXyEq8zdat9hesOInX8rsvjZMDcRjvPlQE/mwD
UBPND2x+ag0cNxbbdoRjnisLUOt/mHjru+peBxwLRA805/hCmMfJkGmNny5IjSVPwsQeYNy5FcK4
U0VCRKmOQkFpAN/qBbVuNNgWeyPeCY4vbN4td/pQXfNzAJptuDkRts5IIZcYspd013/0H2O44QTG
foegGN27Lg5ysI956vQhG4YSz86ploW0c1qknUZyKrSwwTUHA4ikAcQpH1SoJOkUw+3rTpeUWLLw
Qu2zAsIJXE8r7IkPBLoJh7FajKFGEg0gFJkhQji/MTztFYBT55pf4FbMjXh/WRRseTQK8CSi0rVK
RfnHSEU3S5mrIZKb+ehhZWysmA3LtE/qYnwqSucW/d4OHKMP1uDwP1tkOs35MnsbhPbySW9PcXqS
qBkXYU+pJiW1GQ+xb85eNHNwg7/o9ZwWJ/fO5FzZiaFVblm4DewyzGqGq33eEjJOwZoHdbpTkbBM
gPh2fWVbz0hNj3FzhGwo8dRc4LfvR2ufy3vASLDwclmw8GAj4YnL1cCoAysJ2o3wxEXYsFtbpzfN
bEER2JsfIKdBw+NS0qk3/Lg6lAq+9l3D/Mt67jcbf6PCIrPVcPi1XnPtsUUVytH1DKKM78s3zahY
TPxDdiPBdQ50I+AVyw1NCxDkexMUD0IhEgnd4ZHiHw7DDRYtRCKReyU884LTV3AJGTJSGjojeIhS
H8eWlfpY5CgHEt3W+Jjk8oaUHDHihmgJMcoL0CGQSTYEpqbeKfGOpgg+o2u8oyPyvx04e0CCZBJF
aeONbakJC8zlTPeIX59mmftWBI3VV2FsXCXYfEsoiPwoukFrAho/gVIjfiYdz3JPEsMddle5R7J5
yrfhFZsHgmj9NFGbLU6At7GlxuSBcoDi/Ww9vPq3xatP85Nhc+jHr08ZmfojJWZKkOLQ/ybWT9z5
OI8w6NM+4SxzeSfse+3ESH+q7ECrrqEyTMAtsQeUsjHvSCgvHevyRu9l/sUXiu+wdF9AuyZfxREj
mfIQp+H28aeRQ9ALjRwAyNjTsew90JAtMazg1l1Sw1VlR5sTMqnABhhhdby+ED8Cm4k8FZr+HINV
Fw3VBlK5wOmamei6EY9IhiKfG5zK5VDH77DPMVbrImLoH6U4eujmaXOPdAd1ERAMafI1CtWaz/zJ
7FqFyFJaQQRxmO1/Xw/aXyItSBhYIScjyNzYA3JSYCaCGk2dGodSJ1AnLAJXaBhYTSJP1TzWgQFP
oAvegpWAwToA24KZqVDwlDj5GQBICvkYTR3rdOythI8JjFDnNWx8AWfA0IdLZrM0aoBGWFYhCt0p
4JtbMbezYLFsWnb3pYM7+ep6vJns/DJsj5x3g2eLqG8bMDd7C2TRKsHrQp1Ux6csQS/yGzrsK5Kg
hpUDrVVhow1SWgFD2rS2Pz7zTy/LP2VpLEsOGyeohQ6aDxEs8UR0BK/q8vXMJ9BxSuHL2dshhcJ3
z16yYxMDsBlOt80qfOHban5ywyhtQ0mZ38stJlaxgnZfMr3cgcWX3coQdHIQsR9Bzkom8rLubwiO
mh2/g/Dn3pA8ck5yoMnFJbRAAUq6WedZddzn6dn1oavwsoCy3BCXtLsUd9F2d+MI3dyzMPLxlXwz
SmFsTFgS251GZAVLIdRooUPbVwxKbXiYF96P3B9kynDCgRoh1GXbajol7FqfD4BLxWdWZ98Uv/TC
NvsXO4dCsYmfVexizxt7PxLlQSzL9X4zAn/71rjNkz9oQuMGQsXYBNCgwLxEf2EHC7gn6Bq2Fyu9
Jn3NTQf+jLkMo/URbg5gXfYJL5QQrh4O8YG7iywcdm2tP918+d+4QsO+UfGw65lQFqwCbHQRtrnZ
A8s57Dvt0LMFYn8FFXsIciUwQMgMmPEDDf+8wzdUs3CbhVYWXvtwQ9OgD9kBcyzfgjvdSdtdAg0P
0y2ZRZHNFibhBLU9JjcBl0qbY9kcgUupJHsMh7o8AJdq+n1d7OV+p/eoUgJsr86d8UdjV/8qY2BH
kEs+JOXJnqhid0sMDqAoEFlIqWp2kK70gCaoz1z5Rd/3EGfqQ10LjNGthKuwm4fddA0Ic6me29jt
Y6GFU/5O+huhM7I7QOT6DjABAXbhnEMhmwcX5D/UHOI9kPaGE2B8ipqcjcrgSlVyE7T/TCPyspni
sdMC+ISpgnD5wJaxrI/ZA/cwT/ztRpATR1UHjhhXgsH+DyAX12NYrgQXgw3gRvcV+mk3P5l9g3M3
lnB6bx0GEpt1nAGPtO+9G/YscsVfXbZi7ByZNGqC9Ar/wi6SYzfU3wVhveF0Vfo6jy+11H8001l8
6UQlpxKDbV+JbpSuJNYsMTaTIFlfZjumBNWzhO+sfrflxHoFRuOUuIedEYU/LlTVnzoC4oJLumNL
oO/gQ/QmuLCjGhOhHmqo1QCxYVgxBBEHw4qSnxFt68NZHs6raJt00gRECMLY7xRPFA3aKCxFwBPI
rx2rPYhPRbJNDriCg/fD3qwWfQ/szVHZbQZgokQdBBBCtH+MFODznMX+615Yr1ipGIi2qbwpvxN0
6txJeBHLO9qwyKPwwZJGAO7by+lNLOUUailrOQVYIIMKmwREMoYNb2evZKD0xpGsdTJQCEDJ83CL
BywPO6rXdMxwRlJtYjEW9ZCa68GFv0cqnc/nrr6j41ZcHOrUkVgBOC4Ign1uBZyVawCTllBKr2Lp
q2KP7Iw5NFfeOhTQUs/YTCMqJDT3C9THIkCMOKvqVz3S/PVp6ldspwB2GqL5HlOzmNmu2UW5u6Yo
SYSxYahDaaljNt1RwnpF3f+gvIBvEZ+zwYyk7i90mxGBKTtkOZoUIMuxaPAPe9xJH+VinpJvwjwF
C5KRoMtciPfIMRjQlWnlzFsx9L9xeHmmoUM1imFgLriKfAUKT+9o04fuoP2GXLQZ7MCGgUHTSaJe
vasxARNF2Qh5vECNp/ubQXVqsT5Cm4e4irjckS+g21GDwVhJhOmR5kIhzs6cezuOqDQfGBRTb+9l
SJmKYzEehS3PMB0EuMm0o3XAXSQfifA0jtVECMQS1G3Aj3uacGTjcFfgFiJ+AX5k2wp+5IhtCLSV
OE5zDibAtPky7iLZprfB958P12d0+wSfYX6llEZQIuZXUVUx91hfCUe8CclHy9aClCwfrTCb6U2A
JWZoheB/DU3LSspvq3sieV0t19ThwHhycP+0TlQUtDt1PlHOownV5wfqwNkf6gW8MOlvuN3c4/we
IJ+y5pPt7sjQu0SyxfeH/66g1+Xzx2UgDuekw/Gx/Ulew/9oKIu0z819RoNoE8Sm8CNggr/HGn7F
lImr94uqcvJnFeJl2Z7BR48dCa9TbYsMo5sYl5tfEO6p+54KFQAT136zuID5IKI7qj1x6cxE0juj
cpiUQ/wfDW3nCVI/Dynn8tgbOjGmmxgUiugUoYhh/ICHeHDgc85feHYpPa+GLNpkKcXqJeQRIyuD
DpmCFqfyMtPFe5V+8NAU3bcOBikMOpgrYXC6xzA5VVP5rpHuCslKp4ohV+72NTuqsCMpAVlk1sMi
JttaCPjblLT4Hb6rfgIx4ZT+GDtWvMfaSsq5csRLBb/O4bZb66LMA/kezr12V7GCL+FKCh6KxfPK
r/1X/ECJTmFrxm4CtafowjuEpuCm6Oe7ab67Rndxc6dFd6jsoASR0Vc/6F8/rrKKBAKoMItFd3rt
HpDiQA66FXhN6asdr+PhGu31Aj+ljRNhNSOMnIsQ2xhI3HfjhJscBfC+mvZX1Irz4XI5aFBuvCne
YzegX/XVolzB86mxlO4QJaO9IaAd+Q2SZEak7pKr6BihDTY4iCBspLvj6iBToHMxn6c+uRSdR+wJ
dWkcAeo9FStuG+2O22dYKAPrnKkCDqY0wu32h0hDHkxt0UNlS6WQApHxjh3YFIFSuXQgUmYWIap0
Nrf/fNzcEHiD6fyt9uCfToaHqpC8FFME35am8JIXqTMXhxf+Ew0i+4NOiPLM7Ul5eyw4jLMP+78m
4iR5DJoiNBFl+ouzd9VFU4RW4vwnEbpDKrD4wunBykqQ9H6J8Hxp2+C2YnIi4wrrTDwL3iwiMZHN
yDwGj5QcTxFmSOEr39cUQf/ZpOiyMNhQ/mF2S5SDVB1JPizqYzcdZ2f8op6uva//KFWE8YbhaWxa
REmeDvjiMLIeB/OO7vuawNH28V6+TwdHvp8EZWGz+aM9IKnU4AB96OXOeq1u7ns7/brBpnPmM4y0
IvHRIGVP8G9yMrGwbDwgjby+JE+Qyzj9MeUrDzDSNr/J/eBnsspajxboa6M+RfGj9IkNLsaR//+o
uq/ltpVtC8NPxCqSYMItExgl2XKQdcOyZYuZBHN4+vM1IHuvU7tL5e1lywIIdM8w5j9aB1XsY+/i
a8ZgKRQfeJg1AsdI1GGhFVkYN5WfqMilXmPVm6ibZ9WCxaJZQHkI+JvLJqzrvL1PkWrrSm3DGdva
J1HlahqiyqIWs6AGi3/cOIkZ2IcZSNTFCcFVySQ4S4A7b85kw3Dz3j0r3n4ur2gNeZyxe+DzUaqq
PF1jE309a7uSSfX89AwglHSO5+R8TnhA3GqhpKPk042bOz/+tR35wDbt1e9q8WEOvVQZTc+j+2o0
4TJbGTTWA4idYB1yA6kLAJprpSU6O9msdJ9xis/NcWNNGRdsIfzw2/m4VBmZ0MPQaXP4A67HJOpM
G+15o117n/2uz4ycjEmlyqdRqiR+Gx4VWJzUrf29e8xW40DHGpwfllNemB1LvSc+qmKqZjQ3yLLD
tbnlnwwh3Ci3G7s6PieFsw6Nyp80Va3SWlIiZqsGlhdQ2VVADYjsk4g3KUvGGtA8aNptlfHySOlQ
mrTpLxj1ZBkHaLn5zG+5k2CM7EETIGF9+Uhj2ZfNOkFtE/wNLBVpEa/ztE7+34P7qQUgR3vPX/bx
XHy6pE/V4lMlfYonWGmPV23F0EIxCUFx21V+O3y7RqO7AcjTaFGhWGyuDv3iu7E31eJNcsMD2Kgq
SozUKy2+IExBMNSt86yz1Uay7806/73fkVHFRruk79kIH/PBwO613a0/Y2Zq5nKvPAxmpxaksdwS
9rLMqnDfW9R7q3pvn/Hcq6vW/UWOULv3S5yiATH49/r6ELlDjVBQRbPHgbsOqy8ygDLDze1QUQ2P
dxkNZueWqH/zhbeRkckktxG52xz8jXlzIfhrJLtv7lpt1tpot0k1swq1eq3ytAvMr/Gf98l/r/Gw
6VTe8Ymdyod+/CJdvlzaU3zN7MOXQOYfvtu4LvZ95xg1g4IMJmYTKqicVJZ3dCh1LF6jLS/kzzTG
Q+8dKVLixGu0Lgdy+nl0ugMsNi/fGsoPYmXivvpwJxFMh0XqlNPgPtr8vq/xgLSth8U176n+NQbz
7J3WbDQTQ6Bd9KwNiga9odAs6lxiPgDdpS7apXthpTmsDrtaj8PDarg1M0+Y1yb6L18Ce+l26dTw
Awypv65Ow02hfft6iUeHeET/rMj5XN62vpQrzT6BdGWpO9uK0sAnRiLDI8thZMqA1n9hZKSCFoH0
adlBTjD9Tg+YuRncJ22Lm8E1+6oIxdOAzFt/QY3q3DM/z8ckT3dyaSB1YK4FJAf8pwWESyAHrH3B
1QoTBZM2wJOJBSqdXSUIdZz7cL+mXJ8gjdX9FtXxuj46Xkf9aWl4N7fDMJzrVSh/ETIAKyl4LeYB
rERZ0ejDQKwOkJHDtZHY7aBS6E9O/RviQr3Jf+q0aVFe77cByX46Brb47Yd56srvXJpIDyRoL3Qq
mfXJVec7W+UfVP1hkqCS2QvSQGh8jxa//pstODfOGTye20Js/7O3B714oPdx9GmnBDAZJT0j/ylF
Vf+HpihlN9a93f5ZNww4N2mR2ownODkiG/6FdB3T3h54XVwiKPmOUqhUHplTuCfsKm7XXjXtrWcw
isAT/XLalcIGytchmZmPJwLletai4Ts3HSm7rFCxOrfuHCPYqXUtj+nm98rOqnGcHSF3LnIB/XCP
+5Nlf7rq51YAdlTmGbZT5e7CLEnhzFDgMueMsiMTeo8LGlnRTr4bqHuzSdfofGu6x61pVVlc/qgI
SX4+ls5B+6rvsSiGvgdyhFy8LHFRagpgWjD2KO0vagFMGx7+VUjDS47dWMs9QCOiLAffLttel6VC
TUCNkcUQ00CNLVRbusrcJQMqjznyQ72Zrj/OaswKzB5YyTnkBy6X51xV/INQBgR0CYQyshrcCbIa
BJFhqdKrXXrXionc5uXU5myVY+832/4843fPlq3wWpzacBKpf3LxeKk8xMeHy+LhsHjgjoajFfiU
StHEZ/Xm5+paGSygPFRnweX8bv2hgdU360Yzvheai8Hoo76HzRgS22y/rr6nE7ZFxoIxR6Zrppn7
Vlzuz1t7Vcfo87nepNWR1VYvo8/7jDVRRJNQzp78nozQACajSfmBrLp8SYIWWjnZ7FTcih40mPfl
ZvFJpbn0cD79Xps1TF8JrFPKTwXdU+f2+2iXzNzLCa1lwduX2bvJtd/E1md0qKTwMwiCfihZeNE8
vRrlrLeE5SpLp6bm8gkSa/a4M8aVDdjMa+IyXu9cs4JTycyxq9BY6Zaf+cXLkgmLCOpfjtdHgs3i
o2szGqPYu1vYpcMoC4oeAILv53W9f5Zj3357tZX1y78pv78zcyh8O96AGB5AuK6MLPvE3Yhh8S4Q
WXW+N9WhPnfutSZ43B0G90/yyjv0WK/ybErCFzVVFbBnKS0VoF54QygACUZ6Ukx8JRhosBlevJqd
UJqRmkuDUj3KwUinXKjsj5WSTeM5DM0jsqhI74ObrYyzPtaaVqZ7iwoj2a8CgNxXsa/nz1UC1SPX
nmrBk3b6OcjMZRThL5+15ym3Qjei+HgkIuVPwIHHt9SjflyTJ66HdO2Fb2z0fFZ6EDdTooZm9YT1
xF8r166/0syLS2m1eRwwUVQ9Omq0fIzLg5Pl4/IE2PXQBfcp0UNaq3dWfZenAwlNM52H3DoVFVSb
ahnhTpVGQL7HdSIwvyffl5AnTc2Y5in+7ePHHcDspV31QOigcKijQ8XQkJS7wKo7MHB5SHVr9Efq
hcOgcRgQiEWG/1t8cHlboEewwqUKdrODdSNIVjw+w7rJqcYHI3T3AUXGW5X9wBiMw3N5rndviMHm
+kI0T4wrmlcdU4S5r9rgALt2Y9fz0+NQ+ZTTxafVbdlk0+E0qPw2aYfNg5WH8mLleGbgfRNBSNN3
aqhfmHnIQ9XJcLkd7UrDgsE9ugyDqsgcHs96YG1ObSKnD44yYM0w4lH6IzZeOm8zJCTQYMjsCc3q
ef84DH426/CyWD6bOuCFiGuXSelgD5rl5wrHqOyDn2vfZ0ZzZVMqhxe6BUsdh+hOIenSnWfUisIr
6gLBRener94xKhReIijWYBXrXoaH696Tuhp58/nmtUQfFIG0NOmUkUienJ3lfkpweW+vMouw3CjM
EYkOWJp0a/eke+GaWO0dNJKu/Qh6ZT7Y3g0pDBu0osfhZjpaTUfChdcrl3nugNtgHYJNeLj0dxck
OujZ7Z88tmjQKxpZMBuls9LAq+cUp5g+0BMuHAeVQWoqhh7/I7ytobZ4yF14ZixeiDolsMDk1Iqa
axdY621hxuq8ihPnzGSQXgLf/3YIfP95cbwsjosEEfcHogARbJEUCrhj2tHlCoPjtV/yEG2rbzoG
r7klxuLU2t776umw//8l/2uHnfXFvIuP0oBclCENiKhiML/EmOtOXVIPV0ZFkC36gZQm7YXhkY7C
/DMeaLHYL2ewz+uhv/t1NzH8VJk2jSDTzVmkc6mZF+ACxJoHWn3iuaWKJXo5nxTsmAxScEIi99bw
jcmE+sr9OnqWjl51F5wLNPU0YfzwrtWFamlR+5tGvQde1LEezIQui76R2/71x9k450WFKDnUu/VJ
d6e8V/dC9DiaSBCW7zNxM+0P9bMilo2BUXB1SODEFjd4nB/fjoaW2rP+N79VJ9Y2GuXn+XQPgzJd
ssFGPQzmTw5Ng8p8l0/d5axb4ycWBQekBs53QZCcFIvJqpFIRNiu8zu5QBEMphL2JrRAA9ucohdL
bD+csBks99cLHAaT1/xY4Lw7d9j1yJhF12LkVDKHfGNchObRjW2I164ahPZj835MLq3Gdt4eT5As
qFELEXIM6Wnir2A1HN88aBMo1FpYV/vc9MMORUNUU/BKJ3ULbVFdE351y28HMHMip/ClwpB5N97s
xscJiMu4sX2YfZlugt5nCsvLtODWv0DdBWV+k+PT8ahdES55Q9auzuIN5eU30oor6t2p49xCE49v
vSbcWZFS5XeanCBEkBsTl7J9nzZam/IoNY2RPeRSoPLrcp2478v39KVmlIlKd9qu74KJAc3Qmk97
tvJepZYc94Jdve1BvnY161J1LmB2jdGuJutz6cmtTgv97bqvDQXaUPtawt3MnrlhI3jYWNpNpWfd
KaZa5Vt/r/mkd2yOk7VxOOxYUoepa4GIKwbCcMWcrubVl+NL1U82ZUtv/oRrb7AiO+m7z6jRWn50
H1/51ZUUPxVmTfQHLVD2EkLetdd+Ege0xvXa9XzpcPnt/Qs/II3vmAslcF3LY3oyIQLDf+taWpx1
HdZqt6ERokqpbHwcFJcDjS9uNCvcXf02Xlr1uMmfUEMwPXw0BLcAjkyGcB++KWdciqG6sl71YrpP
XY9Vj0cD6nTcOqqcNIbLBvbZcF4ZVNaDiVerX1fGad+y2k8lblmlcsDvLl7QyV1c1D0ekv0Bg/BD
m7LFnM5MKG+7ZnFw7e6JYiYDWqfp1sj4ML0Oi/o4V45pUsVhdDXEP9yBdBlsSdbDEpWJsLzSncIL
vqQvtgUWHLkLh22BC4dnYfsePWrR3t0P4DAVcxAxzJvMYqzh7R5Fb/Y0KipSsQvh1IzWQo0oVB0s
+ql/27LCg3WfN9O+L36MvPqg4KP0YFUVf8rtOo210q/ZhGu7rN9YhDlV/ld5V3LZjXdFLgzj6K3w
7Pmd/9RtXFPtVrt62J73NFuHTXKchjrImdXVNJRCFMQYoDaqMu/m+qHyrrzkn1VdyCsedXGVev29
q6pknX4eft6MZGvzmxSnOo2DHZrFIpUx4vrzScE9eNedFUOwPDUosn75qZz3y+NH98JdsL/nN+L2
Pv2s/LFeKUhKXgan1UADc03Karwjs21c7QNs78K/cTZWPJCW+dc5qFqqdZZZ+rt6zjGrrulee7EY
/warEfu2N5WAgjCPzM/u8p4rC6q6UPZxJ1OZ5qDnw5qINt5OnkuC9nL78k7JZrlp9bfte6M6JHiY
HEaH6fhi4gp8DWr2HNQBSlyauJamevEdTCLQDOTdZS2rZg4IOhcSh8J+nkyibmMFoAXOMcRjOAum
dv0jS3LqmdKgpiEzODaS0uOUxJCdwvk7xzwyFItGAueGDMUbSOBw8FCOXmbq5Py23aYgDqAMoA84
ZKv0Ru54urQv8UM9fpzfH/ej0zuxnxqdH3zyKVxcKbkte5VSUhN3x0lQv/lM8o+FIODKFpuQb/K4
I867P07uj+XJQ2XycCw+kHiptWtl6Z1QV5OYUVffw82v3D9ckQtak19sv/b4/0oU2BzRDpQHtmG+
mU2UxcanXK1ZJddwIZPxIX3AVyTCo8iz+Swv4TN08PoMLZd7eK+w4dPH+Th6XRVU40FYa6e3gabL
bi0YAnlhw9G5Cu+sFzZ/Z30vp7lvJ2bJv90tU6QIRe5KeVCjgg/6ZL9wiVqD4dfOWhtnPfpsd+VJ
5sMqHQarUxBVOqp2xI3v829owa9ItSQhnzDJobQcBE4E05fsbfhTh6Bh8uoDyj+jLdiZX9fbdX06
v6a9MCpRDxuFl8NGYUkjTU3b7s8mG5v1L8C8TpGjJ2yCo9LcFxKdXoBN2am488us0G8QN9fD7OFR
GWHXXXpcbE23pidDygHja3ht118yU1oOYt1XLOcNw6dhehzUmwu1x7+SjttxpKZ7bh/IzbMXk1Dy
8O0cjc68wk6j0nIULUen+jBlFFZp7fvKI0p5t2hQPw1260Eo58vd3kPw9KaNJRiI2X/3yp+KNeF2
13/cv7inU3EQTZTJMeLc9BPbx1VwczoGLyH3cPqtOvsaR5/T9vlkvmk0fRdpONZ2le7kK8ehWdQq
U9Xhbv3v/ZodWUJjCj5vXq4az9Ta/4nkpnbfbJ3sx9kizCJIGkbPNfOpkxAL4zYJc8qVbqkQFjM3
Feu7t1JowVV3gXLnIFEhuoV9v3pM/An7fv4n1sugHLJmqtZ3nWyyl7a9JkQH3cqYCaYXlw8LUmkx
6Hu40jledaXU0M+4V0mp7mVszt8d1wIpp3z+5xSU7Q5byYehOf3lRf+676slp5yDslqyI/fMh6NJ
cDv7jwm1Ai2HJAXaXG27z0xuKUm0HIhJ0i/rByWsk475WsTS2x96PEA09TVzyX+aEZO8/Ysf5V98
tdc8/1vYdvJUn28LhqUYZz1ymPJrNepUXm1vwkarKi1aJ1e3UebqZMyOyFwt44gcC0OqteBAtfD6
3vmxUYoOFp7ESYglCr5uPw5ptpzm4isf7+SaMPjvVVLxWvlVekRdJRebtF9TYo5GJty8ObYkrUAT
ItlNUPf3Yh+To/ZLZ+tjexEphj3znbl8hEM0IpCrm1TRXJuOxY+1IQfh+Ww824+3s/HBePps7HvH
vr0p6fDsazgdb8P9NDz+ytiF0+BW6h+P/X3c2/zwAk0zEZVaeExBZdBzk2hYsX4g8iORWmQqKcXz
1C8wop98KcVJPWs8OVbFRevtR+NpPwuNJ1riWAMLYHjd/bU4deZGmEc6ZNsiDYNOUidW3F6Zq6Du
MInQKS0+qovshr2ay2btT9pNS83ytbfT9E371Wp/zqMecbExqC3ZFw6jo2Yac6Rh4TbaGYlCGy4A
98N+sA5eLx/q1XG1Oo58VXpWZxHH1cJXeZmPwD0mVidcgicx8ambIVK+P5a2j7NDX51gG6KuxRdi
c7s2J+vKoh+9XO8P68lD9f4Q3x+KBj9MY5K0dGaauTrzTndY632TUfMmfQQfTftp+nhMHxuTh+Xu
Ybt7mJSCGls3q6jBtqRc1k6MW/y9SpVWOue8HvwKmaPw9+IQx7omXzoKjZ8rCAWYLIxOPdMrYQI6
VGspds5cWbUD2GgwNbfiX0uaBJN9vX0a0AG5p/ldsVqOHnfNZ++ac8bx+BjmVwyvlGiuMV3Fqh7G
JI5DjJTOgiqcebQWIudo60Ti3SkPtoWO5f2lxuPO+M+EVjdlYqojTuaZD63HY6EgfG/pGs59o3Li
CWFFy5G6dG4Wg8d7AYky6/QVsmYfZXeNOCDTSBN2R/M2w5GPo0L2uL9219lRkerN1RPv9CbTR04X
faMNl7tHvD81hSXK9hHcuhYF5j5IXSX2TjcnYUEBhKnnni95M33brdqVc9tm/8/ueC25u3XSSlgM
Nhd9SdJm5Gyyouf9mz+ISmc5OKXHQYl3a8ovx04OQwCjf/u2rdumbYUzm3hWqYBGj1VcUwtp2i6q
/1C7vFY2T+v3f3JcybsTPxfiIpZgISVSzvOLyElkaJGVflq/O7EteagVznVc1ixP9e+QWZbUj+SS
1HUlOe+kMzXTQMm1JyJpMlnR/3+cSwueXWp9158bEc9s8ziTVzNncjvLCUq9v2VP/sgeeNtZq3AT
1q+UpzuVa0cxRg2gRqjdOh8GbBFhA0UUIbd4oSZefosqnyev7vHfIM+HQlxK7ekApzpkRrkoPgnw
6nvDnh/U6l2xr/+5OQRzlL0yCeOCQzBHKZo7WPYrRVY1zcZA33hX664/R12jF1adh5f+4vWjPw8Y
XJOVhA79JTbVFEyNmQ3xn4m0687h9dkqCCuMXv+frzFrYy+RN2h6bldTOqJWealMG+yi9D0OcSf0
PRY4vN2ot0zFEqGZjfuhmR1Nh5NoUC71I55Zt9AmPE+H5WhwWA8KcdhfD6v+rRQEiptLsgELakUj
LLaX9Iv8yMov4mDcNDNLcikmNBjpuIRTdgmuIr+ENd7QPlyFS/h3FS5k9iIYbAA69Y7pR5kOSMQm
WagPYmPJWZluMTW4NbJPbtPRqTHawQm2tzXooNH5Npo3RiniJovNDAJlhhhYrFFtbbeBwL7Ss1KK
Uhu9jmCPKNZv82GZI9SPfuwkakHS1ss9VNqiSI8C1qA5ywSGjCNtg3z6PspKzRO3sj1PVr/KT5pz
RmDidrm//FopIci3cT+fDl9XjwwJL9o9qpl3YV3T2EI+ubDYNDWA/MgAZ1+uw22lud01r/Pg9oMf
nrv9UM3rIDJL3R9ax1/lCjRFqGw2qDzIADW/ju3Kj8b8acEDfjtAWp/0K9NBBITHgdyktF9cP4C7
9IU5cJe+cI4+mDO/fHxflJBPhaQoUVKI3ndMWNP//z7qmpAGMjie9va/jt/74OXalxO9GUyAmjkj
rAsTesNpfbisD2NXUA+jKHJWpudMWnG2yTbXnKloLZPpNrFl2opXs7Bl6uXZNSNNvbWZRpUl7rZY
Jq2D1pA/oAZw7NamwbipEiOMdA+77i3qblfJBkv7boazN533eBw7E/BlpqC5LB95cfdrirRai5f+
YUaE3a+mg/VsMJ8NprPBOR00pgP+9udfy22LBBZHLru/4OxWPpLgErW78o6XppdbapLDor8s/lgG
2hsa0LzUtcpZe6eB0gmTO22S4fhaUde1oey6HOtILVFaMlq2lhhgdsKWOTRna0AGpQ8+di37+/kA
5IxCy+yMeT9SdDMPt2ZFvVxZXYeDdvA+UDFXLE8v7dW3lX4su0fOIhloH2s/B+2zugHab/yOO8Yw
7mr9OnObYHa21Gg7iRd6YQbk1py9l/6/2aHRyF2FYVJ3alLOQMQ+aAoBkC2awvm5abw4Nua28358
aKK2BFG14emK1D3cBBXJOJa6pg9gWDRWnL2lFWAqt+0jiZQWx6y9i0ar2ThVUpDSmPCioLHvLEf3
+nBuQCpzcZmcBj919YqbzKZGY28fbHRww7YvmnA54hn0YpP1ugxHGoutOSHN2YaRR62dFfGnVllm
RXPHyv60bh20DaehP7ffaE0njUuSSGuw67IxGy05vQ7EgNMPM6nKHJtBvaM5A6nOo4mTT7qGgjYD
9f/GZczKgJ4dFDh0PoysEJqHnzLv3u0kG+qj68TEVGtuqlSHcRrQ7Xgoy6BIC1STwrx/vPev974m
ERS+se24FGbE5+6ovt+sk+nMSmpK5Q/Gs3n/kmQVIZFJYqBWQzNumCd8umoELPp6J5d9f91gqtVa
lD8hdqTHUQ4jyIkdx0KnPqZBPejDhQYjmXZu8D6iSM1MqeowVzQ9ZoYwlmucH7U0kFN6mZ64ogzL
bIuWMptTvijmvJ9e0nfqURpS06YEpBf5/KGDZ9YtVcJnU1EjFr10MEd8GFjpq9oQuoXObZocftSJ
PbnACgdevTrrl6pZQPU9gYFaqu83de8JYDWMdCRzcbhxe+LwRoZIpw+HX1gbSt0kIw3QNyzBNOPO
ey/3SLA/br8ZF+S+ThUtywwyx6bJnz29aachZNEBh5+xRYk+FfhmrBzjursXpp+MX4pqDqqsretn
VpfXT/eH26NZqsDo+XEqdZfbLhJFYY8uuaAcMHEX8IO6b41rWPfdh77isEi4I+4b3Uupm/81jXPt
8yN3Rg2sbd0kTbAyjbWe47bFyjT+qS9sTynCClwDqN8ntuYC7CnSGbz8AA7zeG6pBMva3OwKMVhG
Jqqvn6LX1dCTrJFowQWxb9JOLHxlz6D7mbvZnJWsm7t5gjk0PSYVpJ5dT1cy0jJ10XV+SwNuTsVJ
4BbowgEKUOALxo1fG31sfCiry4ZemAqtBg2Vx9WgVOwvGXHE7lq/fOiXlv39vIWHoRmakQOqm06d
cGkeiAEwAMXRMmpbSC/WHH7tk2dKkzpGMQrmnoSceqqFV5iEspRd56LIQeXUmtXCk7RQLaH9lNhJ
BWtDjzuyEwrHjtrQ8SSWVGQ8BMLOmh/xHeJ7mJpe9xKqnwMD1YdXNd6wn1XeGkomShSqr5RpGWfj
bn76DRNo/63gQX6GOdXOhG6RnC67q2z38YRrtnt6Qpv9mBCcmstH0OoXz8GEK930AT5XDFzMVuBs
Rs0nDSpukv8JLdDu2bmVdkL4ZvUGoa++S8DROqx/VF9N5NlfrNNbBfi2kenWnQRaoYEUX2pW3Cv/
XxPfXLlGNDW8W3XVh7n3KjGn0Zaxh3lhQLK7LQzS7fC4dc17HWgH5ivh9K1XDyr1Zj4gcHmrPBrG
GoV/yND/Z5CqqDr0rWkN/INUleGH8Td0K3pTMVQ2gECQaqDQAIKVDyCgQlZfvWupoqMOR7YRFo/J
rpGYld9nB81sQXQbNj5wRsDM46BQGjg0jAKk63ZyllsX6dKFJ6XPhLJgeblJG52sCEyzv7YPkgxv
BPBG3/2yX9A4r97nNHjSmMzZQR+a+CE7FpwMm3q7E31m/8ZFmdXo5Ue5f/mxrZLeB8Kepakc+srI
YV9XVCfBi8+e7ZrNUNj23KL8Ls3qbUoI711EfayfGexPNlo4Q7qm7bW/1FgeRrA9d2MC7BMO4y/r
T0Ze4e6uccDaFcsMOhJOnmg5O6qCj2lWYSG8jhFTQWAgnP4NAnMZGR8ZQUrdQUQWhPQa9Yj+oj7H
ZcMjN7rZJpEvPzHENKHK8a+9LPw7QQ4pGUpKNchyLNqZPxXyK+rixa9rhrszbuoEzGl3RBnrl0P3
DQTM7nyk+G7lkmNyHGoNUybrl2hcel1K4Gptu6bl1lvbSoCMnV709oFPkDtJIo7xwzVmX/LoHR1B
j4aH86yMpmaLcCC+CQ/3RQ3KMEP214PU5BUUjU7FsZITDJwpVpQh9UqmEwjRw4BC8x4ELsEGrboO
v0mgbtX810PgGZhTsNCoKNNzTfqSz1bVeEIbpdcvs2VSwZjCnczTlqRF1GhPDPb/NtkzTZvk5Ld1
N51SnIXhnhXE/knW3Ym1giLHebtxEOaGtSJtAZ7r3MEOM9ge3t580q0Shn/zwd8I/YNoaKV1qoiu
3V/v1xcDQLe7MZRMXePCgznXm1EFT6s5BdeeOuyl0IHhsPgp9KKFOBrAVJRY9swpXE1rmm3MYC5C
g9XPHGH3zx46xw41zKi5G+ZcC0FBD8NFQR8pViT4pHUe71T1hnk/I7WUdBSOnUgJYxPWFqXbXZGW
XsPix1EWOczbeB/HeliLoCpiNm38rj3Rd80oYG66vdeMlU2Y/O9mlCrJPcHKp2AIlnuCVTdJbZo0
qMIzT7CVeqgCG9kOP5emL+ZE3HqjVdNa4KUW2I5tOydDc96oKNx9XNNIZkwqYEz+rdys/ln4DArt
6M91qRIaqDDxpbOITTATYXWjtFtKu+tLtxh3q2V66e7mije6WjZPYtuMtniNBnf+gedBI2Yd2Gf4
XNZoU/BAHSdh715qncOpc9l3TuqtsGfe/EmXuUR012QKBDJWGPk8ByuMeDYwz8EKA3+MGwT+WBg+
YEw15u6jfD8TIGO/PqyWD43qmGnC9NH0xgxEK5XxQCOSwywNSJbax3dcoHcH1FF4qx2jZWkHenfS
p6tbcx4r9WVBmocJ9U/6cBwcQZTmYVtE4NvFDpZexami6yYgH3qPgyjNTGjYseetwLr0htOjGSqw
k3vDSbLsfhZJVg73/e6boaYgXn4l+oHPch4gaAnMJCdXlAbC3da8f3jhQpkPgDnBPcceYhsvd7mS
4VwRlumgw//e1TD00eXWY7/9XkWv/OsllEODM9EctU/jEEzIvUNencNb9TWPvIWhcMM59sSWbLNn
6EGPJNw4jE5lyfp4Xxwfi+NrMRjUnYx4ND2RHkYL+Y9BHe8Wi3eL5WH89zxOZzyXu/XAD84fxtM6
DC1Z+Zxf/jwaWrIh1Cn2yfceZrfwRNoPtgxc/3grX/fntoWFdSu04bCwsCY7XMBOlSRa5r/oxo1A
wlqqE4ONceYwb8uZNix2B+mls0FSC0zchc39llhL5l5wBdByVeFa0tglM8qva1JaBP8U5ik86+o8
M26jyXW0g1kTP+JLbDszMWUtGLhcV52tHD8K7od+pjCaZxvJ4oWS0fVR9ZO5MahljGKR47Mwwn+v
OLSpC0yvKXFRtgAkGqDMojCCrfVoPVJ9CliqxeT7E3mYRasHaVP4mgkWKRhXm6FTwQO0oxehCgS7
2b1MgdZ07BycCv/ZgXHcPly3D1tDgNfB/QHWoFy3iwTjJUHreU2qKLOrHYLJqGSicRluRyIy2huE
rbG4OKahLDX/GKlh4O1Yvj06wthCsYjinEv9mWkOUeEkGdHrtvRHJmzo7kyxs+81CD7nRgCVOkJg
cmq7RIFJbTIQIeaoyXwKqOIpGzE6FFHuuwVNtmq3ngjUF/Xmm2CuQBJByfRYYFvQib/mfkPFabv8
SL6Y50/1V+i5PFRZE+VUggOV2UoF1Gzk8ZhNPR4cqiMji3/fsslOunVtkns73wHolRascL5ni4wW
M36CHL8ZXffDY1U03oofbnxGMzEcgr2Vi8V9AxD73MxLWIoQb973qPBHB5tsF0ERH02pcO2NffGr
0kLlaXvunTe9YyXBBK2nCYM4SAbjI8LA73W6u97s+zQpTF7obDPhYLpqR+f2BROOGEAUi49LxCVc
yMKz6BPpxN95YiUoidvsl2Q0Fx0efuAkF74JN3xW4Wbuwk4kLaQgPbxRkp7e8nd/JMS8HAKyb7/h
ZDeSTO+JoqBb03fxsPAvB1mmTs1Skp+dKGiOT6cmAGdOQatmhkkXXqm1ZpxM3mKCIooEcgS12Gwh
6OHozX3bDBiGGQYYVt+1Tl356fbvR0hy746wsl98XwKAfAkArFCFAalpyR6ViCyTWrIyX2VlT2+z
X9OEnrDQ6C7LNoTutBwW2/Qcioifz5AZQp8h84Q+WdAodrkODA6g/p8KUs+Wf9UHzw2BW6MqJBLH
WZSc3crCz9rswWNJy7zTgD4MoFb5ruWvHOnsxb9k26SQpY2lAl69y7hNnYJkeS7TLIo+AWhkc4Km
KfMhwfo+wOk8+xF7pcTIZOfJ+15+fiJixX4lqD5LSG6qfx2DyfVmc/ErhPKEX9OmgfZ25YuY24lz
DhRZRsqfQ0JNlev8ep69+9+6Qy8MXGuAztSuN1qxIx/XVexYa8Ua71HtmHlHF7uWGT0DepvywDSf
FGe/Hd6uQ1BK3rTbYU133URPYVAwwxcNNqYKdi3KWWec6YQ9l1jtlGYVXt4EYY/bYRwlR+ZDq2Ry
CFCVvYgrSKyLu3750YNXfZCY5OeUTzcAVnS1MkCLjza/iOun2XvxyZhGDnFpzNvlL8Xfah2mQ/++
E14Int3hnXh3kZVnL7kDlbhYehlLyub96b5fqfM7lkQMZEguFs7WVLtEx99QqVibz9Ql4WiS1eyu
UBPuVZP9+otz9y5YFoRlh656zOKnUcIFAY9GbafwTUHLfhXM8r447YvPIgjZ1Jr99TXceopd9Rtq
cmJwEX36nlUfNaC/F5+wykt17fHu7NRdL4NemiYesVeFa6ex2Crc+rfDYF8aEJf/jWeFAuLZ21vV
2dU6zvtupj956mYT0iea9EvbCS5sEPcL+vfvUWlgxPm8HAiCZP0u27C4sVQTqoufNcLI8PTdbt2i
pli1WyEzVBQyUfhFll9UldwOSz70K+strpaD6XR4WreUerw3tDGDdfqFets4u2OklNWk+PeZAjbZ
6WGGYTw3U1Op2TpNP2LXPFZYKGe8/4sWZrWuJYAVJygXfj/OeDcFU3H3mVAZr/egitn+97R74GWY
7oEkk8Rbdmk5ESpePFm423B5q4/duMslbGY7mI/y6Dgd40mfi8FotzYZrxC7NDi7Hr1twWBKMlv0
HLi+r33S2r3dP/kt4V/YLr/6WJsKYVEU/pzqwlkd0zPNzfAqWvOAee8FRRlmTi3DQLtahpl29Uh7
Jmbcat2efqk1kumhN6G003I+hI1TUUU+zGPNvKbx/6UkJnjNXRRatA2ZNRvW1CA1IorFRaJW60Yt
JK3Ex+XGglm6sZdsubFFB4eMO5ld2yXN6MnDofhwKT7UdXFLdF/DW7twGs3Oo6mxaiMpfvxS4Bl4
ZvIs0TOTP++yRA+70XU5oUQxMl+n1d3ZzZCNxrXduJG5OACur7HO9ob5g4vDRC36NFJ/rtb5+g6L
Zo/OLegpj0ysO6bs5O72wByWl2SWJpt6d33tXlcmVPQxEmH/leLx16EITNXnt6zpBngddyNVjM7k
eS9NtQ8qK9JiE5vCDOD84JygrPF7iyVTmFVtaIc7F69ftS9IiZNiV/lZQG7DVAi0YLsLf9YvK4Xh
ps5X40FVdn0INgcz5x7ONa7Pm9DbXXFLbm+32wPCAM4A5sIZG6GzhTWs9+UClV34zJX56uM7btE4
BSs+vYgtFH3Cnc0Q3QbFY4hV2ahbm0fx8lDL3bW4fS9xMt7zXFzOXYVXQiIl8cgWS2+j4Pk0OIdr
a51xbXOorRFuGXeedMu7pdvWPnP0nmTUbKasJW3D34pxP2YZjBbovugzgedldbNvFWgUrGlYK0l1
tlj6WQdwdHPIqp2Zq19p2bZyVz/GflWzT0WtyOb2ef34vUpfvTpzsb50aSqhGt99TC4vpx+4uJx+
4BHaja7vd0GBHZWm0WO3Cc6ZMOGNt9s0Wcti/pY/q8VQ/rwuAytU+bPS6MXkt+A6x952kuwmScXL
oMul0yzm6d6n3S3l5jBAEkoob/1Jo1dgCIIsisnTqj12qp+8ihovSt1sT5S6Fz+LcFIl852y639b
1b8cW1pzM5v6cEwfrn9ZnvOny6GP5gkCrE8hHrMcso4fR4kTp6xKhjsvr9u3aiRs8HCchrYdg1Ay
Rc/e4UeJr/jriZedeZpKN1YEMZUo5HyKW39U05wK4J8muEJLgcJQS8ywFHsv7pLkSIZbVskNsGMh
jegprIcJpmZhMTiXAhN/K9CmryTLlrktwo5XKY8Q9O14oYbgOBFMZNTb++I7DMjx0i4VvVDhmPYt
a7ueJCF/sONFGNG52MY4cGq/QFaiV1GLqU0OpsdBecLOayi5UfhVIW3oe6Dw1nvymiotYb0XA2zU
6OyNRLaEENPTIHy419UgL2zXi/3g0OITISEcT/bBh+VWGcUUOLWmGGM+HS6nQzGGvdQrssJiTeaT
5EI4ck6u26TaUgP3/zCXB63UOJAt7xqY5xbmOQNizPN7hr9tGKI+hzUjubvxS2lFX0kWvrIhhr61
6gZml+2ZreEU1rrIJQKU7UgCGzUbI3z/CCQrVEu3b/cQkB2LyZHNqbYRSX4WWOUtJPXkFXXbvo+h
smz0C2PmsVJ2VTWrnq1YfycrrKmtzfgt30JVzUL/8LhdFL/aqb26ML7sx7f9eF5hts6HvWVkZwkV
cw9E1ZHcsrQc8EGoLwcXrKzyAIykchxcCgMJeYnyMX2Y0CGROQ9re1U6iIgr3Xqj13D6HHrgO/kd
jegPszuKIqxIlUf0UwdIIEnU3v552x5mgYwNUnLtlF9UAi27kmIg1LZd6U6sO1IOPDkKSuMpK5/K
6A5esBrF9WEpHcLdrs/Yzf3isX//60h/MrfQPn+Kp5hmrUX6sbiJ5mvL4QS6ZMxP9J+lqP0ntxSN
Tm2eh8H2kCWhwdbMbaN2b1sbtOy/a8H6+48+c8O8CJlF72IIFIzw0mMDDfRx54u17c2ruuq93OHt
KmvbJXztgl3GL7YZXABzL8ftRM2RwUZr+V19AVG93okyl7rp9+lzddqLpr3StLcDeqp1qrWmJkSt
eZskU1OSs+RQpMPkMN6Nou5lYlNIGrVkA+h57e1fo2p7nmbkEiDvT/uruNVbxva1VjRfS3k7Xj+p
JxaPoeWT1xPvyqb90tydaq+jj4qiouJt3p5WW9bypdy8v267fqM8F4s2B57+4z57+o/hBVBpnCoj
ZE9/I21bnn6upFOSGAZJ7QPCfTt9tdMzb3XT78nUZG5jcI6GxwiSZbSKR4t4FF3G5dq4qvh2bYHV
eL5ujQB3QhQpv229APe+Jhd20AymxIawWg3SrMslQAm97sn/MXVey61iWxT9IqoAEcQrIis4H4cX
lSNJIgoEfP0dG3zO7bq7XH3dbltChLXXmnPMA1SY/ngYjofV8bBunNGhicizx1bUSFejtIssZGVo
ckGtnSITdb2FSDg84vTHpmwFULChMGII5fJkOAltiXkGtTdzbYaTwin5Vvyww4Xoy6KOYNEOGFFC
/YwvMMC5A7LY6NIWZA1cr/MAa6AzOC8eUjywSHiefpi7l+jT/na8lg4s7VcW7dd/HdiCYhYK/IEe
LEwrOrAHC9xsi3lb5ALTA28I/aETzuMKrR+hwLBMLec0OgMcPVlEA5OqPffApZKziQs+GiYOwrZZ
bccYDMGuGuzVGgr8Xj7vR2PfGfshP1zyQ8qYRMIs5tL/Yk1rF8rl2l6TwgZE8kiP19XIcMtdDLsF
1pI1wZKBDOSTBDgt6MpgPVNwyr8XR1oGd2ON34KerM+lQezm+SJCXgl9JeeVGMhLJpZ6n9IQIRRu
cpSLQzDkenRa+iqMSxATzRcOXxm47rNvTX9LYH2i3yD0CWBatiFgsu/DsgjJPW0psD7ULW/hqoq3
0KmihTesUQGTg4tmT3diA4ii3ySBUYoly/b4zPuRjw5rBH/6n7Bc8nKJ0K2Pji7i9ZzVHJIDgO88
/ebk8Lph8AHg43VzybNI+eVFk187IHOCkI9C7Iu3Q7VPxf68/Cuyf/n+BW/2nP2bAeImRYGviFHA
FSRkTHiNiTDbVu/zj5JbCZ2MzMmfyYcsny+SbZKh1WPzsXsUMcSeMpj7Wm42oPJFcCzxmZuEaD7Z
ruggrWwdsoH49UUpfjerMplpwNS0swJo4o6jm7Ex8QsFmQVlgtcmHlmgJHLqyFWwaEsk3JH5RJ7p
ZKGxeeYVDa/8RCEYxcFUgfehmY3GlH3ifYkF+75K/py3vC8l1B30D44eSo+pyJb3ktIruPtVIuIU
lr/5mOxzEAj3HCZul7yD6ZX3qIhX7R8n4mxD5ZY/pSPM3mgrxreBTjRnH/DxN3FAiqvBSyNns37O
W0SjUMaiaxkRUm2cQ+0cmqSo4mKARxEMks9ra7laJLvn24XIB6a3iZNdpP62st+xdDtWHvFvYqBg
4AiPdbbSSL+s7Os5sYUWETElEmrcHYs4Ej0kXEP8nFAnEYdijGkAduI9KnyrdXnmeXiRstjHjnQu
/BfQh1hrGnpOxODMXBYsSZiRWJiRmp7IQH9Q0aEzLfAWHguesRiUl4OO6+dSvArOJntvAQO9EQMQ
hm2YVgLsdbythqAWk88raNNwqskBZRMaFccIwypCSrOzF6CrxpTbHZWImKF4D6E0PTvoKdG5ghdP
IAQRTDYvvDKozWDdnFBmYzrAETcKqGmeYFzD32Xj/Up4ZBy5wZOysIOg2v3oN+2I/GzzB08mmv/m
gnwP3fmF/ElY6i4L+wOEWRN5Fp6V2dpzxNmgER/uHwEOQqkBvvm+5gWjRJjX4k9afVIJM7aMuitK
gWiF1zEhMfuXOnkZti3T9WGLKE6mEERmnqBv1xNa+O+8Q+XzehVqVRXaGjd01Dc7ISn9MW3MCZg0
jmNwxAMMtg5+nSnI5pj94NeMubD5aTSCLlFJk0uNWix/WMN440BcJUZ5XoU+O2H3T7KXtwAuwdpi
jILBxLLoj0TmDW5MTocE+uif2XE1I3+cmnkqWRXzKcVZlZ8dGSYJAbkbWO34a4+oQbLwTNOs+MEZ
g0tm/CkZGloCOprKQS6jxdtAz6FfSO9UVOmCX2p2PiRM6RP9ePGIOQAmJkuT3PYd6SATEJg8iIf/
Wo0FDdUpVO52B2268dKD8lL/UcpXSL0a3qlMiGqPPIjb8Hp2JnheZCW3Ib5knhgc5QJpoc2hb5i7
ELyI/8Ep3/kxXqVsEkANFBg0D2ysw7E8rDhX3lBPX2ignTxtjt9WYeHOl9F1/sGckdDnUO8n4h/r
PY44WLM4EXLiHxVhiuvn0LxWgI522UlgyikQsaWBzb4Q4eXlyMvRlrOJFRYP/nuLxsP83+NkqBXh
qFvRk9gcqcnPbDM2i0qypXXSC6FkPgvLF205Kkl+nVfD1jZo6NHtFzB2vfdNlGqqDcG8Lf2p9xcq
FoxxOlFHO15FTRddOsiK0fEUDX8ZKWBSkL93pIi0wYmGdyt8ohhQLjwm5GCgt9MGseC+4/Ta4EwE
P3skv6zwYTwlFNtI5w1vmsT7HM4CyML7hGQOu3QF6RddunsFLrZ2eO8gTQGHsa7YAuTNm2ptLEDl
5Hr8aW3l8fQp3SwmBhwM/GH+qkI4CewxLKl0lWaD43UW2SPeR7mPyJ4/2WMzXG/X1VaKt8YZQTBu
8A2uTeyTLCyb+DURn65/ingLHMZqw7MSWuyqsXrcdq5Dah3JlaKotpVcxE8SMJ4/XL6XElxDYMsN
HzYRjQn2w36NfkgOCjlgOlDJgdwGahtoHLsTAhu/OgVrYEvYRXqx1N4mG2VNyBjw/COjQ536t/cn
jCT4Rwysw14KYoI6SnaBG5aMNNjruevMM66eRvIhaVYDFewVneNVjAoTS8wJWcwJIRwyt2ZUyOi6
w/Ogeq3lVaQu2FdmhqrbwJWZx4ZEpJfMF/nOWixS0n+T+Qob4jqzIBUKgn2R3B7fA3KI0m7e69Bm
G9fNPbwl9IQs0yLdWACIn7rPGPiYIIv/G/3SrF5GvxY2r1mVyqy6mYtSJtbJ+yTQoEAEWTRRErxC
kvvKBBFhYsVtiZ5J7CPTohXIBl9XX9VuQ9N+KEXrliGMyuBbisxym4h5PAWNzUJQJq8DdR2YcjCd
RFPlDDZN5aiLw6smfk5UduHl2PBkuJn2BaWYPdRi83LB/Tn5FdBcZMN6kCWhFAviYquHehKVdWSO
0WgyWWRIr8r2mnjd0TeoGuZjen6gGa1jVe1sMQ0F/k3KyvTbOFhxezI5C+z4FrkZQjM6ovkjQlhJ
EUhZGqInTLqiWzpaxIL6suWr2D5VIb5A1pr6qFK/y5I+uwdU5wQnisx3KrCK9qC9jHOY6KhfDHSu
rwxNkmdkOsqBxoqxO1HTtq8QOpS35PI+3JlPsIdmOA2TRhafGI1BoCj0emmPYJB5QIOiPrDTIJRv
ieZD8Ph3mMZW44JoDosHghMetAwmULdCMsZgwqOIR0uPb4jN7c/SFjje8KHTMhv+AkP5nGmWIeSi
fcjUgkfWvL1HIci+CJEgaXF6xPkGYZc1tF569nLWrUHLGx9m4jJ2W/0oGxl7y6zOaS+/GVgGFzbt
tr+9wrXqRDWJgCIPtyICeTf9oQNBu8B46Sf8RNuk2mbVNu03LbE9fPIbdnivRivCe9jaWDh7MgKm
0ekrP6YpsrPqUEZhSmuCW7KxXUSzNu0xxiyoyRiz0MlAGo0uepFGT6QcKf76BkmFpXkQNY0b5sWM
ExZ9K+MEfk1Ma/mymy475SKSPq+rHbrDpNvJuQj8zbXN6V5CvgdhAcZUyWni0SiXQYdPJBvg/ben
d5qh5H1W1FawDfEnYMHnDkqh5o5WEHfQLP2S+FiEVPaRSwe3rp/WBGax9wkNXYThNVOUriPC8NaX
bR3vCMMbKlrpImurIrEQajfs7lDWwuoaXjURQtdq4elpVZL8wlYl1Igwu4b6lWCd6KiF6ypCvKJV
kVxFBN6NpNyhYa0iM47aKlrF0VkLcy1MtVASpuztdZtKW4mEp+ufFVV7EbJ3OmW3ZrExyojKWcdE
CxNk2MUKe/3aP3+YdK2oDgRBJP9Ih51BTLkba279IlNvIyBgaA8HzGaGurYiVAT/JATHingQLIvY
NcToJE1g+tLlo++E4ExtSPMN101YsPG+3i7zOkxlNiNKxs9yFyIazm5aOLLqNldRJWxjdbtqt0q7
1bBE3RJIdyKWzhRGCLhYqum2f9FY6V5Gxdu7ZCYUFYojd5krAstilI6nhH8LXG7hywGXk2+JLOld
At65yPHDNCjUw+YM6T7gxSAtRFU41kGOMEzb1p8ljmb8UYjiftQbQ/KhTP3LYIeTxTDlFVIP88UZ
1pPrH3kdwtrWaw9dIsJhPGizEBD7AvcVVd8UH9I8PFaF02Xxghg4XeRNxl5PeF2UbF9+6lh2QC5w
P/9BfMMEgS4r4z2jFkhoOrdI7IeCQ7NFiztC2L7s0M9yh+esN+O9RQwnHT0qyk0jYw2Fb40g1T2W
N/rEQXbOjzlFRkunJbgwtJx7MDEkzUuQX8T9Xce/CRGD+OFE3N9TQujxzoWr96VjpFiiY6SC+oJt
hRxLTEyKrfyFdjqGVk+lDobAcCYkQieOG4IVBN1YdTd0JkDuEQb3egGYK29HWk/1GxN0Po3BEiYe
7cumaB9K5LQbguZZ5ArrK/xAIld4Yh9o2ixikkAIWpoPQvA6+EXtn2q/ZieLdAGatZ0PPjoJsq+K
zsNKgNNjAvdyhruMGuCFUTDaiBGkySx2X/TuzIXWdVj8MLITA3iEBczgmb6zoPQyojDs9Q13PDQ6
WYiMkl4VZzVq7AxG5EnkmnfimcowgEGo+shDIgEvwrZrxdn5gp6rfMm6J6RctOCRHzKo1SsITgr7
Maa7lPkmjgJhIwDBBEabz1LMz36E3mxeSH/ordJbogXMAIT2Kuu/UakED8ZfFBDcwKGn01szgOu8
A0xmIbBk5V/1I0USenAUFLQb/6MIT2cx+ArzG6pK9siMgXjUzZ+z9aeJ9Cc+bUK+UzqA5PBF9JrW
TG4IfDt62YmpCmxY7J3+dW3TEvw26RdJNMjdkVSZeSGs4oEetPWvuIpC6ayKlc+LQmkJLya/2ASs
pxD1iujWzu6WMqBWXf6Ly7yW0iotbHl9B8KNXPLiWyf3pABu6unwfEDfzRQ5UL7IidF7zCG7yKMJ
WkFSzOo+acH3ERQIEPitW8yyaAUg+iy24LHLOJ/YLibgjL8N5EmNKDpiClAToRafC2Mgtb7jH/47
gEvBzQI6mlvdC4t5aXUvAOVlAMdDldVh7i3EQ5XpGymsDOAueLaQv+Ix+TuUuBSO8r5yV+98HMwl
lo+DOD5WNopQvmr+OOjJxoyGIFkQmUoXlhEbOkzdKQmBxLhbE4YkFonvS5OP3HdKVfp8HFKDKJ/C
TiIaYqVFfJCfehBqVFHlXi3vkiM9w+jiF7lfNv6ZsPBcZEKOyCnzLQms1KfXjZlt17jOsq2K441/
GKJjGa3JCV2Fpzhq+lDB23NLNnZKynO1GUn/AJc8iJUhYjW5yjeGBB7Vad60LXmVxSROIAM/QfBj
/aD742mMHFg+YwEXQuAY+3cnpKh4Foj7oza1glTyzTSQMKVVIYNIC2FaE5XYMZ6mJ41sHGPDJJJz
k13T33EATWomArHsKBgr8PXNq9Id9SN7a77pfNL2VOfOJxMBNi4sOoVFDroB4aq7tAnXKNpJ3q5n
mjc4DyVS3uDllfv6EzcNIgCEJouVhrOMGwwFC1+tt+6F2p11jLlDOlRyS0OZ0Q9raShPos8hVqoi
OMVcccL8TLJkTsLmluwFxDUZgxI0xVzgx5tEvplAxUAHFvBwkvIyScQMjifqb1u6E5U+Y8u5Qq4t
X6PXo5KZ5pW744MSMc0gxmzWhjJxWnTcDJRZnM9CUjzPlBk3Ve/p4+uRpzgQsnV44cYnh4McTjKU
pw0Aeo0rh7YHu+a5uCwx7EsAQcBQuxq6502PlIuBbbnJcL4g88nJnUGfINaIWtu5fmucs7nb1+7q
mdHWd0NSFJc1tg/xPTKqLtxAardEnYlGsxZAz+njRjuFRRekY3BR7JvK054GhPKMoXkUSDif7O6u
IbK5ClO0PCTIArFwEgxJV1cCKEp4ukWWr1dlcGe9EztB9oOqWF0OhADBAWYBEqtgelYA4OmBx/Do
8JWER9DvJN7PzydwofBteUTBt5UKtqtgQdcr7DABYE/qkHbwR6LtcSeRjXUiUlUX7qSBTvm8cCdV
a+FOUjqxwNgOLMJHQhnNSCcMj2nmfjLYHaGpClL59VZz2ND8GF+UO4gYUDAMowisRlGM7MmCa5ry
yi0vzn3iglko3Fha5pP8i8hNWYvkX0C0OSAkMFHb+AmnVNZuEy5kfXP/70fw1LK6klwPr2ZAZLpA
SCuFfohdDDse4f9EjxBHUU1kz9ojKFNou5RocvZr5MQciQ3wKvi9pw99dBhiz3Ns7Wt8xRVCvDmO
FiwhmEEQSSOpUR+lNNAcjiQySgy3CCjx3Eo0u0shoFxEmNRWxTOlVYnaT486KYR4WsIYPdsUPJbg
BhP0gYpjrg9Goam8o9oAn7pUgKj2zpnbWw47PBbiSSLUEU9SeqGfxGLBaj9hTQMFYTwUOzA2wSQe
ELl2qO+o9Ts2kL3L0ejEG7Unao2vRVJy394reKsg9aaOZm0SKr/YOcXkTIlV9k7yieuksGtQdhnz
PXFZcEpyPhpXt8loOLgC05uJ8xH/Cgv/itSDlRErB/gCHw/sKC1fvx39evRBUZ5H8mr9fEQU75Xs
xQDDwMTzBYeSyGhOMsYx+JWRnx4kbW/m+2rYnY5bTd6qKeBjIWd8bWenCgJWalJ0dgSGIqEc7lGF
jl+Lm4/iad7asi9Y3KBMzVDRkdysthHarh77P66lfT8JhyWl0/oBhwViADShhuTxFaHXbrxu5etW
yA6Y0EbVemPPoRpcfYCwGOf1cEO9hfwB9sM6e2fZbQy34vGeQv9zYH6sEht54P6GSDyowBWAAR6/
9nrymWEjt1s5JeeA7MQ/KWXXW8sHSyRL72josfF4GE4fuy9JEzTq14j2pHgxlS9+khEJk4ouwTXr
rWVX77ivIeJxQBck7AMwhTRuxX59YMcYFOb/W+2qvjUftLsaFteZkK0mAth3aiOLjRKKafIJmqAW
Zicf5qGXs/OC1kSbHAKPteNv4XMpnbgEBexNXVgcA+1MWzqojKCnn8/Ae1cRcYpP0AD3F4K7M+FJ
vKyf0h/ZcIDcwc6LZ7pQMSMnQBYCaqteRp4zvUA7ssDk9ciUQAK+DJ8woVg6YgPERbTFZy4QXXKG
AXDVgUPJI1GAzFF+KTQ0jaW/FJoMu8mMmYG1w6LLbMm3zDAIcSoeJQ6ufyFbhwnDahcn+z4RjWCI
6RquBJrCM/mNEQfzjWXEQUcWBBA9RA74HgKXXN2ujjfm8Qbue1/dTNVNKomQgFN8OLUiJKCkOnUg
Rlew0pUgPwero3+6MurxBtmDN3o9+R2BJWkA+bpMwqKiDmE3DR69izcJtCXG6ZsEbYwFtc/Tcv8R
tCYaAMnJcAx8w8/DQHa8hqc6yu/KPxwG6Fis5RhAHYJzlB8gVfF6Y/rSvU0/fc1zErcP+gxYMPfH
u/EH5B1vvNlJnP7tL5SC6UQe38GNIeGURVJVFa5Iyt0YJH+jHL9G6wKiVHjGBUygSLD6MlE1dm6S
uTU3UYgmnPNvjLkRztMi4UnvKWi078CYJGgFp4CYt96yj29rhJZM0/MIyNBREZAhCEOQANNpwyJJ
VQAzHvi0gfSDhZvQoCC64aHO11M0zYh+kFg09ntcnYhEmCvMsyrGVYRJGIVvxr6FfhBpIWwzeqzM
rSbvrXkECwTgHmzFkS4wbD+USBevnqEvRIFyHRcdwlIevE5tOFBlURf8BWSccPHTcC0Qy9ntW0Wf
HsqFtIFLzwJczyJpizVUjto50uTIMGomp9YdcxJcen3CUSNWrqNoxFouVqw7KL2PmlhrzTE0Bzx9
/yEdLEALjCe9hCHxZix3qrIl877MtmTen4zoOzTLSKdXEmNPmiOizqF+yPGcse+ZyevnyV8nAo3T
oxh5ALYv5/6Y+9roD40vj2KZur+S7eyGbWm86ehv0AICyk9JI4lex/B8fkrvsgdA+ooWTlo4aGGv
cfFE8TU89uG6DzMtvEpBK5E8Gl57bnTBqiArwk59nmn1wOfusTBA34adJp6RrO8zlBSbRA2cirAz
KpcnMKpHvv430ArNPKrw5elLh/PCPkqkmwDN+owJdpx38MjVjoAABpELZe41PhmH7ZN6o+DIpuWJ
5hyFGq0Kfnr50Xj2ctP+zHeUu2ymgQjPGZh8He7KF0SwOG0xjNDRoCtgviV/KMeC6e4W2e50r4H8
ZR4r9u6QCFBuQySobF8/UBAl1S8t2VihJdxg93sWlP1n5G+LxprfUNAfEF0EnJw5u8iSKDP7vMcb
DpUkk7Z8xJcPY0DBs+mDgY3MRpXwYIj6jf5CwkHysXha0AoAzj6X30BCLhLZFLtC2hpXMo/szjdV
N4YiyvgCOqWtUijmvtL4xogMinQQcp7FKhMMO8RN+UoZTDr9FOicRAjZyc35m/OPxYmozatib8Gp
/BczsgBGiEC4BEPp4CxVXw31AV8IdpBSc5Cu8iGSR3b6QPoD2Q8Dp2BPUFcZXyvj7vTBv8szYbfl
o2UthZXGhXk7m+lRoFMl/cemjkcdXxBuW4oc/DHApFG0FvMaP4WONsJo5mk3szQVcgJyvhQADw5n
1RYmOXLVUaaiMLNaoSEc4l/V9Ere68inScilzZwDZRc+OTpa+LkTRtlgWOFtkGuEvR5lpb7Fi5TE
+0Tel8f9VB4mmMsgOsMC3OSFPqpIPzqHw8+IMv4PvRBENizaIfosNVvayVhI6IXQzmaNqpOshX8E
FwkSTFwkDdMxmA5/2gNwnAbI9sz3AYtTvCokuEAvA/9n4rM/RYR7SJ8y01gaMMTh0tbfKasdsJWF
BLjPq20zY9Cu8/0OCqBlhc0lrE/hlRhHZiluN0HpuRguCb0Ghla85iBGjrTTgFn9ZgqfGIro0K5c
5piOQUuhcAkoZJp3jLrRZl7P7GemN4Lv4zFtIkr6m4jKHnM7qkFPW3JlI455PqFbfaIYJKvKlyt/
4AZhCjKiFWwtemAdmzH054/yW4l7lEJgXtQyEtd3w5/FjP7MVwoIgFSNxpZXTKiBbgIVRnfAqB/m
NfwpFkk51Ac63TEcC7Q9ZkTd8Y7n4kLzYnd1jFQE9Lj9yaZZh2giWMSyMK4GcMaCcSbAaYV4DDJG
rOiN0NtiGAGS9ocJJq4CQzxXeKgQ68PYs6cIjD1IX4khMpyrr67l1MH5jAxRsL76L57/Xz21IXFD
n6C8v5ZZKBFLzEIBOPWpI9OqxZylbZRHy1MeU8SpKNvGTWluErbj7Bkrx6qclFsaVRPFIj0BNIGY
CCUA4i7lwVS7w7xaRlQMwdmYMvBj/kcrYF4kRbBKelrQ4gPRz+yFp5y1RJNgK1f5vyZCPY8FTIZ+
Nl1ttieirU3Dmo2LCHuAdV16kOKZS7GOncBU4G66zJgKWq10iem2Km/jTfYx8SDhVsUW7/zNzSql
vPFIX+HGwlK5saB2mv1oy3aKvRQ7Ku4sbKfYSy3bKfWV24rYIGWu5er3V9ONn3gp9Fa546S5u5Zs
ojHMEmHAodf3jb6vTvvTaT8MOza4mNi+2MKuOu/4iDcqhrKReOMrf682d3G5y5Wt2WzbKzPFe/n1
yuCB1pAON1lp0GUepOkARG6Q9gtETlP2sLHSlD+xu5x262lTfPG/VDCtoNsBtGJBt2Nx8dZokejk
81czAbRKwIndqK1NmHfbO9knZ3JuFzOB6/KgAxOyXNCA/bwI9XxfzqALuBLmHqOIAV+/rziFVrLD
UiTimUi2dOka0DJgXTJP/p44pWjXO9MjRDD+Oni9//91UNdYMYfNRRUrpVfHHZY+17wI2mEplXOS
nalysjllZwnaaXWHRTXDCsu3ftp1uZO6ssH2cTdWuyupU+vd9RqCYl/v2vUuOe9JhWnGnc5HMe6y
UYRdUsMUyobRr7I5Z9s0E5v6tRQaUhj34eqMzZTbwA67A8pxmveIAAHMMg//bSOc4cajbnsFZ/CF
AwLyA8WA/IBVGJ8SPX1hESNThZgpSHayj0WMHjaWhlzlhPthiglogikmjdQrKF7VjmmN4x+dvayL
g/6ZLjwpDhcMUPLD6o1GvDk3zJZuGcY+Ft0y1u2F+IdRRDCY+1vpidGq9KTIPkNUzFr8FNZOhy4G
T232txIlgyK6FJQ+KFW/iAzi+ciTkcYDeT6tRMnEc5GFKy5jeKsHXPHtZni4vlloaRvK3khdkT28
0ycRlRQP+/x0SE8HVT9k+U2S34zdTdfdtN0NNSXqXmTE2kHTDrJ2yLqDmh24KMp+T6IL22wMg4QN
HVNmcFFTRqoUMnO6124bxaVrwKJrgAUuJYjCZhRUaSS2+5MpLF5XAm9yQSbhtvSzQDf0PfEp2krg
aHh2Cv4GA1E0AN3mfN2u090z4JxfXwEoFBEggkObxWAZcxeD5QGeD2ZXJp7Oud5X8p6mNlP1pWeI
oRAoKinbOABnwTntPwTnPLcpbNHkKGK0MbIF6HxYAjiHELManVCyygweao9woXoI4zQ6JtGFqb4Z
qfl2zLfTZdtftjrWyQ1NiyXy/dQADfezRuRmsNaZb0LrwUk9LzpT09rj0+RjnbsVab+nCtIoT4dd
c9yuGRzN1DhCJ2hWcP5imWB+OHZQJN1pcA0goBjzSgY6ODpEAArdG4pX0abgGAH6wSpR6NF0L5xc
XLXku88x7dgg8RFiqGzwic15J6gu8EkvPuD2JfmDea2BQZtHO3Ov3pTg9384vEyKOOldn0RTfD8d
FtjsDxgOZMM4gSBxUMkoZEi8F39S1BH7er5qpRPw503PZWpiFSdX0pYOH80tMh371EcSO6oDIiDY
qWyxoJBXj6BX/22yJDqt582a7VUXmRZUwFBON0cceO/AP1kL+ZN7I+TP5dZ0TMXdiRsjK8cojkSB
9UAOlOV1tShK6pMP5k03MEgEYN4WmLylBekQshMuCMnUQ7PdcGOiJ9oyGmAc0Pjn3C8an0+UNTxj
xsPEYrkxia/4PLj+BZKVyDI4dfRi6WMdvfMK57bo/MZoxCe/MPxTRSp5kFQQYe0UE749ql6DwoZX
ppLehAbRo5NZfpeb8pv8q6OGbvmgagcjO/AkusxXXHHa85jhScRjhiSwlR4ZV9ERbIIU9W72+9xM
L06DNJfUxVc2I7gwpW/uQ9dbLMI4BOUH8+TDRODbRcjs0SygvIi9wTiPH1U0qCanpEmTE9WwJp6g
y34LUzftXRYNSdqRuMKJDuPZxumphvb3+iufJ86MOWk50m/sR2QlxZYtC6MqKFksAoiG4g8zzuPW
7LxzbYs/XoQMPlns/gaGoH0w9rwoutBgWP14bx7S/UC4wvH/ucXiBlL58hctTl4H6FlueUzNOzEW
g+OzELko/w3pTvoGrIRCpQBGTRKw9gnqqBZOSO4c109oIw9QALCuMMjGqB+vMUX40ggOILDeYHYh
tyi2A+27hibLhvqV6ogaidQ5mvhXhNhXt0eLTYE0V0eQGDkkhPpSHCHLfMvow3/UtdgHl/NKapfw
ODLjWNQacc5V6xwzWoyidgG6l35z4NNvDj3bI44+h576ha0ux536RRz9/wB3iuMGuzDbw3yv3IvM
qttVSeiQzZy/XhH8xJD+CrZZEiapI+MIGAXFs8wzsiNtWWRss43ULnthwpqniWQUzXtiBts8AZEF
LA9BpNOeyOdhO+TkEoSlgOQjfQzbNoK9oNxpNoPH8gVEwg8POeE65iaMGX924kP9gz4AOWNAkmmG
mG6BHpzp1kBtUKNsjj7FVi2zd8KoivDrH5AAogMsQoiE0htaITRSzKW7RjiImB2jBbLuMPkwnIby
wQWCTmae5TChZDz5z4bDePKfORCZVPmIPZDpJPZAjVSGwZnoEqHk6yKjixjEKe7zmogUHj3gCNHd
zDHhR2jrsSDB5bEgwdW0iagJGoH7YCB+7cQjA0cX1jhEWcydBrA2PFEuP8WfE7bnAb+tGKoU3Gbi
cBmqJGub0pXuxpUUNRHEVpQii+0ai6B0SfMZ+4NKoKd/zghA8VglIwr06GHqp77Bh8u1kQnaIx0R
aJE0Dy7ZnfZVilQ+gINiPGJtYA6SARbhIUfGIcse9AgG9vnFx6kFukU1An2fQzQNUWDMHzmxW3zk
+LN5ksCKwOoGHI7aJCNs5v/OeCCAZD8zvR9JtwP/cFNNNwQa62yl35H+Ydti4TEFJbzeyN76k51r
rQoVFLoMVqf+8g9ObFgHsW1l8xpDaJvX8K5s0FDBRGEB6GGZEIMmZmsb5scC7TY4TPGxszHIZ4RM
CPo0D/KPKJe21vcyOtafmg27zI/PKsAx2MExdRCxfK+uO8M5PWMSaM4bjppwIsrCicj9otSQVLrX
W91NV5+wFuFCcqOk9zNTNuApQNmgfUDvYGkfXD/xe/O0XFh2uhKRc7ZPUTxpIvMOhioT1owMrl/g
50LQZJextDZWo3Dl0pziJkZ/iqlSsf2mPwUUNgIXy4N/ZpMxs6EPxEbIepchodxzKx/upPMtnE1l
DJVMmHRJbUPR2dkJ4jdwBjCf+Mpet3vi1gYsAUseKDbst3ymM/HzWAuujvS2oEF4rqMAwf3DQnLw
0MULwIR7AIUpKj+K4qXrVb9QDS/nBpcJ7x7V2vUT/z0LHy8onsXHC4pnWQuNh3oLdx+LeqtDnIE4
/d0efvgGig8KsPTRBRJzNYUCgTxxw7JP71fkcrwcSSx1zmxuJBfi1KIqHSR3mhe4qZXkIuJsDJtz
yToKZ3dVH3B25+2+meOym/VvXHamhsdLmCBLopAzQiNA44GoEur/EcYL14Of0E2vgph2BWmScShd
Q2vWpg0wXvWQns4d/R/uW+AgRvTyUtRKPIAjKkidA1PTPhHuLFCF5y5S6LHI5HNH1SHHU71Zox5L
oOsiNv4NEB9fwA6CHoB9ygI4AO0laem6imWMYpFYzf2NylTJ4RP5FkIjzAlYEbEoztpP/PAVkvje
T0rhhx97dME1VdRpp45bxOiRuYpwGZ6PwmWIpk9XaAH6temv0kDWA5mpwRBiqbr4yrfOxkxyJCJN
Z1kFyorpyiZSKCtYyCpYyCowHiGrKJhCp56aelnlyak39vjqPKv0utQzSyyWXp2KZZkoPT3TdA2u
QnzK9krxeMfIMY5A3B1sR52wOxnADJ4V9t5SUK6CSx+ohCsWQTH4HXc6GUsQuUO2UflK6luyt8Xu
Nlphegl7tJc79bwpb7GRTQoedOynwaQEl5VfXskN8lUYUEB9TbBGQacHNclpht/eCJtf5WByTZhT
Ek6Mw08SJr+zxDf/r+0p2ARuUEGPdFJmZbT64ajPnA/HKmqSyKigYUVqFVVjdEWuGABSXA5Cm9Kw
djkCkomXWBwBlqxgTHF7dH3zwjHGdtL6Qpt41KO6jMoSzRvDAD97kivwdNx6qSwRinqK6XaK225J
EPiwbrPa5ndyYFlQmfidKf/Q4iXjh/itLHxo6HezgQYVEzXn/CFRK2YU02GLifpqD6/4rhqc4q+W
dV8jOesCYs5Y+qPUb3j0bvSvSrvVv8hW61/5AZw4pszYwksTgsfWm5FXhzstvHP4U0SQqUyiLXpP
zt3Ig60gPSTIqCYlJDT+GhB556XP/L2RikVilOa1qBGveNeoI2mkOC0d7IzcFYezcKWhUGbXR6aW
d8TtldujByUUsGtx2TGeYAC0IiVWSF9Xl103S1+v+S7DbjtLX3tzy4OdPgdNi3jbA2Y5RxoeSQuv
pThDAC4Yl6Bhm8heeT5DQK1xhkRWbZ8dbY1vWmAX+iFshlDWw2sdneAtDpsg+cPtr32heQw4eaSb
iulmJuph8f/BiozRGVIuNBQUqbqYLcf0gpgtNxtRgyt2zKExmeiu30vD0Wm9SHh+3BQAK9wsC3S8
22cerZfm6sXEZolqE9gjgzpmL5Sd1JwDQ/O1KDvpWD1n3LIMv0uCNgmsMtDn1V4DuvHllb46UIng
Uooag73XmUfLRjGirAJXE1klCvgIwmMLhAn/ItrvVaDdejLS9TgkoLAvQxnJ7jXs4F1fQwY3JSJd
LbSKsEHH24cMlkrEURumChTvKu/V2CxVPPIQqvgSZYhG9gltCpu/zCiAuPc+HIqwL8LLiuMvxjy0
AvuAXcbSqmOXwaLULT5o0kEgklEzbpqPGtI8m3Qv+WQyxWJq1m4MXbQuGwnBHo8JYmFc1r+jRKgk
MfF3ahxC7lYQGl9DiVevhXUS6YiI/5K7j3F04VrmO4LbzWsE93HaqwQun/Yg3VewzpRtgmhEwadn
Fx+Ml6zNPcoXNC+oMlMUJdRpisdCoMckx2SgLruw+zIHomb/vIaMw0yHK5mcPsBN86LET46ivme1
cwuH4p6lH8xDJgPPAUAu6juUnscuoPeJdpSrmJbmx/ncMUJiX8+wo3PXu1msD14d+QI4uwXEcibu
ZfVG6mn5Mio7ZhLAeSkTNBHpqhApCiiSiht+8oyyLjtASo7ApcLnQBHIvwL6cdmhWMBOrzRCDIjG
H0YgpzvzbchjYBqqsw+FOl/7sG8oESkUO8+qcMoJEgJcX9BmsKYXtNkreh4FxokhSJXUE5RXNYo2
FKQcL2wognkrFNei7Kq9Zv7lcCO6T5JpB30LTCq1bhCLor+u+4eOW5i52ue0J0/5i2buKLn0Cw0I
hy3y2WBiI7TVa2Xb0BzcpzVsW4+vCJd0sq1X4TgDdM1747YowrN2QCuS6Psru8n0pvr4J70pnmle
6Qd1RVGtpI+cqcVHHBOxTc22BZPVlxExw/q9LyFzoOKxCeyuhe4J0dO62NAJE8nHmb7XXs+kwthc
Oex4/43ixEUzS6m4VoCh0TmaHOlyMC/ivxqIFN0eu98UAVqaawpdkSOAlLv6K+U2n6637PGpBenp
sKMLl/rw3jru2GvLD7R86LBBUKI4xAWuPhzVjfWkW7f//BlDROuaqNCHvhLQMKh66gNi4So4bQHN
/dstxBCSiRZ0wjZFHu6hXZJvkWMxl4Rxfn1VDuwk4QXpKx/hcfc6CSrYCr82oZODy1CMKRit1Pql
fgFExDyU7tFMk+EOSt+O6vEfjBWmFDoVFrM2cA9AmhHUiMTpGcRH8QRNmtsoigPeNxpiPJYP+hvM
ZIjtLLYsnNvUpLGboMLgl32edxekgQDvFcEcohnYzxM30RUkYZmiC3emJCwo+E841YULRfFLtnHk
CMF1+9OcHeqvfBYW4r6h/qL4wsuUYadT/ZiaC1vgtElau568dl5HnJOFwGDCEWFjwcfAW6ATAy6p
N7gkF6GuAD6Lu76t762nZW/BaJIDtIwmKdI5PFyXPGDgXC6VNdwMFscGW77Q5mKsJMUEqyGRJXO5
PKzR2zCtEsVj0XqK7h1Hr8ELg+cDX91Z+GImvt8KASPqRXxC/+PqzprTWLatDf8iIoq24JauaCV5
ybZk3RCWtFT0PRTw678nC2/v/Z2IDB1vHy9bgiJz5pxjvGPSBJiCaZ2mXRLGWrVTMo/8BBEATfqK
qMwOXUb9iGNY/hJZfv8kHUQjtYHHpD2tbaO7BZ2YrHJzSPnSOwlrKrRmYo5nrvstnSmdRgkbkjxw
EsrgF6PbdjS7jSbX0aU+2ujvr8br+qhxhllMshcU7oNIAXzlP14dau9d7tUh9C7NqKh0zQ3dNSWt
8iQsCnZKZrTI0JLvvugC28budHG7EFb19MHFAsXbzZ1LYxkFiecWUfwQ3AMbBBv/c9EvE4cIU1n0
b+HXQFetxuBeT0c5vAm047IK0I64GMpp0FZm8On4eBpdTqNyPFR4X9NAeVJ3zyZ9f7CsK9k6fO7K
7QLhM3jhAX4Cr1ODOsBlI5MRErxSa86+3Nrm6ufbDQQkOv7hsqzjP1iK89uAuUQvvDBY5yS6wNsW
p4UUqdfYLAtSyN/lhcaqOPtDd+MXIjAOXQJVy7vrPcbfDQhemtmvAwBMOtycEQ77pWM/avTOq6A0
DhASnJ5m9nx5OH+DQSr/KDUXkgkDj3e2a6+5ac/tBj2KAYGZ0TLcGMpZp5ivqNSxYJAW3ZsRXbNR
GsZOKakp0170wrnnfXLrca3TtwUzGtzA4HNwSya9hwS+dZRbqLSrDRnfjMDBh29ftmhkHLXVIrxZ
60V4s84/K7SzN82WMx7SJmfxSTJ3YfrSsecPsKpfGxl77X3UYxzgrtx8P40yDYSOgwjx9ZY4NnXH
baBYt3bBy7d0O968AkLio5dEByTF3i6Vs+e0AiAXfDnctK7SGcXbBR1jJevQMU6oMOSwzLvzfGWa
fsnuIjtn6M8XCsOsNJS3RRbD/HNXW+wL4YCyLofh+TDczUkF1UhGKul5XFiM03i0fdkTZYSQFkKO
wj/3aWpFq9Oa073oRtamg3KvTo1xwAL/qyK+Ljq7LEiICYn/qohnWcdKs87Ut3vuEIVcSDiYj+bB
hSTTJZsP75ku1EAWVQ1B0GTS03udnUlzFO0/lCPVrfRjIraQXmFF5c5F166dZYnd2nFjq173CC02
HTve/QT4WA79ScajtPGPHPKlION5b9JzMNj94sZT2j982J1vY0d+7dJVl1xWSenII5nAbGb1hCty
iaj5H2OkC8DdGNnAGnO9bQJAW4hvhjbcfukTVrROIFU3I6pmoDbg/zEq6APaSGAX9SOqwa3g5hzJ
eU/YSO0Qo1CLGJqLKyxT57QIZH+UZy+SG46rBGweEx/bEheCNU+jMEg+CyHABEfL5izA/tQEV9Tt
jLWFRBxMAkQy/d75N6Ltn/Qcj3qyRl+FpQiCALQMnZbB6SMQSLEMYY2/REOgDjPpWPcWjXmjFg1Q
ps3tFPdA0rg2Jlj5h55XpHHrsYoWbj2O4rTem3EkR70V+1MUFtCRFkn169aBmA4wIohuHd751936
Rc+UQwIJVbz6Xnq62+ATCu61VSHhFtvlpVtx9z7/0gyarzqsnY7hUyxmrmlIyVPEZGI7Nhi1Hd9n
o/E336rPugWuiKqob6vJ8Qt1iiX+0r3hWJ2alcf9C+U12bWpYaZhkNvcON12c0oKssKW3tnfpBzz
+wW59HskL/NF/9tVa0Eb/c+0kpScWrpQunjcaoWfT6Unct8jwfK6m0oX+g917P5clvZhzPiyEG4A
SzYytF+7Ow//ScfGyDHChgROsgUl/8v2pVjxcRZPk9TdGP/TcgXSy37p3d2DCkrfF6HfevfJKYPY
I/46JJZfxg7qHq8WmKxueOGHFt30Z6DieWiihFPCPG3ei/YBqKcbpjyxPEvMsLpovxpv/xi5GLzw
AfmhQwuTSq/SNvmxVGF3Xfz0PUxAPvUL/wgnzkGz5o0+e5Ga+RDIRdTDbS5tAkgTFT6B+qT6jIsc
yV/4PT08IDueA0mSr2jzWrbVL4LP1whF+SV7gfe50DT78b146a3a9+rmxagnTN3/qjdMoSaHYJQz
VKg/4rPBLRtXklRHNgr4jFUyG51bgb4N23bOTcQAa557trFqpct83PgNYaRkci2wR3vHzD31ZK/n
F9+RoY66D9HIQ2twMP15Hx2YG/CMe0GNDnjG77eW6e+sOws437NJTwWuvaVGzD/G4KPzessnzXPr
Yc1eT68+cKe7K+6bPBt6apawXfhLVWL1Z9EmOLHmoC76RhLl3MuG96bMQu8wDyUZypeCzEwiuEv+
DiV4puxDnMjr34fJ4+326NyKukcxCPVurRhmwgHGewrLhD9m9iLRjjueQ9ZtF+KFuOow79q/LFC6
EIgq4Zlk827EsEr+3xihGYvADYLGzTtM2dktmbZ+eycIHLT5yRu0+akdlflPxsVZY+yOhah6Emc3
H20EZcJPi50OKc3t6cOl9esOL+W7VArHyYsX6t4vjr0BlWDC99nmx7F8tllydC+rXukwWFehnHPb
vdO5TLJeGPDcz3NSbnYaFJYDXbyo0QclnC77l1Ap8ULtWTtcFTtTKlqD7DwQocBUcQ0AdDCoSgRG
0ikRMl8604tQ++aewbvJYEX8+R+yQUG7UtqFAqWDbQBswPWVZoFtYGEb7AxcL00eYvidbejgXfN1
2g6WGyzI7szofp6k+ySeBxR6dZ6UuQxM7+vdyOje/yx2NyQYpCXF1pwa6TBMwxJc0Ik/13RI7vbN
8tP63GsUkiITdavewaA5w7MH8tDNdcmR6W2KugWC7Lg1uD6zj1l379hJSZjbx6ZoCFuNCd9n2wLi
0xxbIO8h8lXb5399ANLWhSB3tKJrIuWfdfZmUAu97cXHXFpjgeGj8zezQGhE3We1W92G1IJNFlIL
4lJ4efQ4pRYQ9CPCG3zrtjQXz9WkU/nQwRcMQDSBUalhz59p3Qc9xS+DLzUYt5Y3GFSh4aBLA6lw
Wx5kIwkFh15h+1AvjGv78aSRRG194xawRuEIsZVUD2hIyTLmFeqdpv3o0t/MBqvZYFkfzOuDlbsC
Lri6rFeTJ1PpURB5ioEZNLwzTV3xON3lvMkXMbcVlD2DSemiv7aUVznprifYucmG3a6WnOn1cwkz
vcul0Kpn47g2Xp8fdot2Q0hKhFKbbBYJVXW2aa2nuvl/aihlVKihcsHbbIHC0hKld89SoT0lm2uZ
eNaNkHvLSui6TSuh68Y2lbJQAewBclEwJ7pO8XZwYFnR7mstXIXiwWROsziozYeTC+26btr5xVjY
TFgnbRNkuPpRc/x0mA/1SWcxNhq/jKqTodbRWpMoFz1tX2bf4nOQEViHUvd2pMib15u6delbZQHC
Ihs6hERuFpTyYZ1xLkAu6r3psZctw0J6iRBrRJyGhMbrarCc9IvH/qXRm556UVkHPinNevULJla/
dNEFGMQ76X+tRWcKk2TEtiWhyKNTtdoqPa02DUTdQ902rbZyJXQP77LvlRdA4lOTiK/m4+W5q3fL
9cAj3zqGQeDzUnhbGxwuiNvgysKsW5Unp3NpNlwCYJX72dpoDNl8HoxgMLaOXU2Q2GkedMBGaAwo
jq+Y24HLpieUrVTQ+gQuNTPtuETcsOcHoPIHfxHAuQZ4+Dsk01gYx+ZfQan1quPhLp73HhYF2v7k
cBTk9XdGimFtnpZew5JBhor7AUPtxPE1NMlETNlqIS6MRL/vXWpqw/1xNJmPViItFwHYEBPbgohF
zC/8Vz2JE8lBiicKkQvOrFV/VbHVDz0YGPRAH52bvsM5cSOvlFzaN9/vCIpJEy00TcPIS2//g5xH
o++JpMeZaBn0WQ7Fwtupu//ST7io1GLzU/Y2Tas/MOP7weUTTgm9s2/nc3qpSSfUCSmH7mDCAiVS
oZ4Wc/CpQdY9kWrtERPGt+jRCy2/uEBxw1WCqL+9yrM6cfdKdq2x4SA1N3WQ6pk7S68fu9tT9OFI
/XtI7+O2daJihV8bbXZjLGP/tBewqH0fzlabkK3IJmR2yCrueKWNVuXj6VjBvin/S8QMyMfBy5Qm
dd4NLZA8B0boBo0bKlQIgjHstyY8PrUwXLY09hxahhwwSzlGx90e6uXIFHDJITo5R+cIRLQEqk5m
h+AGL1aaxKppa/2Nxl/9kX0oFlQIM06TxSDUwcJOm4r78pjyyio9N4SjfgNKUUXlSj9ZWK9qfg0x
QrZ730pPzJt0Vz2YGc6j8QHG7Pawg6b6fhew/Z/tGDLYZBWWAjuZ5KH6h76zq4ZIIr5sttX6K4qk
F0OXKh7kBjXgd9WRB9Xywh81zL7WTVWM1hFV97zS/Sj8rHaO+xEhJbrimDcONAL82915Q0YwwPsV
K6k68xt+Tr83vwIYbpszLMlO5dmbXdg1fRbHLlAnlP7nc8u12i0noy6ptddf9eeoP+keV5/Rsyt4
6fmwsKUrPXt8D0HiP3/fxJ36d7XvsQlMofRlwVRxhv4aPP4/mmyCQYKz0qd++uKLa+ZdI+evCvP7
Lyo5sTXRYxhjX5vXx3vpqHp01dQyvAcJyhL05M+m/7D1XVpkeXyEtBjRJQENwV8IQgwskveKCBLC
cG98aPsrvgqxGSdfLTtm3AH6+N/yVxl+I162mXxwkUTPk57vBZod7qg6/qsm0PFrvE18L1/efbdA
r44ERzIkCY5lekgROdW3ZfG7Mtfl0xV0/SXTiUbJc5bWf+i7K0ap8HTdfXLLNFcn2T2hy6Iu8xWf
7Wn9UpmhaIQcB1+PGpKfyxfetXfzFd6K+sxwLYg3l7bXSe8MiYK4F1E5U5lQIiI3T3EIftFNlPG/
wmyr8p1G+/TLpaGAmTG4ftJdXT+PQcyZvxfnu8/mKO/s+kiJJEdlqQmLgFdPKBQMISa1MDNwtTV+
EAYIbuN7N+ZTblbmI3slXH4VrJl2yEb5n1HfaREoNxA3M8dVV+/V+PuOPDqXks05WU2T7SY5smpR
1deoZLsVWK+0Cyu6jNxbm3UxO0TBncz3S5MWqazaFdp3M7hLZwF8s27efmwEwSehDVWHT2lqqsbR
WBUvbmq2DwmjZcoWjr9pgLw36i3Sz0kTZARFuBoFyAguM8hIBqNWSs6bpIy7M/X3hZ0FRGrve1lp
8VX14gNzYpWGxtrifxpremtG8VY1C721ivG7bg66drv2Hmim/F4GXghjOkYMOrT6vFamYGoVLZ98
TbPOYqfNA4YhYaq51kxvYU+Yz8/zubTptNF0PYzlsUfdkxe81J2/cVYNvvCsGzVCYXheJArCUDfv
tWWaU69UEy/BuvMSIBMUypZC2apRuu5CrXybJ2rls3TKo2CZUC6bZO+J5uNOYyuyo2s2XecDaLTV
y1blSuccuKDVzyOHwPQnk2qDqE/6+YYgnW+ELsYG3YmiTrm5GhazJGUg+Mxu3eutK07NkqEEpICi
INPLBQJFIcuXTC8XiPh3YABrvi5eZ6/V1nzViyZJYZOks6Q1Wv4+3B4yhGgxnHsGPPc84XeD48/D
aPn1Uqv1bF+DRSVkY5wnAdokSeeyD4e/VuYRS/02ABo3Q9PTJHHbHUPg4EvlcTILAURMPwYOLvgy
J+vXh/QWrD+HzeNpQz/eLnzjHsgbOttFL4p7ztvdyO+Lt6Wtwgy/VbtFIqvb42IbUAiwwPjsGN6L
0UaO9hV7aXhIh/XTYL8aHFeDA49Oo3cp9tarXvyzPC78W+2YwUlqoN877f7o99YCW/yYX9VxQNf8
h7xD0ySbMWyEa7LuwN8xDiwOnsJVe9KxDen4GLTYstzSNcAIrp1tOWud47nB4nQY6YXVH03Lw8sT
XqSsSzwfzsaB7fMtDJOQfAQfaYwtQ6bi7TDyB0vPRiOHj0w2amhM3V12ukwENCzWrFR5HokX2dyG
OM/oZv0TlLw5eZ5WuwdqPZptpVjXq6cgkSghikeGnQ5h4varllsefx8HwkSOA/kG108FX6j2fjgn
dh+c8PfOFv2it1gZ85fL5Qe4c7nYwZY/qQHrz+Iz7kawc24E0y/6dm90kfKc6LCkHfP95ZwynOf5
clA7Dup0j8fAKdv+vs6aZo5dWjpqxsYtQKFpGUGhtTRvXn59/iAqvEvR6Qrp0Ov5itdh5qSiIfiR
JIarjOtFMId2pCbMqXVVje5ziAIowxsd2lMC9cCtq/pk1Gx7RtHd/Q4Jt2uQvEIIalY4+mrcVKjf
Qfw02fSnREFZf1XtL3aD2W5wnA5u18GO4D1n1x0zeoKwgA4n5XwxJD7HWdNH3zXZHfl+Tb4q7ul9
2GVOPPF/OMBQwCudNqelwfinUW7E7+ZoXEveaW5T7Z1/rvvW9Z+j+W9r8nu/E2vXPm1bveghvb5v
eum7GdHlH6U87/ctVGGnbe8gIeoCNt4vgVikQHsQz2XyhU2/FAHNtWrspmIp0SaQw9LBMusjijV+
1Yfp6/Fb+nGcBcHHdto/5oKPa675qMcKnGFxMYyo+/Xtdez5I0W/Uygmi0Jrmo3T1Tg+j2v0Astx
NTYAGu03wCWjymS4LQ71BOh6ppdBuYAM1jJN13Sf9Mqn8JPS4NjYqGgumXipVlkWdfi512u5h2Ed
5NYL7bq2is+ZOb7GbCt9qRA1SBkG3VJFXrpb83e80wHZzOTf0jj7xtu/RKFZQqa1DgAFbOC6fM/p
TxdEn+pndfc3v3n//bl423JrGU5ZJvXgta9jtjiL9u251WexTqE8+5CT22LveuyV6+0ft99GR3Xm
tk2ITPQ71Xr7JExj8+v/8HvAe+78ngKNFddBIPjMlTICMx4UCmz6NTeTzpZeV9vUuKD4pld4gqwK
vhkNVAucrP64o+aPQ6TPLfqlBal9p22sbeoqUlFwFhN5cfMF5WAPx8jueY1DO1zkQkXegkK1rzJ2
U3BNsAwDkDc3spc7f4NDNu4NN4OixVNg+UeEzX1Rw8aAK+idbuFqcB8+be4P90+bswZFz1njoEEu
R3Z7TL//lQRG5g/qbxycfAZxL8dV5CbGDzZxbJtCLQRH1S9DJMHJqaUR9GW6ecdYIRHCWFlbWtff
UFY1cBxGwUt7p5eaL7S+3ax9p/Utoez4OmWnavCuA83+CmXPQER1XOLEpusIXaTjG06xlkCV/CJo
mjzfp93gsBtMb0ZvwygmZxwWS8PDMTzfx9JwWxqCIBW0jIutxnxYtQq9qQ+Nh7BbJyvIKXxlXeD3
RrEbUyDXu7Nz1yGfnolAmtUnarRoM7iqJ8v9QK0u9Tz8NHyrtYFxs02ShpG+n3emPAZ62O/ntcE1
cSnhXtO5TiOGDpB9K/eLT5HorEKSVpI1lcRTabxo1lzho2D2XMkXfNy2z/QNTgHqqUt350xaqbWS
iqbFPHACiscEKAAR+oIVvR7WKFrpMltzeDPXXDERR1O9wD2O4nbFJaERuNCg0KVFr07Xje87AEW4
dTMiTrSgawAe1JOodfqKf2uznfadgyGY1JJd1/VwT7dFTXaQFO/Q0ZoUzrBtjApSASq944/C4mF1
Zu54PFaZOx6Pp8ft6TGbP05PjxsG+srDufLQOLbLdGMusbohh+HxMrgDwBuF8FJS8ZX7i/djXilN
Wb027S30CrNhZIdQHdV+ZJJWfhzgCZrpe2PWnnASxq0yvlnaPqbti0yot7Q6LD7Ors3i45RnSGJB
24INaR8/yo+1t3IaIOEWiMbPGqziul/k0OATofZiIz/niPJ1b5n2Soy4FQS9ploZxWoaOOhpsRMK
N9mQ3mF5o7+vpUelm0anVbp0rAVPhoBDO1S12Y5YHLjwXCYo1/NveO7nYdyo9Xaw1WRJ88FsLUCp
lQntazZmnWK5vVcGtGpCS8wFLp0CrAJR8p47s9kuPvr1mdFJPtbjxu54adaWOuLiB3uFHsgoFwhx
hU5NSqGBIhicwSVVzCuIiR5+s/wc2YQOgyn9kerZ//dE6zwJduGTaobYxCVZESLy9N90069XHiuV
x/j4uLu1G31v3nk+PNUGu9rgfBlIPCy2KGKV2xP+/k2r5sxb9ynBOUoLvb3XlVqO+o5szvzk6J8S
MDSKmcAkLc6G20K/Uuov4fHNq58X6q+KQZqrTeL9m+zeNx6IzCEIsdiNOa+FOGFkjW/FZvtiwFRs
lkVIw2V4pZ6nQoC3Ydu3/Ki2/b87v81/YgwF1VX29DhJnBiWs2I6Khjjmxi9elFqb5GWEnJj1l5k
/oH2rdj+C1mJ047FO23Bq1S0f3BWAhYcH36dJhv+CbNadyuT1lMy/tnefrQ3veKnE6wg3TT3bE+L
7bV0Yh2Cqairp+KpuVAabtrO1eVm5Fw9gzW9I6y6ZcToP9A/7ui75MRPNxcC3nWzqLhciIDji8DW
xPfZDG7O4BbTuF0mfQ9sf7r/Uyc2NndFMup/8+E45Pyc/cft0U87Kw48nfvtNyfkqWpjHE1U8ZPx
YfPQuD5AmeN+CorOF1C+ldKqB3S9Ln9g5d+ujocEDh8rvYROnLCkfk1okuJ2ujatD2s/7SzWneM0
LNCYYnecac9p5TAlqSWaAFkJW/pRP6yYjKM9hVw7nrV9ln2iS28EOO3is/P+/kb5rq2a6MWrN+vg
vzPdA9dpkLg/Lf2t3g8TWomSGnS2tPx7P8L7L5/Lmm4opjeCzH5p7vPWX0V9GcWDw6LXqKNm9a6h
l9zbQgQuAtB7Ogm4GyB5Fv66an+VHIoJwPmBEWDaLguYO46mpLn1lnXBaNeLKoS1rHYOdP3G81Dp
/5TZv/GJecSpxg017R2zLnm0WI3yr0OuZr7rix0XOFxyroY+GOeZy9/gwsiUNmfvoEK2DiJiG53l
xVm+nuU60sBp3bnXyggdLl93Lv+Njs+PDIiXyso1pjsxX0NElhtBMc2ymiuZnUrCJwwF3/9EVMi3
mYQNlnaZNrpxbhVNQLeay6FCK6Euil81pHnTn0UyWMsDTJyC06bPU9iWJjTkha5trn7tVWu9za2/
u/VLq2TfvgS9w393rs2+27h0KxVZ2t2Y1i1rf9oY/+6N51/qRGegodH9k94w3zCQRcWBXaKHWz9e
q01Jg53ik4qT1Fs6xGwdKutbhlKc1DFZQhWoRPS83EvEoe3Adx3KRPUfB3deC9a0jH0WlYuDDZuT
vaBI6y5BaxAVB+VsGLvnmRdqyuTvMwLCplkoGZiHI2TxtddQfC39/zkTtolN1i5iGvmFaPFYqdkp
pGGPmE47p69U6ABGUmlUlKSXmhbZN9D3r/pAx1FFKwZiAWrpNCouRqvT6BQPr2TeUsW9uQKatWia
979zRzIneAxGY9U+7sYexlVp4PaDAxV+qLDGHo3KslMUi8OhFchZN2difv7VcmbWhn8NLusQMP6W
AINKTvJf0xsFVETz0j19NYrtU9wusBLGksvCx1oBcUtlbFNudbcfq3mvdO3danBF/cOULqlT+lZ8
dtxepPDsu1WcDEoXcovEeN0ntxSepUpsxtt+9X54/Wyz9ljLi3f5oAP58pZ4LLyEVtVwgbUKLxUp
1cSBLENrBnPKN8+wbEKnJ54vW4y1yhcYBS7VjqIOn9OOky9Me1SKss8zqK9ne7g3BioP/mu9Bbbm
s9LYWvVW0h6zpKCfpUGYBuJHpRxwH8dD4j1pVY3Vt+P1ZLySanB7WOqn8Ft2FFayI6xFvnAyqs82
Ku+JIsPjBrU3Ruaoj3bX0YosUEwz1AN8As1uk8HByuinH6K5Z7cjEseq5Y2jCnxDJTSOfFDUQjaD
2ftm2i1+HhryJ8Kxouao7Lo1YaKFriMz8s03Hfl3lBgMiKQO57q0kcwb+yoIZB3j/itYeSX6Rcja
fT+N+gUlo12wCAQ73GyGlVqI41gY0dhmR5R2+A5226aS4MQKJ3zDkMVP/p8nZCrwN39Crl94EEbu
BRUNgmUzgjEvDYqFQZ2x6DTYauHwIy4HadENrL8o9guH/vTXVvbCoX2D1JHT24tEqEySeimENUSb
pFajPKWlfsge5m8Qn6EVKJCLjSdHfO7/B+6ZCnp5aeRU04xCT+4LEqg/X0HrWYTWoScWerjeLJng
bfrXTZ/z6Zb1tyCq756qvO0YQsTztc068pOW2Z+l5zjVcn8rZAJEhksa7MOwdhg2isObWeW/zEBK
o2WriLlXHK7nw1VtsL0M1pfBCXoqr2ynfJT86P3zJNyRJdr46ryzdbOdAN2Zk5fewFAWYP+d1SSs
e9UXkRJVulUbqm0K8Mtx1PHST3qTUogV4kNZVYIPxcmfpfpA7TlYQho8JypmNwk3a5tC++fk30is
utFEXn7sPyY/fCJVTXZHH0hfBed4XC8fr8MT7zE+c5aUtkntoOhqpe+On/qfE0i74Ecovpru8NhL
gplrcG19OL3afDAnCntjzTNY/6qNjx9H4noTQ/G7igNDMIM4kiycmtGWuSwbTk9J7duqNtwpshsy
cppwZ7JkJletfsITDNTuJdjFujJ4Zodu+SrwMKSzxNcQ0FLw9cMWSuy2ToZzODDzVv2HVmxuEXdI
FnRkFq7i284MNbzRLn96qfak7vJ8ZzTK7dvnNeooyLNv99aE/ar+4zQfhNibZadOiKFjJuvxmy82
T8lkkn/tZm/b+mPx2UvodPBxr407bJ4ARQVJpZ+rJ6rUQ+70rAR1qjQ30tQ4D3RbUTE0XXgX5T9p
boDN1m3NEOMlaO1+1ShMX3XPF7iMytF8ZWTKuSz1BIBKn6kBnnfPRbf1iv9O3gkpSCjYvBqnthw3
mYKPJXA4UYqdzb6zKocVzbsFihFzlp/GKJNR9IvOidpp5dF9ybZvrJm80ydp5saE9JBlQa2GY8RV
NghSQRpSF4lra/51HnBPFn5UnoncEERE4coGaN4HP9S5y5axmV5nfAWVELxKkOU/Kz0f2R/YO2f9
LA4sdO3YqWgZerFikENOF73SPkjEyCFx5xtVYG79Ts3OVFjIAtY9mAXLeej4PTmXWD2kbtBeNIJT
cPOd2TYLRkG676pH5BCsttZc2Eq1Y2nvTPIOz3LT0d4hXZ4ixhzy7vnu11o3Spdm1y5FQb0cMcQX
THQBEf6rvtl5DZUhBDg7ghJf7oMEzGXLIGFLaQGAFzVvWU8ehsiy0FPk8Pl3i7nzcMY+OOmPPjQq
D9PFw+b0EM8fyvOHU3W8q46P8Yjg5lt2GQ0LnxOkIP6Zz8NldGPQwBzZhrZCqRGsaAUznquHuWYQ
wAaXP8wujnps2gUud9enXfQdBMHtpldY/ipQmiy6vqqJom9HI7tv2+LPlNY8vx/68M/FTn85bbZx
p3Di1ZLfdaQh4smwX2lT0BS6dP6oLZpLdzW3/+7JR/qrGv3rg2JX8VlpUF9dwtlzwJrjzgghPh1F
VirciH98lbxe6kl53zt8tT9nbTtqAd/gMd11GufOhI9o26n6RdpkjU5ORyD5kQSEW3GoV7A5hB11
StCrn7j5YbqyRQL01l1Dfppi1gon5ItvXAslimkuuyYoNw89pogy9WP76lOrDLFc8+x4VV7hXUBq
uumtVB4uy3Egaqq5Ig/763XKU9gMzWSivnYxVcT1Gefms0G0G6xvA8kQmqiV43APqkFn1tmdO1v+
oXwQWf9uul0I+ufjYZg5ElyZLwMEfRLMY7lfmfRKktr8/HMDasrUhMiTBYWUMb794Ky4cjlDxeS0
GDPegypbOUV72zFR3f0RG8z67BW79oXj+RxW/Lb8Wn89/UtXKuieice/tC33yyWpOpxsSVZuTl9I
X0l1fUVSyJ4CPiU32fhwW8ApPqiFH8zyq1O/Mkvm73cX910Jeh99/lVQAuNbsripyacEifrZIm+y
QK/hUTHr335dP8IUfNsD88BtKbDEc+yfZuRhBheFfuFnbuVPR9ve/ESyRRlJrazX8vS/Fnaj8Lhh
3Hq22f4kqpx0y2+T7rUOMdNonmohGFckd/FbaN+OK9+NzzkTeVPAlgkoL+bHCWxhwB1+3QFIhvhE
LgyPgtrliYxSqbkhUADyG+XBlmXXuyXNHTjxvI10ZUhvmzSiN5+3Zi2in7hbfAhb5VPl+wpeN+JG
aJanL5sPWgLul4nbEUpGUnkOUlAvk3cJ8MfLZFEnsvn8F3hfm2GZVNr/IgzNt53Kp0fC3L3mEh9R
bwT2B4yTxrKu8ubjlKLZirnogzBuO+sXMqAtQ3El4aFj9CFHj0M8BonB8gUsiYrYULuog5a1PjA0
ODYBUzSiBXlsxeM+/tMATyn0r9rzlbfrryX0Ua438pZLYKc78K5Hz0xThZ8XE93XozJk68GAbLAn
6fycwj/nDCm+7xG+S3+E+Shqt/e0uVk8LRZP8/PTpILj1jrf2uDnj8WzKdfgdoBpbW3gk0U/2NwK
w0luHKgUh6d5MA7sawMfnOImqKUu5X5jpWylmah6oMv0xU2JEKDR29w19hF3cu+gd58I/e9z7ei6
n1sebWcWEZGvFLUBWxiPD93rI9qARjy18Gzkh5kRvTR9AAG0Si3Lj+wFp27w3BbKwsuDHQwDKNdj
eWWOJMu5nDj+MSu206Ty/e6N9TJXvntqc2QjW5mXOnquogykozy+Yv6V1XqeEBDm+9PoUYRtpOL5
IbuVFtaH/tI10JtS8PlzZnikrVRHxrSbfEw7yUEFJNfE+mjNhE0rF7j+6lX/4RL095U42buo1XoV
/5LsaIi1oKxw3m6/2NIQjm7IwTjB6FJaJiRHnGleIkl3pwADOUBF0UxR0LGeFAbbXeswAif58P0R
+ei5ulnHLSoo6iiTxXseg4lnY3x9dP4bbcxNYScGbCREVfsL0dUkRJ9UPXYVoRGkjWGyQWKcdQtv
BFx3zgKNWVmS0hdUbMMMKWi0WSc3dCyrJDsmcZRgN+F2nF5F6IDLtO66jVtOvWYdzZLr57pBs3G5
dKLne14NYfi9CKmIS2h6Cgo/SJOMiLfFwXY9zDJWkaAP3gJY/q49Ft4W+8D2v0uIzrqBWVARTRwW
tETYy3JYXC9jeP8MoZzuPIQxd37VYp6FPjMPZAKky+SZzfYNLzXKc0MyxgcO1A9cGSRVm6Y926bp
G7nDvmyagFR32Jd3h5DNu+OtKdmucj+c2etcm0mPqdAxSa19bPXllgxvrdKjVxmDc6ZrUSLBa5UT
flc2jQ2aQz6uN8ZZFALZAaGFp1ttZYx/Ov4hPkicImomdvVfHkdVsUu5GuUqsmAxOnJ/mcNfh9tt
8JxfyoMJFoTQdRLnSbPYKf4+wzPm6z622Xv4z2EJjtAGv3Wri34MNCqWg3OKWSbEtDeWvdMkmVCS
bJJp3C0fRcqpqrrnXbdo2CDT7Zacb0msG+o+2iwIHECTEsh9S6rTXpE1vN4c8HTtxJhP+9IjzrNB
8SYva3i7tPj/XoiJVcIx2V2eYF/OIyOO6ppq25FdB+ycmC/8uSKKr3OZdKsUFhERobpn5nkRwiKs
Od/RJITL3mNlfZ3+O901jYmKHLcFVKLe+ax/0Junge6A6yDFdUYVUs/TWQUDbJklXX6ahVpHf/b2
KWrVrSydPvp6A6MhWy8bPTaj3buvems7QVmNYzN6W79uEJy+lhrQ+3AfyQb64EeRC8R5aX+zkdXB
4d1fZ/1QT+kYSLPuHTYh9Fq0b5GWPg2h1+e0V7wkkn2pO9hQ5iH5eqWvzPNxJOHWF1RczvOZ1X1g
ofFoYAGOMM9a2rMLcbH50qsPGOt7azaWCaLh1qIOvg4Kl8FqO7ikg9l2MOGwKuu3tmTSVlvRZFiY
hZFxvRpGxvGpX0VJl4xLJ/1d7+/+90cPlYeDo2/VNxjT3sNsuH0WP4+/Kg9hZFAdHHW6S/3dqh/g
2jPjIHfPhd1Ff+51uHk3slnsEqugI2hG6y6WzNKwbGjrddjQ7jQ8aCP6g7sEAd9EfF/WXm0fi5OH
TfQAtULTTXcqpX6Ns1IZXZdyv4bpdBiv7GCSsXqNmec6pVW79mpAI8yg+8GszP/A1TvcysvejRZr
TrfxfPmwO/+Zi03mj6VbG9mo0DryDNZH69JQCdSneygQMIX+0OY6iuNQ9h43I42Ec3G4Uj42o7LA
8AHkRdWfP+mw9mErZP4uXjxRxacrVKcOcNythq7qNm8Y38dNmLLGTdu07eqfOnHa29d7Y1cnzi8Z
HPDIZ/0zfhULqQ2D6QkHJtwFtBqEvNZ1HljAoII4iUvNJZX1oCaprjhouOfbyoHJs6FfHGhpasO1
Pkqtubi1KgON8ftFXc5qddndHboH+lQSEjnZy65Q03m+Loy5gDe6nURo1c711ikeO6Vbpxai0NnD
mrNeGVlBy9rNHmqjCIiby6SiTefqtuH4FMPKhe14aMPJBjVB/LQ6d6tZs/orGm5/bBfDTTxYLoZ5
8s1Q6M2EFdGtA8XgPC6fx6a+LU/jjZIryaZB0pbq/8mbSbvFtHtwGzLCXwbrgWnoOZ+GlrJudRcm
oGInD0wCQash9MaqVXqNzORQ0Hb/rBjehBaTqLhzFjQai0XLpZIbfq4eeqzlg7Vr0FE9xvOOnmDp
+LDFxUub50tSX4w3l9FqMixHYVZW2bdi5uKmfgwDiX6T6nDk3Q3blj1rinObb1gybnQIQiZj8To4
xEHb4sefL4azeGDg7cc3867UBrGnyQRJFvUv/RL/B4APLXszqk/+PHeXrFUyj42a5qD7y5/P1SRG
tPWihB1tY4g3t691ip+r0KNuwp6c4u7tM/1yWdSIt2wQ5BqWzqTMlVy2Mfmxf118CXAIQ0ymb7UD
BTRhZ6c2zirdKy4+ZbTPuUwO51t4n8O9s6gKer5vOP6+Y5fAIAoNLTtjCnxpVvr204RNc9r91GTV
dMJv7rTS/Hd2VKu86FpGETpqJy3Rj1mdBXkcpl1uEpuHaPOgs1tqPKxujyXNaQrSWa1pPiTC9/AC
b3PVRNqi3He0au8CPxfRu8DP2LqEHMDI9nlJQU1TDqR28TOtjL1l4ToqppJwd91cXVvOgdHe4THp
xcJv8p3u2hiWvxvFnKIwhKn9uDzmopf7OENzXccEOPtVcDIPUkehfWTUQe3uHj9SxYlpJbyHVyJv
sdGqO0SmlM4d13DjXzKvx+s3A8GZs0RROL49Xp6mx3YdkDdFyG2XwqBwVXktQ0CW+nMjWTdDbs0P
Y2gNydAKU4Z5Bx7tttcrZWXnmkTfKld7/GBVFKJNpsHHIBGtW+AAvXZtILcP42pDThB6TbdMx3BO
IBl1F1xgED6FcASaUxpY6HpytIakdP3MzbqnSZfW3L5/RRDB3w2BAYZWVUrV8ZkzJR6ZJRuESkaf
b0JAua7FfTCfrZoSF/62AOCzveb7S5gqy1q4Rslp3lszlnKVsn3u/4RGp7vWsV38qCSXX3RkMCjl
vInqzvVLzzP7pq2SfftZfFoUOUB7JeEO3jJu8m3icZ/ASXgv4jCu8g+UxpVD0xRrpnlu9DJ2WBNW
rX96Jr1sh6qC3pmllZjI114S8jFnGwurC4uD8ySMoDRFL3M9n9FKGWb6o/SDGKT6CanSvfq8n/4D
w50yip+b35YGimaJUItCbEwN5p30nbzf/c8UHmef8LSLcDv98xKF/kiHTOX/MXVfy20sS7OAnwgR
8BjcwnuKTiJ5g9ACBe8H/unP1zPa+k9EB/faEkUQmO7qqqysTBdvKjDuly0REHh3jT5ec4pWBFgJ
9rJzK3f21dpmevUb/8+a4jqv93Ov0bsdfOgIyjheXjD9wHIBiyoq7vehIadbDyFeLwb5rxv2rwyX
T0RdI8qphzlpQc27uO7UDVatebfwlh8SHuAmceUEUtvsX8vv/0gd2w/OL7lXuI2fkULW0BtL/QcH
AuVuG/mhf2ZTH58er365xysUbDYVGxbT42LgQ9eugk3pIdLgn7Noabo+bk9Ym7OONQagm4M1yyQn
StKiPQuDnInvlm31bNPy8HDVRvXqN2BZ/z3PdsJgrz9qunSZy2D6JL1a+LusKf+oPWMFgfsPXDu9
URVpwgKUu5w+wf62VdLm1ri0MdA3DsjuAJMP79HdTHlWhkWGMtfT8NbuPn7oJ1mobBmzO0kHE6FB
x0yvbPb79nGU69btqEsA3DfT6EuONSt0j2ZVvNMf7Gj0jWUBnsqjQv+jVtx8j99F08Lr7vzukD7E
JgVn0mmI48HW+LeJhefck9Zp2sjywulre1VLny6eKlFAU5SOE7yv9FS4UZiszcUf9Yu7eY2l0dgj
ul/7xXjgn2irH2bD/WEYZ4dXVgGbxvh5mw/UJInD8m1PdDLX/nAZEEQYeOMHZTG15O56+RUNbR47
x5phpjvU+vvHlkTZS8Ivb3HvsO1frv2jE/bTga50D2iqcS837slTmLifYeGiUTubxVyojcEO2spZ
4XDZOTFypHJV6RyPuALdCg+WFaYAr8hloFQd763cRENS60vfK11akemS9SA86EniPPyjPaAQcC1b
0CJqLl4MqV1Ydq66Z5adq26pqjEqegcyQ7VWXHQzh67ftpD8wtKrAo0hrkPi6Q3Zpr8PTheDJeO4
cp+lQZT5kTP10s7Hg8P0pJnrbtqN3GTjIs+2FtZC5UnpOlwfQ6jLc7bYOgc7fVouzIA9nrwJncjj
1lvSWGI64xHFkjism3XjBFk1o0duOcFuM8Z8aCXrsJBL2rRza5o8tXiqO23raUz7VDS7Lc1aTE1c
4yoB0hYqDxKApiT3o5mMcRNclFCwDg1rM7XRPN30JsYL0NXCC6ie2sggc6LjzElquaJ5lEA9KbE0
+B0Ni3syFeSSQ6e++nrv7VXlZKVDYjInGbpAlwzVFgE37dG5EeFAg9EJu2xbF+budvMhcEVVW/5j
Vww9000She/Ljn0Aqb7p4BlkX/XsG5smfQzzW/+BW4Q8ojdFQDXp9WpD/etEZUuhE4VBoRfCRZrO
I/meR/cYdZHvLlF3se5dm+U26gySEN4MnlC8bZ/JOiSLL4+VAx0l1jzceeSHkzmpumsc8uTMhGFT
xsxYbniYD8/zYX7Dl4zTU12H+0oRh8SZXLVdLLU4OBVIuaIXYGW6QEmItMhPF4kuxtAT00itxaw1
w3Bp70+d4rqzV4Dn2yWE6jlTpdY221pvW+UZppU+gxGLVnxoRZzS2+cvKmWHl0exTgNGWxAJR9Pg
+LH4eZC04SQuI4LSndWDvVU4SPtjODUOe5myPOYq9s2jg4OTqzhsgYNTqYSbbOwyW3WXUccgpylO
a4180/De8utecd07kkJ0MSRm9NHKf3dOp87l1CFbuGtXLmFadlxumZYl5l8Gav5VsJ6vqHfAd4Ms
9vkho6eH1zncKI91ItO2jJnVy6XukWp8Ix7KO+wcKe04pNYho6009aaJUYeeoTvOpTkjdhqyufJW
1rin9uwTpfIc2q3GnKUZtvuqyJi7fc2GvGxHMhUp3/bVY6n9lKJKELJ3Bq9dnInVo6vGulxfdUq/
+NPEUgTheT+RMeS/1DROaposXKKnx+WXHyWT9XX3GOLtabEKd9HXbaJlW3mlL1gzPycGKrkE+aVP
PzyJGwEmHEzEbJl+ILaELqsO/2mQyQ/OUZ1W3UKrJFC28pglNhMqc14G/5f58TBAwcvtI87oZjbm
b7uf2G47c3Z8wmbtWDgtGdAOhLfLrH1Llm1oI7s4pfO95Ya4DHn02uPDXS1kj4eQkqTg9BncKt0P
bKGj0IKq7dMI9MZ5dzPd5Xq7bf907ZdL/RWW6sclP9gehofs8Ez1fjyckR3dj5ASCo/RmYFla68u
rbbLOFrN8RDRYT5vYDsWWwKXwF55LatCXvFWNJ3T7jMiGo6Y/XloRl/uNt2fdIlpj4nLN1xb4bP1
p//IPeXnikvTzzvX3B2Ln57D4udu9apqzhc/ThPMoLTVHRzaihNfpeK5mbTB59rE4rm1xOrrPaw7
WK/lyRth0Cohi6Iw15X3iDUbEdhQMUmLmAqZaK493PeXsLxCWjCpmRRMmmsobxbKW1lMN5i4qw0L
T4EGlCx3tBQhvoYVktvS0yHjN7+HG9AWPaxic0c/JVdJhoU4azpE1lFhiVxHC/UuP8bLHlk9UjK5
J/+iPGwcqn27fqvquLX4l/lhEhaFVii8ZlOYkJ171t9ddGeYYIj+qKzTxc9ZPBi/65LjZgobaTqB
ayCdKD6bURvclBnh/yEBeQZpcrGJ6vm23Q3DTG5xl9KR8NVz+g3xtPr6mKyP4RKqICpdw9d06xYm
uUJgXD0Ohn9kVUZA+tANU220MPKs1IMb2n1DxACdsjxvIQlg2uSQcRSxObqw3Oz+l/0pM7L12yeW
3O0zLj+rvwEQGNqAFbDVri8DzXF7WwTGBT6Br6EGrlOmzEgeuNc2fVtaTW3x2R+v2AMKKOvY6Kuv
NGgXuwnUAr+bS00geEtO/gXTS0h+iP2h/Todm+lq/ONaP29/CAXpVlkYSS6GrbKb/jxOlj67Zn+b
wVlux3e6OJ2yHpEbLanPjIa/YoAeuv/+9Zofch0BWUAJ9ZuJ5cBtq9hwXy7by8QOviUc2LCDGTIB
p+NmVruAkB0Fol3tPM2CpxN3vVWG3K9OcH99qbkafS0dhveovl4NImMBp8Gi0sdxy3DArfTXd6NU
nWjIFvFjRgXuy8siNYuLruCl8ellx1YR0kTQ08d8kG61eDtSkhTvnTxDkYMWXLeU0PYezIq2CEv9
XRLgShLH02BZGGDYeeoonm/FnrfaKDx5Gcc6+hJvsm0ERRr5LCRVYKqSPsr94R5Y2SwbEaSNQXWU
zNTAn5ebT3vc+fBV3ok8yxRyjym4GEi7Fj/33LqLwW1pTe34SBzOwRoJxXKrb6AkErkc5XJVLOwD
ltovXGFnwSeQUWRkQAeLGWUiesJlrvB/MijFPmSgSnS1Yt1lA/dEtmYLOPrRUKYSUZz4tZt6OqKa
bLn4XFGd7BtGi9J69JBtHwAhJlG5tWn+UAHzaXrb42bj+qwqAR+mKBIg1YoZphI1lBslGSJoUGrt
ZcUxJxzeovK6tFSHKdXcD3aVeV7Z5G8cdtChPXObSBr7Lp80mdZIl/M7tqKT/vXLfdM95zsEcssF
vimUCGtXxEE0osAkygc2ks+2DLJrHUU/MbJdoOjDsk+F7OfMNOdC+Sg6lWlWmfJui/D/CudZWXui
PtzZlKHgcH+U48FNO2Q2PIoFvMw4mo2Hx8G5F1jj7wKuzzovHNROymS/gCLz+BEK9Cm2pBdC+PEB
hPrG7RwxO0GE6DwM46gTMOmkMagUPQRP8GeFxgylfI4E2bZbbbzszFaBbHdlLOLr0n79S0GuEpnX
82reRLvHqHxttBqr7SgNAg8cd9wKGo66d2FjvnjqimRGpAFb4ItqbGw7uT5j/a+wV+8dfIzil3Ps
YB+BXste9A4g0igI8C7tQOsYOP4+lL3227X/wG9lDWm8kXcTa5PdU7Y6EjqNIJRqp0yLKuiqpteg
YIYfXXuK3HfPJ3rH8coyTkcegfmcJmk1r9DbGF4xdPgCcx5TuEkw53Qg447zeRCIg2fr+NLQukgm
F3ymyn/yeH+pogCQPpjgOLlmdXu+3HWnyfj4knvyC+WewqWB9+Zp6zaOlXBKvmRRvzQBEHAxwxH2
ajYz2EyhiX78WEvyHEoarsvxS/EZylJ8VjqUMrKm24SJYbj2jIz43XLhlQ/n99XU3at0FVOVrh+u
2AzRt2CeFgYi9uhnJYI2rU0Jn6iN+ll+Pi1DnawokhTsFFFBAeBs6NO/0jTFAT3pU9akIr4iuocC
yjYjnjPuUWIyXUtgLal9FD7+BgbpG9FB6rgp/6YQnHHcFCu1ek2nELaD28f92TsHaqY0Qe9/f30t
PBWe7NXC0/ZxC+WMAAlauhCzrau/IxVjchakgQ7zl5266ySo4+zXvS3TjVfDzX+VbzimftCMM5hu
TDKjtCi2YTuz/07IaWGYAWgIMXTfOJl5FguAQThfoEf/S1HkJ3tKltaOZa1S4C5aPCT73T0V3VXv
RGUhYf56R+XnokLcPzB/29BnQLjfrTqVqD2PO+dVZ51w9BH0rVW2U14lHP2GFk2QaPJPwGTSWidQ
1OdYt6XoVBhsDLEXgutf5dxevWx+qkBUcf8qkPKyO4+7rF1VIKRkNvoW5hiT2QFcX/vVJPRHZtaw
hQTYtDYHJkQ20binNi9MMKejd9M+2g9ACA3j8P5dJYI0vuMwzdFcDOplnEf5S8ovB+4hO+azton+
vtpyqcL8uDQukzTDBEXYTMi64sfq54f0Fe42r3QQkmyPwzTsg3rcU1P86wk6Fo6qc24swlMHJ0it
q3EAP+Y+5gRO8ELhs3JVrVv/6tj/n1GpiP2Ip6Un+bNuj82OhjmftVeK1jNSGwg2jI9dKWzWRVE5
eGY8XGaG5/3ovh+dMsNLkLWFwQ1z9JDmw+x5UDwPaO+cpIPu8u5Ted25nTrjdSBa72iUU3autHgO
HbetLakIYO61E+uQDYsocrP6ctZd7DQ1OxWNA02wX5eI9v9gtRlqll3/00vJst1cPmXYexZr90z/
nCGUOTCSZF53uavn6PGMMo0qsZ3WonW5t618yZh4+15CWWyvTdua7So+rQ+U0ppkA1JRe3NM4xFG
L8j53I9etGVW48YNwKez8j0fPjI1nuw8//rmObb7wfHMWuzHVdHe0Fhal+u56TrbucZhZX1VQtWr
QhUzKJ9nGQvv78ClmUsDl5lEsiUd7ifWYr5/dkb6oXG1hq7uwpA/juIykQg74KvR3GhdWaxnjJE2
yV9l8OiwlKvN87J1JnIiPaRk2Sr/98DqoXzRq+aRzoI62ZkuGWxI4lvtXvlOVbvVVXfl6YxrJq/2
8IIgLYAfiRxpeeEYDp68NmakFy4S6LIS1a373EsddH99RLNB+TE4VQfzG0PB0Xw9WjXkL+s2hwi9
+mvz8cfceJtYVZDQAGUEyeSTEIzKhL3IBS7zOyXdrPsIcCQ1F938m29GvLlI2N5zXwbccaoQQeLo
CesLHP8j90WjpVJvn8+d66Fj9h/lBJUHI6pz/sQqQxaLDQUSs1cjE/q7cIPPPefUgl8PAi+JUg2u
2wMRKuEE8TCtgpgrWmJsR+tk9ogaWFggdA3mvxd5zgQ1ajK4KSXpMHvp+rnxC3WVUMBiHQb3c66l
e4vgctp03pegKe3dLDSdj9v/s2DbXWqgaD7jWp/6H+80RO6csnmXBn5tqp4zO4dfiyG8FjOx5SAs
Usm2V4WXxMeI1J2FFeQvyV7TEC8EISIyPakQEV2k6hcddMIvmota87Vb9jlVi8EktO6wNsMCtD7x
9yYzARemOkcNH26zw2N2SI8HGag4WSTaaCR5Mok4USqPRpLHIktkqHhlwvh38amK5Zwohc7OQSl0
JeAGmYdTU0lHAmDZw/Y9odmMeyRRyjBKg3ggCdM5LmbC1IQHNufQpfeBPXKeaVj4vrQCqrmwCAVs
3giTLPNBLcBxyrcqUdCIiFaD8WpwvvdPezBdr5edPGxmY1pfKH+V40vWzUzjKuPM/JVzr8gYj51r
C23qHAXe8e1YW5LxYLCWRUNrU9YkP0l0kL5mStI7MZW/aNlgqZ1a8baFmzXTTzKo3R5TCc8QckPq
/Cv7z92ZfiGZ+zkeQiJzn2U9caznuVRs6xHG8X+IelWQrHZXPf7Mz0eZn4hm6Wa139PNelDWJmJC
qQLpzohMYs2YijmOX7MSWLNUX7lEuYqe7H5KuQKPiFwp5qVv9khplWIQWQQckIgIGpIpxSBa2YEy
5MBnmuUDnykHATElc23QnspVjBU1CrBuGsPg3XwwOKoGUmzDubXB7LQoUD0fmz8JGbX6dc7/qVe/
9omplRqw0s590dZcqUaDEOsm+k286H+b+/FM5nxR300YI+4mhdWsNnEAzregk48yXhjiZ5WGmOOP
dq493pnfNWf7IJMg1WstOQ7LRMlPN28vyMoMVh6jfalWHvBEqxifLjQBdDNcvIEZ5WIQ9rzAoVHW
t/3HvT7bv+0KOOWDC/0P3638MGqqgAKig1KKzRzkBdiMUrWmixH4aflqDUUNIx0tbpAqqgsDtgyN
Cw/ActiXjvkZAx2piogVrTEqXlGyxpJIcrKnIOFlOS7HIGq98b/bpvF8+t/QlejDl4sDdQoGXpFn
YIqSK27UmC2aEZHoW4NDlJmBc7LiRWPzOSO9TQPjtm3cF2HNsAcUMPkwNSABaBXdD42xwFl++/OD
5Cx91zKduFwrD6wMjqHWDCdTfP81fivhjehfIVIv/zLqkEAx6mbG4mnQYrA0SfUHTaUXZE9O3lz5
GNoSV2XidLyHxzPOvZ4WbxhiJju71ZmJdsipa4s8DZtu0sCFYM7Gza38Nv+FWYqjeyw/74zG54Nf
mz8JbEl8U7zJ0l6Z4+KE8Xm220VoNU5m43I98ztVgI2l7V+OTPY1ZfZJpHKPz+uPE377a+nOIPON
nP/ksm//WJZ64/XviJuKH5XjlbbddNd9nN11v0q+nRHdm510fMm/EYWtvBt0oOJ6TISL9xuB5vUS
GNG+FALZsFGWoD7CSs299/9Rz0r9fgvzVlwJeqaz8GEFyaxghZX4spKxtfiXEfY7f6KXFt/wky3s
RL+y92ClmszuJAesoumm4ecJQiGZWFDhs21Lz6ypcBU3MsilN1R/9GzG1FbA1zzlOxrFUtj69YPO
GgKhlXI70TuxB5O/o0KXarwcNeIkzoPLVCAQ6g0JEN46Ns4fhfb1w913KIzWv8yIlN+yy/9yLwTK
WHflFx7Utl+t/yh/C5FF3RVkcmybR+26gF4FNzZc6F1wGnPdU4WrvrtlBeJZN/PupnLNem++pgp+
XjDztfx5n5TVAbjTgZZcq2rJ6F0hrJpWqwQLLRMhj2W3rK+gbUCELttdxN0TdjlhIrg5eZFwukhf
OFjp2XKmqF+U56SJhsXj8EHG/jzYrQfle5/YffFSW3KKb1YLvdyGmvVfDyk68TvKyEDhyb+MR6K1
OgadUYnWTIs836zsTWAnKqNPl7gWlyl9BZbQ5cX5BEZqeU5v8eCKIKaBeAzmgLlHlxQ8yiXfkSuR
HupL+R5W7SMfmKPEmGRqEQX8t3xr81actcuzNkk7OvfLMAFH7LY1+syC1rdtfymX9Pf+MtX/O2/q
4w/DLtSi5G8fQkg+TxOIuFaDyIYlhOzioLNR+DlulfHxQQmCtHYEhPDQvepv0kIs1CuZQeUxHO+H
kh7c4M2xMb6PbtXRYffEDW+9/0Gx6bT/sTPw1yBaf+HLAYDP/lV2vNN3jDrsBSiFVbKdKiXOdSe3
7lAKo9qzVz5iDTPNbBfn7Wq5lTsZXQ3CPXcfKW+gQyvWsEkMy45YnpyrXg+v/gKzs3TrYnaeo17u
VjeBJA1MpnCovBrEWV3DIuZVyP91siLmdaD4ii2arHlQw13MRexGhpz7uFEthoXWqdjA6aRsgNy5
e4TFuatioMSf/Hf4RQJXin9OxqhvlTBJbQoH4UJtvLkNQHkVgEammztrEsO5XmOSjoltGu+Cx67f
bH5yLvDQSqVWRY8QepA8UYYay7hmTsmj9VzRY9NBJZVAVFLTtSTi0an5OxfxIaFjVm/uTT8krgur
cfey5vWGvaJAIPdGaG2YpgqxTWcCX2aoeRYMZqrlILdu4RRbEoc0I6BsXDMFOH+igF7YdCignxLh
rMKyR3W6+EryShItYUgkqGlhSTGymSAGthkU7nUqWPFykIkH+fygnAcgo7DXXRz3zxjyTdws26wY
rtr5pRv5QphaIIfjGqoW+zL0RaUrFuyUyfqCx07JCMuiy6AwTGIs7qSUJKz3idglEtiBqOkimIw7
+1FSMKAyBba/+2Tdv39Tfn7YJY1oMJZ618et7DchMOT/RTUMtdyea7ifou5vgmQv/tif+Zt0ls00
gFzbEtctubblBAg9EoOQoSDkJMciho1f+9JWOlmEKxHXrYq4ppIBraEyGu8G9J0CvfqYD8eadx5t
aGf6/y/ADudQgFXWvQI3vY9cYs8pZ6VrtsR8/oFLTdnsSCs6UTa7JCZv1UIrH7dXlfZl0Vk3S++F
ebd66+KaXqPeFm3GnE6QwrFI4eAixgEwNLrgfvV5mNyQdgbNyXqUD6M97d3HNTdY8HMnxsiA+vBh
Yk9CV1YhhURy/hNhphiyAnrzjegc/FTdz2UDHp9U2IlQohdDjs8djkfbRfeHURd1y/lT9RZmYL7p
WKYu94tls1hoWO5pz2iGkiLbQxFQRhBIkWJBRShGtqtf7jg3AOlUZRSrhCapUOlJJZhopxZKP4qF
ptywcBwoeMpJFWhO56DF+2qoQrpXfpODZH6XVc7txwvt2zACIjF8McDo1yX4eP00AjP/VZJmz39l
qqaIHvO3JOtOJzx2H3FrPCCcKzshSm6i4Fel0ip+S47GhSAfz/nnxTuUUoQ5mDWUF+MljDz6feSY
40u/NgdtU/fZNeQZXjL77d1nfufMZ7ruTSI8TJKGubhadOO3JWdFhBgaebsZr/+93/gdufxGC9YA
tTOR58xPBawMTgFrgiCXPrNZJvgF5XDANSEdzJH8RoZU9F5UvNKhtIhQQWQPDdxw7QRDQ5qLkDVg
duK4wMiAyLmdzM10TpPWIGpyJjHr6o+2WYX51OxSJfHd9tbO+6GA4HqQPpepfBM9CW0OLochJzFG
kh7U05Q7jUEOdzXZN3d1KvvGj+aOAMGRtDV2GbIqgbUl5g38G7IqzK7Ka9abzXv814gE7TrWGI37
Sha7U0xWdtZZl9r3ZfuleGuzkI0Jd97gr7VKrJl3rc/LvWopWLRvSSptukbdakVanol6/DxqMTXg
kqCQ289bHFF9wqatWDjR3PcwvHpguRoWKS4a1x/psIiMzLZWaMjFrMz7epr4OzknxGzd7neqtpWw
jtMCpP7L3EpR+DUgoioXcCsNCMFlKjZKWYywngB5cccI6ybuHOIwwgohWpedrGCvOaeukVhejrHU
E8tLENHiezfx+AtfDk5186PYIHB4RdySNXHaWQQLEu+AzwM+ouwxZK4FkoHPfnEnvTSMJ5n35VQs
c942nndy3kqZQQhw2bavKn/RtrBRwtKabIM3qkZhCP3jwoLBM39LxahI6D8xYMquW2ZNjjyY1q3U
rzRat8jvVtsV47/XSvNcCQYXq0vTXBiDixtjt2pDBWApd+XYknwCJoXgCvhYckhpRvuWdbq2KlVZ
I9fxfJl1zYCl+Pm9tBner8PianRBCl6N1vvG4vmw00jqprtldQ1ufftiN7p0efUFYSze6y0WOWjW
bJgoLeTq86eZT0Dxc6HLGVbFiUss67jWsayzuNb9NQQ36VFsjL+5ZthVBihPu14YN6PYWYcJ3D8P
sx7LswxKJ+v3MWIXGkhnnGmfisHM7gItwBrDyj7WBQ8WGlsE1XlLWHL6afcSqiSpldS5bsHDxCUI
69lN0nvo31Wk1OglisshH+M5197qVAK4dEQxuNDsajct6wSagEtsFm7jmts2jIypzjCNv5UV/jfz
B7ikHrbmWEueE0OB5NKlwasKjjX572FfpOqTZrFlri4BKELh2d/n0PXQAEnpJojQdTys7kapjOj9
MdqOR+XHaPwYLbKjEhF8eFE3x2Si1CxlmvdS88ooudR8PJqFbRh+N/nucw+eMtup+aZ0xAk64XKH
TqRbzojTZVpQdCcQxd3e0vfhTtu860KOCNSSoue91Vz4FKO/svXLPFmQ2o5paNTckH3NNatIO1Gz
kgsrz6lBtsaYgDLwL1/uzAsS8/fUgZz9uJX/zJ3/IHob3GXFUsCh/VXuMqawkSkKs6BQ8BpzVM5R
W1//8pAXwwtbzyXFivqddg49L3rseMrZMEmvSAp1Er26H4fzW/ZbGrR3jSRuH+EsI1Ifm8omo1Od
mjFGxhZundOmez0rjtuHQq0YDTN/TuCmut1U3YXlx3TMbq5VyvfOhtIOHcTLr+wTjAspOvOluNoH
0xGJ0JcEJ3Gnz+W55rkHbQf3Bs+87Wil8ivjsnfBi6aU9LJOIP3gN+Iq41pDN/qfAmE+0woShIby
qaHzKIKCcOQhQciUh/5gJJMK+oOVe9MQGoyDKCAJQpgmAcJdos69fOF0pgKzqAAyJz89mo9tWOAN
K4U3TlFjzCWbFXThL7zBAHvzfb60D4RYKIDQFCm3yga6NpRIavP+5cGINujanpm2Hlortkre9qP9
ADDfOsV9Z1PqrPYGZiiO9kpz46N17tCrOtmP0pWCWZcLBPbGS6Vcy/x2SXs6UpTqb+kh0NBc+CWM
Ai+nynFnxDBw/tV1D2l1hox3i/eMnpYdhi8SRya9n3aGRTwhnxjPK/rnuWbkMj83TwIgSsgSppGa
pXoYRxVMspT8sqN2SbOE1EoYA5UVVYbRIMG3iw3/WGLj1+N442J6u847+6h2LdaOe0PJo+p5dOCU
Uxo9lk/j4ui0fFqdG+gOGelIt7DtciQN0CQVU63Xvz7sd7BkKVyi/3zY9wfqVsGHHfi5GJp4to6C
W7Kpk9J/PDCLrMrnMiRDkZ6sKj/Pn2lwYwMoIwkBTpKm3g/mBA/jbXTwCs0zxYFDi+YD9FVFcnS0
6WSOSo/Gohf/4eAVE3hO1vLQtHamWA7NDY/iVQjVDCOsmekWb2ApK2tkk+MrWkNfnGDGqukJ5qqa
LtPalnok+1kYSUazmTZ7hNse16AFmNg3AVeg2DjjsNHANLaHR9C8BqvJbYnceigaIEnVd/Pa/EWN
WB+MmsulCl9zAzW0K4yac/I56QHKEQR1VRGpYBcpSmzwIgAqIxUUA5YoVap+VYE7lS4B8wrOqgV3
1JO+Mdnsx7f+YjUo4SaVg3DmHCum0j+pC0IgzfH+/r5RvPxCOjnoVgcRolKZ7XMntw9Uxnmpk9l1
F7fu7NbNU7CZ95aHXmbfy957i96hXlHNkiUoNUrjxqrUWK0as5pIyc5jyaA0agqcachcRbhpzbJL
G5M9F1YhWTez9A3WHNcL3bta+UduySOxu952l9suP93LFiDamZkmvLYLRGIYRm21n1zkTWPLbjkf
43JaNqVtUsI4B5XLW5ueQJWaDJOukBlIrmXWMDH29efPe/x5e7HLU0As+ypOmXLn7yrEGXSvLHvS
0NzzWbsAwRZhg5aRCUl0qbPRpTrhA7SQnzSHuDJVa39xjZm5Lb5S/wf805M/oqJWa4ZRn0gepwZ9
y8T3PJ2OVcPPR1WyVgSLV+qsLoHjoilZXNRksUAvu+yMByTZZqopX5WbXYN4w/174tYdj1uyc1Wn
ntOnAfOvWzmYVTnjRrjlY07CIgxQHz6YLEwpDpieXkjODeso0hvswT5g18w/Zw2/f5p1QtxlndZ+
ev6gyn1c9RansKVSEzZmtGFLLWq/gDYWcH/+u1y7TOWikD0QvyYOiN/SyoHys5dI+zgcbsYDKc4B
rpm4nhptt1RJdB7M2IeSxlVESSDH4PqXLyLav/qu+hs8a0JkGWzUCl975lTgewapAZdVngmiZsRL
yVJpxh/q6pPT9uiW414wkqC+ZuJl25/dyHLVo6fLFIoJpuQ0BUR3u8DRq3oYaya6vdkYjbRzRgKI
OnwPd+xepNWgJkTqD1264pMO04MQ6pXn3yC7HOSXg3F+wHhx8baj9bvFe2yXcu2oUN/+Nv7J8rR4
DulrDrNODwwjuHvo7vOcpFELhvnH6LQf7QyDZkdX/e3c8JYb5jW3+YV0d/XlU5zvL08mx+ul82hR
Gu1Wo6g4Op5H2/Po8usU10WxIiyYhWSSc8o2c/uQbaZLtpmh5CI7lh98r+pOh2p10cruIItN55Wg
/aJVrGDnNi+5ZiyrZoBOyO/SzPlb6s9E5I/10ouE8DInHEw2Yzy4EOkS/7SzWPhSGCFMYknM9QCY
JJS/hcci8DvBsJkyFo2tKXCFzf9OnTmXp12vnOmOz117YskH2K9ksVjAkGTQKQ3p7C6dh+Aq9aFL
I99K0v1dkvErlwH+ymW+Cr82JZ2DxeW58CLPKYyECjAxi8UK4qlBH+h3Yhg4UdoQ6tDeUdZmXx/t
IL+wbfmj/PrTcDTkRWMA7u/PGWC4aSyXcSS5DXaGVvZ11hUo7uVOcIomlgGZIJahOoc8ZZ9mRs+x
hwLiKW4IJ21VnwUicdfeXk4BMtqRs6MisuwBqIqvynkvp05UbauylIrLUj//KtpQXzF1nPSM+WCO
omgo1s037R3BwqHfRQnt5nBXxNUhFtK0vZtIGrKvvmvrLjwFt50AMNHCiWtJzJMOADiUFKk5Nme+
6E3SqYcgAQxdliQR0GWRC8SfpxXy5x8JpbcWldHsSUYk9d92O7o9K/7yr/tlRyKzMM3fvGCTnmrl
b2C6Fo3WDy9CfQpTU7MJpCIrfMunfuffTmD+RO7C3ZfKlex568lYyT1QfA5YxFUMSprp8JdSAiwI
uoAFhrXBF6cYFmjgVocFpL3wAuoUoGGPORK1y0YETFKuOrTrlcNUCMITqZ22oc3L5RI4r9WFneuY
Jitg3G/r2sAjFVikF7fnw6QwFPflFakqjl62vjg9iEPUlmBuakktvzeDpieh1jJKumnf9M8RYnMN
2jALM3rGkNsaPHLeq9kWPNlFd1MBYgfR/i1iDwFhBEIjCIRkuwMpwSHgKYUvOSEljI9Tz9MKhdym
7Wl6lOfqUJoogseN0vBKhWpRW7qNgkUeJS/Yl0mpJMgjOyxlyosa8nlojKRv42ioZl8/TGKsRx1x
Mm4/UrQy1S5JO6ebj/jTNtIq9W33W3AStxdzz4Wv6ru36KKkMeHXS8Em2ZdvS3982vuWgKnsKARd
GxboIpsLK0VvNJGyE1gr7CJLvlAHOYnB81FFrdZzvfphXsQbDmlw9zwhXHGeBCwEGRATSWPj43wK
MmDqSVd0BYc2cBNH1En0qshRLH9q9ufHPYyA+w+fyr/E8LRpIyN4gNrylEmKT6pTlgg6slIoa7Zu
IVdYNpSObJQhU1nzq6oZ/ZShtsppipSht1JaBTmL+ykgsHnC10ljhStBKc8Sq7c5926H+r1xx6vh
IiDwV42GtAwxKzQu7TgpN1JnFRXH7wujMHYOanQb3WM7Nn8JC3wd9JJviDnuMBjKvNT/n+MR4a6A
/O2Cf4zIkqrs3F48jswfwUjZB+mDqtF7Aaxn3sWQ6vt691NLXeF1QxHkWY+RbuCt47NbSXIqXdsP
2KxC892Zd996DpSZqzlBI9PTYnUIQ5V+VootBAy0isomsC8WLL4dK/PkWvHBciNPN17rLJRuQZsE
BlcVbuzkBfsPsMhhUS99kXFyUxcPjcMHykaMsBe6/PZK9esBrHQ3v0oIgJIQSesfUSFFGP1OxSf9
9H8YozhwpZdeZ36ji76gUdhQGEkyQp7xH1SZHBTAdc8yEJYMl8APeP6HzYtigDfvWoll+81/Eu06
dyqFNp5GpXYstvekuROYmBEkLan8W/W3KqmGU5G6s6dRmw8vmNvW13WUPuKhyNwB+llePPjBtdWp
N35VvIBN3Xykk8ZvUSglUuEnF+XhWsdFt0fCBQoMcoECyB9J8lr8zr2Io5odaaej+ru6+gNUbrD+
q90qRs1CvX72TGlVMZNjPj6fSgNh4GgRC56Godmuc5IqNEGol79mmUnxzXWnWEwlrNJK0dfScLJb
fIn3uwkmlI0EzrGX2JZwc28LSOVBqkMEIUzDN8Gp8+QeH/BRw2Vz8xkbxTH2WO7MKh2NSfGt/CRU
WzNCm0DlULVlqgGndk26eFzlbg0fdDBFPocUX36/g0Ehsr7uPg4TDfVLg+5Riu4LehLc/NOBxErN
XVvkdvIIQn/FmLt67z6mhumhBmUaiStZGu1QPZ+n1WMkO51P51MZJJlpXajkSFyE7sQKAcmq+GQL
kq+j0hhcVdw3MSEkkoz5KUsyJ0blFe4egl7r4KDi5sHFWhtVKrU2fAz2P/G1UiuDtEMjPujQoDDN
r40zgm84eLXDh4TbH6Qwb9t9h0CfyBXeiVvGvbI7fFowQm6SDb3oMVT5peeOLcwYCIPXORGOZN1p
4v0v675NL/vv2Yb/RW+NF7cOfilRpJvXW1S7IhMwvDSFlGCBQEq0cFOkRBd3bKg0Ci3cFCnBBcnd
GqwSVp/7Rd13IY2k3wVq842+C1cEpOK7rHPcuFTJLDYXiaYFQQueCktOWs3bDgU5qFrcqkHVonht
UbUg8D9fty+32qa1ytc35/6dNtpjsCTzj3xZHt6uw3N5+FiNFq/EJa/5evXZhQ4kxiOisHKYBaZb
PAvXuYXp5lUL9WJiCrGtBAvNzK7P3m9jjPBMcqi33nDA624WjX0sMHePOXA2LWndzQWk4dy8q88L
DSviZ5XlNC8HZZEQynkHjDxQ4Svc+ttWpJGsUXUO4IP8EPggRUwSNiEg0BUwVi5akt8zHR7ptYnR
SsBRNQfwF+St8/8A1WdSido2kk0wu7CU/7yeAjPmfGqogKxUa0qYfyQMluAwDNzOfy8AzXo+BMzF
tSK+Xn28r8W3trWMWl4NPpy2ImRgoJRCAtlKQCWBMpKZ5BE//kf+TUqym8hdnXI8FL3Tg+kNBLpc
b3XtX0rmBHvnYGmUcLAM4BqT6Za+HG2qfQlhDAFMu1cgTju+mj06vmUdV5MaUruJKH13bbtd4t44
7mXHPcQJzpX9fbnPyrGsZFoOIBOP04AU1GfCA6yBAbcO4bHDmNuCAZY1WUcKToWa/kBaqMEAIYGM
QSCBYMDUimT7aFo7Nz9hF5Nk9dyhftDtrHZLh/oyamSyTlb3SFQvrxuvf9xh9oM2sBu3D8zGeIwZ
9Sy3Nj4keFlKicEc0TFEOLM2A7fzLj8IdM0HZHaEs7BDxu5mCL3tAthyK/dzJoPwiagSRt2t1zcU
9rF+YJi2LX0kjSxxA6dL3IiTuMExHYFzg/9M4r97m6Zl8z8GZGrMKHzgnfBmvFPJnjez1O6RL5TW
TH2ThYjB8sQ7O6Fw3QILg+HJms8JS4BFWCeCr/hbb9kGc8HZtoVLcsw2HU+KM44nxZnyEju6tT60
Uv8NOlizuF2n7t0gULpP/G+rCQEYLwX3N2v4emj4EnFKGkqP4dI+so3btR/l/wNSqdtss8191gMJ
rrpjjmzH5hZqx86uokCpZ6Meu7jZx3YdRI3Gv3J/4myjVMJvoNhSLyLCLurUwJbGPRbDCtHy9SC6
YwL3l8XeYdytLJRBfBDh2p34SkO4vTQX+OTHp8Hm/CqXw9LU0d9EXQRQ16QmsduRQKMLMvQq6rxJ
M+/u0kAUM7Y9Kg9wfrKBIlxZt0uH1lN1zBC30NBlrs0xvn3bobM/6BzW9y1mueNVo7CttcoHrLh2
7DOYty+YJyjXHE9mrfsMN6O1J+yA67xzJ9e2jdzbg/6CMigMNVLXrkf/j6772m1j2dpGfUUEyGY+
ZehmlBVsK5wQlmQx58yr/5/qtr3mt4ENFIQZbEnsUDXGm8a8ZU0dcljsU2tD/ixox1C9nP/ePv8+
zYWsNTcCQbdGqfRK196p2juI3Jn3l3P4XsAHLlipHzWhOzMTAD2JvZ0cxD5//WxtnFUnt+pAY9fj
zlE8F6T4tQxMfvdlT6Zybf2uiTcpdVebXl1UtKnPO561JIfePJuiO3HDan8Yj1H1D3xXECqOvCBB
27R1+Pq7//AiED6kCJAPL+KP3KACheb80eN5akQUKDnFZfCKW2VphGWZHu0yBkdyrsT1dTsyxAe1
76D5PK6fcjy+BCmFzvRqsntnVekudr3SrbcR9CPwmqo2MHxTeW4kOvW4WI/z8+Q6T247qujGekyi
kNSxu6T416RYTgpQ6IftsQVNuRwDmlIq3dVmdzOACpxcwGUHGgkHziR40q8NEBc5xkXRyQmIFDq2
arp0IwknMj0M3JG4qqHCAdOPHu5zu+bU+F3afmjFuncqdisCMgyuijqLlem+ASsWw7qWLUFpSgNI
KFVgtaQbbC7SkXKTZ73ZNcyEVNVjYLOqHoOyUHmsA8htodGKqWiGADtfelSXGNm+byG8RDTSjqzl
YZlgKQwLtfXL0WlU3nIU5uFRVxmGV9jc12/fjlFr+R2zJpNs/Z2gVULyLZRukxmtmuraTMwLJzOi
V1gq8c2mc341OzgD707/oillQNMJFZNye85YtE7TROtBlyM0tAOEgYMjlTSWqiuKZJBRFqkI6XPG
lb4T3KSThIVZArwN3PuZ+139Aao5bcyKI04PhHr9l0TZyTHOjWM4jm/2XLjLpICavfXycTH9BrMq
y99OlyJaH3C7tsLv+44s4wDgOfpMb8xoatReIPSvrzXCz4KIirDm63AT4VrwDLy+87Qmq+iTdQ27
UewUzIIoJZj/8qOJnpej9IkY7HR9VcGWq3H06fBXzxIEOdzdw70x9CJn1/FyHWSb1kwQv88TZLHE
uOFJilg2VzCQHujrfQK7jVRmDSP+3kbHVnET1iIf1kx+u/na5daRxoxNhMZs1LrO6YRa0MGJiVSb
Qf06WOSat44v+9pgtjQ0cTitDca1QU3s83VwNBVgJH9/sNr3F/s+WcM85aCJbucoi4ZntHbsXHNJ
dOYkMWuMGmX54t7qNW2RgCzkUomu6eGyewy6X4FY7ORk3yjwH8f03BesWujPZyYf9hDcsohVNzlT
KbfJunnpnEzevjI5ahSaRXMu03WeIUCD6CJf0MbEXiUXzNItWS5Y+Q47nkmLN8c4v4o9ETigq3cD
qahi02Yllaopmp3yMPq2W/8kUxJJqoVWjFCq0fk062LVhIMbe+hcwLOF/nTazPhOBVBDVwKDEKSL
oOJ/sdOlYlscLb2tzFzoo/uLhlMCvZIpeQlMX7MIfPRFnCQ04SEXu5GhNuNaEoCGv+/TBfPTTEM/
8x/1qAP6hKYikFzwe4CljYG6dTR9h5XtquLsEgrKlVmvRgoY4gSD8AkqOmVzIJFAFvuIV56M0jqc
w6oVWtUH5x2prQWQ99qXPjQq51aeKvTjBo0296d75L8HcDUXh8aqFoi5qdFj6xh0t6zKzmLzEeKc
6rFA9PVf81AP76JOedk5VhMV66Lv1eQnoWA9JIdZh8qubm9m1k3bpEojs6tkXZLtaD2QIVqIs7vr
2mZvREG4kgCwfCO4GPi0CvHuiN8Je+tpE3bPkfmGLZDlxth2Eg9yq52eGsEFb+muxDdKNzPJ785v
dP12YG/2HOAD/AeaLaP/qmGlaJIvic4xeso+PEjpIC3g5MwP0oc8zcu1cyZLMkcyTY2/yMlahf59
UunXzg7Ywc7ogOTWLD+o/LJh0mU54xI0Yh47K7rGl3JYFR6dclhjilo2nVs8v8XLW3yiyReLcAt6
24q5wi0Dpf/pbokzV48zwdX5LoVrtO+WfK11SrVOLi1Vi2mpmmMjXieRGJVTw/zrZfMXqstuS9l+
vic6cmDA/BT1ahy7Jvt41PE0rdHYOmz9Fo1xuipnrVhYB1BfcqoRTv6dPy9L0NRHOZ+lbjWdP7/E
bqd6mEupWxv3KuOeN/eAFhXnlwpdMq0L3iEI11OhS8nYMm6KlHrI86HYgoelV0Og52RV54ZN2r0U
tFyOwnB5h+JtEw7FrN2yx6TGLEBxBjNsX7Rf+oqGY5BqDKI6+yJe2YZYW3ISUilLrC28keLMkwdr
gOWVYWu7UGqXd3HV0DHu2nK8K8eHcrhX2kf3qvZB6Pl/7VOQ4s2eAGYVMOb8B8LHe3VKX61LambR
q3AuwZkvBWPMO2NGC1xRPaG52u87ZZPo2UmlffKPLjozkwNMF9B2X6NWPgoFuwkOCnaluiEOoRX5
KjYnGu39MF8azE6D6U3AXZsI4XzqnR4N4W1q4BuVc3O26Y1toI1cu+KQOnyb/5ixQBzujrO7wuFu
tm/ymP6PxnYvQgXzf2lsipLRJxVKeS2rM9BEWW3mdkXpwhSV7t/rz9G8ZRVzzYIhDxtnTDh7SsfW
ZZOePQyRJH3qdI9iZ3TtLdKy9JLWpMuLGHAc/O6pMk8orvaGJkki1ft0i6VOYd0tyag8d/Pn7vXc
LZf8x66ni+BqNA7yvExthaKqORXPBhLEo/vl0NGhLlV6WupO65auit03sVuQ+wYC2acNjL143fci
S3YuFLebd0TS8tS5VBur59FrWdj3JtTGy8RFUO7tFsPNYritDkarwclwrF1/f246J54zcQKtDX3C
P7mNSoYAyrZD7OJ4ByUGTiegitXdAJWM2IHw8wFB+KUkkzeBpbFatIRrYbizJNttb8f41HCs2G9z
eaEXbepXr7FjFsw4eXaiQEEz1ahXwC4LZlu/lJ5SLS3jhsYccgo2ZdwIhO3H8UX550fxsky+k8r+
rcscSZm/McJYvyy+oPkgdH6kytPcq3wc2lnrDDi/s9EBEtAd115M5YD6pvLJo6Z+UkWdX0tHWsok
o2XFxaNAEEWQAx0V3DmLvNdRwQql3hNaO3S9qbw46VgPWCvxma8AgoARPAW8/yVzn+i2tdr0ufps
51mEQuHwRqmxmL+hReDjjmpw8PYDXk4yQQHBU+9vvfkuuR/bDwmXEhTv3QvqCj8wYzP8QOBuKdBp
00G5+uRIebLNBpXv4+1Bed316+sJp3zxpi8sXymXrt98B/JGfxfofvjluKTGgIUcP2Cba/Ikh8Ss
6ygfLAB5tEwWVB1OX119EmrMeayMPgrB8ptKb/x7PiyX7HlNxRD091YNlCrZKKxmaY5MQJq/K4YL
kaiHBrFC6bv6GTbL+38PJFIbf4zi8mMQnHBOkYK9OjTejUvI4vMvcmNw5VYqwrZl1qI/x57r4yrZ
Iqtvxw+lA2wRHJMhpCsiUgd2GGhw3Qe4mt0Hrba+9HLlQMy6/WjfyicwvXBtCetXQWcL23p8XUpV
uMveAFXVfy95ZBABeDNIl0uBOsVCOnknlzfwOPoB1soR6uKhFDJbJPNNGVr8lA+AppUBmsQEMM0M
1vwHiWRKgswReg4QT7EmyGOwgcGMYyIbCI+AgAs8uQ2S/4fvZpQHQFdlUzF4Ji1tMXQgMS7L6g+v
mck9TR/MO2cp5Ghd1y+Xh0CXNm8pKjZZ9XEyDhtVk77Ls12pD5kKUmsikMjD67G1XFkP7+ELkS+V
qpAcCsnJ13SaNmnuVCZfelKsEUP7TpWkPz0pTJdZwDoYTvO5YU7qVGFY2w1RRqSv1Dq1xvhzcUEr
hWW8xSZdDpIwB0i+06o1S9exe+doyYCgf1gQOAgWBPwEBLHGVMTSCpNqAmzzPm2+udk1d+nKTUOU
+koSwKG5MLkylf3vmUY9VTmG2mYp19y98YO/Fea4sD+559LPhZ5P861xvlU4AuVbkoSxYXmSweGs
MCyCwON0xo7z0pidf1eBQNmijsiuwrmeWHlX59DGpt+So0zND45qzhOsKu7nithE2iXUACgSS0ke
VD6IsuqrrySMOwdYUYsXBGT6hVEwIZHReb1tAoHiqga3sz2Kc7Qo2FkTgC1/ISDxrthYMz4KJWVj
dVsz+tJtrdBAdAu1sPbbZoE/zpgyCfnaXdLDcnvJEVZug3S8l6ZRdI/5zq7WueY7+Xxnu+jkVASL
Tj5KZOKdTslxHVaeS/8mqbox7US/zvYv/ptSWMVTs5yutU2IYw9HdQlg0dywJs7xeasyb1VzTUgR
ByOwaIWlPwaw6Cqnmdf7fSKbOecEb+fTpUVcTRokeL8ztRbBVjEVbAF6rJvcgRFnp0K7VSuFdVDH
lVqnd/q++W9FRSR9WFr9KOhaqVvBIrt3EwL2zWzazCjX3a1bivlqWtGF/hEyEk4zmgJ3hKaAi8ZC
4yCqE7Hm/6H2cI3YPY0NuhGqDFJmHqg0Btgsp55drPxmwgOlmJx2AadMkzKUB3UdwSj0mbO0ibVt
aeU3f7X5NJIL4mVdxXx4uAyi1aCSd7RrcQnzjva3Y+AEmfr5kvLbTvHaRW0TMDdGsNjQ0DrIKCU9
J8a3AFyQMTgtky1g3mHgtqaDAG0qSesQeH/dD4J+9bV/cZTpzjw8NgTdWaXxzP/kkxNpkWfhsDLk
kTzL8o2jb3ODW2yOQTqfqucvPUfJbZlgo7jGK5QpMWrTvCqbI1Ka85z/SjJWalhixMy8mBk+DiKn
ZIaPW/BxmyQGz5m6+XYZ3cmdr2/u9vmQO3/mE/40qkdWw6I3WfbqvTMrrL6+VzsECdr4aIZE4IzW
x95SgoOh3vWAnxfTCQvHUYNqHEOG5hnH1VtbosToEBIl1ggOEmUuYraUSxh7JbSsKMtl21puQ6xD
Ph/AZAOvQL7wZCY7MZOX5pi0MYyR+TdjA/WB375+Qg6qUYe3fXx6AD7R9pGE6v6BSIdNggTXPqbi
48tD7rcwh/VorQ5QASAzwyn+cHtwZ/m8t9XuphB0F8fU2FreZ8bWSDe8c5UpAfJpWgF1gJf++KIO
+ddaB1ojbQHU/86nzMzu6xR05pRCgjGwM7ZXg589M7O3udkzQ3tO0GG1dWZmjFoAe5u3LmD6yZ81
ucFmk8U62VXi9SSJRGjeDCSVdhiXqJArbcSUtTN2q9YqDEtSzVoF6DEto8Eaj94qZDTJCuXfY6U2
vDyQBSlBR8KXja1K10bOCV3rIbQCK6MoTOu5tYC16ubztmGD2MtQlDcnUFwsSjw5x7lTWNcorp7i
cxQfo3hVjxf1eFaP11E8ltucTACu0xhgfJjGYGFaMqYILHxQ1GoIMzktLW0mp7VlrArNVI2mNrfo
wFTsO861xpVUDdKWwkQUYaVUEXYCS+j+z9wRJj03NCmKeyvrUHyt1zUxwdYhRDLVqB1CKX0T9U0Q
/Z2KsPY9L5K/L1yB3eryuOkE4XTnOPm5IwpeN8cyPPfNS6WXv/Tq6x7grWjfKHbHuY7eFOqAiCfT
P1ID+0wSWdTAGlbxl7OgStz1/Vsll+i9miiFavtQMf9c4mFibWACW4NiA6wF0LoIZKvFwUuUYlrw
RZgWfHGaBNCjFgM96nAP5qB7xiGEnaFZji6s4AcrnOcc3wjlyoxdMM7iEM23TuvG8h3wKANrNA/0
AVlNnqnSpB6oybN9DH+vILfUXKaspFJico7Mk0PLQTaFyGIM+5wfwKSbMEpmkEowb48s7eAYigGA
2Kp5r0bKSk1F86ryUPmuHbo9RjVAQPCHKVZVroDC0vf6MdTj5BbqQ2/j5WEjB3tAnEYpMzRcy/wg
KVYE8SEwZeGKwLPR8bQp02OTModK1a+bL2lssp3U1/yHBmf3Rb0jiALmfSu/8JYtR8P1aLjdDg9t
bE8wbwbNzkRiN6YcOU+qgp9H/vBJFWQB72IxFJfm4WuMSRPDJU6Y9nPZLu3bpKBZnsKrA2H2RX+2
/5ie+3lIOVHw6lBVErXH3cWXyCCxKZX1w99gAOjE9mVd+wUEDQJ705opEn4ynzsMLL88tC7bUvIf
MArYAnQi83f6paB2MHqGqIFfD6Z0xrPu4sk+nu1je0uS/6aKP7/lv9H7FR4uxx+0Xw6mk2QocCXL
rPAtlMBVzR0EGDVOryBgpi+jMuOvWfDXSGKtiZLRkmlQl6Oe66yVQez6I4b5hD8iKFsC6jSozD8K
D36Gb+bw/ZptpiIiYJptAuiI6u6Ba6jypA52j4oPfkyoh4MZcvPh9yAUgsEsBIyfww06v2yLKLov
lTFFFZftzVSCcr9urqPuLFPfeDX9vSE53SnfU5jjRXQQWl+nJ4s/GvNjcX4zFSz0gMRov4B7iTOA
WyUYJjdJBpaq/wl+8p9Q/mx3rP/K/ZxcvrF7f6w6oTt4oy4svt07W6JPcHZqmIA3eVBh2s4M4CF1
XPRUudwpQR/IvFKrhg40UyMqiXkMFGTpYKpyqjiuvoUcHUpRoXyXYGIOcPPL/z1CQEjZKRJ9zH65
1/CoCQuTcK5w3zV+4dk8Cn87CY5oVeliOAKJmtaBVjYZy8nOBkNRjRoeCVzwz91i4vGu+LtsemH8
DC4ZlJXN03I0bTCSItAOPZJmp7ojfSHMX03VWy+b+zK9s6mSCZnaLkoOUbI8haNIx+Eo4olxFF1E
NR/+HEXrSnu2ZGjZfzqESio5agQNxTgc65Zj3cqVwyjLBQCyk6jzXLGAui5Wd7ckSXI/ETiXR/uB
y2xLcBGhAb56lQQ2nJ88AdE3hRVFruI89Rhq4/0Zj4g/Q1+ksaO6945FTwQ0WbWuYK+/sStuDV4O
rb2wHIFFy/YzRV1WU10UcTtvSXgorbILWzb5LTjLS9GgFg2K42HkufektpZg1VQoelnhFYNsO5OJ
ikKwauM/yVqiEsRq1b9yyV29hyWTGvAhFIcsLgS+rChBduFRiL6nUlrPnc9EJ6pepG8MLYgNcNdR
cIj4T/M3lI26jf/2kZpIi1RS5cFCG5at6vRV+iCJKM66PK8hnyJHt9IUhKTHtATv8oFevjTOWZRS
JsFXlYC2FdEhn6bclxkBlxpvh7N8CGIqrs0hucMNHm93k9Hd5fYtb6+NyRX0ZXttatqXaVC5RjdR
4mnxqGRPy3ISnpZDJZ4dYsKzwq9aJMczKZ2ClKI0SW6HeK5Wqxg2TWpTMoeu0vpBA4CeL83iTAu0
Mdhi8Wfo1r6SbCtSwsNwm7lju9SgSvqxVu1UlIPx6BRmn16iWO7CWlUyT2Zz7XQ8rcc5YWm1uDoj
8AxTPRfJSJoShTsSaRrf1ogHgti4WFWktY+06iTu9OQ8EOTHM2nc7fKnSQs3oyvR4/w6geZXblbp
fuO5wUfIJtajejv/eK7GFxGmjWhI+ejt3cmcLQ6WIgAPsL7B/HvbIRakv1Iu/zBB7vhl1smwoxwm
JxXF1c5PN+rtXZdODfFNQmyAadQoP/h3etO5XnPeq8kzVBtKrftjiszf7qrn1nnCPRV8kRAQrfE1
/1MRfFo/kzGANLxDdjmpKH+gIZhGMO8Ocr/rP/bFR8LtsMPB0rXEBL7cLfDAJaE4GocPzVFjgog6
siDXNngoolTEQ2Xp+F0ObG6qBzlcJHYHW8iHAw0anpbII8hHtZV/kVKGNvYHSH75X8jXaOWEGAkt
cxarovmZ/V9aH+64txzKHf0NHRTWBTa90DAMTpX+rdI/XvqD+Xywlr1VHPAuTY4D+q5oLrW2n6s1
yXgCVVKYB6qkklIlJD0ewtuvy5TXpKvqFjHS2ueGO5mBk+F1Z3T9cF4aFI6Dbalputv3Wzt/i9Xe
12UcLePNOJ6Lgsq36cIOhhP/rJSaVpTOmTvsmtYmxUdIxKyF+DimaPINIo5cc/Qu+l4Jsw/imVnw
uSfbTWfE00XweB9OiVTaq5U8fwTYNjV4L6oti0Ta6VgTwemAvP5RR6tMNHaWykRjx6FiUT3p7cQ8
ZRZIWTSZ8CmT9e1uQdZXtTVNP2mCrA0RRSoL+pfPslq19qfmuAkPogqCA1lwIMvnJNybr8LnzKAg
HzKgQenn9FF9yDL8ARokO+nN9CrXYNHfFPvn8aB5GDeBQebg/QODRreWZQ6eCXiWoerZXHVz8MyU
MgHv/zNTKpuDF9JSRq0yLW8pjMKTliIqZfL7oTP7XTbNR31sCiddiRRt1rFNmDRnUNKNixo5q2ov
GekYhvZGhNgQdclbuSF/TfYU8Nd4CuoK+n3/WggYLegbeSJgSVuit6jWW9tSC91owT9JZ2fvLCrE
xBe4+LETdWvhz1xKIXhN3hVeuvBY+syEfyqPyTvnCSyoG4qTtGBW0JTbANpKSmgBaEln4RretO3L
oHqnC1r7gXXnVfhplc+ghjXYb9aKWduKJWd7Z5YGDez6vzcM7Gk7oaNYTIkpm2zps3JyHndypeS0
TYAeFqLnkQdPvzaxOcJBanHF5liLy7U4miU1UpVC3D31D++5dWiCquve8dTdn4LxLgdTNuh4Zm5Q
zIKm3UBT4ChAbRCqNHglzIpN1R2ZAwZWf7h8K74p6PcfH1B4Cl/wTYmhHDF7iVPddzaGcnIOYyjx
ddSB6mOQCoXAgFGte3jergeECcWRCeta9kdm+zIIdLhK6ZnLZXAY9VfvmxODYcHYmqAwAFjrE8t3
+ja/rN+UHANwrVH7XetWXjf7/r6AhyHPCzIHViUIEbRdA7d4biwRa2f6jGKX59BHn+aYleHDjdV7
PhVkmr6KuXmdXB9r34vpWF480O2xhKsZKfG3hoQ2z9M/hLTCs7R4xAyhpVWt+Ija92M6zpfERYc3
Bes/jke/F+9HRqhDq9SFZ4A83GaibHjH7FnnR98yY7LKa3KDrUPpIM5GN3LTgUjJf8vAsgwLZYgB
lk27AhqgNwycnesnWSoFA1kqwmTVbzwSIXm9Z3/s44HJSu3jfp/C4+R91c/f641n7yN3gPgDQrbf
f5s9Zx+2wubaBpZdU7AsC/EZD4hC/J7jQyu5PP45WUIsRPWHX5ffghftU5OsHwwBXqVPnSOhxPn1
eDRVt+ElSdVDPi4bAwD6HvGRzaUmfYi+k/MYMQs1bpfumcWQ/0TyDPC8wqtnL2M6mBcxFyzDqVrW
c7yKCZPWB0Opmn5TLx2n5+78kb/3xoq3ao7/9MykPIS4dLGkudGnO1lnN2zL7eHPJ6W/8h82rtPE
yzsjQr/XHVjKVeYpLvQX/cPgIBlIKlnYEdw5nwQWGryKGl8dhRVaitbq/YK+/AQhBBlSGs6GQLP8
kq6FZVvIGLqM4sPQhWwYQNVlGoAqrZkNgz6eJYwBSbZgFqYZnBtPNTMVasm+lkguK7PkOKYCOnia
dfO7kF2muzUXQmLZTgZKd5fvzgWYbZscFiILzWzZB0HCeBlf9vFtH88BTUvzfGSQx5FNy4REYWb+
4dDeMSQw1ia8UlQM6uDq33QpdfBWZJjRJF9qVAf3cqC/ZgjRh+A7hBRC+m+FpGCpEGJVNbadBPZW
pockwIvFVUXj/31DggjfsGh4Y5pS5eXKJXkde4qLqS2tDBc7jONZvm1tSCnd9VeS7Ym9+ORIai0/
lFTCVhbtBRqyzjAhWiHObeJFMZ4V4xph4Jy4OIl2YrCT8pVOs1PKN6J3Y05Ha36x9iY5f5d2eFqF
Je2wFhwv0+1wKdd9NDwol2W03s1qTeljcnM06oKvv1KbTHXo5ax2CZpLQtuaEGC98dR8utQ1I9KR
p8gVgkaIIFWqb409VvApr9MI0mU96IMpoZlG2bQrxlcbZHDtT6/9yaY/HfdFZvw6M4ieGvVeoXk9
Nf6LG2bXR/ni+qhdXJ/lMVwiuOFVMCLv52+n24+rmXqESlUOQDhAK5Qtm7C2+bDWVq51K0vkbKze
TsMrTkw6PmJksKoHbf6kPiich1dBKak2v3K8283vrsGH2jKrmw1VjkiPE6dkZudTxRPshZoaLYKa
k52rxTiEVzljbuzAe85vGXilpLBJyD+o7dF4atexFFUBXbqEdM+z840KUWMnwrPUWHXQMn1bEOUO
tEzvv+mUH53bDuSwruEM9XO8dQFN9qIaMv5OyXcwL8TfC+GoZXrkT/AAjR78dP/qFV9/IIL9ROA8
z4vO0f/Ose4SqYbgAQozpCBz5j+/j91Vm3n8wK460Gy/mEF5F4NF3/TRYFWdpGIx2x1Uzb5Pewgq
g5BY9V8j58wfojpjmsFHGQ6iz3UoSsjaItcJGGIatbhg5FQzfwl5RHIUiGgcdZZz7tDJE9WkBp+R
lj4sx8xoMHmCzgaRyDqGzkbreCVDehpXqA+BtX3Fzwy6uyYMDauuv6nKh2KgDAYkWGrmQQoGJDPn
3udNWytg0GFBHThbmcoY5KvMsx9yqpDnQXTFiAi7CZ2t7iF3Nbu2u7t1N2CPJ20tSP36cX7Jeu9Z
hc/3f7237okd/tYUwLKwCRIHE+oYJLUP+qnRIj7tw15lFXPtglHq5MK5dt28LgTEvlG8NeWBfGqO
Ey35phKr5ieHsPJq8Y30RZGAI5tLJT4d/gxbzaTvtc6Pfav0DZmvIRuJTxAhlTZdshNZeCy4y3ZQ
tm2W2+VkjGsI4WvX2HA1sW1gyhScWa1DwIIW0kg6/Ul/WuzvxoP8ZnDdDCa3Qb422C3tG8Otce5/
1Zg5Wpbu4RSXxkGMsih1S6fupNQ9CPhdKVEktHS23M8rcZT0PtTb8jW24051ZbJVoyYb+v/4rd2w
gvxPJe9nffN0v+tLk5ENMg8KjsKjYpKeT81ibeotCjGLQ9uh/V+34DfdSYZa0BTr8epvsJLMFql3
Y4tkgPS0cat54DxnSgQHn6fNyo7Ky6Ny7hXRlSyRCula/95u5cs3DOqgyZ/GwnOseSolxxyM0zAI
kh468T+SHrj/Sdpb2ys9L99XHyuvyEa0RenwJwlVYUsPmFUFvoYKLC0HFs+lz+trpotQf6hrUmXE
5NnLF/TF13vVV/qrZnAfrX9x2KizcRvJeEYU8PfA2xnUbvnwwvtTl4d75bAw8PZtGsuxsLLfPuM9
RP/Mt8TxOwFQuX5uFLqJc6EfugmEwDqoPQKdsEKcB5e7eyxNAMidkgLb5KC4niUbo7vVMLQWXV8K
x5gyiNEeri/XJcP1f0+ecaiyBe0e+E/Tt3li7FnmKG+a128ozXoLSxEKjWuoMjKdhu5/8g4PsMRJ
k5rPIAywfzSRfdXKUDV33YbDZz75CbA6vmTS0gxyz/gvyGX+oyhRZNhYvygP7mbPy+iZ4LBeDFkU
+ACbpGqVGvsYsFXQg3ivLtmwtmdcW6BUC2/bcQjSlTkS5Dxp1gkgr3j943oDMzgywci4OWi17Ayc
Ku0sxMROQou+3AXBTWF0bwMppYnelW+S9MX9w2Jih6tHFLaQwaDrwTVmhuluj0O3NyL0qMbIYGKa
fNfOx5aAUrJI3+jeMukb3dtedyOV6X3XJ9AhiYpe8TMkOs4Rrq7QEe3Se1Vk5goEjj5BNsluFQSM
tXNy1qkJxyLzuoS+EKujL5xc5yF8yf/2iJ1fhQaSwQs23FzpBQHbuqNSNVG4y15HQ6fW1AzzjJ6W
48e/qR0KDYLEr1sSUoqLb39TfbOIH+Y0AYEmbFaBOreH41a9ruGNedF9V7R0IXVM15LyrHM0UybN
JtmIzguuwn00OJt7lmZvKW+2Yq6XLb4NPOftW2kt6OLbePOtevu2RiFPhvSpYkXn9W5p0ipMApRy
OQ4k3i4XAwUjRriw6VdNBGjZc8UpGXBtcQHxAx4rIbr2/88NCDQhebLrbOI9GrIYV+pxqR7f5snh
B0xinEsKoiq3nSW6ftMdV7qjbe9y6y0PTU3/+zLfsqrkieWwTukaAQ7mZlC2a+QN8/Z2a4AGvrm9
OLfNsp5vOTLbX2FItuiMbXskOkOAW7oe8u+LTTzbxPlpfEWHrsM6TuMqCf8pNr1h8ePx8qj2+K3D
2O3MmGpwrtLadhBGqYKeptv+qMWornrOfa2N4DQNs52XIyL3W32DETMpJ9BGngovq5Zg8uxl4nUN
YdSFybPzlWnZHw01gxONeVse47Z1bwtIcxv5ib1NSb42BPCzZHVJEhRdXtJp4Tci+FjpaCl2tbs0
VzorLbzsIfGN65ow8GX20zMAylPlCudjLlWhKuCdbYcv3JistExdwHmJgFhJCyqHHK5MXXDIhRyu
S659cd+be76eMZNNSJ+1Qn+QRgpvdRfSZ5dhyZ216kYIdn7laN2b0bWfH/dzEMKn88s8lbFnWGIF
BioGiZ4yzECQ+HhI25vrkQ1xN2l+ZPKtpaBRV6fjg4olyF27QpMEBbBet8UVXKHu8WbWc9XEKHgj
xCh4Ixhc7CsgOIxNZnaZ3YKiT4Dy7daVO1B6YsBngRwxT0cDMcUNHYBcgfpQuwW1dJlQpi4TBbD5
A5uf5UmzLcgnZ4Rct9ATSTnJiyju8uCKjxbpw4bLgztSW3CW8SPmu/lU4c1YO3pRwggIkKlcTyd0
nJfxqNymqiCp8BIFsf7ftLRI+v61oZii9BRtt/uagzADtYGue0EjVN/K9Wel45jeIIyXyMwB2Sbu
6gpbkRmfkKRldIEujRhLA0KSVtSozTskaRbE/w/oj0kQD5WJF66p8kyEUAB4MRC4hF/LbvWhnNh6
ka7CjrIccOxr7Rv91Plj83X+mEGDERkGtw4PJjQEQQx5cAp7F29dGZ5FoQ5pBpKrFwirFywXjBPF
BeMcH/4kvUE6rzygtWbxa/l9P7h9ifCgs8ikFoYG7HmbDBP4erwwZFQHkTJ43OGodzJi8bUETsbM
DCQ/YfIedSfvjoPa1I7fDEDNqpFEXbAAhEKNUPqOwtZghJCxwGYzp7WOr2lpU3hb2KmfMFj7kC9z
ftVETJ79HeielX8yVGT5QofyT7UL5AN8AemPH8vrXSoQ0htmclfHLGnZLhywqUUeH8wVyrOFCEQE
YwctavVTOS6l5gL9M1vB6BprobcnaAWauLGVgKgyzrWP5bYSWfydEvkE1pZpKB/xEMIRy2LLp6Yk
NSrmi8hiBUEASepNK19qzl+pzcs/aQJLpaAJtONmmkCCwOvT7dbY087tkyvXtiquU7h0dpNupdwt
lbvRtjet9cY1DKPpe/161I+em+bDzHvcvuz3k6g3GnEBkbT3Vcqbdb95vvSraRZZYd2vNZqbX/il
MPbhMBmWivpfo24Gh+OgUO3vBAJdecP7Y0r4ZW+qZl6EZOrN0myfBhUNAG2aRKMQX8xQOtZkXjr2
gnO83nSjcjfPMHnrjapCO/q5qF+8Jrshur9/WTMm94rXXuHa21cZ9TCj8iP6ubPwhsZ0BTLmQGqe
+ybtXJ8MO1iOW+YdTI3LeiGvY0O0e007h4ddT9l2v3m/SbJq757rAvmHkaHosOlZyFCqfa7eQykx
7RfKAti7uk8q6koq8SVLYQ2iYk+VvyAsDhuVXl/RrgDMhOEKQFU7YYeO1918JY/ySIKc7qBnWahO
zujzR8Vq/in3ExKOo13qvToOEdMx3jyJjoi8sUf/kVEGnZqSS6BBKPFxN3JCj00wjtyEujz5YnN9
eS4JeU733NKuC02yoEk2idG3Ym92JyjLIcCFjYzIXNjCGDER0/v2caBnu4nt5fogwUiqBhE9vu5+
eUEpoDIR62jXag+m9W/1N9uZ36Boy2mcc8Klkkz5RhvMC073RpxlKkbh1gnvQxh0c33hM/+Xio1J
3/M8ikoDL9zuRIZK0yoxrY3u5gciQv/f9pSGZsvCX4vOXpvfpDoPyemy8Es5aufeTADouM8wLjKZ
els8wi0kR3p7sldnOm2faq2LORlswJfWXFKABH7MCWHbazSoBwsZpVxnVO6MBGy9ZAZk9CY79TKN
Osjs1MdKUp50dhfVQPNJnaQ99a/7BpYdcFNZxlj2RYrd5KdtsNaOJrISkK3TX0gLqsUwvXmolkyq
62wundzYUdMo9dmmXianH1kSDi3H3CRnTTUqXbKYBOAge/bAODdpYseHRNmp+FyzAjgutnzMAWWU
kpOJ4GCM2NZCmI9wlnh0C7cBxmg+gqgXu7+zY3bzlLAZ9yX3cYoKhpsPBDDg6EaX/wFX87Ex6b1D
sZevm6XZHCHm+NPZ0m0/WKjtfY6e9/Xc/UVEWOHdF0w9bRdrLQrCOn/MX70bncGC3cGYJNb833CN
GhepucK93dTxIXWnPz8GBmqOlIQSaQuEvokcEIfo4K7IdWrYVTMzrC2Vtua8MC1P/KZwvOv9/oWN
gJAAC2/9c/3n3kJN0FM4aYzhMBpjzKfE0oz8xF4ql5yn4qYAelniFAbeWIxd69+TuPnVOPyMjuDG
Rj2xYXssvScitASbtBRpvAxW+a2cf/AOEJJ6M8fTH6uvLGCB3tRxX3tCvfKiUS3kowFj3OA2Hl63
QbawW7aKvYtx7duhgILMT2FUDpnErCduRGyVooGOKkiEwP3n4GcjBCJAAtk6bRw1sku8J+Qo7qzJ
F8QFcnyE+KheYMfLfZduZLsP4xcE1x1om2udzaJzV8x3ThVC0MgMplNSiIJq5HxKqEZqcBsWN+gh
XT7y37hr3hbibAGFIrEntADl36V0tNg53wJBF/Id3207apRErMrx6+ev/brBV6Xm9NS7LOX3da8m
iNU7Yy/ZKCmKRr8lm16meUKagx7FFLrblVEIvxRTiD7ewlBvlMbSAVor05yVIJu7bUoDHgpDMntN
zHmwqzSuYv4WnXK+Mx4llwWXdlKOEGjJdRLW4RCAI5kJOhjA0XLWoBB422452Y1ha/2bkBYGd1Sa
pY7RHWakGR1hdMf6HF/mrV0yb23ebqle/mnzU1S5RW0radhLNB9keK9Yzn94r9dGdInckpIZokv+
jO760EVn01E1J/3tvZdkP217SbZSCYqpIpREKn1JDiY4G5mIHYlYWxE0gB6MY/XH9oNmroW3sQpC
QIwalSX7iag5v676eCcdyPyvByKrYNYvtXWQz56mnoie4rrIn15+AWx7vih3wKWSeCyJspV5XHkK
uVHhoWNDqou//WtgFW+TRWWyoGj0jy9GlkzTcCCw2/klNPyOHvjb4QsBToBG83J5L8uU7cLuxp36
Ysi/XFwM+Zcn14EiNo+82x1CduGEBtW41SbkBdt3PQfvLvoQMZhZjxF+5WUXyxRwy5XaIGGtBVva
A1lrtd5+M1X2Wi5G9Q2Wi5m0Nl+H4y+noxR6Q5g8XvokogYYvhJa/TxZBRhfVavcxdZrlIy9mfED
iNipdtQ6jhraBQQKXbDThsnBPzf/TTOzCwjy+DNARklC2WPWWZrlUZmEoUzzTxD/YQp01jiwGHaq
C5ehcxwlI+IaGlzwClhnJe6gPZbRX4yPpOtCXQg9m7dLt7btlba9ZY3Mr78o9o/jQZE3vDYoXJNV
88f5zIwats2MuN/fBtvbIFoOA0WP718O9xWcB+Vxc75paU8vkgXCLMPxDliR1LaiwqlFksIsibak
Lcm1FluFQnwrxDUaVwIc44WIS1o1kAol8jXQ8QcjT/DKQHl2fJlU5WYF7KcmHEQjM9ibJ9pgU2DF
JK3jE45uEs+g0YX2RDll9INASWX5qhdR8O/vxs/+/tk0p1NzIjjNuOQRtRrKqVE/Pc2/5uazShRu
zoQGltobUn4zZu3ixIsYq4NuoHsY926n7pobvXV8nl8Hp/VgNOobuHgq9C/nJtEqkhTy+HyY00DF
xr1s5mG4I9nRchfmO2bX5Owb0CKtm/tStzzurblmT905X+NJudctQImmFKewsWQzkx8Yt6iXwXyo
6gLNdKPaus0aZr4QIhEtECJFIPdSK39tVb+vzJTcN6v8p7IOe+t1T+R6LrmMOgXb4DJMN45ujbmG
5G1LTZDOL959VLedKZMieBMmJP6NHezpdrkzh5iS7sflej//MiN30pXLJInQYCIYSRgsWi4MKm/V
/0yErY9FtTYMQZ6d/x9ZZ9bcJpet4V9ElZjhlhkkWXacOIpvqMSOmIUQCBC//jwbJek+51Tvcn9D
tyMx7L3Wu97h+8iv9UjuJiV2YdKBzyvdF7oNnPxITUFWDWmlF0u5+yqeQNCIKP29lH/5xYC//Nwp
kdaICOqLEY1dXKNFA/GreH0Zkv3Jwr2n4i7Z+LTRviLWQTDuw9uC4zGuNA+YHg+aBxwPni62Zur1
SVyXSo3JfJ6wLvh7VeouPpP27ltg3DgUrDHFfJurd/WIM4VnTbMGlYeIx5fse30kbpZLOJK8IHtv
ExfT4FjyH0mrH+jNC69rHIT9FMVwGggDNhHekt9MHO2NuomowQb3spD47yDH8dDw0m8j8N+MIwGe
JA4ym+8X3ZVG9w5eTaIlRozrDWqBFYhTA7rDFA8yKRqJWsSj36PLcUO3/F40v7lEee8ftb2BeoYs
bmYLMG0I5cQ8RmQop99k0FWkS6xDD40aTT5MRrSh7/rBpHNDcwe/i7ksU0d+Irn6G3pb9iL0NtuI
xNtiEw3YZabOJUbe9BA2PVRNLVDEgKu/P2H9FRdP5dcJSRfjESXRuM23xOJvgTk4rvhpx+idNJGu
LHeeAQnzVFwxyCBi0gqv14jQ7pndnxRxAoTkRE4TDWmdgKTcCdsE+gVw3zfVdiz0NnxgTDx/XnKv
WOC3ORM28ZX4vAW6mGCkmqKvZeNs3OyLhVvc5Vm5PJvpQUoPDfTdy+Hu1zhMgbL/CdXuOWmEkia6
lTFZ2TI5XyzuKll8AsiicQnkdR1VuL9SMpGw025lKVEJzrrzFpP3Gl5iQn+1y7NxeeZPulXxgv0C
reuwG6vd7BG5TWeBvS+M21uSqX+uzNWOBzuu5Hhv7qYLUBQExsDT9veQYPQGUVpQ4M3668rrHQNW
Rctzid3Ej3rwxh9QQ92M2QivxdPCnOAcKBt/s/F5Knkg0983qLaZeNKtylFfrx9kmFcnz47yXS8S
qG+4qqIT6TztnafqAvRuRFohou1lM26rhGh7bsSV3PakIrg1208smKHp/hz3SmKADF+eSml/gUe3
JvDeZApPl6eCEN5S29m5l+HD5zYUKnx4KyKK9/ysHggJrqrEuLikQytQ/vBvppm7RjIA0kdLCfqk
E/XD5QrPsLinhC1fVZ1uq4Gk8/pD4YSaDemCk6AN7oSrQN6Q/RR3mZa4Rl+nHVO99o6WHYIrLnpe
A4d4r6PexPvhVbnHHAe6GUpXH620kzGKTyESMHh3eI20dy5IxvSW0AoG42XCu9RgdIhQAq7wNbAB
3qRAxh4KgzQ8RYltKrGw3mXDjstzz/Zt4ynAHA7b0YNDWnOAAfLCOrt7F3HbdM/oIecHBd+LtC3b
N3CtwWUL3RjkJqSxVqhgokvRLxLQ2YRV+jAp2GiwEUOVwSrGsTiryNi7hgXiURoN7+YS1FcTGuDN
7BbvfL0FHB8aJ5GrOBlS1lihUUYjHduVxMOoKyHexDzv1hKnYG4OttI+qdNXDBL4C5jRDFHwPoUO
sj74DYPWOrCZ+bH5p86weyN4urg70waLjvB6HBA8i1OD68SVq7AGf2fn4XiwMYt7J6i8JwUg4JY1
zMfWw1sCwsD/E8Nm2+OWeRbj+599MqLGLMR5QOB7AyQI5R+uwBoxrWP+CFn71EVtVPySUB/gltk4
PPn8BeHvrBv4usI+6LF4vK8fl2MeUiNU3w1f/ZT4wxAdoollbnhov9/w1sMCkyE5CMoP++vy41x6
yw9t41JZnEvx+W7khngX4Ps47anaAhbvmHzzFcTtkrdBsXdG8eZfjqY4SFFGfOV17ImhhE9AdgZs
i/V/Zao+x2oLm9993NBJE6eDTG0CYZZuGtAV1e8SqeRcsBnSU5M5aEbpSx2zCebL0wSdAGmAc7mF
rA3Mbq87zZrPurIHYkuJXMd+Imhc/eAExv78p3kg09zOxDms4QlMtCfyQNQsJJwBpsIrxeEc8igx
oRBJgWwoP3FO9YWOlZzWVbt6ZXRAhMa6+sUfAD+CDHjw7M+YvOa+jmrlGfDjyx1Avo8NWjYrShG4
1lF19oajnnkG3ng8BOw02HEAy5wyxH02OVU8jbEmHDjcf0fl1SJwl0hLd/noJo+lYoJLlCtKOvBc
07ud5kCBguQYL0TZsytd4eBsxK40XKF6kF7l8NUkJhQ3F8MXGFEIWHLPwB8LHWOVzIQelTtqkDJl
ePXcXZ5HoCsYDOmBbXtERX1LhuCW8DDfOe/DnFyY4IqVwSxefA1RMH3M5aVnioDIoglNzniMh+mc
Ice34h5ZLxq39fqfA4VbyQu2KWPzGjcbsUqcOL+WI+wULra153j2BVrl6LyxV/GHGPCC+EnxgODz
FvInlIqTY+FK2itqjkwEop8hVUEZuoUK5w+2JGjOMKJf15KFm3OoYGNN/B98qizMjKAwoDCLZfAm
E6bkZN1T0z2VmNIJWdE+53WKpoT79e+WcbPS94t9IPhdl3ApJQUl5KoPaM9vrpkm2QIg7NU02tw1
CzIp5mriJK7tUOGAfuK/L+hY1d1Q7aY6mb2l2qnVroRhPbobcJ9NnMmxiakN+lErsq1o1FwJLjjt
pFsRjIfdMV4PjDuIFGCi4KWwHjgY5VcsfXjdJvB2psME7OLxjAbsaL33kOVMHsRERSIRUIddQTHl
BINAPLiROUzb7CdDnZOc+fMHGzKzYodt5Yak/yMXAi3qWoYMd7+5i6pzg2EyWw/AkfAKxCjdu7dP
0v2pXp4kOsIT/zG9+7o26HDp0ejaqMxzX1t/jrlvmR4rpaCn5fMsf7p7Zwh/bHaMGnAwJDn3nb0k
O3FUsY+YiIwRJB3W8s2gAiSGi6HNuo9SvM0f92RbY4O55zOONgcW3GC0L8BW6CXEPbIhlOlBxbgN
nZvldmiDCTm6IyUgL9ApntiZyCg4bztj2xtbEzMSklwDCz3eJpZQj3AukKkJrguuA0Wwj7sqnvt4
tKLZikqi5n1tE5UDrkiO4rYifxR8NlhAKUF14OEZvjZ7dDj3YNIDnVkFU4rEk9l58QQ5UficqEdY
x20HFtyHUk/gXrjBzIqOm5Aphh1ovtbXTQnX029AFbTexUuKlNu9J+L8s0LKhkfNYKF3g4eVJjkh
FMaW16N4uulY+mMtxjDAG2WPRoUZDNsyww5MwP0rybRIp9j++P8SY7aee5n0v869enSIu2fKR6O7
ZdPgUtnlbhp2m2F3t9CK8sd7+vJkf7Q/GcSAZBEBRo69c91Jr7zdMxAa3MagLeMrcQ7tE++KYj8d
6YI6PVg4SYHZ8PxklpOFXKUNPEocEbCdd27MUsUtzM7ifWfxvm/YeBwe9Zid4b7Eex7NM3oIZXfU
DxV6j7vz2I7YLyiQqZhvBBxaqHNoE6IFFg/Qg5JcSYcE6Cb6VUpqXjkGN04J9gjIeharJxwpx8lT
FPUqu3vumyiYSXAFVLK824zs2rMRkfXedV0tUmMSVFaXgsl2dc2V8e3nEB7hcLvlhDkurwwsd39Q
QYSDtgv0Kejhh9Vh2Yc5JlMGSqHwCmx9ifADqhJeNl4AjTC+eNZAZuKhjaeJfEOY0XE3xXkbYwhU
TXE2xfpZJLDN3KjH5jdzwdfNj53PwC0eW9+K6k905hW+lWVYHIrXqxJc0C+vq1SCx+qY6MtQUsVC
GDSDNTDghyi2lz6z1AOEGAi1JqLt7s0UD5Rxg/cys1PBJ4RqBxeZLQtyDcyn74AjdPa0eKojbZvX
atnBNIBNeoPu1VAf7qtmXzT7tN4b9R5FEtOlSTARGQw40y8TYF4gBJGiRjPaY9wFIX2NkQHVGFqJ
FrIqnGJg8zNlDPX4CvMK7hO6HmQFmM7Ba0K1gZRxbWavZ9HP5qiqv7DXYKG5L3mf8Jhko5W9+liK
5tWbUdqTHSgqOimSEYzzQuGvjHNFhpEGQmdv+Bg/aDFbOblO22Ha1uWuyvY8f2dmCpS8IKrsxM2J
Z5LyfomLKmmqhAqZLkKftvYk2rlu+PLYkNiT9sXPBTEqyPLablXr0dhu4o4xOV5bYg+yAUSZibMZ
4d6LjwsGKNLe5lSC4wP7Bj+Bny0QrR3elPCOAK0NESkHHGNYUmgOmsPfsDeQjeSVb8C8JGcXb0Qm
v6m3aCg1xOLGFsQV/fq0mZgEYDyDvM3LLRhLOSe6FEu3WCHXEU854vYYSKEpTQMLW0Fars2XeUq4
vnRnxG5KIZjLbIY1PCxaH1jzYifnynEKUcBThVPDmzIMXUeUw3QS1MdQ30XZyqqPOraJ3+YD7jWi
ypSnkEeoNwOrDjv4CRg/akdjzw3Kdxd7vwIB7G+s8aOjM0EtKon+QF/7gwayFYMcqjkoYUtEITWT
wPHzzIf9zmNAjXzHTD/zxow+UD5g50UunGtHmhouXXS7c4Y7QBnUq8scdE346CE4RB89BOXbzJ21
HTpn/XDH3ugtFSrZ4Gh940ufaeVPNJvaipeA5HCmArZxpvLNz7sK8J26SvM19l0O1jc6q4LHRyTB
BSxKqxphGOwTtkQaLUlshDyQSEdqj5W+Z6ZHmUixyDmwXLFl9Qk5AY4t2d1IY3aBeLRZ4DuPzk3H
iymx9kTTvICIXI+cqBbICnSXd5u9zobaNX9wxgJitZMoUxtTFJ5Uzo/1KJ75SXZtwB/JEkcPTPu1
WNdyLIDC28mgrqaoxoi+8XUq6rNYj+qaAhtEgp22AZcY/Ba5bjj5yskGDWY21m4naC+iJjLqpGOj
796YwzsWhNkuXmqXRbushAKRUwmfZd6E2I7BEyM7kGeS8sj59MTtvlNg+MtxQ+dUwraL+GxzYL2M
qJ5cj99BLaeh81shFkQ4tMQOv4QvNGLBg9hv/U7UDVQ7FAmcfBR5S/fCofX4anyv9AWMjA6HJ56/
0L+yvbBAF6eXiZgJBpFVUOGHZP4EA0JXjpDoBRfQwqcIkDZe+psyrjgBTJ5pmzKf9q6EE8jN4mmT
Z9Gx0g4Y8NSGEN/AyCojHuXzzsZc4B7wjPE8cDZaL8UbDwqnIQ8KhSnr5lNZ3b+wB/O5+Dw87ZTT
KLY+J40gWadG9YInAsl4paPYCIXcEWWIErX3qMgx0HGyU4r/yNXPd/yipcD/UfToIwa3ZPlReha/
aOEp4B7Vm154ww+tQkoF3yCWDCL/nPkAZLN51/aC+hkUNAgmNBrGjKfr8VGlPgpskw31qL1Q5zSn
lhCbteDkvUjfqV25VWW5e5zudbe/dKKFad/ApjAtZNZA6JgDVIu2OswtgRbYhgDQijKuylitEQY9
AaUACzweTxoQGknZjFSSE2F+5XTGDuUqD+cVRTCELtPjsWRRroonE2uSDxUOAPsrrss4E1qecco/
jdOd6TeRmvx8o3/DfZlKEdpzFe+VTSQzL8O2ENgE9b+OfNJXSOAcYIACtzqBfuRAzpfgilEZ9Sam
BOcwJZsc3Gz505zQmcz8209Ms9VbosKJstn546aOl9TpnCE2IRd8DIgc+H/g4hFyFGj53soJMdwr
t92lxg50a963KZPlJrHkWB1iTY6mhrMUd95Ac4dnqCyM1rHQyKAS+r07vS3gCCGfnt61HqLzENVp
uPHPX2V1N+V7U92Z1c6udhtzO96x+9rOyC7URAK3+9p92UBSoSdHpAFZllk3Ig1jS9cD6mdi/r52
O/TQwGK1HVu4eKIRoZpu3D0737kOqD6BXFiUi6AuGTqcJ+4QuMujfDYR+iIe4KnHBeBL68zqrpX3
vbwfr3sl3xv5froJoE1jYr44nIDohcKbEUxGoGMvOgQ6HDsMebCN4Tvh7B4Az02byOwjuxcGVPkQ
SXbIwoBKU/4YULEFATQ7fHAddDzWGvhae0UW1/mi7bTbLrO2ymVrXLbnMdEacN54U8cW+Qlc5yKq
AGnd+XVevalG6giEoas9lUYU4GpPNWWuiqOwZ37XfJNacYZT4RDDSegBXrS1T1S3hr6Af6T0jtwT
xInvV6RbTpfolLPXPdqdr/YH5Xd+gY76pF2etNNEBRvOVL6ok27hnTMDjRIN8toI88TB2HHOhYMD
TMJpVXYv/WmT4CS5H4/3hA11s56e5oqKAx3IVthUMEwEME4NbUBXx9Pn+F7vzAOAJUcfiDFbLFUM
uyxzNN68azxYMaVM3pA0h78RFhJJu66+TihnaIPBxHkUDKRYm7idPRUG29oBA5pkcjRiosQ74qbJ
QeopgCJg00bmzQrHNDRH3EVCOw+VIeAR5tLQ5tKa0vnxk9MUJDf9Rk+c8zCKhlg30KiAohe7G7a2
0o6Sg3P7sZNyalvVK10ilwR6iS6LGXq+CdUiarx7gzj8Dz8MitjCJoCH7CyWiWr47E0QxRZIT5xO
MVb7RFIIr3xqmqDAZA8I7oXhY58GMxmjlXd+kjbCuraUY0gB03FeBKuSAET07PBwbqRaARPHpB3g
mJsbVO0R7E4SlpAr6sKfldXSGYFkQDUla4+4K4ZJR1QYMFD/hUNfISus+dCCfko3h8051HRJ8N8w
WGL0sWZc469baS4TfvgFrKGOikEM+YtUTPjPWNaAg6XwmSNYPfhkIXNjPWRupoUNTdTdkhbmSp1g
f4U8CosMOU4w5GUmW8tkVUS5Gk78NrIjiD7o4aTNCB+LcNoE+gyXEKKmIIt1HSebYC4XRiy1yKoK
zJOnIEvJKw/MKoQSpGZA0PzxXuM9SNAo1iRFKNYU/if3cK5C+Gss2osqGIionmgQY02L6zzJ8+SO
HVGWTL1r6XsbkbTEhNCxUpf2wjIdfSIg1NHHSB2jIYtSsjK1UNPCETUCPqvVPiVnBLC2owpM5jk5
Z4nSJvrZ7YcnYHiGk6wW/0zQUjlgtFXL+BUEtB8lvHL/DqFeWDnhkCBap8u6aFrMT/trhjsT6qBv
1fhbJVjeEa2TT2NBwGwVdoyVcXGgTAiuBnTg3ea+m+670tp1911731XSlrHshvFyTjlE0gxtd5zq
MdPr1sKibHtWt6rhwimoXHuKGx2dQDLmvPUkyTN4gA5MbAKOXpjn7iRc49pdbbj17/o3SvMSKygw
cKE1VxGaL3+E5mjNq8XTabm+3X5Vtye1fOr1/Xncm7E5QRmGcB3ockATwcC7HZzul4zXEKJd02eO
y+Ca69SsS/+Un/VP5gEMA4rWo93wsvRPF2B8S7NDb2I34loLJa0oQdRNoPVoDzyEt+5CULPpMDRV
v1Lh0Mr1lL3fTFRn2Pd+tZsd/5YJMLWJ8g6Ib/6kw4NqS3oE4/B1MTWkHBddCG8OUUmYvuLwYK5D
XDwngJgeBTA1cItbGQXaXwDZpl/cgaYw8aWtUIAX8agVM9974/cnytFCDsEhCkJWGzzb9mBl4NaX
Ftt1YpZgeMJZjK5GdEMTBxMwXCdQGZg6pa2jfhMOk5wVq31CA8TjQq4smUtRKK5L/T2E6fcc9yTJ
FXd9XcpFMPwr8kH+mk3C88dsEnMB1oPkb6Seti54/pD8WfgLFJ1/xgAR5n/ll39XitQfdxU6cp9F
t0iryKrQCvztFjMeCPA7bLoJt0C/i8PhD37onxSa0Wd63dLtnXcNuh+4nXpykWJaPGbX19JhoNeT
Ikl4kEsXzrBLRXkQsCh8uzLimlhcotrJby44ZnqP8viNUVWnOzYTcsZztGLUqWUCg6GmXGcsQPe8
juo0mNe4+py31nk73lz1Q6DjYIAZcDtjXo67HK65TDRGwr+ufl6vGL89DRyfNM/AgulTkz516dMt
fcpmiBkCOqFMm1De4YHRc9SQOIgniIjouDYQjX0dNTBY4LoI5/jVPZ0xFP00FYdqr8kEHGgT24Er
BWFDha9Qf7gWXEko11gwABuhZewwnPAqhpQfRMqB1fahjs+LES6Wc3u7Le7sSXxYNWngst2ShUly
584Yg6o7Cd8PnO+q3YV6jrNAzBg5LLOaSSpRDAQSkDLNUIbZ1B0+D9pDgsdK8kFiG3gY6+G4tRDA
k2ux06FqEuCD4U+3RwW/hToC8GyId4q15WVU2M+wE/gq+CW/BGy7IrcMqpbXK/dyJD7mxJyV3oEm
hnHhWX5b23Ow22ISMzBQ2sfqTihsMIJc9kw/bkQyMx1Z9nm61+9POboa+8m2D5J9AFIGHfRG8oIg
p0pi5KwlZzsEtdu0W5OJLFEiHkXPgkvK5clkAEsADsRaqnqLzoXamMJNkXyNg1D3b4vPfWNgcycE
neksHNizWBPUosIvVY9Vq96MIWXvTSiibCTnHhVYv3Fz3e0grituCVTAPYqpdjo3g34W78GFqf83
m2jBkh5r09SpnyUo29pu1HZkbmxtCHtwPcfkmsaMz9i17KiUcKLA3Tey5rg0YmXNa6GpN1x72eE7
b1Vhbe7b+mljwOhxiibqwF04UBHAuMZPGYoonwTqNVcX3y+icQxvpq0kaHr1sLe7Px72yh8b+6nC
BX6Py3gNMuqzziuvhv14ObvdltlsrolFb3drnM8bG6gS6Z9umm37EbA5NobYlkkxiHJi5S7QedxL
ov7G0wq3ykw4LPgmcxwFXTUufYGNMPASsHSF1jGYbGFQxKH2/w2KwCP/GRRZnB5lqFmBsi6OXKw5
8YaYMdbncCw+AGOC9HtCOKOfs0uofm2LBaOwmwL1IqoCE5tgW6yxCie4SMjasRNE9s55ve2GbTts
q2FbDNta2Vr91ui3crnd9FsINRk+3glU3PMXCJZXbm6T9EMsY8nKWfg2guy+LVShsHIpBWE6N6qH
In4DvfBH3eBX4WBHSZZTaWN5gys55ZZQ2yO7R7/1AZsz/UWSk0kiuO7lDE4rX+t8pfNlSBGTv1Eg
9/qTwvEQLJY/dE6DwQXWrsiqVkunQQkaO8grRCkCt7VXVyeuWK7A+Q1sWVw0rpgOpQYXGHjxnpIy
5/ML/GvXNWie/UkJYhImj7lWHmxW1kDBFyed6CYYFPMzc2QxtF3ntiB8MHsduf6xvAKEPrDQy7FD
kf0NRg7FNbMZQa1Zx5v09EyGyMKcBQL3AOFSWMP8gaU4S/hgMOI2ILZEsZXhzRJEr94SjLh76Wb4
YELwx2R7SuYzWZEgK0jmSBl3DYSoYwz5YTpHN5iKRJ5DzITdQWkBUwt5ou3Jn3xkMAqQCsyowF7s
M7axgfzKhAwI79ENgD2AePFphyMHOKOQBUomoFxPKBCxWA40BrqC7LQcrh/AwmdKBoMZut9AmKNY
gC5H6/nRnuB4cepP4FvM13qxBNyE7+zdB9KFOcCYiY2X1Ui+GMYaxwpTfTW6jtH9HPE16vU7YEoC
VWt954BaILOwrZoF7j9w69wMPI3aDSbYqz6SWe/MMMJ2QDTUOvxTbgJfKv12pblZWWsQ1yz2gMzn
S7H4UiAplDFwh1AXmbHG2+AwzATSY/VYzbzS/HAmWnLCmWiDZNIsMZYBNIW1SYgcfcQ6RW4lP9f9
Uvd7iSrO2ZwgQLFGxTlBQcNpiAULDachfMNwGupRUNsEkgjSXs28AC+BTxQuiO/PohKosb3HBoaw
crDhnSAwANo/Szs4LOcVm+JRpI7DUOGTG9sLBxJAPcFjAS2jjANgkqIJpgfUBhZ3afjopB2heWRf
cCB+UBho+A6flmfwf0Awjq0HOkfdAU8TDjl62Vdsc0+wYoDfMhDL/Z1wUiBT6qoVE3080qChDO0f
aOhjDE8xyCS+P9WxklN+MLRNDKzIoAnRvcFoBZnEVx7D/jcwRR6XB7uSMZWYS+5UjpF156WfgM44
lw6bL4/6lAe3PLA2Psto/ZbnWRVzUbgs3H1rX5z43htDUO/g64iZnmAGUrqKAlYl+9yha2coz7yP
fkQwHxWYNKBfpYCwgcqPfDcmiNmJv23LqMdDEWGtEZldTJEFYgQVjrdFClQY/Csn7kGIM3QH8gSP
BLAvtIkHgxH0kweDBW2CBwPsjGcD5kRBmbMu+BO0c7SNK9VsvuARemi7pzp7qpQ9AM0ZDVVO6rXA
ZwBn1AYfA8oBjL0ERNNs/JoMSZBSPBE/rxfH+r2onilxs3mZ/DObvvA65NxyAC/esflmPdKgaJ8h
xHG0EbgVMkpk8cBaKHOYpiIdQ2zZB3kTSB845YnKgHKO4mBBe4lKDIkYcjGGLJgm2C4/dQVyk0Mx
ZxAtM4b3NtQMPESCCcUpwEOGZ45/o/CaxVzvTi4rkhauO+SA15JREmKS+r+Ge0bIcO98icRUT8O/
jzk/xgWwuNs8qpn5MXpcXOh6kAZhxwGQbOrEoFvzJXPXQO42XAy++g0VbXjvxJJnsYn2nWDOsqef
4RqbsCMiCfNqTeyRzfeBBtYM9HOgnjmMoe4cVm4wBCHehRfGPpwMVPEs6+6pz43kcsRU9p/RINxd
jAMZDT6OmHYUp0w/OBJ9GYbmpq9jjbG++5Ms6Ke8/rR70E91JkFjtD2x2cOAnroQqz6MBcvwpSF4
bx020T7QRAji0d/F7A7iEbM7tnwW9Sao+oRflSMZgkVE4wCLiBGNMou5Bu0ColgGUL2etD7M2TxW
5/hSALQLL/67RQpjNFKlGE/pxjm/YNeUOxUjUqBqwqoCeS1PHhWKqgSyAmOco8/p+fY039CWKcFW
F0UJq5ZDgSJhis6aA/v9cL0dMv1gaQdpOGgqzHPsen19FPM1lWsw4lWHzSKoQoE3hh6mBOFp4TwD
5ns55PEQYlwufU64nzdxj28L+YNTaE7hXHALBdTOu0/Y9itjBHB1dnuoHvJr3X69frAFXD9A56sT
BxPrcTCxzVBbb15A2R94+KaMoJVu4I58sIOxaGfZxx6bPzsYIx06WrhELGYaJYGZDLp7mhTYESNE
nOWgtwezPWjLobwcbqjZKSeeKkTunwwe6TxAXHMYJQmI3XLH9nlrqAmQ3eU5XVwp2w5jMpBCOYhk
wg1mgUGmhnIeWgZOzkFJbFwWLIY/q/5IaBH14hRManCGp97jnxSWTAg9zMwyJDGTf8BcgowxnGNG
v7gw8ReEORZnA11IPtDWi7PBjlwbMfooxOg8sWA809bgbBn3Eo7pr9yih4adu0RFIgpeCgBgWnGL
WMscinepIwodMw74TsFFDu7YXaE4xDcIL2vKKgmNKDYjiCwFwrAw2oY8ecG0igQpOJeUwUGGK80s
pjcspnU9zx2pI4JK2lWCSsp5+xgqQdM4o8bxuL88zwzp2pQwQ1E/Qf7o+92WP1AlIxbUI1jOYggD
z09w+xw7ghJ0Z7aHhcJL+o1fQC3wr8bhBKLMsd4l5ZPRHkoqkAr3qL+ibSH8ik+0DlJ5VFRBkaY5
nIhThmfJBAeeCD/BeM2IKQoMiwGFoxXDN9YJdx5E5yxBMcHspd1ekbjdXPl4vQkOFuC/+TETlXh5
Ao8mZuoN6P7B6YCPoMD1yEINogdMDhRQCHXZmgl/h6mMVte/xtIRGN62Q3IgWMDw8yiyQsmBIC60
H9CW4FYdtNB6N75a+Ia7xM2FTS7cFNGVfAFPy1xljvqc+Uis63EPCvYyASM8z/RiWE9hP4pwttrp
0LDM7eW+pWlOG6/pETUGaR+M5C1nJByg0Pdzw3+H1PHoCWkIDdDeQvSENnaXtui/vtIUFjgUmGLl
mYcBs698q0y3WFdGEbHGRHE0lfiLilnvzmJiMO4kjKu0hNeDbvDxetALEtypX+LaiMtrMlqJMrvY
8GJdMfmFzTHkX0igLYO6xNs/0NiPpz9e9AMGry9v2jscUTjvSkkCamRHkHwh+45wdCkMsNM4XVBS
s/hCUBkgRosCsYX/jZqI0SCw6DZDrAi751Bqz+y5TP30TTCgoIETjEDpDnMvkfgee+OdXzRgvotc
jf2j8W/rGoCi74JKxL4iOLQsiEQs+EDUlPoHDDH4hnT0Z5zFTQ96GIvBG3eIFO8hBLl/jMJr6iSA
fABsUpKufwZCPdpuhN3r6iQfB0FoRXjqMp6DTN3HE2ZuK01rXHtxxsjW1eW9pa9h0MmCEA0bmgWA
yPQVlhmDTk6WR7vwj3wMr0CdKld9hcTB4nIxN6CvSTFRhqfAe0WLXnslV3Jdt8ljyR8wqvErTtJv
tER0G7xj8isv5YOaR6+UdhjNgO0ChzkU6bmy43dhrPTO76Ou5FdSj7P4ZSAyDHEXZVdAsMr2c7eX
QWSMbePIY3wpIe+5+rNacigITPnh60m1zQJ6Mz/VmHJyZRkPplAJPVjGFJrILH5RiQOzwqQXZPpU
yIPYTQAkz/91izt4f456AIJuJZcABzz02H0Vcs0Jc8BpICgU9mvvTpoYpypONDhPR2npQjVRpcgm
HZZI2DEqWgGkA6dfsgggHTidY+9zXo9+UXbgffoXPKQAADq8IHoqoaaIox8ikf4VaYj6SU8EV5me
iMUmj2xlccYf87P6lfk2YhHWg6dzPir768eMqgKUFHD2xJ0ARCzh+6U+nIr+yqYqOBWMykFnYQrQ
6aH7QPTBeogpmDxSzxGzjWjzDZogzdu/1odkUSikYB/gvVGrh/Yc6uuiuGFR2tDJUoctFFycA851
DouVnpSaYhjwrwKjty6+368uC9gaRPt8vIctp8c7/CNBRVrbTvQ1HO2U+DAxrb14VpSdfgHkcmla
FX1r6FvYblDq1nkX7wvr8b607Kx8z9ERPOAGiIq8kjph/tbUicnmjfEA7htrecncWlk1KTCWGb7B
QB1Sh+0QTmOZiinoXcg17rho94FU484tFtWysRbMgfqj6LcFE04KK4zkVkVXo+/zcY+u7ZU5BisD
zTgUFy9r9ua4N/T9C88WNgD1XkfnAe1r3p2ZOrQ7XXeZt39SHy3c8X8VIX5WuigK/1WEtHIbTJXI
pOX6wdQB/YfgZShx08RUSgXRpSzcYFwbIYJjtT4tJK99+lP9injqg2sOA5PGE+6lpIoFVf9x4ELa
gsVNj49z6F3QIx/7kYHq4QOOEEctfIazwwH/34ICyECcmPBTHtSjx/AUaia9NpgCIwEW+MD8Fxz4
R0MFIoAlSf265zvQ3qqqn8HBXMsHyB/XVTZF+WC+QsuFDpSvdCCID5CtoQOlTVjewgIG9E0QHO+Q
HUdQOy00UbFDusN395PKwcSh+yb0FVTO7HvZqbefV3KSkAxQuQDDX3Dmr8OMQC5idLfZd6Ec+MEH
an35lfQqIz4fAX6YUtjPbJkfCB74/gi7Hp+Q74+ACGoKZwk/oaP+HxkRBH5Gwud4OtU0Zn9XAaVi
JV7Q9VxEatSDdPHgXcDABL/VTgZ8E4/xPhg3lWaJWum+nS5bMqAUz1rnxJchUurogup5DPUxVPOw
xmyISRGOAVkwgQipjG+d8mgwX/NkuHDE8YIboldQfIKxMaa74k2nAtI70F+5lhXzcjmkpFGQFtyg
sYWGjCNwmAoD8pD8Ko5ZjlS1i4sllmFY99gmbhknPw7QGX8IGNL8np/tsFOyffeGlIWL+3i7Kd5X
6RyeKIQjLjEsbRhcrzhHbpr9OAlpKVRNyatyBoDwroUF9GM+A5lPTOXWEc3DAprJHKMZGf9nqH2/
0y82TVkrhpPDGF8x7D3HGRuzQiats/xYfjz4mbxIvD8stk+huPti+LwwTJ/AC4DL+KA4cvVkgIn6
ttCT+xdzN054cjoQ4hgEQCkzqddVP+fo7Xd4MQY3V9ujD1Hoj45LR3Oivq7nIAAhhehjIX6gDk3f
+bICpRhCZmTwrBZMgpDbQV2DcAWXZpfi+UXx2UfWglxgFbNtIgk1tBW1aODpNOAb4/HiyEfUO9Sm
aCfmq5CGVD+RNgxDgugVD3ZZgDTmusS4TnEIvEx4Q4cjs74HZ46HdSMzeScael/h8QX/Id0b7ZNh
P6W26IDup1vDY7avpX0h7xt538nIK/YbYe3lAX/gLXD9Q7mRjhlYwFo/Qs4xsGtYfMY+RLWzyGm/
qN6V6qP3dNJNSSj6iR76CHhf45tCNYFPJtORjUeaM+mHTNLF38w4W+AVxpsXgOUXta9GxIKPSZ1C
n4hn5GsiSQyZZ6gU0e3FeOG9Q870uBrigsDYhoiNI5Lqcv6l7+hiXEiYHIor9U+7CB4g5vOQTUYx
GuXk+TcaBfAEXPqHXXHP5jmYu3jzkr2dL3t+B/PTGl1WyifDQep9xUQXKIP8m5i7/SiVQBupbiiV
+MkNobp53JPe9G7rmkzkA1gvkoxgiQ1sOaJh0a+x9Q04Dh0sCqoK/f3EdHh34Qg8DEeaGdajoUUh
ox94lGDtQUPkUYKHwqME1Ws6HZtBkPrn4Ga5MNZvVFO8kMMOdp8VI1J0AEghwFO1Ln858OwArKEO
WAi/KF3ZoWdSMRALcRQ37pGjdLHiDSm2IMaJDm1j5bOYmPrCdcbMjHzQGzytCB1yRnDvJKiyoOj0
8XABtS7YhC/5bxgBrGldFHAI+gC/y2/mD1CDwX6zdRfZ9yej9m6gNKbRda6Z4CRQR7Goo/IyHPBv
lt0Ch948qMfY/ERJbn7eGwfLBuK6gOR+2nus8/GykN4XbqfzIf0sZ7zZcuHarMifWFLjhm3zmchl
4Z15xw6PJAZMBYm+IYlhZHta4rFCuOrej7il9H8NMZosvMPDggZE0uVMI4AZNoM/unXEBTUjh+TC
fSscvE9FRBz/FHNmspXIPdX/eoQYHGSrVxgeIdiFjWyyiBkY51aRQpHmLDjcoGN1NwCcfQCfBddT
izuDEo+mAn4Y41fUWQ1UQGHplOYe/nsEH5SXbX3ZdqtBRDO6doWEg1kBEwnheYpx2GZ3wQpHOKHy
T5tPmfBCntkox/JaTeQm2QyCzAMPCHYKPCB89WCnzHk8roYqvZVg6X9Vt7ogVtAq5DMObAk+/tbg
NAfSOZpLZE6RPkWTFt206JrF53U1bZwTjdTGWRub8E5ItxfwDxWqI3FTdQJUnI7QwA0i/K0EOL0W
0Nx1Cui2C4c5LCHub5xicMCNylGARq0WoshDvsfpBfE0ok6cIrXdNRIzrbD8lknbvt8inPFU7T8E
Dh4pCBzwve+t9z9k3dduG8u2LuAnIsAcbpm6mSTLkmVZN4RNTTGHZiaf/nzVbWvvjQMUhLm8bIki
u6rG+NO4pOu4CDUXBX3h13jPhha+/ewcF3Jh3Eel9roekGHUhnhBtWs+XByvYymWpebRpC8pFIqr
UFjVWkoMAnrUhE5gJoamxXoY4PnyLa4wih6l8wZT53EfAIZVLd4MWVkIPV2h/KP71D/qiCitmjVy
P3m20rgl1kstbwoZynKGSLAokizUW5YzVGi0LIMt6Ev3IRTY4yaHQwLK9BZm25RVTNSxvnJupRnT
8inE9NTLHVYT7tF07qgg7upEmpgJ5ZacXWlicnZFiRVaRUPjVyFvtyDgL33yLiKn0rDdLEns7sEC
HB8Jf8OaCVl1pjbn0GxW0krz1J79DsEd6Rqz4qCo0xl5dtGdeiQdk1dCK5GbpPFthc/j63hSq2Gp
WpV+Q3Gcrlk9DDk1Ks/K5pzuMeDFMOd0fWhff6tPCK3SYXnFdGaHgR2Lf6Hgt3lHdpLE6yshTLUt
ZEZ2Ul6pQZcox6RfuPc93+fSoDgdzpLhqsGy1i4zoFBliZSchVQw4iGpYNta/3jjNGrlenNC96S5
+S3LwwxaIR7WJl07CtlZR45HfgYoaCUYk46XLclDjEcxncTqlYs8qnLWePHXEHyU4Hrm7cLvfPus
DDl2JcyIlzmk8TKoVXM3dur/WlewWd4kkTTY7FCJVR/X0dlAB5XsIVoBEAkoq1Hu8n/243HaO5R1
pLK9ejNJltdbf7McyDebyTdbDBqWbIv/FtVWkhtUxXE87y+j4rmbF6lSHS2ro3FltFg+1LSqai0z
DA1ODm1MPW1jBHXsDFQomIoreEL2Yjin54js74AtEus/i3II+Mj0Ttpvi8Nvakd1BGe8aV+mBi4/
VMoPvvc0wJfVAuw/JD1YZnoEss1InjTvIev93R4af5Ky9PTH4dOg+SkWVpGqCquYmYLPv8x88xNm
43iX9JIQ8ZAJqJClRxqUiRrgCzJSpeafGAnyT7nkDRpwMa2noagSKdOsv4NDXPCAC3CyC376W48K
bVZYlbevGC+GQb4GdFde+uKKT7W7p2bkBGN8SXkkcDMeiUEAx1hLqSTugIxHQiKtoG/HvzzSfd5c
m+3jvR40cv3pjqinn5T650ZvdG/0Co3e4tg7BVt9nBT4deI76eYlyp2b5db9ZYvjkIYiXHzTOj0l
CFFxDC3SIYQXZw64HDZ8OQxOh8G6wL4uAb1V3faLpVA9I6SrD4HFuEabawRSKcBKa/IrzO4R98/H
0lwPFrkgQbtFH7VTr/yg5WoMk9pL/jvmQlPKElN5KZDZl5qKANajU+v1Yl45rLIqI6oFqwDPAYvn
3iHEmyzT24P3uT7vETQd5IOfWsAKFVXGMksS+WKZUczeQi2ktzBjmb+AijtXzWv90t7kUJoPx9zo
aqJpYUQpPq12VawsQ6TpMwqXUl9Tum9a2WfEhLyWpyhkUYBiJWAIjglwt7FpqaCYpriQrtIp2Mow
wEeIHtXx+IEafXsg7nq4LpxxLRWN5xMMQGyQPZ+wqeNRgZJviFgSmYh9YfSNay8aektDX3kpvXhG
ryd8Ytv7xJnDliMrIzSdZadVysR71mo6cX0xM7/ek2jPw8Yjvg99JzkRVlYGAaLxk0ME9FNbdnNs
XiKQb8E1kLkDs+a5ouQsNle9zKXoNwYx7qZkpAG21p1eDOkNwLUl14JoH3ZNcw+4pgYDXO8ds4eg
BiMFs+ZT6lj8eGtQN5qv1Moww+ObxjjAFFSMSTH2G2qvSlxNcv0lALuWfoS34hIJQ8g/eKwqSBEO
d00q+dknWRzrkYbbE+I35gfJfmnxBVoX/N4cINjf5HrnU0yjxaovMiIoIm4UEZcnNhAZO8A54L0m
3B29C5ZhECV4DMDplcI4v8wYmoR9PHpdJL5dqFZ1hKIxPOaQ4Ptz4deU0bAYKoPwo45NRQHaClbM
muytDdImYjB+E1JGIgWLdS4UA0U6Bc86WQdRrJVtEGdQZsvzAq3LExLl+pi9zpTvqoQZYNoTeqNb
XJyHblkqR4h2wNsj7dkwW+Rm/guNgTuphgAPVrAaN1iqz6TTsEgz7SALFMMiy5Yl1Afsg2rBsxSf
zt1bf5kSH4uhNySs93mg7wEbmfOmjAUXlhjC7rtf1hvYC7CAzxZY4LFBgdggFtE9nQTsQA/EmxVA
kfqzXazTsMBJ+g3wuBMRJQeK9FQCfGdSA1PPqtCbDwd6dqaTCds2xVtIhbIy5DbLdiq90FFoORxM
U6QlMMx2kp7d3sJ7LtF+7uDq1sbqm2ZtO3K2f0FLa2jEVPEvQGDPSpU6qE6qJf8chMtDbfO++32z
w9vZcOqMr53sAQwbz4OU6hqgZMbl9bdc1LzUEMlCZFii2Wg10HtrLBdNgNmdNq5/WQaFybwYvPLM
Vq+Cb0XY/4mFSvj1oNJZ6BVsWnV5/uVmomBwaPrqUar/8CRJa/IkFcS3eHinhb6Hd2xoqfPgzMQ+
TcU5QpaUBxN/2zOe6WMA+sZuUoyaf8gwBd5wengDUHPZXnKPnd+YqzIrA8PQVZo9TDPEmACDyaLA
IH/Nd4IHfOJlb6VAmiCix5RJtm2XzQZNI2CcuSJgsjOXu8F2gFnn323m9Hf42g3skHyji7+GsUyQ
YmdaTP1vJD4iWqws+sjgpU/OqtQaD7VkqJx5elJc24fnU3S+qbTJVlQbKSJLBaAdVX/gL9UfDfF8
p+5h5jfG1jhl9H6/0f+c53sTQybn1bSV/FFZ0AI4tsnUrewRrN7a2SO4/FNvpWrtwB9s20Q7+e/l
Bw+mD8/K/nT+0x/em/tctANCrgy64e0BxEKTHE9Lxm1RNE86BfyU5dd1MljOIrEVM7hQ+GOfHejo
QHxKcPmNYXP6B8kL/6fmXr3ppLE1xF3w0n16ODpYVrsR/xzEHDBRfU8tvgh0l8ie1ItvN6BSVC+e
oSwQpYAOV/QAPEJzsnDP3nrTe4hIgIoUI7opRYzHGwJsH+Sj46R2fVAQVRd9D5wN/aORvB0n2WlD
3HqeiMUgxcmMm/xp1v82bsqKKDWaHOwen1f+aHFXtrI2Cn2BhPGM3595jXcT51p2tCH4pwyjkIlx
Z7AYYvVEEuWAjq/nbnVkF+LqntNaDBKiHFOIZWBLkHZ9boa5UzM7qNzoHtssLCPzz4MumrdPmAaG
A9svKAoqSzTjxjMpSLtuZiPbVnGIehIulUgXmdEeDcxsb/QXDMwiwt6dBrMeJutOVZ2PMguqky7s
ok/HrFoFEfi/g8+QgOtiHyCzuwbiuAzCGRDBbyUuKMeAz0dDbqIv1UL9/f64a8/m77uJE55GywkU
uOpGf//Gayh8kF583KE25AK92swO/scMV3QM/W9cMZdCi1WwiTG0g624Qfm2BrxF0snQC7kgVGkg
YEOKfjNZvqWFXPnhqqRxMc9qHbum5BwQQ4ViM549xDFdZNH/AJ/fvtu82eV6f7z69+kmU/T5uxB3
dsmg73dN5WthCVOxYHLWeVIduWOyN9B7CDkXfQPGCuk3qJvq4KKI2z7O74/3ZITUGj/u5Gntvl2F
tBBGd+Vp5Oq97W+qq9VLPd/yG1RyAfvPfVRnISMQAUg1gfqT45i2BYov6l49gSW1zTr+Gv+u/qA3
5Ba2Xajp1Fy2Cy1h+d3+y9y3FZ+TNHL5lLXegd5NrNGtVZH61MZy5cYBZIYZbEvsXK3KpX92ze+i
c6lpbWg4UxDMWNC0z7Bzi+95IR8p2mjXcm+eWvPN4FIJIN8G7zkdbcaj3Tj46U8db0Xm3KQoQAj/
3+wmx3Vhoq9YHocluRTFAPgVEalcu6kgjyZPUpk0Ngvz9RU7Jt4G82VsqHxahoB7z1FejfQlcFN4
8Q0jW5G/FdDJNNVkIRHnX6oJ2jpLNclz2s2lG3OmLaWFxPt6LDRi8yIjhBacoS1V3miSgJ9uehuT
dlB+j0V5I4bIypQ3iJF54yc9k2YAseJuckNNbyEhDLrqTLPxXjdvji+X+TpV77nPFkP/wllw/qka
yxy5ej0fqqPP8rEmPaclKawyThWtkhKsZZ8tAO/HKKkMLn0hVauh57BTq3ZCG2qTNTpqBcmAQIEd
40HbnAajpeb9o0zMNDFzfBxUdiEx85AzJ75VkZtZHx6M8bmM1mmiQ841Hk9B2f/8JFn2QMZXfLlJ
7qmVBAplIYQxfxn5F3IcUkKYHAwbbCkYxUqoGRepmvMWJYMpVVpKqtpwxGHKZveOK01AeGD4S80P
tyuRKWLDY118R1ts3mxAIQ4u1WwPKhSzo7v+SCaVrwy4jffF4WxGakiFJK0jRahqoavIaAYhYft6
b8qzuOy/f+z1dX3YrnLDHvsirnEr4XUKz0pJXtWwC+/+PBdp8MMnWHjGIe4mTjRH/HzdmZLJ+KzD
Ob/ljsYJ6U3lwpWoArtax3opwr+sAZEoNnuBUfHIQRe5jcLnpLK4dnyKl371PVNlzHo21fIzQ+k1
QFZaJvxPD6Sk0TvM1/xCI2lNMlkunxXupOb0tyfUuS3sRTd/2geuXHXq7dDthvJ3M9wMeeq9IeV7
z/KGuERkANG/cmkUZImnRDOvZ7IK4YcX0x3UXIjKYgQkXxclJ0X1DXlPE4kjT0twohCm5feFvJTd
4AqCq7cOUpRTP3Xmp5Cyw5B8WwVD8kZewDaQfXSYyb15ephyKWm65p3pb5IJ4XxrtMxk+9pgH2sL
McQ++rxkTjX2fzOndHUmAxC6BW1D8Hovjp2rUKJZCH7htil1RRQJfWH3Xtad4J1CsZ1Fv1QMUriG
JdLrAqzahEUldBC4lq4SZjKNftn8mm1aRd+tOYZUcghQJxmNSL+QGja4NXA+d36ASljnHHLMK2li
cv88elFQkFOaPHYxRSTNHxM+Znmz9scQPsbJ4ny5B7vzGPwNe0xt5kQmrouOjMagxzW08tW3sXwb
LL7FyXyk22ZLT1qLb4LMfCPfQ6HxkfiFjJbvMFGOCRYrUZXKtLltdMuVaEmcSk1ZbeX5+bfDU25Q
4Rb8thHJUTFFpbe/9vKV3iXpn5L+8doqCjFtln8C2q69W/rnh6Rvzu++uUA9/pugYHzC3lyIJ5/B
E89bsL0pCfWm11bt2loQVaUWt8zlVhbNYSYfp3S65vkwRZfFbZoPLrfxOFjcLBa3kDHDV8GwJqI3
dbkBKEOygQijvz43R5OsGVQqNaCjiRowM7qhUsWicLllRrfsXCJUYZtQKdAlXI/haCJHyIQq2ZZ3
NNnsetn5z+Ov+wckYxurc51C08/p5uH2ZOPSZe5DJikR1f7Qd9mBB+ojxzv2uHboN4xlEef4okIu
vZCzaBoUGv4JVaBSB9vKhJrZ6a7zoKNXxyxa+5wGo7ctxtL1shJEQa14Vjln/f3+bd+GITr5L9O2
uwKQ4Gv+SbUVpOCcxwdQWnOQGyhn7s+n6stmQhxBG6XkcmGMf+zefLMsQFUxoK0mbE95XDzjBNvn
cnOzrWvBH5kdHW42i1Lc5Xb5xKCB+ZSa+qRqUFQFBCvvngsRceNb8HjNSMTTBDpyrsYjAh77LtWP
IQ/0JCbVtJ1cuL6FNbm+Q9Co6XMnufMhTxUcKDVUKpPd0Dj0Zse/8ZqibL6z9qVaDvCQ8DKVvPNr
dnhbzNrCJI4p21vfPuzvDzI8T0CGdXyUKMF0fG0Wktivr9fydfe2D2+CXz+UQ4Z3mydg/lLuFiZl
sh5XRB3LbprFhmTSTGmlaKjrApPrQ7fhrj5c1Yd1EUeb3lpVCA0UztloZw6hqomSy+b1PVduFu4R
puwMB1g1v5n2aKZRcu0unPCzZuPH7tba38IQq0q6pPFbh7fNp2E2U6CF9uc+ms5MgfuGrDM8xoig
a+P5pLC6Gu87qCNWZIKrp66DbGK4WPUTHeRyOKWDrA2M0dzeQqx6JWlJClkxb3aaVw7077vd4DAd
nKaD8anPEXUv9Har3qERV49xmDQikE5+bcnkMWNjyr0dqazZfibG3YKYul19KbcTM+7yH/tb+/Br
Z19Oyu3JLlkPaj+Kx1bx5XB+Xu2bqzKhralYsv5vU182lQF9JAljf47/88FR+qmHns5hqNt2+5Ks
wNd8jF3TadZv4tRNWcyGhZmbdmg0y8+z15qPDFRNtqfk1rwwykk4voRV1fYR21EuVOPZa9lPTCcb
ZH/R37KMbt/H+89NjRG2k62KRxl0nZrugaSz9mz3sNo9iM83VOOcxud35v1Nvbl6XAVSROB5GPW3
SjqLpDOlh0o6OWeNySfnToMEWcO97OQeqjnknXapmXs4/lndOVLDTD/rvv072c+w32yyn5G/hv3e
KmFVGElfyj2zsOsXGljjEzRQYUromqBpRT4Whp3k5vFFr7h5KL3f4aliUaVQnsM6kIDb65PmOCS8
J7unnLbqtfHj0D1MDJecnnwKf//m28+6Y/mHxy+vfPKWJuHxWzXvN6J+2bFhihGmOZDNUv6mtO/h
DZNUf3tbz9qnZHRVZySjusDc3cM8N2oNk2l0lpxrMpcCHSokIefUctZd24XxQ33ftg75h3pOozvK
FUan8nBO/vcdtVWGvIosoQXWo1OVY7vH0a4U5baRZIETtROdwio6r6KxOLU56SGxnqkivflOXQSI
am3eBQrYu8an2bu3fST13XVXT2+8zQzbGy3QwTPTQ+JGuk5CzLu+MNlZTBD3xeCW8gb7hQBBVx47
an9GeEOSmEr6XzeFXlEySsGcq966QZ8cL9axlzm/cHVyOYWXmR8TGYSXuaV17xSmIZlenS2Z3jQE
/kNDFi4zAufu/vu1MfB5lk2n/Fhdv4+7pqR2F8mfy7elff40Xv3KPxtyNxaW/eyoTybLxmhc7W3f
CrXwh6apWwWJ2SK8Lz5zn/P7TGPDMMDhpp1PPzMigePngdO42NwsY3M79vQUcnUP8foQ54wBk29R
NScI+B7lTzDfqIwHAFsaCcFnfHNOLURkTUoGvU0266iMk6y8+8nJ21SmYqvsSa0OZ3lK6GhOOrmL
zPg2gvZKpicS6fd+3Tv9Oudbp19JbdnaogLSWZOGlN0j8xGNeze108RYe2MeVu5VXlI6PbEEVvKr
fc4qA8Tf56FbJqRp/PC01t491uE8qMaNdzT83QdijHjnANghfwbKFoe3id+fvAHnLEsRBM1cng40
OMIOd6++bpqIUdLvQCETLaCQna/sDeuo9n5KRyJcCqYi0NYv4uqzAdXVZ8SzGe7FGvV+f3rsJ2KJ
X723jX9Dn+YG7lzD0Ccn8uquVTGmS4hDXGFVunX99wlnWsQwtlG/p3Q6UOlz6tNv18YPi+RhTJQ0
fZgfRojTWr+w7O2VU3MzZKgdKnJEDSU5xgt23VV8GEeLUlSnBWrVqs36Ma6Oo+0lzAkprKJljUzV
WBWD43pXZVxz4T95ke/9xnJgbBUUv26sZruab7LT2i0nO0fgxi0KYf+z+Ajf+G9LJE6Efw0zd6YV
3sZefdtLKr3CrH+fMT209jAnqVAnYw3+rlWFy/HvIiWeVfisvcNtMrcaIUu5vfqPqKGWM7AgJADS
FDPTlAJiaJQk72SZo0h3XIn8D1MKnkJCAb3MnzIcvNSUE0g1QXNc899EjgtOvL+py/m1cRbtHRH1
pT/dcpWHYIItW9QfCOP0p6z7m5EBqfFVJYCEssrv58ofIvo0OIJ+DwaoL/dV00YBBfWD9wHPc7ke
7xPCq/ZRmz/UPs7CyLZhrAPtHYQ7A/4kVvyc/wzauzTqXp1IrorrWabZW5ksFTkhARQ6z5Nn+dZA
ydf5TyAUX6B/cnlitlxN+7dSjzO2MY7RMnR+5Qd+0lIvWXib2lbmKM2M+qBexR2UVRepSlx5Lj2M
J2wV3yjgj62Iak7lOcrPg7YRS7ql6wJE0OlPyu9Z3wy5rr7rnKevmc3RP8g8kmDIWarzgnN8QR21
QoA6dkP8CdyI7wVoxGc6fSBACXbFzZDj9ghpLA5DQrHMok/6r4LizBiY6PoNYQ1Fy9Tp1GCq1/GP
VFsIMVaWHt9wfPs3RWnGSXsN4PxrkOPK/O8kn8vtN1Jcr4vkTzrsbR+iYS1VaOHRLyAaqP6IeEUF
gFTZIsbvvoeqtvykAZYxTlsG1RQpdJ9Q5wu+nX8CfTPc17uANbK2n8X7CGbsJ9yxH++CclHf+muG
4cW+dxItjgl7Dv0z1VSWSpvrQoMtkCwmAcUqs6kMk0wzmwQ/apmPBgG9YcC1qDrTTBP71ZpqUHWn
sh+1puvv698Y9DGvbpqvx/HYmMgxI6YVsmfJL7MkXhWAUu2jbPpGb1oImu+vyOF5Ia6uwtp/KzzW
3zP6DEU+/7/0GVyXkjnDdTM7KBoaBHDnTAKpj6r5ERj5jgBobwfB2ftnxxgPmGHf87Vcedp5dv2f
m1eRcRmEr9mY4eKXTZwjw4SseQ8mnDmLa6J6b+xGJIQ50fSTSioihKBB6TT4p3TB6CBomboYxPwM
xVS4yxlnmF7yYuG26HQ5YVKw2KdKpM1xQjSI28JdhNBAICLQWwgG3FsIRnU6Gk9HtWQ024+MM1jt
ud8ASc4C39w6Tuafm7eMe4TjAKczqB4HUHrcv2na/ODKc1uE9sEooZB5kqHH9h/9Bcj7Iuo36Y1v
pva1FkPHiSRjy5gPjxHxhGcVjn7wnAqd1HWw+aF6sNmobAsyo6XhnEnJQ8zhkR360w66mFBaCCHU
mqjF3yYK4PEltgZ7fEXcwTw8UBbc0oJ4eKy6IjNGucfyMl6bYXUwtC2+tlkC/3Gb6E1aaMnaFbnb
PLSfDePxriG8cfm9Zm6MMYPgKrmHJnG1Mh0yiFhdBIPea11LPQNJNM344y8IjymCe78273irth2a
+GD9LH1oioFgJjnwQxsk2iRKlxeznvcMLxhcH/19uB5LW2ae45/T8cLNBCqDVv6DmQWz81zD0uII
yT/hGvJP99s3SeuzcV8L7nDTg6N8nHXrTzyiDesQ0DdS/2fZnFAxgKCti00JT4s3XwBXpYtQIRiw
bzG/q2KbRvPv04ZUzhgJ+QfXCS+DjoF8BuTqaJB3C/kZbfMhCPkO5E7DZ6Zu9Jfqk850/ltzLLAG
aeNs8DNEJ1vOBgoMix7B2RBEGNKB25k9hfCDI8pUAqQzrIfLOYN7Tq/LeUt+4eV1PW+JurtJo8/H
EgoPJiWt4rxU99TkcdoGm911ZmpYsNmdjt2lfLhf5d8ZbgW6qjZaB2OwlfzOV6kUiP/lqFGFBHbp
UsupXma56c1L4VPWntA0pk5Nd1G50l/+wRJaZE/ET7hDsicMNtmTx+VeC0kkkqGEkUgiYYnfLzpo
CuqlysdanfjngoH8BWCRBcCm/JtDIcSTGERucnu1Y3kKBIffOTpYSYk9+JVEN4n3jM3x4MvwCTO3
81DAMzP7j+vJpwR2Vbga+8oll+sW15GVjYKh/nz8Sk1AXeeXgbpeFvsIrLUcgzSL5oRFug6yJJqK
FOkX7iLpOgjoG31tiO0Hi4Sf9A/2d1xx0gf7xx780rX4dELQ4aG7TJeU8CzjUMzhQRuWetVZb9jV
RQ8t1l1e9Y2McXCnP7l3SM5XH6LHs3zJipN+3tnYQkRy06aMvJXY5lPIO2RbFEoW3Ej1Lg0T8Q3U
nB+c/S2g5GlSln2j5pl+BgGn8WXdyxNpWvUHiUrKTCInkdcZgK4ESKuAWYivylIIFEHe4JWgSOHw
gfMXLyRpafPPL+pHRFQP+1JLEjIgiLJpL55JJZDIszU7tOU9JlifPkCMuEVcFRmvpuD7ArWgMLQq
bv4g0NDbp7f+dXKQZk7L8k9AKrG1oHWX7hYSJUuY8nnzbXMZZJa7UrEasoBdyV6hqCiO1ilqyIQX
xKS+M50CQn+u/rji1sQwJ2LhA5SapsEv1dmHXqFLxsBzY+CORQzeoNz7Pp61CMtX/IfiLf/ZEUUD
WaJB7TuSKzAVNJt1JXmASiceKrhYGF2QaY6yzAJuWT5Zq5q6ZSmOyI1otyiO5E+Fz75zMrXxxTAp
JjYjikX19Surrs3vmSHMUjM42ZG2dAmz3MhoGv6F8UX0fnvsIKv8D6b8vwdanI8d63rs5N6Ka9pa
8srwxIWABMrrXKd7EonTiFwH50YkfureiAqNaHGODsXIaMQn51vsgE5JPkYm5axTGuBJwg/wvFUG
5afySAUX6A+THalD0FNJz+k75h5QZEpUcViS6fCSuvrUaJJ8q09u5q2208AyUjf7iT35dziqy2ZG
YO5dmFn97cJEuTumVVjkNVUK41Y9Z0ZcW/Ii/BiVFVBk4TvVlkBqw9D/W2IKm9VyXJj28tvebdsr
XXpZcmC13CuWe4s0OTA37Z/S6WW5c08q3mpUS3Nsatd0uBv3X53FIOTYFBgWfzkd9RrWatvd18KQ
lzkR56kjq0ZBvvzpapNt8uFuPBcQ13I7Aq7Aon48jw6rkcQewxYoQ3LxthQf9TGU2EyUYSCLzJj6
zsjY7pNMCCvL887g6yzPW+gP7FpUEikji6g7WC6DUAYphevFC1Uerx5hR9qh1Ne9+y8cm/XlrvPi
ANmVF6+w9OKQpk2wbH4rI7F3b+RT0jRbBK6+q5Pbyk5uhzfdqcO79HEGTS9ax3F8oHjLRQ4XYcDL
INzgF7o9kXzgrtBULOg3/jnfDbpZ6sj1090JsqAgzHRi+yCktG7fHVaZYDWfdB32wYgnGFFdlBPl
GobvkKfW5Q7TNimJ5Hea9ePuHiq1qtAubT3RJbp4igIPdHNjPlwVh9PpiP0H3Xztuu/ZQRRVVw9P
Og/BEeL8qL6fU9n6m/Lr3J3KS3sLip+gw9MzNAqfGw9hoR8CRZ/HPyXy1f/s301aFV5ZbzBl0gsB
R6JlNcBNZx3zLN7P4uslrm7j8jbeX+D3sXAJ6ZQ5rsWFYRSe9kG52g8wU5XqtU9aGawg4hSnpnlg
/k+CTrtI/jKKUJ2lwj79t/xDY5nET+t5dznvmqsncMMDEPpEPmRDPB9uu/C8F1C2u2FhN1zfh8tH
mQ/14fQe+NsMsRbKrwffSH/MUUJf9OBbFWFYhW13Ow9ffXu5H35CqRZ+wil9xDwGUjB12olorWb+
FCZS5TZdYdOZAVuqzf3j9j2rhdVnJsrtJltF3IyyPoialNGZqMkgEvZjAEutNzWqBtJb+LXlxQqn
AwGdnFYN1n2Cb3C3YivrPtvJaqh4Vs9l6ki+ICq2UHHdR/4+wrP4pJkJa6JD5EODkqXGJI0F+6OR
f4fgtlWGlwqffmQmwBXXMDuGREHitSxRsPHoolhdB5fqgCKGoWgl45g0ZhmGuyxrIcU8qQ0IleWo
PhCanK8DhcKWjQUs0UoO3cpbcTtQL2SKZqF+KAzc56bcEoYsTk6AX30ZZM0C/BaNeLyKc0W7rL9E
xxv1Ksh5ZZpfXJ3HUwWOkB2zCEQJ15tyD27XkHtQ3SJqxL221tfR/EqxTpz7sFs+rpaP18rjYflt
Z1LG8tt0+a2++FYpPy63qvRu+fi4u7eB0YtmXoCJMNNL6xyf4/q3TYHUY3Dfdb4nhqgLKH9Ug8sV
OlZje8untgwZ99n75zPgGXMkyzvyAcAt7pMvdkjvCAzIhjDRPViGMOGG5AhRgVdkiUU50swJueZb
qCKWz9fJV8rWGy2ma/5qxI+M7uPfddx0rMrnTHC6BH1+HhafXMcqVjplobd4UgznkV7MidHZgk80
zaU2BaGsNpkS3u1ZlHSLjbggXa/GsBTLtUu607dxjneo7WudDMnzYQgKXUElXCDrfLu2lI7lYumU
lp1L0jleOid0I6z/2lxfXdxx49q7z/ule/+4MvFhsEmG+ftwvgHLjngqdlH5j1zO+6ltqGiYK5ou
mJhVHLf5PgFiu23rSZhOc8NWAxBetu/XJtYm314YeSXpsxJezhZ3vCRyxuiGdb7gOIXcgOtgddNq
ALch27sZmjYu/0O2b9uYm/20NTEgTkBozGU14bNJoQXWPi6Mj+mfrwHWXqQIkzlzFQJ4DoL/Memf
U0FG2qcphNNaXAeHiVS6ITxNazDORhusaCPfpd3NZmFUEb2Mg0TcEFZqqZbD+vUSmnP/cUlD46aF
oL8rRnrqNntSP1cd3gVn5QekzoQVSNfKx4266v8DuCiMPJZLToRbXEiCns/xwaHLXsTMOWu1mQ+b
IcMt9Xdn7V2m6nVEAE4wPfeRTo8YtyGHMo1sXd4fZwCW33yA/MBKPUX6FauajoFTc9nRGi4FV96Q
xVB6yYdLNeMwGM1xiSov/1BxXxDQM+nkH+vjh2v+AdmuFKSmCXnIIymRkkGW9UF9NxCcI0h8bbe/
ln/Xyi0mBks2+GnfuntsTfNyedbCynk20zjx+VmiX3vHLJpvbyyT1irtm/F6ePBlp5ius4c0XXtJ
Dkln7VGlAE6ai2cOaKhusI3F2obm4TPTJ8n7QuFK9FaZkfKqmGu1IOVVMYeyDCLGcxm8lBEZPY3d
YRkLHMjEgiJEAxA0G00Lo5vfnMJwP9rvRwVu7tYtCRnwECjB3xCo4rJXTedesXLvYdOrWE4QK3d5
ixoJVu4bkL89fhW8kr0LQle8Bds0dMVbMLY1du1l+hbsea5soEo7/9+1TrMOeemWip38LqSmLBYh
NcXKF7sNUZSN7qXYPRl/0wC3i+umiTJDr3+VFWlGjoimW1RLwiouolISVcVVx8sfje/Fa/8w7W+n
/VKpd1ARslnn4pPwZsNwFq3yOC6O45WMP7RoTs/e2gn0hn8YPNto5p9rgcvFyWBm0BMWWgaZVntf
3XuXyeEtYyxxlac3PETjHRNZJGX3BOHZGfSbq090ZSOlNtGV3xIpFylf6S+iNHGbkDUgfzQGcwGB
6sI0wwz2RqU5e5ifRdJGG6AF1HETHdN19QFBHcGPPO/T6CAurUkyJXLe9MjJ3l69ft/QRz2v6whY
TKA15W44tlCz9+OP3Os9yv1mK12wldbozuh4V51kcjmhdTpT7tn1ADtb1KAbjQjl6zOKGos9A7GE
VDwTFDrpQHe0DE5mTyOg6DLnLTqlKT3b3UCzu9m+MEoQ/v9TUJJuHV3/CVXwO/1TmF4GOrt2IWYy
sVKA7H97PSj9aAsgY/o2yJj9XBE9OyaFJVOsBXHV+Eci5CiJ1YkA8GI640epyHustd2/jf/l3Ww/
DfQh5/cvQdvsTsFD/BeHy3wl2dSpLxSOlAEQJ0gApLbTQBWiNRomgs7QDe6IBXOdysTcBFo9NbJ6
KGfOcrN9/1ZAFmo1ZEyJLqCLThvw+g89VD2kb2ZLuq5VS8Jb4b4kJik0M9NCmCZqNM32QZNdNHpv
2d8f+xzyUAydJ9WDRF3CinM6BYu2grCCROvVeB+aMz+Sro0aOx0Wyjqg7L/Me8pnAO4/FBRt4CMh
oyYEtgiDs0ggzmoAGpRtFgv+yAY8ifwQuL74ITdOFWm2FDNbVkWG6DhpiGknITlSFZkNDOVm009U
PsCFFKXTUm+VC0MuXYAzL6f0Nx2+vo/U2ArsumA8hX9Toa3Ktggy6ttQaJ8vcTEttHfy2y7x6hJz
ya6E0stQCjffIiEobmVTqWXsGEydbCQOx1qc67kzPnX327/1NlEtRa3ltT3JIhNElmWRyagpfKwH
5QcoV+ljfGB2c6NF03Lwf3svvWWHLKzybaxemnjn8iI8f6qalczKeHmQvm3Igvc+LDqXRlt6ifjz
j/mfvKzoFDiDp1N3wmUkdHgwNm/7bv6dIHBJC+r2NIKUBj4imCLJOl57s3n/lvSrfyRUnZ/v0fpt
3F2GGwVtVutdOSpucfI25/7xKKF9pu0x3S/zjB02qT/vPs+wfkFR687ZlmStYJQXi6L6LvadJs6S
1obvz4yY4f44PLIHUKNOeFmtQmpkLanQ/61LSmfiMnNkeSmdiTBer1s5gqTuctzc1uMjaNJ4vXxc
BzobvHyMx1CGYtQqmIB3jo4pHV4Iwxs7v8/MUu3SbxMYrEJq/x0bZkB6acfWCBRb82lb1WStzu2x
dHQqsT+NC21Ys0aJ0QhLBuABtQvRvHSXxgu4BS4hBtASGiyoWPo+AZwAfpoAFtD9LdpRDFS4Spu5
bxw0ZpVZh3l3Vg8+TatRC1bN7NHOrJqea4tPEzOYe5HSmPVsENIADezCyj7s9QCu+QWEK6MwIgg7
Slx+p0Kjs0wMYghMbV2NX+mR4y7rfXBg0qz+mSL/j4NZaZArKsaG83to6TIRkrEBWjoiJGMD5Eg2
ahqloTg8KY7aSs362Ubp8z1mOO7u3GPyoopPAphLUp6U/bpRYR5JkhEJFpJkDuFoKDxr2NEsshgx
LSyMYtmhqso4BQMPuNpPDHiWr+N8Lj0CC52huBOi16B7Rb+n4BwRGhSWhN/XdfNJdPExFx8MfdN+
mMdwjvPlyFzaFCjmU5cbtm56ibQWVb7oixF+AWuohXmzwoCl/ZiiW/g4z76lTrTVG2EJJ8Fh+Yle
slMwrffH29Oa0yzLvPhidauji6HlTjPtoNPMPCKv99YnhO3DO5182TmbHbXrphsCg5gRj3rKL/5T
X4kq1JpaSimwL9Tq9FmHqX7qeejhMknc7XM3RA/YEQjTCXJ7kkWsotX0RXydWV8keMLC7RGFZhGr
FJ63VTP5Dc47ySIpweFHyWkIF6aqlZNjPM/F9UauZYxoGIczB+kfu4V1NxtMueIIP3W22851HkJW
l7f2+ta+aCL1FIj+/w6t6n/3XHvhisZsXTr1S2fZIFDvlHfdEEOngtp1q8Xu4tK9NrpFodQGdPw8
lU08im+SD7ZCMuPDxbS1eCbptHnp5O4PRcqfa3sstfTvBCDVHwpS5lSlHpt6mjTf64bVR8m6z9B7
4+ldcfYKsour1WapXRmbWhniTiqHEPm3MgC8Ep93vfwVhtg/3U1xxGUP1qXBvDTY3YcN0RidRMu0
Hp0uo2N1tKuODsuHRXU07eMf0kAoQ+V27eLItZu5hGyz8ruYE5GK3x2vxJh7UyYqIblHdsfMoEAp
dceIJYL3BNG31560MA4efOu0DoPtpMBlXpgskaQkVLH2d5Ax/4lnYbodzLeDzAMDHDAlqfQ2ciMv
cv1qJPRml+sfwAZz4zMBzMT/6TxiEmULeCv3cd8RNDmnFVx22QX4cBIvbp4atInZ9j0BQ2HW1n0+
1F7BWKFrcBGePAi42TdS9mEeRNw6HYRWlhv2BjxTP/ATpUwJOJ+gwcoI82yWquFzaClFFMo6GInk
piGkTtE+WCf4jUWF5raPJif4qN9X+YfRaGcsHNH68It7Kaf5tFG984sqo33ASs6MC9Bn93PL/mLV
Lx/7mztbvIyloAlzPVzEHTfn9+7y3r1K/kiXHr8kHCJt83OSqaddbb4evyJ25xiSFy7HePlLiMBR
JgRcRfxHj+p4xXYqnXTfWhqbblBb8Fa0VqnqmOS48IPETeHMBbILojEymOWut7n2TpIkk37u1peA
kK/1z8vBcTkQJE9kfL306ovHrcl/sTyy5mzZXibAj/YmvSCks2sfFlFd71DvlhaRdPZsPkqp0LXg
eOoKUB4cz5G2/bn9E5JwmcNSfbEGO7M+LH/O/8gBzbx77odtXPjYxvlNv/RyCS6k12kb1Asvzk7L
onz0aXyjj7mGKLAKI14tGNa5joPtj+fPv9IKv1wq/bKsD0GC6exwRNqLnnr+M1j5UobOTaEC+XH8
xXdH0IwZchdlolgWhI8QyK+8EfBLgSPgdxFlganQP9EGRxB0MB4uUv8U8K+c5vcqcIsjt8flaX/t
yhLjXfsb13cvDLE70w1580DYHWxWN35+K0fAhPdMdgw8sOEm/odFnwEMQGfYAFRn/uPQLzvByyMt
ghO8lIT+wCJlCGGXn6fxt/G7triZWZmksZoWwspEkgLbMwc4g/VyiAbgnpwgX+utcp/FJxsCjPmR
Lnmsx8wJhgAzJ5iWhs65IFNXcbkY1dUp5lLNm4/vj6NyCxG3x03WQ/rTlw2g+rvaujEuPM3DXGgu
NBv8su+QLF4O0XEe13exB/BORaycbnkE6RYvld7JwK9Zv1zr12793bVFUrVgi790kmJnc+lsi2HJ
aFwKCq13BDRu6p0G4LfeqRfC+n9s3dduG1kTLeAnIsAcbpmjZFnBsm+IsTxizplPf77qtv3POTjA
hjBjWxLZ7N67atUKlQu/r26+3F8Ve08ppswqbDvpoxCt1j2HfqriSq2IucpQdhuxfuF0y+WgMSDk
Smyj3TrmAZcnvghN22R2E+3KfBJUdTdG6PN0tkA/4ZXDS+NApJ34j+eebayA96R3O34gPSgGEBpY
kLXdcBfwvrEDpQwVOC0kLZpe5zxpXpB53N3opjxsPzGi9Fz0L/vu7B5JJgZ5+jAt2O9w6mRC/9fE
wJDehN703IR+nyyqftPzsA1ts4Rd8ESoDPTkDYPzqQq0rk7m9hIId5p+W4ZQHSNLwUxFjEJhHgLZ
o/BbAlkcg1+rnwwi0idtzOVJoY9/m22vpB2JLfiuhAu+lj6Z89PIEcJ8XdzAJMBulboayFGSK3Os
bVz6BgqBdFOibepN5uxddQgTLoMudYiWU8EEjGYBiK7Qym+hp3QvqJNdhIuUc1EuhnWxnsWLSstM
zlAmULRJ5AqVFxtKOlQpvezog/n6XDpnlNlK5CVMvSov6ZM6T69HXOaxcrR4VWvwQdW8r+7pM7/l
0hO+A7CwaYP9Gg1QmQzoaUJbUo3QN4o7PlkXTlsaAQnpWPiZPiD8mgDht80gglsESScIeEakiwyx
QmTawL6vqwbi/qF+N+48ttvX4d/ot6OhKf3P98sMAjyUpSLb5tq72tSng0pbKsoqzy1DrGMvs2g8
ljGSS+3/jVFv9dlX0FNBhGFhyE7wcBoWhRye+v6QmIf/zPhhnOBy1dxoIpPoMLoXhxtdhdwro9QQ
G6XMiOykfaQ2w0udxWL6vi8o31slbuIXr6M9l13fKBZp9jpjTWiS6LzfdseXrlqr1r5NepdJ7zSJ
MOd9kucszHm56c0XDRXzorG69DKIFJcIdS5IP173bplukXPIpF8KYmOvUuht/bl692t1C0Rtrzbt
AlvoSsua51ofNUQe0rjWJBrX1sI8kENMoYk63EGZPVAdnZszOyIPWvcVdCGI+UXaakqmj8zbt5/V
JFlvzxZy3R5P2tNrO19o5zmYdcUTJcZ0VYFSpSa94oqso7u6h1H0at7L8grb9/6biLD6Z/oSLSoT
SWOhnx6es6OtMpxXhsQsteyAmCWlYGp0k5EjSuT9F8qkvv+vUQ47gMH5e+qVw622/FpRAv7rhk31
MZqM1M1BJ/rvCQX09LCaP16LD5MTM5KHDcOe8+jqTDNe+8WOxJPL6Z6S53wM11m/bPETdembGSjX
WQBz9muyJaUbEn/EV2XQV/27TGOcLaFde1bsDqvh+F9C1qz0B7lRv6sxdSC2ljowVfVi/VD1siYh
6b3cow5kgAMu+sQL+asFxX+w2yJEEYXbCgsvVddAgerITcU4Ng0bISLrrmuubqbG+Ivi00CZPe6c
HSOCjOno+B9fLk+IpfSGVvXVlpP/7SrrlLXlaGOcmMF9wR5L8HZTUi8SyxFDM0iK6DCE3SeQRfv+
fkI/G//Anrx/1J4N025/3MDxNQzdKO34E7O4LArAlkaN6BRWQRF1b/3vCaw2FmVBVnRtRX9PbYY1
kqREyIqQaA0dvyIHBT1RCDF9241tFLbiyyYTgT15lTzBXT0/a2fNNC3s9NZl1rbmVamZrU/d927W
LubMd9oyCSy1CfemS/2peBiYalwE19f9vX1zKX+mZQqqNWDydB/mVyMD0ONlxOgpBKyipbfN2zdk
5HHxcXp6dHJmvgCNDEucoNZm010BlipxLrBrK5x744KdqGdmX5VOMzATNXiFaZmMmryTRpnXmp9d
lFodDAFGwdt5BDZsGEOdGO+1pxtMP9TdmH2zUxN2tw0zmPlsoPRqakPGxIUsNZKkak3KfYePO9m8
8T0g5sVCvT0tq4/rj4S8I4Jr84JcUGQUT922tf3HYg+VZrGUfkmESEjCkJVaZZDbDiqF/urcX417
nO9Ks8aksfl+mzXv6+YEA4h3KllQUwadtbV37NSPTRhcrdQ8wAg1jMaCSMX926JxXXDz8p9zzPrw
yMtsh5N8I6GQc8VbbLuFy29XPBZcu2J3OemlrngZdnEZqFxPMqM4hQqjyw5UTtgEoHBx/p1DP5m1
JQmmSIA8QZSxJXAF64AhlrcbtnjqTjRoR3Fh1ilW2qtT+8rDnLaZu1VCYVBYFH9gmXqIEYr5OczH
fTVh4ZkoTnACCwLqaCY4fy3w93vZXHHO2dnQfi6NyRvmYCYng7GO+aH+TT9O9e/fj9MzmmYGSHOZ
ytCbtexuMf/GwfZKsF3X7wgQqQY4012fesiNbLhpr/n9+JvsU9nmFVQIU3Q/yhRdoZ7nOP8ttY5Q
iBVejt8DBcRcYICB3BDVdCqs96irxbbvyqZJApOfP7Sn1dH6lSR7AmDuce12qcuFuNoY9vy6rVwS
f4k4n3Ln+UxamVlYmLmuasPFN0WESB1r8Y0CEYdMW6HeEU5APc7u5PI0+bQ1/20UXOby0vike9Mj
GRvjyHmnDRANX6JtVWDmhwtCccj1IkSHrkFCpYUYQYcUezbStKdu4vqca/XAYBgJZiLpXUWCjnE7
DHEvQD8AqtmpTfEtPiPsDJ5SABuGzQqmPOJHmLLG9++7Fv4YCHP9ZfbpaZp2UOJSg258wsm3w0/O
3jeWizKqdmHr7RNG1jlK9QRb41649yotn4m7LvtVJeWBldpxqbSXphCsDRruS8tjBrgK412dnA8v
VYo6YqLiTerddKf2CnPPaEzcEuYDyaKURJQETD1RdPYOf0M5BVump3xLvZ6Op57LhyFXflVeIiW7
qwfMnq4BDWDGVAk3VeJ5Mya6n0lTta1sX74Hbvw+nnUdWYFGs1dJzjRzD4ABwC6XnAw8NbBo1H1/
siMIPXPJMsp3bP0VesKrzLKudZiebWkXLG7W0qYUHXe680pTQAb3fjWQoKYstJjHBvhWHqFzUq6i
83hV2R/wxOw5sT1BwSU/QN6cDvFpE6K/wctVzE+CZKTCeJ+66OHEqahIiEOOQ0qQOLgHfhas/jyC
Oapi8cdBdLIDz12Hjc1Vwf2E5mGslrjHKHQpYsM5yjn5x19MUaMxEUT+dv1QbvtlGIvur8JFExRR
iZwvKm639QCNk+pVScyIeDPvyZlnvYtAmEvCj2fgrcQrNodGuKSDr+tTT+2Usno/xZVBgvHkujTl
B51z5IxYOpxt/f6lW+gZuZsFWDy9nPXuH8/axoZmBHJrFl4c9JbPX/xi+ZUtftq12xmQK1kTlKUv
tedSCbKdA1mSGM0TIwQwFnwI6Urkx1Ij9cZERcfGdYK7mGV6JE8K0+IgRJPPvIeLqwZ5RnZ03o1u
iMvZUW08Yot8oHzMjLaZsEV2hs+/LMdsUbqrZYRq73ytdW4s5POdoxyPM9F/SxzItCPMw6rgaWCz
YhVQcjHvVI1HIuKW2eq0l9PyzvpZ3Ilq/yTCdjKc7Iar2nBWG+ZZZC+aNqYrJm2nVuqUxJbXC1mh
ep3TrSNVfZH/7TIw/bVFOgiuo6XOmMtxxEBPbLH4nb95aC/bsMlypWwX98dJ3H7um78jxt97Z64J
0TZUtC7hWdjggloJtiKqoj9Aa/nr737HY8HKJ0B5duV2kwitT6+cRij3bjru8hmNu3wmgdnPYv99
TOmK/38c8jDJJuVUeTIq7UJ7sJgGcZP2YJuMzsdGEvXyurPBjVgH8XI6pVTsbDghlNt6ppw4+GME
jkJ65+UWmPdxsmmN8i2w70EgNRfQP7CvkMliY1Jr1phtlpvrXfNRrlYh05xBFq+ti7OjzY6ALwHb
aWQiKy8IYIEIcaBqKQzvKBD3htdHGyFOYNsTEk+UfeJkkQA4YrYZuew+XVcbjc1hz+xmOhyc121w
a2YABmJLwr5JXYp/U2HxFpKsHTZc3ckt7maR3OiV/ePynbnP11W5v772axnOuT3/MFcyQw8fOoek
E8CkLPk+U4r0xJfq4TjNDO6/Jt/My7QNTv/ya6QytD3/Owc9W0joe5IfBN8qcz3BUZmCj3AKl5rf
P5xCI+D8E9IIwWAxpBmpjAgwimlqIeu/2188Tbd5t1buokoIWMWAViyjjt+gTBrlJppa6oeUYvwp
98kcAMaPAQXg/6vfCTyIS2afxU/ZXrn9Mss+HreP+tPKNNwodruHeRKjdpiNZufhrjqYTgfnc/9w
qIsnq4T1JeK3h+tvWM5pE73qzUxeZtaVOSAko72w+V3aG1NUqr5XPD0TkroP2apWW+VkFasyvdpW
uzaLVTm3S+f2atsuAElAJfKwx83Zgsd4qJvH51aG2M3oM0nT0cFfTadW7Wm5ZWWOrUm2tfJSxu7h
CMyt3lsVmLb3GvmmxAde8y3pr7eSKJPXnOVCgxjoAZEhH9AGqqqjk9uNvKxM51Tkfo7cF/OfQvLV
jXP+jrc6++ZRX+af4y9+8Z25T/pq9cP+2cgrh79RjoEX7Au/KWzyhRNQzBlx/eJGhyp/vTTQeIvM
EznD254XbrPKL2U04qw8QzxL9yvXM5PZ63e3Jx3yJTaTnAoE7VAUHBvHX5rY2c+wkNJLeINZGUMx
E1bam6OpVNxzTPePjiCJuXJAEvjLV14OzBgw/iLAZ/PHt24/+RpjtEhJDkNLQP3sTQlKR2ddqx0q
pqipkszeAXDHDIxggvSPojH7I8flV3akScFwvXuH+NLVsPxxEI3/fVLJ5HqnbuaX971waR7Usp6z
Q6GXOfXyq16WoYfIqaH5+/XU5Xg6S9xocs9ROJgTogWwlEV/F4/zw3gsRWtXCOfa3EQHQT2H2WES
J1LoMdHYGZepKe4fJ6riebAtFNUp8mvjIPiSm31Jc7P3TbEAy+bizVF7fb8T7nga1SrsHPHiUqlU
ffd5uknYIaUOF0WkpEqyZLmEr7w4nEM3z1icoPkQmqYqcVO5fhySLt2WYSex5ibbzgyiOE+ABXzh
h9WxS0NbWHY3dDIISedOpdwmo918L72lw4TiOSxMDBOm+/rD8ms235wcAA1hxpzhruO/ZyyZp93N
F6nt6+aY1TOF+7V5ODT361gHf19r3JFmwMUYz2dc5UZWSfecr1+ea5PwQzGiOCB/AH3zjRLD5XIs
+XY1kfD166xLvnuicGdQfu0tZ/3xvrPsz6oh360wNc4PKvnBdTtk1DSDXYnT5iU3LCZZ8uvq8CRW
sBpZ8qyMZ5nBcTPUq55zg9UBB6VN1UHyrrXadYi69KwSBrWtqpW0bU07E9loaBnb84j9qwbXRMPz
auAtCRC9ATf8v3SORNijdfAsqGXMJdyF11PLVEvzA95Qi+kT1LD/T8bKrf/m0NY8mDEGWwcag+k3
fjXxNcpNfoB5tGLqpNAZAqe1RmosnQr6sRQYbRhMxa5weRr/62MGWhv/rgZpb60UjhLaWeVA0hEA
Xy3g619N2HxG2JnENcFDDNCsdMp7MqJ69vAdPq/vafxstRbxs55dVWy2DULnh4hRU1yGixOC0bkc
HCMEZ73MapB98EqBsF7TWGBDkD9QSgp2ou8e07SBBCNTwOksLK9TY6hRtIEXxGR1duYG906+DDbo
rq/d07aL1okFjKyn9UYEvS4650XnuOiQbh/2navrt+8cFUs3CZmd9a2DC7q8dea3ztTXIiLoIcv8
tVNgezPImu/ofuZJM0SnADrP/VY3aIbAy8dM/e2zQm0emgMTBTQC+SMQiPKDjZp6QditvfpQNFiL
rpxFctemqCnSOK3W3RkL+0unKKlmNRTHXNce/dcUdvleixns/ZEDJgLY8ykRBGGVjl+TyNZi0sGv
1gMWXkH0rNXtkshgLK/skip4hqap7S9sK9tv2kQQPe9m7R2DA1R/Jqd4/qYGEsfM6C3yR54Mx5CB
+uwoGyejWlKMKXbM3PVFwRR9dC6ft4+yTYPPSc8j2DQfuHGhOJzfB5MdM6v+edzLHMmzTbAvXzfS
59k1HBtnbI0r2fPvVSFSyfxOiyvASrfN6qmZExuH6ZusU6lpHUjkx80dZie+r4GEPJiFsKrWYdHK
JcfwvXu/4w0/ZoqP15/wBp/zpQdUhiw/mp0E7EeSqAtKjgwDaqfG4XPfJrKmoVR55bcd0W8rEzg6
XATCNnfiODLs04izGvFciGo1TKV6U4qtMzOE56uenPDNukutl04UfLuCy+2LhzNpeqYsXeH18ZII
3nXlCafM4WHVEsKdMbXzY3eQBBU6WHOXluYVXAnBAHA5U9D9rkkhngqSVd8kQvovpTdG+RU9SejF
7f8yxVZbZTBMkuDieSl8xS2m1axktiy+6+RV02Jj9nX+Jftkrj91UOy7ZtZKOJMl8EC1wQ4O7gl/
OnagDvkOdV8a5Jg5hDLA6DANcgQMcZImDahoEKeN9YftLVsJvowtwe6EwwcGyRzi8Xe03B8Lz7CI
0/8dMIdKQjtee8R+Zj2qzzDVJ068fphgeu9uW+89dTH2xnGWQ8X+UX6qPLpQpkk+GL2+ST4ImqA9
VUIwsUudbc1rNLAUiP+tQ03VPwjhUlovIRxtfhrtSOZ4xE7gEHwLISw2n0fFSpPGCOuEjXlUiBjv
t/YIWSU/75n7oDrSwqFJm1EshSf8Pm6vh8jtYZE4W3YXS+6Wnc1S3k/nku9shTbl65Pu+LOSt7e5
UZpSx/b6knXzeGjuHJOz5oWXq+x1DGAGa+fGz7XHKZGpFhtV6Qi1LkXEDMt82luXe7dZP691PA0u
hcFqN7zfh9P1yPNjx95Xgo5xUp/Pe23OcJp0znCrLHeS3g4buRraPfxQ7NhDb71qUEJXbwrM36Z1
mUlnsomuS8tliYzUcqlzFbm6Ll1WFLmaw25tFWKNLB1p8tKINUqlbpUZWvLS9o9qmFlrisDurmgq
4v77RM5wzPccJbvTF7ANLMYTq9yhWc4/HeFfT7X8ryVfp0Xw2u8Zhj882ofuAvYNCZRM2mn6WPxy
/Z56RgMMLUXxplv4DhC2lLFWCggXH9TQaS1r8o9iGKr9b9vr+/gffdH4H62aSW/HPuDwYUQsaAFA
qSz1tXD+NvsslmNQabldzx+GmObrGLKe0OLT7C2l+tuEU6xGlVZztim7FnGzIaQiviwzIas1JNRT
bv65VRvrxZCi5loIRc19EZmdmnkySA5V28HxNkAZujcRnJCFKrUgC2XqbTbnk/qPuvS77WBV7I9X
/cyKBd+6gN/QxRpynewYqX8BArsHgQG37o3qlHIi8SP1DJGxWJRAKDBpv+cNkMbWgnOJJrR8R3kD
eR2ynd38tyt5ZL+ZfUUZT2DmaJcNlmqXLmyqSR/XAy4Xnj883FQU622fFcM3zPvmePMw2z6c7w+5
+0Ph/sCOTWTDw63R3Bwr9Ux4ioTi3LLBSKe6nhoiY/GHGNniKeAPEaey6U9MdRGKzFnJkgvXgSjp
zONl+zAmKH+4saz0AVIR30NOPDnUD//synX6zV2+c2LNyPsxw/0Xl5nXhUX2jhxERuuBdzDKBPC0
0yt72i1BTYtsL/zZOJaDIkqtSn0jP5seIhNKdMII65IJxlLp/fRGhW7gzrvNmhS08TH2XRXCuy3G
vrUe4zaSJ03h5utZ1Z0L0dMMWreY1J24VK1etwRColSrmKR2U0ITpXrh2XAwTHO7uSBOv6uwZ/Ws
UKpkmHRh45/MkyrTVi1ZNplDNbYa+0yGr+uvOYdpIsNc73x0L3Vrx26FpdQF4bE50BpBli31Y5jc
H5r3X0DbtADV+xzLhHVcxPjU0T4EgAawViv+MoJwohIyKuJ4CPMo5SEcJhiARu0eWAUMH22VOeNf
I/DLU/X+xJsX18cs7/4FxB8Ouh1YBllt/gecHILKyNpJXN1/hagmhCY9yGzdeC19zorDhQUerQzy
t5jtLM79OzlJMtspjuu79u1lnfQZW1BYf7sNDtQNQ+H9oi4oDVZzNNFGieHEkORg+XZtiNFxn7C/
v3erz/XDe0WlDDtXKCd8YdoDK/ODkxLPpEzikDS2KfGxc1/AqvhEccRnbCIRr9Yp5ZyjMEajEred
+NbBXrjHdVCR77EZTM5I2I3ZLxkxloCYdZXBcKTbrA4RE7O8kyZsORslLOHNuD7/ugq0Y7BOAp9W
vp0Zktkk142afI/egYyu0MwiVdXvb4ciHwDdDvPaQXkymO/FrDaKx+66zotpl3gxXTw2eQ+7QLPB
Hk+hPMhzqvY4bQbja7zCItOFsY1msBV1XejPbfI1BMQG6Y3K9QhuReUKgrI1M36Ht23rwTyzXPe0
WXTJa/+W+UkVwgIM82dSCeaPEBu87eW0N5/1w6ls15/f2Sd1l3VEbGuFE7h5EOclUKj8yEtq4ylj
OwR8urXFcS3O9ex77kYKiv6XrGD9dfeuBwEjnTtIwVOHzLrsF6SWZbn49diGPlOgpKu6CzM365YY
g/3X0i23ahXCHsynivg9m3Tw98q7HvXGqtg6c1oxAd9TRsXa3NpjuHY9x0BoOBtOAWGmQM8zBuB0
AUXs6Ca+HW2tqLXW5WPMNccP2Bs6xLdOS+1SJ4LJxJOtasg+crXbmwx3i/aS2tfO/JG+Ti+y9mON
feC6+FNZdEV1caydfYgdBkX8sp2RQfPPueH1Hb0ypE3Oe439ol8SUHbsV+iA14MpwmV5MFfD/bPR
Ui+6G5ZnRBvlOipiTprjdHTDsi0Mi4FyDsuLYaV/q3YPN8PewXE7yBX6O66mq8Zx1c8xfhvm3m5J
2thMatGkPTnFvXCZEYu0TiqXQrMq7IjBNhnhvzaCiea+t9j3L9X+4TQI4uHHwiQv28yo+EvNS6Z5
yjSR1qtkW+28TiHfsjDXr//eZe7+SRy7Ff+XOJYmHM0nPQlNN5Fhf0LHppcIHQMH59guDK7zgfgb
YJjsm6Lgm02f0i/zcnDvI072ssXerdi7FHt/1e+1c49KosSvkBN+w9zbCqH6mjSjuyh0wXK/ipIG
urvHE1Zth9Ke6vFyH1Yuo3J5VFk8lBYP49PDBnuM8XeuETgE1OU2XJcbyzLakKiM9uHcFt6OM8lp
b/4KtzNBv27as7NAPlYMMQOuorzkWhbiZNUpQzmNPNwPpci4S3Yunv18ifQIk57yq/7jOAnmOdWF
hRzI7Gr1Kc3z1Djk+ur9UEHqeGWmpap+LW9M63Oh6g8840/LayaTEZGaNS9JclYTyhcQw/zTkNn8
UzP9BHZIJ3EszvOj9buxLKHsYdbj98MlKPtzX+WO2Z0908b8JeXPbsPJbSg0OfKUd79Jo14S0qjl
9ZQSxqiXRI9SMzfhKfQLEQ2jBZ0ljWnAaIFfLr5NO1u+AvkuXL2SewbtgfuIUI0Qo9U+zkJVJNDF
QPrZgbQfHoLDUuvq88qv5CQQSSMiHVHhmdI3XI46fiZiTJK7C6C0nIH/na7qx6mRNCCX20i3ToZ5
3z9eniCZ0HYte+7ZFVA5meoh6zSnQ392zEa778otErBenTkvd33lEGBe6+XGdYUrcTJ4+Tst9Ust
3+2fNDmYua7ctzlrq8r+ASJcH8f/OmKdr3QJfmF59UtC/aN68/o4+61TjhovcqxSz6XqCLlG5WeR
JKj8WCwp/pTcPPlpmCmZuTEx7mLpVXk8tgvPynLtNFttMEPqx1R27hUDZuDGhDxDBZbKzcyC1M3s
3fTPa5aEp74h9Kl/Zkpj4NKkLbUhcZLaKKX11sxTKr11pZdl7b1q7dQr9eKPRCsEjGLOBozSCQfv
w+gyJeixJkBulY2ZJNWoVU3N3dW5yqvJpaoUyxUUXV99al+VJfFvFb6oUgo+BwsbDfaq9k3KqdHU
jRLlC2btOVqOkxavGJ4aFlZQOWEIpd5makOZXmGGdK6fPnW/0m5Lbc2vbxRWkQwNL+H7XZeusYHp
PCd+cUF6yGQ/w4dpFg1/KTeM15UQLkQCIhnqGsAyTBisv0HwaQEqQ2P6cvkkmEjNvvCNUk/+NLpC
lDyGUWptxTGNAcpxOB3uSZr+TabQdgDjPVedYs1yOS0Cj2siWoMmE60pf2O6B22Jq+Oim2EwjrMn
v6YISGaHYd8FMtUwVX0C3mBKpcJR0MRNkiTSyaJ7ar1tP9x+jKkoYGLEmuD2jKG4+eXIBExh1UGA
GCftkzmj/JbEB+zyBBvZvk8+x69IKvOhJyhhB1QwDT9gk7YvxWYKTBpVg8JNwq8faZfumind/142
n43dYNcwkB7jaPJP6C+iW1t8lkU8/Yl8yP84Fr7usKLnQdDw0eAUPKdPrcfMg81Let98u2aecFYY
viIimejRwySs3HREimVtROrmgq4ZaVdfq68+aQIF8/VsZ2EPKd5GuWeugx7bBLu7rB8yMqhQr6XW
cC47DAcQu+O7nyFmAvxSvY9we1PcgXOQ5S4YJ54+QIcIZ5XFyOuFIkAZdGtTZFfRbAH8ysrEoax0
Csd5y8iU6byRqbUot29vOcdV/frldr5ReiTBU3gItw6yxKgwbxpiSC9LUpXvxeY1Caz/b0RBagWe
auF9Re24f5fwpwNyJlyInVFmWhmDjmCDeKaNdoIM8cy9o7julpywmfBslJcOOqVsx/BA6Lsjf8XG
jETWN5vM5Z7h2sYzqbuV/RnDpzgKhzx9vGZ+8k3IiA0PSueKn/qlF7pNcbPxPytqgddU0+J+Z7eS
aebQKYw47TOVjs3Q6VYvvdTyD6S5beR80DhfyfVH7N36xWJ7Kn082zEKXXzC3N8hd24YDLTUAM+t
uB+iUSVEe4/R8aMKfbFrrQeDhEZc2jxtP9CcJyiiDCQ/ffI+dngX1KvMsprk//wB0ltIQpFw2TNI
M0WA1GuzrPsvnRLi23nXNZXdILAKPg3U33mU/8FNGrL44bdv35MvXE9A5kLPCr90TrUhADL/UFhG
FJGJHAsr1yL2gI/sru2H4KQ7jCPMmIILb8XgKjEKs13aNE+ld/vQnJFTsEDEAIG/LPveLYnKI6nF
5nQz6tB8DpdsZPhgYVigeSugzoTrXv5BovbDY23ckeIqXvmD28EUApwP8Ieo5H8wQbsGh8xsZVUN
kpHQJpRAsxULlbvpszLHzH7doJk07hK+MpEIscgGrUr/afbmd0D+Vp8+CtsZBzueWJbtzAPEdB1w
5wECFxqy2bJs85Bg+xWpEhgYMPaGXguzdT9hhKezCm5g+COu3P0xLm8zjQ9nYZqymFL2SWphen++
dQZ4+bm2mCn2RKhUPgf3p0uk1Jh8c+/g5bafgoV4i8USFeQUFF+z2nEsU3oPIbOGWrNaiUmp4Jgo
WcyQmF//0cIgwZRe/I2gqeDCjcsvHGWMHciDCZq+zmpfth/RKZvvxOaNRMA+/vt1+RXrYMIuJxm3
KnFy+UM9DCgzAiXdF5jEbtvl5kWV4r6wCeaP/zBIVUPwsJrkZMeEXT5cKYS2KTUAXAwrPgF7XUFO
sMHgtYLalYSruyvUSdQMChR7uo3Piu2V8lSyWmTxWTZeNpjP+1zeUW9zP36UDMgVAwgFspAQ3k6Z
YTr3dVJfK6/XkL/wFazwOZLmKUFXtIWS4R5+a9tjIGqgpTO/cCZ8njzUZMUCYpfTyueeAtnkE2kG
ugMLQRn31wKKgZUh6WK0jJkv/YPxeDD5AJyPjgbVSOp0qUxS/NDOc7wrPL5P3rK5YijQArgHudv0
bNyfN1dm38Oe9LrmfNEYqvkspBiNmGtcLs38or+eNnGKNqsmG8TFkakEY6ZysGHuc7wGN+RIaBSq
RKqXjLSq+8PsIWCnJj9HJ7Q4m/yTfSf3WMn/8v8pSYMdmOql9IihAP5jlc6sO4yeuFXZ+hyDXB+L
ZgzHpnPGFURf9zKBc3754RM8Dhs8Vn7OJV8aGVOa7MPZIvcuR3xeGGK/EAftC4ylRhBKbmrvUFje
gTBOsgjLz9f3s6FjLT0Z4fTcd6PUESNoP73SsX/ZDCgh8psBPKycRJtmvDKaDkkWD7XMaDp5mHJ2
nsU4KXMbTO/B8aiuuBAy9u9lV9wcuiXspm1j286/Lh0KnRnFM2gmI4H8f6OkdI5UPv2eI00Rd5Mh
klGSZYhkXRYoGTFKKoxRQGgmY22StVq0rOm0zhvKeA8L9KZc1dWAOd88OApbJIXSvOpkmnyeyi9b
MfStsplsIfctpJV27loraQOC05CrHzOd5HlFrJCkUWJh0pZqiZ2V602OvXG1u8x1ifdqpgTwE/5l
rfzURtdekR5P2pdy68zM0EnGsmTXLhNtF1roSKjCy86tHOtSrbOPzBjxjdbLh8P5oVB6WC0eb6XH
U+lxV3pclR6niy+Y3aX5l7yvx8ecVWzmN01jbk1m6miFuo1lbHht/TWmZGxmmV+nEVr5h8oXptNp
iaBKyI5p9e98GmJtfiZMlepeLCJsOxpTBJVTvos/AdK7lV+kwCJiHm6iUnqq/qMYxVyf14QxJisa
t/qfU0c5x2xFtW3M9ZaeGfYqpVkSjNbUiC3fS1xVkrO5+KM40h5E0AcZgpnWTDEUhP/KH1dSvIvS
I74/MxdiOQ/rnFd366z6uCRcOHvv1dATve7HFZPj3MSM9LAxvbYtYEaeP+yFqtlVkjxYBkrZl/RL
HrqVtkFInQkAKSl67nup8KX0or66fd3VBnE/GG7OpLuABhBBpFtQf2FtFDyR9s3B8V30007QrzKq
X943pitkyF+0EWPReyQ2kX2carBCgFVrbhmG/2IV4F9e+7lMb1XgjNW75LuRP2jkfuUTFkitUwjC
ulgFZ9b9en9OO0h19fY9n33ZYiEWf8w+6enkmbs8kIkrO6qQtWvMSrt3fTQEmLIcoYZ+soBDIL5i
TYfQ1qwa9K9WEauFPq6VsStrLJ0Ix+b1y/G7oy+87cx6k+Yj7T/koZebNnmudeNbd3KPfb7yfI1E
FYu+6pdfFojzzXUM4eX6QyRJvJXEc6u4GngCOSg6kwwaXHC2H0qX0gGVpeHD3X1i6qZk3ZR4Bsi/
v6Oe2Uwt8vJ0S2W7ZaGeXcLBOYN3UelOq91NtntpDRC5NUhJuqqt36eOT54zC/HS0Le9Lr0V3q5/
pL6L9uSeNFa6JuhK6gaisr+XGvNztwuxyI4HE1n0JBNfTuNGbj0sZemcBzSolRdj55RDPQG2YG87
jN93yeDYHajtSem5IIgndvMHw53BvjmAMjg+TVTzcXKmwM70pHXubF2UQx9zL7pZfN1n9oefWhWD
VA3G5lO3jD+la7dna8JwiPGGUg4xMyNORtbujSGDKTiORZNDPJheseNmjgcuCFoqs96dfci6u54Q
MnTnk+5iF1nRE/tkFltqEdyv1AeSs0eX2wPeeGoEef0++6mSSisfRaTKx1JBoihWRx7AXAVmLtOt
62EGxHiYsQtNdguPbiyVqbJUywed8B4caugnfhf5kh+qMFKAKM8KL7ne+iPYX7xG1Jp942zsnIa7
ebKW1xePO07K1Fy/0qns7OHFH5ySi7feLNdv3uhYm9oB1INEegJDc+9ahefx1/+vKIMiAyCXbper
0J2QLNOthKYlF490dEYFJDgQuTJMfyTBJGhwik5MaB85vrhbXAo2AYLLmK3LKDqiAiX5pTA/qjtx
gEkSowragyWR+Bi5sGnRre5OCe+476zHejY+O+CyGgpG4MLm3q3gdJJiVNpNaaRFuWo4RNOG3XQR
nRZnwuyPxOz2v3W80fpft3cNizvompiiAyoM5A3hFdkMop35MLdb5CC6ZQJ59CByq8evJH+o/B4W
pn2GFE/zUZlPuGx6itp33luTPmy1cu7Nij2KolOhe2BCUwgL0H3i/0llCnKkMqXnDgGPjUh79Mdg
RpGNXRF6hxQvGL9mb4nr9aEvMJPZZShWdr18J0W4bNexNIPBe28ObFDpW16/uwGizvuDWUTlqboI
ET89QfmGzdLAAKV17wUYhagfSQFJK+fKaOVUpu8QiZGmqpgNFkIR9dytG2HDVSl8kLlwyuCXgS7P
cT+piv3o+Ok/xq+TN91h0AgjghlaIkGZFryJVe1Eu8VRY8Kc/CJUiPGIqcHxMliCs5RPs175R+7R
K0arSltL3aV/Zkfdfabb6lHsQIM73DWZ0doCpuOvGPcWmXp6f5Gpu0eCPA+dd2doBX7YgwLA+3B+
uNuc3DZjJsnZp+qr1w34LDz7+7/vxR84d5vXXTDJ9h+L0iBRMqTvbP9+KkpialZqfXv4wI69bly/
eNCuj8dsPs4n3DEdSjHbRxTxWPpXbsD8KAkQ9jsSDHH7fpy+3mpfwEaKBxPI7DriaWmZlBAuCerK
3OjnXbaz2fCk5WN2glvwTWW6A0ql7iuITwnA6GHyT2Y2PL9vPkVfkOGYUCbI1ZQGR4r6Pj4+ucqU
BCFNTlAkmzyQMsWg/DDbkYPn0CLIKbL6PQwFmdae1xJkhW3tRsZ3oSoeKWAcZ+aY6cESP5/zxBRk
VHBBwD8sOPxJUxuVNlAuD9qXCeW0sVcpHfpk/ng0KA7ppoJ7m71+nXwbo1cmsZe2K0dtul3tP3aS
j3LgEa0WLM6bYhIfyd8RHx+NKPlnQOYUp0k8hx1ZRxo9PYWKvuIYvHGaln0fjB+v7YQ73GQ3rjPU
WaXGNyyqKqcYPKSlh2f/+mjzTb7XtwMrLJCAN5egoYtPFy6gV0aIyQXbxm2ponMzVV9xz3871Scv
nNJVD+jFf+VvQ+qZ+8XDZ6jOySHshtRc0bKQAWX/BPP4ahP4z8kNkv9fcrGY4x9SCZKdFqLkns2r
e+INjRRLvHNrX3LPdhBojWUT6ehXM0ZhX+zU+1MPPu9vVZrgyWWg0wDF1YbcpKiyu1W/wZ6m/lT5
/7JtNhfzPtUbYMHnMvnmsLEfBiIGEBcOfq+7Ztdx19swrLleolxbf9j/02dr9pl7tpv/1+LMtuCB
Vlp6lnGLsYfTIqdk6JJs255NF5o/2vrBqwA9seCK8XlP9YfRYns38UjcU9BLEQqNKQI28Gq8K5cf
4Brv2TMF/yUCIWUQQWGPsWFtPm076Z6fulOnrbJuOeWdQfrZUyOAwYbT/UubboPJP8G6bK+zIYiz
lERZMGTDbL7UJCrIk+PO8p/t03bll1jaVAu5DWHldouVkttmmRaylfYSByMkmGytSqXmdKntjpVn
Qsq0YySEcVzpFxaD4nGwmEjU5fwyqNJd3IZL9lBVpSs4aFjZUDEOc5vhIhMyWb6Cx2b1GJrpRWmU
OY2WleHuGkJt6cIFLZpQosB38BmCnnDqTQTShB8Z6MiDnSo6UBNUG/bN25PphifEE0d9hcikB8Fl
AjthPG1Wn5qc5a0NV0tDUXQ4SC6uCe/u+/v+I53SqSNBojDiWX13/aGtR8pR/IxHSjLKTm5UivCU
bZuKNhThDp5kwFR4VlooN7AYHcL4ixg7lFCgSo4L28vz8d3NFK0KBi8YMLmlCLMPn+UnBZVyMK0I
q6ARM2kZUiKwDqhE8QmkBnoXUYS9+b9kqoc7l6ewjbAMKgvIx/MwaybDrTWRolN8D3cavoc7bYWw
k4nUV4XbNEmyxcgH+VaGCuKwYPmGTDn5+ZfCn1Zhnj0lmJ0I+u5gQPgrhJLM1fZY2WLN7ZS/x2OU
i9Cp2dvvQhwqyPXUhMPCxDcoCANPDupYTpDMJI2Anm3zJgf5b+SE6MXbJ3qPTBqIOjuFAoPIdazC
JED1yqRTm2hg6nfOpgC7JJ1gnGnh4ogmkEpgofSM163CuT7/nkYTsEOpXmMdf9XO9fvLBkyGB0wT
Idv0pfpkWMGhkVFS5lkW8+ZNIguS1H7zWK493NkL8e4SDI631EoOisWnttRRpDN15jIaSuoD05z0
SUrZkp4k4Fa2n/vgx2XxNbVOlaYuaM6BKBkkaYTSQZKkFIOk6bGV/Vy+5D/pcPB9jZPGKg7+TdXm
Nd+UlOJNW5trM7xc89T1zdHyIPFH6mRztm4uQ7Te3Al95bpgA8y6rxszAk4klSzfmoaA2J340y8+
isblwTeNP0EgnykpCfkx6ycTCPzhP95qQX5kBYv/WPrjBsvX4bXCXHDZWnFhu2pRGc21JzscuPaq
0K7V2hX5rYtOYd+p3jq5fecioJLSsnGRysUYdHi4jHaX0eoyml1Gk8toPHdt6itG+cWH9elhfnrI
zx+OpdGKNX1leGP/+228re/OrX1OrFD9tBC7110jIrQLvEuwsBwASX+itIDFwRh1WhioMdLj0vPb
edf/4dDD56CLo/FrWpjYNGmwS4P1jxOrGxtXpS/VdX2l5B3k8gPbVzkzsHcFXSCDijNEF5B/satj
C/BsKSTe5B4+4n8wTqki/jbAHMaS8kUsrpKWCJr8Gn6BFEirz/kRy7byAl4uvWCnl17MXwxfMKCa
sdmdAsm22ZmfO8nmGXS3rqlE5j4Y/+uwVR6qNJJY6epr4MIfyqzyj0OXRMiFOIe1H2nabH/xO0D3
2a/aM5Mnnvikr9PykLbotOlT2pRXvSJ4An4eo6AY3q8S//z5z+t3zZySJOnnro+c3lHuBQrormhC
DY3+Dp10UprnOGB5O/j1w/9D1Z01t40sWQD+RYwAQXB75QauWixLlvTCsKkW933nr5+vQHfPTASu
utvX4gJUZWWePHnO8FUD8utkNn5jjEv7p3H5X/H/5a9bkHP2zfUQzrLNv/baM7PZP/Hvh79nkmWy
IOL7ezX54xXFUBnDpDqY/jVCy+nvYKgGcwDZVCo/j9dvqvfhP5pd/IDCyPr01/iPjkfV/NQp2O0y
Kyj796ei9wHaXMxth1Gs1bgbo5KcgvAg+Zo8gsGpU5QdDMPdKHYq+HnF7hxB5dhxJ3UXLrjJ019q
53sj4vZy239k9SAKQx7uLYXNYInoWcpK6UW+1Cz3V8+sFeGDlPBdhWPjvAkWwnS4kz+b+tNOndKa
fFcISevcQ+CGJkqQNFtF91S5lF6rtcrL3qFvzPfW4ZzE1e8IrxY6EY6ugY9VQBkAk32fyg08KHx/
A9Pc/DiBzdulXbuya+dv7cKtHZfbZf+SJ60YaFSITeFn/nnyhllX/j+OpRkR7/rFIXWaCyap8/GP
/WjrnBrlVPWjoyFUjdegocsMdnkMcsC7ZW14qrNS5LC6kMCabi0z8By2ye9eQX5oWomvRZ2nlpiK
OKTxwZi7gRBiSk+FItJnrfBc0oTwdTH/cayI2FVrh2tNQ6a9+J6CKLXH9hQv60xA/ax+YiKZNsnu
1vTaKqMMJK0SeIWY9jKd86cymbVKK5V0XEWsMcRau9X7w5ecwznjC540wd8P3zvhVoE3MabddAur
uP0GId1xYVtU5o39VHwe6jFnL+11L9B29g3aIXnGhESOc7wb8E4K38nIa/htr7GcNNfZtTVAyfF7
xW2glrzzWIxMijSWXsZvg+4bixylw/TMYYmedUZV3FdTV+mYnmn3sidmedUqQuqxk5P+5RjoltGV
6maviNla6BaIGuY756pH2x4OU7LyuVs6wZ1gaan1NgwjO6USSaE03vz1S6yOO7NL8EtcFzv8Eqdb
tjjd4aa7uNTZuJTU3bxPUDz6Ujb0IBoOf7M2hKFcbzjsERwBX6/3SuHeNJuUBbNRafpzb7ipcDTc
XPIKIcimue+bO+ykRGGM9DoxzbnOeFbTQLKCuNLB/c+FJFoFclehQLi5ftTOPAZhgmhesk+bgoj/
uEv0alRW1va8fifxEtxLnFmGhZkToXnbuxNhr/SaLJ90nueq5Ey98/KB6YPvYzye2xceVRFOjFFF
5c6fikfrDL1VEqoxeDSDKwzIr1phkIhAAguVdUhJZ5tP7ooBcIZNSv60SOOH0qtirvRqnT9kAcN3
9zrjX+q76PMY4LBhVoDc57MMlcEbk0+Vz/xbkT/+psgx/RbZp1kBjQDkZTeja1phNak6jeNO/HBv
W2vqrkYowv9qWhDuUYgcEH8yOQbQRLUtW6u23e+/Ej2TgJ7SviAFomDRald6aH2zPH25g/pyPaWj
NrdONZj8mgLP7v15GnzHWfstk/lpLMIoPe9pU10+muqUZSV7w9Fs/GP+Db+XIu3eodn8eNQ369tA
Lnxowb/TzXtoMGu1uhGk49YI2p3dMDQqHHXHm04EpHRhf+BDGYdQTxaCxMS0+mvbLLxsiWF9OBw1
2TXXHRFQuN0IdUCirRTavVc+HRBVfO66OOxNfT//nHb2XQWfDiyo3Q12/eVAYaG8+8I+fr6/3x1V
ZBlfpOD7VV6J2+DLlHR2tc0Jkb+WReDdyPeDp3tlnw4iDG7TrkygI6XGvQRhXnkKzOnZIR2+4isO
TYuTK5cFdOW4EZee0BbQpVU/+gLQlZyytqt4nvWrp5fSazw4VbvXZy9+ezy0rDCAjYG067XDrbA0
cHPyL0e+hd8+HEkRT5xbRLhn+/VIOfzilDnrOhPC+PR1aLGW4dLtgOA7QJ+d7/phrugTjv96bxZI
LTx1CJJCCKYeVDQM99MB2QRrHiMb04BN81lwKIeFlkGo8ef4G7hi1Xlj69CzG38jC/i4uk1gJaMd
87idf1H33rsgldeJ48v87/0cFRJuL4dyapkapxxDCTfaiSpz7Q5/ZrRxa6x+56NNrWPvAwIIlKFM
ZwotBHePbgc/+uLpsYcvsps8mSrVkXpcxMxt2tqEXc9iM4KOkX90o8IqPEjbUl8Y5L8IdEmXLuNu
NMm/DSIzAEMj6x6Qeh7MlqmSV16j1ZvVg1yUz0Hwgq1E9zDyQKqBQ+jf18/48pjqQHWuQ68wThDO
jAWXj+x/XnXT8Fq3l2hjtjn7YEkcce1+t7nDU/TlssWH/2TjcQoN/c7LY/irVZjFk8+rpyRCoZm4
OyGdLOfSYu6vXPJ9/AvpQEbkhnp8nhVov7CRZGR0KwUczXl3LytI4aiyZuBccLOa1PPsiTINnJBK
cz2rpGISarNDe/yjaEFt3Cool+sONN43uX0uAwdv+bU7FQSESn7x1ODrEWYN/putzGLk7cUtgJtY
+ta9C0YVEG/dxXfvZvdkgYMwpxrc9NE2+gA2HnHYvpT9pVdzMaB4Aw3Whu+2eheY7aGMleN15pTU
+jenXlfLCnR8AyDRHvrFaVdU1vjJemg2n8FYt1vidxjcXu5NFsvz+hx4u/eQc4fafP1JMlLfIzF2
TvwwVBy0gLDvuC3GEpc15gFNjkNj+rabfRZrQFepKRwa5oCLg0MJvX/D2VsLMrm27XfuwpaZssBt
HsHGtKAUzvpx+DPj4dPyO/zOaCovO9bf8B+E6EvJaw3yFGgeqTcW86xB0tJnbMTV2NenCQrUi/5u
b/NXHoqnF3GJF6FgWDFt6POCQaTKldXDog/VuHYrC0vR8LtCt1AXkEltUsqmggR71+4LHwBNEbZu
yxU3z/iqiJOPMznWGZds2m8UX3ioTd82KCFhKozrpM+T27pDfuNKBbq5/b5DV5lrgSXmNlVWX17n
zn4gVaF+yyU/ysxOauXHk8Aqcd11/NRWRwsq1Ka/g0/fbzOC17qXDffRR1p/exG3lgQB9Bf3gWMS
MwSzXjeqcnrzWCFQYX+S745/zyaN8W8spFknP/JqaBbkXPl5ZiKCFARLz7oDmVzwykg6hsmTO/If
n9Rvx6K99iPkCCX3LvqJlXsnoy465maIfDyvw5ddf+vLhIVAK4DZjDnRKkZIdufo+bCH0v/2f6g6
PYvStKP7Cvd8iWILiF5Htk58vzuQ4FsA1MNTuEsoB6DbPtTovbD9EM+r4SXeLR0AhP/wWO97D9ri
s8LDJ3gXxsdRpD/L4x+FR0s1eXbf7NI4PY2u3VL1l9/yduvvMkJntcYAyTNZTH5kxsP77yQ9vSNq
3YS4x/03VHD/PSn844bkXrwOZyxfejA8lDlJNYsvVpvGMJirPFadj4Bcw0/DaOtv30MXqFJXl9tD
Aguyr0FRlXpyNd2GIZz/O2LasIcyNNJdBKCAIl0emXk08n+YRpilUyawmsYZP6Zc/oMlk8w6rsqs
M5x11r/3335h/MCra9Z5R7BBBdLwcqonq17u3LO8psVWo/piXYYH1Xdb0JHMq5YfUdNorFgPl9Dw
8Ul8sO13PH9xV/CdeHIxlzwc69HmrVBVCBObJfLX3xvb1g5C05n3z269SgfY3zD1eSq3KbFUnq9d
DyJYgDlxq3hi8T9ZX6ryudj8jHNBq1pvTFPEY/BA8a29vcvbswQtv3hK0RX49OwZJc/Mpf2TfA1Y
cWAlBWct82x2HZFa/w3v9HM37Ho1nF/7Inku77sXd8Gf6D7bGpSl38ovXvmyqvtD6u+PtOozonYR
nHTuestzNw+1WX8D8TxqD3wSuv6Xcmdx5Ok+/BvwdRMsqJxHjgyARmszmlN2u20KZClRhdNdF2WN
KfU+8/Mh+bi/tce/j8Z+9KTy4ara2Q/2hqUWfDr/UzlAJ+a3ynwDlji6VLvyDpmWo2wv/+5JVO5N
+OU3XECcFuZskpk2KJ75aNLZvMvRYiqmgWuInqFvgfdruLZzIOazDxRHLAATARR8DAVQ8HGOL3Jp
Zjd2ftbsr7w6zDOBMUeCFqXTyUse4C7OPhZk82858vLbiSXrXIhmEiPlZiVkOlkTL/7MaXoWiZFK
YKWxY9W6ttQubPlqZYA96FSyg97Lpc6/LQ6ospOJLp1wXA6RnV/GtL/f98N2qnBRrSc/oDJULvS8
2XcoeO7mVKqdwlfGrMEiwOJVA/l+p4+7DvbS+O2C9kpiPuSSNQrdwMPovHpywNwJdlp1FqMBcNH6
mi1Jowj2xLgYdIfA5YZXIeaw6cqzFydABwIyqKvSm1CsA1cbiXBAm8E/ZSmVJEAZ4155C3SV08jt
cuIJa6fRSSdCgb9r/8eHI+773tAOzvMl+NQN8ZfRS0+j8eKmt+BZ9UIYEZ9NYGYjEuKxYPy/H43X
0Nr5c26s32zjuX+es10U9rGYkvUz750mfHfWP1nzT8KGvpn52fiNsPVGodeDBV/+6z8ljAQwV/mO
L25ijAlzJvRsLDVYMZ9qcXdKUob4GA3S+ooDtmlz7Bd/y8DtXREacTz3SLS2HPr27qefSDfa+Gss
QcpmaHq7Rtwd2v+8rTKjVwIyxtq98viBiR18WkZlC645tKMpoAvvOpdgPq2bdp/vvHtS36VpkaU0
s6UomIKOSjwER2WiyVTPj+RqQrZD2TN2XvDQDSRpRdo8TwD/73yGPRQIm9TsroQ5+yw78aP4oZED
TOLQ3yr3cQDUA2pj4la4/EzXJCeh9aS/eiHIGnIDBCFSdmgH8ao3L/Xutqp7TMsmY2MRAixjcrCS
4j3S+V9zqOT4R7enfzoGpON8RU/r5RftSRvWccFHHHauBzyFBmDrSvxuUd9BHYzz79vTfXtuim7f
njC73bdnUXsVtXf7Vr84bNbuo4Lm/Qz7uUyLjscpd6sVJ8VSL5kFN5k5bAaZx2imaeF175zrJgyF
3w7jwX47uESDWzTIi4P7Vjn98Be3Hmm+y5rGMN88m+fc+KVLLzISbW6TlkE2ZVrJdU+3uubt19V4
6SVc9HqMmt71eqLGlG/golVFwbmYihEZXquvt3SnmXcKV6FEQ6YJc1tBAzwtuZS2n57yMIwz5g0x
UkTY1fr98akGDDQo6Y6shzSuWejVAWzJ443faSPGM/vceOIoPBc6sAE8S5wR1J4s+64fwD2AIJMs
A5YV05AUZbLpSnftjpnN3DvTmNb8KjVjy9ULprbt49Hu3nKhgdlamY9W+tXBgUvMy6+xtgguwK5Z
kWtfO4XByiDO43a/rY2p2zBytA6zN7u/39zuwqOFHwJ/Dbcc002exj83g3Q3b0PyvAsI8+RZhdFI
Qb1ZNBW6fjw3joX+Yfgw3zzmhw87s8iPvspGZVM70LBP89am+R8H56cfOQzrac0MZ/u47cxlLXjH
q9723IMsJo/7RvJywlfn6aqo6cy1FFVDb8DJ6mclm1f9b1g1dkqb8B/duieTr9ClY7g7YMFwd8J4
8q/c58EgTLlzQr8Rvo3F0rvAxWVFDd3tuqOJOSp87t8W4GEeVrB7Wk6v8mXJT66ZQ58oNiujtYaW
YfViuFb4q7fmvtjcHpq7W/Nwa150vBy2NaQbdAkLJTZkEHDHAjsYjSeeq+LHtv7hXg3Xj+7UNHpw
p9bRw2SLrzAYj43tD45J/ygcLPqVcS93qwNszD+f0lxJT6K1BJaNdSWbY/phZy28FK4IVFwf6sW3
3KK94uI1oUGeLsotglKnH4dLE778nc8WMADXBXM2juvymGG2kRCrjibdkO9Gw25OHxx7+zdgtpIP
1zC7gLIw1WR0xOmG+D9Wrk/pdkQVmPc5WMchQhbmZtKMIkDtwv6Xeunx58LpHrcX2h6blyMoZ9g6
I95j/4zmzgMtby2879wFCas9y3cXfEnIJrRKpeZZbAI4VZvVbWuXMOlt7ayGQ5rUog5Rcx51q2tj
jDSpDWhhG++1uc1BBWGwmkFdaW9jQjmlM6+v/qwu/VpN42qGzTwf+K+DsYdD46pPQahqFq4hNe1r
43BtVFeN3O/C8L3AWnTYGsPIYTaK+FOvwlewWItWrThqHfWgt609VcEMm7ehmNvlOB0zwbvVDtlX
XnKLepsW+dkqlhtHsyGIk9rOvriEC1pTamwMa2hSmtfA7bs2a2i1wskvf/cM/xN8PmXn3nRbal8N
kSpNCXo1luNmDg8DU0f3L+tWmNYXbMoDgE7qTwxmuwtrvqF5CIaYf22dR1U0vvdTnNhx+g3pNTMJ
nMa4n4YtnQXXVvVzqB5AlkPcet6QOT4HYYAtlcpJ40oUCQw563P+2rwZ74/Y2vKTMu3Vrt7C5LSA
L9ovcEj37U3UjojA+JNFu0SFjU1GlYVPyzx7Y0+O/9A3WH2Mue+2TpQ7JM6F+nk4iIYDz8PcPQLX
zw33ukP3EnfzTmSaOxzrFmGMfaiMEJ6of6sLGVU2ya+VJk2xnGDAgah/HDQDgmzAChABgJMMNKJC
o/CQHBplekXjdp5lwoXQdDo0tCV/ymO5tDaT1hDyfGw+3Qh7c7Fe08fvrdbda64zYfk4bF+Pzr90
RkSSDRHpYnpcHjTflSSNz+kezdEg6u2j1HeMlPpHe4NAs9GRZboVRitOuvYaO2owNJvUnUjWllgv
LcsqX37xkIVmi6hIl/b9wqJttMQ8KXEtbwiTx0XdXLxkU81D/LN+2pjurzNzY8e4ax7QvKq1TZRG
L/lysJjcoLfU53K9KD2gmC0mNQG3kG3T6bGOgAFoYg/3XlwQ/KwXB5pGG7yYfgSmGCxkH6HVI0zc
LL31z/A3pvXD6mn27RDUbHovweE/a6Sh68djh4pI8/ZjKyP+WZ4Noi+WAn4U3vWIHnCGDO/NMImk
7lWaVfQ5W2b7w5bGvNk2Cp/byuMstN6sbuv51J32c6++1UkKg1D3ln9e0ldzhNbjF9/FrFCrqK9Z
W3BpGVwfJ6qa7IpfKlqAMO69Y4BzsVmwxwTT6VG/ywlb0atOWttCffZWMsGwk60HbYv9riPYHb6P
hbrGXoGCTYV6RPd46F4P3cilVpFDOMWlTfP+dt4/KjDnZrZ7m3LvYgA2qXMgLjpxc82oGOyHXXyJ
okNwIJ7L/1dNSBFyDcetQvAgLl8axd/j+kxzmUxA1NzTYszRu2juC80Ls61ZKxbXC8zxcPTSQrFR
ikLEyY3172DxKNKKrNdRpV/cuwkWZNzZjUXF62lOiyBqVX+zeliPRK4LIlWj/Eo8pURnWdy1FtWq
QVf5vSjjRmAEJL4vaQvcRRp09vZyARDv7o+AMTiP4nHzQPt2HFQoCmKHwyEedouUbb63lddza1pJ
rZEk/ybLSTBb812LlKpETl8Jk96IAL5bzT+JuH5qcFY0J2h7hsfhoWyvD9UQqGflxq9fTnXpjyvK
Nxbl4H5aQRQYN4fZRYWiuGyWeQ0grsN3FJe8b7QjUq1Uog0FzG3sEDpU8/aMH486oJqOT1QrGFWl
y1M6t8Z/X0+1zUP1e6i9VmkcUDpYk8V/lRmP/4ozHjNxRsqMlUycMfppYNWdzzX0SEut4a11MBlF
bXfc2mRPL79o3giWXpq+cbyqnehI1Xa0AHkNblu5Tet4DpaVk0Kr6HGG1nPt/BTPg3c7x8N0bhYs
XLeofnHt7KKoc4Z3B0S2dpq05lQ6H07DevI0eTyK3knbtRx3Fkl79mJmZzzu5ArtClV3uCZKsX8/
6WW1k1M7t2oPC7VJY9jQ+O0wGTkknV3S2SSdyqlTOnXOuXZsHLXQ3uYMqLaPpOBXgnht17ugOyA1
r9pj7KmGc/M2H0QfGxW8q1ekv9KYZ9fWQI8KJFer4CKrk+rRun9e9+N8rzrsnfO9+ay3KHUnjKXX
lFM6YxKBnHL1Msha9/O/9nFrm13ruLWMW/Ps2p1a47gFBczXY05Z+dZ13ZpNzd/Vqg++z3bcdh0v
BhZ90uqlv1kM8pf+5dJf5nvlXW9/rs9U6GPTH2jgtFlYcyNG1fYzGULjVm2MEyJLjZzjgUBvte5y
SjuiXY7oMkvhky774vuElcgbo37+mP1JULTDLyZfxWqvNjnghLQKD7v2IsYm+ePlki9S+ZyCLmk8
TbdnsuoNQmIPW7OgNCoIrJLxlRklx3b+R+XndVWH4s7+TN1cZiTmHNmQFOsVixTl4Wf8k5uuSmQ2
DEa61yfBdUz43QBktXZ5HleIEH7nxo80rH3wYj2PZYRipLtpSpgq6ay+U0cCcQ/1kRPDPxj32vOD
PShr1r3ITl8l5dG8FZuZ27WUH4zsu2t4t8hRiH6u350QB/og3ejFb1+eC5/L04tPZdL1NXoJ4ahZ
JODIbWwbztHxzDxBbdeOGUShq59R3/k1tM5yJf5i1abIlRv2nWATCguiv2COI7REBKRq4iXVJqKa
m39L/d+3nbEUUg9UbQbug/9TRVZZP+9bB6vmFH7FB0FtUFAVP9fvTruYJg2r2z3B9fpi9kvyIo+Z
oB7k02Kxdn5Xm/1XcN5LJ9XTnoqV9r7ePixDYBJXtWR0Z7adza0Tm67Ebhr/liWrvFxeCbKhWjg2
ggBsLbNk1kkwPdmdAfzMVKa13Nb4dLiKmYN0RE6Eiiopj0prYyUSwOGf3B/jXuZ7pWmvWOwu1t0Z
h5/Q424lKx14u/5R4mx15n8IC5ZG8nNB+cRgnHa3oBB1q7/zPDkUPqXGduRRrt99gWld3JAI7LN6
aksmAyuk497fD0kGsPec4fZcHBQHC07IdaHaGeCi/sMD1mOoHYPKgenNutNYjSpSWx43wk4gAj9B
BPl0kXFa2EsPd+1LPv1QDoZUsClnu1Y61J5mi1recNS1Vh3QbeI1p019+zg/WZTRS44i6nsoqj/j
lz3luJAPK3udEsVr4wgM/GlvlMzNDdvRsb0q16LCkxKigFIxbVO/9+syRhA+DCZYaSfbRim7dowA
lRaOur2Z7waYV5p9z7Sl2S5D5fT8yVR0vYNqpdws/Zyf61MS5HajIR/MYMNiINZnS7P6KjcrsrAr
NS/892a16/r50LUiD90nwYtYlyC++OGmL6Reen1X5Mva1aTK741kG8om1R9VCkjftdJPO9RD9FrZ
AXB7+C9z2Y68pHIoekFw2NeO5sxkkybz5Ph/H7MESF2iJpJGLchS1D3iaRlzrDs/9yoY/Pv+knHe
uFF63Dpzk+ZVWdA8ay2NB9vt4ES+fzhIhoPF5uGwbFDy41KP3QkaY+g4Ttl/u6rFFhbUm1QzN+vG
e0LUnUs9Ovficw/XKTLVWqjf6uHHeFAYD6YFhlyDynYwI1e/G8S57lnFFfAWmlnTa2887k3HWMi0
yOrVbgyjOKX7E/XVdLdOL5TrSzaEoN46jQnZN0nPNdfH5mktW2xUco3qP8fHbV41lU4AlQ/bSLcv
lL5TgMi2lS/8LX1PJHA3pjKaT+L55E+xMKh8lDfNzbAxJKg7bFR40gwb16Rxzq7JrZGj4n1oDL9m
hXDU3ZJ0fQl1gHU37C9+rYYhoLqsCZeYKqCmy2nvKuWchMr0vhQKA48i988J82+nYjia3f/jE1Sm
WQH5diFZwqO9dn1MSh3JWFgI68pj4VOM24/O077Bxk/xrPKw+Lb6j6Ms14V8TN6KJHVFMSv40emT
fy6D2f33TETadwtp2S3vrDfPWz6fDQneQV5cXTTn5xo/hYfdNTh67T+K9IFXGRPs537xe2GizbqZ
nL1l9JI0FlFSO8WdGZe/UlvAKEWl2nYhHe8Iu6vb4GYA7fkgi/70BcKZs5p2LDo+7tovUqH2zajC
u2Lhiq1X6EwH1R/lhFodHwfqzOl0ZiDSMEsrQRpF05GK64UfW1PszLJ8spZ/qIKGfg2n2SHsXotw
1BO0miHAr9O+9xj3C8CEh/OTLWmnKBaWGPNcObKSx2dzQYTctmq5LrHERUOey30W+KsHXTBkvQNs
FRnVjOqwGSfNuy7YLAdXCA72l27xoVxuSV4KD+cPB7hP45IMzP/9NMv3cd/Xvsy6NtoY621eu6hK
3B7momHDSYqjxwnQySDdtV2FZFVD+ESfm93a03J7McPrUos0bUrHD6KgwyO/8yq1s9Cc66p1KdBR
IIvfhU42qCWH7l4pWk9efLXalhcJDnk7vPOP+5kHGBD64Ihi3wTiNip/CpxCtPImQrNfppVDOu+s
esoGkWaCG9oLJ22vevutPhTWwC+u6mtx+SVSyi+Ia84W/fho5qF3wFZur6v1hD/UuLc7dTdDk+ud
QubUgTGxAk38UF2WawvsLE/F87gEZeNTXDeQXmDYdUu3/CyT2r5+04SctU6zVmXTmhbCVay2CtVW
NA+k5MsuTUhRZ1e5mE67K6yipIYDf6mvDr0FY2vmlrSDC+l4k55J6QYHzbXZzFsaTYMR8HGSGQEX
O8VtN19rTYmiT9vLS/uCLAdqYatDlqi1OLdYFidxa3JuRXHrUG1d49Z6rkHQWlRq689b3LxkVw79
rdI8xMRXWmt5e0VvhxIYPm/LdZmGa7huHabh2mXXsKzP3KqUm64bei7LzWVtbvoNP7l52jT9vM4o
JodLzlwwS+xUN8WXq7Fr39e3M7poA6BUBCfCEsbpE30kp7da/HQ+NWfFgf8fdDXd1qb/VJkbDBsu
wWw2bAhmxySLZx8ysf2skaz60QqtpyffPJf6dt19yzlVKnDDG7TZ0GeWmZEn3tVLP++Ix4KemJeu
Ph2tB1JWZsij9GSGsJ77Lfw5+Rw9/sb+8gDaSFCHa6sD8kLAUkq4gV8ls7s/fNw436oeW9t1qzwx
b8SQJEBuMnFfPXz7a/j2KgbXbCit3ka92a972roM8IFIU2yen5LG5trOvd3jgRyvNo9/jWcCeno3
SSyuOnFOqdK5FYJJosGHP4tbiPElaXh2CfAud+R+7aiXZFeRjohj+Bdut/M/7jhr84iNx7ZQDbxx
3EP1ZKLDCtG6GpGMj2jWu856l1L3UOpexQwz/eNuvtCZrAJG5HufwJ5xO1HU5NJFkt6s1KmR8Jbq
3Mudn+7H/D14Sb8gG/fIBaQQue7BS1UseK0BWw2BToiTIPu704LYTiwfULLv4uxmVYFXkpxIkh/C
6aUFvepbNZfsmXu8J4MnlFGNtVaRaPy7Qu6NA+QdhHT6uJQ3UiPAktQIAumS/cVPcyaNYQmG00/a
6VJOWCUejXJC9AFsfMYfyqtKLlUMKnCy37h+XD8Ktmmu41cKPwT9ys8FAcFxdz9mmFRf1guz+vkU
DCzn6TmPth8O3vkrVojdzr9n3M4laXRJdzzVGI9phxGyDSnyaRhS5DhD4eTHWmxfSrDLNUC1Dltf
S7iWsG1WEsyW4o/o/c7gQQgqV5J8kvAiBEUjoDF7uRXTS3YdikAxI7GQ0trO/M6s7tPOko5SeJ9T
83bCwg7rq+2TXhAwkrTKmW+aFsut8oM1neQ6w2Mnv+zcYvO69crP5bmunpVIWkyuey55fipNeo7Y
eYmpdF2KF4oYzWfBWkLQmX3fUsC5k2hH5iFwstNqrle89gvYvXwbrvzc+znWAI3cuFaxttWeScPn
jW2PW2N1I4tqaCus+dmN5Wrjkl2ndSP+SFb1SM59hhnoXWDBGrrf9fLFbnIOia+1fyCYcGyfames
1ieIdeFhc/yyG46hdiWt2tyyD8wq5fgrb1WZQVyHJQV3v34dz2n+Ez6xfL9qYvacModqT8Lqz2Hs
q5C0X5WAN9O1Ndm7Da4itYrk1ZY3YBI+QaohSUs/d73NultV8j7N/oSw6MugK/9Z3RTTZALMEYLm
p81KX23zEX8lPxVDKO5WZfzzjohtL6GlIInZjpQUwHWY6X50MvLVGHfmU/5RjlsKq/Vc1HWz9d78
zE2FCfs7QbhCAwCqYhQWfqxH2gkg/FLpFS5z/fCJFOhCz8RzGIZ0yhX/FAlDWVpoJurA0W7/nSFw
mNJf8c/7+ao2Lb/K0G7PtjHcUsPDe7AQRTi4PK6+j3mHeEDWSi/2dTXiIByI+ID3g8YaWBKY4pbf
apM/cIR7Xpl7g2Ofqj131HXvqpSGpSxuDSkwwX+f8yG/1JVZfmSdA6IKwDkb/lOd543KgzQnfjeU
kXqCUVZXK8oLn+6coODm6XC6RARNTonUtPoomTEIsN51truQzGixJbBonZts1WYZqpI5/3xWb+s5
ENjRVELTq9TpCvu16qzrjq79FdURHlcom+9vEd6FNiyjHt4MKDxxf6UNb3I4GkxyzapWy3CQPzcQ
fXQXR/p4cZBgCD/Hlc600snzjkcK6MeB7/+xWDam8GZKubfOUVH0EjNe01G+4YU6iWncYBQ+XEUC
A4tssDrnc6eYdAqAnUn3lnROyf9Dx0IAy9AxISGCbnV2fxy3rrDB6G2aH143QGOIketuqB2mXDVD
G0EFv5q0ClFTHWih0Cr5PWwH2KbUcO//kQ0UcePr1Aej2rg7VrpXmvKcXN7YVLhKvEPzzSIJnBOZ
53DlN80bXYUNaLhZhGqlmz8+gTLG4eZDXA8Nh9t6JoIffpXKzaRsJM6kQs3fdUo7j8sGmrLzeM+9
MN/U8zqTgXuwwiYb3k3Ng339BW1Q4oTOG5+5c5p7k5FbztPOsLUe3VJFd6m//7DrXdL07QiQH79o
xyGIZ2faHbB3oC1h6elhSUc7Lc7aZdnr53jX0YnSTyqYht33dZ3W8u59bX7uXr+GUejilRfNiaG7
9Ml/qqom3xN1jxr6n6uZg6yfloSNZ90WjWFr+XFbAl5J7amxNHaqhD9ZLS8gC8G3H9NcJ/oSrqq/
4U+laTN6EX4AEMbqL1DhwZIZMQLmwSldz1G4qefX3cu6e1LOnDqO8+ExtHZ25ZAgxF+VQkPIKK+0
hJBjGqFxcWqM+sOsnxm9KFhy2zBfE92x+P3HAfm35RvuP2QBax8UxEbQfyfoqLHGw25gEYiNJAYC
Wm8XimIHUaA1clroBuU/56hn4B2MsG8dILf3UAy1/jzuVzaDqVYZnyRWRqEgSmEydmZs6u5qxret
T++a3Bh1MHYLzIoLga1D/3Lob6DLhZr0a/brzH90bwYs9BY0oiQVUq7Jt/aimlZ7UTdqSEws1sXa
aSCCUGf/HgzJl+C0zIVOpxqUabTE8qZS6QYwxGnXWE+Zr4enJVJKWfKfkKrR5QcARy9TTE4uD/HL
fwtHJdc3eFfEmSu/CGUrEfECWGtYeSgwoeGMQ19OhbPC4begA7RMds24U1hqjNJFrF2Wvcm3Orh8
CZ/8CQ6Urt9L0beyNo+gr9pKILHEdOSyT44jaVmWSQ2po1vC7rzm0mrxXfy850VAPfEJZIR+cMNe
y71Cy3KvSArHkcbtPYBHWQzXu1VtqgX91B8hL02kexUNDt+z3zqvh3kX72CyDaFz77TvLX7JQSX4
y3wrt68RY/mb1CwzTBrO8xeQ/ii/ll/vRZ9m3fr93mS+t31F9ICfWYT3LqFDD25TXHX32N5Hp3dN
3Vz6qS251eIct/xxZdqU53siNo97twjaTUaQu1DhUf+Ho9bOmXO65KsRknVn3/1APn8sfo0H4tv4
1ISU5wnPKFBDkPMu0eJ3/DM7FMMBpM3/ZzXjr5whld7QEeP5e5qwx/y1c9G1ZPxdHGjMFQerjTnD
gcODO3PtstePbESPO3PKGppdQBr976RW/DzmxzVVroFwXShtcgnrNVyKfGU1pNgQnom7wKkMPSUA
HyyA7vfVnMxIc+k8AkYaiKtkkLE7qXx2ORaPo6w7eKRFhkX+L158JhKEjxp/nUee8nm0J0K/+s5D
ZbRGdc5g6LlXuzHBcy8YgON2Osg4DDbptONlJ29QgsnbdTNw5KrKAaEuVbmWu31qk87j2vDF/Fm+
+rBm/VB9iNaPyfrxdnusAuIauq+4y6/r92X+H+s+1GKz9nwXoGmrcU/mJoze+VTrt19PHi4kSjKi
t4orEeCZCeHv2pi6r/SeiuA3ig/0AqXIAe1TuUlXoSjwjWC6PtcCXjtvw3RFDpiuIcUioUCUmsc7
C6Gv0wOV1Y+0J49Bnf0ASMUaMQMz6dn3AZaFnJdCmgV2dsxvyx1NT0RSSI5d8RruVFbtHN8BJL7F
VrbziQOxr1lLlVLzjqYqM8HVAvbxX2bF7DYofkI73Fw9xXNjDyouAX2N9DY33wDm60gz10XosfpY
1p4sd/LQmgNN854+5SajlomEpRqEGjuNzHuOK/sx/UBPw1Y47k1Htq9ofqzi/MkiXNgKt1u9EETm
2rtSbfdLHR/R5XI2Vxv3Ut4W0QG717NyVkni+cMuu/04hdZP8rX6I8fdZc2QaGoSoTU7tkbDPkzR
31r1/m9pdfkBj4leDqYvrnWYGiOM3iSvbnLAl0EDq/4sq/CuGkk0ZJcBuHOyOZbpPWZ0kHu8dt+B
kxkomftn4eh9tRSOw5Ga3cOTqy8RWS2QDbYZnJr4qZ5/EmAtrDapKXZls7hFCFgZ4nKzzK2FqHfv
EeSfnUTXR4/Hs4Eb5Rf/iD8h1/ZXvPMKbTFppjqZUnSdTGSAIvTcCbii39sCK1g6i4qxcrO203r0
hb/z71G/JPpVD8y0WTefPjkwI0JELJXR3yjmP2dNg3j97ChISwWpS7N50QwKOMSMf9irbHtN00E6
ItuuIGSPHAR3howbsA4R8x8n9vI9fgGn2U6Hf7dT+XPyZh8rvpXgBmhxZPrWqd0FUvQfrtznDMsT
UZ1jJ6Zr5jXgVIUmunBPMUQasz+5y48Ar5RNeIUHLYdy+uV+g12Xvgc779LrNnTXQr/GgY7Ik21I
FAt70nZIfA0PSKUiUy6DZwG0Xeqa+e50gKwkzbsDGGcj6wHAyJmE9gZhZFAmhG+R+y3oSjlvuBgZ
g1GU9wydeJcQlAKBzr1Au0Cjcpyuk5HixOND9rC1QkeQaHowbDZWARxp5R+kCPcnOfl1/Lj8OIWS
a0JP5/plzYWU3kiqUHDMdv3KtxIYj/sufkmypAypmZS0/uUZhHsskDdS56yINt8870fSiqcodKcW
PWWa4hgtBl3Eoiu/HKpPhYGPHz0WihTkSKKV2pE6+tY5wIIVUZ8e0f2p2fqh0nPbqtfOvtzRu5gT
HNXUJL9XDAmnqmJRgeTXYp/WQAAFKjMnRjz5i9AUzeh+CKsoTPhL+32ICChMuXmICBOxQFyopiLC
IU4Ppdrp9/yrMmne3lb0nSsNVyWzd8QjeKWyoqMhpP3YfrF7ZPR43je6M5OA69R27Ba/BZPiN8IS
fhkWjl/PbE7m+8BaMmw1uhXZsYSrWGxNb605d1RE59v/UHVmy40qXbd9IiLoBOhW9KhxV2XLviHK
cplOCBAgmqc/I5Frn++PyND2rs4ygszVzDmWWGVJPElZCaCCp6+YTbPhHSQ12DTPWrkrpqrO7np2
mwzJuruyHJbEv84/jdA1cy70+JBjn6ztutnQPmlQDP/PBMHczWGW6T8jBKUhLFfhdeUAVbSf2eTO
1U8mzF1Bn/rHZf6LGqPIeDlaWZxYuFk5kpcUO2133FjiNocv+8GBRsDL8Y1sln4qEhzyOYKjckcb
UkQytyxkE/mvjXtToo7NG1cR3NGoQLyMxedlYnYiXS8+wEioRaYNGsYx6q8B40BIT+9inhUOhzlc
IfVkDG8XpecoP0fSEwkNmgsq4SOQR242tqRNA/OPLjiT9cTcvbl2xhoiqkM5BcdWadc4dplCWAYV
Y8Zq/5z5GpO1oSakYcI2ePZvrSh1XwgfX0gCfWsl5iazEoxxuGQbMVX3itqG6j0Sm/UuWSMf8vkV
1YI25pVQLhAs+LXhXwxfToMpDYY0UIdAHqigBMMQ9AO1gCBL7MquMGr/K0EXlKkzAN5eYuHN8ahC
a8pPCfpehe5v91Qx+UuqSMp6r4OSr7LYSc70Xvzzm5AxLAITysSUDKm13KVy0xdHBkF1zUQ8oHVm
qNOaTAEGs+MiIgNffCQn4fOEjw1lehkDk5y93cDkozdejC8F+g2S9Wkp51SisVKDPaBO5Biac29S
0acihk3hjK9R9ttlGxEezk+i/QhvLo+0pxjCZm+jlxOWup/iCKEZkm/5RAUCWAALVRDpP6pxnTgD
Cdmy4tZlYfc/o76y7PfBwfc/JQR24sEyV+KpKiFfrjwqCsyG2/IoTgOa3dCIg+T2U8vlDRMTozwZ
KgYeeFKKJcSbTEFBqRW3hBFL5LpkRCh1SKWnd4qn1EJN5KH2ShUn9WUK0N/ooz82PpKc3G1zBDU+
eXnyWyNF55/EOKJ4Ze7LuESAZn0RYVS6QyecvT4OkavOhOMHBQVZfqBRcA8IEnQxXwTGtN8x/Wxo
PxaV19CDSL1UcVmcCz3heS0SbQrSnMOIMazdvRP0h8xNEYq96ZF0Q/6qJ9JkcuR4R2p4plEnVJGU
M4yLyFAQsxi/7i1y6c9lOz9b6Zb/LHol/Rf/c+8P8FqduGmIBLlJzIlx7iRdzz3mYJEuEQtnOygS
cx4MJ5xjVCJADoorynWQ7LS1UQh1i0JI42NgLPwirHzkQEVjeFYDgh7lg8SaStZCuRDitppaI/PI
glUpKvjp+S8RGfJAJj6OD2RPFQ8gtEcPJS4lDZ56JIi8ctCSo3KEwU8T9WTyHUxhn1IZLDLG6XFK
SFWXGiPflHCEGiM6TiRnm7p9JN9BeQKQCXLNBzmzuKeJ7lJPNIZBzImDjH+bkIzWRUYSJvIqatRl
WCDGb0Qt6KwfEcIkOw42ba82x/VvCv7NkTCXGHB84kV9UV+IHBJRRUUNQPgtdAH8D++KcGLNyCl2
IMxYPrUD4rj0p3zA4crJCghlUZtKU3CDZ4DMHREppLJ/Yh/kMf4Zk6tmx9luLe3W895skef8mrU9
4TyqtMcO6ypafY57uCEigyB9MPcc30QRKTMnmRIPtZvNnokgeKv4wD9WqHEw2EFgeNj1J36JRIhK
EAkNxz/xFL/DkU2UVdNtUJzr4OiYQU3H4Gto96ajnnpIdqTGoZKHNEXJlhHqUwgkXibHlP7QJ6b6
hCmjPJKKEDKgj0qvRBk++T4SJxIOglEapyy+J++Gb0iiw3FTMgRbfGO+pXxCnAL8n1ntWF1nxoqF
rRVKRURje8QxJxowS9kWzTd6SS4lt61/Y+6RKxRTmNp9NCsEOATGogNLkijyRLXeoxdCNHGbGbYU
UgYoF6MBctK82p6rbSVF12qbH3ADbCbsfhj6MqG8xoNQJH7NOY+rC+PIxcdqRbKCnIN/xySu7iL+
ZP5K5RMXCHCVOzkFnwNuk9v3pQRCvZeqQ14fpvmgzoeO8X/zYebXPZAu3fJTI+fnKt/l/Gj5WeyZ
KPqNE5AU5JR5651bb/mj4yRa5jpqet1llBYt8+HsAUiRzx5LBRzG18hMnIGMt3NxRBSdWzOEpXMr
8FlYHjr3xqz3lORfLMa5ETER4egeeJjWuxreOcEW5ckl3i1Pmt2kx/CEPRk82UbdMSwrn8SwrIag
/VR5tycgKn1n59h3wYMsq4EdukzEVgqE9LbK8V04Y+Gs+h/CD0rLeP5Z1oyI3jFmx6B7unL02FHp
o8RcNmeKnfovdhoL2qm/Toh/ghX6QmYurMRMqGLlr0ZfG/2+EQucG9OwO6YiSDDLt7my1bIt1GoI
RQBWkodesSk9x0x43q/MnZiqPe6MeKvG26LdZoq9ghthi7Hzl+DJUgOpD+4cp4n+0gyoZP7CIIhp
EAbDdaFjYKKX82jhiAIjsFDsUn3FOn05ZIJN8pUIEh+gxZ7OmyoGdXT8fiIwGqvPPdhcnFwMkWbG
Rw96828LDOmobV4vBuxk7IfIgusjEAnGHzQ8zZQOJW8PkIPZA9oDGErtoZ33uDkxkjGlRQflR9wm
EK6mArcaQmv1jVXx2FLbpHIHlpJKjF2yJS4TYMAF8EYwaLJSTuNlvibIUJyDGLKrN6jfIw90bPMK
S0aXbflZPUAkGSX/pm2++IV84XKB5mLSA243Jj2kD1DFaYgyDvWkCgDH/HAduRg5omEszChlmHPD
d4Y64AXyQb9ENXwNOliZDzyjGXbxnzsaOWXvOSm3bX2CwQLj5e7xx4KI4R+eqpgGxd5BtRgpPpcH
Syu+fPZC3rwtqK0L6RDaFJbSOzBcoEqMDzx81yN/QUx2gCOCgRRq6h7UAYQQOCCm6W8p+SMDoDh/
Oh8hIYBHPwEaXdBVgEqZniK+x+UR6izEBIiV6Kj5SMrtOsi+J9gvL8nEoGXaDYIDc0XXT01ewD9x
lcI9BMIFjIbBhKeh3GLoZwILzBLund8Af+68B1CZDPgc6L2K6S7cN8AklpvmquygGAmEj7qXPzCQ
do2YqcEoKgoF31xfHKRqjj0RKAVwWpzkVR4JMAY9Eouh9Tb8RXtkgwTmjBQFIuT4YHxo3Ggf3ADn
EYiHw3zMZnMjfl1WXns1/Y/au1jukHn9slJ+xWJz9CpGEyBzsNwqIxxxWTKtEUhvdDAUF8TZ9SYQ
Z0y2BXGmgmqzR4I4PmnFOyse0Er2vIvYk2ryok74s9pObEjzxWWgG/MnLAcpODnU+rtF/E+JSvCc
DvxOylTvdp/edreSQJRksz8iUu+PaNOlD3P8oPBUhMKm90Bcg22Optfq+kmGcrqLgyrUePU+AV1w
ZSSaGN3439TGNVDMybvi4lvML/hfDIarrsS6p34SVnSnKpEVRJIaNTheEn/YmWeqdfClQoYmrAuO
q/A+NKGP/SHGgsEw+A381lfGTbI61KQ8NbA0OnScdveUnQbVjiWxTHbJZUlskZ94DBKIX4bPAPlV
Ghh6cH6yME2d/SpmupIvG77EMMrIUN18RNYDszpUkrBObOQ7hLGDN6tijci411619splpYWfrb1k
7THYj2VZYrCfyT0Hn8JAUiUmEALss5C50nzfYxDJHbbMZNpdK6aU7fR4WytbKdveeNwuu/ITbi+L
gTTFp36AudIgP/6aUsbxuHfj9TA5eK/B1y03MKMWEg5GnLlqGeQk/jY3Mn/tCgTrHALrUuNNgoxr
g7hjbaPlx4nRMbzmjPnandfCiXFpPH1YnBitn7V+0vq94TPypMDMtykkZxwIJt3b4HbLykiW9c/7
mQNYjgOHY+eyEktfThtOnnz1c+ZM/FbhXv4ykI9jKwm1IVSGcB7CcQgvaaQuUxilJGIK47myuYCC
eEhXjyA/87iGLKZVSbm7Rle0TKMomAUfi7FV0pf2Dnbf6r2y21RvoCqAeEkS6gLBVi+QVFxtx2Iy
DmphV2Po8HlPZ3TfjLuWxJBMJcdwvDAMxWCl7ZPy2FRcdC1kngVYQy42Q5eAeyWflhre3u+gX/aR
RHCAv7SNfiJsMMgMJZeYATsqwUWjoizYQHEjK8NLmXQucQPrf+MG07Ix4F1E5MAiITO/4yPa0X4S
szaHZBv3UcZYWx6CLlQyW92U73x0BpNgqTaiCr/9n1ueu/5sipVD32A8SuF0Hw0kELIEShKuQX4+
uMqAb8ydB9IlT7NcVld7ceZdma+CDeKvbYB1dRB4IfnSgY0FvDZVWNAnGcRrAU+Qa3r1pZs7q9ub
KlCVtQFmw5XyTTq4CdP8bm4M/XDBIK74mkYL/Mc3K+DpvD2l5TaHLpUFBiNuAfanm3x005FE3LUL
g00p6pfxoHqyuzLhar0bJHvkw5fRSvusxPC7NLim9Napvgd6hdgkkKuAQZNDFfRV0FYimsnppAz2
Cz/ZX6KfzIEudy1c4p97CCSwwIRGBewVhyU2XWBzsaPpFEY3Wu4w9nPSgNwHPfaSS3Ajl9X9O7A/
Q/6Pk85EBedZiO8h7nksSASD6XXv1to+HzlKwO9X0ycohLXsQYZU1QfAmjCpOOYKoEwcceB8OTvW
FaBJgV37FlOHiu/sG445rFDoEpw3AO05eK5HcAwce8RDJmE+6s8FLT+f9Po0n4p/MzBkImyyCvxL
y7pPwACG4Jsbh8OQiZ2YZpfZdPCf148lb0MRQ0KIhVg141U4T39zooNronqIwRR+z3VXH2Eoeavk
tWLGTe0o1r6eR6h256MUTHoLDJH5UtDA2XjmJiBOoCT7MjyBfptfivEBcM3H5DcuwGvIZsRNzeb+
uDN0dZ1E+RC2eljxNVaZi5gKMFyYGAc3EqIwL73CXUuu7HUVxWYxr2b8N4DhfBMwCh5emZoCixLC
xGPK1SacYvxna3qX0buycVGBFdCKn41z/bNxQumD+9nTiIM1TBq3jFuqjwqWbYi2YnAZa6BmnICZ
g/xUC8hXRut7Gw8XMfFrRYuoFWMlAKYRFBH/8BnCemdsFDFNh9yLyACyBnMtyom5FS4wJcIYWNhM
NAEZosNCD66KoNYBmC+/r5cHqCXMaQVcArjnzn+J6e6oUXJgfBPcmhWWfHYWlLMEsMbWmuzkIIA5
KF6vAvRU+qOI8QgPl8GMRMLwzkX8Zq3dG9899logUXnAeEeoS0z2XINQHHgbqNzkSH4Ce7V6geZA
MKMi8l/wygVAaBOpP2+LvXCnxFEeDsVLA9cH0zm1phcwD9o1KEFJ4veEg7szpjvRafUST2KEwkSH
YV/pXt2KGWNcDA0kWuMmrx0DIiOFkgvf+Mp8IKaFXR5UdOBtxNUZ2l3zLSDQXKHuRMTNHAaBsjIM
OhgfXEHSNQzagxXKy2IIdIvW4rZB5z8vUn/l4utQnJcVI39zUwOItXc2vH6GQ82sMD5CT3Zc2VHc
A1wEbIsZzW0305yZovLoTK1YI7XtzNHWdqzbCagBkG+mnR1VPhDYQsFUh4kRWg0A/u0ZAbK2zZiY
8GZ1FOG9uYDxI1Z/hQmAbcJnsy0Z4VRsygYtopuzITcu2yfb6n0HZRNlB2X7ZF/Sbq6OGKbGHLih
KytBrdUYyYKCRwxz0pZJuZx+1wqCimetHTytNGDQp6NZZqgG7TUEfQO2AR+8PZNJALXBcyQyHbiH
7QaPBrY+ROr884BUqI99NLX/ioIoUsHonxm758HK8xSYMtyy+96O0UVD86NW8gS5LlEoW/ymURL/
JmJ2frCJ3/XoGT8hOKQ0wMHrPWnX9fiq7sFNTk+q+XI5zo2A/0H+Y4kt58kibeNh+IYJB16kjfAY
/eEZlT+YRZAbPF6b7hW0wPBvTanLITpDXHI4T7EICIsMEOCAelztVieqRnegbIWVnvgcD6YY7X73
ADFWG2H6Cdv8BFlR9FdjvuPJ4BGjckCDh7zkbFMIwhaE4JyqCs14hF4Eu4i3smbfxHuYrOUsuto9
OFr16W7RnGkqsya4AFEvYaiOjN5eDb9NxGRMLYcmhRmL8eKPk7qhHluURDmbGC3yLwocHc/U1UkP
xBMwHehMQ9DFcW6CmzKDxApSImGDiFmBSSYuBJdAMjlIRSEC2Ef+b6h8DfXDAlguPOKs8kumwt+y
dYgyhATa6pmx3aksahEUIhjhvrbEzG4qESNtVvZCutXNpttQtBadTJ3wyk9CDIU3UcemsUfrAxET
eoeBzlh1pHe+OD34zWRHuSrZIaypVp+PFJrRlmI8QVtqIRurhYsvAbgdINrMfFV9oYRecFdtDETR
70xo2ArlJ4WK2Ok+VzHVrc3d3LlGokrJQvf70Z+FmcO+y8gyy0VDpqPHRrIhTOb+Vd7cAojeco74
jweZseoBjWbj0Xq0wtL/zyhj0Ada5OUIy+/a8vUkFGYsFGZIfuV3awABA98HyRkjdrxW8RQqxiBk
eXDo1T0u8pYCw+Mih8XtQcNyXEUohKlGI6ArzB1/J/66xFvlSvsDPynqrbkMb0yulny0jUhFaWai
VEF2jIxlwtMMYJTxZPjvlkaBtY7QQqGyMF7a472syCvVvQSXETGwBznkLqqkIkc/l9YTGhB0D8rq
h2qMM4NukXqynLu7/1aGSJkqye8ZIZQLNQNSBhY9RbTXZRzVly29CP2BxA+LxbAoOWSgIWzuiwsO
9A0mOBZxLnqXeQoxolM9FDgX3NLtbv1BWZYa7wNFUwqx9ZWBa8Kwof7zbEh76nt0mUFGm7G7Q5GB
UsQkNrQVsvWVxyJpBPfS4MlN/DbxiaTRN7dTpNTR3CIpTEZbos6kMvJhY+WO1m4VsiyDeZaRShqF
kW5gYAOj5/wODDygtz2fIb0DPkY+QKT61+1MDcd0kfrQW75LA+8NG/lreETOVkEdoRVUCiQGl0f6
TckVFRdbyF3hQZkXfYfc+drT8EgpmbuIQxZCiUntDIf2hu1ICMr00ZuhalJI4OsH6tEoUYxOXFc+
Qkqeb/cCbWGFFX7Cf7280bIBtODZxPZdrIXtu8LwzVA7tG6q36/9s+pfloXtu7j5ww0Wi9bgGIym
dVgDOy1gbvNFMHUBWfMU+2s6s6YHLKVhfqnmaayRPFoDqbsKlDFU/ianC0+87DByo5ecVhJTN8ge
SB3u2YOsug1oBiokIPhzr3yhbC879E7h2PMqCo+xcysY0ex0TOrgFwuKe25N+lfQutrQ55sdUz80
/WHWD6v8oOSHMT9U571Fivt+Ye6LID8xMG07Z1tAvbEaduLM21PCgf5F0YeKFsy834RiBJn9Akpl
jvT6kXiVaIvaXHfihfhFp/1OzehKM4Vmow0t4YqXE5+mTw6TXf1kWVbD+UjpHd7XRteC9S0wOTd1
aO74WbymjhTGVmG/rhy+yCvbfM//UqohD1UQxcROMf+MT5a+qs9kmY343/DkFtWsmJzMMUwyeQ9U
SSYRAfPgZG81pcB3cSCzR8riR4MuDC6f2g4DxrpcLOLbXP+Zx6h9AY5bwPVA9q9bANIMB+GVCA/G
s5gWXMvfFMEWOinkz/pIRUoLLwM0jUhnDAOh0yxm3/KdmEbB1C1qkmJ7tpX38o18mLqkQXa5rPuQ
APk5+ewwnkt+aaLne5tfuObU30gkpG2yRsBo16goEY4UTsJxzuxN2cmZU/emNbjhcP7QOkB6J+4e
uQFewiGFU5M2pViz5ZJrGhkDFcUCz8EdUkN1eqBjhZlwHXHKYG2F68TTlTAkTf2FBRD9EA14SO8M
OpgPihAHciAJsQmSurH7M/v04md/nb/kDOD+i3aWJj3aWeRZN4lBG6iCRBunPdJhv1uf54gnla3q
TqmKs49iR3Bg7rPLOw+4lIU0lti6EMZkZ48FAos6V0bRk6hgEaPSm61ptEwui3KAxfSWZSUrd0KB
/wQKJpP2ubInFpBf+LEWJTqdFdpg7JoQ7td7WofKE4oS5OVmiIaAVrOC8g7xkUNkg8afyIkgGVk6
NTai3zgaL9srTQxSRoAVYIwXKyz7aU4zBEP8y3BkQh79tTZq42iIo5bB1PwYG2FOn30Ng2SSPLNT
n2GTsRmFj0hwNQCG2DY9TUhyYfDj7urkp/VvOk4sOk60uO4RFKcQeCq2xm/AGXMkTp99f8wonSAN
hLCEPm04mh+xEfTHcbVZxEf9kQvL8XSLsDLfNTS8QcU6IFwcRCRGPFZ/I5qgDT6SFe3YJHXAA0VA
g5WNl/ONRtf64+0CxBQJD4gZrpGPw4eriASwPzWYb9sjW3N7JGDjvcwMgaFpLz4yknKBYpuO0xrf
s8CYcbFQUjZnb5iEV7HZ9dllw7aL5RfkV61xQ3PESS6fowRGJlrlYdIi86dnH5ZtWFhBntlXOljC
Tr/x1V+X9VZ6bYUElcZ/gsj1D6fI9AWSTPrLvcuF/9EtAgpGzIz8qPCEfIpeskz+TLeDy/g7ZtZp
4nCJmmOin5AzYZvhlZuRy8cRgsiQi8Gi8cePyqL3R7Pxrg7cUYr93z4YqMwHBizAnqMvVl1FX2zG
AQ8CU2VsjyBdFah6TAewmWI6dOysU/KoE+ovIKKsFyCiCqD0OVohLpHDfh1abWgWojSbK0GHC4HE
BMUnh3hgysGIrHBtNzoulCBVoAeBYAqgTdGdz+w6pwuC5Qi1tURIjRnFRaQirGSj6Umv6SetX7NE
DuLjM89hqRsBchlUEmgleo+PnAcAZsG5iBDMcIsZD5haTCSnS6eQNiG8OIhN+gnv9vh/f0qsFfyU
/IilEEOJHxREWaPy4wJQ/NOqztoUKx8daE1nkj9VrATt6QLQg6FHQM1KL2SKTn6hY4Jsxi4z7Hi2
zI9LKiKGRIl1IdS72utMLCmj9kVZ8dhRoKNl04g1MSGOJYlzthNEM6sRJy2VZ10VdToWpS/KrtRM
LWOvG/uCSb/F4bo6GGJkzUO6OvT9wZBf5ReUlNwzmtuJObABlmJy7GxHQKY+oAe8EWSaDHJ0BYkE
nYOAAND7F3bERHxlZJ/KgXAHy0NT4oRzMRtOUjBeQqTgxFEgU4ij4KVoFwGTIpbHRC7VwgJyF0iT
K9hEyWeU0qgH7P6vTLWtwLHgXhsoCWLhdmWdGzcj4SX1H8DFoB93LZJchPcho5dNy8OdVvyNFaqT
fNBiIURhtZVYuCxZaFGQCCKnuFqePKBn+qw/0fvI+Cz/6X2QkgBusX4RbV9N1FdUC71nbBE1aB4R
+qEcIXxH64GSsWICs4scnOIu/ghqTpqDCpNHFYVXQTzgMu6Spg0ZgADRXJYFiwYMTaoHkGjMZcVc
Gy04VwH61TwAHDrEia3iYWDXvWzj1ZZ6jcy8C1suIhZVKSCYLAbXQ6QsXq8kvExh4ZSigIxb+xoy
AJso11VaV53EKFudLjWFZgJmphr+aRrsZdGkRmvoTY1tMjE8s0fQY1agtIHWBjrcA7Ll1GXdSA4Z
6wphwR4YR47afJmefqVfz+2C9pphivgr4j0jqBiovlpvaFgT8vq4qegUktXfB+paQInwmWc0xcK2
dFZ4l660nMOyQUSPljKyCoYJRArQ5OW9VefoI/8lzw9tfBjiwxQfLvIhhskgHwxlbyn7Itvf9N3t
vCutrVVvCx0Igz2GmKBvsRgBvoa9vwqSKVSzyNxSkels/XcTjS94sFmdahdUYTgTlmHgesG0dfqZ
m2HPRHDWmb173zIfmaeM6XE8aMtY8DVt8IKkQ7wyEJzJ4AwE5968zwTn3mQsOEYliJqK3RHkqNsL
Y5mU7eXm1bqdf2nsCEAHRid9v3Doq6BY+5JkeS8Bh7juQTOzSbfhubS58DFhRuv1rSedySO8CR0v
LBnYOBuDM0bb3XZUWAG5qRs96nYZ2oKZmVNuCW0RecHs1p2rZBsLnjXKBn6FRoDEeF37Gpajc6OF
DkwxOWT0hvWdou/m8063dSVMUz7SsFBDkzaqGhhpGI9ikPq0T08xEoLa6Sh2MXSYiJ3mqeTEBfhN
Ohjowty5YeMRC79rWJ4j+btLKcFtLWObmFtJs/VI/WZUGGumn2iJaWGMCtP4X46TZXGNuECsnjIE
dOc/eeZOxsZQfeXmj6kvV34qe8nW+B4uLj+XfHFN7tILZ6zboJ9o7CToyVZHR1J/ZoTVX8m2urgr
WGZIM8D9uVyJa+e2s9vP7g0NxvLPqCgxaHyiBl0uMc9O6lz7qBZiprB/LRnciW+JKm4P08jmGUjh
EjDgjtdqe91JL+03D6NyAr0+XwN9heN4y7OTIVBdMXFKPEHZnxbru6MR8yhiNm78sWfYV4zYA2g4
nFcCLHK2i19cSM82JqoSeIPd7qwJYvcER/QgW7Yyiot5K6DnbdOJOVLbrN6ek+0l2Sp9tOKwXYet
EtYdNfFNPNsyvAvnXG/ajmFDaErcRnZ7pLa4Ts60ndxmdGtGjK8pJUIu9+bBS8lcQRQEQ2Knq0Cq
wmwM61V4WYVyGulTNFR2+7sYGW0FCRe86kahQpo5w9qelmW9DvPmE2DdNmu24y1impsJi9WWulDi
waxDPYviOZogbaS7Mg3NN0+MXAv1MVyvQnW0Bx7wIF8FfPc4Ed89HgLjD7pSJfaM2dex2dVUaYIK
bHaNeTVKsqico4Im0GiXH824mdfeyLoiXPVxDF8Rj1JGnSgC+OerD4IovVJa97FUMIaM0uo2ryHd
R+UUjS2j5zbl36IAVep0sXAT35eqCzexDBYEgUwn1t1Ej2xUfzcPs2DiBCUjryXGC/gJcpga4JNj
oVek+vpsIcgn+kIVaQNbYeFXpIYk+AQ0k+hHYlTEBbmUkUzwJIeGST5+PfgXJpmA2GW2GGp7e1qu
U5tF0xzVFgPNt5W21Q2738uVrdMSTaNzIz4ldYo6M7qaUUGHT7KbhmaGN9/Egs9wu4nV0ehiCGPl
IY6FzyBXcJgd7Giu+BPL4k+UzYY/xAGrJjQ2IxzgwAR4/zq8ElAmMjVjNCV2q2wpdo0krbBMgTh9
YgRBv8nBixVc60lRsVqDgVi0oH/JJqtwGsKe3RZXOs2cQRhMq+HHYJrgOr0I/FpW2ZnOI8hUBa+T
N7xCjuB/E5p7jxiMle2Qw93Zwh0Y0DhDmGqZT+Dq73wsd0Hv5XPIHi+yIE385QpfawGZ6OkHL5wJ
TnJID0yafF8DzfqF6BeX4/+Q2FYl5rmQaEBpDzAnEI5SvSvVF+MLmz0+zwCkxJ3v1QB1QNxUuOAn
5CTg80ZsjC91Whaa1rF2VUIGhBh8zuiXFgHrAAd9cnpKh++QYRdpLF7quz2kWhTklPlAZdqzSmQo
phieNbeBa8s4IbLezVqlr+4xx5ClLrwQ5eobmPrTqPigcp1GU4qrLrqZUZnYIVJuWpxVoFWBUgVZ
GoxIuPa3Gw37ncLEjZkH1lbdFFqFARjXUyni4zoy3L7x2saTNQQaft0yZd6HITLXwVgHxRj0iV2/
IN7uaL/OO63cK+VeA31hIfv0GionPG4FzDK/KBg14ieFePpAgFk5o9XBgAgKmAjdkKUwAA8NQijf
Qmh7FrNnnlW6PJ+8UNKFbXcL6I+lKwFCWOv+M49hbeBIdfgDSRJx87VQ7KhN9B5wHfS/fFzTOwrW
VS0eSEsW7CjKpsMQ+Wu3pEjyjyuHGQf1pPBvUKj7LYyPx6FxUN1j+Ybnid8RPzYlUvJr44V6HJVT
5NZrdLpHCBKYZM1VBPSh7/fg3XA08T1vUMveqOg+N5Wt6CH2afiCVhIZOJoRMCBa0AVfkHgZnILK
gPQcWqqTn4XrFpGzFfbsIroABbFSy8MKCaBEfrwGXUV48ibsqYvlXv91WWUu/RIAAOtcsdM37prx
GYUqnQzwu0KWi3cP4wrgCaxyeUBaTSUDaStOW8rzlIURDQnvKMVHOD2rj3QxkaHaBFmJD3spXJMM
AIQFRQDu1ejDYQGPka3OzxvK8BRJefApWlMhRXN9+XzWKIwt2ySfDw9j/QkLhAJ8CjhiYRtwoUgF
lkq4YEMI0gr6evTkSLGlTvhtEfG2HuCG/haeRW4hWgJ3HBWwQjKJXkhlXvJPcIUVypdJSJThsWAN
ZUmvFMcHgRYhNb6rVdHOU4pltUitGWXDFuZRZ1WegNS9UJvlglCXwN0cyzC2bVkKQRDyo4KwQPcs
yA9MWhKaZ+GNZWblC9k3UmbCfbJxNLbUZ0ieejF7kAuIA3Y41YTCeyBxE3CSxa5BCYGkY00lnwce
YUnu08iot/wo9Dj0MNnjN7C+0Mora4FhnCdscuQYIEtQat9BD5DTJkd6vePTwN1iC/vg49M+3pQP
ymD4VgGP/fvIMEHBOiFb4e+SqGAouxviaM+Qu5VHhMKoxbnX6cM0ofXVgADrxMKyJdAlFSgdgd7k
VkPNrv8i9YNiAVF1MH0Qv5ix6JrhZOSWqo5cA+4g6XX9p2hC5QNnOubbu0UbOxfPkTDRUWW7KpEp
COWbnql2fGf1pTq2J36fh+z+nN1NrP2JP9nEERU0cXdyC7dczd9cIVHIE9Yt9FqURuiJwk5gMBwl
RuTcK2xOouyVZb/bI9gW1M2sLOSzphI28s3pmbzSpcgVweqDV1gdqZtg2MDPCRePgAwVBV3Axf5r
lltulUZi8t/mTbceKLohcFv8lRSwxPvJv5sTxfu4Ef4ryGNnKIsLL7z+5p33uqiw4Yv7T+BG3Qg9
s76m02OXZAxEyMVOM7ZlsYOf2xbMPrIvjEJ1KA/R+Pv/vWiaGv/a0HSiUQnTiR5KIRTG15QYUEA2
2muSg1NxS0O05+rKnTKXDt156dAZsqNTWpWoVSBUo13NLeEiSyg9s+KMjeo5yixA0lur267VbQlJ
u94l886aaM7vMm+6bBAUG5JtvS1/pbSigjBE2/JXJj4hmiy7kiPA2vXlvi33VbnPh710269ve+u8
N+GEEF06RX/QcmKmQ8P43PO+ZkADqjbFNg7UlVM2EmimnPM0LryyxgCJ9Y4yKGKwDVlVsRkaoSaT
A5XEBY5ikEh+Y/paFqirYDWGNwLMJmqsaIbMR18PQaun1Z6k0nZIKHKvPdaN0LAQvfUWxhZKk6vf
MR5wKfELtVLmSAM1Mz5SP2eaIedT7uuNr+T+nCP+omblDRYqAm9mU+5FD914lsFh607MA7ao8EQR
ny7iO2q8Gi1KvjGejcP5L6I0pE2XZ4pB4x/Z0Z551DkciLsWkwXQHiATLHYwkwFi7zF6iw2Id7wQ
0+iBeOdGvHMjKjpfnD/XQAaZbQoiSpeH8jXEHVCENUM41R26aoEzTKT9tT5U0r6RSHLttT9K0Hg3
q4gmOOpJ9GbW5LHiyUsg9yK5bIWrLis91NhPlIolSI2OEbJxCZ/lQomiWsJayfad64OS0KeFVznG
wv0B3YW1aTHt36HxOMUxU5kbTCh0D0ew188AVnCx0wqW/gLKWA5bYZA8YZvAGfEPvOSHSkOG6A6D
AJDhCYM+xoI+dinIRFaZpy1LyQR/LFkQZCUNArQ//2P+KiCDidDHob17xVV/3jcm1eydddkBwyX4
y0dhzOI8KhbOOV3YvNirIfXYGqT5E9QPrEFsfCDjAOt/XYfd/AzEB7U09OglliOiJJAjnIu/zvLG
WEGF/DkU6RwSkFhfyR72mCWj0QswG10pQ7j6FwcXVmi8X/17et3Kj5fcvvHvwbYBpNQiwIWE7Y7P
jFIYdpcAbjVndCQ4AjL9anqcHHGUgdMsHJ846jrkcgsZ637OAceSfi9wLLqzLVMjIPLt8AMCk1nv
qZbfq9t4xe7gPaCvNFDxWZS0TnvRQAW4Z5y6i89CHQN6wvSRU0DD5D65/qHWb4ZsyjfyUlcbXb7k
k+VOhUrAWUg/gLc4GMJdewfP0lHALUxIRXkRBD8LCj/KYJyozFhgKC7WDQqyItzCyo8zxwK9SNGC
LjTCsEj6oBxNhdpA/bRMXehMUY6+OzVwaGTsmMtECUSUVGnnb1Px9aN1utWHsT4o9WGmwpQRFjuz
RKUCHlWonKO1HFKc1hE3F3RRQ8sKmi7Q8LRjufvSb75x8/XUbwyYEECI3TNFlmWhl1aAJnirb6SY
KCjQTCPIRD6hw9pfFnz9ChUQxQxqvhR/kFVQ385IKfmMhSJTpeArg/uxC7Q1UJ+w9ZEAd/CPxEKR
2ap293Gm0g1IzoPCgQZ3IBzvhQZXY2KIjXWPtj9mmyzQiMTrsK2Z3RaxnXd+DFYOwiDF1UHsfoiK
WOOiK2J2uKUAI7cnM+rN6IzwE+ckiXYV3IZAYo5oADG7oN+CrYejvbDYIoPEDEaq6HzKOMPM8PrN
YUnzHx8iAgqSM4XUy3SHm0D8kXCxuprZa4Tjf7GudVUEFIx8ilTndt1i/2ul0IQvx+MgbXJTxCMp
+9uJRwCNAw9b7PEb3N1AXrnBuLFhA+NxWAhZ8sv69/jEr+FCornOnX5bYPiEcXSMOOiB6KKGYxrO
HdmMrgSsRbO4dNvfHR1FS6zBos5CPUQgDBtai5nHYv9gsX9gIWWAZvyYQSTXD2l/mPIDuSeY4vNq
X5k7ZBoqzU82C5muv4jkuu7x/Mkm0LKJA2kknl+idIGt3p3IFOhcwG9g32NLB0YBEIctnfDCAADM
fEWxp/63rZ7fbvmTmEO/wZOY4nNLP3E+UWz+IuqW/qD6oC1y88jJ+yQiZQI0WlGEwHWjBRXiU2yK
ZFVfGCVJg67bYozYnOWLnTUf508R2NFbWN4jgR3ZJimQyIKWFIgsiK4TFwwtCfOuBTuAhiJDTwBX
MAAlYYaLsyIFosUGJ+IopW/VEa8fTVd6k6sPkVEAytE9sCHoHJD/+8R58gNGOHqliBpga0BLvtOP
R/JqemEB2ADUUhrYa7wm/7igSBxAaTF2gIE0WhHhExsoQD9ofudKH+fXVBZ6KqU6FPNhtT4M1YO0
PjD64oHpMUn9kNUP1TJnx4zF9BhaMjjAv/97RFE44UvnKW2wUdGuuUDkceoLADHxfPKUsnhEWeim
eUR5PnlKL6REy/PZqzbLIhpallY4Ru1Yn/Gn9VlJjrJy5hVoChcVPEPxNGrGjVjXwdWhWq2EO8xE
HQeSmvk9CDxzAUdlz6NbR6eTS8Hl+X9cndeym1rXbZ+IKoIIugWR0crJ64bySgRJgETW0582wfa3
z181y+W9vYKEYIYxem8dhEtLfUXQRxDSoHWBPoLXT5qdHgbAYpKQZ0+Fmdp602KSwCeBn5e5nQ4o
LBUUMkQtHWpH14Kw8XR2HLw0iUQ7hDBiSKpbRx9y5nUELfTuiC2+cNvJvWjuuBWVQW1ExeeVWMGP
PpXBgyt1uGm97C+nlIrDDLLw4Kv/4ZQiuQEpSMGNIgMML6qWUeOZCD+Ar6Tecf1hrT8gzDZ8lUnK
zynLazH1g+qaHK8JiMMmGk77y2l/GvdHY5+f9tawN4a9Bsj+uN+YhGWJstD0OtEaBZcc0E2h8kI3
BVwiVYIBzzlY2bhq47KNc4NSmLj/K03MPzyePFZA6DXTQ+Ho9FK4AP8E6w+8H80sChYf60FoEXRd
PtgwTCIUR9DzoS0aYzRKIV1J5WHK6E/SiBTE904cWvFfYvnnpuc5pS3UQmZZqBZoDdjcbGzWSU7Z
fNoGeJEitDm5AoL3N1/i/FqxE4BOtHnChmwSL4CLA8fGBwdBWKDCZaxcHNyyGJPHu3OP+J3Jx59N
P0sEIjANiFuhYGUpj3zxCtrIYREh+ngwn2lPcWLSBbcT3y1U6O8D/Gy6h4jwcf2qbmq5AgZbemUJ
n8MbqRved6TpHm7Lw+22vDXL20q/rfvbU387XHc1FBDbyIKmDtQMwpTPpWdQGVzlU8AqV/HUKoC7
LrRj1Ujgt8lrMXEgl0HUP5i4IEoeFqLkVIm5q3rl8K1yBJfCCZrLq/HF1MU2ja0y3EWOxlw1yjdA
xpt4KJ7KD/6D+XYFETLfUs6xeHbpWtoIC5FXsRehy5mhYS4Q3Qp6PWsEOt3P+a6THfiO7PAoOgA3
Bd5yoC2MP3nHpwmnFNSKtN2xmM0YaRY4HfwnZnnri9vg+MHdxG/+72QP+yF/ZeXil9OO5tNRH/nA
4NV/8i/rFMv8iiJl+yyfbovk2+LdJVREOgo+k0+5ik9P3T6Ur0zMTM981/qNqP2Ym+VH+ZZWOPtD
5QaMCrcriwp4I87CRn3P0R7ZpbjJoLAvlR7eBRiZ+pPGP5oUb60JYH2H18gNPzSCxYqCENUaFwn/
MheJQzS/EwgNb2FdDegWsyBsn0lnWjgikI04nWOcbucbhC6Xa8i2oKnvWqpJbFBlk3MTKgvaqNxx
+QsrNCoMSiyoDlaWK95dWNTodv6oZ69Yppcck56GyR2nH+lFS5MFDD4tBB/ej0CV+XdZwtOVJd34
rr2v+DdqB2tuF6lz8BWZQOdPFHPNz0A8K1Eoi2RwgMOwDMw3DHTgbB2hObDxOFvflThpVcFBSeRQ
+N7DM3fGirKjSEIhg2rgiRwWChmfEK7AsxkBigJ2GVbLGSrSlWizxL4AkztM8WDEaZlwsD9wtu8S
i/AmzICgd8LUCrNtyOZTl0ljCKeD2HwigdhYwakLiBBk81mn8NbtnKIYWXmOnNrlKVBTvxipvPoN
bn3KeihbvrUrGif/OgVnPbiAfLYvU5gXkZRHCintlpDcoQVgoJ5aBVSopybLbcg0stxN4alYpRpP
Ljz8hRKsDFKnDciPO31zY0r2T4bX5uCKUTuHX23qQ2lhkLNWyx45a9XJvrAw28Pk9vhxz15zFtQU
avXoQp/bIuFe4R4g0g4uDcLoZApoq6DTNQATLP0VOiv0HRgPxXPxTUUXigOzB4LdcfJBPlRnn+I6
JUVqiP1Iiz5mcljrfxzXoJOLOAiwDfS2IEvlT9cHYLcFxZ9FE8P+BbnRKajUAMwEiPbCxDgfwRYE
d1f9II6B5sPxgwFphRMIQifEPVRrdJbZPdLqUkRZUOu85YA+U7J0SDqBYNHQ+/8Debk44F14Rsxn
HpHpHps9pIJV94TUBt0Tf66+f9Q2FKIQ3KzWfv6UP+c36k/sfbgzkYIxVXO+OqA3AEvEpfiNJoh4
4jsOduvPXX80eiqeJzZhCHnWH80PZSDv5YdK7+yLYO3NG8FiEiAmhAJcjpy8BREPqch7Td5beIoS
Utqk6CTt8cHj0seBtvXHrYgFuvyGV39iFTVZ3e6vKA1tWmgMWmhXXXTRKOIf6KIBOaAhM4siPgMZ
9UyR5OyvUR6oHdGCaCE86LISPGgCc6gmP1yWGb9C/KAF12W6ZxPNLpWyJcpa8LsPDfkEKoel6ATz
3IrKzkF19Wr0gkCz6Xdqv8vlndzvWn23vdIy2ZksR/pOR2Kpi6Gku/P3IQ9ofa37ekoDa1eLTT1Q
GPb1NOfo0xCEgAKc7lz3QYOB1hbybobUeygWdnWdgFmmqK4CJCNzQPF0PIMISyiGYyyCJIKvFtrx
1/8hW7Est79Y+CnSMnMo7zwOnIgJB+DPOX+mlMiMRTFUTFp8/M199SOO8NQ1V5wcwkKOz+Z7Zz3y
tQBkmDibV/bzPAuiHM+LMNkls2OGN2g8jdsHFhducg5MrHrM2eirUYPnP6sYnMo3Z7XFxrCiJtq3
3vMH63UrwjOYXdetSYFscKhekJOt8SjEDRbkc47x1CavdFFZnhDFe1AD4ZZCpxPcUqSyVJ6uwXQV
MadQo9RLaCxjy1nxligNksGQTaFjpH5AHtU/9RQXA/FTl1RmTE4YgJl6puQYN6znWkQERpFQxbAP
xR0CJGolvFVK4IMoLLHBOZ9+s/kicA7u6Uo2uaCd+sxfSZcgnIAVnQQ2aksvVLfvChFQwbRAhYTB
g8S5ER0cB/zD0h3hkQOfhWGBFFoZzgEl1x0p3L8Bv9DDF194eoP7Vn+uVwqEE0uR/r6Qu1Zd4/oQ
Im3k+d6+ly8otHtixNGnIwfA3nwNlCtYFwJzhDWj7/1XruN6OgKqOG7tz6V+A9aUl6Y+qqdb1m8W
eXBsTCorKoWiCWRmJH0EOF7oNoC56G0DuqP0QnTfX6kg9DY4qqt1hW4PQ3p+ZZ5bM2pW1KLV+fpJ
HA+aBbWIOt9Ax9kG/4JpU8Qov/ucPY4t/KGUXIMTdZw5OAA4t3YcKdkbU+46fpCdwi3XB+ilcjwW
tAawWKOJmkWrgW3vCouGmc6kSRuB9gGHzA3xXXwRqM2VUyv2o8QkkAoBdOGMTlLEL72i8KT9BOVq
laxKelwasarCD0sIjmUCuNJMT4aF2MpU1mp/ouc0TD13KkQhLRlZXn+wwPB+cACZ/h3TNNeTQb2f
Yy1SSWSyDJoRDHoFaElLc3fE3vPJ1kTmOoguEedeFLbt5Q1h6FqvMgXPwSPwCA3hMLPwIJcQzBGW
C5SEZeWDTaPIf+XTEFBFRfEZeHzQ41OV0pckNibbVY+PJB9TL3ePJCXSdV/K+3S+EWrct/NlBwBz
PdqqCwCzOkaHJ/16K6HJDCliHRaRJQ74ehuu/vdSCVPEpovIEv973wX430vNjwomWI2Mclt/YVuh
1P5BRjjuaUtRaWATSTTmFnWCWMQNAtk+ts/U6nQXOSWkRD4b5JRrIY8PhR5KK+TCKEA4d/QuJNP5
a3qg5QgJiB03tL5NvGzP1k0TPbb8mZJS/kLDSmxdjYRbgBu3o9iHWZJSMF5WOhKLZJVfA4GPspPG
7/6bE1KVIogQv8PKLnul2ZZuo9MYQ+iB+Mt+cgM0Jtrus4QnBr4hjaFZSfiTFZXaA4UHLFnUHjhZ
M1jqk38Ha2sxqazPgIUFw+EP9Q3pJzrsmTLqwnopJdQztmWntNxwVspC1AvqBQHsVY0YMnHMZ0dx
TJohaEkzf3K5ARo1usAokEROJ1+Es4svYitIl+fchs0hvBzC7hD2FtxNtoVB0QXDUWwFi9Q/pf5Q
++rgk6q3bAWP6GlOUU6wdR+YPybbg5OXZx6AOxANHPtL8ODpnnsHqI36eQjnu/GOBiDaWVj2ogDv
qk8cIhhCVqyKLT0OeJqSov/VHLk39jx7qECvIaJZPgBqPCs8jqvPgAikbm32RRMfDznYvT/hPetZ
S8hnwXIi3Ze/DZDiXULw8UkTW99jvh+1hLn+ku8BbZrk0AixrFzYN414VaKfWO2utCn+t2ljOmDN
YkjPU0GbtOAQJxZL6sVs71O8QT8KW2GblyFyGfl/bPzRa0NYQ2iPSBvJNuRb8x7BPfnZR93jkaSy
jTWIwfwLQWgkoHUZlLax2OH6LFVhseOFFSS8zHHe/FmSOi3aIGfmfn8Ev6g+8uooO/Lq2IQxqDn+
c/asRxuq3GiqmRTYoqEa+D9R2Lw87SIGpRkiZdGQF4PdXnbME6nlX07IgRwefA4nI1Wee+TWVLaR
ICO3XlXIFLfHfEfNJzeI6bxHYu6yjSPLm3uLjKkVipFK0ZWoMX4Ymz8fMGM9+MRLiUE5OxfxUsbV
qzrPOHnES9X0DHuRLlVlNvqz33QMQQvh6TtiZgYeTnwSPmXI0WhwsXwfEsWMxznus3jO4mygWBMp
Cl5cZN5Bcwqs1K8aALH2CfiTXZ+D4b0kDrYR7bkLncbF8ipj+muS/prk22RrJbIBrxtkBq4PcAMM
nSrs85lUiCapr4kB/gxUXzwdYk2NN4qTzsmJaMhNUNe4B8I8w7QSZnVoSkE+hhrFBCm44uHTAr20
1dRRhuCKggTi0YOCgnmKDooDOaJUPSw7Evrh2jsNYuRsGmXbRBys7w/6XjXt5rt4VH4rLH1LOOl2
Imp+x5WSn/QtOlYi8HYnip/vGKPGx3JhMLVQZdjBLmMjYQB1wDARIwqGCQaTDBWh2RWITJsdVqgV
iQEMw+JotJCYsEIBw2CsDCYYBDmcDMHDkMKMOqO+l2DdlTdQC0ARwCHAXbSOK35LPEZ/DUYaj89/
/EXKL8lICor1AzsRtriOTgX7QUNAU9Dh9npF2OXvz/QOKGhjgiupmvj63VDuBsWr4ZOwiMj2ffWd
n5/71tGzqG6g2oZ5zWzm6Gir2fyXlDN92qOMSfGa2oNIm8IhIawHEgtWIHe1Kl3h4aEOoUqCcETx
2p6ONlP4TW3a0x1h9XTGbk6ovsD1I/l6MDIbrM3cuBnYBUIvtmCdds1mt/0ybnD1DOjSKI/PYsjz
rkEdBNjx1wlTGMc12WWM96dXmW8DrvCA97+icvOhP3W/oKKARIHQ0WPSXvBQmJObv3CfUtkBWBCM
hZ8dfV1Ns9v5gRY11iJGyo/FEUgqCiEiEfaERui6bRMjBoHfwovFi8k5PS6/L6MJ+QsgVfeLXwgA
YrrrgfJwLxJrRP7IGDVSOPThSQ1KIPBFeOx8CjIKQUNRr8d9mxxVMuV2KPeo0Fh+gWf4EsxsvjH9
UkQvQ8WEoRjijY7xZmmhSr0MJzj8gs0OTxiXhovCdg6xTh1pUqieQhmZG5QtSnkCT29vatqrbmvA
mYNk5c/3JAdgIONO5J8lv2CHTFNIwYqvUN3NwX4G2hj0m4AGEg9jlUFmCHgYGSOt7hqlNVquYIt3
g3dKPu7kr+Aw7HKqQrK3cyl54854flXooJQoq8Rdc6Uf+6X8opvOaMrd6UPZ3FluSl1Pj9I3rMrE
WVPCBw/LzEwVH2cF7TZsFQxq+fLGod2mIr6mvQs3aynkF/SPEKMWS68tc8ZHPk0eWYLVMBz5oGz0
HwKz6eP9a+XRzeOX8OMZtPIIzF67eWsrjz9pEjDWbh6tPAZ9AuJBd+cenYw3En/Q+pbhGwTQ68EJ
ZWseVlN4nOjUR+dztJ1h3/v4vvUdTYKM8jwKc3reB3fCATm62CKrUTj+8f0fVOGGRNaHROHijzqY
YqFRyNEoNC5IrzAlD4Lj8Ab8UGQipKOQws04RV0WWci2qLUO4QVhZRVmHL4HonkCTcLd6SK/UHMP
HooA7IBvYdY5qy5cnmKntk7zjcvu1MWHLs66OG1jq403OGfLGErRgAYTFd4UDVhotVDWBMANiDgG
bTyzlgdpauy92Oq9+uxz35WrwgPtTyX4U/xyQ3a1HtorEiEbFgq2398tsnMgtNQ0z17GMrkBqMfk
QNXBloh2PSKyc2cR4U6WPcpsr6ENQg0HRNRbcXbKzO+o7kFtCHUz3CjUDyI9jboebIeNVUKGr3PF
+kBh0DsBFSTkkb5JuMEdZIUYEqZOGBI0vqkTZglVjVoQuX107PGrRSrqdqARcI4H6BDegYUUzQTK
CaDDV+d8M5y8U8bi6kq6u6VR1bmXgnaia1i7E2Qbmz+Gr/MD6NziFCjszanqQV+TPUvzrqk3tdTX
sLwHZhOgkJ6BhhGOiuxRCKK3LG81mmghx0bcidKTRsmMLnuO+sXkXKL15I4SVufTxkbfzEhJb6Sq
DOI2E4jdvBOPsqGhw/Bb0q1R0m7x2nodcji2N4efE5bHgwcAzTh/dJ8b8huhWS+8EZ2EmdSuNN/K
hSdYB8VBsWoSnuC+9dtW3OUbiKOWfXm3Xv8teKx2/xY8VjulR4gh1rx1wcP+y412+Ua9PEHFj+ou
Lg9xfkDrTmE11koxVCMqn1mbuZlZubmZN1p4RJRMF5Rlh4imjd9MfkXrAbsY0CaAZcvtlZuuTjtl
YfwBDky/NSO8PmoU0Slm89zTq+EcSBQeFRd2bRzfkaI8MZuDDGWpa9c7uUMWgiqpF2PMxZTPbcvE
vSnZ73+VdGgk4bHVnXwUY8aMApqAOjTOLYd7eUXoQMyRaMG8k176l2CRjeLKdvSHaFAjf4HC47Ni
87AYGJeQndAsl0CwBCl9Hf7yhKhoMQez5LQIKtNgVoNB8lPNb9CKa5QFbGA0mCOxhj1nP3B0ENuc
d4yzyzYoXWYBrh0TQS4FUipmgXIIdMkHs6gUvsxL/wX0A7fvKaaqTQ8ByARG/8U1PWLOJGeVtG98
nS+Xzr+8ARhi6I8j1qVAMYINhSyKrAjgaBaDA5id66eZYUIK/q1fMncsRilvi2wSxccGqLYYOCHS
k9+St0DttWMa99a1n93KDLD3Of/mb+xRQPowWkQGbFYo+qIth8M+JSyhhJfgNhsjq+JhD7nLMBN6
+J+VUPnqadgQiFYRUWNvA2wcCCrUfU0D4h4ckfXM3cCnw91wpSrAbbHcDdb78Am/UZoE2nFk1/6l
segjBpHFIskPW4mB5vKN3Ex8L3eS8a4/6lhc0UxcA+q3juo3n/zwdrkB+OEGeNzPMQKMqMpPm732
yL9wSfvZuWyxmNiZeAaVR3zqXGtBIsxcYDfT7fXxevw13h+XD4N/TZ97gMJUKcywMcOaia53ChgL
NH9k38BUBkyYA9yVniCtxGBDKiWn0cvOqG9SxvZmonFe39bpjUY2pciOEreqACIur4eXdHkDLNI7
/OiKUuBCpjyWyYZ8YLI9MRk7JcKxjZfBi5aEiyXjYMUtWCYzpY/eP2HwVPyupx/lTxwWe7/a+grn
r62v92IcVH8LFhyBEQUTziI75UL0yb7ZJBfGMcmCmpLE/vpVIAv5YGsAX5Sd6KZHuuvJDGJWxPIl
9mAZmU1jZseK8J7bbNAAZSoSGXb+jO+QNEwnr4W0UDZtVkAgISg3pogdBdyABvU2psXR1nmMwNMj
1QJPBa4L13vv7tiZsItmbL9McFn2WRFbWGhS6pbtkduUMJxw6I/Sm/xQwpF4Gvqn4pV5oHg1Wij4
MN+YNCdcEI/qO5Mu7KjREXcix74YTV71dPGqt9nf0iC+8hp2ZnKRY+Q4v+rAQqwHW4fpRgkzPeIF
Fq8qO5pl8CsYYnPJzhLb/fRmtMLhz/zDI7xBLsmZrSLcIkknpIf+lVO9vbwE9X3QHqBWQqHKOWfy
TIcGVESUK6Q10M8khDt1KgQpshgHogJI+XGYYbdcIZPYCftIqCC73laPLtAAgKAT3uebLdpgqALQ
yl7MJ/E6L4JROj8wRWavR7bYyw8DxbBMKpcz24Vou2UFc2Qfhk8xu29wCBcEVVYKLiHXhAdlXZFK
HVObYL+yNeCh4Opz6dlfQ+Q7vUIiYPDQb9jy8dCBU7nwUWjqDWucWovtxRYHGxi1CZ26IHBJQcyO
l/8DQwHOFSgsAKRnARiF6XULLpvnqo1yDJmoxiltubJvZi/jPRPieH/Ar64L5uoRZ/IcHEl5gGh0
dJudOUZDEV8QCEhhvfDbmCkW5OiKBuMd8XZghg47VldYVwxoXkfY/2TKkXoAwqrHOEl2EgR5c1e/
niDkXuKRnW8V1aWzK1Dc0Muq36jhILiROJJ4xx/k8qdvGq5UUKme0mnVIbWlooC61clNdETG7on1
Q0hm9FogiMztTZ7eUFq06ttLeoNi5preKClZ0kIxA/VKVGYpdjAQWFHsQBd2dOu3ob1RMM4foMWg
PxIySYSgPcUFs3lsYvSTKhcOIFBMeo2VXLe4hq8icsxi0TJEQuE/udHaDqcXngb+mZVxsbOX6hKc
QVzOfA5RS1WfAMlpKaP5JnhF1PUOHkU9IDHtrvyhy63t6axAa6BxNlg3i8+dIj4d5/atTqOhfpGe
V9M7VdbtO/1qUAXMkAo57q8nTuWN9YglAskSRUKwCKLXIeTkIm2FuCpVtYX8Fl0j8lu+CSU5VSfa
MhSe/gsKgPCArRzH/OxdfoBXrwhr4A4qXtzW1QE9RHJPfdDdLqPQ3Ry82NU9AXxAc27YME2Ho3DO
H2gRL+LEdhsarVAmGlaAOBFPvH4M6MTmzCcDA0TngflO8/OGXGffZA95BAHld2QUg/59lpljNA/9
IBTTKuJgUuFVsA9v86MMLmAZGcEu2W7O0RcirtiNbL6ypKXogpy7SbBJN8ms3+QHIQHRy9u2FxKQ
obzN+tuqvC3L234jpHF9eYMubiQ94XWWUK6TySAQTjRrQTgZBZYbpB3ZXmhjWb4h0yrQi7AnOHiu
/oHtsV9jnqHxSB+RQR9xwLKteOaS0Vdj6N7uhmBtIK5aNxqIV9OWf00mzSv81sJ+h7oH1waaszse
L0640FKWwEFExzD4r6VIJqf5Y0JOWRLnSBsnWuVBlCIXawOSDdoR50/TqeJzf3+MT9QoYqrVWCyW
lh5dvfMncTyzdvQElQOvAwAxJJkcslzriZKrKf/Ji6BbtfmyRp8noWK9qjz0GmhD5DvyAlAR869P
iENWTwk1UFq9DFFfvOeW1t7pA66ciuOPaBjStq6wi8SILRCyYGNhX4XlgP6i+cxzAcKeIjv3rLht
00h87RsEJcI/4MyDBfmb4LVqw0AzmTpiIUqLWIv/tIBIe2FZQ1+ZqpRJGvsbpQuDvpuQuLA2iFhi
2jxLEMCAJJo3SD0fdxWA/xyvPa3VgY4ZqomWGWggAoCEKtKHuGSKGGgBGWA2CPesfvBRrVJkVObn
1s3UHzQpXBD/gCq0FHArcWn+2njW2YjGoPqISoUmPg3KY8VhNNo8ZohYe+GqEEpVEomkdx72fw0d
EG0oTIxbnd0TgWiCxoLyeXLo+wmE/xkoqFMbAVdSZ8e96NDpbGhwDTDMHl36f4hQS3ApAK45kHqb
L64F2m28GnHZ5fYdzUh0q9w/n+mTtiVOBA6LMPAg8WYg8aY1iT2pQ2TJKeupKh/lR3qRDJr6XO9L
ou8px9OZYpjvZfugiKQP9ZbP+crGEOYhu2YukubMI3clax27HffianvpG90Pdx/QGu4ZCW7bLUYc
+TadbpBysMSjwngnjPK03OzSM+IIPh26i5Sopvvl15MtwmWgn8I11YpXoq7AybB8FGH/xi+lrr1S
QpBgryps9TP/nZMtCrpfjQopos1R1TFtjnGKLdwr9FBQFxQ2EWKA7eh4jS0Tt8gMqgz7oHxf5Sfx
3DCPE+qIY/qR9UV6TmE8boQkipke3fgiHiKijhXSIe7yJz+5ImmBjwMJ/Mnn0UDJXGE0Q21CV4/F
kHF+o6HBd9JEoo2xWn4GDNlplBsxEqlHurXcGegl6NZib0AyIcRmmy9UZUSTyI4iOzyb5at1/J2/
8pHRUKYNjHpuMh0Em2jn6jfMQe0n1Jvz7lXbn94W6o1BZZQQL90VjByl6URPmU4sfSqzh0RU/In6
Ie0nSwCU8P4QUfEobB5p6dKjhX+GJurAzYcLioedTgzfuy69m8fzlpYOoAKSLGkqHR472+e+NJ95
Uaj6lhclD69cSkJ0EdygcePjI+Hq8Fj91JQ6CAWkUQXd6pa7SrnvUsIqFl6RVLySXMlmiu0GX/QD
lRu9fdbB1XY2xXP3gwqXSJslXgazCU4T854AHiJiC/eEyUaNRzXu4fp2ca3GgxQf1Fhv41TBcPDH
oXtZHLoah0+oXDuLc63pNoq7eoKxEaMR0bTwPISrjRrXMCY+F1fcGrJy+ZsZizJyzYxlklnSSpkq
eYD46P+BhiRCY2a7Rgbz/K89076hWRg/+dz/2cFo8fK5A21krLIzeIp3VzGt10py/uQDpXGJwYL0
Lwb6C4hCoqOo8Jm/rUwjZDjm++DQel+tcFhMqKVUjkm6hFja8Bpj82sLJ5WDTAlUgrLwFaS+Pvhq
TWXOZi4cUAgikvaMTJhtJ5SGJX5rb6ZyqEE0sa84wVB4GWJMBwfJ7ghxDe8LQVD2QWM5FEMnz/vg
W7N/pSxIPBJud7QvObO7f8qF4Rchbmlh7sbrPvQ3XU+W9Y2BCUvgDm/Ow16hPZI6UJvQ7uNSZvAW
0DryFtA6Ym5hoHNkRmOft7nDxdlCgG2i9hDXh7jpxId/VZzarwEstuIOSIFROU1YUi6ygjP9TTno
rECWxbB+KPYbSCuDM3uZY7ClcbjF2++kP9iR+9ofoD0YnmoIbAEDcgH65CORmTgr7elvpUzAAAxc
WZ4OsKpwz5iGJIgS9jZezfK5Ebb/MctfM4DzidEkOgblE5qn/WDsO2PfGLik4LKFde1g04XkIdKl
gYqHJV0lUNZjuIVqI1y6wGzC7iPFISmCjwMecXl0zEp4lSUHmVBWxls9KqaooTpFIZS0FDUoHLgh
mPHHkUx07rd9ae5TeDz6DQIm7fVCK2jcqwQvH250rHH9DWXya9KP+9lKangI477EhDvZXNqTlRh1
klkJdJG5TnIplpW4cElFN+dEQfC8fSomuzhg/fVzwPKlcFkby0DutDXh0yEpJMZdYDpwv/Fy9NtS
F3peo7xLu1tAOnDsylveonU32eHhmyB1NHrQL7sPs7spvpFVmziu2SIMHMwFyWBVTCEUY/fH5u6a
EvoBfXmHH7seQotCmhqEs+5wC2E7EGpZxM+Yndk9CykJ//v4gTsap0XldWzTLg7iJnonNLSeLYkc
9GDD1RYZ04GBr4E+wk5Is4Z9ayb4pYWPC0G2if/IYxDmjB+ZXWj2bLIl3dXvnhZvQJarnqV6BiB+
LH9bghN9+BBgLP7xIVC2YU9H2VZveFAm3OaFh48Msdi/EDE4CRapTLhEFqsLYIEt1mlA/RTCjeiY
0kTyAP7AmziwS+TmN8KxiJ6QsZ2Pca+RA5pk50Q67TfjnrDtwu2/AcsI9VoqpGtFxD6COqThWE1C
oZabFC/9ZOypGrPO8dIBA28F3YJX3+FZBGeBi/GvLk+Y68FfTF8Z7KdhX1iJiu/STBDLSxPIkMQi
yYIzOjKcb2zVuLNBjfI5MeQFhKT+gpaQPjFnaQ98Xky/bNyVB7b4XZx38dNERR0ZYVg14XkK0eUD
xffX2ad5HPml80ofCMCg2FK6qzhRBKfJHhYOAC+V8V8OACAO7lBUhNyhm2XIpd+Rx00pZ0OYCBAQ
8jt88r1ohoLeQXa0DF42E62Yc4QiT+vFEHBOBbqMl/ZCkfeJKh8zJbmPiLhw3VxiJHuHwb2Tf7WS
2NWig+Zeu5D5jeWBEtOS/Ct9s58Q8cwLQIz1mVRIFCU5zpM0wprSAsERCyP0za0SWSkFPOATIrjo
asSKEetGbBqxZMQ5cWlmnCIDvjqX30DBtumNlN7I8s0B8E67H1PbIh4FLvkOjUlS5xDh3evP9WcA
Fqi7B93N7sY3JAJg5hAvoBJodDHIPjJ91AB4807kGgm6XAFPrhVUuQnJchu27R89yWgFoNXQkyAt
Rk9yXQbINcWVfjIQ37B3JtJ5d8QvwqoesL08vKJYyKzwCo5pyY1vkKaWv7HYgbZDnLq9hkgUOjQt
Qj59wRhEh2CL4kswXTnWSi4TBUpeawGkcIddoaPQa0Aqhgn2Iy1itcIsE3ZaKMganM/6YJR88sc4
XaWFC61RPwp+Gxl6Qnj0zgfAeQcxOTBVZOlrJCmmCcTXJNgj8sbLOLCTF5w+Gz/3+vKnA67k8NxF
R1W4hU6SOHLjZCQxajVZb5fPx5jiI/L2BPLzUttg+7mqOPIXdkWjiEXm7MCeCFAiZ4fp5I6QtZYz
fQNjlc29GFAbOdgfJREPdfy9/oqujmVg90bMr7C4BV4w0zb2LwDOMMWtzCerpCTeycDg6c2Dzemf
BIeMBll0OYnsBnQUZ6qVSlCdgkHzj9QuNY++rL19vv5RYQ6bPy7gFeELiAIVJlrD1QU8ojK8hJtF
hYmOiXhHnQrXkkyFP2gDcY2Aqdazjh4O8/wBGzB36raOsywuEGBqETBYtY9MzklATCA2M2e4a4Cm
1bkM0jPJ0CQ986zt/hugWS8yiMMnuLriU5V3OZIPVuRvbOZKRttfeBPLxWeeWVE+hZvgcoyJpupY
6vBEBWkdWnV41kWy5jWPJpBDrXO45VyHYH1DzxtsjSoE643KlfMq1RsxwC36DSQc6DdqhBysXCX+
SexSHkIEAlR+8GoriBc6u42lL0zajMsypm73ZRocV9HX2/rvCRlStdMWRYeqClHHAR7qsCs4RqLU
kHdbZmoSSpZ0DHCCbm1FeOCLnuiNpM2S8zVp2Qbcqx/n22oKiArl3Rg1effOwTtbMNNEp5wZRFpj
ABcDIydalERs8rkNOXtRR8CkLtRY+nsH3IZgtn1mJthDMAZyXL84+I4kNUTRRelA/rqrmt2KyQNF
Vox/OGT1Pid/oxGwkcsmXGEjGAXzjYDzbW8Evkfxur+FlVXTrOWChQO/Iyeugyqv6WXs0qh7+9B7
2JEjyZZgE7psEll1MTkT9azymtgA3K1eT/5qfUG1kDksSUhyPGo7LCY8+Czzh/2EVhq1NSyKZ4g4
K9Wj1AL2knzdE9meOlM/CcygjNtIrmKNsuUY10Z8pTOCZkyIzryU5332eoKAZk/nLyDlNOKXPeow
sOv20q1ONR1AV///9WubbSjx7EWZEh6U0DiEphVIVnBBatcFKrnX4FrpOUHLhP3pWhahOLti3pmt
GA0cC4xz9C3l3Zni5zImhI/2iHC19A6CEkjIjtcgmvy7y8A+9YQrbl2oVwqO8nr8mkgQMLys8zQC
azPiZdnSpkdYXVQuXc6A7oCOElGB0xFejV/0TuYgtBGjR/nHWYN2murUpLfTrZIcOi4OXLYDoJpm
J320jgzwCaURfffdBE6NHnWywtXO2BwXuNr4+yowZ1ca1xw5llZ1DjqCbnXn5r34/Qx++/r2N5V4
+8dPKKa5jXcQDFHNA0Fewm6Sd4MkRifthIMM9j512eecytUZql98gEfFRxq3z1wEgxMiUi/DuQIa
dOqc+nR0nimxim5110QX7H6tA4+TeY7sAjJgSnq4YnfJgJPF7jK/Phxbp5+iAoJOhjPZGc6PbAGw
la24E1b1ZkNkK6h4TvAMIjmLm82TKDwv0JbpYZPHpzfsGutBHrOqfEY0CmxBed/+ZuGnxIzKeZW6
UkSn1Jtw4Be1iPRs84BCVT+M8aADEOcgsS9SobakpN4D73JKbD600EwY1mJ7ICkR0Yw5cYY1Adhi
e0BlZJ5iFVb9FJcmEz57A2ZgRXIZGhGCukv3HjEJeVlLJYNCEPPAniIAG97pTP6pU3yv8agXEBTL
3ge2AAPbBANnF+WLJthyH3GIeKWEdkiFKYClVXmn7ERBzv8c70o4PEtFbbpH0IhYFvc+FXXq56tM
dpQ8SuQcc1uXrPHFxkVSNbUDn4nSRybPK5KeKSxBpaUoXtP2CynsYQnmnN386Huk7f/48gjhqRqg
pkaLiZk3sRJc3AixpwfDAAeLC80VVaBbinqU3dG1Ua/aCFsEl8FE9UnP4uIBQ+dn8rqQy69FTJwH
FDFZ8yhioq+fzUBbcg9Y8LiBEGY+weFZMQIUBUkapaR/8dguABnA6LPKtaWTAL+iDUXIelUE9aAn
bAGBNk1oYAdV6zHgYhjH/6ExspNAYzB0ySVw2iToEVUtiapHW0apiuBzP28SctGKa5yf42pDgSxM
uzBXgxSk3hTWl8i8Rsr3XHopzCwnJ7+OfaNzIhMXpI27JcyNWYUxehNW21GMK7t/1ZtUb1C9NUGs
5PjSUdrzcGxJdbKtE71O2LJzz8AIbV2+WWhjD8l//Uf/fEKCAK38L10UlAIw6uGnk/fwYFQ233/i
ONkysZ9BW8ptC7FYsB82TnUIf9GmmNwTzCYRToHWmSiJEQ2WiBNm9PxXLgIvRdpGLnIm0FUxppcK
Cn0PwiICOk/vA6+1YSOymud4amJdi0wtom/9BCDymVOiOCh2uwv8qHoH+UqQZIWr/c5nn57RDINb
STyAgM1ekHnS+4cjwFShOA/SQuTCmjyw2xSIKuOX+QCLKhf+1z0Xf0cXgmhduhD14B585mrgYZh/
QkM0a8UgfIKFkDMQNjPd9NTKO/L17BROgfyFvwFT5UAtG9Y9lSHarNimMWgsiyLtusqBwfh1AVJq
s7Ry/DgqbgG4thEDyIc4oaiB+gVRRP7ilEJjgtrWygbgmYANwH1/3iWgyKiQyv5qEjcXKkZ2IQHJ
3dzObL/ZPNDpAm+N1phu8pHv2HOIWpl+nFUJZwbLoC5DrNNL14W3TF0HIF/1CoJwnVEHLQRMtZqO
yxoGrbPpQ6racx9Q1S5lkfrA7EhjBE3sI/p8zMnYps9SOPYh8wzdu/mLSZTmCfOJ9DJihcYxVwQX
oEwO1lIKzEWiv6/tDOqeS2EXOkBKa21R5WtMLi/QLO5r6zb/EZW2zGUOonKKj4VdP35LNv7o0ZkU
1pLpvBnx8YFjchf2wJXChy0dfQywg+xTIIdPwRGCeAkq6NvqjtYeiC9CpMX8wt6Z/+CnjSgoV4jO
bIt+ZbFTbviYDer1L9KL+cyCQYWVKRlzFlMyHRkIB+e3UaMFPttMefkLvdaz5cPGOKavfCgNyxxq
boGKEx7+BQGl3J/HuCiTPNsTBVNZjnhhL+Qm8r38SbcCzRWc91F0aqXGkT/Jk7n8CPh2wf6LHTcU
vFeE4XRuV0cIR0eFjKgBpoQ/VGKoTGMoLgr7dMJ5KNTswwtaey29aeWbXr4xlX2R3RwLMUONx6Sx
4hR66IbjbWhB6FSCcg62GVgR7bmi97XEwm0PYAyo2e5yiqPyjkREDX+dvqsfIYwAOCDgj7ECDgAz
oV1sVVeOOV2kR++XBAeAxSELG0TamSiqQUEuKWSy0RI7VIn6g8zeMlKz6NhEPNQAALeUzoawqbDr
s3r9P67ua7mNZNsW6BchArYAvBZMwdI0RYriC0KCGt4X/NffkQW1zrknIkO7twwJlslca65pgkTQ
ZO9cTiikUTxy93h0CYZ+9O0GT9O110MOkcLpt+ft8sIh5HG6EU/xlfe43pS9vQ01m9nrVz2kMBtp
2ArrXwI1Mpeu3NdjPvS3x8unLUt7J6DctHjseGMbZxBxGm8m0T6IWfmAbSYcxaOUzznqTHyY+CLw
ZPfN/TL/taX6IqmH7hnFXzSJpXW3rpr6abhjhUp7BaYS0ww8JGFsPLTrpuKeOlPxcD4bPKzCg0cV
6MGrfpnt+/bmM8ZeJntrpGMEtOYsx8tYgnXryCFrH4y0t/oBxNFKkwy+Zc3FQb/df+kUppWmBeTa
vp8B8pp2bVEmyy3zC8ETzgxPH56n0Y9RKbbJsvO+YIrRSGdzXY4nMy6O2CiZZxKLEjNWOlwh6TYx
E05mdEoEYyejc+WD0bmRu7cljODfAfQWCoE5R/q5uw/n74YE6ZVw+U91V2vaQg/8BkvdWmbCVzzx
zk4OxtyXOP1h7COq/E+ppNXEDT0G1XsYgsIi1iH7Zm2PZKShdFmHqgFEQNStmg+mc+lYoUFVYg7i
r/1VdV0PHL28ufSz9OIW/WzRlP/Wmjnuw21nSjSndJw18oXm6dN+e/kkOQIKoUyp8RaD42Qlp7Ec
ZLeMQkBFxnvZ//Nw+Q/vsYdi9OYR8b+V7FcYQgmYkFEEaukfdoDsmgc74CojorGnTJn+OWtBCXCE
WdSGI1iXQSBmYIp4WrMfhUwNMYM6izT9wO8+k6ZXN33SdPVosdSg2BEerirdbUNVCq54VKW3tBNQ
AcO6elAB5+uJlJhDEdiULGD752Q7C6t4b58hGNifSu47c1kzu/bDcm6FGhkXSWUAas7uEodOA7MW
07kV0yc5vaWWukfOxzEpXLEK+4eSKmlQxzOoD3K1gbBGYzilvFdcDctq/YBhZbFp/bbLNIVkhbNJ
SbBd/d3oUrtsDmM9lJgUN56vx5jn+wsd633Ro2N1Alwr/eliQGK3sPUe3DUl0PES8g0iJlKZ5z+J
9Bl3fuKYXpS6iANcFkwCDbu5gjD34E/0iPaJoHCUnYWQsjHtGkIxMWs+ZJr3hHMCL8VtVQxtmE0X
Kv3lYmD2xvyV6vBrAzkzGFzm2un44FHjCNcoSccptUouzKXNiJndymiZWPVDcoi4bSWbSIHViS6d
2a4TZm+S4Jpmb1x+K+Uu+79M/HwPyucl1cgs5k5uppEun7bLp1xlWK8MR1JzsDPOQ8YpJhdpg/PG
Gi3eO93Vi/Pe0Iuz5gw0CgP3fMB+LRjAjsNd9mZT0UYDZQpTk+04lUdQj18Yi9irHnoyG5VJHF2l
9ZBWuict+B3KkFWOBa/w0ogTJc+ZJStCRD/3LwGgCZoqivpPvU8AiNYTYivC9mosiShgfKmgPXhD
nmF83Byo26jy375nevlYi6ZEckEfiSRuiwln9etB+Hls9ia99WGMlQBuWcUJI9FqSM8yga605lpw
ySavWE2qKIec93pc3H6zgdTmg3MaOr0QNL8bGojmR73apb+J+qHh+/nXhsfGLquYE4/MKRgbZ5/6
6m06iiWvXfm831om4YcPU/HHLFwak1k4vZn3bLFiTxBessd75iVbbZONsGImvCGcaadEFsvUOzxd
VN54F1G7dm+P7u3aun2dtjf51o6r94sQ8z9BgwtMOneCR4Ch/dj4QhDBrnvh1/6L9Op8/4NZ8W2E
WVUyy8a8iVhtcLgM9+vh6gI8anJLINWYqgbwdhN57xbZxiqZvuUc0GZIRmICBXMdwZtkVftSSDwt
urBTCZ+BiI0miE5Za0gSajZnzH5ViJncYF3mV8bdOuagtTA9i9277/jUW6PBxkMIgKmNeVwcYv9d
XndcEguAqaS+7+T2Ic57oZCSaJAx5pDmMObylXiIxbgfKUTa9f+Vxc5/n2QT5vaxCFVRax0PJa4/
CN+VvaDTZh9nd47Zy14xkxiUX4WeTKYfN+fHpr/hLNYu11+WZu66z3wyipoFszg4FSNLjUd7sQrR
x1bdvBXiMevkLp36pXOfdq9TARHd07abbkXbJIZD28atv+SVXBvkws64uzLj0wxAxdrFS2BpbVC4
02R0SIiZGPJw0hDl2ViU+vvpYDsdLO/aymCveTUb5I/k65yHq9qgch5ub4Pialgy7DHgaVJwcaks
FQLyOWI/6E3xJHCw1sFUW2t8aq3Imd2PsSqfpyZ+dCzRsRq1bvnWB2No9POolUdVkqSEdyLZImPL
4zjfzLaQ5PeBtn7O1rzaRF4vMUq2nll8jc9o8vic4hsjqYr/UZMrbyuYBy/CDdrlYFlrXFlUABoW
XeEV0Z2AuXGZVFir3DsRvXw71z+rehhhZOtQaFqu/xWVRyGGq2BTSPWXjeYJ8w7jBZnb9oGkg+H2
4fdv9+6s1r2BopY9tv3XU4Omkq8Gzu6fhUxvrb9jj6osyR+zC1ItNV2M+ff9LRDGCcH2/8W9it21
jrRgch1V5PNB7Wt5aVrzj+JrXWmjEVHb+C0XBYmgCrtq1bOV87lTySWtHVFs83yDWAY8E7ApQQOq
SR/czt9Bkr3lRKjuYKWRwPJBYwdBNbFimlvzwWXMQ4wwyCIM2hZba7HjyrtiJg8qYlC1cnIFDTb1
/lHZkGegHrj2GECmTel8LewoMZYXEvdt/fkwcTKpWYEBylZMiEOGBChSYFl09mxEp6VBlay4NFjM
htNDEPNyCrmonmeNxZMJlBzVY757WPWY29x5Kua7yIu3NJjb3JdSVvF/uvV8mEBxVow4I5CGYfRi
dYrzkg3crJqPZQv6npfcOW+mghYQsV51ZrLkOWiwRnvn5/Bg3wDt9GC2aRX5ZrIjv0g/UT3V9BLy
eBJmtb3CzAH/4Co53Z3xeG7X7JinrC2P17gBscQtZMwRlxT2KzIybmH0pug6M4K/t/aZ3SOjx7TS
2h9bkmDTY+tkALZpXY48IMKazsMa8ZGDWOAHSq9Iw0wtnTdLP3GUD2RGhADBQJjlA4SMBYP2H9Xp
b8nihGI+oGpxT9yMeVcD6aO7KbtsuSk/sICSzX8ucP9brC7mUztx4YTC47RXKjRwcSq5fiHXv3t7
cv1jFkaCi8Mt/5r2z2lwy9/9V2mX6eGCY/pfZxEjeJNRdhvoi9xP1T+MRdajcFyi3Nx+gzyo9R3W
s8lRZhp6cRp4squJHy79dOLqr+bfmVA4yTVNWfuOPoPyRAetFofg8WXiIKgCuhGL7ANFy3xVJyNp
TJrZ218wgzkUPJJe6xb8ePTArPMNenmJPWxi+MVgirKfkItZ1hpkFt1MgA7pU/63ilGVYtV/rj+3
Y58ZRhNgGhB17Tl8rkxSDmhUMft0t+NhsJlg+dwrfXGtC+RoLV080DGqG7d0EKeffl/1qBLYH7ov
jzpB/3IaV4fABF/mmkWGwRm3RJe5L7eymCFs+XE9HVzGuXxybbDQW/MornQjsy0oOPNN2TRcOJd9
5dyCvLSBJlIi4OMKDBy/dFnGXzss7qaZaTzyRsbf6Aon5ZGvH8vz32iWCFC37QryhC6sELxpFlSy
nDiRZethCq7ioqNnZ2WxfCl8PXBftpi1QwsH8O+L9fi5vFjMqD8hvgWfmtG24y7zSvLr96gwWE10
wky6LZAKXprCdtFLPw1R00+19maiejuNg/D93r3rA0F6BTpuvrOasNzwsszH+XE5Lr3CZkuvvmqw
khBztGoYt6LssURZZL4PeJxKPg0VRCS4GSJQ2xUzI4LFT1r/fbVjPayPuc+wZlBeb6iyLk30Tsy1
tKpaRt6TNiK8JqS08SfgGsKf4FoLe9fm3jC0NxR+oPJGoUDWvOwTsvZGLsnpFmTknAaVaj9/65dv
/eK0f10T7Harhe511Z2eOvdSULv78XSFbEHur7Ynl/DhAl/9kuHpCdlkQBAsCAu/8grjKV/+OJrc
JLYflAmxFpPHBFKAh8yPvK6M57NA1+fnYP5uT9aGGjprFe1d6ABo5QrXe8eGwBaymv5i/pxDGuB8
wHNEAA3HgwoxYqI83W2S6Trs6PwELDrqT9Yi6fbZlYJ/nmPINxwJ8n3j6yDJ7AmYBN3lZFHz2+Cl
D3HJ9U0YX09nnB0hq/Eovg0YzYbBpeG5gtk27P1OHn2XjYHp58T7r8l/+CBgy7sCJvYugiZs9lMP
ASEAD9gj7SJtGGGgPd86lS9wR/XLQOLhBMKAlhcFuGNZ7TycQNxcE7tiyFJEXq7VWHp3rhNAkDao
cfqRzhPGd+kGXTdwRK+viYfccnpUvjz1DwqpLx65WfW4Ou9CVR/PIPrjbmLijzAMAdCoc+d6XHqA
kPU3qNGZYWFscPM8t4TCoaZJjG44HZkg+Y9tLjh/PBD0hztDOdcz+CHpmfFAmSZbc8B7m687rUUl
DZSAkRj4eaM+YSLMnpTm2Lob3RlEbprsgw+ZQ2lE2KwlHjwMhBmU1j8uVHszB3PrcMXMAlczciiH
v+BPo3PjSClE5ANbZDJM7ZWBe0yGj1/3d87uNy7Bu/ZKPcva08DugO+Ip8X1OVlqQVl1zjoHmSGZ
S/CSHrU3mzbYLuyEtwD1lo1F+nURBZPr5wr9eqFfKWTK4LSfRr27egT+zCH93F0zAsuRLMYzOSn5
Rj0fIlun9JxOSnIt9px+IUaf/qKSJxei+Dn+OG5f72+iBbGg3vNfuoFSlbVkZ9alMjo56NmK/Jzh
ata5lHWuggwgfm+78V2BXns+jA/TUKvlEzKi6YRCh76nhswNRJZebwNC++ZG01xyrLoN57eQCHuA
6ta8DfGNzn78qOvuZJrZUtT9n7quTLgJ8gPjKEm9p+3LRFzoXgr5QqkYM0pL9mhVv3MISez4MSl/
T0dSDcHjQUgouLzK54Ia47Xwpi/f9pbwh1HnVOyQ3J8vQTqWCjqLaXTPvP8k1k6mPCFDNu8+H3S4
0SbeNm9vtOfh9mYe0txpF6IDAYi5RtQHufCn5VJb3jXrp2aVlZrY3V983ZYNHIXcJZAulhUGkb3R
rlfDHdj1jqKEdr056uJOUHNvduvlhOxIs10EF/vi/o8dvi7j/9jhk+cd3XBiADZlhJrVuPBCmWcV
BFxXWeAGSa4ff0MEib0fq1ImOQHCGGP7Dokp4dWNwxCDsVms0ta4zW8tPV+RRc3xc7ON+8f2VlUA
vLPf6badSYMt3k5vd3uqoANN8XEUdzQe5ppbDjHn0AVuVRoFY93eARI8f9/6guuWspwgvJDduzJu
E5iBsscsGKGtNcrWVMAaoOAuNCs2zlybeQ/TwvB8GN4Pw2g2XJUHxdMAr+DYHVX7hWm/whdlTTLZ
LRy793pnFMUlNCu9e6D4FuutdN+uX9qHUXu9Cnk6hQe/N8vTmV875Wm3ggdDra0OiwOhlyv3tnOT
g3zpSPCRKChOcAsNKneWms1SJ8dsNAouv5ttp2q6KyqwMdv5ANjDIerseMRoZHQd75/m97iWth/z
/2lH5xEZ7n8uoZvZwqXYywfAENiKwmhJpNsUm9Lmivfnwuh5dH8+F5slW5TNv9KeRu151HbxCFgS
GdAHQvK6hMb2ZdE+sQ3OthLm49Kfj9NGUToRbgnxYywF+oiTeW4fdoyNwgrEnms80eP8J/+uL/rV
Rb+Syb8rstSNsvYxVg8V+PLMM6c9tUJP3S4b8LWu9CJsZAFajPJzso6SCMYExKLmvMSnEETV2tab
Xjjqb3mtU99HrTztiAqddU+77o7b4LEBlyQj4QSxa79F9XaJs/EhLPvgHNn4FvbBXbbKW2qRTn7b
2QmpuiU5lNP1sHoeVstNWIswqSY7hpS1Jhtx6MYcO7Xlbg/3AwNlc9o/Q4L5rGWi+D8SMSiwngQK
LJgBHRA7nLHjKFjYX0dPy/xTPjfM7Z5KheHsHtdzNrbhqTxI5TfV+tVdf1buVda90bpRadQjfuOd
0YhMINlWk/u8k694t7p3kW4ZDiS8A3dpZfi8GxyujcOSD2BjRlfZ4ANxnAbU4nzBiu4eLt0lBAMg
dGmsLt3FpQsDshjsXBnsbJjtBLucdcGO1l8t+gd+JrixZowZLJFfDSNuzY2KGYJouVJnhDG96UQb
ZiGdYibcp92f1tpWemrPCu39TDIM6xTqw/ih3dSDp/R4xwYRvUWmXc7W4dMe7WWvLJ1a7WJivta1
gzPa/kwP80ZJdJrCQHDv6GWT2zYAEnfmv9XuNQ1a6UzcnZLz6MLRAk6EGrFfqZmtw639QXsN9ikE
bCQpPPsXlbdZ1/9saY6wQLhe1d52coPYKb9N0S4054+U8ftz9ll5SsT5zMiC4PNjPrmpTnPHBjeX
1aVfl7nKHBFbhN9gcUAqX3rzg1kk4gcVZNho612mOksQ3NVUFWaenPYJDbTFjad4Mr9uL/hZ8mKt
govCIhTewK2/E6fmQNEwtW83dMrm5dWHcRFr75XtcE88/m/h0CpfW9VSEAAvwdSTkVdYoxwBwC4V
DADzvaDSd3kgKptB5ZnhjhtW+LF6r7+wc8lVB2vJMLfB9DbYbeWN9Ndpv95sXiV4bbp3tKpvxNZC
w/ObTi6XeC0XjCjmSZQJqw/0uj8cg9ZfXXBF5IGr8blCvKS1axSojrlAm7wUO/dTh8Y4er//Bsrk
z0jozenkduuO3v3F2+vl+nwuDPwo92W74HG44gXHUL/rqgHLkUx3NZFMUhLeqgzAgCMemuVhxUzC
5rEMAOCFPRyZ/zoRifIFZSq+lp7BgOfxFCiSLRhXQRbFsj16D/foExIJ/uSKcQtfz1dNdRz6FW7H
czz9xvLe2U78Iwvcdficl0nznv3VwvOt9tSn8nfAecj+ApA+sjDY1Llmslx78/EtWCiLAp+Ukvv+
7K+jHrYKxF6j4I/i/2+Q8g6fxI2zxolqqto9Yy3PY3ShSRif8v//pOUfvfsZ9zMOAV0fY3v9OhNX
o9O2PlYmar3RTwWLazorNOcTwnDeud8NMQQK5DrL0p+dlXy+RtB9TXKX5HCJS4wVFDTwMiiMu0K5
fsy+SPFLFoEPyotS+S009AtseB4vNs97AEfE6DyeO7/xdlUss3iuQcjOeJ96xIOpGQ2L1+d9ENOG
u3jpKfGK4ZUPBgv8NGKC7MKbu+Yr+KGhs8xE4ku9Ccpk9DD6CY6YxlsEknzzFHlMtrQaysNje6G2
87RAhPM/sieMj5NMO8jjQpkjEaOReWZ4os6kx6vGcnJ/Lg+VnOVhOu/mk90nIkTt56x7GM+61/ng
w+OqBLWO433+B9wOH1E7nK2ygUIGCY6+lh+4jR4Dl8EPm2Omxvv11rqgIoAfetexaIgGXHU9udaH
br7bnn+6/XNxsTMLEXL5D94MroLtzc3xarwty59T1aojCz5e+2kb9KWnt5bKZ8UPnp2IgSFTDfoU
M7t4bSb4BcnMf5WP74U3X81Ouvv0pZZlhKZkuU5y1cSr44uexDtgFdc9aimNtzL2n9H7J+sJuvlF
x/ebHn4dNdtIWcEsgtvdc+3dVcQJ+89E4wGys1Q5j93V01xKe7twbNen7Uq9debrc2Vu3N6tkvM9
KUcBQZ9R5nfwgM9TNnCXZWP7JnQY0xLXFUuk8/A0NyBC/zBfOo3PveJz/tnUpvKVL9cC4FTA2AbG
Bud1bJXt2GxnP87VvhOhLH2FdEwfN8WTrjB7be2b80HZyzGi2IjPvRpCvHYQklU0spJs9nUZzwrf
KGkXRqfIGrfn0qt5F8ntfg/jBLl8I7S0Hbzm9935gCNhOTCATJQf/qxCbYL5OJgU2MpDbEJeh7Vu
xAy44FBo8QtF8X/06avMnBDFXycOW60OlwMdNOab0Ay4GRTBDBthAYLCvpWha1nj2gbkYAdYlS+M
YabsSyLucaZP9uHGFJOFJ+bupnD5rjGX4JHAtstIe/CJcw8k+dfNFwsGjxyewhgWYQZfDjIDuKF6
2Imw7dbfCTMRiPPBjRc8iIE8ZcrD+uyP7hopA4HGH+JqZkL/Uj2+vSAg3l6iHJ+WH0SUuY9yMMtG
wRRwLO88CwUtmEDUmzy22fpbYhCwcPTwp84/ckosG3hQHrOsn31H+sj/NgsG7xHsid0+Nsz/MBNx
fq4Z7af47H49hndrTM1n3IwWbkW8QlgYdSI3fENRlESXROAgLUW6DvGbWYLA45tcM9P9s4yeb2iT
83rM/5Y0eAnUucW+jQAHaId+nUk+nQmadOlJ4uPtB5Pb/Evx913X/c3lqRwosRNC4jIxWbP82zzb
d7yhlKW23h+I5zVdQOO2GZzm/WOlR/w0rQbyJk1K/vey0lj10ahW/VIpSX+Qnp+AFyaU4xVfNVPk
zjaX+COkq9nm6Qbeuv6D+pJ/W22eoOXUyrCUeeEjt/7tBeLe7PFeySEM18rLtOXQI2Bl3zUurUeU
xc3ZB/QgHeASKK6UBRMAocmth8ijDSzFPKEMC/7e+5DxIHfz8J0UB6db4qu1LzMfC6Kuyo2oC2M9
+k3yZbl7lovzsH4ofiuJBK//fNzBK2+pcf2dqVSwyMZC9Yp7gFD5bFvf8GBQsDjIm2cc/+hAqJsx
yX8wKxBHJr41zKsFZErvOhp0CcupIsIGUQ8yyiM+CCONZJeXr70ju1AhL4vjdm0oUEZ3gnbU3+67
eKkCV8Pn2o5rvLheH+mRpsb313AJwWqvKTWy/aPw7S8jrVjtzvVW1S9QUvWrspRkJGy63PICIXVB
BHFOeQXjnJrzt5AHSFnwByoZ5OQfR9Uu5BPCWbSZCFIQuB4PvJ14baByi7vDr+OtaU2PTW6pngQo
7n587DH4lsIFhX8wHGCtM34h3HB3w+mMrixIYwJ2GPT2jzG6QELkFqCqNXor3l5sfowvEHNsMkhs
s0JCT8K7mok1iA1rNxfc5LFiOOYavPuaD1t53Giw2fBahKM8Az9Lr8v6s93CF/BP8aCNy69sU7qY
MafZPwYyqw94JoYfaxNV/EleSchMQEzheJpe3zKt0QOexE658ypiTBA8TyNWC7TPAafFRIXTYqKm
xSYh+YG+Ke2U085q1dll66wHcNS9FIvxVGLCCEyZ3M5UsZrs9rTBqijSowY1EDyV9yp5E+KwhThM
0EQpY5DPW3WVtg3ya9nCABaLJ/TsLGcnW3cReSgvawrBmMr/bhszTadU6O3WQcZTXXXE4q6650In
OnbKbHwZdFXbhDzVe3DnyJXNj8u1+FTppExR+QHOmcr1prXeqNoTv5gr9qtFjNjBUWu2G5xruoPB
PNeQe7dHxAq6l9NZbGOwLq3w19y2C9laztsUL5Wq+QZ+ePDy1BvrjCtcD/E0UanW7FoahRd19UxH
Qd+XdcgHWBPGuFFsI//PtNSd/uKNef5xP72yIzrtEgWiInTXLA7P2BWhoCodWpopNVJxwUiV4KKh
Uj6JADl0FL2zqiSLxmlNTI6i25s+hTL6ojccmM7qpnh2yHi5hO+ntgdzqe2DSVKqDt1ToaDwYdth
h00DWKeUWZRDYQPpOfPBghHXgh/PHcOJXtKXFujwc/qhzlQMbu/Dw2eEhTJtPuovW1tObMmleR37
ONgCZXbONgOWS6t2WcN2sIe3iUvu+BuVP/qSS6V9E95ONaJ+TQoqjklmjJnj0GiUhDsGX/1aKTh4
WWTjYCDV0gARTvVx1Cdvw6CdPRX8y1zZdLn4xLnntO4Wn/J6syaH1yO63qjJ29Xa8XnM1urUfDuJ
BR+ZAgT4oC6oZcnBuZmjmB016zS31DT8YP8NzAvZkjhzsn5etw5vusU2H+fWNvc1wNYp7JkRyI4V
GOQI4sv326l8eTlt2ruObMl2ZTNG50GjY4SCyh9YSbth+Q0T/6GGK7/Zx7KoVqZuXnC8uf9iC4x2
zOLCbhpYiZDqQFPcfsLV0SVxn1JcX8K4ycLlMLq7vGVU14eThJ3AjFZW0AQ/H+5uGzEm2k3USDYv
G4ftBoPWvsmzIcK2gYKUWzg3m+Ng8XOteWeMYGcS6PaZGaQ8xi0mLhlnSM1SD9Yfxql5tydbj/G2
eepjvD0wopIqxLqpKFSxSmPDEPEbGubsGMKia6fWMovMLeOvZXXG1Eh/vKw9bz8xnLh0PBhOCrCH
ebwZDwMSP80j0sns2hx6NUHW5usZyz9U9Y1a0ZvfkA67WPYGiWS9B4kz7+cp9GzcHBbqw393q+EU
zFUIQmb0dL43vBKCUYK3eR20WXKQSutuIRt6sl658baRhwDw4jm772NcXq+tYgn0IkfeySvFV8zb
7cfiux8PQjFnSVtv5n/v1fB0l9EolIZhRuoUzL/JNrAwI0fr59z74ylQ6Mw+CrkBpra6Ni8hhRun
OpluKS01qungVhwEX/51c/a07OaGXEFISAkwp7nephgEmApam219+2LGZcB1gTnKpQnT+PslDKN2
HyTdV1xgyYU9XhAp+CDzghiNstpS1GYpaHv8BNPhFnP/R/Q7+k1JHrKxtuSlceEflaGxj8VapU6Y
SNHVCVJeFv1LZpctZHrrEbtAm1JE/KUYlT/55uitkS8DWtuXz0sbJZed1ezX+hi0w8G0RaCx5E1g
g8bYIzopn/vFN17zh5ZvIGmDN1UVHfGe6DHuyczTG0io5VDGGAvvgh+VK2m5kuceTmiUBgJvMe2J
oNIkhGEnCsy966yc14LDvYt3ImDdU7HcfcosPYAsxSmIOAwUPORaFteous2p1sX2fkh/T2lX5sHD
Sp76l7RCStY9vhZRwWV3//H9fjDIHr7fGGS8a2/d7alVnLcWiJYILqhXHO7iJZbjHv0rHFFR5c8R
NRcMmMVKCrbD+xbM+6B+433jpfylpuClBM/ajJ2CmnL7lafkZEqABWWstAi2tTWRMQsO/0lZkO4i
6DUfjCWzhJxUK+DR7xP9l7SvRatWb0bWrVmmyvuNHr721LdWeApC67LBQrrmHRwwXj6yhRKjz0r5
V/4LSmSmoHJYQfW+myWhm6U9/ODrS/Su1zdyuayaOzZq53g+wXDor+tta56tab29KgquS1b7eBFx
rjMrpE4OYw+LuvQRBExZOhdm5GNkHzdgZBLhd/Fpq4Ib3DeDuRy6S+M4fyr9rgud7UXFbq4/p7fM
UxaFs6QQvRe/7plNJ9xP5zWuvGGslRC/WGw3j587jk/jxzkWacZWgVYFnIi+4CDrQu9W6eczOHI1
KL/W3w615EI/eekfF4PrYnCZDqvFQWp6K9pEffOt+M/DeJczqgtmEuOCLbmBD49t1+es+3U2VANO
Vv5qshfcUHnY/tlmjv41hCrv22u9hCSYvOgwopnO/MOACo7ATbOOLzvtlKadwpTbcQK55KU+bfNf
hw6WR/1DoZ+bgz77/Kf32951owCI57/ymTH1fNusfOOEXCx3WNjVWgh0l3LnQaDjSszuXaDYlod6
b8b5dgo47aWEhLvelriVlTuXcKashVZx17oLmWNhssOqDctj5L6Q/XqSapy4maQzammyO7z/KLzc
aIYyh+6LCpvrOJPQzA6cM2CwZwx356zZ5uwJIB1f19OAWTn1/arQuDiOSNGkyxkZfbllW2w0ZB8u
cR/t/nkMfoZaRb1b1Ctk3rU77swb+gHacsVVK81WeL4zm25O3ZXfAF3wWi3zWbzdjAuhbIXf6ex5
9LPi6f7plsBMo3e+ndF7dNngScJzLq+L3YxkknlGMPQ+5pJjKY7gP+6OJy31bePZoDriNenJR67L
y38Yl95GYJtDoE5aUN+Vcgo3otL/fA1PNafMzSAlaSJmyjd4x15EpyseAkzvtfM0Q+pL39SIwWQx
Cm9c9dAzrMXZBJytN0ib4wKKExgQdw5utvmExEKLlI+bcfZDPFC0zee58qvw5g04ZQak04/TagIF
dEGROrmw3okIaAs/c9+2hilo2qgLoqIWgbdntlr6jbd45/2rxqcktfO91L8VfhRElwkLCky/KN9Y
fs8fivHyF5NLVpc75k7f/RM/wuYC7I8fJovXU3fByn0RH3/YNVaf59xrYTQufeOre39LNzwgAXJ+
Al6pUEPumYEleP/BS10969JH6Qtbc67YRxPTqVl5sCquNvNrfer/R7+EWbLzfFpyQ2JxtwmXlb+s
AenDsHKVS9yz4h7YEyA62N/usy5oHrslGNSPftrh8l+QTRe9tqJjYBtbe6+twoUHsIZSPQOJYbFr
mT9XMIi/4Q+DsfyrPwa0+6dQ8Wh4pZV49ihE+7YxOybH51QpPd6ArtA8caY+ykNfBP66PLSbtXcf
YfReOTgDoTyw0Xm3mLgeU9pXnkyFyS3/av5SryZekINPbb8Fk+oagJJm/bae/4YU9bOren02nxjV
OVa1axmqnavxt/s0fAlc4C+uog+ctfyldIm+aq3KpXfMde+n7n7d1TysLr3iMNvG7GCrT7/hdJ3U
7q/Ru6lC7T3sax0+vJ0SRasuBo57YJLUWIAOS29uYekNvbh+3kMzeTFgbwIgWrX3LR74e9kBvwSV
+STYFY730QWhYD4BNxUGJ8VbBpYedq/eI2g0XNRcCpIbtUrdYE0Lrgjl/2LRSusSBJq5tHngQYYl
YBxzDK67/IGtv+jx4bP4eh5XMzbpFY/00myWpXEUwscyT3fu2U9X5+GuOihJYjepa4xIHjNT/zq9
jCjQU6dw6ngJ2B6bo42yzT1X9L65EZvPa95sYDd24/O93advzUyYGSYGtcyo7J7tuLAA3718tjLH
TtOzgTeBZG3Uhj1xxBrClP5vMIKQe+GPAfEkPr21rpi5uErlVoX4RbsGNwu/H5vweca9p17S+wlz
puX2XnOv2RZb/HIl7s9hTPdcrlCXfD4wf27MLsjmyeb0IYjBRQaRR18Qb11XEQ2x0NuzaqRJBNVN
eKkyUrUYFu/RB2OANtpH5M5lH99PsOcWL8ZBi2RD2iEhQSAq/X06qOUG0X04Gw1PWw5ZnXxv3zLv
u44dw5pI7aY+cnZolgpAv+Z9bEvaPK+1lK+53XA1GtZvT9Ni77NUS86j4cNm+XwPNsuFWnfxLd09
GaXzTS4OjvthVYSaMvQQOMq5t9kAAcK26MV08HqeardONO/2E/lSq4/j5G/zcqw2zYyr61Z9rQUX
UR2WzPN1FwyBVySlKDh7GHPEpd7p0MxvhbWGSOTS/RmrNWAnaTf6XOefSANHsZSYyqrHZvRUR7v7
kx01tcc0nxpsD7hzFZPyORkhWsXYF9MTLQONcjMtNU92XJwkvTVJZL65UDqita9ac5atlxAV41zC
OLn/u881ZSKvc836EiejJRD5emmd/fm+dSqGRTIollLkgEzKpdFQe7FshmBKdIH1cBoN65J/z8Py
ang9D2+r4b06iGTBEuf+k1dbFfojR1Olt+CS2GZoPqNHKCf1i5l3kBpEGAD1f44/anWu/Rrtthpm
lvb6JhK9rVHaPitV960ZhVyIVzDonpdlISg8OjOhFtjw21DOLLedK8aE0sY3LiO5Jft9smJQlI/L
/yyhqlnL37/9Z0ktwSTukD3kmTZnW1Wqb/PES0untuOMcwsHkDWTrvJjEUySGRYLeG8YKO6SfJWj
BBd2oMh5Ewoz63Btz5B/1skFm6kaSi+vZg4tMuw4V8ctebwnh1DX1iZ1DieeESI9dzE+a/HpHSom
ZTMkomS9T5Z7aXe8IrSA7ekxcHPSWXvdb6adu2nerclsfkOUqInUXGXLaTnLLO5L3xyYahE052IY
y9MIODEs862HCbpzXooZ6k12diPse5NN60Q5GEtxjgqTT6+y3Sb6CsfiqJ8/9B3Pyko1B6KG5ysU
PurPBwWAKATHS7XMtGt83YdaDOBTVlGEsVM+scmraKywmXmvDdMMs4tJMZyF4ZgzcxMedQ11jg3s
xHmh+r6dUC5Yj83r04e149WGkCWUfnNKn7MC7pHklW15ucove44vcMq2kKqpSuGbTbpmMKgErMTH
Jh3CctE9HLpHDECWJB650b8OWqezPcjXc57OJz72g9e0QKG9tWzv2B7tg/rRLSwQSQ430a9ZV/CS
ebjgGflNzOa2euYGLE/OxlKGx4b+Js4NFGVKsz+n4S5+XQzTTfd67mxLnSPBZsnBpd3WY4a7LY5D
MoJCw63GxHIXvR4OifslSU3lUUVMN/jiKhACV8al51x+pFMryXz1TBo7mhE7ipx9r8f20fwqHFqq
3gfkZp/Up1wDZc6VOIqIr3bWSLx1UAPvFBst/OrPyTBlGdWLTNsdLnZrR+xanrxtJvOU32BkZJ7y
q1MyF9+FgirbK15OFN52fcvk9ND8VDXcVZjicgzeM95YeRHwyM12p56ZdZ0El0bfj6vsUK4W/Iq5
MG95nkyHnei+QGAGZnUSImusDkKTUN14jsIEOPbkRl9mmMqaJSNRXTwpwdgv+0m1+j5CSPRf0+lw
ShM0Ha4EvEIaJkQfqGWl8YfzyTw+sEbwSanYmWlSsd+7dTznZW917DHlP/Pa9PFFb+ndqs1zc7jq
1gFa1bCiBCDFTW39cXKYsSadI8G5yk4j1BGn0WjVXGgcL82Kf3IJy7/9XFOe8cEEpFabw4MAVa0g
hSrZDQZyqVGM+qvloIb77L8pPS7Ny+jpNnqKdk+j3dN0/8SHf9r5WrzcWk2j2t3H+uOMIP+JF3Mt
NdyUY1spWHqbL8xfjEdHPXqp2WKQTwfz6XCxH66ZScil1YL40Wr37ujePda683z3CuRYaVrbQNao
8D+RABfYkI4+hAJUubN+y52SGeXpWcxssn26tb5y41X+qbZ7quSGVeswHK2bkuPrIiiYjveLOxVR
L7/G8OseXijbDYjlkmUUvKjQmeWS/D0GJNv+WQ6U2qlY8DSpRMTkncKus+XZxN88i1jZVbrFLGJl
tu9dZFuxsYZ+JZdbcuKy+YvXIr/AewWg0Zgu40cYrqiVRxJuCbgRzCQkCsVVfhHVOOc42nSquE57
CpBkuUgM/i5yWkf92jcDwIoI8nyjBu2R877K4jJNCP2/E9ZMKQHUGWYRTFYJ8KR3nnXlz5kXtYGg
oeR+TNsgRI5h57xfvPTqG0OIrkBYuo1F/aX4zbR1O749oz9vPwvr/rmRwGTjoryPeTLuHmf4o22S
D0GOdPRZlmPAjiUFlLj6BAF3LDXM9G4Rv/gUx2oADYvfMmGFEaFvLhF1WX2vfDFdseCwFleDYzzt
Mmon5yx6P7PM4sLTX09nI7i/87VjJahNeGyQkPPBuG9b92vQZ44QBfn8ZfNdw12DV/rO5eW7+SU/
bqO6fAiwtXyCILv9NAonYkh9gjEX4zFrAB8XJfDnpmOU6HMLgxdQCccNFtcByeXmuv+MkcXu8aHa
hojOiW2QHLLg6mmX/Q9E3AL67buJlOB5i2JVdilHWKJVA0sUeD7QnbO0VAcB54faEJiO2L5ZJ3yK
jV0rm6fi88s69wWc1N/H06cTjscpxJ2cComXHjaTM3yju152VnXPZae87OzqSW3ZOVGWbSfmHchJ
OK464WK5LZmkXRvmadtN7UzHknMbCIE7RAR3/MQ1Mec4ftqN/9uQZ7d22c416t02zor+kq/WYrAW
n/r/qLqv5baVrV2gT4QqZhK3zFFUsKxww7IlM2eC8en/0aCXzz5VvbWXFUmgMXuGLxyNnOujT8HE
Ekwmv8rTFdeWe4orlhzGWV6xevLgoyvPZxVOysEOGR1OMxSSSzhYTWgqGuP5L3UEbmx6JBjJEICt
DLz2ef8gLvwsKB5JJvi4eRDpEwz9/4YxgiagWeU2OGwe1kgPm+F6M5w8ZL/yoIO0AtJSyEFpsUdA
IbSpzCL9FNDus07ATL8nJpRQvT3uWHxQgi+09jOevuFY20kQpNUqNfToEMiZ1697YnjpU3Hhl4ff
/6XwG70K96NXiKkpj+wxmI7S1yntsNGAKGfDmeZkcyNCRB/jOfrEvEzbF/Wrf/UmKzVvK9QE6Ttb
/bSzlQrhjIi3g32+luRQOQfr3UDP1c0yVkd+Kbev+Iq1OeguR1OdyReXB5txumxeZVDHqtsxYRyq
jOCAuqy971EpYUhSCLNCC/xcoQXOW3wRjN2b2c9y6BwCzkIUhRft93uZuzHout+FlXgYH8bcsjIp
PXKR6xq4X1p6U+tJF1BfgsEeiPXQPLUHMq8rYsdzEAp0UUWsNhQnKUWsDsTtJaJKFPIFJyrEu16T
rCli37Wo2gxyvDO5Js4NpbYRodfl2HIH9wpMF7QkryhWo1K7vnxPmorT7IsOZ/ZlNlbNx7i1slwO
kgxoddx9NUUtxvmGWhVYSXso9xRuhZ7EHVllUAgBtU7h39GC5lN78fPdrwcAB8ByyaUkm3nIzwps
Tm8dR9NeE31XMz7c1UaQLkx2l/qPHUpyu2X3uOyeHVfLbiHTmX7LZOw5a1YMhmMsxNZTwOcA2JLk
v9/fIsi5jbHcd06eaXzwcjjsDR8HbsIp3fNGjxX7I5RpmszVkpCwqkuR/o0kTSVzgIEPeSoB8odQ
Uo9GIXFym2dRWJDq/qhOY4YUOsgW5ED8973dgF7rCchfkV1b/2Y6Y/De4X7G92zbz10bVlxo7Fb1
y7vHZx8AVVD0tPDHCvj1TAtwoHKQwlze79zc7L4TD3Fa1dOuwOgTjddWPlyHkVDD3KfS8jdXCwqF
7ZiYDsYS3CIq75MrRVpTmCOnkbYEpH/w9nK/cvpGvIyLehUraNm8g8/Bzs1bUdYxuYpM6BrbYuMG
QbaDlTWIaBYnLWt9M8pv3g3YIC7g4ihRbFor5Plp61hqWsVbM78Ka1kyPmwsMo2lk8V8YAaGX798
T7mdVU95UaNxjiX5tdPLMd9cOgCWremhtbq1FrdWadqeXNq07JbN5F2kFFc1ubT4Nka5Kz1unJR7
WwiW1q5UKGiPlWVMwhswms5D4KqIPKfNj/yLwOiJABAVLMNjjjI5CYFXCnfP4uwSGNYzG7QRwZ8v
j8CedW+pncAtixPwX1/acZZe6mqce1IAOgWcCHZBDogvvRebbEvVt+0rQGwxPGMD7hE5qWLTQz70
4uya0KKWSyR/f2QQJf9z/37CthYa9yoHQNoe5tNllSO6Ay0+Xc4uTnr+fHgCgztWqRBas0UGKSv3
upr9uqJBEQZp6fyIbl6OF7XgV+msU5wudKZQvCWHII6mC2HAkMIb4Qel3mrI7fu5K8EM4w3H7/vp
S0V2D/+e4iy5OREMRoYHzAJlhfNip/R0GNvuuitI1qG7TZ0r7dNr8Oj15SDYdih73F5wAwLw+sIi
49rsJV9JSizHLfdAATzPrkMA8ff8CyQnAGPuCa4+9L2cestrwDLIdD0AIgk+K1AS7Iwgf7qFaOaE
SZtRIb7hxHmHtcyNOVJ9UuoJ3XyztF4G9+7Q9vZwQ2uC5jE7GfthdaSmk/p9NG9vy223xLED8jBJ
z0yvzHM+YahVCTctK7AtgvPnTQLjPBrRqVr3fBQhPMIrif57dAwbYDpp3X0ObYA10hmlKHAg9vQ3
MTVw7Su39uhGh51Na62k8L0N481wuh1WbsPtdlhQFwRKyEkPtFQdZBghtoBSHECydJ2FXaenV6ex
rYtNVCBgHZ4vH6G38T8mUrDo2ryGFa+VV3dan09jVTNb+1+3FqxEEYe9BWSLvaVesgHhVtJOaehx
p7hkyYYbeoPsNlbQBGH8M32dBKmG4oveXdJ0owMqtdy5HbpuA2gIdL7b4BLr7rbdP7Xq5Ke+gP7h
0jagNjxvOxJICciObueeu2QLDeoyHfXoQS247Ivm635ZEjvVy22xVjNgm/zSzJAIOX7sEJjv+y2y
rzQWQh5zf1zCsZBrjT710Aqkd+uqyHMK+d2Dh73rKAqJ3Xk+goQf5TqreW0LpboiahkGGForyQfA
bm4A+K3jkfvcJL9C5yRF7IfSdKw5oBBWWNo86tjzkwul0Q3Q65Vre4L9hmo3AoWBfsO5rwa4f0zn
31g5jPp0/gF6PR3hCHOLQ8t53g8uH03Ya5FFfMm17roNLg/dBkNF58WddpGdhR5swBvTOKO7EHTr
XGkZYeizqE0JyDU0baGU9KlAWdMgISgIEuLILtvSmdIwPY4P5VCsqlTVu8spDjD5cK6Z1dGTXZmx
VQWMRdv2y1HMWqE1dK6ZTobmNYUVQgMHpXRnN3P5qpB417V9ElaUrkOlHuXqMXrmpZ4cQA3qu3X9
sJYuVNffWe7qp1Zmw7vSKLw5XTdzcW2LQHNor5btYtziUXCm1PJrxpqUe/amtZ8iAfkhDHY6LDwD
mH4W8l2fyGvdbR9vo2HpNiyPhg6tzHjfz4x3mU6xwg63s7g1Rq3atjO41FcP2Ukr0Ykl2AZTRkLt
OLwdh6fjcH8czorDM4meOrNylP7qy6lUy1YQlgMSbH4ebCt9HdFppb/8E5ml59vl4HndrpSryz8+
rJDAKPmkvcpk0k42TRAH8Inq/nVWz2W05FrJVbeqZSK/voZF4+WcqY5ge1H7UspSyXQy24ix+ABP
MHlY6+V+FcpVWi9bnKmC/dxCBdFCpO3CdDP3DFJW5EQJ3jp/MpNfvB21FKP2OEJSPwSn2HNKBt2V
uk8n6SXbzk5MljHVJClMiTVXmTj6eJ/pSeY1AS3cgie20XyT53UTdbO83n3mYaAWf5vlWoSc9So1
KpfzsBZvKyplwSRPU1W/Uld1uw5TbL5tYc5kBianPF/b51mYoo9WPZvYcedZ3dNld16ZMQrrzfpi
LKVcjGPqt0lzZdrjQa/jevWuLUlqfV9pBJ/S1BMXUY0nbtkY5pmzMQHq5SCMwGfBxRIsDyYvXwYY
CSs7R/KorVgMZJETA4unvoy+V6Vu9G1Ofdemjr8DiOCbvXXaW86b46a4goKPcbByLn7nnhf8Xmpo
NN7p/W0KHZhu+no+Xs/9+Me/62lAqjIKdtfLc22vhYgO/JyvYk0Yfs7g8R5DE/Cx3J/O4A55czSO
erFRR1/b69Pa5p0IcmHFRzVgI/vNVeTtmqkBWjcKxW4pmCWh/EoiG2qEClDB92L+BFVIRAURAwVp
/TWf9X3pVW2frW6/tFfVWadBMn/Yzx9YjPMNdWVkKI9G4t7u3dH77ly9+G1ngQtixRpu76MWKlBw
ClaAHLuSsNtwAt2eDONkOONfMRtuCw9ZzdKPKeVexjNABrMmFvIdFbk/NbbUb3C2OZ245HOkzL8m
3c6sKGzDDJRUXN+8tfZjOr/46oQoykxzdDH7ibrz0AU0Kz4QqYM9SAL8uJL6V8AeFzON/Kah0t/D
VMaP12/tgty+AdwMGAQfZ95vP/w/0bKCKn0Z8GqPhSoCgYPmYtJSUGhHnC6hIaswSUuopOvHIRU3
JkpmQfhd9uFj5oWsA8D3vSVRSVsSTKpw5wNLQH64ZVYoww/+PoS0tuMVPYrbISihEYQZ973kA6gA
uuStCmtF21M7o6I1GGT8psfm0eEuzaLBizeQtHDUqcgwH6+0jgrhfRuS6qpTm2nNsxyamyQczk63
9HLdocI7Ps3y/VWjSiv43hBhtJcb4kagORC8C3i9O2SP7kb8SfaDR7e+t6lB2lvSgQJVz+06TJ04
YYFOJese9Fmh6vZ/6ThBSx+DGgzItNsCbHcy4FMey6RhusL/jg5+hHgj+1T+ccUF47hp7rK985lj
Dz1z5ABrmvblom3rAjg79aYa0IC4DgWE5Cr912ymccsYgFb1wYAQ9z2yrtbNhfIfb7p4+UxtdQ6A
S7BLRmbW+ZFakx2Vl3M1YS0hyS9k6WQgOB3VVGyUdxqJu1UcJCyB3dfut1bOiwbVXv1MHvQVdv1U
rMIYHjQFm7QKoAy31+F2nFOkkSjQEQdBP/SLElA8xeOvzBfsYzLOZ58yL9iWS4BkQtbXNqx7EtD9
mms6VEk34Nq710n98sz9Qv/KH76R/4IOz39l8aRGQTeT9GrYSEnLXT5UAgelolhEG0QXlh1lW9Dr
JdpoqSfGFHZ72mgYRua+AC5HXoaWttJpGsQtzCwv49KXMSRD2LF/3VSVUCsk3gmPSgCmjaLT3xFe
rhMRjsoaiWGtZ0ImnmybOsdWPvXOs7JyeziNHnhWmmbmokEpGhSzgzg7OBT65WM/otqx7cWg2afu
cl/L1a8//teofcveDEQA9QuII6kdc2wDtEgCX37q6VwEtryFLZ/b1ldGBcf6gn8o1V/qmdi9WWTZ
EZguAc1R3QHOqn01rV6RMmp01Nbnv/Jc95Pa+PLpjlUqlLrosJOX+TVA4KJLQJT949IDS+WcZMCI
pnKVJsPbS7YZ/cgHMV6cZL7ndWMfKO4KzDRupN76Ayhatuko8R3/UMdAVdnHxZvD0OAOHbRcZ11t
MpnfVr9B6xw/p9kXENv2NFifBhm0moHDOG/mM3etg5JY0YyVK9ScLpRDP4CprP8FU4EGHXqr36P0
+L2fwCded8ic4QTOf/vr53DMpCeNhpHzRQXaBtbRpXu6fMBuJOvaNuo4jRKesr/KziunzCxhnb0n
Wj5qc2/mTB/GlARwdsF2FnqgznJWXzlInJWzzWJWMRCo4LIcVHDpxKXckE7AB4WCZBuWs8+ivhDs
fOUT+cfgGJ2t4ZCf+MYMKs9+17I1fx3fJu3CvBYVa44MJuM6YUZt2vNUhsqB4Vrmh+v8jmQI7UMb
KBtDt4TBRELBJgm4szLHrHnjWx5gaCwRMzQ2Mbbc08ObrAdeGxItpgzXDTkBVsyhZgsl2yY2I3Bc
rUSX8ZZ93b75z8fK7JGA9G7zV9yHD8PMWAE88ijBby7fKt9H4DZ3yKm/w+Tifds7FYmOdESfTVQt
dXJHcuzVxak9o88nPzu3stvWrdwsIIUxSmKX88xhEYfKyrzsi1U8wWDPmvtx/U7ZN04D2O5byjMT
JuC9Oc6iebAtIJNGEzIZrEjOlOq353JDtEvyQ6+GHL2AKHbSuU74GqWA2lkt+yCWel2nXPCvQHRC
80FiIlC/U2ofB6Ufvp5kqicK1pv25Fg/UblOhiuHOWzgpBooRzv1V3M1lxoH6XtXwvWgC+xjVp4R
eFwmKP5GMVuLjg/X4zA/H+6Ow8t8GBeGi2N99aciS+tE89rdIIko5t0gabXpHyhlFWvbt+1vd+F6
6caFVgVGMBusK5BsJ/NHQuPb30dAws4M3DBrgNUkQj75Q4KBwRbl7eh5D+v6uh3VF6+UGmaTGt23
TJUlF3Mpk6J4F1YZ+tUsiKh/anR686D/53UK+e2e882hRL5jz57BG60uf5evgVYF0r38DdQd2ckA
Anyw100n0/n4NH0bnWiCBG39rwwJ35MHq7OB8cm3l3m6hKjitcNpwO3tWO7v+EJBwz4/b39HiEW0
Q5JUaZ0oCUzcqMYnCcApX82kLLnzrLUxylrXUzLf+XF3bEs3khLyXXb9M/Nif8SvzpH41VFlj0DF
794PiJRDRjhkRcm9zprWRKq4aY7KJgVhmY1Zec8X9/ZNn3OY18Q27Mwqmjl9rj1rxQ8MxyZ/3Ibr
pXW+tNz2K1DE+hejkoMrD/3+ZntThi5FLRDxuPbsbZ43dDt712xvMye+2ttdupdNdxR1ZkEM/q/1
0Fz9cm5RCXKQS3Oin18eo8vsR+n7zjgELL9zAT0OJ/n1WyCrPTiYHfWLGhS+m7AWWyELi7UdFOEZ
5a9EjEUvMn204sZssAhblVEDM5R86lOhaMQKKXL4qnp/XnYlagH18zn8XxllPodMKY5njGS1bLNA
iRGiP9jLll/N8Dyk6/afA/bbpo4DFzx77Vm+rAy+1Dy/Z7Qhgu9SRg/4v+8Am7eOlJHSb1q+tXIf
N1MSCgxklvOdwqi9oD2GNdmLMtIaF8M4kRQsFGd19MOHm6BaDh4TFiKBaR1WUp4WojyoefhY1JAe
U97jpBX/2v5HmwCaD47RpkQGAiSACSgtmlaiJ7lvYrL2bihCL+e4u/u6gTV+BW5ioKBYuLxk/3ad
1Ly5AvFhcPApGw4OzZBdFFuwbYEnjLZHQag5Cw0/zH1V55mnlLmXe5ll+UP7+4aDDC5k33eKLj2z
9Viajfl6S9XJ5Nc5Og8h6+qgwALi5wAW5Iqu9KKdTQliJLYqPmmA1MRZqO4gBJFljd03Qzbae8oo
t+GF7oPS/zaMzvX8uKBA6BbyfR70RyjlIVftZb5Lt2Mzqmbxy2htVOoW/wNqT4cfMdPaJzYCd3un
E6glLJhGIMI3lsC7tHDRRYnJBlPi2oR1FFb0pPF2a0n5kSfNInm6vqwMAchsLUXz+f8nov/2GB5R
PAZ9LWJJ3HBfUlYjEg/JXSxjbIXip7h+i9+4DY/vwT6HFpom1/LrAs/nmmyQrzB+8PHdvUChmCwD
oVkmyFP3Tmh2IyR/FNeuo0G0eeCP1Ufxy5j/Br2m5lk5wPsK+Yq9WeqxgXZ+rd7/hXV3N924s+4Q
72Y30jD1HPxr8395d6Pq8lC9a2bFh+YRF49e46QZdRff8Zg04+HHZMtIJehn0Wekn2VlZ3T1KSvK
SjNfo5fKkJqj66BIoMdyl2RxRTPvlxoJNhku9iTWY6zpp75ZtVak0dJ1+4+SsTCw9Zm4FUuBDTly
1eT4PBtVM4d2kvlLTFynxESKaTAycQsZY3dqFZQiHD/5w7ZB7Fh6g9iFNYUma96SQJS/lhqnS2NC
a2JOSsozU6vsuwJuakPsDm+pHJ17TmKl2Grf5nt85x0h8RIVnzTCM0Iz2aKfeDUNA1laNo+BdlM2
NE0xgmCCRIuvWMI/MCJJgaNYksJrTFyXTa+Y65Iri3L07buH1LQju6uRtljVG7sgoHfDx3q4LNqb
XLAX2/pad9eX4eeNO2X7ucDdXOXQUesSeotAGtqmJbM/kqH7ptQFLBMNCmneXjSBg8ppZejNwTnf
ag0vbBs1yHIC1ZLxJeBxaU7I+imbjBrcFfDJLOZIK0k14PaLNh+2KxetaT0VPOWVXCp8CRf36+Ai
/LsOEXB0/YQHGjTdJyNyuUqBjjA7OrRyZYp5cF/P6MwOs08fNu8sIM7+QR8CTyNV4vdYsNY9vwkh
eTUTmUSiliYN8w6FSKQ14qN3Ok8eyifXpU1IstCbjx+mDBlIHYpogXONIHfOBoWAO/tN+Xw3I9iP
M/GvxdSYtQ9TLgLsO6tKZwMsCju06EbmtkhCy24p6W7JBB+7PFkEmjwNVoBODhDq9HrFpT00+2KZ
V3HWrBnSDiQcWIC6+k9pKDZaTMWGFj/Owdup6o9GA4Su42hQ3jx4gr3mK/Hu2wMlopzApyVCidZr
YQPcSbRgM+1zpT06tIuZ9ihuLezqXMuKdrVofNm0rlqmrBro0FVX2Am3ag4RI2yaEMA4JWRI3+th
p6tIgOsQMK1eVoX7RxI2gNdVJGlS41t3JuSYNNSHHx/T56kmT92Ws98u4/kD+q4ik+Kh2nK/DitZ
B9rUWpE49jsq1f324bR9uNogjezYPrTUludcWNNK3RXj2RhTEKKKXlVmkjucboLc4brUXE1b11tz
SkTE07lqbifNhaliiSt7Y70Re6rL9vEbLrZ0qM9larDC0Dlf5T+AsRZg7JoQ+rmR6B1//U+2dnne
KIqSbkipurnv9ZtsQC8p+FlxgONT0tBeSuoTVQzPFgerChSecMpGevNuT15MCABwzRKAXhy3pfr5
C23wS2PAsp30Bo6HEOjoGAZPx9K7GHBL1R+Pm6Etuf51GXOgVIVbh3Spwq0sDmM1X+Gm1Sm3aEYK
FMVAPUvSdYrQCRqXKAjkWlysaORysUoo6PqPBJq3un3YcTPbBneffL57WnUno8456VwppSVt+lSX
fNCnio1ad+3ipZ1MSSYR4SoXqqfBCKfs0p5tOzHnkEuHQMuaiAuWWmM3b1q3He0+gk7VLJWu2Eye
aQFjuNZx3xrRKr+oxQvZ2oUpda63z/W2nKrReaJe6UB5s5b1B/g1Zxv5U+NpMkTtwkXLzlv0lqIM
S8b24XfcyV+6SnK4CB8VhNNXPcXp63XxhMCzWXfU0Qm5rx8g+Ju37WRedcsDshbWsthJwijMEcjD
LlB049nP6Pvku78zl/6G3nQ9/7EejeEzqSNdSWmUn25UuzIBBHuSpHX0a/ER4uc7Ljd8lCx/H3W8
16GYhnldpSKBCizpX1JH2UZeCvyluDZ5O+ZwhVBEliD0DwDEl0ej5MtwcXku5x/z3LH0f6/POHN6
5PcGOY0k6/w0+nObfm565T5CTLlPBlyXQSl/r+Z96wW5fhj4MtnmkbIf1UadsVR9CqGstAkMPMOr
TZvg4bFtnmWOB3ptOKWhHZUoU90Fn0wDcwOMnV70g37cXFm8Jzfd9iu9e52Hx3zKUj+18+rD6C+W
O59pJusmXpY512SMJG6IeH0Obzr5WGResx1/+dC9nFvnJ83+85PJ/DwOnI0ErDfMHX1/nf7m9JNP
eWB35T4hil0Z3e7S61Je2jQfkEw2z0/0IKnkSKpw3DiSZ3qITyPs4HJzh5vLuWuP7TkjqdZeXtrz
S5vP424rIFavCI+5xjlH3xqernmr0KFoWuttMzdrLrfNqcWqwZx0BrLTuC3D2oHwxY0kFYPPnIMY
/Ix9UC1BusjpLNQXAUMPQH8IhvdU2oKSQV462o+S/nXRzyz6+3LvVO5tSMyfaovvTaF2vgbNWmnQ
jEz1qbs4dWejTrLs5HlS/yzKheL24tieRErp6hyy9GViGrKoHQm0UG5IiCzUdkr/1w1SxgS7r72/
dKazbjTtzm/y2G6h3CUcl+F+TOmqP7n1b+mQioUA2P6aOP1jLtG8CBpypEJpyJEKjRR3xOT+ILgv
vRmM9sf28VYnZGBehDdI6u+GOTVHXuxtDjVd+zxnLE9pueGB0rhfsJ5807c3/zGVKtku21f0Qt2Z
9aaPXjg71CrPxl1FUiyX/nkUyAFa6dXlpr/ImsX/9uQtCZftWu0skHTGPLllwfKHZ7eiTG5uiUwn
uLa1MnkDwhzkDnVqQLXqHngqgxQVNOIMaAwpUAnNZBa/J2zsv59Q/bXYNsSiyob5KErVm1bBRIJQ
1WOiyqBNNcJ92epDVTeheeYXaZ7F3xPAur2+8axHYMvkwUMFln8mbWhkoqZU7KP5n1vbdR+J9FbN
Vw9tz40RWAr/RjLIwx+tPULDpZdHMylqgW7b/dPro4ZwfaVlpFGgQKx5/SdlqPJ7Fib3xnflb7N7
UgUB4ZX8SYf3yJgzXiEf2elj5tm7KFz6801/m+1pyWU/dCTjKDQiS6sO1hz6wGlduz0SbsCNDXDz
RSVcRjzGO7Ng8RvlaznYFUO/cbEc6Ku5lhfxkTd1Si8s7Hs5natCa/dbH9LAj07/feZHrX/1Nl3/
8jp1AfGw7RDvXrS8swZOsx75WFYTp045Yo1aI/DFwAydPOpMT53CqpPRLVWF9ckR7Lj5KBXDEJ4X
eKhZCEUTYVKznJso14eUe421vpf3do5fMum7cIp6U7FJWUHDW5OdGvVFyj3vqAJvBKnVbsRXKjXj
EtOGouJJOmiaISFNpzhY3ifPTBA8Xx1rUDrIR08rx+vh/d/wI/48w+l9bc9Bu76g3gL0SYsVTlIY
QMsXJVVmNNhM5dQA+pqn9XWEo4BWoKxu3HaN87lxTNdBniEMVRrnSmOLY1NprNFscGy4C6ZrVWlY
cdaQHarRPKdR9JBlGyV3r13dq/d3UF3Nkyb0vKUlpYtRJDeIaFzLG4NMg9+2Dh8zO1oJzInOoUsV
x38FgNa/dWV2trMC+Nw9Rp01ZRE7bVLdx0FTwdp8lWmF/jxMqFjlOvpGDpLUt/NGBCmdbjGK1Jrk
5wWsm0D4XANUN0Xr+qHoz3TtDIofL3RnyDtTwim/npb1amZXryXtppk/LSBoXS1yrJWDzQWV2s59
6HStf5Od+qM1szaiDkq7tZn2LvXCS6v8vFx3mI7lPpojIRqZadmId43COaxkXV1clFnV+ZYIRacy
7e533cymRtrGbKxGtLVy7pTOLLhrG+OWRS137sSFzoYJCM3TalGAw+JgW5yubdw85JpLVPNFC4h8
dqllxTvz5EVvNO9Nh5vw2clZCVg9VegVGcI1FotGvG2EDmZ19WeyoDemWwdOaXaPD2Z0pJgLfn/6
aplLK4POSnKZTgihiNDDDvdIv08j1e008wr9H/Zq3vfiEiZelW8t5KSAPl67Rp1SXWsqmdc02kbn
rru5wWIvVwvful/aTcvfu+PgXx9ybXOswg3Ws4p+0p7wDU7xTGiMpb0xlj++dO9l3TVHtoVmonZC
Kpu0R1GL9dD09LP0nSeolQS9qPnvReGR2fH097qX+SBpfzNF+D5GX1Ljyjf3QpphO/oAJhDpIht2
/Lg+MgHIOlQpaO0b92qZ8oN5qIL5sH0Cxl5UpHqaPG0Nn0Lpty6GeaVekjpZL2mjMh4cmnFNF+76
nX0gWJYLzql22Q5Bpbo/1ean7nzUKWQ7p7gdJwA77f25teZ/+HmWy9dWZLKACfmKG99R2XtYkL2D
huwcs53VsrOO9Tar0ftlVbvEncqiM1p0pnF7lW1fkvaM1hMgBe3c6kb0PrcW5eb0XL36Ex+luLZW
UYCLcSKW/8C9A/b8KRPxfim2l4fWjVL3rD1F4NRv5pue+kjBMJZTHykYRiZS12m7cA6Kwta+ENY2
bVLbfnP2Ivhwi8Z817DXrGgbtpvW9urP7FgvzR+eC+X+qThI2tN6Nq9p0c6d2pH09RTIDZgNlv4s
e8mD2Xuxu9507SOacdG6O/29SerU2dlpsfXI1CaDKz/4c7csdFOk8T25zvXY2SLoB/STy9/Z54L1
JBmwhL4m3chj9Sv1npj0jSdZTAgKphYlgfC/0FAEqfxcjrW4ygNDak0jT2chmCYIZ+q/TY2e4Hli
PtlhxLC4BCOG7a673nVL1+7mUkOGzMLw9ONrf7PtZ69hXa4sNbWxI1OyZowTd8QMJfc24MpbmoEh
/NZuL5EiuQW/e4vN6CldoUWLdp72Z/+xPEo/8s/+J9Ttw4Nx/PDcnst9TfmSvNfszIvONffEjXPN
HNDFqZnZhKf6DIMBR0KvssbO9GB27RM0Yh+2uOMm+PQweCWna0XtIB98HyiY8H3IdOZvxioKyCAr
x2+UG4TCEK+NEPq0mhkahoxqhU0/s+lfQw5VK5gYeho34fYePJx5UJWG2cs1G84Bgxfd7IVXQNe4
3NCEN+QxgdEYXtSKz0yZfdkGKMx6ggZ5oYezbCOoczSLzzT/vH8pSuHxVK7mHtk5HqZ0c1nnqXdL
ZZ05WJ0gHndvapulu1bqYN+9fNN0t3Tcrx8mPKOiXkw6bvLu9eWXxz/J6TvzIYhlPna5l9iTk/lw
5ddvk8Xv/PPBpOBxnTyabRie+Bjlt7yRytpttv4bN9Psc377QoWvmAuWplT9FiJRUjf6COYZ1cKP
oMkHv5tagpqJoSKTqmqMNOyp/0KS/He6aYFD+/12A/iIos4cPg67Ot4J9kmCI0IsomPfanbTgsNl
KX/eyNd2hahT93DonrqB5YJoEPTcDiA+gJnEmZ4OX/q3ZRILn54ikwYUH0JOWpvIC4ypPg8lduad
6A/gxN3zRMt7977K/skMQ0dLRd2+Ds8wjUCmtCv2QUpz83V+RMPJeNt9Ye/10DzsVKuvjtvo1c+n
sppHvQQyiplLaKITtmG/GiQoeSvKbs7Nx9xLXiL56IHMhAb0NDTdp+MsMPS96U5S6JgEK5GYw+is
c3dQ5JWiwSoPC/p4A88wgEKhAqQOaZmGaxCJ07YWBk3gM14w4pO34eKJv+vHvLGdzVtcfSfdzFHv
JO+tpC8wF3f3mSc/oDHu72+kUWq9oAAK2XAt6ZV2HvOlerFU976YU2AqXS7DbGvzTj+Lwmk9pUrt
vlCrfJv1hg+0wRKnFV7bBSUK4zyWcV6ctAP7JzP8cv1Roabj0I0J84sg+VN7LLPcJDKUb9zPn10U
+uv+6D0RlYtKEv2W4ifIT+AtgbLo4li6ONq4ADvW4RBWmHTs60SXkpYufFLsEbiMo76UM99i5Daw
i0JIYiVFWYt6d/Zn9FoO4bBQLbGb5QdlrgA6QrpLcuq70alsMUqnUDwclP5qZsWDIlxE4RncVFuv
wTrjhhcRLHS8PdcgM3RF3ZidEw1cl7ZJ6KAmPCbJSUqvTZNA1GiUHEKXas+MKduc/sZ18zhDxxwl
7ekT/Q8ggw5mTThCKNgfwyOCagdja79K39xYm65Q/XIlp+gRNIWzf+y2IP4VdMa+7vYid50xJ3n8
qZFqZbKKvGCH/BY2I7VZQ4+mwdSdL+bdeKC8od27bb57B66hn0oNY7wiahBtvny7mHY8duiEzWh/
zjpu9LbwbqaCn7p+dBQxHLRXeOR4VHd7pUlHI3fWcT3dYhdZlWFdEEXSyQhbBgMrqKxi0Hvl3rIA
xPYf6xYDJya+5RaPwDIt51/rXyzlz+9kE1UaAW+2bBZBcYHJ9/3sJ2lX23KVrVPDDA9DQwo1H99a
W3bGu7BJy1fOI2EoIM0xq4F3VYqANzb9gEfHjffQC2OCkruTMDBFfjqFXX4gArZVpFYJgJruc9O2
MVfARughhGH2TaAtkLRQzyRE0nCfJ8LV7SkgusaiElOgLfbImHVP/KnrjvA3/WkoEf3cQwelB7WP
/+Xw2VbhpTwAZGyM9jrT1Skzds3GXCX4Zdnk3kQUP2b96qx5QOT/r5PG8WvEcq2ipWgyE6aIIkVS
pUoQRHrNpHzL4d3jzEaqqvtPZ84WsFzRBH1gX9/swwDkvozxrMLX9OEy1gXVQ/43s4BD+jezcCT9
m1nce8VXUCJd0wsDv/rEBc7VI9TfQ326rq/0ftf1BR/4WX0LMZyu84/Q/Q6l9YeR7x4zjQz6tiXM
rp17nMbLTfN1B871G7kwguEdwmyZmL0AaW2+OGEboM5pOx8aU1GgELymwNyCm9t2vNp3PP+eDSO1
YZJfqThvrdW7e3vdhX1y+Kqshrv3DKbJZ/QK0cWUlEGqR/9KbBGLQfh52o49u7Jg6z4iMU41LTLr
jHGZ9/XSi4sq1IQL+rkdu/litpkE4Mf8pyr3gvpb0q3uz5P+MulnJ4P8ZHASmtSxDFHD/HXzQxDe
Rc1kFRSHuW9vx+EOYYWlfsYMhMx3Lbcu+pSZ++J8MpjhEe+CA9Lk9kBEzpTArOA+vzDCKKezAoMC
y5TApOlUqzBxAGAkTUfElgZk+kvvoD+v3isvv4o0Tip70YTYIOmTNaXvyjcsY2KL6rJIaa/vG29C
sr0dAzv8F5J1Au6KqD66YBrr8achrS6bczwTDzBP0wncHW5p9iR0MxIyElpmBgbLCZPZeafYynyV
qO2nC0AOTA5GzizDOjXKg7tpEostzlFujo7F/5YoIsIRQT6NC9Ofwp8tIdyYxYo4+hpoI4JxqjB9
jzjkpU1fXT9XsQRQ2qMSy4jc9e3jTDsQJnXmudatWIUsMts6hyCqFyGOakSYjpo3x4MsXo/JRDqG
IJK7DuZKOML0I8VpkWAP3E85Z5ByjX12864gd7LtcA7Ty+gRdXmEh5vkBwOYuSuFGGSjdHlKD02f
hmJJsQ6O5In2bhhpywnEIJtoC+WY+ZGAGqeIqX2vXOxuAbZMyqqVH+oJxvU5skBEsOCEASzSbOdP
sQG8rLebegp7A1b8C7DVt3k0gaOePHyOPMXpbtGUSQh9s36I9tMx7O7dnDYkMl+5Y7WYQgc2cqu6
cAXW6nMZ9MYvQVCk2j55rAg9lj1uiy6PcdcwnetR5TVuPvw1/zAln81fL9IcyNmcdK7Lwuu4r9PW
D/HKZbdDknGxJZTeHbC0ke7bz7aKPl28aNYJG+9/t7l7Fn/ux4KjoeZm/eFnBIkKWwD+N4SGB8n4
PnYTBiE2C+yJEx7Sf0e6u3zfiC0DLVjn9bifDuasbfL97bFfoUjO3qbcM885T3r7By7QSTrRMdVl
64kBTCgoPRqKT7t3vsurc8+z7sjEWnemO6CcVoKBItxWcQ1XlVbFgbTv2FbXM7wOc8l+5aWiRgkM
9RKjWPbDoIsgyJJ+EK+0sr+qXaiMaY1PDWf+srBtDiAGZ5QD6s1fyKf6yvQ1iZePDt1iaoNttJlH
bFzzQeydcKBL2i39xaLPBs70E/s2VP6UtYv8BNX01LI+5XQe/tTDeIayCNpMy3PRdMrLuhDSRVIb
1j/X/iYJ1n07PECXT6/xhTZOoLv/FB4eoyvMWTcAxwOetv4m7XLzFpC8t07OOPj6wPRtOxkkk8E+
M6jQgq7d0DrvmplowOmCl8gtw/JCS8umERyExEgrM2pMVgEiUSLZXt0zmDkEReRK3DKPveVaRxrI
rIUp2y2Ffh2qrj+56BwMyt00YWMi0I4Go+uDuwaf8ctZOf1Vzj5xzzMGPmUGu9vDdPswfygYBtWt
f0nW3fVeFEzGRlhO5HXLkt6kCtFgw/wT80VG2EJSiMixtIKU3qR+fM8enoV7KG17518/1ojStF+0
FT8NMGnoy36F2gNTQtdsJAm3oZz453ppV/83Or9+5dZDXwENGL1M+ieatZQ2yuGah2cxHHP6Mtlq
/6yrb0aUBWuAf3cZBOaAsC8MNYPcSb9xaiT8lT+YkIB2lju2TpmRuw0EW7MiT9/zsBZbkx8islgr
zFq5r1sXcOjfyL/McxYHX5c1zOz9y8w+Y8DLhzbXXS+72dzfmf3q2L0tuzsYC5BD2DnM+gb99jBA
vdwa16SRXzeKazq6gmZYM+U7EOuFo1RY+V+bj83HeUZBv5aPgwn0/IoCFxygrWiBIllfkg471ec0
YYv1Q1SvbZ8KwRFskdSWy97i2Iu2/eOkv7v1CyyMsIxgl7GMzoNk8bAoBQGmUXFQKg4qxFYz1alp
z7V/2vRHOqYmKhpEIWsMZkwEp60dC8psYFestCrhhlMmBYHFMKGksEhecfI7/8OkjvgXatrNgyKq
6uV8/jOP2L4vyHGeaz/zu/ru3OzG026l3C0ueoUkKGOfFj0GZg5F5z/eTtQgWlGPJsbmitru5UlX
yAEPPR+/LibPuRclmmX7kSEm15GveVTxDuQ0uoB2YGU7iG6DRSf7VP6UiKiVnP2eWfHT2iMdLLqT
pAvkPnoZ0XU8tu5oIGH7km2NKv/H1X0tt5FE2QL9IkQUPPAKW3CkSIr2BSGRIrw3BeDr78oqtWbm
RmSwu9UiSBTSnNxnGwkcQhP5bemQT9IOeWbRanlyadUhZ5KeFLjkNfbr9uYISA7jvMZUtpGFgQa2
TQfG0vnyl7R0+xW1Nl95deY65P4lVitaIK1HiZ6rucX2PTcjt880129dbTaf53XkFHd/94eE04BE
2SgQOea/zt+OfhUTegR2hYFagZ4zLO1GtR1cYDTbE6e3ji+6/VERsS/s+YsSYnNDwyCGGa+FK8Sn
WmxjKbJdLzTq/fytWUA7CcQ7Fxq0Cxeao0gLF5pe4Sm7prjXLrUlZa9PX9MkCNdDULB9/Mw78mf9
DmCGq/iPrggz229aMBsI8/rVQZPiSiBB5zZ0eVMZogwnJ/SqZuEHiuKs1DIAwNBF8JYjAtS10f4q
xMkutoGrox0UKpEkDb5w+bFVn2Cs65abbf4ckBPMw6lt5hPBQlOCSmPtuhQqw17u11JH5x2Og5Hp
beQC3ZWNPylGN+XOQvqQLA30SkhfwMVfAZspjRSHFIw9gVml1sTnwKpe1ikt3Id0LIqPxZEXuoYI
E1e57HRU5rtQAktuQYfRBLTQXjjEVnKWOtkxFvYiABQrD4ZVPltdISWEDTeLEMF9ycI89y/mJEaU
GalQzphUC/SMNN0Yc8PYEdjf2jKOd8dA3sDcKNBc6lGQM4cgelS1zTT4BjvqS7fOnlfUihE4GAup
uDuXN+dzQY7oHCKa98blzow8hlSPEDZJVCG9TeP/fl5ubHZ0tvFl2ptUevtZ/3JDXRosrFBNYLF/
STvatW9JaJwbGudc4f71zs+6V2nvXHb65U9Vq0oja91Y3VdAjXop9TAO9c6l0Dm587wVfioQQP+i
Tnz0pXpfyTFJj25VbqlX+trkZjyjF4AI7raD0GrQ85hx5peA/r4VrJkxbs2ZtApk41IkjLkq7x1n
l5VWSchJOPFqelPQCUs4tUrVnoM0I6XRw9gl3I2cUtt80M9MX6ia0jOTkPhvyeJObTJCZ5Boq4GM
r9mVe6nIWZdzxFZ28pfZ4z73qDKdTILtTKYj8xoIZCnO5KJjx1J96pMplbOyGxBf7N2KvSkjMB20
pou6dkmR1yjjW1vEtTXl6nZs2TVDt+QOFhAwSj9RH27XMh9hAcV2dE91lX+Yf9e+4NjReliJBoJK
2AtVCwEZya/iGexo/OH3yTot1pgCva7Sec5+sX+HvV1W6ZH7cGZ9/qO4ncK1AIaU7bnYfUo3DuNu
hA6yFMH+i7/WgcktV9r8x+ptCTYM7T4XPa702b5ua/caNnZlhV1dNRmAsez6X35A5tzsg712Xhzx
ou9EdoNUo1QKQ8nZ7KBJkVHlpH2mwBHdlHrdhSf6XNgbn47fWVwGEAGQttmNdrvRMRptV63b8VHq
igUHNUpqPQm7a6rkWk8eLDRn9jOikX9ZbdmbivMVqbwYHhbDsMNOWyVYxPY+6JamWNG8i+/GuSBd
Ws5GS4Za8ewdjqBegyCshKJDPPyp5n068JO2ugfrMBayHSbN84N9ckeL37kVQ65S/pmMSbLSXOwf
4WDNxGaKR/7ecZzWdRbqgS91Ef8t6ZXo6HX+MOUW2d3a1hZdCuFVOgQbMuye7E3+oFYyTq/RvRuy
yYs0nBXbxVKgZFLXkYUt+Xm5ywwPkMroHkxn/LtaOlwLfxyrm1pXIeYK6KtFlINK7eMSJ4J9LM74
Wo3z2upuyHPRKPHkQCwsJJxvPvIJVqPnVygGvktJwP0C4XRwuA7225C+UWPcKv6w3rvRc9sR4ks+
3q7ElzVOP3bvkuXLdR1MkVotYyEACiZfDqNe9ifSmdqVHdJGu5gEmg1wne7+z5/5WsssSAUsU2oB
D5WfkcgspjfHLigUmxoa6rrBcCrcxDXSmjZ1UXtp2VEg9QroM2mnr0kO3IBAalQ/rBGBMuLgJNGU
morbWiUWesMZNgXhgD1eT5KMGJkMS1Qq23COV5kQ4YEtFyH8GQOhnI5SNfbAqqgI896kFs9q8aIW
rxdaGQ1qp1Jzghp0HczZpG2ZU/TPxT64qnJ/u95H2Al479U4qcYRYxxmGvseIKIkHv2uTmreFGH6
wCf/TZnu86x+qKBeaWIQD206euxZVEIUzlTAv0tTQMNXsL3/of3XFiFQCiCo2J5TpN1XhrzziyOd
qOm3Yu3wDpjx7HQjsuVdeIIdgDR3gN5qb0EaGtEoMOjrCKoPKfVtJKIxnUYrKbVoHshydLejVPmw
/l37su2RR9n21Anz3zpNWtyaVAKqJl2SjWDlBaRLOZUdvWQ9oX1621xPO05sco5iy/u6fulL/XRS
OC/onW6PlWLaY6YEFWIL4K7RazFQZ/C0A5scd/pQ/uIguEnwpyOf+i95Nk8h6T/z71EgyAfrH74s
R5c3QFq5c+tsh2/XK3WLSAGeizKaupdTlxvY7WS9hFFmhVgI/nj1U7fmmnXuXlqjSOAC9LLQmn8V
LLpbc7MdnK+D8qlfP/Wr9V693jsee/t6XD7GK9faYncBe9T0Gncqt+4E0kaSytcqtcJbzeLDJd5d
Yjk28w4zvNmFAxpBak9S/XzX54cXXfv7KqvhJhLmprmY9vPb/mXbP8sMnvRLJHMspORdlXqXhgZx
dCbzCzokNAQ6JJqmoyTbIGObzLtU0+dTMJ/bc6P8fX3HdVXmVT3WeoBnkF3rv+heNAV4spXQsuex
lWZYSOuABQVGuBYK9MHujTwjN8RUrn9M9gG5MuzlQ7dNWxQ4ZJt/d490p/SVxljzCYRpLHqvuD+1
AHACMguM80F2XDx60BJxDPlFHysIOLMtBFbQuRBucOfNoFjoRzlHoQt9f4r7furjx79fW7NzcwUe
KfYVx0vPUdf/2Fsuezf6t1+Kp2TcnWjvIw7T/0y742lX9bRD0ZTBIo9jDNUKac4w01wLX3hCAl1o
IwEaWK9alvktl/POIumU7YaFznFBiN0x71Cf+fcTWc06Bq5hMCjYdq6oh6g+m86JsW6tzeBhN+vI
pOXuUENstNW2yPA3y9GxOiQlJexc5gcM34uzAUZasVf+OnL6Ogaf2tlvpu+vACWPmzTFEyeX2diw
mT9/Xqs9TSAUeOetI1zAO9E1tcr016GlRwRAy9AS9a3/tBXY2TLY0rYG4rSzuYXNoxGQpvwQsCQ7
7PDSzz7GNQlw9S8fCnx1xodqwDJdAYvpyFLZ1boGlrKh0J3eQpVruHrB96S0X2rNyY/bd0Z0hvFj
Of9/WuOI/YjFVGthwttC8dxXtRgGlgTBGIl8ruSQkY8cyrFPgXow+sL56cAebd+NmNPuFYsNHEPQ
1Lhl4FTkxy20CuMybmXMiuMYNaA1W2D3tEulQOK5oMZ3cDGWtcbmTx4tsRwEg5dy91x2qWL9HgSD
C+hLTi6yx9pLcvGJDFUCr9BjNFkibzEptY5OOwIGhpNdzw644dN0suBwm8QJRB0JfcfpffUQ1Oze
B/nn6+3ODu7f1c1fyAG3u8TpTBAzbdRLAzeT0DZ2MM16oBOgZuXQB9ZCZ6CKl1tAFYEeFQ4Fi6Ha
S+LelBfqbgTsvm3uNLtyHnqgYrk5uLqxk+POMSGM5LjZnSoqZl3AbTK7wzq6rDjGxPA3cTb5id8i
oebqzi37TzYKTfem6Ckf9affM2g5d0dkG+F1z1pYGUasNwmmcKtI4TpaKnBdZqkA2WYIGP5b0Z1W
5PoDWbU4fdHJLLHYko06e15/o/wZYFbQE+j+H3pv1rl3TS6DEz4lvz1uImmdUtuHUkWdMjv0jlFv
deiZMztBLAe4QW/yBTUNzaXAsB8mrUm9S6YAO4L0mvYvvpDhGFnwGBUUCZRRc927htSxTAKVZY8R
QLmR2xaZDJ6Gk+VwsRwyFSdl7R1Xje7j54/H4uGHD5dscEoLnTZw3VdTSEQ5ottpYMmoPBzjh7fr
5PH0qWsH8YJja4EaOg/+JIDKmtOgeMu62gN/zI4BAyMlgQnaEDUYFNPTQpCViP45hRrajXTYKEpz
goamJbSNwWPDX9S20X9wJ9K2kLvm38X+eCl7qJdKt9QbkcyxT3WUbalUR8Vlnzl5Lgrm5Mt87zhr
jmHCjcuvybhBTZR15qaXoCYySDiWMjwvoTOXNedmh5Yxeb+1J+/6c7NZaNGtkdHDud80crfQolNX
J/jw5+baddDtdS++N4zxuKG0rqdjmTaMNEr106ose6ZZmx9FQsutLDar/HEmZA12oCaY+8jujQwW
RmksE5MV6qvoCXXPZ5ERA0JCGglIWUY0Z5XM1+H+vmOtxfXn1C3mg7KsqgTg1uVGL42vKZvAo5nV
xfWER7Or9/i2F3esg9vn03C2HE7rTVTOGa+E0bU0XNYG29pgMh1UV/3TuFde+r54zlZ+29tUeuVb
/1rr34oEX815GxQYpQF09cVgWgwwmzOMkW9gddegfbXhsTaMrl5zeLq6Ww1r4+bpNQgowH9zHKC2
ZDLid0MYTjYmtxbKdMZx5ijOomf1WwzHV/4HW3EjcyfgXxMkCIiCr8I2co1NIZjqLU8PF35oaZAF
7861rlklzu96jCS5/x9SF3GG5xVtxFqXxeNy2GLiEzzR1TPt66E52bUlkI8p8s/t2lYeFpfp8Gsi
Yy+7FTqHdU+A2t4Gise2Dk7ZZBhbIuNSF8m/Ogs8/82pwy6apAHnZQ4wvCPgTHiIaKzFwj8Kq6/b
vd+s+HTgt3PD3z52+WJFOq8K3Fr4Vdi3lfyKuY/ooQCAfprx8PMxaahDwD/8uixSR5zEjodgWX2Z
PF5W76vvvaZPvnXBt/hODstG7YPv3dvkhXH6fMSHvbVkVsCicBbnpnF9GrQHlZLMnV6e2+6mV0x6
MtwZyMeL+/8RHpxDPRCdO9IDc5sw/gUIKgYECAqoZ6tQfVcRZCmCgXlfhRFiSmCjBUSXZc5GuByf
g3qLZQ5cVzTN7Pfs9/kdWbw+kzXCsMwTGv+SBX3chXFhHzYqFkKwcmsyZWPQKKSRR2f/SxngOWIs
8MYhX+VtfA0hJqWPi3akmyN93AenN490Sd/Yu3bHfwoMVBv/HEb5sm/wI7S+w87ywpwpRy28C/7a
V52ulqc/ucWrb+bi895Glu/sAz+GVxljwzBYU9JRBs1DQ5Z0alxbwR0QQP1WnLRY1J1P5M/A3QYH
x62qM8RheQMMVHGAh2/KRX2pqgsg65bWgcxLjy8Nmgj2pCGNmUEpY9LMoJEj6LWk9z1glJSU+3wx
gOE0PaZYCMJwnZDBU2yXaRDT/JNz/o93n9n8RyFkycQ3iSactOf97bhfcBbh9fDkTkiagi/bYUJ3
4ENpHnAFSkprESR9i+fNLBexGnJ5giVrJEeeOw43X6kv0cP27SoUmq0D4OfTvCvySL4Ee8godZSU
UcEKFEL296mxg/Tg5g4obBB6Xo0NM9+Np10+dkeH1R9OdeOof7VfJh+rb8vw52bTX2CCrnqsmw6F
eJuTmtKY4lM9yGgh0lm+S/6ZiH0vnwf87Xyswakv+O3txKWGT4P3gmiP8TWuhSTY3ry3rQmcZtDO
KDKvd/+Rn3GuQj8OXnir1Bj1hKij8XTPcbbwkJ8onAhD01sZEzsd+M9yJRjSbizmplmKvlb/me5P
LExoCEqI0Kmzls+p/DP/xZvvKBRoHLw4Zf9U81/7T79zwreTH/7HKHd+On7y4gtuwVCft/G1Z0Xz
2vK2TH5/VcBX6WPxvfiOtDqmcv0a8+7i95lnSupdJo+IVwv7qa1GJ++tcxiZOWamW9IcqT3PvhPx
O1yybBZhkRw/Tf/9m4/PtOS0B2Bo2nzqDfuTMX62puwvWcD95GVwuY92GoddhnHI4Q/rT4lG2ctv
39ZvgwhHu7ltyeDcXfkOUh3N+5XnxM9xy7eg+PUEe04/mEvyvs4Etft22/XMNJ+bkIVsjs2H06F4
V2h5Gga+fzsijFJTfqU59K1LDeNaY/zQP35GDxzY8qeQC7GCasyQRBtlFgetsw1w2XyZ+SxPTaXp
+s7j5Lu5hvG5T18bb9FDMGf+3FZ7+zdzwIq15M+fJZjgx+yFVyOSDNgbebNhI+I2NucGMCyS0oRZ
Y3fx0Hg3Vk17OrJv08OUyUMf7UupeW/9KfW3nn37joGFb/mLLG2Hg+ienc5c9co8sbl4nf22EWpu
bdio1XkIwhyKf03PErQoPmfKUcaVzDg/srU2UREIwhpPFy17FxpXyx5pFPCmUMJF0dJ0NITVr5SK
3oebKr24G9HyT0t0l4/fhOKQOust5+0KSEPyFrCDQQp2NVLsKb5okThe7Fs4oQJ/qI/T7HbvQz6C
XUCKxUEKapd+5Jsx26kfmnB90Us2xLlEYoE/UN2/CUj2wvDYbIdN1m7eIP3f5JXKMNILDKP27Dn/
TFPl2ePu2tIohb+ww8038lXXovhWCWFL0+TV0t4oBfsW0cqNgt0tz9jRzIc/PE+fS+fWarArhN9d
FSBWpPDxf1YPRENWgyU9slukiR9WYHpiLL73k/CUfU7xzp0F3fPZ52ye+pzlsiWvfgZnSmWCaeZp
edJmOlzfnRUFqT8v8Xpqj6Pw9uginWeqkeU4Pu/Y+PWoAZ1NezoIjv5pvtjt6e/+5SCTdnbACMG/
aqxWvdU1bBGVdEuzaix8T64qTSM843pco2ONupNX4V72wXok/+gHNeRu27QYa89ey340OEocQUA6
qgQb2+3oNn2ujDbx8k3myvJNoluQNk7avlqPjlx91Ss8OojJDBqyKjZ5KaTUrOf/R9mWnIIqa15t
G8oWBxB52eLUoREtkjPr359ffT06AhCFMYDe7DTZgnFCmLisPK2Lt4Xkkefsf3nAduBgFFp+YlJ/
Ts2FZ8T/OLA2Pblv3P9AZK5TExbWzUG6DPLpq3lBvrsWIaeaN2Eitgz27IRsxVNPXaHKXAm3UUWl
AtSgdQv2hWSo10emjmmlQeVqgYslscALaNAcTPE7IeGnxgsTcTDFrKd0zN+f+vyTk6h7mscqCqWB
08RSt+b5aXxbV56mpVaPTWvD/LLtmcF2YcM2+W8jthi2YeNbfG/VarZ8YVPe3dtg/+nTrqVJd4tv
u5LiRSWYpSLzkeV2WxC+xaf1wwGt5PHqOQ2xT9+Sfdfxs0i/W/mwM9mWFomdqfq0Rvhl/JGEUMcq
68SSXDbLzOPiZ+vKy18p9XTNbC3Pldjpo07gguvEs6vVRjsm8mnoTak8KDOJDx7+VoGV8eyFsteS
gxn93DMEJ5Rqnj+VPRaP89fO6vOxudY+0sO/wcvWixYu5GoNVUBZJizShWri4fY1+Y2+zrYmkioZ
stw8T0tn/Jx9tF47HOqa+1fxhFw7uiyPbbjR4bFqd+ORq8Z1jezzkvavXtaLZ0Epa0nt9hmO+fR3
aaxYyIOBLSwRtdobpuHLTjEdZYYwXEZybSPnTxgCtkrf25bpzF8o6ZaWXZpe21IVrhEYOB1JF+mh
IPIOZePT2eAYsgGHRyBN2kP2GLIn4TFUQsCNb7SfWYfc2bkRazKHD9ZanH1PVF+uvSLnU2NclWb4
5D8UMANeu7cvBIg5Ix4HqInrEp5tYLW/iUiqRuea3yPp1z78NKdhXUX1sfuW9/BA9axmog9EF236
iqbwX7lgigrOtov8m6VhLYnWDglLwSx5/8aQDYkxjat2sLLIlz2kBPbryQWwc0KBWkl//SZxS0oC
p+DU9toxoSBk38sGfKdsZBeh6rmFiLRlb1v8ClWg6eXgTp4WL4vgO31BP7bP6k7v/2allfOtVvmn
39gh5bQypI5urq1TWjWLCwilg37JswPqJas2rBPhrODcXSxcsJp6d7sURTaJSrzfBR9bXaoINkb5
30DkZ3IXAAXizV2ufxA8nCM/6nMyqTG+COyL67SNgFEgXrLD+GcbyufyvExteP458TDj2RxEo9FF
/9dYuk4GtXqPd8Hp6M4d39K20rnYXc1EeDQgYGNg/2WwrwzwtFHJzg1UCOMsIcB13r+sBQuThTbA
ZlooRrBOvMJBAiMcJrJOCRT7csd3YYTnr42o8w4bEk2vufOvszPWEPuvswOWRM1gh3ioxfPHZFh7
Q0Y+RXfV1ANxdhjVT8Pp2Q1+MJ4MTud+fQU16OXysU69No1sZC0sTPZkNtQg13ViPrl1XBHknYNX
3LLUvW3J8jo5hjS7DuGDv3+O8EC653nIutatguIC+LAj1qGZrIMzDykxfFQyCmV0HygTxyj0lhEn
Dt3LI2Yneo6h49OoDQs/tVp01Q7cU/sBd2yOh6Q+sN/Akib9WSB4AKXX0oYa2yqLy4Ye3t9ODiEg
0Y12AspIcmzxLstcuUReUx5q8RBY3Wzkh0aPjOkKAk0jeDIXsd2lq6stguc6C11tErUk5fvras8D
TjnIlR9yv4SlQtfo8MSB/qZvvcI4SNS+iGC1ovym1zQ2nLphHxcfg5Z0fxlGbg6lH0XSyVSmxfOr
OmWWQLPO8Ku3/F2utzKVY4XD7wjRUd+JkZu+ExRvfC0SQuDKTP5qIvbRT1oUXUKmD8GVLZXCyBJz
USy24Z6a9OUPH980Cf4fxj/u3Pb7B9qK1v4Z08k+8gzS1d+HYmHkilblr5WxpOspFqpBr3Giaw5x
x0Bd7AMD9Yxm9x9Hma0njrKhNci5E6JpoBH9f7YhbDuBcuRoq6pEEKzQ0NLB+yELuX6ZZKkMY9yp
isTsrqlwa8HIb7JRcHR8B14QC8MgKXsnBbuU+1HSJwwkxvDJUF7hZ2gScr1KuZ/wNiMzsCJH0uhB
IEiCuIv+TQOPemtClQfwU+0LYfmkKblfYICGKVtNH04gFeT+6EIak+C9anKmSe/Fj5QJgQd8LAd2
LwQ8I+NAdSTHBupzwMjd+CmphsDoZMfpv3dzhXIpk5ceXJo6VCkF2i4qrfeTAjrtHa+OXQtp+b01
i94tgBxykQAohkQuo46i/+gfuucoVdMw98+09j/z+yZ5tBFYpcY0yKMR2c8yxkADKF//Ud99rqm1
kLaXHpln0i29649qjo6/TNIE0HYOqltqX1xbuVG+MocUCHWdBaHuYf0Mg0+S4M0YaAS9dawTN45P
56fqM4SdI1L0HSTc2FIYGeGG2Eh+BE/iRxSn5IffK/kR7eS/BXs95BVq3ENn/uodWJRkQv6qd2CO
M+96RwfzXTi9dgf9FGSSQCmptKz9/yYvtxsMHWZ9eIGn9uXSLhF37Tq0PdjXWOc0D6d6f/OG72VP
uznfrYr6/jH3/Kpra/n6xapUO8xrYx+Zx5N2mhuLP1tmMemgEb0wY2UGMZex0DE7M6mj2Vmx01A8
n44tg0MgzlBwmeT7krpl8l304Z3Bx9cw/Gyj/qxqYrRvu0Rd5DPRptII4paO17LLouEgraGu2T8J
Y63Uz+KdPaBSIRtqLgdITAVnMFY/HRA0oqH9ieUy7lwe8KnNvxKCm0CZiIjQh4IwpF2Ob2czyA+r
H+DniksuGQ34Mo3ubBInHQpfHkuqaSAzW3+vc45k0EolNkd0s3g8syWmbKIgQkGrqH4/Yb4uB7tg
Ab11I3siW0Rp0EU4fNKyofXjUq6/q6PXnVNwPlzAVwQcTUbDmrxEPBjpSerjUhj7a+B/B6kApi5h
l9JpHzRofr6uYukeycovDTNPkHCSQDK+flYta67TGSEKb2Lfvt3VOLT4lPePno2NkDaAwg7wfqo+
a+5skoFOFN7xq8XX/lE/PpdHexE7UtDvCaAm+/gMmy0GLztqGDQ77Ux/2+aHOfOBQ2VGowAGfRcr
S95ZHzSEqEre6vI7qY9I1FZv88u91R+UielG7IcH+ZT3FZwvQW9mwrfNeFoNIyMyX/6XExMzJgxW
HUyVHsjyoI2eivTIBi2waeOMPVwekUTNhvR64TNMt7l/Lmg17n35h9PkkdWm5IRPHxZSTnVEfumt
MoxWl5gv+zj5xAdwZBVb+2tQshr2wvyHKekRUoVVql1HiI0prJvlH1/NAB/wMs+dWjRjvu8JHcAK
CNQzra5YK2NWeCkz2bbap9g/RHdWXJLqjTwphJisjbT+1kjSRWJkSDKGnP2DfzbGWWE1tBpNpZ92
hc0nTdvuE4+/8KQ5RYFa+LJwnhj3oldLntVKKc6f7Ko5Tv2nZhF8lnqjY+F5VRyi7ff+25G16EU+
W/VXd/dpN0QSW71bbrcHf+ZjsYHnnq0ffUpOwNWg2zufnktP/sjxZ5zeyrU77w01/Lx2+g/KNlM8
V+s5REs2su3Z8rY9W95BsRmecqqtsth0GM3bGqjJukpIMDB9UMpM723z8M6mAsc/FcFpxlW7OpUs
MXUkM1oQTur0pQTJTMfpzQtgKGiKB5bUNvjPB25hjSLlFBKBtdW02MwfBB0MaIPJ4rWzjavFD4Ky
aamLY5vRlSrDsK3iWKsb0nJhUx9hUDicgdXK7ksYfgmqBgcFez08UysOjb666rI+zH7gtaMWLXdv
D5G5Wg2ST7+x+UD4yYo9st7Kg9wIGQ9RkvAw3TaSz9L9v27wZjwi4Spu7or14NnGhW4Z3PD0RYnu
VoWWKoJ8q6iWKIShtceaje4u6+tp7U2+Jo5Hvb7o7hrdbXd35WUDN3VxGPH5np+HWnlRC68Cu6K6
URz8ZaWW6228iglB17hzUH/e2CfHBT5Nlzg34cJM7R/ncVkuvXKIA+6vdv3ytZ9U+6cqn/nm4j46
No44FoXONh2zuryuTi7o/k63TvWgn95ZfeU1efJ9vphJMljNh+XDEPWhYFt14MvceSk6lFLjSROE
SjI1deF7py+qpOJ7V08HWnYdvjqU5syQD4PwrIExbhwO8ZrB3iHOLURpxCzQl+i3yzgqqKhEGoZe
oaFXyIVyVw9GlJWTZJVugnLe4p25ie48tcvLtRZPJnfl6sBvtk9/B7ozQ0GHF77eBYf86LPmIpcK
HsrrARUKm/1rrYtsxmcR2WyszL3F1XQgm9WqDIr/50qyJi1rzmdN5pe7WowwfosCYXy/1KpqrnKj
XW6kibmM/rIqcNP8tRJG26/VijtxY37nbRpXX+td7zSqd/ln7gtd1pnnQuAjrzfdLcrxtFvgOtOq
35rrWrjfTFcxScSuHpeOcWncFcY0YRSuPePiwCiLs9Z/1Mgdo4xL4/hRLuH5dveXeH2JOcyNN70K
e6pEElx/Uebu3L8lTP/DLMkVOrc/LBYdVlHrOKrsu7lrNz+NV5Uu6+4rK/L24RjI09Xv0oHujNwp
Pi/jybi7GHdZdGmOVPl8Qlo7+C7nNJrAU76o1mhCybmDh2Wp1iW3PBJ5xgQFm0KDjb4GuetgrU44
2EPr20a94iKe/8o+sn9luDWUVeJZGW4NLddtCyjjtVhGrr2Eq+wNDTde8yZMnUJrDxcptPil9rd3
+dOwWh2UroM8y/xifzHurVicjBv1SkeQ7uUuGa5+LKZduo6GFHGvXhrf18b3EQbON41DJnNY3tq3
XPAC3HrXOChppILrGd9ylyWEL/EKCF9MY3b8pt02Kbv4QtRb+WsY/hBZ3pj+Jt7jds3OInrPc79k
Wa8/0yz9YFWcWTjvgx2Eq5mbAbZ/ccUmN94o0a+smJgMegN9NNMF6p7b8J6oakA0cRqel7w9Boc8
RKEpFs7IYuHGtZZkuORRPaYMSVPLJgsoYUuQ7X48Km3utvsWfgJxJLa3/2OOCug0tdMxhRagLoBR
Nkkrn6fiacJev/NsgPIk8nf7Diwctn67dPSuhXXDBdfr+3z0XXyCehSfwByAj2uK02z2vxNmlwAg
mCIgCAa8DR2e2ocvuiHS7jeyK5PBej7U+BMpdsTAAgAyeUwHeCx/EGgVRr3UzhHmXdvTcnuejiWf
3P9y9Va3trEnBCABuLUPbBvX7dOtPf+SqRelMUpZhtL4exJr22wPrcjB0ake2/V0LDbtUq1VqbX2
xdZEy2gdRhEDYcfSrXX9qC+QbJq3bW9a6UW3/r5GXcZcergpDk4jpdw2LgrSdfOIK0mcTHrGwR1M
rX2/ztl4hicpR6vRhpnccjSrDcdSArTA8a8FmsTK9tmfn8sc26Tu9PP4BMyt0pvp+dK/lkK2qEhF
ZMv8Z8XDZddVZYUUR3jFDqlmVe3KHZO4rDHvna7t2apV6tZCR7gjahEvs4yZ/qugjwgoOtuMO0lb
lJooxAoJoROQVGdzf7jdn5g/j+8Lt5D7NPbvjq+3q22uLi/yijS+H+Wn/mgUNbeHnhDDxaxZ6e9R
xkn3yp3oEEaBETJP0ZWrTKeIvjbplMvt0k1TtV25yXMj9GxguLJ9X6mEO9cJWWR7e2qfsBOgEi40
udaG5KHeXhclDHVuSeeSdORcNfeOxTMhUOv6Z/NwvTTrpXjdWRUHle2wtCV8HM5vwwJ+h6ecUB2P
ZslofB7VRUAsR8XlqCIC4n1/aN4q/QJD/E1/M+mvJv0DSx1r8XE8d1q0tzMuyRSbD2xjkD4L4qdw
0UVTNdbI5YnknuCE7jZlMI7hJR7GipfUodQonoMLVp7jzYVL1qHSZJs/N2oNFOKaYiZeJPEsiSdJ
vN3EtXO8ZC65iaflLlCnXupKBEgu3bXNptax2ay5ks06MwFZGI2X4SREvDT+XIrxsRiocthnPMGC
zWKwK4PlbEphrErBdYpRqV7/XyEPLc8JNhU1Kz+hETac5D3sTaYfQ7FXto+DKm1F6WeODEIkxKoH
NlogILxAW1ZvisTcHzVzoVf66XroRpeWywQT0ZNbrouUUX8+5zciBznUBnJ46Sn3jDqUlaP4ek23
p8NbEP8mA4E9JNsye6aFn+S1NKRPs8srsSQeVqEUhrvE+duJvaNEYE+wgj6GK4CD5/Tpiuf1/ZPh
ybcC7fCGFUuFmhaqG4Z0Njb5wZIZq3HZt2HO1hvI+PjgLDuVBegsh/YQUdNfptRVGu+/MwItFFON
w4+c9j/cKbxn10teJs9LwH+aYLN7U3GmXh0E0sE4Imh33dlCqI1eAlOSxnLge2vTD9da7jScVjAO
TzyZJQOQ06Lqa0mQQzGcULdfyg2FMjTF97iwuvIcOXRUnZF936OSTT6V4uHyGG5GJfchd496aDF3
lNCKsvULew2ALRvooE2XPIWuEIRh4SbrVmYDTfX2cFpqWO+Q3p5JIOIaoZtB5WY09GiE0lHa4mBV
lUbhhJ6tmuj3oXI7Bvqpw3JxbDsYV6Sgx7bzciz35uXSzpU700pnLkOO2sue+7eWPK0680mHkTmH
z5ot1ivARjbtOd5SXPx1qzcNYgE6zwonMv0UpWUhSD2ln3TytdaKNtQZf2jVL63kq6K2ukkcCIOU
1MCf29+Vxe8sh0Wno8qp1N+Me4Xh4pyTl9nEY/S1JFxHcuVlsCOyuAzm1QHxQH0z2Px0g79+IlAn
b7jVGcmv8Jk8lpivPdZu3WW1O0eTmfaO21613FvN+odbf17TcR7Uj4NJcRChm7VWH3nKcE7zneLv
8u/5nPxJGmkDJ37bqizu5HbUT3fluSC8u0n5rlaSEHbPd2t+uivM767zuxUTSZRlfOVxs/A+/gqo
LFYk2kRT2QCiIcJ+FACxZjnpL11Edg2qzAtngyUX3w0j4mAPAETjqk5+hcaUmjy5Fx92rsbXewAA
7Zd7MCcSmITwymtrwXxUzPQ5WE2dQbUqENZnjOu2IaH9snnNvcBwLH5uEqu3VxePNAeF4gBIndkO
kBMEBckdd5xJPuCRma78n0rCZCdzcLtizOFeZUlSRiO1o1hv5y5e8XUf1MSopwiUpU/L3EDL8inj
Nf+sfF6qrexW5T7lVqUixHF2sUJzVrNltypXqn+e15jOBh8TFSGqpIoQT9LAk6Q/yiRIeJL7dBRf
pnwFx0C6eMmQrug2ZX9v5vnwHzsLcjbLednd62reusePGuoFAOFPddNcz4iu+tsbxfNgXuQ5Osxv
h1xjK/nmLtcsOtavw4X8Nj66VDOD4p/1uZVErnqtUy4IlqfcpDTfmVk9XXM8XIe5ZHRtNG+LllCm
8ql13YZcpkk6xjdiyjC26ajIYdEebc/xU5L2irPdrj11jqcDSXBCZ7j9PyRBdMb8+S+dkbhZnE9G
Z8RlNPi1GlmXHXfHwBdayTp9vbyXaERKXT2SUw8LAEsBV4GVMOJFyB4HpqEZcwjiLQ6xv9cg2zK/
uLYPbvkv4mWXw3I/YVJ6Gt6VP0w6niNVvIWAKtjHMHFnPco5RkMsNFKPET4avEm338XLB759UTDa
uG//tpu4cdg2N38RgjnFZ66NIH9ddta5oAQ1SvIX7G7ldm0ZbATK5HJ/LaAibfR0WN2uqtEn5/nj
d3ZhdF01vC0PphiPz+E4dhY79h3HXCcr/ODwClhf59tuAMct3KHRq7e3vzmELlK4f5cncOgIV7OG
xsPxTwtqgpdf17uBUITFaFDnXr9uxLTFGE59wW1HAG7PdHC23YLQlmoHw1kvCGWxufo4F9rrJ1/O
9c5h0T3WO0j4q0V3+bSgfd93VYfid6aubdjm80Clr9Y6Kkgkik3rUh6Jxdn8F4tzGQ8mubgicOtH
fTFSTvil57UQM6SK0IvaSaZa9W6FuHCKo6S733bLiItHkp2gMd68FUfF0ept9eaMYxoGZtL20WXY
dADtaPjeKUWzN2t4s4Wv6e/Dn8O2Uz2HUT53FEOHQmfnxnkWBNGYbl3aGtNcM/+a1IZZbTRb4C2N
Jsmodh5Vy6FGyy9HjBnLAOn5jyI2Wbo7Ts6jc7rxcTa18W34cHbVMRxbz+nPzgDB4Gs3s+UFVFkH
I7Np0kWAmTlyYbz5B93A/OPRIZzrqWZO70TtuXiBZcM+2WcDGHNZuxM4LPaxM6u1DXayWUl4Oww4
yvKVzefbVzvnNiQpGflqo34n3ywY0ho8aX27sSBU8Tmnr5B7rLAOnzck9TayZ3JhS8uwo0FJkblT
8kP9J6NgUyl+ybdU6CE4uCr1FKPmo2woDOXgdP5Vez/NB4e5Rm2/vOkfLvjPvT1C6zuZbKWnm7c4
x6VcmiR0a9Ttblh/q+BDqW+gcaU/CUzT++9Of5ukkFTufg4NGz4MU9mz+0QIf9a14agDEpQVfuo4
esr7QXE/qKROuMj6VBjT3xB/XZ8wXjYnnn2OBJoLYnRHAmQQKMdoRoTL/JvUd5nvA6qro3rUZaWx
E+gOXddwSKXIhWNXJh8VZdIJeHdlOwIagg6TUtAuXNPoj//t55Rlf/xvuYHEFXIDfiLkBgatQSY3
EHFXQ9vprFYYHm4Y7bp9w7WkHKoIkejIZpvuaRrG9igMVzh4Z5fqmq4MDy6D62VQuAxKl4ESYnwZ
1KSJbAazyWCRyqMSgpDmGWJU6BrsSc6bbgJiEOt+7ByPndukc3A/Fz07EeMzG5Y/MgjevghX1wj6
648HKIXXItWvsXyr8X7ec0pWbyEn41DrwVCiawfemCs3wFZ1yNW8N40CbEVUCliTZcGegUDyB/59
aTzar1rY/fJQ9pu/b0AWiX2ygtKYM20GElHmxZCIUjj07nfYn3+imUxspgKa+hK7u5MlUVechcef
aw048RFT0qHRr6r1hlceWRxneLZTssIU2GLpbuSENNA/E012CgwjPGjclnL7lo4rIxBl3K1dguwQ
QPg8yDNu7VlcF78IBb01onaZAnfaPWy6UaVTveleYHR3tsL0Ku2NPFesu5kPMNwV9/v26tKOXDvw
sqio4vI2Pl3i5bbH2Zgxah7vttKccZWrhLGkIE5tY2+N/8fVmTanrW1b9BepSqjnK6ins03i2P6i
inFADSAJ9fr1d2zJJy/1qvbNzcnJsTFod2vNOWaBqq9egTaWSMTsgjwOdS1YaPQ8w14LWlCrl/CC
AF0LrJYv46UsyML+VIKnnkxQswOKedtGNjNWN0ILGqflKqmnWi6ZasCMQbrNsWrKYvINpZuUg8Ji
A8WZyYq/qenwbHDfAO0orKDKkwx4JNpIj81SDy/cUqFyThoBllvWOyl3lK9CD2muq1P/Iabu9ETr
kUEXsHuipq/uWMGHA1cJb7qf8Ufcz/I3auY5Lhmb/rp2PHGdQcZg8fr0LaeAF83W7AsqS7t7pxEY
/7p04qKHsXS74Iy9ogK/rF16VRLHIo7qZzpPCZ65eE13CBAZrV4aCVT1ULchDR9XtEblLzrlmB9Z
D/ITVxzplRsVgxsVsCn6KgwcOthzepAlmIEmyzwGbCqKXM9kSrujX2PmpV4PKxDHFtwaOlo3QdSr
NdGa4mzRnGizoROgzRb/153icMF1Mglg+CwoWJHQhQjlxOWHmw8iFQ6dwm8XEjs/NelJWeHuLzu8
peAJaN+SP0vjljeM7tWIo3k37Sh0QRPAosR7eY+IoGieN9TJPs3dEpPVFERFRwd6pwAQPlKKp7QG
+Pkq50ki2poFkCj26Z+5npXGJ4oTqFnAqtaM6g2eUvwqboOIFxjSR09HVIBFXfw1DPw1FzJc7sJf
Q3jT/Y7kTvhrQC5GJQTmFz4vQOPcyPuXIj0isyiQhKF/NcC6H2kfzb1KMK009LlcSj/pwPGe01cH
YLb84ALNeelq0rkhHVmcl+jNCBJSj3QvP6TjYfnclc8mJCkWHzQDFkeY1x72ojicYV2kd6OjqMLk
rTlYF1k4KZUz5rI661Mh+w9ZxEmh9KGuSlGd/LA2g2QAaoCqvE/cznj1F1f/FlEUF0OOPdNwCZba
0aSihcnK+dacaBOydHJ4nPUh5T8GN3J6GdQQuBDTUlo+FzwiVFCRzqHs2nEhoRnL4Kelzznb5chO
whpGJhlUEkfdUXzlUi/aK6ts4dLIRkM/iXYsZZ/+YnYwN6iDUATBxTcXQJARMKHm3ZINkyeSQQON
K7tox9JHViux0xUMeddFO94r60DfhI4JBAd+nVk2yQ9rpbwZJ6rgooE0Bdhw7ZnvPIhRKIHPd57Z
2smeJm47XxPnhKZCmoumAqM2XDgnxuhea9SHbntxb5SIKXhiz0icmGmJwHqlgSu5OpXqFD20fDID
3Fp1CxUgmCdx5hy9iuoi1bZkz/2PMy4KmMVLi+7hynUga58J3NP3GgCafauhNzgiFhIiJLJf4gN3
SlXxqYzrD8E8npk3CaeXH7x7DN49AMYAXdcXqnBtIOGXRMd/e0G98bj7d81DUcDa25AVbaIeEAz+
JcdIENxA8SijT4ITAf+YNCfgaDb9C48/HwmHP1ZAViKq8/MHZ8oODcVqRaohghCcryLlmnU1aZ+n
JGowzEisjB/Xx0b7Sn/xpaMf4iQ/3Y6RZs1fBczIooFW5KefyOBoBPCffKnmO3Z89CacsTgQ/VNY
036gOZF+c/5ffFTv0xI5q2HytxaJFd9+CSylWz2x+i8Lj3+gMzAOLMDoMdB68aBpP5I14dXohNCk
cGLkD5GlTNMcxQk9WPkocLZviHtYVNFMzMcKmvvMDdZVVhjlCI1H5bqGbPgZ3IXAqU44ZtZLczdy
kqBSivTnY5ZMYXWm/1xPqinEUvKpsZnwc/mMbhksC/IhZjRDtKQljPpr1V2EtW/E8kcheCCvZ1Ws
3qG6PabhOF76iwBKfpxeFtqa62bO9mRfUn7UvHKh9/griRCQyh2bzBQIxc/FbsUPxZ9yUGLO389V
t+ECCckKz26NYRcKWSbimpnsYtFfvOgmZBC0+m7KTQceO7JwJOm0kqEtA00uA7iyHYjfRdhgNzqi
RmGMSOjRT4sCYycKi6q1n7rCqsd3RwYhNFA009e8tWw72bDHYouCqsAgCgwNwh3bDE5JOGzdBjUr
ahmhNfu3NcllUyR6TYNMMGY4zVFmeJcQ5iUaxuMhAaNSHNRor0eizdn+fkIlVL0jQ0SmIb1ySAfy
xKDawsd94TIgThrkri4sdz5m4E2mqoCxJoUFBMg0RKRnkG4irqYycFCuFA1XoIy/MUmXrhOyWEiw
psMDZoNGqNY6vAJkYEycKrb/SmSnI2tEN4niDR0TCjwG+jsGKgn2cd4XBhqJ7mRsQe98zXUhgc44
J7TpT+yP7Itsf2yK7PWsw7MAbV51ZT4/Ol2x2HvoN4NfpQrLIg6BdZwIrOZlp8u7JraBQoAYnsyk
dIe1RjSIUcI61ZST1jXCa0ruHoN/h0p16ZkDBWP/qpCp5V3YVGgrY1B9GeyZWtbfBbKs/EEJU1uK
5iy5hmAGK/YetK/t2oAgRSNeEbsRMBbdcPvlWtlGCqwfW+9tk4oTODNu+Yk9jiuO/XkLZC/orwGp
RO3NX6gilehm476V+iB/hNkjVFUgLxtj3Ob3XdzvLiY3933e7m/ZQW0OY3NoG1BT9p0z63oYtkvy
fKVNCb6fsCdp06Yb7QBKkDsRY97xEFHQTOWoRGWXMQyuR8fJg64y97yZwvS8mcKiLcscnm8PIqiT
U8bdqxQq0Gx7/jITzXla1rxbdOYlFBrgdtbccwauCU2Y3kI2FyptE+OPDjGbty77S9nv/9u588gj
KW8xvVeEQN5kV71QpHBaGUrcKjuVpAsiesLb7nCR7HhCbVfaa3RAqL0QRE0uI7wp3BZBexcD5Aaj
4u6OaHZPB5acAFojcwWT2Iw8FTWX+DP91XGxTbyWlTR44jG+LUoUMnx8QrvHCRn5HjI07r1odYS4
iCCGEhWQ0Cthmv/FOxgWvyAOgFr5C5mCM8Vm80INIFq4f1OS49ZloImF1dKRRkvLRbP/XH5Ka5EH
sdgoCZRI8aPN9FYob5NYlBcAAt7EGYpRdHJYI4UC/8HqwsEWLRBCIO7AELnShddZ3gwTgtq03rKm
sCrPawqk3blxrpy4AS+QmOWr2/ZfqQsnN8JuiAvOe/geIXHBJiC7yGf2U+blPL9cD08Q5oztUg9q
K+zUTVZux3F7W26tbqfjpux2aSvK12azv+n7srEv4VitYzOUjDAZwssQRn14LUKtDxuaaJfQVIPi
HtBNI3SGakrw0nCZ4D0DBwZbkc3svl08NiPhSF24VESvG7IdH4ymoPxYmdwrZCHgYjEWgi+8WAhQ
Jr4hp2XEBuTsAvdcfkAAt/Bb8VaJh5+WEfIzVgqe/8bGbvIlwGD/yRGpTKDlziYmGN+GNQtFHGsW
O6X+kQC5qk6CEH4TcCJA53wX4ER/E5W4LzBOgNbZOujmLIaAYvqDk7hPd4DG6dTsQqoGrLV604Rg
jovJgtw0mG3PJTWTX8iSEEah6S3f6PQgoX08BOWFFNCprsHBldIGdQ0G05jWDD+GxL54ugUeSYco
D+F03V/pYDWm36eB8gju9KaWe2m5VzsWQ1ZEqIeXxy5d7B4x5phdH+Ow2j0QCExGepV+R+Jwvyb/
BJv8dxc6LeycqwQx0W47DbKTHomLX4u3ml4wJ3RIviS/rAzwNuRvcjslZ6cV20zaoqASQ+JEGLvo
wZmPpWaTiEmwIvEWFKC+gBBRYuSDgBzIQY4PQlSJXjkBkCfBlZACN/e1c4H1cU5YQEtJdYjJyNaM
+qiATJpuoeh2kJ1jTNoB8MdFvl+Qo62EIyZ2Eq7IIuVXLAoIfrBK1IqwSsC/ZTEz8fOsyi3YMsfl
Xt90gSD8XIJU4vC5u1lbo91duNvSFeY42hBoIYqOZBDR5CVuCEE9KWpgfSbhLLFBVE0ZaLpnITjg
pZntI3/pTvVO3bHCadMK/OJ8HRRXvfPimbPCgOu4FpRwoczMV48zLA7up3y6PLvwk2lG/qt+K14p
/wjU+4eD5g4sK+4KGnfDW3dCpIaukzMdM50cZa6EqG7oaCKp44pLXUwQKSBY6l575rTBpQJMJnos
ThuWoMQJHZalnkt6oM13zC8bpPGGNs2IDql8aIqDFAlNmiLvY2WXJBAlV+PvPZyJskKEY+eJGDWt
oWlcuezjY+M0y1WIjgFxJ+gquVnSmp9Go2DAFOF7INzUzDaktVZgTRSDdgej123j8+G1f/hNrdsX
yUaGNBIDBkWGwso0coyqVEnxWpVOkTlJ6UjU2UuH0D36HRe3PFi/qCIZcOW2ab+joZJe9+W0l/Y6
aqBDqR8ejX3mlVPaA65BOWK6DFGPu8uO+VsjTpmf7SLGDeUn6wNTnjO0ZHcS4kUceI7ZOWwmDV4i
S3RvMrv/M+ri5SeSrcK+kewFGVa6vR5WZ+yoha1nezXbV7fd9WPu4BijfWdH1+2rbiuRGMWf5IBt
NoNLe5u4tJS/251ubrvrLuppVm5J+pOjzX2xifTQ0rnEhj1ATjwoJmownw6N2nkGGbQ7TKBLKhdv
mDUxhOm4wdAQwYanLoFrDToADncw1RRMELxGTybVX9z08CbeADLoB1z3kGTcC8wwkPGl8EvyoFHb
KYO7CW8gvNLEI6JZ36BF6SmkrPDxsYpPRio8dLNUJYEAgZsOexX/LKEZ/cBdNTunLr8HUjtcbN0N
MssIQRoCrfVF3t3p9HOQscFqngfQe+DCKABzXFpBeBpCvRVviXzdDdfdSPvT3GrR5kEw2IUjBMKh
NbmU2GOijfLY9MmmJaJJCkjqrBu0cO7QCwZBy6UHpz/i3kPFAb6AEbzRb8JDpOFgjQBU0fYb8ZJL
dim6fgvKO4lfJD4xkWkcZEUw6EGjB1UZSgO80lA2w6Jfk39JvEcGKwYZq+AMPgZuVt59EAPIYFSS
AuERxqohxC9RoCPjXC2x6UIxBVsgkhp7tB5YWi33ZrmENeLExs/aEUhnOhZF0ObbDB39Vn9giRu8
mmwJ2lmTPfRCIYmpzf6CIIrd8OIg7xYOVYyuWOM0pOzwA3DgMed3OZe0G9mfHmADBb34cl8jLo7g
5gnpkNSssDzW9o6NB4l+tj6jp/DMC+ZjL+e1XrBZeXrvSYhNcCHjuAr61r9L36iR+OKDGrnS0ErY
v10JMBMIVcrdUHtwotCtxP2OV+7yC5bG/XQ/AZbAnvrXDH6l7IfUltY0Ymt6TQ967kSMvPAoVROe
IXvlDwzOaN6S6iWFp13cHTHpzrZLbPTCDJ9s+SHx647YjBEiApkjmShDkyX0ZHKoQo4HNEi3Ejtk
sTZxSt83UOxM9L7dZgFxwtgUHD7RjiB62MY0L6fCtoKq6XxhD222EupqVPYwyS2/BiTMoRcha+VX
hCVf/ZiKleJp8Mlzr4/FoCsOU5aVifuKa7zmD4J61/Ed/P1aojZI8+SC9FhkrGXULPBL92uDahoy
E2V9MdeRsdZZNbnOZURo2kNmj4UYWkOYHXgx/BDi11IXQ/3kEJojiApMLbjF3KRCkcUXXmJBs6s1
2q1hoQVzgFhMeRtmDKG/nI1FBNeSjhixXKbD+HuwxvQ0H6zprrVIBiZZAU0inHHxOj+1ZLb90+GR
qCCxv7Gnj0GchbC10J7jv+K24RQO2HiHmh1HMMoVs8uIYxGNIaDAXAapkM7mHsqhur3qYeGebI07
8iv6RVaI4eYwkLcxBi48BMFzqBock68xDTyzSANLmsP0GGCwl+uiBRzlMfI7vYd19kk2OmguvGvT
9JpBA9pk3ex4GaWbsaciEcfWKIAiNThMRETgPPEIYFp8Bm5yWPRuIbmwa1g7MfsaNEXBeVGf5mp1
g0OBJZullsIrX8xPNB8/ypLDBeKvY0focunpqSf1IplZ4dZeegMiLwxjC7exXAtjDs71bo1yhSi1
CJC3gP2UkQ3sJ6ffEMHU4G7kZKMt+vij3YKI/DL5H2751IvWzzKGvVwEsuafSbWWkg1JxFUeSk1g
NiI3lAzj3MRmC+ZFu9EXtjFbNyHzc3GEqQC1fDKt4uuFsoG0kwkWRyHW2RulDTCpmpufmYc5sS28
RxBqzAk30QviBMww4pyqrSFtjXGnVVsb1QxkO2riAGsIE6GlzJl+uQJywWF39ukOB7aJjr3p4e76
Q4m1QNAw1gAaZtiGRkvhIpgofCPcwxjIcW07V0o8lBIuTketgUMWutaEvYNFrbNNDCZcoLz2VItX
hU0ZrIx55JW8Xgl5Qswz2eetNFQPJh9mRL7yBvjMiKRroNZLe93PMp+FAmd2dugHyGBhPZAGFSZm
eB3CmHvP8WLHPbuPfc/EEaSD2knO4BQAzKfFmD+tBRzPP9Ny2dzJleX+598I7bwLONO8XKYsqonH
cgmcaUQCYDhYzfk4cPj+nN8KOCmlk/x6hU8kwewD5iS7uiz4BtRfoz8kbWrYHJgem7tAGzBUzi5Y
H9nTec+ewT64QAIA7wAJMCdIzPURNGPQjUFahwMoeCBcShhLYVr5gjqkZ9/uaBZfwDi82dBAdVAH
7CUCQoOF25hs4xbV+NMtR8W8xszPbmIwRbCo4oR/rDhT/JUPQ+Hhs8ADwVGEp/XiMK9juITAXF4t
Dqbc4jgC2AgUTWDna0hawGr697u0gpwwYmOdNnMIGoO3hJdBBFkJR9xlLgL9+Z6Lu9tqw+1QD+Ml
CSLBMARpFS6pjj7XJ5g2RM+ltqnaFbBoriK/Jc6yp6VsdxNIhc3vd/1uMR04H17wlNsb80dHzC7Y
EZVc7fqdf8HWylA+eLcXR3LODZv9F4oRgIc3Dk7jF1/zwXtPVe7M3wEVMEukocrAB+AZBncEw+CB
JZnDDs4fYAojcIgTH5UFVYXItfOieMa+DuiFKcbjuFlwSYVPUZwGyp6Q56YNP+qdt1cYD1hcJg02
70Nbi+9h7JhkYKJs9fgoA354iQSBD2gXPA88DIyWxTlgDvJNuMcJLAOu/OYnG6tK52lwZ7ZNx62C
p4aGEMQA6zgg5f8/7gWnCo4UTOuUiYjamPoTnXnWYqTGXEKwWJxl8aQU9oPtROAhCMrBqDu9XfwA
nFWgLwETMLFaUqqKYS09uE+IzITFEeSA8PnTSvmpH+GfzH8V6AB/NbrvebCY+Xl2tG31R9wJkAXj
L8uCpePvusHPbH2gQ4LQwcmVLf9hA5opNbF+89iAW4NoxvvFW8F6JAvFKuZW17b2FWKfiQ9GLnct
6CkCEZYylzWBCCt9EefMYTzuwzIPb1Q8qKg6yWcxJdZLWB8TtF5kdAgEzvAfbKjDpFbaBfVg7Me7
Dg3naXb/swLN4nc03DJ4UWXFRrKwvJTSpeWVVOOoAQlYhOG9carGIEu9GUJlFtYoY69hAlWwDks0
m+GbgasSmne56+SdGu3MaHcr9tVr+cqJBpc0659JgU2MGNt9FuQyC11QkYSAI0cWxxkZq8v1+zij
cq3cjy2VfzehhYSmHg6Au0DSOVkN4saxehuxKgI+JC82Y8mNE7k49yuYhV/1jy6hfCCCYFM4nJyy
axeLwn1yKZRE3yROTgF7Hb2WXGc4wmMV5rKIPOJiR5ktFfaNOndr17L9kGwNAZxk08i/A7eFL7eR
6o20AEK2qpE9Ym6Jw5gzehyWcdgNIQcgAojHT6ocY7OX9F2S7c2SpAvCUXZdK1RSD0Th/XbRI7vc
tNHGgAWPuAkNUPEt+ULvhRRTJfCcq0aHcMelruG9DECpkNarq5XkXP7oB3YPbkXYFx4cGq0A7AaU
/EWoT4yg+sTcZiviw2be87TzINJWJwX+tuKdERxBhoBmTQtf/64GpblK7n4LTrc9DS/wYfoDqI/o
9981iBN+X4oTPlM7EzgokJXYfxZOR6SvjcqvpwiDKil1OkiGX8bLgoRx/pRo62lcNfTQgoGrfylN
RO8GkTJae7E+Lr5YBUt0kbCLWR3BnX8wL1l1E24FBIz34kyQbm9nfip+JAZ0NoR/DK6FNMeOMxqF
xa1Zz0tkcgbEAieJP2Jna03uE0gkIB4BE3qc1NsBXSn8FZIbdTHdAWO1J24/i0RsdeJGGrv8d8b9
xCd5gOFFS//IAcH6CeS+B/Tg3jRxWeWqCmSNswoxnRxX2Nu5mrIXwX3jLmnom/FUIj0MW7ejicOK
wMEHWhf4KOBQLI2PN1B57G0M82KztzG4uI4n/YD/oicZTUPStc7knYQmUvBm5ivwQBMIRuJ9M5AF
SZgJ+oIVGQIrGxBP9IGBBmgI37hiP0ZhvI1hZbzSYJsWAlZR3keeC5h+8/uIepL3EfsGVg/MG5xB
rpjK1iXJTiNaeXFR7lBBTQdggY5BQ99ivXRLgkp0V6Pwc0rRx46HbjzI40EbD9Z4MKODFu2z3jbC
nBQg8k5QC9XixqIr9psmKo6C3d1Po36gz/SyfFPD6X4u+X+kEa8jkidjU4486S4af403YmRXRygv
jq2cOW8c2HWE9+t0sdET8slDi4JQbWefWU7NReCWWRo7qkVkzgKuOerkOf+BPqn0jqk6HLp5Bm8E
8cZuQjURQkvFZVmwtoBkQTBI/X6aT2yiLJ5/KUSx6WdpcEux4wSpFVzJJiKA0Gd1jFiIRieqxUB0
rls2Q0NpsaLW03z11PWIxHRqlGloPFKX5rfWuTcErldsmN599BrDM2O/KvwcUyVOHmv1+NmWJJy6
ET/1NIzW1Vphp3xMAzvlXRGOSkaquDEJHvUq2lcVUyHU+xAW5QLtJKK9arOgl01H+xM5rlrbvHfl
aC9RVnO8R+Q7Df4VJ3zAoxzvF7yFO6ZzT9uO4nu1Nii70pWOkZ862cKRYXa+DwgiW+dO64KpDyw5
FUhHiIz8OkCCTYG2ORUnCaaTSEm495y9vXEQox9ECeMak2viDfIqOYpfHoB2RBHjbx2jqle65KeN
rWiHJD3U2n7J6xqLlRIR4bJRok1WfdeqQBB+WWpQE9l+D7I7ocx+uXmOxS5PQF3sKvhlNI9f+UFq
0+GnYFHU9mryxKMkfSFLtgYxDLbcaYGs4CsQ3VicM/DjIPa+y+bmlClKvKNJ/ZObBK2vq4tGLq1c
6MM9ftXKpV1YbRdnjISoKJBQFHdniAU8BwkF+om/6BxchAxagZd3ySPHyIrhhYrxsGxLsXmkGBXs
C54gDnvYw7YU1nUFIY5dvNDwUhFctCtOv++KJuqi89Cm6iilUeqiw5Qk09WiOjqXRqmORr8INCuC
Zb4uycKg1YoBWBS1wyQKhjroln5U+xHVhcRGpIShgvcEeYlsX9lbAHZYq+zLqgLDIi4dh4yvX/0y
8mLSxnMPyyPdt0WNIWvFlADt1nk/5S3eCowVN07EXyg2QH7+pwrha1syZVpyU5xr79xUJ0McsiQW
i3uli1Hjbrqm6sqRq4KlAFyCAZnmtfv4kAxQRutFZivSWmGxzr7F7EjaVVpHMpQlMeZSaP1H3twz
+9LuK2N31/ePbD/gk9D2cYYxwm6AU5A/J27JDJPCmOWy3AwL54gAXmNCbcjMYSrW8yjZBld8vUW2
H7O91uwzdgrSd+oViNiudUFro/Tj0sYUvSzdyBLDomVuuZolWLFGbqspK9qGA+x1B7oPHfxoj5rN
OsdNW2eK1ly0C29YHbOCxQgb4DYZeR+3PRlj1vZhbQe6K5uhWif15m6sbwDaG6j/oPmIbXKQsDJo
WlGqJzRmcpuYz8NpVnXh4pF2dG7pYmnLlQIFq56So3LbW2heKiMbrrGKiOAbup0MXBvGD+O1/oqM
lfZ7qeHPRsW4XihicJLiDHXBE5WJMxQnKc5QBnV2XRyjapqff8qPO48Pwh7dNj9vzxKM4THUTS6E
m7HeNNlmUDaPeoNGO18nRMwTCIyrWPItyV+qqIrJsvdRJ0sviBxpiTLoCd3WhghrX90tQYtHK5lg
cvjDVX1BYMzmWm+SbNMv1nmO1kA0mf4KJy0Ja8FabnfpsKUNsxSdmI0abdIKu9taEmewjiUtdXSE
9Xwm2rfBFo8t8h9MbHSWqvfxpZ6wM7AJqPD+Y1QBFYEWYZYj9FPFKqcGBdKMYBuBhwEI0hRcNl+7
Jwpb8HhaRF3H0hJIDLxsUDny4hmpGD3aG8ImFwQSZTJaXnS7aEGDpucTuSCh5LL/pQTxp9A/ZeuC
wgnXVJIlVDdHUhW5McciT9Gwhvk1rv3C1zV/ofnDZBVt80DugkceFGCPtaBEkNoF1Ox+qHD7a0pL
vnL1TWV1/TLujoq3GnvhfokF684rdGTWMSY0NeLfncURZiNT3L6FwzVYLP3u5l+oayLmhO5I47L0
jV7YmvIQLZNqyzR3XoqvGh8PV3wDZiSSvBctWfdLP2785ubrlVeYhKT7Ct3BH6Xs1I3T5ZTs2GpW
1bo/Fs1KpTPCUbwXtUyqmHMhU+u/C5lUMf8tZJqfnP6oAIMg5xn5uNM8KWycdIqjdcTJrYY/DU/d
FNcRdUHipEK1CyWYWw9Bky4Dn0FZYOd2mdjlT8DW31+fWimRj9jqCj/rfRTLPOI83g+A4GMo82Dz
DNabut4UDwq1a37f0hzCwZI9JdmTxMaW7W9doLU7Vd8NLaLDnWxu08S1EGXxKmnUipCWOBIt/xlC
hJ2KIZLeOOsgRwOn8wsHePoZxLnQ7V/+oMeZJfrJpHTL2sCIfPkdbhYiOfkJlRmyXpqk6NE6ZtwF
BzCrVOotWaJSYfBAUUz3FZEPDVgN4dp/4gNKt9r7Fe3w5EahS4k5gy4lhhQmALI1dc/XxrH1AEik
CiXu36S4+Kx+mD9R7KIHpq35ht5R3wnmyKTqRQwxa5ug5SOJRNWkPxMtOZIFTPWO1GIWKu07rxAv
DsCO+zTw4jwkB4tD7NQwC+34RQdBseKt2+dkv8Co92PZx1MINoE8H+SgKNbLIL+tCRgA/VZnQWeJ
TD4EJUntVxFnBQjpHGQ2qhpGKHpv604ozvhq0CFiRYwGnYoihD2F4iUt+VVenHv4+2+x9zBceQQV
vrqIjVW+CTXk4+LG6CC5iubULJwHwY2Wzb7XQ7qUxb7Hntp6yz/sg/3VyR9O+7EAMrezaCdDd+Sp
fWPrpqXJ1k1Xk5YmjU26mnNjk5YmgkkGncF2GjmKF26hdp5R7jx03Bir9WJNJGGkihhaMmjp0NfF
pkaDJMRuf5VuSFvJboC2wxaCJIHNY5bm8ikwEHjQNZZxXbGpoMLD5DeIkw/YPWVwgfVx+CF6gcMP
2I3stq6J1jnzWzwEErDDYj+M+0exNzDwMU58XHxQ9M1nQZXViPfUvFNy80hpIIT1EntJ7N0NVPju
MHKuglhBWxg2v0xug7W5avQXwlQJzInNb8LGNIJFEspoS5qNDAuv/k6yNqcwazy7CA6NI6uqgQRa
EXkb1rF5o/ONBJFf55xz3LsMOBHn9oxadpbK0tWe1bLmIOKyI+IviVypnYTD/uRRzWpnBFXm8gvn
PPiIYC0QezH+RlRyuuNcZ0COsERE5djbdLjF0Y6Esz1SIbYC/M2aCOzJrzyA6/Q8vM97TSsLwhm7
DdgfA263uUZsKBg686enlbgOyW6HyISmQWs3hMIXBfHcq7Lx+coYqgLAQQjNUQPlJ3y/aJJOCQX4
VdGexv2Je3fn1YX3MN2G+7bIiGNXml+Fcrxbe+QxiLhN4g+mpA+kEnRPdBiIg2DdGJLA3cC6iUtw
8K7Cn9RCUc8QQorzkpYKSrpoR+4oym8eHCgAnE0nowm+kYbt1WEg64bLgdsE1eLyHxEBb3fKpoMT
mCTX6Y22ug3fK6/5+EMkGZkU5tOo841Cm5iO1bqAOdIQHxj2VxERu7iGOXFOchAvAs6uekaqLL/3
q9o3rz7SOvBv5MzLuHDW3oVyJD5n3ofbpn9GZt0/J8WuSmQYbshO2IYZbMMcDAIiAdmKGWh1dQcR
Cp4JPGIMTE4Jh7jfZgm6VHy8qJ84GrAoRpjy12Si4Xy99y+EnPK/5e8nLBZYmuJffNbxL/wBaLgy
yZMSvwTwNYlIMR+AZ8TDh0BMfekneQiGArQhDISuLLvaD/5z5K6onXlUULx6GE7lFQcIdGIkR+kv
OH3jem980W7j5fLKtS8MFPO6zaLNS8SJu6ieCl/+ItZB8SeVc/9S8/oE4uvuj8oNxJpQuNVChVJM
dMAMcgfl7XO5QPACaGMpUhWVH6ij5SM6lckeMhyQQk2kKp3qByDuEF2UcpRe+SrVOy8W1SmHIJwQ
hCESW84hCA/xREq7n2/dUeeLkUYNn6r/aN6ISkpfsVRPsYbCyi5x6/AaemIWLS+B10yI5hZZLawA
TH+GQEQR2Vw8W8bPmDvjU2k/jRP0YTehB9BrMbGg1iOx0bnlbjFsYVVhF5aetQyaMqW5h8MMunYf
mJUp52JnCpCHA/tEmw4LgSMj22zFG1OzI6t77YswRrqZ4ws8BDzPpOHheZbJCJchZQhzC5ugclSO
mAbnN4UXy0kRbsxz1D/Jx9ub9eMCzdMEWiFcm5rNLxwhieyt6aD9BEUKkwuuKDpr7P3gMSZAAl8O
c0B1ko/MEkDoWxw5ypE5PQfrdbQOjhOKMPL5iV8Qd886dvlYEmM6IxynBMLZjWcIcRmRfS0AZKTd
/2zX3I7ZJrKHWFpvAgDAvQPOgXLUsPrkSzRsvoISnEQ24Z1Rd+ZPVGzMKeRs8B55UviExZrcY+Ny
USPy+WDEezgYWwrcmoiQrsI6wUAmrizE6NzibFUhckXEpmTv9eN39qEMy2XKPtTpD1Yiyo/4wxS7
x82+BcZS7Fgs5fNgKUem9O9q/v+IA/lEHEh7Wz+zoMP+gXY7Zw7PtNvCskkbZnBXJ2xyXs2R/Cx+
o0gBYQBfJBGjUu0lC39lW8iAaIq0tiJzabVlyQ6JT0wQVAjJyAr9G5rryQWRjl48emosakFm5+ud
r3Z+fQlGKB4QXi7BLQ/SSxCj77XvbBkXIEw+8gl9UlCoKK/xgpBXAbxsgV0cbUPI24kX+teqggk8
+GbCWug5ddgk2+VPnhWeHJzc5tr8uAR9iBNzhmFONqGu2NFpN2lBcxyhLWT9Fs8r/E8YnuwkYj9p
NxZlsc0iD/FW9GqA/LPB7HtBFUeUBTBhIpYENQDWUGMCfnJx1Kq430HU0sJ7wb3F6kUEMXsUIVrS
n/q2WRBtiw78Rp+EsJ/IOakfCOsjkiT962eCYEa8JBKdMYiuh/iVI7CMewHBN/AALm3zJJxpk0IR
qGOUSNPniScyL48sa0RDesK+K5XMONCJOVJ7LpzCmQxvVzY9NLtICIBqILPzlih1Plgh5MMfHTCu
DEdA/BAQMkFyomvn1+6pe4JkwmJPthbtZrr8S7GhMgtRXIQFqilkubwFkFIb+czavojiJwSK2AAg
3ePrOvXPfF82DELS8C3Q9egEVXRE5lK7uE1g6FRPuoNdzpOtP5O0cULC3jcp5gO+dkOsAYYUr/42
JBBlxfsm010AAcv7a/x4StvXSqKaS1IA8ntu4wImBUMX4wff+HoL4l8YGICXChtNhfLKZesaaPV5
uCrSXxiZpd+oXJFm8BBU75H2+Whec+LGGld8Yl0owtBY86Tfs9GXS0AkvgQKfzYYOA7sG0988NoP
rXHuuKvx/F0ItHzCFmBsAczCuJ7+Hv4+9kx2U1TM/cv0w8pfufmbg9IVaAlSFjTVNLcgrGIEtXuq
6wfCss9/BR/MADyDzABAjMAhIh9bnUDPov01ShY+4tqesLE9X2guvPCR8SmxPuJxIVnqjIEgPcvW
AfgLelrWKOYOZy14qTpW4tRvcCMisW1+VuShCKPBbC0E+GiKwGJOm1IJOX5FeJ9g2lJiRwFArwAQ
FR2I/zA2LIX5W3z/4qWCsiC2lNHydwnVyVx4Zyg4rccbh3H0mxdlFR3/CpBnvxm+LgAFAmE4AQrk
KyrZNcIC5L6Z2DC1KjSpL9AmF3nLzdt43/BlWDj5FSlnimM32pGh1Yv8xseZtZzcwJKsm30NGcLJ
+7W4Bpsit1J4yUs0xbC9vXx3o0WG+uy+ymFDTCPrHAZVmLzEOSRS+Ijguw3eTVvdqNuktq7v6IeN
+k5J7VaY2y0SOMgXnXJI5yuutASyi99bRW4LDcW7f2JINb7S/nTDY+XqPGKU7XO3wrWKsIYuFNWD
2K1I6TOd5Gc30RNgKMzdNBpqlHFYDuYyDnsyNRymOYOj9Wl4x2d1IaZpevCpsdyYui5UXp1YT00c
KBANMb+p93AmQtXNno/vi1Q9+shcI6dzenXiJM4lqsRXDe8UHa7+AeYRDTkziCcVEhE2uVBuxBrY
NIR5CowuZ0xry/EKdLwSjC+YBsa9LKgNpBDOrCeu1vi0GuV4/YTy9v3SPwn8jD/h3qKOYjDDCg/W
MBwFXhVMWyYEp7An/oNkCnfnkq99GWICXaZbuaJOtSmui2gA+OiYLONzdUJGBcsHwFFzgimLtBzd
JrHHNq4F3jLyu6i9CUALTpwJ0JRYBy7weAo4rQ29S3A5TiXrdhgOXF8ed4qrUOo86L0JOL6Hn44U
hPztlj+A9shmguzzjHUnR1214BY6z1dOe1e1XV3PMFB5KdxpeIiRdnHXwDSKS3c4cTjgYYbrctsy
+zKTKDHc+lwogLsQvisCTE287HTQJok+F9YYVzgVAur3kMnovFOtv9KU/0Z4AO/Auc+tbelBXqwq
3MQ4tYhlDPqM3wuHaLHnMtoRCHsNYbuklfh9twwGkPZ1kNXBZelnS3+ofeCZEfd4+Iq4OFUyTQTW
JWZdwn8sjDhoGoM+CdUxrCz2SCQsG4T7hMcR467QE0fH4iwNIi3Qh9Itwic5WyX7JRcK6lSu0rlZ
5CaVsErSLeKQoE8nhFvhP3pIMI71ruSunCOicWGJUENS8DGagiVivmAsJDZzktlHQZZzRfjW5s2m
l3JyvBSqML2QLnm5+BgspcIz2GkbN1i8eHyBT5mCebNvN70RPvRdeYHpRwd7BeHMooW6ILFGDGYf
TW0YYdq7jkp4ydwRrLCSw/EgJqKnf6q33QgzDRgHVii63T7hnZDLrhO8LAYlqYq6r6mKuu89x9A0
QctyX7r7FHz7VZBQq+wCfgiZ7BOqG93qJXgJ0BYGpbbX632V7i/tTsp2EOWV+5aTggQuh8YRlxef
UGpJ/b7wgh/hzsvtYbL/UZxiMrPICx78CUbUmYKstlqxL3BST8TVexbcxzg4kBVh7F1585/wj+JP
KLpPsGYe3XbBg0IZ1NcO/Zq9Yz7i8vx2J/yEESHijsI5l8IwoD2OObAtt3guuf0AicZkivuOexHn
Ag7r5cnMzvkbZOE6ZLKy3DA7Gbguxan7fKNuy23g4xc7F5OvQFcyeRtAOeJtYEvitq4dthgyWbMi
8cKhzz7AYkDqrbYQye6rylYOl0eAz9EwOTr7sik8ylTjsMqRS87+BhzM4JGG4E7caHHmG+MswFGC
K2Y2xlCswxB5f7333FLYGjOBPJ2pX4QzAly9/pbf0vwP7ol7vinyDe4JwoC5rq/Sw5j70UUMntKH
7uHOuuseoEKj91JdkMWB4uGRwMILqIpi9OSA4qGan6tuoovfgQlNdPEZMI59Ff8Hx73pgkMAQDSd
6sbB7+EBwRJimc7EfZL04jz5Warr/1F1XsttK9sW/SJWERl4BUBEBgXLsvTCsiULiQSRiPT1dzSg
43NuVZdqO2xbJonuXmvNOWaaHKgoux3zruc7+tFnvJksXmb2Kha/yHv3L1Bc0X41XzoSs4uzf1X8
PSz7JrTeCX5w1s4/QBI6/2hVEZ1S/rCzUoEy9l+aUWtagHWovvAZgUvD0gk8AAdQTqyFSwBsMR85
3pk2arfjjbvK7bTFFn8+lghxNAKbkLARGIGkqPWIdzcxoBQ/6MENS3AHwA2VHI82rDk5NweTSbuw
0LGDGZz5VkhDynyGj1yg26F6EzcBejT8ldbtaFjH9HwUf9P5aHGV8cEKAy1dTRuDzJ+0r/drz4+2
38yUflkChyRHkEtG3tSRciAG+QH57LyJLkpUKhHBzumVT1MoW2LvHDMH4GACThxGnYu7scPU2GKT
dAfqKEuA2hRLgNq2C6WtInuVfmXhWoXgWzk57fwtlwq33vCzO/ZR1jxQ/ZBCvOuH3SCLdSvtFIUO
vkHh76jr3T9/R86FBb3j4u/Y9N/+DgOA1UPyTMZjC1XoJgIeGaOzrpnHSH3NdhzY5tjsjB3xjnNu
Y5I/O0q5t7aQ5+PkFmEKgGRFHie6FqST6oHou+qj57sPBseYo567PTV5LeyYnAI6c0LjcO+PinYc
GWBCAYGufAvbGy6isGdOM4QVPzmElyHMhzBlYlCGzPDzv9syHBHGb8g5sc2nW8eQw5sZkd09Rt0l
839jx2Jmz6w+gwue71b5Tb6xRRhVT9FCx2fRKq6SRCF9GR4RkrciVHJzpocNThEEVGDSAMzCtAln
1Lvo7ci7YvbBtXPy5Ma7/jSx0BEkA5/rPgeNQXkRzE34S/mYrBgNMH8otE3BWnHIB8JUigHxHd0k
Qpo1Y08bhW2E9EQ0tUjqEdKg8DmLkCXUhT/NF0SOsyXy18iES4E+jDvidVg1AcCTWGugUpoKRbPB
/nB2NSrBZaGRlVQEsmiVuEqnO7A1iunc92c+sq2XXL3sihzbG3/e93dt18wCSXyHBtbtpFIsZVn0
zFkJFczyib0xzZYyiAzfTLe04t7tX1ECXXxF9PCHZ0yndO/X1v3avdcr1/xTnxJOncEzLY/3Xm18
qcA27Be6r0x+Alo5hXQS6LdAJbcsDba3IOOcxDlgI/mwmM4s82RGyhvyXZaR9Q3CaVAAwcI6hvg0
7BiS3zxzkT5YnzPVGZGJJowp5HU02U7X1x6HJGYq2spkGzUiFwz11/RkZChWSRciH+zFNfYV0+En
Y48yVVd8IvIKwO6pU+qoXuzBIZeIMMTpiQw2/QUR4uTH6DNUsA33HQoQJFPIZF87OtQZ+bMR4ZZ3
6Jeu9qy/V5aNYBKhN3lR1RBTBOYYIXYCIcd9fZGeY9n2KDG5cjb0GOEgiIgN5B+AtEggWevP66+a
eyfqVgoyXezrHHxUbNzQqef+9bvk58k88SNYl5jxKQjhoX9Rr3EJvS7YSgYeiDz+ud9u7LmNBxB0
JkmvCXuCQ7El8ckBW6dFVhlRFQC4mp8SBmhLGgenSyYSRWAk0IGDWMNae3prA5IzGJpIdfU5TpKQ
gpJScIXGc7Oli045RmUocRi3wn84eFA2J9Iguj3+SwUzenLAW4gnESMuXjs65UAclgR1XBbEbi5x
Gnw3LPrJrT0+UcNTZYqu6kuRvqRfWEP/laLYIPj7k0l4Q7mkcCnhCLzkIsEFCA1OYQof7uNAW0RP
cYHScwbSUhUhAcBdE+w4qg9sg/4ANTp1PGU6A8CLEt6x8ssY/31gFHRReF+AUyKV5aOQkzFCB7iH
6oRI+h3+wRLAIC5bKBS+aDGJ6/z3i0c3lK5ouHBX4TCs7xRHMBcO3ikKYu4cjNlpKy76HFyLLK7+
Gm7GPEIJwTlLxAd/zOZFnR74d8zCaSCKEf7F8GD5R09ncbthnMB0qz7c0dQXooSFuJSDN4RzCPOw
QIyClVUsoEuj0CHIBMeTDqYgmxSsNMi4tyS4JoGi4oAWVSttqo3hwXLh8szLo/+gZ3uhjYI4CjAI
tF/95RzQTMYnPrwza+D+CWSIF+Wh3/ryM803Fu24zQuNV3F1BOhK447C80I6o2gLgGMVOdhiKiPg
BUO+V+VvcgGflPzIMAVADouih1YndBywqgrcE8pycWBPCTQ0OMmenEDA8izNu86eBGto9pSWNg6q
ZQ++mE9vPvlGLyjvkvVw+/UwErCR47L2usFrBi9RPMXytoXPGtjFtoCN6KZhvvC2SNJ05/LcWN61
IIiaisjPLY8lgIJsYTmeFuH21fhvtrYMQ6C7zY9GdyyZhufuNPoTeOBSOLz1UH+4tISkxPcB4Bzj
DEOL5A0VQMh1FAZHLupiBBpEwjBHoVRlYsbWwV0M5gefubXIpUxvaSEL5IZqWwcUUNfdRzcFePO1
idx5bifiyvzansXtffeQEU0v0lfg2v679lFsMqIGvMHLXupITfbV8oz23R78GZ9mZBLLjJDXHL/0
maLcmXm+0NQpe0zTsrJnHqsWYh57RZL8q+iB1ce9EukUmrXTHC0+x/NO73ZqbxdvXJE2/IhZdBdm
uX3UGI/m9u81DOr2wSNONb4WEtQruMIhA3PbpFN1JXhAsn3jQCeX5wF7O5uMmVBxQ7N39vwaBl8W
vXWmoFj+5wjM7XTkU8WUzsLc5twYtzACIzAUqfzGsRhBY6wFH1qhp3LPd7G2mlhevih8cqCjG1cu
KGrE6riN8VSJxBT3ikl3E2ub+Frtb354/3mWo/vMH8736hxwku/WNRONRbf9C5ywTmxZcIMLQayB
7G8sfyv7XS9QbV3q9ykUHEFrs65i0ZUBa9lHzTnM5FBDibLdee/IlToGe5034TM9e/eLP83+Cm5r
AbdpgXkXspBid7LQkeVCPHOuPLPwLU7mwtca/0xkQePDcUt1/54Gd9CsJMu59+IBJcd1UXKc8wcd
gKR6ktST3J2m7nRTjxn1snYw7+A2oOhiLhIofzj+bAwwIZv0u/ekoApAFT0+0Yn+eQbc9zI+MY1h
J2Rtn1Mtzr/EbG2BeVF+0c4v9pcv+iIQeuiRMsuhh4LyivswjRzBrCkQqA0fg+TmhsjPwf5NY48O
4nzdFeF++3HjvkRe3l4X0SgGxjkpYqI6MmShwCH2ijHuxeHUG2fu6dFcRKkcJZsoo17b2SX/k5iM
r4MUJuMMUthg8HuvY3FGtYzFGdWCbua2hVEPUXIlzN7W+Xipj3zauVEVyXFQ900GcCBmnp+lMQCT
BlaSMyuRpETdNZql79DA85WMKFs/+1cFaQXuWQPTHDcHxRsQ9up+VNLQrQIVidMNGDUfa2bJziuv
xuWLehzEDjWzLnBtTI4Sd7/sq8C9RR32rp5WzRxtpfUKoHEtwYJGKXbxMLgzNULqidRhJVej82QX
ZSI1O9SuVDqUOdRa+gb0jYAb3u9RdQlUyvDoIkFkCbOOZmCY0SQ62wCcehupJIgxpJJzJ6SSk76b
lN2g8KSwC3oj8q0WEoq/1X1y6hXVZh6pOwUehApIeEx1IzeAZvypETdFafJNze9Uewrg9N7k3VXe
Udc0sERlsTY5en/bfFatKP+iw4zSGOWcBdAZRTJC/FxMsvVPZtnwoczSg2KSyM8SQDdHeuJc13+g
EZobkZo2Pm1mhVuOrwIADDZykPWchlALaOJfUQo7vV3TTL2HEmYmWlobH8or7CsxTWV0wYiZ3Zle
KrszvcT0NQP1Dv6Tux0btLYw+tijRRdy6f6xMTNOZK13M83vHd4oug7VF646TXT9wPWt1MpuwTWA
lwCtvst/0taQh9hq92n3fS6Cec5vcZ1SaIo9GvnQgEWHnqu3Qx05RzOH6QHaHbA+muEF/wEKZ1n3
u08OJQuGAdQp9CqCOuUaXDAwzZQ+TPI6nJ23t3IbstMjFoKmhnA33VE0mx/oYLaoINJDlx7Epg8+
45f2xTiRRXhmhXcFTmjrbq4uu6cVVlK4Kbi9+6/bEzs5OwDoQhZvnuFLjz47PSPVrR6oNgPe/Gtl
HHGVFdASpkpA+Ba4HE0c+gniMQDH1dGMIYfJHdGpXo6qdiwRB82uxJVZbMh1tUdpHWfVfp72JrvC
jXHxvtzE+SaWJeCr9hMGLpViA0+jS42GN3Ot0TImDayrm/yeTbbKwGgCqwlIitBxUGPlYobHebIz
wEFoIkojAcrOVoF2hmQG0jS6XUWgRre7zbuq2zXL6rrdVDIzsS8Pa45GbbpEaViyy5pGdyO7XStW
37qXt4ygLtKfhfBQl4hm99UsOI/BNg3VMbwjCJqj2yUu73FW78dkX1j7ntCLXZ048y1UhxAaZ5tG
q4sZIWSWRmMVQePsqqhRBY2TlWNzpjpxaDV2bVy1MRS5i+QwpHNlShba86rQ5BnLohW1yvJoRa3d
KPpQrPw1yWIeB0NBycx4f7la0dvjw9+yQaE1mP0bqMcLQ2T0P4AUkTCx6d87JWKwQMwZ0/KcwpV3
OqezfeHmfSi/XgFT5txl2P3X7iO/0BF4ANRqiGlpta56Yp8jJY4efJ6LLT0xw8wM2fCpcTL2VVs/
qVyMr4x+9NOi0uExYLHz8SSg8CJJpzcdSHgMThgpDG+UP8wUhN4EJFXpztgQJTFToN+VfvFp00Tq
GxDe7N04oBmQT1X7hJYcg694qdY1YfBGD7OIGKmrtg+ojHm9qGRYvF4V76e3ATK8AJngJgO0nsvv
3nQH8xN+tOEBBOZafUGB+BO+/xLwODzMT4tohUP03znKnE08LxOzB55hUaVY14DRSQ5T5jdi3fWf
kH4B3OGiuxA2mUPkX3KGi0YYxplHsPcAwLw462iCcmVTPiiipdrsbOqUDybsFDKcNdWXAmB0Ie6s
RwoybE7fklYjP0sRQ83S3bmbLrRNvtLzQYxGy3bLBVpc2TilxLCDru0GJbyT/7wibBpi+DRGu5+I
rUkOLc67+lBdgfLA5x2xEXNRaoO6JW0yuLeCrUUWFKlXKXlXC1sL3FgHMiCzldqZ8KvzRlAl7+sL
IgGRXLRRInoZiWOJcysgDojmKEDNhQWco526ROxxNB9FqhYJFK3g7IMPtrQYhBoZYigsGriKvmm/
0sgk96L70jmJ0T2g8gQOuLRQ0Yfwr0/4LtB0qCeGseBjxT2FxSWFbqq5wFQvP9PfSPFAT3EtYVHx
zvwH1S8AStmVEJ0sX5UF0g+zUvqiCTqxt0tir4VKJKUHJT1AJSIhovi80UzEQu70VYzwC7qIYFux
qKfXxV+wKs9mbMMLLw9YHsozFps5PSNCobBz4OVgkQKAnQMvBwsiJnHwzi57AGE2ybbePHa/V1Lm
+JNETrLtMURVp3R0m98ZVo07qUNxb8TtFFdV3Cag2aItbKgfiEZH3Svh3s5el3iac+QdUuYdi3Jg
wwWr3KU3bBLCTkFIRY3TER/x75vbP20yLPhOggUd4mglFoEAxuhoy0pxo8qOyv1dF1+xS7C2lVhT
9e2YkO6EGDg8M5qwTZgLPqZa8DHq2d3+IdD55nT0H9MI78HAlgiFSw0VNMb8dx9mKoVYiPm8AfsO
8wIijbu5fy/Sv8DXsIqNINisEBsINvd6tw2kg/i2l+/8XIhvm9V239853zZGjxtNw9f+cEXTVu8b
a5+Vh/OVmBrBsCv6Yw+9bXYvzFmMKB8d2D1byaG3u8WSAYm7ou8FgdzhA/yocLGfAJ2JZlumU0IE
6paQA3kLATrQNb9MRcct57KfBtNNKGvut6DV/PoGn4W5jE+nreJqv88IHTDiLSaMJDaI/eojKjSd
CBK7zXaJgwcEA4x4l+D0sbYZdh+nfkOjX9gofUGgwlUXSFS41H87OCqQHhdZEJKgVRV0lrmfeW3u
KejOK8+SvSumsWeJ9Ae4pLBdnQnx/hBKQ2iqoQ50Qw1lFUU/2Yu7DB0elJ/LYWPsDU6i4kdew6v+
bmbTyWZpxo5OtrR8FUbkalcxQAdwx/zOQg1s3+L5be0Trk3CHMjyd5+QXuAXfVaYESytF407tRJL
Rkm0+MqkjZ0f8JTpiZ2jpoFLGzS9wBFsCMimTzJi5/GbwWYqCUYVIZri/nzcPuWSV9+9G/uyvgOY
QQQHk16yAB26TcHP8mONfp9RDr43H7i2K4AyC5UGJERfHa5fGMVhBmh2rNBhptdEcYS4BigA28fH
SF3PQJntCSciTCuajxllGb6y42Vm4nKSsU8SZvP7DAFgot0K+MivIFhNiKn8njvg3Z/vvoRfUaJ1
gezPN4Bb3f3N3TfRL4O0Bu3OpcEZyFa87O9VPFXxnMR5H6Xn8E8FotEKsDoYZ/pnPk0S/JggJdxr
6V4yUvgYFYolqU6GYpObA9VS79yfstj8qfTOSXL7T4LCjNa9ohqi5IPQuXUz3cVegesiVnD7okFl
ikFfDmo3XpGzy8Ljttrcrn94exGzJrVvZXD/sC+IF5xXm4Ubt6fDergMCBMcHJOAc6Rn9X2WbJyW
7uXXeHLS3cwDWaJN2M3mrpUh2nu9ueuWJWfeNvOmZV1Mslu8nN8DzPBqW/nxjASIPhqRM2+m+Ind
2uhlXoj9kK/YDztVrPtN2PFaRuF/ahDr9pR6rESCvkRUwi7HBGO58yev5AMfjjs0bjSeqbAns6oP
5gSYlPO/JsIH8CXCroxNmaWLFBaH1wh3I+tOX+9Teyg6Wpjgvb1tKtrjvTAr48HH4cjXM0hUeDUY
g7f4Zm3pk9cI1yg2YVzlz7edUf7Yvl9wXMP9stX3rT88Mt8of23BiXBbZp78bloP+B3k/6Kyto/4
iZ0Kyaj4V0jZn/PfK12cPdSiFgUpGjiBjCjHI03oFyB+HbqN0V7TUDZ1UBNiMz3oNPnk/Lnlg5qF
/NS13Q8AVTGxcteHbS/SsTyC6DldJzGkwbpqoxPF0JC4P8+oQj5Gnr4tNn4u7WAKHXUKCqzFWlwR
m4Wsgj+SPDjCc75+YqmGylUSklLGF7pe+b6X9zXT0vrQwpfeHpLquBIA6uqocjg6PQf+jHiIatwf
Sl+hjEK+RDgwIU9m2KGyaMOxDYcilNrQowwSMU6i02NY1A3BJItOT3377vSUn+8GVrU8NJrwnQTB
tA3P1HytWCTDlXg5mHRSOJmYcAJqhxF1PIC20GhDqw3NIjwTHicRkmM3lET8LTg3qMNTPzE8GdZ/
6Uk6pnOb4xGjKjxqHTMjd0zm10FZURaESRb1hFuSxDNDSBDetaGI+y6mqZXtpM6+skn3Iostq0QC
ydh7/bJI2aAA7D0WUM8SKBkkrwzNPINYiLoiZ2NcVBMINTqiPhDqINbjo0d66tkxtzGgZmJgzp8t
DVEhx3G3b5nyuiRqM/Bm0f9fB95yqByFton1CnPzrqCt8Mn+RgrOnbpbruuI77juoizgxo504QFq
juZbtYh2SYCIITWu/evhSX839KBxDw1t/8XgzlxuNbhT8BkkO9Eb4fEnK+a75ttQ/NGp9uVIjn5e
ASb8GE89xqgT+3WP4ZCUFAaOyB/xwc91yFde0ouNPX3rn186TxmP20eGQtKJUWNH9wnlAXK8xfmP
aR3HOovInwYqE50ahBbkHQjbOoGDa+Zgj9eRolP3B8knqFAxAjUPzWXlbQiEomxFhCCLDwpMLQgU
fFaUzLbsnphuThF3hgKDtl8Sc12AHIx2N/TWHeMcpH2wuQfzxjcQZFb0CVCCIAzz2AFxZ7MDlpVw
Z18qL688bKDcOXCCsi5YRQ+YTG9IHFS45cdzd6y1Q5cfs8uhz/lk7BIJABPbK2dEwMWLIiY7svdM
jEsnd6O4F94ydvxMEGOYv4mdAtUg7cFfObTOeqce6p2kfDAZNUcITmKo1jIrTZ5AlUnQXW/e2fDE
Hnb3lNJrciRaDvNfmHXZ1idliQk1mASFfYU6YoQJhwjFq341Lr5Gl50NnApQlUzjJHMGh81moC/J
FROFPflLE2N3b4oYy0TnlxwNhYIcSCzgBmfD4She4QYp5CSMQ/TfKZMQCrlsMcrGg7h1lfwb8btE
8dJDILerCFgAgnjOy1YkhbI6nnnYv4QfEksEl/kwpAdD2dfc7u/7rRGvR+2YxKoSrUctQ44JIZgH
raBKfFaT4DD37qVf9mwPBaF1ZgCUpN4GbB8S/WV8YMsOtG5CFmRmOmU3PhGCtLbl95OJOxMlaUEI
M12CJS+KsEHqaMC55aFdoBLOXJXzG1kwMv7EzeizI+B5JypE/UtHxOkfMkQBWtDooZxFsxk1DIjf
ezxbl122LByJshhB4RAl8WAn0c4DFmBikxQmRGYrtLifUz206qgyo+3o3B5T6sXF42moAXGgVWrD
P+pw2bC1eyCKoATxLjI1j9V33sihcdDa/IZvtEG6gIgbmTIzA3RqaFAxeI8oVRGA8iTKPIB51EoR
3BgZAwEsDYrSzrcgAC3vWS+yxqo0LNPwkhG8Cgw1OhsRbUq9iw051uQ4SfZNte/IRPHIKaM1ySJC
7JuqKRMi+P8ixFCvr3dIrpFcHNXiMf2LK1oAIDrhjQaHI6H1uYnVIpfMxdca2juZCcjJX7dPxatW
espnwr7YCTxO99YoIJfyi8PYxy7Iw5p5fcQzQNIY02uQH2xK8CF4roD7wMAqf9W75sMk+ZNSnvsW
TPHwEQlvHt/0qBsjmAibTagg/I67DSjD0HQeXQtpf8j+wbcpqGrwXbIYZI+yCaH2TNdwpaHR630q
yM7LMeM4AxYPcpEFPtPAJPt+RyXKEY19nFecYh8qLTxizlk+x42AC0oLXFCjT4CMCx1GE56ZTM9h
b4oFnAcyDzHfhH0gCV6yau/YmfkEpwHe94q+n3YsENlpzGoFZCwxonslIGN1RVHvyG1sGmj6A90g
ACXg8sSbgCsd/huMCEGHQEO4XM/mzmWNywInUyK6yt35jeuEiUTg5m6ftpjX8awM2Oc5A7ij3Zh+
Qy6uPfCLM9Rirml0S2sO1HA0QohQYFIGxMk6czAG9zZqEkCJ6ciFdj/oaNg8UengEy/iGkct/yHH
1HY8zczxKNLIUPsPQJI6rUA7ViPC8Ifav9c+JWltej3xaabHbVKDqJXYJd6nyX3UhCPNLe03zJ40
N8wukkAyPpLwhkmRhappJE8IzSh99DvJ4G5bQTk50lCwXrL9VfqSQ8tBxY4JKL0LbL1Ue+h70yuJ
EsL3Yk2h8c4c2ninQYdMb7t4mIzN3jrQ4xkjbT4I4H8eaAemdtm+xhcTXr6ScNugX76+5V/NDhsO
bajJ/H37JZDQiFwZZjMSRnfMtUgPGBIjLeMPv50juqJf/GZ+6v7B1L78uss6eQt0WUABoHf8tU77
ikaEBqx9EBotNEHotViPnJ0nWnY9DiokP1jP2D9I+2UnAHHGn98IIMbKCO4ZFoG4WrT1c/MHMyX7
/jJcXC2V/A0Iz6DlCB1vQD/oUhCJiri4nEX4CUEGBO9t6FIwg+JvBBXfYthvve0z6b6bR5qgFRms
U2i9IKaQn+fK8XukG4tIn96omJG/4yNC98+PeDWY8dtgs1ddNv83P0vLFI0y//vmZXtC0bDCsyXV
YxFCg1ORdeHfDHzR9MtCMOubgumeyGmnrdbvNGxHt9M4n7RuPxKvFggeibAjp0cCGBik/vu38lJ2
2NSAHYt5Hp+D6XPVeCIIwSiDJAWvF28dDHi+2bMVkUwArfLyRd9+TXdAW8i8g/Yfsw0Wsw3UDHPE
BA+DqnJ+ECP/JZeHaJ60FNE85PKgq7Tf+ogJL+Nd3gHWK1axxfV6h5WAOlyYEaaPDsEm3U38C7ze
V7+SxOpIvOcWR4GLY4w/Hlz4qZFEXD0vA58G8ASTcP7yb8ajSS4iPUd6xpBPaAoTI4JaQ4gxeJcv
Jmmq+y3bFS1OxQHHibyCIblO2vYyJG8I4D2S45PRm1zSxFLd7hC0XN2qwm1wNOdjuzncNwejOo7S
QW4OVnrY0MQDhWrEqRk3loNkkLSDHLkSgkSmHcH9E62gefbrwVdbpsF+wU4aq7nXpaGphXoddXNU
mNGmiHMF64ODfKLG9+4JJzoDFqYq2jsvlhgWMjodPlD8pD//Tcn5DpEs7jLifRYRJ8MzYRXdS1qM
n4f30ora6wkpPV6fYfEg8ggDtsb7mAh/LiZ3bLB7pfuNgeSCxBexm/nMu80jQOOYx9F65zPEE8nw
ncUTubYlm//flqQzSZIHGR7jF7mIGTO1+bhMEXAYYDfiI89jwUdeWBD42BMg/MU3onC2LF6VC6IX
Qlga+5Vdgs+DyfW/cWHbs//wDi/yJqYCV/Y+Ek4Q4V/EQ7s58HCOhZj/1l3UdhEkdLDnmG2RIpW/
UaTdbPSmMG9QoJ7xgqOkWyLw2Cmv90gmPCM9VPc9zbKEyFwjnqYYa72m8FcI2owmEfYbShJQZH+m
GBtthrrj+xVjJ35sPrJYvpcbBkhsQ+MnGXrsdKANXHnlnSzTed2NtU3IU+LIt1AbRDMs0UQzrEqj
EoKDGqZLt9JKogDRpJZENwLXEjSHwEOcFJ/KTfTB+ptHYyC9/CkkRhx7SM9T7pDF2h8m7XC/HCyA
rhAYgjH3ZUY+0FpaKFmReos4VdDVtXHWxgkEuP6RakFnDPRpyoHOGJR59fQk4fh95YAsXpN0sOUj
zLX5oVDIiYFvww4v2NoyH39+qcsFSAmgNILJWXyk7XPnZTyXcfKVchv5oO3GlU23aDuIS3vBpjKF
Ux5ZFiA6x8jer2zKOCnxMKMPpiHHVoDRm7O7Be8brtcRIILyUdr4QC8HmW3GNhJUn8Rguh2fRFxq
tCXOfxH1ETithP0GgZjNsZmjKcQlY3CI2doQGT+Ag2+fkgmmBvJOOTjjMFtEgibOMaCRCAVHwx+m
QDrd5RPtmblBQW5zB6g+csmF2Eb7DjTden24Yi6jtsVa59J2vTwlfyh6kj9D/gsVJ+9D1x8qcjkN
COUOjS0W6kZWb6CGE0ina7UrYFZhWkNnBf9ICXkpp/YoHyty8vYSDjZqnw2WTO6VZDMhypEFWmuU
vZsluFosWLpAeyD5oCpqHYv4vCnajJGqR5axo13P7XpAtBXkQ2DxsuRugk2RpLxit/a1aGlxZ0r/
EoOrDE5OmRfnwpEgrq7XrV0t9G0uIePA9yKaW/8h8s1vqVwjG8LB50kV1FwB5lN9aSAF1aMb19DC
fF4rP26o9JZkvAiYETE1v4PQlB+RLL/CSF69NLjJJGaJj704N7GebV5IGkLwwHNvvWvmkQHVo19/
CFXJl3aNtQNHJ6/w5Yt8PR0G+8Q+wud1zwZZ7BErip9wsaXdTJ8D/lJ9lOVnBkd4MXZiVP82dpY2
voWSsvWTeT8ut3oUtyDsDPiT1wtF++vv+TOH4XITSUH4RLUjQoTmJpRcXc4tin+UfSVfhelig0QY
OaJL3wInPWPGe2X/xc+1ahZQLKwep+HN5MAFUL+xER4aV4acYjjJeE8Gzu6iVdMrj9d2A4VMtUlm
VFM6OoGH9C0sT8Owk24ho2B5EEAceI6kNzAHFsGManhOxCiYOTAsa1wzGi1THFvSTsZjuyyCWfGc
EZLKHJi1ham2WF2wgrMYa5qfIy1VgyfQJ7OLkCjMrjxAOF7pfTO+bIX/pLce5GduCZgP0Veu4bHr
Aa4/72fz2eA6Yeyz2x5yJNINMlHPPH6IMqpd/geTKz0fghSxtLF6Wm/Ien8kXNpeGH8aLy3o2g8i
nMAQIQBhosw1lMXbiaCTQ8h65yxgGLceQhissTOop/tir+bexmj4jrEaKDVHzZGBoNqETAMvjAK3
IantzTY00QQVd/9Kd5ygJO4Vpb+70e07IbUwtodzfUilQ9EcGM1xLoy7O0e7UF9X4vjNuGbWobCe
7BiD2who64+PrcJd0MvwYV59fg/mdm6jiBvu+BgRsv3vLZNT83/ZHdxj/3daqH6cT80VST30aeds
+qTOJ6BhCjEqVegykKHqEFK60UXQqjnG8DuYCoPNYB4w7NHDEsWCyArZBdc29KQ8KNy4uVsXdYjC
uOZrG222EeExJrwBed/COljfSplrLKd/zd1+8Ywy2dUQbBLtwtVSBAMCLedezZ2sEhkd5CuN3NAw
03xp70hgeOa6q4jyqE0fWRaZX9PHdjHAl1zVlzHpGS0xOhN0yROOEeAsjOvRxyILJcWS9+38zO8Y
liAXjPF6E5pUjI3wxvOmEeEKClomX3TfQp834tKIKyMupjiviH6KUSReH6CvoEmsrlEvhXUXksSB
l+MSEnxP4pTcYeQI+muQbXwlCyDWMPw07QzuNR2OlP6D6ArkWZSZkVXEZhfXyf6a7Mdq31eiKwDM
rNg4U1ARm7RsvCvQEHX7CjRE3X7rPUvyYLKNBCTTT8XRwEjBN48ZuaZ/aAVsPtPx7hqiy8/skR/9
JbTBwOZJs60P6j9n9ZAaewtj8TkeiNvj2Thy6lZMsiZXbZxzGaF+H0nC28aDIc4iBl7dstDGaz8u
7Sn5QzMhJqmckAR9u+ME4Xy8Wq4wd8Dn+Xo0Rj/TRKnZ5X5bs2nbNAIgC9KsqNhyAJ0Fl+Jo5TTi
SdlxdK4OerRSGhNkJmC3ksgoHfqLw3+PCDGOQDOMsgFVFtwrrK+f9AOzP1P3F4qkkoZXPcyaqLvE
93usJnuRSEKSkjPN+6Q8aMNBhdFcHLP+2GjHa+XCnejsvPB5qVNY/da3kcBAhQvvDvyT9I2/0yTx
OmMkwU7SxvWfIdb6w+WvTqhEf8im/Xoj4jCmQcOsSWY6d6A1AAKW7oAYMlmiNcA1iEEK3QFeOA4T
zna8BOOb9Nm/TVunBFrWO8oPVBBU23H5QRrdlh46lS60EmbozjHVvXYGrWjDbCJo2BSZXxumxUta
J5lfhKOp/beULivpLgkpXY/3ALtkaXcMue1SDFm3v/AzWdaRMk6AobAy/RrJesb5sZT12D9FpNtv
pvrU9iztS/u6I9Njlrt8B8gHjNazWka7XlLZdUo/3Uahdc126kJg5DtkXt95YyJSl2/I4EGv2xXO
iuDSOO1ZPCWwSjuvu3KLpvUdjlJQXgMEjeNsT+H1Y/iklqvNEMcBwjPStaxHeBWV9i077DVvLxwH
3LLSB8A+WPmnOsCCTPXbeu0H+s/Ny/zIcb460THroVEhYIpqcg2YWp0NeMswMeA4W2oNsdP/p9xg
G6HiwFjAotZgsXUXYU+BWATILUg5Q8Pe2dvPf0gvThT+Qn89VThPClT5hLUswVko1EcqSW4xYGMf
099rl4H+AlszG/RZchPehg/ClNiYK+ixS4WNUkIj9HU+3VCLNoezTZdl2B7L+riRDll7qDJiWfaV
5XAd507becSM8ppDk7zBv2EqCGdYd82FJsk731m4EjiSvWkgkslGYDd4Kc5u9L2WZxTUuL4OkZQ5
4Q5I6Th8W8YYa7IYa47mjrGmmnks9JSMNVmlSSayl0CGxyYVbx7uk0jKgx9pliHPdQt8EA0dtxHu
sKFKHjuuVSiwxiPT8AazKqkNG7yVtpaRvGw3o68fuZxntd8jDfahv6knpTvN3alUj01+LHNsfwwi
3xhFXBz8OZqfoJ3Hynhh6iYyHlg8mMhFmVvCkoNvWRzP2oHN5vL3fHY2UkyGX7aJuY5yKVWRdQLn
wDxWYu+0WXwX3TKVpyn2OClhSXQbofRnDn1MlofiD3thsyyu5jy4sF3LkgcXi1D5QVNPVA0tGM+F
Z8+P6SOzqg/M31+M5pkfMZ1PAVQB+GcLZ072ypWfYIwLWlGGuVs6299bavmh/IA+Dy0IZ+vCoLeg
mGBGQTK0INyhuN+XhBaTCCA8M3TzJ9s45bDDcagixBSOU48GrGe+b2oIiZTc4a8Lmi1sjqBjdoA9
h2V9W+RgCXArhFPCWFDyGAPzLVLfsOmy42qflGYJc+Ir4cmP45uwQi0bl/LjrJGHkNB23+lHio/r
wpPlHZQwfnPRm+22OGR/Ci5k8JqOORCht3UL5JXMXucLKCH2P2Q8n+yDtK7hT9M7vdMlRnJxp4XD
sJc3cCA9JqCISVT/k4KQ4mp7pJU6Plzu8IhIKLj8pvuD7WDsEPztTdR+ewhsazVOyhbPQOsZmvC3
zRBqF7DaBmOALKh1V8B1NGs/kWOPi/Pg3ylfc6hLwtOmnoWhrch8+bx42ma/zwKV216kjM5gEuRO
szaWZ57JvTUcjOHQwENkME7Qh8wRK56ikufK3F0GIUzegis9FfyKCcsC6zeJY2KZfL3irbJLuGEP
qnpq0R7laPN4aG9BgfkNiUgSXBxeYGHia//kBx4qvhQXO0j/3tuY86p91R4ek00MTHVGtJrQSBcT
hNzXBocyTBocDlrrQaFF3wdnnOQU3byWgwMFDCeNgCGjRpgBfp6FGiH9qz+hE0A/MWNJ43ZPLaIe
+MrjyqJzTFEp8bdu3OruZpVbIrln3Cd7Bt/LYh3l+8ege4MeiQXKR5DAJWG9J8yjaEmPG2DkxCT4
6zbLvRS3DldbLoV0Ja/7gR/B3KHXt+Qz0qbMyRWFeYQWRd0VYpwuHNY0K4sW/2ew4g5Jv/6HO2z+
k35NsqbgGCx2k0J0Y5AuoYTjLMUbfMxGLIrRlbApPcKR0zc+1dA0iGwfSqFL4UiSk8AqWoiV+BxM
lXf5h460pzttspOVna7q8aIdVrdDT3+kD/PnGtAzqm1EUy/n3F3ny5Um5suk28/sXFBnuQyRTFUT
5uyrg80cHNcPkHxAGFdjT4zjVRJ2H+1JBy2dMvwTyA8KKpg1xB8r3GgWNs5Q2ZyKm9/E4q0oHYX4
doJAKIdfmGe41u/27WEkSGmRDW9/q3AWwBsCmWGMB4e+dRUUoHiOl8Xorri4l1qM7m4oWxlBI7CB
3ENXwb4Q4nDGJoXt3x91n7lbNgbJKNiq2yScwCdh2F3YqgOG3cKZecMc0pGkSmQjUU/qy5KTaNUV
J3wq2DOEY6ou/NmWCkEWvUbUrJirziQhyp5ER2IxV42NeG86vCiT3ywcllq1mUi2TjtFN3IIpqiY
oqYSSZklfOAkui9r6sOhF2GZSGixUo0GHoTg/9g6syY3mWyL/iIixCxemUFSzeUaXogaXAiQQAxi
+vV3Jdjujo4bkVHt9me7ShIkJ8/Ze230BTmNiKuflD7WPVhDpxeQRqeXxPrGBQAUBQidxjsNmwmL
yvQN2Whz14TGE3/KeCKsHPj0jkO7+jC1t8R9bt0r4RRJ+JA+b5i88Xz4lM924UyUw0SWLN+Izw4Z
8dcT1NkzlHPUhFWUppFURlYZaYB+y0hV/7jrFB5Lwl0X2Vs4E4CTCRuimwWhhTRIsHeUYoiXKBrH
QEbacMeBG+01Z+5VFZGxgQpeERbFWQlxa8IyoYZBLYzmFx8eHKAkfQbQlHUkqIkE73Rff+FDQLrM
lUPDREOsIqg+ayGFPwQnwj+LKP4Q5NOwY8k1ZvCXO8pCRiXtgFp9DMhvSLnD6Rdj9jn6cFt4T2lL
DALqSJcEmozy1L714q01sfBB1RUcVXB+LNpnWC8uEPZy78EshbeQf5KFfwhliHhXcXP3Hud/0Sux
XLokLOlD+th8X/Dutq7cuzbH8x2NFKwcGRdYGm/6KLXnl+sUZDxfXPGlCVi48cD0oAHh3jcJj+Mo
wOd/lxnopfdHCpxqP3Afgqtud7kRF2PcITajmXiOpiTUYPYuVg8ssJvss31bqRWUh/VXa3B4tpGs
VAgdEmeihn20EhEgZibuUHg6XdWC91Tgm081tSqnUeG6XHHNeC+Tuw7GGSNZQoiQjjEl85+e1Jqn
ir9dbgxN8XEdtoW4MbiBuCsElagJ2uVFHh9rwxknJP87TA1K9R9TA1L+MxY+lGE+S1oCycyryCRT
ucDGYFM6lsfZdKFgc3nBXKbdlC6gRy4k/McgsDAZCgRWKjT8LBM13te8uQdjeH7ld69s5b0wZ3FF
pVHig9+yPko+noW/w1yKtGp8h8dJoPXoctAie4HgA/xweIOiyycKBwsMCCV3+yapvvnMdUp/ZEuS
8TOgko75/sLl1BgA8q3xNXPVGo/j5Mj3Jg38+V7C00jdiAyAod3fIwEtAujQTKGZIt9PybvOHJzc
LuUPoUhViRMU2AxsxISv0UO95Tmw4NrkxhF2oAc2XPiP7TW8TGGZRczo6jaG7VNC2GIc0THCRhU/
iYYWUzoaWtLzOj9B+foHsaK/D/KvdSCGkJKUh9EfNTqK/ssmwizM5bNAvXTPtLxKtK/+kVcIVf0+
yxg+ohxrlRXmFmYkG3FX0e/Z03UsrH1wTX1G8zE1x0eNsvLt87383oxuBamPRqLlNJk7cJBAAI+R
VHNazmn4rPBhgsx6hjRtcHPQu87CXkduFw14ScZoGp0r3vJW7Pw9xGdKHL/BdKaF2En8y+362//z
QGjY/2Emn+mSo+sYPHhZF4qfZZ1Qd9A6g01HcxwF5Lp2x8JBNQaxJ6OvTK1BxZGIVVIXJe5pFiv9
XRK65v3mly1dB4jMMOyRJ9JqJNyRgiMDCuKntf2bl/xe1/srqunxMAvzCyxsrWB0IlZfe+3yc/Gj
4dLstPB6JfxPZDCfEEkXyHXCDNDQEJ6HkKBe8Cz8VMmdAqAFOAEBDml41ANJg4nGVOshEz9RviwN
YPrsKjRB3QNZIAWpGCjqv9H6PaH8uy7Kv+JBcfzs4YoIJ7G7/TA72WWXp7tWjVk4fyolaOlKXfCM
7i7p7tQ7w4c2oy8SolpDFaLaPInmLtI+3k9vKGf5cJHNqhrpKc78hAOOYHeO3nef2Abxj3WoAwP1
7EMy28ugZTGt6eDkbUV5Gglhk7yz5FXLQkTRLmvM7MOWStgZ6Ha2QruIgIwfH/XYuA3nbWhseJqG
0ynMk+BC/kIbKkqs4W2tHfOVv52YXHWQE5mHMUF2WbwXLFlx1WW1qDaWhRZ4+kC59FHwqVlOmSEz
wgEu5MAGo/PlNS2C4KpxahrAnMRczIGhdEY0hhbLtVqxdGJkvwyn5b9iEfhqf6zH7UGqQYZE1iM6
LGGqFmFWnLUQZfTgjwTNlyHmK7ofMgVXyZ9+tdFPoz5xd1c0/w5pPAjDGglhhIi9vGyDhnkA/VFk
KcyLF+LHKZprtKri0AeagywtzmxovYhwRvq5T95RgRFQgxBMX4RgJk8J073+aGdvq9tYx1B+HZkP
W0J5bS0ZUmiuNwhRHTzyyaG1bibrJp1vUWqfktuSFvOFyu52JnXmckf2jJTcFoixPONHpY2xXHFn
vBJHdxsk2FT5FKAIo/Vrvc0PcDLcplIsg8qBUoPFFRk/RyFEIKc4OcWjRRStEI6mp+gsh0Rsgk30
NzLkNzqh4RlSfRKUeBwzj6kD53eHY6GETqv2J5W0Px+zNMY2M0WaEvSkRif28ZvPfF4+83p0+dhZ
p++5ty06LluXZeFui7po42wblCO+NCH+chT0s8SoBKj5/r3lpEDCWUHjZSZxVjtKETdg2Lp4hL4a
E1PJ1cxXaVmY77DdcTWjCsJ5N0jCfNcsix+w4xedpxNo1NxnDMYkb4ZIzKj/Fz8sVjyuUfK2uBe5
f3qXUo2U5xaimm3CXGnwM/n6yW85aaIJbWHaMvTxUcB9mK+8aF76ZWb+gpXNbyzeNyLh/iPJ7dH0
4Y7AECre1AbLthxWZyZsQXEJatPfqr6BZTULpQsuxrC5RIhxoe8Ph4Ew00tUjFGnR5eaYXNsTLE2
LdR+M64K2tlxUezSYpfkNLWRF3HHecSOmzJ3oocUV5XJihDcsnWIA7QMYwxWGnqQuQiBYNNWMOyC
GKXV6xlvCYoxTIDNJ1WoKERRU5JMGSIxJ0j6yIMi6JaFjLbQ7P6l29ibXJx1pjwYqAURIG0JFcFd
bpsPGiVtsjMZ5uhxPaAkDU4vgDV4zK5PWgFG5RYnkvCh3A136GaBjeznG/hMH7AUPimvKXbXJSIA
PhMSwZyBts3ibBMDJuRbT5SZKzUcCfCQIoATogSWxiCQ0N7UfcEXbTyuuA+ah+gTGBfCBmlWPIgt
BEwqJnOCMf9OELG5MS2aGOAuC8cWNDUxvij2AkrNcQIio0XQNYvUBnrEd8PdSklhLEhtwGJCEuiw
gilsGFQxKjzCMebM29FCF6TxFVKLHgaKmrx4ffmK0QxbOiQWNAkcgzuPxBM7PXByoVpiUS2Br06p
zj76DWHRgvNJKQGnECbaOoVEagMKgmKFyWgSTrdoNqhBkBltjBAZFYOolXuGnoWJFN/f3D7ya/iZ
iGYScn6vwfSKRGRAbQv1asdRfcY+T6RhgP2NaZlx23nq/eryw/sHn4Q/Qi8UMy7yi80XigqM8WzY
cpwkwlNfjbsTPR++zg7NUfFm4+hEEEYp1INOh6jsgXbnDLJSKDiGwArD001rlW85z9G1iVBtmDNY
83joULpg0i/twVeD1UwH3KT7weB8JbltsfGja+LXmPhp9ppAkM9/8Pa43uBWsFbeOg5+LG+w7QGO
2QylApmJ7km4QvHD4wrFEg/6n+gj/PCIeBza1ldEJUSjtT69dthh2+o2oypKbuTkRj27/eww9iOH
gB7Ujc0sVRKRLym3KfX/TW4cjgZSi8MfTCjqaGK4CSdndJ8A1UJph9Uw5n4BCXr6FAdPNBYANWkj
YKhx5QeGjeS6VIKBCP2QtRZAAwrGsx10L9NyiOHAZmIygoPHxE7cgfxzwHXeBl1AfVlKxPkLQzvF
LgucLgNlFnUtC70NpS117XhPgwB3w1K2M5yUphD4G95Oj+ez3T8aUL4Ye6X7Qd211r629tvhgAGb
MwC8xCmezXg047bYQVa9dH/yas7KbpvvzBYBEwb93WzEsBYvos7bkLfMCPjQqCG7E8oa+pKwx5i+
kLK37Fj/M3jmHNwCCWXw8skBkKlzrgWM2zDakulKYY8ARDDMcd+D5FHfaZcIBC0WmsThcLmGMWPt
B1/O6igswKp8wC8F5QsX3kpvoVX8LsPqKyXy2OHGHu5KkZX7jqWfL+SnffFvMiGAo4vKjQHBClIB
YZNF6I4gEmJv5a4afHs9Jgg9H5PWZbWvQriGAHCOTvYLQhSfQw0SN49IuRpPhl1/oYPk2ATyneEw
tzX/OvJHJtqAhYQuTyCMoO/OcF3e8UZjzGWtGRdHyjHCRDGoMAyh3h841QqN2qA66RMqtTk9pOpe
qQ9GfdjWh5TBNXpzF2eUUFmx+EkRWS3HGk5XKLvgKSEoVHk9fF0EduwVHfYxnK69jVpPOsjx3Qum
b/qAXDRHu/3ifcFhzKgGqdYPL9GqfXUSVn3lFumW+Y6OUNCWhHB00fKxWVvvJ/l+A2lK3qnNrkVm
PNvG9yqDWH0f3AzgFZC9u3zSLCBZrOUjuXK9HoGqR8jEoA0xy65MgcJCFtKdQIU/8p2kZzOPkb+Z
jrUsmpF8DtjUsNEtSsdVNHoGGEhNNwjFKLMc5csMaC4CogHMytgar3mxQLNWrzmqsrwGy0HDEqkh
vc51DD8WIWN4mch09Ja4SIpwaBnxB9iV8dHiWMZKm9hsFePsXH4hSjun4IaFtqBOg4F9+Br0pUAy
zGUgExtyhRkpgAzbVCwGeIn9kbawaG4sbh/3AQMAgZoiYpwTOML978H8dYVnIdGiGsTjVdjOH2h9
hA3HqI3QcHKVM1wl1+agIjzbdxRlNMvxNEDDOf3nYbqCV8SDlIkAEg42A3jusg3g/oQ4FtPUsFN1
kOb7U3oo6gNxGM3mYFY39XxzXJJREJmaASRHRMcsRpOIjmndQ6ejdS+j4V6WDuWZWAISI2ZvxhIM
0WlGDsmDfdecBTBlHS6iitx2IQxaxa7eiIMzemcD1RpV4IhCkymic+LDLdxEwr1J7rd7hB2DAx3r
ySeDgpr7DgmSsJuaio/TlKXTZUEiRX+lCC5FUDdgfbm+6UcjTRARfjS/Rf8bZ9MW6L1w+6n53XWD
1gssMXEMQcuwKrVR3Jkm3ly4v56KbqsXRhtUajKN9jfRYbfE2Hhtr3edy2rQmL9pHM2fmIas9lMO
0iGys0+08rhEEXP1WdC9YRBNX5jIE6EMYQr4qNCac6wpOa4gw97QM3XIVpYYOkNUyV55J0BJpqnb
3G/oBF7cHIACWDJdvBEsWJIsE4ZR7U21V2M0dQiU0/UbYnX0621X3NX67am4O4quuMtomMyZMiKx
UJWI3cYKEG7UcFD5v4AZpW/cjf8dsfjfCno0ByzGQPctcBKvJf/JwW9OcCB+cwQpq9nceWt+raJ0
5taeh0jdhDqFjEbBTY/AeL8p9uV1j6+8moS1vOHIzIt1ThjB+oB5dV/RtPYZVS85J/6c+peNV1+9
9uolkjsvluRa9cya96d/xzeevo4HpBEFUXZeaYHS9rEjmxf/qPqS4muWr0CIKoKR5lshQDQskh1x
UmfCjb3Z2CfiDPSbCzFE+W2b30oMNrUbCTfTwxbRI6W46WFBBqnJhYARGaQm00jCg1AC45dXsRRe
biRCg6SDLh+O2SHlH/Z14SrcbdJd9f0iC1QDDy3AdnxFIUGriM4nrSJBoliQvPSdGEtT1yK/QXcL
09Zo4xVrq0PNJ7WIUklUVAsSaY7BYMCBKekJlMG647DpNAzlMTBiY6RX1wvmqqwLxStyVx1izOyP
VEHzH4ba+exXZ8FQUzhyYVi02d1qK1h3txLaBqggjnY2exWJR+xVCabhYzDsufJLr8HESHeB1sKC
oNYxqZ3C8RTOIkA1MJWA5MfLDAYJozkWc5Y1Iv1xlVZYzLvGARCJ2CoVdCXSkpiWY3cGgdXa0k9N
afKLsMcUQFYSdac/YY+9GpDTyMxRsXVal6bQUA96uCqozcphKXU8jshLutHWj2GNOXII56OIppgI
lRtQ4EYtDGd8CylCObEkiQlbhEgyxX1mH4dQ6sWg7VEB1zztFRrLRBpK+DfSLXEqCEcR6IYqURa9
mPiNqRj6pXrApGyrBf0YlFAFlsUIGdcNfpwLfo9PHMOLuTyZhCMITSWOINb8tqVhCRkdPpEmkuzn
jIgikWS/Smd3rrGhAbJjU2ms3yOPAY1sPqG1rCk6XPrUmvipEjU8HUoYZ9qtcb1jLMl8/3jFqXzT
aTdjDqlOuNtRA5dp3EGjJvqijFKVRKGwLsUEnW7KJ6NeJsFMzxkgs/2w6LygCKH/uzj5MPONKQHH
ImFZZXr+xbwb+5yZ7Y/K3pgPtExg9GLoIH8r1gJ2vcEdvxTMxtQ5jwSV91+EAbPos8iyq+PYhImB
B5cQpdRTzh7NFTpd6rIMgrYQDvvJPUJZ6eqJ+TY7KOIjdt9KzOIXSzLT/cpTn/CF8X5gNWQhOGVp
i+x0+56wW2a0QoX/DyOgKqKYk2f1EfcfHkAcxryC7nUABvJe/ZTP7JBXev3L0qnHGSD+VlEKoXIG
psgm2YcyjiOI+LQVU7jf1HMOea2rsjd32u/pabT+N+L0cnEUu5UJzQKN5/xjrYJbhT2RvJSkgWFh
guQQZZfoNEatHtV1LAOiG3ykaBU4oPk/uZo5+ZUWXDGHq3el7YLaZRlMpsTGjr8E7iy+SnF1cml2
acjVOS6X5swkgQ8c+qCxP4/7LNmVg9NnN8I9Lm04DfumARbdTuqd+sTHj3TCK/hEIwRkOQXyjwlL
HHIZiHsMyDu12rFLdLNTyHfkoQGnpQLg8b+teMvtJnPWHCsyWAlGQ5kEJoRsbQb4hhWpv5BCfw8a
bUibe139BU8ErUx2pc8Bbz5UlYCxLw+DTQ/TLtANP9sgaPGRUDUbj5Ri6PPFKwoqkGRN7bPqBLBm
cAaeDTIDhWY4/66IUNTdsyR4HiwekKyK1xLzxs8ifK4oRPjcVb+t9NucR2R+N/Dpo4oR/exbIn2R
4efPSXZrZBDzbrYPyDM6wFPinOcoHO5g4BPyYIoKASpFuRhyO8zRjOKJ2UISPomVvQiuh+GgHkBZ
h1RbRko3xhJQVs0+/v430ReP31l42JAM1i8WbKUbrXIhJvB4RpfDN0xACoF1whyAHq+HvcwNRG8t
xPlblWHLn/ym4jgyeNxgBRMickgJqDCG0eNWRuguP5aAkbHIUlM/uhyR/en+Gx0JMkLloUtjdcB9
iPiCgMBFYZ5DVrWHF9DUUFZArJyWr8Kcl7hT4m4Sl7umLDzxvsHDpcY42qdnNqEiFxqhRrsxuhve
ugy1z5WANXCvd9XnaopkC8QU+Q/dUbwgL9m26H38uQQxzs3ND9+agmIwIbAhaws1MC0CmEY4fZGP
/chknmCp4qxGvArynXAEzETwsjBZIt3pBnFdfx9ttdhp3W5D3Gq6T6TdFi3fZX+6iO19QCqIXumx
Rn1UofTc1XyyWzRYgsewFoHUgTz78VyvRSD3PXcS+njUOBxanxmicUBlJivmaFfbviOKbTmAY3hR
Hoc6aje/IKH/woGyBQz4zty//sKKYz3T6apfr/LvzS0nKvm+46iX7cW56lAYtGHxtyBXq3Bhodzi
pJmH5Sx0uSpWLKDg98kjvRXjVkcYhKcLkcbfsw7HHaRrq3rtI58Jz9xnxV43dohvSvUJYeEaU0fb
hIf5uRP1W9WJTEDSAMmPGpdMQJhvLCKkzt+JzS2MsvDEc5Jh1+xZS5A4KeJgZEx6riRPtSI/SgWL
fut8wG7qloIgSwJKO04CHyU0vV7kIkqXXanF1plUvGiLN6oOj1NUGdG5iafrTlZ3Tb3X5v1YuPje
PomMzEig1MVKcHbC5ykw1LsGU1jmQqA7l9VA76zFwrKbMnll+HMRK2dS+9f28E8+A/mFOw0FjfSd
eOhgUcNikcF42clCzYq8CjUr8lsh/iIJ0+epaFSC5bE8cHJaqQ6UHFYhDI9uVoul/u7e4zMbDw+v
LNzAZBhpQERJFW2rqNKjsx7NR3rgcXeMZ8ysZtxNMVojlDk1pm0Rk45mD6I7yhyI7v8NdacC/Qd1
Z7th08nZ4hzsPCbAFVqzVTxLke6S1nt1UjziAmuFP075wnlvwA5O2GpAQJCJsWtHzOdEUtlMMyH2
cbhn0ZYAfUVziI7EX3UBv/2PcggUi44IHQlahmucAo1UWGEoM182mrDdAaB2C4pPWRj1xuX0zNGZ
VViIvXGBBuvpmaOzxBlaYR+MNtC1bgD/152Iomw7cdnNpXcSWlpT8vrZozadSDjrPBlUJxca12qG
4tGdGUypgsIPuwgQv/5hEIeK1MYjAjJSaYFx5AZxyNyHgQo/z/KToKU/E6FiiEBPyvdzSx+MiXAk
My8jYhXWB7O+DQ5QEbTKI+jM8TQJ1nKWWra74cvmGCjHoEdFCwsi9aFBIPvt42eAd0s6ywVmA7fS
E7Gt679GPguZrT3lO4p1LN38ZdiAQfFNqrrGEAXaFvRBf0sJTknN8I6hBLmksogd4NG3zWxEpNV3
lXnAtCimCVFvv3UGMKOAanHPySVaVaf2n6mrVcvh1/+cadlXru04NuajkJhOSEyFGyvEVB3/v+wq
QsoBb63ULe6+8l54oZ57fnW6MXWB/Q+Pdr21oUlAbtW3+9OIx8DPGULz1lAyj8pfy7O0G2ibSjuE
nebgXOhvU5AiM6NVs7aGUaicTz5rse9l+BeJYm2WYJwiJJMDXyfa4hkSXuMijEZ6iyp6nm/Ty22f
3ODy4tgJuytsSJm4xikAUysiP1OmAN3c0eOlwUu+npkDRo7IoOh+NbVzuuEJLXlQYBVk1Se2NJ/s
V/6RchNafFcuvRv6Ogo8OisowaNaQn7YA3gB5UuSLodTw1dEmD3k4xQS0ewRoMce+C9D7ziJDXDN
0CNGjwy93BAZehPuXqhvtjR4qepZ4AUsj/5FTQ72ILoYtDA2lr/2LyQx//etFDWODQHo0Ur/YNL+
+zNbYWPwxsCk8bEJTJrEwSdBnfhON2AoQKmIKvJcEzUcT2Z8pX9b7JQWo2wMIQ3PYYN4Touuy8J1
KPXRFmQ6eEah1F3bITOG9I1dgycj7yk0Ps+5j5ORlHkWlRSxFTKNlAWwhAyZ1bCTxaTRCyFlLRgK
YkOG8lULgALbspBRAt6CcHTxVoYCekY6Lgje8SWOnN5izigFvx7wdgPb29dEn292HJOoEjgpSbgN
SbE0/QtCVDgJueOS4oGGHaA8/3VPX0Y0KRYtP1a94kWNuhIpCvki0VkJzxxHCpx3PFE95slgRKpz
QOPlF7hQBpc8B85lVEDyVkPOR9cy5GTGvAoJ2p7q7XQAP4AngspNH2M8EUkV48WkPNPUaJM7GpbE
T454LBonlGb45tauyfyWXTyKMyyUoB0gs2iIb1Ev/Tbpf/EbLO0PbYySJUO3BF5lgFzogPv5hKnC
onV0pROOjAfqIvmM71LYvE733ReHHYOzBJ28l+JzfuM7Lq9cj/h/gsfDCSVCoQvaoVexYvr924Dm
4PE0xPM3U9gbshCATaik6yJTpMjGdv5YIGBEOgWCUgm3Z9TgdEQFHKFnyvRueJxAzczDKClDgUs8
kjFYGPxqMuPEEPh6FkNg2E7qk0rf5uPYueoT73xDQicCWajUmc+CuMWSeMoirN3RbeHswrNubb6t
3Ra+0nbb3nBBcNbaPmCrxPt6ROvFtEUc0ukf28pR6KFZ1LFAZHCV2ie0nfj2GDMye+Fd14L08/yi
Y8MJ1G8s3gHl+WatzfmQFgQHFI70RTuHKKTnNxlDTSf+MbP0IXXwHqHl+b7yN5il2/0b7wuO1OmB
D9W4BCijOTyN/Lnv664l7KSPENCfF5QcH+5QhmpE4xCNE50Z4DNbJ6hfF9Ix7nosCdjdtv3uQvvv
FrEcOIqndBDTCtb4sHlEkUcPGEqSZjBawI2HDFBu9s0CWEBTBHVbUBxwffUOBp8Ie7XC3F8Yu0mJ
kp9M4ZzkoA7EQv+D6ccdnv+0X9Iz84F/nXs8a3jK1XukjrRfBzfbM8xgcACWFC5cHqZ7ZqCYo47P
6julq/qun35XkB0IKTo5IkXt9WtCqEEwwMWhvMjJcGp8JFMYNCkvrl8Mc8ufGUaxXWG64GOiwAMj
QCsULDCAJP7uMoBU2/1M7AITwxn5nod5v0XRiYMNDzoSZxGVy1cc4izrnZoky55psgleLWoxvnkX
49EraDEARRGkVxZTCxkmkBlNS2+NeSghgwDyk0dEl8p3izlshlVvCXku2kBqdDCrOCOCy4vBOT9A
zljKHr/D0OkCuJknjM+aaBTDp7nhPyPJa02vNr100TySXt9jMWJzy4D6cQxbopQVPIpYh+B+hMR8
oKOj/8c1wAXA+Iky7PiLcK2zUKzNUwRd9wjzvNyNuojHApULTj033cYDuMoyz4Fw4jF5Ddbaax1b
pIwnbnDi8b6hb8FDL/Ky4FikXcyDln4iz9pOefLANiR4p61bpj/t5OPQE8q5TsymCToOOcPoHoqu
zj4ijEEuXglZK2swRbY0r1i5K18QTLKubE66I/jay5ofINtTLbGncAdhbeDbPAriBXMbOWaCr2An
1XcYEc/KnhdyxXTksagq18KSlyVSMgJ+MlCtlHMgJPAcEdAlywEhkvDcUVehR1yG3QoDm8k+H5nx
YN3h8DPDKPiieJhgEWObBEGHF1LliDhHFLHMPZhVz5rP0Qp/aQdfeBJOIEvzt8jYda5gfNcu8d/r
JBqgAMNvgAI1UVVSfAGW7fc/s7Oajpj/MUoCQLJ95Epkmo4gntQPShuT1J/TwmenOdLz5gogBWtF
tGOXGrGGMAeamNH7BF1skODowglBn1bS/SMnYdIpGM+FSRtu0d1TRINXOTuyEgyIB49iyQY6OrZR
KIu2VIo4+rwKKKGLb9otprkDSiG66igK9B1UCO5D6z2p/zhpsVjhr8KpSSF/4boyOb0Ls+Y6csdf
tU7dITps/47cKbwYudP45+zI4J2z43QUB0dAs5wd3xICGib69SjjQ7Aclxxbmc0pJEWk5HKhE8zM
XkGmGXwZ0itg82InzX/W7NH/ycNheslewha0jvlWasj1lb+GsKBYPjJAI3xejC7phoNEpxu+XiUt
YzfPeOTDBkvCiYVvwuLEMuBfXVAhs4PxC5pLaxLLGI054ujouBGeYc8wOQQI86kGsWgT9bSn7sm/
4XLD3CBS5hZzA/GLcHD+YtjXmR9jP2gTmIpJM2FUl6OTCk2QA1e6h3ayZ8TdK+F0pXMo6Npl80Au
8Tx6R7zv0HhQS7wyIFBuNx8bin00c6NYA0fq0lUAR0Olp/xfsF0zgsQ8dT/PqKwtl9U0Xj16F9Vr
LQ6I/jyIdWT8bSGECDCUtxTrmDkwER9MA0jBDf1nu0qJLfOnZUEH1MkTq6Cx2bcFVW0HvsWfn/Sv
ubptktsJ7Oh820AWMl8BnF2a/9DNjpqgmynmrtEcHbAKYnaCWuCgMWRIScXEowjM0ztevYyRCmVS
5SUc4Xh4IxACngEdFLEn4TtEJNXYET1/SfUYOycZxeo5auN3oN28BHtoSDHeyWxI/AsPwqN9ROfi
+v70jrLNcMxQTfz8lXeoMsUq3c+eObgBN88dlyXVJBZ7xuCZipcCLcQ2B7TspXVyUICLY6IjrvIi
HBPY72VaidUfx0RXCbsJThTMEHXl1L/zwslShMlRIoWYAwzMAfSJgVNJ9tHVcbaN+xpWB4BOTFfy
Lm93RyPOxpggdvr6nytYfGWwt3+Z4vnLdHd86al5WWg7CGXiVRB2wjPv/eJVr2Q0YSwhW9HL7A2z
EM6GdOeIIgxPl2jWIwiQXR036M2KnWwKEceVSAZld+nEkqXdjFMmPl7ADtw21xuFHl0uQjM7/VD1
B1kkUd+h/5L+PuEa2bvQruX0BGkLJFX9mH9iX/Ax9WNewMJAcjULw4D2pOv3iKk6w0WSDcXgidoF
bwsaKtjl1sf5lXs8JaWK6ZYVd7qwozfeC3MdBMoXwbDkFVRjpIZPU+pcyCCnqwHeD6WoRJ6LBxUf
aTbhEvxykQQT3NL+ljLk9eIFdp3IbSm73by8RmE2wZ1F+EQq0hr7DQUd83H7UmGDEapgJMHaKFTB
2aF7OWKC1IJyYxOnQk+fRq/s1cx+Lx6pYILnQGAtvobL7vSCCodnnYricxHg4HpdNHCbqyc/NNyL
lniG4m/gNY8wb+Hlo6foN4IwUTTh6Sc4fq4ort4UKC6V9vjIExLlDpIzpBugcZ3cxyAg6/+xPhSY
BaZAg+Si4XvAlCQbfIaxVMVWFVcwIGTv95mo09MivkbcjKRoFTdjdOkrglXFwjJwdjA68BJWJR/P
7T8P7UVJhIZIqODooeBFIbx6UcjzI4krjx8OuTy6EhQf1GD/6kaeJ9SNLJ4ngKb2cNFGnzhcpCZY
xFjrvklTCnbVGrh5vKn34AHWvVhwqiQ05N7IA4jzYKifDltzr2GRp18s77AfDcDT0nAzBhYjsDE4
54FG5PG3cO10dyMe1XAUUsiyDlrZx3EjjCpM0haJH0IpFuIi/MHbfeYYUS57rCGHaOWTy4SpAC5H
TbgTunQlxDSgGEyi7G2CFTRI918YmlEjXUufNHaID4RhoaBAH0MoKllGEJOITV1fcsrDvLKRmVq0
NpChEXrJ7rcsg5coMn1trL1n95jeZMph1Paztq8Il7HCLDxr8dg7bJEnZoK4Gi9B8kszyAMKKjVI
qqAweT9FQpCGy4sMnpNICKr4e1nI3dIK2X9mMXvwLzlmKR/7yWnwDYbgiq8oPllXneVjP6nQQ2A/
gWVA58adZ/KEbhOGhTkDj5tJYyYL7uRGJab0cMF4CoOTgwwqAYJUVBsBf/kpLRkScF6HZSHtZLF/
sRvwdeZ4uUFO+Hfhd1ytJlTmRL7VSBuwGGFmxbJFkfi4mjz4j+v1xSWGyEd5JJeBgoGymCY4qsL1
gEAIKZUaIkVKDOrX2vzzANeo77CZU8JCAWs9fRKLpzCLFFLandorHSBZiemAZzR9lNhUMJPQMIrV
U6yfRHRyLkf04dIuSrZhLocZQGcK1Zh0nEYWSaBEKJ+tcIOGHgG9GmRDcKK67XxT9XXyxdiI3epq
tzBk2fiMYE4d5lDNGJZjKKWiC8xkb20EF7VoBCcX0QimJ8N0ChTA1guLRzA/Ri8YrZ3iM4TJ/EvB
RMyHg8CiOUya4lHxa57ThGj6Bh2baZ8kuz4P3EQQWytMxNDUSRMucSbutGYHqVVbGE/MhyDDjoB2
Oe0/GXRZO18jKvq+XYaneucwG8reITXX0D8sXMZQ+m1M0diamZ8ijT9RNYN1ZO8+nDKHKpWRnxmT
n7anoXuiKKXwudCc20v3VMtKJ6pljJ5vY7eXUYF0EC/2FvYJRhFbR3YSTl9LGhGhq5PASsZrtAzv
9uXBQtRphY0sIqvL5c1OaU8Q5PfU3ycJAx0SqJ3hlepynMN5hnoV0TBEKAofbq2xkX0Sg0SNLdJm
0S9MQguxCiH+hcmRpsmoErDLIsFSNjdH5VC0hy475P2+WQKfpj4eksg8Rf3981Z8AxBnJhs1rl9x
aG28q3+HOA4G9ijkdZorZSH6NdxGKKuubcz5mXFLL0JCrCUnBIdjIYU5OSGY2kOeKDxaeLCCCsLB
NTP1gkfBbfVW7qQPxHFYqziS4uBCGsdRnzETw6NeRO3Ak+foy9niCgOKS8mRA40iwzUxpuPZOnvD
18neZ3vsnhP9MyKMba+F0S/+dCPHWHY9BNQcrQlcgZhY0izdRsURVQqD+bABqU0hTMDaHAHToTa+
iqJ62gqcDgjKDqLOllslqjiQOHwhlnyijb0RseRyESlbTNiiiV4xzT2FlhJU37QymVzJqKXLnVru
mDPS/f5zjOe95BB1zCOyN/YIDsnCzET5g5jNUMSynplOVK9o2mDh8S680roQGwX8/L/NAO0WTg2c
IJYaeMYSNY/8tf0CQXn9ktiZecfwSpJMQ1QeXQfJehH/qQtoRQCh4724YhOhYVCSi/KzHhlm3sjW
mzhxLgcHDpPp00Z1JhCDRCUt4sv8eMgaEooPKJ0G6BzEVQYlNF4LKP8fF7s4lVW0xAJGAMrsazP2
a+fyoOE3SHlGIJWBwjEQz9BF+SUof7ZPZ9ODGSUk6pWHxXK+oTEEs+p6bz5rTJ+eeBAZVM2NSMJM
VJGEqR+uX2jmjwNQLBJGBf8Hs/0r2kneZPo5PKd5QiOI5yuR0LcvgARBLC7YHt44lK6ciVh0BUx4
GGB51hPhKsL+Q9xgS84egBWB6NkyfcRlAagJ+dck1nGJVCNYjdPhv7Eik0WOhgp7s8MXhjzrnIds
Z2aLzbK6rTsy0cBpwkRjRGHkNtgJyRt42/rnN6Y7s+UgElx1gh299M45UhBjF1Ac1HGIBJFT1Ipz
FJEeyScaCUJFT7vzldyLvXXZ59Ze2u7VIdQ+lZfm0P0mOGTNDikpMJf4EObZTLVZR10MtplqM9Je
p9qn3xYlBAVXvlMM0fvNn+91BhBnv0zFygyP6ENmASdsssxmlmV+UHN8MA5gEMBaZwGMAyaJy9Nj
EpDQIbe8reIxBiA4gzFAWyLf60bg1DtGheiEU4EgSiEXwCLaCjnSZSvm1bSj62kPwqPANFrtK8jc
aLEdUnXpq5uImVzka0C85/ymz2/y/gDEe1PFprt9ADML3u0f4U25CtgF7XWANtIeKRDChbUtKpEf
DLCLmvGNZjVAP+bwCalvG1D99kgHr6Hh4mSfwAOVG3rvqJd4tKgb8UhRnxr/aoPpgDoManCLA5dj
KnpKWqAA2z6hRqygneyF0Sq4OwsbN6EL51B9wvIFCXq79OcRRs44iiYmOEzsyBJH+YVcHnWJJ76C
u8r5H57tJ5cnlU78hbN9H0kiW1RGBYf/gL4HjRSv/yqQI8GfpPTaKXRs8liDCjrssl/8pf51YiN/
TX/ldG+WcIJtFiVoss1omCO2Y2jEqDDdC9iiSXwAZrVHKyAvcoH1A2A+ywiD+YVB855pgBqhzkjL
CI0VOjD5bn5DOQmkBH4iHSdevxT2+LSik2NGEKCsb6QF6EoRlVYvKDpW6u+qLIVMBKCDlSUCSJS+
7NyJOlXIx+Q3xgXJJTB5qJt+BZSvFBKeiQyImJ9XfytJozkdlnY5x3rgR/aIAwX9quWeUDfhA+cM
TqFXuRmqIPoLGaxs57qs9Ee5ISkXqhvGYha9b/QN76nrgiddbyhzu5+MQzccWuNQGYeCnJ5wml1k
NCe4zY+GfvhBQ5NRXma3F00I0aBbMN7pOQCrERIWOC506v9hKPk5xje+/Hux/DAAmCg4Pvq3c3sD
CHtLlBrumAeCmyUJ/mNafeVCFkY9Q2Ne3vhUNZeR1GBbQTDMn2Xq4C+yW+WQ/nSiHy6YjhDGNzmR
IZNAE+5Q5FHXEHyWAdCKwTKiiwJhhXBnuQWYDIDS5x4o7B0bZGvrNAAXkZ5W+2fUu6/ujsu+A1FQ
+2QIHGltQ5ZBFM7e9Y5aLhvcms2BoADBaWQPYYSkYlBP420Vg9VClcfgiSum7ENuGPA3Kp1EkTyz
DhfOeLky9xcanZpmNY4VD7zXqkdIfqPrUVWBrAS5SKaHzuaiepVIHLcbet3vfHOT0kHI8bgxKOOO
k0/WRgKjl4YnhiHMCWWQK6iDwuvP8ch0xz2Bmfo50ybm5kLnh1ORZx9Nt5azjFNvovT/2Dqz5Tax
QF0/EVXMgltADBrtOI4V31CJEoFASIxiePr9LXB6n111qle50mm3LSFYwz/m0TWPjLfi8kS5TMSz
GfK8dJN4XmwE5Rj8/GZNGPiVxi+Hh0wXXXw2oPzj0L+y1axG16MzHe6qPFXSrj3XAK4IaJHlg5mD
MogihRL/4wZLPgYV5K77eNrf4/2d5R1EzkZ1x7WKlha/MhV9OAadOmz5Z+MfZkLsk1gnydHnDzm6
ls3DOcmUSLOjRWgL1NRx1N2qxpaikFbdDeruXomukLr2sIPj8X1sR3P7eGyfw1Z2W83VaW3G/oX3
QqUEZT8mezOnSGKq9rq8x47L1dIoFcyimEzRjkAfp/lxezqJHBa/Bh/J40h0Hu+JYlL2NwglqY1s
1isEFERuE5HjnehCyKcwW4V5FtU12bN4UlfOlu0gFWdM6+U+LrlwuHvIsAAi98t5PIXF0SdViABy
ZcSh4feGb4zUc/uy4dujX4oyAbzB4+wNxhiMtfmJ3fKlzyOswVSRfIreJbf4hncfTJZ2BKiomp4a
cTXa/LO/9CuP95f/okYGYv4N2u+Z+wkTvS6ctjB+yChLjeoFLtJ8/1Hw8CB+gkJfB2rW3lzn1pY0
2yXkdXnEPaX+nYbv3G8xzUrC2auSkZ07yQ/NJNyf36F+EtKkP2e6E0CJc/X3uNvgIpg4IbAhV0Kz
DVstQBpM/E/DosQ6QK+Wp95B+zGbbQxNCIqsafeg3mLYI2Tonocqpw/3OM66vzJ/kfF2cthDunUg
GoeTJvtCEkbhXJJsB1XHUsCVn/ZFvGdzvFsICtgJuwgc2gppXsdB8sTPhmWmJoaDwA/S7cUmu1U2
NRvdkc2J0H+zNWN33p3Zl0EaAIBTl4esa8A/WPtPgfuAKqhvbFjBHKD0wIx6MxREGrv02WoHfUhu
5QMfAtMLOOvc+MxOlsgPxOG490xHe13qE4nHNI+8SkgIe+YhVvwQMIlaDOF9m09HHI1QQcBAcDRC
Jm5jfzYRuXg1ydapNxRvP1ezF67udge2Ni5CmSJ2HjGGIYRkm5ImWVBelPn7uN6zsy1eaAllFLRF
0TPxC6/Sz1uxUW1Sm4lkjywcvOzlOX8LoX+fBhr0xd17n9wb5pEeWxCCx6Mp8OYDpryCIR+s2lP9
5M+oeuXVZRPh6W9QA9Mr1zOJqtN/MBSbXDCoZfsvdriQQMoXs2HOFXowG+oZSdCAveSL72CPy+5W
PZP4vbSvco3uoq1wx8mSIxChohyBOP8wSJgbLiSKQg6gKlnIAY5Aioscxl12vmx7x6uz/vm8LOHs
/+UdxSuRd5TlHJ7C//KO9EbkHWEWuNzZ8w4emqB6EJdvuYJcxPwqxo3tMAr5eaToNHUs8eySxChh
7ACw5lo9KXG5/RldK0ZWuo0qRvxRcHIkayFsJG/TBs/AxjliEISDem1Oq56jqhVSH97aBDPp2rCA
lDl0+E9SyPFUO/FD6OcHshX6kN1QocOoh3cRLyzU58ji0c3rWkgQFpUM5goGwCX7KqHBg2on4uPA
VbPgNivjc8u/K0BofkdO0mqNVNXovqSq2ndUBu0qwO8DXcC52CVkkboZ7Z8+nr4G9PEJtua7QyvM
/SRtEXOMdFRi1YvyOVqZTSb6QsDPgI0RKyjFYWhAkZWm9x3+GRZXpO6I3FNKYuaguMf6h+GxovNj
bzDQnUOwGKa2Iri1JFaE5hhaI5s1n0Anv0Lw/7VVWjYFycf0xtLPus9WgHX/3mI0Csw93jPKs6nj
kQLY/2z4Wst5Gdffj7A4kYk4ZZS4ug/lB7NGp32T3wC+1DcsIXA1IMYx2YZPAaFDmBR81B/EZL+V
61EtvMqj/cDNEObobxyCm1Nv/QKTBJzEuccfqusuDqtzHD7B2rRPofE7N8k3/HTZxSE16HYxhiOY
QHYXtDIDTYIOUMutcicUzq8pz2VOHh2IexxiAJ0IDshzQbQzOZzHGdARfLsCCPyu2C/TK5ID+QhM
+4Jkgf8mv/FfixNghfaZXpjRkCfsQBB+EkYj/YD1an4uDhhMMNmFDBWwQPkN8r7k52IDeyuqyp9/
6vRq7HkZTJ+3C5kNdHo6cdjeX56EtTpAM2njcqZHqcjXGoEbHhqTd1D7HyICtyMDEe2DcY0oicD5
ileaY33tMGEWLJW0Z7MXmmtkee6ZC7J2Z6o7jvYyo3Mp7yQZ+EkoIx5/l24FdHDooVCuipZxUub5
Htg+rMVNIow3WP3GRLj9oHLVJNAwAjqNQcBbAJ+LgUZr/JvpM2XGeHOA5QiaCbE9YcpbXltFqQii
GZAQILeZQF4CnKwjQl/5TEkByZgILpnOXggyQgly52aDMRNwajZ8G4/EX/GFs9mJqB+ifcj1ac5c
PC4WHOsCUyMiUF5Z5CC+WXhW1L1axKKEGMaR53HkBP6hZgA5synWK6Hc8IGOvrooFhkHHqV8h42Y
AVwD44tyGav3SlRYtBvc+D065gsLIT9jgaOQkPLNOFpJ7W880FvUCGpMoOx2cD/ofVZea+vtdiH+
B9kzscO8Gho9aMLgAyUZqKzFyvwBngFwX95DWQrMnuQbUhcCGBSM+QnUPS1Nkl/STvOmcv6fq+m5
bTGrM0gGqE7cJMEMiICJgIaAiRASwIpBp6v0ab0BfMAoS/u6/Pq/uR1Zb+z3JAJe4cXwSoD5eEk2
u93/zXgGbNJXBCvwtOzwzIpG97x/K40tz9CCLD0sEavc10Tmo/Va0+W9MZSN1W+5ADWxzuwBwchI
nmDhJLOsjYiY0MiTXXeoUtKglgXyn+V+OviqJpD/ccIUEWhlqJRU5YRJGtkoja317zgPimp3u+/T
+x6uN7nRWuFVbi1xSoq+4/fgjrh5KlIcEsTofUHk+aLBbKChQutvbOghQqlFHDQ653zPsbzY/pG/
mfb2+iFOQyDOyD3mA6L5zmbCf2okr3C+X+RXJTGE3PMp1nvXo0oN2dscFY8yi9YA0Yj4YWGTJiwZ
RdVPFFycukxjw6nrqn3pzTjaEP2PeO0FDX/vqgTIYKrkSCbkfrQRJuzNXurntvblTzmobkTOc6Bg
cJ4oT6n1qzxh80ESx8DiAzjAMG8CFcCkhC1JEW9cDLbX0tvJwiTLLq0XlT5Z1AKm9qLRJxu2q2yn
186P5yoQzWPmO9eK0xXRMXtxqMRttJpD7jlDYooqT0+f7BlUcOALHDjELrgGVWRFO2MzItd/m1/k
VwCN/GK8ATPg9uQ/gqwXlwrpy3zcISrSNPBFiv6qgVsGsZwLgsixLXVrNtIqGWhcXWzYEQ+Tgera
UUiGQIM1hsZSU4Tvfz++lmf2zZxz+ZzzC01Z7dkkdBYuEvz60jXfQE0K0nARwYJEWqXL0U1BOqW5
nC+ydlN3bo04xi/1NdCIzITEIfpG86Q7nSUekjbIC7Ik9xOrD5XHsTgldHg9RS5YSCMaR54rrcpk
mDOdEbuCL4jp7CZYsRF/MFZnCeejzxGEMdATYqx7El+wC3OE8gvO0jALGA1IeGH6JJ2mXdu4FK5i
6Gx2yP/AgCHSXhhLHs04ENTo/ZeeRXRW5fzmcSJJi0GMVks1HZIYuooJDZvHjeASnNB4wgbytPim
z1ScscSwS6+VvZoCF8MDD/XiHOmwZ2ElyLkBxOjYLuFLebhkZsm5iKeq+Xtn+MOPRHuQntBv/EV1
wEB1kHIqn1UHtvqlOoCju2f+jdH7GVKN3jdaTqUukgwe1CYR0ZYPwv+hjfgDlSGJ+9jHumfTlK4f
Law1uFcxIJIM/AgZ0KNJRcCvuzCkJXG7MkIL//4b1heqribmm0Eb2UzSjT+REEB5LrOoOsctlM0L
k+eDOTdZv0z3zXSADZ4OcA/qd1QIy5qPCoFlHwkCgx04YDORBb3iLVobTjo6ujvWDK/xBtLpEM1B
OSfYDkkyiclfcpTyzfyO0mxJjmHHgJbuF3KY6UAzBL+Z7QZ6B7E1AvfhkS7Q8kO0CxHc0OxSYg8o
gCHAnZCCJigmkW5ppmFZilY5C8OnHvbz9et5CX9rXHKPORwUCybq9ZzSOj43kd1HcB+DCDMGYWE1
Urd5EF6mgo1RRvsbZOQv2g2IdAYpQeGYRuN1k9abZ0cQw5aJ9lrBZ3nadvU7lT1GZ3BWhAsV8YFL
gqARIwT5ShBUCCAnvjX2EoQ/2xTpSiWSBCV2rji5yVDBzE1RMRLD2LOghWLvGwGkvJYMLBpv1V9y
FWRysbSweoqeefBj78pNANb4jNQ4VNSwlwhxDVDfKYSMw3n3AdoCtHzKZ1+ReaHtOVCiNmpR60q0
yQoKhtX8RjALuoMRddgSo+CgcTmZbIb5KbSkvZDXlrOFt/wHKffdV37OdUV1C33fXu6+ANCzFDNJ
927/k3JPEh4Y6UcHVlc4g7xm14fY8NsKyvEaQKfb11c++nrFpBAgfWUBRaNJvA06PV4QeyLOxtkk
LE/5imRMkSCjTVEB4WRFpJA/145BPey/BjA2UHBHoqodZQW3LZzzEoTCljZYgaghXwD6JJUk9mjC
6LB68iyRGDJ6EU/H/bf6YpIXiOLzX2IloZVLYuV1JuHIbF1iWyHhqjN7TY8OEWKBjNtanTkYpK+I
ARTAZRFy1PEgNk7Z+TJAobnuu/UwrHXkWWITQY7F1f144fqUtrdkLU7BmdC7/Urfk9eE3qQsheQE
dvDxfCVFhs/W6sRnSwgEgtVz/3OY9UHkLLktz2wcUghRIGJtnMfgn5E2VK2HMmdp3NC/t5C6ovOL
iAhesBy9OPH3Orx/GBiMZzELShY+OZQsjEl8SNIPXl4rs0tlxy78bWzaqdCkpgNd5KVD7w14A15g
vaHnBZ7gVjKvu7vYwRGxIRKBALXmnaxI3ehjobcl0XZwPnJX+oXGpPnJx8+8D0dOuQJo+xhNXDzW
8U+CnNigMfozN8FqboWjGI591cpjbuHe6M/mG5t58Bd6oaxV1K4/YJxWIYKAnm1+Ri2duEkWRR+c
JWd2FebytkHQ196EYQQGG2tSAdlCQvT/KgBuilAASDmhGOFdwRAVtgfD3dG+UWBGQj0ZTBzA6n1T
73vS3zXRG1Xou/y2Q2zZsYgiLdraRLTFojlquEWaInL2WxfDKrH/vTjrrSeSulBm9H4Ri1FOwUgh
rBmsKHRHLABNpYeNReG7KTt0vzM4gFuP0HyEOqdHUnwfIRU/HMA5fdPyQ+07B3AlCa2V80reAQSS
Uu6mkuSFXTyKBouCm+uY0l2Fd3jWEiAnsAm8ePo0YvhUWOiWj+uRrOicbmAEB/Ognbv6wNYAORGT
3zrzBkvuhQ5v8Fs/FB9wGgyQaY6dHfzPPo73I15wgZtguiVMSPSlgScR4TzWoi8tR/Ci75a+NKWk
E2JLWVoRR/33zVr1Cuq9zTVp+TmeVK/6iacp+b92OwIxKNxidDRbkNEKY4drDXlYhZdvrbII92s6
t0b2zqUHRJn5uFSsK8GmfokohgZcAkBK4W8lKX8UJUpSz420iZFTEc5mksn15e9Y8HkTDwluAilc
XPNGRL0U+Dw4A/UcWr+hm6PBXUL2ElkgP4mYhyXwyMOHb1kaQGEXFqcrzlR9drJwuZagEON78hsj
iCqv1QcnAGGpUIcvSwUMG4MtZS35p7AJsULwOTAaprL5o1hYHCicGioJJxjd2ILQIY1E0GvkWhLZ
QdURupy5x2Jp5WUr+wMOZHwF5KBIdbbRmmswjAVWAVmRP9lUc0y4KV591vdb6tDg+nzBAeJcuQVw
gAoK9lclYj+PFx8iYvqja0HygQ0/eeE5wWBaUb8H2UuY37TmCMzA41dPYnToh9t1jxDgTiDGWrvT
yu4xpIsMZAgDzIABZjzJrb2SkO/CAN9JtQeFr8UoS8EAY6jX3leJS5vLQ8FC6T7TKDYiNXfrzxZu
0CYb2k9tEpf8B49aT6SI94b3O/Np1tOAFHu/s30cbIhu7siibPCfr94RKQsYVLzYvcNDlrmVHtms
sDjsn9FTwhpEa1NYaXwoxKiEsh5g80gqATnBxWGnp3bsJ9wmOBNfwbVYGknqua47d8smwjf+dCfB
w4NF+BywEWZToYOg5DqKIznaZlMSWnQ02YDZ1N+hVdfXKMcGlqQ1C80iOVMC1iI0aPzFcjYNlE9m
ak7+AC9IJIB6WCLBRm4X9mj1/U/nS+8cxzRSHtEjFgHH+r5/yykKBF3hiM0rmCbR94ksAEAoI/NW
BT8haUYYOMTrK78DWvecle5bzq/sHe4XFmv6mW408M1litLn7kE8wNFi7/BPUI+Gn4E0q6UEI5hA
sTfDBT3B0hZIoltFQRCpq9QaQT+lQljOsFcY54Q1GW158uc2eHrqyZD3rCdCYo8WBySX6/MGcq6+
IYGoTmgTkYT8p00EEeaU35044bOHJOCIMDwCjrI54KgBWEeAH4umSCPQHocH1Y74WwUWYb6BgQEc
NW0w0WFah1UdXldCKIMrpaHUNt/kVqQRaEdDqLoZ201LpThwPj4T/JGufAJiR+GPAIkxGQJiB1wn
M4kgnIqkSvgYDlBOS5kIZPVlFHg8A7XSrRHfv6iVMAUs3QjPObmFegSl8YlamNaS5TKPxqmnTELl
T2GhPm5z5tEnuEIkt9Foh20RJsAkTfCguncIeUwKT3kHEBZCCWK0aJGXvgyEKvTHPMbSMzqPB6Xn
AITjevJqEpcmryVpxMGbhIdjpilgKtDmAz6CyKjHj+mVdZv2UqovgJ99wBwuNydRW2BB/yUlkpOm
rzDbChtK07kDtdsuWzpCAdEYcSXtfJMiw7tt9FY03MZcVRZsIk5vm+m2KeyoEVIjSABJBoFnf4AM
TPhm6dtBr9e0YRUHqRZYz0AnBdVErOAX9O2w6WIC4wgG3IbLB59baJXUiIeYYWvyko0I0f2fITsh
XGY/FjgF6Cm2MWLB2ZJk6AKFB4dnVANxrQlOpCoEmOBG/TW7k8pCpevI96MJrljmE7cil4XBXcjF
QZvEHRXAY5H5Ntutdpy6boR4g1qlPoets0rSnNhH87tlUuzY1AKaEeVVr0kMArVjADqtPmMUY+5D
gKpk3uMGq8RME8jEmlWhMoZ6FWUQUS63qt5suhgeG46NLWpYgMlLgS4FxtxFQL9b2olfTmg1IiIi
6nB4Uo1aBBVqVysADuSOt/fAhyXkNg8usmVLWLWYBKjjnF1iS9Iaal9oFoSYWlBeEEqhmEIrBUhZ
aH9tTozmVuKJFGo5lETqmU0Z5UEkQBb0qCHlBIOFtMLBAQybJMQwcfIUDo6UxFv+vywUZuGIxIOR
KlpESZktynR7z/4kAFO2fq32tK2pxyf263rNxcYiwsfUnYyrLpg1jg7ZDwi1OUcOlxqaKAR56Q++
k2/jm3krEHygnryP/mS98f7w8Oj6GdyOD06ExUGoMbtpr6vHDyBTFGoN/NHmSj+nsKQzjwpYE9cP
sGbvD5v+DGqJ4UQLpPsLL44NaovtborIBAVarEVq6QJRWzmUJ7M9mCFoA4U8vvaZXSoh7geq5Fjd
n5nzzTf0etprZYNcnA3EZsDRqff4pYC3EDs1HTTK1NY1P3zur4HbBrLpoYYRJyroX1JAbHCeUcA4
oD3oRimSniUuIEqw7Al9uM0Ocj0l8Q0YJ95n00G1Dy0EBiFOImp6glm8+QpOJii6m0jR7aT1f1hO
baz3zS9+WMXER1QCrb2tqF7Xie8UU2FQcpGuTgpKzrQoqM5Ip1gZoSFpwLyWS5auLeIFMRERYK0d
lzxm3kEHtVz7PSsMiD6gLNKAT+uzM07kN9bNmtFy0uCGFGk+WuUxUDq0MOYYjVbedeVpLHxXZzpT
jxet2M6AT+e+jXYF0lNoNzdtvDGIHFFH8jN3lrF9IgLwTdR/1jv6gnZFB0U4EihQR2oW2Sgh6RQs
+Bwm5IXTwZjE9W+l/Q2KsjzIyl6r96t6X+q7Vt8l1nY1bk3iwJ+b59PlkSOu87G2ELpd11f003ME
dkeWm+zlpocwgHn5Rsgsnsl1Qaq/igmGLWzuQJ9WTtvztPqJ5qt5oNUBTRs6XoARXiGQR2xjyAqp
YQ5ymj5IviJUBjWQsHeY+qHMjrfuy95hvTCDNiKyk2oB8tefIdr6Ljvg+YBJv5LevE++KVaAaTeG
BQwk5gEryIiUoGcZiTVXjsUSGe0/YYHEAodVjQa0yd/bXPxqP1T7ihhVZKS4lYN9gky48VGOaKdb
lByGU3VDqCW0D6geVsRfzkPS18gl0E1MJ5M55PIEN/yn5kDQgQIFEUc8rsVTN0HT0IcJdCoEylPx
s9/AGpSv+YV7gMgnYE5UJAzubyQk8afyZ+jCdiU8zE/CM5AYjFiRo2wVlUwHeASZPk5AxTazNPYS
bhiPqvsHL0bZxe8Kfut/SDL3+Q/tjfP2Ov5r0veLr/8M9zgMIsGvRHkGAHD88Wpft7GxiWu3ArVC
by46/Rpjc5eioohyNWR/Ddi+YNnIYWKfTXmShQgrVub79QJuSwycT3HHOaViESUn9+kabU/8PqLe
XQXWO7gupVWI4njiyQxEXhyCQbdnrgBvn6eAt89TwBXoeLggjTAqw3/Cpezu+GrPZJs36IKcEp6I
luENmDUINT/pbgVbfQ/7ScrOwn4aZojC5zESxSCecJ5Fld0h8oSoh0KMN1uOKAnGD7Khdt2G68+/
oOb57yNQ5seQRtIjv74a13osBtoVhg6fAo4PIAKn5nCrMVLsq8hniafPQ+96kE1El1ui1cGzL4Si
t+n6xk2MK/CtucTNDow8Q4fMhLGGZd6NcEVspQg2Gv00CfjR9vFJprC0yR9bNEJpJIW87nu/ta+7
TN0hLarL7zG6AXnfPQ72KKLbr9OxFYkTxw7DW0w28JH5rsJxSvFbxxpCIdfRig/F4Gn+OLmksCeI
Uuxo35TUwW5lIIViI8HmtKw5kXp1aVDQSC4LEhRd7UzlkD4Q+0+W74lywKDDJYB7ywhJCy/mtHCJ
8ma3/wucmEqeFHsUkoxYAUS2gxgUktxJunFyzn3AlyRKzEAiiOIjSC1AuPDahxEGAHX7IAIrcaty
Z4w7KpIwr2H/qtRtQnbiKyp0y4E84pfmQ1Rzeko3xWsVMPdJ3hNjwo1lQ1jl9H5tUGcNyg2Z+IEt
q6Ty5P8i4sMMigOEt6oYtSqqGkTQPLsq9r1+g3FBRTnoD2gywSFUvwVr4Bymok9iYqEG3h8fPkqC
JxjNXloz7TXec4bwG2JOrmKA3zPA7yui875Ti/S9IxkZ4edfeV+w/LPpYms72wTNnJIqL6E9QPaA
8PGRyUh70fhKYtAtgYuMK8sLBr8HvGeUFfZ7MfJ+zUVlCKA2fJgu5SwWwV/SNqZhhv4uZSsr2yrb
lubmjqMv2QyPzVMTZcE6/PTKsVe+8g1Q7faR8IH4ZODW9/BO/wRg6jWoRw9LcGSoBJ2Ft3uo94Ha
B+wu0UTNkCHtP0CGsoYJwnmpDtrkM4pWeCmNgiy0tS5IkBepXZuWx2BdSeZFRb97mjADew3tUrPn
kYvRuCwqDFYTWqdTQH8CNIX1kY9UU9eChMj8LPP70u9KX3r6NuFfJKvi+6a/pnWunzfuKXIT9TBJ
BBNR9GF6d7jRkm2MEqpdx5zsryzha22XxkQivFzlIw9JJR8T6ZBLh6Y65Or+3uw1nZRplx0fADXy
HzzMd4oQbjrY8/aebDtto05udbiim77um+vevIXlSzZtOwozbBfjlAQqJvR/UaNE95Z6W/4QXotQ
iQOeMd3FO9VrwUjF9y2wANauoTqIfpRxiB7XTX7d3KxNam2kdrtqt4mGxM/FZKI70iNs0tB+hH0f
ag8xeLeP/qtQhKepBnN7iDoRkrsVvKJEyeVrOIUhfPyFlyG63yIrkLoxHcmiFz2pQZG2qYe1Us/4
6lhiEIotUx5GMNUMQwNGA0MbeCTxC/4ZM1J68DqJVuZCF8nYor+KnJEMF0iElVFP0N04PC9wPzV9
Wu/i2UbAnrtoUu8sbmtkEwxaHRjj4MRMDBxRJjokgjgNsbUyDD3UUO8c8w2HH7Qria8nfkeq3sBx
AFm6w1OVQrqv9QTzLE4kcl6j6rrh8nXT5nrbpjTqJTtJcZughMJgoqjEI4QX83537qyJ/78HKVPX
MR3kqiA7LMzZ89CfguxgaMTrlmuIDsLCuTRcFyLDsZk1OGf/6C8delwKziW23Y7l4fojfcD6s1ym
J81RAdcKwFu0TMfQD7RYYeUjiSFo6D9fP3+bUnjLjkknWmpUUZ67r56oAffKgHp+m7wWaHMTWGiX
Cg56DhRQgm2fkZe1ac1NDx742Jg4dj/IU/nHGsAY3N3c5QfGM1EjbJfM0UT+0f43icHHWmAI6/j0
u32TITDcm5p45Y85PaHVwKkFM8ZrBN5XYVCuujAAFa0YsCq2LRq4pB+4ETswdv8vnsd62EEKQBDg
RmWYf7QDJNB3fAWC0IOC4XT5TBXH/L64UkmGhwpBFsJXWCCgEhy4yxmeIzuDYzww0Au/APe7iPfQ
MUvjEHX6F6Yx5q1eivQ/kCHqn1XzAhUBucE5kq+DSqNLyEG0LgXHBJDPWRTRIn3UX6Xeo71JL8s5
NkHhkPtEkHMAujmBBKsuOqngpIoTMRiPE0oV4/M27c/s1IXwiMyUT06gI1s6dMIlBgOy/NY5nudM
OGI4LOMrhjuR/irjHlphkT5x1mvnwimIJKG8EBZC6qWkd45z0ntZnld77DJCU0kCOJmGnEDiye3O
KyTh88A2xYGOLApELZzpELUQRQL7BE5hzOwTp9fGgjLayK3AKcx/UAWWQqAKcIqhcqsIqOr/RbuB
aKrbbkG7p2KjFfzfkYznswsVLUhlgsoczHN/KYQlsEvmEbLXdMJSBNv3Yli26ILV2PXXgc1+Hyuw
SaK9g2XcXPNzLOhwr/+D2wQ974a8hTrZV9V+jPdqvNfjfT8dEiFrOZiUc5QHkLUn+mmK8wJuGpYj
ZHYUTfb0RYmUEvRdwzeEXDVCBp8GOvu9KLCj7qDSEO1UJzAdFSvRtu8i8zs3GOZnbjAyyhfGDZDo
5iiH/oX7jS+4fL+ZSNPnbo/qBG0EzdOcu+dbeiGghXsRjRvSL1g0qN9H+s6nwzfx1Xp+GJ9wzCtu
hLV6RJRrvnWCtsTxxslU0Hz80l6Q1rytgNWyI2wGyEJoxECjkD+xJ5a/P864sFGaWRS1pgiZTuiN
nqTi+dzvN10AIMTag4AgHoLL0nDH8ffsIDGnIf4NkcDRvcFthasXyRtgskNcqzDopx+xT/zQH55V
IBmdvHbwG0SFL7fUl/+UUIQ0fSAy+WtC3Q8v0l8uBiY2VHx4lrBszc8ED0Q8+HilVYknw9pBjdJ+
oFS+wTwZclTD5K0yKcFHL6VVOutC67FiYOpmMLNQh0DYBDkscHmMxZh+E6WCS0mfwXmF1RmPz4+v
qHiVRFXaxjnS7RsVzvDMJ8Hlac4B/L5NTXPSzlxi5rxolU+4DmgypYMo5C5k8vMJJzs0gfIRRNq9
bYdvTBoMPmP7nbQgPjv4ZTGKAPhaOCXBHObAfeTSQCEQg9KnaHl2mapLuIUooILw/oEZHUaS18+A
jlxUAnzM/xG63Cf8cmYxAMjplU5CfEZHbjv+hsG9BAK8TGrq0T48MqL0g7vlYw2Xrt9ZN/7GRFnh
9x8Cpkpt5VuyIGhRz0k/IEjNq2BHlYFEdYf7hbexMOXPufONbG6b6FE5oC9FvR930JCIHvozCrp6
dFJFJISkoojaAdFCKp62u6ba99W+Jf+85t5wV0BHTCp2buONdgy8F2hpkIKfzbniesbILDRirEKz
CjFvQvvVTkS/gwSzhsqftRWQGSkxVOYSfAc4mtvCdmlTSSeTGy5MzGTupkpYtTjpQwVF90751TVe
3whbXcf28MpGxWWU2K8It3wKNx1Z8wzcdIznZ+GRZTmwcxpITQtzKo2GyE43TbUhVs6mGSTfPvNt
m2+bdlu1IvdP5mxxlFhlKMvUw5VEUHJEyjyyYBLeNLJQIsLUlwhlWm2XCGVdD2pq6WVnJeir9BmZ
RaSSmUJWGVQ3qwxzk+b82GpMHsKn3M0DoRcKL7wj3ejWJ3OPJoouMPwHg0SsOM3CAuri61NfE0eN
kMk4xvsfIyTG8VdLcEYapCtfa31y9gyMZtzfGjwAXorgOYnwzuy2Rn61UQg6uNHn9XK/sCrcL4gR
uhNeAPBCLLIMeiZSrhNffxFUNMHAw0pgC8AJkEcIORdfLXQBOVbQBegWlvKbhS54qpsBP3q70dTN
auWRvEQfmYPFGGYD9wZlEbNsdGl4Rzb6/EXBPDHKpcPsQFrQw0m/AXwaCMJy9GEhUFCVhisk2PPu
VXkQW4JY22GKJcksowNNDPIjGLHiy1Tobp+04rkm24y5SpY22Umeq2T/nf3sao5JqUj4cdCcfCql
p3ce3wymrkFVAA19SXBQ4RCXggqHrSUFs0hwxs77zmERwRSD0xaCKQ5cnLbyVzROnA6rfu4YtBwO
jrpxkI3DaqJ5xlBccjx6dVuQXiJts3ZL4cxVFYUzWrMdM7Ex67LtCNiKi+qxuaE1x7TCnSsOYHYh
DmAk7qAQfeJs9BFMSL/G0gFvZx8F5M10XwLYv6HtRMiEMtR+r07icdfBwWkeJPhl2SEvbwMxltwL
MVZOmr2n0CJRB3QOVqNoJGVIlYjloJQ0GQNKSbmsNGkxBgh1xSc9C7ACb6YW3e4Rpm9JDZ/3kLNg
rYu1l5oPZkCOfSraDBma+kuhwbzKHNQQ2nZhWma94jilr0muqqk0c1Oqpah6QXbySRQHkRGuUfm5
JMaEM8QSpBU0ABraruX0fUGVBSaNMAvXr8NdkeQeACFnnordknj5vHYaj61BvPxvYD/ZtsnE6bYb
Ng1Rh5xutcjy/g4fi0YpyTkXi207AiUGxxr27ItQip17+Zu9e/mx+vYYNk82zlJUahGtqmwn0Sel
5OGJIhM+EhRKiy5GZeVGvF75sG5syVZ7pNtwGUS1QSsCv/MYtmv2/7OyTFCjbxAb/QmT+dGqIr4B
EPMMUH6/b/OOklwPTw1qIL5iizFGt8l2HbPvK5RfK+TfPUrPuUnH0kynvImi6iWAJIOvnoeMUBHc
GdE3EmECR+NDGx90aYM+9tfK5V5aBE0ayW9CV8Vg/0COE1vZq/KDPy9UCpVLrHwFuNYndAOUhAh1
5m09iZ+DA71vMcIvr2Q8VaDKj4NmH5rpUE/HLD7gg4kfRxV58oEHHS69QikprRVpTUMVf82/Mu6T
+BvCdLNvpG/Z8eFWHZJEJBncr3vKFe7WNg03v9Iw/5edu2EtMAaPvQLxGZjdqHBxOyvqrWjh3qhm
53Lgcedy9DefdAZftETzDBj/urbZCOQocTeDHj3JEtWjhCJpPUK29vwNfDPcOdVgzQpLYjSfoUaa
XMJKQIlNQxwsz6zGsxDRAkdUjkV6NS7IxwadYLlNQRuIb+HJAQpJfZ6JiVrnWhTdsOEYXpfVf1no
WeuXgLB5ew+t8oFGnI0UyQZw2Hz68NY3YgxqoR1j9w7RyBzM7v1eUdYDjIrFB4CvfCFYVo6PKsWM
05ECeuQLGPnLdE9fia7t8D3dDyTL9oiV0AChWZ1Euc3YCukC4cRLMvFyda+ap3Flf+Q/+RPrLYPF
lozifl5yYwLvZTcbxXorq0RHod5jsU1OFQrmadN320nbmtOOtvp02N/QbvOk3g4D/dvEUSH27kOm
e2YfHZD/y4aTgsjowomDEMjUxHpLOwVFAKuf2V+a6AvyXQi7nrxVdJUoWdo9pt19cEK4+Crj5nDL
ZF/OXT/4nuxXCfqDnqNJ9LQzyG4mweNqheT+X18mOGtFiHlINuhTfElfTD0NMDD10PSQ9anlqVD5
ljBrHdArIKOmtlJiEtnevtnBUhtyv7rXP1IQO+v7jx0NY+m0G7G2W7t7sa9QKyFbIlWKVENw8qOs
g6DQyHLos0OBmf25H4ad/qIwh8aiYmoyNkszcA24jjgylH4hWaVOisGDCV9aIGHAzHA29JP0vgRI
WsjgT4gu+jN7uKUmsLygdhA8HrY64XU9zfuythcFUgxyBZ9UVuzWjxU6UxaiXWlu2addv9OLRaWW
yGb8wR2HyL+eYP1EMg1x1HCeKncfN2PtYL1TCGeIj/D+bUnXgLjt9Pm26zGXkQHiPr4TGUE3zoSa
bNy2JTfEJuGwYkf0odSAXRz22tAkEqgPCnAP5OXu9Em6QE0myJwucIVarUXI8Arwx14jgJEswBUR
MDARc0bADJ3qGw6P/ZzcS5ozyb3PeSCLUq9+bcGm+OPVv1sUbH4Ftd4oTgo7mv/YP5BBozvEtaIW
MxRf43HFV4/d6SGGmfp6Sj42wFS4Ml3j4eZoZZNdN+2McmdbuzL36neWpboUUTcMfmsLLjxLssi6
uav+jUwZqMp5aA//wR9oTvhNGHFuBGNFxikiJMcAJKGsAq/Bw6eCgSIO5Se2AszxBQs5hb5AKb8z
wBuihlZr8gdoEmHcMjFWVMZhKqdgAN0TFmpGS/cYWapYXi54TRHqw+mQMyADmVgBu8fJ3sMbLtSk
94d4WMud3erCPT9b81FaYVjHHEFSLsm4hsZvEeG4GpYRvDZ4Jc6wEzilXlHsT6ZQ7OdIIkoX/T/W
WZzIarMr4GJT7wrQiT4Lx1YXXGn0ObNyEd/ljBMtthGk5OSf1AAT8z3e3FDkKJt7h0P420JkXOU9
+nyDNzMdZPsgo9FegwABTKw82lYY3WVaUUvjduaWIWU7fMr92jOOEqZKkSskA46tdvGwU4ngItuY
Iu1Z7aTjZkuE4Ok+BAieEtmhepu5GR1rtrbp+dG8jEtPKPsVBRyxcI66L73yzGVFT7bQVnBWDK1z
9ib/QEfLZMtO4RbgBn49Fp28Ev5xpFHon9hR41IhfbhjAS1RVUQpkAveGbGsR90F/wED23p/sY+Q
SHVH9IrjPWhO1gM6J6is3mBpLkzhapbZwl9gnhU2BPJeOY2O9CI8jPdoOawo0GhzJVa2l2ld5fg9
971Q9qJS0KPTORQ88V1BP2G3ClKcjcD81wB/PsHKGJobmDv4hvN0lHAoCjJQAj3l9MgogqmFrEX+
4EvXHax7jQwhJjVgzXy59C6YYNuon5g7AfUxg1IsjYp+8GLVuwMxzLK4iuWE4yNya9qWZ1lcTcIT
TlDk27Msrp9LZrR3UOp3OtQyLpskqmYYFKgx9NIrUNoZXg4j4nC0QaRgvGKmAy1hcvwfss60uU31
SfufiCr25a0QqyTbcezEzhuV4wUBQoAQAvHp59eQZM4zT1VP/mfO6khw391XX0v70mDQ8w1MBuut
mcwL8cE8vzD1enxPuujT6Ka4NlRdBlym1UPzYb5jjQSlC0MYWF0uJJCZz7VH8IWv+t+LAo91SY8i
rfeLxQLbOHf9ivH/P1IgnjCQAqkMuGImBfJbz8CjR6n/zq+TJ/MrtQTHLVfqCZ9ER0ZYguOoy68L
vsikR2L0u7kYG8v263t8DCPvsCtYJkioxW1icAwPF/FxwdP9n5XLCQNMUjDddW+IoTt1ZaHy7sbD
dz7gnpq1tc8KmDFEEhZOM5eKzxYuFQWLyuklusJgD28Jl4oSLhXt8pxeQYAFcSqkV+CUTnoFQSpY
feVA6J+nT9Ji9t3GKnCV4EjYjAUGX5vFHx3rjGOW4q2CdQb+Iv+sM47GHflIF7BaNVAfr33svHL5
Lzf/aBIGtTZw9p2ElUpBTMWfHFbqQkwtf/bMPkdvffvobKyUsZoC7Zm+geoqn9Dz23c4hVyiULqg
n/4NhmjIZs1XepfSbNF1ebuol/GDnpckCdAeJWcJItwXtOhw9cBFTGycz7H6AlIh+O/o4KK0Rm8I
V5FJxkQMhDrEf1+galCd8dsFRumWZE3bPzXrI0K2zyMxd+xd5u3LP+kEe8/qWcF3EpRsLhpRRByU
SqTOJ9sXC7Ot2caOdrTKYpqHyYzqMerZJbBTePpkg6Bh+IE1Cyq32dISP8vcz/BE93Ps5c/ii7iA
ouS7ZIGg6fyIoE60pKBRS0tKPyqAekY+xR+CEWjBoqiAYwRgQNFRkNSyhLWM/AFresw5HCkk5hNQ
CKf0t1l0iYkiPEygpYEbyI2203bZd/XavO8aZKF8w85tfcRER1lTAx5ZBOHNPrDa7AOb4UniSdll
5JzxQZsJJObK2CBeOlpJ0ab9IVVvqdOkwy3tbinbrfozwxyQvxsiLCxYZlw9rHZ5v7ZceOtsN1fu
g4WbZHF3tnY0Za2zrfDWFFN2ifxkM8Gnip8ZGw2KKRdFCEsNN18ffnavQJxie9mGNiCovxe4uc5x
uly1OLcoeIyIUybSDih0P2nibh9ktb7nsgzBVLPDT+kdQJk5Hrj3H2uNkVfjeIL/z+z4w9thxwxe
9v3Tfeiy1Jud105/ndfGkwzhF8AnTvUZB7RV0jFC/NWBu3U7wVgLIJCfbmHXYsAABdcECOfrXhBG
CH7Ks/LMOIefGK9BgUEKHgJuJLIn2GVO7DVJc05dpJ79puGw8IcRvorAJeUkhrzmLFpSUS/NoqWr
GVMtRslZUpFPN+9ZeQ4BcKD/Q+3PYpsZai6Hjx/pDFhETlKErBUptC2M4GhbWD2xVJy1Qjrmnuy3
NLpVsceU9ROCfKTxOUuHVU3EjRi54j/Lc0+yKIWsRIpwRUL6ZlAX2ReQLlDJ9O1Y+oaZtEOyTH4X
M6E8mO8h794iXFpAAdZ5LMP4iRbd0qK2YZ1HIbaZ9TY1htX2B2vOkgUoaK/P27e8ehimD6+A1eaT
PBlnWUPoT7xtC1rPw8F3Lg8Lx8eM4gDk8AO2L6b1m60OlN2rL36qwLigKGC4hy/9O18awMLVT1DC
lv5YJ/qQYIVJUqQpQy0SO80Uld0+S/kt5fzBVcq+JhOcb6xQOcFWE6kIc2G1Sr4x5rCsa1nFEb3O
74NnnjOELSQFm2dd/GYDp7xdOFQuYuGH5L0N4f0uvpiPbAcAr51jhMUoCNTx8bjh2QNLh8TwwmaM
k5Hq3oF/+F2hgoOObNZPtra6iQcNmiYxqoPZDNGaNF+QR+YWxrkbNjagA+/1dgvh0NFSAoB6ekNU
/tstoUB4Jd5CoujOMTo6h48O3c5320H1IrRcGLmAIxIYRGyftbq9XJw1xRlFcUBxt3NAcbdj+QZj
26D5OrD4ldjPG/lC9QahDMxm4IoaGYASEA4L9R98gmg4vC74j2GMbkHtu0kR0U16pZbStEP0JBvX
lfgg12VKjHGxH+fw3bqLu07CdwkTRYWvfbUlP0mqY+4LlYVsCn+ZG4/VjrlROe4ynN6Ou9wmTpLx
g3fh7lbcAcRxaBHWzeK3Oe5YoIAbktdNvj0vCatcF/S2CSi+0OU75Qs9/mYtUQ8+82WngGjKfAnM
q35wDt0+3FFWXKc80Qiw6lLWWhkfNJZTpHaZ4q34R2FvhnwTwE6APVBlC9KIphiY/4ZGxol1oRmu
SSnCTbAytkD9x8PuIOGaCWoaRvD8yVN3B23HxzoGVeUD+4P5L3k3tZfoWJF0ONpiSEI8cQLmDxca
InS3j+xrdJ5DOIkaqehNA6LzrjUCWsiVQQO3GEUa1A+WjOoaH0ICU8so24dHKNIohdZ7sl+QmB8w
cmcBIDGaBiMgbtgD6H0iNiB1UmRJDimkJkMz9jD+wnvOAerHudfZMiGiQietqwlaDPXY5xcBUXdL
LT0JYbO0JRdOq2ld/0alh0PaeYMNl26lBJBoBJBUCeQ9lgAQ5upg+o5MZjeyf9kV8Gxnm45+Jqoh
ZSfSETKfzEQYP1h83aRQNpeIWcuYpdEZyfOakD61YaOyhcaQEJueLmVGEG0zZzweH6ZQ23DFgryK
DlrHU5ZZCwT/nOynJMcN3k1GvpkXMqGD8xB0Ou0uQi08BPfEx1r3lXVfWvfYTmhED6xQOdXz3tdo
NoqRalXqaMkEJcwTaj57XwWLcYu0sCSzE1rJKtz/pk+ni6zVtddLn06TThgTNBOC0LAOVNb8hylS
0LqW4RLGR3BCigxxaa4S1hWC0qsUoTtEoOE7Jl8f3x3oUS2qMhJ66D7/BafRevKP4HlIahp1nLPT
CE7r4GHw76dhJRMZsQCSpkLyRBeP2RPf8ewx66o+IX7DCuFLoYXYreAm0Is4SmRNUx9cyHpgCmvj
ksUh2Os3pEXmlQAb5PSYPlVVhEz+VsSI4b3qFZM+85vYCfpXwjtQEHU87b7SgjEGXbCB8OlhdXZ9
h25Y0jUB9Wrrcub6XtbWGi2VtzWe/gWY2s8bEul9/gkCBJnHKNFU3ZdfkIbRuK+VLtqPK/MXjErH
/7HWdwOOor+gCRDXazDPBkLpZHjHeBAPM/ZL8CAZRvG6xayFNbZotEILqMCFOQ8vYudOu66+O55l
gv/v0wOJGI5z98U2qi2SYUDMD9KGPcGv4bje9EghhE0K1zMndoSdEhMsmrvgyjPJvUU/+YVfQ/nF
Qw3dEpMBdl5j9hjLl/7XjIfdG1RBInC0OWhJCyzYNVcJWtLmmq6B8wCvvs6fYb3bzY4VFoLKI9tJ
hjY4+zd+dxKmsOQpEKYw8vUk16//Hv2c/v89+he9DvgfBauAEGjjq3hs0P4fY7uTCK3mKNkVky5F
hFZ3kJRnGwuUieVI6FYhDIYCi7DACC7+LfkJFnfgh5p15LZsLNT3d5oPWi/1m1zmAClca78gzWRj
NGKZGAstpBBaCGAyO3iO5olAgV+0iM6zSMkZMMbj+kF/4s/AKGHBTUFgoPA3cX4h9yFGALEB1uwT
PKGEYmMnemO0QPVdD3Gci+qwDjwSoCTcg3gSXFhGSMkgFdiqCHk5BCzPn1gb/GVpQtFcWJrdLDpf
hhYmFkTnUKCYWPbE7PCUxfurlH0VFf9iQt+CNwwrbiQLnKWNEF7nbLJn4TX4uJloj/Cg+L1TSJQP
v68Nxk0EzQSREKRIqCmagL/GH5MhDyEIBXcxK05gSrBxAUuvXpg3O/8MexE7RnTP/rHD72yjWKmA
8YyXLKxq3G9InRHqTaugO48KMxqbqCPtiGwI/AP3IdwIlsdfzG7UQvCBzMDVByDKUvzGSfxi32fJ
lp0ObpvFtiqwL8WjIOSBm+Da5EhHaDX5kep3+h/2WCdcP7+RoclwhRUQDTfDFe2bLjrj2VOGhnvI
pOdWBb7leVng29t7Zr0THdR88djwr16EKEq3Nb658JHoDOGzFzEbei5hlrZFBTH0T8a9wrc83d2Q
PgCYQY3u4kWtdVUEr8BsQKdH3eEFxBq+QsgK9n2HU1rvRWqHOCUqiI3zIp72afJlN9OhTolxQCZG
EPtjUrFdfYXt2R6GPVteEgKxb8yD2lhTS5QfaX5LlN+RSZvXHY8ndZ2/q0IGOnB2MSgZgUWw7+cS
b05w3L94c9ULb+doiTefbpEp2eYEnKMWxq5Lh7bI+iBUV9Nz3wOCbY7tVp22yrBzhp1t77zybrTI
fri7QRjYnFjEFmR9rMm8Ln1udRb5XASnlWsG+7ka1k+8AuDka3bQCNtYF7G/XhG0MyXkpyxrpCMq
Lhcegqit9ximEfmrkndE7ot0LOwG2qehwsxH9FsIrulZEFw72CEJjTOyamwdCJ+TLT0r+hw60Mh+
cIV0nfhegHL6F4/uO1zi3gsjXOLetTKi1DOtIzSPFUZQ0ThI6i9Y92WQrDrubODuVhfEu4bQPMPd
IN75icPzVIOhpj3zAFOOmTi8g3vfgad7TQw4yXwSuHSy17pKqSwaENwbcBcuA+BqZDFU0S0if5vt
dMae7YjfvN+i9oyd+Qo4+DI7JnKA05NwgRQDAYlCQnf4wtFHwZHBhgkP6ike2CAwyhYC9doHH2tH
GO+4UcKGP5PMjurICkE6qUsfFZyy+sqN9Ntqd4N6cockTVnRWKHfHljSkhw8o7aHDKKr5Mzx8yIZ
xmVH1eObONRKIN3+DfUyBKeLb8x12Gbfh5+oontaGc6yTrLvdDstm7Tu0Aw82UDKdXzJyFUXOgfx
55dR4s+hcxgPZ9g7+Ua10iuQ1NlXH+l7SCJG6Aw+xYFNsA+0K/TrodeJnPiA0oKLbwCmmbOTC1iU
YAe4AI2voOsIaUHXr6/olP8IaUE2vdUIt3+lfcdNdCk4IVzsKDZQc2AF3KVc0Fdt3REgFh6AAyB7
3UJ7bvCA14GQuaIdEClmIlw7IYgQac2mhgXPBPgQuwVHdHxwsTFNoDUfCFf3SxYzP0bsLbh/I2RY
1v0iSGLxk4cohWm6WJOwu8CkH109u4upFlE93TDZyjYtafPM8uKC+N7FcglRSkiUMEbMxM6yqQBL
n14Rii92wTpuf5gzU3hePxorkIW1U0f7K2zB/sOEGs83fK+TMJaRrCc7IOrAGkgltBP+otSY+UgU
mA05y+Y6K8GFLAoyMJVglIgnQhJYdhdvE5D4LOBn4EC6X88H3fmNrR+vr/Ls/MLmBbUdDrJCe2q+
hB9JpJKIcYEeghp/n9lqEi819seL1WSBZexcWE1yXJwm2Ka+Pm60WvLDrZosZlkN5hlswnS/wi31
8x+zTX9lLlPp+0EIYLtiOTCTokEJFqDgsJfMGQrCIv40S1CO85xv6xdueO585SoWNVzy/WxRc/ry
fjVf3BaFs8YhDxe7GBgBwCkX77AA2ogTkc8iObh5Up4TlHtYS2DtWV1SRUuL2fUNbeI1QCe8fG5o
l4G4l8pYBUNTwIyd1l/sz7k66ouEY1HWFyaGOJiyeCi2OqlnOjzenUGpuyNZYkGZbOEQkkMHm9Ym
yxx7Qyb8G9G5YigKXzKTW2/B5JFFUqgO+ezxiZOssW+EujFXY5qPrmndPgtIUz64xUPW36vFQ8Ea
9XLv5BgHrYn/UPlBoraIzgR7alIaRuB1CM0223Hht0XA/zqBUwk5ecBQ5fcCbchHjwMYeR+8jFgZ
4GOAliYeWfCK5oR+5rD2gAVxhmDLvWVnu8CDxXFXO1sG7eyZ77PRJPCAApU6jFuHpHn8YvCFAcC2
UvvJmJNoIP8Ju7MhcYdGRiVAC9xxnu7JhrGdbWZDqAhNEu85i+cyODw2N6jihaQslWOqnPG/bOkz
CAoJiOWjCOQ7mfQi0hMRCaN/kPbS9zG/Yk2IL+PsawjT4LFj+UN7dqe/Alct5knE5pBzcpr9k44/
ATWHVz4KnkIcWDCbn59D2Kj8q/Be+Wsas2Dp1UuJmxGBB7OglsABWk7Mnb6OsIxv8mXilgJXhdUK
XyYleXwopKxwmCPj1Dk1TkO2hqVgSx6W8I41PV3ib8teokzwMhFPE9c/NJvqCftWL8I51Wvu9iu3
3LrK7vrWrLy0QaJkpGyVm4rIoGTSktqLdRI1kGGSnS6jqQkxmen0Fl++6at8CluXPN6EzT0NzumH
/i6A0Ff2hP05mi0s/zjLx822St4nHv4TKssVoC7aAMzXPRo5gv+WFg5k3Pp1u8dZuH4fGLrZbjJg
IJw7+IiXofcKXf/AnlYNSE/819CrH0ZHbsyCvcMypSsE8oO4BfepfeHlUJ4XGojHmMC2C3oef40G
70e1HV6A3Req3gWofa5xQIpswoX/4jfCysq9BwY7vC0cTBb916/bCwl47PsBZpZi6gHzApcH8MKl
4BWpf21sB9q5d7JlaIc4AXj9lxOg5GW+iFdM/jBuqud/pLWrLUlN6gBd7fx7qoXEizaA+kfivVk+
BYOXvhvt0FKgiPZT8ZMGP0NoMGvEbx9w7IE4zTYeb/GIRBqm0zm+YkHAGu9GPDG4NBAUmRoUB/ap
TGvCW9KezuAv48jG9w9eGbLWKVk6N8T3WOUEmNuS7/GvdSMfG4KpBbX0sG6wYiPiosGid2VxhzAZ
KQygoMMbw9mwS7tdV2bI3v0qMYQlxoU2bm5rJKlVyPyn6dG5lvmP4ELMfxkBmf9gZGq/0bE13KTW
/QGuJqSVGhR6Balu4dWxdICYprF60MJp5tUpOKJDBYcbwK15CDmrNAbqOyhEupK4fTIgqOhjTlPk
CW4n8oR3MH0AfZjlFCMkgH6vhCME5XnBwiejkoRSxuyoMP3lzbP5ccLTD8Z9eqLNAcGLskFFVzfb
stnm/IFNkCsroBWyFkUT965F0wICjqwFWB5mHO5sJFdRJIsRXnWGujCHV8FExrqOvoCUqxMJx/5p
TxocIPLx99DdF6SD+TBYWNhxvGCHT44cHE1gyid6zj/KCTZy4MOoJjDrRL3QvdvtmleIhFPU/4Sl
4rhkDhssQyGq8JLeQl7TjLidenNCCDluzvVGDVeY5XCxYv8SqBDnsETVImMuotIJbfe0CH4pXERe
lObe/d4itUZyyZA16wt4WZgNRyv19ITHlFlUeeMYfFDeOLb1p+VaZuom/FPbbj+ZzynMnwr4fyz5
mPCof3xu7l/mpD/v9uLYiRK+fTnDveXqY1FdzyaiKDMoVtDbPPkpuSdKkaL4smMCbrGfyIyP0xcB
OAjx+fvhPfI3LzM7dth8wUDckHHhgi1KDkwnFiXHYjrBiWr3mGSCGuDPLdRq8qEmwskDgoIq1HeI
AOii3PUe0DDGOar1ErKjKmgEBIL4BywLoH/gvSTGRosP1AL5ZXCaqxjIz8hjb4zHQ2KMyR4ude1f
dwx2CgzeQ1yMsWvGtonPU6LWiTUkBrsIGHaH1DZBkNLikN6aNC99blt2DMg418QscORdwtEDdR8A
lSRxDyeJvbpGUKGehZTY2TG8ffP685rKHiQ91T/44OxRbLsQvnQvHJm4IXB2LvvK5chclpXMyhyc
nJrUQoIq3mouhiu5uuQ74mwjRZIp5yGB6tjfYoKL/a2F/0mG13QIkRkWc4tIHJchOHHXFRa4Jzsc
OC8m2b1z+/i+C7sF6wuyuQGhI0OX4pzAJ5xzAp/wyyWcMkGxe1tQbO0oKLb3efadz/ocXBCqopbE
HQdfRQ+ycUgxFNpeiGwGTyz9zKOMxRzEFcbja+1nODnNn+rpgPw5VZv0FJ1uUd+kTpa2DDkmYEo6
Zimj395ImKjcR9TjBuuB2Q5rccRqTEwy1lc2PLf1BdITDdIc1lHOjKD85/7t62ZFgxU5WdzB0LaA
fDmOSAeL1ZnIBJdpmQU0+i43JKKjw+H2GrQsIwop7wmqEeOQ9YGzKvkhZhOtsZSqfh/6V8al3vzj
LY2TgeE9Arv+c8k+DqsfXkx6cZ4AmedoWOx4ahOE7aBQX/bsBgr1iIJogz75GGDLX7IlAa79XgEU
sgMiaQhElE3bcU3Zv4qSFv24wlHiZIqpBIwo4E+U3ZiEor0GSF/k12oKxnlBg31dIfjvXL++bE2a
yst2D9/Q2JYHiCM73fWJEr3yMOlRdozrScwkLAMHoa1Tbm/OxlZjN11U1SYAAypNwsoDBWvQy38c
Qd312ZBSyUmd9a+2559o/KHEvc+2nojIyvUVMJ0wAUvK5L4hPqQMDFw5QewACYZgABvQ6dpXLVsE
zLRSNk3/4DykwSiuqVwUwYR/Hp1UAiZvaUnWyY2+KnXHFFUmZz4bci6r4hpCAseU85CH5U444WfA
O1A85MD/7/W1UGDhx1ZjVOIVDq+PC+IJDYOvoi9cC6+WP6BQALHkJdzx/Bs1Iv1cH34etmDULc4E
pxccyPVf6rcSt7hxa+83xNPfZEvvwxkh1/5bQ76IQ6IO6U1+ayRmlahV0uLXXjCh05Fxovgf/F8z
RptDHWZuiH0vEeiM7nbAL/UhlPm9DoYRDzRBp+s5o+emfpuDTnhE8B4Am2foBmQDUjmwc2jSqpEX
qUWH/AkflVAi/XKXW7s9BsMoMBkB1A2RK9Pr3/SXf85l8OkIgFF/dSnTPpsfJzq9gIZTIz6ks+sH
dgP8N/VvA88rlMQVyfN7BHUFi5WVlWFksYK8U74Xt7h8KXBWwXvhKgMySy8xwceyU1ljjO8ioD+S
QRCYEEwOqxKGTxN3zZ+zeEIFULMx9nHjH8H9yK2IWo+AC9KAo6JE9xPl5yhDnYfKAiiIzsXFEj7C
Uw/qIgwagDxXqJIDrzhNDPxmqJJ8tg3/pdXEjKsFlRaUv3vclRlLgYQnzBJf5rAkzhIKCIS9hnAM
8U79np/xsWh4a8d7C6t16MQ0vyh46ArmN5VPha+ByuhhNdgYSCfXAzIWqAqJ5mHXHLOHGM8ENMlm
6+yygVr1X8cMWaFUe8JXO+orlvhJub+r93fusG4SMkRqNW7VuFNjo5Nyurg+4mgRO1500yMFii9r
x0PUcW4TPwG+O+cAtxzdMKzAf7BvokHGpqmGhyXO1ubsbH3Boyk4vlf22iDt9Ux0Np4JwcHAEM+3
4D+RbSXVDOFeD13YY154um++Y4bi3qLpHBW2mKFQSLgxQ6EwQ1lEMBAoEKyjnyYImzTzML+DAlgx
Melpp6c9v9ILocZRUlNPDSXd62nGfNSnlz51SbrzEhPaQDJgXzn/7q5X+d1dD5FqoykJnSr0qvAI
3Pf87wFw+bJnpiwPwFRg9BziHUXv05AQw9YcHSLpAMFy0p+uwZXNaBPoNPfUTbz71gPSQZhIpAUU
cJoVDoX4hBNHm6gFdxXmLaQMHLYdFACObwZDuIVqtBBV3R1eNxjdKLPXDRY6MA05ofkVk5tzscU1
Q4O3jPiIk4joIS46cotngBOME4DThhwzG9tZUPa5fPzvxqfElR0lrswahFB8RoqC5rf0nYMowmrC
hp305qQowng18FrsCRsuNzXqncuGV0N5yBD1sGZAPmT7rUKe+qakoYbpdoc47HzdXemFx606bof9
ptA2GIO7EBsfDRCu+QzCVJywCAObj5qOZg3HFpzSfmZlln1hZEh5mByAjMwEUgyuCUByyGVFeh3P
+UK8EkQLLb4wHWngWGEDYvMe4aWGI5xKRtrdlYCh6Q6rkGOyJ4tkWGu9j/fIOEK/gy+1scYND4hd
bzwlHfjzZGiRZr7hpmqbzRn/gmbj9eL+cdMSjRUeZuVs9iScCT7o1ykLnLNYLhI0lt1wxCWUdXWK
vAfy5djUsm2lyHAzm8Cbd+VsXi1kifzqBDcSa/lL1epw3U2Esl5j8iWuRKteWF5hzSgdA88RxXNE
tBfPkfXhbTndLdxvlEgbCB5cTR+yRWcne4Ho+3V6AXOl8JKhKqigpBv+IIWoGSQYqdG3pA7p1kv3
hVsM1QItOWuHFd0cE2W8Q7glJqrWU34dghcHgqBLP+zXP3DwwTyKqpSgngsLqY4/6EKWSvBORgkW
5b83Mn8lOx5u/6hvOh4JZdPhC298B0bl7fGQqkE4x5UAYxDx1U1GcrJmEL5QYoG0cV4k2ZlAAXbO
vvPUw+fGW80JAJs1eM85Jx8YMbmAnyZaaHhO90X5ICl/x2+DulKyuLciWjMrwxAuwkTVGeW4dl65
qU7mn5vKQ7tf7ripyr3cVCyzf//JKav/12NT+M5cMBkZpIFJrDvt+Ozh2eCmr4TdTABuXEA3dGME
O1n3XFUsk6F+u7DVEJ3wLbBfxE8MMhmpPjRYjC7sPIF7BacMciVwf9VfuPpwnlPL381TXOFZU2E6
escjDOf7xslfk3zkD7ZEWB3K7bHcnsqtfdlmzsZE82EF/GqgbYF0cnfpkp3zfcHHLbQzMz6+cM97
Eu/7aHfa/h/XJseUqC2+2h1YtY0RQB+PEGhojz+EAg67vrvhCnqD7HQPeYPnbU+fgrlo9nUjemB+
D8jz80gC4w25xU6bVBPMCL8sfvKRWJeI2xs2PNcVnwe/js0TlIwDqVq3FZv+e+c7MVLwwdsyNeE4
zXxwq3lqtifycDFEE1+hyzHczWyHYylEaiUlVBZmjKJHOhcPUSahucc/P2Y0awdarkjL4ymfR7PM
v4lFjD+Nid2mZpuOo4+SQiNg1Y4srpcm9kSL075auJl4RDX+2dotvYW0F4o0FnJktnJk0lhQJDzS
hz7DJWuh5RWbfb5h3YqvBZDFpfB5yV8JUIaGB+lUio/vccVGACZGtUO1h8nIgX+FG3gYVZPQ4wrU
sEfcsKue0XRSICSEzdJlDnVIfwh5gwXVSSiv3Rgd26hoZzsaJ7z0oX0SldXeDhAfIn1e1M+gdzDB
IPuVvOUMB3jEdUBCoDyCJUEFxyQc4hk5qSx3u/VP/DaFG4neCvojYkQUDLo4bGY4nXC44Tl3k005
ErsJnIF0LWAjgGuQI1zH3wDWzPeRNODb6vR2fNsigqMAKSp8Mvso8yIQiRZZDlIFeOaHXYaB8Hl3
PuzwYB4PO+2wA/F0UhaKE+SnJwjkVgvYQSTLdhL9GnK+C6EKHd7bfl5uS2JLAEMNH42XIHQX8acF
rQM5zR8A66mWjKovE/wPPZ62c7RdB1F8Y1QsBWK4Xn2b8JlALgRPQvAHmLRQEvgQrlXESprPxybk
IV+B6oLnAtFbM6rLegSAXuNE2MKsO8Nw62IReE9x1WHcLDqrwl6xmTnkON3GBEVVbnxR46saj2p8
YjqS2ZqBxQdvOFQpQ7LAENDvXOTiohGAKD+N636WCVzQC+QQBEQpsBDl1Sce1mfnjW3RiTb9uh5/
7XnA+bpZE41B/53GiKzwWsyY9JpljZgxFXloOpBife9RdQKqvQY63iCsF7NVOzvVWNwzN6E+AuKL
ActPC+boh/bIa07fyhpw5k/zKFPDAwlCuNIfVXgha14HRIV/HCf4OHFTxwQCkA7Yovh6uNDbJBjG
y40nE1NXhx62SE5AyQpBC2A6LGSHjCkJwEPwJ+3xxrZDPClAmLClWBAmMOjFHwAkGksQPPkArWf3
UhDjw49RtJkAgbAi+xkIbMnrKmOiEGMwUv3wWLyBfGSwswGsSQNsZW1zwU4V7vbXwoNUwwdYCrKq
wc+R3/vXSYTjCCgAoQD3AaGWJ4FANmx9HyYnhEfBp3H7YAcFM3ThPR94D/YBDgbWr2g2tuXfyY8M
2/gfrRyYhuIpy7loJbwGrEb5Nfq8bfzUZyJMZtEZqK5kNtPXV0wMLAVXECkXOV/fxdSN9DE1Phxx
C41h68BfgKpz1aNRZ6HsX994lXi+qo/m7vhYz3guhLbTY7Mi2TijxZ+TjcFyPD6GCe0J1IJ0yDa2
R+eUcAsFrCXYG/Jm7UHLQcn+P3+Cfo8zgQ4a9BcNPs+EIFCeRg3aXlCevULOhBAVW6ZNj0cvLHF8
4AgkOQWHIwjumU9nCn5W4OyWJVmTFCNqu9TAx6xNL5/f02G7oNENUXOgSHaYMcc+KF8INnlhkGmK
YHMWlyDTpDAeH+94ZQzy1matJkLNhgCXF+2Zl4Uf4uIhPwjVITwZIXRJrxS6ZH1/hVTbpq6T2g54
6Eal7c3oszcX27dxZsRAy2X3G54t1Iz3hA6SJpsrEijr1dvutq3nRN9c2WT0xprvPLAtzqzo/wT2
npHcYQAA+4c1Gl44s6iNcJ2jkjMkoH+IkYCTOID91cQJSzSu0MpMKK++fsPGMs2QSJMsPguQaO+y
ikZkGQdH+o6AW5d2gvy1Kws+9hBP3Orlz2UNXQzzGpq1HL4rvGENYLN/emEwz78g9Klz2gyX+u10
d3mHvUcRN0MjTvgOo7lNlhqydNLaz7GXATWFKOUKDIWFzYlcDvdD8AQ16gnr4kflaj/Dn1whm8PZ
wZg7JaJ6utvKmFsUupRaE3mc5UrRiA5fCN2qSXz7MO27zL592v5+j9aSFzdfOezB0pG9GcH0emrh
4INns44TWOrq6dCKr9+tBehKj17S8BQTcwo9pUssN+65XtZgT1T/5mDPcdidnzwP+demOW7VZuMa
6d5ILVZwiA0/dE5kVFuIlkikOUlhs3DKEKrhGrwuZpuF+rreW2Kxp3/+BivpcNOGqH3aMKJl9oaE
UUY0TDL5fWGoScSoru5w5/SgByu7HAUubx0emfw8XUgdqvAm4ayhtwpN3CLB5e9GZacp6NjElzTL
d2cidbCORRyu7/BiyzWM1cbj1m02UElQsE5hDdmGTGs7KNWgUplTVv2jAsq7hE+NoWmE19m0cKSx
+RwhT9fbSdtUhNaoK5Oj9ln7Qc5j6cWNFquXWOWGgt3FGZdYb7xOXu6nkljoczMd+U/ADa0Rrq91
vNp5HeBLrvIxxNFdb5IpT40J/+dN14Okb8/e9qb4+mb8hASLnmrA7B+eKu597R8e7EKCrUE2ZwYs
JAuI1VAVrHBxH89BNnqpbnYgpymg52hBpk/Bqt1eLlsoENKYwF2Y0zHx4aYcdmdvbMHPiLV2UMRY
viKWPyOupKv5YvvPP77wIdn9LUo37cu13wtOPaIh1Zn1BHPExdRXQjP5UoKsCrfuy2Xigro/EAhY
ias32zRWaXUV6gTX0iLxOj+WH3StV2bMkxQKwBqiBy6InM6eXxDNYfr6HAGJAtAIig15kIRB/jcP
EqnavzxIBxyFUBddlGrT8ynF+yNH3xrq871+m692nMnYz2c78VQD9e7pS2Oof03cFP5Fj8963A9R
a6y6V65r7mrS5//5z7NMmExRQWtcWbTwhUS34N3MvaRYElwHRYRGEIoIjguHU6S/L0vWJVeePSsb
VtpB9qk0Q/RvlhapvWygaNWgvZu95Om5PZ45kcPMfMJhOcoOUc7lAZXUJsh0NdorDvcig8KOsgL4
dKV8TW9XvBFnCSGdERJCHj6aI/SDFMd8M/vfqIQO4orOWvnZeM5eFn0fEr/DrJ5kR4NXWHoxhCSf
7zG0jfYgf+mBd1gXhTVVkzMxR7iXa+BDA2R55mnzoPKIwjqDp90MQtU+DvKIEiiOuyb/8BDkegBf
HNUfpoI3yaAAPczui9pfgFP4Vhn+CmbiGkl74gz3HRQIALZ/NYAXzv2CFC2o8/6Ub4ivhtllfCiG
YEhHZG0fxhO8KbKxUTufQ9Hjnl7+uxDAAlb9BlOKxF4giRby5j1kZg2fDVR9HLzQ7Ak41Vcl1Mlz
XJexziHuxPYUC1OK1bO9gizlOfiKJJCljnOd+HW/apI9Jz/fG99YFim8boTE4mUDqcAO9x37V6k6
k8JDEnzwwMX2QPRdVRFpE50G0beJ3Sftpr0Ow6xaYanKX+/vqmzl/rVTxvbSo+/FTY4MKXut4XQw
myljgHgiewX0tRbR5ICNSQWRD9svCc1YrIZGJboahL0iEGRDLBfn/hJujNUP4sy/NcIfB7w5l0LE
BmRF2JvRxo/hQsKGaIY7Lvz0A3RhB4Q4XeTJey3dE1v144QRXLYLOcNVdXdK1u0PuCKKQI+Nkl7m
AndUmdYxF5mhx9wQ3HHS13jiIiyYqzlAUAzOGCzQ7kMj/1GvfuHRXCRFlxwp2DaX4GChIt9e0JCw
ZLls835b9tuC5TxCB0Ydd13OpRGy4q4Nfd0xK8x16tZUQ2wvpwxCJc9X37jKemIsqnDIQu6CWg2a
Psi9dYlI9BhQFWIUIBy6MegehHUW4TiEKmc3SmNwaZ4x1o891ofrQl3jtyrxWH+dbDGzPX1PWrru
8u5wvVP6O2OP3IEvwHe7bXaRdG354GiGSSGePzpT3XV4Lb1dc9xy5MPgYyDU+3oIalhWaKi/rh4h
DqsTM9wUtHOdIV9dghvR31hLY8yH5x2XnB1OU5ixLq0QH4UH2OcYkHByIlnIg1+hOTHuQGMJ+P9U
vCxQYpM88VZmKy5zA255vjbJtbL886vO7ESurhPZ7HOt+NokjiUmo92U3kaf9KLR17/B7QTWqMsU
sALYx7RW9D/aWRiehhu9kGIO9VCdWZ5YV7OjhXN4llq+2lOXlGVyqughQ9damVVgV8GabHD9tCGo
cDT8CeoJq7F9CuTTsNcfxS8ZwJLupgdD/k1QrYP5yF9mZ/ZFNIsK8iNjKm2THKYUhynVjPwWw46l
d5nsO/IkxUYMYi705frBvBKC+L+bWG1u07s+INnonHqZ/4zVGUvhE/sD1sGQU09/MlE5xnUu3RPc
EznDF2srN4tIRC3kGVur+grPMuKUyFUyt4MJRXzjoJhhrHhEKuBOYFKh8bZfmV7CfEGQ9OmYtF6c
anVUVLCXiEiM8jwacHPbhy0is3btfDLXnjkE/pKnjx4cjbAjZ49Fgoe5eihUYQ/hj1CnIU1zcNOP
V7u+2jXDrq52pb1TrjuPekBWwYEMB9aGxDPnA+XcB1nq4m9kyJkMImnhmHhNmmviwS0kkQcyZyUJ
mFSOrMwTYKz3xB5h/waJNftJ/0sTfURy9w1tTIv4mfXWrF1qXmCyQmPV7rvU4bL5XPp4tj082mHH
R4K/wV1tYtwluVPEf5A6RfwH3pKWlhi5jwMij8wFxlZcwYNpGWOTyk5KG4EYKqMrHuhGwN1VeNg4
hW0hZHKuL0cPhUzuhYMXXsqoP0eA+dQZBjkkOB8CQtOuGF747qEzJijADpnPn+LzuQkhAcuQoxv0
eVi4gathBhOYmpTzqk53GCl5eIMfU7yLcKHM1TuLLlXbmcrO0naiEvnB5AmF6OhhmrCFGPAGDf+i
8hxinO7z3HYgoVkEqwBKQQ11wA4LWz4OxtDyQ4dgP3MH+mtEA1DuI72Cmpdeq7S/iHEKz8nb3pWg
kP4CqV0gwPPjgLr8SlxGApWWHhUnzQ6eMqyeefLsCOvis3qxMn+cO9LeTbURLIoLAZKVLAs1fM3w
v9X/hE61rI9RmJq4sMaLYw/BXfDwKVHqoCVgE4CZkpkMZgLVHOMJdjAmV4MQzRVYxXHx3OPwgsk1
adMxfTV0a/eOcdC9O8G565gk0iJLedBuBMMhvP2o2Qt4a2B/aALA/tQJd8jXHkeUD8tYUwqDyC/g
14ZwR5piJeQa+x+u7my5bSTrFvATMYLzcAsO4CzLlmxZNwyX3OI8DwD59OdLwOXT/Udky11VlkgR
QObea6/hlrHRr2o2rVgGTpubAqf/ktBP9iZU9IyEDtO/ISRm/homhcBfUSfHPZ82DO/h/tGWC6Eh
2YrtiarDCbDaVHGu5QfpPiDN7Us6ulGIoorWR5U0DFJaKUvt0Ww/Wh5Gq/noSB/n3GMTyEvdgWbq
cTzjbobSwPTQLn17qX6/ujVwocTWnaN135/SPI8iYndtaZ4LLzYqRFelxac80AILjXPnr4d40mqX
f+0rcYuGsjxoco1GKl51cnr2ctm7ccxodC1OMlxIS2LVdWPDRSq6zpAnMpHl+FFZiio0hvTR/h+h
GQuZpXzpo82pvSz+3AZgW6Dv8GZ4fW130a6rG8gapk97TbG5HqTFwU4i/JolVZ8TCEiRvUzNGKan
FSjWNOPdxyNEZBlCiN7uQiwg2A+uIMsuxAIX/PybT+SLPqDSJeLvttYB1QHpkKQcomh6iKTbrSrD
nY8Wo+nR9Zxg4jVs8VuXvBcq5XmvgdTn0Lt0V3vE5rAazU4h7SzunePPMn27vryb2C5WvdOxl1Z6
exrRjacnpNbhLLUWgbMkuA5nqTQPQ3IKxgsbqdicfI/s+GoHySfl2xOCdZiUI9rMxGUdw7C8Lqo0
hjAihCV/noXibmAlFXOrPuKN9nIvo2bmMWiCra/yO3qbfe+ic1n0ICGPnyAQWEiLid5v4xmag1kZ
aSKMTtW8tlcGt1xHM12DKXnz1UH83nTeIsyz3hTROscM7hqsGMOUH6L9IsPTJWQ5CgN0/98iHdjd
e3MNJd32E+WAh8MorMfLdWps5MG1QDYl7J40Ru1Xdv7uXMNAFW/ocutaj1VYqWRHAYj84DnUeveS
7lExHjMRcxIMo9vP+Q+n9kyTJ7vt7btBhN+B/aWjgvflkfNNtsRSzL8z3NBwhl8Aj8cvsL93hSyY
DMFx7oLAN3JYwjSpCVacdT2XZiPmSFX/yRDcXQEhZCG6CYDIfjM8bobnzVC9cdcgLzpGRNvruIXr
2hgV1uPUptw/L9ur37exCN7rpr+69BezuFqWHh8/bnGyj6t1PgrGv73FDtrWPRcpQLu1JXVYtCFr
f+c1eWQukhlN5gjI/wkZSF45ywLvkfpvba9SbgcT5u7D+aDEa8Xncry5xbtbfLjJTIsPPOSVJezx
2SlCFH8pYVWvhNpKHk9GtmwUe5SXbOFtgta4FjBSBIv5bI0bDBQWk/Nikv/Cx+t4hrI0LcsXqYVc
4pJH8RJW6dKt74BaoUi8NzsrdkeVTjXtPFSGZ3UiNrKD1/TY9nLv1xeDXX0gMjYBZGxGjfm49hiX
HmPZ3OvNVDZ35cdJQYKjZmWxLpgM5XtYshNq53YDd+webxd9UUYe0EvX5G770NP8qXKVuIlaOKty
K8vo8KLIVeGmjx6oqjmEeq2uw/k5mjW4H0epOZpm4KT3mexLk2tpcjtNHqdJfTHZVMf89Zv8nj9r
5dAXJOn/bwr2WV9wnZri+TutdoUdK+8WBqwbrWTlmzHng/NyNuM0ziWGNea8nQIDZzGbPMyJIAGw
6QaFV3v5K31TyMYPpB25cFS/34q2zYyPIhqI2NoI2clxEd/5MntGgv2V9khjnbqNofjG1fuxMdys
R+sL36pRayWme1Q/j4iTivXhve54HrLKOcxly5vbx4XfhFAzZgv7zuMSXG+sHbeLTGJDZZP+3LQR
k9RyBQfIq+OW51NKj7nrb3D08HarcWEZjK6aXOqjBNnYzEycrZnZvrtHRNAR3TplAOi7pgKJig9n
pmleNOOd2Dg+erzIF+03mwqp0A1DAXvVIypO75fCgeqLZyde+YCzsEgxJV7OYPDfvzs4irXRimTk
PF7A/o6TvQQoQU0QvtZUg7TdxURg2DoUYLPnMj8GdobFL8XDl+rhS2MWQhiuO7Q2EBvj5WETIgXR
PA/c0PpwEKY+XM7GLc5JLaufhzEUNU8/OUNOZ0+cx1w3oWK08A1CnKj6cF+jx3WvlMMX6aID/dRi
cjdQfgSW0HE2vXKhPDyBIZPtN03ZJcv5vnGEqAm0794uYcnW+Nr4SGBBkLPan0wf1fVTPcTBXBad
nCi4OE1ulbGH87qY6GcxAwuVwAwsNka3e+BblCvDwnUIwfSgI+DOBqn0O8mtt6gkdwkEmcTogMfS
5HBguveUHkIkRQ6DblRFCALoiR1P9Oxo01h/9QxhcFSGy+1wr5bWbpAntvo7kv1t/8F4rxLP9vG2
EWJcNrSuIOqnzUcAHYod4RlEk03/5snz16h1a1Jpd6FtncfFGmwPC7snMClr5qBUAbSd15nYSHTo
0StjDEwnlV7JqXuL1/v4fV2neJ6sS5OdoeeJ8HRiL14KbTh7pfH9Ok7voxK3QHOXRxsz71de8Byk
nyNCVttqHrZN0are3TC3orvTyiOA0J7Oo+Wo/iuPC9nC1W9h2ZWXzpL/yisPUSHwqVZ31uwWjwb2
JChMNXv1JjaKUKuewBAcSZ4Pt5AXspcgUu7xPhS+7c9bb9VyDiC2OpeGBVe3HriSszRwJef79mzw
174m94thHyvnOs/EOPzD1TfdD+evKu12cgvEMB/zWUwqex7x1xwfPIDdlGP+a/m1CVE7hOD2pUPd
pciy20XUWBvpsJkNccoyIThHRcvu9T9QCEtItzydPKT7+J95f/bpbph9cspSJm4Ga71mq1+i460A
Pv9c+ebFhKXX/I+LLcKnUBfF1xfhI5V8J2GCtV+85ZyNOzhHMabgbcPPhBT5Wvk4nAxKn6qt6Wr2
tDK2BToBNhocvo8Tlzo1XFjLHpTyEUM0WlfzOAHdA4Y8MUlfIQnOjho3RCxdm/U4alxRsTSzjzVj
5/b1JYeJy9DhasCILaB74zsTrF8MSOdMfvhGRcXNePkYLReYVm3I8UoMoVucJerw9lyYG2SEFYBQ
icwZdAwLlRwpM1JyZGnNh6LzWIfYyMP7/ukyZ0bXr5jXJoEouawNcnr1dt0+TMoliqVRaBw5cXi3
83COIGjEdbywewg02LwzOk0XIemYScVp0U+TYHB6SforuWbQ10pgcVczFrffktoZkfviVLzHzVq8
W/SrtfjwuhgyUls2jQL7d0ktSX/ejJJLlCBVdpJ/OFhiFC3Kf1SZK7zcIxFLtHrdTBrcBDr1PWhr
cptL+8iom9ibxzil0FzFmq/HLVDA2VyusokCADtly7NhHBl0z3V4TXFAPXMohqBpPetaCbWMrpCN
ljo4AC2WuSl7z/UtXgAuMoHMdiECKkwlq49e0TZwjnS85wC0zIs9ri2GofjuhqFpNgw9yWjJJqGM
W8pJ7/IOmj4Yy6QCLivEJnXyXh7TPVTnVv9U6i+2/SVaMYTr6wZceosW2+j1CDVv/RFbb+T2VqLF
6Po7ON5pFG2F6v5jh9r6V6PUT7diqaLaa+1V4u6iFql6WDW0ulX+od+0xvt/57KyKrwRI1E5zOda
n7JBn9z8x7VGxIe65ER8d6nWeK8kiujnxZpa21C6OTN7Gh/okxlIbROdlu0LW+t1sLLPwz1rm75w
T+Lw0LYTj8GD/4yQyks4RqcJ80UbPZHVhzmxBI170rM2lZ67LXO0qdhx9gMe9pVsOty4B8aiquK0
Hu0yruJK+7ga4aGpKSoqi6St8YRuaAv3RO50MF1MPCvhsdFmQHothThmS0mPeacRhyzXfh8vXx4/
N0j6s/aJBdePx3VQ/Fpn0QVfGFFM84QryBYJqd3MetG19fq3edBSt1h0NdBQnEnB13Sk2XkkUfUr
QIndH+T6sRtnAmHTWdVL4+XxJcgCpPfwY62A+8BLxWkis7uNb17gOoDn265Pmygae5KjUPtoOKLQ
MB26c+8380L1rYtLQAmUMmaxwTBFakrmYamyY2CKwKay42BpVNnFpEy8HHLdtcvq5fazbox1BQ12
Gy9mDrkH6CzzAJ392n24E3tbqVnUz+yJ41sjNutVMJW+6WZmr7Wmy/1hcCzwTuyiYmkpY3twU5sz
iTCXMJHgB1qtUkVG5VhHk9dQdWYuqD3vt17nIFfjRHEcWJVXnJsZ1xvjiqExhmzL9WoAucIVbC+e
BX4Hc9tiFBlWsdfDo2ClfpL3eYkrtegLLgibGJU0fkAkBubIwDKTOfs/BCdv5lu8DmssSHw1l44Z
FjKkoMs9kljfg5SzFKI2e1blFFZO+rk3/mnMkWGQnradEL9cjb4wjNqjBm6RA2LhEl4QgQq3qilC
Zssnht3CuuenMWYRk0rwxPwdv2Q2vAN+dyzaxwkiU9s20D197lT4MjyQD6WPbru1bNF15UvnOcTI
IuhZ/GJ/IaFATsGae0ApXkzHXglp61geL4r4fJPVtnNMfyC+cMtGI6GQQiNhDW7RBqKRJMivheH2
RSIFT/QWInFhKAjEYLPcM+oE7YLlrJoB6jnIfGANML1St/5kApizwVDBLAytZjWQtO7ApUJwlYhu
RBZt41XDVcL0XFtJWSS8Rmqy4AOhyMVMXCQlgbjI1lEIcWJh64AE5vDGArCPbX6IroPlz/WyY20B
mAYb1bAWiAdiWggLsvGpubSh6e35FI1dnAcHdumni685ln1QWu/ixEe1C/PIgGUHQ3ZoNvicDXaP
KSrloA+V7drlM78AczS07ALQHAvDnnckUVsN7RJGvtod5Tbp/HBFcIEIT0+NzuXzYI7Ga4ahzF/1
vE/FNDofRe/Ovcqwu/tnjtjHf97+5+z6B/OJQrD8e/VPTrV6fF38Q8ycXKkY46QhQWNwWQ72jcGu
JDCkjcV3xdc4DU7OrEaQt3OII2/n+JZcOfR3HGfsqh1nnN520cMQPkRXrFQutIW94ORZwp2Kxm5s
t49T0EQ9LYWhOq4e6aCprUU6eGzp7eIFMlHZCR9tX3wxunUC5qOGkGhRjxgIxi1K7EMsjEX0XeMs
gxQ+EW3K/R1DkuMgXQ0XpWFhO7rVQgZz6/raLEVjueZpFsydp8pI2pAqs6XbBHpUgxmBMbPFicBi
zlMhesOqKMU/+Pi4NIbOjeyru8xavhg40/Aa5RviG+XnIeThAN+8mz8fM+N96ldOdnmIPTDtqo3x
b1DyslUj8n+0g+vXDF1R1MEfrSuhawkgmWldHegEbNhNuQ0bjPnsyHJecZ2MKv/ZSU2tZaqUTJJS
S0TdBdooiLml/EZsWPVqaJ8rAlaHOtbtU+P6VLk+8R7rH29fmI+x8Sp82akE6AaS/nlPqaQsY9Um
H7S/rMXwKavKAegcuuMdX6Fmb8O04xK5B7nGYxBd+3uM0WpcEwi1lP6MKxqto3A0NGnnOHUd+7c6
hUWgcSfPORLAyoqRVfWdFOnyQYICVvvLt4eg4dvrfYFoLNdYOLfceiyrL8N5ebjOyONozi2AAXtr
lDt+xMbLMncbfTNOI+X1dKdf5RSTdsqfBya8xX5xE03u2Ev02xQu6JqoeAuM2I5BZ1oOs04jVLPO
dIyiXy72ebwQ6RRWQaFjNYgyVkGkU8pkGijmNBp3cq1bWIxT0OqhdkGkkZ3v9RbZUjjcoezlDGIn
0liyLVh25jPMFkIiYoT5otfotF7qpxHzk7VEyALxDFQlgkXScGBCP75BIZuvOd/JB4mdG0wnevXJ
HPZxHh53I0RsUatwPBE2cDyHHbTAYQcwEHYqT5l/t6FfPgqsnLtW7Rzo2E3b5TmsPChXXz158PV4
kWhQHM3/MXsq/d5Bn6GiF7yOQ9zcxKtLfGZDd+zXJYgvAwlbxu1h9W5meZaY8L+Xas6046P1dF73
wfrIVKapDuQbsvYKN7+/ffRT46v70+PjmMkFKlRgpSAXABxYuWggcVC5G/4dbXtzM6az0RuIZJ90
oEK+a4sNkq2yx3MeFq5Q5yJH4yCbVvFhGvvhR19l2KJbZusKpw0GMh0/+t7Qc88Y/596JCAtzJRC
D59hNXhTGuTKGGiuBc0Fkha+1TGaE3La6BSCa6nXco49FJX5Whe+Clx1D+8c8xm+qgipVb96K2Qj
dzghy7fHtN6aNluylJ/qfg9HtieCF2Hc+uhMMFTS0X4fRrNH7jGVb3d04YzZdt/G2O63pqam990M
0FP0IFfkIu5YYEGQKVbyV/cEiattMK5RexQMCXr48NYmWzSWFW5Y/HrjRUtCdH/TisvrPoaY8rEO
+RylSXTTyPxUBSodc4cZFWrg9RXbtZfSb71oU5srBK5oUw+ORftu5QVybkwJfm6+bnldfrtyYb+0
J95Ge3vtpdiU1+/mmWQ57M+t+ee1+JI+GWlWvp2oLO/PaP6z14XEr2J8fzYXuT/7LRtHCOn/2P+d
zwKEr65EW0biIsjZ6ml3j3Qe8pm5JhlSqUGhZdBFQ6o0m6MjL74RN1VEmJixl8KOYk6+jSYyxqvr
4e0ynEns23au7plQOp67iI50FUrH6v6LbQckTigAEjffSrOsc3HnMCgIlKdn69TNQs8bTFYY3DB4
25j6K3oZFS4HtK9o77Mv/nSLHe9hi6ve225ptvMNIcPJiNd8ZTU+CgO7jDeV8a4yLl8CS8NP40VJ
lLU5mNNw0rgEbcOVOuDJLXlSWtkVTr09jbX6psZHNazTnJi4d8ngpHQe33eS1glqbI+t5qDQHJSL
A/TFh9l90QAkqvSOuqjzoNLsz+e9NGALUAVrW45LJP7lP2j6UjMK1OLPV++tEW4M0PBBckoI9Pfw
xRCG/9EMJ2sXE+uS7FqA5SK+ukHSViGImdDR8DUm19u0Ups+rp0D9TbsY/i4D+sE1Y2gs143hnNN
F7VsfVhIgzL0fG4zO4tWyR8yVOBDHYOFISslM+TcxZAkyhiZKoqLIVXUamI8mDI3FIT5v4Lsxu/C
C3UrD9FWMjyxeW0boyOtH7oc/Ys8Z4SNZt/hDKx/TXjcXSeF+nibjmvF0WU5Ihy6/ZTUfYI9PVVe
qE83b8V3Iq5yGkQ9WQr3AQh6l12jSftW+4aqWvtGMwWrvfKyVaOUIrB2/lQvDSl5DtSiUfV9wYbu
zbNgbsOrtPnuFpK4vd2NfA8pkASHolAgofQJi5Y25FlSFT01oyaOvZwZT72HERRX6c71Ew57wqzF
r3UAKjXP3QaXq21nsnimcbLKfNAzW3m9zvKbsoC1ZwLxStrVD/U2Qyh8u5/zWndZC6NJuoOtIzYz
7UVeXKLqF07T1q/zsbOk6AUifiw2ny0zHO2RIvXWOfoQ6v2zzPLNZ+Od28Lu8/qAQ/CRSEbcRgql
F+3b5R6qMW6JZ0/aHMX8T9iSEreesS29F28Eclbolo1HZYJ7+jJvquZGMJGdOxAmr7XgIJwAVD2n
jzAcFb9jid8xG80TeFJHfpP8Kip1V5KxM3O9RtopmszIGF52ME0vtOzUspm/HiHw7R3bcfbyn2Aw
pW1lzNKCfaCGCdO8dA6aZZKGH+rss8LIkHk/XFQGZ6lF5X4NsNL+aL5sfgTz6uTPojqgcsjTCufA
5H/TCnPbcER+juGlF07OileG5YpXpuE6YtWpeppHR5WnCdI25nlcFuLaCF8vzakmczkbpncJ5FCY
7+w1nUJBPderPe/UCvrYbZw4RmYhNkziaisVodHdOLEcy2dakaFkh8UnQ2yXsPLOSLOccnzyc/AA
eMnc+9oCsWLa26bB5z28GSaN3k8zxG3GLt32yqss1Pp0OblNyFrFT3IdooCa997KCIOaZ97N7Rc1
QqVt985Y5Nwt0f8orqe05lehjqEr1kO4I3hA67KuhjMy2YIX9OVfR4m0xkRWGGWcarvsdvPgKPFz
mrdiurEbfXI5WhiKb9vbcxiln8+Dxl3HQm/kdvvbZLrRNJmJIL9MCUQu5Ret29dhBT2Rm5Y+fu5X
1Nk16aMIRTrFZHJPJrf65FKf1K5mGWZHIlKjVbm7V0cKMbYX/buaGIt7YJu6KuSCX86j03lEdCHZ
Nx3WBzP+PbYt8k4PJRNkKuBWuMmsBgupS+eaSWeKP8/s4X5T0DB94bO1Z0f1XyZbvNhZmVq8UDmb
nTc+x/H2jQUMe1MWMIQnQYn1fHZZsyA4N87xHMw+zoUQw0mblIdX5u0qqMNj6SK4vPjRYAB2ry7v
5lfrmbM4QmcILGu9V5rf2K+cx+Wn1Mzu6XQeu0MyZ+to3XrS0kqjWzFIgzbdXoubtrZPCfG19s6N
ptFof/GeeLgUXpvL9xPvX1UYrdgltlZezKsyw24/6E4NqGyTp/6OA08r2oFHjs14O5bJN7Pn9sAh
lfj6xre2uhzzzoKY+Aq8YS9q/g5P23SubwEu6hQ/3ANA2fcfFZ/T2zJYdn3anhaNzm0b/GDOhA7Z
yrEI/bb7Uy6zu3pYnA1lO81sYGNpP0nn/kEP1KAJHhxUw4d2a+Kd8nEbJwnCStt3yO9knc5casnO
y8vAjMqktAZ9nK4+oDKnT5ZLp8+EEsiGbcv/kA1FqQMxWNe+aqvvmQUT1/MHYGJQkHgnoYxlH1qp
ycEXojB5nwmZ/WBf7iy+br57qGjpTpuoINcGQbIYIn5Xh+nuMIWSXA7TI+b/YZqw/CpNHqVJ+TQp
LCb76rhwponsw1UfmCeNUXk95hUG1eogtGPDB+p11gN7qluvxQAr9iTZSkWQdlcG9MKryCBv09Z1
uq9N1854tt3x/ugk7t2WvfTHnoV1Mmjt/jjoV3aD0m7wqPSvhT4fjB03CgYUN0y5/nreP6ZxtYJs
vgLJNXuM1m+ZJHEOYPVyV/ONyHH0dWFSjx/BBPaA0SZqNfh+lb+VnjmtHxiQiFQi9RSnuvt96jqO
Zsc/18pN6Riq3dsXAlHx1mQjl5DRCuwDExTRzzvAtvz5l0/i+XeBsNVdHoZJjUkT8JmFyfkr4Tx7
57Ff3P3M/0a5FTxkL5+QHmgbsu83JvvF5au/42f5Su5nYg2LcDevBgeez1kGHUgN8EAd9slumJoy
xwvpBHMfPzvj+U7pJmaKZgdRq9tU2HZmSn11VyZh2Nj5MhUDtMVGOP9yghgeg1Vgifcf1ReRSxYv
6D2fPrk7wwml0TYkk8wn9fLY7UK/5h6zjVTDMcDy0MN9On+FR3pez29Om+sHRFPAi23SO6Rf85uQ
MTqcxJAsfrndoVZcgSBGafInHqD64XsBolzeaqOKl7PNFt5BjrmN0CV7BNQus0mpNa1lOYdFk7D9
E0ytRrmTSTOZ/NeGNfAolr9Ig0VHOYAEyJOpwH3oYyPfejY9Hp4ahszF6awwaZUmC5T25STZhKhD
I61NddjaClYd4PLtusUXCUHnazRl2DY/TdCuXGVvW9qdT3rNLQ+Btbv4pzKlRrxy+Nep31HDoppa
h/qjqriVAQMGCamaCzwM002AYtT85nesnceNs+dqLG37mtFf7x/usnxnoyAUekPxOb9Frp0d1gmH
Hmvhxrp2QCfvSqRv+7Yf3RHAOfph1fFQ24fZiLoH3qTuMRsRO9hwMzi3nXrG2dVgLH/ejOv3UX0+
2t+G25+QJ5o9YBTG2KWpW/6jCZWcRPkg+TeIH748vp/STvprjhKsjNt25ueQE3ny+YFJvI7PbDMg
xFNEYe7s9Oq8KLsWrY7kAIMWkFW66YoqJ4SzCOHMfgx+5rgP3eYP4UeSjywRSNbf/KPZo0Ovc8gi
kNjP5/lHrOjLj85qHZFEGBDerk8L00xwz3q6Wk85W7VWgmFd2wn7+XTf+8TPOM0ZMAyrlQEq5C1p
p+osQZM2lp10gvhczSh6wA3qj17pt3mINLI6XR/D3Y2ZTfshSINZHjeI1nTxeGLVz8OSCrdB5cIM
py8p0pbsuXu0YaLrwnCz51YxZFqB1j0CfD/08Ux405Hs0VaMYsfAlHvpnQ0jGhWo1JTpjwqle4Dv
GKiHIAyVrCyMvIxVyeZBkklWxqL5gQ+JfmYlysTGLlD9tkuWz3KEwrq7cr/PX0ipTkZgh3jX6G1p
5c7x/Rxf+ImRP0aX9+ZBmGanni35AZaQr3xRTVGlWAIEcu0UVcpmHRVHggDTZjBERq25NN04+PC9
QzNcDTCi5iGHzOBlOWS2mbDyYPKYOUPLd7YeuM9q5H/0Zdqsxqq7nnVq5mF8sSQ7zAL7RhLGIeGx
Y8JqqhDbd5eN/rrRfwC9nNWTxa/N9+RNIGX9qWiDoQDoEG/Bx5M3EcvJm5BbMtfWRGnsW4xo6M/9
EIezv7PhKDUn056UhkmvFKt58mrYTMVrESJRId25/LZoEN8fmSbMENcTad0+021XulL5FAS/e5jN
h3lQ632PYpe0Im9xfwoJonDwMRXubtvdm1dk1Tc/8eRt9V1N8oP93AdMX+XrwFf2WrP5nxGAyjef
wRChWwYax/DIO2zXLz+DJHTKUTylsp3ux/Pq78azo6XxrAg6Lr6GX9f05Up9k4W4AAcxbePl/knd
wMLO11A/a83/LXGNC/zkunImvAmnk/LbO8jfhJe/95K3EPziSARQUIJmP7IosAjw38A27s9EXbQM
IRWWUd6O6Q11ZEHS60Z2Fzs8PT+2QR/OOGLV79JWZWQqfnx06iGXhODTm2+pj5yN2XDhehkS9Ut2
IXqnSfaLKHVYTio8tmMfr+U38th1Y1fzkFmzF2cT1uz12YQ1+93s6vpVNWQYVH7DlP9lInP6rnqp
0YY4KGikL2P76bEyPlfGLSDLuVf6vOkvofcbbpynX9dyiChYpZ075oXk23KH4sE+uP6ytKefcffC
1+WSyWeYGe0YOywZbmFr/xkbmRztWDHf2nP68kxrx1/KQpiggEi+JU/+V263HP3lEL1noU2I9Khk
qR6CPaR62Bs9lfZGFAug1JVXKAVZxyKCrBc7HnNHVxizB7KGnpWKr8V1rU2vj5Oxgr8R8tnIXred
atNwgh3F4JKiXPSLUXIcbh7D2npUWY+EtNfKwtNHp8O4rjmRps0gg+64F5x4yiP2gYXSqFUaFc8c
lkbX8+hcH0qYK7Mp3Q8LhcHmNjAQqMz6D8hgyHkEegO0i8RJIgmdMWknaMTl45WDw8bRZ/fTCYJ3
v/5ZclTja23GrcbIKdUwvu8HfYL8CU6ZEcIIaemlN9/1KElOzhd2LZmnH4JD2jIE7FWT3nbWo/OW
S7N7xPNSJJAMLH/oCTxXC2VDJgwLBvSeHxVvCQlCSs6xzbaR4vy8bZd7awY9kqaiSDtbL3BqihVT
RldaT7whwmE3ZBlVSxR3NH8xh4Hr6aVqviVvyPWr4Vt0wH9LMAe4UdL1Gs5w0667coxM94yxacZ1
DxNK3oeMc40n0xCRS7xw46GlajlMz8Xp4jglmidRelmYE60dIqZzxqyDOePdTDy76veG9R6HxJf5
YpTchgy/S1/Lu5CIfNpG9y/rJBKY1tjExUb8UPhhmh4H18ZAN/bgZcuQjwG4VegUa4H9RH8lgR31
SQL7DT/DSKlf09Ee+otDv5j0eWYlUn2qtHtMslaLqDQjU+7Oa529b5DZs+5eJMYwNF131/8R9lVl
e8iXboZsgMP8X750TG3L2WJqax0xLbOV1NoHjAnWP/gQCUfbikyKHzxO9Ll5JFZIgZD0dRH1IQWi
8i63Vy5gpd4x62N+bedVjJrMawUPodHSyZnJ6+RATHp+zZzCbj92JUtSPjvJvVd7hHQlBht1MsVG
nzelK6WzspmdJSt1zmZtj7B2i+i8diWB3OOKVDVDt1uPz996MWytekWyz5kpdnx9mOTFx7S/4Qjw
snxEsFX85yZ3jguxY7xDNvxShO7f4qJPsdhr8gdDIJGHY+KHKpGqziLOOfN2hU9BnWZweEHSbSoQ
O5X5eHkcp4IZtpNqMqnUJ4/6pLwOvVaOQNgpin3ma+SVaL242SWD+GK/dg4WbC1fTRrkUZTDqpWj
3pxAs13mQ3oYzavD3WxQugyKm8Hq2l+YRNk/j/3iYlBNB9flsPgYHprDXcdj8TBujajaOqVCO2cq
N5MJpvJMRXabXmvTY21aWz2VVk/p6umyeqpWp7vV08q73He4R7PyqoWALQqBYPnd3I2XvLzMw7KQ
ZvDZccbIpF+pINX2L/f+ZtF+cLrIPS4csJZxeStzI+VKGrK1eAKNuc46W6BHmrbZN52Ry60HxiBw
/lWeN99/aGpv7EM7aZ0hRhcEpj0McOVnbsmhl/nrCZtzOs6VtqV63x4nl3mIMQW+3qP1PABceYfl
8baqb+Sf244jaMF/JoDmERuQeRlTkVNHvB+jfeCI4M58OAjN9e0fVj7WP5mqNjqUzpahs6m6lX4S
QASeiKX101U9tp/ayXQ/nT+m7twmr93G5L8xG8kl9qTCuy92LPVr61mBJDt+RblOXRM+hxxCO9V6
ULKbaYHxgF8gQ9HQFWxJ9He5IyvGhE2x9ln7XDUFAIVlN883dPCAloUpMGIGb2yfh67F/Lz8xvW+
knQ4nxzN0AGF3wBntlTNbi2umM1o00ylAE3CPjNqyQ0T4MqTz39fPdoP8RU4Bp+MzS2ROuLfGJtb
Pk5Fix9Z/yCwT8vUr8HdvMKHr9oWtBmIBSWp5LgF676tlh6MxU9Zdo9+155XeU4PwAAE96rsGf7y
Q5CNAuSptCcYcn9UQAcobfUQLWQBaFqT5eAcjJNzGFapx/h2E43zNk+PZ211AThPAAQTjLDJFu6h
wQYGnboGX/KbfE7PN7w6uZHL7hdbM2+b8susv/nBJj/sbMV2c3y7g2jazZd9ENLXX/jh/IWJc2yD
RU3xW4GHyAc9fSMNy827L7wXXkG+bGo8DqgPALncnBfWlfvzKo09FW6cMWFAEvyWnEoQpvNwb7K0
GzVqIw1q6zyW1HvQWO+/4LdsH9OjakrbvWeVMW3un8LNYXIV+ms9N4l9M+pWnk2thjlpBKqcQVuS
TTjcmEhnGFq+7UJSZA26rAxhN6Z2XzGceNAAOxRziJEW8pAyT8knI5Dw7/PwvXyc1PXLHKJ6OvzV
YpLogrnBVsZVaz0+kV+smaKE/PPbgZFZiECXf45EsW1SO8uRDPVjfTVO6yNFH1enktLPt6xlDoyT
9fjA5mw93iKIU4KAQO6j24bFXE9IXsEueulXeFaSjf5U2Z2+Ntps6wut7nndK6Y9gPqxNSm8wkIg
iBmIuEo6ashbmIM8zII/3A5FiBJaHNwoDDmC/ToQHbopSXPz77V32bnW50maYjSbwQnb5mSLgiyA
aQVZipwwDmilT1UunRv4dcZqST5Qha5vjQn20JoOgL3ut2alyxoIcm9D86/NA9wTwC7REB/BAFwO
Eke4bdfR6Bql7TkNVHtrNm8UNfEaYB7vEICB/RPu7AZH/6HUCGV7c3trqz6EnbS9bn6THYLndmPi
LRnokZasA/IrACsZ+ROWluNmdoCdjqsUV5uxMiq6926ffzc7ERk2u9wkA8Cz5+w4UdH/BSuFLXnK
76UOHHfhztVPadcyZDqDmLTol08DBTgmp/BmW1ClEKm1jD9Z1+YHzZDnpBUByZ55dkPnmuF9HNZ6
mL5Go/EIvQa+2oKLFu9v1NzL0O6SZycAW5YMvmfRTzIchh6HaZlbymnSWkyap4nkvuNmvGiO2Hg3
tffnjnK1VRoUEWf/ZcWuou0HH61NvbPiOiCSiAd1KZr9wNCeV7rnVc/C0N4nYZHWrlkGhWDFdM+t
9Y9ZJuqp1CU2meQsO27el1HzHOQspVWIfbau9RC3s5oc/1k/OF52kE4NLa3LqtPoUIDygj6TsbCN
48QnunXXxpxgVMhI8zS6ytPYDU+yR8SxRUmjxwjiWmyLqJ4w5GtF92eWuoz5FtF1WN59Lzn4L3Hp
qdXBgUZ5tbbMi5c98shnk1O0V+zUv86lxKdenZSNRnJfGTSuOvN+Uu7PtgjccdnHIWHnfdF8OnwU
JaPXOwcCO13pvVvhG/AcGETLQTL06kgB4gDpiBgrUKSeMkVqkyAmU6TSERndt/otgeXvQpUaWoKz
Epw1Tic5tGfFYas1rC2N19sUB4YA3Va9vzkNdpB1RTFEfT3cODMIA0iJCr0dpy9GQwZw936jbiIe
NSdbfBv9fXk8M9RgODgj178MT+ZVH8vvpDv8rfkzluP9Z2f+cViEfqssPLlL/bh7DLdJb/VpKPPQ
0pWGm93owfLExr3/DinM5wEnt8XpMx8+GAY4jNJhlfv6pHQ9BDzR4MDXRWuqg25NWIwTOQivc3je
+wzFzm/OHeiJk2o5aCGKvdrpE7Z7WUCarwzCLKdFYMnxqciWo2L1He/PQ1P/lsPN8FzTCVMTtbS3
6DX/YtCqmDK1hgM9f6gNYzzUnM8UXGYkeU1gjmZ4bHBshadqenMKHab3eVz/2BUHGKLY7xYE19ZY
e8+Da3Is2faUY8newWmOY9ENQTt/DrHLJyIi5L21g6a164CaR8Lw+qkEbE5/6PMXsykVeTWLaKvP
rwxoOrsSUdAQw94Tu+1ImJ3/VtHo6/WnulRQpwWS09iTvOKENmtdq5bpXUlepbBZNWEMlbAkKklh
W78pLdKoPCONpcwi6GQRygt6UHXBFcvHYWPd1W1mFvUJ6dQ+xtuft9c/c4Yp2QWEAMM0p5cSX/zx
5JkHNx4r11aUXpujejOqj7DVr4dBs8ZmGP47XDaHhfVoXm7v1lGJV+583GqOi9tJpTk+JcGaYJNM
1rxJLlEBvFZ7aqy+FC5PNbbgnMf1WI3x/D4+hU6Iixi/WHbDHlpewxZjeUxy9DbEdU/vFnD6n4WN
n8WwAMtgQjMD0IfVkLU0o+UKa2/Mowl8dErimh9hLR9mme0bCTpj6ueEKXOLd4zyLK7ywKbKKEaI
iieSnPV0e5sub9PbtbN82qTtVSp1kBv86FQOGx4UIt/wGkmYmx/TXnMX3W8jQ436sZ8YkLNc9Azj
g5eo9EOMCXjJ+JK9k9mGMCYtJNMa8lzyOsfEPboV4+KTpjGfazSWP1rvWorZsRN1j51N+q7sm6C4
n/mOPTlYyk/r3c8zW/vzW07R9TdRdNVTtedxfLj+ijfhKHS46j89LfXGq3m90bsx4Pz47A1hZg8u
MlClIzaieVyuRNVCPEvi4jJGZpW8WCCyblGMRvXmpPjtzxBL0U96ESYuep6syvj3rbbeTTyrT570
eHkOxpv1b1Wo/DwqvJrid7dt1I5/eMDrtdOAiv8JkDlnjbYAmdMsZMhETT7ewSAFORIzEj/yvKOO
6ZT8Y8aPrAeRU6Y0y4W0e7fxgiVh717vbS+m4ibwwQ2M/ctx312OqGdLy276m+TVpLrSe5zj9BwX
Dv172k/S/u5g3j3YpziEw4sbmSP0elQEQl1GOuulORJNgeM9rBIMExpUi9Na3KR78I/3+EDD4x/T
uE5AfQwhVfWfvhTT+J5Fp+xXlKW9MytteVXz6Gvi922E2Pn6bhw6zNPoiMlWH1d/7+mrGcerfjqK
7xb4f9lpGJrMmU+AvwOusIXx2FQzXGHzWTVH3n1qQmvvedK2e0cMmNLffmqmWMN/+3N3GAq7Nay8
0SsalL0Zr6mwjdduxckjC1FrGt/9P7Lua7eNpGsX8BURYG7ylDlKliXLtE4ImRrm3MxX/z/V7fE3
GxsoCGOPLFLsVOuN+3BnBDfkpmkwGCBII9idOlGOj8QaLA0nMb/Nf+avYj5gapdkAdRuXP5gSAKs
bYj9slI/l6+Sv6yVgrQ3jq3v+32dQWe7rz+G0T/gxzVzLqN7JizwI1IAAgl7TBf4Ua8wUkCrMEbA
Qs2oFLaEVKFm/lspTJi1CNEGIoRqfFWUxetEWRwCk3cdznfKYs534uJc4nxnficrfukcfguqcJdY
8tKUCLeH2p1zv4DyRqv5sgtXvz1C0eoi0ZeL2jTHbk+D/WlQ4tkoiJ4eGri1Ye+l7c2Hy/OgLNvI
Wg0eUT9UDj3qIZs1rj3xF0gLyScWqgWjY7k5lySFttoFbLVaaVwLDS0At0uAV1eTTYia21E3Ul4v
A3uVEliSHKPkHsaXtuPhK7dX5fZiH1xpSW+ykudrKZQ8b+VHr2TCfKucvxWW37LF54v/XjyXF8/L
AIc8LZdAm+FDji+06zebP8mwahByNM0GlkbDxU8bMkpcsuCSRLFiy0NaX0JVoHWWGW1NAGGq9hGX
2hvxkf5b9sRNircZvBa7POQLaA4ABFZCe2D23FLYIHDGfehfa4/ImcQSpIX7Vs/8ktFCA0ZalzY8
ixpPm7kFjru7p4HjmJuH2sVx41ZsZL5I5CxFJ1YlWaojLF0nfpvT6f/pOrnL5BDH8aZ1RLjDP7um
PIwDjVXS9ryY2umFHR7aAnCttPGZ1zloO4XkJpljTD4cPrIdI/3G2ABGFuqpZTBNxtt/aJ8FGJDC
UUQe6cKOYc1iGkk2picJI+OXfmpgOprzsyihZokKSozLDyJ1u8O4FLo2C/vhHq+NDAUq0a7PM7Wc
tFCJIY3tQRVCz1bS92dfaPp2BOpjwo7+WmutnfaciXFwmDkhG3peCEqzQ9JieyNJR4valGrR9aEC
IElzy3QZD1PCbCw5RK94xezZIjOPEpm5JogTH8c5eLzK87CK81ZWe/Xb5veFHsgQmazUQKb6YfFz
43n7i9ZcJoQdvM01ke5fJT6SfXpK8zYZliRmmwApFGp92tkSCd/1f23ZQWHt00lW1ri4CYLYUbE0
stctkL+AOzSk1CqEaYEW80PWu1/RK586gaJ4DHp0ett9fjok1/bBWPG0PP5GsnhZDnZMMKRjr3bR
pSSnU6yXn3Yb+R8LtUFv9OvRuj7iyXevmpDK0hXSYKvzqi303FPXUJjl2l67VGkfVp3zqrNEGJES
ECaMhkS6bOdx/mXd5X7PzlmqkphzxahizovlfqXcP4acZ7vz1jHfWO6ft/tnuZ7D87s/+kyS9AQB
CjLCOOOPBIQ2txIypbvMQd+u/JARRgcrI6xqiyt16tEsP5pVwnuZ0fXHKdiB5YGxV8+v7cy8PV+Q
lbQUWJxfMpXamBE4QXdneJr+/VZbx2Ku2reydtjakgTQiXFsWwIfsnO6e/q5zlySyu4PDF/i2GDX
6Cz2qkM7N6XQAGJdffXybrDP9Cu5fjnXz6dCM6EHV1n5XXXRaR+aMjSrMG9tf57vNZfN3j66MiQv
FaF6SnTTwscKx5A/Jr/khoLFeOM3/YfjIC6jSRA94imI6MN2MgWcL1cCpiXNcn0JJJ1oADjZ9DT/
KvpTCep+YJ50Wsb3jkr18T/jTy5Cf6abXZC3kI0S/t1ahO+Gv/HiJ7kss0NluP0hYasColgP8+vh
7TI01sR9/TXCjpZ+Y0HpcT9a9DPX3m7XW0GQl3XZhiL7Fqj+a/v2jN+Xu38iwX5e5wbXFwL1+8u4
8vMgay2pO8rlBuTjh017o5La1vHOZMSPTw3/k0/w6D7j74LePJPUHQneUmRzHFXg3mQgrTjxH7ov
cWY8Js5sna7V2vLYiM0nBC2JCeGK+mRIiP6YEOakWm9C8/Okj3BqBo5kZQSxSIJ2PtVcyqdfj6/T
Lxe0dnpzuDujpMHUWlOA2lDwbQSTBXeFN7tEfWVVWYzE6QqVk4X7mESvGR1wbCWG3qMe1mTpYPLG
Kh806e6obA/Fl/KQ4HhLOqIfR5qus8FgTaNcgSojrnpFp+rrVfel7N1Ft+zz64XbsD5RRkekGf9P
/u02cvg375XDGoMSEn3PRyvcr49wF5N+rpejM8Upk8+VUYlctAMBEdfTIHv6I3oXTTg7D4YXVqPe
PalckXtYzveqZxJ2ajcYRRJmu320Ss7dt/mlfjn3BDLckhKWx8WvWef7qx27h0C/yGk4F3oSo7Jr
eeq15b0/bs/fKO29KC8go50wa3EqNbmBkay8JH5K9lTMZwwABqafgvllLt7C780o9+jKLSEZwWLH
vx8TBzk1sfz/PhY2k2vUGBNzJVYWkYT3qaoQL5QxJ4iFPYl++JNOWGEVb4ghgiy6rUbtHflvuROq
D4ZzUzg7THLXdne9j50vwv76uavBaOATh124dxbygxLt1sFmqBHyt+b1WGoAgYJWCL8LjRCy20wS
u2d47GIyRLoNloU/dVuXeSPzLPvFm1L3vahJDCxMHgRy+Z7fIPMqdaWQrAhqYoc63WS7OfuyTV20
16pcK646rAOWZIJodD3UdUbEzNnqvuVYVUQfdJBP2oOELw89fF3ulPKz3TtI5y+e4+rL3uvOmgwU
Bk1KeZs8Iiqb4GJhvsm8aq6QjnDcPe8eIR0h6yRb62mWeVN/mKFqx8EVD22TCCd2WlXqSz42pUTM
D5JxFt+z2W6r8O2/FdIYa2FooUoHP/Vvek35x43jyRvkVktS0LzNTGfFXpwNdibv0kOT18SFwgBE
V21sX/UYig/UrxSCo+ifxYGkMeACt1vABfKH3v7RY3K/9TwyQlUC7+7tGBYRtRRiS58kChmhQsKH
Y8LSoJDJHwp6O+uPKaiF9TKECVSpQr7mTyQZmZf1/htOBIDue+jFHn5lWSgiUAqDQqVOhLTbiNjv
XuPuPda93hEuEMr53gaZofRNULExIyGgLknZaYrJetFM0MywfQa0t9THhA3mBKXlxlUsD5wr4VdJ
Yx6hP1FJRo+INVXGglfpvC+JcKeyfUY60M7koVIcjNocK9341DsA205QjF4KuJK76JOk29C3kCVZ
p7PiMX7sns6NVVc48N3GSrLNIDuh59NVuRzsy/0idJ9M711ZAi/MhNx1SXqS+eMU3id2gWOSqZba
BSisUnlKqpmTt2z0sxs5Dy7nQWgnvffz936h0IsKvaIZelG7vvECy/+b8wJ3jdeUHZen8tbOr1/x
vDHuym+sV75my7ZS5NlFnyi5aDurVXTRvu3b+WxLcD/IYokdi7Cv9btsmdA4sLRZtINMim+F+Rdf
S0KTNwxoU30qLODT/fYr/wzAy73wUKRMUvCjG0qHfwGB1DYMjYBfPFc/srmGRW2TOr0Zh0mMTlNc
neW8clJZpAnE+ak0gYxXHEUWljF+OsleFN+L3mE7cpNIXBUEhoXEVZEoJMqv1Y9UxO9FLIf+r4if
xpVrloooLQtlz+bNxtkJNds00rrwyqRSQxytP3GEp5DCHqil0uM5VT4Uxk/bRf30uZ4i8oGBJFTg
lBQMBDuGM43/L+qcE5VsuXakri/1ZrQomW753H1suhuJCaX6/GeGJnHR8GFn3h9PSRuqoZ4O3jLX
Bx08emVaWHTznmAefufaOvdS/UgIldv4m3s8QqWLb/Cyf3W3WhmoQXGS+YlhnvgodJh/cnSb611B
wRWQHWo0x4PO90/Rssu8wlCMhJpVflfBTutelvmq0nWq38QdQw1Wg7Penag/u/cX9z4qakWnOeuf
CsTIAtZ6p5xWxhBkeqLFAFzWo7Ksvc6p0N5d2/uolY/bBH4AwtKtVigQbrcfj/Z+0SnuO6dbZz7v
Lvbd9a2rf0vdgf4taRYlgRbmwdqitZG5k29exG8uWiR9zK9B0lfRq9wyoMjnTCM6yznwZ4uxqkJV
IkNLRpZuvl3jXGBPaSwvQ4Pmjp98YHQ/QV2E1u16igNzFEFI/HNnJsfr2jby7Zc1Et2+iMm/yWBs
jPL1OBnZGHmCPWvt1IVZ5RETrdvkrw3T5p8N05Krd4x+Z75Sx606K6Zbt3KleIXnxy/jppmooaxL
rqiQAB3le2b2xvneyH3JyRRy9lmnKhrXZufORXr0lRBUmVMHDhJ5YLEFi2m7eXoG+VGFbEhGqMgW
Fn4Rb7gEgPk7ri73USFHq5UH+bdLVC/m6+dZYzMCRm6qdhHBSl9d9jbj3oFRC8i/HFCYk+phv+lP
qhLVau75qXdmbPZ5viuTbtxH23cqYOwUTtwdzcme9++3/Z+Y3L/yQxhI5dhB41MvgAVNU3mQb+On
e/R5hB4b272N/APwpztv3MCNVV5v83rpxXdVzvBgI2Uo3EHCYmDdi8U3BAG5ublaC+4CHBiM3gl7
sBfkUn08jzVXjJ82++eNONZx0CYdYCo3Q3R3aTZedSOh3rmQwVJad8YMspgQBshO/hTyVDO7P7m7
UaHlPF2MPGRrZF8lxQixHFeWyDaYb34kSGiv7gHmm0EHQBmHdu7Q1ol5XrZvUL1lW1uR7vbSTMhr
8xS64ZsRGqra0IpcgDp8KaUXehAq3KuN9krL2Ve50PjnOG/RbS9C6dl3zeuZQrtEl7MMRDyFlBby
VCF1WwDXu4qCqQVWyw+8B6mard/1OfNPiVykIFCzeZg0c4iVW+0wqf64Cm34wPDieWOegSSkQ/LA
/N0X1hRNMSSlblh0kPjuSxMFTZVa/BP9AbSxcxTakdxUKDpoKAgd2JsAzRelQ3X9y0TfVaEETNWK
5Xb9aNcnJLb2haAlVvGTldlW7a7kmRlCWyR1t0bh/fBFzX2phhKFW1XqUgixL0o/k2ahGD2BAe/y
+V5F37kapGBlKDmbm2NIQt7T1VWb1yWD+//6ccUqieXZ0x8kCuG0V+FMJSYsa9U8KD29NkOvAnXx
W/EsfaA5luZIlPylw2czgqqCVKm14slscCrVsuVgRKggpukpiq/Rh8cbu86BwNZMC7VfBj3t7NwW
wNUv6Shd9hfL/vVaj2/tK5up6ktth5l25lHb98tfCyVDp7Dc98eSPMIjIP6VeS+IASPICY9ay6MW
BebVayfl88QYyqw0H2sp2JccTmXZAF82KYBvqiXzCEKH0fliwLhz1SFK16vU7WPwyANdDfPGT9oO
pwmKfWZTrCZ6XR9woc5cdiHMw6p+bMRjCmkMt4FUZgEE5gPgsaAYsn/Tc7WMQ7IJJW0qpiVWtF9J
vY22LDYrv0SnOLOru2ZEYl9o+GjHMS9drXb9RfB3Z7C+1jbagRftAsNtoZl5d6+KZ8H5lTX+AbyS
5955Iv+mi/2Dg0BRmDsy/2xG6fd5MhY+7ES0n3ykzeH+JjYBuKIwKngVfqZiM/NjQX39CK7ERfU5
VwoOq9WAosDCTxJ+WCR3pB60JyXfRYxjjMypRCVOuk7sH9LNQ2oCTHXQqQnQ5sEihU43D/YPJ4KR
rj3tvvaz0DuY9+0npun3pN9Gr8yQRDGNZ4yCJqnG9ufxSrBCysQQKE1cErRkkdU3Hd3auOu/HqxM
VJbHYTYzvB+D92nDK1EcxMU6FNClIjBPSWOhxzMReQSvA6W/KdT0jYUuN+1Y7KHZGjB9dfi3KVY0
ESwFar0Kxi3nCP0SJ9dBboqQIsYuN/hW9HIkQj8Mj4Auv5PZczy0VyAbs0V6TKnI+AlMvRlbmtAx
vjGKiSuNQ8GXCiYFX/t15yhRdddex8JkGriA1de5W50eReokBV8eYLNCI04KvmxaK2JqDHv21BRp
Ei6MwCdCh87jX2LytIMtte/K7sBT/6nPzr5Jwm2uRtTF91d5JqdHM48G5h+v37QGrINqF7iO2tx8
YSHwD5S9q1+2zLlPTMRhEUo03ILcfKwtovPtsWvaCM+oweD7dxVyFCdcM3yuu2PwuQL8iU7GUZD7
zz/JNTz7TB/Hsn6kPhXPbDVQz1YGMT09prH4nIifkYWQJsl+0ilgLZ+YPU0R0oynnJ+GiZRS8Uni
U1S34VOwKheB/3OXftNnyBBDoHz7fLynkSw+kbvuKqnzBWYNRQ/Nzxz6Zde0pB5jCpaeNZTMfJVA
iv+IOxZHvE1t/HvHgrbuH879/Ewi52C2HVZQs9chrjPbF3v8NzN9qUNQFmXrWg7S5gv3+LwmueQV
+UvHvfxXxF26hVQ9q1oOwXp5LTf6WZJgvRve5vf6hbQtqjTv8OVl6yoDRh6+O2FLlxSuZsq2YeXp
Hvat7KV1V5W2awGfM118rgiY+TVYNBA1Ed9dkjKWgZxdWomehJiEpMTKJaoSYo6gJsEpJmoSEWNW
EdjsCH/fXCed7E5idqhAtxY5YWZc3q3NpaXjeF6koKshiPEHWISUI754drt5/y78YtTZinyMwbVP
j19pBiuUO82hkJF22da/LtEg75GwdddkSwoNsOVSyN72TYQt1Czrq3AibyXUVeNYmuPPQ8g0Oc2/
3b8DH2cApHk991o99io/gICHewD05oWwYHqqOiof8L44SRQDjcEggFcCPeR4ZPZDDZog8EtLHLTM
D6AMEN0Cyhwo/uBn3Cnx4JYfxLPhiXxN8gcpJGHoFAsBPBUCy/yxbomMAMPIQ5fwMMZPCGA4Nnbl
WnZ6Zxza2WWH3HMFsrN9v9DKygg5/UGi4dHaKspT4NaCq7lW5WpYdSukWblOptLZjyW2OIjt6NIu
i2qozQfKgGFsvW2IFVA4kPM516Qf5DJ/xDg6wUJCzW+bZCipHvA2MVG6xz+UhrdARmGw4CCJT6fa
qH6VCnI/avNZJ5Npzw4h9/aw7aSUEj7Jyn3plEFG7DZd9Mn9+74B2do1xSjPYNAer7Zf9JiC6lql
clMmnPTqvNzwnPDH0EB/aN4htyaHDpLk50zBirbX3UAf8CbT13+Wy0Hn+vtlf1PuHW89Z001011e
uuVNGDuic4exq+joJzzaz+udOFzGojgCkGQD3lw8hIh7Z8G8pmd0RoNWa2Q3O+kl/ubcy70uSLyL
HzKKcock/ds5sa/FbkvdxZSmCDyXp+RL4DlgtbkFXo1GwVdhqixxMgAscr0540iuJ2AGcuobKsue
bxb5e0EYz77L0YG9/lvPffG4nnE/hRctEBiYkXOBkzE6Xa7tHVDaw3YiFC9VSS02zXdjE6XUwqBc
u9AgzSpw8cFsNnSqQp1DkfccaxXSgG9jdRWNzf4LOGhuTwLGkY7FpAcYWYd3XPxeLr7ln6SL5582
q+HJJLfpoh93+U7hDZ9klShORpx4YyqmcDAdQ/kuUbnpMDqGkl18rj7djcp3pF6C7Ecqul1R22/z
wWlyjHuuLcXQ/u/QXkoe97VdjVW2O/ccNQicJhIg3OnXevvjQY8UUmU48irguCDk2sY953G1MJm9
w6stELaZUEIqZ1kSLyM3iVosfyRxCdDt2XZzqTaghljQx3Nh1FXqtXpdSBQsNi3cUl4Y4JGiXOBm
zecJz5cQCNIHXS8prVUc6TfKvy3eacYkNROaOVUvXjhg3HVttU4hS18xrnJtEW7sXwDuMFv3hhtq
+S5xZ3ic+FRW092VMPTlFCqVZP/D8OOEdnhEP2D4krGFJEkGCbi5lHOeemZ7z0hbLmI8c+OrW1D1
VeDTg7icf333FN2frtWnK67NrQY8aj/h11kOlgaJLVucD8hgAU6dDBF0cPj7FshQ93tkwVLo0ntr
zmlT/ZRDu5OTBqN7P9xrpWeaU1kR1aZOCI0FlbqrOb2Dipn3F26ggZA4hbD59GiEA0JCMfK730BX
suPiEFdSpJtvbdDDoeY+QNuyQwGjNXGMm6k76WZa3j75hwb/dX4w3BilAK3ty8RFIGnJmgEoIwk9
zSuYyU4zbl4ZOpKkHnxU1kFLuKh8rzQBuQt3sqDUa/YtUgqeVyq9VhEt5eHvyW87OK7nti0sr9N4
9bPwZZsrqlJed0bysbtctnEGEtG3EjWMmw8QEVEgTWvSoL7m+H/dEZaG0odKHejg+WRls/i+eult
/Fl8KAlpI5wKR+ALU38gudJLQeUDlcBNykQTuHy7teJia58EoyNyCBodbwSDFsQtu2nUiZMD8hih
joRrjYeits/Lbs58FAqdt2vtNLVZqKvPw1IfnRG2Np9EYhX5+5Lor/1gfw7t7svSJBDm0HFcCdL2
ELrQZ+95M3Yv2y5/ODJk5mJ2kzIZ7zqmIqd67mRal1+yOme/XZvawe+BPrdm09LuJf9RBt9MDlvo
jpSQqI2WOk0uE/cuMVmWMmqT12RzbeQcydZl4nhLFuq66l1Fj2e33BsaytwsXevaOE8I000LFCAm
wUXX8ETTtRk4jX/sSQM+iocGof4ZznkNQv1C24P0I/dS+kgVzqa2m2yahe2JEzGB/YSZyMGWcEa/
Frabps396tWYX4x75bh3l8S07cPhGrHTT6ED9ovsNDjqmXxTjTpchKOBfNQj/19/pxG793gZHzo7
g43aT2C2L/ndm8t7JelJbNrJjN/JqbSkQA6+UZYOqrDU0sE0VjL2Uouda829kILa44WVyfhJE3me
xCPhGAZIKszis4AO8kwDVDwC9AB+iDatVOJPHVmjriN/U05ffdrsnvUj798lVO4UqkhTDwOGwagg
59z92dD3MJou6ZqDB6CARwra9Mb+j/BU6AftqWTEfBK/Of9PCo+syay0oWRUzbpVftt1azIkM/+s
KLD/UclLek6DLjAgu6I4qTkihKUE2bPlIBcPvEhE3l4pd7Ov+3uIaSA/P4wOjW+nbW/rPn0AbCnp
aDhYFHru99eaKNha5e0U1dbC9ovt4jV0ARff5j+J+iBxQnBVhzMddvYbiZbNarUZHYRfqjuvOSzA
uEMCxnF3QMmJtfy6hnmWh5UxzCDON0qHRaphX1Bn1TkZTELoSapXLwMlFrWfKU8jQiR0PQRdLFwg
7eyF5tCpll7oy/1j4nL5MCSxx6S6mb68+rJ8qr4wNnCoyLBxv3LX+teXBCAOAUdIzHcyVkwGGesD
BWOok0sYNSoT/oeAE+vWoHXieB4cmbvOwf9wifobGtJGNGUPfySGfp7+2aKZevovlTADBjCIvDXp
eebTL30uO6t9bf9d9lHBN5A93f4naaVq5SMdUycIUhFUSQm4AA83ZCaZKP0csUmzupxodv8b1Z+6
t39DKo9OW9p2SWyFptTptPpWrjJT5gwlLiixvr/RCdeP3Fa3TmVHu9PNXLvRtVu6di9Cuee6z0IA
mPaoI4Q6rt9L7fWGpyrUrhfjdvXRvi0691JHzvnj1t0ueudlK5quLibcN93CXCCVc2987ilzOnxj
Ls0kLTi5z/HIiEfpu/p6NO+oYcqNuf6+1lIyPznYpnWSA5sNQQb7XciKLjDU1tf3xr0QdGA0YI9h
4Yd5jF6Oo9Z4V+FRzgxj3FhuqLiY0kcL0EZfk5assMYCDqRAjlk8cPC1rJFKSeouVFOfgOh7tSL9
eVzPUN1numrddbqfVbj81ITNFGItrqHXfSa1IJRh59SfvkZ1Z7ekqBPz4+v9+fZChmidEjk3aWjq
/4lHUkw4LySSMEBujb+FF4BU5RUsnEaMGKxz92cxH2vTtBK45YCrGxB1t6GQhKxBU+aYMJJsl2UV
jwF9CQAM6IDvPQ7V0Ay1Z57CuIMpgkvcq+0lUCIvd75zkmYKV3t+zEJ4SLhb5hsKU4E4TmUIV5Qd
VqQpvgGGoN0scZ5Dhbq3QcnNkcm+vrrRIilrwP82sojnTG9VxbUOLnxJ2SEqKa1RNfqb8HelL+Lu
XWaoJuyYG95V3n55I6k7Y666s0n497TMDWWzwgDktGbyL+MJe3fMlkf3/QlX01lGnDFCbcLmBSiz
2bkte4fIHndAGA5Zu/fneQCXF4EEmndVc/jdfCKQ7nfEa5xEHbOpZDO9iE4hT4HcgzXt3u5Y1ku7
KABCBI7GMV9hLQNmaGegNHdnYDE5Azfl5k7oqxFpSZ9du0Gm/yV46Msviw59ucR0I2q92M/9E4tq
yNBN84A1FYttP4T7P67NzfPsVt/92BV9ULXZx/iqdLJdPbSjAxUYiUiCqFdaj0oLnJ7PtRY/oOmp
JmjHxcHLQci1eK4ebRZ6vt63dcFmOaWuCsaQlr+Ra7MXjt+bwAbJDY9GpRgcv2VxaKTG/L4qq1ll
k7V+UCDzARQ06Hayfgy/9aYXVRVvdHeq+dbdMvt0J6+usWHtiHGL9UO2Hl3Ip+qLO6YvrEwGFCKT
UG/GTpLwrn/M9M46xYShJIWYJuWyUkO5GkI4hKGMTlQcSdIdSQChha9uyqrIyB8yzWqRzT9IISgg
xsInzfJiqTO9Yr53cBPJDNdv0UjpWJQJP+9K1/A9LtdK1bZFvFAQabj5KC1qj5N0++Zc1slCMgR2
BqRRl12ai0I4ra2naNFHp7LsyqadLeqkEUobrmIc1Om4eThdVdrNQ6mOQBPO1VC3YoxXm5TlIfMi
QVmmejJTamqf1Hp64AK/tMebMOyPEzPx8dRhJh4rDCi0CzTZ8/Y624r1YPGONR/ymGhXN8omKvo2
5911uVuUeVXRG9ov6Rx/DAT/wY6I8TVC3NtbrQBlkdztvyqzCByUqMzia4fGbDar74YzhXZJsFnl
ErLNypdmMVluewX3tmXzO5/3Y99cEocmYWaomvyy5na3u/Uuu55qdoeRUB2LoEnw0ipdWmzUuWRp
AtnlW7Oe3Itibf1cyCFW+8dTv5Dpr0/92V6ETn917djS5Oq3zokCllT80M4uA0tEDO6cRhTtT7Xd
rFcpKPVqLl5m1+F8MxzbnlNNutivnRkP+66zYINQv4jFvAwPl+EZe0kQvwSA1ONLd73tzjJ0b7WV
Qge6L80ljF+1k5yqXcOvtC907mj++yhPs8xAda3vDh+ul/G155KZX76KXw+C2EKDuHz+e7b5PP9C
RxOYY6Q3o2xFxjhdJLp/f++seE+ZBgHFjWp9QTXQn7v28t0tUfRp7kyonZeNrGDbXSP7y1uial8J
HJYWVxVD3pi5DCltUR+fRU5JKaEcmIcWu4NNqB/MIcTnbGeW8cEgq2aNw+ixTigPnKUXvx5cijZh
JXG+YV9tE55rDxQ18ynKvn+w7yZZReKKAPmlF2qCJDwe25+i9dEmAPZgeDf6FInPCGa/N1P01c33
1jznQ49oJVmzS8j3Br4q2SB0QUo9e7QD4kYFXsokCi4exVGX84ijyVcqgPJr4k3a515swaIHX/4w
OKEzIuckvOWfT/F3SglZk8/jxeAq4LaBBfVP2R5VEvZsnm3/ylCZDyMD3+Tu/UqLEoXYliO1BdXI
dHlsLQY8lBh5CTKvPLVyqvb1GzCYVuDANbvo1swN+WU2WMZt1i++ZYIosuRgebXlinTILA/LBg74
kF5yC3e0Uf4QjJc+V8qZwL74g9/szCC6ZQ1m1yq8HM+fFAd2mb5SzSxNlOTtHqKJg4RjWgQfxzR2
+OF57ADwXhEtiJmxEfXEZzzIhnoAefP+2DI/sDafjSB2wHxxiVGhuujau5ZIK9v7puPNPg9mohP8
CNZNgZGgT5+uoeKjPKbWh9LQh2l+bC6DP95W/q/DxdY3taElIwO7GmevPEXLyGAZGSx5ihY1jpGh
0LvZrSvE7B2neaHFU9hL62CaDoLJpvdvB+MN/Ndc6sF8HR13X96IgQzEeWonWXmptOU0FYBGIHQE
rzKHQeSCS4b1JXHJsGNsp7QjvGS3+k+/p+PurDAtksdgxI8y2Rp2+tkJlgHNePRUz9FRtCXshQ+Y
ixX4k7z/fDgNOD+EprESxQMjlOwzR3MJZ5mW6OzQg2h4Z+aRv9lNX9xv4nhNf65tg59rHrgkaxN3
7KVspCwbqWjFcVwzleHTV91z3D2uupeVUvjOvdIpZTuLEwVua9ZdT01KlWNzfGwe6dHG2jdaaQin
HE5CAqcIl/egIA5/lH4IKQHp93ZE/dLets/dogmybGZDdKHl/1k+1PW7086vYPwrP68GJk//0tAq
rc1pL9/V4OjDS0ILpI+DosKFtkzIPEyeNUjuL24j4hx95hXzm1GONHiSL//GjrmROIhO3Y0IJ+ox
fyVpMlU2mITL4ekK9Zk4UdClgp5ovsQ84ctsKfFnaHF7w/EysEAyfAqnwWEVMnzm50GaVHiK+jei
AnrPVlboApsvbJQUo4OXI0DDwVNPUNjF4SzxATnjDIX3SS7+nvnwWWQ+LrlfzowNrHRM7c00EELo
to/njDQ6tw7ApKyrrrw5Yp5SuY+LctMllWRSTNbqhLdvpmRTdqEjtjGPa5WRj6L6UdoHI6Vrx4ds
bHTNSMtL95nOZQ9UE7EfuRxUlgOb3scpGNZLp0F0CqPf4tsVTBdSlQSTwvCSSFKnsJHSblqkzJNg
Kj+HQtD5Nos7p0rduSkLxSb52KiICTdcOm2ld/osWZCENKw17GaGv5w6OxEEklGKj2+bICdxijjS
xygs0kArzaZI4ynYtZdPLrt13igUltizU6JVwFzmkuSzckYObugVnV0Mqavs0y77VMwMl4enctLh
LFsudN8qcWwdIDsit1o23haJVZIDrIWU3xXDp+KD63XepEr0kPHS5oBsizyFbq2oV67uEef5YRwi
JTg2869p+qPZyA0BhOJQO5fjkYPtCr7Fg7F8eEpCUWC7J0UexhzkicS8TzVqx3p+4nenifSBEXX5
rVNNZPqLSyH2Bg7ccdPg6RtlPvxDBnNxkDQeFGDuvO7tfICO9HXi9TxoIuxyyCfdTjHlaYavthZ3
dHJPuapCg8TmCv5LI0Ue5HdIHQHQnartY4RQ5n7qbCpiT1lmAxN8lu6S7Ww2IeigtHsae8bdxc72
HA5JdA6Ht+lgS1DkjN0/npGj5Ykzd+b2QgXaOL6z5XpCY8x3XWdvcSSFz70rE5b/dYUM1La7/vnW
d1Sz5sRbv6iI17YYJ7Xr3/DI4jsG0UcwMd89wY2bnnzy1jz5Mpt/yI3Yti5CJumSKT1PvYVRDq/N
HBJ3vB3av3j87CcX2kZS6QXiYtPbmcocl/+1dR0Bqixn7wUEDB1J1thRyYdltnygMRKwxHhZ4GfP
h5USwlEEzG8Y9Syj3lj2hDFOYqYLwYWdGTIjG+JNjmf/nQu+4BwKsVaOO+O4U8GQ0Iu3tMXI/bo3
UO2ruYLNNvDA+Wp0i3XCfN/PWsdZa6UcXmfe2UgafGSQ/tMRe+1idtU5vQ675/MuHIXL4/n20L0R
9I7Vx/M8+xxGxB8XHeH7UHiXn/XW+9511psXu5kCI3p3Lxp1Wef2FxA4tzVonVl0IykuYS33zZuM
89/FL0HA6l3oXs6/JLEeqfS8mTOVCB5Dll/rMFm5T08fnEun+jLXW277t1J63EjRAL4SD4ekHvY5
1nqaOX165B1zvbDpgmS6DF10qBKmhGK4Yf29Z7lGiBtoeeW20fIe871LskgYTvzUL4sxqX5nn+0E
Ezr5TYR+XAzsnXxx4nuAT1258STVptgXuXDSgAqv6Gn0thUiuGhZJXLFfauwaOXkDBgh1BUeZW0R
MjZ37dOIuWCRaz80aa6CaSXnXH9afO4Hm3ckwZ0rXTJpsSm/3zIFbsx/yRSIiZXcH/vLp/h9JKFa
2Pqf75f6fyiPEBzIClxF6dCl/ueBUGEbEOv9aD9KaTpM3cIZnZAUu+luqoGBl4aBW0kpqXbUBbkT
55ftvdB+pCF4HF89RZJlRtxegu9g5vmvEk4i2qJmgJyB35hBJQJJelTfOm+O8MjsbDk0zr1VIheL
W1k2B89/abAcEe6k/s0nmkfhER/xvc5qoV+A1eLG7v98np7hMIkjoWIHmTgSvIqX8EIYEq/CjGDh
R7iC+YG5gvmB9aUUfE8l9KVYG3/Mh1XKuzLwGH86YO+fs07VRhLVRSHBJ39jyW+cRYpupc7Ur08q
DDLFupXLh3UQezdrzNYN4/0cK0ZKkWUqC6tY8pfE8e6azZz29EPz+s9G7hsDcSsw8BR10Z/Ocbak
BbGiD/oYzAiz7y+H/qrS2uda25xdf21ZX/zWdZ4WsahgIY1XHFQKDrmC6JNSLWoc+pucUI4gGP1b
d4YLj5K6s/En79ANokBOGEptOBaCvBRKF+yZuJ7794wn3LEucgJXucAb4CiTDmZ5FSJYwHHKEaW6
2J3qw1039qN74FqcNs4ZC0Myg/waJIwMCbGF27ok9FZONHBCbDkZj8cGMxv3REBBPCzEN2lVkt1E
SSxeTgK6hB5BVOKbCJ627WimrhW2sFvU76tudtW9fg7VANMORAIfSWHkGYQSy/G0BMaat2Oql7Iw
A7RFK2N0eqB3W2zdJSmDNUbIzKN/fTkkVGwMDXX83PhpXyHGP6gh0NvrK1I+0HfRfjh+DLfj4Tnh
JPlGkIvLWXsli/HcDhze0cjAtS4Qa3qVuhHagJFeSxMZu9no3nM9z5LruYj0VoMJ7w2tHOnFzDHF
HcgjiNxyVc8y31jYDtODTYwnwuTkRJicPf4m1/07aowbdD8YHaazT9/h/+y+xVPfWMVY+MynTIRR
jcXsvgnuN7TrxWuvOkyGXtCNBPuGbVNwXyXjcjCqtbKwuEcHvBPJi8t2Mh7RFQXXtWszcsP0GH7D
/vIV1s7MG1Ro53B0CpLjHRQjMGphUz+Ua4s1HrlTqIZ2jajazlHJ9YxRuWEEHKWtzQyvil2/FcKh
D6WueZYOEbAOetLM8ai2D+5F/CAAyDK1WSded87rjmS3vMYO0o9d+wLpLocDGp9a91krO2tBh47n
5hrIWB+/b21/36utgHHonmrOz2Ftds0bEiGY5xpR3KhSaE5Ijla1U6F5rTZLcigKrZzKxHFrtsZU
t1eP9qncVvp60eO5Z/HvlK+d4rWzm9VPecRx/TzvHea9aN8r6PG49x773m3fI7bQWsOZ3IYjHUv/
U/wCcqyrSk3QTo7doXWsBGhSLSMgqXFJYB/K4FQc/Bf28a0nxtlzq3QO383cmJu3ljneFNQQZ0YU
tfbnlnhEj8hcNjwfHzc5+82z2vZD61T0EAgR+GZoMkalhzZADAhT+d627XmihXFvv+qNG9kZ8V1n
NYRzncGatz+5A/uD+0M7zrWWlVZxX8t/u9Q29TUzHgg2K2yhXwL3X3vXDMdB97Tp7jJtDWwe1NGP
yqVOqvmwV/2RFa2Deo/0FPyJ1apuv10n3pHJFaKwn2Y5vpL5EtmEoTK3pvOluXVBJch7FUOU2sKM
4rgjCM3jF/hybRSm44lkbCaotujoZdQf34LpYMV3MAumAzjMg8GMEKFlnbW1zFrjUtOqnATYhXWJ
a6X3NAXl/A2APfN4qJcbhe/3X9+Xh/Z40c5ErVMSz76ftyTDn3+JPdsLLL0Hreq2MzHK3IPs6eMs
5Th5YJ3j1vLbaRAac8AEaMVk/S2BTnvVYa0W0PVQG6p6v8kS9TG19Zc/Hq2crxpQefvtw8rNWTY0
GKfn8FjPl9FDstpXTI1eGz+ga50isf+8e2eKKHULB6hvbylL5dRfFPr72SC7H9z3g3yFibb+6BTi
+v7U36wE6IXFY7vhl1qyHfWzy36u3Lsu+5ld7yR+adbbzHq5Qvchhv5b/pecDWkf9yRnI6JLU9Rw
xfFkv+374wGmp7xFh5DL1sqYzAxUkHcii3b64yVwNmQPeNp/TuLNPBWk+9dsEr7fTw19EJbekTPT
2pgwuXH/BST0eZO5C8XPnkPOHOXz/7F1X8ttJFuUQL8IEfAFvMIUCo5OomheEC1ShPceXz8rqyjN
jYmJm6GrZrdEsEzmOftsg7JexIThebd6UHKhqZeRpQVHqBQnLxjw5qiHKF4TqC86CO2Tr/Wrb8rx
HdpTeZ+XgUTVbYA5QLeaqWkXxbkYdYMjs1Os/cDGxHc3sDIVsMLAirUUfVRq0lk2oWKBmY54c88N
LiY3trSFlERM+4ltp+MHUab4IkzA+mfNVbp9W3MZsuS07q+RvtXgM5+Ueh++uYUEYCEBgBjgarMo
PJBKRhgv2qyBPq3u+xxJu9CZsyPbD3wBXXnz5T8L1mepPR0VhEm3cawhT1BfrAc3NAKdI9ysWE3w
0zM/JX3by0P9WazGdfz9zUEcrozl+3s5fX+wkkUQZUHodN7+Yj50QRpU7YOqvEJOeOckfwCa4bSO
lgAA47PQ/0FO1EPMmYvXmDWjRMdbJTYxs+ok9stmxK7wGPjMkNT9iSY3BjFMTDfJ9/7b4TuWGqty
p3oO0rOKd/nYzZqB6y40AxPSA0N52R+l5od6fdwKjIOO7nnMCHcI+5wt21Dz0E9DmqTDTNX8KdKU
hnmEvkxqzya4rWV4D3JyEymKP/isgdub7z6M4kBM505cbeX+NBb93C+P9N/dbbLsVIYKvWZd/GE+
zq/i6yr2R1cogw9cDrMkHCNOnyHt5hnsF67eqN6o3pus+tUfi4ZUkBDwkP9B89tY/T7Ki22B59nG
mqGG14HWPx8mqMXuVIEUF/HTmAZh5AZ5gCffuwaK964R7eR+TTXqhJQMppTpsx6/PD2Pt6Q2uD0V
0pAefkO3J1s08Y+kTL+C0r1TMwGycwmLcfkSw1mhTcVDSCz5h2dx34Q1UepcSecp/UJgqRFr/tA7
txqZyCYK6k6j1qAIS7Og+S1T7b7ywqztuvOfwHQd+zz1ylrvu2INxNfABw/z7nLU4Eqi2W2cSklu
lUSrxMRj/IcwcXvqrk/d3LJbN7ZbJbSInonI2354K3ZtyMXuUfti5ymtgwBi7GZOGuWWBu3o0RgY
4E76VBv27HzwSR0lD8x7jlhKoZu87QapNsBFqD9rGSkIMgQcNAwBj4RLYMKasaW2pcDsDGtl+gd6
HiuUiDr556Mu1brI8cQvvsOgsumMBqxGn2QquZnCWNzP65vH+VoKtA+cj+I5PNFm4eeHsUHkjF9N
Y6VgDELKK3F/A+MD72Nj8s0WjpFBvgOHseG168+edP6GvFLOojni2cRkJPw46w+jiWu3EEyELcyb
2Vf5R2aC6OwvoZ/sP3w1Y/zYVXxBt1rocLAKr0mm3PQV+wVNBBA4NVxk6gYNlvvip3dAlpA/tdzL
VjW1TBsP+ZeB8YhlIV6O8k3wlvc6ZVtRltpix6jey4tg627Y94M7Ohb86Wvxi6trFZ3IwXRL8qkR
uxF0+2RE2LBNcj/NNsms577qvKsNPkKruzuCjwylJmKBfZkscMLntBitQ47tksETKELTXjQrUaQE
Y1Wz7MMvHJ+o024Idcf/pfAArxkmpSaT1+CmFROkntMhkTmRtB6LWC6wYNBbieYgy1hVGWJvTyRG
BRkM4GR2uCZwPhskXD9gDPZGg4R5l1LOtTBKMH4v9AxIcBrwv06rfvncP4ozZskN0x1OpBjOAqpr
XW4hEAiHoPgBILrGDZtyAKg9YVdRDj1ByP7weRbQZJyHWnEAHL0FO3sA0jk2ysrkJybAX/4uF9hf
52/y4pbToNtFvsvyHuCYe8zHUYeqM9MiZHkkAFoVVeYoCkbqiqNQ7Sv1XbwwC3vkKv3mIkMSL+By
yobOpcnBzzRkys2uEAztVr+OtJGrPgoE0hYb3EK1D2COqv0gxAOaMbUdvF1ffaR/hLQzBXUaulzi
CaopXZIItQQghyAUCQIpNi4rBD3FRp+KeTEett0ZQKESYtxOqe39Os2tlTohujbLrS0taGVmRsnL
ELSey7UttnglfBIuJwfGlS2B5FuehcD0znWcTCqd4kXHqeYtUOUJkt7YntpGwDlJqMQAsnyaJRyZ
sTFyosabNbantlw1lfqIaO/b/zv/dpuQnCFMx1NczVUo10sc3/Nho9phcC/v6xdyZdZRwWmXiCxY
+0ZdLL5oIxcPku8czs6m7BA+fB3agFaL5pF1WHjj21l48iTN/DKdQi7xNGwHct2a7rmV3Se3ytNh
gRctoG8mOTHRLKPmtc4g6RRmzPk9J49asBS0WAqiG8kM4CooKOBwIS0ph2hrRqE87nMlAF+v5CyW
WhjG4VsmFVuXpjl1Dp+7o1wiGylaoQbZvJMClW0puZQSPCJrPQ6r5JQ34JYa+3me0Uq1ljQU19ae
+nUdcsGub7OXM0Z0rnOgQP85+U3yeLWDLjpjs9yZwiZQFnXfSLyFHqSPY6uwqjAjglxwA7ZpcRUZ
0Vb3PZbHloHB2RQmnRmMRkMzA9dCRoXtR4mG2mbv8YRqOCzMIOtcxznq5HEmyPHRzDsA1Waj7sRL
mUJVHtknvUhns+5sIavrTvUWW5tDfBqHNVs2OPM0/PDXQl9YGgngotq7rAONoLhqVu5WL84KhXV2
9pfShD1n/+1pPu0f/fCUcE69VahQmBw+h2Liqfh5nAmlTCa/Dc15vpnHR+nCE2U9pykMUVIKEcsW
rxYxTLC/F38oj9RFKiIOCOZ//lGV7IjJ0P5M+mYXc7pdQ8qHZdcre5yMuYB5mHmTMMcwTzAs53hb
TUcZI+b0eEmP4aW9xmR/YgGEA4gFsOa3WIl328eifTI0uo7A4j1+m/8UUaQeWNeYjiX7WgKRNxEA
XR/s+K1tuTldDCLhXdd+ftxnZACvDrEKrGkP3VIhEXQY/XcrkU8K5gry59OkW5Ub0T68/wuHqf0+
OuSP4q9aS35oubCYwZXmvLjalJ9W5gRHYET8uaD/LLbZwFkTZnBYInLNiyGiM/ob0clELJo16t0a
D+x1HEWGJHElavOe5BnLbJJnrEXTbQlSJuueBcPKVuVz1iRAOfOWRa9De5ih7bcIvzObMeIFTmMW
vcf0d+lz/JuZB6jPOrxVR69k5yQfJOf9X3Cs69P4+JljGd2gZThWW4Yb37Ts8uIP+G4rMWbRmn5t
wACqQ7z+VF9x5izmTEKr2AUnqtXApt46lENuTc2bRw7FRzA15VqvW/OX4lNt1yRLYnfLiohcYvoC
M9zQ0qlOX7bFZLskgWZ31Dg/ppqK3OonrxFE85NoRYR8ub+O1mWggwe5grEoqjAiWykYIs26U9jx
frAeD29sMczxJq36PYcxa5xjExTcmti/TO+Mpxd0g/skj5O6D+tkvmEAnU/GiwQEBUYKGa/QoxSF
Elhw/VU3zdnLvglrPvZWttGQxut2/dDeTdvzNRPc1q5EeNKqoJhib33W/qte5EHAXBrX5iuvr0iX
5bSLAc9QtrISJ10so0DPIyM9v3Fd4dVb5Khe1aiIgfqhx6WN0cYXTLpo9uhlMXvU3Qj/BICkBpUw
6ZMJ0P9keE8+sbuoIZG/IBa5dqnSzhMr3to8uWqIsav2ahpWkXs9UuelVeCJiJoaTEdH62SpGq7c
HViPyphCFBjOl8PcaThaDCun4DYVRYPo7cwvYcR34zQsV4b5yvC6GB55UUn1bqUiOV6ndHJBk3YL
pstHPn44Rw423XG6yjqOdFV+VlqbMy8QkZlx/o6beD2uFOPTvHOuxwvHm/4QASrZl5N1OVmMuz/y
3L2C/WpST/OUKmmeUt1xUEoeV826dFLvlXeMFwLpcboY9YlYskQsEdp5VEUzrZqM+mS5/ybk8wE9
s9Zm1iqVGv1T1F44kZcNL934wNo3PpL1rOLW3HBpFvJcVjp8FCksPc3Qpb2qJvlrl7BmWuhNV/36
dDAhby40WqN3r4qEY8HZ3hO6mUXHZ7rkkpPDjD1KKamp6HG5xwkN2W3WmB9Iv4M34fUY1+FzUbuW
b9eaejnlw5FPmqluc14OSfOZN3X+bhcvXsP/aGoAAI/UQRYZ3warpSNFOpXySdCl5ivb2FFasBHe
N6XPWkiv64Zfx+0hfzhbsZBEzBUmg1JlR+0rvBgbp1k/9yP2Deq8W5N64mKziEvF2C061nl98Q/H
8u6sd+j98ik7011nvOMU0CCqFJuzz4XMHFK1fcHk68GmF9KFCyFa+MKbII0kJpL83svsaJtyixbL
dhZ9TjooPAhlBWL6sPL+LS3l53lplnFxtFV6tWJIHkZZ+9zSbRGoYW1BIRA5UiFSbtKYdDd8kKg2
VqQpwQCDxoVvCWFerrMskwE0OH4f3jK7I6MQYpdSiRVvXNvGlC4KZRD2nFtDiEan1xL5Ts1D+fRq
WnFt2gldsTM8gK/E/bLBI8scQAxqy1NiW8uvadnb5h40wXcHd5l67dr6deFvA52F0WInHtuFEsFU
Y01aE/7pRomvp3stdVFhWeSukl2uQxtm+JJHY7s06qN4TxMwC7Kh/OPu9d/9JRuq07dvWzh1o/ft
V8RR49EPT1d1eP1FhIS5N7uLuo++Dig73JGbtjSYXt7VYFLoi4G+TftzOB4bGTTLZm79jYruSj1W
LItlj8MCK5bForusJ3wtZstk95Rr5t8C9ODogYK9UCiAYIJOodyZlRkZhYbVwvI7bxPihqBvCIAM
pAToAUy4PDIlWBoOWky6yANbf9E57dbk5R+UtoOH/IXS6s+15T0kDbcBfINEtRYRgAXC4D8rRXRV
qhEQl3EtsyYeFW0rm6pm7db29oANzmLhZQIvpj9N6lsvX+C0bZYdXhZFMECKf+O1Yd/9iyERP5kl
UOJoVHZx5BhkQ5IuJIo19mrIBkUDVNZYepCMAygUDCmGr+3q9q3ApkfHANwfYA9Bu5ApsEnYMxV7
5sFCvmAd999S8guQ9I3nNoDiwP0qOZrJTrq5i3EpWx3JZ/1bqV++DZar4XQ13DTRL+CCZZYtXnNx
zj28TsDIaJTkUmCE/bKbVTu2c/vGQ8OkYFJoj4741yTUvD5EhbXGh5Y8h8Ip4CAvrIMmSznmIXZD
47v4CoS4D7k09xh20TVB7HQvFY0ZL7/4Yx+PU0CAa0IjVNrkQKdwzyBwiG/GDaJbUJRy+eATgkZy
jkXXVArB8EXmGiZQ9IgRotXEBUJ4kl8hvEKreZyH8Io8LTz8PihAqqhsx8EmPEFm4lFvfu1Nr4FR
sNr0dnv0Ni6sjfw6nm4bu0Pj8LuBn42czRy6egj+0EUHlyeY//J6cBn1J16Apgp7yno+112BtJd8
2hMUg+NbHdVY8nuWuAqKUyBHz7dHiBz+3e1xJTIj4M4QJVB6AebUqUU8GFrMqPfyqsmDiKvI0DoG
J+Y7wirVZjlk2v/b5Eh/hWZVyh3pr9w+1pfOpBabLOgLy+deuUthSn5um1Hqp8trEtbT0cQhxzQn
3qon9Zw+9Sd2LCeYlIVb/Lw9yd1ek4ozdl0ga4dPbxV/rGv3F8AOmXSBSX9gRmzLT7gxf6250CYA
4BiK/1zzESUtAiysP3RJIGyAGYjIquYzZ7OCAZPiIK0gGPhCXNJLNhX9b2Q9mYTB6/HP8Pmf5zOD
gszzGaA74+1AvZgG7jB5sKpFjaT+IHO1+JfRU5NFhJByi4/kBPyN6OaYsQadwaEaqCp6KiKXTGWA
qLJIdS75NEyOxKWWb0V/iBReV7yETOP9UGqgE2/D1j7PvKO1lRGZC2uZa1EaVCSEndunP40zXRnq
N/R2+4IRrc+vp2v12+jD07NbE+N0a8pfROnLK+ytFMV+1ZndnhbB8LkJyDtDjKeHFgmXtLLLk25N
BIrnKv8jsEWAfWd+EqM4/zmKK6WOm3/snpU8fgybt5LvGMZ5VcIJLOlzJzX64mWSmZeYZazTzOuM
uUoWaGtECEw5gfuYbxPjk0ucKtHqz2t9WoV7CJ/xRsEx8zpBmlI1eOtBNpD+KHCK3fFsZ0Xey1Cq
itl1E6Jgwe9nKagAwieUg99fnaIgKCdxGE2gfkEDveHioD0kJF1NFMO1nEZj8jVSSZOESgv+l6Y5
mL1Mp3e5/2xGnIo2/elxKF/ut3hYtsRvmwTIGcBuSPWmc3ybKJgYSWt1mxRzXOjC7vYTKu6/KlH7
p0uoUApog3+e65yQDEdPcXkd2x1qUfu6FowRlyO1d/tUaPNYgtJYGx5aqgjb4uem1AXLblYJUNlB
tzjGDxzu9vL5tjGHu0PPW8/mjiZy4KW83jv9wvyVLUhw5bF049Wk+LNaNClvYqCvX+vP+w/3qrgN
c6d/HXW4V1+XgOuASiVue7FsjHkyQgSdj834O/yR45qgIuGPmF2zO700pAY0Aaw5pv4g3i1QTemr
+nq4NZFEw5557c82/eW4vx33T1yUxEwGIuJZhi3Cw7QlnofiAsplTr7Wnrf37FT42V9bJbYmHiqf
Nbw163jDtaEwrO275m3LEAZ/PIcw+LNo2upwrb+QzFYZ1vWGXHtb+dPwfOJNPLxGg8plULgMql3b
4YgJVp8MR/TRbzsxsr9IPO/QP6d+EIdVcRclBZ3DhIOZlRt5ezqcBxHEouxQ1EWlIDn/n2uedqSz
y3c2eIkEuZe2uKv8vcPI/7+EQMCjolzlUQeGJXmOV9cuvvR4QHpZ3CbXbdfXCmhZqHbcGDnXmASm
i3J1KqJ2R0Afo6KrYtYfdnuzQ9/NjR/LfA3jJEyrMjeA2AL7GyuFfKHSu4Mz97zMMUxPVmS9Aqj2
Yaxz4rpt3Gl2Mizfb2thhKI8qb+bD26+quTTYZxj3Z4AlU8gf/uGXy+P51P/eu/MVUXZvi37dLZV
T37h/ePHY5ePOObArlrbj9F6OB3gnB16q9pdqnYghvCWb19t62OElGXneuj4ACib2+kgzZsD/Vg2
fzxSeSkopKikGUveC138QTVAKQEEvyw7aPhnMTiNBjrjpTf55RjBiXTCR2m4LAoyXyAU5OuO3WKw
8AQtX+PLY+4P2Wvxh10P1uQYNSnNmOy+J2OsXvWHEgOGbXRqREexH30bTQHbcZUhdj4w9Fy/WR3u
JfBVh5dba5JrevYqFYb6w5tWVgAEXgaY+Fv6darpzQJfIqMV4ktgFqqC0AojJNiuvOtTvWVedMx1
sjF+3DCH3sFgdJX1Vsm6tgrXFu+t2e9NUv50ylqZ7SJczf5qK16+ltePnrTdtBtd8dvFKTVdc+Ul
ZzouSm1TZ3fwa2t4C2qRLM/Ch0I2dUf1vLHJy543XNl/ebysk6xAlEXVgV9gCgmhgTSS5HXHGNjV
xtsb7qGhGc7sZv49NGN8ilfPuW5eHjgpI4pEQbioL7weDQa/MuEscJvv3/aj+ONcGFxmvf95DtyQ
6YA79+02ON0GpXKyuR/XmQzGtRr8K56JCZBzfY5zpzhfjK/axWK8qcerelyQo3mfRWbeSKPSNfkx
vsBwg37uW0I3ChI6q5jGZf6r0v6fFI8sMRO7AG7+b2+wz9sbqj/D/2z12Q4xZdaQLtinkzYRmWLM
x9KuGmlXE0PuQ6nWAGia9WPw7s8//P5/XWnRlF13pHKZgn9pn+wAOCDMQi6DIZ4R1Yv2wx9jlZN6
gqEMvY93QTjgcZVfdJBO1dxsgRH3y8rdbXZPSDaVcDXvsP1zBRBbFajHu93xbjS7q7KWnN3tTyEe
Mk+OVRIjxptT5gPoK9mektsqWL/NL52pgYO5YT7OigBjvTzh+SEwEfJnpX1cRVAylo3SncktBkTF
znun1OQrneVTVHjdDPItJIv33H8YEfnd/f7tX9Vv17ArTr4fT0+oo3cnhfflNm7YkdfncLTakb0h
5e71YbHrK1Wwp7w2q9h4mWeRZF6+46kNgXLEWnxV3qmWHnghpYN2Oya/SAhzKuOlSsiECcQX1rRr
+nqmQf/et68YQvaZS6zzs6kqnLxqYZRt6hJGwHTPbdMY5bW1kwCx7RyRqM6N1eGOculicNC93lVO
zYUg+11zrNp6NqTkBEoztg3UrtVI5dJZ3wK1a8R6fpLsNsrxpHZOruPuedy98GNzC9tuq5FM5e58
vC/N7tfH++Xxfje7F/R5uAU5KIld7eTPJOdxgiqVK39TpVCi5rlk9HmLGpUY5XD2dhBTgnq4JHGK
d9V2WHTYkEbg2hhTrUzcOopPfBpv7nlyRgOtJFM6cPSDcqP+W37tNV1ZhO0kp49s7C/N47ltLdnV
SN1FoNnZozvXawiXOV47+2uImCFGvFEM6hMrwX7yUOns0rWqBIZZNU2ZubiIyF0zlq38iTplA+hY
JzXjp3XimxJn4u76JMbS3kCyo/aSfSP5oUEYx6FZ+wGimtt3J4fuvJBM6klcR9urNkaEZ9V27hBo
d6dpWP9odxvaGTNpsEweZtPaLtrjC8ZBQysxgQO369v29v16N2FUg702iq9MorBU+wtN1zQpbZIt
+9cK8Ax8Ct7sRmumLr38pHed9CbbXv7aO0S9TRQoeVOSYTlpksz6yyL5ST/aB3bTdWYK2TtV5dn3
onVv89vDtBzOJ72ltAJhp7uOOqd0vJtWQp1zKHc1AYvh8jl3aGzOeBdxrRjWrR5fgGbzjvBcyx+b
swDVQk8Y67as7bw9TSOEpQjbGJ/Gk6Q2DpT4TbmrgV2Uu7Nyt3jq5k9d+stNKVnmwj5geZjpIReF
9uJ3vUlFD4bRHExuLdrM2+nXiPdnY/k8rrWNKut8p6IG8p6H0TKtrP99HlGrpqj33NDaOlTt6fSP
7jhrkMd/pqfh+I9ZZg7IX+YxF1atFdmiwhTT+Tn6zL6IlLX4rUa2PUf1QNEaVQfX1aCcV+D0Zi/U
qB4QxTTTYk+H2aeEovybGCYYkt0bd8Wv3/SV5iaRDZrvTqbBNQAF8n/p/37gDawD9sp0yuvar+bx
+Q3uu0cIL6RNJxXFuUNgds3syssOK40Ddi3WweM2GJbeF3FLApfFAZ2CUCCLrIJS6YxC9Fc7Shcr
A8re1ahF2WtdHfUjCWtCbVujTy2fS2eDEbi0qMXrAhuFhn1xtIoPEwVRIwq7pTHk7DebTkwOv9Uy
AMZOUQwYu+SZVNoe7V62x9I7kcL2I+OUVKpBboiEQcIXDfevClckm87ka/+Bg5WyMrikIGYAqKys
OsWpYhJDuUcNdz/u4qJsWLLdugokCgcykyVttnlxah5dxhv+2XhYvx5gRAIdSvrHRvVzGQX/WHQ6
RpsmhVgyq6ixKXrmOuC70cCEVXane2MFshvPu24ARkJTu2f/fX0dd1yCXTIv3c1+k/T672B6k5f8
MSn/BDxoijS54AeYHtQEPa7+XH928a/VRAtcnraO21bhvVR7mXy5ILpSiJOyyCIiykzjgQ1639D5
GSj83NefxjM9CuvwjjaxgE74yzRz+er0x+IpvHsMFPwjIenpwZ+1BOUfbjU56+k7NzbTXmpvj6+E
Ta6Xo3/z5ZL+DzMr/6Nk0MQZTvpzoErRyKqJldmKX/QP7Cc2CrtETeJcTOmOFUYCUeMIYFwmUQkR
LwTfDiAypNFUTznYP90yimhXwaJsuT5c6mzmqSHCj1L/T/WYPhxMTMFvAg2trJvXJ+oQs4ZeR06X
woKlG70zYiWzck5L+v4rtPMvr6+oONBOOq2MmHUOIv1AzEKNBaNW4u34Ow5ZaDzanaRCUEt+7KyI
M6hleYvXyPGMQ1z7Zp1za2GYCw4gw/pxcF4Mxrf+rNw7nnq1Q7J7qT7Yh8Lhewm8YKRgr8fSG3Jo
1DGbIFgeI5WKOxgSgCnH0WFAUWzgBXSlnEnVCZpj5f1h3A3Cba+E9jgDczNhKxzDT86dPBMSYhKa
Nbtj7h8bo3yY77+4J5kltJeAsREB9+YLjVk/nTlLT2m7Pqrc5cytghZuRpdFcFULBhyEbtxAiuv7
1ciY7P4gnvdhmr8rCKnnAk1B43TpjZ0H154Nu0xzn2vUhKuNe9O1btaOa/tAk86cUBSxlo3DRqrN
zaeLph3ly7YxalWCfUAjd6dHCWp+bQrDikKsTQnbX9qmIIvM2ahkbUoK1mpSip/5Bw8SqoOHJrg5
J9xHHryLowF1w0pRKBk3XpSodzo4KMUEIxBJGfl2DOdIubIGL+4Ij+XALqjl2Dh2q94lkFIqt7Lf
aooscissctwKr/+L7QKyBTue/f6H2yPxQjhO9oXH8zEBfRSWsjAg1d1RUhE3zleXIt8qoE2jmyGY
YwTs2xLFuMoE4Dj3nMv3UjLZhj1hJysG/ZoVg2pq+BB1poVacIBQpRrN4sfql7RjYQjEo3xSL6l4
FDdJwiamT2aGiwY+fcAG4jYPBzHimGz6AIyInCadcgjAjDj2SrbcDw/TYX4x2NX6ON9Uu6Ex1ZVa
alRycWTRv+MB5PgP2I6ub/ISrbyTDOoM0QLZFCPv8hgGG0COWbDJyYc7u9n7Lb+QrM3JzEKmf9Y+
fMNEc9a6FNoWaDFDnzh86zcdq4HhYnyVtpwuODLn+c2pjySS3sMFJwSuYrt26QIbNKcPSd8WeqbO
BAMVYdMXbbTFH0zE1h/nh/yP+rP9N8Ous6Yb+a/+DEJ4sFM7u/JSHcCFKYE9JUPqV0vvtryUg/rv
ojhYDWQyHuSu/QSLjETUrGItABuGyjZWrrvjWSzTdT0Qy8TVerVvnpLd7xs7/XVA4QE/l7/AT0Yd
xx63l2KP20uzVXhC7g2Hkmbn2EZXAbeTMVQp/Vx450xlCMn33IeaJHu5vF8mVDgyCgwLcJ7xY0Hh
CNt+Ts+HibuyYdrZhL8sowdJ1HSZNEb7V+YMBv5J1n6NGQOUOydtBLr/rZF/WLwEFDJtgmBSGb6I
QnN+sJ2hbGWB2XjHBh+5/E+XCrZxezq/TcpGeY3A7hK/R9Q+hsusP6bI3AClRdC55y5B5+7UA6zw
Cpd1RCvO+f4WHNVBKUEzDQJ4mP9hQHNuLE7xkx2ksurWTl0DhbOJcynBkK3fuThKdOWXdY3aSnRL
EXY1Op92/njA1rCIvxQqzxibqMODH2986dhJim9KNU5k8+374sXFzEo1V9IGnkFT5Z/5Tz1fdaDi
N0YyVLIO9TBDsogfNJTjQoA7/GiZih8YFjrPTui+R4F/xVoAadQcCDFwzBoZ5NnwKhlCH5uzX5nc
G4mN/jsAzvuQJHlJVfGr4iNVvFOsChJpg0etwOhkQt+6mIhiInFtD5rZy1d117W5k/byHAAzA13A
pcw7xm0y8ltKg8RbFwMvpWVNXDzv4Swfa13E0NkiZGIzvxrz2FrgSfcui15h0VvXu3U5QABIUkqG
ru3roV1YtY+jBnFtufmyI/oif7riQmKT8jfHcrJ2+xAxUmvcBREyrD89251woe4jVU3YYyi4uBhJ
WmIJR4arzghvb2Dz/gDK5Z7LhcF04JXVwSntOa1oV5gNexxNpPEZ7Nvp1j0xR1e/on6U+PmHqd53
mXVqhZqzBSC8PMIRrWwXfvCIrsO7hTWfEb0nggcpm4mgVNPgTKkACMaEoTSBj/ai4qeh4c4wHiVm
Fe62B9nKyjfP8r/y7RgzIYxmvQ00L7XeW84GqqZDkAuEW5BKdH2zS3AsiYYkDoYQs3OYQFhu2PUD
JJ57x6p101DMKI0R9WW/z2NV8qK4biy+zh889dTLfNpZD7qOSO0kDD6yYsBH9gypghBdbynR1ZnA
cgcRlVib8Xgaf34rmoa3EYDptmUnp45WJZYHi962HjIfzkuDx8O0Odp369TzxrGHJKI/4z7MpejU
qdFLzxqyDi+BEjnet/Ahp+IUWIRzTfzPMbJtyjep1kX2fuebnORFjDq3Q6zktiWpiEKJKAhn1qRk
yAPhK81aPh4NFObVNGKA631nk4S6caOfjG/5MFi3Um549GzAIKDBImmhMLYgj8cP8CxoliGhN46W
pfA4HmRyB0CMTTz1l0QeTtXJugxdiOU1NWL/jnd1DquUzWlYYjiEHcXZOeyFO4QxUav8wcJj3suE
0edUGM0hochsygi8KdKBTYJIhzKidROnPzNKWJR6Zy5Wi965zm6+Oz10J4vutJ6UYOAs6QyoWZPe
vscSQkvNJI7pWEJo6ekUVhYyv1uglUllaJSTqAxm6OSrnesmGVeSaNytjLvVdXfOLPK/ic0z2NFo
DevXxAQg7LPsIgD+e0G8wcGAvaS6OaPrS2D1I5VsB4fepthDGI+KPznGeV7Kh7A1lE2vr409P4RC
Z88WrghID7b71qrYYYOWI1/BCC3yk+2cip0LlWJK/8T93E86tyrP8ri6jLkLrqtt7oJrqAiuGaTt
+XZr8ABcbrGO9RfJedOtVrrVbe9w600W/fGxPyv191ytNoP5bVB8EZXYOudaC+cI4PHcrpzbVYTE
mpRXW0E8n8WXTTw9x2OumeZfCEg/Zu+HLbwqrvrnU3woBrf0/CneFOMVHBfGA+wpxpOiFj5es6tS
iKZ+5pOtDL6YV7olrdOqpVGdxSWVwt36d8YMPM7wmW5v5YqsUHStzujWkE1zeTukjrH51DR2wv1c
2SGs992g0Hn2o/i+hUx+rLDqykOu04X7q8Oed7L7h6dzCaaxgscOdTOB5lITNo9/XfFCgmqdTjly
hpL9GN2M2jG71VVjXn/YfOwxojwrjgUParV1GLeXqlBUkcIf7MLcdDDKDeosMpatVpprJpEHu+vy
cXueRU1zYUnBE29TGhOckUNDUnCu5e4CMhO5XdmQQ6yMiC9SFxFfwf2PYccvDi7aCiQRU3AjcFi9
NU09+k3q2KZ8O6eY3X0d/qtwO8sNjdiqu+FsOoyOg+NiULv2a+PQam1H3fKhW64nFzk+26RZriQ1
Aj1coMYNZ2iclE/dU7/2tpkauwZ7soKeoVVQbykxseTsE0CUMyfqzoZzWCGm3nTiNI1Ac5PYCJRb
owWvMf+0VpvgumXcYeUfwhh0teJr17ltAqbRKEv0Xg1Ku37x4WnNQ58iJ9fZlfkSxH+K4FvW1iF2
BhN7t+nAptHYYdNo7GDcRX/NdaSRcYYKd9dPkqj1x271q/CubPh3kNiNNCYUPWAUo/RCRLH6XUJl
BHl9/vI1bf5HucfSe5b94VCtDEdQ05jnAoKPU0HUSkkxZc5VbkPptfvKPf48TK4nT8dX21pOJ41H
HPrJYFb77tRVbBhN6G9K3empWxbtVOR1lOA6+bGKRUKL77l+NqJzmho74MNwyE3CXhMFEEpmNmCG
kBAwU4V6s54QpeuD/M9ozIPzZgNGG4EwmA7arfU/PG92bQ4jZoM+H5I6F8v5oScRKKvqwn0qhJuU
3SfVW+kJ/cNCA9HIqXSL3UWRs3JTqaZ8dsnwVKaFwfLVHNpyUow7sxf4mRuRTbUNC5bb7uURTUSf
oDpQ9Ks91LBqgfkg92zOeP6gQnRE4wnYMpUpGFSHnqHImCY3PYGzLGumQ8uOvbQcnLO1jRnW5/TK
WCmKZsMayFD2vUYBDtq/QYOMN2/XMC6lgiNlrE0H8+KguhmGzbl5FOPQKd8XOj7PCtk3s/2CyRTW
aw5mrhtbI+fV9cPVZlQLK7AYePgIhfWnSm8rpSANo2HYWf4wQb9FrSA5GWREFWIR83RclcIX4bAm
snzsHOtBgTg6BiM3hH5pghrJXB50RnfGtNrzXP7p/IZ06QJ0SxY4w8K1qRsCZ1Nadzfj1Bj/Wk5X
MokF0Oo7IsnIiUAsU0hy5Jr9V6Jd6N5uXflv0eMNArcOUML/d1wOSw0T87Qv8evt6bJBndCg686n
TU+os4uUzbtSGqI1rVop+cQH9lHhL/pCd9oH5qbl9fxSO2S40z93EnBy08zM6BhDzoviwDQbtzDk
bogQ18bhS1UAklESHL5y6895kQFPYrHAqd+CrtXIMursJAwtg7kRfpC9MdsYb2RI9w7UyzpEP4Us
GC6V8sluXNZ7ImyU22TNv7D9R69ibdo3LNVNf7fpH8f9zZLnkoelu1l0d0w2D5yRk6UAtg1FB4MH
rytHMhtltG2sFhLuOss964dObpLUJ8nsklTLCXfewtj2HWTFXh5tGrWgp1H81qdWbflKNcld2/A/
67e13EpWo3A1aL7wxVnbDfV7k3EeggqL46uy9azRaeWejXgzLJNTnXm2onbzRSeYyUoVwYRiVDoU
WQygTMr5TGUeOsvRPTTqOAoeOvPdUOmETfVE2wSgI5SgiVy/ps64+oN8B+Ounk6cyVsM4S89rs8S
mI7FwVHEnFJ7x48lKG/RGI9rDWLgLaTQS+7ZPBQ2SvFsr4IoFx5rl3iEKiSJlGJ5/wQZRQpKS3B1
u3u9xxgmU6O7KjwSGWUKo8w/jsIIGYgFXuQqlH6hBGEDWcpr+itri7TumZFG4CXzVubax0r7XAmB
O1e/OYSlp7op/aZElu2II0spmDJPS63t5/xttmtGfzOKTstkgrwUdeqXpML3s0HVMcfnZdJREbfl
QvSWtd6m1D+PB3sjbFL35bBSG5zOw83Z/p6sf4j5us256HauO6dTZ1Tp3K6dKprTJCmSeclpmyTX
dXLON3JyAleNLCdwUmtbWU5gHbBWYGQR1ukU1uHULuiPWJx9RpvGKdeYlpIFnh+UjYwJRelzAhgs
MREh4NiB8F6YzcuAwEzGbc7yHJQvdKsV0BJNovoWzetDbqB1UH8PfZ5JsV8Xer3vb8Vgj5plE5XF
UEZ0+RIyoldpRrS8GNEnE0hiiFDPZCMo7oQZ/Fz8Wvq5jBq0GVNFXJ0EMR4TLUchQ+LGORMiUg0h
wBWuSF8LbldXqcDdMYeQm6TbHqMf/PECtkPEPjF4hhT8W45bX/x85vlulpe7Za5c6559ub39JSCY
GuL6BRNUPh96Vl0oKkclYa5f5y8xDrftMBoNc9xUlpwP4rPHC3lQkO2tPTu0N5X2Qv2kgcSwPYSM
mAqtlsSugxMXo9R0Pd5DpEpok83dkT63OW/0/WyXexEOCkVeNaPnQr3Xn+YDDx/z3x8dm+SYdSo2
Np38JvDFr0943OjY86jhz2+i/8RAVJ+JaorvAhLO/UL57lK+Gx9N+EM4JKb/Oo923dmrrnh5FOJ1
Ld6ZeCF/s8eot+a/i4Bg9gypvmC6boXrr7GDy5Y7ghPwxw8k/qfvWnWXSnHUqhO+ak2x4Bu5UNyN
fhS+No0BtHrklf2KOllo3tFu+XfnFJq3uLsLXOR5l2pquw+qKZwQ2wV3TtlY9GkEVl61iAVFpV3E
Mrq1C+nyqtXTdePvy/kovHAIvAzQtT0sskOEZIFQWKpiuzpTUrbHf9SVsz0hdy843gYkuRstu0ql
zEU5b/o1bgAL4EJBKr//llmDQFRJX4R59WcFBjgS2UQFBPvFODKdSVPo1GqZsvqWOlVLxWWPdlnf
Ae+Zve3X92iEu9t92F1Q4FoFEaWszJz3Qo/qnSDTwxSftLZSeP/q9RhQOs5zDG8W2sDQrKm6i7lh
VcruRPD0cF8e7BeDWa1f2fSDcHHZyxW6hUW3Xkimuc6WfGzcvA0nMBrJPWbyl24IO972ktlUHkL/
dGnmG0fI+6RnzbdhFa69Y2R81JtdmhKwNmujGT05EeHdpoII0prGvkBFZuWoyLbt+ikIyWob8uEg
cilhnpqnQv/pI5iuYyZC35aN3CcdzokldblF40KaZatB30ZQS30OGOHa4zej4GqAm2ZHH1/jovjX
dI3VM8fO9Ng5pE6gIDRmJXCz0qBILj3udIoEwM9Aywx6zZIDt9tXeQaCuZ6Be6nUHKUEagPby4Ab
B9zkV2pJSzYjRnodCHn7jwzpMsXaLMMU65AyU9VnJjomlaIccGt03JTSXORkgQpUVjlwHmcOAMEr
KTdHd7M0Pnc3uptunIyNO/nJDBGZop95T+S71ddKL/Nqx4ViMOqkdNCMmfenkkLPPVXh/z70ZU//
IazsoWf3j30LfsgtkvOoMz536uvOeMojKZ7PbS3/h6ozXW4T67rwFVHFPPxFiEFIdhwnjqw/lC1H
AkmIedLVf8+BJP1+VafS6XTaluFw2HvtNeBu6eKPX9UwxUA7MZVyjYoUcBLUYQeJ3vzaYoESacVq
4KYX7AHADFwsAr3GyXpnQpLsn4zrU288jXAmSx/pExnLUcqba9pmNrAfsid3uL2cJRDCnYni6rbj
aDeGFWf8ec6BGpX4fokvl7gcN0NBBDUcQCADnCWxQ6FeObsvFepZjJOvn8VnjUe5LhR71pf+fQA2
hAGLo54iFhqZB9Ue8UcjnDcUpLwGfuHsxRpYLyMIYBOgD7zvpxcCb0QMUbvq5uQbG/tZaO68Z+mR
oQjevJQzCY8QPDkHoYd7PlcrI9k4ySa5C1FRcxP57PhIaRbhPhFWUsIpnBhVOxRhYHt+keyo+ijc
F5QpXR0jgkKcUs9HpIJNk+NNvPoqr688b8SC7nTHyAJKpxlqVdTjn3zdDAqAKI7UIupH5gj4wBWL
ZUGznRdJQdjBace8WsmYf4LSoi5867vgRjah/Vm9WeDKew2zUdJ0ym+G/M1Inp3kOZWeKwil0lMF
ureG2zLODj0YoiuYBc+e6DcI5oBT4N9/XeAejSc7CJi88h1ryC/1znhUrKb3qs3hXAYT8zuBjAS3
CpEi+a9co3U28jzgo+DKu7EJGrJ6F/4Pscal4P9oMXyT6ep1uwSBlkPsCC6AMFMCdQrg+0D2sfAh
mBjmCr5PlobFJCg/4+cIH+gv3eeM/bkhTMTF5BEf8QoPMB+6D8ZTgyIMpeBZmLO6QP8WELSM6waV
zYwOQIkssqP6ThMCver3b8QTGQJirJ2C2x4Bd4WkTSTIL3hNpwth58gcHr4shhjYkR4zSgMYygCP
gLtod+b14BhoRKgRjmNoJnWusk5m0XoEBz9hXV9IlIrCt9C4YT+ytvCPocycV8tDPLsoNQ+K2DWW
YTrmNuIX7pKDovK+llJeo+vOFrb1MrEeyPlhY45ec/dUBsqEpghDfvsNXeebRrxpvTK2dw3upzs8
ZbDKNb97skgzIKY9IfjWpca6F6LGypqYTD5rrrF49iyJt2w81TF1FjQWMmZFt9GSUP0I0izsYI3G
ukoEimg5nCF6nKOM4wINvB6F0Hkf3qMTq0QxiS8gqQKGd5vXxfBYKaSvTzSb9RCVQzToUXKPLkMk
9ZHFKBp1vIXBQPg4h1kR9ucw0YOa8dXISwsoMchtn3on4x7PusMO64HcNToRHWfJ/pW7bq5RCXP/
bGfdj9jWC2ncBCEd1w5J3EjuIvLc0manUe+F5w+Crh3KUOqDoFLE6ubVcGxDA8ZSAseLCm32RiND
5LZpON0fPBIu+tbFdhFxKwvnRdYicdX4veop6h/bRW6jKgTBCvZfdtAS93wJGw6RWqREaVherB5g
eMnmNnIexpMZqzgK85jnK9uM+WZlVGKibPjmvLQzBZN/n5fKTIZMCoYzkPDyP+rfh+e4h0OCQe22
6rYN8TNTrFpxV8b9mZyOTZdv0iRSlah1QqtF1ByWQ8BWSVf2x4Ctysxf02b+Go8xfNiNfELYK5+u
6Y5AhDzdHTIrbghCYKZ1xBoP40LnLJaE1CEN+ofPwu/L3qB0euN4Mck+RDDGmMkWPpMyMpn5hOF4
YXG8PDJPJfiYAcKb8Li7UbYz/a2E0WTReznSFoNRtNdCEpT4wzVLq9byIFZ9dxkzfqaEWz28gprE
vT9Xqx8/kgEH6e39sTXt7Zjv2nwHoVe4Nwy7jIABc2ejC+532k1QrcfbLhH+kkEJ35KjhASO74pQ
UIhTBeARAaYLvWpvJLtr+URdf6aQzynFnxSiSN4ULJyzla5AdnwusbT90M7fi9PZEraJrMU5key3
HuuAE8Fuii7cTc/YrZ9wAEBoZXjo8k2IddW6kFYKVkbXJxN+7RVXkqfbFa098xQYHZ4jhKkGYtR5
UVA9eiEZpqCimjJaTwMbpYC3/YrIEEhlkujcBi1KgHnQ6a4TxiH0Sj4VM+4gVMy4g+jtmuAdVpGt
CU0lZKjQPJl7c/d0lHzv2vpxYF6BhiIF2wM0iM0xhpVA5QIB2Viz6H5ZS/fbP/50vzTAdL//G0mk
fKSh8kHM7LJ0fTU6ImZWnWOudQx6S7HuzAx5gsOBYRC2oz/rl5xXfCNOoUsWymWYGRwMYjRCkSoN
xNa4gM/mihOpKDk7Ilmn3Y1avDnQ1zFUUVblNa7gSrZxqcZ3NU6a2G5iAioT+CESOLBIUUWbbaJU
YMJMM3TXn1CdSt2uR2z9PmK1XWyTcUvlohNtraz4Y5Tjib4zrzvH3MaUQRvQC6yrtLDuEX+HGtUI
TRVRKnAFuI+Iptz0+nn9bOfAe4wPxvfB8WaTARwGWOdfVv1825sc6eziPTgaNlqwrbFFxzVnCikV
WsLPduN7BfWf2Be6YSiUOU5YnHdUO/R3dIf0iMorowcDW+OcUK53NOBnYXv6+JLoXT5q+c38GVOs
MzC7hNmJ9DJcoNbJ7yyL1AO1CYtRA5Jkzs5yr1WezOSM4vigCVtV0mpx0fqZ4RhmiLXkire/LyAV
7qCHjyGErhHeufrY6ojKUBSEd0zeUpetvKwGfiJNAEyj3e23CT8XC0Z27AUfIjTA/mAjVsH/Bbcl
vyx8M/WJoeWNoEkuUShcP/1pap9ulyd0+xPv7lmOXkKa7kQnXMOig06ahB0kD9B7b3k9oN0HIrDg
TWNXBpFyCm8cvuRVnFTTY+EbkTbry7xQS9/hKuyxb0AXT9QkuviSxmOOXbyiazgHBXZv6Lr4zV04
u9ZnYRyKLXDNuyS4/DBr9x7xe/4Qu9cRbloXKGdhKMoJzpGZGD5HZmaKE1x+cFCa6Nvgq4lzk/hH
WdsQu+M4Ud1GtQMGTyW54l+XFJ5BCTXGtqbLm/iDo1OfT88UegNyBxIAKGIrcW6y+tmgt7u6FGf5
HM1DOo9TeqwMhkPvlSRmGWJBya7htb/IOiRTvAxdCMHyzAnWZ06wiuOB4wtCsANJJiihBV/FinoH
G3HXen0cHRD5VcIlfTMQZwX8B/Tn+F4MD+GobE4ixzAhj6HaDWfgHxG0q4qEqXVVwajzdCasrjha
Z6TkbqyvACTo3pAgE2bNGYPPMfAazsrtum+FIy7FEdE7yrOMXgenZna0vSrBCgEYGd78IgizZUCi
+7wXyFCDJ3Zf5UwdXQeJmCmyTgFCGLvd95TjD2pbRSxzDgoesUeDS4kDH/zU659MURwSLGI98CZC
COwyIsTIpG7FAhQhkXd8J3fqq4NvTHJbhuOySF+1EIILNfxVhp8e9mY4ZFFtETO0ARG5dSvsFxiZ
15FjcaAJRKq/bHEPtilB6XsxvXa5V4DNd9rIdY0iWCe3xG35/bzwbZkyH98WFsjexZ47bmWtzwtY
j2XAe44qGVl7wPuBtQA8reKrnX+h0INlkwofBwceTLFOL+vKYb7iEmM7PhPUCgRVg94x3gHgOeCg
/EIbdVY2Z4TPTB8xWcyDdDugu8AYuA6JXOVeYC2Brp9IVK5aovutxyCGNyCRM8m6YJwCs5HRBaVy
/p/ViAGzBfBjthpx0KPPC+Qspcm1V37V+C8XNCjPmDYw3m3g8v/PePdR+Mx2u5B3IS/FkbFfIhbQ
Agto4YHWCQy+BZz2CKkmAZTFPHd8b6AifKN/5OO6pGJf+Am/Gz84M0tE1Rcx4R1eOHqvWHKur27x
aePwMJs/YAHxeP9KnjDLGLSw00KHnOX3awMJcyMXm0mLbn0kUo7V0OnCxnJJbh7fQS1ZRehsMYmY
BIZ6wSU0E1umw7iN4/bAKU5MK94OHFLn0+PZ/snAmKxikfBJzUtclAYg4iLNklxsJchAAriao5Sp
h0cYlL+yX8aP/p1OGLNrmmFOvSl4q/CxVTEe8tn7/DiIuNG7wSaoQhmM9PUi+Rin3/bgt1q9drR1
jkwWRODF4d+YTdPU3Z/yUw0xikzlE1Xtg7cTwawEnzL6AFPEuNy3Xk3CgdbtXocNe/bM2cwDCBA9
6LxZ2C+0UuORMTVwbAJgT50N4d3r9xrOX7p4xqjHUyIWaGzxYh6EU8ud8TDtwBgYjHGx1uEF6zBX
HQN7Hs7jTwE37MF8NHCGQAHzkH2O/HPq5wZGGoWQ8e/Yz/j38CyqO/UAjPqmmCveZErnnWWP5oVK
7E/nkojORUfelXhq4snzKq+Qu7xhXrzHLLj1OILpXorBkk7muXf5bQwuW/A6cwvAuHiWiQAQyeoP
aOqA7LmoySa2QR8OeEBKwRn9wuVzfKffwrEF3xY2Bo4cg7ziVvjcQ+YG+ASQicZGY+tiVbRsXQyK
WDUo+K9L/qF88RdZFA+84WBCkV5LO8urXD3APWBwfZBC+QXIAQ4ZyY9rZyuZa3bSZPl0TOf5QlVr
rlln+RyYwOiXNogHhjKzeweqKRopaJkSwrhARjrJSBoxI+6GiK+PGVapiYisJsb44WO+BhJN6zkf
KVaHA7YI6eVIUfiEDm4NIbHYyW0N/mEhX82i1vqDfyQ7reWFGevY+q8eRxKeDXwBZwAEDAQzfGCQ
AfO2eQHRY4kvWyIuWHhvYZoXpU1EZY5/M6eLE3BmFB9nqCxqcFUDpwukLkh7sc5FkBXBhQQ2eCyL
LTFEB9fCHa0PhiIYU8iSfteKBSrC8JzBOgK1tU4lcPP7ybdrf5z8x+Q3hnD3B4BhdYwG/x5bnFks
AH8WgD9O/2D+mPMvmD9don//MbzZMLeteLBi2YqrMm7PMe9+9W1EWgWpSBGhe3RqRR4aCaPoVW66
+t9e8PLNZmyJ8vGxoiUjAk8a48qKyZ+/lnGlEaC90TpSMTaNEnVKlN+iO9ykNtShJ3lX4Ffba2dP
KKvxzBW7lZjPubGvxxXsEIC/EXsYKLjYB9BswerzsY4Dii4iIOmkwtBxd1N2Rb1r6l1HRoy2Pevb
sds+uu1E1zkJKzNLQ3jA0QQfKn8fcAeh33NWCp6uOvYSK7NfkQLDi4Mbrv7nZ4ClwYXy5IjU81d9
YB4GK2ghBsEKYoFBPHjOmO+4r5kQ1y4UeWT6dfmWfpQ4UVnCwo1JLv5tLPiWI6fVTLVE8q/htELQ
IV0YJooScqb/5ntYn4wYcuF3/be3wWKR3oa19DZQJclaZTHZQ4B6JXv6S/dl2JNKKLfCaabUAqnA
Ldw/G+QVexlOCpilwbhYDa9PsL5YbQ9kT9YxPsbrFFvzYZ3w+iaHFb92UjNK9GZijaRmbPRPDihO
J5Y9rwVXEafTQ5xO/0EribccUA66p/l0ah4etXb18DigWIru5Q+xrvMSHSPrvbS2zhfjvj+vNUc4
G/VQJJn1fGrRCG8elFaKGiIFhgCDIqWLujzqu5DJGy1BPBL7oEc5g8vXKzG+FWRWMQhgvU464O6a
gSdMx7uXvYs+8wuTGFrAcs64pQWkETR10QjSArY1unLRBU5Q60V+KzkqUTpFF+jahD/Qz2gwDkgw
FYgUI3Dm3w2EQmxjVw/ITGbQSav+95UmEf4cNgazK1dFZ6iHNCNXPcSUi2VJSC/5FQanwJzoAIGd
jF7ATudCwE42fGlY06OAna6secx2w2MLL3ridGnQJLRcfwyPQHZxTiJWHk8rYhawtcJbia6ppnuK
GmpjBtGIP4lPAy7h1QiztkVLS1nlE6hAUcQ5x9SUARr1BYZydNjrAnbwrj3Sfp0HMS/tYSaYHpkT
rOr0OBJXYlkiq+SGOp75Iz7IMH6lTfZYdZx6FNR2dIX0C90XBijI1W0DOj1U4Cxh91jZRUxaZnrG
1nvzgJ1AEO+meLJzQpR2Ur3Ls1172463rTTFXUMeBjQvn9Wc/Rtazy+yJm544TGl1LlZbtkJ/SeT
7FYc8aDuzGMpUOixOOib8VkOkt9UNuqBf+W121bRgLO4/aEfGAZDXaLSMSkp+DHtg4NsqBLeUEv6
uKJ42rxIf2BVlke9mKZ/Skbc8+40XDv9xT5wYUb+5vlP3DzILIALJWZm+N2J/09iFAmMijEdynsQ
A/wDYPC2Wzg4JEPgtlcyrpkXhnujRy3UUKVgmpZFGdJ/sIkhpiWgGZiEkxa2gm4GPw6XEAz9cLeo
djQ4Lu5k04ZGKL3BlKB7dZtTDRyPzwy1MkxwAKPzrq1299QDJubD92iuEf3uCNwwa38/MnqpxQAf
y7KqDvopkGVX/iwJdJAQgGydYttJsVZsCylW7yCn4YJOFAojJpca/4xUFlB8FDX+/SIwU5YYq2jP
j3eeavAHiojxfeJ1jKMifq13X5dFLaASYXnUGADchNEXKCrjOcxeTmYviIeshXhIi7y4sGEo1upr
umNejrKI4AWjdCnz60/2djr5CkO6HBDfJQqEfU7kB7/niuTAiWQYofN7RDc7ujM0A01F1T5fsb9t
dm5Qufn/2uwS05y/bXZ/DnQsWrbgsICwLHwGeb2Cw/KrgksVZzNIFvk4/xN/Y+BN+oXnHxxZvpuz
ou5EGui19vZSbs+lJw2rYdpW05Zr+8BWqdhKZDwjhOEub87lJtGweOXBdnW8MK11AgajrKt5FeWa
Rf05Ud8xbaQ7QHo5edoXlTgAzNwbQo44/8I4jap9rBn5Y8MT8aQoFiMPAe+0dMgojJhuM6nDV35k
jEGRPB7Z0YwbqIgoxRQyVul36/P3HrIeU5kbIURog1cgm+SwwDUz4hqetMoLeN3jlrChBTMwVsPw
HNLCy6Xc8QUKims70AHCSdirRYhLvxeF+mxcSRgS2AewB1uczo0bezZ8nqH0zFTGtV9uVFZbJmTU
QtzxncP8a20qGOuKjtPC3QSpLORN0XGqFqpe4RxI7X45hyUWAECrmVgpU5p561HdMiGTZeFAh6Ec
16X1GZy1Qqm7bpCTO97ji56F0t1IfC5Yszn7EuZwl6fJ2HXGrsF2gMHBkwXzRImvDcaGcY9OBgnB
J+8xOvR/bqM06XAWxnfM6nTCcsqgRn2mkYBBg5CdUsWLnU1pe86pfDKpctpQuYUW4Sx98CgCNQ0s
k0EsJKPVGZM+NbKd8DYh0o20bGM9iEqLK+LSVySnM0yvHxhn/OE5Q9qB5wxp5/zYdvlObt1b6edI
s2fbyou9dYirJfTQFaBYv5bgGsyekF/Fw6OTxQ6SXoImYpmT08wyE6WZzT9VOt0vHdUKns1/uRkl
uxrrENw0VudPSDlLX0nbo+5K0F0aHwjH6uHMo4jCsNk4zqYxYnqxrv4UOA4xrPCCDxMCTqAk3j1H
2MrnN8al7Z4dOXGgYyT3OuCCjQJoD9ySHCCgGzHmfWwpoBi21Oi4YqCK6meCrxnwusuu4cMOyNPi
EHTq0IBoCg+Q98efdC9JX0NxJqVqf9nxbLF/QFMhZivoA37RN/GkcUtxvMRgsebpwtKBkuYLeK9/
X7wuaZu0HzZvXu0HhpfMWVPIt1fXsXf8rDfMaqwgrUN7Ci0ztLNIs+BErOrHNwkJWRvs+YAXCBjH
XhNkFZpaeh2akTMhunOjw3+/zu0OOiHI3tb2H4JEPwPP6cY8EKqTTgiWW+9TJEDJJr/HqhHPl6js
VqqyId6LVwEWq9kHmUhLUpR2NIPmb2fDSUhzIzqbqIFUN0+pmBZBT1LxzIGszqGsnKksuGfaMw35
9QRw2WAcC58Jwaz2xT1a1nIIZ7yf9h3//S0lJwUelQsz6sINMEOv2yy+m3xBfDct4bjZ++PxTNE8
zzc5dnDdBLfzOBQuoDh08uWug71Cgid9hyUG03x0+jJeq+Kjw3/Sa0iT/hJ5dvmBBa0w+XQsNMN/
XqbX+djq9aP1irHctgNim1G24uQhQLiEJKyYQVVG/RhBSDGKFdaJ5iqttjdnmwKZQHwjWvwKq/2J
OUlReuVvuCdUnVcV3wBBP6EIRmQA6or6cYu0EoEwpEd0Qfdk7ZIAgfimLd6k78vwWOdkIZ0gJ21Q
cMhlS0jzdNpwbBFsQTFnIUjFpm4ETLCo0inovqM4R9JioXZweC8KW4/ZPCTfn6dvHcizJXT0aOaT
7fDetr+Vpw5x6VM3B3zgfILmZSZnIjfEHcS6rZFpt5nwcUJqpDAEEYxMfPTtVyiXOOnDuT7Tm8JV
g0c0CWMd+LUpwxQRuEmqMy0OhFTW4lINKdg89jDr5d2VhHRld1d2tSKatArqWbZywEmfzo1nwxmi
ict2g76Vum1CuNAjbvqNg9Bn9mwssBGcQjwbczOq8BzY1S+pynBxU9Bc/lUXdRhEN5F1jXDmkr38
y1bxXPMejKdRERElR40Yo2fUZkMsaPBYwQmJPTyyX0YBmUZIL9Fgnp3v0hvycTwOsE0meUI4/o0v
/CsA4zO06ktYHR8mkJ37eEGKi/pHuryKK83+PUBYRy46Xf0SQuusMtvylfFakd4AM8h0A0vT8SgP
kHM9ZFxgQ7T5EF4JG12kWtCuWQtNFJmWDckVaRD60ZwNIZKz+1P6pB9R5cH7zYiofAaRJcEM1ghs
8g/oqAMPPVmbZoz4bquZ8TTGjhlLzHPnKE7SmxYR7/Uc/1Pw0peS+Tq/atqn3vb+38um9RFXDQy1
ib+ihcQtB19vcsYjJBtQVy3hAWE9/dNBCiv5T+0JUwm5iwqRAxIjjZxQ3bJb0TeyW1mQ2FgtEw9+
tl3vcsXxdBjny7joD4zDeH9qjvCnu6M5jW73DvdtUckpB0wo8r3RC3m/TKn+02X3w8YmGwvttPUz
w64GVj9jNJtuhSw2IcHA5+MofFV4ZyH6E7aUZ15ocGNmXcUdeMoSugq0yuJL4cEDU5mV79Eubsu4
wT7sc5atsoUg4SPhhISPLR5i2POcLYJ0ARI+0gUWnH/Y/uorn53WW0gHeETRBJOO4nwUVZTv0XPz
A+Q0CwcRMC80/ZdfPKuYCeFBj9JjiVcaSMDEhunsfcNkjeQe/EGdKxAoiTIQ50AVu5/sNWR7SAwt
iAUKvDHEfnME86L6hrJv7fhzBxzNFlI+DUfZY0tFzLDYDsAoRNhIs0Ufat7f0cbWc6o10dNL9kTC
TPHlGxx44mxQQSCPY/GBsNQo9ihziyPnmjGuE22NmvA+h3sglkNdhnTnEf3C9InECoO4Cr7NPU5o
EuewCgKZ/4VVYP9PPkBZPsm1h9wzzSDcRwk+UXJU5KseyJjUC5FwLTeRJoeyHVpyON5Ctu344VSr
pNu0QExt1LGcEPK6CftAY4BbcOLhPpqFUJtlI9TGqM020MwokDiaYZpdmXU9UKfGKaQgFYO/7Vhu
K2mV+fXv/rpu5yUO9opQOnzHxRLj8GYlQQxdsyiYQF8pmJjkOjyy7sIwXIqmcZ4A4KQtfd0vTxqe
yfftRYkHPZAITF7RCDEq1LEKwdoa0y2qMnwwGUdjETLPALQfQ/nK9AMOLQPShXvLgJWSXpzvTABd
ZkZMk/oqzFHjIIyp1/M0EeJxSdx9kI7u9Ote4YYs9Gj/JGlG4f+TpDGzYGVEpDLDyXwaC1z1aSxK
dIe9qHhw96bcYcmT4Fvjk8+6EKKEFfWKsS9ttfkTuguji9nom6ok0336tg65KzRo5K5MYyQ/JwAV
Yyj2uwdQw2wWCo6MX88Q3QZBwTHvTKRW9mVlYYri3SrsR1ZD3EGaKHyNLD8+W+FT3hMAwEeFuQkx
J/1NRQqChIM6C4NyilIx9H7PPylLUZsu3WZMOh5qdPB7QkVkyjnna/mLyxyGbrRIVvMcJmXUDfDt
4E+phncpYGBNG9psuo35sz/jbedRz4UU6sxtcc7OTgYCGxeJXXv1wU0a/Pc3FyaXsDYuQcUNDejX
EnRd99DEwlwPWiy2cKhl1+BlLkUFPV0XjUloy4gOccvbPM6bK6al1APUnc0qwV5Ci+7nTYFz+/Ue
pZJgwQ+Yofbr6+e/IRJtns2oUuwblvYDkR+xuXSIfEw0rDTPTBNP7JDriYQCiTIRPR191v0ZBJ4B
isCO5jqJ0hvgR6H3U9hcIZMKzRJsdqYyomzT1zWUQc/8CbNbkX1u//j8pld/bvcC1etTmJ9yaEt4
7eAEjaUKevy/bToYNkNsMOyWOB8sofX1vmKcTVAd6i1M/sqnEWLyA3PT2KPQ75BkKe4kkxMo5nrU
/oqzY8ZqSyIx9AIRJve6yZWwqDNQFgT0iPfuT2goc3EVL90ugBjz6Dgdg4RD7x4Ax8MaIiMTzkwP
Wq8LP3xkCGwylo3wP2aKIlfEEvn9JVDA3LidCjoOHyXC7RJAbFlo6WgCYLWASmrfLA1RCia6vorP
AsNM2BErKPVQRJlosi68hgDpyMfE9kIFmQhVGKZaqPXC4Z4mVewQzFHPIXgffSqYJ5AJ8s95E3Mu
MJ9ZTPUhavTvHBcgXHwtOsrHsLnDmssjCBWN+txsrvgmxPK0s38y+WVqh+5BP9hGs5rRvCuw35a2
CjAPSI9SG9hKtNxktjCnxqHvuun38w3k7i2u7aLZsg90aDdKjESMpfnfql9DEnOamcgXjQ2E057t
zNOrvPbvS5IGUgwWM2jmtnPLx/5jf90gwjHC4RwraXGiTIvaJBw78bhx1qVYve7Ydo/nXA6mF/sn
O1N5lYodWBj7kCI+a7ZsQjUT7YZ9uECApv+ADK0JN3lAbliAzDBxO9i/8fhKsngCstM0ReWeiSbY
KMvExG/uOdSXYVXvgUrNw1vtkbbL0ckyML2CiCLgQKCmjMIMbxzes5gD8qkgF8CXCcgwGIyY3Ui/
KeaJRNCsrSuvaJ+Zs8QXeV5GieBO2hkC16vdezqO0ckG0SxPRyKgRnBGaL/Y0JM0u+CMdDXMnGjR
pheGoyCx5Z47yIcCiv33ua7UfSdgQDXYnUFw/eGyobni6qQ4yYtdIeQRmMNT6Ar2zfQdInC3uqNT
tPyk9UvESczn2sBC94OgDGaPFdV7bjEwjDWPTGmfaaLp5OwDd7vFMh5fibvoJUf1N4NVMXsF14He
UHwxabcvIcO4hVfYwkxmnAJrzR87N92W++WqLjweriadHj/AeLTtp+Twj/j8OEJ9RhTwRo67T88P
aeI1R8gJpuGZjXi9sJ2Qj0BpIG6FpR+4MKbYLYg+OI5VTmQOHcplsjs9zreJ/5uPNjNnR4uO+rh8
s+VagyFxoZuT+UKZjkWE4XLT+GLs1eWpAX/gmrP+wd9cCf7aCxAHDyN8C5b2g3AJJsISHmV4BApS
D9IYQV1qA84uQfvcL7eNHxyAFqSk8nlDZnlwx2oJk7VZFARl4YYohXAbiN1R/kZ7Wx75WmqOAbH4
WsCaq5i72GcBt1G+b4YXmAFQruBGUBSw2N2s5OeITkEEWly0lac8d3grecpXi06cM0UmHcu/XQUN
aeCCHVB2o8aR3+ojICvcE90U9BM2J4udD/8ISObt3GwBlvGshxY3oAl3eRTufs2O7wTZFXgjx4GX
PK0LOqQVo9Xf4BF8ffGrCMbhxoAUqNDJSJef1k2CKbjPYQJuyGMtgiNAwNqgP4L48aA5Lht/edhv
lPDsajRU2bSmZCKerYrsy4Z9l25hznSb+kgRBIrPh+eOK1egEXYDPBF+oOuJb8v/DoLOFu+PIpFY
VFNOw5td0PK5z6B9h3TLdeTOszg8mVdzySfnG58W/kGBppSv2rkN9wQWQR0i42J7AsjzKXRdPAN5
fuJhsfg7iFd78a35WKMg/3KoKqjphld+hcXNduyUHzz/RJ/IzRY0IwXzwbgFPgHvt4dIKQeaKt6I
jobvn7+hA8DhZEY5tKMg4yDCRCG8558SPUeGi4XIZWcC/S+UnQwc2MFA0ixC2fOnNz7qKM4ynmwe
ABYPAFgKD4BYJ0SfBWMRMVfmOzBXTijkJ18PCueVyXpNetcHAC7I+fUNGq5b/pYVBtxx1saDFF9U
kVyCjM5S4qpZObAQlhnfg4NozriZClGkobRpVsZ9BSflTqiCykA5rO4h8SLWQJIXRhpA1WBoJK2b
Px+vzKOWfA/uMovSll+l5NAeudPc73lgw13hGWNLUc/c9TUvJ05f3maG8tbuOVpZy0/LDywOF+XP
aiwBGzHLBzMCPLqDxDMpyJWgmDnYxTW0uSHHnjSGImaoVRQxayTarIiVMZaL2IKGyq/SJsEW6+8U
S2fq5ZH6/ENWg7YP+l4kauNXKpt/ErXJRydUe0nUXtxKHcmT4UIS9MkGjCb6E5tRWQwdVzSYzFt5
1ijsAFN58UOjkZ+m783kVZMnH5wQ34fKg0PWv0MZglwGXWj6fj9O32Hl8NpbnlDO4Jzpp+TfJbZP
wDvyBtZ5XA61ZaDHk8WkT3AglEZoQLqZAQH2xs4XgCzDkyPAJq9NiJhAdcuMDGLNA8eawWNGxiIh
ncV5yruQ4AMzVi5bg21OD7hlzHVjOp/uZGIP8MpA8xPWTtBi6zGvh4O5h6fLkZ57ZQRLscd77Lt8
4xdkLYwMlSa8MeGODGiRxBBiQTULFdAqkD8l7afHWr0LocI/OQkSBRZykvKr/3F7rzO8ZzwDSjih
IPIKO1tkCs+3bxKZ1/uReVsjvkUnh9c5Y510K8MJBjWY1KDuxc2sCuxtXRTrxCXAXEfntVIDqKPO
uEkLSkgcQxga4Fy8acyNTuAcBKx5p0PAYqenvSBgsdMNNjsxqmsGEOgsFUKdzbWnFmuUSRHHM+eq
XPk2sXt54MH7erwm19/MKCa+cz3PbhhuUgZbAWCvIcg2ZBrVM0MMD2cs2DmV5lFw8pNya35D8gLj
zdse84lLt6Lf6Hnw8KiUIvbJsJLn/3t5kdBj8gWU19ZXXrmLXXhV0RZFFE+JvBF8O6RpIH5YoIhH
MD8NkiDd5RRio0CeqaSeqvkzULXZP/XdG4O9JdmHmZ6hiUcY2o1+4GC8sJXEtKUg5k7QfahHOPX5
D9lpIXvxVLNPgWZnDqSoqRYeH+QszvH37r5h9A/LiJEMeWy26M+o8FBDpq55wDOFIghcfoHmeXZ4
NN6A5fl4S03BJ7zvmQLT7nDIk582MB6fxw/nN94JpnihMG+kpuNVSBfD4OKFV5aJDb2g1vPcLBj1
gBQPaG5eA9IbkmwbSFliXZHZoDHl9QZdms29s+XdWdllyi5Xdq20G9JdX+8ecFe67U3fXnAqsQDM
4pY29LtNrNlazlZQZiDgdo3b+wzpMe/jYymUg2sWH6KE0Th/AniNvEpGfy8feIexWrxcOTvmKoSO
j7qY9yaTBVERHXh0WTy6FJ+cjdOmOPEmMzHkovtt0dzgBivetpSF/H2IV7CuGEZwKI6MLAKkOPgD
LXwd/IH0IkKLYwxCi9OmmxqHxysgCnBSQaG7Y9KU5Tun39m3ndaLdDQDyqC1rZFY421HnIESSxmj
ww1Ca9qoHgQAg9iLxwFLf5X6UMXYSEziLopgP7AQ3kFe7xyPs1D5ov5KPgqolbAEE59txJGY/JSI
FvhoLN+aNxdBUPILSIVgkIe077xShuD864W+Z/VFfayhOGYzMh3V5lirf3Y5TFKkmJqQRTFDsaHM
NWF+YlQ6vXCsarAr2C4IMN9i8Z9flWeGebzi50wxTktqagpmBqnPkC8Y+1Dj6crGJNgj2dj3OB1j
tDeDGctmnF63uhnfr9vEjKFa8ZMyz4X2wXUQv5djaB+0SwwQE6IhQQm+xLjtcyC7ecs7VH1Km2d4
pAreDQSn4GvGRJ2fi6r5vjcKZm9cHJXMKV1QUqnSPSg3+aeCxR/pYFhOJuGCR131QBuCNgt07CqT
8H7sQBIOl9Yb7wJaKLOAcnCswosD/wFnftwxCCi0xDgftjtWRGcC0f3C8fN5ZQ7yXNzPgpvqWxcI
kkA8Nq1rvxv7XduLGao+btVxOyXxGT0cmJA3KZ48ZwHjWsYCDidpd9WeFmIViDgjB67BMnXABoNl
Q56fXYIwH8EiiKXBbvMV2FFIr9jBeXAjcRimhcLv1xPp1aDwZFiQbnHCKBVl7eICuxiKDPggkeEJ
Cpu5fPu1hQYUIQv6dwye8TSWHGFNmnxpeqC+E76BByMr0r6n5/cFesb3B9j5MQnYmSW8YhL0ALOp
HL5ymMqxcBRRDsRXWsIbuulF3i3CQKz6sX4lyAgbQUxJsQjGFXx0vJ7B4+c1expgC2fCtF5CW0e3
wTG8b29ejwc86PKh2vd4pQzxnVnqt2Qgmzm6aBG+uq0aWjDEyuDxhNnON/xLpi8sZJRDh3vP0SZY
dA+6+3hRDpj/9iDj1Ff02I5rVlENa0I54cCCD4udbTHswBMNT6AM8wIaEVJxGdC3AeCyqXhB7ris
Hnoc3jCOW+0bSnTkpKAOwt0UB9s5O0v9wmVnZB6e/sLYFigcGxj1xxUgDd8AE4U7lnE+DiLyK78A
iRNG0MpwyENjp+0qeh34popK4DQ2nesmOxR7FSoTPPGK6QHDFWGXOCeSoINv/lquEEfCNhCjE5x3
1nhDkKKJX0xBtg5DLt8hJG0iSYIu4Jmbv3iLQN7DA9pEPAWFnGKTrfFsHvG+IaJJAUmfl7ICoAh7
AHQKCsY3z1UTNvMaBLXHh2o3C+cvt/B2C9XZ3Kx8wgYRHwEsWYgeHb27LYKA23nJHhk+OBENXXSl
puOKgT7RwzdiZFEbbgmxHVko89SJjF5OXzCt7y0TqNl4BKOUFh+m8iTU4ieF4xuOWLPF15cfT8HK
eM/fGJUfEBl4n2WY1a5MhTaIZn/FmBHTAeY1zF7kr1vMMIu4BF24TVuVMOe0tXWxZwSDNL3ZLCHo
DLWcDBTeBf/neqowiCHVfGIJc/kkUB6TJEytcPxMf+F6y0zBWM+uP/yOxWgBHx2mCyznZ1f8SKDD
udmWB5R7LDN81tGvCvciGdI3OkY+aVG6GoE1OFPZwRa5BN8fs0LaZmof0E40k+2mwmuOW4gCFqSE
8vMSIWQVoeM4GrLsOR6dbPQlHt20QusSSfPK7JDIXKTwYAfMInCvvDrk+UUYWKpNZDZRTW2auJga
ImsbP3LmHkQ3jx5Mw/u8CqpOLGdniiEsQ5kQBajBkBEp5H+o4JtuPvrjLZgaztqwzsLKCO9pVI+R
bERSuumqTfrAQS+WQ6KXReoMazY+UngCOdfBDpCYM0G8wU5Zsyw2OVsYx1MuR47QEcLYz9kVmjvM
g5zOTjqFTngl8qstF1h95rFWn+Xzd06ffYfxPn4zEFxXXPQGLOvqkxco41HFA/+TCRn+Eg4ch5e8
e7kh68TCNMWECe4vHk4pUkQdK6uWqWbm/spW3xozbGGm8GcFHAwqCzZdFWF+e72hMqI/BlKD1KGc
xttJJfznhT/DcUx/5RDi6KgsaCkb/HjwycJmcBrw+l4JGyvYiVQqeZBIPrlCd2jBNcz43f9xdWfL
bSNbs4CfiBEEZ95yAMBJsmzJsnTDsGWL8zzz6f+vALfPjhNRrW6rZYkCgaq1MnNlbu4PK2ZPHf7G
6QVeBq7fxfZ5d49vHK0f8ktgT1iuB4UXHho4W56GrsP8wGwxy+ULD9FNZLzmOosydCbUHmXzYe0r
gd2dNJLCH1zuomAsp7WkPHkvhD33enrJ+dzF0L/HXLcYkK0HnrkQgyQLkiktL02/AcptuBHeMQsP
ysf9iXFu8THskY7ud1xitpWX32sCC0fh8R6uou+ZB5brb/tFzXMIrY48dNXRYv24/GQJ7Xfywn1X
b2vrqse3fRMz7FMhK2NDPx6KQswKjWXE9DsvNT9ZIjSAx1ZW6dafbCw57ciWApc9/8Ttuh5oyXGM
Rg2uyXJKvOGYdJv3dsAWu/ZcVmaX2cSse+u1HSoLWVgHK7sjluveqj5Ufju0rOmvc6saAg8aIvl+
R8yXnY03n45Y+/KDLn9l1jl/ZY8dPTQNWbF+ojrhLp3yiosenHn4s2YbN4v9HQ/dnIyCOdRJNfGu
uI2qxSRK9sCQcFvJYyvj2BvJ3W8QLOob7tose48T3GLfmRoYUPz+LH1cGB3MhyWEJFnkcVifjAqT
0Xw6ujfa09W3sffqKJZvOD0Neb9MD63uqnel5czqjQ3BH93JOiwlh/wwloTRJ58JquPrIOfbZ5NB
zreXaOHd83T6TTM2wR+F3CH3RzlzE/OLL3uLU3onY72l0bRX2vZmDMDv/f1SzAZ9/G3Rns4CYzm/
96uLQeU4qJcGt+OAUrNrUPDlADhrPCw/HXeeFXet4867y+/dhm/j+Ffe+Ly33OdFedowcr+0vUNh
eLnFBVaSKCDgaAANDCTGlVtc+7h+2hmtJs+JRsoZZ9FI7YxMQ/hQyeoU1EmwXpy1Ns+uEjMqZiEc
ckjWnWxXHw3MHcM4LrOQbbOthsgMcjhSVa+dh8m4hf7dNZPb1PDnaJdJ+ktT+VStOoD9JF02aR5b
HBuiZlgbu808PgJNsIhZRMlpKiSvf7v1q9v+YdOe9HcvM7mEtTBrLTKJUYcP1RCk5E9j9e9/GUqV
SsdiK16SqJuleMz+EOijMso9do9LBgHr3oQ1NPKwrR4LLo4brq1mSoOrogOy+IUaAI3vRj0OeD9Y
0SnYPxAhqOpmJIjCICoJJ597ndYVORB7jpQzX1g4Ho1TbcKjxa/Wp4RG2LUi/bTOlxLzB+tyto3T
UzydBpHKvTLwJYnR81VzWGfFlcXIVRYPhwu7yxCvIre0wtYXbdGdwNAHkyuZRoj4lNNxFeDq2rgE
i0XXqqGo/ccfcZ8hfOeaLJl3ZX4WzCys3VzoR8zpkp8FJ30ypE0ddNGNvkpYKnBBMNE6jS9Y42wt
ziHBRqGq6mWgfKYJ/F2e/1C5VFdpeZWKLVs0W4KV/C51nLFL9FgbEt3MgtzChh29KyzqL2sJLcR2
ZK1ZzWv7cHmbzvPgxlx3nGZfL9mIAEN4HQ/y+wN9gvLh+tXGzKSR2IrD3BRo4Oi53tILXmnX473I
mVdNzJFZEcHeWLnwz974UE8v2YrYcM17jX1vzIzr4CBuXzr3T6aGVVoziCHH7Rfvje9OzHVCtjII
tE8GA/fsbd18HHadq7DEUrhruLSlW4p+U2HZu+8r/3MPzFM9it+qxxeqjn1W1k64+3P1Wg3Ii+zy
Pi51iqPskE5UzlmyaOHFl10JAOZhe5/UiZV6ipqTw7eCZE8Xk/b+/GXBcfIS7oNwK2SrpbDu/r03
sk+M561JfwXAqvX32xD/uvQQTfqnSb+Amy73tuseQdps5DGQo7U6h19IjlbY2g3PPOeSKrd/7bm6
7p/evD15X3N42++/6kuK5MURNlVmY2grNNB4m28OZa1B9RYKAad9tAVw9u9CVNePuVpFAJ7ahuu0
+A1H9kLd7Xp/FxGrtg9e3g7CUIt8U7HWr10GSdwsdTyH+BRkQ+tPfqXO73zHe5WGt0poYLbGHw59
hWm9Ehyc6uoMzYiSUn1SDBFn2sHo6f7AncmicJHvh+EQwDBi8lj85qY6Ejn83CNbXnzGF20R5y93
49etBr26OV38wfboFiYLa77Q6aga3Ijuk2t2qwg+KR2pj7PqdTtiL9hEGVwGNHVFXHTs5N0Xnw4h
3tLaheyvCn+w/K3ed+8iWkU7hAN6+uopcJ+px2dRsCWffyoVdqLxov6cxrNqtKJdeVR2EzwJ/zw8
FH/vb50JicSOVaxnpMmuXpdpkC8zuSw967gIC7PnyKPk/bK0D0IPdz9c7XNh6Ijh/OzVNCQyfuan
jCNGcLTT5FYJB4ryU19FS7Q4MY2EqkDokn9eYgZlcCum+FZZN94S8TJkiqlGcjwTxGld/F9fcyj/
vn3M6c6z7n//qVHbf+aCOJo4o1U5ApD/x1nqI8XScRE6LzNiwv0sjmVaL3Zllq7LujWTO21oW9+1
LwVf6TpP4Nb9u46n7GX2dStMY5Vlx+hJqcTrm/sq79Dyvbdq9Cjs9JUscbUg7q8KRscwjUTK7392
lc5FvoRMBikl9G6hfpGuNFZ5dRlLE8Rlrpj+pIVjCFZ6Ljvvd7GMnekq3HljgO4trfEKfFQMsmHF
c2a9a0W1pt7m56buz6sYV0oJvL90WLnVHu/7ljmlOQpevR/yfhqBv4rP+1ggjyJZqRxuLm7BYSbN
+jeTtjCHkC3VDBNR618pE33KPuUNW0z3xZTPW+mQVg7peplWmgkv7kaA60Ng8KHjMi0n5nWCF31R
yDvAM+uTp4Wuxap0NxTynQtD6xrn/3K+J6YTgffH7iJbXJw32TqyI/wkqBFNwJzkkPpR42bCAv7w
PBsnF1j8JrlMk6gWTwhQzOet4mgS7ySvmhYhLP1u5m1fD2sx6cwsA0y7zqXYOUlgrXYOnGUKnQLN
1qIbXbolPi6lsG5sjBr8RxzE8Z2WZhvXZnFlFhPKW8VZcPbmXklMVehNbMmZk0SuASMA2wGDREKM
O3gAtNdq3Kl3mpf29NZfbfv1a/9qO2UTPSJbqta7N750X0uLNilaicemzobzSbc4bBw7hiPr3R1t
UCXkAAnLWv9qShXJgtVWQhCVGeFQtwR2nudZep5ANc7aavBDu4aM2PYLm74tw9dMOZhHYdX4aBrH
554ig4x3C78WrmA0LVSSXnFmbb3/dRxcf80awypTjNuwUh/ey2lpE/uGIt3kuW0cFMqqc+/uZzXe
SmsynN4Zjj8bwKhEFQnJqckwdBByfgoNgOyb0hfbuH8a/CBNDm2Gh+Cr2W4+NKptEBqFddA8WxLX
Kyawt5SbYW1fHV71TXq6pOVNujQ9J3YyvrPs3BMjJc1sVeZJdUfxH5bf5jJPSkZoRYic4mIU7+jF
VGJUOPMQZDjLQpUUcGC1eYicJlv9p1w90LQRr5qAzlaueKxrcvYcQKax9JT7vs02/qhPUdvUftcv
dNXhr7zWHzh5SU4B2ElOkc6mP7KWr6vV1+WrpiYCw5otfJ4XfjByDIXeb1FVstd1VFSra8BpuWVb
B4FsPqKzvZkwlu1xli1hh3HiU83Jj0ovzDSpl2k9fjsDLPaEpJfsCbXOnn/y8txEWlkgxkFZ4Kyz
0dxoBla9OS7Hnhbcq0mac6Cw/O4Err5rY899PezJQUKC+Uvh5hivETj8LNW6pWdoAHTmNOkowc95
JnPpGfXlYE93tdT3+LIcyKZUtkKFnHfUoJXM3Rf26ryrHBPw6zwKqMtyAVQJqEsFdgxSah/plY/D
c5ZARDJer7ZIiwnLCcy3TE4MXVXjLZMT8z+MpCcGQJMrlpDABew63yWTOXmY+ECQaegbpdpt5+3Z
4dFdKHz+uPUFneI6lvhQ69y+wE9DhpizkHJS4NnulC5nPXbZQsrYZQtzz5FNQMiPPD1Jx2ivtRQL
cE07aAMHY0YBww78479VD4pszaCVb6JKRSvvBy+U8fZdFkdh7IznbWeerdnvgsO8JdbguEwnb3na
RWEV0i5EKh2e+TpCCpyss2nnUhpudqN9cbSadiSQVT787Hz3zhtRPzVvRP1UjSgcDwDV3WbLj/XD
/dh/EfHtYqlTKgWYsVIKGfGTN7rbjX9/qUEPbMc8T6pdc8i25ryzszVv793dsXs4yobqnvwxvD25
LB0cWvFabWM94Q7LYq/IiPLQ4ytZa/RCfyjrpUi627sdetdFz9+ncjeMvg7f/0a4sO66LvZ9y6WR
YV/9LBsQZY3UbXJapeQPbsZW3kAaezbzbOkd742OmW4dpA7ausw6t1mn+f3YvvzmGbVThSfNCWvV
YPF/kqmZHDjQHYMZ5W0cX4hUD0l0bVWv7RupCnOvfch+sBolp3Qs/kH2Q4h/uMTiH8ql+LiN56lT
5z6JxU04dfK4iaMDWnbVLi6b5kJk3hMjJOuZ5LCU0nj3WCy0K/fh/DpiFzVfkgI/4C7QDQFRBWHn
eOqdKQCQMs4F3ee+wu0S5643ZVuWKtUh85hnp+6y7NTZibdie9ISE2y3Xxc4SwbPwkhG6S2RTnp9
vbfu/nDqzL+dq/8vrHRbBaG3Vsnij7aXwxMBQTWpTdLJLfG/GBtqBKedmtjCU8jWPVZHq/MI67Gp
Dxvr4XE8GBcHkYhKLpOF3nHVqzwzLmNlK/TSajY7X8cXEaIe3L/fz0+rnXshyGvbb276u0lfZ13O
muvpGp4iTRWj2uLDr+eDDVV+l4hv27uLsLHeJcTdDYoXCvL+apweKF+JTfaDcrXf3LcrhQ/NiJNm
m5aFaG6T6jZLOlg1CP+dICFZd6IB5Uku9K1wcDqhDx1TdBjZ7IvZZQIyYDoPn1XShU6KnV5HfaiG
duEbPFw1WvwGBwUilq4Bgr4dQ/eoodCmeEZPbydMOfniDYTLDat3WHKB16IpJSVhcH3PQFvF23gC
imIVgCoBw/97qo98iHhXbAblJAemQgFNIJcthrJeAPJCqgITX2bxyjmV33pKABpbBzP6Zilk16br
SjpjfHVJp5V0+nh95SXXjHdiVP/sQB+1UTEkzHfkCFagF+nuEtYqWzN+dZvUtLtwTuftJp1vpMHa
btPiNaTwrg32vogvPZp+E/TZ7FwMUFC0GtHnomXoQ9QdPsfuerSItl7liSHMlMR26uUvOIj8u2Y9
dqCWTNsYrCuGODKpSSFSYaIocrCle1g/5DnrfDV1+j7nET7BuMT8U4sM2tMOZqMhebDh+lMoEjD8
IBoJo39PZ8MVhlU5TGa5HszmQ3FJMs+xBOaXcD7GHmp7VymRlbUUwbwIodhfxyjLe8hUC+ut/tXs
FRRH0DncQzDULksQhHv4LQ+zAVxyvk5LTuPAklyhmNS5mxBpB6QsfHdugnA82p5ry+lYlkydRA2V
ZVyJYgMNZ4ZJ8TiK12eiUkxKFjerFJN8eGOcwOKFrcs90ItW0UxzttQXol8VF/LElq+AKB1ceRtg
hXkGD+X39Al9s28JkjI8coU4s7SvG54IcfDw8xIXHO3ztHOexp4pvJLYutrQMIzqYqkLLrWnnwCT
f3+zHIbBmu8akDzESPfhRHQWglEdh5Zb1XFomUNyKmWxYYyQKXg4SD97q40CeUKaGA7u57fWl+kr
OCu7TgZ/0J+rH03egNzaM14J47j7MZEjSZOJOffxUSY9yoEucxJskuvv0ZPH8gAJ2EShR9bx5+yt
hhR1G7iCodts2Q5pTeeFhMb4o1nsVrIIKDdn4efhLYeQNM/Ru+BqFmIG7Zkl8MAyc236yMzp3gCx
LPi+EZZ6FOLVGuN+4dZ+rbVqWQ7JLOQn39pMPxrsd5LGHOLbr9YChJIX4odJf83foWeeLw98vin+
7fvGK7LcEXCZmgWQwnSDJb9aLrDEii9bFM4P8eY/CkZopTEUQvru7be9Cotiuxrv0lINWgH5l2AK
3Tc0c+goHwN8/4lmQeaSQwBGNFMAiDBrJlbBPR1SvSqPwIGQH1caTosjd8PMw7Fi2wbJUniG6JAj
AaLSEI1ao1G+dC4fW7vPrMV7WtqT6qQQRt5eS98yeCB/s9Ctlw/vmG9+gmnY/N6RjjmTv88SEPAN
aBx9KqNaQwHyE6B08gvY0S7jf8EHLFHWfOsBP8qUZX+LeFu16QKYUhvrydahkV6LnFfTFeuOB6Fh
loFCZZQaSmjY9aeqYUhFzVan0OVTXat2G/jGY7d27DYEzjV4gOj5vFbziwy/O8VZp/6TCE0lsO8e
bT4fOlmlXgA0aIm1t175jxm/N2hHtqq3buDUZkMnRX3UXJup/OESaNwbJtPeZfC1lJTLT8awRFQe
wnrvbgbXMtTeG/MxdEVt5h4Ww62GesavJSJ+9+y8d5VbMu9J38thSPkqxXgHsDDDcEqk4d0ITNbJ
fM2qAcjcObG5jX3Cy7sCT2Yt84KqMtOYlqa7yQ/4FqKTNN3Wv+JOaQi5B9sjLfj2nkJe2+UUAsWW
UW9yDJliyyhdRyQTwdFbTlt9I+Q9OZU7f0KwoUVkpVJ4LRlkMZDN1eFBHg6kSbinmT13ZA5PybMU
TGxs0h0LqFgMQbVVRzHthbEZHCCU6aPMGwq6Yx6BJPIa2hqu66C/MsE0YwaGDnhtlF/muq4S3wyP
UdJoJAH8EVZ7tu0leoXTKTmuw3Kt8izTaJ1Y1WwVqnFjAv3Bmkqg6zeZ67Kz7jyUAMfdOwZH3YyC
zxaDnXHp7yhpdFVJh3WYdVZvCBvTDV39pEJwHPztkTf87QVLyZWqMzTnZn/pRn/QN7vTYCkeZzec
rEeXQhulqlfKPHV4FaeNcXD9Otfa511rUkvOwUxmx3Nv8Xg/PV5Pj6X54/b0OK6YJ3hsyto2Jcib
Wl1X1YIl9WsShlV2spLCYq4HiXs1sjZbt9bJTUj5Jox+NTfxvBQbpvo7T3WOV6oHm9HoWBosjvLl
gi0pp9doQw5vvmvdq6wpMXus5azCtvWQx/dI8Cm4z6bJmydywTrHO8mQ9zbYTUKWzMVs6cpZ04ui
kCVzJEoaNr/uX4uUhlEsmdfROlubj1GA0gM1YkmZd5nodEUOCoOWolyzQmESxRWfVN1uA2sT8A6u
nZWwsBbW+deY+Ro/Wu7+bP6zvHGRChZgYfJHdrAf5Qc6xZ3l4Irx8/8e5dNtdyF9IRGCqr7ZzLkj
xyLdaz0p6ad6d5/GKzeDjIL4eolX5XhR5oglkiWpLJLyPlnWwpoy/JmmhU26m6bQCsRL+R6qqzJz
cEyKEryajA2qdebx4ZJGKqxsjflD/FGhXg9AoM5UtA6vK0HPjdiCapy9a9V3VbNavHYNK2QbixbN
GJl9I/ZaVSYBchj8Gw1XfqlGbtLjWWudurIHHi8AL+DgajRePESosPPDofpwOHV2f9SLy01PsTix
ERXYBqa1AprKR33Q18KKviwEoBXFsBimPXcv55CApgAEbl8hxlknsB0PirPBvUoBKyune0Z1hdTj
nLRxmMm4vLQvb9cs9hyubMmrBi2rT3wkV6JVstDMH1+QTDWtu76AjWApRfwqZJVGYbI3z0YGT1tq
CBxStdhXDspGBWbroHxD1WPxm+IxLxPQDWjfD6eXnC2wxoX2qN65xLOhBAV/LpJ2kizRWWXIbeN3
2Mx+mRO28h0NZrMjvL60J9kilLIQNnD/Q1z4iYhWvABSoncmq4HNqu5CbC9RANYGoqaeZb/84eT0
4wqBk6jSnpIbStI2xlCP1Y9i7c38Bij4fevlEhb+l/S8M5WVbZWkGnlcFA3Bvw4gnBVOxZZUCli0
YDZBt2rfgMW2Cu/H7rld+IOZ2GeBVEqpwktEUgHCByvrRxxQpoQtipmP9acXRx9kBciBK9EtnM6A
XBh+6cMRfVjGjmhnSo0SNChMmuOuFCSfbu5DEBI/s5rph3ugh61GPcUQh8VaNs4P7GMxPZvazQ5s
oO4eolxq3XnRc5Pk7BJH33fPzmj/lTtCV+9/TaHzM3pV7uyyY5opdHZMs+jC6IoyZmB27Z6+BbEq
8X5rE0chczCtj86uz6cZgqdTfF8/ZM2Y35xw7R+SPmUg/h56u0I4WKoYwQ+hhYiIrGETwRETDyzv
qSFmLMBh34syFiAQAcd+fdG/q3npto79c4lZQT8q9cslbnftK4++jtjzVfGhyaGbvUEtlgDf+J9E
QsEoTRZ55359JRA3JBI20BDvzT8NdrkF2Bz7re6KDrWJK+8WtkSA8UnyZFPEUFxehDSM+o2TfMv8
elF+dsKySexSI1uVKpUNLxFDaclN7JIuDo59pWlhOsDpSQ1FH5ys+Zjaxm6a2GR6C1L2aG4UgzKT
iVP9zTcv7pPrIpk/HbYdsU4nf/Jl1cT3D5lOV6fLNtA54Tv5IXPYQzUp4AbtyvXW59L8w6jMWIa6
vVM7PpSOD9ORhCUnFaOoefhgtvIehdlKJsuVU1zRkUzjPbpRuIawFvAoAZoU12aYdxj/XH9EvyMt
oxxrBnaIwCyTkvY2j/ox+EWg/R1mELXW6Jl5Wv9m2GF/GdwOQ2N6tei59sRypfZUv3zjB8U1ihNs
DeeE15kKDGz/i19a9iYOzz+XdFlr7wp/M6Juh0EUcTca7MDhTpMuaxi2moalOWv+f8PS7GH4LzFW
ZZIdNPaPKMsKDIbOVPmDg/ZMW4QYnmmsk65eTSi77mAolpUVxLMawz0pMerJXPbHdcDPoVr76+fg
BvvQVwlZ00JLJZQsA3qtQ8yLfYIm22Je+CuePOvVLmHGNwhL/Vvhz46pZWAkYcVA2pohJeJuOQW4
0GNCvElIl4O0NFUQ2umuPf2uaBXEVtRoMwo2MVQJXRbCL1eQ5Il7p1uIRaMfuSGbbkSJ8ZmB1lmg
L1DxnxHFvD5oXAfzrwqxfX2QS2NWcgFO/eWqL933GPU2x9591paiaSRonFQ3oeBsTKnPeajGMzXz
Lp6Q/SyTw4HZf7LMLNm31/QMaPs2doDvNfhSZMMTcp2ms1rCh28/TRubtCbU4YLTSAudSzOuMmIv
SMAbrrfDfa2tNXVLc4Oc8bRyL7DSu8pEbb/Ur9L/2lMQXyGs8qJjlVhYi5l4n8OX2qzgReTeReem
gcmjKOjZ/kRHrRqptfNxbExVulxL9STXlt5zArXJ2vwTSWUl9PgAEytwCFmbn59FCHYUwg0QcXyY
V0fj06h2Gjm2mt3Gb7gZq/dQ61RhZ2qdepcYozp12bsUFMgNI8k11hCinrubSftaSU+T3i5b201v
zR89lADtyZN8k5Wr9auglveMs8pStniMlR6AvNc9dC8rQSQSUIQcs/pDTQUDigTicD/4fa8bcjXF
3ala9M6VDkrF2mFF31h/qAJgGeuAkeQqLoen8385QDKzPJB8ZrTwr0KGRnQcf3Hsl8tK20AwAOU2
OvMD/K9/7ZcI3qASNHZuXIR6zi64cYm7h0EuWn+HWJg5pFmfdC8fgCEVXY+bDZRoNZx+JwuQyhhg
AtNEmUyVIEBf2os4rU37562BLy4UBvZas1Js/QNrGlF8TgsP5Ubsv1BOcw7QiEH1K+HHa6PcWk1S
cvCokqx/HRCAu0BN4MWQYsUvKAooJA4Y8SPDftkM0m/Fmkap+ROvUn/JVbCkAxYJn5YI4Sxemuca
R8pDf7seEBRCtAgIoYfF0hAhIHjdIZynuNMlW3xFUa2aaEuMWQWrnUH6m2pXdKBV2bSIMHftye9A
uopvYc54f8QUREHitrnHu97iyziwy/vP3Iom96EhmtddTp41l6T3NzQNsMGmZfgLNMjZ6gU/5Z1d
/bg9UqRX2I3PenQ3YBWv/hz1j5kc8hJCO5UZVk4ZAwGsRY9AjLfXPngLZYQ+5cA/8UA5AtMkgdPX
62EGMFvVuEre/sOv6BO62nMh8BV+v0brA5ZU2GkoJJMktDO14p/Sc/NnqLIyCflVxOxkWPqGX+PX
QjliAWtzvPb0Y/o911CTKWCt3Fe5YYo9UazWWHBLlsmp5DkgZlqNSf+47W/pZyq9ZYWMozetwCDb
BZ6Jrdu5tymk63K6LKckNNT950wauTUGtX1dv0L0im9LXt1vEkg96zljqO7EOFrXr9faM1nR9dr9
wkJoRnMqtrkYtJ1YPkqM8nJCALAYUs2LJzn9KD+dA2Xo95Gbeel4SpwCsB8tdDWTvah0KF+00Mxe
LBoNDXS3bKw4DFyUmEVQXXCih+cZAFwFrUU+apFPW8AT8lELacz0AiAFa5YFMuNzkDkgBXcVMgfh
dDaUh+r4LCT4HELA3fMZsZ+pAaV/CMvL8/KolZptXM6CQcI1rCCIlEPRqeGS219dKhY841PITp5X
Qnaywrl5jAmPAQflUf0Fm+l5oZhBYuY8pud//TnbPufvowIvH/7wPhr+CHrhY39oqOL2ZpOazcPC
/hpAyJuV0vMtkLRk9kyfyHDJx3IctZTdxrkOmXJnyl7pMJwfh7VSJiBlTWEyOAwFlC/O27BWEllK
HcTc9qe79W390y3M84YmpZkF6dGkXLhwfhfkiWD75/ULh7hAqTKj37F3YNZd/b7EwEyK9imnVUEO
TwDZ+XfPGR2SZbfQ+xj9CLMWOWyXNz56H6Dt4Y2wWDJwkPVmpHJ+k7jj85qXvCRXmBTepa1kYxDo
BlXJVFSEQfonAJOfutYT0FpXk10jad5H+1vrwnu4b/IDuE5O79Lidst3st20RC6adQXT4t8zUTew
LfqannC5yiSpfrpZ8jvFbWKQ6BJrQEz7aEAuBG6SGSBvP66kLve/YYWuKziLvxg4i21ySGn8D9Gy
vZGRePz/l67EWLqUvrUyJ4u8hVE0TiHvttH8i1FcAVyr9CxM7BLybksHkZXJeSbStt2HUugqTFvU
kmItyYfehL8YeitcwtBb/X+G3hrbfmXbN/NWCDlTi+pjk0N25VEBOYkpPots3vRqTMFjS9gIeBXs
Ux6UxKougtiD7mH8+3BNnO94bYdHY8blPJYHDgmhQSAVDT5vPwHDh7fDOi4922sZZyHm8weAVA0c
Di1P7k/3J/0Pz3IDHmFbo6uDD4vfLfw5XOPmSy0LWNYbWuyqwJYgXMWi+k6Ot71gmy17gVX8WH7X
DRLbE3WtYGoMVLSbNBnen5wFtjnkeKOTByN/m1Gg9XHxCAakncM8M0HbGUrMTNBAx7fbF7Xq0vER
z4h1utcnrbWXpWv1mtydxgQDCQBPBqd6aW53r8tHe5RV/Kg+KUjJs06dM7qlY51rnco+yCKIAifw
5cyUirrLsgXkbd6s15C+uQz8BRqNDNxHd9hpz076r97rsg96r02Dp1x/eogbj1PZqkSZUfIXrIa/
ZdrqcI4xzBbwE1iC2VHScjtUJRa6T8q2w8eIwDwI7fMaH3nnjFPmN23dT6SoJll079SOkHIP3OWH
l5a/KK8LEQiBxqvcKVD97iWy0rC12GDyraX20fjY75xhofmcnPoLInN2yiBNlsurdiG53vk9D0Q9
HyaDe7kv6hk8d49C1PMhc8uqjMN9v5gl0TJx6++Mh5II/zgdQ9V7sLNkVe8iagEaFp3KNpS+9VNY
i2KneurIYQG6XXwTkbEjiorFWJBnb2ecnLSEdvIdSWO5EfE0tOmqr3KSyUCDltP7jPChoP3v8NV+
a9Ete1a+vFHUFz4imoofFad4o32ejO6T0W03qk5G1eKoXhwVigZqO8G/2vMaQlvtqhVhbKZt2CVt
+qLGDzLtT2m17AFLWKphfZBOkOac6zJogiVTIipShq8QnPDa8u3Rx3/bY07jepNs/zWNdLh9LK+N
B1/dxPTf5E37X4G5xYM81UV5mA8VLKejS3l4nI5K5SFd+2lY/cyFGXY/eDRFBl0GUcbid6XkCbNR
D8plXHlfPdQk0WhdP9V2N+Es3y8ObAIYLi4aRFzQNT1Me+VFW4m9sa/0FrP+5t6fNoQDD+qCpybD
5WQ4nTDUHjZvw+ptGDEbFuN8G04L7fEXpW5N+y/4CEicVbfoStXt3ufrKBP0ArHqQ+M02hvUXA9r
xcFpNthc2sxj22Py/KAjNcaRz3VRydqW6i8Qrc0PtSz2zvHsYHYsKRalPYQxfsLmZ8wJ9zoZoUJ/
AuI1z/pirTHCe7iuCBg2jYQt+Q/8/9/ixV5EXap4GZOZLoibEv3mB9Zf8vgaCx2AgRaSf/XDBll+
r7/4x/1Y61TtEt+MHSEN81kJrUBz1HzPb7dc7+MRtGr/6X08guf639VodY3m7luaXR/hYpUP/8+D
6am0qIA8m/k4oGM/14xTAR1KHWqXE53N7/UDxsW5t7x2hNJroA4VsvYOLLLxm07tVmiZA51JHqwk
K23YLKnNOJa0oq8qFl3EIuhL3c/5LKf7uUBqwqGLJhem+YlwdlnhnwQIqEx7DHdA2wwLwC0r13u6
/K4J8jkKBuNj83pHLYHWW39uP5f3XvPddgsczOtBx4C9Vj1Y/HCX11qtL5VWdjnnjYf5Jw/D+edk
/ejDIdA2x/vIcFL4iSOC7Dw0F22ozzrcHgiynULQSlstYtZuy0aStLZ67xEFfodTiV96Hlaflt+V
E56s2qNaTYlawdmLLlR5S/3g1WBy85AarGxIwZBIA4gNV58GK7/63gBqKG8AlZGrH32aEFjxDx+V
tw+n/egajUr70aIy3FSGq+XQKE60HVQmg0JZe9krgh+WvYJsK8xgayKvmNOe56uaVjP/wPGuv2v0
j2UOmoPCdjjPPGGVuLd+sTZaM4ZNON0JStqUustLd98IrrDbBr9OvHhYQonnDbRil2d1jTBbDtt4
QFWTC1psWEX61XG7zqPiv1UO8vprKa09E9qbnrR4TzKetADS16f6yybM/gYwHWkcJke0PqaiqM49
XLTv3vx81uGWKerP99ROpW9crhRy9HlQzqujByXkTIoMtFUHJCoEE8TDBUeZpqMaF/RCGePoqOc+
MLoXR+Vi2HxnhWDyOo9GrrJMuw8i63Y43W4EcWry8FUcHuV1+CpJ3vUUmnW6BjSryJdU/dmtSTIv
hbOrUArGrjkNeWiitQMNydgVDXk4BhqySSsn5jOeMFxrrVikwY4n8ZwXTVK+9Ug/3PyE1F/CYJ7B
Ai5d3HLmqUk896Bfs0z3odZpvpfDpGHWJJ1YCn+A5JxLiG1bATlJjdqcmXgoi5QfCiLnfJj+83fM
CJw+bGI2DyCCxyYHzgn1XL2JGHbKBblafrlsrGx/HE7KQyfAFQL5gcFV/m+aiZRlHcCpGXK0l6To
BoEzTfribBNLNj4ygZgmpsVqJa+b+RCiKWncY+s8CcLnXQ1/RdXaKj5vs4lS6mfQVWESoCsAFvQK
cmU5w63t04UxRgZfNV7nsD8ZSH9HTBv1MGIamTI9DsoZKHYtDSqcfbbDIvBzM6xT7oqAlFBhmzo+
lo+P49njE0XvfwZ2Uqe2vAvl7PEnLPxNIBQwJB3peJFLEhoujbObAnIA01zx6cPPgjjhgMxesrUx
INjfwjr1skvpVa23IcEnwtsqncLi/GsS9/h9LoG2+FgdPzTHD8vdw2TysJg8lDjBp+swWdbgnT5O
CqVkWg6W6RUJOyR/FKDU97VgZHvcxXu0XpkwJZbqqLYxv4WHFu1RjuuLgB8qyEGIq1qyQMhOUxDi
ePMXQqxs0uMllTXNMHba4vX8L5TpJAsly2WiB3ep6MHLUNdMD55nnux+1eGbrZMDlq6YnDzDvY9c
LWWk2dd/yZ5m3W9dmgE9PoG9HehIj/f9KR2ISm3NXq9fcqcfHj+3r9voGwvG6BhcTaTxci9Liu8N
to1H1jG3OgrLMZWeZr3xrcfPg2vSmKUje8DBbTJQWJwZLa/iozzDXmncWkqwZO8dn2oGXbpkECer
zHaAlIk0rHV+F4xDSG8dFH/VoKXfFDrNBd8lFqkt55e2Iluvs5poAAqPMFdXzBaFFVKWwoqyyaq8
mQCst3YSJNbpuEBMdRWReE1KTPFpHQCPxGVtZsK3rIU4nIJO+mbuFcDd7MJ3wlxvNp7jtDMAauDT
mZbzbsoIp41yruILMvPbfNCrxO/BRBHT4Vb09GrSIjc2cOrRZtygvpdB4d3Bl3cYOQoCCKE0OH5C
uBv8cYwzC7lrb+phNomJcO9Go6GVw9bJwK7GbmyLWnnqDOGg4iz8H7QlL1gcZYq5HVr43maEez8O
V4vhbjF060PIb4swa6pCaGhMohEGqbIfOazms5HD6v5zfozrwqZ2BqFbs1pX3PrsbS4t9dyafLGH
Wv/MsQtF0/h/zbGbi948iDhaUff+Uy4OyIUztnU7I0LbYgXOByGBxK7cz1ulGLdvhjPaYUb6hBGK
E5SzwcZAOJMI/Lj6UVKdot70SMvCfjI9H9Pxkq110jwnrDvrcaMmwg+w5BCNi3Sx4BReolvmxel+
2ztde1EVDNlf3fuXP1HJhssouH16gVgj1ksIpWlGrFfthmEMALEeFQb3YiZqvYU5AGj19PHI/hWZ
Bbi+tMa92aYNgDO9VmS8xFFWVEIk+30wPwymtf4JPVTtGwqgNc3lV+T8RpGNGNJdnd5up6fib/31
9DWpdRy8t0ufZ7qWZn1LtTSTutSFvjOm+k4n9g9Uxuk2q4PTfAgMAlhRF+qWvdXWTpG6SCN9HsIT
8sN/BKjV2fDv3jxW74/XMcukxw2ucPwQ3NBXneXXXUVLPlD8B5diQ6h6l/591d/Uuj+NvbTLP2+H
zjFTOxM8l5vt/uY3CTSSFHIGNpsO+nPp82ZzsrgrX2ONs7irPYNYpqCOA94dE3MwYThmvA0PtLwr
D3Q5e6bzB7q+6BZ3Xelbt133UgrrJPaKJnrd2r/ItpW5tJ32KwDPaZ+Vb2HSb076dSMilV5kVmST
rvV/vfK5F5E7FOWipqxnyL1eFl8OxeD+Tj8SQneDcqTGxbnReSt5AMr9t3N9sGTZvh1Ud+3tA38F
SqTCord/IK9pUPQRlKe8oGGJKO1P8Ji1/hrU7I20gXA5ppeKASxOh30Df+Wo/zrjMRywDVo09S6c
c/9JuWsuek5Ur0TZPFQ3D02r+XC5P1QvHSkiOg/y86rjor3p+TcQPUeYr9jwanespiCQn7WLt28e
1lwgD/DMBfKemHaD9P/TmznmilDt5nHH1GfN/+KOkdveNAK05rVzc7+2psd4OYmLq5jwv3VbDreN
wWQ6WErHYWj/l5v/B5pLbTVBYWr91iI1Yfj0Ca+1U4WdKINsc2uc6+dkwmeh0Sv9uE5G9c3DdkXA
1EKXHDcP49vDavM4vT8uGa6OHyELtd3o/glbg+7CdS9+rwBbFqIEWrl6xvHkqp35sWX0p2kGtDi4
zII6WyPYJdVevjK9OQT72rCLL8V7TrlpGW4OQnft9qX81aCIqRXYj+cI0hNMPjKohoMBEthhbKIN
smt0LeN2plEgJaeenSpWgBSP/MD6X+Eg7eBtaYeJlweyz1hfgPOYz9qVHw2Gw4HsqHqnuWydhkcP
Vn1wr4e761ruG5GkgvqbFXc4m0KUh9W64Rtr8UzfkJWXjsMDymYZVIGH7DiszOMKcf4lDjEP19Yq
zuupvd/pGgYJZMXN2ZtdwpIV12yEtTBIMI9nl3jib8sM5srcvuANL73Dpne+9I6XYIp9ew29gog7
z9UlJNNvKr17QThY71xIy+Rf/BbImroXixj7bIpa9E9YlSyIZenEpRnGJAK2N8Gi9PwmJrnHW5dz
fRYmuoWvUM701y/rRddIW24OXt+wUSDGY6ciKbpbMyRGy5PNtC0T6UTjWn9+I5bvp0a1B2NmT5N0
s0mjSbqgczI9QPNESMVg+/+4uq/ltpVtXcBPxCrmcEuCAKOcbUk3LFu2mCMY8fTna8DTZ9Wu6q3l
aWtLJAh0jzH+VO6Wftf+s+XOzsGW+6TP4T6rx6sP27vg9t0hJJMJuQtviwfy49BfNXvy4sr1UGC2
lx+UTGXqNQxYMVHXfrYaN+6jW3OU3UdNNGwpy2NU3tmYnKyyB3V+rsrKhp42glRhKV4dF9sV4TbT
HJUk+gil0TWRjH1u053futWXwJ+SYZnrtRxppx9A1FWFlMMOLifFHyY3uAP2ssseEjoYXED3IICy
OFD1eh2kd4jNftKYjWvBDrk36zyeOp87uXUARwxSufPgwhzez9lfh4CXbsomszJeyAlqmBWPEJ7k
e5yJrfk7VnSCvZsNk/vA8cvh191r3kde6/Ib9hVxnDdEXmFU0HrQCkJmG1P8tQ2Aq/OEot95gs3S
1slfnWb3yeFX67M/02QI2JiP6Asbyw/r+pNBzuFHC5uKPsOoeYlyBklu7IO+b81r/Dr8vGdJHXzG
3Ff6qaiRQ7rYniIeNr/o3lA9CfzPpizutd/0ct3DL0OMfxj2TcoXqroX/wK3MbZwxtZ/P0SSfDba
3iPBV3IhXv119YsNyJ6zmFp3+ZdDb35UTLYLR6syNu01YkRxps/zbASaQ4NlVul7+kJEs38z9r03
A/O58RoE27lwwPAB9rO89Iwl8DMQxzhxff7XON8+lr9QHmiXm7VgtOCnGgsZSunvGsthC2FXOVj/
rBl0WqBP+8/VOifRz0YY9EyG9HsFToEjxRxq9dNYHAyLDkVZsPnJhqZtrGTYjFYBd7JUBa1P2IPj
5i1w5tS2peoHcHdh8EA3wCmA0+5z+oI2K2nEwcdWYqtbD0A4ccnjGNy01K05tW1h5oiYnVPbMMua
Nfd/v73sz+kHta+bIMbD81hxQTjF7XuYSrP9KX0r4Tqwml30TEJzA5jLf24g9NuFG4jBVmeHt9rz
qpeaL4MXXdUkFLrAVMkVhrh5LolhgOVMyXr/kMF/x0eBDD44aAkbwuY+B4DGKvBBcFeBDzoxHZWm
n74WtFsJLnezsbtjL0K7FeKiojHKA3Ydl5PcoqwAx4/PsK4v5rMFa6sgd5njmdIa0RZTfnO8YkBr
Rnt3sr83u4tMEtF4sx8T3XjZu1K/ODwc+LjVDg/nhjXLV6XUf/FaFcNsTZrE6goo7vqBA6tLr8co
kadf1KmP+cCimvFQkTitp/7Bw2gDyj43P5Zxaj82Kt/u7fhzZdb7tw2oSNFO68Qc5d6iAvnHz+9x
Djkc+oUeqvmb2YhJK61Vpzo8bREkg9oI9RBIzJWLBxTgw36APxLidyMgd+n79tndXdwCDtugDEUr
gueBgC+mc8H95zSkY7hnw/V5lI0czfsmF7Eh8upjwHKCQVLWGLe/GBylVcPj6aY8vcymTJb0Oc2v
WRhKLVQ2pBS1CLTkjp3DKdAu2BNAjdkMVb4assLfWWTozACGJpDmJPcRXNIk0FSKgGrTiv7QZlI6
ELE8fqsboEbeJV2sd7ltDjyf51E9OkNZDGbOgeBZYFbp8yYNjgR8z5DrFXotVgrz/kejyC0rAlSI
dXzPjd0Y1EE0Ua0KDAaoCYCxCp6Vpo3a3SAnRDP/xckRQoyamx/YMgUtSoFEmQZZkKh/CFkBmOsT
i7SevE/EzMfKWA+5U6HyG7TdWqD6IZ7/nHC+e4nu78Wc0pTYnNIqtKIYDdj/4B4r3Ka5nsZc02q+
BdSIkYhP/a8E9oG5bBk+C/a6MCNIjtcuslHqw7kEontrl3R2yMdhuVN3zfiWxY8svm3jJn59Jiww
njf7GkhtpLbCERBIipGYFeZm9RSYMGyshyXeu5tBbTM4Yv9XfeNsyScP086H7L+q9d41tzdjbFZ4
m5W/LpcJduaDnQ1bzGaUrbvL59sXgFJarGpPTp1VcoA2Cfh62TqS46BAQkrGW1+jG0727UlpM8WL
nr1sj93zNa7v48M1rB024zJGiXJw3StBO35lSNPqbntkLG369mm2md430859cmtNCKlqPHj2Eydu
eznW/K0NpfaOptFuPwINHeqJcB8FxCosJ5l19WYeXAhLfzx6JDngDdylUic4UAWAwf16eYFDPaLd
I2CObnx3PdgRrHWXFVeSdjTAVFgoFvB/NMKzeD75g+mUHQJQRlzNBaZ0jlF/T49h6TsiECbDfPJA
AX5FbG68OvDCmRcMQJA8WmEmX0CzhZrGgMKDc3o3mmV0BwNdtwNkaX+Ghxi73kkKj9P2bNrb8Niw
D5bf1rOpQ8vQwl0JgpyQLsHY1dOKaoTV7Om4/3DZfzhkGuoP9+xDJfvQQWLgzCanIQQSQ9avsNrO
kAseNtsjAjAeO2DEYIXHD+LpI7Zaq9/p0Vm/tL9ub73K5+Xs97Wbq65tT9526WfycRUKCGd94TwC
MVq1um9X4CedJ75LAI+CC0n5C34HsqK+oYs+EyooE7NfPjtqOEVbVehJZJLj47pPlpVx4/RXlAoc
6QirlDcTN3joqtyZDHPLvfelFSFJIomrEu7lZE44cuICGfzR7IZ7gi/ap0mHLa8IpigbObu1HtRm
xwBBhzFwzpHx1D/eUpe0QEZcyGzbJywsTkkkDtCeNNbjVEfFR2gW4MliQs7b6sD7tzK9naaHanLo
CouLV4enzeFJAlLLYW78jJfcHJsDbVrjXStEdml4sz67zehWDeuRL3onYieLV6RVyMaNge4/51BP
Qq4rPTvzwgDzZpXB7BwYDkcMhzRpmXke5SENLodhehjuliNhSCFq0LC537t8/LZ/uf2+1SKPcLMc
HuF6Kdrc+9tTny3e2l3+rXh6PcDtH0sRrZwIm8ntMGgtpJiEVa0PyvvhYd5DUE6FNoysw5qx7Xjb
Gq3W49IqSE1uP/Br09K4de0PEL43o1k6LDr9QnOE/7mqJZta4H/SHOF/HnMK6JFfT68qwfROcNov
NeweK+PAW3yoBZr0FyL6xqA0H24k+N2Hx8awthhlXMKInDKHeMpoOyjRbXPSpOrtwfo8KLY5Y+NO
NYRtVnBOjdPYUnZLzXjRihsBZDiNfrbaUWrOQie2pfbKm0ID0qIp3B1DR7idxWuXJAWqJBfJiiFL
0Fh1kLa7h3t39Ym/9ro/m9kW0Y9J1PuWsCkxU/KmVrcQNlUkTc2PfavEySOWjNRgIXIdbglW68PH
bnjbDc1TDohlpcH5qo0aSBQqlRIT9/YhDN2z8rj1VZQUY3irSaykiuqxCuf0bX2vMiGZjZuzcXbr
VTmPykr1c1ryEbBIDyzOBDQELrbJ9D86NtdluRe130jNq3OYTG+eBac+hCufYi7DMhXYC19rn/NM
BmbJB2MWxxlri2YkpUVWS7M0ydBr+Wsprk/dDFUpGxxaIV/yQvB2Gj5E3WeD83lUXQ2XT+tMonEd
g5F6jQUUOR66D5lAoz9nN1fi/d7fCVBv9NdZ/4TkvJGYOGAh/+g3SFEbf1OGZPhKGLq19E16IfbL
g+Zq2BFSIseuk9AvcLJb9m4CGvHGsX78FWPpH65NiwBEhIFgpdl4mY5nFOdfS1/bizDeYKsUH/RH
L2hjGD0sR2hw9/GDHRqXl98nuo5l4mtHIPWhu2d4JjLrT72MlOlsBtzIZBAmlY5EiHC/RWxnSCG9
evbnUR+LCmLMmKwQcA/hh8wczdznD2ap/BcH81+tZcQDveyw6u4fg0M0rhPcLRHv4+MlWDALr318
LiskjTAlCYSr3dv3PX0EQr2bc+hL9vsUgxXmkZynTYfB/46G9DHImnQbIde3PZXa2TY3w6/JhjO2
7jjf8CUyxlGZsqXP7IjMeD0SHSTC9P52RApiw3hOirxSYaX3+PLoRvXkBKJfDc410WU1DlXR4W33
zJ2++hgKDREOUslzMmTMuEPW77N7MH4/IoLmSToXrUs9nhnTlOIFXZ+pGy/0kB+jTPIps+BQR73X
0U1ZUrd1V063EKXh1QGb7Gmvp+cbFSqJzGlQ4layQeYOwbDndjIXujpknd78hLlnGMedorf8tf7h
wdnk1viNr6k7EBVdWdoKVuKHKEJHYNGUZ6408syVlP5caYq4kq8G5k/ur15yZrx2qBEuPdevJEDi
bwbDGeTaTogUrp2ufxezskd1c5/nWdYkCUUaxzUa145STJoa09yH3kPEit73CtRisCqvxkVtppNZ
OpHqLRC9Oro6dRrdZwdnVCrF1hIekWdilR8q5bejQI9JdOLXpHzwQCZN/Ry2npqAdMdDVxbkM1yu
h/vyYLseil44tQe38uBh4rroTw9mksNTe3huD+eb0WLb2xFM4xpwrXB3xBdSXq73G9O7/kMf7Jks
hbQGIv5dP8368hoyVQQ3j6x/P4fABqvJ92PZv7X/BjbIbLinYV14eiyj+zI6vGiwv65oLjgH+vTy
dUXOQd69Mz3qnavySHpzjQHG2Fq2Va92kKshYDzKxJVdovoFYhhVOWgQ1VPoNaKOaONZtG+E1bAP
/zGZM8jDw5N7Dk1YJxjx83tX+cGkYDBfBKOEMw2BcRdZ70fGGwyNbrmhUUXWs8lNyJs72E23wwDj
UexzWwtJyKvSG6HkgBZndxtcwIi1wYKt0XxgRE4pk1a/NT2WOZYqK64iUPLbY4ayNJGwJSrlVPdJ
Di+1YZvTRjXESARLfPCliI9Vt/I7fYTduLmLjpidmG3jAwOwd3HAhzcm9uIQ2gIa191Dx/ite6MV
oyMnwTMVlcRWh0GG1JraGU1MZoNnMvvgqax94Wy/7Z45FD/CP0rKWUw047DVstqN80C/lPXnJIc8
YZcOwIgiuOnfcUePsg6i8zWqlrSifYu5yjnJiwbFvqXqRyJT9VuPQyCR+UoPO1ds9BLyudW7ibDO
jtccozlJkucs9KrndQiSJEnBaKwGf7lARWSlx+bVlALtIMdXCoAdug4uBrBXwFp8b8G5jv8TTK6T
MDE7sy+7BhOz3T457JNrM4awN7O4vtXOx5AWi8PLSkJwd/8CPGlee8CT2jchJLvoYh7PfG/JObR3
V++SoHN4Evp8Amf0ymLG7mHdhGVysygFJl3b+1xHzUO0YLO0M+hefE8xlLm00tJY2aL3UcefK/b+
1+xA6WnGU1T/BXih7s9Lf5pxwv39bFrZOyifgtXahjhsRJ12qI5O1dG5OqrjI5SCNA29olr6Cw2S
4TFZMrFaEO5xgsaa97QalD8j4Og2C1M4LJqCSJO9K0pxDKnw2x78zWiOOFsONVSrPOyUsZCSzjeu
eNxTlhOArKk+pYYZmve3k2fR60yxHwudE4KjERMOpOYbnmrKhFjltxIS0g2hWlYRvR5hjH9n/fTE
tiw34jaQQawkwTdzosIPJAKbZRrmbC1JKb1be7jC0NT/8PrOXyMGQWHX7TVa2tnKOnS0AKIAJ/VQ
KvYfQ7XcjLNmzE3uJyQc3LI4BrhFTEqOpAHTfPS1Tm+em8qtn9Gx79QSyS1NuHXfqY7ulHZSaXpc
BxbVPMaYYsp+LvXDqHITbyfV3/JftXs8Txc/yukHjER0f2781+2QJU31N3cavj+IfHqS/uM3MZfR
zW459FW2qoXJCiRRz75jUCK2Y6qgqZzXXzBPabP2lx6WlmtsDlT/vRAL2eO4YUo057vav+eO+v+k
t23Yn7xHfpxol1wHfT2JXw/xB5c3Q7Tbmx7n9mY+1HlFAtMGTWqf/B7iDTHQ9zwJGm1L22jkUXEe
fYemr36ajuKvLqvfyzLNcyYsy4yS4Ff5FvvxluYLm7Hvo6KXdFNu3EuydYF+rB0u4aNCWfVwXrFV
O+HT0lG208D8ueAr9KrKN3lKufMfYIbz31k08TzOANYfyfmPWbxqxpcsbqVhmUoJXnw3RLRm1f8/
RPToFvL9fw9t8dx6uD23j3PvYSqRP7ebVnhuW+vw0Hp0Pbf7clS6RJVGlOXr/odv20KaWEBHr7f+
WeUe6wnu+nZ9wyBsgRs3aFjLWlgbhreruHWIU8pSI43E//u25Bf0lySfN85DfZ0BiDU99g+3/pEF
VbW//R8aGUG/KOwVYggH/8nxMQGYCKBNy6RXg20jAcMsG8ntGJZyPjfuYAmO3HCs93/4bP9xWHGS
zSivxyAopyZn8UtQzt8X0gCS2P2gQAPlMZohSdHTW2F08Xm+/Vn9rY+fM8mx/cl5HOSOdQwezP1o
gWzdhm/wOzYlGN6GdcaKten+GfvTwv7EATW1DorjMH0mzxJAYMnZSA6rAVOTCnr2cegOv/bMPRhi
cv+BA3ZeC/DWzD24quda5SDgmjRf7niGkC4RJixqh/fawHS1htw76Wyn9du0vX7ijly6yD6nwq+c
nbfSXXlpxM74O/GWd56LvJjyYL4aMLVb/cpzgw5BneWkOw3vaqnZdFWaXrTppRDdc7VO07zT2C9Z
WQ+y9qBC8nemx0umZeEOs6RdTSrXJFskFSeLJhIB6RynZf5J3bqerFubxZU0qUvTOTJZYn00uN2H
ac6JwNxdZ6Mmj+/1uF3FDxEP01uyTAuWT5tdl3KrW67y7xmw+73dBtv58J/1EzV/uzTg50TNP4Pi
aOqYDF5j6Nh5M23c2a1Ostl4C2tajuugW+akL4+X4CqUwzo1HgH5x10O4IOhDNm7KHSet+AXQ1jT
Ewz9zjcMu+CjxR/QXJ7n0O0eb0scGhNUHCMVNM9VFmieQdChiJWWsf+aPhfDUxx+O5ZlgILaXX6r
rX6wn9lhFO6fSD2MoQDx1f2HytlNjigTlEampIVtHC6tuSd+rrwMCecC2A5j1qSl5FBDzBwVYtJT
xZEQxKT7zmDBeXqWnGr0ojw7qEEueHtdFOHSd9On/9VQmL9Vc9tdG63ZW0Hwc5c6oK9Eu4HtD26n
BzPt4WKI02aRQsj8gKkrgNvNcbXdiy9YffxS00EZL7ks+GPQRPlhaMqYNh0sNyFm7NjsztB7Vagf
svJTrfy0mT9t0ullOV1fJ2l7vFqM79fRtmqoN1zybjSaX47OmF79+ryH7H3E8F6O0oxr7XhxGa9R
UueT67GPPfNATM0m5fbk0Z5sb9O0PZljevT3f4KRRu6A3jZQnwUXDYv9OY4WKzg0rcIBnWyt+3lz
DRNWfqQL7qetvsX+AaBZbfQYsJm2MWALOBamzWV4kpdMsOlU9T0h470PWUvgT5iodgWbERkn9Ioz
1y2XcaZRQlGFc187KJuY3NqcgDbW7XnVikqvaNgFfBNoxxC4HLsxFy+Y2JQQSxiRnj6ZMLv9z4fR
3wUa8PuD82C75+45ItqfJ4/cwB8B4GWmCELI6DbeUe437cj654PIClF+x17vwU3ov/yO/TKUetsX
MzfsgO1oUx02O4MNreNiuG8OO5l8kZ4me6fA7t9WYf5kLWoxpX69E1fWQYdMod94JET0hUh/txhU
GZJG5PPIhMsPdvtKG0F08n/CskqtSVVkVmsyf2jZ9hMTiZMrzzl1Wmd/wPGk42dETWNoH+c5LDnB
RfCZQY0wRUvomXX7ZNcUnPbgL+qcXkka6bZbX+qvlAH9JbiGaufxN21NhmKJk/UjfujBgxkzk91k
vY2mmEK97O0sa+I8mkl0n0GN+I+Md/fx9me7u6LsyhenHUKvnHeh9XhDebcMLtHdzS4NLi30n2Ua
Bpf/LC+X1AP5OnR6FnpaCUoHFDPFuIY134WF7DqbBavfOYsuPc0XgvBFo4vTqTTbtUD3+IhhAeH+
XHKLu1U9+K6UHAr1LtN7Pvjz28CyN1qc7pjHrKcp2TPmAqOoXkUM1WpcYq5yHwEKyqLyZgOSS3Og
gT/xJinVksctaZr1cUw4J7nEAFhdPkaJsTPyYrMcnP4Lz/79G+NV6NqyBdkfwda4jMLWyDERdAPd
sBgrq+rth0XWFdJhob68vvNF59vlwchGSNqiiZCyF49XWNFRx06uidUEN7qwVAlWWwU+AAfbwY3y
3CxVmrrZKpRal8j38pyihPZMcVsV4LTkwIhzqsZUJlhIz4q/AKK+7tY+63CaK0QLGJFpADCZTTfn
DAIn6HbjU83JEuBmdSrYIlCrc+45p8SCfgnoKzsUGt0g8uWYRsVYfWOTqWBQ3Nb7hVTAhN1r8j7g
cMG9/DBtH6an/VP78XTtPGWdp1X2wZPPFev+/s9ytcDQHBAAtNP3yvviM8LW8jLSAsAqVp8BmqtR
BdUIQm7WYkIEdMyCXwo1BFuP5gcHgyeg2pUEgCBKxHhxYc2QWv7MA467ylAm0DwdOoJO37fpkLRf
MBCCkVQgzCJgyAt1B5vXc7fQqXMfTG/jyzODPhEPNb43v6Hz/2uKBS4tPNtRcwG1dEv5RUijN/+5
AL8yJrl0u7DHf/AjLVznlalfUMq8B6YCM5l4b1s3rOuMStux24rVZLPyHdd9lruAu2F82O4qrHTN
Ike31usc4STyiRfSl/+NCTFYHMq3YXIJtK13Sy2uncEyuqGaxvdIRETc5gOrVAdEDk7HxLowh8xd
nFZi0nMjpzUHD5ohA80V1R+Be1UKJ3ZHOeBkeBoFVBYM+wMgxM3ahuJ8zU3qvGy246xlPci5XY07
0fIM/CgkKcT8BSlfJeFv3DFFMVFUEpBYZ0XBgzsXFr3vXCwel97eHlUakR3c7mN2FNX7uH4fz97a
ruKolasOCtKs9kNmia+L0tPynGdJ/Yfu+rG00F3/h/HgWcKv04MSQ5M8LuhY29RiQejlzCH0Oiym
a3rolFB5ckNrvEyQGw+Xyf4xNm43lWh2Gf9eN4M7eFXQaN7f3PeBeLY1e8j67edHtWs16eeBM/B0
1obayrqYJiOB29uj/nZ59vS7AJY6yjXAdXAN4NDFQgR0NgY64NePxBBFJk56Cvc/qKtb/ZK+eVwV
O5aaW71DAqGRU+TNT8FgUBu/y/76IOozG59yQwC/wqZyfg8lEEJJTsbTwpskYOJZQmPwKdBAXtj4
ad5dhVP6l1CBX/WMMxQg6CD93T21TfiJ/rvmPZ4Z0hO+gV4cjk0p59RWq5N6dXJD0pxPb7g/n8wB
rMLwwCiA4cFxkqlG5bHzeG7238ofW3r4PFSl0IEt5zx5cEy0uuHmUqeGYUU7sR9U2k82QKllEjRM
meykWZBwEHbfVn+F3XxYru8N3Mn59PTdLXtcJo1NcL9+fMjVbfLKCjKK/sb2FXawdz9T04x/qj/n
71KUvW5WH9cZm7Mrtgi/7v/sfvegcytE+kU8RSHS1woBJMMs4WHyLOl8gAC0niicmCocc72iHAkX
61GdnOdT6sisN//a/nBsD9M23uyIetV4hJGinvu0CT13sTfquVsMK8eid9qIkTGonEkX1r1x4jIw
SYSyhPV27tZeib7Kx7C0cP+qYzeM6hg31cLsOHuMc08HnolujCYfXKrZNS5JUgkTqcIs6W4uBTP4
dO9X307NcXM1aa8m99z/m1eMeZV/pQwql8LIavu11Yhbe1Sk0aZGtt3LzJmlscXcBBg78hIoeLWF
kQB2LRsB3o6WEU45jXg7Nn7an14YQ5viVKthiQZYeyPrkA4gGsBq5dEA0gEW8mmPfUTO67czGUXu
taQ/5zu+Q9AWMzN7Wn40r2hJ7TNKh53PYMQhqaBRHtgwPNCe5kudZzsdEjYrBZ7SdskFrzSZHTi4
dLv/Nq2iA8JrvRq15vQd171wJuUEdjtGWxsm3kufvLv6pdMxlQxeKGROBUHH83KX7x62CCagdYzO
9YgHZqbdGUGlFz9v7mTRy+fJ7jyxP5mxYaCsqaWfAdMFnSSdJ7d5cElEJ8l2SXUelreGImWMuC+N
jqVR//D92r8G2o7pkw984aTToW8DJZlvSvGZU+ubKdZRyU7dy7MdyeyIlwAesW2sHWI3bRe7791l
e5itKY5G3EabXftnsvpJiLb6GbZUsSNul+poc+yZCsN6hG/nLyEjQPt0KwWZM0xh1OG5VdJ7jJa/
CxJ3r/mBOQI+812hEDCd2PFdOGg6vgX5HMohyCdopd8c40dToWrEJ704ty9BlWlCTJTbrk3m9cmM
BmMjDisoZVpcvojScnvDWW4dQD9dd/IbCnOOSmgm7qgc8wAS08xcpRF1+rNV3LzF11rAg7cp4WWy
y/CYKY2wnzE1ncKNAE3vG/ymR8sj++LRRRxJa7RvjTbr8bI1ApLj3DaESqe9edzei3Ge8tS6YLe0
JvJSgZLyUtufs+sQELyvBSD4wBEoB4IrjAI4chpIMa6rDY/gxhcoYm2nLO1Xy32ULIJt7FYNnYyf
XQCVMXGBytmV0EYaYje7GW/15mi/91EDArHq3WqU+j/2s1720r5N4JKLSgAbLYm0p5JhBkkSSPLc
SqCKx+UQt613bMfnSgBIV/vg71XGBeVzF8jFFdUFU8FDv3zoNxjhspTmyDiLSr/1c+WuDOfdsDQb
dAjK0VNLyZ4ctp6UWz7a+LoLWdn1KSqwlPmA0p6jGxZPFp0FB//CTf9dtEZXjrp5ayROvVjy1IGg
BQ4KFiWeAnBkX+rT+6W7EJOuZm0lgMOVyJu3KrvjWwRu3N6i1pd92itsNlPFDi8gzgysJS2+ZVi2
5Mogm5vcvN5pOb7fRufLUHzuSum/QO6Ljj98YOmhr6RjbY2h5jyvfVKLBVddjgLGDFQJP/Q/eNpj
5RP+Cj6nlWTwlFMgsBRlOO8uhD61QI3RWb9IDEFN3pj8vXRMblbS7GPeEQI5JACRS7XiE8nZImY/
1G4GRgxttOHwZ0Md6x+zLjiIwNB8QrmJbcF6cWh1bVUE7+p51bMCQelf/+CFKx8LCOOfHRh/QI5g
THys7EZfatMpDMEM9gm0r32PobH+Oh2qpPeGvI9wJm/eK8zPwxDQ+UaVVf1Q2inMhoIrKL9C/5SH
K5U2iaima5lxXVdaILHLL/TD0s9/++bFjp7vm/xm0zeUW2Hpy6EyBnmXnXPj0+djKeGiYSFf7Vlh
bBJJtwoek3FjceXoxGmOyIVa2kKe6dbzGSQVu+GQ/Zi8zdaeq8+AHmp01yuU6K+5qpxpTOm7M7Py
Ghi4IQXKjzX6PD5zl/bNzP1v+qVygv/oFaHfunxhmF/5pK1TrjvjGa5YcwoyPqvzxOFJRJRegrEt
QaRLWP1goFsU7mAVVx6t0TUHkbQ+YXZBVYhMFHGITeTBn4FKlk+5wJW8u+Nz4zUYAwHoc5UF97f2
Xyuk8Pa+XNtPx2dTO8sdcMubSn2lpvLxpoeDVZG/6T7PaI2nYfkU6oxFeSj7wYT/Yl7DzZ5uhxGz
lPOgig2Tu38eQVTwOMA1pkDX760RQU+GY5gLeub5+VmpJvdm95B2EZmQFGcYHvO4ABzRDgvAsSND
4xEAx6PJ0jGgjUIeGn+M7XONYiFTNLgvZIpUTWSKhu2ETSRNRu7m9sXQfseCZC0WrHdfj8/rcXoe
H8/j/Xl8qo531THZg4uecngLqqYaVVN9uMwXAk6O1BI7sNxNj4lt7mbw/HFe6Um5Tg8ju7bN1bbd
Wj09GtMLWxbkmVuQM1z38XwZn/dxe8E8q3+s9PdEeavucTZe/7qjzmPZo/WjI+YJ9jasxteKp+DH
phHIG2Gkg/Nxqw4fnxa6m08b6Xavd5/XNSy0m/M8JNdf35bvbexL/OznGXquVgGv1DbUr7Wn83cb
0vLdnudbWoJkfN1yjO2e3J/IuaYU73e1XU45SA3c1XZA2Uf/RBeFF24Ci8qrFFf2ccheD04+9/1T
s/N0kebiaB0sdx9NmchPz2/rL7tDvLAdMm2MT9X4UI15vV4iypNB7fttuKCQUKiZD/0nWauwlcih
txWufS5ZM9ixFG0bb+WNkPrYLd/i3ajyEwxt3vjBLczLw65zkv3jRBpgRpoz7PMI4KXBn2qyZJ4z
Tkuj635834+z/ViJqZBol6Qjjmgdq/HL5UotFZzFVXYZ41t012QDJW7GzQ86LJMZq2ivtILmM2GT
20+Y4xQOSev8kaUBvVzC0tl4hPjQ5XpxT60OC99+04p+KJ1sqzTjsLLGbny5ALZpCAqVffHMCyCZ
zFrDW7w+TkXAGI+XZ9Nj9rQ4PD2yp2r2dMir0rkB8uGpeRKVgsJbLU1rlWmjMl0sp2l9km5C2CjP
UWGjqZyfyrB5DmbVLXnDR54KXQjV2+EaPcpRz57IkZY1HfeMgEIO6l850XN1IZzw1T68YDGRryKg
qFD7XkfaBuxzy07Mxu7P5hfNiJWeI/bgQTaC0vCfwxazO4CkFfalaDc2hV/84Kj7+M1+iQnQQgRQ
cAbf1YOfbmOalBl2Cvg+3T8s3tnah8Teej8h49xeB+vroCPkZ0pUMt8HI+nzIjZ80ALKWnKG3j7a
6yko+OffPgKmxCw6ZcR9/G97izp+7zngZljkudd/y2Rz0Wemlte5GhvI0wUVzNM+tO1xaO9kQ1mp
lRFpnY3PxFmFqbJsv0Ggr9z4239jb0yHcnN1bpe72gjLUTFZliCNR3sOGAVn9fLZWDGBUZT2FLLx
rQwZ6u4jPEfiXipBK/3djEl00Tjn9DRsDNJk32L+LXl9WLkPZ41h8zjat6Gp4+WFu+ykcZhkTXz5
7vkPtiGq4Z2maxZ9qTPSXgeuIcbhKai2/9INScGkms0UJwpU/tz17jG3cwUszuPWC8sq4jNO4Oe8
SIQv7qs/Kf6VitVdUPwjH+7uGp8EDW3GOk3lgtWGCs7ndRfPf6GpoMigqWyeO/otZgQbhQLDP6hw
36ZZxZs+9K0zXdGqvyKb30f1z4h2WIiPLd5G5McW5Mat+5I73mW4X/XymnO96n0PFWJW69aBlbKg
uGMv4gsn7LSLwXXfxZvAiYyXRksnNsmMqsGdfqX8HKFWrbi1ixvyO7fcCo6kTZg0JkDd1oS9LYOl
6EB44yz1h+eqzIpIQMJysFIcTNvfEGf8XV1c2HMm7hq/MRuuLr12+QVIIy6aGKgeRusWsk1r/vmG
PpYNWy3D1uH8GLbSw7KL8RS207L++dGvPvotRj8qoyGWtkEofX9/94YxuGb6dzGtFZYQ26kX7aS8
Giwhbdlga6KJQWlc4/e7KREh0CE4xtnWRnfUjk2c0ffQdCsXrOdDhC80+1M59ev3sBayv1I8TvyV
zmgpIHs5uaWT+Xw6L9PUSVNTrMTCQ9aDWzZAqj+GF7ZEulTLetmz/gGp6D1Q3dJRszJq7sZnI8r3
Y7t3Pk7vxynuWaA5Mhfv4BP4uJO7QpsR00JVjWkrCAaz4f385vzxxnydbWTtuWb/MQE3j7iOvVCa
rLxU1BUHEi/qU1y6S850g4bXWOeP+JayqTVXZ1RXiW7+3Io6zr1NN3vGAy3Wg7UZ2yXbOTzx/TRZ
bXupGoZxlKe5PDzRQXigUa/9ja8B0h/UJMJ7VnN8t1XtmkxUuwXIC+etL3utBcLssJQOO+1BCdXk
PGhvBudZ0romTZTiZvfZKXnAWrq4e3uVWm9vsrFnxIC/Bjfr1k/dcgUng/hdPrDxeOzilR3EuJmN
cTTuVHtW/bV2fJ59W3BJ+7Y4L6LTM+LhCWR9lKn6sdT6GeleqmihnW5l/9X1c/+5YNAhG+/puaI8
VeAb8dPVGYMoaxX3RiKanG46whx7GAjmFcHB4PH75dGbfz+/rTiwji58gcxD+S+/rR/h1oYa+ek7
N7i5GremCPEtZ705kb7OZ3/hJyQyq+Uc96C8bhWob3UxuGni3tOdbWQMC9oRACDIFnus7zap7s13
Iv9eRdqv9bd8kplYHqOTd9FX4my3Gplov+3PwvPYcc9K7eDuvBpFXtnsm1etgTspdmbfyF+RoMvY
WXyTPlans5/7TWRxkLZK4WXF7VqSMu8py2hOWsdB1IgeDq2gUA1N9a2edEqBV934jdxXfgRyX8Hv
66AofkTddU9vnvWSjQUlQ78BCpGsfQrFFQLntDS+AVZ23cpHOxMy8Fai4KVfflpcB7rzg5P1h3a6
I9IyZaIyxN1lSZKLdW+fNs/4wh798hPC70oFqEer9s7z6IZS8VpefUkb3YPqg/Uqat+ntQ/iR7M6
2MvrlZ5+Y2XICCf8c2lcfi0jYNDAh9IP5RdZ9z3QA3GMcKY9ZbN+egqPEnJ24wOStk0K43eDqyMi
A+5Eo05OxPlbI8K7heqIdwv5EcfBS1izSlIjP6IYhAFWkzZOcLyZodoOWumgkw5KgHJQfSfBk6hW
WYQzfUruC1aSVOJxZ0tEF99SBIlbJn41bp5ZxMRNtH524sgSf5A9W00056hSmzQhvPEdbHNJ2oyJ
rvLTksUiWS34nydHxK4sXprLZDCS+DiPD5Dcp7Mx+zVJ9+HXHj5uFuDw6X4blY1lT1FtNl0fnubl
QfO1NLAZfnesOAR8DvV19/v1pfYVnnrpnWn1rmFs4Jbe53f1XcOotzs6AUed0jCtDc1eKrNBS82O
0XlLCvpwe5M8PvlOVGjbbu0rwqZl+ICs2oqP6GDVAVq3I+vKKvjiTOrePs0k/rBgOsbRojSY74Zt
2QhO2wswM0EIv+cfrlFIpdbfcyfvX5RqAEE0/VsnMpaZ1xMvoDPYjjtLBPTZH+4wbnGhGu5nrDNT
llVvzUr6OHBXuaSK6a+ekx2XKXTv8YK5s155Ccjj/hivF7EXV15N0f/9weVRXLV5sQS26qoybiIF
bIdrTVBrkt4n+9m4eho/GqP5nq9ej4Kg8XVxC88hWnrxKzZMVYgivlS+VF91L7aXctJcd1eCFL41
v7nfN89e9LfiYtv9bCGZ620c7QH+bzpj7zLvPMv340KPbe9tINDHN2gpOgrKxqR5oK+WfD56OJZI
9CpJiVQY5/ySzHfJBq8VivOVJgfiNp8urfL0RDK1f9qoslXcQhNHp0nlmXigdBouoIBp4Env0uHi
4+F572mXw8kl1ekXqRjOwIBKRDAeCh3lTmP/yV7glC0hRZg3fUC9L1o277hOvQxQeasm23fccbvs
bXQcu+j1lkTicNGXi1jZFCH5i4kCpST1qU7Q5+4m8UyHg5wlOgucVnKxHcCAOopHVOGe/RGn6dX/
tPArUPrm0YJxLNDo543pcX7Mz9u9qKaseD8///u+2esVX94AW9qxx5usjAMzE6eT+6/b/rbnry8x
G0dsjsXQ33cir89S07Vp4fL3eZwRDcV7p5iuDFisZGH3pZ1JJ/UkO3xqfXHzGBe+Fa3p2a7+3rnH
dvLiZFEOfbpl09RAWfkUDhhP3e5tTiPAZUBoy8Ap5wcs0r63ol4oMyJQotEx+PztiSdjKtdEOWH+
LsmP/jTXImSd7kqqBQF3KY7a5aS8TSag3w0TOq1jqUR7GMZdhvVNqoPc+8ycGt1Yb4ZxDG3CNDHo
IN0q2jAQSjqptEmzpx5duN9CYnuweWzWAuh3ukxYTux57URbvU8teN2z4mRBe8wZStfKYLMdsOJc
HYIVZ6umUkuWuK0t5nfdrX53RQyYuy4dy2GWUazCoeWLCTioZTtpsz/LKJtGulPwy8oY3ZgcT2AR
RulXdBFmjryr0W6GC449OYrNjFei1gnVPx/EQNhW+SRnVx4i1JrSaWdM6YoUz1uKhC1MTrsjSY8i
HRzzIPDL4k5Kzx/WjtltLivVlVu7PRMRU83AD0cOry4jOvJ50JU1vYtwZPdX9z7ujPX/yLqz5TaS
JkvATwQz7AncYt8piiIF8QYmgYXEvu9PP19kqmp6esyi+VdLIgkkIjzczzl+XEUP7vmDmjGUU9to
PH0gZ6A2TGlesgQmiaVG+fDXUiOfb0aVpsGci2Ww1JhcTQgw7qGZN1Hv2ion65w3af4v4rCotuAN
wJlJpTXPh7UzFynXOp0p44dzgzGurfsuLODMBFSagDPqElg084rNoV38fprI6+v+QI/U7o+ypbQI
IW+z65Uu3ceme8kbD9o5MttQLPXi5YCMYRJ/x1pnWUvhNjU6jbnFKvpLMuQJzL9DECEklfuTl4rY
dwrUMl6ZwllnumXIyE39UTdWNZ2F9p8Km7whVWGnDbsUzkCKYovGWcvuM5jjEM4StfOMI2rn80XU
zjbuaCgmidaiedSZlSHMbGqk09+XX7ZKMJUaLVMqV6VVtWiZDregZdK+djr0in/I9K3Jk9VGWGZX
qSut4qSR/3cpK7OTRrAX+eeh+l2xyuideAQldiYIB3YmjNECBXENE6aW788rE3fTNMPCYxSThrav
DEu5fPjIlsnK5EiRar7Lp7a5tnxkt5+F6zB3HZaWjddLhp1iq7r/K8DK5MOolHy19Vy1s0f2gO2i
gSlKEQrQ5r0S1LUGfJ91DNO3LShgqQrNnAuLQ6N1WrQy/PrjGgwvf+pTfU8ap8toIi3853Sq7/Zh
uvfCyIBid6Jz6NqNuhFOIKmPvQuVsXdx4UjyafjrsTow/HW9Hh2uo811dDc8QhsyC6lgGG06C9bn
0Z/9nTtOrUl8Z+74NazUnuVyRYO2TtdWwTCIXSvnv8+13HJULbE2CdKwc67v2jWUpMrDTXMiFJOa
t1X+bswKjbDRK8aPn/5cfp74LmX6pRxeqX869Q+n/qbMb6+3OCFN8tzk+fkmkrLVHyzSVfdZ1Mp/
R1tMjv35vTdReVNiBUOn2uu20rwcOGmNFtfRZPmyLY2OeDtZT21++2t6Wb0G00s9nrMTWzzTxxPW
B/eD+PGpY314v6BxHtFrVsYr4444Jo/u+mC0N14762vHy3hWZ9KQQ+iPaT8XIe1BAk3OrfyhJeHN
fxoVI29Gtsz18kL7FejZnhogZwTK27PQjE8jStULmkYPY7ittNoRw10cgbUecs1xoRFuOz4lt+9T
nTFdYmvfufSH/84ue+VPCUf5sz8fnEH5y54a2aWzJcKogwZUAC7qx3fJjbTGur3e17/WY7e8H+mi
T8smF/3Blfwuu8y+cjxEgVASicF79lZJDEYmA8Mh4dQhGlODEXDdl9Xkr0Rke279TjXw13Mr9eo7
Zpv3XfAnuiTmRGUq8wOi0Rf9qJpRmRQhH9N+1BIntXmneutEt85DU1Kxc0ZFhl7d7mbFudzHd76E
eXNx6eW0fNktX6LzS7x8mZxHxfPovKSkHsbr4TwKqV2U7RdHpa9NBbRE0GjUSrl9nodpK3udwLsO
geOikT1LUMI+Bvqm8ddh3g6jZcMoOidaELaZn0ngTWMvhPwka9aQ2lx9izlfPnWE1HRnGt77NEtD
h2XwyXLTYAUs1wxLAjdN2p2LFcANbM0VnZoA/E/oRMoatYE2Nrm0GVuF5iTfXFahg63CPqzNTSXf
KpkAeBYi7rv6KiFkc4+e5yL/kdaYCDI8VwfzOyhklA5xXq1e2KCt3uK8vv6/E6ILeTY1fkY5V0+9
NMuZv16a8/2guht0fACpe/yGSXOpe4WKz3us48t7Jvq9vIgiEpzqQueNG1MS9iqV4MwkCs3L9Scv
zp8rQ39D97BXu9F1fesUbuFjtLzcbdxdMo7TqW3SYKa+H155056MbAPp1BjSbt/nn/PXOSD00d4n
05vMgTK9ySqTcwXveeLy5sqwNAT2oXao1MR6EwsddJHTbxY5t7fgcKs7weJw67CLBJkrSW047Gzf
//B6EvYZm4fJUU/TZcTfUvv8aOdL7SxWUKeCheXNcliql3aDajTw5q5GOu4GdyZJpxDOLn7YF143
dw6Li9RlUu8c3CiZv9FL+/IF+XKuhalVZ+bXvW3cE0eENFe0fuZL38/b+8G5/uYUungR2vGpnvt1
zWhK7EQZo6wCbqhaAlgqUO7KEynAiXldB8uDXRfMhSUEO5gzZddTmHMJtqgVMkZ08uTtlFHJt94k
zxuhuxS8AN9JVQUlBHPl3v7rFZ28e4SBb4FgyZDT9Li8lt+9Eu7Pbj1IC9wwB5rpqCJ08M03v+IZ
REapDiGT0M5rKxjioruOuudTb34Brfe060YEW/gc+PteAS/zej23LttjKO+240tU345zh07EdmMV
RC6yR56dBlOsvOfmI48VokP+a/KX3kTXSjP7x7yw/T9Z+2LfckPOTSNzSdqhRczZaH1pVH9xDONo
PK8EU+MiMw6xHZ/FQo81mdmB+7ByhhtwYOJuSm6ukTzXz/2STQFg7zT4pTrcVstt6Lr9Xvi6/sqO
nt8UFwpuFdV/5TYEKQWRHrQlnejLdz9/5RaYDzZyvbjQvSTPPjuCLimg88PSD2Xubd++RK0t2Woo
m2AfoUpEY5c7RfORD90cV1athaceXotVPzTpMco8RqEahKZqeiZx4TBEXVnuF6R050FEG1YYPM6D
fWFwPHXO4ydtIFCCAZ9SRCXXuE+homTUob2SrgRNDJzMMO5tEzHUqhS4USOKm6dZtoeQrLyUTY+N
T9/tisonUGE79rEXPyE83qlrjJk2Vs+o4xz9oadknJT/MB21Vp4Mqp14Vu0UH8NSGa/UpPWIFPFf
l2T8WOhL/eVZyElB1gF2bcY/BfHrkqYe0683JKDuPoRL7n3z50LrEvrYb7rV2v7X3v6QAvsXO12u
1BrVRrbamBdJ3mrqK8M27+3iPtSpwAEwuzrVzQe0b51/ZXT6hUOwXKi4lWPtPFAn3ylXQXj9+6J/
K/V83jD3+A+z29Tp9vzLe3q+0WVU3teF7w7P3oWO1zt0YXz5IeyQgD388aE7j1TfPcX0bvtV+YT2
KWEr859MCA7MzQ+hl91lG3/EHxWQmaKDZBSDiNTmjf4b/Nkl7YBfP3p6DahAXgAg+c9Cnq3S9D+g
U/M1dBWmsDH9O3gY7Gaq5Svw/LKKtc3bTiE9eHOjAwBWGHxM/JEopesnA65tAAXmJBqZzKCO7Z1L
f1ZQVgiHj41B4flDpFiPSwtfFtk29cx8cP+2wXb8s6h+68tj/jn19iZyZou3po90L8FbNKOB//W4
y9Wm54X/Lb+nB8OO2TN6bEBxc2/QEqkNfLP8WXgzkhyslSn+yb3BWyrv5+vPXA7iHvCC4xp5cZzC
dSEHyGMohKiwHHighRdvu/IJYMFb3hCBAXu3yeslrnFchVXda1ppqgBN7f7GSEjvPrEFuG3ZEtSr
b9qNfftutviAPUSn3vn2Vha7yn/y2VdYz+ccBzarfAJzgNKesB/JDMDvDtBFtWYqqcERs0zOZGag
rq6DqL5GLGAhj9wcuge6LwCS+dw6mHO9eLRhwa7nHoE/gDfgRG6lcYplOssPs0dZA2+a+WRhXqDs
pxlGwxDAu19XID5hFA47Z/QFF+SPyQv+oMm0Pl8NsmdGLB0OhkdYPlmx4iyhxOFEF+z3UECPiNcT
vAPkkd8Y01C7Tu0+r9q+SwEY6Eu6kBSXW2AoItq6ZGUQFglF4bfiJ5b5wE/ktQYgnQ1X/17UVxfZ
ko2rP57tu+UeB5dzczOqtDfP5s5sJRu6ec+rJFtjHyprh7GjkZ4Ar8Eh8BogQJPPnDkqPjcWOMSA
EQt4Gq/uRMQ7sgHoXun0lP7ZbsFXU6E1+1a6N33A3fxsEjVi5juacCoNvyqaNxizPTsALrhLiQPI
GB3m2GxmsuasGbsdLJVnG+UcRufCdqAsQ3kTrZb6DiVK7DDzonYeuIaWeiGHw2gcODtEjctsmQf9
UNg1Bc2HC9BR1AVsPm/ClyHLrGKyqhyOzu0zhu+IDOuAkSbE/yK7qasQojgQHvfpdvEO5styD+NP
4RXfqMHavo9BhI28ZQybbGRRe50fFIgrl72YLBE/7zXNFqY7sBp82U96IoHhkna1H/Scep5etKsC
7u/5vnsGKdEC0vuPa7lPmUJN/Yk45LPwhr3tg06MVhlYOekVwQKgzEvb1kLDLvxc5hk2+yQzWFXq
m1XvRlv1tld1DOzl7LG14KP+aN1gUgdiu/rBoMjl4GSfLgfrQtiw93kjHu3XhibSnNSq/KJmS0S1
hrZ5c0K+TqKpe+JkYnRzlaw5Zz5bz1CvTR0jyhWfmPd18ull2rYoNdvWht1V6pGPNGzcS9TwI21c
P/KREGv27mMmLaSmQBEQmRpVHrezFKZGV2HvvmWQk/lexdgaPXvrXpHLNG0yyyIEGr8I/UkJvSP6
8LxIBSipRcadFQxg8cOLEiMIVNbJC4x4l9tGW1JP/SG8NfaBkynowTdqMA6YqiXCUcKIJ65TP/k6
rbzvp6Xd0M0EFy+vjT2UN+2n+c9TqWZaZPuqRXqYL7bjQmeS1xiis7ux+oOaTrWEiz8SPvYQfxht
PP7kvoIvzu8jUYTwLIafmJv8y66irdwOEjs7zBhLznh3DRO1XHbGqb0dz2Tgks5j+Z2H4/ux9VjN
lbWPqI7jwSHVVLnZ6K3ayTAP8LDwg9M1+5PZjZwhqHvKn2hn5KKhNo+/G1YgljrkszLtYPkAOA8i
n4TYC3IgMuqOX/1c1/JDtzT7eAYVjGKCgvF8/oWR+lcomdFAJsfdS0PkUrvO5PejfYtaOIRvuyZW
vWRoTch5C6R4/Vcce6Yv0ch+yl7xa1lGlrPicPGoYSy9byTUvSm9ebwWRCcFweex5U+KQ2+xOMxU
hg9U9ABZduqtDotWqcxtRJoSM/9o339x89/jwJDIYCw3UP4FW48yZJqf3Rj6w7S0Vri1KbY1iTVV
+TDp7XRCkXvns9nmcpNY3VQeQl54Tph6+0fajPVyAnnNyNTKRMlzQ7Xq5/Hq0UzxaLeSh7jZ9nfb
/tpsh9Ngo9eD//JkiEfKGYlYizWsaTLBdwPDwibFmpNLbe8MovnAPgLfoJcO37D7qL65etIY9hwr
B2D4xkIb1oeJafyr5rJdXXzzGj4XIe5jlCkKBW5POavTUNL+8uFVLT68zJDJTJou8+qQ/XCEwQ65
0bU6FNOEX19vp++CsFvzzM+zplqoYgiewd/ntOqlPJ97D5krzby2zmO8sPhkpZFtFyGUGqdZbpq+
9MJUjCpvmt67w1/wFKGVEqQDnzzjhLrsZHgssZPZbP9G7muicSAZSyN3ie9zYu1U9R89N4Fk6YhN
dvx5lrqHP2NtUCMUB6LDcaHOdWLsJ0ditmOxXFdUXUIyk6uG7Kr4Wbw2ZDQeF5a5tqzLl86/pMrq
u3KEQFGk1zpPiFlibBXU0UtTF47n4JeMu079ku2c+zdVR/xTnu3zuHM8A1SvWrk3uFqkhqntryEd
piKRDoccuBgyYjnsNrHFksmirdRbFvAn/2lY7LwmF8ZpT/4J7svvAlIak6BLaUwKlPbMHhO2/AvH
Rwb043/WPkKBt8rBCZmIBqluAsNRu046E4Bzkltn+gCxOciSAQJ8rvRFRFP6Ulh9RV8PISyLEvs8
kSVHXxpGYXy8old/MpcfJ52Nm6AR32sJT/QzuHgqmr0o8EcVFv+Et6EJ8ZOB8AN3vGEtJZwSzET/
spp5Hz4SatRkp7rwY6ZCjAVrMd/RXF4/Wo3Ox1aGgDn1S9pUPbTlzm7mf3NvKtr5QIRYGZh2bksZ
XMV+ArsmXk1yN3SRzhx3uoZy6v6lgbEhU4mzXDLqhw+7zkVGCrFGuw5lDJm4+b82plvOqjgm2+ZE
t6upgefmfUEhUcsU6ufVoHrv7yIAfX/96K90lMf9W7597t4Khnr3StXuLdfdUGtVOxfzArlS1/LN
8qKeXas5PRXqj87kThrdeXK7een7tKOTCbq1eDsqv199opKcdUNRT8PgsCdc17wrp2BmNVOKXpE3
mLGcufaBooxuYT2Xg40mZnd5PhScrulbtqfEUIHFgVQUJCfvzgAJktgaEv0k5ZBdHMeLj5DLaHKS
eY0FCrnzzQkrBD3RisxvRgkq2b4bldoovGRfy5+SFf9OpuJvZDpOvzwnNdiSdalWZV3VOJzdoAMg
WBFFTLI8drKS52cnx1gtcZL6z15tzhIhWXzVHq74WSUoAhgvPoJuxwV0yxxq867r+H/5W6kZdyFJ
FOmfaklh/vdBu76RBuQa2UCsTrAWcbKfqt9yL3ZU7kWJ9KpMLH46UJI676jcQPEtONzORM/ruS0j
zNqUcjWhNikcBCnRRIvNpJflvaNQ2478ZepQJw5di98nn5MkZZb5xL8zxzElxGXVO5hMdcFqNIVC
fZI8b+w/eYomaptLIjbL8Xo1bgu/o5tU5PZMNZs+w7Yl7Mq3gzTs2U3KnjQ5vE+jN37hv3i7peFD
hAhwNNn9tbFUezLYSJhVuJEVFD2uT1ZOWsBu4UpaSA8JyqnJARbJEmmtQrEp0lI/qS3orLZxe/Vb
6phKtHRxL+/99b2/eNZvM7F72w2fhuTItSjz4kInBQ5NELasjZHCHN4tmMNKf48ayMKg+1XXHS3b
2N4Yq6nSk/rgK/YErSyXSUG2q3mZXqMnVWyTNvkx9pdUN+fQa9BRw3Ev2tXGMl3GbxMEsBaCurdX
4a6U6z3NVzoGVz35nSe1srH/YlvHaUqp2wFpIZu+EzdjnmIuuVbcLFrbUz85t1mSYsNtvAbQjVfk
DaXvJqJ+ePOW4kxTGchcbVTBqJzBG7um6KfWcfAWLL3nlx9SxKcsiqQoBDKWJhKcAv/hWrWyJuRq
YOjhBDZsLAYe/yYUl92HI+DivhE0JbdeVBMZ8otgv2fzu+j576X3M1SAY1IiGlyee1AkZ52+Ab+9
eWjmrkmaHnUXqHqFemEVD7eToF54VEfx6BF2BC6Qzrbc93EfQsNF96GHkLRLD1Cw1ZOVnFiUUyzn
2o8cHL9GD3O1nqNsffexg5HkbuQlg/g8YK/n+3IaqWn0Ku3DirdlHbvuF2f2w3jTcCScDQ4BlW0/
dQi4lfvHe59QSPiZfCp7ggTS6Oi/SgTlhJWbbuxQvkm9RL/nwFi5qbJc/UdgPletBB0iHVKJoSFR
x6Xt6x2lGuoZayzrYulXflX2P2/9wq2fZTNz6kVvnmX0NqmMXCXeu6+QAJvQtvM7gnYg2eFXQI5R
zXxxQ013141aS6wqq+THwW1vzfya03n1pdjOJ/mdU2S3SvEU8aEEhMI+O6Rit74I6WnPn6P4+WL7
7AfQhIdWS86uq0G53C+aCxbp8uoXK5oD28cw/bHDvdJKxVLZbOew7szPner/K5a67drZXfs50OVF
R0xNTn5Zf+BBCDwHKwYctE3loHoqsUPyFVVi6FXcWmWb20vzKSVeNJ8sTGlw2Q69vBBaJWcgrbid
CA9E0e0CLXJ5hDTQ2SXLHavLQjlXahUerXPsNdcasqIkD8u93So/YVo2vgIlntzC1b8i2tChxBgm
xDt7vfKpArcAECkKZweMRcBSv1jScTG45gfbw7D8qri9Mmc8GrJXKxfCLXq99vdTibH8TtWDSzvG
TThV6e3A9FFDy15HBOXdpTcha52Kmv5VUh5F95EkGFfnTiQK3O7q+8rL5J1fowvTop3UKKT7WEVZ
WwrgifzNvUdzyGPqhUh6E8MDXdxBVAMdmz4qo0r1WyjwIZJ+hBrrOCbfSX+KKOMcLssTIJlw5wbS
M0bOQ+ZC4ScSOe0uliK3o88gvYTHTt7venrH6MX0Bq58bmYqWyELgkSa4lCIfcS1bpd/i1+nQkVv
XRsbEtHdyFF/6DzO17g6pnW4UlwRDj3S2ad92MsKV5+MwDVH2gNV8JkrF4IgFPZmCTqSAff+U2UJ
zpYDqOWd5nH6955hgp8oLM9Gq4TTa7kYAQO2jUNgReCBKAAC6fJagg7vu4i9d3w1qq9piEO4qNQB
dKnQyqlylW7Iu+vuBWiegyUwXaojviMBjKELXocQGP/2tEv3Vta+YjKhcGJgEWSQ6t7ipw/JJxTz
yzPnjPM4DFQCwxhPuIJ6qHS0XCVaRo8v97K7vEsm7FqpNQoXnBxVe8tbXzygmypjf8ubfvbVjy69
VeSJ+mZejiFa+PfrM/KqDTaSetwyA589+eSt5/HQIrvKpLm+7zqNP/z78/g8WRFaGNrVDakCGw8e
37S1v4ufzkkmalOuloyXWgWsyr8wuuXjIg+sU1ZRpfIdpf/k2oKa8H/lQ+s4lU+65bKv/ZReTk+F
35omPZWH7NsmP45XM4kGHRyl080kSCfxOQxZ56QHbBIF5+pc+W9jLH4BA9m3NRR+275DaQsU3mwc
MmsaX1s3SbSoytSfu6c5mb7tHA43jR30l7pKdlV8tV3Bnn4ciZXNY8c+k+VGL/qusRLBkZxrUfaT
hmA31QI7VJWpRwele+SCp6xXqprdzbCC2VaWixAFKLTHIwmM/H/H0dPNDxVMzxfogQBxnBazvSDG
dHjkgER/IONbn/Iuqq9mjrDnY3fICy0ZV7Ld7fjDzJ63T6jdqud2BucbxpkHv9bj1HfJI9LvWnyc
xyIYyNKy+b1ZSdnr7RWm/mhXfyzRISNkCi8eZaW1+FP4wsVUG5Gp3Y8GsF8PBGDEWsx8ds8X2gr8
XCC+8gkHlvuy65B2y7qpPV0Myeqn0mzxM2t4VzZpXTXdK4Fjlu4ximPFIN+6ZJFFppDjdar71BM9
dA8AXRLeqDMf2LdqEKVxZUQjrdDy9Vb9KYGCj1zF6SRmA2vkxCzaAg+Qrf4M+MK61lg9h3SV+6ib
Tx6q40eqJ0bxEA0ZxUUR0jRFsmUre1qQ5tNpwO/ZJjIo4F8/XE8MnLAdOJ0gF+HN1/Ok54xy0kgu
hrKboADbtC/hoHTS1wsLrdBPjAjSKSDx46g7zm1eVryF10GxrSfiWu6IocG5OOpK593hxVctwjg/
4ll03yVh/ICKToINq9S+9KjcU/MjVWn2dTMTOtK4oSoS4WxAfsYxZ1GdqaY6i0IzWYoIl+0VuqlI
nYZ78s/95fmWqlMRd/gWK1WnAt63LxiowAWBbZNtLe1CzXJWAtzGJRZLNfVsUFarXc89WY7TKsxa
bgHZaALXSFlucr8AOh+9UVgVf4UpEsxHavqA/hky+MQ22TkVLh1GCQ9wZ30MbSZeutLawiUqjNzJ
6JXLJugixSvHGJiE/czLZJLGvnA9xyYkBH/ubdSRQ532H9uBVxn4AllVXO7Dfolrvq0vw8IXi2ub
G/Rpc+Oxws4WXonYDSf8ke5UgIWd6vkAIT2f/dhLKX7aKodm48YEOvlTXEFxvNRyo+SJzIqwLd8F
0XTXVZa9k84sOFaPBMw2M69d2wvXcJA/PW9F79bgdgvnO0UfPLoFwOovXO+fOLA2oyUomc1g+iKT
/h1Hh+FzHLKS4NjbpS0l1z2GAsu22K1jGX/8QWtW/uM4wSpE8fPYyyj8dcZ19LbjJee7JOY4UPvc
h+8kSZVNSO4/1GXI0GmSOlSyr8KOv5DvW7AuJY5U0kcrdC5NRPaBvbhMBH/HwkE4/4LprFetVZG9
SuhNT6MnhPaXRy3w8dMW9tJ0x6GVF0lF0l+tgEt+g+RrBW8U73Fx7eKm82iXguf4cRFMrVPQO8Y/
7wOinPDOfspqdqn+dLm5ScIbBz71nA5LZehiZUKtBnRu7WbXnUQ6LTo9WzTchKFFWlv4GnBQc0U4
+9XGmU7x00fvirYUlAu5RkKdH2auRLXgM1RwoSXBraxtWkAChcNkAyop5LhjRAwhxw2j3ScN1Wkp
EkiiTejxUbApdwH9nwfXmBhyfVfBK03URE4vSvI6db4fmM/gpBVQX5CvJeorhWxz8Ki3BQrW76TW
gtqCbDU+SOpFQi9UBlV4AdcgMx0c6arCwzuXPeOmZDJSZwk0XFT2/NSY5AFKvj6UxsoqYtli8LNP
m7EOBmtk+ObU4u+LshyttWN+G7cPjHP0gT9bpvce2MuFtgrMSXRpVy/tMhal7q8VDkVjXpL+By0Q
ExRLY/5V6ZVnAJ4J48nm/CuaVpR0EGde37ukWUMZdk+aNfyFnxrnww+ef8sKEdnuKhtYv1zFxLyw
Jgz3cCo88c3rNcry32/1IrHRzSyFcU07yC0XOkK0Lvk3upfW1dDAxAn1ZT9Y/fY8VIp045ExfqdO
6o0IISbboNqf8UfcTEanyegyGeX3o/xklDMHUxerxrJJLZ8NPSOXf3tGVjRf4wq8usJhoQbMUJsU
+YTq8sd/fiwvhxoEQfdb9HIZMJs7/15/v5800/eXhny3TAKVjH7xn7tsuACWa1npO9tykwMzTfbD
WdXlulXWZbb+61tkCtSZo6z/l6lsfc+ilhd6vtastm+e7j2Yft3yf1dqbpflOTtefLG2Y3CXjuWY
A4STxeBuX63/N3z1P3e77FVZWl8kBnes7RjcXV8NL3+fy4YSE+mt7iHG5hlG8sGPdn5t0IFb/Ggf
q3q+o7d9lWlQ9BRWybhOZcuQjC2VbPEXtOi1/pNsEbtSbQXJlv7YDiXP8tax0ol+8129vn+vZPrb
/SD/GKS6tW25vn6PjVvHxhO2FjqRzttdh235Oe6wLa8U2+Viu1hsn+/t5ZK5UuvQN1vPSLivHCxc
Z7wZ59mg+iCSOma6+ivPl4AmG1/wr0pyKM2J/+z6AHiZUomhuGFWEHcdVW+6RICdRsp0y+8AaEqN
gIeLfRIe2GYv91YGnQSdQCg530Ja2P54vkkKzwnNtl58GjkAjL5lf0hzNsUWBUNjWQeBn4rt0iIo
WPADz21ob8FtPb9QR9tppdrk2VT7lw2gvVkmZh7VisbP9C5z14tUaTMKPbnQ77pVRaIyEv4v9zNt
CUNxqSlVxzc9aLfXdCxD2vySshgyuMk71WrxM/+6N2g71JaTd0lrKNC099X6k/fFzG2IkVYsyHTc
EqVTL0U6FuX+3VVDm5Qf5OPhvAC1G0YHk74amobUZ89RlbPqB/z4IikOuKAlXJav74WpOJXyt08u
ee3oze0KATnMkPoygPOxCxKQuEHO/tMxpY0z8KIUMsrI/gUaLj/VcP5X5dqNcT6kphWtW8Ntt6hd
8PujUhfb8gZuaW4stayKKR1Xeqh2Dvw3bxoTcDMRYFZVcdZAGsjrRnnY2PT3mMVK/WaGT1dHcX4k
O6azMxX7fgh9uI/X3JvaQMpgeW5wcIvoofJZGcrnVLYN/SCyvwsbkDou1tUi/QCiphK83UzGpP7Q
oyJHffTGRDsuG3Uy1qH0YmyIymYjCyYfKUwhLwi03SOA0WBZYhtZQ3pr5ZMrXu4sD6NVUUgqcyYJ
jqcGBXK4i04GzT5Gy93LdveyMnkVRMQ3ti2xljm7tSV+kNczfxj3q6tEsWyG8LFToE94Ygo6z6gz
PgG6pFljPaOTV6HYhZXAbeX2fWzuQ3pjQfQEZn16ovs6iFYWPNZ7i1HV7dVxJ01e72NAHbw1Q81g
JB4QLWJqZCZEV5jVPWzSw2LE7pEJTmiyA6fXfc0xbwdIllq3UgubUpreZs9Wgaai3M+NPx0tCQS9
jASrjsYINCcBzLtcWGoUm5Hok80EmZS+Hve5VJseQ8WJVD3nB3eus35SA34qY1cgS1pz99bJhe3W
V9UlBYnU5tF79EiaGLCGoiAthEP6cA3li0RQJpTi2B6ohGXyud6/eg3YlqD9WvXIlMDJmorBIHIk
VOfM6/CCZBfKc8AGUyYwt3gBRAAV1giUUhBE4uw8AHBSkASS4vK3UujsMjP2hzoiOYrleFiByZ5a
tBCRWXutcbEN8MhNQc1+7twH8QkRah1kBMoWGUuKDgQIjLvwsaMU9ZkjWUooheZdjs7DsNw/szFk
n6ZxhCwRfh8Z79LPsFp/9OdxoLAOhd5x07rz3OEHw/Oq0sjMm1G+cao04rh2qO27w2ux8bzVM18b
+mLDdy9hJD0zIysd/GPCRHXgC3l94StvmtOzpoGEtDUhSwM1mKzCD31pwDqUl8OIaS8lXd13ki2f
3cnFq2aJizUNrKhU4ihTSVkabyngmBK2KnUV8OHYr+gJxtEmKkKsbW7FpXlrxoeKSGaBHmg+X54v
fdE4yAwliVUWBq0TCKjSyk7q181dfRHmGJVMQK38YFKwjntHjRn7mkp5G9SOxIdFzZGF2u7nMRdm
9izOjNropdnm/3VcIXxY9Feh3C790MpMaqdNZRBlIK10rttGxcXh1XvJ7AdIEEqXJqWBpZW+++HV
k2HqOMAc76furBK1+aHl5vEMnqvWvNvPolSEcQDUvF56e+hxF4wK3oh09IgpIkjatPNtoJdNqOLK
mHWlflF4pUHezpJg+kqJWln1PLpHB1EeOx+0HgkkBbWZw1BUdLf+NSGHnCv1DniVWAES89TmuOuP
x2YCuhte5FDiC/AaZ/M8NZ9MVDrSWtiNBd9e/PYFHnJ+BBWRiUoTH6IxDqW/MeDCvbs79lpXH0Ev
u2JFUUeACS37c4+VXd3WpjuA7wlmh5lawVJVJ9NsCIxYy1gqBauCDpGE+WXwo3kjwhBCZ5V8loxd
dQpvqMBPkczJ+fCacWz3qINnyi670bHLtP2/Hk0d/cY7VdqPTSN1br/khjLM3HFYmQ+zbDkvHFb6
caVfRPpee+tJtwJ3OXeRu+T2PwrXuskzayboay0/9Y0YzQf9payPtr6gLKJIztRL5pqsGr4W9g2r
cglDZ6wlrjLbuJTCOiWrOglzZyxDZy4sN3ge9HJZhEw7p/eQTL4UBs9cS/Sr7WOpXTpQJLUX/yxq
633jUKxtSo1WdGudWLdQTZY6uVU99MHXNweTMAc7TUblYVQebq+j9XV0KY2qy5fS8iWnkePyUimO
4stLvjg6PhuJY35Z7xXHfHezkYbLxsFAMf1X2m22nSdirtg2KpFxGPOWwijO+SxaD6PllsMwzOLS
ynFcPrRul5rnNHh8mUd6rpXMRsEmy06nrMp2oFHORKwzxPeS8SSE6N1lrrfkrXKpL3jQkH/3Hnil
GcfaMl1E7cyraFah/FSrT4Ym+yjAj24jgin6c9Fc99eAq25u337I2bKtC5WCVvyv52jbN3TRP1gs
G7ArugxK5S8DcY8b/q9NnjL5cpdvSO1eO3fSUcVPpnV9wwQNKzapeOP8//F2H7+CYQ1lOu5ZuDKN
MBlMyAafNc0xmULKLo1h2GH8bVGv0h7R2LdOFuBXlb7RjcArmvlgx6DdCKoOazRq7Nb46e49NEqf
p9wH08Y7+k4VCqqB4zw7se3L5YFAlQ+qS6j6s1h5YUP2fM1x3X6NUUvTWxjSceNKFnz0q5+IJHRZ
u/Tpp55MAYa9f3I6Y9DJaRaAPrwAw9545xbf7qzvc+3bVIDPve4ftSKYc8iJQIohECxqB4KdQ/fm
tzORpFPKBoOyJzHGg1I/fK2ZpLqd8X70btZGp4BbcH1zptT6ZPeaiL0afyjEeyEfJ8AO8PG9bdCi
J5XFgBJev0vUaWNxGgr5YPm2AJK4mWHLkr+S8Y01xrTLZXfLY4dLahUunMwn5m9mbIxlbIwhN8a2
hpkxshckXtwuNW9uRf2LAi3uaVD4fLil4RSMXmv3fTvzO/gM/2YylPk4Z3VqNayLrP0QRmxap2nm
TgBf8ygOYx7XJy2zY9Z8EQ20V5a+vrlG3Gow6+ZsaeVzjQEbVM8qGl570fB2bm9gEyB6hmyXBjZA
zlC/v1aLfSMnmfaZwruk1WTGcfp+GkdR3UdoXVo/gdZcNHu5VzkGa7Z9c1E/V795K4Zds8/3vPIO
mQMSyt08S0ydfxwXajSAt+rwpzO3m8aDKJjN3YhMpO3j6uFPacj6rjSMK+3McXBm24GhuDZ8U7BX
ylSbfvimWvv52L1GzefoHNnEdU+Kiu6rPJApsHWkuZq3YnoiOF5iGHi+/6n+Nus3TgZ+zGfLzMCP
PfKyTVyjY2aztWuvKJxEQ0KS+m7KXU+EaJ8IZoy58TmwhzoUajVjOLYmipSaxR+pGVSYt4pUT2z4
fHzVd556ZJQ+GGHDgXpmw1uef+RebdLCq04ncCZADO+Kk2rZZ2u+L1lOF0Jo7b77YI+bx6WwW93U
K4zoTMPpZPKdsxCQae+lHXvTMI0OAevqvNA9WG3wqc78c/p1iBvxoG2UeXZZy8XaoWtP0Q6ITXDw
w5cn7w7dETqTKDXpApZNoSb/te2wWA4DM6xdMjPD2IzV2hzT86PDVv7XJRocokFsFG3OVPjTEkU1
WE8IrvolqQYrByYimqQLDVaw6ZPaE/MTxV/DYj34pHL/Xsm2lvOwsgQGtKDS4TfxyKyVfXPu5L6X
Nn1ug06A3HT9d3jULbXwm96S2FI4DbbxcMOQ5xDmOVd3oyJk7Mi2uFRsRcrnTVvbu8mXpuUEQ+Zq
iRRqkDkNVnPJ08v2o9QuK404KBxbZp3uP1jLbj9y5+8FGtVkgFOVlB7USn2s/NOPvq41CwzLmSxM
t7oiJs1q4hkdaRZI0BffpfE8P77Psu6ETI9DGx/gR4b1fnDn5tCWyRuZ1DtdeoVs50Jyk2uX6A7y
tfhbbrZVNM5ZXDa0hCje743NNqztonFipblo5Ir19a/LqABNyqkWgBZE+Uyq2tlFJ/9eaCy0fv1+
AS2V2adh0s8MGprHBS1js1xpHAumNzWuX5fvy1ut8puXOXJ0HoBsxLPKnzhGqQldx0r7q1DBiSPN
VJesjIOOUjtIjXZiG0WFXsZQ3alHECawXxQAgdPSVFxgCCRHEFy1/j9GIVREof20VEbcjP2G4xh8
L1VkreDrZfJN5UID9Jwi8WyVKZxbqsW54W48GhUYCfCzc4eCHzuqeKWo9E6qRvU5Nz1LkcfZYAzD
hKPtByBc0rNUSZ72Oml90OsETIBGVvQ+FDSwM9Y71HdP1lemcrQ3v0t8vFVIwQkKwYE/8NZKbx4O
cN36KA8vyw48GX2YFtsgekorxVZUHcYfwTNCaOrDR5SE/8PhihbwmIxuXLAN1arAfSN5yflVr8je
Ko/vq8en1gliAFit1iSeQzgseIN8x1pk/q/MFOiaoYVKQNdliRGqAZ317CwoVLfNu5lnW6PYwvqs
uJjaVy4o9d0f5ZFWwnlczz4G28rgYgJTmSdv2vf2t6c56XvT+pY2vWlrvhp4NWmkfW8mdcDClnXQ
WFBiHoJLWjqsU08ykisazNtEqazO5kYCh0GgYeYnzWqGF9w2wFImrap4cCvEpKTRFH6BAk6p0NVs
laiADkmFrFeMr+9W01B3twkuZs/z8PyLRCrtRQaa+S5t1p8KKzNbd4mRRihF7iNkQlqugKkWFFFT
dTQoQ4dulz+MMgOxU8rfgviJvilVtAcIpXllOxP4U42zbZraGyCv0tI3TkRKK+8p5i7dE4lpPngj
+L3rMa0U3iKf6DnQcIG3YN7gHDQp/agnLaqp/eX1+UXBPfkHUrYdU8R50zhMR49UKiX7NxqL/JKg
Xa/Cdf96HPOxUa5V44/Cj5R8QtHRCbMfPjghitKeNvFL6MPyjr1d1KL1PJhwZ/ZIqMggFEjzXOIf
oyLH3CnVfVUaOfP2MWDHPsbjlJulr9X+Z+GL/jftZKM6zncgiXr0iP1NZLSlS+V36GDgltw57kwb
tdzxq55PXJc+tVVg/kESUaJFZ2MGajvJL5hwPhRKYCnQEaXFkB6aMY6M7T3ZBsegefRMLK/rPC08
vpVDM9V1mq2MklYTyAaKe+wMQhA3/4eq+1puHOmyBfxEjKAB3S0NQCNSUqlK7oaholr03oF8+vkS
7J45JyJHf09VSSIJIHPvtZcBL1FNJK/4K14O02KzFsxd15FO6FQbQli8dZjM/vIShmjsxLM9JbAa
EhNvb8AOlpl+iYqBXBx2izD/Jfe6t6j4BBq/k2CKBtwCUxfWRHVCkoIaDw0pZ8BkFNgHd9zEhABu
oqdF8bKAkflmH0nBCAy4iXhmumcPg+xfITZwG/RAIXKMwYvu8l6ZqQyQ6+H6a/KXHdedFYgY6Ja/
3zDud8vm7IaxYEL2TphRxYXETAy8C9PZ07rvXdgxva53neWOzaNxnBduhP2K+wrG0nTb4FE9zL5R
haCF9+lRlGyLFZeqhYAXqGPj4xjceFan5ZPiM81cRqHwoUEFwVf2al15GO/Zbe3DmGas3MG3u6Y2
3Lxp+RBmbGF2aTMPaiOmbBkFF2aEXoeYqH7uIivcv1v77pJAm0xI1aH/ql6W72m9BxgoVYMp0n71
sfjJBnsL3q7uKKc89R0Hv3h6Cc4cFh9wi4XFMfPiYGFxZsAw6eTNSye4mYFDDidhnDhjFEnX64HL
mA13sH70lbv11yQTAZwP6xkxy90a7WIovPmlUzL/7AvGS/E5/+mZnmeeTZ6FRbkfdn/qfBt2xolE
lMKUoaGFv4Xpe0AKawP4LhQFz4DMrjaw49yAtn44Gndn8up/ACkuzrTLrI0N1joAV3j92KLBSOkU
l7DhUprnGN9BIK+dYPvukedB9INVsG+v353slpO98OgF3rdLt4/9BqR4HHtxfos5ILjG4ZsJHv+V
jdwFvriUsHH3MWp4xqZEqJzWE2ZhDM0TtmnGacfMOW3z5XaFZO+ZTYL2wozwhSE8Z4B02uMMcNp0
f1gDpNdgDcAUYBb7sr1CLHvza28K/Ex71bSXTnrnSe846dWESp67x3O3vG6KhWQcVJroJdryDU+w
s2UbfXjaOh1ZC0jDaF+P7dG0fYQGwq444JfCOh1apTTEJJa+Cu0hc1Ip7JOSLPTDN+vlHRJLqTW9
tgrqK03FMgt6zbfyVq51zWmNgsPCqEgvwUrGFx4LuVo7eCzMg83C3VaAS8Kljt4VH+o2x2S9SDb1
eL4gxWcYMathQ4Ss3GU2lNptOhbXECyeTWch5JDeqpzcqPbThOdammvUfpGW31eNQjZqnYJnz5Uc
vNQ95uxjzfI3mQbhch5kb67DCpHvfbGTRaQXBWRfsG9MxMu/SZ1MZpAWHD6GP3zXVCJuknV94IxF
mSGnQlZqnRwG/8J+2PhOKC5fkx9TAROiKg1bj7rREOpMRWOv+d9hgnnKgU3nNWybaqRwZ++7pd/k
V8tcYk50aYImZYivqz4yDekj2su8nWOltG170oI9wVaU+2vR28QtylDYOwQ7eXNiOhYkNmbjMRIi
pMdPd7IT081c+bTzu3E9OdSpnpBQNQIhX7xF7w+DBFmqsCPa6a1RwoMSHsaNd3gn6WHOeU1cV/uj
/B+P1t35f3UZ5+JndKfV22j6qOyIVsHM8LxIUejrfAh99MVfszNNbxCjzP4atCkJ5lXkgUapq+6t
sHmcBT+W5TsPnZIr4FqUf5dlDGcmiNdfpdJTKVcJNTLx17xlcQeQqDQ0l6vy1RHCySc8r+CmqGOs
BqKqtIWtk+0UXROM4OCxwDpm6J06erFSjefQCpxzgYSgBhXgdwtCE0X6NEgwkDIuz4ZyBfNDRSWv
2kywZkB36dmkoLer5F9Gx7yWKFjfg3BnjNRUGzgxiwm7uXmPHmbVtu71/mlqYqzpME5uXLrl1zPk
SKyw1iTf3O9DevBCuBksBbsq9L3Neto8FdnoNWumvm8UNH8NfgWRSiGVRWrds0iNfeWTsDSfsD/a
BTeeMPTdtVfYK4vm0nO76e423c2mu1gQMDemKRSux5QpN/kn94E9MAmZ1Ca/nD9UsvyV7iYO9Sre
L7SvzVujXIitCYMthiNMlDbOs+EEwjBv5Qt/FseGwUGZK+DxSUiEqAh3QXEVrmZluExDqeuGWRGS
f/AzB6tvy83vyjBlkiBMZ9Pqc3GQKcHufPGWfhg2bMQm8pwNZr++VwWsLqzk24x6S9+Mfs+AuY9v
VaYPIfgPO6JqvJtabHAi9OYlIm47rbeLa46qgrWlrKpYhJfV21c+mulg9ziDQT/m0g/bU/nSrjCC
Krbr8t/nwcSFm5ivx20wFLsVGUwGK7FzMfiIsbKZPeZtwUyThbFu/92Ig5VN2ipSkc1Rjh7y4oP3
/aIZAhDKeKQxOj7KCp/Gp2i4i4aX+XAJlzkPTIM8zh0or7UuozmHhK3JhummGXKneO4cJhL1UNZ0
T1hbLStHY/Y33XA4aaz/HllEg23nrf3o/8Jal2+36eP8DQq6KTdThqHC7OPCsHZJTmCZTVsu0jaD
Oo4Os8Y/+flwX5Y4OQBNrKoPR8l3hb4EiSnHKBZnVcK9AHIs5m3fC+eQtlD/4g9eggFHMTttqCfY
YYU6g//+nAIX7/mg4mDhv8Dfk7F7F4JlnQUmIFdS2WCeOf29qXbZBNA0VvcPmzDaqvS3Rlv0AseH
URYLZEbGeb1gjvp8DIPCZUPSzE4NpMt8l5Jgzc4aonhVZH0S0sAXIjbryTbXzr2yKpfVsK42pOrU
v3wBfpWX7UIWVifsASonAXmnYX4WNi64edu+v4Hcnz1svn78U3kwSvYsKdVnIXnnqLhZPa7ezwps
ICzSAaQLhTxLCz2N+Ro05ki2j/Uv+B9U5szks5V/OakzlILVRMYtaLQ82BvzQcvKjTH2Fvx1sHsH
3N7zoy5joK0I5j2aIM6Eu4Tg6y+4CgXp77ZT+X36yH//ghRZua9N9fXYmQmBcdh5o928Dutim002
NsgDfUScmwSofq6lRi4EEfnd4DUYURGNtRoC1SCRKQ931tlNUBrY2V+exoftIHqBigJ0waEhGA7Q
t6+95P74w3oWKHx438w/BXgKArxnAU6KpGG/8+MjKh62LU5lts4BI4CbtOFCvBNzuGPFltS0EtQm
mKZzT/wRElHFzsvQHCEROWwqBs2UHcIeslUsNi4PxSCVaB3TsFaAmbT1BQSeFFuACLKPSkh4E2pV
r/RzxBbV/kJA0xNMb+9dngPoO/8p1Z989jJUipAWw0mQVxS/HcZXfRoRvrVKrKjahVqVaY60gSsB
3a3lmyHEZm6nCKOIeTXHw5gMhYloLLsbIlcpKuAN8kP+alQLEayX2sN2NZhNe2lnvhqM5i2N7qY5
u3Sr6+7o3K2du9dc55LrnJXeZ91xp7zulNadxSTMYKa7JMe8hrNv9Xfle3dszf8aflw+NriWm1au
3mSb/+dgZEtt3lyw+BIDHp7k3bl9OLeroIVNvDwGCNMj/eufKeZOrlvMdQur7q3YKZ5CjuWe5SRG
xYqk8TXF2tXDhOTm0mfZln4EG2V5LCJBUhXspT+aPayKclWbLDIhjOunc88Y48wP/fM0Bv7vFRK0
GVolYgpjPjQTsz1IF2hmFCLnrfPPsTf9KX3CNEuIwJ6e8Xr/N9VlzjtGGj769c8lbvi5rg6U1+cP
7s0jJzLnWhsXXR+v9d6+bLNE0Wx6kSd9/PIn+0n16L366TnyWiCY25/LePVQHbhbDZhMY07vm5vk
9ye5yz+3RHwifFkqp4lFhCt98djFAgztlbDYerPoU8lzqrN1BcT6qMZ429Z+1/hKpclSXOi+bys+
2SZ5lbG/4mDv1qi3JlHrfA3rnogQUO/sDgTEN9gWDP3w4nfx+3+h5xBG/E/utfB5z4VcEDhOw4zE
G/TUuSOPbkcQwpYpL2476XOYwkiZFwuX+vjnb55ILVnXpZxh7c5EP/U2zGNsQAjQ8cx/6q6WIaK7
DkYahcUnzfa4QBLHeYn9Hlt0mCOFHSxMZfyee4i9BLsR1iUs3Y5UsZO5GD72GzPQntQteZ7ysHV1
q2CRaqWFsA0fTolteOeZpWaulEIc7/rWFI2Yd9W6RVoGm8nmZ++51cOLcS4FiFfK2+UUYhIuqyYz
Zhhu9HDIEixGeA1Rr7zqHUbSEzr1QkiwmFIPT7urSne27xVuvYKiyUiV/rt/GbGxbFnamcuhdeRX
HJqa9NDI/y4+XNT5o2TG33A4OjdGijNDez3dobujwFp0z4tuVE/EModct3OW0nhbdiriGKmqmsta
P+fVRr26JLCjf9lJV7ISO5Vyp7jtLirdyZ4NQC8tMT6yGTUXWiPT4sGoMjich4XycNp7ctcual/m
Olu+wQtWTijNDUC9rX82fygcHpaTAWfXaPZnTeBDHEXU59Fo7CiPZ4xiEaWaN+U2z8Tqx0XcVykR
3VExp7cbJsXv+1zCWZ//Lk6H7oslUyQeCHCSRw/N7fmkG1jP4jwrv81DedTfFfqbLBX8nnpbO3Ur
EsQQHXLJyZECnl78CeXCcrA9Nqbn2D4zWj/U1g8qhoMHJ79pen7ukdA5rhijzkVUhfGaHmAkFa9z
ZcUl9IfxZTVWP8yrjeqfuZFBe1OjlOtPp/3aCrbTrSy79VEjLrtoinmlWCMyryL6KcF4k+0hudyS
xaxT2Ham5bDqm2510023utbGukzZ2LtsmodBHE07c5O5f7qzxu/1lmi7M992okvnHKmsutdLZ8Mt
b9NdRp3ZpDvddCUE19fdakmAemMa12yKcxpHg25BkXFUiNNanDvFddESm3izicsqumr7IO30HNZl
Dk1t2CpsH8JHoiz/9DRzbDRKK26gIRq78Jkyw8AVsu2MC9fOYWzLOpnq0hHD5fCBwDuePVDca+7T
g/1kqFfg24HuCOwFSRBdoeFdQiiT1OCrfSLs19GLGa5ZmaHXk5/tZLPCtoy1dgozZmVX9GiQ7v8r
PiZnWFwSZo0HCOP7/Sy/7442yHq29vhe+7Cc4OfsKL9SZTRGL7mBMc62wJc4kX2+X3hYOuLP00Un
d+tsDp15vnM4dC7Z2uc7+QPdRiOFFTdS4dAepJtMJIZTHf6W22H7IDDq1JO8sx2ev7b/cWbvtNmZ
mn6YfkEn7gDFucYYOFtflXiPiXRO6pXYKlAhreNrqW0diaN28WEU70bx8ZYUK0m+kly3Hdl7i+Di
uEw92439LUTy5ThhukfI9oUEV5rHtFle9HPF/mryUC72z9uHvYN8ga732z66Y1xV7qflkLF7hPu0
DNPM9WUOncjaX3YSP17Oo7eQc3+KKy/yDNaP+/bb7Pkk3y9t+nB2ULN4so3TmyLgPBPpFx9n8X7G
ml5YYDM3HKm1q+2KgSwfvarsofa50D47U8wE5m6wdlXhzT0tahUgMDByBYHMu3lrZbYtUyPf7Cp1
rycmug1HTvH3nbQgZUdRe7+NBLzt3oUA/VH32eirf3bjaqBruLcUwqOquSe7rQ5OwsK0p+kNnllK
yxShuC0+TCUrc4M69iionWdX93Swyl6NBpFBZ9QuELMpnbiqiZw9NzZo5oVwDmyKhnsXUsHRcDka
7kfD42iYjoYr3h7b4YgmSB6Ohr/cruYIIdrboVp3hjSUTVLxL+6T1OO2KcVM8XqvX1Xi/2/9qoR1
9xoIY1qYzruB83V+653o1jvXertl/1LqFyaBI7OqP1QuzPIGlcUwWgwP5WHVdPA0vOUbm8H8ccKq
otxaSchZSCVuHbO1H+myKBjDWt9a61FLsfWrsOHB2Zr8UzS4YHl/6E8rvUVKu95TjNtAFVl7j381
nr/du7FFc9t3ySz12+Vje3qNfnuX97eY/roNN2MVgB1iRe//swU9Pdtp82lyTdmdJ1sRA5jVhbBS
fD3kl/5ssC79S9mJbDLn3/kPbJbtqInQcv1wWjgnbMey8s6NBhpPcR1LAMTkMaS+/XKH+HDRWny4
lk/WXqM5QIA4d+zlF16e62bFBGD+dr/R9JTTN5GEdvD6UW6H0PHA7plqAJxsz3vxGPtAt1luxtoN
3Rd+AA7D7t1W7y/l4oUejHIAkfnaNdPWQCkEq7wt+S00bYhh1+JkOXOKdtUZ0aNqs8IcuyHAT0CT
cFMPG3Oqzrbj7anPdKdW/ltwrQpNuOEOiDBLGvO/J0dOqbHsR799xCH9RAH5q756qv5RqW/exQki
MKh/fBWq60guMoWsCAfv5qvdmqKJLGoUChzE/6zAORp00luYqbKBpw2rJ7eFQrp5+ynxxi8kVVPp
ejIvJhcKAeEw+PuNydl0IFmcw7qHia1M+yqxNefLfWzntcN/yp/5x1LeDt1xs+RIFxuulLdzOT2v
+y5Xvjs9fR8+7rG8lYcRum2Sm3WQC/A4Jg84NT5o+YIlbaY67j0KhQVChrJd87ZmpQDzi0L5dnq3
aXmsVW8pRgGi04Qb2yV8Pm4HxxSz1lbt+/rhVFMC7OfNA8K+oE3G0FmKee6rHqm29BXJdN45VDrC
DYUlXg69fcGPzJd+FV+Um0d527EML/QNLXF0fdq9hwf2EzBnGuNugKJliIBLO0WJ/nScKfI9v/uf
8unreIWcJI6aYi0xQ3CsjT3UuU8XRDUqb81WM0FFxs49/V9KYqGQfESGahqAzWP9OcqOrxrOD78C
l7f0DXa484lKZtSiXceaE0w0jDT73frnHmcJmChlwATwYbOMy4y7lvHlGguzRHpAV6hKBHs463Jk
FYNLV9KqGjsqFwSgWyfZjd1KIsZsUZsxsg0yz23VT59rqIPkwJp7RV7WQkdUpK+l51ty7vlEogww
MZKX44vwxbTu0pedW/8UDlrOPOQjNvJ0bub4z5cYjCKz3oQVEQjyFKhTJx43LzbjynTd0NfLGEXc
ml3j816fYPQd0gx8eigYfgawpTh/ALYEAgeBD6wTU7vaKj/LEfBDboagP/tq6/ijBEibEkcrhi1Z
S6YfrkiPMSELnD33U30gIa1yedH/u3AKq5+6P1DSYpHp33BK/I13hCSmnZjKhsQ/QTsRZyfSp2uv
dkWrOjkTQ2NWXjJQEsROquOe6ylVT5d/M7nkNRhOGBe4au+gteKiirHqhXsdaieErQe3hQRgPDHf
5nuicRUsn++WFdhZvoGYyg8iHywMKsCv3UPjQWL1HK0s+6bUVOrfH+HmiqBQyPPCrsY+I4fZ6USE
lxyJsQpJrXG7YquGr/6Fjav6eXj3uavNRnAdZ1B2P4MO8uPlq4+0QI17k/rQqy2ZhzTWrydbPQBQ
SE3i5e1XLbiIY7KyeSzcHmfbx9X2sTAalimk8sPlbjiZDOezgVw8mAAQPIturQEdDKwmLYe7AtGq
YNrxelEgjicjVOBaU6bFZDeQcSFmEcm+rW27FgOhZw3puaNp29f5q/McNWiPro54Ww5gG2BNx46m
c8nWlVQq00lJdrcqy1iyu0UhdSZZ44TxoN7TQN3yIddT/2TQ5I3eRE6wkuTatO9ODiErT7SEmDzu
57uDuza4n69use26ppbs7kYNnpVTOu2QYMhPnDcAKvX0rfB5UriOj73Lk/5he+3sTHCriv8mg4PZ
ZyIm1pEjNVA4q02nRNZYK/2CuJVmXfUvvp6a0EliCvI+LfRynsqrtuVFwSMEfrbv2h5Kz5pf/Zhm
17Jnes60iyhm9TdnlP7Zznrv15TW+/YGZ6/4csCZXjZmD/7d7AGUdxiDBU/jKYMzf36oD54gKbJo
5+qpnmvkLrlBV1YfoTH/Y09Qkd2XUvxejevyXddvPdQC8ZKlVRZ9yC1/ZgTdcPFvlY9RfPgYgyvO
xU6dsvOS1FA6xss3KYj1rAvBbROEWIUVHRvFJziGTGC8vpHcqkNzUWvPqMBW+p2cYGa+0EYAvmHe
rnFqPur4KgpPzBVs5f8AaMy4K63sERKd/7hcmphs1hFjdt66lJvrt/Jwox3c9+tr4d3dxaizO3UW
FQxXPqJsLJZNmc6BKOjzwAfVCFWgI+0DHSj6UaDvgYEwYnNAjDBNa3GwQ3Z4dBbv3pc/Pvvqpxvc
51e7P2JYTCFZJ76YuOMGwmTDVsowYUbu0g5wxunrMlYfOl/Uh/XPDbLCuz7n3uFc3uf5waX4D2Yr
zEo5+6aNuoz9cP/eqn/u2El7KcpgvDCS1Jn9zTlqZ7MNzukdC0me/KmWoO5A9zyZYUNWO2/2IZGl
/ByqFuTefSc8gIJJQd16IGSI4sNN/9NEZ31Y/0gG1fztYWXEbgOouF3acvJYnkNb3rbtVHET1XZd
n5PKfbLv2HWWREIIp5goi7i2gPph3odXYdcXKIzMp5WsrxKdmxj29aJzMnfxkPbeVERg5lF7+YNb
rAWF3tm3niaE3OuW+04xemPDKfLdXwiG5Kbyp8xJgb4eQBwn/wKR65bbqV5vyvCMMFTfc6+b9yPM
p13TkwE2aLKcmjhCwEGWwtSzFi6YB9HggFDmNkD3Pm+GAtxXm8fd5hF8HHB/dbwNk1ErSgmmY50E
Qz3SJalu+TRlvJbNzGdhn7o6A2iShWY6Xxs38IutJPHXvm+FOnMd3urDgnTazeNq9Hi8Paa3x00x
YFDHXXO/7M0ku9e7k1U8/yVUpbTsFW1LK8BL48t/rSb94qkXncTHqkXyiAKsA7uimW3ejoS9LLS1
wEJ8sSRktqy1Mcu4aHPMtUlJAV7H151NcJ0USHcnSZ32bZLUwPlKwGzJOKgeQorOfBJrScVkopep
Tlqb7/mtkX6huHxBu/3FXUOqF5boWqNr3Tcr8erDLPE+TiyewyzRRPFIULpshmQgjZkPqPb48GT3
whquftbtTHyPlFu8qrKV8q/hfEWJwWOGP2O2nI442Y7uMoreKpRi+6zxx/7U9d8nLbsH5wS+fvgW
4TUFx+HrGIgMaC99KqtvoehR7uigQyX639zgivuD157VozZljwvqd+0FVq0yAczTgPFuwMH+VJup
Kk9IQPOHLTliuK/rapAMVb4Dy0ZBEU80Mmrsmndf1GjUvPNDOKuoeR1UtWvsUk+eXIW8k1ZyYzmO
1BSOnHJMFCz1dzg50JLa53vTVe+aJbTmFiGhdcF0pRASWtelpL5JJjM6m/i2i1MKCHaxrcvLHM0l
Barg0DV3lAG8OLjsV5rFnAASzAiUlVZ+27puWzY2Y+rWIlzVQ9TcLB+ia7+07ddLvc25txnJkm3X
UWAb9FgdvQBUL39JotY/RzGlT42j0JkwPeicj41JMd6enU10ZfHyHF9B/bfW8a8R46qZosg6r3Pt
qymYGxADEuxeDqviNJdrfGunxzbfqNuxXaG4zNal1rrWWtNSK0pby5LzoXVat9JZ67JuFb2ofHP0
GrXzt8a2GqizlbSTbru5cnc365V3PDz6RZEAFC+nfm37EG2hvTL6HtLVYLVozQ1tGishI5OAt803
3WnEyrZbL3UquU5RTJr/OAu2lbvnzzsS7UtVM42CL5MwDJlNOps0GWFNzoImRXdUqYAOPwr7/mXW
z19611N3u+ouefRuG41qvZ9/Qmgv/DIGi7rnci//BCgt/FqeRo3jJvUOAGMdsKYBGcikymTqEHoZ
vaxGFibuHoS9y+pqRN/A+ui74ir8DpgEPzRN0jq0ksJOdPYFrO/8vy2UXloLlXWZ5ahfI39jy2F7
tfbhjr7PMyJb0qlpXVifXGOxCYFsrZE2kGubcayvnTzLMQ5lYXxYfMk/Zk/RvW9QIxhmWIsHtTE8
EB8pg+th9fb7Al7/VQZ8KPTJJUxH72VwqMEYeJqxJlokfavdalUPNWwuW9Ni6FqXxWRdZLbSrA7W
P8vCs1POaMzXdPR0HStm9z/7zVPF+MWBrJuwv0b7TkAEMfR6dhmmRaXmm/MMOEihEY1Preqzh1OJ
qc84m8jdiHoaZ45xRMrTwXw6KNSaywrvhmaAj0pEb6t2ke+g8RFMczPM+SkcFDlRpC/pz5b+S84G
f11aNud+D1s8Ovb2u+aCmIAjo74PvXAzPNyGfhUq0dc6H7qM8mZYroc/bd+aUEuthR+83D5pBabL
nrSzyhG3o7kc1vRWmIo+Xf5skeCB5pRbphTJbM2pAGdND/F0k2zOIRh8nzXy50ocsRaQiEiwJMBy
xSEtnoJK+gZrm4/jLxJ/qz4LKn8Sf2vilJ+ErycmtiigFuZOtoGM3tY9Q4yAXFYSEOUJ1J12SpNu
YcL6QKTzy4LMd9o5TjsjJs6XELZzvnSKm87+0tleyCr/JU9NgdwbIScNE2C86nn/cujf0t6u0os2
vfmkN50gKnVHq255FDIlC8KVctDS4O6s5skPr8nynRyNuJZMX0O25+4dT94ubvkX0kyknWB/gitF
pE8F7eudKoPRi27Ek6b8sgftoI9AIIIDPE4RyiEX85q5+LVN1lgs9LCiyBD09IP57jlKDj8ZiRGN
m/iVsg+DNFIIMqFYSVIabDUt0ty/DqvW6Fm6wnORjKrZOfwti2dF+ttRXzn741MtvoHJCvG5IMdM
Ucn1v4FkvSoI6W3jj5S6izfEE65L1r7cxCoS3ySb8vbiLT7L/cT/sy7PkZJyHL5kRGV2orrFjGmI
Cq14vVPwaWD09sFkBavudmvnj+3qup37KbwaRZ2Oncuxk5McXEqqooCnwhrl1cWLRTxL40lKVpms
MZqfzzd5GsL1BDg5PdL6wzIdbJdDyWGHEDf0WD1J2UI24YzBRzzZyO5ZJKt9MsvWyMAYFll7qEat
e3bTORqOZo/n+bB4HM7Kg+2cY5ITqHfdhKhSRO3V5MNnIepjVmhbnLWLh6HUnPlwkTF8ZoemPB1Z
XLNSyOK6kL3uXjgGfwvuxfyaYszUMeETcUXcJE6HJiKRRJ9dFo+2iLrYiYVzSEjbrbubdVek7qIU
InXruaSaS+Y29VvjOBv6vVJLisP0487HQwO7fY94FG9irHhri293atdPbVpkLPFDPVDEc1nWpvtv
ykvmBy0dz5r1F57e6udIRQD2fjlPWiind1tosS93lmkwSuJzrcmL2n00UyJwZDxie6LUkA3qByw6
c1yGWcgDqL7UglkfxTeGcL+CGuhSjbHAUlkHLLyMSTDEjlsO73R0gey9nwU749O26YXh1lmeB9RW
v5TmPXg0BQ+d4DAVhObdVy6JbO1OmUPb9jrEzOPbRRh7WQ8vrAPxDlEt3zEPKSEw1cggVnNVavPw
Q7ORz8QOhbHXPlWMtvaMfzIvWuJdhOEaDtxQ6oHWFUagT+KSwCoUB3ns90wREKvBJortHjr24rXC
Mud1UfxdZFX1n4Or5y/n6WUqcDeLLahHjyFUvHIVFtcmqZiW2/QUh1dSJIpUu3hmB86VWbCAxXU5
pxc72uMpevlA3C2bbzEqNKkKfvOq+m+2A37z7ItjEEdD0avyNza3x8ONUeUjoYn9g/sP3jX3H+T4
6PR13y9yGvi7xSCjocuPzeQiFqTQqz6SlzDPSklgWEEcZl10vjqGahZ5fCfyzkp4ZG1Gf+ihnZAO
vR4fP4glrAMsRQvkl1Y4t2D+HcfnmPQG52cXXouFoG0VMq9E74EHADp7UUOW2QDxAGJUMxuy/iFD
EcG+yrUtVtV1yFBm/5B6h9snb29dbMmWrOjdki09DgKMDT7og6KERPsYo53barx9y3uv/XGHLWg0
YRCta6BVo6qu3EHqddKg1Uew7sO8nGNRtL6XA0mGIXBRqn2WuXhneZ9KIajwKqj7m8IFh5ZVi3A3
XxFnR3oLJhs5QoUHz6dsIY8ouTuDlujw5IC4HxPpcXCgxCGpOFVfKn+uGeUUTXYR53i7TN5I4u86
CP9G5I2nA0u2xnpkWVs2nqPhoSPY64DMZmVUQJtylO3I9uVAzd0HTq7tGK8zRCLTj2T6KAbkFgvF
9RNvl3W1m0dE4C8R4n4snlUWTj7FOOXE6NNDgy4vnJ5na0QuvO67mT1d9wcSGR7r9W4ZJeIXfFD4
N/iW/wLtFG82Jtdlff3v1a5Z3v9rlSQg5e6WVJXPqV9snj2ET5zDg+PXSmpNJRDF8W1dtM0PJRgx
R3T4RUcS7so4/+yq2g7IxU7+WRZ0T59lL3I0usgo5faiyZARohEugkUWxWtv8nJq5eB4dQ8dWGz6
DkXs1sDrn4bsoQvxo0OArEUIS7/+u9yVXsG6gVSGewMaLfcGy1Huw02fUu3GilFJcFMRiCFEqZzJ
Bqbb5xhwGYwW+Obsx3cjd09Qy27mDkMmntwjCDaLF+ZoBCwO+PQ6DB/5bUDxVn9xkvPBZuXJ0oLz
skd+O5ZwVQwKOsYgJaJotCytIdpRULAcuWEWnGKk8OHi3DcpRsjCfqbH4OAZHmx+JTcIdbCCKs+D
soT/uA3JI0bjZdF4rQ7xIH1EDXKbqF4sBzcnBvxf22DQudjSvDnPvW2QUxDgK65LoW1Vao3ztDsq
d2si+m69Va23OPUnp351+7CbPNRrnHYfhMw6hk+rwW41WF4G00VrncxkKE6kWnWFnVJVbKLuCiFv
bYYWVunSyJc76bQ7qcCFeumtdzNyxlXAL8y1eDjdA32vu+DhxDB028wIAocxVk7uD8AL6ALGOrzX
P9urS58S9lrtlvUL4hFBgy/7NmpW7nOyF3SYDUDHIxFZDeMfEzQY0b5deG5UntDLCgz1/6OXaacw
zJCW6N7nfxFHzflMK82ULSCzODnDMgvOTF18JyJEtkSqc/fXn/G2Pa6d5vFYu92oV18emCEI7IwS
X/OCMAXPb0PPNiuEtg1vrmSUlAQRLPHrLBBl55swZzzbaoqd8krKSmjFdpXOVejXtSu2orfSKJ2a
/83cza70HtgWld8lqXvZuv0ymMx/b68teKiaTBWH1z837jN0rH/BsqikmUARB2cTMwjkYWwOFZBa
sODPtPxubIasCmzwwQKD9Wc6stKvQrlXtf0k87/QLgvUZZGTW2fGhb/z3QsqOStuCULTplR5t3/n
n/yTt8qHAEdzr1D5uuXbpw8wrG+5uMmhkdncc4PI8TMRwTNrLKI2CA9+h16gk9MZXjRORFujYLMA
Kp3+gOFq/MMFpCwb5cC7rKWxywvwK5C3QfLfzdv9H+8ApOdX/xSXfd8+vCMoYjAipv7HwgW8wQhH
9QEwFKfu8l5+Bq+h2Z6ZgOy7ZzU3Ar+BNAxIzgnhJ/duvRAbf8E95heewmPviKdF1TttbaisxWOn
7Oofq6NhyYyA7tXsc0Vr2tje8LIbxdwAzAJsscqH+A55TSeqHjZQbYBXlf722M717P5PWsI6Tski
MEjmjLBrbjZ984XTog0OwQx26DJt7RS9ahalXMcMzFrMXdrHBAUDzVbNKuv5Q5g1SFoVY23WcE9a
NaEwacgB5JpmFNJZZK2mGcFrG0xoulGwaWycb22rWA5Smdvr8obiHmp69XxeO73tl4VDIFN4g9BS
iFwaFppZr9CsuCSoyrfmYsJIDQ8soIfFerdSx5/oXsN8Y/eNmraQQ4vFmrHTCnWmKc0SV3umtWgO
jDIpiyet3KI1kfQy3j+XUgKR/mjysDg2Taq33dW+V7q5DP1bqS9mWLjj+c8+ZSiRUAVgslQ4cSWz
bWeyDc0iOcB60TLpT5t2mOLbqNCM3ubLcSXfKF2TwjUZlQlcBOfMoSRNCUSbXVsy8V19tFygCnqY
54klQ7s6JwOPragWXzodEcn5Su/wdnojIKjKVRH3bLKc69/+C/O8YLXMHkvMRpDXskTISEjP6tdl
RCT2UCjj1f+Vt7Bv1n+LWMrJWmSpEuqXKkYMCoymDSNGUPS5fdq2D51V8L5bp+LdutUpLXIvqvaq
hFLHfgVHXwEftA/ezjyltuvuLzw4uutLd7JtbXfctbvTaS/s1631TiXSXg9O8kaJ4WohyVLwEAWE
JckyXwi/2/Kibyi/0n3IAI7D66Y1Oj7RWumiS7z7tFHXKrpF6JFOWyPhN1KF1Vvx+nfxlqkbNnQo
VBH1Et4sMme38mv6Zz0P8ctbYeEyWnfJs6RXn59F8eStT1rzfwpMmrK1uLXKVD+3VslL8NFRtppy
S6AJazsP7ZgCavEWlYJTGYRwl9Qz8cV0wH6vuO/vOoUP8igmSJq36NoiI5LdxCDlbV7kvtSPDiy4
CBH753mACQ4ZTFDEZsFSxgKgBWsSfoxau7cZAcnvUTTQWFd4EYhjKvd02CJxwleP+epte3EhK2qL
dTPNhXSZ0jomYNK4qR9JZifj2dtda0UleHnmQ7oM8cv/X8md6elbNKr0XNsU3yGhKyYEuX2Uv6n7
aLl4MJGHECKWvndTOuUi+3iSZ0MnsB53hjdqkzVRVHCWOl2Dgoq+2AtYnn7fvrWP6zHZ1egf8i1j
mJAlQRMybYhzlr6ImhzEgsrW/HWwfoduEMIt3vlBycOpQA4vCDjK6+ACPA8ehFM76Aur4sILP3EO
fqM/6+rX5OdUAecHizi9x4Y3fmZErcwBB1L+K0kMLjKHI4XgYfTEK4mxKICkVu6LQcvSR1RTSimL
BbE+pzC+OemdOoxBDZN++NiqBrkzna/4CroC45HGGXJui2bAxHXs1CyPZ0HujvLGJ798JtQkC2Oa
zlbED9TDCg7Taa3612evnqFi7U1DTS5F561cqgwgA4PZ46p1yrcO2drlbE1tpYsCJv3npnCaU3wH
+cziEtP4ySvU5Kxf018oaGPETkbB6zBZOlCWadi1Tay4ydK03dewzF2tkeGsQo6IGGOZOUr0GDHq
YD9zH1uYWRgBnN4N6xAwEB7wDEwnTLQwCKwpJ4NrY86nAHz6U9WBmnUfe8Vjz27NkpUrCM/pMMhb
/5iw+iPsCgstAefD1Mk6tX4dqNlGnfW6k4dSRAkm57nKcDYwnmxfGMa7zilzN0Iccqreh42LQ2BN
+6lvxVCK5GFu23YOBxc9KaPvVa+tTYRcYxh7JkHMeLFzO4bkr8ILLlgGJOe712+FFyQZ3w11j4VI
L6HTUOWp1YCxzyhUDFyA1BaCN4L4CU0eSkBOy/EFyjEPs8ZU/17t+LSMdypGNKsw4TEps+6zmgqe
C/s+3nhRGyxba6BrW15daRpvQGenmA0MUisam3IGEo5jZeW+0FrRjX0etVGMRkX9Y/C9Or/lX3jR
wM+zQnHzbiZv4oeWFNxqqn8Kz3g2lZfRmuDq806SACrXP6M8E/OAP4SzvKw3Y36cyYCCLUkDm5B+
JCXDntK1IW2ERTZiHXhGZotsJKcc0rWQtLQOXO6oTKQSpuHr8ev8mqMdylhYq4yFtZgm6wy8hdxi
YS2PMcx2M2sPbzclULumZp70j9t+oYRt1DtinR+7BVZXfKg68UmCeT3enVqz3rwe3+y0Otu0kRKK
iXOiFWNDuxgu3LblxNd0/3Lrw3sW1O00h+3ctl07h1Xftqvbdpmm5J98bvo/bN3nctvK0i7gK2IV
c/jLADBKtiXbkv6gbNkiCeYcrv57BrC99zm1q7q0vGyJIoHBTHe/oa3cNlpojsk3Sr1pk426iVq9
uuP4Z1IzG2E0m0fz36CeaTC6xU1h9tE7ORW9SqYRazqHThh0k915sjpPyEGu18DRLihMK3QfXEqC
SiHnKxePr8vvBCU3urWveM2igTagc2l4Q883izutN7ozY4pSL8mEYDmxHB8MSlwBBm1jVDAP+lWe
/FAfzA7G1oym1+E6o0BekqAzQU3wrXy4IFsnreZVH+SCpVp+tpxnXLMINEvjrS1sPrh/9g8kZlM9
5Kmdp8c9qdqG2326Hn+vtSKr8ZxasHPH1+eIhC+XPT/N8ew7kqOkHBANhb5mWhYarcrbDQ1NeVcN
EPROyTenFSlLKLhRn/vnSp/wBtoELLt0kOBzDme9EARVOJy3pG+lGMsT43GS++AWYuOVigYf6s0E
Ikbhd+lNSi+frwQpSy19koS/ayL6p0XYagIyj0kyvRHAM382lCUGyB97OR5PFpNwE9+MS8kIi1R1
Vnarr+PyelzZj1ApbvMHdZla/m/58d8f0ydVS5ym3aJuFDXa00b5HN6L/1db7DAr6049u6davdT9
PU/jnDya4IFyWsQ3PgWyOoenYqUrWN53qz4X56X3K/QsGDQJ+1H5GbsGjOba15/T74nMdHYdU/Se
KIij6yyiFQzk97vbEmM7HwujaXmUmPQNdDiMzpILKUEgzdIbpsvJ+Tqmj9xfx/RJ6e4/YqdCa0Tn
wF1JWGxODapDtlPCOaKcM27vu/+IyrJ3v/qOHirEKogPwj5N8Ijx2fh2e001swwYD4zVUv25fIlx
ENedOTiEGZVuAFRBwUPz9rh7p1bkVkcE1EpDAbj+wE7YNONG2oc6I/UdA/aMP0DUSWUwoeGkl1xk
ck8FrVtGa2XTLM0II8LDMj0Hjdii0+rAQG/d1bHbnIfAkRAQ8tVLvfC5MqGhrE2scqVj4zagQ0Je
uaxp5cObDKhuemaOFHnw7RCtGSZde/q1GUyKe8f+Gc33r/KIJOTeCrZnN+zvZ6xOwCRWpzIY99VZ
wosKMJkzqB0qSL6YHCLjZFYdho5XZ6tvVqIWvt0eMa4Y2iFwVmUWHTlEka9zjPKEuMMtDpHJQUdb
hAyrXN/3c/O2Jb8P9flEF6Iz+6YmzQUFlxeHNT3LqTwOnJZuzljbvED6PSQkDDyv4i36pFnBGflX
a2Nr6EEgduHeeFXlaXOm5/mwqMuP6K5GN3hWOipshoS05+/V84CI7rgerDq2xkoysiOW07AvXngF
8As+DzYEd0n/ZA+S/mbyVjeKvLVlliiHHnYRffrZW+iAKPEtnbzKPxZD+8OG4jG76hbtguhT4+D0
Xn5UiHvCHWVK9FI8QHjyeNjrCj+kOsp99ftJf+scAssJvVkjZm40AGcoNr94FmFKkqvulLCZtU/B
LxAJDd2Sg9YyEoiqjc82rerTZt9vTKDFjcl8/XqKLu8VRIyni8HQKKSYGp/j6pPH3Y1ERHJD3zaN
AUnnge3iB8obErBmgSbS+gPePDNUWiq1+pNFSaQCd9KIK7+UQAo+FtCXEB4jcXmdNV5B5u+n17J0
Puzm9j+P38IeYyZeEJE56GlKcp0vE0G5yM3MPcifzimbdt1C/cfH2f1xeX8E6TYmyNbH0BN90L8g
e5rRPIniBGhb2TzAcWG9984tGpeGOOytcEPcDZuecDekGWGfUzd07pthne1rpptcXeNW1nPCd986
10CZpz4jSMwbhXrxj1ugt8w6Dkswxlzb0LK/cntWH/wvBV9+J2lI/230oXFjRX9UcVRyvqVF4Joi
rI117q6GLKX92qT0sJ0FGveGkPf0zR9og44yqdUYi7oVziorxG7gdXfvru75+qX6XA3nrzeVPN+T
7pR29NCRG6xO3ePpYX16WJ6MmOHvN9mcDUSb3DVyK0+yiDpfhu78N3FCscrCspveu5dqiNkdYth1
rJOM56pxjbktrLA2bJLrFwbJaVAqBzZ90vx4R/i3i7h0dvI7XzoC4uMfg0tdrrM+OXP/Tusr8oG9
Q1sSVU4gjqGT3zo9hvSXkCzbwpAxHJCtVm8nVb1GKGSNh5rNkIJFDah6ImWvIMJ0q+tOUF7VssAE
Ec7m05Qiqx+0D9N+UFtCIpFCjv1V58ZRIOXE8UcJ4TBDU/fRUs6CUhdlJk2APUXdLOPO5LKe6HwB
2X6tIY+zg1J+YAHV3kiiQjeQ9aOtzhL+7kGxub34XKqENGqWR2ltkHar/htFl200S6PDNiqQwW2j
BmeELRVSe4dbYYcblZx8W4dbd2NZ9vO0UGZ4PEf1DZJsVM5iOY9EOmd3bcJ7CKJdUt5Cx0Im28Xr
SbfD8nXYqgwSIozTa4m9QmVwOA/S9YCf4eoc/AyDOpXNQJAQh/91Pa+7eDcdbteD9XqwKPQ35/51
zR+3rXqeLH96rOUzmr1avaUvhc5626u0uqVWuFi1fccZVlyP7/vRaT7asRCjFnYMx/ilWKa2SHxS
lY2zWJ5w5rENEjeDst3SrorqSUTlvrf0O5rGUvqvSiRFQKZd0y9uvJ0ZuioFSgaocPc0NNSucIyX
3ype41sZ8IlZiGXSI+VJv6kVtDjpFnBQ0HBzIlquCUBEE4ho00Mgop0X/dWBLUzPHAeljD9sUfCi
9EeRGTCd8CEQPnocOh3qYV90OImy6hSVRL6TKdVvLwQrxBTF2k9nMN4iwo7KStexCSjQf2aHeLmM
cKQRD8dOpulxOD/SgA6VKwmf7sHKDFlO3BQQ3dsvhC2yhUrPNkNhIvu0rI6rcH56E2dEXOaEa5ff
yaTOJBOSgf3iQcmYwXX9R/edVgO3M3TvYct/6fcY9S4b6ul9qK7DPF0aV9WUiAdFno/KAqFu4lMd
w+VhxQB8HZ+m8XUdY9mUPkCfplrACy7WLz7wk6xUs1liqquOJnp7aawv0fKb09qpjaShcjIcMvsN
Xl643H4DwZ/YHfpNprQLbZBt163VWJ+Pw/bwDyuY2RezuJS6+iUmW4WcTgGxMvddy7+8psPKfDWD
qWbxz4Es85P2WWpr57HqwlXp7GI+J9fJZdGF70w7lc3gNh1UL4MywGXGSXhQqw4Ws2GpOrBpJtPh
sTrYVwfb6mBdHczx5jJ7jVl1UOaStB7s1wPPyBKtgS5eBo66vNdN41fHgOOxRXrnFr7iRZ+VNMfH
e/WxMGen3PHQ3re9qknIm25j/nhIH3bpQ3Ka8P7YKraKo0axY/tGzKsECa2NKaQYDFWL0W0d1fWU
tlpTnnPJQHEgi133N6bM1iRj9u8y7c+531j/xwhAbpxz33IQpaogX5P59G6f7NRHs5svgWd9OgX2
G+qYlFbathx57B0D+fYieyQlLHpX5xCbc2+bPfV2yRbGcrRPRt73vTacoYWUB/uVfaONNm55pD+L
YUK0iqez/pkUBkcmU1WDaCI5aO0UJLB2jGWpl2Yp7ywzab4e2SI0nqn4SjaFYjSb2TLbB0eBA6HC
Db0QfJIdI7v6cYLlidMtN7F4DtEOPwETKNlg5LSbu760fLX9rMfSSFlgDQ3iLn7GqyMXc5hUmquo
8NXAnLQf+N7m8HRz/Ki4c0e7hW/SBc6ys5/8qnMTDDntusjylkQu3wQ5Paffz7PH/Kybd1aV7/KA
TcgHaOjEQbIO67n4thOjFaYaSgxf13qEVL0uuEqi4WCvhCIQadDpjno419cO9QckTf2R11AY+6Lx
dXlV6K8YGn2WkyP5Ed4pQnJxEFlQ4escU7z+dfUSjHiLoeyWoPJfKf5apvWO6viS0fzTjK940x2l
NpI61259KodTqfsFXgW10ruywCzAFYCqf7P6moXvGYpFfJifhg7EPJ1avZRuExdeK6feiJsNfKKg
A21kmoggwmto8NgEG33mzEQsIKJVc0C6c+USYc9Utysl3FG3yX0oXK+BI3n9oprwkdUdKg74IXEh
kUq7UI1b1lA1aBrXuz/HeKghTxH/hX/ShU/4lgiat08yiR3qZxJxcZDIEX70c4E7G6zsLMJTt0c4
i3bv5aewrmDmzVCt0BGk7J0ybRS8qM69tzP7kTyhNHK6VYhPy+B4zR7QrEq2EVkpVmuj1Ttk2jVN
rb1H3kvSxkroVlzysdA9F6EvCZDkzb/YqxTf8w07X5erxlciE6vStzfrQclADNBEsWkMppl+NgiA
OM4iWw5XYPuCGbII5uBV8Jz2ba0nVhg1997OmfYAXTvUeut7b+8vjr3jvXcASAGi8GnWvdbHrQDu
0zMtQgxOVI3dS+S2komgnwqcark5+2lHyGozi9ygMynzITh50PGmzeujyzBDeLLHKzFo145fjh8K
EgKGaycIatG1D2Pc+hItIqhw/3Fg46KZFMR5DuJcCk4H7mRoGSFgWq/5tQdJW58icgthw0mG1AZW
qnJmaXaVKdTTeFuLiKq2a/lKrNH2NL8/wBwRNVuth+Lm8cDr/es1iFSLT8khLvxWJztpNuv0ocWO
crVYmxy76h9eOfucdiEqb/Ur+AsXRjOUR7Z1WIozVHTqmcuEpeqN8yX5sls/lljagnvXH3rAxBdC
K/niyGdHW26DRvHkKh5dqHCBn9ep09jun9S8vlG/WNWmTmuwyLswKLorfm5/PpuPl3+2+bMUY93o
bg1TdYA3ujm99fwxQ0c79qbP595+hvbxmT6t9dnlw9Y/4gQoxDRqBVI98ixSfd6ozbObdSFkN/Na
r0nLw/46xagLhGDUgALCS/A40fKVn9xMNU+G8ZY/5/ZDaaLWo5bTCybsy052fWBk///5G3SDqxsu
pvwU++LS1Sdu7geSq8LnfwIuoKqMYgUm0Yu74jcVetapODFlz4LZoG6qdQpBFbmWH8v+zG0X53zW
a3xUTeRCiT9e+QEFR59NJnNY+jP9v7TSFtXiR0XAFwKJdrsPcb9Tz2E4N0zpNEjxFhHREWZaSOda
dCWoC4RnX4pGktGhr+M63d46RvpvkO6ZljaNSS+W9YBDX4zBuPOy7ha7Uy7f3P4MyhxP76PCdrSs
EmIOUtVnqV+aEFaU570UrF/o7vamCPU2ld5ey3SNsJlZtHFpY9FWqf0/Fm1c2gCuhnOxaCstevtL
iHNdN6Z9L0dcEOtnRrHxUeu4FS1a0Y194TmaU4YxES6biNtraRhr8jL2ORDzmbf1uKvFHAllNeH7
9oveYteb73p+YL0IPyDSRfiZuj9U28mXTWKp9EQj7c1+72GW/M8n8OBbfXJiTGIW6+Jh3Tn/Pl96
xyy8x0O5d232zsyQWTo2e2X4qPwuYn9mhtg8myEGO00c/81eM8MtQZclnW31zDYgp4yQIaeNdad/
TeN0AjxFzRWouU0bfkbNXZ0+4KenzfAgYeIdV+4Xy2E6TEk7bxsnlai5jHeZTXEBtlbv858dsUTG
K+P7B6BDueTtt9WC+QabKzaiWjEwzuo28dF8Ljvo3r4XNlFrQ+YRNTh3bKKdkm0elTbRah6Bl6/+
CSEck6jdJGDPMV+Wi/3NvXv4Wa02eDEz4+kbdraf9rfT/vkaJp0BbK8X/Z8vey0ydk+ZO/RSJ7o5
ZqSX8HnY9gkJINOHzq6Kjsco15Vt4umEcAlFuGN/L+Ga9CPs0rIeiQDZzD/BDEXg6QVygordjImb
NFUAPARS1DwGWskakN5w3bJ+mxNAkLfR2Rbf01r0HcPELobpUnrbndH7jSZA2wkSen+EDWQdwsbX
ohRt+bT7GqWXiExih6nNJ4upRojNpbfNvi4uvTzmlx44Y1buzSy8UoAzEujvAuSF+qJzQU9YzRwT
ki6KSJUQNSAlm98bk5DDhJPGLq6mcW0XF9MQd8uiGZXxhLLIbVZ0BnZfWWitVxPoYknztKspIpTX
STXEH5OGe3BoMNskmDRwaKCF+e63V0uQFzITzYXkHOL4s4rntAlCE+0FQhPtBQ1CaYjQPtiPVMoa
SMcqDzCclX7oXteH7WOxreXoT6d01NoMb46GzbBSGdwrg5kJawkLtv70TMsSrNc0EDF9VoMjQ3do
cW0Y3GHMcjabhIIh6Td/XbKhI3LQPA3VrhWXV619TaAg+Xm+pMHuL/ml1k+SUL4nEupO8zJEl2Lo
YLgFFQsoQk2hpVWs0O+1t61PJWNVQ/9fZC2N9ANdyO2HQZyToAZHLRIO9wC4MW5QMMJdgh6cBd/V
aIXCBWOu/lz4AeDRxATWHl5lQ4XfYIHZR0vL/bMGV/lJkqUyTQx0kr7zv//QC60+rj80TphqNfbT
QdKXD8/HdQMJKu/FRy3u4uOm9E02FdqFH/qhd1LAIbLQE0yVAx42ELAzvPis+bB5UQK0fpSfMz3N
7Gb0UuNxGpx3X1n0DpaGM2FWVVojtdT51nUjeG8UWLeuOxAtpU3e09DSazHTLBdHoK6lzNMoFBav
nN2xXkluAyut5qvdJLuS+SiR6+fCD4ASAZLGWKwOWH4PfXXqi4CIoTms2tVCWCES9OV31YMUXZVk
dkOODmmQzi/D8jP2HJCrNbTRZ2VA9Vl9cPuV8DQvMiwJF5RFhvFLt/5d8t4IKmVYcuvNA6+jNlYP
QQgqb2oe8l/NALVSbheV90UqKvsuYDXzCeLiUntTT+1eNFuA0nq/mecCZOCz7r2EaIpFF1wYciah
XMHvIL67RJK8whtiHRj9nz0C5wOKeLYHYvnDlxYLAXOZalEZ04CALpy+ba3vWfciY0mGlxfEw9rn
sWUhx6RQlfwmxjajmMc6OSmf7YQxcUfKkueSzcuoYUhrOqayb6bj5Y/gwXAJqnnd7/3HYvc5Ux1J
bc+l59abN2vsTZjvNC58/YQHUWnGB/ndIswWxWMwN8r/1qA2/l7SksX6wE+0vz/0q5pE9OiUiwtD
rvobnh5lPu6U5bGor7r3l7JsKIt/pPaEw/upg9hdHE6/rT7Q9s/v3GJln9MGt3l6iTDhAZ23+neE
Fq4w6jwW+wIF4T5IqIabg+lyeG0aKzVcLYdGKHgruBingj5XRKWXhCG6P4gCZt1Cc4D8fRo3KkxW
O4m6g3Yh2B1xM4rqtPaDg1xpJX+WY9Ic9TT0s0GxzVq0fF79SCvjdSXMajhWDBmblJuYrc/I1Itx
PiBuVu1cDnysOslmVNxRGfQ21+65+DA7dFfNbvNj0zQCuHe6dt/m9/DuWlkQEM6MkjNytF+VQ0mg
tNKzWNQjYchcE83FoO92KSqEtz6eLcdLNuY3tDQ7U6eePEx3D4vdg1mupDOUZ614Xe00P27leLUx
WdZljnOn7KL67Rsq76bwZ1DDodAzR9LVcqkETeO+1jvW/mgaD6SMlI12sHtv+ekw75A0itk8RDrv
5arG8jWoGgVJozjPu9vXRrR9LbdMC4f8sbGAW2BJRutf1JN+2VoTEfOvABrV6WlXP6acspvda5kr
cnfR7LpupXK3Uu7uqCUP3evYqdgIM/hmt2wGH8FXkVbb/hG+z8WVNajjsm/ePzdgNuWuq90od11t
X7eHEPssTC0RJ9kvpqmp8K/HT/VvDXrRYsdAslrw8+7shgZmbk0IPoSlsUWiJCDGm7lHyUd13ROb
VseNLpcm9Y98jRdYw23iFcbDLF5hkzxffly76SpariKy0Lt5GLVe4gLjPGJsHnsVXcK19d1rkeIh
VZm41L8mceFMlBYjoA8XX3y07bPfv1+FsCpdRHe8xcvJD9+Z+oSoNrtbPFhmfJbZtL19ZfBWXPXn
t351NrhVouX77trb6pW2pLHRHCqTRKtKlCzi5iKe3+PpPV5z8pqZv9C/GVeLB9c+t6LDIt635Eu4
fiGWNFAkUWiMOIq7uImgmIYEg4+b0xvOuukeON2eDcYal67Bve6Mguy4LdDjB1c37Ifalwt4MGM/
JKsfdnlorsO7XogLd0TEyEnhcIcx0KKWP3FIchSHHku57xD2jfSpkJP9KcxKw+qZ/dTIR4mAV4DJ
hSNcRpNDMeufB/9XacdfeMn5Po00L6yX5teK9OeBQfIxIBjaS/t+9dcSgdBhp4Gqe3qetbAnWTSj
LNtRUVMGIFDj3HQQ6681ng4ZZKzpdyOgKoWmX/KcHjocpEKbk98fiWsEOYHZwxBg1Ol3OYieS/O5
Yp1pIDyfDw+Vh+qg5N8y1yofPQfUtz7SuYd/sv9eSjou5jUZrUqjeQxuLSwmjMpWHX/MeU+7KiN6
NPRI8lP9dLnFIBJxh5JcuSp0N79zq61mNbht1REU5W3yuu9XYylpf2/BITmhFLsGk+R9MWBAP6WX
8LDv810790wDoojAhdFE7lw3wY0ZZgRKQXbP6QVoTS4/k1xJGlaXPE0fL2BzenrrMMUNv0HrdM6t
Kps4hZD9qfC1SlIYqBSHdwe0w1UXga0B/vK1vbj25xzG+BtPoSSD+iU0o4uXwW7G3ioM61tlzej7
drjZdOS/11KnmY7qqRNvVKkPJZPX+hB+vT7QqbCrBsE8FKqT+mkC0Wn+Kq87urPXuKYgSvpLNJfM
PpFZ6IJjtrHZ/cuuv+eAeRtU2/OJ3nGWRoMBz8uJrlXe5jbXzwK/rX9UtSKT0aIUWPcWHla+rrsl
IIOxBKyr0mUsqwSVblg+XoJbZKU6Kj7984+rZHyB3bm/TUKP+8aIGwcz/DdNAlFlL2WeBiWBrxuz
11h6amYxNZr2c3/rlHWPkkm+L+GWan9fHjrJL0t1fQjUFyA97kyGnSWb8b4wqm7GzdIo9YfSCPlp
hyubjvyMn93+hGie3WWgJrFS1rDNfbBrxc4pa9jq2Qr8B5yP2fc1V75iFNeoibTj3XW2n0Ny9yJr
4UqQu98PIWjdJZqFauf86/Jlpvdr99UiMxNMV+2tZCrbS8GExwUv2u6cCrAYokyRWaNK7S4L3fqC
C0fvculdd73zrrcNZmdk5obhDsvIybfh5TZcLUY7MxwaQ+ufyQ0C6l862DyzYEEKY8FS0aLf0o53
ebAwYAk4bmbDsv3Z7F4undU1gLdISjl4S1R6Hdavw8s0rCiQYaMyOJ0D/qeAuAfwT3GTNv/D6ps3
ehzhQhcfqeTvziOzDcSVsMLAg0gR+TCyvAzIW2y7d9RHBeoZVYtt9OhY6hx+HI/BVUAUNXaOzNfD
+ZMfwdXO4Vtx+yDdOnFjMOF9Nqk5h+oGB7cXX87j07dbrzTr3maT635yOIXcodwY1ZqOlwvifLXD
auCOGzNqTEfbM/HWIDEFvNS/DhD0nbuZS8FNuYWxgQmsYKnE6Ty+sj1njtPB+nAE9Z389eufG+x7
HPvusSiV0SOIi//cYvd2RU36fuhUFtrWgwOvyGJ3Ph/ed8NkMWo1jL0a3ffx+qleHl224wNB0Ha8
Mud+K9cZzwqdjd8cdq1jTa+pv802rqWJaapMJ9E1PqQh9s1o24zgJ3CYlEr9OFqUR1gttcPIis83
BhVqJewvU9Lvar84HYC8djFvU5vMCeF9NtzMhrXtEOJlh7luh02I13ZYnQ7BXcUpf9rB8bsSm8e0
uGejPg/BbaGdqBrpfFAEG2PMJZtNq2OJIMbMghklV1gB5mJFaU+9QsKyIHAFHtnKbeiOrfJrDSce
WbweqmFc1/lXRLb9LhbAeefMAYM0NSmynbO9/KrGF0/rGuUrGV33I5StjC9Wf25huY1UatwWmlK7
wb422O6Gy93Qk8Pt6NhucbgoB6Qd91IcytGyZWQItD06GLTaLd2N2vrPmNN1+pieHr6gSQDptvcv
jVW7Bs553Nb/JBKsYGdQhEu/eOGa1N9W+6cLo4lByp2CNQUrWA0D7oIKvNSMp0FlPXDAJuj3vx2x
LuMNvIZFNpn+RglTqLNFsguxRVLZZ2QSgBhwjtU2ADDMEzU9rhi2IOQulfpypLKFjIzsnsXX7AvD
xnUS9i54E7TNQcxF14Grepu2fVW4Am7W370wT8Hetv+lBa6v4af2a4d4Cv2p6bZ31t30/Vrobpa9
wq7X2vWaF0Ofe9NWr6Zdl6p2pSYhZpcQxXJUOQK7tbMxJPuX7FKs+Qdk1yEpUN7gVVPCOJED9+RS
fQgryemGzv6/XnyZBnpE1V3ahhd360rFLydtyrZnpXEb125jfiFW2D5eyO0Wcbo35/pPvqYnJF/L
U7ZSMxL1Vyjs6vf0Fh+hsHTr0+FsO3S4IcUWXbDlJCQf17HK4OKjck3vb6aWTGm0fJQeHi2Sp4QC
vZ1+SpKH3bxTPUSz6cOSj9phslh3Z68zbE4qJc4/9d6y3psXezPTFRillIdJFnPaneXwjAXcGpxb
g1WJCnGQLAaLUj9Z9+gQHxY/sO8LlNkkEov+EiXBkJdDf17sL4qh5twwQzuEOPmbZX+17K8TkH60
TVx5+tF+euwvj/21r1xmkrgBlOq09N7PcWkWV2asxrG7GdZE13rvKk2mNqdUvESXSnSq8LeJlyZv
gzu6hzfTR80fFqxYbrUwgviSzR8uLzTmu5p57rX5w3vzzJMuSc/ut1SlYlCdONi9dguUtC6uspxM
c22hsexEQ6X528zTX0NBlpb95hEWWEZJ95axjPLnYPtzf32X7uqm4ZrikPOTG2mepBmxigb5+Lv6
a+osM3L32D29crjBmANXyacZzp8C/Df9O3S0Oe/dHgc6JqmdUselHppcxebk9viPu3n/zD5TPwpf
o6Eb+YfvmLWMNteHxlfZS+MrZLOCexKYYpvnc2eKoMCz8pMxmryZ4be13vUzIDZng3ox2PL1yye/
q5kYCAMyjp15DjzHXiAsftWZzX1YDi9ar+R3QbbAxRMn8DBcrkdMvPeIdZ07z4WOF/hvPSOElJzR
zFycl+rj9iOHZG7v2ri6NvMLcGSYfuj4zb/XDKhGkgPsBrWCzgubUi+7jUkBisUIykhjkoQBHI15
EpgX4EctIv0heaqGn64cLh7ln54x0/b645zDa38BwJwPIJsYGtlvOJV/BZDMPpN5hyIYnjmT3I0G
M4ANTQdBD7JqsGWm00Be1EUkc8BcRCQBfAk0kZvU8cIROF6kgRIs29DlZDv+0y6Y6wg02nByv2uE
5ZHzUnPDHAAfIcGVx2sYkcHWDFHbh0bDyrQagTwduGXMDLG+sz4mleQ1U0lublEToaAWDEHBiun6
jxsonxtejSUNnnZaN/gIyZuFg7Q8rDaBQojWCTTO6DooA5n5Lr8zEks4sglv7+jTMe4K/vTy43B5
0uLUCJoGzyxYGiBNgEGDTAU7Vewa/dN+cONbux/smoNTFixmkv3gSKrNPLswWRUmu8JkW5ocS5Nz
aVLcT+bV8ao6Lp3G7KDKmR2UeZa90zsep2hM8OIB3GiW6YdaH8+TTUG9zwMOlFmKc363b1x/nF7+
usgxkjNpVXvXlT4XA/1XGhA+roDDY7EK6ZsVl3NzEEIv71y5Ti85iuAjZb28bf/+kIwlguVfKCEe
1x+Se8/u5RXZ28TSrFK4NCC5zPNRqkN/uPwkR3AeErs4D5u/NrcX5WyeWubTM85ZYokFRKFb+mJc
jec2YytbEv88lDSFi1pCbevVNIMg2E3b1efaoe33emxvbpjeYqt9e0w/zMzmNTzKkOB8Zq7L9c9Y
0JLVDVVY50pkZXxOoglGyKfefRNmR2NqwcmL14jQ4K7O526AIYykkdFFcxNXL7jd/YRAw6F5Otly
PGf3WD+VvmDK3BQ6zjJmFsw4XV8XVyBkuJVvaGRGWVT53aGucUkLTnga4ibk6NK6h94gatimGYZI
20rKTPs8rG0YLsxdn7SFgv2By9bcB3dUHK8yj9RGn8C12ehPYZY/gJ3XAHN20NNWPLpfyo/BrzIM
9m4MNujePK+Jjeta/0WVe2CVfeSLx14l/vkPQsER3rkeIyvwLMUHOH5weJvOesUXb2mvu3/hRYJI
4dG7f3EbsTByWZd16oFiGOgKrB2PfwhwLisC3D5jvzWKMWowXv0towbj1bNE9Mgw1CM5PnWr74a5
XBvd+98oZTNiPLyBqxck2q1bH3Q4dGH/m8bsWbRo5fLVGP/0YHJUJSItwUY8CssT+/rNAx3Q/Kus
Pvydm+QhnwZHSQh9cKm8E8GlQ9ags3WwBrW1N9488flD77nnkocpLbjqwc5zgB6CTieNH2OMT/j8
VsDmICnvLD+ys0K33e4+H1gD9ScdJBIWbxGlBSnHiGxvZ/XC98ck4kD6z08hPplndP0naw5ess3U
24H8rhOZWZPiREL53TN3BJWleQwWfTajIOGm827GNL4vgH7cAx5YPBaNQcucJFlxYQtibAgOhmxV
M74g2gbOhkiLaAiRCT4ffjS/7TW+jRxfsCpOJtzZ8sL9aTHwHro3wr0hxBLLD2sDMz4jxy+qXzK2
+mK8L3vXRg9k1MfbO2pCqRRwADumz2ArdT2J00R+SfOrinGA9vCP84DUiRuz/mGUyKEy5tF1q4yL
YjFen8Z1dvWN0eE22m9H64NGXSBEhHgzK8agIz4tbjWaZ/Y8/n/LJjAiVmG/LEw8ZbyOc1tpe7BH
c10KhKaaMWhOU8+mIAhhSOn97wNoch/uP5AwETwERkWurCsf/ijriOsanDJqgbBRYDWNFgEr6XpM
j98q2DCbkfHWrc0orQzn05HZJ8XMgLBEq+bhqpkx2fcVVbZ+apNSuIxQEMANwCYP5NVsrDajyxY9
bsc3bbERWA+Otk1HsvkYf9J6Ob3YXPrM9xaX/uor5HR6+YOLgkTFFFOAEPvYNuzi3AyKMP3D32Ha
hdGZs0gWp/eTd0Xz4WBOg3TxUv5lR4fB6RYUfuyaH4dXO0LrB+iw+ISA58QRm5crLQLpR2Yq6qT4
Cve6eip2hmbZRXd9LDIZlo0RTOX5Q1I6H8aA7Upc+4x9+YaDRD9icjkHY2BlYVIP1p/sH4WlMlME
8CfWus/8N1lwMt/cY8sconOh10R6ZdILoehUPvbrMFmqnIXhUssm65ng7JaPoJgfukZQCHQUUyg2
n9xTjB4eeswhMnvJHAMDgHGYvNciv6FUCz7InCX5IIsrf2Qeb5/mjD1rEf84cUdv9IdVdOCBgLkI
VJlGdZVGrVe79+r65WAL7vXM9cELla5pm+jPXMOC/SoUVz9SUmcHuA5rk9O7XUUyxPzv9IKTJiED
64atm/3pHruh/WnLjKkSVKJQWJodJ0xq4nqmz7CMrp3qMw1n/7wJhS5DIrXl6WHxW7eunD4c6Zsy
dcGmMdY4TJ6TX60WDD8c6hj8p2NXcxp2nf5sBG4rbZwGm3xaig6Kdlyq2vQhi/+xDzHKRMJpx60F
SagM+zvSs6O8seojroPaCbTXkRZwXaIUzVax8UxAoYc5i2x/Kjw0OKiYklUINpEXdPeK8h2ga2ZG
Z3EPI8UTAKoB1cf4REqDAgueLETNVRwG6kLWnrbjl/WSYJUdarQ3OOkWHZfkVe3Z827VLRcnrYQP
8LA67M7rJjdPCrvJajZZakrRz1fGGlTNJmpWB6YDc9LxgjkJHa8aNLA/qbxA3oxIrw6bYWOOCrcQ
ADR9r/TuExnfGhX1wAoyaSnrH7SleO/VagFqEbVjQFtq53b523ZukHx3bcgbnOkQmpL3eYjQk+QK
/eZzY0BvB8v6IN2HERe3Sjbi4j6+86a5TFr1SfkyWZ4fZucw4uKyeDgtessFMoVpJIes+zhr/FWW
bEzHGk7ZI1RDq0jjqIx8QGvQX26HNAgo04fpUEPxEsaVtbP2K2R81j1DHtjGNYNvtGYQlKX5WjQD
nbgSRE7dapQ5bcJvjUuhS5I3SuSGOdM6TKqw7LSEMqJtbqVZHnC3GxR/YfCiw3NuQYeXBpLKmV/L
0gSJBm/TJc9cUzb7l+WH8ouaKq9J6JeAx+2xozsntttHg1Vl3DYA+K//rE3FPinVleQW3i48UqDg
kGdbKsqesKs2p3wY9HXIj6Q+5XcPe3BUFqjy3NyzQ91LQOqJCbyc18K5cShwL86H5oQfKr8fnaNs
4Mrd88fa+0Ka3TxQQjUfl98kWYQ9PC3Wfd3z5BJXyGnNCyHuUgwfPvF5N8mi2FAj9+2WGcFYZUIP
24m3xOqBPkxokXOH2YjTOmQXxj4hrh3NyN7tF5mkuRs5ebLapnV8CVJRvA6ohoSIzXWW4Ww/HB+F
b8fAYqBGoPugwcUf9bN2kOlYHkLWpEiUgCkSDy9mPQw+4SH+rSzyR9xT7rVrb+VHBRw2JdNTJehi
PC7/aq0cRXF9HH8ie5A3usnPl0950o8LTZyI/EFPkvRLb7kINan8qWg53Rg9sDCY9hv1Ay2IjIcW
hPbBTWInn9Go/bSr4QViV8dq2mcTK4lVxOYdgbj45N/ti76Fr+o1CPovn/QSxL8r6WLy95faBK6y
5IHOSRq//kD/tX4kA8FuJ66yZbWjSii+3L+UvuDi+HBUzW6Xgv/WCPCJm0YAAzbadZdtC1hxex5S
1ro835N+Tst1N6lNGm/YEgszKgyNsL7mA/MfipdR8L1uDNqlzyGJp3FTA/BIRVB9q7bdtjCKKDsg
VR3bj2un8UfheaUrpWUxP2ZV0DfBsYm9tkyi+bREXFbx2f8vBf5VsYIEm+xCqNeMcX/rvicrMIqN
YJCq6RCO441X2bcDnhm7b9o1yrYQOHFgns8EL4G0k195ulISKmTwMcF0uIKFrygZb35nKIT+puxy
Psm00yocWCF9koDl6ROKrNOWd8NuzDe/+HLHBjgFk22etZdTXFPwlmKTVtjWVjkOZba1ySkwOufn
QOosGpXL/8ZDFdxZafw3szBshTsrjf9aE20Vreq9jV6fJ2PeK6IJtBh7tsvt29NaG+m/hu8mhQ77
72Su3g3n8mEewqEsqofu7nUXtb7tsVLtEJzLnBmn8A3GZDeaQIhu/RDCjGzcajfu3E2l8vVu7Xex
XWNAk0YzpEXYdyVqLeLGIq7v48It3tTjxi1ebPvnWXDtYe7a3PRX/EB37XQKixqsjPI1rMy48w1Z
2CA96Ti3ERuxGv+b2Nh0opYQPVfIctp49+5VfYGRmLnHbH5Wzp9ZurDiPEOLOVXoSBMSc7Dc9ozg
Nb73Alo+8UEIsWt1KyRN5xDTjzkhPSEldUaUGJ1TiIxR7tYoq4O55xWWzkxJum8me1SEJ8AQHlak
NnRshUGjEBieJ75cSFqIUK3u7da9EJoaZYVtRiHd6lwfOa6UbVDnbtG4tI+yvfrYMVN7yfOsNgq+
fm9LWo/aaJuO64fxtTyeloc7x2Wn+XZ+53m4YJL/tCPku3VeFvYgz7lxijZ4S558sYkj0O4e2Ocl
PcPkGW/efCQbFQ8NaYfniiOMWfDla6+ggmUdxp6Abx1qpgq+CNmIt7adFDs0jPPepINDOrjy+t8P
9vvuSWbZqd4H9fsA/WffHDQXLKIY7XeL+k/bT5UXMICxMrWeuOO4ZHRpozOKLfNsOiqZpRpmO+I/
UT8Nm6fhfjVM2sbB2aK0kW7mNubTV2yAHlqJ3r5nUzqWhhpkO3+hJYGQpyU4oONtbh2b3cuLs80L
mBBDnH3Yh7JeNRgGCjIEj6aeLpXdKT6Wwmyjaymeei9CJ6SrccYo+v/Iuq8dt5FuC8BPJEA53CpR
uXNw3wi2bCvnQElPf74ibf8DHKCmZ6ZttyWKrNp77RW4py/XjX0tYszFHDlYfh0CgnU+DLPHbvzp
dcEAtW+CPlXjSnFrodJBJ5EN0or5fixCpO90OVguB+vloHQa1E4Dhu/oXu1bLvAvNBnESDgQlinH
rr9t4AQAn9E6kTsN/PPFJH7r3qyeQgJXGTtCCfHDlxR73FX5+rXpQplWcCQIi70RVUQc5Mw8XcLo
HzODPRyX48Qr4Lj5IzrKvrCK0L/n+P6ABebFVu1NmboRBDQkUJCnBjwL8gPTr0Su5qen8cgsFMjV
KCNr37PEOt8Biplfu/VPthb1eUhUwvWjPEKitCtfORP5sSoZ0uEGiIQwFhgLus28OWHVO9kXB6FD
ytp/Ok3LtZ5AJY+A04ddakHZFwp7Qh2MPoX9JTn1bdVBk/x7V+qDOGYy2449R8XiN9DkDgC/ECs2
7d1UYuxjvMTUXQOxUGATdM1JCy3KBTPUZvHFPxRVvBO3++76E8dw+wln/yVWjtYCwrb+xEwsBK6p
HL1rPfvXbSKUFJ9rMNEfrY/jwMvzOv3sEr1UbntoeKUpnlH18wMck4grDvpr4op/sK6abYbZVgoe
5jPGswmse2etcf4TwXND61dQicuKdTwAd2CndN4QS5V/Be5W3m7jrwApv/hUA0Z+eMaO9doZW1Sk
GdVZG6w872wNBt6ba+//fN0usvXzBIQBU529J0nI0y6aNVHm4FEfm4qYfN+ifq4MVab7dvFF3WAu
YGXenNXFegjkSlGvoHiN4smCdxMhZKIRzyYUx/Tgg9KUEL6xAVVtmeASi/pmFRIXy92lvuquJUyc
o8zDDqdbIvLsj8UuF93aA4PZ+6195PdeasfJOhE53NrXaZRH0iy1c/4jmCOziN19skmmnbu2jgG9
Z18ZsSfNE6eyjj97ZhlE8cEd2TVzpGr5RhbVVhWEUsxJRVUXJhTK/rByDFpgP9PAgay92G1Zfzrn
5CUtBncPOt2+fv/WOHOzK4SlUSs+Nf3d73b1Q/Vh9zkTLi3cTZ3gUmKlstuFTE9Ocb/4NOvu1y1r
q7C/tTiiXkiso7EPF2owSQ1Us5Roy1522csvJYcGo6v5vZEP223t0M0cutxZF8dusVe7GZJ1b9SW
PAClux675yVP4I5VhHidOgd8tNDGZWaBtVDDyas2s/gCzT1ngv6OP+C0nal22plPvIbNpXHqikyI
8TDQ+niFmVY0jtX+ct+/XnrXcXdLLiKYdMdHsFfQmq365z0t0yCuceKh1WvfL6Prrln6qHHg2w1W
fmU32PmGwLgkMDqw3cVGfMx2GO6j+XKkES4vRsXF6CI7fDUMo8/SsKwXTFJbx/M+khl6FZr48hKo
6MjJUsB1E7Ds2TnA2aZZSt3FnyI7rbM9piq1/Ety0wotx/YH012NcxqlkdkdL4T8tLGed86YTnxL
Z92M6uP6Zzx/4xHYO/8yVtyXmmaK1trstafRNFC0jkvC/zBOtIwTMfbNEtFd1kaHzfx2kN0O4u1g
lwMM9CBPIfuhqARuEK3G1961Xn1E2cNlCwl0nROr4mln+pSp+iTamH2WDAycpyotSU5YTHt2CUtI
K8pB6fLuSMCzSA8VEynWLL94H1Vfs99cn1wwpMEo8hcdBTJtpfV2MfM2P8yspgwO59x/22Uqbqpb
cj9sGc4NJUYhGE7e+OzjkkyQoFtOhf9gG6v6r8x326QVtpppM/bUQMVZiTpVpsyTQ16DMV6w/4iZ
P/Y2L/f1MI6H86dYX1drW4HVWENHi9hM/ZmSLzm28IrvlHgaih+Kw0p1z4ggdM+oZlLG93hmZW7t
jXV1MK8OSqthtaJvG1S/3fBO0KkkheJ0Nrzr5bSHMs8SZXnp1vId521gzTsh/5qSQamNGoX1akKx
GXnXLJPRGXsY+2flbVzuJuFNEGrva/HX1kQvbhvnuagKQmdfBo38kmcojTwXV47LXJbP0e59967z
7arxIWrVvzjvLtG2wewQy8UxEK4jl2eeyLes8URchADp67pZrVdudUkuI9pNs4OC0uZ7fnIH3ebD
Ak8DqZfJSvFpEHU1ZPbMRhAKhSlfnXmbTwxqccKU5L4A5qp2gZ7KEbcNhXN653iqsOX2MRKH+Nee
MJFK/k/WyO6G2FYv1rfDfRwShJdxV4Iwwsj6De1ttw20t9VWUkoUA9WugfYGsiq7y1AuTMbf0DEV
PGnN4+pj5w7y34zVKcGPifcFjSwSo1e2+8ElA9nNQC2FTrBFkENS3CQljHgHi3rpNCJIn5WGrJUQ
XClOpjyKNoFwg6G34ld5CHGO3gL6oAZOO06sg1iBc1TE4hEOMe1ticMY9jPUYc1Zr02DmfkZtC+9
s57tLQbM6B0ESxnBMdulZrXBZDFzCSvGtiMrOTVY71tqcNU7j+ec0xLe8nWhqjSUzrTjddjKeWyP
F52p0azW05Rzws2wYizExwC5f1KGet87xQV7+k6t0hn7+HAlqp1VtbNednfVztds1UbP56VzYHgy
PNdGs/tIBfbzVpAh3alIGntdKB8NKpefx4pOsr3+2CzwYFCNm/wgj7fmjDPKVw0h4Gunxrs01fv5
L67vV5CTsFJlWaG1ZQwIUz24JYIjNQdrRuErsoUjnj1Xkg90fzkBxYVL2rkiCYwfl1Wj5eE6O9zt
hzee38FEsjurdGs1kRuhj/H7r/z2V/X+cd06mdpLMeIkJDeKybu4LJoAt2Pi4bjO97b5XjYXZZ+8
jLhX66RXmIW2y7v7XFS/F5AMiq13/8o97HZPfNCD2agB5SF4Xetv7qfoqoExX3SILjrz5Joz+He5
r5XO3TCRKbvMjhLn/EBhIZtAYSGbQGHBhsld+7vM8JAZlsBXTSqCfYXHSX8nJ0lT2t8YXRR6pXOv
zCP4mzJAMTClc4hcGPePj3U6ugsAmLU44heOf+IBKseWVWU/KEMAmndPEgLg2811uU6ocdGCrDpz
ioG8IHlWl5jDYjKipcZ+ptGJzuV2XG6X7oxSQKZw0xq4HZlncBz5nyMXgm8pj75QbODRW+tsY48B
+g4t/1ncGOeGVcg2lzyjKZsyTeKnw6nh6zjwiVqZfGteC+yp4o4PYmBPlfNhITjl82Gr3mzqqFN2
a4XztnG7RShUpW3nGP+ZtWyjY7lRIJkUlLFr3+ftMdL19n/hz2n+M74dGjOW2vKN1cuJ3myq7b6r
LPJB0NC9rbrHdSczjra7aAcN3BsKddL4pcq+d76H+KXFuX+ZDjI5gV/1eeu0NFUebi6jxfJhtnyo
LR7O5wcUufu9iWAjKSNxGmQ2CMBlNpgZOczzfaRbfE7AJ5LgpZNLUpnCsbwRmR6O3xInzEQsh9vj
lFwnFpHiq4LN96zadmQufmw+kIqRPgqj/dv9otQJrojTL6HK10y/Crd4WheDmdF2iF7mlagMOCKq
DOgHdXnIryhGaQphyFlO6EW6RPzXU/+5kOyMz2holUpgfrNASn0OURkZigc2Y3AdPxS6JamitrhN
Z8YUJ5m2Ys3MGyYNxgxrQXmOHyjTJD2fHc6L34l46l/MKYzMON4snuM0jIylZiqR54QSemwqtXII
C0bCWA7iiQnxelBgp5gUQ5x6LVVPiUeiczPQq1LlosuAVpUu7MLrR0p51+EGrSSjpqTD/dfe/u1w
KSEKdZf+ePXhh0vvamcqbXwpYY74UqVssPBLIdt54zFlG4KRZxAYRo57MZHmbrkvPSgcuZwweGtv
0wGI8n7raFM4XCV8InwpPU7tDTr5X0KRqZOmBsNjeuiaNoEaDN6+zCGB3umCmMO9rfzk0GH2TgMR
rK9uzfmQxDLTgHUljMkpZLWek/F1DbYms2zwlyScUH+wf+F1YaKon0ZH11Kn1AKzRF3xNDGBSYdh
RIfacwh3GnioZzRHjtus08r15fDUH/9keeW0NGjwNT0w8RSCoSUZBLyd6RFS5ebjhmJPBoSpDnHt
iE4vFaKIAfe2d2Z1khhnmEFkf06j4qPJ1+ZH6Xn8esKiRm37S3HFdLoXh6XnYOj66IkgM/AcoLHx
neJh5xU8bIvcQINNDHY/m5hxeYDx6X1vPiRmIqwjwlrM7K2jXKUEXuVTGBm1ujCXOm+m9NL4baYh
jxTHESiDhOE2j4rZ4NAVn6V8Bn7c5db1uTo++iidzEgM24Dc7nXfgzhtw9iAoJEDlJUKTxcfRXrP
JQRuE/r7syk5XaBRrV1xIoh81kjFiTOd1rG3HuCwQKeFEVc0fL9TvgH/IX5MazgqT+gBLnFqV+M2
2GCXg/semWYGz8bjr/gRXJ96n6TDC7XDO6ZcSI406QkeUuEYate+MwVMmRrZBzEICQVto3T+Dfk2
CXrLJVGS6Yicq1L+4b+2eqLQSBkJGk1kDPclBrLatMBTaartvVEXNZu4NtA5plJHgY4FByfvvQu1
Z5j6fGp5/1ocBnIODC31OPTei68YiqYrpVWYk6Rpl2asthBDDwC7nQPAbgsxr7hNdPslT9ch1Mrp
OBeTzWJ47PatesTM+P1OYw3OGmyXRAVnJwBxLAwUDDa4WAUimmWjEZE3YCHBeFD/gnclyzvXu4tf
S/hCq7LjuHFuyhbNbPqzbX+17bPFP6u+r/2K2Odrv3ztLyr9ypaYmYVin039rtAr7Bt3vgR1bvjH
SzRajqN1YKNG+QvxVVSi9aOsZz405S/SOpNRXFtn1KlgfiBDlyVf3lCgUc00Zpxads3CElLWrIHt
0OrbSNS1JikRR8HnxXXg+dNeBsvKWvMRoAaT8xQSTfPXKYyAdFS64WTRw7p74nOwJFolu5kZM6VO
ad8W9WvAYRr4Iax8ETC47M9J9ud/9wt0vsJX/nXVT2dg+4lyXi/4h8KAdlbqZTbB8yhMogtDkt9a
GFlblbf9deThSQlEfClTf50YPFwLSNHxFAxmzFUYzGBoVF/sPilBKOUIGejewtst/0QA5wik6vY+
zE8IvE+7wP6prCK3ujwRHjfo9N3Fx1T4WsCyrDRiUL+uUzde6Xl4+dhalaHu67wXphwYRsA10t9n
6mXGUshsZjGsPgH+LPYS5zvCLXS9WQDJzNuV+5hyi9qjGRU+TVBJW+WfvPKlpyGW7qIV5D45N8zx
gyBKyZ8Co2aG1j6ZGWJEYoxtfvuCiPVpKiXZLgCWpmZGZsY+Rmb7T+Be/uEejS/9khK7iW0GH7wF
dlhgVCEvGf8s3hGnPFFQ6Xm1W7oHY6HzqVdZ9uRNeAo5kcCpGZb6dfg3XHPFS8aDhBdHshMB9+Ce
IFs/3SKe9iB5QZ4lo+KUCcQaJdU6m9Ia8Tqw7AkOLOugMXRy/Tb2YmeUJsSCGEvCbt6n5YZG8Zb0
itR0FjaMRQVBUEe6QWMmsyERCab0RiL/9SKYiVbDqZGSCJUbdmUn2OwHN6PiK+ts9MVzxaiHgKu7
luGy6F17ifNoalXIBSD1+LUnwpB57bb3/yN2Y3WnxO5ZpmllAOjLVkrsxuqOTfnlTn7kTJl0n1W+
A53TqX84BcndMd/f5oPqbvYiVfaHuqxKlcf/a/7HljCtQ+k+Ut+wVE7HltA75kw4hTvVCUW0pKlo
CKXS8tbJE7zv9K2DmS18QCdJUnOoJ/YTtDg7n4M73fn+JRVvcLmrIlMHi+lQEPNxPMwlxp9YadlP
W16637H9zqxb1WNrfGwtWH0/HfPIe6LejwfDjbhdlinWOi77caIsZBOxLze2v4BPoepMwCdcp1Rf
mBLZQ7E1/lNsBbdMk7FftRG+gjJT7YDLTl+m5U41HalBaGArJFSFQjZoNJBWy6/KyTsvofDEhlno
s0/sMfBUE+4C67rtJPMr0PoqEkgCrfBU6lfnA48NopyL4SSYmZygL3GUd8o70zzRZsF+pD9tZX65
A7Ivzux5g2at/NNWSXyjAlT+GWuc9HmLH7ZRt8761Nx1yk0Kx9S0nnVn6V7PnH5yI+AGlT20Vv3b
N8E599kDTEuZBdCyKAqxbsJaYW3yaLPt+BrmFQYIji6+2fifDpN1H5c2Jf/YxgujyqimazH54u0s
i5PRWLf2vTD6j1G8fYw/ODmhHeewNPJLrPOd7zVzEAPeQt2eo4ix53g6aBwfTZbTibydDwXSMlDO
v5ghJCUAzpMrb5vmnYrFDY0yzlh8ODDM4P0IZ0Tw2DuHUgivZljtwnYImNzFxW+/3Lp6hNohiCBp
Zzil6X/JFRPTVw+tGsjNqwxSD8PvCpc/ZZD+wApHtIkQ7wyDTzuEJy2ZzMBLjWWKL6XNowGCWYOh
wvnkGGN2vs9EaAGuQe17UoXdZR0+zH5fDRd+o1UYBbm27gN0Fm8NpWCJGHkkcekU3RKhMteaMIVI
7JFRv9kjo35vgqGv7XWLJPBpe/sQEisMFiTDx+MFAff6lHIaXL7SUKQETpThZh4b6hTWNhfl0A2w
ApYdi3JlcQyGCWXTgGAQ1V2FCXDh3DllouK9Xsi28wzcFXDtC7ez1k2UpgNDDAZT9KzIh/rl2yIj
O6Czxk8vt47xYPw9g3Rh+m3jw9BAnU5CQSETJyMDMwHyS1MiFnXmQ1HcM40ofxkCAJdqfB4M4uKQ
uBjGscimyI0vBWwcZi4JHAWRKmItK/ijVXf+HchyzA4xuszWcr3auDdDqnw4zN7XggtYxGfkxnll
pXH7fYVhmO3tPovD7HP+oAwOkZ+35+nH3qNcaFVrwU9oy/gaWnKKzItL7li34QTY5VUZeXhJMgu9
KrGFWbOP5DVBN6wU3di+330K//GSmI9mXW95U5Qd1LpxfOaExvnBxG6LnGNC2DUzLuX4ARAkDpDV
ag/5WzfGhWmO32BnJiSW8YjlNWRAyvXi03Ht3mEPIaiu0twMSvB7mHGviLbMJIXeA0lGWBKWhPOs
Gm3QKMS/5+sArrg5ro2ubsVW7UGc3UV4XVdwiHWFzxRb2VurBJLCV82ExQ5DpJqMx715NZOvTItB
Qm1S+Jwuu3NKKNanCR4HkjtVWQ12ls9EnYvBZT+874eF/bCEyDK8o2hilDvBPUC4uMswsLmeertM
jzPGzfwm0ysbOCML53vVfI8UhhPGagzFDz/2Uu3ks2GxkDCyiZn54TX4vdHlEl1mlJG8XdrHU3uW
bR/QEKftPUn+trWUv7FqMRg4FNjl1fUyUhik2vceSgMaX/vwtHE5NZa7sKrXRhnxPh9WKdPYaYU/
1r17tb69dmZGOkWKzO447pKaBduP3gGjjv0dKWkXPaSRf5sjelcaUzx0+9WHxKLmeFSd1ktBeBJl
91HhGtYJGk8JzSOUN8Gi+bQEve/qm9b3MsIB74OKj9TvAy50j7tuudTN73uHe29apYPoH6eD7XSw
nvKZHmylrR0hcI3drFfG22N3Sms3q98YIZ1pIB/KRemZzdIiqsT1TK5dy7XXMirQRUA3ciQuCDH1
O334lsJ5uKgMShsWpg15sJeY52HbKhmQOw8ale7duN0p82PLIMufMlNo4HQsLiE+OPconnXNZ5hG
XZLkZWLXqBbgf5GwPyVmFh+wftg0Cq8U2LKD5wuhP6ezfBvC5KhUoYoN3l7FeVfWqiQikYj1PvTk
jOgp1LA7/ajNmwtJPiwk84LvGqcpKr/E9mb10hyLZKXbKVOe6+tblzbyy5P/trsAV63DfyJR3Yax
JNZZc8VYqTUEQH4ZgKabY+X0J/TR5lhW1D95IjwLHuemHSt5kqYj5ghGZBV3fg8PxR4l1nF16O6M
HCsQ6u5G2kwyj7yiMb8emSNrPR3tyfIQLUqtQ95+tlkMEFQvTIzlli0G89Mgng5r+YFHpjwdlrPD
ajaQUKvRV2jj6idE3kP7WGyfLbmfn5c2RF9sUa53JjmL+37MiS9nffvbdBZS3cxTNQjRMeGnJFj0
VuPehvKs0BAFO/6qksPFzX0cIoUswaUVM93Jjc9fCVwe4iVtAXbY6hNQGDRcjlyCbk4BrwWNHJIy
rPgQr0Nark2G845V4UWcF3ia87d0KaVZGjUXCFCzVtlPUMIlq3RsGV0DflcXvIz2jYFfqW1kbV5t
zTjdlAJltur7CWU2lqP2zOiEeLOmn9clNmrHbnnZrVU7h5P61gA3OmlVL1FpFlUIJpnkntq5cqtY
a50DT4k6zsN5ycvnDM+nVdacLpue8ZJGlaQ/EU0qrMtnji71dvxWLjfWPYrZarUF9o33dYsvGl0r
22/SVnrkON/egYBrf/TI95NRUKiuT30+DzPM8OhaZJfbxa5lRIxdyxKNVQeUk107pM+oJ4U4Dz+w
9CpM/4Ltr8WzwpolqRiKvGJXt5y2ykorRHtlSjpjNGD8N2MsYSrpzpIZozboIn+hhn+XrMFJzESa
r9CaqGEGMCXJWKG+nDxXH3Pc257z9M4tWpToegzD0Q2ztTdSgMs+gngZiZmnskq+A6doo8fBbJwt
yq4Y6RuVvBIPVZbGToty77Ltnba9KZtl9sTMzD9gXIrmZeLIoK9X3ary7s8kEQH3URrWi01OPIvg
a3GWFzMPKsW5lkFab8L6JWsMcOSX6niZmKp6qt70d4+ytIMcy9ciPszL9YlJ/5It3iXUa5YsJoQN
NJT957bGAARWggFFnMDqznUgQ0h+PvpNLmI6VGSRmmn5On7KnRtf/PofpqN3tQnTQVxzx7fl+HZ2
m/PcJx4hZUn6/DjA91RKNxyKWRxGYba5g/3pTYg4vtw+/ppyPssyiRf/3FzeQq7z5aRHC4yy0yHM
jkShqwdm+XAS26csW5Q1ZfiZoX8xGWJW1M+sBMf31kn2bEHTXO1Wqp6FkEB7F+KAopXtFIxuVp02
sXGpFu19dV612PXwLeI8tDg2Uyui+aZpUUKv5mEZpIzDEIeTE4aDhY+O5JAaZTBRYLdwT1wyUhOF
PN6DZoi12XtI9qp71k7jsOJ7dL5Hhwf7AkS3tbyH9HeUufFXuumIMnPdXDHLvqOcUxGk1Ja40lyR
mqmjX/fv2JA1OUddq7roGgIujqHiMATcHbvbpOiIVQTLLrOlGo+vrOFho4LHdO7N17213KZcd3Xq
rlfd27xRaRsJnaftDR0xAii6JmsIxveyxGEHGZtBcy2JpYDwGNZ0327PV9F61s2VuvdlA4/u6rr3
l4X+vNDP7wbZ3aCIrrFrkq3fepdKb7/sb5f9zam/OvWny/44MXspLvpsINbDXDJh5ZbAPpDjS3xR
ITW2GRljXXB4eKYcncKNgOUClaJfIHBOJSm3bEeASQ2QWKFzGnbPaqZr14CCc99DeOisP30fOq70
T79PLaKfmN0eBCGhL+PNVCKG2ppObXib3Ewrvmq57znK+Rmepav9oL5GBcZVeDozHIK38g1BhSiM
RBtfgmM6Gv+ZUVIxiq9hEkTrm6q8daWrH5BvSl/GIQYAptFnqks+Sa0VliciBfteKH6UC+1yugHo
mNNOT3+jwUWgshDdLj2MVjJrHad2BvaDYg/xxbUHFYBwMBot5pbo9uj0uPbo9Fc1rSzuhAKQg/Hk
g4IwpQCs80Gits2jPTccefkQEcb6hnxjNzpmhrl1Eyd7hiA5zDEnmQ0v50GBldeKo2c/O+1XCr3r
urccdy+r7vXUDurMvxqBHT3wpPKEhUAiAANxP2P40uKuQ8LLWvA5sZcBfxAO0CGsxfPd1NF/c+ri
JnUZ5fu5JD6hHhx+JIBQVH1ACo2wsoqrQvCPgB1y5rnkQzO520VVav9FR8osETtsvvSF9E8VmCql
r72wGWor3SGX3qXxevyVPz8YR937+1+bPZQkkHIW+9biBZUHLdYwLGKmgWcizIx11qzWZp1VQ4Go
tlkxFFAq8Sn5LD3WODolWAm4RLgI1iWo5BoImL6cbe6Jt9AYEhA3tnrCaVT+WWnN/dfqw+DC9u99
lV+LcUQbNI2OddNYfmbHQ2MF4X0uw/jqs2s7X2gfV9HtDnCOcI+O186i1BkzptwG4lG7YNfGcglP
63HVWnoIrqzO+GHXvS0zu3s0O0aXclSecRfr7HbBPaWcOENct9yZOnxUunHcXU+7x7jLQgRFHIWD
Hi7unLadOQeMbVjZaYfLAeLGTN2ecDf4muycyMeGBA5vtXIINkqlUbaMvxS4OBd5BHHIILBkENyL
3bVv+oouJHGTQPmPtQXOUi7xOjXmY9YjFgsvZyU6RFSqALKjmImGKR8e4iLNxUqQnuD7aYLJGzWx
FnOfkN0xum4uitF1FzEEoGageF2eEOVDHJ/bQEogq00gQlgw68/4MX4E1HYSjpJEkfEndg9vbUB0
GMV0KyZffIQ2jerjXdxClD71RncbYqBCkiWi9uOiyT2K21elzdQE4gKSx7+kY0vSXsi/ANWB/sgW
wzyd+iON3uCFOOYTTAXrkSDpJ1ylpWHDfjPKI6AIXuJkpnfx3mFSc3YeG7zCfjM92RqHdXPx/bwK
HpQzkirlYKK/QxU6YPbttc69w6pXyveuK7Zsvdyqt60Zmzdu0tuc9cExnV16ddbi9Gydqs1xPqwj
RjVjQM57TKe/ld4DJ2nfMR8Gf+OILpMRQw4QMPy49mvcpgLx+KF4etgXRyZ7udNInVToVM/Dc5ip
RXy75ld1drewFrlH9ds5Yh1j492DoBycd8fx/ZYav4bQbeYwrLRE0iQOodQwXEpeA5KFsAJkgZ5l
Ag1LwIoJ9pRxfGLgwBEMjzaRssDH0PjqHOTYBJyCsBkElXlLKcOwqVSqZBMNsqcvrDPY+G1yg+Ez
/YNNdtjTs3onNWHtjxe+HcCSuD3YwnDVyKos0zRT7xpI4vd13frIGWK2VdlWTCFP8rfQKOIO1qf+
9n0ne+3sZ93dTj65Wx8fniI7fHM7Y03UYDcjGW+BJdDGq9jFbYEjFl5FvIwK/ZvJ1RJYAZyKuPvt
+C0dIoC2+nq/d/Xa1vUSaBQQbKk6B13sts25SLAOwP6/qTrYXaKpCy58eHZ9OLjhXLAwFJxUuOGV
eOChYgdgCLOe9wPPrdzKd6sDuGXiJgDEVlG6sDlhNwq8ZAYJBP13bZDtW0YQiFaJmx43tVo2nNro
4JYjG9VaoXmRyQCsmEOEL3wd/hadzmqHr817Ofg4ts106I0ZiORK/fLL4t1MzGfvVqj+ZKlCCPaN
9vK/2RXp+Db+BrUlziF6Jz9aJa4JcFbPP7GRyhmFHXKZ24wQx0Nj0LFd47eR9dL0WjwOwfg8hcyY
YfjsQJ7deKlXUT7xXLnDuZfGcYzivDtZFAp+zi3356mdfhP8Ja5P9xEJp/dIdy/Eymf+V2ml/uYA
/PCYfQFGpssd6+60N1x6JjQOeY2KtJr+9pN2Ph2KrBLh9QX3uLEBGYmDW/YEhObHISCUa6xtYfH9
8ttItAKD01wew0pHBGenrkfejy33KcUJFlYsxTZRKDcUGnY6L8NrSFfmDUHbBUrz0bI14YQhFtZs
FWef4+7vAMmm+kL/y/S/vhxwtjW+IrEYbEqftIM0abzI+L7+vgMDFl0xGaa3xPhb6X91/PVLLqKe
N7NlS2Ita1FBA7AmZ2hkr/37tj+r9IuZXjqQnU77pCDH7uJZjPqZsW2e4CaabcPalNvrWbQrt7No
T6ewdtP2gR1suTXLUoIYg9Yr7wClXba1l+04Z+lJ/d7aXVsXNKYFxqxOLiiPMsuI8ugyXPVyrTVw
5qTbbpbb92l7ew5/VAVVfBCag8IYjsGEncs3bP6mCPxVfYyNxkA/hRAzNU9ipmKsodc0fCuEjArf
YvtIjM65iqh3KE+3QHwAjnWEmI2O3K+Bk1NikWym+Y9HS/Jg/0HAL30V19+ICG90fqDYU8TH5lz9
431eMiTZP+UnhuMEltNXlzkNijUeT8dFJkYzLnSbMDFaJWt+ovmqB6+cqPbUat0+twNnDFvj1NmY
rbHlYCnfwqrefL9uRto/sP2+9rA1K8/jnzSsKbXkljh9YZfgYmpx8x37ybLh/d0ywd8BeZa/A9Eh
iwf6AvrJ34pz7TmkX8FW3lNKuO0VtnZmta3C1uLZIrjFFUK/DVv/t+Jr6pOT6iPTh8oTlXlTKyfm
3gZq6QypuuSYGvSpHD7MVNcDtCS38hiU/hYvHqUXxaeHNQOvU+ChOKvwna3xK7/TuU9yHdp1pSg2
jl2Ay6h5CAYOk23DPCv3lftaf5oR3TgQwBo+CSCMO6ZJ0opsQoNwB0nxIW4bUJeDXpWf2u/0Ddsx
PUG4wbZLrkGOEgl4TK5bma+1Kf4qOt6jXJmsF6sNLb/OgI1t4iEa34Lta/kWXZm71s+zjnHmRk7x
zlkojyO4KRIzc1Pc3nqZcvC/m956Y9PURLicFqy0y25UZojZRLtskGmceUMWKDW2xus93PpscTTz
dTE6JLp3ubn4ZHJzp7m+EFbl7JjXRH2KvzsP+lxO4Xa9Z45wzNBC6iQtOvCk4bRJJ03+AitGM0Xm
xXpgqFj84+WqYBO+k+bv5F9r+75JG35W7uvRiL78ql8KjKMkB2z2+3RjIQgiC1Ni1lKlrwEFKckP
DIOpC0ZW+HAZfqMzJuL/menEMYxS48+PgV8LSjG5zNoDcl23mWUQTq78j7aVnRzz78wUELe4cEiA
YQ5CBSpKrJB4zFTuLC+Cx0xtIbwGBa67xL5Fw503apHdiZPC9hRSaazi7E+qB/3l/nXH9DcptGq/
v58PYhx3+8aJvl4m+Xt+1R6fetkMbw3ki96+22qYuNuwb9d+uh3ip1RxVRJyiu1wU+gdCsEbY7Hu
HXJda7Hq3jksUP3XM/fW+BSEl6n28lwg92kWNs39vnlC6GXQmW1mM/j4rbmeCBO3Pv4xM5aCEcnp
yDRznFozzcpS+dqS02HJ6Thb+RCAsYvh2gZxzMma9+XoshwtSqPbebRajkrFUW0xqsLO8SIaV2oC
G0W5d732itte6fEgt9W9p8v/GOt05tJqekupAdIWz11jqTLLGbaLPeRgge9v1QlRq3WuBV1rnGdc
tR6DfflIdeJqp5DtTE+d+akz+n5Yhf/Mc4hrTOeg3kFcHFRv/fGtv7/0JJbcap3G7TXVqdKg5udB
hrpahauRzQYR6k0gScZ90BrvWxVE13zrjA7Zvv66L5tZOpRz8xCdl43CuTnNNk8oiwR4pWZ13NwB
SMfNYrJOy9bu126YzTVWu8Etg0aE9iU0sL/N9CuhldGxC4RSsIUkEF8vHjtG/4I1djja2Ur9EjOD
NK7rPN2ug7MQMnPZQ78S964Zj1Wj9LqLYdfRjemy8bCCvJUfbp1kI3BaoSDHs23lzrrSz9OEwHM2
r/dpRW9UaUT5oIC/WqWpsVIiV6JVsiDYF4E/3GmXej4ub4wFgiUEP4ixoGZuHrKaR6enW6kT77pV
45dlw4Wp82Gp72eay/a1HMTE1mUa1r7cWqND0QnXmgtwx8v35bcszvG3+HWhnzdlrzZr12YGddrB
x38U2JZ8Iu7Mgzux3MwwkF0pLsL9eVC3eFoG53JU/VhuhHyOFqvR/jJaLx/my4fc+eF6ftiWHual
h2npgQj4/FGnGSe3QI85LUOIOgMo5K/ilCoipY45Gx2M6qT0bHQqplQKZ6NT0fG4PLXiWTgea1GK
hdxnQ0lTMJpVXy+EQUWuXEJFKDaVe+P27odge54gj1x4USMVpqkvSNrX3L45Qoo/MRLiEIOWDyZ+
+e6x9lxpxY+OG7zfhKi1ndjqkpJ4O1EUVwgCQ1CtUX/+pfLGLQSbSJ6gP6v0VFUDlVIs7PbTK9NO
CaANBsWtwIJkrSnmzdxfva05EjqaSuCzZ+G5kF8q+hVVbmIiFU+gY1oghZ5Cbn9sxdDdIlNE7oh/
iIIVbimrdq7npxW+dNL3p7RqVLnmX5Qlx4nRPKRnZ76EDHXjoRnWbcIbDP4yLmDleC+088G6gBbT
bozeh5QYf0tBcAFp2UbCeHC6p1BYWps62/Mv6F0IAlIordREQQmUCvan6C/4feUHJ2jur3Sebp65
Uz3zzjsCwdnnhcGhE4z4s5UHQPbbw4n54Kc5wX6iIiHJZGGGryhXcjko1ieFIWrb/Ql08E8Puq90
VekqFmRbNBVnjXBO8tNjj/meT0uD4X36Sfen4os6PvNW+ap8LeKmNZA2FtS82ouU3ZtWFWn+Y+Y7
vnL+laRIevpjItc8K51zX8B7ZVLgRPweF54T/ywIoEJp9u7jSihnmHYKndoXKhe3m/Ug8Ll+l56Y
Aye8YMinan5V38koj8rZfjzv1zZBtYMAN41wGWBQCHmp13WKqOmZ+A9hQnMenIDUDvfhpTeY/SYf
1SO4GpdgrZCYRAa/uTmKeyComl23/LgKZZhY35C/0kwC0zV7npHK227Re3wum4H5kOo6uDy2S61Z
GgFQ1BLQE7452iy+OW7apbkAfqxQ5WKh5XbzFCw90aoo1DTOaKtGdJ7M3t32mw5H9RFOX4kODUrA
QqiZmjH4RXHtbTDMNjCu7sbcpqCQXsdgcFL0KaoSrVAuKG9NEvEWQCxdFQXWyQVDifGZ7qrUzxwH
N2LO6bCaHxSmw/x+mAOb8k9CI478m+OS220esNy/vnvnfVNeXf/8DXsmHUupFt1uGmegKE11/OKz
9CIybyF2HFXUH0hCSIASMk9OEYJylLs056geb2UfAOoj7l4y2EoJhDzrvirD6PhNFy0/JfNrW33w
YXjkZNx5UBiOIN4yHLlNck+ZW8gfkV/oEV9DLn+MXyGRi6Yil3Iqlw0reA9iXD6X14PzN0O1fxM1
VW46UVPDNn0A8lsz77kvlNDcl9fnPgUJuE89HLASQIkN5dBCh2x/QGOOn+FBkFmaCSaBafq23pv1
R+3WJRv2A2fyCETGIAfcDcwDNmoPS9mC+KfXZ/yndMk0TG6HCL7u5h23MUf198IaA9JbCE+gncbf
UU1MUvgMKvq0eMFbdFVpwmt42cTYKYm3RnAMqDY4bFQfDiFDWG4wNnla22r7oYvu5BCH8xPwgEfl
nuQzuv4MtFNyRuzOr+yD2xIl/F8ZWq57PGrfjSC2E851s9Dp2AKLheegPmf3ZxIdaUWS/EdXh6eK
a1A3mMgjwWkJZGx8ee7QbtO/iRT/8gJJ8PnbbU7/Mxfxh4ngK1+UF8UXvZONAar1bzRQxaB+Lr9S
6eW4snjE4SJo/XivQPPHXUflDqtMifLuVgfaMTGRXIFMbTgzRmTZlxRVQ2I1NvyXcl3HZsIYDUJ8
rnzZ6GOSRiH4qDzu+df1vuuxS4OuU1YyBhjc00AFyIa6uvud+oaiB/tEuCX4RD7cv869qNi8Peyb
0XZyj8IjZPNAKXfuVN58wiY1bm8tcba7F6iTbwywCqUPnLCvIiQxaeiFAPPaMLgKhJPn0LL9ef5N
dwBM9kMYUxz2Nb+FCdveg87BFl1iMyq+mLIUX9it3Z/8UTvo4vdlzXRl+3qceMOeW5LVVQh3cvu6
y69eStLDaeOQ6/Wach25r1p2BtkrkVdoaQ73n+5q8HDD828UqxNkVMGK78lNZHkW9p/2eHTHS08L
698VrYohFIPITDaKg6whQwK17/iQKreuw2iXC0GM8/tjEO/AnKJC8PW1QeyTl+o9OY2TcyJuQ44w
4sdHqli7YkCYpsbBJsjei2syN05slF+OlW5liEJfGXpxniqX7d9szYEW/JLSO8EbSvPOwamwId1V
7esj2EO4rmw87c8Jwm4/O37ui8/xxO+4TRbv4eY/fk4H3n56MUGHlnrBOTbvOk29xBTZOnLJIM7A
wkIeK4Zlkz3OAeK3z8qtQeYKVPLkBgkDxd6qkYOJqfeWPYFMQo7yvdqTx3qW780zcsIC53+H/A9i
at9/72dS/JpcGkuoHsmqVZrnPFA4rDjfvOWbm2szmw+LBV6efNaUmJiETPz/XwJbd/IGlVMOYaVN
9RT8SNJMUBopidiiotF4dZDMJbfHP+aSuSr7WW6p2FN8PegF+rA5IoTLvXF5L/0fV/e13EaypQv4
iRABU3C3MIWCoxE9bxAS1YT3Hk9/vqxi98yc2BncahkSKGSuXOY3/IB+XoEfb+0u4UUc2NQw7fFr
eXPqDDn/+F28xaVFUi92IjLZa085riMo8DNZxad8+3Rpn1kzsgbUVz7HN5KfzcK4ebl0oxRNld/2
cvN+dY76Q2+/uRtu/OGkdwLpmvRqm15l0ztce/kN1+Hm6sWXOuuJdbN+blbUeHwriEMj/Ky6VTTZ
XHLmJ50jC5kcTmwDK6CTEl1WiIw1QE9R2jQEgrRO+6C/apgLk3YN2jfTPwt94j91Urhc6qnl4iSO
EVJbUqvndRIwUyTAwv9H+TaFhiIn4BHbymTJQ6u92veOuJbHlx0N60pSEZEJD99gwBqTQZB7gPWE
rNKWfN8AuUNGSatsPbeh3YfBheWDvjYL2CVaCkU5QKqlAJoHu3RqAQuev9EVPgCv6EFMtTZ1Y3Ud
XqAoo8+zqzsFXx2+oBuvj4evVaHlB/kppWNj/OoHF54ct55bFZ2dpLyG0Lg7jehMEoft1vALS8n3
utwplpIy7AsLvXUSSWge6pwExkkl6qy5X2vcW7V4BbNGVBC8+lfhY29sMsJ/CGthuPhWvKvd6EfH
VXQo/7s9XIsBO3Y5dqdvZ2k2XxBQBZXWXhuWoXB3CeWh8XKJtyZjUC/kSU3BZkkRAvvcfywSMW7V
fsrVm25YvVWptzZRq/r3Um5CwJI2mhbaxbuNEmnWHmmK4xQ3i3deoP9GMC6XAsE4g8Hmld6f1cJf
tbWH0779vf0tPW8ZI898VMSLR/HqC052RigO1ed7bB48esGZLjVu98cNOHazegg6SKMXdIOk/Lwv
94o7uNXTxwhzL4XGnSksSjwUv9tW9Llpzb+h43wc41dNeh/Ftju+dV8PcRlqGWLmZemjN9UxRTLX
EFq2XaC2wr53LvROuuyyqPdCitkD2wPag5QFoi0mNU5Ko3jEHhJtQXMJt3jbegXSM5i+sKd8w7Bs
YISD/Nmw1Wk7h6eAUhrcvwXkRotBU71pR8Hxeb1wfLuvK2T45j0lM2u7NHyYO9W/Lylc0A8HF7z+
AgmcUVYxBCN+u22prHSJ2aG2Rv+sd7+Kn1to409ST36Ih+ij9jO1CezVnQMzaR6+6oPxHwfNKbPy
n7en/OdBDpKyvuGTAebmmsb6s4RoAI+/QVfgCZ2XjUs77leGi81Qv+EcBUo1GjsyO1ESklNQLeu3
LS1DtHwTwnMj8aMAp86NGaJf9xx1q+Oe+KHNa3e8HDkTpdasudSStZ66ss7BwrCYRq1TFHS6Djh/
VwZ1rfrfXSG23QurwXTUn0Qt+lmVYlI/JnM9Yo1mPcm8KQA8mz7SzfCtU5PZxnlWWlE8Jh186Njl
+cfJoLzVKNEbQaaetaqXzmXG1TqsYy3e14If66kQR5O4iFfKJb3aXvk6a/dhwdf9VQ6sJrkdk8u5
c5Nynlqbr5HcZTgZ1JPb/ZUrWMN2faq8lP9FaIoQlude7QhUpemgOh1MioN6fUhwrHO7hLVBpKQa
j1PSLXzcWF4BFCAmrlsOtme5RFV8O+Mx2vcGzf9GweKCYGaTA0Wz4mmGTeBcC4prwtLMyLfda7kB
Xw6tNRuU5nEeiOTuCmEHuUJTgZkUQP6g/Hfuh4H86+AxQXG5lEOQqLykb4H8TeHJWyREAgU0S+pc
5a+m4M1Xfyd7i6t3e3r04mgWnkZslltED+jlZKIHnnN526p82kkzPVpTBp7iCug47HqV+cCrl6s0
zMyfc+Z2hdhx2+jYl/7mWKX9LdKC7ALQsbR00sNh3wlnDwD4Y0MyPyUAZYerd/v7grGJu5FG3yzM
L7/L08HhSxymb7ZFL5y+nb4yvQbA+lsKYQcbr5pIfE8mrf13XdFdDQA2KKwMrpnJDI3wD7ETVmFN
UW8kL6v2SSVjwv6vhyGRU0Z5+Vz7UP5x5WPJZ7GUuxzCYilHOKeqg3+BzIGsCobGbIOrqa2xo6BN
eE4qs6bbtHzp1Pkwhft0k0u2pWRZcnHI3JMVzFHUqcIdUPfOx0s8PpI3rtu76R4kuDHWccTnO/eW
5FzU38/TPxPzKr5aREhZeKYf7tywHLY7lTY6jQOAWLuwJBVtH2I7qvjZKj2Tyz62Z2L4GPTY9Se+
lqfhYt6NWwKPpy1S7L6I0ny5AN1+vdKT35wwgoDpJ9F4iYWIc1NglUofviLY8lu3pIG/D/D8+lP+
1/TNi1qluhnEJ1yulZficPw9g970l+2J3QHdpOX1nz7Cy/8zSmMWfbzF+woZEugBCHnb6rs72BB1
hOR1HqK8sZL2t4q/liVecFQaGtVnt6NIag+J44K4UErn6fzo7VQRCBa8QJAugtqdzUsMxaYb7RuF
v+K3i2qvhUv0SyCtcJaO/zc34iDhA8ccPUxfhWL8Ymw6UD9qFhJ9yUWiI+tSyT/6GRq2145kwNC3
GESh8GPgj/EATv3dl8dUqYSsYaGDpZOWZihymBo9xh6YM6kMgZYID1jXKy3LZWeJ1wCoNkvysyRn
HJKqbuR7rDhphHTLko59r/D0nhs8egjlcy/aSTSJ0emBJDbMKheuqsv96J9K+sbrGi56CNUuUKYX
3Y8+K9Un0cwtUldRpWpZp696snoXE6huXMat97+Xe/37RQ4ZP5lheNXuro/e2NldnWpe5cBpFKaO
+rvr48sh3SvvjhqWP0qC8o0KMOi43ap30QPWp3jRRBC4phyB49awM4TkbS2mpSgeX+wHzH/GySB5
RJ0KMTWTwiq2QV0ALVcmKcpzWFm0wGrxSd+e+rZrImZMKchWkuOU5A5QwQAqfCnRkAZe2xtc+iCx
FRdhbnCT/eX6k+df+HLtEd+iS3I1fmme3gEmQPgPrfLDFSoN4A0oA4WUiVXzKBnT8tUBk5wtC233
x0V3Y/nLHXhsMMNhdf7kd/yRr4vrO3HIMaU1V1h6oNGIwoFOTb1Hv/fdqNiqpEvaf0nXatWyNqvW
eto6MfyqN6OoWYmaC0Kvu2Z0as5XzQ2EQxD4b56JeKSE5MLLqVP6R2/9nGvVz7SJwrSjUmznmJrP
4mW6LsQ5zk5T401JtvnefyFZUXfQLM6gBxqMfHxpZrv0MajS6nRiViNX3IWlYkPkr/ytHZ+jv7eU
dxs636XGJslkk8y4c6/5J0zA/bYL7UjpXGNWY+if8blp6UCp+S1tFN0HU14VtO6DskvDQw8CcgsV
Hvg37W1VN7qh7YfR5S73ohtyjKHNYENnP5NFTdXJm44iMIbWr/b4BL8fzw9Eix4EXm+93gZs0hyH
0dLKAH+oz3qFRwVw5UmXd/W9QT7HfYo1pyBYyBdOU9Cp9oKWglek5+FMn7T0oiAepntAiPbt/KXC
SSpqdcAIIpNVc8Mu+adgIvE4+Z3hNGspSBNUk04TkGb05QuOL0QXwXZy6iu4Lqo++3jndwznO7eF
sUt7eWivOMne/mfUSO+1aJvsu6W5zks3l0+2B+jpZDvq7EehIowmMICd2yFecnd82LxeKv19yoAv
pwz4XCUw4EeX/oUheq2JBD8BcBmbcyDBT/B6j4MqTMa1X9j0l7JY9CholUL3sujm6wDwnUKpsw06
v8lt0i1dwBObZMTxgYhyT3uzaW91C2wdJWau2K8XfevBeDxgAL/bNqqP7TX21freYDT3eKWNCAqK
8EPMvIPoOJIuUdsgn1Uwz45D46XWGG9SxNM0Xm5Jb9MOodxSQWokvY1MwJhtw68gLMLbEcbNw07/
iEYsWe9yF1WJAyHbODNzk/Pp4/6oErkrHO8ux7taFPTlqL9zjasx035bDpmkX8pDdqnnqi5wK7eh
JwH4SB6KMBvL833T9DyIPBSD2hwntQcoVpdMSrSC0PR3G+fPc71dmsWlc7wtxetSPNawnHfmcOEV
ABZjJvriwdL1EgUnNjI6JrjrZmZsV9r0AoZy0xuNe/NrD4OCC5vXt4i6QZ8ctWDVNdU30ud0UKW+
FOCJN54juc5cArHpVDcdmK5fICj4qoZSAWNr1q+sZwr4Nv+HMgcGMJ946z+5lfE/h35Z97PaPhTC
BJ9aiGWIH+zEnYV1gLTMNiIHrdNAxEiN2AH7Nn1zgPn5p5usJT6K8w9kviC7x+MfZDcix2KN5/2f
aJfWc9Z9hvCAJzADGmH498pGxOteoRTE2XLLIM429ohXCUG/yrkTPXMR5s24bjHgu0MFrkEHyopS
QGZAYx5jAcVb961nVOp+R8+iS/R8LT1cz51G5WGDul4ICijeE5jOrd6ysneDdV7nj/yBL7zoCyD5
7oU5qNj1G9k297q83Jm4FUthTKdfWv2xHTeiw/YXpNBPKzoKgPxViu1GEnzG2yZUZgwa0PrOVXgd
aiG1p/KjphgH890O7q+1K95DRW4v8ZiPk5sdpmQalAhP/3rG1D99W4YPLlOpKOpbgK7/B3OHnhO0
wjn5F1HKD4qm7RnpQyNk2zQMrT5GZ0TbHnXBeYc8YB3qDe89fRTGM/NT+ih0updoq1QD4nEhLq5g
ZhuTt9svgiznh/zD2nRlLMuMMwU4Ai0itidiZENZxyzylziokBUxSY7nzTU1rz2ryTeZV5MyLVyK
ZC+e/JeOaGiHynRSmCVsjKYqdBn1+tKoraO6NHmUSIr/nyuzmJ95idZjNi/JUBxX6Cc9xgOn7gCN
r20eteL04RaF0Ifb+JravGjFLTnDEBFTGgf02XZAjyizS77lG4agayTIAJ7BUiqm/pHOGDdhyovj
yDSjQQBqpLQDHArqgaA0i1V3zByQfrTpwUo3qlXr3mpxsRDk89iGeLjghf9Zi5IIsDKVgCDw0yr+
BS4CAgtMa3f6omUDEEL+QL6GkTSD8VtnmyoFXe6/zHb20pZ9T/+XdRr5oaDEQmKNafx4uMgP19sh
G/mO4slztDxHduQ2XSrvQuSFvMuqHHPx2LHjGHe26WpXQwvkfj26F3+rnaogfLsv3e7nm/sPnjXu
nAzesj60T4oe3qY4MSmQeAU8jNOmQVlr1QgO0gq9BCCxtYUYXYWVZScSlFW+uWE5Rs/E7U5inzWP
QcjL4XFie1y64x2+IAmE5qXUP5X6s+1gVR+MlsPyeRhVhvnK8FS+AzxZle8WgCc3fB13Qet8vJvM
79aCdnlY12Z8qE+buXFYzNsK80bQ7x1B4vfHs0Fh/yOvMJ20KuQ0ltI6SamcL8Uzjp6A6aQxlxtZ
ioQLk8k3YYX8aJhb351vdyuurWDXeumpguOpEhrLrtJSpY9qS/6oFuOJ1e82+capFrScrTOi6Tpm
+kx2k9qKIJaxQ4DLSI38yGmqMFL1ASOmHAYJyXxOeWYyxhT1l2zYLtkI8x7wZqqrvcahNx4EJl1Q
NyVtCjJleEafiVjDh1lVBtoubwNo2xjblIoPwTZgCcWmI54Rurk2z7i9CV4HhkURhxCRjGivj6LQ
8x5ryONSgbR57j1qnq/Qyw2genrWNSlZsXdYmCb3bgu6sqQ8TLJ627r8ozsrdGv7bnXenRSScT2p
FRubX5OdsUP/BTSqUO3PF4PTpn/ZQHf25idN/+750D13u9VRH/Z/wQW50suVA3cO+4Ovb7AOfRN1
bsUEDrheChDy/O4eYoD7xiRMK2jzGxYEPqBE8/ixWJKmbAjaoOvUcYSd4PYgioTpEfiXdsQ2jOZr
GoPfpDcqQbWmQGyJQ9l6+nJ8F0UWDSTgu9W3Z2UJ5RLiVnRv5CGg51H5lXnf5ksEkQ1QGoh8h7z5
l+GXgRWNCdLUmeeMybm0wUzWV6nl/t3Iz+DunmKaeLUWlJQUBdInjc7RHLpH2VaX8tFshO22iRWN
ENAJkIN8tWuGu5r32EbB/26PzYs2db1xTr326rduWUZda5Y75GKQA5jzON4BT/bFMQrSBdMHzGXC
jV4SCQgqj1z9nOzDKrgAZSebC1D1W7vtG0UAUSBjCYyh816RBBxvC0kg4wnspy3L2b7Vm/lnZdpH
huo5mF96wopqavn5AOwJZQcAVYaz2obKIyq2d/OGhGLdnN0w3ntRtXeb96+H/pm5cJEhVP9Q7Odz
fZgqgKo9ZBW2SaG/B7QCC208atydxok1cg6iznbbOaFiHRqVu0JZU7x/K4OF3d9omx27N7JmRQVv
Y7nrl58ztQOloQ6SpZvfPzZb+LKz9uQE96fVVn6O0kIyaxn4q5oFCsnKy+Jdq3RSaGkwTL/3Zf1a
DS4daisU5rTfYE4b5cZMtc7e4XHZaGnYXo64IO3xiCChIUysAC49gWmB2Gk2UHem5pVOI8g8E8EM
Rb/CBBab6QpK8L2Ss0BmMJCxR6OHV/qWWgxq1xnllwYN6zLJg2uDCEy5sWPZAgcBGwIZQLMhWGkk
5XtEdT0uPybY9pAYahb3gwlrn/ww6rwPR1F8Saneha+jtGPVsaarzoZC7TFIbhcLYV2OXEaI8Xa2
MPpbuh8/cTp/C3G6msbp6vxuerozOdowbAyResJ1Z3Zfje5YNIzjmUFiWbHQyWQANLnO2sMar0hF
tIyh8d2eaaGvLj4cQo+3eEXtCXOirEOZm7ayDqXWuSaWBqAmECeFEt2YTuu86RyrMY2LdfvVWGH8
fcR9pU+B9tfUyQii3xIRfFJfr3f6kYgYjzpfZ9hYUtfazsHsQLPW0eGzURLZrg1WGywFc6nVRsVv
roLPhkGd4XPKpNgWgp/4aEVMMYgkC+xq3mLKdzFxxywqPhef1Z/q2ZpmauoH8v9FImFFqmhJFWEV
dt+3wqMRLr/Cza0rLQJpGE0H9dxAZDIcztD10yIKUf1TKEfGYyVY51L6ev4y7d1977BcVwJpf3Tu
SwlAHVaN0zfbutG9dKoxfhn/858REQR3BuJOHZtXb95ARTOCAc+oCdftrtodHoB2JNdBHMvvv+GQ
tIj/oOvAjki0pe7Rs4xv/6HGxxTZS8j+BY4Qgsd1KgVhODeR57IxPRlED+DjxY/pUO6uWlk2f2HR
URvyqkDpCFDruv/xss4pvDzzR8p+6PXDS0D6So3WZEqZxrQfCsmw/QIT4J6G4501L4CDhVhAKImx
xVDSXYdqVWUTeOzIwueToA/nSp9tvXD1fpYPSAlkzSsQ4hIk+GB2GHiKhfGwPB5Wx8PceHjElOR/
2jps7hiZ4k+ec8HI9FYY5q6N9jmGn7PKwHPQAdibwTXQWq06yny2aire4fnrQhdhSsaGZ5dvWHoc
SOEzCTvGeuVHIl/jWleYv83D6yt+MV87X+PrlXxlCPBw+vtx51LGsY/P48513CmV47I/ugXlIvmj
R1IKOLfrvXp6TYTPHNTMEqA9rV7Kf4pPJJhuj/PqCyiOR4Yb4y+MoDiIJdzPXkudbGNx08w8KrE+
OBV4rK5Ml5IkE4gKCi64raWkTkYFnAP1N2RQpKZvxBIgp7UG6+Ey4kXrFTMtIGrtUGWS1lASqHdJ
fp+c8km0x6lvVxiaBCTJ5YKnGe+ZPaZtGmASHaCVjw3PRRA1dUvRhP9N3f30RcO9atbtSaYv60ZE
O4pHBCDVQ+MOa46IHV9gc8FuIHRJkoER/a3zu+IM5uBKYOspeN6pYX7sSmGyZoUfdyDQ8Crcj0O5
aJZJvx9614Mpeu+Ecicf4pYtSTqG3Gh5DOmRxKiMipfvHvHSxXnyTNqVMNGxlJklRpnccDC9s0aH
NtO7BdFb3hmX4K8Dt1z9XWwAOnZ6vQvhdV1YAi70YlsVUt4EdTbd0Z/KCW8xqTLfaS4M3cfxufI/
woQ3ba5tfCrFh1I8c3UuOqubIVVSnSTlSXKscWTn8tqqlu9K5YCtvZbvj+X7bfl+MX+4EmwNzjq5
dcxcx1qhKLTKKFPpIqJSVTZO44v/BO9L145KmijYB2teXHrVXHdLVtRM49wzEuamM8qHoYIp8dYy
/jdg/6otH1ys9uvP2DYaCtWnTUOE7+fzkM3d3LhX57427pUpc2OTRt151C2dukYkt1PXiGStCjPK
CwVrmJIYhKzCkNqX6NoyRshWmIRo0X64Q6ZvQfIo1SdwVew3/0etO+L4IH15r1wTl6oRvhgHH3pt
mC5dr93o09CEmYSG6nQUW2NkZOy+SmdboU6sF5ZUz0npnJwjHZ2EMk2RLA43QPNoz7WzpJfxj2Jl
HE+pU1/i4wjw2hiwwb3pbQKQkwsrU44MspGQ+/5lPkDST+WwxrkASIdGv4Gfl2H82wDpoOjrLQnt
1o5f+bY93bY3tN94AgXPO6yGdm1DRbMxjg1eoy2sZ0en3fDzWsNBDMPPWyEMP13DC/xBjYF0+Gm6
74OrPm8gjRMnhOdrOEPpggye5dr8JkuwN9UUVo1+9h/l6Pa9+o08JDoxhhSaxqkP5PwWW6wgCyDm
Uol9vF5CH4RDETkMkh/nYtncLHs1zNVDd0P22dRhmUSjziwoP8eFRadUiqkMmQQkt0sCz3IbN3cA
iXRegNWT2SWp4TvrqK39icFCd1zujvj6Keij7mLSm4Fj1ADfm8sqXf6+XZ7rTsbNH1CGUZs5XCmJ
jN3WSZWXBFNQCoLjBBzjcqHY3hQAnY1sSu3Jp1Nqg2rziWyt1y3rIEn5U5q8Sk/mK/uhI0HZhbEd
LkGj8OCRUvFUOoySfUhPpVhmEEHXx/YyXpGImMlZGYRfSgfCbxlPnNNF4mo0zBNzItEcJfqss1J/
R3qF0pB+TId71qjcqWFyT5KVPuMk2Z2TySS5rpPFOamOk/062a6TEl5b1NBUkaoQOMFzP8W5TaN0
blBGGk3inOQqncqHkbzdlb5ZX73TyjXMqLM3G2bUf5xuc7OKnjvXQ/ozaLGI2o/5O6OmCXwOR5p0
LB59Xh+jz5rpeTr2OnyVn86gCd7r5AioUxm+Tif8L+zgGH6hBUuO3y1vNCA3e/kofTjvq0J/VuiX
U0bJLScINOBR9khjlw4QTF1t/CDlL94d8n2lbGwYSMLp8mEMVlv1omJ3MeKi2Q5z6DTyrN5Nrsph
FPffy5KjT2lxfh+061MQhPw5QoZekBwLaTotM/K4j/t2XjfPVIu1lvsI8EbmjX6gZ68D4yIKuAka
QZL5EXedI3nRIERWJxNEzraXq4X0elb/Sa83dWK5HeLvp0nb1ykT3GLnUu/Qf7dmLN1Onek66L8v
JkECvuAkOVI6/Ic4Xv+qpXIltEo4Z9Iq8XW5a9KQoOkSxdNlBxxKASEaf5nLK1iqeLvfyofLV1VM
o672ePmiA1VORaD2Ih7rUyYASfW+MoGlH6ir4I8KH3BHFmyCSsk+z6Zuvh4+5gXa0QOfzngfPh2j
aJ/OHEVS53D2J5RUd4/ndauQCmkVPsacSkJosiZU0P/FgqDN1LsFUyG99kvvgHnIqyP8YasusEet
vS0ZhVWKWmtSDP8sOotO9cFtVAZJYp7yH/BME3sT1orFZAo8U1CYx9nw47D3Ia+UI2qRaTmokqlF
dnjSs46hY1aOKCoN3QmCFXd979RlVjiTZmPN0z2Q6SH8qwFaDKJ/zq//rKXqee4L4DPD02O5cQw4
tb5C0zXjK5h7AIWBum/70z+l7vyP0xKUBv/CS1VLrcJfin3pwN2k+5iimQCazNZtzN0Xw7ZJGH2D
WESfq7oqMBoSxGLLdjp0TNpv+57BM8zHfxp76ru8LI3OWjs/gjQc7Ef9er7v7UzXvemfk8aZ3q7p
5ax5Og4dIjHfTW15XdM3oBMz8Iiqa11mT/WUsk5z9HuHWAZxYRLazKOAaCfh0kOC+9m91izMGCfg
KeewCmd2gGGVazIcN7tyJj4gvaergrl+ioso7MU4f8KnjVfFeFEM+cY+tfQ7HqCF9vlGgayAS0t3
zXi4EC6tES8LMinhikLmHlKRc/df4Lfprmu/ucm8twnHirYFyLCosKswhH+ckGbJh/cESwg203o1
QTYy/qnVCV66hF9yCXQc+w7iRTpp+c7yezLwKey+Ltvu/NvbNeY3PPaOozPdx1kzRD/0pxnhnGAW
CNYWEI3gb5VVWBnKaqNIGYyfyid7GeuKwl4DgjK/4kED69sKF/K2c07v5OxC9g5zzzah3QgDxaKw
suvPR2Yt/WOZSkUIZTOsYvDqht3Xl1TJm7LNBpOTLRWvub1xsFQH9uIQLKekN7w0FNrGJwadWF0G
RuQyjCsW7egSSmFFs3+ZK7W3aBOp+UcOE4fT+qLV4gHiPyYowv47CvGNQOUFj6N1Kw522+Fs3NEN
SxOo0v3yG6ZBk0MPQodD9DxF7QtkrzmrOSerdQ96AXgdWxn7jCpa/hqkqIguzplK62GjzNI+k2ks
aBhploXFUdiayR1yDBuw8qn+NWvfV4xM/tEsrfWzaN0UW3XY3ktrR+BCdxotUnd6CjMNmBLkLe3Z
x1nu5yTXwK03nVGp48lIEl1dFPyWMBezRMunUPqF3qbzc330QCE5PEpLxydz7yprMVJY9p98SFil
8BVjsCbq3q8lpZjFj6Nit9K2XYBJDqGdYQEDQgLmP/spxuXwsd48Lc7CDnMDjO4mg3SjLfom1XhO
XGgSS8n82wDZWv/8cw0RoJgvrww5UHP5jfxW6Xn6BhwIL3imqQ9I0pmhRVERZLH4ctom50e/CS4j
3FAqPEw7fiAQJoWu0vpx96XpdYMjlf60drNwPPylxfF59FtYApyBaHEaolOrIiw5DN98Vt4DpAIp
CgeDuHa1c6twVA9IS5upWmozY5mnZixgg5bdAHJSu3YrUJT73prd+bm//T72MgCis1V92rZzCE18
olDTgh0Dxn4QHmMt4+sVUZHz+DWeG2sQzbPlVp3rleN7i1wuY57b/W19/3kCas8P85SVqaegkpPd
amjU1a6QCV2O2aRha7s/rnXYDzgPK3d08b27+B5ER0cuYDnAEjft4NZpdrN5yqB49UrAd4qKuoP5
zywkrt7hpG5P4EyZQ03t5fro7WcwUyFc6IA8+17mto0T/D6Qzr63X/WLnTyKBMxl2D55vcK0E7gr
DiJpyRkhtF+9dx8f2XzPexzfDloEOo1AK9qG/r6XP/490nwxrljfHet3dapiPDex7DFzJsFxBoat
DNdJ/+X6A2ODZJuMvNUM8ryatPqTnTFUWPtUEvEoQ/B9UJE41wLJF4TG1vlbogohgF9Z5LoSZEtl
Le+rcWfv0zBeUmc7uz0IOa42LG2s6a09vxu/8hoFxOP9E6oqQpc3aNtqd/stJBS5d456IHj+BFKM
siQQ7uoILtvib3QzdnndX0PIsLBVo5StirA6zbUhzyoJvCPsrke6/tYAtbc8F9/WvxFs/JubmqVT
mz2VnspPQp7haantMi3M42zHyuAmXR/ADlUkCo9/prwBx0jdiA7XEKMmJ84S8VpvPXUa9G6Xv92u
meSlZ7jTDUBdiI8IzBx6MQH0ZEhlUSOZJe5mV4WQABZHu1LORSAUNQwc1kjCWHRILParKEKb7416
VRvj0AFkr5v4HZurwc3RJqphJrUfFD9vuY54ci7yhAvnV7SAdh2Lwy+2Xj4e/XZCrVN6Qgv3zrTa
1TGV0zpQ9HxnRCRS4JhttxjIbNkJFu6Lag6j7OBTNdJqPLwDSmYixO8ZsnCEJ2b8mQ+qFm3Y0T9K
mdy5U5iG4FSR+0Mmv10eqgOJzERDTxNDB6KSwJq7eYpDDlDXWY8DFCdbQFh4QDlMQaD7kitNBuNX
yFUQbZ8kWU+agHVeGDXKB5yvgtHsrhrWPhXUzE58uGdWHeaQ61VnqzOrxaSzRGbk2CkcO/lVp0z5
9/3ogvmmXvAmd3G5K0SUWW7Dq54cUCnsnzA7n3a9vFG+B7e2qgZCgR0aAPwUOoBnWTIK66PcAAxs
1j0FKKsPsfoUeRYIEuOkyvUDRxteHFrkOQ8vTLoKajNSrzZyA89M6ln+K7262YC0YXc0TWMJClye
BKWyDhlJoVtqiN1aE+6e2xO4q8LJK9N3WOzDg5ulD66SGwTN6GwjuYt9ilclBgZejVhQApRYrg8X
g+nruTnpFmGRbuGsVdDpmE009uFM6I+5sU9vUk2Ku4jX79LM1XvtJUCgoYObU8IOBh+Krk1IqbzW
M7waxKqCrP43A2arAq0TeAkBkFlLFRgKwVEzT0DXu8gHAUi3z+1pxr77UVrivsGLODQuH5LpIsUn
Fxc6tTsmBXtePialOwXkZfpDeQfb27ReyzsBrzEhf5LnOgNfRRS6VAFH/nlX3v7p/dqzVYTSWrl/
Kg5Ge3Sj4WE7FNbmv9/XrziY5Xh6u5+M7re3ezbEh9H9ZXRPbtkGA18XF/0Sz1JFvX7W7XFunZId
MzbhSiavSQi4TBr8aTZ5SYGctnSWAegYOTdW7dPhOZn3eacqZ786lP9IGyrD0R2OTOEUCDKXU2K7
LMZJntZhgA82ln8C3hsaViL7XPxV/GUOZZpnt5iDKLH6npFZiAP3Nn+bkdhKn7DHa3m84fq5m/ok
Lw9+eXnYA4wpSHBk9leaml0f9Cu4tXwW0u09fCSPMoXKS3ZDQXNu3uV6vlHGatiUfqkwCk/+ANBU
yXiGKGdSd0vGfAro1u/MJNpu9umk2BBL/Jk95xFVhs7uJT27xcdUX3f0efY4g0boNpUJpbHLFM0+
lEOe4qxSyW71q9FmwzTG0vAIPY8vs6yjQakkghj7jgXez91HXXhKsRvDQzohnMolGLuVtGm70JpT
3s3z4O5G2aAMm9i79upPoqfwcbwlG+fGSxn/ZgjY1dtPZ2U4Dl69f2u5MCyiYl8Qq+/udCD/q97L
925lDvokGv87DzQ9BI6/3HmsGSbYdTKVvoxeoHrFNK/s4GVxDgihLZsUCrBhTPie78isoZB93mcI
WUyAGUN0TTiAAc/lFDqqdBlCA6Y2iS/V9rbQpjkdcpHUoTxLRORwqpqUaKOlKt7K/gNJ6c82xYWX
nw8f+V8CkXqhkkeRCZ2RNaDU2YY3AomVdE5htp9sqekbppAIflmFJFMhKzBwKPxj7IaE8ivXX1AJ
Kd/PyazPHmrRff1wn4/uC4f7XXS3ogOyIX6qjh4q72uhDZy95jVoLPkLvCET1qgF13+8BrdzaG6Z
kgLXPSXyFD+FOF1ViZJ0yf7KQ4q40GVHhZ7wi6g1fgWrHr/WsFJfV+d+BGdMmoCgFqqhra0yZugN
5DKVGLkltybkj9pmOQqWQcjb+/dcNKhOecNLHS7TiJDh76shzy4gwvzHgpl+n6YDpTuyQxZmLtr9
94a1+GVrxuYcBRrYb0jxGMTv2elXAjj7gNqj3w6hQ5YVYbDsisj/IkWmY+8tFOHVtcGuLqFH38B2
mErUgFEi05k4S3Zn15DsWiwWK6nNu5BG7l+Je+ez+S8L33wpT11x5sY5k9NOhMTFQWqXnCBaYFkq
fzZfWQpuZ65MgvAtsFzlOAqmx8qLtuPtvvBgL1w+xG9hWfyevuG5yPxz3ICngUo0+id/eNl8/a+H
VOSb9rVzNrzDzTt60eglK4eydym3yTIcoWB4CUHAih4Vistq0L4VDJAt9t/sFkgG77Os6V5CkH2T
8tOxZ3Tr4QhPl7vKUNpYGZafZFIXMak3fj19yWfwEAp/nYO0deLjtIHtXlh970oNfnsCUGcm+QlH
kX++PelAWtonm/f+6B8VUOEph3nGqCeQxtIEXZY4eskqOh+Ud6E3ZvsJWaNPLb7RZwGpoTF9Tftm
xY4INw6Z2Y/8+YUEhDo6NXX2z8P6XEppgPcqSfYXPYF3qf1sO5znh3OQWdDSSatcHPBuLt+fgPYg
o0m3yrWXbfwUYi1cJC9cLprKjYgNJ1YBmWV9t359OlgMPHeV1Asumk0lSNGWe7GzKp9ZNNXrS4lc
RggNSZVrMmyMXbKSS31f3gNJzCp+KuikiR7o/Dv/GDhzr56/b5FBHPQK5RWumHwHwwpl7zllkMnx
PEdMM/0e0JdLyKozt1B1oCRJX/Q/2w1AA7YbUUdfRLTSFMncMTZf0rHCk4Qs61Bk9IHs4Y1fZ0d2
yFSlQvNb7ar8VCzr2lqCNNaKre1nWhnPh61Gmlrbe3LXy5eLIb2L1DY5otPfUn7UNVamLg0PWoqJ
kiThFz0k/Hpl7Ed3VzrTsWxffinbtxQ2hffDx+i3F+5WyF64i0H3y8H1iYv4O5zV7LBv3rezZP4t
48bpEDfs0+rT9NudmlEYtVX6K8SQ1OKiMkTyadvnBc0DvsKS9tTnIn31a7R4FTmQFqXQw4+dBdcS
x6UqP04X15IruvGkWRm6bjJennRw9Fl+EkvSTmBj/opLsr4l5IekIKcTmm6yOyVZgooNJjpqi1ba
rgithhsMQD4+reLxJMaykTzYW5MB4oTIXHvBocBnO5Ps7apYYG19LBeNwZ60Ypmm0flZSKMrXkFg
eH7VacBplWYAGN9PJrfs2B+XB2miWJktp/HEs6oSxH+iXLNobQy5Wpd5q/LHBGwcCCW9yqEfwSgX
+9PxYBT8NPtLdmtAHZcw0JnM++Nqb1Tp1YhNU5oGJr70SiSWCF6UIZuR/KHpci/LE6ubQWAaNDaQ
zMm6TsgDTGuDCQslIM/kDFPrnCXTaNxKD/5cVb9m3RHW5ftCaEw2o7F0NFIA3YTug4seG5CkAvXF
v+dpZ/JG3gb34C9ExQgfkUnZlAJ0gKfNGtDOxecKiga1v4ByPcpoKc2AwGqaXB9WZk6GswJc+/Ir
93uH3oB2QoQuFQe5Ud74ghK8PfpCC2H9nkkKXOBX3gkaAA9fbEGzIfnTLfnPsw8TgSYjZMNhPKRs
ct4ON0tArsblmyzSkS0n7ZXmtEsMbbkLXparVzZ83PRWFRqAfOAHPMlA9uelwbI0qJSa82cIs12u
vaTZwE+NfD6DlHJ7Xw5MhWO5vbu1ISy4sQc0H3U90n4Ae2dy3bkGvQ/wYnKjV3TgdZuQERmHmWom
BcyRZsh0Q6CbqQcdNDg/l6EhAMHf3H0DLdJvgXP2izUfCVotxQFEh+E8DMISyoDehlowhfuWUAsK
nY/27TDYlgbsszc00g8U7QZXypjHwTxCMWkQyYWDI/mUIVzPhvL/Vyr3VAvwVvyb/KnBlmgFIN+s
zVsrglsAQZPuYkMFuX0/L8X1ehzNOxb5vsKuA+Jf1cLu1/fNC+LNNKYJuamFlT/zHiU/klBjXkXJ
dNwdh6Uz1JywLisFOeYqZfRTUjsldChn6+Q4Di7xvGivFHQivMyg6jqrEcJs1Jm773SVsTNTvwGa
03SWLPjt/xTHcXBAJ6lHnDi4ErOisrQmESFOPwHQEiKsJFcgEEiPPaW53vHcv9Al6fkA6KpErpCg
Mx70DkodHBdyeFKMU1CgIO5gZXpQgJFatD6jwiD/RL4Em4eIQlmmo6ucBG2PFBWUyS/5nPfvdHEY
g02LgxxulvLgel8qN5rXzRDaBM4J7h0489V3h90lHQEq7mXVnoDFSVYBi5eYU4PcyJlSlMzkrvpy
VvSgKOdi/B4iNV+p8lM5NUbYf5WDlYKf3DlXXqJWA9qpYp+i5Dcgd0vHsIB3H2YnQJFm5YO1eDCD
C5Z3YVUNa+rBWJWc7g12rZAiwCbxD653HXC9+VTGkEYPiZcR1A2MGTCSJuf4V/T09iBq5Optr/GK
mixuTwfbd4gKVutK/1+HDNQLRz+ms6N6BeVOlYw8wLy0k02VfioU2+tNfnkOiPDdreu03+glcQmY
dbfKplqzk3spX2mHJIA9AGVkZIFegpb8/2Pqvpab2LY1AD9RV7WydKvUipYDBuMbFcvGyjnr6c83
u4Gzq+b2BhY2doc5x/jHHxz22N43L3tl6NZc4yRcD3MBtOkqCz5RH83Lx74V7Gf/Ml/zBrbcQbDq
PqIh/imy9HnevVWwSeSQNa9fRVRGE2jAIrppuR49oZ1a+KcM1jBPeaxhnlp4PpjlpS/1AgnbYjBe
DA63/uXWP036/ArcMn4EcYLDbX9O1QIukTtJF+FiiO9lVWXPrgxL70Vz48sfbjNDjt0H9xIXiUmk
TyHuwho6/zHGspUcmf0DjmklurVhIcxKoPTBtSx7ipg/74wa9k3CAbza6N6dYu9Uu7dqN652Z1IA
2jxEbvjy91F5PJrGo9IY7Xu03D3E8cNi8rA4GKK1SWSfpgrVZ4zg9mRXFyjILbZYCeGJDDL/aWtE
KGbamoW4SjoULIJb8/KzPA1emOjdU8ALshBe4qPXbDvDX5DC88oDnb7FwTR/wjrkRpx7mJeH0/Kw
eh4Wz8P4LPBseF0Ob5XBZjMoXAfzXGMs8oIpfW9sHnvuTmgbcPFY0a75kzBSd9hwa84yFm6fWzSq
U8i/o0ZxJwKDbPt0aBNteMPpNpZf1+pDymcuPMlD2ZnKEv2JFCQzSsVG+HpiEHZAni4/Jadg8ZsP
ZDUSmiWRuiyHn7VfR63Gi3PwiHEWDN/CQfxGTWNhrO/eHMXhQR/NofqLdvEl/0Jy5zs4fUiYrQw9
HZUhPWLl/QLeZE/H080ZblPJu/NzuVn6HVk9de7Lk6DPwf22MC4zLjcS3hR/EfDelrEJ2vEO5XqX
S79U6u/SMwUlDFHQE8H0OZMWidZzfJMQZuzyeTRAs3eJfIvj8wvqJljgqeTf5rHD5wuTjGIRT336
RcqRHtm3n6iUqoGQM6q8WtWjXzsI4ayz+Vg0OOjyoK4awFIr2mA4pRRC+HPt19y0It0xGB1hxHm2
83pigO6V5RZYjCnX5gPjr/Zq3yFR8pc9MpkFtq2HiZ3GGZX82qYqcmFdItuAHxkbbtYoZLeV9jiV
44Q/Y0QUPNeClPEUHOAUGtnJ7KhYfvFEcnVlqVqrKPHts2byD9Ilrc2sKt1JlTv2HQeE7Af31tfS
D7yiwKZ0/PCdhGzV9qTrjoRLxCbMS1loxCPvNWstgszK0LX17Lnj2atsb4quIxzAmK9LHNyQnUTn
3NP+y7a0ptxHjXMytQo6pmrjR3mEpmiLY45FIQqhA7jr4lw2Qaf427c6Ec0aKiTAFhe8KplWeE+f
6dvyOMhM3zA+awzgdsPldDjb4+cPj9Ph/NqkvqA29ZKuxh0yqHg1IH+iHpv+4MG4jplMyY5pzNAW
CkHCFuU7PuZn/fKld4n8trtzCq463ZU3pODu3j6dvb+UeVwuJt5sH1STdGlWVlBm0rTol+t9+3SL
CVIdLe5vPLo+XZkwpMkhxZf77IfK54s4dyw3CT4d/HExNykVIox+yoZZw9vAyckLUXkfT1+lSn6w
cVOE5t5D2rVKsjqQFvUpT7hokp2quQ62tHI4habmq6pS7uoVvhl/xK4RMxmuVOvN28e25eWs0xDu
q+1yN4/InR6nwr6tTaW1qrSExHrCffX48/Zo48nOyiNRFOs/8wmOluOWZyMzdPNkMBfPrCPpukI9
+n2N1BwP9/GwtHnIqVLP04fctsE6fp1ax+8w8EWGvce55vL7h2dOjeNiXZ9qr9cn1pKExbQZHrYK
gAH+9BbSqj88G+ijDju2ipbDrmhb+Rq/IIjWqPIYkBs0pFze8YiMPA17VyOT9eK8ZsspqCdAtibq
DSfhx71BQLPf9Pn6XmVNJ04qLNdl77wMKQ04oqtAdAvawPI4yIsiYuKH4oev44v4CpqMDTXGzVnK
v4p5leO0VIGMtpiVWiysbuZ7X+MgxJHeUkjTW66nQZbect/285N+lt6CSfd6qXUmp8551SkfTKkE
7s3etgRG9tsFaLbpjFo05ufmCd8Q/lzyxy3+wLVFK78zpWhSuW0Gxc1grB5K4s1gGvXzuf4t19/M
+4s5VVTPCVONunlizsb6h6eZLHxzSctRXjZx8Piz/uW7T0wYVBppOXobrdcPYQefd6R8qlhsWZ6A
Mv473gGl0mjzZl9xn3NhdCjUIBCZMZsdtLcRz3x7lI1Omk9WGW3Wf3YKn2uCwvWezqkYeOB2CgFY
wT3TchvdZjk21t7dmwY3dWaxLr+V+cWOWXrbEtWcSMNUd2M8jHlfrlGh3DvGuISoZ/V1xIgKQvqw
KD1c5yOa4iJg9ET98JCfP9zmDxtO88vhpjI4XwfjbzW2BT5b1okwld859TsqTK49RXwB/NKC4erb
Qqhgc8UEWZGBd1SfTD6Pne2VH+zvqHGt1Bc0K/JJo8DOj2dBEDYnoQB+pfHgWXYH90FVUJGYL5l/
TclHgd4VO4TLi+U/SeX3xW9UTJdHtyPzYc0yAvYlkRpey2yfsYWv+yc8xkqyhaKXO1fhgA5t90u5
lV15Zq+TEAmAicTAfkEk9Rh9vwZLw3zZq+fvW6l9rKSH0ru/ZPdXvak1Sa2IIPKweKL66XeyrVqd
U2RlzoAsWN4d08avaDAq533dL6z72tLbm/NWq3K8SnmKRyCqwvO29bjtHysUydIj8qew015O+s0/
Z5T2hpJyum8z6Gd5ke4y+ksPyT4k/B7exnrv/v3ZBbGxuyKaJcv3rV+6PkWVF77vBA7vzqg4mDPm
X9TwqeHj/Et1v49/kjJXXnk3zu2DO0ykukuXD12QTUcLlH9Rt9t0jdPTJHDuhqq6r/N1VAoh4TtF
ltjD4GbonAdIiI9xQRWu4YXI/c6PFOr5kVq2RGA1G6h4zgzZrsPt4iDjDpk/P9rQpgJUP3AJi89C
YFObyHAMvmmdzvvwHuibNVjGvBjwat+QepLWvrVSva6TKDvBj/ixnEM6Qk+s6S9/02UnKwnCXI1Y
d3Z7oGu7loLEcjEfEIn+sfK3j/4zWKd3iD/y4MaqXMDBeTK8T4a33RCKwMndQQTv+lvBXz7KL/qX
w74zq3QmeR0/Kn8WG0VkME09FnX3Yr1FX90fMgeBqPZwvo/W44fxZjTbjlZW/KAqn+4eVOXV/dCI
qNBbMssQBt0o3/qMwhkZ5Fa9Wq5bPHZn/JxW0uE6mx3qD/ed7nnWu9+p7PorKmo6tYk6c9o5CA2S
jdS4LwgJOi82n874o8A3QXrwsnOrJTHj6FpyzIe1OSOF17ErMM7uIaliesT5p/MLt/1GwZXqMDW1
Z97JtyAQPyJy6GnRXp50vPsWgCQ446avc8L12SEpR8xySCrz4q7i2fJyVV6VVoV3jW0l9Yk9fKSm
watL3333aIcvhxCRSl6v+JooOaH6ozU8YOUCeyDYwm/UWabs1cT0uUPzsat0KMdDvR06LOU4uKwl
GeL6cH9QEig4FcFkGgKmtScgm2JotpXkpXdf2Zf1xbehLCWyahSelGGe6lePvzM3rKCDrD6oIa/4
i8GCrXdoRq9wAwcyn8rp9+P4sZqKm4BwELjYDK9IN8coNe30NftM6QGsAcS6KgZWPNw4tA9rfr19
2ERD4pxtbnjMDSefpQddiIakGLRDnEmI/KNf8Wftl/5aZaPFzvpr22MwC2Y+1Pp7p07t6iCtUqYm
9/kOEZPcF0YCpWXQd5GRpnshxMTZFCwwN99D+9w+vEEF9k7sEHEx/e4nUm7y9Awf38v1hJ5zuQje
nKVU0hmZtHJOwrP5WDA89IVIbfKmX9Dsdb9W6p/mA2IkVS1Q+te5xv6iU2vlJY1FolbgBaxq/7Um
/2CFDPpwzTUjCnayMuoXEnHgnU4jWIy635c0UETwQcmAxa0Ht7BEvrVKyfROu9Cq6o39jjyRd2jr
6jvYN6WIZxYMRzqxdDnnM9gJgAF2uj+rWtlN11ad/TZYz94qSdHAkq1M6hQa9rQvAlqvAnDH40nv
ZOMLdVgKMhUS9aTSXGHJRSUzBy2Oe5Nrf3btH8v9jXLqi19gT2XnuPc4Z+IgP5hL7bdW9sVYhnOq
KRsZVc3cWi3t3T+8EAg6uIS0EFCi3cWiElLkUcmr86jkD6eEbAl2eKT8yyXxKWgBSxp7rBZJgZ2N
VOa4c40797hTPXQq1FxaSyWkyvP2ce9F78oLG6AqscwWku8YJDoopNR32cpwZFXejXfWYEPtY4At
/4AxqMzXtARU/4FTcmgvWZLLw1JSEDMxJcs6lIDqv1u+Hv8MFh3CHCF66TPOXVnPcPpZKgwpwuRn
SWIZj9vgLWiCbrLUqrziUBYJE+q/3U1rh0NLxJciiOxC3NAMQXRPb4+Ee8FIw+E2DaPr4NahcJNU
Sovt6/J2yvoDrxAbvHlPnQF04/CgDfbMuTMaESJG5yC8SQN4JzQM52FWhIfX/kUVYXOimD5F4UHw
CeoDzjqVaFAbHt4yg24vBIPu8ujwxm82w+kp1exaOjhaBmfda7FOg+iUzo7TfyetRy3bBon/3fXp
dylGjInVdR+O6GNPqv3mDVTpWFKa7N48pY5TafO2yGj2g2mfORuzjTTLsIb75RjF+Ee9OdfLdaq3
7SKkhsSVP56vFWZccSeaU9121rFkke6eSU81CN08M5txXcLsubFNcz2mq94yjfaYLrvLJZ/fzqrc
unRv42RbEAuTLCuCxtoLXnZk/Q0KsIXXqdQ5bbskMOtZ73gnawmWrnQgLF1z28HibqI4GN8G1+pg
vmjO2kFOVWJZFtbylgQRiJecbeE1LKJq5OPAP94FQdBt09z9V6LC3DT5XWFXn2A74wa6SuGRFyPm
DsZKGbATB/dRq/TtGiWftcGE0mgT3D+REjASDAjvn30mF0jIl1RvQeCy/9hwkKTS5TjAWpuA+c3c
y0KEfDc5T8lCuCY57k2IWPE3dIA1qqAGqBkZZ4g+V/+H4KjdYiAphYPuuiJ/o8/BaL7tS0o5kiXV
uo31qlesdTfH7qrWiV1vEVFcXPvRqncZd2uu9I21cnfTXPy+THqnSU9UzobTjkTSQIknliQ0DEnE
m2siyLiUCEgsTzr5SWddSgQklq+JdETOKqsESnyoDO7jvkQhXW9NksdMraTO6B4iQ7X6GTPMrtsN
dXr9JLPn1Jxd6/NKSO5h8DNDYNr21tuQ3JN9L7VCt6L6Ry1vFlJLnsq0zYyHdw23FvY1mXfNtdY0
dHKsZQCBAVOlxqoG7JJ7j36d0wwmtagZ0W2kMXdSO5aDHxAXnmW6oHTUvMHmpfhtLcQplL5ebuvy
6DMsWJfj3WnieD992ARYlhhFQQlVIrn3EnSkUeLqnqa3cdxw2G8axhalQqdQ6ORoqjadxXA1ZF8k
L4h3UYgMWndlv+bQGNMcpgyZLEfdiis0/oNMsraYhPQ3mIqmhmm5clpTcwye79oaoBCvH2JU9m1K
J0Kh9N20masWVbaErCet3Ze3dvs1rQSFtXIr/ljgaqhTlMuMvtSxaQIG8a9CzHa9/rpd+qrj2nvt
HVaU4QH2c12jRtHHsQMrbRT1ihUT+nTl3ybf/Eq/6Jhc/mLEsCeY/B+96+TxLmYVBzSg7L4GZMGW
xR+MxvdAo9Ml6DUeuIY5W3k+yBMfh8pNiWizYpluCYnMSkR/UfLA8StLNnFGOygc0Jn+rorrK8go
Rd0zyweoe1jjevltFj/comFt+5DLDUsEy8Cs2XC3HJyWgxILJ+gZGgeaja/nH1ZuzerLHS85Rl49
2UV8QJiUrTDnkS3/R8ZLGJ+fJLVbfVuuy0SC7luZqQTjD14xHCWszC4m87MzO4uDnZ0Mowf7XXg/
j51ZoV5qFJXNAIpxci0kxXE7f+DN397+B1PIfEGqs6SG9NyRK3mJkixXMi+5MWCoDqKFcUgd3l6o
y7jwkJ/GBgHIDvWaoaeozyZDNwUfNEveSrEuoBTVqruZMI3uioHNdba71upiEPNnTRZ8f+p3Qa+p
UZimvqrEQdYbVYnm5iEfNp4ndzaFnGNzwf6HF0zlmfcVDyCvLDn7atLYbNulWbuQrhm3vW2bndl1
FhzNqpv2cdbez0KGI1TAWs/QmNplEpGuvcWXzmyFAAOVNLWwNG3zbBJZmKUWQgoliygKvSqi5kLa
HE/QbzmAOwwyDSh0agvX/Xn6mRW/qZtV9H2NN7rr7Gdd6Imm+NAO4n6gQIYLXCl9zo11n/6BuZr9
PK0vip8iry/1vcYE0jnlMhPmtxygDG/hMZNBvBpBYjjlhVG2pIs0//TEAZd9DVzB2Q+Bs8BvwYSf
O0MGwjU5TYiEwzZPy0Idkmd/+6X82zLkD5EB8+8aZtMb7zNDLMNnDL7JkFIfFngaD2/joY7QPPve
mKwa4313HXdnB0du9xx3N4fuPe56Bxi+L2eNBcvJuFuLuxz0LtwVWjz0anGnrB3Oc84Y7HWq+rsR
8NfQ+I6N2bt/wd1kJ/t4ICnBRlGRXYN1/FKqUTVYx1vbdHGP59pewnWErIEKb6Hh02GpuH+gJISW
6CaBxt5U4Bt/qpcjEtpgS6CWOGraT0kVfJ5WglclhT+pJQUV+qKj/jyhXfZOg9KkfpRRjOsnX+s1
RPgmY/jNpTu7dItRp0BXFEni61zxPQqY4p3KulOiRE3Ps901iX/mVuwRW27u7xJOHp3cPCDOxU+e
LT/n5CUYvcFIke3OLUBD4JBsdqzsA4e4hbeRgJbDh5KrWPerMX6y2gz9iP7N3pEiZpmnl7unWAPQ
FtabBkpgCkSRI5gU4g8cngtsKymZlJwtmdn6WjPto/MPaD7uAHN4Zj2btk6GptyXI+M6zldNJSon
ivCYl8JjnhWnHMkuj3KFnmV28NxA8fCRARDMO63p4InaTd+MGQKGh35slv8OXzm8gcitFCURzwfR
HuhBJAgq1QPekdiB9YavLHkCojjgsGToYyCcThmNmA8aN+4I00XPwRP8O76gWc4cQ+qnao7T7FvF
Vovp4aUat3ZvemrQlxOq8q5L9wn+aaK6kCrkkDP6mN+HYaykc4K2o2gd3hTJP3hFoYxYHCiVuIaj
lddsDjR1BCzaLuj29KuqetJtld5hWhI6TqzE3mHfaZiG09M3AP3KPc3ZI5B6/T3f/RSRYVRqQ5R+
WF1+aOgDq4R3FFz4Q3Mb7Iu4VtSIVBvCPTapWiLYMqjyl7mfxRCA+ebB9+PAgaL34v6NKyPSjRf9
8JaLAjxYmEvV6+js9fPL+rz24qW/6j99rnfDoJrZ0X4RnI6qL05HsJPE0y0eyvfJt91mNLZZVQUz
9eJjb77ECeoVq93MmAqwDlX3fgPWnZApJUC6JVZAnC5bw10V2y3v1Svd1aFTHTnknHY5Pq+HsJyk
FRYPh1aNKV21AayrvRuXGw+oBYyOlhovZUJaDjgr4caOy+zEVAE4ivFp9KdczMr9e+2BkVi5ftE4
QI97e0kI6bKZhv30FgY8EhEdVaiq6+Bfam+2hJrIsar8ArLAfWGK8/DQe+KdaNoxD72PxW/8qX5w
YLFPe+7PVFp/H/raK7oAwDwX7pyVQY1SQF4B5PZkw5+l3XfJTTDsH3S01Ans+0kW07UTqw0dNuMK
W0B1cH/+1/iJsa28QDWXRfK7RAN+rD9qKg13D2tZ6gH2rLzeRkWkKDWk7yh+GXemX04Ez3TUYpIW
NRyRDsps/0quocheTDo2pQldJ6IyNprJ9wH8vCWRX3X/AbhHmsIU6WedxwvMMOz67Mf2w/t3GO14
3Y17vO6aNxel9J69ZJ6u9VdmHBK8Pfh7BzTXSryQjFAMexgY47N0WMZ4siWAv/z435ko3MQCnmau
IZlFIZdCz9chpZyARG9+HkSXwawwWMamfi37dindumv0QAZyOHsIh8mNCzgOga69aaD9ep118V5s
OIN8bnCC3YVxyJtBiFWsJGYhnHi9jCpVb94p9MXerIBTees9nKcP91YNC0QZ1IHm5x4cumvLsKfm
Qo4xigDvW2tNv/aZYz356ta7WIYobhRGDwAkCkhz8UXSpj3CyQ0mVB2s3vwuDaZDqtCcO88Fx9gB
7TM2Rf7LCQA+IwrtRCaU+jGBymFgBhu9h2SnyyND9G82IP+ifdi/aLqovWZ47rGCIuS/zezi6Jxk
k7fGIwTTnuZ5TecT8SMUNDhOzlvbWqjbLLFX6jZjZt/ZPSfYJs0HKwBeQuR7ISDoWdcfrkqhoTPJ
3YIj0ByVg5UOQx0+kKdgpWTrcSzdMK6fIOEgz/O9c6TtmXcxP4oUBx4SrVZ9M0GNaat4T36xTnI8
d9aav1DxVkrt8iSJSm1rd28zeZ8Gm5dDt/Kl6M0CQFlaqHjjZr1ktFcOQN78OCjnw4A53gVLIT2t
XoGhEORymhsu9sN1brjbQ8iHBnrlKYv2xuwzKyzEwRy657LdtjmVA3MIsTAyYVbpuhUbe0VuraHJ
vX3TuQXDVnzPkLk4l6Sg9MUslWd5bk7eDISKIdEOnnEkywwPBIPhMAtXCXGQYkqbrLiqXZPoTgOu
y6LvL/U28EbAP0OQU/fymM1GMi6Zt8kYOj0PbfWlsQ1fiSevLfC16hmlMtvzV5UAMI+jdmCRVVO3
TvBjnmKObAOStfe+NxgQCvCpAqZ5QYT2c22vYefTZY8bPHzZ427dS/57Tcnoi2knx6hjGtY57dG1
6duSexQ69bke/Zpc2cSxHNsl5vOrxjTXWAFAzoC1OtupGx9dSAafljQQjOdV4TmvaT+1j1OJKi2F
iTeoOgsg/O0zvxmqOfKfOBzQM+2p1DKOg3Y+fTZEGJHFa51BnQ70d4e8Xu7xhPObDjhRsrzUXmfF
ErtPXzOjxIGT+76wdlwxY1+3r1m2uFv3/hAoYQgh8efx8KjOq0OgGUZWy130knyFr6chU/yiKZ/l
Ql8+/RKaVXjPTgAUChsf+TBUNUzx+oxDVdCr6TPUl72TR5/5ZcEk4NsKiTKd0OR3w1I8nETDKB7O
c0NxRbmG2jNEs9rEakCvRC734hxCueccKTaJXO59uS2XaH5sL48MMdoLkmOniK2AeLll3WatvUmG
evPW3NqV2d4vycsZNDSZ7ylMaq3bXJBlfdHcv2/iZs1INW7e2d4oN6v1/bU7nfUuu15mHJhb9Kuc
mPvrSYPjzt7s8WWzRr4YTFLga7caHquD2bY5NWYPFgOzWlgX1ibV9oW03qDb1CPpHQQiXBs+Yh9b
2Me5RTMjIHPfsQTB3rZNWbD/4mCr7JNLYXHfUTWdhZYEGPq+43mcHJpYjp4G56Ox63HesUvNNlt1
Ed5FVksc3jwRRtJsfeGlcwJ7CPiHQzskP6ZTWoGFdS+VOtvc0NIteaGAF+oo5ZXe4Ul9VUtXeaRk
TSdt1eJzvhbSjKFNi4Ze8F9iM+tzKMoHH1/8k8C/xVj5xUXN8gzm3hWWgbmRQiwZowkHV0WI7xPm
j4I7L/10KqKXsXz7Z0fL9gukGkpjA4LAlmrde6AxUu1X36/H2zc7/T6ujuy/fucQ1b0ps322XRiU
m78gxfTNNpDups24yLgkwW+NRU2D1Zg+8XVJw6S5UReC+hqNpTG79mIejpu2UOo9A/10+o0St+2g
5GQhglkhktmpeh05nxmV/auaHTJu2fLrgF+qD8Xu+HE4df9mV2odHI8qCnZd7VJoR5xQXms4Wxr+
nU7FOLXPurI7VYbp2E254C3Dn/ITExQEmpVr5ksvBiqOVW0oeiad//7DuzMy0ulNHV19wUD7gl8Z
eLqT+fUIzaA2VAqAyy0tlmXYrm4fOK8d1hZ+twLcuNTGHVoPfVeJCthTCFd992SAsywPg3USAc2j
tvx4rk/qq9crj6Rm+Ti6Fke74sMpzyjjYVZ6mG+b12L3CmKbJxEGzzyZ+U/V9jjXBnTMdvVCrjX7
XeWc7bEvqhGbl2LzRJ9I7pvmwt9SS0G9WlaxBpQRJyoQ23B+juYTgfZTHUS/DBEzOvvm4/oE2zOk
2HwoKxfHEOuXvTMeIe+Us8MD6LKeQlvhmT+2ICyKV8MZqD3gGMZwa4BNupMK79letOqfS31zgxUl
qLkC4QQGo+SZ0spFvSEWDM23TQD03QB8J5HRzK1dayh2LcBH/tuy//uGpE8mUUy2RLzpI5Zl7PpO
1Zy5d/BCY2YI0jbmvM+H6XGIEBCOw8b2P/7wxYIESAbcoaatVdowEzzCR7hJIdZs17HjvHNce30+
xl7llRpAecTgt8DZK3D3VDTexMMxMDjc7B1NV+PaCBXSoSdzwG6uqNWNGuZpZL2DnctjxlSwcWSM
MMnAziRHaKUhDQCDpMWiFssefQZR0qglm78e3nRvxbp+UxumZ7Q9paO07IIrOD1NaqbTmwYogKPD
f48WgiTvYLUw/sCSZWnaa22ZfkkXQx/0bDvD993JIYAx2rT5gql6d3eQ597do49jyw4YbqqUjdey
MnmaZwgKF+HxkqzpnM/163cfCqljWOnQZqMXRZI62mX2eeZYKPv/Y6J3IFm7Nt3GBzMKqsRy63Bq
5ZYtBnp7ZEmK9F272m8UTZKRu7e92TR47J8Z4xe7xdT8G07N/HsK8V9rEhvs2Ljj8MV5+Oeyz9O+
ypB4G4oj9BvT5SU/+u6e9CyGdART4MKzimlxCXynjIHvz4zKMHmjJJTWKV3Sob37UMwaPCNyRtqm
rDk300RNCcP7UyOpDLnufoC63X6+pwgTlUQdoVauhGbBrXbP1V5gNwkKIdW5WXt4zo3RMvrVWR9q
ut30qsSdQtfznW2lnntYCNEFtBeaZNUiHENjCUrx3cJRoO7bXGMvJB4lrD6ftRfDK6GCPTB4oC8S
28jpDF+iVujc0yIx2iZsQyeQzxQVNIjO/SV+yvEFMBTe54H/6lyTFGsk6HXGAaNpsQMwDi13UpZQ
Bmt4urPdOd2g/U1EgsE9cYWck8CWyus9Cf+7x98mgXybxCNfuvYK3bFwFSrvS97leJGaKooc3fMu
MFMtVzuobG60PGFWj05a5NZfz2bT/ovu6eakknrcKr8cA33YTcBpch+wEBWrMCo6BADF4fncmEnz
Wth/9C3eJ8WWCb6aN3qv7Ae4zPpiB7a+X2z7h3/FbbK7CT5BFMBqQnggzDl66NrzXYIgeuNFoL1H
skhhOHPca0oHn/6nw/il3zXacU6r7xie5t4roT68PnPZH7eLn5efQITpfwtIws/qwA5TyndnSpBK
nbJGZm+Af2rHV98ARjfC3PI+DLyhlAls1opMm/FpAS4Y8bEHLa0J9UI55NgwxgxoifE0QdAXFkJ1
pDDIj1zBW2rKqflz7OBpotep6Mf+MPXfL0LY5HJKmV90ZocOuMVixs64d97JrrgJ6+7NGBgigaAr
Ptgrm+JbbvL8xQ3Wm9oBAU/hfoU09JtujqLD4Zf26+QOFbtdrn4N9ZHSg1WoIwPE5GQEMfmBQsGR
gsVGxP6WHoPvWtpvjPedySF8a1I6fWuGi2OyyENnGVNPdW6HjomtoQb+PEJpOl9cF5iT9+JTb77i
wd09iij7O77II+cBS79dWEx6H2QaNVcfV0Z35WYxCmvJwzPfeDR7CnRo1dbKE0fYcPQ0s2Ps2HvF
sEIoVi0nVn7k8Mu2Z1wGApzsfHeJoZGcbEPUaI1vrZnLxzXouqi78CXgkfhsx8SaowKzl1sYPQfn
0h0ec8qcKtUeKpbI2YZhlLoxqxJovtAU0BOuWK1fXOi+AFoAdafUXmv3F14xIXe/AKqG8/kRWg/T
jFUf34h6Z5EfhBxpb93l8fDTJzptcuTcfKsxNVAH5x2/9ulYSvYvLy5+4XtdI2oPreW5t3cLqw4M
cl57jF98Tvyy3nxMnBBGCzOkNNUjtHIPHfk9G0A5ZgNk9r9kncVAaaZMdfrr/UOFGqLM/5DZnFKR
jjpEyC6q3U21u6vijAb/VpOtwyA+Dr0uiBFA7k3pv9w7PkPYcUaTQTgVUzGKUhjqdI4DpArRiL4H
MtbQ+VoY3qoGPn/q9wybsU+oyU6820Hj03Aj3c5JFz4LPaFA0Xbj4WU0gomzLrLZJ1agnnQHR6Jh
RjjHnvkgItYpeBUzAtYZT6LeIuqtIrt63zRu3EavMf2yy50hHddUx4VGnbXMqkRvjocJbu6J89AY
Vf8tJmxAiHbLedf7qhxLCaBZS399QtiMaXJlVgZYjwmKk+b6/IcYqiyDXCH6a3HtpbRFyhkjZ+uP
LoJoJGyBahAAoVNLNaFa8V1x/eL0lZJ6bReFBLxuw8DHVRKNg0F0yHMXw0L6RRbdViMpkLwvlfFg
9WbnK7wDkTwF9lv1i/0ZoO/tsD/f7Wwe9tSs92a32PNz76y/66QPfDcLgf+itvQA7lnyBV08vpkd
558qwLA3jGRS5nfeL8C86crQ3drTfMW4ebXRyYzW99H2PtpvH0/CM1iWtnNfGNkETnemzrgg6Hx8
IgdnbtAUFmDjbPmqwGNTZBIqyLGVfW1v2flrp1qt7xjX5JJZLVnUwswH52hXC8ChiuhUS5b5hKxy
gC2LKmtde6A4tZ/bC1kByKn+PU/ZNAmR6zB9LXBAwYzNPdVCQbDJ9aM9OhkiVa+m327AlHdSLZUC
ZPISILdJkfa30l6fglrV7Xfppj8ybFlLBB7hWVFhs9hGL/JpKnts/oDSOcBOBv7hSdQ+eYd2u+51
zsc1ULS0PM4LFC3tir+CvwkC4OMVfq+UdG7+ZbvZ2QKGyTHJcLzcCc1JS4u8GugWsX5ibt3lPvKp
qjPP/VC25WR4Pg7M6TaFwaEwWE+Ht0JQdpJ1CrUq9fblOlbmdimjrIOVec0nB7jFJtlvkmuZ/w6H
EwPb9nUS1lraj1qcrZruojsuOWe60bWbryLr9ydiPgUlc6VsLHcD1vdZSkm5PKwtHkqLh/OJG1p7
s20eysNNeXjrLCo92MOsNDLzqk16MAflgE4/e2Ldt39PrNQa87/917peHni8VUwQNibelkdef4nO
pL8M/EBCF4YJsE2VBVElowejFEYVAQB1oNhcDx/qoSDSSkstDYKm21VU35tHQTpV8l46zD/xbWrJ
FwgueMLpE/FEK3dsmfPNg26JR7aPin4HqNYeeQ77APVg/HJ68/Ug4RamBRzVqCpVCXGvtSdU/nD2
QvIZLyt9yjXkiYhN0Qro2E2nTee939P/jDzkdtw+1Y6Bajb50y9FlbZ+yQBACrAJQJyyuOllnAuA
ySdjhdto9abXUsp4SBWSKqMDT1NayXegy+4j7qLBuHxUUW96KTPuyi2IWpVd/wCwAxYkhRjTyjZs
jzJNrZTld9BYeW0K7wUSEru62jNAMthss7rtgnychvzvtNDlvIILQqZM+SVoJ0MD1c1Ys68ZAPLv
rxdHQNeNuXhX6Mf0Sy3m9C/NX/T0nEWfjeutTB0RBq6ee4X901pmknttsKGyd+yqcZ28VrYRYLa4
n7YuaPY19Mtm6AFwNLw0bUwFT7YGeMn6B2bQPQAmMCE0JIo20GWWiKdK3TPic0oLXOuFnLFt4ENN
No0zt+B6maknBeE4tPpWFiCw/i8WRf14d2rSCQTFk8pzsEM4OD8t/wsUI/rYceP2czd7qA7c8sKD
Zkh7gZXkGF1uX6Y/nKK2C42v3cUPaNLoZ/QDqganqS7gkgsRLB7EsUioAIWoozX7obZ2pBQ0qsuv
5RceqZrJCMSZr1kFZ1dSDV/+A+MQNDWA5Px9I9xEWII75gymDawmg0eISuD+mejyCnnx+mUiO7W5
bSr3tHtzPV1s38vlQ1Hp3XNyZ4c3PdL4xQcVpSJLsQvBvt7qG2jpZFgcDwvxsBIPZ06OaLiUEkCl
wyILUzA0v6VVc9l3wn5sO3qvf/dep+j2O4n9xI7djC+RNRTFl8p73JqS+F0RI5vnQ/MqHn7WPHuL
JLF45om/z2JkGzMX9NsBtVtx1T4sk5u2qQzH6OS2nfKmcZ3qiBjvtsvbdpEX66U9zrdz+C/w0UVi
HXR6t2Tn1zdTgACzHxpz065kMe1Npj0oUXXSK6exdKJE67NFa88gepyGyo0DkGcBieb8ee9NCQ/F
FCECtcfHZv5nLchXjp3keSvZPM3SoKG+MugRpMHikmsRX4kDg/o2jN0jSnQptNHFePwdpLEpOq4B
UiBakDp7gbLUApOpLneSuxsoCX/xb9umPfPwJrLNNooHxiNoZIM0QrtrRD5UoSDNTGee8a3seHYG
NaOiWn7axqA531uyPIx6+3zvgsI1mknFyeRZiCFEWJXADVEH+HhJlVkYIugh1uRTQ421uxQulZRr
yZmrcz5Zb/4cRIdpUr63q3dGqu3zpL3hEFpOD6L66dPsxuBmR5tlr46b+diJ0Ioj+opWdGlNOCa4
LJhxW8b8jd2LKjSWgKaUbi8u7bjWvrmftfZxkVyrrco7FYniU+WZFZ+BehIiRe53fV43p9JE6tIk
f6hB7Pvp0NPZJP5u1jF6Nb9A87OLLtJgLWMErDlf46DulyizC4q83R7SWEba3IcRuw0fCwdj/MMe
T/bw2148bj8fckE1n91uyCDXyJCfSiPZ2UWJ5JQxT/150HijMES3rhqa/EdUUoYXH2hzVZRdHQ0F
uqSJzeCHpoCmB5xl/6Okb4YXXP7cWq46BjGRNG3Mgalbe3Nt72juR7dPGN6/iTmJUmPyG6AJzfSg
elzDU4r3GgJJ0KLzPzHdtedo7pajCje6INnqG5o7VYAzSu+yZwQdJc4ob7SKFZIeiJOthdbMW8YL
oV3+LNzCgJ0UISPYQBvvz79hR75Ybd07nboJsEtqEB7ET0P+P8yWONCu89/uaC1Q+zsOK8otLAkS
E9VLz+sfFRGwf40ffHe+Wqa0+/8tpfL/5J3g+lD/UFhYCouVcdG7Og2qlGmO7INaaBuk80PPXWEb
p1HgvfvAFMEi5NwJt8UeMtip1PNRsiyaaideTDt7JvIuz/4cpRApN0ZbRoKbVurm1zj5mFBgWRWI
5rRUqt974P/J/YGqp1ALks7r108N/Gkc5F6KPiMCbApbq7+bcSAjcYHL9jRqzSPa+vopZKhibkxK
YWFuRJJ9Qff++721KYUlPjVLUM18Sdh9eNZSVHFZDiEENWz4CRdqgTqNArdXo8Ft6yJglC5+3oqQ
I+aBiEvUS4xXWwU9nhoaSuaZ8cA8I7J6YpyGiyHWXtRgGUEGzDUis4y4pa4RaBYrR+ixmT0InoLw
LIwb0zH7C6oe/+8yqnz82Q2l/1+N5L/OSsoe57iiPf5pOCkOx2QiZUB5VOyJk5Trl3HzbYv2ROel
w3LXfDTkURBl4FGBBcb74faYdVGOPF3UP7GEA5Q2JdNLTFPgwLF2NxtMlxe7kqRmMXa+e2P6H6rK
0eMIbcXvI6B9VTBBxaCY0EhIl9ZDDz8i5ywAKO0cLFwY8fjODijY4dYKK6Lki1Fe5+r2kGMGNma5
YOsAC99QLOp4tJbx+wWhdhJm7+BjNjO5P+Kr+bKjxo+0BO3qlAJicD8NdsVBfAvptcVJv1borcSq
ALaO3VutU8p1JlEyBRERfZ3q1XAvFsUmyot1cTQ5eDRAMMwgqbkGciO7EuGWepxdpyZF5Vi3SWz/
8//jT3eX/4FV/ZRmhFOHnY1JF8h06KYnXGHGKTjiiXfDwV6/rRmcdxZcUdMG6d+4QkGZ48xFHRLY
4gbQM5zztBlzCKKvTv8rpt4D8u1MLn9DHgilM7QY5qWnyFDKTCutC9bTe7eyDEyiE0jPuU7YosOU
RLTFZjiFnCt5PEKGVRgOzVBQDdZVLp/9aty/se9f955PaV5h9kNwioBDUqnjnKdmRBP19rkJKAlY
NNZKeWB/p/M5A0r3bdBMmuBr7z4SbHAgrYfmI3pnxE2zu+94vrLBM5zRNk43EQKD/o4LEDcXBwyt
ri502jxEPUrquH0A3qVzguIpdMWm0bVSu2VQYBwdyepaJ95m4+htuU15N5mJy2hM88MWBJmlF0El
Dry+WyG/bYQyoFodOerWXxKdATqv2XhVfZgR2LLBB4wsg8mM0WBklSfjnFV30XCfJsPyJwoXyc0/
1Y031VtxQtkKU3pTqq35lTA2J9+uU3mlNMscSvyBdwMSMf+qvSpbsJYyVX4GSoAjLh9mq5V3fTKZ
yx09bvsUvfuW+OP4fibTMNbz/VgZZncN1jxBgG5lxUnxA5LXUs/Kc9v0XcPzpp+/ytaTsIvk3kAM
uTbn3s/xw+bWN5jYPcwmD/P8cDsbTs+DOBwO+RcojmfD9SG5uQ8VCFhSrGbY//CZiYb7x2jVPipa
YmZndbTZ71PjBBCfR4qfp3Zz17zGzXO6jlHTmiCeLdH5W5UfR+LhfGs7/z+yzmy5TW1bw09EFa0Q
t/SdZDt2bMc3VCLHIJBAEiCapz/fhCRrV53as7y97NhWA3OOMf6OiAKxToNfDr6u+gXli+p3VDCq
f7MgliEFITDHRv5Bezx4rEL1kGKzthB1rrg+udYiOqiAzhUn3zjllPZNamWJkSV1mxzLxNxXOxQe
GsIKLSrqCHOqbSYSXMH4SNVULoHw7QLGeGEbpVCgL+IQP7//0xPRg69TS/qN+muemTs4qf4sPzyy
rVbcD9h8LAg+MAeLZo9emUU3PaIb4siCKoSuySYz3cJK9+8xJoGb8c3Wn5YU8DUInCxwUsBZ5dHZ
HpgvUVey4I7Jy4J2XC5LhtUMBXnrQhDqRrf6lN3p7CB9+Tee7pQQLZGaBRJUjUVLZGq+oTHPxCMs
2F5CC/TPa6ih8/TCLKreVTV69X152jfVQ3shwQBUmwG8GAQI0tSiGcYaBcAPfiVxQPArefhs12aA
90/ThmifFADNAP0WKRUeteLqs8MvwLBplRuvcCFPnlgzjnEthjwJ9XJlX6JjwDpoFTFwjFedSEFn
NQDAuG91gm7VdsKvi4W+AMIVFheoDLrtn0RaBAYKjGw8/5kPHN3Rcs4/tj7EqJUVRcYWlCjV/jEd
qslHOEJW2OhQXBr1H8sztIYgamtLcE6PEVxQ5rfXSHsqv8AhmJ0U1TN3BBPN4ZHG8Xqgo2fMel0w
W77BwKFH1kzLeBNHYi6I9lwXp6/6q32nO18BVlBVFjc1g3jmg9zXDOJRmXBf168jJKCHx+CfBRyD
Dq614gtfCxyPBetIfaEzatGgIrVlYvX9334ufQc9kx94TAywV4yBEQ/3LhKd67v6zK7PAlVhz+Ej
ew4DnHtMDcu+vhp+sFkx/wASg2s4WDsufvZLMYBaKIe8qatyhjeVyxoYWD6wH73RkLPYvnjpWITq
MUgahfMcBDgVY3tVZOoxvINltEENXrgDrdjX2kOtbRQse671Xv3TQ3GtT9Ammbaqf1j21WdL2+Kg
7p61eM2Mui6ZUXcl3HR/MqMq9mrNl9uAyKj7MQyvfv+cHzLJ2S6LoK3NxdUvgmjEgmiE0yDrKLlr
1pZSeVkmsrbGyiNri0XQFut8FUFbJfvQ1ZPuHllbLNoyF5tclkzna7iFgZWEjeELcOuANDQqlqXX
kfmDc5z2fnjs4uILRiNo/+b8AB2Vq4phz+JVxubLdtMeGuXL+FiVEQuT9e1AO7BALMzlBb7IuAqo
GKOU3n4MHtm2jkuQOLjSOkllv7aOkRYwsjhzvGKsuwQLFuAeXQykQDwililjMjNb3SQG+locY+Aq
Vul2TPIpOU7JefpPWaf3MeMPAqjs+9HJrfBohcoGTYvdv+QOgh72GqCw0xLbBRBWM83T/PEUGHPQ
odG5hFcjbC5RN0aTERmNIxz+MHDka6Gu44sdjnk0NFHfRG0T3YeoaSJVjy5DxIvY61E5RBkNV2mT
aEZs0DXDPNttMvzHXQX1q45BNiQW9zjTUQjxokJVDjAqfIkN4r0Jp3IKkuX7SCUtGMlE5mifJGpg
SUwaR/fjVn9freKfeqfx8OrEDAWDT/ptnIkhq8Eo5TbBRwr1/DXsIQHlrjvBLXRLRRiC4qCKJygx
Fp2LSfUAwgBKKix6/Xd9d4VXxA1Hrcc9h1JZmO3LdEHQUZfQAjyoCXMgPoqQi0uZFpDxYPh8Wbmn
4mTF3BuANlIYNfJfMK4oY8a3HABwCZHSl4xWYlpvy+pU+3bHS0m4m9edd629vvba2tM4RMhZ/GpG
V4PSMXtyLZZaY2TqFUev37osSXXXMRMzJhYzpr526x+4U2QYoodSFhgtb21wwowNHWoRWUZkXuNT
B4sSM6U4JyQ2T7s8VS+pvHGOXjM6+hTfzXhC7UiL4ExMdmn+FYdQG92IzSEmk0jpo1sWbtCNa7YI
NeHVf+1+bL73QAjvBeYWH9jny8I7X6ZJb8J6CK1chLaduIS4PDq7UP0rc/i7T0bh6qh9b/zi92eP
AlSkU02ETcON4GgqHWMxt7+YHKmYu4M72MdfGCEna1ggiS2sXhYOp/PzXZjRYzH8EyEdafJ4PtwD
+R7MTWBw8RPAgHE2SBlAAvJXIodoGSxBN9kg5APFdqXGUeb4smTnqlAX5vRkpWTnhnKIoQRX/T2P
zmIM67SdmJuWv5RvgKJ0InhkCq4QtRWcE6wmsVE5QPoUfRZEScnnsFkRcu5zOEKctWI+D9CHmmiy
+4xQeI6HGzJkgXxqOGPz+eQjsFhH9ER+gy6eQRBGIGF2dDgk7yccARe2PYNzwqmrtC++0zGiz6aE
hiFkfjCgZQi9DEUpTpE8pctkvHhVuKC5iNn5dc9ZSKejMBxcB9UlCBjTuHcAHcAesCpgbJyE2E2A
LhcCwTll8GB99AdKK/2yWzTjARPgFMo7HmGToJ4D98PjgknMMxM8/CfGdNkzyD7A0E0BEXNF5DZd
rfb0CIgGxkxtvRbWKPQ550DkGJkDxwHKAcdx6FYRNi0P/Xu38MaseVfIu7HZQw1DfA6yxqOlpwKn
oafCAglPSiWA2YBSC/oAfpPBGzYeTJ51SSBwVBKEw2Jzposa79+04l+ZV7Y+4C0FHksHxeXtaH14
K4qDtQAEW7A+PEnJSH8ab7/A9AE4rd0bgSAwHLzuKha+Q8f4UjnTEA1c+UPUDtGsRwV7JjGZjVM8
bCWMsf/IcHEPnbWwaEKpXnk8zCfws1wtLZne42eJxJJhosLgwGMJBY6jc2AZkTwI2rUCVQgqLMxr
PRIT4EvMBBjG1EqaOjYIlRmdwJzqpbCVhOTsooVQhZB2zPi+wuvECuL4hyoER+URFyRoUvndKy7C
FKwqBUFwLXPgDkB/eNFVMViAD6J9AF8bHzCDVnb/Paaw4TD83zqDCiOQfjOFADADvoEiKEbF35iE
0T6TD/LH0AdYZUVWqJZYFGXFw/3uo8HcsE+IETa9hPRtCxAI5RRC+zIImrFjQziSubxsuuHg0DSx
a5hkCAoFHUsI6Aao9za01JERdiHIfpveQ7zAGEd/YV6nIWilT8bxjcZw+pR+I2YAqef0X4gGi03h
SqvgSuWG4UplTQdhLsePQ7lvf6xAF/XfTAags3YbQBsFqT5/uw04pHQbuBrOoMMUh7fwWLjegRJR
4GPL/Bs6VsCMHCLRYsHE3xK3McIX5xFkCtIqdCCQEfB02nR+wdqmM23dPuBm99oc+qto++l3aHbY
DyC0Sa88G/n5H2ShPsN1Or+v2o5VqwY/FmlHf7i+U0LyFAVVDS7YnzKR5oAy8V9rAdkBiO1Vel1o
IMyy1hE/4yx6ZWHh9MV7TL0EOoWx5qgwp2Podk80YOxvfJF3i8kdi8kdM5p2mdFkn7j5fQqt0ySG
cAKgWiZwbLfDD0T0PU6MWoBlyUquZ5NlkMuVt5IpmIpqHOQL5ZYdr+8UwlmoQsQ2wkiL150XnUWX
d52EIy2+EKMosKHzMaChRyC2mD2O6Qeo92T/4yowYtvewjT93wZAPiAsoutmwqCmGCYhFlmxJOj4
yETAki7Krr3tZhDv267rU0zfCouc4dJyTsfdoKflNsmmJMuTnoo+i7RTtLFC8xgWU6hfovMmqk/B
uOtOiUKHAUQAoOwVlidtIaT651IACKzj4GsgQ6o/q35r+VfLbyyfIFsZMgDWxuANd5/cPtaa22c2
PtF96wmsEL155Dz0iWYklzFH40wwxJt1gdzKqM4nYItFwBarunijCJslHmdNqSBLTz1stgH8rAxt
1kIdm6vwCoGsDXHRw4CJjlgI2O4uzCLeK6Rh3EiwdagCFzOSkrr5ERIgg+7ii4sV5Ec0519c9agx
l3kLLRhXPwcC/Rdnwkr/WMV93VeKqYB4o985bizG0dwRVYgjFloJ7gWMb+V3Ri0MrSDHYfbBguPK
0AqO6/nsKE6qOBfbdjbvJtjRvpJJydhLl3153W9uu+y2y8nWgEdIHN3u+COzYSwJKQ8inoZZsO50
sGCIcMMlFUIxmUAQ3+FboF6m+odk/KQyvbLP11C+RNoIXSEa57g+JeUpGUcH23Q0E2aVGFUiqYmp
Csf0PE+3U7qZ0tMFM6FUarhIUgPjmSmdm1QynNwvd+0vHNMzWKN5/DQg1g1+yO/lHibvBqYd6qgS
c8+wesGDRjzPxQUHU5N2y+sjXHA0GYPDEI4uduxKNFjRZhvmXVQq4UkJ+46hflBqgdEE2yIoTL+p
/TUMWWLA4AzPfeewTOQYJBWC5KkiD/mfKAM/eBaKDNwIWegyVlFGNrtEIiPK2GZuvYgy9Ez0YSqY
ZOVRKlL84dvL0MyewnxrD+zTW3u1QCEHlyDQOQ8rQ2SBamOgjEF7FetfEOg4sHuT1LP6ntwJQoXe
DU+cRXDOizp+Uz7/GZ7ghj8+YHTL01gaB1MT+QSENEC8YmAAiw3yJ6NutIdBT/SB3n0n/kazoZg4
N7bijXtiX8w9Yjq2RO3oXo/LNVnoiA3xq2PCGpxtelaMU0TOGYvsOjKd1sRZHRhsiUcjv6D3yjws
lES/JTewgaT6RdaSSHxpkDM4xGGLBCGQrBd1p0TZb/E/kh22u2wU1istOVI3j0SkcUP8T9TB6xAs
wD2BQDx65ZkgipEYrMIhtstYAthIsxtA6TBqqkLyGohSkzmLfvKQ87MrxzKPfklXIFHtX5badUlX
IL3rlr4XuqfBSGebBVSk9TLNoIQHRNAIuAMU/onSP9iU4RZwUJAj7BbehYL5QqAwI8WymeKXG3QO
a3RKLXcq5FEMLMW6Lss4YS2EotYbJG9aliyhdWQQLJaKFp0AMk7woCzEYkL2yctFKgoNAa8YLxeZ
irxipCXx7pIx4hJVru6Istky6PdUQ7QwuUbge3SS7MsQk0fSYftvQT0n/hApw6uLJTVEB87PKz44
M9OiMsmNndHvLMg/dbrBi4WhZmsXim/UAPM2oQyEhG1kGO8i7q2jAaKQOIlYSt4oKUwAoVEFv5kv
Xc9lEZNwXRSxhKHNJW6JSl9i04vGwRC6dSQpzOqICjDU+Kx0TkFGVtnRZ7FVk+lOhO6kAGZ7pOga
jwMEvkLsLhiDnsR48PZx0XwGhJ2VluNOGnb9XaTHz8be6B+yUqTHN8YDpKfceCj6B5PcaN/EAIew
dimU8SKQIP/wEP7LwVIRWJDAew1yZCYEJcy28UngIiFHEqCNJtKCcpmWK7T6cJYCAwvKCxxGJsV2
G3OD9RhCwwRK63dCJj7lbyQ833uR8EwQT+Jez8kRJ8URxiW9I807Aa4EWVRfFY0C0VGoTXBlI+mL
CwiqM3lfWAEj8r7hyLUfrL1qAUo+FC+wdJfI4+pNvwTV222JPZZlEdRGXNuaYPE6Bf9iZQs6dhIN
Ro+7hDywzcfa89/eqbExFjJ22n3He8L8Qit5iYrfBBkzvTAJQpvFMoAIQaOaP4tUORbGSyyMl3ir
+Yd/7mau0OMbD2X58OcSJc/2IsI/i5TaucT0iz9jY1aCjT2YJInLFmmz3gZVLYD3JOLFWGwLLC51
Mp9ofMcH3PPhinhXNOoWDM1lZ8Ljzr/VLmy5eSHMYSKGdPn+Nj8JsucTKEHGA5IlaEvKRxYq1Zfu
kmLCtk1+8A4eL5E1lN0LPVTgLS0CCtyCqe+Wwl37uGQENC+NpuCng2cISjP9YfFKP1TGj/M3amGM
PoYUdBx1MIoiPmZH8i2FzRkAPy4w/B0KAk56Ss4D6Zjpyg6RvuN8QI0gxpm6oEIIAfXmF5gbBS9c
ceSvMOTkAx8oeTcPBmRFawdeDZma05+ajSZjyzQ1xrWA1lpwuHnclLe0JWtnwmiUvgR0oHV1NM0u
1Qkw2fmdbp16Fx4HNIg9wsS3zT0aa8yhRKN0WxolNBU4Ti20KhqK1RkeThyuybDmgNkBKIDZkXQj
3xBqEmgxJjHHUHP96RO+A3+nAl0qRMW6JIII/RpjYR4kX2EITPFcwjoT01y6hdU0iRIHQzPaa+MJ
zVmvphe4lNddC1ecCpwp1pbMa/B4GtqZZLOZmZzdfeEntBDHGVPTIBc/R/Bnn0acured4Bnj5kAd
Yov66W83gnAJD46FZiiUD8yyYt5VHgfk7/XfUWXxxkOSBNDMxEvLf4mXbaH6ruwBOvoqpdsR3+Lr
fBHwGgIpzwU5Ld4Ryh4P7oKLBPyGESkfx6cjWD8ij/EJotCKiKvP2/MDfcs6zYA5QPGLA5xMqJFg
gjFW0W16sxf6AYB2+Qc6SjB55C2XAmagcG2/m76QcGHTDjsu8/kj4kByUr7FJQ2BBW1aw7mZ1sn0
OD3yZVhMuDnAYuKJFfKP9bkdnQzu8hP9E/8YiUrTvPCNObhcgkD54NGoUc226RIHI5Twsuw/at/g
Rp7ehLIOt3DZKd8AiPUXIVxbnCAgtXA3rQJGvGqfwSGHRwjryP1o3gM1+g23ioUqCRoJ19Hq7ABn
iHxzYRXArzFE58qnuI6i4q9MjplXQH5kLDi9YCXE3bY4QvAKM40an5Avj088fV5dsAdBDdcFngnE
eWQkhfKGLZi0mr88baEVYdKNKMcMa6IqTJyfiPr741JxjP7MayjMWbTAFOYsuiwWtTnzGqjZmAzk
oGCARYx+QhBoxmCIQmBgMgZ7u3iCon56xnXJ4AxcZF7zRSi9mIxkNOoMc7FxvnsmnSMkj7u3dvtw
PiA7/m/zSP9I87j9hLq2/dQfQcct+Djs4Z/KX7tF/TPX9tiqrdKd8lcxIfAo2VMIpfZAyy+LewFa
HVrkzJ+DA1YM/NeR5GSwaDGjUfX9pAujaLncX4zdVLpYO1OiMRlrhYirx6c5DwckJTBlFZE2gi4d
udmqS5cj3lpsHmq0Os72Ypc4/ZU2RV+iLHQdRhLCdx0O3fKIuJDgQ52h65iC2W/lD+KyX+zVRKO7
3HcH0HwBQ3DLLObGbFvCGhU2jxgROq37yOBE+s6WA+S/QWHFGNIFDoNKVIg7E2YCIDv9OT/dUhWJ
Ww0JBJcAuzmjPlRHmDFgjsRUGOSWeR/CTnowGjAwsDfh5bhw8NlgOipJzP330yfCSKRWAyY3C5bP
74DupQVHhLrswgyHWEwYWOsuDCGUBQolrN0WgTKcPrwHdMGTBo3nyuQhn77M3co9RUCGKoW5JnzP
lQ/IzBLzqdV/ivEe0GBts01qwdtGoIJ8YyUKDhRQME8Fpx92OhcljjIYs2EnM/VOyk4YlDpS4uuB
x8khwNW6krlXYmL9BXkD5I2XA1AdU7iuwp04hnd4TRmVvPFduOKMc+HlIOhB3QDdFLcEhgbZImBS
zZAGmf4MzDUjP8HBI7SxArrkFq1+GzJQxKQYLSU8mdviUHy+C8X+9R40RdBHB+5agL4jwbBs1xGb
3+rSuciOaZRZwIMrQsgm+9clkw2dVprJKuRY7tQBtHJwtacro5hZjs3zY3MAR7wesu1uDuAc+ZOG
7RUjbsGGIHqJTl3I+2zrO5vF+ssW4elBshzBvVlIny1qGYAQZkEkh0i/33TNnWSMSwXwycNkN+Xa
A3Ll3kcPlGPoLCypESI1avqGde45283EBDR7qInw9nlKbTg7qIRvPksF+4IHzJnV+jOq1dixYNxy
/mlpTz6UlhL4oGvpUXcyG5tVXj8onDg8Q+H89/rdNz4UThwPoHDidLBSOE8yLRx2dtIGe9RA0Yhs
ZnhPnGy49upW46ibwGwcYLDw9qozruROmp/M6ks67xdhOVM+IMD2sLGEm6q11CwwODk1KVh4G7iB
UL4xxqYugcxOpaI/bJ/PKawMJuMM/BmKjw7w5B/KAvcCODQT7rPAZNcbgnkbV66wZwWJhoPEvsxB
ytADyslyT8LYERJj3IpRleMDDmqwfSYpY/vcpPIBpJqtmHE7WzH3KfQTDJBYI7xX7rxCLLixLMYF
8xemG2fntsQf5BbZ6yL+YM/Bw2mzbpNLGgbA9p43nIElRwq8Z8rFVcxMcQlBZyXVrwR8Hh34gPSB
qxqIdplKbTrHwsVl8Rmf5R3yLmIUVk+nlRkILRBy4Ajt3y2OiL2FHLlto2FZd4wY0f1tsSMJqy6E
EDhAYcV4Cs+WEs+13X3rCHc57jF8v+U/UsEB5SBgCAa1wgscS+CV6cuVsrWEF/gMUQm3opc+s69d
qJ1IwArbLNjcAzV13uYYPyHWmmJF+bSmWKGhnlCJYT1jCFbFgPkclO0gf/TeqEDBIcB2FrLCSp/j
EabWU4Fjg5Ap6JenzTPqKu7LTdhDtXr9N+IC8GBxjMqHgTb8v2yLO7gG2dlLZBqEof8vQYJshYMR
wmk8HiGgrB6P2DwK15ut8Hg0v5h9WQQ2wvdwnOxBevrBwUUJi7UUDLv6bfsJF5Z6lgU1jpk/A38O
yuMxQRaA1mi1KaZ0an2cqmglVAdrJj1axcmzsDM6mB6HlxzN7eOaPVPKGAdi9oIC7p3zhtOGyySf
9pR3nDbMsoFOUMdzmVy4izF0Y4sKgIToD/5jGEPyZnbwzibWvo/OoX3nE0vITfkKrxxnE7cZZxNr
HQ5y1bO46tUD/mFVhM0b7GQuQtaKtqEzNDASsmyvfr1/cXOsd8Y1JZvDhz6zepNBgOFdZkGf4Y4p
Xnnz0OwwFacabt8LDj4TCACDiJP9xoNh4MxtDFOdO5heRJ7ovpFPiSE9CYXoQetX/uSwTCexHEMH
wKFQcqyIbAXItDoGTeQcfTFaXUp3Htd6396/ZlSG0zvMDPxfYGYwcIaZgXghvwn/FwbObIUMnDUJ
fi0Mz/Tep2ZsxmT8Dcstk3fE3Im75gg2zKWiCnh0YpAC5I5TAomSnY8g38A+DmoS1MuwveI5IybR
1S0etvGNwaWWqHN6s9K83oGNStX+fN9fwV0xl7HvpJEs5IvprUSRgEPnVdAvVgZGdvGsOxNJNA2e
cfckBv+IVn5TgCGKgNJNJ/2DQlnd3Oxv8CpRwPzoAXcNEUtCNUwpTEEMSKTTWuvOBjEZYqxcIaXe
hlBBxRABvWyOvy7tHpOFWlTNovT99te5oXlvsYqHZLsSq6mcNt/VT0otACCOLNoz6+cg+ALBJZQ/
M1/RdpsUtdyhs5I6pJeAg3Y/wAp5XO1uSd+iKqMloNmBms1tgN5RfqBeUR+EDnUno6YNKST5Uepy
4UGBbD2lCYabCUWIBdzDHJzKrfzqzz/+qqw5rtHTc8R/Uq4iM4e+uCrNEWMJE2FL0HnvSLkw6+Li
DzeYdVRZKArFTrTWZARiaoMZAaX9GyiO8C+gdhDpFHihfFDGC1S4olVycv0g6Med0DZTlxezCKOE
gTIyhoGYbIOngv6utcyqE1/F2Hvp28kIsCCQvEx0HUmviHwZ/AzOY7y6wJInqagh3Pse+4UhuIIr
ZnBSvLu9GijlFMyD6Ih4kT9Wfzj2k3VLAUASmBXzCci8zOKeuGKmHacMAmN2EEgqUfGFCRonLuUQ
SRvILEGe2Qce2YC4UvQXfjf+cix+9dpqZSGcwSUrhEOLcgqdEiKllTrJocVaWaVsJYJVusMGcHFw
QUCPfmmRRjKDYKvmMIMW+k74x92wD8YOpw4kkRD0qVZxjcKOfDggo0UUcWKH4a9AwPsAVWeDoj1i
a6cMZdEedV9NikhiwjkGgu9pCYzShFPBmq/E7lil4B+4AuJjwC4qtIOiOV0uuEckznBbJhi4QsKJ
mpm/D/NtMiNwed5teDawwEQiVNcj+kQEJfo93aaVkx+QTkFGMmoRAMGP6s/I18vbUbzufEt8rD9R
oy2qXK4yYOG7iGyhyUYKuGalotrgvtm+TIvVL7AcRwTc2lE4EY5EotK8cLHT2FIHcmJoe25ksF7u
Ypb0s36b4ZTcHEzkBgyrYxwRsLxA4s1PSL/RsdJAc6nQQ6OnYEQFhbRJr0oy0BwHOA3dLgIS5+Cy
vJYv6S6sDPwacbEhjgfSPouWmz0lXWJe77JQk/A60zUJ/hYiVlSYXDoo9ydHKBwFn+56ML+DqFye
l3YarWLhBIvDF5/IjzwW8qvwNpVCnEau91DYjHyiusMrcVKY0WDSg/utTwQKt70JVO+t4DnIOXqB
O70fu0uCdGXE/OkOkcb5ffuFeIEFBGrxQ4vRY/2rhOW9Q5NySY7HV155NIGMmMBCwUWZLuDmwTsB
DR7+SW4KQ5Op/s7pW4txAS/h8Khl6bznQmfqwX0zPiENag9rVwMazR6AShUCCIvep3yFsQFvA88C
/AkUl9oFr1uk7jAo1AOGXZM3LZkTeHBqJFRIol5Dz3GOqAzEotxFDYLLP/MCskAuZUQgL4crhmVo
QnpGQVcHNJj9hw6O9o1FL0IHx9nJnXH5omBiu/nXOq1469o6GTNJj2Jt8aQD0fOpccFwG/igREIb
YpxVG2KRBwFJFTfA6yJH6GpKMf2lDoVpgYjphYWHqQNEvD+GFdhi+QdmjbTNLNpmMW+LecEAKyk8
4PkVczSYEbaEb1Qp0E4sKc0uu67ZC9qJmDvvZ1pRl6gchITlZV9f9lub1pR9Av0M40peUGjszM+4
IwU/YhFnDa2QuPLMKXo483n9b1xVQPofc5syxOTyB5i/CXsBmIDYC8xV3IsuF9eyf74ZOEqdU7pN
yCyU+LxnKx+VPpxqgXis+9+AMoprePmCpcJmbTKD6LEl5y3xibq0Cp/JiQlZ6uyXGy57m9+zsY/n
sCHT4BIU3PWyP11xvfLHNpDnwNoEw0gtB2Mhuo7RGdyhgTp23+KMDlMwGrA59iZG/C70sOMSRd5P
IVN9bdwTrn1U4hyr2GM6tIRDp9m8O2W7nsePcb+9zcCBfVb107TdATaPjGdN0IEwY06CzfItnHA9
QVGGDoFSCo9YGBMX3gbn2iSdFNfRrQ2bmRxtMFunodThe7ibh73M6RgOMqAncQIEctrw6liKrxWu
qaVbRqg+39CswCACDgM9NbjReaNCxzGvYGPzzZm7AxNov954l41XY5aHzuNxfslwmAL0FYGSzhkH
i8q5d07Fro/mETSGMPvvL3rub37+Ul7M1j0dpr3ykosC2Bnxs5OcMw7bEsp+ct7dI7Pou5v17kV2
ZUiqUFUl1/x1Ilvc3k6B1TqaAAqfKoXUeVvLwiYJtcfmF9zJf+gDCGgRvNIlsi+YAvQCrZJ6D+rc
Zn/ENIcnrdmWRMdru/xfj38SRzUm7Co+1Nh65PbW27AtG6j5OD0JGoKqYYNENLCO2Kost0RPxcDN
ea0F6CGAICh56B/xdkgMLAdC5ZhUTXyXoobp7g/jRfmsxhTyADw+HklONAL7IXIrTQRQNKGAM2Yc
0bVABUm7Rgme5ziK/oWYBswIF/YnVxUALI/7/FZj8f7GX+VZ8essRH6PnGbu8dfW2woIBt4ij8TE
Yj686gFL/Z/U9I5J+fOVucjd1dEEMAK1DcYpPkYDIH58qVZcHXtzjk7mXnDGGaehPVEdN8F4KxaY
HopdOQD91CdsBEPrGqlAvrd3XPIwgnWRCtP24woA/2nj5vgBOMMWSbGdkTx5FdpPhJ+sO+Jdy+9v
gdrZ4wZqeDyYcWvGdZWcCAqpkmOXWGgiCLIjzm4Tz3wyxsMmblqHcI8czxJBpL2D4cG15Kbp8rBp
k3ObXMY438SmFMGlJREIZuKvO7I1WrpevPg9I9PJNTQ3+9lSuUMOjMEx1/egkABMl4yPEffDJxOQ
fFkFZqHkbzKHwIT7A8D3/JVtsKL0WiyXmONBIkffDhY+eQM+vDq0bC/npGDwf4Jc7N+xc+XG4+dv
9nuG+/XXkTGYFDdNcpPitkkGUhhRvzSJJsUbshixURG6sHjs4+wUH8/xiAY0rHFYy5OWdDALMV50
s8JJCU06myyoLkF9DDS0qSYqESJc3P6jg3qBwNNWfx+pryCBE/c8iCUP3o1BqN88DVhJMuW5kp4Q
azRMrdPuXrSEJPAzE1TIyw55IAj380jOoymPRtjOg6Dc1ZXDHKrBpTNGc41NGaQ75tfdJb7pUQVt
Gh8+m8G1Abh3EWudXWdu9nVDYtW6DRkdOEZBMtEd9affRdsrYfXe6ehNW1feYrXonri0SWhBRo6A
vHZVy8le75/Dt5yMn2XD6Z/07+w4Wxico7NBRYb7yrL0ytUQOYIHePL34zFkFQbR5ASkROMF9nx0
nGO9Sl7Uyrvc97KxH4y9VD7cjAetfCgBiOOGWiLOMCmjtLejvHIbVQQiCDLe3b+/gUPCQoTtmLmo
y028vODiA1oCD9rzW33eXam9zjvrtDNPO+20O01pMaXH3zO2+HB8Rd56MD25J4er9166T+xi8MBZ
F8B86r9lcZOzBI8Dmg2IyFtVPq0IOyfMDHED2yRuQvKjHNwUNPvp6QiLZFkZQ3zL3U7uhdukc+9w
zJHp4Qpnq2fyh+1KthlcOV1JnZNUyI82cTnGyo+nTndZN/a4Sfwg64pfYuOaL8aPbRPrTXzKY1mL
bmNQOk9kXpYef4h/zx9idcBaAX8NCHhANEBp5N3hKGInXgpcl8U/YkMF1+WfsG6YeVOw/ppUjHft
XPA/g8q0E/lb8inJiSkn7MbKEN8kwVrg2TPuo0N3Txg8ouPnCfKada68/2wIFsKkxocLAdPzm9yD
Kvpwp/sCHNLbYjPNFnCkX3EVze0B5mP28ZIExid2VgpM+F5s0+wA+2PDbmdXYpOFXsGLX4LJDOIt
WOF0sGs2CcSaL+zerNNCxM7f4Nac3jUcqDonyX+xoV8hlbJjFun8qL3wswDyoPHqTkrgBljE9okt
thv9kjwpyiWckAAJGTBRgw7u7vWCvXI4oG0nX7mySWNO4JrjpIl5YcC7fi3DAgbkMdpg3DZH5ypu
qlhX4g2TlDrZ1skVycQtgpJxDu+DeCT8wfp9Qn/+XpEu/A7/fwSCR4TO6B/6uV0cbcKQ5A9OBzZv
9ALHL/kJGsiFSot6i20fJzPYXYBjc1gw12eYizYSS/yb+85G+wrZh7XBcu4kmD4ygquHgRgDcsuW
dUPSCbsTS+k+OG5sTHZmZ9375Ca5opdRmR3DJ8ZFwPu4RDLzuSA/hazqFCrABZ5QDWCVRca7Qsj2
bkzNwvOR7N92hc7nrg8JBaa1lo5amvepgteFf0cuID00Qu/7UEn0YvtK3Z3Vnaan53t6mpNTkcz3
uFEjyyIwFPN+R5hYEHX3x5nifAzbMTwZYXGJpCaqKP2KWC1iuYhnmGTXuK0SrXWqXKwXDnL3irec
wz5p6lGtesobmyTMZEA+6M//vClquMq9+w2dw2gT0BFAJWmSvKNj9FucJagYNp7We2rjSdgBOwlw
qKdE2ifXMvcKB9kA/mnj/wgd+JvxCT+CKxfm1HpJrlfl5vvNx9sGwcYf1golRU9sMuY2JLAx18fG
h+F6Yqa9s5nFOTgO4lTk5/JFSUJZDIdxKQnOzACP9mtN9uivM+eQfQY2xk0R93yUyHCh4w6XWPAz
Hc16AH1lxt0Uqj40KQzvYLDgKOfcuILJSyVRGHH1mPTe+0SuDwaJh2xX44rGfJGrkLESU0/fhJYK
Vv3FdafjuzRT4oY1Ft3gsshymX5vo2yObtvovo1yDspTrGy5ao57M9ttMXy47I9wUZGBCnc1roR8
i4BKXAmTt2t/bplit36+AaHxbzhDPz40p7BXg4/dCRjm5G8CiY4oHjyXM/ud2zTSAx25MkZR9De3
0OTu41ktJblmhgYUZDTCUBArUtm89wE0MOQ31W2o4r0C9bAN78SrteG72QdKG3KRE2NHGlHh6fEH
76iX0e0himOiwT3jsXKkhXAZkRZyNqIuXNQyM3LCztsh22PQXYhvVfuPDeQymJydx+W/hYoqhyS9
lzNO16jI9twwsrLbFjvztrvp6Yfi6yCFWlr1qQHYpTtw9Y7OvA2Vbahtw1MX1qiksqDOgi2z0kas
Ukbt4Ze1T00/0gdQVWPjgpfLFTY7Vsq5O6A/sLPKrSCc4C51h0skynndcGvJzSqPiv5a2ZdnmUhi
Jo1FuBlCfQj7POr08JqLpKNzHp10QrmiPI+kOkI0a9aRJJwcQqSzeKYzfCParHGoLDKTHAMGx16N
1zpq6iGsdRj94hcUCLUUp+SjRHtElZXUUrKFbcgaHAkcHYGzQNNXHja1JrW/KX4XfWKkHCH+YFKF
A6/HysjgMSBqeuoMcdKjTMmWJcoU50N9HZpgagJ9498ex3TCSAXqJBRSjFRooR7nTywMnrHq/hhg
HXBTIa36yMznhFrcVGEJua/Kp/LZQMsjtPMSbE5BA8MdM6yCwYRdYb7FCU+KIAMseOl4aU+oNX0J
YR1ZWzSQjHDqJN8k8AzJg4Jec8bz3L4xl/ugiAurL/pVLyGkpUbTV8YDoBV9o/bcw7hZqtr81cDx
3cK9MCpuEYfIFg+EpxKmWbZrLcE0q5sHmGZlRpbtg2q6OIoXbh0VL9Vlf77stXmv3Fy6NVjudNYm
ihXPgC/92GAtU3IMEYIcVy0RCxB23XI34mN/D7t7CANURts8Bicy/o7B1vTJFaTbKnx2FuiEydYr
CO2G8/F5flP3sC3JU/dOaBrgTTM3stBY0PpUb6JGuoljmjOaQ5aFHIutbcaJQPPuoLRI/lExM7f0
mQ6K9wEDBbdEloBUGjU09C3/hBqNAwbknGEIDCyMiCnj9/NB5eXF3hBEE4WAB85HnzWHNzPszLAv
I4Uz9hYZt6jCFYA4J/y9UMykxjbq5ai/0l/P7D1aOhS7M+YPfdr2qWwmqpl05J/niarF/TmmoFeV
qLNCq8PqjGkEenUdASk+8JCgvDueyJZnlr4x+DUtGBHOLaxADtCg2wTdJbxwQzHg9KarXT0Be3rW
IF45cZagZVNDrQ+prnSgLAhpP2GFUqhAEt1+p1pRnmEp0uowpqDbWy8KWp3u/fy1+bgiA0dAC3+K
nOPJ30B8wyEhZpfuYBDQ4C1Nz8R4DEotAB+jFqI4+GjZO7pBZm14vDEzA/DRPZ1fNrjh8KafdjKk
zxPsBmiA8xjXTXpTkouS5G2STPbliju8X1784uJLjVgnlC8u/ETjvlP//nA2ErEIZ0/8aE1RfUy2
RiwNtE6R0Ud47LmE6DhM57Dw9CYaERKTl/rY+mwTgiM1ZrK0hOhnShj+fziH0A4hHK61KWcqp+k1
NNxXq/al4U8zfez9e42ABR5wh+KZq4wpGgKpB25Y7j2yQ5Yzm8sPbSYU65FzsfLhDxtosTkacYQ8
Oe/bXQ1W/TEChSxL4U03xZJxaoeql3szNI2zEFQiqzT4HOOniDfIofHn0O8RLDDwVMPsLE5tZk41
9zGcOjMiwPIKbM3kJDSZyyOwNSODQKwqLrtYoYG1NzjqIKuBGiRu7UbEVCOlf7xnDxfEzd7/UXVm
zW0y3Rb+RVQBAoFumRFIHmLHw40qtmOQkASImV9/nm6SvN+p6lK9QwYLIXr33ms9i2JMdXcak4ET
UNtEX3MsT69FeivStkgLK7lYSW0ljZWcsuRCY3dmCzn37i1LrG5bXrYcU6uWkUXcaZHZRuUlOg/h
+RiOKuay0IB5YYWm7TDXeSEnpA7qVZCTAluEyi3c3MIMndk61PNoyqMT3tshUuW6iSc8lCPczpKR
jXmjCmZSE0iml3l1l5q0saIGqydy6yoZV8eTnbXmwcSh1PKPz32kD65O0NgoEjeMt5UFzz9CnURC
pmaw0zkW+Ami9f6SoBgEV+SjwJgE6e2IHQL/ya4MxT+M/Z/FyZCFU6sHvoK37Pc/5JjOUYU+vly3
D4DV9CFpQgLuJjqARXamiQ6LG5TTCa1wjoJ0h1qRB03sEooTINQ39zdkj6yPqmt0vkbTCtbKID1B
DHzCezRXG/eRM+i5D049wIKARqeSB4R0Wo90O2+aTzwn2k3+Fujx+v36azWJwQHDgukNDAzjoxn4
ner/FuKwAsYZKeG0SVZeO4kghoXxDLcQ6cei/lih7MIPIFmOdMIb4b5HLUk+ESI/BoS1HDEwZTDf
U6YgwA/XFg/50JoAXUcEexNwi6ajwWrs/gPKKgSxFdsUnBkZK9cygQ2CwsAG48YVhPidHwPd8lkt
rYWLQ9wzn1kPRFzmcxLJRvzi6UoBIGYyFtSuExhjwckRI0gSqxhUQuJidcLBiFHhQKZqgrSJHjMs
qfIW17eYKXn+S3tckUxM0HkegLdhiGkAuoUSw/APKJiQCeGKxEo58jvhhzK2BMOILhjpl9r+gVYz
KNeKH+BQioMwbC4Yqaa868q723xnMgvw9M7tlO2kbGc6QMp2o/NWtnnjdGl5cYVyr5bQ7VmOQnuU
0Jzl4ZKn+hNzHf0Jq5MLJkQjBZBHHw3/kzt1MTcp+lvGUEh8EUpOX2KGUkuc6qdWhctg8mYxlQyZ
1UIJZsy2yFaB46CFMxAEh82nKqamWOJKBzUr72sBZCE4xn03wKm+CUYWKFsgTDiOGFfgNzIog6lh
A9F63wIsIqJHoqCEoJMgV/TBXYckD8GyEJUyYNs8o3BDZMV8BJ0VA1oW8uWGzlkuZMH1J7I//Qez
G8FJ/EbYLPKyUDGPW4Y55L1xJxkQfPCutGzRAkksZ4vYoMZTDCGcH+qkwoaLF9B/qzI3/JO6uLAO
pya+HJzZP34tsBLQW5d7HVaHJJbwSpRRye0Bq4PmlbRArQPNx8/9wsUVKtsM3+EfNbWYOnI1+Zm5
0ZijwoDGlmftUKIWTv0pYAp4Z6SgTcyl1xwOgu6TsRDTE8ZCCKCYjPAKMhP9HsI+RlAsnc3T8IGK
reGlUpwq/pXjwzmoFLwhwY3/zoGFVqPij4o/y6VRt2InAUYFLTC0S2cCNma4fvm0LtJ6SsosuVXJ
ugPAv9UvLrGn8y+oJKx240Il4dUwxDqr7sipthTPIxaTToFyV34yjzd095xsXHPPOPO8ivUu/ofb
RfwCKQ/xC5JlBN7L6AmfIlF6AsrKw2Ih0KDCXqLLFpk2Su78F+7ERWzEcAsNrQvqCiEBvuQfaxHa
xu2JlbL0F319yRT2aRl5M+RkMfVmms5dBbCTG8uo/5+XFNFu9c0we/pEMcNiLM0QCcVMEYPgTlta
GH/gsClqrcrmUnDShRG0eyOr/hVZFws75PDa+iGGdqH9lSBaEdxN7jYUHWZzxLUfZVb7+SrAVlCt
VnxnJNXK0sLxGq47F65I1YhPLUOc1wQ9h9FLcJSrYOJCDYWe5SLSOZmXoahBkShiRuC8cLe8MqpH
OMQPgssTDU1++QNc6nlLn2+fyDfP39BZzt8nCUvE8M68rfpG4MBXBU6Tf88NCUFoGsVYkA+GxZ3K
NJOZJrp79Ht2s+UNmQ9cEbAzJADzlt5euEodBe8M3BDGePhvlol3nsV9O1BX89NiZcm96ZSO2W7A
IQpzVMY2HWphEkW2U95ElthIk1iQk5m5vmAqPUjWODGj6L24bovkC+r0EleHcBTkNOvw2bufOClA
2SMudHvCsDqirgjEgHzWjGBX4oMSM2heHyKBAzRdmzHLIGBnyFzQqqMZEYIWkt5Iwdr4qzoAigj1
lkuxKLWxAwCjgeCPZJEtAZKqQ3ljiK/0CuI62WtoV/4NUBFBChUq9gvKu0v4cvMB7JTXO7QFKIrx
1qIjZgLeEE8b8WIQUNsJub4mIeJsT+iH7/NvYO3ym/IPhQ6vAKorQqkJa3iMNkrK47hZ0VAg6EXk
ZaIBRkyhIDLDAynHxWs5LmZinBfxeT+gotAemPDyGO8+i5Q9C01HkRpcPCmiNaXbFO3NC0+As8i5
XZ5GKLlYPI3kTcOc2pbxCRl3sxYSn4ABFsgA8Ql9IQIKWBhgWUh7WbACql8TQVKv82Hvp/ykDLWB
9CHk6txKJ65te/vL/WLrM3XUWu6GKDQG90J+ackQXEWF/Rn3v+An4dUs2wivJiJFFIpGL7yamzXj
WSdPCkZj1JdVWLHnnWkhC6JO9mnglqji+bg93ra4iecVzL3UWrsFGnfHzKMauNQQWUM0ScZFm8W3
LK7L+EonohRYlyOdiDLGloYfTcHBCXNVHFyyKeXssdICJlHGIVmOHwdTNNHLUhw/1EvcH+hswBL5
77DKeXXyaMD1b9oXHTiLAQiZOmh6G4e23UDImyl4HkzQjox3yTIlWOyB8yrMvzHYHAKavqYVGu+0
bNdTRHkPSwQ8MCMfyhH20q3J/cfZQgnMNtRRF96cxNjRQeCoXzhJzm9HDQ+W2lVD0Wc22DeEzYw+
XcVnCYxfmhfXD7gZTQeaeqiDRXSS8Y0+OLYyFvBXhyMVZjhalHTbaVFuQIB0vkqDHW4vu957ztP0
s1YfJjFB40DJsfL2qj5cvkWrWfMYnfGPmx2tDM6TLNtAyepc01xHxgXhTDgmGwIq2TURZnEn6UzM
BgxAbXpdpXqbGm1Kh3djizFnQ60HvkGezLiOg/rrRm/nb9c0R2zEKQ0+ePhl46MUxljWmeofRQxu
FCxyj5tLWlOPq35Jf4UeyUODH0z7QbtE+8FxqnrFjdgg9sVP6hSnwL7sjMtuHnarYt+td2Oxv3Ue
5xCFBsTuSmvLPbxYpsfqqF/cfoTnD/7WKuD+i6Xl0WUdFuuwz6Osig4lhzexSiO6kRQ3RDzXadx4
CmYql8AuIQicYFlnzok5Uw+3hba9A5Wb6n8p5HAShecXyKoLXPWGBQhw7cKsQOWn5vfdG+U723Uv
tXOL0J88J0pyYUWxhK8GidCiRVt2T9IdbinDoweGrLdHrE4Ihg4RVSG+I+JbpD5w3tvWHYHGD4eD
SFlAA78U2fxqbGdne19rqeUK7r7yk0IBXMbnTLqHgJ936PAk3xUV+embzCjleZHr/8NLTItiPxTp
YzW3winC5p6BWUUV5zoU48QUCa5YAwnccRBxmi6+KPS31P2ogtDocx0ocfnbB27kOkI6hxDnov1c
xGpg6a8zYMeYTY6nKo839iGKj5fPC/5MbKGETqCiZI8UeF7KCy7QIqdDQ2U9Q7jkUY1+EMFaykmM
bVliuoX+UUVD5HIuIjoABU0DSxSFmsfhp2lENpbabNst3jj2H/sQc1Bi8+kJMODKtFNUE40sxTJE
UlNvcz0si3QKBxYCGxTz+jPY3kOqPS6sev2LDwQ0MV6osBdnIU52FU/2956Bu+iZZkPEYfRaRhMm
nUxQVjYyw24YQwDXV8m4rlFwoW2jpUHIO/IJxx5CjgmzFYAlFhkbdZBhiiEAoQ3BdiGZXFBtqHU4
uHF8A8JE56OI0EtyHFi8HxwHFgET5zdiGKj/lV92ikIOZ9b4eE6I/FpuF3ZSSkSuIIj1fzopquHu
E77v9XvZhtAYMzmshTYJ4dI9RXfzRsXdvHH91B+Ue6zy9X6dXrgnPpG0/YlilcYgzCOYE7BgyOg/
NuqNzHZH77hIHqkCKYhug6ijUBOxKKJwDiAoQk3EAqWAmmj8H6Q2toEyVqiE2IEtPqI/XO3VN3yc
o7tS8cnEaiMU+zM4aBXJXNgxY7hslW9AgEUbX9q42EQqQv4LZ1YmfgJ/2KnBTCWyCqYDn4hDa+4Z
1oAJqWN0cThDHCAAkqgHEQCpCI4CuAFeJxkDOTLwBt5ihVymG9XH64WG4BQaJx77PMlDrebJGiBd
PeC7ddtrXCtQof/o+cDgjGiRDJEchgYZnSMFCiknHH2XlBO+RMK2eopSmAcXQRluyNYQ3kOKrzVu
cOn4IiKdtIKW0SGPLpSv+hMmwq/7E1BLyCU3NzZ4aFl+Qy8m7vlBBk0IBzshRxLwZmSD/6u/p76/
MeJlXkUKy6/mIFyHVKzoySjEFhY0BFIyHzxqfOoWbprlbkFiRr0Mo9lk+zET6xLC0sXA2pw8aNks
9IesUtKyEVprjx0aEZp2EvWDmLCKLjxPCuH+QKaNSY6FThrLUNUCQBZUZcIGWGrrbSZvYpKNEAmR
4n4DXxdSj3t94exOp4WHtji7M5BfeRzfaabwKGbxEIR5PN1ZvvomowiriE8Uw3nCz6ny7Jfo+X8d
qAL7O+3cgQD2kG8nrRq+nWS78lCgHnWNLySR5KfBKUdyrD/xrOde4LtgPR9dRJHdWwHe0O+x8Sph
NoYcy2ki0SzgU84/6PawdfC2FxklX9DhnuPbIFJ0UVKiFx4fuKl40OJuo3mydDlgJjKXa8U3D5cU
aRa0C/j+cijno9hIANI/PwAxnJxmWUCnFu6UIHkFZk6DICYwHaryQADfeTtxsALfPK4TImrmvVHS
mNzfDnubU5LwR+YeL4Xtjx/24K5PEAG3q/V2OiV5tdXpCNAJYk/nE/gwkC+UYvGhw8f+97lPSGPR
CIj/DwGKOGHC4iBAkShMgU6CzA0NgQSbiYyfkua7+/Kbep2dxbjn80Rxu2EnWMUcd3E58rCkV4eE
nyVU6jw+oVZQsTEG+kOe5rIsV0Y4SUHLSmwPjzuRtcdplSvIjoKdpH5Fe2m+L04/bmjuZlieN77I
UKZ4NvKH4JdiLZd3udPpFKCPxHFBpwDDFCmnwu13x7GVLOd/abmcvIhw5uQ1XjybnjWO9i1x9FTa
PKkwOm3UWG/ifUBrUkExxnfB5eVWh+UpDPmCNlqAXZObEbsmewQ30PlFwNylP0F75NnOlgsLzng6
uriSTy9UKMPbOIlLQrtA+QUdSmBr2VBZraR/c1dx/tB/cHRCj70cq5bzJ4dz3O74xFTiYpHi03W7
hAoZSkQAsM2QPM8nn2bYPNpUyXZam57z3bACD+ICTplQCPjKQyMfzDye/z2bYdMSeACsc2HT6nSH
Sa9uOHuvndtZkGEy3HBIIHs0mSH5O5Aj2z2NEPsSHC6CKdCt/b70jaN/OTm0eR9A3QzY/MAZMD8B
C6P/CeoFDsNzmiWe05XAwsDt5Dl9VL31xy3s/VnuJIv7jB+UxQ/KGmQ4wxtZxvi/IOti3Tqq+4u6
L9V9Xu9tZWeD5ml2nZF25/RsJ9mcNP2267frFj8PwGBnuFtxg938FjGfb5+CiuJiFVwOwaXBaBlO
63CTR1ZO1UzMKubeaM7iKnNPW5KKByMSZEuGsaUgW94GtFzi/MOCbGkqEawMDVYGU4gVlk4n/43h
ApDQKSlb5wFaB+AOXf6fIcoZRDFtQy3FlSqDFvZS8pA7DfPgequZHtYrHkWGgkw4JPGFr9f6iTwn
hI1Srm498yX6jaSUUbE/50Gu+Syez7R98OOx8JKwLbDTl59H0QPgUc3Tj2pIaX6TvKO0omzBqkKX
gA1j3utPfNkWCXz5OgLJBcBwkvE5BhG3HE0Y7UuTLd8wUX3IdtzSi+OVtgbfMBZPL75h0yvWhQ2N
4xHfR1L9ZF/CmU5hLJ+Zy2MTTItwW7CwWijPOBX4kmM9UZ4dHqd/bRhI8HkuQAQjVUkgoOgnc1Zn
oZ0mdRd5Oo0YGZn7r0RpOdLL+oQSZeSfZX3C61GmfnBvrT9Pex6k58MeJrmNU++wz9Q9d5IlIU8r
bWdqu/y4A8ZldQLGZVVJbmw13y3v4XIpq+2J4xH3Pd20WN1ElhbhEjWPkWFCNYyPa3qu21kSncBF
qlk6zOlpk3aKC01M5e4Dm+IevRxeMiNZzqGhNiEsF6vK+UOQUYTTS154OQMeMxzKqDNJanD4hmnu
Rkv0JplP4Y/ZTq/D7jzscuxWoEgUSkcOlPQuU61MxzI9KsnhkIxaMvNQ9oyM2EghgDvw3PniAWjT
InEaZIwH7xvcOZ56BLNwBCgkGdFdY7NHshuvIBHGa77oH7BNILOyzm5U5A5NdZrvROhSAjsnf0Dd
2u9NdvjurijuBvOuASjT3xfoBft763RvGHfz6X7gtb3TKQXYf/kCHGFgIv8M+MPPOOnb/cEQRB2D
6NJralNsTV4y4J1AucsPa4RrRGOzQ6MAWSrjPfA6N/pFVOJWUBDW0TjzF8qBn2sf1fogFGmLsAxR
GrIgf7WOFaYZaMWmB1g1PMipFfh2qeJ3akB4iFVBIIPOAQYAA7Aa/xMlfYgSsLODxg5GLbiguKaT
J4TPLOtLE8Eje73dX097Li2glpmI7prJgVPCB+mjPIsQVk9GSAUUtGOIuvDax+3g/pvGItHefK3p
fEgtInrCM9ESbMsOQuvji3YGGsV/RNqsP3IVVLB4G8HX4Sqgf0bsBM7vF29mzUCGyYgDZoazPAuJ
njjLEzFyFbN/oZKEGzQg7kC/tyj3uA/cM5Ulsv88QIbN4BSNlXj9K8ZGDIwkWKG1H5hfoHTEHycZ
OnwC3ncOetnYZ91+Pu1rc3eBgECcyb3yJTSWQkns5LtFKbm8ufltYNpGAAdTDoZQQ9gj1vzi6mfw
DgiM2MICo1fi4fnIELwFRh/ofXBDGN0HV10sQuBPAO36IP+Li+VZmvFtdHTNV+UCg8Q4u4XEAvhx
98DnhibzeI0zGlV6lPdReY24i8pih1qL0T+qSsBM/PWsipQdVCK0JDnPoRWxQ+8ix9YMpxFc0fs5
ag9QfzV6J5nQNyOMeF3vcj21ldSekf0Sz7mH8YN7Bts6UVjoosbPCkwzByiUFMb/EwFWzCVAIuBR
Q0JgBtokVgdpXhQhjwkKDqrCKtu1ALc/ayokM8EsPempqovOMW13CIPrw85URVRVoYjO8VzhmN+t
Lt4GqpGzhKYw59DJt/rZtf6I7bP1V+CEEVEh+WQ+NyZlPDEeyoRrdOlAL5FX8P5QutN8LGIc0N3W
PEOd3nab+Iwa4+heaS4KqfJOQbRxTo9zYvdhCgYBTDUMBDDVZC/R1ZzBKtsQ52ITx0q75a+6Imh2
iKWl7U9cIosAaRbQA7zKLCiqQA821/DYh3kZAj0o8nDiTOSAxye9FUI+0yZbZNzFN0mtXk6JGf2g
I9Uq3TfqJkJdtqO17dvk1iZVmxSI51s6fUAGEqtJTGQOGB8gzTXwJ4kdUEaROcBoGPMio1QWM2JG
qeBClzk0ZTIx1BVgUJ9JNKVtRhOIAvfDbO6HN6bRbM8FXzyaaNg4mNoxu3vHZ0eQHfmpxCKuI7x/
1RxjyX95qaENiXY5bewZ4Pzk0A/HbQXRHiiAMNG/gj6UA8BlVEMPiHVivIHPmfGYBaTaxYjUg6o/
bG/fDIpy4N/cH6f0ZvN/Io1x0exef2KBwv9U9A6WJEaP3ZjwmVsoF8bEGBNY4QemF4ZbPuXgReZA
a4J6RiqFT08EdjcXEbBDYPdqxtYJTtu3oVIfxWq+eMYQ1bTyLCpHTm8NshEsH2LdkEZiV1G8SYHW
D7wNLTBJLu6ki3WFC02fgV5z5dmVdwI3QSTyx/ybqnA9pwDdeyFaF1EGdS92ldHcAwgEtGg7vewH
Tgmex/J1cyM8kmx1EWgKtH+AquA7VNbLKRK/HrhvQp1ItWGwv/JZ9KIY62Bn7LdzKMhOXGWqGml/
u8cLx1GC/8RJjf8E6JRhKiQSjN2cIwCdskDlp9jSTN4OKkd8HgffjIRBpwiLOTzOuLycmtxt1zKi
VRlrZTyXwh6gGPGtjJ+A/mINQBwRP/ELLeqBdahtAuomyhy3IBwsKFdJzvAQYJcz676B1OsUqLbf
VMEG2BvUtyq4kBzWB/wpWh9ktF93pRtMUPFBycmld54yi7XhNP776BcPxTt80/DpydwEqw3Qp3Aq
2GDD8RaqeIjM0AKjaIanuwC51GEQ+sPZiM4B9tAOj2k4dmLNDDg2cP7EsuTadKFCsksGLcEZfq6/
Tc4Wub/SEVF5pe11I04y7yoeM940ehfmxBuX04XwN3S4ro+U/y7rQmoWTdoe4LWLi6HkWA2pj7JQ
OhgwMRTgTOiuvHCpAcxSVm3S63VXvz9tgop887N3BSIDX1cVayQHgC4xpH/NeWre1VViZulqTrlC
GNYMh7eIyvJcibc4Mt4wIlSWfDiVQTcwPmYxKssD+sAhRq8y0i08CtAwa3NwAxzvfDdM/0ZiNI9k
32z9632zL1phB1vxv6QdrFBJVhCOsIxHxYptxLMUbziToyvWRNNYhPkduNEVdgZhQmE12I6cj5aj
kOndVK9SxEIdahe+VvuzXDhQWM3gV1ReHmaUevBvul/yH3QfRXVj+2fdP8nFz03OCi0BhaqGVfl0
hyKr21/MvXa6K+Fw+nnuXAoqao+FYQPbxqLNYadu3OvB0/9HoEMmIK2B6mN0rpx2QCODLrLIJ4qu
H7R5EAbR5jl/IJ7JKSNoFMBWR1zkHQYSL9wNDQq0pKY0vdiocQ7UmiKgcpDdIhpG2A4V2TDiDxso
bnh7cv2DZnGYxvY734RDnI4852XkNHLsTfeLXgv/iCqCozOjbVrDzO3oEdPTxAPOM3YIeEp9yCe2
fX6cxdF84WjpMV3q+/Fx+fOWhinnEf4oVBfLCHDpvb8gKXk1sQCgbMOiz0koEwmFi2uWZ8Qxfvmk
R0Gnh0d1/tNypYwjphseAvYBafsSIqZnqE66B91wvNqkJaMQjo/pIcK6De2YHu7VeUEZtPSTacw6
91VCBxH0NgokZgkdEcuJHgPz4l/uQ+AvyNKx7DHr0kQ8KacoHnF3/yKqAGkcYWAKCACjj/4iEu/Q
mfDrCZ++HeOJfECOuH8jVolcN5v0CollS/SW1FvQRWFRiwwBCBn6KIxXBUiPUSztCYzibEf47QHz
3agTmYqjklGwRYYs2hM37JqEZMF3t0OYwKtB9oyB7mIdSNiNJrkbkVzBlNNmJOMREiagGiQb8FeR
unIVaTJQg4sW16p/u4oFzERz59pdnaHgbze8yroEZO2xjUm3uGpkfkXKmQ4/Y23CXqkHQGRlIfPz
E3FTUnrQ8CDDdJGyldBq4u7hvgmz9B+win6eyCn/q1rCvtvZ4fLUBzTYQYElHMiGQI+l90TxBNYD
ZtFmD4Tj6mggWbYYo9XOzff4omn+0Bein8hh/qPP7/KPPwI22RejJQZ0m6qhfK0hMz4xAYHttXmm
x8gRndF7I1UI9HS5k9EV8IomiwE8sixgbEtIAFmQFFmDLLLUdtvr21HfanL1SH/i1TeXkF7PEkUE
CUbPfaKIFhIM7Qb3TTbBoOwc0dVDC2zFpV4TDglRb+VhfYJMIvFnhveJW/zKVB1Shse4baSHzXQJ
AdUbBRCLt8Ji2EU7b2nP1dp/7Tm6n7Tn2FMZoMM1oYXAbUWliJxnlgtFD9eO0T2Q1d1A1+7GKCdA
TEaZNIf0ZS7h+ZtuHxs1uzSOdf44Mm2WXZpuH2sJaiLsiMhBko5W4AuADpnEFWFUB7y1hB2BpWYN
TVSpkcLMHnfAWZCAYEYRPg0witK5gVANtTg1u/RyCFVozImdJbUEdBttTA/gqIQN82cz0qu4kD2A
snURGuYOhY1peiUC3cJnqbVY4+D3cnU6WTn+TNPW9mv2enYZ20fee7O5w4PpGAxydQh+KQP4NfC4
0VHCfPKRkH9/C0ws7rkp/aaBjSctmNugRRbNGkWYxa3+0+XqfhjRxdOpu83onMdFJVJcNjko1q0y
bQ1rqxLx0SZtkcx6UvMPepJnbvVsGPFZkmknIyYO28q2piTTXjAzQujrYw1igRJVCpRXJvqc/RgF
IIQCoQnQpBS2t4mErDNdOLHor2b3B1DwMqRmKvjRk0Lm1FwyoboipOaMPPZCbmhMLFC5iVqMnKSB
e9ZPw3C7LyO9cga9wc/A7+9eK3cCP83SgWCKtQQEmZRCVAuUQjIj6KJ6VgfcUiwajSuqLPZVGRC0
ZAQRE3TCfkG+OF2oLe9Zr7aTXLxn3nBdbUtMStn2KN/zzNseQ44DWPcwdx0Djp4Cv0uNeXJfzKMo
8q/Fllq+5MANGncFPVhIvgBMEBzhaHvjad28XbufDGIRUVKcMkEx/ftVfmd8oaS15UBE+QW2hulD
bvCUz0SwwaBE40rENGyu0dBHKHPZfIUstw4PuATwifuFJtr0ICCQo2mPGtozItGuBJbyRNFjwb24
0D2R4BUEm3Dd+onZNazXdQSJne/oPacXVKwwaOgCftJqXAiIYENQ57GLMT8bH0SaApMD5gfL3IjB
joUVk1HK+aPhAHwSiH7oFoxewBae7q70g7q7S3d37O6uJ149YidKpkQCnTic9pdTQvbSedcjW7+m
qklcZgLhwpKjNL3luQRE2QfjwdyLqROIEUZfXLPykwuLkG756dlJP0k7w5l82Y+P1Aa009nOxwfe
CapDDlL5wSdgmGHzUYbhZqcUOdcLIWo8S+l0EsDyNw6AR7vIO7tR1riIipgaUC1R3KLpxZSE4rxB
gOavZeoZmxSL3YqtCuXaeS+a09XdpbqrqzswpqNP3CE7Vb2JUe2sGwbrsVXEgMXIlGZKiHeoDXSs
Vo3z6639BquhNj5YjSJGV7ecGQHHgZjhWCiToDIO1KjVi22GPpZDI+Ds2k2nz3aGJh+Tf8zOu8wG
Os8BihsT9jvoDIBF2O902OkHkXLNEKmCT3HY9xXNu6DuaQ7BuPfQyY/Qme/Aqv0i3N4ZpoAYyrP+
MJQO8D3y4ljA91jkoNBERapHFAo79+CJCOEbIhQmLG1arlKzFUQ+pU1zugQorIoUheXFIPFgGS0c
NpwcxGhhhSlo9NCEOZutxlGTv+rbqt0DGkxETxoZQTFZcM3Xuo3WhxBF0+VI1kqoNuGInIlKJo+r
PIbMB9fog28+uWB87VkcJsXXnvhCuYgG6yik/yca7DwIQNVpEAs2ldILNlVGSqFkUy1gKtqjLAM+
KRTmzOngcDutQktdELHX4ERYcH6lZWfDjJhunCVEQBgKTe+SeBuvi4aKRqmw+5pXl6E4sE9XWC5m
72aIdhmPzMVTjMV5aQP+kxaZT0K58wUaIUdtzhH7TLAfByt3cKEWsDez3b7h4K8J4/KhkQ+3pD0m
6+v2rMT4eHH8nDaY8zIHd3RLYPDnT7pwmfaHuNBsaNWJJt/hF79yvAb8Ktb1EzPWbxRLJ+QmdLvA
gcLfENYK2naZEXbMWVW0hUCOfDp9/M464q+5qoo0Y3ZUARSHMAawhxQf2EWEm/kg+PVQqlF04f4i
KBcX9YQB7AwEDlCBNwq8+u1zE1WfUwne95k3iROXVb2aDj/GGbo1UsTv0sePKw06/IrDM3IqtFsK
CuLdwiPAqqOHZHXeKaBQj04u/Uz4w/Azta8baJa2kHQdTnRJIsy4IAu8Dm8nk0y08ZxK8dVdohlp
DConCLm3xwZRO8A2UDjHuAOSdQIpzpR3e+3cE6JCsinKfTdHHhK1HsEMeQjAI7gIJj/e6KC2Mpg2
MWzpHGOKi298o/xYlf2ruAXDtoYUuMVE2qBABa4KigqhDNBTaQ5arMO4Q1HO0Hw1xR85oODlgPN+
/L7SYatje4pXa7EFn620GdMDz2JuPke45wFf4JvndWkNG3wuS2tYNoXpCxd0/NmjnhB9Lf8mTGLc
H1Joh+oLtddyeVGrdRO2AGgObgLIeAyBjdDM1b5oCvdKOLCBHsMMXvDov9KBPVEXoK/pI4AbtO8b
y1EvzkxcBWHnHOBKRHnxIJn7KGiEfo5GPx34F0yRUG6P4vZS6wCsRoZOTw25/Jh2MOThxjtg7EY/
VGzzdmuTVEsanjsw+IEuhPh+Fu5TleYrvCErWp8o31x8efiqK5QdPm5TtjGMgNKnNuCXZZ56oqfp
cBc6meLzOsPDInKq3Lci39qdgx4EDQpy0bLF9b2teORuwrXMbivWwlm9Rnl6uDMPd5vDXTF6I/0Q
kDP4f9SI+yBSlC3/vv5eX7Dn4ytFbAr3Mgb84awnZ8RChH9yYq4hnENFlVwNl1UwmkClbgqPJT0H
rYXK4Ab647HCZSoQJ6wT5ZY0LfNFHK3Q69yfeWo/l/gD5Kpe+by0OyAk2p1aMXV1cyzBTgtIVQTe
cRvayKhesVBuarEUOmCDWBcL73Grp4v5mGA80cIm+5lb4hZPc5xz9GnxMm1vnDXQbQHbUbYd8YRl
0rMvlQm2W7AdDZoFmp0MD+K1IEDGUxHjp9WL2IZ7q0YqxfaZ+MTwIP20Wh5ipt2g2HIvmZPhsOHZ
+HOY2SZ9zLXdKBx/6gabU0BOKN3Fg7D9nf96/voqWucR7KFVpDTcuIlJA7hwzY+z9zTgyqMZBRFI
rLrA9RVPajQUcXUgRGKTe+VedTQi3wZq9cRuk3WbXLK0yEQGy0FmsBgTEdUELqfdlDJwo/pG+oo5
g1iOMxEcqVuVqTGmmuV/5w8M8wo6EyXgnJCBnpKJaZ6VRWZGmmLYMAxya80dTwn4lm69HUeBkdDJ
uM3QbYjZzDgAQw8V4hi1AMNipZDBA8JYlC/nawL/lVYCuIoCwBguowrov/AUIASi3OHsJbO3esoj
bO0EBfHNd+rPsBSQ6OVkRquC9Wes+0l3meNVQUzcruVkOwUienLC6xtwjMd4gLiZV7QGHKI5TiFK
xrW+prme2hRScstHcbBqUw120jdl/slKhiIli/KGLU5mUVLjF4iu+a3fuEdIfe3H/wwk+CvI0Fn8
Fb20WOCvYNXB6uiO6BfdmYx1K5jW/ramuTQGGa3cc4gusME9iBXD79cQWy2bpPKI4xvaBRvhtB4a
TBvExEKdAx2tWRtUWXCT60jcCkpz7KFHQpQ4ynoj7mzVu6KY/A2Z8P3I9Sm8Mz1iThHYJuktQq74
JWVQ93DWaL9QTiMpymgYnx8l0x+VF3IW5ffJ3k93TLlDkx7uH33HvYRA8jGCCEQhiasIGP6SBD4L
3hf9FPD69JRgwtJTUgnFO1jkqPvlJ6HOMDR8vFYFB2FVOMZwyTBXwOqjTS7Ze0zgjT/wfipZPjua
HiPaSfHR6TbohYiV4bYvhCAeXTqHYHTpJ1Xo0gs7MsnrBgoZVfhsXR1zbr6DGUo4OzlVppVYFlOp
RM8SZTuW4fHA4IjdKj60EbTkBgOB5lxJOEctIJJbyQyd4YLlIjO0DTcF6LBtZm9PM12KRCtEupGp
JwcF77mrvtzW7n8RR73f/OABCouHmDV6o4Nv6/5a99sdTkMSKzKsK6jiySJI+KKeVslBc3N/BLtT
b4+1ICbNEyl7SWltISblhClJYpJ5ShQcEKdERRuFIL1hNi6ISb2YGS7FGWNDxpe2HPAylmUGzSKA
Z8GxeN+rU3jkBxh8VfcnubJToDFPPwb2keY5GL7gRihS4esaOpfkxkG6SgclOXGuVhJG+I3mdi91
43J0JP+Ubz6pTWsAMowpibdEayvH4gaPdkdTHOHqNUyc4TuO/dYYGgcYCLsHnjL6mJKNWdehcXEa
jahRjG2+9ia2fLnrXz6u/dPmKYfP67NX8zb6wYGygOC0SZhQ/xfhonJ8eN88YYfWH2vr6DMO7hir
nmoMSQiDeCfCu84hlwvFgltTv1wQM0h3cMNEjJ+MoRiPKDuwkTziG4Ea1z+ULxoobX4Ght8Mw1kn
F+841/ODCsV+5NKTmIIyAWEBTQMWTQMyPvvViw51QH4MeI6tL8N6Yvi9hI2NR1T3y5CcsuP4Qpl7
fLlQS1MsiKn9IBc/yTKy7zWGeIGeizH3CgwO0kYbc2KwebIfuXznUIyKNegpzFdwdFAWu5eP8uVr
sgBNxBucCld6pXwSTAckikTm3SwxP+YTbuovBvUbpr/gcQ6k/XBOx5XfPTGTR5qgXYP5CvPDoaZa
SiDGzyPlMhgj7H56BLrnVl6ZfTd8iNsNQkIP2X1KXA3j/GIA6/oCYOePlgEs2s+svffyUN8Iwk8O
WYg8PK4ZjZa3yQrysOGjE4p9d37jr4HUduRYgpQCCieD7pHpmQgyst0RO1oXizJ3/VZ5zZbUXG4g
6ndqXvG62drHqH2z/WIl7BpiVs4JZNED3CjSEe4h+HzdpDc1aTVuFAgpFdmOvq76+AUwPEyhFvOj
E720erLKd4gsWoc/wvpCYgFwDJkBjDgqVnEnZg78JSMXtw16CKpEQTKQ6XLQWSh0EDxQ6Ghfaz/7
IO6XGpg1MXPb+IBVRJ4Vzb0AfeQWCT65KJTTKBkF6YHzO49MrOZrv64EQWK2wsspSoYb4bC8EAgF
+8d+LhxOKAKCJmCI4lNshy2vy/lEvNt3DigU9oURHCHAfq9Baf5YP3Mtm7PXAWlBtX/2KhTS8EL9
1Q8UBLCBCB+eHiibpwftWhEvxuGAsozDgU7xbnFuwY2u14GV79fPWivsLZwVkg1bEqKaDKHWjjMS
6US8HjNOjO82cR/byiPzC2MqhTFzyPXz4Zmzz1Kcr34o9BvOKi5dpv/QZojwwErPX3NdPRJjpk7x
hPSeQG8IR51zbUMB0qDK5MT7s6ag/NxViFjRhU0xiCPBOeLQhbSMcN/9lSjLLfeyeEm0H9hwfvJW
KDLtZ/4UAeXAeYXvn6HBZzZ4N2loKb8ngLrvFoe4z/ETLFOduyJ3jDMOujDpyuGVE5lJaAhFDIQk
Um20nxx/1pLCpGESY6HO2fWfFKnoLzhEFRNEjZDPmDxmToOI1bAizrH1wxQoLM5xUAgyYl8ICyJz
gKgBPgyLbr+TT3tChp3qlQS3d65fJfi8nvoAtI8TFAew9tV+52/mB6YQPrzfVm79XaAg+8gtgR3i
Fud7hXVcenu4GpxyiTemtsq8n3DnqBPWHonTB4Z6MgmuZo8nhH2bhxy657dFXpPBk5Uf8cDHeiJo
/BDdOsBT0O6AF01/QEQcRMFRdIx43sc7/Z0THx8bt5nNnd+L60stD0iwU0G2ORqz7SuRbSE3HV8K
vgNdzUH+lRMcohasTlWLuy/Ud4ff/ITD2hPfCjwApHNwg8g/+vrKXWM/c3vgTQJzcXutcUxcvnsM
fUhRSZCTidfQVc6cekES8f3i+ExROd1xNshBW4U8FGwL7jm2KoRSRGGxH3VIyuURVEn5bvMIRmjF
OZRlPVmdP76d4JOQoDb8CeZCscUaHkYG9zyOmECi+WKjeLscn6BHVhgXOxAjzJTI6N5OYfbdbfka
2kz6ueQFnYiYj/X/6DrX5US5tlsfkVWyh7+I7NXsY/xjpU2HjSggIOjRr2tCOuupt9aqd375nu5O
orKZzHnfY1yDM4oXDAwj+2nJeNU2vFFlQxBd+Q1VglOq0fQfB1QJeRyShR3OVgKD2OnKI0cRqvRP
lYOCC7fFCRMrYHqy7rCv84zkItVZGmDNEngyAjWfEDCltlwsFQXNowCsTNcvdjIu4bu16lAtjqmA
+c29hbqYEAQEBGlQcxNklTNFx8LG59UjgwIKFo4VDa5yzoeG1Gknm2sERbMszkxwNSHX50WO83p1
muNnc6qYzaux6earfr5S9is4NLO9wD0VgJ4ujnUQ++ovBQEZJKK5k3xzF6viyuKyYrQH6yRKJgBZ
z33EiyTmQtaiNyY/0GfUG84PHF9cY3yVkLCMR5n7Zq66hvYneWN/mbwp5Yv2zA2uPUvSG1pcLpc4
BfQG6CCYD5sUDcUp0lfMGerqcvqAde1dDicaPKPwCkCWhpuCC3EnP3JQT9/MDFyDBSi6+Y5nE2Q/
qjJUUS7sg85R1UeAYzkk6iNeOYoleQFezb3c3ByOKwbhi8874EDTAQ4NOnpIAMeviLe4hbgxM/5B
k7/4Xhx/XCT6+Yvru92H/Tnaa9GV0EcHHi0VA/XiTqItExbAqNtqNHBu9i49Eq8giCxnmu30fTIx
mkygWYpx4UaVW1tdrqvzddUa8W2I+33Uk2H/cPrDKnMYxX+sMlnXMCiEDB/3B2Z98gOZ/i20NkSm
EXnnyCvxP57YHOhvUHRMM8wA3GvFsjpQrOOv6DAuQQR1DWg9nnCgbHjI3Z+T9hO23jQ5MIFSUlN3
zCLtIWvi9mDqjkO1TUHgY0M65S/YBekOd/7pW9rsmR6aWKtWiNyu29V+p2LlIVkLOnoAVK9ow0QW
2LKsxLu0MPDxuxwh4J7ahmUds3XzlLz1aEm2pUhOWNy06MY5k+O0XnHpXvYrVHCUGaqLKCrkZpDV
ULO8DEIXRgBPSZbaBvQS52POi+gEDlCCcKjb8U3p1VaeeZhSwZujkUocCIEGNytPG6ao4UDlaCIM
87pFbO64iZjYTZ4tB4yglO9kKQSbRuEDZimyPoCl3Il8vBOXPqvUhuwhO3nHlbq3xLIDeJ/lCGjc
aFhN/jBxTRM4BcMS6CQl0C1s44Yt2UboVsfCGxMeCfG4x6jsLe4oO4f4/oGgklIcr8H0J2bAsf7G
DFI9k0/JyzzxuOExw8pQO8XFltcutheLUPffdidpMCiS6MxTZCBtXhD7idH6NWfTC6BTQG+YTkHd
CvUd7uITPA044/a/aBK2f33inbYwsBEqoG6I6Zrw/+iZ4ECkycqNvMP2zJiE3ziIaLbmhoNzBWMY
DaWZsNnhdryIfIVLJTa6Uz8dCQUtdQQZk4oCKUb6dtDOzpgJJO1mfwnSZidsvTaHX0HFQJ2Xfvxo
pYGwrfJ43Vg7JBzYHufou77Fu2QuxEjAJZzQcRgFHnwDMUYTtED+ZwXX8YlAoeXpPXZuyPKgZ8NA
XnBEokRIMHoxLOQWeqMz/LMoPlJP3JCLxwmEwmIGtPchlTMr28ajhrYEuleyOs9X3X5FXp7mnd9Q
2smXH5KGXXwO31L7hMYBiAkvQfrLlbbrfa2DBa/WdwJVKTKduJsEV6NY859E6kgwOGBjEWpzDNRG
2Lob3AqnxfGLGsmp+YFs/E/O8CdC9Jxrh1LvVQxShq9Pd0piwurrGgqQEE+BgZUh8qChzYaaXTPT
AaUf9GV2a8XpsDoX62aMAj3e475eolC/HPmEsNeCHrtDGbQlgg+BIm5lN93FAyXBcUhUOw0HgKmA
ilzrckFhaNJV0I9aIqwgi+Zy9m4UilDQrumKJag3gPSNozoLeYGQISDjYOGAdLtxy1F7iPCQUZ9c
hIcaNHl8DBVNB7dIXO2+THQhP9y3y4YpMVv+Sg8lrin4HMKl7BwPYWorr6QsmyCPlyeHzVGxvBRe
3XjXu2eQXIb/we5Rs/SuaYmhHD2LT3nxtBv0TWE/3mveJaV24aulGBXJGwptUiLaNI8ynjWOBsGc
anfAKTXIkGJo1MSHUTJeQ8IRScR35PXEL4jdTUkgKrtYdFaorZDj30Xbh2E49R+aQfSQpNyuIR9V
zMLQykX0NnVEdqfw4aqrGPR3GOz+aBL5RL8mG7wBe54btU14N0PBTIKaCcEb6yZSztnZ2+XVtSTh
N2Egt8dyssc1orJQDy9JaJGeQlsn6hXRzrpDoMsFdWxeOujab6XzqD0QeaoYMbAwO/9LyQLVO+M+
jlNDBXBx7Tb58SEbtf5K/mABtZstiuNbJZAG665ba+raIo06XyP9h+4YYQlPUgx74Cc8juLMUZLF
pAVNRy0oqgkFIwy9M+RxMwQkyxqHOdEMCykJcAs1wq1zHvy9Si2VsFyI84EBk0ALruCW1SB9HD7P
1oIyEVRUXUR86Sc3PLFmH+NPS/afJZnrJA9Q0l9ylZSIQ3OXkRE6IOpLZRXIWkDFasYvNELdCNU2
kikny5E0Fq3OVZw+Yhvu6LgYWC6ca5Q/18c1qjrkmDWPD6G8Y2SmEN9p44DKyCC2gtFfoW4tu6tI
edDozUUQmxrsY2Tq5niH2K+4oKvwj9LMR2mIVfwTLQTtwsoBMt1iPHIaHiB+mQbdEEhakGOKFabX
xT4NL3WY4EKpQ2Sh1GAjZNCnYVE8F2eqDqN29IpWhIZveH9PIBz1S0ZK0/NBfkvn7uzk5myl57Sj
FvLS2FMI8tOZd6n9PWloKbzWQL6HFjW4Ljp3kUR1vIqPVmyc0J6v6qOTux2tjVGrqmU/clV4ZJNc
FS7YhCSDCMZQS0Ejg0ymYR9AQzLEdRlrewplUd6AhHZlailjHoY85mEQiYFC4LSYWcR8gCZrowKy
CWUzSRhlVUjOCsLaRT8LoD41e9+8Lg3TrXhRMhglt5JElKSF4pMiBS2BHj6m0FRex3EzmaPYOpOG
sLj1AlOLXLc4LsrX7JGzWpvL0lwirJxOL5pQTi9vndoF7VGu8nbdUssv4/aPSa/2Ay5XUgu02iAJ
qJlMH5fvRjphHdlpx/NzjG5iX+1a/KZ8dMzHI50tMZccknPmcrVAZ2PQVUUkv+QfGFxM/MOc6Xe8
mLiSBmYFTKyVuJgMi4Klay2PyNyCXPFTApzPZCTYylMV5VXIkXtCgIlV9wxFKq5mkXIOjqnfdJtU
21jqJkGq4YEFvdwdrHA9SR6uPg6D9czf09FjwJzydLro9RJUOANFalsvX1TK+Wq4P4Uk8VmLX4mv
RjMH8ye1oFHiW5DENEp8Ufki7kXl2+363XwgjNU7N7gLvbvuDdh+VT8b/C5BDC3ri8s9LpwyrFFZ
Z1jd/dMg+jxkTQBrPxVrS6dQKpDlareZd5u+29wjicR4pD2Lug/SMgAxbJ0DsKn7a8BH1qm9ya8G
4Silj+POJtsXgQ3qmhnqGjQ2+6hqogKZIcHrf7A1I05ltDxOKNK1GJrvVNo+rriOXwRF52XefsgP
+R/T4e+JdeEqxDSOIRQbH2AblKvcyPsRvmCdESTYe5cjpC2ISdNfLuAKFVvthYquZjvSCJceDubJ
pVdlgfzMmeU6F1eQ6jGYJNLaI/cFxQ8mXEy2NDtdcpbZb+PksiJlzW9UOBqkvqJ1xYBKVPl6TNzZ
x/hzeSswusxsqdP5+GsNNnbAgmLJxDJAebcTYWrURLCapov+gBhUeWxEZwl5Ksuv2wPqJutTwUyD
jarwCkisRFpRPHwkj+n+eOYz4elTbWLpF6gAUcYycO+ykjR2d8x9dB6p3o1RxklBq8IFqQS9h0Ul
icVE+GEayT+R2JOVB2kKJR/GBiIyU2cvx3ItoEl4XEkG1NDQe1cuqMJRdklqwsQdA6PxMCJNPRLq
kYnYSmNVkhydvlkged9muOC9Cd9G/8UkLIw9EYnx7x0fl+YLbRmiomnO8pF4B3d059AnFtZKO+4J
/LVPMSwoyYMzpWggrmMymLEEoNcldopX0Z/BGuHNIF4Ol/07BwSRaZa+ltsKVQICbBFDhZwS4yV6
K1pzDPRJjN9jRHfv/nidP7YaDVrviv7AWuFuAF6iK84F+wkCOzYt/0kMg7kEaE8Al545aeJjFszB
Qoo2IeAy9mnwT0a8GB7Knpgy/XGMxQLsKbKCkItNPvf+oeJif8OJj8o3qPzmgy7r8KSLYDVAEtdn
EsX+AqVMdwUWPZK6lUvMDuSRbRj6+nKLyFkRdm1eK4N5CjN2bFEKy8qBMDwOh3IjESRokQejxaTb
CnDqBAWMyvjePg+b+Qb0nrJKrWTRhvwrKpby7SqAJtfQHMhLtKU57Xdbst7pVxKd0/fRCekyaq8Q
1BYn13zm3Mx2IMAGTsQLr4o7RChn+RayqQ9sJ/K3xrHQSR5ogBo73uX5G3O+/oxnuIaoIdw2/SFh
liQpJySPjwOmX7baI9uFgh+FrtAIxSn7LwaKUwyw5Gyb1QvR2gI1hvCUmB40wYq11qw1uwKwjYio
gNPdxq9sD7A/ge7C/kT462w42ftDI6Ojus6DBC3kWoPbJ5bQoPlEOiysiIfTC3GWbDNISVqzpZPJ
1tQjopD0zfmtLFwYZCIAiZre+Ib4o4gzQswmXEXEPnGfYLqdBqGcRJxxocmb8zfZnBwx8/nATcte
Mn27EnGyhUc5hMRAQxu2WoAzqG05lCWG3x/eG97bfjs/PLTsX5kQJoYYee7QWNiUaIvycEUrf0B5
N1qapn1e/l1RAsC24zYH2HU8t+otM4NUiMNu7HDdcFbrvUhKfZC6V+I9QlP8w+z8QMOU25aGKUlo
ROzinGLrh3gP3hy3ZXvbtEuV/+uzV3ToOheUBFDRPt9pgP8L4LyZoNftmbme7QgvzsZM9PmBJQQg
w4jrQ910W4N6IrUE6M3sKMbvaPsf/MkeJg7ZqbIITmVDhOYSLQm0ZC4DirE4lCk78Ot3v5mT6OWn
PSgCQvWAwXcrw6S6BCifAcIh92Mwwd2tZylcao/0bIX0ENXyzbU0gnYBYo1oIEIK2Zgz2Jhru8qv
aUqdAp4krYgvR+NfzQWCs8p97i4oPqTOoRuctxD1bAQCqG3HSLv0TfJ4y9DX5jMh1leouI1ifZrE
GRtW6xk6HVetgfoFD8AzM9ddSCg5dcyo7M+lRzrUNJrFBC4JE/aFVCpoQyNkUt+zpfhxf3Nh3uHX
wVSkOTvjoSMcawTg4ljjp87XV04JodEecybCg8YR8dQPbOS5tWsfbSqBhBMAga/MaPc1l/DwqOwQ
L8zRqlDC5MalTsE1jHRnwezA170Vqs9MpPWW2gMeEC4q7BsMHR7Fgoul+uZDcxFzclU0LaJWgUp0
qlVYrxcmoKRDmhdyd5hU45DaKyNrDrU9rDnzBpEL+cxIoJyAHRAoeeCk8NBNDwm7jfX9yiNriFRU
ROjAal5CqJ+R4nNTY2H7RlJJLBnpoa3mXjV3GIeEBxTwfuJBa8BowFx2ijNkS5wSfKBUdCmTge7n
KFTr213Y2FHWALBMF7cDpCHeEVpjyClcJkcuEDZSLNIQxBbf3DDiUOKMHMO3sabsOB6wEjkaDMoq
DKomxwBoIadTXJbiytzyB2LXUNKTeMqwqEoh9IRN1ogZTAlbaiB6lL1Yq9uBX/EbZbh/Trj6xO8m
HBvoFU3hZx5O1cuZ37Ni1oWOy2yIw0ZxJmk0DCpsfLURWHnYSqGQM7Q1jllXsIluPgMmLuUdYzfp
/ZmBGFMB7AgHn1Mo5mJgSLWC2APIj0FKlQ+n0tB4WLOKSD8vkpi6kcOS21t9E91NwBo/2W1PsUR1
+CJi6vgxYurwdlxZMJAdEvAM5VnJIwOVzUDZVwwbYxCPNq6s7sBHMXYp0w6ttvEyRpDD7IKXc7bC
++7DqBTlJWZQGpMowjM7bs9RmcdNLs5uafzhzeqjX2ZieYB7xCxDtrvQ+2qi6mQ+L1mDcAezXEKv
zMekJDb3tBH8xU/XFFpXmelJjxip4UxJYuHSH3jeUaujUBdz3Hgo4q+APMlPM0Fh6PmFNkymCxwX
gGfmygKxslDxkk4OGNYES8h0FmacOtqHtOl28sgUmjRDnAtehWmvPzSZuJtRDO2fD6RVMk3j2Zi9
MtH81xvEv1usHhH0OawnG/PHUQMgiyBcAFkq5VPNjfntwi5y4LdQCWSmN1ZkXsqtp0L8d2FrioWi
Z60eQPWwaP596GByQhrDte61BBADCnm/EYbI/vrZ3BXq0kEhSrePPmVyW6IJxXhriYYxDcYbqD0W
IMyDFAAc+ozUiUUD8nADkccVdPe5+1ghGEAWF3QDTNaCdEj6qGGOwxXlINomnUbyDLpBMvp4mkDO
Pg87Kbzsw3svOgkVQtFqofTR3SQZrOkdjdh7qj+UUsdxu9nmY55iKlgWJPSly3O6TMa0CwIvrjx1
7W2D16dedEsaBlsErHfaIXewEXZHt4jGb0a1nC9poO4pqOyQpe53d/nvCWgKEBrRO23xs9BwBcjd
R3keqxT/5bjGZE6iwXxVnpxk3VDsVJcs3juPnb3oTnFM+gU9Lg4hvRQK6XTqOMy5TwO2RbzJCgxB
GhHutHx3VNexvqcXR2ERyDw0fkbpcFvkl6CFJYrlkdKDp7SCq9ia3jkuELIIZzz9mxMrViTFnNsZ
ZBkvIRwHN7xzfJs11BoWNBtoE1j/QcCn6RIo/VL5h4E3UOTfxEieEvLI8TcKSnwVU3vXbIugViaC
xtfvPvkjhkGFbynfSFdaIhv1evEZEK0mS/BfNqJXGl1cGhJ2cqYN5ljRWDhy7nfETEz6XN548jnn
Fp3FVrXSNpzf6xYdi+iMBu1F9DL0e6AiVH3RPSYlTGGmV6K+2iTrPODwILJM1lAG0BQTMdHcgw61
/gijJwyGi4rQHZ9YBrrIytG1Bpfelcq6hnmR2jjTVyt+YU69lTAL0PnKP5o9B4u2Jj2MBEWeHN+o
WgOIOntzpJ33Tf89ozPD4Rj2q8vFyecPAO3rN+kwt9aXUkDve0T84pKmz0Epgqc0iEBU5ys5WW2T
Nc3JThItymwdFcy6TMbglcY2ZlWKxlAKFhjlaE0wpmjSaKaXrTl+XCnk4ZGJB96fAj4uyUC+BR03
C01uBMRjykIs+JISMyg7L5v2Kb1TEm/68Hr64OfyPhLJAIijSYK1IVr8qjhoc1VbvXar7djcQtzA
mfsflCft3wEqN3k7yJsRg+5Xt3J9s9aytYbCwBngd95uJDTbc2/LbHFhL4FGtlmiHa+wlTEZjNfp
LeSmu3Ibs5QC9M1tQL9RFh1bLjM+rciykzyLNi6J84ANoPOKFjktZxrPdJ05sIyOYtKC1rOE3YNJ
fbyMLRo6XOIbFxUIfRnElngVzx42bAzYXKsdGVF0LllJQnI7L4m5ISVn4CuIh8YvOhTp4a1GcnuX
gSx4+dVLkOpB/i+9An2Q7jKUu3s/uafWrRO3SVzqfDN7h/xWuf4/4mx6zGT/FLclRxds3WDfYHwu
yizU6rAww6SIZm2EQZmMDbUiFmHRzjDfYCJaDfrK6tZ4jpvj+t6ty1d0QHtS1f176ScIdUvfTHw9
8dUEIDbcL+/GHwePCAIxIG2986XOmSt+cHjHUlT5KkS3KPFG5j8Ad6a2P6QC/JLGJg7DFRvwK3nI
o+AVVhj8wx8Sm0bunM1Dhoc3W0L9GZunsZJYh9od81rrlfhUUfvzdBPmrP4BHpm068at9rSuYmkF
xjJlyeWd2GlxZ3gMmGCV6VKxJCFhhiCdR48wZlGhoYxLyQUfLyZeMICFJXpg0gjez78hvggHd3CC
KtVTlvI12DvnYD7zbzOfaDy4yL7I/sHC1/szBduCc/oLvZJhXuluM5HZqaPl4PJ94IUXRZjDzooP
we0OgERlTSfghZlE2UYYicGR3ecCAgrAsv/IBR7arTCcftJAXIAvpFRIcWukqt4tZ2CMcH34+nAV
Zp/W5+2L9VbExwItzcea0oZFdoytvgwpxBW7aR31i5/ckxf2RZu6W2IFQ4f4pzVsfj2oPmIaQO2l
f6ZzpsfFO8y9Uw0lNmqjBLAs3gLZv/B8D6jhwwQQ1Tk7yz0OK0S6I6Q+ULvc/iAJDXuQfcqFC43j
Og4JGyJBFRTjwHZM2MF9nB/+pCxKj0QUOrjsuf8sAL1RmsZ7fUEjYxNIZtjjroY3QB4CmZxLYxxV
7p5zt2D0bt67ae/KUGlkVOruxRLjbLlSa9evZG9Q5WaUqyMu+RNNwhVph0cy5lGHPxSb/rjUwB0h
bKWfMdhSs8h2Rwq1FgBTL7XcPVW9M/ctpbCNwT4W6NLN03Os8uuhWDXX1YXUxCHOgDzto1RCpRDJ
H3jwpo8IXJEbQ6PSSuP6JX/XX674E1kFSX9If8r6ZfZIehTDpLypiAApTQFQ5OtXXx3HHt9Ps5Ap
jCp+pfgntGr2TXZby63GwVtl0Dho9IdSR0oZ89Fa+i34oJm2XEEZkGCr2cwAX0rjSJkYl48OxyZ5
mzQia3AnvjwEZzCUPhNIdw+PRZR20TWJ2ySWK4J34/wed/1KIkwSCRGtunIBvLC2yfaZ4n0S4Gp3
UDGLlhla9y4jz6E1Se7kuzk7s6sYvHFoGZ1GUA1Jd6goxB+LDTYkPK+xdSNXOW7M+H6LTyZqmnjG
oStW5oz6prj97pSKERs1YlDTv1DWp6+VhAkG2KugfHb0vSESAP27/hDYJrDwBQjbDSqn4HuiBJcv
VBNt++zPn4dHeuv4zKnBWK8qaInH/IadGd5rNgq6dQMSkRB072uC0hbYSClsUHWyuUkY8AIf/kpP
Qoyx6cfIFfuJ9kFtCPjxxIBrLTQbtvwFUn4ewYTLVtU714j5ZSFXoGaNkAqaFGOP78fJ34+gqB4u
7+dihftyf45lBA60H1FmaeGe9RC65A6jos8vxa5ekhBMaoUCcCAw4P90lOVJlV5kRB3stbiIwAYS
0kt/5itt1qMUnuIP1tH0mw19erOvY2D9QOqt1wtSLciC20ghAOyr5KGMJNFnahoTZX5xdvMva4Ze
oQIDDI8F9ykz6pgET9QBYfAU1iEhyIH6UkQcB+yznAYg0CBY81IEf7Sy33fwXD3B5XlK3+FWMth8
YrOfs1HY+7UD2QFM2DiGsUBG8YtBCYAyKvUFURx7e6fceqDI3KE5xMmr+1lMaBTdZee0nStPSfyw
R/7tNB+d9GV9JlSHKDdi9PqG4+vx6dma8OCxsz6cMhmo/wqOKG4Mqr9UyKmT/xbJqT122Nt3PfSG
mQUaxAXrcKXOAdpBFEH08pF9NX+XjtxRjlyNgxjezUQl5aPIzwkkQeuV/dpUU6a0xq9kv0aQKJ42
WRCK+DSMckuVVo9nY4KLLNGreBR1lyUmBm1YGsMyYXNIEreo0dCggAUQ8ASb/T3qmG3sX15CFlPm
iHlWzjIfWzGQC3FeeM5wSnmMNvQ75C98yfKXGUN5PnNeav+cBaIwua0P2oonDJcVXQmaCpgq9o2X
sEtgRaZQXUAaTAVe3B2Tw5p0DMKhN6LETE7ZWJDibqHszld2pNIjVZwlJ4+tcB3cveZwxdy9oOhM
xAbwaY2Em7g/sD1mO2zx8FdBUOdB49wOpRwPQBNtRmd6NqylK4+FBeU0b/7F05uGCWYPnt45atVx
q8smdWADCTOeVTkbQNbGJJSzHnxjb24Q9V645zcNZNBYk2WfjWUXT238zpY/6wQfI0YvdPL01iPv
/syG+9pgn4Uera34GNRAKHnhXKacRSNg9kpJd1q9TAuY8zemRFYtxAhwQwnONtgJ8TbnFxGfoCvi
bUKzmN7mpKppj6JAfpIFzIgyyglBy3wllSLAviS2Di3NG5wmh0ol5UtEHmiImjbMZmFRLwAoUBhQ
qK3grSMZGFI6tTZ6QlOtjcrPVPypvqmrqBvYZWmyKpJVySZzv6K0yCsY1hogFYUkC8UYu9pGDNie
xxcLCSbFMfRfRKxTGWtcsFSoQ3Q8wcYW3zDOnqQVVFKsw9ke1z50MA8q6SdlFCoJ6kVwthkUMsDo
NsS635a8ZYbBvlBbWvhAceSQIKkt87sYpbY8wxjhP1qhSTnbGRR9+KmGo4SXt6SDQObcyzUVOEr5
uq2rNFp8CCaYaGbjOL4obORIlR9tNJe5z5Ab/yJ8NKhx6GhpbrH+uC8EflXIgjTpp+5fWx4EX2yQ
ZUTwQz0LW3oEsxB0Nm5p0ZiiyM2FSC+J8jbVHzpltMkY6ZimghsrG9NUxGf0p+V4VmANi3iashaf
V+S4xiUdeeeU/HS0FTUgc5We6MDaijJJH6gJU1Ig0RP91wOlDaoATUZzSstRdJX3Xxq5e/DNIiOl
+MLNsZpdFsYlmh4TNwwOPapCysfY/0WLavYJo0Z9gbGD94k5izlnmpuotMrP5jWSnz0akpBPmE8Z
VHSZiqjoUoenqMtURXWJujoFK6pVfKXqiocBIL4WUTvr2ULuwaocEHlBI2cg8kLhxQBIjsKrhEMO
3+SMdEQojxhgZKVvGbofxBofUYUV9LgRmx8aObIraOTWnIBTXyr8cu9ZsncvPTn12jUqNWYgZkIe
2DVlKIkYqAfgPZTFRZWVvJGGf1pSLGSIorsh6PkUxedjZM6+jyo9mol654L7Bxkeo8UqiWFyJurC
pFwRcXXseF6FsPYaQHtd+AkTxP4AhKMWbotvdba8YkEdR6MhDLXv7Ci/J47LFSaO7OhUO9gZyg6D
YBDMdQx89fDyMNc1pItnwl93Je+AsX4xqrC7hVwPQX0LUyO8VmF2Cy98LXlAssykRxnkajCcg+s5
KBd06Inzpmo+kqJ0VcCiVP74l8RRi244YpZR2yJVQpHAYPMGcrop3Rr7DUHNC9as1iVSM3HZCMUD
WwAcJoKa7vNIMGNlzWrjhhaePcgYRMMKAxKOVgu2+cTBQZOIkcCdvTIz8txj4uXBNBYIuVUa552/
oJnLQyD8bRJ0B9ncGLufnh4PwQOlVNH+e5nAWcTmwc469sv6uHxhM4YSRohhroKchepCR6ozDla2
UANRkAwNC54FKoo5ThOJ1mOUgfodQqJ19FmQXAUCXn6YPmkD9od8CZJTvQqE9BcKFbML7rIvd6gN
WL16hDHQf29Dex5g+hHZDDz3zlADaYFIMY9iiO60x3iALXGjMsnhW+hexSP6JBiCGuboi58FB+Iv
aaLt9hdIjTb9VKSSLDt4oOMgJJ1AJ/BQ90l0gxMBqJGegQrDSiH7NJZ55DHfgX2aryYUJFRs6Xve
8TxanaXVNUW5TlTwKlHjmblg9rEWBk+d4ptSc0q8GVUGW3U25tGx4PBXjlFBIxGDmNszJEDNIeP2
pjnqURQJtHckI9daDFQjjEstEGacBganAYQZu5VJlYQ8CaHXzGbja4yDDQvbXvYsJDYwGsy0BDgM
XkdmYe2xQ8xNl01iwdWHAUL14I/JmUjxM2MWLzNFHHH0Cl2HqWZZH1ih0S5JqQlTQ6QvAsdtfavW
6XxNPLBZrecSE53T6NTMFy1A8CbAt23SczD9lkRS3Ms6XuUabsDV00tvr9OGc/XENRNX5cLlWUKZ
mQmck1N4BlVAHUWIb72Lw5MG7qZbaTXXN1fSsltdvhrSp8/OjduT9fYcndKixhSPWuK2uMMUYh3K
6hPvEAcauM04YMVZf6Dw/ZERb84dRGAFDLnO6TUx0rkz24vRgFY9IuZyGBUvyd+g2yF8GHUdABzO
wHHJ7c3g9raAqPKdXHBHln4OI/srmoT43IUcCTkTo8E1d122ZM5in8TPkouYxiPzgerUrRj9B0+E
9A9rPvDvbF/oBzOY8lkzM7g/GRpzqDS2hL7jZHX7MF9Qb3WzwJIDAsyUk29lPqwyyjd09+YCBcVS
hpscMNcZDwF3h8K2I5aaGDZXt0WWPNuxDGTpQZef/9H6ADClU8xplkueIY+DFDI538+RRBp8H8Gr
bkXvY2pwoV8FciLfXMI5YvbR+gvYLoQR9LapaZliIitL/NYuSQ2MAk0Wm69K7Dt49MlfolbRlqFx
CvZdoMhj5CLqq0q4hOnS2rOnOXGcBo4a944g7J8yDMZo9cekJkI55TWltnZD8uFZtRdYJj4vEVSh
1N4t99BjcV7G8zDJyvgVnISgpzICsJg6lAlEyp1TfHplsj2S65xFGsbeEt+X2MqBAj+/c570L+Xp
ktMDC9RO/GWn2JXszz7RlaiZ6M0lHgv9EbJTRMYrT2jAYg+cR0Y7Qk5PW/Z+zDQZBdqW/FLxWFSl
+BriYX4Xqp9xy0JL/an7oHLjEB4wVZ/Y/hx6kEGdqOmJtUSQhGYeqWNogaSH+iASCxp4U2VYJiFJ
naYzQDbeR5lE6CUnjQxM8XHqPfs6m+TE/uEOORJqxcxmqTGtM9hly8/IlZj/6IezsWYBz66aJUWh
zvH7UaJ3h/DdgERKGOxOqD1oYULtHZtmIrzOQG7Oqh26KuXagwz5E7EacvMxVu43WQ5IEHoAFB/1
RagC7r1QBUAcLz45p/VC3lazJQ1gc2wAZ4BUuvBEEixfrQCoLkgg4HUTEsgkFEW34acXsCEJVBVS
55RyIa4i02E0IGCobI1SZ9TOLf4NkKVz55ba+ClTVsaskpbJRTim9zzDLCCB7sxcSkTBVu6xdzXE
n7LbU2gi1nmwM0dtFp0R1kaY7vz7X1JFMPb0y8nfjMVZMWnS2fI7Judfh/MZm0vlFpWbVy7Z7a+V
V8CzlAXAjFGO48TTVF5WyBjRU4KkxCBNLDmkenNpjp5i5SpsxQzyh0UEscBn/Viw09U3TAXLiLt3
ufauZOlR7ZKwmUanJqLo65xTX9Y8xm0caIi70s9vRIN7KLGBdxvUBzXvkXx4nN7Lm8Jzxt0j9u6x
73hlQ0HWpnENO0HHHAuYx88H31T9WR8gL27/tvCCtCDRApTE8MDOaahW4bwiiXkBjg3jMy+Cvnp8
wRl1yHEg/b7xbnNPIUcXfSFLGmDl2FSxbfyhmFrm7IGX1EPTP/MHyilUiVTw2oj+KJHO3RPrEdpf
W75wOyHCY5XJhWvsJBhWI5zxAvBhhDNCchLNUkwObHcDD68Cijke5uKPyFlGu0deA1R1rt9yQ277
j+vhv7CqPemZBM3oL8xw1IAkXClPSkPoH8o0iufNR7b65Xv9HdRFg/HUWsw/0QhcFvop1NpAseg2
+Hrma5qvVIE+BOo9bE0hCe6USLrHwz0GNQvGp4Of4DZHBCQr/biWjxB916W2Vrp1oq2v3VpX8Zau
i249aKsWm5SGL2F133PTk0E81dT/G7MBCYxBqAGD3i7lJipJ4NQoUgtKwt5cldtJTkf+BqXTF2sB
sDlDca86U3TwlL3RfRQR6RuZSJvpaFoiCSNNFVxDa3MiULsBKqazN5ZmJmEe21tUkVuBZiRgi/04
KA7mPJvQz0yEiPFsY0acSkI39EqjQIXHW8+zJxFyGRoGBGAN9xUPLrrZaNCOVCFpZPcuuEHxLpSr
WI0gtal8ZVVRt4emQPvv0POcJLF2VOFMwcLI5viNyA7O3yn79DGPcCxlINpooc+1IYnB+71ghBEY
PCO8fjNNdTWMt6jJvJnimuj4aObQ8qaFrPtDFqSoI6qFior8skScSIGOTwo9BGiy0I84aAwv1Cme
BVau8ysMT4h6xMEj+cxBgsQvpZZJpYual7yBs44Tj8wgWHDDXAwqb2wHHyDcDRUYL9SE96ff/SHV
USZtfoCTQLhuXG8RWlDzYN3ebO+01YkZdYGro4/DgCs2ihxH6ZEZnUHNBw0IT38sUZP2zX7PYjo7
1DvQQCH3oDCE4gBBBkvAb+4ZyhssgLmRqHCwf0SdNW0huWOmLeS0i+ReYRfJ+K9/BQuL8K+ky//B
aJ65aEmx+kJh9DW5d4CsM/4bkdvyAB3xJvmIN8G8A9GQMaN8Cv1j5Br2wJYYBKoNi5xFn7GAaMhQ
jo50FFzDaicYzotiCGA41nVYQr7Qvbk/oPc3gLZHTUv2SHQEfi5HCbt2goAgn7NdQZnAOlKoY9Cg
3VB60PU0g5RUSVI5nvO5qNFkFGhKIVrskAz3zv0bpc//hcyfnI/rd/qGIiZ/i8ldpTo627GGu4bK
jrPXitijE0sGQcNNfwqZtfr0q2ChjIEKhBoGaBliTVmOsQA/CzDrQPXr7CWW8A/15JzSwwz6DGvR
zxb+1z/EwRcY2H/Hf2KYFuPBn7a/v2yZ3+0ve9/uuvic9r/QJCe4jEx+3RNOrQ+Ns0IPy+AyIXbd
yQ46NQINngnaC7bSrEDgBwOIIKuE/CxPTT2t9Mq5W4OpYo+auAnxAbXbIYt9X6dILuaCLHPs/j9k
mZTlqea3dO2HoMrClj6IKXgmBe4sJVKq+Dxg1eC5D00nnvI+MNVgMkWlfPw5ofBMlDySIQfxH4BN
UEmWpNWEoC+aqHxHk72SWQqOo6bQLRCVPGkBeMDugHQC8uKeL4d8qeIowmZNrefJeJCufkNPCLqr
wo/gUs2NuB5An0bzS9TTFzgDAAjIlUj1eNgQKzE8FNZXdLTvz6UG5UBVoQN0QAhHOABucsb+lZaM
z99gNibbCz0eNXcKN1wzksMKa3tFpUimHeKI3sneyruProU2/SoNEBKJhj6Dn8HiqY0/iQyDn0Se
ksHSOy1prEerG4Io8GBw9i/BVrNRu5y5dZFDPxrPIBohWlK1pabEFMF0gYQVwQKdd6YLOu+U9GbL
bLZcdd8wNVLnktlIrkc9Bi7XeWghVGbSZpE79wrTw/tuPFsjSI6IjstW5wYFrMHYkRPRbrHMtttt
v2gPfEbeg7LhryWe6UL5s7xvJm0BwgIGmprTNyKSah9e++icx3oTDzzk2QwtkLtgR0XNYWxwh+M+
3lOHL4S9Fr1CQi5y42aNKwXYSI/v3QlIB4ZUCGvAUiZIWKQE/6ymv27T2xOQkuT9zNIEjidO/GJ5
mpMobCff/441B5rD7dDJxQ06nsgZET3bRJwNzic+W0Qraaw8oxQubXQZHbM2wF+XhEthyBSkO3RW
KDgE4U51Ef2AqoeeeRMcvfziY8UGEsEvkb3knYsI3lz/eBuWRLSQw3FSBbKBAw5QYpSLIMG1VdSe
hoc0JGHqYSO64N/NBawBfpb3KD0PnS09c5HxVtHM8Db5Hqzz6EwYqLmQJnF5MSTEZd/JpzmwerBz
uP4c6D7KjiE+icfWRdbUkE8ONc4IjsewZVuJMoAiU2cjMtGwUCbCLT8a5o/mMzAAPtCeTQSdO+QG
vYNbl7OOSBj9DJe7hwmbMefqeJ0/3p8BsXBlfODBh6LS/3Nx826wvXdI21BA0eRbWBiKBU6C7wBs
gNWb70AIxNCOoD1c9TFi58VCc84LHjO2gGFB0fEUYbbmGgBjxQJ/0Bf3igAwwS8bzPj6f7g60yU3
sa3bPhER9M1felCT6Uy7nOk/RGVjEAgQEojm6e/YkPZX90Ts8PFxVTklJDZrrzXnmIxs68OpPhAY
RJzKeaAOPir6sRpAwh8H43CHxnoWSS6Zx/2vN3GJMmOKTnhN/oAtIb1op4gvG/Z0bQ2UxZ7evGdc
T8GHhEYjkZH+qn2/vfGwockHO+YurIWXPIYbBP9SAwGZeT62RAtRghIS42I9fsMg2cOz5YAbgHcn
rOGR2anToTdBnhBRdqDMsOSIxHhcJWj+OfSDK8d50ayeXNimeHKB7gEr7bxFcGHz/EmMSsBx9N6+
8uh1E3NTU8y8FD+ZG7aGQMnr352xEgpqqiGaQpRv/JeQ0RE8tsiBXEZcTFCYtolijJM5nT3oOWgT
YNN5pAQiMVTUB+aTuinmk5YTyOiyaecNTkoCl+JTCrHyxO2tkFKVuQx/ZYmzA8TLepbmOE2xOa28
bGpXCS1GF/IDGb7RVpv6f8+/UV5T9mEYUYTGmbJI+kFhxKLfLNLP+Z2Q9DIbYlCH4hJJNcfbfA4x
qYzvNNOtX7Q8eQK7SGvpHLZrk50iiiY7ZWSbpcKXgYaeDZHnBF8xPgRBzaYPIhaKZTojLNS/XU5v
QgiArQjxMWOb6kbarBjeGGmAtZyhDv2TxYN/jgR0JcYyLlr5uXxAIIgp+DiobwMBaj6qPRaFA/p0
lg7Uxmf2wbvYEsKRawOUZ07lHCzU+QAfyj0ZfmdAc/khh0/2faqA64n0GuLuquvhWoiG5VQcLgNh
yETZQZw9VnQuiwMYb8famTNPWJHmVWeJoyCcS04DaehxIUfSJIK8DBygPMe3yqtAqvan8oIrS26d
fBG5dcYgcNLcaFxYThF9iMn0noetGTRy0Lccv308ps4nclB0ClOgNm4XdiGFRs32ySPtl71ToU+G
eL1odsvPzr/buJxZsL1HdUTmbZfkFtTgVKp3d2PX3/ai1kLj/5suBf2JTdaLspcOxcxzBVV6y0yE
YdC2Ml3MvFh3ZMxBjbUke5izBzV7kJaHUn4A8ztfHnLidFr39EHlRPFK5fTf4om3hosWjiNRttgQ
1unBVria+lfhSu16IZobd89K45bw86007u3y/aVxo17x5MrL6Udfo4GkZ98OT1QkK3nvTKLVzJbl
65JY9TUop6CYgv4Xju0RpyLh3sK0na2ObaOKMG3j2H7unqfPDe19J03DEJjf/6K9O5rMlQD81h2j
IZeKeP5JnSuMDeHyexsQ/U/O4FbaSxZeffoVPoR8FsMVqsvrtFb3N3GB6htMFBcE5I0JsqjvqS9Z
qi6Key4Qy/qHdhAcryasm5A2hOYQHRQsePM1VNyiEwHhEyxeTBeC4MGUHgR25oGN6m3Bcz155LTv
foDCu8CjYRfGd55YeVJMCa2K2kgqAzVwmmHiFSiZFNrddU5nNEU0nW0gvWQWxiWBg0TmEG7MFpzH
BgbvPM6NyNajZYruU9R2UU26Gf1CHm/8z8kOfc5luvhnMMEcnyS4oUkoCe2ndmEMKpLb8JHT55AI
E1M8q/F6KPD3BGCalMVbzJZv+QDTeGoAnZNRAAjaBat6s75fDQilB/1Y3hMjIwyURJKYTjXnfUeg
67Q5UsZkGRNbT0qUWDaENG8mSo3ON2TMhLeV8VoQLqGM1cTbkvn9HXQa2Rm0cSLVgkRvsxFjhUX6
DaoDRcvHheg5yCR6pOsRDnugSCKNrcIDjf/yulNOO9lIfcLjVSTkgheYERJV7kwzBdiXh0ZJ1cpA
eG9P+6bdl+2++JF5v7H36rF4RZaLF7/1Oj2R7gl0fBL0oOMvNMh3sURnixYTclbRtKrI/JlF6+o8
R/SQWPSQhrfn/LmJaC7xkeGI31pZdLNoZdFZ0qYIrt3QRVT2l1J8LFyyKepwjO+egc/MglBQ4ZYl
wYZU6/XyCP8/QydUXAgE7/GpFR88z1eu0DRFwJna84FwyhwNG3g+WKP0VIoQWKB5LJB4CRbfDihG
I4yiKAbRcgw84r475vdxTD8R32nHDizc0Zme6K0oPA/5acM3B/kOfw2zvuI7AiTRW9ai/hJhEkUw
EtE4NwrRO7+7px8EyrAmxE2Lf8dBv1prkbJtajZMtajZ9I88Z9zmYeusB2p+737z6k/GE6TVMJvY
xhMZgziIiblrJ/roftJbv69d8Jn4bn7gIEKUQVnZp6P1lJ2wZKY63iktYQ53xr/rn39+ybgAdKOe
o4Nvh/y3oxLiL2e4McDgE333u3Fo7wcs/+dVLUVDOgfoyD/ElYuw1RGiQ5ZKOAIXP2DR6WdcAo7d
1xkD/jBLF7Emffzd/bZTR884PdgEIrjOk9n8e30jXsd8zLjMImYHqy/WdjMtOd+BhRUDdk8iuU3o
OksaY/e4wgW/8Bo+FQ5pfFfWCeys+8Yb+sRNothV0ajShIs2ieKyKwshwN2mPVNGgpAI/2Hgw+Vk
beE/THtUaIcZOZlEhonPiJAeXhMfk4x8p/8yQSM35JNihIvV3UHROQEIiC5dBMiA16dR6SRTKTSZ
yM5IBWJhTmaNr/XtQTsSEiRMGlAtSrgMmIwJrqa0iuUhnkfYJWShk37An+HhJ3GYGR7KRr4UtCy3
riWZ6RXj96TNkzpHQCGim7B5Sxi8mQRgy/Ogl9iM6NJlQD3u8VBUXVkF+QjcI7q19IQi2QS3SVgN
iNuwRqYk8wANNBKzHFi4gVa46PJfSsosnth3IRyt6LnL/unu6zxrzoFq/H8JTczb5CqSc5H7NeaJ
OibyChGA2FA+gxG4qSHDUja2FndzUPqHjFQaPPMuUGqJ1LwhLZFvn1MCDMhpD6V1FXWoMkLgeIrL
L7AKQZCeB0GQVqhjZujB4RupKb6JgsGOT0qsn2MTjQzBpHdiAMVIspFDlXQQM1BMMZKEGv1yOvus
9u4XdPV4dMq+TeyUxB8GvC8GkiqQ0zFQyCdR6bW48CRQV+pqOHy2EGIcIYDl24X6FRwA3y6EoacK
pTuKtEgCBIr0+bHLGfYJLSb/LnJMrXe/m527oKrWQgLTJIfUoCgn0GWJGnrxRGMwKeOCHpd+l4T0
jRsjOUO2MGCup+dnMlMr92zSEUrvdtqdwZzsz/Rnf8idexnDznsAU/dZ3BgFuzdv/mxAhxhcFuzH
1MSBI7voygB78yD+vwg0aBXnZ4lJApsyczYj0oxIgexSuN+hcXG3gGm23WEkzS3ueJKuqxrjviUz
LL60ZIYJDTb3X667c8tH5SKeIUEeAa3ClviK7mG0AlYD0vIeMJdm8Z3f5NFo3libx5Ne9PTtiuS2
pbrGJeXyVPvchBTALhDhdAxWdd8i+EL3h16sLWoDJSQdVpb+XU1QaDdihPeVo05/uvhJS5sAIrrh
xPU8QgPY0oSLn0QYiqAM1uaCBDAsGMN0nF8QyyGSx0+2lHGAazLgT1nbQSN4nB+QdNIwVrtksJKR
/m/3AumJ+v38O2E+n5tQ5HdStrveBEehWuURNYM9qoXWl6HOSGJCynODp4i9ZzyvWKEuh4hKmYXQ
N2YMgtSB3jTXa3aZrMRiTHdKcLSjX8DFd/6HdvCLg8eJ0xCHe3qNtY9LF8vzO4oSBoLyIyJS8kIY
tyxHoz8qVBcTCYn4hb+iRsgZUZCjjMhwKHJosyIIcRcrHF4f2ZK4XiwuKwdFFmPLuyws+ywmAwt6
N2aHPxhIc8hEBoSAoNYDeFRDiDsWdd3PitZ3zzFxHaluk4atwV/jioJMQT9k1S7Ceh4BPaNZcfME
0Z6ABQD6XKcP/Ixt+kAz1fzjSydqjDgpt51CUlyIZxeyfC1apxn8GBygf38MP+MmLN0YvYVP0f2f
EQI/mVMf5unTGUtTiBqk3nPuu81iKfhvUlR02TVG73ZHNPXP4gF2LvfTSvu2QRSwpblo2CQl2gI8
+4XuPjMUrLa9+Dbwc7ki2jdmCBiTeSHiON3FI91VosqwM/+ijY+MkUUTH1PgT/4L4xevVYAaNukt
A/7tYxaf9K/zPygr+yUWGVyQ+28B+gtqu0S3MFSlvAPnIIKx8PAS3bRSvJAvagWt85SxGBB+zD2W
kO7p/Ar5rYSSFhcVuK+4tuOmohse3+zYvCFFjrNbjOKQLzVlfEFYY3g1w6IXCPEmF5ktJ3ILTIY6
QdMGl5bMJR+KOAeZ+p0w4F9MZ2sQ67JfMND5M5sFaM1s1l7Hs0Qos+pRjGdNlEXoHsAxHZbxMJuH
AftMdWyIUUcDdBxXkpJUCpLSTCiWcbihVn8atBiO8U20TagMIU7BN4Z4TP4DGGcJCio5HxYOvoBs
3c7xWxbIKRA3FICqoGi2wT+Uhpr4g3S4RTe4LpdYv8TXKS5ItL5gz0puRqIVYsRASylmPEp+yo28
QoQj2/FKDZ4RHEwoubTEzFA1CZMHGw4WEdKINn8IaI1XdjoE0rjZpX+c5l1+ZtPZ9h3koyz2D+S8
EbUY4X+ow4aNjuJDjS3RIDMT++QR0nnIWAjBtO6hcf9iGQEWwjRBFGathnfMjRS160omF/1Qttod
MNZQNrq87x/IuqACoeyC3rMpu9RVuoZ6DenagnTNfZoEj2jRYp0il3H0U4K5A79Gc426OVreWu87
pYdIjWwTUiOpPqhT87SAbJVSgfTzXm/3crufW4wFu/CJQjWjCqcuxMzhgvaB3YMARGg4qC//CGlm
JvA8HCjhViGNqJqe8gP/g2Z/fjU/ILdYpIIK6Rj3O0Im4yw00u5j78Lem5561/HG14KeG00GBGp3
IdWgt8SiqcBCYokgnPsOafsj4gh6a5u47J0mBAX+gjAf+QRTPdaEcfk/anhuTGG1p62a02liz9uC
lPiDPFkRffi9ASrgNmap5Bwq/sUSw7XrOlzbJJoWbIe7+9MiejSUHWHTHq4C9oLZesIg8Nt+zujy
Yf0EIIe5Dlebxw5kIqdeFbcEt/0Ptr6R4/nGNiD0tmS3cdvOgvYvqy73LgkARAzlWUTE0HiP+jYa
i0gxw2wJ+x6HKW44rPWCBlaXbvWiVWB4xBmd4DTO6HctPJ+jixZ611+EurfDrtd2J9Xjy0jIVLFS
wUDNVzsxdOt38pt5D++qCE+r8MJBo3WRGjM+ZIKlv+QZNDvoB8m5Slo73jYZEvgUj9DLG7HJyQyA
XxYLESq6ZkSoFpEYdyFClZk2mSEBb0qOIBqxR5YBSI/PnItxTpzSSguYgYQzdgw54C1kpVA78BZa
sjGQ9ZN1a9KsizXdVePp00IHRrGP5vDHLFx7QQ++aYS8E6DjuCCDXEUcZNGh4yCLDhHHiXRR2FPk
1REquuo4kHKYfH+VQFmlHELHoXxx9BkzkVrxQbzRFYkouYFEeMz+vfc/JgrzNYnbVDm/R2Rci9R0
DuLdTyZRzKNMx79zbv9gFjXTqB3CBo0VxyhZ7F8FKPBTsHxMD/lPeNkEGYm4nj1xMdb+xGQYsWnk
y092k5pqQmO8wKWBExOKHez5SovnJnakqJyigiP1KQLQTvz7lSmX12qJWicwPU900mlD0xygdcFx
JEezL4KdTrLr38XZmGbG0D2Dp4BkvDvfv9vBRzn5W4jd+SJC7O5aag6pXHtAHGFJrGGUpRB80POO
yKPMx6iwQgP3ZRMaP+iaaZpIsYBQaAO1Q+vGSTe8etlbDiGKinqJiiXSirg1I2uMK4QBI7t9POjx
NMYNxx+sgaIz4kmkhbDfOSHLKcnbDFmSEuoQ723RaQcAeGIKsy4YgPZKXNdeLQ6cQwih8ApnEPXK
CmgHUQ2CfOQYREwTlacjkpqWDyfWvhvu8uPK1HJKxi7lNrAtkSCoWiJBkNtgID7QZFJZ0cci9HhM
yA5kDdjExoQGCTNook/okcyNWFtvaRk9mhE9zRzLjfkd/5/uJo0j9sd1NVTOdDDRGmLwQTDk+Hxa
sO/RPIuXTt+C74v2uCULTRLRNP6ENZAnEQx/l+9wKQZivB9I8gPWQA6xr9Z+/MboaXlenhnPWCCY
cMT8GTUy/tpGjcwZ/ztq5JANNofAOAvFcozNW0VNS2xc7YMHhr6MDRgmrQw0x2+W43UREUKn7DiB
A0nb7FhcaL0e5ezYyMfscjx1R1M52Mqhcwkw8CozNG/hfQknNii6yTWOkrDOIRgGheYvfsvWRdra
Tfwxq83DwgwyMjvQiQE1PIlFbA7884+7hpnG18lox/eDqoTxp+R3Z8gMQcE0CZ0tAaNItn4xkgOK
UP1mjFXg0K9dwcQJt8x7xnZzHU3vL+YvBlMTIaR1RDgVzn3oA5xroDYzLl0J6XMdbMZmtQ4WWtF/
PM1qOuFgmQOMzdjy9dF/sdxzHuE5fi4mWmx7rOcKcoSausCtJT7iY3s53i7H4XK8SodFcA+cHsC3
OB0XToK/+cyvDozvxLiJ5RCnZ8e5ElcKQesuc/fXBpXYyQ+rJ4aWKGgxlJHEpBGykTpOUmQoSZPe
QV8dW1lUIUS5oM2MzlaEyxDT3Yt84JDsjPRsQ60Mb+4ZTxQl06/t5J+vh39O/pwvOWSGI0JLF/oi
NmiMjPguLvm+WfacWpMSkOU1Im4bG+J3mRamJi4760qmd8d3xesql4M2p2yWTjViByoM6ZPI+u6o
cVaEInHf1QpPxFmK+TKnMSzqmuiJUoejNinVEl4NOp5/AIFUM/ZrDv9R6HtRUiPxLf4siVy7dUm5
mwlZnafcdujZhxJbxW7U/e80YmidDH4v7UxIhgptFPpZah7LeXwGcpp5u3JfjJ7aBhLNeozMK3ad
qggXGoAPqPL7gV4rQc1wTLWk5w7EnyuxidJzjYY5lr8RU6W5O2IjjJFEirCQ3OXjMoWMOk1AhbST
pdis3Q/R56UFi8TBGEGXiAX21BFlJOjTIzIGxjBIs6l2XlXfwCuniDxWRjnksTLKIY/VmJI7PlM7
vZzZmncyn42zPzt74O7IN74iAoGMTp/qburQ3wud5CaSVNTw5ojVXXHrQCGISlJs1pVfCTMWYkA2
FJTlqHNR/tGZhfhaYqMGEB+yyEQhEIXFJtW0YpPqJRe3OZZxsYuzhZ9z7/n3efImdbelxaDW2dJi
TMSOpje8WZJLj5sOLgoOwYVd29wZTew3cppXnK7iQV6BXYPRjCJlP74g8EEPpgG8KGMOSiwEg/cy
YUF2yb+r7zN4LRLNOBU7xzppbLzbB52QyO6gMUvtOARiuGEBFUJLxYIBhEQafBwTPJtHFhwT7Hhl
3CzxZYlnMd5Df6jAuPmDrmJiCC/ofzBHixGyZogQUKiJnszaB5Iyp+xYy0eDzbE72tLhNUO9LZE5
49/urkUd1URWE9nsp8fTx0knFDJysD3do2P5ZOdRvwS3ntzDYOyhSQdzT8nC98Ntnk6vZePDTb7w
9eBUjIBRF4tcXLLnG79/uiqx2nN+Ir8pKi5RA0CxC+Us7MBPvFxSks1EjQg01g4VEzB6fFFiHuIM
+RiMtr2gap/VtFmp2th5ru1O5aV71HsGFTCmv1t4WbCu06x19xi2ujnMcxGiBSJrBmLe7wnLZIKJ
KU0Bd6HtO23PCPNSHGRtr2r7ZtgzwrSr/WLthnnX6d5MzJXpohPuekg0saRGLFUkicqcWt8RGPYA
FbOgRyAiaEEkKOGbFgpRdKLYpmR1f8flsXo9FPlgZwe7O6DsKpUDTo+LcuiVw8J0pvDZWn8jq8JP
dP+XsevEN4Etff5aNru5jhVIzBYvdCbxnhrCocRb50fV/t+/bLweNMautN1UIkf2zdO0eKUZns1w
wN6H/Q+kJFZiEIvMeYSLjwWvlyvP4sp3jB4GMU3VT0Em+bdr0BGcNQUyNvmwhrd4EofV/s9hddPD
aYNvvnVGov98Rt072u5fUPA19+pnJM3GGHMPjlBgCZPOE1FGQdTl92MiAR+gRm0Sur5zxABFgciA
15vdB/4zIvxV5tuXYhjDImGo5s6UEjIuJOSMDa6BHUfkntCwoGcwQeeOKsrwCub0b5TJQJdNLWmb
pG6SAtromjFkSZEhRRnu6g9BVzasgNt920GydQe5tF87iPKKyKs10+rmceZHSSEyH7Ndi8ubjhcG
PEy3T+ydC31IGxxugP4LfcX480b/so2le6zkMa+lvoe/4YWT3GXeIgc7PaKXB+tTlmgfBSf2cAw4
GEeRuhJwBfm2ORimV3Zi98SpzcNK5y9K5DaZwRIyrSPiDu+IV4GCBssiTg4lNQZGHlVkqnJy2BTg
1j0w7kFMnCoScI4OLJJJmRGUUHbEtA46NlJwzg7kcLE4PkxMQ3RxfCAXteey0pIr/ekVStqa1mO2
5BL7l9JtuUf8/I0/Z39irww5OIz0EnbEF41qbNfiGcQDCK2T1sV3k9Ohp5ep+Qs1E6WeBUeQ/RGa
dTK4fF4N3ngyzXnWXAnGohh21iYKMazZE0+j3L/1PHFDriNDAYHVZvV4O9bCmqK1UwjpDsq1aP2q
WBlQEe1AhokE93d3P+2UMe1JZ34kUOrm+PzVt1lEsZLweoUGyrsCedHEORlUF3ItXR6TPb7kc1QA
ULJAZ5N9oP/atFrkHmxyOopVRHGEJrAQulGXoXIb52CC6Ea37+we9F9EgRTuopD2goipo5T7bf7g
/xKN5EBoMGN4Ufqhf59htj6gKcqRcpz2hDeMHlXifVbIFHX7zi9WlRMRQTCTqJfNH73yUTruBXE0
3WPO8Y27iZd4pcX953J+XTOTmhf+FKEXojVyQ8m5JVuWRbRTTo7iU/YvWQeorEY6n+igNqFVeCMv
mbMI8Ux84FwLjmbO91x2yTYjuWwq+XhiAq+oJ2Z2coLUTiTaci2v68u8vE/y71UcRrYN6/riX0Ne
Kq+Cv5FUn4UgmiHYdRS1E7eoEbYBSB82NGCdbOQSkKOQHZ0lE2iCLJSqeRBtTxPmzxDxjNoeSxn7
exGdCgYaIe3CeQklYHk1IcmuGS7/LpN/weF1EzZMAo0pXFBRsIg1vxDNCifjKjLNxeICqNzcQv57
BzREboyPlAJAOvHGFC4oUQCkb/HGlC8kHGu0xcCKhOOzogkdqjJxUOM/RGegmlF5irXPhoE+gX2G
aBsop3Q57+ZhN1FMErIIZXByjotzvLUPzfLQkmOKEoQWLxxV+VBLh/p6aK9fDwievjRbPAaEKmc2
6hOufEN7IbpNEcM/6+iAIJF3ipGqY3pjc4SXMcSVFHVAiQ+Izunt0jF8mogkYLL5+ogwfEPiVA6l
rFc0Xga/rfEknm3s2aT7sregFZq8vvdMFGATwTeeIWGm9ZyfVARvF8nfavK/M5+lE4Bq4TMkOpAm
B6edMbjQ4aCZsS58hhC9N8Mn87jN7UlbkEKaRRX9ty0I+pp1YT5fkpouHFa4l5gPa+tsmY7ldWd+
3EjBW50GCw3gnsrf0zWMRiEmsZLNgHMs31nhkwaGAwx6M0MpNGxgNGPHoG2D9f/b7R0XAlIVRgRQ
GR8wGGAeuBC5gWaFjgTnWgR2M+zzxUJLKWaxDGJZG/qFnimGNVxrt4cLrB3UFRrIHMFSIIB+guZK
PH1BfKKvOf7fOZT+gTHljr97CAzGn3z1P9CzFe8jjQczUghyvMRZnky2a/3UTZgKAvZuAHs3DzCe
hlEwnm58K0n29DeMeDUIfo3dP+j9w6AfmRCHM+IJLkp/7MpjNgAmYRDTSvHAAwnqB7tcHgMqKsig
ILr1/1rHyA+4RGAX+HqI2QFO7GdEY5cV2Sn9YP5SeAyh4EZeFRovLoElmBQohPBjV4MnmpTqgxjE
Io2Z04uV3uaUE1QDRr/flf2uQO1x21moPcxUuwEsTSczvZupThMr8402rfNUiBNiFQcgaj80i3Sl
eoZDR6xr6BnQFigFjZXVCKisRkC6RkNSColhzoNiFK4HvuXblI3J0TZlQ8THPI1fEe5habi9ULYh
0NugrAjeKOpBlAKQoKpmWd9ooeANTlmNlZ4t8S6wZCOdKB8YRnKcUxHVDEdUBxBxSAAA/28DKpvT
idYMrRfyoghrhce6ywnF7HdY7tBTFD6UoXP5UJYkPx2t/sgndLofivPh6fqzksSHg9Qgozj5bnL8
yMnP9JxAfZ17IpHEolfPV492PSRzBvMIKBgwMn2jIb08GcwBqIsCKPhDG0pFKNOo4QUqYiBa34MG
FTrdJRQAjvDnTOuNw5hgeB0skbNKB4W0Np5RdK87sRBE0sm4RCNyAHJDni5v/fCb4QP3Inj0O0W6
h56i9myaP2DtAWhJ4vVDwLfxWrM/jSC0fX5lrGd+8I5uJVt1uiCc7yL8RnzUaBy4qTYdinhnP+fT
jju8UALI6sLEtee2Rt7AHFYd6GymJub5Lr3jo+MCWykXmJUhISp3U9w8g4kiU0C191cUOt9G4Cdi
SHCqOP5/7T1sPNveUzE1fciro3w/zPcDJ22VBqqMhz6a0P/g71x1KXwH0bTwdi+nB+OJiarx9Pn0
168F8YqF7wytBIqJdvSyff2Z9Q9z+aj2Dw7/zelB6Y8IOkr1Xzynw2qc3oInWgqaleuFUha0l4q8
l6pnBZ6gT5xc6EUofGQSGHv0spTeoMKwcnL1N5UNux08oqUIARSJiTMmO/a/OwoLtDkgyuCTcc/X
kuCTnXLxyQDzwqfNvEh+rfmLGi+RywiXPbQ7LGMXf/5hQHLAU8MDNJ1EsLZGbi2wOie6qdFAXx9N
PU6MNrpweDBpIeDgDumWYZ6owwG8Hap49ISEmqXmOXEc6Gi8cQQ7gYEtiMFCFZ+q2ICwWsVEgW/Z
4ZoVG5jsIKCWiQRCJtDx3DuYhxA8QElmMBE5Q1SrUXGPMhwrK2OvX8IHqh/V36Qc41lIOS4g+dZm
lQbiRIEFmUw83qi6gVcsgWUEGok2TWBBHrH9y4n2j3/RfHvylRtjcn85CYRW9k+V4zIfz6RxJryL
XIVuEp/mxKk8UFp0cibfWP99jc5X7jeAKknDkv0FgarpTxLadyiBLhlnjbs1/sxLiGZCxcw5hrZK
kxitll/yDF3zHPj1rzMfcz5PzKH6YiQIjljlcsU7NweSLBBgtInUFsb+vlxH/v068m9uMJBToAi2
lPRaYtQJKRdT7T7Jr/iRUQAw/keAZWIjs1wrUJ6gxJWCB8fKmGg7wonI+EpfpdH4j/9inxlfbUPj
4f1GBeQCAVeehKeSIkMj1EOIzbZEAiAKxi85YRqAsHF159Uvbf0v9zGQks2CeZmFWKL+rE0Gxjve
hnQEQ6groiHWoVooIVx6MFC+vIho8KjVFfwNobhXELIVIXcET06EBngRIRrjRIQswCOcoeav//oA
LbT866MclTULuxq4cOxq2TNgFe7CigEuqjM21t3EoQ9SX8OEImDxVOYmRDAOaCuc3sx81Z4YKI1E
U44d4tSJKSXBKXW7V7JdyS74gfqEzRsJFttj9pF9sGHAJqRiAaDIfsZdV4jOofgp3Oo8/qlZsFPD
pKBmYLA4WyLUYUGFLNjb7MCbrgC21EhZ03/JGpjm3l75J3+eyuwQYo7LBO6BLWXC+64L+iCjYJRv
LKUDaOeCzmCZJQwlvyAGWfdvSFrQ8M0iW2N7toAqE7QyUnrfKAiopuYxbaWkytjThV5ffkZIvnkG
+eGCWaIy9cCHWwor/MTRfBUBXnoX8zjXgOc2j2ueJUXstLGxLmUV9ZQ232cGxRv0YxsNizLwIqbD
1Q92sa0Q5CUzHOZVM7PlVa9MHNRuX2UvbywRNRnjdnwbCOUehSytx1cinrbObWdicL+JWJWbHKg0
PYh70iLMtTjyeaDgE3DZmiyZLj+ZssHtHFRYQjSxaie4c5siEriEuYaEPETC1KFyQheKHzIEerdJ
/lBZocgaTG+bjv8dkAsmoRqSvMOA3Oacuk7H72+3kYQVD1nQmgG09YjF218bxGBPmFobJGLzzPvz
efHmqYxQW6o0adfNHJ3Tje4kkp+D/gh4g+dR5UkeyTN81aiMeBhQ+vL0tAeBZuPe08XXDCYbJDlQ
YethoDKF1n0inFZJq1Fo3S1pD50KxQeNK1qZkHVmiHlRDkrWjm7olvAPCI4Zp4HVPMBLBjHJrYIp
Zb1buBMJIdDwzAAhcU8HnnRtLo4ojR0+cXCZAVUQb+7y3UPYuGkbefSzKGp4+lPXaE9mgmprq1Ao
UpBsUaHciV5+a+UdUqE75JY+RIYDOw0GAogy7pVOdxfilRizrXoELjcre6SRXndi/C/0oqLOpMiU
p5QKk6Vg0yq906F52+4ANoG/X3/uAGb/Q6x/YF9mZ2QNr9Tnwytiip4TgbdVR8bdZ7dB4HN7h/i+
ibcqSKbfBCGN0EB8Hpg8OEaATtsUPxV5EVfRy0TsQ1eSCp4sCCsBYQ4STPqFtXgGRDO7pmAawSc7
JSSJILLRsxTOv51BRdwVi3flw1k8gPe3aaeZFNI7edpJ5q60dva0y+fdaSYFfVfluyvMeC091ynq
eRLebvfownObyLrMlX5vHssT8zm4Z5Pf06Ft/PHkL46X0fXFbYCqnjndp5H+tX/SKkbqWgR0KjcP
qPWbn4Fah9YiP4DkuAxnw6sg4QgMH2qo7XCAUAs/DIIFrDG4ZLCYqBhR3wirEpMWZi8rw3Zpk6kV
Ek7K53FMBgCtmG1HQWoFnAX4Mh85eHg59az4TEfMmFM6T+m4kiLFZ6olUs14UIBMLyAgASiupStf
HQSuwyuPNx5LOH9wHfF4Q+v1KAhY72g0lIvX+ZFQf5F3qwo8x/yofiD14kO/YwIheTCyfiCf4UCB
d+YdcBBnowhS4hhdLhGBemuGGJs78FnuCw6cxU+hu4aHg9pOyGkXkTh0v0SlxbF0fkUbyEI8gsqN
tcXTmH/EIyhH0KHx6OXsiKl3fF9ZV4Dx0Y/RZ1a+gRdCxOb8AtS/AYZOfTpVqYMhmD6gC5DtWsU9
xRaMNEInrz5CrFoV7iww7yx4LpyEYIKs4RXnJQGiRXbNTKAE8kQF5Ve73zPXwOINz4VuBWtBwfLI
QYPjqwQoRhOyYaxF80fGLvpOvYqLih2AXxG6aL/UZxxXNB4FllFZ4yzQ7HFUNJ8nGlR0yhH5QzFP
F06SEiJVEReB8gw5Cycx6RczFn4gdwx9fO6YsxECqz83IAop8CNsUYSnwulqoiHnwScWFDsaRcjK
SHpc5ERbkx5Re6i3ZKkS1Y5BjkkyA++4zqL20eNk4XEHTbY3+jIc+uVoL8dcPmpwiKSDSoivcjCv
B4xMxrC3hj1GJuOyK/RUq9MzbUpmGg1mnKvnnMTCUV5cMT0guQxUaGynwGbQhRBtAlYTIEqjY8wg
kkHnGKI2EN4a5lrItzlvc5wjaq9h2v2VUoHnaxvfjHnU4fI6cdU9CR+WtZOrvU4u6bybLKGAqAj6
8koHoCZ2pZ2FRvDubS+zzRK1RyLmnuOKp8gJOIdvy/6FsZ8kYhrP9N6gfDrBDLfkIhIaZ9u9ocLm
mYfWeEIhZyMOuIQnJHM0Ih409MhOuKyDug7ahBOeMRkgQkaN/FAEBiBjJlO0t/BOL8JKfRkPeCDL
UXggnfvB4TuPJp0RcarkKaKEE/BXUHgQvJqkAwGrufYN1rTAn7CuK/uEZArq5JuH56af04rz+Ax2
26dZVaItIPHY435d9oUDK2uPlq+7+DiEePEIpSswjdE2STwhlC4jMUnsGDyT5yAmiApDxC6iZ0//
n5EDdhvxG9qcXvFZLT7L6H3j0cGDCV+p9RXOyhzDOdLSAcI6wd1LnQtkSfaM79VP7QMhxHld/Ss9
TiWhc3tL6+lJSWfUk1YMxnEjOeaQrbA8IspnhqWmmppaqkDSQapRzimkms4RpJpSIewlYQIlkVPa
x2OP48cdvhc4PpYvIaRj+6wSvf/sd3DL2DO4XutgoSJwlZThMcDSRcKn7uJqIsgRY1M5JWabtIYw
Nk1FCn4lVubUvqT3Oa3penCJWZ9T7aOh6m5sDQkxqtdKKKdGWwg1mYDd+V71guBnqFHDMAVAnxjb
4dcvNaG9kVBvWuFNpoLiEBPChaFPivJmWiLdjPBZ8YoY2VTelvx4XoS4xey/kh+1Nfnxctkzqi1x
6P/AxeO0ews/EIeHkCxODf9qLnxW8GdO6MgnsbRX+DeljSJYLJt6/M73U3iMHArC1WPEPIFOBGak
dYTMOGG2xfwYqY6Y/kAOb8UIGQFSTYMJ+RXIKUB7OdMiJgQzOk7aM+h/L5wqGWqLDHhs0DTdsTfP
tE7JNSciy9gR3Z6ZFHsik2IgmuwZZzr6jnqXiU48wwnmR5vEhpEV4weJeJbZF9nHZBBRdYD9Zuxx
FsvkMcXf/z7XH1izkWWRUl07wq6sXQPsyiSEo3P9Qat982HbK+/fWFM1sGJvPuxu9DNCvpCyBVd/
ABNJHYmqBhl1VOnMpVwy6r5Ld2+8irU8X94Zf0gZH2A0YDy/xsrD1a/hq2aBwqcZyk8qyio5PHGt
sPsAOCKVZQornSYA5io6KDF+8AsCJMtF5tTRdFDRZKLcj1CS8feX7nQNcKHLk0jCVpy0xpZ+Spht
3F91NGiNbzviGtz5g4ERyYS61/QRlmY4ZOOBzKU5UUmqBsQics853TGKfcHmpoEzH+IFDYROJm80
WEKt1ryIl8gRFboZ/FfwVFRXDyS+iVRobHLl6CGzIFiracTC5m7+2OkcZtWYi5Z3bw7b8xTM3+rS
u6Kso6mGKXvco+aV+J4Hyih+Fpcs++QX+xxlGJjpAvMHP86SK5Pj4GdtwMzJ0IS8C0M6/0b+xg+d
//xQ/P8s7PUsfPVf1nqgI+7mgFdwj0CyQ9ZzSzHoC1nH5f38wuDmRN3OyeXq9nBMMTNfgxf7B9kO
fCWcXnwrNmQA+sNvfFlfruTZ0UxvQoYxvCJnj7v8H94JY7iG3E9NCLdQbfERZP/KaJlpKGGn1AIb
qSYfBfMMknYs7HVhH/Iqmelt7n/Geg6jKSDNf6z/ijDmEz1xfYEpcOCjxKnPAOuaBx2DTxrIGF79
63urh+AL0LvNsgcqYfsOdmCDZ+hsnqNSKYu1BY8DMmA4xQSLxfSKpfEv/PqHS6mJlAqByXjg0+GK
8z6Uj8F1PpRXDeeXFA06rJPwypFq1bGhwuO7iViNd55VB63xxjbFLFkIVQw+F6/6ychsejUeGZwC
nGJ9DaN3DoJk4VBEPfcxKwEfHadEB+uPW3xTMQiVD2r5cDIehvLhVj44/cOkH7vFV5na11g7y+OJ
rrjpjTexLNTMI+G64qlo126JJdoJn8m5xyI5Y1JZfASHm4+RBximxfMBwkw97y1rL4GR4mR9g5Qg
QoanO7Gbnke+MVPpFkuiJrSYkhSNOmemwPm4EfpK4uv/o+rMlhvFti36RUQIRPtKD0J2OtP9C5Fp
l0EgJHoEX3/HBleeuhH7OFwn3cgIdrPWnGNSwQDci8Q4ur1BwukOGSKYW9xwPoI4PlBA4o2mBYbw
n32J+1WgQ09Z874HjXMuyRk9hFOPR/yNO9we6WFIDzg8uda0kI0pRpEkD1ELsKjCQEqQZliDDLHE
LVS/bncON0/72hCsFXAz7njuSeq0EaCikWfIn13M00kbUr160CkvtOg8csp/8v4OdH+xkYUOMZXj
1wajBbyF0dhEUJP/P5IQNf/Wvd5ERhp7PmLS2FJVYDlFk7HF8HX2dUgf/CfxXdwbbtMKT3uKXERN
xiHZGwfNONzqw1IfjH18q+Kpj2aGFZopK51N9475QffiE3vftSO4AJvXA/QSzq8KDNoao4xAYiA7
YQ7qh4owhCaR6qRbEr06ytPxCxxunYy12Dlt9AgcuCQpoJDHU0Od6xaQ9qDVgfppqcf0s36JLsXj
z4gC9zXBHkl9N3tC1I6iXYjamWhm2uYucyh8ItBctKqIfbA8emfICNmmCHcglZ7pTVQAL9Q0bYKL
RAOIzgL9hWblvdNRYc+vPlIxqiHS+gU80ioAmgbnlPoABxG286SMvYuQMTbSshgAIAE+mdTfVk06
wfBaRRVG8NFUEighwkBSMELM4RfCF9lZ7KJ+xz5H7DXYurPRgBbMXoOQdoTa29b9dg5R49AXUB1p
SM7mwcwO3RijWUG2DneK2iQyKZxAoAe3A42ndzFZ85An0dRUCUFjsIFRA/W6yIzjTsjKhDvhWiZa
n+QG2c3JTHDffEBhPBqHExak36dPXPp49eFLMTbI78aXQuUE55fWMhZ0jOh0l4EczY+Zgwtdpk5B
mDQK8UZwiuDhAcOjO0x7WWsIfPBP7ITeraszDPwZyblJWvav0zGF2kabb3BDErtvzu7QfZKfjSbn
DOMCPJW954HrgoX2MpzWmgOcCAVxSPzcABQbvUET8NDAAuOBqH8I0PODekrh6JTU8gFJQJPg6MRd
j5gIGRED1jEDbZttlWFBof2MAcwm08F0/quJ6uvDlB3SgSy6WPepbwxtmMwfAqtHZXdhRdsJDj+n
TIEBYfepetwcP7IVsIsjSdRrgIEyVX5w8qZCy6BQAtDjg8ix7QbiHsLOwOAG0h6GV3hrS7BjC6DH
DSpLbIlYX18W7HdvNAup5VbyQcJWhtOYZfQFO4ymhCqCc9Zw4zv0mQIvzGyACg6VPDyjM0bdElNE
cGWNfqf6rNp5ed/RXRnuaakuVBtJPNIPBy5UG+2WSCeAiFOWGbV9rJZxBThaiTslHiBLS/FOQaND
VrIziWQgbSDXTDQs9EsgDaJhIWVBnmNyDOie28f5axwChi4HpkxsEupcAvgMNnyuJLugkE53N1S4
93JztNKjlB4z5GIIAuTjzd0ZaCijgvOtf1FcFM4qZIn6HoWzkt7pqVA4V8j65GPekaCWZCNxG4eU
apDKskC6+OVN+0869NA6Wzp0huSMnFIAAMgfeJHQz0rXkBzAwto6IN2adN+ImIdru5FuJReZ7a4k
jdGleYFLaKJngc4l3HfO4zUXrGsacxvq2qKZ9IJn798MIjqoWwbRJnLFzqnSmLqJWJ8tfqgqAgro
2ZP5aVjfMxmmHKatzYI5vWXBGjeHpp3OY0iVhVIPVkI8jcxS8AnDC1YyUZJU2SDfPOuJrN19FVIB
JTIh1SPq6tQ/YX1s9c+xS/T6qN4zK91zJ1KJ4DbEXsNtOH/wHFrCA9dgn+EUxw3RRstsJz+xqUtO
GVA3Eh1KXnD6aeD3Wideaooi+uMqXjHNabqXou2/+RMpKm3+xGHtslIcqWAkZQI6E9CzoJeOU5DS
4S3mw9a4ABJD/RCzIBkBui1yB84XzPCHpSMmODk1x6o5brGV1vVOYljcy4GB7Ge50ylsnGk5gJ9O
5n2SD0mBNpB6BlUERI5u0dnXym8qX5I8yni65jG0xYO+ZsNwT4Fh3WO7kJ2GjJpddLVERUXton0J
DSk0ykhX7KwGo0P2b3Q+RzV6bzk8V2FLeMnEcc/GtfgGQvWKr5s9PITq1aQ3S+4koej10kY49LRJ
AFRVFCMOfpna+UXxYfPCLXlcNpyg4wFBgSHOqOfyUPx7qDN1YhLsk2Mi6SA7CzMrh4EvlBzkWILg
lgihONtJtH8hrqGELUc9nf2x8EDTdwM/d75rxztFuyvKe2W4n4f7qvxBoYKeUizpR+Q8/CLOkIBf
QWMw8njKRf/ZquOJQ7IRy3VcGHE1x9zm4NyRNpxXqLsuiRYMgeeAs4k531z7Gg0ayxXJ4n807M8n
UOt2iuScJWHvG5boNiilELHryCGxSOPWcYQFXA179JNqiP+eeKHNf4/VjnAhBnIEoA3I7OpovkUk
/ewbpqM45ZUjuABMjP2Ok1TSlo61gBhIyOSZod6smTwNaTznIx66zExMQzQWh2vSXROa+xIuA7sK
6EqAe6gcPtCLEP8D/KCoQJy/zeS7PJzzMGdzk4c7xJ5TOOGWQXBt2rh6M0LfMewBChCvFWegSt4B
Ss9/s5AQNVmXEK44lQCs7+WdrB3V4m4EqEeQgmPSWb8le/Y38mHjSWQ4myXx6AMmLv7wbNEnEK3M
P6LI+gj4UpiHKdCt5VoMducDchacvuQiE1cJzl6U66lUQyVGcsbmmUjP7ESauP0v22lbjbZpYPPX
sRox2M4wgFdug7gLkqQJpCuFYRcw0sIK24X7MjyLByNkMcUuN9HEVklvsClWXn6zBhocz38hCiVV
4ZTQekE5Tqov8eXKBM7VkY4n0AlmoK6DOi5uPIq4jJzeAIwqEwtVUuSkDB55nlEvq6t6meeZkuDC
DivqUrLh7DM1cbq0qaA80GU0cV3sBKmLrO8vFmhzXaBJbR+o8xIxwryHqsoVMichxEgJB3EE/Xkf
QX+mbUwfKf+D0XFrFlOxplm8oBnMXONpCXCNrLIRGiPGCk/lp/IY2mwAyEoBW1+2UdVGtwUHMPs6
Mhcc8/5GxnxTJHSduKxtdkQuPRMT2BzZhQq9dCYdKcuil06XO/TSs3TcVy5WpJOzI03CFFWoxUMw
E9FHOyl+PYqRysgGUTRTcLf5WPDwYt0YfJIRIH6TqKG8ISnaWLdM2qXTh+2BdaZZN83m5ynAjip7
jD2GO3x2a8wCvUico6yMP9YWtd1T0gCnAQ1cPmxN++b4SN6Y/KegmkRm52EvHRrOaBgUFYyMB/wf
FpWQAUrRt/8D4jYxV/trTOeC7YrkXP4IGsuq8kFjhkKDjTgaM1Q+5SSEPgG9WhRHhETQELQwe1wi
dDeoO2gIsvvf+r/kjPDYC3HRwBlzFReVRtIiWd4dENf8lQhC8oabyCNN686j58tDxCGAo4D6SBEU
NQD8zUD7iWv/nB6m02E3kZiCyIdHTPrdro18tEIsYZv9HYs9gyWM/hcrGKZ8ehUEqMDKkUKEittc
wnWhmC20SbwVzILlP+ktwOeyNGILIEQ3/24BjJ8Gj/QsZiI67YN8OJPARlPHBspCC5SwvStIJYAy
yA+geuHCgh4BhSBNRvJSwj0+lw5PzHdHXHCMsTmDRKHDzcl3ZQxwtFEfaWLQqiHwi9SDnzSfeTHE
IuYwr/nxCNA30Irp08hEiUA3PwPfQ8mLs+fg0cffWT87lLKrbICgJnE1IZWsu45tOTq3PknMxGWw
aKM3o736oeR3fB0dkwJFLLUwym0rqnf+zF+Yu5i4tmFSWqEnhTo5c9Gu0QzSKaDQD2JbItMV2nLY
ucj4e0XeMSJaeiTrAMynBeMXBy4GB64Nssu5GIssR+OsF5DXU+/hapnQkgPlh/DKVlxs+Yme4ODL
qRcPAafe3SxOvdo+tvbxXhan3huimCHsKwzAQJPsK3S1DeRa0xXduZLmWhrcB7Gw5wgJQZuj6VE8
hOwoZxUt+tXuDzO5c0ti0hhQDl3p7Dl+dH6FzQ48jITXSWxFZDQ7YPbqL/YWbUXWOa1UrIvh38gY
FbrMYk+du2dGWE/jvKhMCiS0lJg7Yb7irbKHX6fX7DWlTU5IZenCbk8roQM2njOHgxXHq45i/dkD
G4flQWcTUvBmuZXLQa2E2gw2pQvSNuh0aFbceaIxgux2Dko9GHO4smEKn4TN7RSq17Cfwt01nFnz
kXfQ6qkj8ypM/eeH8a6kXHrxYZT1+KDh1t1W83Dh65PwP4syAVRN9pusm3kEEeCC7bOkwYFXqiqE
V+q2dmPwSjFoxNDnwM9UvEPH27EJX4fyAjhgMxi3bKlQ3SreSE2cttxhx7/MQTsHO/I/52CC5q6J
atJAz+OflF0EfgCwJ6mwRWxja4PcmBqFnFR0QOiD0AS5TTauJAG5hUomCk2XqOA5D7GHXljPpaBT
hfO3fFGUkLrvjcob3EpJMCtDfMwWujUoACDpZYHIZQzgoJAJ8QnVYmdD5eJOBpV7pljH/hnkOBoV
wEhIHFfx+sZT1Z+sUEOnShGZLj1tSbLLBHTrUpAs6lemoDNgbcahMOV+SnmJJ3UQ1mZRRicv5UMt
KaI2Z/fyevo6E0ogu6NPgVr8zPdKo4uPmjVa7p8LNhLrGFbcbvqk0hq0s8qTeNh5LBOtIc0zEmBT
Oe6hO3rI6inNwi9V30UYOJHK9zRoz7rIJ9rsSNYDxZIiO5brBh77UFofBzd/phUrE0I1OCBWMoLL
1ywv1OJkeWmW2Nx7hNILwiAMHoK95ONVOnbSMfs0DPztYb8Ly5RnmQcarh5xRRKBeD+uKRVM2kjx
0ItIpF0vUpFuSkwCFi0obW1BWYpoQe3XFpTccADIOjfL7loOlbg+37K3PDTgeuxjHsfU4odFjRXO
tCDrw2k5SBTHqnhgOe4jTPOEL/6UADUAjUUnXK6QbTolKMlvYlzi3eOke7crYdTi2VsoTfHsIb2R
nO5eFEm6gLFHiOtgh9nMhMwZ2iSqZVp5N+nHk188iFZkSy6CMAwCfKPNJ0Z0nqKMHSWoZw73dk3b
cSRNSEjqb7KI1qGJRbgZw7SCBTBuGgwjHFrRykKzxMFrsa2geuyfucgSLPlehJeVzJv/CS/DOYd7
i8kS29hWJZzpy2J/zQ6wBIbolEbUCccz9fKwrcKFnvkZTRsHov0T5MbNc8DExDBrV/5nnzkoZDgG
t6aQnEJdJMRFPmTc0cwLCUqzonOE3ux0GDBt1y9wivhkCx7ZI9XglPsTSBiBr8B+Ch5BVYDflUh5
ZF1hy0YsI3BKO6+FOggwPNlhipCf46al+uMia0PKpbCBkoX4GiCbueds9L9fQAgnu0pjzYyZ3+oX
Flj0uRKt7TckNAOaNjaQfD3NUc35QQAtOxj0NI9UMBG8IebBioA0uSL8gfhfl2qN/ol0dRNOsJr2
pGTTwQ6NO/WSkD7C70M7z9mDGotKmeV60KQ4VWJpwGXoTM9kzOn+rvPVddSV31a4/vxT5iP2VBdP
ZwVB8rk494aCi4NHM5plTv/RrXNJNDtdvRapH5BYk8kecYo7fnIaxjnQucjDtJ2rScLNjTzsBB8W
SCZNFstDG9YXfktVD0Ym0bSCk8IxK9sfUuUw10n53pU0CBPKIIVP8ika5IVGPzFNawbDCdAMCGBO
OQjWyVAhWpL4alZeFp5AM30TM6vp60Qbj+K9QMvN1pX3gpvtTajjuULrHp3NIsrjEdzUG1cUMT/C
cdR/BsNgqgM47Ou6h6b7rIQoVordty1h1wiSFCL+Xo41sCMOQoy6jG9xgusUM1LmWhC2+fg+imhG
7YGiKoIkWCGMi4zxVpxN6vVgwtEH9IbJHCcJcCz/mg0iZpEvoO5omgFfkFkBdUcoUYIBSsTaVpqH
BEpIHPsP5qwNA3rzABrl8D8p3a8gUCigOBkpwMIC3WqwFGD/Mv4pwF7XsRVgqcEaz/lB+22Rxw2U
q3M1VBGUHNAcrJR5kd2ybk7OINdK9ynHs3sTzP9BcXJDjP9i/yHPGoMYG3xW0E53OAvFgHlqEtOk
uVeTSFWXcxSiHkpLuGmQv/6itgSUCZgLRKZxjTblcjKgyXJRuVTo7ITE5ey2bOVeawIZc3H4qU2H
qzZ+wW5hjIaItmHb9oJ6Z6E8SLX1ZHvZD038SJGvtMyeonr7d5LLrq8Wy3vps9fUb/4CPYAcBsm3
h48LG/KTTW28e+WoIUpbQupj1EwDQH4LORCj5CAV6G3IWyovobYI2RDleeIWTSNUX89sisW2ssw4
PQr1zZVPLkGHHZiA9FV7g/xGRpUzsuOx9zUVsRUvxmkLgQleeXjONBH+2jKkfwS6VCipABHhy4Bz
tqHOTHa4NH9uPiESkHdJkJAKYalWWuGqngwEtkj3IhmpeBul2KuReVebfEdUuZY7FsFJOhr13SIf
lVbId65qgnwHacwm32nITahik0qWY+n2k3QN6N9cMPx1QUUiMM1hNFgN7Z8wM8K8iM78wiVi+V7i
Dr8IpxowgUj6wHfxSYvsFeUY9qHuAy8MFYS24pAmyNkNVfcYVzeObaKyqCASboR53qnIyoTkhqeQ
eF18eOWxvoky9dIehpNAgO6E2+P8pw3RDCs/sjuVngnNk9nbd2LoKKgAE7KRJwJRHNy8DCnIOkrW
p8WrWJ/Yzq+jxZ/de30PZRFSNAmgVCAPOwyix+p0XNRkOSf5Qij3YRzjkxJZPcQHIXbP5uiiR+c2
xvklQGEgh6PuFjW36Ib3AgzuHDw+3tNYRLQEIny8G8e7trw3qZ1r96N2X/FsYF9xqAHBiSRMndqP
BCmVPC/n9nJd3V94wCBCCeXvSlLgrL3pfrcTN6JfpK9jWAtOJ0PMe5wHZRYVjKmrB4sjMpYLBkdk
2ljlGh2mP9LC6nEh7EQm62ZjuhBSYJPqW0k0fv2BS48vFa0m3fnY/NW5KOroZaDCNH/Zp4iQenoO
aN/GSmjf2q8qyX8TQEXeD+lT48TWV4xlctUP9WMCyC95ULgxLhZEBPwg7NqpTKhDoM1wDMSEwWSV
c/ldIRYc2AQHu0GI1Zb1gcHPqGbCzChpPmZGRrcIu/a0CCmlFeOs3/VAJD1jDcaoTt6NKZHiTuWc
dC/nnVxhaNPpG4Zm4nWkVbJqgM4ozlA1I7EAiO3073/R0ASaMKoVxzBS83dvECmJYZK+ec5y6cEc
q/iuI83sdtVRfUupIE+2wSalsmBOrlIqHfXMJqUyfW2iI3ztnJQM8Ws8jpGy/4YVZ/uwGLF2Bw0F
0CnYQdPiLDT4PcchMmjpmAF5sjXkSngm7Acr4erDq2LoZ4dHh+wUyu4WccK76PQIgZv/mwn1wtMA
jwEYA92lNiyYuvgm6vNLtBWVwNGVa0pT9sjSBhd+dGY9DGyMbMggt8mSLOGlCnImQtPZE82AjRJM
ITjYw1wkupIw4wwCrZX/puwHX4vkGt599vMGoT/TIbsdEiZYHmmjCAdWvBmHhfQP9iimUlt6ttl6
bdYK9J1UyzYymPa+BNLTBu3buH3b+mCQywotVHBhsO2KoXMimcRH5WNwVer/TEIfI3PIuoaT/7Z/
QDZ8NQO6cVMbUmDAx0ZH+uyMKELlOKdPBRUGrgSQ/u67mmghryzDfAfdVhQrN7AXRwcB9iLDtEWL
5CP6BKpF5NAD38nMi4BNb6P8rrgTbwXcftZ+6npraZKyJz9syt3T47bCk9G7rfAs8gwAE+iIGSzu
k0KH3ZsVsbizxCuKWN8ZNFiRKrPEQ5Kgx7o1WMFHsL5vS/z8yGzxPNB4RTGrOirbE3I6a47+Drvp
zcSbZS6dOXHOZ5zIgtz7k8kFONRNoixJeTnSZ+1Ll+N86dBZQK9Y+QT9cD5YwXv8XxoxrfN3s+FS
HhDEbc2GVCfLUFCqQaR0nUPFEPAptJTVTW8glxEz+jeuO0PCiBzf8GqC6bDerUQlCAWQQ8fjpbgz
BvD4x+qWaLtDfzp0WnyRIuAsvE71ri/uboXLXpyOPVXDk9Bl5Nh79tGuim5pyDkaSRFAlxF1k6N7
BXyEa5y2KDpkFAJScFUD+USbmJ2YP178w0KmAiRakdvB6RVdkFCs0XVcBWOmgUNb+yVs6DARnZqz
2hNwhA35tP88YXF7wyu+uyOLQn4DGsaBfDuTIyPiTC4M5UDwUF2uGSf8IuOxA3AFOO36kv1BR8Qg
iKOj7AJjJiDWBG9j7h+Q1fH3oKiTh7CVgtuEoQSNor97V5jBRnEUZ8duuUJiBffxBXGW+M5C6LO2
ozhqKfnXco9wTGiSBvuZaUTMJLz/iogAATCFrR5FGQf0nhQGJOhoj4U3X3jrO5IXSrIfQF948/VD
f9/kRVj8x4/9fU/YKvX9901xVX3x1SPCb/7tKEdIk7iamzQJdRJKFr4XJQvfy0XkP9HLzQFClyFu
PzR7ekDdgi0RsdvP5l8wJPI9C2A4yh5UImwZ/HKARORVJtstV4EbTX8V58Q6JBVouzuksJ8Rn4qh
qaJUsw2hJ8LnsbgNVglUEOgQBdRBcB2cE28RpaQQ2GbwX64OeqKTC1Mn+48kVm9wc/kVfJMW+3s4
daKDQX4zcgAM6DXwEyvolWBUgusYnK/g0myQypRdUJcu3paiaPFJ73UnMRoRuid24joVujVIkf5f
+UGPPHOgBZ3IomxjYH+X82EnORUPa+EMlJpWZ/vmkcxNHzdTz0nm4sO2pM5K2jp1VlZ2hOcX6mS0
+dkTxsYRayPvp1joSfTY3Xze7CP8SiqRkptTd1y9dnSs6VW3tUsy9BqFWxFH3IghrHaTB4oYWT4l
AzUcr5yawmwdG3eYwvCUhZIaMCgMg99mYCSjETwCOP9EcMPYr7Ib1DXwbP8ZJluIEU4BhpnLQX+U
6bkXDkHdDMTzJ26yNUPz76GhmG36a48zhchEeECTwYqJ98pcxktBFrBwFZWKT7uDIf3kQTuJrgfd
Ro6OBHqOIS+zJmqSnPGLg0GCVE+UEhgkriNVGTA2YTbSgwsuTBJr15xIxOHid77+iD+hF3guMtl/
onRwgV7SL9/nLxxtlCbsqYU1ERtd7Z1DBYV+The0qilDM4gy6faUW0HQeuh/tgxYjimIf6AZYXds
RBw37YDZr2ZCez0IQmskGRKVUxaMckAwuz13yKCd4ZUjqfkLvXaYDQ5NMhEnzeGAQeGbQdmMRA4G
cRzIjFic2RKwauE50UhKXqJ6EX6GLRS8A8BkhHyEIsRimBP6TvkgonG3de2AXMplWFYOi8/1jg57
9Qo+H6oFhMof8jtGaJpaDOH2ocUhqvZcDzJyRWUejWxpf3AMFD38D3GeeReuEkLWJsr2HrtJOLs9
Hgq2kngQCVhfzRQwnji8sSiTIUJE2OCUUlwR/IGvR4opr31l1OkE7LMkpgsPVhuOmjgYBWxWLIKx
oMOth6O8DNU2vHFSY8JZNea6eN3QSWuHFznOoTZHV6DR6NCJR0eNChv4RDYPUqs4v+CrorqUSBI0
JDSv7o1czNmHnkRUHPSkfA2KI0idIw+qKZPwahDDH5z4MSiovItEz2i+OdPVEKPvKLtAugKb6VeL
T0F/zyeVj0UotTEqNNlhyA7mEOtWRPXwakGFiQAqac8U5FViLs9RRdjC0/gAbDM17TE4vZ44LGdu
1kD4cVE8GRqGPleDB/dw4tyLfoDHuhEhqrd1jKjd4buZ3mIKvqZ+8hm96alUColQ5VHh8HH1Jxrv
J9+gI4gvUCDiHbSXqMURaOZXZ3cRvoTpIshotRSOY9izd0Vsi1vv08Q2/4IlAMVkD7VmgHwjmEAL
HTPK2+yThKr7L4MGffH4xlIqStYcXN6edwU1FYEXolKOuhwBKssgGlTr4iAuHUzqRXSWfL5GZeR+
gX8Uz43inixBxNr14XkPJhUtPHBLWi/WM2YtBU4qUUMKZy5xtfSwesQHQxl4JKQQy8sjmy3qnRBa
+xXSCqGVYieEVgBQBM7oPgcKWjv9WqisqxBQEWdidVWalQCktVDGMaBFehO3i0jO49yggHNyiFCx
JiiTkUa1dQ1x7ZFIsDVxGReCyNfBSvZ3MWMl2xYzVjKDjcQ/WkZB2m5Gf3/1ZTBTuPnW2JPTyWcT
pf24lR6jQl35h3SZnk8bQTuqic5uPAm8b0AEC8gj1rKcU4yFMsrP8Jg+TuifnMs+rvdxXsVFFStI
dmXUINHt5EDwpAKS+QClizU5kDMUNGkGLhmScRj4KHDJiDPUXvgo5ouNiqDkrfAQ7tHdorVFX4sh
T6K1ZZgECIqBgaWnQIjlu/ZNgEXchiSsNPgtroLQyXI8E1MSUJ+Ge6WT48K0/BNA0yIh1I0mrJwS
SFcZ+TFo+31IKwSJ8U32gV8ZVGodaKgCbkcfGL/sGj2HL4FakoMf5dnZ/2CHxl3qTELijzYnpAOz
aeGnOmhPeNDod0A86jP31rgLk+ro1kg2kUv9OtDRIO6NTLYWo8AMoCjK22hvgH2MuzLeY0IcnHMk
/VJyB7QkJv4rGwQYIszTOpY4IE5huoQZTF28VgYJZGEBKm2BEmIvXThw1oDMe3LUrxPF5txjlCZ5
Ju4eNZvpdjd3WMcE5RWYJmk/RP1c3OINPstiyzlyU/+8QxHtq5k/sBfA1/ezQa0KCoNeqSIy20WA
xCvs6MGuU7+/X964MoClhOAbSjdPGuzSBi/zZG8S+GuOedG+7A5kqvHbzu7tHo/F6oOg5cMOk60m
evxtx8zOTjfYH5cdAmK7AhSD25PmAMIx1e9fFwLIgOLzaid3z+dIGMn//NLqo1Uf0cHP1CG87K7j
9GiIIaG8IAGbqiinoq+CBkXu5nQTsqPRHCntsN3llbCjZb+5SeHZ1LLfnGIZBBpyfXv/yGZ4arkf
xYaU19mscvn0yaCnQkXKiMYubmhIcaTFk1Iko5LkuXsmDdvh7QPMMFViQK7aIhpr6oxfIBsy8VwF
kxzUA9m5QW4RkYxTn/SJAD245gNoQPFoffQJX1xVrvRrmlwLTyKbdsOd1pFTvOVvQ65I4wxEIUJ8
DuvYFtJYIyxXiUd3A5jK1LUCIhhwN6reGS02uWocE5BmQzhkMVoTGDvNHzRfR9MW82HSfGMmAiyw
Zl/R/BwMxYJ2zT9TQFlES4ChwLuDBoWmjZUITRvgvIzeHjmVnn7kzbuyZ6A1PntkV9Kxq6nlgBhn
9+vzRskS68Y3sOICToRTVtIqyUAUI1fHNzJBeKNxahR3IHZxIlXgOjEg/Y0PYne49iBpQyqDn1/F
oAe5gdJGPdFEOtNu5+T/cYDwNh6e5UG4exSmF+iJwjjrQ/pskPOi+jMDQ7bPyWXvzF2idElJ85AU
2a/bHiS8XTh0LtunRTlc6kSRDryH32ueAEpfbDb9fGSyPDtMvyY28ZUqDVsaNJwCJJ0TGXLztSHL
6WFaM0utzxa9xYTixS9N8UfQTt16qUjxcQkM/T/0djv25HsxOMBVVNEO04P5xNPDINgPhhqnTgiP
JaoxD2qp/r572OwsTDwmsYy6y1uBRcqEbqCxpwJ/xhmKOcgk5RFObBuZNeI7R6WUjbBbhHaa+JNt
skU33tqNrabq7XgYkZrASlQ9AbhFSsDW9Ow3gi5mM9OREoaicbm/1Pd1jbTxLk3vyuaupV8aX3eR
TOnuHA+7CEAYigoctHfYDIwp4LTNMZaZQiF0CaaCBRKb/jEprHiV+j0Q5WDeeRLKRqTL7EjP4q+k
NUzipcgcncWYaKKQaJpwUsW4xINZRP2r/At710V2Vd0dCdL5ElGYHwDmMoRm1Jq2sUSSnJhSoi/H
Ij1q8112t3BQ3gVkuRYmCVf2HGs4c5iE3N0Dh9zyK33CpMNvgiWsPKzOJc7EZRXUfZDzHQWrOt90
ZrONO1GOp8uhIUGQRa6D0tdR5f0+gnMKJ/vzcOnA+caveRrjbSsU8UrS5XimKEox/ji0Nofhs0Em
kPD0nNgu+niC/AYqwQXVgj04yyc3B3kIXKJJd8+Zt90I3BFX7bCGumIXoxaxGYikBooKsGPtvjQd
bnJmjdMzj6mr3jxwemfreGW1maOWjawck+Z6mw66duDGqJDHGe6rzp6ZbNgzka+00dNYwbm9/Og4
XSGNh0Yrg/+gFYsS2wEoxpx0zy3I6MjwYC7k4+xR3oDat7mPON+rEKRA+p9FHYFCAIP5njeIjxUz
PX9R5jF9QgC8It5dCYDckXVCF1T1NGI/JO/6zFdyxcaWBHeO5WQacRj+noD5FiJor/y9ldvsjjd4
ode7DDJzFhwukGGpNxCEy1RFegh/msZG7wwg1kX7QdGYMN4oJTvXQpbq7KEqUik8keXjyCw9pnNR
klN2vJlBaZDsSvAdQdDxpY+tNM6l+Prc447gXSNoknb9Qtb14cJZBH4B3jH+RFI56A04tw+lCvq9
UxeJ2YnU3Js/vvVSwN1fn74NkcASb3qIG1IJcPbkEfcZF4w7+oYXbL1awBL5o1lymGz1pyz3SaHt
CUfAOjjbYLhIZPk3yJZHZk/BntZjEY7gKMpwz0GHnsoi+EEqrSFuP54Yl/3H351HuRM7jxEhhBUQ
82oQFYvU7WMqwmwJ+1ces10RghXPDUEWr6hsokpsnO7rTP2yT6o+KX+P2DeP4v01HaZZ7qtzc2S+
uc/Q7KMZLaKU6ah46b54y/pXg1sX77rIlorN9+1GFm/OO7HFOl/IpeYGpsHH9kLyJYoT3IisxwId
4Y+vIrV4xwaeJwvaM72l2dHfM+aASVy30SfU93lv63ccGLZNH6eMhRn/jfJRSdIfZZ4XpiYKZcO6
x0v3BKcEFNTZtQCZVGfxdvBs6e83piZcqbwNmbjJ204M/oT0uMvhIYob88ZUu0QtZgczGpkOG6d5
TnPHwL78elyAhCX8l8YpnjVW81l+pXX4rElGfeSPNLufPNuNt/8FmfL0xUR+tSVg3C1UZ9+6+Yrq
L2jhcKn04lGsuKJmwGaECXfE6unoDwMUZYrudPp4OZj/o96M2F3WuFdwQnGepPMUFo/WI6R5DIub
Z3FYSfPpb+qILcwcLqFHwbGWBBnTcvEGdyByZB/Bo6Mxd7C3Yy+WM1kfL7vjwKzK+vNbwx6E1p43
n63vM/1aqvK0bCnJ07WlGE/XFk0OvSBK8oyS0PSEblBvOvTXj00qftBah6CH11CFBtUfXkg3YUoQ
uGa6h4CaGRz7m0Rmx2TdJdI76Ge+hMoAX0JlgNO2+JK1x7gFvO4QUrLPoeXIIRVmNO3PmbYGsw7V
BM2nFYsaCHf0WqenDkCH1MBfjk1irZL8LZRQJbmScs3LpCYC5PmLwz8+B/rBKI+4GBilGCBHaGqc
4IpwEZlGqIhEWkBwCPohrhs/n4IFFqqbfsBXR+2CZlcf8y8Ksy0NFyk+Xw9AljmFrY67unHItD8L
GLFNhBH66K4T+mj6DVQX0UdTXZzJGSKsI7W3ICCOqifc7kin02C/+stPb7cFoRUv9N762rpiI6Qy
4uNOHM8ImxIcE8Z4EUO2HMbGMaH9z774jc4YNTmVskiEgHgAFJ3am8GMGBCc7GKsSSATABS8GpZL
fjOYPKJ9dkjFOPV5qrv7AQxv95mevN0nnW3pmc7OuJrqkKBK3R1JVrBr1E84MihyV0HvhrcBbjcA
nkIbw3bvjWogWBL6lIiJNYhi0FcitK2A9EgkBNtnsOfgvFKIQETzcypwabuMrbTYgIP6Fx+CHpuB
socx36PhVR8b7ZuEaCZqhHoGOlw2egC/qsLL/wgumBZLCt5BdjjYAjeDH+356YeGCZDlmJp441tP
J6RrNrl/INeTAZCuPb31SqiBe7/4+Qv8D5lAEDWW/skA0h75McRWbuhIFLCCAiLbWGK6QKWprodX
xBGDTXVT3mF9sll9XcTCoGGoJOLUkPsnKlNNKQKo6dPypdo7R9O9CGU2LXAIbDMDlfQrUQTrXtGo
8Gwi0B9e8bytCb1b2ZF6IGNm8QU2AhPk1b5wt/HsJdz3VNzA56Rp3HsgtuFrU5hsaeATGT+Lf5GO
fDEKCAb3PKhxurtNUvyG4N5DUgwhkZgRhcP3jeUDmYS0Zlg+chnzMFWrOI9njoeDp4CfB7Ub6e2t
CJHXTx/MJOPqM5KW9VFLf1BqBAdfJkKD79Mnn4S4l4ohBU76zzy6NPIQUgp4GdrAif0mmgJa1SeC
isPhtXimxghRBZYlhgVwllzXMkGKSFz5TSBetsYmQgq9DyYzaL+0B/AuVaL/SldjzC138B5QtaXh
mfMsw5+F/WCjMFku+BK9PS5Vp4VvbvOT0JMgAkIu8vKD/rlchPw2HEg0z+HSUNTlEw8fXxG+MFOa
9bFMj1RTmSkNjA0fdE57trK5xxDXxHA95WNKj9iVmAULuEYcIa27S33njd4+3lGszT39gw+XxSHk
Bbkt5YzfaDAg7zOLGussyiwJMmWbIpkfwQZv5ch09tvO1zT/BvQxwNOrS7F1PaRSfMoO1IOksygJ
wXevflhfvcn07VJhyzi8LAhlqD0vD1RO6bFaUP9W2GnDTcPfcXZemEuh0zD1t8ILsnVmTdnlr0Oy
s6l2+OsQ7vDaGczRy5fSPNJSKaXjjbQNTAz13Yibgf46eBkqNYgwQCe4aC0NCd6jtyzfQ+k96Uv6
Atqk4vgjB633+8ynYMWoBOHL3qOZYtvv3DiP7BzrefxJV7SnUcamY0UbozFkLEcFGoFtPc+/+EdG
PouW6X81iFvHFJUAyONtgDxGJbBovHDmBaHdRhowNeAfvhPJavTFjXclwGgryTX2ziYnescIVZqW
ES1VOYf36fAtNaJPjBBZkkoHIVou2XWz2t+3mK6K+1S9/8JfVtJJkrxZ42hOLAu7Y0/l3H7xoBfa
OtYXD6I96JsrI4P/H9/2Mf2ny01cOGTjmNj4egYONrUXQ+9Z8Lw8s7HaxtaZdiKe7SjroxMDPCUW
t98UP5cq1mQh1Ex7oWtHqEmwE6pQqDrqfFCyg54dcrCWPMG2CecKbXrmE2aFdhzhOKx8B+V4sxcC
1nPjK5Pg/ODxFdJxnknXfDF0B440V/T2j9lS5mVuCHU1pHiqzcEvZN3AdSbgOjBLAALwFRYKKrt4
4DLpqaum7hc1INQFNhezf0ITC8hlA+2r14hBPHVD5CldNKLCeDfez/aFGInUw3vAjJlyWJTEI3ri
yWDrKZF4KZR6DNovDSulIgJMIXj6uHxy0g9i4JcS12iFX7Z6BCUY3AhqyJuQQhZ7IYXEuLZh8vCu
IYUUxrXVXztM3qNCkF6d4DXLl/95zU6lu5wfCG/bomOtS4QXTNuHN9tfDnCrj3V1PIHMtU+wOrL/
mcaM/bdpDN8YMXEY6jCNdfBfaKKZJE8TVE/mWiztIzzCRApXqCJvNsGwbKwRVaKcZHG9rixUKI24
ZVBK4h0psaXQ6H47vyBTFfohyog00S/C8b7154DeYSBjwL3bkhYJW5SecDFS6VcxVQYo1ZB6IR6Z
cTnhA+NcsmYlsoagG0EvAfAHpRpWd0O4v6h5smlbR6NwEENqKcagsNGk7wi56P/YurPltrEtSMNP
xAgSnG9BApwl2SpLlm4Ytmxxnmc+fX8bcLlOd3TEPgqfKpUsktjTWpl/tnNhxJYe4sed+SjeVFr3
l4qINbcLxxtBFMWQSHGvxbO3xdv92j4cAuc8T4vHObcURJQRmT4in+z5YmCyl7+pFG5bm70mW9z6
li0GOf48XwnokEHQrQTUyEZt277/do+oOXIO59fRbD0imtBo2Z0fNucHxW1SSL7M42JQIU1eKAgH
TpMkKjvvz7vzx214bAxvvIWrURe6Zyzcb/1Vz6X9rO88B3TTMpHrAqeWpWcJ0Fp2vkRrQTL9C1Dw
tX+9ChIi+ItXJcfSweIw0HcZV4nxYDqSLw2CCm2XRtQtnLobaOtCkBbRUZSKqUL3mZ2inJyzq+Ua
ZGzVidRfGp3Rtk3W3bsR0dgPP90Rd9nNZHpLlf3KhbS26hRIEN08G5azuDgkvXLCXJBLt1u7pxsW
U5YvpgszD1WOpG+N/rFbDm/DH0PHEv1Jg33YbmGXyFuUupTuGIY9EAaBe5DWvxY7ZNjuNCEJaAxq
nMp3qc1de+HeRrF9yDeN2p4FtxQKC37BJF8o8+3CQmnJcyQOfpl1WPWoxPzCRDOl7HdebePLP3WL
5FVOV/v6cOnl4LIJNUU2qPTLCUmktrwzcanbOHZrGGku9XVF1M7kKmwhBPfNm+ZvMMlsr8mmnETz
sNRNd6nYPkiz7fvz/supGJw/By13FIDFn/aI9pz2yC360x7RnttQQ7zufxPR5o0iK5xekS7RvsL/
oWDaw8aDu2iu+w7ijrClrzR+xmEdJigoqaGBfn84U9b+/uv0XmaLHl2XdU+3sxI338OBSX2nkqJj
E38Epfv48Hji92KO9BMWI+L1cSA4O53X/ik/FMJfXCt42R3nbDDNoGil0MjO7DrlhUmIzaUpvJzC
wKJs1AMOQ4e2PmIovchHRZ5QVtNxvUgWCjoy6l7nTMOxs6aYXAiBLkuw7qrucLuY5iyG+UMB9/+P
xHBcCirDidZfNiofrlT/Pw01eRUPFw31fRmv3oun9qx/+r0jway26+M2LSac8KJK3N/e2cX9c1Hu
tnYhmZI+XD3G+hBxZT4QUVhqUTo0pH9u+41z7+tMqHdXqHVo1T0W50+14+O58hhcAgNnp/eyvl3n
8LsgqjxKj80wpJ9vteCa3p7/N6K6Nu+QuDdoJV7na9f4IZ4x2/H+NlwL8BRNwsiwQSHo+xZShrLv
Lf1fKnjeQZ9gdRUfhL1sg/3SxciYdXDmtt0Gbwql6aUbiQSvdPEkzxJDFy03RJcaHcMshmBxSSQR
BKWHUFhBKTydmq8kqP1pe65lbakL33D/qd7blnx6O7URDRbvXpjs7bmqnx/n0Qj4/cXU39K9escm
YYiohjWQ3cVDaFQypkGONQhU4HaZEjq7153gorzjXBOSKDg8qKTK/2gD6OPo5ugBaDmpm+dGI/ym
g2t46DqFltNNATosYZU5qWN78ZJH4ykpaugYtWroyqmOQWurjl1PLftVvQddUUQiY/k59jcZvQK6
Yl/o38IdZ8BZUSr0G9EfZwVJm4KNiu2V5a61n4jPCqYqCTcibxfA75XQ4DV1NXjzeWvqzp67hH7H
wXYx2NdaC+3au0fvsTulMCWu2SWTbCw9da60kL6Swrf6t2E03W/HClnWydisD4i9Bxo5QKY67Vur
tB4uWFBJ5LBoutuLPIcO5dvkRBdEWqXvZajS5oXavEpbe4++7IVziUwLSCo8KkM5T2/OUCBWq/VV
A04HSh2WxLrMuOoPUkSZJrFqgGoylbU+3FTk3zGorDfrZMkCxDcJIY5h+eNI5pm1m7b3PyYUvSYO
lNyEspjInvxjQmkeA268gAvb3f+qXdslFpMMOR41W1OJRfJ3s+blDJp0Gq/Y1I69apMvPv5ZAFD4
GjFpW8ValRck+3KgGS8vgkY612JaQkSTU1PvHGbd27W7r9o7glh7MuuPp/3jrl84mAVy5R3MrtyA
Efx5cmsk+yhMDZzyZwaX2u91++b/zdN1G0uqV6nx6YRxhrGpkdXQyCWHa7KnJZynq11avqRzq1+y
f4QdjlfLzmKpJdjZ3DvjaZiM2+fTaHH1c3ibhvv7cOwkUGstH1FCThIY66Irzw9rGUaT4eOtGX5o
9RJ+6HKsvt2ZEuRzldc6tSlTYZjWjUt334hnFjpmi/SwDbF9JqixYDKLKbj5HzP6wLaS0QdkdVYk
XfRQB5plDvgQIO8AWXjYtGimzgO0gXxNitAgs9WG7YZpXI6CpYYRytevlV1cWbSN5k9ocqCJcjD+
VPh7dF0AUDrI0CqkrVJcjpK0xoJ27Um+29Ju9Ivkpc8791aJDTFsPaz++Zi8e0LGFv5JmjPpNSQ9
JGxKTftDfG3rlW/idPcyfUKXURxpUpXG+lfqrYeCm35aX7rZJ80lxQTqSNLkpN8MZmXBtH1/lb8k
Um9r9s7N3qrUm7LiLfyha4yX3fO40zx3GhD69XRfJDpP54t0glvaqnzTPJ8y89PdPEffoGAMKJj/
5cCMMwjMstg2vPpLNrYC2Vu+IMEYTSdCArtd4MGUXut3ZtFWGLXWXmJpNDhEg3shMLq54veFQfUw
EIlY3WCSxqc8FTHDNJc2fXkRXPFscKzXS1l/SiTkIai602C9ZrpG4/qaHwdyPR0lnRNBnqjssH7O
4pSd15lwKKyNw3e7s3rT3kOr+SCgSfOwEoaigki9xu1h/TJ+5ocZ3x5Wm0dFncajY5rqkJEHsNmv
m+w3cF/DY/f3DLXCVCHLcFkjvZyCC8jOodmZBpe4c8t4KGYBQAE9Yf46/QmeYDQpmtUNM3gCXV/5
vTxqfruRj2oyoRFn4fNKQaBasf9DZbdQWNWmhoV5qT3z1qNK09sZ9yyvRJ1IoWX6g0hcKcLWA29z
DymEVNuF+x+/DBtC4ct+70yEfAH8SyinyE0oV0FClD1PGDyHaGif5LhrVpyE5wyQh8nYeFTr7by+
RtwOt6UQVF51ltQA9AGZIYx1aLz/QxymLXd8vbIKxQkncyF5Uw1BnFLEBp1SxF64oCPSaIdVNUrT
XTUpufSThDc76D1DMLbK90Y8VEPMeR0KWi5balDuW5Rv21v8uv1UlVe5zlXyyjGq8sUPNT6+AOXo
MsDEMYQF3nKXK2G/fS8+nTpJ5/ZYl8Qc8N1AFfDdwxPe9kxgbnvolpeTgaYZGd0jA9JxnJIS96C6
WXKLGonEC+tg4ZUPQ1eaafiWqZPcJUuv8iK32Yv0KraH8CLBd5YPJT6ntlOa4brnrjd7Og39yaum
iHfxM5jecscbRbzhspcr4h8emN8WxDDCyg7/iePp43dPu188cNNiIJDN4Q/I4TMksWP9gnaEzikz
365RJSett/OyfzVVxWKr7RZVE7qK7aVi0IUptrtZ5sndVRLfTUjuLtfSSTEEA7pA5DUmF0tjWo/7
D2DhfSUnJfYJBmOmPtsDUU7aak00BtJjVGddBrzHCh+/r9+urv1ZyH1z2ueHb166FlX5QJd0y/a6
S05Zyr3ihbLS+hLKSqLtKL2C2KuRTEXkRWG4PRae3BjrcL7imfiJg9AvN7nzuSsqPWc2937Rpsfx
x/0bDMHum/4L4z/0byPkNOf5obdSsvySO2CUqgwOGL8J4VkocDkROjVmv4mzjN9kZrVD5Gh/VjDE
qj1CuHlffSuq9895OvlrTTRJX1nzLpYKOGeE2DLZjxCY9lne5PxKfNXCWri1yUjb9rJtO/pd/DbR
yKQ13dptFonQ2op95N/UENSyezO9NtNzM+UvPe47FyBBJKN9x4l0JxLWa6VcVgNqDGeNwPMJKSEZ
z6c5HqxLrebXr9tKb1np3RVezr0if46QO639Vi4QtoitOrV6Uqkn11JyDbR+R21nboQr/05oD7Hz
vJFClCz0u9C+Nt3NhcIwS9cpBHzPpkIa6ibUmd1YmxjJQkiE8R/gwymSYlr0RimVWWB5X52ZUGIe
5/EsJFcQehuSqAwdBde8wov10mIJMHNVQ9+2nvYTve3M3VV2LQ9UH9Y7NOHPwjUgxhXErZEyOY3G
s4WNrLXwfkmHr8xChK6+Wr5UwPhZLV9GblddRbGajaaAaW3ZMkxrxq7x45jsLltJKsdgmeeXn1Cx
hvzRdS3eF4Ntxqi5tJNYRh0TquSTf+QlsrICELoDcgpFMkGz5qPenBCAfXsMozoP/kDLruMglYBS
Ph01OJE5cfzUpSgewgqjmXBwB5mKGhztpsC48XL7dOHSuT8gfGHk7Md/0OVRqtCNkhOJAXLUHb0t
HwgO22+Lf/KiOI3u7J6epVoTfDtX9JQU9vfkUk3OUDr+oNORjcksFF5n4ojKbfUELTZDf01OwM3v
+j9RAX/n/zab/wXTehFmv6lvARj/lNXwrqLcPIUovT8V5WLwmxly9CaFttlm9vtqthlh9u/+6DzN
fhOu4JpG7djeCW3bEYz0VEl5DyccHr3LpndC2HDdu/SOlyCx3CpwXEIIugoTo864HlfWvVBVooeE
3w/5l0I/zXnj6C55DtyJX5Fi4riNZbFsvYGjIF/T0CJfB4eesrarMn7HA29pYftQLo2qKHuz0aES
0PDzxqD0I1ql4PCQlAXU7lUrirFF8A1OMDFX/jww6nS7S9e0GsuO8vAzJGjJec/aV+uctl3l3em1
ezCBiVzb5csoqgXIQWnx0Dg9VE4PCAbUvz73NAJfBjWyLvwmbt6RsmGew1a35pBlk/5l2/fSyWpz
nOyiEjjrIOvC30HWlScwyVpwlL3DtK2iwOt74jBuBZdisbct9iqNPzDOKzlUxtEH48Rb0ivFW8ph
nKsjzjfkN/SbZFysg0LUKZJnMuPyaPmnM76TbJRfaunmlzqU8hlQSx40IWXCA7TNdg8WLruHfoSn
50Ze2VC5FbJzb6Q5iuCcxXBtWEc3GPWtr7NODwQB+ADq1OU/oE5Zkn5GtA9KC+FOmO4FG7g/ZV4R
64TV4vZL8kkTPBP9chK0/AtauvijtEun4FsqgbveLhPJh2OPlodmG29rgWC32ptce9LdcN+ku0W3
vmw7BQFGw2A1CZnfiipzFff0KrwbD3ErmTWEuiirzDzc2ZDosh5L14EfClEo87u5HkZ0DOmCUlBq
0svjkC74b8SbgpSa9PJVUfmnri54AjiTQIq6pCZ7X0u6kS4s5YzMVevze+kcyJuvHf+f51oL93JN
rZWtY8wI4FhTfJ42X6Pnp6dCOeSneDfmn193Zd+sURnChi6Zg2H+yc1upU3z01FwMnywSmpQqqfl
GCN9BMP66ejJne1EpLrJKSitIeFCDy5L/c+baCNJGKE8zhXJyC3PwTpX5HcJTTxts6x5+reNt121
W4zBvVLfhKFtDO72vFKmiWo4fDt5G0EDQZmVYUuvnOkPZZGZRKinYbQIAc7nOuhkCHA+TAKsdLsK
sNI7ueyyd2h274Lry8AkeSCCmIY99WGB4ijENAhEUNEU0qCiefk3pEEUQm0f0hDs8MDaWRWTwtvI
IwqIvPkRFULO6f9OzRvRjgFi+ajGLQ54euluNuxeIV38amOsdo7g9fZGICu2qx1HMsxD+4ttkI6l
0+1fekt9Pto0YLrW+NhrNLuyRM9feB2dHO6Mssl0k+xmCrHtaqPNa4V6cPp1fdhOYnXa/IWds/yJ
VVaq/fvClmWmt07+whxgsIzmuPvx3yaU3lPOsl5v0885S943C8xx8bCo6Y8TpOlS95anNtW+49Tq
9DA7PZRBeSgRyP6zrPhp5eGM3Yey9hMrKM9MKL0xKJbecKdrxSBVryB9o4lko/oPMSwe/DbeYafE
FfbHmLSdrgcYv1lmRg0eQqP4fnxbfxBpF89BaLmIf02l0QHktGC6DYpaBTWltL/VNMrpUFBrxgc/
16pXZPCVIZ/evqiq5bW1yQum/Y7sBrXh2PmiwpVLdpGDYINumWQ3kIM2IQ2X1LUwVZKPy7Xkck1e
Brd6qhKl2cDgh2ZPsLtuyi0hVenedz0qRXI2avpyLajpKVlp98gY19/puQkyORQN4kI+xdykGARf
H/sLuHd8/qDVItQyllQ7ycumK15iT5DBofXKjkl6evs6R5cnTVm6Cwp0TopBR9o+h1t9Svt5LKQn
c5XSihxDR6d1doXB/bgM6vCh82FpPtwch4fj8CRdxCF1OtqXh4L13KQ2D/SHwvk4MXuThxVnj+Dd
ffqdTp1PgTWlntAVHtvVjKfk/a0ly+/Nrl+OgrnOT1Fo051GImHKTtKpN7ldex9ZfMieS4kGiV5Y
QD9d2GCyLfgg74vdk34mM5nOK+3FzxpA9Sr+C27ylBDFT14lJOTc99zJQGK8SwbKO5dA4a+IJFLs
atVBeZg82tF7E8rg/WSh+yg2n/bW/fbi08dNHktU7UOvWamqMTmeN2hDzbHor+LBIsuu9mni6u8/
SHRJlY/WOp9GueWaoprQLmdIft5SI/+wbpJ+W1uFhUxdR1RveDf9lZV3mPPFpx9x6berfj/t7+B3
vZ7iyTiZfZLuD7yK1aD8j0qwB9dQBs5dppwH2+/l5/G3GnpknV3JUTBUNsnBzYwwj+aSZH4t6m/F
hxWF/sNi+rjpFt+1SlfdNrL6VxakvybdE3ACDtO/gCqP4J7/1c8V/aqRPeu9aKIOmi5/QieLqUds
OabE7q5rXZq+hpb3t78WYr/QHMoyy5zIBLfUpuXtqJFJles3R9PR5UubEYqVl0bPyHIFxj98RpSr
UgDogdsmkCfIZ6t5l//TML8VpnbpVTcHuuEYxM6Em9G8O+/dxonKNy0vZ8f9mVa+Jl+gMvC1qi+9
k8ccHn66yXOpPRiY/p5BE2K2hxsIc4KulJrWZ34N7o6O/lCYTKKugwMXsvLWFVg9Hg+jd0bkqNbe
fr/uhEj31pmhYjnub9YD9XfJsXd6LceN4LMOQkMH3t9T9FgSKOF8n4VuPskr74vq4H5C2g0tSJJt
r+Joc693l3RF09b1+youm9S5uvx86l6+5M9A/gDkrg7PQF7d9tHnMmQPwDXznNhr5PROkplqtno1
Tae6Ft6pVY2mKhgaUv4TDekRWXTUWX1aZjyv/B9exWkVntb7B410xHkxDhaMdTaOQXy51ZC6pcau
mpZuwYRBkUwAuj7Hd29ke3NvMRAw7hzC0IE2nPB0oJn0HfIMDv3bM978cxNVmIcqg4EdGFYyEliZ
EqUWRrPWigphXAkFkPq2f0ZJ/nY2GpzOp9B6yB1mug8VkQqCsbWgIHl+r9FX4tur0HRXfoiK/Mqv
uWzIe2EuW1WTdWkEBHbajy77UZO8F/p11so58063jrYa7CEiiglOrM1L+UXD134aV/DAzsH9zPos
TW0z7eympM5pLdPm1FTKJ+mmFoQ5+01iF1bRt6GRv3vIdVCXroWdRq3j+D/dgCiFPKpaI8AMjfu1
vf0anTsl/2aq4+56FkftlT7kuLO7BGxY895hxUOoOU57d0fSWb+yAzfrzxr98dFpZ7ibDK8waSj5
WvSji096NULtUQWMUBtgw4tBEyq1I0L4e7zfH2/jx/o90J2XiO8H0uHH5vjhVnzY7h4Wk4fFYYSz
X1wOt8d096tw1x6OhuUfak2zU8Itd8ugI4KHriK+3t2XzJpdYC5Wr0LPlRaDrXu5JLfChQusx51M
qMuouBqdLyOnCj0j/KT7Tazpn9gh4U6Tel8axtpH1566+5xHxerofB7tz6PadXisD6s2d/Q3fxNX
bKD7caTMjnHAjtwqj+PZo/MHesLt+DCpjhqL0UY+x3p4w9ap9i2Rs9daMpDu1Gk028iCRsXZehPg
gnN/I1gxJTX4LTjQuWWNXH4vx4NdXRaO84Ytex+zdsw+eRa2383EPPdkemoNHFNKl37kgNOrhk6e
SJc81cXZY/vRfrEj+YnWuNsXeYnNZP1hmbVG1PTRs0gdymidqg0pUrSVINBnyjisBxWa/7swG/iT
tF5IZ6xQggEzZ9b61NkOR5P25pwaHuzpLq6HlBJtNDCAq9ZupT27tyeQtKix8PzQjfMWOcI8jLXm
Jokq7fhrI2weDYG9yVz+XesyHhSRS1yl8ZXT+i+oB0cyY/ET78GAfPj7TkE+TF5vX0O0Dm1ivXNM
6yD1uoVYBS1HvfvblRGvGn6I97io0kW7ugn7EKIE50A5LPolB1jsl6nMLqtz2G1t5/VdN5KGuuoM
fBPmQ/mf6+P9l4+Bf0SiMUjFMplAm+6TCQf6ODmNaU7Tg3Q7FNRbOq6kbFycCtwY90rCWnFNFyu8
hGDEoO0/SDaYtu+7UVQcVYqjKXhiabQujIqIVtMktw5MJE40dbW6JV636E8C8vYcEpCNktXP++r3
Dh7Gxuc7m+M8M5/d2M7u6IXx+RwGe+P1e4M7ZkpXF08epADVot5mFaKF2Db2u96cwfLYsjvU3j1S
Fvfwv7xxyaPTeqnuejMHx0W/ypczRvkDs2rt95xK8Sl5cbBjP7hofsx7F853k50eu97+gR5E3zZ7
g1PZSgFx08uGGZwPIhAFY19zEQhiIx3I+QvQPmf1rlu/dm/bHuPvftbfNfqm8uI0WJcHAcEolmv1
ZyqfVqH+oNlF+1cNAMburao1FsiiRg4XPdyFwcSVbA2OGqnENYFbO8UMSVwbfPJqR+oablApGF25
FAd7yp9Lq/lr89Nj27i1VejdCMrdWbl7CQH2ZildaWtVjAu/PNszRZ7Et/nmK1YU9r7H+99rgTuB
IVgozMuvrgfYKbNXc/Gq0thMHLLcQ/6XYzJ5rYbjCESJi4ZW/GwaWvH21/y6wJwxeSlfUy1m5z+u
AI2abBvWXt5cgg+Ix8doThIjyvBdXJF7z1rz4bh5jC7t/ZCronTsL5b91bLfPPYPBKlYJxKsVy2l
4Sje9raUi7SroowsFVWmOdbcbzQAWZaTM5cDV3B0LIUrOcmM37Nz5+Kl+uw58Q+u9iJMw07FpZdk
e9ctT3urGutzv3zXCmllXublLOwg63u/uRg0oOKjwcomsh1O7sO9KJpGUG/t8eHf1q1QaUJ0n/QM
uTTgtiz0pIrg97e+RL/Ntn+f9Bfb/qTSG4NhkOJJrJUKX3bjDh/aaQ3gFvtUrpzNZ297ssH4aobF
5axR/NMybFiG+bcGS7UdhMhmuPMdqNTXYRx37e3H+gM3xRrgHTEa18QMkaGcLMauw/H+IKKXeQOs
0cHbQWYTuzy5cnE0l0Vz3ZQklU44vbK1138+5ROMpy+NUrz91FjKwQrE0pBzwAqgeH/BCoR8oHh1
QLhP9GZVl/W8Dz8iTYI2PxMJRs/7alx8nHQCTsO4phOiMwLBI/NsXHmefpZuHuHAidNw0otsNB6J
jaNDvzmi2PPtPcGYe67OaFjnr3Mq3zxNHdsyZ0mJmvr+kChOYUT9Lyaq+EG2/Un2fslk7yonAQ3I
JYnLMYubX/hF9lrJAiAU3dvAhOJF75QRDrQ6e5cQyzrNiGd/oWcnFrZZTBKu3VPrVmrd+iw0ClWs
l2Zha/mJYqct5hVEbsFPeTpwrpLcO0M+73iws5AgIcJnViuFn2OIQMWivD/cfjEMHIlJrzIW4sp5
4En4fuD9/4iex2JIVGeybq2vJPPG9OV6GEqCabTmL5G6HSm8Fb1128ZzATiO3Yic65gb6fn6Zb8N
KdWaqY9e5+rgaBQ4X/w8pS/afNQJNo7s71Ck8hdcb5rCzASqXvCJlascHQVR0YqEOINSdVDlyGoI
Tw+aeFIu/ponL8arnzK6ZyrQuruBXvIqNGfljJ+Cfzn237DA6qDve9RnkyVBQ/rXM3CwQe1aIdqU
dSbncxXWA1QSZpn1ZnC6Dmq2reTMjwBvSnaSkWcTWJTQhX3UM9CKvWY+h/3n+JlqXz6wnaAM7ARd
Uvfsc1Vo8XrzvuVvpS4mqPCnhxzoDJWkPJNgIvxl0Hh+mrn8d+ZsTzy1XO2TUeF9veqcDv0t09p6
UK4OJIzwCFxbS3vmZHRkxiyOiuNRNB7VxqPl9uHGSPTjjliSIH75bTE9DXq0/Tqp9jUcplGnIQkH
54V0Wp2kMzuHI3CGBblIeDiElMvLKn0Iym02jUOvpOwOHDAOotd1MNa4Z6S3VbrGdq0lwi+N5SZZ
b5K/+Zd/2XeLj32r/rvWLc1aas56FUZ+HekHXayfmd1K9lnAsYozbMb5vf67qHlFTd9UzP2T0qpO
hvqtVFZDFb51SvRlt851qsjQnWzlccS01hSvT/kDlasMPFDTFw9R6EK58FXx/8N7yizA+mJpoPVc
/MHOQcL7NLTSc3eGVjrhAQOKBUcrPadwvlHKnLJe38oRKxSej/X+th6idYJO2qot2LJGMdeaPs6I
a+R6gOVn4R2b+VMenQEcfB8PoDkj4V1BD3N9vd5V1bqzS3dMCn3uNjJm0EQKUpt4Wlvwdg7BAsD9
y3IIFqCWvuqhbK2lsXzue7M9cXL+hdfLHJSzPlWjaSLL+hvywT43Sp7jbn3VXRWIcTuyNtvbp/s4
PpS6M+p6CaEXLKnW/Z8jSq2dtOy60zkfgn5pM+tuq4oMoKh07fgqqi6tiaS01aiG+lwblWqjyuKh
uHg4YQqlmpAEe39K8Hqz2VCDV4BfLJL6NtlDZaFhCSciL6MV/E33/ruY1eBXLZkCsshhOCOlRSng
P1dnNvOYfkOw/JzZspRM1fPngZYswGdoCTsIeaynqui6CUdxGhIlOUUYrteP1m7eQb6kSvyVn2tP
cLTugRmTnN/rciait0DsRbWM4zIWjO+Q31CWR58Fuk/C20yRjuALFwXfyyM2fyU6zRc53izC3116
co4tODt1PE/Ro2q7J80C/sosjbzAVcuDzFcFSzG0ipG5wA9Zgzbi3UvSt5IOT1UuV7WQMV6BkQof
kczRqPcWmpt8weP+POrPCn0543A/tsDrZFSajCaCRnbOyEmwR05L/2gK7BNr9qS35gedy8HhcO2Y
ACHVBDbj0m51SABEnDu1lvr7JNiFLEHk8n4VXoT9JyiSrcZgfdTrDNtWJWxbuUBW2V/zVc2fpmJW
5RdnKGQfRCYrlDrIZKdmh3eQaGRyDmSyxTkMZLIFiPemU7ynruczhdoQTLt3AYOr0KviKjxD5xCp
daquK8f/ruenAxNzdz3rHq9ecguug3h0y7/cO1V7h11/s+Pm9A4NLpnk/RoNNsfBiuQxGkyOg7FY
D+1gdMv/xOyuZSQGImZnAuqNmdZ5gALKl92Vkg3RwZk9LEbGlMR4L/Sqp9553HUPOBB2tYs/c1yM
XuZkE3qZIiI1MkuFLkDRVYhOQS+TNtNZ+tJQ/6GFRw4K8bUnMe0pQgzgySKLt5xsE0cq5ymYhtIv
Ow9U4SkpvkPcZ2VoRaoIBvBDiOF1mWz2YegaLNg8lMrnoR0CiCwBYTh/nY9b01fq7EqwDl4lSGZk
X7tu5djaqql/G+uE7Wrd4NyDzaGUjn2LQB7h6YZQi+a3RVMGTZOV/5qcW09UW7RbhiOEDTp6vvD2
TWP2w+nP2dFBP4zS++2X0HWy68KP5o9D7RsMlzBCAuzG5otz1wa0y484XR8YCRkYoV43Bf2xzoXF
uNHR86edJ6R1NHnZL56b704z+SDTJyCqlNpx45mLA2+4ipR56kQfpPuMawZ3V50qlBArs68VVNm0
X9YhTWNOEpqNmxzaB5qAxpWebdCA8Vr232a6UCd2tuA3K2b8oekyIIgUyu4PndNbdZMAtFtRGuOw
oujLaVE2v+GI3SXNgt319hGHnuv14PBmDdhSh+peUrECZkz0hxJLQI2+AYjMGfOYHbZqNXODpaFb
VUAe9+tVqS+D5mFYjIaVSIesHSZgdHnekcQhmpR13grpUGRWNBty9VWCxxIdF3Ss5HT9cfvgYgBs
E4CUxQ1inGURJz7dcTkEyjtszMZ9X7egLfuU1P5Ph9CH+uJB2sQT5mX9wApMHV1CUFwUVgpRDkE0
cy31KSo1JapLo6cHXWxIa+/hsZU+vZ2V66C8GcgzOJJZFkanwqi6fVC5K+5HFfa5zvLrbhwvv1ac
LKoUDwcujzDyPLPpBBMmaWRuMD0zq8DiLXTNfhX6exUuUKyQrj0vdQ/Hbh0aS/CSNE77QreWnn9s
Qra6ZrZioBa36lwN/iSp+ldWjWNanqR5f/9S/q+/L7+At4b+gozy2l1Oe9tr70btBAV/7+92/Upd
8oKmEQ3JgFfn0qsVBkdSyGggDBYC9GAT78s0Y4vRPdRmOzzKQ2DGmSp9ZM48JjKDLc/IbXlEFLl+
KpdQ5fopIgqOHH+tkJNJb0UKj3z2VCiYl73GOow/awn7VaELO1WyCq27tTWlbDwd+RJV9D0xsTsF
YutGOi+l1XVa0hBwh4hXp3QxTau15F5OKmr0p7i+Gc0+dZ9UoXFPtFZuHS0aPYYLTi/MiYJ61oPR
NdEMgdXcZ12Tq47KhxsahAgqAPuNoj5MB5U2LME1HRzrxEPd864H8VmE3dyBSsBw1LU+GLo/D6X+
uRmDOczmXC09pfTVCyoJnANKy/15l0UXKywxAS0zB9AxI6ZUUXSYbvyd/3I7XebPH9GXzaeOAT5C
EIuri+8+JxzDdng2eJ3Efe9078FnlCFU1eNW5CyjupA9V+tBNQqdtAI0iu2SgNJt7ZF+93/V5KTk
+ZhngvJKo+XGEQ0RfOZABMO6HtLtcbt5nKrJjh+PxafD9qkZt2sa3q4RBab1dB45Tqd6r5P0y/HU
trD+5hs8LoJjUOa9kYdhKMQYgdUs1VqHl5NhFjQjsHfNDZOiUADzsV2aPxVZO6S3/N7c24dXcb67
6mi1HG3r4nz1lB5uToTr7q+Je/xPV/f/bdDlJb3rWwWRTMUv6Pbb2rxI/8GvFeBkhtLoXz7Dr93A
xrSty4VNCnQx4EF7G2e8m6YvpTcurr18J9e6Fpua8sbW8x1MaJ77/fsqPVDdkVY4yr0rCXdoCO6L
cFRZGj7uVTuUt5VLM2w9J9WkEcxUi0Z3C4H3Lw6PRqtxCAn2jWYniuIK07C0BwFS6XwSbhhj+t57
GNDac+3eGeeS5EQ+60AxlWK4+qhe6YniklvnJT2/n7/cm8H3yTii3oiemhL2yC0Jqh4QmkzYU6l0
I/F9o8mkrXp/2vaiRWuuEsn1K7yvJyNovOlVp33CJn5Z2T4kdVfmeRt8JlxnkXRMl5j3N02Q+bFe
6VyunZP8rB2fUidat4z5Dt0HWPA/ZKpTupvy79lI4tmKi6OUlk5BTO04v+8ufy5gB/ELRHhMzqLE
enJDKqfuiY9OK5VnuL03yxGOFEleCyH3a6zFQ6P8ftfafbZhH/sfWYgFXKpcz9okqOx5YER71q6C
KOILb4zeXz1E+M02Q+6rGWM43nOg3teKg3qxBZ1Q+eWgfW7CF1SwlCRg/3v4Ps3j5Ss/ln9dUDrP
uAxPhDATpb6vZwkO5IHKDQoxhEDip6wJpUDqdBQ28qOwq7nhau4aOwQiUIIxCt8iwITW7hIImII0
XdrlaMGGH/a90h14k/4rxOUwYCXcarz6WBUgKFlCwt9i0FhOwrw3Xfj+rvRiz5mtirSXsGpFJcNR
npDXGadjGBcuvXUY5HUG4zmIBYWd9tnmV5UNN66dOxVKKrqGYlo+psVacmNhzEKE72y2ga/eiWqc
H6qz3fPEVLnvTBoLXGvzvOI8ZsFtBjuxNcE47MOasNt3Vntk8j9rAlVs2G28tY2keZa2kTlyGgkK
oVGnWn84/BQARdBhyICqKtvf2zcdvE1oJ/yd7Ur8pBxX0o/XdZ0mv3UfI3l0zwWQoADRuz61u8UY
ehvfF44bKXkBARrqxxssbs7g1Uj9eLloRwIsFzFQ574R1L7WqkAsi8y/dMKmQejvynp8nIbfOpnM
H1GyN9URn1DhNLrQfZzp0VrV9bBZHNxnAwqTpQNk+ZdzL/lIPaTAv/wq/xpHveupt4m6m8RzzEYS
oJxS5LUxbFX359o3TqL786r4pT7UiVjbNvBdp+/o1FlPPm/J+h5dWW4jQ194ojlMvWFvCi1cBEUb
HJ++WBhc7eb1AeoMESsj+Ww+bXSbT9uLxmveddV41aLImVHb8YhSQK/ifpCGFjoVYh+aMLFuRxtx
hj6J1m4zEDl8hmzSdXXumrUQFleL3qHY3Ta6l2L3Jnry0F0+sQTMWqVUh0IZ+ZK8p2cPuTix3t2D
OmvdNRjkyguSSqZvo5vKs9wnDq67dO3O1A0JX5RLZNPZQC5OO3c4Vz2NI/9XupuEMZE+sIorOmVS
w/8gGa90Bqp8byega5X1HXBaisK4HltlgzfoWuswBkUgwAlb0Hg7bK5GuMwb4eHp/JJWdfJ28dGj
8uXTblcV/XcbCrmfFQbnzbAxHuwOSnAthf+KcELOxUp7jNJCUKALSdyiAfB2wle1e7SaJ5cmnrbe
ClN6Enscc764VlWuASo9U3ac3H6XnCkd1XWHEh9jTl2i5nAMcLpI8JioZMeJMOhbm6KFziZXtECl
URDBiPuvBx4M1emzimCGLZ99Vpa/j0g5SB2SCLJ2HgYZxtr0SEnY0prSYt/jDToCW49+2Pkv3BpW
l710pTDkPMMsnVmCpFZbhzRvG73Tsl9wOKbRLPZqjsuLXpk009dGt0qreuxGweFDhiSUMV7P2u/n
VWtHG9ZoX/iKPosv619NTnPk/Wtwoo3pvYuB7mDkctxc/J5rcenfcy2ukyTm6ortLNPizqKgxbVs
GGMIwW1SPYdRUc4X4ubPtnV+yDhvQ16zNqTsuLwTqUXjoEDplvch8ybkGRbnVem/RlA0r1jb9WZa
FpSbj/moYJje3YB+OnpuBpOfxGA0JARAZCQoT6UnOqTrmxZPMWvxzF4vzUHAIKLfq8/segQrU/KR
j3sQ/VDxOKpqFtxDrzG9VdL61bbfMchAEMYWpQAZWyy6dUVrJwnBDn39QhPRLDTgBI0GJw7vis4j
jThFQTUkr2yrYWy4BO/J7p4cLPtZ+ArPl9GcJpEktmkYJ0cKyJHQvgMsRFnzN/jZpnr+4zfcwTxH
y3Sk8bQO0hOMwNooGhGj4PHtJzStLODJXKmaukgLwy+2SJEG8OlIwFzDMLlORJttA0uukmm5Gs2H
G6LeqhTwd5hbV6V8UA1gnS8EVt7e6Wnk5nqIV4PDqrfpnt/wVTzZDpmFzrjsMONruil2LHxh4jXb
20rbgVALZ/VTixdmNe8Pu5u8TSttgzzMGG91BPvHQs983CHSrro667/w7gmL9Hkob8qZYixoyDgB
12HlXbm/V/RsOyiHgIWEPyiHpe0XnDUgRC8Uhq35bDL5skoG7XZhWKxaGHsW+e24S0JDr3QuqVQ5
FzpPEAtiB66ybruuXbNrDc+5rlWvpFX75nujd2oxszh/wxEZDXItvtszs0LgNxoIcEYOo/OomL+N
L2Mu28ugLARwLs53WJgjdA5N3sLg+sjSq/dECBAkSqKn+CfL6isiHNLSY2A0PpJPuS4RK3kcc6Ve
Y3T9wD+c8vxzHniHgJ1oUDTff7YrX21yXqrl7f4kH1S1XpXj5FM8xck2ifQxPNtgEaCOH9g9888g
y7WXZP9C1RkMpFoJCl6DAyJUOvS7lEganT0Km/KaFlPn+n+4uq/ltrGtW8BPxCpmkLdMYFS0rXDD
akkWmHN++vMtwO3d/6laxe2ttiyKANaac8wRvv962AA6oBzAfUAHsXmWGQrfJ2MC8U9qLSF45glg
RorhgKvITLYyXAWGUnXL+qtRMMnhfQBDsdj+yL0SbTgzmOJCqWO6DOgcOGvAJHPT3sHAidMqeIPS
S+707EPIc/nrRjiXSOtpldEGMF43wUYr/yBkHaD/IgR+8qI8tA755uduwDLLWnwghyszWQuIWBpT
tEKy02Td9LvmNqU3urwpE+9Ulxd0Jou0mHw92AEKDfL++jUMfrw3qpLjWfI3UWZ8PrOVa031HQ3G
YMdpjFB9fThhthud/QB6VYcxVAo6plQmSsxWWn3e8m8g0/m4b0owdcwoP9EDkZ/vy7XRX3DLGAu0
s1jGLjN4Ncu5SaKQc7Pd9awpqCRNuKlInnS6HPrmfRHCAlwwrhTiCFbK7LLu9hBo25w8cUYiSdsX
W9ev3C8SRJ7wY1pQwp/gt18Ul/ZNF7i6BcmbWDhG9CRvZqGfC09kOswEPW9f968RGqIxYkOVHwZp
Is6smQJn+ebZ5zP2dGUndv2aAwR+L2bduPCuTJ+8VKshlA5TXTD3XsJBUvkovB/TIGGo1uw7Gbro
PvZoN6z/TPjSM6hCeEsXoyvL6G1l0v5IPcRwvVnP4z7Es4CYtKzjIcQQal0k/c5e1gc3DfJ8xp8/
vm2cDj/kIIrY9Vr/eRCv4CmCuFEGGIsSXB5RPRnOn8NYlPjRuM0CgL3szy/1d6PXDDd0i8MNLbd4
/nNabAgbysBzw7zZOgzzCly1LoyKCIXytnjOxo79fTDKv9niF+COduVbr3DmcpT6HkU5FkdtkqHg
AGUWVg/mT5PD/2ZfPMt1pihYi4SpR+WfjPddWLWK07B43Yni3WFHsxEj0s35iolkmydHTTVtI2wn
fLs0pmmYrZkWr+6gvO5ey92zHjXpbQD66ZifUzklTUCM5k1SUE51s0G52q9f+vlqv+QV4swCr9Cp
FzpYHWDuSqFzkpBss3wrYgFJLUyB7lMUgG6IQOFh+XGCY126NwOeau807e9rgVwyLzaXRrmN7bmz
PnfqxY5yBN42TgaVZdDTSAaYH02hQyoAb7ptgyUJNp1u6HSLT6NtJ5M6nh7T/zhOlTbbMcpxGqpL
ql2Nz+yTUokN26VC0iuue7RDpXNvLSS0XSSd6x+ro8v8bl0dbQQ0zu9m87tqZVSHgKQctP1itBZJ
f1EPDnGkCuxCaDRKjWs5TrZxNGUC0snlO2shLtU2gEz38wXgWEQ+8MAdt7b1VlhCaxDB8MhLLSi/
WmZM2mHVm2JoF6/l0ebTsc+e783BmLyoLXHHnB/RrwqIwt7luJwzo9+SsZUCr/B2i6tVITJhcJFJ
LBeXMLMoQRS2/WbtBVmwuA1MQTyPYlfPbPBOXbsNuRV65VOf+VP4Q+ibO08ezsXg7DdQ518CiwHm
HuBmiVv5fjLuG2waFhtsZi5vFya1tzvptPv1/ep2v7vdn7AK12grUqgOh2HJA7IlpBUxMQQ9Mt1U
J3GwUTPBZRm9/bxQjpec1c3qbDAXwV1nn9BMJNHigt/vZvc5KgicovLd5AiOYj004uwkFjP5PRGK
I1DAXENscbklOc+cM/1jSYinUJDGotDeRu3iQ3QnL3yyjfkf+uarbHXm1v9qjJLfh4/8CYrTyAM8
9k36o6LeAqKS5qyb0y1zXeNQzlG1VvXt5JRlpjbpsFFu7T7O/jHzlEbym3njocbnPGiV7E3+uldW
H0arRS701f5ZCOO6L4tF5LtZY30pMpizYSt1oDkijKaLCZW0d5ngcmBWnWmTqp5sjUm9rnjaybVN
ev2/4jrk3NdUyesOxaZ1kloP76SEIscoj5JouBIaOw7BgodKfy0TF4+uKr69Sny1MD9ojbvV1iXf
tCNfGFyCger0kw1DRzaPmb0jZoWvn5pT8ToNs8nqNK5k6aJ0ERNAVRsTprh4i36W2cxFTZ6P1ETZ
br5MxxQhM+WboeP+1RaOa5Ht37Zw+2fpEVEnlCLlXEcpYgYuO3SX6jGVIuMaIK17mYeoMgFj233X
+G/de1tUmS3084murbN5YUezLN+5qLuXjWbh2Nn6VFpK3UtcKcfVh8u+SUJBsjVuudGIsyyzYfos
y3jYbHiDQaxWHbfympXfu4+glb1bbhvccaq+olsth7+5wTXGhvQ3YSG+8lE63OXPRk79edJPkv5t
1qzMR+OvoElLo4AWHybml2WDa8E8CgaiwDi1xvkts+1UJhR/UKcV3l2K8zYsH9l0qN7woVWqLV4F
QCw0G7UcS6HreXDRQlYHLwmOb5W5EG51w5vd7QfLmcC6PmXcFVefH305DlDgVoFCMogu0diVw4Ur
TmNoYKV4r2gqHtu1aRuXCWbD3fNMf9N2I7MkZVezgSKmaGGVIenyaUYUY3M/dkT1Fv0DuyaPjIfa
j0q+uTyHZVqNTp6mG7nLbk+rjfFSo7Ds7q5dUTlzHjSFPppJ9G5mpVjNPCSNmKTWEfFX9o1begcW
DZUCmWf9aghY1FAzAneanVt1tK80mvGwbCMqMe/Fgfk7OjY3JpO1stEx3a6VafHtNQ7eTDGm8Lkt
W20DJ06eGSGaA9eYPIDuN9+b73tL68eNn1gpEJYKd6Zzu0ggAexDpjjSTzdf7eLPyBjiClDbh6Bu
GrjSKgh8uQLwE00tvbwPhgDehFRIM3OyNcv7uLTnw3Md9NRT7bHiwxYq8c9cdJb8PHbBI/h47Zyv
HZOx61XWk3h6iqV4Wo+zco55rnLOc1Bobm44YwO+YBDH8WWQWw9Yx926f42N3MBw5Il2vSBnvjGX
G7Wl6iH77dTtjr5YGFQLg/NscNoPaj33b/qEuOmz5fFw97vv3f3Zre8JOXyc/QsixjT8M+ecnbBt
P6zXW9HTb2QK4E18Vv55VA5/aBV0jcU3NVrlCdRceYJPp2nRarRyL2jM/d3Nx+4FMizIur5DuuIf
3J+VelzA8g+NsiBktP9aR654pUnMKg7anX9SiTAJeas9bAqq9kbEVmgWlKNe6S1xPSx6y5kcAz/D
c/47+enhsI17jeaj2ldECmxdW8WH+ejM6YqEnJllTQZb+MzmrAVTb6iKffXfeNLKrJl7smX8V9JZ
f0LAqfpAmFgx2+Xq1qkGw6cc2Tzt7uzuBKqsjDaL0TbCxWleLsPxl2Oqfg2HVoQVvQ7vYrW2BTXL
vf0ZAbppzK43sXQS5uflH2e7Aj5Q2Fud1g5kp7VnCV1t8Y0uy+ckJQ7Wb6NJfpQbuXHdtZnm1V1b
unarZmiNW6zUR0NUX28qg8U3/toq4699Gxib93JwDa+PdmzcjZ2JekdNz+NV3cuCxR0MJHejkoPQ
sCdM35uzfwR4SQcWDWyFaOBJK6kbTQzm8+HbWyKUN/AQmUIn8yEb6Dpga9maTEaTAmYUwzOW2aNq
adhUk6VlseJYZQxAJ04XVAasGt9NQ4ZcfJ0PZ/n7iE5B/9KqTVrlNOK3dBwy38sifnOlEPFbL1C2
96bH7mXJ6aRbroSSszrHe5UigcRIPtzJBd+FzqzUqdUxgTvlOjfz+EYaeY1L1zipxuNKvJkEppfY
IZ6la2OcAolMa8fhxqkhS46ql+bXRSdubkazASasEjniYXPpn5L+LgkWWrUnkOXp1DucerNc4DAb
pqHDVoAqtpgHAgbJkFrjQ2P/LNqKeZ45l1VOg61u53Ye9tY//ZQyNFerC85NBaiHTWeXRgzRoJKf
WodiUIZvih3y0yvjHOJjjAni+jQ7kOw719uOKSvaJekfzJ0VCwkb7FbmvkU5AKwjG7DWHyjYua+d
vwfocYf6quIK9B8wiNsD48fT/H/zhdM1jB1317A213gl+/Aa8mEn18CHqa1bGoXjy6oJ4C9O/0SS
wPizYaTxgySuSY3urFNGi5lKPW9XDZy23Khaq9Nok+vWHOdhIDmt9hNJ9TaJ6WC97oMJzQv5QVbV
N+v+shQoNGf4fhTCJudq6GN3ee3O2btEIR0Bd7tKto+PEIAz6ijqKaeU5p5as9rNT8GqcTqkxJsR
FLRBGadKm7XV6lbpi/6w8IVEs/XoXlt76W4X+B28n/KSxjH5ZQ6umNKevebeIvvB/0VHAaS6psjs
b6ahZCGKh9fYJN3LJT4Y5M1IfJAjOqtCB+4JFd0bLqfxTYSN4pv2UWcwkeLemn7sq4/bqFFJv3yM
yL1Z6rRnOtXR6lO00xyIAhxvlophpRN4utfVKxwRDpppGckZhfvp95HFvgVF0C1uTbcbOf11uHLV
rYzkuM68YxazSbHQjI6cmAod0t5zo8iJT3Vd+JNuukS2wzGK6DmCXASTFd27HC/LwZKTaxuNHH1d
TcIumiWMjRbipaIQTXQWf0C36Xc1cAhi2Lp5/bbcga1n83pyOWI9gxPwnzQFAFwFX02gQkUsS0gT
isb9HNv6W3MzPH+vf/lDVIuPJnZs5hniGejTJMonyOJTjqymOTqgUTfHt541zfcS7jiAFGO/Rb9S
+x/cPqv/gdsL+95h2TSLga1jmSGwTrTRHat0C3OR5aEzq6rAO1PC7WO7xISlsfptXyCZjk6jirbl
NDLBKocUnSbShXXIdY8IGKcQMldeeZ+NWTRkceomD+1lQF4bdgsMsT0WoVt13E2RcpEP4G6iBkun
qafkhYfeYnpYHDaZf3I9npt8GSuWWnkcWJI8CZxLcIsB7jgf3AKWcBmwwK7NNWVaVhC3d8yCoYT3
10+EIL7lUJBAbUzp2DjEgDik5hrwNA0ploWA12rhiiOC/iVj6xgzluKN0hGl/nn/ClQBFUFUlP1e
/9qjAlWAJ5k9amkZvFGt0/fUYPex9Fg9Oq5OJMsbnLD6bohrmE5u9REgJ2BT1kpkgMxfNKaMVgKW
CZjMMeq2cbbFFQsnYOmeFX1YRihGyr11D0b7wt9gnx50qEtgU58Bn6U6E7VAj7cUnudPFhE8tYQp
15q+VL0Ec1F1OWrTNnWayTjef89FZgiTO9nJCsKyDGmxWzJFSkPHoSY4OgzPpeGEbUhqWnCIBkwL
btFgfmqWOxXycEYifNmSDt4SsRPP05SMOj21r2+HrkSOpKvOz81H7NEu6/6h1JuexCh2S8Xu1HD9
yh+Cno3R3TI0mJVid3zsLspx+RxDKfO94lfKOGswJTs7mygNFP4xaKTWqdxNOPGMCiJqUfsqzq5+
pYgH3EhiUCGPYc8qgVKahpkhBovv5PzsHolUFBRIgfQ+LYY8SXN0eZeH9R0rtUv9bnK73weXEaDA
BCEc22LfKacBkrVr8MliTpPcAi7GmSYLkORwS1PPVSTkRcOYHfjyoi3WWGoBfumZOxZXLAInZiNZ
ZDSNU74c8qJpnGrL5s/Zv65YmcgJTjRNLbESRijPMtJZlTC7JAsphPbCwpdFS918+xHfGe/N7Sk3
w8ru0ODII2vKuGYZbCkAGgzhLIT9mvEv1UFoInABeMcc972dV4PZWreU7/JPWT6Ilh0n/ariYNNf
lfnLNy9d9azKVRuqEt/O9BH9FfvjdWgqA77Z1n4V3zYvjEOXbHAERhLQ8D6hlP8STlENmQ8BMcgr
E3Vfru81/4ejnC80lkw3mAnkgwiFMUeaOh4g2z7Gn06sko+xcs2EiARmPd2fAgg4lWIqoay/hqU8
TWEKzSxTuwnkL7Xg24nMPIjMbI2HS3gM71a8Zqzx3viMbNKqS4gwM8p3avkOUCH3z+0ps9YGiV+e
piKtOIURY4P8f5belbTaXitg/vYJmVk1JxCRdEuAQk3ZG/b+gPzaPzzuNg/PerZ58FZG07R55F/5
5yIFBe83/OcFbhGvz1F1O7rVoCYp7/CIpdxYHYZiYPg9yUoRp8KjO9lLsuTWrwucTNWiOQP3zX3u
du8GvDkfyk1C2RtLvlwbq6OkqZs2Zn6ra2NmRl7trKqd8y0wiSyQbR0S/rA/NSubAV8gyX91dKSm
7FRmdRx/b9wV7rk7J/m7aWYrVFEYNcxURJMIPYCMtfMPpgz69cmLJsAS8gG2xqDNVuVdxl06m0hq
FArdWprqkHG5PX/5T4KQtljb/3Qa4HHNRgaPB4T8Rd9+XHGi6C3H3UPj+HZ9OB8DTmTAoienYgIB
Zpdo/ZoM4UMCOvIMtaXjGZnm5VaHu0dPbmf8b+rDQciVvT8QwhvL9Zvog3OwNb45AvDriuSyrcv3
WKTeslUbj3wgLg+c/KSJzfXzGA7bpuXThpJn7YAP3Mpg8jKurdTSKSAzkGnGE7yRPykO+DTINPtU
i07/QYsuMN4iR6//MvIxBJpiFHby485lIcMk3k27tU13XQlkzfmml5v0kTWjSb8a9dnTsXUTRMEQ
FS/rGrTKW+Tva59WeRr1rwRwfF/WzSjpM1yigSsk/a1o+Ng98t/3m68EWB+kz1sr2TTaTOAtDvBc
AU1iIhe9+Ge52TITeG3P9OSZ7vKz2VuJGHfQYb9W7yG03+FBMyrbhaGRU+hM5eYzSYlOqPWb77Wv
4QAzNkgNyFgWroAT1YEYX5is4+h2GBYYf5SGxWMcCRtrW1l3R6yUdXdOsYq6nqP83XZ9H3S1wTfS
Vs860scitChPhh1rF2e/cIl1nsl2dKVdmzcQg60sf4Ac5iImj2M+I5LUwfFYU0oGuYuxUmghG9zy
aV7y+A+zHv5elS3CP/XHGtuU1D3fkzn1UHLk2vcW87C3MjHco/TNUYaDg6GNlYMhk/xrq/7Ntgy1
inOZW+Hyr3MZ7ynLfVAkczKrCwlBhECnR+46ZPal9vmLgshwQvKrY8HaLdrTXXtCTsU6AsN31tlr
vohs5j1oS34+nF8Hk81gWW7mxGNqDpt3fw8oZ9T/d0Ct9yzZw+LXmFNoEuzq/jqHQ0eehDCJfVVv
1wDrYEOuOnMTXMVW0uQbtvc5pr5hK5McA+zOZMGY4P/wC3kp4heyjMujPjUOWtZJdzfpVo3wz27r
7u7MNrm7OnfP6y4vovPLZXTOp1nKueDWrtWsInjIu30H6RAajTvJntVLGBJV6J0m3eUmOJPNTRh+
j28e2NaOU/vvfOWehJ/zmsz6sObN1aR/Dv+rR+bljma2kKCHd/qIZZlbtkKFU2xZ1WLrpDR1TcbS
h7eIlYpTCk8jkGnrVA9elvbK6JdQlrPTJl5FnajUKfp8crd4GQnaZJ3QwFl8nShIc80qthCX3k1Y
hApYLdGxNWcyl1fAhsVkTsu6njSu697hN2qL3wG7RaIwK4JtrXH4TczFgI7jo6+tU9NHTf+csdc5
NPqr5ma0xrMt4uuGBlvOsAY710JOQ6fFUtPEal+tHKA3XRFaCjJMFPxtzvzATm3+NohLhTfdk0TQ
Bfx+gkbVqHyVeoeRD9cUjrascJa22Z29T0N6cDVt6rX2fuyqWSDHrdytKnezyl2ud32+LWJ72MlY
zPXh+jzpHS692bRvD1vc+rWIrdOgMB/k2ZSH2IZzsX04t/lDFKo4Rf8LynaFLrU2tycp2cHEKiUK
87gEfPDVzIw40X9Q8+as01MXTtQ83MEjr4aRDFEBohbe4PFl9htvELCwf/G//yUPbj+kmknDTueD
lDBjNr7scgMgTqbe3F6Ga84Du4GWG1Hv1jBLQ9E7LkPQba7KHLldTK0Tan5hfcG9qED8EA0ifgg2
94Rjt6y9fDBGZ6xSFO6+Q0Ul9gtGAOgwzBPmFYV1PEti3DiYobxpDkZmGC7UmVUV1nK2TCqFS0xO
gj6DB9W53jqSvH0QzVyf8GG4EViIZIgq5dHitfiu4dZVW1mWci1YMOmpT5/rb/Lj/TKsXRq1xwzo
Ahm+uv+AMG2Ri0muzUD8LNgDKzdATPN5c4Mhp/5IufqRV6mcxQ4pfSXplhJHVUwxH6VZsyUM4G3M
nT3LmpURvSM4gh2cDYGa3cq4q2OMhKofgzeSdEA8x83xBzocMg/QQCM+kVWh7I2n6vdlfMTuieLq
lQVyFyaQ/IKToBnhGLHcyRNZM5/mtUkX4nXMRLkjqZdNjCWp1xLTu6KATk1iDklsQ90J7e3UoIbS
4tPlP47m8pmunWua4vvuf8qyU1rrzcPETDCOKKCGWPxncZDG5q7frrUTDOjncdVlyEntn2YC+9AS
0mEjpGv450qvs+YM350H7orWnzf8D+wbzXHG9eGkxEiHi87uNbXwwMvE+q+kSgIqfg7xzHAun5V7
v2EWAhLlOpNjPDuGpNCjjJcrE8FmQdBhyvG5auRqKoNW1STrdhfd7o7ju1n+bpG/O//Kf+8mYsvD
4ihxSdfWyVRr7dlq1lo7eTesiltZAHbte3tRE3qjg2upXz/2t/KpJLIferu6S0hAOdW7N3HH9mtb
vy2zsSZGRJz+rocMSYYQFd7HfxJB16gLeF/C+bAkGEIXWvwgIt1sBHUF0aBLtxfpks9sJd4RuS5e
ziqswyS8ZV733vWNO06P0fih0s4WWpt1ZBaKzSyiaRVWGQ1IzBJPVmzQfnXbTLrXakPmjqghQth2
1U1eCX+9IN3qEFbh0K6iFU25oDQUvv9MRKtcwtoTOqL1cBnVydWbdaqnp7qmiZMe9Kw1Y887G1Sw
eTSFf7bcbL/lJwYxrLyBNKFrDCIsnEM8Uc9D5SFAmSlNdLuWq9ZapA4RmWXc/AWWMv3ABeZKAjRL
Xsb/LF7dNqxYB4wnuJPZui+zYFrAsaBYbyG7MTPJ/Ex8GyLxXxbxpB6c4HIDL1YNIcHB8jUmNVxJ
byAJb8xJZDU96YO2IPYlwiTYoqEkV3+Hb+G2zfQwLGHTq3c8h0vHQeL4XYJotHK4olFYLlzlc/mP
WzDajhi3TUDhE/awo+NkVCkNS5MWmh6qTmpdsjjFGWi1QuZ1880mwcRky5zz6VBmz54Se9XG6rHG
rAQ+kLQbrsJFUUSn5BcsN0l2o1Nzz76PPK3YDEnrcO/3ffP4Pp473MPa5cOqchiFYvgZxFI3UV4d
BGJ296dhUu1kUQl86i+Bg+yOwEG+LJvv02V/vuyX6r1JveuSHgfnLrQaVA2hdphYmOhA6kpKRgdS
Z2R0dNLboVV4K5c5CzUy9PR89HEHg7pqvo1E4fCwJph8DDmoDkthTcptc4eGT1qonOZSx8kInlyR
q/6xmfmpEBXVCVihovfnZvHxehUTM1gUh9J0nS2T0aIwmBmiVfr0m2brosgc/aiMtCPCFt0wkJQr
xrxYk0ZxNLk+rF5PGIY+Na2sK83umRPm1X9unyL839650D+uBhxeEuYLFP1Dvr7r7niFmCPEoLHv
1pU1jclMOm9/ZsqQ65WXvegI9u6Cg5OPU6lx3rA2a8G9KbhXvWvUMFkI3xJkXAuztAIhDWlsx6FK
IlVGS+HKcJRw+QeHxTHdfVJEoI/ST+rzaCka+Xz7wiPhEuiLB15+u0YCEjHU57B2iPfoabVw8lZn
3cuueyOWepSPa/6ixOcysNK6MKxxB9t4rJrJrYAy3xQ4/uF4o/HGwzkHTZpV81kyAjE4n3aUUZ5s
Tr2WSuroEUQHAXhxBbSP8tnu5LAtaKJScdTeKz1E0q3MNFfD82K0Ww+pmirjb75RhzTGRAqsg7JM
JWu2tcatatQ4FbEmsSnYEWCrmWEMbLX0I38HjafNTcBlSLF6HulQ3ezoxPb2aRG8ZYxcNYjZgqMR
Un2Tx9zN41geYp+IJV/XJs3x+8lYQv1gn0jE4064NjRZxWX2MjQDyKDZGoPSKMo7x1m3PO0JMZ7s
eiVx1/O+jzYp/iCPIxtQSlzSwOnJqeG4dEgtijDMsEuQotVGMrOd2gf0z9TWzXHq+2ruuELfZZld
BpDy9S8U5IjA5dXPNyKZ/PsWREynOdM2p+nNHIwiylQ6yBq2wfPGunw6a6qjmYRM+14Ioe4u8Ncj
QCB6egiY3hwCMD+TCUuzsB5k+gWhM/QLE+5E0+YKXjbvHfasMprXbfOixk8VCOtp8/zLWak2O5M6
lePaJq5M453paLfwpSIj69hfW3NTBiZKwR3G5dh8blgqfSJJM+3DkLaWXlOSdPg0W8m36rHGu5fd
I+J+2Vj02pW5fkRqCpHaPvXAMAZwExWpQLjlLfRfYX7kEh24/lAgKhzCc9s3u8CGZlVlfGR2NOmx
H6C6rXaz5G0V0+VTSXHDg3EKJyEgXOiM68UV6HxuvRJ5ZKtiBEPChgehZ0fA3UF4uzVNcbqmVGyy
wWrdNTBAMb8PUo/SvrtcdLek7Rw3OFpcB7Mv27oY2F8hbg5uPJpPRxJobK1GFJtJbEpRuSHbhEW6
QQAgDPdps+wIJNmJekEFD0mIzW2htzjwKe1dCUgWwxPy2W1w4muNoveUY1CEtycxI4TP3CJ6k1E0
ZgF1t9ARVzpbd7jEn+YSbf7Qv7n+hNCH/nLfqT+vrp0jZyKlJCaZmW5w+1J6lt9pz63sg6WUsRuf
8PQ/7cTlx42bcTaUwT3ZBpWkj9DkZnK782HhzrvZOaFd6YlrMUFhZ1NoLb9b7DAY//CjYIJ8Ccxt
96d7mPuqGdeu9CWkesroJGl5R/vvvxXS8ftivgB16rQ4ilmZo1hQpq7uHQgevf287/E9i9pMhy50
8870zaubLtW+sl+0SEaX32n6UO19/e23UVm6B6x56gy1VIwl7cwcSgLR0lY4xG3f9khG3IqWmqA2
7WVy05O4D52FIMiLMaRwgk5JQm8ao10udwo5PdSfGG0fT/JLResn/i1n/dBwUt0ujctn+FAVklF4
G6UkBLB7G9fmta/iGL+Xyk+TSevQGghCnL6f+7YyoIDo16EPcC2CI9dJOHsSN39rcJhH2lr0NaxO
tTZ+BysU6+O2zkClrsFRqR+//bJ71g5p01NIOx5ngc3q+F17XC5Rskbj9Z2c8fq9GVxZAkm+NwGf
53ujwmu9ZgqPnvN8/c4K1Q2g79+VVanBrS2trW/+UAy19QW4OAWAd5NbY7wKKia1jrW9c6C6uh68
xfp+egsq2+XmYTO+Z2TpETtvHqrq44fZGILRW1FJzUWgBz1VXkTGrdOZbu+qhVHRviXxmWGcp4uU
sSzvr7mZ3pVFVsH2gm+V4o55lfHwtTUxMZed/EpcMGZuokbfBqfO86xfWw5m50HLYBvYeupNV736
OMz5VBKGxtXM5yHVZpdIP0/d2wnA010lkJ7YIsu2TImVorRwAwTUSaFTItBG0Mq3s/M62OpVe8X3
7JyyI1r0DOP2GOev0i9X+vN1v3Ts6bL3xa5jzV7nfiZwy0dh/X0oq++7liuf6RNoZcxfD7WggSgA
8O7Oj/iqtZ+TofmtSUrf0Tb+TepgIs27jCiCmOfSP5Z65aedui4tlFBjWQirldjhocaqlUpMtZBg
PncKOuWSNaesbuz7XBv5G6/bt6/i6PalTrF58E5Mvj3msbo7ecnvHxi2JZNQYytTVp9+sr9B7+GB
YbDogWGwyPm0/Fh7d2qRVtTYpbqD+9MCY8jBfj8877mWjCjPRZL840GY5kecaw9MjtZ35fod7Uwy
vtPoLf+ZsSzyQHNYSqfEV44FtFhhA1/l+s43uWpRqXmmaZG/KO2o73YSAJ3+tYlQJsdc28tx3ju5
vTgd5buzQ1gHjGdxZv3lrakjPopMzxECjJaF0bYwOrA8mIxuu9GsPLyaHS6GtYi6gVlUv1bqz8a9
Kb4oJmcjOnTXS2BfvNzEW0mYexGVccUoWrX2aO7CoZbiRaovfJNL7bZdPreL6arV2tV0lUE7G5zq
DvuhnQgofvWVu/zxflO53x/vZ5X7+fFeIuDh1jrhWxntb+PxRZpBiPlA1DrOYkyttQjn7hJ8uO5O
/w3KIxK+dHtQr75E3nWzXutEtU55ZsjfYFXyG9EMwRK7UgrXUsoc6fAbIJL30i6+TrqTanycOKy7
9XW3J+prBXMURkTFJnYrXbNdnEjn6yN61jipo0AlXTS4qRrx7oAxd2JaG9Zi2vE4Yasd7iIcToSK
n7sPfDZUNHxihkAKveyhmX7vDZHsvht9Ngex+1k9gE+rhxKXy6Bc4nXt4R5g/AfoYfIv+qDCQ9lW
4RWegQ+FZ4Ve4ZnrXAWL5MfR4/fTfX9FTYsXuB/gp8PD9INW/nptrQd4NueIv1xr+ULMuHyBQ0U/
5AVGPybF55XMFjsFYzxiDazM9mP91IuYNtky1Lza1RwdfSAU4OBH/G84HhYGKDOlqdcm5RB5bOlM
0tEsOsdUakG0p9g+DsZ39dYtCIADP+XKNkn7NWuTemmeLSQgGktvzgqlshiYD6yYIgeOZjGVJ1W+
CLC2HvAj0AqMGW8xhsUuvGtOVjmGR00bYlLu1S7DxXo4L8ia/Vh/ZMpAj33hDTnKW87UAgglfvEy
V5vLcBWK+AGaDPLJHjX1wKZN2Rx6we3HFhG3ZekHKZOZEFiUyRSGF4BjJVjNR7AlaoUeTgr60hvZ
IUNqq/IjqNL2+ptm9S5Hz4PND0HH3gv2hBmlxZvI6+Mc+/qmoC1OOIalkDJUOcsKgiZnWUEZeDyH
nc5FHDawxEDIlgDEwMbapnJroPM8MIOq/zcAEXBBxs+2sjKaL5jvjiJlwcqspvWYI6VH5G1Wco1u
eR06o/Oqhzuyl+nBoqvULeKOrLrZL0Btp06uRkGLQJG/C93M/MU+y/Iubw4TkGc2DMDnaSHYMNiE
mQNpWN2bSE23L5qDx6w3QSX3eflEtLZkmEeYLS+AmcDdnm08MjL0oKawbe4chyDJ7pEI2kUr9fKl
0H4mq16pZ9N3sGGvHArEVE/uj+LT/MPb9B5hvAVKzQ+usMAXs9CP0xtVBIA4HwhfA7euwyqvRcM0
dgdMQxAkRSLDWleE0G/JmWw2miKF1VsgmuDpqzX4YiYR/chiBlz+YI+ugXf3G5g9VJGNvwbLj/8y
xpiCAu6kQ7VrT4d8ex/FLFBrBgOPK1KxUov5w8zpRLnUHY/jPSyVXLBR+ik4eRWFiHXZyVaWnWwW
sXVM/Rt4Y7KynTSSV+Zygl8O79wfVhJz7WySFrAMD5xvGzXc9WIH+5B6H7VOBngBnW5ufhpj15Ur
f9h1f81VjRzdEt8LUeBNL9sK86BA1oILW8YOgrIgZJ5unDpwCk4dk+TGMZh4NosfO9trJV5RY1fi
vHiKCSOKbp2rRGKSEOufrWUKNF/RwC7cCBrRA/tlApjsqthQlBBL/BO3wIvri6CE7kVIigMFAvnh
sbGfBfAcGnFVBhV68AYg/hoZ6BDCD+CxWeWfuZpX3ytUPa+q178FrMI5Yr6YtDIMXQqCyoNNPz9k
C7Bf5JsMWf7Sj7NV5vNySX1eSs+QF4rVCgbs3nuPab25wpffMd/KVY7wyVWYdkcHyEA4kFnV8IVn
yLD3owhHU06t8a9pFUQYDi4esH6GeWTlPVhEka9DyGyHJxobEHe5M6o8IxXq+6hxIeW3T4ashzg6
xDS3NzP6580uWMnoQuaaUZwrZsQ46/86riuYM6ic2bqkBWg5qBy0jb42BiukqJ8/Z6sYtSzlsKpV
Ley1lq4xiPBzeZfQjQmNWMbLa6P2PvBTi+XO3+FNEG6ny9yG5YNbpIg/vaRUoYxqVQ/iHsIOtIiG
+3QwE+XDYKb4xO6+IDudFOQHJqgVDgEr9c1mna0zypojmJdK0kVWRqYWCak1ApwkgCSpPb2m/O8H
5WJqxVzP3TVMaWRNmNJA20GHiqhSU6MzqtKs5nSRas2dHh9zL993rcbX0DYVFaDvmWVyikpocrRt
Zzr71AvavELDD6xaMxeSXFgLeFVIxOhggoL9uOUnvqNPHmyWFMxlNZAX4VjHxnTXoczNMjQK1LJp
5evfm20fb58QWmOKCmy2Lb53Vm8WYx1YXDz+PG0e4Q3GJtZO87Pj5qJl/NZ63T4rULVPA6y59R1G
Rcv2GiLQ3LbRMTVwf12F3f+6t+jZ9/3yLmY1gW9dZkdyA+ZCEFJIaamZrQ4SdJbi8EDo8OnMbkzq
Jg39cdSvcIq05/xcGiOwIDv0ilr7I5zG7mXkjQhoQmPyu2hbs0t74ymqC1YKzOjjubM/B2Z0aR4X
eAuJgmkKgF9WerdJPyNE1DaBE4EQsbsGQgT/dnbA7KtQIegEL0kfOSjkwvCqc1+B9sBySGT5hglW
JZ1ggeTE4ECsMc5ULbk/vQ4rKuZrrGQOIQq4fhxNomFu2AUCsxWwQMEcSSznfiFd6gfnvsPia/lS
WDWZRJfvji/2v4xQbP/LcERDWThiYRZCR26zgOyTsFsaqejrtr+vfLmtd0I1TAgGRgcegFslKP3m
HzTYfwodfz7+Iv0r5QCRPa4noeIpx5eHGVvZUAGdITPOlCOPb1bJREnL4GIuKGiVOjQpDCIBiKy0
a0NT3f1ytF2OZufRatuojRti1wtCwvgIRfFh2j1Wuhsuz5sw2p1Mg19zcsBK8YKjUj4Mbq5xMmQo
Ns4Nps/M/08yEkJeNY/zfnnTL24CU+U6CJTwkRLsEWY6J7Krd1Y8QdNVq3UIOa2/loU+rEfDWlPS
gLfOKLGaKOHXUq/OpYwnVGLXd74qUp2vt7ft4bv0dVox9Qikdqf4Co4Raoxg6TQOxk6UkKUv5S0/
gPNV07ZYUh7/o+bIv+f2rfxd0N+Pkvzjtj4wW7VtXwr8h7ob+R5GMVlPaqO2SfPssqrvudJT8mty
NKQ04vCA/YSqg9T5ilkAinCS2IZ2gMmftZ++Zf5ddITQ3M8kWBUauW3Xxg57B2tqEWvvm9dfqQXA
7tOU4NhHQ2aKcnq2F9gY2EU4n3TBECpgUobPaCNtFunR4Y0BTqu65vQBthmZx3mANZswUgBgKV3R
PRPqcFDhPy9jO1ntJx8R3+wQ9M2Wp983195z2x5jd9MGUSobXXTD8y6kI4Zp7l7Pzf2s63coTIcn
m+CsX3w8vGYQDXsEu4wd0RsxgkZPg+SkM2hYjQWOgcFZ4JpRMfab5/kOyAniSYC76WMKEUUQJIlD
PrTDZ+V591pI0o9T4/w+R5Uwazdl37HyhIAYCHY3URcU7V+34drKLQP3HKdSA9JP/yDoyNBkfBvp
q/nc5Nd3C8GF9bvT+v62vj9Lo7jd59b3ZbBhZ/yefWxmmN4Nac1oZuZl2/9MD3C8dcu2OetpwpLg
1mBlJ7uBzmQYRfGMcTdod9pzpS6foWJIR9dZ3QCM8jSmfABzXS76Fy6IyeiK+YpFQA4fXDk4ftB/
p9vsrWf4vBg6hJxB7Omq6doaCUMzcYuZT1Jl7br7ebdqZE68Vuk4vKZmHIw9zKin9N6qgUXHjBoS
ujb7XhjhdiKweZgDOWNk0kBXzsvYzEBpUbbTQufsnuEUX+ZoET+rIzCMHuBZHau7KpzjliH+wVP0
u/pTqQJdCshLPWRQubvc946YzSHORfE5dc+YkmoabW3GfWY0t/NgXGG+NnRynBOeun0W11ylUVtZ
h3OtR+/yB75ZfouWF54nTEmsycPtTeegircNzJqPs9H42DmxbUELopoly0nnrPoWc9a/UxWDlU3q
0WKqMn3Zoy0jKcQLE3vI5rpNNXF90o9OV2EfrfzQDIB2sBUsCgYMC+vIbuAdDCpVC1rKWsd9n0G7
0XOVA63E5gbM1+vZFGPq9w/e7wyXzrI+oMOkX57Nra2jleuuRQmhsm3lIDbzsYpO2IRZVkYhQR7B
YeHHcLPpNs59O4R/0pNmTFfahyAGTz6KamdnsDUb1vY4z53kH+inYs5zlXs+2JfY6Bb/H1v3tdvI
0gQJ+IkI0JtbumaTlJdG5oYYaSR675p8+v2qe87g38UCBWGMKLUpkxkZGUG0uTP62FD5G9/MsFDf
bGvXp/yjdPhwjOfF0JzCA2JBJEh1MQDXoCohCQ1F280JD59sIeJd0w6Xob5miCGonJMhIRal1kHG
HLGXEEWK7YJctz+KTUpO21nsa50qnxD30B+MaesnA7FNV6Voqjavnysd+BhUZ+BbU50T5SBFU/k6
rLrrzoOgnS4LU6TTtrdU5EjNKiwxSldKqDPfmNVM11yTmrBB1zaFxwdD9G9xEoQwREvJU1VX2S7I
6iSMm65hmFwWEeGjAvJtPj7UPYXe+ldC1oqXBhGrfW9M1mrfg86qFYHYqpzHstVTJZqwwMZAs+0e
XTtWQuekQNZo8kyx+y07kHXDijaZWZaVb7x4w1xwNBgCPipchiNhZC4oCNV6xn4WVxYtWYVyWqUe
KcecrXSCQPSeuBz2jtfe+do7dqSyKclIbc/+50H74BGX+BoTcXI7MG39JGsmmvUYUlgl7m0zSGuB
fouf4vvtHmWv50ERTuUnVPaRNJPBZD4sVwerOZU08x++3jvswxM4DH1ZYDwSFwv5RKEeeZ72H892
nNrCsGhbpmOGZ7ekqxz2Ir5NWDlSicWJmtHsmYzYHmJcauX75GWExHpsLk7a/0JL54xSh613Sbk8
HzDQ8voWDHpq719hQxk8hF2RrflDuuYbf+xM2t8L4cw32sxoboPRKmAXskCtL1EECsJdUCkio4sU
yG7ny9r7gLjRqNaVSDaGted/uXqp+QdsRPvznZrQKTCxMiHJUjzYwpKXcb4YeE2HVJtooQHl3L8+
ZXnHhecwBpnHqSIYOD+r5hWPWX6Ro30ckTyq5yOnlzdYYEpFYCU9ssaeFXJMjCdT/3AiGoorYWlZ
s1/Z+e0bxPu+w+RCygiTa9LBxrBZStAwaQxlCuI/ta8cZVJeUvBd/FS+Ufg8/fq8z1NvgO8G0Zix
0gYoZagGSOOEe027KF1o6sLKmNmVy1zsTjI5RwOigrPOTBbkHNI4x2Gxxh7tXe/yD+vXlS5DgGAb
ly3V49RJp+dMq5n3kL0xW7SN2i5t2KJt1Nf3h2opBhm2q7qOasNCDb9hiHNQu9/vB+tqH1Tn1WlP
0qQ0G/cmY2uS1sEvMKW8v5KLpP5yQ11py0ElpPswHOB99Tbz+dDfOEOZIRV1CQinEBBrxv4+QvUE
TgV/v+q1eeUBt2yeVkNuIME7SKkXruOXKtj76vduEjIQGvSWn0EB7jrXmt6EZini69fDvYBm+aRL
810mVabKsQWDTbrLSVC9JhsW6A400BsB4OW1l9rgnen9pLwMlTYR5OGrUXrcvanD794EfIduyXa3
7c1/tDNyDXwK5n8ZZuFl1GutQQZY/CuuCb+yaq/6Wl6VjXLGuM2YB5FkQr/NDCgLMVqHNyd8Vm1W
gdue2zZK6eIoH4ortiRbp3Eg9vN7/LshQDMRzUhRoKAjbVvDRstr7UBzfHhb/2xZDCDlpwdDUo9u
bGzVh+mv5fUvHXKbhmmFRlPIY1wk4BwmcOpTV6R5Luz6ZacMiQ5Vt0lrQw553rP7IOeZxHWKDLQY
bMf8ylDctaQ3ooo+32JKLbo2ReanJkrR+KDoHAhF61QpMMfDIt+ZwMmnnQQru9Q2Gvv2xrP7nrQu
Hwt6ovn2WMCu9ZhazfB6GVzHA9lTgYVMe/RSYs8bArtTlbuZul4cgtvo8JeG4NwzCmmR3Rq9fnnq
Oc6KKZQATaCdMSF37tSFSGTADkRi+rMEdovdU2sd2Dh8o/Zc+WOSmqFgbTPUJDZDzZnzQ5tmC5y4
8uzLAxKS1gHiiscwKK6vZEmp4jrqaMLI1JEp2Tu3FPTiySmWAOFgXnOR0AY9x4kafvTp3bkqDGIX
3ZERX1BclA9TpjCWS+OPKW4NZ145FpChv9IymhA6+W8NkY7JYqQjEJLhSDO5d1Irg9kHrU1YN3V2
fbJyNuB3sVfnyYDBdnPU6wNG7m14DqTOXWcax9WewEq5bDaUFol5zk+2TqE1Vuv8h1yMtXmO6i+V
+8MpoM02AXv3DN5IE2QaIeyqPVpmRKEV4QqIQkAs5PrQk2spS57nnwoQenanaYr8l7MEMyxpwohq
o26p+cvDdkOrr/qL29FZm4Z89m4VGAX9GUXIVhbD2QA5MG1CmJeMcZjCkH6sLyG/kZMIwq5fFJq3
45vNVn/DzYra2LK9wo4hMULzTPB01Ordlb0e9bBEB/8zHx7JLSIqIUITGdLP2SqpU0irc4Ofc7Vv
M6RBuSBTo0MrLWnuS3HuGGckW7ErZIxlHBn+qy48Ktn1wDG6GJOu6oEU2E6n3OmtI1OnRmreg1iX
5RwRUqSC6gtNw+pLNk0zoph8VXUz4wsBv1SS5EKFpxlRQ8DXrD+Y5cKLOdWirZjkw5OqpYarnpdV
k1/dekpbZi6jYCmH3NpCUMmy1/01zok759xONRpfWjMGtVyGB8g7diAxBs/IfN9sOnnYqfRgVkDO
NPEwfgTEfuxupP96IBJuPNnB7Dwlu1ab6ab8o3wjTvQpSJpjcN7eRMoiOPVqIpNzKIuoiSCA6VMf
KdCk3dJZZQTZs8F1QxEG488yWA9zPLmmXZxt1PErtdn/eo//FWrC0k1XL3wBJdNfYdDOg/pf61E1
M+N/e46xt5yx244HPiKZrNmIE5kqZpv9DdU5rzyEEHnNIKHD2oX/NRnOp1KTin3EmUrP1ycvZ83a
yWZWa012Gq2/lJ+9CC/EM8iExwt3A16nVmf15X+RUbPZEJWazarTThL4gvx3/WMdN26q/zn2uvBw
9PvP+scSlFh58l8oiVj1BaX0Vjk0cvXTuvuvgLNflc//BGg2nWUeRzbFoLObNjZM2kyOH6AWYu1l
d++NnR+EHYWnzQURrP+r8pz1ueOvljC0g7/xGJls3rUgOaxmwRQoYBID7xTdw3W7FEBCSJS1fDWV
jqhjAYXsEeEcPoY9Qq7nCmsTRrdqpMqjGT0742ZDQqofsiCeyZL4cxo0luIFb7FVLLTRDH3INbfr
vkredsUDg8BAJHaYvhJ6zUz1LKDirXLWvtHOKlrrS5v2Ij44f8ag7zv6liovUF8emDTXL1AERKRM
Iz5rKRAPo7iUk7vxLzGAA57hL2KYG8QKc2ADJhzYwF/rQzD4tqppRghU/0zW17nLYhkX8rjsmDnZ
Dbo7YFSG88CJ4ClwnsPbr/H+dvy6UnA8dL3CxTYefTuS4E9ESikKSGelgRj42qyxz2WE2pg7Oo/r
wf4S29Xmgu2qMhcOqCuGYxP7NKOeXv94tbYOmpok+tU7HIIKISrZW1TNS6/kOF0ERo9YZDIbYlqV
uWI31TEs/dwhhTfART+SKbmEIdg1JLQZMiBKyPXAcD3vyo+zrYCsSAhwULat2Ar+Jjwq57UQggzg
F2nMKmz1sCRgNmzP6IJ8DQIw1o02fodBycAKkurXWbRhWmTWiGAx68NXkVZYIue2IkueTdW7Ry73
3f5IXdwBjMblY+5LLyE8sjhMopHNUUfytIn5fkM7e5XE521/v+Vz06/vW7P+PoeQECSpz8ubPa/z
882SHEH1JkeE4vtMjp0HQrFLfd/guUn17iru1KMzbjq+Q2NL2tVid9JRUik1168p+Va0DZouP6Ze
hoDp82B9lBndnonCnG7IW1Dbp2xRfUyITdCw2EaidP9wToZK9wfbNR7x6/4VCXg17tMQwRbKjXqG
opslkBuGBUEtBxF41W3nzoHU48gtHOPrMRzw5VJkvq+28eZrrZ0prP9xU2FniRzUueQDq3f1ZgZW
ni0azKXacBsqedbVVRl5T6ZhN2t6MwIH5nnEVPVY3VRfkjvI9npAX7vwx0/1F79rlYv47LWIWUDO
6VnoRjFBKZtwUhcVQdGv7+XH6/tf/9HB7IaHYyMe4S6vAG8tgs8N2tsXXghdjWsQ8U192DjdkIMm
Au6UyCrnJEzogBuZeInKee2+pA6pCvxIflBoRnwwi8vGejSDKaqRpazn8Kooh3OIPYfH7gnvR4Ec
UcSMUCHOg7rkIjkVd61VUUEfEnmPcpfEyf9tKTnlEzl/FWBhVVt/4G5sc0K2qEoelR3OXp86x26+
OEmXQuHKwQ3sBfTYVrKdpV15co7+w5PL0Y7OOZdwEZiDU3XKyIwMYYNqLMJ2FrlDu6yw3mm9BPBc
Y8gH6uL6xyP2/lM+eIwkQgPFOxEbJLWoJJGu9sBmYoJfJoYDwn4z+q0aizrrgJ8VwlmIzJzRZmFn
KnT/W6TbsKt7QmEO7oEt8hvj34U4K+8iuhEwZNHo0Aw83I/rXfvX/NjlsFmqqrC08h/i0yyay+JJ
PE0DhqvuJXxDJRS4GQI3Y/nLSYeTJRMKmBLzxhSa4PgtiWJ8ynBjBiw6RpBkjL5FPU7hy+qDdGfe
a++KCvx3zl7NlY4xB9fqzTH+X5+WSObwdSm/yaUzenB2q05ShTpkabW6M28NPaykclk0EDyxwCN7
JrawzfPwBgoMfQCaa++8yyrKMC0KFYlFe2UP/Ti8z1o8JuY30FGElIyTQs4DJ2X5yln3v9w7STXL
M6/SjHqu5iS0gJMKLZzxAyy5OU9wNJX8ozV2eQzKzCEaPLrTV1VXh3rKUi8UbzcLvXQCFMayLpOC
q639uommP16pqjU80Q2fLDOHWY3RTy7w3cIxRrkUdzNzqgeNZyRNeCGdg49sysi4xlxFf/D0ho5M
OZiMjCWtf/QQto4VaOgy2/Xxyp2/q8HNr+z3ZvVe8zbZPPBJvk+vJ5Ov9l8ovsCAy6rnRC/kYrWz
C5J9rWnnmb66My7KTu0QZR3CINic6e7LvrMEXI3DUPM9EUyOB9e7Tbg9au7/naFOj8JWIIIMpgSM
qO0lAn2ldKu3Sgos/42y08zf+YTemtyZdqBXSw5/XygM0MzCWpFthmAWr728+kNN15p6AfANDdkJ
A/ZHRs4XQnoxa0SLBuZBtGkwXBIUtxfPEMwSQjRi2vROaZOjAsUvPaFyu/+hWCGx2GsOaXXdlMiq
62YFgotW6tapMWeDAP1cPlZvK/GMbBAbbBZgtEeDC313gmW5xFiIpu1LIHhoYM0ISGeJK+2yDXIz
BmRHe41hGxVjq6xmMlD4VOc/zrTTKfSsurKsSBrIX43ArZl/1v4UU7ZXFl2q+hvj1wmjbHCNVNjW
X1Caajwrxq5fbUhyKcyUjJyiGHz8TGjOzQbTStTT0gj2E0aU78rlu8rhrnAI5g6Vd8xdJ4IyQ52L
aRdNQSXXUMY1kNSUcV2h4Qrn/H8fMxfh/edi9mvyfU0rxO7Cv5fj0ikunGJkqQ3r6FyPrmLXUeGU
4Mlevi0fbh0HCbmK0m0KcDpwfbKy+h06brbRdkv5L4gzNZ5rswgzd4tAGDXkwCWN590Hej7Hz+21
PfuGnHHRqStZlwOBwtvd1x6QcJxn08vwsB4W6J0PqosgBKQQ3oi3BQ2xwxF7RgJY3+v9YDYbaO45
k/ZmBuIhn4J17rkc1XKh/aE0jRrENDA79riYLVnnqeTCNWYHplzGtpH7gN9sxyL9Yq2r6/OgaYKD
k64znTrpPqZJoUhjextf9ZNc48a+r6RVagoUkJSVJPfUt7uXPOGmVtgzvqyw+TmMLO4Cb5Uf5J4Z
BmnJQNOdYFCWqbXTGYNEJCDIv6UwIJjbY6WjHKWfCNisjopRs520vJWM2UeehsaUqbraDGeb4eUy
zK2H+0vq/pAbUEzazb7qwAxE0kp0GvcO4941iZABvRmNPPLxsADEGTp1ZNnavpzFYpxr4zHTnTql
Ts81Dp+Ne1t6AblLo1Kq9yUIh7taLaJPYc4GjINxIiU4T7dB+MtZCjlxkO7Sg1TGtF1jJtebs0l/
otu9HDfG/SMn8CUloJj8AyZmxVz73OehN2GWF/Agkr7Y47J4w1g01cyLXfEc0NRlqecV2/68YjxQ
r7i6icCg1yUaKOOK4t/4LRTEexeLNxVWs5xGGogugfFVpj2cRPmtPadTe89WR4B7ObmAezF7AO51
5To4TK9yD2DyD+fect3zNJNx7/95mustdbHwMENiARSIsSuwMxErhbBG5tug7G+cUm4lYEd0p88Y
ei/Nw0GX5rkD6dke68HTZOYjF3PLRFCZEaaUw4wnf72fnn6Fz9VCVxruus/VxJPjT9CwDl5AvyCU
epgwzAVrBoeVLWcPi3FNvhc2nfQAhJog1GbAvxam/PflYfPG1x6zkJKCaoQQN4/FGnJX/Zh61/ar
W8Zsb6KLxU812LPUP07jRzU+bQ5YUjnZLYIAspFy4DKaMOWRx+/wmkOOoxPLZIeZp5Wjf0YujlCt
gjJRnERM+kNqW8Z7YsmlZaOedNHc0J9wb1dGDCa0pNJZhXF5ppqxpKBfdTa11RqLzAIStaA5n6Zm
ikHrwktPeQHB/56FuBDOwkBYC4mHhGHcJdRmQ7L3LehrdAXC1NqyQNi0zgDK8BY2QdpuS/eKtp1N
A9YZCBmfyTSCzUkgEUK9MjmkNXQyjw/vUDkBXBbDCeMAJGDLErL+YvsmtxBbHqq96xbTM04ASiz9
6FA7vnMjjL3PAKOm+taH9/zs5pj/Pf4Eq9K7Br5XXzZJ0szz9qq+/K3d1AJtDEKbISPwvfP8Z/yD
zG8E3sdLFUojoRnXm/UXj8C3+mdvUdBop4KQZDuVhNCwWcHiQ2gopffwl6yOz4P8njpbi8DfDlP+
iU/oWnYQ5hMUzmQyqi+r0fppX+xdHk3Ff3RuQbwhDhHHGzJ5EWDYRAQkriCk9EuqfSsaKHCZrFUi
ix72P5ha4ocLi7L/iqCFWq9S0zWp41EtOyY6/lxmA9885jrGORcMRXZUwHL//+br5BDcRCpTenSt
xZ891WOqmAkF62Dwcti3t6v2TvPuyVHXFjYf9IcJm9NouTrvJ2l/Fht6/NpboInhwUOwBETZs7dP
A6Y80H8VU9m6zqHyg+mJ1HEW8ZyIN9ELURo9PV2TW2ePCBXLM7/usMshjwjKOCEkpGDkaZvu/AfJ
w7xPWvKvOGFW2jersrTAieJdSQuWP5PJMqQ1adeSX7z9GeXO9vVQql3P4gPZAsug/rKxdsM5U+6q
lIGlFPjU8SsuMAAIuUEK/UPdkBEzPqIJ4xYzPM396YyCRpgtfodx6jr5igSXxtsiM8ym9GlKViLF
x6vbOoVafN0XiI5hEohEwTnSgDAPPmbFarPioSCi6tBEu1xGRoao8F1h+XNoHxCOUA7T0su/KvxS
kzxLgAWthObVN6CLpEOF20wYBWqDVVlW3h5sa9QVB/PNYHcZbMaDw3ig5z5f6m9QDJf9yamfL8Rb
5cZGTzdIZRSdS6EVpLiAlEWXaa+Y0H/tXZK4QNn/isrX1AmiDaRS7JTSsZh1dYJkbSCSoNYSRBC8
XJt7LIKWD95tF4PlYjCe9tlCnZP2rKxxs03W4EorSwNWsU3PwNgn5CXDmNJoS8dCBa7RYk6012hv
2y4r1+GlKx211rvWdtcaETyfMnRojcatyaJ1fFBhfZuZiXA3rXSn0LtiVCnQ0F+hXgPfIpEXxtTq
X7TXJ5rm4RtPufCNxe/G62jbLJJ/JY6y6+ev/Qo/X9I6g/l2OCtaHHOMckXS7rQz0pF8jVZVunO9
M/xh08utdVs2K3vPoHXBc6xp5xksUB3ng9Es+G/Xqn2C7Gst8ZVeQj+qEte2/U29v+BsUBosS97O
cHMF0rR0RXqC58723NlRmDnTYBBf0shpFYsINL39ON6OyfvFS/4La6zCdmPXvhx3rePvyqS9/72Y
PRKgHBdUEONtc/ur9JbQxSg2Q61Z3nkYVg/D0WGYzIcXThQv8i8Qwnyr4eslm5wKAcQb03AB+fI0
i87bKBwRxD0LoSVaKVXsHlILspMUagFL07qQlfR8raN4AVlUvMhNO9jVaxqDCgDvTJYw98RWqzdL
0QbiRPrfHdnqMoh3nhFEwxIzbMiGRmTcFE6d9UKQ74QvOkMv1/gy7+fnfVVS1XJtpNdj66Ru3Dyk
NZvkGFULoVxTOEbjYlQ5RrV06Bk2GuMoNw4tfzQ6C+j5OK7FKK9UeIq26yjX1Jnan26Dktf10i/u
W8lcCfkzX8VoHhTHw8MNJeBjJZ4k8bYSL7d9PNcSvKUWvn0WlMAEflz0ZpMeldtc+zLIqPPndQ91
nrJSJtCCN59R54WrhSQItND/Rcql0aIsNLnRuk41VZV6/Ro6XVLd1L+1C5qwweoKXK8NYnprK/1X
UBN6og7RlNBHAWNbhULGv0MZqmKouxZCr1Kh9luP7PBIj+nFtyh0X9/BgwpuaKqqbck5GmiKnXFp
aYstgAiGMCprav1XnQi7ZZT/qLcyJGS/e1y9ZZR4L7j8Ad1q4/QfH6TSYM0H2HXgNmk20w0NXdbP
mu7zR+bfen77sKS/7ehQ2xlx9EVXvZIw51TZKa6llCp4RA5l05KHDWgrRTj7gMbpLoEI5GvdKWGH
4cOySpetL0uq5WIFONiJgAYJ17NbiQ2Bl6asnpbCH9GMMkBWxTBNQ2o0EY38zlef/bW8CPt6/cXp
rjSDl6mqSXmVtrDCZX7drz5iveaeSxwzVGIFUKEeO/0lBdeKol6837ziuTL+AKFjWaTEl4yFkDU2
AjKKwE59RpscjQF9OAZoxwBsXB5hi9tU4EgTmSNTygS5AKD5bj93fLj3A1hvcTNb519Gv8Pn3SRp
B5lD8vi3VOj0rRVeFWd93Bw5iai+wHl/hQm+wH3nBxCco0qs5KvTavcWGIcFlNI5ybracFSKj71T
bThbD7V4VC5vUhM9psg5CBdENcC2ufzAV2mKIP9fd1EWX49fS3/sDKHpY6itlUVzq3aOD99XLGRb
9VXlqV3V0yd9qbQ336Plm/6oUAIshhIg8Wxq1ewoz7nBPjfYUk4pCM8Go8cl48cgM63gFMZy+1d0
O4MyfA7yemxXyrfzp/lhMD0Q5hiQ4K4GzZbwE4AM5+bDft8iJ3HuUafKvC3rlWmr1xC/H+7KQJhk
OPvOEibJkZxJAV7DG8wDIOO81fAGjVG21sQaKo5AEzlUA6jXoQMzS3VgIFgZo0X8eHiHpBeJWwb0
SsRuXJ/mmyeVry1d6qKmmlCbHyWfvk98HcLt0t+MXdJuTVvh54eBXHRCd1WM/jgpDLXUpHk8JFoe
r3NeiCbzshlLW+3HemcVTaDz4x/qMsUPEKehiP+QiR+Bzi4PkgcfhmQviH7WovwDfaGcHSk06eX+
65LZTD8Wb6aPPSMTUQDVBQzAdnGIfBANxqFCXCgVRvCxgIzKABr9C4Luvm/16mLA9VCNKkW0jJU8
B0En+5Yf/fwT1wgPQNOIsmyAj1JSaOl5VH3OoEs37AHhRYQC4bST8TOmaSUsiyCvT0qGGRhYf0mS
W2bUx47arCKGuqQeHyQvXE5UqW1AHvKRn5X/uDzIx/4V+YSJqrIKmIcvoWb1A4QvXV1N75OwVA0Y
bJo/ej//do9yjY9DoGx6RarINiLQNhaRstop7TkCbQC9zrpUMIZSzqb10qe/HMuqKn/0BCRpm4D9
1/4tKT0/eMPnh+v6ptIefQuWtUwfA99CsVKpkACLC3UvqpGnr8LdP97aph5V7oAt6gSGk93qCura
rsdT9wRpFyHKptok3mGe9SsbnND7XWagYVNd4i6Oviep7hcaDHEPGp0pC3CCEpcSAU9vhTttNd58
qmMgtVFW+sH3xBY3ak9we5X/EzQLEH7pBqw9uRuodEDMpfvHLq9wrCsNsrrRvczcddAYZjpJcr/D
+2F/cg0mBqA2dGvPm6egDvjhZJF1QJZOX+dEcy+W/qQJuw5YcbkziXN6+6+NEcp9G3qLO9+4l1Wd
I7WMB3dPId0cL3+IQ6TR99kUCodiZ4CE44iwtZr2ekOuzQcvff6Z6bsj1Gi3yw76w7q1eeGZnSna
Zy7a411QtJ9dNAgGXXSoS1GrcyqKfgG81rvb19lLcXqXP9wuZrcQf9o0+WbGbhyzrqgx6gmPBMjB
Horcjllrv5YecWMA4KW4iz1lwgOnezS3hO/BbEoTJLOpoAZuyXzajAxrqPgIPEsKA4jhcj8gij+5
cVIlOoO1NZ8CM8dOPUsBJZs1JASykrzbkZz2dqTSs3uBMcMVU3zFZAbaeYTh7MjU2E3AU8opkdvj
BRQvMSDd2srq0cuAlISCFHYkFJmdIVgl4CY48pIdFWRV2NLltvbEUd27smCdsmilwSc3Gn8Oct0K
LzBnzB/QlXYzWPjkdKPNR7dNaTUs31ZvS/e94wComwVR+g83OADrXg5EcX0rUDtOCaXCKkNDT8Cq
8Tuqcvcg/1PAXYQR0gHSmA4pfB2FuMBNtIDI07b2l52m8LOyaFMfjJH1wYB2NcEo7WbV3S3bG87E
3w8uRQ/lfNoFsyFUuhqAZSjcJsPGahg0oHahflg59x3cAqvQoVqM0TmXRcDV9PNfVce57wWIlzwS
O1n5ptGvLeBLndK1U7l2qoeg3D7xzOpq4M1yuVUiwlLojQ6h7fSqLvmh8XRdi5ZirEqPocUpyq1b
53p/txhsPS/x96adfBeUJv/zdS3xe9BvDPCmickzWmZT1pvd25d75EFn41ae0be2rrJ5Q9QLJoSM
VgnzPZvy5jugEQ5kkKO6UztYfINgrogx/dGtc1QxA7IJk72qA/9HjtLMXRA8pRGUUM3kXJ164zvi
pTdEnwLbB2XTCp/f1o+3vSlOyKF7GHfX1c6Mm9a+2aL3BNbwvApx9RCXGz1k2dFgz2GhhLROzoaN
KYXhZuFlr/Wm1tpa80RAcy3jylJ6Y66FUTkGHdBxOjwCRtmUQZP/ZEH/t4d7nyqC0gUlACrc2Hz3
Jv0iH68iKVle3cEDN28KTLsbcpn1VAEzVf5Uo4Dya5+cz+4A1dDVyqk3XffGunZpGOgL0+r27vkU
+dqM+2gsFyGJA8HkRZdBdqFNjcKN541nTjoqHSzsZ/kes6sp5Z9Ts0od8qQV5KZU6TbU2tCDUOjZ
j6NsMTBChyi2SUo3zm3mWEWLlV/zNeipJ/vukgCbppOcvb+7qHNvz8eNFS1AWiQsl3tLGGxemNYk
q6r9H+cqSl5ndOsOzVkDmNIcnd7HiThqUBOYvSevjVXMnH58vKufhTL9etKvisfH/ZyQvEQ9u1u9
LxBAQN4VDM2apwEjnoUKCRA89fshsnBRywlcle5O4ym5FR/ZY/eSLqftJ1JJ+kWd+ZiD9M/3zct7
ITXDoXJefi4fbqatyi03qihH0fJzj2xG1A9UrWVPgA2bDrZUzVE3/+c+iJNP28WYzP0xFx02EWl0
nluVTtAgf8g/TX74U9KDYCPG2aims15tqeAklaI2N5+bT2oQJ3Gdd0GDveR3FgN+097P2tt07Eat
y/v0Jq9gUw2G9glzEvGDlfDqSwHniGSo8D/fO4B9cwqxN7O9lpnhsj6obwbEHekdVpf95Pl4u6EO
sWd41dz9WZai+jraHDvos9V1VBiu2B+Xotk5mmBlHLoLdWkS1szgk6aydSJzjirVaD7tFTa9WYXG
fDxPYlIDMsNNXJTRTvuVbX9V7wN9xpN4mfT8f20dj5O4UWjN6v1Z7eY8p6KtvtxbP9R2UWUXtDee
C43uNto711FlWqtj76CGOqGBTB+qP+ZPzFlCYYVOV7e+6c5L3anedmK9cxXPINxx3UVlybL+9EpU
S8dmTX6wuf8uYWrwvuH3Ncu1FofBJoif3pMXyR3vcxghbNpuK1gy1zYNj9EpppZ/JSlgC3/kzZdP
+ttxf6esQTeAP2xV8WcWnXqN2yrNChWIdTdHYYYozKRrTs3uSpv+ddMfT/p1NBo+PeN+cdyvn+LT
oM5vZd2K2V7tjrer4+3seNvQC03Ipmvk6t0Dug9AvdgdIf0Wunz3/Da+e5NT12T3OypL4dh9nKMB
2DkAhF6SZiUIEzTz3NFSazZq/ktGcRhsCkRLqXGTvqVLHA1qHPoKg7nKX6H1WFj3p66qvet1eTts
EFN2g63Djvbsu3k+I5LxmNMrUeN5u7e4zIV8d3GktditNTpr0dmJtHV7m9Px1itr9F32cr953jIS
bLQ2vD4twrBCuP5lgvKnXWuFwwAGY953ltmm1qmMCHkKGONzGAkeLyKxsOkQRuNlPGQhyT2kkVqH
3Jeb2hAh4IfWfZJa5+6gsoqVgevcsojz5/59njrisZtXihMA0WRESmtnvnRuovDYUIhAwMnFm1Jc
WsZugC79SeuphyuIPDI8aF7w+mphw5o2zMbPC8Ffvj2X3lUL1aSVe0kqvOh7jWk8B3Zf48O8f8Jt
ZWBb7nRe6+r5Jcltq6GdkBJidKlHC9utdIPi45Jf8E2e2k/z0J8z3Nu0qofW8CRvbm/0j2y7RXxH
nU04H6nJXen2kouK52ASZ7UAB5xf5gCs+NFnL3eJ0gnGNX/Q+/P7XKksH6yFywoeRX70beZ2+y/W
K3pDt3HpwxKgtr8CTkxa9zao2oKfFl8HbykMewh/4U3zvoAiZ049uf8V1IQlycMMK/DFL0E2Nsk5
jg2mrT18yNGJhyE/KHpdxVq0qzQ9qYviVfdQjiupek8dDwEfjE4qMZ1yXD3FZcuBssiKVEsc9j9B
JWfXqAyQQLws9WqrHn/JzIFknfRPpXhKUvHcWqUeg2XFk0J3X+hO1zhwzVPzJC5Da691bPKbdJjL
3nYjzNErrRG5IDhmGtx5PaTcr2mr8bs69FBns9bYCSNBum+Qs9p4yitCWcXe10lYdNSk3l5pJ9FL
gJKGKbij5IxD2dp/rSA5yDs7Xd7NKf1e/FvwOwEfkm5fjpyzqykEH43MSqP6Z1e6y5ewtekFaQvq
IosceF6gJ4ZZN5p2FjjFfzzx2kulw7Diclcdes7CgkO7zooXUoDtdQnjSsL4yzG67y4GV3gO8XY5
KcbNau3C8rLqQvPrCilG1h+312/Bi8e95gmwNLi6c7yatqqTwfWWdeLlLvddBd82muU4SR+TE5ut
Ne9OHizTVq7ROsonthwZTYgo95sZ9v69pIl/1zxqEerxNwWmdxl3/pl8nt+zg7E6LD1Wn4lgf26U
f3Up8FQKK6s4/jJXz+doxrNHsygc78GPP5J9oVz6bBK5ZvM20VLMwtnTb/yeUy0yGdObrFGoJ69V
+ip97Mee8/TM9Zgfs2SpbWFGJZnAk/l66s1ETNOwa9qcvY18jfGALeJmJ5LG91HprPhdz8X7iy3+
vn58zokjOpxENoEUwfmpG/bUPWphvbueReZb4ci3p7vagiea2Z/D9LMYWdfXmgwrOZbUat1NL86s
L/LvY4K++I6byPvzwxlhjG92wC49TOfo/kiIodBldzladU+TrpUuyPmzJkQjWMLsnOAZdIrvlod/
s2fXtb3RSropvosJVp/n00N102xOCbNwh6OgtKZF1WHvUjWnyjCfnutP5JDn5sm5OqNe2K1jwmr9
VAHohfC1KVYSKLE9LHNXSa0UT+v25rM0ltookQdToMdrMkySYYE0LLNp/YeDaqKXMvKTq5XWuczU
ppvnBFfsnovdDVi72F00whDROdSWzjKsqA6ZreUNrni9Ey+/nbjHtqguX749l2/35SCOtarQIert
XpmK5tRjbuKVbCHX4y9UDYI+ndKq9y3WM6o0t8k8+OX0Z/T1yWl9RolHXHzqMOIljdngadERKq1P
vXqOKgr+rOpmiPNmr9/hxADxFohVdqvP1WBtk1sH29RsjRU5le7NO0tx/TVF1GLrCvHiFd6snNRJ
xMZdu2FO4af1db63g9hN0yjvaCqm48i55KDXUCbPN/WZxQxD9SqdAbF1iWZlcC6a5G8mS+HE02HX
PbGEugCTug6PiX52ZADdlcdojVpMFDwdpdRmveRH/eR3bfF5/Xp7maAvd4vjqMzdIh0Tmt3ENzWy
4mgjgZF9q/dqvIHKrYvYvthmYJIktrLmtapXUTIVPEw2lLD3GHphJI0WD5OVHN45cmptMO6+Cjej
QbX7e0R30d70XxKZW4G+OltlGj5gVPV41yXt5PZaoUsYXcYR51yjRnRducRd0W2/opg3c9H0j+xg
ZTbeti7tqbL4JLpcu7vqX0ub/LLLWgxizjWpRPy5OW4RUKP9vYgZOVi6o+aMTW/7Sta8FEbFHf0q
6q3MB7+t1aJ/ysf1enzNh3HexxWiePs4mStExvNJJJg4Rdxlcx2G6ft975Ta45Q2ztqbYu6mULg5
Bs10pm7DMuOS+XBz1FY9uNAoX3U8c2ZRRjEdbmRDZE8BbdFd/cZKrLMr7M33YTATrqFFcyzp1Wu9
kRxqFkuyKv3JLZNKvu2sKw9k2NaDYjIorAclf5gIEHr7zd2ZJdDodjRpF72z7e2Y/uBUbohT1pn0
plOoVHQ5RZ7NKEfOmtmqwtVwvBgWrq0RcB4RMZoqyJ7Cd9HKvpX0Z3n/uHX9Xfrl8Fp2sSbc0+lX
Q9Pbccjz0qMa6cqr94773pn8K01K6m/7XsOsIyRUuCktGddTFrfjDfjFcBMLv68RJb8PSZtFlrFW
hzWdnveMBTqmC4+xDHMgx9llZ2qwhS3Uu8WwvfKK6R/pfQj/1kNLfqNSmG61QmkGrROE93IkfCsq
j4vVCsXejuN7pT97lYSFUC0/CM7HTpcsejuMm+K+/bsYUlz3uAH8jojuSpImh/vyvcDT3+VNpTR1
kjgp0GBwPW4puexaXKO8SwxOJHPRfins3aVNVKgFW6la6eYYHJVzv2bLeDGwpQZzrCn4/tKO689V
BRQdLul3C5QFamJlBfzrbZ4iLeHcFo+sUinKfd9f7az5zuOJgBg2mFNdq1wpnOqCDLuNIKPxclAM
JRs9sTe0VoOG9sBGa/lWrN+svxIGYt/L6ceoN/kZ9SQuCN9aiwHu8unUC6+S3O3fagLlcTCz2r+t
fs5ahHcxz6ZEQ2ctFqyOT83hiDMXuShd6YSj2Xctnqracub97aF/PKBTtvacoRmU7c5tYjDqnpRE
dLAVlGKVcqNRPeKazTOYcfayEZWPrXpzO45O+sB9XUXZNjCbx5bNqqKqFZdRQ1hcLcnbdLdDfiy1
dlULhtLxuIMj1BQxC5c59oiYr7rf26/zUovnLL+3KpWKequeugKyBDRsnxz4lrt28ct+DYLXfzEj
oRruZq8TRCj1cDy29u6k2J/n+n5zsAEkgRYdtMW33Y1vO2G27+KcyqCGV9v1VvQHjSF4078W+/Wv
XNJcJ11B3qUmylDWtI6cTM0Vh3ssxktvprM+/0v8Iu5odk86rf/My2DekEQZ5qlh3hzfy8th8Vn8
KTyXvizfxDq1F/E/TY2E2URXSCWSROk5KN7cCtOhJaZEY0E/wWEjuBQXbXaWBFW3jkt8Pt9PHD+0
LUKInmsET2shkjNqM32d/aAaK+N+NKYjnmgJikxqei17Kn2IYt2SPM5Rdb/+yj/dm/vCYOfY+T7/
tHw74OtrgxFpIsUM8RN+obrSU+5ksaiJWybJ6KjUR/PbtW9QdFh54K7U4v2iFZU+zMnmXqCGGFDi
dATIV24lg0Usg0CuowRVpz1SX0g6u1HH37giXiilfczI2FykFchpuvxuvf5TZeDc5PgHxiFGRSZ7
HozKr4X++W0+TPqYBNN4VP+905mc63q/Bl8EDLKrXT+kZma0eTAlkmpQTmiucFG6y9HNdX3Lespx
KyIZR/Ud0lS3EoHIijhTs//D1J0tt60szQJ+IkSQ4HxLEgAnDZZly/YNw5YszvMIPv35GvRe/4no
rb1sSyIJoKurMrOy+o08SWqLweTVA1nxyzwgbD5DKbflODN5uOweakYqZGNkDPcPzcz7tk/zLis9
MoTVknAYnMt0H8NWjcR0eOIxHY9W0269vZl2t8fRpDIyN641eRjvHpZT3aMPe8x9ZXRbDjYPwLDJ
djQ17Lo5mjRH23xUx57mo8Nm1FKyG4B+GEqfNkyBaw9yOEOfzWucNUZSn4rQofiPe1fiyIj1/r88
00DnF3Xy/I+nEmilRpfiN8//ykY3bRZCnCp79UN+3/omcFltuY1nfTvr+4ChqjxmAkHbI/k+4wuY
rovocx60BSf7YKLJwzguSjg9DXNtQ+1FvaeUnJlycCJdD8+5aDXZtOt9Gs5Epjs1RF5Oh6SoBoxN
ySY6V317GAypJquPzuKyQfOZspMLzGj6phitv+bP0z/KOlVLLQG+qZV3s0yNeiBz1CA4gokpbMVI
y6N//zgVcz2/Vb/WHrwz31hmlZSbgZbUR9XXw0+/qzozmCus3fvqx0oSWO7OPz20O21x4U9pTCnt
paL2uzdb7zYrYe0VdN6HBhW7x8vpsUmnQegJTOiuKcVMIA4lpX1z392mU76G/0qnf9RcXre4+E2m
VF+83RXRwtGIvM7RDZjw0Ti1M8eBmxX9rfZdrZYOiM6FPO2n4jKutCcyYicWFqgUjg4HkF8+yeS5
jpPzZXSOuYG0K6XkWRXZnCUKvxDblLHaUkt8MrPZvtd+dgZNP+W6HufrrO9rdfZL/msE+OKQvE3l
jjRt88G2PNiMB3LatliqIfV7HqU27n49LJV92m75NhrH6Y6G7fLQqD+MyQ7Pj+vwkm0YXSnPWrXs
guoiY5HS8O6176a9ay1rTnp7kLa/zzZZiyvEqQvII1WamPy5DqthfkPUi+n5Fe+bTqwvXktLY5RT
xpO/j4eqpvpzpRGQBbjX+hBwr7nxeuTFXHgx/yZZGhMP7zK0sd/8qOVdy2j05Z+YMeybFGF18cEg
F6dufknKcXKLeX6Tq6bnODmZAFNicqlG7HEIvlx6pwBt9HaIjiqc2xCNsOAd202vee4tNz3FE6hu
7f0o1MomSrXPvb4cKC8PtwdT8wbeHgSjAoFrJFsTKBpJtv5zrTzVPyoFjiHTuCcbdu27DEV1OdXI
b1L0y/qPYk3RU8nDgt9Zl5+2OO/j2dOq+jirPk5rD8rfSWNUe1wxKGokrRdYC1wzAC3zx+0fYPmh
GOEY/1RKebCAZEDEklHAndbjicDI6GjFlqHNmkLtAEV7Ajmrr9NZI8mfXxY88I4OCc/4ZP4POXE8
ULyhHJ4CBkDMQITg56avxk26o13g1W7MDkdm1y/GT9KblCmqoRXO2rX6NkSjIyeds36UYTVAVXI7
u6D0dXd9rI/EEt3msrPOcsiYoPlZ6kM4Sv2cI/gpjX5Pjt3o96H0HZYzTvPn08+/DQNnIRaj4pi+
g0MhDhqv0wqhMH4tzx8qhxAW+vOqvtbsUMSTq+gwNeM3KV+TehApphYx4exR7kn02K/SjHeXpL1k
68XW/JBJVj/go5ef/+GhYIhJ+NzQUd8ELPkPIL2+NL5dnkPUOHYkjRAWeYsnVHH6fRHQwGDp2QUZ
xR/gKVFtNsZmgSWB3F5TypgTKIemue7UAfol+vZ2CCM0j5IF6uh+fg1Va/P8tvyc9CsP3rzg7SQO
Ea0RDtT4MFidcPScQDub+WhCQGqc4q57enfmhsmoZm6EUDo3dqjOkbWjqv8Lyz6Ou3WPZr2zsIv/
p1a0a5sg6YezlP6cWrYo9qPvf+iPasMEE14ribU7B5xsc05OjHe2Sf1Dzt98vWftsnR8zJ3ekJ63
Apxiy+B3pmOe1t3IrlUBfSgicn0uVbv5L2CDMbAnTeNmqwvoDm9qeiwklAdjkoel+fBWH1SvA8i+
7TjBzO5I3thr/3s73tH2rebSawDis1H8y0mX0jYBOrA9C5sOoNHdExJhn4tU7w/85wRmes5sS3tS
8FCWyJUOvApPSWM9WMKh2IyV2jtmFnrVZ5nHozF98m2+wY+gn+ZvHhQPhQXIDY/8/h+2qoLYsXcx
bridlSft5keza4c6Ns+ByNpDbcZuWlelU3lZdBQYdmIVIGfvQTWar15ljXkikAgWPsnRGcRGcd9+
9/6jQxi2O3+DT93BeM/kf2B8/AoHlyoe896K40uonXw2j2O4Ky9+d/S7bgB4cWI6+OCIqIKPcov9
djjD1UZ32NXxFn2HK19f4MUWqK/xrZz386cCQfYKftRBCUJWJ23ya1sW2crNLR4c0vaY8THaFTaY
Ls00IF06te3GyzVdRKljcWKSCakNA17WuaPNDyTD7seJwGX5WZN7fl6jkfGgay1BLAjZ6pEZjd+a
TKfztOV8rqbjKKzFSRp4HuZGYBfrqsNlm5SKJylXun7AosRGELMndbnVh+9RVSY6dwVCH/r+uX10
cLPlQ59+XuOny3NIrXGx5fbz9YtB8ppMFim0/5aN6/1NKARk9rcvDmMFAb1JgYNufpylW7344x46
7zi0gAqHVhKE0adBsvLiOp11+rbebNdKHuamxk8zQ8x3P2qElQTjdC5aT8ydMkuGew3JSH/6/ayR
6lfj4XwYgaOMVFUU3gYqqnq5a8465QsyI2JmGCXzKOGBlrL4+tHI+w3+d0iL2Wg2Or2f9bV3pf3H
IkuozAfekQ+y+XGJP3Y/7pHIy1/er7cH02MDfYM7qSIHWm2FafRNjarAkzy0fk3i0aX1YPLw064b
CIsbCxJzOWZtt9RaEYBwgKQMklYHI2NGL4+zaXe1e1CzCn1yyXKJY0A7LqWuY3ia/k6ZWSn25oo8
jUhtVh/L7D2uJ6tFqriplRMH5DyAlbNFBqycoFWk8lF7cenPLv3JpV9hdr8ObOCV93nUporeBcLP
ErmcofejGsLveQAxwgNsPbffY3/Ou6Bu0QC2Kw54Pmyu6ut9dwujtraVP9lN8zf/dJHVym1ngThe
OujQAn3HkQ90ZtO6S2vJeigTPp16iyjLuUTpEB5wffslM6/218PpH694T4SdmdCCA+0eG8Jfe8Y7
X66Mi8kBqW00YFTCip/ktAozhMFTOCAItnREc9pbGg5NK90+6VnR+K0Dgo3cvn/Z47b7odhx3JhB
EYfB1xtmNrqKdg+N0sMserhMDUMy87MzOyaHvyTtO3MUqm1x5ZvftMiW5E17ppnZdM9lLDM7oQWg
nlPy0oOxmUtz0uWmKaHp9uhiA3vFeUTRHcDezbPGIxQfQIQfB8HDv+Vw8uBqaXiuAZE4z3RuL+WX
LeTkrfkhJvrH/9Ce+mtpll1+ukaXn8ZQx/1jTyB35+RX9Y8LS14dObOhX7OKiH077wuJL2o8fYYt
yVei2hcVh9nC7mo/NvIy7rlpC2PqnFpSx7s+wMmusgq3+dIWH8q1QQOwNE+g+IwxUmoCsXh1eqg8
lv8c6p25md8c/8JF2eThoizkxYauyIsZouu3c13+N+0ipp5vchNvXzfdlzvBEbOp2bb3f5bljkhV
0wRXDgA5bndz7q/OffWfTzfVc9prgQmq7WbUjl4Wf2u+WRQbB87ACixAcaK63g5Vq5V3SzqmNRKG
nHj5R8qUR/256WQ/XXN6CKfX2rFBNzEl6x33WoaBELr53HNtJckNyNpZwuoaJoSGU8d5E3IXV2X6
5oCJXw+kedeX+wnneLOEeIfc+zPaSpPeY9BTlFJ7dewPYr7dIC/Mj4aVtIHzR0dayIN2hMpFHuRn
M+To6ofitRzgh8moHgoqPBY8Y+u8EVdLX50YIJZqG9GmcAX8gVGQNwEAEaJ93/VFRlX+BfRftUIm
qhbMn/5KCfMPNHfJBAIuUnyTG2CGkMX52BD4V8f1/cRWufkwXssp1PpWHEeZA8og62NPvwBypUjT
IURKxztCpAq3nPn3QtwRYCmzqUbCQWtJf7xVy3t0mAB8VIdW5Vfcv9eS+YeSu/zLB1DcSbJdJY9r
3BeKPRB+RCJfFOFylMB3uknXL/CeQEMPZBJWQ7Llt/dW555qcnwp8FeuL9QylfZfIQx1ibdc17/4
zG54g/T2m+ohZB8FyCqz9Z1Lgj83Co31052uviqLo98i0r2ophx4NoBZLlTIA2Qa07db3HehT41s
Ou8d6sBEBvyfh/dMxQAFdaf1FYeUxplq+97pSXdWiLOE8hxSUUBVO8DD51UtAPLpHgeK71JfonAc
yNoRiWBgsuoPGxQ6fFz1L0U0BQL4Hk8Y5vEddHA1dmKrnT8Acq3pWyHdcbLJS25flOKWKOrwMqq5
bXqc1y6O4wkX9gLIal5Tp512UaPYtCynpssfO5kHcvrJjLgg5r0SntZZ6W3Xfh2Y7sl25oNjeXAY
D6jyh+38HUm0GD8AOtdaI9TonF8pdsoyzDa8ajEJ9NB6Heih08lvN544K8Foy3zhYbGSHLxjNnte
PkYMPU8swDuPOwOxpsY0dCuftQFIX+v3TRNl97B/uE0f8v1D1OxYYbvBFj1elAlW/BXntfkRc8A7
h3V6P9LxMjMi7zdodFR6Whr/ziQtTyq/lkNYqAvf+Abk3PwomTihBCKnC9vPlihyM7iCvMVPzU5w
8c/GL/nJ5b1Z/ry5uIcRtG9jjIjxQ+2GWcvQ7fmbefMGx1trQsavoOw5OJjd3rRzHr9Ftu1iMN11
NqPp7/MtyC1q9ELbZbvCso0Z9759TKgvTmbITbu7JpmSbZhUmU/wBpq1m2FObne9fTyu9HO9+brd
Pp7ZkjHknRo/1D+M1oYjgeam3fnLtt42Fv5WCjPhx4wKqSZxIMsecWPn/Hs3FjLazWmybcI3zbMm
dgqkG65tYpbgIXBt+zVUuO3jSXxYsQRv5rAA7WBEOVjp3XmLhsP51il9ktK6G2pYKOCwogtvy+Or
Q67y29zU+xhb01M3GixtLFNozmHdJJGGXwBmJt0oErK75Us6dymNWdPORre+S1pxWJMW6XSqN21h
7Fl7zhYpUkl0p5Hhed3SQq0bll6yyyI56ZC4JItat780buZicG/qAIPNbC5Ur+R+AZuxSlE4cKRY
23InhrcQEc+H/0mUxjw4gAoHA8mi3rQSAg6eFjcuwODgx4U8QtQrPY9H5ZdJ5nB20NwK9seZq6oZ
1xPpnoKitumWaHLVaoQfKFqJORzJZOtvpHYbzkfLh43Wk/XoyP6gjSVvKMALgeAFivj3OiVSD4iE
RhX+qkE+ck/npPc3QEJkwoyvmbA2X8vF1eDC2YwI8BhQPshhUEL9CoWCfGUAtd729kCRkdgrpDkq
8AYANbPYOfe2a5sk/yjryOn4DERKzUKkBLFYDoWgGjODa9KsyEvbTjMp8GQ8mBprWhtWn9pn7xSf
WO+9tRu/7uyOxL7BjB64aILDpTs6pNJt+HnYTRDLRrf1azWyk/LxoLweVtZwpuHWOo62nnZ5THtZ
S4+fMn4bZjHt7kthe5CPyAg1bp8Hd8wPZi/5vpHDF5m3kETftMnTK80QRWMS0G/Q+3u1rP2++xaV
MnzTaj5qqRS+Rr9aD97PpNHzl2ia3KFVG171thdU1KnSWeop6lSfDq2n6e/7DrAJpr+Pn7GIACzr
jnn4NLqTuHtthHVrdPWxzx/Lja5VaXQPupMNO/THT3z4ut7GXKJRMZfLZa+OyPS1lTXt0Tg7nLPT
OTtMM1Rye7knIEyVhogJ2Gb8dAR2Ps22r5f3+0WFZC4bgaZaNs2kCNXm7hhY/V30y0/VibUMBCiP
WiF+Ka7cBisufgir5XqUV4HbmkwTbdYmrVCFVbUxFtQcdg6p9SYNn39e18/v//Jx7cfdQwp1VU81
fq178KDS18lIznIx7YXPm4eJw0zeF3CdMGQFaIb155qNdDRaf24USgclnsE7CgPKmKMm/cztmXKG
FvGrBuOk6rvDMrWwHWq7aI+XTxdxNyYW2QZRKpmcgld6vFHL8vT9H6ooXQFR3NOVAoAvfdgI9BIQ
//IvsNKT40JaZDfEX516HtR/Z4i/8Wdn57388PVO6vkq/Fnj0GvUrT+tFCPqCPNOAAWlB09sfVT6
6vwOB+gqm6+CsMJFrObPM4E9yyoPTubmrqf4Lc/6l0Zfis2j/hI2wuU9NiEFzx3yAq95DW0kCZuL
IkjVjI0qKrxL1DtFAZ9t9vd/7noYdIo0G1oMMya4OQLs9P+p04qlagtYyx5/bOrUG+2tBM26J5F3
ZR/vjv/D78H3wLb7jT/8CE/ckht0Uvky6UMoLtpUixp3zZ7KgaQSm7Xbm2bYR/II7oUMpf9uAc9s
aijC42TXTDbFWjWTCigaRN5dTDo1peCmv7uEcLy69BWyqlgfk6y1XOkpZH1MsG/O8OXcg49HHaBU
cz3aFwpQxcp0M4hURmRNyRjFwZ4MAMo6B7OiM9Kw64LaBoYSVqIat9BFsuCvoFoL8YjVsUNU7u5Q
a/a2bX6dvwGIkIWeEwCRgLl5b3yT4cnzcqMn5gMfz80KT3/eC2jk9sHta+U9l4foQOW+79XrPTsT
Qlk839vP4yq5/KA94phpSgXMpw+0rKAgO6d3d1vCEHbbKvP847jBGwJMDTtu2H2Ik3a1PWpX26Ol
9/mqO/5qg9wGb5NTACNWlY7fZHPf2LFFqX1U0e4PX9J6tcoErJCIiGSKZId3eAG082d1kuzz5GLK
j6SFydenrZ8fAPpJSWTxH+4211hDMkbXT7xitEpa+k4PScR9jXfxMbl4nD/n+tKb/Umrf/6+OVI1
9GufFRkdcr5d1ZQWHhqdNV8Wfo86fj4C1a6W6Xl5aIvzlfIgHg9q2EYIW7ukzYr5h5kA1+E00Jwr
kj90OTMJVs5PBBffsf5nb+JrSTFBHKC09wrqdxuQIcbF5MeOaLL/vLJkpIMqPpHP5RNZ3M5fVHt1
Y8+vWrcdruFAdpjlpb9Os2olIOYYrEKSB2zEqOeG+vbxhquhFNpRJnRF88FuPDiNBxjSqEamnBDa
nTpj3PQPh5vbZYkMgqklN3LEWEct3tPEciC07B3/8bnkb8+KliRqyZ4hqS7T7SF1IlhjgzH8zabd
fMrzdF9LS3lKqDB7lc56VB2kNBf64JSW6yeAd5Oz2a1favQbbDgOL1nm/Vr28P0BEblFrsqXUf0w
oEvwiMnVJeplYJP81QyS7cO8FOjl8iZc9NaX42c1Ht3YBH+nEYrBVgVqMtkH1ORoIPWyPb8lG8bU
t2R9oyvpVIVqub2P0oRpG7ok7d1Uw0kc8kZmL2/rz9uLmrPazeZvtThgFoq8tYEkIzA6B5z/CduU
3RTXF5acqEb/rxCrJYef/oeBT8NveK2PWr9pDfKPqmIWcRhNgipTRRmKbZ2BZlGE+gwHfNr1a3n/
YC8W2burJJ4lb86h2xcZj9hHkQsQ2PYqL8SVisclF4RqmHg5/pCBTdoOl8BXAe8VqsdwuICe76SI
mtBbVTWqhe/QQPwKxaIuqO6CukC51PrmXSl7jbrd9Wrej52e3b6gOuRjJA6tXUBWS0+qXgAcJkXX
4jIbH1hFkq8SCLHwTCypWPwR/6TppOO8TdNNo7hgIlshygm6nMBBt/2S06kPZVA9e35R2NPyYHEZ
OmiuA3nSgfdtqITGLFSrYREfVDJtEXdgsxHOOf/e/lfstB58+74onKpPsob5Ijz7nrItldipDYsm
AgxwNBPV74KONCukV59BdSCFKlaJmcu+X2HmEmZwK2RJxDpxs79d6s8yrWwgfMxa/UWrj40VhPqt
JjgqyFRlsqpz8L9RCJesvGXTkdE2wSNdGOTcXekc/S2kKVQnYLIyKk6NWil9sU8EdlLGsSuhLf/T
6TQ3HwzUensQQEXYc95uqJCTvfD2V2SUesg7RBShzNAzLXzL1Not08be8Bplb9iI1EDWtZbW85S4
UQC95332uNRP3je6GOIdSiPrXKyr/250f9oaMkMhYMYQpMgMZYR1TmLp7fOcdOr2SpQso2RdLH+9
LcLC0UiSKAkJo27GZFdLJiuzKxLatgqzlEG4aNPkSHHYBD/yhpP+Bb0iLV417irrztewSN0sQsQN
2+N1dzfrHltYShtX4hLWHmuHKVmHtSbXZ+pPMJEXEgVygC3KnaWRjqygitjxgiIRYDXTzGCvHgfr
8qP5dSTo/PcwnX449KALwiPVqPTbAxMeEdQ7FaqKNqSzqfPqkvqFDg0TAfk+N7MNBOoWbtv8+72S
9rO38Bvay+/unceLD80IJljShkdw0YN4BCVaoc6hxHFEhzwTCH3qNAzr5nFfZPFvEGK/ZEFN477m
qUo7bj2d0sO7s/z0M/ot6IgkeF1THYucSkKl0wlGAGukrSejo/iodmOuTe3lnyjuVZFWm3TVSCzQ
+V2ZK7nCOGNTr3HPlkSEKqfI5vMP27T12++fBkG6/GL3Ppm80OOfS0HOgA9xnj/TNqioxpV3el2q
jOY4yB5WYd5Oy4TPNnkTk0YC66A+X/1wWFmBMt2nz3fhSIGrBTEGFmr3w/06vN/xnW2RuOEntnlY
yiE5gGvhIKvt/z3ptD5zarp91x6tD3CWTdh+V9fadpetmP5p7GXzW0h0xMErU3/eiYwlFJs8I0I5
q4ydLx90PvC+mXd25mAGOfeZeQqwjVeCtoKiaHYGOIl3UVDJYBIK5slbrwQmVgvd0oy2yeA0GRwm
g1yHUKW/XveXMkMzluSzGtYE5lZI+e8aNu9GGV4WlSeDxsvi4TLniBO0mnJGmutS/LX50chNDwwL
Bo5kvPPf8Hc8DO2NsNIPEGH4l7fyC/BbowXe8K6EAV1aDh60WLuxoqTInCHwCIDipd2GYLsYUOjS
z/tZEV4CIF28irNi/gYkLtSboj1U04JoNjpotSTksGv+zW2J5+XnthHUQx6cQj0EJkYD6Skgf3Oa
uNeAKn0TBYyI61b7Vq+pR94/Tsi9CVEcHgSajXt/lPNKGQTDPLYZvvIgGAG5RVWHhmBfP/1PAPE/
CZ8uG4q7iaYyJQwswGF1b/Q5a24uctTKA8FNmTirUUhFKwlp39TgloDxXr/ELSyongeCA9BB9fXp
1n7dfdEKt6qEVrj6woCe0DsnEQTgXvvrGnhmcOEduBuUOMvkg21jcMgHu3wwbQzQ97N8UDNbYDs4
agjo1lEVBckQhP3NQDK0zBKgmp+EPgFIbVlnQpNiWpsCB2K7koMVXD9URfelOxF4jECx7vyw2ggb
4/LYzf4yENB/Ak+zH66H6frPpvIWWnf0+TA8bGN1KobNZzcPmp2/0eLXbn5cLu0mmCwbvwoPCtEl
zVo2PbZf4VcrJOguYc30Z6UplMsxU28zMfxgcUG2aa0VVqUlIGW51qI8i/MgOgrF0nbk68aoSTRU
wUrh/7AvWKmr3mN5itHDZlUXPar1c2BKLC139dBj6sudHSYywLlQBtjKGJO/+Sb0500mDBgEuG6z
Gr6SRuz1+427xoDrgDJ03NJHuP8DgzI/ujHSYHHTzKvRMMuvGXanqcHh3Dudey5/uZrdqtnqSveG
as58470bdP22H6Jklhp9C/ZlhRmMMo+8HFzzqhX9htSPDalLozWqrh8kQ25R9RLqu1YcVHXj6aOs
DknjQbYjQ3Y4MzkiaDo9sNNPwLoecl52PxbNpyVlqB4ysq9AsoYMzcub2/Ei6K5+SLJOlwB1hV6f
6Z/8GawvryTVsSAYfguF3Z3Dx0ljpuss2n7MhV57JrzyIbwsxaBX1vDH7887gJ2w2P3ybBOXSiFm
Q5S9zPVFw9l/FItfiv4FvD3bYg2+oHzck1IfqOdp2v5BIsIY9ZHAGOkgdxcJA+Crt/XoXQJPgXUV
ZxW49/RIwMJWEYVPqs/SxQLrI284/MQHRN9xSdPP/B9XZIPKdgEe6t/oi/p3X02hHr3yr0W5aztj
V+efMkQHYTlbNZ9cpPyDaJgMgLppjzRXE2lLng0dAGP8LytEfcvjoMNCvo0/SDvoZGqbQUVTUqVf
74M5Y0aexdrvMmObXW+GwB4YM587iwcPYOQh2BlMZdZWIFNtaajO7Jsvx2ZqXUzf3AQGVeaLugwt
n7MhiT1pDnBA8x1O8WXqXA4ymSsLJKb153T2N3CEPDoDaOp3lfF6WKKfs7871vLnh10jtAnBWInr
4tmwBqplLOq8rw3Cga1n8H/PafU1tNZp2kiAJUGfWA63HUTaDp2NrWS3SLP8Q2USTvNfJXIMao1V
9hx00cTsFJMuoe636WfjG5xseBNxotDXCHa9lZL/dM6V/QjKQJoAKqNwKj3d6QvyzRbABfmgj6A/
NkY2H+SL4VV8XAz3uoN5/ARDkKBzuoMsEBZL61KLm1YzaZANNN2GpEIw5CsBbZCLXMQJtlqChHh5
GE4Pw5N9aMB5UDSOtecXosZr7/qG5D0ymC21KXSPbd2+tWZaaaZEgctz6lLr9iUwOGxCwy+BQQCl
i0ZCAgOINP7QlV1W+rdVn57TSY+F005n7+1r4QrFXyUp4CZ7zIon3ZEmDEkP+0u6bnyZtN5ZR9qN
LLNcDSlMUXODniArCv7ol4IYkHIXnW6BHkcPcAZjvLwrPpWgkGAgiKxPDinrq2X1pxJztfFgfHH9
tHW4ogFekVryZ4LjfL4H4RxPn5r34R3att7erHPL1HfeNvznrjaXVVneknWHw7yWlEpiJaXaEYmn
8GrIiqVELhewStM8q2JJ9KEqO+RLex/hKZKV56zG9sp4Ur5E2n362/Zovehtg6C7N9OiwyizcDjQ
oMMIQYPO2jA1X1mlGjrVXZUeW9vH6e6xGT2sni9n9Gd60WO1ToS2EL9Ww8mIoqfVIfHS/+yvUGC/
b+d/T/b00wROKo4iYgqamF2xq/GNZFo08/3mDSmzQ9qCiBQbMAjIgVjTPE0chcMXxGuj6E0Wnqmp
hZFnbLSKdkLpzorLnr83r+UBZxNJbZ4W77Fvfi/EVB6sLQR7EDhGKKWWWA7bH6XTK8nZvVfavrF7
Ls+8BJxJRUe2bTW5N2W/nIIrgvTS59NcA/uzx+7NBrJsuO4hvafi/3+nbHWfuJ1VqgdnCK0SlBB8
Mv1Ev3JrTF2E2+OyFEj00DOARx0pGH7kH6Wv/qn09br62L1jdf0OUVSjZzXRnnRqy5Dmngyge0+V
glD0DpqNQK9DCSVuinIHyZ4NNByk43ErPbW+YRw9bY6dMsLGvFzl7LbD5fZdKbXN9Q6GvhFL38i9
dWTy2qZQghXOAf/QJt9T71JMXQ+j7WfMuHOVHA7JNQw+TC7AvWpY92dRuelZVHHqB5vUktxz90gU
7Vla9QqBq+fA6RW/Zi73PWOV4VEfUFfy6Nj1Vw3wCm6RarszNTjJyN3D4FoelC7Dgw6YR9f7RmjV
CrApriqI0ZHguM3EHY6fsBg26CmVa2rHyZ/xs+joCVVnNQVeHioMn0zk+EXY6ZkNfSXQlZCcugeX
ei/WW2F6nI52rWxEVeZH7FNIqN9xR1RhoHdGQZ8OfNFG0jMx1jah71tnI3ul0PkG3iwxz5HoJEAL
5iPr7zCw3eZpaQLv5mkzfrrenq64a6Pfxk+t29O09KTprTV+1PS23j0uJo+zw8NaKZ22lsz2wtdI
kwfS73cLXFtwq4hVa4wVKrjV8jX0MSJW1eGrn0Lq7/zcOUy7h2hwigZleqVo0IgH1WiwOQ2mlcFt
14myyK1dZ9NNNt9kOgNX06x0S60554tj2jGC+dAHw7Z+zwHdOvuNIGCow8cqSqEhrs3pXZVgeUDW
n0Z1BcjShUNmoHNhFnfYAmoJtrgi5gom6+a/C9Si+n7jZ/6vQVB3oNY78UfrIUsV82ebvbNmwGag
sNDMFgrrvOwdNNeN26Uzbjg919PqjRkSWVCwtZmXkg2LAL64s7BybQmlbj1yl5PG31V38iNadFuL
7njbbW67h5IR6WFtorBWUbexSEq7JC/W+ZIsF21ON4yO8uyWSzOyei1bT3sq6p1xlD2ulAx8WFJa
TQfY6E6DqLA92NcXcFwQVdSSZ83kVukrN49sXSsETbvQQbyVi8+zyV+Jj/ZjuU8oio9Be6TkW/+Z
q64+lKKW3KxmijE2nfuMuauf5fSy6xwP/Wqpf1r0mzo9m73Sol83P7DUWx97y3EWLw15zyr6HzdZ
vZ4epHqdmlaoY296YqpvgHgWz3r1KwfWYKfaqvVr2+4F9sFU9RQcVc8T7TnD1yWHo2tfshBPB6Xp
oM7SMw9V1bERqqp1YxAExkVVNZb0whJ8/oJ0YfqRR707txTyKtIrLEToRcc133XP6Ga6Z0sKehf4
b+RMysZZULlY8ataQTI6SeK9qYmBHF4bHL0ImxKLRD5RY3belXAKjfHX0XEA/wxYqFa9orakn1id
OoRfQG7G4vMg6tMjt56zvOnX2KDu++QQ+t9Ozf50OcgNjmz2mwA54cPT2XzHrJY/f9JIUETUKUNu
j+Xt46IUmmVrqy4D+XFbZ62W41qptzhSCfcW40x76okYQJrE4pZhTLoopRM+ApP0Ukd1tWWnX7UW
Q8SsC61T3JmL0lGnydVx0a1vw4pO3Vaxbuz3/vLuvqF8yOM8jbKqaa9ywQoFi6kmpWG1x1lq30zk
7cDz0FIGk73jrFS0n5IaSxpxzKndEoEJH6IbN2R0ewOV9EMY1r3pNAgKIw6f/1gyWViUrCahFKP9
bSXrP57MILe+Ax6M4c1bkfC9BcXnKjhGMHNwDuYfx/Xgft+kPW7a7v159QPGJP+CMFV+gZFrv9Qt
tV+NOc8CZyOI747ywYv/CyJ4UWz7PYjcBvrf4Mos6vJk/SnMA1iheUR/bxqkEACHU49aO2jjtFkH
XKMaGOuDXi3T5ua9BtHhKeorBsO3JxBf1WL+EROVX1/uxQy2Btdaep1+cg2xIn6Hfsm+F9n0zQwc
zpPCt+ZPPsisE1woFGwB3nDek/wVF/6OQTpzgOENkLgjI0ohw62HE27TXXB25skN7fVa5TtRTf6D
aeVw2BsY7UwJx2vbnMi464SIx0+PwNu7vCkCyzxSN1m1tc47/UJZyxyPabasp1rJJWe6yde6SJJb
8tjSeHpIy4fQF79ZhbVbpZqSrXotqYrtiDV/QlQFQ7S7J1qtyb84rCpmGwUw1m3RpigQjq+lf4qC
/fJ/4ViQoSuYZmsRhkN+e1vulWhLx9m2krUcLY1UHL5WMihwPM4mncb3S//QIoLuVRL2oqaSN2mF
u/O82wQn81QtdY/nrrnXb+/v5RcO/n/kgWR+w8vErJ3RpjUaXx7ql9BRtTw/6kKqdpoURrPk/HH+
2OBX0tjtl2RVCuOmm464XmPb2/LinnTinWZv8HEGNJrdsv9sqHN+bdNezK9NgL/09tXQ0nS49GYT
Qqv2RCsmyIQBdXN0Pj22Z4vHFser54hPBFOKRVg6u0lJgwXX/+Q1isUQ1AtBKS+rIqg3Pw76B6h1
o3711Ofb47PpqL2bZu0bXAmLOuXu7yM5CYzPuUtHp3A7vV8HBPKEzPznvpJDzD/h0x46vZZYlel3
JctdKK5kQKIrGVQoZa6BHqpm51m9bVyKT9/gSt2bfg9HN1sz5LJpcvvQGL3AURb9z5NoQOKsW1Sb
/nbX8QOFJOy4lYA93raPl+hBALyVHya63js+fQB3io/O26vZSKoRYIH5gwohtJ8t64PgY8Prt2iq
Oppq/1z9IAteGZ8RdLHR9BV0C8WU6UesO7f/VKb6IaDwRKQ2dSAKMnIoXWIO+MLNRT8SRPLexUQc
6digktUtToe7kk1L8aK/24u247V7aeBD6FIMUuabrDdUF1q2okKH1Ic/aAajChDthDrH04W5E3bO
rLDraM0AgudYbQBM4sIaQD19pfB5vwbcCT0i1VR85B+XZ2j/zgFU89Lqdgm6ajP6BtiUe8dP5wEN
CB1E9C2m+OG+2m8RqzT6W0bci0HDQENk8EnCDP4JSdP0960z/S11suoYhR93YnU3fkCsnj+n39H/
ilYpOfZdcCeccMNRSKJMaNMtZ2KMQ+4678d7rue6VskuIfhPgc4qpAU6m2b74OTkkZn1c31NJteP
zXmn3HyL+6sOjJ02jRicBkJvPw2EaglnVtt32AOg0AiIVXI4U0FXsRkkpxq43BzVLlGXFgnYGRzi
dBjkZn6uh6FPMn86/bgr/+55ok72O70Vv8fv6IJ5HBqW704R280/p4jbZsjJJGSxtc2Q98NkMlwy
5K8MCABmWsLVEkr/dVB5Yf3P9SG2nyW3AhNykoe1RokjjIp1PPwz74ttpTs+AuWGCJzMiH93DagA
gALaLlxcuwmB5/C0mzAbCDwCIhyeNQusmMlr4W9QevREl03bnml2rsfR7TiqHEe146h1HJGizk/B
UqNq6nwePCS22+FhMrz5DKtBTPP/vVxn6NM7jbNlJVtzp5tmm59YtM2aVjudqWWumjeyw0FOl1W1
x2x7Obf0rPmnvOg2TsGJke8iJ0brWAt+jONxd3yDqXVWH0b+fJ7RJmBl8wSv3cq1ezlw0VQwrPje
yXLAth1razLHmWMlhqOTF2uiGmI+4DUW3bnobCDXnxUXGTrn3mXbG1dlIf3KpN+69NlS1whvan0W
j/u/WynjdhBvByXcy1Y86ZAOwAggSZreGJCQK6YCGqULoHCfLD+pgdwCgcylxyjJW+o6Bjr0dzg7
C983raXzWkq/t+jfn5QTDXc8YF2wE7J+O0HVPAwZStQrHc9LHIk8kF9w8eBw4gU6qOyUlyDgbou7
i0cnGd8eV9un8jigHYdSQDvCv+iweXb8sZCZl3vLcu8ke4Y3VbLaJmvwCzymlWN6LiWS4PS8Y/aT
ujNlLn6d2rVzXA7LleF6Nzq2Rgt+nA0c1iO/bnMwV7K5RWK5Rry3fVVT3NeimNnLMbXlLktOuVVK
Tt3l3j3JVAHR2t6TTO4m+TR7/I99VfthXy3sa3wO7Gv1bF5DsLFBwFqta6fybZN6h95n9ZKW2vdn
qMTiQM287buLtelgU+sz5a/lg8luMHb33sqXh7z+wEX0unisnh5LDPwWj6fT4+702Jo/mg95KHeO
54dDLYzaLI07Nsqme2Fbc3qI6qOGPvTx8DgbHmqDmM3a9LnyWuLXiKzDW2mv3BLeBNd0WgMTwf7P
v5elsaFCly88XH3byUcwih3wrvdz3vk+XL+Xv/pByz+Nv53PbxyOmxLOayKbZbhWkySEN8BI3qg3
08LPs6FBVPW4b4jtNGpzJ6A5GKLYL5un0uZpFWPPz4ptekiw4S1Bk5Ol3DUp9T2+fHtLrL+gXTkw
tCj/SVkQ+gEDtrR+C3AyU9oTp54eeMkfNRAT7jpmJoLoL2raahQ0vvVXfYf/j68za3JT2bLwLyKC
GfHKPEgqj6dc9UK47DIIhAAxil/fX0L53Nv90NEZbh/fM9gSZO7ce61v0X1S/5L69sZtkfmiKw51
7gcnBqNrht8DzdjxrJJoVZ5lBHkRExLmkXWeKFqcIyC+xdUU3WGRsVLQHmraqMLzWal85mzLdIdT
pU/nEv5CCjcRv6j4hzmNgX/RUKOlSljR4L0zkaVxm/1m3oRCZUax9hAKlX3q+HhB/cgPf627tMd2
wwd9QOs7U2K6AzhK6Ljt7TZBR1hpZYh5RvGHjgEdHXTvoyWaOrvkiV21fJpA4uUJV0Y9p7qEth7w
m+ZOgn56em4vwe0SUFDQnseNinN2N6T208Y1/bJP5WjoM5Wjm3+ZfCxnhbhVijkrEziLA4yRBBGd
j6jv4mqTr9AboiUuiFSHkFthf48QcRAgBkiLm8/K1PnpVj6Z5Rko5v/zO+A3sbthEYpSFAg7pKd9
odn/LoCpjC3OJjC0hKfBHGPGANhnRIMSyJQV9DfhaqOtsqMgftGl3MsytH4cyPc1FiIa+nmAPhDI
oGBeb2lppuJ4ExaIC3S52/+yQGjAY0ax/o8F4v6Tp/bms9B1sAA3dYMQdegFDWkIu0LaARoLaceB
ZtJPdQ3Y8Q6qswADoo6HyaqJw4jtrrC4TDju5fcFfT2vh0ND5toITXHbhLRiFjMw1+CwilbMAQau
7NcjIi7/QZyoWzJler8nGTEvRWwv8Xrhtk2tk3LPvScVBEgwFBOBep5teNer30teCXIQzv0sls2B
AR74NJyuifn2aD9ow6CGOeYa+Aivd0MkIbBIQiAGYU9CuNPSYfr4/hicC5m6lX+r/D2fkYhGYm7B
LGdcGeJi9Bb9nA0E/cFj4/SBuEPHwM/ZRRhgMhSleHwIMHj9JjPoMNCapXmWrrPY0e64+99SO5a4
JKPf+hcZ3lM7eWqOqJPhrD8x9v9NguT4TJ6xoYhFIqHlFd8N/osyg42wA7d3CPSRu15QcvkGKYql
i/eOyQdN8S8Q1PcQBLLbILyXUPy4qG556oTttVTJIopi1APY+CsX3wGAn4jW1LHIUvsgliTT5epW
/1TUK82ZWJhySAZknzCIhMdaBPSxu64aoSBcqUWOEyEIj6tY2paLPgDEmZGz87hjAPY1ZhzcyC+Y
sCkznUXoP4P6n8fb7T1/khC/QcA7BD1jHTWwuD53sKSDehJrQXo2BRwWY0qa8x43v1i+ilU0Gpky
gb02EiJCaElYTrmExRKarYhmrMW0RoD40+5tz9IjTo8sPSLyrrq3iNhjgg9Y9/+KAtG+iZC61w61
Bv6kSyw/4lsvghRMst1+HWCYmF4HoufiLCRb/SL4ekV5f2rpvKMi4uM5zRxUKFgfziOSaJ0Iere0
Nf+sPDLyCBy69WIwNtTPGrnT9MF8e1sWVwPQF4SfhBDQZ9lhgfbenr1RFlBw8YRyhcJnwhVqez7H
DGWceD5JDuX55EeLjRq+H/HoJ05cExVICAQbcrubj2fyNc0tX/PC/zqe+Djs3zyzLB5YFjB7zj+e
I6DprBYOGPkLXxQo6khp8BG2vrdAycGT8zflkZjTPW6Z7Az5y7hFN5K53NheT74BHQ+yrDhpK0f7
SnxAX4qcc2PL7SPr0mBeRvpO0t1Sa3R+k1vSROaXCQFOnhQbmjsT5AtcObRII/0WXXMQ6RE5KJcu
tNHkXfB1iYxDwg1sGrokY4soZeVCIFEE8fv58qzT4JADtRNRG4UU3LhLEd5BBsToTy+8HXvEHGEP
5NhpWxSlikDejCowRuz9NN+Sme7NLa3XeCZQgttPXMwx8ZI21I9bbILUzWGF4lbAXeFr2wJ/z5PZ
M4Zmz7gdZVpeBZRgn7y/YhKpizc6AFu8N+Bz7M962LekFBH2zUmtIC4Q4U4FHc8c96hI35Cx1jJ8
IuinEknIeSliAPTTgjcfrT+xvTdX/OF94koy2AskvC0EZNAiYnaKbiq0FIfELaHRJYwsWbNE5RMn
+9xMayOwLGQAbnbq/1i5bzCqP4Q93U8rUrhI2l8tyqYyVlBS3rkhxRaANNFHjssaOmhA3BUJac3P
BX0M6SLwmK68LYxdxHqwOpdKAlAgQkCCE25EBEXTFK0SSStnAxckBE49fOhhDu1hi54s0HgRPTli
VXL4UlVZJDSQ7SGC7WD+MmVF5vpKHgb5hqRRE7D4px/w3p/IzjG5g/PoPNNcZwSIzFqICJA4fMmO
qCP28xTbOxO/EUcc19BPAyhg0+P2SdfYWAQvgK4xhhdGOVAQGAftoxzUqsxod5UpqjUdlTYDSOkf
EgEf8fJ5tzKgIFO/omigNOPybJwaRiGoXDetIsUDLWVakdv9G5lrCCmOSS38Ne7tpK15i31m9AMw
Tv4BBg7tNYuL+M6JqycH8xiK4ZxYyFAzApar3AQ3ktYdVEuQliyNISPnMifr4r30dmz2BKaCOixX
Gmji9O2KcD999Rr3eDBxF5cRM/r3xh8a8KFe98kswgzvZGr/o/aehreeaDj6JDmaE05a74KNajt+
rz5YVdFTMjcxJfp/+5U/H64BpXcVPYbtvejka4uyrdWFt2JHGtM71spvAqqKbM3JPBr+AnGsCS0P
C/EO3jPwq/IU2bcIujHoHbRPCAEql9FBpQY16qVNkIQdHFtd4xYHZ42IkoViUsBaF2toBB2JWlHl
XwCSh59zNBgh7nC62EufDn0KphWvnRg0mImWAX9PkXABKEfml3+f0pUTVgmEnTzKRy5MQpmEJgll
0gdAf/XitfGQa+KCQa4JnZ74K5nDK7y9SSI7TzBVB0FjC3gI0Sapnw6/23SI7hEV/16E0tzCLMfC
/nEZPhAhTKaRdezTCsBwzHKvf+Ay7NMKtK9MKxhRzJv8FW+C+YSvgo/9r4nqmSmiUftWLWybqP5N
pAq1f+iFjQIPxb64y1bbotarByHjRfa/vCF5QwCJ5A0BpMgQQI8iOO7zBJ6QOY2DTnhg9hOwUJ+y
9gYXVCNq6av1DTkVvR8G/Dr7McBwuLy/0K4wfEG70v0abp/wbEG/e2boCq9o01BhDBYaWrY2Ogmj
M27vDGW3+rS3Weg1sbCM8WsAMTAVLISpcUkVjXdEt/Qz6WtCZThArPjLib3/welihP0PKneEwnxY
O6RBCIB/Dn9anHKFcJzhjeCDqgrxQbH4oIqb+KBY5c2/3oTlRPmDU7hYvCU7c/NvZHHzv3ZnSzlJ
UFD1ozQer4c0X9O8SMcpISDDuMaHzMFGCcVrDZVLVHVkfcTr4pi1Ow1iynMBaNz4YsyjOvb7QlXL
9ByeEao9OmK2XzHDsv15Duw2KLWg0Mj6oUsXqPewJfQY35VLKB4ZespDrLZK2xOTP+KLUNUhqUNe
V4mmAQUuHQMKXBZNAwpbVt4xtqTwoInkWMhBZ64c2AYgsBKI9aQ3yGfPnXEqt1u69qKUyAF97ZP5
RYStIAvLxWk8LCG3ARiqiip6+3QZxkI0GjL2nyHImLbS8Whlpu78ERugMARfdpG9INyIL2Y8XJL+
kNyuIuyv1dJ5PZJXZgJAnk/LfGpa7/5+XVz+XNcqrdEbDWk+pFkvMsVoCJnA8LZinBpHm10OF5K7
95K6ImCZNxom1g3WGYRUEcZTCRebe6U1LsWdFt/BpH7aI3cplueHRy4uSVJk6xKEev2xsBE7+Z8H
N3bLyX5WnK0kVslsfEywcSryrNz9bPFLRve+8XVqT80fHXkOtsaQ/38Fs9J+Hu+wegKTY4SEHXgK
KM15jOAUK+BbQ+sAbDocq6iwkV5GSOGJN60SVq8mBMEaQ2INJLUkPTcZlWFrohTYaCNy0hgOiOeB
8JQZpRyZLHB9IrONGxPYfjJt/SRlcS30nY0rd4lUJHaVGlWqD6mtpsvoTfCc5kBRgzvqOJDUKDuB
US+O157kHgl5UjGzZSswk75NpCWxl4TstvK79fJ4o59TMNgoz+MbwT4a8UpMXkVnZ4/Yns1kJYKk
SfQtX+XBZsp3o4cddmcLRw6TXaeUogtt9Fuk0UNH1do61RtVQcsoWIvtDKZxNPIkfjLp/jRJxswO
mCyF59fu2UQPxo6N7B1WODyZ1qcqlUhNtkVwm/L7Pic1dNE6IguT+MOqFPGHTeHKITAUkQjW1yFX
nkym5x4YMKgyjxKiyrzLSuqwp5EnApcUtOK2lBeKX+4VFhjZKWpujE9FBvajDTvROnLJIl/mUO4C
BUsNME3ujh6VJBm61+98HGTy8HEoqCnziLti11NyJXcMdti0mWa/7P+RFpE0kSmoerdVPU9SvLwQ
B3l5rlHQk2S6xLoRl5ekolcV5YfEqlJz+yqr/HjJjxmwS74vcq2PKun22NjjC2GybXJ9v/1TvOnf
aMLQiEdJSP9lF+oXWOjA4iA3BS4EzWg7ZThomJbDQ/o6JIAtcyEsYizBZAkFHJMlnLkaeMpReP/o
zY8z4btpD5IIWGd36rrTIzsh4h+9DkEJQ/DsJK/n+zYQ76TTRRbzoEU56dJJv59q/djpR3jN8oFk
84/Od9fDECjPC0ON9kyvdQSXs/0z4KbV+6mwaShQ0TzsOB/iy8AsPr4p0WObI+aYzwE4IrsdgoSt
hxn6QgV4JxXO74XjyQEm9PogW4fmveGNW+OgoOuEn3z2ddVXZtE7kFUGNcHX5XW1/cMcTFrQYAfr
w3YNH2ZoF9HYRgXZPHqk5PGax0seT4SUsbU4KyBHW6xrFda8T/CSGB/a9KjQToUWsmw10MqQqy2r
Q9Xold8RkIydP6p+O/u9yikn4o0aVcQb3U7EnJJudOGnROGqIuMoY9s7kB+FoxnjtK/Q4GKAiwY7
5qqC0oRMLg5pJDLcEyK2dXPb1tnZjT0EqaEHTyRYaALtW8J6izrDJ+BOwOnWj0e/Qt5NZOep4TbF
W5qBsfzUozzpXaPEP340IAUsxxZnZHMk8YxMem7nM+cDDFOUxCTVSzoNGuf23eZmqT/ZwxMhG6kE
3K5zJC/DZGAQAcvnRwBjyN3UWPhw+LLIBIkQ8tPTZqh6cDArIjVAeGox9ErvVdoRK8lPVHEWcBDs
+ZI6KTQeCZOPv++aAZqUjM+ouwTczhhgc//lMthExTutBUI2jSUZsHcwbQpNFKJ0WMpUvZ7k64lb
hJ6ReHDUZkdDPIPgeKShyHgguFHqzE6HZrg6dakV86dmo8jImWD6B3Nmu+xhsseSgrqVko7rvO3R
aKjezOIpW5GDhvfZSQEe1J6VFMAYGcvnYjGQZzGQb80gJzrk0/IT3xR8cCRbNcSKbWGaql5UtDmm
w7znMgP9Cm8gt4fAYIB9DV2dbhzoHC1s5lDPguVVVjm8uFdFswErPZ62TeS+JhdoqXz5NATSw5Bq
7bHOj9V6zAGRPo5dfRoOx6rGpXksD0faCNL2hZuAd5oj3YX+TY+aAxDElDPbbo/9epQOR7U+Pfgn
51NvntiFdJ6c7Qx59O4N7yrOMBIDnQMf7/Y5a9sTdFiOFof0b673+435PvmR/ds8T9C+OHCahLxG
uvGMgRuyJtycZ02hiebRWduzetn9WxHDLXZ/znBawfDnwLfeIkMKq2dulnxn2suBphwVti3SQyPj
E80gVn0IaAaxOH2kAey/jGs9YdcleJl7+0JNT2cbb7u7vmgxKanDA2NnKCPuegDhFXlsxbYkyqAO
ryrHQPjgR06kCVWjSBtbiGpLM5K3bCwnIWvkxvIIF0hWlHBBgVib9g2kkE4sslQlOtMARyYRyXbY
lsnpxqPUii4RnQYi7xRsQtOp2fLuqHCs27EjiE3gbSqbbYeTXPR2LQoLNSzVcFYdBUYg4HAawuFl
CqspPMuGCCQBbksRfqH3/o76lik44v1OOOIw0sOukQcajcIazhVGGLdZ6FLWzd6MrBhpCvZmVCks
4yEEnUg598VsRGBhuIYw2MT8IsRQOr6uMQQKc1ND1n1bu6aQ5jDXUwSFXE/RFCLSQ6pHc7gGD48M
07VMR89CMyNQSzzaak/ST6gtkbKIB7trAWYmlDm3VZQ5nI13UuUCxmcUxwBv0nkQm8eipiKfnYNL
fAv9PRxMVwYHF+pgdrdFp47vdTRAV4R06tgsSL/lkWerZZ8VWy20E5CHeDteZu7yYhvmf2Y/pgIa
327h7X2mSHokdPq+CjXWti4Eo0uegvIj41bnU5oXTFFShTpsjldXgtywpIcltZr08kiZVBOiUOcp
p5wUGqhukN8wLB8+MgmJfCBOorn4NelkB+4XTJecxzeu6jLaQbIUf9SooT/nIi7UvXIqtW4J1Gtx
e5Tki4jlM7dMPtvEZemRzNc95b80hHuXxOyS6zUtySxS2SA00+XtLuyjXpORfZpmMdbrzFPdesXr
BdV/SzmQdGzNDwqupGUIaIl6saSadE1ixu4hN5WKEDQznOiXcPoy6mzxUQcHWKdtYE6BTl8X9On3
9p2wTi740HQMj+YmR04uuY83ihh2+hvqNhGAEo8xLtI9iGPXsBLEwRDT3Jb8LXe7Fz4B+hWquvUr
Oq9Atks/5u+4gCP/wNj077jgTrQr4eGVo3bi1GdpB3+G9FMG99PXGZKPuC7xnt5y96FHQw40N27J
hW9iETuIRTlumWA3cXaLD7QCwS2DQUQXB3EZ94ynMgNjx1uORUNwKBGebkYc3SXVcXtwYqTVs07V
P7sqFsEvNKzxh5TsRoHSBhZtcPJisGYRGWOLKr2nsLiHLFFbYNaSnUuwd5d5ZpGW8th222pAQ9fO
H87HQk31PqUMffTpVKaUoVcceuJgU+ixsfc1Hwcb1TQ9SrbC9YVCdH0BhVwrbvVWOQxhI2IqWXkb
KbOQEfIBkFR5RWKnk1FJfkV0nSOLPzKBVBLi41dqh+aC+4D2eUBj1LQ+czk7iBmIGJYoWLS4DNAj
wXiD9ocMNmjPUmxIsT2K3b6vTsR2Kvyc3i8GGcDLdmp4Unr4vn797xmG9pVEXFJ+Gf1AsnRG4uM8
/pLYMfgJGO8z5KcujXqmDj3WDWpb8BL4J0i3NmKC5ZXGvX7m+zUqn7eTZoAcrLlY4o0S13frGo+Y
59G9LoRCJAu8NDwLplsPboW+mcFU97Hh7MV4T8IlRmWPOzhv+ccdnL+9Y456XNqjcjgegNM/jpyw
Laz6+sQJ2z2OtnWsHsecX6eeIqZTcz6TjlrrfMLxA/IKVBJcaRiDCamEV3gTi2BZEjyv2N+ou2LK
C1YF3FQMM8rZJWVWu7g3Zs13YPvwrbkdwy93pJwZjljsC8NnAvh+7HINFObk3oo3ZS+OqY8ZrLEY
rLFat4ZUDsdqq5ANClQwWOISOfFCowvdXmje6UkV77Q6BeS5ylMgssTVYMSvg3KGyCMunUH5Xmzj
CsQAChctdMuZV61M1bYL2CouYNy+9gsYR3391ke1SKpmMLHPJlo0Y1/2oRfx7lfQjrLP8OHgMnzQ
gV0hLkX3xY0M1k0nbn529GzitnZ02m60CbHiWyK3ADDAVYasEl961KIicqbp4+xX/Q03gkJ7tgZz
6aDvRRlPxEUGRnRTxtuqUMYji+dIJU/mvvoPRKKrv3AxGdjYfXlbJNCwFgSHpNGwVS8ifkf7iYjG
+mehwyCL8CDWAFOAr2gT+UqLy7ridwHkuyl80flmbyq5sguXzSDvw4yTyww7M9SKqCY1THfU5w5L
HV2fuHofCPH1DkziaVGunonSDQTYp+ode6XOgHFbu7GSvwmbGt1LWpdCVL4BfOhh4lNVX+7sFu59
S/5DDkffskKHR2OzfSYg8d6Lpil+QUvxDWG0450SDi/MXSy0jIrsrRRLmE5+1XiBZa9OJoSIW+al
yjnkmrwhnInQADkTmbvOYjWVMJr15N/m8YFzsYH6zjUitrbVccGqT50OKFR0fFeO6BuD5wDH2XQJ
MJ2hBRAq5caVzkzi+R2hBcAGKH5HJIhSJfauPMWdFMkI+ZDdc3MfRcoZeGhsepjRdvoZtjz9ksoX
QrwwPwjdJWkePyeo3j6engePloZ+z0d+IeAZOO7wzxtCH2dcYjR6jOPR6JFQVSNzsH2jDGrKKS14
y9NhAOUXW0PUQACdw5oAgowROLLXMDec2lcIpkPnqvlrGWS8SHPAhFF3O6eDzu89uAjcvIb2PKkJ
F2+0+ddDMRKrQ10H6gY+NJvmt8K9v4yT17MTou0yvRXPAjdchr+zWBfbfzN4ncuAJbdiWWTn4Vl1
dF5dXtptdVV4t0VO2Y0TnE470N8qZIGiZVHrfC+5A6MqmyObO+fMoxjcny7XNKvSSksvWqq2x+t6
LNejfDg+2O3q05XdrobTeCrgcwvvMER01m773Z9OEdHGXZI42s1ECa01U9KrBOzGPXyiiU+2KA8g
UQAzv0zSdpmSylkhGAW1CvcA3AFBZ5mrf4LWlG8Gy5Jvnip6Tsw5wQ8IZhUra8nfRZPf/Hx95u/G
tMUv27KvnQF2id41QBduqC8AE+jD07sGcbp8Ns6Yt8ctGAneOgvDP/5hpKjybx3IWIi7ElyKLPT8
nvybf8Pj+pM8myXFGo3wVaek/xvrVIXZwCt37stzzpk/oaZy7TdcmwBXZ1+dfU31DweRplCWAVEK
rL4Vq+PrQhIwkSsqVtc5zQkbZjl8oNtN7rEbut1cEp1cEMkhQIFwVLySaM0Yv179CiUwnhnSSZHp
B08GxWAFssLrX7tXmRqtDPQ2uM1imWqw2uKhGOkO5q4jtd6AWlD29O0FbiXvJjHtx4pKLqgAIsbo
SiqsYKf6ej4YZ904X6snfXyajKe78bSnyR7KT5b+pOlPfPFkPEiXJ77yQuAGOQaY5Dx1341WmPBJ
h20eyYT3vk1atGV5Im8TiUKPeZOZHWHWpatbYUhKygpANeMh0IrEXkAtI/YCnBd0RZwl6+ZS2KdJ
Bg28PCLaWODlOfHcBxjeWki98yIu2nh3sLQGI95gnsGbRDoib/KaeGKgqXucsVSLN5SShDxEZRct
bSwvsYUphuL5kDzwxDKjo85BphRns9jKSiMGMdAXyUjDHl0duiHjqd6idXPKGuBQnVO/M8JC0mQ2
wZ2z9CKCAPYsAIaCXNDnUzWf8sprKlBzDtbYyRDuWAtzELbZJbyLKdhuG2LSxV9hdgaHsYcY2jQe
unAPAcRCjV36npJQPIlY0VqKekRh7OC2n1P0rOiHBPhS5W6PX3M9KoQBe3yr63SeprNKcsEct/xy
fZrn08SePMOeO11bwGro3snhmaQ0WDt/YZHUzV2WW8/rSr86CySGF8huaIS7eIhUDFajePTM0btC
09wWNM1CFkDN3vD4JwFq8sErSLKQQAfxvM3+btAKePhVNiXn8hn3ccmLQuaI6kuKWPZmQOaF44Ta
jyeKMYIPGn486+V5YjI7CTc2cgqO7vvJIkhIdXTRZbdGd/EKnYI0yZq0yNMyp12eKGNygaAAnMQM
sj8zzZnf7MoNLZktNvqiJ8vkVtRZoCIJlbkhcfJH2Z8IjObd5RT8pNvip/aMugWdfXjrmbGHq0kX
JyL82dYjS48MHbN93OUuSYELKXoOeNGM/bM9NhXKYcZu7HAiRqXOiV8WGSqsTIoqvD3gBge3uJ0W
8ULzEaBAFDuwjhGhpieLBQgJ539ebN7txRYv9sS1ogpZCson//qVC8gAeEkQH9j84ZADfWDMCvSB
nR/kNgvkNl5skNssNhcE/GQ8o+Gvm2OvkB+TzrRvuAhZzOZD48uNZzMU5ojP/F/Cv0ii98KzSQVZ
eYK2wVsflE8X5rcUinbQ8CWrpPJwr3bIecb8fVHRzjr8Z3nCc6fmrJKiDDAfzcIm0qeIx9ywHJ1i
UHGZ43YKSXAeb6uBVx/u3yVQLkHuE1REp5yW1kF8Kj3PreR27z2XADiBn8FkmBS3qp9xmydQHuB9
SSC7WOwFe3zn2DnXr/27wUCNvhDTNIpk1LmZ1/FaVkSnesszQovNFce3+I1tnGUefJ1rZRuoB98g
FDVlLx3zeGjiO/fHJh7neAfDCiYG4pKbQ0kDE0Nw9t8KdL96LFH7fueXWHwunKIYk25xx9WiOhPL
bRnE0J+kM1B0k41Pi8A1EqfDxsfHUp2GN4pBFtUeNV/7BsfkMr1wMojoV6p1yyf9lUpxNl3et7lC
vy7+dLeOwFw2d7FKbs0Ij6HaCgOLUzxJMMvpqRLn00TsOI88mqGg6MKriE0RlNkuO81+ZzcRrwpy
lmoUQer+y1DXEezAN/hblLL9D2/UpBz89zfr8EJNNhw+MAwwGBg5S+dMEc+ceOC2JQFPagSBhYE9
xBUUnustYjtH4QkC4DL5nP36bwAMh1rIP8HhfzDMauA257kU83dbGNP4Z5R7CtKevK9dBnpVBTkB
WSMJcXCVrRDkogyFD2ymFFDlMfx7BUWmkC0Mgbk8Wv1R6o+MP5b8tECzk09Qkrk8KA/nfkNsJIDT
GuoRVAw1LrVTL526+2lSTkpBLtoJ6CoWQdQaox3P22DDrmKpQhvs3HsHz9UYIyjZ3LuEUiIrANUo
HFglznduGeiHvhG+RmigxOxOOP13sz8tOewFyx//OrnGIcqV6KJE+jVq8XyajuJB+TgXU1JOiarE
yxBPdtTVUV9TzIVGj13MXemWIP+IZyWur3GPrF2BMelUDIrxvAQ6DboI9vIVqc4FPDLmLc+SPYPF
1RFvDIZQ/3r/KDZ26gy+KhwgoA3vgsWTPcKbifUxKs0QWxVRCPKWFGU0wla1J0Vx6jlryi5E9ARr
L0HZEXSIHlv+O0QIHopyEs8yDwXPMulQaG7Zdx5E/b7xCLS8Ehj3QTTdopyhwxJWS4hO6unCrOs7
1rjGbS4JjlZKWF5fSli2iv8uYcnr7anDaYrRgoxW4q+DiwZULOKgt+j/bAf9o0hmkjI8rGa4wyw2
pe2PQeBPN0fNHLGfcUZl8IAeIqRObo4PONxSSkgdl6oDGs3L0xpV7IPE33QMKsQxt1K6bWuib/a3
QKA0oEYgsB65M4udD+XsM1tDVSHI8S7M+jnbtsWlbzdcsQHwauVIgcSFb3HC2P7C9UjnRfjOvon7
inq6MD/cVzaROYszEBjxWnhcQnF9CbSPYEijAd+uVPc3oAnoaAAk0eSnrvfekfZw0Vq78EvF97xp
sv/9HS4cxpY/iSwerG4AXQgzQhCNqVdmLD8IExWOURb1mMNNFHjXcuN0CynqBboLLfTsYMSanbUN
VZmHSDAhQqTRhJfAndoRqBgwMUrtifMHKyZxHtr5mjx+7MZyevf/0G75cI7utiKco9LrDKFDOKKA
dMB6ZiHBavkR7XQektbJewx4j7ROXmVCe9db2AnEhZjl8CovxSnTjrmO6e+4wpC3Um3lmsvIkWtm
Qkcb3rkyHpvrUeJ/alNbI3gCF1e8XGNDiaoxQhqhXYQ0YkWnV7k3Ruh8gNGV7MwlujDzbeOMK3Fa
z7ClEAIkTMZaghxANbw2P5pf3FHwlrJQxFSbKmtWeG9CIs1fdZh16G9wPjPlPYKa2FNMoN5p43fB
kD/AwQkUg/S3I8PccRvmgoAHBI+z+YrTOJmHRCL7CufUkByICcDzh6TvfgIYkiP26FHmYaIUq6rF
OuBrqoFR0YQ+Vtfj45EubWpoSQUrO+OPHE/XOBuigf1mDs0+rK3QWpDGusx9X7EOsXDeF8ydsd1v
a3M2472vJI9+HUvjUZ9F4w77PS0os3c1Lg2PhEE4U9Ne/lJRYKhw5X3pReZWydFJQc+xuilfdlU3
ExaaUSwmLPSj6ESxine05mSmNBiHhNz4sC3me8gOGDyJ6ZQjQZvj/FxChfTbi5jroeiUvzRRxWR1
5RaFwsGpaV6OAFL4ch314ckP7z54F3HnQWjgIjzdtafIp1kPy8WX5SMFHdvwjnIMCDbsVDHjtcEP
wdliEMJPttkPDdQIWCW4xZ24iAoHwR/i/J24yOSQRjluHxZjQ0z9vSdpSZ3F8hCvVwb4WGpdOhm6
cP/cOIeP/H98t/I34TjHzyUc55vdnO4g/SjhON9YCPz47zeiGMJFpjXu8j5T3WE3tYhsSjV0SItr
ys7wTgcUmf3yV4XEqEvl4wWSSE+dG1uRSNzoNkWtkScoaul4HoD2hPvAtpOdz1Etpct0QmOCFJ7J
LBNDZs4qyYUoEuE1A5J17lMk35h6h7YUZq3QfpsWwx+nK3AZUEuFsxVkQ3CBhgLc51zxX8iYOzvm
dz5ji4At1W1/oE1Wvur4LZmPgAPCgtm63vqkT9791x3s+qsCA5a/gKuL3Bu8ysVJf8hkg0Cowi5S
uJ0ecEf4Ux75N62/EePmz3SurT68INR7RBNPQcefLjmQmo0hz81ec/IqyK64OqijPqMjMohwQYnq
/ECZj3q+/lP/kWQv/6MufvvrX82RBG+yhwv2irre6LwJhBb/gpQy7uql0xIUiGIB4v9DI7wgI/gA
vQ38BMDCk2o4iPwPZbTeo3HT9w5WNFmRzahI8pfRLbFRgv1o0o7M7Sadm7T5+UN2LwSYIyAEelT4
h9Bmv2D+BPoT0Ij2uWELJNrhGhl9ZDsJAlI6zHdYU63DcIZuJ8OZFUAJEemyi6KUv9upQMBqwZwF
yhoeTL6wqDHIB46LgrTO2C7wc3owuoeggMoSGd+ZY7fw/vhykL/QkUEcyV2RJheFBhdo3l7Kbwks
IbaP6EEX4JJc1+TA06gGh6fbINJjDSozXphK5B2PoDhL4XSFDsuiCcy4EjosiJHb6mKox/sJFBnu
KezmXQaIZLI/wqoxrUhaBf9oR5C0skj/xvEOQx8AyQ2vey8Y+mTKI2wkmE5LzDG51cnBjhclbuxo
ogRD/6mRvSqGmbaGsSFgmJlbocTFHsmeUwBngwREM9CGbhl0IEq5MnJxpDVni8U8aL6HjIRMNLSm
GMsdxvNEbqhxnscPt10zng3cBYaw2rGTARADSqC8AhoBHAbwAJ8Vvcvldpa+A1Xof0Dq1ZAGIcXP
EmJ4KWqBTD/Ujxhe+R7Dwi6wS14FCB9uDz5ZEATXXjCk+azMa3DfGNL7UVAunixY0hNIASgF25HA
qaARYQDnLSNbNbI2DAbh6zgU6yyUJzqO7v3LjsFAwINAEv2OWAA9CufmL6+Ij3f9MRIe7D8z8Rt/
JTwGPTMOg03Fg4RnltzpfUANab5h/Mkxt1LKir6L2I/41HD+sNiMrnSyuN1sc0dhq6SLsA3jUdww
ibe3hf/UYPtlzEKrm4KJfiJWOQYOJKJjgCt9pheXTT6GJITVvBkxChp8CncUJAQyVaHNHXoNC2bW
RdS0nPFioIYeNJp1MVG7cuNHZ+wyob62pBKHRXJoIhAyKjIKWt20nPB5bL9hjjHOsNv7gzaoO/Pf
6/zHM2OWmQW6VH5jxmJvOhvhUIAZQJEVITwqTRcLE7srMk95W0yZ+mf+DCjfDALauVzCrBO/+6p1
GCzvbAfGytbP3G1zjkOeR2Iz/e4u1mRjrAvKjgFfcMOQkJGTSS40LvywMcMDrTWum27TJbt8Z7YS
JvD/R8r5Id9BLlimdERcTC78HnnbZQptyh9//Crm1uCAv6Nfx8+KxpQ1oBSYQsUMNPNDZtpgeXIY
2iFiVy+C5nM3P2g+NxyemhDT8tuUuMzPwVULDjaJ89j1kYPxoFztozGfdPMkmyetOt8NgqKjtojM
8Xw1zgXvVPnUj2dNPxc8Sig4+aDOqGMx0lynU4FAdtPy9ctRgQgWWb9R/eQyZcLYJMw0V7yF3iwg
q8Inc9hGVbhVOJ/wGbHmhdhLZ3lav86f589ean7vQVd9xd6B3pT9HH+H9pXXgUjtH0sOkc+jDuAb
yiIUrJhfGJUOUjxCuRsjUXPYHq7yz6OFByniWMJ4wz9qWaENIYEIQkz+V/yHrwYm7c6T4RzHUucp
HGso+jqPCWq7HXFNTQSrj9GJyWkLFAacPpYtvB5yyM8XxZOxYihY18M7lmuF0ZSQ5hjxhK8ji1BL
dkj3QXIC5hTZLjSenIcay2fO3ceEiY1ZNUgpB9h+Q99VSBZRm+6iNX5k1s/TjFiOJSmBDYtxCqgA
ajY8ldg2T/uOQ/lBi8iEmuf3X8EZAAWAH/XfROzJ+uBHQb1vtgX1mhAUdnuH/Qmm/J4jTgGva0cr
yXsIoA5goFtNQpoAA4GpRz2O1J6rPliw+wbvzkhNV0IVsxyWOeaEPc7raOJSDDcazY0caaC85Wjs
BRuPAnnq3OlKjFRSg1s5W3LcYQCUYxXoHlsiVKaev4wa/JNKZFwjSQ1NUCkNkc6BBBGIdmkOGYV6
Fzn5tgnuHkghapD+o2NE18AOuOsYVVXoGCvODnq5N6cn6pQLQyFc2ne2ljaZHgkux10bTlW2y8Px
lSFAYv1bIbPnYS2jPEbkYrNLeJwnM5QOoWoYiE9fjsiPSiXNCFO6nBHKGlmk14zxUUCEFz1UZoZ1
wZURopzkf7zPNj6eRqyOneS3Bu3lU0EX4uoJ+xWYteW8Ivon9eWVIqoVddBaBfU9sJbg8g+bGbsv
IpztN4Owb5IAVwG5ZpYrFAW8hs0tRlhcAJNCAHxu3pAX4JK8bqY/3hl8f7gkKwVwhccLuv7Hb99P
Z804r8b5Uj2t41NHf954ascnIWN8u45eMT7V5VNVPkkDYOdXSvHd7UVB/iAPSfGRr+HdEwribe0D
7OZN+jYiAcnSTVkhw/QlyBpLlwSlK5q42ZK/a3syyYO6p/2uwCRhhcmiXVOMzavlT68HJRZNgGrd
m4yupkwaJakBVxBJDImD8Lq7c5I07kHiU7IBJhPdKiGfCq0htAfQpmGjhBo/UvokzTNKRelYv+1e
vw4DtBabdcyXhgyFXYrfl4Z6cHW0b+vv3cOHLW479Hb5E+I2Fgqo3fM67IbXzfNq/xYyEv54IIjp
6223nRbdgtDdcWW60bs9BCWdGhR38Bz/Ovaw+L+azDYpuSevZGPhlUaQNnBlhUyIF8fRPiFOuU1+
3fp3+LtctLgZIfgmH/D38ml6yZjH2C6y/QIktcfj1PNETZ5JuY5mzfQGtM1QItjIII5DP4GeRADd
/3B1X0tuI9u2hp+IESRBewuAoC95ValuGHJF7z2f/nwJSFq9T+wMba3ulooGSOScc4x/TBAAM27U
w+zjYpZu9uPDfnwuEybH62//4AiHQ8AQ/Zo1de56zd+QE0xhnE5K5vtPALst28mLgJdDzag05veS
AyBdxzR4su+viPmPA2EjTnCSqn4GT5gcs16VA5IkS3iiqpz2GsCX8Lr0pfZ5/bJbvLS/Y1MWlhki
7dIIkF1kliSJxWZ4A0RZfpp9ZYHx0/Uv/kvQQ0bR5bBsggIB4PPsgJgFtZ8XrhJlQwdwsHABlfIw
Ffcm92I+1xYELovSXBsX+CfLjleGyNnoPT4g+Vkhlaj0xa5YPRtLZwxIxIGokEI9brNk3uztD/2H
6Td4/LTDfC5RRTO0/FIaF9hHIbkIVrCP1uyYIVg5QeJveCFe9myDvta9VLr7c/fBecwW8VfMSMkI
f1ipG4fFKAv/MkoepU7kPFrv1EEk62FRX9hTCwFGXc3yFjnOe9p0b9tgSnFa4LuxKtOsKq7CIFOS
Qefsjbc7N8PQPX0K36RDuKC8RpDJEcgVGrkqYc8urZ//AFOKA2Uh9HGmPPwG/6vxvN0Ht/tgM+2v
C+4JB68RjvlPfoin62pXw3KCv+Va0FMuByVEJOoiQ9zmoq7L/svsA3ADudk5bEF3p9XfbcqxxmB2
D06M5m1Awjw1F50O6Jznh09+vZghf2x8vFWAtRKOU0eRWXNU+XbcpuvnevvN7nefZe7JlsF4EMxM
MLxECoR9mGH29t5zua3YXPQOjd5Zn3swdAypfLIfb16Yu2uvSynH27AfLw9Z/ZYd1agvE3VoQGNK
igvMOzJPEAymxMa5W5sG6lipnqGOXS/h2F+u0oQEgOT2EsSe21nwIoIysiPyIlrEnqCM7IiOcaCM
zpzn9w+U+yhrPoLe8zKncesdZkHIXF4mAcJnU+m1zVmNUqbJFDauFa9zweFcrEouVnO6JlZbtxzH
E3jsEtRlvBVumjq6aeDmX0i1nT24YAy8TFy01Rxdr+NrY3y4jukdT8un3fJp2hhPDcl3OmF6y8Go
vr9k20tWEYqyzZbz3KVu0NTsWI9m8P7utKCxiE0XvtEQOxKVeJI3nK/d+tWb6V422bBUskeF/WoZ
Nzbx7B66LptmWFouBYFSE+z0ysyDoVM2Lgwe6mz3Wi0RtoaLEuEgOqfXXarQsYpCR61T8A0C4sDv
f5efV6/lE970sIa1pTryTHsNQr7zu+rCZZbODZWucpr++BTqBi3YoKDYraxO9X6UBiFw4al2evKo
pZuv/hE1DluHYQOtpT6gCcsoTclMK19u4+M7dtn1yIkJDpjrf002HJCoi0qX9XXhhCRnbdmrsMQS
zzx6NX2IR6itJ+2YEPIvWgWW+L9xPxJ/UFVIrsSNkFydT53HBpW1I0gS7JRidlf5nykEXw5c7g4l
d+1OZt1jOZCRNrijyMuBjXTOCTwGMpV4tTIS6c7mvdKst7oFSlHdAF+/FeVGyDWpIIbik5NZBc6n
wWoezHtOZp4LYeJ0IhlP9xRVeagxFQl6rSWlFvq9+rmhk/aNw7Py5L85MjeNsGAlUtGldB/NrJb3
slGxuJKRvHnJ/peHVsd+zvPQmq8cjjJFtpPB9Sp8eQgj/cyas5AuNBmsNpr3o8cxtG+lwonsmn3/
9zQooGAeCB4FFgjVJh61wKX/cKqYkIusmSLoTtadDdqq3p26Y2xXH27uhdQEKeyQmxwTwjR6Fr3K
vBvMo3AhvhSsEB3J5a/m2+X7gTT5mLbfHl/Xx3Qh9J44WefzG5LgpKoLED5Mx9zarLsu/znmIiRF
EtXIb/fZcRJ8N9tj9+Dur8nqSE/LcO3PSFcWoR/y2AlpyvR4ConsuZ2RyDKysd+89QTVmsYug8pa
4dkoDU9V6ZqJwtk4uW2e29no2vbvIQguIdqe8hZvqD6CiJeKVV18NqSqZM180fMHST+ho1w3cpFx
/b24RG2VbcbYb3MNOIQft1O67/1ajA+L4W4RWsgfGo1BtRF2bN4UO3ZrO9hNB80NYTV8UbIklp72
PqT+RkgPYA9E4NwQf7hxeHZDjzk/MBWIg1Juha/ADmhRCe3SFBymyirH6PIrTCKZo3MJ8WtO+djD
1cgekrolILYy2F2Hh+swdBxfd1siglDNrXVj6oLSPIzNzeLbyxyndPu06o/5/sdpydxEpZ1jSXmq
yrzg33XyUL8q7dDM0yVeQFUL+3rRmmu1/GW9+i2YOrdgGaXkMU1ONup6n0hWk1i5faKLyU1TxW0V
Xd1W/U89uy6pPh2uvcvT9PS7PNwvE//qYapWMyRPys86xooUFgntGUuFUvRmCpdEaM/o6hqLh+4M
kb41+318diTnVQUc2OR2VR922I3lRvA+ES2UE+XAnGRE212lYxalyIlS6I/SUdZYOnMGEoFHjjnc
HodLAzLTsWtCK3RMjlHfoZQQ2Pbc2IUZhXY4jexDv/u34UVZNF+3eBZBsNJOT7bgTgmz7xKUtodG
yii9XHQadoWG/JQhNrioLUzUVTvlyWjmGadoBKIdHL2A+KZ/oNzCsIx2VnIbmymvPfC2yDkLRZ4n
A0eAdisvTzdfDXDw21utUKPKoNe5cwzUxXT00razNDpFv2neOVbdSh3tOscq7Trrmp+sdOzuafOt
gP9IdLLAf0wZjKMnNhKJD8fAkwYUa9gr+g7OxK3Nr8f351+ze2rpCG+dk8VMX9JqWSJpWqYbW3Wm
DN9XXp1Oi9UtW4eb+5DcpqYC/fmuv6Gpmg0CYSzvIJWbAx2k8yl0kLanYAZeMgOXktAdY9r459tg
K2PJ4cdpY8DQ8Am6NdDYw1iqtZSj4T5z73k+A8hY20pnKwn3ElykoXK5JvVfxjQ71s/3rSfuL/99
6wxfR/4cX7dBlXzehnUEjZFJ/81lFEpKlxv1K80JD2o72IityfcLq+vTRR8+pDUm1w/qG+epfbnr
zsTJ2b0UsBxdfO1+jXywHItavfnp7ky96K9pk43tkuu7C102cLE9cNW5LZ3lQpeYO1yXmDvcrsgQ
7DBj8T6hDvk40+Z1XKINwWKrP03OT63Fn0f9Dh74GtotjpStRjhSMveyxM0ZfYFeVJPxlMr2FlyC
hUzfadIe5ePjZbW58REsFu+ZrM1hZjY6atkbFc8gkgK87iv52psvKtno3JtEAWxSd3HYurUcnDt0
kUNFe2W/DbSnMBjYBfSciRPts67OoJZN6h2rBTr7kErdOc6DzkFD0uWENNsw2lqFi6o19NjRr+Et
CU+LHXPDMTzHF4IvbgF32HhuKZr/Bzp0bndotwqHPKiVQdVfp7w+SDDIz+J5uttzemezXcaxqLGq
n9pEDiO83GbRNhz5GBss1f+c1rjZafBOTHuKYldMbRpff/wxg2hNbPgawtNk+k4nRQtjUQsPFj0t
Z0ePFz0ty7MlsPA+bnWpeScYqSvByb4CCSLidJwqxR42FRq4P21Lm2kBAnBurd9pS0A9kglltWeI
t12O9ZP+kgOPFETEPBTW+7AW/8xmbK7/dxvV7mE2U+33zEK5zeyimsPBzqa7nfOtQrmPuq2MCHwr
wDxd2LjSypAygpCIQEezbpY1z1llTTwww7XaDg6c4P1Sk60MgyQlqQZXPhmNVntEsqshoS1lVr7U
wjD9kgwkWyzeCm739jo0mXa0WUzH8/2YzRjQ1MY2e3KsdMa5LkYSmXfl8akMKDhG019SLrw55Qjq
1e+zRB9bAN1F+vGxmop2t0oas/Lwwow+gTpzgjk64bRStDOr2O2g8+129jy7nZnq8tv8m+mqTc/W
x5dp3yuS7IpRapimUgZryR6SAZPF/dNgBUzlO93B81MLpSUb6DEsd3StnK4a3jqyQGduck/624r5
5Lx0z59bODM5OflxFhtomI+0E/Pc+ld+0SmoeSDYK2vowaN05UtxbxDnWiYjp+TS9feGvzrqrNoy
UZJoH0+eD68OU066ReXUyk+6MI4eyRqETrowjnqE61Jy4NnCcAcCqfW1Z10rwZtoEjOemooxvnno
cgAUM5HCiJy7427GJTh33O35wkNr/5okSD938qxad2VfCVtCtyT4TARxzvjRw8khZYi0coO15am5
V8qorvPM7v4e5mhVIuqPTWIZSaPtyDjj/KN5FXepRxt8l8zUrthf/p+7snpMau5Qlmo3ciWZ0VJq
JVOw505sRhQYfialxLyimMn8MzkpGh31jzWmfoeGPpPTzGwmnfterr0rqdu1tyDkuZIqBFrGetu7
TXu8/TZMtur0PEsP5f5SHfK98oYbArBSIPUKwIpjcnNwxP/ID8r/oHquNKP79a/Nx8uczWGwWPX3
pzAsrJ562NiGhbNdbvXNh4V3gSZN23NvPbFFJcUBWWVYAFYXHJGbuJfslbkNoVjmMLaD5r0758Kb
qZ7DCm+OItR74X7z+/yteV9HgPht75fQvGRp4rEIY44CArJrcvhKbMt+fWh8XPqQ31Pq6J5l/6Ux
RO+RYnKvdPWcVTFvZpmmQzhdaTlsO1QvqYaDE5bjVfnVPF5/s6HrQlOnkQR6y7ikRcr52D2kTIUU
c2/LnCEHsTZ3++osodpMnVPY1ToPDtQjpWsKFCFdRKjjvdOuhdUSD10CqjPYgweUdN/Z1E3pOtS+
B133R+dU7+zVke55bbFBc8tEc6wy63T2JMvMJK0wCXTxuMGze/8K2Bz9SYhwa20x3P2rn6ZKO3yW
RRgsncnFnYDjxxf1r8VmWUNhyD2W/1pI+kdq9ovjobHTos1jHoyVdYDUxriY4OKl3vMJ7oKam/Bj
8WeIe7hQ2qTtKOafY5RycxnW/duM1R3F4o/CtFvlWLuCaTd/nm5RJKaUE/4PXMwzioc457Sptc6d
tserg89PgoXHIW/C79MoZrfjv4PRKK1Hk++39yqfKgv0pu9JFL13QDhhLPFW09EXVmohW7mbemP/
zwddR7yzRTzkRKv88o0XX7qvHKUymYZp1/aeWG3GIHILKjxCpmkQNDRxj67pzZPgGr7zZTOtdSE5
XtrTdHZIF3/XWV2ar3LAs/mj5A/+aLXrUSrF6ZeTmmfUAy/xR/tz+/P0W7GF28XxjG3f52PIQKmY
bU7WSZO0+9RfCGn4pryZ1BKzlsVQdVM2i8znTUZOZAcaMqtcdlAoDwLZ+LyJGyS+1VCTrhehJr3l
q4Cr8MWBq1ibZfdE1kzByMglkdnxzcjXJKa2C+ZZzGPnsdV9oNGnravGADQ7JxWpo/vkQKfl4kYk
yqObGKxh/y3kWasIbkKeFc+qPXIelZlrbsP2Fm5hSCP0VNeHgQD7qWiX1mqV8zVrpYt8leXZ+1Qe
iYb9LTx2RAIkq4/VVhjRt/PB1J5riWgUvlO+ebr/tXRDuIU9xDbp3Qk1B4RhhPnEMML2mYAx7vi4
Nh/VPiGF0NsJa9ApLhJfdK2vL9XFa+m1VkktUzsLiemUx1UXMCbBL6Z2YEwGd3hMSEyPt9rLt2QU
GdMFx57Qgxb4nT6LPjtfMGh4/7DsgyBfln0Q5LJ0mFNI2nj8hSAbGnv9htmSjnEW9BxoFIj4lPpi
MMU1QaDd/jSDG2ww18wOqx+cmEVPXzjlWvE1BykEGotJ2mOwozIR+yITj0qmLjGPrtsJPZ2PHk/Y
5n5XeYWDc6YB8ZI+5FgzP3YkU0gGK8LBAPih9y26w+iAwS/NGLUVsvVfM3wH91YJzv4mT3+lW8pX
4exfVbt7ei59oTBerGDv5ZNFSuLDPAGAVbydOk/dpq5ROGtpSQnEKkUBv46Ldyh3TSuA5xdvXpsJ
hNe2uDvSxu84WchgS5hLEcf8qLwLivnZ44+Ta8PJRTp/7cf78bEWRyBbskaUDJSl79DW9sl2PaAZ
vlO8rPo/yClhFucEzslDslg7mfu0yskDG/aCexcMbBP21Hly/bhsp1va3VvnFCmnHFezc5Qdo2y+
EvoYbGq681G2+9RqJNTDQhnqh6AebgAz6PBWf/j1RlCfi+uvfCpQ47W+F7q99tfX/lIrL0+cIY+v
BJhZj0GKSXC6jx85M7jQpx4veeqMipDQfdPnEJzzKIM9TnrV9z+vLGAAKlSL15CTijJIkdpMpt3d
sLbJ6jZVa9uR9g59JmOE4uYsFQpLFHzSzDxPhjZUXkhVa/ZWi/7x0K88+pG1HGxb/ckqMbhpyjkT
a3waXE6jdTSq5Gz45ml0j0bX5ai8HG3OozVRZXN4vAc2/C0IShOTzV9Mp8UmNyPt+Gab4zwtlFia
N0X/RvPmD7U9V/np3hQqv6LfTHppe6Py+yP0+5t4pGd+5/WSFRbQLM2rk0+ffIUp/rjtKy823WVG
C/VItP7xCL+7Lv/bGbxhqTn76tVWQxfBgcfRWhfBcq5+fKd+/u5467I9+zCwlDqSRmAOHq2AOQA7
EDNyQ0RB93li8rdOwEUvdB8/1/Z9gjC4UQC1buR4EGvS0hAVOTr3RhAQQQf/1IU45F2IRo82PN1/
3kSD0mowWw9O8+TYrykm3yBYmjpfEWZlUG09nMg+Hh4xmrteJTTiwwDp9Gckr2WvbBVWjS5UTJBO
UXaIssWqS/RzbeRuXZOIBokkog2/brnmDOxkmZR7VD3KT6jyZQw5QMp6YK9uBQpQg3neP8nPIeSr
AEB3eO5F+nbvbc7vFud3jVoYR88X7041wS16cF1HYaificdooGDi11BJrrajXWVYCDNQ0IyQn/bP
/6bkBX7rLPCi1i1dg4L1ghsRxcb2JsDnZmYc9I+Z3pQ+tEvGR/2+KDm8XEXl8kIOj8fR5PU6wC1l
Lrp12tJlJ2ESbWRfBj17Ry8Qeyg3Xs84lx9o2TlnhXx+osPUBamTvO17e47Vl8NLBG0qxcQzdh+e
/NtrWn9HY0kd2fJj4/rpf/PsSj7MNs8uyeqW98Wp8VT/xjfvPaMRec+adPXoyai7XeovYCerPaiw
b/+t1VRp/2o1BMcQZ6A1N2tmxrzzklNNrzLrN2+BUlexz6+GF5bW6WgTDQf0QjB1EBH6lscdGFyy
XYqF7/t1nnnWvtPvc9JWRtBwOWmbPWl8b6iBgxaZIpm27B/NaZGjnNRRlL4Kb0rfAjGio7DC9kwu
XKx5k8XXqMlCT0RL7Cufb914vS0M+hOAPhESfr2BH7WBMXvAlZWCMvnkYMjnE1C+xAXz5/JHgthr
Li+my/AtnHkGZZR2MaFbtw4x6o8m90Io0EhoJyGNcZh3Pa+Rpnh/xjFYirfM4bETPTGHlmmjU+83
ngqMFGS1ftj6efkjGPVzsrIfa82g7z9rxqGh6YJPoM6tj8ehLl3Rn4tuoT+n2bbLKwhFhAqCxX+2
DRWEDpveWhBOLALoLae8OdZSKVD2UpdMfqPi6jD9anWG/hNNOJVG0YRrsUuDQ+mP737+V15AGKCz
8oRqjBPk8q/ugk5pHuRUZGWdiP5y0pnss8ctMHQPSM8uwEp8Ff8d71rdy6G3FQ7W7O2agZPbePQf
cnEe/Skpaas/pfZp9SstT7/Bcc9PuMS8cToLtasv3EKMAacqpN06PnjXX7Qr5zLfKMpv3aPYNxFw
iy71Cn6RXuOVm2BQgfUiNWHvb4aGtZLKF+BkTdFsgBvO7P1P5pcPTjTQ6Lzts98HcY+2j9a5zo8i
PtTxLB8E22oQD3UACptL2qZJyXWORQeI2EM5TXWuAaSgL7o/AOe6W79600+N4x+wyG0x1BN8YOJj
hk6NMwYQfpAeVwa147u0/RlOREkCSH7WIULiS889dyrRzIUwsdIBlbTQliQPfKMdI6s878P7LwDn
3r8LwXzl0IRE/6cqWYpU+Cujnz5Dkateyg5wh879FmoYhYWWAfHc7tQ9nLpL4Zfjw0v1Q4/gpXEI
ciXs7XwifmV8y2HLREmleZiHt3uH7PG+apjdq/xyEd0/Av3NfOY/pUgcOsTYzSjgrOmw8wbu1E6V
N3AL2rmSZfu25/uKkpfj4PHJyeyTIscroiz/V+coVhqvNVCNN4pvCrsgskttjZrF7AL7ef+27yuH
N7sPCEqf6JoDzSeeyzOrodJ3NgAVp+7+zUZJuadEUhNbXiTDt4kQsplDLfv6PaWs0X4lrpm+VV+p
a6phkK//3N73ynQq+779GVuDyjaB/43r1Sc3VCvqEgVcP7S+CNSon8LyHryBZfy1eCbI1/BMsKJP
ky9Imbd9am0qYZHbNDyLcVeg3oUx0Usf+tNFH2b6/uivRN90PlD/rGeZT3ZDs//dKzRusbxA8p8q
JBUKK8mArjmFovnF1/vgkA6JIs80jJIP7n1KqBuY9T1ZiUkLGPbbz3G1C9L9WCVEPrrogC/7N8p3
X/5eCA8ubHb5Cdp+niWnl2rXX5x4e6SWL5ufwJ5GPUT2pEdtrbhDxw+uNRM9J6pJvPKGRIqZdNfu
9s3fi2aPJXMHlaGLZLkLYT/x9AkX/y6IZhVv4xokT6c0Ranv1AB4vZQVHR5daVrisMEqEcIE/6o0
S3ej6dP1Hp/fzjbfZrowyDYF0Jye2YeSEtFD0G/O8Gt9s33X5ZE9UZ7xMXTH7h88ezHWPXupwGgz
PHu3+eO3VstoNAnBlpXuuhJUYGuho3Q0+Lc6ncZGZEezsOqk/fN49rlNHLrsTWnaj72lo9yxd/F4
XfaO5O7Et8fe9ZGcAS8c0e7xbh7eqwbM/PtqBv2dWVX1/bI39labtT/dmFKtY83q7hq6A/7XwUXM
TlV5MVicA9O0fU5okWScPLLyMVutwb2yHTY1aSSY2DSr1zvRqVN7+KOdpvidAWW2+nj7p1kFUagJ
90Bay5twHooGFyYVfDvlJqqcDnzgi19zvrgNhFjzNihvB+l5KEyh/k2DHVvOP8AdpYWDm6estUF3
bTrkbEu0xYtAhnjW1eEnj54kmmCeT/luVfS4dvyzYPKwh5+3duIoftMlJWSmm8Tjt/6Rbma/Z791
KE2jCv7SUc8kHyJTyAHTenoPwa65gUeGjRvosflwdgvRBpw2Uxj4oH3zdCN8Kx5wYLWT7xSUbL9f
bB1hyHQj1e2d9v3dKnEbuXzvBi0CaA9B+utstYmS+3EEtj8TvFseL8tjI9+q1X4qa7g8EldotB/X
yuNWeTytACKaKWdraLMpaFtc/+lKmW461g46OXeGsIUsc0fImkh/1tlvwpq20uOmE806lXl8/Xr+
fmM6i/3zzalTmXXOGqBvhBmoRZvu6mJQmm0bGbVN9nhwhWQLb2xwZj+7DSt6GVEye19tJZfl6LEc
VZajxR2cAEAurUhv2g4Xj8zWmZ4kIX7S9qllWLutNTtQtjgLIgvrWgms3VKLibS7aHejl6rm0Sp+
GIFGo+pptFuOWqfRBKxuOVqewVSH5+bw+hUfZtCajqezccnoYQZxmLa6u/5p5FKu3uNyUhLJ/PdO
2ZZ7DzYQ2di5G2btlml396vetdrdyfesdrfbbh1mgNsrBq44sXZ2b7NurZHNKEDWSPo+FH92uept
n2SD6hSUA2p/tk78rOInrWVua8mU/9yW7sn5x1aXWQcmuA5V9HWz5gnvH8R3t3pHgVDaIa1e1S09
iS+nzvwReymWl3Ju4JJ3AVo6xq2fF+1+dTXYtPuTskNG/+JnJr66ux+2klDUO65651XPm6hAhfcv
l+5RksvMtC1rk3DBbTmfZbzA5rkN4jozuO6+mUVpQ083rlSTlb5QM1lw7xCwa4lc0hZIFjMG+VzO
AqqbRSHRvIKJ8NQeObV2CDjb18N+cIStSy6AEeiSXaO0BrNvuGrO1e5y233wIn8tbVGeOxtNKbKr
5NXbqz0oEIaNaHAVmJb7m2/tXvvUa0/UOiHUdtPs4nfUe5oMCB7teoCwNGpx+XeNS6SUCk5LCExQ
sugfgeswM1Hx8jVpJC6xpP28Ss/dTfbj8qt9TGubFHeH93lppF9KS8/VTn0uphNfonOIAgrIauzj
qgaUx6n+EfT1ebiSaDaLmz8AMO6/mRxYeFF0Wp2zjwFTR/KWVnN8/LDRqZFSr6/fv4KRzQeV/WD7
GODt1Kb9uZ1xuJkakY2ugJy7UfM+WvtNaxSiKEm9CMDjz6cc7fIPAlGherOwfNYfCANKiS4PNEK1
NTqt+dfHujzznDmCsgG7v24k80H0XCoNz41k9W6+NFPpHFE9UWlz/MZW05zXUimT4zdQb+qaKsZD
OYSjsQhIkmiCRDiCaJgb4WA1rOPzFbqHIEv0Wl8y1uq51t8NW/1Gf38JBuHNM2cwf/BHNubm6Qkz
Z794mq3GjSj+eIjSjdlCO5230z3jnKnU1+vK9hJH6vJl7FtAulkcOjPPRn19H79PlHjuGlarmhWf
wHXpUZq4gKfwYcn+YzNzDb2PMJ8eECrOs4Md3+RKDFTvunYO8Az1VZTJFaLOTv7NPltijXFoRZm4
UB2qiFK0B3S1XSEXDivSkfejZXs0bY8axIioibUAlTmyBGnh9/bT/k5HYNtfoXnwQtR6CDYoDhY8
jgysQHpAusCyaXBEGymjvgXMRYLtIOZLIOVl3z1pw5uDSRj4tvtxXIA8iL3uVc3hZKYYClNB4PKD
/eJPnLM2lqQJLZ98dpxm5ym9R3z4NVvwyafTe1j1/IJeu1epqS9phbDFKgl/0YXvlHJWhkt0/9r+
geFSFsTk+oVurKcLRjyegVJaRvZi0eVPElmjBrm6punH9Aw1bBPQngAuWsprG0w/uIshdqp1ebXv
qjSv53euqaiCoDGEXIHs3PbvsIvd+nMRLr2ANJcUeB/cce+N1O6DBaJuc1BqDNpqzPughfDLiH4c
ThvaIyMOe/Np/gwRaVr1f6/UbRL1GkZgoS8jjDNGwSqIH2dkLNJQALtqoC3t2oG2hIKFOVMASoRQ
lFrgXhLRBnMfgFJy8a4cIqGeNvXxnLh0NcYYq39cJ+2n49S3jGzgXB3/vlayzT58G/WP0GKdxvvt
9D9Ion13dhLyquDwZMwuswxSStRpDXjsHMRB918cCYoE/XWmlHvvPk0vyXrcRiTVqWSIiAL1wyVi
Cc/wA2cMY/QaoG10w7cBqtvkHFqZwuZgrx4f8bBuzYyfvmaMfNXf6V0MXET9GPWDpMRiPsftfSAN
1X1DrrFF9w7cSOig0MDaImlw1MlXqR2SycWS72tiyRG5cLlqwI7r/p0fqBSfqUueK5q/V2lUAUZe
8Mhlp9w+0puXP61hqHdBbT6Nguxxnz7rYY5XPvoc7jBTqEq8anZIDGwduB+bH36UJYJu8+O8dgPv
4il5hhNZudP6G7gat1EGJAM3zvyUIUxPpHOhtSqbRf6eQHs7SFfipkxYgSRHRwXcfmILb83Vm1Xz
DHHC9+brjOzq6jDWmTmoN1MskM4xC19CLbMKZG5bPsei1+azHTx6aFalYaU0fJSGE8c6asTScEON
CGMc8LQhAxdZoUE2zEcCq6AktnGu4+mXVl9s5W+UFlC/a3KkKWwMzlpAU0cBGZsDWSPtdd+1ghGJ
u61a9499aVF6IQWYpzBk0uT3nrtcYzRjRmugcPZJcrO3Srl7mOHaQyHKiBk8KgN60spmWMLGp9NJ
yz+NZGbfmWWX1ZhOl0g3QH67z6uvjTiuYBgn3bPKukW7HnLxRNtoZZ/uHb8vZKiLctBqtDfDU0ce
7TUTOu9ImptvJc3Wu5Q37+4/639Dr68vl3s8KQns6nICbPOFaTxtd5NA1U9mk6fa9t1u8oQpXElW
jfh+7Fl8t9bio3A6nYQTUoUA5YMFpG8XzIltq2fkt8bntegYnyPuar4kBE0FCjxd35d+S/+JbiH9
p0VsN4unZMshO7n9hcBWvIgkeb96uxFK43FwYui4DmO9AGlJ4+brVA78+xPbCAfdh+a4dHvXfHWR
YCbTlMkCyvwx/x3oRNNIRtRQCDBpEGnRVA4ulcFlM6xeh7c1s/ElKZX5ocfCe9eT8an9NH88ke/e
M+G++DdBu3tz1RGt5MIW2hZJlP/VtpBh62uAGdTAF9LIhfALBkf05Hk+bG8C3ibEJws9UCFB6Ubh
N4dd15DCqMKuwv9myv74eTR2/34fLL8y+10f1Dv9mb5WdVBdDl74xU+svYbm0i9LYd5+I00u9/3q
WFwxy2LNkH1LUjhLvy6fW8ljF297LsjggFw0O/VzmDzXtp1KlAoJa6w6C1V31GmYvuXN42ipXKeC
U6zUY3Kj4Jt/HENK2O2KkzI8kUT7E5/MfpOi9ke3yBsha58IWaSOytstiFqnm+78++RLjWF/dDp1
6xXA0nHrlXGh6TugBeegWf0ZLLfDz2OXFOOmPNK+YHjM2y33ifYIy3VGK3s/yHVPX4xtgn7WZ6UJ
4LXcNCHE283SdEdPq+YW0PSTVTXl0KqoRmoZL1ZDzPO5u690r9f0ZWd2VsZCHDTGF3I4Ls8TcX/w
VE6XvfmyFx1690ev/JBn1gt9gq8trXWE7VLnsMrGPvqLAo5P/RDvv14O6e3xtN091QUm7J5KImqJ
FxMdSFV3CSGgHU8+6JMvjr2WtuUxrENe44d6ohGvPt/AJjkkNx3t+Rl8ZyjSlHDqtzk5txzgdvKi
wWUsXyw9J6t47z5ty9vX6CjfgxDDosVQwDTuf6r/QotBjjF/BC1GZRvPP5YBQirj02Fcno2rs/Gi
NrrSkz9iZs9WWnFd52uFYEJoSnBFfUUHla/NPM2aWhZzB7v0ShgYpdVb6gx3DBOi9N4W4MpXl7Qd
6MqomJXPre8b9+I+Xe2BZVJgzKnwIYrdVaf042aH4ZjcB/pXvcpKBFyuK9BpzjvLuD3SRVsrB53E
swmnkJSj/wgs6p+nPxrHuM6zsMmmHL1B4qAlU/QJJ19mI//j7DKGdqQEw6p3JovSLa2BpESH/6k6
lAYtOG/xJTTO1m9TwhUYumb/zOpn5gwMmvDrWi5aV2xx0e6vqbs0rDeNtiUf1b1zyK1tSnvWNo22
6iE73DONpnW4HO/J9IHhH25bJ/1Hf3Ebrm7at4IThtXGsNYYhh6NQ+9cT60fnbvV8V6L8p60vtwh
QGMUizWrQMdgyP1aP4Sl5zRRHuC0EKxOfIY9Ix2NRel5i1HdAAKpx5HBSbS3foQVhK3HH24dnbPG
pPMgadBon4SLuthUtl9DE+IG4Y5mMbzdhuV6hk0xURK3nyrbdxUX+uRp+fQ9YL7n6f1T8zuJMRm6
xTwDVlKYZya7AJGhzrYkh7r3/cw8Qdtgb9LuH0/9wwqUobdzqP8PWP5YiU941Yb33duju8sRPOt6
D5sCgqc2bDxTsQf55SHQzcuHP/LLacPzNHeN17sh+wDIStwEfz8CFNUY0Wd4aDnHjqy5JGEngspQ
HIxQnNWYHO3/pIJkEZlNGLbwePf2Ue9PGytPyxGKEMxcMKW847MM/hg1xo6qdT3XKp/FFHW4MgvB
o8Jacq6Ma8yX0DXBa2Mp7vXAaLmMY5r/xi8cPj9q9NIOf/KFNr0qO+3fUL76LzADU4hm7b1OVOQ5
chVK1N8vkvkPGzsrp05utdwJMJRD56vsxV2pj7CyYEaXzveJu335XP9cfWJ5b5azG3IWV6faKRd/
3Vh773Hl3Rmp+zo0UzylyzduhShM/6J3GlXtJVJF2HrZFLR0rJL9kjbs6+WcnHU14+prw1S3kdrl
9Z7XNn/12WJQagdpkDJKkeZKy58sd01R/aFzrHF8k4Kaz3FWzd7xDQd7XNrJqAkNsXv7acXPtn03
I44ZrL/vDqFbGh1BeMK21syXHphtrUCjzCTl5gsVhSX+Iiy5W9t0r1+1/DXhlm+8zIdwCyX0bfe6
sn/kuUOHTjwtvdRcjxe48o2wK3QjozBCKVKQqh+hMmOjMMs3rsu4/GESNqul/yJe/9lfRRCJwMYN
6PDEz3OECOFnM9eHFwgR7sMWumPIDyu3gwvRrKih1VNL7pdkwdNBjZ3DwudswtOkNDd2SC4fiD5/
RNr1eXbylDyC4enHqRawXCoEit6gjqAahyQ3PMxNTWqKsyj6WzA1lX4vRDr7QsqD0hpcLWFP+ORQ
zUdK43tGFEmq+Unoqrt7HU4+NT0oT6PFaYTdUpmOsVuW0aixHy9m4/lhDDtF44QN/LP9V8NLxnvP
FzHT7SvTwpy865b6lZ5ptglKWmv+bSdq+/uDIAIPafDQOWwOV80hOQWtFDmF4IXtdLifDlfrAG1p
gLbMk7IAhGR9YfwL0Kp7u9eadB9RF7TKVlEZ316X+5AxYJUgS/NIYnnE7Piw6bAkYoX+2fE58iHT
UXSUpsvhJQ+mOPIybMAOOwxKOwkVlSTM5nziAWwVUkDoxotmMnfLG49jrWZ76ZdJWzhkqlngY9Rv
YVEbkh3C09dKCXvgDrLI3a4dkXkBTzPFYxTAGLs8ZY6IcZ2DMXY5G4OJ4DJm2qkvw2ZZ26Xtc3Cz
NCkWGVryNf1PjIVYeo1BNNJZGHI3DKO1zAd2PZEA/xXKKnk1Jjhf/JtcKjvDIlt0kZ2u+27p17Ec
VwoE/EN3J1Dg9eSjfDFbWDwWzBbr50r10/pZSpY4ZSlZQhOKRV1Y/lj/bKh9m3cr5cywCzmLctgo
TdK7df9Al7A9MDbKss/McYlKG2NbCzf45hgWhQHbrjpn0TfP3S76eBaC2s6d673jIKd3bI/5/9rH
tUp303ahBwqUAVcrSUFsMXM13zvneE82+Y1ZlAnAVHX1hZ0sUplDj0e9uzilKGALWpteI4+zPd3C
Vjv3cfy1e5m7t0fnMAgQTsTYWyANSoLiS13BNmKEwsDaeaSpWgrvmcTaoNTpQn2xREdLo3z5Cotv
cakpWQ7f4kWHRuCMbI3ggCjmxEbFlgmxZVRsGRXfZUscct/rlf4bxL+RlLyVc9qsPW0X74ro4iIE
27DC4JibgSGCE5ZMlZuOrSQKjPhh8zaIboPKbbCVHfUNqIEfyyOGH6uYy3jfgQuADorC7WSkfM+V
BZ5p5KNHppNf5pjGr0aEnmccJLd3YiAq8XphmNyDvj04N9DFx05MFBsjQbjXD3cm38enYnZp8tr6
Ipv6lLHvEpyeDK+SIDWOklYzcbI6vWzpS85YpLzTYdoDXwFbQgfDo+ui2twyczYvbsUKqITh9TCn
/uzakxyRlkblam+5CTQHwooj1YQ24C3edrzGY65x8VSqvXL6GGYejFaC1yc6e7RdOPTpARVyuayZ
stlx2kVXNp4Mp2z/xpjx3ynbmNFEcdvC5ZfrN548xmfPKVYIVfH2nRRB6YE3I8X05J4RYUUxUOvW
ajA3XeZEnzP6hY066Er/lGEzkpO8DFtzgZtpr7rcOebmYBMMOmvxP16/gxD3ko+92V8uB/V3LnbT
7YfXXkl3PnJK+FIICSuubemExbXtm6YWwN8I+uAcwSGoHAVDULlDS3gVOjvPmBNVoehS6eR18UN6
fTNPIvpwW0SXhVEUcxVYn8ixCZWYhNOAF9QKVZJCDLDNUf5t98KY7gYXAiLN3BPebNwqsfWOfI5G
wz5E/2syLqpDFJvjW+VnMZ9dCL7YdXh4ZJeJDJOOAmZjxGc1JXEtPzj5zHx+Ak9BbgBEtI6CRQzG
z1vgCjvklhhaY+tySukdiF+KCoHsplxObt/Ww/nz3axIdU+jx8y3SyJDhS+OR1fYRjkIq04zT5Pc
g1Ioje7I1e4IGKX/R9eZLbepbWv4iaiib24B0QnJTuzEjm+oxI5BAiQkep7+fBOSnHUuTtUs195e
sS0JmHOMf/xNaJ4jNifDirUKuyfmOUmJtewsZq/cMcYIMcnDmvVzmzPTgUGF3+oU5wEvbl4VT27Q
fzLvZeq7jZcpYrbxMrM8hrM6H1B2rAFYgFNds/AUS7SJhhVZiLKtKC9jVkGaKaMtegM7QgYJtSsw
5oDi/ILcRkqUu28tR7k5nuWjdScglyPYtV6vP5kOMhekOFI/bfQ2cDirhGFT5eAVkTBsksv4pMTt
iamYrwUM9E5wGhePLlRFFHg/jMpBI0M3oT2c+1TtU5sDuwFW32dacs7iSxYz2NHxpq2j3HJV+IEf
/ReGV4AkPk1DlTAjuhR/Jl4MvYwF8BBHRNcIhmeantkWTQ8UHUbezLvtUkzxWNskjikeAzAmTSzm
Zvch7Bg8mTgR8fN8mZlcdmIGZiGZzIO7uWMm0fwYFwAVHzqrg8CfS3tD/YKsc9dxrlx3AxZa05+p
EPMD/Tf3BTo5vUIOHrKzYRbY8NRJKeLderV76Ubh+FKo3+mfYB7d77G8xOwU/SdzeGgGXPiNZgB1
gOtdTPv8um9tb5YPCuN6BpzAeCr+/y7cAyaaxu3QaCnB3dorX+4FNUpC0tdBXjtGXFE6rj4uIvPD
aXnYf8F3SUzL18X5zMnMLiM2mlUJiRhyO5jZxDmYeapZ8tcTVX8DOxHPm1XRw37Mnd8iWZnZQwSd
hAXH4h95nx62Sm3gSR4BXujf8FTyUxnoAp4w0wU84YmlowVqYV+2UAIGWJiAO4h6GN1mjkziRCSt
Jx9xXywEm4UNfIsOh3DYniELk6Aas6VhjMjOD5uLZywDrXVILxcLOIfNdvaMJwJE8UXFrZCn8aA2
ZPwxC0ICvFfpNYFP7+58DwB8WGBNICCQw84p1YPvmBGMl8s97gCjQpgvRZeMZcLFYvepGWWD7V/c
/Cd6hvynhuPWVTTEmoMKmyf5SlKPeJCzA4SZ/ObxM7xr3nur4LwestNTkFxrX80PN1LWkAaU2M3i
yAEOhEvK+RtXW8VowQnvpPp53AFtl3ITjBCIbepL8EhOP3Ofmfvc4ozeX90KzVIby4iXTtgQu9L7
NuR32h03hwxHHCbIIjYExt2SJYbQZztqiDfwzY6ZIQltUDhILLPjgidbRvTtKUR3LiSFJhU1tZbo
sGp9zB1K8cjjR80jz+i2+CF/tyjdTdeY97aWzHVSZbGYhvu1JFQ8LN5ZfxHlll5GlktLBjzAS7pC
ku+piMKlp/neQVOAfGIBY9J6gcYCQmrC2BJag4LhNHsd++LWvDH51y+fsgVM/DA2j3LzaFpEs5GC
Qv5HQmi9XCXsTg1e3PhJKPH5o/46f2fozBR9BLUCI7H2xrQvrT1Q2YFROwsb5BovHAGi8U3ID+Bn
8BzAz5xXCDUDJhikMxc7NkQ+7C7lT/JP2RNhRWQof21/JsJAPHjgfmCsNjOJc6ziUll4ZfPIhVXm
oGzFrlsT1jcHN+gyz4i98LoslgTbVaXcCxMEZAqUoSzms6pQNLHgE7NOT9iubiRUGKgsmIASGkSG
YnsJpmm7FzGaLRPepGWPZ4Y2JUUuqDEV/jK1INLiYQLDxfaozvCyg3oHaw4Yl9Xz4K6wEDAusBBH
GTAuVCS4V5RWHN0jdc22faFrNqEDS6eU45zng+McI7kJarwNoz+y7jAn3BEBqA+ugRWAus+k/YB3
ibQ/N+nMCFrat9L+RjIMJBniYHjJEH9XuSyz4F9sUeh/apLl8OdoXDvFpjlWvjJRY5FULj/2WPjK
IFk7C5gP/iDJkOwgH1r7s6mZr+wyWPsn2LUFAnIRTG44j2fKHszgGRNZXj0+0bQyPgG+77NEm70X
RrENJgFkrY1e86tAMY6u2kiYfwl765cFDSiwPMItx7c1HMDFfMZCSfojC3pw6o76DPYr6WHof78r
NC9t0rDdXIQpc82m0qZNfrjehMx1kA/S9XhujlVzbJpj1xzVu48FzuJp172Ne3hsS8mZ505LILjL
vSC4X5RYdURaLuJCjFGkKsIYBet4hKmEK3arH2ljBUoVjpg9IRvo1gBvXDgbDHlWcQzej/dJBOkO
zk4/03u4+btBO3sLiKbCAzLD0h2X9iWUUINcvdvTCCNB2xtN6hC3QE/6C+dNg9EunjQM9V+uxMno
blUKcjRyTZWWg438FEB2H9fVnwKWgwkQ+ECMIEm3I3y160c4+sSkZoi03QFz4yKs1sxIaPr1o3li
2LQZeavvKn3gHKDNpFjluM7/mHnj542zyfl41BEniXrHv6k4J4rgzJtD4Rj2jljIa8j4uj7r+B7x
3MFek3YWTrnfIdiMTMeq79cTt5ivAA1Ri1F7UbhxEIOEr1ZbJiU7kkQwotVtqyApjBfnS9RbzQM5
8lp2lCiYbseMbOT8WJ0OTp8WQ2o1mIfs5y7m1ruEBW+Wd2gG/SIiYp02kLBnoeaoXDxQM5f4Y51A
z7MWVlroXENI7FjdXIkg4cJwfGkBRjdAmboZdhMRIy4V9xu5j8gS0cazkCViIlQ/9IW79Yt4WGz9
Ij68uGxjsS0T1Yts2ycP7l94Imar4Aos0uDwGcRVFsrF+q+hHm9LqELGXTWKrlLozld3VVTELOw7
slVDvLGO4b7j3LFZzOGoumnOQcNY3CRiUWc7HznCnR/YoV3p3cSOR5w5lkYnYj0kVDAp+0OJ6tLH
4WCLQgZ7tXLBFESuS9gwNEGAkhCeNXrdjWcN1fj6Qv+DgQFCUAbUdNa0gqJzoi2n8v/XlteM0z0T
tHWFPsmc/yAxnuYUinn3AyYeuGufu8CwAtuHRPHZJtiAC13lh/mtRxVOzYBf1recemCVS2xdC6US
reRe4o7+4z+ifCC8xDsCz+qqDPLPQf49h837chN+nvXlEfIxHF7wTJQWdDvY/kFqZXpEX4afC4f7
fNnLl72tJBwf2Y45wDYKaIDYaRA5Pm6iEQHGZ9F9CPYoAwvmId8ujlsxp5pjvKrxGaTeYeb22rKV
g5haQSPsHaPsFOEtykCgZiwL78rH5/ryvr5l+Y0jYMa9BHOPtaFhmEYjCiBDXrKSZMxRDLbq1GgO
e5pfeMxUUvQ3PuM+Zm1wdKUyoPDTZw/hKF1yj1HnLJxsCiYbb2II0Xh6CzWZN8AARabd/csahtJ/
qnf8Qfy7+wuyLPz4amzUXao35Qm/iZ4ZxD3YM6fhtTLBYNFkzh7nFeKHrfWi4B7eoUSfxlWF8qng
nRfoX4BcmATTmt1fAQ22WUz3OlCjczGZKaIPqLxTmczM0ZWE8STdWl5TJx/zo6z8OMe4wjN+S/m1
vO187flp7lkd3NtWtP0serobzODZZZ6lQtGHbkY08wEUitOT66p/wfkD1DgXMIIaUsLeX/MHolFv
/VEhsnOVbLeEGxkEcB1OFdP3tIVr1bHLk9AB6SrpAJovHoBZ/gtuO8gxuModhQ7+m5WY53A9uXZw
2/lEMDr/zlR2KjnCXfMNwIQPcyBHR2Po+r3+pFJfv1BEYzopFvU5Q3xe4Tt1LctA1vmzZJxJzUQs
CpT4YnCdh/o7qBqTz9N1X+IxjqBkHfTUzH3iER71ItpFBoVVtzvwgcDrpBaarIi+lHWljnTcK6Vv
fhgyYdlIncD3GRJdpIR1l0jaEu7l8xXmhUh0GlQiQQUkb+ShlYcQCJslKKEuvl4IxVx7UIXTpYT8
CCq36+rAsaM78QQ4dWdhl4XWEBoFsvtA5qCBl/PY41ziUD4FshZcKG1CmUCtJbyeIq2JdB0evU9V
S04UC06+kKsxrEJ/VmFzKQMLCBeceTXCqardgLtRwM5MvPzYRN8IeETGr+Uxyxr/QL0dxq1w44qk
AmiFdHRxmwMU+FVrhLfQpuofxgg54Eib6ZdPZyE1xs+khna402/CHZtq8fowIXdshFL5NArrLGVd
WGfBY8WX+qH28R03GlQXwmQLg4hzkmPGCZkO6Tv0xGD4vRk1bSZzm8+cjjQkE4baZ4anuP6XImmB
RZBv/3eBYhuwdTJfg5xA0gLm1QyAPVDf5T/Zn/SW11+4yjgf05lhKyN4Edr9T/qBphkeS9T+QjOF
Ax92LAJ6hCFEwKw/XPFq6HDwAxtz5+xwYxxOS1RGABVocNtd24oA65m9RGdG4uLhixVaf4+NJbaW
mKiLcQ5gq+RthADzXr60kKHlgyUfHPkw0nFCVjbhBUUtVUIZjU5IpnajhiqNlkpJIawNibKuQRuK
kMoEd0MCfHAfxze5E042JPZgZnODdTQJJxs7kN+XejdCHuDpx9RgTe+BaGOvC703L2DYNTgz7cpn
zDwxyrPZd2Ms2azVyhMZeNbuqCzwZsMoj4USHLOJO4RsvCdWo7yWh+nDwtgdj8oYTTdVFJpo/IbR
dDtqaNNNPgthtBycmGITlADIae5akIrVeV1BW8ZwNVZOiWonY7/vbmlzS6vpIAwI3b5kPxReedyp
xhgPRZLpMQ4il0Jo28l4YB4g4U+Y9A3cpeTG9/A2+GrA3KBWZvrp0W1w/AIXXrAul0iIRfyO7zOL
S/vH+pl0z0FYLHbY4EAgeaRAvtS7GhIGID6wAVRuKvFXolxOd7+8+xjDdKsVKn5YNhig6l7THOMq
dl5YDJbgz2hJyv8ooTrgj02iE9dhDpg26dw3hd/34an2zHdKUyjeuXc2DxkTkuGgDwd5OCzVYWB/
ndIRl801caxW9vZpn08J5b4emx8ltzpwIIgEyWyE2nzNv0wEM+MWQluBqxSiqOEw8/vwUbZSWLGk
pxFcBiv2bmMM4BJpNWIjicEwlDXEXs/VC/zYQUSqFQwL4OycsN4OWHQ4SA/5T1C/FAvOO5llGNJ5
0ncMCDu0vqqHLH3MffxnWXQwdEEnJWgw6bgApAQKBMMTyU1QpgSJbHL80PEmbK0gpvWiPYI1N0xf
Dc5dqhKZElSQ6PjBRd6NayRqWwbCNptD/O4abwt/BE/xLzgWmhybpvArK6l83zs0+2ZEbfBtIVDr
Ft+zXY1CmkqBM6d0q09+Qi8DFOiWRyM02g/LF9IJ9CcCVvUnBoc4CVxmF8NPi3I2InCVrB8CV3my
oeQ5bzgLbIvynJuAO0B/tpCRU1NgpA6mLfFeRQsHCo+RBhrXTowoJZoeHGYKTzjeRHTPMX67ogVz
DtXnJoqfhFuwq30xywDqW35Oic3BQnGn6fBoQ1T81Sf0L3hdGB1sxry8EO5GXgVLOkjfJwhmJUYB
z/+PwSMRDKkhf+krz8HjOUvulz1tZV58VfG8AUrCCgxNYeHRrDWCJTl9kZFdNRDGkscb/B7jV/uq
4IHxZp5SU3FRmC+gUQzqbAYRNnB5dF9QZ0etFXFH40TQOjgCI2l85+psbnJnvDby3UvzAjtb0g9W
ebhMaZXtp/teat1TEd9AGuzEWW0BMrIKVrq5BL12Tkc7Veb0Zqc1/PE5lRB9BjbcRHxC4CuTEZuj
SYsKIzR/KESuIVKdBGMZKmyLI7QdwNqccAOq3YwoNZe7ukGZZ+64NRV0abDo4YU+j1KMfeYtI+Iu
1DSmcu78AEtTIWWMyc2dWbOYKS86vydUu7CgkUPxwfYPtIn6/rN91XHXeCP+q5VcjOgYWU+Q+sDZ
16fmEmDCyS+dvr7z2LTEjNxE9isL+4acLOgn8R8tb8FQ4VUXviA75Y13UGgRNMz7ngBaWxJDcf0U
ahZe/8F8CXRcbbH2210i5Qj/ULkL7itPZ7Ethj1wbJCsiQmkH+qGRzgWS17TsMjEgsbIIqYOMmMT
mTF/pBxgh4eNHqoMqKzAZOOGyfiV35vzBxb3vWaignCh8eQnPhvh8AB4aoU8Nc4c8QRuCVn4NmvY
2kNDFEBoYHzh+m9ugpxJ9LQYOW9nkoq7ztrTGoxEdbzYOIGIS7Fvh+wmLPQZyHfFob3Dyk+Jwer6
lNQnDZh+TX3S1tQnZug4Cnwotm9NYuFf1echUVLkandVgkH+BFLvxLWD8VHcgA3utJs394naJzLf
IIEOh5aK/x7dv/JbQC+wRuKo4onESqHuPaxmz+cYG+rmHGtvJsnfbC0WQakAopG1vu+B/glSWg8c
FGp1iF0Wyd6C3gbh7DZBx/Lbye/XtbHNNsIZbDOJRv8Re1gX3TsIahuwEA8BxLGu67IqhgpBsbCd
UJa4WBCZ7uKECmojBwvrPwMEZgi3I5y2pgCzxNVYjCMYIFQ0lsJ2kWw9C0sSjLl5Z2TRm7tJ28kO
VomizETRMDwhOvxSYIaDTp5JGRgKpnayj3CkfVts9zrxkEXWi13uiKFFQ6OacMxSvUntNfkSeQeW
HUg3rmukLAqPf8eaVoljTbVShBrlAXXBoAkOubVG5mp6qOgIZsKCIE4jkX9s9FruSw2C3d80ZPMZ
4jGU0q4JsRmxsEHAUfkL+Jl538GibTISugkXZVBJWvWebVRBvE/dPoOJh8Qs3GwsWiJ27/GVq8hW
xYaXps6BzRSj83/7Kac7i3Od0/1ue+kIV/x2oOBTM3F8j8tRKSPzfQAbDxQ6Ki1tioOspaQ8qGXa
9GmGksza35t91+zHfJ8PghGWZ4IRdne/wanFb4agCNxue9SYhTDxgmtCUYV3DsY5m3cOXrfq6p3D
V2gmLEwtrq0//YTKnUGwYqcK+yw0B+EbwcJkYH6en8FGObEvAb4U+N0qmDiWgT0Gkyb8bi16B1QF
hMX8NSOmFcA1FX/rUpg6FtWxHo7lcOzGAx6hRR1eMVXGPuse5HyQirACbkcBGp7zw5bkdhYxbjjL
lIwQGOKTPJbBw9ef5cfzy8R8UvYy6gQyeUhDCYcm3C6enQUvkHuuJKNjzbH+m+EO/MDFEquZgc08
zYIknWPg/MaBLw1+r4jjnlVYfgoz+h6fmFQx90F1+N6Mvroa/uD5w95irp4/i9cl5095oh/xjHNS
ZskNwz/a/3d+rKMmtzB0ThwlkViXvZLYNoe1N322pGAirIWSRf0Lgg7u/32ahWvSpcaoRNwHmJ3i
u3+nU1yTOXEH5Jt2dsiywwlXaukwNUeiOEdJRHF6MwwzQGgSPEygQYPa4fpwyY7EGhUnD8yOvD/p
jnwr5KukJqOKKYEo/vMP+7cQx+CeTkNcQQsm9m9n7JGTbXxSA7+HMxWIRwQ9sBsCoL9LRZolkwDt
y1A1Fl97eTMKpJ2pU6ZFlapMF+b9iK+MltyBO75mi3ez99WyH4ZkYEjSwciOUD4xF5uZLXUIYvg0
3FsdX1VkIBjQ+MOqy76/Z99On6Aj6JpzquW/xGbAFhbUusu6oNbBW4Yyfc5DMQkO6dYZpiwMuFBb
ros5zJCHU45WJ5AvocL/9mnT6au1Avtr16nE9lfUQTeQXRqL0cjQxp0djWU80XcwJmFy1EUzWsIq
MlXUe0CuHmJIeVUStt2fKaqck02AHksmdvMS3C/BecKCLGgxAlrb7BoQimDENbRbusYnLJnoi4tk
Js43MDCow2STeKdbMhbJgMHWnFyZjsBoL/c5GdZ58oxQyDITAw9UJLZ4cYPVtZ50RKhGvCVLqDEa
sWTwyPPOoe8E29N9AzowPSmTz853GF66Qx/Y7Na8ymL1/yHehJLd8aXveEJRJmADxRqozaDJKn77
PjAupQQlRgOhjylUOaYkVDliOIGjnhQ3mlDomAT6XMg3AXNxixdR0GNYhnN/QHEy33ec7D3X70bp
BOpI2c3vtqi1ObVRpzNEbHfUxXRGWtixv86UY4FThyg8SFvAYGqnSsLDaNTc80snVDP6yBNGAk7c
qKSlwjt1UY7IT9OXmZIDCzZIDx2fgdf+kO1D/YrbFZqSeV1XOOagfkJZgncBfmxnZvFRcY5tLKkx
17zH+FshskFPw6vV4XS6/2q1UWJ+isujq68V20hoXYk5TmSiJFnA+yPZIuFF9L3sFUxnZxz2kSZ1
2IzKO+G3dN1lq9kSZRY6Bg3PqLXYZ1OkAmh4ZFem4VCH/6rC8ZUm7TSh8RZ1Wki0vIljDN4QSFXR
Zp3DcV0qmkVMVOxgRrPF/TT77siUB9E2jJbOtT8uvzadBcKT6tdM0DG6He6a2f+Ns/MJcxQa/Z9h
vt4zZBJvGh3aKxo1/aOU3tGl6HzcVIL6wVhw5gqRbHeflxd6sWr7QlHIwjMrrF56A9Mdr+V0HoWG
ilLysmer/YWyhUGXTNQkfqpFMH1lPxetH6YjrkosY8TrqqDzIgajpD8DKxKrKA5oGNT98/nlfBVN
qkwQtRiKjWd34ob7xaBqu+rtD+7njEbAO/+aVGxuEWSKprOmFMdOGwtS9A9fHY3AJCZkwvaKm4SG
B43Ft0JnfhRy2Sl3aR6V4sXpvs8f/ASaG5X+6e1Rq/faG3cFDSo385W7AWPIHUWCyfCC9grGLtP/
DiQ30Hu0wX5+F10eX+msKBWkt+F65A5vVtPrTgnvZcR2it3DmsrEbq6+zle3uRHsGN1BBRkeT3vI
nzV7EzMJemYhoTmbrvm+fPL/pwWS+YOxPFjLw7V5aFny8TLx7EUkWRhMgtqgBSJsgzOe/blwK7YW
sQoMWf4CPJYtMB7rJ0c9iYcEDyw4SWaBilscXukRjnpaJeoD/KVy+Fz7Sk+MzYUQS5toqaPzHGW4
mb1de0FFb5EjmyGBsMB5DdcnICbj2jMtE4FnHtYDk/DHIq1NczywxvKV4AxMr2xGNlReUCA1MbKT
WRSSQJZ/p3WMb0Coyixm2jQ6kaZEWQanN7zCQ0EcjYsyubMG9XhSd14X4na4/M6hOGLAfw6UFUWk
I/JPqyIJUIWPz34/H4FOdDt2Rt+V37HppZlg0UwwJrsh2ziq7yAxLH4Ulz9+bovnWj45xi1wG2by
2YOePUiL+Pjt17rAM1HM1jaghlNfogw+sSMwuKPWY3DH+i8wx+yOs5lVwthZY0c2YI6RIWKKxWur
VM/3JsyEgW471jsRimpnbv84P3U8WExROu/Kfu0yDyXMD3KDO0OpFjuui5oUCkvvHpnB4VK2YXub
UTVXAXgPbI8lEF/iUxHRrr5jDVoEU4C+IL6sbKUHk2agYc18BnHeAcn+M4/EPxJyL3NSAN/cg2R7
08lTi855zDrpcEEx14YjKuh3ukbTIBh4uELlV6I0BMsSDwycMKDfESkAHeEmjMU2IgDGY6AvLxTq
qhi3shqYAIyhEkLDTudAg4vcBKx7EzRNYDIAGQhk4MajK8WI2mu+4Y7N+ueOfVaD9iQCUYBjWRsT
dHPHxsgKz1L1DDZP+Els417Bv2wSLU/6X/hYcWrKf7DGHi0l4wYY6/CWv0Folu0kL9L7LZ2c9Dwd
TtZhHI5knGCNghxP3Sm2sGy1T8EAmYFXbPMwEEEiBshiRXBwyZIziXgo91huCk1n8fKHlU6sVh0O
suiJwYNUxGCw9O3/o2Ysar9SYIo8OrNQxg5abH9s539+sD9u0AFXzIKzP5Suu9/s/7+1X/UXzAiX
O9puiZH2HDoGNl6hsS6CwE9kAaxrAAlB+AsdGgohtt/dg9o9FHrMg6P7DZk/4ns+md2sBfjwyswc
cg8Qtz8ABLzUv21GpsNOyOwxUEJmD4uRCSqDHijjIO34haD1Jo9bi9ohug3RAi0Zh30LlWVI+vnG
3R+MxEFx1YQ3BB6tqz+DIIAjUOZPX+cPjlMHxRP4B3MMAe+pNxKsgPco9Qt2Xoy6UYla8JB2Qy0W
IsaBUdaKZwNp69hc8vQnGju6EVBgd0bA7H2ANPjTxMwZnumOLFEWoQTEifLvquWhWR7YRsaemJz/
3YspwLfS+4TdRBvkHwzfKfTIIkKZN4vfLUE1KfwbTZ5HMwnEQfcwLBiCJiXh1UpSqEkOLeIKTONd
bp6W8GJHfUf6SUu3/kormS/Hi2txZr7f0Dd+gsZvsAcvVH4d+UdVsL1OAHnCE3SUjqq/s105sDVv
RKFAX8I7gJSGBPG9+n6pXD4N8q/Y9uhwcmHDEoA6DBy75M2GM6KktecFnGPdrMhg0InVBfZRikgX
xAOUdodzrISOyBbXRrdWpAuy0bGQvzKEKGBysAd6PdBwG/weEZbf9yDFl2vy9Yz5ugUUiHzhcLPS
2krtS5ore4dWD8EHUBJFEDeCsYJVFZZrKExWFEn6juAXQrqCPRaFvoCIOdrBMFVtB9jLQc0buqHD
6cS7IA0NlJG7oPlsEKFxB6AVxvIPTCst8a+EBCYcYP/Zv26N/Ii3j3BwZ23h7BOE+p/OFyxvL2pS
MRmUklZKOmZ5q1hDxewFuaSUZHy/F9QWp0pGsCEi7YnsdWF+EAKE/2WHZzuSRbwMNOF+ic/vCJ8F
f44Tm4+w+kPdAtQDG9PrWvcMaVGHLO3lAPeZO1EUrS7uJBNwEMjPRB/+hvrSTDtyE5P6LtCzzARK
jV9gb0czQ2Dud8qVtbwGZ0TCTBVChT1B2INK17oo0Z0rKaQ+QDolk/TznzBbeaMqlp9sHMJer8yM
uclWvTkwJveIhTrSbV8Bcm3GbvegnAOHrBZd1PEZlXWKpFopk7YjGiNxyuSuJsO6dDQMIciH0aVO
l4J8nPGD/crFBpnkeb+sZSCVPiVcCZLIccA2SFTflBrZXv8RV8bhbBxKKx1mgeaWhAs8MrFQqsN5
pi9Nb9f0ipr9mlpfOw4cGOBShEeFfvZpnzYDAnmI5iHazA1woFB/nGV3uUQTo/SGDA44kQF3FwMI
KsnHZm9+MCqhEL3CLv1xxzEAFdvfAQNWukDn0m8ATdyI3nE1kcIztkZQownWZggwx8Dm1SfloT3B
vg8W2JNHAYfSX1Fcw59bjQXMNcnu+urKD9rB+caMARI6tgR9dPKoXecrZGMsBcOWCDQTh3SPnobD
gZHBwmN6Fy0NF/z6L+juiRt8wlRiEXHSdClkSWvnOMPsDHvic1y2cd0KZ+JLGTdQhsr4cvIuR+Mz
u/uUkzIxBJh/rSFJEnkGCFtb/0TtdvIbAnZYXxXhiDo+U7B85ybGxZW7tP6hwoYnhpY6n8aQPqDa
y4/mc0d4YwtpDVQdKBqXWuMI0I6ZAHa2HAbZR/bB2QGsDKYs/1AFfncbPZB9Jtl/O86Z301HMNDG
WMJwgoWP7VasI5AHatct4RkMrAoCqkNt+oMm8zCYUNRRuX7j4OLI4uw6bwcXuRb+6ds4JTVd1gXQ
iGLA3cxdGhgvUHwcDKR9BbNu+PT9gduTXmVpQuVIx1ELGp9wM8gCbJYd0VeQFiE/0dboOK8Sk4bC
ET6E5TH7YNjEshE4QuXjknO9t6U+nVL1iSwtFke9xnwKOS2YIn5Yow8u9Q+aGl83Shf4lPrew28m
nTSglyD3Wp6DLRSragMdvKQNbBCjOciXgNBrVrkEMMVkkGLE/USCOyEnJQ8ySzQuT+0rf4/lHEAf
6YXJOsNnAia9FV+W2J04J7/Q++RYqpHjo+8q6CAYy6HtTed3kDMOFr4S89OslDMMszlcL98BQCEE
gniZ2cGQDxACS+lwVg4LCD2Mn8UzrnvrCoMyySH92F6teyD0irUHoUcQO+d7EHraEBMr3S4uccrM
A6oBulK1j2jqPeiKNIJwFWnrhEnI6iVhgGVAYMG9EBoPRnLIjzWv2cunkHEEI8gCcw7DbX+0k3Cb
xgMHEgeJ5uuMRgDAiJo/+SHeI+Nb8bzCMcrENjrh/xHO7xwRwIRM8Fh3i6YbGwgAX7oA2gYmucxt
aRtoHiDyZR84BQHEaDl+g54t73V5T5eNh8o/IxCGmDnhUDgGzX4GWm76VDWA0gxW4Vfw6jAy4dNF
fkf0+f5iwqj10SBnMITFGiitUUlCtRaL+3vW/fuvLPua/6Ys60k7xXpihnog1u0sHCh4vmjWGdqA
q24QOf26/gyKwpZj1Jwi4CMRzmdRiXmZB9P0H0YupqBPfNk2s3wOVPhddYhXBtHDJ5VEveInnwnr
3yfSgXL7lFuFtCPliUVNZRFiDI0zRTu5W7r0pqVVccje5xzLbL86ktzWrpbpvR2xsEzX8PlbLdNP
mcjZJpWd8EySM1mCGdC64Nw8hNfwbAVQDOXOa75TslnOUaMYdI7n7LgsD9n14dQ8TBnbz9G++yqd
r9f3EAfEcb0xUU9dLCH74FZbmajwFi+aiOhDezocbx/8pXLNNplPRIn64we5x8cWTwbLxWEeQ/5v
bGTcyyexWvi93AuLWCoqE7wCu119EgsHbDMYn2VdCFwL2btwnK8CV056IXCl9XYQTwiNa9V4Zwa+
WFquUkqajwLTelRvppBSQpXkK5zJf2xJIhcJE6IX6UhzoEujXaNhsuEoqKJh6lSx7mpQOgHRI+SO
VCroMlzWXvHaxRf5LILjQA5Q8YW+hQX3FU4PzRjJABdmqyppbS4v8hrkKtUDM1KoIwHGsTgFb8ax
qrKT16WvPVbE5BikflWVY4NMuBwGyDvw95FB74OYjq3Ri2SDcQup73rzTMmLv0i9HNvrA1ewOIKV
1BSVGHbi8d2KEOsRowg5kltRZup8h6+A3hVoXDjRVeMelrn14DFDQSzb1ZQicQ9vVYnMLnLA0Unh
41oKPEPFgptdenNVvie4KhMTV5OvACN9iotTIhXJeUmYcxCa6lyFoNVGQ4ktKjsNAkbybLDk4Sm8
JUW1l8p9hTdUnl7ztF7SAZszoj9RzRq+iLxcqUiwkaAibWwkeEiwkaAioam1cIEkzegB8GaV1uYP
bOSmHduYr+PZW3uKd6t5ZsUsUoZ33MbwZiDNDCbQAUlo3G6Xr6LehE8y+bYq/MtZbSsCgbYsNDKB
qCNLTSA1PC/5KTSw+8MpbApGTrLJtffKN261dk0K2W41VLtCuNv8LzF3KH3O8rfbQ4U+iT+DH+gK
VTGZMvB8RU1ViLFUj3yCKZUqxlLzXxU0dQVjKQTQJaXvJEqLTQNNdbFFCZ1+IM2h08tiS8EzNeZC
ccFyiQFfiKN5DeLBILsNSyssbxHBB30Tq1wrjmT0KCL9gMuQ9/usWy/DgnMHWpO0rw8TBVp9KAkU
xZYakgzw5Y8z4aT6kVAZZQ2VuQyH83AgVGZEqKPFfHU+Fs75WejnrA8jxphIEZK8Sff9T2SlxG2f
4ABBC8dTrsb1evMxL8E88CyQ3DXnFhFS/YIzAsIaPiHyDFbIaJsSbZARXKltkc3DcA+6lMtnCF9q
o0xtfvX/YiwJ6LE+23gm2A4il0lSreskzn8SMQgEhXqtMtnjnzxDpb+ZO+jyN1SVuPCv2Bttw23F
3s63QB3/MOUdYrzCC/ER4WWhx3Kbt7mEiJ703NtLoluJaiVztx+7PZF36B5YMgTndVfIbmH1DbEG
G0nun2/uFbP4k4BcyKDd4sgRM/Ip3Qex2oZhI/YsromtwBrXTpabQYHq4SNx04hqjxfoFH3U4cML
g5w4uxAz4C8QZZ5w/kCmKFMAMDwikh1KD/ULjFvOZSZ4ECNWKmsPU+CgoMGFWzeLBZMVNZTlEg1P
4927/yxIGCeZQrakUKhkh7I51s3x+hM1EZ41jXTImcBDJ4awJx0W6TAj/LsfsuKQnw5o/gpqwE8L
jesgZkbq9/aIJyyGsDbcN3orJgBEBiNw10g/8eWLr2J/5WBX4ZcUhr91DG0gJ+1KqCLMX5m5Qlfq
vBhVJxwQ4RBIVBmsrIuQJoOYVWve0U0RCb7EA27J47KDs4zwITd3aLzzi/jQNtleLfw1AAN7dr1K
iCuyIbRWKv5Cg4l4isP9cNVTA2vRKjVnRBH7QhfAo9rFShWzReI6X1BO227/MD5xEPVrjhAbBKp8
Nggk3ZxCgrNPlYYQVkjz/+VRD78bbzE9DeNHOz3xEFpJT2mZCxhT+0YdCEZhYEofK1Ns35JhSaoK
PaF4fK0mvS1CoCHXB81Oe/KOR8Eybb6BNqprHFFVHtkoxRE1CnE/aVGkYMGsJyqKtaVglQBcMMrI
FIk6BnyVOCku62Fxr6JC6DJuz5lII6FDJ5t769Bp0ifbVyDJtmIZEC9O/kLHw6XWPec7owsA2Vtk
N7GE5+Udisge/qGdp4OT1hcCiw9VdWzBBI1jWT7cm5QPR+RwZhyuWmD+gsHLPS97HfuL7EFbMMdE
IQwAhs11x4gGVzj9efwhkWqa0peXhsjrZTG6WDk+8xRob9vUDhqaRXkqaDuAYzQXK7sGKOT2fs13
XYJScOdUIZkqpoUnDBFamLGRtx4RBQ/tLTulTLigN0DFgpME40a9R/SOPbzlc7ycYZz96R1pH0m3
oXdk6jwBqDEtPirNcWZOfT+QHQab0yoOnL8W1DRfhypH878bFrzLdkc+YO0iPmCwEOIb1vTzvggB
Qdj0T5pYfNDziobwKW8fNJ/1XRbZPY31Zw1vNYmNaGJF+MGyJLdehB8Ut3Rc0ozwl2QpEmU8zGRi
D8epxPLwSHJVQ01E6tizhDoZhjrIowjXONcgE/GuU4T4iKKMYA9Ip1uyrGUGZPCAARs5Q83dMP0J
4IENYWKouabvYGmxfKMM42zE2oIHYCvDtvBryjCSr7dKbEu+vl5cY4zIZVBKYuOQrxybIsL3QL6H
2hyO97C/hzbuczOa4KibQxLQZCOUYKcZoQMN2Sf1EcODEUaxGvSDSH0kKc4aveisw78hvTuasJR5
xD7Hrl3yGjiZqMImRsZY8zM1ZnQlQr/Fzmsi9RIe+iY2wpnIpcDsJVfgve6UH5hZsDCzwB3/ulpa
qJBoXiDnbzY5ODtM/Y6qamc7fDABOoU7Qa07Dfbk6mdD0oYxCZs0pvkIZlHZkR4Jn7aTROCtQo/x
iFn/lsGHdgbgvVmZ1GjUdTqVLRQCH31yIWiziczqd3jgC2s23KkcH7OzHdMK/EzGdWCBpQmSD54Y
ETYKNZykUcxkVEf4yVRv6H9gkm9kcsYWkMmpg69UvWVI5hVF8OkekrrsnEOK4MxyUf8U6p4UASSH
0IANAgPc0XUeiS8Zrmk2pc01JfriruyJXrWLwPngvTDg6I1DMwhxw91KCbqXnqXnYfQuUyJckaR4
uRDHK067CeYtQDkA+t84NHIwKI5/kPaw59TPIIZzwkgHYnSgVwkCN3XtQHqYKgjcxNM32BuLEz8w
Fw4K1McB8fTo5SQsr9dpHfipthMVEymn/xmZsc9qcBFKDyIPX01DREWVxClVe6fct3mqcMxzjxaR
VkRkwohI0m/cscSIINnUwcgYH+Dnbfy5P08P1cTMjfr41BF5vzAaacQnnyl4fewIGF6I8yuiO7Gm
YeYExjcOEe1/uLqzJaeRbgvAT+QIz7JvPUiWh6oGCii4cdAF5Xm25eHpz5cS8HeciAyiG2qwZSlz
77XXME/bt3R1HF5bw+PakGssn8xQRUBq9kjWi4GAVOmoRPAeV9EPfk6pVz70rewa1jXPoyEeLULx
jFfo8963q1BbExSsPvlDdV0U2Lj+1vbzpYdgwDoy+oBiAABl4wgAxbzef4Gday2wvxB+NbXHY4w3
2wCLcMYjnnjVzuaNPhgYK0hTS69n6fQts8W/M8JiVPt431HvKcaS+jWdHwK5o41ffg/rgOhxDz6w
Z2jtCWy58jnM+OsOtlRf5IaNZDU5/1tnO/yE4mZeArFcJdUSDWSgul2ywWo2QHXDsz4OwFOG4mJm
mLbzdlOEeuA9JTnlgHno/WelPoo+Oy82r7Z+SMeG4xmr5iNiTQereVXvn71nBC+0ZvLd/wK4ZPrb
hB06t7ccK37cO7d3Mc0oSAXYD+nXhRVgf/O1oy+rnhEWh1iTterQtKH5WmtxPAsGRnhtDIx299F2
HwyM9GTzgTwjbXyjGtr42y608QXHn6izMvs9d6ug1t7C3E3iWRXZfbB4Y2Pkmaf2i66/bYzcPnVN
aKtvQMjDyIwwM/q99AbZ581+sP5Q30zoOzef3KoXAuR2LIJd4l14+iVs0oSK3hTXRR+6DIvXWWF3
1uBJnPA6s6OyDbnUBjfM1twVR1R3o9apfyy8r8TALMR0SZFEf9kFCz1KO4JzCTB8+Y6+cDLPHX/E
Ulg8Xgqbl+lnWUW55RZHMWTqAzoJtmmoILaHcfkxXmwn7Suv3qd2npKsbiqPQk7yI0QA00qX6+mc
lOGaXuop8UIpS3f1NMpS+6z1//3ZItJdW3/4k5uXmlHByLGfMYHUGmJBKzJ/EOC66MHLNea9iG46
97dh48MKs36g1Yl3dTcK47KaGk7wQ4uN5P61MEoQkyQ7pEhKKqHcCSn/3Ch1DH55Kp2+2vZrlfgy
CE4mtcGmNjhC4SHuJZ98p/LP45v90Gkjm8duyJvE4s1QexEjT6XIRg+L7q1N3U9vmB1+Z3FQBq7E
cQiHg0yuO5wxQxIGCwWimSg9rYaMDaaVYXs6nPLa+YA59v/skvgQsEsi3j/SyVDOvH2h4ivaCUK2
mUc/byeYKZXIDt+vPGCGu/c98hL2qMpzRSAVJKQhntkce9UXRwsl+QusOKlhKdNltzxyBBV3oPPH
HUgCld0Tn6WtakGEFYfTfREG1xAVGBD3h/EaIxZznWP6fbz8JYORrHxXGm1Ko1olrAqmzbXb3rKO
TYNbXylcV42ni8qQScqSjIjVvy4suxeL44VV2L3UXihDxwuWofhZ1WClyIjoli9aQEIG+9336ocv
7lZOOJMSPS8VZm4GQ+/IWPFsttbobF/3b/XpmLefABr3d7bvuFemVKHcJs8s1hhOMM6xmGvIalEr
TD+ftCQf5OXWPm0wMJrfBWye33rr05AOM/j5XJAYg/uG5aaysjefLAdUVju159X77JESTpZqfa+T
cnJ5HEwNWwjvKPzw39+5FlmFgvFq7JuLGKWgRM+N58d02MTUvAOalRZivtNMVXvolofkfCzbNz02
e2uqvbcl3bVdjvAgoQStlQIZsblJZly/32/Bp+/2xwiJAhDSnPt13d5kvBxWw9Ip/zV+E7UrsJlv
bfb4ZzumoJxOmo1XPhs0ggcuq1nHz62wFRCDEQ2yaHA1sFmmryxRHu4CJhoL5qmHSWS7boX8pgUy
Olb6DIGCljNneP84lNPT/uma+6tmpUlTXW64DfMftc0kGzF7ik6tZsuMBUdRn1LAElKiXHp0Fnl0
jzcTWmg9qJott5aldW1Nbm/izqxK7mK7w4ah9KJYX3RcP5cNs/N8Hm6qw521G12kp5xSMshLUIw+
sGrqIcXldVEKrqurUrBcFeXS/uShjKbhuSS0ZAMy/VByO7D0OXpuB7I7Tl8inCqa9WOImbDCOyyn
USu9lkOEBDcQ5M3bKUXeXNfFWOOJEn1IGhhdauImhrV2GrXTFdK0LhajyZomy2uy2Cd8eGq928/N
vbfDEiBxNLAJJvvcWS/b3vZbFNd/3HODVh6tjawbZd2FHfrefVS72O0b6Csl977X3vcWWS/a90Iq
A9XkqqezafTQ29ecdTzAL20dZZWOtWPqlCdPNoyExSev2aeGl3SoJac8j+IW5vTx4yTbKLmogEgs
Iaw9Nvalg56kj607Awy0A1sXcf6eLw0LyWq8GHh/j2ky3SWlebKJENJIr3SMnTMHCz9snt72qRyJ
w2J4fQxbAYxnSTba1EbY98fHePsI4Qq3zUS4wlZ3Uu6wwq8sYmuB9rOIp7uwVqzpD52ziQN7TsOJ
pqQIBk1hoRG3Wv2KuIUlgVc896doCAzITubMXWHsJi+wGM+QB4gHTWE1TGnbwIbIl/gT+T6IvA9Q
VI/m+3FIC3PlUy709gS2Z8Gigxce45l5K122UmE+S/fTYnwV9lcas8j0+LKrYT7koa4/0m1L1kja
Wg2XnrJ5zy1bRrngmmmGn+txSSVqryf37W40YTP0KA1rwkpKQuBGi9rwzJ4CFYE3LWNl45D49ogP
eQ7MjSDiHO9m8bzZXzb7JTJGPeIirKkJ/0/qcz1DXMG+1cAlM3gL1SU5Rf7dgmT8gMfmfz9gZQYk
yku5N0OV6FXcjOAGR7HhAFpl1D1E3cUapvY7oyQzJyr3Tt85VAR7iixefKKVhTPzeFnBz9LbNa3X
04CXXFMh6eu8TNAwHr+XcfVug/ac+0CKvE/Hy7KRQJJAdX/rnkNsQKBWIS1l1XiNaVUNfCrnFAnk
/SHT/nl+eZ63xj3HUjsar+7jmUG8eb/pPD1WOJE6tW+V3OaEBxObREs/yaCskT6+rf41+UVQdsz/
8UxslrsZeEPoneRDAiQ5wwzzO+eiDDAYOYZK4C5UoyP6ixOVGqDy3Mq/629/6rssX8qszVcv2Kp/
XnVGFQCnOBAaQMgr7srb8Y2TnP+pB8X+ZRHcBI5RykBp8853dcfvHD0+t9sT08VGbboZRLAx7qqD
64frBvjcrT7dP444OU3zXPhaldnKb6/k7WtpYF+d/YfNLl6SS6wVXTrQGyYG0cC5c87PnYxxYIev
siiyK2OfkBItkHKTfFk4L4NVs5b6r0UsO0F+CixiHXNOH/Y0zJbn4/pd7UKYkV4bHccgd6fFF6el
g5AXABtxvsz34dxHQF5/SeelTvmp+fmw735x6rN3duo/TE0NnLMeVX3L9HHm2e6dWNVuEDD7xP0z
E85Ld/VFkUVKzzGnUoqjc8I2XPwlAf3shyPhwu0Z7H/tcculKf7uEwLP8jsg5eos3mWnuSyB5+9d
PVPtF0GctxL4QI345O1keEZEgI+QXHhaphcU7QfqfNfDC5m1Q+Te78UBFCGrR8E2zrr4te9O79In
xYNIt1JucMWRDvLL24on+poW7BAU+U2ua7snB+px7Fiy9ZQrIXaJIdUW6wb8i+jlSKWKrx3Sc5Qa
oBrLc/DN8O3ENYY3sHqfp8dXlgMKk+ISF2bt+aU64An5Zq/uGs7Jg1kIGprX+I5cQIBaD97ozkGL
RouB1IN/+qiw4PCBWD6Q/evxrTTouYctpZNcO6UTy9Dp5/38M48NvgcL9DIQYLD2GmZvPrCZ2bOB
i10Wxf4Uip7CvIExu6PYOex3O4ads0qOmhfrAxaDu5BKHNybavf4r3tT+x4f3fzvM0Q4bgjtxJG9
5/pgs1QCMTe8dL3sQ6l/4jsjM6/Ut66YchyteMA3+lkDg79/evRv/vvMpb9fX3eM+pJDM/h6R8tx
aTm+n8dr7rZcvKqdY55xdfsTorXWK95Hx/tomXWPaeud9M05Sv125aQ+7cykwAW3deK3nd6kTQ0b
Vq3eXRF88TGEf/AM5m20pYftzoV4GNEpZL+fMV+51VCMDk4f7bV76c9Y0L3ml/9GPs+33X8Pneg8
aExpEKASfFuT1iM5SjfpRTysSDukAC2G0WG4WY+cpbvaKMvP0mkriNku8Lhvf/1QGYYuqNMf42V7
XLtOCnTycR82T7KOf3NYi5GstuE+CL1dTmCF9WkFAH3RLm7k7FUE1krOYTVQsUxTSjySMMb2JstP
G+kujZC2erqNK9tx+TjKFlqE4e1icphuqoPqRKxgd/XvZhe6AS7ZJ+ONfq3RNa1vG0n0MjyEezA0
OJJ4Mr013P4GhdsjYJbpR+JaE7mwf2kGaxa9QPOPOwk3LWgfn5E6B708CWG7HK/sGrgoCnwZBZQR
uZ06L3X3YdS5SVERH59Xj9l5eKgO97k7xr06rF1kgj8x25CtpjHj4Rayz+Y9SPvb9IPgAKt1xKcL
IQK1UAUM1YQXCeNNVixdBo483lrltKJKXJkL+m+bMntSHUyHSeL6pxuJhpJJ//mlUFGS+biLihup
kt9Fbgf30iFPAL98bIJCO9cy1mAQPB7Q5SV9T2WjJ+tT8mgmt/1gOh8sboOozsVo8Ojs37Q7BWDK
4VKEaNtxyTuUjjM8zR7l/GmuT45vWlg2rHhc+F3r3vaV1nwVXz9oy3yhjgqu+8kRJj1U7OuNseAx
uKDaRdXqRbkeOVyCNU1YfP9alReOojfqYrP0yjf9yuJH83tjFVunYzz3CNfD12WvdsZzdawP0Rtx
9WNu7Eh8Lw9fV+fxBj2vOpYY63ARcVE5BSPiS/BuJ91y4Dk6rFYWlhPMcm5Y67Fun4UG3wyLgUbp
J1yAYDM31w3m7fJ7cmfdaEH4G88rMZv2yjbYtEOV2bR7pyVxI8hIuHXH4H+DrRq2xbvMepIe+oqr
jhB4ovXP3csbn1i/+N2H3DjZsSUZJLPT1n/b+HMXstx6LcoLwv8ksq91b5qyfBXBEKHZ8A0GhPWw
xEJyUL/2ly86D2G5l3LabqU8BM9jmX7usCNHPVKOXrkyaeGusP9eTPbrcbvRX32s2T27C1y1KBxJ
iy+3+ptuysXnFq+44BavCC4yAEnamDhvLyEDsNhsC3fERVMOdVpmtDNm/ml/lDDI028XjSQM2h81
Pc4KJoXkmzS+eW2abeLZmZVYzEXF8yX1fBt+Jq9BlTcwxMxT3xWiUrwYB+xVyh2JWHe65b8T/G5Y
NZp+siB0GYoLIBbDYnhjh189wto8wg5PUqefu/WkZTQfz9v986L8PFWXcJylsflmBFFvxVElXmUc
KuNZFtZxF9YpzBma8zggUVF/SeayD6v2c8u1ONju9ooasCjlijPQIWzTcQbiUZPvSheVY3QY3BCU
jvH0s9Llb/VSzH45Z0efgDWeiO0YEqRlgARtz0GJqP7XcS6eNNiyI89ST7bJjjZrUiK/5GA3752+
VFvBRpHda/tGT/HnkudekdrL1YZzz3BNlkL6zeG2MqgwMDHRRK/rb2gGdqIl+0xW24BKBiOEl7f+
1hy3DYKLH9d4uo83tXjReakyvCZoag+y86AU8heX5LdQxEvoJFqt3pltRi+0oKdeW3dKxapkzEP8
Dut+GA4f+xJC8Jt/LUAzeTtWZWzGCm0bt+cIEjGF4v0Q12txNg0KRTNlLZ3Ng+N2yfwZavb7++6r
3tWwEZGEzykkLRGTqCetTFnFMG7Diy160uqvoOrW4PIyy9MRawdy+P79GtYDLr/qSffglpevO/mD
AJ/hhkJ4M9nkwu5HZ9edfTjUO49Gsrsn09mgNRss7smxkewtXt18FbmWX8JaloMO1bo0eqd8tae9
AxiYMThCjUb8qyZ85g64hCZ8qw/nc18KWW9WfdWX+JaZH+Rxb5LcKmkZo7cWzDzryCUIQW3HfKfZ
fbyUMtHFYhGD9rNVTWqm+R4uT9bLotx1QZUFRKzDY7r8J3Lbvxfi/CIKpihPnCoqFOtvFIwCozhW
ml9UHdtv50UvwH+zFBJZ6kbXySELoulb4yljdQdER4AO4PQyR6YLcNpo6sqZnFRnAAmnT7lxXyL7
dYmFisn8GxQJIGstfiOtzYe7w7Bx5/w4rNyHx9WIxGQXDfcgOc77+rjkXqZpDJj32tUnm78HzLt5
SKqHpN2bPgGGiNQufLF6D0MVBCfheo1gtzcrmV0G0z2anWLx0GPO/l8bPWoWPk+eq6DIWc66etBj
3oaCqrWhnOfn1xQ5BDNtM++ECdKdtCWBhe6OyfGelBuJidz2nlwaxOMJk/6D3JL8xZUPdBeddk8S
9ywQpgrXJnvO+wcxJgb+vPxZ6bWA3QAX0p59n2GfReaDrTP/tXhglQUXf2m5mlALs0crWkw89ZL6
UG2nTcjEs/Gi/YPkq3ukl4gn64sLeTzrHYGwoyIuik85n9H2on+addj78/3Uxbc7zPTOUEsH33ce
/GyROfZiJL62PnPas31VIm9KfROaIed/gcNp2jbvm/fiHHOIAZlDHS/CiiYamieJvEm+2gpZyRFd
e5t6r28nC/v2blRu/rYqk0vL/vbxqr8pIeZyCpj370Qf2gOsoheW2KF2P8AVfHNY1z6DbDu8vX3f
CNv79iVqB49ap6Bif/ND9I5CvdUcOYVsicUpNJVQ8Y+D4EgDh0+pmYLdiPMjEHqa7Z9mgW/51NQT
yr1kF/07XMkvKH7H7tE/N/oHZ8k59An3begTykwMUAQWHUlLZ+6R5yDE3k5/P4yV/GFsNeMqdhwf
KIDLpX+5/a7IrklzlW42Q+rXdHtODxU0B+ZuduaA+s32BFXxBt3mA1fmOmfkkEDUebz6Y1YKPZlV
h4u62rvONgUFMABshIwX2VrKWEf2ohGO7PmMs0ci4+XSnzo8seVDTJGrv1yFdqYiI+6Lf/U11t7/
bUOP6YhZoiVegh9wq8LzM5mZfl2Y5yVtf4MA+Q9VOhRTzrSQ6e2GIhpLC789tqoMR3BHzYa3gVZU
bsFfmdvqW4IrR7m/vrCt7NR/OHRutZA3GiJHbc9HzCFK+GYjlvdCBw8InjXjRTNWN8zIyd8j9hEv
jvrZKLvAyPRI/eXPJb6gGBIRJQDImxyJkG21/FbmLkbMkyVlAbbNmBXI8Z/ixNuV+/tL/3jprzCQ
1vRS/R39dzscd+JHHXdWqR3WBU3y3zqPrdWoRexeG3Hqme8HXHL3Y1490lsJOcCPq+7lY1TuNTZx
6UFQguDGRCl+Xv5svR9fbhku2+8wZiAcGO2g4nGhyuHcXKohUXMv8fnqJO0JrGhGobwUBCSyYfbV
gOLMOJYM2ye6SfZG06QDH83mFSFbSQrk9PngS7SWkGsh1jvujmXUsj9mjmAMhWewK8gHTiwHheYY
Tsx2T4f3BRbkn2SEO2kV3RlTtxwK97RW8xpTpXkkGj0Gh30+le3BbpEyodyfhiWh9Qdy/O40r7iB
PHDhUyf7Nv3BvFP7cM+wi8MkhpGl1+Gln8rfLnYF1lW8wK7gwc6rHWSv6Z/mHpYkYyZfjdFxmRf6
ra6xBpCmHPL7nrPdczPpqU/zSYbYhCvjsihkpwUr8C+nd0EEIIzCwR2KATYokIPSM5SvmVuRCglZ
5QkOUJioE5USPIY6eiYZTb5x8rTU0Cxog7gJA+4qHe3O7MsFTJTHXICIYFVQKmhWsQqDRgCKMQwM
xautvC2Mi+AW3B+sdZ73XQkjkiut2WpQXg2q0OMTa/rkLFnADrfElb2EB60GZaZ6QohFxT4NKrLl
8hxr7vmNdmLJwNYVWg7/Da//06BcDrHSRSz16tRZ/4N79zAKviWnEShGgtUkzPhEvObWcUsRr7vu
1mneaYhPZ9PaUgDF91Yofa9IJZewpKmrerd84qL+phIK3/tG6gXK3mLvAO3Ok3Df0WHdg23rHGm/
bJjaF9wCAQT4MFW95o6q4D94YeQ6Mg19DFjuwxNDOAx/TK6F7z7G4hYsEgCLCDwDG0L7cxi6wGCc
GuuU9fqyNBSwdr6NQOC3W8gzV/UepFPDD22GhCVwHTtSqW9rujUCnMMzxWDubgYznE8Z6CEOjdn/
n+t94SO8+fO2i6mrpt9O20QMOoa2y+LVcWrEBdQkoeHeiI9jjvCt9KGHz88jHxv0zWGxJlsnFfgL
Kq1J35KLol3tXRvawK7+uxkfc6dMsHp12+dlYbfgzi8xOOiRBN2OK+vxrNw1arFZXc4hx9zRcSiz
oOwHBOg+ewEBNVs9q8gVRszEynRMrN/arY5VnqfNG0vD4b8v8+Mwaw0Pa/OlUeUx3rXHja/PUwGb
NM+39NhIt4208PSo5pyPo5LrT/zvjN1lZxU8QLaHoYDg+j0QQw6rka/YRsN1NNwxPjIqqXei5fPi
hg6aVJQ/x1AfbxRu90R93JIX0PrAuYycTX71hmspe+UQp3sS4cvl69z5VUKdnQ13s+F2m56ydFYa
cAAjrG087Ufp9IXUrRWXv9GAbAQF5jIQng3WAQPpY9RXse30DoPyNTkskuY0OCQgj7Bzo9x9J2Aa
UwqSqgjotHZvu7crLAJ3pxxMvLJgHXJ5Y/OBVlj9dIjS60kEcZfb+HfSJ3qm2bF3f+O6UX8ufV/k
Lgn1XEmDXUMyQmRZfWOsdwVEPF13z/fdM9H9scFRgL/WkHJ/7z+atCGB/498QmZqVU+B1UlpOvvZ
hGXyvdror/sVpdElCR5M4gxKonv+k/3t8lWR35adxYG9SDdz4uNPYCZgqPGEqw1mM9L1jjCKj1m4
ePPsy8F84jpsHMPV2hHvbQcnuTrsCBaJcNLa9+BjSHrJ2A64G+9eaRQT0mz6NhYdjQuoNpZTtqCW
QMRAA8vX1GDhjwDTld1Tmtm9sqAA2sz63AfnMPN6oOpk0z7ZzUZx8s49xbrUg5qVlNUiFG7704Dg
qMkLcmOKMOSk5Y/jeTyrBZnNrjaezyfBbsplSRsf2iJ/fB5VGlPGXInbIpkuuN1z8O7s2TR1uI8E
Lw1BaZhl5e6D4lFCqgj1ch9DlYMIhd9ZvlAJNDy4HmR1DvbCFaN0ye2Sh8Z3KcmRrWL2W9DmpZM/
tjXuy0Ew0sod/1CqGLo9jp203Y4jD8Ctc8CHlcSQVI7MnpP63fA9KNUPq8R22t08zQ5Pq8MTzAMF
5W8AyRJnodV1etkE69O+VZR5Np/NpmeWxM6rOr7OJtlhUp1NqmV0VYySROTEbD451sab+eRWG88u
45r/FuTS6rZfGztasH4TRt8IEPY9X3UE1nXHRjPXqc9icA+Wt7XYYW/3PIQIrDQXIe0r9NP6vUYd
4S4A0jsyHxLUtPLyJWe2gPfBmExN87NRMWIYNGvJDFnVRFymhk6CCSVA1pJVOcy8alHyJXOVjSXy
idXufV7rmtkU4NcalqXyWHcC9iEqVwIyips45Ba1bQJvbX8KY4l3g4EGOO2Yrlv/m49OV8MKFJZ9
cXyeo+5MVqzzKpPtcXKZTxpcn2rjUm1cO6UVqiR23nnUCbSQ/3EBq03hMLDFlwc06cPJtFyJDXNi
bHNOtq1Ekonpzo1tTrszP71iQbS+G/3cBTkZCP/npepwZsINO+YVf0cWxbhEQ6I0D6ivURQKxBOy
KJOtP0t6hiX9UJfTAuKpVF6dNf8NlG0y48gzZe+1l6zaCSyP23Jcq46lWEAYD1qznHbiqja/u64Q
RtO7xidW+YtgC24Ava+OT+9mPK5kwYWQb2MZRRmYqE9WP66wmuFtOsQzia6jTXPkypcD4Mbc3BW6
asNMU0sDnhNlZhiK1DKeTF5CteKMtrH15cgAEhOcFUJdv5tco0AjO37Hb0VuDfYmV2dxby9FD3OT
bXI2Qbj/m4i3KAc3ZLTiM7I5HHbFjl39EHhKUg02nwyJD4e+Oe9f/wzj42LIa+AQhryn7mzVvZa1
CN1TPT3UfxPLMGEFf15ybtmhFkhc52yA6JpCKbCefKcctuD9sU0bCGJ5rBzvDwS6pi30W+TzOj+t
GpNZY5ItWVAfQnJnWZoZy9hF4q0X6VsXUv+IKXsIAOuFsLBOERM2X4avmbW+KZvCV+aMuzCQHUn6
LPDjMoR+Up2AMwxFRG+CqbXZpRpjWmRielf5G4evwGhCCkmifm7x6z100yg0DLU0egnNv4jdPPvL
LFnwl5mp7Mp19/FJQFZUDUsNxI78/tE/FUC9gW3lE0zfL80jcwHV5zcluU2qxS0nn8sujykDclPd
+z0V/TcfwwSic9fTgugUbrp8XopAZ6rYzgl0ryorzBs3XPuTsg4WYGdTXFGuHJDyjX2PAQoQw4zZ
FiCDaiBBgPXL3I3dEpPq7snIU/bO4Tx2h061DIxq8oekjfmDMMyhTtmbp2CJfLG23KDxb7YgzA4P
Mj/rj9hl87E6PHyBDvsBvrsIGAUgwA78DFZrEASqc5JwZiWrQQlHlVsWV4hXRW145WpCS+ttW7Zt
CNU96Eg5ZpxiE8b7+5wRJ6Hdk9C4Moi/t/ui29Bl7zhd6SjlsqL7B9Ob2ufZa/Z9NgOe9qb73tIU
Yh+UeI1GAK3whpGGC94wIvI9pw6zZTlCJvMciAK6YjpTJEBAr6wiAWJ+7dM0CoGYVlDXu7NPBTMU
CqW0h5IV1T0UqoKtiMPLeCXPQqT5aj1JdckqsVWVduum3HwsOqJTXXC6AWIHqkSdk3myQxKjzg7J
Eb/x7ubbhgznHu+xbvmjaT3i+7bhIey2s27PtN6dt31d197ELJwP6Z6jPwSCz6GpSNhuxSPwMX7X
WRnE9PDR5OTtJ/VJaA2fa5/Ob0YmFnC89f2w+CqWELnGKSK5/OK4Dhy10azJdgorvOPWeUV+aLN1
C7y6PD2gZso8Dfta4zqyr2kn6kmhpzLa098av69Tk70w3Gtjlw9bH3zORaYD9/vqBx3pNWTVx7Mf
AmGc+Tljzpb6d4xlPJWPsYxO9MFeOWofTsPuNDblzpRUwUkyDXSCKG1EKYadGImwtiM3HFxmbxjz
GNjMH8w5ZYQdFRUdnfaa2HD6FO2e28IIp5JpnqvTp235aXMzwzhvurCPM4VoWntF0JGGnEwlW0lA
mfgJrlT1A6YPrEhiEOP1KNWb4yStFbEfYEQCra2/WVsEZQKtFz9m/hCChbzAi7E75waWx6LJXkBC
cr4tfujLTu9b16LVDcOpCz32ZP54cvsfVb7vsx+zL4svurzHOYSAtQQOSix+k2uIvuirZes1nv3c
cKZD2XhARr/ZBjvVBY17r5GfQwhXjWdffGvLMQ4SOHNYy0vQV0vr8nZRYpErLEds9KkoHNQOReEQ
DvnDB0Oi2Q/BHYFZxVVAzgZdZtes7932pM8EGjgPvSWAgVPZ7eFYNYM6NQU2UQqOOdP6MAy10LDM
2ybSwmwRnm0vYT9XIk4qKI6HSascSg+TX4f5OguUg9+xUj9Ef6MEoiaU7lx2Budxfcj/i43y2mcx
FIy1ZGGqOA8dplV0mL6jzA2ywb6n57ZeXkJoqmGbXwzhI1fP37dCEIJQUIEhCOqEMxyhnczWgw09
UJvZZAIy24WUQRGDt0XHjuWbFBe+j8tuFZov2Nf++QP7moVQOyAP+MR+SAb3a9MaJLtq+DlLA+gs
2WbJ5oThpGYZFDF+UQ5E3HMs4pwlp11yfsnMlBa9ic9K+2y3LLbKG44Kuv4p5Gz53a6ItC0XhcMv
IJFMkcvlDGzNFJNLfD4K5/KrVSDEDUFhrpNfKV2Cik+0GbVW/qtLTHx2ycHvnYcVobpxID8Hz0tT
LRifqRbbS4/A3sywnwGvl7FReHSNLzXQ6p9ReJNafnDeD2Y3239PZP0sRmerSeTsn//Zo2Us+vdW
776QkTKQgJi10wdf5Up65ascZvIXc3r/3upVYY94mn94mRmSNP+bdvdQDozMk5ak2l2+bgbzV5lT
UnZ72JrFv1X4X+NyoQJHBPS96Qons7cyIpLNs/pN2zyWe5YJVlVIzDUWevQYb9rj9mbiVS+GjX+Z
nlomTdGjZ9K0+bOkRx2Y1/UvxIPTpEqXw4jAdYxbcu72o1l9KPZxaswkz4pt2yz2v/tp2lwgmS6Z
FaIH1nq4p1fU0XKvJsaIiOnYt5bEU+3+bRmfl1z2Y6+qLCJ51D53pgRM7fiOSLlKbtLd7wlSJZIJ
wLQ5E94eEIpzDk7UqHhEDlXj/adDd4VvMrpvBvW+8GupVk4EKvO5nSSBXwlYm9P5zMKSRIRhMvib
k4HOPldirswAQk6G9akkK+A6URNeOYDxDaC12dLP4nknd/KVfJhEQGGYZJJUzGsezksD4Sfs9cvX
ylw8yrBMxhANz/xOo+HhPNqd4eZSYEaz82h6Cqqr+mn0WEqf70bfwgQnNxGgYLPkLVGwIaxQsFkk
Yxgr8jcwVkjGMs4tDC32nce36OVnS3D4ORUd1n4/eNoQfrsZSwZc4cpAKBUhrEyqYW2XtObB3KF2
5ssaL8CUt/gyVZskQqk2+sueEVt2Gyzn6f6Wbm8pIXRjPizdgwra+xCTTd16TQVl00FvziOXdVAM
vMgzioHX8hpK6Eh4RG9+6QnCITO/LZ/Wucx8K15hO25sx/XjqNwY1q7DaTU1+a4sTcaG8xuNctBB
o+qQl1Q/Eu0veQLFjW2s8i2bHP9Rn5DILZchl1jI5JJg6KIT7xieB8E0UtmN8PPAMFE1ybKxu3pf
vSsUHMOBsQFO4AjuDM9ZE0XvXNRptnLNWf2DYwtl+/a9fTE4DFOQlStjJ+Cado+1PYi4gm7E0jfb
T3prO5SQVpmMs/IAecGSySieVc4sTIDHZan/2nwEaq4sQcwfDphO2mNalRu6Gioe/IuioSz8ok2g
PFifwk8K6+N+vE6xW9pghjMDsQFc/iL2NS32yGKbRItzKOXku6I3057pEw3EdF9ob0rgIkFyz5Jr
y5SkI2HV8TJvheBIG/y2FWDiY0sORNdYJjoFOLjkTwIRR0X+yJs8mB2T3nFC3wQasPFu7Q13uTrE
qcOyg8VeON2+r6Je9qqCL1DtgiiJeYEW2EaaxNiLBACHOd282tvO++Z0vj/rwa/9obw/pBtyB2zQ
01B4lvMfeOmYxmzQ5eNfYvJI0lIRtD/pDPxkRE8kVQPJm6SOZv+KpNWmT4lxhw7Io5ukwotKw3Hp
XhsBvb2fxovZhOpBJFR596SKot1sdcviRth09zN9B8GwFwqKgvFvAq8wsLoctu/ejuUq/2Y5Rk7Z
cKG9HVfZ23GhsWWwWSsBjpBirm+BPTyOAUkARZiO6PMv7xpkZQECjmU+ohIxfUSPRDJcNgJJ8jz2
OWkzNBtHVuaw7NBxaFb2BojbMEaUZmlSeT4NnN+Lj8ZtYoMbDESm/4v+nSb1TTCxrs8n18t4Se4e
jYrM3mU2XGf/YwTI7L3XkoO6vIc/5aWe3tHVNNLI0QU/GhywCl7nWePp2Agq4+Plmcr4OloAjnMD
TPnTTW3yLkRQY8IEThQSfRaiYrI8LeYR8Qnq36L+odLHhhGERZc1RYI5DbhN3HgqnntBgmtK/a18
DzvcbC8BPDzojVrPMhCyZu/CmqFDL1UGr7ghKMNzBLTFezEjMqhSTptLn+0ez5hk7oZpO0hB3A0w
Gjqe7BySwtZjtfXuke5Ww/bJpRjWSGV0Bkzb8ypOsulVnmpzVBXZuxobBmPJyBVFAUL8BKiU3hQ0
RgeotOC0rKYAHC8u4xvm6MLIb6CcUgkppw7IFaqrRycbL3/KN7DwJ0wcD61AzMOfMHG8I+ktflM8
//I7m18q4/NPRgo16DNSRreyCIj99hCsFCpSHFBBTJegp3/MzptUo86pT3P8YhkVDC5vgaJXxsCY
pdcZ9zNkpF+PiGbx2Rl/p+ZePVVXT/fV02XF0fNp9+u2G8z3vdtX6ocM074aN32OCAz1XsR3+M6X
rrsA3JuvoK7wAOFPFvW5m50xnEiu80Wt2Wj3VnAIvLi7drxX/8kYOcTVzGNucveLmWWfUH8OyqXS
4aXbNvAaKsNciHue5KwYE8RgHIpitNp0FqPWF+oPjeU5VvEYzpaqvfLtN/xIzwJ7tChZQopVt0Jj
1i0G4vM/A3Gyk2YtvvH+fbADHET7weU22MzT5T59NNJDtzFqrqSehrVtBjj2Oh9cfh0o1/a9y681
R5nOhd46w8oyEA6rQZauWPE3zJWyeFeNN5yGWA7BmDIJTp1l+2X1i6vo6tft8g/0vYnQ4cpl8ZKy
fRfPF3FpjroUc2I7L57vETozx0k2ldLMTZi+8kuYvkxfoPLyTJqmjXuewJ3s3zaSZenjma9oK26K
bcniaiW+oJvt4gPu7IYbkOPy1L3VnKYJt7dq9sJ2dAGpIkU/uZEny00InFi1xo31ZHsf+3Arp5FP
li53iYJyS6q3RKUi/c5cuzMLQmcJ43Er/21eu9XwMrfpttyJ6qR9CXPBZq1zJyUNltzRvcegPSp3
P5a/Xekmd2Gtv+63bI06DAeFHjFhROkrO99iFpf+wmo1Q9RMTbvQqTydbx+r3/yg4mcx92b2zoTb
nd3oTn+2P55bvGaDI3hLJYTti22zTYWyuF4gOtZCh45LY7k0xYV2iYvr2/pZjALmh0R+k1dwzH/9
/Z9fS+LN1+VXnnfGREL4wgikUg4+3xYvwx1tO5gMcI0BfDb58Tb83d+/Ln/iRzJc8wOgma92RCyF
bIblvfMPLGnF8nBf/rZkPdifQaNs/vm0gwFd+cLauL9+X4kcoJILjmz2ez31neOOxCO2bu1SyOmo
vnDGqL60b53yJy9gTyz02Ztam0svk10l7szlVm1B28EHf+aektujm8F5nquB+cn+c2K75b1oLTDG
e3zirvhecyMJ7Di0Bc8npL5bVT3lgS1N8FzWY4PZvMVZHujz4F2vj14O5k4fUcnbXzekWZD5eDub
bA4h56FB5YAjMO/txm0ibGAwtKHH/9oL7hTffw5jHUMZQ5H1SEZJNaK4H3CJ/4fl423B/aRbvwX9
9hld16mPz+rgvB14tfeujUCTe1GOgZpVQtBmI9e/3TB2v85Uz1jVqkgH7zcVQ+hMU+Ykz7vyc1Z+
epSfDnkCDNZuPkkNxqM0JB0jF5t13pVm86SMQPIi8KHYjHAzCgLIlW8J+hhmGhINXsuz+k3H+r8W
Pu9Yi3a1SKO5nOLrKb6fsNs78t7AN5VJvQJ2CVza5mU8a41WrVE08xAKN09r57S6Ttec/xaDIy7c
rNvstvD02ULnPSjTHIWqytXspwVqzEHGWw67uxDYPVmQeNTLAWTAkhKj9EWpmMsuaU0EWteUoMu0
kByW5AKU0/UpPTn/uda5oftLRcZHCaVOQkxZnB+HYesDki0hCZ4tns9ejsmX45hUsN1ROPxVH+Oc
YtiGl3CRBtcpf9jKBHMw6/tyuWVwyVBr5zN9gxIzfUoYMhil0o0kct3dj82xruUJf6LND8ol6DP6
WBG02rgFVRBljlnKQVbBB0hRCI2Hv3JxQeteHiaw4PN0orZTaMGKBZJLz5BSjv5KdFcElV8xA/OF
M1TdJjhDzW3IpFQCAwoe3hoHiixZ7JKVIEFWFPPk0sQ1Xmc4Ef35twYC66PfYAKjMFsAgfrfqz+U
tns6qoAhbFWuOTP2UQvM2Nav0qq7fkNntdBZdwQF1NC/ptd+iaK/2m/uudOJRAokYxCHewa4cRR1
ghoAf9mwyWbTEAZ06Jit4Q1ctEswobGDLExohbn0Diq9eAZU61TeYNNwqUZ1rLiFSPk89mPoF5qW
z86lUDTWK0kTdFMlsUJzIHVBWA9LfUNfgEYyWZefAvEZQMqWOR9GtiqTkpyp+vhmrccejapRUqeR
SR5JmLjyBhSVkBuaAHUXX0ebr+tKfHLwa2ONiHvXf3EcTYuOCa+a64WnUchNbS//j6szW24TyMLw
E1HFLrhlBy2249hxfEMlXpBAErtYnn6+BsczNVU9rpkkYy1A9zn/+RfAe6/fQpbEzAUbLTy0Vhst
PLSIGmwWGy0sW7DREsoN21NtL8co5q/xPv7GWfOd9lCiVeSFNj6R6KgQLr9QdPxF3fgX3f8w4Zrh
lr/4FbTSq/JDnTwWb/YEEQDVXuqyAKGRKE2g3zj3CwJLsxF0KUhTMKZEUapRen8xV5hpMpU/ihde
ZzTIX+BIojrfcCqApSzxmkxkCNlkImOgOvgtva+x6B2MhNJ7n1EAksC5LAia9nvRwRVGFbLd4J55
2qbXxFraZLr/K95gwm6ekRPVtii1b5EhPDGF1zzDqgsimzLRcZvGGkGLSWlO1chScTdyUva0q3uT
4v4St6qIDz5hum4zdS1+5XjXLnJC42fhzMfnMndnkYLiKe/8uxs2GjbjbAJlw1oOaybayyNpjeCe
QiDx/Gy88+2yVmMFiGSCw46W7LVtflhPTH7WcWP1QlMuNzv1FTWF/oo6W36AlLtoa1adfb6jUyPw
GIbZcIGUjf+tRyv440og9Nnd8wkmyI0n/DfFBAGSVYZGHT+nPCoEAGA+cfFQ97Osp+oNZQWvwXRW
GYPL5KA5nHCPIkuOfDi6c0JFxEDjdovhO1H/5A5eQdweLHGHHTCy0S+xyveFP0l8BWhIo+8RdQZe
P0XsTCqaSeTPC8eOzOZrJ/KNh1yMwWgxupfxjc8AwSnCbJipIQ5AiIqNQ2eQcHOn5ncy5w9W1Ljn
7KUcEnBynJLscbo//rJJGzHceyx2Ryi2qBcZlu3vOSVhqBztXwRDSR+kd2AIbOGAAzvurcWGunLv
5Rp3+BTv2Bza3RKiyF+oZsTfkes0Q0aDZbYY3xabiKy2lgaVtnuOJ5rVZMbBaApyQ6wT5DMYKdcQ
e1ELqQhULIYOG1jHYuHch5FY5t8+zTsJCZC/AeIuot+YzuAaFBIZQ16M9FDmltP2Lr7vBEcdsRMf
t1cSgU2RALLhXEF1QGc6btNxa5dQJOEXJptEcbHvxQhww9YFIXcJCmunr6CwFBNTbAzwknQmqn2Z
0OEdFJiUo5Wzgu0T27LPaqF8NJ/4hNuvDTSSpH7BCVgGmwKSeCWesOdGBrjZ4ADLaeuW6jPWyWQz
GgxSK5TFTveJLw6JZwXjCprpdrdREpU5C0HStMkQuj5xOFztDW+fhGhoAAZKKLPz7rXF5Xh1Q8bo
mGRHFqygSYEVNEOIloUHmZ1HlFG8JF7zR5wEcERYnMj0xcIaKhA2ZPCAJJpVHlvyhb7CNQZgbHBu
PECXcI0OuJ3jYEm9xSCR1FsVohgj+pNvqc7mHLU4yZah8cyYrYtv57i6ELIRXmC7ANXiCMqsDA4t
wg2sv9gU8gCbRI26X/NxASUhwyIy3vYlSyRkYHxUDGJ95xbPeKx+oMWuCuI/Asw+EPZZjNYimW7y
GA2lsKm7PkHFL4iIKuOsZHcR7HgRmnElSlEMzjWyMkhHuEXHp24k7Cy+1Ml4FMz+tEpacFQV8xks
mHBzUqvoYkRSFmdMRcoYlBIhQFu4o07lQlPkE0pBHMVo+VgmsVB2g9+e7mQFF9ntJAlX1zP1VPOY
kudg7De5l/7QQIZzxyS74ebboK43QaaXEesslHqo9BdZsCIxwKL/3gNmYuvqQba/6V+7dwqhCSX4
7xG/v3qXk84LxD7sjWEvLehJTW4HU0csICPyofUyAj3pAFJgw+E7tbj55UMEkhJxNyTNhIohufLp
zWRo3bxH2Ou09Jo0mssCYMmf8Ka12T3uJ8WFysBGcuXTLguf2qNFuNuXTy3gMouPA7h8WxaWZHwW
NOywDqSfCnaUMAmEH5gwcbE5soHifxx1vBXC9tflEau5G25zEzkALgHYqkyo9ckMtSGCZAFMdOu5
u3HEdXX6XS6R4nYLSsy3zeaW6RH+o5bBHneYb3sjJ7XLOQVT53Q4w+kCnP/yfoOmhjnc9F8vmLEU
insCquvOkUX8Boiyd9SF86iqsT07GBJrj3yU1PZWqBzxQEPDC6xM0ZCLBfGUTf/yC+YDSD9FxFEI
8eBIN1d3fgddSj8oGU562EHOqJxoyl1OAXDQyjl+GBCSLEbi0ZUylRgs0hTSvfzW4ZfD4F7Q+Pre
te5QLRlb/hKSn9TubtnehIRV7310FPQfyAtIkT45JEezi2Y23OBwZp5mh7hLGUuOxPEHSQGYopEc
rQIzeRlcKoqXSWyJOW5SqVNiGa4lOhPAi3u55/lumGCViDKBoIOmCyyIq8xgoKijFyAEiQ5F8ua9
+W5QBpBiBod5wHIDTUxQjgHhvhnQzMlTbt6JiTo0HxjQcHyeSHGl/zqiI4N7xWRVScbrVuSHke75
aUEBAk4lbxegQkRlG5evfA4dAgOg5iSiAO3Jl7Gl4/PGs8uXNL2ob6QH9cRDLpmAOKQXNolfpH6K
sJczO2DjwB6kLRLL5G289kxGHzQsMcCBW/GixnVrI98btxLuAvQ1nPx9WCEq7MkixPgyxFTWvLOI
mAWCRuYJKv0C83IlX3YM5EW0DIm8bSOu5QR/AzyZkX+X0MWyOCDZqo3FkB6DeLFbvxnKz8uOeBgI
U09Q/DaC3MkasEqCJL/xjAfe+BlO1Gdv/8GMVwmJydwTYgxHkpTnEvebPyqoBRPdOqiIu8GYQdrV
LxxDHA683OZVp0+CLC4yh5WH8/j6FY9bTgd65Y7yhcTq7a3dHS13bgl8cDi8uRGJIiaqRFuObVLT
pRnGjXvl24B3Wt4d08MJcxxkhBRDVGAv5H4arzTyHH49YDy9yoDZXCw9wV0k0pnPRqqzmXkb3hJ6
1xc+hMizazuUUxgYkLcQYZU/cPopD9wLipLow1a7spFuK3NbjFt4nBPIKtWPGc2nmP+vroCGOmg+
PaLwLngGUdCpz4AdK3qA+yYnrYwxwYCMBzcsccgWPWnC2C2liWZsQRSMdjepu1Kw9LxRYwzIAY/6
dyF+kgPA0qeAKAATHGAKqlZEASA7dgh9kfZ8s/AwTQxiTs70tt5aXCv5jdfFIu8sBvCU8px27C4J
gSfGES9108HGfo5s3tsmYt/9w13W9uKJvdB20SS9wd/l4O+YdnziGWfa4h9S6xg58QtsdCJ14lgI
51Bi6vtAsEH/5YZcmOnrwdEICCjJOKC56RrILUG15PI0RrBG87SZeC3uYry75ahHu76wf8mZwQMc
AnDDn//I8OrJcGJNZLxbLiKet1ncPUdCBIL5DxbYqwt28+OMYYAaDkz2S2BNOB8ISADDg5leVfab
ZbcQ3/uj/THvdXYs269q4f1ZI6F2rxuxoB/ZhWAgZW8X4kHclhlsv+20Lbo5OMc60CPdKskAXiiJ
BHCePki3ReNxUaG+ki4D5dlaDAUhPRMdQL0EbXfm508DnwVSBFRPo97HRwh6hyqMtVk98RxMYggi
+mesTWbH6Z0QRObi8W8400oyLN/fBRLAkmvEl2dq7g7nQl5lfaHF0E8ElcHdIK+Buc0SLMtrESyr
fPI6NvRUSDwQtNhE6b4lHHx8Q/LhV8uGL1ypXBXE/5+5/QbmJXezSwXaxyIimZLyGlrojjK+Zyd1
ZIwemAGoITNZhdThWGbzh6gNdQLThiVSeXVlJVKZLBcqUTXJcZRC4CZxQWGQHHi/xKuxkxKHx22T
i/xsfbGrtXABayLmZ+Ku0zf8DwJaqSTJziUFaeQpavajxNFDYBGnDIFFq4chdxF35Og3hN9RhSP5
5eWQ/FbbCzcSxbxj2qEFoePozc+4b/a3sAb4AAbblS2UlyDD/wf1nAlfDMWNP5z8/n3z3BJCeA0I
0dWWEN10ECG6NcrlNiRBVzbDJ2LywDnKene97k/jPh32p/NBN5gMH/T+zs7vNOgHT4rizn9Rz15g
qyGutWBa+bnKtXIyH9HAjcKJqonaKRNLziLQ6s1GaAFYOZljGMuRQqaIoJUq9bpfDYUTsWm4+y8g
MFB7SmofuedY9cFJxen8/XKLANcbPcxgSAIFwwiPSOACFSWhTDW5tAISheVeL/m+TCleObXW6BJ2
0PWYYGdR2VA3IiuD85GeiMUOwdGY/aSAZgPETqDcEqaEdST7kb3XHgjcaOEnLYEbBVIQNrY94UUE
Ct2KRH7jfF2PWNJF2PSWqD5+EYEbPDirEyfPDHfz+sysj835wPUdEChyQzNrXdZqR59bHkk3LFX1
miXsphuFHT2LS6uYjvJAVzK8ERkCEgRIlaGDEQkoANAl40ldpIOMTXA6B98doo1VHFHvgJAcDJwQ
hPJwR3KskunAUMXhj/l4fVBAA8N8j8DuJQ655eFco0b4Wz650oBMBmzDfAVDj5X67oQ6OVHhubND
shPShaLvZzgd/q6epVf5jQfhSq2EELFjnhtSWFh45Em77AjjxSWEkn9gX0IH6JrjjrN6eDOJE0Sy
T7BzADOCITn7bx+ymx//DEF3oRb2q0/emWhkC1IWE14AkaBLVw1tYElWKaBp8TCm4rLxNfDOWTV2
MpxHsK+NgH1ox9HDtmfAoSVIflfmAhKvWETD8PVwJhLEss120gfhzeVLz6j6YRRv2ZXvwI/Jg8G2
UITbly8pSSvEZFAtdqHyaiCGR+yEWdEbAzOOZA5XYy/f0dHOD1QnLE5xpgQc4WR8jcn40NeYoYlk
HkLv+Wn49p8mTwAFuKHtp+MvFWjyD/+M4C49yCQeYCFsKUjW+pfSzi/i5NxULi+2AbVx+zcOcxsL
D2Qv1H8PnOXEzXXMMdjdHkTfvMc4/+7mZvER0x4RR92/8bzwfqkfiKPlm6TxbojpeuSu6IetYWw5
4n9lMWnZ3B6c+K2H1dnSLhtYhwSYeGuneHNCixVfcbhEOQiKhMzlShAc2RR7wuWoR3j+WNeNVy2L
E5rnRjtiawLxHfOCpfFeakvy5rj+PKY5BxPvevNK3dcTauBwq9f6spAvglybkVnH5znOC/xrEi0c
mfgI2/A1G5et+FqIfn3NxgUZ+d/zX/nEaeyBEc7ZIXlO13355bwR1ubMjW6OOoh472JwEJyMP/gj
FrXaWq7dXKdCLic/1G8N5SjcKdgRn9wilFR8GzkV3ybmsxc7KhWeKxRxsK03MaXK6RfpgPIYkF9E
EPELXz+PAF8m67gRX0HO3sH3guZcBB3x/FHfU5/wYJwooHoHrOQsYl05yVmc3vQ4xz/Ti/VIrUwV
ToODYzqJ8CITmGSuI7kRMHP3BN8QGci5RVhcVW5dzMaWIhXpC3sCBbSJXugIn/OZ3Y/5jwK8t+Sg
UOQTCEPgMh/l7/C2XijxXt94knirXCouGDMiAqFmbDY/102RnfW778AxnPj1HR+p4Tm+GxO2HnAd
SlXuL+LLKVW5QSTlJ1srdQr/GGgLwEVJ2Djo0uhI5Bd3rcPYcaTikTy3woovVmwUoiqsnokeJMmH
lVMgGBgDBSyCB0ee8p/SgG3l3aW6q6s7osWoG2yYt/VB9GoI8bxpd/vTvyBjYt8QhWhDM+bguby5
iDfOFoR0C7xsQDwG0ZmMdEYf8r4h9hLjx7PD652W1Un+ccYJ4mtdZ7+lMoEjsqyWeVqHQbQzPhto
CClUDKpYXwaWu35l8eDyX578AkoeGDbeDSevcaRX0D7qUb5bnofzBa+B/ZTua8gk84EmQp4PVnkn
mVtiPikik94Oc9AmSJX/kl15VTAD4sLQGb5ztLA4VIol6YSjhaSTM5lqvBaRuDSw+G4EfDbqlVpw
PwJwdTliIW6jtkXfRr6N2YrUAmoRfMBVJi2M8hgLfB1p34Xgep6tCSvfRxrJbaTBrC9a2S4vShoM
r0vuEOlD5A6t6+mGoR0g+BAeq7BHLs8Zz3jzHPZ33QPMOJMoPaJkQssMz34yMeMYRRF8RsCLlUXh
sQjEMRcmftY72g/r3XbPf5lQnxknYDiFcDalSRUr5RxBZQGrnVoaHjvxOwQb8Jg9yVDEEUv+E71x
ktLuUetxznKjpo8f7SlsNmBtzHqlD0iAPxVcmgDDmXYT5Hxv/5neTxCSiLo/EzzgoEN8AXikt6Sp
89l3ee5pVilSBnZh7D6A6HDJSFTYLmh2rlt2x+mtKQ/WdODqczBevJanId2rWOMQw1mJ699VB7Xx
wDRwV+qTok/mc0ImD9mPkgxXkDEGsriEB7+Wkl5KbmQ7kw+Jcgl2Gf3PP6gStFK1RQ4w67JAlVSY
QJUZEYNYHUKdArNkilU5ZpAAP4g9AA0lBzrveHSb1IN/0pN1mG77PGx+XdttrrjU6ZevHDvSx6Ce
XCuftC8aNd3Tfpz/ku2t9JgNM05xq2j6zeVhtl8iAf13bbg8XJum+ro2nJRcnrU9r1849f575N2Y
Syecd6wWtwoo5myIus/+zjoynYPdJbyXHMvZHAn7dIBJY4oaShuDCfi/Lo8Wj0X6Ko1KIy3JcjGb
3QB2korf56BvJO4OcaPodCkLH1S4XlQ6SLj3KCTBMW4JR6g1ipBFWRKLXDLy2tZQqfMzmxvm79ia
Y/5eYsRAAObSv9Zw4NmAuF68WXjy6Kr0AOyB4xk4CqpOGg19ZGiIlAhlQOkYM4on14/j5KaLAD3m
/2yzCiOW3m3T5HbdAgL0+W7Id0AQRjgvJwHjcrZ6VHdyTHPOtyKVB+4mdhMVwQtxZPOBPbOOdVSx
8qGUD1J1MKX9Rtnbyr7Xd7SrzQEIiowjvhgysfGKiYgm42mVSn46zHUfTWqjJR2aJ3PAlxKzsX8P
JwIZnkwW3i5oZJCL4bBPYjrJThiiPwBgE/EMgG12ThF0Hx2saKxsU68yPJPpTIF+x8PtejGrJmtp
gxWP5NWPH7BTUITasr8h8X7xnodWMb23v6FWKAudCeSMumf9rnopULuQtaIdFA23OaJo4ORkemDd
cXBW3Y7JCsjT/8WvzkuDTOuqcLQQsqd65hug7VlcNw6ewsBjMLhJvsUJJPmV2Bs5CkjLyn/kPxTB
FaFyWxdt+NqMf3XizvzQ6ejOwV6XIgC5shhJLJURExOAN2oogfGhvo2aU2xMBKIkVEhomykw3yhC
ZyhniueYu/GHZew2T3LcQSuCs0sS5KGjcgGZ/Umlo6MwhKv1xPZUvw21+D+J+jXzkczSWFBLU3NR
uHNQM4NhEDUCFs5xEYONUL+NmEFm+2JBfsgd7D75UcRKCT/jUM4HvpoN8LPAum7zHYF32pIUvx7D
fXXXy+IMPmWHrN0X7V7qdzKOZVAZdgO4yXHbpnGuxiaOFDDXmSYsyTZWFcFt6reztjXhyNOsXvfZ
Zt9XHrx6IjBAoR9zW8xCtEpEr1+WQQi3Eobngy1WS9oGCnjvLHLTEr1KuikpUL5PCZbmjPf61j0/
MXAABZ/O++G8nzc7fdxBrjsmX8rC31ey4+n30Ta60j2BdN82QXgY5VOI/w/ZHfwie0xUMzlVCT4A
wiopUdAsYiJ4ULtDlR9QHiK73FQORgyMzc9PxAdhI1Qvq9+eHgdpm6vbaDVat+NhocZnkMQie+RR
xm2Jia9DMAA4OEzO7BR0uCNjLkLQysLkJJUJGicLjB2TfQmaJj3FTgLyEokmxk+L/whz+8Xffp3i
ph82dtDCI0h9vULMTIMVJjB0dJ9kyxHKlTbhccY/E4JDSLBBUUU1I0TO2sJlBtEdE75Zs0rOx0St
xJRkqMQ32y5p5pcqKarkpMeZHmMWf/yo/2LMx8idCc63Ua8w5WXB8VqW5eJZwSREjBSQquNztFi2
MUE4dciiXSbx+PZORgI3/bneEe9LiUvCL4edAtklBUv0GY9SHoJ/U67xlNICAn79e05paiAJL4GM
3J8EMrLncX/mNVaw+7TZX097xf+15lRACrulAi2tqdY/T9Cm3toFr5UwTzJxFuNcF8fPUsbP4JWY
2zVieis24AJphAsuLoEgdAk+AmaXVOckxXvynGif6w7C3kEpaS7Vq4KTh2fOB5JY2I3tsKXjxmli
DiQD4ntQz4GG494FT2x2fRSekGfFkpZ1VEMTlRGFIBaGJAOJUOijJkKhSdqiOiNocrDjyY6zLj6x
bDI2hR7heIky/I09jWGBM2HZdPQbXC2OvsDILp7xqQNyXMVaY/4qTIDI+1PFGkdvXtY3vKn8mX5e
KvSeQbvEvrU9VTBAm982fq35N9vX80AdEBaL2LcsDc5z2MGek8gVdnt8L1Kcu12WrrtnqsQbtCoH
9K5xi6s4YgjvYnHK2KNIA2NZklhGgU2YWJwyxAVyyowf+jZDzvcvPk4ptmt8nKJuGYhZJDhbzjmL
L8R7sCzYlY5NpkG+HRTX/s0TvQqQLwayl90Rvg7MzHJnlLvcRASEX4U7Z0mhx7dMPOrz7SsIQfAX
iO7lRr0Ss7VVm62BewPGbBFy4csvzKe5j68KxD7xYLZo8RkLQsLNENU8IM4kQu2G7FRz0GdWhP39
Pvc4B4jxmcjwIc3vL88JjmHYhQnbakKqFgPq06+6xZzA0eSAoVlNV/4K6+NWeywTxiCiC3pGV/vJ
4494eN0HkDosOpd1CLmKXOBdMLnjFcEpeRNIl7cdwUlXF7H4SYbN6vLZ+BuiHs5jyDCvj/6XIQQ9
aHAonbMo1UNLD29jWMJHzcPCCk6W+NT2NdhchdTaBKOEmYVPxQ8+qFxymhIJ758wlNB8aCIaugE6
aiwJyC4KLfI3YLthxsyp3QiOGux49H5ygmwlJ0tI5JXMC5mDtBL4HJA5rvsjd8SSuGid9zq5i7fI
vtc2IDs7JphmvswxLWQbgbIsa7HLwTHnv2wjzDsqsaBMsZR3Xo0LucEYShamoYQbYI/aFYFnPjVj
cBQSlXCQQ1gnFrLqgyAAjQkzzKkkZcLdnLYNOu/qFwJdjMklaANxR5sqkoZLogLOkU2XBUpdhkQo
2phmXRmXB5Ppg+gOmp+i0KJWGoJLj0go/UUSGFl4LKLAyAEjRen6MI4uJu8HYAsgU9vGqkywSOcw
/wRKBEcE9oHpCvUkZCyWRtLHiqkCspQvYEsSkDTTXa7tiMEIzbtX/ZVQAZAv231F+VoQoefUJUV7
JZkPIjZOhFZDMoela92bMAfKSLpGdSaWoYfXOmy5gdBpWYR4BYUCR9QjfAIPvHZL93A2k7Ekw8Hl
czBGRnIlbICh2cUpcH0azTCnJIZTMFkcK3smfLnviTFwYNbQl/GHFDqAZzVleApFTxjDpAt+tmId
4FtLbVVj/XQVqcLTnTMxe9a9EirY5JGUbBwGzhiG7hyiuQ/3mFwjrEaINmoguGmitoTSdk9vsrKN
7SfC6UF4qNqvl7BfRnObfftCj7dOLemXwKKp48DC5DcmhEijxa9mqe9G/lIOKGVCWQ7ezJ8Ql3kh
DG4q5sSyWAVETfrIxrdHeihff7TerXe+FPm3jOMTN6HBfCLB//cnA+XrNYJxgQXgX5l7k4KYTKCT
3/AQwwJ/70yPxnR8MPFUgXTW0y1GuhcLKUEZVBDWy0AuA0QEYPZwyUc2pKNA7k2K72N0Jc2oimad
mPropkedHjVlXOnER8WnLM6hj+D1U7hHaMtgpL4JYwNXaALWK7G0yrdysUwoDlxV3BBTcpE97qj0
Xb8fcwTFgide4PXtcUUM2+vIO3ItT6Ovnj2VqXjnGT+g5XMHijBpqoSc/GlERGLRUsY/RicreA0H
dx2NDY2JIVY37GOVPyxB74j9FBDq5DImxZjw/c363nrnZtW48pOH9RCLNpRiLEOJsDDo2bSsIMMB
E8p5H8ysY0B0NnlXGOeYyJPY+TRHfueC9b/vp3cDlT3cBRkYd7r/X6ABXjhAw3T3i9vlXn0EVszw
yF3Wt03N8RmK1kJM4v5Bp/pOoDv3KdDzcBUfcUjJnRS+P9MQWq3w/WG0C4AtOkZQZZu6J+naHc/0
9EY3OA0kdu/afAegB+a5dr3A4mvXqyQAayyaUYapTFJB82ln6URlMrIRFS9oGtNbOhqWBIh59Hw6
HAMaN40yiaUvtkEh4hoEowi/a1wNRbzs7RMAL/9z24jBCItuiZkZUxFmI4z5KLtYper5PB9XuqpG
PBwsXRELQJC5/UvvAcidLZe5N+DLOqKFRUAb0n02n+ukAKQOmA52F0jdhYYtth+gPzC0y6SEiR2T
HQCQYdx2uIuV2xkMBBcyaBzgum0CAjkDttBBxTR7qoVrWlhh4oYQ+w8Nfsln5T3oooikgrzS0mEi
Cc4n1IZYWSdDl9hLRad3CWsNHssWLGY8Jwql3Tkhk1LBh5kI7W2Jx6GWnC/J9ZLcUOcSgkpLjq+x
KmacDDhZoJQsJpIT/mN0lRie/cvu3jAH/2SOKeHrSOT4MazMYKIibAnHcHqdCsmZfcT7aMQiqlz8
AVUMgMVCfTRSo2PTYjkayS5CL6VkIau5OZcDjnM1gEgR3xCWW5EuE+gW5R2EAQeAjRkXSbLIxDvf
xJjzJPJkMzKGgV5PXm0LeTgLy3LddILrO2mpaAcgxRwwNMguyYXZN6R5iJ00Cf6IAR4l98bDrXPE
E4Fnm/tg9MzPTInxucNTidURbULvlJEu6M47XhWjIyT0f1anffxsNcyMdBdvo/9z2sdsH6d9tXDM
PwaC73/CrHMthFnmh/qkPnUIswkyYXCOMVSBR6Urf2CdrFLI8jae60OK3j8TmkpI25gqpbOIVsEQ
GTdkTNo6UkIBZACpmH04VRd1HS59YaaFKuaUhJU4V6pdBrH/iOaXybtAyXQxYcYM06YQxfryS91u
LwL3zUUw08efOErRY3MrKuKXWmeym8NCCw2E8EfwikAnUwfiE6FN3L5fFpfV4ui8WlxmsAJSkvQw
Dwg3i2AqnUIZnp+OgvtS8BF9DJFxQ96QiTzwjFD9eevqP0Y7aHDcyWIVr9wmrEN2dkOPNT1WMN8p
3fKp/CgR7gRnoirxBm7ClLTKPLTrMKXKu7/h1TOFRh1mqED+GOhI26/17UPM1dOfq3tY6XoZmsR+
b2A5BFec103/WATSEMiMp89hCdo7h8WJKjkqR+5Ih8eFipzBjR6l2PcOsTnERwMfjqTGaRg9dAUS
ksxVMlaJlSUnWvvSNckr/n15OhNbNu2kdFuX8Oy3LQufzf2ZEbQCDyTJckgyotrQmbehWULNlMhk
ZV7wYhMOa+p7Z1Oneysnq+VOunnazfOHAQ3G7ppu52arUtaTfft3+I1w5wjKSVap4TIlRBJkCqil
w5Xn8VYJxg/zImaC3+Se47Nq7xmBKqgnAKZAWGD1nDASxkPrawIrxivkdEFrQMt69DeINKAfLMvE
gw2gWvVgamiTY779Hl6kVwW/96PH5Im9k/HMoBFBspPzHSighvFYvbezfX6YmL1AYsInFoWOksgw
e5BZMvyjnHKts9sG5DPCtUXFAhyOl9skhrTsuiyAzPPzsaYjS9JU8IcZoo/mtkWeOXKr7eSFPGyO
W9IXUyDJjNh0wXXAMq/dhegLpTpogC31YOhCQSuysKR18mdqslFg4YweGc4CffPeJ8yrGNdiHgTU
uvjICebtdct0y5h8/xRbC5QmOC6Lm9/K/oPbxhh8hYvBZKmA299cvNNCqAMpo/hlCbHX2dFPO/t1
PXOB5KtPeXhkMCWc7Qh2W+CvHudOlxndjk4ffsBqfYdMarW+6z7TR6A5VueXOw5A4HoNlRXUcsdS
d9C/YIRYgAE54n23tP5CH+L7sN6YawPsCT6dD218Dod7DvWSTg/QDm8LRLJXYl1/THfAvfPDLD8A
+NaS+M5uhC1i2RCANXPnaMThXEKzC40LdnIh1K31IOMsy9roxDzHyX5ywINA2A/jJywFccuEXDSO
SM7HphTn43D0IDTjzUf1cPFqaU8GbKeIXGW52XN83RiE627l9LvhJPwPYa0MbVRxWmBmyoaPK/BJ
/CQgfl0ExM8LVqAsicsps3iyDx1EeEy1c3zZZGAz5/yZQcK4bsmAvuyAl95uV/o3SPIBM3mG0oOE
iCZcJ7w8HLPyu2HoKmD+cRIAv0RFTA8DIstZhvHzz/GT+7oD7V9Ij5za65gO1IdlvsDEgM0JPlsb
ECTErK7uxKwOChDDOeZ0vFlwo2URx91YHotEbuAN5blBga0mzFEMNdmoic18BVRFS/wZ8UofMT++
VWI0JBHOIYcS6oyoZtKZJ2cl4TNSlVGbDW/5M5+wBD4C1r3Q8AvE9TrH3GSsxm9foCu+rqUR1RHr
e4wuv1Ec8eTNRUKRcwbmYrC7THkAgdqdived7XB9KLLQAcCiYkE8YYHmaJ8YxpyY28S3IpbbWJMj
2YqKLtLRTpFfg3tpG+RZ0B3qm5tCTOD4Yy5BSNy7wfRQ825XT0YczbkKc812M4rujVgVWn6eP6LB
GGnJUNEadyCDiiYVmhDK/7B459da5FlQ1eBV2PnH0n+6fjJWBjVjISUgQeC+xwq986bfp9M9I6FF
68nEjpEQwyDSxYkWV3/S6cFnpO41a6LKRelbZ2iA8eadY7DrFCWOz83DwwFItxA5acOgBLGmN/YK
DbGJseXRE1N0cC4owA6UE6pIWH8sSKx6vruZ25SfsFnwxnfgxGb33F+3ImJWkwZyLPi6l8FhJsP7
6TdAogKV5zm17MR4tSEHAKkvBEs4luwXsGwo8fmTCoPIZVWISZH0IRvDKfGCdkZMnXlueSMm26FF
FnTI642FoIoxk5UeGI8j5RAHwVK0Mxmnbl9ZOLBtGyzBMRb6A6+XEjwVBMWTJR7PixWRO3+Tvya4
Fs/sORJsMj5UKrhk0JWpHftYOuNRAkcFlRBGohBh0beQny2YR28n27mcAcOxzBHzKSFEfYQE8goa
un7M/o0riHIDipGYZ14+GalrC4mKTZIEY/wNwRtgpCx8U2g41SfcHkZ20AiY1w18RX+qaDiFqhzQ
CEOHkS4H6eNmerToLNg1mPYlGfYcgc54CAkvzRNfuJEnVygDKSR49/g8vTGg5Bezmk9IChye/Pae
qjIZCHskG8h6giyRUeQI4Syb58p6YPOE+MBbRce2fH5kPdqrcJxdTwoGIyAl0K1gosAaFQKR1/6F
7kriXiJLijHsQi3nVEJdy9bT8pMwj3TfVIcL6fSM0ZsIhQqL1oJpC+AKE2aOH+4IHEr59lbCNeIf
QYEGNTYcaBpwOjpkodxYiscIk62OwR2/n/9uah/ZxR3w0BQpLXEjxyaxRJgZ41DLkO4n7RnNmYnI
cg6OZpCbgUFty1gVcfteOu61fidttkdrq2dbSYOBRAKlU79DQeAhH69irQ95h2hMdQsUOqS90bBh
/00Wq+wxgVM+zlgGuIgr2JeGJjZ5MvcMgxAaG/YBtqT6or/x5MwulUZFkOhPukwo4TxR4NUVzoQB
oHW7sBcgMKR9mN2EeoYmB+kM9AVQ4D+nhbdwxJKa/Yd+6kHGEYZtsDxwzUsaTbxDiFfDURVp6sx8
CTDTgwrG/eeH0MM4slk8cN83JNwwFl0crTDT3GkKVo4vdRTN78DJTT4b08/5AGvTSCBmDsXum5hZ
ZIKYSTsH59/sEx3zqGUiWhKiokRyStkOjH6+OFoWAHsPjY934Iyvku2D1+lAdgQ3tSHTS9qFjSB8
dpst+dTfPSK/9GoLINC047rDaw/cywHwrRweCeX11AmxWSeHTR5l0H4g/yBTZy9bKqkaJhS32mJu
CxOdu+eGjqoRTHSGv9+3C2c9/TbkFkRf6IKlhMWUgMPsrCWwl6HBwl5mRDDBZ4LWClFxAf0AXkoc
QXIPOAT75vMvMoZqyeH0GwCrL878AxU7untQuFWOLz/K79M9CBRT2SzjcHWgRCCPYygL+Z2ten0O
x0vIo7g+h2dF1DFsdpSv1FOrsfA6eOek7F/o4AcEfJH9yoWmLuN4BDBgC4ECnYq6scQKiOoR/7zy
wJQ7rw4T90UqLqg9eCNIhSAXcySudEwZ6xvLm3ArXuiY1fhFx4SLCWGmhCjy+V12Uz0hpADNQNUA
XZnFcQtNmboCO2juZNjgYCOVA7GCG9mGr3jGYXub/VOMcOuAB9jJjYh2OTrwD70K3FeODHZpuMmi
mgoNNdxAUu7iBPyPai+Z0Tun8XgmcFZI6U6p4I2TXA5vHPChjoRGn9E9yoGcfojdAstK90L1WYln
g29lndDias2Edka4SK8tPgU85uPVzzqxoDGd0E1fhdaF74bqiC+G6gi9H4UR/GkI0tz78NpV2O12
rNoxVACGR/PJzcilRePlaVjgjJ7NN9h6M48r5sNYEJMAD+tl2T2qmyci1PEd+9A3+zlzb3sKBeyt
iiqeaEELDhcHf1mFLlYlJcG5ffSCMnA3916rCtfYWQ1GVUSDoj1jYRyLhgwKlQeJqYZnhEXbMjJa
p0Y6MWp4qKKyFXwNG6v6NqL65nikDG9335ftmxAjL9cNNgzyvRyhOc036p2lTdWB0OvAHoKO8egZ
29gAwzTDBM+O6jHKjrFUxsVIdeWiD/9YE4PIEcHE1vDWzKBN6sU/NRlDDoGdXrK4wLsdVuaCnVoI
iCV4HpCcIkWLVm91y3DpqXF6kbu7Uj8U+mHuDpKO83rcbEdGRIxh9PAy0mIB6jgg1zhklwu2fLM9
C7T6HsId0yBhmVGQjYpr3Y9z/lAzaOl9BTAHBhJHrCb0qhOH6ygWVTeLjZ3DG6dlaHBorQwnhAqz
mVx4JfRkQHwpUnZMmuq9RLt2RF+zr477stnfjnsTn+9+1/W7eXZxG31nZqirYmBokoMwCnZzvazr
oof4vnTf076r7H7P+k5k0EEnIbj+36wvR8fJ7J+BRyVmfdZfQJRXxh4zWojOeUzm/SkT1qzSoo04
w9S8CWtWDFprSbizsiCfQE10b8yFhj0xSMyN1hikrBBDo1t/J+d3mXHX5nd1frfp7m76Ie0ONmpw
T5EcMebTmDuIEHlE4/b7miSfjyGpcgaUdVlkfszXYDXAwvUIjcYEqyzYolXPIblfiWX2zi/nF4Pk
AERRi2vvgKUNuxnKjE+cRxl4yTB8aIEk7OHwRhcWVrhiFmjUCqKqxdLR/mJmfsQxFVGpJVLc8JQk
lUJF88rPIsILEkMqvCBxQLrB9cIIki0dm0qBYPk9OxiS4c5XwE9/EIMTjLucSWuLnJ4kk9LvG78Z
xczW+Jg0T28JeA6NEWPUaKhi04jtksklEtCSyh/DOoJOELVNkVnFyikpmiQDSHiBwze0YUpQ4Rhh
Z4ep3cWbP5QCvMzrzpQzfg5VZ/RvtH7+CZM3jcTakJUvlANYB7ePRqNowPVZyGM3J/xmIhWXoFOi
zUmP+YK2ReApEyZt77ioBbElrr3Y5E2bxe6v22L3h0Neoy52f5skhwsPFgh+QAbai7nVBZ0hrqu4
G2OjhAYdnDpXOiZnIqtxZ9rQ723lbqupWx1MV3BJxikh1wpRKFySjBQFdK14HPRYmpKcHh2RLbv9
Yw+tYhSLER1Lwt9JQvEqFrerjP60+g9XZ9bcJpet4V9EFWLmlhkk2XEGZ7ih7DgGhBBiHn79eTbE
6e5TtSrdX0ZbwGatd72Dt2zVnjG2uSGcDKztDFTsgDNwLhkERA1t2IHNbdUvIR6KbKp5x9DPQ8qk
pUfUsvKfddjl4YzYaFMg9h3NyOGlp6Fjxis8Q0MpSowB5H9X7kXBo6SgavHAwKNETLTzKA/Q+1zW
6Cp93lakcFG7oTFZXP1EDh//6aElkUpSpgP7ivuimM+ULxD2aNAp3RTyPaYf5jD7F1gX8rmdfgVn
G6uaS/mXfsXwhXYL7nJjxZ0lOpX8mtDYXq+CLFFWbvFJBpDathGAEaDlKIKKCp9VIQcCMLcJf93E
QMyzCvTXXoiB2gcJEkR2XMGi01juY9mOioHDNWwY2xqcKDEljDs9konPShorqYZjib22w4WwAUtx
WroE2neEJ11k8xRteAd82OsVTUWo2YIJu6DXJHfdX3pfBT5QvBf9xkwPrdifLUifHuTeqfMYopmg
+fxptflPrgXFtaDMFyLZNt5J0WE94wH2K5WbjUlqx4dDfHegYezNydUSzQnFaUp/wlG6a0Vg83Kg
8hLG94tWQbQPLJAhFutPIFO0R97VA0ttab/IT2v8tQHDFDUq/uFodgiDfWqyRA2W0Pn8lfrcCMu7
3Mk3PFtohK9nVT+v17Ninuz5xNbWzBwLfLtOVJVAF5H3kbJKVthRYThl4LzCZfvJoo5+kdJlt5ro
drZX0Wc2bX+Y+E0QE6Hw0d4qpNqf6SItPhg+BQggTM2ZV/2g5+W2knHljnvjfDdApLyCbMybc2n8
bPLTkTBCFzcNZ/lDAh+1YKWme5cN4yaB706gux2Ag3eTT4GDNxNu5eJbRdVEkTWPqqlGTO8GK+9G
L+eu1kN5oRGFEBupOr1AVGxFYCCfSemuWLpvlWpcSFEbFG5o4oVNKRphZPCcvf6VTwrnK4RQu7+Y
bBKJ5jejf8dIJXPkC80g/DL2U0eAj/TrnAu7KBNFF3ZduMuILS58PtI+5LcVF6HGm5+WT0AjmF+B
i9Bemz6rB5smzVu/1ltqLGmBElHFF/FjBVemdEtW1jSHs2vwaMMDZBVE1+oSJWw3Scu9fz026nHO
TuN6atcTUcKH6jxN5246twa2tHTS3oG3YubWxLVrcTnF2RTrWAbc4sMt1iQHGzUyTdi6LqNYueJB
NzNFd24FquIYGAGtHg5l/DQwPN89e16IA7s1nfHGErbHffwnJGGDd8gtYq+ahcNPyRaAOuPEb5iL
4BPAEgQXyP4iduJsnWBTs4INrpCIujDDOtXAVTXqDdRjbAwiVYuMKWK5MQAf4IWaoVhxC3zYO+5C
jCLJlSczEs0XNkU+xSXNG78q/bL0i49ir4x4DY83vkkc49YGYkc4W4F8ELUHrOB4JjZnTncIGiJH
WakfJfeToHiQEO7rbKeLGj6TuCe4M7gtrqtX/FHgCWFVliXDKB4gJHD7A4S1HJ5pg05cn8O++dNu
HJZ//7zvw6FjUKzCtZ/tq9o/XAheHs6FeVJuJ9zpYE6wXMPFlxWqIArAn7jxgG57jfTEI6bchK+b
9MLYtppCVqcT88Uaw+NCitZTcqrpSZncliVJ4/ypzvv9fNvu5+KPNjl84aI7RRomRcMYqbfocIuI
rdmbUR72egK2O/5WSH+WYvzN8u/zZ6A8/hW4E59iY4yVw9FOWVEfrwe3M5lW0OyKBwPrNHjjFSqE
u0+DyW0A73HrcellGTf5PlrToaNl+W7XxAW4vzFx9rQ3uCQsbmYlkqoINB06SM+y7q+WhxUMS/d9
784ihi0MZHzAFyTW/4ga6hPI1b+dNJPl9KN9ZymNgAn2K8UOpthqX23jHqCCPYFChuw5emyabuF8
C9dbiDsuo0OoYs6lBz+BFlitU4wdrNZ5nV0eMMR22cQDPxCWA/kcGYtQyS7BSnOGGJmf568gA8Zn
xT6c4FOsH7PLJs4AVQLdQ5+xo3uL4vj3lwK0/nC+H85dK8B7LaeNE8w/SIMwBoGATLy6MY9m2QwU
+4HJAshSTG/6Xi8sIJhoD9FcRXoBQhyt8K8y0cZkbbKuf1XGOdpRW6SKG9VZMc6wQcsvEG0tKKqt
CNSkR6HuizBonnQR9dnh/LwAjYeQWU3EnY0gs86XUHglMfOM0R3HD+gUGCN2LoIT9/oH841/sZpY
X9AqHwg1+h9C7MLj2ITDVg3ugywn3ff8D5Eb2DzNGhHQ+fojMnHtR5gpasCbj7bVxftRnJ7IGt3h
0Dv8y8YtIpwD6vb3K7tBiLyEkeBQUpGn/qR/0rSwft09ReCqHn5C7JsIXuB+G6L6FlWayEuBeneQ
g0X2L8jZMp8IaROnG+QDAKIiAdtRH8lPI0ogQyQ2eZE+w7WKLYg7JfmPzoiZudfo0S2PtaMLhWtc
k+v1SNTKTT2ad4JgTrZ16iR3rF0CTEmRoPYY1ErxqcvkE85SPZbenSvGAThFA2SdLGZoLrBdi2E7
Xhg8N88Xm5Fzq4MUSab/Dqp9eZj0czue2Vyx362TeU40lT8k2GtPh4l/N4DdR/Epwsu985iOwjy2
32w9ZBsjECzA1DdIjJMStRIpvhA0sHxzmiVqCoSeMZ5TODK1Py4waUUECSZNcOUueE4gosbCqY07
FH5m9KPbQqPJjbNT/CBEbjKh4ASJaItw6TUW4dJrgftvhUuv/RtrwZnHhshJ0E+cBrcqP19Jyy5P
h/LUmCK9ejKPYw9DUaUbmZM+S+4klmXi+yxxrJSiUSLxgUMUC9RYTVHMRiWx4Vp4mMLBDHrMCxjo
nnN2N0DVvHiQILLxiX48lw4OV9a35iPLpyVrCA94B6c9JSRa5QYlmTbWO3YEHrngO/SLKG0A/MA2
2yqhaXQFxMRm10IMN75zHLicMuzx0I1zgJzkgA2u1YiJG/UXnGaYxXjGYR6HO94GotqcOUKbG16N
AACDgikCXH4FRzqylwXrw8QEuC/LhK+TChqU+5CCL5tfAdODPz/TVo8gQB8MFBpbGmqaWnRrNLUU
vWbmXoivA5I10NfEWh+ZcEa8kUMX7kIR3s3AVAN9DQszTO8RTTZ3NcPVpUjyQoxVWht+SaqfhyyY
DL+XffkrqMTosmE62O6COE12D+fENZ9XW0wsYDnoS5hYih/4LSf9U8ZOgm1E6XY4H2xj1j5g1duY
tc9YMIoZs+bSM145/l9V5pnBO2yVktG7FRKT20ehL7nQN+qejPTkz+1bUbqLFg9ajI06ucESLy2y
2m4xnNEB3BwTi4AkFgx8qAWeGY/BKIizeN/g3cO5MZIlFMKWzWTnqTlyYGg6GSbJP9e3cYhwSj9C
O3PSP9xQautrzMIc+01cwu5uvKiJyu/YreOhB1vWwsEwfkM6wEOnQZK7+DjuUQtAIm6scBUIHWU7
972iSfoCvd/4dv3RN55CcicaYcNr2T6Q60YGD7tqVu485jAXyetEKIzG7k7yhYhaWXJX5PjcOAQx
xD9V/Uln0wHcrp5SpNPs4jeLZUwRz/KCrWQ4emc691/8aZzCSZ86bAFUc9B76Xq+ImCsHyb7gdxP
4kWwGq9Q3kOl4o3p/VDhMOMVBBUQKzrGTzFq7YLGxQ5B5Bi1uJvZB2DlS4DDgSEAu0q8gkQZJMRn
3GZivSjd/LT3m+Lvq6xB+zB7+gtWK2yu4erNf7mzu5FGnQbV5oawGOFkhAOqBmaHX/UXJjnY/6hT
FgIcV6LuE+Qp3NcXwG4Iv4XfYIJtezh0zchoWmwwgZKK3zlmK5I3SZ7NkMEIQmy4If7zemXZ55uT
cOwyCPexfEbL6hLg/XpFOCbqQHQ5Bzk8naPxOoEVyeIm/e871IDGrHsiP0H39puUO5SMhNuf/B7c
DBf7LHQjUvy+u1bhlBbhXCXhpIB94jeYo+3m2MoErgl9D3Y77AlYN7EqQK3A8ga1gr3GTN85DIsy
WSwReciZwfTdCyuNhsxe0tm6gOkbLcLaiUKOwPRNZ8H0zRXBioPLQWnb9C2f1hcQPgqEr/wJRRp8
EkiJY4QDZPEG1VP55atX/baiFBeue1wZLDx8mP7bUpl9ExgecPH4K/2eO0a0y8nQklG71rP9FaWv
QMeLHk+wgv6L5j+X2GccV+U4K0d8r/65jPEx0UJkiJHwIhCNCJlK5s/8me07+0uU66zfcHso+CTI
m+pZh7hVDG6O/BZd04U9Qv2I/BZ58Zw+oJXTU6GVs6RzKp2lw7l609816awezmD8NVeUC5yS3usP
f/D6JswjHx86SMbDY0McQ+kdIFZrUVkeG3wGzUQyEpuem/h0I7miobknRGraBINhjHhzP8eflwsY
ID5qf2cPewhqfJ+HgBmj47VMRiLGmFDKsUXeiK2MVQzZuwJ2p7dWulDAwlOCoYQ+bCMprdVRFX4G
iMGonZqw72zZ1kKYHH78P6YN6jjINuyjr88sJ2dcN/Dppz/e9HEzu1dofh+l4okB5wTjmNxn89Kh
QjExRBA+MmxerrNYvhRvfO/syXNcSE66eVQWctWOJoGrY6Jjx8Iqyo6ygekoNLqwfzLYQM6RhXYD
h2Rnd8cDNtzVJOaGHKJXEmIlI1xzOJFRRtDzFK2YumVsBIgj4U3QZScVa9v1VK6nA+Gi03m0Tlfg
4OmcVWfEAgaIB1xgnB1dCVaX6egQ3ugGL2zrA1z15Q/VAKl6qAas/H9CdksmYd6TvcOPaAcQYk3Q
hGEaMwrDZt4B4DbzOtAZPDAbjwAtAGCiMQhjV2R8HzA7/RuS1acJIVnt5dRDpiTDxSVQEidZUzkp
W6CkxR705i/ve1jFnX4BkyLJ15IRd6LUaV5MgipYLQ7Jnf1N44Lr0b8vzPnVmf5dWDvupmasqIRK
nj2PjaViDFm12pY809fmDeAKKBHgilcylW5Q4gWuFVDihiOCp+p/hi9gqgJW/a1jWQ/Ka+N1zZwf
kB9ISWxuMrf7tGzC75HezElHXm+B2Qcz6jOyw3SHKwu+WxrxWCQ4GwEKC9dDPAQ310NSCBH7ofRD
NApaKiOwI31aKP4OQKaWP//ZoUpwyhWsBl6nj6oXChBbLghATFWwP6CJ7fXPAYkbGLKy9pstvhjq
TtgFOfmD4BaxR4cwWyFvrD5YU9BtmuKzGOg2NyjGsX9yeQwy2Z/BDmooG/9kJPpEv8QvBn7O2dEa
Etwy+ypZAfeusZI6SB/fmL14YWmdKI5Fhbvj6vWj1/Lm3l4lt6u/v1wwf+zRG5/HzC107uvYquN8
joU/ow6dn4mdmVQI8kB+NJeXXicIP9T4IsxmYPlaUdVHCE2ACldgxOeBd2dIB6GExaYFZ/1O21jl
Ic6VvYE9f3DphRC8zQKMhi7MNrJ/o8UBin9mV/OvO1t6F3Mqapf+7pAyeDLH9a7LT19Zf+FKOYvT
2syTfP2bZsNpfUOwQu5A7mjHaQquasAyZ4PEeWPyuqQauMyNuNBUfw8GO/i3DmS4qezgUkIuEBaG
t/BWuxOdWxHQYfpo1A7ReoiMlGQdZ35IU9RZkXWP84W3Hjgz+OWxbU40jTgTbm8TXiVdI3D/9oyF
I6uiz7p7x1py8/BbNyUb5py16vc2sFEg80VtSja2FtamlZSWcMVH0u2/tSEo/sJITKosP7mE8xLW
d+/+bcfxMeVkRmZAJghp2AZkXk2ZR2QPQxl2wvNmxLkcSDmL8MWzD0n65bQhFfYZ/hD0eFiZcOOh
EKEwh0KESxr8oPkgeP3ozJka4Idha0hxCENj40cKPy+O4n+n8QX3CUUcxRR+XlmH+ag3vqzPFz4x
BRWi2C1AF9p3C/c+oLA23N0N64EtsdD4WSRaIewGsuZ1LVzK5r8fUN4EyySkfloUJXzI8H1QrWiR
nsVGHdtTbALOQVSHbswEVQRUzZrkmFli/yLxAu+PaH3F7SGzvwpBGW6oUvKIQCk+wQWdERpZPkGc
TQlGpFXTIblH1C6ZJc1JRxqCKBYdV4qsBMGW12teq7G+Mx6qV5Me0UF0mpZnfTh71iJq7L0GzgMG
BeRVYx7x02aCJGktyjQaRnIUj8caI0e4fn/kkZwM74LDGR5NEPCJE1h8AlzprW0YzmVwwRQPTyLY
tFBEcaTsRTCuaoUdF6qMckiVWNew23tBY0we1UDS3RfLSDQjMVGrGAkKQ8Zxq04MNUYWS7NM4sEt
Lm5xP7n0Pnydr5dw6I4V5GZXGE+r+LiKiZbfkqnRcIvQ73FC9E7VhPeDEOJNH0I8C885/LGPjA0s
4Q7suUMTFMMMCvhTNnMfA6/1bcFtERA28yhGE0onaPQjoSczPZLfOx9NIvOK8oDr+B2Q7mfLoH0L
bAM0GJdnxp2rRNhzdDeirsDxHslKshtMs7J474jv60SR2UnST4ut4dVtIYnh8cBcDPOTfwCNSqLa
mM/EsxnJlzgz8LRXIVJBVgpvT3gSzt9YR5p51IHjgyBhIDZFcxYvWvTlHqajODjKL2zyGjvQRnF0
UBwdBWYEtcshY99PuX2qczSzYgeksty7izMHW1VrDPbsWvgH2NhCQbgrAdm1HDt0GaVLgGf2heRa
A0z8FptjzAO8cJEkAXDNZGGMkXKLLll0R1k3h0yG3F8tLBolMgee9tBYsUqL0ERwo1f8OUfDXxWH
Yx+b1MUWPQSu3nsb0f9k2ggxEG+AWlQ8se3o9ht8Amtu1NwU6AqpwrkqMl7bH0yUAoAqEbAETHtD
69gHZ/4NDEU1k7gtZ5EFSbgWKVdGdyLsEVgBVRF2kJeT1p16RsDc03Crd8nKuvcJ0QIXbEagodbH
VkoqVBvBmKOVOI2Miv3poJ7W8lQPJ708XTGG5gWEr8YqEq3nXhSJ1gcW0ZZHMt8EEYfRQPVQZfC5
wUTDskakjnmFfr4i2MTCJcPfieMloGvnnZUT8OByO7czBhmicLYfhoAkshRnCe9K4s2r/qa/yYtH
YSqPfRzeTEeEtsJknrauYMAQSac4zKOX7RiAtw8OCKeDDYpQBAtOtphgxdjDsMXENGEioto7sGv5
DTOQ/hhWPnTGLU1q7RDLudYT4cGXP0+2ScPro67l9N7VtcADuJqLUGsw+CjPIgS0WRPCHLDYg8ns
rR3ANrD1KrpLodmFM9tkFpW/NKxttqJH7DO/Fff6hX/+fRCW5gaTEiaomJtu17HbLuXhN19WTfIl
OjCDxDvYOA5BvB1ZVvwoRm9yrlZ4cFeHpdLznV3me4YJ4zM9JEkV0iO/ALRGW5nDD9rq0ovYKwJ6
KcQ8Z8C3y9eLWEYe5/loQZw1jjoe4mgANBeBkcqd0J6V/Jxrpwu1RV4dlqN8PxqQzUi9SuOVIDOb
fzBiE6dy1vpVhjOZq70QtkhpNjpr7huuvEcVV88Bq9CNSGriC3OruUWxIr0kIxUfrx+TMPvwKzhx
QYZdOgm/0Amxq0MVnwl+xJ46wTeLAId8NcCwPplhwOEdgCpf+dsha9ekRcPEQ8gz1QHPCnXOmDq3
txS8DFEUcBgx9Ig1IbWghcfACQjDINXamUGzBn+Y/W7mcfXJB9GnYN9QFShcoDQgbKp7dsrO+JUf
SFQipFIGxBCcGAfdkQ0fQ3OLqGTh5CoF4amRhCRLDVVesESIMI9vyXDlZxlrOwLIcJuCe9/7EDhk
oDoujwWf388Lciw8YpkokQq/YsLsTnUoYexjBEMf5ITSGIAV/kRCQo3TkfiCJxvxQyDPzs27/K5H
GHNeqnvDL8ZiMBQaHnRHxGXAzyMVMCaUXSlj1YpMrIX6qO0jGX5JIr90DxPaHa5tjyre5TZiqNg+
VLRhfKjSx4eK3mnsieIUkicbWRyIJbT0oD6In0MDVUQX9sjbX9XTs80e+adlGVclAX4RNdF+w2iX
IdsL+Rq5mJLYy4eaEs5jKMPiO0R3eJR2NBwiHT67GpKD2bTuVXVU73aB9OmPcIzZZJEOG1KdgW0B
lp3BI1/HAZQpE1XQ9Q5+U/vGM+jWKlRi65a8dzH8TPZzPptCFAmbqMRK2ocX/ZQ+d4SAIzi7sl70
+LFidpO9XvYeSxDPLBi3j5/7hS9h//jrJqhwemeaKSFc+8t5Kh2TfhWFXfuVHByuK4clxUXlu+Ow
bG4ecVsi60R5QRdH4lYluzWH2gPBXYoRcLlz3uXbPcbl5lpT+7/Xqv5gE8bGtV5zdBc+yjg+4hZk
BspC5xlw/TEVJ9CIl6m/B6Vxb6HxmmgXmdypl/unHG2a8VcuxwdR8ddzmK/O8FBsr9Q/4MGM7R1r
AI/JrmqiOY8PM5r3xGiS5gvuIA1TCbQgkw3IGir3qJ2jfbjBTb7JHXNGg/PX4gGdO7Qv7e7Zgyhz
wLLImzEKeiV5np5b0SKKt/1U0xXh9hTPEysPt51+EpB5LY95eZQuR/PCgZWopH2SS+VNDl03sz6e
DlidQ/qyanz+iBF0JFTLZIwg10a3nULY8dks0UIKl/mthQS53LvFufeqVywvsYXgPL+HxnakV0A0
ZPd4cMFIyKhQpH9bIPF/8JphcFx40mDCES7xU8bjz7kh+ANZM3xRg3+vBeiY254lizIkQZqqIVap
vjt8wukV+yXM0pSULKOQmav7ulNAEJnCHNVxD5ADpvX8CCUZJDRzp7frAmgN7naYPf6l/gEA30DM
WIkJqSpCjUg2Xj1FxGUZdJpokreiK2JVV18TgaYetgGVMZUZtWrEgEoNX/jCAWvYZgyYGBgOTm/N
G/QXuC8LXrWbegRgH2I5yAGsclA+iOUISFCP7ECfUI+obBlzUmxg1ZM55fKx4FRHpoSsuQ+QZ2Cb
OyuyDZ5nVg7XaEhDi2OjDvFCIrHSbaGKYxw/+NfMUV+YUvkE+fgYT/aPb7zi2uRfZ79SffkS3MlQ
uItp87JViwuJA6QACRV4QVdEMbf1ZdgwGz5BwRKJCi0vbDi2/qySqyjMciBB5UUk5REtZ/pa0XdB
9MrIDTtCMPjIHCCjJ+R+ZXaHXUZZNs84ZvOhwt/K36fHbOxkLaJJHREpsKYrnRQrhGmb6/W4aETu
Qovr/yIK5tntzLA0KfBDgtWC8ERqW3C7B1pB0kSAYVFekvsgv9bV+V5z+8f3KWYopsO9AHNBmyiC
riD9KuAur6Qjt74Atpow/8MzcyuPPCp7PK6wQ/kuefzlKPace+PcIc5YvhSTxwvvjb+HYAOqKXD2
hVctgg1ofMRSBOMMWB+TEylEyudvNtt8PMlmqIDCEYSqrECYguAWLJYkdiEolM0ADBRUeWDyzAA1
INbgRmR5MTM8iV3hgvR92xX2qE5m7KCdFKdUfM4x2eyxknOA1LQzAvDNIWW3R8lxE2rdBaj+gie7
Oz2xof41QSjJBPRGWaNA3yyCNwxPeTIRZZAhus0iRNMyjlAtO8YvtFSrcir605KdZ6zz4SjIZ0M+
D6Jnki1XRHaRuF7CRIQmdazNo0pYpQvpDi/q3M0+qzDvpURREkNJrK3jYAYhfUIBtN9GWUB85lgw
fGrffu/WTyMDLZ+bTAxciAEUzSRL2Iq79XXPySEkh40Qfe++FGIjRNHhshQiRkl+UJ0rDAp2ST+Q
SdNove67a4IYzK86p4YrYwsz/ccbaoKr9mQQ5NMK7mouMfOTzBdOCyYbPs0rNWHTLDOhEA9aHEQY
0/zz8o1N+14kRfFFahUPC5ONU6nRfYxu2K9IouXNZzoanAwc+fOAYAKTIL4mm4WBe/+NnMJkjwlG
L5JjW0jAuUN4bFOFMln0uNaeOv/QJTssmurHwjiCiBKvdSPSgKgFR1n8UvJtRIJ0g9h0ovWT/G4r
IYHHS00HT4MB5ygQAGINgWYb511cPtAn1hXeEi8drd7Hjpk/f2Ed6vGVcSlNd7l6xi/uGJDaHa9V
66+sdpn2C7rm26f+Bw15+ksygJlcAk0lNr5poqfJmUTTBr0sX69Acq3cVc3IuMQWXwCxN1ZUlPHe
39RlPMhRb0ULWr2P/kalS0c3RSST0NZn17hAFtBHax/NaSiNoQV0x4paDtKM2BecoDEtDBUACrgT
KKAYu0loTBoCN98rixTekHGOT23KzmNzXpuzikQ4Pdv8/9bTSKJXnDtaMdxo3rtnwm9TBMkdvV4s
QdK8JgoZdXZsyTFZ7+TjoM9APcCOuPftXPShNCvdR7NCv6LMog+lWaHMAKeArIoqVXzZBZaaJu5/
zNjI3HVEfY1QhcO1b7vw3oWqERZF9HWZne6XflzxaSIT+/H+qB4cUPIJZ04e24XPLlFJp8JGlyCE
6Wgy+ZAr9aV6hh59PjKZwaAw9QcUBebwGBGQMhpuixOu/pevIh4/XfBVdiwOvgowUq2HFVzAJtTn
EK6JygpAwCu1kSh41UCMUOPLGJspNjZQS4mscMrvrf7XlEk8Tq1739KyFlI9tseIw+Z2xdQ6uEkB
hkzirYkXd3ixwgI2N6kOZlRe4oU8aiJmf3OFuuzcNuc7b8V4kc/F/YETp74/cI0Ias5TcY2sMqJG
LtY1qrhekA5AqA2n/Jxjy7gcb9nxnh3VIakBnmHkNa5NnF1cgO4xCRkBLS0t7x5Yx5UxJvxrguv2
jPCY3HXovr4sAe7441b8A0To8nen12S0GeFibkmGpNyOLnaEI8KIuIEoCQBnz0A/i6M58zyrg8Jj
pMt1KF+YCYp5js44Z6omLzMiS15bE25UZXa7X3g0DKGBhcHde0Qeu81VdOuMVowp1D5Xdax9ruEF
4nUo/8muGHUATGES78swPVmswulTRMmbBwI/wnHFBgHuZ9M4zRkuIFzXqyKc7SGA5mxoD34J85ff
xVsM5/qtsKthuV+j3BBG97c6wuueWNZ8K3kOjU/NEwTEwglsPdYB4YtoCKs1lBDAAtwEMkGuZAw7
ahtaCzSvUFtCSKZdTqgF3Uuk11GVR4c6WmvEJMJVn5JMB398TlaSn2lSS58iRXWvha3/VjsZkB+J
eYVZtqWszgAOnL0HQbWEZAmfDksduKYXK/hkwYRGIS9sdEwYc1gS/qyIBeYX+Y0XlGrIaLwRtASH
Pl4fz2mQesrkwPWzVKflMdBCqJvlZwZOpk2e9f1B56YinipiFCpgXZ0K68j/YVj4NylgEIIDmcO0
N4LDs8irxWnVEkrjd5/VNOzUUCYivgzMObDpZ7WAREmlCiuHK38LriU+MG69eEjNiDEklnoOlfSY
X452cbzg4zAnZNWbQzynEfZphOVlqrCR21UlrCmwkdvVQJDfsY9Tv7UYNDpTyiQermto3KGniLkD
MRJLlUGHGB5LS3LIE9lM0BEMkPyJwcI15FU+4k36z5iUtXyZOxKMABeTOBnLifoEkn+DB3RS69Na
n8b6dDgc18OxxuNqY5bd5uTt7SaBA4I+OKxKoUcXR5V0wRWnHo9RAlTwv4BnVkrSfwhVfBZwywxM
hpHulE7jl++3bXFY4bRTsYv3K3SP9C7knPzqCLLv/4pHgJzRoYNE5yKJhIANxbmoAKJwZsPcDNQe
epHYwkkNU5qA8gHwaXRbWySQAeDvGH5qk+EaGm0Ih4cda4myg2RrI/ySpt4XpjV+7pALk0h0W8r3
nYHG5rXRolpj/xqXWO3BP9MiwrIk3CqcC2nG3VHVHipGxuFh0M/z5aG+8qOHxB/OMDfyQXDNYL7s
XDP6HLaqM/GDBEtcxG6VAhTlsjNrWXjT/JZ/8Rmlf9omnu5uboLmJLyqa9LgL5GxREBIFpk4W+I4
GHP5vLTOD7rKDp9ggnu+jQQNOQClvNWnRMa6Y+LSCQx0pMkgUZdI0+bctt4aFKt7ZS1Y4zMiYLAJ
p6FawGAq9ov10ZYSCWBUTWZsmoekqBJe36g8UKpizFglNifnNW5YBL48njnw6WQg3ZT9qcHdG/8m
3Oo3utv/Y7zRjWQkU2FksFW5+hU7R0hbnMudo7PixLen5jiCpITiIMi3wFK5C34BF5FYyrO4AbE8
v9S6AbEARjsKCxALsKAxHYK3oFZAX0CeqHNL40MfG6z9oH44d+StW+guaaotHMdZYAkU0jiqZoGH
LgQVC64xtBu8uUM1Mgj0tiG3El/49xA0Zef6iE8NJyHFSTjBWaTz5XYBsq9FlVNUbBEj6SiOXSrD
bzW+dWyyEJoL/UGVJdCnmzEmb9pK2Xw71lf5J97fyFSJesJJYOBWobFkCsGyjreP7hpfJynMXyFj
uwaSzq16+L8xbFR/IB1CPuvpeSStoPWW91uMf+IE0vfM7wH3pCRUoOyUN2SUq7CDozfYQ3iB4C7x
osGDkBJ+pWUHL51LmLkxgCow7HUW3V9F0C147frYrY99ilUhPqSPhCLL6cMIwvJMzmt6fzBzAXmB
d3WywLtUFs3I++/HvPPSp+wzQO5+z8ncf6t7jyesTYI7CW2PFoJPmCoYub/zd/OlSNii4zzBF4+r
NStCzGMdEGsVt2z8ND4aZnpmDVMtr0DDzYLAs1oSux0Ve2DSN2m6RXEzWghI0aLjJYWbzBUGkje8
F8oTndaEuvs0HCBuPYxQZhRQ6W8Tjq4bcUzrT3OOESZm0g6uUJYJks0R4PEdZ5aXhvwyKQoWqcfc
yVhFUfhElZbXV3xzNspubBPQGTXuBRUqpEZMGSy4qi4WUuQEm3Zoo8Nl1cnmqMbF+Hgn0pwF9lY8
B+Q939bgWoFwsDX17wAtn2mGMvBXlEOrT4Yw/laAfT/twmmcX4V5ZIFRDuDXoJg8UTw+M3IflHOr
wFx5+VFsMTDsZxPk2b+RaqUaAKWbJ8AEtzK8wkdhM92GxIlSEKEnQAbeBJqzU5nZUtJhsqhUmYhm
QWXm3Xa/hLCZ+0PAhCyTAUOMPKau6Dhf3yCTMGkNkElsEXurq55xA3IkZEsUqwvWPvmpeGfvA/+U
9YUCIxh0C9DMnb5aAYhSC+eb/QhveZAvUpqBq1W/Ccanmlas+cs6kCWh14V4AKVtj5yEwCaclvG5
ZpbNwiwPbwb8s2DazMgmfMyQK0E2f0sVzwCOwDs4Tq1Iv0YI0njqNrBGr3njgEPVP1E/QfaE1wnZ
Ex4JzAEYJABCoFgQSNbZ4SZ9hqdx/4TFkY248RDiZ7OSHxZam81tKgxPFoD9DIkqV5DuK8DW5fYw
PkO+aIdTWp6G5dhiYXM/LtkRVZXQVmF1Q/5uoBpAHywIwHtF5BaSRzxqxXJfxagwGG2w7gCbWjb7
EFB44aC4Q+qrY8osOBc7MEMKI3vrK4QMGAcmWa5Jg7f0jpywuKY7mdALIkjFxuqnDMyRR/k25LOv
NllZS/jN4vkUMWVQsOLhr8DdINOR5SK/ny2jDJjDfnEMbmwclYDN8J462Wypk4c6IHgSM2jKqPDO
5a1BWjp7pr9kVHITKTxczTeLmf+Ggp/W4ijMbllVgh4dRJmjbx18dfxbgJ0rVFacHIHRiKMEN4Tr
avrrVuJNjEpjexmzmKRyLB01kTgMB5V3cP8T41r1q43YnWwtrK+CJRxuz9a3GrYQ9yO+MT9IIL//
2NfI7JALOGSGxw75kPnNO5Mz+9uPrmWXvJptpGDUvklerTVKCbMljC/gnT7ia8mfIgMAK+bF1dGj
TC5BKilap5Myn5b0eEPnVhwNPbEnohNx9Q3LV8ARMqapfQl41bcvlscAojrrPx2eOauKJIcOqx/Z
L0G+Qhpdhepj+xs4gkV/OostPyHqLPon5NI0VqfG51sxsdyFCgChaFuKlyzfthUhu0IW2JSMKQXQ
QchMapTIrzDg492arASc9El9TRrsA6/JhRg5G1OVxHZQ19MniJ+3Gb1pHhhAUTFFBVuSKy64vFdF
3eBpjLBcAkC6PGwIl+O544HsCTB3+q+81RnCFTB75WXfr05sDwqPvRUvDzTCTI8zM2QnDliO1tnj
ZKV3sa7JLyjx7F0htbGNvrhsrNE8rJLQPIyF4MWn7LQSg9lKUNsIolZB4jiKFEj7mCQzYHjkPRu/
ED9AaKc91fw7vGM+uDbIr8HSBnfiGBas9EUVNx6HgDckBcOY7p13L74EOFESGTOQoOsaa6xtH12P
7wmBkehE+XxYjhFlgj9OF9gL37SoYSs6IA5/C1OGk4bZNmFsFUobP8VwEeIqAS307cLwcE+R/2d4
yPzKXpI93/SAwo69CHUoIN+6bEeWX4Z7x5k4hRcLzx7NJc6h0U2P4rPZCkRJauMGT5aOHA/QHt5F
w7OS0EGYnU/ZnWgiKFo5XokALDUODL1o5Vivsq59hqbJ8i597GgEMLmg3diAKPo+it/PbE7rx2xO
0XQ0mFlxIDIlOsPL9XTow4xoeQyFLtEBn9026s0I5kTTkxMgBOMUtBM04wtS8S46F8/0uBJMiu6z
/UWFRvIsTeJ/x5bBnE2f0GDQv3C/zn0CfbslB9KVHg3hUxeOWSjrMIJCxBd8UT/2L5jvce9VaZT4
gvkFFfIoC6XM63/ojxOI6CU2UYUQbgrxeGMVSGlSYXFF8wS3oD52eLtLCU313uPgIOBA+YBADqGB
o4Nzg+LcoAYMlnB9KZz0DkWRodUVPT2NPrtiVCX8O/wCNHl0wa3LrGWfwB/R6yPW1zpIFg7KnQMD
DxJyljWt0/4GYqrIJzphn/AIWIMfNfv39A9MAe5uzgkKioWgCfzCqLr/zXnEYUQRll4vqF4gCIQI
+EeoPvAvAHigr7QBP+KHjL7DCpHzUzI5tARyEbvQMUuhOEItsBbHok7K7/IrLwMwfcjevAlEanks
SN/WacJyhsxt7wYwUHIEkRUkiliBvERyhFumqO7VgrTKCY3tBg+Gm38DtDMdft3AQfd6TufTbJ6u
9Un+OCihFM3FJ/MNAlT5SpoAJNbdsbvLA7Daof+TvTJt4WOQAzJnXkMYOvxVmsZ3Rpx3VAZwoFAZ
UDznHI3bc+5oT807VwhiDwchfagHBlkTd35huYFHbTBhSQh3bxCL+hY8B8+D1V2Q4IVQb3+fJ5cL
fnhkLoMdCw4MVJbzeZkQw/n4BFqmIBzCyqCMIFbtrCqIVXygvCxoZpf3kY7k45njfqRlp+jpnrlr
l5u4cQ2+hM+ZIMAJmI/w5Eq8+brj0xWOWpaoDBpZUmnxzP8n2+GGtlF4vgNwX8gvvAlCB+j2/5F1
X0tuK9kShp+IETSgu6UBCZrullfrhiHX9B6ge/rzFSBpJuZEVOyRRtraLTRYtWqtzD/1xBv8ubWO
Hnd0GFSpW6VA7kCv+5+bBHJPl1cdeSfOSkHnxDJZq/Iz9nZfs9FnT9KW+e+98mpVN25rvdNXdg1v
lXermEsUMilyB4/Szqiqn+VLxT4jgwCWlcUqKKbnoKxWBjfdNAiJbDCrDGrSeYXtmZOzC6mmiCQu
XPxhrS7db1ehmLSy5B4fab30/H0KTl+VkTdird34PuLAliZ3C2x2xx0nyek61meIehmD7qfsx738
g4KxcMsU6icOP+on0Aw+u/0P01N2Ogtjfv9DDMQD/y3PgCC4U6I8Xisv3jxM5vyEFl2xq4dVEmT3
Bdt+9ls3tfrtiL+hlO54wOssPOBHre9O+iOMI/hxcrVU5dfBpOpHaAvk2I2TgSWC4rxPr9fmwkja
4CLt0UYy2WpYc1+ZNA/ThbQlETnAcWh32ATDq4as5WIET10e30/jx3XkD06z5JQNF/Yzksc/Cjkg
j0IhN0MeUU9LeegWwwFSQMuJV0gBff4zBq4PdTYcGVCyItJRY3CnqgGCxxJCc1QBA3Pm0kAvsT16
KU7SfF1rNYi0FkBRhJ/p4Oj7i3puIhRe/LYt3xRMrJH8BsfLLpw2/iUbdcmlrjncf6fSchl18BSf
A9fU4uBxez3v+gUchKwEHGQXBVEXjw89ab4qWXh/ymDEVT1OwuqYR2ifToxN5gKGQB7PctjimsP8
zGQTluPY7GDdED9MmzA8ooGWh8oX8o36ebjfBPlGcXcrVwdWAcolYNg/8H/1HggZ5tDmiHtpEMsQ
MhzLQWhTVq7f+m393J4LW3brHbehq3JKQ1flWhm2kJJbKEvKraAvsmbaGt8XBEZtU+hcXURg9FCj
kLA7zPJezZ49bht6NevtaJXPWdb5nOVcGWIdnzs3r2E1aUJ/ZXoWXB4JgC/9y/27dufilS6iIAPX
L4PaAvokVjq0GoStuEzJvKrpO2TJVzmUWQkNotfOmKedkrchLqETE4dsoYOvg/UBqiKuzOCQ9ecM
/YZpfbjnxtWd9G+WQW+629H994bPqBSAB9axe5Z33xjsPsyRG/RrV6iCRre2++B1yV0LbcMmA+Nn
RJvt473qnq1TksxpHzwMbJ18a3v09GDYiW8MI7vJZTlumRXAGVTGJCc+XqHjly4EQXXo8UFaLG4L
QsuDZ9PVOZXiZCafpuGSxeZ3yG9Y/w2Vcckq76g+jimUnQbOuDGfRMRR1N5xVA2eKOuWL1Puf4Nu
NyTLlDsMupEbHIp0JkIPBstDb7N+OmdPQu2zL75KHqrZl1YdnYDFt+N+WfgU3C+LKybeicVLZD1+
M2SV13oJo8NjNGuOmutxIx03q+M1KILhS2l8OEyi++TUCh1eSSCtXVJKVo3uTk+8V0+fa+mzQIkW
8H1tuJnSIRuvm4lvPpWS5YK79wlPSJPzET3VVk+V1dM7Y925u958xIBq+irvUrGp5hbCDHyo9RZv
HzGyusVoxWLFaFUyzJwb1wT/NqMVSme5J0SpKY/+MjrO2JbAuYY4PKzb/zA5fNsFJocqYf/h5mLN
vH3M45Sa0xnz9uWpUn/atwJgCwPpkT3v68+nLDCQZtFz9uhpNARwwfNy9TxbPheBRuv6tJ1NcwAS
UXE1i70sFJk7NIpmvxSTHuSztCtJdj14vy0Km8L7rdnxz7d9WnHWdjZdLkC3JWDRSAOXV7bXAFcx
p0jDItd0FFBs0hQ7BwrRZuNTfdG5vJroSzMplcN47YIfhAP+bUMOlUslVWu64msKNJ1UiShoy1Gs
MFuDy2k2VCfr+XSH1Shhb8/c9XRX9GZvx2avWektiOjorZq9xceM2qNrZ75k3cPkzP6HdJH120vf
j17lFHrx61lox1/dbCs+11rOMzi9bmP3xEZ4h3kPRvAZdfVk3LhzkAbRs0OzaCtzTG6d0RErl4tY
sn+jpL79nM+nqlU1ayZltcLYwZBMktldoCsLi76NM2cA4qYZdmWgSNq4/7X14wYnV7j3oT38kRVa
0XyWLq27uOhdF9P7YnrMJq5B2ffDrFNCREuDau664RMKkrmwFnIAgkzQXnvNt1t7bUmvBkFnY9LZ
WVw79weuyKC8GbTAi5fDxVH7Njmh6XTDLmyYlawOyf6WzBajJbPvYlRrjirN0XU9ztbjNB1fq9rl
+uawSAYj3GqdkCdtEGudu3Z7e3cTUaPWacfRd3K25rZLWEaahsNuNTlleJEuYZ0vqFx6rcrQ/sJD
Xg3bAYro0xIEoKVSTAC65on2Of3JP1X31CGxV8FAxVA+3c0HXGKm8KS0vnjg19qE9tXpqbvp0FM9
HcfOfFvgrdZREN5uIdEmlchlFkw6DMO2mxR7ZFQOgxp3i1uWHLdJ1YBbsP0yaXxyEbY0P6JvEX8g
4eag1DRJG7oLoXz9FfGSDVBiL6Q75iLexrvjYzgnjMM1HVR+RgPugdkzE0er/SeoAVBCSoMEqZMb
r2JPkLkit2m+02eys5jsCoKQzQU7qFhH381tj03JKgJLpZUWgaXAzajNl++nBmd4b2bC8eiKUy8N
5BkEj95bwUjGIFq1u22f6v4+/c+fkaX95hvSMAt5qkGaL2MwjjPi1JBn3h7xo5cvHZK3DKqWKNPJ
L4GqFnRcjcWgZBadhknUvYbAEqdHNV18nsXHsxkWR1Dld2bCy9I93vTTb6sc72b3ZmhDeMN2Q9Ta
+uAmS61wrtC1WCCCLk6xMn3/Nai5GIcsWq7yD/iHBMirEDsBeYV+Xa4LzGAmpKGYEF90nOPVp4Wk
p7zTxvMdzBXiywWK3PT2qo9emj0fsucr1WD0XEqfbfDzlR/0Mgd99yQgkwaWAmq8mJ6/uDJAyOnR
2fPOCBjHAWKFaKSTg1ksJulTNPjlyoU6UK0GPwDHiUGmdnRwdn9uc7HMA/9Ct7BQBdVvA6qgK7wG
W8cq/GmcAyWzjn2IsXOl0/4yIjVeLF3NoZJ6Rsk8zPhWtsPLdcC9EvnYTOiCgOqsMcseReE2ud76
0fsTAcO2s2ZfzPq7VSipNZ2btVBLz76Xn3KTuU7Pv+uwm4sLy+ErkxrjRm5fPHMRaE5PCPjTrhnu
4wPZFb7MVhipraf3eS5XkMnUVqcQsHFiNYr//JrVO1+ZGfzqMl+VD3Ow5E9+E2m+Nf9c++AncBJG
e6X2aHcdz9AmzTg6qm56/Va/mmuhdCaXP3zlnCjFTWy50PvtuyuQF7nn33R3J+7258gRhnQJyeYw
5hNghil/a2z07jvv8DHI2lyka5Xx4thZX2I1U1E2CeAryiYpdSGAjyhL5Olfw0Y1vwhSVxGF/BFY
5Tq0Inzvn1WjuO9pJZy+Hr5W33l6cx0XSWe17kqIs1zPuv7leN3q3pB9+kYIarvWEQs7LLI9llQi
lVCAYHNdO++8sVxP2Xhf6c5m45vhc2O0Wo0Pt9GVicjTyN1Ph/yYddI6Yx+vh2vw7tQSd799CBnh
ASzLgM2TYA/z4AGsf6bsJEzduWZl/Tud769WnL3A8llzHZdNtz0nAP1DZiDc/Ue/U4SBMyA1FvS7
gsyAfvc/WIaQ/PmQgBcG7FHuezddlxjMRztMQxKhqDjbgHZ7bvcW9Xg+jdrYoCIkZrHfkQBR0Uis
hLKz4uVLUMX8HSUFVccyX4QdM9/QS8gJauM0MFopQXySzyopJ0i/jrEw64ksAmmqHTvlaxgzhn++
l4tVFRG3H51+EFuAWokzEmRUpZXwFN1ef6zywKyyicGq3/RpacN0BPVF66OkCWy0C9ub1Ceeov6q
0k35uTtr9iBjzEvS3ibNrbgrUU6dVm9wR5zaIW52Ch4SJBKhxub+nh+gEgBPq9VHVKbqbTAT01af
1lBX/OmCoObDRq0z+/W7kfZwYbsN32ZmmN+VkFfbKcQrME9+vLGPyO4wi1o+Y1Fdb8aEceMF0c0f
fxSQwnzTm/9dl1mv4J3501IEq0a3LeGJU7opBbhb9UqdIcRHt84tXPST6yXZlmSgJKva8Goo237b
/PhnTPfDc6tTZ66sI+onhy3+lUrmC5pp9dAhg/rxaPf2biieLM7XsteGky13S5+PWhKEus3Bg+pr
4tcEZ9X2XMa9tEG2FNKXIQg3xj7i4QPz6WCzqBHaBSBhwSRkhOCRysOWlsn154Nn9QUKVT5Fk95x
sniby4003mTg06uDjFaaKS4Dd93fuFvjwjSdqAGTMsq5Yg2bq6EY8Vq9sz6+K32LqDEqvV0L1KVT
0ns3YtLuJJ618b2Yb82Gt3cLRqFdB6XKD1Y0EHQHmz+M9QKzfinyQpadn1Gt32agnPcg0XfxnNd/
1cnm686GlLU6rCgybKTH5LEiDO56UPVzJ/C2xEb9Scfd92mtu9FyMOMEEA7mUg3UchikGlMyVzgf
d0j3gkSSreyQPLDgfB0/zpPKeTJf+PMmp7cL5M6z8ILr2kHVgYFv+mt25l7nv+B44PT5xK9h4B8r
AoI6V40aLOALOGiv8k2YGa13nkJbgOb9/vKxt/96bwwJAOJre4RtvVsNZ0cukuG5Dfvuu7R7ayS/
q5ck3SUnjbaS3OEAG8O/vUWDi4roNmiaPjBP5X+3HfLJewRq6/pi9stxLL0VS6rSP66CwGmOCiWk
Lu1Vf3kU5ZDddf9V+i60y1d584RPIXANdL691X3tIOJmxj6lGLiyVA7RwY+RyWxYM/XIvXMjOt4O
mlv5Nw7xARjCBtWs43tmVT9sFt3yjScpJPymeVgz3HWmh/5I0kci8CUSAqBZvR1UMEkfgQDffkyl
wNykx5wCir5cfqt9u3rndbwo5dW7bibq06/yBcqSRzRUjb74Iu9h+TaJxpD2lb6tjnZ+MRWDtH96
g9vuhJdQp5YS7efAWyjwnhDYnYWcyPhFKy/6uXm7zvvWVuf2DWa9kYWUmAiDFqG7FPs7shiHv6Yr
jTdcZbp/WhxCmLRc8iJMWnKpFJHZTxD6K/BsNqh0L7a9gVcOuy/6iBAuPM8r/5L+hbKd8g9oikjB
+ZxDQ6HZgCdIVNbx4hSwxJ6drGsPy+OTT+zxgXWk6xFYxzYdtfw9J4t6vEgnUTXgiWvE2cATIZPl
KvCBjlWL/SyNLGR/bwyYXAnmIUKBs7+IUIBfu2ty6YQuuxcc7G71q6kz13SzMihmz+ecVZ8+uvNf
WEto9ezyBa1eJBfH/KkR786iRG5qan5OR1bgJuGB4iZBOz3+8kDrN/SKP4ka7c/rVSd9v9z5VnXg
Y/e/gN2RyC4DY3K2hlXn+/4VOvS2C1wkc/K5pvG9u35xOlsK6TI/HZYO49KCd1RwVXCPNBBSmZZW
xuwPm8FfaZeC+qKgBjzunbASH4OoMdgsh+VD7rYBaJrOvrDqW/w11hZnI+s96sFfY10cA6678K+/
59eYPfYhv/hISBkWQM0brAanjje03INcXtLQYyh1jtU4cRovD+QB8W0pulZfMqyGCOOWzly84/jW
kDJcrvSjZh7Yl5MiW7VOPRrUokHD3AY6MhASUUa3uMs7wOxBu9tJ0mEd4lZjQCbTl9/PyzET3ef6
pZuR+is20+6NZ1l3vdo9GOX0ecS/15TwjEbeKbqz+EHdRMDRrPcF3oewMx68ee7u48BjjP7FEsXh
R796903I9atGf0G/KlUo16+yyfHIWY8dyVjXTfgOI6xH93DFj9eyzzrSxmaNbo13CUYT8dcFxoP1
kEnksl5W75U0WfJ1dJOB1p316lKSjXCoC+scsbKW+45h2FEH8LxjB6/gePZhTLcIcDSULV3jPhUr
Cau1JSO4hGKn7YmSf+Yq1taLM1/FU8ljEVUgEVsThlQI3Iz332pV6abx9fc9UlfECy4VuI6L3mV8
rbqRGX52rQMp5H20aY7298CrWd8Dr6alMpIYCXfyV6WqhgqUS8iiWaiQ1EmZCRSCZBpWyHAMpZIb
pPL4JLR+VHt6HyUMJT/WhlbqqeR67aS+80vYgrC9l3dm/RhbnfNr9SOOZEPqqa6tE9VWMQ9bY0RJ
fEUIDLujRlmfZFWSpRhLixYWW/K86mkGq89BSFdhqTCs2z0shUT26kjIXhUazinnmmXDvB97zUvY
fuuNEO5idyyiXIS7RM/Rs63SBuwnp7toy75YGUtwgSVmQnZBZmqtitj2tklkrvB4EjFxP/VqI+IV
VBLg/a2EIlFzeu0GwRy2hlJ5mpIbuVAiN3KhRKdbL5P2RVAXr74jPCx2g5WWJzzJbdxod3a7QeUd
fNg6lmyiXBEoVtsOWupha+5pXPhtSsNDbXg2hrkMo5d06KGgbXoYh4NatZNg8F+7u1Ys9BLEdF+J
Z5PDl5NKt5bYZyT+nsaV01ji6LmU3LPkkNce9+PwsEzWzUQqvQTK/XWsdFi4pnTlxW9PiTSyuQm9
2S4bertz5rd1aI5QhtZ55LzHd45cd0NEhxSWyimezJZ/FOJr0UJ/P2E3ICiL/Y0VCXnrW314/nZ8
1/5SfK7K6/ChsmrDWGLB1Oes+KgVn7NVOXzUis9Z+KjhuT56kPyVoUy9TzueCEl5tXFLh1ertzW5
N7qrXp3V5jQ45SsjWqyzHQ2O98GNJeA+WN9DBt78PqgjJcJZ6rO7N9ujkfgHWb7U9vCwSvWtzrpi
6GPrV/PeE+B68PJLZM/ViYsfqsop0qv3fJfR5ob3/PZfQWAt48FQAHjFrXD652+5s784/kXpCL0p
zv6r2erXC81Gt8QwaZKvbuAOz9c6T0nDbqr+XHzfff4iFuUqRPlvXMh+MhG60ZTHNZOQOt7fQg5S
pTGuNcY7KSgazSeW8emxND1LtSlNyzhXi2n1FAJl9tGk3RzLlGncMe5Hle2oth0BxBxqA//UkF5n
w6VehuCmRdK8JcuG4JTulju3s2LxbfdFyd6G7bkZq/lIt+eXeuBjfUtEhAX+Uzl20nD5cwUMXAff
j4XC14wk8J3AnaxzFFTGzJ7Sd+q0lQSGcD595CnEkyIPS2vMqr3xsvRFE4lPOX9tHHurIiaq0rvL
iUu8uZ7o6W1x/KkS80oe86JBVbVrfD16DI8nQDAZN+X9s2wRQLD54VnRIy1mjuiNPynWFI9pEWI0
rH8NuP9BeOM/ZgkC5HedsL8uUDRvdscTJmTUrX9m36xBz1HADkp7JhiXtQBW/MfUbx0CU39TZGgA
8mu07rtrnctgHKRd5yn8sNCQodo7omVJ65G3AcCDbe/3Ho8BwCMVncQdLk1L65yOL9XAyT/gydkt
MXST/Tms8znJuL1DDn3qCa0Dh69EOd8VCnKcj4WbHrZKseRWSaThpJXhhqd/NlgcBjtxj0xJ3VG3
9t13kkmhmtQ3yT4btup/sgKaD6S18aM2PsDwAHLtpvPm9DQYnty2/pglG7lfUjbIg5jSlPQ0MICa
1QMKJo00CBh5Fu/A8TjpTtcgsitYeIWTDgqvwMHc5qzBQyZEyeScdGb8ELTUlpp9ASSxyjPKJbND
o2QMiM6ccsgoL6xptY+9z/905jpg1sIwXlF1i1clMxpBzgNOnotCedPRwjEeR9zgPAwtsUNbrmy3
cuT1Gj3OowOuRk71Yl+jg2g+t/JZ87vW+wB52Y/AW06X5HBJQGZFrc+6q+nDnd/l3FrEoG7xqenl
ihfO+dx7N3PNk9zQzjtz+nnUBjfk0W/m5fp6m2imm0WpAVJDqVHmp1Tpd836bBL9/SZkIqmW5T9G
cuvW3oqROCUs9EfXCXO8jefrSZHx2OZfW09WzXGlnMjIwQKZhQTJ1nV8aIyrq8myNHpN04nMlTxC
DdoY19iS+DQTt3SOSTgLjiCUIIo/jqAJV7PEuxC33LgM9jpggkXHGHb0OutMFEvuRs3hY5VUViFP
cXZK5nLs7u5M3QUgwDk5nrlWk8M62VCo23/0maaN0rT7uskm6/v40gTZM8IbO0sTd9pj2LEtPD2r
WgmrDYiD40btWH+Jdl39mPUlacwC0J50vPyKyE05ngEImDc9OhWZ9V7/5Dgb/rxfOVhU/QLQtB8h
VsKdWmSaS/miMlpfx7e7COiObfy25CtJ7D2W++29mUTnkeS0Lf/XKVwKW81wsUF6crGxF8szlte4
M8a5jeU13m9j3wBhjRWXxhDWeEz6rzcC1mFqpN7tzp6lxlUwNI3W12hIgaeJTSaqEU+ziC4oCVME
JaYhGOKBNQXFpcMK39gs5AYInucbb6LHlsV59DVBYSLKId0iWgi1uH2jD86eWWeA3o70UgF7Keej
gFziXNIIW4a4FYy2VXw78PVpE3DE9qLGtNyYamR32psR5uwOAa2S8HJbh0rwcl9nA/udSuO7O48L
j1XLrz3uPGa3Bw2EeTCLW5JdrEWne/1Q9adv0Hj7UkScFVhx2+CzPn0rcwAxlgUV73qGwmRuo3cY
jVs/QGj1D0154aUioMj1uI42NZ+08inv5jApl8b3+6S5B1t2IHbncRO4pRXksTzOOsEUsoHsonCS
b67Pl4ghDPEdtqmoHSKMbFN18OtToH6BVgG6hZtQgDVvS10jJfYZO9d9cMoJ2UyHGGC6ulTh5q3G
xAau2vx1m0djdG+MyHtxnVipIxkBfwVba1drY+7V6sVYKnCZTezrLw9FfvqEcH2AWF8G4evspCX7
Uj90Dqy5Dr9Hqf8608nirdIZbUjS67oW7Crd5o1yf3yshKz0VBP7S/NpVkpaJZ8DTCsfiKGY9nLQ
NU18BBrcVjluPe3UWzGm+4IwapeofRSc+p16hDRmfxMRMPSLRIQWIuUj3Ag0JyN9mLR32weaverc
Pc76/5ERNR3fQIMLDbXsqlERyvaiN5i9Sh1rTUgwD182X+rmcdLJSMWu3pbOcuC3+j9+tnrvXSoa
vzYupbdtJ6Vk9bhO3fJLqcb9q20abp0uQ5qy/9O55Y7D0PyH0WwT0g7nU9XxVoHss7GIT06Kcn8P
KN49ZfEBRazRr8go0CBnjNGcnJZ+b/VU5qGz1M7T/3QWv6wdbgN135rH43xlqImB+YVgxW3Z230u
vCVt9b0nf7i+kyivaVb9KEVeOSifsf2psX1evali5nR2lDwJVRfFUmctfqASHxaxhA16ESAk0o2r
WXQCxn+pDu+kASAoDqrV8GZIfwQD77zfmXD2q1m/6KNqolpSoSypi0VSmx7YvRQLd8bbrnSkMPoq
9Fkl7R6/nn9WDiHKdSedtx6q/wzXt6Mjmj6Gx2aIMkSGGphQslv+LPqD6tg2Zq4yK29gHc99y/1J
A+vf/UnCa8ajIoQNdx90XwKbJZtT2q6+1k0zrhLC6xHuiCHgQOLmIi4iF3Yo7/mtRteveequ9iGo
2Wu0+iIGyxvTqb6eTNm8pb/q2oGa41GvAs5JZ7DvLSxvIpmupv1y1VvNukvb/qBcAnZONOu1tB96
tgoILqLOcj48zcZuR/dXb12lR3PAhlc48Uj10igsOr0IiHffWSW3uFbpbYlrOuqFVYvCuVseFLLx
tYw6aKl8FbLxptLeMEP8Yb+67fPrHE69mPCJ/v0R9KISoLjXm80hWddslRQWcn6hHSKP/M9W8AvR
A2s4wY4AOmp7cFCc/zQ/BJ4XmecFeGh5QicSeZ7mkefukV0TdwsMxgKD2eqZ/6yxZ3Sri4Rfd3GS
0E2WPq7PJ5X5JN11PsYiuxe76Xrz1GxMd5en1fo5qwudfn4M68am12SzT1Z79HtZzkmb32qXSD0L
MSJhSDCs2mAuw/NqwCbXlJaGc9U93ux/o7SWLC9JfZu0Mt8ARCQHsFZudB24tauMuVlJ+hGwnTD5
tKD68f7r+qLZaGmumwSI4dZr1GgsAiB08DUazQFqg9/H0kDESouOu6m7ObwskwOv4M+Sq+Y5XGw3
Qnx5z88hc1JPvPVBe397nKZvsItpeVqeTfVBi7jBdNu7+eh0/xVK9zUNyFgRIupxeYETe6fOUe1U
60HPE9X78hgseh4Qa0t2jzyGLR4WwT64D3rTaytufodcsXh0Ur3gnLriglScv0HU841Rp5VbdEiy
HL/pYHg+DHlVwEXcBXhVaro1x1H13C1/2VJMURXnAioaKtriknYcLmWwZxbezJe2G4Cp0mVa3Uzv
mymohwMI+DwR1dF4MQv7QZUxWP4ObZ58R7ep6/HY0S1tnrCj73u28yI0svy6MMV79TELnylUihUd
B+FHz9Gi4bD5cdr37q/11bvNF+WWSquWR9f5tD68l9b70Jmx0Ya2l57X2olqRB/6agKWJ7fSuGXo
vZ/MnHuwstIKHr3tp+1vR5B1evxJX3EKFUeQr9kR9NiHU8gRJDbFqr42n4rUEWEmh7FtoXkYRIm3
q2hCNW0dOzET3agnBviE84P8mZq7D1tEMOkAT4DltAnfMhI9K189AiPYjTcN+tJJyUynGdrmoim9
Ltc8mjJ6PJFwVEYa1razG/Vy8Dn1b2/CChuT4sUt3l1TLO9u6VPVDY+U8xP4LUwcy7CWeqlzIiz0
fLoa6Pr2PkuDZXet16pV2iu9v86H5oQGfaWQx6Mlt5j1eLYHKQGcS2Q0TKPhiUVXRI4XwD1RXdFC
whlazOhcmMzvHXIFAVIGXaEb8qiHVohFtbNUydQHBxcrbvirGaen3Fw+19OnSvq0IBVbu9JNyrvJ
3QQosSNfS0lGP1sd+soH8UGb9zBoYx8Oo4+22zkHTx4XI+HoRXBos/tyganx+f5hdGPG1VgaTHYN
SAw1rmCU36q3p92pY9Zy2GL1AsuElZ3CZA46dd8M5xDS+ePez1z3V8OL2IBepToUX5oRtyxDeLdv
ZUjuxof+8O+B19Wcf9Nizl+b34RrHoDxyYfOk9rALJiWaXKvTlSKjqp7X2BvOY9chVJv2kGyQcSH
h+h8J2yBT5zaGBqtJGU6zEYCQrd8wRs5DKPV+yakRMcysf8Jj21hsloFJJsssMCyLm3GG8+in01Q
YDr5cMggzbFqOGSMU//mfy1tIser4HptosMbfbRB4yp5PPKVX/Bq7njVkCJ+QkFJtfVGGaNFnnFe
LY1oiQ4q9d7hSjoRVsqEw6p57QnCmUhZdSh7my2H8u1tBy0rRHcTR/e4ugkXPqokF77lrNP6eZ7U
R9VT7zJ72h6et+WnY/lpcXyqV6bNynSznAZB0FyjdDLTPzqM54txqZJkM2ZeNNkCvIsty5sHuK+k
T9vBkA68WxjSUXelpWxDdBx4vfQ40XGNdBRJRsavB6jYjJZtaaXJ/Zy0Ae7LbmwCryHaoW0lYVeq
IVI1W4QV8ixwSHLV6q7cL1Sr0Lb+2yILfXA+2NBq4YuI8q/gIO+9RmkfAgu54nWmCvt7II5KDvPx
cRpiGOF9jA/r0FyRQ7hOx0t7Le8WGGctrtUgbnIIAUfYgWRMj6Krmdniv082t0AiONaT/XHURIa/
j/gMT4jx/3yG6VhUBbKueY5hjn5aiFiMMaiqZPrY3I9JEXNZWv+JuUzrT4f6U5rHXO6yEHM5W9E3
xOvV8wJUrXek4juM5hEKVcDNcuhjoTVye2DF9CA3BpbN/Skc8stPyLt4abtd7PFT40g1TJkQrkyu
DXE2Hs5jvol9xPifLKOEbyISoCE5TGVMa3wJRkVEoX8QI56A86z7EBrld24T0s+mq17Q1ZS5EZMC
lro1/y2hsQTr2bkpGLwTEBqBGsUMSwwAF2EwfxxeGsP7MqGludBRVkbND6rpHBAANGH8Xno3f+MF
2JlNG/re+quof9aHXgc6KkFjsDb4OfV+C5q+w7F2iiR3o60p7eONjomgJoPTY7fBUHUKoZxcPNUR
ROUz0dNuNTlIS51hEblgBZFy6YUKgJHTYuS8jku94WEqpqDqJpe/Gu6du+pYoMNCA64yPgsr6M38
taPe/hHW9hFyjZoUsQ7cwTtIrh+FSpfwzJXxCnXbiVpxO9d5e/y1SliFuJu+W+eIuBujJBEa778O
be9Wu4o6zeak1pw8mpPzF1Pb1WZYzqM3onYIw/Ux2V9AtQfGjBYItEmjMeMhjRcMMiE9XLeAyBtj
Tq8gyx3Fj3a/tRIJF4dQoxmOE7bakyDGapo8NsllG/KlBDFG9ZAvVc9xgMKl0NNoKhrdi2yp29SL
KxBj827/e/Fc9NudM1o31bx1Iw3BkoZwoX3KuzfNPBBhPsVD2o/cXMlpImSeaqgX2yETQaza+pOC
5dELUVVd9Yrl+C9KluprPeLtk4hoxtHsd/b0dLTzrTiU+ndjqy/IKlVdN6MkHljJR66NK3D7fg1f
Jb9GhCq01PldifC/AbN7808hoWGBJNm5bWjFvxTVUN5Ocidr/HJBVbaGyvWHKxhlx9xQTtlH5tro
0Uy0czUL/4Tuy717e3c9BpFG3bAlQ3t5MREvBj7lkkZLGPjsKmEZeS++V3+2aBps3OZJIc3CZr9m
cCiNDrpJvHXnYatjJqPX7VQImReh4ecYM2PaMVMbWtEP3+OUq3o+sK1n7P55PllhuF4+Yr3uC+zA
9zKO1FuZ2WqD7GxvrZi71/uWcM6rKdYjJGRaRTqmgfgln4abiddugRDIli1K+gwSeOmWRD8AYxgg
bJJSZXgazUz45JUwik1K6m+MgPn0fpzW59Ma9JoIYlCk03T+sr7YgsaalE4x4ebRbewI2zyV2PaY
u+YhjK01x92JBaKJR6prOrqScodu+XqlRfXn/Kuk95CIunymKHlqqJdVGNo8KDER60JqqJdVMEFI
QmuRV4wPtbEkBWMLAV8k9Dn6xMZ/jWhYYs3L42wAtKIj/6BkDH81B1sz73/P+EBuISt3NDxw3+ef
E720BW4T+UA8Y9X0SPPAtx2Ogx9XB68SSKPzsCEgLQ9/vYh9av8Jf3WHaIQRzp+YJvGjHrCne8fc
YvTNW2pFttIfGQEC09dqp4zZcupvTyGI16Tgbgh8jTXez38phTpaVXrZU+ho1fSrnGg1ycnrp9r6
aZYpNp82dUWeqPXetTTWkTJV0FKD9b8g+3fz/vy21TGbSa+C0oauGLrzCDCzWrDAO31KkM3pTaBN
O+pZTIxnE3C2itzBaN+zAdr6LFtf2Pvu+M3+39dZf//jKo6N2jb3jzk5DqvecUZVFhZW0OYaYFzg
f9txNV6cO83RoYMrMaXeaKp8KtPsNF2jO/Qa80HpnVfcKpgCFYrxeuzd8eIYe3h3vDhCFUx3bv3L
fwddN8eCS2qPrqvcfEkzQUA+2bTGp/d3sD82cI4Oxb3K//sF1sL8iSOc1/1NV0RkfSlk9qUyYyp/
JmrbaEKhffkOvl+Q92k7ik3XjotcsDcglEzOAeWqThWvl5/HEcki4hwz0sJ9Ow+gVNUDkEZw+yWg
/R91EnsyhOFi9Z+kG4NZewOpUIXt7Lta7nG193QXT82B2QpN2CppNBXRSXtFSOhWE5boQX32ow6D
EV9DHuewUh7OGFfBncKnv/02M7AG7Wj1bjcgh7DARgNziFpv+Z844iI+4v4hmtQ/EbcULd57NXR5
ESAWh+5IlaV7W76GKksDV5UlFtoUUDIQxIZB1jXcbtc5H9PVVoPo+dbwSdzNsY7/AGAvfs8+QcBc
LKiEkxnXZhQCvdqXEOjlSusd5NW5hrikfxBLDikNXkuBgmOpRoFUOJGL/vKi3bUWmXwuQ5EyIeVL
1heMCVFCHQho9DAe3ybpLEisDyUquwHKJBExCtGsPKIuXrMpf4XwPvZRMZMLm4SucUse6x8vEkG7
SG1qdgKc7d/kZeHLVzIbhQ5Wr3E+j91gLl0NRqwe0tUMAcv1JEQhHUerx0h4hcGeT+E9DaHVC7wG
drGnY2NazXRjZBA9LdZPZunPttflJn6Ycu5hn94tvp+N8auTuZi58nS9AJnzUXsy86xce7vDL/mb
966W4MYhAb6XdwVnHrhkzpAVL1sl6hgyH2fT+eNp/Xg67593qDb7Z5NYO3QDFARjtUtB6F516S70
tXKBHJkdhVdblF55QHvy1a3FZNu6+WcubDPcpm3TFPSuLkr9Vam/ydddU40fzu3jVudX+5OhWQP/
fgQoiDPKoImVSmaVD7BZk9YLN9XGyJ0L6M2gyevqXbUcS8W7qkW+/egD7S9e7zdq3aVOBxGEiq8U
0mRaStde+JWNPmv/BiLQ8x+b8dxSXsEMGLKHuVa91DfXsnR6jLRsD5xb9mednrZOD69jb/16yzG9
1cUAiqQtiOfUreowX3UEB3NoBWOYW7glFDPfVgPwJ8x8zXGhyo7XeHRYEkaXSCirXQsf2QpR45RG
xNYivbPgiqgLnGKRgp+m4vLP36tALrktRukigGUvhFifGodR9TA63Ed3kqAkbMr/ACHoIJZ7gKmm
6e3IJSpjIz8n6bKrV8Ai3k8/V0b1rUbWsGzHYLl+hH1jpi3Joo3ZK6Meg2s2UmWQ4ikzaGPUGHcl
9N3GHLshqzHcG2WghoZI/v2TOabM8P2LfJP5RAjs8uSx4rv4/3tosuA8WQ209Em2oXHfpTZqiD3a
jlrt5IgEvkm2r45E0+kI7fgakgrbtfixYaE1IL9+yBh14Af/PksPktvEgyyepQfpcRbP0lMMD7Le
I1mHPpMkCAtHBnchkMuXaXRIEkQAzP35LPpzSDXYnA6HvuWIK3z6INN73Zh8qe7ZLC3H21zJ/wO8
d3EVPIuVFqz/+/h6iV3WWFTO8JdzaifbhPQ1yp3eIV9kBa1q74mu0aVehrq78M2dZlg0HNbZyFW4
shnt2+EqvAgZ4+o8fafKnSdu2oZkOCerJ9NfIbXZ+lsmlq8delVF/FlDFJpw9dCupzrNCE4iz5vt
LnWC9o5+ghGlcR/115uYoqd2ik2XKZeu97B8u2vIc4v3y8xxCquCsoDJcAgqbRuLiYKOi0UKSuJa
+bxkiwRZufcfM6mFzLB9O9X+Hm838aoepJwq1UO+SKBE8dpi3BUvYStwkPuo+ipmJdtbZ73KevfV
t6ihaCeYegw32AOnpPJI1q2k+Ujqa57P0Z0H+9xv/BSAVxtRhLYMYdNReHRMUBALeWuGr6pozYjL
sZg2D7ceg2D8aIxVb9d9ODdNqVva8vm5uWwNg6609lGSXtiSKEuX3/e6PYbxdLQOj7kbdmisWJe3
PHdq4++TDTSQsmxwBUXIBqSoZf2kfDV8aVz8XqcLUu4gu5jpGuxiMlGjYjKxWRGkLtzQUodh8G4s
oeqzPjw28wYGVDTZCttdytuz7yx38bURLm4QSBnpMvTusP57pXdU6gURjjETEbrU9XZOgDqEBK4w
4HU0//VVRWlnHeNk37fT9Do9XKf7xnR1nS4b01l9Wr9MK5fp4xLayC6ZeBOFOcmUEqlHXkPeN0il
XF76GDNLMT0HasSccnUPlKuF2FSfBNxpC3XacmTbkvQleHNMZw0E3Y3T58bSYcOPiyPwNItCnA97
nrKw1U+vpNYdHisoLZYmVAuxG2c/7Vx/rZi6e4dGb4cR+N+18M7AuLruAtVXj6N1a1QCxq7JTx3v
H5PHYbLMo+PO2xAdt91Ol9tp+zLFxb7a9IJTC9rJhXyz7m0PkkZiV4j2Ldx3CaDg77ek9KNzNCGc
yqKu90fERGV45e6YDe5gWbzjdL3+tV08G6f6ujX3iRiwUqtnZ9e/DZV0GXUpvvdDaOH/cXVfu20s
W7eAn6gB5nDbzFHRluQbYsmymXNokk9/vuq2vX8coCDstfayLLG7quYccwSv6aB2GuynhI0DqXb8
bdVhv5xJgiP/v+xItiERy6bUMIRa7NtWAHrSWjKTZGG0b0UX/Emh8q3JLphDOaec/QtimC40wmHF
EX/y3JSYU2dpVmsvCkKDYjiCgj1Xejh+ViW4nB5K8wf/VqkdQIgQr3QOInMghOVhB6kUu9UdtXMj
eox6u1+L5WO0eKydH8uLwVPUPO76+2jAnbx7XQwor+QbHY9BybQ8hpQjbuTpdwM5Zd8te3XYPxyX
IxIn4cYIVLlAZchecOFfsQNPkXpadS9SJyadYqFz2na45SczPsN/kD874pyagt1/JPzL8qPZfDQ9
jhT2i9ogKWUWYrf0D/j2/ussx5aFWHJonYWC1hmptjb7Nguxya55GaEfmDzX9q3am4sEvkH+5C6R
TZspoAR+ZotnJvmTuyQooO7Nw685BzgOYTKYe+tt8HCPjB+ZkURdEUPFqCsm7C5iyOxMyFOxixJA
9uUS0SPZA6FH4ncD45Amkkh4BXY39w8gRhpJTQF08UwjyUiocbzTjY0K61F5ObaBa+fxZTk+LMeb
5fic1orb8zhHkpHmQ8u9LZ3GVIe22rosLnUkOet4HdpquUOQyqpmnGwwwsFky+MvVlpzQp3fhsRo
pImX/GB9DO6tF4zTa/8SxdO0nj5uuntQTdK5ftDaRdzETuPaadw8Lca7BefmUf6jQmLkg5j2fCjK
emnWPpRgKLoMBYu3ELBWq7VnqGowoXSRbhLGzehjOeBMEcSm3R2FVCmIeGUHFQNlghJzi/oKWHIg
PC5z8d1QKA0AY0nCUoQeoxbCoBBahEFZcqSEQVlZihSzv0KQNsBeS93cNszQSN81uIwAEiYJDgLK
4AntZ4lR7stq26iH+Vr+8pE7vLGH++f67uCY8Fyq+8+iD+ixUHViVXyR7SF4CeKLzJasg7jgo0Je
4/3c8HOnyhjze6jSCroRXqJmXbOV8PpB0r7269f+UspG6jVwJzLbNI6r990v3yGY0aG1SqALXJnc
A32p3e6ru7Jy/aK685cpP7BusDrq4YP1f+qXfLwONsfu5PiC2gML8NpMLwFYLnlP6F9L4xX2GF1d
qfKD29wuYY4Tb8SV5ADps6fgkPhUKG0bNn051EkzioFZfFgWGlmZU9+2LZUOJa6ubGtSuY8rgizL
uCX1j6pp3efswKvzDUnm/DZn/rz4VTK//7U5zAUWxzMVcYsFg/3H3LmgwteThiW/4KbdY81QC953
C7eJR8JAp5Fbjbyi+erQK+rlvtiT0kL9WV8P19fK8S2/xnowkZay+Le7guxDcANt0rb2+15mPYYL
gEwqmE+mElZpH1bB6Cxp5QqtW8F8t5VPl/SGf9ENBybLhcBn42HUWM36TCMbKEsSTY0WGGwgvWbO
ukYL090fxus16cp1B6xAVWZTx0O8qnn3wSrOhFxMLTHrTx/sC4a6Zer2CvHk8LodTqOgDV11+PXM
20Bgn7GL1MeM3UThWrzk4r2XYhG0xedam1653owevTBZ1B73QvkEmRI5s6+cpw6WxMiZo0NpuY+v
dndKQmLPvCdw/Cs/3lbj0/UdSYDf9uM8S02zfR/dN56GNwyUnf2g3tvfwUIiXcEoMV0z2YqMH4r/
HYXdoqpf2utLG9qNJUWTy7EJ4M2r8Joumtwgy5XcgttDPnmA9bWqr1wOio4Y2vr+XsQ3N4LOWZgC
wUM+WCr6bq6tefqtUKsofHkQsz30rXij+G5sD7kPR2dHyTx4PW1LzBCEme6H5dc1QtXzVornuggh
iTjEBVPqU9SRwJDcpBzO8vH8jTU8FbB1fzkY6i/AdEtsIL5hQRp92vdABdVqqXHiXrsCxUjBmPcQ
SAOzdPv9fPrG7aI+kc6pSexE+z+2xpKxGEVVXwQc5Qx/22IzYA+Vk/ynn+TW3Ofz+xB1cZDcN4Uj
BacyvhO546P2YdmooZHOecBFy3pek7ugRri2ql+cOJaftWXImi7HJjT10zbmfBBVhjUKjusOVp6X
3wHoItvIc5KP91eRb4zYQtNT5nXjqSohrJKhEa7VLuXQ+SpfsSFRB4tuyr180ty+OXOml0enzOIp
N6hLVCi3ajrmIEsOqyxU4CtfY2of1/1PavRj8DK9XJolNP+oWf4lKOZ9YaNGf0KDACrrQiOAzPr7
FBLNUFGyqkxZhWUIEi1/myRXPVBDOOi+0ivU+teVYeSwppRK5xHz6uilmoz2ywd+KTf2deWH3fLR
+TVvO7tUTpkTm8pptQyVU+bEpnjKOrysySM4VGWJNEgNdHjo1LbdHdSYI2eb1lnXOLvGtzdHojos
83Xz3azsu+ka/323PFSUQMgy0DDdgJamt727CyKaOWqBQ4Pp56TxtH9zSXsyRnXbouiFP4ZlQjxq
jfIHn4BVflA7kJn3C+X+kuhjw/PjKPeSQ2bIEUkty865IOJf3hBXGyzLmF19Lz/a8RkzuYSC9TUX
gYR3wNv00W7OanS1QCBOetxKdvPC1FTU7sp8Rc9/Hb6zvcre28rVg6moxVT0/qhJWOQHFVohPxt6
NGpINWa2sUz0UuUQ0BBdekoMU6zpLZzfSoxDfrA8DqaE7+nxsxWduQ4G8TwVGLhErwwtn5wIIQ3T
OQJ9UfbZ5zM+LK1/gSR1oUsrXWyrdGU0rlGHlAfjM8wkFn+p3fr21rLkxGB4XUu4sMGMjaGdxT0m
4Z/ZZOzB1YNc9W3O1Sb0CuilTIRk8UScEagX1erbxp/Rq6Cfaf/MKTjYQwwO134m2/dAifHO5V6W
nFu/9TFLoQ9Q9oy7vz0NRJ3LuQqIQ5qBW59qMHoOOPNXNXn50uPHZviqNmbG5jU4XLqLqYjKbq2R
IN1MpOYMbOnobNzSqKZ++oPVuFzoj7m1J82PE2vOS3z4vgSIHf/wrjNtQHIUnd5TL8+/EBXKucAs
vrL+TZnFVdGc95i5x3+mEoWm+dBu1T0wnmEeAvdP1YwEjRGLZggaAVC+m98NStPBnapg4kTr5agK
1t18McxhNFECwIvX3rSCzRDu2pf7PXbeZtyoA1uQSnNW4VLHGS+YF2fMqHPo5gQLlzWvSET0SO1C
vY2p+y+fl3szQUFGzpUtG4otFVIupow/NniDLP7WU9Vrv3zt825itbFfjZTBgXObWiI5Fu2//We0
GSYTfEgUyeATUxcbkGtMdJyLBnePJVoO0mh31tkhtL7921/kHnRrXUdnlYZIJpJarEJdN7CS4+DE
wkFoWaXvpRDoqv8p+xPTbo6d5LVTn3cEKM3ybQFKd1K2de+s7tfrb9laNie/gpMGIKQU0nw2QEMl
0mruzY+nE7m42vw286JSpVkgqwseF+5TGzTbo9l9mnn/hnG8rVxvsrmwQfddJxh9PzLXuZ3f4B60
bviv11axSFAZ3D2y7cMg6U6glmY8FEN6S3YBHVvLXGfzM/j1I57SX199U/6VYs5S//2G6+lIBVxq
FwmRzTkJ29aSDEpPx2WfOZLNthfO1pIFw5OQxZNUzPVvNxtPYHs0WAozjiSIiwytO2spkFzy8p3R
Md8p1zrH1C+PS6TgSwZ7Ox57uS6ruuWYaevm2EswRn56fDdaecOcLh9AiUFW5u8qNGhKc0B8YK0b
3EnNauE0jGsNHdNVu9FOdpO7E0sQ52C9G9RnIcexyHRPCo5JKLKfIYltwS2dh91VVkizyPwmRh73
PqpfC5+yxqoGOMDztxCAFwUrjdBLnkMjKVNdK1dfhvZfXLJQ++tuOL0PIf8ayKixk1Il6xAxre+k
QERxUmgn+UxXFFSlP0O5UKP32FDKB6sNZ7WhklBJhBqgKFYrOrNToNKto8EMizvjLpxiR6F56ua/
aRd/DEeOA/VftUdiUzIO59RY7J2u4cW9bft11mkMNAn1G3AYua3VTXumzEJ8Thr8RwPPCK+CL6V3
wSZo+esUI9cMGlUn3JvRF1ruseHK4QDDdDBMhsqVRuVTpSzzd50Kw2jDDGL5/NCGKZOzLlqZrOgU
S6ZKrkvhSHplDFTc03AlOiNDL52/dGu26MafEigY2kQ/jZ+pipDtmYWc2fKmvcezNtw/q2JaLgry
moIqJJXX8MFhMVPYt2231amzU6UJrkKJpl5vNos9Hu4ALoqdWdIoNwtgJnT0NCyImxnXm+9u2mOF
kU24ew4/dSdGUquODgcPM2gP0pXkA3fGXOq+SBMyBiHlOQQ9Fzfa5D4KTWXdc9zkUjOhfNIp3UMG
2O1Z2Um8FB0R9iiFYjkilfR+sztdbpxn+DQXnig2UvNR7OSMmpyxkzNqMhdX7OSMmIybvF+FOAEJ
AIwrk3xwFhZoPat3cssuazI7atMTVrTMdTlAWvejVr/VRid1viACkTAIAeFsoRYgPcCv2LWazEyG
rmfde3CwkW59lPUVHGwgbdOHy8j8IwI9FcI5Dom81VOHpwPiX0fTfLmFlfPmY1oR1PWsJ7vln+5D
rLhNNoPadCx/4nrTYwdYv3YkreBxLYqqdUjCysQbesEVCUchgGVd7UsIwjMUqbVMSlQ6U9qT5Ssc
bPVt/qJ9mx9Cq86qZ4G3kp7nq2/N5I11oHRo88cA3eA/U3fpuK6dxbfs11S4+DWV2WqmYnrN2Du8
3YUONS2t8j/4bvMreYMj2H5bZcUthM2ctsPaZKD+AQbxAPsKXvBItsOA4906kWviyrdbqmanYveV
enk/B52ZN6kbfdlh2eTBDsum6i4zAelNIrR/N0zxy861NaFKYBkoKxtAuhRRGuV+NGQoeb30vkAs
+DZDxldKS7cUzEhVw+tw6zdGoy92o0mYoVZ5Q0Qd7VN+3slV2+Vc++IK2cRUUT9Ytf7fXPXlb2St
K99ZHn7rEAe3qoV1OnTX9+6WQWq1ezr02FVzB3da39/ZoCJk1R/qHxMGVylUHMQ7XMwvf1bCTClW
NdtFtlCt3uSNxHwwNcy308/VYH3s11tderV1r1Lo6vjyvSNAsuW/xFJj31Visdu8flyODwzgJptg
DFsq9Jr2tpuQEzAj2+vHxO2I97buife+oOc+3R8Fg10fqQh1hWWn+6Rd+8b7xFMfIwnOyJz8GE5t
wtjQAGdwso77n/FXSARMYjpGgRHH1EkMhKXAf2qAIoJbpVpQlLnUMyZkJBPRQClRbx5Fp1wDHJR3
Gk/7m2m/VOytNxxuG445hfbNs/S7mXdjTvtEbs3ql9rF6adIdvApkp3V1p7BVqP4aC+sktEsGU0r
AemvrEY1ZIxjA+4HnswV5f2EI3WiyHSkloLxL+RtybAM+NbTWma53c5T8Wmb+UAEdvYhFUY6y9OH
z4eIkWeX75mR26pazAtr178WXFR7qXOpk7opUSmjuWXjBBMFb2pmXpbwLyPyQLZCA5w3T/smZz44
cbx+cwLpYq759iXfdqVM/U3PpgU1mQl+QJm1ABRVTwpXq3qyKHaJB4sQmOg7+na1eoMZNv9mF4Dl
zPb2OkjDWbx+23/aUfahH+888JPn4RYn3CuKHcD/gPPlcjXaVAkrhypIV6AN58rJSjqfy/xToIHr
BhcBcq63xEuYxpxH3tTtiyBh/TdE8axqzxnI6fL1d2rKszQRNp3wzV2VNrn9JXnT2ep/MbVjxL9n
/ti7sGwqhrRGAeX5D1tfz3E98QYrPZuaePyD/xti7//xOFfTLrzUaYUWoQ6d7jsrjlTVtgRcr/M6
dvWXxj7L2Tb8zdxB6+dW9dxaaPg/DaMRJmgouSWO7LcsksFX3WaS5rIXX2+OUdkb7cjsI9cpjQRB
o8vmg6q1Vm/dX0KJmSeSCh+PH9db+hfHstH/3JS7wOCw1zOiqW0eMIxX2lpViBuyfu5ilJ4CnBnf
CujicRhnHuMvT9j9DKmxmLVly19Y+7acNaLuecAA/FgEwcfqBOXOTEcQsSALh4VEQN9USALnueO2
76kslp/iE7LXMXdrfi9+6WMvf/prfuCWzjprrjfvquezqL42mzq+eAsvaNTbF7oLD0cr9U22Bttw
SxtOYawTv62ap58F/p9aoV5933vnFMevvLZoPEE41TilYlg2pHkBHFyNU9c9jKIvyIG3U5axI79m
4JY+9PWbHv5pz6crFHIYU/lGZbwlGUi4vY1tCC+QvTHjghNa5/ADCtGgRQofughQFYr7fPbNcTJf
jVbVocvcq+1o9SrNOpD6v8/DVe88LYmkMT5yp1TFSXPS7XiDuPPrK+6bb0cH+DbUWQXzyN/rTy27
A+n+UcWD9XIbBp39i4bC0met7il4owrd+QbPrON5FouCZMIZskgxhRsRypvnffnIuywCVJbnMfKj
+FoqdurH8MTwxq5JPzX4FmsozrifPOlkRDdmPoUsCPkULnifvyfluPKjaOCxatYR8Xl+J81t0syz
vaIGU+tlhuQqvvPf1B4HUERRFV8XghO61OiO8MxY1AjiXyquT9dbcxUNl/Q9fHPQ/NduEVeenfNQ
NlvZnvLpJ4ICc2FPqZ8j4iF2NURa+Am/i9sR6PD75qed4j1id7iSOkmyRKkiSZdLOEal2CvDfBUc
7V2f+CxZt+R0jLJT1AZmTln9cgucDJREzzmcQsMQqugS/p76uevdorH3blX5z13CeZ+NWWqlDsP3
6MsB9ORE4ZB/g4EoyNaxX6ya9AUcTF0+Lsbj2PV47Pqd6O//vVE1DjyM++4w065e1hRlmHsO/WY0
RPJD73Pj2kPWIk34daVmCb8qaIur5O7n/ji+PWdgq/2bPJ0q31bv2TFdCcc0p+Dyl7PnkJ65Zz/y
vBM2Zv3L6OcSnh8bVbGPrqzPFKo0Q9sUiRk7kPnMiwLpP/Oi2Ae6vwmeQT4zsydMtSAJeMEYCf/J
LsTiZXYVZ/TQ1K5CV/Lnw8xC8ShAnfpOop0koDB4rXDftDnSFPLZL5h8MYpPpn6X4Kjv1HH8AgBc
pZ6RGbz0ScOJGwJzn0ZgXe1nxqaRTds0Z8qanUoxNDuqz3/NjusinOzXcJp/ebdm5roNguIsOic9
Vo0XrUI1ZmyKM5JC7N6RDBF3OWY3UtE8rlFrLCmDzL/1ftUnQQrqWrU7A0odW4X7dRxeK7OFCalx
MCf12XuVbejv3o71mxAF58CMxS5+wNJTp+4Mxqm+k4pnFwXkKlelQG6DFI2E91oDU+FKPyQrFni/
UfWD8Q2fuJeCI0fiBHNXBgYOoMEsH0BEP+VX/XX9Bhy1vElW9iblco3b88Kme3W165MSytFT4/uT
6bVb1kEzaSiy3LYmHqA0N4AoxwxK2wkfImDvZbfdXCuzaLgk7WNLGXhA3CcuXagH2WstJNJ1S+vu
ZN49Sh3iE3zr5R9mwzo+X8y1HTuRZoJgwuMG2GW/tqvGb+6XqjYl0GIsvmX8VzXqIV24Dkzb7Q6V
p90RNojmMicbPazbsy0iG3bA0fW7Y90fQ2gsPjp8MrZEvTK8b4b5R/uTu0RoHnSXLkwH9I6jkzb8
a7X/UTvQlpnb9vIcTBRc21bx1e3lyp78igbE88/Q4wRX0B1ooPmfU4sfRQYJHdrGUDgbZneN8mM2
onbvZN2G38HL5qe31m+hEGJNaW7SmP3KMne9QMdB/sN/7b+zMrpvBnH/Oww8wqyXnoZDfvo5T++A
SZE/Xzjer7z2RTjdYs4duU3fCSN5WrOtI64RGQkU/war2vPHgJg5Q5z4zvoZIRcCKV1z4+viKefo
aOM744dp/L386q9UKZRfnb8uGqcVXT6/sI7oj/k5tDTQAJf56ZoGy4jgCi+buuJ5/uY9cfysqvJr
Yh+MatMltcNgIQzoLj9BI64Os9ZsDAoGWJsUzGke0nTMgXdc9RpUNFqbdQzXnSn23/xTVvTNRuoc
GRNqv1ko9/YAyA8PUGlZGKOSj13zE4bABRhI6MOqxu/zjitRJo4D09cMxZjSet7i2jcZL85r2UTv
dW1M5t3Lv9aH5E60KghcL17BUNWncLpOAZzuU76H28sVDtQ4x7NKdzkHAfUVN7t3WCTgkXSaXfsC
jHAMIaarIRUNq/YSbhhRQYLN15jWGv4x+nLy6EF/ZBNsfVKEYBOfy53pQ/SxWAZyK+YBB6QqL8au
mZ7Wx6mnH3FFqYCKLGHS8mf2zXmRYeFuKH2q+scZ5DxVyE52oZCFploBORnMNa7M6ovpieWWun/Y
1cs3oWKlsUPlyuu/6DjgOB17RSYhxiH2+BnVu5GX8f3QKnsNhDgrMEGw7RPFzLS9yrUsqXz4WLdi
06pEYaEiBXI+dW4jVwsWOZPpsHIfnurD2XW0Wo0Z9xfL4+XyoUhefX7Ylx8QNvyF5QfmPZFCGE+Q
BEuCDZrCvP2CJRoI1Yv2IZWtZYRqdxQzND9g0rKwHMrm47LhFm0rjKexHHj07dohp/7SJhamYdrW
2QCNl9vebNrwj9SYm3iGJ5BmyhnjwhoyvqiBn2kf0di/gR/dmFlfSJb7yLAMbIHV+WFxlkfxsF48
MM/G+nDinwdJLKLIZL6KlRCuKqWSuqJcdhg4rzICB9sedeicTsfrlvamWUrR/TH/VS6GeESpwWz6
7T27fctehmt8rpPFwDLnf1MmeIcXMlyGqrL9rXlgtEU+ycOUqGsTJ0/Kv6zyy4o/R4ElW1Hxh8Vt
CRSofavuu3vA85LOyJ3s5A4cEGyd+kdCcSz9NC2+/S44m6VYE+9+hPmcNPRp+46BktV+yi19mZfL
chxYzrBzw/4p5VqOzhBCrvFGKmryItdbuPacPT0DMDdGYF5FZs3hrtaZuNRLm1AgqGC83A4BPHUk
9WwWXzxL6e3WDFV22A6gjnj62y9ODzddt3JP80+n6NI1lVZV372TUP9KmHxcRFZsA5hDIAg6YFWk
+VPLpkSehYdFL1PqIPLc550tpuUfMl/G5PMx//uM/VU5gxos8M53NVkxxmWpdC/73qray+1C9pEP
dXnvXasQqn6FVerPCRMjoax9oV77Zd8MYIHmKgLuP1dCWsSqY0UA3H+axRHfjSinfinJrufAq0KG
YyudkeFynxyBuB3OQlZFRmsAtRwNgModGB7CMPpUmtWxL4cRj7cuEbwXpnH/IOzFtaMimKJdHUKA
s4BB9P/iuQfocTvUX3H+U39wKgHsgUAdSNkDIAQLKuEKKI21OnriynMlhZ/Myj3FcEIFgOfaeVKb
edfVZm797RuYZgo8JC9ID+w8CXjSyWmWqPDI+3axTiYc2ChFjYQlY9p1wKLyX25neAr7c97uy7h5
fYR8iPHzlHyHGxXl1o083YrSaU7f6rNBcfZ4e3apZSwF+ySUz0yF5Zl0qn3kbxS6/PfNs0SSihG9
ND2MeAaaMnFN6Svx/nFW6m8nQe+XF6DDxiwCPwIxYxXVtxULzapCoEH3UGaIaYrR4Rl1arMaP/Cl
qPyPq8po3JjfjL+VE1t9YcbBmWK8nDetHdcVNkHfc8P8f/t581JvFCaGi/1VfrQ9jOh7WkmTBoc6
gNAZMZhsYH4M5PTo3l2+EiUQWK1k6tK05LpslOirLoT3qcRK4IG00+v3fQ9jFxW9UBxyk6rK3bjF
Hx9lM98hxVgX0zdTyEzRfA2D0rWtdSlkjrWuDIVb4D9T1aG7s4LMJHV4wpWfCO+IypyxsN1ppTPB
AnMsf/LynbTGH1+L6ej4QmJjkdiQe/nc8Rat26Vz2XKiFu3RaqFrZ+T7E/XdtDUTHVHtzqtdTrn3
WUMk+SoOXO1VW+ZrfH1mPI12fZHq9bQ89gsvmXx+G7GqBFpD5eNzoEn3ClWuWn2214f1NPY9mLTM
/pu4tuI1A4Rqe8n2sPh8fcosrJlXU3f4mu/QovPQYFpQ2vcW995s2S9Loj03lvOYYyZlB8fMjD+e
Sx0z2Y9th+z1OAv7o9E3LPBrWYfc9ZuskubtxGtAmm83kudHlvQwwZlRGzywMa4h1g9YUW4rXY7L
LI6nzFV4ATBgk70ny7PSrVR4EvQYB/tlpqd+ftZ442NzPiHRS6SUPpcS1qspYT17Whlb3dOyiBNo
ID2rKsr6GK+bqMHT9tYsuawYaHhguSDMI4aqHcNku5Y+piPd7LpvlE0IdVoLUAzi9vMlaAAzeeNk
kGBWTxuHRvXXadViZEWFNy8GId6q3spUeIR4phym1XylTDmo8ORYXEDDMXIb3h1dD7qm+3geGs06
yLc+jGrDezK6JIGMTfSDy7lkx7JkxzKulEel8uj8tvh1/jyyq5SbwGa+F+IuTGK2gWpX42J27UPs
z6vR/vNJO4rG6EjM6FcaMo0dcM3wxinlBoP1a/Wfsqs9Y/JAkMHH9a/5ppeVUzghi1Bzquh3xbFE
aKloAc6scuNGM2zhpKH4mh0CjZBhFrN+xO+74YcPlUZlRLGU/fDAZSRkPw1PP9costrTCuG8hX54
4qcrMBT8DfveAcErjVs0qGc2Xu4xjERaiv3/uM04NbpsRYoWO+uyEWqQB3fFUG82rtfgxVcCKJlc
XAKuV510zQScJ0rZgAI3fyeUGFSP/hr0GcAhpG0aeGp+Ovc84nI9OFY8ZNpFF/bl2l9N+4uptqN5
G9SyiK59p7gIMQ45kDZEZVRnKGY0Yy6jvdTyIdikUIq7HMYNe3vSB2VIIwTTOQ5h/coaTG3H5aNU
H6S4Ihj1H66YoYWHnxVXg2qHlvXWLf2oM3ClARad8fv/GhcRuuO0LHqnm3zaYUZWMeYtbsOY16My
Z7qj9pUNeM17As7XvxTaiyXntaZ3D4/45sElo2t45Zrzl5z3h/yOVSN2/K6PdYebyhdAmCLeCxNN
8W4pyTyzWKv30MZQevGccdRlemEfIwV67tiePtPLYmB64fFkn2auGEB2t7BXTaGjctfTsCFQoKyw
NlLYYWHAq1OS6YDFrLksUqN6H+WL9otRD4MveoUpqiWhkwG9fczMF3fz7zDbDN7AIATl6d1wj9al
DrsI1mjFHsRYyY/hB0l0jU41Wmw6paSV2ruf5leWckqHg3Yn1iRJ58CSPfYt9pDFZbsO277+4Tcg
KeA3zArxqifHtD7V0YWVJ6pJVxlStxLY5jaLJ0/r9mzejWbdFULMtFcpdUvbXt04O+kRQGJKT5g4
cAGd9Q9URE9qnT+MltRuTrNkLKnWsbJcLvNA776iFO0T/UhjVMLU3Ibo5/9LgITdABlANoUDwlgj
/4j8gVmlmDyRO+qMdUTVV/9S2y4n0SwswKjtPUJWwCyVtT5iwwsLCg6K1ehmZYf4YJmYNwN0iiUJ
QIEDIvPTC1rcBxcHVSAXh1u+n2xgoqEdXB2a6+/z/66L4UWJLOb1t89Mflc01RyH/K4KSdqx5WOb
QDWPIXR3SvB3C7m7SzHuiEg9UfGLNAtUPK1EQxmIu3Sd/f/pWh4F6lZnLas+01U3J7/PjHbm8Wze
spJa80eg23ATE5bnxgsdIIylWzYrRBLYSCCNC8/GEphqNvktXadFxzrWXPbB1NMhWHz0yiKlgV5o
WslgUiVMVjwr4LLiOfhbpDQD6vZg4zn/LXXi9ybfrAgvqDTRXvTOmC8ZKY3tmKUKtoSEYqRVDsTc
sqeFia2mHQHL201nN+0cN2Hdz53FOgAdhe0y1rqIQQhp2JNfe6X45xUYydFv0ixNmmiKVG5Iist9
a/cr+tD//SNVh4Zz3n5ysLpQ/NYQC0MBy9T1lipqiWphgLMRMM+8DZptMOV+AAHCJ6bGsx8Q+AzP
nmkXsx4u14xyTT3c5FthlOEN4Uf7tm8hLWXcn1upLUxL4u4035kzQfCVnZLpcBqwW3tiDNajzGYG
lZbfjm9+rkY8hj3Tz2339AHVsAxgnJUIjviy2VhFlKd1guazZmOXMDVXoSxDPo4358aN7d2k/y5W
TJSny+HBr4JVqTXw3KuvLjxgmLdCLwSwsgMy1B7go7fzW6IbQo229QDZnytNRChjboyMJMSQI/bm
ISXCIgjVuL4V4IBhvCyiSV9a725+atgs3Kn6QVnvZ3a0Mz2RYcTIpPCUP/bLxz4KFJLUugP7fz9y
ql10C5yR7iE/txz0CE/o6Gepiwaem7hwin09MySCcy47mv0F4TUlwLJD8jPFlvDvISPGWkHoRLtA
VI3UEEZMYbiv/QsNrrBhRYIj3OXIzCR3HNyOgcTmYiVwwF5LJ8+BCyBKEUWafOVTh2UUOj0G30qs
cZ1qOGBTOTU0pVLsVI8dcVM6Ve4uGR/auUD3cKBiDg4tVk4Ye5opvmDVcgDTtk+39kzYA8GgtDw5
5OKd7rq7Xv3Yj4794qRfnvSrEzzRwbEySCool+bvw5u0cPJDjsUSvI+BvRIIeZ4aYpbSRhdbGm/L
o0wAY76F8ozlV3xE3jWc9uqnYk2ckGTgiy2BDtu0JawMxMt2hS2RpLsCYpfNJ2Gt5pOX23sYtSV/
PgSwnUnYvupakZjYOe/MHvB9QxC1gaTkLaw913heTsyP03TdOP2spdHY2ft6FrksCPF7/gG9x0tg
zxyi9vXUQa6TN8UnJH2tNdApX661XgkaauuzUXwOvEJv45mQj/q4VB9v7w/F/WiZ61Vyo/p+NM2b
DI42h9HuMDodRheO4BL0zrbZsFRVEQ1uu0EOAhRPnY9332mwu/QPF5mGvXy9uzh3b2TyCslm6Rrf
+XgeOw+z3v7Qnnlmtz+UPzm59Rc2yZv9aLcfHXMIBuPiBIw2vt/HV8Ra3groc7lH6eK8HxJom8or
Rn5x2VfPoxmO7WYoxQ8mbpbuEgenZo46nqTSDIniTDLXpJliLXEWqyvDiMR+EHypf5ESF/Ca+scJ
c51uXbl/Cna520mHuUd+2zkd4wbDySmor5W4D9J2dWe0/46aXpHT+qP6q/gtujbOgonStrcWNVD5
Dk+6Xguhj+C/zuVYxEO65lHz8mvX2CuCWN6nAuN7mrZRAgFINhVOlS5HMr2x83iLp7QMK5zHyz81
LlL69IWfbLk0hq0t9QiwhtP4shgvLqMrszvZV6gt6WR2jTKUxJKOGxMhVJPAc4ENmF6DFhLW9M7j
2TgawBecjRkrrVoMtMv5gcCg7ej1Jk2/K2tmi2HuOFx+vzt4p6NdGq159bAK/Zx/nMfNPW/2pMkE
U8ph2dffl9nztcgreVhMk4RV8OQFaGSTz/15sNoPZ/JK60PMewq1OhMDGBG1lsS24PdugEYEZsHa
LMcNsM1JBOoNhL49Yjj9cBA5YT9V/OO1IwnXNWz2GlBIEUaqnXRghMQOzNm+bT+NwrPxgulNNiHi
JhINFYjmWwrsdPAYaA+o5bgi5fk4cRrCjyEcyR8m0xKNhNSxLrshwP7LdWf3PhvOf4O8nNTcpla4
4iWjVpGl2Slf1KbmOu/QsIilcqn1LoGv2lIJZJQBlUDxq0wMFx/rAdiEVYZSyQxzajzTNIVaGRRd
AtRnClX9Clwil52lzCp/bdbP1w9Z2taOueJrfvZ4+dAdZJdeduNlrH4KEYt7FSJm2rA5e5ZvoCoF
XTZGAgoaAmAqKgz87QwurnujVBeyAhfXUbglrmO10q3ryA+9s6NWo1Dt3TTfXIgK/Rlb66i/ifoy
3nl/nhtJoX/eDna90rJb6Vd8YaMV9atRf17sH8ivz/0JK7d6b81gPt8jpwyhy9Va977OmDr7/Yv3
FzPT2IGo18wBMxNgatwQRubfygnCmEK0S16znfc272r4wi4gX6cPPhClc79Q71XqvcXKPU2Ma0/T
g06x0U7tYqsYVNPUJuXgSb1QMaR6E1sbvwYA7qcPC5hFc+KrdANeim1zNx4LTNzmfQJducIYuoti
YOiW3rrL9rL9chixYKDQ4sJQ24E3+6HfSg0YboONxIpFsGdLBr+92Pxysnc7A5K928gEA8In06Cr
YaTevcp+Rj4AZB3sKByFW0OSw9wbHPZBwbK6jnarsblBWdrv8gGqXzKNJTcdNbaP679QmuCBmdEU
S5wL1zJYY2MnpO152tg4LXKty7WVr7dOuARJm7c2A3Ey5JSMPyn3dvP+ttZfrIIpEp10dTekk67X
huXaUC+om88x+Wxc0t+Rz8RGkoxJ9S6IFLe7IFK8TvvTXV/bGwiP2Dm/MFXMaQJ17Nks1IVbOY0P
i0C1n64C7TAaVp5rBEo4JgHv7hEu6IYrrfKXQSte7bNNg2nk+FqCUM+hbII9r96zgWvpxoyuv5iY
Bg/wy4noKHnS5bMM17EJbj6QUbcYkKgl1SiwhWbMIlsqE/IIWZpJwXA2DBaLsQ15f7GdmnhlsNIJ
C7Q0X7I02ryben7LLuk7pkiV1rCpEqnuA7HWQruYQ0KqgTLCoPod4X3BDaPUnphYBC9lPWlnsu4s
zp0VVwAD9v+QbIXWunFurXypVRRZF7XKpVYVkAW0XOF9t7YRRT9VfuvOWN98PF7nupcjDnIHx7Vc
CJGoSb29uWIvNWj3k/XoTMVe6bjGR91NH/CUZyzCDaDerpHLuySXDV6Ea+3Jvj9PqQb3W+AZaO83
SwWbHLm2KtEiDLeIGALv1cz82Rch5KuEK8hjqfRAJi4xOw/xeUbvtjIl0zVleGd8pIySZDxtJOfQ
XX/eP3DSPpBH5rCnc5gpdHWP2kg0kfIr7tbCncpyKuW3L5aD+WkwleG9GHDLgMtQ4JqRGJBYQTFN
CYPSEEJaWv/YcjgEmGSQlYyhnrGnM7dBA72onRsXH/W/eCBAq21oZAExWG+oetE8sPUW+f8Rwwvp
8YOwhBgu1et/dgaauMl/9xeqwVbuh9mSijYbM2cTVA2YISpGkdlSWT2X6ocyCdHkR6lzmzUABHfh
Afm+oWjF7PXBv0juRAZdztBUCgKNSRQ4Q9dkTryv76hnw/t1UKsMptVBVYbAdRBZkf03yBckrdY6
02U3CCMWYSq9+HvOO+Gzc94PaRZuAObnLL6sQbvvCtMBCegrB5EINd50ojOXg3jr3ve9QzXIFM8T
Xp1i7buzQ6+sdb9Tm/cvx9b9YfOOenNPhYgaKzoQtaopGk9sOyIjUdkRSFS+3n/eAVSQ4Jq0hk45
bef8ioi923WzJKtFjgtLEdgwh7RUx3FureNk3bmfQiPoV5MJ7bfTCJ7oN9LPBymHQYhdRKFx7zKy
E6R9aG5monn0nbHqFwnqzHbIHFoqBuc9kTrJIL8YahCqi+H5NFwVh7nT8FAcTp9PBgrhz0S70Woy
il6IarIGJMdD7xYakJz9K9D2euheCsO9Mmg/UhLRkkQa97Vg2dZhDs8pJJwiHve7x/Pu8bZ71HGQ
t+3MtowuClyZUCVt+Ho9vulol91CulyWV2T9WmP1GlqXWdM8TnQzKxdV+mxExoLLFPvk3m39fcq8
zx+7JCnLVXe76pbrnXOhU693bgUhM+KqG6LC589UK+VppzqVs9IuzlrvOR6xhf7xez2e31vWTmjV
HeOvBS7Z+8dT63gPcMmJ3d8ljt5zEp83ASspc4t5ra3icrmVBaxVBV3NQ8ZaodYs1Zq1a3NyDflq
OQZ18yYnwvFq1rLgNLlqc8cQZR5fmkdzkjG+UHUzVKAqy7Y4nc524WKlgCEFRt8ndyzzVWy6RCRq
+/4SEL6og9KlEeeh9gEbLbBCjv8lyUeXBh5l8bUwMgBeVdLKgN93vi+/PSlrVof4BoC3VeNS62CY
7w6hitHmb4abA7Pr0BKdtg8n1rPmPi0qsX+32X0aONZhUMp7f9HA14KSQtIQNTBqwB/n2oevuI/G
fhcdX0Z/vIVibf5phDj/pApTqX0H4p74HsSikzll6wowUgqN6W+XmgITj9DmzL/sArCb6xjt/C1Z
VymvyW8dUskNJI8BpwwN9LUK86OnbK5nDbKPa75nULco9bnuyucpNC/Prvz6PIT6GkD9jKbBa+hb
K/KG38NUTpszlVsopyOTz2amggUtaBrSwZWIg9tG8Keb9tKslsM6MvD9JYVoqQXaD7nSTjejSSVU
9OvLeH4ZXzgO0CpxQpgBZrsFkrKki/zuwkB+x1xjmPsrs0xiMkJKC2PgHMiRAHKescILtXYZobnW
nl6CAhxfC2qJsmX2ijPt1BaPt+hEr3Di/WQQ5QZ0rgiI/4+pM22KU1vb8B+SKuaGr8z0oIlbY/RL
V4yGqYGmmfn177XA5Lx1Vll775NEo7DWeu6xA/3t8Xm5zNbAdZComoMG0tX6I9HA1aM+CyOimRww
Im5sprEGQrZrIKRFSnZgJK58/UqFnBaRCiknYmrpF8HF6KUoPgEP780TYYmCzrgiTZnxFa5zCUAs
NAAorI7yDwX+OpoAEqJiAyFEyLbJ0leJK7gAj8sHBm2goymEh2GAxUN9HYTGDQk56AkkQf0O+cKx
ySrfFRRfwq/xpYnlr9lE2csX5MoA0L1ODz3bHjenmOb6WgUoj1BX82bwwMlv1e9NtzIlSFhAHLjG
sCTq9xKKjYEbij/W23aZYeu23nhlMI+blNtbITtev4jF1quH8h5/hgqnWOwrQpqL/dTty8ZdyEB2
u+mgmwcOKWUSh5SxnVB/D6lao6NtrxBeRbmYHXPrX47VxzxROSyWlDnNI+ESt0wsg+4snW4nt8ZD
RXEI2fHgJBg+n5lDCgCmyJzipxahjHO7kQblt7YfFE2gjEF+DtJzcOb+ghW08Km1MkMVgUCKndW5
AF97VfGwGA8DWhvjoSy+UYWYOPHVJm7p1DObkrJc3E8vD8MDXgvLOU8YWePcjKVm31n7a3/QkuOS
HKflmPFkMNKWpwV+zjzZxGhePaxClXMhuGIUPY41CRVwU4rocSS3qmvd95mcVMyxHYrDsNHwcIbl
jssZol7ngTOY6OFrbE1xfturJJQCYBBP+lwe1i3C5JBkkwBWPzdBv/8HGyEc5zoqf4ez+/919Fxx
lG8o08a/spr/74umW4qRkXQevDh68DObiP2kRjh1Uda1l20cvCY+ijHGQbyeuHVwlZ3zfVLsb+d9
T9GcgTf7cG6PNUdXzBFeGsEwBw0JfjMiAIFKj0B3CRIZtKRiLQl5wWgNgvK++cU/pYRccdb85iy6
QrfjPuZ6a0Uykal0e3K6m0FpBv0vogSSv4ESkggS4tqJjRZvNapR1Bz1C2qynUf5RHBTgxnwjg7x
BogTnHMLIUFARQ4J5KiyLoC7bVJgTAC7Y0xg2MK2htXB/tgR6gBHrJ/M4oSUMjsf1Ec2H+EdWe0j
6DKYH5Ar8X1F24dciWEVdY+1iTO3KxfYHuY8dukGy8MblyXMJNBHIPzclFjgLMjNd2TO3sSUQCoD
lw56rKHRgCY18GwYCeUDzoD1jzNA18TVjc+FZhG8GdUjkDN4M4CKhziTgeWG/08PWpgr8hi7EDhi
95/xH5+Keyiydi6hLGaULwAH0YHDb/znHy5mxzyh2AGTBbLWHiC4qEMDHAJt1nOgZng2cG9xX0fw
UgvQmy8FQpLv2e/LT5DyNXAEaTDECNseVhzEyII6Xs0jAHdV9o07Kio71KUcaKhLB+W/8yd/FdSb
OPV5/DjYFIU+RSHyym8RfogW7UrmaA/fN9x2WSO0t3wk4D7tdZMTQwkCnbDwr3BnQHeKAYGpInlP
3qGozlS+2S7OaUYdJhxHKjC3i+h+lshDLF1AgV8UddLvORBw4qVrqR/VfpT6oVRhwkapspdC2j9S
G4PliROmvRwpTTSuB0kTUpnmLKQyW12ikUWkY291iRJTc3h7I9oR5++WSLhFOxbMcX+jHZnpNqgQ
eBCpU0kjlUDzr1fKmYSAj8ebBTZN2wcpgqzqE/geiaDI2CGkiyc89wh5Svp7eP32BaCwXE1J/XRE
doRpEG4QwJZkpoddR7vDgxjIM/7Zs+6xksBRI1TC3oUojy498ICQdBzS7yWPyQzjJAuzGL5JQcMT
/kK+GHvbX7kg6jLi3FC6IxeEh7RjzjXGffD1lOQ4BM33AG7ps9yJJCh8UuDtG6pLazcyvKB454zT
VfqGHPVex+qvCl8RkM+5C3gyWGQ4pDVBKMWfTWzK6/RPbAprAKNzfuOul/xiDhMjzC5uCY2ne/M7
o4wNU1sEI6Z06iDnAEx6+slcDq2GAx1ajTXRcXcT21c+gHWT10y9yMPt/CAvDyqo+fmhuj5crw8T
WHXQla4lx1A4Lfd4AtFdyPQbO5Li4ghr3nk6tc5D212/C4LwsUENWb9rSNpJ0FJWazUkKm/CqgWD
7kYlwNnPjZLb5T9DDTdk4Ev7aQMz+cflVdBfq+6LqRZQbL6G0+ogKd9rPhl6ASbts6vFRALVXApp
fuAeyN2ZaweydnYu7Dmk8/Eq2kfwROSveHoMN3tBMi/f/32lz79qrFkWqe+EMShiQYEDbJJ9m1BX
dXGyH4yG7ArEM5noZQR1wcTIvsERAWWF2G9BmbIeEZwP/QhP50gSQW4hMxvr1ofdunQl1PE50LYn
oFDNKd4R3QtrHJ7Xv+wery7UMh49DZxu9z9qbwM6icJhRzXIu3nYyJIrwZZMZFDtsxj/BAVCViOB
tyt9eokRGDJPwi0yjLLsh4oAVpFaTXb1Tv/KrhbiQYaTT8RxmCT/ivgjvMLAeODTwHibGhkoAsMM
KNcGQmDpwB2JExOVB4vv+SbbxjjH9xx+2XjCqsCEzpJXw/gmz4QcRfZHsoPIiVnTz7iaXX0AQlKS
UNKWQrED1AEJC/3KFMLC48mCbuKHi/1Kp3h5FiaF3dPyKn70GH7ehRBdckC5rFIoRUEzuAKywHqt
Z1Pe628cTfDPfBd5nbZElC15gUEa/bZpHBBvY80l1QyCntvfxRIXwKsVD8TSM9Y2bnavIsYnz3IO
0qefiBsooEUhbx5m/m8H1EIj1b1x2UAoTIah32bPgW5WWrlF0oLGqMpv/zuw2gSBmqLpiuPfIo+3
DSDjHDh7aKjeJOsyMJj5iQcugx6pIfSU95DLQVoFakKRp4N3/ZFb46USt0bWeRKLEnFrYqB0M0SL
krtDfCW5Bn5yQvvWZZIwanjjunpKvYnq4Zk4e3Ph72DK0X/zJVN62QULpZekECcAzH62rinzWWfL
kxcHLoF7/yv2I9b2SgqfLfJgrv+4MIT+h7sargxW+U6AHdPYaqAjNIefm4UaVWRS6Y8I2LdjjMAD
jiz2XBYqbbZdFhLtTaUt4nnWbXcZfKo95nVBjkgfJC0CiXFH2vAw4gr7QeDHdv9g9A9Iaa/Y1RwM
8bvMRdFGjb38VPy8EErLsNB4u8+IPN3ItGh/QMWuLRSyUPESLJ96crzZgtax0agVHm571g1zu99d
g9s1+Hdqdbj711OLg4veDE6tC0IjVZxZQIqIwVCnIRpCvcWxAY6I0BwdGhzz9dd5OnSLe/uFfHIi
jGZVUNJbW1PS+0clt9XyyMrdVt2KrPKGfrtKLJSkne02H9dHzm4kpjWlYkBuf+OjdpPHYvhlaWtJ
JfFRNzRUax4vkbwMv8MbMzQCsAlXFWkUMQlU2J46dH5qi/mZ4L2oS2OLKo5sv6upvRiZfSe8gJGB
lGfV8YhccyNOjJiEZkQ8FTzBvJevAjcfr3skeVgeNhYe9x16s7IWonLhvqOISReecGTyODZ5cOoX
NiNYZ7YBbXR1PEJrBmteH7+Cn4w9/gX87KCrbJ5s8IiTsStylfx3h5xDbvx4b8kdw36bUL7ahdwU
f5BMBuqHUkc9IUTgjpn9YXPQ39BOsMEK4cTvEWfIquPmI1dXdNzKTrDvwG3iPpn4WuKDuHVALQCG
lFoogh9k1TuxUPO060ewshzJbvol6OnAllKoMER1YnhkcjybYnIsdgLe7KkOPHLWWuf75fpQN/fD
EiCbvBUi6oE7HOEQW6Ji9TxHkojdEimHt//h1huyQNAhijNiNUV+FyUEvMmLWDiXMMNxIturAE7A
O9veis8Y29S2t7Kx2h+QqrsP9td/eBV7Kgt4R/vYYUHg+GQMZ9zudyQfie8g5yXfRLaGsISrurgI
QrI/nKAQh1CDnKDcR7YrCU01xY/6D988zis+AlpCCLCgUCFb+YjSZ0FYPR0Q++SqM1NS9ZcrGCAH
Sg89A8U8JBlx0VktnJt/E9JlU55zoeNE4kIn0JMsFOMgOT9XIYHDswlosDvyWAE/fF0WzwdypPRV
G5a7nFmg9f/zvnJPX72viGzQr4Am87fjb4kJHocjWxb6hrMH/t9xlGpEgsDEAmKgI8X4qCFgFhg7
9OsHZN8WGwDZRwyLZPq2Kcg+MZAM3o+rdyelsjzoywSKkUYpkShoXU0o9X2d7ssUUe5+IRcLYRzC
mJ6fzYOq38v6/cjH/H7k6ktiMdwDVJRTwqgSTTpRreJLj+bOf1TIjSBDAt0GpiveawA27ln6aTgj
n0JwhIQ5LAvRGM/KaauenNRL2SnHqCOBtI50HKU1DC1yeFpKHf68HYrqUKniERUNaUrf+PeZjA32
dTa1ddk8TPQz8Z2ZPWP2ejwynUeitDBprKV6Lz1OkPetAbHgibJdKolZPWjTA+g2L86IdhV/1Qqv
grACr2aVUMJtYrjRX1Jv0o5tejJAtrU9UI92tIvjbT6ou0NPoHpy0LW9bTN/7Ycu7uxIQ5zuSaVr
KkLNkUvhFeWbEXFUnnVcXpz4+3nZa/RXwe4v1BR93YgRbSSPINc1dTAAvsDIFZ/dJxAJ4Z2SUqXm
F5ZXrktToavEunwgZ1CdYSCtIByIusbu7Ayrm5kkEARS1imodH+hg1shy+JLAwZvcGGfYJel300l
jj+em68GYKNAFOJY7woDExClgaCaAERcJ073TJUJDBk2KEX9yntlkELmiiCKIwmqi8WRRDDqdiSR
sslmQTSpapyG4XR+vLagdXTdx5QqhJSiy+eQUvRiFFXu5EFT5T5dQm0RLQ7LJFoc6O66vREVnBDM
Q/rn9Tsx/tsi6KmkLmDN8J/IfEMHYBAA5W9SEGa9QgRGMe6xCIxiEXhKv6O8LtRI0MmpQ+4ox+t2
worc0UEsEnJggWmradZtMX0jlBCdydauDhyro1pEK8pLRK36M38OLhnyP0UgiRFy7Ig8mSlE7Mxe
iGbc+PYHqhYml3g0mNy+oafCN+Vg5nZFw47tN9RFADAAM3ShIqPMcKo/N3SeOo2jXIvIuCVIzLXw
wejBjk6IdXVKWPaYlIibFrWvmR3uZv+uXdqySgzoR3gDXDTkO/soXvmK6ZOw3+5mWbLPWqtBT76U
biG7Y0U3nqNf4kSNbCNK5viMflz4sFbJqwir0mI2dOaoDdIR5C+36He+uXiH/vBFmhx/qHjZvG5U
CpLx7TS9e6x3ol+wy+Pk6e5qzcWcNDCDywtToOQmRN6iBFBcshsmb6CPp+Uh99Rf2cHMEMlFY4kp
kTKCUEMlPKB9iSV67OSYh4WQgu9g8XrqTNS9TH6riXBpXBTCa4PRhtVkpKFTLUw1ndd/qF5GtsK3
S3SXduZusZoLX8dTfRV/vJxFixH1dIXQOlK7oLRi64mSNC6nqAAU7S/oBNGHbekA9fQmU5g6ot07
0mYmp+70oywDDYdKGUiSqC/F+cOid4GvhkX1wviE94FY8551OVrz4dnUqc2K7qyskkqpo3+0/pwM
dvHQSqIbls053NVUdZ6nvUUkTesyC1NorfgsdkD2WbPjmUPyH1PXTFs1HAV/Q/SzgrsNRhhXQps5
ktKARt+esBMCJHqx7JrMZl/XPMl2f8sfoHm/zmhITY9aLSEl80vQCKYKTloACSDXRqCuaeqY4xNZ
zZ0eJyPKcrGWdWMeMMBjQ78+a2RIIjOqIg3MQ3PsmeojZFmR/IrhDm6HIeswomjFPFnRRHTSR8d6
ZZ8fXorPMf9mUiWIDw/prhxyfepgnlIuAAcJm/F5f7jhcIvOc3TiMr65A8FlWSRDoKFmJBQBCtTd
kXuB97GD9xbCTNKmNsod1l0InZRACJ2sAFMBiwh2lPqY6Mmc4WrPR8JWOWUZJOAKmCpIeCjfSfPg
T0eRuGZz8IsIBxnd/5+huYVCKghpiHu511vhNyO+CDUy26VZnlR0//gbLQoThTMF5wmNM1uKODo0
nCdpjxkTZYCIk+O+zlSIlelwg7IlR42Ezd/msW08ajozrn8YghXvTmlndbzJV5RWdnAe+aZHJslu
CfmGcUsUeBKPSN5JSf/bLVxQ74MkFW0XUtaG5JDgmgUqGTmkPrPtETeGVqZx5NE1v2XPZbJvhziT
6BdxV625GGbRRA7Iak1xOwWGBc3cCb+hqQi/oVkdrO9sdwhv+H4hWmjeRYYtOuKzMLJzaVlwI9Ye
1AuqiakQvVmpENiyqXL5JO81fSOXj30K6+HmYWZTZaEwlUS4NZW7pFHPtO5++47D5XwvnSYKVQyn
ZzZxOkqlkKNzH1yXVPrnB2A7CG7DUUJ6SmkIZ71hmDK5gTfeXXpuVLNWmBlqfIIdcvNAK/E00YTm
5z0JjGL6XJhByUn5gFBHS4ElQaOUM5SXsMki4xpp1+hyxZjBXhEPRqzjLGj21rw35/2udZUXrXM6
OxjVADak4nDkoUQ2/FCfWo5UkD82FqCJxpdItOCyR8kDczEBwTSkUKwBCJF7/AOrWhc3Cm5V9VGC
9D0fqpbWVQKs9owHopOP933kuCFeCL6OC6JfotghY5i3it91JgvMibVHaXHK05ntAMx597WfLGAg
YPa8oeRrUHQfFSe2kzOKOQgqyfmBphEdAkGvWwQlUlRuE2DsREjaIOJlKHVho4QajLoVolJEdlAh
K94zjJizz7Jm/3bUeheXQbIIyMIL5D+9JGCLkaogSbDm9eKrkiDOYc0nevLwGSyCMJ8ogXZOl28V
1yzaif4aDiT+gUpYC5TeQ0ebkuYJLtX5GfVfmVgmpgRCIwlepTC68kybymuvHbwLryVKC/zPnxc8
978LprPBI9saENDTEZZyg8ADVfhK48/c/hp/Uv1+9AfVl9GCU6vEdkzky9oOfCUpktQX1JbEv9Qx
OyQHW0n7BDw3ymhoasI7ajeh0LIK30oT7P9kQeGAekgnmRqFNByJBo3rIlbleGqRg8QTEj4rUqxI
s6JLF+Xn8EL7hemoP+wMTsPPNU+2KOIkj95bWrFmDk4utkDxOpGasLYuh2b/PUGs/0Y8+0yI9kQ0
GQNYMOFgvwaFFmTUh3XOUxCT7/QcmC7B8QXzGDU2k19PDLp40gX912hBTWcD+H7vnJWf9jvAzkUW
qE4uC2Anlb5QHbnwQXVY47o4ShROWTBBZgXSJb3WOiZQ29Zxdzkl1tFi2mbSI+TXu3HFgOTFZNOE
XRPeSOFal4ld6UXtvImuElgjhFHygeJs5yJBmHNnWg8nXqHPMzsnaeaFeINgBCcnAYHzWfw7JKEO
eH71eZ00EmQAQnjNngHmyPrhTN8pggvBDMAjLZeh0YU80gCZXJAxSTAdkhrHIY9MhgKbG0XNxHfG
0i1GAY8OfkQtM/N9CTWwtj7kh1yooVmFFmYA/ntYZy7cm76uvIvSc7j9OBfqNepQNQOd6lBSfqk+
T4LBxI/gcOqdHTNjZ2N7EZXy+iIq5W89PaiuPvpBikFTXE0YmNjqXc7c9wybA0T0X1dI9bu/Papv
kI4IilhA+2d0YD83VRGugDWqGWSXjRxklzEZ+ASmE38S0YaII0jjxQGpheazQmr/av6QEeghp3/j
gMbajyoWwQX0N0TpGrKFOot8zC2qAsMBURX45bZi2M1zAFiM8IeZ4wTYEhoOTWwiV5Ovi2+/BdrQ
CAcCEq5F6JuIhoZPE2J7AXwkdG9KAVq/pAqBu6ueUSDgutGHsgL2EgJ4E6hpYbC1aWfFv4RM6EIZ
Hw5m3iLUfWgyESSh9bnQCB5KRHCqoariPQl7qk7MoF4cewF5dBVEnot/hi7toivrHLLkXxcXRw6+
HJwqmykH6JlWSAqJuzeyj3ajr3xOzxpePoMjK8Z5hiaQJj5kgahZqShGzTrNYgFXET+E0hMitUeh
1ooWSxmZ1kUsGix1vr5wPALKnbf+wEtEI7O8cFwTCBTmmJtRW5oB/6XjI61tnegy2szhBS+xENx7
nUsWfEcaPe7CEFkGtBklO4UZJyYd0FQuu7TjKY2Ta4FF4DMz3iWaKBilCuYSz3Z0K6OFH3+LcDta
Mpqb4xESHWRuD+9Gd0t6wU5E5+Ay4V8+zMlxJGAXu2wufLn1+JU+yik/rkGiAEzLLNAl7Kg0XdjB
8EmAlTQ9Lb235XUQHA90yiR5/cRIRer79foLz6vIjFhToEjV2kTsZJeIBJNG5L5u1SvVcLrtjvN0
3MWpFEXfAfdN4OJPgUytC+IIPo6rCMwm9BELBSW5a1j2tgV6Ur4YH3BmZO8hfiGE6EdzAFYB/cNs
Y/SiuxCzDRdUCCXInTQ2k6OafIl2kOHr5onSDy35ryZGt46XkZpdD+q9ca7uBQsSXoTRv45+w3ZF
Rur4FZgK7ye6NxYPgeXK/KHqEWZcVVCALAuzEHf9tWn6X2gIqb8bIo1z8zuOovSTVIRudxSfG5JT
lcmGFt9rFuZGFoUmyGrG1dyIvxG5/xZ5ihOABaWYn87TEcCpatG+R+kzYZwK+e8fgE4klSmCrkFS
DaLFp0aGhJtHoSApL37MHWzWF3MKAA1vCmnKAj/rhldi9ow1Xp3sDdKayN4Y8EYTNgOiBUeHQlle
axd3OrktvOGO2R6Qo1L/kANZ7kdz374k3vYXIIaZDoGZakexuMszYv+5vKHVJdmWdS2+GmG6OSRm
9ioiEsVfmegwLpCVCxBBfhQLYRQDAHGZCKMyiuPAhLAtN+E28G40O7oiI9VIMnL+Zc9RkqV8A6ha
ZVQpbxyVjd/qd262mJbFzXatWYVO5FkqXgz1Rb+/QU8e1PbePqbhv5i76Ru77GZdVD7AN/Od/y8y
eZcJrA5hHqvu/vD7t7QkbBNEVJCWdC0CIusmYADz+foTrRELmYrBYDAK4XSy8yZ2T2BiLujrIosY
wSYG0PqCwzFr6AsTIiNopjOF993KNCku0w60CQMPayB3CtCRqdFZMyG3/8okBBXGwlHNQjVIZBea
QfLAkIkhu0MusmXZbRlBOPwQ7aG9qA/UERFTUgQEEHSzK2tOj5RYjW9q1PdE7jsVD5tDTMENd94s
epx31DzX6B8OPfLS9tiqxyo51QynMpT3ST2f2uV+5GQIya6wWn9y5fEgGYc+P4758dKhJTppyUlt
TnZystYy5OJ2mlOPW4Dl7mjjHMTQLN2nnrgY8G5Rv0ERCtwft4X/hy22uscCW7S8kVfmdshImDf2
Mor3PuZrJKj3RpOR10XVyydpyhXxsk6H1LSKSx54DgxHf3WYqXrSUTDxDT+oV+lQVsMkvEs2t9a9
RToSHQQ4hVWStbFwBFMZD2qUvjA71wSpEE0MhoODWgkQeXgF1yTMDGWcs8fhD+RdQoLdOhOP4zrb
6096PL9muTe+qt8YAi50iVAMnHs5KCwBoq/pC2MlKKg6+PEO1TZwF9F2RCIxtvWBnQYd8eDeRKoN
uwzTqO3tbB4n0k8JInEahR9jMKXBkJJD6Zu9r/cEM3iV7YEidKbXXbwsnEmh7HlMxS9M8UUivqPx
Bd2BGu3KSFscQwuNwvmHe12QDCDKVoHFYUCEhcUmRUKJui5STUf2H05BBvJbhwovUheMHXlLQUs3
OAlRrw926xFwcfM7jUQwxPsEowStFhjROymOlMEQg071rylWB64zcRtwbvQeVDjXfJbBfvl2xZJW
wJGLC5bR+Oroy5zpqlj8kpSIKAtHKtVJgU3zEmxdxMxtdAelO+ScBOqhN92cYcPNKVgNNZKE9bgd
o0Y9TNKhUA+ZejCwebYHzLyOE5MTSfjyYaC9jfoC0orMvUKEtxShgOAHuoLajwNEHt9+soZ5k1Zg
u+QJYBC+OudjQ6CdAVziJmARI39/d3rMKGzxidDnveV7QUbqFFzOPhkiJP3LNOdh3PSTlrAXvybL
AEiY5o7e9T9DNNioitIgAwXofWbW2dNqf/7oyMjDkX7zlYnKVwTKHKyh+h+vsWiqJYgMyRXFxDtX
4jpI1Oe6shsCCdp9vW4kst7r/uSYTEtvsUVjLr2ZGlGg0n76w6ub4jtv/a0s9VL5FZg7NvPKLzv/
htQZ4rPy1dTXwcIhJlOyxf/HUA6T6PSEoRTcZCuqlAU9mYm4m8l2jR8laqqgAfpDv9ueY7PDyhTt
mNrTWL9iaCJqwXVd2kKIDFAdZLiVzQweNDzGU4xlB2gZpwc3Gyw7NMHh2rmGyJwcDcLVJuqLhvHg
69CxCbALWZw4LBgzDh3kqxw5qA5gZIGdWCSucTNBnopoVxgQRXQDagROH4hmKDTOVvKrIGqBojAt
gbiSk3Rb6/wGhA5Yl9ZASYLmRBMbttqyZvsmMFJ0lHCbwSa/+1he2alRraBnQZu09b6YVCUSn74G
xR/I9dodKSnafWizX6B4byNyd1RE9JAxKYDJqUpPJW6X9KRrRwumAxEejLu4jdJgknWiJXBBJt96
7dPyq31KMv+en0KGXfuDAKRUPZXtSdaPl+FYLIcsPczD/qLGlh0lZkSNkJbtVYvALOjdQnHKlus3
ihuR10BVQYnCgkTU10cBFGaBxKHCRRstoOLXg3+lbIpwSxqY4BKh9d9vZJET/Eum1i6YdoGUBEoT
tFOQk8vnhsabQuMAMxD25kasHMmM4mHfEfgP6zpSveapCDVGz2IS2nn/GkcNkvwhVkvPQgkD5gXy
BTfD88YJSyU4piRYWHJNfyv7dqK/71AtLq3Leu8u6v5yP1WYYA/09OqAUBKC77eG8lbeFZZBFg+e
3PXT8xXwuXXFk23HeFMVR064QDi7OWptJ+cHVCOXDQycpHieqPogh+ji3NXKrKhKYzFeExBLMvTu
WE3HnKeAuK1qv+NwxaS9Elvn0q94b6AAjmcSkc/+fPalIshj1K/LA3f5Fn+hEVPlCRWUo3V0zPe7
ZegqWbp0mgsQojUCCxFAiOqPo/+ENEbkm9LVMAiBPvIKkjtdbU/RqwbTbB7km3dXqpVkzZ1NPvLV
STCEnhwrO3B4Xuv9LMWcVQ1sCVBxFWXwfVgGI+NxBLa9yqQUhTNRg88LNyrC29E9KsF27pyrALwb
hfvoFiLV539o2TbbA4hzAic0gCaRBC1KSQXvBxQlrD+ysGf+7dqEZQ6DQEh+cMMhF9qP2SdYek69
Gp2QnQfcwL7LUl/5X+V2ZN2Sm3yOFEKwyS0V5oo4BQWv3ewaCCKDMLzgzJ+pBjb3SgT3FnUngckF
6K0jz0+oq/CDEkLAWlZ/T/EHKO32k5F5czNZb7j1PVL+cCKLQYUciE+wU7jffj5SZSCxhzmMAnTS
Gfy0A6FNgWNFYrtm9s+rNgV4+h/Fzp0NWUxSSgEnHGZAuS2fLBJOgaPYbW4HsPItTGOzjHE5VeIE
YPO0aebJhaWqZ5LIdWEfWnMqSNbc8qv5NN0qlEJ42C/c9cOawp46bDGTgGaU7p11qfRaV8VggqXt
HghzOShDsAxBcg0m0H8SY6n1C3MkS7CatF7/gPI8oS7eJMVb5BKqYkYOOlbyE2AvxyA/I/1+7u5T
6tph1tHz+And55PvF9j7evdOUsfdtSnAcw2fQsThPUEqTs4mFzy+U6jFSRD2ICK2fUVd95WGJ3ld
7Cs9yJDtZWTDU5wLDLIuLmLIZohSpNG1c2bu+VzkjL057rkDao/csMwPdiyuYNzdbkQJmsxmPOve
8rhgGsNjgE/4IlZ5cc1OFDpzerIMcgm+V4iPEPrAYF6w0vCoOheCKwh3ZsAP9TS6CnhZ4PqLHg3E
I6+4fp3EAGuij5DRLQQ8ukAkdsGFIgK8qBAGtj98455ymN8EzknmNeiPQcq+V1C9SHHQ267xxTUH
6N3yNeo78iBfl8Hx5Paf9uKxsNixVyABVdF5gpMSNkN5lRCp1AV2oNDTw6t6pBcPSYo5uyrw/wzy
6OHrQvaJal3GDukiU7EJ41gFKuxIlFduxtZybd9EYEFiMF0mm0OFAoAtURiHis5pxglI79bHP0aG
MYXTbeIN5dKN3WmdQxhFCFnPXn5o5rFRnlEG/ebuMKfi+sDKLW/gKgFNvt4dhBbZ4oQnNUUsTjHU
TNwgUDOxElfJxB0iJyRYdy94fgcEemINj8tbj4KabKEpUq+xMcXJbU/TFnb8TjvkjQBAcvtoUBhr
niaKH4b7+urJL0Q9VZQ/N47r/ef9lz3gA93uCAiVJLBooaYnB2PLwOB103SPznDZuRsSZchmCbUZ
xMyuilhFEsXwJuTjDKeR/AakGMMTgox6dyx2RwvNDTHIJ3bWL7qNV5Wtgek29w2eaR3eRnCB2akZ
4hSLOfcPoI5DCwVL9gONCSuHwM4IgcA1H/qAxR0fzjAhHoZr/uydcZZ8nqsnE09DEUjIK4nvoywR
T2TPE97ExdHmEwKEeXg26k/0JUN3KChgu4UFrlo+rhoQBCATic2QL5M7FgdZPXQdUSOuorg9LlyE
gS9af7/0dKnc3/r7a3+f1S6SSOnhZ/6J8ohrk5AdrRemTR6TPn//3rzDOq018aA9zObgPCJTjLxl
DOjMXqIAJiXdHzaKoxALGuAy73QtEg2IV15eueygJ1xzzEbkJGsQjlV56GQvP/Ev34LepWoAuxmg
KAAoSSNgoMSMbH4RBnGmcGbxCcySa8I6iKPdsv8juYrkMCw9+THpjpp67JWQxCxnU35l5HjwLl1P
eUNjNuosIuDKFyAFIrXJAdK+oTsGiiKjx4i56fFuIIBVviHPhuK6COF3vQatMHWb90iSxp2gQ8np
RQ+0dTJhfejMG/ymCOra9fRZkJkaMrfP6gPizO+kVd8esicFIFsJDYQFdmgrYrU20VvhqDoWaR/O
Mvs6sK7kc3kkNvICgyP5CV4TiRKC4Cb5neQP65pwWF8IS/S1P7yO1MNzledd3Na/d1FbOC/OhaE0
tTgv4AFiNOnVr7uLqUvztR94+mET0D5iAfKY1CAZiu9LHatjLNP5rMcGceAU9iBben56JN+x+HbO
v+1wUusPi/4gZQ9zx7HqMeFWxMMJF+wN6zju0+C62lB3oupT5OQgyEUHv2LWBBWhohWpUF9JOexp
GrJ0Dh04TyQNVpxcGBDigo+XPTRAd7SpPSiOQ3GciqNSHPP5kOvu4p2Mn8gWTsU9LAEUAQuKIP12
jdt3EDsOWvpNgF5U1IdrYAEXf279aLx84xWwies/pDaL6z+GvZLgQSnMw/WJXndCnl6MBrht2Cc4
ZjLMfUdAT0w4KJo3Hw7id3w43AfKd8JoqyFqogEQRD1a6lFJTkZyalPAlLPt1G1UI68kPp6O5ugf
NJ1eosu6dIGuh0gZ6iEkxjFfHD0oP7j8t090kjKE1R/N6HBwFrx5rw0KXIwsmOkc5sj+lQCVHxfE
z5jkKMrED7XezLkc97/739KzYGfXQbL9qRhUBrPtxbdi3xV7/YwNc19a8SWP77R8zIyqIcntRltv
wJXQoo2IwwI4gAwbvJiOYuxHKR5JaUBkSGvGEVZzqfcTqUrsezT40udINhnkJwLwVw706p3xGmLp
yj7AO4fUn6+Xmkr4hJVhUJUwtwXDYK4MA2xPotJuAM8wX5wtHq1FN7a6fm8xp8qPujtK6jElHFU7
VpqwRJcpuRae7RA3i49QRoWB0x2Te5J/xdxXu5jUhU7xPJyEGJCUXbgFEZKSZ75hKsROqD2YhMuA
TTpkIdgOvxc0NCOGxs3lmIAjViXT0hrfiCKy4gleMb61QYZHsN9PDYOc9ie1EN15sypeRY5FuiY5
E7dVtsQne7hztmNxc+cIxS/RF2RgcCqyCMDACqs6d2lzXexlyqAacrcjgQA7Lu6OdVHYt3X25Ryw
CHsmLyeaFs8Ps7rtXjKkVS4LwsX8ocB2/RhtIUXCn8jSBiEzt37Qb5DsgZ7RRTSQ6aRvrtmTtDOR
d80oTUpi/87lcKGbOBOBHzz1LAzFLRdkYt8PoLSIlYhEzeagmIOJV58A1wv4hk/u65ax2lxwCKAi
5S5P9l2QtgHpKnjT1wlxJvl5JA5IzInVTgyJrDPaXJLzwru5LQtNSy+UnrxYYOYk3Wj8PELIa/rA
kYmHFVGfNCHQnPcxEFG436aJjrh5JqcVuZtdpKdIUmciWSRFcJJcvLDcwEESnTce9PaIPz5PPfwe
iFeRqlIpR/ChzE48i2QL2HXiD6lP49RZ7svzPXnn/oyATHUS0xlJ5s2PRB1Q4YiQ6YzWGCPWah2U
DfRniNXEOnNY3bz6F0znsIsogBw5pqJupZ4qQpv33C3ca3MvKadine7ny3HuIkKH1c632d/BbDK/
+ZARSJKVJlR92RgmWVjtgqUJ5HOwS2jlcXhFLzun56rKWKgcuUQYmCcm39L8NrizGnu+7Dq7dZ2T
e3epxnypq4ooGe5z64L8ry2Pj60FncyLIsj/6gP2ThvYd4R5AfFGBY0qY9UR4g0lg4r0GlwYJsF1
fkUe3MaEowr0rypNpQeYgj+gY5h71wii9uz/MBwGs202m35PDOGcEaQHZsX+LMrcTknJneFD4mDH
foPpMhGsZI4/sxcmHOIDN05y6kV8oNKHKagWLJLgJicPIzBXguybCWNchTt+BGwi4CsJrUHhxQyo
fh2XYF5E9WsK1FkGxD/bi/CaQ7gPbjvsh8ornzL5fne9N2sHgdb+TFQb2RPToaoPt3odw6eDOh1M
Ei6mw64m8fWQJIdscCef7K4BZYXhT/hGHmU6PEmirAFo/RTls3xqSaZa7jVbgHW2fX832qNi5q1E
UGsaaoQLudcPlU2/Emu2SYQTH20cxoPb0H3dudkMDOJO0NXPFUGQXhfLJCQkkC20STikRE5nB3B3
AkxCzgfPCK9JKiRPTiC3EODDB6DutfE0onqA4SSxcuY9/Jio02yEH6RjuEH+O+UtLbxyAIz3OmqJ
DaHhoPd+03AoSBBWDQe4hfHyBOKLWAHGHPw7yPtDyteHIxkKqwiVW7hwIwW9M0LC1D2C91aJxM4O
npiZVPTgDkPXdwt+7RN1CCRotg8ajO3LXuooQTgk5Pskx/l6RHmY7mXrOFpHjRZQ64jkoaDUmAo5
6AGmU3OvUcB83evTHh7CrveGFivIwiOkN9kpR5VFiBS7hhRVIiOftjAX4kDgXxAHK/4FBCbmVAiZ
D6ZNzrgZOxr4V4ccJ8hp19SDQSbcyzEwcb3pivgjZCJ80Q+iGUT0DTOlBCWVcXBgzE8RclQWmK9Y
tEkRsnoTL6X8wEiRLl6/UiEysCOxEligQoevEX2QciaNhfxr8QskjLX61y/gUA0QPm0aGQbWgqJR
PcopR9AjCeqP4H+w7mfjgckSXyHS1v/j6ryW28a6bvtCQhUCkW4BEIlBluWoG5SttpAIIsenP2OD
7v7+OlW7VW5blmQQxN5rrTnHxFSYxHYiKFh3GmrLSTaEf2HZze+crCC0YGGw6lNSi5OVJl1MblmU
lpzpPtN+7J1uw9f8xh7FHcpxk7ZxDLnDMD2k1DzfFn7jg+qPRNpdZaP07NTcVghQ5tCehFMEijNW
GdK/GLHsyTokRgLLxe1DiA5TAEj4WsQhvPpNYpe6ihp0ZEwmfZkB5t5dYgSUnxzaH1EtB3LM9vwc
CGH40oCEYUp7+NKolSDHNJ55foFBWojvQQYs2lgKXL7Ow1ekJ8xMOaYxh3cODXN4EQUJ8mJHX6Ax
pE4BezYQO8aM+jf+xAfHjIEcFrhvxvE0OmA9UHVQxLAoYrKBImZ+oQ0qPuXBK+NHIeVgoKX8DMFO
EclxGFVYAHf+ohN5Er6l469JZP1GcDPNPgbvKd9PhztmcQGAeZx2/gPA5NllrTwkGLSHvvEysvvc
y3NTnmEYLFw3J+su5b98RDT1cnbpx3NxOGc3wUfc1tOW8rBybJ1BgL+QTUGmFrzpU6XFyxinFVmn
sQKXbIhyxAo5x2ybB2smxkNYG+5TEKs4/7BxG15zI3acGGeRd43MHcFG8j1pY0GkQFIDCCA9Qwen
cIdIYUJ13okU/Q7YJjgEjWbaeC5pFR/AwXZlONN7r3i5fTBQqeCfwMQOKqB1K48cn3kKj9Lt73Lu
hMhjQi9Dq8PuxZMTZ0Rg2E7zTQEW9G1GDnej5ok4u61WlFeuhMrQig74KyyoXK7FTA9zM1aoUyLF
PL3vWryOcVbFq81MNSoHgWYr7VC6hRlq6SRIJkc93zj0cBhmNJcfxw6gshBHT8DTW1+dfXn288Qn
5+S2iXjg1ghCMwuLLSZB/TAgyjnpKvyjEznJABTl3yBt0WPkzyjiQdvCUVxRIpZH6RP9C+ydLMyV
Oo8Hfn3C7PmgfhPNDdiUaG7su/CoHyHHIKTAhYOqASGFfxVeMkdu6m48fRAqGWYxw5BF6NTjBkVM
i+aHxtr3qvHIWMlzMe3Z9tX3XvkTlMFPDYVfjns1ZCysAMFMLql0mSqvnhzy2B9n4MSKyGPXuMp9
JPcAS5yCtxG+tvbatdcqvTb5RT2cGwvc5elXCYe+4lJEeg6O1UFBs5Ko7uSWYO1zFOA0yehsScT0
jFe7WsUL3oqPDtMDe3WrjN6Zm08ONybSS+wnOIIa0QJcXpaX9h0Nb5vS/2a6QACdx7TuwOln76UM
B8hkgtGffcs4FOzfxir9CRs1OQkHsRLe1v4MjpgXejjP7d9Rt8G0W74ww0ENj/ISSdQYrPQcfrVW
NFrRbEUZARC3+H6LSYKgJniSpUXtu6LBuYq6g4M2zk6wMYgvyC+ZIpukdAQZUkAvJyUwlBFVwV3k
MRo0NG/5bJ2je+P1+Csan1USIP9vj7dGnIsz6u4spJRBYYJqdGRqeidQ59WGFU+OsIc0TX1T7Bjs
urwK3DpG6E5Qe4AVPFzpxE09EswrqnWIGnjLby7nMKB0yE7NXaaH7JS6Q/cRniLUo6sCsWoYYvWF
T0VMBgwMQx20Z66Lul2b5JpsV45NpXy1m+tBumjKxco8DZumw1lo244688aBbhssC7E2GhYhLUF9
8VicujA3Uvw8aVtpFYPZHVwaFKWF2hRBCTYoWlSPjrPxUxhZT5DHgHhwrB+P8MmhOwKruknQa09t
Lba2uT6tHM2cVA5XyzUMcsjFQ7Ld3EfqEn1OCnyMx8KDWEM2dMt/sAqidqaHaRH8Uf7D+G0EUYUx
KDsymeIjYynmU4xWSfLgiUJxcZKX0wZJcuORUiYUUyQ+RARppP88SVY7jgcFlZ/9nbbwY/RNT5hl
MDuwIAWK3ovF+JqXUvV7ZDaNH3W2X1Pd7Ipm4eayaQPCFAskC60QCmD/UBCo6CRR+Ue6MgpRD96d
YyDSoRUpvTghU5hUvx7HZM7ISPceVTWHZFzLtaitdXx6jGYl3idEghyRq2pu7ez+KAzPLAjlFN9Y
pOBtIR5WwIXRkibB7GQSQxQAMn9ojflUuFwQUfhslkyrwiAGj0PlRVUuWndJ80vH+/92zq2TsZFX
fCyI40QFbhwfZuRpdyIb3zicKmfbpzXMYWo8ajlf7LiSUdH9lcyWrZ+3pOwJyaxk+5wz+VO78FuG
8ZqPGmFdgINQXDq046UWvII4SurEYYqJGkeL4uC99JiPaNjso2EmPMyFGQrT47SuyNqYIqNdEs0i
5imTkNpDORjDHihFfaYuLr7OBE9GyZUQhmwPkAJLAeQWLMVhEJxINHDkCHFH7QsdFpxp4okyYFwS
I+ugwZZBMDO6y8j+9AIAAwYl1C6iF0hGXngwNA4xlaRWAsN1JsMdUpTLzittAON7ym3EBlIKnqeN
6CGl9XLuGngexJadOw7B9ZmRVmaJaO6tPofERl7Apc7og12RDUXfuBW6t7QVujdWticg0AGo+beK
lu5zc7hODIe/DXBUgD/yzk2OPe7Nm09kSU1uTOdrnd/T3EuDu+43oHEozO5Bm2Kv8VvV+VkxLtgX
NkD0KqwVwt4kFudlcmJsgz7IsYMYz0eErOuRKJRHUIzNMITvdxPBNSPwo9Wfa6eKbNJk0LIyXAE0
CHSQj0V0zmHKFVHSiZX3UdlHFdtPz4TC+EG7bbjvCiYxNOaZrHwY7ynIOIpbbNUkdlBXkq+zf4NP
OtQVpjyNKKD/z2Qp5ZR6E5k1fCRjhvWQZqDOeEgzDNzX3+w3jillcW7pOqvnqr1kw/mp7Qur2RKE
oMNzwWi89RZZjIkocLgpc+5pxPCzEMKwkI25JY6gFk+5A9eBQ9E4XnWSsj8zSsEuTsOIvZlRysMu
rnpPhVzWeboUYgqIxQSrAcvYXSY3TF+jiyBXtwMEuTOhPaoQ5LZMESFHk6S0Ue/67YDVzW+MY8nw
ky8OJmcObqiLKFFQvQX8yIh1UfXvUCvlC+Ppz8WOJ8hwB79DrMGWOxE8LXs3w1MljySZBRW0uy3O
sAUA2NpnuSHENNQxPpunaTznt7NunmQOoM2ppc9luwndNQBvu6FMg9xnCUOZtHgHPAW5WAyFntI6
K6asTnt3VC6rHGb/3L9QncD9S6Hd4zGdgsGOJjsqd1Kv7h9MAYbRfsLNzgCn2WE/hPYNwbEPV+6T
BqD+XNC4OfgDj0tOmbnzZNzrdh2tBbc8/hCVLc+3mDJDAgJegwXT8u0rxhIeLLTCcn/ikqNVzH22
Jnw+NsIzMNluPoe4bBvA/kyfrlwH3thokkUwOXno3mbEScQXF7YgkE+1WP8pMShRTU5ou2OIF/Kx
sI1g98U5gq6NMRPSthmTPCUSBEKOEhziSUVMTlt3kucYJ4r6T/GdPpAY80/hSl+MUkuLOHsoWlTz
2CJLhqIH/NzuYkHWhtSDj5J8RG6Wk8qHkYzMtjluv47WkQlTzxYFv+GofJ+h55pxW7sb8e+cXvmD
VzwCNTk6CRYCr2J0UB4HHF6J1+2mGob5+GrYm/I/VP54pxiwDnRM62icCf85tl/bmSyWCKNi4SUE
bnrSIbIP+9gBNm8Wpy/oxsmQp+sepW+b0+32uXt7ZPGPvNNZOJlIZS1nRHUCME0PzNNdD/Msqhdh
GDKyuGs5pLg8UGhxmvFmxmMpRmHdcLrTV1ic+VrMAmg2yf5t8edbsPSBZAj/0byEfK1y/1qLDtcU
cr/buqAWKNyJ2XUPi7twKE/POmS4+6W4XyRwe5COF0f/rdj+jDybWx+z2e8xQ/7NwfmSv/SXBQEc
SRZcLK7BfORfVSNY3pewBu4otpR0odJZvheZw4WdEk+qPYBYyzvtSyClj7BnJPygCqjxH/0zpisM
k1lMXx7sGFIIWAyL5w8h9yeOYx/KYBSAfIZLHwgpUpYH4gAi6COzxNwzS0BgSsvrWHnQ9ikooe1T
dMLHnlTnwINVFaDOiU7sMcGNUXm3T1htwHDCwJw47PksuCNLJbgjMPhvkAaA8mtkGrn3T/d/JFUw
9IYeB59wpvaf0eIYvqAlbNQkYpVgUfbFQcHGojQcBxCelWO4OWQzCjDa+/Uxx5xueCZRnAR80n/k
pI/b12aDEzacitBJMi0pvPFUt38PDRYwhsWhxJI5vwjSni07LZmSVGlNmDVCCEBfZSZxOo3uBCuy
ETOHxGwcWjSN4GsfEQyIUf7bVFJ44Ml1589zYHDyuIF2xc0IUQOPGDcIYVACo20RbBAAxee80BPb
h66meKbjnj4zlZZMEVaC1sRk/KS4MxLuC0IR67P5k99BE2Jdp+uDBA4MvKDRwDXjySyLxUPXhGLy
VnZHaRaLAK+xQKTlQJm5C7eAxkWYxSpnH/oyyjqh6LZ9DAPgKHBfg6NAWYebk/xOtiAZNAC/uUMi
0YHDr4dIgRQcQiRS9qUIoKXhW0azDi0NGTfDL+QxGD2VGaIz+V3o0gVs9MXk7Yykk5+fQelV0l3i
m6xExCYzJSYeiY7PjYkD+wmyKlILYdVldOAK2IgeCwgITZXhp/YFOF2BXSaP1hWPBLmtkJuY5aTf
Sg7MqcP9TnLYJz60PCp3ER/CKU56JCettkcXp/w+MO34F8yFsj/Fqt0GoEr4+ZHKo8MhhhVxtcTM
VsCcJqx5pt8xt6bAgxXPyb4+zbR7R7fG2UL8j3QpOOpWBDtcZ1ySymVTLmr3qHVUUpKAXSc4TIOu
DsjL2wxfMTC/kHGGx8ZXUrJdj6xE8ugfuBqCWo/Fq8piQ/1vN6WzQi5buq/CxmOFD5d2v8P4XIIN
fMEXkd2ARlyLN7gzGpe5uWbtNZEuSQfjFESJN++OaELg7OZE2W0SCDcSCe6wCvoazgOtSnxEQxIj
7CpN3F/GfnMdpL+beqlRt5AaRWnOIwTup1iS7ml/DuGaCV0nPyKdH7H5Y3pZUEASIxNi4oBBg+zN
+t68gY6TgRdBK2rIuvXgxikAMGgn7wtXBQtHB353sG3Nn1fA7XUXsLg5CZHKn/PGu3/NOawwfOAj
qmh8iGTPM2rj6hEkSvyiaNokROQRUaOEY4J0M7hpgZUhzQ16JixYQh0YCExL1sT/j4EAK6duopJh
ox7Nbdy3e6uGrQJMg+ImgF1bp34lpRZmkGVcJHCbr0+6vQ1Dbo0jChwE738tcP/531C6w9IA6IoY
AHU2hJwLBKqdqEEPt/me/APZ3icP6kb8F/O9c8YACiL+N1q11bd1+grqV66vh/rK4xltgzlDFj+X
A+1u975dFc1th/OE1YAerXlKbxQBp6E5KVqcjLHUulnqECmQMBb53Nqic2WCDxSnY7IDUU0+beo2
rGXKgTbF72d5SOE/07G2clxHQmal3oXSSoFShUy5w84u5MmBysSTC+Jak6t+uf0Glgn6DRwnQCJP
ASFMd4o5L45kJHV4JRk5MpxG6sOoAqEotDVnRWSPY8pRvyCRLzpncCKVz0lOmA/l/HQj9q6OZYCw
/CYaOolyOpx/MvXrmoDgRxteDtnBVCaNi/26dlHwNQIL+4CYI/hjATF/wCPZKQ8v5hd8Eix6ufoX
8DciaTRxkQ3CZWPhs1PfyoPwfOgO42LJiJKvi+I07/cfICbhi2b2hezdVIlTMkTI0MDbB4qswMwY
0NHtjHDw+U2ZVijAnH9pc/BAWGv8AyQkQRuYlzwJ7Ksrv2AVxBqJjw+vILFZTKpoCRsLRmF04MLr
wSrRf3fOifnlaX4ZXZoHUM6J7NjIfrIdpfXUK/qS0flmbc5LBxgU8R3sQdJC6GawGFTx8MNtcBeL
uKeM4yTvFSYnNLWpz5zCCCHBh4AKrZzTkru98m9nMRqnN80FZTESB6spv1jEx+yxw1AJhx8MTh86
joGxquZ+Q6FDscIbnkKP48m/dkjAoeWHRuLPj8fLgQKEL09wVaC+DSQQZPzqwIMkhUrKy0VrJZh3
jLu1CgbinXyEJGY8a4FyK86w8Ihwm/IT2W5CSsS0Yc+krwlvcjpAIAXTXJ+kHdNDkUNZgigHyKk2
HuUrxfaUBwN3dufML2vAw+O7/oVQelLfCEPnmqMjRLVNR2t1BRWbCBOMjGccK88prSt4+NwjyPDQ
x9wIE/Dst74LldVdZ8IIT3Z/lnoMCudyOQ3oP+m6YgNBlYrTCyvbWWEcu09tmOzcf8tMLBBuePfv
mSXM5BLnztHHmXL4RxToKHCENqKcXYVZR4eogxmUnJO/4JtkossEqTsrfZEbiAbxjmzfkTTXVLoO
3c/D4Da8GKvLT83w/vtk+j25d70zT5yJyXYKK/CHr9mHzZiPOS2qTsjzb/2Pmc4prVdN6EMoaK3U
E16DC8l9PL/2f/3r4ZWQ06ziWergeLiz6eKUWohqEEumjayQitprLl6iGaHVRXnha+Hm4RcLXK5X
He9RAw4uJkeGnFW+Fw2GeF1EL3YtyY3AS+tm9xOfzHUe+s9PY3PrDbWhiS9RyNJexmJKR00RrlHZ
cAhXxoJqh8ktzKuw0oL7z8VwlxLHu9hHWI/GOg112uqip84mQhOPlC0Z9yCOdAhyTjmJNsBA2+Jc
APVLLiObe2QGT4qqy2Y+LSMEPip1d2T/48TX+OYk3CkaDrznHmPUV1pRnQy+CNVAkPFeb+AhANaI
KjZCOGp5XG3kzcSmGWvDqV2oQ1bs3eWzOj4P+rNePG+9C5USiHXFnQXA7oOUnoKOKiwAuix7JlWx
+hzx4X9uSIhoQVIQiFhqnNTiN7awBxJvgsyB7e3j5IUSquL4pZvNrjgEXgJgX8BgH8nF1Nwdz+ZN
JK6w5i8avGfHrINW9rWB5EC/EpoVVRftWnkQ7drD3rFFf0C7FtgKndoKRBvOj/XLQ6zSki3PnOBf
Ji1GkgMj6O24DmI9er74F2j45prHF+HjsDlPS1d3kiojfqE6ZMkrfiwXaSzFkl2HZr0fwrMQn88G
YC6FaeMtsAEoqJsYAIAoq2f3D3WUTL2OD2ovA6kBcQhVGYUbQYIBf3Pi1eKu5pUJOj1o9IDiXI11
Nl1SwwAX0tumYH1ed2Iq2QWQ+XWwi87tx0r/xFNeRdsclQRPSJhyhLCf8ZKFOXZO+BmfyM3WJZHR
ps3uiM2Ij3cmMGhF/+rDEI+hD2v3BTWRiWbhQkQFW3Q/CDl64po/EaQisaHZiDeFRT8S7ykLEXj+
/nAG/xd0k4+n18SMFcMt/eXglNgOKVoyoukCZXPkaP4UfMKWJZOvHSxrOOURmciH19YGzEFmeiSb
kUkKM0/g9wN7EKaM9LgRwravlSTHHCyKu6zO+clWhnQqO3VwBauCRByw7lNUEnl1pWQSzYX8wugb
uSuooTDjyHJmewYHStBulKYA3sQyEc9IYfmHoziggjSqZzgOIbAUqA00zi38WD46ALMLDmVgrWIZ
1FsGZzafLgdjrnMJpr04V8NZ5GWIF83eAzHW4dxo5wOZGOgC+QX2wx+P+tSm5w2xNVouMuGCs39H
E+CkBLjUuLfF4rD7f4upx5lbRsPdoW125swhRwk/Nt6Nyoppvlp4j0hAGE/YlfTmrPCRLiuIS2fd
RE4YlPEf/K3xtUAp8VZ5M4JKgBB/ng66sZS2XAzuuCU08hx0GqRSMHzNGqdO/eFLSsTC5zvnkop9
GQX5seTJf6XzCzjwq2KJ7u6ExEFyMfFzenpVvsp6yE2Bh5shFt38MagiRp4Ldkz1LLeXQ3uhW2rx
pGXo8+2p1PrNviclzWP4gbSvGROAsplD4Bq8t/LUrb/yGMI9cHteVZ/ZAzQVRMJCSIyQg9nDbsBg
9oABwy5cJMfkviEzpLwsGcFGgNa2Nk5vJ6s8KcK416RntBozrxRr9Gp8hNjeGNIwLl2O3W4kpEcP
IgutjgFwkPoOKl0I6CXhFlmiDstMFt/0qOA03pKoS8oPPcn/DQIEO6MQgwCBRD3Bz6eqH6nA/8wL
bXmCuZ3fKJWqWjBmWJPmlXhrV/Q9XmV48iXntCdCcoB9CNlL/wbOdZbZaMALBCoaRXYYIYBgm7iq
pJijrGdYd1QQ2CDO1Y/obXTEEXfItDRAGL9RWHgo1vH+o1iHNEoUg4ibqP4GyBVvoLHZivEPwmPR
jzOZJXwJRiVfkHn+MsuIRmWhhGAC4LZRuxyyQK+Dmi0faFvq6xRZAreGS9lXOG7CvUcylfhV4ud9
0Gxi3Dyy+Vy2r9Mi7lq5je9bnFqxhYkSKABK+g3lqrhrNevczZe2uoiYZI90ZDZJOAEg2ih2mMIv
qiDOscC3LotrgszhEQunijkajsMjC6wQq1cF7BvzYIqSLjQ4T9I0OYQwBcjnJDysmAVTAFBoePus
9z52lp6+ROUX/HuAQOgk2R8RXsESS8lL41tzM/hwFZ5uiS5pk5niDqB3okcZsuwsRvYDR3FcY+yf
G8FdtAj3raBpYpXUZSKe8YJ8HX5DOJwAGZnnqj6X9blWTgZ5aH9jG5pctJxG20URSWID66GIfIQ2
PPC7KSGvO34XoGCJbPaB3wWLh5cESN8r9N32bQwk2h90VXhzqL6QOMF52PcxdQ0GnhYChCntgpuS
0eI+khSjsyHebmilQwSDpRyS41PDiSXFvQ8fETnVLWTRujdtZOGidV8iv+ORwe7i33G8fTB1Q0yI
sQfBK089SoiJM+71V4HQKxNLGfyKo3/qa1guIQW8IA4cEZ74NcfYPFQyYa/IjUhBW4XPC9IbGGCU
W1Qog7u8ifJ/r/2r7pgtovbnVIe9cOSc5TCq7+dA2gKoFTqt/ZR9MaLjf78FPDGZI2Wn4TMJbsNn
RBLM9yfC8FLn3gTlj2Gn1dJByHFpTV7GWMUrf5RUA/v/r6jvZGYGt3BgrK/RmgAkG6o8FVLv6bBN
UptnpNzJX0m0uJORmZ4TxGD2ObXPJFpADMLpkMeLceGxxlQ43VwCjH5w7TsGwZYLK0liGA5Ee7/q
JJOhzkwkl4swWjGcDXKtudubt/m8YZtCDwnrLjRblwkws+DJ8lLNUzjm7KvnNuIERAAne8mKRfNJ
2VJVMXQq1xtt8aDWvTzGk0GHeZzDWyYMG0risQWkeIWAT2EC/66Azyg/PTT1h+ITmnpjeJ4Oz5jf
kLAdFNIqYFz6jeLKS9xCEt2b8fDiKlpraNItQd9hMs4yGFVRm4dV0AcQhB74oALELE0m2I0o9Ujq
dvNN2J7oeeq/5a+idDj2LxCL9NNFywJrtzrhc2Lhc+JQq6MxIFeQmvdfJpfJQGfviRf4Gmt64QMV
gSS+HRwnrAQsvhfrb2sbi8r8t7XNJIHWdmE5LYcWevsgUdfYSmPwTRlAArc50G6NjElw79Qp6iVC
fEMVvTvFv/dFXNKMk3Wo6UH5AigKxYO5W8XxsnCgQstvCk48jjvafi8n6ZziBEZoKISwxDbBHHQg
Q5BJZFWhUYUThyMTG9geHUZooWu8QXp4uEsIx8NgQjgey3gJBbYasBHwAjqdtHo4ycnOx+2ApJTp
BPTGkCXviwyDIQ1DA8/w7/V3yqMBX9vOjh7B0XwH1cnAlxEziPSSB+1uSWDaiiUB9COLHiaLBiYF
PA1M+wv9SUjY/F79fdQiOpPdhQYu8XnFy2a4anXheT7NF57nuKBuGKEQVREY4zJKXH/3+GlxkED8
wkGyHScYWL4UoE5Hl45EZ1YR+YazFQr3MZuJI1NjyWLhP1Z4DIHFmRDNHgvCaAIezTQvic+BZX5c
SZajDi1B4MyvKbFrnG721bkHy+npIqhuBrHI2TuYdAjpSrNoX7azT/MS6Tt2sIenfKITxBBrXw8/
2GFycxQ+9Hlp83BqwcvsPm3j/aZ2Pb2YCaWDHjBnY92Rk9KmRjvCgc1TGo9739gX9KxMFvf+yI3+
EA1wTHiIBngb0PpP9qPmo+9PycEUSUdtQhOTSaeFeFnMvv7etHsuDmO/x5uO993jTacTJQFQCgeg
a33KQIxGckqAgfCvyuD37xFzpu9LxQuFEYj2GvPliQBHaO5n9X425NOyz+0wFI9jhHCbriT41sS3
GSSYQcN1p09D6ZyLQ7vRx0kfa0qcvCqfzd0yBmZSWMYoQMFlpMfsY6FGIXD3E4SsRr7q0qVsryZq
QI7pRN6dphtKWcwZp/IQG1Vcde79Z93xnIxsVG56KJXIqGCaFYy1CV+hy9sI5W+F0U8wH/8LkOG9
ZJ9bKDMMWedgNP3DLcAscUozDoc8FI9mJxYtrxLy2JH2FoZcInvpBdHU4tag/ocPrYleHe0l2nUy
KUJfcjJPfqa/iU54BJ+QfYKzV3lFs0R7qXsnSGajEJb8ARzev4niBxJXzPBmhlVB3F+IVZtoQFP8
ODSUjDXyjI0MRtFWw1X2WDR6rK+09qjo1gKwcHybyQ5leOvVH0C7cJaRxcCCDc4aV8LjeIh7w+gC
YeREi67waCOtd/IPOn4ZnAWgD6vIAWfh/iYXB97ZwwVFQc60jYWIHQU7+hzrhfatQQQgAX6Y3Mmb
yx25QjesOgrQYBWNg0fyxEPujuIdMQ+xEw8pT6fixkcV5vZy1N5ie4e2ZnZ0ENHYUQcvbXM1n6l4
s57gJ3fpicGb0dKWcuibwLij7Jhz9z4QZxfKdfAGjpEgqyTo9lk6p44b4DQ1aKbgju0YHAgiQK4f
miZRqyC6eoa4RNSffRVmCLbYX3CdZaz7O9e5y0DhHpEGVztgGWEw7BP9qGxXfbv2yTWTr4V8vfG4
CSD0aajGskt2OEv4uQil2aWpSiokQnmI64Asm5/fTh1vlOPyMwtWtpryu1eTak+yZSMC9hjs5L/z
2ktZyL9td6R/pgpH+P2HdLK+PphqWA/qo0l3DCkHLfg9rwAdUEPKxL74q3SF/2sJ08Ykqje2ABGi
0V6OElm8JZUOwfYl06LnDgfGpREYN/4it1X6/VuPCph86HB5JrwWMppIOijYnHdLOVuG8HgjLMFs
Vjkyj/gm1tj3OL/ic8dxjySZAf1Mbm9c9S6bgfQPAiLsaUTbTMvfaBt6nLz/0oFDuNjLCP2kwynQ
RiG7HP/H72n/8J5M72Gi8exwUjvotuc+ea5UT/ZnXjQ6fCD53rGckuLn4UcQfYAtWrZoKhl3xPgc
+iGm+Jc1IFvo6YRhBwNi0TNGFQbEew892kFFo3yMUA8gSGZUy2JhQMQMzNZS7AsDoqqKdVCFGXj5
hdGTl8vgZ2ZE6hvQ1gbfwFAV0YYcEubb5IN5Gudmf/6BYwIMs4W5nkCoFTkmUxZ+NOl+2iC8HVW6
YzQuaSw61jNIFDU90sfAYKG9qJKgOFho3t/pYvJn0r5gpVT7mnZiCrCJZfY0Hia8xeESYvgi6pM3
5BYqWyi0rixNdEA6GRX8Vaqv43ZdtysaRxOSxfvCuJuh+OfD++pTaCNSooV4WMXaiBLTfR170C3W
sfns+DkIdHj8ZN5cO4FOePwyb/tmfsCpeOifdNyy5Oju4iez8yV+wUe6f1hUevE9NldZHdmHr8Nt
AosG03TDEAYi0Ko4RRGOBrnjotFzo+QH90P274LXWfRmNdq2Q3BTAv6t5YBC1ZGh05yHCtwEuEcB
f1LpDRlhSlSKGXH6vHGbxSbiThZOepRAbkFWNr8XwNHgp6xv/hmrKj+pyvPRCjTdSV5veHvVMxyp
vr1M8uWQXIzkcmuuuXQ5bNdauvQIQpvrsE9L5X1aKgU6Fnbh8IwfemtGd40S4nxCb33XhMepMLHd
C49TufgWQr9RTCGpHqgWGEGygJw8ZVVv1LVOS39Ca7sznZhjIajlekG6wIqoZT5C29KF7gQRgF5i
SVB0yVz6wgn083KiR4iYx9ihvSXjc4BtQfkHMCzqFfnf9YBYpH+MT+Cm8uK01DGeMxLRkjyayUUm
kx5gl7PS11hFzLRliMQM3u1M/W3lpNMa/J7eXtJXiwnUgXhlbFX/I00wmV72aTpssGLCRE0YsfQP
CWFhw1FYE2A3ktbZMYhB8Z7SPjPnsiXEAeMJGQFM4e6yoxMtxmmVrLfeRfBzIAAvmH4SiIBV4UNB
wNP4T0PWL6WJKdh1ZuKe8FhAYqBBevff8bVvwzUZL2Z5aZZzc6r+pJg3TOq3mKuCzuwhNTMh1SFZ
R15+uyjLOa/PWGvEp/EwomubisVP8OchS70BO9gJIHx5Spm75D5OVVQzdHRpcliinkFRZSvHnMIG
ecdXqxBT1QhpKz32QlBVOZ18h+TAcQQX0sOIhLaDPQGzOrnK8O+4TBscrPydQzOPzZGRRrhCPzuI
aDWrCdgzOlQK1S+2XPYlpFeZj7mjedMgcaswoVWVTjJJcaDnGFICivFSrFE78L5vjyzmCxOKJ0B5
FDXtHiyGFgnUsJ9Xlxuh40RirmcTABA6BvT7vPJNzOuPz5JsVqyWMBWfEtmQ1mrQAUzBA4Wx8Fu7
Zr+X1ZOA6HrsfENU3UgBC7UhVOCZzkGWBzVe8wWxa9CNTkNZTpsTaYnoTlilRw+MRhzbpxWr2qlt
z5i3kMa2b//fYZjzMOlA0uZ1qciBtMqrwVtgvJojiWfXlsEEtK27w+tBiclR9/+WmBx1WSphPdMR
CEL9hz9cXqFfTK/4RNLpvGEuWbypwpTk6uvJYhStxTfC5YbInhzsqSoCPA4aSaBPMOdFtXlHcnX3
jdSf5eNIowEVz6+kxPsdFfZf89rBcG7V1+4fAykD8nC4H3whkuwwqOJE+oHoJqXxmfgNWxq+zgN+
gsAoveydGQyFKjMYhGBJFg9kQTCDoW3OYH84gUyAiDDjxFBA6FKG5+WnjIhNtvBT0XgZfEc9sJgq
rkHKyLIILGZ1R+YGisVzhLl3sFi+rIjFub6u/Qp3bOb3VHDmseDK9Y52OiBug1JKWUuMmXf3ftN1
2pCYQ0HFyEfTFxwmh4h9VY27vGZM1AhMQBux2/EejjxJFY48o3ZXjW5NnEIiP2u382073bJTeo85
v2uekCHJR5Sbkybk0ILTpoEyxB0OjpxnnUiRGqCjMCl/aTFppSdtjKsqritiz8Ttdsc4oIRVxYMm
QAbK7ZbBOsA5BqXW5/pyWYFyU/2PkHGzCCh31ojrisAu3WKZz7Sch7yOLgx9YdATOhNdMYdR9ICV
IoDTxVVdnPbDJJm7jG9AEhURNK29j8fqgxO4mZ8L9Wxsl8vJfmV8RbJ16n1jCsajFa4Agd58ZBCW
HMSgC17tI56tJSV4FASBhFkjJUghIALb6nNmuLmkzdD9sdLLQByHsJFQL12sGbfWEUHbrbs03aXr
LgYdIv2IcL0GW6sGSEpHOm81IR7iJEwLjoE4uSd+8wV4LWNIkr0gCGLJruiq+WjUULKz6Dg/ms6D
5mkehk2zFz1nFi9rIzIBKRweJRHnSoXRZ+fXHcIGn4qhQbPDcN1+7QpchKfhZ5PyUnnMoBiVGwiD
IGmlxyFFesSZ7FiufzHAqg4F3RGCg50/BRWYxTCwYh7yjOKvROu3Vx8jBJ5L894xB9rrnvR+4pLD
yFjZFJd3eBoseMACCfxrpQvKQJimCEXazYM7imCbKqcXCkNMHwsaB74NmsI9o87q/OHmc9UxRoMO
RpsCctAMdTM0yIQvIvOdN1Xjg7LisV/4dJs3C4S0T+oWu1IY5n757HFD0cxtROIUCF+2UJ6fYvWu
/TOr3Ve5/5/vqTVitRaLkpATa/QP8QX/w+A/kszQCuB6wryH60nGubcvZv74BLUvyR/e3d9RPzDf
QwRAmh2Va/qRf/ASUb1y9M8OR6HbSFdonwLQzyu1SILN/nDIHAjPQQqNSuzMHxLoB12AizSia6G2
E7nyLOa69cfh5fByh0HFOemN8wJ9Jf7PhEfSeWJui8AnFYF/ni/yF68P5c/KX3TGv3Z0dbej40jH
ju6TX4xGE+iYTd15/5umU/+qyzDZItPx1Dj74m0Y7umtiVS72pmPixXV1IxyROVoWhGVY4dWnhay
sGxg8FiP3HiO+O+Nz0ZnvXWXQ4ak7XI/nNURutlJPNh9hlb6cPQTasovPE165NvCFk6mXfcJcyBy
8vv4V5i5oWnbtZlsWBUzFixy2vEgxj5y6jYgOpbI/k2WXR42Rji1cJNFVyD5ioaH1gB9ge7Hgj5E
IwzyvPb4CCFVXbjfMgjUwFBo/x0l9ufuqC7kOLE5+yCv9UW4mUQCbBXwlqq2sKLvrL8eGJi/KtIb
2WAAH3hFqdkZsj+IbUzYZ4AlwOAu/LKBIQPLQeclBCJ2md4LK5CLsOtCuhQcqVYh2DL6M3PJpr10
nHZbVOkXCmFu+bsksK+dFPsECS6SSLDXoDHmYuJ8OObSsQSGAL9bOtb7ahkn3Xz95j9o/faNOE9H
8TdaCLvxZtzBFwQTqSSLPVK0eJvBJbCfoYQgM1zPdKcprgzaB9+Y7tNa4+MKTqKDBeKoTAw2AbBm
oZ0r5OPwmfH9aocqLR+D+HGvR3/553wlbwWGgepUgL0NSp9Q7cWiZrF6Qc2GS7KoUBkFmgRhI5Xc
yC6++R3ueZo+q/DsUXUVH+AgECIzreJpxLOKWhJCFT2Ndw2mDzFs5GzeT9r9dDNOKYb64WwUDDjd
s5zEHbWIeh7ki3E4Jq/zD/UdaCBVW0pXwRSUQPxXgAIr7trdiIUX67ZhuceKBeWSmnTOHXw5ubtw
o+82rLmPBlKaLQxgRB0JvuJCZxMcnho8+psblgjsiqhbnCmF9QWyUwgLM9vDCepwqWS8F/jwc4Q4
nma73E3E7rGYWjDIuE/E7jFJ5OW5nZKUO+JMZyhzKS+t7HML+SUV81jQj5vlUj1hn6FULTMv57Wx
gp/dB6UpfsbRU9/TlP2S7s5lkS+McRWG3m4CLEC6oDhVO4gumLBdDbsq1AGJ3nmw8SSQI9J9adUT
bcPQ3Idz0G8CcnDr6eoOmOvKyC6j668HegQVCDaSB3oEIQjYEfQX9F8LSJUedVinRDiTJ5snOG0i
7i23pQUF68IOKqZUJchVlADMdRCG7yzLu8LOCnvlon/02vlR5nXKZVIuCig5eo+HMzfq9k0bz7Z5
UhqRbL9VcYbwCn0oQ2t/S/16F8QyK+oMcJLHZjnel+OBc8QfUhy66EAoQBoQGYrY2kO3Qy3Mj0Qg
U/n/qDqv5baVrtu+kFEFgIi3yMzKlnSDsiQLiSQSkfj0ZzSg7f87VV2ubW/Zskmiu9dac45ph0oR
ocqtmZcVkSDnOApPnAqkcYMVT0KeXh77+EArnPDkQXV4nWI8cMSn8h9wJVKxFh4ExPd/PAiQEBKW
N79/UaW9kXrlE3h4XleJdBvRIcdZUl6j5sDP+ejxAM4LzEv9dCH0j9AimwtFt+NfvzK3Jsbsatut
+xed3ReCTLvW2nX9ZIZgLlfzIjXVGTzjE0bQqohOB1hPOuqGdG+8yvgPrz/w1oXcCvEJ3BMLciuL
dr5PyyEjXUbZNu22anm2NvUoqlPgjsm+WTFOYd7l5h/oNP+JNEltk8BLwIB7QdU53mOkxevEQl7Z
gA2YQXrS8+k7of+JnxaNPvIQjv3JV2I8TEExr8UO1k0oj4QdDEWV6K24SKcXZuUZuoCxbYsdsIyT
uR08As9ndhwdI149Fv+G5QWkXbQspMvJm/SN7+lmgEYBMHj7v0YBn9FBc9PIorlkCceyLAA7diuI
HgOIkoQhcpBgG7j5SD5Y/cHkSVJ/JnjKH8KGnvjkA/uYIITTwiNgm6ZKeH3gYVfmdE2e9Jx/P+xf
J2FmwizSJJJMgPoTEiMQ/mO+cdEN59kmzcSoHUmOYQqLtwFlMzw/EvuYVNE3QpKriCYy8AxZIiDt
hJlXcv+MfFRasZY5CFA8loYUCnwPwG/AwI37rLsGamyc1Hg+au9KSCPp0Yb3/Hga/efuMXlNX2Ij
Kpp1DvwMUZijHmnipBYqQEdDI38lcGCjQw6MNxnKt3Lbs6UY24w3BMQS4S7CuAzRSBiXwRidsVa4
g8ceyqcvReFOaMy8eJJoHi4/XSZKy1Cpufn0XuLCzOpOiEKwsgkmCMjDAI0e9Z963lhsKNe1GTvj
E1UKASqKR/UHU7HiZxSGTOYyn2LjfYlaWao8Sjy+Mn6B4rByCPeLx0hxBuyToq45n9jhQoUAOwNl
twjq6LhPHMGPQFHlm4/kaeUCKL1MCVHtIdnTswCqI4kejIspV2Ydnqwf0uIod8ehOzKerUcHk+4W
ex4LFAl9ohmIQgVm8qcyT6LwZqpBeACiwDxIbGaBwSUPnvpjjsC6joo6ABxRB9SkRI9WzNU31g1T
8rZCDs/gKnXKekfLwijgSgoyCg4S1C5IXZ6udxf6yjRuTXCqzNvWY7WWsC7VG4WBFFCTUGQhoftJ
IILshmf+ilylSAO2P5IeuR7dH/JFPGaxyEFUIpC9+h6TbMo0mG9WhLhW0qihHzZG1hApGFyS9VgK
R9YFtdYjBvwNoy9kidibJM/iy2coLfNcXs5u8Nt5mWBcPeZjDHWxpoMfdoa/bdjtbT75xRaJI7xu
noYjxuZ/r/9AWDzzTPEOYGRf0SuBNcDtHx8dYsq/WbGFQnguDllxiPODou9Hfd/2e/xvCVaHXpDT
W4amNLvp2DDjBbJyJh4V9aLTkzhLUDRd/N+obuntyW98oN4ahAiIRtDykw1C6VBtTsz2ymhF5nUZ
1UM0IgoERzIgVUHVI35EGMgokWWMHKohcTk0+9Rc9P4mkLQ3jBRiqVeBYYFemxM+hBdJMF28NADg
0AnYPe0R2m8xaRe4oxxkt/xjCaRktgCNNUw0GnWIylwTHs1HNbvYcMEtUTv4vXDSxThySd1T3HGL
0hGZAMavxVRnQG5G18rYYu5Jjo5n2ILWqSFtJyPh6ulf9tP/ljtAO/+VO1Q8F7a4i5B4s05UyozW
MILMSa+IsWU+Jc7qsSq2yILOZ64rEdEZKR8OtAtDRHx4KmzP/IeTeLikgbnoGJrnaTexv1/EOtBx
a7fegHb6vvxtZ1vcmlCc+ZartYaBt4tgTyAQz7H+whwFH/mPIAlEUoTFU6d9ULUx3sjH0MxCw+Ra
ECiXoEgDGQUZUAOKx5mfgkydKaLG5JAC9R2zIoNVOdDJGGNQswqGOOjaEJnUGcmOG2PdQ0K2CnRN
SPJMPonzGJogFdUOaPUxtEpcEjkZqC/xx4TJkOhI/LFGJdq6EzWig0aKmTq9voR3jDcKjg0bPF23
MiAWmkgO2KIwdZnxsLBtZRkpgYKV1iH/VHwwaWg/a669Lm1AvOe4zmn4LsZzEtyWYLwGd3oHdsYz
ir1y2cnNdmi2nb4x1HV5JnwFPqp3e4Qmc3rlJ7wW3YZhDc1wyqzG95Dug8okswLpPqhMgHY6byr2
BP+kwSkRGEZTcSw5NPLIysUAckRk/5qvwVUTKcml6rZWqfr32jsmA0paLA/UQM/phtJmFlWf2FZI
7ERCUkaZN33kBBhiVPRw55CvgrGchasc7KqHvVnf3/r9pO+bfj+C0CRfbtyR7wIonRxp6vZyU5MT
0a1VNdK7SK5C4dIofqvYWOclNy7/TEA627YKbfZf25lIIffV925joqSn+l8RlCis9tBOFkTnxGum
b6yLeM3OKjNOnwKf1SElwN+AmoBXbXK3CvUm7SQXXzUjLuh1jigLX6g9KTyBYWDPgFQmjT8a7BVw
8ETQeuPK9eh164Gkk2pE+oHTnolZoRA6JPKB+QbMMK6MFBwEuOKr5ZaHnBr1G9I3biio3ywSBJB9
HhhTUQ/gacd+DPUO5S1Lbn3Q6NA/lQ30E0jquYIuHfrRNsZuwHghSCCvJKH8ShAdG6FYy+/pPJgT
9HrWO+ZeZAQw+loyAtI/p5frN+wUizd0rqOooMDQefZZVFFLIUUBRVKAMMdzFUP+9H196WtXpYOA
nwji+uihXtRPG/O06Wzw5+7tBfGipvvupXat1mfx+5ekAS6rrIKeAkwvac+P3Ba4oq+XsgVVH3/W
9c8FtBytyHn1f6htuMCnjJ4ditToNK9Kjv7VoRqZd3SQIeNz9XsQpd5/s8cFRPxm4b8U08oTrv4T
ioQAVqpxCqx53cCongONIeHZmzzePog/8WtTI1TxdNOjPFC+qa0ofMmKmqh0fcU9qYzCnebPJXMp
IbE9/9SQCpwPOidzGUnhff5SJ1HXUHJDYzUFRaSvDxReWNES2qrXyCR7Ch9aDz8ohB6Ew71qXKoN
vmD5v0g++b+Y33/JahfLsi66Qy5eK4xAB4RsELuaHV0iaM816BEGrTyQ9ABT3JU+CHrWYtqlGyS1
jFIcIjABnlC/zcDUEuaJuaVG36ILmG5uwhU3o8/vLSHHteWZKhksXgWg8iKEkszeEUqyFqEkLWuE
knAjWQgloQAglEQZtix6y0wjGEVkKH4+j40h+j/d7M21MagiJcTS96b9Id3ZdIidbZC21ESQONcj
d6QTbI+PewyloxKA4wVKzclhf2FjWrDB4kwrEfyILp7+xAZR/sahI+MqZXoDoJTtBLt/lUQMyzW6
M8BlSS1FEIdBPMcw5BI4r99poIDNHSBf/bK7IdFDfUePtfczzLh46hMn++AHQO0m1gbaiH96xulP
OK9QjFSftzd92PTSGksqRy5jeGxVHe3+NLBkH5fRwHQGuxj7TGCSfBLMdiq2Z53t5v87qjisaPc1
kWnQe4nGz+IbPxi5bqKn+00DEfUJDcSWxxrHPYGgnyrDH0d/zHm3SBqg6YckRfNruoGxWAZmnP9p
wMZ8a1rcTKLZ7A/SkU8H/UI+GuRDsvhoAIWn8Q26Jb1DQGqegmGOhyQhku53eg5wdC/xkNbGhk33
07tN23VSrIsDPaoCG2Eh4hQztgQ6mtWnEPqsRHIlEgkapNhWMKfQAEXVs9haxk9kxcw34s0tFmGm
NmNnY1sbW9pleReuPpVPXI5N41nlwbrHX5GEp3mhfKkwmXdhewk7kDbzAvGrv0pHfjV/ythWLyG8
nnOKOjD86XX1TvWAv5XWVIyfPAloMdSGT4uB/oKKiwUmDGnbfOxIfl2RwyOYXca237eP1m8JQnaB
79W9FcKw6sZYokWxR/TcwPCjiixyYLVIAcpSrnWSeod1zYWANxXULG3kx8Y1/wLCWKSzuHfRvi2X
Du4dKVGPQ6BB9cGPDRVhDLUsXJnkZDPYP0GMaLa4Ia0vmA4kMZo8dNDp+Gj+h8xPP6Y7u3VOaQBv
46s5r6soT6kmw6mO8J3/Ge4M84hx50F7mr5kTDaMExFHNFh2/ARxEjU7rQQyLhEnXUNTDmuLUNxo
agjWjWozAq7C6YLEgnOEWh5LAdYCPAYIQVjAqFkypd1JbLA9v37xabWBXVG+kfaSy6XTSeD72n9a
emMoKBW6gem3fMSiJh+H8ql+rYFWIDi7uMziAU3gZwN7zm9Bw2YyGzlhZBR/VZtIt0B/T+mIkMu7
tA+VH6WHYzyWiMdODoAwln4PnCWOdJix0dmIWgjp5rpuNxlXGzB7L3rl5sVmVDYj+pELca6i7wja
C40LDwJyAtykU2Q/DwhGnlMa/LyRqLYvWyhk9TVUsjVKikQI8Piut3BK8JR7XYCdRptDT9pXKKuN
jtY0GnikszWYdvWY4aDRyR/alSoy5T3UT62JfmtGdOGKNRtwRm7Grt4Kvxxdz7ren9QNG+zJs2Yy
LkZDmLjkl2DQUTm7ExGfIn8i1ybjiwb1k/mso6H+RhfZZclFNzs3v7OQrFgijZFMTLslNQEmrVhE
MRKLOTLTKkM4fvHNFVOa+gXjUxUfr/FxjEG13Onx0YyPhXy04sOtOt7kQ1sfMnXPTPaCOFmMeFvb
hScMR7d27YZ4exKgCIsQuY+mHRL9aJAgC2GP6lssXQlAA7DQMsGH58Y/QoNWSP7b5rgD1yIGGg9/
LxFvLkAAFm0PGJ4DudtYSelGMGgBTxPEr9LkmHz4MF7ovr3BpHLxS8xpqa9/K7xowljB/we7arOf
XYVxLXaQsytAplHIeAiEWNOncUQEQ8B7pdDHC69KaFihZYWAhOgnXhwmAqI3ncJUZOE2ugqIN73p
LD5ipxmLSLpFKV1yOq1/gLlycxtanwcGMQxLmX647eP3r6m6aaN1IV3bWI+miPc6fcBtIdCCDhyL
RnJEYGWA8TvtQg8hiEL9CEibCTtZqv6v1ZD3eT1OqA3Za4Twgsk7tvCR892jl0+gFhZ8A1harMg2
+JrOLfZkcJCwhvtcA+tC5rFNg8/DcU7AWAPyCg6CtKYZSMDZ1XROvwn3sYYQuKmGyQTlKZ9Eh6Qp
G4SPiKTKmY+QZYMPUWI8wVERqNdQkkMUP4nqMK/ZL/qPWwz3f2tz8x5IYuTp9st5McG4AUtDBch1
ZSPXpOaiWfdYSXS/FEtLpUSxRKXEGS0Wf1VRLPkE4fDZuKK0wd5qQbKgckGodzC/ltmewvYRFR8r
nHqoOMTpfF43QD1RmAbDfQYDmtObuSXkJWohg2Pb47BldMqJmu8oh6jG7uKHFRrxwW1/k5IxMtm3
giUlg6vFkpJBGM9vQFjaUfq72ic2EzHyN/x4xbkQMORgcwAl+GvVmMNoX+F1xek+T8RTU2f79mBZ
qBG3Z9z503agH0ZPlAfcbZX16brGv8rcXblGt1nmEZeCQ2MhjAOiQrz5zKFh5G7BtnEZEeLSPILf
gBEW8SlZ1pJNc9+UgCy3qrRNq51d7gZAItu8AxizsYnXI00ev12/pkTttvlfNOlmMhf0SuD+r5KF
Uo4qjkWNSxVHjWvDk35GvXSWtjpuBGmLSpFEXvhz8/MtL484LdLnRWCliRbMPwO0Dm6cKKF5tReX
vZ/AFhZP8RuAbnJgsDeDs2ehfbEoKL+GO9BhPagAnAXw2N97gGeOOYqzixdb4/XGaYwE5rJVJkLZ
nO71n8qP5/FKvQpmu/HSP0gEKzrw8r5MUXruQHnwhDcnTI3F0N5ORjEabkXtH7rm3S/luqona5XD
NYDJSITPvDqYu/PTwwNkfV0+aDude7/g0tiLhKzVgWco5ujCWzYj+cP8dVRd8qCPFpJH2HUIVp6G
AxvQzRlwKGfg+xzqSXGFLiuxuD8jz+DyzLqq4v6MdsWUXNp6KEaIgq4C+n19RdpSZCSwNNarcv1k
whE47Ukq4nNbkyZe7hRYTw6FOdmcLLI55SxAxTr9ZJKSldbBuEHRQgRHuct4G5XtTdmCxj2TcW4I
NC6zc+WNuA6YoTxe59+J9XatXYo4yiyGDoTGyQwBdhYbkLLXkPQ1eynd1xr2o13LudDTZ/HdX/kl
06tLV2DF4WSlRQknyjt9JdzCzu6ZYcMOjGBmedUTXAhYmfY6UdbEErYZynGyWpBi+hgk1ZsAWdND
RnzMmXXljQHBAB2X1rv4WvQYOvOzOWEYphkJwxxrElgzimwEGQw5MSiUvp5xHojMbSyHcuGgr/p7
m3lAI5FPg28NPmx59bl7P/sIXGyDhKBI/YvNC4lLPa6BPo1cU8y7DlvyFevWNlZhSrrtvrrtlPN+
GPYtRrph39G9xAJaeSSRg6iwAhaZ2cFELwosYfvTr+a9zB5IYpe5T92Vzi0RaHhDpyNAcyHE25UY
CCoDQMtaC4o4aM4Br8UZkQkidjextqtki34qRT1rRTVTTcwarTjrOehbCmN+NyGUIni5n496+Q+K
cOO0sU4b4Gi8F1m2Rw+OkMimgWIj+l+XJ1iTUXGOVN5gQijikLMYwKoe5LfgBMOJ5Cj9cXW8ED0P
plsDmOf2ryouI2br9gFQe4ZG9li8oIggpai+EQ29b8tDCy2tPCZEoNnH9CmGONE7XOopTbjRy8yq
EK/bDrKQmO5TC55wnVsRhQX/sCJzzwe+b696/Bu5z/TzfUaVo3dOH+R3FJQAtLiYI8hD2DD4AzmS
ljAkMmfBkMj9HQkfDhEkK1T5fBsT4+yalkLG97BES6G0IimUU48p6tJXoLVgzCNu2jRMo3TApc0+
t11uNz3sNIFVifmsxhx6686OLMjqq7AcwhW2tzYsTKJfo2u6BnsDIAo0RNBjiVsFNobmhjcslKaw
xOhqcP2KsGvLW/oTIEMJsWOcC4B4xDPl0qq4wVskptCprQhvjsHEVY5okUhK+AZ8Xi6Panns4iND
zaw60rVgw+OvBHdd3NCRCv9vC4Qbuvaa3Bmft2/1ley4guggiN94hnXOL/Fsl2e6GusMcJ4t4L2M
JW/FWinWpI75N7zSjKNFXVUzr7l4EoKtWUXA3IZPI6BChCOlWN1X+dZ9pRTHLXztn2nVwodeENEJ
l/rGfzZfwPrpfyqwA1/M18+fOh7M55SulupWaPaxWhYeK6685PMaYqcenlDqPhGgePtexqS0p2jX
LN0fmxaW6TFKxMiE8rzQXOMTfTYvz8RF9na0b8e6Oq4kn1triAbb1INfnWb2K0WBGZ74OplH+mHE
aq2JCCS9DvmQmMxeBDBdgZVxIxp+TSRNBTGaaIICi7MI9B2AHbny9cd3Hl93Sbejw7IqdnqxKyph
vEBgd022NFWISEdc9t6QTtGu0y/2N6YBdxVP8PyQV2fxnLM7Xs+BVKIxY9dDSv5dPNgYiiE7iGq8
w7p1FYtnFJTOJ82A17R0hN7os0UC5iBVMeSQrgG9zawREhh+8TI8Quk93/5Dim/s8J8QAq8X9+Tu
7MJMYiEP6DM3e5PPlFUCeN0okTqHTBQYPo1gQSnRvLJnTAStdoUx16M5OrhJ7RFZTISblD471mPL
+W2/T59n9Cu0Kibmum7+MmiC8EkNcxHqcQCfhIK0SF7YAwdP+1zQuhnJJqibU7/ekdIoFU4hzDQM
7O8u35SAkuGxj2OP8/oNgDiQBMSvP7ftRn83DTJuTMybgNDRuMM5d37FcZfapqHBjETDv9Y6jx0s
PqKr4W+Ld7o6MD3uNPdXrK6SPFOM1m25+kYr5BE/p/PiAV5aW5zO2IA5GRSo4X/5P8uhzYmNgVJk
ewjmOg8OcbDxpkTb0rFfuyiKhB2Iahpxq3B+6ETo3KV/R8qbeSHxZilAIID7L2MQMnI4gmlnz6I1
+l7Zb6N63I1agK6fi+jwiahGTrgb+7zCLSomGsea38/GCLwR2pwf1Z2Qf4l6ndDMG7cpoThZclX6
b+p69ZP+L4tXfmkB88pDNL6evV96fBoTyYRXUJbiGK1lf0BX2ggUL2do23sBklWFDJ3XczQ+ivsL
dIQRhpG4wphbhqxY0bNIHqNGj5B52b9jMf5gwcDAgLN4cPQv/QvLSoVt9WMZYBE0VxClTBeNjCBS
wyEGct/vf5LATD751N0ulnQFgnWY7vJ3C7sos710IxPKXG0kTOCE3ntcWoVlk1f7v2j3/y2tzDV7
H7vDLcaLdMw5C7mQXT3ji9pgwIizWQlD3G+d0GcTcJ6jGX7Fxa8QuacZsjLEUs/cSWlScCFtYv8K
VojGzwnO/waL3hBvtEFUkOb9r0RKC6OyAC/Eb7ADSdZMHxnvJYB3AO1sMLwmyN0fsLyapqPhDpAi
bINcQcl8ABreAQPmKupN+aHLD6cTsLd9P+7wDxqCHS6p0fVCzkPYM4gkfA8kWid4iJASkN2tALOJ
Hwa4cTmKwYDZdI017EQSC1nbIUNe+2t1pxN+cADEZ34RuaDZHqkLxYdyp3+lXH5xFxJpABX4K6WW
4MWkriQFc65T/82voJQsw6v79C8xg1RPbbQxkRCiQb66CBVohTU2ATNM45p3A3Cd4WoVsnpylj2z
Ews/A0w45PaX9+Z+wuxH5FEWwWWTLaT9jvUxJu6vsejLzDINus6PlbGWs40EnuNC0prTUyMiOCaC
7SXtSPzaqsUOYULWgRHXMH7pZ+G7zC/rgWj4h5GJreISUmVk296J4cdDYmPAPKdz8xWkKgIakZFt
kXMOSQPye70fzh7mXa3+PxAilaIl0R/cZCC8END6sPPyLZE8suH/0rIuX1kS7zwACCuQISZaAZJx
FsGYxbNKYMVpb1A2aIdU3xf5gXe1ZejM8JPq7AAnSn/oSda8MKonfRfMGmnmsbHLQtJSYUvJb6ff
BGm1TNOYJ/smAC2MyM4dwkU0iT3em/IQl4esOpz/cMsqUEBVwoGnfsMawINnwGdnEsIdCgovV0Bx
tYaea6AVQyQ3R4ODPBKA/D1d2Su4gVdU1EQdce6dCnH0WdcdR9/Z3EJdUWHQwkwXnSeuaXSeUrKL
IA/PnScN0eB8HVWNQDOCVA6kM5Jf0URqqfZ/9P+4zWVk7u7T9I1CVUeZIq9l99Vs1siHpUYoVwke
Ma8bq3H2lR02NjwWsUaEaWoodWE9q7ZTBF2zahvhdgt48RYg0taFiXEyEKUI8HFLjMs5mFCdQSjA
xQzSaK4T/lHGgYugnUemOjon5shc2gz0EzTsUfYyAmQ/x9uJvhoyPsbOhMC53rm90gLcoZMG4lSD
Wm3AuRBmKmKlWHwBzr/URZEdtzsFiWPNmJ1AtDe49T0qKtpcKPvyA6PS+rQ//zcq5ZNdflCVLWfD
EubAwfDvbGDCnwPanBcdDyb8ND3ISMY2M/MsF+8LDTXLzz7YXSuyZThgSDWPXaxDbLB8PWP126PQ
POM9EPIWl61q1qYjT0eYzuLqz11aNBfDK72fIlKaaNVE0y2y6fIiCsY1MW5BEg7GNi1IrtpxQ7L1
h4sK6uAIUkkJTuEltBn45PANDuTw9jkyZ89cwzxiQn4zf4bkdFuwvp+Br+GtfyJ3hVp0jiFNMRvx
mCGNAt33ZEfTA6PhNGGmgYaOiiKq/RdkALT4x9JXIMXQM9jU4GRd+ocsJnbmRgKKr+2KExad7TK0
K/oNYkThRCRqwClk3k1cykHbCX/78/QznsyIw5hXeiGIWyS4LTAtZJRM/VCSLTAtxGT6y8zTAjjJ
TgBMC0FC8SkGA7MkYbyFVRZdORmhJaXr6777Kl7lp5SgAQ6XkZ56eCObFg9QFpW62P4u913KHQK4
FLW0vxiUdMtnRa72oeuHrvIGG2+QQ2J624gF13XpAxRNOH1MGK6QuTdhPonMdKMOpTFU8rClRBKg
qZ90t4m9ZgZW0Yej/QawivN6oeZzKtCOZXEkZB/T5FG9gSgu1/FFLGPuLilY1AijBpPuoDSTuJCa
x+ENYh3W9os7vOUxlSmqXKE2ZNGtdZGl7UbsaWYgrUReGXBH2vGJFORnoktDfZ/tKL3gOZpu/Zp/
01YnaMkkwjDf1PGG9k8nnKJY4q3H1tuJbkOXbcgb++hum3a1zerd2d7ZZ/JawVSoRQiixeSUQLgj
yF0iSQpAkY1dawIoJXKkyjlHKrN21bQ7TURMkim1teMtoh0UO4iROCUWJRIyJD0F4gC8UGSxivVG
uKFThIsbyH5ANEQTCcVQCgn7wzyYD7wrWxDfHESni0iHPfdR1keGBN40pA87rOCqOOoX3TKGO3dX
0n+1UK/o5IT5TP+jPWb/qWgc/2HaM0CLrKMmW5vTWs83Q7u5XHBKi6ZYg5Lhfck9bwaPoQGTf1bD
fe87/4O+GEdrexOO1qHxOtqKOGpEJt9qA/MQZNYlbJOQBjcMDMsVjlYRsrP8GagH0BBkswSbm+Ny
eVxujlzbmQZRnd2+kQ+cYG3dNf4KJJ632E9jsJFzz/1SiKyepoj0W9QXEZpiWuqIXhOIS67i7vDN
LgJeXd348RF9Ytfxd5HxK8jr6xy7SL5GYq+7do22m6p1LETVWscOdKezUDvHJADMo/eT8gNTEqF5
3i9Dt3Wl1hDi4cmapk0DCxyTibnJzU1qbmxjYxqbMtwzmTwB6slx8e3YzTjxzJUrW25LePNsnpjk
NZ57VRa2e4tfQR4cQ8r3Vl841TGYaqEyUxHYju0IrzqAEso5NDrgVBg7YjY2Be0SO0/dPPTfeojU
vfV9chuAQ+9TGirKJi0iRhXo0YRCRDoT9xIuqK+RdExUz/8FyZqkfaCtsEUgTWeDshOahRi2B6ky
ISvrw7QUGue8DAkS+BW3aamWPbQO8Fktvl4/IbmJZm+PGce3gZyg4OGex6/Qf4c7/0Frw6nQbBHU
vloPvYhSE/fTszOxYZhCj8eD0OYIW0VXlHklbS1OtBlvRFOnlsXCXjW+TWq0+mpNUCMiiGjJ7ULj
Mz2YOxxPLz1eQPbX1B2P1WdBsTMGpfYjzpHvEwiiTPsKMWA+7WIu6YibQeY/1dFZdhpzN4w784IR
VUyRbm/94IACbXl0LgFhG7ycXS4wnZq6u3DxCXDCY/M2OcFukXS/w7VPRONZ1KgoalZnMc5BiMNE
R2vFinFnM0mffJoqKLWnxnv7leV2kXYpN1KRvYbmEF0kaj/LyR8zaDVqQC9w/ODCD8C95OgXfkos
rhYdNpBcB+zHqB6T4oC3sISS3O8Ta2dhxAV5U0MBpHwKUSbyThB7Y4ybhiEAsG8FRImg7KMGXCj7
/2tSJi+u/2gU0rU9UPOGq8MVLBxULuj54CfiXHsAf0QKzk1C4oabLGQRV6nSL4AJQ3YbEL8NtxWQ
8aylY9fiepu/kGhLxu2rzr3OvpZB+I9qyW/ntfhXVmT8qpyOaA/XuIq6F8Lgbjyj+C8QEJQhw5rh
flvDRCZxewjRfPVZmHTBxCwTdX/lXohAf7wdm0/GNSyEEQaa51awcln4z1j4z9A+YIz4VnOIa1j8
wusrliEiFcCIJB62NakWnjUWFzEWFzGWrngmE0H+m23psxBpnDes/twvcR5xqeOnn/U3X249WIzk
qQmYOaFO+SdQFBew+fbVwyeew+cQqnEBEx/i2VQGAGWlAuriO/vQI7hU9Uakva9qj5WAEFG82PAA
jLDwjcnVJ980n9klMoPh2/oEJrrAkxkaAhXCoE8X7wPNU+6J/C0TMpHl9VleK5a4EZdCt70e/Ia2
GYfpQJmyPxUesC1AUiQ58RKvZUiMOsjTCLrdtBkg0hRsb2713EBEhf+WDLMXD9ob7I6gMp2rGpmr
sKoETXK856TROGlwGGb4PR2L0Ze4kDj1K0cxCyYuC2zsBZcOqrP3EbndWnpnZk2gqzZPrjl7eKI4
PfpvIA48eRN+q44BMtJOnxKPXkUrFucQ7QqcJRqqxnE78SmTNnq5NejiSpu22xDQZp/+L6BNQoVC
85o9VngEhnXOtmQESK1oVUmGIOeVMwatR5E9BgqdeOKD9jqB311QwF5iKE2gMYLdOYK9oJAdKE0d
otl7lD3oRTDoH4wnBavuLFtYplcpJFz2qPse5c73OfHLxOdVkUaxsDzZ7waBf2Iyde6QJW6Yy1bl
HfNS/SyOQCbPDT/Op+CVeTIuszXtmX9J3ygrWAVswVNAn5aWMIL7G08YGBWsYpKP5n7yfp3bRO8l
u2UcZzM2ayoXV8ndtQvEe5gGuuwbO2Pd5mRCsU38f0zifyM54m5OGiaVn/nAaK+JbggYxjCqgRv4
Taqw6GCSFDovlGGLLAwNwCILW2k/ocI1bognXpbBGeWA6SU+dZWe95yigfQdGC6G4ZsuDMOkaGAY
1mcjNjzcOnw636vV7grdkqAmmkfTpg5hlQ2ROuExi9i5gH4tOFeIrpAbxK5aRvBcWeyS2gyBgvnX
yA5KbPQzazIzJIqokoxMUpEmcZ9jL5QOxV+dITigBHDAsdB1s3J0rVfwiELXbdxBaJIZRuKIceGb
DiNafLGyPFzyPJc47Izrn+zrWH11t8IxvqL4jdfaaR0rUTFFWkpH1R3CGH3+EFQxNpkw42Y/15E9
uFbu/1WkRAN9OUyJxjOpkaaA1jCnvrwazS6bBOQISSp+xpyULpjwsJZyl92FhVuVfZK2hvLYMYt3
wdtQrvHjDXUJg3qd/MeoYepBw/QVEZb1ju2RypXhjUkubnmgQsVLmch7rKbSI51LUbCulJ8d0us/
z8qGNEpaxxoWhvsKTBOoYSlgT6VmCVTKxXajtJv2su1fx0+KQsTEuLVRQnyu7D3fJJUC9m6Q5tYz
rkz+ObYZXj+neyHchbTOqV4Kzbmxl0lRnc2V2S0qblFOQ8ylY4oJGnFyfGIUeTCnQ2cf4kkMk3KK
SZQqpji4pu8mFdZX2R1f+9aXObJbsQhuJr558cvac3xzx5H9J0PZWURqEWkFcXhh30Yxdtkion1w
4zrFFYphoipM3+Rbgj/iUbh5jBmvRLEzgAQ/NPcO/oUmNbQF544bLlc6bktImeiPuv3j0g2lIZpg
FMS7MQ90V5IrY7KmpAsAlE1/u/eLh4MDMtk4BASVAGywZwKuTgkHxGAKIZMBwYXWymNgzjxkQc57
l6oNl9fK3JxQn0sY+QW5ARdFLuFh3NunvXnar2guQaE4dKVbFlhDSS52yQds/5qxp8fe6r8FkVBE
+Py9kYVCzm9xsPW91u9XKLdP+67fA/poSkSAULpw7zk8ZYCjIGcHV3gpfUCUEbQOguhY3DoMhud9
pBF2VoL3jWwtJPlAzn02ojE81SHg8/heRVZT7FCnEhuHAf+sCPf9kO5JKcVvDA1q6nYVTmNiachR
3hnfyEXOCFSRJo8eo18La5/H1rTIVdma/slVZf+lN3bIOE+5j4wTHCndS1wk8BFB4IvGs5Nfvelh
SWalfcCTxG0TrNrDivtS7CkI7ea2fCHIK2iWVEAieBz6KEcvwT4zhnElrAk0VIazWMkHXcEy9qIY
WS94OEQs3PFMnzwXuv0U1cjUk3KNHiN5hDQyEfMWUTOjyDCgBsI5/I8aOKz4dbi5gizt9WMI1J7F
JbaN+MHylTfiThDC6ATnERsFa27mBTK4n8oNgbYdIU9AgGOkXnREw34FuTVxrysgM/wBAnVI21wH
U04JDVRzirhOc+dWz1E5RVQnbD3L/9L2UFZBTly4HDSYWvJjhT8K2jnhV9DKCYfTDhIb5l8NLQHS
XO6a8VaNtwi7Jgp8CfGOgK6wBzxDyCa6l8Lf3GFmQG87RKucGngG4Wx1lP2YCHiXEvJyEHpC3wwR
8J5yIeDNLHYQLgmwn4TM1gAQQsFRhasnLloC5wZosOAqSQ4UmIFHWlhsiAWZCUzAUrfMeGX3p9du
3lZhx8H0MnrPInBA5BIQayD2t+8tWXizux87+JLYYBcLakIQJhaaOoSJBTLBpdg+IlLVbLTdzh4e
kq9/6p/2yV0hq+2d/SsecBXnsrwfaZcGS3JS3uzrVCAmro34hEur3eiVB1quKgK6V0TYfK5RSLAQ
YXPU7ulWnh+AcxTnjU6RSwrtDOdQ/+hBtgrtPjRpLSEZvYiV43e/OFila+dfCCLuOM6b+haWsD4x
Nj1e+YpBBE5amA/pbDIp/8uvqVUgfmEIckx1VUD2JBT1rmZA513QMKsCgMjq+BrVB9XDokqp+I51
xKUW/wT3WXNHU463Y3lH0ErfHi+fNr8d9zeVmhbA61PGYJhwvWwKNJXf6K+WMg4MAndu7PaQ6hET
MMdCe2k7t09+bkoBWIQU128hEkYxNx1JRa469AURFvyTt4XP6VELDucQr4Yl7QZ6qzc2c8b1z7hf
0ngz6QTNuQ0HGyUZ+XAOeL9lIMofWhYbVdlwZmjvAN1vj3yQhM4b2qA2Yzb4sKAVM95JH5A8ecQM
BzIA3B/gP+TOGGo4bgdpx1FIxgVJxd/Nq3ig5ts949mE7/BNP/j19MqLgWOFF6N6ndAJOHxqX1rC
1+CrwnZoxJ88NTtghDycBQLdJlBIzfC6zfUTDw60Ao5x452Pax9oe3qz8fMVLzI+ciO6fnI/4xco
mfhHLNYWqiAWKJXmletA8V3g8TgLUgjeH+v0zYtFgAe8EFtxlspjdXIr9YUfX68NPS6Cwt+uJRd0
f2ENgFYZUZb2qId4L93uuzW2FEytkLXxkeUXILJTVMEwVHk1Edc9XXYrKrlvfmeC6UL6YR7Q4YZ7
zKpfyBDN4gOqUwvCRRtcSZZFBd6JZj7JYpDboVcCbydXrGhRn+AAF/iNGAvuwI0GhxOgVt5juAw7
Lii81h3MF7EdpDAiBkJwh3k3WF4TiBLiWUfKTET7Yaseit86F7zgTGfA8CdZvA28QUnMnMrR3vkM
gp0xD9UniS6IBln4griE8arq2U69vz32+bZrt20r5FMFx33uoVrE4sViwLk0sMmfgjNI+BToLUac
8nkNlu8qhdaKITQUmLDIo1YnFBwrEtEy+SA4LJSt7D/cgOI9GkCwnx1/EyGpQTxPjVh/24/GOx96
sBUMjr7jfIOIEcU9fJy8Ex9EXAV85GWdwPNdg26VCON6X7MfxZyxKGFDwnwZwvGPsdb07gNudhVp
HQnza0Tg5M+IcYZGVTYXnaUejBMJnM6lfgKiwyipZaJxCUesYtJP3c8wxv6sOI/jw6k6VtXRfP1/
bJ3ZbttK121fKATYN7fsqdZ9bN8IsR1TIimKPUU+/T+KSvJtHBygYGRnJ7EskaxVa805ZnZAtBVs
TWK5lwILsDU11hW5semihnzv2sRKowOPM1OsbhYLEQQKiEMbwo8CUclSaSHSu8xi/f6YwN2AjX8B
VSkYiGwJ5LswPG7MjXV3gbI64I2LT1o8lvHXZKFKWOvGKteSk5Z0h3juqYujkxw58fwF+YUdg3kH
Dy0J8EIAPIT77haFjHKCt5HrxXyn5cBdk6Ov+abhxH1D8g6iCznCLcnJnoobFE/jWxbzoXg9og5x
bzQf6CN8LIPjWo9cl9Yjnx83GxXy8uziZxI4He+CoxvqKY5uxf+XHUSnw2EexZnVDLg48a5dG/GM
OPFcOCDIDXtEAFT452juIv7RPF9RKVMvg/thIsXnB+wHfTDzLQc2OoExER7A7hXIiT9mYsvncFC9
Uo/LlXgg2++14bJvco+wuBRNzvOAbl7R86XIusXrU5eXWDJoYTr0mH+zgfJAwR13XfKLbg0ZYqxO
CvWqeD43TTIAEiRewqM+AvvhDZ/iz25wsYgHC/Jg8WDGasgzu4DT9InppYerSsoDliUe2b1nA2hV
VuLr/Ygf2Uo4AtEJUiN+BJubgwPOyP6Ar+WdHxCXCZ/T9fP6yb/IvQLhCb8D0pMlRoVbisU+848b
5UD54XMFILNMtsz+mdPR7c/wx9j5UyN0yLQBL9WjI3Nn3h7IBVDEzTUtYVCnBcgOYCf0oECcoIgW
Bky2hvH+nD1yvjFrxBeiccne03QRYpw1PxwKTWRzy4bFx9e9QlbiRCUOVX8PYJzBaFHdulS0qG4+
L0xeyiu4aO5eukLiRmBrhEnLmUfRxbo9qOkPKfX9IMi1DY8qwHLExwu8DZssO+u/H550mPabn6um
gcxuizFDtFNTRZzhzhTcAl57+dZSHrli8Vt6xFvCp0qDiueGBfBIdSmGTjyqOb5ST539a5P03zkT
hlc+C/a/M3cOojQr5tNg/5balQbbpad/6fn6tmbHZaNd3LvDp3J54n7hs+peL7T4VvZ5zeOQHYwb
iR+CQyWQEOaZesTdn9YC+3pPajGEPepuFnU7KyeClPHU7A/oFr4OWCQ8Qv2qpRa9DUHNxjvddd+n
ead/njaKHGkyc7A4m+OTFcNPKDN4+MnJJu8j0fJVdfYRGGHYuBquEs0GbrnIyLBvxA3zCotRcNJl
ydQkzsxu+CcDfrIFSkG3k5yRpwdHAUQqI0UGYtMepVNne0fEON1GYqvk4m2w30ekFPMHCRKXSZRH
IVlGCovnLSpMd8MLuzD85t0X2A18167zPjpuwXHZYkAQZC9Xhl2UoBur/eMjQfMMP+YKcYPYQRwC
Inf53EUyOz6j6Ve0VaRZKWC93jPmQ8GV4RjWalqj7/xm78BMiRlE0MGCIAEdFq4E1NBzt4LCiheI
vh09vBN9ucb9iYYL5SGLFh7ME8R4izuIPt7NgVkhY8WHiVzrM70TWBMEq1BaaHuB4WdqysgbsxH1
0tnjq7nYSHGS0mOnwQ62djzstVlI+S7VHrGOddj18m6Sd6d0d4TBe9riTzWCQRJtshp6myFMnpDO
aZOpvKfRW1es8sXAeulF/xADa+vQ7RVZgURuoHeb2WbwaCZQR3Dn3hAi/+WHoHGEH6LrtNk8YB0l
tCQGwZUIrYLNTbuP3KoMzVkTnxu4MEx9Re/PpDL9ZPZVfiuGi2LdfOQqqn0aqvixFlB3WsGLoq0j
pnelwotkSosJBt1ndPwuG5d/8yIcRsktswcHE63E6bDi08CX5MAbRZ9ofjDsc8o7k7EpagSAdwv8
NoXh+3rz/g4TLdzzK06hM8Om1zvpNy4rDGHYF9Aw8U2k5wGP6RJn3b6iLjt+04Oig4u/9V59Gu8A
zRItRnuxY8cAICjmi4xjh1X23SLnOwcn+vJw6EiyowW5yPakZ0a1Gd3sFm2taH9Onwj1IfqSt3wU
NQVi8ruUrfTKpDe43lc8zurEmBIE7iSN8B+vkGZzF09X81B/cgHXbB/noPjGutZ/wppCCogAjm5z
xd9vNz+nPc4rt2OuVt7pjwpNq0d+CvDcBGshx74CsxIw9bSJcW0RenZdUsYyQqLbiO9+fv37DvG9
DFBWOC35dpwJv3noIgXlCaAL4wF0Ynqms7M+/qTzh9uNIETrueKuwUZGmDQdLSsikc2ZEulZd63n
AfsJ/fHtnYky7vl6z0femvFtZsub1J0jjEQ/a37Sc9yjYlhGulOdXNBFPB/J8X3kPXcAoD62n9bg
G+98UsY79yoLp9jJ/KAPaZ+Yu7nXBwVutMU+wRAt1EvRAu44Z3BOfmLgPjRi8TJKNlVQhpbHw2AG
LMhVyesXI2Jett9RM5ES3Sd2j03XvTo+Ex/vIiXlOclUQOsuFrvccatTIi5fWifLSODE05uZDO4M
6tflSuQTL5CyItbG+sR9Bc3My+iC/EYJJgEdi2cw1fQpmH1XwgVJADsuSJyNGBrHPlAxlLJv12Gj
h5gGKTuBHeuYUczVvEB38TEhhFIJhs38a+pOmnvYkF1t9oGrfxEuDhIb7E4f8nWw3OkN3xWo1QLu
7kf284x47hw7WjSOZNu6Ri6ulHlKTmgDnRWP/au0oZ3+5OAXJQ3jiOgvmC8Bmhrx+ff9vf7EfcHi
vlCf5Ef+NrZD3g2aZ+ImdxBwEKjHoxQROMmNoBZOCRx/vEKMkxeSP2ZEbP3mKGz92Pn0bCOA22zw
RB6O60ocsjbYVlQsh3CFffuwLeEKzLvAEjMrIZRVlqWhmCXGAdGsSi3qj3TJqMaBXfHrRRWNc1+m
iY+3e1lwkm5KFmhgKFluNDC+ai/Eibw1CxCsw6axg89FMAMr9Ziu6JjYTbf9Qg+cw2SuwNSEGOaI
30V0DUIJoyXRg5ZYpLVIi4QbFXc2+C2RLrJvGH6skAXAFOC06pkI+GSu2OnmrHqXvf1xXsxs+Nmu
pKaQWULUkD1vOmdzvG4JjM39+JygEbixsZiNgO4vQiFuXbYb2OTQi0AWsdewmJdAsROM624Fthpb
ZS6tsNFhrKOKVFctGdbk+UoreZkvOeoKFwBcrl2hCbzBbcCEhuDUCVW05qli+EZ/KlS+oYvxl6AS
CJO1C7INXCHsum6DtB7KFcAuVAu2KyEJ1z3LCNWjP4BHs9Y8uWRnO37iRmRbQLqLPtqkMgSQsKik
Ue/yglHvsthUUfTrsC44eJMcxDe8rLtlqVgApBWOAYZiN+sC2kAP5+oFodyD8Z7iaaUefr49qfkv
Y4muZEynp+zvPwm5oYAGOrohNz7iida/VmKL4mnJlgNQgOKwi3JbFEZ1IwojqozzxtrOqG3GdZ5t
KDRQdLO5SLiXIMa/eDYCYDwhk5cLZLoIkDy+kDLHdoDnFjUsfsqrtxkbgltcQxDFaNegv4vQNCAm
wZ2LrfZSPV3wa01CJa4x5F8I40DGkYmPE23xkIEhNHQo69L9EZvQTkbyyG35V32ADAcBglAf4NdC
JUarcUngLH7mXvkB8g9FBnGywyLWKTeA0EiavZ6T4ZzwLGjxJTzxQOdpzirAO1Kg/nlbIU+KUzjJ
12KDpzpi2MnXhrpoTpp8BTgfSrpEKMdBgPPt/YFRsgx81qUVEJOcKtPNxB7rUX6xSbVW4mQwZVY/
VXuvP+kn9jb8eW72kyHjzSJHOm4K0+iONLXSdeDV1GFFM7LhH6TCQYach9NVPBcrtOBddHzhQcxn
wGJz4GPgw25pfCaUiqAX3b5dnQ+rdhTSoBanq4d6iIfTSNuKNFkSRhQgJUTucqZHrxsZTJQ+ibXn
iMmYVlD0+eQq2Pic7fCOc88vKh6b38zjlGROEjeoh1U32xkjw/H9PAv3BcwPthgefAMHTlgE+IRh
xe/RMJ0636KUogJ9N81Eeac0yTlSsqV9dkyRnvkh+AlYDma41N+oj6SNYkEtQBvoRMeEM17MLtIg
/e65ctlkuGyA6IOiQwVvHYQb92f2wv/naVoAT7HFyBXVES8ZciBcSZt4gXzFq9YAbcpbQ96m0rap
dpmyraVtD2nx6Gvf54OLAQf3DSSXpohTDD+FQEfq0AeBufFEFLmYhGKSj5MTDMWEgs7uQoucF1qk
8LY4ghN5Tn3v9Eo+b+5dGsK/1pomQJFXZ3Mpt7klHnAdg6HavcLFIqd+DBU1nFURw4aPidl9qzMY
AObOFIIRd0KiPAskkyHFYoqgQT0X8UO00vEB6ngSefKhGgob8iZ6wdRA5E1XzwpISKIvz7HNrb/a
Lj59Hdq4I0CVG4TpGEe6AxIhl1h5IABmiPFDx56CdBKknhyUskAowE8oIdt6VzH8vjp38p4LSN4f
4Hks9eSP5qA6RdEPwhDgDycOoxQV8G98QMjnwq/Yy92w3xVvCkCRZQHDvvGwsUVCFsFccOQeQtmH
yWJxFjBOk5+7vZEjKU1q9o8ZJxL4zQ1QbEkWMDXCfCoEE7p7ecdYgszQhxR/cjWRYiOw4Bj6uMwG
v5NxtvkEtkKOP+RBSNdS+eSkTQPz8gJaY6bNSswyrv+lv3LrK5OwSr42x6+LCFu9cvha9Bp1lqB8
1T4zUkzOAQ3T29Txv4NHCSsGVitOaVA1wL5yf3I8AMFzDLBJ21HxVBjBVO1kxNgkyStbLPWI0Dj4
HbeFLjJRarf/Qo7a4cHATHl0GRa+k3+QL4FpwztONZiUwIWshS/UL9F6HF9I14N9aGOC7zheoRZd
4lqvZLjQ+CTci1zvbYHSn9ksHS9NJAqmr29iJ+w9rv70i/KBGwBM9FI6UECwEMFSPbDKFpy7x2Er
u4JCQuuXd1BYhUuU32heyL/ASoKOD7oOqSMaDxcqXd+St5K8PSoCZGqs2KFvajVYOyO/pueHXabf
gMwkzRyKzoRfOl0bqBIR1QIkddUhQqbb+tMnZ17vR1FYzqQdZi6SPbFF8NPhm7OWiwWsjFKClzm+
AvHDtyNctXjKBrEqujW/6/crHXfJS6Ce4MgaX3I1UnoPZTvaKJRMiOZNsMmHo8dnxYfGAIFnB0+8
RXJu9UJ1juQczh5Da20juuQTJ9AQqRRLyKo2dK8uMI32+R2V138FxFRex3gWMPfNROdlXhumu6Py
2tmfpp1gA4RdOxQrXHnoG4GFOgsvdPgFZTRP1xxej2cRmEF5khPjA2aIhxH9+YS3bug3evhjHGs1
bzrt6hV4sRMFfQy0XwBEWrgf7kpChuns5dyFdch2y41i+gDnycI8cjBEDIiuSw04Q+R+KHsmZBQ6
QtRX+cam5KQ2+ARDRKefBbZlmlztc6Ta5PDP1+8TZxHeyRrWpK98cmf8f0fy3Bk2aNblzuDmYBSM
eQo4t+0h8G4o1fcIy49PKc16ZrQ1bzMNJjioxNdj4MS9Ocgxxk2y5BJZ22T9pug3Ji8QYRvFVsfO
RKLUHxZE8XAEaNBvlH4jWWvBhVCxbbpYPC2ZMRYlYXQeoguJR0RRYBp4upI/9EXFbHybBGjdYZLk
0m5+tdwYAnWCWse04gOn8w7upwfa1AZQ6pUvA9cHagI0BRgN1bw0B7nncnyQjJUEz6zcOLJH9NbW
KBHjxac0nnWgkWRGR44FupS4Ie/4cWG2eoGJjfWcDAcM7J6OIP8FxsmkoFiMlIkYJ3GOFfs8GgnG
cE1COYIUmoLywKFuRTYpgPpb3MKBnqkWNacgjy3q2GGlvwBzumBAF5Id81f1BqO+B1oz8NjzsK/f
FtESLAcPOh6dv3cOkEnnIw8ykl//Zi/ig5ZRnY3bC+RNzj3hZGOOxE8RXhzYey7zlTOjKVrw3GYu
DXei3mm4M+7SzvtKzHImrkX0Y+/p4a55tSlUaYzTub4nA5vhjhACzssYjL4z4zX6zjdEku3NCxiQ
6Y2C+MUR0xvC/BjS5dQHENyI8SBOILKtkMyP0wc6PbNc0fxX5UBF1zZGOa38LH5pZdpvJNgCxECo
iPJOpM4rI8mLa5waJ0r7JXT4+ASsCBPoYBNosZrpEmIFLVZSt6owNj8xvZLLSC2jQXVt1Ds8O/ME
NwzW5YpcPR72Z99e0bxDysOT5iiczRhCb8pIxJGKHWdd3Bzc8q7BUKAhzoyQv4Czisg/O8BFPsRM
8mFbXO/E23oNGEoys5pB0zC1kUL6yrSZ0RaKvi9JCY8vNPJ5L/n6r8nMaBV9JTgpSCi08NuA7Y8M
Bvq3WIaYEY3yFioM9GQUr+hekbu2Ah/FjYrwkzmQOtLMvyW28ZX2NevWvv7XwW6/UU9hrlwyBxgj
gXJijHQuozLlBIUh4g/Kae6j9sV+9q0IbjE7SAZVarmv8T1za5uEocrc3Vh6K564QwR+HP0yC08y
9yhBUjfWU9nxsA27lLhr6FUuVwIwPicev2aPY7Ez+oJRRF4VMFtasVDpuJllvCB7Y96TU7i5HQSR
ThdA+4TUENYdlkBOgiNoRSfhUVsCJ9C9QIY/rYiTz/aNWoa+8SQaTvQAOdcXnAaQFDCF/IQ1Q09O
36MmZplpsKECxrfA4YG+KrBe/tTEzcuUgpMDCagoISl/meJQ8b5bFEiLjBLlPgJKVPcj4SJuqrrT
6VktsGyvStvTIo6LLQ00OwIGZKH6J/AJcTT0l3f5EwaG/GlMe3ZKXBKYLKBtbTitjdkGos1EzB1C
Bl45bC/GtJc3+g433zhYJxq3nKRZaPg1moN8m41JQT760r1DOU0j4FUaGQWKhizeahuhQ+HSah3K
4Ap/vQMD5o4guLngeX20IZZW64RxCwK26R4JtaGWxiCXS1nR9a1FmXiH6pgZXpkQ96kxvDtzvrPx
tSlrGkYjkqESAs6E0O8aSehEKPigVHwIawWEVi63yUeyh8yRRRy3ucLWZxnC1VmtxwwbYkDrN4Mg
HEwPKjlwlENHdxSkDTqQ6IToI4aI1FAyOz73lyC/o4aJ1XdKcFSzx/c297rxT9xxDQcYHYQqQM6s
xg6qZZWoJPLgR6apuWPrxtVT3xCY0pGrkelwXT5csZBaQlAKO0RBqKPGxzKWv/QvtY9bAF5j1LAH
/D6JFp31LA6g98efQLm1B5xRJPSxN0hqMvXJ5UDWIW6ROweW/p+2Geie02k9PxSZR0iZHLqJPiRD
SW/ZGzQ0N16D3QTMrRTTe5sy8bhEM8CPjj7ZvKL79/lF+TpwFGXTZprGVJnuMio74EsiKIFhaAU/
TPixQwxw2ZIuchsX12D5tyDpBrrSj8gIEGZDpGOIbC7LBgiHcoCENKQu7oFOKlpHkOciF8SyiJaK
oT9UKqHcIpB4tFcKVUvQvGMP/ecQJZsJpP7iEU0Xm2hn+AdCjAzaYszhxDozo8/R2VN3JJcLZ1+0
5rBrE0cihDqxUHquf8y5OQ3HlFN6s1ZSelHub75pGl+QHWkuKGgAQL1Q/nbH0JIDnS0LhiEiJ9IT
PRqKiZlU+NIglBLM98V1BcKNpX/xwbJ704WsR/gxtE6TVAk5SXv6V4qcDF7wJPg24x2lEVs6x9+W
IWsBQ8unqSv6uvjXl2a62NTpEJa41MQ/Tcey7nzMQR8HunikCFGBvyF3emK3PsAS4Tti1z/HVhe3
WpSdouIUKQfM+fhuKCtip0JompRL0gZnpfM9CenWojHUGm5msRAY3jSG6GzRGBJVfIMko7NtSG8F
PEE7wydEuDWoGbHu+xNx4Ad/zAMXZSFB7+W80W30fJszvbuVdAqpAm7IbWjPrJrcMAv8uIfRJs3X
h4yWp4hwPeDF5fTKPY/07Y7IOe1vjnYTjXlElPbQ4OtDBh/BcAZWM+wmYydl+6nfL2lVe2oBznoE
gQOChm1DSTVFA4+HxUJBfhs0ZwWU80j739Vp83BoZqrthdSz2Hkhh/DcorpHgMXTC/4pbdUjtGt/
C5+GNeNjWKSHBCYJ6SEF4aKGRqWVg8dcUJm14wHJRBD97zQ7/z3NookeHyw0Fq5JwMmC9DavyXha
cQgNMZr8zpey+xb1RM2dYSPecOZlgdJkdZwuFhoQhTg0IBbTBDB5mHlxyYtBJ50yKW4VzwOY9rtG
06mLdSZU+uBbSERmMRM1OkFaZkMlDoKPsWHgFwwokuAS1hiTeYFhehDr0EQH7CL+8Ny8Y04sebGQ
DyMQYwTZ2+ZWN7equR2MXWfszH6HMvBo7FAGGvpO03coA0/9bs52ZCMTdzaZK8c3cEwfPBye6R5Z
JFT+QEK+jRkSx0wlAoOJ3+4f+z3Ij5S5MUqDv/1iDY0OofS/K4+bv9TWTrUxqo1kbx4VEXMOLJWY
86MlDrNI/E95iMT/QFDkIazbaJgjQgEvIfbJm8+SH6Ug8Fz2uy3hbrnPF35Wkr8Ip8oJYYJlLhYg
R1Y5inQ3wMY3tvGRbLiSuEw24YVvDPbkzkL32O8OD4XJ2DKkvDy6E7cEa0YJ4/O4YRW/i62TEPup
tusrxnByjQaC/WhZYOsfyL0kiUf8Pz65WXxsFz62ZfGx8eHdPjY+OfRF+E+00ssBg+c7vd9VPAof
pQy2yMYatibfxhKZcz3WW/d4j60jY+wQoeBkewIENZHaZwes/hSy4CIcsSLxzLL+p1QleNBEyJtF
OxJfOFgR+gJpFyIOUfMPzJAANrKYBOrw7EhSDX4MVVoO1ZnqvtO9YrkluCsKGpp093jCMTjAXKxj
zBeZZ7cDB7fECc4FSQBwJQD/9xYEN+b52gm6s1BkOTEqLbJ/nZNvc/Z5Q6kz3mcYfMYNct2jyX3E
PDrshLlHpAqT+oOmBC05+hBE6wgM0d0g9eMcQeFLeTqEHDXQG0gLLRyRC3IRatfmFZEC0ZX0lPU9
FRmHJ3qJzNoZtLdNovAP/sK8hGpCTDZbevJLX5pSzNxXQUrgL/+DAYPwx0Pyjo379hV7Gi12Gv3t
K7Ucfe1e4OGqBvx2SAqnco5wQmKDZN3og9gg6aHiAYE+CFmQvvYS8ikOj4dS09WzxSQK1f4u63dq
xl23rYztlPkGKFvZpTA6PV+yqFljX6izqKojmcS2RH07PJ1/k7JOWjWRikRVk2vZLAvYBMmQ2pIP
OeO5JsBPCfoBmYfLX8XWd0JEJcWQBKyHC8COxdhXVn9b60zZzI0w/WUaNgz6jkBERXwki/hIFjwC
Bm0UKq3LLK/EQmMC2AwmNEzXgLa1mOkSGfUp1z4UF9aYBg5bH8pDt2GSu7o7g1Qf4wr1OOC/3Eu1
dZFujukmf4cHJaNO4Rzyl48FOgc+Fqox6DmW6FCIbGNzFitl374E9UPtjkoyKbAiPJrqsidSr1/w
/VtdYhZM/2Njg4odxckqV4V3g99hW4VfCuPlGk/HRL0CG1v1AgFwLmC6rGuN9OyNWW1IkbBt8dIg
WfAXZL9HaoEsDNn0NxcmCmNE6IMUcXJzJVo6fAuK2C4hd6nhuxyiljEaHfYOXKwJogxiLNcynnVK
M4dg1hDuBc7vlMEy4Po8YulNZE1iafSG8RcSJiG9zT1Hyb3T77V+3+V3ZX5X5Hen4U7Sya5E6eYC
8WMRXo9mBn7HTTaD8xuKB0/qkxGN2G2uGFZdWycWR0DVJy0pBwSLiXGIb049TK3WE3LxI/r2i1hn
x3fig8DYBei6kR90TBSE1RKtNn9IQzKxlNpoyKDbeJPlUVxClX9ERVahm2N6jySVgyVgICxTeXgT
sSE0oqpEokQI2PbAWZTOtMKpNzovQ8fzFQFpVDO3CJTnEegEQWHw2iWxzMpnSfBRl6Vd6CVzhGav
WTXqSu5Wg7qa1RVjP+ybaEyk+x9jap1H3TzhRCPEXRdHkBbTDyTLnQYFDInI2SMkpiVgIuSB1TJQ
52q+BCHvhNIjwgiamprAs2jQzAFgsFmJK+T2WgQ7IH87nAV2uD35FlxvSS4yJ63It9+nqTsTuQRf
GJcBBVnu/jiP87FNLZS2zkOxOJNInOB4wxqw6YKhq1fDkmCJccrheBOT8MhAabFZtad4usbYrG7Q
uplm6Ap9d5WF5RjKpM2stHV79SauoCm6NhSmbsc2Z3PTxxRXOlNXjsL3pL2zbMPvMbG8dxKN84BF
mzwZERFnxMoIYR8GReZAH7pFjYx9L9RM5v4u6ukOXw9K6CxWHq/7E2oPiAf0Vph/NbE9xTyVEake
edjXYNKd7wMFF+Y/1WeRzEOITwo/JeZD76lyS3+VPWjHrUWy1NK54/xozFAUXJtzBOWazYv2Z9s3
qMqugET8AdjiMndhIp1izVQ9Lh+OzUGv+SNQJ6rwwS/xYP9mHvJblYDjB0c6UaO43+DRAB8rVz+M
c35JJYc2+KwJQ9m1jlhDHXV11Ngc1cMelAVml/WN1IIrbFjODGguODPksGhcuU8aAg0IMI6hDQTj
m+b4ncUBI/uwr68qpjuiyjcp0qh0W2jEwfjksCLkfemhU5A7Z66761olqOe6pgmd0s+01g6/hhbH
pgXni0gfl62M93UIUX1P9xKnVUpfZmpC+twyqyXE4RmtJMeaX6bu2ToNdBRdQMvI3fN46PDTcv9o
z6gYCPB1h/cS1ZoLvY5QI+R8FP8LoCKtROHUGol2XGEl/VEqU9EWNQxBpL14Lv3hy6Gb7eEPFWEj
k+ydfl7i9OdGuezyGQLg+oc1FX1xHkoIjne0OdF5IKlgbzDNoOGk/wtJCdUujYV5b877stpjq7de
TfTh8u4q747pLkXphechfy15iJcxEmp5x+1HgaCpwjWHewUEXeHTJ+T4ykJGS5/QRje0INPbc8D5
lNFNuTG+sKCPKm4dJmeRjifPEk1A7AzTSTQAkVT3yqo78Aa/iL4afiOsTRtzw4gSmyeLITl7Pyov
9DK0X+m9VjMJOiu6OYYiMrNpxzjlOidReolaIsMN8h7aAAXxHEKELcHhJKapoYuJEk+PmIfSDh5d
JqJ97Y88UBatFkqkm77qpkQyH38o85xKtlILO6n/wJjp2q1adVVJq7r2QBsVpJ8Gxzs83Eda3HQ9
DDqZK11NsDjG5ymG7oJhCaAT3iBqyoNXLc/4r+67+wZKkG2OvxjM06MmtiEy5bAvQykNgV4xhiar
eqHeAmKFewX0CqkPZU3DTHb1YyrOqp0e+8E7PTc1CE0eAlFphzRyDpV7C+2BE3BDpzKDZ0w/spVU
AcWC7LFAXpwgmaIzWgCx14cDTT0G7YGKPWIRqnUrL5r29gYh021CT5fkzqUiRYBDRVqhPeGKxwsB
8ZcOxhGEJWQhQWwrerfXQs5RzX66Ys5TycTl8JPxDA8rzJljaKtizU7IoXNwwj6PajAeU5RUTnjO
IwUik4+tX3hPl3UznuY9OBSAlTt+sdj9M04UWSTV6GgjByMUWqd+f+j2WbZXu32tC4RXne1m+lT5
fca59ULUHqIPzvk7esofGhAqVazMCUEHXKlcbYqTcAB+bLLB4Q8RJ2VFi7HY4a+TyhiHavOBN01P
6J/R7pEBC1RIaEkIXJns5OxSFlkh4J4QsKz4SmhSPiQ6cjM1LssYvRR/K3WZ0SlB07n2mwLdi/r2
d0tAFie/NciUzBTbBl5cyYADKXoEBmFGj9UryB0cJkbNrMq7fGMvQS7PlJQIWtw8l1rkY7PyWgTE
kJwjLVRh4mFu1YhB8HkdFYJLKxfbsdjOFvFwG+xyxh3Ta0bXwuUaXH4SsUMHp9YTi7s/FEelbt/r
+1Lfqaf9RFi5jqF7O5OUBn9jMcfhkpOkRD27F4XQyIAoiLwSq8wCZ3OvJdmzVHqcy8jhScWRq9J3
hb6rsl1qiH9KMjdzuTHp3pyT00fDMRoo3cWXTn+wST3POco6nE+f7Qp7ByeXvA/nLxEfMaE680mO
GBmZsIFK3NLBTILWcsIkOfx2tuRt4Wz5753hYPmPt8zbwqJIgwfuZNAo3MMORg9eQtYAkQcgBw1E
7m7RGnLnQYSeY1FE64xF0fqijCMShzv7xBOBbiD/DUgJnBIPBJkD+ddw2sHdUBIFfVEdnz7q+LLW
SZTiMz3CcxIHy5TqW6webyGDLQFyXRuw3XfHw46ybk/3XG58J3JIuKRlvJu/Ka16SZRW5C7OuPdf
mWAWu+LX6Yk+r5JW2cjjHyQFOBGZV8/RA855FYzL0YPrtezEY8LC1nEMGcQFxGgXRMEP4jlBG634
2aLpeZvZVKtAq9HIuZi2SXrnqtdiu/RO380n7F0GrogbnyuGvi4nwwuWiSVfGSE53mcMzPXkZglM
RiTuQuq+RBjPTCLhEwrNFZR6Gmru+H1GGEWjhX0RMxgjFTqhZFIyH13qBeIcWG0W3mKkSHQo7n9M
aTf2lpmjH+LTBQQCiXZZHMAcRWTaOxmWC+qQzXHhCtWXTa+saXKnGdh0dEKuWSHv/l+EOFyCM63a
DeMsnJLP13ZNfhg3fs+Ho0fTVTxob+50NI4oaRZ9E+9Z8SF+94OGJUc1HSBYGRsP/egdnlJFANop
WdA/6Xct/bcFAy9LidNxGYMJUU3PHLfGmehRBORbORfR8BiMC67ngJbgVU8kWvXcjHwFR4J/n0fn
EGIIZg1DeOIrUG3BMMEbrJKbTrk0hKYSHgexpAWyx4fNs+9GUMIozy22fNRzQ8PelUGOpi7FQsAZ
h1rtGPa0wIHmDSJY/bJsHj2Exy/7a4brIrv0b/nadHdNXHxQa4LIY5B6QXaQHODxcLilK2phkQqP
NHb55K6IidwOeZ3Lhg4ioeHP8rgEwESm1vJk5G88ULWxkJLx0XCBcsLQXOFh5rvVWDGE1hZ6OZP+
BbigIamAO3YJ5EaQ89m20NUfiYGbhJg3RwY3EXkhusU2/u8ndj1lWfRWbhsf2Zv/jd+kyWJs+TEH
DNgU2XLAn2LoaG2uHLJB2xCmcBTXCot3BYAF+ymXCx2menSZHJwghwjQFtsl82O2S9bllfMcupo6
BijfRXeIvgoSrJmy8uxeNdUqnVbcpRfv+iGBfufISNu9XRNtZ7KPSWuM4fLSjeg+pjSGSil5l+ej
Ki50rnJ414a+P/82dZ/Fv1PxaGVCA26BXv2HBtSTRLgLwBLSt3k4+dAsnXyrL2PxFvdw6XEldnTb
oR1azO3EhATBmFAH3zJSJjQJZqA+0RAHJ4Yj8X9IsXkn/ZKpCU9cpeL9167BHH1eF4785XXk3BhR
wZDioQgtGuJ95GTmNRzheWI17SL7EZK7qG1ukHkaEgjN39GfIbOv9pyBwGUqtchEnGtO5yIQcagD
meYKSZCIJTj2ByU6LnNbmdvC3ML2yZdEQ3XYKsZ2HLZdsYX4eIbVfuUzXJOXwD2JJuCoG3eHvNsP
Pw9KCCoSJ31bfFRga9OVownkEhjQskxounDpSbtJWUsemmXlT9ggD9SJMADO4UvoA257mPV8rfkg
6UNOvv1VDV/cUVzMJxwy/HYnFgMJZUfW6AdzEO3hQEewW/fPNlt9JVr62bwZztvuvK3O2/K8Tcct
RA3YAlwDVDc0oE2M5zTlBB+NxNkzVshsXf3U4ZHMpFGLZXY+1Q7dKYCbLG60HhwJVFvcOW9H+81C
XCKvB0Z15YqS80x2+KpcYmuP/PQdg1pknGxbmQBbMkRjmsalzmOxWttbLE0kdt9cTXi1zi/r4a1l
xnYUUYGIApiQMx6/Moo+iUk/pk5c4MrjP6sshyQcnSxahemL8YjDUM0EggIXMfou7E7YYW/H3Yoo
ewJk6CBg82E6jjmBylvot5hbgdQcDzv5sCvlXVrvmBkg3Y5p29wa6sC/b+Rv5Uh0rCB/a2N8uMQF
3nzdrXXCzOJOxFDGp9yr9Ec6ybSRad7QRr51kluADTrCStEfxu0EooCSxVqa+7idRtewYFNF8zXC
PQ83APf8YAXAsrZkXdXXDUXAsYZoI+gCTRrjstf1qKNEr6Mj5SojIyX8+urrqLXJPY8uXIAKzJFQ
pnvp+BLbRrs2svXNty+bK+26uhDPJV4BRZPK3UpdZ2ztfMs3o24ifq8cPWdDxygv46mKulOkz+4M
EwO6YsQBVUsOZ8EqoPk7S8nExtgH9MrQOGjMCdI9JAUbhSWfNAmpiYDNcqlT/0Am4/NtEYWiUxQD
kJTFk4UxyORfGZN90Y/qgDoMomlVYyxY8FKyJa4IbQQeEICqHak8xACUbr2Xebbjg701/6ZoXt8y
NscUWSz+Tp9qjmUTTMG0J/WL13bFiJGLV/aOC3ATEgGEN+0pK5/He1rVjX+PwgUmJY1AMV2OZlS1
C8AM45+OFxMzaxZ3TXzAEPBGvagja6R6+eChhhiPuwRgIr4M8f15R/gD8ynC/UZjnLPo++HDMb1l
MkqL68bOZSgqFPMyoZmi2mQuWiHxpqARk1GqTkrO5jfBMR+UeJnhqwdfprv0d3Gl/T+XmYlFAszh
7INs7HetIIvsVKpiAMSGSHEkwhHQ2nTdOCVJEGu9WVvjivCV1nKx4/7r/dEfS3/WZ9cwA1/dSSMh
SpFqhSc6JZz9eRj/PXULiMBMtNiKnsbhHZP/IyUaUYv6GVZoRC4OcrOMvC+sd/T1O3TWhPlEPUcV
BnlGRHTLaGzbQiBTOTmo4ooiXS8+Q9Vg+0jRyUYZtwUw6T/RqLcYOboVGWfOn+kH7y49LF7nyDAB
URJyNn9kV/+Qq+jwy0BAypMSLdk7UInxHspEX3mMEwgaBeoBN3LaGDzRLxtSNURPFaAU2ZBAM1C0
Ji2cjx04TQzKMDH+WBHxHJn3KQzKRZp0VMKZV6Bv+UrQqUW5wqMLKi0InFfGQ4LT2THbE//2cuPf
G1Cil8PSQJodD+DLpqCEVEhViRaE8wBKXJx6WBlZskvA3e1ycjSRbcfPw+VMW5YZimgara93/FRQ
MzS3z9BheLRz6ZJw6y/wZ94LxjGWSB1VvnqQrCdfZ47YUZa5XLr//jfNGJO29ZTwgMUIS5/3bzwr
Rn0GLi8n0TwGOOhefAaROR2GGGEqsNWePpActMi4FmZrqwUmjcs67LSwIb4YchKxEzEZbARtk7Jd
zCuboO1urXbr7F7g+FfOtJKtlTbhjVu3FlwHb4pVJmnGPjf2qblF1aDvdX0v63vOjk7nZ88cqeBX
38JXeSjwJHFoGcUKF4VnHkKniACeOdMWJxw2Ke1dOHpo1fL7ugXWCZDaH9kPZh6aPwodOeVPRifW
HZo/JqxBYd2x3R9dlWVmdhAi2DWwqRtvSrmI7RH8FJVlS+oQqBMFyq6gkrHNpc/yr9peDyhfw3Z2
zUsE9KOSKVRwdAZAP5y1/UJOUEEFwxGaOOxTXJ9EThDCVGR2oD7GwKIyocfBm0nAXRUC+piqUKco
p0R3QmXNcYfRmJjyk/FMSaPmoqqhM9yOoqS5kEdMncPgkDTvZcEXajnI2gH7LP04Ov6pKy3P7t7x
lS8UatMDj0QWqKriFRiLulXfSWBi54Wn0a8YYL/ShZofaZgTi8jS/4+r81puVIu26A+ZKkTmlYyQ
nNvphbJlG4ESOX39HRv16XvrVu1yn/ZpByHYYa05x/zAd49zfq/9zQ/ECQz1gI8c2EgUYVBMGHAP
YsLAgse0IAneMtqSE9jgsMQyuwol1LmkAdrh0Q4NPmnjwqS6hVXNqT5zHA+AQ5sYxR0sQgR5wwFu
51/F3bGNCEYj9WTuwxXQpz3gFIc0kdTRcTy1ZB+HhzKszABZhTH/lVVU+/iyj7sxXsHVq9atHrfc
xKRAsvvnJq79avTBrkORVodAPbjS1zwEM+AnUTMB3YHekK4lZ1P858CVry/V0IIewHuSkdCkJqc7
k5DucnOYN7l3gewwsgdxa1evHB4MngrpQF4MGdXcGZEKIg2xB4Q/LZq0aNBY6eMG/UsGP4W4Jpn8
JmK52+Tsuv+aSDkcMgOuVVTvo3IPIygSPMCAFnJ9YP4Rg4WCwgS6JkbBO5969JAYV9/11XqNFuEq
M+jRHrRiQWY1LsL065iv5Uo8sTZPJb865i87sIHM2GKMcKmYQWhJUF5bXyRXtTYNqF7whcN2P2xt
0FNLa1uBhH3crkx0vZvzZQNrqFwlC1gIRwNHt4IUNLf+nFDNkL0xJacpOZbJuUx6dW1AtuvWhh1X
beyS96D7DKP1zdm/5D6wQPYYbDbICzKEu4HjsE8kLi7k9I6Eb06odEA5dTJEWBWTHwotcoegKxIq
+nqk34Xuyp0fwQLi2LliAdHpMjDjKE8zej/6bwsa8Nov7kVaQJCChJ4ChH+UW/ciiFbYnOR3zp/q
4/R+7aNyOOR4w0eIhAw5nu4RI6VkSi2pjlcTLycaTDY4abHHMEiIsKA4PRKlSM2QgmoaDR01Q3Z5
UQUaDr8mPkWa6V6zQ27EOMC4IFJ0Eu1tXDQ4r3DRnJahizZcYNbCfIVPpqMfTyRBzMW5GXL5fJnG
igrZT46qDt8HZqLM7ca/HShik3o9risB+lOZrIm542xxSOo2GZTk3CaVkmTA0T4OD9VPE55h4Wlo
oalsxIwqizU4Es7oaeW9nd6RHXcYPWQ5KTALZ+QdxG4+izEhTmj9VesbZzEGgqZ4W+kiqZ42ethP
6m8i3z4HTjqNN7NyIdN5LgfnLHEm57wHizsExWLS7lixDavCjN3vwEqLgMClKsvOTHqGgd1EspTk
xvaXJ+NatZteyf1cKXjwEpabkw6HcIPlAVb1CHUhaJrQoGMc7CtgeVGuYxEIxhHlXUBjlyByrIj4
F6eLI/4QeGO2OKvQxFmFpaCDQeccns0JM2todWHa0ZYNbZqZWZgBt99DhwumWYw9JIw2OCOsofll
OB0q9m/eYLNYT83a3HKv3FM24N7kDuX25MYk7PKmUJoun1dnwjUwx0HA5GxV47V2lWHdsi/HKUPN
a3eG3HR25mJX/FzPIFd1EfuQ5hUByRDdXGha6rXGjZAxhduiYM0w2IlYAdUfzrNU6mitEkp4+JM5
PwSBMIswwTAbSrRntxYPOoqiytdfB1iJrzbI/f16InedJR0y8xMPP/UH6S9v54L5d6GMERFIbZh9
PPt3yr5i//6YunSxG2oUeFADJSUEh9I3O3wL0BUuifXxGN6Ypqa3ecovXFPprEgJCWQKzXTRbtGK
ddqt2S5JG/o27XBmbWTCV0Shg2BWVxSJpJjjM32MRRPhUReiHkRZXTefqb5dlZ6itAaFfh9QwoDc
jeqpFyUoJBFYlFfA4xrH9H/4JzmKazpxOHnx37mD9UJ5ic0AewCKgNR2qAYq90g3Qy2LSz0+6nFR
rfd6zHUxy3X+MHAAn+BYJYjrrso6yViPjXtYNHAo4cwqPFQOy+VC+gd3w5YcORVYBzZX0OZPIRwY
9ONIFbQpooivIIPvBFxLfmB5quE7ArM1IkBEK6TxTGpCDShANjNGyFmM1owGGBhFzO48BaeCnhif
3Yykh5mPUJUv2prqMTCnQCeEm0XdcnG73a/IryKdKb07yXcj1RWL2o9PpYiHDvYRbNwG6gokTzGI
SSIOjYHcAxrU6VHa40UKK0qlIZ2NhndqM4KDJldxo8FyIJKGgLQhJEvxYAZfKaZHniwrbOA/H1j6
wRBH50ZwIOcAhEy/gwpmfZzT9RGDMJsKRPT0MQD3wKdRzbibYw5xbE+wI1zqoLfuDsBzFmhliaP1
boLBpCPwEMt6etlB3dShQmARA1uCia2OwZaBTOATNM0nvw9ojjNZchoSkiQoKMaHNN6yk1sJ2DGS
W7IpuyLiI6pbwR9awF0gUaEoKJsDOnWcwXU0YsjEilaQShutipiJOSe6iTJ9tu3GhMSUalvs2b3S
ON025E6dfZvvpfsIuuFlFKx/ZNAjiV8GvIyKafTo0KLE1sWZ+xATq9o2u5SwP5xYXpbdpvU2b7Z2
txmOm5VBYwxjB71RLhWvdBKRTjiXr9FDmJeP5Tex8KXCyr4mgo3mANKLmd9PWddiU9z0Du5oGzuv
Hlxmujpsc8WoThgZgn0G4ohQPJ9EQdZqYWMDEYIaiNqIQPuSQlXQSeYQdgjGCiwpO2T6Huhh/k+g
MxFsZ1VMtsgaEc/8y19D89cv42I5e586zDywVDk3fV+dGqUYltB1bAuHswAwo8unSkwjHcYeizf3
snOMVfT7GHrD2jP+yB/iILUwktC1MCAroeInbPYq/5//Q4qPg4cq7OOKXNCWUOMCWT3vuOkVpjAN
3KQG89PhQH2B8i2VcLoe3FzwrRtps8fbRPFBNDUqsFM8uihpJOCFL9NDCWHHXh+HBOQdlsUs2xqT
m2Cs4f7CW6PwG23ad8Jdii0HcY5thhI36++BuV4BT29uL3WUaTuMCoQdY2QYLYEr0TnpYiAAj0Hz
Q6PCbumb/SvuaOXZYBHN3RtNsnMt7VshpCR/MTA8SrWrRzYyFOBnfZ1ujHfULJx4BtRIP6YWVqEN
RlKnsnA3ApOMcp/+t6OA/8bMTZmbZDloqCRCYd7JkBELa6uzSn/2WxDv++1BdvDC7j965jhr82vk
wU2laa0lH6ibnH6p4WEZggGVFQKZJkLSaQwXm5EI5tX63AlterpVWGjxG0JCQ94CluKbyNICu4C/
upNDbcuV1ejQ//DnJIfkeTFz9qC2lhrikS6IYAAil1eKJ84yVy/TZN/zbvAGzae79A9ALcpccggw
TEXphhWxio6wIIQ0DHhg/ksmMOBfLEe8M6dfGFEGxB2Ml1BNiL1YCRZS6aV/kHgwQHKBbuOVLV4e
PqYfkL+65pGOK71WqIAPkPGMI+JQ6t+oo8DkFQLwucJrwqRtuklbxdyY2OYn4ahuzwlCRA4pwGSw
jqQANNGT5sKAggwAxDpy/xe8+vUkfPjY9Q8bPsX28GrPx6F/fDnyqLl4yudmUzDlKJsq3V42GL2x
ySOnOs2zR3clZ2eL3pFsRIvnT5CWIA7gWr90q9vm/aqBv6odLji73P5Mw422bfeO6U15voCAOr0h
k+cf8q+QyV/pLNqTfrq/yZXqLE8NjrqjvsZHgQbvU/rsiEpQ2cEKNgvqkpFKCmfV8Q4QBHi7WBPr
MCySVBYcj+n8hw549/7Dvmdg/1eQqZ5SIflSlTv5O+ZbYrzEEELwTOp2pM7IImsJn77xzNcJ5hWD
dMDawunFwTLOj+tBD+rNP2uYTYoRn6tE/A1UPAUwZ3TFDB9xG/ah9athX4dYtIgY0TGS9qnNPiM9
+2YrdIw49xTL0yyQZmIYn3v6QC/YpDFLs70hQxbn64igxzux8oZTjk0m0lF/QtQAK6D6ezxRJM+v
2JPQYYQhGjwj8LK/BhKr6/gNyClHagin+yyE6IVBg9O28ZBC+3m42E/ceGcYJSAX4QqylhKhzl/1
pOXeVJz2jUeJ+zdXP6j95a9k9Fyiw+vq3nz+f3R8jHeM4QGk3XkH6//8Rlkpwx4Tmc+XpILQsohy
5iGcwuwVTZlBM0YUjnWqHkvBqRyDcsdRWBTJGNTrriV+qnYUEiDzoboEl830q33Y8gurNghtnicE
UwXYAzAFT92EQs+5khdZgMFTc7OVKKUuGocyMbvKD4lIoVsi6ACbshioz6XXvhfcTqiGgdwD8UR1
xH9BlFU+5FOC45AHn3Yz3yHBDkoLPANUT5KpMxJlclyrFKnsGOyU0cQWhl6Y9bln5NC6WVXelRPe
6DU++31USCe3RhxtBLja+EyfiYHzvr74B6py51erUt9Uzs0yPK3Z6t9a05NVd9NjS53XMMnknQJz
bkIX6eHKyjwWGGLkjSd1u/pQ0cUYgrMgCFXM9JQyFzLEZvWh9Ql4CVS5aXSBLtgKrERxpPj8SvoE
QVAfM6sUuicmTARo+cfF3mqmhjvVRxrUrtkSL9LwGgDUE1UywhdNuctMS6UYygMniV8fZSwSYX4r
YzO9N9TgKBDgoP3ubZ46Hkk61I7CXX/8wvQyvbPPlksHilF4frXLkO9CA5adNwPQB2fxtqQgS5l5
2V1r3xXCPODTaZQ+c/SHh4WC4IvOT36vwmmmf44iSXbQSNM7XS2Bans1CiUVsrHHRp/wNfOwPX9Z
njy49Rc9K+1dJwcSCU2D4mLln78EvKhI6ExxKOAb/pSv2fx2clMOvjTrYo04K9K79O2Jhh/yn+6X
EiWr5FZruSz8dPjdqatxptA8mo4YgTlVyIH+/E2hVRUfOgQrHBvobBfb9h3gu3JbmL5FCJOTleIj
+Oq0IUb07vAlbtKvznhoqfZixl8FVN9XXTy+o1LJv8Yu1sW5iKMrWYsHsZhyrE1NZoGgQqqCArH1
jNmpgwf5MfuyNwn6FqQuvDV02VSnxn0oKsFSXEHRK0Ou5oZdw76Pa0QX76zS3T7gtzkjwudZh8rX
is+g+71imscugou9SPg7CChvF91JORezND+wWTq+lerOjlhCYcGPt/x5fXhYj0ncwce1YWXkUGJW
sY24iEKJg2ifhQ/Ao0SN1JmgZrGnJwsYItcyDwFGFL50K5zfwJiyyr/9M6Ayp2UzySxk3gYEadQ1
qePI0lwN5LuDYxLNCCmy0C2XgaUd6GLRU8zx4S4ydPBme+rUYrxhGdoJPCKnGuIk4DwuCEN+3REl
EAbtdcKiq+Ux5Hx2//LqmSMTPMZ2N4X1rmIqtUUcSDrFLwkbB5Ce+A6ZuWx1l2S/tbpL/9BbSP8g
m5UfxPYuYvN136UYiByYC9KvmDJYQdJQUkJf3ofanszq4IQAid4BswU9T3R5hXDCVGlwSYOZWDCC
aNyWaKdqcxy3+j4yvjJz2xzuUro/iKCekd5BKqFFh5qbNxmJGMvnkXwLFcNJaSf255nmFFSMW5Im
xF8iHtxxImTBBWLyoFbwuhzTeoX/YdS+iYQdWinnx3mrPUEd2r8MZqxu+1IUxWDHKU88ufx/GvAg
YdhbvPVM0iuU7i77B3rypJxObdjsBPENcvFSohqR/2GQ+yXkCmIR5KUAQiHB79jdJWgYvKnr6ehS
icfIwda7/mUGrH/ZxJiQ3s5EcZ6hjWKrmMap7kcidAS0Lsg4gnC4s+J0O5Gt6CEUZdSNGOiDGiSd
HZpJhL/ihjMe4IJwDGb3BTdXbjZjkH7MK2pOGEzQvPkjYQM4speTgjgsQCv4BI5sK/zLy8uKbvOS
4kImwQnAhAQaTdBBQOkK++MnIQUW56jGB4CAb7YRTIQVu2oUZWCuHGoYXmuDsRbkCXYSFyXc92HR
h+wkyDskWYcD8TzTTgnUOTi0+KAcsnmhuVxC5RJqOKflQG7RHAczq6eMGgzLU2AjgUzZMIVklIMM
hxc+oC1IJlwQSKJlahyegcBRZgcqRoctizwzZCFetRcTiblB5HTx5Eca3kgflymGGcne1CU53K9H
9lQUWxDnUURDiCefoESDC3HoWKFLu85RRzxq34c0YRaRH2lKz+8E4B6+7OJL/0Z+V6KRFdOTbX/n
ryzKhP+lu/ST9iLWehZN58jc9vmC6o2azSviNqz+OEPBKTyfqwytMLU++VbaJ3wFrTU2DldawGyv
V7QbhVxabLM/8CRg+OixuLPdx7NwfrsUhAfuRcvvhXmMFjC9DOUDTrfyQYfjSg+mz8vcVr7xQ8A7
0+YWG4xNpWywfpe/0EIBaLEyYyoaakELvZDbYxEPsibYTGnXMtoCEAJHsWc4CWaoAnQElqYkwl5A
yqk01D2U+njAFxP79fR+ha1weufo3p4hWkzBpQvnVdjA0V79LSeSCoZl2+CxEmCKfAFTANZ89ef1
GRAwN5r2lznGNgJrNj9yzaMJDdD8YLcOYvIKubKggAL6guXCYbQEDJptCZGT3yx2WKuQXC1s6HCh
TMwsgEb1hxE+8oNUYHNxmE+YONgXsAYyEOgyAUAlg/GkUysVx2QRHsQAasppj6S5RG824sysf5EU
vqWYN6K3MUgkhZfgziFOMlTabGypmr1M5PvsAGpKP3zzaodGG1Akh4Til8lE/cBYIeFwHANO26c3
9j/jA9IvJisK2AJ+NT+wfZFsH85iRS5ar2erVEG3i7OXWt7IwSFN2GkIkRdec0Jjv2bSqjLnkS1B
hRST2x4nnyry0BDkCUvWGGZ/lILlhFNInP9Ywqd+7MhkpYoQSPvA4XNxRtRX67FHYKtBsRTukhDw
MEw0OqZTspZeAoTTZvVE+Y/P1GgcY1aARYFUccgsvREm3pGsUJrzt+bsNT+C2w9zgzYfPb3QQmNy
uJ06T31VyeYQflqfAJAOEyWdYo+XXvniui4ipl4RHb+Kdp+O9Kv54Su6petHpy+HjAiaCg6eJ4Mj
oS4PVAODq4KPz53ZdjO/Q2Y/QIMTpBAiTQLlh/8YWYOIFyhhb9DDgzgAJ8K30U8tbUkd+zy99kjQ
J1xFY03EzUlqDvGxzii5fenlx9tysfuKF7dHbOMMFiFIbkpQ0Lw5P43I654sMhOoM2waUmTZzCJp
E7GuteET60o3znBXuUew6zWZpVRp9waN7a8oPmOLgTvgFqCXGTttjM+EYxjsIEQro1g5BQX8AbRS
SFZgF94p8CW6aDphP/Tuzl3U4lrMhFHX+ulwyKCmw7eKIfGH8v2fnHO04mYwzP6LfWEqXf03mEqJ
IheWatmTUK9Y8Lcp9IiZ1U69SieDxVlFE527D+XidtvLh01Ukh0Q4cY7v7xno7LIzxQhP6NRC26F
i8NbpuYBbxkxDTN3Ak07SuxIUem3ThuCG5BuOtRecADppGs6TpB2HkPWxRyP/hOrDzYgDOIQtWqs
4RLysbAnAiVNdB0cnq++r1rhRKWo6OIGlkiv628x3feVg9ikRHqie+wY9muETcYl0i6Rcolk5OJK
0g/bDkHp4bZFFmdszx36EkmiA4OZI8LCLCFgViPSQPQ+QqpEIf8BrRKCpnMWIVS6apUoFFU8cpnw
NrDk1Gxb5GTME37NiiBskSiIQEFfnGfAZ9IftDnGH+xZDKwx57ehWCMPYm1hWP7Ygz+lRhz2eZSW
UVPGVRkjM0CPeRdpTAzCsO52qCaD7O2cbpBsZC4uY9o7NVWWJtS4SKScL/0dO4vTS7wf44sen/T4
UK0JZKXlOQPClCmgcYzn5dCCi09lrA6+kWDvu3gnM9THyKSnK+BwZe9Nz9qmEVIQT4HN+XaGni3c
gf3RJ0ebIezati+Voo/UYV2whTVQ/c8aKNf4NoicYoVxkJmthohqGRqz+oKNu/+ZEffKgJXDoYYi
FDZ1aOm4v0Kqn2fd6zvuwbuxu8M/+JS5V18Vpqoh/+urqmlJvuMgt38smSANn1+KeiuuxVUGM8yp
q2DeAvdUZ9Apyagm52ojS6gB1xnPUCVUG+qBvjY2aMdKRPQwnAKHEG4yMZd4thYZQxOSkMtVpWuG
ebsztxlhDHXYGSEbV/bjPrInNE8M4+v80f/ACmVg4BabWW72h5v5uB+7kXqwq6GNQyp28GV8/4V7
cg8/+Q+ySTo+Pxn+znWv3dn53Qn3eprQt7LPMTACRVosFtycqMS473F+vXPqYO8kw5NnW4IqTp48
9iUohdiX0F0R40tKLHQPtHtWQreFpI070lJidiilV4pQy6TU1vvz2n7RNsRfUONE8ZiRSXocx9Oh
RDP3KH8Xr7SHFPxqQIZpceko39OOgEoO3SGyXu2Zz9JXohAFtbJXIv41qwmODUqsRsFCJtJmGw6Y
mKw1j+aSOXnnLxtJ80zqU2I/SlBahGa+VXmhOATpc5pLNBLsk/mblwhxlOxMRG4Mtm0I0vD5Ubv5
TzZYjyH1WRMYAfJpvNVctYCIJYuEjs6XchQnQvS1p8502iKOMgtaluyw/ZvzICnavhZtKLR1sHfJ
GIzSPmrx4zP/OTaABLYBUbkjgAW1yIRNzbuwb4N6W29vjm2jHzpVZQ+QP9NaBbTkUZ2v2X84N5Ox
mpSjMoPtYtqbNkiVm8tGQaNH7UaLT9sr2aFXvGyhOlzZDivFA+zAKBrBdsDCDthh+lS0Z1NxPvY2
qUiR/Ml7npc+LRv4wbguwIsyJiGjOu9e3CNaPfJO71e/0M/ZFND/2hQmNaEkX6QIRZmcsmR+oa+h
URTCl0m43gpGPAzy6KbRtb3etyQ0q82teive2dtJCimbf/MW4+BBTXvEv38JipwoKp8B95SaBCyX
n6qAD4pi+luniEVVhDIFAkc6udi7Y95fzEGUjKJTtgTIa+HPSdgs8FigqafDSMNyPAurtyWFomBv
oqZwudO0d8TJ+SrR8uSHTlK5Jnh0jzL8QgmBJgx9N1d6PPwg9jYRhjaJMfB38knTeO8du1u04qnX
fknEkDITNQkmgTPGWsT2LjEjlOM5JCn4E+kFnkK0fgTP2U9nRPsfV5wUB+ZxB02KiDothOe94xPp
h2U9cdbPV2AdwtkKD8QGs+0UURMeuk/MVBDiZPaoPQj5zSXbnqttI2/nlErMFmiVfbfnxcfAp8R5
60XFwQqkn6rcLac8zmuc2ohR4LxGm4vzAIAlVK8xrKJiRUZvVN3nVGdSAZ3QL8jIufsCFQUcCh/b
R5tDt35XUCEzPCwiZ0yz5H4OOFv9wsbrFkiEdwFCGWi6unzeLgOzDBAEpC3h3hMzJCHVeC5ohbM4
9rdZTxUJ0rMnDMLs1srNnqBqKYE1MbzyMP0T4qCTvakuhtpaeTugzHJq6Pv0E3U24qg07MIchqxA
ZG4+4lllYBOhTHZ9y3O2qmOIGdOSA4QswzmgVk5BD74sYvmTFPQudPYNXQnjg8xSmqSZ6Y1E+mV+
ztOfsekJjAfeUq4dBRRSIKBoUkPhI0UT4+QPv8cY5A+1k/QkBuUTsvoYnGxBKu5bwV3haAt3BW8I
G0ss3cAswU7txQC8ou8xFniqIqgrPJ/E9i1RpyyckEGMio2cGDIhVTAmUJq7s+ZMlc8YKh9gU80G
Dt0aOlzUUZRhtiWUOmMLwJVWq4A77wnWWkX2Mfq0PzERwlzCRChIvU/3HB1oXlCY4OhAXZRzDbQC
mOsAC6hDwCqQM1hO/k1VNWU9HDUyeSUcWiH4tFXnXnA4c8xbmJCQjzTQyj3xqaATQOv75TK4EsQX
ciVOaFdMb0WjcTfvvS3RTJpOflS0or3MILbqsyR07HJ7nm/J+OD2v8ji7uav6eUWKhsl+1O7qdpN
024GHMSfNN0PDc3ygNY73MYLtgxUF//b/iYGkTBExcSk46lUdaStxLeWtqO0XZG1BBZx75XPxTdX
/5pM1o0ib89UvMvjviQKWrBvSAJlwL7psOEuGNfzu+ScMrAT+PrpT3qHZMjRDDjwGCRQjK1AMkit
TyvDsABtERviWC964ykUho9inEHRy16xw3Z2oDzkoy262OAFAizwHCVoOtyNegSboYB3bbJjEqcO
RgvBshdQV409KGldlVN9WAefgbYRP3VF8CMZj8Liifu9IQiechz8oycLLyjbKprGPMe2aJP0g2iQ
MNgQ03gasdQSiO40iUkfaNmIHjCED6yccNpYipA0eZRWW3wrzMX0pJ/lRQDJ1pOBJLwpXR3EA7bU
hUFybemhh2VQ0WRcEXoEW604vQ7sCEUKJ/VIsFoMHicqkTxOPFQWhURmYCghHQwdYUPQqR8oaxtZ
NEfq3C26dbvBwUZerpFsFWLCyZurOKxvL6gA9lsEkCkoZjPZ2xxbXVO+1xFilPeoMMpnorIPcQeD
U45mK0IfOW4s0rtO/IQQwWEbZ6SbriliHTfzLgeBSRn1bEYUUSXtUV6jaGcuPW/4bEUCp1tDtQdN
93Q5IU/1KJJoo0+lkx7ogHLFo49KF5VmKG3XAnEFMS+1k72I7iZgNjHlp90fCm2ITZj4tZDOLklQ
/JAWGos/mjGIyJKywwvwiLaGxRe8Xa+ozcNaeVxOCnN8BHZYPMLBB2N7HVcIvkLB7b683Uu3ZSWC
RI7KFpm+6bVzVJEHjdTcr2jQgPRdBhklFl1PLoeOBEDEf1c854eoMEDR0TlGCBumJGVlVNroyQMd
wJvkH3M3u1eIMWFXkN5BIyT8ZAL8KG03xBunlzsoenN6u8LgiYGk3qYWBwh0+yLopP0c1xVFSCbQ
l6vMQt4RA0/FBqGFtIwO5Rh0dGRky4Dcd01dGf13Gq4nlxfPN9cDfrcK9zkuT2lNjvJeFTkoXScw
98D5JjvO2r+T4dBGJaG0aYjQAhvuJ1AFNv8rnm8w1vTjsfhTwDGRRGHdEsAmxpHGLEBlIbNajVGn
c8qJ+5Fww3U5Q6h1D2zU2a2rndf++XPY6Zlb0fzwQA4onLAiBZCFqC6sU77gmFy6xHg1D55KFOnu
gE0vWpOCY9KDh3RFzhkvmUX6GaqHSR4K14tlvEXZtbaAfBzXbYW8lfADx4fF+kv/qyYVR9pY5TYH
UXe5BdqvIyD4C/OhuQ3RvLTx3NDZ25oElhBadX6hS54+VS0UFNo/GxHZQ2lWhDNQtGXqflmtgQKc
4pqN3xHAJbxIdC3hIWbR5Y4R9w2PMWccK0zZqjQRUQ1Uqk2NyQfjyhZ6fiFvTxXbY8q060tOLd3n
a6mpHX+lP2SgfDSoiHKBdVVMgXWVW1JiBU9fu0svBJJ3DiU2ZBpHwPrNpvFIlTC3Bo3Yh0PxAUkS
JBGgIkCU3du8Xj3wVz65mgThiHpkinhgvk+peA3m/rxP0xOWrRwznABddEUY07WiBkXdyaH69TdJ
C3PUiG9XiB72G2wD9D0+gMBwOcp7aooVAKPy/hLf9PtywgZLxwGWPRtZ88Iy6Rhsn9hiquizvQAW
T4bUMEcUFVHC+DyrHnwo7fN8ctF9STuEYyjF5F/2DAcgnpdkHJPuwgRMmOlmpHe5ENsauLs8fBuL
pAWYx6CjifLh0rObWAZbCKxYbCHY5f/bRVzXMXb5RMcSZr2dwVIiEaa0QluNLssRACvZFki/YdR6
DPoDAKVtVrFwT0uCDPQg/2XKus5a1yQ+wvfA15j0EVil2d+m6y0MFOODJYzzVpL+CD84thfsEQjv
EH/hpJc98jFpOpMQxgTZtuHRAvQKA7tlrazJexY44/NCNK6mpJmSuky6LFmBhT2tU1JB2xjaDIEc
utvOoBlCC8asd8LzSZ1O48pSVXMnYjlkMUqUAsgbqJAQhyOszk76xHOEKI+SkvTBvDe69ElS6t+f
6t6lxNtn24EttIWbw2l/5YLIYWCTVN+2kp4AKC2Q6ZVbbmPYoqQPsFtS6fNZt/262mWxAQ80jQiN
p24LqpicG8WIbvanVT9OJhYL2rZj/sxHLKtII9FF0vUYa0923+oJWavY2dM3wY/dUcteNlVgUdjp
XM4CINuDjj1jrQoHYrIW7K5O2e0cEh15zY20UTIYQUZ/k8wVh3xV+eyzgXwY37tO9D9X35zTgQLj
S8r6l8OrGl84J+GSHkKaouM9LYXOHXHP0h1DmXmiWeGnss9BmfrSzD3FIZejLgl5Fcfr7tnwubmf
MQyhcPg+vPKdCwx7CW1SFWbOi+jfkgPcATwT34DzIx9V4oknb0IIsUvZ0SIPOmBJRmqGbodqUeYh
a5if6t1YicMw0sB699axCH6ISD5EDKh8WEvJLYRSIhSJ1Zcd0d8YeDB5M1Tf4laj68TOU7RUgXhe
cUvICVkxYS0x8MET2PfPWIG3AmPFEfXxctGxVbCf3YPdtUON94CPIF9WIZ6KVaCt6x4fuUhtnvbE
JWwbdIGd4NXPUNvLRC6Tol8P6BpW8dziLo/0FFfF/HxBQlMzcQnWNNIVdCsUUU/AoSgomwLXcQUe
ZvQRUECxbmAZkUWNkrJpIYkOFCRKOlAMYJSQKCls15VfVn53WIrVa5zqIhD7cNt3t213q+vbDITk
EgnN+R0D1PXwTszcI+QEBGZtT14y0yPlQRdvIh/nd9pUpen/q+bQU8q/RA8qdROKPf271QD8ezzv
CrS+wttmNHSYzgOFGSFWqcpwUQXSLSLrtaDekYIMCkmKLBYSEvNG9kWnHIbNlUeLY5Dp1VR9ni1O
sJwTgowOJ2paLIJKTFx1lvHNn2lKYTakbT1R1H+nwU4XSiba6V1/RinDF16bYchqODJ2XIXu1kaW
gP2YXKILFqcKEEgRQvnrLErFJJ0GPcokFND4PffB9SVTumJwr74gBtC/VeEFwyynnEDwCnccI8Ml
iPAAkim5QVC4yO2jxT890LorgMR6BkgIVJ7Euhw2kpEYBCceNtREarae8M8zYc9ogSzDVuYWsUVF
5ESthVvEq8V0RuV502gC1m5MiV4mt6CeSNkoqLQI2P2RlUf11h2PIG+n6hkNdETvDDccJSbhFdww
0t+jOHSngdIk25BjQsoTB1wipTrmXpRp/8WdaM7rPzmm8UQXmwioPF0TZdPVb8YTvSqj8iy2OouY
hmVV5hz4hg6XDh/DYivLqbCh9uL3v5PYoRgaeA6HjMm/Bnw0k+afiscRJWcVo45NSuTiBCnDzdK/
9r8ntvseB/GZWhsl0dyHoEDtHd9RDvrUmb6pWhTU25gXMN2tyQN+Bh5ZOA46dMwp19gbMLOLeI3M
qvkR1f/8CABAAJcwMi5n/Kt73vxD64yfbS6pMlwH9HgE93Si2CR+5GkQSWIY7NE4F9FITnh8emuC
/ev+daXE6uxcchGZ1debObznryRo8a95hfyrTBBtGerHyd7qH6TBoXbl4nU7c3uPj+4eXV9OURHt
80tbrIEwcMhGJ2jXm6tRBrDQgcgMtth459itYP3CikGGpo+ih+vPrgWprELP3QSMDQrMVxdIEG7/
gjhO0KaPckyb7hE5A+1HosQu4DfpPb9DV1K382NvsqIHHTLTH15EGsnv0CK4SBlz2pLthRgCiPJZ
iVY0eyaRdKZ+KE+IFyALtUjg2IPH48g87qVQBL+7dzha95ItXpbyzBdM31hzzD80GdFCcC+xLjY7
ageMTZhRv1a9itXCH/JQp0FPH3C5oqQEsV72bohukYvEFWLwQ3rKYUf6oDf5xarMTjmMLjEi0Pzo
ZLucmNybLts3l9EqRmE7oKrD2w28gptJ/hbyKCwYqKmwElEwlrvI2sjvaHVXi63ZWHygzFLljrx0
/J/42t3Kf7C4Y2anl2KBIGXNAiBoE2DBC7xRj/MEldKktPplIFJw2Dxaz2WdWPlt+jzp7vm1U2+N
7xWmjO9RXzM1eiBH8DSZxIk5gFwg0bIxOX51QgJm8pM2vYOXNyyYs+h93dr6ljkbZMIMLCE8hayg
eJmiHHvaRYAh5Sw6XqIBTB/uXpzsKLpGwb68Iqeob1HlooF7/FKpgfPDxI9ZNbeY8Ajgad8r2DeE
j0gxz4p+G7IwTd4JFyZ4Aiz1IDXp3roaq4Az4U1/Ly58OZX3Gld7Aja9DGuQ/EsxvksjesFsbWu6
ARN7WK+pvByUOw/zbj9v0whzlnieh3dayUA/oEqzF84o4MahiKc6vnIPgGQb1qYi4vW474b76Rv3
Fi1tm27iIqa54ra4Yk7ulE+SiQXaPQZwWkheuJKXxwXTcBm2h2GbD9sU21wvMA0WnrnjVqwFa3vc
gN8gJRMJ5rg+ZOs8W1/6WDrF9AYyivAmYSyisSZEsLROQLDQAKeWg4bM9g4tEj0eJ+lT8/Cv3DPz
1BTB+Xhydvdo97jbkNPuuMZ0YvMQ4R7laz7D53n9TBJMKqDMoeicHF4lZiQGIiIsSXzk4WJiHEkm
YLdC2WWxzPAGqKcYVS75gQfes0cTKa8iyOfa6pVpEGsTfDCeewvhperLAICB0mKFO0uEsbChXxM/
SzhlHdmTSO1KL8+cmHKoDnNsmCLTFFQbCP3RfZU+OJt1bxt0+KaOZi+xm43UbDRkOxmVE88Mtd1o
Qhj3j5/0WXQ15gJSnKfcznP4D08DeYehxVw+wWGxPQunHoUwmjDUySgmMS9SRtzNIb/lgO5rMew1
rEKkobGbI3fLCpFNIKjosXbM0UB1hb2wCbjNld8OvVOy98UPfE2MzUIO9kIx8kjI48DD+84sJOK1
2Leyn1rAJ8tUTE4BF/a64LUn/LGQ//8wuRJFsF+yZbH82dv0iYIvX3ekxCnKnQpocgRRnCHZekLR
+2VNwvpMoNfV+kzsCNZnNFcjkg4OYuFghZMlwraOS9LWu/GeobYms3dBFSGOAEVG5wLdBA0KEE88
owy0nEwVKCwYLGCILHgJDKZBXgIKj7vhHp0Z9wd3CbcIszCjJ/vriRhPzsn8HryvqNpFDBit63CP
HXi5iAUxLItLBjcfzRlUusuBPLPDFX0EPh4IG/BQ1/QcI/RgQimUhboe4EvRshBfytWacvWlkLCk
Y5WmnulwKls8eTr+EA84upkMni0YPNyy5TnKCRBzoC8N9FopgCbSeX0u3DKy5AQf2RV91xcVytfr
qz7RU39Hid4tB+SyRKYF6Y55pCN5OI/Ji9OeOLeWBI0S8Kj7autzPEUoe879ctGG43MsyR9rvFXv
BjWYRY6FQfFOafZKX6Y6e0184f+jl7gmbCEdJ2EL6TjjQIjln2lrHlyEEOBupyVea8+Ky3JA+/aY
nNQkV5My28ilAMOUKDp8+KG1Fp0GH412IsEvoZH9hbRByWL1EuPmrEZ3hcGD5eVJ269LWuLVejbX
o7lusIKaa9YyRp65B1LNAKEsIKmMeDNUAXRsEQYsDUJDcqz7uqGXt5Yu6ypb8wBCxDkCriP1rHDi
8gsjnXXe1GmSygmzuzasr1EJZyx4/8PVmzW3qXVd238oVCEQ3SkgWsly3NsnVGzHgBAC0cOvf6+F
cu/vqa/2KtdOYlu26Nacc4xrSOIutSB3Q7Wl0gb3Nj5mgm5Nz6PtYJNcSv4NZ0cCwFUwwAgswOYz
0e/hwUQPnTRTDj5WWDRWNNNbT5o9vOVI8mjXb9Q9NVDZ7689G+69VOyHOZ5YaSz1zKOiLAkHYiSt
AIlFYJKUFdTv/z8ZDa1sFillInMHiC2pS+yp07tCObT5AaA2wxGwCWxbUrEwXp373aXfpTyULbec
XUMS69LsWAhcrnAYGKmir0NOJSzqHMMSakIR60WMHVf5rVoHzCOw+sjovqAKaOh00SSy3Bewp4/I
2RRYH48UpBkh5h37I+SoQvv1JixFjxkS8h80cTWC11OUb6KSiIfY6oON5BdbXx19KqFOFdNlbDoq
D3/sR1TAQsxcCXbA5vtq8c65FDh4AZA0kngG3VAUQOhh8wbrptcxfaE5MvPkDaofpk4qYxdiafwa
Rwgq+UhGUfaG+IRE5T6YyiDD9nIlpTCca9FPtJA8OArm9xzDWVSYwoWeYDxOGQ/uW4ZuqTMw0syi
RwZUVTCNYiFZaVYWTz1i/BcLecoV1OIQlCB7fCslS+Ne2R7n7XHpjnp+hIIDAmczopj6V1ChbZS5
09EbgFdjYTl2v8tXRCsFKb/OFiG25hhPIz0A0LCx9s1YmYXEcXjHjsVFCRIP3Tt8nW8mz4wWwPOg
qtQuQmxZBfkr+z7gMyPZAmwdPvJLMPSiQJyOSLS5YmHUkCQ93dFxpwtAi4BDSBeAjV3V/hgX+1Kg
hvMIp6cRpVj36iMNLmCxNw6SyVBlbb93b8DytOPg1Qzr1mgPmQBVDxcMMj9Hmf5hR4w81qE3jRE7
RjArihKgwSHCGNkbms1PCmN+HapGVOTUli1ulbj8hC+CxBz4D7gRfk/AN9o36vUt+7DO/i44b/9H
nxZiHbwF4o2D4HJ77yjFX2ZuA9O+QpyXxyqEU7y53YCpmO6qU8abEP0FPRfer4aqwtwZTwCOyz9I
TNEuscODQwb+BU5MALxCfK6+581nvI/mAxBa5aKIcoT26OQDU+J4Dsy1PpEe3RaS1puqFYUEatT/
SEAcj168P0/8iIBqb5DZpd9d0cKApRGXxpCLS4PWj/6MDkJU84yGVnw019JUf8S0n2gjQWR5HU2P
ldCswq8AAAs1CBz29ZSaTlCzXc4OwQz61CQQCriT2JFEZykE9ZqCAeDZ6vRI3Guh+ufC403nCPD7
ilYWBeJ9VbksIDGcbdla/V8M4TEoXotXzAV0FfjdtKdW4ZSThHUY9VVZMf/BTeXfmh7gn9PXbwhS
SK3RygidiIeHYXq//RYjzAyqkKsHCjplCgT7if6x/Js5tSd/AM6mCzozMv/Kf2bDjrcoF1AxbHZc
N5dhB1eciwaYDT6EdutzrXAetZ+ng8JVNO3PFXHJItxCV8NS4HXCXA1SNegvqHcQTN7VxE6XIb4i
zj1x5WSepe/Qt1Dz9Fw39IsBqvYBBwrHBG2WDOKm6iZ/ZoBVfQgtV/5A2UW4YOMzxbhhOdp0z/2j
XASU4z9cRVUKXAWKtnED+EaEMWzAeBCZ4RF+Ab5HNj0NrtsGOoOroJ9wybpIapdUZNZ1DUauJLdE
VkWsCqTQcaeBbaJtgUZy/Bc6NKHqU3bb3OvMXUnPPPeYaHgXMDdZVOKHTB32fTUKTUHWwESX7fgw
Wl7PtLPxr+vqZr8kTkXz88a/zP559k+zn82+TkAK8C/UbbiIRYNIQT8yCdRGsYF4GFafUMYQ/kH1
WDqXxhjZF3wBv5nCJPTEpk/8cr82rTKppYTaYPvUwhdGJpKIgwdB3wdOQXszp6iKEpnENCdBZD07
Wr5HXs9g6Mc87tiC62TXSzCiAP74bNf8X+1wLjcbDXHDAwaazRXphzeZnsL7KraQhxYSFdfzAf0H
meDpsyCnG0kMVROvThcgXDHvT4BLQYa08aWNryhZ9AgHTz+/eea3xkOIU8xGGPOfvIYdKp6g5Bt+
nkaRQbYBTh/4qYWfTxAJ2UjY4Yf5w1j8NhBnkMBiHN6gHgLUQgDGO1vIEkaTeOhfy2AmfG+ki0NV
HpyuJAMGQx0aWqhdo3aJTmZ0xEdHfWi9oonZ4kP7QHNhEME0ipVTkzwy2TQeC7v7wiFDJxd3KNR8
spiwlPMAx5FQFdG1iPRNZELR2kTZFKdVfJnimrRoPT4Ve0YoxFoyPGlOcXe6y2D49YeWe+i0L5OY
S0yhusvjlJsvGnnDvkzAEHzuCMtueCF2Ul7zP8+mG72aqNjRMLchw0+ZSwkVuxmiX9dxUZjhIocE
rE1QYrHXes0f9in7ZYPr5FBu93T1oLjT1VPSeJvG1UANhgY+JK+NZ/gGaj43CCQq+OZ8dfETHaRd
cNVQb4TNFD7So7LrD9SA8rKXxoMBJ+YsJKjlxf6F3i81NQNNaJV6XRdqFEZgwAXER4gN7sH4kI40
ITlMBDGJdKQbNB+MD+lI5zpMGUFmUY/m05Urh/3qZd2vwqGAW9IZ/zgLRRHfEowsFAGw8PRIPsUA
LgiGhH/JNc5p3+yvLwsIlVV+gQLj2oo10rZhntF6nL40sERXHQ3GCKsR0AJT7WBoAxMmQRsUucPx
SJgQCQQPPMD88UIldSPyar6W8pb4KrpYDasvSBq8+wRbeyzEuh3CLgO/ICqfHce0or1N6wXxknOj
GrObuBsR3WAwZSyCwTTfST/Tn8tizwNiX3IuaAQzkPLILtikHmAuFmCunpnEtJssweYiNajo6akO
BfRzQcJF5pRZPEg87pSMK3EUL423AQeR7Pz5yyIqb7UJUNXqTYDRgHqLwuwUKgbbKarxgLMpb8M0
sasQXlarnuV2qy90lkKwlsjbTDesEcANIr2ESx+p/LguZG8Dz4kTwiUypdFU8NwXcNQKRZEpuPyw
9lnI6a0VO0u5vtUcIJVsQZK42sTZBg4ufwt1C44qon9gKDgKoaliWFS+lW9qa4VH+Mn2t090Dekd
3tMkEgD7XgDsacnSYGRw8WfQAbDgRdqxrEl0Mell6oVH1nojoFC14Z8ZiGUhVHIQhgx00bxeCSJ0
rFd2/Aw8iKVl4IHlhmkHa2bmAUtQcsFysZh2QOZCGw5plN0ykZcD/eStB16Q8SEeVxnDhfvGnh0v
zgU2I3fsFVzI9BJzDGNcW39mu1GtjGTFgJUn6BNILocvPO5i3JT+dMTAn50aG9q4pgigVmneVFQ5
PQoXnu2++TEyA8VixT/D5Jo8CZYfjlOJXqiPlW52XnBDnU77Rtl3yv7MDJHGia09crdikRx3C48j
P47E+Ba+u9fNYt1iIgmKIzyXqS9Rm+ipqLu4kCi9Njcd03ohtcQmzLbxDsGNUw0t9yCIhLUhiIRt
Eqt5jNsRKa7eOEhTefrPtJEUkZ0J8N9o/RzIJxEVR2YY/5EdaYEycUN3eqNwiHCSl803uwKql6r3
0JyLHGLKodIVbdrxKpC+uGcZwNeXGEGB9Jy9cLD7MS6ZHDpmT/PK53lmlCLqp9n4HUYcEwip39GV
WM04xMciIiktNM+BRlX4B+EijLI2rIsQ5QhSb0bdF1TEoBd2pCvqyIB4rptujX6KOYnpDkCRJpGb
cW3dFk3Wxb0SvkS5uHUmaHxbp3qH3wFaQ6V+5b37H1rjlAq0BgnR1b1zkY9ScjejToMLVNTaMFk1
KJX78f1kPNG7o4KGQ4M1F94xKtF6S2yNjUqURiZUYo2yGuYANb7lyg1HcweRaouvpnK0KmipoCjr
R7FuHVyauHRwLUPcJUWyYzwgENUjsK/9JFqSixpuyXrE1IU08hUkMBdycvHonVp0/ygi2Bqy629i
emy0GqdPkxIJuSmL/pKNeKtQPcMiuNhXUHnB7m/8ky7w9bDrLe6XcNJI/KKTbeE9t8+w9hVPq7xM
8SrILNwE0KmyQ6ArwC128vEhsP027xBAb+n6XcSiGFhONO5tRN9AJ/sDf9LvJrp83/rs4sdlW83g
LKE3Kb6+AeB4FaUExc3mnRAvgnUadt1k/w6HASrwcJiMPWxWI5yolchEoIsJ5RWP8wmaPtm7iK2T
RhAeRwNfgKNK4fYu+90pMUyqWol7KT4pxMkjdHck1NaWlz7+6rbdrMk5tzfVqzuG8Lba/s5WYQNI
ATYqqB/gC7aWk9KRfZ/2W066LjiUNPR1z2y9hEsPldNdCSHq+/StoxyTUd5R2gU3lYQ2+ChwX5BI
z7mDto8HrrIJOysQOVa7njhn6a69ih7GpT2o2z0vS3rOE24K/d83NxAJ/PSme+IRpLiZKvQWAA+J
rEMS+Ad9SBGQ57SUnvJCTG1vuMXVqUqUNb8lEJNFVMiCt0D0xYLXlKAXzZvQXxE1mfpqZQ9G0P/g
5kU6R5ot0rmbCnXx3gwavGPMHkk97bXTvu/20mlPIqBhN3uybcrSndPDdD2g2oQAnF6dcwYHnGpV
cI5U/oZ4kiYEIcQdkP4Emlhy4emlQCPOwLhFOp2R3olJRHiZn6TKz9H5Tx5ipv92NWYdDFNwzsSu
ZtbCuXCmv6tK6sZxHTTBcW3W1f1Fv7ptOfYEjMRXAJKMy2s3Y49fIH33Z2YgbkryhOkhtdcgb432
b2a+JvPF3GNzUOaewelm7ObNTsXDQ4W3cabRKdo41SPaFOwSRL+iFFWuxEhDsi0dtKszjDbBkDG6
EOP30tgtwgwGoQgvt5Clhb6o/jm9oGtq6Cp8d+myU450g7fHmsYCQiP9kUHdzOYGvbOj+Tr8Z/65
XiNv7ewFNRKapAV8Cd86f+ZzmgK5WITATYTdolDhUYSCa8dCZzuVAjO05Rv8aEhsLjE4JH4yYtqk
D/4Nv+AItyS3N+WuRqAnM7UD721jWyy7SAeCckREx44E2l6aclewz8YQDD/4Hs0jTWLwwugOQ4vk
lx9mudizNO+sx2dODZ5p3ughcyHWBRQK2rD5tEchc4LpgWLNNoH5otKFLrGu88Lnv47JgYzdsXfY
mHbdedOm5uJkRwkgF0J5SgxDhLOR8AEwv1AEMx9QF5svbmJc+osb8qjH2MWqQYtjzwO5SQloilyB
G24d4rp5QrxL188nqCOHlE81B2uarCKZ4+hYFeD1u1twnNWxTT4U0Hu50yCp2N2Y/ND4x4pxtdfC
GxNnwS4ZQlRUHBa0504apfRNSFZFSbt1Bwwm+EqY1Dk3p9km96iHUiLwbHq2Ja0ysuPGgPQ22rZM
6AgpOa1ZBSRqiS2cmDz5GkXFimDIfcZxOhPGUqSlXgHUAQr/phfOBABQBO1/clIZZTBSZkp8j9ET
9GrRIUmxs9lmZsq4bfMhPzJBx2PskBgDPgYas4AT1UgRQOrQh9LsAgEdIwQ6v/g8mfs39H2ZMiEl
wi0O1bB6Apd33kTQMDb9M85zhjE8Cl/BYKm2uedV0o1bIIz6YajEpBpcPl+cjo986pa9D5DSrceM
mjHW9fpWCQsqrAxcqCcUN3B0wG2hbkVEBawCpawctV+gbrC1M1wBuTMsB+sD92v7hp6c+cUW5jHq
G5NLO2B+wXYZPRa14Eagb1h8S+KA+K58bQfR6IeZ1e0iYSC+v10ltfg/ortROh4q6FaUCy7OTk04
gHhjiXpxLqAXMHJM6ABE1o0q0lVxj+Ii5HzDa4lX3ETKTTYunNKQmBuO7c0dxbE1B0KExbFVhkAG
tZ0GxtZ/mGjcrBhbyem85gvBEqGMCTpqpC+SvS0DLtj9luj1NRWOEHhUTvR7ETBxOWEokr2pJjTw
iWj2TBJkYfgX7Nn4mHQvjfcPHg54lx7vNYSgYJ6i6yZCIox8APYPQpB1pq3lrvwxETj4GPO10z0K
re4d87b+3KI6foNEO1zdFxR5pHLsaQxZ+/70m50enWnTkTydptVFLLRU5YQU5A/fEFjyOiTnR64E
JBruDB+BvqDDArVEW4usumedF8HTjM6gx9GE+ptGF4ERSD7+B42moIHnQzOP74J2RceiaGXEfpR3
y+N/W/P6DUgE99DuS7Rwn9btuyTv6ZUDV5b00MT39G8fO85BiYDrxp4b3JgSlFms4UnYojPvHwm/
EZgcYM1Es/Gt39RvMglp0MHdYT7P5lh0Yjf3WJzoSbMQSPV0YmNEP/QxcRNUUU4TCI4i37r9d5xo
7icpQ3G2gohWLgKfzfuVvvIyC6/ncw3lfm94HH/qju0BpdB0XwtiwHTPNEB+mOgUsn3PaXLiPaHJ
yS6HbAcauRK6WvYTB/KDTuO/lJxc+T/hQUyH2bkdbjGq5TaUiZKgfqPzF3aSCMNZ6L1yQNV3mXm6
6ZFA8naTftPEQP2dfw9/msktCCxt3Qxs5p9ll7+fuOfkbm05LNSTErdr2bkDG7Z4ueyRwsGvblKc
7a7YS3G56Shbdpfd/DTmO/LlMt4yQIK29oxOGpF0vYqkpYJKkSbSTrvslG53Cn7V+lxpclpS4Vz2
yjsRLWQhNImDGkATTVwHOYX+ZGIeXIUC6rq/nr/PMRPv/5QujI8B+ZBBAwGT2Sl1750Bp2h2UXVc
adHR88UqmEY8a8DJbJxNS6oKkYaYo5m+HzeBrsR5RJIFvEnGrHDhRGd+xeVzJVrnBwMQwwk3FC1d
GrA3wy3dV/7W+t5miJbtLGXT22NVXMccxreqih1x5hPqjc5rT/+QYCIjRDLu9/Evqcm6qUx5NspT
hCuPoh6BMdTrzvTI1JPRG39qD1w2Cu1KW7ORxBbc5KnSzQ+MR8MX/9SgMcZD7qAw+V+dM1jOr+KU
50qSsykYyEsZvRbiX+LldHhIAYZuvBrLmax1DkMq2A64hh5dLvKFuzua3/cTIF/h3+QMTV8n5S75
84+MTj3+pckvN5bSTeWF0AuVV/dzKWBtE0O6Y6H0whygzdihdgjaFqcHkNRFfSamyshtk41Lt8X5
peRmkiQKXc/sUaeVw0TjE1PcpRFby1KPTXB0f7qDRj8WPyTJF17Ten2GbVIfmkSzmPqYf7arUUaV
XVauuwRHw/pmiwuwX/UqUpyheKDrQjYN7go2TFDjUK4D1nYMFOjQY9CJnAl7pEaDxQn8UASY4pfB
fc/nKlkAOIBPr02buhurMEn37d2qbFQOXM8vDTU21RvOPLRiuY/WkVscN9Mz8ovepieKoC1m5uOS
JIGoUrs47CdJoqLuAVZTHNhUplB2QQny9EcXTteRL3aGHjeN8GbhDaePnUugJoAVRAbDXno35Kmh
WKTiQsKIaNgU8cUquAR8kOwzgHsQjDYEvRpsmfc2MGdEPgQVFCF33/yBVtiAqmtC7hFd1dDqQ1kJ
ZiVQn74ZEQzYdNQQdjnQIh5T/BqlK2XBOarLcHlAwte+o41D5oPYR8p/k1OihB3bZqRw9F4fmC/f
2Lrj/RXTygUXBA189gMHSmGEKRe4mMw0YfycuCBxHXsq45DZA8bAHf1rlVao4MpR0Ins9+rNegaT
c0NktG+DtO+/2je+HDVdvq93gD2DDu0GfTdGoyh2QzQe168tJdGvom/HfjshsUULn83xCRNqTX5u
3KrRpgdlE6kWVV5Yd2F5DjddkJfoX/3T6I+Ecrr9A8oAKbHZ3FO+kgK5CgPQBsChYwBmsX8TXW4q
R7rcH+fnDdP3S2iFNMrIOFuNeLOyUyFHrFPZjkjG75IRMAIpNGCPFlr+HIKNQ4cC1+xdVvndOdDw
DoSGSVreoUC3zhAd2A395PqOlvLEdPoP5JPp+oLHRmc633od83dix/hv96vpmyEZFRFv9L3eONVx
r2ABYbtlhTmV6xajzT4x4mHrXK5HlaG97hnc0XnOoBZaPWyoJG4etgbRiexscVE1Lt5GQ6IF6oPF
gxx1KT5kXhO9zuzRosLR12tizT9W/UT/4zcyOZWj/WVhoXD6vflVdDtWua6qE00c7UeV+EAjhy76
hHqDpwm1LxtZTs5nsHHyFM8YdChL8TpUYDyjFJ2sGtWqsOmcyqjehM1GeBbNxfulkgU55OYEjWPH
PuKb7ifjDG3mduJazsN8Qo0iFtI2/oYHA+v0Kd9DLgRpPDp/EVfh952TAM1XgYZpsO0QBZi8dU1G
H2LXhRAIXxmsFRq6Djt4ZjnWwxbG2j3JZX/VmDSkG0VERCFBpCj89m+DGc/yRsVrmENZ4FlxfDD8
8dJizUZko/5pXYHFeEQl1cyhGn/5JNWhAHRu82fx+XRsGlHMUMmwcBWXIngoNfdcyK8Zbn24KD6S
bu3qq4yhqCbYdp58/V4fQhKTpAc5jRLoWwfZ2FMi89L2VAVkNnZ8ROf9Wlter3j8XKyls6lfBByj
hgYQ6mlUb0P8yuaAIgUaAP6zHQ+shxSt6Ol+egUOM70CWC5RF/DvaQTVLVVgzvvb0z1u5/S3pxxU
+3fPHaJ4BVIBSZBFY9eDWk/BnWiRhvYQQJEc89Q1enH/UR6y5GF6Z6rM5zY0qNmXyaTEixG/+qQ/
J39RV3MLhZ9EpAdBhtI+udNhzFFZ8RyGEcNokeco07HKm2ksBAWaSdOu2QBkkZRGVhq1daSl0SZl
XhiSPK8OCCChuZGUEzIkIC+lHiDF06JihFKCl2Ooy0CCrrm4P3/ThboJxQkGYlBPKUbSG2FuRL5c
GGZBHt7PzJGYPABzGcNuDAuRO1DT5ra8efDotLFaEi4H78rXbbxyEKugCq7E3ALWK3OLLUod0cmC
GpgDmWSQFVVVVKrhREtwdKYPQLSk9uYQ9UcxeKgXn9kpiN++Dlga2iEedIiPMFGNYVU4MqQWu649
feCM8841WwBPHrz59VKB3iYphhQ4+RE+EYvANfhELGK0XIVZcOvemvoIOpvZ+dVl11GxTIvy6V13
MLoGuH7HzP21LS7NnG1bGYiaJ1khfbB2nf6h+BlVvx4ZWHFX1fAtn3iYCeQWtJlP1YyWnjxxT/pE
ZwWEpsDiTLdfeB5MYn1A4VCETYezcSjPgFOOdXHU++O2P5YUdFlARKcmxUW9z+t9Uu074tkqMLdw
6gFdpOiwVhohmyj2GcR76ggqmfmDwfAg+oTsAvLfaK8uVRjKf5k9KJoLYAjPLBtD1i0SBDI7GK+J
K+ZqExvCtT0rAEjE4vI+c91+khFCh+JCTISyy9mxk2U5iiZFwrSGCEtemCc1bym6v9YZYu4xtyuL
2wl+s8zdwluEDwyuYRMTbXZB3QpokZdbWQeQF1EMiix69ow0R2n6fzKP1XLBOSKa8PpXdExIg9Jc
uhZ0K1gJmpG/ibh2kYgKFSzQRYUsrAo3WkTzmdcHByKhFgPmSjPknnZI9znE9GD4YbZkMp5i4Aqq
YXefQDXYqiobr/4sDkhob3/gzz4OFN6dThHgJBo1/0Wl8GaIRo1ojQDBzbSjtT0Si2d2x213bLd3
1fZuA8UGje0Ilc8fGmhZBsGDwTwEIzojcA2XIGwoC9n+voOE4kdkw4zwdAtDk1iedSXf5OuiqLxu
YoU9/LSXZKei40KTufeY/4jgXYbg23vkiJPfTv6Jm+bJv03FaJ2TPSxUiuGNGVXWnsrFyACvFmGO
ae0lXJVcoVebA0ieI3fsZhA8/5preV1MzDlIiDv5Nch+Mx5ED3G30KQrdxv2xSXoZbE0mq+z8C3j
WqKiAKYmrMysGxiAf9C+CMDW5UMiA3sRTuVGOvTZoWuYGmMmQBEFZUpsY5ZebGM2pHkA0OjCS8f/
BC0SQ5DvIaB1y29KL0f4v9035/3BmGNrjlNhVYrAQqGhOlrIJmQg0gcZ4zzIf2GoPzKPxU1dUdP4
F9JkaMLAlchpPvxrGRvtP3YBP//8A9nePIWSwTY6bPYY6zGqKdzWcbkL8L3GMFMOcjngM0o5OJnB
VQ4uZtDLwSgHWhtU58Bqgw396p1V/X/N9gG4feqVqXckKHUz2GxSMDAJn1t/+edzm/n/l8G1jgtj
U4MgsdDCp4x7FD6cfDhJh3wDfsdWe//6hzEy79/QHLal2zBbtZXWM3CGQxHMeI/wmOBashfFhYSC
QZIFZoEFAwWj3LLnRadExHGzv7AvJJr/tISC42+MrCNTOVKnb+5zFSf6wzlM70ow7vRMeQvRJf9w
AhQLESrHk/iWK2yAjtuVyGPxAy/0kTWbHVUzexA7IG8AnHjZQmlMVukCtE44iXyLEo9XpB4RiVjI
9aofSJrVTyIs1lAf60P657IXsocWVQ60e1d6LF/o1WvK3lD2nHr1vukijiTnIgeTE5F1O5gQGNQ3
ZBHY5LGQWqojYk4h78Wy4IHvDImeR9T10dBHCQ5jhL8hrH73amMnlHGbrpvK3IyPnC23b83oMITS
cEgRFTfBuAhuQ6pEueksFIGnAB+6ceRPyceGDuGXqcVC9cFYHD7jwnCb8Ahh9+fi6X822YPC7OEM
uF7sNV2kFJf11GSSiN1x1Q4sUB24g58Ble34SHwB6pH0EiMJQR4ixJ3j68Dp8WYeuq8KqCkn9Afa
vurnhGy69CdIlkxs8aniqidCAQU587h9+jSz/af2Y3iPSuutNwKM0JfS1UUDvffaJBqIN9fiXkU+
eX8xHST0tNqv18OcHCb5sMXfXN9NGg4TW5l5xHPvZPKsonTba93e6Pbg/3ezd+G97p3x+sTnEX4y
83utySfb3mexcebTDNAGSsQY9AyYADRFidoaZ/35DoUJc1I+Eo5yLZ0K34ocXu6w+WfoZElFAYHJ
SbqmCRitZ7We7L7OTUgvFbe2xV5qQXIgOvZoD6QF6WggncIzcgws2LptwN5wBMZHGL3oq+KPZd1s
Xni8qPq1cqdwLpUiLYhxg/Wb34WUg6aKB+zKVYzZXpEoXeMEnNKD+EBvQAWLJbbyowV1RGzlh9zJ
302FnPMATcNX2+5488X7T293J0YMnTAgJMpeTQ/b60G/HhLm6QJkyyYIZP/h2hyW7LDhXtnvh36/
IQJjNwK62YCXDCUw01YA3wRwzf9NTajobV68nDqUbROMWMxVzubZoVql7rxp69PewRGG/83Cg/Tm
f2WvJqryp7IPv3QmzDyD6TmdRdCtMP5iXMTqLNx1VL803i90RJHP4S5YwtkITxj1k6jiYLOXdBjx
4HnXkyhJ0H/HZYgGnNONaSmq33WNzFvA9GqejDAAZC9jvXVVGE5Da2TmcTSWY1kf1eSur4+9fHe+
3knU7KULyGHcwlfeX8w4X2KQW1YZGTk9I+ullp1ki5PeOdGCmVGdc0xxVbo3Qd5pcDP8O7ILxqC4
IrZ3JUCn6EBRvrApumKnJUFSrK1Cyq5nQEY88T7axPSB6zOFVG8BKbeuwRRSPWVdSPXmdY3sWJCi
0s2gBYKHkr2ISA5MkNS+nra20PNATtd8eoiYMtkETCLSk+kzG3D6GElxyIy9etmDSR3yeDNGtYRj
ixfWnOIVPDT9OXrg9GkrNgEihJy+NcBSlvJBnMEbMlOKKFvqjsiXrbDgnyZMKrvtiCCJFpyXJ+CD
7eajIJSNntCyTy+Hk8UtUmCJtOIOhI5CVBe1PS+6yhALxlPmjl/vYu6IMD+x62EqRaQWUbLs5Tc7
y32s8d5qQm/Yky8+46AXA0riJcmZJFNSZDdi9Dq5kmpfP3GbITVUKTwrF9USpEE+bt7PqyJayTzj
yYK8zbZnI6TWRnj2F3ZNF6o22hX2UolqgkEnI04UUXNFDOKtpEA+y3gTZameeShL+X4sqijZYtKL
vEGoZLEGK4ad4pQFBF7bHf62jdCSoGqmW0XVRYP81iPvkW5TTn8jJ1UO0hMj+haO32eGyg/wbKyN
oLJWSTKV2WKnW7/J/QVeO/JBBkBJSP+fKT6LOnChsYRqmGndEyWhhO5UDUUrPGz1aJiic4qbWdQr
OkHvWZRr4ZBFTYYzNVJAXmE1dsqMIefuijKIvSghbWuqfHEVsrG5JfjJIaOynffXeV/OpKPtU4AE
SWw+UDEuBKviv+fdpVOwRqPSMrO+r6YH4liF4Bh9b4B5gahcJ9H6iniEE0iSKOo0Vu4lAw8oP+C0
56SolB3nfGOu8tT1vLid82ckTvdtjiJrx0ia00KjGYdHR/iSVXJFzwcOmnWvkx2FF5n9N4x3UctS
X3IcYQeAJXPJxPubdHfkaqZU5+otWhN6NTZKRUbdYqdMr19wWW0+UvOI+xLvZLpnYMfdinw2w8aG
SQ/ys5td6Y+KAPoOkaq+zy/PIhUXI6gtJpApmdSJg9X19Ft7MMpQSYQzjtYStf43Fh6iOQkIzf2K
2YfCXM0hnpihHmJriooDJiz4sPybWe6b0iapGm2YAGk/MJY0ng0F1QscDcOvLIJCiaplE8RPmaOk
YRbpkfZt2cZhm1dR/4b/1Ux55oDwmByIU4ZMPi82JQig3GcLTxUxDYH2my+5jQL5eM5D7uITjH/G
5hv719SSkNFqFKwZGjH7ZP5mGICB+EuHq0Q/HYUKQs9de/zVFVpjTSmfCfFIex1IKjx5YJO0V9hH
C8pjWq4nUQPqY8jskIEii2li+3ca7luQ0bOvIpjR/Or5xBzOpwBq/zJwlPtjrR3JejmtZZCxPV5O
R5K3+Gmo7yd3vohUNt1yMia9Bk8CFyIrqwLVK7sDd17NVf6i/nnVCAiUQLwJjupcuEvtGq8SdS05
1ZdDMh4musa7uXLobHfoYBa3/0t/O2Mg8NxngQV7H8/oGPQQMcfgiiSJqXX2l8bPUIMrDcHeAkp2
R0rwXiwFLmrvQmWt0FHbnIn0J5BWqu/0nJE9IzvrDnAnSdwFPclaiDUjN/Mq8nYvgHTX65GLMUO1
a6IvsefXGrBmfySI9NS75+e2BX8QFTRlRl6A2+Wtf3MTU3NBklPTe7RffnMlliiSTjH+W5Txt4EL
XP+bc+I7/9JHbyDxJPFOZ59+CK1rYJk0Q651oG8DZQuBNSQTkri6ZQxJOwLbwUhO89GDK5rP/Rll
6e3+/Ltwe9PuXsYM2bk7Z9zF3f/QSTcFsJifoXWGRD6J2VnZugzOzuvsDPIIgzMWgzPgI3yUB6d7
+NXL1dKeGk5oWXc4JlLOxS2YtcyZgYUSIqqIfhyirILHT/nPxEoDsO2hgdnXB4lSiV241YblJkzY
2BDgmTtkfCNwM+P0GpfbqEtgTFABMi63Py6Yo6mlZIEB7omesFwLgT1sSZ7JweVKVJ/THbvO0Zdo
6mNZjavrXrRaGIWiugM49qiDwjYDXQ7QRF3IAE18XfFNxVfRyCZ+QQvjPVf97QsWPJo9iJ4ICkXq
TbOnxND8Uo8od7nK2RuwXYeLgn7aBl+jMyQjkieYzkGR+Jriy4M/Z2IhuGXMiOBWXTW3PaSRBt0f
WNiFiQpjZ3XXWbvG2vGgJteKjpdV+Ebh6yg+Zt+iIYlWeg21gvwK9pXHgkl/Ys1/5mRkK7JBYLPj
wSAkxfzFmuqZPiqvfBp39gk8NJITkqIhY6X8kGqU5tBJUNLgtfO7yrfY5hpuCsYSY9yD2bgKO3KE
3VTsxNhkXPX/GDUEbsKoQZX4K0kVK69OycZ56E/ga6J0Co3yQLw8auPxQK8YYdzoSVj7IHv8FWh5
bg2mjfiaEEDMgoivlTlCfI3JMI+umE9dwN3lKx+4DoifZob/xBklgWP6VN+5nXVnwY8tsbgy3rKh
7SKyklFYaaHF81NyW7FjwximgY7TnYoIWs5Jyak/fo19p12M8krkEPYHASNhgXHmxtN+TKO3Kbg3
hguP4GtULBH3RTpkmhFt8JRNDj0gDxLRUOwXUFsFQ7L4MsciwR7bNspRwGxrKTmw8yKG60poul8s
dqsjmWaeCowTBQ6So10ug1yzm3seD8uAVYIaP5CQv+uhQpwqc2DFwdsnYZz/x7ujbcdCL0w7HmQz
PxRNeRpToil/Fb0pOlQFu3RM8b3rdfpB6+8YZJHY1fjK7I9o3Q/b7JVQqz/yx1mbRdY4ITytISQX
vfHIfkFM8NEVa8Zx/H1F+CuCtRzz+ZI9l40NKAXUBA/GVWTAFsd8Tmf7Jc88JMqbRz4ZEg0iZUhH
6JQ15Dt0LBiIreFaiIkz0yc4gymvnh2NJyi4xhNeJnOxDUwTTwK/g5+zIZXCRfjxjj8LS1wLxSfz
JH2HnoSXVhBdSwIxhy6andYikgdh8yR/JG5VV8HLqb9MoWg+t7DyHBxIP7rudmA7dJdMgF057whm
esUrhCEovQTkgqJCYcta0onG4u0zL2ZYLCNJXPF+CBT4necHtt+O+j3SDkf8uX9hgv4bsPQaXkAr
f92YN5rz3dGJbJzyFRetLngSZfUEMulVepHZqVIyYUnlY5eHiU7I64TyrmHLAK9iJIWAibUIsgoL
vGleja1UpFdln0iksk8YH6rhQe1gSJm9YrFHjS69DBCAoG8h1HtDOSV1nvSCjsrgqNwLXEcD66Lz
a7LrUElpn8qTQStwxeMfqrcF7MQNOPEBFYQykAwMg00pvXJ/+T+O8dHr5zuUzv9FbkhFIrBkWunf
FM8DSrkEOkuGXRAQRoBKDrzZ8AMWbcEtbvF3Ia72/Gnf5jYF+SiweQz2vFMrFhWfghEXwy2m93OU
qChC9rK6X6QdTm6N3Gp+HA/T9nJh1+Epqf9/Tdsonllnmlxv+TePq5vUw0QTqkYTAzWQhrhDsGNA
I8QhCZaQu71bUT2prgT2CyP1xZWR/aTspNwS+RVYGXs8RgBf4X+TNlh5+VuOQJGuz+5ELJckkHpU
9zP3Pm581rLVzfkKscy4ow+7THvauMzRSAtABpccBjpeQOh+GJ1fXQBPN9X5GLVMDbf7CcfMyy/N
Upnw1WzJ9FCEjIo5F6GS3ISYC0aJFBYDN9PQR7h3Rkdgesi0ZfWOJ3AM2beJs5xE6oCvAVxRRZdX
FNPmk/m0ySgw71rMcfczt83zK8lm+tOMNjzZc2apdxJXTrm9J0fPholRx4wHzSc8FOodW1/9/zF1
Zsttau0WfaFQRQ+6BUSnxnEXNzdU7NiAQBJ99/RnLJTs/1RRrr0Tx1aDYK35zTnmGEA7Z/UgwgpM
Czi45jAtqB7Z9yd+UQaA8yczYIQx7C9UOErbRNpqxpZqM6XDkwaB4m98PYecDABONHY6dPs2SD6M
frHUrIdPwmpDMvebicy3lG03KmsTD5+wzNoDfzCj6Jyruddxl9q4HEy9iVX3gAh/DT+ZXm+I9MxR
wYch5TTdcaPfLHtr2VNGUHo9KwD6iY2oFQ5xkj40q3KzmakewxnXujY7MjjWw1Y6bR+V1WlgwGOU
HWMKcIazN++JzNWsc3lWXl8z7PAbhktQmai15o5Bi3XhZe/ywhTmriLV8UVGsJzQVGK9is9WXM1x
bsWnOcboQKobQwTjzkkk8cRCsA7Y/wBquuKSeQkrN5sYbAmu/MRdjL7xLF5mfMZxmcUDDF6M6C5s
+vGxxFT4iqiB8QguIylDdA1EDYPhyJdKSbko6cWmh91KHBCJDcyno9heDqybvxpaU9blAMsHHiy5
Ktay7PXlD/I+/0V9bFVEfTQ2poA+2Rz51cRNdWI1N/oac4Jx+0NLLoWpV+rictukc264iOY5Kh8o
o1f5h4ziRv80+qzPmS3JdILz7zZ0FgR5jMNm9ql3n92xe6bX8BnL3HSs8p16ZD+tHj3ru2DN9K/+
OK1EMSjnPrI2t09a48CZy9sLFjvOIIbsQJLnWUrNrrQW9pJM4p4wbIjOyZBwA9s4kVZk8O+VL1xd
zafKcqQzePIAFEMxOtA6kEe3wpJF3B5L/uxVJCF5ddcGwTNePxdCF8+SW3j/S4ec+WAyAh6ke/v5
TEfGY6lyiYNaReIYGHzX0zQgegouUjCMgRjsdiRuyJ7IpqdCSPnMiMq8mquTkHslZViPDY0np3hQ
oCw7LLy4B/Zs3ISkYCd7CulQ6dj41p7+LrKVz2R65HtRfwe2+Tv/5odyr+NvyO10nzrbw++6cXYF
cJ1zQHefem++pyQNMVph2vw20gdgqzBVB67Zp+jssLRzjLtZuadseKXUni0PaFxjfFAlLNH2R2p4
s+fueUs8k7LhEVbi3valAbzf1ox7cD3Afu62OJrwRbCQROGVM3FsMHrFZ9pWB4dSl4Xr2w4LFTez
asPDduT8Y92e0z1yoVzU425FIeRYi0LIM67Yd/A47adhClgJzljtniSLxZktgFQaqkAX9D36Wcwd
ViL2/g11CgsxN8aKJck5EBbeezpmqTK95P2SWuXqwmPTT9qkfNGYv6OOAqw7wadeuTU8TWH0kX7x
MLpYZfTNEBOfQh5oKjAMlyWDD3RpYX6voCfDXozmBYaRCBJIjwmaKtrnRYQz88U9UET32cCswdFX
ulQNjwujJQIBMbMDPgMYWP2NWEOBEOawn9XmQX/nnW4+6ffELsW99FCLMlJYC9iwCFtPdyAAmb2I
gb1jL/f6ygFIgVt8evP9hRVIRm00UUNRYnYluoctnkUULUWOadzzz8wN6rJDHIrVlAZ3a9rSzkbp
LP45+o8B9NaC41ug+ZOHmo8eD+Ac3CYKAHl1kGFNWC9hi+/4hLEwIjdBRSahCfs+P7KL4kyVfP0c
GDROMgVzv9GpLiZmgQ2lHChCw+EWjFGsfVseiHqTV0AD/cawjesR4xOCyXL52X+qd/jB60/rXy3o
ELe+Sv7+PRsFtOZWrNsxh1wTBM03mUSUdaICHKuPjzwDq5PpFHHQobyuR/hCgyMWa94tLeiQc/Ig
aWlrDpZZGK+w0j1xJlCVhuA0/mRlhbaE8JJaEQ9k/Kkd4WwhAZ1egK9xIJxzcDLaDJCEvYtTz3hn
kQUNTad6hpCvhuGA0KCNqWHaKvc1UxvBNCYkkf2iSPh25DT+Nl7DtzeeDK0LCptDn1k393laZ7Xs
firyNmNTAvbpRJ7r0A+HejgYk0hIi4H6dX9Wdhv0yYfmEkkuvkMwPysrma98rm8fbY2C+EjjxQNz
hhWO4N+dLfp67wrjLjXuxsVDkVqwUwK+uKtb+mI7lm3vP+Zm05bqjMcr0h4o/s2w2akRF9e+x1US
XM2wMhzqJQFdkP4/c32phQ/7JK5QEo4LZD/YQ2/4ilnF7zERDSFZPrPZ6Uczc37YqZFqyoWn6bN0
esSZBjgSw2enuv/t1VLKlSXgl8I+gVSEg8J6abFc9XyXUxTRuYhM282PC2B2aavH9KZkS1DT+ZOF
cohtrajCtApHPcQvwp3/vGUyxHFCBWCEy/y2DRs5lBneStsfk6WNsnwegbBRZk11D9NBw6OsSDjt
hTBWP8O2wZ+hSbta3U3SDn/GJFovcGhgyF3aXYK3PiT9dmVvvDK5yLBPXHVwpGBsXAFJQIRes4Ja
cwH0ts1dau2K9bi5+8aFwaQBbpBlMSsraTsv4pA5GPihpG/JVpW5gAWd6LIlNziJY2mF8Dblngrp
bOPiW0F7M0WdK5ei/LfqtM3273CA2/U6HMjKIE38tA26QxznQ6z9ck2/eMuTaOyoVA0TIRkE9Ygj
NGj/hrgNbp21IEJXhF6NiPWHXMe0wSQWr/2O0iAgBxZO5HSfpnt73nf02b/ILKFUH2vOxa0pV8Zj
8t4ETcqJhsA5ZO4Pq0hTW9F50MoTNtgzKx5ak1Et/fYoLb76m9A303459Stu2T/PqADrGgZsghDH
8ahIYBMYVzC02BAiDjM24+S96Iw4U2CEnu3UPe04jvNjMUe5yWqULOlBw7U+ROz1KYGCmuqPZ4eP
NJHJTWqcSqkCi76wYdu1+G9Ou+oFXgHMNWva452j7e2hISnOCtxwbzgsojAQsQguKx+okhy3rORy
DQlbwD86f+HVwvkhhE7IpyiSCJw3gYQzjfNN+6iD0XTLO+0PuYl7eLMMA0TZzzW6Xlf/1TXKr9G4
Ex4wllWbvy7aTeRm96iS5fpaZCiURNAHMb7hxbDWg2UvB/5aHbkR7wk+HsSWBw1wiSJmL4THsi8r
YmpzLg9cmRemt87g/jiN43A6t7wUTAH9B9NwMaecWsiAO2wpq3/FyZj/QCv7F96GtmDPrwa3+X8R
7uSPyj7p7T9X/F9jPC2seLLeOhgsCAGEfl8GSp+IaRa7rIPXtjMxuEN3ueuARPFW6S+ZTyEGfPWz
m5dRfTT0PXnHy0JZVDwlERgs4lVvnP2Iz5eUujEPk5jL2cQ5NbNMdvUvFOibCF2UDNTxNzoZkQyB
Z+Iik66AWsLamw+uNOJXnXw0c1a2Qjb/sGSnNEX0NKtCicTrqj8TiSVWw8ED164hbzbGRA6MiVjC
oRvajAZjSFgc2JfAIRK6wleo6aiVTvpOCIc/ZvPHeqsSnioOrFOsDbdkuqQjvDW8Qre+9WytXO//
NQFdPnSofd5l2gMlm7gLsLDBJmyJDiFuWGJ+QkgpbW3HfjJ/Bh3uoyHSB9oQI5WioRBELk4B4blU
T4Fm+3guu4+MmlGHKkgadBBnpTYiH9oLZRZzbX8W5KtTIsRRlQYVYJpgodjBkn5ByKxDrYrsKUqR
k7B1u0DHrDo+l7uy31213ZDuzWoP4FA5w+g+9OOhHg9ndlBwGHhVD5nkTgs7c3QsrEW4+6BKeRAH
AbSCmjUF9ILLZlnsL8U+MXddseeyiTLHZRNlDgvOFfUuVLEd9zR641UQbt7R8Imay1wC/Aa/GMmM
O3o4+f8SSrgd9bWbEoehYZS0GEUICdyj3dWENhK8So8yq6oiJj6qY0gp4qGLF1odoe1jUkAedbG9
YIMCc81xMjBGOdffVKBQ8Vks27ITx6XbXpdtz4J52WIN3zbFnmMq9mcesrU76a6yCSTMyXDn6Exw
ExwWzHSB/p59jsnYch/gJqAY4hA3gUXA4jjYc3MXQKzmFsC22yKq+/u/vbMMxRfAGOZFCHPEb5Gc
Ka8jnmmJcj+7EEf/juioftGzYTILhK27HkyiAIYw/Wz4TPLJXClNVwyvL38SMHYVeIKQ/dFsx9rk
IiClrl7Hao0pJpaKnd3t6EobSVhCr2DfHZwoMV03do3pqwvkKWf5zSX2mgSSGij07uD6+IlQo9me
NXkyIkArVBp9cJ/rt+V9fqwgSFYutW1j97e57cSI/7W6Z/fKcIR7WN5y0QysLDQyMR/RGY6sx5BG
yhg1aTT9867SY5eLnpFIksLvBkcleisQUnawTP6xONIrI4AfYuLNXJOpEJnbHEBsqP6Z3/SedlcH
WiWrH4mRg8H0cfN885fiJGXoZ8BfICgmgn8bNmRXXMjUhxPgoCOAvmO4Z362RlUpGMjToITLfRHd
nhAgG+gZpI63KvLbtFPUWJ/+mk0kmghWnwmucXwm2EEG+ikwk0we3vGClgfC2olAKFNecSXtEVgm
DmjRHWykdN1sR1CaJ58eN2ZK1AeXZdAsYqaU04e4VWon0/x69PUN6is9V4wmgokE8lonlxiCNFQx
ggAtlIUNYVQiJQz/O5f1wBRsapAVfkVApQyGBRaL6M2bq5DePAuzboo2gRKGtSUqblPuNEL9yX0b
1FElvLscp9W+S7UYx0X1N3gpyK4OIsDPAVKRDL/NAiq4YAOJ0sLdvNGZVEu7q7SzMJe2O4UbdLsj
HMJrT3EtV0Pu0R6ryeIof4AJ1cO+200qTRm8pCJcf6tdSmmY58ILc2F7Kn5K5PaZwS77gQAhPRXr
VAFbCG6Q8/hzBFuOyG7QvAG1estdmTX0mW4/97F7tqkIJYFUbJGM0EmYF9YsRDDQcjfGO/MkP6mD
W0AWpUmOuCmVRFRmo/g/2nAlnImQTxtw8K6EP7Rzm+ubtlddauRgW4iGcxaOeP6BGmECJVjY6aLZ
a86pFrPfuDUIRylts97DBSyscbB7kI8HgAqnRIAq2bwO+K9hbZ0jPQnZzpYXgkPBtDKhVcJJ24eZ
BQwiDIQVUZkurKfNtIfTkE4xeV4YmPytmQd8ZZouZuUSdQpbttPX8wO5NDbGbMAEkqV8Ie/Gb7xt
rxnNs6kSO2w8GNz5UIaxz+0HLkJi4i7Tq1sFjPpl8vduQYCM6cgDKOM/KT6Xy1/uLrnbK0HdM4XK
fv26h/AI7RThmtE5BGnCHhjf4HIL6CFCpY/h6OY5wqbsgpIlt3NDyZ4an2pqeqiJAtNdPVIH6/HC
si7nFYYvnALX6X0eGUyKnGgR1hNZCATgtSG+mk9E90DGwMVQrn/p1KYmfnTG7nkSP7eX/OkcLKBB
5m2ff4r4G+ruKGhTTchsBrSu7kG0Sf5UL/afq+5xQEvmAFFcgl5P3NMH9+7Ty5V+QnxNYCyfmiq4
hAF/iq4FShRUr5C5KPMW+1Q6FMGjoFALxjC70s1vXjh4tGSblXfwqsYWuxzbQNxMuuBxl5uX+m9O
uU9B5G3TKI3MvUkxr6P/AZAzrFzgYfaQwwDcmnvlbvhEREJBWkUkrIckc1NwJ4x3qOlZXZH5757W
kPoUqg+EVKmiJ37LDOdBbnYMecgTM2lRo6saNn2ILiHYeGwBsJetWEjkhu6TzKxZbvVJyBJnosPM
IjnrfAZC2kVkXpV+O0FJZ1+LOlxh5vXaTMyKGBSBHBQ+njM+8tOWdKukwSD7HyanX/udkT2qz4KM
+OtGpc7JxSOBdueT82WVfT5HpHAx/2CxYqYD1DcVuWC2sqh3+bd+ahGtcKRE9MF3jE2+GWw1r+hq
9nup4cpDnzMP5av2VMwuh6XSML1QuIky6I9yIMsB87Dmtds4wydCHYpfiyTtXugNxx8K2aAVR42t
Otle9qa0h11Iq8SNXAe8jjIJkHqj6RlAFzLMTDseJphNc8tvo2KAIgJkH+WR2VsJ11Ni3uxJzLcF
35PfLG1icpbW5Mu6r+q+jETTib49Oe5jtCJ4mzyeE7Y9PLKcRTi/Ld+k7EAN+UrlwMJZzvCcKZAm
fj1yZgp/mRg85TnieQGXRHMwUu8U5RmBL0djMzWHxTdyEzRRCJUjbackITCLPnafPbZyt3sr1h/M
LNHktgRZnTsP+h93+nWW132KU4BsReG3JOwxC5+dP7f5HExM2hHSzOU9Ux7t9jdyKaUZYEyN8x26
KPt7HiR4+neVCaRTyXjuUQiiQRYQHnSgsxTj6ZzUuJdibrOyFOPpxJBKgVLdi4GPVcb9JsLO2eUu
HpNvUr7gtAbb40g1L9c8DTpc63UgB2EM5qJJiWM6/ugGbR6LcVJd3MAzJ3ZLYoJZHZcXcVydniur
/q6hmICqJUIKnoKXE9kU145KVOVdBVuMNf57gzy30qZ02AbE5MlhwmV651qHd1V9BOR800ZZZVRA
MsTnHUoPe7WhWPKE07Lc4btxbyirmV023CUhhzODRLTC09kUKGFUqVvc+p0NhOuouuJ+y6Byn9zk
iw8kH4HNExtQkJ+wM2nJGN4qcYMg/SiUYFzK4o/gKvIRIvfN1+r7R5nredK0LQ+AKRMOLzViyaRd
4h4gv4fLlAegc42aYuB+XciUq1qp0Q2RKpcbnNbstAdgX+rPdH5Vf3KH0Y4KwjEXxpPbjvv0hezU
DbCJCA/0ig+zisrxbuN9OoWcBcV3bzFUZeZF3v9PTfmwp/35HrEJcexY2mVjiCtzM4SG5Pxo1GSs
p6vBOIpeUvRRTk92A7/uyUoJMx+p1uleO2A8Q8sg9clgXPGybzwQZt7mLYBd4kkA1w6UacniFmY+
nRK3JZPDlYn543U7/5EfS9Z0MZDWTZh89XF6Cn9xlSGQzFmvHynlgNzJ5MA8vaYf5x1dns+IY9xc
Xn6kja7KRouWOKnRBPdtBWkkOWkRt5PdQMs9AGQQCBcjnA/CHCg7l4AlEgul08j6K5bY6cE30iPp
ghi+qS7naeQaCNGmBH2cbnVcFW80xtAbM2NL/9TvNXCNa06S4hiikqe1OIbd0KgEEiBwJZhhWGzo
RdvaAZQ7qrBMTnTBubtSMdfC5XM36MtzqOfReYkUK4Kcg30cPxwzoHbbz9tFF8c8bw8WoXYu5sJp
qfbwGcBzkF5zEqRNDAGcetpbi5mR4vaK2O/2/EJw+wXJSIMtn+DW2M0jZaX79rRnCY8EexLEj0T5
GmnXamMdaG4Sv5Qw11l3NGKp8P/XCRjiwd/gSlaAfnyCgMFITqCPNAI4Dvac4ps5cMgz1fpFxRah
/+peu2c8rt3zajzzvoBdN6GUOenoXknyrQehs/kOp+BlHShJX+r1/sc1mWRzUfgX5JkAZyEGZVhi
pAeCjzk4ZZlU/r5rXe0SlToGUpzx4QAAVQs5CATJAytOyynSMNh1b5iAuzf5HZHoDagrJoqK/Dwm
2jVdyGgAsyl/ko0ibzivSOG6YmS1XA/yu5hN946+l4ipAmdn3vIJm4V1PPUTDP1qn6U8WwSFdPt8
rqe+kBXeDOeAiGhAFhdcSv0+Jd9B/MdwfmwkqZjkFCMS8z2liRp4kWyU7YhzhIF9jRMWgQ/mncix
nJVDJx2s19ncGnlYr1xnlmhLoHx1RuKikadNqOB3XCn0Cz9+VAwN7MOiuFcIn3+z/xgZIVqCeaZc
ro5BX88FIUV257uackp1d4GnxDZU3RXqzmp3+klIsxTa8soWXxdMrjptWt68HicKWRnn4lE+oJIT
T+HgzJRjWNU4z0mZBFkvrt6GLY4SNZW8jGg42U443D8vKqntv1KDNgupAWIVRWdiG+CqbOPYvdEQ
3MebPgDMRKWdHJ2AHItpC7gmxy63N/aJUgv2SaswSXYpHmMWVVMIJboja2YcoY6nBjvW9y2GQpPW
RFYIg2lEtSmwGGZkn1Ug7267Kp0s1+owfrxG+C5Mghmt8F1QZkjMBh4dNxmonkyW2lCTI0OONtSf
FJFC+Cl3E6d84N5nFNE1C1ytZAMWlNfgjJ/N9AfT11FSkHegv7gtDHTqdOFn/MTUXy13bXJHKeKc
3KnJnTR6tHDmhICjsaVGT/yGZf0llhyeu/DahUoZXlL/R2tpldbqnLP11S0f6wPpRAb3TJZvwcVb
IHnCCgWj2ffBI2Ai5UC/g4tgm641UsITXNqghARIJTtN0lNYQK7HKrly65VrpI9U4EX9lYSe+Npc
I4PtJHHJ9itL9xL7yWp/rvYkL3GRshsr3IEd+eXx1kwFq5Faqg38TvZ4PJDMQSgtvIah8Lx/op8j
Y25XHBnUqMPB4taoPpPYzKQd5zWVJnfUnaKwyEc+jhysXzCJ41QHEs5qFlYxOVjWfTJ2hz3LMD7V
9zsuhMYf7mT6sYN+yDofsJPMkkwcvWA5bVuKwbGJ05vF9pANReItVJmDA4K2Rr81Y531uH4krvKG
8X7h1ivuyx6GJtDbiDrYmTgELgP5l9vXVvs22/BCY956TGqwqEEJR8Al1kKl06mMik3YKGF2ptgp
sP0z7OkcCrS/1L6h+TNSTBvYZgAMjejFzEof+XR1NzJpSDa0l7n5a498sB7G5GasHym5YcYj/bXt
sfvuDsSLLrXfaH6R+PEPeSjUIZNgMUuugQuGTRudfaRz5ECzcKaErNDxebrNJ8Py9YYqWJkEqEIa
F9I9sxduSZooEypph3z9YRtZkkk5PCr7LdMjmriFA+/AhEh1Ba7/BYdJ/77BjowBGaOZLA4MeRw4
YzhgeOLJ44wcKkjB5IwZL4WXik7ukIoE+EzaCxym4t1gmLY6IIjWEoPngOn1NzZfBzZ5bCIPtn+T
X4V/uuau56DD6uxIMWYz/911H6URLMyjjUDHtfwsmFtkYWGK6McbDIzzjUwp+0Lu8xqVtYTAneJg
sE4m+4o0CyicvKfyt0yc5C1yAtYol37vrHAzbM3FVqJzihMcTCHAanZTBG5PWz4fkn6HwRux2uzu
pPxuk5PVP0rsvUbnizgrk65xIhMl2me+JlxwGNxjQvQE7knbc8UlEAzfWTwlnsLEUx2dGsWbqibs
flffynwbTxKQHTbjFgEkEvaZUBicBnYRzAKQjge4B5SKqG83tA7KZOJeueklotCGTCGkIwrViHcg
8bdEVHDwSUKsoANqAQHOsAPzE4lfNh7niLG/vT+9jG+Y7dQ/rEpxIAgnHXSgL5ohCFCslSX8LX/X
v2EmAUuGRQHBAquIvf/KFApu3csHDwLdhEmG9rAB4yLEhIzws0XRmeqNxAZIHgsb+5m0DfU9xdEu
IDQfpf54NQhWHokRg2PjWsOsIEHqWQ89ZaQacBZcXcuMDTNmTTC8bIhGM7VhZMP7dkLwESgHjDZ4
4ttAV3H3+igf+Hqa7a34mK4IKLQUHwPO7Ebf2gh2ZuljJoWeqb2QWrxGCb5xrFIGuRw3gyjzyJiT
iQYRdCYaDDKYXfHgiNRNzmTAefCoZy7WudwJ53K5TUYWDNsJp+O7eXUVuNdBT1rG14kZq+JQNv68
FjTDkBiaoGPih6iIAXMWhIh6DhauZpxuzpXcEX5fdgLA7eH2H2aiSYTAi+PEiwW2j+A3Zyg80Ghp
MVvtB2mXbkHt0YlkkTMxDibXsxcTS7kYtIhTjqkeA/Er+2BNiGjVx4JYxbhDDzg10NAy0jJPf7Uq
2SUXIXIknBpwX5aHHkqqs8lDjJ1gWKQver8UJ2BJHwS8YXBFNVEw5j0wepmJNXUeeycO2rBgcbxh
rVMyH0MLuyZaYf2l5yVxwHWwm0kPXLrKD74ZFx7E4fnNfvo0jsRNQLBqVfCFle+BE7/TopSVexKC
0OMvsfCh4clvygMTnp4CKyJFSdi/fbLToIqVOc9JLFwp0gR6FGKqwfz5NoLHZyNC4RTbDNXVDszq
xRdamLFLQ0DBZaI9tJ9Q68rvSffp85SEHSnGAarJXIBo1hHsR8J+ZhuPSSwnsTnuYCZi+1RiFRpw
Ry8kI8AtEL2p+32hTeTyLP1im8cHCsPq+ZWEjJz3sfTFxRe+VXeq73JOxvknFizlaBp7BQcONAiQ
7hDCtIitn/0kv/HG3N4bdlQ3KRERsQUnZwlAs0zpqrkdKUvB08sGCFWMjA7mIHkMZqqpGAh0AaVG
Cc1rtK5HdF81H0uyc6DEM7VMD4P9VnwxW0M75WCESRCfyZpKb5H+V6SzTw4LTEazfD44btEYMjIi
v4YjkZVRjBwbUlN5Hbf42Dna4h8rgW+TCCG6iRTyVWp3LO9tRoEG7tzgsh7U8orLIaAAHIcrMaui
UKCnGRWxy0ePm3txqjBTo2FCDRE7NukzUsepC9jnIrZ5KZUh23Giww3e05YVPZ19rP/969ajOwG7
NfhyroVXcWD+xEF9JdlWeeT9+LqZftrPSHEX3qKf7EPRlhKmnZinmYey7YkPyx92xWyysaENmFre
dfkpeUbH4Tw8Qq8jvL23/mDcBh/WZ6KLgt9mXrnIinbLM2Inrp6v6c5+RgTC5CQHIOTKV7H7WJ2x
zWfzCUqwssSqd6H3ZXb7do9PfG1V5/dglTMPFJ0gofWnEKlp+Pw1ohHhtsF7TGKs5o/MEKreia5b
qsF036OjRuEcCADJusMQ6hdQRsyCArj35RRY9OehdxDAaR1eneGNByokjdB46tQXXIigr+jxABhl
Po9gptHsG1CDUPB4pZGqGrDfq+kdbnaS08o1eAhoCG5AAt/xzGdWVLXMR4W6Z+2RztTa7yYfGRBT
3kyFlc11L6wQg+nnmreoPukv2jaJMwYWWyEzlOmFotMFFxxAKWqLsFmKN+1m1UJNyyOcYZXkgwW3
TQ+JrCNsgw5XZ+4ueW6p+n2mjJR3UMJOhQhNiyxObyUWvzsqvsfYyMmpO+vb2P8rh8G7xRm0cSoW
UXzYr5/VKwBxfDvnGXbCA88QXz8qrSysqHRis2uhygfr4Wl/spkbhwVJayscEU9gZBI0KFrnVzX5
lKPSDcLjwZpI5SMXn8U+2M83cCJJAw4eMb9npZGjfjFu4Nm9si/a4UBE7+S4lcnzYiAGtnSFi0fi
ZxhJdb/cg7MaPF6RpjrcFE6+9oDLYDV/Y0vatrSv1aFihlYdSXW0WKBjYgqR0t9LEsMlMC9i0Nua
9C+7JXsDryV33yDc+RXlUIYvOAZpAAKhYE6XBrQUc5QDJne0UK6xaMU74AAw3sj1T+yu1lw/U2f2
gRzsAzkolgJeTLeUDluKTRgDaWhXVA46Ncj8Iajph/7dv9goXTCaoFMC7BgEPSeHxLHScxL0b5xD
WAVoIml20EN3aMRORc/fyvUlNgPxkSYVjZasNUBM0wmOv80T3a8kHaiGYWdhQK5zu2QFpp9DwG6o
rjcRHvHYnCNedjalnHAoxZyEp158AIdPg744PF2KZx8AUurvvOINK+oRt2k5H8lb4GXNZ3GeoQBb
CqvNUMZ898m5Ta0no5tvdG4geL/wj+S/7PniJAdskehBm98LMwh0XJgbp6ghxo/b+RGJAVOlyvsE
CRol9AnQg4Y6fvas1AMyP+IgbjBPlvsVzexkexRAnJM0WPELebRoqgDoyPhsHGRQHqX4xyILggBl
5awePtlRI8/y1byn9QQt1nJPBMh52EATVE6c9XuNVIhViAEKqYb7aRUFBo9d+IC98A6GRUNoXz4o
ySGtjlZyWJZjXZFcP26Wo1wd9eo4KoeUIBCQDgVo3CE5e9yE4UKoASmh9ioOuGUAtHHEQ3XG7v4A
qC7Jwxb1nP0hAwRR+sxlSH5HjOVgHvEfyZ4PoJhidAxfQZ7F1HX1xg5yvze9sWVEptX6kHtHWwW4
jbTtmZoelMKZ5Z2bt3u2S0YdFUuENJl/X9ABIZ1iuAkQ75Ej+CY+9Ej4aMsuV/Sb4j7ep9MdXvpv
gnH2QWfxCnvxfQ5IFLUxsvF4X3SJ8KfyHLhGX/K98sjlnA8xpZbkQ4U4oMAeSUTSX+J/q7txTfoT
P9R9dAbqK5Zl2z7pKohBgdYscnGguC82hkrPIFraQlnzRpbjOTMHf358TtVjBbePmKjm2aATy+0t
WHemPZLy0fpvsI6t5y1YB7GaEWcGP1P5jfWI1qiX4SISFcWwZah5hdBOGkfeQsOncLVkuUFqjyUY
y/zTBxV0UAPn9St2UIcG3ltJJnsFDOeGJkpzP1F+aZRIEj8od6AYzJD8rsFqRfr6nP9MDzfnKL6O
/eZ3/8aYT31qgTViiKYgVPqigu6NJRuzS76i6l9faW+8vtIbKN+JiPG9JD+V39Lg9Z+jwi0Ri5qg
MSyKWKMpXNaQualv7/b6ukLrIKGkB6I1KVUPdcRSTTc+MEuzMR5I/lN3+0y0jouIQSzBYttTK484
tFk3zn/OBDKINlV5hE1X5paf7DX2MywjzeR9uZ/oauOm09HaCG6ZUq5ljvjJnRx0hnNmzMq/Aoax
z4k602Dwvnnm23MuBHyERILDwyJAbfPEYJaQyyf/iCWbaoZaHr1ccBWxTgXszO8d7TuZG0y65xvT
fcOeg2kmS1ji0Gep/kgwqPbMMfjdtzXfqfkwz3cIwurkMzYezoGKYSXdlsWj9X4ahYmYmcl+WQ46
f87EjFaHLrA7UXU5zFuCf/hRmVqDoNpqXBVxRc/+Al6c28XVUVkfMZ5S32xeezUeu3ju4qsUD2q8
8L9SrKliplSw7l3HSkYZc2xKoDVMNaM2cYqOuVJJuqULz0mwUQN1EFYYk/2nC0TRsL16zSwRWKIE
m8ASJdgElkQDtuxlNP+S0WEDhkUcE2TBj3Oh1pbbFKOHurWw/lEswjQPTcaBIS87ehNoFDLBTqKd
RhypGdCOh6/DvIaXDLYacWKsXGJIIgrydGGMSLCO07zFROG51yM8GbDfqq/HS0qvzl6d93SRAyIo
9Ufho9BFLGWUPbAaFmXuJWXPW70Wh0o/PI5QssErRRKDqAGv9CtJRCilYmnNdyUi0wp6AHvO1Yrl
1j1hAEQaqshYexgz7FIYyGmoUq6UjxA+4zf8z/XzSFwW288GRpwe8sNvtp/TPQnVcxWSn81XCzBh
2JlLkzCe2DTg8XYjCvjFidGVP1R+Oq7cA1X8Zb1BCPLPG1QhH9THN8ZVkaiGecq2+ULaK+LFqSv2
mo4mhdy7s6vLf8PAAHego+go4oD4ISLmg+Dpwa3QWDgBAoFvyN4HaU9ySAP99z3E0DFdntsdN/qJ
f055jf0EHHAjRRkYRC4elPI9DAM36j11FfwAICJjBbj45yaZxNtE2wV8YKx8dWBNosKLpBG/TXyq
81+Jnvr1BxCOG4cDLZADgxdaoEKdCLCv/ts8chWA0zU8bSIQHAbgspW92qX0+WD+FDgJ2up0Vs0I
3DIpG5DhPDBJLK5FnpJjjVSq08OMH93lILcMsg++BUasirZQAsBZfMpiAIZjFcOCBSOhZ2/fcsKc
25ciMLE3A9AIGwPLBHktG5YbJhd8kYhhBHSZZE1pPGCY1MTLIDdYn3n87a4wQYdvwxvRkHESUEMs
vbRdsQJixGZ49+RPB3iDqwqKtS3UH0KyXiowjykQSGSQCmkE3kLUSIcWKhU7do9xYvnFmJig4oz1
EE4UbaD4Di3E9l1X7azalUEbQGeNKbyvO1qzCOQ7cx0xZ2ViSDO9PLE7F9cg9toa65Wg/WSOdn1S
zWf5sZqp2iXy6aqPzQkzB+WIPtc2EWMh0qI8/ZDN4lKNzQXrQsGIy794vv6Mmy97ZULOEGlimxvO
U3Qld1/HGzB+d2m5kzrR7ZrQJ7J2u/bVfrb3hO9p5JrizYWNljeK1SYvJ9Oeq0+jBKAVDt5ojY0j
28fnDY42HNo+bz/JOOsnpzNm4f+dzrkAs/Cd397G490xkWB3bNRX71b5q00OjSz817YdaI0z48L8
f+wfhhK3sKeGI27xDZbH+yNC7yYbpxx21wliqATiYgKcPAOODhiTpbMwqtoAdGrBB0VN7HFHKfTn
+VYvts/nq1ATT7ynIIotEo9EBIRulBdC1sxYu9LTILRN5j84avMvozvSRmULrRVXN3lOTMwYl0Hf
dS+EGvjZ4scDTxZa3Wn4ydCO6d1AYyczPGbhYBgBR0piuiQdC5E6D5NIpa2LT87wF6Vv0QJzCeH1
aboIfHJkti9ZROacdAqSPhK9d5RfoULAApz4kOETOqKTNh/IpLfnxtPjuWnYny3RSUzb+ws6GFLr
NYACMkPD3UNEHD4eKOIBXjqnYeZh5B1CetVNAIIAu1PRq06peoPFHJ+6zaVP+J5uXTxYkBiODaQI
BXx8wge0tjZXL9bD5eOmc+HPRvIcnIQpzWlHvAHtBg2DugmbCyN0SczquLn/HeIVBggEtGjxGPlz
VB8ADG0xd5PBiZzEM6RboMF2bAlVEzFEoMEZi/AYbf/KXylbOvwwz9Py8xAhmXD8f8mEb+HdpnXI
/Imaw+ud0emKgTwNeYI2uda3W23gLC5vQwA4kYwtzt18ZxmxDBUZByRuOfPnRtBgef+1ZFe2u6zd
SYYwvkGJeOEpWyKt7ubBgyZ8/7uzWzbxZMctHot030+OoTLCpGb8YI+HFKRn5dFrBQiaNES3m9Vd
xSwS9dDJ38mOnIu/40lkIRvAYrtTTzva5hYznggTTDEwy5uaXg/RuKrgBH/JjfDmcKxi4LF8ueAy
AK7C6AYlGwmslQJLCwy6bJmbhJrQjtSffAK0o4zBi+y9qFqfHpgRmIrPbIF3Df2dhhAhxPMx1yKb
GIQMsARLXP2SPyPyL6iUMuRWF1cgPcw5QSN0uQdSxvgIGQBzReYlm/YiD6C4aJ2447lqW2wXAj6C
nFhUtVHyRKMUzTgZd1L2IKI5ngARkqUsg3Pjiu5eP1NFtKzVn8zPc5eNUBJeJXbUAAxDkzgIrgqq
2YhxogJqJpN+/aBKwZdUBTRYMS1fNX7O2QDLzyftimxXKVjkKCCdwHs8nJ3ujWw/25jxfrzHhLaA
264jneUqc3EsNuzxCN6xzF1oVY42bSy1sanEr1yxeSA0meCalJACHASxy2sn6FszjafDW7IC5u/4
8atpDHnrtklDvAHYjmaDD2KO+D8x7kVyGXeSskfoIi8H9hD/CDY6T1eecF/hycCBUthuJ1rbUL6Q
Q8xn5ZGODq99Wab4DHPEpbMKti/dqCcByQovA/epgCbVWkfy9FXLL3ofSgPqE7IO5ipm/ewRXyfg
ZPDy2VaIEgrznf/R3yHmMuoX6hwaXfLMNpAHSoQsQgsr9GAEoSUT6RW51PIV4Y1DuLQoi14dTOz+
u8/mFYcWW2g821G+CMcHW0ocH7NCIIMP2c4kJIfmUv8fVfe11EjWdWv4hloRcilzKimVslBAQQEn
isbJ25S/+v2sVHf/345YQXRTIGQyl5lzjHc0YSDzvaCG6zkbwjpRsUxbi6hpHGhnskpjrv+yly/Y
nmRlTtWb8qUTFGDNPqujkFF1QSkCHK+8s4qGm1Fv+pLGL/WOguOh0qotAOeCiDDUMmG59s15oTdf
9aNG4Z4ybNJd09mFypOykzF6Hs4DEAIbQa+d/VLFLV7Vm7fIiF2WF5EvN0/H5iUbK41bkAilQU1y
J92HRSeVbpAmVWLqbYctajfpbjfBFlXu1+c01r1inxutOu/nqI/3/etmcNwMygW0nt1WTawdgHKo
WChamfxZh9fu5zDNkMqW3TVrY8gvszYjQi/1Z9Rwxr2KPDU13iy3TD7uwkaN5UPlUjhJlutRy8cP
tUeC6KCJNq4h5nWntbUntNn2A5Ts1CuADai46yOQZuYSmpLWQdUgPr7996GcHnz0G5UABaF9siy/
UkyqZb6MvlWPvNMUm65rmr3Ku7eT6q64CIZjRZWl3j8ippCdqurfq3oG1RGl1ua1cD//udUnpZ2q
Hl2ivrityzLJ/6tMdMX4fq3aHPo1d8+K6LLQW7h8oj6T6YrkaNF4UcgsD3lYl+Wg4wwf+GumBFPF
ygoXHuIW2qKuyLyxab7oK2kXF5Cvvmogi41XeqDiqV8+9WeV/irLhdrsB41xyT5guCwNJhP4UX28
wWXS2lrUG9Nr+4hikbaXVyXdMNYAtLm4nkMqicsMGqwZ17jMCp0RKEAoGBuWGYGinhEorqtWqd4s
ku+or2qnsYp601aNw9NF/MO3fcM3ETqvw3XaO097+0U/xZJ+mupG1DvHZQhTpeav6shtA+gRFydN
Axdntm1XyyouHQr8edTJjUHfu7Nzdxt1C6gCE7W03njbO1QDZM4RazGnm2/OLU92L+WGqq3ZigM4
EI7iFozQj8OebfqF72oc8hpwxku8a9JHyt3o2B3bLFjcx4ETvsoFzrizwFlmAtkWrEG4tjDvtozO
wPI0ffQLtN1v5zeSA/nau6hJ6UBvECRKKDBmgxCeSFrQXdeDFiWXD1oUCpRKrVOrdUqLzmnUyLfm
b7dARJmIRw5HLpFyszcuS8Xq1wUq8T/0bpFd63Hy17ZaW40nWz9CkkefdXhLCBXOms1/IPJFg9ZX
NAgn2QABpQGkHz0SJa7C+dLunfDxY5sfN79z4NLrXtVZw+qhzdhnj+gXyoF3ppUT0U7t9e/ucEBs
fQqAHQTQ9p+2ySjrB5190nix0d+Tqw3QGp/bGnmSHE3bLGvUkW/7rvh0/tDoPXf4vuyh7E8ND3fb
Q3kuN5WShyiGbdQ8SfJQHxk3mqB8K05QyM++Vfsa/a58FeqtedbF1sj+J3krtAPzXwtNzaYeNlhe
8Ws0jcu/L1+139tMbO79ob5HqbEE06+V1XQybnpCCo+bcDklp1PS+IWUoOUYKPjN/SRsYP1zNR9z
xqh5rTy0toSWSGf6vKLvzGJg7Fw1tWxeNUUZBrU+q491z+CtXHzy8m1px+8awULOKBpEA/CjVbf/
WNIq1p68rl+Dgsawt7M3tIW1vVtKcVezetz14cX+QG/fdn1RObGt1fHFR/ljx6pDbwdHKfBfr1dL
8f98CZmOfpxZE84Px2Vfoa6u7qZ9grZbjovzNkrOdJCrNkMAiHrc7ixhNLQ8w1d+nfqv4hPsz/Wh
JAUjGvoWA0b0Qale7pfeecfzujkaIO/KWomKIG+7otV67wSIRxo7++Xv1b1Kw8PyTb2KSSHN6lXq
UtwNq58sPyzepjFTlBgryvERmXLzckUUUqm2g9PVfBWJR6kkWKyWSK2TRTqXN5xmDNxKQ6AzIfQu
F6fUbKUmAs/uRULe9EwYN1AdvFb6Jjv/cmrJq0C6vWaY21teBVU0wu3hEPIqSKIvdanOwXMkr+Ik
gHLUcCePGjsn3mWnjKcGozZN6mamZkoXA+ylvX/Umtz/j3vC28jAsOEWvyBy61WGzNXqe/GnvEqi
cZI7JPVxGPNKW2qlcb6GMd5rpjTycdXa8D/Ot//8z+W/Ax6Op5Ubjn3h0pKrYxyABBjcvk/JFLQK
G66G/9zfbgfRdbCtD8bnABlcv6/n4lDjczFORZ5kIDv0d8lpUvEMqXjXD1cpAqIXdFU5wsa0amtn
vDkDOmQyK96EM86XRhBq/HIPw8s4o417jjXu13ACmYXDxX4dzhdOFa5Pvk27WbfGTUjAD0IbYH8f
/CCjYAQJPhQzqVPALHNoZN4M9gyilPTtUviqDMgTLveF3SD3nT4II4cR0NPQac23qv3UGjHtjMhM
VRi+iZnY/SjRAuwnhz/LOxBz/FGGBDfyUU/+bnS4L0T35+h+O/915Qi7A+LH/yfEIFxKn6cPJaKm
fTjWLNQY5v1l8Z+TTO3ULIjOOTji3ZkY3b3Eb/vF8ARxex4AUTRNsEHFKp/CcrGiYQxV99rXP695
TT8xGpDpHABVih1hDcQazsfOAzN1ppKg76a3gW7CpHV7b8xb4ZuPlFxSH05VMuWAynRLKppPfqqX
7mGf6HrtmWPOjw4bRT1v+7+95xFCIUJh+nWWDgoPm0mz8FB4WG4e0HNJLBw1Hrdg+noDObqr5MCn
pIeOzzISj0xAEis3j7tAoB4PBsLjbZ0MGqn+SzDh+BMUG+Okan1b9/KH7g335Sd+mTeRFJzacsdP
YNtHJxsf7S8ZiZxGh7fxtI+ZFcxXK8eyAxVLsFbxWdE+uI8Wu36mps+95Mq9fJfsY9Ff7R4X/YNt
en+f/537LmeJvXM+hfqzIj3tSJW9a8IrzBAcewqnX9W48MjjZEL3nbKkvb91Lk6/CF8uZF6dwLPQ
OgFa/Vy/msPST2V4BSxfoe8G1yRa9s+n9+KTdzb3fNQbLjzoAeBc5Nr5J5IZslbbcAXpCULLB2Xv
kQXpvppVxE7zUBFLwwb9efuZftLGzFVZLIer9tgbkg85aZQ4hzf5TJ4eZgwt9ZFVotAyPZuka85v
veJv3ZH8k/feUD/zWfJg7nTQhwXI0VOo8S+0+RpzKjgFagqybEm1qo6/j32Xo6vS8XY5u3NRlqxa
0nsJ4s/JnLPRSbWKMR5WuNObj4a/iup+8kebpv63j1j/8hzeSgsm09pRvYrzpb0ot2ea/d4lsnFv
Vh4TbxABiv+yP+4elXNnkHjh6vFWTKtESndXF479XbfwDg5HMnO+10nygK7U6nNU7qsI3h61kGiI
pMc/lh6Rlx48txuAublwi0/5KhPpy+lX4V1bSjMqU+GcHy1tLtA9K+RD7juqikZYNFyQ1u7bqu2C
4GflKtNcywx360+f3PJ1Xmh9Fp8sc5f784Nf9weAS6VQJMSJwEc+//fQ2P6o5F9GHZ+xW2zi7Hqv
cvUsVXT2dH3QJ8rf71a/Kn5zAr+wT7ymo6ySyhERSedn0bBx8dOryKUdfp/cKfr4p8GUOqUVn/SL
xlm/KH3dr1+q76y1tW0Yp8/pbLB9rc56SwviqFeK+iNd0MGazWof6QTPfzjVqlxLnIKOLoXkirNb
S5YiuQf5ZVwfx+j8JkMZv4t2ayL7Sz5WGFrFKyEFImBnbKxAyUN9kHRQv9xNdHbrdxIQ1tf7rYbm
6P44ur+OEMvvR9f7aR6dR4pCY90YpteYb9s47uOT/97H131chqSbxhUnA/JAZbBawJ2VmXi/qu3d
F4DHadUqaG/68Mr/B/DYmsl5qxwUHKqOYZi/i9/1Pzava8cDgU3jwfk6mJLjLIf50xCCszi/M0Uf
gCwPd+n87nqQOXE3nd9BKYy6sl5v1VCKQrtMC1XYZZrhVeDLLcLS6p2mhZigZaxCoXzCtsGzYZCy
dPHJiMr00v1/mjk5CuW4el/YDB39qABoARzrNuWYhF27nsmknEQHx4T+/IWzRHXDb+2kGdiF+DdC
kkv7eCGYDwlc8iGuasRkSMmWL1pYxSE5yvUVJLBK8gzSZtND2CJUVkl1rI/VPq146qtpZ7vo5NLO
wdd6UtRO02OfJIc1eGpSv7ZTUuF9e1eJ9zxzsHTQTV5CMntN4UYIlqf4BqGGvp50T+du4IFue+tr
4IHimenHO2qweDHql9E7m+LEYDwLx+Zo2gScEK02Ud7R/xwHds1cTzQj2FSogjnuHXkz2ugNc/wf
6bj6AU3xNG3kXgtFfn+6gM0xWU2S7To5eFm2PXY7+3a0bK8qcRjUbpTW9dZUNKSbdUAPI1etcYZ3
TwURARp1IgrkqDNV5Th3l+duZdKDXGWQKFQDBY9BYqmxGQqRkWowEC+gs4NJ/Hv9fSV+95+9M0ae
mmQmPFWTdIWsE32WY0j9oQ+20zGO+0Y3bVY4RjQYmaPjyxivPHvbou5o0qtNelVNvEqTOjXPj8Gb
obJYDMaMQ9EBPhgz/DXhXPh0xzbQw57mhZCp8f4qxwTdJuMmXOxZZQMACS46U2TdheyNxDgUk1Mx
8W7tjozpYYhnIqQQAOfdWmwaJv23Ull4VviMjNxRSpMPSgzeAiuchwV5TyvOCwmYof9IQ/ZHSENh
bASU/BPXhB5t2BpN9DajMMBsuQAO3yn5XCOdJ//Ju2laybu1LW7y7hFUjJ6JfuAsiWpt5Bjy7tov
qRmnRjD3lDp7PSZ9gaOLlsZ5dj+rod13bu2FuR7pVe7I4zbfPUjBCBSO7i7tbufdsu/Mu6d59zLv
bhuy5LCdHN2Z5NgNw974181XahYjZTFwKW+3qvtu+nf6wyxSzkbLNyhceLHoW0Za3eX4yArGC/q3
RPbzdlgQl54fgnAEE49cd0Kfa+wTun1IN8TFkmJD7t0+IC6gHt2RlZ8QSVNi+vF5LNv/YYwE44Dc
KJ3lO4bI+eKiMyomY35C9fFJMrLT/+0DW6zaV/rOfFysx3K1Ripl0J2h81XCSEbEhixCmvd2/xeI
CTpAqiyNMY1Lh+ar4s4+1w5lqAZ/bjrrqO7WZKpvgx2NCCxQ2S73BEeHeY/c6NwGbLx2R8P8gwpR
5Z3CiYzIWP8oTa1/lJRvxeTtz6r4o2i7qnY4pt3BclNOfd8oX5rCaybb4RpPOdfejYYUQuuX6ysN
E33YZBKSk0iZzHCvMk1Bo3kXYGazTJuiHJDxMNoOq6JA8sPJbrjYDVON2N3wMlHiGky4teaDMQlK
OzeBlUgmb5vFIL/plzf9UalXXPZqhe5l0a0UOrlRUsQ43HZqyC7nbjFjsWCZ11jmOttzZzzp5oCE
MkrmJoIg7VUuvcm2d6z2dvCV1d5vDogC8JziY4ObrzBpvZLCzSN0r/ZsrNvTKPZCwxLJs0kC5UUc
8KPFo9MUp8nqyixiBqM7spVqLHrQM0Bc1VMHhguDy4Dj2Ja5fvRIu0AcOupYHJrqVQaBoKMN8Erj
OE/28+SgmamOirotPJB+XCNQKjo69qnBhnHQlLtbPF8lDQYUraNvlKW1O/pKgBH/MqoGyNdsHkJg
6NF/6qgQ1t+qYnVj/DWptYwZ5b44I6txMRDQy8UAlj2eAwR9nQYIOgK6bFrV4L3KXTmMmQNZxkHf
EYyruYZOUiA7XIebnzrbrEL7ogXqtty19tnXGv0cr282xkjcxda52rpmo1BtLYstMMXIkjsBjmgV
fqLeddlKc0PPculzbeez4QTPxbXPxeNfs2UL5ABEZEVOSKtohtt1IXfLErqyUUOkgVdPY5vgCfJ3
gDTOQGn+//BK+ZWCK8/ZqEygs1qTzkmaAaJYsVUrtkaep+a6LQpTvJN02ope0J//PqsncfOWm7Vy
c4OxSaFGP7cPZItKxzM5re/z6/s5yo7ZJOjNustsMGCvZP6k3RRRqNZhBxulnXwtsNMpYrDTjdW1
UYhFKlwJZfbdtN6p7DubpVkxFBYKi0S1/TwNpXYEsnTTvbi+zs3FtGcb4xDb4K5iaJn2Tpaiam9y
7RXm/SL4xxxSpT/Sp0VsK/ZnmuG5/iHXT33VVXmeoaAU20Aj9UIbFqtUbtTq7ZLJnYenVdNLY1zK
sCguywLjgtVzRykUBtq+y/IG3F+oYHVHG7KcRo10Zm/OSshBjGImCpEDcFOE2BLv1u3Nui275FhF
0oiXBTbXIOQ8SOY66VI319M4qngzAiBn1C0sumVtjkOHcbI06RY33Rkl9KBI/oyR9lp/1x8aFJ/q
y74jgTOQsNRp1/EX6HlT6O3iFCK0I66+OlxdyNtC5kTl0BhUN80N9tGILrZHNVaVLi+Y1d+WXNXZ
2+9l8UrX5mLbXBV7m2JvV/zHPk/nFIJND9y+DiL2FDLa2vUojGvaLqQB1qw8HvmPJR1tGJUojq5h
jKbOMbiPim2dmbblOqmuk22+vUR7EGLE7b7VQW/vFsmW5zPYQ3OVZiDL1BrFTrWitkHBOKifhpF4
4ePd/Hg3Pd7torvK7B6Y9zK7P8zuU5HY5btz+W5iCZ8Jkf5HbkPAQJLzvx9AWQc9+wAkHG/7mijj
TbyaxdM/LrJ6MOYt1XJbBakRudY1alXtq0mJqC/nMeyLiKAb8yXNmC8SU0DY0HVnaum1MG5cIc7z
G1eoIrCGwgKHLXy0jVHsegNjywuu2Qi5CUNgywgnhNvIuLQqSlnoFHJztG/WBJ51MvcN1XdAY0Bg
EGjm75jNv4p3kOVAFuOPwyZhlbe7tSHFfMqoFFT8uoDl983rQcHxHJo6WzLdP4Xu2ITzxCFspGpk
z9V1EN5r7sxHIjCC+BsLtPZuh29JtRgeP9c/rzgdFkv40NGztuI4ffRjkZW03D4zIVxklNGAgrQT
t+rPzDhEfMXZaLIzLOj2g7Gkeej5lh+6VMLPjZ4vSdX9XU1eZ8PJcageFRpdebUSvXCfYTekkc+S
FW1VC5pAtnw6afMd6FoFMnyQ0K5WksSbuprXp8KOah/4AzfE48/MwaoPSJiKCPz1pOM/FPzU6fqY
zn1n8sA0zuNIZIcYquX10C8wRnil3gXK95zlW6v4ZmzXJ7aT0CrWJy7JaQvnpGMxZNalY9uAbxr9
50lGAMHhyD9ospYa4oi0VqsudADuRqGbn72GDy8fRwK/feLfeTWT7zOCC+09WSLU7LS7+3Q2DZxQ
XNcabPJ49aveGf8c6AWUlx9I9/MPNZCSHPlDw3fJDH7ItPPJDHJ247Zphs/nEk+42rMMucXAVXB1
jGZsLLQ0YYTSKFG7PLavCAp03nq55MFnPVZ/WVntgf/k9HAkzgxK5M0nz4g/O+RvYEnR8/Z0F3gj
obvMi3Lrv1bqv/RTK7PQuJNjR/+9/jl/TrjwhX1l+uuo0DJyOoyfzAIe45B/8JJZBsYvpwfmFCiV
2rMrcRU6ezrWN/fJIsi8dRmzC7H6dGBznM46s7SnDzk59YuJev+4s6Z8o7WRjTlLNgKICto9/1wt
FQ0LCt1piBfATxkRATVxF0r0pq3V52Tfyr8vN5WGHkKbjVIsSFrvE2Ij6PqYJMlfWn7WRXZypliE
O8YQmlxQj2+int56yyTo7hd7RBzW2rsjdMDqBrKCwVNezXKowRXSQsI9kE/07GuOmqLUfpVysaG7
qLWYR5eIgira0F2kia468q5ACQSTaTcFTTRsmkEWTRONnFayTeHc0V20I1UEXQSgPWlm6XvZau7f
ZWSU4A43rTKp3aG1zIc5bQ6KGIUh+sYgzkSzIphMt+Hrms2Vucnu7N8uoQ6hgTBpsTOqirj/SvRO
na08P65QNNRz73zu7cE+xtRz3YVw4mW3pt506Cxpok4hbt4kRQbAeXOgXrg2XE/4GC6ucLtewg1Y
enqZDEolRH9OuJ6vwNdS5x4oHHwc512MSzMNHGOrGreqFo2EVkCaRms5aY5ffMarT9KA8Q8FAenD
FJ8JPbrcXmuc8TJV3kbfZVra75G9xTspgBGmhffT6pcZzcfY1wMHWDZz1I4a5AQD9B/G6tUFP/0h
/PKZV8JE4vS1TB/HL4wH4xcoEl3aIOb3agp5hrDc4JLsPsNe4VcmyCi/L+tSpwXBgDYvXAObV6eP
Z9MfCb5fOhXcz8jS9d74JUg3aP83W4knbnIZ03IprAPnaXIR/TBpc3SYIQq5hwnOrhnEcPTxSkwe
x3Hcf6E+XeqMe0ANjCf9e66v8c+J72bW880tT0lPFz1qXB62HC3Eb5tXr2zzauKb/3iU5TI+fuYf
FHlMJmYSw0WtuHOuN3ZoiGxp186m2tnZOFQ71x2nbeBDH+YdS28paEkLR7v/Di3rUvZaokPVLK/D
tXEpddcWw480B3EfW2ULp7jIquri21rmVBzjUzaod6+1EMdXmbaNEPw8Dfw4AorcOgzaTeoJcXzI
cVLJcqrca73YuFplJHDf+bPUi+SNp0J84IcuxBtr/iawRdYMtlZ7vVZciMyVr0XNoc/ZRk4RyeCY
xudf55IF6B/hikuXcAXHxeXl/bReev/26jn5xJoYLhjuB74ssnYe1wxrRfjgIqm8p2YD5cfPoaWY
LewUgTIMKu8uhvmPK9mVmxmh/JLFCYdptIfjb+8o5feKYo39p4l9l/Yoiiy5x0+zIc2TCXH6P7In
2aQXNTwVVIkY9Z7rVOgXQ1moU3OPNyzdUKSoE8+3SQs2qvLOAPSv6cfDnQsmiua+7fv+sdq0/PtY
gOX9L6LV5oHzjDDkttBMdB4/aUD4cDwZQxHRA0T3yhHrn00tcZAOdPL9vF1ASyszOmJvxZtPL3ht
1+DeKn2OX0zy6Fqa75MmCYh3zg/vpMzkOL7K27bL3xJT1eBgCqPfyD8sfwia1sF76Ja+HK2i5dKr
2JibRIVCxHsVPXnl3qrSPU5fJl7af/rzHqCUWcrO5vGo8ZLpE4gT7PkM4oQ8o3emGzPRYzbclFKm
+cxrtwWBgMnWA9yGr6aVl52KwyT37tN6VaMaP/LI0X0BZbZhwzh2UOzi9erLUg0q09ujclroduFW
nP5sXj2wmctbuHv1ZnKzGX6fqwe4y42m7LrVYPaGd8tD2C/vBQtXZeitqwzzsye2HS5Cb9xidwrX
l4LQXF6uWxW75V5JG2dsuWhcVl8euLBPDCy3Io9sksbFB29C6b4IBUPBpWB7WknStiw2o9Vb+hNW
au6Ucayc8UoGbNXGSf3xAZP6uOy2PwwaZceHSzx3KQ9dYK9eoWb2539Xgx8rjclrY9dlv/DpbzJ9
ivDNrFYu16jhdpjtgtlzU/50j9iekgjYwZBxTcTWDICrJP+8p2ET4sOoPecz/pPtgXctXHuLxvXt
vzt5kt3JSBDTD3GiQcjXEc9gQ9ziNwVo+u1Ttee10/BY9Em3979MoD1uGRf3ZtcK7kZgKZw0SYd2
+0RYQ+n+0LttHbMLvqhkVEymR8FP5sMxMMm6OT8sw1oEleZr6kIxeV8eXNu34QNe3ZupP7kubwon
L7K4IXYNOb/VeXv/WnpyLXgW80bf5REuElqnbCcK0s+kd8yFS6JYQ/URLfk0f+E69fdPmZDKxzp/
sSOxqeKCVABzPdm2UjgqgC0tYt4of0iscKH2N68fZZUNmk/SJXYr+TO/+URsaFW0FAhPqglZgVB+
MfSNUpb2TfES8+aJZK5c4lw5DPU3FHZFwjAep/PmCmul3E3Laj7desaioh46rbr7HM1ZRzYnsfGp
uTs68zSmld5h3Uu1xg/d4rJ7HYXUpnFZWSjZgE8qcyeVOych8JJURgTGGw38T0l//x2Vy0ht4X/G
9lqLJltUdFURjM9n3U3ebEa7xnnRSmY/F/+tlkliyTHjKXPammYZIn3/0o7K7XKuXS+3JR6ND0nO
Vu0hekjt7UGBymHEJbUu4gyH6Pqs80cbk0akYq/1cni9kjZC8/TouMGyDbQA0hdiI7rtLSeCHRM8
CZFdvaW3qQErVDJ0Og+oqh1OMY3r7SfTQOiPWriBl/a9W4NTd1OPs7xt6W1WuDLfi4UXJKyld7wc
8ynN/fdA0/FSD4Nr6U9pKL5A+5e7IHq/2oxqIp3CuNmfiuIkGf/GsRdX8bcu8UktWE9H0Vh/p1X3
WuCXX6dpiFSuXzvrNNTUZv+C8y9pAOfvfWcBFWi56+QJsJo1jDoNT+x6SrhMEmfTepPE2bQqajDy
3SRxWL+X38e0scy3p6uAq93n4+M5PmS42tos4GrXo/YyTRQW4WpPXDzkh63RvpErBlwtUK0BVFu6
hKLMYZfUoqQCkhKFogxl2+YbrVYOImqOauGWgTpsDWSWElbetgb1bF+QzxwPfA+2BPsjznUMOlbk
74/UqgGs+nWa1ZPw8O5h2RX2Ulna4QBYhE1aVQN0bsW/JFGlC0txaegPkhnKGQI5LQR3BAcONc8j
ISZvz3wf8k9yfxM3XL72DE+Fd6FeBtKEmo3JXpqgJ6+AFHN8PW1AW3SYzVKXTgP609DUPT9o+5MQ
KgjQzonbfHQRhX/NQKtLh1ygQ2fgB43ctM0F0YSgWMLALPUH4MxDV5sqwC+TXviO3juVdmROzMe1
KRdAg4XHtUpsjMB+V3KfCmlt4L0Uqexpx2Nyq2jVIWiRyUDGkknUaPy5K+nTcsquZPn1R+xy4v3i
Oei26neNSatcResebNcDynxQfYo2rXdchpOIFfCFWamzPAKfdUYDki6YwMI65GKtPhrjb9K33KWV
dzzzFjIv6SQjuL6VHonA6xtO8zZpV7Ldt7y0daCxbNgHjvFKwm/yGD3KYIgeS1NKGVr4XX+rxjZw
OwJqpFMo4e7h0PUeUru9gGUc5cqayOV5bFt1x2QHgf0bNUieMKUKMu7N/lMIunQAW2X5OwqGSlCx
oB6GB6zi6CRVNZhCm0MUr2KhViNSNmgsFqYNnJxp8DJOqVktGe+/zo/7Skvn/SbcoKnYq52MWwmx
gR9L3zTHr7vH7q6znsVyUJurj5tzY0ljz+RdjRd/JHBoY/YXEuMCM8Mgc8OFNVwwl1/X2bD420sz
aVIcUBZgTT+ZGurP+fsr4QtOF0z+OzdnFL54XsGSZAnKphuzLSnF6RP0s24H3F3vwPa7hWt3Wusu
a0q1vQMwerGX3/f2xUDX5ITMt+PPuQ7W5yeVjoFOcn4sTu4uX7ytuW/GUpo76pTMRVp8omYgE0F/
k5tbvL8mNAN0ctRyUzOKDnNQmIB+ox5Ivdm1D57Hy/QkcC8Lx9vbhpsh39evdbtMuIwlWQMSSUg2
t1ldtKwT0bFFkTf7mQW+Zp62haLOw6c69TamnVGlc3tlZlHV+3GtW/L6QNeqHWVQaTLFXXeC3pbv
jnbdVb5bZJnI2KKAamOBmmkX7KyezHXvM4fYatMXn8nMbHMfs5jWKDbeifekzh9eBdAb0udvA33w
8nn5FAazOYXWQVn/yX9UWxVb6Z/DoVn8pNk76hHsWhFM4Rrgz0yGlRTC6peTEGwilMkQyqTeL5dJ
KNNqFet3GFJfQy6TjMZ4+iX8VdNjdQ59Dzl6+h46Hsb+HGJfDfp3fY8NhE1d5kLTxb8Mwa/7x+Ub
IfxmFyJg9T0MIWVaH2ObY1ZY+VdqNowvT2vXvEqZuJ32sp3madBDtin/tXQWwabsqLdgU97M/aTD
iXrl3czbbbTzWFchhHrG4hm1LjQJI3IIQWtihHAtQS1tJEAtAcHzaZ/nrKzaTtijBgGKpGibad5z
X6v9fR5GtNSdrrok8qNiZ3bs8EjgrTk734Al57e+ZRrjqxiWkotW07mR7++/pf7ypap7SFBlTVX9
8IRuMat48cgLwoCVQ7IR6h/kVP1Qry93lZrtWRr+CZzNmGRwNnw2ZDbPspDB2Q79MjWfCIevAivO
uBEE+mBbmUBftXdTDtT96tckQYi75rr5Zfe07K6rjcIXQWDzwHYVfJ8HVCteLQVFU089FIirX/PC
sxdHeB0durfUrlqJMzZh/ld8XWnrTQYOW5MBaIpCm6NIvMmJX23AyBgKJKtXMsjm9QvK+v5FrTla
BQKzGvPVlkUmyJeSS6nSPbkTJXc1WmytW2mvs+RrSeCmkJ2JZC9LuWJB/NNBk/fcc3K9lVODWmpD
+cvOf2yBbQHKZDGZppoZMWD6aaalla1mA4bT1saNY1+TXzTXh+Z5FaT68EOX2SA/G5Dql8bD/KH5
57RoT4iR2AtRTTPa4SZtVx0qu1VkRBzC6/0kf7/K318295Pc3WZ7txzfzdPhfjosLoUt1Var3CHa
AGYGzfVGvrUL7hrca5Y1Brbbsmb5QQznbuq6xLzPfdkvm0pYoG4BPyJOAk3g5pKr/YYTr2qNnXpp
hmtaI68Ly/h3j0csxozF/EklSANcf55E/bPE43DyV3EWKVNv+kRU0BevmDNneWYY486VdvPgP4wx
xWm3vg1+JQf0iwYYok0Q69i2O1zZrRuODQ41hhONs0RFlzlcbL6ydH3wgrAA33CALjgxD7T5ZXd5
1CwqfOTDCdjxlzw/s01VntWA1e13bK0YM/e3DmPOaS+KTz4iYc+N6pxWJiHlXxTdTsmGEMd0eEyW
x6Q8bfy1KG931cVV4/j3JOpMNjzlIayxmOUCX6hVLihA4Dk94qUurNJ/GlMwTxrTEAdDotKoOZm3
x3IYs4SY7P9IUnZHEcbolu0V9ZIUcOYx5AgGYoZ0McSLeJOx0dJ6TLOi8LRtXE8yb9o5XD5T045O
E9M2qXFEZQkvi/uJ/fnvWYV0q3uU1rvvTPi2VSpbGNAqP6tWtaw+1JRQuc3G1OmdJkvWqmMJBDeM
4CakbOQ+0mbug/B2l1EEqW7F+orYLOkBtGeHkIriNNV364ePgfRXslc2FCLmfwqHbv6xKNr495ps
mDBQfBmemc3JRvHh8Ofyb2WtDqgv3zL8m+46K3wwNd+K3+fpC3bMrNCPpmErq8N1fav+1m6cPK8/
8kyNZoBRc/LOAWKEGddehXna7+iVci6lfawGOX4X1IDWqBbsSZqb1c2zRM3renBcD5Aon6ZmPuSi
qLOtdEvnzrIV6cxPO7vm6E/qmxvLIwsPBKh41an6qfQMu3nBClmg5cTNH7VKUWi01eeSNkKjTQlQ
o201byzvd7yT48F8PChp5F4Gm40gmGTUQFPIJZcoPkgejGKF19m7U9Ft9pALYDgKRQ+FZBa9ltTp
R72UkYgNL+ofZlR9zcPnuTdZUDbOLveZ3n5inVWW+inMn8aT1kIzB+PlerdYQlg0TqoQWR908/LX
eV7YlzdjmrbF0zIiEA2DVrogNEwZ83vcOJqCNj2sMDHosyds0+0F6wpCznzWoskrl+/GyAO988e1
Qy+0/F4P/YQ93/0tXehy6lz/sLyXyp3KiQOiexh3sSVT6po8Dm1yE3JtA4Wg/5tBubDpTaq98x/q
9JG25ffkaR14w2cL0LdYnX8EV8f21PlJ+/kY7pc81BDxVTmwJskAa13qQPfTkgzM+pA6OhX+6V7j
Et2611gFutc13mxbbZZR9srte/03p1egDrGWsaNNsuVWhZrnnpdQ9eX4tu5j9OfcPh/lOi9cQ9Rz
kcoHQ6y1/QiucvBJb1/W/dyVQ+tzGbS9cQ4ckAZ/I1kg4zVAlNHM2sq6xSpONpoVLVdVcdOqfIg4
+ogOLQPxYpwXdUfC2drJtyF4d99FIRfdqj411yv7hj2d3OIpIvwPTcZNlrGehI0UTQbxwl+VXX0z
We8rILN3vOClUvda6gI95pbd6bEz9jKhMop/ViFyl82Wz6SUkcAdRq47J4Tc344VlON0nNXGVX6I
+4h15tfUaedjRXhQeCTwLtypCMw+AL4FMVRjvflu8p2kOTqVZPZBDwmys9K77cNajgYpIOTp7WYQ
oIOf/IEEd7TE2gsOW4kVE7KCXZM3v8Uw7CnlT7r24YjDSOB8p+5w3iTHajt19Otd7+Sy9atL0aCO
Mmh5sz/jw7A2oCQu3G35HbwAD/jLy1FxhOTS4FN93b3q/U/1qMNiJWFh8bp6Hf8ozvoJ/8x/CWH0
IowUvo34io1TIRgiarfrnD93oVmiUTEHiaHbIIDx5LuSFTDFxj/FrCMsagCQLngFSQFBcIgiejWr
9kCVUE819CztRgBb+311+Jn33iXxXNK2fVbPU8xTfleHvYS+6K2NzRBYHk5RaSpC7tVM5zsafNEE
o1BdtFTHSt0VkAB0K6GY8x89x0pAXmVJqtIbHDmcRXRWgaBriTSM0v11/LhvFxN7xN1g88obq8ee
/casHGtvNkRoKoUS6e1flQYxnWsKii+h2fqpqGvxfj2nPTHmrDCf6jq6lI3iFq6faxew+kD/frgy
/xGUsAJrKZSe0vO9amBhpCbpUPbqRa9e1bqz5lV5qFN2tNfTnXxgq4NkWn6phettdkadaEhDb2d2
rP9av55ClPjsZxVS1XurQm976s8PzYFz1p7TOJTTZj/5y6/o/bYlkxayI2HL4OjnJpg6uu6skHAh
QX+N4gYv5bWHG/NuhpU5JvXId/5QUi0TqSg5ED+4eHXIOYFQh2qFtmTy91lltRp0UVe9huzum5Ic
/TjLYP6PI7vT2A6D8GlyjZeR7VAYK4JDySZRvN3HO/+9j/fX+HiN14RZ1NfLoDdxmvmrdDiscoUd
WadTDN5KmfkvSSU9Z+700wk5djrkRIPwvFE8683g8QsG+FRCjW5E6CaoN49/jvWeTqQCrCuq3tFm
qFOD2qbyNnBMyX7IBkHUtv1Xbro9X0enUvD8zaJhbj48shjgJmxaUY4WugvCxnG7JdOwllI2fq1j
ikHpDxn0X9lHoszs56/ifL/ebXJVpe3Sr9Ijf6Ihfmc8a7nbJ/K4shjSPfcLUqKSBSOpZYjTb5be
mQLSt1u0rtNv7huHqmvGH1UVdduLbAQ0cK6xPQ43i2FaHUgzX/bF/xLWlVqnoCFZ+gwuj5PMoZld
T+62jETm7iyT8L+P7DrdRidiIkDEx3GUGKNycj4nDgXXk5N1k//T8etE5qrhm6Pbk1kgdpV+4838
WgumM6Wqvwqn4n4xrduoNr4PoPLnTTk3qfnf7lU2hnZdcFGGyg1qQwYfyJ+CvRA+AjaTvVCBVd1o
NHi8eaiCe+qjdKdKBLPrDGjnE/U2fWCPG3E4mrQPirHDutiho/CL8Pi5zZNADBWb9NQItIEC4jW9
ejzNxtiKWg0jr1RdiB9dFmrL9zZ4yztRzYLOguCEjsCGoueo979rJa6Pc5KtEjM3xY8Ta/qxSEpZ
HfxQ6myIgY+dPUiHklqpsf5T/TrvW0e3twoX34lTnynZUTDs7CAt92CWDhdf2ou26jI2sE/zjQ1Z
jGTxWntH7ND867Q4bi6lo8bI6LfrZmopEZDSlf5U/qreLR+g1c9h9UT7uYMmvhxac84OCxSKCzXy
/ZYQOUoKMCLlxuy7JMNDTOa/NfujArcgALzPx8K2rVzJD8X+9FdxFZ0nm40/qjjnBlumTL7oU29l
12Rz/HwNJbhcCKs9OOG06t4l6RRNwVS4r/X07v9RdafLbRtdt4BvKKwiAQ7gX87gIMm2bFn6w7Ik
G5zn+erP06DffDlVHZWTyBQFAt17r72GPTGuJvNoFhhgLaInQhVyMOIpKNbm/VBq7/K4kPWpLVV7
RgLLV7pN/GqxgF7O33c9YtpquhgPuEJQwvpa5lCqtuGrwuPVLQBzvBbwz/5q0Mo4Hqf24r0CGWAM
dHAKF5+83fvOULM/VJrV9C6zdXcln9M12nvPc5Q8OYbD/bAJ7i1Ew9Pv0bnBzdXXWolt/nd1WKHU
dhPVjaBhweBG5EZkr3zxe/GXQjDk48xo9ta6lTwvA6AOoj+3+VZlcM7ICgJjd3oJrdIqZ+xKtWcr
fgjU2GBFWyunysvAqDPxbxRHNyZ4uTt+gT/Ytl09t2tR2+fNqeRAOYUMrKg+t4OnftSmeTxFEKJG
/M4GWsXKKxgAUwnKQDbnvtv37YywRut543wO328Vk/ZB0KaZfK6OJJCM7SmMvsznp5jBf7WRuMpk
h5jsfJX85NztpLL//9xOij6GiwkcHxDc4of67LGCundkl/944V3/hZ/4WOwyD7R0nq9bpas9nF8a
twE3lUC4f6SpnvdryPjNE5P9x5reuM+ipSyd8JGCm6qDpGN7sQE2LwiEZYahvb0Le2nSTWxz3YTW
bPckQJSko0wu1RhnnfO2E8Wdkzx4owd6J5zmS2BQa119Hh7bJZ603aEVCz9PlCI8rFtx1FonreOl
lfwpACqlOdYGcTZI4v7qhAWVnhc+ruaVjHUlT7hRQ3nddKOFItkQvTsJhsUCC5pyQOaG7f0jEcpi
oEecx4NDNixvhgfyBAIO16vecQdsMaPnRE3BUPu/4gM66rv4oCA5DH/3xCojrS+bGTnwvpeIMtn3
Nvve1Pxmj43xN7oF3zsmHF70lrnYgqimJMq7PfvcX2DxYQHIH/d/aiQWaQ17vtbCbD/XbOECEdrC
MCsYx0lzsmxWPhaF/h5dtGCmNzivB1dLxSC1Murvb81qP9s3Jkt5AfRyQSWwWrIRCgmXY6QnJNGK
viAkXFZgmVNqa/dcaxG3VjShlyCTEnVslSnyRJ8oPrPWlPcEo8RcIzUGH37IVWSZFQ/W2+GVzoNo
3fMPMLNRSLhlD+QpzsJ2atc9Ok/N2mrtXa1da+1Gce6aUIFFQCQai0v7bidp8sf4Anbwff4zZhCO
KoeDvEl3UyYBTZ0uz4DQw15+j0NqxqaKokmdQ/iOudGBNu2yzrzanhXb82N7Ix1o2j5/OjVsT+Ax
NfWlfam3mS7okbedQ55+YPqVCbZgI/K/gMs6jlViElYtNu6jLzGNRl+XKymTfeQxo0MDdbkLdatE
SomQ6/Q0T0sCsYu9SrE3PYjIaNQxCNXP3QrbnHX3POleJ27zzuHQyVadY7W9K7b34u4W4V3thbXV
2zW+9J04cxult1t/K/Bz0mNrGA+ujJBuw6MM5sVz1UFS75zrHQO5XU7e3+66evWi4ZG8ioz1Qspm
DesfoDv2SVBEVkal0+hyGu2xjt72VaAl5UFw9CMbuP5PNiAHmWxADnKQDcybaPm/Z18CGiDTkauK
nbPjgaySfgVU2dU4rYwOA/ccQI94vl424ZzAb0hg1NpHLWYe81sw87gTlh/UkXFOV47Ul8sOvt0s
6xhdYixPnBu9uIql2Zssmcp3N3G3QKulr5O0ifY6DmYc46pJde90cXZ654GcvkMC+10kKFL9HeFG
oSW1Dnk/qiXlgagfvbekulIX6O6BKN850sxzySunXPLCAH3TX5ZTa1pOHca3E1A13XJ/KfTIHQzv
4kbptTAMJo0STcu9zIbcYWMn74qNo7yrJaNrwzu9fqvIbGo2iEEEfjZBnA8ViRZZqtZ2qv9lRTlp
GdHD1uuMAtt3LgViVPYePTDR4O1XeT6plXXroYA9F7Am0uI6veShq+z+pGOOjw9Rnvwt/NtmY6vs
syPhReKpKu+bExzopohwn95B7ON1WFgPj9fhRD4DjnfZbDKAD9jzbOpqtfamGxxJbi04E1OS1bq5
CnDU9ujUeChWRvHsYXcarU6jefDX4W3yT2E1W8dJ+SiRqs1UX5GwMdd9UpkwyNBIR6+rd6V/8RVo
KyDDuBGUu3lBp5n+uTefU1MVRS6Om27J2KWXPSYixPJ02HuUNsOT9syj0Nh9/yeJTsdSOaGJOTtA
83gFh+pUAwMGH+3PIe6YnH56Hs2qI8ca9ZtYhfEraKYKUpkGUObUSx261XxJGLmft9KY+dseW4v5
4/TLsh/0+lF+hkftMj5cFA5k5vSOhaMpd7nhPC8dgvIuioIB2T2vXoEBn4rhUd8fnRWLemeWL8BT
Iekk/CI9fMeHeVnF1Btfgs3ef13qFTXc5Apmxr0FuxcU+Y0AnGBmllH4nTol6uBKN+WUxwgf/jUz
XgDjWS7Bl1W9Y91/4KTe8QNBEC+SR+6yQulWxKkRj8+13sJIqzH/zflDp5LYj5eNyvyLn8/77e6V
X+Qcx4Jy/Ll5v86I5ht0dObIpxoilA7olJpAGyVP4jBK3hvynBur98P2W/XpUu9tPLPcybtFD3Gt
SwcYtyY/YbaSkWG2lXkzEKJYBDD7SpoIMOjcm+1oNWkRjdCmHrtLYlSBfiv+jEGhWi3pf7rjEotV
7V1QqIp62lDaBPIm1AKTmgERWXF1FOTFf1blr2PhfEh5l04GO9ylVzlOu3Q5S7lkkaahaN05UivP
BNfsaPeu06LHldN2K3+NHxG1mJnLrMY+Z2WOfc7NnJX5+NqsdinOqpqReoNIDRtzP+PmlSY3Eatp
3WsLpdJrE+jUQGM8e5sTosJiurBD2irnabGYHgh05umBQCdfJWId/ju/HP+zscOCiO8MoCj1Tode
QpsZd+snZ1M3q9krO6tVZwbUof6Nw9qR19KEMbJsXZSAeJ3z1pkL59NS60WfkCs0KTP3/A4MqkXY
5PpM0sz9l6wj1sjwzMlNvWFpqqzTulPSuL5DIUGQFvyRXaqvsMiFKFBU0jaD24wE7dxL1r1l0hBB
ezGW685E8BCQ1TvZDnlHQkQ34dhDFKtoTwLMebdkPSfB5HIcuqtF1jdFhEaWkBtyuFOLFE065Ag1
TJCoFxe6SKF7oQ2kp06n1oTRIw8UJH+NjPlZtR034qfrEUcwcNDHxTZKKfr/xiTRr1XsQK5qwOwO
dqOMUnEBm0OwqcIFw0XGGytjFq/RcnFLIIBMFhBA2VvKAFmmy2tvOaWNCOR3SNZt/bz8A7/ivE7P
sP4z/RF/O06Dyx3MDIx21wCcPiQrDLw4EYB1+KjFH6VHyobSY7YagLK+iDjDWTt8eB3sPSoAN+C6
9KX45WAiz9W/xAviu5vzzhurPN4e7/ZetklWYFUv6U0A6LyJ08d+8zH9AfsDYa4ZneZUu/H34+Ux
6AOuwdtrLaMAe41KNxiyW1h3yGgWscD8x+UJi5uaI4I7knCgIrvBhbHuCZaFs3erI7msWGzJW/K2
bLg44eS3oqMZare06m5PtpJmzfVjLOMZ/lVRkxZGt8noVhpVJqNleTjnKE//dvOBBDHaZREqpNKP
qgL41LWwIzq3NQ1vZ1r8Wx+hK6mP7lWb+qg6k4lEdEqDdruE6TcvZIzmhDb37oXMJpImaN5wU+M0
55ONc64fOuql5IfImo7kjLbXUXvpvyRhFZ7mwqYkCC3NKkfF6uhsF9m0oIVomnlwdpGLH0IO7jP1
mrzsqPNn8Qb1NoOtiyEIWrVZ/xs5m9l7SQf0O1GHDUrV5v42rCfDWjI8nUcH2Vfn0bo6mswh49SV
4RGpd4x6LI+IY5izMXFcDdbC3jXXUHkQjQGs8AAadITnz2plns/ejT1h7OFo1J4Csp8zrO6k6zu9
CunaKtdbKow76dpofmr6hb9D3946es3hHkUJtd2DIkqNGbQ503Uo/NvIvYblwjWTSF18DBaSmdal
v1EWsChTWay+Ql1URRZquS1BRrA1zZVd617zSnDDz5xoWFNH+a+EZwtQSQvciW/9sQ5Tqd6855Zv
JcHpjbf93YSPXB+n5N31vSjRb/3afFA9DCZtgIHRMIBjzIN+Y77IeOM7xhRs4AwhWLeE0QYfnEru
OIL5tOQp2DtLIV31fv8W+VU+N677sgB3xXCT3ddkMZrXhr8PPZ6cQAsS8fHnBepS+TqBTvI6YS6b
Soj0/4AQudfqnYRV4D2U++68b0BY+wEClzE1SNMLwT1iRkxMM3OmFpqUkTZ31+h1OjpchpGf7BR3
+GLP52RFQ4rz78VNQPTomJcvm+VoVR1l51FB6NIpZN3Ffq/TqHAZXrmEYoJdROqqDuW+9mAsLgp7
svEnQAgalxO2gDuLd1lJi3esMxgPr31jDx5pdWXFusfANpavlPUYv5pKnWccCBQndQLKXEs/NoNJ
OosT6k6HkekRle8YjEzr9mRUfa8n2uwQ3F2O5QD3/MsZU+nxL/X+GS6uAwg60y/wX6y10+OpDVsK
8BLHA5SxlzC0CJy138AaP2dmuJz/KN8obthoVFWSY4gr8A70CBlDlO1ga5CDaZJ7FaGfXp+K8vuC
s0rGkRSmnueYizIvKODu+aFM8C3s0Rpx3aLVdiSFf7t+bBMEMhkFQZvJ1J82k0Mhw67qbBjFTbSf
3VJwV2OMkpqrg6eA8VwdXF2gBrcvBWOYzk1HXWgfzUULeD/+w33/A8fsBRJ1H4gIj8HfK3jTa/mb
HL5WpfRWbdz+T3hUNFilOjIhxQxUaCFkBPURFuedyHnlTJaHMlAfxbhwufpop8BRMbdcqbE+KjRG
AgF1RQtBNBojT1QGlG9ScWa10QVKNOsU5g9FrlLdU+XhUHmIbq21gjHMVB8n86f67CkpP5ZmT5WD
TKrRakR+pAf8NpuIIWyZWvOvv3L/zWgLCbLD3oirg43o47d89hYnYymLZ4qLDuLc/e7LykYUjcxD
hvzIHhTQXGwvBsuzoAGfHfpwNvkx2Q0MzhA4eExhuRiRmbQJHDAeYW226e6YBS26G6FZNUzUEGFQ
3aZysxZ5LANjGp8g4ooP8Ro3r53LVUpG19hxuMwJbovKoPJ2zNqYLwKdja/nw9rbFcgCHM9pYghp
/0TrQ3E8vUx4kHzFJTx1PDMhpsUR+8PJitW++lkYFB82lORN3MHFtVH8dn3cfvwzLU2z5T7RU10f
OGCsN8EB40KakptfHFBECk1TEocliXGzFKl5WrxRZNE21hd61I413QbbBfja+3Hke+cLDjkBWiyf
2+yPxwBADQmxDkeFVn05qhiw4ZuIcWOVYXJ6fIiPD1qD9chE/TGYj0SdaX+96SwZDegdTJbNwa0c
o9z7dYz+pbI5e+jOOmdOqVHnSOiDIRax6+2co84mbym0Mdtji1XFS4lIPACSUjmn8h3izjJPBN3e
ujdpB5MQBzr9XyLoNuOEAkuLl6P71nZwrJ5H0yy9PdWHxyD544ncqhm00BDUGRo1EiifYWUnhlC/
HqXJrXo30sjZly02V6F7wql/OdsE0Ijka+ZhvHV+T6egMLgLcGkV9E7lpxCn/S2qdItIygIBmLHw
t9ZJowdUulb90q1dEB/ze9p5x7Y9P/XqqZ74nl09+w5rMnzYtNAm7pAT1AlnwlIw0Cc3UTjNofnF
IvDwKMMSUnhdmueoeYyMosMiBbyrAQkCSQHvakBSQGsKQa6Er6SAmtvlI6ACL+4SaG1IcmsdrcIh
GS6Xo00yzJajWTKcRIMvSUzfRbQbzn+ir9iEHLvv1EtWvSoWQA63bXJeSqYFBGOuhjLEqptgXkwX
qyA+rb7n0mVXzjzl2ESd9k/l8y72DdrNXL5Zm8Jk2pR7ZqFkyndlBGHaDGNpQEA/5dn5jMK0oC5g
Ka7bULAPa8YzvDuG158mZMvlL5OlVxvn7Ev0ebBR/Jocf+xfa5ywXqu7/rSQ1n8xHmP3hUdQNIFs
0r2GIf5RWb+2Azeq07aglKLwtFVjWxreU0k4XfFxnFPf1vu3r6Zwdw6qQdyZcZVZ90dlhKF6mabl
bXqupZN54KQIb2FGW9HCNcaoqbmkYHNtmJyOzcxpMQpv2KERmReOaM4LRQ3NoK75ALVGwFxrDatq
mtH14+WfxTE7XNdbPjt4f+FwQk4ULHH0ttr/un/xAEUGuH7uXws/lj9xnjFo8WiLJDbGW5jjtqA/
BsLHTm32TRe5PAzXS9DvHkK66GQFhpjN6kggmSH3hc8WvQn9Gf3DB1nQjcw6qFfOX6orkh2z6glD
lWvz8kjvfa62lPEWosBYSDCiTnBE69S+lW/rZvx5rgcd++wAbVogIOA6aaMkqOOgebT215bXNIKL
G+WPyaqHju3jOSOUHDpLSm1NFCHMJbiOnYrdw6w33fWq1V62S6fYHrUUnzDuFj/wcJOs7VqOs3a8
tM+3K+Ceh38WWWkcLecmr1xcM6AkTEZtNf2dtFR0yrkTFImNHuZpPnlaqzPqrfjaQvhDyjmSvJzT
koxAGJhl27VRo36+Y+/WeJL1pi+marraus67cQG88AaaGZB39om5Y2dFMEII8BllDbpE9fGiTN0L
W57FHStwaKPOP8n1dKivV0GVV2xuxNwVutUzADgYFR436IVTvoP6pwbLOsO6YlDCRHH70P9aj8M3
RAKRjW/bZc/Aqa2w2ee/mArISO2MTFs3vWlVP41bQWXV6V8y+0pNjRNXbF8lE7kaLO6+Kbmjzr1A
43QUbI5egTccj648XRRt3gNSHuDxty8nMotTsJkvyJz65NR6KrasA+Ex7d6iG3q7x9ozYT/ZpUe3
PiznYm0jdw88R5rp4CYKBSOO/qeHsFg7pn8wa9ekBC6yKZqP4xBWnK9PO/kpbERiTBg/VFTjsy6c
uZ5qTq6r9PS/qaY8FUqN+0dw0uYcGuv30OUX0kRq7Jheiby2u1M84/YXO5cn49I9G37T/Rfuxo4E
RwOdyTk99/65Vvf1wn5ZTppI/w+FX/vy0+ydOsAA3zq/3opZ8HKM9I+AsK/H1+gZ++bydXn6dj22
Jy9H44nnKXNL9vhG3s+1ct/V9vmFTBEuz0y324dyWALtyva/H8lo+ScZkYSVaQUb59sISsTwCErE
pmBMWpbiFqkoqUZL/RPUyGZzHmQP2Y/ibXT6KGVt8rz/kkg5QwU3o/PAg4TbeX04nhV4VMF3MyV8
nuiLNwIcCNAU1RV9cLm9Oza5ltSW/eohrSyM73uTa28sNaOV/XT8WPezB3crcf7OW6fRcvm6/wjy
rY/Jfsi6pIzqeum8VJIXXJXVrEcL8fRPdjhUF9Fx63bnUD/hyCp8K81KhvvpmcOtkKgmpBq/Ij6m
+BXBc3bWaCWw6Wnbgb4FD+kIjYw8pIiVsoMxtZ6nL7NCYx31eBvQ8/Abx4+GMeAlOVGqb3caLk5N
sJ/fBu0s3KH4BRQs6zQ+NSqAkGLgAslBvNQbLUE7cgzyywExqX07/aw8El+6NHy4cHOpI5k/sR7r
IBxhEW12PSwiu+X6j/3yLo7c/tl94BHt+eMK8GgR61LUelnLtbbD3j8kr3/7EAkvOW8nQKEvWqAy
lQPSJFesROp7FvQKuNzuHhcKARidgp5w93Nx/uZ9i6K0VQtvlMG3/TMtnxrJNa2+EVGyVwDBeJn8
faFuTQGS3PFX4+4PWlp7kcikxjzoYBrRon3LJfiuTrYjQSd0vX5ZF4blNxfr2PeT/015tFUFAhae
Svf2akO8jxQ0/HciTPZyeOXi4WAXHQrtwa4hqd7CrZZ8LzYf0ZutYU8e4r4+Dbw6VTBqFbGo9xeq
4Oydk0A2bvIBwQdTEOOGrX5u65JOj1RwLbi+9zKJw5pZQyeXT/JQ+w4ZuxsXXsfBuFDIoDCG1TXk
MdTAaIvgksbn8PZzbQtninPr0bZf4bXFtAa4LYYFRN3nXm3nYnotBhx1OW1u0k4t5egyhnPkhEbs
frRG5I47vwPRF7kDxUPZOH05vWbvzjykIPedK1vniqETJeCERd9GfnGcOwVCfh0PP31IRyLpqQc7
+Ou7XNdg+BHNQgap1AOks8nmmZj3ACAGRY8Pje2fZa1lLXaBCXmZhzYLP27eUsetklBqitoqL6h3
h9PrsGx3Q/M9KGAel5XR9fDwWZq1/Ltd1v4qX/5EC/+5H1x0/KfeBqCB6FPuzkwO8orOE0hKMJVU
2zzzeTgFywzlMFq7cvnflAFlHhLblcUH7jTB0TZEVcAPg5CckpOEHi4DUeXYWOpMSp278Q3mKFHC
/f7b9z3bYKJ1qBFW1LPksZcAo9LretBKRShI075ARREudLFxzt+kypPGwThpgd0DIsrHOv8153FG
7198SQ4Ph9nD7DTy+9aTH4X4YT1vslEaFQnkGZ7kKp4SbhwLrjR6vZS7J0HT024Dowid6Mz8GVqL
BnoEiony/hYCBdftD6efidRdpGZMUf30d+KvO+/166o8Kj4hhgpwIe9Fs1ZSxyFQqL4Ka81HQfqj
0m7WvMSBRbOdh+42ogBby6BLT8v0EPWQOuM4ZBKWTq3LF4pAi7rMIvHiPG6XDvor/x59q7wVHz94
+O5fHTPEWc4dFDMjXSbIcordo5dhUXeDcIVLFPX2sL1N17vj2luGa7PXzBq7Ky2iv8ng2yp+W/HT
Eco+7yiQic2wDWvXdNOObchag6znOjHbpeAjmyNOVJ0Ss4m0VpoWP82Zws9cDW8sj1HXV306kk2v
/OyC3r2wo89ICcEIqEXqW/i9MZfqjgmFa4GSNC7+uCtpSb2uzKaKj4TBpS/zXY/+9zRuW7R3ldxC
drUasJCNl93o2/anFr7wfZqHFM7j5v5n9Rtm5Fqu75lBlsieYX0/PPD52Y7O29GtOIqLozGOeGF0
EAU6l41NoSXz6obf3j8nabZsotLFvB3q3eq1M6zwIyiZshHDNF2W6V6nm18XF39T5Q0Np+e0mL7w
7vKO/etN4kWz8ON8Gvi1WMj7WrmmlbhbHbrAt4dkDOgMpsLj3qp3r+NvSFiaHSVezmsii1QN4g4i
DhbqzVOxyT35+fJ14TPJ7avdBeqR+OEeJLTZsBXpMgOuo3f4eIJkkXDxdO3drgIDkaPkBSmD1YzK
4P8WjMln3VmTU6/wyMohgeCks1q16vWmPsibI6wkxyOsrMlPdvKFJoOeDLfe6Zb6zRNHbC09iZXJ
vt4xsFueail9ke4neeyWzSI4hbikPZbUl7IbsoNkqlsKTsB+a91U0n2hGzzTMCTLR6XTk5J354Tn
QJUxRlcHK40DEVtfUQ9VVe07b2/I3e+xEFjuEUOlLWXG8tX4XnuByV2yeYX0HQCM+rdSCzrap6o9
6EhM2IYLzc99XzPTkvC8xaYVk8ZwriHTzx1MCxsiBWpvZNgE4/+sT9XFojQ2nI5eY8YVqrsnF04A
F42nCxd9ltPuUecsJayRpADluyAJNizNfErPxAuhi/4YkhDELh2eeIYfaL+w/JbpTjqfvIpXyKoB
fA+/cZZnm3rt6LOwfintH9DKaeps4HU4d3jU3Qtl+/Djau9BCHuLr1Xa1iVf9TY9bXXKaxjiIXIl
JEyIsWc9vYQ19QgIqqIa3rUT1bydME1X5Iv7Kr+CYOfAv/Aa1r94qbdzqwd2Oif086ua2I0Z1gs7
d+Hw22kXoqZZZqOME6P0YdKVw6f0/fOyt2CqEqzIG6V5k08R45roLxK1oBxnvyb79Rwgo4KxCPqA
yp+qsGnjv4cVVjgKFDslVqOrTqUaPNQOtW69h+Na70WTF8VHBeVFsz5r8oLL3hNZ8flUA6qhZWBl
MwZp5AyiWqxZI+0+EEqEuNiOfu8TidMmRTFuk2T+MEgq/TKbNayJAqsjhidGxK3B8jKcjgNcobNg
6cbKzBTxdqTab3hf80knbkxfHFnW/Qx1gFa/rweOQN9YvMCRUwTiXvFh/AtfubAPXbEHw+dp/D36
IxVxInBgOmCsUCnoeFICQSbI7344mMpSL+momUkSUZ+89t1HiNNMsItDf0bk1zfavPHRGgdJ4dIM
z51N3KHpFHFUqbqTZ/XZeVmiySg0ERoD5l6nv3bLsCZoYVCGBvnqfrHTu8OzU7jDxXUxu7eKNgy0
VO0rk32qBFIJ4bka+EVwPs/UeIfQwtMBn6jh/sAkiHtkuaKiL4c2iS33gke6X04zXJ6MKZt3sqUp
iD8amOSMSzQCpEs0zdumfcmX3cvbrKbS43jx6UiRM3nw5XTOKmWl4RTWCy1UmLyA/CnaHYOLbTdD
syW7Pnbo5u+G9ff4E1DKQgMCkfLgx+rIBv9yxakSv9LYZnI86fs1Fd925pzCA8GuwwRRZTyaLIPY
uAqVgLEk6TpJRSZ7hhcN21Qui9yWgiwSEP2OCEtAedRgOxDmasLRcj2crodlbPBUMUCZMtax62ga
oXpV5OMDEJNLFiNgSppoApXZsDYb2niwGBIIziwt7NIxTfeviHVMqlPBgFjfevtbbztLi7yI5Nmh
9I/b3NLrAKgti+v+ksD7KtSx4c/rqD+9OdwDBbC2b1usgpf+S/pfv+C7rzOnYItlcHnZmkfdZaQA
aK2eJyeYcHd26qIczibd07K5/DqvDaLxQ3n8cCg+zLcPSYnpzcPc+SLBuVFIgoUwDgL/4NopcBD4
B+N2RLqmH/GrWf1WmJfZDEbApj330dpk6607ux24pMo+vE4OrcLA4WHYXw8KEh3Duda8+3uV35TU
LIpQKan+zfMEoEpHMG1DDJDowKekEDzN4ifCXFGqFixAoOqp0rSWL3F6Wf6av6vudZueYA2nEvhe
Bd9MZJs/jk0mjDBMg20YJqui3JYxWLvw17mKfwgD9sWM6m20tIqjaP1w5pPXpqH0WXmIZwJ5sJw/
qwpNgFLeOx0FoXnICTmtu5BTRZn6ze+9FlTb8tse1QgQPw+6oVNuBrgpAQCbkxTp6fTBxqw+HSYF
JqGjwmaUVYifWD936T81JNU3fAO+UiA3Tmebj1m9YdMMrkRG4VC9OU9aN3wgAliaVy0aoMDSv6K4
4K7smRmxaRYUfeyywrOOJQEe3VXUODA85Dpa6K/Xg5kzBlTydXdu1p7nxz0weKcHoZ5AIe1GX220
jj2/M5+2Wcv/xO42EpyERmHPhqfToqG+5hrqyuTJlcK5KAt2KH4vX94vTxrZyyOjSMEVby4HL0G2
HtwXMS3upAotcYju42F4HnDzIN3lYHUM7B6XiYPVbB+cIzWh1Y39zwukl0JnJnw7Gs6D330eGX+m
vCTdHsZiCw7DKge1qLGIh6t4yPJnh1IFpc/N1Aqm550KNPXYCCQeP6HWanlJ/ZAAiBmdYC/mA8HJ
+NphtaYdvVut4fccknReTC9JitobJKlpJUlrSXAO142et03x6VsS33RVT5NiGu/Tyj6NE/Ucqyo4
YDPqcrfLwdlw5/d9gdDWgduGYNe/CO153OZjOLt2WPv75KzxUjJyh39Bk2Shpp7jwdJIvmiZ7R5Q
Y2vHu1y9qBRe9ONDv2SPW/S3/ow91fV37FQjfkN6ahjS+dum8Ha/si5JbToMne2bxvDwsa6/8O96
ZLY4fWMG9Ma4zIcD1NAKWyCLOue7D7csdASa4k7Llq1jUzO4FRNH3vKTxVqxCJjs3aGXQ/nrYnj5
KMC7z61SiY0VlKbKM62qZUwBfNIja6wt8wgJ+RGXDkDA//e5HIHzhY61OHZXx+581d0dAzHMrjiu
h3F763h7dO+qQvW7H+vLG7SMH9cuh+2gQtXSs0/4xnhiJE3Bh+qzPOfrIkKxGyfd7bxX8L8ZyK0f
Js/oNv0xVdvjZujveUsutbe0nvcq+bfW6o3zn6gPlJ8W03qOS6xzUAIuUfBpNXbDusqJpkrxRD5V
aM8q7UWljUlX+XncNt0nhSSdGDPV02rx7y1SnKfRPOXabtMl8y53cnAfVCjYj97czekzK2p96R2S
ZukDN/zsYwBmfZwuL+zkmURxiLLuPzhhRFoJP3hfCD97emufC+1NxWnR3vG6hOS0sn0DJ7y4/2se
jxa+QRRnKIVYcmjvnm3+MVLuwdCFnKmNFT6l8mjWls1ah8M947Xd6DwZ1eJhBWnv1pl8Xm/NUW0+
rM+HUW1wukoj6G4fopjRVH8svflXlgWW/Cxu7Vety75F203mTdttyeIg76bttoCP5N0TVk8/aVFt
dqSJEhB5U0YaZhHVHYpuc8vr7+dJ1CS5wPXuLJ6uP9aNzmj7w5loFbj08+O+hbU4tJno30/EnRPv
AW2Qgf59XVcgMB5vylruj0QcrXq+rpfWQZ23b21XYR2mrTO06Ne8t3q9v+WKmSNYXE8F9ssV6d7y
nd1IkV7ftGjRa/w/CWJFieRadFIPK+5xcH9FrqdOuE0DuX73ynf51iBPWNS65Txo+rBJa5U0pkTh
9o2BxLMgn6rWyj1e9xT05/SG4A2y4fhlCDLpVwhUZKVzQ+MvOuknWT9QQs/puNDIzr2QmHwKGcXy
e2u1xm9Dj4EpQnJuYOuT1K6H9fGAW5CuZKaarUqx6FcL6SaPRqoee+VjSIa6nrvdbg6XBEOkZU+E
jlG+YJtpa8MsbmHoNnMc3b58zKsiH/rWBM1+3R/DZpTfkK5aKKNO40F9NyiZkzXrUI3Wkq3MqUVa
Y6S8hXWasDILJYJhMtMv/nYNLWJ+ywWkrDlemluU39W5U6p3qlHnUu8c56SiQaphbXZhrb8vCoif
ISxiPVp3n/H1WfNfSD/S0jq9Zml0TmnHXb7zOQ2XD/2bZlwkVJPrgeTg6mwgNjh2MbrcyouNNWkA
Ycy6VzJBptgyza4GLdGB4/l6ONZ+lAblEo1vY92NmLFm/em6yekCU+ks3DHr12MwZbMcv1BAxnG6
ULn5XNQ9q17lodB8uhfCNFGbF52gpe76DsVpUC5tj4+nXK4zdsWF5VCp5QTiuj/7RuMg7LGcrGP8
c9m+7N6rSNdKzHm/XAr2ydirrZ/wVXtI4Zv6RiaMqIEF1XOFmJP53ixNtPCmEOYYPycEyZXHb8fj
Q2X2tCYYOjxms8dN+WFVfjBDI++gI4e5+gOrCzQwDDVO61y+dWKlaNsYS+RC9eZGRD6mX/nMHgun
3tqcOuvN172TOVGlWyALKwVtXVLumlzzEp4zqKHpnjXw1u4Wg+YNdxhbIRazfyIffIdlM+FWX5FD
r/hRm1hOVdVqiUVzyrT5zDgluIIyhzyCtn8EK8Ng/GipDOT5pOXc+g6pXpFTrQUWKbIoNeUYtHYI
BhE8O9Q5FsMOjIPiRruRMjrGPIRQ1oY7Hlvr4ZnB1jhEvY7D76kEpr23lMD1XODJX98rm2blg3et
psLo8FoYaAQZyZqnFDwJAnefVx+a4jsev92+A9GZdU6vubWh+XwZgaoZNNZHOuzil/hZXXkwhR7q
rhVfqLFm75b45buTJqVk6dvt26YVP/sP0OC9COZv5hSFFI/RIls4ngKPEcWP8IxHM7eoebvs5Ecf
JjJDOUnaPGGzWacEuJ12Dn7zwIrMTg+JrKP5w6zyEEzgjw9BHFCQyBEseazJPFjzL74jFaMWM+Wx
SCCsC0jD11nrCzx7y1hBCPWAacZ2+hj6d/JS5DD+aYG22zTnQ+TF4k2KSowG7eLwbpni95z8n16W
sQGkO8KsFJfXco9M31f7x8qz8VP8vJv8yF503vf0Y1f4qviqftcPEIHLtFXajD2tiy90o9FihPOU
XYeX2nC1Hi7Ww01p4F6sHUf1T/fEJb8tgniXtUS4K4wV/BBL9e8NWXADV9u1d8PrGQDzPNOLX30q
eBGTIBRXEedOyD7p1vTl/ndhDv5u/MwA+/a5BuNxMPkY+ITZNGMa5X/Za7LRBOBbRQaFb5vkcfVT
EvPdo3WSj/a5rJpz7f4/b1iTLCWaQi37hfRel1OgRnlcHPqZbjLqzwphaQKmG5lbze16cLqAMQal
C8rnIFrb2AaJ3NdCf5IN1jhsE0wjd2V/vuyX6imKOhIl0zssclXOq/mDzyN+NiCoEp5yQUoeoze9
z42jIiYBMF3bIDodEFMIphU+29LnxBw8bm09eZ/kRZJNZSG7+5ddD4BZ0uA/TAXfvEvUlgFKKgKj
HQh1KRLuDSBTLUeYSofRDla073oT2cv4l+4TLeIQHE3HY96mA9uEpZNCRIO6XfjXt/VcZpIMwoMk
Jdj4aKxGON8+TuRvttYh8VR30oufDVKsWtT0NPkozDG95XG9zXHXSyyTB2bEVzMkFGyP8e7DRsWO
/sc8zEpfbVn6QWvxcxz/5Gdb7xErHyujfWW0IM6aidPz7P0VGsO6ltjyOan9innpVh0gN9wK3WmZ
U2PXLjL+xS758fLo3va4z4PBr1t7VwAqzgX4yfUJpkYaKabtflzAmxAf7zauJj8fGq7sB6MEI83y
F50A44SpzBkuRHmzJXtHPR06yrJehKM2BrpfOlyhN8EEXvdcDq7BZw6ezDqTXxQX99LblNrEXAJZ
ddw+/tH765zv2+Kdc5LQZiobMvf68ZqGphYH/6FwbNdZd5LpQUIxv5dkQeGrby2liSD7nI9vjsyj
29UOTuIB/AkB8jyUrl/dfX6O2wKLwTPmw5ksX3cfP022ttQr+T23Wg11fa+8mKxy7sWEv2RvQWS6
fkWGqDx76PgxWZ47y2DTVv1vpPLpdWB3N0O03Hvhd8h4PPtNGExM/2jnXGCzsvs78Tk4m3x1v5Cz
+3Pu3+G7QmPV1cKzVyY9YJxsqf2vS4O94Mk8GRqc7kSKBBuPMAg3QcXgOeYknlO4wWJaVm5RC4Ny
iAKvaSwOwzoLrmppo7PbqBzEAkAH3siHj/n8G0Nar8FWvGVCbawu69u+sTK5BACYUNSdgr3xNM1m
6Xze3zJmaIxHdhHNiI5svP+q206MTAFTp+8/tXL6EzH0gdxw64UXgLERPJjavbmtgjEHmi0nNANM
DZnAOl+Xp++ENqoO/9soH9HCTQYUsy6Sspitar5wYJmu5ewz4A3Ig8GIKwXpMFbm9OtzsRz2+SMH
KphyMOY91L4KbJAzxR0FNaqv6T42PddUHmzt5+hH7m0kNs2wXPW4efpwbMl7cYIGp5qCbnqXLgyY
k+A+uKPbYe/3K4H8FcMi86xImZyn2XVwKhGxjmoT7tDDdXlYrw0K4LTM/SFdqF8rpdFBlm9vCved
NtdxI2rUf+Ou73ftFeMxRKE6ADdgvasc6x3XhfQF/751lYSie5v0sHaFx1xMbfun+eAwH+wPg/Uh
xOtsokF2GNSz3nmAE8g9KjIing1OPNNmg6WMuYfgXDAeOMWy/aA2HSjHSoX0YID7viu3rCqGV75A
5eoX48HpYPkOW/vXHwu05YzyaExfbk9zmwiMAk0jbs/q7f2sUwH8C/Q5dwRKFesd4T3UEAKlykVe
RSo4KgeyUfrEsmTETnEuz45hYpBr7ikDch4l7ynrdM5DXr6XX2bxIN4Ml7fh5f+RdZ7LbStbt30h
owoAEf+CRGSQZFlW+IOyJAuBATk+/R0N2D7n3K+qS9thW4EE0L3WmnNMou342fHSdXf1+f52vs/P
91l/b+b3m/yeH7eB9lRsQRRC97FMoTTKeRgcK2R/lyOns5t56OJ9yqlc3jZU/dtNHCAw0jsmC74y
+DPeoWfalXTsWAx4Zx+DsUUooSXMtlm3t8sD9g1psW9kyaF5bN+E+RgxKEk1BWpFxKBY2v2M/BdJ
yDhRhJLogN2Ej2tcTYlvka1E2WKPIsboljL2EpLUP8hcnR6fWOhRAUFcdf9M2PkopGobWDQ87vkZ
n6r366IEQA+wiq0GtE2FQElUbNWiHcoaieZdnmY80Mwf2bv5Y32grYdCJXysqQZ3uIOzO96aNoEj
SLUT9kjn4MMNGIUdKcTtiRPWTCI9iTYUkOTPLzZYfB+cfzn6YkZJMpTKDOzxePNfLCct00mkbYwp
6fhTEAgdr4uYjsWBDL+JUOIiEWcs+Qob/Mr+NfhKGP+y6zukQbzw92fOVufyWf+B40r+bsyk1nSf
nA6QDgwJ7UZ382mhuSp4HpPEdYhxRehCQIGX2aB43fNKqaWbP1FOjMwflsIEeiOMK/tT05D4i5O9
MKwyCid3Vnb4VvlI0xm1MTk3vbg9fb7a6ipTMp+tZp+S8ZT66Bi4alNC4VTPAv+0w96Dw/byMBkc
HBgSB5ou/Ol9RpcjOthIgF/kD7CiCEdZFr1eUyBFWYlKWobAiM408EghW9YZG3+Nl9Q3/Q3Psg+b
LMvJUZlkEqBhCZqPWguaj8FHvGNRXgk2GjFRV0lAYOuChC2kCPhBIlWKNCmS1CiGCtCJPPGOu6La
xnS20Kp53ZWKzwOIS+WcEOXo2rMbt27ScdTfdXS18WjyPGh2GzoTb6jRfhfAkeVdbhCLDs6DdBxO
9mJx+6fL2pQexDBu//PgYUkvt1DkusVu9c9rdRtEUBN2K4xWZygYllh27yKIwF6C5wORPWpzNOct
Fyf/Hm1q6pbJ9vLG4PKPmm8ZWzK0ZKT+kT0xYUJNyYSJ8RKLyTgaUepkBXoNtYNwzdIWZQvZMf0c
GY1hSsm8Lo3sMgIVp2P1BhGHRxenvY8snv/Oz/9q+WwIxj3VvEK2SrPH3IPFp0sCGS4loBiLWBs0
TfuLJGp9/ipGBmky7w5Y2FwkIipEy8MuRBw53N7tVTsp7Snlou2OJnrPLd6i7xA3zIOCDMg84Orx
7ASdwgcOJSw3rIH7rBIiWJ3D4eK6wVe0AStdirWyzhWmkzwhsFjwaGOORYGE0oA6pnQ+wJyZsnBa
ED2cSU7JCJNGjZB7gLrCAoGxwHbkeyF64aJHSGN6rckc12nMX5c9MoTkgGBhfoAapD7OF6b1gN3b
iO4j74j4e+PQwu0udREDTnZxhugnZE6NXGDMt1YcjIGnSYENJ/VIj0nF5pP7CrgipLc4QBUPxhuj
6x6droC3I6zBbVBfj1fsTwjdh2MqbWlc0UZBB58F9MRGPVh7YjpRq1WUW8DE9tlmLxEsx5ZDhRcO
acRbDNyyIpDVjPBgg/krpug8RS3vO2Yp7kIQ84vKbKIXrLmJ5JqkNZEDRJuWfEJoaaQynCMSK/U4
apkcXXdEMdD8pUOszYExC6yHaQaJHKjn4JhaAasA1k5c530jB50MBz24xU5FlTQ7TNoSgiRT/0xK
7uwxA0iIyG0D2qpQ1AAe8GTiTMK7KBy+Y+wbBQFPeFy8Eq0PD7vKS0ePcPmKMf3sX7PgnAWz5bxT
z3EqrF2NjOIFe4msd+0zrthL2mQ58fMU9Iu7vWeXPS80GTiPRPyIzCHuk91ocEVw2Nj197zMU8pI
PJR0mKdRaUU3KwKKInPDE81HlCxHqd98OineqXwunJXks7HPgbM8O5fHBgPKdLiWB2U6JOWhnw41
2rbiINMkIUFP2cvKfsCRl+8vcBGKiJvAPKmvE9UZPZZlAfZjNZDDhTqB5iWcV4f7ENiiyVuyr877
shVe+AtmwKVDB60U1E2LV48MAadka8I/RceACT9llCIeEVxmq+Z6ZRitmmtk5NYnjwccLItmgzk5
Uifm5PgTMhpLt53TvaJBud/wTMNiP7hgcNBx8t/BzXj+qS6Pi8HvuJFISOE8hIyBENUSL7ID6TRV
SOvzW8MHgqPCXoYOsawuCXstaAv4kuE1Yb8NL3RxizDBBXkWNEl+IG3pOhIMPPI6GeI5cqN/OApz
YccJDhIuU8ZrCNXJVIO4wwCCiLm/CodfhoaCtkPC/u5sGgfDVIcoZjwlB+k3Ke4WzP8NF4J3qYX2
VyGEgQHbsOeYtS/ZwwSRa0NBjiJcyKUlnd0lQpmevF2tQ8Z9afFUOEzgI+h26sJ9iRDh3wuNIqG1
vIk3jUCqIuohghEsR8VMEt1NKPJ6gVP8p4ziSY4OBqQaq3hBa0Uk7R5BCiorBMn8nmX0+82bvMDh
mc13H9oj3+QQByj8KgQepFWCHCDGhEAUfihz4e2jbSXggL2g+eJPbmqAZo3LiD+he41GD6Vemgdo
rACxI1IaRu/KTBKBfbLro+kzhsoKP3Lmg0EILsqHKiRB3rIjhA/zQ2WjNyipYIj1YV3dZ+QTfAKU
R03rz3lQoHsjDxV7BqodxMMp50pBcJ/P0Tn0qw+iAqrEzZlnfiXDMzpsPhNvBMtAhwFM4Asz2vSR
VA+km17jI1I55U1H5wQ23kC8XaFzU5G7HFPqptbHf6Yj9npBQcdCuvAImtQ2orokHcPn4UssGIQT
mvCbsOJQx8N5h6bJRBgDURqlBXg38jMUD/fBgCDIdHPIG3h5gatxJXGWo7mbH+VPJIfxX5MlKiEW
5priRUFPmuxIo39EB7a+LvwoluJoO8QlbDLpF35MMkCsWvgx0d7xI3P5zZS5vOyMYSl2+TEUP1FJ
bwIbCbnSOfBCQosf8HOGCMWYPNKdQNTscMIkqYlTCNXgKBJFUHtI8kPH15kDKQshy/O6b1Dr4W+Y
Q/QeZyus2kg/Y710ELHwV8jOri/deOIF1EzfMH0dbKbt6Mf0p1D98QfJIiZJ2Cd8rEfsdh3No0cg
0jHtQtLGN9t/0P7mRTsLSD6uF3iMAJOY1CYQgZzi40rD+X5+IGtkfjAh+SGt4bojJdkg8FIkithv
eFEtmgcDByuxVhy9ODdCpyT2WFxlfPrhg2eD1fOYdRHRAI5NyMYUOeF4kN1bTO6mK0zJeACXZPn4
k8QOZqrYgm+Uj0L5ueYklJ1nM/TTfCFBlIWabjVWaUgJeHwRYnjHLs+Vzrn3okQZrkcQoJU3GAFb
O28dqQDI67TH+UHixed1zkIJPiNnixfDhqYklHe8J3zLLbDx6Y5Ah3G5I/JZ3BT9HOqCws1nmmlI
f6C1QYzIPXT7us0k8IJQ8sWtZDvSE5LS9VHF1+w+xBfGKl57a3SMyc3C69wSDuIdMobCDLgtGBPw
1/0igdDkqLzTojvkSbUHuDxv/odaDri8XhZoIuy6Y+NlV6//SebNqesJ+oAzSFKgD037cLuAsUKX
49k0Xfhck2cTRlV78uSBQtdwmeoealNr8uLJ25DLyo/sWh3Pxv+cw82LsP7i+p3sMGlD6RxmdjC0
AbGsA1G8oKbpDG6LV7IFN/Y21rYJVTeiEboWd/qT/mRpWwgIoKuARNE4gBAlIAi5p3Lqjr0sxtMr
wFX57I+/uSZQKVYiShfgPjU5wS2k6QKJYglY0+ST8EwNWk/CFnkDZoU5EgaMn9wck4BBtIVkDCqu
gkQLuRb6QQ6h9GdFtYf5Cy/Mn8hU+3MDVPCTWk+jR7PMaNb+Oy14Cj0e969wa1liVPFqPHWkP9L7
soP2DWU4avClg9AMHtfwxqPEYg0UyU+2JeYPZ7oLEO4wq+Zey8i39P5VCxQMpebIzyrgyyOTi9yr
mAByiifPGnAJh4HJZ7cqJ2aa2zj8jkYNOzuG9H9na47ULI7U2Nlr0ukW3CEO87VsQD1nM0B26u6P
4pqbBbvQakHk6cFg6oNnkLk8g7jquSe4ASoybMUaPjIaaWt+R87jCLsvYynobT877g78KSDjuZYQ
IsVudeFsJ64orlQuU64oFnD9iWh31WmowBSaQWAyEMBsgb7nqj/Yftz5CdQzJF29nxbiSr0U/rXf
Jq8w0GQUacl+zEitCS+XEJKWCt0g9rNBkLRu3PnI1Is/Pwy3fR67PHMvV5/bbs7CDj+lGeo4mJiU
8UBbQo8Gr2H6zZ5jH58RsSMCzL8a+8hDwc6jGqhtHF0J3Fj2vIyfBxKEQA5QuvFSrl4sZNHIXyVb
KGAt5Fk/M3RKr6SFsNiIuQ/Z1J3mg02WdSNDsVmeDASrTS6M2+mDRwcCZT6Sodx+/fMT6lfhJ8SY
qfFAvYpgbri2l3mrWn4XH6/zifiCohZleJa6axlOoMfk3aotonE6fPklul0igz7fJYqRz1TbzZdB
fmoXvVZNsDkHXRO0P538HOEzt0AB3ZDLRfjMbSTQAlYus09MrkG7u3EtpMcUFuyzkc2BnFAZMvWu
6Ox8tkTziMcUpyl5VlT1cPG35PZwYVCVXMkMcrvGrb9wpeJvGEhtw3TG5+QNoFMJboIcMaLJlwWw
t6bMpO6RXEEhQKJ7UqEU8ChbUATKXxoBxHbW0LrjEm3KNTIy0ttZWGiFrzYfv3N6uhpCr91UYcVz
OY9igHUMXw5c1QmylzpgZ+XhfcUANYF4Z1fleramk4qjCluTGUzEUEL4NgmHJ14+TJrwXxT5BU1L
E5Z8RP9E9A3yfoe+KXg88shNWfBfshiG4ra02DOjzSYayUmOw8pmiwy2J7L7nOZe3fGfOBXR1Xrr
6babjWjkRG510/iG4V8yms5BCvMAXTUuyMqP8bGYXkaZiXz3Hq1Ce0WxHVwl3/+NdFoUBoooDOgd
IKxnURVQmQt/qY2CtlIfL+8KWtrFRrjK+Tm3cmJNCcLhbMyjQPot5Ot02BMXRAFfgu/gWTkl/vy9
RL8IjAW/huGOMq0JiH7e9Pecye6HfpY4HNaFtxb1HomihIdhjGgO2B4uqA7pW6c09o56cSrmUzWf
hvmUxyeDvHfaRVjdCyf9KdhqC3Ecv8ZVCjn2IsngkMvJP+HU9AOlOdBiSyWGiEMIC0vB1QwrE/xE
hNcCZwZfmi2V76GPsARwmMont3nRAXITRcAgsd7ZGMmU3fPmoeakyaGNFtTDmD3jV17v/fK2x7BR
5AcuXE2Ih5ezKE0sPkP3wt+u1zwfuYultxrSUC2id2aOgQxIXF4L9D2kKPJSTGSjoevpHzlSDOTE
0Zzn6XTwxcmCVMqQkyFly3p0pEcWAy6x32Rlx+J75BnLWh8M7Vc7MSLddiDFkP2qOwOBQBNoZmCY
QcyjzH/mnKg8ELjEIfOC84/Htyk+0Wo04hNhNMKxPDXi8cJdnp74RCoq4vJkM+R4kedTXZ6sGUrf
KZNPk3SUJXDnx41ylNJjpR2qy+EXdzJH/+LAp+b+5nsU9zj3NtZNJVI4znS+OL6ojuFwaLnp3hk1
RifOMPQD65s/dP8/Y8mAfnbzjWQBLHFgxnIcAJyMoYwi070gqtx+SzSjOg9Xzg9lkJOYQ0CVg3Zp
9MGTXHY5PynyPXlZdOFd8J1ScjDnQ4gGFeIV/DnT4SKlsYKCR4+Qs9tdCBggiyGe/8k5qm/AbkH0
7VTwgnBJvy+0k29X05KVokgxO2yp6TOfDpVi/qgB3S4IeA4Bk0OOKmnVYiT9pYqE7PluhA3I5Uju
Fk0RhrZM7Dc/VJX8K878vOvYVsw36pyeWF3eogN6IzYPwrhFVYsQ/BK73+rN5ZzOGnUpDNNcRknu
TfBABYDAMbb957v184YpfAq0NLSSLeSvj38UU4tsZtIySCq8uDeUodDk3A0gqWXNqptic8hpyYDI
hTLYC/f5rt9ZuECX4E9mnvodxtSc8g1BINFyvH5ijILqf9GP0JOnG88kZZkw3qQwe5b+apTRZjDI
YzbIUhF5UOlAFln0lrxQq95SkPxpijdzWJ2jFD+ZEsUK742TY8wlic8BvEIPmeND7SHrWZU9BbIe
3dNqh8QbIrphGPo1YksYdTiVeYTTW+YfnoNzE8xnETvIdkfs4LBDZ+upODMX0M16UGZfYXdJ0Atm
zmv5k3/OJrrutdxNMxWDyHBEW8+dwlG8gNRniZXZYl2XxUGmsv01usbE1scMe2tsDqR41d1hNmnz
7Nty35fMiyLpJ6UJcSPMaeXom6b0ak5KAxc0YtkqUlXv9vivJVQseERaQgTY0EHB6EkS3yAgR0L3
RkwLzBqGZAk5iou5R3BDjvnlmNF7de+khKPwvkz2wyYyu0j3pq+qPHXlaSrxBJ5G+GXSceK+ro9W
eiy1g9Zh/91nFpzzfdtvZTehWaVF1hU5Be4CkqTERWaSw2Igyo1Gi1BuPvkexSLdUHaUxYmaxYzU
5O8dViT2HYLDAVUJVwlSFnwt6F7W8Kx0YdhhqGSUzGiXaWiDRfn3pX++vaCqUN9GKldypuQpABTk
JjVl7r7qmEAe8IxcHjIwM5u9Xh6YqUE2061DByITmohPMx8dbR2y1nnnehqSiWM7Bxz5fUAXGcll
oJYhL6tER4BLo9G9K1T8sK7JA/Lrckq0bdodVBSfSxbbaO6LZF+X+y7ZA3JVfcsOY5vcurCxg1EJ
NEjMhLq7CS3hjLgBGtP/CUYjTYBUtCshaci64A7HDpwAD+D+5m3zpr8RK3pxvknzKOt939pbYFQ3
IypGhh0hhizw5lgllend+GTbZrFti9AOuAEIaXpx6GQ/bF67JzxL4DylzGM1pVeVnpkBLBDrzG+J
Csk8QQp/nlsnZ/JTCbwmAM2QmC78BcyY0idGcRiTGCcxXWIxSCIDCI0BuJUOjgdmp5tH7grahT0K
+RvKKGQvDKkWRQMF0aKHR7SGKosQDZbyiCwDQQPubjGzV34gx8Y6ckKNUNDro4VmBFRPuj4J/T/K
f5b+SII5b/5M5Bj/CJ81cgyF7kJE9tgL2pn0YC1+A/ztUAKZ/kOwq+h7iZDaKy0pzvqcuUT9QouF
rdCqxFZ4G0ivEE0JkvPYBw32aWrzlHn9F+dUAimkN3o1z/QGFOvEWaRXOLVFtCzQozHtx9B52eG7
oQ3C2YEmFotpGLt+P+x4oKsfXfUAoGlOjhwbG5SyW9ZGiThVl7gSJtEa4YHPBMw+fuvkzeVSyYrY
UNJdurNwiGjk1/s3XXBTWWMlKGIQS4kpqC1vAFyGrpS4HQDyKY1YkTpAGYJBmHNaJkpa5wwWbQlw
ZDB8266GQxw/7JXDfZ/+aF6ByNzzN+YW6Hn+iE7dQgUmjAKjyIYMV+Bnl4ebDywWSi2sAjp9v5uP
+uJY4AQTIdkzEYCIvNFiCuIBMiU+rhneo3WH8AKB/I6nvXXdN9hP4BXQN3rDR549dhTmhGvtiLuD
9LPBBycFJtsyv14Mceult1K1xQyzEpce49YqgPWDH+anfonML9IHcyVkmSgVXh2KEe1RCyf83Z2n
N5Tgnv2LcRBhJefEteFMLW01uk4ctxQGFpAkGfBvv5mN0htm1bArxlwoXo/phXbEJxSGLGRLsph4
pkjfkCAKN3+me3LtTJvC6XczQu/CHWrBtn7ikMkZ6CL6oTGJuedIibjUrvlBbw43a3s9pL9uP7/1
Q29u2ltB6wBFLHawBDHDokWWEeboEYdeulmYDAsY8ZhksD1C87tcjqD8rNuhRowp7yfEDljxcPHt
0ndKT4yx2o8ZOkoa9VrYamEyhKUWXrTQ4Jkhe5C92uIhyR9wwPxzMiFWYm0+oTFzKFkFV3XmIzaS
LJijd2jIxru2f1zUPMLKkYUWbRSRzcPv6g9TXhETSGHqv+6cFM2Iw5uO8oddHksFqAaVG+8Ndi3i
K0LEYSNIiFzoWV08/AriO0N20fo5t0MVWLg0serTcMGtykcCbzjboXjHQYFjU3cJpcxaFz607oHm
HBLS1vBeorT0TN1rerqCzgaHGjw6J5/D/ItSj/qUIxb1KUXFGJOUuUNvxnXPPUtNOXr0TVu60Di1
pSdF9pdWR7995nqCv0TJcAuGe/rQ2+sLjnZwOF/p1f/4VmWdOZTqJG1/l7w/7yVqvKWoml6v9F3o
w5cL2y3z6TAztCjt3QKByvPHJLhCdDc8BmZMy1ioC+erl0J0N1yJeTUPUlfLyIMReXF27Belr8Nu
rwJjhLMRyuQQZBFzwovFi7q/bgTY/+JVmKvprGzlNNq8KwHCcU52k9/imq+EcUVo2SIkQiT/zQbp
BiHsFaK8hRoQjiotxzfeL32xwOB/wQWDPWMWXpYdpA0c1tQ0wAdNsXDzbe4QVk1YAnVGVRQ14u2d
0MGfeLv5JFid8DmhPTKtX2mkZR5EUjXzGJHLmTdlRDUjx0i4AQB+kRHFYA1danFoi4N16p6R1Wpw
kShaadPTAE6cApUCmn7m4mRgsHeii3K5QFY9hvkpEWkArjKQugAx8uLgQsCKoO3fsXTzQ/4+fUdD
h/QN0SNySVSRaygiIjq2LBR4xAOYAQWQZJ8of8xhV/9kPxqgo8BqXrRSGg0UvFEgY2w4+EIpNTWh
LTMJQnoKSjS4fR3E9IImCFeSJVoh9Ry0WCBNEVc0Nu8cINuv4aWBCKAeBoLRq2MtH3v5eJYiLlNq
VnYphjb2E3MHOvGMbcw3xZ8f6ByzkZGylISLv50rkx6S+caFLUMKZCAZDFVICRzXLr3nN0IpmMN8
xeMJ9796921op0uvNxcEmv2D9Tm0OxbjKGhD9d7WI/H4oUP8XJcYSv4zgifhuP+IZaExsY0DTuON
vOe4H5ePWIdRZxcI4hmy4mSn1iIBLAk2rxeyDZS3G6JuADHAFAQcQH4EUvDNuBqxfU3B9qivzfRi
ffIlmVWyvaBTQt8okligLgpxAyNLsZDXoJ0R8JCdiRQRpAclLWwP7O8I/iJcalimGcsp5NiLhXYA
4QCjHqIv6n0zbG/P8muHDC/fsS2ymL1W+nYWvQ7tB/sETmHiZ1LNY9CVmKH9xMgH5sGBqPPqhUkB
szWikBiS6Iyo+XmykCzldap2QyPYIrHxceI2Na4JR8XHxY5J57PgrXKJ6d3Q07vtD5NEKECgN4HJ
R5txdzCovmT7de9Xhd+ABMatmtLwcZh/c+hM930vDtx2GyZqYOviwH1bDtzDZc+B2yQqwT5cbgDg
jyM6NFd/7/Rds6xK35mxWOSbFOcd83C1uyMThUTB7C3DWaLuC1X4PyTuJY8kERZuH+DZHdDhdptw
IAD0srDMz0IATPwl2ZNEnUGWNfy5DPDqSIQJJqFJhglWE5iDAeKmpf7Tfwjvhzjl79I3yJuANcng
lTSxhnhn4+Ve1uV3M+/QuKlMgfP9YEQK1Tjj2CIClo2Skk1g4sCC9x2PzjW8KF555AnC4yMtxRME
VjHAFcLYiWRPPAT5oIVZGoRXRSzowmilqPOR3yx8Ydwbo0kx/wflK2wbnWdgK9CjZBPGKuh0IVJn
sopA9zeWje2K3s5ShlSo2kdi4x3ZcjIGXbwBxpZs7JRBlrASIPEbB+EmGCip+a5Ud7Sg4omnnpF5
fNvrd15WiLqDqeGGiOx8n0+RNEb2GJljpCOqwcgAVRlfRn+EEpOBxB0P+g0PhGCVlej/aWSd3wXo
Z7UC4xqgk77ugyOsasl95XmliVoamOSfiLNyFujWNd9MRWYbzu756g145ah28crp7kz8Wex8O8fj
rBiTLm2Rm8/O9Aq7u9fvah3O/33BXEUDtnYXI6tMIgmlGtYr2MEBXQOqDAibZRmQMKkw/ofICjMq
IVQFcJgzWS4FSAlYAfkCJYnlVpbI+AHUidiIZXGY/RuPdcaE0WxZiIzUUXiKEAdYYfIbLOha2NCo
gAXhrh0MxBt8Zcod1trB4Fq8MmtHnFCjRiQ8B1WsSCw19Ai82vwKH4EKBtcFpSevn2zv/8tAAR0u
w+EJKRGO+hv4LOCVi0x6fry8lB8gB9We2Itd9oX7BvEtjhUiBxEvt62/qorhKDWM0RgDLWZTPgXH
I+MNJPnaWjpjPSRIG4y5FFW0OuWwsMUGojXUpaFG1/gcijyVbcW8o4/OfaRAJmvDwQ5ieOInydpV
g681vj37ylP2Yf7u07Cl46OHRhWZ3IiPqE9T22XKVORQPYRwbSy9DCcZsNPz7luut0lvKJq0Ncjh
Dsg8uCaCAiRTszKXi/eUrns5g2weSjdGH0GpBvjg4BIsHVcOQjP6eA53YJZgvyNQ/6C92d8D629o
A9O3jr2y8TeGz7MiyYKx/POs0BLxrMDYV5+3zVGXHQml6OSbSEPT4Eo5zS/85ndL9X49nsGoDscY
/WN/jOkooIOlH3XIyfWYDlVxwMrXKfsKyQ3GFHpzCtLovcS+JO+XTYXH/a2AO0g1NL2uipvbHhGJ
9mOBHyCbUH8wIB6gZaQeHexCiEYcivH0i443s3d2UQ6JjDfGaTuw9e7MJ8oIQh/ZIxgkCHTMU0vB
/aKJdEOAuyyGxbcvJkXcpofN9/RdMcH6uhVSQHC6sCg5zHD3fJYiVQzhHplkm9Q3yT8wnDuUlBme
rrBcenjJ9J+nvU3zkrza+ZCN4mmf0ZW4kFRyMucdrIDfBSJdRMQ87dfYWAir8Q6P5IgRKQZxsLO0
Xcuv98JIhz/pd4tGlvEibzoEVfoglUBUt5WoL+HA3OBHKqK4ZFGLCMmOJZJeE64egkaIhYOyWznZ
bxqRvAl6vJclDso+DwjGksRFicQorE8VMDt/U+GR/h9RHPt0DCbhk2MHmzWVbGO67NcFqXgHE/Ex
hRfHPMAf8GpQBC5TfAYSAjJ0hWDYEqvFUaIHI8JEDThGTCLoE410pntoR17GPU+pvkCBJJpjQMAp
pqmkcQ/+GY8SxofID36eJnIwMA7ycfVw1BNefa+fxBopKiav0b0OWsHEw9LrEx8fAbGStK57hx9i
2HWXKMu4NoT1WJiOSZxiXKW7euGcv8eTU88eq529fvYseo2M4GOOErsZVf0VIZfXEURieUTukbf3
H+oL7RQA+Ah6Bmf3qdbgFaMEg6kaVrC4kBczgTBx6/lj5g/on2isXRlj+qDSEBTP95Ry+uD3RLhy
NmPEs1gGcQ0qj1hjOOlCHQCvByFCVOSPc+tDGUgU31YcEipp1FSLiZDijQXhjtP8StujJMDezoZD
8OhVuAsg8PG/r7XeYpdRlMN4vMLRZWE4YqujL8FYRjDxyxFywMLEV7Y1+OjdNROLKphOl6qJlZMv
Sw8LKT5iyXorEQ6C1Yxvv9xeaKGM2w5T0sipWRAfK5h8CDgcyI+k9rLUcmd2u/JNDbrz1ipCowjB
7s9plOlhUkGuFMz9fopq5JJmxPZ7mZgIRcQhcQRhmYMD0HON7qgQniOhfqdx2QcS3bV4P/KsafYo
rKlOi/dkFhw+LHPFO0QcfAVowlFULFJrWpt0xMyOStXhnMzCe0NbfLHdEEOw+LUwNXWMU4URTFt8
esLV9FZ/0M6il7XYWHQjwMZy0xDkYe1cdOTgb59jPaogs3HrkN583vEUJ7h4/eFJhgK5bLzXXFUA
N8nuDvQBH2q4iuHHQYRetUNIcFaGLo9goSGEsswKqL/M/DTpR/wF5JMcyiRieEkAT+VuexG/Q/fW
qQ1a5nSYHXXmAe+gf+R3RLW0XkvTJPFyiOco6yiiaH3aOwuXH025i8si+YxLQsY0t7cJjxjDWxbV
pNJZUU8KLKIjPB9VFJBm8S/KolH/RFkgrGa17O8jkC7y361CUvUkh/9FGoDGA8ZJOTEJYCxiB4IH
/qpwe5xliigM0ODyuIm1e6hooIRsd4OyGK4HZwDFlTDZkcGJeq6DIIUCe22nps+X/XxK2dxpaqWC
bsejHwkRj/xFCsbegBKIj1bxw3yjl0Bjka4iKoKp4ur0N7Z/6f0bMgaC69ElpH5neDXJaLO3uXoc
8/F8NjQePPvqlURky27FnxTIlnceLVe/mRwDzWcr0Aw5E7NzYFp+cxYUB70Oi2p7k2CUefxvCai4
OhjmAJ7kyLQa1g7T6jzU8rA+nBuPZJ68Eck8CR0FxP0OrADLxFg8mn5tsPHiraK7yhOBNVEGXX2l
9TccaBigKHCY0FJsJfjSqAm2aHUX/xIbX4SNk47f7Shi3glb6t2YcCw668uigjeRZud3MIrHJGAl
ukh1nWlojsIHjWGheLY/y78uHW3atVRpy/xgfLUPPVaHxcZCS+o2evgPedgjmoQh9YErTtwpOM6g
16C+Y8A64chwuVsAi+D74samDXX16dvxZceRy4zlT3zZPqzetQLBnSsrLu4O+gl0Fer/Mnisip/V
4KF/FvvxFd0PBg+xMMX+Ndsy18Kx2i0NbuURzItEYxryyxqIszamjaUrDbJmdYCx79y67USPzmWm
BR6JHhirxjMW4Vqnq8KolNkTsUmDUHTUpviIqANpBwIs7K2gMv7XXTF/oWOywDYe7PYgbw71L/6R
xiTsHDD6Yo1nEg24a7frAKxphN5jEJIPIbfEOYs8bVGj0JLegLymG4bXFs34xWMxw0Ueluv8wtHR
sNGPk4+jfJSro4VljiwJQUgQ8mZyy4dF3rwhj2mRN8/f66BFKvDKOWdk71KDQvI5SWawM31NnMxI
Z2WoD/sOFT+3HSkI6GPJTGD8yWTMvvjiI7LsbJsdOByhBf2z52/s+xjE2rgc0ZjVvShsU+xHjFD+
jrrp708f14PM7Ai1IxgqM+jMYOS+qMUy020RVodvzWzmk2qzpRAOedEwWe4s51t17uSqGKR4y9h9
8CvTUwigaPwUIiRCYpL50rAbQ0UPsyy6zpFtRuQL2DJgAFGJiG/ZlSFEEEGH0et6XM+0t6s406Yl
TmvuWpy0fzJdKX5MxV0JYzzFFgCegtMek9kzAm8AYnDCwaAhQLZ2aMBp646QFQpAafSH4+M87Fva
ScMOtMGZeSfDznNg10EN4vgjbYIN0sSd4WcnTjN14qsTcTUnCZAGCgBewtodInSQ+GsRS9+wwNIG
ZD67tG31s0fP/sAYh6NDFgu/5YiHc8HDZjdq0j39PyBFUrLDhOBxONDe+EDNk9D6/uo9RBPfq40A
X88xTTDncjv0rytglzspeW5UzuQNVTRDJUeQAgKCPJpDmgiiGXrZuTiNWI2cqyrCLtA/ztBqFDF0
BYOJeqygl7KsblGPXVQOaUI6JnGtMJEimNkH7AipqAljOnVn5gVB1wbmJehi34L21QMvE8qbgpkW
wkNG4JikdkSeEBCOzogA3io0UlqfR40JKZGe3UHv6FnurWkvbSKDIhp+keZ9k5JEmofLDdQp0v4l
OW4E5g2AvHLuAPmMDmESt8ZvaMyhZCxFYQSvw9YEr4NlLMQTcCcswnhvZya9QDigcSTEvfF0w9KK
2xTZ2C7FHApKdAqYvnSRfGKMJvnzfbp49Glx/iMirOM3jnT049eWPNTf5Y3Fxdp/9IqAM7OI+AKO
UfIYETStYXssEMP8zZmn8VsNuw1kbRdE7LTTP63hgMuy6jzQWRjJQD7IpgA/MPOPf9FH/QcdFowv
BMFwHRoXMpyrIBIzfUpm6EvwheZQZIQ9aNQKFCGV/38h9hDUoSYwtUg2gfl503ZsExysCNDA9AiE
oIOBSAGrAZD12YtRYTOCjvjm6ByJyG/nDMl02Uawkm9+UET/ZipZ4V5G8WzsOHE9tX9OXXiPv9az
BrFZ/3xcCYAI1aXRZGG8WFb+u6PBArmIYsDahmsdlS91FHdsTH4mTw0KI27WV9U8bCClnvA6pcC6
e5EwxCL05/9yLH8DV6XhGZOI04LtnGlMfZY0ZKed+oOnJmWqjOUZtTJH9ytCRyGNX+RIaMfpPa+a
JoYbVEIDdDWZqkJ0oIc6KGdAXwHaiDYnIju0ZzER73D7brmZTOw+Dx16QZ3hrzdNHuKcllFK4h8o
tYDB0vnErwBk9gMUL3/E4jREh5TmNCUwNEUmu3xR1QhArq5C55l/JoRL0wcqJEZi7TlqEZt/a/qu
vBg3GkRnBJj0Whhf3TTmm46wpjAhoWCG2qaCbzIpo2N0mwQvH5PusNkcztx5RNqciYjat9O+cqTA
eiJgHK8/U+APWBHKIxUJbAIu9fhpINBOdzo4bHVAVybl1DS59mM3E2ERcaSxCZz4kiNRtm4hTTxl
XzlKKWSU7IZf9U5++NlEE3Nonnu09SHWsy8zfMwJDeRd+oWiwXiCkwAgnE8AMoDF1+Xnth7zn4jd
/02GrzWDb7GR8yBjxSDYVLEQIGwQo7DZG/sCQ15+yM4Erx7qn7SQ0SJODMsEzcZTP9jFNrXYhlFr
nAYU/Ud0QVcbVZv6yNvAEjETGAgY4CzbINL74idYy/IcLYo2BJr8hY+Trdxqu2/TZjCTQWe2oM13
Wnlvxndn+W5UMbQi2+NV96zoSEwkCrlsu7Oe1lg+qjyw/WJKtAp3+g/mP9bxCLDln+ccwRATPpbM
R77li4dqh3Wmlv7CSbIf7/UfPCd4Sg21OEDxiEIYZB7kt8sL4pCGTDojGGH3cvGBOPvAZS8/8CVg
fv5BzzNdQmSl3QlF6YvBBtP6FmC1g/aj6kIMMwUyBRwXTLmmYDKQd4ZMAhn02llov63z/2ZnPKbs
lz+5cVhjhBGBlwiR3PAhdEu7TvnTz1FBCiAh+6LwpF5uDlZCuwLeoRjaTPERwVyV+NoHAlYytFgI
WLPr9ptV2nXaTLwfWDOZyxs/4ARrskfkC9Ei+BD7654Tnz2dBsq7AynYJU1O2oBowb7KF1QSEOZq
sOMWxsKAl9l85EQLOIFS/az4jEKdm+QxxiMW1OZ0LOzROe0cFAOmwPHQLmA8oyHOJIB5g/kdyrqO
9/iOiQwY1NWlYWbhmmRiMfZAEY3q/798vXcLgRvNANDoBIXpctt/lLef6ELplm3evt3OddPn5w4T
/A4rKH2g8hZCfrJ0qiDi4OhhEIeLexoGMA0v0+GwWPQiTBXLBr2lcfiQYV+KFLfpNW+FWxMSagmu
lmood2rowZijJ5Jz5FAxfhg7bUC14+HlRBqnpM+xV3zEHgXawiQfHybyClqy9LgtZMVJ380GtjPz
h4ADKO8BMOOeaZJE/zfEM2qTuwQE/RfbR/843IM0byF7vOXv9OhWYWz+DnY6f4/5+TK6awyMMvv7
dL+wsi95hKiYYRBlIRaS5v9xdZ/LbSNdt4BvaFhFAox/STCTCk6S9YdlyybBnBOu/jwNzjv11anq
0thjBYoAuvdee4XP4j7BiHbrrKanbKyYVlUb0aWLt7JplTYyKXeZbZZtPwIfhFeFcl864fzjEu5x
zpbsJR6LId6JdQPPxtm4oQLOzRGRL+ab4BC4O3fvuT3gvTo8+TFpe4ZwtAmOcAdMpk17na8Lfj0c
A5Hg++y5xtcp+nc6ElKQ8+mIAQm5+8QprkZJg7kVVypgubQSiZZu13MnhMeAOSrcrxC19MuXNgMT
6wzNtISYvd2D/Y/HmY3I9dXhqibB5Ynu2tCQJeo5nvz1bw8gqgbDESB1Yh+Tjk7B1VOdiLuzlWfb
hne8+0z8n+jDtlvhH48e+yAM/ZBjuihz2O7I96mP65KEPmwEzByP8nQhOMR7JjlNT0mRVQtYy3Qa
NbD2rLzB3cAz9BPwD5i34B8sf7B/+e9vj43KW10Vi0BbRaaz7JWROaBqdIvuphCQSzk7X/b8ewGF
HcszC6Eb+mR1U6XWZz606HOqCiaQj2m5ObmiyWrM2gqU0mv2iVZZKSW1UlL63LF+nIpAStndskDs
GrF6tlFwTtlL9vn4Qp/ra316YdY+GDIc27NKh7VuLSnIQ8hviPu9uerf+BUGmnzHyqh5Cu31sROv
OswRKyuZcp3GSgJycnMmqVbbkf8NWvqW/pnXkyxKSvmKceBuyYoGDituk2zw1CQOkjS20hHqgO1m
v+6W+WUWu2VpKocerpD+2l3sRReVcll/Ve9v6v0TFPWnY/L2QhazCdYxhiard53y7v3BAXVOVj9q
t6dDwzsOwG3tD7/RB1ygx9nhejEu8dFybUC0Hobq613bIbhD/bb+e3qHP1aRr3JY8lGiqlKP0+WP
45QXqLfOm4aT3hzDA0LADftLoqzjl/CDPF0uP1+X5nqqO3/8PQ9PyT59r1J+2VwD3yi82aQcmmrH
TS2pShFhB1qVHd52Bbz9afGl4JriX0+X0/nmjxtVS+VexjJaKa+62bw32/fOu/5x169W+hHtcTaY
1wdAr9OtdRhf/j48NQSjnfegsubiA+5mra5hqUYX13ZKlhu14SyWkAk4ywNqiS9tC1mCkskqGjTk
vhWrSqfSjV+VAJtc1VHJ+WdVZki34aGKcTSs69petVIqjtJp1KgO8waraPiSLJ6wbhxmpB4751kl
EG+sNcfNLGRCrqgtCuI2w2BxH8QXwflQBKlB0nJmfN01ft/8bhxa9evgzrE67h8nvevZrAnhILh2
3+HoRm9GJHZk0WZc/Qu/BFzOlVm6GjUjI839Z8YtMdeSGjBx9wd9ma696/76OzqfIw1iOp3LCMtN
3QECOwTCMZLEfFQrvv5PsrSZCvxgVCgGhrF6c31/unCOdEYQJ6gBcICqPv8D6yKtBQjvLUT89uU5
7PC38jyHB4WLbGF2LjXPSfUZ0AzYwKSnnqutuy+172qx8r7n46HcmY3CKx1f8AlQKfzp3CnN+3Ij
DuF/b9nyfjgmKh91CnGDjLFyJhK7gD6mv1ZEiB7zVctJU+1MUrg/8NLunN8P25fCB5ah9ago0Q33
OvyKiO6gClCZxHn82PxCDkIm1yUg3JS6nH8Ope5u2UufaBKAOBjSvMGPpKMXB2KzGk1nvqLUXYMZ
pTfyTt7iYLa02O6Cf+rLzbmMojjndPLMI+lAiOvxej1H00PW/2ed3a6b1dk/b+w9z+f38qz9z3ox
KW8ue41midLSN78x8xEbF0LO6+44T8/XOmIdAauccNbCh77z8PGY2Q89Y+dp1hEyXl8OeP3yGa31
GP7WTowEnSmDajS4rgb31SDKlwSn3aRpk5CZbtcvCT3spvDXfPlh9e4tTS7x6BaPSnHoJNbn0f48
OjT6t+S8ZCjci4gM6r2iqA2swGLvo/CJ3rfInJit9M6RbNh4n9fYhz4fds/VydN21Vs+PQ7b9GX3
dKnygg5xz7Q+y4ls825R2DOXA3jWSzwXmdi/2aSfQOMXnqIELPPeet8rVnrxrT+p9FnyQPPTZqEb
dQofLmi80lF/ZmtyqcZxRCmDJLSiznB6rQRzBbmU5c96hgoUUW2Nl3hpjphHPy/3Y/+PoQq+0bI+
aeKy6sCWrNZPg3Oir9BdPFqLE1uipPE/lV6KoWKnTOlWfp1IdN7rVL/f0OBjsqh84eHNKm0f8Rl1
/9306Zqcpum+lUaDf07x7rqKTvV1wvAWlpI1iwoHtVw+4iOTkPjCyCOSdp67rV7jZhPW18pNOmbd
+VjMg4mgMQPrmpzDQ6htmQhqD7eqtjzsBpnu/LP8U3Ku09BB7b6JsxeewZkks7BTW3Zqt9Bjp64g
DjJ3WzXj9/Wv7dS5fUbnde7Q7WY94fboriyab4dwckm2V4ZzG3aaMsywnKyN/evim9uX6/2CEKR/
IBteEHCPWDKxJCOP1Q/U+8ySOVNnnqrVYPsr/SiCcGS4lftnmYnshy79xqVfQZTuQsSXle680gVN
l27do/iNRXdjTKpsX77jWUE8RMMzit/V2qKmZ6TQ21BxHU2ZdBPsXvKWV6zbNM1al3rgSKb/UwAD
ezElcdaObMFTfWJo/K+HPvevxS+3xGnqNiLpcxu5iOW2E+KU9e0zenTCNyon4sEMulBLuiTQhhzX
9XPtu/6/+LWhCyHQxyorlkbzEYZkLltqf876t9Zqen/GUbujaJ9+/VOMlotVIXLXrr6e712z/RKq
K6oJuewzQuQHDkgaBfbHZd7h+Jo+c9TlGPNw0yjwz50EN43lgvoKzlk2CsQKelguGOt13EeyHhaO
GoDL0zlu1uKALZ9ERJWEhHR3yrj1sPadMF1lvhXr8PFGe5xnLYSWDF2dHVgNjNRZQWM0ZGz1f3EA
OCIGXrAAbOezkTZiNqoXp11j5p/N5V9OwtwGamgjUHezAyfvwk/mKMUCJqC0BVfJhAlvzfnQl1ix
+b15E5/jLCwrpJLF+en0VsJzJhfV2bEUHqP2ZrfRRYQHnsphWKoMFsxDuBnICoyCpK++aZ6eK7ve
poIh35+l/fWtX8epZAKzH9TvQrmCfcgxtw/h4rE1LsXeHHPvXS+f0CcqlXHxEtK1vfr6T166VPUk
9RZJPUdeqnorvOx7iDfGCjRYw2nVljnliA42+EaYBgy4ct7c7Noqfys9Na8vuiidoUNbD6YPcm5T
z2av7Ag+9EJ7hbf5wtTJxp9DsFufVBO99Hu7Opp0jj8nlG6uEHuMW41/sE9OInZM+xAYWvnwVZlR
9NUbwqhohCxpY9sUx0SvhGrbEcFbJetZ1GpUmSmNGO7mkiqlue0v5i3SzM3SQRd0mfXi8HZg9DKI
D3b4NvXSqXmG4+A5dP33xqMn+CMO/0ZXMslOtOzGh27pIGapm1bh5d2GON2cplIRK+5WhjqxR+bs
07qxELv+y7jelPv1Sz/bBHT+XODg0cOvYRriQlzHvKv7c6nf5yTrLZZGiYPJTIBiMjl/V+v+R4lW
8QZc4Nx8B8SaE+EmGA/N9i1+du3JB1FZ7Wt6CICsboLICGeRKD83kL/em9sfu4M8+add9uTYLb+W
PhcHvUZj8+ybOKARHESuWggOC6c/QjQvi2AFNNkMF4xRq8PdbVgU7iFIoCpwkFyls//BOUibGYzb
B5d8wujYNmGUElA49DNu6Q8r+Icj++bSjAbRa20fMvo0X49+6J2P62Q9FJhXbBBX6ovDPI0OTnKM
xBg0hgeQdkc8+EDAMpakJSgvBiZ7HBHNKZi/gmiXkxd0K82biZp3BJnjbJL2akI+Y3McNAaPvmB9
zX/w5yFTnTcv9SAi45G/6DNW1Hoe3tEbHl/i83EbHvSG2+epwvvtTq3ZkSlhAiuWQKwEb/6jughN
Iq8vFBeLRre4pEbslk3ZIiVGtWYM/zLJnhuT5+1Z4hPEj0HW0Bs7y1rXqf4tprV0SmnkXMU836RB
zZ0vAScL0FvW3m6CnTsbe9EmGR13+NB4166tb4mc6CKstAfWBN8znFz4tRYhfNFRtoSvQ3gZPELX
AWeaVSb+KinTk1w053ovS9+iV8B79Fpekv8n8fNBIc44Wb8egF3DjabUEIwQ3ahOer190dx68ygL
aGWo1HNcT7Ch1nr2K/s0c5IBqNfSowKyokNT7iE/Vf3Wdhp1dXarkb9CqG6fj2ZNdzX5OC7e6EpM
kn10jE+Cne1XDXT5tV4ZVl+H/5dx8uilJx/vFa/NrdsyXvpPbnD5nPOyQnme953p6blVc8CUP4yf
OHNKfSz+1K/KeKhd3uKv7j1G2dsfpClSKyNzCR0pie0WTEndT3V/zVNS6na7cMqDieu4X3lWCnKQ
k56duHwGjuLbDbfVrmMiYi+UWH75hnmtTvt5sx9Hr0XTCHzR1ftsCpee5DbG5tW1xgAecgIsAxrQ
koEd2Nu2OSX5MgAMbr21YoXHUDs1PYWqF7vrKXBIHuba4CFcgTPTlNeyV8ZCJBsvf3ipyx/FxZsX
GxPub4bpbTjbDoXzcEsYLH8ExlP2+ehpNbRh1Vvv8TPphYAmHsa7d3gLCdUlYaO6nLq9eBvjpZxc
tnOzsn42tnHnLeDoebdeBnhQCyHFYXivAx4pRYJ3+dL4ICAxrsbQL5W/VJSzTqzlKXRsVd6uYPgK
/mCFQGYyvMLsTJ1oAnGuFQFgxjPwt7dlTMzo/N48MsmB4/MIvJl8K7xsBd//ZSb5wuBDa1QJjrZM
sx6iBZsk0GaCyzcZT8aoNwZdI9tEQwbdoodY433dbobDVePU5K0T9o/qh+/sRvAAdPzJLeKXrKOw
83sZXN6NPRmMvfLwWA/r36+wUp8w9vpKz4v6r7OJQ4NdW6u6efKV7qzDoTcWOTI0K30IL8gr1tMT
/qCICwP3HH8IoMQksNCs0/Wrxwsg5c9zI8+C+ObwVyg6qYwlLyTxJNn4LIMMn4c83FvBgeDC7nBZ
amEI9iB+TU4dPFZSHBiazXSr2PXmpd/hcQJevbI0GonVvnz6Ee4OF8x7Ru4BecT3uK+Dh5x193Ns
+jqCqDlmlmszkLcjjQYd39uzYn46Wogd2T7Z7txUYQvYPj3On0698YQuqzs5cEoCzOxAIsAzaSPA
tdqhJ5WE4RwrVPVQM/piqljr3H7y0sRtrrcqf4wXLSg2N/w3p8TD4rz6vT7vJW4ceCK9IFDJ1YAn
Wi6DVWc9HYePMnQsL9K6vE/GXsR60SdYGXhRNh7mzTc1MGRsopVCBO8ArsIOJsWHY2Wfg4QJSLnt
n2VW+Qz/HKAtpAgEwVXgBWLX1O4BaGsYmzHkGuhADoP59EfYPEKVbhkEw0QNMaqQsLapO2DfZeDi
e60Q0oXLsBp5RXMOUdgadXhMYPIU86W18B5dp1fIRL4cw5PXVb9+6EwO4cXGMclwcj6NHiFA83Ss
z7UKn4cR1k8d3sjsi9vHFqsy0mB1BZuUCew3ysqutCzyYDZ+zAaJU9PudQrccjTZgs7brOXcX3xL
163J6xHUNdXxzgVu1ZITzFI9kIbTKpruf+FFnmJezuOCvHme65rxJSV3/7js0xtQsQzmMbPBweU8
OGm6LW4v4rqc+73yJmhMF+wnuTSCjZa/8RkXzKBgJ8zCQ+CAMWbgR1qcwkUQ1HVAJWkxzVL5xb1z
LoNgA//R3ONUHe2u5Ded5ZkYDmIJhdvrgNop/UEeWLDJk3FPP4tPszeqn0dUV/W7yPAfMOcaTRCD
TrbmwQMElEn6vEbmdqu54dxtFhiS6w9kM/tjC42bZO8m7xDwh7LI8N1MK/s6m3AIrmDN9QjnSvlA
a0IvaHd1+hBGRd3tdF8aOACc4dpR4nrtqHU5hHbUMe6pMzNjoJKKDEse90AoxKxdGsB+H10HkP9t
3kQJU1acsYjs78U+e/avJZZSZoQ23381lpmKNA65gwSWmbQUb/0GTTAYxt5D0mNC3nPbBIUPziKH
o9tPhCeS4FCmvWV/Tj+ZgXvDWPTbr9FJD5/L+pOt0Ix/izX2Fc67+zQNtuXQ8j1EZstch2s/dr7D
jpxxDgvTkDNKzgDNnjzNFsl9Hbp8OwV02Tui9nhUG844uXKCIzzJH6zBq+OiTI1gk80LvEYlxS6D
zRp3H2cFIWaAix8aTTJNM0dPNUxf+QzG9fPZM9KRlbunG8OALuLm7tat/akasefss+VvvFsuufG8
G9VCZAZOw+nnRl9+6mCoGIMsfxfTDkbupRAEI7tJ73LGcVINBgv00uF5JRkqvD+065v39eaF4pk7
veND4Hd+sh6LXaedG/8PstSfMjbwJokQYe0C7PAoKfWrxeReBKfhFbPtEBjerlA5sJflx/LmwyO/
okhPUW/H+RJeYbGQ2u06m3xFoi92vJI6FCekdrO0OV+26PHy/Ao8vQWDTM0fS0ZmL6bwVYyVIZ5r
5h0qtSovJd1R3NvGvYizYS1klcAlTjXGR224BOIF9UzOi6P2D6W8ASOeg2Tmojtlv+viOD1fgKVV
u2+7cmhXBRxx+jE2pBJw8qfft1OHtSr9kKjnjXXu8Tj+Zvrj2THEL31lxu/Nc2uEt3BG4dr0h0dm
yFzxqpjyDckqFtevyszGnua25erkbsxeEYrRo7kwpDeaCCHjZlPbYrdUQ0/v3ed9k9PKV/HsS/6E
ZxBZorsIrvGoC8tw+sI6popPYKdBjvlDacF1JniDHcph2YQujkFbkU6ZEdRPPBSPDAf+B/3aXTNz
fP0RpokoiaFwlysZgsQC5yr+qqdxanv9TN9VICYiIRzuOkTA3LdVIG743amr5BBQnpSew2ArMBtu
z5O54OamIATvhfIiLpExG5PPlPkfsx/ouOIiviuLHiwsxZHhosooUH0+VcCTe//9bHLClYrGc3o4
DtZT5fLY76/KvHwqDIxWPm7xl/lUy+bRi+CMXpB324Wj5AZ86TxG9/rX+oea3mMJa7MrgtUmRIRD
z1s4NUtisUKymYfQnETlbG55gDBvsLM4ID8f06s7iJQJ2fPcvvzUDbpmNtZH7vpjm1m9x+6dnHlG
w1pSTalWd682t1C8KNaKuvOQVm5P8HRsksPHpiE/093a4bzGvr3c6DSiDrc43u3W9WCE1cQoJxE6
J4vXh2Mc07iHa/nuntvFVbqL+7+u5bhJ60qgJ2GEo3gGk89e5afsxiwnsiKVrthQ1jvLnPxdoDnP
rS2Ii6pMyDAbQxR9svkMyYDF5MpN0GbmFqRM8rBrUrUD2gf0PfzEjrGxCQBUbqZXvybbTwaete+n
IkaO7E+bAI+V5rz+q/iMcCN4O2RW0Hd3eRWgP2IycD06cd7BSWF/xJ9S25KvupZOQKIj39TQ/Jnz
TitYbPcx6wDrWR8+fJVLH3SqWEL+R9kPeC+6YaJRxRh6NkZ2QgpaVLlM9o5RkxL2pnsLY8cgbVpl
H2fwlsEx6NhlNkBpBU9ppFt0XxIHy/CKAZdkeZtRc7NLsqH/rqLgNzvLFzRwwqLvEmwgMSJrhll4
kaZa/mcw/ktuzf8CVR9RUlArjO7aPSzAFdSK6ueh8+QUnYm8eJutf7GEY6fqo5kRDRDU8EZRnTUv
x5f7HwSD+5+1qHTkk33/zCbsSCUt13mYVYaITGxHS4vgaJkdvxjMGM/cDp230qtZ0jUIa30wZ4sM
Do5djp5ip3rHas8IiRFWWFS/evRtq1QJGNxFCA9S2G1kYpblayuEZzKUijy5DjbbwSLkfYaU90n8
gv4Q8eWDWKGqmbXHn7lLZ/ErQpZZ07na2zbk7aIcwNpW0+uJ2xLRc/C+MuHaORIRgbUHc6LF/np0
gheNGYdy76xUmqPK652zg4q8hiARuGEgYpZSKMjIww/+MOucde6eE6xznn6ajC5717m0rrbECMuF
/7+OSUX1yKbNlyFCUm7j3S7r3292e3ua2v+r11SnPlE3K5eBWmmyG25lsK0DHeOiemn8Ou6T8z4x
00unpeI3uh7OR0Z3qXSvUrjRq7aerG9P+Foi7NcAB/fQVbN72SGBzE397z2YbX3fiynzdM9fb3MD
VyLtQfE4YOTByos9gzdw7/AODKr9J3e+BbdaWzMyxfEL3HENFdcciHbHCjp0DtNAtdutu7FevN6t
uBkOPbS60RcaxeNswHZ2OxucEcsv/UUc4s7SfffSrBa6s1t3wpN3FxwpkFGCabGTCEAn3iCwAQvp
v2xA4wwejVKto5+pfYZmTHQwi3OQsslc20jEw0NEFjeE6rW+PB6SBh9Lz4mHJF8xwTyw8W1GKJlz
DTlA+gEcIH13dMMYiXIscs23OS7COvQaX3hW33PPakB7tg2heKxmLiLcXqp/8GBw9Bg486IIbjMP
i8P0jVOuXwPLasKTADmJRmD8Kb/vnUdxem8upZYayiDEqaLXXTclLmKWm92GGhzLEPjXc6Euhrma
OEgjT1zPmbtj/fP4zlfN4rFyfscgbHzYB7HpyoDEj8OUjwbulYlYo/RaEEKEApOT5y6nQJ6L7ElY
XVnr3iHkX23JnJu3abth7gr0ynnfaI+NtNX2fWpa01/U+OzPLEOuMt+yfBl7n7XDlfbm12mdlN/T
7bQet27bYfk2rN6GezB2cp91i7NuszLwOJQqnfBQAO+MyU9B33kZEA7eOVrkJgC13A/RY/agoaNg
oqF7ReVP/nNMMzNsL8NTfq4cjvetgoyXaDATXCWaqll/XpOelcNLM3yrs44Rd1nhLdSmWydRzn+k
l2QmbyBP7GtFXlNrR+4RuIVIZs1dtbl5ukY04U/X4tOi8JT2ys+18bXWj44DOfe3zfDaccOXsDn1
5AZjVCTGh/3iZ5gQPzOKm6XG9s1bcMG823o8B903bsSe40O78sHO1uR7Lyfp1PV7o556THDKACyH
YMF5zt3uKh8m9GbhZ8Y8wN3jIMNKgPBvhjVF+vJjdFV0t87vOn8Jo75zZiSX3FoYW8G5uFzr4q55
rCvMSab4Vax1DfE30y12ce7laWcmWrDZ2N+YU19oVcRQw1kILqSV5mNTLpMWnl5Ru58vJ9gase9f
xqb5uhPZiN1wVBbF3YBo3jfaOHa270YUNK9GFAb4phRnN2U1Kc5oiYPFpUXz/68DXj5KGz2+TfS5
HdlcEW8N2NtIGPOchHGRDnsb3jTvgskoPA7JhgVi9jTfPZd2T+viU2P3VC6Ma+ukhMfe4jz1i2fd
ebQsI+6OMdzn3PeR179ty62lcXO1E/xRM/lKnYWGZU2/2V5W2/NzWHcRp7YHc9LmetO53Np34TxE
lNfOcdLZrLrbY7fYrEvsuFAFddjszb6VS6qZMMPA66gjEf7B4jPactQabFnIdU7bI2+2nwXipXw+
WxM4SNmKIXtMJsVk5h36uypzszAZenCG5YBNPfTYqh7zoxzGwWZ6wHhbt9lXL+fNTBaoQ+NxHVcq
y5t/cVrc3gpjJ1hhfAUkMR50Ze9GwPf2w5zUI2KZhBLIIDDA0p8yQxJIrvKVRpM1SsBvgmDeBjDL
TTzL74aw38rNNlPWTXjFJn+33Pt7MTXHzDPTj5+7+leDUF7Q3C+ZYRzCmnTkew8WzrZVuC3ruad2
udqbOFdMUwFTQZLi4C/ce87h6HlGKeIQLi94A38ioTY+ltHILc4qQq1nB/Ar43Gsu2wMFU2H30Tx
tbgnYyKOewaGZQUBMlizWE6sOztsh4jGLUsibHExNKfktGXtEmZ3B017vlZvQjPMOeOdtqezOnd4
IkXVNmsOxGg0cv3VpzM2BSXdOpcyA2rulrZq9Q47i7lRD6tqRJQrWp7t10N6aRqhntLOvNam3Kls
5SaGyA3FiRLl+uIxwaN8zAFviH+nsL2Xv54D8eZcCBRbO6L3w74X7LPGGLlMoN+Z8FztNizGF8E6
CV1hd/wdvCXX4RJbDwtae/RoP+IdZVPpK2Ajs8w7gsl2uNkOd9vhCehddYwN9xfbpuu+TROUBoR2
q+1FEFIYqVyHfpv/1CVZ4yluPG2y5/v2ucnK4NMWtX/nxfiQFNU+yvYeLiDGA7apynDZL3xfg+Zp
tcD1784pyy51fo82z3a8GYaKfc/DSaEj2idQkIO1Z+4lzKul9Orq2x/to3ZbFAwmpXg+uG6f8asy
MT4O74sQjSB5hTp/pgIKBujhWv9vVGtO63L/f6NaQ1oT2vtPnm6/2d2zhzV2Lqc/PJYeTlNPj6UV
xeE+91huP8V+uefKnS1f/2Je4kj3A+DNR5fjqLobu0J+2dyk/7Z9KsmOfkIU8oY6Tx2vRq+evNWm
63zy/qJBc8lZB+5RUnj9SR3hz5vD58Rcphh8F7UKXMRTimnwPD1/njbGRmfZCB46Ncljy7BYIFgF
hJxVL171GuBKO5KkEU6Cf36dNsk2Thq35IGclPhesZ3JOsfiU9VOSaTD55xmJ/bEV9rCPwcFuCkY
s54Uo7AehnwcL+IWSmXYVv+pH9PjfLOa8fKim+2lo9qgum3+c9tWLo3zHSqmN9gOPhuoBRJhgNPf
arsudwxyQAqdSuv6s7Cg8GpWq+3yt2oSFbqyIFDcqt+iP7VeTRt67ZxjBrlNP4EEtpLA5lBLNzJg
27Mf8Dn/dKEudSTqo1VCOUNx/z+ROqz6WguSF8BoQTIPYWMfMh4YoL2TnwSY8fHalQj5gwQcciWZ
/iYt0s8qeGD/phgbyGHsz2jmotZyCohG2A+TVea079p5qFu9yF1OG9xc/qjRVeN8M8LTDOWTqaCW
T46DvREH0huAcd5c3t7EV3YaAJp7R3tpzYzHzkrwZk5wcz7a6abhKXHEG5EUKJaxSK7DpgI9PBDV
ZcdmY6dRT3scFBzRXfQqawyq2OC36XYr2aOYZTz74Btyx/3nEjX258aMsc2FbLsyjitjMUNFhgVi
v1bjGoei26haaS0ZEIgYDu7HDq1KI5xY63Ji6r1pPQCiMHqeJ7O38lrqJSnCf+gTAGr3/kOy2O1l
Vn3Vwj98KRctKZ7W5Fc0LvXpUyRX43J1Ic7V4wv0Wa4W6Pn2cu0pJmpt/GuJbEhwr/oHO6DWggWw
imWrmkRsIyoMtd/2HioW+Tr7ljCH+/vxE0dQ5Uwv07hGu1kUbQi9+0uuYrlYssyeRsCVTQCm8Lfw
t3uutFZvi93bsvv3r+QouwXVoN2C0ULjy+m3PcS6NWFonXhnFtGB38kcWy3a53tS+pNtOsAqKEX1
SzobrC79ybp/XrTumGv/LIuna73i6UgC2QGHAd/hgroQYmuCsSRFE4BRN183CEVt663K8kh6abnH
obQR9wQ5o58UnqDZW9UOYsFi1FiMFvHoWqdGvpnJoNNNWA4/XSdPi+ITM9LJ7ikqjRuF8Ww+PpVH
1fPosho17sNZeXDBl+wUzDHS7qbYMVJ/KKJXabvxvP+Bf7W2jXD4rPeLlc6JRfGggZK8bs2/RNNJ
Lclw5euJ9eA9774t48Fk8pQVn9LZ08o6jkvl0Y0bUlBoNzIFVEeW+5Epd9qdVDtii6qzTn3WuQUr
0ub1o/z9dmI5HbySGCVxSaoukxopKXrnLqz6WRhJsgLoVhJxRddKkhYS+UJWiCvas8lPDvu2BJ4z
lT26L9Iv+C9fIJE0xcLlktjcti4YY/fuLF81fJzv9Vs323evUGzNpvnI/7HAQp+jdC9KGhJgs+7H
Ua9+7gE9oj9oVPNFd0YNUO9cHIg7ORmt8h9+P20K0l0NUZkmgWkNFNHc1QRkshiY0IIGzZ4f2urx
kELqMfJMoJTVj/rpl90rOw6OpcFpMqBVaf7w2QtmsQleCyoFXL58HPkJs6r4xtH8NKpEoyJ/zP04
3rNrTda/UE3SwnihusMIfV0hZ3yfvTf4Td16u5SrWT+qYPUMNtlglQ3qtUH5NGxEw0o0jCN+rKPd
blQuDJdsqnKzqcXLpPwsRTEqh1xvadxV4UnlpzI1cq9efq6Wn7PFC3F6dgqJ37VTouioMRj9F/Eu
qnoxy8rdya47KwYbh+hp+XuyIfLlate8f3kkNLMGSgosdlrF8rj2J7LJ8KH7Uf3Comq+Hp/vo+N9
VKj962zHR6L2AkSkQY9v3fNeQmNzsftegyheAspuAhZjsf3xYXXpPbQ8dvN0/kLFeI0cn+YV3XPr
tfSHbRFk8V+7XCV5Osq+DjlOmJVy0r3OTH0DSzCONc5N/V2ruF6orprVfZj2Z/jGPopHuonR7Txm
Lnb/uqKP/lXiY3e96MHImRvN1LKsLLmjRqP6ByZPfXx7lhqcauD4sLwabDANuJaDbwDTAPokc5ht
NjbkQhUwhz0PDIJ4shrdLI+trNAMA6dNmPV5gzeiCt/YWtUClNBcvnHHPq/71x0abPpD0wxjYZ6n
b8ZgvEy1YzpnykVroXbhwbdu8cA+JLvd0ym3Ktc1xei4pfE9AaEgZ9bIfQfLyQCTLEfoQBX5t9Xh
+s4P1OueewRrFDa/yy/SUXztb3YRjPZX++6i3lFMpVxHv4Tctz/1P5isq1Kbz2q6C86rlzOZsQq7
1kF6BfCsfs9UatuwjNV5+gRu+5yr7o9DwMibuyKqp8IptLEhJOb9ItR13vzUHrGWCGBIruU7dz7p
mIp9iCRiXQzjZipYf/Pnea2vrJ4QFDCjrvWlU2wl0/INVxKroSG4KFnknYd+aTlY15mjDlb7VtWe
m7XAeRVxduWOWlxZqxDfTHWv6mIo4eKHRkt4h/61iL7jhE8TBzAhAcNt9ILZv4Ue53a1Xkxf/fxA
fFfpeHkYn3BN41HGQvo8amAIZO35n9UXp96jK9LrnTtestYf5KD1v2yGUIe0Sm40gjreF0K3mgV0
h0L7ERaiY/sv1kafrnasmtJjr+WZNvEU1W+dYAPqpfHxOWMoyhELMKGOvULWy6Ze3QQKJLPu2NsV
uWP3isfeRZTdqneHcVabxYios1dtcHHuZu1/0rhUPjTuGvwNsfhpRHVae+cHwswesQhNiQ0pBnQW
FqbW4tQOThphUtnh0PZw6jEXPHE0rpmYSM4J1jwH9doXUjMa5Zrn121+MlvNw0zZp9tarOWb+99z
e24gQTaPIastzJNdZ8TV/wwa2AZDOeLu+fORKuTvskMsEJK+popp0cSvlKVlNGB80Zo/IuY2LVpi
2t3bl+vZIaOFDzfkUfNtiLJKXiadpcnY50NIYcpASAEN/aewv8Sl7J7y+CoyM8bM6ciM4ZUiY2lS
FPXXUfDS6C2IrK8q1G6DcoUeCEILPO0vmdMKbDYUhMT0OXfwcubiHe/DUN2si4QT1Qwfu/6RrCph
MQp8eAXeHZC5V+As+edaLjdWswoihSONrMTBtaRbO4fki/q3i7IEUjConAZFpEO0EcaD5e4K7soO
qRb06Y0RB4zFk94xfbpMQTD0Lf/E+9ntWi1ihjCqk/FnUpSs4w7k4f79UEh2Bq9LDka4AO37tb0P
wYClXjy8cfnbtzvxs/MQwYkejbaYhSr+TFzrP5TFi9MgAicvk2WjM290ZuZPC07xDPKC/s7qlWjA
cd3l0QoOWgyJ57Tyi+fzpbN+L36t8rp+N+hhr8YAlL1aGSFZqsGVz9r5HeT9iIhiNKlSDkLhqXo8
IAm3EKuaYinWu+kyFNP/LNJNetjsqh6T75mQP1Z8O1lDBp3YoU/XytOx8hTzYNyNKlmy/7tfMp//
1CnMpoX0Y8P2INfglcfnFp7DTSw9rb++gh9iFrd1F2z9s+fIfENFa7uAtWKvmf3oAUhUz//6NFRK
3X3UnL0UPd4Yf7mMCFBaw5d0q+Cy4aBpt+al86keHS9GqV8EE4JlO7IiS2lSmXWtWbXT0GFmnWXV
VD5Yap3WYW0ZEe3UAYQLwUKzWO18RJgQWecgpQV7rlcu9qpM/1e9dNJd644QGJqnS9d6mG7+3nIu
4guUNVdOzVnncuqfGr36tsu1oirTIH5i8rHvis+10lLgJMUsnnjYn8b3L8tFYH2YLFe/L5tDFvfX
VwNsJJGHEP2hRa8itwVTDQS2meMo2EIPG/PRyqiVgOHQ4bowITEvN0fE3hV/Ry6i1OlmwOUwP9Fg
pZWwbMdOQR/nBBP5fmyWBwG5TQEX+fstUMOq0YeemfdIfmvufhV8L0NYbx1NTdbJjpxMOnueZJqO
anP+Z1NPDhpqHJ5bcskXfy4r+8X93yj8wD46HBegeM4h+LClLvjXPbbA4DLjSZPo07TwUMcIY9I1
uJ4Gh2hQBMz8yqbppv2IAdb18+qYPAdUQJZNUBVTF1Wqh2OhnKLDz2dCwJ7TyvNp8XzJEi6OMuEW
3eoCxTWsuN6xMo/QVcX0lyf2efG0IPf6WfgSLQy0+7xQyvy6fHd0CKLxnOPrvcdENi5G8H1PGsBo
8pn/6UhTuio0EuLGET7lpDKc5/UppceNASMfV8lHTC9QdY3Z+Eaa2lVaydFcg001s5BFp8auEhDU
XOxDxvkkIgE3lAAShyCzrfSc2Ain41/veQJ6Ywlk9QxzSageB/WvRBv2uGV0Psa7DPWNmKF47j9o
/405yVzzb+U2KnDjHt7e1gKur/3ZtR9vwnrwzC8oGoGF/4UQQdcn8IfgevJn9/vCj4fI2cy3tdi0
ChPdp/Ta1u1r/mFy80yHdYpUFC09y/4VEfhhT5JVgz3JZRe8SYocSKAcRYUT76XWddM/bvqPQrmo
IJLJ+3MRdSaMXT7ms1EpYosiC5V1m9ioluV/zpfP9cXz7fy8PA2jt9k1BJ1ZEaebLdY9lL574sJw
AAyGtTGDL7Wuvfvb/dK5HluN2cBHmkd68/hWq93um6RfeVrDSTfkKgaXrb+kCiWG9Cw3bu9X/KtC
/yAwOOrt4+YLH5W3LQKTU9dhLv/l0FKKEbNMpPoMmztJB8la5zHM4p5V5EMPd6MMN7MbDbW27x5v
T3TuoYdAFd6lAb4nC7y0e+BNvE1uP+mP9FKm/7kVcnHbvpmKxGEhrsRfA0GxMUCeQL1EUceY2E5L
IJkZcU1YjNDRLa8QbeFaWJ/kVhyYcgVSw3wIX38LO+ksvuHgH2yJTAppdNuo9siHNZ3bcnRajtKM
TZMHeVCPBqmRwLy14Uh1HuwaNOctBaGpfbF3ZD286kVRN523TYgbnUsU1rahDOhIqXZoFRbGds3Z
tt+4AkWapECedkoieVhK8FKGrjZyjHrihTcds6cKe/VnQW8jarHtqPx5E54Be+dbFSUloDYsMEqy
afncyqamxgzcTz8Ks7ECrf5ZoD8incpNtck27mlIF6xthyK+ZzMG4oNdHKIFF+vBCR5RWS23cRyr
rnF3N4sO1yVnWlnDcO1ITTk1wor9k8BkLBnS2UR4L3NM68jPLl/bpbMwhF5YFBgCJ/ljHphmLts7
Npp/193dUZwQTUSLgbKw7g2hHcxgxAbzCqvFhLn/P6rOtLlNrN2ifyhUiRm+ikGABtuJ49j+QnkE
iVGMgl9/14F0v32rTqVT6diRNcAz7L22h++5Z0rUX36hkSkxA3PTR7dBNUaspdDKwJgXvW+siYNJ
Ay0Mry7aCojRGL3ZkDUBSlhEfhq50v9JX47xtJjikLxcbAIYk/iGp20H74hLO0uiR9SbSDc5a/Yy
ws2cNZDhg5KXZ26ACJl6tv17zdz39f6W7NsiugxR14WaHE5yYHeByd2w3m2QRHDT45LkXW/eaHs6
vFiENoQWkg0b+2T8Eg3SY0sVgfG8xfXHDZjGxlGOMBZpw6UpUrq9JTvzeCxvsAL3fbe/wZfmoy5h
+twnHTYuLhK8kywj0owI3PNkREktcM9gBhUuIhiHNwIcjphmTXtImVFYPsRnUD9G/4Qmgcy/reQz
+xwuBGpwLds1t6CEnpSEMaTHO1ln94GLR4S1A7zVgR0QE2k4vFgUhMGoBX0VtlVItKL1LmV8DjF2
/k2CZ7jVkU0zuPRHbk0+G3JPO8iA7+dBorJsdPWnC0qShU9ZN4JPKU7uDD8nNJbbvmFXL+4H5dX/
hZeIyxJTYqyNgx7ZEHRpEkVUoCibD2vWGqwzjvLYjzuqZxzPFOCgJFiiDqwOAGx2/9sokaa6bpTY
FvxX0UM5ICakSyFwoSXrxWG/xfKexT2XQqaCzHfWqSFbORBrhvXFgyH9mF+tOBzv19sw/+btoR/+
LFII1BC0iHB7xe4eWRGOa8sIfpTjRS/shrvupvzJHRgIrCH/TXFv3lVzazMvue10mvrrjhETfTOV
ukb8OubwzQvLifwPayNAHDg5295V+5NIn7H5bJz4bDHoKn7HTKvUgEOmUfZTTzEHukAJKksQCUxS
eW5w8d3yc8TQlW/vJJ1sOj+mHdugHcCdJA7dxoIzNxeiOVBziOYcpnSoIR1AB9nyPfm26I/5hpdP
vlVm86QfMmtfQb0W7nY/1v0SyOVytJYYZKTeEButb74KQgJfuOIRICRI28kQJaihRs3g1Pf2eYt3
Xbu5DA7dniqqdTc4YkHXv7TnhxztEzcqFXmeZ30VcJSwVhDvdws6HVC+gMpl52i+RuPNUaQncZEb
xUVOtsVFjlWEUBsrgnWVQo+bDufpgGrT4lbW7lEs8zq4KrlBk7hlJjDfXb0S4QpzJcIVZHlv3l/A
0jEd5kIItAUjpk8Xkkj7BkddjP1ln7VUQRFY04RQbpSywH2H4FpieNvx78L5mkxi3Xwzpkx1n5ia
o6zsGE6kaNFJm0Ah3JvUTm7L+hMbzuCWaCi/6fkQWSK17LE9LrOiBBu/zORSGLOKp4XZAOsCDiLm
8jgyFuNUfhMulhElEVnzpPu5gBaS+j7HYVXf66pzxJ2A75dDmaZMIupeI6mSazAWuiZksCjhANkc
z/Ixk4+VfByIukqPGlZqB0uV6sevCmq5ONLKvTQK3wycPJTKyDCA1xLtkZXH/GEqgXdRAmEadecv
BLgsj2/znTrfXRU6r8JJgNfiDq/2zdvlLa327PUZtlgNodrbuAltQsxaRMxO9thdYQjArUWhRaIo
kuiosAmDDPvC0fCHXcmOYWvAnuYo9wdIc5JJT7GbTThnQh3E1InDZ5sPNr04H6gEbrIhPtuwhcZ7
kvC0R6IRewaBN3/dTjNGMphWg5i8W/bZKMXIJc6/Y5ZODJ4YIggJxTJEYI7ACKgUMpQZyixW4QvZ
gvOpqu5YkXJHpyth5sbkjVhRtDbN1dGIUZsdydin5t667bvZ0S1Hw602i8jhakZ7Tv2MQdHj6ATA
cJMC7qgd7P5wsXDG7S9apBdRG4cqYa6MqWHFTYF9C+dzpM5Rl+9l6tQ/Kuz5lJ+LwWhgaDgGAqUK
N4QPUBDrIXVknjgGjus0UrBbpxEnr5xf07Nyx9YF1RkNciw/mRRvWUQW0/jMCpw4FyRLOFPZtyBW
0n7JGMKYYTfkVAxxLRv1yMZuG4fgmbD/LVp8g9v8IsfHVc5Big96h1KswdqESksVUYKQDlVk4dIO
ejymZzXoy6ClUn4zfyu0zEtkJUqSf9v763Pd/pR+swoX61eU7sth/YruSZ+c3KTK4zPg3R5+WHNe
Frf4CjIDdTr1+Oig60IcxilgmC7CLsRjkNW0zx3XX7bHrIRuaMj+lLNombAbh0QJZeZBKw9lvCff
47yzHtc7FjetjO/YOHTgnOke7eF4Tz3FkoL1BKdkQwEPj8XlotjEwr2K0RBtokRDj0YYsV1sGfhE
siGi2SmlJm7nJMESaHXvi3kDhRQYzOJo58fEImzuYFC+GxFRRXkV/DwzPKRHg1QjHC4+tiImZCCV
DSQmFAHFQX1kNrYiDrn8MISg12atiYSagzeMThs1M13f6uy8fTDWxiaUCuMGOuF00aG3vJWfumeK
cbYUYlEB/oNlFLagY/OBNLqjMN3aj4ymGSOpW/VzlrFzQJCSdrG6g0nLSAT6G7+iKWe0hRXrtjXg
rWeeFpOj6TYZgn2vZoAUu8juV+U9sntO/qUnAcxppd2TfEE1VLVCWUy+DfiWibEyQr+Lh9J8RvRq
C6U5fGnE5v9F5LJthMZHHcEu6A+5SdyefkL0rANOrzG/CJiooTlCH7NOVBHHIIuBVNGwZfUHXQR7
z8upZweVJZNa5ADk46K1TMu9tagAJOmApIG236Ai6WjTtmKV7fSXQ4pqqTtYymHyf+SN0l8lg74s
S5yy2xNVmHYiXwR4PLWzRFxDJmLdY/ibsANFflEJp8/RQYFRr4CFAFmG3lkcS/Gz6HHdmI1fZ/TT
DqESN8VTyAX8zQsMk5yevntmdVF8C99mBLuVU/gTWvWLaLRr1U9in17banbpDAp0Vxi7SzSMmIoC
dUS7IZ6iwtpiotEAaAV5yuWEoURQHrkeMmSVUFKjBl2uijfnx6at88sQX68ut8ILhBEfOTNBM4Dy
2bVBI6hAYwGH7MXpFp1FjadERWRhv2Hfv2aUo47E6BKOPkO6jukskCxKxwgfQx+ZlCt4wnDAYOZj
+4Ygn4OkH1ej9coyZfhwURKCvWFoIgnNP94BTJETMp5JvN+NV5Z03QcGQdxlaOTx+Ko9ha+Yr/JO
F2MoEruwnzUeJE62/rN95M9xz2DhFF6HVJzkG48CXlWmJLjWDuqvBucaKtFraJ1DPkJlh7qZhSbe
TBEpTZ50l0coOCowq6AaUXYscUgbIkaQcniHIVKB+y16dmSCkPpyEcfF1p/oOUbSt5/zT+5Udidw
biWfIoAbxN6RHMSeBGEpUndkukyjE3phNHx4hVC0WzsIi6ywuKHBdZD8H+0k55tW2jAQujGvEr79
SuTeUJc5+XwYCYa0DuZEwwpD5XgpjpUBiOG22aa/aA0tVJdoRZZD7bdy/DukI9w1HjD6nQFpscAk
Xmzyk5/JExcMXIW3D1sWrkmMYlwravLCEbQdsw2lb9AZghaZfZtcCYjgynb1bbvZX3mni+Grj0uH
Y1A/Dz7dSKeInhujDsMOoaeZef0WCE/f71QGeLglbeD8YpKHgKZkF4E9sA1S5pl5IODkKxGU9RBv
dKpC4JV4VnFsfqNi5j38oyltZR7bTYmaGNWWobrhh75x2PtyuNiL1+InwqCF9kcBAdCB0RyCyxmN
Fvv6G5RbR/bbmW3aHhhOUu/TZJ/TU6pRr7Lw3Wqzo1LCyHyow9IO5C44ExG6v37DdieFhKB7OrIz
qS2jOLMihj83PubpFlVEx5ppW3B3uf69XJ6vHifhNsMFA9vRRWj4UhJL5xPKIqaHSu9AYARspOBL
59miboI8x2VILpSxUiabtfuOIYgqRXlPsg+2auE9hPYT5wxfw0IW9kPNGd/Kex79PGxnl19onFVG
pOgmnzZnh0Fwc3a7HvKOeGicbHlc60Pj0TEWQeAgwS0NpCGogPSCjyIT8lBfD1V5pHC0NkSq7OB3
XDCp4EGkv2M7wiUE1Rf71VcDFMaZ6BZxeeVIGzFYlY7AYZRD/Z1azg+pMMqxbTE1DH+4rXJiICOr
F+LihTbCvJ85aD7yCg2v7rm+C3w8vXzD7PEmevmRT8FrBkUrZx3qJZiw+GhDtyXv5GE8Su+b/H6E
S/ywzqn0zfd6i1R/cQ3hltJOAjizWllxMNUf0xSSgkP5iH6MnT6DD5rVD6jTH8pmsa5J7iSRqo06
wrMX0xq+NdGYL6cYxTtBZlv3lDwCnypLAN9CNTaBNCSstd/hHOkVRq3ECofwrMrvkf0Xim5TJFdD
lkJ9xIE7pjqHH1M9mdlNma6uLbpt6zHZIXYb8GUxYpD3yReDUWof8NnrYBQ8C0IgYRdZNKxr8ljP
AI+0TEavL6i5oAsNtstnBI17+3IrI+PAbks9psqwNX9rLA9etcJC5RE0zLLJkbV3NfbYHSqX503h
ls2xaUSHYauHVDtctINi7g1zT+LHnIgOcWIOE4c9MCg7IGzSFNNZacl8setQQ97QQLXaK+q+vR5G
+wCOxDputP38C8SsSc65IvI2bonwvAtn18fgJ0/qXfYNlHVx1LNmh4uxsAO4cLOZgjDQPW94x+G3
/sbRpXqr443Xt2ihYHCD4Sayr+1t95FVT90H9x3yFyf3eoN741z35ojHzUfhTs6iysiBm8lB/bZN
9E3ioClHXcfp3hCdD2/ZPf+ZS2/sWCOK06C3OXux4nIS1ZXpulvi9MSBG8oxnxJ4C4yCRWbEhWpH
EtPzKwQ9bG022HM/XabnI+N1G1M5lk5YiVscthouOIp6p6gR2SHYCAJ5FDf2s8vEMKWo823cYrR7
jWuiR5Ddw48hr5QsaagN87tJ2dfdvlUQLuCT8QjFPddUm+CWllgqgFx4tQ0WvyS8Q6DZk+3ywRfi
WgRqcma2yU6cXjXxsOZvCnFuSyv6bzdKK7p2o9BRrGV3fJXE7jhHwD97pQ4pnjyF6glWQx5m9KTV
idYC15zbPSMBtF5X+zplKSgDYaEfxZE/phgdAN5nYUtnWLzuKdBCqR//GoVXk/DqE1ZMF6swJmGs
wkBKcG3flqN8U948nX+iWSeG7e/L0p5hUAN0pJlyzKfKhR82seWNerIn9f/Xlt3UfXk9bEglIoPO
OOavKkjX4/l6vGK1f+OuT6buih6k3UI5LM7gXr4ZctWYBcjkLBDLiThc0zqh+h/hEuj7XjkYOPOj
Ljm2V4Ei7L5Bm/ViCSo2oEgKZRel+IXlIXRHBufsZiZkan3VS3kFONsm3GSOdDNSu/3MKLLbb5Q9
L3VrOOBVW0ege0iwi1IzyqbIuriEcMatmJzeCp8cznWkJBHCyVQpYZikvcmu0jh0cy3ClBk9DRoa
Zh41ThrXPCTv6C+XtHMoNgiC9nMfmodMDcohQMdDME8K63ZkYPOJZXZK/Qyo7JZJZ4f4ZUlVJjaG
SWcPJg2/eipSlZEEcTmbiAkQh8J/fuFvzOT19iFRy+O2h4Deu0UdZWTaJFGsoit3Ljub9l8NUf2y
vGBZrvL8B8O3ekr/qCcmcNzv5eWWjy6A8guyL7d77vWcDsxp7lCjQpJGiSL9xpLDCJB4CFwW2WF+
mPHqIDah3IBscrCwDoDTQKACfogQdGtXNXCWhWIcBTcGKwQoZ0sIUIhi/3cjOHg/LKmxGiOzwOrS
Bw58uoXDCdgIO9QytDGCDYGusAol7ZdXaQc0mVklIgNQDIBm6gOTILCdhr5vLoebcmiT4wiKuXHh
PjyAfVM/FHqYZ+uBD8UAFgUWAVWAFGWzw9oEyeEl4/3qHdm99Lx5Fs4uABrGSLoZSi0xQazC/J4S
vd+VB/3OvIMWyl/msKVpWgGdY1HD4RPIRxbk0oXBK38H9egbUKbkTb+8juV+trctoZ/kP6NoRykA
P4MdZPKE7IrqfSzvjVe6GA715H+BRfHRuAMqKdxOx7OC2aFEWsgreekOyuXAZt2AiiXk8DhG4PeQ
n7vYHnAGMfqtYkTs2+bJfsDlFMMlxmwzbbm/dtxok10LpqiL2BizsaGaGgUpyhkwTLCkmZzVfwEe
EAuLcafliNoE3rJWHm1Eu7BCCb754IttDHG6v1layH+7yGpgBrHlAyr2xD/060zI3CQ+jRTCiDur
u7S+Q9+pY/ZmF6U5cfW/OnJmIFZEWRGBg5ARi8xsuHaT4XPyF+JyzGSv8P/Z2n2mKCErAv+AObrD
JyVt86JytcdfCzSMER1LMUzWwHJyUehkjFhHz1TEiXGWWh4Zgi0hMLTZ/mX8uzUabH9DDc7qC7EG
EdoeSyMOow5krRefKXWWgb4BzgFTkmERCCifpbQCfP4lhgwg+G+BhPp7GX2UdYRJQ2MFC4UVUsWC
WSMCoJnd4iu+J3eNNLKcSchNGD2QbpJog9sJ/h/b0KB+Px91xjm/UYAyWfl3uLI6/fiulIDFzhid
8bLvL1jfGBNHahVlCbuyiHUv6+WX1RdAIouIwFvIbXzqOSjVRdPViE89a1AqfEIemR8OxXb+iXyd
vYBcYULyZsrEWJi2MJdyMx/9dFkEWRnLJ0xG4uScOkiX02tbCIbIw8fjlJ1K43jNTlV2yrITyl+e
FRt9ZBKJzZU49GgNZePyLS51MIpWfGvKzpJjt0bZnSODqUm248yNoK9tWBDzxaRh6/Aed1kaXNHB
psHtPbe2BElybmcfjiCn4zZOz3HdMo0690waT1J3Ml7g0El7Q94r8r57r67bmy7S6rpFVDvge6IA
aRnmRLMRpXUkVSQpRjrRo+DcLg6+i5FQyaghnVQKrT6cBMTSYzFIQCYR20lE1jZZmCpecdwKIZy9
L74R30UMv4bw/EUNuho4kq9N8kk0BL7lf63LFKKU+GshKmrRWLxUHNbVXPx0XJmXE/qbPwXLdfHG
2vqAWlL/E/QC4tSNHumfFw1agDjnd/mTwh10BaG808bjRoWqXf71iWgHHoplM5HyL4TUQnP2bESI
9xQxTAZc1KsiGZN3o6eX4iYEO54cVPPswW8mag6ec9c/yKHl6Z9D+nFFoEYmq7StjIfkXajo383i
cENTC6JgSpgTkBi5sJ83r2fsc8hDrmSHhKhBSUZod6opKAyUnaLeXMAHknxQubfKAOH+Qhbsz4u8
R28vFF3JVSi6mMahwKng6S4KnPS8RziG5Qmxf+ywmJxoah/NA9QX3fDQKJ01P4Wk1O1WehViLRP4
k+vYX5P6N5xMk1wKzUL1atubLr5UEx3sX1S/8G/w74bdQEy34VtsgjpwcNBntiO7aNzKvkyLuPEG
Qk1ykFxei9IDUGO+Q7hMoLbkmJlr0YrWCNfE8qDauCwpi43LXCCT3LPk6hlADAaDGEeONaMLM5rM
aB5Jjmcvb4jtSzCjqdeCOgnzJCy0IE24Et+Rt7WioBOFD9d2fO+Ry7BP007n/hR3p6t+LPRjlh/Z
lXJ4AqXHHqLjjUmEEDHFpo8HAB1TX4gmj6EqqALp7IEoQOmweWVJA4z+F/gyoFT/Cd8jeY9Dl8sh
wHmN3iN6znq33utX0vdInyOD7ryhxXW75cTMQUmizDwOw1Emox3L9oz1E0Js1NqNhfbzsGaAq5VQ
SuvmgYVUet2ymypYxhNcqYEXEb+uqXvVu4zhbUmH59fUPMjkS7ktH5qYhas4jIufeH9StO21Py1Z
tJnbfbVI95bHQEO/PgYxoP1CqsL/YSDxLzYFcorApig++cLj4OcKqfL+GPCMw1Ehcb7b8qfo+ZC8
SFRiZ789s+r0ODg+7OVsgBMBSVkOs9yOlc3Fk7lR1AIiUg4eOBWWBWqouPrvFMQm4+NbIKehnjia
RUIjQx5XU9kgkuku1jjpd/FMm0v9jB60/WBBm0CYKpnds3dxMZeQGwJv/IBOC04B+1rEwAUIIWB5
tqBomq/YVPGeIR0kTFiotxIEsLBXvik0ONh7u+/qcGAkwTKIqRF/l5I8Bk0kzPAYg+EgDIu3VqEy
QY3citGeVN5fwYqgnJIBaFOZc3g80weraqr7HKYsrrdXsXrJhJEedy6aRYqK7FB+/7AMeVT1zQUg
JsoSH+xVCd85johHQBzEOJApJ8wTT73j5dB+5rQIMhMdR2NXwvXF1wXkD4l5/mz8pj1mD0ACy77+
QOVOaROThvAk5rgsU5ilYM3d3iKeJAyaCaxfmP4Yrtj60UVnEdniMrzicPrUc09pPOpbJuJo3zR2
fZ68+9Fs9ERpTQgT3LGLY8MQcRQRtQknE9vrW0sNHcX3HQ+dyGItnBIkOKGkCg7GBjoU+pHhuO5d
MGYQ+fqJIwk7Eh5aTPbMH66d8NiPL+rlOX2ndOIxIdRtX2pWGb8HXJIJcQuu+gpeVd8muDOh8S1x
Ozzj8mmod4xS55OJEGsWgIEJDUDlaos39MYAiahErLpUBH/iR5xs5PuSkjLh4xM8RU73wUCBK3G+
SBPH9mDWxwTaanWaqlPvPTME5tUg7GtqD5TCTJpw3/vyi8q2ka3I+aR/itsP/A1+jsVXBVwLjSgX
mCs7aUbhYDbo/7gRJ8KHhhaSGfj1EmwwxZ5DDCQmPBlEtSrtpp/84a1yDphJs1q2AcXimxz2Yvpt
CuNBgxUNrTMECAznBdGzjCxJXqAjR1G1NuWU6PTldOQCYBdRpwOh6UGPM2xCHIk8lZodRAo8NIN9
CH4KZ1IEXZzB4UoXt/sd2BY76Ia98so+W3lthj92+YieK+HzAHcKBwVKQO5sgIHeGZURfCWawrc6
I+E4LOKt/o0QXk2PMU0HHMx5m90X9ykECEWoLQ3lr9pyfmMhbuAq+JtKlqs7I/1/qWTnzJdVv4/9
Jt/9wvSOfJ6Pp4rKwrkkf3tutTrp1Qk9lm2L0p5FLIMK3d/NO1D765qYZZ5x9hJmaAwv768fKtcT
epuFf8H7/MzqYxIfdg7mND6teLAxp5kPP5TWkhtJ5m05XtyN6a1EiXXnCEniL7ACQsn5/vIOLYJR
Wor+8IUvILOF4pIlNbVMYhzaF0IA2peMill+xW6N6jzjApRC5z+R0cLSkeRNcMhoOSE8Y4jZ/LYe
me6xk1yH1TmdLpHcC3kY8czZhuUn4MOcPyljVCHhCNEA5lhq3oXcBi9G7PTQhtXThCuqFLzneUM4
NnNGEAk/SxobFnlERjHeg1rB2vXwMV2DJStp8+tWANMUknYWhLAr4UZNYpBbPVfP+nHLU8iXcWic
+UqE2ngcZKBr2J4xOBCX2PM1W1pTFArsjvm9yayNvW58TB8N3I/fjSCbgp5ceZqIUePX+QM5qtkK
IGh8hOX+wPIye6qKb0n+5p1OB4w5dOUXGrEAFIL+3ETX73UYxVufYRQidCZRKAnpTqeCvBzB2diX
IW0tl3DeAzTwd60pAi049h1r1xYdMspI+Cj8oKZIOhlHt3jKSb97rp4m+8SluWJxSFgYmUeC4vVz
wwgfFQeqY49HTg4pWLcOkhHI8SWHFEJ6V93xI1swJULpFy00eLapEeE38gePhMODgJ3Kr/0CueMp
ylOQgluJ+X5DbiHNs25v2cHLTag2YYqIZ2FKtRaMi61in/gXICBKBigSwaCiIi0YCEwMK+7wsU5L
NMkFu/FzeaBnl5Fds43abaLywKOAmEsmj0EsAu8h6Z5/naeDQZq+UBDPpyPsX/4+f67fYWIrkuOV
szlabKfwli/0+PnZvAMw13u88vyXH2X9afhOUPus/ygFIPYxf+CwdyK0er6r47suvtPhxxvbWj3g
YsD2dz/DqmPMoGFM+DQhokq7Mylp9U6oSt0E0AYeLSaxXLkneDwh11BKucEFMDoshyHwigmFFMp3
4awZ19Au85CJPrPcBciKi9xRoIo1AfdgXjpe9fWlI0UWBCYHGQ2GSoCCLb48HvyprU+ldCzkYycd
FZwFT+TdFmenfUKtyKk2wXUTVMZ2FBkz5M2IXZrkaXCidK8nN0T3bp038ZuOqQ9+M3FGy83FhWmL
xJ1uVAN1AZEAf697W053dgduh5qQUV03zBFRckGHdWbKUW7vz0zRNdu5fTZwf8QeYms+M5bngeUx
1uZwZi2JW+i+fzPRULahjd3cCs5ykMmBkQddvFOMrXxoPhXLtW5ujTqrdNXW5XvKZ15Kp+SaQLQo
+8aBxaE4g+QqX4i/3puNq+luvYF06pb0EhICIohlwifC6UdvuHrtiDzEY7TAvnGbvbYMrmmEIYxN
2OXEoRWNMRHdDbf9yDC4DXnykD7dGDsH1s6q9iMiuhxGHasur+HpK8XhQ832GPAiQ3w+J6+r7kF5
IFu56veNup9mtvcHqzjKI/NZ5Y8wQ1AO7iwQCuy6WXoDOkvZIkMBRUkZ9DqeiOCq7yq6Y32X8X9/
98FoRK0RXRFvAqdKookJoxoiC0OjxOWZsaiGzmSH9Vkxhet8KP2GMhLFzGKCIO1pXdojzGie0QMI
8z+R0I5PoNDQ7dBcfCdP1bd5FWP1dbLOHZzrEJrpjLjb5ZAqV7PWXHi4MHNRhqziELDM3UJmFmM/
rsBkqc0nwLMyiiUuO9Ud8XZ9fOqYcKFx3t6WU0DeVHaXQZxztcuWg3q2NcQGkCMXPvu/NvFZrl1/
KsxjKTuE4nsJPBXXYgyP5q/yeeBi/YYVpIKrQOx67GNzYgnc+FQttFJEtVPBGL/h7SmvORJPinH8
fKh9g/qDj/CVS/vmkXocXykPn3/FsxAZLs0Y3xIpHS/vJNpleMjThWlClADqYUoOY1k6aA9MAK/u
k9IhIAkILkUihwaNdwsI99teue3P9+kbEi57ugNkgzljwL7tAyRT7i6UPJTYC9Bq5mEStod9oz6e
4+PAGoJV1hM7E+bHNrw59RvhF3M/DHpAH0TeRAfslVRuFDAHNZK4BmaHEUt3dkD9VTyaCHbjLWZM
fu02gdIGWhvEz9JDC7u09Hr0U7BLeQ/zq0HLHMU8VJg1Z5Tg4m/fNsG8CbDmNXw4sem5aOPkUmyT
WCV1uLe5Vqh/t0nqTaySwEKs2yTZdizNsZ8KiOJfYpvEB5Ng25aRHFd6GMLseUWWuYRUNli/p8pm
xBLrqYFVFZs/CtZ7dlSXQI34IdG46a9URiw0kIaw64cWhUAD9jTj0ZFwYBc+FQJ5uih8WBO3NIH/
UMv9OaUpPVKVFeD4Cze2yBQQKR2Ib7TJz1tfQNS2DFvXLUYJZIVpLx9y+q3JW42Qhia8kNCKQNcA
LOKLiGPKCqcOVkND+kfJodDds7PnUJ7cHqhmcOChnsBiugE9KwC2P5nbgz/TMSY92waJottRwn5B
TPyOFo9/91X0gmS54LBloY6VrDrx2LOFoFM/9dhmfGCBmHo6BbBVdFMiUhYYG1sEdAWbD358fmb5
IQn7D+BPAPGwpFKggmWaPljccmgbDayLSSM0bTxjPF38a7Xppm/qbkamNGMrQDYiHKstOTVdNJEi
cQnxELzw7KGlNExkBQ5JDxiJaO7mbzJpKHWTNlSejeouru4u0K4Ywzh2/zYT+BZ79xbzuSmonnE5
Vs83hdHAr07kt4PMQyKBz26Aav7NloND76sJQSSRjfTQZEWexb8pemiBQIGsS0NBFopK2c1Ttfkw
7lAhAPSCm1duDzPXtMUFRx/dELJ+Au/Fd6ThzLNfKW9H0YfSjQKKQdfHtu2DUtF8TUcXPsZ/U6YI
uSDsh90X5laizmEtLyemTGaJx+KO55rKjifuH2MVhgqd2iP15G/5G++EJqGk4w4ASTDq8V/n0cng
BmiHSReeuxB1O9J2GxNIvKPTOOM4at0zyYsdVhWixMELOYqrWgKy0gKp1d8g1LKglUki4HboqDgI
OqzGgY3s+eyZT3yyOBva78e02d5eG7RT3JShshO5hyFu49o6C1i3xZrPXD731NEDYYu69kdb9nN5
sZBIM2AfFt9X8TX+hpqAAOyycVOImV8guJia3ylI5+pAGYNGYljcaUHDYAzMBLMxDbhBEEuBpAbn
UQjIdTVATJi6GgMw/QgUZDQPLbs6JkwytABihRyWT8vmqXrt5kNiH9TiOI3HQWSmuNdsn7P7XcSO
52UPQKpA5WQZTlgkiuHFAiEpGBf8gwAuJEKKXlgk1pGViGNoLpfOZ0RXzQfiZ80QdRn3PXIe0QNP
AbqhC2ac3NEpIBcwPzhksfF96rk8TfeAV7CRrHH2cBR6xkzVd8Kch2H8fENntaUB54BpB0tbXh/a
b5TTHLoMzhqgZewo+Klh0aiarVg/262nsP11SbAgvU5+pnIXEQZ4NfudFrEhljEQIsIodzqzev7s
H0i4nQhIOLbLG24jv0G1sJRPiSwqKI2LdLxL1J1S7VZGxoY5aeLXLwxR3dzw0t679N7tDMLLY2tj
t2S3uuPgFoZr7+mKFEzsNLH4bd30ymXETT/EJY3FPtoH6qZfGnqMIlQUAty5W/6GEQAMwSqCWtoB
GF7gNmQDAKHe19wpqd+2BStKBDakCPAZZNAV/0adxYEJz7YtZnjJR4/fvBJNQJ9FJVxCTXVlrlJL
aYHolDqZHmNgyQWpEi8AyzPikfGfJvBhffUZKSw7Y+5d+PJu+5lC7bZXl4oNnZQMes1FBHJr4KEL
EcjUH/L8IE97dRIikHwQIhADGZIdaJhxeP4IC3Lkx7lzNO/9SLm8WntWdw/WHs48433fTvs0cxke
M4lEqIAO14K2KXKpGT8asqfJnjyIIyaQtXcb/kpJNTpz/Vi9d8BEJnfu3LZy4wbdLOkzf6M/NUSM
C1OdfoVBOhtX8uYXzjVIhqtCGqbgXFdLRVM+MzbiIESh/mBulNAmMmH5VJbBBrMNnKRFK8YbVete
ecnZ0AFuQlBlO4rmFC9w19+47HAmcuVY4fHnQLP/uXJw8eDKweHKUUZKBuaHC9y2fhjxuV4E2Vet
wcD4CIoUW5B9MfswSmfWqxjHyTjK2SnP3PpYf3ksPamde7LwIpT3yO4Hridu/IFwZT1oV0rsHJT9
N/fMlZDYy5aLqzjns3thh4F1YzmNzU7UGQcn5Qniijc4JXFCuLNw6sdb6ewkBKaxdU2c8RcBZkxx
b6SHbFWDF90BvlA4VEoF3oENiNmwbcWUqLUCwuVlXlmL1iUo7rH4NNOWMek/N2VjuVNyI0DAwr3g
DHcf4clyI4B0J8owmH3gVr8H8bPykyIWxPlr9PTNO4s1tgJGaRfzIcY0Vu1KA+GdIPxJFBMtNzzP
pjTEhNDB1fCmAxXQzVpkOoNj9JjKBadtPrKNDlVBpvKNuzNzmtsD8xYIbxzuqHPtQMnlMAtGv/7v
1JW73ZqCLWobCqICScfmOMZoT12LJB1KhNueLTU8JG6Pc8QPL73aR/BseXLMN0eKEGZaJsc+SfZp
mk/rnT6GkRhD7/WzzananMaBgKnu+h4T8uFwGBRxUDmsKvZ/RY0USKvKAYmD8oshDpNUpHgAKnRg
bczLzZC87GQBuBlbktBiSXisQCYPxCiWuPh3yvMPu9bn9JwZaBhQYLPoEhMTwk2g50Dux+JnPOA+
F2hzTsUN3hQAcVV2axSkJ3I7/vG6MClgfiFGLIVLbNNzkv0NA0CsRaAPYRXmHbIffTr19ime7pgm
MNFZE4B7BosfpDCtHTrUo5gomQ/UDQO2cHLdCe5+447A6KSa9lJ6TFks94eWKaS1N5I9xa0zv1FQ
10VkEMeAdjPHh8LzIPbC8hRWaCE6likESTuXb1ZFOEqMgFFh0+O6D8ETM7oGAivtcnSL/+Bc2cJ3
O3l3oOiamE3DXCV3BV0JWGUQMhmhjYi5/R/jZSrGKeNewN/ZznAQdtzPr0lYY+UDlJiElypM8RdK
tAJbJm/7jOeZy2rvCwoacW2pD7+KyYjXXcT+il/ZX4nfWN8Q1/c45Dt5B8I4oe8gUaMVFGN6JODV
KnEKp5cfs1m3ZaOxrqLE3K7aE1sJ6jL4eW+avjX+VZ/w6MYxLKtQ1kJSuxgnLtFdRH6x9dWQ3gyU
H7gKReTXUIZEftXYPdD9DMEZF1uF9Rv9JwoXAuAQBsjshNgGycKQ0Q/CrY0CZlqO9dkFCsof+Djq
9os6hTWBCAtbFtXQn+yr8MIz3VkWzo0Wsmfgn5avLEo8y0TaJQ7fGgbuvvhdfCG4pxJBLMDmN4OA
SnwkegD3/HX+zU6iK8Om5HUkiSK4DsGtpIDapdgw/+R/wNytCmHmrnIjDiJh3uyctdO4R26/RL3K
GlrrnVTvJFMQB3lzkN4NGYQhLQF4CONv+DZcI4Q4VSwYHesR3xJ/Tfsn53vqxUwac4umCsnByHa6
ESjKA9iBTceyRbQomrgmYkEAbTFZuw1hW01Ab6rO4pxpLxlWmoFligi4hMS3TZDQf8K5drBaSYoo
hssT3kML2QjbTvacfwbAK4/YGTF6c/rbTiWEBLPObx43r8EX7wry+FQ9IsJ2lMKhCBlh/1RPxie8
U8bbDLkvMSkuwsjJ98r3eUaBeH8Z7m8sKwG/Yf/sthISEC5GvYvGoGbqomMbEdqPC0KGy2647hrW
5rgWGCDhrg98FjeaSZ3mEZzOmP06CPQzzOblLbLFAZYtDrAJMXAfru5ONN2QOHGAWQcBY+Ep30Dk
9GCvZhSFuWc0nnkT+vkVsWwekzB9OmBzovGg81+Xc4z7F8kxQD+6lpp8LxxR5J91O03ygQKJG1L+
RKYLzi7IqxSe3LE074ByEFSQYI+wikg3xyo+ztWJphe/GNds7rwkIkxuQ+nWB+m79cK7H7Oo9cJP
jX/0cmam4AOsLsqfyRfEuvodoCmGJn5wznhZf/btpSM2yE8qfyD4UeRQbNP3m02zilNWIJbYlV0T
ceRXCcnor3WYz6Xr+gwFqv9QmN2PLq1v/3EOhc0Flm/ioZmnSUaMCEafdSWdK3pE+FCQpwCjbxjl
Cr8MYuflnc+uYbwHnsr10YKYQ1KJyR6JFugg/YYDtb4leD9wMGzp3E5pt6hU07A2wniOZDJ2UtJ+
DjEina/sBrfoOAwnQz/V2d3Us1g0ZzfZqn+Enoa30v8sV0iR6EUqh7/U6i60GqBxeuwCQIS6d/bU
9zNqb2cwI/OMjc0dGpFVOE1CMMOQUdV3MigRQLdpsEpeOn4/EZAp3ovdZvsTH+CVrsLn8sELwpuP
ixNvvvgTvGqNkIDsSMREAtvPawJNkZelrj3Wl02QPKTG0QbCMRz/j6szW24U2brwCzURzMMtiFmS
y2WXLfuGKNtlQEgMAgHi6f8vUXXHiT8io0+f7i4PEsrcufda33IQi6IRARtA3EIT2EpwY69mhg7p
vMSV4zGWQiJDs4wSQWyd6IIMM5EJo1EAWQcwy1FLza9IXMbeOwvlEBEAaJ4QvKOkYikthDORWQnq
4tR7rDu0PIO5pMX5Ds8x4Zn6RMSaS8QnO9HP5s+ZKlEN0GwxmeUna5klw9nxoL8zmSIrUzrtMPYb
xHDetrq1HT64MzqZl7EhdAR0hmYenY4P+vDglA+NvtcGwRwBya5gtUVGvv9pIgTDlv5a/WG35avC
k2CjrXYx2mHueX9FY5BM0DOYHhsCXihwA+zO7Mq6oPuJvZmNWTj1/iX78in4wx49oUaMj3NIKxsz
CD6pcEH+giKtT50v5BDO12zBmHDbUbDjGhQPzSvVu/PMQIkf8W0W0tFWCWw2cSn+aprEeTbpnz/j
RiTmxmxhFwdgpr8eFVTub5QJv6C0yY1o8t45kCaVvxothJAuLsjLM1cwH2kP7d9ZOAQjeJImbbWV
aAXJbSlTCFgk4/TgNzSXGWc8XNFD4ewiVCmqJaGgpUMqrxNVgguQ9yvQg7mteFGklwHcECLPL7ZY
leqjb3jkfwg/v1voMF7gCWERXoOLWSJwdV0oRY6/ptSQIh0HOfgOZKREbzbRkEfHsOLr8ggqvtRS
TUAcQCV7rmNEuqUmRLolqIDaM3D2EQmBpzLH+AcrkyqDX+90/ll+oGGZ3F6LJeAsElEAPyERMJcR
fkC8gdfHUkigxrde/p2/arV3gTT6ATiWVJzTzqkFNYY/L7PTFwH5QcXI3Z3+qIAa3EB+0T2GqLDn
gsuX7dIeHyWb2xH7kJBlEU1kfPHvqlf+E/YXTgB+86vAdzoI6r+ULwhENa89bxJGd+T6mxo8d4NF
alN9OFsay0dL0PcuTdDiDWcX5YgpAqJ8UCRn/R518XHTcJLx475eylT+yY9z+3mRU9MvXxscBfFR
vMU9Hy6VYMS4wFcRrp6Eu+gC8yW2BEJ68OYBRFJgGIqJP+N+Ik8Y99/jD9sDcgA65nhNME5ydz90
t0h5+s+8yR9mRsAQA7x3Db75cyEg5bN2dpcD3rjLQaZXR2iOLjKfZhIF8bf12/kT1sZIv86MThCf
ENsKJTMlNiU3TnJK7Hsk9HKgQlcsLg1AKPfjJ8ZBvg1BP/B/QBbaO0S4WEDnT+vp/H2uRXzhmYq7
FbE29AgQlLnmDm+d9nA5ZL+GT+p5keKGyY4BBbIJ8rxuj3cKCCAQPHa0b/gG5HsJwpnMpcy1cbVw
5MLCnVJGtAHRfneTK0lV9zkGowyaDcRL0m9g0Wy4ffe+85Qsc2wasd4RvZcU+ENS7u5FpBVohqIZ
w9AGncSfu70sYxtd7VXYy/CW3e1lgF1qVSzUTEiXCjVAQY6Aib9KoKKprLEmjmLlYzA2wcD+jViQ
WoJKxPJPeIsxEGNG9XkQvEp27whHsFjo8lCUYZFFTragH0QZ90aMz39xfepOdjZEuVGu87FCvP7I
FXbZIOFiNR98VijtqesvHBdXAThWfrA3YaBW99foO3JGv2aPZlTPmjzjmEIQUVbPrIbBeE6MN/vM
M/Fglw9ocUGXAjTIIGEDc0HfOIruiAWq0fZPu/oP/wcuG4ih8gLuWiyb3yCgHU7h93ADOmSgFHRz
krJee4RKHP307k4kRIlV4qLXGGR6ejr/kiuPcKFuEl0I3QksTpYZT8r5qXBJ5cKlcjXi3oi7LnFu
uB8S5Hzc1IHkrmq+TscxFh+pxLjtQNmRIotTpI7ZvBSJ+l+ktGkjfMrUgT/CUVyLrDb+XtVi5+tK
Z4eTknMjdxe0cr8qXlCO3iPAtaCHkcXHG4ra6INsMhG/nl0ivdghwTfxN5GmbxT2J0xvHFOLWBqy
pg+NJDDUgidra1c7tiqMNRhmJ5WWsH9FEk1QMv6jFMnQ2l9p2s2RGsXEtLqD2ke6WDHt6vCfalLN
sT6OV85G1K+wiFnIX1lYMzOgFgjSY5n74xu1R8bEa13UHhS+91sRFyOqDGoNfFqU5OSuALE/u6mQ
eqJ5RerJQuq5qj0z41HYrNf3FHJUxnVrfVvNLtS7cOHEPIbzkbLO/efslMZQW5j6UDIsAp0vobz9
4Bupb9CyEEf96dGIYUdfjfHKJaWWsJ9JiYY1deXJ2t24Bq3xPKMaWWfazOL2i7evhSXwJBALc4Bx
ITaaDXtkavHAr8c6JQtLCIBx4FMkfIx66alvPac9rzyarA+EZcjP13a2p6Df4i7x7yVYwhdRx1QZ
hnjZRBTAxLWYxvOazNDkf8MZzseQC6O1t2OJfjkNPhJQhEznomDW57LhG/sgBFkWO773h5vuVKZ9
mV5rT42LD0ClkkO3mGKXmlowS4VGh2uNUZHJA9eRqtrChUUCL6kH5g9+FX6Cn5XtO6Q0KX7OI88V
fM8NlwqIX5pKTtY3NN02ZJzrfDIZx60XLSpJ2/Rwe7MURuSqoCdLYHslD98mywJPOIrV0z/jIv93
tM50XUbrK22Y6aueXUQXM7wQid5Gih6ZUzTxQfJFC4AE5FC8lJcQJhxNHDIxsHQOwST7lzfpcByi
2ymSoX6q4TKGN7xAdMN+IJya8TkyLvvLxrox38IEtXj/r1+r/tevzR9yph2ar3K3nwJrCppTeD6F
/RIeyS98lP9YmETJvut8GYAJIw/VX1QsX766LtlGBRqwJgqdmcaF0MR35FthGUYcUIklfpVLON3+
agWQC1DGF0xKmM3fwvlDXC11l4gIHPa8CxTKBoUyHQDUpmutzBOI1pyPD1fckped6hQ2AdXmwpRH
LFw493X2jvAIKJo/eIBkb8hSoui5/d6j6On43K4R1xoLmIdrnMJ8YNofcntyecuveUIKkrWq5eua
RBiaZozRyKsXTodbHumzMDtw28XncOnC1g6ubFRc/wYaI9CSVClWzvFCl/8a9dDzUYy5I1r32KJM
JWicPXjXnnZMcIB5cxU87q099bf5g6/UviJt/KnvhiHEPg/Kfsl/YmAUCuWt0e5u3suUUF9ySh9R
uJ3c8oVjWZqDuwRmQkWIm8twZzGejVijJaJXF0tk00pMzOHYuGfJx8JHuvk94Bz/HuvKJJawHYNB
lt+QvbNgifIZs6AYdel+o4ip4tEm0DVaEMYMEU+eCsImPDJ2y8Szp6yPn24GR5kXLJh6V9vUb4hc
PhzBE4J5frZTJ0+HEex5op5iw4nqa2QZkV7E9hxfCJH1GJQcNc6C4IM/XCMjpGj0pSmQtWDIAnkm
csDkcgesRwuKPmRVC91fsbJJfHz47OgTRUSkfExcQvO4yWMoDshVcyok0YvL85g9iF6cVccM1iAP
sgfxtgutJyAoKYZx0mS0q5KRDDNVXBLQgSbKVVwCmByo52gBJj1zHHsK2GIGYL9GlH66sMWBFOJq
ICH25lYxtWGKZwEvsxRTaVJmjnBuUhThJVFd8MERp8shmSOgNywBqabUYtLTUkj+FZlQPbKYRSAe
4V8ijyFShhrKu9IVAhvVR5LtIcdUrHS6wSaLKdtywu6TPIvJeTXw6aCjCvUibEhXGgKScojJ0Rxc
FzBP/yblDAt6obAoBX8MLk21mf8sxuau6dfAxlb+1JFQ6l8Bu2Mngh8Le5VZzSSWuM0I8Tu0Tw4t
TixEN/ewQU4sdDeQYTUQ/pT7eFNwlRtc0VzjhwXpo09bXM0mHAtqDwIfuLaL4gtr4F3Oj2kD/CBq
VFSomDqQ80spA1sDhQSMYt9ipGsj/dpUhxajU7dh6YxZkX+6zddE+M1vNBC9azHpGwItDybR7PBJ
CroSinsM2i4Yeaq04HiioxoCQ+LSX0R4PcZfGHLvBendi2uwIevCiiuoPBx+lTvaiCzEaterHdOr
W8l9nJytIFunV/cBlkOxGeaHu+m31oQXwwLj4QjTr776fql4ry2zGhfEm2LsF2Nfbn4h9Mgk2g8b
bMP1ahsWIBDG5172qs1MxD3HFGthglttZMJJq82tBUJGvjAemg1f8WJsFiyVUDJ+gYy7FFDnI7OJ
9EaQQeQmujXR1ACRi45TBL3FwvmP9B8yyQQZK8KbwSr1KNeBAhCWFJkEwUGB7uBmIq/e6QzcSpTQ
kT5ENaM0tLs8+VagZsGILcPXlhDS/TJHXRs3LRWER9O1IHzHdyp/4QDhrJzEoiAjQPK6ySUEFP7p
/fRoTTvd3FnVfr4Kp4VO31PC50Tv3aMyok6r8Y4AS+o9D1f+6cStw7d4Lt8lXpnaLT/h7DPmkWBY
CY6KUQnDCktvhWcFwwq2Dp7vGZgR1n7edbxNHmO3vnpoxr11fRAMh4B/JjwsOG7hi43B5Q/v++WP
UvwRg7gJ5sbuOO3KdlPOL5TzU8rLhfmjlDw+CJT4GaygW9K1SQ/qM2e8zpc0IfZVnv7B+4KAjV8Q
uqjOVd0Wv+M/U2HUQzaKQpPRRHpkDKt5545US5cRd+GIhaYSkXdPSwA9cJ4ALM30HdZY7sDK26fC
yw70sIIUg/ntsS08cnoYVOB4gBlFLs/rlqIbRAgpDCCxv/8Zr2Ml6YNIOW5dhig0xDAGfwnoJngx
OOHBgVNjbB7mVX5mNA/qIhRop/ZBzvZ6trezfdXtd7sGjThUEg9XZA5Q7t9/3V23orbx5mt4rcNl
ncdr60ieeTwLDLKEGHV022elFFJAGHl3TB515ZUyItC0QJt57HEi6cAxu+CiBRXuvSrM+3DMvQUD
JMoAeolbZFxawmCSFLQL+kwawFCVUWme3NP+qrr34eFpHR6yc+IQYR5mgGPaMlwp9rodtlyzQX5W
qkBwYEoFXoIf9W5JzSBhckSWboFf9ZuxC81m4C26i+uCUDd0NeWQjFVC1J1Tp7mUIJfZygfwoTbc
avWS3yp9hDghmnZ83rTIxk3dRLgbGF+Qb4jnb52hqISsMPdcu8W0ycud/XW3P8pvhCQpuevW87ZE
ZMj4nxs+438W93xW9n7aoq8W+IeY1FqLYEg4qkJ7jM7bL19qrAP4fVfxLLhPdNZ4kG/jr1W1jF7Z
Iv6N7gLolxUHZhB09ISmwvgks71qoDqlqsltVYgDwKgwOZzo3gaoB7jWw21tfqMWRkgtBLbM7m42
0QcEpglU3emyU7/pLEwwgqZX/gZg3j3k2ljRodQqCyMQ/m08IXgnbpGveA3PpC9h9eUBgaNxEw8+
30ZBwU+zuw+MUyCR1gMTAaw+KXFoypCgnQOEuaYkVLm2eAhAoSDwuCC0XeD64YiOe9775PQF6JB1
hgvNEH/0eIzQxupilbJYCvF0UMPWlQEC+km1SYoQzg2KDosJUXSb0WMIvqFixHmZnJfEoWNtMd1P
TVVY9Q0gopFBm8rCrpHUVtLdkrxKJTNx4IXeEAn+JYrd603mr9KeLjMkSlrH3K/kKq51IbTIuDfY
qQY8dkzkc2Irsf4bPzal4GnYsEi6QVqJSFWefcqSkswBctjQkoA7p5GSb1j0nlhCUv1Jm4e+0z1u
/N53mj8haoz/Dmnvc1805LZIK/QwozewHPJdDcB2j+rfIq3MBdWAgvwKBYJETCIysHgjemNcfIyZ
4lJoOg9HELkI2RchW2XfMNd9Q832I6zK3zUcBjly+qgD/DMQJBmgVmDJD2P7QITNLO/thJYYgdWY
jeCPJjrhtVNa2cgBH/+TuZ/sWMfuVCUzcohTogDrBpRzAAU1InXTA4yICM2+RTHNPLmLZyumf6WG
c580dari/mFYj24PK3q+6wniRFyqIVyfXwn44ddBns9iF0bfJXYyVP+WJVC2EqJTRJIWyoKUqTbJ
EvuzWykhzzLVNxr88jedueXQUbugtufl4qr/Tr3OxxBaMh9DZE/H4if/7drsg2uiDSHkKv4Nqp1u
2hgPw4FaXvwuPT+LFSsWQm9MESPegouo9w9kj6vHSGTT8Ktm705OOLlga2Tv1xZ51wuj/Plw6h4h
vMiMuLgvoO3jPSq83VGMP5Er8CIgcWg93BJqvy2Q6XW7koxQAje+6TT+1V6huXLcQsW/5h8QKvPr
3j0DF2ScW5i/GqJuw223N54EI+hIGzIoNYUtCTOFzquCbMMJbYXZJ069sFTDSg0xJLH727Y3vTTE
LcD94dnSEEPyCyy7U7bjMTu78yebmv6o4u54Kp0nfggTgxRfGEtH416RCsbZTphMdkX3uHxa/IHm
e55SLHUl9iignJUwfohfi3cRvAEHAxkbv5GroUWAF4YpxEMLXfBi0Nys02FKeTFadcu35J1Al5y9
01HFn3VkVAvFi1iOS3S0Il5GXH58DFW2J+8KYm6lOIxHqOFbKA6HKzvkN2ZkVKnvPGQoJtZv5pAH
bG14sLtvfm4e6IrnTt6d5R2iCR6U9kAS+oWdke4siTYH2H933Dt/UDStXYB/RK7zGQYZx+Xvv4x3
vprAuLxc6Fq/jIeSoJQrMw2U84A8YqqR74P4bUCZMnx+3OR8Z55fOFzglUu3fIalh0xPAkDiI869
x7JWhk/OgcwPRqI3ouhqe6u2rZXq1fbYpt0trUYPY1jnqYi+z8lcCr0M01fWggVINKP5K+S599tB
pKIcFIAX0KKbPWpcw9kjnGlfDPBeEvdZoSImGYWz+358n5+njQTQBwi34Z8Hv158mRNVSoo9mlHz
k59dPQDdvrz02Bl0LG8UTQ3JJRvpEXzDiLuVlnMeEmxLYEC/Mh1QE9lu08enivglQefWMZqy+/Qi
R4CYPIc88S/S9U72BvUX667+MlUhAEP9RY4AAjDsbc0zfwwgKNkDrOYcGH3Qcf5wq845wQJ98I2F
gbWLSpq+pr2pIFN/meBFEYAP+JdMWL/BAKcFab7pezWHztmlsSXWsAkVEGZo2yBWreE7NLFoaQ0c
TsxeAGseWjlU3rGaoWHpiLjgdBfJ3hjexOKOzxFAiA7UO6yP/bbNd10nlEoTYlzezQfzc/6WgYYG
KJZYvPjmJ1L7c7VF1C6omgkRh+dYxlnDx1BKdOYMgFPQxw/b9ne2zZAe3ERfreQAwsWCypjHk2gP
EZ2LOBla7mmDm7Y7YOclBHnl3YC+mj4J6LmH25IWd5dgKRe+SUAxxsMBnANZPoUYtROJq5aI7b3H
DCNMpqoahp8LMiQw7Xx6v5HsE9+jgZNTBHELFbeB5oItDlvVXiSh3lVQVGnItKV34kWQTjPllh+o
jmHAFEuMjIcc7VmhUoczRmrllSPnE38xPlSYPOPZL4Hv07hyB446XEZy2N5EqjASAksXBmCQpqz+
uB2+VT7Q4NywU8AbseKFgG7CjOrUqNPaTFszJYAeJyNCIivS+H0gwcnRFhndXUmHCEzjPg+u97q9
IgQP+KSZaKCstG7TFvK5lixakl35cfnaQuDU00M5RxVwAp5fAkwC2WSSDRntbxBuewrHJTyVkUxz
ceb6HWUofedYmsRdBAAD41ErMW7JUKVcPcBHtpWAnR+rtBzSkjcF3x6c7ysNTy1EOxTOs295mA35
X1UTvNkbzCfoC5LQHJiKi54KFCkuSwxG7iupuJi4EUmRs6FKAaFm4hUrzjCkudbHSM5VB7Mgs70H
xdmf8I9BIc4eesgvQJGxuXiczu60sVH+soVfdvCvLsVuLMh93+HLyEdPIzAmRRXYKH8+1SnBHVrR
pNf+Us/Iwe27Ddh1xBOfODQXERckvSxYd9nR9aDEtUPPm0s/3kWCfPoEL3hbi4BHTNWIBbN2d+Ys
skPUE2jmochgZ/gvf5lQ1mK/cDysaSVXfINca9a0EjYag1EZEawdQi1iCvpoWtdtpR1mOHUhgpPd
YsM0ddFVbi8CT8zzb2HjJj76mU9DfSb4TOyheU7vMSCzauZrPuBqgBGIloOv7V++F86eKT2tD5h+
3F4GIKb8YKTFqggOYeo4LubZYj+tCVT/7bO1UEwKDpqNq43LEgrgc4BvpTt7/1xsRxnHUZ6F9odh
PxcXi+bkqjagtyu6ughVxaUZwZRXvSPPaOjxAjOhl7VQyrnLa/8HJzWzMma7jIS/MFJfb5w9xE3S
BmNldLGBL+wY15S8z65O2KVFmqI/IwrcXq5b7Kxj7VuEHp5EZAJ5CXhb/H9AY2VT0cJOxxY7vaFc
ustU9OeyeCG4zFLjmjH/c8dohkxAYswQaaCpyCFc+rWzGczN7cv6VXlEopVzcvqYmIWjd0fHE6tI
FCClwCjJk+XoFfxcoKswl88JXd1aE13dGe22FPKJYEO+ffEFb194kNHRZOQqWH7u6gyvuaNTi2gR
eSZMCpgXIO+gyViXAQOi+3ToPiBCGYUSZRz2fK+iTxmj0Hk4CzM+zfGcgQ4vFK/DlwXLHykTpFBz
gykQMND/EhCBIJYOI0k2YvfEyFkcwqR9EzDqIT4ZN7Yh1kDDA2zi2sUfyMEAGg+IPMyYMN1CCEKP
w/yvJW5VayCLOI4xcnXnij7d1cVUn/amukegyPDqlrtfI2PPRkyyqte+2s2aW9XC3knrc3hzIEdG
BBkUAc2ot4GxiRX0a9xQU/xNFlH5WQoXa11Ly1T45LnMnA50VtG9k/+KyazBABR21aPzhc67+dB/
MiJUagHzU7IvRBuVFmuEpmRRk5JcwqyWVRMginJW9sxfiLxXTb198nVatgW5s3SjvVJJjCeMfOU3
F4RNseUbvfRcJNzliXYIGo72k+uT/l5sBfVdHzcqQbir8eHufej6n+qjjiPw6X6F4j6rALJFX6uI
awA+hjtZC8M+RTML4zIRKGPjsmjp3Mi1IoKEncI73KX4nCAU/es9nKv43W+rfQoU2A05mZifN1TU
FjDK0Dqm5po9QXPpFNKTo814RiulUA2LNSmC0cG6QMo+CjoH+gveSyx2f+UXShbBbXs9LY8djeVL
QlORDpnMbkVT+GneoU9n4W0xO5+eHfYWtfNV1ZdV/4Z/EK3+MciAEwEVhGvoXir2JeCl3H3w8TK4
44jEWLAOpU3P2M1YqdQnVMqEAY5rKqCDdYiZBlrsd8VIJ0ccqGT9gekCA94nipLIWYLrjDwn1S2k
HyZtLGy7a/yfVXghAk4s81xi+Kscn7EA6+FoBWThHF/RuxqWSAfHGM/hxQcUrVtNi5rE81uMwptN
gdsxHXeQkmZ0QYbM7UIOIYmgzSxj6Z1iAU+UDv3j98XZy5+o1ekSaaiHnzqEFi+YmsQPNCQQ4S5c
Fr5NzjSFQRnN65AUKSpeNIbk6cUE9txnSzZpcVXwT3szO7m/XflEossSIFTQTnojFGYk/iJaQ2HG
vgBr7hKpS8z9Vq2SqvO0Ty6hPDpXtkOvHRKei5kogGZPSqwZAUO+k5BRaXDHbECTfHJboCuEZDt7
Nx7QarCB50zGQ5WpEjpUGwFrqDAl4iILYZNI5onGY/k7LXhRbhGxBtqX8oUs5bngAn4RqWAgyuGT
322w5AcxpMAShMQFoYtpeVxT6EVtrvHs5TbvSNIMyUlNSmB1uLekpJOSaYO7bZISnJx05OBzXRCv
loLeABZm/jngkf1FCck2Sk1x0Ymp4AnC3Ik7kVhIHhJqiqEm5WhLsXXjhkbiPF5+BL3o+gijCahW
iXJkAYoAEHd5EWlUw+VUN01BczwvPemBJpJzE70jVk/LaBGrgLZNdhU3kHNQryuTuPr58uIb+L0X
X18QLYhVA5AqfaLV9BeuvEjYaZdhiMeZNHA1IYOTVqMTsrjwsu5k1cEJcetCi8NHjg8Jwy4JTC8z
bFkBaGbU1i3+aPj9IjDNOcBP2YHSHE6kXf2ER43tFFVGQzGBveJuJs0QgvcIvaKF63QWaiqe/nBs
4GiFmiluFRlpBQiynm/P2DnU0cPOcV84OljaL9xdtpsflnfGDAbjh1+gkaZBrKvqyYWbcAGx8T4X
pNy7A1cAgtki9PF3+u9dEQ9Vsfg+YRvkaSC9s08wTghlPCyS8J9sOGWLXWB+G1JNY8gWN0QxZwwO
XULe8C7Sc26Cs+VLeIRRTV/ZVKBWYefcEPNs0GYaxdF5VwT0cyjSSwFM2gHa7EGEBQhttoE4mMZj
Ix4larqJ0p5wVsgJHcV1QjV3zpLrhFHJQwpM+a+F3Z730gDnur6XOXMkxPUZPAIxlUTmqp9ippJD
Fz10wh3gZgwPDxi6uGFi6GJVI+rnzcBaT1OyFTlQtc5n/C9PYibegK3GJKh4lszJBsU4uWoEVuE3
EZ4vGPco30jgXXOH+HDxyeLzBWiMg5CIoY3yNOKWyajEwite6vW+j6ecDw+fZZMkHB/vHMqg5KzQ
83LFGHh1kxO0jgSroCVzQxcnhGECFlElUIjEHqIKdGSHdrxJDzRoG5qkQfdCFBfdNdru3PP+ba1a
XL6IuDgF1158MFj0VVni2SRw8ERX0R8HBt0cp2L1NhEIG4dAG8yWs1hDL1gHAKdPb4J/sP2Ayw9p
QsBIj6YPjBQXXYHAArQTfv/oqoVVG6qnUOY0s0R/1bCRHPCX2xxbRqwZMSmNLoujCDRO2mlpFxlx
CwH83/LyeKR5JKpLEn+xzQ3dhnN8A+9XCpGFisksLghu3cWPJlK+GrZMBPQuwWao+kD/3FYDmP5u
V275zaT1LnpD94Ycj5hoXlt6czu0gE/g5+7haZAAJj4yoiNzxRp5oMOIcO5q/I1CpBtHH4kOHmlZ
vCMOpQH2owMOFrplTRWR9G2Aowcq/MijzriB+Be9E9s8vcyeLianiwgOezvspCfnAeqH3YvO0glk
HbCt69Fj/oFUi8XwCs/YDWnFBQ1D2IYMaHXyXqLLH0ITgJQd1zDSIrEeXS6m3MJvq4kZADUebwDU
pF2euk9uFeVVJN6bgEpEo24zcLlAFs+d5ExMF9OB9u/eXvA0EcJrh8ffuLf0T9nCr882zAWFnfhM
rbJuw28iQZMwJ/4xFyQSHbmsc0FiWesdScWWycWJG3wdgukLrTp0bu5tcyURkjAwjIIm6ZwAGoPb
8tfgBSsRK1u6GGkOw1Pa5t3uKEPB30g7+ksjIWzd7raSdmEHUCngo+DQcY5x1YNwxTQTXxavpV91
Cuhw0WcaJB+dH2I2w5/5TKxLYV9efE3yVfpiXzMJSn7Da1H7LTt0If6p4pUjjTt6a0lxTnRw7Eo8
KHEzwFJ0q7fui24Pg+obhsB+M5XCFqg4Xk40keHJKjMBggSFp1iqNifkQZ8jO7eLO/DK2LfzWZiK
zVebUJ5Iwn0wIWthfor2YefIu4L4n8sOdv4/Tdn36tk54ixECnXnFxGbAsKIzJRl7SDRqKE8kuoN
OLDvhQ3b8CfaIBsKh8tmKDYk8VW9+PATCMBQhcWHn6XRiwb67dXPB6YvfS1mMEwATZzoPM23QAWe
jb6TkxdosThDmeMBDscQ37staTe4ZXxWDx3GJjfKr+iA2Zv/jcC6MirsN45b7RkKGutEUJh0ba+J
LjWgISGYsLuU5tDz8mT/oqh5yL8LYRznU6eJ/tS1F8YYg9BW8L4k9CziEkufzz7g8sfBaqYWk9SK
gI5UsT0rpLPJS8kjQZ4yf5zFI4G7hpdS5rK8dgL5CvdQ0Qt22N/31p6zxv3cW3smTw2ol8E32cYg
UXkdeuXNP6M+aeexZjfJnu0yNEvSoAJihQcXuQpqmQwELKCjjXIG+xafT3HrwFyPlCzsNUzKmxnN
P1CFDdc83MRc8wwG1WAL0QAw4QZAP/8F3Ve802R/Ed5CLpF3RunuTdD7kKsqwawEZgGylnxr/0IV
CT4yRoOKkH1EE5E+mkgAcQBREKCa+JD5C2gr1gcISnQWxRFE6gadhfw+iEzQYMYb8qv8FtehnBNW
6IDPDBJ0AS+hzqS+ZJeT+63U7o6d6GCD/NabPcMiGuuPNO4ZRJo3CsQ/Z0pLNJgEhAstS3iMYXFB
8dqALGYQcjpusYszlUTqnKvPSJtziEj4lLdUpWybcJqAnwFumzBN4kBUE0rhkh41DInRPTC/sPqE
5CsdMveUkrWlHLfLgbZ/OWyrYQtYqfrNEGuhbM93RkeUwS5XxGgSwH172fXKTi6EtxnGfXHaytct
gHtSIBZUpWiNwrEI5wKNTIC46UqLLQ8G0x9NkU8gn+AI+sfP3XmvUYpKu+WyM4udTZcKuCaXj3V8
h+5Ofbn9vmDERQDEUHKAeGoGFjBg1plaNWhN/yyL0AMF3Z+zcaSNJW0mYpJQLKYZaUOdSFS7Txzv
iWpMHKslsQgmxN6fb3U1VdW0a7dNu6WFwIgG/EMRLU2U5ZGdRwPijxxlpzBtybgIEOKsGra7jA0l
24kiz9NQ0ugiU6DB9M9GTM/m30ABCK44xAB1zLKX0fUfPevXeRLXKyCD0p8L/T5GVfQDeb/YMBgB
YmN/5H9NZdvTgfrXkipG5jf/FRz3kcYofK4+udQp8emgLnrnwXhE/Sr8cectrAqTtiInwqf9xNnD
jN3hHa7T61X0ULHCQ1bHN/eDOyXfp1YSik88mdMnSJMMviQ8KTCAfDuXqxlmu3vAL2Y7Ij/ZWWHB
0HeDAq3S/OGpEkvBmOz6rg9dRsPgyXekgurEiWFS4vN4GhyHfqeKv9EHERvDfMRn6A/fQj7QdTPJ
euLuwICPg0USkxTkCCzOGbKiabVx0GQiZcznlMEobR+yT44+MxdHn7QuZhDVKMzNgF1OvVg9ZVgO
35Suqlu+TTALYOPgPGEPUaLijOkxbKGRIJ6ygqULUE6Mp3DqcdmHbRkpf67PkpZo56RDFjbElhLN
5whKp25EXAJwrB1OZH2siFfkMiBepatY/yFeYVugV1g5jMgrdW7bmIIGAWFk0TpD88uS3yTp0INu
GaO6jgCeW/CYwwqmbiaCa22YCbSHzIhQdRNDX1R888+LX8U38wsEKa/FRuCkx0A+7m2gi52LiZCn
s0dkaQcy+VC9137ISHBXkTH4R5jQxHyxTq+rD5P8uJIGCI6e3OUhVUXLD1rWTxVR+Upjv9LDigkI
QywsT9xI4xpfp0zYhju0oVCCaodlT2LP7WHghOZgw2qiumxq3LUBMQ3LPs/25oTS7KUmyBENzIpj
qtsH5tqtvB/kvUQv++dx9EZHBLM0SpxVcX6KxyGaGXOz2w+BsrGb0CnCixy0dXDEIToHLaqI3fyE
eHhUPQd917r0SuiHjRasATFFm/ahg+R+QVa86yHaYECDF7M8lMvDkX75980jjynBDkUw8ZZzaMc7
AGLbDjQCp+2AZSmBgTHBFp4IbFfFLyK6Rn0zrBiFO0khR6/kdZhtPmgYVR/09lio1EUuF6+1IZb2
THuPBi6xidif2g01M4MZPvaDEDE2KBgdV0N65E2PuGGolu/QLLoF9AlYlwOKRobaJoFDVnyuEtoT
Zv8zF8B5hrL0wRid0gRjIUy5foPeUxkRxtBr2fbhBcIuoqOG9Wm1nDDSBXHxv5YThtA01QirGDdX
wXZ3mcpzbGR73rI+20PQOsr7k7xXAL/NhKsx2uGmFBt9rNlRhttWidpBsEAyNdTG0BhDG3i7HFz5
bYlF3poM6z31nbbg5VM+p5dPhBVgUVhn9yVb3uRQf6eZaaSoMECCcoezj0930QV/dW4/GFED6TmL
hSiHwTdn36yvihzCzdnKhkQ0eYZkZqdz3JL0xSpZ4I2oj+qj+KNEYsEc1IO7lMZ4UEMAAQUk4/i4
or24iQzBcAARgnSYxg8LbQDPDq/veGCEzvAZl9oa84FIaGfX+/kTjgj/Eac6/x1vBe8DM2takrwb
nfW3JXnlzP7O9/keXRENELTFSD5QiSGOONIiQ39lppNNn4V3jJ+cWw2Jl9AMCxi52rYm11kT0c4L
59NvwHZ0QArSkym/a58kj9PgowJhtiPqRgXZEummYILWuvH45RyOPb3vfc1373fXcqdwWP+Gbf/z
HdbZf4FHHde8jQNJpkSbvmHBwGMp/WahswIJg+3A+MvA41YPZX+Gy/PO7gLbraOhB6eSwyjNu+1M
HIizNSDOmbvFFDidGsnfe/WS/67z39yv4SXydqFHkJ505PICZiM4lgdULdzvV6gG/RfidS+Xtf+y
sjREv+VshWUXjUV8QfzM/bZM1C4pbaAeaTakXb5V2u3SbvNlq9jbwfRu6Rn9ormTr/sS7WG1L6q9
c9zLBqbbXX/adafdYG2LZnvKI3MPaNwo0wuG0BQnIN1e5YexkZ7R2B6PIQbK0g4mIAhFQEYHiDYk
zhhSaCnJniSnmB6F+JnZCsUg4kKsOFl0dzsuMqE1nHYuu9jTvQFIE/3+qaZd3uOjo3fxnFU7s9o1
87bKUkTU1rPpWz/OvTfPnN6ewqiHrgDmfhzhCqHfYg1H/0xYIOr++PxKj4R1oeCYxLq3H7Vn7gM4
WiFT5Jt/i1Pu6wYRUFjwqoBPBJyh5YqzDTeb8sAuBPalQjDovyCmgFanIOGaufEhDAQES+SogmfU
65aYaOsDzOy1qmWP4R8afSIzvcU5V6eVmeZ1eECMsnInF1JZL0GLzpAWCRgjz/qyaVthQ2ArBVAs
amtwq293b0+57poTr+zoMdeAeNnfIqLv9FuMSVTkyD5sGECuuwftHNo/7YHXFAMiym9YNPRVEZjg
f8Z76fIT4vGjG0FfgU1zBqFyWJPXqaMhKLGRjL2PKmuC3UV9/oQEsJgxGm05ODLS3NaAWlrL6O0Q
0BDYjcbmDhycaY/l4ULrKKfnJER9Q47CMuw7z/rLr2/1DYuBD7mNHArVx/IDr2zeJETEtAwUkGjH
yxONrDsskc3flYKs3iicc8xRcd2kziVR3/m7YmuSTLtumsxTqm+M/t7ttrn3aHLMXl8dyVY3Ybms
P8EO2oKIbf9SL1uTEzlhil4VjLeYzG0vvvnEE0CeMWUjHn/x1/phTij6zts2e6VKdPSA0IcXykHp
HcDd7bNfflBb0s8n4NS7fR5haKx9EFohpHQpsLW300GmMy4Azfz37ToMYB4gfyLyZBRwFDAlLGWi
sEViAFpNX9FqlJn20+wRcM3/z0DUcScB4PrAt+LLzRcOSq5Su4GYF8CE8o67/bHdX15oeg8eS/ql
PNLtPoJ47ROoyFTFDHchySE8YbwL0jATjReDytT5m2HJ70eYvUazWLwA3YrAc1bCG4IGBtYsSG4M
rBG28uMohrvNrYj/YdYB5AAwDXga87bvIftcguyJWKp2N/wfWXe2nEbWRYv6hUxE0ibc0iUgkCzL
kmXdEDIyfZf08PT7W0lVnf/sHbGCcpRl0WWuNeeYo1HyNNbBGMG/PZthMdsSM8qkt/RPQovqVo2r
ulXjqm7P2mfVevCQKz/D/wujAws+tfS/Jj/qdTi62IeeT2HVn9ZePPlu7BO3fOK7MXMc+V5AnX0A
9o1VUqiMF30QTlZuzz+vxgyG7dghPASNsnOIaICHf1lDMe7GjJW1TyOQe1YMUYd1WADcHKij1gbn
nMstHEDdgIGKqsOwqfwjveFYrxwBg2PgIqn1z9XufNk7qed9/SBjd5uCA0AybOGopP6QWUdOAwWl
hbuCGJDvgcKxXc6T4KboPh1P3zgArQr9wMJxcYHatmMyllEwaD83wWkn5oQcrc/Nwsjbj13j+aa3
uKuIQXkYzvsFfzb9L9RntcAouKcmprVkb7rA7bOQ4DJjPcDJLL2CxQhJx4D091kSYbdig8R7P2Ad
dwYCtOQ3JyX8A6uAlLDsLJed9TI4U54KkkVVHkw3uSIk+xPCZLKfJhU2Xbf29tA+QW8rrWXUWiuv
NyCw1q7SjI3+wMFs2sh6MbJYQvNmQ9VwzcGYwlUx2QWs6k7ZuGiMFU/qfPXxMXiIE61ctg8kK7NT
kKzw4qswZuBHgpHWOs9arPrqeEVlGG3GdOJriOm0JJPJHCy5+FubY6M28C0p7HfrTshwQRNLrrNE
hvR0Gqx+zt/j1yVbJ4IA6UMTg2s+egImS3rED7cwhBxezO1n5CAnXuNAnHZ1lPlntJ8S5v6CE2p7
/jYpgbmxgbohwhgU/vPAKcUMrNC4Pk3HqEV+d+3ULH+UXsofcSVcDgLbGpobHer3ahx4JqVLu/yx
N1pU5eab/8sz4kRymv86v8vL/jCLdMmYo2R+MTOGoXefEr6Mbmi3IxLKnaOu37SqHkfHtu2s9OTe
XrNbAsnOu0emx7dAhwo/g9u9Dvgsvgl2lSv97oCpja0Am0HOBeSXzoXFr+GsPBG7SScYeu2Dfalx
U+PbbXmoVSux4ejwefbI5xY1TyZnXM4Vb8Ur07HSnPsLl5MWnd4CXUqP312dOosTSI+9IalYIyVi
EkJ9TWSbyt0pKRmmHZZJ20Xj+ArIuG5Dxunsg8SV5leHIkq4SNhvClXSGD6WDo+7+SMjgrliQNCy
vE/8iXmoIOZ0nKLDqUFX9Xjd/jIfJz7iImdA7ncZkF9YFWSBxHIsOt8LL9hzQ/gNwB+05finaQk8
eOqSXv9b+TLcVtYpDGpy5ri+VSK1YFNVZNtSW65WflR51skw/8VUVjbEi0DLveXhQKG8QPzkrXu0
eZsSE+nhX0OtP9+0AOa0ftg67urF7UA6kt3XhXFp8wPAKMgfkmiVHKqczyTWNgcFXl2PpWek1dJz
cFlMx057lgBO+/0494L2eQ1s6Xs7AUrbhVJsysmtq0B99yqMhTRLuLt8sxUvmiU4msnF7MrHwgwm
QZEuRYnsxGApeBGS14ykcqxa5sqmy7o577Jo0pwGHrJ75xiGHu/ySHnrI+5dQnZAVnDNNz9Jvj9y
ncP1O7rF+9o4kRcvzzXnjKl4bD+sPFzn/fh5N0HycK6fHyaXBxtJGLgTDeQMBTsYdTnEANRVjN+n
vmPZpX8YD18cgpiMx3QwvTXiluKAPMeXM8n3a5+nSvOiB3OKk60riRmyNE2VjwvKQQbc7T2b2KdS
pbt1HMeKnc61QhdlL3o9jtyuiGva2hAY5yhmAxfHvFULbv+8kXon3YFAOo5ZuUAhj1YWCP6CMxe1
zW16VS68XLbhn7rZrdzrBb7kCFEMoJZgnLNv2jXVAVz50sFh/K1c2u6P64sWNPemG//D9Gj+67ZD
PA+ZVpcf8lKG7esX84CDUFU0o2X0EzrBuGzYWT1vT4/4XAJoCe4NxBtMwdJkUW2vaQiYIBBPbrmb
6FDY+Ydko8s2COlK5IZ/J79O3hKc44EArHauf1vW5rfVcHIwRwDMhllnvl4uNdiGW9vfN8wnxRA/
EQAT3LBznIbQ6zCaS3v7mzHkwxBhsPiwm/hskp+lj+O8U712NPhTfus+AzSaXet6ablcGL0TY31o
mfMMMbilwEPchdlk8//qh1Wyiu2gNXCIo3PYuAfAZTjurV3qkMH9l9kjtof3GWWXRwI4gT0eaeAE
9lSphMtN8i1LUo5x2PRjm2oMIAi+iBBpfmYmgNG0aZwjQHPnbhqeJ0UvJ/ElmZWTc0rOluzmyuEk
rUrVDN5tPB7K27quRYtVy4xU0KQWv7QtlvQms93iz4MGodBzrTIHPHGH41PVWP6BkpV+i90++xUI
UfowrVDc2mCPScQifbKd1QKDMfcJnNrpljYthMtSseVazqXhcv61ep/FXeHmLrjjvrd/d7XeKTX7
d/xaiVHNNXB9XHx2oapRT6Jrqo+Kvj0cFEMJJa5+5c82qRe+DteMxitSudaQz1I8hZWOhpXXb/Pb
MY6vZyewGX30/bvgsOOrG92OYOBpIFAC7+TDrV+YBXlF+aU6KOw4XwfsYfI2nX88mFNj15/abFVu
mQyF5UgIiWquxnH+r54Hg92MNTMvCZumXc6mOT30cmrofE+jhQvLW/Kw6J4zV0nDN/k8uB1Fr9Wh
O5pfn8JccyFs1iVRa7jB+lyhHa5nJqgZ31gkDxucEA4HJYwjZv7BYywqPBZ+ipDDG9ohmbj3C+60
xrAjOOUQ8iP/S8Iok/W/Tt++lYbX1epQdXrnf7KW/IpdcjkxMACENG2Xz+1jsb0eMoCql9L65sa8
UPJJ57DtUPdTKEcTzntB3X8K1oCNWevIcSLD7IvX/mzbv1z7h2u/sunXDY+NVYCs1MCsdgJp57ri
C9vU+lFBqBd52gw/K/sAw1VqCFptvAE7rkCXmIR6QTkXNuV5abQaz85Ny7xlM95dH4EU4ZCC7ShX
J/9f3isgKOoxb0R99TQhyh19PFXsdA+jIaxLLZ/3pW22Ix7nm92AOTpZ5rSJrTksstnoT5b94/Xh
tH04T1A+lNChqDsfusdapyoiaJikfAhvdXOHZ2wTi1DzvuasUrkxJODnaRxua2pNq3ZsurMPE5sh
3gl2Bw+4uLF338jybB6zFZlCuVod26NC4csJHo5yTQJ/NZQVQHAyQXby/VPF91b7ngLvmq9/qxy3
s2lpQpgx3NZZtXGvyJm7XPkyNE79ktlQqT+b0en3GScU23/K7GKUMJNOqZQUSsn60Tj4XhlRYU/A
u4VkW/82mUZx8TKJNT8/J+vm2pWYKc3mv2XXDVJu9ajQTHaCnq3ursA4xEyEYkx4kmY8rs58O4ie
QQPR823z093hHvMYb36qMNJdO36h6qjoaN3Vao8snB0Dy484qj0y9fdI24MG4W2HcB+PMJDhKxG5
Q7vC3Yw2mHV/czIG5dxi0keBTj20yFXRxEE9vGiLw45XT9HHDVJv4pi2/ZLdrL8YmwTCOb0o2Zf9
YoS16XZVMDtmTfrc5/ueJy8++X/Hw2fpw4VT+tgs/RwlLRhGrXEyAKSlKXMfekA0A8aod9z4AXb0
MjEbMrypWkxO5+QSJxdmQyZhz6l8gUHJnjt8hSUPX/MipxdyhgLwOhvDSoovoCj7DugzoAZ3HCL/
shFhMBJa4B17scRH47nZFOjlNFKmtM0AzklpmfggwNc+0eus6y9JLDlc55v0Vm4ciamqrHepf9uR
ZzQUrQ3y3R1LcL9DKgK7soeo1mR/xcTqjOS8Djzn325QRsF6PtTd0SJ6FhN17GXC/xn6uVpi1jXO
hoS4BCRZh7XzUbe1N8EQO1FJkvUcmh4MCZqT42v+JXvvN7uHwsxQFuyVfwIX7d7NbRlUTfWRlaaN
YLIcc8EC0Vx+z/6EMe8m+Bj9Z2WEe115LVe6TQSkRaGz4BAPxVe4NtfvRzdZiP4JGI2D2nZguzZX
VmEwF8vlVKdori0LAWeybb1hM6mcytcBDO+Jmd76jVvq3TP1qifYX9rxq701D9XirOWrUGT096eH
f/LIUxWZxebfralF/bp+nSrNzWiBGOoTU3TOe0sqDSAYEpB+uxQ0Bdz3DQNw4Z9Z4DNDDMKN6qKt
RLs8X54dYfHrlSoy2x/2o+Kavvkd6RG+Mi68zFdJ7tXZWXgJTSXhbPnhsKf+7StW3UiDqnmWodZ9
xiR6lA/vPrPi5cNr3Wu0KYo4pjQcDxj3nIsfy9SuSs987Ttq7bJx88pyf6fjSdxdkJl95uaD6GtL
3U/agiL2aXK6eRdxoG+00vfaa+nl++QQmtBdFBwZBaPpVJlWqB1tlfXNaKYR/livv/sYn7fcDJ4m
/TlmxuC0fvRfvpj12uuOC7jTt+jIQqDU4sLD1Vcqb0DLUIhmaGelYnHIcfLpYKkjNMdkO0IWnnaq
46d4+Td99y35xNbf/RLpGnruiOrHIC8kudEh5d6ms26VhfWl7V1XL1506KpDrZ0GaQ0kK/88PP2K
PzTavh1H8uZdx+VV6OJt06V6/rn2SiOSvq/zP3duBLl6oV3mPslRFXW/Wgk5W6v1a+6zlJliIoc6
r3NF/DQ8ovrh/JGJjTbvOvaDT6qaePNewQl91Dcx+3Uceevr8XbVcgAceplVcvQ06dbLH3wv+Pm2
OV5+7n/7SjR4m0XbG5prRjbvPpHoCW3yzVt12ljFj8B71C8dEiPu0FxYvW+rQ7Q+bxaIb7O3cohu
8zre5NfI29MPzHtH4qJMaLkl3m+JJxpV7DM6CnTRuEMrFYBcqwgKjcOhfBuZ3eRmfRI9BF5kPqpQ
Uy7zBXvQbVQdaAtVAhrA/TjqwZLaYZS2bFQ/Hmzo95kbDHn4WrJbc42/VQxaA57cLNbtO9tLW5Lo
8kCXWc/Zwe/7yLknrr6+HZVzzw6WqU3ZtntpOQhui7YDK7CCe8M09HpOj8WuXXg+8/d/0jYKA4BM
H96bHDrW3nUayIuLFT4fk/Rus6kYLv40YcAxKSBczlq5ECtUFzXKQb8z/FvrnKu/QrQMJwc0qGn9
axI2rPJPPCCLBx9U2a45mYYhV/5Fg+qlr0ptzxFoKYb4lc7s2EiI7+YdBlZHxyIFfnX4sW0VXrat
A0sGjV7t2vXou5357vWIrlW2aPRqhJRXSrKvAOcS+V+DYULfPW3/OUTP8/GKkA0cE+rp0up35cVG
NH3T29mNpKissfd4ic8CQxwci2jA1beUWfr+Os/66btLxrVZ6R/t4pcWEyo0iVoalFOeX2V5JZj2
wvWyhZ94FZcfy7NuduJOd1I7bMclnjTR5VHxn442XsvI28gZu1IU9K7T1/KHCmg53sGetZ7lBzCQ
3MvJrO+pWBHHCxMcEnc2Rt/OlXzxfKiVLkTE9fy+J4PyvH5gCVh+qkDIwEgDB2u+XnS+KFFITJ3p
D8FCZNvWQNnIgmUWYrnpT4nvbIlk0Rjv9BK/2tlrr8Ni69t1NbndZvsiHdCjsPLb0VnaR2Y8Fsjk
gy/A5vM09RCPLvCjzwl4luExPkZNUEKnOIqr3KJI55G16us52TcvyHrZpXDp5XLdB169LvJnDTdE
oTD/gEDBxKDUMDEmDlUfm5SJa/sM5CCEKrcP5ZBSw3/tNW1enxxtxZGP0ckJ7vt2ms7SQvGSuzSH
9Li9uNbFz9pwD+dGkO8UM34WduombmOnUv+XboGdWmlMto3SrXeo8hZ9OBZh9P1NrV/j83oeFCvG
X8LlJNc+bsqPeVm286dNsimI5+QDO0D9Nzw1BZsTHLR3+0b1N+E//+DpKSwWwrVju8YWnJQjbh2Z
XZ7C4pI837ZqrfkfQJpI+biFTYBR1ArWwQQetX+buHXzliSHl+muJXTirgw6SVhoxn8iZijHsISR
lKRJl5uFzISXD2+Nv8m2+THr5ArNCQ1Tg5C7Xmwvvz4MN7JqeFfqV479QxfLrpnydRw+rYdPSx47
cMspVt5gNR2k08F+Olgc+3Gxz/6DupsbQ0mLh+5Sbp1vrfPn7VS/HVhmhqC0OSr9rHWtNi2XpCU7
xVr/1p/8vHQXrJNJOtaNCatuWwDRhSKVmAE+Y4lYwKUUVgioWTRrv/Yf0d9dromSPVwoqltY2avn
/UTb2Tpzmym0Ttm6cuupCmkLa6kAfpCEssq+pyGEsfQ4WTyuXqfEF1ga9fzL3Q60oHCoBytIpJff
i/qDcRVQhfcqHDhqmTsh/S0TNbegjujaseVCzCbrB1V1NtBTo1cGezWOUkBDPOxdwVv7Pvac3bPW
Kf5kIqoeAyXjgEzUYKA5Nbd+wQ48NCx8Lshhepmff1U/lLjcP4zr7wy8c8Nf6e/maqOgNKKWYMQq
IKGuqgz7N526bnj1ZL+eAiXLDFRNryg3CsFTTL99y/ehkhuC3EW7bOlN7CG8+p8Esa2/KoPC+eMu
MgkKk2tLx65dNzU9G3+Ml/3aetIoPNtR9mD4zJzAm/eK1M7ONbWzo02c4/kX+3K18unX3Kgahf1o
t3vPdXwC597SHVVWob/LwAVCsuB9ohBcvqtTLbWoyWGK11Gv+YBnXXADCkntQiF/Gk081ai6/g51
lZ+qlbCckSVVJTnusFdAMMPNcIzyRACovscvi82jn3DeFvLO11Fobkfx9XvheUdn8nKYlCjPgtOp
sWnVmeJcf6u9mH0Og3UK3Ld+p0fcRhIxIbJ3ULXCUAYvVgXeg/VWxCuysH2vDpDH5ReqDPAr8k/R
HLU74L1OVePd0wijA/4F/Pr/4V/v+xY4maZMx19ch+1Z0sJYTYDseBvduRwoCFwsoCkfPgIfuLXx
fWxug+qHXx0bcEj5GzOMYCo7waNZJe+4IXDeLbfrqoC1+jSzMkjHZud7OWyuCpjVuZFH1IKD/A7D
duMS85EPUjxX0ylrDl2drpjgQ1ByoLV99S6awwgzj5VORUaBaDpwV2mERl4aGddNWPLJd4Axm6so
veVSWaZlxrKWWt6U1WDhLrzamsfCBdU45P03r1QyRNsfsNGXb8RF0xDy8bl+89frN7PCmuvO+YtO
g4Ox5c/VuCUIituDMu+ODqiBl2PntSpYmheETIV4PITIuOK8wyUdLAY1iM2Rax+ZLq1cffFT5kv3
4FiYr1wv803Hz57ZcNM5rALcj2IHSkZvXN9wywPOtp+682Ax1OHGqWUZMyrscwCzdxRiq6bZL1hr
HOsZZKqam6ksS20Ycio3hEwuWcPn8kkM6p2hBDYCOl55OHHg0efXktIIT/GmJY2bRUoQdir0G+pG
mMKYCQLTo2JizBiNmF38U55wtT8KG1TNCFKDvORD3PX0DeDtiQ3NSbM97TB75oLapZoc8iFvYkZj
ZCK06ETt8zvXI0ac8xaNQTM9ICg3DrKgh53KsXOk+CzW03OPCr+7XXX39KKZ4A5ECWM/9MofamYz
0qvk32Xz1918U+VVeNGoqICs/fskdAznuJvS7Ax76KBGxE75jWmAz1Chgs1wQHTtb/r0//z1zsk5
Tq5xcp4luc8dX+l1WMe0yfsjFE56Dc2EDDo3+q4DA8pdOznNvW9JljfXGPlsh97Q5VAIKrXl5oFQ
DXF8fTOzlWDAYyTqniLpIRK2u/noHxRyw7yG12r9QHVlFLtJTEx3FaIbbuDti+DFfZPPAxBi0l5l
M9PVsRUEAJ9omrNzktskk3M9P+Bax+jttsRdqWOeGbHVEouc68hK8WQslpROdazU3/ekoTlKY6mx
zHhFFF1IRYts5SYBSjsfGkt96PMrm9+5bz8KK1dunoV4LoNNGlFBmaig0MpVW7VqazVvL+bty7Z9
SnmTbRx0mcPfPs3s/ar16fOaSb8DtNCas/kzopIc5h+f+B62eNwFaqFGn5m9Cds2rIK567YVS//Y
MiGCNYTFOvy+Vn82v9KHqHPaKqz71WDYZcjf31b7y6oUl34u7q+u/ajSU2gWOUJv+9ttf7llM9Jn
ybjpHq/9/bVfFHmWe5jlHipMQC+0X6F215uCOiY/tH251/vFZGuBDNtdLFtL7WMemy3BN4/B1NYc
6HxICv7x9bHCd/vfcAj3AN7H6Rf106sgqdPDt9ViX7pepkWAzjMfqpIgIu4lhCy15NCfpI1D8304
uLDw+XkCG6ItnYkU+Ys0F7Nm8a32qgetof6NFwzE7E9QjxmXdI3vt1P+OF9sqjc0/5UrTQ+VHACR
jTukzKhO18rejk+zPZZPc1qvYINya140C4tACC1uQfL/BMsp5870ur5wkwxYZharcPzL5HBhN+rF
295q2mMfXD/zlKiFtWeeXWvPa20zuEmvuykxQAgurIdysisn4gKsvIiWS3JmOJyxcA9VnvNhZFEk
rQ1Wp5c5N8ROXOgMj52IzioLmaHCPcormCXn7/YzAqeGJabIaOw+HYO5MCoxIBMiaN3DlUKa4AfV
GM5D62AXv7aMv6FYINTOjjQubhv2lHuLfDv+UTPRyl6c13dLw4uTPeLFWfd5Ch0M8f1+099s+sf8
Q5p/OPAAakT4AfOf66jOd6i9+/eHDV/E2oh2uak1Ud28JxrWFe91aEe98lUlBpSJV5ASS9ifHGcJ
ZGVgrLW/iQlFFWwMBy4EJjtnmY+Gey1ChHe+TE77O0tV1RFa+H1LvUF0u+77o4JEJlv0rKk2Jys+
qYZq9rGgQBcpDyXcvr8NPzXDJdpCHRzHShFyQZzmyAX0Bjv2TJmmDIMNlgZXR51UeWxTI8a0vR5F
ZEXjCJ7vxAb2OJynrxT0Z3G32uli564FiX8KBpixupVvMOzUOoUf+S/oZfHrgj5xw4RIdlldG0bC
z9OEh4P6N2CbNedv4xg3mAIPOeRHUSvfNV6UL7+m4lcxLN/BDPR4sFWUvXnaHf7N47714LJ3rBW0
KCmYDaovOuv71XevmMLgTbXy8FWOeD6UqwoYKWf+GPo9zX9ACDqcgvF9ovAixNSLs789laM2eqIf
2chiRT0GZCJgMRfoqcvD6+eaE5NzaLPF7PEXgPeW08712hkAign7xkBd4wVdEyPF+iD/wo0kUPFI
nGUB7N4nl4/808Gg6/k0KkS90sfZ7InQANU6G46o4sovEA0IC5E4T4m4PfzrvUOwi2kHrH4xM2uV
/vmXYNXiv/NPxR/3kWKEVsmM3/bUv7oMM7HOcJswj4zxOfPahYf9nt1+A+clAqYIPG1ri01dOeqH
0eR6nmzSZIUtL7go375nPszFoMStyiasu7zHAPjy5FXia0N6rOGrbt6H7p1WsoVt+IBCkEp4EAZZ
7FZ/pOSsJJZcz8UBYQFm63+J45Ia0MatNSuN36qToKpre+bysVU8tmpCXbLv2pO7huuQdo3SJQOm
YFM+U9P6l8Lx1cXjY1FuujxsgZNAPzC4ANxrm+bD3lYsxhG2XffT5IjuQNWCu4nV1ea7Iw4xQeqa
0VeGnE/WfzlslQQrFPrrdHAaDo7RII9ptn0kfwNPqJ6236Pb0234VBw+DW9Pi+ipMnw0k991scKJ
wW/v9ENlmnNkuWkrfUNpTt/KowtGB0rcsk1QRz23J0UiGMCK8+2nDbGJpc1DDTPJIoEv9lZFZO7e
hEdWLcgC5ofu8tCd14IsYLLqrIrJ1Ii9Vfo804LN5GQ09tE/K41DoOTEQabh2zZXcO1cQw6msMZd
rjffs2pbT5tRNhfPs3cywBuT6VH1Vb0W98O4Wn3EyHq/92v/6VEJrKaT4N53PTebZdw8TY7YdJAk
yZU/M7HgyPaiZSitEqItU0f/6+hyWSX4sBaXxuHOLqZd24wrH9WPXdPdeX3WHCyxOETNVXHXAkFG
T3fc9+eF/rbQx9iR15gOG64UR6YZxeIXzJ2vyJbBBUl3W+a2iSYYEcRn51ofkmOv+FJAKLi6akLf
x/Aum/5ooGQceYpJy7T9CeH54mUs8DWftbz+76zSW17UkpwYuJh0JTHM1p2JhKwtZUzo2F2Lk7EN
93zlId/dmXUSENnWFmMjD8scZoWtXzLxNl/SO5Vf5usnLyFrtTzTZoxAzIYuZ/Cl0B32DoYJlLu6
/0ftUsDJTD2eJIGGHaADwNTeE0Us971arZeWH3w2026gMOsJ8xRjaNLSkdvpKrwxXZnuWPP4Zmez
rRY+rgGVcGtIIalle5UO7M4nMiAsx68ufwRhh0L5SYoH178d7ueyTi7h/MFb08yNKh/uc3+avFU/
Du9TnuSdVf0dMbr8cizX3Y+GSlwSc12col8guEWlt730zpmSHXd8mlQFE3OYDjmmZbYAYBBRFw4H
ubJ/kLIwstJ8kClbIl9EbUxLLDqazg+ni2yZcjMvQUMuUSPzdbF5GOv5J3Jc5sAuFsqnMFfCQBcL
Q9g9BXSJgpGMnYZ1NqyfJQxiFkEpby+JHKKpcONm9MPmH2V6epjx3g5hfmQ2mYlQ7keLjW737psN
iMeuXf0wzLtcvw9fA0KTfSq7d7u8dRkde4sxgnL44Wwip4ne/siNjzVcd1UV6vh3sC85G4bo4RoC
lflDYYiKu97bE5i3BJqq7hf+eGeqsrgjGHPVQNm2T7PtE35qmfUkq39VYemKPURyVp/1zUE6Bj4Q
XKwPoWcjxr6qSSzF3OuMqiJje+zfb0jWr3wO8kkNeETsJCMyeDuKlf1earLvqjZ3G6lUXQFr52En
t+rUVrgIybrzP1QjbKOF/XUZxlhID5bZEQKUWhouDigAWPquRALhO8oIAn4cyEPqk0ziGnGJEFry
PfeJPnKf0uzb605+1ZnVQOxC+BgsVX8u/0S/abUM0YzS8ux7opBnaZR2+UEjRn2F7pRP2xO1uSL9
qfbqNWgO0TwMiFTOVfy5tEm8jsIdaeYDchNE6ahhCLSHcd3l9VDtS+srRmFoBG5Xh17aR7/tBQTO
G7labGlAfYrcytJavTjr6tn5tAWnL3x/JqPaziNTMXxNIYoJuuTm+I903VXZN2tc7LpowXzBAP1l
5MwDOUVCNq9lHu6o6VTP7bSPoC4u7qRZDSzteeYLo6NfsvzJfk5rPdl3YpA3ffeNViRokSfVTn6c
g8KwCFh0pj9g11kHXoUuBDvi+jGTzh/YADFR9pTZqhyDev4f8bxMz0lSmbZ+x3HTqsXNY6GZww4s
1I8Gm/4b1vbSjJBsOTRcmqdPaJvd4dCybhW+qSGSFT30hkwuyTWipUgu4+32MRcNTtvHdX5wzAkM
G5x3DDoHMdS31F9BnJb9EjrZz5g8KQjwi5NBMRrE0aCErfDEwe+COwdp4vHDU5Xv3aPc2fEK4q8E
iLv7jHLJiI+/y+pqquB7vgJYnr+f5i+zvqmfh04SvcyhdYaNpsIHSrfXE9zAborS+++gFxEElU9j
gW9GtLxqbcTcGyUg5BmBAkAzDp8ZcaYFcAlZ0QgYAGu5X0pQpIt0z2BGNEMFXxm3IAzXXmu7H+WP
gGF8uaSmJcYYYUJrELipfkZPGV3Y3VJdu3+CRtI6zoNMkkDyrpFkerIbCuUJaZTWShHr0OIxHKLH
GmL5JrTBPxCwzt/dOdJddU44hc8m667tIEtMR1ANVGjDKO1kWhuUBwrK9hkyTULstrQ7/D0Z1VNF
OBtM1NL3VW0RPiCuh16qa38KC3SsllDYUA56ZeNwFrrkBswODYzvuJzHIezwX1wOb/FXRapc4p0b
S63eDcawLifB5LH84dMJT6yifrz8WHcOKOvh1Yem7zlfOIVp/NYbuc15otdTiaqRFJuOL4IQYRZ3
NiiCftrc7RMDFDWebmD9Vr/uwqRsakt9sSHVXn3r87E3fp8ee/uVPG8g5kHxq/G1HzUds9A8Nfmz
/negz27ecZtzekLjrhhbGhjOAhg0q/Kr0q5DrICirejrxDMD53xb3/9mJHNOO7m/M5Xn3w2iGYaO
pCRGBwBAn5UilNhXgdGMnswYb8/VWm/W95fGtZU/Bu6h5c1/eMn+Jarefx/3yTz0gD0YTKbws8kl
gFDkJEAoaOaEvHR8Z3STWaBzMx6/CywIjS0aC16sFMQWhI8jxY00QZ3XTLdPh0/DdLQIAz9eAabc
F4C5c95xmJEfTtQwVNDBfsuW7ui4f8l38PWOvN7B1/63dWVWOVePshtzN76P2YPevgg8l6hGjAhn
bIJDln9wIoR5wgJmxKTyNf7u9g9X17N4hxV6bUuooLAePyJcce0HkWNsyl+lr1UDcABAcDDM02Q4
49LL3ENUqV/O/NQP5o2y5PE+ulsq2zoHtOB6VQHZqbYLQWNX1FpLb+Jd2Sh9mDWrs4ylIermlUXt
8LYBvMejxqDhMU72NPlEaoC+UIFmcxLdRVV5qVMw/87oRPfTXxNDwQKaNrnWDUrx+DfYYJ9E+yTl
L8RCrl7tnIdYicl+z12mE/OBl9PSOPDVnHa+FXO3XPlwNfvAlYMJOF94l4tKq9XteztOvKFE65UX
pzpmwGY8g+Nmk39vbGjjbGX6WETw2yER5DbrKhARC7wt+e6I55jauCuHxAACKwRp4nU7muP228oy
HtQ2EIMWUttUJvCIni79zJ8L6bWr1/NpsdTQ8f5XFemuFEa793gNf1K75tqTNw1g7vo9q6QxELzC
dJyOA7MKropSMMZJxDcoxt2qIXm1YZyjGzj0h4W+cOJNMNGfPgJVVy6gYJ952TzObo/p5qn2DD/E
dssuxPu57ipUT2H04QfdKUL2E8wTBz+WZUWxlw/LaWDZpMrP/fKsm5Zat2fIvnoIsm/Z7C3YkWW/
T/VdtgSA3qSFrMJi0kb8e/lgk1zheEiBFq9d+pKreXdH+Y/Ucj9RDqwDDE7wZrg94UN2cFyEz36b
nU/ReleLaOGlZbYqfTVWC4dWBTNZsu/9HYekqdtj7dMucAGFcamyLf/eh0liwKzzj6TmqrNaw8gW
qQU6Mqn/vZR7SjXi9cLX3bwUmJ37VJbxKz3GLBsCZRF5BfrRqvyUSfo3z9Ku2MmvOzftjOziiwm1
NxrzOuIDe+4f+Y67i+Y4w83oaxp9SuBxOdPYfaEZRMG20hMfN8+Lfywd/N/Ljwm+KU+2SusWtXi8
HqM3HOToy+vOWDA+GzvL6n31XvzACKbWVwxm7Nnlw/zXfP6sBGS/9Lmv/vXCHRfzeadiWvdyu3bR
LUoGy63iQFXrYalgtUlGL+vZrysSVS3ww2qv+dWDjT56cppET6cCUzA+16VgL4uK/+IkZsVeM6Fj
6xN1cnFnWmW51qw5qm2QIe6hzdKKuZXGfMXQlK+an6TSX3Q46XJ3dOH/rybdXZ+1A+UXHZ3Wkh59
kenRr7381+pX4UfaEcVqxM7/9mf1UdbGcv6w+XPeNK3jpqnXkYu5BXlIt7ZbSWHOFj5cAac4a0Uu
3/NsPb7gUWANS+92RzZC+2Z0JxCyTHPtzhuVy3+y9nOu24YIZqgfanXlA70SsrTXkWZ4YOUiKzNY
gA+HhvQv/u3krbB+zBws9TzbUekU9Bs7ikpNY/BteQDO8cWqvDK7sncCw2yfF3WTCx09ceR37d5R
Ht3jtj/LaNmw0rqNYJtmxByoELIZiiFk30bLnU/g8UjBhmvSfdmFra93TnvzW6+4eMgvHnZqKECm
cOGQ4sKR6iS8xTghbWHeGydYM+aS2ry0tVyEDFTjBFEpte7yr2rru1TExbY32/akIgK4KizUXmeN
b8M42kTpmQ1FLeLNykqu8uW4ANVeWSnN29G2fd22d+gOLzh7v4qMSbc9zlLzzDJz/xBfevNXIygI
fHl93OVPZb8qVVwk1nSXgMMvUT3/p1xWptTnxH3snDEje5cSCp8ogLqetIq59JVef/DYWV+S+Gf+
tXJul8521USY0LWSrLU93JlOx02uOpfKl2p3foKBi3USimjWuZU7l22QUKSz3rYaJBTXv9t5e1V8
OHBy2fbXt36l2r+sBtucEIk1ZdS5awmw2py7XokAq9lZhlV9+lQhgZLHI1Tq0o8v/dWmXxw+bICF
aIpxn5/LmavelrjJGD6g25ZW8G/h97ZqAKTsaf5FDeIOckT97h0r7Ut/fehuD911rTNbMSiqx+3K
20LFKh7j1NjvSKoay3XgYmxA+oeMjmHn5gIce8aw/t8pRV66YtS8ZiMKgwq8EyMKgwrhz2m5aU5s
wCAmesrgplPcdBZ8ax4oucjHOebNk9qwI6q43IiPQVd+W/dnw4eDwL9yFuCqdH4XzrvMJVHyNTmY
r4QVEjozMu7kD8ia+GUxbYcwrte4P/uDNQ/u9jg7okY0nvegSUc/v/WvYyP38G+c7/0uwnbjisvp
aS3zfsXUspvLd5aAe9FGlW6h2uOhuu4pAkpY/pfOdNq9VpEDKZfEtT8cJzgW/eK2H1f719XguBqE
BKHBXLymskH0KOUbz7YsvvOYZWdNUTcuSS1bUZpcU9Y1NrPG7dLbCI6L+3J/JB+d5+3zWlqXh/2Z
EqUtvbNWaDdehptueRIcvjfl7qLcvUx7h2nvxuJ705A+LJB42y5wi521p9t2Trjdpi21apky4+tN
/K5ZO/VXZoTOk2yRzVWMqIr1mGvCph8Ns9yuvD2kXnn08FzuDmc/+Tj/Lv7gyhhtudMQOo8qP/O0
TD9mxqjVPqpptR/HjIVWn1tJrbmkfKvnys9mqkBm4eLt3Jvj5X76Cl+ZFAIR85gxS5e5fvSkfykP
hiFugMSBkIgbT3A7rOc3b9/y63W0qQ7dybL+/jWjKf6ANqx/TZIjptUs2R7bgIqrtHVhfk1jMV5s
itQV3dXxt9h1mevgCz72+klU5LR5kjLFPQUai/ESfLlqmQPzEW6fC9Zcd1+uy7Re+Htb1yeqyWL7
5CsQ7rVISguCDQYd9aovNhM5TisGvyyHkngTrnIpsHUi8mU/d33IZaF4u2E3PhC8dGpc4JsLDA0p
c9NuftudViTv9a43PpJiYIwdjUY7DE5gwJNftU70wZbVbOU+J3JuuGCdK1PoNBHIIpim4Hsc3u98
Ifs66ohVVDadw2MKK9A0E99p/Enhp1hnzBvrhR5zrXQFJU/Z9qHRTRKGANYtW/lJYlW9jGxNKvgZ
7RMuYEuIx3Xdsq3NGifGKr/m56446kknJwHRu543Y25kszbL4uGjaT3AI0uV45yZLRNnqXKWbDWR
alauGdx28AK6+WV3cezMctru4F5UFurXmtqGZr38reer4ADQZHq0yctCDs56hw8eQiy0zq054lyt
Na1JXheD3V4RzrFR47NaCOuwQHcgQU1SQ1EB8hIcGqVSNyrJB0jGU/PUP5MnGrFwXhWyzG5my/Ip
VbN0vXVvqHxu1JrP1Q3eyj+KU6MTolOKU+rVZZL+kRNcMIBqRFw3ON+x+q233E29Q4tTMHfXRZtH
qVXKtZFNhmCrWv3/MHVey40ry7b9ISEC3ryCJAydKG9eEJIowZEwJPzX31Hg2n1uRB1tndVqNQkC
VZkzp6mJb2Ti9AMNBRQJZikWVqBIJlDTRfhXTepz9wdmg38VC1KIgYbRYVCBDdeqb1fTICz6gU+c
F+joEPKRioEWQoKh74fiBd/drnY56SlnqpgQDKR4vSsiWR/SVGGcjI8YcZt9FzI2VT4wnSSF8pjx
/LzVl+WdWWR2JdkQDXBWwpa1lxfL/Iql+11lKW1hDYKFkBFPJgBIHjggwxajCNItOK9zYnkfhS7x
AJ+OQAxpe2LLg/X9rEL6Xt7J0SXW1BO/QmjUMIjdUm3C/RboJh8qOIPup4OvggOjWaf8IpLd8rIW
P/8Fep6K6hi0W/eF63wGNP1tR+/aMybGo48dCcWUIzZ8+XM4QHNVNoWyiS6bhD22XJtqcDdqUqQX
DVoP4JyrspmiTZRuTKzgcXLFVoDnFwu3SFuTyhRvCDju0JJAZXvB/Wjr9Duj3zn5Xt7c6Y7cZo3p
yCCVP+iQH0UMM3lmp8dO1H3MBanUmOteBCUOqjVtG4KXhNupW+CHjqf8721EehMKXdJt84Mgo5o1
GShePqnf+D20tiyaTgh39DhYapzsr/iVtKf4lSEC+njSWMrRgycLswZfg1SDied3l63yeYHn/3MC
0VSfwJqgyIP9Si8laj7B3KcFc6zFXRo3meacYpow+49h+Ajsi/X+7MfLFhufUSly8nIaM2KOcBTA
15Vo+VD6ElsrMlKob5/ANVDSGbCy4Aran/0i2bJfYdmCqybjD4JvenhPtPmCxEjtCvxO+Qr8DrWR
uQYxNlx9GlUG0Jddlu6Mdtue4JNsTO+uQUyrFA6fGSGro4JTND5fCzIA6XSQd9FTMXxASEs6MQU8
dvL4WhFXzDHBDJuTwxBwNEcEN9zN5+4H6ddEz2Zu5SPItvOl1RhVI9igVwGlhsZUQKgaZxGxYIFB
Q48YQxAHFxJ5J04w4KThQaRPiL8Rw9n6T/1Ca2t90gvc01CB09zgSwKSCrenn0Qc5Q0xduoevtE0
MY4dsqozfMcNxpw3V14VZq0k0s7yx8S/SMybXTFE2+M7s1E+ZI65xx4aRBHURXCLJpUr+G7/Tdcq
pBYkd9Ba6V4DGYZMd+b1pTB3MY4oWimhyG5gZiNpPDs8rASL4OOTQj3uRbKpGHBXPvEjP/3D6PM4
wx6/zzSvLHbJsIut3bXbl/k9u/Ar1iUysRQn9y4v81RyErQv2TJO1iw7XksQe58orM3Su6TwaMX6
l6Jt4Rz5SzIubCzd/5VBipxlWTyyKVUEt8I/g0nFm+xEHzzovq4hx3ZncOr2yZ7eLmBXt1AQW1sS
BLJjkCdwIKj4A0oPRmx/UC6YpjGCE8emTZ0rvIPUh03WP8m4eLszDQAOAAqKyzvdGhDQf2SE4p2u
EnYGpEgUl0zN+A0zHZUnkmcxtsQC0sGfp/6bfjDAdCwGv8KUuQERmhP6qG5oYNiNCOV0k0o4wsjT
Xp32wO3RtFeqPSifA9UFOUJYOsS+hHucNeD+YZDCsiwiUvAvHfn/1KWcrOJjze0CK3WX6tuh3Y7L
uzw2nShS2Dfc4g3uSwVNAP6A4pEGjhE32mP2VJoFbB/pFGZ876L7w1lgeQB55JdDquHPMeHu6NXP
oXUOYaE/wpiR8BYF1GuWXGTYf9IX+7v0hbt7+8Ejw2J3QYsFXgBpUmOS9od4of0BshHQDE3qefX2
ezMD7+DiUHLKK6sUZuDEdcjHtvepKT5keUM9+ZibFG7/VTdcarpVSAAdgikKVyEJ7MbD/OHJD+gM
GaiydaTFkS0VigYqcxYiJp+/aaK6wPJSWGyz7Y4PkEFuWkoJo80fcLNXgLJR9iVYOQSByT4RcQhF
mMGCVYGkggGzi15BYRcABnw1CVamUcbIDbI5vqvDB+NMfFiZaDLOtJ7x1pITr8CyGjuKdhVRW5YM
/VyOJu0ZhysOJha+cvTvIBSs6h12iWCB807gQ88Da/R98p4hOZIY5Uixs5uUHYYqqgfgHy9ZoLmg
9uD1LKi0yVdOow6T0hQBRGq2raCtadtc2561rfSA/WWqbZ14h0HyXZ1ZqppGJKTC5n85VeusWpNN
SBzB4HaCE+5YLwL5EzZTUJgQ58vn1QSthPJyZWGWjzUm9skT4a9kgt3VQ69LRQP/N0Fll/wXzkw+
s9oH1zhsdXx5vHHNaHpcAyTCILY/gV3tT22eYUN9RuWK1waT7Iz6RHWBPDFaqxW/XaEPz1/Z/tej
uVPy/ZTv9Xavtvux3bftPiKQxCT+w63LQIsDhPxTjPw7gL0Sb5lc9HXoky4i6FwluxjgljiipC/5
vJWFnk2m90XzBmIeouRGuPvMYIbFgLQ/8Oe0mBdRWTFzUMBs7/SpH5LCZpBkCAN75wt5HCAgBCxE
yR+ULMnbWfJ/4JDNzwlezPDa+Bn6DfodLPogLgl5/8+FG2TDCxNBsj+8tJlsFpFFbuw0RIXGziEA
HdgYBTCTaMkMegYQ/cZCEupWDO+RVM4kC3va1eU+RmgDV/lPZL85sBwvHj7kkD5gd/Q4QvEQZnDB
RGQjEZ/YKiBCsi5hLocDNoGdG1+xiXSjB3gyOdO/aHflT1p/RxoFyyz3wqz3Ky4PfILQyIcf/pdt
TmKPRETJ/sT2h882qD3G0m4s7wqC+u65cWSUoQz+XcbjDMcTrKaRpGG7BFpF1Ox0f91iK0VhfRGz
cyId+Al9FNVytq9VFyOk0qFMF0ZITh5ghDTyzUhCQkINCaWFAHLTM65ei7UuBvaxsE0ljy3CdtVY
kcNWP0+UHgR+BJIc1DADVfducPIpu06ysuSKQKITkhqWesQkQX+eSF1jTI2Q9pFmdcaQTxvttLoE
zPLkD1IS5I88W5rPo/qGqQAwLvvXvHm5FAH6s6gByHF7S/3ijRkIJZLZrxMNflFIrAIIKziWcsHT
fC2BI6ghfqlM2SUgXDzJH41VI4FiUW6SMyxcKsRGe86AitmJoWOzGJZMMO2wZYMm8V1fbJdsrwM1
NgU3rS9fh/ZVPlQB27VW+UDMDC0YuMPabp+pdyjlkjdnRU3NTOakAC24+FDwlUk9cLJonTG6kH7g
QlqIL2WxRVMjUXG3H9zNN+x82lcbfnhq9YV5HMUFyd4M1P1qCF9ADbPxuwpObxgAcS25otkbzqsU
V2Pv57x9ANMKfCWHxW6sBHUhxYnUWCmf5GNgL3lFP8z/jTv+5/Q1PUrRu9X9zP86yDRBT9YzV4Ur
8M6Of6sUob1wW3JH8nAgouCr078psDogwhNuQTgT81WQuV1DMB5f2TJxlHFrxAQQxUlBmcSKZlka
dCqYYm116KuDEt3r1SGWBVNsqO4n0Of3CpSMO/JELqivwgrv/KHzSTvoaBPY/6g74LZel1f4K6lY
HRWxvnAQWSFSYJAK9g9N6KXybFAmMzxd1mjLKrwoKBopUhDyTyLoXtXdnkAnWCFkh4++cvElPKof
gBawULomgTNDCwa7HiEHfN8HQ0l+MyC5i6CJLFhMUHSx9Hmp+pIl60ubHNkJi/nlbWw9cIuVS/XD
eNSLRQdvaj7uYcEqAGRcZWepH2HIcgM6ojfjTuJ25L6i/eJ7htHy0aVq41fGv7iQfVC8NaedDdWr
3NJJ8bsp3MAna7KlKnQjnpKIReFmgCi7jAPxTmcv5KZjgKEebxsmuyW5bXvptYUQWot6AgMvV1ow
oqQBNI9IEpJvQUN+5gYDeRK3GeATwxe8c9CKjIJOU6A/gYXL+FwYMonhbOv9MDWGFC7muxC8xXC4
/TlI+gbEqcoCFNiqGTBxgieSUGn92fC2qsW0Pn2fvqUKerR4Vrj5eAiVR01e5P2CdKLpsW9Dbm+L
bIue29M74VoNJ8Wy9tbLTfFNL/Cju64DqkiPUtjeyUZZi22FNyQepRAP2b9QFJUxjLbkNzAmopG+
7Ui3TWm2CrqAgfyUoyB6xYoP3bjDpBKdEn2+5KFDmqDdqVvu9JOKkw7VKroyCGZUTiYVLoqdLBgY
6WtHYCcst/k7yM9lvyEU+A8uKKplJqku1xUZkmAs22nIaNMW+RfMCm6DgnlWsBE0N+WJqhg4qmWy
4OFpQFeLXpiJJna1/CLcTJjKdoiESGjNAxawE34nt+ySeLZ+55Bi1NNjqLAnWRg/ed4T1TN6qgZv
9zlgFTOgUd7JUEygdNrhZXuLm66kXakIT/eqXYOqMA9bRZDocJadVhlIyyRcZs/TqmiEySzJO2SP
q+QJQsiS9pPMsblOJzgdWCisantpqWKNg1gYuLNqIkALALJl7yxY5iviGkSAjVdAYDJXGDq3OPRo
3iVC2+mbOkIpuLN7Ldu3nONQoR6jR40ScVhH5dou10WM9m2dF2HVhSDdWRckXaBJvtP7NGyj5UHE
xq1VPYe15VJWWi78xQa0e1xSemPA0DOy42e6D+HwQO2DDOFjfKycYgXeYWBqJKAE86WwvuD0UnIa
DS3w/oTNdr6zjvpjqazOb8ywGGB1Mx/z1It4GhZEutuCS8eCS0d1+m9wTMXN7Jj5GcU0lThLqBKr
xYuRBhG+4ks1cQsU5NpKzbyMp412WfPiCA9ZqKm8OcJV3f1ZJ6F+W+uLfbE/Y5p/xlptpRpoxEUt
SdyC+r+4hTMcYloCdA4QYl1lNT7/M9m96WGQxBBylM4JRzGk09lgxhpQiiyu5D/iVCuJhXGUki9Z
E4qKVlhGsciHurlGRdjzk5YXLdVvOSDcbBoBOf8LNwOsz5JgNHwpxtXZZwlYk9kruWeGD1hfy3QW
cFyoMWmUfDjaZ6pF7LTJgcB2W/Fs2mus0s01d4BF45QxTgmnLqykoJCCUgtkTGa6AIsNJ/UfbBp2
WKqWdybfofAYYUDJNutN9IsuAKotclNMUdo1BaWH4R1uviblaikWKvsbbCRaI/iZMPdmM13juQQn
mPM1Lm2QoZvHxmnLD6Uo3YAgLwIyRjbOAH7mS5ifPOA3vWA+BSlBKpSMjAKfMKurnB0SRjoipocY
uZR/SXEfHy1Ev7mwA5qsjWZtmmqzV50QP6AW1yNfUfCF+c8R6ALxmXLrmJWrlKI+BZlattoyg2HC
M1YvdUKWGPFLS1DdiqSFHIBX+bX+F05X8wfEiHPfeuUVC11fNv2xCiR7pROZADgc6nij9aHVh6nB
v72oSJSnl3OVF4vUtUD7JW6FRc4di8QVltKzKyCIughrOv9sYgjn4UNt+hlQmIjAs2zcubw080QK
HmapYBWdWGbn6XjX8zlba/kKQRlLnLUUr3EeiHkVFG45W4NY/eauaM6R3tr0wEzk4X6N6v5GgKwH
QSvjnlehUlEgDY+aAVa4HB71ZQ1bWPj+yev36YCt8CgveLpnlBCVgb24rtFEQBE2X7gnoBH32TpW
1mRb82DC9aXBQpp745BQD8EhYXO+/KBPZqnZmpZ2QKUrPISWy8QXEBDDkU7Ed1b0qA8Dyls8YlCD
ExsEPlgLIzLm8hfMA2dq001EaT/dVepwmrqawjav3RCpksqMj8/KwPRhxdLzVYFcY6mAo7xXKFOu
PhulYfrnNKgHoimIrAjtOEyHENm25J4Q0bFasfAHABaFKPSILOIGtfMYWT2C5QV+/DCI8WPrcIZf
UPpWq+y3dj5aiPjbEZAw3sgYNQ2Y2fsyJVrpy4mfAojh/M8w01XoFcxVQy9WQq5fXRiy1/QG3UlJ
mhFYhIQ+SQvlLiTLs05plnYDgjRcvlaNIQ6Scs8EpUU8CykV9x6LSg8FDYGzroa78mJqlqyhWSof
jgTYSQ3pLtHrMEyM4b5h12sTL8yhjNeGi83hFb2CvJs43OTdqdqX4V1WmLZxmQQfmpsiDtQ4kOPg
xKbE/uOPw8Lg/lyC/HU4ZR8JewTMY0ev74n+5YHARyuSYS/ddZMjtVqRUpfCflo3IY+XeKd5olzl
pgHzWxDU5qiIeYJoO10hE+J37MH1xyCawZMCjGx4ZIaxACtJA6o6NzkMwghgZTOKINWKaQRIFOMz
mKb2krlQ/oiPu6Iu62GpobqYw3+yo4FfBnw3LP6QCEuYMol/hb4TJ/lin5IvPm5KvM+ZkGkiZslk
OWGnhMUJKCwwCHzGccrNZS8l5xVABVMZEBlcofuf83RwPsFD6OoAQ+jO9XkhLcZHkocws0pTKzrH
WuphVQTCUYGDtl8XA3aKKwvjV7zgw6FZ0wGnX4MVTAxjMLvPQgc/1SzknWfgw4VgzhrY1xNwlK4G
e8ll1QayvuuUWKBUvk7X3NCWqD0YqkdAI1AjCOcU8xrgl7uUoN2rfYKkW8LGbcTwjJAk+49rZMwL
DzGSkiqGj9flGTMpJHEpjKnFbf0bzOOTwJOBVcK/2Tw+CdEgBvM3n4TbbN6YFYTXTw4aHJ7bTTqb
3OfONna2+FaM/U7N940JrE4qEwDuvsNwPmetbCYSHGSLnKHm4LP0eaG962yPnhnNvQenAELgjROo
h+0jTU7J5JxmGqOX6xJaEBwf9/o1vBeXpYmol/oSpw9hr4zxqDAvZw1Q7WEko2B5ZUxZ93MWwR8W
kHBOkFScXOcJIMM++2SqIUJJZx0KUpQCfUrY/yHSKeZFrB3rgok06VOYtaGVZio53501WY5IlJKV
/ofvB51hDPLu56bXEAeJuoE0eKrkszcg/zl7ErYyc2xdLOMst8pjpj/n2GU2TAdH6Sc7pFiLPg7J
Dl8nyGUwCF+uXF9IWitqLs3LT/6Jw3ryB9O/GQKmPJM3Q8AyxBBQ7UOBipULev18eSFp4Lyr832E
XUiHY9tO7nYOB/eMjpMy/A8g7wWDBpY5ASEQVV0VyxTZjWh1oiNQuQOsDHf4m57yXCzs0OJl4wj8
rVnub/KuZZ7CHLT3sghcHbjFh9pD4TYEkk5mUGiVYcTs1ggzI7SuuBWeORU77+J46Ehb1SuIgf6G
IYOMlBVlvgSnRPXMjPA4T0zwFa9pmOrQbcFHXV/j9dgJ0J4XSeYxzabIlFHQqCx45SNS08Ev8DAl
i8j2MjgPMzZN3wlsMZHo3AYSyvYvR7Q/+rP5rD/ntEKix7vhc+N9B0FqG/erREIZ5ka4BqNSBkoi
ARdNKCplQGxYRuAf18WrvJ96FNvueaPjBykw2BsMyzSdKvcGw+K2hknuH4zJG+F0rpSq9wtqB6qv
OaSR+YC+m574eaRKWDJmuzLfzYZr3ccDTGQIsNnqxkZhEslqPgp65P4BDJdeSd1FkPK4pR5JZ0gy
BPT/2bdSzKGrWYzDth+2BDqktW8z+4DiE23Gy6boF/oFbhL8sw0KnRLh9LAeyzXqzvLtGmiHrCQ+
fsWKFXGGI6/m93kKo2+U372X9mLuTQXTOt7VgTK3yO8L0rz5KHOmzH5Cs7wrCOFBKDwvq4R8K1bZ
Ucy71LvXBmGix0o7j5JXYZZberwih5uxf7Aa2HH7gdtZWZwpi/VZm4hedw6h0JDv675xbJSNdEQL
xEWIuF2POMxZRxPv0/nwMo7w6phrta13PBGRy1ibqACkGN9nEUCQv12bP+uZrAjj2bicQqsNlQNU
PeUwJvd0Ra3DjAEWONwfyq9N3mykbBM3pN5vtIyQMMEwuyJGsiGvL1uol0THM9pZ4m7eLMqPZFz2
R0B/TLNgQKfgB4FchcYQRvV6msh+2vDBDqEcb3v4WtT54FVERe01dOHaWm3XJwwwkUFCWc7JLg6q
PNwLFTjmJfc8oCDIsNuZ+GEPNTGNv66hs5B8ON/O/SHy5CeMf/VGWObhQ8pXKLFQ1+r3bg1foLoI
X/J49FCwQw/QSB6wAMyBCJCloJjBkeokvOkxUEbDUMi7C3oMAoOnvW4FsNQRMZ+XivLBH0LPLS/w
JgI8NHRoI4yLZw46shOgWFaLD8VDhBUDIBjjaenAySWjX0bYRAyGxONEqoYItyJDr4c/AliPguUE
d8FnXWafhDM29UA1+Py7eSOwV+UUUIg5qn9xFvmHUvoc5BrHJ58CJWeJZcKq59wcl0O3NKUlvgbn
C/aIq2xYpRpB7jzWHisit4wqZHEaArsMk0EU/WcjbH7l8wLE1ySmrxSLlpER/Hkhk/HahGkrMrBq
C6oV5i4BH2qXig81BR1qF/hhcBVZiHYQ95wM767vpSy7DlQ02h6oCUmUUEV9y1Hq0nJ8/ZzewIpn
ypP5LDM9xmMWGIjaHhgWVOgGDAFLsaZH2FAHwKGbTca1xm8KS5bvElAyFQ5lkJu4FfAM4AOGFlL9
WWBv1YqVRVisc9vA0ASobUQm1lSuY+CDLgQOLug/gNGAkBJFhOoCIY9E1WecDILPz3/k+6h4MXkT
TN4um2qjqAIVzgvI0PwQszuI0tKrAe+djQTnxnqp7LklBevCwkg/QaenPlP/TzT8MEgZXc9sbebZ
9bt40aSn0D2RzfA6ZRCZHicsLhglnx8RJj2nfhwjo2dAox4Azko4eri8q4H5zPW5wXYTGBoTJGHu
AXAWeZ1BDMAjLshwj8GH0ZQ8qqcPaMPY/D29MSSJASvEQeB8CYZBt8T6o/6hiYLvwsCx2IBSd9UT
Ux5+qcIQDQoOF0qoFNAtckYAxnrNvDhcY5vCgCwDkUMWwQjU9zJqRuZ3DOqm5YSJ5i+Mguq6OV03
GRnsmJJtemiYmrC4N8FkNBcEk4ssQHIk1y0TTK6pDmebV8Ab4BQeHjA1dRHDlSK+jDH16e3au3yZ
ZXFchewNMvZjN2wv0Ua7bCxwmA/7GSz+Jhoyn6Xyrecf4p/rmVGymwuZIOBgRWqAhT1LIJsBu8xo
hVB8fjFTzMjwimDFLATLG9U8HnMPUDPShRxSuIBKE+znn/MVGHHyRG/hMKPkTc+LMxNpsA5pawEJ
gGMbOFN2BUs2trdUhBBQHVAMLWA4ldnQzjilA4eF1g+mb35IuoOj3+vZQdHvLV6Ix4Ycv93icGog
PQx55gUbuXpPthAL4K2G2vDO8YcvAdEyQE/dB+EnV5eEGKic/CcyQTEdYNy6VI52seQYx1XApupJ
g/i6x8iwHgO+DviuvgNuQGcshCd6YvEUucrRBMYe1g1kYGoS/jGEiLLLycQhGwPEKl6meHCHHcRB
s6UJ7r8ac5ZIyFbpjy5g5qNYJu17ubSO9mVhHOHOdSHfzUd5/s2fNZyBKAxKRrEEGxGgRtuevl2Z
+/BwqUHCncNc5wFSOiSKCjduJtYUtTSAZCd2Gwwc8MDAAgSiH06nzD4w7ME6cPDQPyMi6ZU19sSi
rYfjlzj3/KcWh2DAAPZh8NwKqR0wmI10EJ0/iWjzHxZIUJA9rtGWnAVUrIoQgyvja2aK7AmB88Q/
0xsbrKCuOBrEOmiHsC/gtVDhMI1mtC7LvkzO2yUAEzpjy4RWLcRDbo444gNljA29HHWOiA+F3gPa
DKx8Pfv8SzaenGiUhGUU8luhQEYfDTyM6y3wMKIdxsLAw4iVp3GvXh87r3vvoLN95a/gzc7Tu7aa
Gm+EwxV7PcYozGPBUt2bIMeGe50G3RDkhiDi9kZ4GkIjWZf12hnXVDvZQxOHyaohM3NYpEu4fqA2
Z8e7YIyieimVbec5Gfkq/xU7kuI5infuvLwDZFoIPjmzcEUk6MVsEQkcKG9gQo55O4JngFT26E5U
fKzeWWoUOES1QkTrfSTnGFQA1Zyztf3CJbJfWufAhw0HAcdFjOHgj8DaND8B1Z95KW21tuJ1Xa01
DB7i9UAF/c0dqXTh0IV1EQIYXsjW0IK+CKin0NF/d/PdduKJ54X+L6+PR43VIzScnzb+ZSztWNV7
JZzYIVmpnzeHEQUSVvUOoQzCAfBf99NZL7r80Cm/2hMSBO0pvz4iSj9dwEBdxdmhssJaLJ3C0S/e
x9mlDXF786NjYQ3/ACcTZEgcZphy8zk7cMnwy/isWhpyP8Z7hvUEq9LW7039XtXvs18GknByYera
iFBm03vKpJuyjwEN5Ping3wE72PCgu+GLPIeJKg7aOGHlY5CknKqgNAEM3KvIiDc+RMRVTxm1NpY
dwX4mC+St3mU1ICuzXoW6FcslHK1spTIkI8FKwWxKMQUISSCQRLeTcaUX3oFZzRlzyiWF0cJT7gM
oqZi0WKANYt0emd9G0mi/qHYdtUD3li95NO2XBn+BjGnEzdlvBhst8HDUqUv8M4P3X1NGIK8jHnA
pOWZt1PTba8swBx1xQ9Ftvg5lA094oaaA0ZEzP+zMqxs9/pipUz/vdYmjB0Ewavt1ZR6w7w43nJ7
hfdndNDjNT3RrQ8yMG/CGPUt82JgISmwpcApQp3sDilQ4E5q5Cu4zRtjPGj6ulgcgLfcT3o3pjLW
itUpq2u3queF0MBZEcr7QlGScrtqIbNDiKEQ7TpmFl3A4ZinB9GiSto9v2S0xN+EWKTA0BITQbdU
YJ57HfPmg2WsUXjUgA6IH1xm460UEr7Dwd1+RAWduRiFMfjTLIjvgniUfB/ocr9hMJ2+R+dPfH8J
UkWcrAWuJDD89lRIDN9TXWjXrZVkQInHGpB5Lwes9kjfyQTclmA1ZeJERH3I4sy9nbzmc4yfWuor
EDhTCDVr3ibvkRc+wZSyXAoAvnZY8RQLXzmHOnD3zIHExXO+VwbQA7jPMFi1UG1hMwe8GWXPfaKb
eA2taqZyhLth/kDxMjvSXpeMQFlNcs9Ny2wd7qIkKhhYBCl9PxcPqgJ17YFyIIHlp/lI+0GS6xP3
2GN/mBVdDEB5oD9rboHThkHoBhLL1aeMEuqrEvY30ix89XFuZShKVOBcQgmb5j/8q7APsUJidfNx
r2EcRxgeem449L8Uevhm4SCHKs/5JGrC+mwpt/5M+0vhADA252xro/V9OMPePLn9D/L5Pzp9DJny
bJNmm+RKDCwBR65BVwe1IT1A+DxVgs9weksaOGVqJW6L4i3FgcrigREZQjEcYYrDDy6C2lJm+Ij7
4Hri1NQLGzhVhvrhOl/dOUSQFgETGIKIBkOBZ35+7Gm8zu/wMW9PfflO+YpeuDr7beNbn4iDhTwR
Ech5g0TYOREkAzp+XQ/Yz0UiwuXkPMUQZXH3ZTfqB5EyEHk5A1SiFFze3+UNLAMgw9BnIKPG6t7j
tuae5u2AZWTfkDRYQnbI3JeXz7iOdMBX6ZfJtIxWGY2684Zp8FxXd4BkLxn/ovXivJTmYgDpJQ2a
sTcTuR4sfq0Voc0IqQiHggeOxxd1oN6TuoyThrCTVRVoncJO1ko8LnVF4qKyguQBywU7WVc//HbR
gjRdC/oIk6mPnIfh9sDwzAhe9cyKpcqmer0VsLSkzJurWVJMY1q/W2Mo5O+n5aV9tbfU5NgwXPci
JIsWC2UOkrN3ZBXap6NvEPalW01ZQFFg1TNFAZZCxMtmXOJ2hLQQy0Lh+Mv9CogzYSNHmst6CGJs
z2DZdDsDMoG1nU47JE/OIFy+AJGG/OHypn8AKsEvIJa4eoPpGx35wv4D45dqWzBC550AEooy0315
V7c3RlkuRuiPxvQxHh8nS1T0t82AG47OiTgkyk4+w8KjPYFbz9nEwYQ1B2cTzhyozjGVu81BHBlj
JqHyvqKVFilGMPjJvvGQMXKPYTxniMG6BxyquFH8eKHa4z8Tf5AHMpP42TcanwQMIowpoFcnr/40
4VqtckFKLOLrH3VWdbc/Chxknk2E8InGp1TiZS1E7pxdfEQQJFjXnwynzj8UM/hFJxR5b3buFwXh
WZiIYybHgHUftfdmez8Y941xf84PJ+P+VrKr2SHBrHRzYeP3aEG5x3op4B4bO7GMIsjjQNF99r8E
cGoWcsPc4DJFjFEgjro8i5zUkDtvjAY6UkgNMDtJX4HRwPDBepFeIbwVrTfOLiLogMS5aaLxXMGu
xnYa0RpBc9gXJrAvX2aCOg5yENQRs+Mjx4L1eH3nKeVyoq7H6pLOB1zZCqA+Jq/YGLDwDEHhzsIw
hEkAM4AInTUMWoTm5FkE+IAQk2M/dfID+qIEGhvifaxXQAPm5JAc5cX/zDQxp8NM84av4PgyoT0n
MZLkb+amqCgvnoNRrWBhMniQPmHal4wz8CfFXTQ6YGHCVkKu4xitE3PTZ9uRwL4FWYQDE4U/2JJX
PCfksCbcnDBdG31ZaM4rssPYESaUhhyOVwIiwypdACiCaLTr0QkL4iiUMDnxTTA2AZMu7Cbj3o8S
kQpeMz1GIa95NfUnwmYsszFACiiW6/v4ShwSrFoNL0do8+4blJe5AMMTgW4RWwSn8TC8wJolR5JO
ci1NwhjAd6/yp+JPeQTu0J+TCLYF+boLA/9PSZDo+NzZ2NnS+X5gBgBbiHkUZByhEYZwJiz9gdax
S8BQ+qfJ1tiHq6QQUIoZETmBwvkGEwVUwpMpfBlgXfIfHWsfb38EdEKdiEKW+h9T/nt4ndMDP538
yfd0wyiPeScKHYnOoPaHQxJ0Qz1y4hY2iJxArxVQS1UA1wMdgCqA665hXkfIhYDZdeBTBEr4l+F8
E5oW84MVSRZgARFYdRf0cDRIOScwas9J5hjreFgXcPqwNnijMiFf/ELveosKvLqkESp7ziywlIW1
5zzIOOBCyiJd8lXJt7FOtDycPLj/kadzxRvGsuwgnraHYYVyHGbD19Wkf98zFBjafUIoOCgDhA9E
Jt1uZEZAxf9yAYXMfPhcwNb0XTRrcPszTPRQz2Eqjb5X2qp4Gf8ZmE0Je3/9Ezo8C746LnT/KOvQ
WuGW4gIw8IHLfmULE+QIl1zocE90lgxrGNlgpjwi1qYDmHvLnJjOGMNAPihMW4WuTD2vbAxhIIGZ
y9db6K2erekkxvbFeMIXTH14r1f0iTgxpH/xK4ySlpSKWYbM1JqX/P4KPVuYY5FBADWBVy0s+HBR
wHQLB8Zrvm5zYboFoT4i+abc5OWmGjZ4o3UDkt+NMmwcnqMF7HNpxbpJwzFs00kELoX/M2+FZc1p
2LxezCZ0fP7D9IvvbkNJpOXdyUNazsJVDWk5i19REkS0giLF67CsEGI/AynrnlfiYEmn+LvpEsIj
xNtew8HWCtCsO3irsbODuwDGkMDqN/i9YrTl4JeMP7yfdH7W+ScyPUnzLP0TY/hJBFsjy61htzJq
xvnLcyZPXZ20pXX2RmI5yeTEYi8Vi1vV8q4troAcAjjDrFSZRpR3SUmBdZT36tBVgUlxeF1WMjhq
JJQLENsZaYirGuA2QcQfOHyNZPjb3uP6ZRwe6IBB+WWGe6AizHRK0fXiya99mDBOEq+xVmeeC24W
kYFMD0oDKnCPaLHkIBjgMLlwWvja9URZicg0HMFQPAiNyQiLnxmM7lfMBZhp8A4t3hYoOVgWSV0C
7+H8r1aS7AEAYSWIZsw+w5bxuzkaCKbD6COTwi4O/oOOveJOIcy2AQwC07m5j4m4YlproWXBguwk
1GCNcGQQlpXnTQTFggnt2XqecIxKPC4afpaoPFAV9w8Mdm6mAdyo++gLu0lMJ3GcrH5UuCmfTbwk
2EIAUv3Ms2qRes/oxw0Aqd7PUX/rqav3KXkxP8EREM2AcvUP8Klg37TU1QBAjJxmPhV3/xLVFrc/
CgOeAGtekOuizxE6h/J6/suvW+wKIhiN6I1SRJELrjVQ6hPSHMCw0zsfsPw5diILCEvL9A/zUL5Q
A+AItOOL6MlnniyZ0rq955FLCb5bAlOB/DzwmpQnvXkhmYhAed6d13AQoBKhTYPPjHKm2c0vnuvC
z7zy6nnpt3WhG7gkOHZWP+1aZ1R6su+np/gNmQPubVw2+RMTBQ0fOFigOCRFC1wU4J5pB4xYbg4K
MBZgK8E+g7Ak76/f0tJq7rXm/qLvzWb/cKZwHP7PFaDpwksHiR1GOb9Mn+Xhmizk4WaxLqTwhrFx
+5/xfhYKRehxfEbxW20JlqLgSJEhHpULfafu+OR4exqdEIOZWjwY+d8VTm76h7sK+JcKMJDAisYv
i9sYUyHkYINH/BKckcMrOYtAe10LOzKYaoYpIb6C/JRj76of/jbKNxCe5odfwYeMsoOtDeBLoD7j
/vzX4OECg+JCx7oVml2OE5jBrv4wZk/VO5f3FrV+eU/C1znMC+yGRwQyoA2+UAn0U3xyxYKZHyIT
xn7oTDKqfOotKAna7D0x3xPYT3D384ouj323NiMf3KojrDocTuGIhes5mDS/xXFk0T3849G13NUw
TGYqXWLhpjXHtEkIcGBoIc2nQv6PSkf04m1dCGCc/i+AsTCwzxcZjCq+0Lf4RQiCfmrDkAM9Dgij
vPLh8k3j2ghcsDUxRPoii/TFtvYr/Apqn/TFiY4fzKvABjM0EPKrvGAkoRhJsucAC1fGAgElD3fv
1t9TF6C7nZl4A40YQ2VGrKUYJt7mo1wlFoIcoQhlzT4dPDzVT1l/3z5kEhSUe0Nj+iRi5Kt3oGrg
MRbHphBeQplCGoRBqU0M4Gp6unjosc8bULfhAPhnw4FvQ3ZhNpBfsm+EK+35yG4V/1l4GGJDd6LN
cjdOYL5gSUmGz/+/N5fOm/xAg0uRhDQoYbgPfInUf7FRd6CJ6s4+70/v7EOsCYeRn2lG8RBTwuH9
lB8QfaV/QMjcdrZzAItToe2u8eqHpofy6bxhS5uebtggSLz9Io+huKGp2u9P7+pOO0ZX0uNXGLlC
HpXSVfzNM5TNq3hnEwa1Jk8IvRQmrdzOKxhdTJQURu0UER7odx3YMvn0vGnXeMYXhcn3v0wfnky2
EULaVtgXN56wY6p8hZHr9/TBh3mZ0zT5MFmM5wWOidyQW53rRK4b7r1UOlBQZ9UXmQXKPR8QmCov
BQ0fT+r4wOPM9RIf4UAuHMUHNc1Es0/IzX2FCABpItRohNBMlB5058DmG503iLxGakgAgPZMNplg
0WrPxLmR0+lyDkHIZC/kImi81RRj7JUGzoPfVSfWlaThbEUoMW9HO+BkAf0QqgKoje1ZxzqwQvY+
yGBMEATvFhmt31vkbyzwY97y45AGGEbcxt3WMf9WYUSGkbEuo4182XTpJirWlRQWUYCJ6an5kFJO
oY3JeHVrbUmNhFfCIdOLxUOV9UFE3Ut4PMOW7VBum3IbRZsOX2xlk2Ub50gXA/K2g6g8ZZvRXPcm
jsJrJiR6KSYkEJOLLkwwHcQ5KYBN6jwjBbfR9rbBmS5wPrzbzZkJGUoU1OHTEo4xmzx+oNr/o+u8
dhxXsm37Q0mA3ryKnpSU3r4QlY6iJDqJFM3XnxFU1b4HB7hAdHZ1dVYamYhYa8055rulwR0h4G6D
dsGSUw1lGfXpVu62CGMtBqS8OSUheuUt3bN0mFpiidP+m1mRuMnUPmcxx7nFho7/OkMxTqSSy3Mx
qVwFKE3JKRe4agUEtB5gqZO3jYfjkImLd1lgxSgMdhudUcxlU1026rgWyoos3eH7Zo7EzR2rAC00
aKYIwYYQALZGtx46NqkmgIjfrnMq7qpXao4CPT7idTg5CJPeyG3h3YfeHcseq1GWtMwve59cxxyM
bFAspQzCv7ASDo9ej/6ezAzqy18+aLdcvgFrsf8DCnO4rF+pZfAfCXBHRVQwQ/AsKA1Msg5k7HF3
QttAKaUJGjdnPu/hHho3rWwKTAwSdMUe50d+LK4hLP3jIK05LyyQQ6NPcDe8aQEbJ48FMXFej+I1
bZnisphjFdryi6kbOOLLMc8FhUVjU7Sv3SPV8tEVYGa4Bgxi7mFac7OIRiz6YqrBWnYRRf49UAW6
PDtaLwKID+a9szaxHZEBs81f2UPMZ8l8IRHsDPYHWTe/fy4455f2jUHmhxyqZUpAYu3/r70JQPh1
YsJb+1C/8BhSGVgw/3QxUMJsK8hkBFqUIea20gdbPNuhYjPcjOx79JCCVsZ7nYp8qXmEZf7LerQ/
GEywSAMdv9ryV7+H664TBfOHKof6hsgXlfEU9+Rj0P9KWNJ3MFF8DckmFQ69TxyRPEUvSD3tfVzA
8jzE3PLBQY87tG/c1jaaJjKRjMP63K8leqG6i92GviipGsynEbU8Zj9cysVlpCYqmx2Ri+f1kc+e
zeqFbc4Q9Ry7Gp7U/AVF77VC6t46Lu8b9nVs/lcoPIXNMplh10YzsjoimFlUSLuw/oQRfuB9FFsb
MgBlRm16oJEzmcz4s+kgyUjAa77SdsnN679o94Z3sM5IKqT2pshmwGJqfkgzi+QFmZ2flugvQmbg
a03pN78Eilj84GTuDOmZlG8OlCEFcGhVqcQlsd2ME3wDMj3DmY/IefGAOCHAU438kvnWGVCHJlaY
nX2HCLNOrN2MFmR13K7zw/pwWCvduj2sB229t9IcAZ4KERjCm7+f/QPOjmXVQDWQZC5L3/lj5VeI
Kne+8zsB0HZlJ9aduOzigxOVXHiQ4NKWZ59HX1aHlcU9UbRLRoCXNHfxO65mM9mh566TNk9qVN1V
HB+rOAf4sIz+6UxTyeOBkouQRv2BfohQby9sNNogNOvRQYhm/dIDQRFADwTPKQ0QiDMYpAemT1+0
LsBr1qsvMbLACspwUbTsp7urvI1GyXifd2H5RtuPET7/UvmgT6B84Gfi85SPqwTAboEQCPCl6GE9
X3tkABxok9GTcpb1qt9OX9IHDTI8wmTXKWi7cenl9jPtrkEIaEnpYf5Fc7H6naxnUitq3Scx8hqH
A/DY2NDLPFJDTysdPylOXiTluIloFxBU/I9TYp8iqLjXTia+1d2n/kSviJYrYzjAcbRcGUKg5CBu
A4T4GxIniL+w/6BOQCf9WhDFlrtCE8ESncQnRiXKdvoGJEdDyM5QyxPTthosgZrrCtGGpm9OEjCU
m0GEXgKClWcpQvtBZqR1DOkQ8WcauDy0evVEDwmy3xEwKNCVJSkYMilh76T4EKiLRmufELG9Qxpv
pPqt9COofhjOl5h3+RYlFhsK/Tt+A27EzD/fqEyopl7OwVWLwSCSmJIlaJTP47P5PH4kngg++/pc
ENWDPJmnAvIp6zJ46leP3QF5ITpGnoIAMdZNX0rHo2XTuDx+j/oacJDdpA6y6EvSZYCvBThILiPL
iFDV5xamPE8rUHV7muyd2bc5XiTswP41FI7poqNShAe30w+eBJWfCTzg+jSv1WatlBvdXp+HTTts
ymFTDJt82MSY07lstoxF6DaTFfRMyT3e7ijrKKkYMdD0Ze5EoY+20xIQ94KeMXsFEfJh8wXSSqYu
5XDSLyJOlkJKJzsTye8X2zZ7F/mROgPmM5Lr0JF/KZm4NVhha5037Ijey7kxV9SQ7JSc8Hw8XcQP
UsohZw19Djhe50TFt0hMHq2Cb+Z2lAC1OOAtKkFmiQMQ/piDCFGJw1d4B0LOHdTwuMJRzwPI5Pw+
88r7oNJDejmoUYakTguNLOAw5EqeixrQWovIyuWsAsciEOxijM8tlCQDQtqAh+Jyo69FsiK/DkU7
xxF2N1TpoASAenPZRWSyPDLnhHvziQESKrMulO8pygx+YcKoVhzg+hQjsxjvEIpIu7SOZsEP5Bvz
MF6/MSc5BT3GGx5HLvT0+Cj6BctGR78I8QaRCkMP5FxolqCsF8IWRt0LpoPFqJ6lf0BKIfuZPDJu
xS2CQTKNPGzX0ZlZC7UOJTCDpKMPGx/AuggSPQTwCTsgiTOCRmj4AoU3f9NU+uaVkPJAnnjn0kRm
XrLUu+Q1f/CFqIOL3+vdA1o94BcC5BAO/Ofxz/TgzX5Gp0ONQpVc/FIWa498K+QnL/P39UrBNYai
B6IhxXABf4goU+EpVDGS4WDiwk9rsTsnR5qBGgq+lgp6gQtUxTPsUtE/cZoNjU26fRNHNhhTjt9D
wvVqj63IDrFG8ofG42mhCTDdXw9fLhxXQOq1MXl6Q8XScOHk3O7i6UKjNlWwNumIncB+r/f9+tiv
DzqjUr98goNa2ySgg3RPZLC8wBzIRQNNLcnwppJBHJVMB9iBGRAA52FGMMDnoTLLEqdKd3Vq0B/i
LzuYsSQxu9MtpwCb0HUfgtQjdiPeAY8gfk9YmwN24pHABviRiuCOM1NC/zkLuHWNGnRZDhOKxVuP
sd78AshEcxmvjkCm/9Nc0EBnV2bkAvOUsQBbmMqMS6DTA2vD0UAnnneZQ+JmRO4uab+9FTMe9kMU
qihcc3pLRJMufDY8Q82vTOcDbT9ebC5Kk38BHaHj5SOjB882ck9BWudGMPWcPAYnGgmFItkZPxiX
C2Yv/0G74TfntF8XbauQt5KPdwr6KagMsU5GYK4YjiKkNhG/8DDNMXliF0Ww+td81Q79ETJG6WUE
HPJkomnVvXxK1JwXjktT4szpIZgXeHwcDVMI/vzoIEV7LRoXZUCnA4gUyClUB0dChNBe0WOgUKZj
qPnjPfz73R0Nex5O+dss13wCaAcVAyRsGap6AhgWKHQHyVd092EyLwlo8HCB4Voc0iL+GiIuy/k4
M2b50Oj7PNtsHYQJqgKnC6xLm+M85jzhry1JBFafQUe4f29s/CUPISNr3Yp1huTU5g9D8XH8Rd6y
pNXxPTjktHtuC+JnekTGycHLsak/6vzxYyxTnnlw+Tzz4PK5Dir357f/YL2HNVcLXmzWhrENxza/
UQniGITErfSs3ENmx1WNfoF56AWhWCeQ1wS58S9sMyIgD/S6oTyZtyvsTNKsFI1teBfibIywWYKn
lDbceWxDZx+nPpCRWRf2oCzD1eEdYxXBARsWrDnh9sPXRPtJXD1BsXkhc7v97zm42fe6c6mMg4PY
sIEQ0m/zhDv7GxobPXetCJUN6yLhAQXjtD6hp1oRT3rSOcnToUnnnFx66HfJBafiMZaVSOrQMyIt
C6/8zj0Rw6Rm5C7y2wqJvDuRfEq3L9aMeDZiEmFhzPiaEVWnZAIYwSdgytLvjG+a0BO6QFQ4nlKk
FqfS63ezqAlpm7NodXs0SJs6oGze3/c0+mlSig8gVBuUP61PLtt+ECDVg/r/DWXDEzcNL/sfDeDi
7KHJpzZnocmnMJe+e/spAusouhZoebRXe4tOxt4W+u1uQ6/M3mbarcKwC7pEQzsn8ynkqZ9pWtCx
EOEtS892fh8bLgEETujCRmlwZhAqhoCDbU3QKGtoiMjqIF26NiXHFBpTmJtht4tOO5BZgOw8+XNK
Ce9Z1Lgal+8iosr4QReSPwuNuNv8Y4ejCtl/Ko63gIqMU3pmVBCb3xr6Sxr6qErpoSwKVxQVu9d5
i2DYzAIow9MtY0SPaTN6sVwRejFuyzZlMC9xLmxf4l2xoIjYZOKrrJ6PRfV+Jn8e/mSxXAy/uEsb
k7hUs9Md55gZP+Ne3qBsKtr9jdbMWpVVDL36j86IGtiuuVsm84H+fjyC4RzjU5uw7Ckxp6QeXe2V
uKczfguogyex9px8+p32zYiCY5WrTv7JJYqWO3W69kFTmDYU9xJKdN3D4/G/G58zIQlcb4W3hNGG
8k15PT3QLJvJykobj6sZ3ZIRMgIK8PKPGqxUcnhsV0lg+OEIIKlCBE2ibVGZQrO1LKEHNr+nDWlv
U+y8Ese0VN2xraDrmYa03RPa547Z683xXMww8igQMymWq7Upp33BpwiMCTLrAhrnyix8zgs00Uhe
1G+kc9IfNOY5t5OjyA0AtV2TXi32mlWdSJ/gGc3wvNhAd0Yk4Z2t4xyXRe1ir3a1tGoie4hqBP9E
UIIrdYFv8P7FuVWbTIi4hnICBgcGY7lwbmWzWIdaOLdM2+uQHWie+UfzMKaVk2fJXm3SuOGe7R9G
v3X8mQ4r0F+mxKhI/QYbtYxuIxi64GL6h3IV5Gk7rwrKaoZJmmeP3u2n1sWag5w35H93AexOx16N
j9Jhcd8tWcUmp/4SVMxegAdPk1yymK9rbjxW/YEzdvjZY0eWBBqXJR94TND6eRB3GLqYGz4SWYzK
D4kfQj9lEfqh8tsRa1wErML2WYjYDcZxltCxFz9YnTjRnFqUrXivDGAs9G148yNZRalKY2DRXPHe
QqePTGlqP1QRVJEifmO8vativKCI2yhxmVRng3BJYmIYEKC/Z98ItIzDhnejwR37hLs+pNwtiaxm
YN5z4q/k/l4M3S2huucdzhOO+FHJ1+MMimmtDxuNzOwDTkNPrx+QMZ4XDnC5cIBhmMy1YJhkuWCY
ZO+SRS0Y4Xyt6gjn65RjFg77PBKEESw9rqHFZ+y5QqeykjmZmRQuPzu1OeLDH+cBodChXpMIuDsL
ARrZ2ibTKEZ+mrDNIRtinRleIhN6bbJ05oAH2cg7b8HvILiDdLKwdxqGmei90gPsGXRG0GH/5JdX
OZZ+qojI9emWG1qD+F823B8blgpfV8ZPQCDI+4meageRR5A+wHwIs0CVHPB3M9/tN/B7eHMsgTu7
T+T6/BqZjInB5ae4agcRFp4X7SDfGwkNJPcd+vjVxGVKPCmSIOsOfZQjIkQzRICx+O3oPfD0IpVD
1DW9X2Vdiz4ONQ4YeooaGFiipuatSipn1ILL0ql/xMPIdqzp4X55LQiJI/QJtHi6eC1wD1IW6CaX
IGFteKCqp6SXflbqO3En1etIM1V2pyK98PpgIAe3L0IjC/mKWoRBHxYSduEc1a1HYskrt1QXxiL7
Lj0OItqpz/nl4N9/dYviDBXUdymFThHB6KVbi0kNXUIrKC3cgC4JXhzYSyd4et8AtpAScTPjI/2B
mhdNRZRCRM8mk4SgUL3j8VQJsNye8ayxFSxSMeHK4Nn/pxO7PlIYDq/qNz7StBDuyhilCG+0q0bE
tnxAhUikRAoj+ViXAFIhf9by96pbYYzNvul+KJhmViD7eUwuSKZ4PFFrvAPV4RlHEXg9wnhoaHQw
PP+li0e6IzIMgCcU3AAalRXjXwBb1DF8xA6LIGzy21/e5rY7f533r2DSIND1jOMFK01DDgUxjSgb
RpX0Hii3IRH5WGm5oA9M68Qt5M5GsY6JHI3UZn/g+tH0JHXcoiaWUkPf1v32wP1JZNhvFZJsXmXU
gjCoF1tirvBs35WfXAnKz1l9NO7QBthMCRZZgM7wh8miIhTxTDRYKOLpWHNOKd+Ml0puWXgxKCFB
FFH5ut/0ihEDQD2h+573AbgS7JF/uqWmpKwsfikRGcrm3PkpdehcogfJxdS0hkSn+ajfHqls5DWh
bidwTWH+SrGrseOqbvXWl99AL1u8gDQyHKBrCh0Fesz71Z6ZnhlRcoNBEMUkIGbkjXenL9oUu7Xz
reewLv1z1H4e3e+RqTTQljHp64RZhLmEoFk9XjKhHVgaC/knvQPtiXKbhTkDppEqUBv0zQmfVNBZ
LSMpCmN0/1SUE7NOz1woDfw69KFRysNpZtGQxgCtkTaNP3yR1ChftKFt2vdKyF2YWmBBOcDGY8HG
4ylHenIGqQMlGAEL0bRMA2tirX95alhYFq7PjkpcBVqLlSSF58zV7nBeYj+tlIAFS4S1s+BWrvCj
vJLxmaHDXtoHtEqu7QMGjbeiJ9CKyDymjRGE88uwqQ4erRXEWxBU/s15ZTTkGbnXXkXIcMbUX6xz
BrnDyx4GiMEDgR4CDp0HmEoxmKoYiRfPBdbS//1zw1S8cG4tPot7tB1iFpILZYfxfe11SMVfBA59
HX5e87k+Irhj44sGnti9V/cBGhjkHYwrqPKP2gMjjRO/ghmhMWGWzjPHLJ1Zirq1ns7FEwNLxAj/
ODiEy105ONDQY+KN8aziBWJxKzMRtzHVe0fFwPyyXcZYKRl3M2qs5b5MbfAuo8nFe6Km2Zl8eEI2
UyZu4z7t9un/mbgx3a7IQ7je9XiVMZniVcasDSvJhanfAFTrwdojZBSPGsQRM8HOmsNsjIBXF7sV
1wFqk8PfmAXwI8fe466Ok3/JWjCp4FHsL6vMsHf5mJzGZVQmopuXCz93/nFBVvCRtEbWnsxyl7ks
DwqjWVkMRS/4mcXorUIDm6Ti/1hiL64TXh6t64SXIS8vf95YXGnpaHXv4gkS6RSi60bDi5vCSTTy
m2PSHZPKJB6InLot84CBycplJeehUomoM4ciPw8h/RF11s4BIXGDV56jnbk6vTBDmHpU/OFYATD5
+w/4N/wDe1l7k4TYEDRghYyKuyK17UsFcNHwjwsi0OK22Il1LnxswSBpcAabZ7E05jQPxZvzc+Ti
+TNvbJshcwhHuGEyG9ttUttJCVChT83Xo1CKO5vD2vqwPnBFju6eyRJVLJjYk1j0elhIR4F58zHP
wwKaRBUeKxE311ThNett6P9mvUmKiHszl6w3YIe4wyDf0xwGDshwxBBr6MSCRQGRAhxFAbb+H44C
IkX73Tmk+mGIDwsuCU/2HJjCNgtmOKg4I3sfekaDBCc4sreQekJ528QmnHz8xzMmpNj4YRZyo3Rq
q7daY9NfJ+Fe8A5YOX5QlJuWu4MVBDxoQ06pzT7Aln3xTrLXyIIBw+qouqImAGd/PqYWNM6WbgLh
QZsz8ZtEdi5vWHgMgJOF4I88Us686PQ1JJikdmuGruCid88MCTEsCXkOAscv/ErIjnIxyrO5NqCd
ubYX8cLR7jsN3EuO9EqAzbnn0t/IT/TgFsILw1nf3gdVG1y0oNOC3TE8nMPH7LGBShYzrkKWO0/c
ysLiyUQjyD6Nn+kPLXrs0uPgZaQhDR6aXSXR2Iv5GVSB9XDrHTMdAilEjpcwUPN/cXEX7Hb5q4KO
tNDbtZmpBMqUvxJvXsS0JgGmsbtLH9gvMDRlJ9FHI+egd1Y3+V7XD4NytL3b79ebSR2s0Tlltgd/
idtOv7sb7pBRgwzVDZQoKdc17vkyHVAVw6YdyMKd03MrgY9DRf/Mg0ezFTpKEasIphNa82i5pMhk
iHAOL8yk0dY+GwuJFuHRNQeZY4qMTaFAQj/UJ3whoplJ5qNyEx3esxxaVmhuqLSerzNberaQzgD7
wMCgeKRKY3IfMdwojrgs0T6uji+HnVcTW7vQbmCCOqXPY31jnayTdLyIko3qVv5uHK8BP3ihKj+O
t0QgYceUVhXKny0EGqhXPY0HBIbAlL+5nONMXDCCwkBzR4OTepTrMi4sLqpw8blXnk4PKM9b1FZ9
8EAWH39SGjJFV7tX7uNZf487Ap4lgvYzDyCqC9p6vY+54UIjhcIIHXxlbPa4EBzBFUZOou4jlED/
hX6rMPuPweYSpOMXHmWGn1hvqvS0XxfoUtW1pq4tdT23Gz3fcOqIOfk3V6P807F/aOkh1ni1SQl8
HZpXSEGgwOCAXUWQKBA9g/ey9XQgZKIPdpgRuUpyWOwChDpW7xev2cxlVHT/tXjGUrxpP/XxSyVW
mtv7hRMi4gtY+h2aCjyvEo0tK+h4BOR0H2LxBh5BuM208BY4yQ6fB2Yr76W+wXb5xNt4JKKju+PK
JpfYEFcs4+k/kY72ZJh+Sh+YsSEuEWHEZuZfprhDwUO+78374Z3pKLNA2l88tuRkk65mhbRHeV5F
2CNWqAp1xOgfU8oDsMPKWn2kNBjv6TPeSMOo7a2CiS4N62mJsoLrTOdZXHwSdLhwZ7VTZDDZINmQ
Zs1t41lZwGVP49X5wWDJjHra0lY8ktnbk2nDHiPMkEjyGuwZq9Q4+QoTUgsTLBcrxBELv50WKYvx
JE4Xpots6eQA7iyRS7YHIpSL1y2vdHop9PHLY2AgnPxlV767UXetepEmojWY7OohrzPk3sTrXXjr
ko+Qv2N9IvpOGKBQ7clu9nQIr9E9NsE1taBjookSxe6YYuZjmYBNJF6DWy0uuDGl2pS7xnfxKTII
+io+Y1+5iCdaxi+H+JX+qoJ4fzV1d3sXfpyLTvecqlp8dG/OZVlq0mA4wmWztBH+jx2eToJ8AQUP
EiYx6aSChIFSxDue6RMUONQX2JHVULkVJLhpiz67WgyipHCz5cJ2riFkZ8mJFLy1gjqrdd/kyQUT
B6uXQ/yMvnlZHMjM5jnLDR7cLWe5paDSEqzfHdJoFVMuM5qwjW8a4mEukwxX3TinMlO+eq2KBAdi
ut0cJqgOCys8vSLUH2lfXnz2PgjmlHij19lsb5FzjiQ+OmFv4hnh/kYmcypr3OfhpcVdxxw5vjhR
zV6YhWUTYs0GDivdAj42vmZ81KBQBQUL/hWLoDEd5R81ZCCBK57F2s8kLQQTab/LmvyCW4btakFm
c31Ouyk9i0Q2kGvpufx/33RSIiML+abNEMqYXgARQQSZ3ckUkvbjYY2kPTPT3EolYsj/6MBqx3Q3
pfspDaw3gss7eQtHarbx/wuOVPBxNsV/83v2C512lwlALXTavg7HHV66wOKy7Z07lHeMn/z2jyJR
U2xUZQPfzNl57ZZHpzUDiNFI38lh2Z6cOFfiQonpvbXbskYLglqZV2Cq8SDCa6P9dqXeyqOg3rKu
4NvqfYcdBCoxBwI+fvTcWmD+GGwSKDKa1NREy11X4rmLRwd2iEsmkRKbhTuvnRIyWnDi5g4rBE2b
P9TAxj0iLObOnT6OrRegFf/byivZN04I5P15H4z7IGsCuwkKxv9OYDiMsUKZdB4ogBERPT14PzrV
MCKJBhgiTqWg/lB75AcAMzy595zZI6KKPMzawJXilYanzaTzoJrwCsO7utNqjnaAQ7jbQ6nFChhi
j/ygdYevho5WDXKHpiblTBPkHxrQ2KTdMZFK+ilRmmRmhgBL4YCPmVS8jQ11IOPxXJvWWgWEgKub
NFwp3UmpTmDshnYe0ylLi0Uoy7+GBtMpx9dKkIXeA696Mb2113yxZlrzlYLs/TCFBf134jbHUN6H
zFhM5vToMOCFzV7BA20xgnSFrQUpoHjPXBr/BzcJ7l/YF84D6It2v+3ILQLtYGn4zTEzrPb9lh6j
kbnYR99RbnIAF/jlBTyC3oi1NCHViy8wTIfeA1GKe9FGKiWAG/y/fA57i1iGWz7zazMB6miL3LK1
QQvkydJOYUuP53bPXifKDCRqTLPRkSL4oyEEUXAmGdfTOZENsfaGRzYjxc/0KoofjNO0Q1V/zzfC
qVwEBjxDfDxLRM/MrwrbYlkDhCjqyGeGLjp9TrpdecS5yOJcFAv3Bc0M8C3NCi3r1YUwvtPS4HJi
HelS9aKbuFIfZg5uzl5EhHQyaNjXn4UpugUoF9FMZoITQd0qs9B0futNWLzaoob1LJG6waegk4W6
2AKhY5em08RXpfrjo46LBR4zffaH74P9LlSlzYoZzB4yhP8yrNBqGtjiKaIVFBmoeoXuwYZqVa68
WXBd05k2HKtyvTZtU37yNs2VZ/qy/gLSA0PojAKFpJ89BaZGQY/co9pJDsidCR5AfUCXCDmAhKXO
t/C+HFbNR46LkfHFHLYNVUNU0oEb2MGjQUfKGZ3yuMrjuo6PTCzrWJKQxrnVz0AoeLeSBhe2FKwF
llEHsBYo/WkA9Ckf5lq0AOAssCKvh7pQi6WQNluIjyZXOH17fs22mf20/6l5b7KwKv5UGAVwlizC
T+BTvKyRpMocs+71Z8IcfWrZFanRIxWIQxFUI2GF9cE9EUiix0zXeB1STgwiiphrPbb//R8dpYq4
4JOK3c/b/TGR7o/ZtmHLzbaHBhr4tpa3EmEd0sZSNtkJqcEG7iTKAMAQ3zltr7NYJwJCCwpLsSpQ
LLrb0KZgA4Ski/vplhRB7hKKZ/OWAlO9423tX34Hi00PhpaoKPYCkwjqfoUrtKnTAasThXEyYBk4
ipT5K5WpWpBMgJlAgWTAFE2aiREut6d8JhYz6M7BYQ5GzpdlGRJiRgHebRmdfCNr0EkddjEYQm1S
ERC8ELzmYuezI3838mButWx7lrdW6VF/wmKn/bjbUJMOKg9ZOs6u8cs/PkDePwNavy++CSVnUTay
TFUsW/XmP9oM7MAtiFDKYiY6DG0yQnW99m6uQ3WHUjEACtV/WwWEvcjOQGWAp11Nml+QasV07W16
vISdT0FB2uyxxcofnH7tBaOJqoBQ2ss/qWHOYd+H6hvRWvYjd7WSMgSJ6AkaHlKWuCVhBy3IIZls
8FCJ2RFzmZyOSdEnNYHFlNku0g79sC4nrqQModJTk45aYvf4/HCHx+cuhkA2KpGehaQGj2wBnkOz
1r2pVcOyubHgY0kbgyTZ6EimW4MinFDURN8lGeeAlejkAh/S8yGtD2nTpccuzWkbEIiA0S+co33D
9UyJtG4VS0ZIVCKpkJWnRbONnigu4VcZApjatEnV/v1yFyvprIQvV3Xp4ZDuujTbpxmDU/21rJFl
4kf1ct5E0TBERe4yVNrDkhj+zlxqLlLHDeYle0+nf+Ww1QEWxEy2XD4ZM9ns9sTyWKtsTPCk1+By
h4j3Hc+jE8Rty2SCcbAwWNaqMFjmPmL6Rge0GbUMecAGMvU6CCejJH+WPSC726rfIsR4Yp7F4qSQ
lqNkjOqwI/QSKRRnjLTCoJnfH2r3aSYzISQR86LHsCuww2dow6t4YpPhXkDdfnvoyZ73SlMcopiM
aDoefE7u9oCSkW+OpNEDe3SgJ6YL0zkLYKH0wPcpxQlp3+ELoiCyA44lXIwgq9BRRmgVQK/ao6Bg
cicf9qE6hmfMKf8gmNTZ3NoZLcG0YG4z7wSP60rfqqs10TvpXgHIAvDpX3YRGb46Z0+zio8mTx+B
whGzCs51ZhWE+xb4X/BFvzOkgjwB74vh1YXJunlHaT8oAd+Q79ZF/fQWV3QW79BbIwzv3ju6hmSb
LI1xxOy0sVXoGqwliyZfbEKoEXQnLV5F7xQLAk1cql6fdihHkSo/F5945i7vShXkn/vO48v1aJYF
0ZCipTsj7l9BncaZ4aLx56Cx+EHgz2bRCe7KheROjkN9e1QfF3cO/UG6htSKgMX/Zt48aacko+SF
ZgzTOH/FoYiineZ/1uEmsYWJQraeKHs4KQnQwSnBQKHh7KCvh5lF9C1ZEjHFkc5AwRL2C05C6RtG
Tg0XQdT9lLYcd1iRgUA66C98DmH8FgYvbGY3lLr8E8u/kHpBxcAFiMeJ05CkUTIlvw0lAPbzH+8H
xyPNc0hOvDVBwFh40wO60hXTwaUxTVMafyMCfTHrEN6RparXnmCy038ledud7zoGc3+Q5PFAKzzD
ejjf0VVt+4AGNdebHWNGce5Hw8jv+582kQKVnssR0sCS2HW0Q3oO8DXIMeL2wh2JfOI35h3Xf9IT
3gu+jSBf3K+/kIWMRxSZDD86JwEero7E4Pk01So2V+K2wZbf0dwdpZjdHGoclCqmA7stFgyeC6Zo
zOuBq+ERZzDXUnuZ3hql134S69rcRJvF/oru6RehV0/Ui45EzFfJ6uYzEL/tuEiLrXboxFa7OyYc
ozL4pZDNNuvEZovFveyTa9DVuXQVV1ZXpgP5MsyIwFLhVYUndoM6nBn2z8GJqTyN2/JvD7Ols8NL
AuIsLqJ4N8XFl75bwWf3+jvUfamerer3CqQAdEENaohnSwtakIJh9EuN9B4fSL3UBEcKNSewncAE
DYUXIhqRgDeBASJqCMBIKSAxQUd1q8gWnffN4bLtjK3OxdaVRndg0s/NCWyj5NoYtV/HTYEOKxPs
e+cQdiPzILpBK2DjEMXBiRu8uD0Gi0iyMDjh99CDI6L8RZCMGhn5GyKTszX27WSCQizcl5ebrD9p
ZdEAQYfBhQW5PVA7JWaI584R0xpeBizhSkmY4lwSpHnSs074Tq/8GJuLwV+h8SOc7sYxjYs6zidJ
hJWdsoRIocwAkrnOO9GkmvLNBsKUekoniDm8OpB2cMn85EXRWwGmEOSZeBXQZiqPuZFiYsiA3YJ+
UVb6yOsNiwhWOtIcXDShTNTAQpFOX1ASs7jIFGs+MumUDgH37mKliBYMqC98MVc/emGJCDUWs0uU
myCCsWrRe0LKy8YjUGrQXqSVcn7v3hse9zcGhvzqdcSbAkMfzkdEuwhnB5IXuVUhaQQrknuHX0xx
eCb4MVAfD2QLZmAfAiywKESzo0dkUVF6DE2VL4QtdMUtj+UoHs4PEN80cyZuhwweRZfDIVQTz0OV
6mjFRST2MCEiCsESTzQx8Fb7BufUEsXb7BKzQR6cNDUEsuJA0zwGEZ9VDMAiEwYTEBfwzGA2IHtp
DB2/2oJwPk5j7p9gxfgjzTLm30iTeEuKJUhCamwstI1sjQSAaB9IQCSwo4AKGZEPZoQUHVWe/njl
ZjBc7Vfnt0XNqZ8TGtRWm2Le2tIGljhTaSv6qHrQ2aNmQAto/9MCGh+YAhADSj/N+ADihVwVxvNH
bDpfjPEN//wuvcB8aQhFLGJtiueGsQOU7BfD1z5m3rlf+2rbwRnqGMrR26ifnLanxcc/1j72ZwKk
18cUYoz8iOWEuf14X6I4XjT36uMx85l6eeXb7NxBy7zgVp9i6XnGE7H7pWN4Qm6/e705qWZuaRWK
dzrBwJnjAxpesKPlH5q8UIJwaBxTHBonF5RZWrgV/yl3L6S4WY8v1mMzbetf3FjNmVbqyuOx0GIg
gUfKbn5sdtmxWZm4GOuk+LzpbWvO1JO286WHjDl6HR0pVcQtj47cmVnID2MPxIBH1IatoN8Pg1hA
vC4Yym2/HfwTUnxVyHrQvpS08XDPZaLLwHXl2mVon+m2RcYSjI0mJt/Btlsdb5tyc1j0+UCi6Tvw
dxBihFqGiSKxC56sBtonzdp3jmwhzeYRZp5evTEdb2HUGGJbx59Kxkir4hzExM6GPzgpMEX+EoMl
oXhiYIc/XRjcYGkAABkAdaxSkrmpWXkx8tGm5/4gvNoPu+x7aWFzS+AAT7Px4coq5sGqsm/erspi
BEOvj1AOtR6cPQLK3mgT09a97KMDLAXUoRxbqNQRu2JZazZlBiF5WxCE6GwNZ9vMt93Mpe4Ws5Cc
3VJ5SeROEs/iIbrmfr5v0nZKW9pqeQotPusTGzbKQou/yZtsOnRH/FsmQ1sgqkx8iZ7f+w8AlWCg
ofNfI/yHLoDw/0AwzpdF3S6C7cgjMVr3phstRZ2aXEKs5NpA1lQ0Zb6ODITNPEKONp5IVIXuE1rI
WU9hP4VkmbdTyD2V5hCrw86MCnIKBXmUNgl9XBohyLX4QV64G9jPzL6qN7ZLbIZo3dmn5MVpvDjV
aK0yyoJ+0WMQy322qk5HXBcwZ8CldqInqfsE4zFh+MPka6pSg3S4IS26ddmt624tqeu9th7ovLKT
soFMvgk/UBx70z4YYEEDSGQMRlvOocmJwCCUI41rsYmFDlKEUG9mNcG7K85ye4WEU+d/DRGZKA0F
fy0WZlNM3PWymOKfwLvPkTVHzDTp9Y8PyHk46Ha/TTQ2IfMYDVwX0TnIKDeIpFFNcfaVjpAUMzeQ
nnt2Fb//6pI935LDS2PcIqTUQnXMS2UBT3XSGpj/VDq5yqb8BeslE6wX0/k+F9xPXq/C0IX8ty9j
5w/YQJSgbCvOMIht8o6AP6qip2MpEpvYNPlB2dCYEbGVsdO9SORAMEO6QEGGBjj78i//LXWkzyf9
MTn2SdUnKjcZ6s+3WV1plJpqOHBZuYQVnjuuLPh7zaDsAmsGLBycvnnpc4GFawYbAsAUahdbjHBo
/HDnPnIj5Qq8xENe3rUhodVha4L4COyA/o7zDe4Av+x3R/mxF6oNbuyWxIzNWpH1SnQQWIAenQfv
41NaX5C/hJYaqpdQM7n4h5cuGLtAy4OT7Pc9I2P3phqdqdJbNimL2ZA3fBC+ZoM3WOHLg0JHoVmA
5HYrTgc8LURvLbTCHDEtsklcMOxsbGhsSl77gVmXeygohezPC8qxJ1Jrxv7eeKJC4MI/IB285xqK
7KJphdDGMp+neyQwwBAGegBMp/MhdOqQGl+ImZhHC4F/YwQlbBkj4HV0QenPhDwPh1wM+id0AJdV
HVto+5chQSayAHDRh1sUq+bjjTFJF2pwzjIDheyidsSNlxPowXAFsYslJnwo2Swfxl+4B1RO1WYh
X+aZWIFVbBzRwKWyPYQFbPRTuHPoXq8g5v4sA5GTHlfL0i8x61LFp09qzDyhRWuDY3hFA5Y18Bdz
NbWxsumrwnSnes02zBsY1yuBB6UPL4v+HzKILZKoxdOLd4p4auke/Qo7MSYjjFNAAxjFUt10SqDd
IXsADL+M8PKlVUl7cpg++XjV7vAyyj97lyAdIWExnlqeCn7nXiQJUVkggJE/qASqN/uNvB72TYXR
RJP2eVq8o4nIL8msxHrpnh6QDhy1EPVA93BzkKym6zSqgAsv9jOvkKg8Rrzq22NkOeKFf+Klpq4M
MbwAXVMgieX1VgZtHhDkYgUyXq7s74zF6cSM5TSE9h8y8LRziLZeH4W8fhrJI0/KArWkW/Hjuvkx
lWiMeOWfXI5URvREOBI2xlXZJR2ZtXPivcNQL3beTqqXnVYqN7DSHY7JSE1AUHJFABAPJE5drh5d
H/ZGcEYs0of5Q85IxI4UOcrOUdFFl2OUZ+EhC4dLOC1ZMbx3clxt+MtBadF75VyEY8Lv4hsAGdog
I0kBvNb/sPVmy20jW9ftCwkRAIj2luhJgpRlyWpuEJZsoSFB9A3x9P9IsKr2FydORIbKu0pbFkkg
kWutOcdkdk5QH3lBeUgWEYlC1clMI8jkRgWtyAHoTb//vJ/P+4aOjkpBJAQAElylIkrMMLf4e/G6
touTmTxB96g98MJe5PAqh3TwWjnsxi1EYEqj7iAxdbfC4hy1cELAPVF0cYmY0Z1hRuAyc9LZTi5d
6vEOWFeRciGlAbMhvKd68I10Bn1Cva7i+GAN6riYCQR3Da9lvie4/VIRuxKNNKDFME3cGSAWJUZF
q0IT2QyeaE2g7Tpq0D64fs8HhlZ5ivfDt3WPlZCLyxaSOy1mCiWkGS/7DNYuU5Cjs2odE/QMv1vj
WAukuH0L4uxIRoz8ay6djMSUMx8rKOcwuYQjwzhMeVVgE3gt+0bvE7aWzf6Y+N0F6dqWPQtThh6K
JEdKz4svUXpe/IF0EcZ0i7PM+4lZ6SymZ9DJ1W+i4MgCIQpOZIGUbh3ZfDdYpw5jqU/ANlM7suHE
1w4sp29JWGWxjvrN0WAUqIO8Rw7gV0hrRoCEHFf2pSYMmWdO43YooUz/Iy+on0GwcQYI7Tpk00u/
kVUwIJjfQfTO78j90/5Rf6YdNL7Pj7RG0O6zOA2wMPFbMXb91lgZzD/mKlY/qO9RjG1vdcBMBHTy
XnnUjjw/oFaDfmJYwZHTq2jXZYQPQ7jYM4C4zDsiNRE/ocgihQNd9Ou46944c2EIKi2wKgF2cPy8
lPIN7izaxuLsgbKPZ5szQtkCe4NLDiP9iZSBvjpat+NsH9HBKHWBxMS5NXFdoun7rRM1lYptembv
ZpvOt9Z2JOeXK09nzhjkTB11Lg/0+X61+ELF1fkWHIWnhiBNOSQf4LfC517ugNrVK9Qut8OpDzds
HKGaUANgIwIAF87oJupA64IFkB2aFWpyi6+IgaN5jjQ94iq0nMkK6VzrbBpWOF/C5SKyB3giEgJF
n1k3fNMQfWbA3wg9N+6LwmG5dV6412lA0y4o30vZ5z8M/2aTPUyb67W1DeLoCFtgPA5gk52bvTjb
lbedbexg8XgyycQh7CS/nfx68hNVMHwl4VuV9sO+0ePLGJOPwXRC+tNrwmDDsv/MR+DWI8AUPGMF
IVuwRrb9D0nbPmSKdTbOaZ97w/UFsQ+maJC4VcY2/i503ZRd6oGytWhipKB2dHnRJ2d4ReaXDW5G
cYF+ICXDwnvQksuoJwMt+bRBy2w2vBf07uIBlJx5mLC5zpS8zplnGMbreWdJkSGJhAFyvyHmlpxZ
0MoAH4KmcxVUzFtN8ym4Pd5zAlLk8o9sETlhP02EJayxTvbLSEcNcBdYUM56z7gZKfMQgJsvJjF4
KFAOZMbe9dZ3kzj12bgS8+lTALREhAEeENMOqxF+NHIzLASebyOCvI9KcbFRoUBIlQN1x8UROFik
4tSiHW2fTUzZbBw28g6sntGIgljYFrm80SwJci3QzAkBV4vzFl22SIqsrmLdtweSItkhBhIVSbdA
X5fRnXardZHSZKruNItFRNM9I5KUpprkc1y37zR4QFCrkWKHF6SZFOZNqGa0eaMp30kNOfD7etgj
hEubQ33yO6RWHuvuz5bpoiP62cra1g5nhtpvdD9p34LWofLijicZBaUuz3UoKcrgAdMg+C/5i8a4
/sK4SOHt07jFahsgZD3SsYUGBecIIBSpNy/Csp3R1l0AnaFf59Ape7Qe6ZvAPrk99USqrn41zEU4
i/JXtg6cCYVwFNO7ZI/ao7GlLry+QTUS6Ao02KQdAPAhtbBDnrJNftOGBk5C/fkfnATXcfvFca84
2AcwLdcDvUfOv7jIeUEi1+Yut4aBszJ06Ncy42w+0ZXDb6L5KuBNpRDGMv8UjJy1lf2DMORkr7V7
Wd/l1Y7dcTW1AVarKL+xmMTK9UDZOrX7Aj7Wp6FG6FRV2Ut+o1Hlb6X9eiem568C0S9GzTSipx/8
ezRV/DxKGrr1qiiS7YzyEnwiDq6Yw5bwZcmINXgHn3MhlUJ2RTN9fDfoM4qmLwtw0/lUtQGLdJ1z
wxkZ97IYkbK6SkxJS4JLqihfp6SXiaNjpMPixo0tb+u4HU6Z7k4hM1O72FsESALumXeuOe/y+h8c
GqwbmjcDpLbZL/Ch7zYxokBcazvl4w6ZwJIQk6HB3ST/HJqIEgpogn2LTPL/cuFPxU+skBsI6pgm
YH6Yu0NGUAwBdPjFOGyo23P01dKAv1LWiQB16Tf2F/lPKxriiGV/AbUAs8xfpnxA7xQ25WLHz0zK
E4avNaLjEVMLzo9edqbHgBRtGllZEQ5GSEPn4Tb2SaaU/CiMfq8kanNsRuM1iIUzsD1/w/uk9mt5
gObhmU1/NYrhEmPhEiMSGaeVXXMxumYtdKcsEghRE7Aob/BXAb3FYqWe1wbMWTRgRA8Gd2XjlRO+
CLEuKuGOgBEoy7fzJ94ji3kPsVarTRW0kh6wGP1Y72jAQSMy7OFkxNke1zliPAK5Cq/9JK0FaDqO
ZeQVIoIRZT+UPalxbyhAVrChLL5unlF7CHGEw31IB75lll8H6hE93vmz10FZcFTg0dzxaPsz2eJW
ZKKggOVC/vIHXlnym2eRI3+kr2DG5GMv2jxJs988c2vSnC1R5/7sfbg5sAbw+HNnqrFElqFLs4NW
Lrf7epVyH9wC+QlWAI0hWB+UodRvzUcWM9LJYjo29h/8n+XnpkRSQNkxYIfGgncNlUcU7+pxAdF+
4Le2D0r9QfW55ILqyH3BKQWBOD8VPAB5s2TUMoz7A/kWmaxeHRncXlTyrneVtGukHeeFssOc8Q3K
nZPE2eerZgaCBSyuhFZgl7kYlh+bD2xDMu6Qld2PjZN9HDMwbvN+ZfdjOMdtfsOKfhOjCKbE1UGB
G5Dy6f2vnOSoQjmJ3KxtHNKNAM6wLiiomSuTHLd+ba+CJ8NSOSeui0cnAkSOvsgl/EKJNs7D0CVm
M8ktqBzw66qTka4A7ILjbzCR352HmAqrH/ZrOfKsCLEXXnTGuhEXJvGwTObgg9Wjpz0xkNGe+uRJ
f1RWSpjyvli/6BSgRqFTcN8mm3DR8IUQUkK0hDjnQeS0yZrqjwpAi3PMt18CmCrDUV+jh7HuVJh1
UPEgWP2DbUz985cuyUzbTORmQ1+2DkhjZUbS8OF5is8/lOYC2jx30oPuyY0wXI03wVi5A+GHrxnE
bBE2bZiaIabu2XloMg5F7UBP4Hka3JLxtcyk319sENnBVDkoojZ7zXDMT/OT/9Ri5vlRn8az0+ts
xlu8lhMT7gTmhqgNbsuWua2+TWVUSyEdh/OvJAboRJOd/v/G/j2gMdhCy4CuwRmYkyUup6D8BRB2
mPhmvDMYZ7BFfcOpTToRgD2lMdMMJLeyHBty3JWuJj1uBvJXd3a/ywax7u2cC4QgZlJy1NtC6mZ3
kUll1t9jPDG9vwuHNQ3LoCb64gYJJ/gunkakD/9qA+g9woUgrDKxhTags0MNIrNMwSQQ3TAabisw
B0YDynCAOZyr77pwW99yBaqon0SvU65OnKALg3yTU1qftORU1SfEF2ZylJLjtTnm6THv4jqPJ81B
oNNwfAhkl4hd/sZFCZEicGp9KKeN2pgFZFvAlbLsEwEgAoVugvQODf1+6sLlRh+MPtn8VJhbQNz7
K7PoajdXO9y9pMCnI510fLEipQ8of0rvCbMbmG8UW+LHoaI+rwuvp0IBg5jpUSsPCly6u2EPYMz3
AkMTDs2K2E7MAA5CbgWQAl454vxeniZojL9xiQIXYNiYfacRWRAdFyZabOrggfAlDzLXF4yMWDiW
/27GffJCT6R+o1060wGXi9qn7GWP6wUdMb/8hSy2xpPQWuWxDbeP/tTqVkn+kiFasrnhpBSjI44o
HBfnJzq0r8zM+xgcLY97rQx7M8CiQAoO46M8aZA2Rxy7s5oEpEN3OzTSXuEPn+03hVLZ7xCfqM/K
LCYn5Alo40+oBKWtKmpW0NvvZpBpW/VF5QABksgIeJZt6nU7ILamJk0F/T3telg5LNwP1RdyfdKZ
N7PfS/5APkTpJUSqYtNKfdQwaGKuXgYfDDY3Z1vGD3X0QsgB5++x5oDNNklSlw0R/oOhogp3huuv
DyB0PNSby0aSU/ynGeiTWgh8tVQQMfIK7vVTduqrsK2E51Y6Rthl+p0yiE6oCbKiP/SbA3iz8XzI
h8P067ZVPzfEh+pH/F876QJk3CUFlTWTk66JRVC3Njo9TuERcz84UWJn23Yxa1PgoskchrS4Bl3p
nA9QPEQbLEbI7lqHa4oLanmqsH/+vlIzc1oXUV8o6jmKQaVMPfOFkoGeXTOEvPJr8TP7vpPjmQvx
Megx/9Rj0VpGqMwIcorIqnRz/I7aUUXdqMc1Rdkl1vBjAuXZF70QzVjF3ij2arEHha/ARmRO8Ilc
hEVSAddbRANfG0UPH30IckmuFyLcq1BCaW+FSxfdzpF8jjYWFMzwCpldNDK2MDRwGS2eSl3smRkh
1Mg994a5V26CP1GMuyyJ7mLYO3/itgkq6n1k8jlOuy0zyIA7QvZutFuRq2+xsZukUgNC/ksbRJ5D
iBSACIyKFoP8xEMYZCVtP6T5PIQZ53AqAGbIwj7DYsrQf3FGQQwPVEdPXTBSIEqMoCYPA6rfv8q+
vBbKPkKUGtWr46YNNs1Wb+C1CDVgQnfHBvfus0TS5CQWQ3OSJidbDM1bcAfngP8XUZMZc8x+S/Aw
9yu2OAkBYCWyJgdM4KvarwGVvEr9SiJscLPlVJkePSw9zs5HTY/nMR7HGJ4jzzSoFcXf+/fRLa8Z
iImHISDNXennXYBCcTCChun4+jo4SRFSh+XciM3zMR2P5xNsjZmtPAv7W0DgcObC7mF4UZJPzFXP
G8VJgzdlcg30FI3LGAz9OyYfkX8CqQYkjfcw20Mz5xLHvtx0uhyW1a4kJJJZv9OQXT55iuqdrjLv
vsfwiEVjN3/ksV+RxIOC5ZD/nEaRQIUe8h63uan84dVqXanaM9iqN0QUOgk4OYHQwzfWf5+jB0u/
1Up+hsABvnPLEfYKI6Th6haraFA0sFeIhYTLYtxEoBl/4N5amxYbGCCK0PffkMNScq0L8a/wC9kE
4HGcd8nUGeB50jz/xERefJKgg1+Zs0OSu4+2Z3HCFuB79ZFoFkzhCsND2c/wpWQ+Zm4Aa+UbxX4G
5g1iEdNgFlNojceo6TDtsz+E6YnuXUEOA+VVODseR+afiyJsdAQlpJkLiIKUSoX8yhaE90H7yqH6
mViWOKZyE3pV5jXr8hCdpS4zDFbG0Zn1dYsv/PSVKsHGZSDSFh+Npm2Znm67bapvhzyUML1nUVtH
3Ryd893c7MoFM8lORzan7g11r6l7Sdqb0h4Of4f+g2ZuGhVETlJ8XIUAzSAc45O9CJ8twlV6/pit
iWDeFUz7sQsT5bWOBAZMw4/QF4qNgAc2ik+bkNnKEi2Rsk5ZGLGg1gt4eKWC5nUXK8FY2YPSFTiv
T/XIsfo/QKlhe2DEwO+CEUMgxMXCkZ+MCRiPlHkUdorIdq+n/dQd8IlfDowN8SbBjOfQiWZjEchc
LDEYedvVElPj1Uh2BsQ7Cocv5aubCExy0UB4y2NNZwefPB/9VUBKKOtZl7dFsLRhHgOUPydejWT2
n2fVCBKfvYnRDO90KUbqDfwnerM0ZjWUFaPPn1ggfjjHCQqcRnGPK5vH7bbhaiBXg2HwlpcPNwch
GosCRd/VWbyU/HNm6EbhMOy6Yadfdp0dDTS+FOz5zuJdOHnsNA6J58g8R5YVdkjk+rBLgkTdygdU
z7ckuI+byMhAXDo3vr7xR7iPXUCWnFGH/RyWeniuRZbcxEk1nv/OupujlVlXgpUZjRrP9MZrKOoZ
9AtdtCD0sCjzgVHdCDukz+bZ3HzYdv5132LA1ZCZAdr/131L/c6S/mRk3KAUW8G79jN9jGIbNhgW
mP6NUceFdsxCg876mm5q9bS4ITthXXnhfhJ31cdDkqc33R7QQOexxUyIzQW9gvARgZ6A3kAnrxxF
Jy9H1CAOdt4l96cUxUxoawGLBCMOeSwmOMJw7V8+mSHoNHWRcAgBJCNsSuCeHnOk81i+Riq/Xe09
z/WOUwRyzbFzyr/3G0Dmusc3VDksXAYNVRge6fykwy9AZq15MAu4BqCschlAeiJ2wcI7dUH6vVXe
CK25isSlbbrwA/bke18i5DhFBFuvUIHZ40UisaHzoMbCfyuSXXndYzBCznFFWUJ2U7KTIXUY+xLf
XXHQ7W3MnJy/h59JjdNCVqsQNMfjcswT8jaQUKkxVxtFtolEDFIn3Tzw2iuGgAMZGiYWGiam6CzU
S4zSMfkqgqjACTX/xT+bb2RL53VB711sQAW46RnvCv0SWCu59Pglbjdvgy5P8xhXnBlQrRkVpeRt
3ky+a0JkxGxAlC0j4NRKGB5mInsQreJwwGoNDEE0lLjM8jrmhHPl3ktEiWHNPnjXpQwozCg0EiPM
imgGavmLvZR2Dntpuioquuo0VaLKOCPHdhg9MYPKzhEjpZrDyjnqmTdZIT2K72a9xRruL3J12eS2
tuQti1gKpxhsxwsZm14JRASc4iFHR176ZSk05Xf9BN+IqJxvZPGNLLrni+UqFj0s17kxI+rcBVwk
dzfzFDpEaIHeHq5DdVWlG/dZ84I2GfkLChci69BFoxnOOA/vVdSlhYgWRbPLYw2/179Ps/sDTeXq
R4y5LvMmnmZEQumArAiGet+UaHu2soTcN2DAhYaqNbAwPaF3NBAneNnz/AhZkf4mTHYkk/e8jEv6
pJxgHhgxuZa0VArBOAvaNpTpZkVY/9kG/kcNoLwQvZUnglLoZJBTQceA/1spML4cJXjsQRyltICE
IrIAfIMcZ85gkgi5hzts1z9mwJFmWBbgKyN8jT2AX8sZ1mp2kmOlic0kllhmyLVkWwSxB7dzyLoC
hkGRiaJTPVzJQ1qOl+XIy+IgzPnfClL851Zw5nuX0OKUjHGPrX5h/nicqxO3g16d7OqU1aeJcrM+
MXveHDLgs4tnSrEtxYkSn3Powy7zToMkJE6UsIviQoqvUqy0rrFj1mYBr5PjMYm5ranZsyGYvzKT
4OWt+RMgM2rDGSesemibuG/imyzq87F1a2l3Ud0NE9QKQPaeGd5l/bHcwBv50TBdc8CACv6SUJwI
J3ugrGuTBgZpsbR4hkNn7idzf1sca3d3xN2b9nTs8f3dO/a3+Z+mPR37e9N+QOkAtBf8CcnlzoaS
xVOBb3B/0jzKBMRgQvHXO9CzsUH/n8Ca/g2ON086yjPALGhz7g+7y0UQpK8X5Hq+wc0JAgDz/81P
cdTxmhAvAIrGMro4LkPpcQj0jZM9jy4Srg8O62w8ADXrL6I1MV2OK2kUsvjS7Zrrvk92lo4p1EH1
g8PSUnZsKygW2XPeum+kTmgWoVWTyjP0T+ynbDT30Si7DNNRkmx4XYTZdNAEJE9h6kcEiOTd1uX3
vkEqEDt/6vGa2GPxk2P4Yps7cKWLix29yHphtm2kLiDDIq6icon0Ot5rP6xYXNYf5SSanopoxlxu
+PGY6zLU36GTJACcuKpaAbEY8Cg2KxFX1RHi1/s4PHKGzAnzWNwUItYVotkL8tzrRohoU4pYoaGl
0iDWnjLjP3nuf5VGZ/uN7VNp0HAv2SVt/4YLyJEQr2pwPkK0N8jxxrXmwAZkMvDcUnlQNtguPXd7
Dkxy/GbkccHUBC3ifiT+lj8yETtdN3uzRmnp0OGbt0ijYH4zRpVdDgdnye3jRUNx4I5/C5z1FOE+
ouGFAWCYAYRd25VQEwZnSkXYKKTl67d2GjnQc7drYkman+A4a90tNIJvjMULzwv4mbQ98JsR7IJa
QdA9VTJ72pDodhxC4ASUItqwQxQRJqCOUzOET+CY+FMvfnLz29UNhJT6i8bmDcUilwYgB8t9B/ip
PjduZByISjQOAUcEY9pl4LTAg5ICTk/3utOJ36Qx+LQIEdd9IcwknovFwZ5kOhcX2Nud33yvlCZF
TNXwSNffN5v8yhCaJA8pnlBE1aFYoANxpUZ3t5r410D2gHaaH8z2KLFY+KsprwhvwxOlIrylj7Mm
t+GMwhbFMunzcqU7Gkm1PBRFMUDaFNN/RqJN1JgkpRGaAJfDIZLt9nWPgWN6vTVQKGXiPMTRh5UM
yLC93nYhdzLQ0K8oYZmj0GCgCdV8oUyFK6kx1LjKdJ1vjUiMZeLYfa2/r9aIqhA/OK/1bgmvJ/fA
7zyvLAM+N9YNOXwnDF3OBKWUMwMpWCZidwGDhiJYHl4hCvL5cxXMO6if83UPQn0gIK44aKRTAAxI
495yqOPI/mmjtIvyjudzVHZR1UUGm3vu4JKWziFKKNVXM3dq41sb61k8D4dlOJjmvuL8GymQoze7
hDki7Seh5eXkQNgndT7db35FQmgYuELB/Sn/pA1Hww6pDw078d94ICJ5cIIzRgADjZOHtITwT16+
l4SN+4rrRuS30Wpq/gUrcoHTkYfcKqL4OJ0uMRRTtAOoOhcbrFQ0uK+8P0AJeZlLGvMyVWAQloMq
FZ0Lbqzr6g4QlPeEJDVULU0n9WOHoyqFRcf8FR4xwxXnKrCxOPAfKrNJN9YAxOXyaJ2RBkGDCMc+
bBN6XhjO8dR7AynhT8YLOjXrhQiWbgdupIPD9qbxdm2VEwXVnTySlH/6r9VCIYtYAnSZJjETsZXE
qRTnUjzy+JFEMdL+1i2QAwckOyDOeqRFovydhq38U7zDXPYQIQgT4GAGvYqQgj4wtg9tuqns3oJG
Kk/hyIGidhmDa9uNjlpCCEcrw6moOQJGUKhH75zU8ws+u19I3zOq7S0jl8Tec+KwrjtEZGUPZeUZ
Kw2HDhyyMnX9lkYmEnkamWQT0cgE9dEqh7Vluif8CrHIiiu4lK5CMEWyA/IoT4Lff1tRkeqXfXNa
Y68Vh74/IO94GMZ6VPQBfNCV8c/T7T05KE/VTfaerOe8eqFNACYPJSazQhgbIuUegULxOtvI6fYj
HRr0D05JTOBKsqOnt0G+vTzR54N+JsYPT5WVirg8iYm1w9dNnH3WmwjB6BNW56eKMfG06yQRo0tn
kDzFPypZGAiC6GEL95hoeRSk2dOmA4qBoIGA6f5kUnTkp818QD/FGPcJUhv5qPaA9V0s8lGpdhSM
1Dgz/3BEpD1uC9UgagctYoYxOe2ndHvCvZVWhzHZ58pefZTOMXYsuuSzoCOFC7jAFRpYI3Mc+lJQ
CTRmachJPfxbPY+SBguYWAUn+BQ0SNBloc0nvYq8iUVV+OAZN79wyMWGJwCcYgBJ4YXtDI806MPL
On5UgRHPAT8R5xmEwUJyqM9w+H13lk9Y0j3rCMMXOI87y4OJPheLznQefSPzdFrfNOwptDG2ByhE
bFcH+8oJmjbQKCLvsUMReQ/mChYs1BHjJpa2LhFrTxfoPT+/nV8RL+nPWLqYqZeZn38ONgNKUwI+
QNuWEeMCAytseIm8uDXXCSHKZg4SLRgaoJB4FAJCndTbk8IPuh4oD4EDcro3PYKEWDitWRNuDqFy
hWxCfYYxaXlkzk4/YJCd/p0vk8hUu6OmBhrf60Et2/wTKghhjTksp2zmsIKc53CfT8WO7gfHqpQk
DJe1+f8j5gLNxeP+00L/gq+u3BqrgRznmHiryPpZPeSM4kiVwZIGPkvIeWwh57HAMTm8ZQC0gIPd
J59ks9/FBhjhlj82sVV6nIKSMQ+AzYpgwn6GWT0k0rVTvBH32iMGc+S6HQFMcJpm2j0CW5S+PVw2
1qW8DbjfjGcSJ9EoX4wfFuBOSfawPoCRpG9vjWLBymQsTc1vuRoNu1kspL10nFhXsiFT1wejwPpH
/KuuHeRpFkxjpdktzU4yd5bqN6KXSSMT7TvC9wyFUi4WNzagAxaCWVgH2D9t3oYWtSVlUTDQLWgD
Lmu08MIoii5+JRIgPMKZOWfvVG9acRz1uBrjwTzQhOcG65M9DOB2/AUYRbe5C0QPkqqtWWGJ4Cvv
yu4RYzw4GVXoiRh6MOyo3tL0iVHl9Mu6hdyO3YHcS2uJiyQeqiN1NdztjPlCxJI5L7WR2UZ2G1UE
r8pRJ0eDHNU07vnzIlxUUPuIvembCEYg3bWL+dIhHyy/ORxjrMvaT4T5KRJOQxixhiVCjw+xysE+
iQGK59Ms1rzWtpS31LbNO74Kf/6QlqBswhmx60oRM5rduAiK2Jn2ApeFyDQZJdpYXqOLVaM9xyBF
z2LxOiJOFq96ZuLY3f5xIzNxxPCAGxnNLsbC31PnsvqrMJsvtoOureb9vPvNVax1DD6FU006cwRw
E5xq0IIJN+DhDVsDxoXOvyeClfGvp6OXQOKNnpUgXlxdE7X7yqZGWLidOdm+qorDWbvE8Utvf112
EbBMAkkt32gCzYINgeDPfciXJFfq64KkCiLV6/gM70ODsp2IoS9WsOXLiikz4JRhAr/L8HIkwIan
Mi5SlqbdDDhjNv6l+wHZ5C44lkHDVEJm32cgakVIJvmYF5IiHuWndWtCroQOBwk6W4T1UlNb/KiD
83U7QqSAgTlz0gDrglY/pFwKJC5UI1gyPhzSQMK0DisLIPdfElxY6h8eX4BwwW2hh8XAwGGx2jyh
d0HvhgC36Xac7kG0Sy8PqpY2pt0yLOIR8tH9BSTS/UX25ypvZzna8SnUZBqYgHhyxdSvTSW5f/Wn
cRNxpyIdwt/Krsd2ygKABRtawASdqCsYXMQ8e3LzoK7k5YmKtXXowWMVhizEUXbl0PMLMtmd3lX7
j/Sb3BnzioEQGBb/knGZ9gydyzHTAHVwbvhn3r/FL5/SV3HNvxFTXe7Tb3KZQCJtftYufkLKUO0D
AtuaQXivfos1sZWdlblR/8bwhn4tsmIf5QsNMkKJ/jPYTS0GOx64W/snX1L0/EBz+MZrUB/eKJhp
Bt6rZSClhQpIyJV3db+T7SM9urE6pclxWEQ/wPyyt9PrgAEdeyd+7EYUa1Rq9Ek1E/2I03Qgc3Zn
Y5fzZ26G9bnyP30YgkaZvAz8xEsSEiKmDCFnpF/Ef13i8hKTHVK9Ss/JE8+pfl1s7OfOqcHIFsHd
eHHmIatwvvMR4SGf20Ty1waNVBo8wsDgM8BAghALwdI6g2WGxHxyPm2EVLH7ypRnvE5Mv5GkC5kj
kiz+MzKhD5xwVBecoJG1aD91j5AgMQ//EHlSgTwFuAExqEwKzuIt0cedwchECLiuyq6+7gfw3Bte
vCeMuDefr0T8wPC+yAh4YiQw5YC74mhpjKuyRe3GCydP43mhuF7PXvPTo/x4D9y5/wsaYVzwOQcY
2SO3G9wwTO/pUXkqXsEJo9RkEyb9+XV5gkEIJwmS2lUc4ljUiF/IPRF8ofZisUXzChfxIvEk5g7b
q72rvkaDaCaKw2h5wj34uz7QI0nW1emiQbK5+cycsS9+L6KFcIWH+/UfErX7phPGlTKRIwH/65tJ
BZPk+6L1MZjum3nKf9dNfMlca4nqQ0+XB/ky/RHkS79n8tb5n0B/t/qJfTvL3FGlfekWm7/YM7h2
iTDhfNBpvvEB/E7nQyFl7Qt+LiaszSkbhJkKC0fNFc+FXm3HN2zM1pHME84fYiBDuCOkQvGwgBNH
q5oGEX0+vl4xfvzbJtIS0f+mR0QLnNd/bxPxLtAm4i3IO9Em6jO3zkDyPyryo1w/avWjnZwkJCHy
aVGZQu6ZI3+YX2a/Yw0MRr5uOL/o4S3HmqcQRcjwi98v8yyqaNp0X/1BeaMVhRlC3WFmtTKHeBPR
tPr/pC+QlELnkHfxgLDQiq4WjCzCEXYWehLmOtig1F3xXDyXFIm/mATVXyjNMBq+9BLgzq3w6SK0
3S+TSC1Eo3bH4ZLtRh+tzRGBko1JYcKWgzcRkcWGfIU8sm5iINVwWSe7cdq32Grz7dvk4GhnwtQq
IrGaxlT5DS6XPhOtqMuBJjyJzLSk6C3yuYqOPIHG1TctKC4e+vFaYNVOSeuQzksqImDIf+HaYQ/i
q58kB0DBa4Yff0v/xQdHi8/4sGOaBlcSrwl0pYNxI+hMTT0wIlT4LPRlVLBY3bm/KNRQFZ8R24cD
IgFK5rDHq9KFlr0V34UbnqXcRLgT8jeJLTbfMsqke3GfY2aIjtFlo4Qnf/Kr+LeLAFZOmA0YnocF
jR4s0rAFvluun3XJmpC48ZP/i43ih8tvS7CGqiOZZugK+tPZIHFZF40K0V75Kn4h+9zcQq3hbuTR
fkIIerl5eEkI+2KyrdMLIPJpzbenQ5HeRIeC/gS7DO7MnPsKLRXTWumDDg17DR0ag4+GgC56MZnH
nJbFnJZldLzurYmVmrvP0WgN0jCnZb1aYAzisVcLTLo6Whg/lAweztEoh7McGryLtJedjAwDtBk8
qDLOCr4MbK33GWFDjf7JdoO2tV9bUi316k285uat1vc8i9kdm2mv6HuF8GRu8Ca+yjGFLwSYvohw
OUf2EmXIjIjlsSLZikDAaBZMF4GjXWSicXf690OrFFYhzRqz9m2LFPyy9eWASZDUii0goNHF53X/
yBi0PHSNkhq6xbdDGjhs0aCJzDTe4Ie0KipbmUwMdyIuTj/ScUuph7C+QW9/x6csI+7ptl9pfK09
TGtNAcicS8xFtZd9IqXHah7ZDrWpSv5M5sPch4IJoRL+ec0BZcNzmtCIdx74tu2wiImjsqbHsWZa
VMTC04k80ey5oIShsbt2djY3JFJvdKSGtxyEi5MxZSSGj0kqjFlQoupuxszBTsFVmUHuYq90U0ss
NqD7uv0yK557OPBpP7qXdV07uuLu+eqWZECjBOe3ITDJdnJ6FNRAo1jK6GT8gjwMH1GWwELJw5R4
IaYpc5S1O5uZ/bC/DnuyA/Jt8Zwb25F04XDxUUgdmMwHKOPhZUK7EvnHOHspF+lCQEyjrjR9wjQq
lMq0LtFln813ilKSmtl31PjyxnRvXHMzkaZjsoNQgC2PuSJ0iS92exYl4/yl/VBO5EKiGBh8tfFz
zVd+ogy9qVuyRbstKCWlE1aWCoMQDDxJDLyy1MdJp/We0XvS1WNa2+TeaDu75jHjtwX8BPFBEGk7
UeL95/wYUNI3iIqp8pCT7tsfLWiK2ft59+mCp8Cnq58Dow3uPt0z0hZUa2u6Sglw1qcWekhlddyc
C5QhCJIWV+Up92k8Mg8GRZ//gCHU4yA/u8u++fsfFCdlxLhCccZESJyswoWlnriG5taJW/NDNDo5
UObYf9Cg0bhGB5t5Ns8/9i8uI1SymCOuwkDBFcLVkgR7MsY2P4EuENWJ7B8+7xVHBEpW02/w0s3+
LWHYGyRGcBnd4ae2Dt2ZuOco4c4OTwhov9DkYGQgLLrS/ptG86Lm1JftOwRAXXKtv50zfZRk8Elo
bSaG4zH6IFmPUVLbnJPIAgk27Fo7RD0PfWmotnLuufWcTeUhgv1zRtIA1sRwN9Q9EqpjLydbbeNl
G/hugh7YT/8z8QCku/iq4VxQQv0ddJHXwa9CXgfEP4hKEzMFKOdnocGBNnRphAaHBW0Ihz4L6yhd
GlzgtPLuRD6B45sDjS6eC41v0x+X/igRnfbehwxSIot0Tou0uH16CfTQ2k2/GWJ1sztQVqrrXYXU
+lB34u7Sxy36Bca454iWp3EJ+7XlKakIsD3193B1xxz6nAO6+T96s7Kim6uV3gzAGXAz+OZ8dKXP
C3ZMbIUbX7J9C2hiG6RLkNwCC41UFk5USjUJLYwMSV0IhymkdQVISpH29C+hFLB4pZkbS8hvTkg5
/u+cn8n7baf9MM3I5bGO2oPjG7EFTCMVi78pJLbgEr2p8DXeYuNH+Ut8P2lQjC55zCGZw6JWugvz
DY9JFvsUi0lWR7WsizEWDTwOuYGhBeNMjf2PURq2PfppGxBSJkwzmwFSDxGmImkAlgnJwctP4PYk
Ayg/r39Tgsn3F648CR5AKIEy2oTmGOpjaDAr8jAtKcSiCGZHqF3DC2EkRJJwpmzIpwgsXMWD4PVW
0IKIB+PwjKIuE/nyBHgLJSpNKFqezA2c9BWhPoteNMBkFtFPT/jW+uEwDgf0KxvTrWzyH4LOFusO
QqXNDFTrz6S6NxXWg1g1FiSmmRDaqPpnN0Ojc3XPuJAQMNhOySevOXDA+crGU0BiwrrTOjkykHVB
K2PdE98v0GhAf79g7qb5uEphKuTqmbgrr3MEFKf+gPvDgQjj4MQ0Vzz2OBO13zTgbW7abw4CrDvH
jlGNvi4V9e66OAtY67JvHgZXNP8T+YdgL04msQL1qZBPaJwH+XiT/9E4Y8ZVfsnaQb4cpBqn3X5I
In77qzdFZz7HitYIBYig+tSGoPqMF0H1KWaBNyAxbFoJBwp2Ot/6XM5u/dHHExITeNzITK0DEnj0
ajMsdAKFGz89INnNhvGm2BPD/wwKmzeG8x5OA39isQsCx2Rh7c7/6v3xgi4RUSLcZoUqDBTdnkyc
ZNrdpGguxSDtNoQd7currz3bv8/OBswTiFEag5UInGnR5lNPFS7612Fdiuw8EZ7Ck512ngXUufCg
Xmv/pllRNpFm1Xyl1dZqocJ4Nbouou9AKEJvfvXH0+28Pc0bTyr8jrEp0x5HuW43SDMnX9naex3w
EMCHgeMDzi3Ev9seb3G5p22txr/2l7e59XCeMi5ogKdzGGeWpuz0n6MPG7xcNQzgkhmKEJRO9ytf
wrTgE4nqNpJIOOeyEPiK8au3SRZHg+U3BMO1vkmyy+3EPY9AhjrjRg1BNiCXAFaNVQ4jU38gEjgQ
dazewmlnJ6FRRhrOK5rrTAqmADMJtytMZ0hDxUoaYlJBRHWxQ/h2V/+czzv6EfMXD26ThuDkZq3b
rI4AKsTuG5M/ih3+9nVL4W+8a3BstEjIjRDiBfknxlMyq2CEwe7xNCx5lme8MumaTBEpSMQxp92F
Gnz1mgC8YlEIsGykRf/nIF5I4GppFcE6J9cxnfdMUno4vv+PqztbTiPptgD8QiaCmeKWeRSSZUmY
G8LGZp7HKp7+fAnu/+JEZDvcsiSgqjJz59prWPayomCbbByv2c6Zk2Oqc5f4mO0QJpabxVSHAdZC
ncTA6dIprzu3cjvhvXvm+Ny+jSu88daVGUPUYggsmPHrIf6LamUdXR3M6rfsfVtI5ncTMFUpTsfN
aEqzmCZetGDUM8VK4fPW3r3ef1kWLj+qNIVv5f63wiWTi68zvAEaLGd93OpiL78lug4ew2rlZqEQ
0ME8vdToWzGZnaPdQm1K3/giIpE/ccjbWZX/rLskOiiOKX4qNI+PtKDUDuONAY9gy85FrYdm9hOF
dP4VFTV2PYNNUoEk80eVuuSAJWKa2gMJefJsSa6qS40ATtQocyYjZmRSI6jW4n+YCi7zLR7VRsrq
jHFzY3HeYskD/MZw1Zb/OvBCX0i8D2ZnhEup1GT1Vf6R6qXSXZVjrtgr/Ak8QzlJv59kw5n2zyL4
aZ1/jn8RaWmAY59zgYf5zCotqWVfpT/rfI1/mlZI4Q+Z1kOgAw1KLo0Mq9ZNm1EVtaHEsHxTZ686
y2BRovzmFt2oyhsP4/2OYM3Qtrr6Tcpp02ACkSl9Ymxrz2RfeOawV7cOvi55GLFLkWJ80aCM69+W
6/minLvJCcPEMK1qHM83lZYAx2/XxTF1iC8qEe0oK1Aq224qb45sNgJrV8rQU4MHkuGcXvrAzo3f
OKzr44/PQilPteum+j/K+p50ZSxwkfpBA7a6Lbdmm9Z93DywhEDZWFSFqRXPmMs1Ul/2aocQRDyO
28mik7+HykXpHqmYlCyYps1jsZlnYPkIclsygsm3rvnWadZmRbmnhMxzUWrPZoFYi+gVVl5x14G6
HMxywKGPkdvXDTK7MGhT4+r9d6F3PVeNKDajqjjYxgzslqpmVwR/YZR/BzS7MssFRXau3Mgghejr
rZqX1T/nHv3XtWTb0LI4JaFloZ/Ibi7Nllgv7srwpsB3MAginipAnbh83IwxJQ//OnG7ZROsnbs0
1gBl0KA1OWqkSg1eIzqfSbo7RCWTZFTq0ZjKock8AoFs+/MeeQrZzh8yvGW/3GPONB+kX+CSKSym
RrlVoy0t3JpJqSEF+f6uZHAGSY0brNZsmhiSR0gZXS2nzFztk0LPU06kp+WnaXYM1N3vm9+s3z2y
OoGr39bUe/6VP+PJ/PQYRrnG6otDo26eXp6hO6iJbNzfY9SN9PfF1y1d5eTiz/s7NhtAhTdIK8q2
5tcWT4Psyxwc7XTqmJAPjcLCn/z39fWtMGYRVI0XFLrV4uUPOe1YC35WSZ37xIG8JxVJ1SUTqcfL
AumfL6uVZ7BL0M07SVBIqjaFJYDIVhrMKevhCh5DabVM6ba3L9UdHfSsIdTpQAZr/lTyKFqPrtkd
U/0R9iHpY6NTvG4SBtyKzfK8VWLStG/l863yrXWImLU9OT3UChe8ocGUcvLei6PeYdPfbPr7qDfb
9CPmqJqCWo/05M28Ep5Q+Pvdve+usSI7h0v3/vfyZHQ0KiusPpJL3B6sP/a6nK6ckteNEjBcjHHS
eCBM6f84LhZtUNGT5qJwUjVhuiicChyb/quabCi3Wp6ZJOwu1cmmZC520DVjq9M/MvTt0qFMRIZm
o5BatS/5KuJDBUsDjWMDa8e3DTa6AJ2QPOzUX8I6RKKEx4vkLTSiH+tcWxPfuv1kx2T/LLXKl2Ii
6nf1FiVmLX7bKwAGj3CG0/wjPTjihak8Qm5smsgC4ECxNAksJ6Eep/zmnrthDVydmFlkkTHvgsRM
o0MiYqG6j3tbGm0m1Y+4OF2K/W/HVkVSOQnlkSJJhWSokBAKiIPWX9owjHwKCuy0wr+e/SE5IUeR
zQtz9vM+w1ETy037wOEguRKK9DgcYCHnI9YlLJesRVkh4Y1ydyWSPRUG5bCR1xK7hEGxsU7XkkIY
twLbWDZH51U1Pe8k88780MkmnSTp3JLOttTJnKph8UL3ILx4iIitWwxrHbMdjnZM0L909uUZhoXk
IavaP+TEWvrLAqcZyr9GMdONi53LspvEnRTcnF9Cq8ia3aIj0S8At/XiTyeP3xtFQUnqB0IrloNK
9E/h8M6MTMBArm0bY+895gPOhGORnlgKxvswy2+Z8uslN3CeDjIYya0qnH62SDLap4SJLi/X1ct0
SRrhELil3Psjp/W0MU37vjiX6sPupXLNNs44Rkzty419trHlU8Asn/E6nvv6ULn9Hu/roqbm2MpW
aX//m7hPRQSJVOtwRiQZpJeD23JwWg5y+Zd7/oVDxTX1N6XRvhhw8Y6+XxjcjGt+wYFTLyH133jW
WRJOSLuaFnLplldhCu7PedL8Fs+y+WX+MuNGhaixfZQJS4raGd9SUpIfm5sOW+WvBvlTSfYUk1E5
0onxitC3C1L1fRh8Er/TcikZnjRivA1OccGUvZGah9KadOOYYU1Yn/XTns8Hl+OUaRy0NjkY7BoB
jyOHNm8AdqoUj7pCReSpxlv5Vzoe0gep0wvFCycLy3Mtu6wVtaFwCkrBed840wMxkXXl2pnfh79g
BPGw967AgaUgeoJ/WdDda6p7THXHma7nJfop85xx5izzGCsu6y2k3kOrmM52FyvdmZ8g+NKP4o4L
BluNFCIxCyk69XrhR9FRdsi+nLPEi2guZi5sJMZ/ufLe38nH7+83idB67Ob968nWcqlbu40TZVCr
tu3HDGRS2l0gj101JX0liB2e998ddPPdxGfUWHBo51HwGIffWBWaam/778tzYz/jqav7KG3Vb3HU
qdChtb/dS5xKdhcZ9Azvi519pqok/pso0vJBWm/c2OjxIabOy6irO6yVLSf3h2L1nGsXx+xiWutt
K0k1dabQNR8cgv81UjEkVEOXn/kfz3IIalb6YB3NDDBysEcAk9fWCDScv/AwQxcXKgYQy9vd3LrH
2IofeIwiYsK9lnekMw8qHsWlZ5TTQ1BTJY+BfG5gMijA/hYfqqD/CYPGFnL5y3NM/p5Y6lm5mtzr
yz8gVCX7YluDogJ5oKjw0y3SBuoGc/l8FV0ZfrpKBwg1/pGTdVPJ1SRsFB8Iam7/z2skbU9adwuz
HgR1V+5tyr3Spl8o/ktf9RizxWfY/6ilrWELBdgWflpRQ7JGAGgZ0CyDffZTV0ZaltoH+2wlWvhu
Ukll9+wWym4Rra4Oyv4p6iEm7fr+3Yr4nbH5ePm6uAxKp+6GEGMwXw7KOFkOwb9Ni8sSLb2RZMIo
XBqbXSikhLAau1Io/Z+b0fHR307/0Xd3pl6mBXpWi4sAnudezDzTLsqFOZf+o/1tx7Jd3aluH8YB
FzDk1JHZyF4IQkW3RoP0u3XgSWTVNTgnQaFGTgOu1651/pDFpT1ypG/qFXgD3tslqdYo5cvPcj+7
anBtHmaac2efTLPYS79fK9YDi4HzDihLrOUlPIJzaNS+eZbjlGvc9Jfg87xq9Eon+9KP5Ccltn7q
XSH0NWdk8kg2otSfv9DPicqz67DGZHgU+gHRD45Qi+l2xgusPlZPzitZ/upZa9ipQ/2Cq31t8A0c
XSelQzD21Rlz4MbAVjZgozp11+Lre0bOzHcS5zhEbCTfAVRzVBagTv1Y+wMb4ymjJk1fJ768waWh
+ZeOTFr9cxlNOYP6R866s+lW41BpG1Cs+/tl2wFzJXGAubJlZnrvOw5mXWrrRT0Pzl4TvMK0ft0H
B8XC2yrHwc5/+b7sIq+8EhSoifj0p5bWumjl+/qC2f4MsbLCeGb2Vdj0oBSUb/5E3lQCesG41Eya
2RF6Ueg4BssW8Ti9nCSIYGou7qq3xNQ9/3SkI1pD61kPy6WBV1KOE64hLVQxZ6SRanfTYWhkPyra
fTCxKOderY/OA6/oAk5zhxKTc1YrzZN5BruOKyiVPhVH7WXv81Lu3t44HT4tvKKP7EhTk9QW4Lcu
tffD4sdsmuYCUUS7qi+mou2w/8f1gI+3k7f/dSC0U1dJGNRFWEqIpDipjDHay951XQW5KGQEWVMq
MS/6z9w4khsX2zQxdho1L7txnFxMtTRSrXODKllaRIMTPBnKlcLw2Is+Dsm/eLe8OST4UpP7PXmL
PtTc3vB51XieLLzHHQJrb95OdcFCIjW1uI+TzPuGEil45bgFx/SnOyJm1Z2/Dx6P54xOiqrg49Ip
0XfU5HHO5WXpszDY9abmFcrjO6EAU/l8Y65WTDcJa5anTPBNuVU/xx/zUjv3bgVCp+BJnm1dDy2t
43SCotWB+qjuXI2zbxqM/0qJfWgltBzWqaZ3dD/WP4sShXnQ4OlDW1G0zYRN3RXRuNfkIW8gUSzi
9i5bsr9upDGHmjmjw288p43GMVNoQ9uYcivdWbeXbYD2U8lIzoWEICZt09yHNNfxxzbzmX0L+NWb
bFT7YfTifdxfGQnZNzksGfc/y3T3EVAL9qXH3g5dM7QaRJvSsZ7yHBG/DVyDk1v5fvJ0uaqrxlK7
nobCQSJwaK6UtMWuF7de3RnNVu6pRs5ZaiMvyxY0uU92JWjXaf+J8wDuAqfDukqVLulPHIkKFJb1
PTPBiCtlwijzUFFfYu2Xarfp6tdxXkste7dz736ssTtoe0LcrnnvUqjc0s2LC4YWV2ZJ+Sc40roF
qNi4BX8fKwl1qcNb5v354OdHHhfP0zUauDD3Yqt0aMel9h13hWgvaZQGp8C4RjXKx/WiU8xjPrgI
i3t7NU2/oXGupmaE26XVKmUPeyI9lndexaGg9RMyRlkStH6eSkAVhvxLXhf4FOBFYF8p1aCcolGJ
j4HAUFzRAHMX7NwBANg/WqQCoGqH/cvJGL8c0q1+qZKB6q1RU9hOMS1gotAosYyW/BQYS/MZSL6m
5WYK1ilqsUewOAi2GJF4KcSCFQ2S5lOhwXlyO2vusJxmzaxVDPaIr5/6J5NK9i/XVP+U6d8y/eKm
diJLreMGbbiroiO1uI3da5nG6UQKE6wJjaVkFey2jUOlHLgwcsSgKl3mgxUeA0/AZpxt5q7NAjPO
eXPN0OvcyM8a92L9SvvLTMl6ohNxa0QU/BFXJeee1ub7mZ+hOBPgJ8MyYMQZ0FPJ1tc/c/nQrFVj
qDQOxzA0a2co6ByJRfyx6H6AL+dslQWTPyEvRsHx4oG/CLuPOC38ZVxYh5fBBZhKVrbXVjnVLKWa
qRu1bVOjljvRW/p7ZtlMb9tX/lfX1iXXQrtqbbGeZyGbiWPuNg6et/kXPmi1U46cFbujgTA7O3V3
OUVbiz0u+ON6fbv/3D+Ca2XXnvGQCtVY/t+Nio0DSHNN4rMI8Ihm8alk8jRZKl4XTYjLdf09Hhxz
FTNzPuPzGAhw1jFknj2daZkE38Zh16AHXDxQF/1Ni45nnEBAvGa3gG0UHJBsFpy1k+/ycNEPbaM4
zlTwU9umZ52diCjNOyrH0NySr2lEzlodLy2Hk1egPtEl+jpHf+9/aruu5ePp4MZYrfCW+xEyJnSx
7Fp2Yj5rjEOu5AmHluqAoLu47FCK2T62KY6WP6NxL9/PWfEw+PBu8qN9LZv09fOEOyswZrXsaH7m
nMtIREw1TriWaSrd36T6u1R/n+kfM8pTZ+/69V6d77vbXIclwe7atHB7Xhb9IqEFpNvyMQmEEa1D
oUWXygKHa9PEV0kTmieVbYboCxs0jGggXAk/ZnFqpcKr7bK4e63dqXVAgJb0dmrdBPXRMQoEvvS8
eCxnaN7PzfupiP6+e8Qii1r5qLWhbEGZwXm5Vq7CfdeVX4l/3nSumw43nNsZoaM1Zuyaa945l/XK
f+MrbUQNN8PYuLlxfaVXUqzGKzSfNgeV7Ko6/n1RqTwQb0xYoHcJoHqrx0wW2LrkW9M7z4V5Z3Xo
LA6dvLM/Nj+3NsbYheZ6H7rVT1kaAwwysHn9yvL/YJ3q3PU+dyjeMnQDKkTrNf+VGi3L76ec+Ije
cdYH6lfvb/c3NWn2/RbTKVSOS/3USmmU8hrzKRcdPq+xkIimgyZmiIPmw8xp29rw23oUmal1U3zl
zVah7ZjTswrSK5hMqa/yfUpQMs2vYOz0oAnxV2RycRieGbJNSjJoi9BwCq0iT3x1XtOfJ63S1GjB
ZUAQ7I2aoCYmy4gG+Bv39tE2oB0YHRhDjHsK7x0l8jiIYLLXQ5XNVSNfKZXe0wPu3ulBOm44pL+J
Ov8Ib1gxP3bYWVXKCrtDI4mpxKiQ4qSdGxWutY0YdBrrYu0Cn6quemzBwE7Z97M3huaYbxw3TWCT
0+h2uuMyQTdVudA+f+iQZb2SWibV83wq112CMjVA5q+/0ErzHipR966EA4Z/Op5696Rall+w6S6n
/16ThAnJYROIUad8/TKMmC4w2TygPAZCQ/i5HTGeLle5cpkchqfdD28NeYpsQM7B/u22yUEn45fc
asoBp6PGoPu7vz3wsmWhm/pw7si8FfdJNfwztuf1K4r65Q9fSL8LHs0qE+pODXM0QRrN5DU98Ezg
OGx+arW4GM9LRn6nabPi/JP+kfl32Ui1Jul3FNPyR/pdC8FhydgNtxSjdIg9eG7coCQLCatJuTPr
oYTNeiVwPhLZzGGU/EbkQmTVc2vKm9e9ur3UjE5NOgcWYf5EN0y/Y9+XPiKtndd15dX73A0fZHzX
9oxG9JqvvK5yMZSIQasCosiZsJIWH9yKj541sNqYZyq3t4Aduot6y6S3ZlC1MDqFx9Gacpk8b0Gg
4D1GTnU0rktbpWAy4Kk3YOpRciBIGJGullPGOQudejuJAvcQJ3AY959GIvFShqX1sgZcLSNxKS6w
NnCqRD3XZ4X6olBPJWFs0Atw7dkd3+sbtj2F+o4tHNk7DqcFiH3xSagxhl8z6cV1y+KFyh4HZht8
5IzMNKN0qY6j9oydWLldSLdL6Xb21L6zbl5UDz/0+Mf4VIjnUQhGO1NoZGuZuLb7s2U/0Li1OSm5
cpj8xpU7uIM/EsdnfFeiIDw1SrlGLA8pqjB6DlE5p2vztmnYuEWdV54XBcicThrnQoMxbz4Rtao9
9yPgx4XG8mU8kG9qbbmHIHX6URovEtI1wSjV8ikMOoQcK93arZZ2dwiZSUrXDTlyd7JhTskbhWe9
kApR5DT/8T0Mmv/0uR4tKrOfB0ynWXf//dtidV+P83uX55hxwq5ANvklMUs6zYL3RIEiyMZMfluu
ycZFfxeMawBuMODR340nP+5hDcmwrDRvGHRbhvjc5EauCqyqPnwtWs+D933fRNV/LjG22dFFQsy1
5inf/yzio9GpFXF3QtRrgfHHvZksWnOnv47jsN18FWxkLiPXrnUa6SlBhg3dJOBwbs/+OODDF02n
wT4nq5tiiuFdhefM/dZ4kmfKR6bHzQK7uGIzkecZwkXzhZfxZZCXUFYAmg+219fF6jWVHxSXr7n8
IFm+PvVqWaEiYhei3vreK8BEm9mdRloisjPLD6mB7Y/3dqyWLu1k03bUPeZfV791I+Of6/xr7lVk
CWLc5dEEUujwb+Hk+VO3EW+99MNm+lqc3yp/HH1/ztmwfWcPLUNAMbRCVibu2v3ze5UM5mxPYmWE
Kr2aT3VT8vPItlo8o20K2Ei/5Hnj3MEMcMx29WgT4uUPxfo+HeLl84u6eX5n+WmOWBLK9eyysTw0
9jnruTaBOkBvJ9hHpaL6/VDJ6jE7wN3q6axHD80O/SGkNZ4PlbViaw/gamz3DalLcGgmUvPHSL0u
LIDt+Nb2JudIg4RFrFMRql6Wl39g8+LyAmkm3uIZBTav7xq3Quv48Iy26bMO3VUxz76d5ufVLVnI
+ynn+mGDzbYYGMObeORBenBFrIbo7CW7G4cDVM1Df5fu52XkHuk7uJCf+dLPuKZMrplaPDnevsYj
bIRoXZMvNB4to49k+2f2mSuypa4m0TufnHXvceibSdXCmbCH7KuiiaIRSOc8FClx4lGIxjl0cHUM
gvKEk9AueOso6RrhKJ+rgwCc/50bd5bScIhG05hHgabhrLYd6xnUlhTFd4mNEm/833m4WXWcHnlC
5DfBpzO7cZgMtA+CJ7QPrAr+QUlSJX3bBlBIGGlTgMjFViS2gZnQ0d9fHwR95z9Kf9zrrUWNisN5
iANFaWCrcTJzLLse2/NrJcBTu6kQE74o8Cjf75WLb4xSSoO8NchhynGOS0Dh2HKrMIpHm42WxvT5
zbk5F4Gs9mGTmUROHckhPX7HEXOCPixb8yOv8FaRWeU9nEnLhL2fCTSPZgSvSaOVixRi4PDhG7je
v50n2PmbJIAdmXcneIOyZfzhqyjgDqY8926bpvOxz/M71oPkUuWXCRd3hrHhkLIPXc2LXcS0R9Fu
i+KB7azR2t5K8w+VIwgj2X3O29dJlr3Q99wgLYHnLZ4QArBFck7FuwcpuFg4NwwkpkuCtGmjoKLH
y8abngms6Zf3QcXmDAqGuEwLjKv/s3iQfWJgZd6m2U7+hrbwsnqR4AbnmNcZFfpclf8R7Jw2mzvZ
LKw0+OczYvh0XHWmDdybBvzP2f32BjfZT2KiQN7axTCwYp+YlPd8P4eLcoEgOEoO4RSkEqidqZOV
aYR68+85H5kcEZDmkU5WG4qs82mYPElYIiFXVGGJhVyVDpsnUIa3QsGIVOOsXQ1uj0K1qPruXIuD
aRW8xRF7xqSnxn+jXO4sb13QyEGnp+aHJFL4jcm/aUFOBCDwI7JxiIqIRLxtd/AYNc8R+7RWxlPi
6Sq1rqVWXvKMsC40xHARKnvMu+riVxx9eDNp8Ztc6xlyatmI08HHLbVQijz76+wULuMvoDluQ/Et
mGZ5Go6Lj8QzF2YpxUUDELXMPJCpB14bGONzbOW34xDQhF6cDVflqVFwWR5OGa6HCwO7YN4Smvou
zH/61WgEsPJojfuf6TdWRD6332g5IC55alC8oSck4sLCeUyKe4yJWB0n7QBImYfDSKzg8MZePole
SmW0rlvnDg8enEC8g/KxXtz8QSuwchT72U0XOjZKNwscsNJ7eWvNW6CCYVppO0W7nanYAwClZBQc
2yaFWXxYrGruX87r4/mzOLh1qXbK/YcbSDw5Zd4Wny7VdbiY9cd9j2ZpUBhcGJWb93kxBA3asACz
vJymuGEedgAWFIduh3GTwR2KOua6DiYq1DExnOilxI5BY5oly2j24lbOXu4KiXW2sr80wTibQ/V4
ae6xtafENMeZFaxhpAvBOiavKCo4LHRjrkVUkP1LfWh2WI45mF0Cu4ZC6InweJbodPIcqmghkkaW
RoSii1/BOaQrRbO+gKW8TPfKgt0H4vfIdd59Btqzc8OxsiWx7ub31QWlAZu2ccdTNbZkkSc5d7B5
yPaY4MSHPkuqnL+ErQQyldwHhQu1THhAZcqdF+HzZDPBLiaPNntproqVvBUMGVvnggC17lNRqVoq
nu+WpMi7JfcxnsIql+BWsPWFS2Dsr5WIAqF2FP++f4lTAY5KQ6Tm/bG2FCKqnlTUze67pVl3e+1E
mfb4Ec+eZWzBhat5TTeWvA04tqybacKTIhexYHMsn/YQh4hacbfFeUdEbflU1ctfVe+7dvbWTt/a
ud+HKu50yZ5AQYxgqLHs+Mw7mEHcY1yvwVVPO85gOfZ+HB6tinXYIi2nA1bu3YIw/lhHv6CL6UUb
JAw4zFIbV+EZi8VXgB5XDTKuYyqQZGwPNsP9MYh2BShueyYg+qLncR2IiYbF6TAtnZuB1G43C9NY
Rk+ASQNYvI+a1u8s+2G/5VK19qM9pkl/iUdAi+dOUEgxYZHl195f2ymHHDhhhpFUE+C1jAPqBI3i
wD/XOJYT/qAJYwNl13X9CBqk9Eu5hQ6jzXDSglg0UyeWAVDTFlKkSXyzGyu8zk0Lsc5vcSn3LYx9
qZVUweI5Ja5uRyYMlJG+JVkNkS10FRJ61Czvv3zp8pBGjx/S6NvuZcnZZjfwOM9/mD+gohvdw+yf
P+iMkBBQzAZtBLM6RoPV1OJj5XmKJRgO2iIQ3Y/IacH+z4W2bSX5RrrJPoNk67k+rwmHCFeYLc0U
aiyOkDjdnEjw5lY3yN2Cemn1WLTOjeThXzjbdv1UqSgbpy6dLvmebDu2qS9eSuCAHM7UBVv5gzsj
+9N+6djZDglVvfe71XWUuFuPZ8IDsXSrnNr2mp0b7BGnRW8ZCrPTezpKTEhno4r6Sn3gY+tPZAZW
zcJ74bGKzz7PjXP0q7ALnSj+IBZHEDj/rjH8BA5of92E5sXOKc7tyQ0UYsmb5tgsgHzH+cc95owb
qpD40FZ/FK5fvMNcJld2Ofs+/nDbxh+z03evtnKEBdvgaWYRqu0jSj3j+JAY2hJtjybA4fJh4SZ0
+lyu+AGzzotfYrVIHNzFVDB834nlJpEzHr+dketZ2Fe0qVxbnSrXO1t+LYx9Pfrg2PieLr+mQ9si
M4gJwgsHSkb/14Xi65/oyhH0AUiCGYq7adhtjUPoJa4U/ueJ6sBbTV8+pHjNw6urjoaYbdvhev6R
eefQnHkXX3uEkszL1Stx3lg4mO4aHlzYa1yOzb2vBeOiPqbnMDewsWTfzPuaWasp4KoUlCypRgzQ
D+o+bvrF0ZEQ34NOEWioKhVQ5i+9gQ1Ue8YWQlf5pBfP+NY1rhPla/HyEU+0Rn2/+W6Sz8M5POZ+
Ub11NlP1m1/mNykbrP/qYz8jF3I3LUYv5Vltm+3ZqW8dl+M82W3/KETYDSg6BfSV38OeHTXVO9SJ
85exhFFFwrnDlal44M5PjtpfHfvHOQ/dfjHXE6FOy383p0N+4Z5FzxSec7tUzum35fQJfVFqraf3
y4emtMCe3LK1fgoBT52cWjxqMoMSQEJraqe6/Jp/pghiStVKvs1+xcNunCQOY2V/58/q9CUKrOST
B9VY5qXkGf3BAp5vKxxuf5044WiZp8r6/o1xMFS+qgE5DbO2bRCTObAIeC0198tWuujwJOmhFasG
kxa3wUpuBLc8JtXCQ3iokZ76yK1rW5fw3MQqf/B6ddVPk1wf2/cw2QwTgNg1jIMelDOB9mCwxWIN
m3D2AeIo28lQpxuzhy6MWnHoYvDsC5xVINv1azl9StlCIjFhpXbrLhhqYbdh30Gfi5iIOsKnXtGT
nAE1drLjTn7cwcSbf+bf7546U7EN7/MWns5cF52qEo1EZSV/gfkb9tzQR+KZZER8lB3jDsGgKpk8
A5OWsz6r2mdg5eYeAivL5RcQFGOGcuWpbyxrAle8qcswrrINTiZ0k0bejNI6+083ydbKSKMieAmr
S0hMVYCNnj7eKUKpSVDtsWFkaWJ1b+yGIqoIX/K+k6D/tGzmRvyZfJrHY3Obfb9MgLmXSfbUKfXZ
7eYHiyOnWy6zdUEJeaW9l2RHxc+u2F0Xu+llMJ0a00rmeh5feFEc8J+U9hpb/DRhJpuDNmnkOtuE
mLDXqYIqI0GhH7thOaCZhotVGnntw9DV8gSQnF5FEP8UBULK+AhifAWufTlRCwTyK0ofCyvKhO0W
0ymDJ5gAw5HG/clz8cjp4SZFbpIoK4uaRz2eUtGZ+g1+1b1pT597kbVRnHi6n3v4BdOfJtb0Xdef
ix/bXRfoB+sjPwFCyaVKvVGf/A+r2xKUOC+xsjzX0/MwxD4seTHMQ/JDNlsrTTUp7hnnAZZyzeJE
d6MEvi10Mf/349f5Z9Ebcj4B8oyWnwT4rquIBO83gw7FhHNcaoPNF+VBxhN3bO01brXWyce1bzVu
UbjmtWbII/Ixtl1gc6kfa42KQciIaKmVopfLUFDRZUhxk7MTQEklRHsJv9urXIbrzybrCQ+GYRo8
38zz/SzbPS2ESPKiDjodA0ESMqJfHLNkm3qovejdUr6eriETppw4Y+6Mp95+mmlmFyNLj8SkzCP3
YdNzl3VxPEqOQCiDte3ULD3vPksj/xN3XKNeEXI2KbCBymd66ykQFxgL94aiw28v+foxqfv05X7h
3vfe+aYlk/WynbmLX+CxNDD9yZA9pfnBMXGGEn8RmkcFh71peWTiGX7oOYXIjUwhumOziPTYM3Br
FB+ecYTLpvfzKi2XbYFmceZnmjmBO8Upp3aeyl9g3iCefBe1T1Cbt3XKsxcCytfrDhuyVYBKL/IO
acSsIINMgnmye6xN9/Z21TGLYs9/ZXd/9W5v2hwuxenWZfDmNmdSPUTwCT4TZ7q4I4DqXBCfGwDw
QLe/VJDFLQuBPV9fTsH1p4etWpBiT92R5YqpS+cmlYdl4PA49aTxA3zqzVeR1Jt/mSZrOSbWy9Uo
0mYMosf/5xMXp9tLvshrPp21W6qf29ReTr1Vij12f5vp++Klx0/5vu5sYNTrzuq1ML0wEH1oy2bY
Zw9t2QIH7VSLf2m36bVRYGu3YfCtdZc3jfOssSnW6bH2u/r5+26S/SG8y5pg19gNd9k/p58Xe/a6
aWMrf+RGlvuQSuDzTrjIpT48sAyMTaDTMCD8Gwte2A4maQ5ANpdk0KxcuLXemgTfsly1MjKHhg0k
KTW/cn3S70cbi/WEwIntor0qh4SwbQicBvcKicaQQuUPEhU5E5w5fGcuF6IaTn+5deQOwa2jfP/p
Jtn0dKcMN8dbsHNlB0yWq6/j+DUZyKtNUMae32djWIY5brd59KDOgKxHpF55ZHMoMw+wXNm7Cnsn
5JocCxA2//Tk9dhdP+I3+GgwM4r/i9+Yf6GEUcKkxBs5pSza0pEfTZAMKfJB+RB8Bo2wCNo0poU3
m5slUIqIqZGNWOwTzre41xfD0dtxv1Yc9wvp4Fd3Y28ho88dHQehXTQelHlsYOXW1y9SHHpnR/Ik
GNcYboP7odOVGt0mnm9hgF9z63dgOpAatD3tFqXysmVapnHjGAqA3ruLZe+Q7ZnMedbKFW53Gmwe
5BldWOCCu54LcvypvUhrWPtMwM/J+uFgrEGnB5y0Mot2aRRdu6Gx9uhY3vPBLNIOohQwjzMK20yH
MXw5VKWV9MQkNuWN3CboDLMPurxV3oKfnzBWMBjEPz3iTxw0oAQ6MmEjfhlrujUtSE8VF98Udgo3
kJE6287QX/4KvU3gLamXj45AV801LcLJJHS035ksF99LDltvqUVbz9DntJBbscx5zVmf2HUsfWxU
DxumgUH9X5R9VOp7nla9YvQr7ihSfNx+pukBzBfrt9cFK4sHHzm04x7VjT/z7+PD8DBESgwG3w/b
fLfH4oe1b5sBOGyu1VMtItwpS37D0Un353AMfqGoMbqNDEFqFtrjNH1ssRVF8M81/ax9RC/XrTNU
IEVP1a8s0Rz4s3FrEKzxBfU0GrqHprKq7hnCp09sb/dE2tTdGPu6Z52bBABzYkFel8KanJ7c59UV
BX9DcSgsSDnluTE50BxZGFA+YfhfyPAZ2xxarODahaS95Fc/1iC3er67nofH9XRJF+vG/ehE2XBv
/No9rWHkI1+Gxd0+GD+qpdRgXvvRnvZhZlbr5gyCnAlVnkVSteb7nq1DW88aRSGoHi5DJUTciRlO
9mzXOvLnpDKG6Q/sYuZZqFmwx3R4ecQpJyv2rP9tRmk4AL/lsU0aP7SXefMiX/HbnCjQE4kPP+4o
YfBG90cdaDkW4im3FV+a5esLaCaxaR/3fKXSQYtEmcRF9OVZTez0ujnXEAgm5Qx9QiibEkiRm+m4
5gcldLE+A080vi0W49l4vWBTfdiPiPUu3Rjr+Fo/db8tt4XN4ni+oFT3WZ9Xv90Wm8t8vcfQbuLJ
ZllIkDwUmOR305LHoJoKpQ5/Ke00Dth0teVak2MjfdfYsVl1kQhoCSQ1fQaUF9i5A5+DvZPf2a4V
QgCAFgUPMrrtKpBknOYzpebBtAW9mr+HtvPVRUWwmTr3Xh+HtnXv0xdz79GmCxjdVLrBIw6yQ/nj
qIoQhh156mDh+KvDotM0HN0dmTjgo0ueJ4GxWfxIj86sYA61NDLkw8bhSfIL4DQrrpLfGQATiDoM
B3J5vnXXRJinXrqjEeA0jMlzIYEBASYepHfHvaxUeujvA+1P+P049SA57CrxkOUyvA4sW/CSk7mG
NgIsWuQ9/IAD+jIfjvE3rEWfiD+IN3GUOv54B9EDPwIeOb1CjiCmQqv0OmYSyKZCWBx9o+1L9i37
lpmxj2Ki/pZLfyZvDIV89FQreE8/OhRe3iebfXphyMYlwwKQy07AoPPh/RC8MlzGfIOkjgmPHpw1
+CEJnmzc9z1t3YdTa3EE9IIdwxTKJQ2VKht92O7x1t0zjJnJBqhobITGS2897vDBsObgbCBz3gJW
/ZTVIhqWVe6l0JBYsWot1fwAxuTz9B3UtpsB5OH55DzpjePlu+5KyTab/3ea93qaBah8cGsm0QW9
qnFnrAgudrdxN3EoYULamQVr+l5ERWvLKnXneXBrIxbzENPwhP9dxLWZENxZc1Zs7O9hHDkFMEM+
4Yg0MNxWMzV7SCeO+Jjzo+fNocQ0Cx1/69dFGGf88aQ24I6Y55/nvHWtrUALKSFR6IT1GZrtrS5p
vEHAhF4i3rJ7yXWfOZ5Pbn321o9WL3Gxn7q83FYvucvLQss3/3LWfaTCbEeEb1GdkP7ayHyV9p1L
0snsteEEJnZWSee478ySjuyE9f5ffAIdCo3GNXTKSwIY881cvnmSAX8IUVybTBAYFoV98jvllCfY
3exVyXef7jHkMPk/yPMkiL6DVso/y4ErbFry3nhFMloNGlBVE8aQw/i6Kzspe6yjDRkWLETUFsfW
uNQQju7sRyaiWJ5OlmS87Fp+pH7h299eqR/WmWpONUWgp41zcih72Vz7i6vkpV60pSbulRHFj4Fo
fKpjOwdLBspXycVPSwaccxqU9CwTEjbLJ/Zu+kMBIgQ+aWOAcFdJZS6hZGQmm88wlicae1M/T69D
UK3nblOqPRsH8dALQdtQ7WbgKY5MqpfxK/QMeTVic6NfoQ+qLM0wPsLAhtRHI8jlNgqo6vUYvKSG
s885BsIicMHvr7juZZc4HcDaJ177ZAKCPovwnGB0srFV8XmXIgZu1kKAbWWCvwVZ/PLSHOq9Mbgo
KJKszF+o4jSVgU5vERRtCbMWdvuxKH+hHFrfYJ6pbrm3ldjGyc+QiMWcIVgXR4KvrSDLThdhb5YP
pjTAyUy5A42EX+rZP/j5IDwLqQU0rB/Zan7E3srvzvZL5C8AjdF6yNkep3pto8l0Qrepv5mCe29v
26Gl+Dqr6ZyycAk1WACWw9Id4D5sUnzJk77Da3qUOtW6ROtXaVfp1h4vqFGaRv/xWoCiT17L3exk
0mBWQau2tdOCo6LkxdrHbFtFbJEMdqYClV1zDv6UN+ihzi2UI8Vwqhbtgz9lcV87pGs7dut/iZgW
52pqBSEWyvp/XJ3XsqNKFm1/6BCBE+YVJLy29y+K2k7CI+H5+jsSVde9cSOyq0/3qW2EBLlyrTnH
TOpjUi4JEVXPuOANVDPVtuYBPWxV9JaQqKXtLG2lcXfkk62S5etcXOtVbZhGwNwAqNkTp1LtWqTJ
mAQc8K69SyRlK0VDHStqJEuRLkUkzlgSF0kkzmCy5AuGP7jzkWAsHub8IXWp+khqmmNAriQA+gsj
XxQ5A+Ep/mJ4iuFd6Lmu8oh2lUcMqzzC/rlghcQ/7QH/4RmP/BvMjHvIBYvDnIhLc0+EH7NXGWLp
CGsl0uRBQJELsjU+1aC3HILmdeYqdbhhrjJCcdqp5JWFRhMVp0htotMpGpvIPkYbEomaKEPBWCcb
rLdGlG+oHZQpsupoIDH8GF2GcM7cAzul29bRuY5QmtDEkBRB8iwZ0gzMp4lpEaurPevEs4FsTg+D
u/2tvLf1tiXv5eBypJJjxLrgFm3KXsKLIm2JLovfSw5mKMQ9YF2zTwO5A+xlwbDS16dT/y6Hl5Jn
mL088yzDcXoHTbr47JrX+Z246GtidPY6lKGoJ3m6CV7BQB8FWZdjfP8zemF7Z0EizEFrvFPOntvb
FUSthgWBN60DKtPcETfLc1MYXOECFTtOeXyGjZ2sYXny/K/R9EmRpiN64JTIuOLs1et5hofjxC2y
EYm5FNTtG2Ur/cPCwelVgbLmkCPOmitXpGH0TZH9m9H5Q28oqkpEkTOnG1sUipTY2gf9PPWR5imN
Tc5j5zcaeLRiOvowmzgN51sasaQnPPTvNGrrL2FSEvUjqj1eHrrnIVCppzVnOd2qdwNO2MqjyXu9
oPOdKp7cVcBV5avxIZ04s8o+c5I7vOqkA6XaawFhlhf5hLjlgM2tck0bIvnW+uahjS+xZ3Y3iR8G
Pp8fAGT8wZbQjPLQDxWM4BUzKOpAQjKcEWorXeYRCDg+HBQZaBjPsfqEUPC66jcfvacm4omvDWDt
A6Q+7x3bWQf/+cTBT2xZ/TuIfsLOL2VIwF8TtO8kDZ9xX3MYpg07CBo9K/tVbxWeU4eoquKz5bdv
tJuuJ4hj4XFIR0mJLF/CQ0EBOAAlwYot9jcarNjBuNQiXZjrTo0vepdXExhtMar69o2zAH1Tvi2n
O9p0HHFzE4my+HqUmBxcjyGYTvrTgidDVwKVH1120QFhrfxPfXgUB91SwNcG64ZPDe8qulBaQ2/8
CHp0J+YAzHVEl5nfBk958XuCFUh9pj/wJt1edpMM1ueF81H2wunna5O+tm98C46D9PpoKkecR4cq
hsmXdGzB3/L3sdteIaL2H1okvEBiKSFu0k/+Lx9O2mynnA+QznEPcuvAxph87sNLT149+69TvGo3
cJiBGIyjYwItoztRhgu3HHooTpGaEIJWlLQMQ2fmnTv8twsa3dX9hilvg+EUO7caNmUIyV3cXnRv
CGta4aWME1EJ/nljiMpokcMEA5QiYU4+RrZdOKtMZnPbzTcMgN+guVgfOheAYQyKC/RKbKzogBSa
6wyQVpYsposROQEAGbxWTGGo6NmSy/aBwnakUZsmDG4Y3yBKIBwWGAwLx6p7NcG0lLF0nEyxMMGQ
NjWb2yvkDHHB1vxavOPD+7l0aZTxZ0otwBsW2nKIBN5oQ6LGJMb+ioga2xQiaswYGH8yDfdq2SsB
fBAr4RqVM2uES3vL/r9S6rIyU9kBZLdGZQrsedkNm92l2/XLDl4yGDFQ1IHNLFkICoK+CE4HRvv+
MPgLu0rtTydfWggu8VIRQEQFfdU86ZwUKZOq+DTF2RT3RmxnCRW0yiJVig3t6zpIJLpoFcTQtPjg
KEE11ZFIdAnQcXCOOP7J6DaP2w3XhYJgFBeINf6KQC52uXsChyjNGQRzuqF4+jcgv5ZOlFWcnMhy
Q/vF11u694ZL4vhLMYbRiXEbrGC8aiRXBOuolFOlEKsg9uS2ZBh823xh6WKGyhcIrREKVJ0Xgw+z
jo9zTDQiVoR0QO9JXeLOhPiWUVZGFyXMO0jchJyjBXNG4I5IqiO7jKwuPFFH5544hTMEYDx4EHcY
9Fw6UqILf09fcvNxUiJuFx5Z9rNC5c885Rjm1p/iNxNzuElKYOPf9+/XvBCE68rfyNpZiNvrNpLK
uKQBDH7e+KSPLVMIlv7kMoZB+06fd50CMQgC04sFgMYGyIXj0T9VPn1c1hnVCjorsAJbur10t2Y+
p0wkwECsMAh9BWkhVYYEocKILbG/hP/lRV8b+lJizQV2HRZVCIWHWAIoPIbkc2s7G9PTTM8kPRTJ
z8PVCi/Kfx66GFhWN7z6yBaH9J3fUrzWZnd9OWxx4rnDv/pfpiR0A5Yx7KQjnD2/fCZYEkOv1N2Y
3Q0kO6p+EY+guEIXQugt8CoQMAcExf/LxAasPQVDEyBs2Q1veSbwUegoMFD1OzRpmKxYnFlZqHew
UF01L1MvNC8WnUeXyU+zRz7DQ4Bj5ogZr3DgTDEcLpL09/hLVb4q/a72Rgw2nLB51DCX5QiL6Op6
iuUgi1SGmS93EDcAn903rEhljGcVg2fJFolcT0SDMFlHUcBfFSNht2SeFRJOpJ2pJAvsQI49isoS
Ietp1bKSg1qv6USy7aWjRzpRB1YEasIahTqMIZodi1Lj5tLfXjWq5+xW0W/S7NYg7FEPNVhGpCYM
waEKVLS+N2blIirJqzCtQrS9F4iWwgt1rrdSgtZRFBvB9xDJPf1PtlaZ/VFEsMBKutY/g+yqT5c5
nB6Yt9HWW0d2ShnjjqaqwXVB21JWEr4eQ8XII1Ym4hqjMzcHp3gkKGnI5I3RkXbPxImO2X+5lPWl
PtFTL42EjKDyEJDB25AzYjucEi+osEU7qWeQOT0QJtT0HvsKNAbjCVg0a42Kplbio8lEGqf8WjfY
f6gaepNEBFEXCVk3RYY1RmxAGaqazLXdyytnYEX3z5M4AwPZ6bGQc0TDltxSw5QMoUqHxy7TfRHu
1XPQwPrLSV/+vzY2DQtE5haYs1Ybm3CyqYIhxEpxReFpkITke35GgmCAOSNtJgQvNisiWRCZ3vSG
UtVSogOriiVqjyluoHxNMTle+FF/0+ovGhM6JmjM+n9L+mrIFxdxWSjlMEL++47zfIvCB/HpP4kv
Kl/0Z4gXJUQzqtAaE6h2vmaq1TfdcqMyBIuAoma2X9h+ZSN58Q0Qik/aBQF7MKDMPjjj2dWZ19rh
NZVY5XG5BL1QYqJs4/u3v3ThOv4XLT0OP/hX0aWtCV/sBAgpr3BsfvJCn9xDc8k5ElcXOl0GeW+I
inTZb6HQ0a5H9VP6HKr1+3/cRzpBKNGIJ6P5xELKN/7CcDzcs71wGbmINmomNiK0DZZQp0oXsbJW
LFCvtH1sM8jloGvZAJ0mtB3zq19zyyqyESDUSmL3pPNDREQpJCAsdLX84qhAoGsva84oP5rMRfSD
No+YiE0FsSN7Dkoeig9OtFzzyxbYjBARqykSMiIeqJmMj/IXsQsPCL43alTShTgWPdJMyH9TKjT6
R5ntWh8oKIViyOKkh6oTrS9vL401zLFGQzhe61LMfKGdQSvFt6PrJgRnL6rsX9XKCLFpY4wq4bQo
UiFYFwlQ/Wu7bfqSiIjaolGz3OMfNJNDs+d9AnDNd9+YISJbY93yRdOMHsJyhw7dEllbWzSN9iPt
B0SwlDrUR7QDC7pXvV9QPSHApJXeJdh9qXYQR/YbJnlCH0l+4PnwiKKwfcEqjiqSmcJLVuICCE1L
BGTIaAE4LRNABSPZInIQ8B/UkeAgB3MRqEVgqAIcRqL1ew2Fcr0Lb2UEEWZgLYGRhbylhyzkXd0f
bwjluAo8eYOQ6aQS6ByXBMYCc4u38NmhhoewW+DkFQtH7AhEG1OS89aUOO9CPt38KkorMrf5PQCY
FaDL/ueHbWCY1WIZGAQHBzEB4TxdaCmBXAaXcyBYq1M4EtzcEeQDko3QJmHgOOQ+Bg6DBzZGjFkY
ODavNWe+825gqbvzKNYFbDE+WSLpxn1r4CJK8iY5NsmBIJM50euEepVnNsd2nmMygceI23yZIyI7
mkghktYUImiS5g2IXuFqAWLBhA8dHdIGv7jlv//+GIwR6i7HhKjuRMYzu40qaEPT54VcUJI51mgW
1dqxyGWZQZiu6SxEs5zhX+a+orj8bmc1rp81cjQa0XdcGtF3BG5SkO3S35TkuPc3m83eym6mzV66
AYZCpvESF0Bgc/+QiWVldMh80/JEK9Pg0eySp64U+6nYS1MC18YiJaN0RooEMFSUX7suLv0DgwL9
Bm6bXnsGYchDOGH1rRDqO1QOwMQgrxwDjvMrvk/GbQIoCRvwMaD3aeocNRz7RuYoArNwJYRwDmWB
B4HME9NRGLstOZRTpPL7dFtILFxawD0EPNGTbPL7dN99/s17L/atmSxTom/YFfwFd/fZVzmjEJsD
wqfeTs1uUIBXgC7CxSLoJF0Av4d3ZVS8xhK/ALm6tBtkYH0mbblNNErhD9gSTkyXQ8yeZSuac5LF
gTblTLsequTUVwnwYGucaZ59k1nFPkV2xYDm1+VqAXXiB0N0Irq0hRVjr/grcQK/BJzBSKOyAFTy
kQEafcPGatd/yaDyN5EeZNfw+8DOfzwETLo7BDR2+6eLpJ8GQudO/m7RxUl/TNtNN4IqwuIATckr
dAdf6i16G2LlGweWI82PaaKz8KA/EfPAmT5fd/ZCVACkzlFNx47wU7E9AxvAofdLf4NQ40cEytXd
5kNdZTuMrXCSMvvWb6UfNGXiBHpJ5lsHLRecBZI5dtILpHH4eqZ7x6auBrSlGcyfsuCSiplgbYao
xYTb0yDjKKanYCUwVHXyMj298poTVihHLx6Ibx2objGwPPGHxdNhebhWGLh2zqcvRl6QzNTvUvoa
36mGxvflZsreuIQ0jgb5mUb2gAcMiWm/m3jRpKZ8H8HOvDKwRKJE5aSjFfgjH7+4frQu37sq4mj3
BFcHJ97N2A60VjjgwpFf/hwlFRB3+84zhIKFMR6RM0gYN59COAdt9W58Z+bPO1TFQvv0JGOv1I0S
KjcKyt38XWPJz/un0ycuC7z5PsVR1YsXWjZEajpd4/PnosfTmNDN4d3iz8sMvMiTXg6eRgLlgrQB
Cx+t1EeKvK/2fXng8wEnX3qZb5k0w1oQADeQyS1vIh+C81ezoyAne+uJcwEii3HEiycO97xV60no
n6yLBgUYMHKnTke6/nxPMkEGjP9cAJ15CClJxNYoKd02XhzhHxhOzWdGC2vXisQc85kPzVHyMOEx
BLMpBjDbyzuNIWYmMt+4LhisNmcPGSSHkTMGYyKknTTZlDGREYhcOeX99JRJ5/CURxBZ82Qqf/D2
rZe5QQqnDHAysfkJXyqvf0TP8NxVNzSl+BEQgego0ongIvYjs+ft9IAPms8mNyasMsXA6i1OR+Nd
19GVTvgELTdlH5LuQok792GjisE1/R46e8xOCDBBwFMaTPis16/W+zK5HFRbog8kA9XW9hfO0kkO
FKqaiQIBhfOHUA2CeB4yBqf25j7L95x2PpHt8ClvkSWaO+UBslu+txI+8pX41+O7ubP01qd47vuQ
X6+U8NH/jM0HwQA6QvuGzLlt9bqR3epVA/fVmczcXFpoxuhjg+Rzyk1CD03kePKBuaphGrYzKHJ3
pov0YGYKcUh4ZB2S7kLjt0SYsGYMTOjfab69SmVocouqwaEP6J7yXbmVQKxpD5fMle+67L6Jje9G
3+shd5bO23MGaaSAjaD5qjk+qlP+/6wK0n5PO1e942GuaGE9hIdDQAfzwkdI8ollzj7Hd/4m9T5A
v7T+21KaLvFMsnv1CRBQfs+GF/3AEKxzCgstscdzVg9NJlvk6w10rlvcud+l2x1c4zvrbo7sIpxE
MkBUmBCK/QJFEKwwKXVViHVUYhwgAF4l8XTQw3lyk+0uuce9teWIYT5wmmBnbhTR45qBTKpn54Ed
BybT5XPmvyuAJs4i6HsQLht0SQIUx+JnSlpKkGHA3g7XCjohu0MJt2vT3fGFR+TnNcwqh7/B/5xX
qtnSxileR3bw2stS74TR0cQzufvp4NMxbaZhPTpssZ3lCXIW9/LBzc2E5iyx7pCph5VIynZpPoiy
AgWaCSqTLgRPDV8SM7pUHM2vMWtavj88qVzph+KT2qR7PdwB8oLilepONhOY4ci1VwzeyNvAPw9E
cW+JaYO/NpJbgWJ42bKr6lsqGmBol08F2Czjyn9stIV8wgWKDo+RrdhJKz5V7/yf6fMDG7NNpxLX
rhFVrWtroliA5MZdkP5cWpJfAolkOzpZzKHeoapeL2BOXu/h+3TbSLGlxFwsZo1XChxcSbFPGJAW
xFXiLWET5zeFzMo7TUPbOUsAOL1w2ZAB4gKQ4+VxkXltLC4ypD+uMat5hYDozWNo6uFGD5V1TXp4
OEadHjZ6KBE6QtZdBmiG4Tlu5pBXfL45/Jrq1oa0jGSOZHOc3PQsq+0FQscTU+aONIxAtuipBpkV
wJpZ2oAsjAe9jrsL0df7BVH4aV/oSVYklgkUGgIp4IJwYxF+7kGRVkRtTUEL44WCVq39zckH8CJ3
3mTsYLzUVDoexuax2F0unIOhlwlf8kJu4FnUtCwKWtPGCuLJELYmxNuBDLIXp06KfXCHKelPrQbo
KmQewBMEg85hJyAS7IgFtLAB+QbIOabc4z7fc9/bW6CzcJMLBsDADlNIW73Kp/ThREf8dqjvz70H
1FipPBIiEYgAba1gfYB/penG83id+tIEnbc69Q1Afs76aoAZ2SaZnX05+9xOmVN+yj0pEh7DpHZk
i2C+IoVEn6adU3J3H5AJ71gVTv5hV3NbUvAwBLdeDtm9IVPZxDqFWZUsdwrPYcbmlseyn+ZAGt3L
wrw9GZfkUALi+f+hmCpze/2GSDaM0YV/Rs1yb5+dSfNq4jYAbYj4Q4eijrATPOrfCrjHH0veWuRr
SaRE70pNLFD0hHicbxne/Yvx2IAKvPgmIBbZUWNIIaMKAFJ4na3US8Fj7bKP+QRyadvf5mdaL6EC
gj8VYYHdEk2Tm9dvnSA7isw6rd/yvSxayFsWIdSHw3bJ8T8wI+QUvB3yXX3mYCXWJd+l53XxZuyx
sBj+mVno82GDo9Y3qLuh+G34hGFP450KbBg8Z+fRUlylSfJjolnJYU6MORms5GIlFS51KzlZiWQm
Oc+MOTnOicVzTnERSHH3TlF2jGTu7yGE6g4U2GATaZ3sZ2iez9zXiqdB0nwlvq3uHOnboJTUQMqI
wIVBe1RrmAg+0bQrGWisQsIXSMskolsHrjPwljlzQ+W6I7hUJ8sbwrqSfkGlYlbZYgfbau8aust6
O4KR/azzexmJDJxPpvkSpw8wBjhR6Hm4uhZmUkCHjfRN/lX5CUOIxSAzfy1fN1td+KDhBfsq0C8w
QwwxPwGBuwBXOdjdVGYyTsn5AOw4BjiusUN3d9g9Ose4mc+P5rdhCzoyFOb809qVyyfjUj6qgJH4
tG4Y1zhSsmGDYNsABX7H+aGgK9bdbI6p20KZ2Db69votVNiiNDtifufNu97/St+8dG4CwkcvYCo5
MTAEn7e8AGiEHYBnr8f2X3kKrH8w7aQOtLf5K9SA/HXpQ0azNM2S3LifH2AVaU/0Ps8Uo/UKWEYQ
g4TtCy9tmqDFAgeW1JAQ35AqgEQSYjtIcDwugDfTtrfghFSwIymrUa3fLBwnSoLqsAV51dcF1dbX
sbpBDwQMEMQfxx47IIcZJ1eWJlJMb7WNUmz8pnkLufERQt5ROL+M5570yue2epFifT+8r78nmR0M
NXnvJ/F7tmgsl0cD/0o8vJP28y8glq/MGZQyjHtTrdfq64UAQKsMILojMzG5nclbj4F33ZTx4Rxn
oofkDIDywDyV4MLEt8d+djh7JwwGPvEImopuAn0KPRZmnf4lBUslnpSVRS3CbPDkvhzpHvI7YehD
uHb4QdiBEyrlxmCcJ/ximvYA9y1YbhHJLbcLiJw+QofWR+fqrnn7X4MNGlEEPg+QNe3G/WWr77ln
rRv9A4cbDCd6SfuXa64llZuCHyx8AWRXT7dcUxpbEbqZMns0njFiybgAmRJG4mor8s94j8KORSMb
VQiINXrkb6g8HhfzT/qboS7GGrWOXdLyhy9HPVI6eMeuHEfkfzza0fOuVjia4igDWfQBCQ+7xV/F
78nbyRddhSebUkDKcZXbSFD5vZr5zg5seYtChRd3YNoQc7EoBBlosC1onD045aO2ayPeC+w6m/ve
lWJG4UOc09TPhXdMzlr68mgLhfEPV88zL8TgVTIFvtBZ+9WJiXpe6GUzQGKciEH1DhRXv0l37EwU
XivxcoRiDbT8alWzumeB8ToT/oXvLcd7H+jGuyQ+223UmsAsJz6UAlRHkEYpfmU7OBoWeRNHFyHG
LQ9QGJn1TuFvtvITMRX8fQTj9xcLSTEftKkPjq9wLI1no7/4GP2eEC5w+CNd8Y3/aA8zGEu8iHJ0
Svg0nJLNOSB8U6QoXQYecEhWZ9DsoJ0Tom2ZmHB85RnRw63wNvQ5Uk+rPaVm3u2ZVHzr4jnJ4sHF
6CAlqVVhsMFcMKrrqNRgS4YDzQJTyJrmBwScV/z6eG9Od8Yz+h/UMUxgwlQTNJFWCzV+3kSUnk+W
dPrJTg2BhGxuQZ2ug+loon9wigw5INTNfiYLGqQa7yGbPJeL+9tIGFl6l8yfD+S4xCclJhDBHCP2
84bEY/AjOm5zwWKDdE8BImRNCBi5Yx7Xd5iPKm/y9nIuQmuw3VZ6A9zt97p/mnyNnorplb03Vd7h
D9PEfveijgmIv4QuZxl+UytAnAOFjQ0XnvdrNkCkEFsRASP8XBhw0Pb5uWTE2mztuDxX1qGB7xbm
g4vSEiwBpm6iekZ3vgcWATSClO8s4eMNm5Mj4Pww3S2PV5EW9831zuONwwHZfaELpW1Ox5ibBXss
YIkD0EuRY7LF0DmRnQSU7LM8Rw07O5usivKIxBA3mxyZxHA+MrNY1bqKGTGBD2WVjdmUHE1iAr/G
FLF1dVuFjWvYn43o9wyFQNkdvXbBHsM34ST+2nIEeq6k3xNulY0vaZyFXzQJTBaQk+CsiVgjtQpk
Dmpnn/2xG8KttE3hsKzrQAIJvScwq+zBpIUPO2VdarOzxQ+W4VcjJkg9mRgNlAR3/Nwrz5uQbRjw
Cr1PUNDL9vTDtk58NjnWbUwDIz0x8Qql0alUr1ABN4jF7y/hlB68lqcrzSBY4hpVBJ0VA4XRtmcT
jU9U4tQPdLyyuG4xN8fs+2ihyzpoOQXxbk8iI3Y8c9zHQ0To90JXk3Yj5UV3a9FyzCDBbjnK+8QA
Gxu/OgXFKbiWP7PsQHEkI/0Y9CR3HQMWybP25HPtjsQs4Xn++63JXr/Gr3eIMjuOaEhWne+ehJ8p
YVbHpsxdZFIhugTbaEzFkrLZ5gQP8ACpOcJF1RwVrFrEko/3veIabdwqbvbT7Os6LJhDk5Mxhkf+
uXZ/R3KIgG+7Uw8IPmDXBENXjbuuZ0Z5C/2m6W+rfivRGG3BckRtE2n8yXt/drgsoBZJLZDpZY6M
/ZDDCqLir/TO3z/QgdWC9ilP2cx3FmSnxUWTwSLKrk7F0iyRbW2vy/zTf7NvVK6AVEF7U/a4WvU2
MBBUwiIw+OyJZbZM/7y+FKvgMIMKt9vd8L2Isckgi5fujHWDmKsikG3/ovq67Q84+Qe/Ivqx9ju+
0QlGo1ddLUetg7zjHRkhP9bQ3WVNuW5InP1/VIQICZEQHlF9rCrC7kPoMR3V8GUmz5ugmAIT3vXE
hy5sc1f/JADCXIgUDoycwQg4YvcIDn2JmiIuVfdCHUcaTXTSvEWEieyWZ2YGnpqcgv83jadPybVC
X7Dtv4d7O0WnFVibwGhCpHyEdRg7exGvmdyea3RPS7TjKlq02u3ywVyGzVvbtRoU+Z0+csZfQysA
rrWEBvktkX8nkVuhEGAx8tANia5It+pns8Hvs60oU8GUQ87fIG6EhELgwrai3ifE+ZkC/rJXrN2l
8ViglC4c6dGIuE0e55LLeNXjtYljie1xiFBjziab2dfWiEFuDQ4H8uv0w1EjxcMpE8QIXXN72Wz5
2dcfz2/Az25+IDBBckoFn0nmIA2x6Xkaaed7ygOdHYR+8jcWAxxQ9LCFeE/chLv+vWH6Fq8qNdqZ
NQiEkdxaIWO7SgNJJmLN3+Vb1d6077Ri6UFfHhhpIfB2cg55d6czwTTwAEW/hlbQldB/eBoROnIG
WFf1uTGfqtcLfGg0tRvXetoww3/FJM2iXSWs0tdQZMRsd9IL4r9DC3zDce6kn3n0wcp/I3bLf+lV
Inuabxc0IvIjSi8WA3cWBhkD+anoDkjp7Vm/KUk74HHIvJakI+9iIVMgYBBVNfGPFIVbAj0RRBaf
tLEkTvzQIshlQSpCrtDrckEBKIRUYx8yYi9iOlBqGhPvw8wBCSRtSfCM/vJwHEX8Ml1n8lBZzPg7
h+YjmjYWHVwEbTxB+/fr5B3tB12/q/ZjQH0PTBld2moEQ/+GBYx1etnQslpz3rCdYTzFLzyBL1yX
ggzYyV6lanv6pH1OP5PAmAcEegz5r2rOxgb+4DTTAy1XGq/wClO2C/MZczWLxmz9doDX2nqtBznR
087wA7CMtSKZlKQS9JRo28YvLEbsiG20kaMVLSioiKgbPvi7eMX0nFkMxJyH6nf8QmCXgvfBWsUZ
ZXVoYnJWb21qufDf+3rNqL4w814XL/56fehtX5V/qAfRTvCNOV+vCsVSYUSy2QN4xIi7AjKF1vPr
n4EsES618cumFraFc/UOZmdHSZx+SBrjccAWgJezwILOiosGD2n/hugPh+7VhZWDWYb3MgojFn/i
OjvwDwTpqlsEyaxlXQrGX3NLSnCtkkJNhYclDK/e3zXi7jvtzGiHjy4j1DaPMKFiQrRgN+MW5no6
ebOn1MF7BQzXhpJKVAWBq1ta8GNPbJaPOg/RxYauML17qFsazh2eyd/ITG0A7gzMqenJ3flgOxRT
EcYtmkglP3Y+cTCEe/Oa+QQhsJIfBXPyv0ZKl2XMN/SVXlDmM+g3BFcpRKqDJgCejwFBc0X6QPW5
In2g+mxmsUysrEwxREL1+FsZX/KMmVhwfLInKC+M65mg1/0fFPto7ZEEpspfrT0JGCW2XibkwGH8
SU0y+LFvAJ1Q4DNeJvOZaTPwPTT2CQztIRPsnY2a7Nm85DZQXNk7QPs8/aU44gxnY+Ic93Watr2K
3HLLpS4msappS/4iHlncseQvSqUIXyz5n6mIYGxslxTGWQfZ4R5dIan5YCCGc/FWetYPH+jLhD32
DHmVj9255TkNAmxFFHImQnuGm4x7gU95DkaC+5lTD3IeTi643nzyu4S5VVjDUCQP7n/p3A/DJONQ
ARvEeN2ePfocS9gu4dVWg1bFwsrnpwCE8hVUg5wYNIUaXaRoA7dGikj61RG5q1GBREKL+pxYDxfN
AFfuKhsAqQSFSCbzYBWcaG+CN7UEM36eLtnAiU3gXqbdLl8XXnqCcll46Yd14aU3TjDd3TrUuoSv
sbtEPm1xwVFgOoRd4+lE74ahE70bhs46kfb6GIMmmLFsZQJNgLAD1JDLNcF3znOi3WHtw2AnfRiw
NzCJl/5/VpZOlimRAqkxOznt57M70ZjVkr5PTkWimgja4umI9inKhuh0CNOLq7smdGfDA5mdcf4/
gqQXyOx2otxlgO6NmtcTlEV+VIGYH30HbSCHcAZaaLT68p3icHLfIem5hpafL52AugG24k/WPuXu
Pe6wqBDCgEUFLHv7mxpv0F3+8d2vri0bGj7TJF5/+QtGb3TL38ubnr5yLuWcrjK5fYN6IkheSETM
o+AKsgg6ZKEPyaMqOTV7zvt0L2DDHKEBrqjqMaflBvQCrAmWF7AkXEciklZ6V7+EqDXRlqCqRYgD
gzOCwL+etpDNsfhRLGRzhw/e8gnnmxDQacDc1oUBjGXSk8BrwxuMjQLrmLnd8O7wUBJEQMhZ/B7D
asSTlJ9B+MmmrzMjqi0Gt1EwcODowMLJlYjnIXsRIOks4kVsNBHUwOvgnGVON3EnGNZYUvJf+0wb
GfOwEaC+kbOARwLXcwaIowuxjj59CH2xGWKyKzphKktVvmE0LrR9hTa2CGm20EmBkn4h1JPMtRtr
udEvW5XLg2f6JBgtTZ/UTwzzIPQ/M86s38jfXO6ZjBJ4pWD1BLsiTJ5O/7WSDpBKMi2Hjt4mZ+AP
2NGBwTwjLmcHdnBZY+MF+ovUCiTQImgMYAQUJVJI9j5Emyqe8Rb6EyofBQ44BFD/aDNtFNCJ0vat
LnpfUB7718fT4YtnIIexP0JVN9+hn7sObzeF30Xq9zXMcf7mQW6ROrmVv009EnNiZMZHYU4gFZy5
aYE+FboD015CSy7Crst3pf0iPFPCfJsjweHiF17Szl6FOmjjlUd/4VRONwbB6pGHEYN/4nsdRNWq
07YC382SmHa0IDD8Ak2QLQr6bi3oz2tN39T+iWwspCK+JYmEtByaGVrPXrzuUqWjKDLTSEtrC+/E
c5tbgX+Agt96hGeeMUB2UYq+AW37Rjw6eG4ss3huGLpY2rybfssQSzyUcVbO77MIxvgBaZvh2P6I
dRDBN3nupx276Izm+7Tj6X5CfkOKuSUW7IPmpnqZzWBXIDRGWFY4RGyCMdKHuUKU7+YMp4QSg7KW
MhR3P51TqtZDfFRiqjS8E5eASabRh5MaqD2pMD7TdTwMxL4gt6dQEoPn+rWKuxJJwOHwdfBOn9DU
xNiLDxcJtg4mvlOzm2x0qs44vTHyQx7Cwp1RfTLixIxxqaNKE3NXvDGMY/ORXo8Q9xefKFKqV/7S
td61nmTqxsw5DmjanPmdqWrxytfgqykfzF32au5aKcw++R4j4X1XR0caNzFT4CY+UDRRmVq8AJQI
pGMJDVCk89rKkJzbir+Xqo/azYW6FmyiR9CUurcPoV0m9PSmUfRcU4xyj3Qs6T9y39OCpJHCc412
6jO906nhvga2wSntg15K5c2yaEYffoo3TL509ViYfCGQYaulpBTdTVxq07rotBzHq0cNe+nmkYec
Sl2LW+kRQtmwBtLy1EOrWKg/PD+Hr5y/ToVFB+Z3Fj01QeLEoHSHzVdvE2oHpEHJGQ5ZlnRqwv+L
npDiBTAhz2chh4QPd9hL8w0iTouIQLRRAatdBNhvujn24Ull9hueifRKo6mIcXFd3An35+JLZGkb
MOECwNiGTsRBgHtrrsOxDpUxxLuFSlh4t0g208UJT4plKa7UOFPjlj54Gxc/SKQL97/6tCm6au6g
jTZMHzHMMFGgy+aFB2tnWTuPgLRDvtPOYhUeTZRmt1FiiRyH25Maa3ViK3EqxXgK/fRRYix7jOyM
Ma+jU1nRfwOfCGEC9ST2GWS/xUYzh7ynyzujxoeZJCRXbRafs7ifonb6G8SVI/Ji2sPr7wOZYcj4
F8ZMlYNkCuNs08eG4bKBTtxE56g7R6YZaaTpdfGYx0MX2wRg8mJphEkxWp8ztf4O+V0/7obzLv/Y
dIjuhACvHkmjcjAg46RaFXKI2Vho444jIM3dYdjZipCrs0xlpw5irTmijv0gtFck6mBtMokvw+Hj
jtrrKDnoEiScLqrQJXAgO+pbbjNyaLlZmGU7OMLqyK4js440LUTHgJKAr2Lij1SrnoQo+arWugqV
EH5wvyB60loCkzzr4OGzNUWlweCWSqOHuZV5KvlHz8aPIm8Xicwc4TjGbnx9S1N7d8RX1KyjWyjI
tMdGb7IpfUVcFyrBEXppuZ+tpCn3RbnPyr1EWCXjb+aE7hG0vs/geni9NBhbHA2jIH953Ctv8CCh
SfYABCp/hDLJY5fKFpzZPlf27Wkvl1uegvg7V7UnGmKEljJeTyuwVsEnqSMMpa01deQ6lLZgl+Ot
o5+AVGg3PRkvqAQNZsl+zoxX8xROq60PaluegssmqE+htglT7g8+BFgzwwFv9mlbG0K8DCMJyJkL
6VPPmAsJLfCBnfPJci/dCqmut0CqWRhkr7OejerO3NvrE4E5yRsqX7S+aJVBI4MubsneVJw4fc1f
iepQObjSy+49lFk8n7Qnmrc4cpkzMC3sBgiwItx9JCi18UkJ1vD7iHh3xtktjz86Bd8nAI/UZBia
EH2juDfE9ATHCpha40PjnEojgNOcyOPCooyim/IEQO01OQbvEiUehofefuQswkEEa81I0yApgHDB
ANsvX+ikKbLwK2GjocjCqsSiwmJRYSl454V7BwIBym1eGYTHkSvhM8B5oWAiuIeF1588KQza7yM7
Ab3Ls09mMYNBxoPmllls2wsntkRzijfsjhllQ0+02VXZTvvmeEhbH6fmuq4IxzMzqP89jJmxIGtG
Q80CwwuLFiU5Vq36l4KXNa7BY1dbdo4bM8x5t8+RMkcWxnczuhCPwXAT+CFRE356gZeC9s23zoAw
GAe4HOpxXOJK2MjClbDJApx4JlgdGDvUKZwdOD3D1mJxeia1ZJWC5WmC283QduQLwJOhRgNKMwIQ
LH2UkVlUH6LzIZrHuM4S6HCzmgzHvTLvXjV0/lZYWjTWCBCJbChPFFNdZHQRVuADFRhApaGIACbh
BsseLnxOi6AqAuobsgBoWOL7hcR/PlGl+f0JsrzXdJ6x+n7Boue0vN0jvHqZe9fLweTwexFqbvjT
AvEz6KYg3wR5Ex6bsN+EdROgIjtFVsvHw0MlgESAZQ1iDapHU60Tz4Idzm/VY13b5z3/3vLaAX+Y
eN7TPtcRPCieqQjvbjqgKAT9Jnq557WdW2tbuue6u6EbU4pObXYEs7mjTXvt1F67tBuqIuSGLfwq
0EEkAbCUNQYA82gu3XItuBBUeZciyJi01D7qeNU7wJLLk2ORjDM88ZiIFg7GhJmT0qIpIqVltANF
CSaNusLv2ftJAXOfC9NLJf/8f7g60+Y2sa6L/qFQhZj5yoyQZDtxEjtfqNiOmSRAAjH9+nddSHc/
9VbdcifpxIMEl3PP2XttE0pvtORoqOP2CZ807VwwlVtHt5OFLxxT+CX4slyX8ta1Jo8GDp02igic
CGGlEN0tVj6EKVsbtjmQdoTgAT7gBQ+uRrAI+zZqXpr2QQ5dRRarkH3A41w0tn/TXVsOKiZLWGcT
9RkfPlsEi8EuS37afcxfiZczvjPdO79M57szPmHoJz15R732xoCteOMeYzzFx1zUQD8x9RPDgOF5
cYC86gQTc6vwzwwV+JoIn/AvWJ1GkVGRIna8xXwsrLdXamFyc4Yqmuhy0KwA+AR143mG/CxMdogE
/ZTadz/4lJC0Ft7x4tC10TnFAlbVsZhuHcqJc4x6RPZI8wBvqn37KsBFHJw4aAFohLWHuYHFSeAW
wWMkd0C0N7eoGMJG6HB2L8AI0QsVIjalBzTqfBnnbNTTPKUSQW2IOiiu3P81Y6+x71TA+YN9PtoN
GUawVYJrx8NQLBs8yTmQ8XZgMVRCHAbXisY8mBRhMsAGqRF0PDgvnByxcbGwsKS/NEZxDmGE9zli
equVgluviIMkJ122PmoFZEL+mc/UrQu7QhePVtQQHPQ54gZmKrGIK3676LfZxL9tekYT0DNpJv3I
mucv11ulLMsFuSpPY8TwtJpx2cbokaFr9A5COhIrKRIor3Euk1evfNzlBPHuGUM2Ci2kraigzVMG
2w/aqbArbVrmmn8u/M5INCEjUSJhRF9O6EvHx4lhsqseaQzdDlpMZc+iTU0Xlza1kMxiYQIltJr4
EOtO4mjaveP/grH2b7/S/DVxjGd+FZowzalBmMjy+Ehuc0I3pGsTWd0rKt7bWLJ5/jJp8rUfJmbW
FMxHeEa5fg6Zs6veBP3qr1Oqol+KvJfk5DXtq+TIIZ4n/eisURTFG7IwIf0qwHXCtl+H+/TW+gBu
CK11KispRN0hKwy1nP4VPDDaCtZudC6yM03Y75w5ezURkWCLaGlM/MjAFmVRtw7irnq4A4myDuIY
7xG4wChLMZ2GjjKq+isNybCxOD+5q3psxmiRILRj4y1dRYlmJUIkMpZPIjFS9g1+YE5xzCEQk3Ci
kwlcEXnqJG3x3Etrj+cei+fewAOdxzoWNSoa8YQU0+8ziPQTJUQdavdwh12R17oWS4LBs07BGITp
nByEWtj8zn2EQhiRvXkOzyXK4mjGJn+NRWNL+MLL8S/q7d+eO0RDzrgcdumTUY3XFfFXIT3iL3V6
LytDpbSX2JhBD/x/05tOaswgFo43sttwvG2mN8Taw7YgS/ykpU8hLtFE8qWrb42+icvE9u9H5Q/S
wbQNKjWw7QDpoFaBGwx3WGNmuqs+T2mDnzJckhw4CUz+dfE/RJmOoI3DiOJjRsG7crd8tQg6dG01
7iOPdOOGTNlvdCU5R4EpmrHqcziDoMLHrn2nhph56q92b/zE+Bd4+MyFp9quzIFIcS/Y4phSUABQ
XJGsKYtlkpd85hTLCAaAja8p/o7zgeTt/sAPuf3KEIW4uu4t323D3VWI5MSSV5bG3HrG2/mpZQy4
Tr4QxmVG2OcR2V4i3qsRc+HbGM0kaqKJGyNmtN/mZDhuY7MMdEkXsc2o2KOqWMaQZKH3jHQZPrCw
KFD5S+pqB4BtKDC6zAl0/PC28/OLmcnZUgyXu4+W7qdkE9XyrHxsebZMuujTA3xgyyD1i30lf0NI
TZ+g8Ji/cKzA07Gp7RlYXJilsKdXTxtlHQ1rk+9VBiD5Psv3aFgHPYy4CXYpIX+RiiwFNfcoYOMo
nBqZXLFIhrXLEIWsRin4NoEUsA4VYeCr0M/gVEG5HZl4fi3UMGIpeP8HAqXdLzdNt7tSa0fhibrA
ZzH3C7o+zhQOAG2HrRLnLv1Qg4xMDs9Ur09G99X+RqPO/kYAAGkhsMyxhMl73u/phRyE4vfuXR+/
rYb07PeZEEMsu216LH7T5oPiTT+bhvLHnIIZjiRs8gn7fbmI2CblTpcIXproSdPI39rS6icVyXs5
ectXGzcHBgSVajhSCBhl54Qui8iNZqUKNm0q74p6O+NjlVBnwz0TIbwLjRjWP9Fr0m8D3yDQXo+Z
kRzgM+CMRzgz3XekDkPUc37k0Y7t5J83j5xi5PyokCjWBrEQWPc/q+/GhNeBewjPBwJTkY5k4+BG
jY6Uky7PJDhK7eouwhGLOJ/1tVWjr5w+r4hZ1MgCF4xygzHaID7ydOFpFBIzruHUkr7iQVhakTSO
nIhsagxGxFMLv9kHZ1Z+QszioXiEIe7mu0W1j0dHFgBp4xmbAZ1axrB0uxgNAa7cfl0iL3/kSb+c
5p7hkoTePtsTbo8QGYDWBc3S4HWQe/6YEWmTUsuIKLpR107ivLdc95cFTWGiVYnCpZIdNCWRpOTa
HmgJyH+qc5LfodAdFMMdUTZYnG/cnsRKxCLOtBz65VA/gPsEX+rbP3d6fHU7NcmuB/6oIOi6c99y
8xhX59OterDuD4suUpdoEeg8Xi5HTss1elhy/khWb4l8SEispmOQS+4z0ZJRy8ALXE3vUnlbDqfU
CwpcHfV4nBL+t4huBd+1zLevJFOfzMzLpYQAgwEaD/tFG6VjtNOiRYsmLWoyKkb6pm4vfh23TVyh
2GjiEslLHae8+NoJGx5J4zQsqjkcfk6E8exzcz+0+6Fzh51rlZwxSe8RRjv061Ka0LtohmN9Pl7N
Q1ofkPQzzxNtRxos1vNVcgCzwCTpcNxEXIkDjXiVDDJ35C+N+6skZscDF4r2zOwYjxCz420syuwY
qjMpdCJ0DnAJgXr7SwZbNrB7XhQI1D7INIPYMvBOKzJt+CBg7gMvdc7UUBV/qINhWjFqXAXnd2oH
VIST3yJt2DTpdC8Q0qmBZK+a9JswWV6ezkAXUb7PiZ4ltoL92JV3MXGk0/PUeRI1fIORJDD64IZZ
/CpCJwaG84g2kEBj0dGjLI/HjLesYxOnO2IHMs7HWzijakBgh2YK8Y4empQQeljlEavIUcGH2NBo
2fVOpQQsk8NS6cLTd3h4kQsqB5MsYAb0LSQDQEM0TxGXQ01rb8Kktifkgv4V1zH9K6QuLpJO/FDr
V7vS5c4jtfn7pUoL9w3PsvA6h+yIPD+vf76eyRNLvYynEipe4egQqfPickBhgaQCHA8nciRcsaFA
qxBXMZct0mSNRg6WjGhBftdEMJ37JhreDB3SAc17X19bfvLo72iSIWn8xZ2z8ARX/jaORgyr2Cp1
zqoRr4ijZWj9oO25hU9bSUJ7NWCZDW52MCrBnd3KDjrOmrZYF0Usm9fJCkjnYHt3iVrecT3xaSK8
OSxMJBbuzM5Vpr+9Mgus0GmHYgGrSh2z2WCgod9Bu+672J2QK9KYRsu/7lEFrXIuSHoI8M6fDVhC
GET/0P5Wek+aPeUVFcUO5BwfgU/lwfkt+85OhtGz9dl7rQ+p/9TYPml2tBitydIghVLgbejJ8TEL
4VKHOyDVj3nnAg0wpJj7g9odD6sGDWcKNy8Neg16+nhsVEbm+AuQloHZRLZGRp0OSXMTmuBQSeUE
yN05TUwkkphV94QiXtBZvGGj5InOc5qHtKYIV9yd2d13XREDDne+xlczHklDQqEB2/GT81f3wqAo
/8GHy0vzQuzi8uQg2aDMn56kPxzcIBhtnQ0RnviJwC3qrqK4ZPj0onJgWDGtHNNQJlBNbqRWqkkZ
4AVomxUu0jL16HynoeLkwacRb/lThWb7DxmWfopGyo0l2BsABhSqsc/+ID3QJ9wxB67DqQD4xDsR
5ItY5cJgRiyZuf266kvQXujcBCoiMiY0jBj5VlasDM0sxoUbU4Z4G0pI+FjpQ7M8tOlD1z5O6cOt
OvSEAg6xdRFKTQ2lJsJ7nMAjcwWOFLJMfoS/ECwgFK6oFvnbMn+DswDLClJzpQuSbHBhkOKpz2D0
AO5xfEd6e/ZIDZGxCYb9FJQSd3ooozcHpsy8hnbaDwUpzJgYemIAy0YmgH6G0xjghJL5CXy0OMMM
D0pfjpt1dXKMPZ6XBHDJnQJ9nZTXisM8ndMZ5MQfOQGSMn1T7Dz/2eiV1b5ep7wCI4G3neAdKJXg
HVxkdNx/XULFOaIXKgPi8MyXTo5uuNy7yCQkt2PWGHXnyLZDmSPzEHZNeG/CIcd/j1XeuZ80w5nS
MB9DG/FtHrJ1ztCzQVyrwbZ1NoXI6+mmqNSjvI159HK4n/AdiTr/yjaKD3oWVT77WbduFOxn6AKq
EIbLZEFwmf/IuneWPJ2UTyGdZ6WrEwBIIaMc3eSf0qsIpEgjnG12KgwCtFgZ9BSwRuhVzs7VJ9Dk
PCZIm5kyg2kkJRzchgFlIgZtxBCXyTZzXOpH80FG+scQkgjLDEBLsIVsF3ABLCIQfIu+he6Xup+B
hViArPgluZ26WHUvWBFtL2BLI7qEXiwTuk5Nx9lXQABaZDoJC5eEnAZ1x+T1nTeg7uC88Vs9aIU7
2VF3iWY1VD3a9yBtxeIslYEE4UTCTetqGdhFz+as2nqMZPQW65tIjbTf/nmpoBJKYo26d/++OPwE
nqYGtzsWWhBFTnMN9DHo1OBMYwgj8fJXbsCsZCsudE0UF3IWk6U0NfHQxFQWNaLFPzwXMPd3lV/x
ZkyuSn839Rrd0xcPDDqrymBe/S0+cv4doyYJsCgfiUcQlrZaQ8+914YYbTMuRAxg2i64Y21fSQW4
9kaT5gF2JurFuMP/qe+xc5bcTreEvR3B146iE5oEkuKSZwKbvFC42R4OVXX2aJiUbwuhxQ2CNOE0
nDMuvDBHW8jty+DE/bq5HnHj5YvH/aFWh7uZtLNoVsiLu6CwofoTbbsM3xvB5WthUhq+1Iuq5CJk
9X5qCZDrQJx1RPwjG5wgv1yoZtdzMCfgDf7CGyfOwWzJ31AT1o5aBtU1gAFBKxsJHAgY0An4+4RK
AN5xeSgPSAZoKwHJ3BbDw/MBRQWAHK9/BWDFQID/nhkDiG5B8QkBFy/ERrLis5helSazvl+IkAGS
g2z2lX4D/46WA3YX+oDAcg3GQarPHaMiQrsFG1pltwJFNaqx2emAPzjNChbdoKIdmwfajXeQwgh9
MmVPkl36a4eXA+OEh/hKZ7f9h9SLGAr7De7ANS8STkn/wlgkh0WF9Iq98IfQlNDiTEZCQWHOSuGN
Ds2aoq7GwDQ1xosAMn7adO5ThFskDoQlSadUOka4CVP1MRo058Ilh7UacgXYihHhmlj0qm+Wn48+
mvLaErJyNOWsTVDOsTLjm3DsIdIpWXniN1EPmAFfrjimOuprtgP0jw0iwcWAA4GW0wgs0vSxNxls
+Xtm+CjhFIIR1xk+Cq2zBZbY/dmlx3t6bJbTdTndl1OenoyGx80pax8y+VTJJzU9Se3Jko5QxbpY
wci/QjxRKtwaAfGcDAHxrPDyGs7uNxTTyWY/cPuvNepj271wGl+E2gvomKK580CGjCsPZIS590cF
cj+w2ShdtcCNEZsLUWHJoibt9aAth6qmkD+V59N1OC36qagehrs3R9+mhhhF1wT4Qbk5xWdQJSKs
dLoy6g9YQxtko1iMAxYFtAYQNbEUTpZuJegkgQQjKbbebKwid6+SxSpoj7zBaN0xe2e4gdU0yTJy
6JK6PWgchNqDxFgYQmhzuEoJSKr8SR7EdGHmtErZhzVZEa4TfAWYIofVdwIYtBCrKALk/xLEAtT3
dJs4e6iReDALqXuMxv+MsVbiqsJpEO+kCDX+rEYqrA+8B6YDOvRtYNSGIj0yY4T5m7OtX51tDLxG
GtpUnP5k+u0/fk9MdDhRWbkmzKjj7PHAz954Vhx2sfClUjBwiJfX8KlkEUhq9SbcWdxlAHHxZZCO
qF/jEngkoAoBHF6NWNzrCK4Y4TG9Y4rHvU7LGSVXjyqTF+xUZKe6OM7aIR8OrZVkedIY/uX1nsZQ
beHTgsCRgPSFDdEfzHL5zrn0/8t6BohbveKEQl/fJrW2N1dMnUGw2VVoxrlILgY9JGiziZUd6uvh
Uh+L+jiQRPyTKPoZlO26sIp2vNMiO88nGJcM+rLySn9ghoEOYnKmX2lyBTa6fsqFpr/ONuy2T0bS
UD1hnzJCo42GifZWzGU2M6KTvZYQT3HBTDxIuGBkofXGotL/IY/3aiHMjlIOHkjQ6Yc5Krrzq89a
Rl8Guyfz1Ky9rVdHu45eHQuwyok/umHFZSGWxkNIDxkiWwWvBQKRl72j5l8ypjL+9S4mZXg/Kdr7
QF+TrnvCriNUfdb6zV706NKKe2LUYzPfXzl/cS1jo0DQ7jYkunH2HqPiG3KL7tv9W2//deHORBwg
5uOOuYEhFR5cexY2XLp9LLp9/Fy95kj0Uh22KzhtF5qYlt9aKEED6fV2B2ks+mHZ5ZjCvDEP2vmY
G276lWHlbOwzsDrTvs32dUZPXeQADpKDeZM5jsC1CUspTlSO7nAKdPcJTlxpH67LYTcep/GoVqfb
eDTup6r1Cq+o3HYUpo+0jjtwvnXMPaPU8WaGhS5FG1aLdpnwLxj0MyZntAM4cxtq7nqjUYysK0SH
P1M9M86OCy2SeOCvy8AzhBz4J983PhrIvvYr/4M/ZfPd/EQw6LglpwaMJRwxYaDB4sIt2LxNHEbU
SFjDaj5J2GkhDlPIX2bQjhjtOZnSv/xq+B+4Wxkm6x9XQDJs0R2p3fhbKQ1wh+IJXyjh4Z5MPl03
TnvQFWyPpyFca5yTlw9GaAXCYiMi5bE4zCA0rZGRC4c2dtPWGfAemf6dh8fp6Z6Mxp4eZINxptmz
ePFxHcPLw3WMt/YV0xF2YMy+XZIBJaAuOehQ+xEVLHQzY8uMpDI+y1FZMQGOGivq5aizokmOmueC
jsTF40ue1N1R3x3z4qjfDz7yMfLRwVLm98P5friZyWCKKLeBKrNw+1XuRjY7/pUmFxNhDnzSnvmp
sQTWOhYGB82WUZNOs17v9LUvQpTtpxKKYr8l01n1uXJxgYCvlp2Wfglcqko8bvMlvK6PW5gvXAG8
97MdoA5/uFdu+gChj6wfFBcMLUVUyPiyXD6ZH1T9/tLvc2WPjG9+0cC7AdPC3UPHk8MoUp9aLOUF
fR/ZdejtUFmLfKFVSm4vx+x6tGbcDKeK+RQ7qX0qFE9H/oh4Fy3r7COepuGaL6LnSheWnis6YFaz
rk0HPNU+eYwp2UzOZQgvj+nLjjQrZ1lcDdgL50XJHzkySmDZGNKRKc/ohHGx4TBX3ykCqc1cHXPS
Dp10IDw4XnOwUFlAf1/XZHr/pr8Y7wTaMyVlfs/wXlX2PRlHd0KV9rvzvi5cSlIoYl2s8cSnV1/F
hhXtOFP1TAhDSREkV7URJNelD3Z9wKbKfqR+bxHIo965BtkUsC8pzndG6Gx7gACW2uN91CkMTGAj
TCM8RhTt4LHtMp+w1/lE+gaFXB99hhTq6CuKWNj3dQsQonimiyk/7hyaTKJ8uhKwua4zdcC6KJ/q
8EuTjoVldXR4ypcGDQbEVNoCN7+YuKOc8r1G/gDG2vanUnTbhjHox78znO14R2eMthhnO1JyMW7r
1BV+i+U4/1TfLjSfMkEFx2eeMjJxb7sk65JU35tSjGMwVmY0F7Q1hYddsz3F9vQPLOkfPIRJkK+B
cOF5KbCluyXNZKwcptsh+mVui5TPFKZsfrtFduJwzJ8q3FX5ftbiUSNAfZ+DMWd2wa7HQeSYtycb
3A5xIGio3rhiuW7vBN6yGH6TCnEmGl2IQ8l2w6NB/NAOHSGhTDCDGDewM61iNkGDhj2Ewflg4GQP
N+8Cf5QDu/xMEQpR+aNgmemLICI+fMmmq9ZZFTOkWNklfZfUbC+IizkXQWBhgQSjDwX7CySY6EMh
AH2lp3pDMzSGML8EVRkj04hBHjiVHCCdLIqTddB9A8EmGdY4Qjzjo9B48DnoPJFi0oB/rdeQKLpn
8NGg6PyWH2vwtY+9/JuOEpSVC1V971nYbWwisV2MG3g6jPPvtVEMGkEsBVjbjpNaiBjdLB74OPEt
J73sqDshgNuhiuM7QFuKIhDPfpR64F7gkNGr7R/syq2NeLH2053xcNJcD3V9LOtjOh774TTn+yV1
1D6qLlEpPNthYwYVFVhByG3YmmF9RacT3Uhy+LH1SWQU4u90QKpTHW+cwSkLQQ22cTp69/SUyyc5
PbWU4RTgEmGFx6I4XoqjdacBkxhtImVJDw5KiY3C3RGN7CAn44u2wXq+Y87J6h+f5hsIXNHmKc8i
WgGhqfVdRM2ucngiZQhZ1acACy7DLeaLGYF1aK1x6Fgh3hH9FpH8jbhqCqaXF5W88Pd/VVdI27e8
dQDRrBSDRs3tIpYEPzIXnE86QNpeYb+dmRB76jtFxY8tSoWPlp5cP/EAmBmQBwwAXRkj/tLWUOlG
D1hbOwMSI04XFqMT9LIrAxGlBIYYZBLoJVBKpJiOb8+I5KT37sck7RsyqmCPTskFZna2RLebiOWG
rEt0DUO14WV5bxCQraJ9UltY/Fi04JYXfqktMedFKKNoyHgmcFmH2W/BhIY8tyV8EwPET4hpgaEc
SUw4UlB68R0R0H5ziFGfTFLVY/0WS4ywF7H6lYSqIC/jM5hRxsZqei9DjvyQ/kR0ryIaXizwpTr+
lytv1L45i6VSkaM8F7Hyfs6jhPEdzxEGevRtah8W1ZnSTawUQwGvzcwAjZ4JLm+P9wN3TjMTf5J0
PIbVvQFxAC70Zb/s4sYGXhOfL5FGQ6zFZOe2UCD76KyGrRqmCLZkMjvEpk69+a8mywaF5Kc/DdhJ
FN6tWBfGzP9THG/EFerjf6Ergrjy5xtFrYEyzNfaSGmJbnGIakB1Xwb6ige+4O5kRMGhCr9lFfZV
eKsgqYaUbdi9KdtY+I8LIoos1BNi4MzimDwm10bUaDicMXGnX3FAL404dxHIgGMb23VFN2a1fwJ6
mTlCIfytUD96KfM/YG1X2OyBsC0JhQ8cbOLIbtB+EdUZnXAjyETwoGx6v3ukbTXXY3c9DvKx4b1b
HqgF/lf1f89CVA9zFsrZX+GDQWM9QxKAmIpSTwTRzah6QM1KfkdKA+JYKGPgepHFn9UY9TiyePY0
DKGrh7BO8GNiDYVHty3lGVE9Q0f4aWSHoptt3pdLwn5NlCIE/jN09++bsQLtRPeCFfCfEFxKfA43
GdZ3ETD5A5ng+ELEFz+ahNq7Pxhk+WZH+XrUrkeDH/HiYQqw3nHZ6dweimfSIKdtPSVW80CTYEpP
TfvQyCesXzvKd4fxPqvoI1OOijRczsidQ3mgygvnPCy4mGgYZEFRBz1HMaCMAgGvIx3i4aQGHYiI
JRwW5DXRZki2QZ9ksYU5Kt+jk0Ts92WYSlW73ij+uCtqTNJn9vlwsIWkbUFtqAhh2/nR2MOK3/rB
NINZEmaLIYQVv/WDaQYrBt5SfBbBjXqTGYhv/GjWftimCOHj1gzb9D1b94sGGOIeMMgsGpgstfXO
sgfc3dXfoQ+f0//69XJLqjSdlIdBeOIcoTLCqkF969Bktfbd4paPsGzOh5vqtldAHgJBhDe5/hMh
N894+I/igMPaDjgTnB812kn48x0a/FzYtAVywpG0h+viZdaTBslGO8E7QPgDbAjewTDt5WZfdG5+
VJHv4LFPo5LGgunQn/6ucnThoWgFWsphbbYEMwDZVCeOC1rmAPyMqud74wj35SfVMIXFTBjqif8O
FpG8zvk3+QpSIFLibKckODM99iTucaoTBhQuLzJcO+Vwlo/TAvYmotae6MfxDHmaUh+NXAq8BL0v
G+zMb3GH0Zr3WRk7KSzEl1mEk27hpZDfWdhZgL+TCYwhRnvne2IvyP6S4jHIcCPeauG9UUlGCAhh
kwIqHWY8/ybVkQ0pHXGA6tzOdNfLA2G5rUU8X3P4sszNub9r7K937RFfRwtRe0QBrzrGM4c1AJfl
00rSPCfSb5Rm46Mi5w6dEJQAF2EYHWnsM3cyRDAzE6xd6+IZcJhxSX8MCWg5F/s1QOhU0nemxAJM
7kjcA7+IcasCjFv8Zs0Xn0tBFiLmm14M0mlcalg870XMXKCWAvggM8oaRlUQbAQORzXRBzNdjaB7
MkXovvJXqea/mXRcVp5N+r2lD30bGk85Xit6kLQuHzbmC5FI85NlnvIDA4j8ILOR0E/Dsytcstjh
jkKCRcQyC41BdyAIMyMrkP8lP+yeAFASZjnAuJZD3L6dFc6UC7cIDtIwO19sI7NkM0O/TjgNEIzR
xfuAUAeHrXWgSU5NyMtMpQfFXMbNLTnKB9IRfFp8VNMXWX1cCa3dK20swumX3whKaDHOIsYGoc/4
emu/QfE38CjmW8bKfv7I0Jv/CdPDThYsUMCWWHKRGSEtI+KFlx10pvQbVCcqQRzPOL4HkZh6pQcI
tF/M/JEbErmCgpE3Fq3i/bXqPZQxoGKlH9jLeBvJSOVtXOTn/BMbsLmmFQ7EU95pwcPXE0o2/taA
EOYddxz2Vbyr5eft/Iny2gQVxIYKiOe3BeQuorZYyD82o5sZ9WbEMG23Fg4UBKbDoOwiA3GOS8Sa
IKt9nbKEFMuzcKWiXtRtB2fhFaPt8zkL6XK/0BWnuz28by5gsw/x8HBgEkkiwzstetp2uHz4DnYY
RJDMr2J0PJgYeFiEw2PjQdZNvJh83L2/UOJALOdzpPffOyjtP5pPCkS+Z6pDDZ+ZzUPdnau9XO3Z
116mWyTWCzAenAOogXl8Wsdz/b2CLXhFPKEpgMi+MaT/gGeGC+D8tQGDf7AE5OvGo/r5iVamiQRj
xYppKJLc83Ckw3lPdNNnzzM4T6Cq+cohzPgKxUzG7DXEZegtJfZfty4xJyUF+z9eFOYxPFAvENKc
fHiSDvBY/BR9j72yw2AMvJ2rty5aXulFQP+aDguhAheYxJjxYfyH7Idb85b+LT0VUp3osF75BaP5
ksAt50k2mecIV4Qkwb0KaWF9luBXYgAOQgYGuY3DxOBDVEFfjhizewWcQCPEKekifeVyY4DNRah8
u0/Byg4W0ceU0UQekyJCy6Gn+okIuUfib7VPbIoEgLLIyViwbf2Qjrj/0e9PXLoRoQMRdk1AO9+R
+m9Q20v+3f5e/iwFuxc+qd45HMG4i5BlScyJqoAdqcRnyha+g3Dp6L/EjRAMe3zxyHO5DweZewpI
LoUGrnfEYAT9fCF9Rr/2LeMlAXD+IDeqYMyDtY7ihiiHm8fwZeY6wUjjl7EW8ojDQIaVlu7QvzZI
0CbTjy9tWzdTk9PfrCNnuoX3KpTBi89hi7WJo4sZnq/RzBbZxl2xN6+cwN0KgYRbnJNylUMZdOcX
NgjXsg6adbhDHm9cBFprfoHyvfaQK9kAff9Hn8LkkPAb7g4uYy7gkp16BaOYlcfa4tVoSAwQYfAz
JWl2mOxDbx/a8wkJEeUaZ0GcuAg4LR+CCIxCes40nFl1uzac6TnzWwGkGQx3snyj4BThc65v/wAC
2SggtE9HWCDht/OvWUOtRhedVrDYo9hSRM4ysdj/SpZxWlZSvdy1WqJJ7WLognfOmji9Ovpzi+iR
YGLIYEh6gU4Nr/0OZQ9ezMcvo2paU6OQ68su/EbICcKZXSzvIqmnIghrmL7x9GGSJYdh57hg+/Oq
s/dm0nO7CYUSbRMGgQWDwDHI7w6N7IyXTCi/Bj02kFEukPb3O3OPT+1eJT2GNSYnfXLuGQFEbNxQ
SWloBSne3NaPiwpnnq9xW7R+WjKn8q1SHLxZSPtYSFo2R2cKd/oQt49MnFnwQllD4Zma277ycKLi
vCAljXQ9Alk/F/v8tu/OmAJdvsEz8GVrX1p7CedcnwytJ1kIwFCkuxkdqMzLabS33kD1ZjkvCp2R
i4gmvK7xAHw85x4UhOF6VLKjIh91+nzyUboekXi0oMLo1exHctHve9z0JlsTL+uRW30Z0ORH7GA0
htnsOdlHyxSi3vbMR/Mxg3WBbon5Hs9isPKNd4HbioymCPgcoMr0V+kx0yJ7xQ5BlfrkqCOYS3Mo
wVdkOpu503fS/tpfeD0uH/o5GvsoV0W4koG1Jg9pyTV1YGcQwZkWlFwA01+3SI+jjBydc9IzY1MT
AJ/dcqBJrlxEn31XnTrSDgkWXPlaMvNnPUTVO8oYeR8wqSCAKslJCDI7gLPF95+yA6/9d5PZOG1z
7YFzF34azDSsrRkNz2qkr0LBqmJqw0OblLvEuJGq6irF8wf0MYBp0NMAkf6Xk8dezEZqPg/VLSbj
YZ142R9stfTYcymqGYP23l6hEF+IsIqXU3sWKWjwH/TB2xmC4E5YHNUO4lALuwHDUSLb5jfgzGa9
1wm7U6LdCeCSKBEg76z85/nmK4R8knZA5sV6lrIoq4LxEcsUSWHE1LHIcL5huv/VvSAjIqqM6Olt
KXhwd0JGhIaIRaVKmaoT/Ur3LPcJMKLZC8qI1srqXse6jmmdZVZRrhCEEy4SdlJPe8bDsMHJER7y
bEB1SIHyZTTqe11LJMpbkCoIhvlPoXHm2PpNkZKWO26MQqo0bnPW7VN9KmaCmgODU5NUqcZknwf/
WNA9uh/06mBWBzQEteZaex3hku7Li1i73lep1+i4A/qwPNlC+uWdVRqI3kjFxTgK6YftarbLvdSB
P/cL5EHcUMSWXdH3ihuKheauIGr07KuwLL1bD+Mkvu8ivQeqJppjJS4IOZgZYIGKRE3gbNqb66q9
QV7/Nv5CPsJdKklCPFKRKgWdH8G6zH3zd6GwYQlC+dqkRZoj3+krn2T9hMJjF9HJveegEKJNcqiv
ksO/6kDGGVwhQh94Y6STCb5zDxcMpPmq9VCGuCc2qnPhRiMprtVI4JMRTWWoKD3lsXwoNXoNEZ/C
ZmikRmh8VcY/mlMXAuMsmonronlYjE9b+gIKDuQimGoloJXo6TgAg+ZdF+X5HfKzc/+Uyxi0yybh
oQ+kCB4eYn8KRRzhJo+070gnik98lfgMSRsD5whAjyMCuggbruMatMpuhi5C6kUqHC0pBBJgXnAU
FLDbGGncRYgUetXwSJfL7vbouYi+SdEWMRNY1RLk9xRNUjUiv4fe1fUHTSurXKtQmf07vlTxrYub
1Y7UW9HAVMiKJCBncjRift1rFoYc/xfiol73tU/wEi2RkPLxrAAXF3k2xiKST5T9cYs5JqFNIwBg
DWkbP19279SWGD2Rx7E2bdwmj6OHiDKOrmOuEPVz91GXDfS7Vt0TsViDR0+StiFCvYSXhUn1Xcdi
B6FDJrKrPGBcR7/WZCidjzeaHM1plo8EB1UtrYyTupxMlNvtSWlPOnE8+wuNVRrkF49GbC2fbvKp
uJ4k6WjfjhlDDexqrsXu7yBpE3kxjI0Y+XR/c462Vh05R8iteDHQWrF20EBqsVrRq7TvLkkt+LlG
wu3WsJZb6kgvN40zDjapZCExZtjPl722i9+QHIPPBvO4rgwylyxEPNDTGyaJFAuF8LNIBBx9zd2G
xO0y6K7BjI5qTRobJCyyjgYRDlceAqV1obeRTzshIdn230ZElS6vl59swINOmAzb8LXkmQneNwSv
qYLPl7ENMbiEl0nMMqPP1Qh4B0CYKg8GcCtopTi6aXiYr9pXINWskdMZdq48UD/aXgxDmITIXxPq
fjPAb8QM1FgtR6B2L7bXGR5AXDQJAFOzT7Q/rABc0jPqlkuzB3W9PKof0sFAv6DD+CNwSfxEuqiB
GKI2wN3vPrzeG3s0EjSEi5kHJPaGPS/oTVxqUWuwOcQK3riL7zHGAq1rmd9u76QM395vHp6n+h0e
a/bZy58ZDK1LWMO/LCOVNGYDlZqTziI0uacvFt73/PVzGu1S3Dor8lPh7fi4I/DiJAnRwZN/5XJy
Faqm6PzC/dm7Oe0S0QllPO5x0jdVf8SA+5cezqAIiQaDov41+4kPWzV8OMIAY+G87oQmDcgKWBmy
3JMKYiY2De5Nec8nHJ84zt/JlRf0mLp5rurH/AAUNj8s6vsKsFG/VWcGddaJPftT/LQrD5YUn429
a1tHCFTQjY3qc/sy7UspRB58xXALg0KKqIGDzYs1Kz3zazoDhLrTk7rwdarP5QMnKK85hk+YO6Bx
cYwSHQcRGE6ymv8an0owMN9SRoRHXlrtyHZGmwMyD6bpZnxfX7ndhzcD/b5QtTmXBILp9IgzbnqA
frGm29fvl/Mfvs7M/Y6k613mpeT7ZVMsPomFx+K+kEbR8IN+60C5PEC+zQ/zfXH693QQwc28i5yG
cXMg9spJZMxRLSICd1hcp3uOy9R19al/N9a3W30g8QqUDj8sbf8rgCUaO2TL85F+lebL++X9+rl7
V8/u7YZqhiuD/YaDMgZ0bOugggYdvepTI0KxCtKpbn6nO5V1om/TlZA0HZLOrF9kc3L3cDdc8wDj
OVcx52j5Fw5ZHLE4kS4lhxiXH6b65I1Df0d2Fowf3GH8AMwmMpAAxNNhq59qQV7OPtHOtS/K8ZLg
ZoI0ooDGusOg5s3C13S9u/Jl8ubhHUi9IErbSh4b33nneM6w2hf+OR4o6/sGRyY+fPm2SYW4aLVf
iBM2/TDvBIvTPsv6vjzMDAPrApoYMzNxXBQf+YmRQQmgXYGigQoLxg4YuOoWwY7rwBpdgWf9JQUC
C0SjndNtJmDz3XhYlqOsfDi7Xw10JsFleiTCZGX4bYA6E/YTFcgPujxb/w3zbiHQEuMjGnEKKIyj
A4F2LTwVwfSTuDl+4DKDRgR2CDuv+JBevdsS32amqLyJjoFDA4TzmNzqRA1tggE3bB1GR4hpvLY3
8W91+iQUT6nPUlOfxqcCFJfmIypxK/Sv7xf72PPusnUQ4VMIvhFfxALet9ubO8E3MuukmuDaQgNO
supQVAeD6Q8SXOHpEvgluuzajUk6OSOuTdhnlsiKM/JKYS3nu/Ro6DMURWksSk780dSb9kUsicYQ
I7jc095RAWQKSDF+iYJhh7yY4QQYgU7YpY3/Y+rMlhtVti36Q0UEffMqOoGE5bbcvBC2XAYhIUCI
9uvvSFS174nI46izq2yrQeTKteYck14CJUDUXGODRs5bfndW45GBIbc7wWE68cBG4OpbvdhavJCI
jTvsHD4tVHXYmGztS49WdgDpufR9YZaNYB34nEBXJGSL3nHOZeRCvYplpr7AJHHXGDFFOX0/GD0m
4cZYGrRE97Kwe89CMmEw/h5BGVvY8KKhiSiS2LsGIEXI0jHdBIWONxoggiA67snQoVDWPqRHrQll
cMpFODDwRRzZ9x6gyZOR5EaCYUE/b8/pBoIk3rPz1wF/2RjbXYT4hpTBrwIZEt5WJCe4GBZ7Ar0U
Fj/7HkBjD7i4ES5iCQ8Xxf7PdRkUTbRGfI07Os9BcDk1T8Um+0kfka4MTUcaPo6+4WEynuFScF5O
P5xOWPRUaXhzbY8x8yZCAayBsQyXvPNBx1r6uJ0pLoAcfninWSCnjEsAAWqAO4WnmUfzP5MezBK3
BUqRhW0B8QXdpQUEwVdYEBXBBC7XOb+Ozjtv5BXO2f6/s4u8b/LHAcOFycl9e75uU0CAWXLUtlKW
zIAT2cc9cybgaU0A99Jat06eBu4cjwCNTIasBa9l1BfAy2GNesyfMF8Ia7zeXKN8jvQnZwFpEgfL
d9JJ5oEyjIJcwedo4HWKnc8Z2RuiQhEPjtPt6faJZZ7F4uexgGDyRPl6e6LwLlgMG3iO+SfJsnRI
yaBM47zanKpNQwxltRnGjUXe77ghNNdmEFtt+CgRmstNuY2IzZ0864cA+7Pt1bZnqh6qxHEUwsQZ
9gumyNarqb0OHnzd3nFN4Hi/jYNbvSPfS3U3o1JaFH3HzDvQWOBgyJOg9pTFwnrLaii/UJvzY2FJ
ujhzczET67ZnTOdoJ3uX/F5wEQp2B6T2fG7nAGLw5I2ze9Ywm23kDrJUrDoi0LdXRKDvhfgTLOnY
lgMJeFgNoRvxt9fPiDc8E7sZAOLeq0CxoK9HDcOdf8/gxtyX/YoZCZNKGVdGJtbNou0YgURPN/dN
vBUBM5T0ibsYyLCUvaUVmAX+Wn2ziZxkpyGvsHT5RxxmDXrVR3y7Ib29wSETPIRZLE0r+w3V13iM
ZjJbGheLSgcI965QE+IyuP3Sh8bWMu+adPeO2KTBVOyOJIzRJy991glIC/NGxk/uKCyH5Tsf+NQK
+2LNvgE+9MBEnx4BXZZjLG7SuGaElCuT4mJ58yspho3WIZnFeLXOmE3aa6Rspb2+yOtmkbIhrerY
RYmZ+uB38Znkl0JQBDarZr6TKA9cvzfDEI+DhWcIwxAzKW5z879AYnvXwoit3Zm9AmjZsHEw9QYS
Vyz6g3HjPPzqOnOWOiXr/AMxM6KbNUYGTjLCNV3UlN+g0VCUi9MSidct43202nOgHLettTlPQu1f
1RvMgCPxXm5zlyOhToUO60ocRB6ecRlUqDH9QfOG70sMMwROiCKCsNdWIzZd9p7OWR35H8+MDx69
xLqxNePQ+dcI4t8n0bAcLDqO9f9yYTlbNKA90I2AF19yYfN/0bD2kgt7JdbBXrUiHDajEXD0DCQB
rNpTlmV2HkvvvFz2jC8Fj6DLrHT6g7JKN12pTCwzMYhHONI5iIEwNQMlu18OPp1fXKknhvQIaNdd
t1OKXUnoS7erix2WjA7mO0QnyZ1nPh98Au+uxU4lLbjzypcr3IlKuIiR7jB0MI4PBti2CsQ6vSbY
ScLKMvA5/xZmlp4KKJ4BrpwiXVl3xM4NoXwKv47c1MKUTv4gQJcVKLA2bObwcIC2JDw+Ex/ko2tn
0cWIaiM6NzH6H32CvhdrrStPscVuyPubkQYRkCAqGwHiHpWDqRGYyyKwE+kIeSHtujyBZ8U8hM0H
EvedXt/NSBWlREVZyUET/56+NbutNW30euNkRDBwyaift3bo5Li0Q5lc25/dY7e4b2YmL5Zw37Bo
n4jRNSC0WrRPWHhvWGfZu3mUbsabG0lMRSJx9AGn8U7wfhziruJbY6OOiyfs81N8teLaijug7Fac
HSkLaOpiFLUz0Uh5vD5r/ap/ljoue48Aai5z+a7i844wXE0+FNiHedJ025bnkkOB93QuRZSNn44Y
ZIUdaBoSe3sxqM+uwcclR3wcWhjpSIGJJIh4cWeu6DDwTxSoHd22+x3k90Tc/Rd8e8FStrQcSI7n
Q0SrjPD48Sq6ZXzVIclQImFJe8dHq9bCU5vp8TmNFD4DhK5g/bdWqHO4W+RR91C8ZRSZ7DyLj4lX
8mZhMlFnc3snUYNu0/Iy8kpOgL+5gikwaZ3f6bgdWbDCiYuiewp63qCK9Qi5aV2IAzbBWXUMf0zN
4pMeFXqk0/AFg6SvCPh0GIsuAZ/40gndrBvSB1cDhWxIRtf1i3+EG77N1rmHBwk/fIV5pV7RWqpI
vuDwS0pI82E8digFHlPmUq9VAdAQrHjPTZtM14jsUZUeNbLjhpzhABFcj6VTCZwOmvwKAZ/6Tq8L
QjjWdxaZbDWEA9oGr8lx6f0U6UrBc0CaO5PNAFmDLvmsmZ4q7yc8d/5Mr+NKWo1vnv3T0k3MePC9
26xcAH9aFiHRtQYB+NNQc+sC8HfOYwB/qB4Z5Hfewdil+s7Ud851Z1x3V/2uZVyHEjGEd2I2IakD
FikCYAXQ+eiI5ITmx7zelVR6RnKytgaiQ2srdYl9TBTDTcFciB0oYFLIOZrH4j/Yj0Ik1Au/ZGV8
SN8IKqovgotQTEiEIWFnE5wBJnsxAUgEFbRrpoKXamuBQNJe0RVdedGvhAf4t+Y2X43yERHorcV9
/EIAiv3QaxeZu1C6o4FAVsQZjeNpwPR8Ldrag+hsk4Wk3TNDhKxGosiNq0ZTkQMwPoF3mjAmJfHi
JkHVhMj75vpQebMJntBW5FMo72xQPo/tVG3RpkoHoJsuPxyYihDho1w1tQgHCs8W4xBEGHAwJxJN
7AAYjIR/nP6MSMgTcWMMkejNcBqlPTMSyKejcg9zqA/ZSmDiFlU7IyaG6188PsJPiGBlz+GJiDZR
bmPR4bv4vSZHCNf2iXpwJOiOGCtELgk/oOyCiv3OHd+LAg8YzimX/s2AGx+3UKJ8b1KMKyvpu/nC
+sLiZVSIfZbYJgIJzpcTzEwKHVC1qD1CImRY2BRoNv+Bua8u66b5ElO4oy/hOGBuuMi+WsZMR9/Q
Panwiz+dwG81aahzX6lCPSfNKjgSD7WIm9lKa2QpdCrs0LRDkiqQdDP+XnhTM2Bt6p4WmbQAvDr/
AK9MNic6nbhzhZK63V7awIZUhRi3DUYOYBJ8nVWhxUjoFSVx8kRCoNNtmxOxYRsDqR6sfIX5+Eqm
SmzJc/D7H731WRqFvGhBYyHEP3j6OqaPkrBfk72IA9GEYLEqFIFHBYoC0XRMl0hR1CvXckXq5Xym
wl7OJx2fhQj6EkQ3B2h/DWIpyVHekFKBB4h8q4uA+GYMCgXyiiH0aV4X2AGKqL1EBzsyOVr46p4z
pykEZBx4TwuD51Yq4iOgVCzoolLVBOOyZiOwp4BiMwMzhsz1Mx+xXt2VsjCZmdJfFwEey+TkuMbZ
N9kcMfKqQj7G64B2DNG53HpnZn7XCFcQBrIDmZk0e4j3GwHC+nh5MlKC/uQIv+kdAqyA3aOKZaoI
fPHm05aHW8ZhI4Aeh0sMY4guolRcfHk48m4Lf8tNVY7FReqFL88BYMVHq/9ryhPYfrB1jKN0Eahy
MML/TT1pbAal+Lb4VOaZ4CUSEsSn2ptn/3OiejttO66LfsWakdGbAoeHaH9cfD4338NM+5QxLnla
MYYfJdGajfyMPyjnpGsxE2eIvlDfiLH4GBPEmJB6llUhqKcKwqBEUdZiugXw7usiVnjlxOU3GPaq
9Rq4SAdxrrmgyceNpLuEvfhHFUkD+Qh0FXQYQRTd3TXUaJ+hKqDXVa3qH+pfvnAErn/alnElqWgZ
Nj/ye/x+8p1ULAnZEpekuuKg027PP9UiHdJX3Ms7HBnisIgUrC6i7hJNF2x/kTMLnNtMVyL3FCat
cmLJyaW+K5SkkZJaSdScvRZGwgodJSJKxf11nKXa0RzeLvruDDMmDnfmxqtWHq50KM60KYaNtKUx
bD0D16KfwxWcWSRuRdUlmlH+0KPZl8uhEQWCXujamdpcWtOwnB7GEWs2La4uFnAu+mGaxi3Wp0ep
iL+p9yj36SmLeCqr967FEwrkFwOKaiVEQvhAaAPf05T4pepqNR0kfvJGDdfp+pd0KqtjLUM1ys9r
BlqMLp6fmhqCwwp6q/dr7DWtswxh5AOEMQJ8oGuCGl5zwAB7RNGumT3Jq5Lou+/hvJXf2ZjPhLcK
Jg3NlBzw3rxCZ49uDU08CvkrEbVa2A1h11Fq4osR5B36noAakDPNq9NXyd13WYrs1hjo2Qmhvrj3
fD+PUQYCSvZG94xLFB3cdmjWS2Yxz47ACueFcWv1hgaF3h3AkB9uIxzRxCr9EIEVr8RNYEXvbdqZ
INP+h8bAyYpOH5NU5wOpCIVHFguILHsU6GYiREnakphtr3uoP1hu9dCohYFAsSCK0B1ahWNDFYgj
bjMUm57QJFxmMnI71HLJBJ0idXMauWSpguFllHdFKEzCCvnB1lY+byeDsf376ZVX4t8rSC8KDgaF
OQ7JycOGUGPbWBZ0ahbJvbMsXpyRXeoeNzbUoBt3utHFd8jv+L/RtTFxzqsYcHSTrokoETIfjve+
ELvdkoJnK9BJqt6cR4YYG+2O44kCEgNYAC1Vx6PuA0bEz2QJr/gk7vXCAMEpphAxMbxFBISvQXMI
bt6ZoGLjEaNFY/k4LWoIHBmsFlpP44rIS7QwDWrTODttYAtds20G06TeFvO2q7cyocpEVpZJY29h
+KJz4p9YcQO5Bf/sK+27KjyQe7awg3PVlxSxUHFAEEbBwYIdzMCz7L8lqtOLjmucVs0bY6RmvZ4V
9JdiUfVQdU141KSQ1DQLixGySnxyEhyGITSegUoacsCAhmhEhkyZIEJmr/hkKMVya1uOW0veDBfC
JIU2C7kgFmfAJ7zmwjovRkqkHPbvfCskDAYGDdMIUm/OouXNV/wO9Z5JBqxscLS0z+nxvhUaSF40
13+DA3SwCt9XmMXUxRTVlXDE1VXQo7O1cOOhi7Wx/FMrKwHlmwrdHCkaNA0+dv26Ij5ZEgmtUlDx
+5iP3WZeE0qj4ytzNJlzNFfGY/qpfJtENJ29Kw2iIUh1EbqExtkZxBrzGBbsNRcsWLOmlRzXTG2p
aibMeoy5ExxPiNkxMt8845TKL3ItorJwCJFphR5YyeIZtxASoUQIMnjsyEoW7RzZd8jYENghyHC+
2aMIfb0oQY1m40pO2nuPqE3x+cocayYDdIEBl1y9yxMgN/Y5b3cFv0+gzYgdraV1hZWZfGNrSwVL
CcqWx2tDnY2W76j4Na/dEk97Mzoy1gCpu9AN1YqNiQOgGPOpo7+IVRvkgqQFvIAKxoGM2/9IUuZP
6dyToUnMIe+hdGlW5/4VmAZacCwCA+A9zgOXUIWyAwgB0yf0ySECEp4fQ8juZG/r0dMv07HP1knt
R/9yf8Ml5UBT3OkDDcOJnh0tnkW7MC7aBdvwrugKDEENAhnUJaAAsf2gLJq0DcIzad1xKKyeGb0X
C0ZZQ9Jp1qSsNy4zEp4DoOGaBgCyvR3KXfmh/AE/zPgufeEvb5rcjGnF3hw+eKYXEi6Q0DJbZDOB
t8b8xYlbY2McA/tlXOxhNc3UH3XcYcu2p/UExHj4YA5US1zooYUEGUW/iODje+G9Yt1aLm17ycS4
vjWoYZxVbq0Pv5EqQzRktIpYBosU8lBGiRGzI5k7d8Qz4jcciMs5rDYjd3VUNfxwUko3jvlSVXv1
g9/E9+I+FVO8Ra3c6G/A8D3+J1XY/lejuTYTHpwmUjF7eL7sBvVDUT3z3wj85NGBiH3SxfRP2ekU
9GIO+sC4Sn4olkhVPElMBDfKxZ9CPWH6Ne8gqKg9TV4xh1xSLtP5neFnvQc9CXiZwR8IfAaI5gfz
Khwue7ZuJoAiNIPkSYaPE1eIGIB9wJS4ZWiwm/NmQaJb8LX1HgSs/mgr22v3YnzkqA72Ggkh1gf7
E8Ol7VkB34D/fktV3McXjuPtm0HXi5ejocFt2Hd4K2hqj6gO7FdnflfRvf1e8IOIitQnwPu0svHJ
MRtDnwnWc4ESVW8FV848fBzcPmaGz1RqDosfjsf6W3sCIRofaKcQ4mCSALyi6V5jLseqBVVll0XG
B2gkvsDDVryONh6joNJHKyq9IFsiQuqjDWbnnl+c0xK/uuiXts0bqTusY+eapAcfnWR+qHgzH2xt
T6NQGgXolngk7H7LkIA3TIjxT7+Z7ugDW61wijAcKCMuFrrDwDfwcNYCq8uQj5/QSACYDlR9/3qp
oJQYj6FaZTx2+cFBA18azX11jfnKpOHCn3OPipEOqgZdCb9SkC62gusPZy9I+9SUGHIpK7E3MsDC
P4OxERuriosGD1j462y0ulHmB2h1KDvN2DJj5Dzli8O9CSUbVTjgDBpVEGglKIvrKz7tfk3mPQgt
Raf3FgLGOhx+5xQP7FZsWwsSS6KBaD4TJgJdFqofmn8KGkaKVDbLkcmg1ca2cSA/KIVgstG5gzEF
6YSQxkhj9Cx9R70vGEgpYaUjeAtCQgMATxqnucknD+YG6BlRzHJSY+xY7x3uE3pgkQEiBbjhlD3f
CsAkl/5KciqorczjQB1v53GDyU1GqWMBpSAgIJak2HmDNpWjCrlT8TU50cjIgCYh/KAsKXEtyYla
gdL1rwGm0/SFDzy+gzyN2QjhwcMqvxHLgUnWGglQgvZUc+lNLlW1seM+cb2sCTk6W+uZi3WvooYo
sLOtu5mwSIbaLogVS3/kTn7yEvqNb2gvGM5zB0S4mk3+iagiXVAlJEwPHDQZZk3i6R6YPjBUugT4
1nFQQyASUgfuBDb7w4J+YdBN9qj9wTydoB+J2pGp70WY+IRW6IdZ/IVm4Cngq3neoHpC8vSXPTWt
nN1hBr4RnzGcS3FLMLKESJwshVgj74mXjdeXQYuGozZOT3FWxrLvNG83EEaPm4OhbRv3aZwmA2oL
Z3U2130TcVPjdswryBpINqb3D2k9UcEDw3NeGU/lD7pjkGIw1dutVCeZnADrvKaJ7Nzpzp3p3F22
9AkY/GjyOruuYayMNIRV4eqWCLNyb5OiTA6uSDspT++s37Pj2mhggafRwEZogR0EzavqDhz6qMoX
HDgi5puOuUHXi8gVRRw7GiAkuFT0Po7+AGOK3Y3882HBZSyn3wpFbOddIU6SZU6T3qMdJ0OZxLXr
sW5oWIPunOzpX6ig+z8ExjC8QvrNeWNZZDySfsnXDEx0BqAYPYZ7QlxWu67KZJX2zrv9jdVXo3QT
BxkZHAGiOtFzVN+dCfULBBJACAFxLzA9Uwiih2c+vadZRE2wdPqXpMQ8juIbgN9NNKvoxW0OScqn
OGHiC5mO/Aq+tt27TJOqENGHFTxm9Hfn4BaiKCbP+b36je7ywI9l/vHe2H+cZsMZCKAnNX7+Cqca
WwiT6Hpanw+CJzc/qE/cSVkMJFW2F2EXuUzrC8lGQLnamFt2M2wUnK3Yun44HLPfYuvmnrodlukL
t0Pup5yEmRmdsoTbav4p7xmit9VqS7CZ9nDBQsJ9Fbc2viVunUxqsUlBMCB6KGO8yjFWTL8Y5uhk
Yr9lF05Q4hS+r4e/bikxkt9df2wqiDpJ62Sx+jGbH3B5YPGYxGxeO8bow2/9mpZ5LdFc3LiqDRJl
jw4rqhaNUIkt+fFMgBEl5Ljv6Uh1YmqodqH+Bi4G+yzW3uO26LYOegIaGtAftG1NTIYm/qMJI+y4
/UToygyER4goFujC/eevprSKa3sZuWEfAzWP0G8Xl7hfqix5dM9Bsci34Z0etQ0QRpWjynJm6ZdM
D84st0yPnCnSKcnsrcNpLzDpvJK3YsaHPx1ezQsG5vB0CbNjmMPTBPvThCYecNqKGbnvrrx030Vg
yyL3vJwj0CjQ1qaAdVMWoiU0UZwwf8/CGpXhOWyXZBCY+roSDtWGjLj/vYUw/OC2nvNBE+FqV0Y2
IDCyDSxxwtWGMlaVqD1FvbNuyrWVhiVgxFZoYEUxWmSiDK16oaIdaEeRoXiCWCNW44gFefpGLfiP
PA21oH7C/ltvLzM4xqQjzLaG5ZK0Q3Ixk7OZFCYslsQxEsNINCOZTwmnY8YAzxBAZzqmtXDQzAUS
M08lAUn8ebVxPBJpURBaQLYDx/I5RMh0mRGsXonSJZxa2BBRGqH541Qa8k8NEmQ4V3AiBAjc+xwR
WMCKtMJHAH6ld+FgToQv7p7c9SFQp+3Bk7u7obuz9LuGr/QKizscjEQi01QTnCsjTBmE0H95x4xI
t54HeXucpuOBV2B4XnBgM745rNFG5jE1mghqpqnNv69eZSZj1Sv5Hvyx++PALAdtsnLojQke+g2G
zvmH7jcCRbrfuaBp0e+/iMQoyjjylN2bwpAuEvJCVFfcAv/J4lHGk8lhMYSZxCRCDCNGsSCvg4bh
AVr4xNasc0aUUXgZw3qEqhz2NGaY1WzMu4ocam3t0RineKrpKRwQxmPQqVYPKe0csl3pKXxzgkL1
OEtRHnpHVDAjNAG8cgHtu+P9sb+Xinu7u9eKe1ygk76beX8OuxFhS4SNEhufsFeisbj4dPhfkD+K
Y8oDNxnkWOZ62g3vN/GNdo7l7wun6W8cP+qz3bsm40No9i9989XscbA1++5A0CVhloiZ0EK1b1S6
c0GsheircZNyEnrD8yx6wzmOmk/uNtxeciPIaNohPe45tK76HxRKLDrZAElMFDAkKgNvWzIeblmJ
YFLqs09vWGOf9q+0yk9BLwluikVzUYkLWLKeukdTRNFoMKd9w2WKrZPTwl5BLg9ZHJQAWVST6EnK
uk/9yMLH2ltsPeIb9f2JeDY0f3aEY5RuILoVY47UPToqUk5aO+JvJPiK+Dtw2pF1YkfKj/SQ50mr
baechzaX/M6kkxLs9b+GvDNlSQVK1r/WS7l5MkKdmpLrofDse+gScu9PXMILWmKsfTo8N+K0aBz9
6+bb3yk0PRFvBtQcwjT9+1LaK48lYxdsCB47UsdMqw5hdI8YDYf7m3uMlAPWhYKLP3C0SwNMRLoV
Zpe1isqUw597jQ8oUYUaDlHSYNGu9nXebOnwMAwxFA2aGtAFwkYO0Xpe9ggSUXsWF8GnVB/y6Bpw
wxp3ytPtiM4J9vJmlxvOrpAjqHJI/rwjLuhM5KvX4b5AHUHKUJWgE4OJ8l5Sn2JZXvNLhED1suUE
RktVOq8aY8UhTGb79MQnjHQBcufNedXG2StzIKSyrPMbDQDOcDw6obclMxDuI3BXK6LmQjjJYVWc
YulGI7PrGEEFxMjfXIpXCi/EsEJ/uDU/OM6aH8XwRE3HEyMjEUnn9Y0Q8sNXWwK0ZdtfV5PoAStR
B5PWcus9+lJwFAhiV+Ta2K79lH++TqnQxbGXbm9Zm460VQixRzDHFIWL9EOHjjgII4i6L05PFhcp
MU2csa01shff3Ok0BcSOz/XGYobCRcm6WUXoggtvteRbICX4BJAznru/tFN5HOa6hftdurA6FRUy
tlfZoElROYMZ8Trad+L+AmAKsbXseDLd9WPc/2CaZnPnAEVmoIgNvHi/imo2aq0pGJNjwMIhSQZE
9Eh1Zn/DQOcsxFFBhxhcoFmScLFgml0BSodD3Cxr4HdQwMGlwtabFF9iFlV5YAWbj0NC6Fet/P9Q
6oybXGTsXTak6/GLIBzQqub6hrZ9KaOhZuK0ojkLR5iqLn0m6S9FDmMIsSCtT34DjxGTsDKh0Tub
bN9rcwD5iiV1h0qBRAUR+KUBrzi6Dr9piAxyQeijYUzL416PSgyDuD1mfuHOvO7yYscAvFZIWgSQ
6Ou4Th/tdzqZ9C8fSxP3O6PtoO6Dm4yEIyD3GTh8OErQQyhr7bVo4tOToVBxB7UT3EDQJwfaXCAq
DSeQ2FYWZvZBDVbRjJAZvqPA/3OuZq8K+ToV+3F9pJs1Map1M1QXKAWqAMAoiweWkpH4zs3DfOdu
UT+Bb8+cLbs77B+C6qx3YU3tA00hvBf/fWDnwa1VyTyYXqv0TJOS7WyGOYQcpcSaRruOPbvQnp6Y
oHete/rDDF1vxAwdYmHrHmg2ZvEli/GqMgjvo5LMM0iEzJ0zJnmhEbXgC8dQbsQeB2GAOuAvKmDB
itEspYS4jbyYYmcNG5XY1hb8UU37Gt3/l/JNsQGDbNIEg8xKBYlgfh+hQlPJXzZst5pMnunGPMc4
E3QZ59Xqdprh6+00k6O/BLuwnGZKjieSN/4p8FeQmyJoUfgx4fFBiyLRHQU5+Ef8mGRCgX8E2Dh9
IVxdM+2rX/jSD+t1BXh+WTDlHIY+wNEkDo/R6Q8z4mZZGpee7pWQ6Gcv/3MkfACn8Smpre0wbpn4
W9+86BQ2aSkkAhQO/P2v89HIpEMLhjBFMOZEZydKZbFUwnuIMovtmOgqiCyspTyUupiometVlIeT
QmDA3/IwpRKjLcKxEjmaiICNxsAuCYqJTPSUR1oo0YhrBzQwIGbekcfJ4D6FuWjNMb0Eu0CKI5LM
S8R3nO3I5vuO4p+nD8jYWz/hvA/SUf9oaRo1OKVQJ/raDosDmvc2Ln/sj+y3tuP+SnsAGLFWJxYn
CpIlP1G/n05c2qJpSxothoT5HfjoSQkKJbiJ2On20uiFZ5f+kT+wSdDSo9kLZ3LkPM+OQ+/3RGzl
3648klhs8iRZo8CjGRJ32MUf1A/u+WxGbElnraVfl6VMdQN+oeicMoSm6cixZXvxDmz9TYYWysf1
cQYL/XwtdzTlGFwfrPVtcM3MkTwzTj7oke1d/6NNohRBLJ0CtwKUs9c+lCkq8F6XGF2EQP02/KbE
0UJ51+2pfJZY27r0WTTbOM3htuOuz2/neDa8wZTDCkdor7HpjQ2TU/6RWSevwGn5v6TgqttDkxxy
zx428t5me7G8q9gpxgtB4Zp7kGIfLTgILyFd5Jg2oQkK+7M4doGHiBFdFuVTjvqUPKg28mG4YWVh
1y7WPe/hUdjGRzrPS2mWF5HGKZIKU/n4zxzZ7ukaNm9LZlVBSKkv5m9Wghj5cgkyejG60Aa/spld
fki4n//F2yPp5uRIJhyHx56dC2PZAhyjI8cmpdFNEcyPGRIA0XBcXKg6kioleRHLVmzvfo3dobxo
E9zpqKKrKzEa6MjpZTtYW4x1yE+hPMrE+FK+p+aROZs3V2DbnnOHB08BdPSK/45iCvmTOOj/uXwV
MzLJpR+wtASyV1w2lrFN/9DmFVWCQyu4wJtp3sY+Eq2k9I/2rJECcibbOzowvCFrYlxpNGQj4o5q
ASCm2wzU5u3cRc6amgYk0kv6hwt3etiUGyY9KGBAr9fMT7g74rQGRKx51rYXZhWzZcoqRbBWRu5/
S80PeJ3PRT5yGSNvXZN/llt+9kVIIyAOaHDmSzq/YBKkqfjgWDvec4U6FLaWuVK1e/2ZRKvhvlXv
Lur6/MqOKL9TyDLDZTH4ZU7LQuEx3TMTZRnlWgFeQiv68YrdoXb1K4ABBOjLoJa8M2a11geiV64V
+ry87ebT+YerlEk9l/KWtgLYASVE8k5PdzK++vgXd7OuNZ3S8JH88hI7omrloVAksPW3y+5ffCny
iySc9a72iLBAT9ItrLd6YzuPxVdFPOVXfRGxvimGpq12UVdk8JZu2rOd8xaE1y/5g/qRdw7fF2uq
XY+zD3sI5UyJnIKfZREXvjqgdeH8/togiPVLKmkeynd/2Cj3Qpp0N3H6ejS+OfhdIVs6h3t0WiMd
XQIRgLnRT8I5x+65qJ4cVE+w8oU9eG3R02281S9FPVbKNEmGjy3VHOko0DcXCtcavetN4Sq58tFD
A8qaAWAhuHhoAewzpK+iM0bq7o5zcWV+pNnqlBR3ihGwZASgtCdB5nQuAvTy+Vd2bYzK1kgUtO6o
fgzHCyl1btUOqTrFV+b85F9ZwSsndw/Id5jGI5O3rr+5E2J2kQjOZe8xKpQp+4VMMz+2ZJPhMJV9
aQlhVkYU/aueNgMvTfsOVBMOVc/FuLEfHO6BDzXb9PCDrRJD5WR5AyHiD2bBIG38Gu+ZooLJbSnT
Y1IwUdjdaw6WdZrqzOOZkU4osNGGcdPgVuApT7xlyhOnA3Kk0LkXgC8J9Y6LOdaOG1xhRiRfN5q6
yf1f0lAe1LLhqRPMLL8zjJffVSk6fVHlAahgJEJxJm+yhNtCvZny/X+FI9fQApwgSo7zzpmY3RXE
VXQtHFxNkSfHoSgS2mCIA1yLMv9VqDKBck+hSdKRjlwvoJlCJ4UF/5Fp1zGQNbEQ+g4zrS8YVwyR
VxLCnyX2C63vZcdbzkLafBM1866zAE/cljN7Df3V1DvtNBkNhQfj5/ABg77MYxbFaFVB4YV15faH
oKHy25GEw+qySB6iJhOF6xkYdBU1Q5RTk1CQnKNM8OhXEbI0n/wdOkGwGHj8M2sQaTFqs0JyTbNs
XsKDHNS5o9tk7vCnMzwp5RGjyeE69YdldcjfUMMtyuoGMSWxKOOKSAkQKlR6Y8Exe8VkmwbDBNKe
S+ubywMhYNMFGi48iOIEoB5RFUqM37mDg9oV1LUj/UJE1oNgzdbFBghLaQry1FDFHVHA/HxmJgUq
MOojKao2GwWzB0PiBfVSoW8twrwI+VSOV/GRr7Tod57o+OE5PV495f70p8NRFratCx+7jQbIiPJd
1ib52UtXh/ebqulGHEfSxELSREu6WJa8EMdpSbNQ890a5ybhb6jWoD4vcioUVTIHbzetQcJ5RS+K
TYP4mT/NU/pF3xxBFV8pNlmwwjWhKFyxGEODnIb9waLchPMhyk2w39Sj8kqGGNrtELI6xX3eCSEr
WOFzRwrgJtuRK4XcMkCPNtcBOsaZAICDP9DmH/1faWcOB+vQHYOcAPDRLzR6XyJ2DmSpTYOPN80j
G1gHNzKQ3fL/8ceqGrSg8xyyH/xqrd6pDpoHFBAi+gOPLQUZkCjBTwByA0fnurz1IIEz4pppWdES
FboKon3VR4vRG00XoiDOPD2PpdieMXrW6KHCG4mzohg7hNtBOuGASVe/qqOsqJfGASqjrofy8RHp
kvxuwEflJE9LziJoCnL7tuXNhxr7eOIWzBieC3+VNyKTZsVEHwENfihsWRKNbjdis+FAylmTH3AR
8fE1PDN0UchAF8kNexAbEAthzOkLjY4Z0ek/VExIEWL43AdtQOdAm7ZLrjykFqa+2LP21gyZAv/b
mopDj+bGxF7ymI1h8cVBtnjFnDYGeMlZJkUepY6Pp5x7JIj2CWtMgK7foFSaAmfirEgm2aqDuLgw
QXInkkHpQgFaKv6+BLGA1B3EwvQPsYAoGsoCumhWKyJJCk1AFkxC2HhpUXuQcPep8+9XF275jNww
FtL+x6x3jCn3G5rO13hQ40mNZUBQnXt4vKgkXezO9e5S73oWXnXpLlWSovU6iENMmCa66BsNS3ka
ndII+wCzfSb+fMyFPKMTNTveaVydk7NJP8lvSD+lFvADFCqKgdBooEUiHt4sjZT/OPB6TVj9qHjl
4I173LHMA5kOAlNBJJf9kN9AHUY36DftHImDwDk21aii49CJVssFax9UUjqJYGXwVV7Dwg5vxxfO
Ls0PDmyR+IAEVQgqdBBnzMGB1ZxcBoAmlfZMJmostbGJmXIZuKYM/kyEVRupICdto/Pn4zY1N0xz
OGHRDiJPAmTlndikthPKyoswWVhtxOt4lmCMCfP/KCUKmLjlb8/6Fu5qfdpmtvBfWFf/Ep30rYx1
67StHr0MNKqwSMOG8G8o0+ZntkNgWQg/5/tKpD535d/U52vrAwq9gbY0LJTL4s087yCf0vsfxDBz
3p80E+7og/6QfTLfZLhJSJDBhB/cCINOzJ6fY/Ngndx0jiqyL2RekeCIPumOTGvqHNbV8llIcGga
Uy8Ry0m1zXSVGqIOe0R0cqCfQqURzS7s4XgUGyzxa8VcM2FVGo80DLQtKFAYCUsjc1r2wx3EVpBh
rNvznEpfXcBhNWbw3zyc2+HyakecL0eboLm4hF5KtdO5+gTfMpSX1f3OdVcnDjQL28/i/mbaIIHm
5nzCtKExg35OSw/kbaYm5xYeK+7LbWlv8nlz1OO+jw0UwKfo3K0P01pnwAqYF8nOH7uhknSLfbOE
xVOzYdmo2OvBPQsp2MpYU5+ihSsIEXhBRIgj+Cl/k5P2gd1VoBLasJtDDUgt3ikUIcr6moY4tspY
2YI7OfD5I6tofVDWgxnorkm4cxoafahXYYqOVw5O58DOgkFmrhoI/HRDeFkgzyFBNsjvCalYIEqV
FgTkvNmgy9Eu1UFtRXzG94yMr6QqEG36A6aNV3teLh0uoHbyuXQgsbU/E9yvk4hJZ9DNsBz6BYqC
cQpaCKYGFEFxc7pm4c10JO5M8GJKLqCkUpIhh/bjYTJzCLWS7zAYmQqwT7zzjGi2gIV5lW3ChoGW
wBfl7oSZ1fbOmrgrcUtimbiMzE8uI85KOR1ADbEG94nsh2wXFDpoccAHgOf7O7RvmAuMgksCRFfk
tQD3xRkHusmCesG7EOFLJlJQiBuAjcwdNynB7pCh6CCZQEqxTY6/jWHTF9vDdasUWzlLWhtT7vOI
oFn3S8mvJB86biP57bKwAwEE5nZ8skVYFKajDowlenyMlW2Q9MLbKf6PDMV+9D7KOwxD4Di49miq
cu1ZEOwPiMwYaom+6tC4Mj1Ywzf4fSvVTREzYU+qyOEKScyuzCBbY23iO/6Z9C4ZMrFY1rCAReQH
w73B5TfQNkzDThPcm8YinnzFTR2qdDP6g+N3jl82gUIpOgQZ4zSka5fwMCOUD2tysJrVCA/uuTTp
gK/P0NhbUmj84j7R0ZiKp93xEnAf+K3+QBsZATFb3pwTYOsf2LP5g+phJ7w1jD+c/G/HuBu9/H0m
WI8ezFo/rVNQrQdaPLjnSK4Jx2dn/bv2fs/NGs7E/3F1XsttY9sW/aFGFTKBV2SASbItmdYLS8EE
QRJEjl9/xwbbPueeqt0qtWRJDMAOa805pmBD3o0P2fo5EC5qVbRSyZ6klvxc+FqdLIdXZFyd2P9T
cM9OnLizkz68UeJ5QGpU9v8nijtF7ueTj7ikpS2D3GRRa6TvSDZm3beo7SyjxS0hmM4B7/GWJCvG
tQlytD5TIKMwiVuk2/Nupvz0HdUF6pVyWB/l8Dt0ywkYDxvA+HxO0P8JWaQuwOk2JU09NvoY0ROD
fiGjJY+UYB14g2dmOrcYNyKNqF7T77M3d4nNXXTEbqCRlYcuwpHWxu2X9QLmwMbvy4nwQCGLyhSl
KDRM9K3c4bllr/Uj+8khiboX/IZVBrOiTkX4EXdHdsqO/msdwOIGqvAYHJgYiHHqQydtXkE8WFNc
r+KKZhfirwGZq9vc13zk5mFWYDJgJmDwohloxLjf5p2NbEq03OgsQBDCmyvHNmJ3OT5jQCFmOUel
FHNbkKHW2mEKeg/olM0yFeI9bGBQqeG1EO67+zksz4i+A2a4ChtClGI3VCgyxq2NNjEyGg93jd+z
O6kd8vOeEf2Mh+qEeImKICXKFFg35ldykwxQv/hpXPROZRde0O+H3OIIcEAKoaB2KVWiXeQJLnuH
iqrbZnX7NdIq1NKXlIUDxJ53VONGjXpmenYhWITN6BFr3jfJ7ZjIxlo31mqzydNtRScCBwHQNm+1
B2OpIJujRscLdnPW51vQQCbECvzz+MY6OyL0d0kzeOs/+09kNZPpy9RyqA8R5lQFZRVUx+AGM3QO
ZTOs9lScuzJiGCndQYzcncTuY1PMMFO3Pd32YVuZ28Lcltddam6PdNv7LYi3sd8Ot21z26oIFH5T
kugoFFCwX2TRXHUMtLKU6MFP/q2eslmnRMRmjOopA0HxuBc2hFZcd49Lj8uF2C3zjQ0cEtOBiSlC
hsYegtghnh1Xw0mft1wzyNLKyyZ9x8KBGF7oSOmgcaWB6oDPsoifjzjqsePTJ34z/l3kHyt8z95i
WeR5NWVKf+zuKJguA90ab3SB3IM2ECedCOL5TFIxBUe6XBAA2PsSCngVtChMgw9aFIs+AgVx6RaX
GKeGPu2zdwBV5YbwYkyOMlj6PyTzbFfyZrLFbvzDFhvBvH/AldWVd8ldOPlFQ4K4oL83CB1rYSHj
iCoqzrKA/3DnnW1HNA5tvwYzDBqrc1prjyNAG4NBF8B7pQ2nBXgPz9RTAzKMynI9TCS/uBjUsR+p
IuWqL9gQOBZT8E0Q03slgphOfqdw3F/ZSTXO3c8ONQEOi/UfAADuf8J7Bva9qgP4AMY6P7SC6565
3VeleXqDSt5TibCm+o3wmKwf8i7cjMd1DLomtMywDUXQrKM6+WdVeUi7oGrh2kXhKkEHcLKDMtKB
CegYqqhnkdMdwc87mLLM/XCQbWATcbOCyhDTBKRWiwQorbaAmAv2j83h+H2cHMdkt62EsHrpazJ1
UOelpUmFl89vOcuk21Xb8rXF2lbQouV4gMdBVMnp1iPizBbGL38RB09BgiOdRpAjoRsuMiQ88gg5
F7VnfVLQpOaosUThGB4Jvvj7Ky15BRIyRLxWBLA0kLAm8fj5VVBIaMETLIoycCFC64DMlFACzIfF
jKY22jvETjAjVlhieQN7alBfCCf4nUbojzDMHEgqwGGpvptnbla2oPBpuNaN9cpY83T7lAneWEtv
IPvkz8kK+UNaTf0n6LjiWHbqYGKlmYINXnnEDeBOKPFT31c/8QCgJhAYZPgTUDaomuM2Qvi4gQdz
pC09ePr3B6nigangY3cApw9fFYyaA+NAYnonBJO/eqKJkMMVotPLjE4PIu7oNGMmWkHOILYDOS1K
Wkq0gxTo2HAwP1D7RNGPHYEfcXhlcFV191/IyXBVUabkNIpmLBd/7pxu0Y/dlJDnhz+PNjSv3DW2
t3yPGn857TX0EpcNOjQGFG9A3OhueRN5K5BZtALcwuD6qTbk2N7xgdNfxaUD+4tgEzB3dHMhPFIw
IIPuoyUenh1LGcnn6FZGl1IEPcsD4VFRrUc5+c6WA0aJHCdjN172bberu92t25mXnaNeCHrb5v22
WW2KlUj2zhSR3KxQPQB/j9ZH1DRtoF7oiJAqEYdEsEzvjXQHbgjsBGE54/VjX3FE4E3+iDM338zv
iPAur2ckx+B/cJrx8ZogQ+aO4XpR2syFd4KeedLYefqbOVHOgG9iXqeR/j0/9szNkItch4CrFfqK
zuloJjnaK1/p5lu2c8OBk5qtf4WpgeGfIlUaIpPrzuA+vLTe3kxcdSJsHcxO/Yo8rn01j+8lTL3r
RikEjISWFdI4gn6whZL1c80DQ/InKu1PGfubLjlrSWHHHfgPZGlUUSIe45yItf4ohC0Pvx2dmAtm
7EUbDbuDcceVvcij0c9gPqX0PHONn6azzwAw0rKFtLDL+aQBMkCf1CNP2Wux7Y8eLkHG/D5tiq+R
zePodY034BssnV/CIchGjvmRntbkXO2Q9k9m+CTNZByc8TG5rRyTGjXKCCI5mPndZgBzZyGhdM/V
jjRBQ9muKE1k20Z36136CwPu7e7xsVzKdzIvCRbJ/58Z+NCVShm5HGI8RKXoShv8EqNrjG7DPgrJ
qukm6ZPRbgZtU5+3iBANprcfVe7mdlzZscSWSIn1JdrorEQ9v49HimbVJu8+km7ROY9Iv2B+N9KA
Sdgn2+UYXjUSn7iCmC1lZqA66kUoSoSuY2aV+3F/lVljfzTZRkaTgEi07F6OnBYiSSftG6Pn6gU1
lfaGHOS36DMgLqnwOibHCMEO7Vs4qcUBQx1OOqg+xptsEljijCT2oPUH5rhMgB2lESXkb+O0nWea
PJE2RzhttQsWyog0oBW6TLeTkgFls5RwdaU2Ie2ckDgnJLMqvm4yFSbKiSSHhno/MEKiXan9o9yA
OsNXVK8cPQg0GRmv2HN5w6lHvYsia5b9+/7wFk3L+0NOH0VWYh0fyY5E/DGOAAxZ5p6siGyH7Bq0
VYBGJyxvIeEOOqG5TA8EwgP2GN28Q/IWzr+llJasCJ5TUWyaoTGR18tBPdLBHsCnlR0muk70OzHO
O/ghzO/MfoRBC+bXrXiiWQmHC3kst4e+ihHXMmNjN2C6rqjV1Wz8uAOQpHEL9yehfF26vgZCzUmI
bAjp4uqVWNsMkdNFSFdh+LfZJ6TrTm7Z7FfUfOBIwG1sxUdlGY/swtZigypGqglKEDeJ8q75F2rY
x5jCM5eNakdjHjWrUBq5c+OrGfdZ0s4h1txrG5GRQbhWfgzxOc+F8Dmri/+cjIzB9Cvo83Jwrp3j
Wj9sNM70mYtvFJuIN6JGc+XvevF8BlCI66wVWBxaemTftcK263zyjbwNWw6arCY2sUqRVcWsUD0/
qHIug0oLofbZ+tKfemZ8uBHXnnnMzxCqoUlbNGjIdKR3k/8EAJ+iJHfojUOxgO3migeynBrcgZ4i
wyTdhZ0MIRhwrAS4bfq8UTclGmcZ7FCYRZmzkDvRS8dvQDrxLGyqmCtoX2KuQGqdcuZ6ApX+g9uF
THCYW3IlBswtlsOHc+XhcqFVidAP7d9PUFBj0rN6c0QvXb4izSKTrbd3sy0y2Qhp8avP5lPeSy8P
3TbLMyAqKFSszSzk3aE78FBp5T+uGib8x1XDZkBM+4jLdgDRmPMEyLcDmwdfF+TDmiuPqIp8EgMe
Oxi1mI0EVDc2XrS/ayJ+BJ2I3AtbSfg5Wv2sNJhnTAQLrdBVYyQGASnmAO2NJ4v93tj+RYzxdFns
ebq8T4yHqPGvrhEgweqZ5et/lgEsMj1II++Ci4pzJrUhHbMiORQ83Z5zkrphM3gmkqPYpYBP511T
iNQ6MEw6UXnHvUaI3bzPy/1l9KrYIp283He0w6sdcXD/3KTLsLJu2LqwD7+Xa526OAihFNuqW5gb
/JE+TS6MoqloLtN3dc3LetWsNYj8F0QNSQ9V1TWV9disdfZg3wDkQspFGAn3W4fGoLgQeqjQT4K1
iyANt3OlBOklHLvg3BLOvmth7mchAOk3dCMiHiP9psmn1rpxRccFfL5JEDGr+84GlGe9IFk8vuBE
YxpIoCDSZYeUmZ056xPwhiOrSTDN2QgDzDeF2XeJMrbeLvOI0cSmfMdJSlS2teH7/KlQ5VU8waQt
2BOtPIkmOiW6k9m/4PKhmouEsI6xzXAgrVXBma2P20oWnFmr2HEMpfktzHP8IZPlgIvvbWQTzn57
YUsWTEGYhUoEwqcBAhaRgHqgg+oEM1FH0yySuDhmcboHn0vXBTW6/IZsk8o8EkrqBvm8pfTW2U+3
cQfE82VC4g0iVzjekM1QeaBcQSk9N9bad5lb5bUHKVU0Jsk+YWmL+npNkeu+y0+QJSv260hyuIWZ
NgkFyU7pYuERLh6+WLwKwCbZYdQ+bqeB/Sw6m0uMWEmXNsWJ+vxQxtqIdaTAlGglPa7jdDOlmxvY
13xLuudMwKflI8Sar7vxulO73UMR/mif315WkF2btcyVYyaDKUJERTANe88n/M9cchq7QeQi4Hve
2Ana76sXFa0lZ+VvzCL0vYvneYfAXegfSo68EALpSPDepF7pdyXvlENp9jtWPELKee0ONkDBU6YI
hPj8HALgfvwgP8tSzs+yKV+9GeOe7bj+nXUbgURxmE0BszRZerFTQhxQQLiFQDOmBjw810HSHZP+
vi6YNI4J8pi+EBNTUezP854t1E/hz0i9EUk0CAROxPg/kGjVEfFlV8iybCXYEzD76YiKMCXy6EJz
owAxBXUutEraGwgCRkV7IPU5HtwnTr2eQdoQKwcb+mPQyiHioKyOgNqzqXjuKqEX4iHzpdXEQuum
aCSpDJGYU92grzVB98nv45cxA7HUslJobzKtGiTTbSi9YNx30L9qoDCFroCIlfPPHm31j55S0Q+i
92jNvRzrpDSIgYkwF2JAlF6Nu9fBYcUByqIki3UpjTnf2Bgcll07f59IIJjlWvjP0VQQVOt0HoC0
B0pA2bakp1XujyEQjJzICkgggfkHOWSTk3MYRmjB/SUkBQT4vEl+n+4xiDa1v3Q9TL2WfFPUBP64
gBx5NR+myeGzJc7zjVULlvuF8+ACcr+vWBnEsRW8JidX1gBAfJDUh3Kl6EYFPpHpiagQPhTAf3ew
FuZden5tHcNvnf6ejN9AQA5PXEbql1yzVfkgtOb8MRS4w7uv6Ve15HmlXOM/rpKDemEm9JSPEupC
NNlfMkccsqmJPYqgOfBPKkmgGHiJ7XfWYPaPXKrVp6xQ1OEovR6ytUzGiyq0VCtkQTuUE4/eZxmD
n34QqKl0UxDmI8Vu4+yjIKbejYiYSjf14BX17tGzURaDBuEAAJgdVxQTu0NngVIMzQV6njQXLPZa
QEhzUkW3dBaa87amh6ZtbG1z1jfSdUNd/PIFw3pghdDADiXnY0zbEdid7mbsM2T/Ts5t5iuZPyOd
kj2yJqzfl09VC6a3GXoJR1/TGyVMfj7DHMRIbZR9tLJEw/t2CYZyGfRUnhFfmN3+fN23xr6mhGXs
z8Ze0vcW/ATw3p6s76Zio4joLkhjAaR46sukwg5EASbDOYE/B7ntDrsLrwXnnAV0ryIjsN0GndWG
BIHMZzTuW04vu3c1QFa1S0ZYSr4uTaTWzeH1l+6e7hNYPLpOGYyWn8qiIsGRbfsZZagLdraAdo94
/IPo2Y+2GL0d0LCvrmFxDRWEYk85Jb0gBRVE6h/b2KX2rXEIbUS161HwssU/cAaf8InudRZcXcRk
PgPYuEXtZUW4CckXaNyoISdH2sS3RL0lpU03Is6UmIanWbkKvC9uB+qg1/uXyrlO4VKjmE2FrKIU
176LAin/3Z9KHBO1Bx7aW2VvlAz47vYcl+XW3KIVVfaXaTcSodAG6WsFYu2tPnDwsd5uI1aQZXlj
HRH9Wj1Hv4yJ8RM0O2lEIo6oOF3uvwAly6hac5E9eSY7hkXKgl8HQ9itkT0jWWon0eui0UUdmdEX
Dq/Q39YA1yUvD90BGiGPjrz+B7a3qr3ThTgtlSMr5SsMZw6mxoxKzFVkAYKGSpc4wMvVR/OLOlpL
I/w8zBcgP7k42Y+MAqe5em+FfmR+u1PJNyLViNjLp8AWreR7x1mPbLg/IuXjh74e7oC+AsINH7wq
Ww2oQr5I50hDA74dACeWESQ0HREQCiA9goSmDCD13TIUj5Z4W4TtlcjaJtuWAYUo/W8QUembhJZS
c8O7tSIszCvQQm6R4SBTJtmZWdD8zuabfa2FbHhze8Wbo8zxX9Bv1yYTLuVL7K/YWHSulmyuKh3H
LRGAVDL4nJRD+bgtucth9Xg65FWsJPPeLPbHYt8ed+wRlePOOO4aeWdJW/Lfj/X2kf9+s9acEVNu
CadNg6Rn7rxF5Q37Q6iqRKAEysxyupYn9gRrQ0vGPNGUeGpjnVhjsKWzA9E0y8JVi7QymI7B0IQt
3PYsGpdUdmwJ2RGVlT9K/pHKPsWH1xwJhuGTk0zthDFwZc/+RDeZqW4Z18zvLfSFDhgMMpPg/+VJ
RRROG9tKNOdYuSK9FBHzY5aQQZhqzjEPGtMfdxRuWy3Mh3AMuwMaXnbQF1mUU7NlB72iRg7R1t7J
hdhEz/O+PpIksJ8JcR09iTx1SCTkM4fSPTzTKT78o1R6pkh3pDKp6VJU03tOizEGRFh+ORKnPpqJ
lWodImoJpZ0h14B6+WMbagXry0eACRvmIcB0hALz4+pOvxoDJ7EY2SBANUhHH5lm0u8z5EEZqMIa
6iCgvD4GBPhwwtda1C1m+IysGj3MEa2WoQ1lZxWUWMZARnCfRGnY0ux2GYj1GDiVlItrUw5dqIMP
8GCHVclAjypWIxA4FWIvRP5dBDYIm2zvIs8bxkD9boGohHqxHFQpbo4Oc3t5CR5zO9PjZQi0n9r6
QvfzHHXnyC5EiMcwRIR4kODBKIbokb8BeTIdRP4GUuH+A7cGCRyMSxakjtN+9JH1dG9c2EBGkWha
HNeY/1rhFz5+Pdg90H4GSP6ToP1Apr5r8ZzHo8o9EbHkDkOYsQ/4xuvJmDnY3935G9mbbD2Z8HRg
aQs1Db6D8SZO2oKExNyWOU//ghQw4gFS+AnkFwbSywVMnkbwoejy0vxvQk31p98dCH6TxNXIOkd1
GaUQEimdognEx1fEfRFPQ1wXcYdQsHDR/uHXuK7HPqDxTI9XO/v2wXrRvtvMRkl6moSRS3+bhYEU
o4uHroCBroDBbMw8fKPcPoiOorUcMNi0W2/M+DTk9GfWg+s1WTXJSFeVbet93ZwQnzA48SA+YaCK
AiDAeAT/3mGP38XIaKRTL2ZT91lCYBP9YEIIte8csjheTCDQqT4A0Vh4CTIc/IEwIoDOMW1MxADE
7uJoQOJkUaRdJE4KyiYKqCaIATqa0dmKaOsz2g1Y0CuIR5dm7s1JZ5+B0uFvMG4+i7QNk6xb943t
DuoSdjwMonPY8VinktnpjlFtV2RbmLA1ZUg0KZyFnDEnsxqOclClwcX0z6C6Op4SQcZw/7wVx/rJ
G3qvowBCN+Z345ILTfTU+AcQk1cbVvmmeD3HsPnP8UUFWvqWn0Tj+8R5CYtFfkLmwdkKeQdvx4pz
C+luhLfCCO8EawEeAh1UxoiFHAyHHIreKO5tUvzQfUwBnTcBh1gyXVYO3Wg+24GxWHKMmxMNOZqy
nBc5LKpM7sCaHWS8YgLuaWndolkNyyLsetHeIjnemoPjzIYWz29QmQTQkcwKgY7656MlmnIyQLei
0Y4h4i5QTdESncpooMg/RpYeSQOmSYf1jRP/OaJ4l5bRPERWEeGxaYco16NyIB1H5PUetagh+08T
gb0sXNESlodxmKS81UW4hjEgaUiH8VtdhHG41j3PmsQwJ1rcYlw/qsj4kiey5v43Vv3+ef/EZcKB
t6k+MBhaVQCzrdGp0ECDWHNwBT8Be6IBPLHh0Ir7BA/A9M20/dvhdkh/dqtAroJMBED0nXNpgWoj
yo7MKTp8tQSlDRDpQ7shuMAB0OKVHowgGn0cHVvApI4OytGxAQ9yGPmDuuBvwbnA0sIbTKb0Nd1m
siBxXHPSe12kffUidUDwwI6Gbfah82+oF4T20MIQg56DU8gybORj2GmEuOZMR4rHN6ytt2WnZVt7
+BwZbtxLfK/FMXzOXh61A/OZYrtzMJwD56kZ7y+i/8zhyuOS5CNBJsWJMgcOismtTrfshdflTJuB
o+gi2ekP7M56qt6gbaSApAtc/8t80JyUTx6+jMzLKegFWOFFlMcdUn4MK6wgY0IFuUa3JpquEQlF
r0h7jE85EbqFvUB2cAQbxMSyWob2OSAFQKs0CyqGBR4DL778NFnMyYTkboA1LJAfzEi8jzp8IiEg
MCOJVIg65kFL+udMH8y5KgSuI9wInzGpYZNLmShXIgYaigc+RHyMeOp6FHE+PvIWJgzOQuywy8X0
CKfBm4ExQ0PyhY4FfXsuLgMb8+klMkxaudRt6bnbcEg4vs/brtjZ027Ap1Ls5YFsBrYLLmwF9lJC
E0gth046I30/mM9p7jWnXnPxZwmJFx15qoJMDpw8qflgDnJ5FaXviOr4hdonu2Ex+95cCcuhcycv
Y454rxDT/HF5IWUYWyLh6A4SFj2giI8BX9ToN7dMA0eify8ee5nfXM/Mw1W8tuh5QVWEnEKArkmp
AmlUdL5FtxuZNJFuh2zTmCiqnia03eAsDBsEQQuqUs+DtnHMwECyuvRJ2KfdVgjegiukp0P/zI6N
z9ixUfQ/mtws0Up3IDC62rbUgzv4JjJrFqgkzvGuFkxRg9tmTxQBldLjUizFPwS/X//8SU1V/dRo
ryJpqeMVdevDkQpI4ouGHb2v+6v/BAqJHmanbsp0SzR3LYto7hyvBWydq9jisrelXYWr5k5/zRCj
lnycLC3asWUDWWFCmAlkEUV+BjtI6vwaxTqSq9ms4rdS4mMTp218ZPGhkw+V9Ca2h6Qg1mjI48mO
MtjREkHeC3T9TPIe5H1T9m4mNik/pwiHe4gqL7xCom6CDGnJHB5Z/pGWmGFRRnkZXUtYoZGGtZUS
PhMm/dIU6YTLFg7pef+EiByrv67vx8uTITk4YOG8BlMfDMu4VcwGpAEiUg5oMlEv6IOiD3LG0fMH
GJlduKJ9tMA7CJ3T7qHVhcad9jkrgfMnwPsBoaEz8TfAG/3DuHQmDDMgaiC9B53p05wgRUZ16E3M
TLEUe3OOPyBJaDPTtAwHLkbBreMCu4dFKpKZ6YrSHr29X96tU0uTE9eL4ZsAomd/1QKe9csMsY5/
ZV9JPg8uF+GAvGXhPQu1JryswgvCdYN9YDyMcZ4lSpUUBE9e1+Z1LVHzmb3m6hH/1mz1F6jdjHEB
d19XIkEOSP0PyN0Z3DOYRAsA/X8Y6GfJA4DeV/9hoF+vDo/nCoFbUOkZAkkPG7bym87jc3BTgBGL
7TV1Y1LpHkB18uhgqj+A6vwyYdgGZ0+Z2jNoZE3hMIWGgYsdO2A4Q46YwtGgGCYGSJIjDmhosSPS
XLAgYQ3r000xGRCjlQUAIhnTyq8XtzTYX8aNnDmi4kF2kPiKI0v4rGgxUt88BwM5WJqfkdMSzt/o
rtBjoTQKw4p65yMTZ3yu2SlgmpdDghXUPZU66o3VQQV0+rJC07J0SmiTMOi3IXl4qB6oZNaDZyL7
pirA+4XH7vNCuhxJxBTlErwe/eCJhEHoSMAmuEkf8OAUkgIBo3/SZoY2qdWkJbhYFQ1KhTpFQfWQ
9gWDqiadH+ON3TT5KHpgjoGMYoeNjyyEK+hBEDagBxHV0qUdSi9URQRxsjlqsE+laknl2gLvSIVK
aFdoUAOboNHHoNHHuBJ1OPs0xpkGtVPN/pBld+mK0xinPU5jnGZowdYwFYVQdBo0iRi0gaU3dASc
MZFGGgHPl0EJJuBFoFTyuOg7cR+IgXWTMSOG4x6cHFaI3OvPcAW3ynmb6ZueUMbbZprWYykOxCvB
l0iux3iwIwUJcs4S59RJ9aulaUVnB1whO4/em4gRYZAsIvEV36JQxpUapD9Wxe5egZAOkTBwuxGO
NceY1GL6VjoqS7YO7E04OfNEcLlJYtD7ZEK0ww3N0n+UWSlX0wU55tV0LWWNRf1Ij8CZ4J0UOJbQ
RgMXDQeoJlUIXAknxwWOfPcfuNJKxsfmDF18DgzSTvE7Fq604ywrjrOlOM4K1Kn7+7qV9JDBqYyR
X8I7THLs8z10VPSCUnzs4t8c1hCE9EQ0uzYkzftmNpLeoKkdl3l8VyMljzLWfdIpDgb391IPL5Z6
OCVxFDYcxqjIU+emNm4QfEXj7BKVqItnEVqD5EV7rqACYwSrhBCK8I7VfZ3BVmP5aQin3fStCGa6
UtckN7Pd2O3mtlr/WiUQDGhe/r2xeBDcWANWhnVBHxMYqBZWWVgL/2cIeIP77PyBM/KOHkbAYK/2
CfdJb3uWBiCKfgk3e3ZZn+mSFUlbJCXOemrLKtHgZFXNAnsryLFyQP+X2dP2G9bcpfV7IReloYoH
0RyVjMyeFhv83ywipQqk3wasTa4RsBsv0BnSl+OXhLuqEAOfDhEBjAcLl4+PGgJd2ceBlzPvyAk4
Ud7IWaXyzEtcfV55B6sDswWHXrzEj/aviEqhSefSAKaUziApZQM2SyWnXTRf6KE0hy79tnp5ehDK
qTDwKnadeB+pbfO68dhR+JCjxLOkAl58UjyPzR8YfB6PirIGgwdGfV00abwOqu8k+LsMTvKAcuVf
9RmoPrbRlfD/IBvil5a2V7LFmzw6rsiGctpiNep0nNA0bRAO0dUgDxvKF12VPgH3RxINf4IHJX9v
pzg/AHNkPNothin60YIrvcK+yEuHPzHLMdrxvjl40ZWwJ1l66dsZdFmwGS1HMWXF57GxKCQ50iJk
HLjF4OVHl+Vc25BuYUVkghhNNMyu7RxD0jLg+KFVV1cCJoX7YEukm5B+3hCq14cVbwdaNGSEA9Xy
fy0kbPyNzCM1ju4gqXEwVmxUCRvthjz35xlsvnfWPYyyUBkwIhfe88W11EiTQkWCCEEKCe6dACWz
jhy8eS8/0S8jXh6JElp24JA22YRziLCVTWkiiafoqnyNpE/fN/Z9c1bWSrZWDYCFkFzjggPWsDm+
N5N3BrRGcOabzC+jfWR7OKjHDn8F2x0c1NgJ2FWRHQBv4hKaVqBdQtUKGIYihtjIEzwBoIMK1lmg
efHzXsbkQV8w1UjqOGtyG4QjHWJulcbhz67IqrxghkE5IYjsdGd+YbxOf0rGZvoG9YUnR5vU0Pwe
JiHKQiyoJiZ6xN005pA28LZ/SjQ78xNPWn3WkHLcnXk5VYJubfLQlJloIYuJE5LefOMEjzoaGqEJ
YhQJ1uLTeOhaZ3QCE7pCB/sCPo1haagg67Cop4ckS1Ox1wqcqNGkRQOed47IC0IKihR0XTzGuRbh
vSTRgjeScKqQQdA0NCsslKB8GROhxaz854CnbC2pmhJNli/MjN9tuhZUZJZwv+lZoInx9kL5xdc5
Ph05TushNusYaP2wQOtTdh+IKDWUaeh2QhTSR1e9uNovXn5wI7wD6JYrglzyDxIuKkjZgMQ/NNJj
Zr6HcRslfU8TDOg4FHUR3zAw2Vw8sCTwoUUcBpToo4jvxJx0TXPH+tQwFy3joVBCpNTOcBXxvsEc
AI/ZhroUDME/U94a99VdvRIqvpv1fTl72vBF9c9akSNOcVgwody6Wd8UjgdrKpXXNIEsQ8mPul0f
5W79AcBb59ALC+bjdvnB8gM4MP2tXhBievy741ddcv7xy590b0gItl8hCeJ8oHpYwRtRDfdKyAbQ
dFKmvVGPGa0eSxAFQDswecRkAOWcNBaLCv4UxszmRn2mV/MQRZOiS5IKZiiNmg8J0YiNUBq1woby
KFWRW8Owz34F52cZKPLbHyQY3b+Kb9g17pw86EO+EgmUFb6EP4tMjcw3LS9lcse9g8yYLl4ljEgN
AF1OszS3YaZI3nFgV+YIGCLeL9Fe0wdfo1VleWTmPAJzVMrmtJZw3JHQGOAHwBWQA6FsgyYN7qZP
G+/WiU5eansZ9/LkVSYhUHhOHHt997Y4wtFWHGWhsOiQW9NxRsCoCyIw6gP0CsCb8IXwcZX/ojB1
UEME6SgjxjZkyCA/ONdSfKgtkaRJ7Qvr0G0VIR7njIt+/CAnoJ4ojlGoKCiyU3d5QRgPioQJEnkF
lREGv0fr18p3SpF8h8fCXwCQzPeZOEm8ZMEew3cJ8wJlRGovhW/1jvFK4+dOwi4dr0W5RO4eA2Ew
JDGyLUgseEDCJit+QMLKW1Lfkv6WjLckQ3iH98eOif/Qm/j+DeUje8mHtk7Hj0OgnPNe6RuDOCQ8
V9PaTNdVTwhsfOTSdLqvRvM6ZsO7GOz56EAot3ilLFoyrHr0n8pYH4KCeBKk5qQ+4E8gaO67BiNI
+DG3cr3VFBEskt/EX9GntVb++1dsJVbbmCPrtYvoaNXJsE/x8NL6XyidqCkfgsrqj6BSl4Sln8T1
B/9TLsF0CQToUHqp7B2J4Jq92vAs2rBHEgI9AlgYdeX8c8nL66oalDSgKDD5GsssKiuJAhcMGYo1
vKHpO/kuHeJtZhPWn4C0a3Q2mDVYPjFSXq8CK7uan9IdNFyqSISzEZsAIlgXRVCmBhZdyiMd4SQx
53wluXfu/Hl8ezgnKTDNn9RnmtMw+WbGS0jfOqSkSsEV2b+CKqJmqY2A4r7C1vnECYNy5g0fx2F6
5loy37hOL1BnX8gkxkGB8qnSgyIPr2RPHsw3ll/6mA/LBUU0ajmM6kRFzJxcijFXEy/8Om83Rct7
4Js6zZOE3mkGwk1U367TXuawaiHGwe9zPyaLFxY/EJcqA48G1ymjPUzJa0piHhusDXpbdJ0zhfg7
LhGBz2PebF9LGZD8fswhjx0kHlS5l+b9LzqAHMOMZ6GNa5PN3/DHGn0R0BoEgGdEZ+wg0821IaAB
NwfqU27OCaVCiNiF9ARCSoef3edDkCYBj0awDGAANJn9JHXQRqwdeyd4FIRyokhQRCQGmJlgPhL3
EqN67xN7ImKNvXU0sjeRae4JCTuD0xSPEA0MAoxOsEynzzt1m0/IM/UJXZ38iRRDV8iJFFIMFHQc
JNM6VvBe8MgK7SvvkPT4/6jWLBvtRUoDSrmKSMORVoH5xdn48sHpeNIcayBNzDm22+mJLef0dDvv
ewdnLVcRVxbLNKVLuswgPxlEiiN6wIWIyEplM/Boa3B6RA4DnrD18yXYG8MdkpSTNe9b1VPq5zlz
EFhgz3u0ZejMPHx3D0+hpnK3hgWxfZTWziEz6mQu0ynE2faZysff6bvWxAzO3E3DIeewt0zfyiKM
YPo+17788oHQAJXBir6z5MKsoJgjoeL3tCV8z+q8nsYEDiqTVwp6H3bHaEjd6TfLPvO8UvkT67Tq
D4OvWn6v+rLlT8swsqCzmPnpLolxYbNDqQI4Qx8w+j6wSNZTg3OQDj6oMwgSgCr6xi3IoHskkJ+x
JovmL9GU4uMDorKvKJLXiYx2PRm2fSdo+jRLKntzvm+tYfsDygrPhyfBCOwPhWdkf+QjGuqIpD2d
6whChsF8TV5zwqjOyYq8vTJppmQuk/SNtIob/DsJbLtw+0JSQBQvVhsasqmvv6G9q5dWWH6C00x3
huYKg3o4nRUK3BTNwWRjTLWUBF+qTYboAt0GHD34Fgo3mRi6uELVvoyyiSc5lmWee9wQctmIGPcZ
4bMsxkCI5muXUXuKr0rEpURTiRIqfZac7ve/PaYz3Zb/6jFZFqQJlwmS3M+vnFAy2DQ2Hf7gEeQO
niS/CXcyUYRzGfXUDMfITGOjIEhOvC711R10ikUugpbmnExTMkzi1SGuryCcECg6L9OUHLmj8XKQ
FlEKLwcuDgabn7ndWd3W7Lbkkkz3DQKirN+WH2yH2CTJnKw+aCIjE9bO4oAuIQbzgFVCbUIrzClW
/UKXF/49PXJkE7t9zmiC32DYHggHolwQcdYolcjYiEE69esj+oVlZL9LY0uAS7Mk4JHq84Tx9mcf
6fig2g+T38WfY235ZRK3CgQVUgSckQsJr8kFnt091uHIYfJ0WxYM0oJivjQDqx0ItHSzLcIKnZeT
zSw97fWlWZOSnfB8aoWjMD/KkXuEifGrJbzz30Px/UN94ul2aLQAEtJWb0+XdkfoDnFuS+7O9Itn
y7dH+murbD+sNjAE5dUmJYeMAS2QR7V02lXJAfxPOY9/wNO9wWRhJ/r7pu+nwb1eCFkW0AsegEpe
HdFcS3/f+kIV/0SxjwN7iYm/pKayFPt4Idnf//w92h4CbaoH6ld4aZ+AVqidCJ0p1ei25v+OGxEH
tEEuewSfTFlikmEUci5AnQtCfIOGF2BWX6CH+snh+vITTtZa6Gs5CJZhQRb54Ey/6IVfxLc/S7Le
AvGCUNwAfjVS7ybV/Ul9mu4gnzIFF7ZzudOBogRJyRG12vkcUCChEkS+iP/EW4+sgNuTUiV8D+sL
AcPtA8FA+qJB3S+4KZDLn6D/PMjfRYlEl/J36TvWj0HkD84ab+HX30qndPc+oWahUJPF6P7EX87s
OkdR/iW08d/cRj75QL76QayHApQnKSXYF2LDaxF6yUSIIWGZC4WtmXI1SpigZrZuIp39B+f4LmRj
EzE4vK9WkPVcJoQHY8L8w5jIVuvxupHG9Xla36b1lcTWdF2ma61L7j3EA5hM0Ml8Gzf5UvC2Qd0u
Ne83AzcbZUgh9/prZsfcyBgoykHmlnx5Garkk22JGV0Lzl/s1VHwcf7SVKHggwSKiA/SB70g2tTs
G5eBgA8Zn6K7t183YmlYauRgagOa2QOdKJGp4LSUM4G17wFMlNW2P27n47aGhDF4x+fBch8cDctc
4yMTJAfGdYf2LAdNsS3rbXfeThC/z1vEf+UPNM43jx7ho7vHr2TQ4GtWnk2h+HmirOUi9GLKZRPH
9o2eIlsllZoZjb5qy1JM/xoDr41McMv3OULztRG3PKUV7OH/R9WZLbmJdd32hZIIesQtSIDa7Dvf
EE6lk050oufp/7FR2d85UTuyXC47U0I0e60155gRt4VlYJpJGwamHDIywGTGjAQ3LWGrPZ8fvy78
MRbcA16gph1GBG9kSwl9Is9ibsbp5fBPoBj3QqCoQ4C7bDUM8aSXO3Hh3aepcwFrOwjPvnzx54YA
8oDH2PALEhNYnpD+QrGjhwHY8gn39/Qk66o7f+MWn3oggOsIHfeeAWLSnEKMrmsmzJg09vA2pD2z
5QmVBpljuJNIwKGqon0A5obbLRQeBV2UAMgB07S5fi2PSMiazMSYjoPT2GuGefwS2zpJSJLDC7i6
j4V+gslJoGWVnnr6ZUxoiGUhTAwzJRRuJp245wRg+7/J+TCt7QRF33q1DDs7C1E9TBDlGeHGDfUb
vgpBOQBQhpU8IKcgBJxLMxkvHZOsASEctCcREcGzU8F2agUNyW6YgNlF2icGwdbKj5sgZb5oC6AD
F5QJWg7sT+zx2moSUbE+Mc5Aku2AJeLVVcsLlCh+vmnkJO8xfQTYMb1bFHjsQ6Rh3Waw1xdukXhu
BH3COvC8JzhKrz1Nw2VCg4l2Ur9EwyQ/GBt+0cbR8JH4GAMAntTz2kAZitjvT/OlDa4y7hpzN447
GCrZ5Ugfqxp3hH5a0rbRtlK3VdWg3FtrXl/2VYRPExu1hakCVoUOGkkT65QH5CnF2kF6AcRj/hNA
Bi24AWDcQiUNE48FI6qC1oRCyR3BOiwJRm0moisJMaqvfj/5quFfJ/IGIHj40kNUUdw57Glp+hRb
VBN6sTVAti4OMNxnE3N6jjZDVHbFzdYGI8OU1LOZnIenPjwlfwMW8d1hultdhelu0A/d5RBO+1VE
1OTOyncUnfTdc4exXisLF3wHcMrmwez1mmfVIMIIGkzJvSfJ2ViTKIEd3gYtljFjFWsUStRNO2yg
YXWqSJTAg+GoXzmIZ5VWGA1XREX3UXY/dvclIt3uPjKQ595L7b3V3ifp/VU/Ed6qtqfbqSu9ZLJD
Tytd8kkLhVGWB6yPnhbne5YdYTMAZmg/lU9J3l8HF4b7XLhZCQtp2yI5U6E7+BADhkdb9rQuoNGl
FJ6FmK/D1SBwj/gpM2cPhwEkdVMJqdLtjIdmerNn0CWgP0D/AG88jdU903e0Ixduvfc4IpDvFPxY
ClaEdHA6X5KvCXQdHSTaz0gjNxa9e+o+grlFowybP70yjbghy3nMtN8NYcD6KQIUyJsu15LmINiE
m3ZJ99dxR+gZjc2+duYYuqdYDTu4eoP88J5PpjSJTaTNsO+6/RW50XzIimNiHSnHVf66W0YHS92j
hsZFV9FcOBTVQRD3AcVVUP3ZeBj3RipGyVwGqxSNM30+AXEzAPcavkKi5Uzax3Ym8arbtzVMmIMs
ueMrLpDOYA6/02LquZ017fpsP1i7C+ZLiHXMvRfNKuGZiGz16zsT4BjlKj1VfMNf/ODh6wIHDSa6
cSynAzi1dj9JZGrtG4kZ7t5W9rXChuoNYZDRBwn6ITaDNIpphQ4O3Ufzidjbb2iO3EEu4Q9wY7q/
fJ0/AZf97+a2NLZvN7foC+kNaZwMrrkNI+WgFK6DvYH8/AFGh3zKQrCluo9f4KY60j6RId0SdBOB
j9zzE6RhJ86u+tl66dmGDGJZL8ZL9MXVzrXOHZRrnXvOvm0pKZcuKCeFM3zZAEB6jsbG/mRy0nsM
5zt2QZ/pHw490l1Eu9yHkOzeVLsjaX9L2i3tUqILCvK30/WwjwonZdq/LJ3gPRL4LBGzgJ0B4h5u
h5vIhWNDZxYWNI1xFndW0H4k2nWkIkDnPqF8UaBpsh8nwY3jVe5C97F+T0vSrfbhlcX+0YNgnC8Q
FGXYtWzsaBF+8pTgYJGy3AXgThOATI4BFYjsBfGg67CwXTbVh4ImIvsijAFa55Xovncu1OiLu2P7
eZGIR0GB4fcQ+GwgrIi0oIKhEcSadVmKtKrGRP9j4qdB+ULGCU3y1ld9g8EH1zYAJ09Dd/CofAvA
gwz3YMMFPJePfL4fGLOnI9+JQYfx0lJd5PsKUObBNjcEbgA4Q157Fte9Kf4SaNfzsLxmOoZkDBU2
3R4a/ODdNZ8ZQYofI9+qeVDDkjmHv1WVipPtCMTrfCvt10CCR4CKHosOsVpvl1F5jwDCYcXz0X5t
EeW9ytNDIhxByaGj9rGO/NI6+hemArFrcsk3Z8ZI8Pkx2tAOkQkYws0c7mho1PODMCTSHWHozECN
5vffLAP83nQgGXELcxBOsCsevW2I64ziFOgDfYphDamXUa+yGwRQSQx7DfhR6GxxxmIWtX1D8T/1
Z/xJg7W9wOpSdviT4CnItsNMlHn2IVuIyYzqmYvzPMIL4AOaQJ5DvAOEX7yMqMNHMAHLuLsmPqYj
YlTMuvnet3G3pIhxt9n56GsoAhiESpqHA4hjhwx4woFUUyQHcyJ8RWVBv4CIWcKxFgax6PV3DqAC
xrSADWoruKb/xcVKs0hoGGi7YjLH1UCIw0UkNIT8DrN8hnDMzmzISc605guiJtX2ETUh57mJmgo4
N2A9TA9Jkzl7SJoI4C1Nbqsb9YD+ib0iABpaM5te3gzLg/BGhEH7CBEmb4ib9VdkYTJoOuSsy8Fm
NjftUT7786Vx7GRrPuNKTd90/ayweeKl2yQDPMw7Gm7z7kLGmw08kjQYJ0RrgZWvUQ6TcI7L9xqi
MTav5F2CPbi8k00K1ZDqC78QM08mnyNT2afhAeQgAUWos8cnBpX8ptoypF0Bnnyu0PViSMCH8oqh
dJnRIkkGOtO6zVm953A3ZCeku5YzxHZmjHHwtWmEQg4n0pBW5IIKqVGOlSekBAzAAUrjuyYHT5jF
0kOpHkbhbbOKB6LvLut3spAaCBW4LOEM8PxClryVq6P9KwReck7fGmyF0Zo+oP3KHLj+uJgwajMR
NseHbuafdBnJm+Mr/ArcWJjA+PRRmvB6rkgVSJqLfnOKMlXm4gDhYfAOOXUd2oUVNcsAxAOEhQye
W7QKkaVkzH/ENwiRvBjKS9V27gPecX4ar41LrvjJDvOjdZRJcMKM8Zu9H4YSCFEbboCPmSSUasjT
uWJpV/K+VqNH7B6JTMajTMP24fLDpXv5yc2Q1/CxGNkidPUvJny1qHNbg9wiRDhH/iqCFXgcMQkl
DD/Sw0H0XOEnTYLZwoWNIUN4jPlpMd6+y4/i02WlG2v9YqjOTJqJuvVLt4+8bvJcUiTFmCxppKbB
DUQA5qWzAhRyE91FsOI50BYZRaKDsIdbE9SQAx5AZhy5DaHC6aGaXwPasHwkcDJwFoIAHxcyOecC
pi+YStIv3jSnBZ+0fv/An+KaxGHPp4KVREVTglERwQRexWR85kfy8zjecvxEIssE8ztez8yEGYHP
2zYTaJd2EqIKfNGIKrJxn490fQ7RoqggWEr2SsgD4b0a3tvzvSLuA2DbdeduSC/1kEiAUmm+9Ixx
00c6DLQ+hO84iIkbpRgIuXMDTcCjy/xwq/62QLdBZbM8tfUKJti2SJiCxteG3jX0qgXwh/UXfcCt
XdC4ElcWlvceWhQoHEboLXYqj6dqP+7IK7gxUslC6HmSEk78TTAPlcCewmHWwQ6tKWZqX4BwDSSi
G8VFeo7rIxSM2mt9StXjlUyMAzrru1Ap+r5RsTm0iVgRbmlXZ9RoYfb1ZF4BT+2b2YMc1sXvgdkD
IzR9qtnCTIZYhZB7HwKqTk0IbhBQb4UFEQjy/JS+0xMEYW5D0RA6ByJfwuCfPKY8y5+ytCV9A40F
SGXaQZ2HRgzbodgUvmG5f0S1/ZTzZwRynDaQdnWzAfTYf/Z87jrRmf+incOaHpTTDTUe2U+mubGE
4McqxdesJaXi94rKktxBG1XOZPmrUMVuiwt0c8m//0WmKSmxqiRfSq/cHjjZkVlxx2AScKBcZcYO
pQSFH89tQGR0sxrylHk2jx+d5kx0813S3ZTn+TQ94DEBen6dtuZB3l5z9gXCGxyh8aBtYNU8mNhQ
rvk28LPD6HXBceD4fb3i8QBs807UzXfky23jmmvliRkpUx+YM629lr8VYqQQMn3xhnDWJvQWP1XG
f6h9hFjkF9UGHWTdCQOdhrJHdpJRewWAKZ5fwYB4hVs4ZpnKelGeOKLKk/wQY92skvvii1Zj8XXF
zUTWSTjs4NuWksj7Ju5E/+ZzSoVplH5aCB/Fcjj2dFjj91yY6yXx8RhDej8kp1X160oJzCWCsIgI
aNp2+ranVUZIzouGFQn+7WS9Ldzs67Q+K+zfllxL84XvzBHANsQnzQnEDyHYniEyxuoEyaNwEcvX
zfwkr9BlnhqRAV6TxG5h6ergLqtb+3cR2POjrjxzNY6Axhvhfl0daP52n0UTbhAjPhChkR7ROgm1
D5tU4mn4Hpydy5mmv0yX36oYzktb9btnu8i5SyG9t1zUrLJAgaOyoRvdEdx2Qkgmequ1MEZh8mGN
XCvL4lohQWagvwk3gyuR3gduXwusRcAVQ9r51qS9IFMB+bYOjd9/KvgPvAUVcc8eDib+kpgbpY/8
pB5dGniKJ4Q9M+W/xFzhY8Ddj97nAXdqzZSJNvCek0Td9txc/1yyD+3EmEk7NdKZIUbs0SdnMYxK
uaY5mdBd8lFfvhr6pxJ08YAXZld+1RCs6pABztee3JSVJ5N+AOCAXbyyaZllofikyc7uHc4CIpcr
J2nyKmQNpWh9879T2ubo8QZH/SzQu3NT6dkQopEX2jq+J++z3ROXmFuHxDrQAScAD6JT/AzOvTJ8
FAu8/8tR7o+6dVC5IQGAFTMC/GcoUrViKxMFIwU62Sj8DJTv5e5Kx3qRVJgPA5sSaglpm2BjIyn1
i1OQE5H3S4Oac5HQdm43ukXr9TRIZzrReiHOA0XecOPCOW7/RuiFhx+3c/wTs9uE4ph5rOTQAEmg
udPs+D0WsCd2Sdz2MOdu4cx02/mJmxVImgptHVsiOBQZ84GXoT0i/qId3nEPtLhxO/E7+yQWgi7r
Vac8iA4gAKKDcj0gZmNngSeHkewPGKllq67eZ+bXiIrY2At0GMp/rnY/Wt1jFWC8eaWfr2qQSrj1
MNzfE8iBuZxRBc6k7wGDjX6AqQrlGeyoYfv8Duva+7/K+tTUp0w91slR0w9AjvLdZcbN5Q7Aj74x
HyvNWuX92a5uuwqgYtWtLTeBDoKLHJ0Xx6mngl4bAXNxBdryNs92GBKS6u2fPoK0F9xUBL6QD6N8
AKkQXVN2OLNLnOFHXB+h7iFPQuHJ3BN2RQMYbglWpdnBAnnB+JyHqujj/oSCI3gFkbX4Gszm0OIA
jo4XAFfSRsULvrRjoXViXrk5crHjmuAV0i09dEy5I3ro4EaeDLMgebKYwQugLS/Cfu7QLuY+ZqZL
59MwlMAk1G6uCgcYC8sL9zNY9UXmUbrR37PhnlvP5NB5ZHJlPwuWIvmBaTFilthezxKGWvQJbJhh
+bmy/S6SrcGCGFhlOFzpAYcOIGvm94PuwbvA0CHV2xgBKGoU9j3Fff2DAIGFy6X5iSlTm5/aEm3s
BfahrF5XfDtFRPoOVEDlJ56VvoZRWLEtPuPjqH+wf9Ao4rGA6weHx3i+waHxguD0wOYBARqkIhaP
OH2dP3A3S88IXNNDvSJZYsfXKTrOH1b0xFGXm4MOt2WBW9aKz0529CA6WqBpjWdieZM3Jpks/VGm
6My8mswe3mesHtCl7YkIF4ZurEJIJzA9LcwOnEKQs5kLMvz8uKkH+dDH88VGSyJe+a3RFcqfHBPO
r5Ko0GZHi1cHY4NQwMAp5hOuG2MKXbiaqCAUC/LjFhQ3f0YLdyOGWASifC/6dQKFyodHf/nygdoO
HSELUHAiPgskhSBiiR3iPfCBkezDbyb/eXwEr9Fi743ygwOHTe44uyjGN9YjaKcoErGCeXnPBrrs
ll9jtc23+hktPRDRAb3ZPVtWlAKCsYGnHAYbdAuKdIHtwFIFxCPZEre9MPYoCxB0Kjy5cTmh6lvw
iBC35JUP7JDcVL6urkHFNAjhcBbgmzatQKJgJrgX+SZwXiJSV8FVxosa6PjtTEfyryZdDmF8Zo2L
qaZ84Buhm+erAIJQkXdo93xcE5kqBMfRC3V79dagPGITstoi5eZCPFC9w/aZmAr5xLkhs0eeTBsA
LVLWBCzxQkAEx5tPnBa8HlbIpQf2BXU/tQmhFthyHVIWb0GLMOkIWkTwjuxd++l5xYKZJ/hzee6Z
1OLAGqg5sE22AnmFjTpKNvCuWOU3c/HPPAHF57KggIFrI20BEFiFXLYXUQsswQJbWG1Ii4bn0hue
7dFl4ZZvVHeFamFZWgaQnX7j2u7WVrfOUDksq//Dvzv+yEKLGYejkp1AxYj50wFYTIIEqVpLn2n1
RPNg0BEt4izcqrKDK9FRFbdX9626l+ksIkxll6czfA2I7DQimNCYSn+lOs99sW0fkfcZvkbfE/lS
SI/zWNOgvGDSQ6TCo2WDSNFy+Pe/3hn9x/ILySQL6ePYCvUjq6Rah9+BTZpAE44K1HmhgoQpyGxI
mvd/BxPMJlqP0rAIhiJQEIqnX/k7rUXrheGG9h3TKWVnKMS5b0P13LCfxcmBwA/GOVVzA67SlSeB
zpcf38zXiS0WICmIO5f1RNGIiIdBMwmmshOeOPSXY0fsq3Wgqxn/7fW1dDC/JzZiVFPWhp9qA+cv
NymTem2tfNP0QtWTcLdxSqGFFf2yiW0PYvofbp6YWIEF6cnWrrdX0EQulz53CCXcMccje5vkcw1T
FoNR1cE1ySykRs6c7+P+EeVn/kUXnOkW7XAJhzXbInSnPdm9TxxfGrFQW2hPlpcP2uc1ZgCYKtrJ
PPEXQ+gsokwDpmvRZryAOzqgOY4UvHrQ3SmFlvAS4lx5a8b31H/PSzdzxQcxfTBcQtLK4U5H36Ad
xZxExqyEmW3T7LhPkgNoecqWNIRyP8p7dMtdvqXvSfrRRu7IfhGtxHw/WrUbI3zE8XMq2ZOd9XJT
kmxEKifyY/YaXAhqkBAF6hov4FQmkglHd+aJXQfJF/cWkk+o4+vglrGCvnZNFL0rvTwmlJ1sVF5L
WWCCkfvS6WYQUH7xBgdt25FMBzDCz9gTi1HZWjIPdGuj2u/wvzNfgCTMMSDag9OTND7TJkE2qX3e
dKf76lMNItvVkv1az0Fhkje4I4iPknaVb9FO62qAJnvKyYjjrugbzE1kkkOc6Wmi0fWLjEtxXIrw
m9B0fhUwjIy+xMDjnWkkQmphoyVJMzEfjRdGddMTQ8XoPZvIt5qfMxS8mHB54HLy9Fff5LaXYWno
GToJwnPnXWwi75KT/cI0x36x7T/k5DL0GZAbgKyKVh7/zQGbPzOT+TTzBT5Z4+Fm46TTXVFicKKh
PuDSHg8cBuUThfE3KmQkxvNnwRBGeTA3glOBo9+ncckjA59OOrvcaY2rc6em85Q3k8VOiR+9WLzZ
dJm0oKBFEJcNUX3HDpQtj7HRjU23vTNiI5+rAgjFdfWisfdT/rNmiQjMd/JL2PuTFUWismXz4CRd
m0B4bBp0mtnQsqVy4kcmgguuvBq2UxncJYqtdskqFNN+9vS7GVkKZhBNpKEkmIyZE3mrwmtjD4uN
QRu82zwYJ5qFICASZOCwLV4VazeBB2j3MoOV2tlesAchGltcaVjcoOW8NAzsss0VyggGhMzBxUMo
4gIYIICoXAKIpGKbDFtdCpAy37b/5K6xUE/Lo/+H0E4j4oTk49yW/TakDCYgKvYo2FaI79H92BR6
xyI/1tNuzRCHEavcniLjiAici5+T+Ba/jGCd5B9D3l/QLXX3qn6PnQ1aT3tf6Se9PWXGcSrX9HS5
t1qHOtwT3cV9mint6kRC40+viyGagujkNf4D+YQBCkv6jrVn6Rv6EyPCVMxLVEWEWHMft7dptxYD
uPLww6g1RsdI4NuSTNVxzN5TPpN85YyozQQYSwRETonXn9DjFpFzp5uF0eTTNfJyABuL3Y421G88
K+q3KNLJot7j3PmX5EsNpH6PoI+Gzxn5xAtVPNW1UoraRzQLgA09kFl1y/LtSVOht9kKrwy0Qu2J
3l+9to7UPfpDtXijmNOs4x5NBJABz+Y8QO1vCScg9S46Jfwze+tJ/0TSdeU9GsfeOGrI+nF4cMGM
h0bZz+E+eo1elzg9pFmsRFivaC+pmvNUu4UqbI7C6bgsaH4S57GCLBrCsxNuk8dk5Fx2GUhJ/39E
+ESxSimOuytyuH2hQbC7Y5uuEwZ4n9ywWDfNP886ZP88JRmjgQVDJRT0aLDghTBkmb6MF+QMLB6d
09O4+rN4F/bETjCaqQmPAdgPU3PHxITiS9xotZdB/p3o/t54QSygvSTXPSMgGlU7I/mq1uMDCWDj
F88bb/KlgBHQODoE06DpjX56tcHtzxxICiL7Hd0vfahfMwzhiZ/l90w+dI8dRHANkcBBfQL4+wkW
9ZY6BbaWfdBtK9Ryw3OzA21sGqbtlRTFJUhRMdeauW5AH0N5c5i+EoYVu+NjeS7P7ENZ9cfdLPVm
NsaoGK57hdsczzjYoVBnK9GGoMtAHa2BZUHbyD5gajw1jsg5dsvh0EMIXPkofpb5STiKXi3tc376
eX6Un+/qqr1aWmKjIkBm44bfMgUyNXMu7inVHlCd0H2wg2iXHcT1nHev7CEq7AsxLvY1BlgCnj0S
mNVfK7HZEJXX8MgNfmYapwx+g8GNxtcFiKnbuf0nsz/jhQ9LfWIkvuxilG9EMiU6MknEM5aM8RjM
UXvts3KdhC5L2eJj4vO1MLKtp+8W5ugfMshTm97R+MSstP9FH+CieyDsatxn6jOus19FoE1w/4Fw
JMF1ONDcKxMRkdfw8U7oX+9aOVMT3ZBKr3hBmButRBTGLRDjpptCOnXTTSWFkE4hA4iZ3Kews9ys
eboVTdRNkBOIMMFmIBBV4InSA2fH6sgXaqloDj4atMPedQ01IhKVDbOyV2pQ5DMarXLGGpurh/9g
zxFFYBC+mvZD9YGcuz23YsoALIVb6aeoCLY5I8P14OEQQO1NnuZOTOUWr21FEcrxpX4g2QCI5XV7
nenwrc3nGx30Ni/kT/WzGBdki2GVoQH1j3390pgHwIq3GJpBGAGh4IGHoigKQV0uIut5d6cUuabJ
EZoqr693V1Sko3vhSYOY3Vf2Bew6SMk6HfZ2Y7zF9J/8u1FuS/65VF7+O7V9hFgF47ZFNBepUG4I
vnZAvczL1hDyA4quhpkk5+cZy4bxbCC95pFIakq3u7xhrCXL3WASJR95tcYjsyNq6TfMvgwRwtav
MLWi/Rb1GNMKXrJVmJW+Kshda97iVyq6u6hPzUlPMq7BL9pVTGR99ib2mjE2m+fMubvMWjWXVVp7
SCdpjmKqVGWvwdhOxORG+oNPkosyEgLGXPIZaVZBUW0vCCLIAUw9qSUA01MzkjPYQDrZTjbdCq4l
/aT5IKG2yFz9if0IvBJ9WZio2OFSDsQe+xL0RPk7hQK3QHW5BapLyKX4nZTbGg41klSFpW2YntjY
oNoaeVBMX+xoTVplLzwUr0y33XZwAjBl8Qb81G2BOZDQOOYbXM54AnA5R4SMEQkj/q13PFAYvt3V
WqnT6IZzAzZxbjesGMsQcnbi56jt2Pc/EEfGGsEMwzQuRCKZTDfqt0k5A4Hcu4zeAMBYqKOUB0Km
rkxlaOThXcd92m1W5YYdv4ZlUwzMQatwg7l8cINdolNucSf0aJDZDNxewt+0BpDlhLYIaqC+wYY3
PBYfhipKGtlyl3BisjUYCR+j5kDjRlwzssgJo8+BMSh5azZou2PeNer8aTO4V+EoKQnhHfZxekBw
SP9lAZdAHaGro5wHUmq5DBZ3HppCwybgjRmm7mU/SMXpR/Cd6EdEk6CqQEihvjGsbdyKoLFLu6O+
ofuDqoZZJdtFIH2wJRZgH7Q+FJz4+UwMGKbg8vHQsfwJszoRT0gP2w/aNMlbb35B/4APUsF0ge0L
/n/aEIGjLAuTzE3mCAiQb30DAdJRW/kdLbPFhYAR4Z8LIYNRTSgDvOpWeA8AHmE8wEIG4hHgkQ6t
9TcmMiSi+MggPN4gjyK8xLlhHls+ZSp55Gq2a+hu8YkUdnaKM/LFpewLL0ImAbP4DE0KhQZ02PyH
vhHdHQ43PScJ4yzetvEX9dHkYLPhkNErX2HuwqLvc+sElBKJsSQgRhJaT+XbyLxXdfTwY36WCEMt
8b+1m7rd9JyvyzLB32CfoEsBnwnvVOP8jug4OMk3k/yS+KWZYsW1f0xVAOvHZZ14EBcY3pbV2y5r
tN2LjD/CxczVXt3+SXXsP1fUH9K6vjKp27Q2UwNPTr1nJpWXt8EDuAxcmrkzk1pumtj8mdcyrGWR
AEDvxVrSIcAlUjswCEJTwSPYTMSD/4IRhlphCvDQpIw/qZOZvNJ6o3v6ePlhrtoobwjUKX4REZZi
PsBsg/lACGeq2mRsal8WpbM9HNhDMxEhHxmGWgZFTvDvtoQ9a+nuQjRQQTjCPqFnqIpAaQGji9d0
Tyi4mbwq/kiDEguy7aP3ANGf276WBSNi4jXvjDALnjgCYMBkluYrdqYOEAillhP/nj5SMA6/DZ/C
n4ZYIfYygh7d4T7Fn34gTsECIfaX7c3BIUuBSTZ/qwmPRIfAGCA9ZKUeIg3vMpBfN7yH9w4D04l/
5kf2uGAmWPoz+yIOHaNorEP0/Y1fHDw6cjd5QiP68TJnlhCFcKYeuvOgrPl0Yp5wbKUioY6ZmeXz
Snhg8grAtSJ9IcLEyMkxhpQlpv2YnxgnI4WglYqRjr0Oqj5uPWetcvl/KC+F+AHBy2Q7Lu+Qn8Xs
/i4z87DtslrYNohRxdbDkdgk5hoxqQiyw/Y8ggCjZRYkF7HyS1CrfglDpxet/pvRpwawtVgnrdmz
UfFsPfXt0u/kfNe0npQ4XHNceZouLrsbV3R+wWsQQsMU0XYoji9HnSGWFGiErYIF7HFKg9YPWloY
SxFF2T+hKUQcp48HJIdIuegWmPpRofMBb+EnPDNHX5e5iy8x++tLxJTIWiGKXgWrFZQwz8Vl4MMU
p72p7A7ymaYkC7DHgdME45gaCog56iP1zBSfEf4tpFwz94YJnX6I4F5sNvPPXW0V8pQVhLR3T5gT
3oxeCPOR5LOiBcrS/xXmA2RhWbgI/2JZYKiAZYnJuxElKwuQCoVrXwsqC4uK9Va0wmShTClq+FjO
HAiP0j6k0zwdEBAS8sVwfviHjGZKFu2qfgk5xdbv0iiwIBdLvjTA6/Fly8voZcQem9yckCkoSxeX
3po+EVu0yxWRLZY7KEUR+N0y7pKfESlkFFI/EBkIEUksci7ooEJJdkIEXDKwiyNUzJvi1urw3tMe
5vLFQsxg7plTjGVb0O/cFTOuJU6GLjUdYQmZzcAJnTerw51WrC6lFEs1xCBhf7nFnTPKU1tY0sS4
Cq9Kna6Ld0JPlS9hhZrXSUew7xWzi9fhx5t9i1CFKghN1+ARafsX21dJ0ln2aHPk/2qXQLAMJlC8
Hl6mZi036yFZT8uK2KaoBAYAr6frtU6Y0/9RoO+80sKN0fKooosrmW4E2JDt/0IiaehT1hsNT7FK
sJFYxkqs9PHOJkDOKHvQ9DRZpNDJK3d4YiDyjFWM1bL4UYuzLfprBjNhh9x31cMc3iPsR8FJncH+
gYU336A8Xla/pHDePJg4EPrzHoflEIq4OR5POHZ5QEEGPXCD4h7OopueQxChZSq66jqm0kakplTL
un2sdM2vJHyTIKJrh6I7zDIIfDk0JyMye+/yzq16YW5S9KPSAhAZ/cVujk/sJ5e5ZqTAzGGuqeV7
pp6tKxzVJv7cGWDELst3OWYUDjl3pR4Bj8qswc9VX+r8mH02eKaSVB305o3TwBITSmSCuhhOMZ/T
OEf9+TzwUc9nA+DJYrRQzlHxwyCNCRWrBklD50KkoUitiEJRPc7SKPdgpWqYPwBifdPyL0MndKx8
bcfHkqlld+CMNae9HgmNeB5iKtrKdoD/OJH8qXXv7Kgax7BHEsSUWmZszoh6gRIxcb98eSWpKzFd
Ctf8wczONgRDOZhpNiEwpiVwlQh+RrFkomYovEgbgTQNkPFThzLrWrHPjfMS+kXok0toMxV0OmLI
W2+IvAr0FJqVDhmkgEfXEcOc7eqPgShd5pPdXATFHH/kSndiTaCX+5RQW88kZnPwQtVbqQK9TE0D
OvlPY6xZRGST3E1ot/I+1FR0QRNjl3TrrP6jD6AijX78UtxIfEoiGYUl5cLDTf40sSg0Agqmzlwt
UCSXcBQGIhvrFZEHkJES3yrEfDam+gZ5GbKziX0IBFAvW3IjCF1CcMkTmMev6dwe36uVz3yJx/eY
BZsaNRWd712HmRiER3MY1AMir5pnPnNHIQZlZpRKQuMJ0wfMUbUAfYCcwfQZ8/UoYGe0KIGdcYsi
1QGoAoMfpj4sUoDYc+mxWGy7SAFiseFirbCpf5te/h2qYnf1L+DkWoBWEos91Yz16vMu1y56N1zC
nocbA+8VnljABas1S2Xv9k0YN3fc2LdjGq5eTX+mfw8py/QN9XWtEvUwpp9Jtwru0ms35eXQDAjW
aIjRtYZJ8pgXojNtbpJ3GgWFIRY9dgU1I3iRVwLdfd3pJZLQ9b3Ki4JsNcNraTCFMkHnoXOgrmNA
jxEj65/v4lHqxjrsBq+wmCWhmXuq0oDnvWJUZg2/rqa/30P1u1KLEYlMURbvpRqpouTkIcY6/aVq
HtKvFTJjFdB84V2p62QSOnhHMz+oEyIZmVbHLKu7YcfuP8bGzqYLs+Oq3FZr7bnCiIop2vIzDm6L
wQTpzCCGLVA6xkp3GBzxkAKncZsmMVDid4yXXl397+GlV/4VfU73ZtVNcDf1dn7VO0RvYX4oiKFf
FibDgWEKUhxMRTRFJ2HjVD/jPHn4Q/MHvhJfh+J6pN0THYpZVLDq6kB4+Iy3oFYtMt63KiZG7Dnv
vcS0aksDtU9PtyDDmV40u0JEIkgDaOjS6SvcYkJhyN7RX9V+TLcNrRpojdS3t3dxWoSrsAYU1ZQQ
/Kmi9ZdO18jsajGZgddXzfk6VauYB/FvXHbAZMncQ+QgiLMd1u+/0Nn6LaITnzr2w6pcW+kp6U4R
tipfD/F3/kJzVZ8lnld3tpFYQ6IMg4d/qVwPnxeb/htCCDNh6k8vzfJ6R/3Oy+Zr+ERnhbwqN1wU
KTRmiyD5pSnuL4Ky+2XhMLR1t/rEQUcvLvSUxjdnv0tohwsqnWFsm3ELlW6EJm+Bsd1DMe7YxjEL
YsRFNhyWqI3Nqa15VUg6kX9p/NmEviKovzh5ozGwWmwNl/M4pA8FY9tVYGOcasUakDGrfhr6XenP
PdY22oL02nETUK94rYlB1CmE0TNxbXI6q200bcN5N3G6agwBDgUzV0SoNIJEsqweB2pMUyNIq0Af
/stpq+j53pfRttCDLNomiFrFwsNaMQIHDaozxAvGUqxswHccXEmYj4KiDOCCpaiIDF8dfWYD19ov
GUXAYw73nRoiJet+arA7pYeusl0cCg1jPDZcPWIIJN4WZhVMUfqyVERdlSfQhkzDSq9L6FN4TSJW
zf/CjORjWFFrX679kdMKYwOYzzZl4/bfyExnmlTSIPVuw80EuwSWMXruYbnGPkRGpNZtlG6D97Xk
imaytjIWj4e0lQGKMXcBtxQ+BcmDZXhj48WEaRCNRerZfwzzlS3gmE0PPpF8TqevEQNuWQahq8tS
si1pOUPu0nkgu3qhuhna/zDnUN00hVwHvxmg9vq5xQdKLtN2Hrd26fI4ZjxOfV4c0/Eo1/gM3fRy
MoxTnt1Pxr3S3dekHGQPcfYAy4U9QuggPcgINm6E9ACaJ+qD//fVhrZ4tQB/r9QjsX9tHPRWtCbI
AM7wrh/McT9lh2jaX619jG212pfRXu1Qcex0e9vCC8ldw5V4n0Dp2m0PvqMNrnkwa7528XXsKZRv
wV3EhSQrVsqZKbmMDbKVmBkkq42JV4XZCwJX5HVP9NGn9ITbO+uPUX/sx4OO3t3YFbUgydkigJlL
ZPHNEqVs2JB0tjk3giVKWQl9opTpSDUndhHsH1j1k4oYK1y3FAjZBq4/6x/X/wKQcUH7i/sF1n2w
8T5nT2b4xuA80hT/mxBc6v8lBGvCNUPGsggJNnX/WwXY1gdx6q8fSQumkKCzR1It8X7/9WilXzzF
KUPbxaQh62xAvH+5fGwzWWmDg9TDz6xvTOeuaKr6MlWtzhnuXNugbYMq9MkSJ3y5mR3RZEGh7Esx
xJz1vO1lLx2BafxvOz+NDo7GoIXUAV+RhgUUx0esjdqzmu8Z1O/3uF0SfGc4LUAq9vDXz/hRWTIx
WrEDyw1gF03Y0QPIk+e+DFMRe29K7lyQiGifpDlgxBGdnnxDPBGokrR6ucApJKWXTbaB4oYGzLQF
EdwIV880boCqvJabC40QKGAkRl+nB7BT3yuQtsyRZ00E2ZbihS5fEHFFqxNIlSz3C8njBeCwUx/7
M4gToUZC39vQxeC1r6uz8PYUr1ywNryZP4waqjMTYHb/KCHZWi2r1gVMhOy3bIt9ZIAgCx15IKfG
pSmAah03A2hGujZpYIt0PvuVDJwqQCtYOYgP2aejP2THtgIjRKXPXo3PahG/s19jp8t+zZQ8OiYE
daNKCpklYxSAnEnwWn4NViYVVkDoFzl9pIV5+XX7zrdCgz80u6tC1MBuGvYExNFnRMrn0W7QHrHe
8EKvP8mWpkb1AzDvXSEWlH5+AaNiTQMW9rSCssFV7zsbTi7hbUySGPXw4tiAvsXKY/wGnPNWRnYf
uvnFm0fohJ1nJXmIj9AONcJCQWsL/V6+qX7IzLtLDSue7Aa1E6FSaDUu232Lh45n949EILbofb3P
fnNWfCvfd8KohEvpZlQidI8tV72+0zTNGtWqVj27xb90XQFtoI3xxAZIfsiubFoeVtzfBNQUPAhx
YMkC6ueZYZOW83+EndmO21i6pV+lUNcWmjPFgz59Ic6TYnQ47BvCaUdQJCXOk/T0/W0qM7vr9EE1
QCQSHsIxkJt7/2utbxHHZgT2NXs8674BS2B7ewj+Q3nM2kMlaFxsZ59RONGZASJYuBmQUr836aVy
d8zKKnEV1HdsV4tnlTjutu2Rtm0Pmx8QX/nHMAtDsEl2epu3DTjVt5FbPgPEZ/jEV/2dwVtHYg0P
yuuVwBtpra3vjqKdX8ybdSvKrunVJypKZbf8IthASwvYXpPYqxHiPoUdjuX2nfMoBCuanU62jDPG
pAM5grWPv5DnR9R7ve342n2Ur5EKCdDZhEggk6Qxj8H2vAz6YSEQRdjsKkx7wOUW+40phDDc/CCg
yvC8f5eeJmbJGCmaXxvVKvsqPZGuk1UXeyQfSUal7ddj/snHbn8xTr8+sQ1WX8CG77IGaBi12wH/
BgdotUCux4+wujJ3unUoLVjmIpmn8WeJPlWe5BvpjfnQ/gcUIuMHcg1SF4rojUf2QkGHb41ULvm3
va/uabAJOHny9mLHxQabfbxhiUuuRLej1PvBRJGOHGRwDU1fLYIL1WWiJiwcC0p/o4YuFRqMAbK8
o1LxNGAJzF3u+fLzPi25D0y43xmY7H5Ylw+iMGhDyEYkTWjK5E+d3ng65gwvn3hoeRi4/Znzkejm
aLSFiZDMmOuSdCNW9mfb61x4q81D8wO4EZ6Kw/SLuS2XT0SLUe5+K05kmssas3/5Ypyl69DfFr4r
aCy4/3j5Yv2TBMVxHQLoezZ0KsAG1naVGFvxmhCPo4sXPyEUZtlnDkOvwUI2H/ACmwgQ1H+fx5iB
cx5jAM6lKXwTrn85EsnhAb0t+TajswltbfMiYiXJHvmG0ZzVmmdTNbrrzRuTHTbBi7ioyzpv1013
9xgH8a/wsoJYA7xNfFLD3j6oYp61cDSH02CKUlCu/DejLJ15CUanVxC5/MZE1eWFvrTU/SJrF6Oc
2pkeIxIzrpoMcMEOX9ZyNm64eWSPKfed/NLGHhoJSolEjwHpPW7jZBqTUkWaSYpTOsJnUBOSYxhi
p2jqqDaHG0yCyeUaKXfhf0Dt8v/oA/zPdt2AtA1uWhhxMSYyhlgl0fL0xKdxcRAwUUsQYi6D6AVC
jtG4lxgs7MOcucOZA1bIv6E9Yfhd+wDS2ABBmEBH70j8WXT7q8eRg6oBfFlg9kBn4aODYscFPnEV
/sXsG+o7xXBqLLZqDz9BohtjoPEaV/2CBCoWIHa+9FrtnOEvoYHKboSGliYF1cszL7P41AQBXOap
jNH2cUJlAasPZpKW9CKFB79O3R/rUwEJlAy7vz4/YohfcA+KI07RPrGQARzcsM7wb8cWT5ytvGjt
6gkbfU8TKSXk1NTJLI/81/+iZc251UtiHTouRQLOz1NJVjICQEOUYN5/HwOUiTE4m087yTb7eIBl
WDA/O+I9ymG4/+iD8o+eWeYCVGbDy3COArDF3yakwArNj/yyFdOoV6cjxtFwFrXfoJCy6NwrQDIG
6oiZf9U5jNDsYftuF1aOO+xBfZ1bIq6Y1ESZAzUgGNiOBLmVI/Ffjtk94ciFSIWPi0MDbXs6ZKdv
zGU3ROlWc4/sPv5CYmcKyD94+eRmp04D9H0fju9IVDigUfW6KkLVw7A8ElNzloUB61GxjiMctebh
+ikQF7gp0K9GBsYeCx3+Z0ZP/Dm4/A4KJ9fWIFFw36BjMurZmhYZf6Mm9vBB8fCyWWJX8lg9ukzd
xp+8kq/b7qSb7OyFuQ9e5gnrfI4M7oOuh5fOhayEKC089ulOSvUqyB87bm410SMkCopB+4vbiKVN
SFUsmYzpL8n4iXmA/COcNJTh0XSKTR+mJx5gHBfiMMw4TMLow4jC+1+n51NhG5P95aqWp6LNCcQy
rxwFiZ0LkOSdJSltIEm1cPY/K0aCdsu0F9Sx5s07QV6UtxZL1Ewu1EyUzTpBFyHCVSO6iGQ+BQu4
WnU4KZzAzMk1+LlinsRrCuiQwCNdgydegbz/uE1uRnBviqn3/uxxWlAdSgVWwCuDKBWoAfc8rfRb
JWyNSmBxRMiyx0VGSbC1Eah+4JP+IUu1gA/yptq7VBSh0jQoEiTqKiDIV7IlzIOp8/LpIJT9PUaI
4Z23B2lW3i5cCGXs7zFgYHJNv1RFtS+uF0yRpHU46+5DIsgRqwXERL7vlM+yZkAWIZsCJoXXyla1
jH/yKyYWBK8vlqxJ+ambgNg+44tgyDsjyqEXUSmC7LYxURsnYNnFubgxbtEpoD2hqdv75xM+VJaU
d/p3L+/ksRbwr3zjqYXuvS/zOEv6zlglD0GAFA7eHjJG5IcQD3eizIhSNwyCJunhVfDm5zYy8ujy
1ZJdJacTKWC+Dhxu8LsfDAgGW+oOORVFirhkixiOv/biwrYpKN3u9S+C/UDREBWjQOwxUtunCiFD
fOReY4QQ4gS0y/e9KPSrkA3Qc+CxfFxIRRMwo01tYO/hnH/VHAiRUq6hye7xgtfbUft0f2KhScY8
pjpkl6WnXQqqqFNfpc/xJOrtZoaVOPjslbQ76q/iaJ/16wWHXSUQbJdnCKYySGVWsTGQGJxwiPTY
CZ5DWaNRLs7a+KLBPInMkaNlgNpmeTtKqU9htoZSEd1oK93wdE0nSgM5y+FPtKD1OtcPvJRXXXgp
64cd9X8cIr+XdP7tkwKEyUG7OQBOxumh3QAn2BmBbGBS3JX8vKA8Un0G4/fhUgrkyagdcTiOnIRL
KsbtW/bBCI27AYwDxrm9+qA+LvTTfRUldTYwTWYng8cJn6YOTvgSiQLO+VuuADWcaMEZ1tehHvCH
Qy/06txrHjm2F4aLW+fONTX3DlxRrpKZKzVrIOTpZuWcQNEyFma3UUFvuxWPx0L+1TurXql6euUb
PeIx5HofP2kbmFQujAwIBGSkuCV3xIjw5HMN3B3iuEsTPSdeBBVq79FU9uA6r39KZTPF9EjqsNfw
qHvNTVzdzdMHcSG3DhDsC/dnmXt73dVv7p4eJ6BhHn7b01Ksxs0kYtUn+CM0fAS3BwBVkPxnKeyG
0GJzlXwZu0FpjZmaOUu1B0iUgwdhV2N2enKqKekMzkcBJ1SusrMNVHLGJpXIUFyGoBlAdLOFPXyR
skvXV1fOBTcL9kR6fpk+Otb8CB0SMpkGKAccBhyDr1hV6ncszrffN0lY4bDKsaAVn/X7Lth9ts97
9jX5AXKxkN59fF0KKzSn3AcU6r+z1frTF1XP9HY0cAalRhU2RMrUqFOjQYWa6LbmG2AhRt8m2Aab
hZ09sDt+1m8a5hXUazPQ+pD+gzsOomTK0J27wrzmANYs2KkeXW0cgrCLYjog6YhVmKZvAfAbD34b
Z7joPahvRAwJdGp+R1BC88VIRjrApePChNzTvqsIIv2VshOShS2leAemIxCeSfhwXkCyE7F+vipn
JztXCKWwinnz/HwHLLZuYLE2AZuF8wmXIA7Pez4CvzjX8nTmZXF+x4c40HAKIJajP0nZjdlI5c/8
i3c54B0sM5yl+C+umatdP51XMh2hoZFgCc0lrHRRoyjF2sjhzmsrv678itWF7+UG3D1+MY3TTmPo
rNucWc+3ZFnS+ZL2RnpZ0jMmoyW19NSYU2VOr3O6nlP2SgquopHmSY8ujqkRRRycTJG98N62srDf
VlsXBzsh0o/qMSckDu/8D/RKaFtT6PdKMGxFeA3OPfYdOAS7oHtn8v2NoD+X9cMAAbCHTwtJAYPT
KBoulm2zr/WBSeTMoQpH6sM7AKOU/g8Ao0Lc79723OxVMlWinKA242P2veA4z2Ld8XoT17X0l9Jn
vyfJHinT5//bP8zXQI+sClfsDSsRJiLckn8zTBEgcTqAqx4HNkzhyNr6yGuNHXvms+Beq3BNKgw4
7QOD0yvpm1ojvRqjnMnEDc+/cVjWw5/XHUrHfwfKVck34rm0yN8jH4irwynwCnCth1/sq1cocf4L
LITq2FawJyKaMeFJQRniEnPixZUKWKToVu55uzJZYHL22JVN9Bb6sw7l1/JD1qAtiQt7OBd0I3zh
IHZkhJGNSE6G504kx4V3+bajpvqAYRAGGTEcrqwmhCogaUBnYAiVI9x1D0c7s5mrKITifI9NDCrU
imf2FjQwS8pw7BlDhWd2CrRudnb1k8pSruonWcLGEPmYbkyGMVkogmdd/+TMwpVd3ZepERklLnWD
Ctz4/1Wkk2hGC4hhY2dHj1HYbJcu+AF+FTs8mZlxu3q+0FHUpRFHmtlZ/0H6r2Wp83DkHL4DZgC9
IBtxVSV4ERKiYqx5BNjK7aITqv25DCLCJg2ByIQNgp5CcRwXrxguDYfmcDhbdndOyn2sMyqeI3xW
X9adrFfmumfcwfih8FoG94RwWhcojd3uwWWJ+rfc+VKhAcnZxKZzZ9NYQaiZGwAV13KwysOzpMKG
8DhRe4Mh7/dZipRXqHrv4y6ad9G6i2T2VhH8etNeCXoCx33vR38U1rR9inODwQx3+0J5nuirA9gC
seyf//gf/+t//lr/I/9oHskz5U39j3q6PDZFPQ7/+U9NVf/5j/b+6+Hv//ynqemSKiumKmumYliy
Ihn8/q+fz0Wd88flL+pc30bz3OJpYVAIlSPhvWg3V256AQ+rPnEkAA6D6kwpQMZM1Qxmk96G/s9Q
bkPbDXTaGHKk1MTWGpdXMsaImcIMwJhwFYo40Ma7HQ/daWAz29oWCO/wZIRMkt0Gik7pdap3yoCS
YxHwpVNAReH0MOsPl+rxchW7smcYN2JdK420qo5kGgH3Q6GDkW+6xOaZjNEkuvn/ibnovG5HUgSe
JIejFXSXgOolw1b1oDR45nkNxRcrya3kZqRXonjBvf/ong1gts+EXyAsSlfAgE/UaQZSHoSAe8mZ
irbRsQ5rNeiA7xO0k5HBoh/YzSpR7TYmjYTZKbhZwkA1Kf4VA9UJzg6bA/BMQaP6eevvRw8+y1PP
/qSIunNcdYn5DZhGWXqnxbNmjxzGQaN6WvLGxw52DxkLQE2WK+MOU73dJn31NQJQKunHST+q5cON
Wk4G1QlngxUeT9xSGUD/ihrmcwjW9M7eIbcBYOcRJIL4xDO86xIsf0Yz9oQHhSNn57Dw7jxWyYCZ
3Gb298XBmykznjOjc/yD9DDWR+Ftk9kNilZ4ptOnMamvD0abXrKUMTV8a4xreHnvLt6MKOjWT6Tr
Xl2Frnvtw/Ln0sGrCdXIktJml37vyBtMyXe8dWzRgg37B/NP2aW6LFB/PKEYOHBvkJtGGXyDCJ8L
zDuDDEYYMxyJ2T4BSsk98iyQ70fixk6msbGlMEGYfUDLC+4fUH+EN2REi3rvYzUf8VvXJzz39BYH
rFfMODKiHWBGxfXJTre2zdKnv8MgRfcH3R3qdqiBhgftcVVejAmgZXwr4lwNOyWIBafvAizhHd3i
QtD+pR4itQtVIyCZTbQQ3236Tg6ataz6hrfLHVdBKASBX579+uZT3Qs72RFDxF4F7+bYVyrCF7K+
f25daaXsT0HL9fXS+1Blj7ikufgWF6MogrqMroTflDessMA0Z6ZJsXwhWB+ul4BRJYSENcwoHZvi
U5ecrEQy0slIx+rIKqT7WYfXxr/LkssegrY3y0Q8V2ByaO9X0hnO2wuqOAFUJHFz9QkztnPaE8tE
SYXDd3XkmtC/c/t+ywIKPZmbYL3iFm7tt10iEfuhap7D3DWIMUDwq/9+UVNM8/9Z1AzVsPaaqqiG
KUnKf1nUqnY33+pZgqW8jbnJKRBecBymFwhBBUCBjYNIzYw3etjw2MOQ9dTjbEictM1SDVKUdSwy
yLDWGDHHq7kQDy1+fKEFFvscwHs4/EFFcOPziAJYHSf3weMYSP0RVEMmJqr3xyv/aW7+vQiXh1Xb
u1OLd9JrWs8j1LARz2uqYESL22txdnW8gQuTCveENb/wzO1PqmwLqsPr5SZ0eHmMFY4qZCMjGQD2
IayBYexic4jVIQb7SmNiPMERzKOP5w9ifB90gKA2eAdaQEw2AFunEP1DnATwd8GPgAGzPvvEql2z
83oNER7NBuM3oXLRTiD6fgv62q+iFKzWvcTcvbNu5KZ7+oMh3zP+BwZnaA8aYV/RNmGrZ3eqvFny
R7zhf1WuMYFg/IAhkHkOH6i6HafmodlFEP/vS8M9wX2fGjMvpmCCYTF2aJw7He8P6ssLplfYn139
J9Evh72RIrqu9zrUtSh66Z96xACKMb0Xe71F1RSbbbLbJ+XTi654i4Uh0u6/giXlgTlVwtXBIw3B
kMuS8fGgmrlPn2r5SJjuvim5b0dQ+e8cQh71EpGFnqhMPOoitYAbuvOH4mFYE6OP2aMQjmD6x9zv
LVihd6vBkwn61kz6JunpVyGt+pRV6Q0cuR4ZSug4oBsJ3Dp8fWLwxnywcf/9kyD/t0/CXpJ1Wdb3
iizp+399vUunutXGhrdYWwl5FCGE+d09BaQy0R99OAw6XnzG8GjBLiIA27az7noTjjrCoNvQeriJ
cTWzasDP6Yntbx7jgsP8RpMLDS4noifbmI0BmwrwAxMZxx5kSCQhkAUAVyUHSHVWCVQ/eGqmaKjY
i6sP9qgF2DQwaJwaemIPjFyY43xY57S+JvvvU5OYWfx83k4q975AnEpGgRaKh4w2eFckyH7CT0II
BcCH2dp4QbmEUifkzrsxDUvaAaelpyAh7ryWAdkDrl8sv2wdKUFzWcKjIcHxi5OMi4WT2jxuQKry
MtogKMtzGr7k2mmwzhAdwTdDCSib+x96EcgnIfd0U1x2SWklipEuvJG/NUbKEIlTj1/jqhFmj4Yt
JJFmDlnEWqGfw8J6zOkP1nyHxTV4ksHBym4AQZOLe4+NfekTnnae8nPakAKW4F+ELUfUnf/v7xFV
EvfAv24BDXUvy3vZYjNoyIbyr/eIYuj1eJMXmrhRetCRUdZBq7EpgsR2C2Mlc1NUMsbGxhMNIyMH
dCC9PQQiUSBQD1iLQ2d1ZkZbcsrIS5mSlEcqXCRxyNKkEPMPMywGWNgg8YwXbqk6Bs/wxoYBDHNH
wswv2gcg6gakZusVKp1dh6VyHl5Lah8PwzlW86Q4eHjNm207ZO3YU1KvLDaOO8vLlXd6IphnMdra
MaWCZVYBthS26rpBp0FBSvUz3SDJyYElNDP+480me+fOzybh21DAo5JOvoS3OsI1pYz2a6uHxSGk
u1xbQlXis2FlE8WZJVnjTbe1WqHYEqy1n0/g12c6vIQzBCq+3Loln4XlIDAZkf8M/cg88s/BK2pg
FEi8pZ0ZP7+ohVsZ6cvOyitpdiz0BEYhQESugqunaC7NsAeAkRyW3Q8OXQ6t9cjRuHWlR5BAJM0X
U4yJh1/UBIL9oIaEMbqYyyzxtUxuearnqekzChrIHTNr2ww1zNruAEmSsNsKO5BQKDi0iHQJ93bb
2pHNZG2dHRC8Ts90jZ7Rs5t1rkGEdu9eSi8QFTqBfQGLuP3e+ewqAUqpbe8RSllpDVRB3w5kg34k
JqPHYj4yUWSc6Pw8adEOJ44zIQtQgA3zgnykGLg4Rus0ktj+rLpDTp1joR7mXdSeovGK7BmV1+jS
RmvOhe9IdKjdqcRL9wJXl6ptjo57S5wYCazdtRhUGKIEpOdIpGXAqzgeo4qWIrWm9SDgCPn3yren
Mx2krRs/dVi+yHztdqFxIS39CsSbc3M5Ci7uv3/y7k/Wf3nyNFnW5L2uSLKia9a/Pnk7o13M+TKh
VnHKmkUlHRYVWhQQQgRDEl4ZVUM4TW6CRkO6hDHRYaR4SGaRjTl8G5u8l0LfwVgIlh5X4QK0R6Hz
XizlBKuokS+3MBV5KsJUDKXrC1NSlymcwkASn2wh/K17uEb29DxjvpuC2qD7I/KwtYeDPd2iQjhO
YyyVp1tCDr5Y0mqfXL727BFLMYlZ95yzvIVeuy0CdPjIXkWNYGYT9OUR5XtMHhofgruyd4QvAmdM
dXAt2RKwBmiAxDnEvT/9QrQQejjERDMsCKhlUc4BmVycBQ8mro04lx7pZVURiZqH+fag3h4u7QOU
NTxqg7Cp3ciuZP4OUQKbEYgYJwf84hKR6sBbIVhytKpIW/m7q19gIRXM574SaJVWifdDrA3xXMbD
HyzTBL/vy7RmOVw9SILGcYILx3XAiY6+C82JFAbd8P+/5Vj579ZjTVE0WWUTq0nqf929Xstr25gZ
uBZO4qR477vXCnsNiV6y9KOoUkIARKx6A7rDhm3PGva1Z/hLbTGt0N7CelGGWhk2TNZYnEfyBH8J
WqOToiwiKxJ+A0QEk8KGJU6RMFGi7Q68JwYpk5Eyl/sPq+1Ix9jOe2NihJsGqBFaWYVIn9cHPkYv
fxr1G0ecQY9TDBeohUTNUSxP4U56u6m/zvZpdnPeehasBKfv/nRu7XoXb80RGsyy4vmK8CjkB7Dz
c3giHoQ1H5qcmFMBWYpFE07AGxKmCi9ORfN5c/KnrEUEXuh2hMeB8wrSMgChA98xrCVUte0zSIEg
Y3CXOYin9+9AT68W1bc0/aB+pjEdADF+Fk4CZCJppjLxLTv1LjzhpSwjy4qYuiVvDMWZ38qAnmSH
Qbk4tzg08vBvYocWJeZd5kKQwR4zXKC6u++4ynCXOXzHTNVdkZxJmWKLh7nGbL4KLuJJ7j1H8vlW
KXg+miPRSuInlHRxnUUBJqEI+FtEIU7U7TJIIVgCBuvJ0gaR9cyVKG/iSxPPazyfnOYcWfvwCjyY
t61zL+65EuXCUcvs0DcMcURZDREymB8ftEocYjDq6TPlVe/4bnnuOcAMK3I33W3OKvE2R+jiTOqq
iisr4kBCyLrymUusTSgtoa6hQIWvYak/mNoDtYWUxmiy1+SRDF2bMymIf7D1/jOjeubKDOmZ0FOu
w1AMJiLi32Fm6EjAzYE7QfnJKLCoYgYBtwvDshwRTLaZvpd4jYFc1fVjZSPB313NHDNYNRhKMK04
Lfz5kVo8h3iCD7RQC1lukEzJ3+e7w6HFEjsF9/paVptnRPxic0fzkj8zcod8lovknuz/4kPhmaEy
Dr919wsoCR8Whusi4BEZU/G9MH/yfmc0lF1uwLwSOYt3epQDGCQ+rKVMoGh/6Tgc4dNtXGVHdGUK
KwMxJjqxYBNpxGeQZtejbB3z7KFpHgS8JRe86ZlKZSwd2UG/YOzwJ7xcfL0YuXFx8825yr+ZtncD
XcoRwcVsOmEaIkFBlk29PlDye+7sVCb09SC3D+f82ADl28cd79kx3J/C1hN1H6eQsnGaxi3YIBVz
N6ScxLwmOMdOgd4EwxI0SzA2Qb6IeRfa8Hp4tsbjWU8huIJvqWahmSCYUIIMKJFtMKlY8HS/egpD
jcB44dvH9oUs4zS42EoBj9lmfHE9xuHq/OfobyUdpYhoFHm52muYfbkXTFO49Zd0WtKlOjLiKxhF
uIzdzrrPp4ERG/UPr7q3mz2J8xxq7ohHXNSW54tw0LH34gfDhFZlS6aJ4qXnV5WNtO7kurMyU76x
cXKgiGjMlFXxpfEx6X2moxnWyLjz8Y9te/MVbWQOrQz5mpq5A33TDgE8kgK8E1iBrOJRqwNgVwCf
IPSQuptVZG0o8xKGPiXgjYCz89OCPsk3DcHFTKbOD9BBmRLBhQLqRL8DaxegkOkQYPp2poC2iEJP
OUYyGclB6rOsSfaT0sfxNegV7woGE17EEnRNAJuXjQ+fzs6xtrk61C9+YYo/C09CXGXPmzkTVJXK
vY+whFgAEfrm4AKXZHEAoRvgNKcnMzF/QxViEzRmcOhFgF+egkscQ5n+rRw10ctaPNB2cF7C7m4n
hszbeOYjbuJz/cw+C/rNlMVE+IGd9JkgYnCElTAlaLGYuzjqa02cVhhLDr9vUyByLyzWrPp0bDYO
Zh+/i/f2b2A49BKAv8wCfhCn0xv6GRHF+5vPAQZ5g4eT2UDK7Mw9feVIzo+gxK2/ii4ZZcoOIyiQ
OiJRw5hpfZR+1L+w5a60cxxamZZrmq0fBU+sPoLm2/+gJaVjdhmNuFXLpE7Kk0OoUGYR5Vwa7eev
l8M7GyIX4Ovs/UYtwatDnlKgQhpIVLwFe2ExhCuii6JAD6OIlTvvVGhcvT1WVToZIW5v/rgrx2rL
T0Ex4ujIXS64i/dEfNbjAvFozuU7RDRFTMF4XdzfKlR6jr94rxBK5yV87YX5rtI9EwAhHrGrzRlc
tL2Rvue32SYqvfhtUI7oM4U4b+Exj7RorJK1SjrUK+rYk/RCTTvuNMd8xzV5oPoPAF3t65NvUeWe
+4qdopV121GfqD0BNyL2E6EnGroZFGDUdfkiUNLFZhHXPV+HyPkicxHUUJ0/5MI5kR1kRX7vK2fi
AHB+NRqETDFa5e4dGqobAFpiCgsyQv5iQEL4BFeIEe2orRkPT1nr6kiP6RVq3VnME0s5fnqCuwNB
naKMBleI5/AUSubBpkCZycwKtAcibR2ARfsd89M53kUjSiKIHL09VQX7Upe2iHZ2f6vlsZ7Tp08e
An5xnMVmwvp9ngMitDx0JGcXcjGMsHDDXUUs8ze/1GKzf3MomOBAAF2MnckTkBZ0KR4eJDaEV7Q1
4GoGJzHDAS9wv3PYwvPGZ9uki/JPzsz5EY+iQp4b5IHmOqn14hWmwxi4y1O2HMzn3y/8PMl0m3gG
afbyNImAg405tYCoKPsygWaK7EKlDK2tum+pfXkSPz+tFhlLztaIXFLAe1+D0Nr4yAfL9mqnALML
0FvKPuoZjNGMu3XtyYECPAqUmy7ygl1a74mVAIWmOxyWtzXE+hAvZSytkVb/HEofxf3+dvswj6Cx
nkOUMaXxnkFrAdV6NY1INqIpj7o8en6W9x7bASHVn7wDC54QmjE/wwsA14P9+epMvPdb/wM2GGfk
AZ56pF5CCtootGyF8uyMB4FJPoTYVupQnJ1hCZ1IGYgG9J4sAfsUOif6wzNc3CsgOst5XA+zGvQq
DLrghsvukWnpnC5I32ZSNaS/vex3+CyT4WKkvRcWAnzUfFigBReAeky9xVT0zzJ2Nm7XYHcNyeyD
8yY7h02pG33M9Gce3Q2Dj6SNni3TpHZjTQ7sBDT8AVhJMG64+MsYUX9MNBK2KOkb3eMdL+WIeB5u
keNRqZJ9lbRtLKvMHaL+HNYXXsA+DyarzdnvRvv8UCOB0TNE7jmSh3g9PNySrCNbLGStSfWFrHXz
Zz3o27AgynwgyK/4ErzKI3BeB5jBTrQ139vXFjqOI4VN4pnzYUibo4hrZBiN/a0jjB3g3KPEepeO
mS9dV75BmIt5oH89Ba+v+6218rr1VRa8m8NhCRvkCw+ljcZmmQkKVXViAGgQIeUO5hjv3neStDJz
17GTPCNktGK0LdObGJps1RZRNs28D9fy4TXLIyQ2HFcwn6mYRl1hw89UhWCU84pdSyTlO/HSb1hw
uiKYVlJf4cyE4BbdzGiq4naM0egQ1fdMGbHEiH2baFuNRi3MQn1P/Qr9KW7TJOchHqERNJEJQdD9
yHfBWAdTncj0otDhTlDM9C+jnznWMXMOlxRBrUobf6enf9vC+PR3wcKBxeMDj6RxYP16K99S8qRi
o6GAV4adM4rUIsMvQmSNyLczu9ElG+Iam9Tz5nctbNP2QVbcKxFptAdFuBBm9HT3GTk5o4nn77/R
BiDX/I+C9I7ms92i1ubqnAvCJSeSwC4tm8/ssbHw8+kYcsynPRrRwui6de9VjDqGKf7GBmPHrrbY
vyDGOT0vZB4KAHYCNe0uj/6HUbCyCLL1FWr68Z4m4e5nsKoTGNDJwyWu4fgH68gThxa6aj64vMo8
OQKKLdUep1K32p5VyHDs7tlroyIalwcyKagL1GQA9kpmOMEeBmYy/i4tvHZHgILFIwvQGe7/PpLC
eHjOm8TqATdFJ2S2HbKLGHtRxYurnr/tkJTkm8j+/8zxEG564fLXsEfWlNdT2LwZUSz59fJ+An71
A1IjoE/7/FlkEeyR3Y9rH8y3AFmSIhqAuwZbWIc8gLc+84GvHCApqtnGc7hV2eLifrryAtZIIfAH
8aRyIXXiRl2chAQ0QMabjOXDKV5NAiYWWgNEaL98LvFAWWGGjMTjd1gxNIgGTWaFJ8aF9rT6Zcdi
j5zkHWrE2wM2mnIbJbqk0/HofMA/x+yC9QmbC74nzlCnJuJmIvBBbLcNWL2IG/vhxOuNiRaMLUdn
D8tIjH4nTJWF88ufdr5fYffl37VXFovZ/sW8exVsxhCUCpGnoBWbvFDA2Pm4wUxlW7KXYv4pCC7P
F/C4zO0DWfNPMDlT+a/7iTMVwhGsJGysrWD/dc7H/c/lpc/NdfAtlwWzjy24+s5oHpi0c+NlNrhz
xCiGrpV1mG0ZUlLn7L6evKw8rnrazOltTaimB1MjHqaLTS6ceMxNVI8SjOFr5Ba+P1pYwPhKOeKJ
D7mlX59pSLX0iNubtlMdIj61B1tJALR1ah9Ulj9OVrSG94KLTmMziBD/Tq2zbO/EJ9I6487p6fhy
m6ezM8DWdjBPGhUkaBeeR7e4PW1hi8uhpMIThtxDE9iO1Xo9WNrD5etIpziZHsS3m/ikiQNBveCT
ziF4EpdlMCAeF9MWhByNhc3PRyLHgUHWBktwFhlL3BpxJjvd7Xhuj9rtmN2O+e/i8fvijbK42QjY
V5bPUdg1uhRj9fhWmjEhSAXFx1O6YC5C7QVn1k2LuTv48YBmRJ1TNiSNDoBqYZfr8KPEFsBI71Di
kJ8DHiXWqGHnP+6KAGvd/pVFxpgCGlEJFe3sYhdc5oBzPlj8UH7Wfs8HgrQc20jREoLa2VrpEtce
sI2xX0IdIwWOO1SynzVdKEKE6Xp/f/WJ7kIqKD2UAUJsnEKBVeahIKHANMZos4hwrgYk9vis8Dba
TLsDhrBTMIMNu/oZA/3AKh66UrT+SnWihczyKWXg9M0NBwyy8JVQWB/w6oGyC3D2PYI+g3lgc6aT
EMw3nw5SBAI4Tr2abSSbJ79BGeuDxgxGNl10Re7D7wQLk3ZMPphcsEwTdVD9jPAzCOEOpn6bwdp1
lExUuhAr2BOMYEpGcB/ckGrD6qk/2zoelORbQoFODxqdnGUfntBRav+iJtji6X8az1TiRfMbVIud
FF4dFOabSyMUUyGQVwhueweCQ7sKfAPyFMgGzfs+blwEGqoG3cUGvJW2VENazonqYmwUBDhu/EJ8
TlbnwfGgx1U8qxMxKMwR2+QFR8dsU5POTY51nkeZeBHaWpiD3qcqa4wAlg/YlhgwKxHM4SYuNtqd
ZIU/DwtAf8gdRPoYPuMlzf+MlEKAwcN/N/CvpgMD/O6nxUk771y+KJ02obBoHy7ScZKOxRh0r/Q6
nvei0dEYw22Ge8+dMMPFz8sM94TZHdPHBxPRA0yWqvTyUrRStjbHi7BHT4TBFdPJF7SpsouXXaw3
ib473HNPBCu1g3lB6fJd/YfGWU4T8uD+5by3E06TqOhMWEi8gFT2XR9L6s3u9uLHL+GBY1d3johI
XwcmnCFeF8uXFZFFlg0Of94t55jiTgRWDkydqZDpEfW9fPhz7mxyP9N2zfY3rtmvKKIy8HpNzCbJ
HzDJ3R1yzAxs3YxvpK3R7IOz6luNr49esW0MWwiRa0A7E/N5DKJdpN9bFcf4VMVmGefElQJJDa5q
sK+Dp5+yRYbLBn3TmrZNEzYlQpm33vyS0JpH5WJep8gzq36cCTV+UGg5YCai0tEr2mgPrpcdzi54
2jGjF9ZESgCxI2oIWuD8+P/SNXjqPGohewZfMwpKNdhPn93syQ3l2h4kaISXz6nFsxpWWphr4UTJ
+iwOYLcSTwg1qfBVxPHfge3P+ofDTIjteihDC9N88jEYkbWUgWkFUvNQfKP/Eg4zx2ECq0aQ30J5
iNjCDKKI4XJ4W7vwxhwXEafHoC/hOPIK6YkEYQ4Mj3QJ3QEJs1ri87045O9x6LuoKpyz+yvdISxK
FJMEqhnQ8upN7js5CA7j+xSHCDNYVWHsl2pS2rXHfpcie2IUJakuBanJEmCGihyZC3MU6GqnILuk
FrOs+WgvGO1PYdWGMj2AHeK63eMNw93PXkX0qIKdPCF8PhSWd29X5Du4HArEDX8lmqDEQOC5oad7
vaRD6eLfXYtAhZnF3KG0MaUGlSgmLXRRSboEGgedzbMEroATM99bWFqUvtL1KUpfbcyn/LvgCWAT
QDKcU9VM2kbwt2iMVHehPoUMhtbHpQdnKw7GWBWJaf9tIwAjWiPQiixRwHxkfaAXmNQl4U2HTccQ
VwbdjD0/1s3EWSIMgRXWBUeekQd5GU7bHHm1zW5ITvTNoJcOnyGHa9dcxXyFf8BkVNbYLS4vVlq/
8IJ2cXHPXhTC0O7ny4CLALixxiA91Ol2UZls876wx6jlDP5UssSQaybK4rEWzaBKTbajDmsR/hPZ
dGgadIF/rU3MS5OjGRsjil3gS7Atic/ffjHkTlmJ+7gFv8XzoASL/LKVGHnMOGvqy4yAlKb8BKD0
sWNIAmkQdzfNhbhdILr0we0WsK/kiEirbTVQVBjuD2QfynMwkp5RfHr8KPEjsGSQGAAe5VHaN9Hr
aXHk8S4ZVSQQZwJSL3V6Qr8k4bijpg+swGbqklVf0zkCh7dbhNv6RjFO2s1HfXp4ednvYtY/hvm9
sHXppS/jnD58XubHz6+zH0VNT2wmbjtqEtPLA7kINNu7uUzhNb4Z4hjcDFSZxgb3TB6QExmYaN7n
OLdSjE15kGMbE28ASBm1jKEK6P3Nyosey09+Resecbss/5uwM1tyE9vS8As1EczDLfMglGNlpn1D
uJw2AiRAQojh6fvbyK7oqj5RJ0JxBtuZaUuwWesfXV84mcJmCklz5DJ3Qq7sYyNEOUSt8Pcz+c5P
wJelD8kL6kaWHDPPrwt9IqU7JvGAuAMUxBe0FXV0VQSeun7RptT/1D4/3wjDR3uHq65iUoHAQFBA
bhaJtS9vHx8mqiRqstYYNbN/IjpWAGugfTc+qhNwWkCpTL8TsNop0k/RBzQxUAXSaciJKfKzQgux
RqDmz0hPyPV553sccNDQ8ROgFmct2eDQx/ylZLAkplcZ4gRFg/CElT8nKqcXATzOUwa1YwIhjAIn
nHg1MWmzehNfCJxNCZ2wjVAmGHkIey6IMrQ2PStl6BKkGKfessTkjWoArgjdkXGSElKmdfSTt87i
HdtEJOSs5ESJP8Uy/Ez7zGfyS9IEFhwbhGojhBPHhuh9YAAnfuQVfVKRXZXM3itXIb3mgwNF2xJn
AbnuFHiJcP+r/3aHySyIsd/RZSUOPctvwLQiSnU4JeezOCUzLN8LpXxHsrh3FacmYFYjzlcK6MnF
qTan8VmOq+c2h38F4EZ/dVe58/fjGw7EI4lmCp4SBAmZz+ioYF8Pt9dPcwxJRiG0lc4HGgx6asH3
qGXO826usjdmXCZrcsY5/NDn4chqlG8WMPQUGZcHIp+HH7gc/0c9jNNwPuCFu5G2z7M+gMUuyNVR
De/HjwX+BcMSH5OQbsyHsNJ/rc4iXAf5nEcPG0p6QGE4IggiG5IyHPrQ4sEXTFNyz6AHIjPaROGx
x1P5FksULEVNTSAa42FYsNlAnpvIhXY+wusmvV3Tj8Ub4cuE7h5Q125SNb11nH/BCfgODOQc/DRG
0S5yJZeCYEHotf3c7A/GvkYdPSIJzo/gXvMOG54p1EPzlB4LhtQww04pQix6Hz4ZcBxKmRphaN0B
UbUc2ZyULgQzAW04TFFMIl31MTwG2gZ24x/FFbleRDn6ehEyoH63hkynre+5Mrlca0BQjBpZoFBE
fsjhF3QnPaik7679Ppipm/lJIAOCwp3b/1z1W4o1Xhl2l+ZFd9//R7nd7Ku+nInBFoJlRnZK2NYL
jNEDfykh9Ga3ZmdiUNIjyaI+UcNsQeIBfXKtR/tX9wdwDxIcod72D1Dav9Q4rNe8qusD2VHtO91i
7/fDXB7RrERgJQahS1J2lVizMgsV3yrgG5Y11k14Fd9Sg5J0VaJ8MJOFsGcErb2+dqUnUgRA+3BY
BPDMBH7cFHEfcHZQ616SYih0I7jH44E6akpbNvsDqtqVnYVtn1NMCWtPY4fq6Q8JMYFRkAV/gMkY
IRvn1PWXbfuvthmTIvZGlMxQdIHkOzHQxiCcQaBkpXJ8s4Or/ctLMvFo/920zEnBtAaDrhk4ZMfx
oJsnJAak+El/jmjh5/zs9WZ03FKUkOWBBvcOVRbMnF7Zh11El8boxUcMCT3nD0e01D4ztTBqk63U
Qrun5z5dy5T57ui93McapNVcr0ASvHqKtzhZS594QBsFAutmMKf/rqgxbP2fWjZFVjTdsTUh/DUN
8x/K3+PB0eebpAyY2TlyubxHbiRwJ2xmSDEjaKD8raT7lED4UNN8iZy9yzMnunkTgggbvXuAUIAr
f8bjF6yEsHDlA1Rt4cW5hU5xZxPIT9/IKaExmwR/ngzktyERuFs4+DHY6hHLWx7XA3Q+ip67noeB
ED0FjvxaIM3hR3+J4f55GBhuhkyAgAr8t/aC0CGBLoL/ry/+Bwp28ZCinqqlWmkUcQswSgVTRXq0
Kf+JJ1kkazlOJKvRwBhxiFQTQUR6K5IHbqxEbYA9Y/WIYR0OlqbsyArRaR7b8CGUr6FZhiq62SlE
E78xO5S2IcmDyUGV1938042Lf1ijtY8B2JxQLRN7SlQ4QarT+1SwBfbOvOVHOtBnmOTZhY1FF5ck
OGjRcgLVVA9jvT8Q/truXNjACM0wtR9glaVw3REiSmUJG1rS86CpIjzOjxRejWHjPSNmpjdkRnDD
20zr5SdHM80gqJhBEuiiVGS6ZDD5+Q4GrFIkCVg3MX0BCXZkStsYdJNKdfGmBzIyM7B8RaB9rgy1
ySlF5g5fAbznuLO3E5coMmVAFvyOAxENIsx35xoBQLzQHYAdgCeBnrRyhNbUqVN1SMkGwncl6ius
ZzoteEYcaDpA+gReC5L8/RmRwy9gCtip0x9BSkx1D1dRQKs17ndsY0gVao8SDUQR30HxOMdc/rUD
ZP5mLlHb8PnX26bUZwxGfE/moFr0XKw8k6BYiBEYA2pSdT8iv03n6b13mrzl8AePI5JvBLzRnnnP
wL04UjlPsYjQ10EuAxQuDzKDQTmZ6PSxEsQUiwAqePHW7AiAFsihmgDFfu+vLogOqkYYHP5dj53u
g0Mfbp/PgB594bnI5iged4XofBGYz/2TujtPQJoxHRIxAMK3YYMRU7+o0KZ7XJ/DGwIeoiGacL6E
SHZrxnCu+Tbq22iBn4yAN4ioBd4g8POyBgtRGmsgk8jZ0jgerDxCKVvYwl41B+miZ/3QZUDhoCLG
QAu8PwzyHfEzQU+a/h/ceAB7AkgQoRUH0hlSZ0nJFzhA6ccCVKgMDuxEjW9TcJ2CQQ3m7Vy92Bh2
whKbHr6LyX05G8npnCpL2pOR12RSjREqJQAwxdzGnHotY4Zlznnt8QmA5ZFDM4HkhJ1nyGEi+8kT
gT9mNqQnZTVygTm6An9ziY/h5+fVCj5xXFTcUBqrChEM5CriYIrpdchGxptwZKDFSp12LYfIz+WY
Y1Gxvjx50u92MBrBSjwszCawpEh7wu4mdvIZ78rVvUuRsXUgcKs9hGXCyn3M4xOmvVuMKP6+3o89
akSfqmChqCT/v/bN1SViWvRhzFX0dP81jBysdNRrIP4Hb5dFABd5E/y4OjlQ3nhNn+iysoe9vmkN
LtxtrTfyHjrCnUR3U3xGl1HGix5Z3CNWmMVat5u73YiNiR4YHqFFRuPTKiWwrWqbUqjCINNAkoo6
jn9/jij43/7Tg8TBHqdQE2FouvF3aeboLGceJtJmIRk3ER6PkQMxlRRgWBzVS3hcQvptlLSgDLrL
7h44UnP6xNpccBrAwJZR83V6u+0uqxjlrycxyp/dfLKEo1gmKItYHHYBFlKsEOyk/l96aU5tZckI
sEgVho79KuWykheHHE0Jl69QX9dskpv6+mLz2I/5aYdDVB+ilYHshK4lLPF1V8FM+IV3rCJCHqVe
iICaKsVNYlmpLawkIiAWnu8QCzi1I0LAO/1ojQjlzQ+KItJB36/Mv6xadmhwKndC33QndtzL+0kC
nBJVzlZP+IvEkEcSgxXoX/CBdu7b6GVZsZJC400bQ454bZtAjSJkx5erpKG7kZLFKSODRK09gKIn
8CIo/oKDKyT9kEY3Qg/R2dw91nzoUOVvT7IdahTN3uIbKHUZ0wxmfSIGGWB0D+H8cCD4sBcBV4y4
+FsvNHICwDbQnmn+hrFSjL3IJHyJwbULyBJA63w++87ZnV5U98JSX8W1E7TPKVF4pMoDsuOqJ4F+
9RQ6EylMZIVhZ3MiLKV1FxGhWLgqGokqqAj4QGVH00QL6yJOoull0ALiclTkS5v6lJScU88eEpMy
xK591oVCotKF+QzgjruvQjZBNimMI4Q6yoMxicX9x1nAvSZ0qE/oUNs5xWXFVkQNEfdUjbiIfWSL
cEF9A/5UxOuLdvzSEF6hIp7YadSe1OJbcjcTFIm6WaeBF7ERog7aiypQHQZ9ipFQAlavKDbBamyP
DEkE1NzaGcw8DkR/XHwTvR5jb+/5wF4etzLud+5Ffk2oY2B9eIIw/pBrbX87bZ8wcuUTdouryEpq
tR1SlCtq4jD8aGdAy92RxEYrIwYD/cU5ry/5Bdf0IR/H3bzQ751N4Bw+QReVmjzQStdl2swSmBZI
ILW0PKWKk4hIDB87FkGidztW+LU/eSQsSuKmueq7ys4qojKUxFYQfPgiqpscD0FQU9HIX/scqJv3
CpdW+Hqtw+6JBPc7xzOCNm2vkdxdaB52uz4swNJwB23u4L9sqLBuRA0MM44qd7wJCo2WYwgSOs7b
q+BZp+ZPFX6CvHyUdC08G6v7gYhgnqoBzb1m++qQVUGrONhVnUKoEtAToW8IKuIhj24IryxERoAH
M1F4CVmm4AYohYaY5K7Dltk1EOHFuEclbWxtY+Fls58SOe0QxykHA5OUV1FPugghniRRgSBS6/Gg
dU/FIYVLl3+eC3I89nwaGo6vXOPcFmeX5OZViXghwO4jKH+/1VBVwUFvyh8+bmT7sujzHSPkDvGy
Zcgexuz14aJ6JTslDXJ0D/a+PoqXiKtmxafnrPAR6zFLrpShIdYr/NMfSC3Bb4kZ2d54+DWRkb8R
+6Rx0jYWkPmCTRf+dAFHRhXMA3XTldiftu8+4929jyqD7j+GB13IGoWeEHGje0Lbxc3tS7gZJqFx
vRtvWdyvaoCu88bkRWVNStvbaUlRXliK8HncM/lgHCf9V/wwefU22fKZ1KbRDzIHKIjf4AH8HjzF
elFrb5rB8OWuV4XVRK8qiM2NWKH04cokELMSe7M7bL1zTFMF68Sz0M7cskubRK/EiwIUVSKl4R5L
DuN7BnnnWQzkfXIZffHw3Udfg0BMLASbBWRH7tg2BkNVYybpthhPh9lqCInt1It8WffD7u7KhVrC
Mkp69kBACc8h0DmfmBKeChW6cNCQwPNOVXAmy+SRn4HNhAA6Airp3jhR4oo+DQHaKIoID11m4gwC
1xmI+kyCiPYr/SJIeKjGe58XuW89hD39TR+QX8oS6FTe6CLqm5Bv8r0J9w4eUZXeh0Tm9JsXkKX4
A/6K8Au8e0F5ENk8LBe1nqhU9hFwivqgjalQ2d4kgtt5h56THiq9juB9AVkcLzrNKWJg+QvqhN39
Q6PvekEZtSR3FQBFaHUyU6dzTVuV0R58ZcUF+mCSWAa5hcFG5FUi3RaT8UioJqFshF+C0Cg+5Gyp
+itg8pyRjqofQwZWmxwE2nRO5O2IafX2jXSbvosuboBjYaLU1qVHJ0H2xBZ0FXQioBK2iJkGVFJD
NxLO1TdnNhcODglOlSFbEErRpKglPzhOmLt5gYEc3+8Xm/PtyszP+rlZuVE0cxHA4iHJfXeJmHKB
zJqwvwi6ixAXhX10S9gKop017Og82X05edGPu2h7IFmF2ZNPz4vwwSEo+H3psXKJRANoQ6rOKIYI
CIUHASdclOmdrE6KKbkYdmuDrC8Noq7IeScNssjwbEApkr3HrM0IhGiC/yT7VkU86/MOaSwiaVoN
Obk1SFhuiw9J67YZ+m14S9WKgNrJNGR1IyNr4bzkX3f+zj9jWMLZwVVKaMXecfZ693ApoKU8kteI
JYgwRfOT8PbVto+/9DKj3xddO7Cn9Oz0jicTth7LeEc6rpNwgbc1mdtj6JrpnIJ8bVksxHbMS+qB
k4iUoXrmZ4cnTDeJRJ3mmqqWMJQM1+yiCsaxjRj1h8EjYJp38S/4FSEANhjZldGpkN37Xr5MUNG1
//O+GADe8mfJIPcJeYfRhBkCRbnHSEPSWL9IGsXa3SxB0mCOGLLLG9J1nhG/3d8FQe/w8xwYN5ed
FNkcExuKdF0TsjniYfnICJpnS8JusC162HOJ8YEe4Vq21mTGO1JGRB1dBF9xGpJhIPtVXLMS+Ft2
PKU3JWmPyfEUH8CtiOBbo5QMZpYwOE/c3aiae9jSdNWyK0b7CQ3HPqYnBLG2iNO8B2kSjFKakW1g
xoF6rFm+HlEwMwahdIZgYAxS0Ph6bEU4bRubxyQpcogQkWEHhzIgzk+UobEcgcSAsjFaYnHFu9gS
7Fe5fk9BHAXgRfqRwVwBzxDJBgK/DunQZkh/i9zCYdRl+dsC4Eaq2iA6f09vaHSV31pNGxf0K0RV
4/4EfO1+g68lyjJU51SsAfL5mIZsvIMsMkxt2Leqh+4ddbdA+cB1twhvuFHmKmqJAQRlfHAi39R/
o673qBfumUgxbkOu5SHIgIxwq2Rc8iKsRSxJeFCuPvNZ5pMyjq0+zghuLtSYpkm1jw4UOt687JO5
DK3y9W4k+/oGlo+35x3EQKJ5Vwmrm6AJ7IMgALG64Wo7HkRxASMe6XU+kCG+gzY+99FqRTkp0Zid
xWKo8vfdqg+ZEUdka4b7yVwIgccPZSokNYRU1gofGunJKCew2b9VP805cCDAdbEpoYrOKUmk4Z6c
8pXOD0Al12eQR0GPr2Fre8Zag0eJF/6ZyuajYrRLdQwHbWKJNnkRPID6ml6SjrzBDngoODn/zY0n
a//PCAt4aJqGQ26AsF6pyt93vqsM8NzbgIeMtux8OHIAxxljceQ4Z//MYZoCx8nMA37ZRg3WDbTb
F/9TJwmL6JzuiffhL6vPTEwNuzJvG1wJmCBrBx/y3eIHILhsym0AQThnM8LBNwbM+KKBjL2SnzIG
n+VAKEGqJSTeHNipWFTY5Ogv04T8XAaI9w4gJhpKzQcbhYDgCF114VPMoBXDBlOsExY2iFSImJS4
IMZWLgLk+QKRaM4CebZ+f2uCJyFewS3hYmmy44cNptC6nzCBPREEc38XJJ6Ck99ZwpfEXfIB2rB9
Az5ZvsHhggpxDrnLJhkRUeyYcXtJym/QGPMlsdzsU/nEW9UWwkFFJRGWNtBzuPt1yqTRBWyFNere
KCUF/9lSZpctX1ZHV+Og9wDzPK0i0OmCrJa+902kTgsL4em09oVQ+ECsaOGvS2g93HeN8vBL9n4a
dwN5aX0Gv4TDG27G9tXZ/xOeC139xwR9jbaQ+KLMqjLuj6KPRIM2EkxT1JUz7J7FX/mG0ABjbfrx
kZmOUOt/ZKIs9Mw3dVFtcwc0k+DA/E/8a4ocwjBB2FXJRdmJ4wnHmDK6wkVWBi1j2hDoyBOLoGdc
OIbOQ9U/nvvHHOL/QuVXWPE+lBFmHiNUFmJNogUZcQnZCz9MRl74NeyaJMTi2TM2mS4bkYrtusG9
GZty3D6Os19XPgFVK1J93avAJG9CrQ+XQXmUIJo9m/BJAP5tNtckb4iodt5MpMUp+JrpT+i21F0j
52q3N5394VVCrDT8Mn3feCA0GLxFPOFXUgNK+kLS7pROSqJ7t0G04FA3QebPGcwRTT0NUZL3oLgH
DgFWK4PCI6zdaI1jzYmoGqNnDNyqcs8u28JGepYM6wrcOmk/0YV309NZqmW/IWWTZPNJVOLopLdM
pGlAS6JZJtzW59s3oPlYfwjXPPPBwcMFlORgINqqo6+SRzUO1u7eTusx002Wkmi9REjLLCOi9oT2
IbYu1g/euDq0iewA924iEjuCKRcVPOLnDQDCuNZ8Ijmr9GCnwiFbUs9C48jubO9wyEqYhszUxNvS
pYaWIOMosh8nVJE+0/0Z6ZyEKMBbCIL90vaBQlwKRy357T1C/rAmmwuagoF+U52uONVWnsPB7P2w
vO/OfrklPxSNh3Ttdlytr2hkgGh+y3eRvqq8QcAOc4iwtvTffzSUYtOhnCJ0t7E75aRleUSMsyex
zoy6fwds+TNMe0khTFKE55kGEgjxu2C5vM6YozBPGwC9P1BiQqXpPAcAjzuUqkYvNrujLDY7ssN7
UcUBj9RvFRwFYeFtUgAW+/ABjQ5RmffzDlvXXdgPE0qaA0sNDAAZ9trgTo9MsVj8qOD2G480v+/h
WIt4k6ZMKemecRkSClrEW9oR7zCuA3aoZxwAZipciBoy7oRALpSvLnphdNqx0sbIVY19u+X4IvYH
0ueHtayNx2B+Qry44fZA9zgI1U9mTsST1h+i1Zilg6Q+PaBq7+kZYTKgvEzNJjpmpl49ZIxSHxzi
010NEpVqXfsXZDRTQUci8xDjrfAi7Sw+1FWOuguWQOQru3F9pG+B0Nx7j7tGcYSnRRNAloe+mO4F
2gfZltAQusqaaGjw/NuWXGGY2cHKiMdrFt6RjMEZUEB1SQtFZ/1725LJ2hb60WLK1Hp3JaZ6r/O0
2RIsSxrraXobaEwILQIoEYQJLB3B5NkDGQPDuqPpKMeYbmQfcE92HxeTjzWEfYLUx4h48NVLPCGP
qxOyGsshoYOjG5K+SayU4CbnkKNEjOjjoIzjvGRDmTHez0oyOFu6NAOFkLSNA8+/+GQgjEusQwqg
zuoMSM0zLJRdbWXZyeR1Z00oVIhyuTTYi4VmJH6noqCALSMYnWxO0mkE6dRjVotqKVsUBLidJ9c8
iiIJna5AME9e59XIozw2wlNuN4RJopPZV6CfzaNaP86bkbWrM25YrrIJsRQYI7wG6l58B2fSYekB
QqhSC+873xsnCd53nCWl8chOZha0X/ABeKxklfdsgro+c1Xjfp/GGLtpxxbcutAszZQpAOS4nvkd
dzSFfPRyEJ3GKwIRNJhUf/kOAOklwQkvKcIJf56zS4cfJ1PQ5OZfMDmI9FQOjUse0BYi8EmJBgRM
4GTNNiD0xAuL37ZjC0ioYA0jnTtq5F/qoqvIbpBBfULa7khvsKZfyQ5rT8p9oJu51uzNUWgKCNRC
pgYOyxhCNNpvKhn5nrnv3j/37FMHQCBaz1pqTYUfwZMiPItXcdEhaz0echIppNSW0mFMnWPaKonE
CkwZELYl0dCHRvEClAj3DUfSbEFdlCe6HsGuKsLrjcQhAJ4TfQrSPwBUbwh7tbAqwgu7LpKZVL/C
vGbNC9fGkeyfbjcsuzI06WpRAtJ9kIdAfheOSIcwueMLJGP+Z4Eym57G7UXryl8WyjYiWitgXZnq
8B79T+7/DPjAqEZRYEBoY7ywQJFyFMmA5YiRbberhYJTxm5hpp8xgY0onop5d4TGmDyt+GFp7yDb
nf06Fz+rbdC4Vo/LIQRqFeh2j/gklOQdm82dDl7oU0uo7r36yKrozSR/zyueKYgajNx6JM79ij/z
4akKm00HB8tTo0ABE2NL4FPqAxNH/S0f550jZyikGKx5TIzhv3Mlmi7G4r+lWIix2dF0TZENHeL9
H2Pz7XpcxkZfBs/8A+SZOZfZGYT9ri0RrIkmEgvumhJGaYtPGBru4hdfidZe3EaJqibuFGQ5Ma0L
6vpLHWTjq7IErOlYopMAcJPOMJvMLthvhsErWz2FeqOInqZfsGZ4oGiP/3GIjncOhPzvm4u/g7D8
3607oxKfkPwXUdUjf41sjQBCFHORumIIBrDE+JPIpUfMC+UYXFa26L/CLl1uT/elFxEYQ79bbCIn
d6TKQH7flh1oVOdBlvgNLOA1K+rsGXRYsOS4nC5oEvVE00k58ko+ISSuQtQuaYQOihcPRVx0Oso8
M9UJ7ptTp0vhW54hHlyol2nLOcWuxvEFhjwB9+Cj45LhgkZnByCPBeTqiidiRXiZ31a/UhGFf2p7
ET6D1YnXjQBu//5FfF2DN+lz0B8vsM8qkZgxtpArTWwcvkME1LLgJsPo87XDGruJGpF290TWbuif
CJnB4rhhgPTH8AIG5HmlkB1PsiG1ZJDngHzAaRxetZqCDDZSeuwQUWYToQWd0Fvqc6Z1SLOzK8SK
d8ZXMiSWLMI87rVTpg03BZ+FpohoD3pHOcIc9oBbpB7EQXaSEYiCOCxmcIPrmpmiAuPHAXUHndn+
3LhgND0AliNgBwdVVh8eNAE+kAGtOiFyR+5pjZvXjAojij35nYcLMbsdZ8gmS2y2uDDEiQ5A4tYD
Z9SiBA4VpZPYlCqM+8nI13pvJR4moB76En9Wwqsvk3NHNJB4VV2yvINsFDhqUIKhUEUMRjeN5FqP
HBOWBRgWLIp43XXRgnLdFnB2cA4r1nAWYDbx5p3cmpr41CrSqoicwZVYB3oI8QWfEoznJPdbQFfH
SLPIM/doYzmgkoSr9+JaF8H1rPKs0LzI5Ctxr34BXyjfm8XTXv/9VFC1/0SgkiuqqqbFTv3/lmml
vBm3ul//TqACbiAss4/i1e6480nD4J5HDsjdjhxQsmLiM7HtbLc49zc3N3c2vCb39GCGRdpeRXsW
N/ERe4XGACNu3A5SMxjWtGjEnVqXort+3O5O8jDDZ1wiB7/4QkdaQ1osWZWZjq+1zni0C78ZQLm4
V7lRuUu5RXXBg5aTqIObefRr232JDVbDHsUNdstwkHKDLgpBK/75Ju5EcH9uJ5eMabNCcJu4DN3p
KS9JngduqcCBxL2IIYs/e7/1tPqJ6ZUZk/uNmw20m5sM8TC3F6Mh6PK9qZu76iDRGxyQRB6825bA
p4si5VbiPlrmjOA8h4Z20mQDKtvWraxNkuPAc2Rxv3CzcKdwm1y32+NyDjfckkBJ7gZuBZ3NZksn
Rlb98jKgw90ue9TCRORxqZN6Sd9hHHfjXiHd/Zb3hDxauwp/AYfQihZXDG3IJzAFTsJ6wWWPFJsL
Him22YrCReuRhxGWa65sLmss139dzZDbdBdv1zEXsWYGRIKj9B/kiFUq6HHKkyC9eB8CcCIRwUc5
xvMMnZAwXscZSFi/xfI4ILjAZPJ/i5GU/9ODzbJVrl/N0mVH/Uc8U23rRn0tiWeayCj6HZpDgxir
O2ADq/sxcV5y0ly6/eTs35CRkatz/X6F4bjEokEJPGAmCga8hGd6GagnASz6oqcKzo6Hmy20ESTC
JFjggQB4wnkVOnDi5h8vrNAwbigIVmG9R7L159ee/Byy9sCsCbXxcXTrqwiPVcrd6ysCPsvMmW21
1W8h9FxMVLhrydVj8UJ8ukixehPi0wW15MwkluBSOrZ8ZpgGI1mKZrRYWFBdN+JKBnzHKQi35HzD
IoSBiesTDxN7jmOR9i36JDSDDq/AJbIFcuLRRVoU1X9+RxzfYc7c4viwefKYTI4Mr/WuJonsibLX
q5xLHZmrexg8M5saUdV3WjKtfHKkwMEj4ilrYALXk9tt+87sq0ST8Zb4HfE7N1+W+NlBQSKNgzw2
9JgM/GN6of+aZOqUpDD5ne7FO1w+QeTpsSTF1YOBg/CWA5qbs8hi7NqES5irz+yjm/Sd0Qusxn9q
MYONgU2m4EB2QHn4L5OSqv2nC8q2yGEU85JtyPLfAUajXW9zo5UEKlF5tXiUPx/R9tkiA6iqE996
wYlCngMwFtAP9T0lFu4VqUeMB2Jp4e4zgDTyKtprmvvkfxH5NVo+YpLjIUBJUtGCe0B6FVJfBUYa
VWqEh1ZObCqCNhlgv5XzyXiJDmAl+jfzG1q/AR8s89jZLwzhc8Sp/cpG6J2fwIN4LY3Y6OGrJaTJ
YsWvtxVfWgV/a5Gx8nWZktMhdR9+B5pOq8BV7F60sFKAtHA30DUj+jqIcm62FHdO0BOZShFjDcco
upLi1doiAfBeIBd7ZBIcc8MKNTlACyXIcfZaPGqQYHBaGHCJyLudggnhvh60LnE6gRhWCBDjdS+Q
o3ucwNETxSbf7zxj4J7s6EyKwhoTqBdAKKXNnLFUESA+kQEl5WxVspRbh1wZQW+w9hFJAGfIqCDK
ohWGcTOpA5VgOyO2u4SM/pc25SA9vzSq9+Id05Std7tENXGJ0iSzoorhC+MKh6MulB73C9LD1qOG
8k3Ybo5qaNDm1oUntFJViC7/NqdP6AtRn/rEoaOCN5/ZW3pdWGiuVz9GD4KOnaAWpO3grzrZrdV/
CQ5VDRH6+PehXjNM2yCYTlUVy7H/IaS15WW1blce05x9N974Lu8528rAeCE8FzT8pHxBC45LAjtF
dX3GTVHtyA8/9w2zSDCCbl/P7mK4H1I2IqylzLoUnAB+K/xXnfJEojjwp/ZwIoiFLkEdQ0yRj8Qi
UTm3PkC7NGRaXUWsVe0kX30aBksSRWL/a06IrBDAEnzBfFCw1cek9tMrS8DkrcC2yoyezTfKNmPT
O8Xhn1eAQ3ozQ1lD0hudKqypsV0mBkMZz60n7c/SDUECVvd1cnYHK1/dB+pkX2szwop60enOJUao
7hImdhPUjrjUEEQBDE/dFn80qff+iYGIQfZjKpWYzkhyqNEniVAqRQTrC1kqz3VI8/pN5Y1E/Ty2
D1ysZ390EGL98jxj0b0Tm6gD1lOwo/qKY7emW4MwmiJwgWsE5B9gmUedimaS65nqoN2qY6Hnj7Wn
aICI2Vi9Dst6TvIuvB53AVGqsF9INtwATVPwvh48KQen6kkn2QpDDjK2WCHVJyJyJrghVmSRk18W
0YHSmWPa7zGcNltTODXh6R6VwNX2b7avcEajn44kMzzxGGcvP4fnIbqsZLhhdHQ2bvSn8ePG+8+v
mRHFK5pJ2GN2Knc3TomeFCtua1F9wA4LzMAOqyDq2Jb2RvGwGP7a25G4QsjTUuaiPWR+hUVC8fTv
kyvBuOK5/o9r35R11TYVjmhbNUS89P/JxB+uF+swWnRy0t2xRLez71N7qbmMyVcob6It+JUP0vJ4
2itzSFqPXdOOfXJRz4lOT2iBY/X1aCUiXNpSPuFEiPXPHe1RlgM09M17847vlojJiPxXHdF/S0Za
SH2UjRSbMpf4TaoEcUQtGGpPx87vsTAGnP7R1598ilHhZa7Cu6RcgkXLr8dvEHGk80G8wODxpajk
UGShxSI90HDQ5VNz6vPI4f82P5nCSfnzoXqqn6tJWn1qDGmBu/F39Zx1zjkqi7207u1+jwIoB//F
E2WgxBImS7RHC/0v9h88faAL4Ap4+kgPeMrNbJx87TuOLykkl/DGQV4neEUguNSL+8E34dRwEI/R
6UYiXhtZdiTxAIToIfP9V1AJ7LyEaQgrreA68EKZ6ICvgYYu5W01RBAx54FkU/crCAgebchGQT63
vvbF9nNA882riKhL9LTRuNVSqsi38y/f8R5kp6x2nimGJORjDxvVLfHyBFrBe8M7A9Nl53gAoCLz
ETlarFa0BHsX6CLBhtGLhZ2MM0xBQQFtHFywSbFsuRNNiXXcWzFEFwQ0yYIfuFApdaDuZfSQxbba
d+xoGaXpW08Y56F1CS7lM4dqO2W4PfCRqIgwtmFSch7a4qF4WscIxoezjpCfvCZa1SOokVn07lcQ
nbbIe5CiWD6eHO0SM1oS/ah8NLjBpSAXNW9IK0s1Pc4ZgDW2Bj3CTyDx6ZAa8HS9+IxCnCpAweEH
xlehJTsAdoc9lSi64Y5N6hTpQUov7Ox+zuCLvGeljztZr+mE2/ZA1VtLCKLH14xGyKemGqGfUznI
91nDxRTVEJSb3L4RF4z3gfJZyz+VeYcVDHXhuqefF6F+kouQP2Ev5SLlwqTAs5jFJS6eFgu68d1V
3d0wJE3b0MPll/AukLVEDjcMVtCTzCMStSCAXLy9zFHEFutMGy49COlkZAimuZ3a74gc76M8jzOR
f7kEZyRIpGx5bxCrlvadj3u2EpSiBjY9t3y7c3oQ2/eO0DkkK4B+SuQHl7Bfwo83PmX56X7hiOci
JbUcuKSwbi8TTnV3QEV3zislhwcLcXnxjqgGAxXSbdRBIsv16jyoyivf13lB1teJi0lFobcFRgKL
8aly2qAs2t5NpJL3oo26zCjaOLtf71RoS3QVaf3+vXQDAs7QPcld6WfnkzJsQh/Fs5SISI1Y5obo
+Fg/xg83H26Rj43/xnUyihI4+F6D0MI2Y3nRnz7iITu/y13qSMmT48tGXi27uzaDgOonhXGa9eVz
VsIWh/Gm13V2JYxWJUI8a/4hojGAE23iny+IYhgexIfurOBl1cNrSbYfacdHj2pOis63CLkG2jn6
tCRhAZ+lCJKb04zrpo1nOTtBc6FowWGMCAApMWfgmS5mSEGP31pkuviCeQZWTY8fKllGPLLd7h0I
FZJJS5YOy7H/+XRFQYPOT/uisEQS7K6iPW5Z2lt4DA/QRQjeGb/B98dQ7gni+tL8SaDwpcrYRYFP
yOK2RF8kdxW7tztyniUkAHbk5zGwVoE4g7LmEK4azbU0KeKww+Jz+iku2AJa2HGp1nV4D0hjn60/
blbC4cgnvpwObmlmFtUnsU6Hxnb5FE/OEOS5QtOtuut3pBwLrpvz6hitL+d6cPE00cbL90Xucpug
hPL2TIgaAFhmuXOISrSmBQcMiYI3Qj3iaY3RkaNIIWy0zAn84fQLZuxO3++VocTTDdDMRDSUEQsF
x3D9eHytntkoRpfbCTNn8+bQCqykjZr2c/ZhvfBwKhZ88xQ7oGaQ0MUMxF+RdErNjjik+Al3rtvm
rYDyGrjmjqD/QfGVD+inSW22KCIiO/bIH8azy0lMOCrPhe0vy7lG8BnsM6J3FhwlRxKvXPJW3/XH
nVZm6on6xIRgKGKVcJyR8zELerticSB0n2w/NmbfHMX+MhISvvpY+Mj0Rny6xsPW/1dQ53yOesIh
gT225YRLk4LFoIP9CUY1HFSMcGRQLClRLyIJnD30DLaIK/Hwi03nx5VQcOHDDIlr0Q8gwClIYvLh
W7GhL8b+bOyH8cHW9239gEv5ltxa6shiGmXwQaETmyPL4ngOnTrHDQVpuLJzD9A86CJdopTIOiXY
CA/SYU3QW31VlkSpiT9MaQItUsfIdtN3ZH8qdcMXAln2Wpu9kwG5mOAYiTmwJT9dgN2THjpClElT
osYESzirNe3sKdLlkJ92xOITXg8P2vMoJYSuXbjzudS5f81E+gE32xWV+13abxFYscRkKyhkDD+w
q44lPPQQrCuCod/mv3uBDPqDmOwRwjHd+4+SiJnYqsepBy8tQpj4J+H/EQDAG8DCWr0Tt2bIlGXG
qDNJcFpaAkFcU/08WYnCQVKg0GVJSfByUSN6waizZ3LjS1kU2+KR0nIEg7i1KnwiFhPyT71/0q/R
zHnivF/XHIKdoB1azS2Z1J/IvEaIJRFaPrNlUi9e9LnBQ8l5WKYXqm4uP10xYBM+xbCWghua8eO7
TiU1qX2btXGHmA8dGk0DF4rnRYXGOGWVFR+FX5ah5QXRLMJRcD3rAhLtUoF2RCh7tfzbz5Vn4s7d
veu/ElgmJ29/KpHDg0AEBLEIqxpv3QIzePPJoCKaOYzYAhKwm4rH0pYUixQY9ShgIoy1bsZaxGKv
CfmtxWpmviACvTaFi4KVkHhWg97y30m54x910sjDIvSGrIQq4Y+NGj70W0aToc81Lbk175ieGXOw
K/Wg0p/ZMnjPZzpieSxjhWNJCWDAWdR5/+f0EeVqszxSBgJBbgAcdRfvewu8d40c/UPDZHUUuw3Z
Uz3SB1SJOy7zBZfU+U+aqpV2X9nfAEZ7vvir9Qfw9yv8qa6JdhH9pQiXT0f7KMLv5DAcDg90DXOB
mpcHdKpbelZpiT6S6+073xlPn7TkMkkS5Ekw9um1e6ToVfpfws5suVEs68JPRAQgxlvmUXbaWbbT
N4osZ5lBSEKISTz9/x3I6r86q6MqguiunG10OOyz91rfynDD0H0kVktO9C4T+mywNd7IaAS93dkb
rt6Hs+HL0e+umQAgzPhtfNnSKUVY4RyZsMth+UIefUE+6bp6aEamUFf5bXbenMLKCufLS68IbG+N
1Qd/cs9QJ2M46s9pwcFTz7smv5mZ5NZQMSFXSOEOUSXShIJuA2YSnJgfRR+aMmpF/tGTW1cBQx3a
yWwXco2gJuwi4ZnUnyrosit8mNshYT95xVGI3w9TIYtUlV8mljoSNkAfyFyCgqfiQSDG9jfmhGY2
E37Hk5ZpcooOHY5cvwpwQaCx52y+SPTPjcO8qdOEvJ2EeZmPZCDKQLDd7lf8g/zlxtUDuoE+V2FH
54VV5PeDaPux0hEgCPCPP1AIIQVIMk3kRiJH1rlVQ5hljFoI94DDkd6JwbYfDLQUJIRjh+Go71rl
k8wfpzsW+LsiZ7bcvfTnTwsYW584PNco6uUPxlGA2VCl0zWvCDiQkkFKZFjyDNGHZBqSRokBsCks
5a8zaE0u5hB22Ozpp/cvEg+q6amrWpgkEKbbRNEkKgca7+BQa8pRv+bJkSRXUWUBLziEuhouGIEe
O6c+RcUQAeUgEZ44eIsxYpNORYbCiETL8GKERyPE/XOPvjHBB4Ad37IKv4uUSGpyGHho0vkFRbQY
qp+YmIVu1p88F5XWbQ32HHGrynDHLw/oO2x2TfYVVhV36wJxgb40tQH7MYQw5mlNAJ9ACEwaPWj1
YPBer108UUrzSiWoZQp2Ib8+rlM6378QZEfrdiXbMczjBlZ0Ibnt6FiIX+Yucze/FTqMS98W1kzk
KsXX6yDuoBy8ooYn+ItjGKHaL/xrSIh3yRTM0095PH8YmUh92J+dXUKiKnGqB/H3S/4s+aTGD7rf
IFmzPPcbaClkLWrQDRltB8ThJcl6arhTw+8t4mafozNluJB9D3fxjfFxb0OSGmxGA7WVXg+DsEBx
tVuEDKJ1VE5SQnRO7PukCtH5eeVn0dHYEFrowO+a0IHL8MfpK8AUJoMWUKF75lFGJH3EHEXXmzXt
HSXMu/50pSYga4Pjm0DR3KOj5NLDIPJlVTBj5BK8FC+S28TGFx8wkSFmACDLPUMePr1atKDHCFBT
cYkQZWqawAFArDC/ur3m0fIY0JGcBczCUmPgDZxTt9MLitvUAC7AwcMWoY6MUCl77v8iiNVWs/wv
fRBT1XRNZ7q3M/8WHrQ772pLmaWa9NLoNj+g4ZWpo7k9QCfRxkK3oR+INOPkY4pE+Irlk+PP5ZPG
HuZ5GtZvdptz2JdB43xweNvCA5E0ggYhpGLsiK1M4M30mI4ouUXiFuXmGdOSi5D6kPOzpzOqNtEe
4KhVNc8nh4ZYS+oChkVi12G1ZMM9O4m43hRenggtQ3QBVrungsNDQ5OOOZWJtcq/Eg0hKNcY5Wgb
Gb/ROEKtQBenVlbpNR3zozhtIgSHDL0jBAc14dW1Dn7HJiKJM/Hl6p5WnuqN5ar7svty00HqxpxN
6HFe5JCjxrV65UCP6Z85ESEeiDwJae/isxVD9Sg4iamirVkPCYnPRruvrnvz4hTRuzaWDhoP0Fjz
KHywfK0r24SDFCAJVOMd3R/mHwCTBLeKE9N08AfyQVY6NKdwbiuVzILq3DXQsmMSRTVKXngMJOAu
AziMFiwFAg9s8RyNIaEA9RoKMO58cBt1MOyC+hbOBiIAXEgw/GJQ/8zaWN+qz8kxrz4nTjCIjJHS
n6Cn2QQHf1H5rpeoNhndikjIvk9mMHFSco53ALCaYIKcxGhL9zXJJ8yaPs2Cyegs9LfEAGmzN2CV
rDwJbad/WEJjjiQ91tkz/5wgzKccvbkWQXWtH9ARWgzO6cSimoD5J0w/A15lHAKrWb7XBtfBYDdV
qanGpNQejUjpOR7RRUFunrYizwXdeutWvJowxps3x0RBTckjkW8gjOi3t/7gZ9BYpZg3rouTiPeg
MYW8SLGw4//napyje54+qHD5qY2Dfx9TY6WN8lfccdYAkFZEMOLZQS/w0/JFRS7bP/fj7BHfn/Qy
dq592m+8TPkBYiamDLrCmDLqF3z+PzmpBUYiBsG62MWxxUOjG8KdEo4nr3u5rnBRi2kPLVg8J05P
vilgqQtlR0gzREkWPa1fFGwETE84F2jFE3FY8+FRVrDdPTLHw7FTc8raCalha7lIyXjZgm4nJ2s0
0r5xeM3WZV5RNi4P1/bhWza9EchC6chvqr/LN988iReOCSVtfl7oIqNYhNJk73nn817W+gRvF9TA
neX2L7hLGbYk10xlyH3Zm/b+TCSMw4DwiiPjsucv0tB7kFjG2xU5wCMhkaoVN3sCIpESzjyEKHvo
UFWkCEB7wmMWoAkWlhDawkEt+7vvbOBtJ8AphegIuTUGbhXdlntOZEOgtMo5UphUl07rPj/zOmZP
sS6Y/YUTd7pE9RRJGIvDucYnkmJEIPTlABiY9YR4vgqlVH7/567zThGG8l82W1tj4qKammIQ1yaC
Wv/SdB7KYu4XgPn0mmuAFA+X+pleMG1LWhln+O+U1xDCnbEPG/qqQUqj66+qKoRVSKqk1aYAOIT9
SwfGSDOKN95nEyNwb8Ao0O9HWF+EopMgcRJYD+ic0bl2mrjY6LhMzZ8xt8FgJvtPgqSLf9hBs3Lh
8CPS4XiouVCdkw/HBTRelfx3QpbxoI/9z0s9i0d9U9vTleKB5yIrbgQ8KeThPPs9xp/1sjWXC534
4WXnyQsg+7AxQ23G1B71eLBmsSUgyCqaFI3HJsiSUfmNwbl0pjZrqZ29m0bwKwuCdwPVivCzc6C3
CmH97HRxrN9s7QaEBZ1XUIir8OQWfwCQBfKDmHnDyGLqBEnChRoYLSdqZy5Ba15BQ8sTkXMsV3G4
KBxllx8nl5EPPxQ/Y3hF4UM0ceBsql9x4nEGYpheOxg1ldt36YUjDEdnzgbMMmeGCzTa+O9HZXEe
SwzU7f+Tc9kKAHFsFi02BMbum1HLfudQX3N04qW07goK3ei7KITYG6rRIf1TdSDCskMsa2ULF9ZE
i1moEH6xOBAPmfardERFSHpJLbJ7JSRnqXRJz9jvmHleXZrpC19NOoCY2yXFmCxKrBCl20C/jNpT
ZB2YoyECDk0kILxYvRYVneXQyrScaxs3ZazqwhSHdw5lJpMezYQYmt77VFkrIAM+LqA1PHKGK9E0
cBjVgx/E3MYoVFAqYAAwEEU3w8/QUayCiZGQ6Q8cegRkzTpH5yIiCAjEVzuHUhWWYeRJGeS1+5qw
AWqiAQItiwsOZPUKEc4UMUc3MxAKqRkT8MNAXsfveKywVtFXP/zxz0+0Yv9dAbX7ryda/Ppfnmjt
fjC01uSJxjTV7p6sq3iOuzeeYCYj+aaKRA21Pbk0jXlgTcqOhAcV44vMdYzeAOcNS1z3Ca4pHlda
ahuRiKd0ez7Bu585vv98IC/ro0haI4/h4h1OHpGNPHw8drhd5pt44rYHjaf9Jh6wWxnv+JQsoXJU
W2Fg4JW/PkI8Pzw8PDk8NvX6wPCQrap/jKfb88GTgdAZgg2PwAFzUrlHLRKSCGrKgiLO84ANwXGY
4vNA8DjMpvsIUPxifudB2J4C3knmO4z96xADhzEy8zdehtvip8GwLXsDl9AB6NjPcwz89nVxs7JP
duhnqAtZ2kij0UOxog+cqhGa75K7xxIGrl8cxMpl2Z5bsWB3UOMhSvjXBxYpK9QAm9XzRzIAm3WL
ZpjFyEpkIs8yZCK/rb6b4ntETq4Lj1VXISeHBQILmo4zDr91se2+Wi5+IRaY0VOpfmHIZ+NshBAi
Fti/LC/971NKTVcMy5LJ9yQrzPyFUGJIu7txK0gIoi6nzc2InXnSVUJQI6pDjGQMKPpSc65a0FLi
oi5j5jecSMnJSZMDXAKHYBUkWSef6E+AItSm+J6lHKwpUY6slzW4kYoRfJQyhgRKNLLIijJQM8NY
FMo79LLkDiCS1Y6pwf0TobVQErQJ/LEYnh95y06iZkNPR0qEfMHolJPFgBdGiy9zKH9jj6VZKNoU
Mn65n5FC9BI6KaOP5ISWHEDCRzg/zaLXcrRwPq3dtCUO7dk/8s6qfmNvBCi2dbQm9YVCguIDH7Bx
ecj88gzkBEKdP5X+7P9neeCZ6JS4aWK1R4cbMjOlbcnYwEQVxBAsvusxmxemXuZha3kAKfXOdxAV
mggzoUA4XqIvnOD4P0A/nOAuv9dojPzFFHEjFzScKHPBBdwR8nv9zkkxlZWU5MwT5H/RayiyLeqD
/64fWA6WblsmS0LXlV+G1oexrur62kDJvhFK9ITTkjG1hXeFz7jNC6awd0h6IsAdbt+ui9/Ta49y
maECfcK7CCUpdRR44vV+pG564r3OyYF1YJR502QTZmkxs2E4ygSB5j7zB6yLeO1wp03C1C30mweo
NEAoyE8VYLLt2CFBSYGPfGFfwMEFZQzEGNQIEGMKcrfVrwWCQ7GwVGm0NAe4I/7ySLAe7kKMADhL
KNaFMEv/SsQPtlNwa0BjPaJlYnwgS1YgMyKW8JQfmlxtBL/WOKTIZjaErVVOjlwGaLuwExO5TaZT
S7TqOtdBfF/9LpS0OxKrQWmBkSSoyPiNp3Vg2/Bfqld9grLFRImB9hcydJmxf2kkkQC1aRcBAqEe
a8mLqjwUiBzRz2+IF1G6eFGZ00Riw6CfzwtKCRCWlZM4PHMxmT86ukexDYeTPE+ctD+aN9C53QdI
Y/0aW3nZxez8I82YhRl3Aoj4RiGHtnkR08mWsLm7wxTRObxDt2PkYuO+tDCkhHcgi57VMut92ZFg
UQPcZz4eLcHLpkTAq9gFELErD+Px+Q3LKIqdHT4cMShDlr9GH22MI4yojOl5ITEtHj1vSnAoI0PA
5AjjkEEuNSTa/W1CqZhRnuvPNerVW7bgcXxLOSiKobsgKEsCWxWxdGZWz4BMOWE0Ve0RSKxGYQRD
1PKT90ZLwINkXFGbtT4iCb1KFSmuft9O7jc8zWziBziJKQf4218CEpnb8zKlAOY+zAfh5H5hJEhv
AoSl03G0h/Ethyjt+PUeop/2cxilIYRBCXZJg5fNlspjAwqQ2fA2tTqKzyi74Zi75qqcI0V6Ht9w
qDJFr5AlDJD6PxjOSgktXKHGUxMO4WymnMB5FHgQOg7d6/lbU/KeW50EebPsRwKwxWBuxWh2JL9h
iol5Aqm1B4SQPFy6KKqJXt5OzbzHN9cqAgfe49upGYsY8UsFrXQx6ep7MexCp4dqD84Koy6Ee2T8
MOoi4wep3gkdUwBCo0EveYX0GRLgQrkMZR/Bs0HP4RGM3+2StcTx1CkF3jlbuvSKZVeNmlRvfPnh
0kBGecQhACnaU5/xxtW0OhxFjNcYem0SQO3oHYRk8OYeIb3NLvSXFmfx0eOrWlpxxViF2njW4+6a
7Myk8sdLfIWdoKYnNS2x9P8845eU7vhpANXDqkW4inF9zbwAw3rWcjD4cFRJhiKfFTAZ7gYgAAaT
LMEENAQ/GR1sSVysIwA03BguvgTq7lXTWMqMtH7eGh1/tLg7dAmwS9sBhr8V8dNXnDMDPBUG+zry
fDxQUOJ4oQo0Btks5Mn+cUHlzXttDDqOIyAxx0BD7oyM6RH+T5H3z7bKqyAAHtrQDLWD0WYeG3Lr
MbBiM53IMl+BpWuAnQqAybfWzI+nuDqmy+99/aBq+4GrJkI4xY0pUdnA+74I9gdeM44gvD6VPX0Z
xxgioIoGtijY6KipiagI6K9bg3OGzjS7yPEpf4/hmUjuh5b33J+8TwJ9BNoIjGOTz6/GJWjXb+aO
NcUkcMvn1muPGvGKO4d8iFC8sXNbz3f87gacWXYFG1wxNUiwjVecJGLiafhQKE+AmgjnW+309yiz
/fs3qsaCTxR4TgX0h6EQWXjfmHMUisdokHc6k6vbqoR/lVwJRkANryYaoRfAIW/D3gyqno+drQXJ
SIRfltkXkzDViJmU6KOnv5N1w9CKLEd6G1ePcAtaHWdmL1Kww0VrxXQ47tdcl3MDcZ0cOe3ywPhc
CEfRy4mk+kN+ZbNCnb0fUMxl8yo1NSAm75vlAYqJsjwcPkgvAO+yH5vkSBqA1xvOTBsTBwuCJDu6
HUJrFcXZRcBZjrEBY8FDcLxBjxQSOE2jPRwzwKQCbZO7AC1ukA7jK98PY14+RCBSUkRHTHuQAKJh
MkQ0egnqMXDwqvUPcB7Rc5s+NsUjbH4WpC1gjdzzMDY79/6NY2v9ei9frDURaCEeiLHO9qhQjYMl
cnqHsosOFj9kUks2DsPLEzubhfQ/spnS7p4KZ0HfQfLL6rBF7ritvc3nSBhpTjYMBE8SN/AYg+fg
KAxMYMd8EoMtPs1oG93KXUTeVWDjNL0/mKeQM3HIEIrPh1kkLWKvx7UmxpGZGJAJB60/XHNFzgsp
rxXUp/nU5ZWWoc29Z3eCbT4R/jLxYLJkHPK23csXRzKEJRazKbOD1mmZPXkMcmj30+vfJiq0+yvs
AnQEx4QT7aKIs6zSiFPs0MaGQD4OhhDt2qud4Vm0vPz6gprIGfd4jc5sKChJEHZ2/gn7L9m1jMKp
Yw4BH2vNZ0WdK+oSYLw3M2lWJuT0epPSk5QWXmO4AvOySn4/OT9worqHULtvK7Ib7HVUw7kAmXul
VBCU5+J5oE7WYvkcTxio4d27nZFadVYdM73PMsGj6yD3EheyhlLgnqJZ0IgB14EabDVYmpfwQkgu
4hORg9zzCJJHcQhKp+TEzn80cwzHcikT9xnvLV/43XkuZI/LOkD68Op3jbAd3euOUCs8Qu3hCuM0
HGSHbusddZoeUEGKaQ5jF3zFe1pIyUVKRJtBGFMWviYU6Dd4MAgkRUIzthScqIWLZHTXB65/G/xk
qHzuLwpnTuwdp5FAAxPfhARn6GV0aaN2dnCl8hXNK4eFO3RcOdigWIpALxI4krtRREukLafWkSmW
KLsOdiohZyA7VPAmKRkm4Pzk9B0hj4JoAqfgH4/unc+GFkpmmlkhpVSP6rLAGoB7j573Z64FjXhw
HlSKVHpUiuePfz7PMVf5HwW8rVkmVhNT3anyLwX8+aY0Sm3AoKXBL6NREjWi/KVY85bvTQGUg9k0
mg48QI17aD53N8WhJAe0Qa12kMO5iwYqP9hbIFMn6hCblygvLedgvQ5VfGDcimjtIHRr6Vtn52hF
D6f07QW1l9V/55cZe1w/dw+ChLMeHs+I7uoM08rOdmxSL665+WHJ+dTur5wOO6JaWZP+yfJ0FT62
xwmBrMiWp6vy3o8Yvs20atNLm0rOQY6WTClSeZXoGC/TLqT7UDNVQhvjAVBYrol1FP2HsiBETzgr
SVEqn22Yk7geR2y8ATNv9rujmYGlIp6IDr+VsZUx5Eb3QFONCTUdBZpqtNsHxXt1CihAylekI7c3
IeUtBNX3isIJGfVlUVAHBdX959S5U0KL+Gw7vNxAMOLSzu67TD5mvZnud4RpBypA+G7HhB/qQAiM
QP2xtfsQ59DTuLwRfIPGG+4wGm87Z0NTGxcYU+cZHJgohSmWUUOanoPuA6M6HXB+inEoARQ7uugr
DYvZJJsVIaVnfySpvRQ9OKwwzExBY82oCjzfvYFVO8Z3K9IZJrolC3/xtw3qtj4+CnUV/7hjz1Fh
xPOSnIa0C+WrP0+CY7tYIjYDRPjGsSVFALrDn5kBO0QL2NjA8dENNZ1+HUMJ3rcZtBIYKTJAUK7+
y6o3/u4z0AxZNelhaEwYDfMXj5V0Ki+n5c4XzWgTAxXZLeRlA+yc27yZUoRguvLJereJ30Jz9ga3
S1BUmD2JkNQ+VACLkDZgfd+OJPbx4nDg4TlAcHyVc74NkuKZ/D5y+OMtzIn4N/pwLQMa64ElfzsT
sqsRM5Z0XYTejGfDhBrVBGRsewRhJgaMGsoSpiY8BvgVGHWAq7uLC+5KnlO26/jz14ke1mFk8jbR
jLGBEY/mbwiOW1oCErZ7w9crxLMQNMW0raUXRfsD/mlyuCdLn/Z9upNonxB65SxoU1LWf6GmJPg9
fTXXpwBNGi9+ABhwDUeMdBo4boK0U1RXYQxsMqqKiCEYyAH5sX51yCo40pwCnQ2gAetkVH8yCjLP
ewyGVWxy0ET1xtQuF84CoPq0VS574pHQUMHORjiFtoeWCq9kREL4B7iA2Io/UpQ+gyahNqLcwv6l
nR6QhnTWnrJtaKkFYweR0tUWngVIc9P0TF1FNXE0o5YeUxcTuMj5swt8HlHRs5nezkrII4jS42CF
pxsx18KKcL9FvkNylEk4d8LjQl7LiYeCnsAZP6HHewUTGZraLl9Wu46GGvaUyOx6BJOFF6TfbXy4
EmqXSuwrNib8/BhcVu8+hvn/mA1KulWAAZ6+HJ7MkRdh/qk/ClLWEKSufEsnxK8gUzFmF7zuRNoI
nQQT/lRakvb9b8+Dov29aawZJuMfHgoDz+GvFrH+fKrH6YKIC6SWrEIJFe4boSJHRMFxliPmqsBv
yyflg5n4qc+Wa97ssmn6jdm5mPkWENWC8xKQHqLxPqb6hA9yEthOUnwlsSu5y5iYdmS3ZEskN9CO
DFDBV8WT7k1/yGWi3hMkjrd7UrUB8ZwiO3OM0SmWNG0Qb5G+5XXpsQ6vTNhLgR/XL34YK2uWO6cw
tuSwImDQRF+PBhjWu00Y7gPfk0mzd90mmV2NzxvaZltwUCoR7dirboeW0ixs4rRzMYhv/TpGE0z6
7ISzQe4Tn0iBPazBWOWJfLX4RNdGj45dMgwkoWdnkHPH/RGRxr7V9/KwH4Z98wd+VnzboIPHmmhK
0gCDhoQqWktTMhHuI5FzQRrVZk/FWSpBtZtCmAz/suXpwjr1S6fuvz7iX3gJhdlLbaXgLQEeRqj0
0BJr8hsfNC4PPmt6JnQgyA7gE4eIxtVko+3wySuFz4c/rZ//iUlt+YSmYqyzpc6OfSYXuaSKht4B
Pe/J29W/nUeHJYF9gFWBlQLeLh4q1gbkKJZHu16sEK4OpvoJE4Bz31HpoyhkyiwWDPZT1szPZQPR
nE4cI7oTkt/YamJJj4wybg2xitajpQXMhF70DAGPiHU2CngscU886xy3unBb1dekxKK5Lq+WApkV
NrtLRQwvuUC0usRS69bVRggsUa0mIeFeoTksO0mj3Swi21usg6RmWCBJgmXl37MGSWITOX6MIUYn
nPARrKcgLKzyoyM/6i2G+MBY5Woq/Xnbt8647venN6SUiCVZluglWZlcpHUigXxnbW4/ZmDOCuUC
d3BF0nEXwZ9c/1mtKI92ME9QZ7osWwbbDNgAHLB4GbCxfg1QxSAo1wFbsw7YOmA9Av5ZfGM+sccx
9OeRsVEibXS+t4tjo9IAaLFDTOYcyEeGv29HLPIbkrIytud4qZLJIoguXWbXNNzzNWvtrEJhPOWG
kQOWLv32CJ1/rxzBYO61YV/re0nbm9q+GTz7G8U7chns3TwRKr1QdDNKMIFYhJa6bn7GEBilSHXb
ZChCIK8nhiBBp1obEpSCSNvDgt1BCENA/ztPy7xzKo2DD5mxdDqcf35sNPN/VAomk3HDVC2mHYry
iyPRVm/HVmtLvqvSba8xhDooc6370tg8QgLWh3+HoZq2WXgIFyDfAaHKJHqC21x8+VDgk1QOVmwu
mc+0ctD3UN4OAIzgK3VEEbtvwsbTxXRd1bXxekRwgHLOpOHyIE8EI+T6x51CrWTK4b0UQhBFcjt8
uBYrFfJKEuuVxHiHY4c0B8Ay894CdjOPr2e8jwFGB9FbtcJb6VrvBqgUhPJBioVkNZRR5B8/1S+4
MEg/s9GsYrKkc3kKMRvZyBtVjJYOXzdVCQQ+LgoTzDZqAsWOBHtsWTI5VpKvMgICv0HG50n8Fpr8
uu28LR8DAgtb2NVtylKMHwjBSZ4EZXgOr2cyWonnwJkYdqqjJa3qactD3T4U8gP8ach7MjQaXTQl
uRgyHqiZXfksHFnkxdOiZNrPtJGLUb+Mbo+yFcaO2/1QLWbDHgZ2BcU6Wvazt+XFn8lkgH6JbIFn
EBEwRzPdU/9ATvJOF1FvxYVsn3aVgIuJtiJu9+KaQW2zZacjIlT1NctXLSwXgUx5C+SDabHln4ie
gWNECmEV0MrbunmnqwML4iABTEBlSwuG06x7ohN3oYkWSYXgShtcNNTumADS4x/088hAhykGdle/
IFp0CTCHejbOWX9ICyWFiaY+ci4oRh/hLUJ5Eo8NBEO0s4it+sbN+saRDikxDatdjp+TzhRS+Zm0
HmGTh/x0oZb9NFktINFIrzKzBdkfBw12sdWnb5DBd4p3cMQJfyCjeucgOmK+KAapPJWGL73wL0gv
zE1Pb9NVBJiyoYGS4ESC9N1Rn+nEIDPgqrJXfrh759f5RX7LhnR5JdfDERTfCm/px4wCaUr7G0Hj
3glzVZvTDrPz8gVdFA0cLmKbjyiI8Gk49juqZwXglgB2OJhKuY4ofjiL0j0Q1Cp6AVBfEB4woKUj
AL7qr8KDg5SMi3tw7qpzHEOuCrBLKVQ9nUHRHNR90PQBEGqNdxKECNk/Xwgf5y47GKWfUGlySXQS
CqHzaZgH9C5WCLpasQIL8RZDxeDEBBiD5sPuGB/7CDyGAhpdDS3VMQJ7oRrnnEEOOJiaeHy6krs1
RCXZ7+DLq4Sagl2WssJYMnXJjue8z5/5LH4fZ9oGbmNn1klsueqKyyLoEWKW3DvRMxpFUMDXHuq9
yG2s+nTi0Lk8oXYg3/G2XkgdGDMjdUDnwKQZgxJxegUH3U3qoIg54lI7C3L0H1iSzB+YkhiHMRA5
YmQ6xcJs5Ck/UAeCfhVU/m//vOmSnPT3WuW/Nt1fmhKTPt3Ko82mC8QSdml5cdKUvsS24RrrVot+
ge31Qn2KfMX02FZRKLCh4hE8giSxYqD1dFWXiCQQRIINLrQCzeDDrc/YRmXOwWefDIzble8rMYiU
3SXjkOiVMzB9pBEsbkKPEJ5cdLr+MK8ZLa4DM1p2VWzbCcpTiLI0TNht2f2ZT9ESOuLH3UGr+zge
k+mMCYpx17z6JuUvaKmUB2xX7K1srOyqbKnopNhMDUIBSj8XziXEUOykKKF0jkNoodedVmyjeJkq
J+WkyPBLv6PgRCjss5WyiXZDCKXTEOlMbJzn9oEtE3HUNsRhh0QSte2N/c1jW9x2RGah7IVshMxC
Ieiz/+HpJ+CLgQrYvcGLfz8PKVuerInNbtvp2OPE7oZABqLrJWCaQ8TcbhcBqKkfnuKxTdjPiGEy
W/8p0IGGk6QE1O6SsHsdzhn7lvrIdgUMsmdGQrsZBOlPjb/K68h1EPQLunxDvIoR4X5j80COwZh9
O7JxJqSzweFM/eg6KDAQjfctZUa9ZxdrGMPWzsw/JoltawI3ObmA8GdABbYQOW0nAbYfzATOI3QR
DBXbP+ALI8H9gWqM/Yl2CkdRjrK8FATN8qPX06OaSUs+2nvnQHLZ7If8FWDH2ZH08LZzBaORDYnd
iH0IVXupiv0HJjs7D9sOhRgIOobMvPJGmL2BugQyGbiQ5Yi5r/zi526ybSU3UkIYChiuBg3jYWF8
xeuIF9AgQveork7ZwJBACRGeI7hHat+SUURXAuCGJXYfYFaQrEw6nr1g8XDQaFMRDEIAA0IqPWJ3
oYZjX6F0a764/O2QQTi6QN7bDi7VQ2u4n0ABwaintJLPKmkqTxswgiAf9FHsGNteITYKvFdiLEZI
iEgnY7OEKd//S8NGMf/OMNFMBY0BQkUU4bb2y45wKna3ncCYIAcQJxa8upxVOtpIPqZbCZszT4KF
X02IS/CtMhXGtQfoZjqHsr4aCRdxAukZLZRkLYr+4cXyHnJreejah/d8PEI9SBUiLrw8sPj8kGkQ
73GiQRiXdnQAajSGZqAfQhx2xiIybToRqhuTaWNwj55LxitlZKI/pedDqp8eXsBJookJ9Wt4iAkN
kBEVnN2bkh6QCYNEHVH0+bMtEhVqA2+cV5ZBuQM9nRxhFV85XCTXt8GMu3OqTql0y5DaoZDFOYIv
QkeHy8Q7EgiR9kE/7Ovr/vRIevO9SGf6nX3sHr8VkM1EKAw0TTCHrrtT4oTMKn5SJraq8tyEop9m
OJJITBnVz98nUz0CUPgThyiROnhksuWPkz+pPqFU6qulxZoWl6VwGJCvfII0N8Y3MSnYsletu6CG
RJ7ZOtcKrIb4kfq07aVNL4Qp9xC0wT+/Noz/QQ+hfpdVW8Y7oJq6+ssR925JpaJdiSVEYs+7guhT
7T1NOfI2DOIU1OMEeOHoEUdalAsVQ9Lie/H9DQAUhAXagJyA4bjrDoN4uh5Y8TFpXz+hZasAs5vg
Dc0JmpWSwQ7CHqwyeFPw7FzEltvJ+9N1/573Q2I1yYk5COgbgAy+bHnG7C03PIUi4m4Tn8S0tsGW
0kFQop5JkAdpuDKxsYD8h2cHgTcUvREUP3SIRaU5rPGe+hgMakB7hNnvJST/Tmly8u8ul6zKr0Sz
Qf/DmmX96K/PZNcxo2V0qU1idIndrHFG3ls1AfXCrLnj5QPUK3MYMmLjaeR88JzsdIDUmzG2pQhj
2s8/ysQYNhfs03tY2tRfIchASECjmAhOl4AR7dMR4kqREIlxWt6uUhQGwx+M/7UphtCjAyAsk0Mh
+KgcrjsGwaP4c90rb0HUGry/d4r3xpFdwA9wcNBnGDjsCjdErlshb8at+VmcRfOz7NleoCT6nDdQ
LthxpYimZ6VEBqaoHSayAD0rAn9sdOP/A5t/TsI1R+rTdsnqJZMtUgPjC6kAqqjWuZ9Hbqwqxs98
YyPFxr4Y8wJNj5zev21z41P5gqcNsZjuMyoFbAcM2Ijx5smxg0+PaTNNeRS2tw+Vu0dQBKYkIVB/
5PQOVq2SCJAgC0Ekz0GzJUzCplJmJQrlii9YMhmTR5Vxh5xrb7w2YBRSp3J4lwf6i3HZYBeNWHsa
XJT4oEcXJs/NGqJ8zlUtql8ZqN44u5NQ3rgoJmZSqL6Mbta+Gq0za6T6hDh88b/OJgaNoPwcFTL4
QjCS5zbRRrE/0eSF94gouY/6OasQLGFrLEVq4g3x8dOdMEEm62ieaXZiQZiftB0VlDd32bIPOupT
7PacSKt4gbQjhrCvuy7d5AISXETQStgPZpQ+cHGeed3yMt5et9yoK95uvv8Pw3EmKxTOAJMpc8QW
ug4sruvMgmkFcjoGFlw6T2Z+sMPr1/l7U7r8XfROaJkYz5Ic8lccBueE+WWEigcTSWHLdrf2Cc4w
9tFMquJTR5meHJ7JXmnwk6sJp4VLXCr5pcuHLuc9eotBynKEhDkzkytOpIl3RTtOTqxMJKPbd+6Z
LgDoXFCjKD1we1ND0TNJ7ZZXUU73t51yMHFMdBlaiXf91CNqjuadEIValjOpbs2f5bx5xMvjLdi8
ZP7b738rpgAesQViXg0i5OAPJ1hY8CKb2RWzWtWnn1yoOP7/H16jM42cQ+IrYA2wExP5sfGb0JBe
e+e6PPGrwxV8T4BmmZajDuZXBBxoazre0jqbUgxOGBon4BWFI1g3NFsj9mvGfWgJTiE+oL6l2YcT
E29kCP4DHX89hBOeYT44hN/gCVyKUo71nOlnKOkZ4i+QKCBfvLc+MCdnHHOJk6aeV3hQGXx2qWp+
24B7w21PM6eUoGYAuTevkXH5uMKdsZ3x4/IpnF6w7i0BDhD/LI26fe7Vg4uHioENfCjmiYAM3r6Q
cIg+kng3NHncDuoUBF6oO6t0hEJHu+jHy8iibmleeLyTDojvELS1IhsC2I7RPUnMQmuA5YwmACLY
jXNA6k0XDgYYNjP3xNdTHROUcc7LVMU9VALD0+qoQer4QVQCOQPEv3Fe2+KSYf7SH2Oubfw51d6w
vzYbCeDXq2PQBCbGDhEJ+R4/WsB52IyumEFEDEVEAjmhGp227+o9KEQiOTolQG8+lHDMUE8SgBn+
8+uU1tb/OoYxJ2MowGBAV9Rfel+LVtjnseAYRv64Ro4A/8vH5mAEhKAxQBDvHNAd1jsiOBsFHGOu
9+HwCE/kIkBaDiwUDivgNhHfQdw0sD5dftAtWuCnrQ0jjjm8T/lfZKDbZVKS05J+3zxn2M6qzwLD
+juNLOo9zlgVHz4e32Qo3crE9Ld8vFxhfrxLUVk5vLurd74iaBQd4X519nYeeGQciDJoUNEjslZp
u5kOVIP1nX6nz+jCKOIwCXOM8yRmFiTxXLdVGM/xzGRboWPxaT/IScAQDtdsLxrf0yftcbSIIFk2
zCLrAkARF60vvj3ObDTDgrTEZRtMxGbwvqORBhrR0d4pNBiudGuffW218+3w/tta7ZgYkdzzFuQS
vTUgQJObahjhuB/wKUlsQWyNJJLgDgbrd+7yOjjHk0cVzHQGoSMRkQsEgX2Dqgi4MS9FdlL201p0
G831OsmCanGVceqJq0UoQevCn72gPrkKyvZjxjjdntOLmQ6LW/6w8EEnPE/oWDcpKyL0Yw9y1zu9
boGAowh1dXuBkHLlp/mbTNy5c3+CXMI2goSWfYXr/JEWrzM2c2aFJtgp3L8RiRUFz/i6xUC2EbtM
6RxxeDbkXOc7WOWncFp3HKtG7ivwHHycfF/cb0hD7D6oRYWdcy/JKY94S3/M/DZ/w3x5PLh8AdUr
+4pxowbCQOKgyKDT9s4Dj2wZai27DLPdQklKXMyQaI6geoUrE4gIkT6H923XYeO5frL1NJXwRPDp
yIl3+V0kxH+TMostVIfek7C79GfCdf3dDx2av+gdoMVGjM8OIxS+cA/f2GbOb2w0216jvVvd0+E3
usrFi9hxWMlUoCha2XcAcd9G+nz8q2pmFx7klMlpiCtaR+iHgj49mAlSbgR/m4tk0x6RpNhENhQ3
XIPaJeSUyMqT0Dc6Ft1zbT9yZq73FcdmE7mFmEDxJmBLwVWwGQvYWHCxsLfwEoB5doLnMgGsdqYv
vBqoryFXKc9U2AC+GkElo49MlU0fefOh8j2IWvtjmx6ysLlp1NwouC09JW4cEASr/wMOWP/Bc4BG
hN/J9tE5lN3MmygFGTZdP6kEmYuzqFF9c9ESpwjnooNMYXj/nMyfkaZ0dLhU+uWlL3/iGbNomoP0
Wxsi6mFv4PKFu3Vi6ODS6GFaPtqU3/EFJjySpcrFtYNvsfJRulKzIxjfkqmp3GmV4BW9de6D6tqc
t8gG6UW1qRGPQEo1PsWwMIMW4F8vSviS2gqVzyG4wRxawmFBuoEGPAIAeCjioXBv4fXoUNfXDN5J
BF6vGzxHYNGUom1Amb+jUbdW+qI0pYs885pGU81dzvVGlP3LWvnfTVH8Gzxz6Zm+tBUQ0DxwiG1R
iPp9ZP0wYLM8jSwAGnyAJh1qt950OBbQ0kXUOLbicHBBk9KH0v8xdp5LbltNt74iVCEQ6S9yIGdG
ozTSH5bSAARAEjld/Xk2MFb50+uyTxVKtmXF4d6N7tUrzMCxLZ/ZJcaZg0FBeYfpA5kMSkwoLGMw
XXa5NdoZvQu6DDK92Y1yXN0raufNIZa+u4YHM3p7XMoqwfUmoEeEpkh0Kqp/waev4CNwVNZrzJlQ
ELLjoT5W69GwjqqF58DpCgK/DTol1FVbYE18DcDKs68jWUKqoLzCSKRTx8CcZr3tnZFemaDOh0o/
3QtB1qFxR45L736Hivi9+L4u3sx8DVv3u+jin7Mt8HqoneELLSsCBNPpvvRLjAzohQRl0cv/bufp
6O8v3Y9tOUdXz0PfTpginSZda/0Ks6fWnQKGUxlg9TGyORkc4KzbKz9onwGEJw6TAHV9ETaIaJsI
aeqPY8bQg68K9isFFhXNyZZPiGtv3w68tTZRESOAuYFHSIvYRWMhwSzQzl7yS4LbeSTFhXVkwceu
BNXn5eaScH6BmKnB8yEXQLB0eWjWURHSrzMhzM/yT5AGsDccSrovI8vHzmFoYKBpNMcmD8OIhgYp
nZvFz8sX0bRjMFkjNeLBNQg4jZAtyCRbooQA9enifzfy9PLwPEDPSt7FwnUe8euxyk5Ml1NwNB5x
yaCvVxLcUzFroL+XzQgzGjzHX2nyd5oF3KSrKsgWMJTI62sYeBDSYJ2Q+1/gdL/S2AP509tj824v
bljD5Ni+i/aery07UkIn2ehjBo+pqggYEWEdW/Bj3rilFTdbr4+VNUtT6IId8UXsUOMJmoFyqpTT
TTmNhMC2JyU/6fnpjptZaL4+qFk0fn/O3s1scrKoF3MTslznYri94mKiD1uVfQ1+3Sa5O/fEfLAx
4WLNw9L/J2QZc3v0RUxP1ffnX4zrtRXwkLjOdSXTnFuajbGukgcYLZoD6PMTlJSNDp+X9I2Y9vkZ
2TbjJs/u3Hlmx1d5zUv1ygoFRdLvTYn01ZEf7e0Sy50Y+AmlJ1uUnf7E1Cqe3eiTwV8BN7/6WNVq
/AvfLvgOOAdkugi/H3qOKcYWdElLQH7LdXTuIOuCqNaVx6E8frZPfMbLDz4DFexU53eVeXnTKg8B
0BVGcxxk3t14FmKGdHvQgepRymPzdH5aiSiGTM3PyfzPjeDK4eBifp1poF85Rxd2jVgK0eWRBQiS
Z8Zw25iTpa9QgnoGuMljjIPk1rSC54bOlIdDtMJ5Uz3oOjycIOuHjPsaaGo6s5pBFZDeTDFV7/k1
qPV6LSmuiQp9SokJF7zaEUO2bjiqVxEfPYrljGFjCxyZ5C3ODIxJTjrBr/Nnpj0DzQOU/tpLvhE9
0pbxlVC9+AwqKT9UzUOWPeTqyeBlTgbUc/bz4YHDbKDcGBhNxWOjm4cggV7eCNg+TWvQGqT7ut/8
8dO1F9YkkPIaRJVcANwLoPLdfAvMiSRJy+OBoXf9OcTKJxGYSpKJ7UpkGW9uIvzhFzxx4OLjyHnj
rSVU6TiLZNy2d5VfvtSs5cD+2VGDluFGMfKH5hP0Okq25N0l70AycSNgP1nFfdK5Po6/MsmDC7tu
D3RYwYhlotmG0Y07XKAs2MixEmoCgnRz53ay8asrEKuIpf++94cJw8M42n1X8AmE/HSL71okF+6I
0QFvsVkYkhAyjdf7iPaxdcvv+A+z8Wc+vHzvpVh+rviJT5L2RFeCkyZIIo0VBPAP7X+wZrTNdPUP
1ox5MA/awTjoumVsZu1/U9PW3WUtrsUBdSqSJ9uHyof7CKJHqLxiy96LLXv2ujbeS/oJdxIdejMe
aDMRWD6dfn6s2UaL/8ZakDnA+OpBvzloIb8a7ibjIBz0dFOY6A26mKXKV7RzezO0J7XRCgFC0grh
CwJkR9/J1MvDYHDmBi0OHRGLrfunDltL/vnXPr27ISCDk4JxXmig0hKmqN7o1fTKNi7CYWXDZhRP
a4fY+8FfNFIcHi9bxw8STsj1BBHU6wxnT3S27XBRw3YMxzFscyGsM1fWmHyQwZQFS8bZ9WsmUVQw
TvsFpBODb+HxnYk1O0/eeFDLPB5S2HpJhF+TlNa46HUc9ReRZi2P5NUSLGm+uiJDbYE62vhsn2bO
ogUJ3bm+G0uXqGjdxAovhcA4IMuXUk3BeC/oDHdQ00ZN75ue56KmUBktJaU+n0miPIBSwg/aVPhW
8AtaT9uE9EtUaEhlIq90o/VcTR9mDzIeum56tu/oSHjoCdAt6CV77Ri6Dypj8rtkzUOdRIoXWcO7
O3JNrt4sEocVcrGI3PPxe7uYeAvG6xoTpYUtB4IPHlzPLFph5mZgQCbPzTU8v75VNtiYA2MqWzDo
oRtnEg7kiB+p5ZLbxd+AGKlQuoZsga5okmmFcbEZHUl3kJuYSgLsZZNee0Mdkc5GyiIKdhDZXbaR
UgmhBmUH3hw0u7hdxJ0VDTTA7KnlKMPMuopGQ5QsICvLippeMN6ac/gg52GBZ0nqaoYDK7i9eR3v
JNvlsQ4CC6s3OKzGYo1lWu8uxOm9sGR7yZhaiPsuhZeRAUVoRG0poC6eq7QBXpwGCQIBBBLvhhAB
fwz4WWVKrC3CfZZQSKRVzC9EuhZOUSlUIph1zfBwJUarEBERRBNNzuQYRKydcOIxZ2AT8eDHs1vy
YBMKtQgmpXC6QI3qo81E3kkGEgT7vnD0D0yqV+ZZfAkNn0yTf8dS/imXhCrytzoiaEZ/qyNlVjXS
pFJHwLReUgybcTBiiaUWyQvcYoyaUw87dYZDyge1A5a8J+GKr4mqwaYZ9Mvr1IjKQdmgZmBYSbVo
ef1toxKQwQqdaKsMlAV8eaqtFuwI3HJ7s/J96eSTht+5z/erZYSdOa/M8GXlQGz3vlhSJhyWSmoo
q1ixiCvO/eZyc7Nx7gf13PbF3GX2xRs3mmFGb3xnAl1FQyG+j7trIdkASYDzjYUPgPuHvhFXlvta
oi3C/FK09+Kacke1LtV4I2SMR4Jnx52kI+Iqkp7NJaxTLh/gOo4W0OwdBzCa68fd65kWNR+lGfdN
OwSoOZE0svq3Yp2txhETC+4iDhZcNNbHZ/7YLb5mom2gZ8AiR4HUI7RAEPW5YZjzo7xCfPEIw8S8
hsSKc7G4VasSDnjcfDiY8fWIkItUIa4Vd0oAxSW5Dimubc12g3iPn+mjI/uVa8OdybVQv4cfafsF
iZ67stpviLHcu6C+nFW22yWS2bfLAPTLNcDeizsgU+BUce5rvkh92g0P9nbQb+PpXUTcl4mZIAFA
4UImjCVYwxzt4r4d6RrFsgmJ1PgPsfdB/QepiKmjFNE03VYPpvnHDrarD5JlaANvYURapDyezPEz
0hBQit0OmiMIq6FRAICLI8pbpn40wooZE3HctvF9A9NwXltfSC9BSPMKZtqSlDWl0Ek9T9ad04E0
Q6zgcpgWAWrXy/ZyQ+3Ke40zyxtNQTsTGnpgbWRjYkvqjUQKd5TUrfJGDpXXAbJg2zYCCYsHleqV
mUas1RjF1xq6Omkkfv3+psdjG1qfDowzANtVeOvE/y7naPo1S9Rt2uZjuRz7+5FuZVH8CakbNCti
kYYvl86tcYKSQqoIGcaDGgGdAythyiWIKq6Ck6UzSmF7CQc5YWldXHAfYOFyC3jrI/nFMPjGvabn
VV3It0v/DYB9v+8IhoGfsKK1pCPvf5BuQmpht2SbSw4GtvjjyO4LTtdnbj/dIJ74uX+HEEeLyHcy
1j+u8kPwtcChdkmLET1BjMuAjFoFs0f3jkh7y2DtVZfIjZ31QYQmrA+42BK6sE23O9xd+Ng3M8l4
yRpJ7n3gDROiVZ3bsCenB+rDErLnZofElvs8h2SYJVOWODiyYTUJ6itSNsb1O0EbJQYrpo/SsGTy
huRsu0gwudR+fCYPDeYJjrM0cFuA6LIZYllzAKvihuBBxHsFTBLwPri76CKvTCMYyWIwSzQBhETD
E6R/ph+UNdxf+cclPvrYf/Z4O9YfCMhcgAqhhpkRbFn96ttXX7r6FsjhDdTLL3u/5mvHK8FX2eta
Hvuegyr2PeQKsvLpbZd9TwG+N7rlzeUFx8pn4AIHbnK4oIX270QjFDitB2c7MNqQ5I0FlRtdM9kg
wUqhCyRLIBe0IWxO0VNIOQZH2F29xamRFpoPv2Y9kbpX64N0S6qWtzdKC1hFqXFEZdpR5WahbYSz
cgGjZEQiLSdEMInM8b61F+ywBjzQ1OTLzIFZfD9sNvHRUKGWE1/IfQ3JaGzCEGW86wKAz0IkrRd0
AV3cY025tQD4eGGLoggdH3RgK4flQ8SDMzbBcObzDK8EhIi/qrRg0hy6780sLpnGBDvg+njFzoBt
mPC0mDqRsHnXySERCZvSgqfFXKaDmRykNBed2zPLKxMBMvMCVCsqV+GTPcLmSnuySuyTj4Oe9EOc
4gcjcNwdRVYxbf/317Ou/NOm4++lTWR0/+31fGiHzppLShsePbMZWh+B2nuwSWbOy2ewTEDN35WO
Ysd+g01QfXcoefghYHffvS4ua0Gc1KdkZf26xsh4mlIYJsA+I43aZEKoMcI4J8MthRpWIfVpPXBd
6h2VD4rwxDalEjncFD6B4pPRw3S4Gd3zNmefRhFU+Z1YqW2lELIsS7wFhnSAUTYCjL0snrfK+Jtn
36/EGG16jGtgwq2/O/In4NNvNVM4/K/t2SvmiVoFgbomt+E9tDbrY0H8CXVsrB2qVqGjXXNowViS
4QmEshusi1coXexHmZ52q2L1i319VL9aJfZ2fNQBzYvYEbEVxMOLFAPYaxg+wOBk1wtIAMMdzfW2
6KB3gRNNkYMAtzsfjhiEVuz0RLVrPsHeyX1oF/AAqHh70Su34KGhcQ9J8w3El/LH02AABiv49RyW
CDvlx0x6oBi2cfB1MBwsRVaGG5P0KvK2ISxtpfHqqr7xCd96gqopkXuVxM2bQsnbg1q5e3pjM0DF
vPDWpp39q25CE7YgnQ6ielJDsflG4I/TtzD7Pguzbx6TvKLSuWYuzu+UVDQItzYsHpslyfDvdbTv
yxLyTEuo7UW1p9V3KK2ATVRXWBfZ9sAkQumsRdAtAD71M2GRIgqWWqti1Qx4T30BDV2/y5Nzh9W5
mWxTd9c8gChM9cU3gAJ8+AkSSn3Zs7aI+yGS8RbgXXw2hJ+YcvezzMf3GxcleizKcdEKi0IwHJot
gJmK1G1m0iNug4Cf1GcsUSnRDckv9J7foOipP46D175qIe65W2XGDAC+HHBc74fDD5Rf+DYr1ntL
cSjPHeYhbYRSmyKN0os6LQAobMhecX81IZKjbqRe0655FG18dc5iDyesdfLVBx3kAS6hhstwWnzt
dS/k1HI8XSnne0UHNWWJ38/e/G0Z4uELZsv2TRgBdF8wA3+CbItdOm9dytbgUGvtj6LaHotXnQP/
In0kAWcZHKTluAGtBTUXH/QoLwSFgPEus0REnlJCmSO2wm9Af0FCgYgBQ0nV45nA5za1EfAkJre7
zy1lWABtHcbcjhnmhnOTQd5FSb5uVbmBgMCOziIsJ2ZIm3npbRUaPjFF+qA6OVpKQJ0IDQfijWET
/59JLjSDRg6QXxfOhGtnGSiaqN0dHj1raALrexcusBZUWmCXoV6i0tkcgjF3cxc05R2vldAywnGG
BxJdcVvCDU8XRbxpRB23OpdLOLv6kkwM4bBqSkE4brd+lSEtk59ZSkFOQHZOfbeo7Bg51GJBRcIU
hd7EQZqVEzlTW7mn4t+/G88soij7d+ygz6kmpxT/eUrAeD6NvHbJqpXFEpGXwNSSHKme0tL59O8v
goMl5rA/8R5DtqAkHzSdb/54EVRz3zWHlZV3Owc5XHReuwGTFlRi1tvV+kTlZ63NTnu1QrbZCB/Y
8rLBxsoKy8LdyAiTVtvBRvaNq4Q5Gi+K92ODFQ32dGzsIlaBgEUCKdq2Zlkb7NttuGlstWl/6ZiD
lMAKxCXty6V77n+w2S5wr0F3BYRnhRgq0UkPrzCj9/0YlkhCWOGebq2HaRsk6d3kjaX273V2B1D6
QAyC6Zy0iblCqLeM7CSiZPbfmX02a2y41KzoWWDz96L+Dv1R5Ye6P3frHv7Ilw3MYqNtMaYCWPWX
Iws9ptF927f3rJAkKOf1cQ5equKIgiRl5c1fE4GJ4BPwwuAdu++ydwonbz5ee7zwvBNMCwJp2Fyz
tmZnraPelOMCVismGlyJEv7caUStVx4BrECrDq9ovm9ZOmnJBZcsIrviSYmKKbybAYyNipSosNVx
Eya+JTFxXivTmXN7J7Eluh2inLw+DZfsr5fSJ8IQ9ReOr+bwtG653E3x0Ke4rzzjUXPWHN4LsKY7
dN+y9709B/tQwWYPkmQdLHWgqmKPtzoBbTQOOHedtBBvJYP8lBunIMbwZYWLMzxigm70j3b/8Eze
iNecdufIFq0jG+tN/cEqgfRPRGf7AmHAbL8AOHCVZ+eZcRmqFvgVVZ7tAasDtnrnI54b7AvYFozb
rmBfEehf2Q5QguErY4ThzEvEcoDNQH9Lj7tjOisBlgETK+ejlrv7IsA/dpUoT4D/+Cx0R+ZdMP/a
TEcz1SV/6v0HEQgGOYJYH+iUIPZER1vY2XuM1zVnLfd9Z3jJdfRpgdgKSB+XanT54ewCunMSHjHE
z5V3txuo3fEo9o1Gy95HbDXobOFYW+DTpAKYMcj/Pr0D+u9wP0D/DvHLAbsygH2cJIs6ZT92Q1Lx
xpUDwAe9B7q/GrH2C7we/EmBQ4xxK1AkOKTunTEoujltHcjfcdmgVFIniVkRUsJgLiAKReeW3QN/
f0ryrcTEBUaYfRbofn05LdUxuTnCJQQ8QXjh+l+6owrkOoQLYxS5WsIdd0f2czwn3BsGuUbgHiuZ
+FmH0UO8uVYB8c8buE++GbB+Dh3hDc/P4Zm1AsMXtrI21uAg9ztmvwP2v3H6K52O+NsAy+MM3pc+
cDxuHhhVTOn5L9EdyLv+BcwdwP2iuMJREPQAExYyhfHAkIS0w+iewNQpT/8Vzqv8g+reEN6UB1mH
pHsw7T8AhGE4VO1Sw/7FQJoqgkXY+D5jGCNEDPzZszcaCxyWM8EmGR2Rc2oI5iiTqsfMMCXupUfY
uOHU+VNWCd8vKxwgChJCjzl+x5KaVLGorKIzg/xjAyNaZVd+vJC9pcYX4LNLckMgFt8vyaVKS01Y
PxwskatdkZrrz6Tsrl5/xoPVq7GcPFDwvfXuPdNs4UiEDZ2wJGKphwZL0xO42lAeNSgRg6B1kvRQ
oUT0/Sd8nfUFFVBCJMNRbsQu3TzN2BW63A5u2o720iZxmM8kZmyLK/aePmJxcbp3yXmBwU95vJFh
z7fDcfOfZwfEZIo5wx0aIuGkF0FGZDe6HXOrFusp9sc2lP/AsoMDy/MtaPqsMxuEhLsxmN6j915j
OXWoW8fZOl43/zpj869r70TipTm4EqR6Qeln7SJ2LmyRWSH3/2ElqW3ewv/3XctxMCFrG9bB0LQ/
rSTbu6xlMLn5c71cSwJhjehmxiWLTz09kXYcz0RoKUldHCGOAQpJkwNjmFeUidPdX7oYa3ORtFlh
gPxZcVclqsxPjM+4v6B2JV0wGJT4Zkcl+Qi1IO9P29uAeJwPmAsjx8AtCfYgL+unPEvXIYEQ0sEJ
cbRr0GVohP314s+adzc8DZwa/T/2yFYyaCntlMPEe/cty7vAtIT063CVEF5QJaw397UBG8vNhlAP
8jOUk8g8hwBOQ+UYvN3ssFtd655mddogNYcuFSByz4krDO7bXuVxzcPgK6oFTrTqoVvQ+JaVOJgi
CQLAijQSgO+QqVKgLigqGSvnWoQCMamQtdwK3oVRB3WBqCFY7TcXMAWG4neMi2FYoIOeLwGGY+1F
eI5ZJjmIQVbiOvMIo6LQBQl6vpFBSSZKqJgBbTLYK+wIEIjftidAMBAcoJIfHQQLhy5ZzglhI6Ej
NYIQARDTbD0++Q9092obw65DL6r7zpELgEnJb44vFgts/eH4Fio/JzK66Nxxbx1o1wQO3YkRwtC/
dQjaREC9eUUgCuJdAziEPOJw4FeURHTO4SwCq8ObgXHFceKTbtzjZ/mH9HX/sQTfMFjAOAAIgln8
hVRp4a51OD929aNbMVasYvPa4xu/leXsQrQqMRwGEhIOheG3d5/YyYXwRLalBOrZIuuddlpcuzbE
iKkRzieIJXA+YWBG7ffAu6BbA94FC4veBzp2vLoqVoFbo54xF2/gSnd+N02kO8JAC1VETgjyg1UN
cEPq+EyD92gOYwCXux7PEOvrZFySljkSlC7I3r9fjHCoI+MQrVlchzgfr2raY4EM3qKmtgLQmtYs
UFxdd39GLRAUSRC3CNOioU7weyoPcfed3hz2KWQx7CaHA1vqQF4Ei426DQjwHw33P78T/lYE/uCY
WlY2DNOVIrCExkey7dj6lgQbLNHYxJSDvkt2NuephWALKQko+ZwYRIEdRw6zI6rC/IO6wHOFEy7i
u4UYkAIBDxMxEA+dLFwxHr0TfTp3LzOcBr9pixohHtpKCgfRjrkdE1xsbNnFBCSYOd6Boo5AgKKU
kPOqBQrW//AEKlFTBhhR10hBj0ziHDhmHygfvloJRUQZktXGP1mUkvnsfG2conaUraJUhn+R/VL2
54soLRm5P3BDZPHoEtmf/g2Pr9H7ymUnPYGEWUrIbmZKYzuP4X11ZGLd3OJMvCWDBptaysddS6gg
/M4avzMJLESZOs0d0zeyEAPWOMIdKRNTh9fNooIMmIp1wjwJzJw6goXSb+Qc8JyaAloMGsKzflg/
7IWF2gIiQnnZK4yF9yMr8M91gP0ClSbXRLGB4dUXot4c6uA2iapjbIUHB0IaY/QkmBBqskMFqnDr
vwQabsdw3yxfuH5stUi4Gv5VkTLWvheRZk9dQqxMMJrhqv1jQyDrL5IYaM2pUNYgipTMoghSG947
NyyAQyzniDPCfYFgMYRVEyUS/f1HCheuTdSuvXyh1DhsmV14N1HEeOBq8Wih4TzZF1HKiN9CPHB4
z7II3IKlLKVsRyx6fK82b5qxiGkVV8SnFQkC2CxVkn9XHfc4vvJy31/nZphdXV7yNK27lAH7JYod
gobyg3tgRcVOjeEIGgwzILGfWxMt1lTIQ1nz0VwT/pn4wO5YriYGMCLTHn4BxZEC94VxydkrGxA5
fTfACVWVZ8e6+X154DmRSTSvj8v5UT4/lvVjDmEH0ExUOx760OHYXd0W7Wgv+lFqH10+sIl2E5ST
vQiu36jAnYM+mtgDiuHVQD0kHkri9JOiWGeOevEtmdeDb2zV8Yotny0g8mVDyS3V11xwCyBmsxIo
M3tlVmXCME4WuIWdBbrtAzeDWrRViMv7jlroyzutcaiOtPDjiRIJcGHYDEeiUGLUxvc2qNQDBU0P
sUmltzjQ7zGZI6Ydnznq5biVzHURVVMdUQgD1oPAUSszV8brDfGmWDlTNFFQUzfFyhnTeMxB1VRS
RAHVtxpKPEMH5WtyCVT/3HxeiQrZaulYeKy4fcooeriMYipyVUSzjXkvdZaCOt0i9uiAcaJtxAYY
cTFGFlRXsh0psAAD1Fjj479XWe0fIuDpujVbMQ1N1WRz+/9/w7cNS7rptdSKzvv2glKiwbXGIVOF
QCowSy4GuTZEoQL4mswnkXyJL6sIJAWcfklJRb3i3sa4DlBxb51Z/Vm+IovgKVii4GyBON92epzP
TCG3vqFPbWPw60rIrsvG7flCQ+QJiHck9RNIgYTHSRfxrybrGp3cZnYJAU4xQxcA335F7xqqN4xg
QyJ4TaIgM1gnEGtS8S0Z8jkHAmJf0H5oD27WB/M1WK/kPgU5tgS9n8miKxtp2y4+1FTNm1YEWkHL
RlkT7d/YhTYCu0s0zNFNj4rNE+uKu4ljHrA1FN5YZgfHLh1+2atHECNDt4J2yGN1jZltV0J/xNDN
ayBAQYNigOT7S1YYbl57mMcZBZEXwkKOxbYF8WDCvg33D0epMRj00VgVZ08tAAU97LRsm93fGz2w
hsUKa5NhrPCWL0TGmKtT4G1yCceNpYtRJk4LjoNolDm/x+GbDvALDN78s9oLxirUQNbke2g9QzRP
jmQaRi4vxzsxfDkMaQQEi4PBGzA3qXWetnvp4jsMWHkQwC416MhPg8IC4rsqH4YXvmfnqdBrlSgK
NgYeVYlaw0MHt08xex83v86vBgF24N1gLkGP71wW8sz8C680PKMgh2L4UT+s4Lk0XuwOEvTRhYaN
kqC4LltQGl6b6ycQTrK3dBroXOTKKEaQyUHfB9kNto/f8g69i6dr/Y59g43S3SHZBlcJeqBabJ7K
Oq7nN+iyaxICIXBWR9nMPQe1nCEh9KmsuNjtkwSfcWZZ6UYkZOlIEjR0vCIny3y6spAaozPvlSwy
btE4h/0cCio9tGLi1/EKpGUGpeFPlQdNhKzqf/UQ6pYB1QJkbo/whHxHKK38VYYt7XiEcVcv2Cn8
pypW3by7/hizDuSKG4qq2oat/GnRPq+d3E4LBATrI/cetknqKZo38LbDjqiJoOAjY1qUxEO9lFiH
F/ZvYneTXX+x9RLSJ7RMeN9vl1rlR7rzEhBLxR3WF4qvuLrcW8TV5PKJa8ud5cJe8XSCg2KIe3rp
xeXkZu7DkhlczaDAZAbQ+SJuIJZ0BpUZXJkmdRXrEm6atl2wdbtd49l7pvsL2aFyrVgvc6G4Sjzc
I3GJ/soAhe7MteHOcGG4Ldc+9EH0L/jio4vd7GhlXIK2HgAOLfeDtz8vfTIDuRd+SEwpkwv0K8JU
1mdQtKERdwSzaW5Hg8j/jPsryaAsp7kYXAvh2vsXH5WZgrc9MwVkbgPUcXk7+1MWOqg/T5x4CwsY
cdDNKiFkT/mkqOF4D5ccS0wWeMF4fzMhbQn8FceXMIBBjzm1rE1bCFG8hTyOKWeUA6pyTLdTifMo
53EGHWxCXiqcQUP203cDVKe712zqPjQ5KuFEmxepOHWjsCO1mTzgIEb//rJRDv+LoRuHg23rtmEp
6LE3s7m/vWxU424oSsfLBpqDXOCIAWeJfwJf67CDF98jK1rExuOF2l1xavs5KAmqECBpMGO4jain
QJ6V84kwEtiKUBUhKTIrX9XwrvLyDE04i7l3IT3FxBYqrc4xEbzTNVIv+DJDAHKViWmbU4skCIAI
wv6pKh87XQTgFl45vDlbT8XDaOG86BDrJd2iJuOFQADQO1tPrCGeEOFLIRw/44hAIodtV0QSinLz
I7Q9CEVDfnNum7PgnfHBipHfQMfDzNMOB/7QaphtzjLFPXx4YJ6lz1JYeepI0P2RRLLe128+mtCL
5qG//4ZHC573AR/TyHwreAaQDGAJmTOIkTuBMYreh87JAHLATn0KRsTLdjDjG14C7RQlHK7EMBJ7
TrQ5qbOkH+PLLSa8/RrbQ6T/f3nK/W/6w//9pAVj6G+fdNWUN2nSwaBmxalYlzd8EIIpy7+gEMyP
LalSpNoNzktDUicNHVMucACpr0iB1J+HGpaWMIDl0281F9kmFFfOAA+Lld1UisNA6EyH2fv5dFNx
bEaH/nYqDNpyfIi34wGPbbTDkjhMO8zHsOHLf+fTd6QuYuyRB0DZI6dFX1Iym89aEnBoLJyY7eig
RLkU9hMWb+SIiQN0yGB6ukbjNFrAw0mSWlSveAOJ84QhCkeK51I91ONDNT5MOuysx2l41IrHdfUo
mgNs/seW4Lj+cdlM1JfigdPG9mBmpQ4zWMTIddC4cAtm9sY/k72C+U7i5aVDjohlKV7OrPYi6QrT
CosRp0PZ4WqdozRBwVcQm3V8dM2wbCODrzsLo+Hj8LI7iQMySngtce2gDBPAAdrSxjqEBAZdFpSY
/mNjDdnfufAF41Yh2MV+DiiKrxxv2u3s3tSwVgWejTfS/YPbjQ67VR6OsAb0rwtkhIPMdDBvZ1nu
SUKFtI/yQzwzI8MsnhJDKhj4NGfMX675qdpYNPsB/82lmfDQ4ZjXbgKrhtOO/Qnseqj1/ddsIIvM
MSdx7BtmSpVUkWCtCXoOLlOgoY3a0JFuuwiNzZYB7ZVz8fIZxVoChcsu0rOR6EUqoczATGu7Hee7
uCCGFnNH2jGWztGIW7A70HCBfBN5eYvKm7gyqAUHk2r/H3wT1f6nEqnLBslrpoH5svXHxcmG+dAc
JMI/IYzLs1//EFE9Eqjej4Y5vP7Bkg1NHYI6IZyeH6fkE2TRBtInDBKbviNCGEnvzeIMNgryTxly
xeR5HfawbBmjWxvvXnKFFRPiQdQlCYl3FQZm0iFyx/1K4lZiW0R8ATHpcYl2gWTuLTWC7VpOVtor
fTd+jcEZr2eETpw9YbZwwNUCO22L7UF0qGCz4Bb4JgbDe0HuAyMLLACyK6qwEtj2Esk50poYCSmr
Zmy+8Qau0gLXPBcR2K3Y4gmQwYF4TQIfGEk3xzMdvmsw4XFBYoC9RUfYQWEH2ewA0q+ePTzph0e5
eJoPj/bl0bw8locHcHr2YUXnFga5TLiAJzgn42CGmgYHsxY9lHFcauLoRK4PnkBwuTs7CfXpWH2G
EyGiDKALwvkQ2k2RtkgyGg82QSNpElssGonTP/STsjXMuM7mcCAQMilO93KmXarEc8VFdBGBUWyP
MvymCHT0IDOonY8PQfbhRogurrNVGfGQNHhuI30VeYMWADYGRY65gL35FxwmuGIS04Z47mTdbQ8L
JWZ0xnMeLiCw6OWnrCJ+CJsRfDis72G77ZdYMRVIQ9FJrcGYQZkMbti2EY2FpTy2L7gWwGLjgaON
dwGvGaio2Qt2gh+7LbCQTRkGRNxAJm0V14H6zYQIHyLU7NogFmcYErFtavEk2jTtyNpvLNRK1uMe
D+L2usQMUni3I1edzkLljiKE48GgWzzYTxFw/njCCEABYDaPh1ksH5Zzmimu/rTq/AGwI0mXNp30
RPtJio2hxlcVP9//uIzKtmf4s0H++2X8A4Ic7W7pzwv3bgV5w1TzXZoSa8ttHNl+cBO5hqP1yE1M
PcwfFSOaCrbG4ubB11ra4OTpj94LMbTcvGWNc4trIm4bV21RmTlA2sT1YicwWtHXk74NtGit2Gdj
KYsDTB9xi/SceIxAMSBa730M16Vbk0eUsgAn9dsFWVA+bldC3Aff3q7BnskA/4ejX1LjcGEacAc5
ctY56HndOw63YDKOnHMOOSecg80J51TzYLAVhnd8SLbYT4LVaXI5xpxhDvDgrZMnvxyP0CbBlHyf
l9SBcUccYeIs2I6uLjA+p5WoTY4q55RDugNIrEQeRl7IMMmZ3gyslcRB5BRCmnSNUZy/3TijAid/
O28cNnMQdlcZlmSsQv46Wr9P1C59Zs7QT9E7YpeG6sTJ4dgYD3kWHZ45Lxb8yfN/NLV4ff4PMYRC
bcia8MmXZcMUrdDfWp2sk0fzOpSoBEEH7++o20xShxPUXSyDIPYh35exaEL2vBEoAJ91TNxQcUD9
ea3wxPVeAKfHlxecCZYEfofxrpSOlUmTRoRJDOcXa7iV1ADrAVIcv8jeBCn6D+Q9kP/wrbtsrt8d
yXvSyXZkV/8BNc5a/BPZt8N+1lRi/JLduwp5M7BxZwSDAWgdADuDOe+7LKBm+AuKjpNdUlsi9Pbi
BPkPGTdD9jVTYLB6AFrD8odEintEMJ/zoYHfScq05A6ohG2oUiH5vKSxSPrp+qu8u3EMy0H5zNRW
BI3h/p7bWKeyTar5bqhtRfoMqXg8Mb5lDhwHdU7s4VUeRSPUoftqwjYCAQH+aHSRzOY8D6ZfZV+M
M0wQSIcBSR8IVlGrYhy3igBbTG54xoWdLDxomjYPjOMH8X+jww/E/AjLHnxxOO1U8vyVYS4XbD5J
ctkLoLyGFOVOM4E08YgZykom0CI02rGJXxFix4PwBs6mWLnFV7S0ZHV7hHc6sJyfkbdsY23BjR38
4AUGZ0Du/EoEU3xWkozMSzDtp65+Wuon8/xYSI9K/VhBG+hOesB28QZwOgj8/8r0WvlV6ze2f767
j6ijTNXXVcRUAQIo+IQwCeEmbCvrs3XM12N7JQL0RGgOSTjnWMdJfJuGJwJuREaLGIjR/9qoOmO+
0oQvFW0IkQtpBoTbGp9CEfZT8aGcRcYRJiehiFvpsmQYY+KDJFVA6ODngOf6FZqb8M/jC0i5wNYj
tq/kIkc9C3EXw79sQhlrMHOwLG9CfsUypEK4z5KTa05/8WsDgw6/tD0TeY8m/pKcMskOOnqHQGv5
hEJ1CW1dMMoVPYQGc/1IMtQhi1CFcGp2eqMgu0BpxDNi5LXrdaymt/AlXtm6RgI3blnpznbJYoZ1
EhGO2AHxj7P1TZGOsF209QRuD83wzntzEOIpXs8oStzuBSVq8ZcoFhgdqdXxh2yG2hJdcIPY4mII
PwUdgCSDAenaOm0h+ulcJsYvUWElVcm8BfKQHa+G7tMwxPUShc9QLJGOLT9J1TmYodXi1vMmH0c7
vgvCYWtj5nw8OF2XYEJXknqaQIfUIa/DI7HCWRF592wU9sbAwA1B9Aoyy1BoMYIWqNDzcC0YpoOK
N30WnHuSL4HEvMylrgZmFmi2vxK07YTLD6tLlFtqOMd9TWtNadUf0cYJNXuDqQivKxS6x88AInjz
A3CwhADrY8EKwAHEB8DBLmHyjjpVi339EgiH/pyevs1OCzEWR//+sl5iuD2znkrUOIx/cbUkNQwu
WRWEIo+Hhon3CAnQvGMqNIuIbQjDIL+ZJYpexNlGgMyeamgdclRVUV1F7CCdYvuhKHIWrIXsjwJP
VD3bFM8CDUIVcTsXMn4DwpDybcHKasHKwZADmD18BYiuvrylLA5NguSsfjg7M9afSuxTmBwEuPft
ZcVug8aJrUZuey12cAQAuxWeoJ5NMk0FMclXJt9ma0V4V8GOm7J/6oxTP8VFjqVvNHCcsyh9PWtR
w7QH3QZeF6htfCVvTQSuE9kT4kJ0oabhGwAHT3J0JA2ssUDB4jseUgu+KHlST1E1Rfwy8ChZLcCg
3OmTxnzM4WvcMKKIotfz3TMpmlgPZhzZKNNDk634sVDSFhPMDQHIuNC8A5y772HRWGd4fnBzhDC1
hI7DS51QKlbl7kpAUCectjv844x3TfTzHcJcnPzYXnQHFBW+iB2FI0w2lBaizCAhOTLgu7jenUJG
ht0lZtrHExsOIrzJ3ahVQR+ueCk+S+sJNQu0T1Ar7I3yIhzV9+aUjPTpKrip470z2Fyr0XwJrylT
EUDlPDhQJ5HIwBSi8WLqmZAHfQMs6CKMAIj8KkL2xpmX/wKqJUtkRk5/H3jDuCy4W9xrsTxAxICf
K+GYhfsu/3jOA/4Xiff4RJ1I9b3QOsk4wLgT//v+Xb4nP7FRicF8GRMLKeovuEX5WGYdlu/zF8Bb
p3AxYeq0WL3G5f8j7Eyb20S3LfyLqGIevjKDBttp21H8hUrsmEEgNIAYfv19XnD6dPW9dU8dKt2n
2+04EnrZa+014D2kxEQETf3Q6XJrWZihEE/0JvGfKG+dWu7Kza1N9cknRbcrN1gOtRJ3xIZmH3J0
WSVr8bj8PBQL0/ZQcZAjwVmW7tlP0wk2QoZzLl5VKm5r5jOv0cPlHcRslMIq+ydhieZrjtVTV0Yb
NMzEFgwRRY+wfoXzX4ZmXf/fgZym7liW4lgKxZ+K/a+heZjHRoPoY/x503cFS8dFx0UeJ3oz5cvT
RU2EfzhlO7Xds2tg70gIFOujTKSymEiwyOj08VHcFzkrXb6TdzhI01539gcf8PgGaUgby3nYoDMl
aQwlWH9McxWFdYoYDEIdtk2UDaD7WulBaJ8azqKNAJjL4PO3iOeCXmNZswMQiWcnHPAuXMjYjTEa
y8w29F4FF+/58sb/Wc2Lsh08hznbBfcAu8TWXNtaxy3NQv158wBec8Ryf7eDjGTO6u5RRxrKHN46
4YTu2wBoWCRqmY79xpoZ9HYdZNGRgIQHbDlvNeU455ThQoWIuCd3PPBSfIOH9HJyJdguWCEFdcX3
SQ7zjiPM5dEL/lw7uU/9T0pSyMT9jqjeHI/ew+mvC0PNPfyCB7nH96+IhxvEA19IWjPuJlhAtl0m
WocN/sY5Mos4eWPVvxof2PHT+9cJu0NjeXgdTBy7SwY6gcCT4RcS4cAY4IMrpyYmRZz++LMJmSOA
pt1OnEUK/lwCf/fScfc7EZMFTrI/3DyrLaY6okgIEqSsg4eivlg6WcNfmMkAGczPFs1oqcl8XG3P
3RY5MNLJXrBT8wklDw9Iob7M7x7b6b5jW+UJTLKu11mr4+ZCOsRCfWL/Ta07oTVYfbEz1/Hl7jUf
MO3AYZj21GvvKfGdQY9C4aukb12eg3J4wpnkA5suERmoTgnHmFDFtg/YSmXYEwlfZtq9IhSq5YdB
3pf5npC30pt/kuh75THTi0TfQRNlbbVJwqp+81MNrr9OqIehIKnFGKgKfgteC9W/yZ/yRoty+ION
vDQ/BD+qXsj99iSn9mJPQKWaQ5J4IN8j9gSlTP1nmNI3YMc84NoswmbKdykipQvZm3e0DNVRB0t5
jjOWmRExhI5Ncd3uYu5isDu6JPzV2EtZJ7D7iikQJu0lLdJJR1Ykwlypo6Hzjc01VUzsrG2yKwUh
BhuWsXirxFHfvXO0W6xGXPpYYrG9skSEFibOHHlNBjMS2nro9G512d2zHRtgSn+Hbtu6/isnEyLT
j9uFle6X9gh50fX3qYjVNoa8myjimvD4belE0zFU4oIZIx4KbVpgQKpz1vRRie/l5I2UJ4+RU0Ym
apjKpyeNiG7qcP/LPgNN4v+B/f551v1Lt2rX7S0zFPT0S2hYKm3O75x4FO5y6NG5y1Np/XPXnEYk
5cCV8TgTZyAwrp+gL4XWvlZJU/Lkdj85+7PIYpAHcSa280NPHtb8wLGoqyl9ChgfXyn+8rGf7MkS
57k8GJsWv0wXXW1xDpJox1FI7jmnIdJYDsRSFXiDNtmGX2dvyXmgxp3NyckRIQ8ckLkaZcd4hO/9
w5GzSOGwRALJeTnfXdU7EmVFSjS2spnGyvDYsT8TQOVfiiUwJEcpF5JI+zdW3TdO1ALgdRHpDpyr
BDyYiz2c07VQXLpVKOeJFCfBM2kzpQlzOaLInVyy/KfUOXZgwvP4ZmCVdeuWKENRcy0iD9eaawYa
SYOfdQg40pL7XdC2PJIZfHLGIh5zUsQwRT/ITP8POUVo27hnx3KjfnuFbRLBimf0UMJ6YqJNOUNR
USK1ramcpUnh+wdH0J2AKSB8fGcSMKKMUm3ZFdF6HkPUkG2IqOwGj1EKirggJlXFHRCPUqQN0XAG
sYTy/hV3BFn48hsJd0gplGuABY6kxAZcSoTgh40ezZ3IK1lcw+jqUIAU5LXRtEJAOabJP0lrHb08
Tcx3oW4Avx3blNtEHW1s7iglctncIdtgxLJfLKLIMZFQyLaMWoQwMm2tA1fnk29AcgqZ3KXGZgzv
Nblq9BlTHM2gZSMhs8IJZtvxms3IQYi045Mp64T9p0odwhuYtQqXED3cu4+MUcYjIpb2F6OU8Xjs
xOK7+aUoTD2UpDo+Tud7zHGh/EASY5FdxPtJphSe4R1b8mKnGB5KJz/mjGYI1iqXsYpUupWAP6KR
kcCJr3wvvNVMWeREH38ZzU/nmRQYQ0rEf9u70gcpnkrnM121v5iv+Hd9m3IMPDlnFzG7+e1URTXd
FUaaXUWn9w3JqJRQIkd5jMKL4GqknX76TxpLtlMsM8qiiufHw0n3wW8pO0KJMy1SxzWjuvvR/cD8
ODxt5D2jFy3QTF8yFCq6Jux8FFZc3XxyWQe/bOL7D4av/PvcP+Gh9F4bNjuslAaAIgmIjGDHxRuu
Einl8mqjtxka/Et8B4KqMQchHmcrxpKxi6hWrIlrwVlK/iGCcbz03KGfTLsQSJwoRB4icGQ7hkkH
89GFQDG8ad4YTqlP7mKVHpUUUmmaPBn3EN8Gb9nS6IL3kgi+y/Rw+cSiM/A9FpYJogmjDt+Pfhfo
puJOaa/Ij4B0YuHmVNuWjoQu1Tqoe7E1gIAaC79+JjKILM/QjIx3mE4IqGHhoC4o4LBkqqm5kFG5
hgc21evUrNPOSUiTGxtxHJSzy4h2LqL1pFm1kQiuYUUqYmSoUf6jjfxz0pAp57BAH2N9TCQjWbcJ
lBQcg9JtUziFcQiPbBkcmr+oMhAUlj2RrRTpC5GFdx0u6/l6jS4v8EyqoLOQIF6ipApvL1BaX9sG
njEwL2eSRnc5FMspOZLY90fvUzG24VU7BigSjkdKPLGdC7sAFxQXV/l7InSWfcKFsnG8vX5GamkE
twLVxT+G7TIsPsRi2QznpS3LvwvMFy5O7pW4/vW3AKjG3vlN1R97pA5ZTHafTEPnTZBg14UH6xrB
cEk/IcMsfOq5/1Z8NPLDhdIcad9Ie8E05ftbucPmi5vlLATtnOS8vvCAvL5MxHBP5UI/cZKjPe3R
noK03o9jUFHheRKdWupvG5xLX7oqrswWF7TUdHF1WP3fcFNKjDqbd0FjFb/FUEGUH54KArYFR3UO
S15PzBULWWUtfJVDmuTOAa6R80NKJngy82GjGBi5YLDQRUnQ75OvPyYd2x58gkSGLKQVX8/F13Mh
/uCLnW/cTa1gri4LeYVfqgQ2n5io4+Odup0oHyPRB1dGKp52shrFPdKP7i2SOhcCiruEa1roznFh
ooybdypchwD/goFZWHJhpcoiFsSU7rYv/AI9dV0uUuEgqWoeGbipQzrDCD3QBxc7LsoCKCsLc1bL
s0UQV8S8nXgO5e5KX1Fcd1lILIqTmYiHHzBZmEkgsyoZQBufDbLzt84LfqgJlJUTjpYn9SfcFs7S
gljQA3+FtiFrrz89VOwTcCvjQZ1AnluFp8aiuIfukpHmfZJ2Ap3U+98JzxYeFKZbLvuvoOJEcFxo
rssBB5fyBINqX/zhnf9jwfnd0iFL5Sy99B7fQhHBHAmyU2tOJJhOSk7QPhQ+y2TYKdt9JETyhJ8d
W+8ICyQthUDCIQZ/BC2+cEx/E19M1/XrloXyEz/2KrRtafa9xt2ETCbMe0GAXZeII1YN0GASLiEK
TgkukoR3QK7JBwmukrimwg+gxLBo1QzLpNlSEotda88m4kTwGbtSF44M+T00GQp8KkylGyuyMDOC
HHoSAQaKDlgq84GGu8/M2U3vMF/I3biABgTOwX+tFBhaN6wD5C/zA3iwX5NDAbcIGBQUGD/6D4I+
SOgrt6I0RNryfSHAGiIEULWQvbDUDeLH6V3+W/YscGCFEWb8eopKBFMcvfgE+kjhz/tEFh8rFvtK
qFxS38I2ucrCHEzTUPGtJoZJjq/UCjG4heWjBzEHWoIZ0ybio16Q2bWYRRY/BfmJSFB6KDK+hr/H
YUbMBRLwUTBm6kKaHT9YKpaeyXr3KNIfbp1Q5wIvyIBAnQuLBsTAUiyjX2fdiQIKMfzo8oRY9HZX
LaRcDklkXqQ26hM90XOR+l/rS4ejLiAu7QBXLT5rAujOlishVkSVHd91rPqiQlSnOVkOZXwVJJF/
bzgQrVDiRK+j4pMnrSDugaZ34BOaHsx8C0AlvuTMsojGdFlcIFWuislzuYCs8nKxv0DJCXDlagiq
G8jcFld1cnPx9V7+RK6j3W6v01ZttzXgg7oaZQOT7WQbBS2VCOBhGcwDwEsoywLdIj7jmALjouC8
6P4ArdaKS5zhGSnU4qqIyHGLX2tBJUlGVJ6jP6MpgA5TtJpYaNCgwwoDgdcsEz7SwzvEKkmJggkm
vNHckHnIRw8zC1QtyJhcRqQfd5gdkU60vumCJ0CzHUlKZPD+q2Qoe9gVYYj5IBBMOL4GTYLyfL3w
zv/ttOHO4LbQPlFiigDDxXQzy8J3QxxYV8d5FvVNuA+Mp5kD5xZAWBMWiSIdVGwTkNHhARe5I52a
jswBK0K+eOZBcLMk8C6eGhyTUraX5b2k7IqTr3knzFNzWHUhuJmirSOPJW4syIGGkmXRtSXZPjC6
5pS8+J338mJ2FGglgxmkp72rhqrGfnOL6ZMgMMxAi6SOKc9J6DXkBgaSkzSnutNdCEfnNiK+rON0
FVGKAjZL6oKcZ1Qp9l3gZ3hy7m+IYlB0fhRAmvv7lqFNFnC6QshAe+4oQPVgu8fQy1Wvn7e3WcBr
udndh91oB5+o0K1JqPWGBWEjML2SdXb2zQVln1uPgZQNmJ4MeuLkaUF9Ui46xAHdZPeDu2kSB3qT
18w4zZR6pmBXdvnRERCjBmKte4pniQLCiOkdaYqRhbCvoAMajKkAJEv5oNZ+F+7o8qbQRH8DlpNs
be4I4ACjksEBPEfQ2V/DagrVKJ7b7dhu7+3WMTxNcgXOApowltCBBbhCMHjhj6S5/CyqjvYJBsKV
ysh5Bgk5z2ALxlr6bcgRxofDV/8CiGMlZRbmAo6viHz+6//H5I4sfPj/2tkbqmEYiiIjbHUcUWj7
j3Vsc5uzqWt4MHZ0tojIRL9UUnBy9qajJYM/gnm47EDR6GB288j2fNMd7tCUln+YJeKnFoYa5a1J
MhSFXHKkPvGvpYtPRxfVmgG4jdw1Wef+jCAosftb1/gODxEIH38AEiCfjWBHxAF8+3uH1YSIxfiC
IQQrCIkQLGhclnBkTImSR1a0GruR8+NwftTPj0f54UqRScPxH9CBqs4BjtP9OO9PycDiMNujxM+j
nAEZw9kcPowPtseqgOQVqFzStxFdiCwEKHxgCFZ6UigpeiyxjzooLHGIuAdfXez1K1+OPghfrUrW
RE46Fx1pZMCv9icYk4DMcd8fOOI2rCZqhlNdQOn5cY1aIO+7Jdzm6C7wdiX7yUkH1Wamv+E3Fzl2
onscX3u0sv329decoRR+PUJb9C5JAQ3h/PAkNGvTByI0x3Al/Beg3xfCLw0ztndTEzXugVU6SA0I
GZi7VsS/hr2xMaVtRW6ds5dTfvbOTliFA0ZaN4QoltCXRaiaKegkZIv0LVAxRgUy9ZBkWH/xbXn/
yiPbT7wMZh01VUwXBYX2aJ7RnI4Vt79IUwPbUilK5OVm9b5V1GjwQFITyQxm8MhV7EpA9E83EACy
ZEz9K+dPmPIAykVs234/K+FQ0EPqAbopL+c9OoFhVeLmSfWTCE0bH3ijEHBZipsRSk/euZISd1Bn
+HzTMyIiKSguz84DyBBujR+U7ourYNpEx8MSHz+SLgJlqqO02GDRQDzALQrflnE1Igef+87k/a4x
zwjLRfFsZLtC2u122GT5SORYipkrhBx/NxW7U8bSOrgj4FuKNIsSFxc3NmV0fug3JizhlgQIudvq
6d9i74IY9Rs+Rq/dK0xQOUdnYJBYWwaUy803kZiuk3YHI8FUmlTXdNI2x8tWwmx83OvHfWvsW48q
5OTyQhtvYaVUZDIx0BAEF36T4mR0+SfSt2xMqzML0cD5ZhCE0JEKI5611+Upy0LbJPhAwLXWpmki
cJTAIgcflza1ZEzaHEALmmAZzn/Ec3kNw0bqRYin5mc4lGCwWLt3EXKu9nogcQCRN5k2aLioJidO
jLgEpjOiNl1Y6hMFlGQJo05ccjsHO3IJVIaGPw++TfT1kngAI+00QfAdvZe0ixCIQdGTu8C2s34l
Hmd7px+BoPW11m79RsyYDJh3PLHRyF8tH0p7tvwfBCbMu7GlRtor9lv371xCUVcO730UjeXoNnkc
6ehCo/ESNdDrESlAZEIoRZhUMslNAgOpzFYYJ26PLWTpJYar42MlhYH0cxW6sVzAV8sPxutwz4hf
DUcWC2gowCTIhZr+CfOcqQUiAYdaUR76ISHozPN8pUmrxTE+ue8k6qxA1ID6/o5SY010I0sn346y
aAO6HXh5b3h0Req8nYWErpOquvrx0OKrDyN53bQ8KK85xpQ3ZQw4WWhzcn/f1XiAa3uUfrtH0thE
LLb+jCzhSq0ftQkI8x7LnAObYS/kbdJ0eEv46ki1I4MXy2fdDdzYMsGTjIYab/a+fSWjXz0UIn8L
HMj82UbzvksR/aEriXgT5cCh+5MGhxsmmIjfja9Rppifl6KiR6184j/mq7kIndxS7+mtCRbV4JPR
upkxGxxJBrh7VAf++ROeP7lr3IjvTW/r463cKN/QVPDmTFakX6AuE8SFj9OHtlMtjuLk7n13MUur
fxEzr46h9XYkUmuOWdLfUnnYzCeGVbGkD5BUiH5Ct5qTsvdybFYsqgx2jRhpt+AVwmhJySQajhhu
ByENJU6whCfxImq7AT1+FzV2VM9x9F2BX6aeCWACEgHT8QychVpRp1qvSrYndxUv2q5LHvwdmT+5
NIiYJOH2NvhvQxrHjDegJLeQ5LqQFjdIO5h6Zn6Jl0PvxCvJa0ZW/pZjVrxsfQhkxI9RoMFAw0F0
9pJQztDJeyYf1jROqu8cVOA4AdTIWvI1iPm88y5HlyLClrgatMmhY3UP+cbzYBRxfQiLqWciAMRB
1Gb4Pw1MZ2BWIwAD2l2g2b5B7h+5CuFV9mTc80giL/7LizQHrHhAiauqwrL9Ao6w9tMKryYjAFvm
cBpEjhLRf60ZjTAFZ4AETjK2FcmxFXYN+5Q8xU4rClgvZUj1qqoQ6vj1AIHUvFhP0NmkLjQUj8KA
NgQYiCU7G3WSMk4m/gQXfvami0kDUx6FJDbre3ekx/LG2jr4PJ5TDIe4DbEa4pjvQxjgE5FeLfvu
jwvPNKwBEsrehGUJq+W1koQHyv8/mCn6koj978nMcAwKs3XqstcU0X9MZsVQVidZOhWY01ykDcxX
LdU3JF2fPrr3pfSDJxpP/3UWJeWSZyC0JBTp/NE6mFKEH9GsiX72N9ABZJMjRMGhCKGOxxgVCYPZ
EeuniJJj0aTx+CdsuYHOidi1UAZzICobiQHPUhKSNMS3/MoxXIdt4xNpRVyZFCCc42FI6erwaRGn
COWJDoWUhSbgVxI2cTbhTmRZfSRp0iTBLibX4SLHVebeVfdKiyRfzzIRf5v4ehezuA4tagQkADQ+
ymaKypflvYXtyhFN3UUXXciaXcbx7M7r7zGSMrB2BxEyaLiShcXFpTEKawSjJJGAJdAx5IWCwjXL
hHIrmxjSU+uuhT+L9BTvmcceqCIfRUlvn/wx2QSVfzZBpKUQkkS6L20+BPxaFMNTJrEEe0+439lH
1dQhRb0aEfhLDgbh3vrsMZjkeDivCX55qm942vK/ieG29jbEUXFVy77B5jnI9WblYuhcdecU4mgP
7KlMQqs5LxCrEyzumbB5PSYUUHNs9HEn8du4TEYke+lUpzDliNzBD2eL8EMpsViH/HsymEXxGKZ4
FT8sd9HpAKAZlovXj+kzHxj7RW0M0kuocihthJNrmqACIX4NS3NzNDej5s2HgTsjj9bOcRpzu6Wc
jCRFLCQiVBbS5blxbUgznBDH2LKjghRklmam6+9Y3Emkvd3i6hbXgGIS2OBdyJnhdiCTjYSKY7zL
eSn51xlBHQb3Ng5q2BTW1Cxu6RmGJ/c3LGCQ9ZD76sSN4ZLSpe7RuNBJpD0je2HC5F4fCE0XD1iK
Xnyb/5uybg/FLogu7aVpmNmW63rIlWeSFa+ctlI4LMVItLGxGDxs7u+AllEKmXuNLrK66IjQ7RgT
wEVZmvJuUWGCYIoWEzRv3P/EjbExX4rliVckWFG1vqqRyZSVPyluoZLrQMpOnT0Qvih0Jl0Wk2GG
+IfNEQUvuK6/zArUIG+miPUGAflc6+eVGHwy1PArrDvSAQJswZ9O7vvsrCwzdmiwZ2nGT/2OTIiA
F4IcyHjxfUqiOBZAIbgl5TdgGaUfqOEZdgTkXVvvRTgnzzVaPkb3zsZ5euypZiO6kteLi9uV14sN
GT8bv9u6JAOkkOYG1qPRqUPR483v8zv7lXUfIsNyTP9xH2E9Ils/36/VQ3WyU9nS+P6GZEz80sIs
LUcb1Dg4p1UWdcRw9y+DgUsw5o9WYL4pvGv5Mr6v1WKkU9wY9HD08zL/lGcCkMWKvJ73prPv5r3S
PpiDP897mTz/45YSru645S3ATdO7fN5YQpev7Sc/e/YmvjMuJDZRnGee/oSUhlOBODiyRYF6nH60
BLDUYU+0pmCsQRjGkoJBEAbSYQf/NqGg2BNmrCMByXVT7Q7sl7C37brrTi52krat9G1Rb6eZDC40
SOIOIXJYhxZFK8GTuiCdwSd5MyPa6F0Juf873AsowWdxIvIRGBZ8MXeiiVontbEMTJIF4Hd4lmLK
5JMeS6ULdLjC/Gg+l3bzjZtPQTVXQzg+Fa4XtrQicy2nFM7yTr4RP2s+qeNwgcV791etULwdldgm
R5Hw7Oix1UJBJqQ8m4jyMFIWqXNOL0XaFCmg40KhUDBTDQD7IW0g/c6SKAtYSb8zHgTGlAsb2rDn
qd2GtLkQAXdVAgTJcuWqLEXdmtXFWZT4thWkmK9/WIHjTT+ENJXOoYp1oKiN8Irv/Q/8pOs0TGGA
9Du/pfk2YjJXRSl1c5guB/mv7y3fERkeiGNybfSsLwyMSH7QNpu463COKUpABNVA7+89gIfs4tvL
iZhQF1kU7Qe0R5Wh9Y8CKTqkLkRv3MPxDqPlFyQ3syWxBVgiaONehkdbQCZyf0BNpGyoBDXyhwM7
KRxFyJOwqrvZ2bU1dxhxxyFDjapONEuJTYYSfNPRqLQvRcc6l7HdpTkBm83MpI5tcsBfH6F6VZBZ
udC5wnTwfXjkLyAOl3GTi9JtJkAuIja5gESMgkbt3w7sNBghiYhj+QC/TlBJ2B9YR4wnMetCiA6a
Zz0h0+0IGEU4SgwyG9NjjKNtpmAIrO+Qahlb/P3nD1Xzzo0/e5etFfUYlL5yNlbcRs4G8EuLoFeZ
n4FwQIRuuQTJz239ycrhDvmibRtt2ybBFJL+zreU2x9sIsgjPV88G3RBFA2Vr4uOmPVKzTf6REoL
/iMxBCy5hsxfP2v3iD0rRxOzO9OKlO3aeS8B8RCEiO90Z2dapzNkqviuJ9d+ODV4aXZ8iZntpnl/
Pe91iKIv8zzLaT8oyOmiJO3p+FvXxQryNPuyLq6z7B531ezrnHGdr3b+2Apt+DSQo6JZLjx8z84e
BWkeUw9bABbZyX9oaBT/rKa0fcFqDkcjHb9mK/Kh6Nw6lSG7LgLRuE+KMuSWJMj6Qpv1cnF7sLGU
8dNxeP8ycldipnN8SHJSCmlBMrCFgMQhmzq2eJ525UhzW7SgCEDYg8ruCJyCW2wSIg3pcacKifau
R346CzbRwArrfWsoisHK8q0HUHwDUtSVuEAVdOxibSnFZCcA2VqCy8eIi48R4L14xSfAouw2bPqB
7oEt7e3O2dtaNL7GvIfOG/uzgX8DlHtkjUMwyz2tmQqJulhSbwGw+GPIJHTBO8BAhb/F9bqEXkHX
V69b0bV0FZsdSARcYFxsdk78Db8ul/kuE2a+SNtY1rR3l7ovBUYfXv+VFIJTxFeyA5onF4qfO83K
d+LW07YzjyHSXuHyRbo5+XJXJT32HoiZj4YWdeBDnW7W9BFQLYJtSank80S8wFstbVtGIjPWLwnQ
kM/W93taffLPZDM+Fx5rxckFKok71SBq7RqzhkMETpPnYUWz7B/ZDHIBa8987txyS6gjbU/l9nx1
v4M54RP4SSa6nhjE7Qh2JGfClNm0+qB08inYdgCOEfwBndeLbwfERIFfWkl7kCn4fKuIgEKRbyXk
iFFcxRFwp8nE2PTVltI0snMVGDNg7XKVGBfQKfAx1IOMsHjhjBFeJOIasSPJJF7YWKE8GbNjuzHa
TUEmAezqkjIhLRZ8epXLLpmaEFs+mZGO9zNlKzg0YjEIKHRmgfqqNgAaXmi4W7CfefMx0c1vmBgu
bknXC7JyRG2Ku8UXoJGQgsydSIQW6x8/4BEb5Ql/VcSyhje94xa4haL0CpDNUdAAyFmqhtdPgn4Q
G/KrzODdCMDLCURKGmpELodn9SRSjyX+5uqeKHrqhWmXdU/5WBEiZ2EjTKQqKVC+l6yViGv3VErO
+lRS072eRwo7EtKF5eTmJOYNl3zCqk+I5LvYqMWqz7zTXY8oNBop7aQb22XX0i0RGx2pdw6OkVCn
u0/2CUwVXWuEUAU1Ux4a08WWrvEEsr/8ueP5y5yrdyxL7iZlU9sM3Rx5i9O2Om8LZIktCj/Poh+t
9XVCnFqf3QsuB1Pko3ERl0lkaK97WUl3WCARR8SbgPZME+31zuir8IylL5ec19SbUkJI/oG4yndO
sjewe3YWpVY3IAQRrASxSpRdiVIrCzVH66kbIuvX1PoBwceRSERk/EQlXguqaiOzxScQI+aXUZ/l
i6S/JVo2vqAI4LRq4+YOO+hXaEsmODWkndGNM6pyb7CUJw/FGSlAIPJMWxY6J4HLZVRYMUp60Lla
iOtsBbbXdcCjwOmDIed54s5ntylCLpACuOBi/ZfdiaIZ/7vIwzT+CdH/pd2u25N1U6e2wKJJGzdp
Kh/gclE5seyGyPEpbQ/ZimjahWhAcsXsgIod6yAlioBzbofe9QfRMeYDze1RgHLC3YHjOlR0I4C4
9eBTcy5QuFWTJyZM/DkbbClofsqfO0oAkFq5Nh64AOgN7gZ0EwZ0JdJ6wVSg7HL0uy0WZBA2Y+Rs
iDFS6b5GR1o6TQoaftyzxHJi7FOg4vthU1KBA337SZtvBcLy0VLlc1xhSHB9lUAeclooYIhmK0C8
36IEpHlhIUPIXgKnU84jc6aT9Mzz4bY9zNMjuBxQDiK3a55TfCI5pZjrM6YahK4cNCi0Fg0mAszr
iMhfoG1SicHZ18YDYQOvwdY9y/ZH0tjaLuzJzJJZpLoyJVkUM05ei8RDCMNymmek7UkSofkkLhnu
0S1hRiBYIaNn4eoWUOXwCgHE7H/5ZBuEBQKZYM9TCAbOfUUTCNYBoIMTBFTgjKmSncDpq4KexDKC
o1NnwbPZLJBs0Yl87oYkwTyFPmpPiblHRnfRBFznbQeog9I1Ym2AqlIZAMk3yBdRXG4UWjvMAIDO
fQRm5XUDma+AHDS+QvEDKxZQ+HwoTxHImw6Dtb2AvP6yRIgXOX305rfWgonUZ41RCW7zFiNf3SG0
IiVX4O7TjT1ofIfvlgXOpuIEhNGJOwJIcbP9fkESrCxGXLslsf8s7UVlGusucD93GKaBo4ixtrst
1M1d2WDIQCm4bFY3TxTfrqaLsk0vTYL1l47eMtk8OQNK6ogK4zag6YDNC6DcRCz5uhkf5g/WbyzH
WCWyfhvbZ9ZcbMC0ThAf/vXABwokDgwHgwPAQd/94HPfcwG5/wbbgKjRzxBHWxu/bh+QBHfyI2Lg
gaDC9LRI59DNvR1Q8janoMWhogT0/4iujBzhGSRi58OwtMgOMm9kVlfjM531h/yTBAF2gKR0sebU
lsQfg0T/MQCOs4djEcwWmNDt8qfGDX+NWSTxAQaBIzN08q/4RASG4EWQohlBQOFr+MqUoTReXRKN
AOigc1JSrwGwHExOhV2VXk5YfViCh2dxvDwW21fs9stLBRpHPA4OXxE4qPj22f1RNPK7jQSBPe9I
M68TCU474qXidNi1yg9wN0Ub46FsfNaJPuQDjTk5LjOTRuj0tQMgQoFMsVa8sF/LygTYzbcHca9w
+8DniYLVbAfSzrO9Mu91Ri7QNZ9aa3POXOIeSR+7kckCF1wEb0cXfgYeKmexuBQe8+nqJ/Gz89ES
7AET4dbf2W98wiEY4REX3A3oBnEXIGQOo0+RfDZ9IWzg9UAOt0DVfb/VrU1fem8Mq/V2IABWfB14
nB6L1t19sTLyArVB2+BsQDYIWyFVKODuB1aPXQCmBk1X7N1Y2Ik8SLBzxqORIiR0RxeBl0dCJT3p
V6i4BYvHoy+/XJ5o6hrhqPPEaJN6gcb4XQHFyBUXNwdAGOkLEBj8S1cNyPesBMYe6yVoN9P8b8hZ
ot8gBYF1WXsaXv+D2gjAbVcRJeVu3XX+BNhC7L9bDsc/0W8ou74cLKAwEsXW9CQWXwH+cNY8eIL5
QyzyoEyKzCR3/w6lFYAUoHEOJmR/GLHO7q0iw4R1Dosg8L4NqEfjEetDLA/siuJkrVamVJlG5X7p
Um7Jl7iH7vMsu/R92UFjB0Dg0hbgF9gLvAazXH/xC9JMOgH5fdiileUr+JZVDaZ6YC2Y9ipHjwZe
alnsxoCz6yaDzcsKX0+fo4LWc+Oy3esPINjK3GR/HSn+ZCRG+OrQ7iSgqXSMJ4doqMtlN8q72atu
ITnruEGyKcQNTIQ/++dEfVgR63kQRsxuEACVHSM2FYApqJRANXyREqRaCheg/pCYIbn74HIYmBqA
6OaR2Zt3YRURMr6vOFXEvdsRZpvAPUNoNWL0pwaNHFCXZm3yyQU4BXYSr96ldpcaqHvqNCBrLaHm
gscwmQK76rw/nwUatYEhRPQsdcW3Pj1rwPZEOiZHJy6a2PMMJZmceAZnl7HqMkaqJDTV7LAiL2Ur
w8VWBuc/sex0oGH+Zy2HK7tIvPR6Ce9a6JF0f0R5n8U1AWzY+QaPyx04jseEeC6EOnN0P8fXM4LM
ZG4TeUgGeB8Sm5ngPBKg7OM+KYVq9eLJRTrgeJnI0KStitiRSyS0YY5wtVckyGCbQcZZRYBqIDW2
b3LAzT8guiNoJPPec5c99bDgZ8AziPWo++g5VzHneEopbcqlMArRG99+k/1fNbvS3qK6XGA0ALoC
TFtBB4EEocPK59G5eu+oP8Q/XWEzkjIAc088ZIs01uN+ywiHio2r923UYvkeA5vBzADmcoHKrNge
WerdXWPPTwhWNmj8IuoDHTwUquSSawIu5hoXxzyIGDBMRnlTbVEworfcPlJuAhAe3oHA1m1rusTz
py23MscgE5rAwDegFnL0a+K6bCq370LuyTy02JZHz2XVPRP0KOHCIOpB4B4UaneyHHvPYZpsvKLf
CpmaRrq+KLNchY/AXbAudzPSRfDbjRVLti8Ri533hrI7u+8UhqGaA9vzWROrwmZzQb9xS1V2DRhQ
T/yElAKypGYFfMoCkq29tUDrzmjF003aslMF+fJZqhWy1wJ+5vrTkAXaBer218Q6beCzv8qV//6s
sN+H09kysbvu4+UYXvUQeSfge4G50lttezV6G3KtyYDVrwmUEDa3clH04sC6f4UyrqAXuMtnr7BY
d45PsvYO4OVnBet2ikC5QFyQrQEAJhoTU+OCaZHV6jV5TwmfrTU7joREsuOuhJorsdzFKTaB/wBW
bN99if9KIFQ+NxeS+aipj65UBmC0SYoxUYpUm9LL2R/ZuiwAZ0BgZm04KMDGx3xTKYnLiUGU5JVK
2sobv3W01V1EUKRh+kgkqBLjJjDgUdjdTcgEePd4nwG3lela5KeANWmcJLnzFHn6/TvHi4KlYRZY
dwgRSqAeBOBqC7SFQAPRcly52PxY65qsYtQo2Cq8nFa84llOFpBsy7Hizuh+HKzdiQbMVUTNIqjV
McNiQxhkj0jHCcwhTF8KkxWtQKenJ/nI2RESGwUmJS3qjMp2Cw4FhA7TFvgpYVi0Ahzakxb7aFY8
9bu9ZNnoJCks1+lI0IrIr6lfgH50rj8R7T3DotpBZwfFW6wZe6N/ANm76KKtxShodulM97VYU6+v
RF6gIY9WXAuobcqgXbAsQHY+CQgLfi0oURFL5+ou8Co9zA7xouhWMZvzqIKTiM484XDJUfsDGDUi
D7s3riUC3z4+oWWi3ojsBYqCQy0l9BlMxVbYMijdQzUdE5y4LIYpLaT3FLDJBC/LwX/FmLryfwRc
2YppWLbsyEj0bFG49o8tcNZIknSTO0ZxwwVVsZy5yE+zQrBizIimImvis8zmkur10+Y+bGjaeGKb
V3N73cQoRenxXQ90+nQXJRMw0sRns1wsbA+0E1GvpqbKgaVukT1c5gdGJVCCyjzIgZNHaJUsLOuR
vJSfMvPvCtbskI85pTPEbIthnhUzSirm+S4Pmk9+KPttEps5xju2mmBIrowM1asAk6xtxPy+XOsG
DV9j+dN+YtUNlMUzg1tGYX978TJi1tQUwwxuGXbIuwIyCij7Z52T99vG2lQ6Sx2qB659eu9Tu04J
bMEdU3TiOipxo8QjdbzUmGmRxE1eRFe00bxl/vjRTD5PvsZkU0g0nogOae7+szmn6pw6+XZAbTVH
1vfqtMuGHVF1KMsoIzxBxIdGt1Gos1G8NqfIHQXU7gxNQqRt6xnnVDunCkICkpLPdKSnQsJ9TuU8
rfSk0BOJxLRTciULRYon9oBoGDgftEQicSgjKpVHopv1cY188Bz9dh+FBkgWfWKsP5Tb7yMqOZAr
i5q3y/ts+iQOGTsyxsk35IlyqI3NHdc3JKXJGPK7jK4EEDzbvoRId0RSEmkW5sqw6kPdDBgpSfDi
kBoQ0gOQeW5seTYwRqofq6Rl/CaT3YjXlTAYd4TcsWBUwkIP+95l8/COVeG8WBXO9j4vXTI+9YvP
hOktzV88ZFhJSC83p3PpG1CP4XmVFaE1QIGB6KCLiEE6E0FoiwuHQsf+4UZHlwjzYpYz3/EkN6po
oV91+MihLctHik9aBVL8avzS4VMYT3JF+SHZ3uTvveKbbQsLg0KDBRf8yF6+JTPljMdERZxPcQya
/1qImB010mmwECJm45W+d1rf6YpZW9+pfKfvfS2NyUmJJ77izI2Jd1pcyssRR13rDXZ6rTd3bVNf
tjJy5kvqxbQYDOT+YH4hyWIQFwHZMrrnlukkubXJOCT3IWlaIWUufQnavYXpIh83MSTWwiI29zKz
N/Cq3/yiYn+qIkMJYyEmxnMUcmV2WKghHWEOj0pE0OTu3pP/Iey8lty2tm79RKhCBniLHNndSt3S
DctKAAgmEAARnv7/1oLso+PtsqtQXXvLtiSCK8w55gjqJV0Q7mC963h0t+o1uHM2j3AGhYIQwAaF
IPyY0yNsb4Ilc4F+bwQ4KFRfiW5mWPxJQ9YEf5yEpPTy7b/C4Imo+V/SsWuAp+lk39qqZfxNB7zT
z4uxXkY+c49b+QtEVszAtiOMRIIAMMal35bxkBxenFwcW5xZtLTl22PIENG9Nas4qzioOKUmeTo5
4y/H3NYmXDOyIgIKbQMLq9QZEjiXXv+KwxUiVPvd5jQMGgcBGTWiRm3eRYHDGBSMvRK0ge04c7oU
yGc7wv46uZo/GAWDPQQCkFsh4MN7gBrBITVkHFL9J244cUYBRXA6CetGcSjtyKEbUs6iAxgxV5gT
8cYZzsqkgmYOI3HqDGNurILd2aIACFMbE/UhJ669/ziYCXoLDpaGuas8T7bDZHmkDKMocyl+r3CS
YBSMWG/G8Q8aK3UksuHH5MT4yEizPQ/jU6GUODxyZ0ku5Ki3mX7I2hS0vPpAmKAsz5l0MePqcRlA
CA5ZFvcCqfziijMoWnyOCQYeK/J19YN3S24YFwniH6cEREOIdd7pdVHivok5IyYmE23U0VzsN6e/
EBHC/MSpQJsnzgRIhsS869S58hDAy4/ubgfU2Edse/Y81a5KAUbY+6+djtbGRTZpR22NIyxVLiOK
KZjlRrdUscHZ3dchMU6Q8mPGxn8GP7GN2cDVSThksnUdLPDdjC3LfnWm8v4xm8tHSTPFpu0xvb4l
c5Vqk9ilbFG0f9fUURJ2GCUOGF4HJzIiGn1yI/QpVfbAbFGP2t92ZXKcUuWRrrQ3iB+BmAhZcAqB
l2pi4y3M8xjQe7DTWnIVOHK+/TuHDPb+P+wzC/aYY+xwrLaMv4Xw3R83xTktmqSQLXM4IMcgwnCO
bkoE4wXfy7N3/7YAJ8HPYtR2jyb/02EW5DAQbJhhPXzbGe0dPuDYyTEdiiCJQxGrGZlgXYeZmhZP
JHvTg8P02dH8Cam83iZmm8D2mhvxiN4pIFSZB1Ro1kGc4BvFRK3yUE+4VgQPrKMPpuafg50HoR/G
w3QJF5Io5bOrQwXFjYQnd3oAr1pFcMXzB4r4xmuvwjkMhywChKpFZAg5eBeRxwEDCIMSeA42djHB
FfLYnZ7Jg3ACZ3LM0bxqUGrXot0Vzrk0znhSlnq7H2w45Htj3F/b/cHc76DzR0xvDwRcUg2G5kOo
KJnyI7nEih4XL8ZQyUJFi11RlahzfH9FwcgNP7EjOXAZ3XCS02Y+MENnEumhXTTQZsvE0ONX7d3x
K1nO9VUEidKg4ekxAGdbv8RND0oseDbo1R9C2QRfeMSXrRcmtQAjG/OZJCwe9z2OXC0TcBrEewAF
enuYvld6YH4z6TtXgtPyG0M8O1/m3J+Z5VFByTmXtXjYg9AjoIrjAfYgVQ1Bk8gD5adnvwG06ADK
uxgjqcspGfTYxTjmEfd421JVXYU/IcE+SuYvxYOvwgjwrx174V87Ef98CR4XEd7ukg+78wU5dPCP
iKuBVCBjEdADlgV+0YqynWETj2GJh3kT9TvDJp7EwglTJrvfxZQJjqgxJdokaKLzBB8gHaakNcXD
RQpf9DiJi5QHB4Qafd3ZE6+M2zIE+eWpf1jPNjoJB7OdEK3OHfYACBlUFL5hZu7FxKgJ0w6odpi4
cQ5KpykRPn77DycgzfkHdwz39936t1L/cTnd+ttJrwPDCPF4xuB5HmKsEu4e6kOkSr5GsPmMSyZ8
MOZE4M5sTnamYG7KPQlUKlxKxE4E9ceuAnnCETEbgb8DCBzgr7dwLcq9x65jy92GkN32GMitEDuM
AQB7a+gDBEz8stxQQKBsIkMNVnSArDtmx2LXsGXYL2wWdso67pt2P7+yMXjYFYgG0hTlNtZ/Yl8Q
sbjMsSfKXmpe9gIbAR4CW6AxA/cDa3+zd4PGM6LQhVH2gM6Gr8y2xFnZLGoQu+v9V0ACK5llzBom
sdBmGX+m4WXtPpQwxLlmW7bDJfQZDiX1Sfie2XKh4uvKEnXX6PxdEybLeIazPFmYUwPJQyxJyMoX
yVdmDdZ8bEssPbUTa05NWG0sNdbZmdt4EsvLIdruI/eBpYglBRHZfcdSEpqvG1TuELUNTkSMPpyI
JfPvp7vp/FNraFkmuW8707R1acf6W2u4mrN6Oa8KXZNMfFLMr7ghbIxBhhNkRzeX7/c3hgT3N5Ub
DzvUOIdEKLREhI9w4KPLwq8M2MXVkGJ/0yqgYZh9oTDfvENZ3UqerV9zUOtKriOVD/MEfsJ1nOT4
hYaR54HjuPjRcG7IPGnmMSw+SG2svy1LunJRX4qhgMGXxP+mpkf8uMcrpYOWF6HfajD+qWCthjw2
nIGTp/6hczNgRMVVDiudzk16I682iQreFFd3bwKfwX2Se5tWzY5bfOlwZ7ISkkQV6uk5vVspQOUJ
0+Q6s3peBAomutCym8qLXWJPUNtli5zmUXLIY0CArn49lfOp3L17fNVO5dkvobdSZPIYo2iEmbZt
1SYRDQeiH4MDuBsFiSw8Z2EBM8F1PghzFrKmRuKj0E3atFvR7hwtVaRWxPOEd8xKGsTPYccoqfYu
JIeCTYppQ2N51y5a6Msw98ehu4twZcBPFNE9lqLODnArPiyxyxe/xFOdYC/Kp8JQlIzUdvYwYACD
JRr7tMOoIq7amMgHTJ8fvV9l5x/4WBLMYmeIgi63DMPJ+pYpvkXgXXzr/YeddUdIHlA9Mu2a/eDe
oi2VNKLkht0H8wQEJLgAqNFuiI6sE+YF7ykLKS0fvpqOnaDKtCwk4IAFS9z6FZhZREQPgYNNyhtg
HhKQldxKLTjj8c7cm50+iweW1x1oAqKD1PogGkIrXw2ZA1eaC+tYFGTRFcYqkPN+4Cul6PR9BUSi
0E0mXt4KxUf3PvO/oI0A/ymwN5HryWe2IkyiVjTii3gqWgSLaAPxnGFJIKON9MabmIfCsqT+YCqK
muEiHtSu4rRohB+7NgccG9ZvVxqHB/fZwRTnh7jVpORhu9LErSb5ExwnDnm1P9DStb5uQS3JJhJ0
29x2MqPNHQKfuehcj9Ck+62wyUqS3A7lWoxLMSKdnnwXG4xT6TiF4RQDljvX4uVyzO9MYPnH14/z
hGNATGfDDHZB/3ERMSrazSO7e3Xyix3tucsVtmod1m7AryJY3zTryNYJwyTR+0wUImGYDG0v4sFV
nWDMYeerpq+bvmn6Rw7Iu0hWaC4iXOHxcsyX9yLqevAn6T2P/TwO2ChEMCLexhF4X5s38ZAVy1yC
n3PnXd/PloiNJWh1y1pdwefk03UoAylUwzPq8g66XFi33vK1ISIC01wsMzDO0Mgjxy6cOC8+T2hq
wpIIGcj8EFHYD+ZPgCdmvLkSKU1+uOf1nF2NFB8faFZfVSpEhLUktxOYafk8o4pzzL+fzpr9Dz7H
7u+n89+4IXr36Nb7uYLg9P5w+caxDNuDAxlWQT36MB8CFJAoijmGdXzRv4gjuKLhQf6GhcTEHFmc
t+BjHLZvA8gGPpR1CF+fo1PW0pTTK1EYdbjqYsh63XN8IiBs8WIg2/Y7RtiuNJLnpBRe/tHQow6N
NcD0Km3m9CKPQ04NDkJOQY5Azj88WDj5VKdIscM1naK/fRyl1QCsw+rjdY4vh1xxogG92Bh5Pxoc
ZI8hTNYx1c7J2KUdg4SnQ5cWhrR6xRQO/ubx08J87C482oF1bCc5QLHCIV9NRKtQ3IlkveVTlXuf
ubvR0G9rdFugrMsWIsIsFiWkMpYjCxFc5tcSBFT7tfA2UdK22MQak8sLc/VtYbGkWExHEOCvrCHY
UkDsrlg/LJ5t5Uy3MEjsQ65iUGpl2B3xERGxXsUKIUjs3xeHrv5jqWc5pqvtNDJbJbHot6t7abVV
1dy6EenoF2h+xwS2h4NiFAMGKP+z6L+wsdbjgGE/MmUG5jN8PwbmHc0AF3kjlwo8e0j2ECLWY4FO
GjC3Kpu6ZIGUJaIMFBncV1xWOKW7CLzga6wRJH5YHw9xJSnww+RNxDU0iNJOu6UkdzgiXA6MSFw3
mABx13DRcMtg/MP9wuWCDXJD1P09Pl9Bab0P6c7OqiUmPaaCF5hR6L17JNwjNzvTJKjp6OLe4NLg
xnBOQtrHE8Z47ZCdxT2xsUIP+J6BdeHBbARcGZsG0oN+y3QakBZbdVwFTaGrRFAKL5SLgVsBJweI
i+QBHN6v8lag3aE+/FxbkaoXXAjmN3ig8By5CBgLcwVoRApgYMJwiLeBKlwc+O33A/IKeczTtmwH
PK3Kdq5vJ/p2kNOVYAfI/lmzFTdI4sz0vKqKizyuoeKNvTilq6Vw54Kz+ex+OB1jjmTyhFCibQeP
vs/xoucARCkq2B/41BIMPKk+gfOm8EKDbwVbgnHSn9al/6kv4yj6B2xA5GaQLGS4uq79rdu4WOdl
dhQ8Z3BFU6l6+2xnvKtROMD4IjSFALPI7gukP1fK7IqUwOIL2We5zi/8wcI6aHH0diaekUwZBcIC
HMPobvEVYQ7DRIb5T25E36G5bAle0FyCxSPngJEQu5Hnjt0U1pcdXIFw+moxUelilfmxG41uZOMo
eY3ujHU5/uH1wcjZhPrfv383z+DNsNUhzQqJePOVl6iixWOQzSjkhDI8XFtR2CLAwkBwJi3pBKIb
tEOxI2bQim7M2NgKVRwF4zHV7mmD4Y2aloEJ6IhacgnvACBIPeIrKiYNu9QEhANsA+YUYcMmLoGi
/Hs6xVhN4G177hHICNn/QPkIZAZUa2EjmDHK7n0u57rKTo+0Gryti8RZbzXC4Pt4xtc20UuAGRK8
IfyUSICUQzSpMTU7Wpy3HDKdQXcspj6MWKBM3RlacEOQ7uS/Ub3rZpRjpkbQuzwZWqAysuuuHqwe
1PBAqSQBjVWpZ1DBMES0SabDyAEBnxW9HcaP6PbVS/4GNhLhFo2pPn75eJKYwg1tZ4qvdmUIHbyV
Hf4o7CEhbqGkPyFQR5FFZYThCXeRS9WA+V6i4y0tC/UnA0kFgbwMCk5xRy5RNK7i5lHMhJvHAP7e
JCTluUq7KT3QR11Sw4DWIOJ8HLwyBc0dtTn6dEb2CIw7XOyl/3yHcxcCZaGFBhgGmyLURuAkDD7o
G4FHrtN7Repex3uCysFk5q6/91ZSzGBDf2aK3e68ZxCZd++aSbhinZZCOeS3Pm+O+ZC8oWrcVItw
KElTJI9t6qOlj9p3m8cE2h08JlDdcMmeGIvMwbinmqeU7zFqooIlm2kifDeYyh31d6R1IUyJcQoH
PcQq7abTYwvhyLH2hM//37LZuH/RHYhApej4iNAEoJYZXoc+v/Q5loVEUkCrI2dHT6pH4k4xWnTy
jJjDQAnnDdA211PgHYyQMct6THZ4z4KpSGwIt3UmxhCjFe0FkBX9sfcZoYarBV4xhK9TNNxJhoJ9
FnkhyanYMN0lRYZ/AZaMF7brfro+HQ97CAWY4tiHJ+uwP3V79YH+GX5e0az59MA9JsUxpwt0Najl
6BhWc70DExBhQ4lPxKi1xHhZvLOxKW5Ak4OmKUSsLJS3Fyu3uhAbYdsNTTdU0NM0gnSE/oZMW9Js
IR1t4onhq3hDjZAUMTsDrLbx+25y5ZLd9MQOvPHoXcwSVQSEqjhG4sCN8g4LMfzDICJVj1C5hgM0
B1BuqnPktVgiUbUThw3PcEBOHkvafmxKc4NnfqPp8+yIdy1GZIIlQ7hw1HJjSI6/V0DYP2qcXaLO
oTfh1oGGAejW6sGGYu8ZbGXGJfeFx3vvJMTc4nnPgAuzn89dYUuOgsoRqoSfEU9KOj83u+ufP7Io
aEp1qUS5D97Gn0lTY9grZunid4OZ+U1E+OH6huUbOweTBiyUNj1RQ4U8hmDzQIq7Wag6mMxtHsjV
ITujLF1T7OkxSOgO5ecfCslZ/kz7oIr/DM8AzB0wULOxmKWGRvb0SPXPxJinKvDZLnin3PP7NbNH
RpeJ+cHG4GMOySpHW8+HEBgOLmtLiGXXIm3re+lcD7kDhB+m/R6PJlZoj90LilOI+tLU6/IJVkON
jo+ggNCRZP2NhkWcOObypMK4KaO9apdq+OGKkBSw6mT6E+rRfJOiWKaNuzrWRUFPHBSBkJglEW0p
SscBFo9sWkapZt88hLfakRaF0BRak612pCmjI7licIXTlbytKnlhWSwh9DmMfyPn+az5mha5dfRw
QsZq6A25BHZBALc4al8HJb3SP1OzlvZHDnIUuPjkQCDFxORohjveVNiePK7DG1m7ejQSp/seSyOG
B6BLiTB0hSzhMLid47GLufoe8urDmBPHXuuCz34Eq/asCsa18mALpe4JZ1PSUKw8d5XiQVDDMQ0e
Gs42YYnUUgUWd/dQPfNJy27HYtUL0XfgY4lYdBbEyU+Yy5/JaZCDN/gCKzIMBNIvHI3tKes/QVLH
I8ONvpPICrQaNLcMFosG5xUvkmgATCUL8OAxGaFzxA8XAjWUHRpAqR8wJiEeUHWsAjgDItgflxui
uQgbWyXl/e4eIRwR+yZ8ZjGZZXICPzfpm4iCfeeE6yOEQXvNdBwKjQSA7YZXKoAs5gtY3xvxv9fq
+LD/U6HElNLWNMOwHFnL/1arn3WnJhB0qumH081eFG9R/aVBLXjJuT+xJL56RB0XEVxlF/1TBPMC
SivMC5xkKmRL5FfB7PHeMM451dR4gJVujDMxBsYEm3S3Z019Hjufy4bneOayITgMQ6ODEqpr6HLR
Uq6uUTdEN2AvvC52wYJ+dxbY0PkUTjPxwNmhzW9VgfoTaQhG1W5xOZfXckvUxfpReGtqNLsxQ4qh
i7tjfHGj5kqzGLkYF72uu4ALxeqfPaTxgoAHJHsmQZmfiDBsMowF/yv2nEs2fYYiNkBhYmiIMAFc
kaGSSTZOzAzv9Al2JcQkbDgYPJ7fuKk5LcdvOhXKScRyIxfUfxMILlhgli4MSbU838tBK426nMdC
XXLSPPYVcuG+vLi5hi4B21GMjSOUQpCxbg3ib4zEUj13B+/xkS2rtRR+rMzwMol2r0ZyHVTWkzk+
v7w/jU/X49PD3NvDnlyDO+TBa2TWEfuVIAZ2q2NwYAbBC+tJmHQHdZyfEKwawqNY37ey/vzUmDGz
4n9fYIb2T0iB/dsC+9uUbh2Vs710LDAaPZI+29rH6AGTCo4JvJdYbBaF7BMkn6rNIJY77zdPbGo7
9ACQpIMlg+7DiuPhJGFiPt09yneWHg/x0a2F2TlpjsLE4eyVbyzAFh49FzUHsRYcliem6axElOks
xlGuRxtuReczmOv/rIIo7SmEWJ5UQjaGH3J94lpkoBOTVZHBGIH50xA1yfCB9QriyZKdKtFknolN
g1jGqJO5l1y+tzsc63DchT2RKhcsFEIDglmTnZusW7OjC/Ez3w05OMWHaytWNX6ox7V4nEvWNjzQ
3oV6FlzL648aqEgGR+Miu5mcChAXzjN5xKYYzdlEQVixPseM5lj7MGBvbsTy7zWxA6prNNfiwmud
0P4QH7/uVo+tQGS0cw2RJv5io0JIZUs8VOS3dKbTM9tCMPrS8xt36jeMCV8HkuJkScPeoEbdnQSJ
kh1ygDJUM+DCclcE3rJVEPexW3BmKb6d38gkYJOcKClobDHQ+ql8RMGLYNJlbC5FtpvCFuIyG4fd
xQN3meKtqkMkto+f9OU1J3ipqaWllo4qNtNRK09a2ckttdbgOwLcbMzibBaWkyOP3i/SdL/Wy7Yv
6weTikJZffhsBoKc+GKI3darERuuJbd4jiY0yCvWNYIG6T9meuCEUGg24ASgmc8/gFxgHAvSsfJr
J46dAPXYjzzHLyrEObkvgWHYmvR1yMiAlawnd3zmPl3WoJab9Cz36V1uVagrtFZw7g649f65Z7lm
kXyR/d7Kzbvt35FFpfrEYkAU8/Pz1yOjVxosoeHw2L+v7GCM9GgisbcPp5uIo/zvEZ6t/u/EHa8W
1WDUbhmaZfzdTm+ux7ayXb42ZngAfMzameG9ofu5kw5N3ctXagfYhZI5SudKwtqZ1JMGk5qMzBsn
pV/l1n4cC5rVZm/heEfnrZSoQFWMh9K5T5c2/YIiEnNWN7GxUsGA3HvhSlw4xUBOOMVFtIp4MBBk
YGmMSY+zOs0Aq7BCfCOi5pF2YWSHswfuBhwO9wabddEFb052sO7IGFAwfCFmRCaCzAQjOrl92K/q
/ssORw9pPc9oQ7WZ1iP3FO3eiWqk4F7SiNnK52eUHmBXOR99JOz3i9aRO53dD9nBouMcMAG7eu4X
7EbQrMycWAuwnPCWwaYGWdIqfEEwBbGtaBKBPaT1IATkY0JnMo4h3uPHXLWzdc6IM7jJ5NHuwliO
npM0SkHj2R0ihqYY3yHSQUwUHHYhCxHHKWnwtyNzAXcIbiqqVF6JzlxfGHngXAIf8uGm5ds4iV8A
fT0J2JUwAGZcgK9MtVxOT/FtDJDIsDHp/HKUucv9z8birCurPfUSwpPsk7rnWsHtb5Deiugwd5kD
ve4FXxjyDZdWBIrasSF9JPAEOXCEew7axwKbQAq5ZGpS42mT4pFNivEgwQcovFDFPLoXkY1IYsSB
CF4uUdHYATCISfCCeYjUS5l07d42v4T9+hfX9qqHib/QoioigcmaQr9mZjYnVpXuoJBN6b3OLgQm
LZkSkDc5HgKM+jpC6XBVkqlAxhAkQdtE7rsxQS0I7f4W9njGBdwXYny+Wc8zgdgoLhj44OlPOmtD
kcgR+MV55jtkqVan8vJI8eMMXtjQ7GYKZ6tB5luAkH3/HfwiFvm642YSHiSmVD0JsAYV4UYS26w6
KFQfFKrhgpcBJNKHB66xzcYFWUXH3867jSgSxHyct20BCf6sGl9BKLVGZUnqQ8fzCQC1q8sGWPoD
/aZwXAwQLrollTq/4YYK5W9mX3RVeUoRWAEp9WwiCSnhBsh8neE6vSFpFWppIg27PlUk15FGELow
ttEg9+Cz/FeTS/zRNiyGFWTSMnyfLslR2iWCElEpEvBy8HHVHYSokiOFN8jHvzlpp2WnYwFAx9LF
W9AmOTEocwxsUM3hU2MgPPfh58BNw33+AQiMgwNRbTuhElwZujKY1EVkxZmSyo4s4nYAMbi83vCL
3OBnPHxCNzSU9NPL9pdy5jeOFOMSbQkmZHvKRHTIg5wx1ukdGJzY8zB2cUWQHjsbKkVuFsvYQQyY
OYes6RCli8HxNjtmpsGmst5QMW6TYmYasx4w0xDTYT04oaPpA6hC2OcaeKbiBOx9qauchnIstPS6
JARaVZcc0ksUoPu9nf9Aa0aRBl2avwSn7vay5ilHtsaZg2UdDqbHwtALtSrLT+qS5rsCdy9oWARH
EYuymDFOrKgEnAg2pIWrNXjKlyPqgj57gx4YApKOOAVJYuBGaR6vzzjqYr7NFGbdN4c9UBmaHZkE
zCkxu0lPxu8HJu2WAyuZ34adSm32dhkBCIWo0QKtchLNSewj52TatKkga6xP2uHpdkZOGyAx5L/Z
gdTBd9TEt6pr4ltdo4tSdlr5uJd2XZLPfRsovHlvya1PBgJx26RXkxX6A3+DFJoHXCoH6qwelF/Q
vaH6PL8zltw1MlumeOMac4kuHD21CAaoR280chhS9lQuU6m2+9ban9v9bdz/iUq4gwhzxBcDHiKE
we7IakU48+P2isLMwrCCsAlkRkfRTVA9oT4B84cWCGm5UVJ+RU1jwRJ6EuXXiHhIQA79vEccBhn5
fkysBoSVvrSounK97kFVsPJYsPe5Pt0wCz160A83wQkwDiYLMS7DODqdIV3FPfnpvRDe+Gc/js6g
/YjNCcDU/NmLrl0BsVtk2j/2x+hKcUJ21cRlgHGo9MDEuIVtyWcy99qANKtUL0UTN4zBxmiRbEiQ
V+kqjw2D3cFH9qnsYGSRtyJ4WqAb4Bp3GPjgqbB1gNd8UA2vwO2R+cW6PNlcvMLnAFuLO0U6g9iu
bJTSgOsjG6rjMQWGg/0yPz5S81Hw7V6cl7BQv82H18aFPhyAlejc6EOGnUrbFrdTpqD2E/rFO3eP
NA8loxRegfLK/G+9wcYRjj6sqCl86AKXJL/BwIpEJylCuNnsutjCxfVUdtfCOCBjgaf1C4y9kR3j
RC4w2IR/EQA8f24J9ZNEy85O4lUVXwQmFRDIu2+7j+oTBADUUbwX7foJxw+CnY3Dc4NOb7dfgRdP
XrG9GuIMj9i+/SSyEE/Eyf16GHDkyFCpWARe9MKLWjipw+H/bLjBFdNKDgVMXLVftoRQxxyoY1f/
xsiqjbHq9NfOe5RgOQ3JCiQsr8BYuLkGItscKBYZCKleBDGA12B1SrYXs27mE1mIDWFRfYBaYBqw
foKrhLEK+CQ1FO+qUG+FshTdx2uVHq9pREhpprf5meS6qdRe0UueFP//vUrK6ZBhNLC+3+gRkrXL
Qxi+KBhSD166XtjrArbrx7OPKrPHDJ8y7hi6v8xjtmROljKcicfdFzAvJH/1CfeRu0EhFD1FNFBt
JxI73JYak3QvxEOxPiXCSzHFoUlIEMx084+fpXO8mzKUq4j9eRC+HNP8A45PN9MjztvqADU/PNT4
Ikw/xfd2Yr6A0p3yEDSQLwcHfXk6EcPctekC6K8mwr/WiERMbp/Wu8Qljk7KLDhI4OaAYjKzxEOc
/gCrC9o8PZwVHzkVKDg5NPlOyS0Fe8+i+tLo+UHLp2MOA4UX1DlFSxAaCOZnzG/uzRMkZ2X4OSTI
FYXZDgNpliO5SMz2x7S+JMMtxgwqQKngAq7do5Hd2BQrt6LEJjAxPbsphusFmwo+Gdj2gZoPWwUp
oSIKATYxUONxDclfvjDH+nAlnG6zQseInSoRG4JDjIW/AfXFA9qCLwa0dZLsDqRGZiegLfTqhPfp
5ASgwAsfbqg3AtwSDIYfDg7hWm5o+Y3U3mFP9OQII/0uLlPmgSYHpMh/lBr0O9xl/o+iUgnggdX7
HbOQI8ikz4WF8+45Wd+b9Wt1AF/1OAxIVuMY8G6f+Dj4nWwWLmRJQ4vj4xB4DrP3lp+rHEmsmwxQ
+wHrh0SBngQBHoMVOnMPPizzAsk0xVvFe+awPsNDoEZeGKBjC1Acq/JamJ8B3idHCC5RMoOoo1Vh
vov/I2krkFcnaXcr/VDxpaoMn862Jt0BjSHmPrbwnQrxLfCmbyocx3uik1aBUm1tfZhhiNKyBS8I
voM/kMIZRNgZhdoWdltohAUnqx4bevxXDN1NeqsolT8awOC/FLFVHzMEfPa+scwNBPZfWeXg95CV
aNfBv+eb8AQ740jxJ4d29gdcHdBP3QU0fyGRlvNVssr5Q7+fKnH5sFZ4y2clMzHrVxAKK4Nwzx+Q
vd/y9vs37Mbi5xmmtXDm4oN7z8DucBo3Aq+peQNmgvRix6RzEji66BTxtUGkiLizCDGyqvfC8ou/
JTekcgIdFhPv1xNQIhL9k5CEbnniqIcJEGFuQz2zoN8OOT5fkUvj6nWy8wspcVcqf7x4hOQYjehY
4C0iFwFw+SipTXcYukQD4QIjOE0bQRdqLpAtvNyNB1l7f5hW2H/YTvVtSgLFVorPeW+geQyXtr3E
TWQwfmUoZ4ZbrAijjEH5tfi4sU7UcNHqm5t285P+/b4EFqwwLYjjcWIiy+YK+cieZzN14HgPK/4R
CMrmRKwqQiSAUohN7OJnRGA8dbtUem+UrkYyudw3Ugx2f6b9ZWEvshwIkOTEDwaYULOYBvRNYH1a
Sf2bMPPhj0judap670aKcfhAryzlODW/uyMaofC+CxhSPeCyeTdT2Poi60WC+drgTD9kOzzHD9kV
4wMw3g+OLdjU+ENrpVaXe2BFId28k5DAFjv75DkmFz1W8O+g8K7jAX7OmYYiQsr3J6sFVhUChQu2
v7rvzL6t+MwlNPI5Nkm3KuYSjND118pK7VtWkxoW6fB7wnNVGG5hL8UdXMwt4CCQReDCZiHBmTFw
lpAUC4xelxtAv0EnB1xyRnCS/wh516Qq8f/3rhUwiL1zTEvIeyRM8htmrrXnK9iJA+6PXTecNxRT
H/+MWaWFownHsx6mAU04NpV9SKM0HEryStfrU1AyeNZOEWzMlCr6hJijTXdE/jzNQDziwqGYhsMy
Sw5LP0TKOcL5CWuVQ7QAPeJnGA2Db89+hR2e4qu8wFuw3gIylnBr3XFTRV0bI1E/3akUY/eIQTlD
QmQsmOmLoOzDxSd4SNVE5BC3z+XrBQ+Xczp9PjGo5B7kN5f+W2R974kwQqWPO1aCNM4TohfG/gRI
SDNtlG9AeeDeUFvYvYwAPY96iOcv83PIzZwDYvdcny3mcNf9NmOFAqQLdduJD60HVS/imKFCEflx
gUTZUHP/ErYgVEOixul3xck4Pd+h3ACaFo1Tdo992z7N41ODCT5M2fjQxcYRzYafaOa+YnDdxRoe
7s4LFxHaMDIsSda9ZtAIoS/b4Ehcuvi9w4NC4WKR0ePno69/qRUvSHDlIZ5J9XXSTmUi27+j4vBP
/jcYlzWkGdCjTMtQTeNvyRStvTtWtYJJyOUbnigkRJAagHvzlIGjgYtj5XOBUbYmCsjaMcWex4yZ
WRmS6wG0guQV3of9AsZND344hJj4oyHDx59Hw62ljwxU4mAq0jAJmStAAM+BJLlPBm7BWHhyggFu
w3CRNrSYJ8GUxypn8wvBgJMHw5yH6ZfEinwgjpNreR6Tx5iY2AeMHtQOS3L5iVGAzi/iBww4uqRj
J+uTvueq7y3i3VJAwPOCwIuEBAEFKiywEgIIgCCQ/6nACJhR00SXexSEHE0vLL1wIDfREOHs7MAK
K3fkdMDAJiierucWO4TCoxXHiA/Y7xvuNTzERqDPBU5qFxH9DMcHUGkzOlUx+aUF4TZiXPXwxp9m
7RMQAacMVLDlJxkRaopvIN06MSH54vq7HY6EOLfGaH2QGmAphH3vYxeDFaLxAS5scVK5PT2I/DN9
bJ0HpgPAD4iEJHjY7deg5FOVjwjqGzggw8k7zZJ0Hq7rQHcQyqT3RwpCtDuIMV/NRa4QBCDCADHP
HSsivgIewL5ppr8iA4fxEMxnj4ewDKAmLKBZsbc3jpwNONoOHs4eAMANA9xOIMx68MoFDIRO1/8E
U5H+vpOEAEFHgQWhDt2ZObNWPKAW6O+Ilm1c4wQxc3vAB3kANEwJFPIT8RN+U41/69NyDPPbNzJO
mp8qLDjenkhkBgwERjBfMKGqcbPkTl/T2hXAoCqxwRnZc8yfD0KIey68HqgHjIzJOY9h8VKtpkOd
gdbd6sy8ZTp1/pItpK75ytEDuTvBPJHgHfidhauGjNsgcQMgD6kCD5MwcjowXsEn8uL3ryRKIoMB
Rx5g0eLARkYTS1SqGTrAZSwmU6K/8fqyvi81UCcTTDHpVpBR4Ot/CVzcZDmagEtxLzDE98a/Tr7k
hu4tZw8aGPk2YHzcPA+7wB2tR1y+CBf16so8Gw5kAN0SHAnETyEt6mV9D2i7AX98hRCjINASxCh2
B9xxCE0SA2TiCqCtA0ZSfUjfXvY8D5AgolGxokNE5d0ZlIhT4tPvEjaLc0T/pToHG0TIBrDC4gYh
RM3J+bAA5vURwJ76E2buJ8zAz3igfnrUAXSoADMlIEE802sdP0U6agELwsg8YRHv8cdDtQLRhfwg
QcJR4oSDhAphVrkxf0dWGfRNF1wTx5II4PxIq+pbH+yw+rq9U14KZmEAqJT6DBU4BAEBSSkC2nr0
2QUah9dy4Fk5oCR/AUBiBR9FwMUFbxnyRFAAgEEJUNC2PJTeCx9OjKTBkQBEgZIARMEITVDSXexq
gtvHA8uN5wg0iLcbwkBmKK9832w98D5wdiA/6wOuVeSy8Bx+9BmRlmB/7keAN3y2IRVuzDT4Bjzu
F8rd2sfL+boKOLBrMwA5JzHg5x1QvvqP0R9/Armzt9hWAsOCXiYFJlh86Zj1XARUyLYCgmc6CVwI
BfogvZwADdGWgBsixUBYUn+/pzNRP/wlOAGnRYQ68a6EnRaEh0N2uqfmy5IRhoDj2JRj7IstTn6a
Yzh615w8WaA/vg08HVZ6YjgtqDCMEBv++zd+P5BA/ZhhVm1Qzks0EL0ygODwpscgfHhiU/eA2GF4
cLwHULmrP8AHOdLOankFEL7uL9jPrvuHRArtKXhQhzPbTS+0z89YW4nempqViAI31u4Jo9plFY++
EvZG3itvT8CElEf04seePsWv3i2kEghskG92w31BwXn4ZlnOR5lfjCfgiu0n32B51spBKXsJG5q1
QA6hWAuDfhBDDPoBDdc+QTeq/yRcvj0lm8G9hp1MimQH0h8oIrw/0EOwxMPPNfhyguDCjjl5l2e8
70EUtUqAiupZCLCnU2piMoLX+R8gUhX4QsdQFp1yqs/04xlyzEnEhfq3MW86gD4hLwNy1KdyhZje
7gEeb3aJvD1f35/e7I9DhdWEsJ3Axx5aJDM1mJEuTgjkqeE6nlnvqRuCSHsCgmbtNVPgoKqhff0G
QXLJ3FLHWP8gGJLalLu9oMAACEPOwDaYfcwbx/scxesZITbBcTUm4f3iHVOUUVt27APIDQxaPipJ
KHTcZogHI7RJDMFJRcCqguPjAOmQFEJsexbcwJHj1fiMYYQ6wKcTPEoebNJ4EOJBqETzCpWf1wtO
y+tFCvsBauVw8E7PlBogu1AsXfKnuUGvsW1H9+cvRh2fz2L81twE4dI1IjiX5uztULfyX0b3PoZ8
iShqc/QG/BNuZa82SaBX4em91Bme3spNeHpfWr8rTy0OKgj3BLxVIaG6pK7kZ5oIn5VEkyzNmWDp
S7K7SK4mCmYhQFcWARJ2piBtwj7jIb2PB/IcafX8BBMAqd3A2vmdIHIqP5iU38l/wbiWoshguhf1
LxTuIFqdER0P0QG3HUyk7rFuetTPNd4rfOvhNIVzJ1iVAsBEnOf+4lZCr7xIhmXnht1HEo0YrXPd
gfrJ3FniZudDwANdAFYd0bMQBVIb9Jqr8McjHwaUZrCMBESHfxTswskMSL5DG5q7FxKBA+cqKJhk
o64GeFN6OCQ7JsygeQBpWJpJRiaGVUolhFHwMp2PQHZb/w8EQO8LsmJ6Vgkr4CQJhI0b92/gbBsK
sYl5N0O3+o8ZFPsnpE2eBS8XzsaXnUUUSAIhc/VvbE2MgsNXg1f3E+9b5QvEgJskBgAVD/Lh3x84
dda9Q+SXpG+CmsPgxEIDEmc9B+QKdrengXkmraKaa/d8tbJRSZcxnVUQqez4igkT9NsYt2uyVzsH
kxuB99SIbySJEh4lnfzWzGNSfv2GnYj6fsMKIFV2bzscYUkmkXk2D0wcv4Rg9j0ZvKRgzlE3RzXi
1cWj9QcjggOx9fuQK2GkYtiOnRpUXgJNr2QPDDGmIditwbQ80kxj/0a4K3nKdWDrIs0R1qX5beau
YH60eMsbxEOAFviWI5ZJZIQCrVKQ3ATmylNLwiTQ4gZw/7V21c9AATjjwY0amEtKBiVsSMgd8CiX
7zcI6MRnPJ9lmwedcmNUAouAKCkf8cXq4dnck12TghJMxPncPT39P8LObLlta1nDL3RYhXm4BUCM
JCVZtmz5hmVLNkkMJEACxPD052vAzk6yUzunVqmSY2/HotbQ/fc/RPV39g3Qaw8h4ZUvzjsn3OXt
93/sT9lpSA/o8fgdNJr7WOvijkjtzxi+TDjkYQsJeAePitcfJaCBiYqwRMufPXuDwpk6CAbQPGvg
W+4NYVIqFB1lyFpIl4eP58YHFZp8MoyI+IDlzu1FG2DI7zSj4ggz3Du/AI8uIwVck9FRWL9dk4+I
I8BkWlknrjCM8TwbLz2coWc65n5mZJYnn3nBySMAc1fu4GSCeSiM8kuRjY/ESAbmTwAZlsUgHb0y
2knm64NAUQMOTkPQkBz0iMZEzVaK/4iH4P4d5FfLPaBxsgLuzfP1Mx7nwL8T4/4hWtXoWLwLRZOe
KPt43BNaTMy92OaTAtx6+hZoCURYu4o3BTQbcOEB85khxIusvW34SsoVOwuMGA4vCBPL4tnlseMM
rZU3kOL7DBYveHH+jeEAowumLqCsLBvugimu0nw+K7orUz4c1sX8DSOjvkaJ/WFi9tmljSu+W7iD
MdQ4tMneicvZgAtgOddhFxMy5YMwH3EIaUkj8DTP/ATSjAhFeJQHvJeDM3bBd/FkhlCJIAWDKxbY
8wI/18Shh3wZ4d/w6HBF9gJFs6BasgCksdtiFSt/jO8zM6lJyhmdBUIEoIU1fyOnmCGdE4FVkloF
NCqs5QlTUH9k7MLMCigdLPS4A4ertVRpccBIcd4HsMVf/aZv7Bm2xaYux6KT+A2bcA8ShFsLRWdM
HCooLhOPqL9DhYxANAaxM+DuwxVv9XXwFbjRuEvaAsne8wTCNEHJuSILbFZxJMLXVaMddoeQNjD1
gEAJKNsKcnyZAdolQdWgsvTxKxFM+62kPptBWPt3mADfHozsGv2DiXVRcIC2TSKRGarpDMC2aVPC
m4Y+KUAsAWSIUyuyeAqwIfnKHcwkjyEeciPA3AuTOTzwGPbx+XFpDzM2izipfAGZxSQScJb5Evgs
wlUOI9aT/HXJfgaoxensXOIilB66FEcGjssJe3LCCQW670zhOYNmgt3CbUaZqs7KVGBNUaa+OlRl
2Awqb4BJy2Tj+I1PhBMNNgwqy0gAhBhvdxZQbEcoNQ7l3uUNZNP95NGjklMbuN/YwT9mQYVxFfYa
UgKuY/idi00LBwXemvMMmKZ1Qf+j8S+DZ2jhMINqNyZQrvg0Aq0hPj5BkaUCFogN+fGqiRgsFgS3
or2csTYiv537L9sM7DLQHzPyIfYb3M3tMB0R9M3E+OrIf9Mrvyu0katftyM5aP0rYRjgcVDOgeSI
/IDczpUtQQd7Cc7Q+ogLlP9/we99BJRjMZkEl2NYyeK2ZirBAqBbuKkw7gC02fTjm8wpnyCtDkSG
sBvxr7J9diZrMdpgILt8zjgSaG8gd2UVAN65l90NmcS0I1/iPCslat5pUgb2b39zq/oD1cPMpkZQ
jONC9QveA+HT6FeJYWaQxPGG1DrXLxQvlC3ULEvxQv1yKvjJBqS/ow1gLfaazOIx2WypvT08NTGe
ZfD5XXvlnxByHw4xfrDF8J+MaGwuWy3mM0I4cesYXvCcMwi0ac/H1nO/sSmA4Qe4Nm+V63EWCju5
ARgQ74qlAGkDJJoTLdJnrpnB/t0/r26b2vE7OUjd7+HG4tuPryEoOb79GO73B/FrwN2QhaW+/pN3
o7t7iLBJGR8huhWc8BgfH1uJqzau8KP+VjLLPm1X3WY/Zm6dlUZqV2muJd9S9SBXpYkxAJ3xkevy
KhwZf7krF9ke1yUX5R935WIpwqhu6tfN0SPODo+WPjz14myowsMfvLaBSRYyLj4DFNfhc86bBNBO
QZpzJ0Y/T8/i1nVJcOsilM46J7h1YfUzrOI7ZTK53PcYPsn5IJQSE9eXgyxAVWsm56Fp02aKnuPH
jsKVKlI2DKlgKz6hHisu6Z3N3iUNepaKsG9Pifon/N+oO57GJ5vvE6LdlQuJXzj9XPC9ovoPvgcv
CnyP7n/B90y0/wgxBOGDsAQyMYQm/L4pVuZu0sixPf/VUJaM2h2azuR6S2pkukwKHcK24uJD6Hqn
Omv0NEfnT4/XQV5MdTfp1KRuMTn3Vjh2zigzQDOCPiyS7N5zH/VDOs14swuNiUaBBJtP2G/fPmvF
k00sWo6J0xa4yU4g84E/m2e/ccLVR+Pj4oSDLQjscwJ+cMJhEfPdMJFkV5oeAUlem8cFWbfX+HBN
CpxDJzy7ElslPDplUJRr6RE7zlXaYjYELZpUWORKRNphMT2PpJhKWbQWN6K+8JsID6ioK2hj8mJb
ZLzeMcaTgRIxF2dV3mtiLk4ufmV4xV3eO2TJhIv6VuUTBV9x9whtlokqm9FuhTbbgMQEluMpZjzW
iTokTpN22HSQnmD55sUvsPyy4NNiF5eukIblaPbDIhe5FLvxhqUgodecREY63xn8XGcSAzwGFJQG
FWzhGTe/4o//fr34kPbaUXh7Y02SUZqLPWmaX/xjQSARpkMw5qNBXC6jgxlNg6wKaq3Pl4UND+Md
8QZhCkcIEVzGuSztwz33MLqE6AXJNkf3M1PlgV3Pb/+n2vfycjo2R3go2BF7sBiw3YXIsPjxwmWo
8cd8t96dd+0RAvIadsKxjiEo4FaR02L50BTykOS2QNsOD9YnsQNDFO+NTz2EREmJ4C/NQgDD35vV
Mp1oohviBUg8ja8z4bz92/zK/m+Dur/OHkQ8+6f51XGadP0w8iJwzE77dQ9RU6YNjBqYM8D4tMfd
ly/Xa2I91eydOR0YaBjSjGQvgBbibFV+XMYHi8X4YrCPbpB5wcN2320eyjts2ER343B7ZSQJmQWG
H36mzKrPBF4Rce3f/K4USxMd0k6duPgENmnepHcbf3Ecl/EZL0aE12mSwAz2K8x6C6b+mZd8pGnw
hnhVbrW76PhHe6Oi3EeVCmG2S3g+MZvCaYrhNCeLMwVfiTNFJ+EpIPYR54nmhZN0n88QBwi7Hc+n
ghjnk0PyCmeGA8NRUVcwinmvUiLjOR5H0l88jgXzZP9bv49qXc4CB+EScATY/42Tnrrs0GUqwcQO
BgKh8RklNffuMyM0xqHbP/a4tg9+PuPUmn8F3VbqtJw3NLuZrcw+ZhOzE5jxdLJrEQuT/pFhHrV2
P/JPZU5wgpBv//dgSrX+keKtq4pm6Rr/5+p/3Rv3fXFpa4e9oT5zHaPZeMG6MeAyJvIbY/EZEWS8
wt0LLZWpChfuQMR8cHlZcDtAO5A+5NIYrfDMKfH2PGY3PS0qcLDk7MZFhW1VNCihRRFMLAx6IoIc
oiQEO1uoXAfENxhK9ERGcCxDL4RTU8J8AO9HoM/5ebJB/Gd56QJ+gHmwNxYlIQpTxRDO3uLzV38n
uepuRG4d7RldA2ewxtjT8bvCeI8qgBqAAoDn3xwTGd/f5Mnnveeph1410xewLeZhx556edVdpkhk
eUqZLi/4VMa+DC5PouTJDXm0U39/lI3Bc01jw0vNM53Pb/Ti1su7XJNNxTcWTpq8wiWO4vPbi+Pl
T7JgeXl5dnlzeXB7HL7OGNGH3a83FvY7D2zBlvvwEi9+KLytZrf29VOmAHBUCTO6/70xTPe/dTxc
Go5r6LZjM/g2lL9uDPtQnPeiqZf0E7jn1hhDfB3T4EtOJ469nvdk45xjhxc3468mxPyK0ACxlwDL
xHNySeNE3800bNuPOD6sSeRcJmKTsVbhz8GnYDBeUZyFVKAhiKfEvyMnbBkqRXBQSUh4XgTcAZpW
OtqZLQoQrABoLrE0wZeGAAhPhILqLSV+oYOKPiVMnFo6p5cFwWw41WQjrASnZBLaMOkA9bAThg3M
GRgyfAE4RafAIFKmkDymDBXQm8xhh3vGlb+ATFMLNChMdNoByDQDIMZIdeTwIRzFMHlgJEnkCcSK
KsLpjOazz/a3DaYYTgIe7V0RZAMc/hIvCvTqvy+WGXtevjxF5Yjiie8BmN2c8yngxhN2AhgL2xqq
tT2zrTGmYhIKAoyRrC2EfxKQhYLL2IYPCHG8+1APGXMawhASZ0q+2N6KcwxCMf8hK+mf5GZnCMTN
zkgEIVQN87YKndSAnECN1Ao/2UIR0Yaqte4aaIiE0PktNA68lepg3wkLYURYpgQfCZvhe3vm9Cp1
iJcwsYOKFvbUnWx0N5ziD/s8s/KMQMeBCF7sOVMYfGh9E2whCrjFaIUAVgPu43sMGNLMMAgBL/jf
jBgdBMj2wFX7mb7YsaGEmrr0MDQwWFMZdFkMkSJNHIKZmUsm+eNjPXNdiM5GktQDfq9CAC13jJNL
FxxX9E7iY0ywvIbgQuITP1hqdkc5/+nuhFcnxNgNWmGBINMQv9BHsLgEDfhZmBE/foChFnlWAHNh
UKt7Yqmv+MSis4R3J/XdY0EhHEMiMz5ekcyeCNNa04cCljZfeJIA027QPD3+nY70s1fCULgyAHx9
hHBx8s3fViKeIYJuWrsL/qKQznpGtyTPYfO65jsFnkSZheUULT3Oo8ZDt4eVkeOtPlv2H4EayPx2
EvylgDXG0HpbbzqwfVwTeN2v4eYzcNlmQGO+O5rblX/BBGeO8zgY4lriMMPE3LDEbdI3UDSFxHQr
1YYmCnNUwijAY+XN3cdvYHn3nKFvyFMCRaSqPx5xryKcMARnAr6F6Ew6/eS/kmNGhl2LSXtgMrsz
cNv5wD0NaUpJ+BFXMz3vjDfKBueDO6jdQQjHx8an9YZWnPET7N8OdnyFfj76nycDsVs0EHe37m7i
CACBjPjn31AWRvlQIKENorYGe1BhIWTNSPpvuoeQq0KHjFsdvCaCjAhNCQtHZrIA2CtsyIWmpNQi
n2bxjCP/olTFzWkx+xhJE90t1JPG3MaYMY5N5D+R+FWgS22iax5xiWudZAiV9hqb17BRSVRivBLA
cEntQ3ohXkXxToyGh7T3gm8rLdKO0dCGIziAvibj4lxGxS26+j4SthFUaQdNYx8WTdyZjD+Twknd
IrtAc0Qne/Mxdy2PmOoyAH6wjAe6lpWKcUg4oAu8h9MKu9htM2zIAP9DbK1d1tnTQOM9oZyU0KAL
BOLHLsdc6omhN5JRfc+rFNmHt4mZQBlhkI71FBLl5hhef8fw/u/HR7X+W6Vsq4bqWlgKaYapOvLr
f6pYjdWoN6V1PwTL8BWZN5yTfg5SujoRrLcNt8Ls34p562LbyqibwSAagnZjTA/2/sFZBF5D/XBp
doW2Pd03h4o0iQjDYj2YKN6Bn3sZKekW0Gschnt6FT20XVqrKMTpJsx7kufDUQvLh6tNPZMtF5mS
Z5jMjYOMTj4YtgRdMitzBf82R0nmIOyBZA7sGmA6N7jGLMEJnhCfsWOcjeI4ssB3QqwEvoFbyd2E
zRT4DDZTNWTyn0crM7SNiuMPL5JfFRtjyM52dhqF86p16ZlZZJng8k1ZCsCKuBFlY7cPh4nhRoj5
oBn3jgdxyjZ3z2gesdxPTk26J9FrnMkVzno8AZ1xPsV4bJGio35qPjekiJxRomyMD8Eta43AGYOB
uJE8eLp8f3q6ggkgxsP09ZXtwq/xCzAhUPcotP4Y/57/xWDK/MftYGqardm67lokyP91O6hVeda1
OwZLNDCOkSEovlSRAo5L7AnjmLgiRQKq60Sm2Vf4N0ysMx2OGsNqW8g4CIiX8XXH5PT3SJ55/P7J
3SyiGKMJjxvqXYyyYaUAN+CZA/8C8gWUhi9Xxi1AqjTks69OFYnonUgyMsGtScK/sdJh1FwnRv0I
0Q9xEvShCKaVjtKQEYITL34y6j0yoA6LmoE0piXDGH9E7Om+jgYpgklzSSgGex7HuRg8YsnEsKBF
NS4/Bs4nNElmWmApNTN6qfrywxrzhWuwCBLRBSFIDCQenu8BH3Ubyt+sdoMnU02/GDIcdfYkBCHd
A74BnIHndV5JQDduXVQiq6MsdEEMn7nU4Fw8QEULGEn4W9pZiEnGGJsWvpMpM2Qg7WtCgQOfyPYy
Pv07Ul5b3BlQ8XXc3I4UYzCwKEwwHsIWCo4KM2ly1LF1hXEF14rxfKVxC/uLGFs1RYb9sCVbuzxI
NhwjZwyORsC22f0L5OEolpssndHfEDC2r2ngsT09QQfyTQMPaGk8y7Nf4Q8y+AzSy3X4YJ3isIGB
HZf9Lz8fpfCoa9yVb+HsxygCZn8X5CgFkakF6iXRxLciKejakKuk7aw9kJrhIDJscF4cfrwPPU4i
WFHiz4t9BD4HBK9K9wGeW2YLKfhYwTdab7zjPK0hEVQAXN55zr4+JtOTAh9RxXeHGnh9JOhejS0S
FIILBQf3hL6+uKTxyc1kujQZRC9IllHXeArkAFzUv6J1wUfdw2MqPdNP2ynlVvXpoIW6E5Z470AU
yuHvRVUelfh8dzIGRJ7EDBB50hnUCZoH6SIWojMJcsHkZJm6yQxhyO5WtsnbzbUFk6+kfCDlZSkf
mJZgRHZHJmhStcuQhMCYK2y5AxIAYkRQizOakUHY0kTDVYaUzeDM4myscbsWcjAJBJCD8VhskEOu
fK0Ozk9Y7IAcNY4HngmCeQWDh+R6pZePzp/wEzkiBzES/Z5wG9lJUeH7mt0OWV2lg5o4VchIWDsI
GLsyw51/wbyVMR2x58wjXAlQcCk2Nriuu7dwRbQWNZslga6X124LmYCJPOP4RUzUYdOorS/RdInv
l/h6ifnZ4wK8MkR8j/LextYhZmzXn6AGRpYSNhylRXyCLh6gs97aJ1JrgNpSa58y8O4JPXKp3I4U
8SGRvUvALh49C2PfgM/TPJWXbH3WMdLb4DU4B42h318cbCj4KBop+CiDJzNroHoglUcyO0qiNUFd
TBblhzW0EgNGVNEx8MlPkQyx9hbeb+F0Q323VpiOrNa7/Li9HreGvqm7TfraX7fI6tVuM6EAwACJ
SB0VmkRUBcSxroJBx2EuGkn9mwW2Gp2rmRDAPWKAHimUPaaEzawGyT2lGjpwGWTHPMtnx8oK6NCW
CNMsCPR3iHp/uJ7ZHT5nH3CNyzDuxIFW/OVuwMc9oCVkpX8BPWxNete/E7r//J78zaNiMFanXnfI
fNn/WGDn6Z5VV493pcImrcINVl4XYdUQH6xjDsprKFgZj4z1VHmmV/3kceGi47pb7jqoNBBs7l/o
3HhqMBlmgaxhZ/aVQGahSvK0IPIFUOGBgeYHa5UrGo+LhemnviF45rlBws6LsxVke350dJTsAFOM
puYXh2aQR2dFb8QUelaWLxGYBYg2mZ17r06u8MY+HPl5COzeEPJFyjrVXJXU+MlUcUmRYEHokmcD
Ni12QIxAlcjZ6fS0k/i+8airr8yKe38FheJEdy/o/fIH8OJY7po/gHzX6xvUPef3c3Fi/11nMSmz
Rd4ecom+gtMXuBTGYAcubOAm4cWYmG0mE06heXLBrs71bNjqZjKg7ZqLk2GU+gT4V0MPwDxgFhpR
qGCVysLncnHOaU5ckuJ2yVLmReliERzxmSqXAqbF4gnjE90741KPecb8elLEjLYXDNQrlDi2d/l+
+b6UMLfLrwqHWgbGXBMjS6KgQbNETQNdkLJmqWym5/5pqUmh49U03mI+TW2KNQLlqTicM1GkH4FL
DMDB5Jg0TW+pVOnQ7VVIvUqTTsnaqdKqg2VQuMJr4+e4hA3Aa2s3NW629aMzPRyUhwIQc2YeH4+R
dgsPq52qoBvdUtLeTlLVNq7EBmAsTSSQcZHyVlKBujWkDJg7/LwbqXMX9lQ9V7u41+kA8QZp7FLx
YotpFBHOmDx8IRRt1HY1Irrw2EsK3q0OWze8NV75oKs+L0xVIMnJeGSODObmzl7Lgf3TyUK1KZaZ
8Iow12JId/q0IOjwHSiGGJbMNTLMFJu5HP0ftSMy27leLi/Cy6FkZglXhxfy897G/+XxrvzigV1V
j+f6+IUHu2CCuSIf/NezfeDtqgO+Jd7vj2MRlNgB8IDPzzgRRxAcCjSbCXmYI6NUCQHkUTflXU9V
IxlmSIK33Tqkeyja/CsALExiM+KRvyq06CidvbPqg1Pw7ZFS0t+T7i7e77z4Qn4JiEFYZpE8/QaE
YJy9MQw44wLuldntlSa6/4Fzd1v4Th/zV+kPCUlLOtrimw9dza7TfpSnuwECr8OQ4voe8q8lH7Kd
Ll0HftfVJ6f3eNVNvKhUedhZBh0eSnEF93sZWZwVeefFFIb5NB2oStMppjC8Ibz5+Kfx7JuUoIAj
rtgerYAyvOoLBcDYSA2AQtSkgraCGq8z6r+ZiEM9wKtPScDDDxfndhFygYsUFhI/KqEJr8o1fb0/
+PyGasYWzKvAC+68EAMvVYIBeDzXCjZc5HZDvP0KS8dCigYEcVCw6Kvwis4mKMl7r3jvWykglhqC
MmKpJJB3sagn8EDD7J7cHctACOO7L8RiE9KJQ4+OgYOnbpGR4IxGecGitWdRZLBo8Ck1tMKnj2We
RKfWw+jipcZQjrBHEY6eDQAgILHo4ET0aTzisKAYyYHa8JQjfTGhVEiW+/AEhsM7DpEJUhiL15wF
1cSe3fSgY8D6sDzQIB5wPvYFloKosJjq0AfaeEnwzpBOwp8Ewc71QHfMbBEnotTjdb/tt0zkm2tQ
v4BvGDmKyc0+37iIF+esTz7JPmhfQLipceaoUEaAPPaMADEEV7G+xOusklefKWAKkamdn3xH35zg
rNwSbKrs2amqKje2nfH4a4fM1dOpkhJgKKUKuEPMRGKGg6nf+mTc7xnr6SEVARhFBUYxRRhvnIe4
q3F5g4dIJF1CgcDljgnHnXme3xJxMUbNVYoFba4XRjM6j1IysI78knjyRkRDMR+jfGgUr/TxozP2
GR1QMSu/KCVMPOhAJnB4J2ME3iX18hWHkb0P0MJi9Iw3Latl0GdEuDOHh7miALOgqOhAfnvGrFJa
XNyAtf/xL/CF/Q/1hYZczNEVHUdkxREx0J/gC3Us3f583XNDkSumRBgiO6ek9xFGrOIsw6kbbQD6
o56p/k/nU+GhCGIuxxsC8Rp5jEOC1DXup9iCjS+oLQvodzUv0p5BsaFUg0ovwDT0WoBpeqBxCLDh
qMT7YNXG116Iyd1xpiQ7KRieuzmVO6vYuflDwhW/cUexVRvGDeT/7mEwHi7Grsl3PXcGLNEcA3t4
h8GFx2WoEnO2QGtPCaloJr4EcGBRyEOAFeuoKgflxFAK5JP5NjfJ5Ys+xg48LLSv8OFHT0frWYaw
FrkJcLDnGlCxCKBH+MngrS6SmxMz+TSV2AfoxmQutMw1ZXke39rEgjMBGXUfzsbsaAk5w/ix++kJ
Hnsd3voQ3eBUYHMZEYbomBHG2kyTzWBk5MYYH9mIachSwTKgLbS7GrjT3lQ4ZBNWbHuIv2yFKzJA
70FVyKse3LT4JcOFjyExzPmhW//vPaI5/+1YbP9lj0gexp/2yHDQTujUecVabNxx1qtE7uPaoJwx
AUYZuRa+zkcJn+dr/VaI/QfiK3bJH8VGu5LtsldksWNIF2fToIqgcNQIcxUfJHYPg4P8N/LPHmpe
ak3EIJi2sJ2w1oa/fYLf14r8AP42VrjIDxb+Noa47pfTTQjylRMsJG42GsFF7LUeJR/r2ym+QiqA
urJPplao8ew8dx8perSfwM2FGD/Uyb2WXdhPKdZ+I/wx4lfAszfEENoWQW47PCs60jJh92C/5cjG
tMfNzdk0zubiAE8zEL7494mf4YNqPBjtw+r0YJ5w5t3l5harDvD6hVOJSwcbFx2383GCe8gPD17K
9wmGWH/271UC0mxj7t4jbCR2GiPKtUf87my5QcmBBZr9DH2IYbJg+Ip/OwTA2+xn/evlC+wMNrVK
HmSTTCaRYT6728EihuSpk9dgfoIoB8sjAJMrlpjy/rHflxb5z++fM4YwhpbQhuYO2y8s9hCD4+t8
CiYmjEoMqZDlrsBgmCbJYcgPoWOubRwUSSWMjYrQr+ROGKQa15Ucj7KOXMDLAYal/mnJL+CkLIcF
T1DcJJ45LquakQzNbXjUZXFulqOjXCOd+5c4wAKOnZwhbuqr4bEXfnCWclNCT5cThc0ZaizXkGNl
49D6+3BdJmDA4PZdAolAC41dm8s5K2AUyWHTz5sCa+KeKbCU2EYdaXMAEXGjKILaV9RWHD1m0Nm7
mjDuJriPg2dbawZr/35Dy1j7bx2gZhua4TqKqVrOTJn40+k73+5no9rnAMzeiM5FFD6LuAI13YB5
1oEBIVpeV/WQlDJgVMU924UzgV4al6y53YKN+tvHDE8cUL6RcJ59NKN8WAViEniD6awH9iqoZndL
Yk+6gnSYpBiSw5Sq2UDsU5tdCmzfmT9n+9erkXhYSFKxAj2j7KXwrufsk5xwRJhaOPn4sPzdynNe
Mdtg7B1GasMDE7UOE2H8LoTTDpu9yNfEYDGYnAnpkIp05fVuZla9tcYdfiXehhHUef/IzAgOuknL
60SGEx1uklR5VGIEEzCkW4nLus6JWbjQlk5wdqCmS3wB7GbiCw5CFbq7fqmQ6EtVcDDpD/wjszol
cGH7rfCRWav9+v7p1qSand5x9eSbLaK22B2sLRm7I+qB4PY5xgJtd75va1Ia9llgJ5Ued4Nc0DiP
D12SMxb/7SXF8C7eMzBCbrXG6QjNpP5vCIHm/MP0+y/742+Umbw4GOXlyv540b0XqHDPS9PnghVq
slOQrLGTa5/tYjZBgfC7F/k3I1l2jcGEYg2Vf/TYOnYboVZjNovyifZ96eCPREfgGTyJNxybCfx4
ad/vuAFhXo8ViViy3WePPNzxsMnDIO/YQq6LyzZW5n023WWrueSmU9+iGwjPFr656ysWTydZ7Dx3
JZsPb0r23xK+Qw4Cu5BG6gc7EX+K0zEZzOQOrozukgZ8TK0x7YsMVk4770w6vRMTJjwRM/JpsByC
E4vpzKw4X5ITTsWvTB6k52zQO6ozxlsy2WWnLnxO+iYWPQpUjWnersxYR5QpakixocEQ+sTOxcya
zXvhpwoy2ckWvh+gvJuTx0ZWFNzHET6LvgJODzv6znWsEI7jXzH21zZsbWyfW6rki7emAkdvwebG
aAGOL/vbmYNZ2eVXZIIFd+2vYNYC9Hne8TC9qXd/ljyD884nMY7N/8f+J4BLQ7g3nwLI/pwF0jzg
+3MclhOhvnAxczLOZzFlIGcGl2aOhjFHzZxyD4OUu5yS+wctMD9xUlpUj/Nh4bycmAJgsmQKC74j
RJNwshI981pZ+XCS+vWNkd5XlSzeY7pCGzdCB8xGO70W2a3NNJxwhU8Ci3lX4P9U7BxGuflOM7cc
Lx3Rkl9GTybeMyYOdfhDYdK/6YcNuXA43PUomoaNiUvdNVOuct4oiNCtRe4qyjGHwrPliTFBeUd1
4qEuqD3oSAdVjh4mY6gpOX2w56b3/10gqYb+T3e0o6mmZhqG6+rG31A6U3M1u1LuK4aN3t4VxWKD
jRs/dZt2gVSZztt/ykHnvuQXb3isTxH5qwhtLefzgY6Nh0R91r7idQZM9wmoCgCuAHejHiI5EP6o
IQAcmnHmPHhHwm6C14HhvhxgZPcvp5fplpLiCpKF0RpTkB5aPHwxDJGxeKfSFXW5rG+OT5drIS8h
RxWTd6G1MiQ17sH17YR/4VPuQh4W1SZDGtiu2PkMcPCwP+bBg3MmuNkBuQU9Nq6pSFpgjta+OWc9
UNQBOY6YLvi3nwreWMy3KeJKCCiYraHQZUGmuV68Swsn8q2BD8LrNc+4IGlR+fUgeScPnTva+iV9
2mxTRUtdgmfRFSAy2tnU5dTgs0MA7Bj1hO+cb5wlf/ZgURVHJ6xvPZwELC11tPTcpavON35SGfLL
EEcMGIJQ6G4SedZW4YpvITAQeIKAAjdfA0PZDlck8JKnRt1JxUnpOaCq4XglhqRhG+3GIfTK8etk
LD16GxaVKErCPaJfvyaDzPGxzqihYPng99wVl7BiepnZj5QbJsDGKdRRNpF+e/7m1h7uqoO9ZuGu
SjAwvshElML+ZE45nH1n8ti2ZM1C+CDUBM6HlYIQTvZ6vKQ9oiV4HLSWWFH0AqIiYQaPbk+Z+RGh
YHgD5QfkWfTNZ75vlNjsv8r0hDhHxzXiHeB1PsiyTcF19pSn48b0cJKKLhTrn9yYHzu46UCqAVjD
EOqdh5T4VHr4HrMr/1B/syVBhMmu6+QHDGEKgSZsKGhTQMKsAbXGas0qbgAPQDXhbYVLBJk0Ie74
KDSnY+C+7Yv4UMaDG01upLrR8f38kfQclnvAPEiC3i5WONw9Zd1/uw3iT8jK6YMIzjrJTA14UTVI
t/XxK4TSORHNjQRlnq8dZ24n9M79QQZtBeIxwIFWJm7W4F+JxWXcDT3EAmwJmq+Tw/DQP+CKPKXF
BNcow2zM0rKpzUzcjdfAi4t9FsrYhhdnlTmXzZWvxIX13oq0SxiWW4sABHutYnXGzwsLLR8PBxxj
50VUo5MkxFFMZnQ4Eg7FKxFZh/hqRjVQg4kWRjA9Y4DGEN1ywECvzSwswV9/FD94q6ipIBTCReKh
4qsI6zDynQLkoIcfWDUBacLRg2GIO5dBffwrfxyBAQbLxscl1eMCJTwX17hlwCczPj4GXZLDlyn/
QpG5fRnBwkvR3aDQGBDXQ7alM0ay41e9SFWZ3DbeEbeXuIKa2D3QpCvG7pg/rNpdT71kbul+juW2
HTa8oShVHSUb5+CI2yq5oWIPtXe4U6gT33SaG0hzMyPhjs/JbPpCzN2Ssj7S886CTmz/OizivtLe
9G9HO2Dl1DMHoPW1Vvprwl5MpPJCUnC33HEIHBIGmCRlEb9QnrP9aXME9B6B1mj5SeDrgy5oPf58
Be9COERQ/EG5ji/XI9At6hroxWuo0wEA7c0M4HmyiGWC7Un4PGpXBCOoXVnIRv7QjED+/DP/k2Kj
Qq36H7Ur407Uris4eewQmytQOE2sc72mFoAr3O5shup3wPMtGC6/C30O1XNJHsV5c/7eIuqJvGNQ
q5If6HInDHiS+3SYKIM1mLiGUD3sUdaFRCe4Q/OC9rHISx9VjI9oKimLPw4f+kdYUydX0iqgUS0L
zy4s6Q6dX+iyqGIWXY7xYH+FBIJ053BFfvBrIYVFBmXxgLHXeTOSHCUoNwVSPUJZGLigjITdr3nK
G5JZ4q/R+gHJsmyQIx49PAZoUsEBuH65VAF1E/BCHpIQc7ISpRvXOm5CPhEei2nh6ZaskOMXyfHD
+vIDudOieLIBlcmdxaWSDQk7AXK8IVvxhurhvl0V25O9YZbdnx4HW7pvRI/TMWQNsyc5GltAUMkz
ybpXNiOKCAfF3svqFDP+Y6AyryVOW2HP0J6VshxM6XrZdCziXPTonhKyVQBg3GDRyOfAh4CEzXke
UZmz50L+R8spQwG1/O/YihiOn9nNatDziXNnyQfU/hzZLB6iMlwb+3nBCsdtDiS1/Ea2h8NJ4D/D
xz0B0WFqTrs+f9zKG3bR1BBiY3asAsQ20SHC45CbAHc2SlamwB1BwxvlebFQ4iKA6MNFwCo920fO
xa5Ad8uWuDNERc8Fy7UVQ6VlS7ARji9FR8KHV6H7a9YyjaF5QsgzZ2LSGqqKlz+cyMksHo/3Ryd/
dNibkBfxjjRkklEaCSVIHg3npJ39EpWVV0TIqeBZFqh5aCixk3cwFowoIH4ctlZgvavoeOGCjRLi
vDr/irPtXsf31QuDDDARpgVQ9f6YFnRvXG3nnwwNFvWuGn12S6bA3uHiwczERm46JeAmUBe5I45A
2P4bkLuLSuCVL8QY8Zcm04TqqYxO4J9NPPIm4k43xlwUXdiRQYRCOJv2Wd9zWZM7jWKWv3k1RPzN
rVN0kDaC6gOn1GR8xfis6MW5jwUj0/ioJTf5L/G35z/GNwC7UkBKuIZvGtYsn/j7o5wDfGfTcPaW
Nb714fjGIWTfsKk4fhwub3ODqXWTrzcIw8gscSOZMKmNVfRHfMW5iVBAxBS6P148ztGxSKobQCjx
9OSssYWenc6vKKK0NNfFERRJTucmpZrgqqb7d8SSRXJwRUfbQ5PcRyWUNTSlWHUFjSLCMNNdExuh
6kL3ut0AJ7wKJMYrT7FGgP0Qn5+KAI9CC3/08NBBKPEPvolvD1V0ckCloSZasMs/HB0x4yKakIVs
T9OC6yCL7Ez47aiYcwztXunk2azT+mCt9wilKflP644iF9kMG2TEQllWWQbtXXKSaGPSewTsRHIm
sNP+8xXPchik2bnMiDjdEE9/Jp+831rW1i52ZrFrzd3V3JXmTuFhM3Zd/tAxh8a9K6CBUcxte99O
9qYpt1d7gysOkvN95lwzy0yX8kzvZDjtAILZ3vBgb05XD8cdBet1NCDMsQ5rqOjvbYO7kijMCFRT
nzHfuY1iviP+O0f/pcaiB2d1JvjOA1097UW58sp9fO3i0oqvGK4QZgGvG9TPis0msRtMjYnfTQmv
wLPc7bxMSXsfo4j9OoOVdqG557ePgZq8n38oN5+oxh8nrB72gp3ta3EyIhXGxjrASDRCKjG4m79N
a9gQ9WkyBv1uM1L08aTA6V+87hYCGBww951MtoladiaTIhABUBvn1VOlfMd5aHbayeHmsd1Vb3pW
CBv2SFPmA6AiZSZ/Ap8kQ3MV3leUHLCSEsX0oDjc1nrvYaKGm2dx80kp0F+dD/A3yB21dvor/AAV
guj30t7c4bdfUjgCV565nHHK+krphEXyu/6ufMAKTCM9lprkTBvsY7F2yjHTXeMJRvP2Un7F3+80
bdp6M8wuf1W1rZ1NOXv9reyNa2+Gy8ba+4wa6f/JtbjLai+SmrCU9lrldfy6f8twHKfOR3AHudZ9
Z8TPunzmF0mpa2KAo4kaT0WAt6eRUH8NiODj5hQGlTdBpDuIyX4zN7LKVyQ2hXdZnxjV3CSpjh/8
7DjGNlrMsunTGO0HwfEktk296e0ZdJB5wPXGVWXchQeCTzumTEz78d46VeBBNSMUyeCT7k3lU56X
QcdXelTxw8WDlM9XCvnqm5FumxdnXL/jsqb4HfcVsaD4ijHzdULLCY9aaDihy7d09u3XYv5o7pQ7
hOMSfuGzbdg+CjFWO0ZnzlnEJIYRodusyWngI9MA0qAwoQ94z6OAzwW/C0M+NVb1HYts76BCNyGL
02twryXPMV5hHtlJIMFYR/eTGJLTkv9Lv2/a0s//HZN1gGQt1dB021ZExvYnTNYtbfuen/uVjz2R
ECuwFaXHp8Nvpm3uPLzAP+ZnQntPV92GolXSvtJlIxe1kH2F9PTQdWjR6ZvgzwxvixnaBRT3sBaC
JHZJNPN08rT7NZZ5aB8OjBzDFj4GyddHHwxuei4M+ElslK5jVCV2gczq6O75npe+fnV5yuAXn6Wn
P9uJ+Qw7BELNgIuT/AM8GJp5dgi+UNwP2OYrR5/OnZ89P3h+5Ftwtzn0kNYdWiWGfoXpeDBTMZJf
YYJxBPJn+pTSpmu8EB2xCNtutaZDH2cDv61+kM6ctrydQhJQrx+xrxtW8jvtVXr7Rk9+naQbpxW3
GRi0a7f9f8LObLltK1jXL3RQhZEAbjEPBC3JtiTrBhVLEQZOAIn56c+3AMc7O5XKrkJcie1IIgn0
6v77H3wstO8MvWVoBjCVYB3xHpGHxZ7IRInwh050E15wecaQjjEVEzoXllSv6jqYNzGboc3ZB8pl
llmz8/qGc5yN13u82ll68udZ+8ZAz8Uiib9bPbU9Sr303qQKAt3XS5dIWBSFDf4mNJv8pHgu7vkS
2a3NimsK8hnrdTBMUVnGJ4R1bYKTBkF7arAbEBkFyJUrQPD1/odgBgYAAACxnbGfmZ+qwPPPXcuc
L4Z85h81IoiB/rNx1nxcOM4jDL49Qz8TPx6ij7cJlyk4tx5cKQ6Rx4pz5ULOJZLxiCGfCf/YB8z2
JZv/WuA3gn5MAV2+3LlHcHIOFJPMEA+yLCaOCJhQ9zDCb9Rh3uBeiJywamRUx0tpoWmEBLOO52+v
kISZyhnJWzX8khFjwDROou0ZE1UfQmtFFRISM6GkZOzeZm4IrVLubHM2ShzG60awGOBsulWVYN2t
dVDG0xrYN2WCZnxmdgaOZWrW1mkZkUvAvzEqMycPDcoIEEyIQS5Npa0jXD02ASPMOjczNDMxW+us
zKBsxe2UDBrazG34YlZmUO5eqtbZhuQe0yEcP8RkzFissXkYWWsLB3WaX/p6Ot+tyWJ6ZO6ll94m
3qII/Zd9UXoOXkCJSiB62NwEbAtmK6xLnJMhO0yfeE/AfMD+AVOc8a3+ixJbaMHJaxrAXNdEJKpH
HbpSmD5FXPLryDZl6Q8LrhtfmmvE3MLox6xyhtt+2eMNZF+SnGRx+Ehu+DBrvBYxI7MJ3K2hvttQ
TAolU+/vURiNyTHGpcNBnieGE14QMwn4TFAqoePgOk0GI1qQqILzSXuAZIVDBBSal7O3l4xttVig
70+p2kaMxWIm1tdZ2ETRcA6lTIf1sLqo5orX7omAd3LFwdpjLyw7aJ6xdwHOxjXIukUOAeouVszl
jNdwtWfSvqTAfYEcm2e31UICRmdPZiSB9epVO2+SvHz0bZXDOkBiKUhTKLlqAi5BnskHXK/fs/fv
kXtzZ8hjHKXI8mS6JsvzRgOCVTZJNrbnPF0HHuP9n7jT6AfeZcAJ3uX4zw3iZ6wGnhC2Nqt/lvPN
uKfKHWKx4IppZ0EMY6jeZmnbnel5akz+xQA9PhSSU6+TMzPzNjDjcy1iCXjjadSxsaA5Z6jbdEaD
aNG1KpbN2M5wfv81uDGyMR7TvzMZQ5VlILYBXmFlM0BiQOLZ3d5/aW/xuSPAXviuLC49PNnetO70
7a2FmCK64R7XRZcnO3GF4Q/oP4YlFvkek4hkhNsM2A/Sr51ipkBodVNsLEnkIhOm+UUabzY0vnGH
NW0re2fJO0pMIfirLyv50WqSY+Nh6lCfuGP2ys5VAPk7svhSVUorVWRKfSWD0y9UqP0YVMb6Be2Z
0IsqFQI8hHNtaOmZqGnQY3CitD1c6rEwnAM8swmJVgMa0oEMY8RXYYe+acVa+LA3WS0fNoYcfNLg
bcNPxHnk2BoX4es/8F3wK9VDTIpITP/T+UUirx5yGEGmcAiDM+U4LGkKKSDlApEWwxRW9U9q/4Pl
vPSevUn4whByeUcOEANcN6nUJ7MSd3ZkMOPQVWBm3kZQnbEU0FJc8+xzpuxESkd/POTgXl9yyQGz
dQtYO5BwAVY1VGxCvVNUqw8cAooCtqZYnLKjwrfljnLnxnpXoBdAFzz/gGfAFcBmYGZT92BJmGMr
oForPGGz0tjz/LP4B5EAI/uNRPCYA0DwmJ8wcrRcVsFzFO7J+t4AiLvuW1+5e7QldnFG4+ne6sIG
V3B7cuNpOPkFJULUVXZ+ugf+HrclmxUEGonFH2Hzvj80eIaHuZ20rxvCs2XYjq8AFv4DBRO0oUaN
fAnxWb/34QiZlKP2+4ZQHkPUe2BcwsIePTTGdZVgoi+Hv4uMoI2HjMQgUhsctQFR4A08VEANFF5g
O16icd9f82zMs3Y5qLisPcPXg6nX4HsE035Od32yI02gY5Rky5W4FyUqsFqPgP/6V2R7GHcVuMCH
No4e/NA0YbAxcXlqQT+So8ZSN1mYRsmRaQZulCBf/LL3h8ofNE+H1UcGARoINDKXwkMjU5CC/D4J
xrxvwll+7AsOdo97xW8fKWY3Qt7r4ERpVf/n06+/gIrY/QN4yJYYMawICKvLAstogXqIvIUQnx3b
B/K4rimRKB7nD0H+QMNI9VWQEQh3DiG5PCZgciGwxJ+dGRRdCPEvbyMkmYAaW0min3dtTADpL1NZ
CoGB+HLgDggoHRMTCbze+TkjYA1W9bjgCmiKjxjDJRMoljBb+4DH0dI5FfPxkMkDDdn+fN23BCy8
gHgAd1SEkiLD3D3q35yQagrUsYEcl5SfGokUPzi4BlwVsGbQDDAkfuoRLr2okWAYFECmkD0QBgoz
FZqZKWALDaUwFPcVp4CNdfixjH/spAT7eQIjRjsGBTjGPfEKcIWifAhrU6AQpOiBP9zQSgrYIef5
M2KKmTYndeG233wIosIt/kJXg8r4HKjYkbDYJaHz7Hwn4zmthgQ0wmKxHWgYOLARTaRHzfR6kEuc
iEu/3zcIfC1PRs9BADGL1ck7Vpj8ww0DjgCLMNnB3gUEAf5Q7jxXAA+IOEluOaXgDYANIA3VcPhK
sip4+cHUDzaxLIeRkdvck1hRKylAQkHqxjmaHkAPgArIjdoaeYgpxNEyOOPYvSEGtPmGYId4z1AO
bY4XjE2/IN6+kck0P3osuVhpxAAHoAb8oUoE5joJzGCeGDgjEMBHlf9/J4foClphhBoPGL0A/ju4
2FyfX++R8uP8k760dlk3Weh8sYSyvd6ttSdmwXb+hV2wNyr4IYxvbIk5SrbM0B6btCPSRpiWyRn2
8NsFOcsKNuA0gWRUQA3AKYAM0gdjoUceLfFlgAsQ4bWLmPsY5Dk5JE14GG+UuN13wAPeAJADYAMw
AwCDIzZjNyG5U/F2rrACOrzS7f4eb00MwxHMHqqjy4mVG1kuBPu/TJuh4YEztDvM2QLQhdxIWNxh
3Qy4ALTAfwIqoJMF19A+gBI2HKEoXeAD/MSNak8OMHIJmBWQco7DH73vvabnT4QVGT4cwjy1hIzF
+pGqi54JP9tv1zwGQ7vIhJfQiWNgQP5LII/BScNGPWRS+ktFa8170AigiHYmWnLPwaYETNdgIaAM
CGKlffSoAHsrPvMG4kd+1N75SPkTTL0fPZSRQA6nGlso5nPqng/flIzGK9q9yruy+cSV+Fd0IUgC
6z4vRRMCkgCMAIYgAIQt5U2MZ2cfN1YYfLgY/N709WcPEp+EJiORsfdVIUEmOwzNISRcImZ5pAxb
ssqiORgzYHZfkHMEyg42t6ahnfBTVNhZikHFw8bEQaGgUPZpyo+saYgJ+pX2grke4UIVLhpi8ips
0AyBP4A8ADqgJ66zU5Hwwh8/5Nx9fMQlCqhB1UO4A140rAIM82NB1GM8/BaRkgXjkQ0m9rJtauQi
nRZMgeH6/y3FYu3OJet+dpWDFUm4LaLnVcMdouhdAGivRAQjIB1n5YEa3gEgNHDxdNuP484/kXfG
Rp2n/ibSA1CV2SQmvLJTGCcIVTE2H/Cq/xuyUJV/kSmrlo1PhmCQaQiV/zdicR+vc990Nm6wpdva
DzwiLHWzFKN80ERANohCEIQ2apCKr58uFCD4WKD9eB0oz2vEHwgEBv4E7mHJMBWhguKRkmfHFmJT
iD+aFRVKpJ8iA/Uo6o4Ad9zWRMMV9lV0LcnbFOtU00ziwLL8RSWG6LIQ4Z6RKssxMnXO2RL5X0yB
BqDOOvtN9Bk2n/UbC83iDdIZmwIdGwT3LkUN7SQmB8jbtC+ErveEhOleGFSZDpZnCTWBcdg4OrRL
zcwRtifu3rReWi98KvrsUgYzEoMTfkwiO30JpTmWAUoB/nepw6SSw84HTRWnKusCxqrmE5NGg0iA
YDuLLIJCzQjYvMWz64hza+Qf5NKHgca1MdAAp3HWhGpD303TLa7BPTI2gMhB0ZpcPZIMzx59nKk2
Wx7cVzDlyQfhvrKhCTifgSZYlkDTTEQU8VCHPS+Q3+iDFDYjWvdrALFAZBpiGDUIq3iBtbL0S3mm
cpv0VcKwEPPiFc+SfN33y4+ovIbCBwhgrHkAuOM7tIN4avhqVBLrsD0lpKYiwodbUCqCPdJhIXv/
P4RuqvlvNDbbsi3LQmNva+Y/SMbSOJxb61gjqsya6bAdV4ZCMa/iZ3wQ3HRm0Qht7a9aOZ59rNVg
qm1GUNizcGviFoLXM5YoNg3sEog0iVumlll+StQDGDeQ6fXkZdG5hVUbSuioBc+eQwtvgQqe1g7p
wI/yLkAxwDcAOk9q6QVp4YHPLl9g1ADXofXlQYDofr6m+i61dqk5peWclkV6KVLchMAqBvftNoRN
iYp6pwkn7hm6MSlqtydFdeHqfZHhYjC2GID2MH1BHsLrArAXFaj7c0yU374FQCaV8z+if+yj9d7D
PPpkbHracJxDzQjbOTzP4YSnI7YaodaGToxbCI8JbiHof3hIltVnCLnP0zY/nNHQ0ykskNKEMQcG
reUNH4cIwxJavT05QP58FF6t0zm03+j6NK6VJ7yR4tsihBR/hQ/s+BiAdox5jJTwmFDQBbtZqDcZ
4VBzTIDE5+DHodSS0fCnZ1ZGhF9ew7YMT5RAeudc7Iu0dU/k6ix+QMXQ9QPOE8jid7Znr36yrOiY
BHctS6mYB1C7pBeiMAJ8SU9y7EC26kOF41XbG5Bf7fBuh7Ua5g4sZUUWRP3pFGFCIrxPcfSuQGjT
vEj1LiYZaIIz713WlRAt2Qzk0PqW6qtQ7TwDN0VZXDhqEGKH7RuOGk3GiDtKgPlunrsmBtUs2qlW
awywAhlYci5Twlj78cgWyL7s0SWC8R1fiMcs+uC/67qm/ktYiybL2k5TZf6xjH+wPzXZ1JrbDUNZ
OGeXFoNbr1hhXU7sV88Etani9Ih+kPUk6WgMugBBqyO7XRFhus/SxpMWoKuTyHogH4MtUy/txwQ0
1DVV98KU0LnPqb1uGOCKQU1DdXoEl5g5kpFopppzlyGoRClfgEt8AazercPzM4Hq/B8NvTxgTkGR
eVYZN9fvPrDPPH5lj4NOlU5otTQivXhh7bPyVjn/t+fdlBfPQjyHp7+6JzbgNZ0NRw3Bpe8UAFbh
/Biv8JCgxnUeHetvWhmEMgBq9ANbMAhoLygxZC3yCrawAnJOrcSwoksXNXnIkRW8AWGyDkeu9YCb
0LK6CSno84i3IU0EcUCkkRcqov7GkvS26IqH0OoGd10N4S54/jXJHcugS3wRQWSC30+jLIj9pLNx
Qy+OUQVLejYESKDqh7pnn5jVp8y67LVbiqyABsMM6hLWaoAX0APTG/c+DmCgJsj/CBQsxlgDThni
DsU1ul4f/QsGzRAYjqBSndiDC6pCmW506gJlHTVDqLkQcYHijWswJ+tt1tY88qMZQzuYVohzz+pr
DZlj4RCDETJgI9geO1hJAr3aKB5K/aLfopedM6I2wz6CocCMxBp5PQbPVkRCIh5Un7g4Dn95TQM9
bRbTWwTYZLuk6Gi6AwC2mN6ezw7bEBUgi1WCKuInfXc+7rElRa1/1vbdNUV7p+DTmjs2lpJFWp4T
1ca6N9YgIYiG6r6ueNtWrHVrNhv4TLgltkSGp0A4WLGrYfRveJuN/qlwUQvoA343h75HYXRAOVGn
/U5YYMpafH3BuAIuXbeKkP/7ebUscYz9Y3OkqRrhSipOdpr+TxM75bQbe12v8CrDNreFWOl5Ehsu
DAdFpAIjwWZGhsEYgm0u7vJGxN7+jx0ZmxgoOD27mEBibVeErGl4JGCRrJfdCnb39E5ALpKA4RUD
rp6Wb4nvCzmRSY8TRpcgvDk79lercVn58Ah2aAWXeIcT9THZ4UdmxXAwYWn27mTFo5qcT4KF2RHP
o7ksROjpb1LSX1NYfPLnIgl+piGJpY7Nv8Ph7AikSMrBtbDPgmS/n+Z0RKin8XsJChxViftTLIPD
mAEeGAVGQfgVCepgv0SsmbZlxG8CIWf7tpVgMXFd2YPsJjB7ZNdkCgtIvEFYZaJ/5pRNTjZWfgK7
K+AOHOMBg1C3YOTW96COTkdnqooEMyjp81V063hY9B04VdDt/DtKvB6bZv8+MVj6mII8sgeF0IyF
ObmWmn/mN21svQOu2ygsLnI1kJFzHcPxGKKRUDmSZQi/xMIJg80b1hcYHUFen9z66/XPL9rCp+Pf
sQBf825r7Boslv5kiOMSInrfHcG3pK2zIC6c3NtJ3KjRpInUh7YQqQ8GGwtWpG1Y08JYweDcnSMs
+ToYsy8BPp9IamOjTbQ2qU5pfkyPWkp4KguHyl9No/tjONxgnCOgYXsR9rNwjFagIOJ39nODH48z
OJgAIY027GTIZZUOLU7ks5UoHukFWTh1Hi34Rk8cVnpiuzIUYThCRMtT85aqFWRIshpjtY/veUQU
Bb8iaDK0sMbw672CSXNBGMkf9dFxF0HPw+IYZtG5eby/I+wFEAeYHTCKEKwpyHfoeo8YuEFKIlKc
kJW1ABFFQA3KcddZInOJbH6tiZGklyHpT5gknvBGZOWlOtPnRL1xB5LcCfkgxgnubgldXVyAOJDo
R6D2FcqRTI8uniLmHoHJC6HzPRfpQCOHVeQ5OQDzuNZX7M7o3icYyYHRuPy45zy5ga/V+2u9H9X9
rciGIpvzbJIzRc6sPLvzdAiNLhEUJ2adkItIQ1I4757/0L9rsvid8/5hOeiVZ10cnNwM+JoMDpV3
R9lFRcMv9N24PV1fAW/Z+YC+foLtQjHjAoi9YtmmszJ1WLw0n2CZ09nnWhLnjhbGD+vZQRRJmCPL
81UAPL5DW8L1A8HwbWGGSbojOlph/4GHb+f/eOFrYEMvr0mhW57DBZJCuED2BkUmCufLHj46lAdb
uE+N6qoCYgfKio0x3A7KVQ5EDq8Ec7kXp54J7cNnG6eSylsFYk1TiQv7Wi5ONAJOOdEAiHGw5eJo
A/Lcfegfp5cNQjyuhClWdlz1ajDO4m5jsEJRY32H63yoZWzkyRUBfIHDPgnfvfu7/IVXf+1C9Suc
MNuVNTaYQkANP4yos/W9aYgEo1LWiXpPuksqjykG8vI7VQG4DoxSpIIsZx+MnNziHdiVeDcGHLgt
cRWQl4/R0Q419DN2aBACboe9HZLGMOOcoIooBtYCAyZppBcmcp/gj8VZdlPY58RHO6JmFAHhsPU5
qkZhaNzLwXkCxnIIp/nzwgpXd74f0J3mfCc17CEwcZWhn1CZ4VDtfBsCFDSXQ0GMxZkZmamCrYP4
OlMbGJowRhZEJ0dZQmsHPzy6GlHNcN7ElynujfjeJtdWCDfkVQXV/SXcqAJMLshv5sLkgiXP+PMC
k4vyxdD5lzcXq+vN7GKB7EM1K8A+kmV0L2hKyGvEO06LYbuUQ4wb5WMZNmjznMdH+HOowFZ8D/5Q
juxuFnZd/ClMjwq3gEPvWMAm4j+XH+BEHRVA8B6MS1DyLWVfWWc4+lHC3r4jIBk40e8i6/e6S/jO
1d0F77I/+KJc2xcC4OE6EZaTu8fVQYP4L2lgLeOON7dt3Gcp2GxCOatPr8x+Bdw/Z9cGQCbgpQ3J
Kl2oE6pkYSiDmt9DRiXgKeLiu5DYoumVEw2blA7SDPci7kPrxfA4mmzMnRtnLAbuY1qiWGKKRCVf
77HM9Ejk2vLBZCWE8qErIcln5H0DeDopJMy7e6PLLJKONpA3U4qkPEL1AqzXsvUahVxRGNL4ww+G
/+7H9Z7WdcpUMqKYuSY45g3ibcSplRfPWD/96JARRNoHCqQPRI4YjSFpLLDv+gAMtPF/FPMBwBHt
vYkzAQLE3uEZjCEZ5H8iJuG9IvTLLz7ZD4MtIP3dmFs33iEJ/1UQVXNKIEjd0cXWBwR0tyGDJpe7
s4Bar9fot0d2xVGExr4VHtksCYnEPFskXgRwdx3gSpxS8AKD7yMXwtIUmKPG7HG9LrjCXL3hx4U0
Wfw7KgFkwikrhWWzwD0kXCXov73l6//R08n/ov75Xz3dP9hApl7Xk3IDuriskBpD1trGdTilF79a
twlAAQ4xavHwfBE+YUMfvnFbGfgT4PKgCXUenRsXfVtnhQwMCT0bWW0WVCCSbh3kPgr0hB7YUIDw
NGp0aYOXneWY7kwizAJk1ckqNblyXdNZTbQpRQRDSzb0iYWokQktBY0YUONSaFbZc91GNJg51qkh
482uiMEXiKXCcRAeQxtfDWhVIusTCQ8CwaMSKlaYGfyTkuIFdZAJjJeG6xwtG/0agOfWqW0NGt0Z
rRk/GE0ZHZlxj0lI0PdvAfJTejAaMLovUmTpuwZadkiP7pHlxdsJ6K0Jdk0AZ4LuitaKvuoG3juK
dkoRgdxu4Tin1o9BSfyto6KXopGiizIV38Dt1tuB6w6iZ7qs3ZL6wA5qh90VTR58+As0DjgU7O1P
+JuNzhMuAdi6FCyU2RIRxAzBGc4KsGiPZ2rYsTy0Ikyj+79l4H55u3bBvQsQMja9z9rwdsOqnbMt
CAL6sPuSlDhua8gRabvouYjouM/I5gVgQ4tFf1UCLEZoPOipMEJRfxQOyg/6KpoqOipJ9FKGIboo
mqc8iDE3oIWif5owig7lMaF9wjMa+gZd09Yzccqz4zVQfBNCR+4N6PPaHNEZAVVWJAwgAHbdgptn
hDwr1rNXMsjXloh+iItmiE6IjRY90EwLlV5wOsGqQZxSkd5FR8yUZWzF2UxciSmpg0pxUKLXBhMl
Hydr7jnSd5GZjWIl6bPBiF5ImNqtnZLvgG/TJbG0pT/q20zPs6Zh73uwQ1xAijPl0z/Mr3uYFIEp
TvXtSIdvDhRLh3QlNpL7sY5ZDov1Ne0Uv6uRuUrSj+mhbW9MgFvxAdM1wf1+gEPuFR0hS6J7onei
c9JBgH2F6WqNV6djol3iR+0Jl3s1SEd0hDqkyPYhf6ctfKowsuMuZAO7EwbttEn0SCLk4JpW31ig
NzPOtw6+aGwphzqezQhkmJvxuL9iDotJ0rqLJqqcXfSgsKKcu6jSkJ04T+h1EHG0K99kwoKHPQgV
WRZ+nHbxpZ0CHHJHwYONLp/jASEbPfOqX0K5BK+KnGU0S0QtAxVuEiaYMvynjKmQmRldyirY+YZJ
EoR8NLH0Z5ANtrYMEexTwfLr0PSH3KMbO6192NaB0X5hTQCmsBQinJsMOS4hFypFlAs9Fh9IWOvB
O3tlJzxy3r3z+ThLnZzH1Dn1gbrzIVpgZZxj0AilR3xwIOs9EAPEBDpxWIZ4PojuaeubaJpol0xM
59ZGCS8V2qbwpon2iN6Ie4+Qh7IJFyxvfBqhMyRdW7gE3MdghznAy+L6hxOxJeSXoA2XBQfGovla
Y47cA80RnVF34ItsXRWt0M2lCaIDOhu4wcQoVhF+o1VFqFrhqwxrxh8r7IswhhS+oxvKRz9DM1MW
MD+E3yyiU8sWjQpHKiYvkd74H3gK0M6wq6SR2boN/jDd/q3muRRdi7Tz0V+ecW+bowJUE/6lSTjm
GT2YmnZqOkvp6c9+4A0UrQx9DBTAkSZl7Yj4cpzcWH5tDct6/B6dFPonNNzTK+xPwD46FPzGcYaj
MaF24+k1vYpmZBZpzBd2OHhuZVkmTOA4c+CeEgiK5Ls49Lt07Pav5JRuTQjtxw5Ltz4klRT6n3Lc
z0qW48WHpDs2TdHntT/l7mAdcVFOER/SGBCd1rOFjvQ5Vh/nl3v9xcZTLqmahM5FJ8MPy2pNdCu0
KuSt5i5m7HPY3/Zd4QEGklri5Xl6qoXe0cREZ23VaFWwz9E+ip90KCc5haw9o50TPQkXqCP8gUB+
4n2lCXlmUzc+Xt5ZiJNfjeNZfw4x5B2w9lxDPYmbNOq9hD8R3m5HxFfJjRFNOCf/wnmBeo8wKaBF
uvxMLzZuPlMSPV77w2gIcbI87dNodKLHC4lMUT1GGsloRUQDQ/dC63KFy8FHHQsHt4aj6Cyo51u3
Qp9ClwKPm8Re6ztNk8cn7BPwSgo69071fyxXiEf4F9RJ2xH8rmkCeNL+gRJLeXlTTjPS2l8OLkw6
1gG9pw2kgSZr5dibE8ESUB9YKDhzos9QE6IxKTnX2aVzO2H3x5uIVP0Nk1pWI/lbpn1Bl2whXyYs
xR23C3EcfGPxaRTPHI43gUxpgM7rV5CYZEjtYmBeaecivXc1maOjYNGI1aq0hgJDK7ZKSJgws8RF
RGtpRYTjENBa587kSe85qjFLXNOaPbvg9ACSj+oEKQihHpN3IrgdYF9Mvc4whH/P71RKBh/un6BG
ElvAXGcIhMvjt4j2Mffk83SWiwPTuS3jWxOfq4TF5ZWz3AIbS82OLc8eKejY7CUpxfzFmPfHZk/7
h0v2Fa1WYhUJ/mwgtZuqCbCWVQz7ylaKrlKEVSZby6qI1Ae4zBIxCdClKespgfYlGdLD8+VniN/c
Zml0+om/wOkF+GSbeqnCcKIoxFzjg4WM/Ikzkn5lq8obDYxjUfqOHdiLlrE3kdlqofj9jlyPrIdR
0MNmFpqYPLL7W0dapGbUYi6mWszRuHAlHz7nwH701S8c4+vqE/DFbFz2L3Iu2K/5KLYwmKrVSHzF
MjhbCNltM0PObnDHWAwr2fGWXZTspmT9LVPKzCizAb/Oft+yBQ2mP87Id9nI3QVPhiA6LkTcSAPx
XV2vWkYcI66KfelFbE2xYWVnXrA7XU3S8Enb/Fjvq1WatHM1zHGh5eMwgGb9DWvHzpFQISA/O4Yy
prRzOPAvUaQTrxkUddA1Qc7wOgQNEShY1AELr1ejBp/MuBeOTEikXOyX0ZkgFZQiXYtMHmgt0oao
I9mLRFYNlEZMmFKf1auBjC0Li4IRgggI2M2VD9q3ba7Ec3p8/O8JRJX/xaFJ+/vzLZarf9Mj1GXf
nq+nu4DqcBA7UPDQa8u6eJrxyLhwhOyh+7y/Qo5B1N+iQLzxaAbDK04Bl5lgC4aAv5JTXrFJEPNb
JmQL2/4HYUPH4hlPdsfL+L8pBzzDcAR+5zhgl8xDyxNLNeVZbdm5edsz+vvR5InkgisevOEKAkuA
KN0a88FOPIHkrfD4zYjRl5C14EQUlqCJ86SVhfBYUuZ9keB+yHO1EQB4nHiWeJCwtD26jgapRYuK
zJGIM4vPBHoOz2xeMGzk8dn6F8Ainhm2/VsaHS0MjwkPCWq6/Y0Oco7urzwg29PBcwHOwxPBs0De
5PCLgwtmWHT+/goEtDaR/fpo8GDwVPBINLt0V+/3/gTs12amnPEIcP9z898AnZ+58fWAe54bvrFd
TGmQu3GLY0kjbutK3NbwAbihDUTp2PqvBsO4FKiBCrgGTDuHX139Rf/Jrct9e2uCC30dty75Fep6
k97ZNosbs7qKu5JbcnPRn6o0vyTTA8agIBv/ffMp62b+HysNE9sL01JV/OPYRf7vm6+YS9OsT+iK
n2/s9tYtuse+8Ay3Vkjsw9pi9hGetCD7rOuYFIu/TAE2NB8jAIRTi38munPxWR7cF19eo64lLBU/
j0oUvB0L7B0IqvVVYsZdPMm1u7ez3TbZYfO9ki4HyatA7kOg+WYMFGzWsCxaZy5jXZKTSnxxziWZ
A6JA/16RozWlIrOsU3/ET1vQMk7ZxHs4sZDVLzjii5jaOX/qTf9EL8hoyTzBo47k8C8ao/rVuomc
SsYEVtQLcSrritpg8WLF0jHRgBJDHJ19YW4Mw5lJh/U4Toesx23J1w3/gIPmatQCaxDKyImz6+K1
FfmC4v64oU0g7Z0TtnOXbC6ZdMQdgv+KRDe/hO2OxLeoaqJbAZMP0VQ8Ky6WcrQvyPdaZuHGt39Q
tKhYau7C7XiMPqAkwRiDHQVjbAdHXntBaVXz9OQsZPH2fKGLo5f679tFM/8lxsnSDE3HRUU1FUsW
f/63WmW17W7R6gn+eCO8rIA/FLifO4+UkggK4vnzqiSvOLW0TXizE/4G5A8doqTmprX+NJm8tIRW
786v55TAMjopDLl6pAUIczjXTl6/mhjCVhGKShbeQBgF5vfEg5oxdFOXeozUD51fmRO6Hs5ztLA5
J03RSMFXFKTXeYbYiNycUQmzV0Xdz1BSz3hoZb3lZsK0BPnTDIaHzY4STn1okfOD+QgMsMTDXv+K
OuseKSXSIs0OTTukVW6voXJmKZlgUDKz/HDV5yDYnBCvkIMqjzX5hJ7HU9EtIwdma0Vj3nqW4Ukv
xzK+TsL4CNejb5jFEjgVECvM4YKOT1irY8DKS5XSTkpzzLow4f+53b1sagbimEj7Y3jIRfQL1fAJ
HwIb+2QolhxW0MtBGZ5aoFhmmNUYAFPYArHSFfeZzxNwH3qxQqwbqHd0A7QO7BRC3LnXUEBaCpT+
jM/85ohdyuz7mAV7OATiCRjjOnclktUKw+OeRTLbZmQQpPBUE+YoCBGTO0HowQJ5wW/JnBqCI9S9
axA0g1gNMJJ2UC1S2qOOwUuLc3aJQuYNW1kn5QdBSyuozybKusJDSUEh1uu3qvSeSCfVMTVZzU59
Gi6x6Y7gkLdm3ClJuC96t9QR4nALcg7QZd48mMc+RC/SXBBtTAsVXKTwzu9XOuFbfLVityQHl0DC
NS5WkeM2/s320lVhs4TEYmN74ao02O5OOMiTWqxPL5gWdAYquC8Y/Mlgun2o4VtThPCO70swLsLc
HbE9Uy6e/ytob/5hUeNkT0V+cfMvNgN50I7iOOi+G4ymKmsS0bYQkskhMEPcugYRLE+RyoBW1x5i
A+9faAJIFJGcR6cpyc9A70iMHABf1JGFkWwSZB4x63vLYwOzE8QDj6FZtOg050yaMZPLFDT06uw3
gPzGFDYGxo8Xg8MSzzvn8r0cfWnwzcGHd0nkZKdjk5hdyL+rwdFhU3nqqk/EzWajUP53TTH+rf/5
e01R/pEAVt371rSHsSGkc6sq4Kq8JugmVA7KSwcIrXyFDjPtohZqZnJ5B3y9n9PlK3+TGoPs6ZlK
RLEQxYi14zu1BpEc5QaqqwdWx2zNb7ce124tNLd3Ss2N7XoddQoj0Agi71efot7QbZtYGUQmyRNO
Nj2MjxV+jgQ7kfDH/TRHje1QciToNnlyGaG0pCd1XxVZIWdHObuQcnuMEOSe+vDSh+W3q8U54lJ2
NqNMfkWYuAuVV0SKe8yTqEZsFChIv67PGjoq+4deDO4jCsx1fDf4Ug9vMONGnwKF2c5dFvEfR/ia
94g6ZaylalRFtdoK1nlxqFk58OU5aZ23tXBJzqAj0BeWmtStjlaGQ+oP3b19UL6Wu6hgE79juxJO
PNhS8v6vjLcahwjQbRzo2G9wU/8pvcywX9k9NaK24evWGcJqUFo882cpefLOxQ+bGjdTH9bsRbg2
WHr3c8IyHUMMn6hFKt4gpUc11a/IBNIdvgv3VEXd/rP6k/pHIO9cUwl0jzLIOb4d5fdawG330SXJ
GopuNq41sEJvmaesr42ny8/fbilURBobODSgw/MPymKHtQ+QR+9rV1TWjNGf5vfNosbi9lnrJKUS
fJGrHEW1pDwyPmH5oZBijNR/9KgvXCwUwyc0j90Q3OjhmDquouJt+9CidQZyfUlmS0liHxpWeiJG
krB6XYo1jCOwzNnrHxvh59x5EqbSa6wkLQmmEX0hTCN+50tSHaGwVuwreRTQ+Jrx7p7k92QM9iHG
F7PYLwZmRqgX+/faIvpRVEm7TiiGja88ijp5f0U4wkWx7F9rIJR3CuZU0no/8mKaTy3sct/C3wHZ
uPCUvluQE535XcZfvo77W0wFnTmCIaJYLOhjmcBwKz6txZTOyAKPJvFChxTrkC5KHMjn5mMHiwjT
BzRsiCpg1KJko8zSIXFdH3DG4VHwls+7Ct2Irbaoq0QbU1q5TMyj1gJbM+7vgp7guN2vGI2CxGp3
zB3MK3CuoORKcAMHQUZkW3pHaf9xfh/pQSC87XAFQ6ri304AJX6Fs63mC2PSWgCPRiPqMVczOdev
rYANfG29dFaU7EsbdDWiSNOpb3W6bgJ5rdbSNRijhmdKFwX7NMYEhbRr2TYhbl7iER8UKbqDkmkR
EBJCeNl0qOHo3O08Quq+U6MrOjcplBsCntmOORh85aQz75F84/GFtQTFjSv/bn0HlTHNsLxFGslz
YLiKB5RjknmgB3WMkwK6ge4w1YerkR1PGWMDYCPVWy1IovVJTz7p4qKM30DS2cP+mIjkWRy+NecI
UBvV7b+LuvVvtsPWTtX5A3UnqxuV6m+Nony7N1NjIHm9vMto1o+UT50qDs6Uf28vD8BXiJu95/GR
FwoKSOG3vjcQSV7xvaTyT/QDtAer66WJg8rn+gvEQfJ+Nj4VFGLmES4GEy6c604iGUhGL2LF1jHJ
yYBAZEkUfetywBFlzwKFfGbApj+YcC+4vCG2hGF6F4sh+x7R6dmA1liX5SGgk6E6GO4T2FykMxFY
eWwpggdc9uxrQ4SurGkujopdIDm8XmDKnoHw7IS9Onl1fvnOp7T6k4HyY1F2EYP6ti6WxlSr9223
v3d7DU4tzzR9Qma3WXnLriXnB4LWlMEyJ0HCoEMMWdfS4xP1A5ukf+RzM3DcNtznD7J80ZcXd6Tb
Dq4TV2ymb6k2JuCsLVvgH2RKVCtz9QVwGRo5+DI7aPUAFMvKnIuvMssiSCtlsoRbjT84nxQW0ebq
cMiJxxwIxs2Jx1F8e+Vshc4JVa14XpoMZhoCHdwocmlfWbAE9h1F5oRXl2MTF4U3SoKyhGuzh1Zn
7AEc/YZrUcTLL4mM6RBkZ5iSXp03PErL4x4fgMtxb1jxW2Yyg1+/tPmhbL7M+UHOD+aNPt7TP3Ej
HzEntzyDFdczcVMMQih8sO2wCMH7ThA2A5GJOZ/2oj2I8KkDaL+FK1mezjcxHfH+jP3zHd48fgtQ
xq7+5f352WMAnhQ8QFntRWjtSQ7H0KQVL55RmKU50zCBLQzE6KmQJREGxlgsKHjrDcidOK7z8cZ8
Y5m66fGn1T0P8puCCdZ6MTFDe0OoxltlCJN1Rmf8EJmem04M0OfJs/lmPheD9DZLq5gdWF7+mX8O
UKPLMNAXnwvXhQJ+aCVm64vmHQtMWruPbcBeKk++iDFbzrrGOaIsBUBskTuzoBLybEbuDuPcEWqt
cwnU1tlWtozfmi0Wt8s6hLP7bAm6+Cqzw70J0jrzOGtQDOPqr8zjJFswkk+NmMpJutwkHphB1Xpc
QnldhZBAPaj28fCCCsd0zlqXs5EsCVyFN9c7zncWaUw6zc9lftpRwBE+mYJMXtCUYqaGQ6vNOt4h
s6P8ecRwZnWA57Qc1oRzBgntzf4udlXQziYRWVRiXYl7B5kzpvCGt74Ot0BbJ3trRT5nbPJKImfF
iG8fE6b8/0/YuTa5aW1b+xdRxf3ylbtuLTudttv+QsVtNwIJBAIB4te/zwTHJ8mb2qniePvs7Nit
7rUma805xjN4n5kkJ/VbDxk6d4GHpJtz2y9mYjACLuEleQjRiVkb3G84UsjbHyHXrrGXBzYbp43H
F3pW/GKxe8UuOS/g+hx0zW/ngA9yRWGOPMYI9e98lPHLOilkWMjUGgvR+ngvFYazV1RN+Cvl5f9G
SvvlncQs4yN8AF7RIqRDYYAlSd9/JviTv0n6y0y+f/dJnJLoDfPOfE2iN+oH0Rs4FFGBmCKWmtRk
xirrJleGncBnzj4MW7VPFGTgrlyYEIsxRD0RpfHGjJlnWh4QATO/wfXuA91j/HRPH0pygkw4+xfH
79HRY1DBvona5lux2AD4gemND+3AHRNgZZJ/wU8M1C74IAYldej9oZ0+5/uSrw1BfzB9/AUoU144
08zQSctto21rPKflHmkec2flgGDr5n9GJOfzLcEFyzcE1yzRIe2iMnxQmLNIBYwCCOMSd/AxMJJc
/BF96oJdI8ke8hrGaJLsefA78PyKsZjhXXZxAQ2Xd8r7OPgZsDVQJ0VQfHe6n1c9bnucQZQtJF5r
jmwwJuhngswvQGH18UC3q4ov6a3nL41PRezzf8D/kMZBCcQlwXgW+/Sj9IGrMzwYUtJe+WbODTKO
BG876m++J8Slnd451dn4faZojW8FWcFjwG8wY5MmLuZgokPwP3O2yyb5b+27z9kUTjzzAYDxoOI5
1iEp5Psjp9ie2/wbV32kcMxwufDTJYV3QaO0LUCv0n5EOLHPjT0b9DC5gX4PuPJi/kZnya+r1BK1
ZT9DD0uByTOtHYBFM63tiGxKGNtOCPwXbdvtmvTkmdmI8emZ+dhqv9AQo2fKw1gAE91PHx39U9Ai
vMCbn11USBwuoiPJX+ChV/ZrNsBgAG8Hv2Lv4ClUEqHFkZqBz4zOhm92IY9eEAUbwAqr2lBV5Xng
BFCwiqCujFaTyI3zXeB+I3uVhz9qWuJX+aN6/jRkbFnIQJFngFawPNhH0NA9dqoWYCJR8ZEQnfPj
DkJU2XnaDjPJo9uN3e5WogfbVotyTVE2aObgvHKL5mU+1fvxBh55SxPLa0w//7a+mJmfatA7OTC8
dOjI5VrLTBSpFg+tM167PP0runIoWkwGcFReoFnKFyQP/UGI+F7JODDktR7OpoywMboOZqh8PxnP
JFPNJT5Mrpj+6SDHwp7aj7JrI8fQOtWUhDMFHpcRSXfHKglYJknzX5NMTbRU/2g2u7ZhaZ6huZrj
ef/QWp1c0+yVDjkX2rO5YdSIy7j+QB5JR9ZlA65RkYkwZ8EapQahFMsJkJPfeUTJIOe+ni2+nPhE
8L6c8TjgDSFHuzOhBuh7VDnMcZLjGMcZbmZ4uePoNntyaDNlTvgwkPcQechp7Y4/14uO0GjkiNbr
osUwzvj9BfKQA9PAqnXacnE1GjqZ2+sLJi0eFN46vykFbsMbQQyOgleTt8DaglsTS6jqJJYUxf5M
XZcEJKJJgg+1w0EYuCCGvLR7o8BzT4O0skewBF9FBEvH7BqoP2A4Iwvbmc3edvd9dSA/JRsOGTQ2
aCUL6n8NbNT8xiLIejO0W67fD4Dq/a6hnejDtSVlqkzsMrEwvbvE3XNRXdOc0OtCVqEcQSylEKFT
1lMwAnfSiZH5EHG9VBzeomtJocpQYkw32fMS/cxd1F0qDWWGAkMVASPTZx+QedsV5PGlsDyWOST8
c4oJU8WGnIGFd079gHQe7B8dwfNSNRpubovMozsh14nJWVsqBIVBpoZcDbA2LWNCpirpr7HKuvPx
drHt+x/3m+RImEvQTx3gh3JJGUFBaIQYxNQiDIYnKII4xa746VspBTjFqAPOGC2lhJ1PHVm3PQoC
djtb/SEwFJxiJ112tqbJngZ2xm42cetksokr1Lyr+IGdS2eJ1bxa9zkjs1WZx6uL6g6bIw1pSNWG
kzqIi5Id67lAsoFNChtUiLm9P3CMT05zciXUaEy1UVJaL7mktCpf8pb098jFS1tGl6QFvcYxAs0K
wknjGZVKY4pQxVlMzmdT9jAb2Ev/943OcP8lbIjNy6XO0yzLNux/bN66nSy1t1A/rMoQZI/yIfG9
8+7Ax9Wq0E9SoIbWsl85I2NeicWvxqfFIc8H9p4RHwjGcLkCLXJZTvk5Y7bbwTL2gL6hU4H4PsBK
fyrap7w4DCYpy5EaEUDP94obVAlEzaGbF1IZWxAWx/vu/pmx7jrQBUO3hvI9as6cqIMSbkyUNrx7
tynO3zErZIIi6MnoAdKEuW+E1S13JtKduC6JzW+Rs1xeM+PQOj7oPm5LmNvVJ+077nbuspdiP18P
GOy5GK39Rn7eXIdoNVrNgVsQ9wHuPzyA2DDVA+E7XJf7jtpzQ9ozgij3j+Wik/V7IObXY5U93Zcr
Dvcb0nB4HCR9brjm39wYOsLJ/B25JVpFAvcedK+EFOF3BdSDg2Xui3aX11sDm3J8Qt58SSybF2/y
e5ZvaNWrp21LQzvmAI9r5K+kGr1ExGjQJVpK2Yocpn1GKWOUsDrfVlklpQzWdFP50KUijnecZDnG
cp7jCDssnGc6aIjdOLXS0Cfzg7OZiBk5pup7HKjZ3ZcjJudLRHbX/VAGPmFgccmGN0SixhGW8ytT
3mQ4cYaRxFiqZr7n0HqpkqlMaVrtk44thVgNxTZJmVZsM8pYz6eYu6tQf93vp/P2pJOYdqymnWbv
rDG8fdrkHBW13cXeItJwKlhGcnrVxwTdI4fWgekDZHwz+sAY+4rsRy4efD7OrgP0R8QaZKOCVahD
Tqucyzipck5lFsERtevkcMrJtGF6TWnbwQWmrUZd5/NL/407Lznx6IdfdQ/SbMxBlFPor/Mn4Twu
xChStKvYeueoSZuLaQIZPDdSiqSKPUGRx64cg5To8SAuSIneiwQpET1vmTKQkWfLv9PBPOEeWES5
IaF1vZZaKHTlfU7LOyhxdTKUYoTThC6np8VbVwjoancydud5nz32V4z81eEEmuix/0gHWyAMV0Y6
wwKmOOFpjDGnw32gfQWmkW1F6+h/VxnT+xdLrIt90KW+6IZq2/9AHWjuORtrVQeVVosaHQEYJDwE
EEsy1TpPpD1En56GBJUGfRLnA57htcCVwzkBD+0fw1uzFKXmKoHcIubHmbPInynE/5eMcuJWH3SQ
0TkPI4WCktRJZEAGLwN/jE9jgoNFRXsCQUT3s+F+q4IJFwjd9i5de+40jR56cp4J5eCgD68zOtDn
oMmhlxsqvo3XBqMNblraKyHFbmyebsqhVw53jbA9+C7D3bd5GxWRefZHbq/nuMfAzaFo0QAOWDjV
xMRBjUoWjxjTBGx25aYtiabbOHKDDfj7VHoPC/cR9KPFx4AUtXwkPkxpRReCh+foZ7fB9k0c8Pr2
ct82+FcugvW4eZtC25wJdOs2HlAMN+2B5VzSHsElbNG0Bl5USfm5qqKWtvYZpccLLTU8Now5f7g/
zJdJDypHHvcc8pB0XQxhvjzZHciuyFov2Dn5zTVArc6vt9ofyN1Ysrns89MIxN2EFw1jXuh653xz
QdF+3YCpd/FJwKlh/E1O5ijhyPU1hbJfWslIc3VKeNZASueJTkJHbKUbF1fJoEaYa1HayTKqY4Ip
uRp3pPK5P7izMgq4QH8hA+UHl294eh3gzikmLBllMoUMVfIzmdcTHBJ6wTSYrjLevBWxudifcEC5
DkDOiBMVCaQWzoYRlXpgYJvBi0ryAyO0kvm9D/iLh8CkEbg7uMLc/+B+93g9ObHlxDWKSMqeHfEy
iPA1KbQV21idMEzGNxTEZMqgxMeMcQ+4zckRjNrC2LbnRIy59CG5YITSzN1v3PFyCsoF/YSg2rXq
HeJTgYyB8cWBeDzvkE/P4yvNfQIjG7yj5YbCxN3vDLVuiaspuNCdwdGBYEqvrHryYjlXdylHNh6u
eyX6H/4pOkNyuODWpgSIIdUdLqmmJ4Yud76BcTlisDnOVdRZOJNBkcaNGrV3ejkEh1kv1CMVmb6D
QS+smeAylzsHlVQnwHQ8FKjsW8BvBVZN8E3+xS585rNYkRnR8sAfWB8GtTxQoL4YIMG8ZGQ7yo70
M994LydBT/PUJE5Az2Py8Adsujm4NbvJ2GrG9lZtoVVr2uZ2kfw/EFFrxhkpgHqXnB0oM6np+kRh
v0lsznJwJDPHbuXRRgYb8jA44EGRtorSGBxUtV9+BY9kasEJS5YQbkpMzG7EtBVpGs+K16NXAN+H
tTNExvLAata4XlQ+2NEzVq0ifrBqtAgYECk6PM0QDYB+eGN7TOrEQmN952JJQ7cnzjP4NWFo6xQ0
D8nMxveRZhVvBT75d3SroEYtO2J2HKrCFfIndcdJZ1CSDIwjI4HmP4YBxr/hQf5W1EXh+pdhgGlo
7ZTVsLM4PgnYFBNbCKSIYzMVfS3nFPIL9hixP5+d8PW1hahI6bqFpNLMbxyhKdunDjcLxDgpbdTp
fI6YuUqi1SrZMOjhL2185p8VvqbicHV3zQe4pjxkiVCysk8n3feKF/A+aOGQ9pAmseGdQLU2KaZO
OlChUEAeJvpMCL8212ZnAbz1kD9tzqRac0tW44640F3wwN1YRu1nQC43LVZPMYGgNJeRDF5JDSNx
g2oVm4fsj5x/NEGIkYK+Gs4m/ABOOt3gPQZUbTrjvH/Oc2BuT5Z8LHrCxOTgy8YSfbtLcaYyU5Yr
TQpykTYcAzHNB+NVfCsxrhhK8Fp+KbwO4kkgTKoUW0la/p3Z7PXsU2UpsdTXa76pl7I6fXNpECAt
uabqYhFew+arJc6XLN8rs1g66TQU3R9MTC2mG7QkzlKVqI0EydKI0hQUPKDr5g/gB5Gign0j7aA4
sTfCb11BIopcT7OTkIM0B9TwbtR31wQCLEV1KKScUkupoohFKKF0hs8ocQdebwQ/SMGkWtL8rfAW
JXbBRD1uS2JyObhJieQroThCOjG7bRLwRTHNlGOnJC99uzCIIPSESkgZpO2b/37xnqiBZfsGDoH6
dys3wztVrz+L9bhdih01TqXkXVI0D7z+LmmRJeMg5YzOnpZjwIzQuPZElNE7BVYXloMUqyvZe0r4
TGJ9Zqa2mT6Loiuc7qF9T56iNeCOmy9T0RWssOKF1oK21jHYQjaCE/piODS2EbJD1KtwlelHcgHq
o6eKM8c5pcJR3vS43TDMDcelslHWiKdqdoDu5qWQ1axUcg+7xJjSaon7+jMhz/mzUFGi1M+tHiEC
AZxGUaIckXq+liF8EPOVF5PUHahEqECoOEIleoQ7+0qAPYxwTC7VhhpDgQHjhvId0x5lxUCxT2WZ
vwAHM5SkuzHjl6ryH+fEf0NieWR5OZpjqJ5tWmLr+0tJeXiPor3mE28B1iNaWfAlND/VpHFx8qdM
ZVy08FriEImHtxd9dC8chBEytt9zt6qjCb6Iy5FeBkloz1GdG7p/QORK4uh64zrE639v0bnk76Gt
aAtRDZvCQ7jMfNKZ2fvVN1pO26AEAxenmZvMSzQq19Np10w7HVWpvWs2CnAdK86suAalPceZwptb
uNlfzTYwrEido/gg5NIP1X3f3ffDYzfkO5Qb0BZALTQjgF0P/CDJT0qYTwIygEVpcihhKdCy3ZX5
vm32xgPaKKR4ORFyWJTDL7tyvsmFFGbeehtlBAfljXGUrX+p9VC7+kOeDMZeM/bKG8hvLuHwoUF+
9xu+rLJga0YqYv0u1AhkxMyuBhAzue4tihDkIIyR8ktktNxK4BTod6A0xKObpEvWz1SffL+Cwq6j
gMLc4WBcDhMz6hzWdQLzOem/jSXeDl50ko4D6AglI+65K5BlOeg98hRwAee7qTgW+fbMgJ38R5yB
9DoYX1NXJwqIXBJJzYZ7AmqACPG1/e/DLBZiL//57HzFxfRZxydrvc6zSBr2dX5o1IOaHRSP8SKh
S4epeYpgbG8q1NDM+1C/vqN6YETEfIjhkPmK1gHxKOo6lMjTb3vvxmwCFWGMOZGTJbMef7QCzpuI
9bjR2lySl6szOn+yV8r3ikMl/J3F54eki7bBA8OckgmvdR/NSDMWSKbHrQEiFpY4PbTBBfg4+jhv
EaXTR6g2WM8PCdzJuFnGgAlUFhrjCGjnqBRtGM4/o0DAmg1zsCZyqxZ/fOS0AXFspO+y6oEKxzp+
0io1ilS10ueT5W/XjluH9mCStjs6ZsH1EXn/ER2zekPEnFUHszoY56fh/ETkRDPyWkxPY+oR3fdZ
c/b1dd9AVrKIeMQ4xRsK6QiIcGxDGKwRIOFW2xakterSdwY/459eELFCVgfWV6HR5WiNwgeu8L5n
5KnLOY8I9jv+ArRLaoAkwkq1YktGPblliQrQp0lPU+qNm8d1kxFEw9Frgs/50fw8/KBD6C4PxiB9
loBZ0mXf037cNOMGtrHNFwKM+yqqa+wA05QAVTy7ca0JVNG6pwQ2F6f/uObq3r9o/knsNj3T9TzL
dm0h/v2lfA33th0KnbYOfSTz62qAotN/odlPDNFFfF3sXOdoZYKzH5hduXJT5SaJpQYZg/VKdOeA
JXfBHJff2a1DFVd5fM3R9UfwbZFYh4dD28EgikuYzCQN7SsaQA/2N0CPRJl+pp9j8KebaPSCxZxh
ECHDgqINAATE2OLLx5F2QYD03scI8AZnMzJHXeIGLgBfRxHUol+b7hAMJN+g679ZYBPnYMqOdvPh
pBw1BvhApSMTpBDQfyMsjfBC34X3I7YRzmxC4e1oHF2iDYcahtiTJ9nOtQMnJY3xlIYFxuLTBpck
hLiEU8U48YLbQG82ZFgNwAWLMRZdZtPnUwoIZTN9HojnfkgUm9ZKbi11ZtSAxcGd8WlviS4skK4X
U2ktMnJxc96mN9Rl1JbND0DHTHdXlHiJrCJLT7zpisThbyf7GNM1l/U4f8gQjjJB1qftJg8cz3sv
F99AdTvsGaXx3ODN8X1ByQSsPgyob/cRlRoZpMaD9PB0VJJGfdFUYbl1rYAkFUopHY5LaLeiQLu/
Mu5VlP0eCjOpMEy6AWQw5OawIwjgZfIJBzkDAu9uaIdxnpErnBtQ0tzrcciervctx5sbUa/qpus2
EcejFAw0QKahA5jF91dOGToHzjnSkR8UdN98JFU1sBeyCbCLECZ8Y9YRq7XvcpZ0txguFfi7p7Sb
98/Byr49D5KvA3PcTOlcl82+uG5q+4N7ORA8Y42BgbSZTARbQAZlxt2bb8Hp7TyH7TcvRLmhnb8x
oaKZTZDimSYjeStkJk1KAtQA7wMqlf99htBs8Tb8Yxzl6QyjVLmcqJb5D2Od1l4v2tnouZZ8le4w
UtsphnoAESJ3AxpJNOgdhNEMOZYzOp0VjumES2J8QMkBwGhU4GjHvRVNVnSfoweQiwjXAy0gXvUt
ZICwo3DRuy3C4bsxkEoVxPGljh9PfZtm0yY+rvCyDIlbHXvI26Sj0jGlREJk0PKXNzwLHMGNIW/4
bnnDlzUdkOik/xxGMY9iGLV2cPMfdDldZZMPG1qcaoEIH7cKXSd021GvJj6RYFhmMD0jJrwC40Gl
woy8JAfn6Tw/NfMRjfMYqnHE4AbsDbOb/awlBSOaU6hhE0IjxT3sksL30pWDRQfrvrcfOzffKdxQ
NNDw6XzgyjxPGxOKkbuFp2RtzjCNHlsimc8ukoCt+rm/h9uQTKbGeiKClg8zCoiEEQfnTw6fOr8R
D64vkUSzVCW6joiclPvGuafGd5t7D+0ywu/qNKVhb1b/Me1AoPYvawMrpuE6Hk1Ka/nnfynQs1uO
XT+AnCRVlWkkNLwLDX3Nv9PEdhKk1uiEMVWRztOYEvCKIO8WugfXfO3j/g1HBGxOhiMlnTlCniT4
TWTZthmT4URbEhlbre+V5lAyHcsOfXa4zE83NJmCZ7YTkldxLdzf4eAhDwaFx4NfQXXCsNlTdqmX
gLRrUnRBn8kxU8X26waARgrbRzZce0nDMN5Lcl2MDWc9qfREQUIMUXtANZoUXMGuyeUESstn0MrB
FuF6Buhbsp7xdulXuk4/bZYTHt8yuP+G0VKlMVXGzhi7rV+Hf3VZatSFGdHdDuMXLktX310W+9ed
LAJQx8vCvdoBHRIsEaQPmke3P9r9Ue+Prflk9U+A/GyuvwfvfLhN+3raz7fdtCRnMDfFQfJ5dU7+
QgZBFsA1yZlqtbP3tLmWtQ2LnOf0yXRetCRKPOBA1C56qnBNMjJz4mkbAQQkMU1EQghi63cujbTR
KKIirCGzkJ+A5FVxSMdd4zfA7mzarD3W8i39+8g+cqYkJxHYPrfdnqCHpNrUn2qI6nQUzvI/I9iB
qMNehxEUWAIgwDpxyG9iqZwZVHDcbgn4lmg2yOd3GgwXiWYrSSkoAm57A0tEOJsT/98fNsrXPrar
uM/5gUQ8VzRrQD6omtz7EXJBAT0RzXbVBAvUFGlrCRYIJlAzbUbhjaKB3Jpcvh3Jcx7xZPS7SRch
QwFZCRDBruHHxR1C39ndTy0DvnW0DDMwzEXIwPvOBPmxBf9Dg6kMRo7oU9LBM+MEXhAaF080V08x
vaX/qNLOv8CPvb/uxH9Yjow8M52yhAjBNswuERuwvKVsPRiW6CDAqjBz1FDnae/cxdZdxz/FIInF
8XHz8yq87JVC9lqlyi7LiDdog1dq+npy4fDC1oI1eXiFjqe9AWzxjr0Y6vkdu4utxYGGTcWOYjux
l67wSesEvd/MvkRkoKJ+0WXX4EzGlgwaFkAsWwVTZMci3eCIZG+4fOtNcqXDsZGrGq7ja8JOMMzj
3XyqyJ2wZOGz6lUUiiF3BwZuK7BBAkmWtU3Rdu4v3HJqP3FecK2xtIlqYVF3pHGGfsLVgnWNGIjm
cMsIRAYBMZMyWcPaeVuz5KhGf+DpoVvDKmYJs35hsLFyNqxw1u0NiKOXsFxZq4ixUXTbr7c/WKas
UbIDaYtcE3NZkuicCAtkKsUynJBYo59IpknWHYvuNMtyY631rlDiFYwwu7znLSHj9L6kjbAFisBy
KgNHkUEtS+i/z9n6/794XMMzHbyN4p6nY/D3c3Y9z6e2v+HGY8iSS7hSSDDcuUoqH0NV+vGiJD1S
/T+tsvjegbpbrLNig+OMRgK4AQSsoBrPC1BhQAfBHOkuC8HBBHT1maAwPlkHJzEJQUc3eyKXKxeU
sMWWbgh9wx7qm1zlL5tSSfTTpnzT/CMqr+gUHDn9VsgXSdaLrDFujbjEBGkn5il1R+jYKd4qaJHc
ZklLAa/KqzG+lHE5ChIEZFv3g4nuCgEsGd+5+3hzslKP8Ykl9iynQ3MXVharOSTclto7Mf9GMWSG
qEEmv6e7TESHTDOGeOOfnG3x2LrI1POtD98IiEO3O0/bBv3s7+uUlhEtF1rGwb9AIkDZThyLmPGe
Y3JDWFir+fZON1VLXJSGeTJxaEAlpsq5s1/kYvBBGBrMnzg/GM3uOmzny2brYxCgJ8ad71fUDXe+
mhEzPGF82H0QBK6xdzCjO7u52f0R2RYoZMKvRYHXfbgQzghAK4sfXXL7iM2SZEg85cjFvEUrhror
V8LAbbfVfWd+Ns40h/ZqWrRbQnGuzrZ+bDN7a6Gt+GE0+wds8/HQnD+dq0POnfdyKB572/EReMEl
AyKC3XKuA/0RCv8eLp7w2eP/9Ogay8zz7+fUvy/if5xTT1PberpR4c05khRIRk+ZNm8IxW5vNNPR
NAfZHxxUMA2wlnErncT4jRgF1TJy+xXncHtlYfce8MKfIYIzcjtyFYgVRIg0p9ot1Txfljr7BDPk
8gC7eiCGxZqB5nJZ+VgleXAkrYZJjhZktKkcVlrevtKqZi+A7hy8DTIrIl0idgMeclDEJiFRUFe2
bAvD27AzzljTwIii/StgPHCE2zrxiR/eZXO5E6eY5I/UYCWT1+xTwchkCC9v6LPgF5LJ1VLCY4P7
f8b5NTl1INaYwCb2KSWjSz+lKH5HCZ9iw+Se7BlSW1SAv+SOjfwtP3k6PaTDyT9/7Uz/ehaaZgfZ
CbaelVyT2Nih/0I5AVCLXWR1QffDQWqeycNu4jlbIWnRZBqxp8g0ylg26Abh//g9cmE664DMGDrS
8uhRkAPL6X023bDbDEN8a7aWvV2hw2y2pguwatE3ynZ1tyOG5WRTqbe369ZjDSc96Yi/Xz7TUkJa
LFIJpMWLWmLtLa27kQ1pE7e9vCs4DbWvl3e2pkKvkGYY42DeE5cYBRd7dLpBvQ779xUdQUBx/z7Q
C3/4bFge+uFQN9m2LmoGsB7LILBc9i+DwAbjWWBZjMdkGkinvGYg6CWIP9nQJQlgn0r88RcCunfc
DOwc+C+BU/424jTD+I7N3dFJZI5XSFuHNCsedjkPKvtP58tefezaHrOfb8yyuZHXrgrbVsBmfvfB
4ojbC8iKvV47aIWwsibGzMvUvx/7r+hG2fYnNJMNCFYyY7i4hBUnpW+2qD1XtReDGxnl7RqDrvme
W2w772/0uVIb1uBpq1EFm23rbHtsa3jWqIvP7wZKvPHQVYfyzC370+kc3tw9iglvOHDJpTw4zl4q
BLRM6FAjXosdsKFhkhcdRyekY/gQkF1SM6zvVA3MODwUDgU5O5wans8UEON3Ssh0/N/HKHpKMmT7
WxXRDUHI2KK7dBznn8oK5WzdSm+o0PQeEJIoH6+Cekm7gkbjhlyQ6v1E9jM3ln3/xt2GQoFd1AMy
TTmBqQ9MGEQCp9n6yKGKWtG9wyN6xRyR1zun2GdOkH2tsaMt5H0IMxhe1FtM+KWgju++d6w+HYYv
2E267fydT3gjP5QkGFTe4mfFBz42yd2JcxNalk/BDsuDNSWSlUD/BhoPTVaNDivgZ3loHkx1oH14
EPdCtgTprfVPMBMOF/zh5uzfigRCjwTTHkdO+a/w03kwFjWv2QswDPWjkhbvWf2JOsn5EdI5n4QS
2RK8mL2QtMgxAScoIpNR9CZu1O6Y88GzLNyYvzDHfjj6UKPMJ3HGVr6BXohaZn3HYcULgR8qDz9U
KJQYb7DWrAbS7Ox39GuFs0iIB9pXA72BwqDwvu3ja4TvfcBlzb4SZiONQUr4WsVD45mv8fx+4oC3
ENyJfuC7zRkYfDpXyqL7hvIMhexM/3txojzIxlLkoX9YXHfNCSX0QVcPCv3u44xw6HeaGYwbCeFE
HVL2MndEP0BhDTj7c0ibpi1vun6Sl51ImeXkL9fwIsmapCRUR4tbhp64R9QIO41tJJjY7xJkWaFn
ZUjGG/iFrAChBfCssuZ78Anj2QOVIsazWnR5nM2s68f8IZdrfMwc7/G5Kbj6bwhoNm4TPPAY8Sec
8Y+yMEMyPjma0xflQ52J9wTAuYQ5zNMOamK//67dN8OXSy+Rqtie+i/ZD6YoX89cESGsVIn68Raj
CEbB95UDof4VfLc47Nr0gYSvxcrIZkDK8bF4LzhPVxHfcYj8xEqQusx3XDnHrO/MlPVd+a/XU8Ct
4BHwkevXR3ILL6/2y2lP/A7bi71FeCs7y9J8MFYuuG/7kH9arFSAlVbqt9JKUoV7yK1X2ggYuLm8
6An/RnkPmINPvKrRY2Oyei9ZpO/mY3N7YxBFAAhfGQ83IR6+sjOOontgflRoVBSfORgow08aKj8M
fgBoqt0X49l9wS2NfmpnHvhvMn5COyaYQq/Kv11BweDGjGcjYrI23SXPGbMeSBnmfuEnLyUSfWGJ
rtAo9g5+PgIUAqKpYD8ITXUQ0OpcHe9bfpzPVN55wbgXCh2fCFqXAdeipdn586nHiIc5ZLVIJNZp
JIZ0BpI82NJ5YJAiidWCGZ/vdY8a1812bSeIMeoCBnmUuSxRcqVYorJKcc9nqamnFQkzSmKMCSUB
3FpG8taIzCEG3s6i46OR/5u9/NLao2lFaI+ckx8NfXjyt2jF86MBsdaO8hhaqL0ZxV1SDZC1TrTF
geFpYft+/sRNFKXZyHcryJttZmwmptg10whO/cIQg/HqKYmGHw0eyDcqP0XC+p0qljfRpUQXQZYj
EFqJOdEv0foVsjItX3066+m52PB9r8y44ru/pVHpPtCVoU4PvMcHlLbN4kkryg1pWWgLamg48UUh
lZR6JtVNEY39J4SKIF1QZ1o+PtLVTMCvtDsbQx6EdFeAQ+NOfwQO/9adVmFgYIVDsI8aD3Og9mx+
pYbyMPbkWVNd4A5c2TKGvwCSOInyrT3l5I5ENsoHQsLOMY465RbxcCSCD75sJv5emuHypVB3+Siq
tTuVYqVXAFYUL0xxEbrR6UIp4c6bbBZfZ6FuJneD7F9zEWVs2wvNZP+0sQ8g4hjAZmoih9qvFETK
Ium4F1w+0M+W53SKmjeWPF/96i3gA5BJM7xZzwRToLEb6WBJ3Dbp6zp1dys+Bc3Xvy7GVdY6D+dp
BjWnDQwFFkH/6h6sZ+u44zvHZl7XBAsCDYsmy4IFg4BFr3d0TzhD+yfkq0uRO/1p5jWOCBcpLOz8
3S3kBM218MoHkp8c99Q18PdNvkrUrst6oy3NH4//FX2D/ZGSyKi73qvkE/4fM2GVRkKk5StCUsO/
uH5F6Kh5tDfWMvbHlB8NpaLm5P+gW7yhlvSvUBPcwyuvTF5FD8zhSJmXn1vO24R4no+0NAUzwQgS
fStCCxiBNoWu2JBOvlJvSSqgXDtHtDYId6AhoN3xbimEOHtOeZvySdYPc31nnU0eQByJEuHh1eV+
HIPzOw1UVskVERAfk5bcQ9RA8Gp5yBpwYWC52EuJDYBQoPlh/TodG/DBpRwk2O4FyfXf6yn2sji7
QM8Wafrd8q1nPkHH9zqLcE9TZWnJ0iXCUPiVLi3idN41KjAonlrQzrm+xciwBHmzklhG0k96Ure7
+/b8fnvlVMCdK4ZNsawMxP9UDxYHD2uBExE1ZB3nrQVkfmNVshx6+u2vIhhg65kfLeSfSBfwdC1Y
PX6Y6BYup1A/uC8UWR4+IZv4WTvCnHCrnVXsO4IVm4PTHNrrE38aVGFyIZgVZjWsKGDRuxG425/i
AzKOjNcYp96ffz4aeoNUkiqEUkE583zlmXMoVkfSW5eLH7kU0CPLwb/z/Q85MdgQ8NVFqa8c0NT2
JEUe9Ap2c9Da/uwlGif/gRjUpB7kqYjAOyV3XPt2bM1x1ccGhjg7uucInX30jl8sM3DMoOI0eAus
ZTAyIwZjos77aCJoKDg7gUcuDjkFMOHOIiNFQ8rj3hcZKXYuGKk4ri3B6SgZ1NTIy7DwEn4UtYdu
EkQNPRAucCAo6IQojTh5xgdHCIDGcU53YFs9thMXr5eBAbHCCdX9+DM+oyd/4ad1PP/tjKHkz54P
FI6BEQhojjqZdH+cg+ppBh4ilZTwA23bjLsekwJsyo6lk/9x2VNVh9fpjWrADuSAxmuCHwQPG9cG
x4fRj+ilW2zzzr/5mIe9Y7M3E/OjA72kCRbHk+xwcC78cDp6+3csHiFq1SitqZiHEdP/EDsfsIDh
/+LB/sVAl4dRO9MTxrrrZJcxSgOplsTjL20WzF+Ey8noG/0XcorFCX4CFPvZYGoFYaiIHlMEE7tC
7sPi4wzK+qb+sbgpgZQ+ZgqUnq+8JNWlcqvd/qbvq/yA8xtMC/gUCoKYIuD68GrEjv9GNbzSLqcw
Ogz4uSDLyZRweNYbirzmFgLA7jF09RLczkNOicEr6JUfARMN+5wOtI+QmnrJRCY8glMvIdecZXcZ
ZJzRsPhOSWeD50KyTBw8ea8svzaPuzyGv7JhsyCm3175mWGdsLnR9inNW/iS85Bk8P3RrZ6Eawdf
Us9j80++JIkimP35TK5vTulkoTcmmVuiOi7uFtgdYw9ULszoELo8+Om5Qr27Ee+oBCWSlQAV83X8
qWIuxg0xIac4jzLOCm3itZLWYZbAXhN1eWY3nhBmcKrRmBYh443dhrO1jKhxjhKqgGerY+JHKhA/
YPAo398UoAAY3ImzZM56CzqI8HXw+ABY5PSZaHTsxWBOnJearICAE6+TXLtteYuBI7zSWVaxndFZ
JkHJP30C/MTDXOT+ip102HpfgZ54X5Ms7R9p7/skG4GtpiHJFmViIcTg4s4qgnXuQ1nG5HECWGP5
9BjAOYNSGxmCU9kx+VJh8oSnypMajjpuh3vS7kn18Nd8bz7RmimMtQRQFDIb+BH3L1Y0fpBeOOzk
Zebz4Q038Uyk7uTEXR0bSD2rI4EbEIsxOAMtLtEmu0frK8yW+9td+YpVuH11ql3r+SR2E5mBK+Y3
aAK1+pS3T7p2sLWDcjsAN3fv+9MXcZH6OIbQqwAY4SqOoI3jWEmgAIhVPp8rEADWPZdfDlKanQIS
6l+5O1ewgB20lluv2zpHu0oYIkx8fwmcx2tw22hcaG5osYPrJ6Z1dzxAxh5T0MDFjBPYIMF3uiXZ
dzwuQQMERVggpOMG/UYX15XIxm7Lr0UeO5gMBJBakHZVie6jtAF3SrpxdWWGRbuFsL/w/ADnJ4nI
DJYNFb2bDwnSIpwp7a30H4BURnesYcRkvwCp3TWwCL1h5ogMKIXZg7aCBwI6Kxd5BSsXDrrRysp9
cBJn5bZ0C2XZIuYiR+tRfMpf7I35xfltSnNa1uVupu+VhQ4RRrhxrtuKc/uilc85jmRpMSAx8aGq
jD7eaBrPGibVu8gvTp+dJ/PDA+2GEH7QcOC5X/E+5HPhuYQHPy9+exb8uuab6Mf5GrdORI4k5D9F
jc4456Qrl+rfUWYpfzBVEi0ptgbcYD8eR3UzP6HATW73T3ly+kYAl4JWDgF7xCDd5N/4xP9wHsKJ
s8nb6UEuTzUFdzfiqfWopUdANCZZG3pEGCaxQPTX86/K5eARl+DsXWdvOvs7tKMs0Dn4On6Xpx6o
RzKBYJkJyg0nJXD+nVoQ4BsUyTkYCSBhEh4TEsRw4GqQqRW758S7JQWRgwhc7ORiJ3HZ0KjB0wTX
xC+psNBHRGhrKDtN2V11AS0VutDleKAswZjrSvJDgV5uu2mLZcENRQGjRexEMpJAgyw1hgJzhh9h
wTgZY22My4wmovRbabby9yuqzxab6P0KKH+d+TLwVR57opL4SkD+jwv1H0wEBRAEKCFoFEAwEdmA
LZpKuBnB5CiprvgqgaL0VFph5zf0fLQYEwcxoMiA8wMUi/tByyWQDaw5j/k9835TOmI4Yr2OM+Kf
kuvXiT5e4FpPJhlt9+NsHQfreBs+1NaxHD5k5Qe7JImdi37C4Hkwj4+eIXQIrUnLgqanA4S9b8s3
xQVVG2gI541Ny4Cq3igYnvQUyWFjJh7Nni9kH/XV5rrEH7WGX978xxHhCpLZrX6W7TP14sRlzHcB
93jkdXT2seXKFObj7Zn3Ru1KxFNl/D++zrS5bSTL2n9oGIEd4FesxEYttmVJXxi2VAJAEMRCYv31
8yTg8vQ7b8REZFRUd3WXKQrIvHnvOc9B5Zlg8lWaBBpg+VRnjDrCe/0newrKBuqHCmFzmDE82h9a
Ure4w2LKGYJxsRHuXjmTw6Y/WHmY0WvouBaReR5LamwuyfWaFlO6M9L7cFT0o6QfaWGfORMZBsUa
1+CFlAEOM7BqYYOeiuyIIppwHpsClgx/fs7C7xrXdXwOuGK5sSPwRDBcUtfbPEiHLb+BCIcLSmJc
DassBXEKjz4Ls/SWiPU3FGt3VGv3rqeNjvVJvP2XS1qbyX1KeOgJncJ1KMHAAmaR2TkPgxZkU4BB
RjV9qPSECuDXYyKA93rvsi4/SY7lIeD4w62HVr2J7dMAWDZcVKKkCIvHiuOyH4X8lxAX/g2lzbH1
sx9w3Gh/VoDWC2wz+wnL1p+vP8mbYNFy3+Zexnf2F/hhxM5iGsKmAz+s/ri9yYNbUtpBCvuC1gx7
C+HWPZI4ZGnqkBQ+upw3diA9yPOByD5g+iMpR4SiX2yC+yqiQVaeB3FPX/1dcDkMGpZLKvglnc9E
rZzp2eMFsZfo7j1K4X7vYVOaqhg5gv/PHmYU1UpOW9IlCgLBDFT1T8zmRm6zavPFlo9Sf+hVW1ZC
FY9aEUDoIE3BKIjWC/iYIZsm4v7NBoXEfzcR7YfOkvSWA7FLnKUiRRfV32p1LHtn9Jsv5BIbXwKU
xMAgHH0UQwZAEfhMv1CnQt1FnbqIfAcwLJAYKQ5wcKKv2Dgd6HNZ+CJNRFfM1l0YHRkCGAQZ9I8B
UKOtEi02z1ajKuTl4mvmw+RVYJhMQwQSW/vW+yv9BVYarlNWK7s/58a2Co9VZMKvgJOd4TnAILA6
jKBOwbwCdTamDkqtFh6tKHTd3sKbIoB4rOEmZFv3gpks0nbHeiGbxOCDAacVmkRrOiw6eZLhjslQ
G/VLVF7iWhUvs9EkDW8duxC+AGhnPMCHTjuM46HCygbatYaKczjtQE5jZj/oQKjVw6U+EHYCGAeb
6s5hF7yZyTIlp2tSyLFWxKpOUgUcaOauScvt1vQ5i7Cc8TIYnsnYuCVV3A6SG/0YkYRViodWzIkI
SGBI9GyqKUWg5Fgk+g14qQRmBtbdSA+ELstKQtZaAQdl5aZYzRffgOuhoaEFhGfs/YokDBkSFfu7
tLcfz6bLb5/V02yuxG///iUpSd25aMiq5djXD3P9kJ+OE530+mFP/4F2N5lpiBCF7x/7WG8JYMh0
9X4pGPWA3MI7TORezH6Y60pZ3FG6coGwm2elcoYKUU043sNJFg6tgVxZ7vg4l9CyYm0NWwM0XTT3
aPKRrSam4TDyPU9pYaZ7cjn1o2Kk3FXIOfOal49nLM3j26iSygOcjymS/Y9FvFQDN8gtCA5Ac1Z6
lCgsMIRQilgjZnsQI4sAFRH08uMe8/fKXUCLCADZMkCkN7Sjp+9sXVshu1Xn8P0E4o9adqX88W6x
IBbx2LJwCuvvqElvH5B+LqB19s4/FUWBlg5UNCSgAYnBFsZW13j8+9jzoAZSG+e/te98/Ef+TMEc
4lBqYvVoPJUvNKVpXpioV2gTEcFJAUkZcw1Q5zLJbdfwImS6C7fIq1AyMMllDYD7xHV+N8UnUqcb
1IYxA9ubGhVVVPH1y2FxCZt7yAlUVAesUMxqz/QyEX3YuBPqRrwaFzPg1ejzENEL9yNeDVJ0sjXK
kPtRw1FHwfKNkw7sDnXFKE46UwvVdS1ayCAVlcL5Hp8QiKxLOWPjjjrg7a42OsrE5CSqs6hTD7Bz
6K8SoHUNkfRqjxwXFc9DE2h4+Kk9qQvC5vf1N1s8teJWLsLnoFbcgJA8BH/LRVgdk0DO6qXwFW3u
yw737eq+RF5hS21oniNYHVi8herXphoHMlT6iClbF3zQ+aAzr+ayW4QAGq/cABpHDUi1KQlVEm5M
bvn2DS4ryHYK+5nsWR9psIDK6txORSTzm/FmPd6eOoKjBdJW0EhIg1FRMDQiE2ZhmtmLv2p4aXu3
R0aHSHldrQ79ATO+EHpsWg+G0qz2H6xUlBCFT04lXitWSQRc4XOHjXdApRvPBE5ZisQlFs87QlIe
eVBXPPIcksZjR/kiufm6+CNRL7FotPDnsRiFi/oGYxuzDi59IouyyLkgB6ivWd26TtMfGfbCPRcX
1xsmWWW0y3SpwQwcp9pl2s1dgb/hlssgni3w7FKDdgA4uOjZ1qfyJv7jujZ3Bbfd/sw1QXqjZJjf
ePif2SGlx6V/Of/mV0tu2PoF8dWITwuWdP202+yer+ZWegUNpPaPJCbPQeLY+dXm+6FmL/Byroso
T6xp0rCWDtgwBxibHqUDa4aA8Lm03xQUIG/3WF7vMCfYjqe1ULwewAxw89jRbzzsK3j39BWCx+we
aC1ngk+1iGKGBKbSJ1vJYggWTY4Nwgxpd0Gk0SpY7Mj2YB66ysx12ttk02F1e1AZNhFS+UqO76t5
S3pgmK9YeNmHQTmx8IYYJH/Mwh5yQdyNnx1mu+6R7FDq3n3n1SiWOWpRAQiDvL8wJKz8XvdQguvr
GhAhrnaR+S5U4TrxhWBbijfABHITm2o0VRFj/eESItu5VxhNg1xCCHgwebQI3th7DuX+3llQArzp
v6YFa77InWJWP10C1Dn3Aokw5RIGy7CbwryIxjY6I5LDJVjSunQ60B9MzKB4HJbxj6ZcAFE03A8O
uxlvwPlB1xC3H8ml02QBQeK/RpaaZnRdrKQld6BOyjkZ6oQ0GiE9B9xELC4Xy5ZEchHxUtFmYZbc
+7urcG9eTO8keVbtoS9uCa4EaPYPw/2W/Jv7Q3F+yM4P1rM6wIk7lnpKWsSpTNspgSuoSzFTnTmz
y5/q55XuxC+SMJZfcBhQObCQOPBtwIJH5aAhdhmcTc40kyCHzWYCnOpkr4QdvfeM6Fb1gs67T+uT
971BunCJ4JHJ6M4pjHRvXn2B411YA/H04A7kNyTRXfTPRLsnCPsoqe5f+e7x/gWK521+7SyHsMsT
J/wRRVaGkpEGGn1b2vN7Gmg2ttrZ3gisGt1h2Ku9ILDm1vqYtmJ3Ux40GzRSwpGJE8I6+X1vq2n1
qtNbINsUUB0FAbLm1d2EwHb8ADtGjbtpzFGdyJ2QIrIJshtiSlKIKgy68jDJ4sOgMyF7k89D9iYL
pyNCc8yOmDHxO5K9KYnszYn/XybiXO9qdF7jXDWsufew2hPYKWI3UYB1KvJeIQwx17jM2jUzR2ae
UkRyJq4DnCCTDZr3JsfnW0zaBAI3CQWC/IMr91zEQ+9zYDrZjz2dh8amfYBzP+PNxzbdBMb3rcVG
aUX0HF02BMko6LKdjVZzfvgwPSX8B5M/ABHtUwt5/xWIodVhHgPSK064feCYt3xau9n/7EVULgf/
X4odlwEKZI4NUMrvKOlKkJcMS/DwEfImfGyoNc+/4LSBJZfMQ/1+b6OmFWB5vLU1rYiWzFmHXvfd
jLhvCtxyGdPpJr51TxaTEZ243U4i6Txfw87bbL3sYi6n1XK4DQcajDQByjMTFJpcfiUzJxXWNrgJ
uuRhcKO05qqQZZ7SeSqzPTJJmPf+QHCkY+b/V4GtM7fEtNCJ6HG47Nht0RsVPGZ8KvFsSh+LQ7lY
1w/nX7jFvCJ5DOT3jhhtYuEGF5Pc6cCDJuTdJ2IoZmdY1+31KkdcjRAbImfidoSciQuSuBrRs0Tz
yr2k+QJMhYS7SgixWcvZrValUN1qVflf4t22TVrwAmeyD+02URmyLQ8UrfLyoJwe9stD3TzITNDT
UwdEwFYhjGDaJDZbF3YZgh9481AgsjfiqMM3A68FX12liiVRQ3/Wb2bhnO0szF/qMaapWoRc+caP
TW6O4lxc7HgtKgrJI07AZX9ceFgdWMvSK5Tpx/NvikeI+fJRCc+/aV+hg18LFwp6mlwov2js4kSU
vpk/YDxiiab/iSuai5cMTS/kQBVxvMg9KZhK4D3QvxEYE0HakNJo01s2yWHN/ar2IW6SkAHbh6cX
3zUXanorXS56K9x70ZvtftGOJZaP+tXuUcWQVc44HEeSAbJa6I559S8M6jRvOXnySTzGICgUhCx3
dOfRTkbp7igfdQ5CPCU23iBTmYeaqyK94RXH+JfFCBQH7uaC4a3DGYa4J9iBLMmCFjYOU6XFx0cR
QO9nfwLucGaXstziU/HzPdAwAEzJooI8MmqnJD0Yl0sMS40kbSpQqUnOi+hQzWi3SiI3AUNIR2Pl
TVXt8UTsEdwAwFP8O9CwLfF9iKwqKhQ0iweJXF9ChDDbA3G3sHsderp3gBMWu1TDkaxUjg/Jy2kX
nu2LkdBH3ujKK9keDQZYe3QhbCTu/Q3B/PLJsAWR0shA/GOdseRmmMkRQqQRpz2DEcAcnN5rus8l
6UgaXWfaTCJZ3Szy4KjuMY1c8JjpvrkXsWgn6NFgOm6H03KQcIMhcCVYj0WlDn2bsZWgC6S3F+xL
mAPRMA+2VBPxG+9ReeG1E99IIwkC136X7nEtrByuihsZEieUek1sNXE3RN0p1O+huj/M6/eCTday
uQXI6+1YmcJ9G43r7fjSi9uxRZNrvR3LVTpV6VClpbgmyxLdpIB17kBci0W2IVOR4ac1oir5MxeR
LZ/uskYWgkyaAeTMmSYRPlKChdQQSzBcJ10RIE1ihr4zP9DCx+Y3/+iuhsCm2NnpFOHSBQGzIQ3Y
ypSeXAaxldEvMdFXq6Ieo6xXSh+2QYehhw3PntFm3YOf9vWrkyNVJ9EzBkNK2VW36ZCl5JTvdVv5
IIMzAy2t2BmPNINxhPVfOgelvUsv92TJ0u6e6FlqtKnVpmeox9Al8rTuUk1NiJLhdD+pyalMssuW
r6WRMExPFmSARXapUE1mWImB2V2GpFziIo/nIZqhUjOieCB4dPD5hmbiuAfB9mPdan+f+2zmQP4a
2QPbFdT8A+ZD2BNAJO/E92IVQlsKkh6i63B+GlY+/vbVQMepcO6/8cLL7zSMuBuRyHFG/tT6yoTp
2KezM1QB0yHKVC5FtKn26fzBpkZTiM4Aa5o9yg8q0rtnPUhdyKkFb3czGeSXaCIHAR2HEmV9pCvR
RBKuQp0T1SQTXqJcDvvKIa1u76h9sjfj4u0ICYZdF5Mi0lC2XHShfCUMKAvwpdgeoM+KfVe5Cexf
+wbSJrM7TJLIFQjOgsw9eQpC4LOft/6MelgliJt4vMDqAq3D9I6AxAY+SW+Tbuco9EkdDU8a+yu/
5S/CpbjaQFHnPmC9EZqK/Er3Kt074wdZV6t7DQiPRbi1b+vqcVxfPZmDAvWEDcuGXy64rs3gzC8X
PSwLPezIsVG4x+Mp9zS/zoULCDsQW75hSwMspmDBnJUHe8Of7pgS/Jmpeu+NKuNAr2t9Aw/Bya9O
fimDN90bTtcmzbt2uLxwS+jPCW0a8q0sJVkY51NXkSxH24wtMgF3h6actjcuj+hyjRedQUHSKskl
S0lkIbyvcpfVJajujzLyEekxqxyL5PkXccGQQs0SBlMRBdA6zFt+K/I3KqSrcqAnWU1HZngASx41
hKcfmBE3qi33HSwsyJQxrvwtHLvyG10nBoknRlUQYdCHr88UjUb+njCClUxMMbTVQxS1gynIxNoH
Tkhs9pLIsmuhqn9wqueGXXzPwF/p3sANHNtrRV5I1F2ikxVm6NQlgttD6RZeC2dMMnw0bHki2r24
peUtzYdEuiTFAuzVqd7UX38fMJWJREE55rDOZP2g/SFuYBB0yY0TBCqoF66smTFIc8j0g0k+Mwdy
HUqxrqCKDac8uhMK1ERGE2mUbDgkyQJi1c4Y76ka6JPwHQhP5B8sBxQg4KMNcjuxNgCNfCaBU6Su
g3Wtf2c3p68jHQaNGi5iPOED70AXl3P9+S2/IWp1rTs+tUCfsfaAFMjeuiMlMA0JUH3IDWsbYBSw
FAICFR4XxCy/QOuR85s3x2tzFGm/rQNrlWdm9055uns3Hmj8/m0C87JraHTWxd2TdeV2yTvLiU7J
hFsWqzHN3kd8cDdQO3I6yGm9+BhK9Tzd5yk5a+jH88OFW9TlAHrFVIIxD+YcpqF/v6NQERiWTvKG
J8x515dsYDDO629zG+6dO4mGNSPGuJ9iAnzhIuyNODepgenbiJXT2mrEDYJsWp1sH3oXkEOS24V7
YqBeDtxtqyEyxMZz5gWSxQXXZOrCVsjUvD0o+kEHt1pEC7UsfV9GLRnesiQn4YnW7s2hLiX99h6b
SlygLO+C7kcHxXVOlJnuZjLOiVknt/VyipqxlZ3T8WI4lxbdLaZoLLBcZAF9sjagL7BPgJUYYVn1
790noo4TIUqzYH7iigWzwtqkHMTKKiD+dUeSHKQcaK2R47FAEbFeZqGvnnoP5wgSYzwirvxG0uHE
wEXoppxZj05KOPUIsRxks8vn7ubuJcHqhcJXfHU+GTpKKzShClA3pEvvCJzR8TIq/6vj7T6yryuM
FAzpk1gX1MlMiV20Vphgheu1pinusRBUIfmy88NZPtyI8MBTp9hHzcW/MQbad8GV3IQL36VvdKzp
WxOPScd6a1oz2jfWPMyRvjRWzK/mCx46XREO5iZLOZtvbcrlMuEZoS/CEyKtSFqek95VGdehTl8X
7TcN0Abhbjum4txG/72HChyQYt8SBVvvcszIgGyO0i7dNUcZwUCX5kV605Idj5YV602ca1H3zOMJ
T4OSP3Ok7xaGhu5/3/MvYKlp7cG840WEw1jCTSV3khv+kBYA0bj3kVJaCihjlSVLwyUoyZZksmid
JtgNGiu5WAl2A7VO4Fa0hY/dYBpSsBvWlJAOV0vkwtoW7FMtGKaglGz1kSiQHfINEmrlH+QhYNzE
fcC1NWjwfQECNj0WCnbzcxjtk+n/VXZTyPLLljwemnETA3EmiYYUImWY6oiTIqTNCDeHD3SGg+wi
NUQQi9BJZ/zCL7uwrwjVkMT6mfynt6KjKWN494lE70KGHW0EJ94k8miodX7FNMgRRr9raZNxcRRq
4+YD3XPzkfU/AM5thHGgwbchIB4abjD9Ftp0xHUogTaIw3G42bfPnNsrl/HH+XTYbuA31Q6Yl0lX
MUdccNESpGW44yO+GXQl3DSlbyJL52tw+tPdNX9oiO1IBXpqP9Q1GYhHjmW+05qbELiix+3C+xJ2
ZWQwaDuUhAcgwDtF2Y6beHypaVzH4xTrRjxVbvF9oMmOaIxuexYsa8IN/Tc8Mx1WoiNP1ZnLB0eP
nF6KdN8n4wUkJ03aWK+iPZ4p6HT7g1kcGHjwuQQdXTTaMiPsmNguzFFjLG1XNe4X4WbB1qYRsGTx
W017I70Zadm46BJwO1FhY3ujwj5j8gx08NBnAtgDmULb8iXLJ0xDXfM0YLLs0R2133afTzfUAM0f
DhQoKMJkDAZKgBb9jIztnEm9N5leS5k5eOAbKmYpZ49UZMhQO9UdOWZ+l13cI70oIESJXaXnq4fd
b7tPyiLENrAvWWiM0Qybqgg2Lv4NNlZ5hbEHOmUZVVwjMzfVnlDcc7ZfhBCfgQeLyxCLaQerhrKE
xAgRIzdGWlmBZLJhMqAmK8Cvbz4BHKzbikbhAoTMRmLkWNGK9y4Vv1zP2nFS4Ys/f/qq4uoKGgex
CCRu1nUtXBb0FpnDg/JUE2u+2dPVMb9f6G6zC9ONfq6Mp+wnISsj3WpcW3fhEeD5NhWnee0jLdXe
derS8wExMBIimIyvqIq2heqcdXofXl/vrwx3X/5TuZrPZDkL5SoyQpOmMJKnNYkZaSBrT0IJYkE0
c+FU25BA4VVABiiPgEBvO69fF3c/LoEzvWD6hzsPqx4/PQyL+138FY4Fi9ARmC0MSFmj5bIgWigw
FIHs84WsaIvrG0f9C1pO8BZoOXvaYijaUfViDJiEnBMhJ4uRxpTb92+oOXXsIO8c1wH2QhZDKbyF
TKSmPujXidQ2lEJqibcQfiPpKmu0aHMXU1wWH/E/x7jMcG/rYoa7U1zp15JkhEyso9yO2wFV2ro2
vSn8dPSmfEz0piw+aUWizY+bg1s1PEWgaU7R7/EaLd/4dS3fzrBWDsjecw7uELIdoQJibeYHBJHL
A/r8d07UqRXJcgpPdYRdAqHYFc/wDO0aieiXe+gL31qj6A3Zo1m9N0UlJ1HPjc7F+dJusYzbBkWO
gbQ/qm8OaFWRXHrMEEr0KDiSakpoMiPW1EPtGXaQLQsRJ2c3fy1/0nzWPzcz2eYn23xHZ/JS9vbq
Gd2ZD7gyLFKyWxEuv/kBLgR2k6GLBwJfSjVj9wrReTbui/r9/kbzYlNQgwj0N2cOOm994k5J7SHi
8fDn3BamfCEmgUrwxkDU/tXdizkkbzBiBxhaKxUNj+mInRr53RFs0LV+KJaHitU8ts2j+WF+IHEZ
iHT0F3rF6xp1gt/d2p58ieTrHJmVU/0qXyZovlC76uM8uvHpx+nHLEXjU83xQTudRNJvCOg5o7p7
QNwxqk4+VXfYGSJE9EqI2bcTDhzOrftHLNPZ/yNq3XTb91fKlOoro81a2EoQYxNgqf/6HOovN5Yf
pzfe8ZsuUhx4zU+/MM4QYkp+Ege6q6vuC6WthLswAAc4GsEeTM5KqNKYZWQhS0UXhSS0dAruqg5O
w2GOKjOSGuE0vMxRvq79FC1ZVPBPGXjSqKWTgeGYhjJs0LttsGcy48xJMaMvjbpIEHM4ZYczLWu7
ji/OzD/Wo7JG1Bdidr+hYBLmHbHVTg9yyClcY12m2p+wyKGUV94pCyE98RxrEDGQM1beGesT/VY2
GNAYtPfgJWMRsN6n1Yzw6kpPSyvcg4DQ2abxsaGEVp6Qvlu7xFjS05KCscIt2NX/I3NG6cwvudXF
75mmlcyt44Xf9D0LTEoy3Z8yYP4+TSn8fqgk87Tsk3ql4u3L5A4YD42AK14Drjkyvh4kmsSL0wvC
YFmF/JjESEhHdMPhGXe/NwyHbjjkcOSQ2U0B1Y9ZoFzz95JwrpWoSimPCgGUQfY8PfSg82FP31tR
JPNtdB9jBkz2Bw8K9iB+VBTUNDW90z/UwjlK0sYlWMRhu5fsc04u9mHWg7HmoBaUrbY+qBk0jqBc
lzoFYxtQo6kmqVhYHj0+INEcHK7T2XNPR7yn2XC0zg9af1TODzvtuNeOqnaUtWPJf0MrF8fCzi/6
YIc5BDW6HCC0kV4XyNd44+gTxXQ4IUzkKJEtkW5/YxRmJZWVlFSPMz7N5DwnmYHQBA4M31woDSEx
yjUhTXiU1ANXQx4R1d5zwH9ucjt1Fiz4llPoLFb++8JZ/oa4GElDoTuIIkt/fLQ/pmdURdMzQl06
0pRP0rdxOjIhgGgFqyLTcM7Z3PXNd/hDLIvzDREE0wCqO95vOByc071N342O/+5HWduXr60rQFv5
pokF2w+aPJMkZl0q28v/O06nsNe4sS4Otz+YKwVdwn8vgCpvhBmfaED7piUgAlaZDEhOzBiUAODM
poqOGXEdHs022bD7UAIO6BeIQyu/4775LBdOZXB9wWrpzRyJSDJmdxoohMisF+s8eaxJxMp07xt4
gAEe3mPYA8hRSunPAkLAuq9rS5mpcqDyXIvsE1Kgdd3HQzeKZ+m6wvVONJpv4o7I4wRlD1odjxPA
OnzG5qOpk1CbnOuk/jkxQGEoApUVzpuYnCDz3lUxwzgaBg8o0jLrT/TTid0bXxVUcgZ/jnSKjBFA
fkwG+vWeGHiw1KRUk1pNWpX5cjKiU1aTc58oZcLXx3l8shfpoEoH4M+Qn7NTsF3W5yGYanFZh/z8
n5f1C8o5j27caSeINQ2XiYmADtGNO/MWIdxW/T2q1rUVZ3RBTXUATESjXdFwl6rFjimP4TKGlhZq
WqgQL4azg8DFLOo1kbyoZpFJF3jAFMfh6T59czHh3ddd0zo+EWg7C1v2kZcOhDKv20ZRppa9M8cn
ze941gTedEYDiFqn+GMd5QCFyU7b2AT86tdAyq4+Rlf2UfaKGgDPZP/XqJbFvpsz8sydPguRfLWZ
oJcLyVcdFsx+oBIS8+TtahfJP3YYkGxrrN1uOV6kI832U3M0d2n5zA/MKlwDhicNXeJ4FX9S/EHx
671Y5brYca4pNAy+R4i8F28P6mD0tLjyUcuxPZg/csvJMdHhXSRB54PpErSi07f/21Fuyvr/F+ez
OspNWdbBqBmy9r+y41v9JjVNcRWO8rZ7xu0qzoKP8hrHNLY5RcezAKlwbIzXGN84TjwESfIHVj5I
yLhhX9FERb0en97xrs5rGc//wHwgH3GLyNDonPuwWme+ubXnQatjQE+1WlZ0lyhEjOQ0OKjCFMd1
2df5LV0A/DVBRo3j5jtmBeL85/A/pboNg47sdGBHuRIjKtADcwrmlhY4mRL+APGx9mfuhvx2kQQY
5DlQ6AX45O+4I1bXIHkrk/fqaujs8I3vo1FH80fBBJGD8c1qDUjxDcsRDkPhDlvthZyV8eseQd5E
3qdN7gjKgw5ds+XvC/SMoGQ5qYV1HOP4hhHhsoA7eTAOLpkBwinOXYiz9ZxgEiQdCjic5qWHtglk
M4gpSunlCOQHUevruc3ICCIZVyMs4fiHRoQgJ0/XCAmMMYDj5cpQTgvLN37vK5I4Sn6+YzQe5LRi
6BKurfIu7ASFRCIGBA1hIbg54yXwG5OXWygf0XYtWYKqy7IShjnLAf07CuDzqnwPsyxE4ggAY/nk
Z1FSymj3iZjSibnEz2EQpx6vIcmk8tt0tg8DOg6dXmt6O8GMcPMhVD/3hs0G27YivfVMz8IjuZXY
VrPx94oPinTugh4RPBRTMKHJbhDBFSfT3lpnW9Osjzl4zTdQVs2Z8VZ0pcIHNR/Q4gA8YBoehnV6
EMzlsBFy1M9PHO3YpKnuGdRx2uPpcvOgRkYvYlq5pXYMPvaP+prFikEddzrWdKxNONKxo8Nhu08w
s2J9gm8UMwrl+z3hmEkVlI1N/P6OTwn/PHULN2Sux9yNCcOi22byzOoRtnVM67Te2FyuH3jVr/cA
NuH1Y38LuGJgBpYowNuw+sISCUGdWp3njDtHtrrTeYlG8uFm4eNjKvha4Rp0X3cCmjUW6Luf0Gee
HQo+cQsN5G/8C/D6HDoD9nk0WkdRwPHAAYB5oRgWdlbMi/Xo6g9NOQhbOtdORpe2dY7aCr5o5Er0
40GWvirvJXg72VXmkE9D5Yi9t+NeyPR+SXmoVctm77zuQKBAi5aEJ50vnWr99K8TvbIpSnG8cu4r
eIIr3jk+Teb2Nt9Rz76MrgzNoM9VDCs6yITY+EEH6Y9Hktrs7htnfCXRef9w65ITKmnziLuVuG42
pX7/E6iTuK54MReujGiR0odwoT648reldWUqkSrGcDplzyC1QXSjTGVYw7iJCQ3QEoQ8G6sEFhHi
HUBEM2QGxSF4d23lgRqp0d9wxO9Q7QiHO7OjZvxjbIduCO+fTj5O9vFA11fESd1wCcauu8EVNs86
hnXym+5F4B5kFP1qwOM2TIiTbMIZV3Pp1hvgd4KhlML6vjP89JJgCAZXsCahsNcszENe+zK64GJs
ne4e1UrU7KJhFyFTOUIWbFcf7oURMXd+AURaSsqWP7lXZesVrbejuInaRtw/OEYxstfXsKAI0QKq
bWFdPzlxbxercZ0Lj7Cst754PkVLh0taFZ5JT9dwA2GSc/GfTzx93SE3D9ISnq2w914zjE5ZkH5u
fF1+tdyZ+c52zLWC1xeefGzqTMBJuzNpB+ox+xgpvFGLMZeepCxCpPizhntgfnPZCYlmr+wXQlRo
IVk/NoM33nR6knMloOB3HiF17S6+CGIShwbP2BkVsyjZfGzpdKqZs9NWeXX5/xnvGMJJdm+U5Db8
wIXeA2RezeclzlArvDGfRHmENA4VM5+D3wdZBfxKepYH2IW92mv5TqFRc4cVtvTTO8N7zkDaVMN6
/eHu02WB2jv1r9qO+Uo3YANvBj3P7bzhl3pHIfyNWzoe6ZhrZaDKAMfDrIyE4T7mYVlvbmwF7FfC
H8zVK+WahtmZ178YxT22eOGZoCmL/RJpMAHEPATiFVfglcsud11/dO4ceqYwS9OOgr5hESEtvowx
MtvwxWJeN3m7gzCkkzVOHcm/bO3wGk9YUzGl9rLgrA+uhRNLsAq0VFlTergX0hnet6v51USK5dHM
Ap3BLjUQKe7gy35xd9DhJgHXhC/MH8fOAmvmVbXZm/lYdDCkwWWoAImDjU55AqtJTdExXta8WFzL
OuE+x3rORmw81dyIeNJIo6TXMLO5R5LDrSWcF6YNL1zmeSB5KvgJ+Jb4UvndEiZIZrS7vF6T2Ylb
3S7RF1HZrwb0Ld5MW03nzcUH1iIc9ESzyOLnNmCInIoDH39z37/SCDoMbehKuDNrtnZ+AIOmM/ZB
uhGohL/xnOE9N0TCjE++mIDGYzw3b8JyXoMaPCevGOBnYTvnBKeFckoXxhpKQqPp4rpYKjsGQl75
pdFVG91dzGm1+c8N02F/+Gs458qd4fxWEpefK4U96I9VgFcf7SlSUgb3fVC/AIfJgADTEBXg0Sd4
GbjnQXhfRZdLUFuoKVIcjnd/JyfWkurzsfcGP79HKMyxmnPkQbgngkOjdRFXZjxAUvJ8ZiaGiGyk
DOHPo0tJi5Jv6xWlaxUUvwbzIN5/0bdctemLL7dpvkvPXYqx3OCCsRp7Nyd5kwdUIxjIr4ZXHjCO
4xqnfyfM4jRUV5u4uXOy1SB+IdsPwveOlpVwhI+IyX08SjfEvPBK6+kPGQ9LOBo5zOCX1QRe/9C1
h/z8UFOGnI/44JqfFiIO4R+/6CH/yzOCrlgrY5T9VUoaYxERTUSNs7uGGq7F4TBR7Fz5bEFod9fw
qmLD8/d6FPC4sZ3FIGJGh+0KqIZo/fJq8Msj8WSDM7Cd816wpPqRPKdXCgu+N0ZktNDwhjf01ZYw
k0K08dFYRnRT+M9sRtnqUc+ecaerqy/dANe4ODBe81ygXTFC4w2VK5CCdHmFLdX1KRyBH8Q3+jI8
Q0uYQqeprsKwDoj2dYV/vPJ5eMIrO+VXh4eVlHrahKQFoPJATGwFY3l4FdvL6Z0TFZc6Jeb2ONF7
ZhN4hT12F9neeJl4/riAs3YRhAVhbjV0/wI9cjW09gaHOWGavjT4O7Qpg38bfFwdgNr2cPTQNQXD
DM6D9KPgMgfU65kLBMYVrvduSGMSoUTk6bKa3Ten+5+JKHMwPKGYySRRbtDpqrBvttwIeFMok9n7
2Cd5WQCO8APQF2rT6ZSmkBzMgFsLxnVc62wn7Ji6LHzqPeRd7ib4KOh5kTG3I9dO2NNvLxqnKcZ0
WIbrM9szmcCJzrTav36OBdoaAT7AjrsU3u+WkgKOJMkKiz+jFBPmc2MlhxorObSXPKzmeMhw5zbC
Xo63nBL7inHCSkYrOT9wo+Sh219D9RqGAJKED9fEcssAx/JJUdhhikKwibdlzRiWmbQx6qtd6zu6
+U25iiiD1g2WB5SDJz9DcEYK1OHKUUstyRe8R8vmWBn/r8cxI7ZGNGkwdnt4hm07QBOED9zGcdR4
GMBzaBPXmH+M6dsCZDESf8ubgeDfx+IN+fzOwKsPAImiKeY7ah3vbeL+Kx1nka9CVjBjPANpLy0x
vLKkwhQiZAuPQsPf0CQzEflgWPfQMqFiwgsjfqS9OzD/LlwdqZ1gpAK9w+Z1odJ+xCPTME1g1PWA
MQox5HR91LA3IVao7eAnjSWM4EYbXoHJ3ETXY0ZGnwjgbxJYbdgsIf8jwLH3QG2cMrGzBOw6kif0
TpdhsSGwsvYXIWlFUUOCVkIIDsJObtpMArF6cNtG/CVkj5X6eX6RjN/I9We6K1nKJPeIFZAODbsq
bCGQMQ8/A49EHay8MFZoiUA4gU3F4fCCXo2fU4Gtu7qHTHErcPna0c4Edns6tGO0DcjxcjGgXIJH
JJqCjrx+HXzoS4wjrKBXz72pt63sh+49bzLPpUyzgeYNxntMryLukLIcdxHWovKKPEHI4va/BsOd
ofjvQ3KEK3Yzz+LCWHvvpg2zgr4+b4Us3nxKoP8JZDqjyLKx4kkhIQVEFLT81bMsZwBpAfyCFj1w
f0FaYTo8cIJzp90KDQG1YW4vpew7AiMhiRcya47F6djSLJGOFrF54fjia5F1T+gI62Uym/GtiXd9
NMvsufj/qOkCWqzWUYChpkivnplHKuTW7EVXJ8ckxJ2LwdDa2AVsQymADZvPIk7NrYRzXSYcFJ03
Smp+Z2hTvbOGdsy33pls8ymJIZVQEKMmmEW0J0kqCFWX4x7D2/ohaeTwnVkRKAGEkgUjsQzvqicX
HIauSauYf6HqZegouNQVhwFDfmPHBwmyIa5wsHdIIFZyWVuB86e8gBXHzIZrGbUxraed3ed+jv8P
mze5HOJWigDzSexuBLkTgNMdWqHNgFLOuIZSTjZDymWB4APuZwFiEGcJAIK7QA/AHWBTpt1ORMTM
HPTmk78KZUDH/eFyeoAVyEhfXWkCoARGtNkI/QU+AHZAWQinsHnnexJoeprNC/A2QQcADYByU24F
EWALdrFUuwJrKTvMJIVrruDc/HyGhxRrq8VLG+0rtuSMTDZh6QIDwIa19AC4w0Wh0RkYJ/+DI0LY
sWEAQADY7P+bGprYFaTQtJyrvW0r4V05PA9sgaGK/gktmlC0M/cMDJWfiQuzV38UezsgSF6YITc7
d/+S/56vvv28p+NxBjnRN9Sj/EFpywzresSXI1VvbI17Kux/twAPs18XB89oKvHoj7S3OdfBSJbu
XLpXv4rOZlpcjowWyH4jJq7waZPQI2GXwx+NzSjnSF65vbABdgg4Roc6os7IIUksmE5FjECz95sc
sSU5bcLAubk3eePx9/acYK3wvd5AqowxmniEXDc3WALp0fqeBWciVaKrdtjnbpqpUbMPT5eoIuQR
9+XlMJwCMw8MDK4PWMN4jd2GjRK0PCQwLoECNnAqg2wRjIE5P+zISGH2KpgCAAW6XdzUh1MISaA9
x/xegpIYDDo03uZUZNcqBVRIuB2xFOM2DT623Jxl8h6NpBkTGUIZL5p/hZMhBUCrO3wdsLrnuDmF
7+9M3m+oka8ifOny33ydSbObypaF/0uNLxG0AgY1oe+k09mnmxDuDgIJIUQj4NfXl+B3o2pSEYoK
P5evrSMlmTv3XutbWGhsl2k7c3ZkNSjSuWTd/JvmwyUASgCRABzB2bNX8jyzD5jz2AuBD0AeID2y
X4EDi7AKRjPeMmYw9PwUnqpgQeeqvWkrV0CantG8Y/FmK73MIhmW3RY3Fls28n0H6RHnBxdoZvWl
8PnB3K6KvXM7hsSymWP4UwHhwLwP3Fxw58w4U4+F3RQdr/HZW0bBJQBK0J4ewRHAIlhWBAH8AW3K
HFJucWjAwxDYAZZuv9IG5o95iLWax8ppdpFWJcZnRrkz+QNBlTQYq+QNAjLm0nMotnqmLMg8f9FD
dsZ74OCyPofSLlScn7s/BlUxX+QEVjeeDHJkEs1MdDWdAb+/lAlPb8xHcRL5wFtdgUQbKoXzwEMP
OYR0loK2PdenpBrS08q6ubxAKyCrM6Ychu/QhDBC1qhMQbgdxREuE5iJCodT/HFMJf+b3SErFAgQ
67GGH0VPosrOWkajd2LW8MOU4EzCL0jYQoEeGMhbATZGjRbSZDjHQA5U5C709dqMJwuqAUgDBL3D
w+n0eBoe8v6BPYeqi6/DBgbEhI+lEypdOJSCcSB+8lagDbQ+PX1+qyRuawJr0NKpuWBR8zeSAfiO
HCkp5EFsEKMvHXpjD6hgcv7Uo8AVFEqKT+jZMW8pzz+QAggF4Al0liWCdP/xEfe1E1CrANGgXCl0
75dzmkJABThpiNNz/hRUamaAQ5Dfe6S3EO4eGyIaglIN8kfQGKxUtoIq9+zn3cfzM/0DDxMigfNE
NMsVFgsBK8DNipWVhEcPUAGUgpP4L1xW745p5o8Bc3FBNmnYmnEonj/GP2wTg+Ldf8HPdXMYvxGF
UC7WrMhq5oUnn6mGMLeujyQcArYUChKcHEaOMgfkzkyDBQ2WFz6qsc6XsvNtAMsjmjWno8VGE0NO
LTkwiWVgjxcKqxvYoLJFBOvQe6gJCY2BEBQKqnL4YkPEsu7ZstniNgrBTvOB258FfgDjLQu8yRMt
VLnzr2Zz3gCQAWNFDOxINOvIbWCe5jTc+WnROCG/xrcLcgDeAF4qwlHBDLTnQGkOHZcYqANIhrhY
8+vz3/DlOwm3dXBQgKDIl6wr0efGJQcn+IY6LPiLX6kM0ZTHbGc4t00MbyjKve7d+YUe/lj7PYXa
aibAFIWHAH/o7P57UoRMsfgRDFEBXohUUTMEstbqzMSWiScTReyEAgeN8iOGupY78v0dnFFJFvYQ
UKXhZmDnlNXDNdK9ZyaxlPQce9Vbj1+cL52RbA0gu3Z4e3wzHIGAekBxwOFgDXPnXd29GHxBYLCk
8PUOuog3cp7L7zmx4rknUe+tSB3HPjAFXi505EPzGtoyETdhzy/OOCYjPgqs6j2rAiQmiWhAL+ii
mBBK/gossZzipToIaSLMAiHDNXdpd0Senvk46NDj8UmxavLOc3rn/nFJf6F8iuYPfiguKcbC3S+8
39HVR9v9hNS041fOaqLOF/x6x6TAMzCZY5gO6++Q7DHsY2BWdWFdrkCxMcVjTv3dujrPlqdz2Pfi
N3hG0ANu3BDc81wdGF1TT/NtNhjTWCCMoGvxCLBk3PCX8zwjo+Cj5U1XOEO8gpLMBZ7pYPv/w1ij
P1jDHn/+dX3CKdQ573bfhjKkGK+ecOSLO5f1BSFGwR1LKvLZna5ueIYbLEVs7SUqBNDVaJllJl/+
CVMQdy1OtDWlBMevQY8GBdEQstTpCvhkyqc9Vi8VepwbnNbTGVteKdhjsHdAzlCBDVYW91AS7KjF
6xlpnsI8hw+P9hutOYM2qpfTnYbX2rh7kkNz0bWL9/wgayKip6/hf2OWf1LY4rsm9bAQMr2tGbmp
YGicUQgPtSiE94KDSvUslGpnL0X87tN5nyZiQEIvnVfgMi0Q0YftEuBYdLn0tXP7vqcLSvsX29Km
/2oln6v6JUT1xapdCQTgB7RBgAcgxSt91GIxdmcNrxUmcgFgq0uBFtiux7iFmr+nfcMMVXELJ8D5
CEbARFoFrJ+zPGGbtTipEspL4wArAFAAXwBiUBZPGZZhKGK/wAqsTBiqS15gpbYCk+pykn3gADjs
2F4MOaTI6ktiHaEAJaaR4vfn4TcoElf3kBveZDT2xCRHGTQAzq8cgqXQK+D9h3ymzsFQhPciPDiD
lKhTqmA7ibn7A8nHDHN2QnaWUQzyn+VH+eoMOcr0kFpKxpSk+ccvytzHbk4KQJjisIKzsx1WPOMc
EzzTcLV6xb9dRUnGIeTEmOBBBMTxcEpj4qbc+urGI+on3MZuzggZfI+DntLl97aFRi3LWqOWVTAh
DwICIA/C/s/fgo8e+j0++iKBLkA1i2mef9/5JqFfB927IgXgCbDd8ESy3fSUXcKGeNTprjXi3JpR
Kf8omH2Be+RfxP9MVwzPM7j2lXQA2RHAAf8czv21jzcws6IDBNyfy0URAR3jzlBCHsCsuqdvt1Nf
QPE3+ML/4gP+MJuKAEBUUCJdXoDxxtphNA91wCMtFROU+crmSTdkxE2Jq1EnqpDnvnw8YZj4vu2K
EDiexSdKZ8TRFzIO0lObSfX+W8Dbw2+rYcj8mwkgkAuMUvjsWwfWAuX9xg9QMGGhQwK4YHtz/lxO
iROwDrnJAAu4XiLConCvMe7hbPk+t3F4FWY0FpI1BbMUuGFPh4L9AQXNSUdVH5g05uip1rTvw4xi
E25SdnFoImfz+0YBYCfGeiGMOev5gjkJtXH+y8QWKgkTOQ5yeTX446U6lf5BnYWr/5THsy28Djj5
hY2/TPpQlVxeaJ4nDwcaUzDy0vCyD78r0ss1jMGhdaV7JCz8+Pc1zPt75R51enRZ3fpSjIAJ9dLC
MDh//jKl6Otp5hq0x6KPPx9zPihnbPl48hmLq6sVHx++OfjIKxqG/hMSZHG1TWtnSHreR4H+13T3
yMIu8e/pRFpBaJHYQLQhsteH8/DQAnzAVtg/MFPGpI9DH+Uk3nxEe9XdZajP4JD7/ORsCa5ExzJP
NOdHD9jcb4STDGCJ2YlEbi2RFD0RWS+pEIgRIbDOQRAV2syBsRq7eqac41JCrxZhCTn/yNjM486K
84crrM5CyL1n/q+whbm+1GdnmgKn7HpND45pejaepYaGscgE3mKBMdjgH8ZcQzxC56Fp37Iv9TUE
ZRs8brAAcryExk6kmyAvEoNH+a+q6IKa74p2XEzF5zljKo5JACN0wSCwFPWbqgvCEquDQojVgSXn
xgRA8reFYeLyEksD8ANMAZbGjkI2mXtBedh1cDf9JeSO4WTmdwY9VABr4tDWt8LJjDKL7p+Pb07Y
vLv2ScPjzO6rQOkWwAGs/QsJseFuWBuClzCnV7gLZpCHfXA4GB2fK0MBEGX8wyUYSNMB9kZ5YN4z
YqApKkH2UdpeGRCvGyx9PPbXZ5IUK6qWayhpgbY3Vh4BRRo5q/df+MRLbK5YZWk/C+gA+RbYPGAN
GKeoWxPjZTukArmm6pCc6wSgADSBKwfOusRB/F/j4pZ0eH2WbDi5YMzt0wGd3sU48JjfwsJyiKMg
vsN268K7ri4wkWl/Hr0XytZiCDO/erWu9ALEJwQCgf4oFMytP8opYJESFN55E3Z4I7GN9n0T9oQC
MvdwNZx/GV2Miv11idjzwdaS0kN2yNEDczZCOrvQ5HHmndvte8yKa7w3uqNtOqEC1+sfuiYjW6Ss
0r5JTuWrYiSdFIfPVpnineUvp9C56uG/6FBwBjRI/hYtRy3mgWxoO+IPh2vAglbFaQTMAJJB3r5T
PNEp3oqnOqMTylfPC1YBDpyhFzloWD1nLnsqHjNOt8RO+BkX4ZkERVI+wmccj+JmRONRxrt7+2vD
3bV/RYLIA9EG0lclqwSXV5liCqE3BoqwFfc6SgECtrjX0Snv9nAQOP5vF9Fhs3fh1YiqazwaccEf
mRMDYtw1GdSgemH6IyqEXXJeeQgChuCBQSiL6DkcJoFAwDFM+0Uf/C3+HOABxT/LH9ABDdwNcUAn
WF9/Xug89uGyPNAfja0HLpUvx1euVmHYoj4CABM4GD/F4t2WJzHDZ9G2RqbHdQFLCT8tUS2sVvq/
rFYojP4MZ4G5EBb6c/D2dl8LbnAGFNybr5ZtnpsEXvdcMAsAFhj54bZDYELqriCDsLvbF0EmqDEP
8/pQ7cgAjXsU65lgNJvGVKBdAwyB207KyOUaGjfX2vE5i7h3mv10HbCELjqYUdHmn5kGOWVMhlj+
QjLeFDgGMbPJaKQKf7wW9zTeLTyD9uaRRwrHgMkyAesxDBIKFYfNR4KkvV7BmjjcSn8ujifDLV39
N7BPajGwf/Kj6Hzb7oUbAjceOniUYjT6aNohL23e78xgyXIm1WCmQUC/huDx+E2j9RfeALxgz9/X
UqR/bIVHOca0uh1ok1bvNRU0gJV+gCUa7gHQA3qEXM65hdL6YYtpMZo9AFSAcLDFNUM12JAGwAya
PlF/YTMFYAC9AHQB3AIuk6Sp6jfGA+GRYc4uMLvAce9DchDZzbAKABVAKUDTt1LOttN2AqBDbbie
tjWekqiCZP9GxYS4gu2zAs9DUgPzdvYxWs+UAGZE87FGk/m8W5N+/vdK5ClhJUr7zjup2a4P7+9v
ks89hTBF2g85sUo6JSTBY4H2eeYJ8rn7dMGJdsn14f6qdXGFPqTcy5gsEDgQoRDWSMy68A51FEie
aJ8Qc7SyjtlseIFRuBKHQwTOeX+ZMwahFYjPS1xIz9BV7jQzOcPXXgVURU16h8u1I+LpHtpkS5LG
wZBlxv/3jes13bTrV5Y5fLu0cZV1pkGfzVzhKGwtCH+dPKD/2bbxUiUZbYKZuQmTGibLxI/zvYm8
RhjDZzBADEKZiF5Cxz/gOmWb4QC+rI7sG8Sci3jRbrSEugfzNTWB8F2TMA2vaDe6fqLaYU3/aN2E
ZSjZsCaE5VorglGmmvaxWRM9zUJss9rcD+PBHh6ue+V0QLYdwQJvooICCH9aYNAA4x4R1jj1CgeU
G3fi0J8aYUrd7KhgfLhV4yrDRg8xh6hfX6RWsqman0qFD5bS+ZNb9kBeaJfRPphbgRH44EmSY1LJ
b6/GJ08hn0MZQ+NYgN0zoAsrcr1+CTf3hW0/K8nzi7Fv490epcezHMurW3smzskZutgUv0HUdTRg
4I4KAj+Z5kGysde+O80aZrERN54Q8mTM9TvZxOCy8lLnEeZuhk5y83RaS1QmWTwy1Yxc+5nBIIsS
+zYwAIzbHAoW6qTVrU09QNEnrNrnH5s/G8clzmxs2XiyeUNmMsuHoyos2Piv52/sXxPtR1s4rk+r
1/ouTBY+z80U5Xok0ew1YgT02KkJmcVIjYsZYyDxzkwNcdusobJI7m9Mun7iksYiLatRroWvT6iw
Zi02Lhl0dMLHnzw0+agT9RlJm2dn/1pq0UUgt3GtTsi+z+SvrLLEcV+rQEuFMBFO2ylEmpjToZjD
J9dgLAJoxLOaqNExIcREpVuc2B9QUI4dk/mAmPd8FiUY24casH+f24MEjxrkAXeUkdMyruao9rTn
rc/DVQUvrKW6o5u3UbXEZzox6KIaB9c2+m39lwRKhkjZqzCtXg5hhxlGxWDvvdHeo43XZP2Xw6HF
S9rj26Yk/LchRWNsa0idD5izZxJ+YVTo2THSsNGMQtddyshD/cZTKMM0n3IQwxcK7nNYMM6i03yM
+u9YsjcbOGcTX+3W5ZoAKXjH2eEnYnaxHuyXVfS/K3wOduy5LGiklskJj/4p40qMZ7uchVsbNz4i
kiGz5tSliYWfMimENbscIkzZOLKpvVsrwYh9tjMv6doEnkMv7Nc4r7FdS40og6s/zYiCIU3deym0
BkVwJAiRS9lqsMZjjYKgZ3zck+iEoWazVCMg4MXX3qKFgcYfPG3JUjc0aaN3K3zEjh4yLp+7Rbgt
mgijgWCCWYgc70lXx9wnuMhgo8bXSAoKAzuw+hVtJ+Q4kFr33v/Rl15/IXUicWPTCXHLQAiCcMx8
GNGjQiK8OXsMzBEaJwgxlFenaD5Fty7av0MX763YCnNKckp3nHu9f+59RAfKUbyMI1Rq4WY0VeFj
vHXCwfizePXSUUNJNgqPDAYZo0TxyljwGTFuzVPCyby+tiyhvhUiP943UiyLSCURO7RJt/dCQzl0
NI80BpUkJlihYcGKjlAaFnKERsgKafIbGmIkZSBTU9il4BcdRZiXhZADwYbf2UJMiN5LeWmvzqzR
nQ+u57BfQiAKPQYBXybiofVhF+BuBc2hl4GKWMBC4hpgsjtawlvHa0JqyTgqapF3K0gHBOLNkn3c
x7UtzKfW99tB+jpZISNwrBKqC8JRVDlGqj3BnaCIqeR9X8U36NezD/DsNL4ok+84tgsTnHZgRx13
gk4oQKqYWqTvNNdPg8t9JO+S+zsPmh9mOpHtVIAOjysTOwQWLHxgX0gIthEiAAWk+eyJFEpsi+5j
fYtJcidHGBfx4JEhPKrJXRJ0FDcjh6/Cc5FMV+FFX5SVloCYjODWyDxHGnGyXNYA4nNH0wKiAHeh
iu+MvFGO7iMDHhFrN7/JrKf1ClitbAbKFx55+laBxLV4FEGg5zK4NwFDGxpIxX5sElUSDPZO4sIf
OkTXcxWBpy663qQpjaIiUz7nB35IfkKqFZAwePKB/dIXuxbCic+W5AhgLOwtXtCBe1ED4sCHe7kY
geNzUSg4czvBfusQmvEEHlRJ+OwLRn8whyA36CCk4sK9ysJUj/6WmzDqW17HUVjomwfc81jnm0KY
5idLPPl45SVTXIANM5vMDOMVznhs8dojhvhmfMUMxnLXftcp8nQlsJDOgNU9BqefSPOnjxYvyc5f
BpHGBP4f0ztKaezu6LYQ2grZLRtXLRLiUUKYdPVPiV7F0i1GxUQmh0zfpw3pbLRrZ+PYCMIgnQ2a
CWQLYH0vvp426zv2BUzv/S4q3pAKIv+EsHDB3YNT84ZKhWpolSjQZ32noRYsfYircrTIXcHkHRKv
Q47G7Q9KKhwid75DF26Q20EzaoMbPRrmX2SKsxx0THARnthT2N5CrODXWfjALVppaIja8EsaY/US
j1IkgdOmSnmkZOjEB/uwLA+Z4Pn2+eHgEORKCiRovolfEH68mvEppCT2aVz4WPBrOTCK4K4JJs2o
BbclvH3e3JfvrMl+whgQm0c26ZIB9ZWiLtiB5uXwtBmPi615WDxl3I+8TBAemfYx0I2lZ1eJwJJJ
4hCl2Yo64AlvtQ2YZXVVE6RtOB7xbuhBDWf7wIjvIunIEwJUcgz79z0hR2ysyDkqmFm0oPFJUyty
qSFXBdQHgEL/jA+a5gijGUMI+LGDY4j+1wqNCRoH9NQJOLQZIEXETbw5nsfV67xJEfE4b1LEb9NV
BNTAIL2xaZ38JRrUdJHSgHbUC4qBdUANF/+mx0FMH5XBqYXCWphHzlmKY3cfoX9lQVAwF8L2wWss
fCSwWEFYDohWNo1aSzuJ6+GaFK8m2hygqiVDwkHq+6/JeoFYtLbYsbJzLizU+X+d1HiocU/Pk9cd
ZDBEpXe3Bfoas/RwW93cKk1iuL5AfY/veUPAmisvvtL71gXIg39m0uCVMkg/t4UTRx4Xbv0rxlJ3
B5Pwk8+ED2Tr7D7EqF9k+J4v/T1oPtUQkaHdh957+7Wnz+KWyhNs789WhGB5qBsCnAWezbwLpWJG
gYajtbnAsohbNTKOB45lvCW4AkwQ0EfHy39gh0ERyws9NKKZAZxEKyytHNRkcWJCCIQnu1c8Qqw4
Xe+1T4TXPsU/8HlaYxWZbtzd9ouzxPAufHW6Z3KFYWIWb3JDKoVJ99IXKS5faGRa/tkSRaaEWE3x
F+E39SkykbO4eZdqq61bmRKb1jeGhD0+7r5M5efXwXk6i2DFysHEPTK/ozX5v/w/vcjhfbxxxcED
0AubNuQURIk7JXmH5XknSDee59i0k5RguyMC7g/c2vx53jsy4x2yagT0mLSrGx3/xHD2DG4sUANr
ItqGSnjfs5GgTC8oIMyoOGDJxo+NGdsmTOp9DyzZii9Hj8B0pOosqdkIPvOn9nWv2gfc2Hi0zifU
xeZLabllsUdEqTeH23JonHcMR/0ZfXPxxk63GeZRal+402CasB/RuGP1IGuNOJXNnoUxe3bf+StA
QmzkB9TaOM35ovCm83XynyPbvFP0kMFliq/OAKTX3AIvxb1DV5jxFH8YZt8N1VnC52Q8kgmYA/EE
QfUTuzZebZza2LTzP9gx6bh57Uyb2BUsf1HNbeYp9QnzCgl8Ys/Q7D2el/fq6fofK0dFtsEaTWgK
K4dSJLIWzZ50ik92dKxFz/BsBuUUqA4bX79ufCYKm58YwDf3Ny7G0ptmQXvihlLNCS5vLifmBw5v
7N24wzB20wa/UcUMlM60P0MPepN9FzZuzM0FEdOTT06eAGlMisN9hPe+LfCKNgHxYVy3mM2lqMP5
GVjOaO2Q876qdYoXho0RKxkxbmrWNgcOkE3aiyVh+5JxYk8FV8gACAgOUK4hp4w8r9s3mdEUIPBz
bPfRDuF1oGAZXxgTRyfoqkbco6yYw/oHWo7+lDW4aoG9L3j/hK/MPvrsMTZ4hmnlZngqEWGcEdnF
9pOoIvnTMwwPsc01Hoy4bUW10p/IAU5P0MC7NPL0zuVqJwFwymy8rlJqEEBBlDwZJjBNZw9TFY8Q
NvA+j3bIDFphl0CVTWs75rdefwPu7TQ6RaLMvaPZoMxFLLvz05SiEPf3/YmxKTj8kWam6rB7IBTG
3IQycE5+l2/Kb50B4NlH398QbuosL7i0ts0G8wU6+U1UvMnv9acTJuO3LfuSxGEMQUMrTDZHHw9r
zxq4IrZiIhFH3s4I8Y3Pq2McibNSCHMvdQNkFXFZZYJf4adCOhjm7t2p+DvYlKgCHs764chlbo/h
3c6M+944MZQWrnFznbgo1cG4O4MWTVT2TabqofSN0gZQgGLzzrkZr5Rj8JPqfoeLVPPfU54Jxhxe
AS8qVvsomfzZilQrqkdSKp06D9VRnO4l8ibELm6JvQWi8yLqzNLAC0wWjtPQJWoTxLxLNq7AIiY9
x8FTP3Q5DZlbxUj6YDBqz6hkSqJ1b2K4b4+fI3XxzQ+vtpfLfDg/kZM0oNSxjjJd3UtghwbheJ8Y
eQnoIiXyt/KbRZStvB9UPpf4eor7U6zIEVm2eJDXkcIVD/d/XNvc2vkXJ3gvIW+5NkRpTBnSrIvt
SNypGCJVp5CG/kbGoSiSrSCKhmtC+YUkR4u0McovEfOqDcPFusOPSseA2wv3xPGDEqzC+0i2A61H
DQa4+OMWkwlhIYjSJxz8xgps46Y5gxL9mO4OwBzPs44BBB1+eUJX/XbUvaLhEBbWN+5D27Lcbptc
uWrnC1yPzNB7DT8VucjrJUoafBY9VIh5fiZZM6WU0wlFwtocOMszSoNL8wZ4va++MQiAeixBDanj
M8zMezjLsDGdx7ZC4609q/dEg6QPsBsTqBQUGVoz4EfDL9ThxFQg6WKg2Y0Cgg4ioF4nNChVroPI
IglJThJSjpXg5YRoneih8/8tiUZnyA94dnQNtJL0WO9IoEH+0OTjz6+6DHTOTLlNLojyCxljtJy0
PSsDHR4KdfqV8ABADdAuRvKyqSFRHtEQRJ6pctidEjR5GqFcl/QjRKnJTStXvhYCHQkoY9uDQQBB
dR1/bSIgxDfWObBDBQia59x7byBYClOAwN7yQ9AKlvrgDohwfqQbzj1x7H+QesazkNBkVbqMrg3+
sQv7NrPJpIwdhlNlzPRenQKyXNoyOyrJrsycCi0R4BKLjwfnvbtchOFeJ267Fz7783GPwx57Pf1J
OTIw1uehsZLvtJ1g3gG8g08qCZAlvnlM8zjmzVN4ZCHvQhSnjfDH7/T4fBS2+G41xMs4BbynCHzI
tUgiREL7GiiUgjRP2N91rm+iKhE+JYKSsbozEp0viUfehch3xkqN2x0ZCBz0fyblLFfjTqEvwC58
OtjVwwkxY8996pBXh2d6Z7GMsuUNwe9xFPlf1zf+VJ94+xGAy/tWZeMOqWy0DyLND+1Jb4cnNcSv
QnZkBepyF4CvdkSZz05OsjYSZ3LR6TtY5RMIsgJ/a5UUNVdH33ihhpeYwiIqMWNLSbqvrsHHS2Mq
hEtK33S4RTr9YIoecmgpFv6jGGMmLvF6spVQX4eQYM4PFyLfBC3fXlGeR/gGxt9+MbveinyG9yz3
IDnd6ZXC1zWZ3+Fa6gLJcv+p6rE7tS2wksmzi5CCayUokS8DOKkqWQkCmcSdQQaZobslnW/sxaxM
hrdX70YwG9cp7ntewNd8IIyuLvcnK6VB055jyRFZT0JAEjDxoqLoQm0XVoawMhkN/uNEpY4I+EKU
6qHHIQI1pD8gVDye91e6UDR8Ih7xoRSP+OMvcjFo2bYV+SHdCbF4iKxiS3QDucuMvicQE4+hyDzg
ESft4F+5ocYZe3C6iqsnVa+I5Tq/8XsInaq3gh/sSHMLFYlgMPEDk6ADDq6OjIziiuqEjhH3ltQ4
pimYBQALFpC2WVRjAGx3npf2H5ynNH42ox+G1zqklnnHOooc4U4eacxNj+qRZOGBED8zfuVX112k
VoJBZ1Jy6YGKP3FtPHEj3hpPS0CJanPRoz2686rBJTSdMFkaasTIXjJaSDTnK7HS2L55V1QO2Pn0
z+UhJTH4HCJSIRJJ87eZvwILmFD4fnU8ro76xSXYHoiWkC+94+akRKZ6WopQQ+Pjls/zM30uWn8Y
BLGZcnWf2ITE5b1d1pqb6xjKPtGEXn5XCHV+L2Sp+K/cB5Aq3NG7ad6xR6/s0S9MpTRSbylNRcLu
0SlUM3uKz8iQIWP2WH2VMHYEtzhQiSnMGROLgXfGZ0UIE8KXc2c6y5M5M7GNtSfIdf3K5KbnOnio
AVj9jEoA2X74GHYkPGUM54GJEQh7RMYcyEuQO7A4CeZB2sguZIXWC0MmcDKggyOGlQjo6H5tqkCa
ujR6eO7o626PFg0uxsBN6nwgCJSeaPEsK/fOoNcdbqNK1AbbqHLmel1SfbsT3QLRZKaFAE7pQrV5
/FtHg1u+EuYd6bBQdDFtOd4jaeR/eubHCetQLuzVZoymRF41JZC5n3TyTh4VnZQiQde6c8A2GHWx
BDjMDeAzPLIyOXbZDE98VHSYxQ7BUP7oo9EQUQigYVw66SEdXCUJmVZ6tzqdHIQ8I4eohGUIqU7F
E4abmS4NGtQvRlu7TjToDcySOyR82dRnnZaBle9EBwXlgW6HDSDDMYT1u4N3scIIzckf3X+WRlEu
bc8mo3MuQsYjvO2OmiFslnB3jMyfrRs8GPR2pgg3Icq4Y2TxmaC/KeKKtxEizAY/cvRuw8GCfvDY
wljA3ik7IwlTcjoStSiFf8rvC+Ao3NyAx6gA6cGy7U3hDoEcxG+k8b0XkrpzvsQEnBCDZyOUxocq
ckZRCsgyNgMhjN28CMoTo8ojNzD6ouuUgQ7nNvhBEACm90McpPRcaYhSUiAlpVcIAYid2of5K1WR
zryXoRf6qvhuxY5LIxEL1S6uiJxEDhkT4SOqibV05J8X0jz4F/QUiU3hoT4HHluBjJ4eEo5PF5rN
QMIivIgudEvP85TBZyDoiJSjc5EO2l+NIdEUCA2zYylyvRE10jtC1Iiru3695vvzcnhPaRAQSS1Y
BQPKkDzwRN3Hg4pxG03R9ABbgbvofQWGHWMdU4ODBZh7A750NgFsu+QIUNhTdpKVXv81om/ECe2F
LZImxTEmAwd37i0qFkEs4/K+0SVmmGQMVoLNEXXPBTjGWPnsWI0wTcgIjPwdM00Nl7ewciiyVzKi
uvkEp2V4TvFiw3Sgdzknr0cqKYQFoQ70rY1TcC0FNKVJdBYL8jjI4Lhh1Y9kjO++dHbvXLY1vH2N
Q5nAho7Vf8EVCN0Qj/Z5fKFAZYNSHgbcYlpi2TFxXYsSEfpSOe7Ic2zT0RTkBEhaaw2jVyDd2MQC
6yYak9QwPNB3wbsBdlOvmBsYlZUa7JDtKi53va5LF4YsTJiToxrXQ7QzoiY47ugW+DlBiLYvdAzX
ALby3Q6+3LJNAKvBVRZQ5T3TgY4JLG2a3rMeLs4bpkbEyyoDSYJ4cYLVvlkLNfniMlK9ODS9AuhI
t6+8DxHhysdnxOO0rBmeXpr0QwePxdZE6Adgd2gMtVdjeYa9wFJmczQClD2k3znM7bf9eYKe8cp/
Y1YRewHXzZgBwP0W9UukA27mP/2nNqu2s6WRi+OjqRNlE54tYLvB+hACDsJxxliVnC6bYiW7rI5V
DHI8CTRcMMujccR89MlJs8AgHrmYhDuC95DRm1EP+Q61181DhoPhTaPtwxuBPyoFtAm1X9jf81OC
tZW/gTnF2Xsf0EfGVylqftIuJ+sARI0NO1+K4XFUNK9RrCkx3UsCzbkEvl+NFGkibgEmvo8ilE7n
4i6084gzVKy0HhkSofbEoXFdooy+JWHyBCwIRwLTApI7SOwgqPcNRQdeIA1i3xKFZwfH1VVJ3v4x
zHKWW7mzXCIjO56gCB2zofoKbqoqkMrAHgNzDDSgSQz2nvCvFE9A3GgMc7PSxMFQeG4tMbERwyOu
4nxCjTg+gLZdXOJ8xDYnVukNrtK35J+LqS6XqT7DUfLIYn6m6hG28ADNLNrYTaxKPhfhXIhVt0yu
LY1LEbBIsQckSBYBmqF87T1KWepY0AgCw80oitkCgCHaHeC2katCC14sL7GINTnU8uHjgBmBytIE
lM2BDDU5dFz5ATEEYyZxi5Af/skvin6d5tp2CeuQWSHx8bEesrtJ5Gg6awl07Ex1qZM9OF3+MKfW
kOR2PAAnfv2nOTVNpzSzRTrGhefwGkC2xcdDxK/NSkzq19k+7OxD/pQj1WSVwkP1clr14VFlL8oQ
WCzu/w+TUhVZwKKa81xADvn93/9l6gYwKVtWZV3d7QzTtAVs6teP5/JSdP/9X8o/ertcdmaDqhG+
AVAOIcnkqp4cSbf/jx3UdLDhMA4UVnTYgc1rpXoejsTlIWBS6R0R+sKWkd30FdP36xMttAtX6nWo
eLk7zP2O8D72gBpgzCAaEN8PXrC11KL6Y1N3uA3dGfij0sLAsm5ztCx3lK6/ui4rqzjfD1AnMUn4
NEW51uhH9z3V4umjRKWEagnhFkuX205qlxn9uRu7DKHTN4HPmFgZNDQpQ+ld0qAjIxowAhOIThET
iIY9pEm7Jr03gh+E9IX8cxSvdoxf9hwRRGEkdAR/V0WkfGBrLTkNrxPgOByItI7JUKF6ORGh5p8c
7O/QRAWOVnN+S1neOU+FFZiXoD0GasMfGBzED2NOB/2x5MFuPhWrcHisueqd32mdgW65dAn7QHmh
05hNTBOAt0A8DuhycUjRhBBwH0nwMvDQq4SQEYa8EwCLkmQflGUaaSXZqPEhCKeuwhe0MmFyGep6
PFLCOBzSBuJaZIaMLhilAflV1tOHrQlO6Dv3cDPqKhGaXcrxhCzEik0rluWYuFk7VrrY4EV7Cg89
Ge4NGcoBdn07+kkSDVc5ym3EqDSuc4zSsX6CAyLju9bfuS2oLu0uXpx4N8bQ+ud6INMK4yqCAHql
lzMn6tY5EbiSnLs7qz4AN0JSSWRytSHhKYbDwM45WmQjJvtO/g8VRhigVzpA4xBxsp6jrnV6ActE
FU6fe4nlRGdSVsmOjFEbzObtBuX3RgTEgUZ2Y7/BJVUhlRMswoa8gn04ts9qxrLpcTwxb+TNmR6f
Ph1tPBpQCU8C65qDfgvlKlpu76C4GX1dYZzExfrFvDP6dhasUXzo3D+UcD8LN0aDswTpEFiCAf10
mNvYP/OHJX84Xx/QhU0ekrbPALibZnJXFGeDwfZdidE/BVdP6YiFxyS0m5Ihth8atmhGuKfIamgP
JERlC1LKhHZhiQQ7Bes3nyG3NP6UiSCAL+MW13x0cjwgQgKE5xy/neVHe8UWM47rsEb9sPneXQWm
iyy+dw2pkhVd8vCG6zKgac63gRud4Rcv1A+yW50ya5fueTutC5Jr9FJufMCtSq5+UotB5C++hhOV
N8zXyexsnN5UpDD0BoDTE+Zh+HcsbyiNgSf76By6ADi0hU6aMIPF13pyeH0ZjxH1Hoy7yOigSEQ/
aXdQNBlmlD/ZBL3c9vBL5eO+2FE9eKqLH2cQDNNh9a3LP7gpbyjlf1sDC04ITFxY1jCDYMwnWxK8
Ph7VlJBooovAj1zqfT7uC4sDdF+77/9uiEBzl6BFvAFGZkqt1UVzfjyhW1t9NJ80UcVNlZ/sQjfD
5c++FhcfMnaxouDQijAWBAXHWPDflj1oZfoQ0JRbNHJc/biwiB7GwPiVSQ7eXsndehhbB+PMbXfN
i8bw3Nx92CuDBREAOzmfGR8Yw0IVtgpY54t3xJLhaZ2w80C7QMPLT1pPkV7EnEb6HeNAXINDJSID
Cu49NjnHkQWgbeB2E03O0dsBL7cC7GzMAxq25xSpAonxEN/xi9/M4NcffrnmH9PWJMdmYDcmYpgL
Fprb+25Gb/Q64F7CPYDCqYHMFU0/iUor5mQ3JSpoAAhjd9wB2ZiLJN5ZivEMbTJ0FCAlWss/EqNE
EZm2kSmsb3ROMX2FgNbZMekXP59ciZTUjvnbjjF4UBNiUQfn30vtyr5Nk/Qg3fYTEqslRT/SwErw
MGLrF++CaQsAEd0HBsfwGoRzi093xwzZ6cDRBYsdTHbQYru+Cc/uZrwnwpLPiQzsMXrokah5AUhw
r4UvccRzFmkIAArGY6FCKLHwRjfkIqVErcpVqk8AfVwyshEHcPdF0OaryAOMsD5GGG/a02GShO3b
UtKR3Dw01gxCHU7UQmjRVeHtiZFQ39o3DMyFhANfD9GU5xnp6viAkILirDJpmOMpzn8X381VG0oH
6dx4j8/1GBOqRW4zPfBDZxyG4WGsHnLaqkWkFiRoUpmIcKPaft2h0OoFQ4COLX8J/wypryRm2V8b
wwLZMO6+8M9u2GPnxN+9OeiR7RDXV3PyIIANIWiFRxsWbFCogWaJv1qlMqML33h/jMaLJRch602L
lEtUFJGFsw/DLnOPgTaJm+cBASYxihgytfHvoQyCETKhRtU6bOIUu76Ow7GBSyx62IUUgFgpm6sD
9hbV+P2X3odWT4FL/7ulRo6LuOwS1JuIJ3XOJFDEJJT/Db6j3cJdmiQ9sCMIhuzTC4yVJjMZy1ox
Uk77CPYACwF0Ik1c0BHooOjPB/+PjPvGBSFCSwL32sCF2I13d9Jt4pFPBU1aKTRMcFLoaeTT4VaH
OFXN6YGqnJJ8pGnUAhqcfVSCNv0dTgqD+IzBjJ1RqExjoVufuTF8/x/Czmy5bfTcoi90UIV5uMUM
goMGW5J1w3JLNkGABEAMxPD0Z/2A20knXekE5bg7lkyR//h9e6/d17vjectF/V6mMFXybru9I3Q9
iaSrYsm4uqFSEiYXlLc1olv3lTAK+gkws+dtzokrrMTpOlToG9WczRHNCgjMdWcTVsHxpoovtMmM
qLtFGNvui7ENM2UD3Jo/qEecgemwyqLykiF8pSz43Lm6CnxDVCVU5B/ODoW6We+25IjjcXZFmCOm
7RJ93l0IyilK0OT4uLtgtSDqUujn/p+56rMQ57oPmf5GswI5eH8KRA/iow8RmlBhEKiY1o4EJgYl
WFfuQQSo3LSXT+xOz6LHLIM/Bh1YNx1uHGeX0LAME5zhLcbWrhYAG1SRtLt4cTWFT75lExdWzMHA
rZsQxAwtDASbq16sseh0Ry2Unt5xRWODEw7AJtUN5tfVRM6YRsdFHFh2DpMfQA+wiBArTQXlxzLj
seGTYq4fnPNBWaysP/Rhpxf7qdgr/R49igS/ihOjDbUeOlOAuXbiaIwwffHXNiTOUKQHRo/ag/a5
49tbFsSZ8xOquAB19+1DQrWXx4xdfhjYDty3V2qOzoHajfhceD7kQQSJ4hChb4K8G203zZLrAC9q
ewcrH/En8UM0BiBnx+Xf0AXE9ZYRFsDP30eFA7w+ujm4KOlrcUbIhcUOdzxNHDy4uDcxxPPx6l8o
UI1sVmTceIX3xKqBsWglLChWOCANJBPg5n9YLd5pgNw7BM18LLgz0NdjD+ZDf01sRBoddvu9U+z4
8koJnwqkhaK3FUy98EvgD0WbyzBg7mOcAH0NgEiREVuRGxiT546uGPspsGky0oSXgh8Jt3j0gCea
N+9C3yj7lyUEI+vjZEGQZztpPDXB+rmq3lF7W+8gsV+x3VrojEVBlhVifX9fqeQInDZDBVntFtuP
MO73qDemsLx5V7wIbzWhV21ya5O2TXo7Xnu8IDqFcF5TIkOJ1tqnjTzqHtlvGpkZizPLNIIjj+r2
XzQ2Ktvn/moGyiVoQEMsgodVa2Zk8bNnOsJX4m0JgMJtvzbaxsVnNuAvQxfsfsuVXZftaCzIidpS
KE0kBI4XEQakZ0JDBmcTLTojAL9zG6EiQ+pt61R5k9rD5Qb7lRZzgQXB3lqWMBPW1TYX4b53ggLp
g2bhC++Lwc2bsKw1JouWrTmJWzk1f4StUH45zdITEEd/SmJXlywkmOaMBzeH0lCGK26nslxBiDd9
PXul+tWqNvctSnQJMiK0OhQDuejBkOW+aDsPqxbgDWRf7XG0/8allBsi3xfcK2Qm+m9wHNzjaXvF
CBkUvlVvNWMv/zGaSEVpvxMopJGwvHgLtQwYQdJgddbS6vnCL7PQlLfX3dXcEU+sX3bTZQcvw9gV
l51VbhEvk74Sf15OMZdcBEeKRDYl93vSgOj1UHilMAP3RBzkuVacQZt9VhVmayEvsVqoA+4dqgwn
JWhoXZiiWEQXwDuUcU6Wf8C05B5IZZP2jbTAlBAEKzf/8aoEeHfpIoYX97yl18lGkXNL4A+Twxxa
V3xDJJtzaoKeD+Md4TCUzznOc6h5MPqi1x9IAgAaUFZe/UB6s8l0LBe05Mm+Sfi2kzC+ZoDY+ihQ
IuIJV+IVeyX2elZeBKjZ4A+Kn1kswcIoJdoQTKoDYDwJHIqQ3CN5DXry5FNc9fiUzvMeeQJenkU0
f5N2tgtIN27meGgStUl+2SxkPoMN/Xoh1D2p/mz5hepr/PrFgd9o+Zd91m91lC9T2p7IA9+MStI6
cXmNOfZaIo1YmaNxjJ8JTFzU/iPem2vYfZdVvxmxKgrjZ16Sd+fLupfJlIXEf+UuMZT4tujcv7r0
sHG5sADe+ohcNhjt2D+o4sQy2lFyOHyWKh8a1SXSLWzEEYse/6L9GJdSW7/u63A0Vdd4ZFefJ1TK
mJopYS7JzKA1RniYXKDnQ1M/zPWDNB/yJ+KJaNPkZ+YZRvf0NERm6ChxRm2PulmwGgCAtzPtMQAU
KLU5z/hNthHdaMx2evKT1rzI6u5fDY6Z1UbXwA6K9AYI7PRfrGEDGyqdz9himBj7FhNgS0SZr2Lx
YF4ukHNbDTAMcUb4s8jr7a1epCQxVcwuAY0NtDKmm3JXhXXnu+0SAIC6mu0F6lG/wVNiVu4e2gf9
W9vDkiUylxqRtmSGMjRxAiEjO4u0Llz6TjYXr6XvdHum84S5oapjWYfu6aKfvWCz7Q9TnAH62mPs
PExphonxXzVnAgHUVDc3pLoQ6TIqwuT8iaWk25fsIJ8oNqhPnSg9VsiqEhqAqzFZcLxr72XGloP5
maM7bFkWlssvxmcNDFWOSgrH3PnPkFhCdIKvUN926HsoCYG2pm//ST8E2Na4uS5VntMfFHnM86N6
C9NPAtvGB6r4SI6rwMLH4RV/oDmZ6PsQbFuioASTSyW5ZxkxbHJ6t/xJUA6Ik9nWg4unl0JBZTap
feUzjI/gsvSI72oDwKfzUSHXY/VMn2WAAnl4pBeHPj+qTyQfJ+WQHMsEKQ3SBFTG8z2+vRaQGSr4
ZMKMw2IPf00MEBq0xHm4j/nXm+xOStC+QmnXkM7MhM+IJ/ceaQkcPb0S1h0/vtwTm+Xry9rDoz0q
pc8DkUOcb4dAVwMV6lYddtybaCoscuNGDU9OeFHDDL4+9WNF4MnBIfKKOUErQozDOsobQ0mQT4I+
LG94wf5AfZA3kPeo49Uui6mBEkGEynlh3KdMwHFTCmlg4giPdNDSMRuiF/LS8vRmovncDAz/V9t7
RNdMAxLBA+3Htvu5bkm8ewMOTDz23v/dm4t0PHUC4hH2pw33q5KsDoCjZQy27wZt6wjFj/5cjyKt
EbcNngaRJFCGZGo3HcwdI30lmRUD3Q9FxzCLLCbsuVdFGlUbUGUx5hG7iDtwWygwIQm5/OykIqiO
yO5qkJA5vihlAgimg06MAS6WzlMf1ccXRkYrWngiTohkFHiiwObYGRDEvfy02D3HaBwe49z0rDmm
/TsT7+rZ7rcT2RvBP1SQVfW/Csi6LOumZmiGaTpUkf9aQO50TT02BtEH0wLMW0nSdAZxS+siv8gZ
90hEEUWy5yHdl5wd9TGIzQYmSNx1CEXIt0EGlgXSQS1EYPIRk3gbK05kYM5Wic+NZEyiweUs6j7m
6CNXkVQXHtl9o1+SQ3gmKe9MbVTg8g9c3tsFmXXPQ0IjtHSctxyy0c5YvThk3/t92e+xAOEJBJqR
C2bHE7fS4Cg+1F/kDImTCkMEYgXJz/GTO6Dz7fYAbdYTOJ1QC2COFGF8j54YCjRFT8ThLB5KTp/H
GMESlxFjhxQqilSLRCLS8Fy2aK4UyATobsG/PATIAWliiV2ZdtXwQUeW5hgtmBu1uW6zxaD8y3C8
ul6NBljhQT4eNttVK5AT8ojtck/YLeR0mypcRiIf84CSJtBAr6Fr5Zm68G6s7PRyCUEkAbEKsW5o
sESMX+z04RasobvlEFxZQpZn9fHRvkMq28fGGPU4fNGViTgHC17L0dd0erG/OvvCyJX7N7GjyEum
pX6NnRgRhb7oUKi3DjDMvFTacmSRHd8gs0vz5SckKUxyyqmMIKLB4fSE/3uQarr2D4PU+usgVZvx
OhhXBindKfAT6LUF23H8lcd1nVBKTYhhOYWT8Lc339dyK4P2viCrKVxyXLv9ZPDOHwxfHobv+lgc
rBZQLUN5LYUymsulIMqYnn5KB4nbYiGMWAJY28Y3RGYXMcIh114vMU/Lx+hE9V08jPZidkXrmnah
GPM8k+3nvFG2X9YuJIS97p1wI16R3Cbo/hWqcGICQLq9k/HX8lLdIjWQN0niuTTBmYgc4DUaHqxA
vbkUtPBFnTCnbpkcznXH/NBMcQ9Vl6uo0ePe3c/9vuv3CBiYLlblcwHIXeYI8wbWDRdTpo6dXL2n
ygM4wz+v2Bmuq4J1BaJF/8WAgnC1ziX5m+S1kvujOMXHT+YSOEmm0+87LZNq+sa0IhJ7kqKM2sKn
qwARXsznrLHMLh4qBs4Io4tbIloGVlzkDIABOH+2b/dNG0JGwNtM0+4yufTwEOYcl0kn0+C8Rm4N
cwfsky7m25XM3XfnnRPrRDeUXz+YeTSf5zm5I6PAzcI9ApXPFHAk58QmeBrybsIFfNw1dI1IzmUh
Ox6G44H0ZZ04LTQlPc06+ufYeMXMnLixbekoMD/XGgxlGGYpDyZonjXlAAcP07XFCd3+ijsgippZ
iyt6Uzdi8mKOrgnKXLxXE8cEatXI2JYIBAJNj390Ufd+kxc3FrZpSYBJ1q4rjdez5N+H4Heydqv+
Ckio1ICHqV4sDxP+tDzYKhDZ46zA04eDdzXx2nRQIk4E50UizSqAu8p4iBHEHAljFM+86HuQ+JwX
lY+yCH34VfnGaYGP8Zgq+C8M6kYi7bY+xiwOyH2c+PLG8QXfFYsE97gr0AJ0Te56LuIsxjM+cBpD
jssKcXnjuseXkaX2D0uE8t+pOuxjpiw7lm6qqqUqf10ibNMyWye3yByNzK8VSkS3fGOj5dKJsERg
6d+r+E5kH7AAaiLXw8h1bQzJuyNAAR1H4RJ7wbrCP2F/QQeAywL1GrhvA53qKB4sNyhbqp9EaDa0
cBZ/KVIZequIBPSGOE33/P0IxttML2MKoVHKyeHJk4LGBt6jtzXDQd6cv0vP9x6/z6bryJlLS0kE
TdDC7CsuqQQ+slRQztie+u2ZCDeLtORtCd1zSkudToimMjOiBukTwk/ClymOd6E1h+2Jo05YcjM3
RfxMy6JCeQSzw2fmaZk7XYJqDGqNS2mg5OEKKr1qoeSETgP7H3xFdAQYvkBLB929edXoonXkoVLO
01be7Ue5FM1vE0U88cCUQv9oYYQjBzWPkuMYQTOYTrE+RklP/Zkisy64Etf8lzLjxnGRsiqAEGrG
V1d54kxFawDELA/FMKCcWEQp+SjvKKj7WnhGqU62o9BZo1l2vrI3s2iIdYMm2K+jG6JnpingCYTP
x5DvUX3k40F+1rFzEg88iTVmXWbY1ts3Cj/l5HKNRliBtIRb69TEvU+ZbIt1wzNdjs5CXFX/HLTP
EZwFXXPEkOB+DcHpOYNf66Pz3ZXfFG7N1UGuDkhgy9kzq4M2HxAkUCECanG145sd32Vh+EOefMTR
28XdJZ6B1RxFDC/mcPKzFZobhB2AR3TvSqzSoNMiMFHcftVjOKOmFMy0eB5JxourOmlGQY0qoUZR
lAxm3ZWG2EKTsbgUBz1uTklLTOLyNHgm/rw/5ENy+dHOWCJcvBDG4DnJANWFa1W+Jwt5MHb1ah2k
vAOrj9xjLcbeLJexJEU8HBGz0K4B2FDN83TO2iWJNgnJFcyr/z2dFUfs6H/VNTCdLVmXDc3WLFsz
/jqdrWOnlHeV6Wx+xa3DRJ6p2kHjM1llH5jEzGC67WK2UuYKYV2No1DvMGXX+YqZ2jr4GEooGywz
FeEqc/T8ndk5mGlWwJcDtW+8vb0hT9358J+vkC/peFMufT6rIv6FniBTkvnIZByLrbagszm7nz2n
YisSU495t4KqmW6AqkHtXcQcY4KBAS7QmjckZXGb4q2LyTlb5hLq4d+wWKaOcYuenmg9MWuYMdMY
1YuEiTppYQX2l26ZHAxp5sSlfACdGBH4ukwITqrLXFj1gC6Keywh7KwzmaKlHr5SKefrmAhMg3Wr
ZfRzpGXg32zKgmAAYmTfAj2zDTi8Muiz8genFs5KkxjoeRldvlvOXl+G9bU+MKArW4xmhjLjWFnw
BgxfrHgKMZlRzS0ZpgE1FDBoI7T4TeGv139KG+ugZDji3+EuK8agkvpcCjm4GGL44Z49YWolIg4L
SCncRow2hlpD8JMa/8MIM/9uhCmGqcm6pTqWbNh/HWHluZgu48kGn7dIDBlHkx5mCXHJcL99YXzF
kru49LH9dfheeT+Y8gSknkTuLrEH0LGo8GKDuIgwZBUoGPQgQQCHwdwvucdXViIWNEcAmAsZ0WnN
ObD0TTrCWGxhIpn+lSLNDa0hMtTGjEraMQMY0bjRY0SoJ56ApgKAW/d3B9u47IqbSxwldCrtmGbm
BjSe3cP/jgGPQID1aLhRj+8AeS2iWOCL6GK3rvpFY7+nY7NyYhg24FNOTQIACDyPpGyKUQRwk77t
mOk3mmnR3qYAfhLYMeSF8n4t/Aw6RP70oot07f4Wd6jI45OZEKdd9NS5tvp1R372zdzVvzKz46Md
Gn8GZZMldyQZ8PaMneIm4ryo7OY0Sc5fqAm6gioBGww12jmcwVtZQbVEfq0KI9lJbxRcZFF0Rhr0
Mp8JSviHy4Zq/s1JQndM/mMrsqKq6n8sPUU2difVOlOnAP7OAqy4F4csdhFvgxgdhRVGQIbK+cX3
O7H8EL/EwUeIHKFtuAUcmxx5fUxwU27Fdu3tXgwi2dHRogpF+dIkEtWSm3f+bpKVNC9ICoqHMzCy
GGWW8WHmiY1mCgFKIeIAioIMEvH0cnw945UgF0AiXrLfylaaX7ZoIiYkuV2iXD1cEzit1/sGVw68
E/Py3M+YVsDke5LutRTVsd29ocMreb/pHoU1ScUa9V3k9UIiTdP7XsdNTTILTeREIX+3gj+PU8yj
lv8DP3aNGrAIioEQBsqYFASD7BZUReDyP7AsQecCmOWx+P3JpQttUSCpts64tY4pYxbRQdZSYiG9
x1NH4tKhSvFRWwE8ZnrGYKxgQ8NDnh64l4MahdTGRemJX4jhgI88i7RUesbQ7anZwgwV3Umq4lhk
EDAj5MGxS4V8jgFDXPKEVAlU+3NDUFrIA+2ILXxlyQVbpPYgt3RdwBSOYEBsmF5x8zI0fkXWl+nO
7PlH94RyBhqHHTdy3Mm/9nSYYQp7vkujp7qKRwLSJQW0e3hg8QkcH4zYMyAM8YDi4TG+w+M5YXPu
kgwLgwFZbKOcN6q90bS0u5H/u63KXWHtBjr6973UH6z+YM7+sd50lQelZwX1kHqME7a8uQ59u1qk
jlVL8NhInxf/Luq6u3hkkuNAAVB3w9SCC+KcInvDDT5dhZcRsAKFSByN9HKYWTQryo9/WGeNvykw
GVSYKDHZiqazZf91ndULXRmLHoWifYmYSMwiphDzBwc1IsBGyG6ZPGRHvJnvrMbMHDbia57sUizO
jhmjH2TCnL8bTTyilrJi5geTg5lxLYCjxTAf+222zANd27xTaco0MQWoNPUErC1jHqBv5jHWQXIx
yhniBUvWGDOyGdbMGRSd1GghmmMT/XMEU1Ni4KqWGLL5Mlh1RirDNAOIFnV6pDxxuaUXjkbgIeIY
exKqSQ+xBGMTniKjkiF5QzYGAprArGWRXUGPBW4nIwxcTHXoo13T/hdbEbwtQw1MBINMb+MJM1B4
WwaWtoyndTA5o4A6MYIYPlUjBo49b2voQ3fKZAd4JTX+pmWAYJVmXDAolLvIwWYsMBAYBQwBVJ58
+GsX7x8+dPnvdlfDsG3DcjTTMG1NVHT+TZda5OrYqKejjrzfvD6gHLxMDyQqohEExaDYBxNghNfD
gVgCQnX5C1VU+KSUQ9vA+IIQVbT8EAQT0fLMpwADjPqe7pM5i55a+aTmBA7k6gC8IQ+ReCKk+Vva
b1immo8aFAzmkfZJiC3f4VrgX/qzE2CiUPXhOFDOharJ1Qe3zeFlvlE5YKaAVZPeuw/DrdG1MaHp
41HUUnfqewo8w/DvUlSfIwayOsWFi1F0QuwixWRlq/QpR67TAIDoJOBJ4n0t3Be+6lS/DjWKPSKI
RXzj6SdVLDOA+cxtU2gPFfSnLuUsEAu8uOLnS3VOTsqmHNJS3Xb+S+ESD2cQ5kPDfEEgsfssvQzS
Wbla9sFL5+wQnLaBJhJ21Z0Ev/EWg+xQkMqKRHdzSrTnyhB2hRSZMDwl/g2FXpwW8MVyzN13F7cm
xZjeZS0RrmxgCMig0XKazuupfcLdcVIrtJvxyhPA4G2d/FRcrq1n3GRT9UFjlKqb+ugQycI2KTsn
BHmk2bIvYMvguIkyIydJkoO2Smt/EJD75aUh/L6F0jGka0q2pI9290jLwHnA3wHsgNeCp1zl92iG
83bDP2DozT0kt5KM00Qwn/gckZyCHEAY/EZSET/FC7cbTfzNTb1DEN3zxgwtFAzu+WzpvNvAksGD
/cnWFuF+ZDgntrMvjngDSC/GdEJNdwkGLVCg8pQCuj1Wrm6myphWpH5el+gd1MxAG8AAnNuw42oI
z5CQRtpic+i4lMFJL8WmWS73BeUq7umFTFpVZwZDJeI4BicATE4cB7EhSxyHmsXmEKtDTCgyMSQ3
pIC7oxSbSOP8ZkZA4pP5IutCzvVb0XUW9+vCQ57Spl2LZ2oza0AL3I7QX9Jbq1AfNmRitEtyAJeB
HBNL542P2ruqPdlWJFdfTkkToNpvSeesXcQaJWfLcTsSsZGFbm0RyrIZIbmrgUMkp0JSaPCU+/Mf
FZiujWNuagLf6k1Ll+aOOTqh1WLsLRVjVTSCQ+QjBtcIQKpBudG5MhLGUXC/cQEjNPE7OLUya4RX
Ow+rJeqIPUbi/6MKiCGkPESy9b36wB2BuoSONc6JU+U+Scjj7rggBI7yh0oMLc2nmtgx4a++KF8J
VYGBibKNJIALtORSGMz4unHaSbcUZyeLNIog8jvC6O5CbG3UuLew1sSu2w8eVq8raScGBNYE+H1n
hXQDMGLT2Te8SPJKTaTsaHs8yTlVBl+XMxKuBaiU1+24zvczL1cL1Of2jqYct7X8SNdp8YDRgD/h
B8GfTfvOv18TiT7g4guDIEtfnu8hgkrQ9T9iRtJ3/J28mSIKoAceze8PCEn2jpfZIQBOA5szS3n9
fCu/3mOQtcdPNHkPFdqsjVRtGhN6nGsQEUSZLpbvMVE5LaUaH/+77l9mnwgAiP8E8GkUbDgwgFbf
ZEYkj1HLb2AjkeJhWltnObxx4bA/10/YlCL0YFcPZeMwbm50TtEjdnZIA4YHhDjlYZCbqMz60KUK
XhEpif7QfRo4hNgvoEXJ+pgpGnILkFz7vM9RVjUpcO87+9M1OUUoyoSoj9sSlfyeM8Q3xEZY4i3o
rpoa6wXqezS5dUQnjxOktrcRF5KhIdqDCJc6KKh3XVjyjnJI6ob0/SJHwmVD4YCM20ccOfCjxFhk
WOG7ke4+BxVSfdBaxHn5QCoEIiv5U/clj1dL83BGBAUXnoJWbv+qY1kziRIIJvtz+jsrjs/XNMBO
ejNRiwh9Jm9+bC8e4gvtnc8WJS3qOt39oI5F8RsFAvdv3cXiTu+oQLRfbKCYQQAepM2JXJcAWykF
abDPFzPcE5YRcTC+Lw0ragC3jwcg6Hzbk/2dVlUTMMrOe/4ESko124uL4DKo+BkbaaucE6RQdwMc
QCBEIpXbi9DKR5Ql2LdMF+/RFXl3Ry2fbVfsyX71VhLCSqIJPyh1Oiv74lDPZfW/CW2f7WyYqpTk
1zSRcRYkNopod+yIDdjRJJeTUk6+cbAZ0au3iRN1WG6mtKnTY7+ZF8FHBwOmjr4CCED2pkye0yD4
FrO/p0zXMDBF4016h8dduljCF+fj6lGf3sbJRcepviD1w5qGa5IH3jHGSUQnvS8OWWCjC3zWHD/K
IKcZibgESSVS9AyI2wRgRfVrRPsjFRB/Nl1KS6XfML2I4ab/RhUfyd6ZHQ36jtcDvwnlPMxuoVBv
FJEzRYUZ4ayFV1niC8KcTBPFoKDon2qcWoleJpaSYqRdQRZ3nRPIQdUScGp0uaUhSnm9YW4FuLZJ
Er3I6cW7VFvUCKzd4W8akknD//Pceo+AKUmIQeoOI93hlgU+LLQIvS8iNbWPvnn0SYjsuKHV/uDW
3NHojwJXSitdSAhOfnzmuIvgnFdZYNL2uXbTABi5SdhcdnwoG0gF7qgB41UKMdTPnE6Cz5J0OCkR
lqwB8DxqPeZDHjwSHwkWoam+8qcHlnwNEVpkFuj4GpgFzO74hbNHz1FOeGgQQNUSByJxAOJCgLvI
5+7BBr4gjwi0plFlUcQNK5r3nnEmdwA5uzjkqfKX49cXIBZLTcD4tD1WUdKyopMhOhplHp1aIY2h
DQ+9iPNt2e8oUlJHhu0cISZAbwEIqOC1IEIz0vMSjTvQu5dBdiGDMIORLKhjQGsxfcEYhf8MDRqw
I8QknC6xoZIB2LkKJU8pIdjrKDhqhUu3PAPeEMhPzPpykx1j5/SVUGBieikHXH/6vbxJ/YKFdBTf
nZMeuaaYjvgb1lNw7T+WOVi8L6Yc6IReQhDZ/e8juS47nLj/o6JqypYmGwqtEPO/GiRjoWlSrxMG
dqY8Ub7Ub9zE8FbRTgUPwYmtgAklHGDoKGYQpbQdqXcoSHmpUV0FCQkNHCd0Pshz/szZix8EuB/H
x2GDF7Znwh54/2TzG/U0zlicDSnZDuUDmeFc7hDhIiiPL2QkI5QjtNjXXG3B9+EhQv2HO8rcka/K
KXQAfwhylaPa/dvplS9qp7gUOi/5UX2vpwe8PlfnlbMdb6sO9IxEQh/9HVHWMw1Wx9lctpx/r9LW
tvYG+ZDEBuICQqG1XCAI54isIULacxHHRgyqQnwozGqLmQrh4Qn+9/dP7hb8IOefvDklMm0y6gbE
a2z/lMy5TXL8OwlXs2+4GJDgTmORedTFkdU1hZFImHvIDMTcU2C+sYVRZwj6y6bsN6VDVnPitJzy
445+wDFazDD9YoZRDFKRk2HenC/p/bS9Rb3xK82D8BDt6HNJnUnKIHf86FNgaY5YDAM2cdG4XTZx
J+hSySOuQwTs3mOTpv/CnhioJ1chJRZOEmT1uT+yOkCEzGouasRcKIgGcAWZ2PA+npaOMLplnt9a
CqTL9Hg5Jumf2p49F9EE28vwgOYXInsE0zPMYFwi6rtguT1wtmtYWZC7d8qGIM8WZEuAZvACDHEW
2PUgkmrSHV74+t/yXU51qC3uOL1zgLYBanr1JMrTcJCt3ZadyhkDaEf8JQ/iVIliWnlHqId0eDXF
wlfQkZN59jMG15i6JYWsiCYSin02SLaqljzs7YNoCwkX28LLN7HO+A8PkL0v7HFHWKX6J9h+wgwb
BzU64GT6hw2IFbpnxFYNgjbPb1Czn4gx4wXRjna1u0+0XPYToTIb8GAlWwO6d8Tmv8qjO5fmN2xN
REC3EMQNVgFMqnDdGmHn5dTR03BiCgj1bNIuRwADzkQhQKYo8c79BvtfG2JxNWBmYAvCiQRXpRPk
h4INeakH4DrtuEGyIi6c546tCYSWSLo4A2qFle+TWk8nmR3ixrXsFlxx9FLuuAfOPYCQZQiVCMK7
BlfLIg+DAif19Jb4RCLinlCm/lOxVf6b6pCpO46iqAiNdHo+f60TnIvhPE13HR0Xwu9bSNlN2Ay5
hK5+0524Na8EExkt+i2xr2mKTmq9hlIuOoq60i/iAIIOfLjEa5djKpspKYiUURbBxpleBf1BnagJ
IUnq7lF/fQXduGIpga5AbcSedeMkyVrvjUfBi7nSKjbiLwdUF4WDuia01VDBPUQrtIiGKcpRzyT4
rOzTRj9tXCpSYjqio2A6rplamG0QSghLTOw+GSdX8jg2rvZ0ghu4CFDipLpZFWGNBfaNS8Uql2Be
IZSoF3ASV4CWekb+jPHDMn008CD7t/RIGXI3yOHEBiAZVnyX4YPtpMOIV3uoj26dOEHWVRqMllDd
KpYPQcSwfDS3oDkGRAtC92k6xFJEdRW1WaRfw6YLrwjy4Z8JGam+yEjPIh4xaHOReNCQhhwaanin
k1VEd/rFRVT+yEaublHpQUQ1CS8lACKPOEnATCqrEHhaL5TVSALYr7lUlb5/9ODchhr1XkUwlTJr
m7FIsV+zIeaoVwUVzH/RWPrr6H/vg6ol+jr/sQ9apmbq9BwtlV//QygwmyfjfMywOkHNmXhDUfcA
rrj5FnkBaLrZCWgyAgOs2+CNDFsKMIgiwyvt6uXEggZce17XfuLGoQoULza23ynEp/q2OyvCpHky
3/rTTj7tXpA9IP8G8gADg/2NNKsmfMvawMeKKP4eZPA6cAYrvrr8Focz3EmM2wAdM3pNm52P7ZRv
2P7ER7uaTVXwKoRGK4IEBQZqENHYDodbM7zP4c5xgUKtAfDKHBYEoSwB8CTpogVgEfxWf7uQvnkD
KebbBhA99NwByWYQAXQbwi4me2Ep0ujBIPlMrxhU7O1laTX1SpqblKA3GgjNb9x7aTbJzYFbLMs3
5kAuF9snZYmZ5sLNdfnWJ5RGLZK/PrjKcssxOQ8wiKuXVg9eIy48Rf0F9wX0/uvWuWSuZIo1UIMf
uPQiaUPCw4G/34CPvgvmwWoRu1QETd2Iq8txx3kd8prMnTkIC6cQ3QSAdyJlRHsUodQ6l8otGxA2
ItPlDtO3m4YIByiX7404/nAI2BCEYyibk52gWydvg3AQirN3IzQ/aOqfiBn4Tumr6ATNplsShwDa
zH9R6/0W/ti6BznnTISk39xFos2AgOtCr11IacnSvW2UIp26tO1SXcIYmWZqepVSKkIV4m9a/FF1
i7KdUNu0B7zmE1f+JoXACSdlhSamaYXAFNhgCmvMtML5Qd+j/za+6EwalKy0R/J/oAwY+t9142mG
aRbtMEVX1eVs+W/V3LKub5fLeMe5BKza8l6gPFFRpQ7KQcsiWcJK3iCveethdkIFXYvjOt15Wgri
C9YZxgmK5jwW7pzKlHBk74SHZP40ObOgsKl2iiCp+JzuURciSOaWEvUg0RggXDmoGNQR6wfUGKp5
SA6oDUuwLHFUEJ3Du72c4tT+K4VLhMX2+ZUZjexPYavlaGd7uOVvDCnm2KLuw/EM7x3Yu6xuLPgI
BsSWsLl6xdMdD/OCIps7gSIjKVsG2qHE1pLsYWKnQWZ4BakVoR3sEqdO7BlpfmrgybN213fw7PwY
I2ZLzFTUQGjDf4EJx/rBYZssLvOdYin+9LuVSOdtrW41brOLhAic6M2AkCCOzkAPsuSTS0mRSioq
+bkI8nfOIcXhBqGYcbGp8FV76EB5ZnSgKAYLIRTjD9aD2N4vA8cViAdie0cThg70FBr3ZCWUoOyY
SgGuZxBB9DzmOw7+t9rjdG493JX0jAafkoyxAWYvP3FZAfPF51tMghuNpArrCp9nltw/pk3Krs0l
iS2bD5qCNfAIJPFK8sKdiOZSk4tMxP5PpHC+Xde+xgcGw8mNxWhhfKkRJfVHcDvdx2hBKdiAzhlR
UT3bqABBCngaN0+w245fU/ukrIcXEO3un1c0dYfKmoIw8SkxPQEKxy/SFs8SXQME4ly1+AHYe7hP
nnH1gDQmHA1zD/wJCuYaVWtsTIZro+b1itd4dQEAkmXcrfOK6ykKNoHZ2CkJZCKIMWsv67JF3U/c
ukdnAh+G1mMVJ35KjGluel3HSfWRDjAFc/Tm3IH7DVdJtHJsCVysLlto08Hx6/HrRN2/2ND+8GWc
cWPgxMwh7hoSrQbcQ/oVCIrPlQMWGxsFiAL2nV3DzyegDUyzR8SuIyPpjKI+Ye6tqeaZFcOEXegH
F2g1rj1BgtqkrOUkDGzkCPIF+6z2Rd6zmaPqSQFmtFkI+1XXogVxuvYL+G7Gcw19k/i/5xX1wGSm
7s7pXJzQ+PzFCY2BbfpvpBFqwQvy5E8lWdlwJ3vPsQ0SAg9vxqXio75sccpyf/RS7Ra3tBCoStEu
6yJuUM7zKtJlxrYWaG0XyED1AvyCYFIEDLx7L+ojjUIFD5IpImS6Yi/pe4m3Oa6MyKKDjBslR+gS
YmrLqzCVMVXX2B8FnrGvnzmOcM5gPcFAQlBFiqboBP7wnNT1biVaU/8H+/xmQKQZnuUmHGkj0EEm
X5KqkZeO5Ibk2xvdZVzLrCXfz1Xa0BeQgUnGUv5g6odzfvBqfV+TsvhU35P4sa+Dtg6olTAoH/HE
EfiA6fnJriNe3aw+56hzj58ZBXRg+2e4raEBSTQjy0hwzG10wLo4QUyX2WNlKyz/jVYGHwYHi567
CZko7w2fx8QRP9DQKF6Q44i2BFKV3ZvODYg9F8ur5VeWUD3zsuXBt1xS7mnRNwalmYBYDWy4gNyo
/aIThc29LGXoNH6fzFiBRbTHFF+sRBOWN1ffnX6a0w5XB/UAukgm5R8+WHAMYOTfEExyRuckw7Dl
5fHvUEWYNTKUpHuz6AXyfzI/ENgbKc6CeWGPqbNgj4VvvRHCVr6fCCwJTYOVj4BIagfCUsgUgWq4
USMlqQKocYCBGF/VB28IMRv0qNgssI6FffkgWlPUWHU0C2JPuGwrQRbLOnR4xEJz2t/U+K8J/JF3
8gZZ4rI+I2qnAoT7zeenZLFDT66cAhpepOlRDYkpDciPjxhxIJLfSHujvFFu12Uyr0oX31CFb1UU
e5CU1uhcKPTRxmMRosaDcIW1lOm0fns/i5DWMiLZ7Hl/O809oh7L3rkM2dPuypll+fxpdVnPbLcy
aNZScGP64O38XaxHYn3NKH9Nj5wBQLJwumU9ttBTP3ct8Pe0psaJefIihhE1GQpTfwaRQPQHFFe4
FZcQXNSe/s77yFtgvpP3eInQ1StmbJ6T+xvZSwGVjvMLP9LS72OL5R1F2VL2NAE2OKxAixoHaOrL
ARpsCYOA1aeFi7QDM4eUChbX/GY/mnvOX45APZEVxPbCOs4JYt1eEO+OnBVxDAVri5h3fEtpim1m
/mRlWa0zoC47/9OHIvQHLFa+mD/L14teM/ci/IvPvFqmRTUn5k54hnA3sLi3hH3nXG2oJlL4oyLI
J8H8AjwlijzLV/TkzSJJ2EDRXM78lKg4SbvyHoq1OiWD9wgEiCrn+CBWWYGR55W1NG0WPrt45ywP
p8S6HrMAA1YHp5NmgiLO4rcGEPz7+gYTqUZgSruDD7qPfNyoD5+kU4RNFRrcjXG6UI5ixSLF2tzS
YKb/LVshOzbbmSi2Md+IJT/z1r/QSmVRVQ7nWWjZhhKecYq+sReLJkS+ybsfKWeR1cWOspNf54FU
x31dEMnIHS5D0DtG8sJI5gYHI/lS4YmnDSn+7pTtgeosSQIy8lR83WDqDJoe1Wa4ukYfK0M0PB5/
dItlpIaIJA4xHResx0GML3Z6Sm2MvYbeM8G/eXxv4jepQJxubnt08TZHGnTwmFosqhFELnOjHn75
WlC6N7bwtSBzz21Rq9CX3AD2rmWlovh7XXhrv8NCYOx9CoveMryMQVQv6L8zKbLtukIwkvmk/RRb
Cwf8n+i3wIy+4YEFpJT4b6n97sO9yty1M22fhXxrQjmMzEeQf4oSQrO4jBEQwWVsxK2x2e3Mbjtr
W6hiViGINfdT2uL06JLLt74L1VPY0TwkD7Hw1K8aV+kYdD0rLMsr2gEeNiSOG82wuQMvpgp96n4w
toZHASILVt8wx5y1MT5gfG9EWAF0pIzr/hRyxJ2XVBV4PFf3/wk7s123kasLv1AIcB5uSXEmz2T7
DL4huo9tihQHURInPf3/Fel0gv6DBBAaacdt60jFql17r/Wt5X29uBOIqv0hsr+h0aflTbeSbYHa
Al8eZQZNTUyKiCLkB0BczJjJQBNiIP7a/WnkWF+hVD5TVBPgulyEYFZvQ7ZpzaYVEtXXqLhH9Fq4
5YRXPBiX3/Apnb99RPMTKkEp+RMAspA9HpR0NHYc0thkVM7viJ+Ugkn+ThFweKXR/nrckpToqQoo
sg9xXqdt/zaN0awieHnek45wT/OzcBFH+rDfovWQ3ij0zEakmLAx8Zj97bCz7LBqYTzmSpFbTPZI
SE6Q+tIu6vvUhBlxFPlPJsdj5+evbDRgtlNA+JSZ5xl9DygUxr1fJz6xgH4VHyFVppm/igqNy/RW
TpCwwgZcvtFDR5VMGYbagcXOLkltxvuxSiRxPjWDAuKV43YU/0O7Epjh2ytNPZy5IktFivbvmB+F
lxq+U5P8hefq+x9gtAyeJTWjy6DKuS3neR9dlC/TIIhj6PFIQOUc3/IYru2RXMRwsUM9JI3C7TRg
U7SGXJPRPl8QtFZicQ7Fb/FDXuCggc910Ji14YqYeVuryOk5oW6j/pAEXAoU0i3L0WHNZKHQ04pQ
Yq0y0o5ohCoGiMCzk0sbkAzu3i4UClFXucUVU2x2H3IH/PzpO+YSBvzgFePajtVTYlP8AlpUE1VN
eJRaK+XPnGz4JJHkhDS31XA6hguRgti/Tf8yEsXrX+hMeXcsM43/1Yqs9Bxg8/Zq5HWliOq+0ekl
NWWLf0cqhQuqjAt08EasRDJwJIDfegy44/h4d6nh3D9nuvBGRIeXpGNqLI8Qlr/itWtZpHlLjMuI
Si5EejWqMaU4IHykIV/6Mc6rO/QdycUUsbwRVzQHN5KF0M6ewrvsggNq2WK/9OGNjKU1U3seWJfX
WHoYzX2ugXynFve+DcmFDw3OFGuS3occn6+C4TaSdm5HCp91EzUFxkq7iSw6PiiDOMUcH9J134Sn
KqLG1dJyyLrHSyYVOabAY3495paWXcdMUd0W4M4r8GlLFfk1sKrOdIfg2uie1BLWF+5crun8exRx
0lKIM0NIaHfzOMDqiEmOr57Xk9DONYGhoxIVn6OJ9HCK74LsG/dIVuISTk6o0RTkKo+zFTBkrPGR
0DtEGb+GNAxz+rkCAVi2IYPCGgIZMT6i+0YxWv7BOh9rmHv56Y/qsT4H3c/9CNjvs84TM1WGl4QD
VExCPA6u2Q44uKj5UZBzT+QKfqOlwD3xbT8C7l/w/1BSp0yPvDGhkmN/45Y1/2kjpbCD51/FIKKd
WFJnoaS0tRgW43nCKc2lUNRvyo89P2knLu668er1cnjn3GtrRC6kCYjZGYBPKAw4f4i527RoKVMj
yrj9drFSWArPEGGc3PTg0LFVXG6gxSPGjA2PKhSYV5h+4z3qMjBx1MMg39A+cmAZGpUp/SBKjn2X
WPqvjO/mll7hM6X08SIcurywJLHbwZRjLVnMUBipeHnZkOabAJk31cRM3odbdvwKiQ95TOPe7Jgb
Q/2VR3+RknSyQwVzzD268wDDd4tT3j+KKzqYFFYS6H4UTkxVZoEiZOHSXJlJG2arosPsWy4t6sEb
Xg1kMaR+56/i66AUJnCEHRWOD5huSsWzR0ML/938nTqGo8b8jlOaj4CNAx3okW706pOMwxlCG+AM
gbhJuGUZdsw8Tfq8Iotuor6JHCcM8jt9bfVQXw8NIAT+SRvS8a6OF3y3SdIbuKb+VkgTvoQ8eqkY
0gtJNKmsPKxFACS+ApNaCkh8R2wTqSrhOkctYOg+RoRVfJzrx1F/OH1TEdq07vfcpvtJD4pPEXs2
Q968P+bYAeYzoUwJPEvrnHODssP2FDlIEW1PkcmsAJHi7k2rA+5B/D9JvWnkuDb12IgRH3NUbBZr
ulV8pqc74Ln8+FV5Vzd5uMQXchWqcOJi2COvTfQ9HzRoJALL3DhRxZsLaPt2I+Q3LD+Hlg4pk9Ah
iJlCR8MSI3Vliy4zmbBHO4uho1WMCpKbBaw0LU8psCPNTOY6dXo4DBDwogZEmhRWZOJmkiwGZEie
pi1kgikY7VQY6kL+xJjNFc7olqWyTcf0I5BWPiXGG2i7kUQNkTnET0hygO/4WBP4bxfPksPxn/gQ
oqCBdHmXCFiSToXXJSR1i0jeIl02NZbrAk8jNVcmn5ioFkTQ4bwwAg6xzTR/TptGSmUgrx1urgqJ
VfPfXtDmnFhtnA6AH47itcNPzoC6PEQnEqMkinPGcbTm5kO/5TCDLKlUgSxpN2rJoMKwOfgPJym/
nx8YRsLpPJJPnslrahHCWcSrE5FNrF4SjK6Cxb5P5E5cZ1jj0uHIcBQqIcMdX8OrxBzR5XYl8uBh
++J6xaahcbG+x/Ur7CeARL8FLY8Gz/cK0ym4GcEDG344KBmKH8OECOW3PI/BBDFmc6mVzHmEdwfU
0zgK1JOLizS5eyFz36dLNCNP0MCwn7zuGMBim59ePunbM9wl8ADCGd/TxCDs4UXV3PBFrrkNu+WS
1OQoSfGEQE7oKEJACcZ3JEN86cRIk/14YXLKG2IMyreOYI9pre5euQGSb2v3+Ypbuw2N7Uu2uQp/
56G7mPHapGvp6WSGdSTXcQ95VMdHtrxNi42vgIP1JWDycFihTcAPcYLqFOKIsTeIIZgt6YVxGxI2
lJAqmwt0IkQzM/yQwV0/KhTbmuwR0M60mCwH5Y7EygsR0LE4whjWWUwzYUtmLCf/qecPkMKmJbL5
mQEcY2LjQm5wPAOZQz5bZ8yh1++tKUzZX83EKsEyBxo/F31jLAWBA8TLHUy3R0K6+4JGwmrbYPcF
QcAk/W14mJfD7gvivMUXxJGrbWF4tHk0YOohYPrrEh2N6GLExIbUAzkVBtF+jDOFsRNXZ4u2Ljmd
Pd5GrfmUHk04mUhdBcX+rkdQ7GcwhWVMLQ7nf44QA3R9NJcRgr7djPlSChJe2gBoLCL82oJZV3NW
QKj/behYpkC6poaZxAFSos0LspbCBbLOomYaZlDccBAxsGH8VOxAV4L4RVbSTvEweJR12gxhDVmF
6n1OMIXrP/jHDeVcuMdqMLuHdbYiB/p0XcnBTxLsVLgzuQuXIAt/4vYoZyGmx8UUwupAcqYU78UV
nU90B9NhxWOR4M4kBFC5pigWX4T21Uwg3aF9dV/kEr2spMUD5TnQFNAfSwiIkpkrQkBG6JrP1PWm
I55Et52MQYYvzvzC300AigXTbwTheHBXKl568zYbdjosqf+xE813HpJqxwoyPc6jETcUlA4M4rx2
azi+8L8GQ8uD1IczGz94N8yL4FAorweEbNjbDT3QDHYwgSjK+BqyG+mhcq7I+eVVHT0/W+GJ3djD
PEIHkB8WAGcwmFOvtSmjYyCEV3wGoPq5J5TCvMcqBd9khM0tkym2S6JY3f7ZGGj2+XeQLtugz6qC
4edVd0/M+SqBDrT74GR6yka3u9ZkYuVsp/u4b1EplsO+dgdMlsjvzOiz9eDFgaUEGXeiNcjd1RD+
fvXmPZkyeObgM67f+AaJOgUpigeRdJ+J/29zImLFZULHv/acfJt5hx0YZJxDvY0ch01PCtzq/iRV
MbYJJnNTHb+t2PYb98NdvPATSQanTP1LyDloKG6YQEw+SyuYi3j9cfM0g2fTzztllgl+mOCIkke0
FeioI5aQ0P9cR3JhceCm8pfPyiOAycC/uEYcaIC2qozFOHJ5u4lohTmAd3V3HiAaGjn6kBn9YgDM
0rTC7Cdfxw2TO1dUAm4lod3lpYE304PQnZ+uwQjDj+baO3s8b7b7BcMOoWIN85c7Q2v/S04NMfBO
d5g5oS7IuvlRSkil5fxyuaHSWl4WbropEzjiT7CJwMbFmkelYTJAoAvACPkb3YojWpsrLiLB3D5M
ALGBZVSU8XFzS7hl0dCyYyooNEl7BVU7MXxgFEkLGC6hSToXYakBpQplTAGEtwGdABs7RAP9KyNe
huTrnz2Dxyv6HbaoCJWh4+tU5nNgqqKyRx3BTk1ADjlHcOXZSFhagCnPW0RuXQW65Utez8Bf8Zmk
cnCNwdBlpRK0DDJ9nnQOaBKk+Nw4Gfkk+dQ4GBnhrp8QuHxkutAhrpIQ0VxaoRC6ozn3ZeYzXDLQ
a9MeQ61ysJFM0xfWRDAayXchelW+XORDqHfg1CnobXlksnmIqyK58qkxd3fHAL0pIH3ysNivnl4Q
z89w7QAcbgPvvuKjd882f3dQAZw8dAThYPr4IT+p7IziYFyxK29SodHJGTSb5YvMOsIbeM2a1xui
ahjEvceOuXBN2aTSp7Cl7wXWavJbwmxeeIBUlHQYzJmss5jYstIiQzGiI82YhfKXTRFpceWNyPnh
nm5akd3fnkG5ovoCnnv7jUS0ECBviV6M2jOXYZjlDtiAv2Gml8UcKtHdPX1ZDMGJD/9DpRmBWoFk
J6qKysULOuKWttJ2TZsX9CLtUehF4H6hF5nKwKpEBhi+fhmxMYEKKPYCrFDIw6B+kDKy59zvb4cB
PV8drtN+BZtK1L0PrTNESrV/v1RESMhRYQuupY6XsvvAOdWi3OEWeAHeSpAdznsqoA8YlreWWMRU
6VMLZHOZWr+k1X14kKyDzJvu2K9R/OKpDY63QObBN/0THYOvZ9mfoCNc/AFh/hycNaHhJQ+MLQ5i
MKy02Ye89SupnxnzE9GLx7lzvPPLzJ+F3ZMGHnAJrjX/EsckHng6fPn9oxGebxn41qkhNogcJOYK
ICMCiHWa5FubcMs7u50q3tuxFx/k8of8VP/JsYgOb1HjbkV/BWjWLYsEMuzb6URqhIcBhG1C2lwX
yP544QLR9UMcmwx2iaCZX5uegkGwFqiC3eM5sTQiAGNIysaLUNg7SC06ku5D96WaYnTz5ldIqtcK
bo0wXSBTg3SHCs3S3yfYSrij6M3eI6l4AppKOblLpyVG551QRIz0Jyoa7ckwJq7fboVygT5fPWQg
t4+HPuOQJKaaQ1JfAzzE5T2o7uJzGMFOBljaErK5SEv8ghUTM9wZMB/u6ofhKITZCJTmo68e8W3w
T79wuyGZia9cs9M5Q5FyWbO1zzAFugXsu83uMi6J9bIrFYHbcgs/lEgfR7zUIr4LF4aW71opPM9/
PQyU+TNli+B98iNWR988vqgMfDevH0BsasMxAmQzfuzgGspBZPwsYRA0aABtCpaLOLkpun2gNGzt
W02PxU9vEMRQygWwRvkUtp8RRigc8scP95qbc6zOcX9MIEnf3yjR7DKKRSIcOYh5QRn7eNIf2vpB
h/OnxUZLtqeHWpNVAgwDtWb7zvlnUUDAwGBWtlFSEd1TbhMKMiuHLLSvRFdH93A/cjgfSxTwGVcJ
FPN7bEvXwgHPFDPVyFUiqvTr7IQ+rT6R1sJ3wdfWx8Ytk8itGGk/pMW7dMyNMdPO6TAl9Ku4MuNp
7wTYhkRxZ/FqVFSnwxHonj/PgZcMRdBeRf58A0C7jK05Lo34AtkwJe3xDGlXZRQUDJOAyN174fk+
zJvz3M9I0Xou66x+Je2vhqbSHla6YxzrV780fHcccuoaS87hoDKS4zTkaQfOYQbWNXAwYQlScoeo
5qO4B3Yb7I/8vdke+Vo88m2AyxaLrQHLbg2uB/vLG8hgYhDhBQNilusMZLNS5vQ6AuCXWkLEesGN
m1aDTUSaO7SeeY0uTVQ4oUkzrkynNpmxY96iYQ6dO4Fmkc1P641zMLDIHBo92FJCQe/hs3Q/NBlI
UazhKL5FFPNsBKbYTntCN/GGOYcL9Eamva6yuF8e2n8DXJ4+IMgOG+dRYyUwYUHFtomMRGM7q5e8
bh7aEwjwR1nxmJg4NbnEj9yG7mVyKxMswTU3eU/G6EMtjPbjGPx41rb0VAVL0IPxdPl2nvOTmVtT
DgjbyqKDtCQnHdhiDFywkaJ9KiQfYZAJBymUUwYTtHDujx1Hk/A2CKEFPf19IktzTbdIlKFaPT7S
/Kj0AK02I02LOTVS/2jE53qN1Gt0hhbH7DIy8HvrIXJlNquOED4p5lpG7wBJNIuMZMRNCnmj8H0n
kUg0E0rRCBelQPZ0Ice5iofukccRYpgW8oiiI2Plv11pgRWopYUhhDTL48Y07cCactW2FTcbhIxY
OrknRhu038jRYJSRvHUcRksg38LQxHJ5EQlwZoHmk9Dsf+2M+ErYGTGV8EJTecy1rS8wnVO1TKsi
np2oKELVJRdGFq489emkH15+AsC/Mm6p4VQd8OdRSVLYjxz9Z1xRS4AT7afS+xqICpRx+dl/olUq
3Gygu2Kg89SLAPD2sMG9GgcLTxHBTZaCHKfVtLzMTwP0dno1+IBoy5AcWnPOghDf0N38xGiaqYbs
L873F7XLurcFbSoOup4rEophoa3jcgbUe4KbhBHQ3QNOUd0NpwC//f2ZL0C2Yl/GACAqsv4q6Of0
Nmih3HwL2CaMjGf/96e+NkwvqaSRDCILfHI/6zYGHT4PnIHChYU16oyIHGXmJnU1aReyT8Pf4XrE
N6Hl4lrOIIuQW7onGyBMobFAwA9N081JfXzQMAn95Goi2H5bfGo4gpTcmj+0Nvb+z16RDI1Xix6s
qPRHhLRCcshmI199yiCDviPdWdbR3XffZsSVr+pTaB7WWZjTmvQpvDgHcAQ7oIiz/ui6n02q6ISL
4zGMeZuIKlYUX9xzSPCwPP/Thb8xo7fA+AKtoOBPjxGQI1sfAxLv5CLx3trRy3QzGoMn6Segeb4w
fp/8CLVo/ERDCfGMW5JMgJ1o/VzfRftF/G4E+uaHJCycshIg96evsReVJ+wwVMEoxVkSwchU2y49
xOcciU79ZW9+raXPNwc1HAw258Stf2Lj7VxKZ9p4tOh4j7LyOoh78ifHEZ8llzsKvJv7cwBG6JdW
hnHP6cQH00Uv/JbdCieP0RnZHqTdIb7ccxpG1EbphYQtcs0R2wsnT4J/4Eq3fOH2IJoAmL5qhmDu
Txx2+C/xN1L48vZBklNP2pcEyT8nIO566VvME7CcMXG7vA18n/UNmH5UspNt0uoTTpOVfjWWHkxE
hMOhVeL7Y58AgkeT2Q1pBJk4yRlKo/8RSbs4CvebHMCpO1ESpS8tuC3Eec8d3Xwk3Qo0zgLCE1pU
A5bLGz6BjSPSnpREntO5xvaXaWVuDjlpoGXot1nLiISguBCWMvsOa4oU3QugiCawVugRmw909aS7
e96uE+DXKfJZpvgWuAVJiwtrnWdk9zCw+1Xzl35OCbb3cA4a25XZPOe7YDYDfe+emC+57m7uUCZE
AwfRmeVDK+MbYQR8pd/pdtB5IIQU/wgdYvBg9iMaWj7/ebv3mhixouoSG/fcviZ6IS4HFj1TGrFf
+9mje0bMEMRwmkM+ZPgWc/5XvnbaiArdwwuAw8whGWzzJVKsIOOvE/WaYMGkkUPdyU/FO+OG12y9
T+LoTkFWZvvPRHvAXh7AFQn8CAHBOhln7ywh/oxMftzLGu4MfLLeMordypJ9+cftHLqIUQWZnusR
bSOecfa6C0HOzh8cHaHL77CYj/GjL77M7sWjj+IF55147meKDDR5R2KV4bvHMol2TeKEVyeUROqO
AI5xOOjA9aHChDHhKhoEAOz/GuyjaHJ3T+xFF57YGwDiN1A8d3ZRfNZoH8UjS9sKbwjxA/Q4eNAy
yKQhuwV7OwZN2g5G/eVON+oSZcr3ne3ER8BXfMqeWK10SMjEcAHa41e9ok6OsyJ4Yl3wvS7DnxOO
SXRV+FgxzDP7NSMY9381tQHbU6izI1Oob+SJ7pWSV6/dW1obuXUCwISFy8N32zLmhvZFCTm6n3e2
yzGQQVrxFdKYZuviRl4C+Kb7/5upxhuEKsCvkkAJUZxVk7FNtd3jOQXxJpJuiZ4kFFokT9M0gkS4
GR64aNO1YoVxbE8Mjq6C1UjnxiRS9avzbSEcenkW59YdKROtwkdOHArwaxByIpYs4W+7gwf3aoi5
nHt89oSd6Beby43ri7gkc3Tx6GOXpWTnqWDaYONr4684Be4bPWrMOCQnKFBut33wuHzHGMxvKdrS
04Y/edJ4VI6N2I5oP1QAn6gWkfqXIX5SymSNWAKfLe74xoImR3RjzaF055rxVokjjeXNNs1/rj8a
nN9c5rlrceQW2gv33FGrXMoKLlsycJN7dHxA9I86giELsXuhikpjFThi6XQFkp8Ugu8l9spgHcQf
y0fOns3pQEgX98UvF9GMv/hv3PhpbNBHNdhat4vK25P6uEjZgucXGnzl8oTj9X+xvnW/Pfn7Z0JS
AvNyhJyb85yMUeoiVio5jXJMgh77NXYuGi/sOIP+Ai4MeJg4rNydcvJ29unK8ca4CzGRuCfsG+Rs
mA0eWvHF2nTlJN/HHVrkV5yd95iNUr/jEEzGWyITe6Um8yFz+EmJCQeJiI0n4E6IaYW5i4NkkZuh
erj9YfzavbqYAiG/n6rf8PfLi/ZHR8uRFkdwH4JBATS6exOoKUTrgfsrZ/lrxt11uz2xSnnxc7hd
yh2Pw2W/43Gx4gHaf34+RpPIGSVU7fB8iox75PBFyVFF2X/kb0ISl/ZfuafyllQmRfgUGTtuPPq+
OnjMtT8UZpOIFLnwy4FRBtMCrDjgeiQzFY3Vga83NW/pJT8ZMZCf7phcAPt8K63ENJMC+Mk/MSOD
FvEZfI2ed+/MDCJbEQwthGEQtNA5obuGt1lvMF51Orw/2yL+Anktkw9yVX1C7M5DTEQd4j94IIYZ
HdnfrdhUkiZegnehSWT7l8OZ+vy3KxPBMT4XMZO0iGSLZYQjdnwPyDxD20MgOU6UCuW2CjsKsgi+
BPuUt0VqAC0QFwGg3yC5mbdjCRi4U20UPxRyU0MEICI/BGHTNiJHelW9piLZmnfOTeKaIOwRaWlO
jpOE5izuIbURCnop4j+6jmnkmYgzzgf1LLTvFY5UgCA4F4vDOb9CzigprKJSjywJE1kka1HJTfvF
1sOJSSExgHaA3sr4cYhgiaPe5qUjCnxgwr90Qcrbx31xpcxjXyRLnV2rilHbniEHMKa32SCbfyWK
Gkgs/uRvsfBclpEGDKgK8DZx1UK79wO79BkmoG/geX1CSocEEWFTqfgwwvnBXuHBG8ImwE3qiL6Z
qTkUeQCl6cl9vn8haTy1QWjjC/6BKOuYoQw90rZAJEEFVAjYMdrWOcH4wYfMC1ESX7CG8JUbko/a
64eCg6RIr0ZifC0cwUhHd49Bd/ABo16Y1LrotpUBrFKCgNZDWHtAvGowWkJUTKMCe5SAyYxdasyp
9Zii8O3Pn+M1q2Mnmp/nZ5olsBgAeMxCv4qi+gJuWugQkwnWkxxe3vs2XmYSf96QsTGHfSNVcV+Q
JqfeDZwn4i0VBj5B0rxDTRXvsMBBjqGAyyM/n8WDmrR/LgyRGVTO4rVr5cSPjcMuQELSIOnHCMEF
BQzXYZGeJ3S7vxC7oexEWMavYVq+EPlAi4Y2G58rgSLw+xvaKkxUviHgqOkpbxKNG2J6qmskzKu/
sHHRDeE4Cc4OyUxCaWGjiqV9jxcJN8uc6sCGeV4PdQblig1OmOmx+d8g694O+ON3Z5sW4zNAhc64
E3sp4bRqlJ60R+EacAEE9/xJsanHuh7v+Q9sQtSp6CN/InKxNp3LX38oMSs8Z/MlTXnMI4cPnFpC
Jm4WnWWkT4fDM67NbglKChwZ1BYaZGN4R16BjFnFQYls8Py1JGtqyHNYEiNbenQhDRyNgxaZWtRj
BluEkw8VPU4+TC3KB2LQM31q1AApwj1c/KxD9KbChFMs7hqiLk7TXW3I98fD7vC9kh8lZUe2fOeB
UOjqJPQkTdy/YlP1rEc0lWh8aB1vfiiDHq+UmhCw/83UfyXf80Dm6x47Srw7eZzKKL5iPBjpbjrC
w8H3rFa4MIWFwn1HZopaUSfB00OsKD6Gwzs+CSRnKNEWIm+m3HrqJEE4Xenx0Q5hhi88IruQ+B9t
CdRsaFsJaBP23uDK/Dnv1SCQGRBpXIkCzAhzt7q7UmlyHpmvdJcDCjdJzYwBwEzOgKWlRXXMHS1j
SGxhGo+b8qFAYREPdlq0SfeB4OxCC2OJFTfCDFOHqx0oSmCTsbV5J9ko9jbL64WFjf30FK6XECuL
EZqM+I4RajHs8f5c8ecHhUV2UgqVqnug20ocLmg6vMLHMsArLCXW95uRDnPKoY0gIwud79xJuTyK
QCXGBCfXpeZjwldm/gs3kH2gx5m4AMb61b+T3AU8hKryds1cjlBcefTu9xs/vXtGpdxyQtGFcSfG
ehiiKdGp5uJ/jGttlf3YQ1HRo+r0ZNZPEirJmdZZZNXeBKCmT4YpllpG12x9W0nfi0sfqvYtVOoz
hC3D3lWFkFa0c/gCZpHJ38HYZpBlKILbfu4u+N12K+gzaMKx4shCQ1Kg9GHfk0UtzpVqCCpx1Xhz
l5aIxNDysM1g7NiDcltXo7Y5nOkHXwLoT70RdGW4cz8XIqrL0PlEnjhYIgn9XKY9zT8gJiR3t1Hw
eGT+SeJd708U6iieiPb5rSRU8WMzg4fUEhYmDaWg+eQBF/LWexdYWWu4dNF4huBsYfV5FT01CBry
FFj1071+sugHWpm5ZL9Ae0AYAexRAmIk9eDkS/R8UCIq3l9bDzh/th5caDw2gkv2gN4dceqel8Jx
JoHsZMGVh9MvgJYcv5gy1jc8idc1s3B+1V7zTWEmjBW0Cg4EliR0/y5TXGqR2HdGEYzLQfZ8LJOR
ziD7Py6We9DZ6XFI7Vvcj9FgxnB0ztG0xPKQOKdUv6WjA9RJalOV6oxJzxpd/Kz/5ELDeuL6ydWO
Mg39C8bMkMsjJTvlO3NejaOt4aejFSt8zoTmUfNmWGS89ZGKnz8TBjlfLIPXFiUKvQ1Kd+pwcuD+
UVRmZdk1brn1wfhRTv+DVqxuKct/8xTbimkYBvRxTf1/tLvxciGVVlWEBWzTFsJVgPL67cKVe3uh
9OKk5cUJYUAn4zxCRVdsfh5MKYxokTyKYaJ7ecf7xh7WjJ6MNYVjfBNbC6Uu3O9TBDgUtewZcLia
tGrSSAn4cEDFyuidr1E3kXccOCvPPAwmjIQzDQcY5BuMbL0G3T1Q2RCuIpCVDem6EPkYMvVFWttM
XvGrBDmGs4PM1LSZEpmAIAWFTqwrEXQKmfm4BWYsuiOQXWIJaVyVfO0T/PH2mYrElf4kzZRXJx0e
O+EwRnB2rwM0Z8ssYMiVFpgn/rpQu7A5CNS4jhwWUbju7i/SKc50KfN+zjszr828PT04Rm4YuWLk
K3BqMrss4rozZcnuRSpdyKpAJIZEiSEXL3BfzH2Ni1cR73bgRaOUZgNqCa5n3P9pgXAn47Z8/aTv
1yFJs4S2h0V1wk2HlOIiNj9u6svzLg3j3kDXjQ4Z2ySires70xWx8ii9VrEK7S9ZMcQmNhK+JdQj
t/DCN1Y8MbKk/YkWgV6zw61p4zzSBR3JdBXiJg9rPnCnq5QsZLuoiRxYp6h5WC+H4ZRJ28C1J7sE
EvwpOxGRxNdxTvsyHUqGIbTYiHKMyclaC/d8dwkKqfXEapOjGhtNfG+jmtjhY+yg8bskE922JrXL
TL1nFycru3wGSZRcT16LhmhItDW5by8ZpRxkEThvp7SykgJ9U52KG8gLMxqZDXpJpM5rQoVzAZkP
+UySG1W4tjd8BHghJLlUKxgzTP537UI5qQ8KaPH6oZnyekIBlomYtS67ULp5JV4kmjEVJYTwn2LK
U3E9onBq/8fTqdj/AejL02k7jmEpWJiVvxFILXW9DLezCgmPRG4ZQijUQhEMwFNJ8Yv3AwsWjyPe
H7x1IyDf91fMMzyECFz1Z4lhOa5EO+xuyeUmnjho/bgdLOwWq0D9wfnjxUPVtYwD/e/5HrT8Hfcw
WDaG5lPSFbF0Ew+QDaDvHFtDEpDTSrppELN5iWdGxj8AMtcNajon0+Ex6LZnpzgHjkPvUDwvNbow
KOK4NcTTwaPBc8FDwRPB41AhcgpxDGIg/KcFHyEFvSHWPG1oljvtIhY6coTLPc5I0AV2GrDU9447
q1woILfNk3WNPsX+UnYfLOua+93wDFaCpcw6ZhHLOEq3uzoLV5WS7OPutScxRGwsLmxipd60RHfE
AmV1sjRJGZMUsSJZjuOIMCwrrRxn+5CUQ3K1kmZbcLaZ6GaiLUkTklDVmokkxVcRUbWzSurNybwv
NpYZa8xhLpr3Rt5BjxCgLJYTF0UWEvbZ/w6NMIz/AAu3FXARmmI6Muvob0tolbST5izmtsHjC+Fu
hp+JERbOGe5NFyte6NIM8SvHNeY0PIeYbGBbVa3gjGKQfO3eJzaf5kD9jfsZM+HtE/OvSNXlhrFf
sbnrojWjVUSPfMuUIKFax4HHglyDSYTTwJjEU8O2iUmyf4RUafWPQ/Fww0mQrsVDIz+c5Yeb/KAr
ua3kJCS3FeDA7GSnkhtgJKM7Hs+VJ7nrHwiju00bDRAKeXQFz4eu7QTeyVNonW0WCqmAUEvHyFu+
ILs0XIK652M8srMYcV8l4wYpKjdOUbX5A5AS60BuSNhGLJQI8QIJFR5T7kpEJjPonmAYc70pE7VM
GtwCU6yCpe3i2+YWGKfoSjVO/z23uf9SynqzfqC7jx7qur2o94idYdBFn5zxDnN+xGfrB7WZxULD
aB1eq1CWA9JR6bOFIcxHRuZ00eleapNopBM5rDBxscjwFJGiiEzelpflma4aL9pz++NAs4gmmv5F
/0K/7JRR8dJZ44AgSNFiBgCITheJqhXCPFqBY2jbv6NVSwQjAMAD/nHrwrEMCXpaqRi7kDE1DD+9
DJkda7/skoNPTKxLZCWV55MBRaS17T2WTEYAExvRco4rqlLF5ZA928mpSesxXUrEgVnpZB1mjNPh
9P0iIXrLb604Mk9zXs350QQ8lNsoIHwbRRQGFxEYGM8SbUXRqb5RgdJDntE5eAAblz5BYzCR2F2l
9g8+Vj7TIgNyuav64NHQAda/ohQOYVY8cd7etlBvJLZND401Bl2Jkq6z3PnsXj/4qJFZMbPg02bb
qRlCyD921YJo9lOiuZ/rD8aZexObgo/pGAM4MqAZwNOf5CBmyHQlT9kQEWzOVaghaRNeSB7UvDtx
LQRmdUIxcunCmQ7UNfjgM1a3F5+xOQo1AC8+YURANZxgft/k8jl3JukowXpH1yo0QStklDI4l4FE
jDs4YgbZTxb0Q/vAy/pjfBo+DC4M8IIxc9KCR43NdYdFZBCNKqTcNQbiBpOXr2F8U4mrc09IYDx4
DXTzHDW11HQ6Y+fK7DXrzvwE2bpms5TCM8skNu0+GxTvgJfxSl+KG+/pq8FibvK5ya9N3vUZBMBj
n8E7KEbocjmUnJE6HmZnCcpIWMixZHJnFebZDc8wfUCpwXzWtjGwguadU079TkOPopQdae9dDbSE
2lBnzH0TjRVts5fxr+JXOHmQvQPpcHNOyYFGJVKdkO4Nk3Xs1TZK3whPBv7I/g7ePqYdOMFXt2OL
Ue58wKRv0mGlX8sFHPVYK/wmzvaSKNg31kZ19/HWnZBBI5StXIVOtic3SePEZycmNe1Tc3xexRw4
g9tyn3FtMzTFDSJqz/HpHHdL7BwTpfcmgpMU76il2jkj05ZPurxny5ZsW58O5xHJiHc84Z9MC2TM
darU6fim9cHKGSNUCmgC3DuqQWaHsIm29hwduot+4MVHboJC1w/91nTAsnLMJ4lMDfFrOoP02+GC
7nUD+AGWwA7Ea+8Tmt/++9Gj2P+BV8TRY4gAI1O3HPNvcQTSbDpX7WRhmCGIqIOaDFqOu2ZiGth6
waDIl4wjB9IE3cIjZnO6t2ia3QOdCI8zZz9w6quA1XXwoejEY7zmtR0rd+RZYbkdJGPxoBYP5fDA
0cG54aypEZAgHeStEnNusKC2I0MABGVxTAwQMbfTwQk4GHCKUdU0bFQanEtxDKx2Vgfs/RCycIWx
4eMKQ42Nj4RNvsyZ1UJTfYpJIxOJY5DiHDpQh5lrN1wP7u4RGzq7OUm2SITd9clG9FIdrpg6lcOb
26LEICe3Q2meZVdU5aiTURnvmzhlO7My5TfRlBBddmzSbPvKZa9eKGgIO8WAH06d2JnZls1tO2aP
QEDkgWh4bIaH6Q/AWGT0jGBeTCEj6kd/wE3T+Akr9DYE7eFOXAIC2LNYkqzHoRQrkWU42RkLkNVH
Ba1fU5Yc2VssNpaZTm/ho3AEwmRfX7BJDs9ANPdf4InmF3YvPF3n/7GWLLFW/n5PVWVNMwydl+38
jcpuVJf1Puo6lTBGFxLEAXjoAgNOMzNPsbOyI2BdZy/YNwIs6tiQuHhiHV7z5t12fPYEGAEkXJjY
3alxtqGAKWIthPnL/uczzwMPWae++c3NRxnaJLYcVwqK46giKKYIK010QEyPayV3yvUYy4twGg5a
yjc/JAXx1N852DjVONI4z1Bnb8cYZxj6oE5GiQ5UcNPRoBnmWaUnXIijypg+maliWbpOsUXQeKoZ
iT6KI4rzaR+ns37oJ4QUDIH7xIic44lVxYg8dE3adC6jRZQonEsAb2+UeNtUn4NoKXOOIM4fDh8W
D6cOi4fzBi4vhw3HDGheFKecLgsBjj4nS4n/qvc5TpR8P0o4RDhB9rMDKJQyA4XivOCwYP/imKjP
WWNnw5rRoCyDwo+isY8GPBzOV8NCVEmuLAaLFLv4A6cBVBNGPyyZM5A5OAAmPJn4vy8Z1RY4tP+3
ZCxVtnRHIwxF/xsuTdX0szIUqwiGtQnvfYTg+Uq/V7FEv/VuUuiB2eDqRNud0QM5vCwj6Hy8Rijj
mmcz9t0wfTvlY4f1YVAs/2iZq14o5h6O/WPTP5b3x2PxCC0zh2rSoh931f5pRuithPi2Z8LV+ecp
OjrchaIKdQJIUVMkM95Q4jGHIr2D9kgTwfojmXFQQ82hqRGO0O0mBNYCwK5MLuab5seJ8RxA8H8r
gUcH54Oof0np2UvggtnhVgXPLw5BjFAAJOp3psg+NzPynQaH5tvvxga9jbvkXb5wT+Nlr5gm2YRd
S3b70puhwUD30iNshDQ/xzlqdPY2bH6RpEW2FFX/x9h5LbltdO36iliFHE5BZICcGc1oNNIJSmkA
ggQRSYSr/58GZG3bn8veVSgHRYbu1avXm8aQ+CceC/zIdIwRgQEz/GDChYHH8jtL0Hn0m68yF619
GcfANYWCkSccd2ihiLYgjtGDwXIvqf/kLwG1zREMI2BbJm1n+b3/Dlx8ecdvHTp9AB4Oo4dnI7ZA
vYDLiizL7D9AsR+tQIe3hLqfjEUoSn9MMKC8QA+FEAlzbhPAQHOmA7O+pwR+a8hTaQckquH+LtLQ
BqjZRqKtHG0L8khNMQzt4AQfLk9mXLVucVlhRBGdB/JSowV/ZWb12CtHBIAvCBEqGlZsGAP5EpgL
ijOsHsKhiKYp0vToQl+8gC/tAT0tRy2gYP+KQbvn0Y0PmsCaPAIFJEB5i0HLUXDi8X8F5yLEywda
pR/gsU1sNMWgU4e2ji1h6Zhgfo0zIIopfsUQXXGZB8+7e/hf3EwG0M4EIPIIFGKuHlcYmeGZUM9u
9vPfd6C8BlH9zw60FNVSLF011fVu+ifztXbeDbfztGTMkaHFRcJT+bJn50nXI+7dlZcgaOZHEJwC
/LHjML5hr20bjT3GBrNmsbUagi6Da3R4m950Nt0tMOYHfd1ZbKv5zIjP7datxD4Shpnr9mHvsHFQ
iTe9UNJyZ/y9T7YdIqHgXNWl/boh7qhAcKFep3tsgYLs73XZt5iQfik0lIchU39W+rbG0YS3KPnW
db15057IzYC8uBOrODcjSF4sXjgFy+X9HqMsHHPvE4uWQ521ykJVmP9xbWa2dmHm7qjQeFdaZ9ML
1vnVcD57ZFKGdyKW1sVJe2skC4gqYhrmOHlSrEuQ9afjkBIZAxsz0Hqx2m46rgVikZUey0vRQnUU
q4pkvXMdsZhYSSyj9uQzJjeB8EyG8vusEIuG5cJaGegZoSbd/r9CVlT5nzpDhamWQdylYiurt+qf
Foac6dnVvHEn6LCLJhO4jMcnUMr8veAIEYthY95yotPmbz2+DYq6T7QD4DErh8YeJTc2KGNG/+Ft
knQ8r7A4QZhOBcbBDJe2mgC443U51k7+ypwal0xgURz88HLC3QdxNg8mEfOq0tYhm+883CLw+6h2
Hs9yEf5T2EaosOBgvK2PXDsZZiEQx5Pry6G6cAtND+3qUdB1wqZAATU7pyPk8zmZ5kSeE9J9intc
D37zeILlgZcjwaz+DvElgZfEqdywCoFY57WTR9LlyEWiJEBaJF2KMD5b8V7mj79nFrSpRpM2eXoh
X3qdWXCJbqrDpTqUFeacBwP2M07jgUU5LkW+pVQKmeM9UWscqnxFhv3MrUw8Jt1JIciHF1k8M+g/
6oMfjKKXGZaii9QC9IkpNPzL2+crY+mf8CrRIgFuQPrKQchIn2JN107/BmEFzigWyAhs4RQCe7Td
2/VdhlS2h1gLuMEA2gaqQXmPupIYwxgkoTkU0qHODuVXvDMvS0gULpqZpozkYn+VDrsvYHNbJWen
UMa3Sk4xp5IrM6FIvgzJJl1wKTGF4HnTPPNjPCp+KApRFOJB/Iw8g3/mP0ZXhZe/Oyi7gywftO5Q
a6mK7Q1hTFaisa80AL3YliP5gvl9eNqhzXJaf35GLjDSIOAZy8V6fQBmNqtioxFuxTyV5Jo3F8fi
bnIuTyIDdzUvht6Bu2HfYq4gHjwOeQDDGA7y4GWM2eGudEbMCpyxDk3ARfjV8C7nAIp7Lzn25/Kn
ugbe1sBjkNG4xv2ReTuSVYEAePWJghIiMOfEtX+UmHvVsbzD30v4cYJ74xqIP5deHGlooaT9pyfy
P7Zcf9rXf+vSO2KVGqXAbVM59JCIV1Op8/vysF3W2cLc0XFdcGlPWxc4ms3MNmYPs4HZvbnuw1Zf
d6yFFsmdlwewyBWOF3NHdDpIRFdXLvatDGbL+tt5mLuwS3nYoqBGTaTv4qxODocmwloG7dIeQPvS
/UKzydtiU7IjR6qnB+JZrxuQ3depYt+1UFQy38cxKS5uCTMrthlzQTZYvvbzjCBKIRxmJxX3X3sI
vjI3QrYOG4dds20ZdgsbBYIku4QtIuUfnI1SSnwH24O9scHPxIGw4FPIcp8qJWUz5MvReqgUx0lV
csFXNj/boTDexnUnsA02bce2+tEoyfvPzQXWNqqiXzvg99pnycM+k/esdpZ6cTq0uDY2iVzFrG0W
Nqt6XdBEOhfcoBoXVhIrWLCSoJzsxJr9vVp/LdLIzkNL9sYwfC/XxclwYl2XLEd9EAtRZsjAKsQq
uf7GGmQBsvpYeuf+yKr7jybD+gcfblumyzckzcCOe8VQ/nSW2LVlWvddg15iEKFbcDgm6IRnf5DT
zcPotIhcNuo9FnlDdpCh8C8ijc00Q6LR3zBpgSKDY+JLRbTh6ji4hWP2DNsqP++d82rSMSoiuhiH
bwNNO/MFkYWER0XO5R86+8Xr9xUSj+RCK9qsWKLkzjoiOFc5e2CISaYkJaHnOBJbQgsGB3cC7kop
zgWi9B22/+EpD20ugrarcplmRgOlukuovmD/Jhf3Zu8IM3ZkFhvfbyQwvhNOFfnJgckK6w/KI/ki
V75xjkjTRQjgkOD0azoslMoEk6+SRRmXxczbyN2N7s/AQYCEdLpr15tNieJbarqYiW4mc57sESbh
H3Hfc5gKfdKFwFbJK4G9iImnf8fScOeeVa/7VQ0htlEEWUXDWvwgtg3IeMbQwOmJEieaEQJrCGsJ
pzzUH5kYzhDvTglLRTludmxuMtE+Sz6EKgyrDCAgx72Td6TH2HIaH9X/XEf/gLXZikwMt25aNikT
4uf/tI6qclfIXXOy10UExAauTzpMnyYVPFyAD3LKMoF3G8jdNd8kFETFlQReycMAq24dLuL5ohAh
o/IVOvchlqHVRP4rwwb3rfXuuCPNPkFfFqli+FvImEEE3Alp6rELWoQvFdPFTocb53UD3lSedPV2
hWcjxiewvXfvvTuchN87AWJZkCHVWvEMRuzM12kJmKyX0LaISIq4pxHASseqc0/D/acOM8xI03uW
YJ1Q1pgqpgoXFxeCNDr8cYL68sLom0kCYQLMoOh+vYDBlKuTIcLDohtQ9gsatKEI8QsP2htQt4Iz
lfg0IuIZKAhyOOtPENLfUn5Ggx+JXRhenUpKgAJ5vAQoZPXDKPKliQlcpLC5hA1ea+n5wgQqOd/j
rxCuvfoxsyNUadYA1StAEsGgamEel94BEC7Ah0dJf+jq/aD48yfphAOzf+MShJxjvRBxG7qviQDy
LwtVetkTg1JOP4K2bCH6yr7W3n9Von/oam1D0hUV63bJZu7w1xXU3QZ5qG/M+0HYDOwSkGfLMe6c
pOElB77+k4md06cFzN4QoW0Y7xxcqhH+sDYU41n4k+GfxqC50b0Mo5Rjlh1tsusMvz4dKiupNDzf
Ionlj/Wmhy0ON3lgVu7wMBPAYGVyO4KXiMu7HPb4KK/PFdNBrAdHocLF8NnDqfe4XA5+RFxkBu6N
DrfxSIy00G8TtIOy66UaxWWncHWLjD+/vHM7EdlqMy73a+zVY/cpO2G2SmhftIM6k3FHeULGgCAF
7vc2qtJgu7Y+4jNTClJenFArVilkeRYEZPkFVLaL4E4TFKGxUxQRFFHdYv0SF3KUOdUFxB0rLSf+
3Bz1FpsVERlhX0UkKTLCiagjEjKdkuJLcobqkWk0j35m+0YnMo2wTxvxLPeEmzTvnwZLEQaMmey9
a00MQ3EXbdnNLRZssF6x10Achl00mBLcAAvO+/CgDg/Q0W5QCq9hmQuuHeE+OxqGwmfXswkll0QH
GFC3/1pJxj/VIsM0VYvLs6wxRP/rSuqX22VZFhyX/qxDvGMkDS8ZniksX+7r/P3yM5Z55ZjgVAnh
GNqNQqMBRRQ/HV34cTeE+oHTQuWKC6SK3I7RbUphRy+MYPU7F5p55xEqt4s14sJdYNhTe7S7w11L
CwJpyLm647gVzVV4TqDPgKHaUC8uCZ1Rt6RydejHQ72/dkHZBVmJp7pojlTyE7ZrBoke3FNDi1in
EDUk6j5GPt3sMpz2mm9LHZ/J9dTJVWBaKZRSxJed4EutHgQGEkKadB9mSkqpwedE15NRSdv2QG9E
OhbK7rrw6HS831VHCITJXUszJcU7JO8OTXFAz5ipqWwmlG0AHsAbRpyTuwe8Scs2uSgMfSLFGS4B
eM0whTtGMHqkFrE+xzczPvkAYA2AgJXWc/qewxoBGxR4/7SqUkkmhSoNs8wknOcWEYTFPOU2pv8Z
OKL9QzCpoZH8YJq2qRimZvxtnjk2u3ujTxkOTMApl8+wY2Hbgdb/IM4GKSSSOBWcJN4c2n+7Nur8
OChY5R1m3Dg70SXhbA852QBmFzdoCtQMICwLl0WcvmBxM4fDxtoID8N3jDYhj1/NiF+l6UnyptoH
0jt7FBpOcn0Dtel1R6mSG9aRgqvMvb3mOigu2W5+jmfyyFFH88uY6mGRr/wQBGz5xSV5Uxzp76+M
8MnXbOUnbgZQFxnamzIXfeWAvR3EXHj2O+vAL7XKeBghPeM5rp+AH+NLmfJWBh9DYvS6Z1zE8bTC
8nHvPsGznT7j3q6SpntfE7cPnObQarUDIygGDLxKyA28fazgBuMb9paL+EuBocCgII1DxsWpuJaf
FOFLF0Beq8/hF4ym1w+S7vbiY1Cd9/6Z+GQnwbpEnY6bHgCsCvftnJlvAxB1lOxjvTx02cOSPWTL
QyU9UOydu+7dFuHUD9EGm36yrwn+1SbXRG4pjN0U4ttgiyOSB89AvYTb2Kf6kix5erZTtTooMGhu
xxrn2/MRfxUMHSGRkbCUudTvYvmVfPQB7xOM1I69drxesK08dFlCIqStRGoVLsfMdxritHxZ8i4J
4iwAqI1CQJMoJHjnvXocVYeAQtyf8Hj4sGmEaj5kVCYIbSAY3OS1ByCh4GB/Gbz0OxA6wiHouGQJ
pR8azlxkprymdY5w0oX3B8yd3negtdFwALQDaKDKj5xHLL7QpHJrmtAHQVExI/mGnzVgDQEbxSpw
V/TS6RZuTyRNdYzXGWvvC/nljggnmO3DnaFskGGOQS4zFqEopYjNpKAIsdVOpBUp86OQl+VChSpE
bCdIQoyXIQMzYW6a74iLytfdDiQDoi1eH6gt0Xmhpub+RbQhoWIxyD76zk+IQQoWMtDfo8HboF28
5ns0Ryh+NQQOpkt+B+H1Nagm5uHuQE2GXoMBBtRaHwHm3qHLUloEq44j9I2CcYDGFHBKTply80uF
qhck0XQ5MFvlB2NvCMzqKVLMCEuW/2f0hIMv3rA2kcBhbQd2wI3vho5oQgOCEN/NeyHsKa7uCX4D
biBrMCDZgKiN7JN4pkBZR4ZdIUbTMwjWSgFgDC0lUkImYAlDshEdFiRthoZMnZk322yCPKb4na8R
9pL30TnXxN+G9OZ5GSbvxXnlOa3Uf/wtSebLUMMxUDrsxli/8dVC1A92YXjB74UFuCYq/1c/JqYN
fx0/G6IZkzTZtCWDy+FfT9F5uC7quR01pozirMRM74ItTAT7MtZb0Dt8aAEJxCiCTAOqAbQm3Xld
0L5x8qxBxUTHkXGwpseh/KGmAR8CRddofKEM9Cncuq24giBiiatOn2jo8VVubPTVQBUOIGJ/9W5X
xrDeruMcRl7mlD9o69n38KnZ92Q40dbDwlhT1ACk4c/AUeKUbZpwhaRJbBijxRH+hma8+RtmCEun
WILYSJlIAQshwWA28FvczH4W5POYOd3FOrao2W5OULwDHLLSkEFK8k+2D+ubGQRNWfdO845yYQ/B
VSikEfDy2BO6Cx9dYf8ddWTaoeZIUPaLTWZyWoZkfmYm14i4xPzWr/EixijDU+P6DNU72Xx3qhym
Utw5O/wehzDec4fEw9cOlSwomsBWfXUh3ECY0BQnptXFFNrYenMG19F9FOjHdaTBiUA83i2oIjSp
zCahVmnuiWD5WQwaiNgm2lFRQmgNNEfotrrrR8YA/76cyHv/h+Wka7Ji2pqq25b8t/NXLttuPt1a
bX/9zpwBejREzG2xQHkn/nug43JADzEexqi+0Dws73lgZhIcYyM04QrAscwtgIch9Pn1kiLBYBbN
MyGjn0X4AWMtHEMH4CtUKQSWbP6yN9wHWYm7dPiOcTS6Mx7SNIS+bX3o+yBHoIZ6FIYW3MgYnlHS
vqvOK1brNRT3S4BVPGBL9x1qH+SYHeA18e5LeCM+Lq3fGYxvr6SHxxcgcmNswkk/ch/cpe07/s90
EhyAErc5rKsqYdeNuTL3FyygebjCGLNwWeYic4N6dlw6V10IFznOzbGQjkZztJqjxLxVPph0Zoxc
4ejgQJeaM7fX5CSIwHs+3MZpgIMlr8FfGuH/Ol6ZV/iSG8/NFpceBuMgmJXq72y/uDkQcVoHH68M
a5bR1789cLueiAkWIWgF3JspOoG7FTFuPJc21uZYIVfEjM8AcG77k2jCsw7f1CWdMNfdCQHU6lRk
wabRXGN9sCxqsHFGFfVt+Jbp+1lOuj45YxVoxIQKC4HHgEKK9ByoOeinGY9xUslEd1/3Et4YVcR5
y6gErtkjLlaVETKVUTtE4wCdeSqXz/ZHtM/IOnjaNwUHEAeVO3cnvQy7d5PJzym1sEjANnLiVm86
3UiwiJA7h+M9bITsySl6QSo3TolJAjEpeBgOvAg6HHdf06O7xlNjPAXsYkwEIdEyTtKxUv7BkVxy
mE4+rgHKMxN8Tu9H/huSLZTy9ntVv/AjG98NpYJQOrCiZWHBhQciJ1xXEUIT8IrPDHmu79z7eZDS
4FkiLnurs52BuY4zIx8iZYwvfF9WboHNHdrfLC7qhNpxRQlgJPjo4IyFcRfYq8C5+O9akMhBu04I
JQKrdiTdm+icFk9eRDuvrNfC88lbcGSz3IpUSBop2ih4/KTjoYrS9zwKOYIIcuiTkZGtXIYLKiDs
+gmp3ImpZ+nAsGPIchWPbO8zbW+/4oSOy7Lh3VtOCX/BMPMSMCpdPg44FJ3IEghzXTxWHRl1ZI9R
hc1cvUcYg4Gc4vc2YLt4yJrjObNasQDFTLoMzPXBuFkFosGUbXBoqCCOoYXCwMT0ZlmgcqTUosXs
uC0J+NYjIBa7fQaMyI14V/AasqTtk5ovvhSxR/YuIkfD2oPelfew1YJaE9mx5C3okgiLmB4b99+r
orpeRf9+yP65Korx7J/GZqYyZmqTdwSBrsx0jk6UIneSog4EygQCylPJ6RX8dARsBC6h4aPfpgJS
TohtWavOQMfDkG01SgZ8A3a7kjJKaAB3U4Q/WPL0Y0pkA4lHyzMmPFRDUQpzwQyDggwzrMSi/w9m
GFRN6tLbMGJjTCcupKott+VeVESSklATuq/dLiKe9UqYSIV8k6sBhfCSbq+GOgwm+JZ0tqM/wx2k
CuKETAGcK3GVou4xsaHiUe5sjFVedg/Uud1y1JhU7A5ZcRg0UdMoaNqeOsaMmCIG0tzwQdjesgpK
oC3i0674huLfzkHk3/s/zFObyKBS6RFlihpFUiNpqWttytZ6NGTCP41KZHzGspQKVE+xsYuoOxSd
gYpDG11+apRwfMQSkhJDgaG8YMlA56s8UFRaCxle2JqhEzDLw5BkgkBJB/yFSAXWoTC6JfUGnl5C
ZePqHjkRMpUCJiZTXBKaNbc6yCo6zVDbYaSzE9WHcZDdJcouunzazP4wlSQeUlE9UuygmDJa9ucH
gI+UFmKrLdL9uXinmDAi0p7VL/in8F+pLcVbzyxqCWIVyshWQBSbqD0Pkyv5mpwKpNKibFAzzudU
mUA2kxOfeJ6QlQxsu4iIUYZFJ9WVLeiUogyoKyN2ixi9gdEh8wbDPHu0DX+AHRqDs2Wfn7w7EyaL
aHXxW6kGlAKckWA1jcjGfLZ+A6dTco1v7HnMwaSQrc4mr23/jL7Rhq8KrRrjVR8UdqVmsJnZw+ip
t4RnmK9El+k7B8IIxsOiU2bWxHYmvKyE7FnHpsv+JXOHEThL979wOlX7XzadAfaumppiSZZkaH+b
VPaXZScNuoFvKbdsEkKxQ2fcovlwbGFFJQwUChHUMj32KBZVQQ65YZLxPsmO6sjPqKx5xL6G0GF+
NCHt2I7aRoPJcDFWey4CMdulEtHCf8bnx9U13ubQuDjkUJEzPKn7w+v0dpaBJff9u9qFOqQIjArw
4zBFihIwjVFGIDXkNfAUmTN6g+LQXA8wIe1gwtQR6y0lKO5YlAnWVFlgvyWYHzwESaqL3/aOhgsd
wjpo614uIX0Wz3TyLAtIwbV78TRwiA1XJWZ2h7TfaVHYZH7TB9iqy0aw0KLSmmqhlSMC+BXEgBve
rYh3Gs3q/hQ71zMfW1ytmoGliTMc+HNBIEU0IK2igU5y/Jrw1Rq7uy6Y9OBM+vocnOYgnwOdRTMF
Mp7tJeMXQZ7iGSzfRE47OBQ+rL+hoaKXxu8RDPd4+bQpRMlepWPHHBzfSmG882J/Jdp49R7GR4ZT
HucRLvZIDPa7jzpzAAdXIJp/zGBSxvs0/Dz9VTz8djyhlg/4+sw/8Nza/TRg7Vz2sFn43Rz4XHrl
4BFhtypCK5HJMivorOfL+3aZ4D6xAf0toC4hXjArMAzSBA0LgPKKRSnXDO1BnffTVXDkb2U6r55D
1mo7ZObC8tfGHa8QBnkdlXSd36EmGzGcSQ18uXcHFX0IP38Snn7g9dacmKuzH3i9NkSKHVaErzLd
mQDR99xyW2ciWgJLv8zftw8lHjr4MC/BZSFeOdSRJeEFm+8Lz5KcqQh54Mpo/X4DrFCW3/HQX/Xl
J+2XxLwcw1YPntH4k1PIw3yZtMLG8tD4kPFDZiGDZgHfZ+4T23tVlJFlo949pREPfFpiH6DUwt8W
N2No8oxFaTGp6oDGg3jO30r+T9oPp+T86ZUQWvVHgYQErA1vsNWcguAsBl/D538/0BX5f9PWqQ2q
JumSqYCF6cZfD/S8LM1p6kysuWyPqoBrBIEGb9sg2hDJUlvs4vRYA6RIHObO6sdAOcg7jCSSLQwQ
xwW8BUiW8KsO8Ykg6bD9oefA62LjWwt4HlOyuyWma+a63dnrVok5Zji57G82NzsbMmSO+8i6oU8M
+/bFuoNLXLWQOvTgU2LLthfv20xz1outyj411h1a6hF78xSzKVHxTI3Yi1c0PHfhvY+SZMaVAZq9
t+jE3QedLrZgBU/M37YfxEXsVWlElDBL2Wq/79b21213YTczEAnIWM2DsM0tygk2Ax2mN3BZ0g/w
IPCXRcqN6dTmKQaQxgY7j8KdDPcw9hWbCgCXeRdDKoi7bKbN5QuVJv1z8XWYHXYPpBdIYimmTzjy
ag/sHrYOg+5cTbVWDLrZK313gFYHA0kWID/bAg7LDrElcBGG7Htj9C+XYF847IBTH5hwO8fw7C5F
mDch0GythZiOAM1aqoBmwaDhMqBRPQCjoGO7jl6lCBhl07GxugnlHEN5XdOsZpYyIgQLRu+qPVBs
hhpku+LdwbJlzdLDYd7x72sVCSRr8e/Np6moqgX4b6uww/+6Vhvz1hSnlvzrrflkjAM3jOlzK79s
+RUGcqh1AE7Xxozm/JWhrYpc8EGHhTcLpXGx+COc0MrHLAOHzCEsskBTRFjPjp/hTi95tO3rNPaE
vBb2E+0C1CcMXVov8g02fulLjMlGvxhFaE5n+1fbB/gYf6FuAnSDLAt50KBCz6kNE5qO3YgdjCem
WEVZwBztHiq7QObmwAUGIhhXW2+GI9Ouo0nu3A2wR+rlMNm4YgPY3hrcRIWiAL04unNs+H77PF3F
ktkUj5CkNqIrpMKh91NI4B4WtcRoSzjhWq7EkNByBzodBKVQFiNpEKOZi+lXE58LwGt4IYYjuUwH
lI/1/UhZVM/Hq34s9KOuHcVQDKdZRx8ZgQu/jadQsXyMIPJfVhDNagVxBjcsPUx++tlVipe88Acq
yxAUorv2lgbNR8dwELz5pcZRCoTiP+4p+kY2/dtaMUyWCH2PDhdV/lteu13K5r26M/rnrO1ic40D
RmKit8JWBGIRExmuJG9nB9yWVMVRF7gtfjTO3Zcw54COKjsYmXcOuTkYUGMsCIfi/omknL5zKgxm
HCHFJeYSUAEpLnQFKiFjGhxgID4hUWqnL8Wp36POvWfx4f5dxN2UadESspJwJdKwyqrluGSqo7+N
1x+CDPvlzMT5hK+Uoz25l7QABnmWT19GkrDwYOFfjfENesGErI+1grEN+ZEV/A88kGBNTpc9zZiM
aYbDXYl0IiZGDJzQ5beMfZZw3tfy501Wg6s7rsZMIPBt+SOUnhbNvRNxK/IMmQeawsdn+Iy2g8BU
qA8tlzDNxxnA1RB4RZAlSO4SJN4MfZ1D0CWvHfcd17pC8xJ/ELvTqJICu39msJg0MX913jWYqBLz
O+ephvU2BSOBSxN3FOg7flH7IwkXe5xaAdVcF99WbnSbb+v8gTVCEKapIvn1Z6Q2YrzGd0gcD55N
nEobb0wpYya3fBgDjmV8TgNeWMwQrslbGRlXhjKk9LwnfO583NaBQd25yp1XSGl8D5DSmKvhAwc0
w/8q7eAgN0FBRmSggzRgJ6ckNJ5rIB6myYDg6TXlb+L752O/g8q64DHCcefuo0qB96bKLhdIhKBf
uRGX14cbk7XOoV6BN2AU5b4qXTLsIqLalMPSeaBqOp8jAxDcIYmf372R04uDDDm9OMicZR22tHdX
PwAwFR8hymGy0Tj16QVROkLivn9sGfHwXeEYztiaSlHQJv7AR2gdJiDH4zpCl8F1BBVeTQIaaxWn
J7Gw9Wc0ELxFN/uIDI9sKFBFoEaWPis6I0BUuEoy6yIEo5rRJn3kos94XO9bPvcPpvphFF5Mrcdf
L7I5QXD4rY35Udws9gagyRySSijyg4XKj24Nh2r3RF7BSdwiGsDeh8F9I7jyS8UnzvbDe30OtVPE
dT9bGOYXH/lacVbig10g1lgfTesrCfQ9/hOQChBhOrW1R4PBsA0uhuAdIgnq+Sd8FW5XtHv8QU9s
DMI9ObqnZAe0iKQMvBfCtB7MEJTc3Pa3i1x193WiAMkDKEhA8nTkAgmAx62KtCoUjiQhIwlAU9Yh
1j0whBhogLZi7RlmGItm4Ra/WWTxrCfEZpNm6WpYGVRBg29WcJY+8w2BOrJx3iTI0NBoh0C7feTd
smFz+5mdO/cpcORMjhSz9hakTeiriZWSZx/7RAGbEr52M13emLRn2dCV5e/4PlUOob05VHOsBoNS
9kE+dlFFGqCzcHEjYLW/7XkhVyvwE3ZLjypHk554CVrV+Mr00MluRviArBGG6QI692XIomVt9BB0
UdZTDU0ke86A7VTzxPvrMBF60ALYZu+vFX0EFDXWFOqL/RPXSdwCADxWuypujfJDf/tYyXG1wLR1
mMwGHQ0O4RaYk8Mv4vulMAMLXxzqlsg0pfDQlPKLDElYmVHIyDGe9wdVuJds6h1qEGN3LLBAavj0
mItztxXlDwa4+KHbXqFtowj2qbpCyRI2y7wpzPEUXhAHApVkOxCY+NyxA1wn3fYD7l+UNNRVGKbz
o99P1h4YCIwIurnIt4ZRSxHhSOEaBPM4P/QEXvHGnDcsoVnDxb7EZBAgj4/sHY09/0e7AvAEd+PW
OeoQMBXaU2kkPWEBiSjd/NMG2XNcAdmL3ZGLylQ5T2MFfPW8OwEAuNQKJJN44oDEdzirTUeabs4F
Yq+xahQa5Q8kGWMHwbsmUxX3KhXziz26YUYOPoWA85lBWQNohPp6jaPlz2O8uEbu4si27TXrgOke
cRwluFIWv9FRsYFtwGVYN/6FSo/lHAOrMW6y8KTHTNxGw7U+YjmAskqBK0ZVxUaEkNmL+3YjhZ4W
XEhC9ecNFtlOYNAF+PjgCiZIyBOHG0NLLE9WKyDdzXqHmE/ikemkS9JFcQwjy5niohpoe6M/LAFz
hfhiAuCT+5RwQQvud0HhMY62lJxQ2FVEX4eCPpC7FBcuKPgcoEPDv42/LXd7ApdXNzURwwyeObUR
AXj9agfGEXstU9NxzWdNfoG03NePzC+pVi02COwDQvneuJoERPlSFi4u8cWXi6jD2hcsfO+gR2LH
OwnDTMotlzglseVk7pMOOGG/8UnGa9hrgXwiyoc3JvLYWxHmjF9e58I2oBrSuah0Lq8npnWrco3J
Jpv5Kg57okorov/CiYYSRwE8eFe4Sgaell3rC8cvkscvCy6rZgRDg8NQTF9l/Bvh9e/vDG645hGy
fD3S9bgDR/HrhmOBNSlB5fxAu4eWmHNDIG7oF1f+hThvI2ohhngykS4LYcP0ANS0HvMRbA6iG5vn
geJHwXZ4E5A6MHZNWMEUCVYaFA0KAjuMElI5xM5AbiGQUH7mowOCpbmgkyLaKZQCV5BCIbzexRti
u7O3zWexC7+zsxOsCim7H1lwALpUKPgYfE3QoohwhhYFy+fiEyucjvbx5r3B2Ry66GpFhMuYHBcE
DxrUrjY/qPYDRJT+g/b09iYcL+5YiLNp4XV0HtZHjJfXDQ2H/WJ9ZYeMKFdinLBuJL4LYSNYJJ/M
/AE6GhJDLkDbq8a7hVe94Xd8oPqDcWA6HHEQnz+dsI8nJqUQMdhbbDqNwhhj20iB4ruH5/WGLzTF
lJMG1o4+BPR7NBxUO76imkbUAd4rO5GtS541S5LzjbJyOF2P4pMTTVMr5PE036hhqbR8UdSeu3/b
8zWAkW+1WpdTlglxqxQ6zMWoodsu56PDygOW9Airgv+EBejK+YeFAHOCV+gyzPAtSQAWm/FTjS7P
FEcE6+mJX8f/sPERULKFmPiBnZPezrfhYmILE4kDgg9QGKOHefXOt4lg36IcqooId2coz4BfQ7fv
qi87/6aEbLGZO/PMXBA5DUduJcTAFucohdh+Zsw41o9acBAZ7h5uPXRFmAzADWdowWeLmSI9C10O
IqPMFF15u0S7PrbwcL0mRoBj8ur+T9FHJwqtBful9STEOxGglC0PSLB75oPjjSPh3l7jhmE0RDdR
d2k8cgdfRUrTNgnlrOT8JjfLocNZxgTQF78U2HrYpMDWu3nw9ch9YGp6DcimVXDduAZmHpwNX9nL
yMZEWiKJsnfEobW4n9qVyJOdUBQG1EUujQ2qVpF1VC2xcU4sJTmRB7tY8cwV7nqwxsMLoOlO8Pvy
cFOR9quFCvpRzFPQxeUlTtF7rN9+h89mxl5iTsAa9nLc0Iq4aGNGJ/0cv0xaZGOzNMWFe0/eCOs0
bQdFHnI887t2Du99yBQH9jxTHMSsCzYUQVMEo+GrlT/CIl8RXkIee+f+wOXaNpAKQfiNqhWulU0B
1LYIOoGRgvKZvjiBM2+VItvNgPqAgRcI7gXtzCiorDy73DEtH97qBbIkXw2klcIfTQ9zIcMleoFh
MAOpFVsGkxGi2FURi6i2iBY9GtpYN9ltiaQkNyWpFaZDWwKURpb4yd8SoPq71969D1QECFogtvgs
Nq6MdALhPCG7i9uSHRbatdDMyqTbIB1sg+LR/E5zx3SrksIWyAA6phTqMHZQBStBf+wwJe+drqOH
/uU+AfxVrkp0C4x4VTWiC0aFwDSsK4JNg6B45PCh/G0Z4WKwihcMRjATvGgR/7u9MotkgD9eGfG/
12dmFKRcQdokj3AjbfKZIUOwHsdVo75lWFQTBkC+dvUviTk4m4OTWYcqqu6RfPcQ7a+So4XcT5xc
fZJx88hF9oVUf8SThe9YIu1j4SSKMzlEuHLfT+SXUwXObuWRHCeiA4F4ZEZOgfzS5k4VAiulc3Hg
Zr4/K4FxDTIOG44m6Hb0uUxumEFh59xHN0kkCvdQSs6YA4fkoy44tDhfEDMPnrJ4A5WcLhkFIDwF
umJaYj7V9vV+C14HG/E2XaDmieOBZzc/bo0idY4qc/rK79E4OJDHO1wSN50grAyVrIPd4ywd1PaA
W102C2MQGPs8UHwg7Y9XTy88/8s2TjJ2HrGJkLoZsrw2w5pNhiPyCdNKX8tFPFnf+v2+xu1Z9XOm
0kugJjJJdwUfqghCVHvSJMTXVM9iPglKgOqIr2liuNICpx/uU6p2CRmFQH63HSa/WPoI/uw2mV80
yPDCGg69qZgeLZTHIfhUj89I78Yxgf+myK70HUTe22zicKWHp5ajlMZcX/eXJcTniLzeWZgMkKUA
BS2nLbUe1sgHUiHgp13LaIkzNLnLg/cTrt9gOptyEJDeIRusN4nUQfSHZwGyyTlMOIeop2r2BVMX
0CZuHZT57HDh22K86ZJPTzg9uXFKPPmnITWV1IDJSyCJ/CsEutBSRlBMwfyeGwAsGnJJBKnVpmFl
gUVF8XHqMWnD+ncNOadvYIRNU49VJHWe40im60ESFmXTAz95P6VShRUmeNCXgcpMc+qh+KBHxyiV
m4G23gy4ZIjSzi5FfuKRSZyBBSNAvXrV+mAK4yqxfvpoPE205zQ/ferm/Gs9ps3ncU/s8UycPdLl
kL9bxb5vfrBJAsGPDHwNMiiLGS/rDq9guq78dWt5oKFtyrftjkGHfFXeMz2Rv4MUcus7O1Bhe9yg
aJBaJtGH3TNd3MKlj2UvwrjvjKY4U0QkWjrc9pjsCdf6w6UP29dNFtd1wuR1d4aPo9y4AyeZyiEY
GXKoqEBSYWEQuKvCdCgIYIgaPSrb+G7GDdzoc4IEo3y43o4MppLCxXNeqKKI+jyhKF9VUZfVDA7K
5xSp4WmBnhhLmKZ5Lp5e7FSiThmi+weusuevJVFFTFL6XyUSJbfeixLZRSp6m1o6NMsR2xdpL2Zc
KQ0dq6XMAwxO39jtuJ3ehDmLyzl0boTBmL0IYzEoR4YsMPkhOt3TDI+3jGFVaOrhpYsVNdGR+GEr
LND4yfbv8DVItYOvsW48PMBGMbktXKbIeDRyBq5SCai28x9UW8tFQ4t6NucIUl0+8H3+swqA7n4n
mQDN7zDWJMkEv5cXjiekulrU53Fzjc4YRAhvBAJPKtMj8IQBML8Mw6n2zKG8Mm0xAy1H4fYOHdTI
haBm8D6wtUrZ+wnr3K/2hPothc8fQC2AY38laAmBbDDmZCAIESPaIExJEDEKUxL9cLrRzBAxj+3O
LyITblpgzaVLlsIGCvZSokuCka9zCQTbgdRcOzBle6iSq9keKB4hV9aY3DGOPPTsJzsmTgf6wDlN
mQh/+fRIeArhNavZjf1F1Xw1gObCkap65TuWFmJ6TVGB70pFgRe7IOolJdibu2jHdnAzkarikLlI
VIf5IftxDpjBeuefClaBMlNjEZ/yk9ziNUzo3iAC8Ugh4A3MLgI64nNkUoFEZOp5F+SwqfbTE2RG
Gftr+lNGQ7CqAKL5kSoYs4uzMMsjWhLW+hB/1nHCcDCBcXLsIfA1HchbTwY5QNQt9Cvt9KzXx345
Sr6jSP4jcW16RfpfOJyiW4/5qDNT8HAdzm97gwEqcQw2f5RLBsdWbHkJFWGn5MgIvza+XThT27dL
SqkLw1cnbOft/wg70yU3saxd39AhAhDjX2YEUg62c/pDlDPLICEhZhBXf54Nbn996nT0F6HowVVO
yxJ77bXe9Q42LboV8i4IfgT0571Sw1kJcYxEDmn1q2RxilMfBuL8LhjP5KK0OI2hnoajxdSpw0Ij
6STs6CuWyAyFXe3mD4O0YheKLxSqMbcyu10QZMW7mIK9vOPCRB8PUbvATvLk4JqMUNu6H8vlmIov
UhMMZK4OfrphhWPJXyZSyuhdubtbpkM6u/x16UKBpg/ot7d1xER61b88Dlqklu5kQ9wOT6ztb+Hl
hkGkkBa2VBEWLqfw1JMDF5KTZTVxZ/zc1CCYe1z4kxwWZ/R0gEDfYJ+xeVbCZ8yYywNrcysmNveG
LYnEHifgQuJc4rAT534M6jeDMu4716QiY4vGMICig3hrCXiQz8Y/7XvczJFkTvGoxcWDuYt2K91F
IoeXLbpIjbmfcYfmqMfk/3rPf/Ps8YsT/g+aZ5MkAZUOxpU4PEaKObPEAsDXJli8vg3WfYtPzsm5
c4dDpo6XW9zhMfivHSWRwOwoi4AtZbdy+5QK5gFqgjBXgCYDmfgseIZ43XH4t6KCC9C9fRhJ5wAh
4iFh0wAzfqX2sofflvAshCrHdO+Yf7RoSX+H20Bg7z4HqOk5qB70PRjiHilEoKIw59e8cVPQiMm7
Yv3Pc4vXpvpQgH+3MYdlKffVS9ZGfPs+M+mqQrNo1Mmhh+tCumYAgChCesdgXJNUaaKlZw7vjhU4
flKUOsxKiqBWRH9OkFjpcpsFfGO2LPJPi9fdLtQ80qHD+xd9DVpX+YEN6/a4Ug15XKmGFqMvvbgL
6wzNAiFiHPyeUR0IZIgRo+HnhySheSNFhUqzJQpSaXDfwF6AaF7H73/hbqt8YLCLqeVEUotoeE7g
qaCvwoiZA8w+l9MZvuZx9waHSpLh8ImcSZqkBZCPqN8ufodPmvPjlKcU11vku9B/CCRvXQhPA6Ry
LPa3rHSIXCeP7wuGxSa6kMdXg3Wuuy38+PbMD74/6gNhZNMq+i4Lj3sefTvsODfdQZ0gNu7zlj4j
rkDHKdyCbVd6IU+VrXQLvMl24se1D4kAL7M9kSfUbLhUlxfc2Jzv/xNsewqsRwYbw0Tb4DPYxMQW
pPYz3w0POs82vmZtctO8AdbBmoYz3vGQD3VCbeDOQyheuZ9dG9k1Pq3LwcdygJsCOT6ras3HwDPG
uAznKfKymLZLVMVCnqFoopbZsDxE9pnBxN9FqaiPvNoJsNmjj2f71hxYb5+kw0U5jGsuXQltGND1
IA1pBtuLNsWOijuh2hCJEy4qlVbXI6dzCuYa6TCKo9/0y3MZ4kZ+ZyYcg0IVKgaSGxEyKKbfvLak
/HKFj35JDsyrQtU44ZMVYLorTMzvsKRj9QmOpc9aJWH7lXyVxLNlwjsP4ZHnEcTwVIEwCiNX2BEY
uYJUg3GDyQHwAntOrhqiPol051tU4amOUNu/NoI4wjqdl1inQwcZYY2vHFC8fMzKNSDx7nDBdM9Y
jfYexuUs4eZHD9OaMZhvAUkdeLYsEiwpCPepnCU2KoBdTKjCyDv7SSYFBJ3oJjtqf8zKA1sBzYM/
bz4SWYl3Te+xzhhNf/uLiwVt733ZjAV+9/OquFEeUiyQmvfXxEQ5Qa7wOUJpQ7lo46zbO4/bSSGG
FZ+DNVbtVsFK5ZsW2Txc7uycCbJB9sPRQneAFw64P9qJNZOIM2g4WVDpzhLibUpET2cfGDCGYHmW
8kCEcWuG35l/QUSGmUj6D3xOUHV6B7QzGJvaPOOkU7UIZCMLfATPUesbtzt348DhNT2EDTOt0kQI
X62IixSz07KLlpJJO5oYwHmxzo+sLrLscMF3C8LJYw33l4b5qybs0AoITMa7Sn6nv0MTLRSMVId3
7qYLy6qGk++fUtHK8L70D1QSDngHo63427OYR3PEu0Gbv0mDGLg0Wh4sIQofRjfybzj2Hx3/XYoQ
JWWJsKEyzOjUxdcu5naEin68yUcoT1l7wOi4OxxdQoNauIyrkEce3RORJcTNk1TkXBuUrPG8IKRN
7hKo1l4CAMrTtk5V/DtxHrinyy1lPTnva4wNUe9m0fXntRbPPbB9gwZ2SnmYC3BsKlTjsXM1AxJK
Googye+sL1ezaVTwCYtXVA6N5Hb4neN6jnNdKsFIlZJFSZ5guJweztoR80/bSK+vxGvya3AFrnqI
GSyGNDSsXGi3ILLIHwqfrq/SEMtqxPrfhC7NTvDhq5jcqmIBj4klXgFaWDvLi0JY5UrQRMNJRn2P
EHjlakOEFRnLWCQqQIusLkXMUbmqzGfQFr5k5ohb9ByPpAJY/unmXmGS+dCVsKJbO0wwnb+Z9sAD
hH6OLN7NUhZ6HcQ66PMYO91N4q3+vSV/XdT4RB7iekdCsutZhp4QQpQEqA8m/rgxPu0V3ADIBPkB
6ap9OzapTvgMXMYyRgXfWNFgRRlI2SWSveNRVpE8Cwl0F58VThvy/dC8hTeEbFhauJfaNWe34Mk3
XE1ylZKtv7cb1gChhSAer9Y9jSBekjWZULCmFG4deh7dIBvqIRSNbbl+5aneOVt0EHE05CvYl2cd
SXPnzeieEfyLGbj97D+hQZNRypKgdsslRvTlgXpr/Q+Gb2+lVa9g6kZ8YDXGssnSAjYI4NugKpAL
2KADHdckd91pfWnGAOCr7AFrF2N5OMkPmD6TQ3H5AZ0INzNZ8aNvcOgg0BWWoBhRjKDLwZWDXXTt
nSFLdqdESq84ba4leMIaI83+zv5uZ05KyBJhNqLRhIj/trt9X6yHzdSaZQcRQXq3Z3ae38yHN/0b
u1bkM2imGSQJy2AKJSwDFLYVGGwhHRBOF4fq6r6x/bySpxjx9ze/gQi8vZzAB+Zg7kOFlR3fLO8c
77yIDeaGQMNxQzaqsJ4sI7xGmGsxkyqQRl0CBP6ThHdS0Os+MtAWvEJQVjsDtINBJICeCrltgTSN
URqOQEGD0AXreiPMiug0g7nFJ78aj+rwELdtCEJE44yPjfhvC3Aouf4kGndXBcgEILkPyG7D9iwI
FSVc49p5etIoZzRdpp/XgP0e/PqkcAg4rkF2YSfucdBH4Hyr9yUc1jU4F4GzKeI42PlgK4vLZ02u
PKmISLmIwnxLLm/q4rDVxdwF3RFVgn2d9N2uWK8Su7RvM0w/9vkg7tNC+VtiHhWkEjbe7IXY97BH
VteFr/NF2odne9QInZIwRHP/gF+kPhxKbOJrv2MZVgUvpCYVrH8pxm6HhAzmPPsY6OHUidMrfyPo
EaXzReoOP20n0asF+Etyc7M6rvjXIPAMzsue9LJ8SEpPu8WkF2VAXVp8hs2b77saygj0ciGwwJnI
wTWtgFBY4SsUwZOjrT0FPKfIM4b6tzBDZXVyOpJ2g2Ma6mOSSnhtEBRqWQfmG+uqG4SO3Clf53d8
mD2Vx2/Y7y77zo7vcCso0ckVtT3OTEqkYB7YRHeQcIwGEm0RpheYaC3YVD3Mw8NJf8CiIAedjeUd
WXyRVUWs+FvmBBYBQ/CUUNPvANwEqyHUZHE+OXpsZr+zltCmM6JC9Wh93lQ2fjyN5HWfWfjtseH0
+jHhm4JMdIoh+LNqB6RjtbO0mEp499uxvj2gaZ6WB6JsqWFlPHZshd2RGA0jRgOecCZpi0g6/K3U
G+k6eqH+RLyyJSFBbafmUN/5mCjxQlLsJHylJs/9RZDL78QN0umv7s7s1tllQzJgr04qCc0UYo37
3haXRFxYMb0BgkSHexBb80Rn+WKlPb4ECNzHgz4elvFwgbUj3gwtz/3mTViwkyG/BqfxQFNLWHuz
U94ea5iuPNa3+YGltRTB2oIljc+DcFxEmrN98TC8mGEIp4VaQQPOXUFiwboITXRPfqZT3Pwh+IS5
JNnMSSsrRHdYQt3r8OZH2kogWR4HGCjP1foz2J2j1zlph5kDI51I1BHhOvfnFvYYEXEAjq3/pqox
X6n+vSLnBqKJu+gO4EJxxk9KDGRdvx88BMGM400XXeTIxnf0El0ukYEe1cEXWGHZUFBPgqMw1VBe
+D/LahK85EF/87UTrH5ms+DsSBAYd0R6+5IqGmpdxXUXICGEinMK6hAjn7vinlxCfpGuSX8ta1ir
Xb3o1uvt02iiK4hH3BSdmwUEiebdHkF0fXqleav1BKXZnV7P+HH7nORf9wdNWIOjl2XW5F8wSLG8
NIhZfoT9voG3wM40mxyVoqsF6M7nDoQp4893kLfU2pv0d8Pji02dRIbJ28CS/ywSmPDTJ/CUf4vZ
S2iuGUEQwgBlcUeT7jRAnqOLQ3HwySg3mBE8FHwYpVRFe40/I3JNKMn5s/rwSkwkqZfh50CNcTt0
wKAPq2q8XUOjoerquI26kiwAOBA8PgxaYLpD7VtjCyn6hZm6Anm6RyAqxLUjGLhYsPhCRYtZo0FN
zsYYn2mGfhJZd1VU/UQ93519YL0aMg2BaJDzs+hxdG5ZRGOMUB5vsQp8GRwIMcX5G7M/XwRDKy02
QnOGsN0TY+KNzPnsYGQHEnAcG2eG/S4cQMFhDi0xkaAK/5/UDNrkkX4Ta57Y/hjEbM2/wRqgYmNu
O+BH+NIhI5Y+/kzQDbe5a/B5gNHkVnjDAgmUPGeIVhuveCkAytZ3cQWbjUfX/AGIAPZUWd+4F4mN
EZpCDZYpsYTXcHZH1xlg9hDtvUqB+H4qsr3I7FT1n1xWmPufvKkAUxTxuLt65xCqiiUBv6G2jjwZ
JnPaDrgWawG/l793rMMJZoQc4DW4cuou4ziz+CdGusDmZ/Z0To20QgxAATHKTLQ0cjx9efx8/yKv
OetC5grVDFNkHVKsHPnMdUJX5XdyeVUYK470cpee+HcQSPI3GYLMeKFBabzP6+RgmDApzjMyKGFB
4MpfVsqfjECKnRqOz4QTkPIMJMU7YmYnWNuU9wJ7YNril9CHfjqGFO6ImXEpu/h7tkKcAe8c9Si9
KE47/AlOfeb3iQe9NGeHMasnGNFzMkP80vY5AZugAKEz1dlDkVo17suUzRAfOJ5NWC2uMfE8BHiA
OZWIuhZDGrga2MMrsxiTC8jgBrXgKsbkwkuF++TiGEaKLPkpRGqIUNYail94QUHUE7wXnZlkBlLp
lfS6hlWQ0EIMxWZnnkkB+QGe/gGywmm25fAVQg9FVMRVuDSXECVkr+DG9M87uCEMcEE7BTsbfJiB
FP3MH7wMic2sYErlAwsXEOqQPQsTI9HE2yJ3gzi1TE6wsdpcKFTzBR4/TmaPJC4tJFYi0gVqIkaa
w5SDuvxoPl9NWCj8LiwiRHg4Ole0cXwgMlYQne83sDqoaogwh4fb8KBrD5N2BGg8+88LtkFHVcOe
9ljrhz5SMqzbkhx6NFKeIcihDd64Fg7kKn/ePjGkJs5iFOrdHUtTqJtYcYH/rwi+CKQ44SzwgDlX
zUcEe4Rw3BrLLJEBx6yLURe/wgnjnGOqeXKBdRmgG+9R+UDjr5EnSKYwX8e2C3TAcshm6/bnNhg4
UN0ej1qRUza7hOnuAW0xxMC6YoNeMI4jXxmHnWsBaMgjAPiFxc79s/01u9nO73XHeTxhEBuRhgGk
A8rNDx2RlJPVbf9FdQQqEMAyRhhwEeElrTogHjUCxofmkH7y9+Cw1bKAduvCNQ3vVf+4vU3c+FSO
P75i3A9IiO9+Ou/HKln2OHwwzgOJ0SiLB1G5+xokNHaSaEXXqHvFJWYE0fQ9onYA27sc5DuzDMkD
OlgDeCePN9BaxnKxjS0zLjFGUvfvHX1J3PtljC33g6Inr5D0tHUvYAmAivTc3ZqeKzGku4AHW7C2
zEiphiMb+SK8p7fOax0TX8k+VnDi2oVok/Gqiew5Jm8AhbkksNeJGR03G8oht8XujbXqI4oVBhCf
ao4SBDFJzTCCgVXtUs54ASDowAjrF8SV5Dj9fnrkQt1StsFDOaEIkcQpBQ1NL3piSVhKTh9a9R1g
oqqO17f77hPsxjxQwS8kzH0Sv8Rnzbd03hMxrn4rpNREAEVFQtLqc0+TV497LIjk+r6c6Z0qWWgB
4CI3DsU+j2cdfkR6lg8Yu93Stk+Vvc0gxXj3meHq3AWd6rzbcCAJkCwOGv/pqHbYg7CMWOyIHqTq
gzEPrlgouiO7E2yy2TCe9qoRqqsRiexIdXBhjwWy3Ia4tK6RX22ZRDexe3TRUk/gSzErC2rT4E24
Hco2POEjdzF+kGwJTnNyXlNXiFzpV+P7Lcym1BBiOOxmTI3sIMjhMiHdNdZCUInu8ku7uthI8h6l
XM/8ykal3IP/AlfOyHwyZJBP1Vo8SYJmYWQ5nxTP869tPUZLgNct0O0mfiskP5XhSX+aB0Arg++L
z/0gdlA0H3yt3L1hejdjIqd5IFn7XFM2MBYQKAgW9p00GIVPlnQHj4G3vM/t+GrHtsxviCU56vpI
UsMz36oZt8qefCxUBy7zqqgQYl8PAyBdF3c87Tv3VaAafNeDT4tE2YP5BKet+G398wdV4xq/pg3q
hD5dctE8pJbDWTPhR2BTyAwLbhYrMlZZBADNJVu/6NpHOiSfW7hzfxTIniEl4Bo0ej8ubNnYDQ7w
Ie9RSVRKuu0Nqz7tez4azIGjs/wbkMNnXbNDmlUek+57w8+kdR1D2wiu9MIUH3rIS4iciQDlFf/A
Z1J2HC4Q5Feolxc4aOL7WvF6Hgu2A4/gjR38Daj8sNfu0MyE3+V6e5V2qJfiT2YPRcI7LFKcHfFI
Ef3IxUh4hydW44Q6OcSe45xZwvxVnkhuRBfswoDg8yKTbHYpZKJEUkL5IyecnSFuEulF+myoKyG+
PJISnvlw2C8AbBe+0rgdnEMPkOd0ECJGAvKy+H1qCVeNz3BcLnv8buvjUh9H5YCoa/E151Q9sHyl
FlC9eB5t7maktG4LZf0UXE7gaWJRCojPIooXNqKso0bnb5bL7Iqw3Ge5jJ8oNwshUzgMcrrprNfl
o/OIUQRNCR2Jw/9q6bFEy9FMDhsjbfeo70Ske2G/ciby+5Fyzy6urZKGojPxpJbfPqlXoLi0/QSt
0ypTlPhM+OlUGd4yHw7QPh8Ojzb3S8OdVfgmLBsWojSURLrKU9LwuZLqvcTVC/8UfzfpKvzd3mlV
ti/vxgJk/fJEmWHmeFowDGYscnywGg+zCsiNHm2Fav1FA1Pd/Vefd1fwFHyj44V1/8jZ5Bqvbgjl
BOJ6J2koUs4xiJxY4KTLuhvOzejWxkQW7bUpkT+N9ShmTAPiPoQs45hP514sJwyycmU8xYT2DpO5
eUjdiVnYivI+EoTEoMzC+RbKRZgTEuhpNoaviFziu7Ufd0lZHczpcB2PJ0Ce317QBKOyDshQ2K7r
AIJRzX/LTkZeBwzDCF2EG8jzgrePsa/nPd0oRG5LbAXw/mcrgEoBWB8ndyDBNSn63Avi/f/Jrvpi
TzJy66BbGXjIoK932q2D2UfnU7jLWDKEULBJ3k0aZoVh3ynxR+NAYVJG2F3U3AB/slMy0oPavjkF
7J6cE8yRMr3WSUumbOc0rHKLsOkFy2/+bvZxPUSF+9HgRxWdrkg04hL7YZSJL3gr8SXD0r/7b4zz
sJBP6r5E2h/jAnHtAo1MslYwjK8JWhBc3lhinr9htFO/eQAsmywVImeRGqtZvJ4L1QAkU+QeOhi8
6R2wAQ9RcNmNIDt7B7VGcw7QAACiZB8VPFiImmcsUUmGTEc1xaSio7bjCqw60ILfDh0F8HYc4Z5g
zNw6OVmBpkjQPeciQRcPGzKRKwglwU3bL9/R8ZJucmccwLwS0omLwAcsCAb7Ct2C3lK6QG+xyGWf
lKdnO1Wmw2QcriaUUfLMRAmgo80PWXPgUH7K2E/cabVEG8ZARQayy1yMvxr3FnuObbHHAAoxgYla
g6WW4o7A5cEZ4vLgDL1Tp6JJSdFr0/v/2aKrFg5VTDgRiVMW8QFcY6/0QwOqI7Ga8XfkW4u3Mgg6
AGeVbC4MfJajT7KBQ53NcLHBuPpR0CcY/04O3Rq+nnRlO3Y8GHGDc975mANShVWRH5ez5l+TzCYA
1j7IDVBU77Tz8Ddl0WP4Z0hDHs7Hl6i6sJlByIrEe8KmURMBoci6EbKWIpi3snFI8+9gJxC0uU1N
1/mkFzVQpf8vtsC73X+QmBqWrBIvYyGKtox/yKGbWRr7cRbxOZffCfWQxkDD8xfvBWcRViWYL6pg
H8rvTeHVSc6QHswQult+Rub8hp7WJbZ6Cie+BqwFuz1PKWoPxM+nVfys0lauftRYHJDp6eJCCIUb
bRpyBu9A6AEaGsIaJ9eEX8MQTqs1EQuWmmS271KyZGAi1sCYiTQnHnaeVtxwNcuxZMVKsAViwL+F
fXvj+HKT9jClAoIVc5K8d/sFDDR8OKB77fjHN25REU2A7pVQAhIJJtKBCEzjPacLiQPTQTEOnX7c
Dce85KAJ1Bn+KKafdu4okJ7+5RUL7RZTdNb6OUJ27zIEGA6cPCT3rGxWqEj0JzFIDC0vw6FzFm4g
j2yygU/YIzLkb8tx7hCmePomXn6Iwex4pwGMa3odLE5Eh0x3VU6JKZGmdRrjbIju7xA++EknKXbi
Jt8PI17nERJb6ztECsZ+7TtkBzpwx/qONxPMHXaYzOG0t1gb8gdeHHL3RtJ4IPXihRtiazg90uIt
yAWZmhRxMegiRNF/JYpx7FLfAaBg278ZJDPIYKrCIMP5JFwUTtsSvbKLDLdVn9ZG939dOyyC3BQH
3Brj2+emi2ugkpILIjIhtbISGnF5DnP0jMQfhhr39hJ2D10XanVUFHEGU6UQWbiTyfZuf0+QcGNT
sEm4J6cgUh1/OYd8mbKOJi3qbvGlDojlzUUKSDHxt2F2TiaD/Y4v1c6v7vXcOJPDD1CkSKmet5UM
gXMjmSB8m+ZTdQ6fPJbJtzmd2sRA3QYutzjeFyaQ380vnJYvtJc30HaBWgoB0JoVjf81LSUUAAOJ
zFcN2Co5LUvqDAeDO3aE1f+iDdd2/8Gu7f85uP/w0JUuvdK10rJDJLQd3YEC3IsX+P/VufLevbYR
UjROb/2JjylHeDQijEwaxFjfuBk4xJc2YqeHHaUcoirhH2+hqSyTtBpvCVZgDjqMnpO8GqhynvEz
uCMlo1t/4lzL4kSzL6UMaB/83p64GxchJsskLEbLci8r4jyjyjKnREK906fdag099OJs17u03aWy
5dZxs7ic8PvF+Ticv3O+d5Y44rYV3+W4viIPuIHFXaKNbg9T/PxVae527PGt5+RjXM/hhzfO+a9P
/gfbhBz2Y0IkieYemOcfOf8Ld7wBB0dUgWEtBFtGSf9vGSUynNvQAKE14oKYZmvfArvjYpanNzu9
2qJG6MbBKI8aIdj4lK7Fghgd6kU+O1DOeVE1Nrdg2JBZrOGs1nMLO6fGMZSAnSzZCrwkuEDri2Ky
0YQoKVtV4WzOlN+fcApYNhv+/ZHqUgCS2H9BiNoYlPAFsDC7vd2ImUAZTdPZRvifUHBePxdQegGo
wVegdaXUcPjFBnetKBQcxm7tm++ACRmC1GfeRd42RYwQ0x0WbdQcCEWvofI8s715fgxahSyKqNhF
Y8X+0aleh8kxTpARAuqNjQXNd/WLRO98ch+BgsBwqWTdDqdVd3VW5T3wVh/lx0WNpKuoOdCeWtZF
wHRIvJCWcuFTfRZRgMCPaU5xgSiu3iVhTMfICfIXL8qO8DldURSGBerP9EkWDU5WzEWCbGAfALeh
HXZ4KUbQDqBBUY6gMc3nGIyDXni3tsPUJYwDWKNb9AX9vm/cy/F6dalQHfz7Lm7XOkWru6zD36mP
ZtLLLtE1C00Vqo1oeo3RgcjN1gGS/xqIdcbegGUAG7sllDRnOSg4/C6hsRovt3NUYqZWi6LW6aKu
KWtp0+8AVHuW2i1NaJnI0OIPpeVslY6ozDtrH2I2c5GcRX0jNouFHclZJB1JUnSZYlNiP8Z/Cqul
TnGXsxDbUfKIA7e9aCdFGo56kkO1syDorytntjwGuuGcWFBR+Sb4fSCLZ37C0zIBlIZf9NxGeVCq
tMwS6uBALEGFrtBB9kv9s6H/nB1eFEKWQZuFEuVwkx5lq6wSHRdasauogjJ42Gv+8/SKqpFegWK4
fPvvVhk74z9YPhm2LsuqZeJNT6b4P6wyrktj1s0d802duypiYYoCCqtK6l79xrIfTRmiUVkLEMkv
iGNJE/lAzjrTSu74jDHIdnFrQNllA6ZhQUGiSnwHrWW0dah6vLBuovDh3oR105awoUGNW1/IXi4M
Rti5QTwXIXh4kHci/u5qOKOn/hoLfy78XsWOxDfxjSThS91fyFm77NXLviJg1YaEEJdY/JSxVeKr
H5VKZFyiPgtVA3sncxSJStbsPegBFG+c8tssLlXmiQi//BPn0Zu/zYBm7BlUoZApTaGQsUERSlSx
rl57JwJbXcQyv/UyEIoc1YDRlZ7slNxieTosxmE0Dq1xGMpjVwr/5bKkCTqqZC6dj8N4AIFWJ5cy
tlGSNxaduqLRNqDy13n1aQQSJgjPial4o/Zgnx6u2vFClM/BgPSK61qHQW1ymoWHY7WLtYHgUYfR
fXpniTG9D+9rY+OUWKoTJMNG7Am8AMcDkQQ9QtOs3VfqxgDpeOUcXrEdoP1CtPDLRGbhXC1hKymk
G/A4zej84qfMyBqGBVXC/w+bTwqh/UNWHMyeWJWBSYKL8AJ1yO8BpOmbFS5Ipzthk4yTFSVIPii3
o/oJNutsKwIGBpmV2Do2bBAtKG3B/fQdqDZb0Vr8Kye6KxdES2fiW93/lcseaKuxY3biZ8SkXWyW
cWZFMGH+oqR0pF6ojpqW76Ptapp4XWRXHQUBSiMAEQss4nxJgVlfxDQNWFuCl0vixdS1xdvg9cjs
dV1DbrB+I6lpS2giqkSB2595N+ym97D0pp6IhmRWk15F056QGhB9Q69cwhnxmNN5VSX+Zt6lxPLD
O5PulJGcitkhxAPxgmmH61Pxt4QNaCOMLTpeVkD1gIKBvcWJ79966SVnqCIIBHCwZJt4D+Y8N4e2
EhoNSm5wQjAtdiriNVkBvKmv4odKpi7GYrsYDleNGSSb/SyaTEf/It4PniAECeFEv1p2YJCOshPl
/X+vKET4UTH+aahC3sVuZxg7WTftf5jv9PKcSSYBBjRYXS3GIyQrihjNsx8IlMneQbxCycBk+ZLS
LCmMPdygqy+UjmrgnJZ92lgubRIUPvRGdyEtRQEJAWcikkYHHQ7nHDA4UPJQ0wNLB4J2b86h7uJb
GZcnl8SCzNl1oufRC3bwGPdFSMKW1cfnTHYIkAZmNmRpfI0aAsdwKULNQBEgjH1qrFEj7a8dWouT
eFXsUVlewvUlCEX2bmxwJS/TvfICIE7evWBwP5R+QcC55UBMIMi52Z+Yi8z9jta7TOY+kaTkKh47
ROGursVkCOM8RYwwiyo2vHC7CROG3m2s6fEEyOOeyGsYuXddSGfZlwxBYX1VP0kCkt/ZXV1+7ujJ
L681unzdZRco1/C1QeegpS2ti1vb7sD2e4I1xFHd+Trm6ySxYLnMRNz6oxyO54g9Flglxx/YmUip
rRvguLP2aM8xkBbs8I87vcYvED2IwjJmDuhaIVsgUgCgwe4XrlQndn8M97wy0rdYP4Ht/nUnaG85
tvj7ApHUR6U+btlq+pXgKfhsgLmQ76AeLMygaBeZMOkN0LkuAURLVgBzHjSGT0jxePOJkicYzAfp
he+G4eLmudp0lHkacMe8ucUpwnHVzmMLP7YpHlgEgJBzxFgU+u36IvajUUXyR28J1ypotpiz8SIC
5GIJblleOdXhbLDYTa5SQmTt1AnaovBSNfYzczbm0650SjJ9392If4ZHFLe0CHRtq6yeIKL8581/
wn0asEfgPQVybJGtCZNm0vfLEM9DfJacSX2YH0vTmR/+++lTjP9g02b8++n7By6hLfPQ5CNeVpw9
JhvhtqIFibii95w0HIZyI+GAWU/zeq6G9URxnJY85CBleuB9VLRxXTx7nKBiDD8+NkElFlicGw4N
54XDwkkxAxlLXNgVYFAsQNksQGBqfLPxv8e4raHKh0u1CN3s2Ce1jQgFrwvxzON8aI3CcK0nRwVD
S9vbnm8ebdYQlvTJApbHmmca+jDPMk8y21GeYR5gKL8hBHYs8XlwERVxYyFrwbYUJ8ErXvwpmEHI
TR7osAq4wNAHrE8rD+mGQLGrMD7r+mgsx119nJUDrpvrY9iN4QzjZQnaPqhkrLb9PSzn/1kuaOj/
6yjTSKuKC7+dXTka1N9RMjxNpepXlniOJmxHiRBIhi65nBMz5nkhbo8nRVOF9UL+c/OoSLA48JKI
yn+zUNj9flTy2765xmMhHo7//mio+n+CrGxSz1RNU7ErN0RO0b9Z8pbLXVF7i1aP4KyB7CysqqBy
oOKxHTq7+RNHKOMajjv37QWbE6x4YWyJSg2t6nSONRSm4bR6cDK86kwA5xie18WKDjQ+9HGRuiYX
z97WtY1kLlrgYJjUiZaNfo1mjcRsE/It9NVLhGkf7sOG/4HdmujMgIPXDCPasT+NGF1YtuqUL7K3
ymOQ/Napfj18L5b0vrZb9Fo7/UCXVSvutuSns0LyRVO1aKG1jlrIvZ6z86N6fpyxmTw9lAcaKrbw
NYcYpsINiQk0Ghu8R42ahtAJpBnsvzagCSaJ9ALZCPY2HVOX+yXML2HATZ0EmXUw14npk9QpYY/N
BsPA0RGNSMgoGG7zI00THdO2wmWN5DiskhsUrA4dEsopn4lC7K03ddXWF9mYCLDR9rJe9EAr+En/
M9ii82G1Z14ildAr0epsfQ4dDimU9DY0NtCAt9hJ+pk/bQyJfezS+qRBxS4Rb5NEaIx9UujWpmXr
WLZGBTGAjeP+37CC6UxgiPJw0pDoWQSBE8tp+lakiJUH/i7ffDxm2iDaaKGRLDtV2N6FkfX5LhoV
rfndn0Dqjp4W0gnWxoRcHP1LqoIOwiZx4if/vz/qCsPL/9+EmIqi6IqtmfbOtv/h6mZpg1rLZyBZ
KOqQSlv4LpQBF4D1j+vT4etWi00IRoQQIpUYF4iJzDyonczcPzYroY3fSKHBkZxFAPl3RkKyCz8G
zTDbhIwN/MP9KjwfML3H/9kTOmGKLifLnIPxs22xnxEuYCTK4/mTkVeCn0i///BkQkwzoV/upQNG
odLDUj8ExtrOyESY8nIPnBizE4MNJ+ZAjnefCjsqCP+Li/OYUMVWcUstKvzDCLviQAgDkU3QDZxe
OGDBjZT3nFomsA1K5pC+CbtcK4KeeXOC5a0rBQ25oleSf/syUPWvl4ifx08FP+Yw3yo/eGsu+w9U
Xx0m8xG08E78Mw43/6zqfQWHqVXlTiWBOyX0z/xuJNCTH6gqtW+vBDZqQeFwcF4YJQ8q0oXiYAyp
5KC+5QLHIymddykLoxucV8heAFlRRaGAA8zuuMByE39v33BPUEj57HOvBJ6D+e61MrgjiwVv+lEJ
m4ho1KImj6/QcegEqtiQsFAUpgQGcV6Tkzs5d70ppKKMYzvTOd3SvzO0Un7mBRghmBhrP5kIYUgO
i7YfglXD7JwZf5NSTSqUDF1yxZPRZ5ArMhRWXvznR6IZGEZRfu6gT9/Ztdp8AtAVIGxzk4WYet/v
4P2hogv9/qgLi98cTTy41xaRBVTuaLZ74UF168EJfm5/X4wRMR/BCIW1dCm+L4otjhFLF204vvEL
L7prgLuAJfl5JBUeKmqLLwe2o+X9JE1l/RyB7vgcf37gjjBB/8wErsdlDq6v5gG4fuEOaFRQpJHA
O+FP7rdnkZ1wmXj7Oocb7TScOU8nEgEEnXHIxNnGo5OfhGW5ChXUDpTT+/e28XldJ7/CyQ2jpcYv
sNoahVZar/0MFqZnP8eIxABUTKExQyqJeJL1NPpJ5e5BkWuTBt/wrR6DwcNuAoNnjysweNLlWEfD
3gLt22RulwRp6B+KkfM38shRC3VaznhUiTsMC4AubHBWne95iTetkfSxI4AKXs0vVlswGq95yP7/
sri3HdW5zEN8QK+e7zByTxkteWh1YSbYLmB9rAPYMVHL1/B6GJ7CE+Eaz/Jv5h56kO0Ns/Jm1Uyf
Ag0Aos626TYclvQqfnRVIsgUXBujfGCP9j5B1Ty+irAf7QEZE9tx6eKVhBJhlIzdDdcIzl4BZDkI
LOjnuiGcBq6aEOaF5L/Dr0E/i6Pn3AUn9G7XgFgEfM//UvDjCMprcOOb5leIF0/VPAG+AeMU0qlt
LzGunD0NfeD9+ArSyWqF7aIgprC2uAou6K0VXNBc9ZSJrQuqL3CDtCd5QEAJi3XkfbO3r3+NOPKU
kMmR/UYlpFyMMU4+wkYoNDAw+RrIP2LgOEExLIV3e87jfU7fne1One/YR7va57pZR8abseRa5w/a
OSYPDVWTCq58UFHOcIXic6sclOIwDinOk9RD8lD3SJ4hIt2xjoJadkHBlFRGMnivaKchYdxWEsZO
Ca9QSuyQRaSKeRCGgd5l9uqZlGZPunpn+tsXFdG0YFmCCJcKRLVV03Vg/Zp+NtBUcWJ1NYJGnOHs
Q6RkicROf/AvNg+xSh6IsWcSi+ddbF5xF6YChdCPcWklXOPxczEDaKmgNfAj0X2RKoWGFv4tmYUI
xwQPwpmhvzcBdCw+h+lTCUO8PJ7RkJVgMMjcrmGhhK/cspE0P4DFCIk4vNuBraojHdJUNSL/s5XD
ZzwFmjGaKySZIc/iynFlOKSr3h0AuJu3TQB/MqMdIL7PY7q9Bdy5cPwwo0IGF47lIJfFHIeFWBf4
Rxsfoj2fQon87/oAxYheKH2EGjmilqd3CFPO7baN2wgfoisCiYY5uS2o+X4QqiPDY+tsrTI8KOow
6QZut88lg7J1vDTHe3rGnUUJ75b49yYiVnEZgdW9b2/JJO1laU+m5sp/kmT+ljDaLUswhLQx1G8h
xJMprE2xI1PwrXD2f5ShVZPy1YL4+tdapAv1eVxzc6DEvol0oRyD0MMmoiw7IaKkid9CquSjHQlM
xfOqkd9LmRRNEQx8JB0DFogXT3igIR+YZJE8jDaKiB0gEKFxSdBZ5JCJTNj2EdqoNV0Ok8hpr/Kr
QvoivK/nAAKElyA3xZiLnRN9OBvkFr4E5tAQswNwBaEzmls2gAKI9Qo1LWBzF07tYV6HZSPZfJiB
6M69inqWSwhf4HhlAlW+JnPtfAEunZUAh1FN9unkRgoSYszb01QzIbj6/yXsTJfbxtIt+0SIwDz8
xTyRkmxZkv2HUekBAAGCIDHz6e86gLK6OvtGV4SiKtMp2yIJHHzD3mt/vcMhpAJtj/3m3lpTib/R
jkawAUx1f541BPE5KfcLjJA6J9v+1mXWmFagOtjUQjbwdggRRB/wUVf+VJim/q7rsDgkVLf5MTPU
v7LnSbAO8GB8+NCotvnWPtza7YDOrxKLTSuSSxQheP9LIbUGkz8iVTzDS3ia/I/TnfRHA32j+Lq3
3uiAgwKj5d3lP7z3vGtiDAWVTIAcBVew+YQ7XpkVNRiKr8d75Rbd8QIjBA0Rk2mbfPV4lqlqY4sj
4hSZjatA8WBG7XesrOl8eStB5U/gk73zx/gyDWKMXHEgMD3uOOkIRYb2t8tIsl9oQOzV54PA0oFd
ig+CFSeYGiyUnuVzOeFM4qfvzy94iJdINtIS644cyl9eyG7HJeOzZMC313pHmoKTOBuESTVAJdqb
4GNE5M4AC5Q5TRG479oPlPUc7Cx8sKojECmLwy7MJHFXvT7Z1yd8pExhPnSYFMxXVF9FjaSi8vZR
rV7+NpSet2EqhtJdsEKTwSS4JoyPtMyOQCnJH0ElMFVSA8dGTRZOXfj16/jIqU/KdDUPC4mEULAP
1nRoPU6RqEAeAI/rHLFFT1ovnWUydqL0W4kijGRG2Sd7h3wXANsPEdtam1HRIfcLqxDqvsCRe6yp
bS2Omc39bj0HB8/2hZtH+JgHVBTC0IN+j3m4D4YcnD6NNsPVPitkIJkuExxuZuUZGvk0JkS17rF1
294H5zQ5dsxV4Vbzu0z2dK/W8/0svNKVFt9ZRILGdJlLwG5QA8OmeuEaDPkB9Sm8q2H3rWLPaRww
brNeGpvDA3E6G8Apltu44PLOx1EAe7nvuIyXJ/VHhu2JscDbLyjGdETge9DQwNzFaYv/VXnuNgr2
HoeHE2oQWTWYMq+KUHPtHZmw/1Q+h48++RmU9ajE9MKgKV7m6L+0V9b/MmSyFJPYUUM2Zcu2/jHi
bdpVsq1+VcV0l6gQ5kwwlsaNmYdrD54qMLwRUAiG7i22jBh18nsWNCxDLlqO+U/D2S2lj4Vo79Qk
rkVLlzFd2OYQYgE/N+2b5Eq6bBdp0GrAp3RJ790l32R+mmkq1XUQJsxb55pFfWqv6dD5rzNpXzbp
E4LWEYb4NH4USywXiT4noDtuBwMTY5kC77hjYvxtdYEAxmzMiXniAR2zXmaxTE4mu2UWy+1fmH2h
9IO+0avoJH8m1/yf+Eakgh6CWOqzC/BCn+Cqf5dGD+Jn99KNmgmh4BpqNQrwVEVHJWEwJG0zvY2p
WGkQcHewkMl1WT+lCvI3/B0oON7PS/D1X8TQUmwaXkfHw5SNJm+7N0Q+DTHNsuuo4QqcaPNfIQcT
ybRtnZ3rzDlnZp9ZKACJf8KD9hmLh9nOP2FAOI6g5xhOSQk3LHPPTqQhoVnCOGlXse/kIrNR+y/X
jW38r9cNqinNdgxT0fR/aC8KtbDX29lUvdNvrpyLToEKdZMPNsQgC/f8MK8HaM84DIefGx5BkDLx
DI7eqYl4YEJMRB1xo2I8pTb2aYR5gotnMywBh/wI4F7B+4KBChGVR9cKfFoTbmRYp+qRbMlpjhiL
rlTmN/zkuAAE+5r1JnDmjkSf8I6Da2LO7MsvwMF0OQKVTgdfnxE6MelKJt8+AOXCvgyfEfuy/VIW
6IaiYYxgyLXJfM3QYphoPyQsvKbNJsJx7Vq0aQ8nQnyBRoPyaQu7u+u5+K/U9ICoyoM85gqRJS5P
VXnIL+WhAGUBAfrpqqXNsyYf2x5NaN6U2UVN7DLpwukUWmZEnN1O4JJNb2Xtdkv7OqsLD8jg1WP2
GLJcIrRYTzCU7esGFg376LU+4E8xZ1q+w2zlv/8q7m7p8aeu1Em2a/KHoavbkItrKZCL53Cek34W
vrSK4sjlGEwJurE6AX0UUoqD1RxW7P5LPipZcc6GbVMJVWYMbTPATcUmAnTTpAtXCMUhLKCgWtMl
VozD1ByMJV9gVRipPafLJcFvoxwHEYnx7HaW+3vPzKin1zOEJwd+tFfq8GPD68/yPZK/G/ijNtgE
horn2kPXPLA2K593pgqtoehRSOHLmOfRvuWamuC7wFWFWQzN8/ssvy0v0/1LScoiBhn3TKcQ46zD
0WVaT3zTs1W9oCbkvxsgzrk/ri81VkZcd1tc1kBsrklVAOd58tmuinBNhoZ/22SW0nvP2bCCiLkj
I7Xi95xRNocTLYTESJC+gjsShklSU+BVtEw/9ddyDJVbiOZaFK9uU4a83NnCFR5P1TsdCG4W7AHy
CXPncE6QaqARP90p0hkokPoZPe6ZPKctOHIg4MI68vNnATB+8vCJUJiTLYJmk77j/Vna7B3dRfRz
7z+Rk8g9LS8hhlkOJQQ7Z1exek0pImiqGvcnq+TBfcYogJ3xJzVvG9qnBB9ckRMMJQAHxjm9nNLe
j/A6unvtj/CbFniG9eITOMgL04ZvheJHzEkuyZll56+9w0Yv7hz7JaVnMr4UU2KPJK10ZWh5NYKr
WvAp0RfCPuTSn+PmGp+BsuvRvEQXHO2KcFUxz+UXqghgSMFomxsZgQIGCCHKp4mALIPE1cKNRoIU
2y6ZyDe4Gjk5YryZ0gE3wOhDHrMhH7jub+IDSS/B337yuPBYS2jH8i/2EuLzyvZrOtpFNswn0NbQ
+iAoZ10289zDpzTT81HtM3W3kmeukX6MkTqykNsvPaxjPxEdnvn5aItgP+vCXVK+/cQmCxEYKXQh
enA8IXdmejCaoTXz65Zow/FiIYXHBmLgdgE5+CohrQkR4sh82XE9QI/oXJn5O+3RgBMkbrWoIDYK
L08TQUKk84OQaHoO0mPJW2p/hX8l+zIw0Akx59PNELbyWcbdEhDzqyt431gDBshfQC/gdQaSYuCP
ZbUU25f4TYhfRWXSiFi9u/+ro2Z1fs0uOQchoR+suC8Kdjd3wPY9bDttf1xzZduYLArvJkknYnd9
Qu80xioFgBx2AAKkELM1q1BwAhUlE9ZwKcuATGuqCHnhSOccc23KaGuMCz57UxLyw2Z2bwMdET9b
Bdme3y6o+5kzpwat+BE/UJGe8dh6sh5RmO3qeSuvKQAWrLCwBISwD24E0WU++xoeR60EpZu1OgKf
0UiHEQ4aCtwKHhkf6deagtOD0VObqSQlXC+S+4slM8xH4S3fje5U+ZR7VP/1+cWm2XaC20qiM0Kl
8HH78E8B9emM5bdNrngB2xj4AWr/PRSKFoIkHag/ewsRZ+z+bQrUX1abv0AnyQcl05CkRkTfOq8v
PPgHUE1b3yFQ6RseA2URhaFbw9+CszK7o5nq15QytzzwunyuAE5An48WUwFsh/1vwsb+VqCczVjW
MTndwBt8Cz8M38KHSbvLFVAAKOcjI9+YT1V8UhrFNjzSNl8qsMNgT1zKXPInsl+8MFgjOj2oLpDh
vLm1G88sSxM6UgevquP94nVcbJH3IbSjcgATHP/8uQiyt4kBygnnCXZJoh5dJ2e1PfNuJ5QyveP/
wgFDvtLJw77PGw1OAEcAj35UniK0BKqAT7AM8RagmvhMYRRwHbEnqN1uTm9dVJ2/SgDDM+OVDo2f
+L/qUBVFF+u2f+gkLCoh05ANRdFM5R8rCnO21Otp6Zgk8vzAWTZ9RR4xhAIkxa8shU8dk7FCFK/n
yuMQVLUcAUgnmpJhgMVhqosoEoXzps1qMzPUvKcfRycdKZpIQ+hxfMpRdpBi+Bb1nxpLvOO+nR2X
kn0+85RFkrCleSBm3dmjJn3mEf55/XiCxUJ3M+QH9hQYHIzHkT2FAYZrk1JItFYsCX7skFvKmDNg
FFCsVDbl4Wr70wXUTmZqqXxhHjCyLHI84Q4BoG6J8b3U+YPsP1Vgx1tfrd0HL5hjCOVVJ+b5nZDE
ube3ukmvTYqWFRCoy5KaUCaNoWwfdo9QZ9SJHP04/zXHRJDfJsHfwOfSv//pamCIURXWxtN5fLqs
YC69I1hastRZMGcTVZqUGtfsBIH2aIMRqw5jk8t+2yQNTcccEXKUpv0YjPfgm1dgj9DCWoHd4iIy
uPi1nVp1pnV5RU5vShQ62mmi0Fs1nDP2v6UdSEj9rED0jNmwpA8LOZDnA28QLSBEMRsLYAR6nAtd
oMcZwjXBSwMkaQCukBq/mGNwQFxkouwDWjzmSyiAGGZw6SKQRs509sgZsjTGwSH42oNvTgKAMRUi
+Hki70yw2em87FNAQQnQt81IP1Hr9IAQ8QwAXthYFCxVmO6Yl8nsZBObiya3tLwfxRhnKbJySqch
cUBpEyHsTWYwgt9wAoNtAF6gPrLLmCByQSAVc/+kTqv0Rm7uCbk7gw9Sp/xrjdNfZIMu7iu/PoKL
PUEvJa3TOzPYPFOfuyrJblTKYnqd6mp6UsWieOHxEX8CsK/RVEbWRSDNSX4WO5G4WBP9kcpa1ke3
HzT+mpL1bGTMdL6mJByQ+M0J5+RgO9RrsH4xt+yBj3hm6Wh9pueSm0vIDQKyTDdS0nNAa3B0PX6h
/QbyASGYlnbHwNvYDPjpwgx7nSB2MAsjx4WGcwO9k0jB3q+SAkA+VwnsFXEMYB1isi34TETibSGS
aOkZ+EToGfZ0FqQXpLMgZrLW0GHF8AhZihlFZJ6Oi3ws1MNpzJ8AV18ervwv6+beX4YfPKKhOvGI
3sFOsJ1ODx/jGb4hjBpAnVD16/dIRvVqRneYQH4PTRaqK/JDqvLmYC/5naq8z+xAvxPClyLX3/xg
VuemqxrM0JW4geyAC/q8XdBzFUoUsweZAYaVt9e8RYWILVxKmCowgeAdhHLC2c05+haLD2JTtqlc
rrjUQKLpPnlmVv4SbyrZYMFZqgswCrMvfot4ouBCEHmmDxjVJUpC9yFCRM0DCjH5HL9R14gZCaFG
+6hPY6MKnnSIyBBGmkRMKSe2JRKUCAdxmDrg+t6Q3oXplrVQyINW/0++0uURyHxQleckCPEeOqAB
8cVMbQJBg0fOEt0wvB70t/vkhCczOSID8H0RTETnScjJEu5HZA/tpnueA0YYCBzCA7qlU9AkrFpn
UyyK2zofarqhrLcA72RwuIrMQdAIzdmJNZq7LlqbqBS2OmUOr1o4zCEjyEfUmpE5xzIglTluUZZ0
YdWFyxTa6N/DgUlpBZ6xuBJRELBvbBSPpabOvJDa6TuU9tsSWYS/YDVrw44sYLGZUtp0Ze0guE8B
g0JaMMy3IwXlBlBwwuUOcBuGwm0+1PPhyytwzgJKp8p+ntFWfAcQDztMF3RjeeZ5SaZwAIiEnQdm
0sfql1dBmuQLsibyeiOIlGsqXRKLVFIp4vCfRavm8rpSdUzGkW2FwKPxgyP65685fccs1E4C0I9T
aNf3d6TDcSF9AdoLZLLRSVslECoE7EKYSBj9vsL15eKjSGFSuVmzEWfgxqX63FiTecTqjf3VO99C
fc3YAb4IqyeDrHnXdam/rW8SRfA5NkliICSKKArh/Cd7nNUCD4p1yR7XjAfF6qth4FJr45or2wDL
tfKHpqGn/n7dbWnTZmAfNwkRplpW4iJ5fl+Lwo5mLQqS6zUBfsqnyf9vxPyiFMT809m32gSWrP0s
IxqrQtUKZD5W2Z2AL0+JosY0utYlXnFW3sWnB9Wk4mZOwbV7EQsbGD8QfdkJln/vBDEw169frDYe
F2qZSH0eWIZ2EW4r3Qx0RkBhR2VLlyJEvy6khgbVlLwBTM35aykfCtRRzvHOFc5wVyxYdCk9a6nH
1jByEFyaodaH44OUC/SXgfUIUFpUNAiBtCAaZkUGLsovaWfIU3a9+uPBNGIZj1V9ZOyeTe+svcm0
fdwwuwHiIZQoZI8K67r2IvwdvHwCGi6T+PxZ8eLawpc1zDk2KkGVpFhofNDxDWTzTIZtSWo3m9dO
9JQA9kZ4JfHguvUS0TuK9w8M/rWKMEzsifXgRbTOu/nvE5MiJuMfexNOa45hEduDDfoHrboVr7hm
kQGKHGlbwgGZriNR9clk+yYV9Hbt//5yZv5RpBrhBrogBMr8pFT6fG0KNqHG/NLxSILyCXF2Wwoz
jd+M6c8YMmSmRbTLDAww5cPT1zyKAigrCvewuChZj5JxjaRaYbgnoLL4MPAkD3Jy3VxhA7rWgMTG
f0zurxWhMJ5eMsFKoChoIpQ+uXMbhhLpDveIgFtWXqsed9H4AYQ1M5N/g8LvDrRf2lTuKX5k4Bgs
dSF24JXHIGI+serHuvG5sTccnybZCocxpEMXZOPijZ6eqQBvNUtL1rxcYfOdZSkQCRVu1B86XNRQ
JamHs8+egs4W8T2BWnCBAHdASeRJKQVyE6rQ8NAzNND3OGPJJwykyJIC9tdY0bHartm9y7oL/Cjq
c7+jkNy03wiiUH0jiELvzYO8jzqKNoNjCIKU299SZ01XK4UXAbEN/R7V2iRke/bW2SpAw5EE/U6r
W/wQASppZac8dx0xZ1VWwbnSSYEDaIcSORqNCEM2CyvU2DJa7k2HTSOlA2Quw4JcwC7SLQ7Qn/XZ
e3sx6Ps5B0EUffv/T+RVXRPR3P/oJhzbsWVHV2kl9v/+H+K+huvo7lxkklnZWjKnrAn8CQqmizC2
IUSSLLlHKBG0VMuHD5+nJ9MyRhR4utkzVy47R+K1F1AHgc+D1HI/CKMjk0csGfGxKcxLXCI/RD4P
lP1F/Y2TWuOkB+cKAYNIgS38APHPD+Lt/pAMJN9J2X6u33CDZKwE2Afwd008oglPeIjyEzEUllQy
Mwgc6KTDcD+o5aHRcWxnSpG1TMP5KflZ6G98klaRmZ65QdgtSz61gjeoXuvPLHTp+0loAnt/AHm3
kD9PJfcfnamoNk6fYMLhRtFJ+qZPe/XBfnNQ/AMe8IVzn+0gFJNtn8HylscWa2P4Wcw1KaelkOyG
Kwmd0MGux4+5+8kUA/Qg3Rl9rikkbDgYSasi7pgikUUukZGIKZ3R1RAFWPHB34OAFAQcTcimkUSX
0EcMTODYvq01XLpZnJBEuilPRFgxTiC9ieKRsCYBjmR2yc60Ccm6O+cOmZK4AOv8cDrc/lDQ79nJ
FPQf5Ju123JlkVImXXAKXYWA7NRoQgfPtRSQrlcGukS+MQ1+oAyB2QYNYCjNJ89yJo8XAT2jglt0
/et2yujb4UU22AhwiyALwNNPhtwS8h6VQAgDGpEXXsbAjK4iJjcC3yhjU4ZOzbNWedmjjbgURAwD
tPf0AKiKIV1UXBl2L8/UduoioKL8keWI3vczuRGm3yEr+VTA3gj16cG/YFUh7ZC4Eh71jFc5PJhX
Ax3uUlNLLm3Cam6vJmUr5CFv4sQQ8fWWFZWY3wlzeyNWVeoOH9kJGef2vlLEf9AtcbF+vK0vLKAW
BDLR1Hh4sbllVuNjfSQ0TWRFjfigXD6W6ScmWeuMzTpbyTg60nHCWx6phqYAPSFCAHo1go1tDwNe
bM2RT3uhsWFMriqzpPhxYZgWAVCkYfN3MyyDMsywzB1w8d9hWmWXh1g5FMfi5n1gBNMFLBVlB7Dd
ijfiDZf5zNXFpJiQS5SjGJyvJK0c79cnHHMVHzhpX0rE9k2mfSYb4fMOJZ6E27Pb9IJDifAK2CQr
IGZYKUSHi0KAn+AvLKeoio0haca4I0XPTAY7nbVseeTW5dD40vUzw6hBFcc/a7Fz9gaZ9ya+eBbu
OO9xCjHvL0lfpaPGrZ9fF9e0MQsc5PqIR4oYRDZyelLMgmy3tCQ1CLJdVcSCLpJJbYqOauURDsgA
6RFGMGjlTFIJo+P2bbwcvQs1JhoYODyUekvKaJRtG9NRtm1gRHZCjsBU3byLlgdwR4Y+t7vDUKdd
cbjLh9vjuCK8fTeH6DQI+QlpBQ+vQgYJcffir6AqZE9Rvaeb6zjx3UwcRlLRiKi9SyYjYfljRoqV
jjW5itmDKrZDMAK0P76ooWOH1lbL4ljda9nVCiLxj+ROUTbjCKWsAeGHAX5hSEaDs1XOC2oeIC4x
9BU29hQIkonEapca609wgwTiCp8eRwBtI6I1AwoGjn2AAqGBGYZIj/w+5g8rm7osQAARtWr0PV/7
NF9ecIJgnr//zYG3pwytV6iejtXt+MNuGZQL3OypD39gCr4dp0k4/v+dJIYycLgHM1iPrHcCOhXJ
CU0wSzXmS7F9XXieDmBx2E0h48oUcp8StkAnzaVfcL+cMe1Wny/9k17ISAs3rvYMfQ/qFxsU5ufl
H7hfGuCmOgUjfsnNp8B9vDC8h9+DP4VoDuRiZFpYDMDaKI8QHbnPBh8VbxhyUMiEWyoKM3jq/rvg
yUvfWGPsvBYhGOO2Kgh0DzWK2kVU96WVWcyD3h490cehQaxFgQQ3MB5BiVOdABdvrALKWY1oUi5D
BlOYfmbgJgGbo4LQ9PTh4MP15MErSbiwhCzCJrqVPW3pTk5eWQeDPOzxqWJzDao6nt8lqm8tvhFq
PMVA2E96xJAmefF3YKvZxroemcd/58iyQmwjyk9wOyO5KhGcKogZdhEdQbAxq7s+IeTQRJlunp4Q
S5XSsegPsp53drZO6V0OHgBwDcaJCA5FegIO6AmOXxH0KJAE2gi/xBguQBZDFmRi1wOloCdbek24
cmD5WD2xLU/uM3Qofjt1OF8TwkRsL0vw7lLVsTtilUUv4bq8jz9XFHJb0AQ1YxBRRHJVG6ZvmQL7
BvONKxkQF2QElUgFKC4CuMPqCouxiHyhwcGax1b98hsjM4p6EjGSUrpB16Nsp0VxMC4xg0EAqb7O
H8RIYVRndWZ7wAspI7EnUUby1b6xIUFAyDGwg7KIOB9BnwAaQrls+3vNDGwJtQtfCiODmJtzQ6ij
eAGh3uG6rQSihUJyZFWy7Uk0csrCOwx2RLasH29i5yR5rxyN63xInI+ZEcMjIKwMvwyRfDf3wCF7
JZczhcOyiZ7JaqRo4lSGBUAsEaeyzCrnb8U0euuTJfyumCf40tTtC2pMuKDeLEJpIBxpwF+torgM
EfvytxlcssOn1Bevq06CRDAT+LPdshrSY25Y5kKPiGOSoLw5UefE0UWYyUNP7M2Pc0r6F+UshhA2
C7ZtBHH2+c5EAXaTXrQMHZodqBTLVUgTe6a0Y2It5hLTFC5AZX8w0rt6WhUyhnHv7BaJvwPE1YmE
QBLwiL/rYd1RbjP3u7NdtnPh59DCkxrKdaSvkbxGFoBnI3oYUfJE50zqEkNF997FyLpXEjaK5I6P
G/MNDu42+VKxaymSokgSdqyhINEHyy2Y8HupwWszir28jK5QiWzSYAiTUanGIiWkxpxHwMkAzDI5
oJriAkTspYL9/Nzj8/04jY1RfP+pjea3aXLXt4vtM9hue0pOHwFYi9bGwcwn8hF3ARgRe1SlWFfQ
f5Ele8vb9rBA5DaOVUDbzYOx0/BU+drmKbxNwjGFlRDHVI2gJ9PgLmwTVZSIm4D9CgWlEC+W6QAS
8SoEUQ/UC+n6f6qmJUINRE4UKC80yKy895wono8BIVVqSLiKeg0ZLJxIhyE/NOiv4WvNJYRbps9+
AwIcIwlRX9AHDdkhqa6I+RZ3pIVxO3Go0s+CJ4FfQAmJ3uvwhWG7JMuufQiTQncJNQNFKsLF4OGH
D06H8Ip/yhRpX0olGFLEKdZLAO5380ziDjuhOQnIpBQrAB0OlURkbfAgyXYOJlx5lHYUCMGImQqz
Hlp90A62QHleIl4JQDNeSdEIiAQXS4NRx6CiuNRBzdt4ouumDfycVOmsycyU0kKh5Nw2uOxxJ4Dj
ZTihSAajeh5DdeO35r+JqLuTJkb1IgbX+x9WpKjV+UInQbIXWv8Rb8wqrJhsg+G1NidPIXZsFptg
drkIw9mKg2ZAYoCkgK03m9udcobw281pn6HRWUgjb2RgOE3gjt8rkGoqezCIN6IaaMwX1MZs17tY
eCc/xQnoFRAS8AUvja882rtzCiQcSZytHKyIwzlbTfd9brz3huSt9YlCAqktXfZMQ+79pqJi0PB8
ZZrAY5O1Paps+hTEEiz0EcKJlT1xUUDkAIdCtxAZSw+SUyHc43KCEt/Awvtd3j7zHzWZ8ETidFAx
j5isvMFdvkxuBPpS5F1BMj0z/8voMjLyXxbvGaUFDxeXaStx0FXSh8/oESovYvHPfFAeE8AXzG04
7VtGHXPWq/m9OLTuu3WO39/RNLJP53wHnsjhTmzUPiaYAvemfRkXkTgDUXl/nqGB5vlAVTcAX6HV
cKIp+F5es35BE5qpiM68EpNJnXuYrfjazec8H6qBMIGA54Pi3Yag+mVhXVMSqeZHiqWGNVPUy+EV
lBxXRNjewnMTtQ8AKpHEDmqOO14ND6EzurAv6L8Z1oEugq26k3XRL0PVMEk6i8rjDRLZiP0BG7RQ
76M/tzmxWN0H7+CuKc9OyDx8KKsBWOGO2SNxK92nkho4DY9NgVhlEAhzjyfiiDD6LlDV7nsF3IkE
JvD0bnHDN3lUnOOK2NPNecds6MlIkyTBasQvwGClN4Lr6+V19VHx7x+RtR5AY4vho6PGxTVcGbDR
fbNItd5gqeCzoFyjMD9X77rrcLvXLMs5CKLaFqhXKHkiZ+yRoHgbIYSoKQixVUqdaKbzaAmyDPSS
gYsQmg6Lb6s+pUzTHWsJnOL58fkB8PbzXQ/4VczaVP9fR6s8PN4QOgucH1IrFwUEajt+6A4viBVd
PwbirKNC4ZeYJcJSNxAdBy3saSC2Atn7bH2DgfBM7KR+EjNpwExMDOU52uvPfRSIcp0rDfEGV5ou
wGW4DbjccI6e8QfRf29vHiiOU1CRrSOgaZROIrhudWf76SaFTLvQdtIoM1rdbsyBThPmAfMQemJq
rSaESUibQdzMTrdkoiogmnj9kQJEgFT0HPSjpNEPJqoTg4pVOxgs6YUq379J6G4DGcoZLuY56FVk
VeGA6pGtgA1kPDzbwW2TaTAQGePzIUaaa+fsQKdrbp6y21/LEtHbW79w9eHAO8kCytTh7czPRF+D
qyURJs4fouwUledWbjLtLcpon/aeXFAu6sR4P1oGllbhrImbYdLCJphAtXQJLQDdgZVaOI7VT78h
sl97y1FY9cQq0iseeBRpU9JJqBuE2ADpIct4WFn8K0xuAtbv3hWRF4UEKlOHDAc6a+MXKgM2R8g+
zuztPySIMe6vXSKIAoT+fSM4kRZTJVnNqht2TnpTyWmP1ZUlDqpAYxd/W/7qvUFaOX2j32dJXj9Y
88QfM649mmeGA3uUMwtUcpzoxe93If8z2aDOeC5DHZ2Uq3+RqkgI6MtQlYNrgMKEv2UkATPpldT6
+sa4xKINibCOkFDBWhDVAWJETJl3sI5CuN6LPydD7khY+R0nxBPjHtp9ckXYbxkuv5t9P3tHXkxN
LAZqCiYsBJncP/huA/wUdgKGWS24v1v8gSumDEWAhwLlO7g5AmM1c0MyuiVvmt97DnhLkU8YHB6I
lyOOSRob6JiT31G2rc8qg+hHgiZAmBj4swHhkk+PDwj6GZ04hf0sBi+M/fAXukrjDb7ELI1BFq/z
B9ZJJAfZm1DJQLrbtnZMdrSvGrFpmIasLeH7rSfwZVuesjmdfF/jWxkbMa/gJESXLwULtwj4l89s
3x354EskrKppN6Z6k+IiNjfYy4S8KSh486/UR8HC1MF7035ZOSohjBgZdnwDzfwofKakfzCkKwth
znxsIa72wSYiWcD3TquA76GlwDPJy7vhd0ajvNVA7Kc/mMkxiLOEc8HkC0Y2MD0Wvmx7z0YwSsHM
qWAEtwejNZQwFfIYoZphQS/Qmry/ma9WT9YWeQQTKFbPns1uBr2SR4oHbaL5rjvhV9RUsxCTF+eQ
RSxichaxd1UoCyTBEuELiojEZ/j35nKilQyK0EGuDrB8eCrOyBRJGzkgNmD9iuqH1sVFE2T53n5E
ADpgqcukG43CLuMyFCYIvAABtebMY/+Rw8X9REYREUlQJFYbKUSt+W5uMjT6pAY8erRivOc20gM8
RgxqN4Qr+VUWNNxtTwbOxWV2KmYUuNKYUbCvONmJRkYzGVYENFds4BJIvsfBdOE/7zGP+iMsEKUl
sKGwBWxBTsoe5LR6FfojDGnsldzc6EV1QEyfIlMjnOHmXp8up6fx9KSeniht0TRAQuZjYiVAs9TE
V7yOV8ELLjwJnNktXE+Q+SMTBJ7qTYs7G8ntlt5at34i92VGvw+vvT623ncezBAqpTaqymjdCJUy
eTzkInbu8aL5cu+rvY9G+8IMAtwvWHjDv2BIcJcDOm2d0pb8SFK9wDinlyKfutxc87udI3vjsBWo
XZHSpp4yFCBlhM2lXCL/KxUFWjxyINbINMTO4VzGs4FIOr5hGkVcl+6yLVlLGhLrblGjkA0n8m+0
V2QPKEp8H4kJwTgcTtyeiJ8YbgunCbMFdFKz9f3skU4X4AJiYol7iQySemRl6SIvQe9U9J55BGcF
naCwX9+A/2F0tJlh+fVDmCuwWAzYGiDOnH1TFr4Vp/3Gs4T4HXwL6oG8G+sXJyQpKcYzQ41uIQ0i
JIWGv6pHkXoRDIKWwbv7xlPR9NcvpcS8vfovonNFU/9foZWlqLKlArlyVNvUtf+be9A319NDPbMm
ZzWyINDkCe3yj5pYAG9CK6axb7V7xTB4ofdlZ+2ph10vhpqcExAlCAc0SpCM2+EDAB4wbi5zaCc/
TjIi25gecoSJ4FpfPzgtNe4TDkwES0KHjlBrEufl2/yCzukUD1KEtI2x/3BLzPsXDm69Sorz+6yk
Z7hLp8PoHDNoSIiktvM2M03kX8GBTQJOILxgcF+xXCBLQw/LI6BFUA3t6ZawqjDJRgFSyA+HvUkH
BI3YeJseM+HWmRiOzJOxqUcfHMfsfrI3pGUo6kgi8pxKHNu7lLL6wyPJxkCGyt7IDgQOAWhp3Tfu
P0YGU8KHhlq7zQGcyCJeiWsC4smCjo6sCVQ3gAHA0IDRk9yM64J/R7TEv6D5xwm362pmL0PIBjcM
RdMpnYFMuS8NQvQlpzukqjv7GhrLNp7JukBvhL9wFW8UEqjK/eDD24Iadz2PQ1RrjEPMkbidIyeX
zHwiMgPP7iW584zlmrcxcAq/lSGMMbyJBSPEe2xAqgWtDahdSfmIH0dG/BbUO4sjWhDKVtsDRzZh
RQT038eL/8H+i4cVcgLmZ2CiAeMRmw3M9V/4jgJcLmAlLVdS8+J0lD0JkS6uF1Q/rM+VqBWYe9eQ
n7vuaVHdqhMc5R88x6V0fqObViCNbT4Abc2aKa0K9+ljImCa9IFBeOxAC7drVjhQq8TQZ/d3q2/a
hRM8bGjggTEkyOnGyX/6YfEEFYmwAfkeJcsp2x9eATgipPrr0LfgpDwUeSMSZqwl0VomkpFcm+yq
ZcMjtzmb5kOVXlARlbgLYrOIdYw5/O8STazs3ev5OWH8jy+e8X+xabDLa/y7EEfHXgVQ3KBmVL5u
h8EvKg9WHSsC/CKgHGE7xKIDJRVZxnf34wV57vLkpETdfbuxsb5GhRxO5P3KwSz0Dm6vYVMI71pY
9aLZunWxqovdNQoMJiW6cIRVegzPD2IfY1VtimOGcz70LWuzhd02W9jlIXKeYEkDnUBGw75ws06R
DCZWeIDgrMjP7n6fXgF+qJ5DHhERfqPHjSDKI9aAED8F3kaQpPm6UBH0OaUMIjD/o3rEwHVagtvs
pBvSiyq2cIOUrvhBVGZ/qkyNkchg6jAUNnF3ijSwx3JoenfNt3o/XDlX5GDSAuscdidevG9lC5m5
S9xHZo14NkvE1uHmIQ1SN2nQDic44S+kip7iEw5CMamAStDKmDNIEyQwG1kLHFCB88GEYvQxJpSZ
A6ApfRhbXK5c7Nb2bece7KgAaO24H0aG0uFSHZYmr3WWYQKZp5c4E1Kyzhc45CyqQoOduEMa9+fw
Lgl3RhZTLehYJtUMYCX/TAdyDl+bRwbxpeUQ+lQSXm5CSXiF81giIzRLgctikTCAV1OzcsgqNZPP
GaCgfyuP9MFXByGwIJAcY9ZNO6KxoDHlCzW+9hBRHtURKRILFaQiLFTImtrd+pjZmcW0f3aQPzsf
fMR5RJMGsBq5sZSjeZmc4+36hOea3tLNyUkiocicM+wfQouB1wItRq95OnZKviGIInRVDHOUjVrs
zs/05DTrxBRRLxXd64M8FI3Fs9eLgjQ37oRvJtEXMF3NOyELgAJMHxuA2GT9xJ7sWj1aTag0QYF5
81mYF4aQmQ3/3WjfHitFXjrgT8DH7j7a5/Gn1h6pxEjhZuqum98w1tB+VjkWDfXrlaAsxvzKwyWe
Eh8Lk8oj6dcwJtCM0me9kkutfr9M8YCqitUAEjyWpjRzo0jbop9Fj0JdyDyeudIlB/tFjdftjH72
yI/EQZYypK2gE7NEaWCfw/ApqLjZ3aVNkxSaq1We6psboAbj6Cd/D8ji38w9Bwf335y9nbAH7p6g
3A4fdNKuaU+HWKQLmGac622CNROBdwEYlzm6EKBzH69ovMmrL3hKBJC6LE47QatBMLuL0oEJr2ag
gQUHR99E374uVXwvk7ZKuwf40uxa5NUj71DyhsDA0IEU3N+TgOzrXQAEB9m9/wdOnwydYrM8CFE8
IW7f0clfif1GiEYabQ/bQOj3lScaCfYjqItwYyuQe1OeZe+Zboc3xUMWyR/Hz40XVS/crAi1M6q9
fD1lRPkitaeU6gWzHMYHC3Z8jCG5HLg/IrKua5YM1FgKdI+fdx32COhXNmMihbc5p3zSBpZo00y0
H5r19fkZsViDSZx1bIz3pMls2hr2UWJ1A2sWId7CvhlEFnc3nij+miiSmaSLK4/PniuYidXkBbAD
yLTgOubC19rMQb39E62Yef1Btj1MDbIf+pDvZlViuPD0PH4iufh56r+zFZLJi908R4OrPt95s7Qj
5hm8P4/r+yxFUxe1MxlaphRhVdWSKLlgIltTmmm83hKAZB6y7sxprhOEA3I5xEXGrc109EaMIogQ
YrHK9wEv/YDy8Yjs0QRhR0YAKF5ZBHxz45DvhqpKZ3hJThfQIuCO9OQLvwIWks054XLajTMjKlyG
xjamYUYRV3/BOkxY+MnjkKnpRkQuGPOkPbWbUC6sU8xW88Vlldttq1yGt+T2eHbyNIAImxk4sxtP
lPf6xTn/D2Fn2twmmnbhX6QqxM5XdoSQLNtxHH+hkjhmkRBIYhH8+vd6wMnb0z01XcX0ZNIZ25HE
w72cc539Wdv35T5t97m7hEAhXNPPxE7EqCPT5o25/ZIOh52KKNl25pgzLOxsu2CQJAUX/cuyuWXH
yaaNaW1H8D0PqoFVK+FYhMhdYR0D/qTu849zmgkzNZuQEzoybcZtgvyHfFay+pq829aY9pdmP7og
XgRXk2DZ/Iy6wE7tsvVh8B1Rm0veWIioIss5U4HS4NvcQlsGqxA0OhclVESKt9dv2FSP7KsNF2oE
47LxNw1w3T6evjvEuqk6cjrS4wjPgAlyaTcnecO+UuwvMaJ/uw2Q0EToksmxyQ5mHfAXgpBFi1dd
ErAot2m38Nq6VcJ0WNqz5MxlseRkCGQjD/ppzaHrZ1MkFAyjf5IPBKITBiJQxSMVmK3hrJihKGx6
0WwNcaPHhMzcoWoT5NJuWZ33BjJPAjpSHpB90OXQ1S+Vr2oM2Oz1CyLHaS26UjUNKsbdE3ah8NIQ
OlBLrjjJVm4B1pzlBisI9hj062BvBq+4iDMF79RypnCsdHQAQqVEMKdoiS6Mh8AC06cRRUr2neFh
Adfcdw416Fsxsj1htUpB3XAW4Udk+OWm4ydHYBmYIXQHKXybiximDdhXxwO5tPGBQ2WBDTBVOxO7
KsXqMeGfIIkxz8gIScfWbtHHMMvE0yQcUQwv+P60BQyqkGQf7b4jeBAOp01KGBrFWVOWvcTNT9E0
8HVf3pmvMEWcGpuJ0s3wFT0i8JVhWHFrmMJ4L8t8Dll958QHynB+3NJ5l0chjMGEAyQDjw39zAvZ
0cI69r+lcYohfDT/qYyj/dNMQ1DAJHWtCyzeX5Rx15H0piLlOaHYckIqss7baGOlqVEqjSE1nnwo
GRSAwoOCIP+6XWmhEKTalgAx89+IucDj9a8y9KVRSIFUzT4bIUm+iXtCkPDU+6QF4wkuTywESGtz
kd8lQDnWrKb1OGu3BakwWWLJW3nzihaM1RpVF9s1Ogd99j+kBC0FWFzwA9Ss0G8Q8YQroLv5LNqw
u+RwfG7sNOBsipUvZDD//GyhxM1gI/gt6HYd0ahdELd7sukNuBB1gX/iQtoFAQp110mIclAaCY3X
vXCnwh1RrvBQYEXXu4bkVjrDOAIxeQDYbNFJCZi1di0f7ZPnZ0zRL548iGsteyYTpPnKS5+dMJd9
S9RxI42byxGnHuknlAWb7Bin9Gx+9atPMYgJN4hO7gOusfkyDLuPz5PY13H66i0OHXFxAHMR09cx
YWAhSHNp2HZN3sr2qDv9V5MhPrj4tS+VWJV99CUqi921v2LURxxrLi4t988obZDpIenMMP6KBKMe
ajykJhw3nQhDlBWXJygbDeXG9uoUA0q/Uvj7P1lmNQHPlpXCmi4An4NcWl7bEl1NLTjx56vf0E8T
TMpB1tnlC7IkYgxVZpmzPgUtNpAhrn7eQE0gUzqCJAN02QCHFER5UQZ2BLwIjM3Hb/cKGbtQJzSc
z48NqhmU5iJHQkSXo5F4JWeTiHDL2uXwcNLdOd1lzR4Sj3qFpXoqHLDrNzMkIYJEc0VCOSWcnxzp
0wtRQxphdEzrAeHkgaaLzqoGFeucM2aDLA68nMey5OrQFVbinD/dUUF4R+oAYfj2Lewgiq+hGma1
CeDYlmVPjp0QwGq9Z0Wj2my+iJGgHyNJ4g9sHd46pPUFti5gHXNMMlB1kw6RCECsYFtABE297ddx
hU2kjDN9w8yJgQLAYtp/7YFQFJ9lwUWNwAtWaqT1kdJHOCMZQVzo9JAD+JUSUkXaMtNoBqr1Ju8x
TQoLkCSHPZMWJWCgRe/JHiXn9v/fZ4usCtDFP84W3ZJUqJprS55prH85W45yt07NHvKknHCucKgw
nF/vUYCu1r84RfLRJ/wbuoBcBadCnBroNF/XoAWq4DURoxj2gydi7HyXzpHzgsPCkLfThZTxV5ll
5wxNX/qzgee3OBduvw+FRf7B9j2hmggyKG5Z0E8+h8Cf23+567nlud9XquOjorHEza6Rzn71gJZo
rolna76tJZ5Xpc/d3EI1tu3n/EJY0OZ4jLmF2e/8vm/Zr3O/crNym9KP/blBoWRgv+eiQBMO/GcL
hm6zTdk61dv7V+IcFNOfxPzQt5AazTcn9SykV+5JbkjuRipGcc/dH8VS2e7RTacY46kV+U3uQtqw
VqU1FimN3HbtVdxu1AzcZdwm3GL6TxU0ohVIPjdWZYY2G12uP2tHeV47IpR3bFwiYMrUPTROCprl
Rju/oAq8rDYKFuFdn+6YFx5FaFeKKrDlySvSCxTdLyQf4RL8fstt5rroz53CPSLZhuk9ba6Zg0xo
vie4IS5oA7PoPCcOcAewshFRTDFurDOYskY8eC9q4LiLkhVblhLV5ygMiR0XScqmTSekIEXACjJv
zPjMTyVDt40KUQxR6RDUyAjzf+HFKvNc9O8fbtUE1SGtVUM15b9RXprrNV9lR57M+K8hUMXLsglX
KsJpJLQMENmSIWtmF/Ty+oKFFXksw0pUy27MrJnYFHOMjh9kojDbdKHsknQm7GINW6PCZQiK5poh
JptwLO4GYnRwW2KwMs3qXp6jKMUreJvtNvaHNWpDwT1UjyH5VFTHZyHP4QH4RtH2+IfPKenMS+MM
wxVBXBgEyKMURMRxEkJnnoYjmCOTUYh4CPIEvNFUZW4GwYVHneRCmIGklzzX4vwTAw75GKzndFlL
C85HiOZrol/Q06pidUf+OW7KBnEXixOWxPME8DVJJzHCTWKZsTbaC2s3SIieV7wgJz9/rk4bUJod
10s9D/Tqhhc2Nqzo2kYagOUhAGnBYhrbbB5dCuKghfzqSiLYtC0A3wjZ1mWIwNj0PwrA9JyIKxBg
jH+gToJSfhCPQPA1epcY2uaEEolZ6OwB4xZDA7o0ZazChcgAQUZARqy428S4hHYQuS3qU5bg7K1J
D5vo8W2bhFXaP1qN9oRI5j8SKOkosEMJYR1iEbJQPrc7pH6s8XCC1SMy5l3PA0jK9OEpYrQbKeSf
JOX+1/rI6p4wZyYZNvJN9Cp1c8A0ojTOFm4cDhJ0hdyqHBllSCIIhwSKCpuNP23cBXPJGDJIE40e
3q+cWUVti15D9a2EjpWcTziCcHe4re+ysDEZM3cHJ89gRdMLUATHXpb748nPNNYmwnJyRxzPjLWw
2/OnVgGZICqE/g7Vw72xlbIc4LvnmYvV4g4n8ocujHGT209BOYPITTV8elrSBIqVS4gAYhct+nCu
GkpN13miSeDCgMLFWi7DfTmv5TLaUX+qEWeSUeip+OE5ZOf5+oWgasAAM8IfRhRz+395mv0Xcr+g
Oknc66ZiKbL8tywQZegmuP299MkOZwgKQDfGBYGmzqfkP15trLEsRPhtlhzKvsJYXG7rLLlIiU6l
ghW54VVDJutneGLtpMRDNUWvcY5ievSlDcLHFe9T7pmVR8htUvP/q3eptVviyfB7Dx6OWB5z1L5/
qt4U84/m+Zi0Q/KK3gHxsVvoQ1B8KaOtgshSnjpisUu4QKwyZea75PaapG+eEeTYVlTqPIpTMuLR
suGJCNl/MLAlho2fTjoiXkYmsGFMjwuZORCxYoy6ZjsKUkHsKFIjJvID3k7acb+BRHvxW2bRgHJo
9/EDgJfiRwhyHXMcsb/hcZ6bmzBnM1Tx2oVFR2D7t8a/cDnDzH9F51iNyJGDjBXfPRiEjtSCXDE7
9mp0BfITpBu8b+0oHI5c011k8JrVnocgSqcaVAkanFkDpD8t6ZSof9Dd0PKjV8FFtUb9yFIJ6u4x
ukrhnc4Cs84sfoVw6e0I1GAJCyyxIxKh9oTzYzPmX1R2Vtx8t+1qtVVwMEUoWFCfB8dtlz0yR+Xf
oJFZtLyEpzI7ZRqwJeJChA+tblsVRgw0LIOyHSsNQYsuK9UskDIknr6OePkE9nid2CxqL05GCp4V
LTqroQ2HNLDqQCNNknmDe51dhGd6j8EzZ75cNfhOaAD3pXLayT+oOVtt13b7E8nbpdiB6y1cDyb9
63lBSSW5LKYW9zx0EvpRq/+XWDGwDf+lEvzLvaP8jeYwSee2Sk/cO9MTay62rYuDnEcbN0v6BeTC
+onf4n+z/+JaVBVirfi23kssFM+xrIm7qQXsLW8rxtFpUlWIK47fEzYMoxPj5C9IVSngxjKW9WE+
SpvbhzVrE5a7ij/fl9trmtzm+2ryMSLrWVLsspPgTnN7lZUzMBy1aTO5ydhHESEISCCv0dbb8ht3
Dtfxg9uH38KQQlvMTUQFy31E3QrvmgZ4jeOKxBOsQIx+NJvkn5UOlxLJhLifWICU8w5EPYo1SC1v
bhy6gDplcXvVEz/AWKH6FMAIbrJ+vs9ydVtyncTdlhqxLysbE/BVvzml0dQyznN0p5vIBvdVzNiZ
XzJlx8ac+hfas/lOVJqwYAyrsfkJV4hma4ZNzsUxJFsf2dEG8hisNHF71nnIpWgBN+my38LGstyq
3IzVkXVQwL/l9uSqZ0hzS6jffKumd9ImxN3K/XwHb06+KtHnNretgcFWDc7s4U0fxy3h7iopnfIT
rSc+ZR7Ay/CTCexiWL5944ZmA809jX4eUy8UoAmCa253PxGT0WNyh9NgTiOCt1ek74xk1c7OXwjt
4lZfXL8TPrpJjOEYqpnIf5DPgx9QgRBw2CEBt7n/U8smnpxTIDPDYr4ojTkLjgRw3XzlY5ipt9TG
o+waH1ti4/UmWb3Z3PL8msn/lZXtK1pW680stqwbqA1qDKFYC/Gy8cGkV0VbACLNYhPB0m1jafGK
67YtNV/+ecdwYzpjB84XXhEHQkGc03wsLOAi82cd1b3N8TDOJwRyOA6J8+SlYmrXzAeFnLsY2hF5
8NyGncfHeI0kM8paoc0sLHIU7algxSAOj7QHTRGUho9UUz/bxPq94UauLsK+IUnCkwywckB3PWAn
EmcK1wpdOwalBhQXZGGvpXz3W6IH9OTS7yYE3D30uL1e7jlnmvmogSvCaXOcD5y03XHmSDVqnMuP
T2nEwKT694Ob3TizfR7fuiQ25Cplw6yXYC+uPTPzyr4iaFtOpX8zhlrWP0MfjLWp06IadKeabP0N
ude1ipzd9QHvO9k0sO2ClqEeAB5OKHYd7DhdVUdDJtQMMTvZ+dzikELxBZfWub6+gCe5bcDv4aMD
vwcn5pVZ4CyISGKet6Bo3BjBB1ozlrvgTuEw8WHFV4VPA135vCVnF0kTC1I+C7pzMJ5F9Q7IxciA
VYjZFc6K3JUd9zY7SUmC1DX0AHwAcYvM+gXQGe3oV5pPjdHQ5rqEhS2rebaaby4UvhPOni7gG4Dn
17FR0UlkbnwCzDiIL8sunguvBfY3mcUtRSxFCIxjrBem6xO2HZ55CtI3UrXehHOjJViK55BPPhw3
huwCtb3O3NdF9g/39QdrgN+Dtr/2FXTa/TvEWwwBAGHz1/4JP8SSJ4YfYm3/uE3BBankHUGxMFhU
c1gQLoam3w3a7qrtL90+9xnOsfYt4xx/Nbp03BYgIHBbXHsf+PoieKcByI5eSmonWnSxvYBe+Yjc
Lbwlo7k9VwlQvszkUP1/KB8EEc35tdI2KvzTKiJUcPUdItwfrTkzrh4TPqSJ/GmZ07EaES1/BGui
cqCKbSucLrXT8Qtzex23IP8yVhUDPCdBY+ugadisWRpPW3uspHVypnfIBuoSiZ8PlgK8H3tb5PNi
VEAmA1lEwtYfPLA1siwc4uRlsJnF30VMuViMVpFSRb9gOLLq7kOUBpcsNN37XexU1WGDdpwFz+wu
XzTRdlZ/QeNP+iMqbFxKD9cbpGr3zFSIP/mrhUyhMA4sYrV6zDzrFtvP2QbRXxYty3SF0IA+7LFp
ZWL9pD5woN87X9K35hm9q53/YEuLNFt6EstTedgQ2yg/s0Yi5vxSfatZPLHQlp36J5uZ8gDBQBHL
3kfS3BhxPk5o6njOiAwAOHZHfC+XQC7FI2Xlteeo4fsC6lZZ/QvqKNS/u8Q2hiyN8I7n87xXn2xW
TxgbaoHI05HJOJgaMnwhiCEzj+RH8bMUTpoTvm3buQSOMgKo+NNGGn1mqM+myujEgJQBDNPR1qZE
zewj9ecFcBhaVT58vHxzMvxiJ7mlbws7o5ux7V8hCGJhwOWFsonmdz7zJXnLWS9fEkKjAL93rs0G
eXEm8KQYUDSKzyoCBT6pTGyZHw3k4rH3nFdtzI809pmDY+fIV3+wJWe7zpovMLyjIZxnzGrZ33X3
XcXZYgS/Uv+BBbXsM1liI1KKL1zi0YCzxi5uBIUmGAwPn9RIfkniMI/gBRiCYxBfGjtumsYtVfco
Rsz8GT6TkkLumsPAdMPHjp9hx+p1QakwOEZb2+OfClRJcBl5cZHB2+b7mocT64ybzc2U+ms0cEi7
ZBwRP8HGoxDgSd9d3K8VSxiUvqG5QpUV6F14S8MAtKdzO4udJo66krwdWEsNS92QRSv2DAxvhAMH
Nh4TJtXcpDTFyhtNOkp1IOpU4dgiFswgnojWYzW/Om5G6q/TxibHYBITY+ZZKaMtEsTDziQoKURp
s5bFjouJsFkhidTbT+5scd1svhnnADtkSglILxNIk39qkaSyQSPP3WtqnpWujCHaQ5eDCQJdTnYL
Ss60RjAlYL6NREkRxywki3keAknQstC6B0xA2j0Y5QOPdZIhcPnMqUkrLPlbrd5OHCOr+DASacJ9
fg7LLCQKbwnRYsGU/0VDhF0aQCz7JEDOThcKKeKsIafYF5S7ma+HhhzVGUJGnmk852hmeabRtfJw
4AxVmVqFtNmLfRvO1gXU1mzfzpEMuWeSI6N+FX5Smyns7jRSgpVuOu/M65BoQiLHAe8KxF6vfn5/
tm18f4B5SM3wgC9wObACKApjkqj7xDK22Sh0+LXEq7uFPzV9W4hDBwQC4YqhuascmWogrw3aPDzn
oVqLF/EECQgToj38IK0USAVqgsGGc7UrcT+5rBiRB7NiRB6MbKEC97sQf52QrFOEUYwdJQXU38he
YwviXooLV17FZzm+rWKR9GwzfJu5TQssm5fzilWKAxirU3wmmQPhOL+ESIepqMTjwsBVgAfRnl4N
j60heucw1ncyXFDu2EbAEVBWvZxQ6j8UeJORNZwj8GfXnjVBwKD/sHoODzKd8QUCDzYdgYZEv05Q
NPyl6UGw9M9uXNKtC7ygoqLFMrZlT/rRAz8UfxL5Ft/nettDNXznLQCxiIeAnWeRfcsm9hSc2Oi+
IXu1gg1YGyKWbdEpUoIRejPznnJOpcZzufHZgnjvZRnA9+Yd1t4lNYG9zYB1OqJjLJk3DBti3gqg
OihmEBvxNfiZL9ASZ9M/om/di/kQ8ZXWja09g6s82ofuHL6/SyBxUxo8OqBIe2YDir0BNKI6ulLz
VUj2ZwAzO1fEJKYDfLlZcW9+hRfgvvPJBPKN/WFkdj8TMBuOL8Yvttt+o1k52jrhsuKTLxTn7xxl
jvaO9BGcIiUoOzp2YcAkBT0fMgKU4/89NlqvZfm/9L6mqUqmsVbEf/5WY64m46obFRxROl8GRKc2
AH52JL7gvIq4B3kfWTKj9lXurLA2iFlxN0AtOKXJKcJiYXLSnXyIaIb9ytS3zLFILKivdStqSNAj
LELYmrIv1eBd4NjGTqQ4JcLuWwiQ0LhRSRFz4FkUdyRBQrLTlK3CwDEA3I+hveGkI+K68ofMPwMG
fsg5bucC7dg4LXhbw2lmy2qkuPv92QieSVaEoqt7ezILeJOSqf1/QKHRCEDhmR0Kwnw28XxEYSyH
F5A6/HNgIBS23LQwW8X4p6lDoc1TB4ciigpAbeHh9VpCTI9ddXtZ3eXlvtGSyilwskeABJju4voE
sUwdMnLjCrCCxLJA31TO4/mUUPggtSR7vds9+sdBaDNRlrj91+pLwy56ZkjhtydSJz8l6Pb8lnMD
4VRP2J7IADFB9hjHpCdkBxVY6VGtZZtgSh2quGbcdvW2gx5OJWBiFRDLVYhMn0j0tfeLqT9ozFvM
n6EGAdNb9aIGOZ9DxDbBr0d+FH99ItsqrhxRQ6plXCIlEDTqSYV3FeFrxcQbkY0xhM9nv75HINzR
/g1HJBlxJ0MYFtq/LqBkht16eSN5Fw0hyTtDVGrRikVgs1mzERw3gNylbLPa3fWNUW+O2SY/R63Y
+1DIBSiLNDBhAWApSgrqSGVHSYFyiSE4Hk1YaMPsVNd0LImecvhJZpv1xTSYMgvw0vW48eAJXFhW
iictpCIruaHwvfrbTnTiJ5HmO8AR5P5vvFoVjGCkQpDK0FppcjQIBhV6vvdHynLedCoTicWHM2E1
2BnlHsfRVSSeW8wTymBZjrHFFsuxxz9wtfXMSUD2hKKxwFXzy/gSBHL0U+QvSb1HRQ4q7UIEiUOP
WTuXi33B/2V692azQnNC/gAz5N57bDQoX35hbk/jlndGS2N+IgaxtL5rz1qLP3Yu/DoQ6/mVTYd1
Z3Wdsx6JBgkgNblXwQqXYh8UddCoDqyQlKDvFslrgMarQGfr1Iy+YNWPzp6mB5KnfnSjNwIYnXUe
cC+pGVxmHk4+AMnzLPvkgcWU9E6FLbRSLRPCQXz0gZTn2IXgiz+mKAXKWNE3vL+XbDOW4nVk44gw
AHGWgZx7rhhpI+5UYiE1LHqxWx+iFyP3L1uLYpfgSKhTW2H3A0pXrEVXcLVcwwmwQAh5wA2B+lwe
B78uPOF4i87C48hABZU9Cv75A2CgQwoeqldGNYTx1Cv/YWmZEINh9B10xDQuQ1Psjznk/0Alg+IL
RIs/dRqfHtw1jFChXLHyzhIlSzQC4CQ8j1m3wa5CwDHZNQoK3DYk4I/kmqu90X0bqDtwYienoEBG
jzqhcFYZ/mcHPqrinS5+g0QBIPYU1HpQbq6V/VPcXuIMcSvkh/iJTNGImYb4sHKxJeI73IPS9I9r
nzaJpw9PR9zhZ+E2zjmamVXeHKZj+cqp6ZY+xd+lJgiDOZ2+6OPgbOMNze4BJTv6W/o4ug9ebHZN
ooyGN0Ewl8na+btQWMwR1LiYyw8au4qxAEFHRkguNFoyWB7SawO5lhgsZTsoW7bpWcCU2NsBbmB2
zH6JHS7gBmbXgBuIKSlZw97cy/Oi1ULcQGBsCiAUp0vt8VOdnBNF3/0T2bBwM42O/HAXtDXczGUJ
AzWT9ENSm4vcFiuYWftJeYUziiIq/8I+EHY9YG68FgDF4K6exWvPl4YGwVfHLX2CvFuiwHuwvnBM
GMyWZvfoMhZbDJ+Ts3AomHmB6ebvsvx1xtzbmXZ1i0qG7qSwNCLnqJxBtJUV6j7mT+0UDXsU8Iu9
kjmgZCJnDQwE+Wo4iSKO4TfpOadZakGivUbMHUCdVYhklczasoxDcOXowlX3cIbIEMo06AHc56L3
1wa3n9/T0s9VL7XFeQWkG7X1Kiz5CitMMrh+02iwwkkBBROcYDQJJppKvHEXlwqYou1QJb25LVzs
p4g1/sBv5d+IcBOSjCjkKZ9Tg2PYx8XyYOhbvimpJVQz3eiSRjkbT1ggDxjan4hk0GxUhmwrvdUU
Y94UVC4mKGJVjCXxihlVeJkGtm48um/bocNn5BblQXteChzG+8jNrPzt/YRkZLaRoE1LFR8byeK3
wQfA3MWO16xybLegLePUoD4CIRihw4vjAqUCzw3DIyYbC0ATHHhd7sy2ODmvMV9TKp5RvzHIM52Q
ipfNnF5BoRLEJ0MCYLnDc3m035te2FK09hsFGlTayzXmb3xnI8sTaa6q4VZz2DBTSIrZw5VOdixR
CVuu/EhVyltx4kxjCNEEzFadTolIG+7sw4hR5hqfnM+1Orzri6hcx1mMZzy/f6zBKWkQE0Qczjva
HiWkwE93mCNSHtVq0LJnMpkA0NFgiyrjTt/0d6i60fobuG7TORioKwMLR65Lhg6UVHoC6slFU0iL
xRPQQZPIVh+oa9vSNH2ojyKmSBWY8UPHHhZrEIPNQHRT7X6yXmjtUG+rxX713vJjeCfHNJ/pXrpd
X+7yLx+SvlnfNyYr66+Hwa57n4+qEYV4fUA7sxDNCv+cbfi2mNI5uBX0vnaI9Fn8u/ejur/9OM5/
DrX4Ac+HPlPhEF0jksZHKfviC/FFKY1wDxkeXR9v/u1HZ5OD7eEO4LwWTRSQFTbpcxvF37yfOwsM
yuJvThsgOpth7oZe8mwDnvxwoBtKYejQwvCRCZaXY6HO8d4uH0aRNjIm73ya8MUSEYovNsY4RWm5
O9BBdKVD4o8qpBEZqFMUknwoRImP7Qv22kknt5PxAr11/kBj++84ckn5b4NiS7csDHKmqivK39KB
u1VrdMO1RKAP4YnBw4zgZQqLWbYnsx2rThVgjO5ATXQOvMDKdjtEug31uECGdx56beEPZkt1G1yG
xC1ZEZhpx8+sFP0qhrc36EusrghxL+zsMeFklTckhJbYpskocJg4YzUIFMXmhKChwStobBcEe0/G
nqF7oPyMlH42oC2FIHV2eaVohswvU8bAujzQC5EbcF3z+WEgP7fsKx89K8LSCuNfgUqfxTALLQnj
N/YPk9IrWF3DnNjT77hl8lu05F/TVxAbT2b8cAqzsK4QsUTdOrwoTJjHdOe/qMnR+sozYw6c6TSb
loWtGPlHvmDVJTEqMBh4QNqJB/IRkbavGYZa2pmfRsZiX1zrVxDYGgAKrIRALUCwPJOWDCuoxkDA
SwIMgJBpKQSHDXG9ejzlopV5u+j+emJonmLvyvy1O6VBOQR660NeW+mgTgWmbM8SDPch0rshIqXF
omDOsTZtevwVJB4wHmeKGFVAann0NT61AmRh+DLAZagVJnAy57DOBEA2K4NHG4pKiVYZZ14qyi6m
VpRd0yOw1cIhXyK6pKExp2xe658IOdhjwdVdoa9Fef1bqYWmEacuIyrcIw7bNRGCfLwkQ5qYJpGT
n0SzNVP+yr3hzPAhzS5oLmSNPOsvz1edM9z/SoVuf81Mqp5QhSaONMT72ZCuS+QKo8iziJLMjtsK
+LIe373iwQ563SX0PgPBoINDd4DG4jkYGcF1oY/VSmbkw30JluZ2Em84k3/4ZwTPgkAbM/+CNNty
93CDOcBCnSe2TlyeqGYHxfd/XDuvv3pXXDNYmlwfWx0wezglmsitUi6b3NwUCiKC7Qq4AqAFNyoR
FWnUOLDMg8qBAr+p6b4M7MD2xQH8fCXjTA2zDE08L6sYrKu98NetmKrQb9wcpuup+3ikoGFURORO
Gv/yBYGDcWBowoEWynL7sgqDaOkH7zyRDW8keZ5nlS3hBqELOL5CstF2vWEHRPAJdA46XOayfbgm
h+eKchfmL5albBUewWquhO8EMcKS5PnAjyoTsfkJiabzJD+LS2Yc9OVX7pL8Cuudi02FfiIMfNzo
FIlzMf+Y2cToDjW+KEfA8jLZ73+wZuDb0yGzoaAmZ/Ykhrai0mcmy6eOQpMpK62JvbrGGclWJXNr
OqWh9JhdP/J9+R8y52YaM/KmO4iCqgegCQxxHqQPgxiX8yFecLX0ASy+aKL9Xz1ozSAtwD/5JIUz
itVutsHA0YHTe6Uldr5S27KkwFOGDrGcJ7StZl/ch0C1I74rfjtIxJ3IMg5TkVqC+RJgmxA1MpBX
7ZWSMMYnbRNFI9AeCGk0nUPmwQaiYFzEFRPADIdIcOTnP0GwSZm7wt4LVtndUjODAaRmbgB9skqb
EPuiTIzO9vUrWxWl83kNTPdXUGSbYx/BNwGWnR8TBOZCEUaxX+AmANttP7JiMHa8n1lypNDlHTV8
/XkxtqS34Doi1KWzhcJ8JZ+vQ+0seucVyhCAqky5iUB/u1T7X3o3L45uvwj+ud39C7Yzt3fgBmFh
kVm5IiU7AEEpMZ283V6RzNv81p8eaemGYBrfQB55+Xfu2B7R3nzHIiz/fgMXrMK+EfDu7YN28dPw
AfIM7wB5TLwtSy57sS0/MElhiIEPCVeJyTlev3YUFzvr6VBnAhBZkUDHSYz86irCcyBE9oRaYs39
rU4pdxLhFlRGzW7VQN6jy9+WZmw1MeaXl4xsjm0OPtWxAD9XnziWlrCDLs4v29Lagr8h2PkafADo
D+6EGwollDDtM/5ecYAi8EEOHI+3eImDYPzN+HUfOiE2R28poi9s6oYka3ikBtkTaThIREnDYSQz
B7gs1Ud8kNUgVB4+VtnmBnRaC6jtoUF8MAVn2cZnnYaGELIzEI9HTPqMxZmJMvFc48ymuP8wOPcN
O61sWhn3zmSw8AsXH1YeyjXpd6GFkc6u6LBhuWToQgZErl5d+qxsTjur2w/avtb2Wf+glA9Ku6eQ
O3xA0mcxiV4NAX67O5U7SxdGkxiVloCj1CGScDx9AU9y2fDdtRQvg3PK4zPgkFKU0EzLmYeCvxXm
DGFur+KuCaaHs7IjHECDWy+ZfgUEBWd3AZKWOWwVUa6RGHoag3wMWC4wSaYMu86TZNMz56oUj0k1
RxNQfc6bB6NL3g/3PuKPIaIlgeaUvR8anu6MoZUINxjTW3zjzcq+94dbyOiZUTOVO8VcVl7s6aH4
+k4FSOVuOuQYMOjNObHmMgQWC340DhulQI7sx4xcOb5Sse1flEdY4ulbuF4uxrP4S5M8W1DAUzbq
Hd4TnyE6k2omwSXNZysW6laIYkhsOWZBPDU3HUcJbGwuAJdVfRwvsIcjpJMRN4KQEx6Z6vQeUlb2
YhjYut1U7iotMdHZCdAOfytKIyIsLZ7d2D/fodOMvSsnnXMgwodEIhUoPv6hzsBEL/7uCz6ZnpL0
HkZb8STHH6A/jy6McCetElVPysO18Um/bMH5QS6RoTP6Wu3z2aCR+d0NdvzdAmQCGxquzyIOP1JH
X/Uv0Ad1/Y9qVtFVDR2jrmmqohh/lzKO5SCp94kn8SJ7kBnM3JAl86lTnkHDUDHyWfNalOQrxqNB
7PY/Y9pTgoOYDf3mtrgD79HJwQ8uYx/mAJtpDve167+AIu5yRz0s5W38ClObBFnd2q3rveS8Ij8Y
qJVRx4yeonoJIqkU7w/8BfAMBb9NvtfJjxPqa8pGINt6SQ5AqNnS8elIhhW8P3yLFIj8E6obh6Tm
IR5x317zylHJEW9FtMQE/xlZlybSW04N5BNBczXXyV1lMx9j2y7kyH8zkPu0oeabAMz6IDP889n3
fY04W8BzABfDfEb8Hi/btNlqvJvH3cURFvTjCTsDYhoM6GpGfqAY06E/JksQbCT6Y7iE0SNQwmKe
MVE3rnkY/x6IKpnNYhcD5bLYJa2PLeeSos0jRjsJNFoQsCq/vLLK7FCUozHr7G0R8PgKIjG65Ewj
/mEWEAwqZdW81zX5TCOdCB5sUtmFMbM5i41s9AAAMac0spCDu+eQoROzOQpRnqOsuJFgIaREUFAN
9u3MUBgerhzxSxYn4qcqQG9zK0JwJMEX3k+i48FVhcEA2CzQ3QtGRGJeNmaaYEW8kITU7MZrsgJK
5imEC3nZ5DffSYpYgWpVNnlF6N5G2vJd7IhC7BENA8VKTfPKfAbG3ufinp893a4lsf1lADc8SE8t
mpFGZMsXkCQSXhbmiUwO7yzZ8VWqnySy+wdy5WZmkekQJlglVKjzvFHz2u+Elx9v4jojsOcGhfSg
ivnVMj5MU5sRVnqcgaZz9ptkS/bxRui9GCxZxI7g42F+yER2iMInsxY7yCu8gZqiWHBrmSsUmujp
u/7zDqc5dzUErEwTHJEzivbpcHg/hNnRsb5xCNB207FzOh5O+eZp3bnhk94SVwW+f6uu4vCj5EGD
7heb4/wYIzaX+RvGRz7Pk/iCjB14itGmc4qVxjZk1bVjGfieqglPm74QhkYwHyiV/vdqS/2neuo/
j5G/qzrV0+VkagXHyHDAWdkz5OWgxPXB0Ptbx4HwVqFVsuCuCAYL5sjOzn5gxFy8mGxL9S+rmBME
vRUDKc4RxlgsopfTBBQZjkM9MWYkGXCt4oWhFAdLPYoLkScX4JbReXXXFhUwaRcJkJLzJM4ZjHO4
w2/CdcAZM8EJJ+gbb8ybxjxrgLQluP2NKdD9HCzSbXv50Cg40eVknlR5qEbxF038//lY8c1Goci2
VHHU0IxyqZtkPIYquMR2C3+E0wbj0VsimQCoNyfivYLs7pbN/swl7a7SDp7JNbJWSbpOjkXSq9u8
wXRHXxmbTZzn8fUd+UCLiMamvyOg/RQWSsCBpIP7MBjd+hoiJCAheBidjNgq3KgFKk26mYgDSp42
48SMIFYywK3bytrW7D1lH66srhE3QYOHpZyO3b7RY9uaKtYKZP9OdcSpxdapw6ML70eNukFEoTIf
v8+HGBxylh7pCrunaIAZlnMtjFWOM65ly9PN5xq7HsbnHG1c8rfFmTgyf/h9yonG+HcM6SLqKBB1
cMIY4CFoJXQ8aFcPwwUu+6803w5IUY42anQOtxsyqx9EMEKtS3FOhHjmlUd4MQ6HnPnMf9NWDMyo
bvb5Kycd8pyeoA6LyZ6QlFrfzyEAzhmyySGCRol/26NKOYsRPBupm43AxNzStXPk/fmxKJrpZ5aW
huPvzwnIIZi/FFsEqPgcQUTTw0PV5DzELoVJO2V5prAicDkYu0sipYlKE58m52ZXrBJd+KiS2yoZ
VkljN/hHbjaADi5eC+r3h7MmKKmcuBTssFJN9kbKfOIZSE2L7fCTg49dCn0C6hYujj8udicLjpGm
gZwQpK4XxKr4bpFNnez7B3pXjkX4lpyMZIdAuWxuaAaRCIgjMsUWP+eIcFAOAJPxFKDO+t6LA5Nl
AnJ4zkwsk0XhlkyVCBQB7W2J9ctyhLKB4RTlggydsT5mF1CIjUCGvjZzrHkv8Odc1e6Eqzo5a+XD
hrBhccDCruGMtXKMiBjHSb0SxNA7VOssavmcDhGyjH6IiqfjvplVH4UvM5AZhPrjPHAmh+XAiksc
wTUscbRjKtmKX8m948Izsp5P2dsPCKqiEuZiRF5HynzM6qtYHbcfT1Rsx4vwpYsCcb44dY35YvCp
M/sEVC6UIOhLuJid6mgddvkv2gkOYjoKLuwo/eCA/rFhzYEEY5hsdSIZnbhG/SiOZLIxBybdGpV0
dKVOL20yGicW792/mNRU9R+6e3FCG5ZhWopkYMQU2oS/ODCLeixGtWwx4fzs8C9fPeCGhJ+QIUYo
ubXJmQcV21WxNZqkACebJq8vOLYAPWLdllglgBcE1GTrmJsgxMOc5QMtEUCWMKwkpByIz3ESzq1q
cqD5dGRB1fGEmwhMN24YdAhcLAg2VeEMx2gkjccMdcBEd8KsaaQRlArbRXiRhFZBmS8kpgz0LpRj
VtBAlsMWPNli+cOUfQtvZzXGK1AqvaDuqKfIsECFhYYWVncvfwXAczfxj8VGtjXRxAdq7eQNidCb
qxZpxH9fyBsUHJ3eINUtbvidNi7nC6Ej69R+7YB/7lsbMjRBYhaCHUqAGmKn93+EnVeP3Ea3RX9R
A8zhlTn1tEYapXlpyArdJJvN3Ay//q4iZV1bn2EDhABL8mhCVfHUOXuvTfYUD60i8r14mCvz0FqA
cUHQl3xxbLLdYbWKcuoiOPY/DxjOGIDEiOp4NAeyq5Q+unThmkZyCIeNy8HE8YUyBEj+VpXR4ICg
gduLhzSk68YoRkwISILtvnwtPnQ/oAsCYIVhwaaXwa0pEGyBixWO8Yb+1a4m7dIGiZhBmypCuU2B
SQ7FNwbx+uKpb7v0/sf9IzJ8xPi0eQbQIgKjD6rNQU/Ig7YRzyktC7qDEPEttPe0ht/vVSOFIxNd
PjkLiibSYTrbaFNMuBWd/tOqxl+Rn29OzQsemAjtxV5Y0IrNhTZcXZT6HJvAmJsr8TOixt2PNT4a
X2Tz4wpnHLYK0Vhm1IIFgFnv3OHIfuXfwk8uHQIYvrDuZ6JHluCqB7jKkdTntMAWZ0S0wMj/hCcc
uq8G4Lc+nesTYI8V6+r5qZWeRknMFG35SCLAPT9SDxJC8sZghgLBh9Gafxl9BH1EHEyYwBevACvB
VJUiR/IG6pwDIkl/ueJucEqRpxpwivFMmJxQ9TVwCsUpBoqLWeTC+L6Ozxq33phbKDrFCX+AmE5i
BKeSxAB7vbjMb2p30vgbMZ5WYezmFvGIJeLPHjFYDIR/rSpCMrmdMzVk8vfwmQUwoZIc2gio7gwz
0MyAC/Z8DxbBB3ObrwgNHx8vP0jfYe8bvFxnOiE+7Xe6/NAcGEvkHx4BlIfc4T+5tmH9Or+mWHKM
99yilVcQqgwf19aT+YEjqpQ9T5R4MofhJhlENahjIZiEdpCRhphqTF5lehLh8c7xrjlnNKj0yzj+
LFo9gS0HPcHlzA7hKqKsY5a0n84es6ddccgoiwksQyhiYxB48XWK1gPlxQVandpwsgqMKyiO/GPD
y5sU+22Ecf7+7xWuqgtt1t9MvuL8BIxhm/j9NFn/zfN3OM9yMUucn6BRxbfvmJMrp6MMRAeErcrV
wmNqixaXOC1zHYffOqUclZyTHJJ0CDbQWdnjOgUrmajckSCeIeYRB2EBn5WTjsNtiKfcfQ3Kt8f1
EgafhvMJi3uDs5rhBqcldpTtUNzlWu1Tmx+pGisN2ivqoOhMmAzYJu7F2Ug4a2xcReoIgiFQEzjU
d1gYpxrSeGQsIOIRxoh+MCcVCwhhn1D/cmLt9RCn1K7+pQn7McYnK90zzis0O7nLOcUJRbOS4wkR
934wseutdxQgK4783pd6XyXCYhE8nVz3/YyKY48qe1BlfO2zJ9i7hNRGMsJi1OF0Xo8o5rEb/jll
2StMakvwYLQMefG+4Tjr5SCMy4K8uQRItW6jo/XC73TA7x9xA3J6rUqEUR4dNCcW9CKAX/tJVXA0
bacTJyYMHs5K11m+caXdz1oVfm/rXfD0Q0S6AnDpxRHFAQN1B8POQ07WZ+nEAcUXuwtYDG4OW6d5
gQy3xm6ov7afcNpeiJY/BJxIiKA4i2S4id7ooTGWtuMnb06N4TCzuW6nzqRlzDMMcdDcanHEGNvh
cmODkaIClEklxlccJZwjgucHLwlb8xR3hitgEpweXEIFQAJfgzgunhGx4oHnmOCMYH68aCEH8nYk
MHHXsQa/StbHyWDP+SQ+sfnPxJRY7lHYW+C4sOsJW96dqEeiyjGg64pQBzNoZe+z6y2Djb97835t
eXY6D7LET8US6AAHIDmMYU4SC/0k3OAAH7Bf8/vE1PieUkQDeRJYokjRsHgtobNyRlyj7qoErR1U
dnClQ2yL9hhnBQfFLez1Y+RRwzGa5pq8HwyzKc4DdKV0gLdjAPUzE8x/3/yyLcinv29+0uKQbGIP
0lT9N4d/n4+K2sp651I6sfn5rnFqep5JFeU01Pq4hboIHHIDsQZFnEXyYXw4cSmU59ScU3a6x42J
oTREGNRGqPPFg1OGdIw1k2rCA4LiLoRfgmu4Cb9afuQfpdK7kf0weleJjre35wbrZ+/F5NtA7GgT
rMLk0mrOC1aYHMdVcTpgsWIU39JQqUmyaImjBRtCU12ND/0T7/emPPJmjxGbObFTm4KvRdpofyAs
xEPhxNWo2+XzsFm3LXHmh052CsbEzHF4y5OdMIQ6aQPiP3hJ8/bF5Qa5HYsrkUsg9QHP34G1F0B5
RvhcAtvPitdAjj3Cs7NYkS4JUASEdIT1gCIgpA/4UpyBl1IRaJMIDNgbLbw4abRcfTTetFhqchhp
saxCyG1PLuEHCB84uTadN3U4NGeeM+9n20tnKq/FA/tAT/EtEmxglvY3mSNsS1jvxog2J+yMW5j2
iZfSo0ZmY2a/otwqJfr3ZaRK/5M9yDvkr8tI1Oh/qcGv9ly2j5JlBISClbS/iFlENYY4uhihFJ4F
qZYA8lZoCADHh9q2UcAnsLrAorRFTCQ1a8xiirvGuSRWGkbVDpEA9TcrbiW1YU4BOxCnY5PcBG7w
KfCgW5LasK3A0vL2RbhH5lCAsxTJaiGxhQV5oxPWe8Xn/qmFj1IjChVrcxnE8tyHueMsFmnbBjyj
GlQIpZj1YWyQkaC2r2qD50ysWvJsrrjpKDXF6qX/wAK2z54NFLn0a10kYMsSwCxABrQ0AhJxeiUg
J+dyQfrZjsQ+nK469i6L6edwsobTpD312pOK7EN4t95ab3DjYBess4lcazktWOVGUs5JVyfS3VXy
JzFeZFJJLfutDK17poH26sRav9ZENsRN4dLo1F5Y89CMWPa7sA9tH5NM1Io8FK77FthTRag37dfO
b4mi11MobbAlaUe3nnLaC9/mxxSYxxuFLN1sKqttR5jQ3hfst4FMX4PB58/d0Y7huAVbDBj9xrC2
xT7RtscaRcjFmV8v4QE4rFv/uWfYNgAjeKAVaYNPv+oheEXStokeQ5Aj06JbL+GjdQDSoy0A4m6L
PWXAqyE4GWnXTdywqU15uGH3TVQ39CpjdllrOVfytx322jqJ7fZAM80Vett04FXYd4eCsAwBYWDX
AVPndD5z75V9hmpsQu7DPCvX5K0tibfi54YkmpZxQeP0qYp96U2EDqh9VxP7yWnEjQptZeNUf6y6
W8+ZxI1IT7gTW0pcAyYeo7TBmQgP1Xk2DyE5i5c6IWrxsSUFPuT/uCmr5j/uUvhnqmGphm0Yv6n0
67OiP6ZCE+kyoo1JaAAyFSjVZryAFQXAbKTHYyq3JP4k/T0966l3pOarEOUDSRCEZN6C9A0ZSxiV
r/a+2eOdE8IVOdjzlVAJ1wrJjkIlPFQBSLgPYoa2M+iYI3nPsOKAlMuQ2X1alLFRReCsJXJnJghQ
GRdzrYccgC2AmiwNWP7JPHGHjeh9tkdA/MY91bf0S2nrSj7KTC6zyUyPsFRuiwAqT2oi2zEB6tSP
RpWoaCldtBvt7N9VEbMdvNTs7Dy66sQYIpDRYOqjzE5I4rJPC1wZOdR4yujI13ZZ/Xz1y9XnpYYQ
SCIOJcSHQlWrhPMjBKiMPoQRhhrmTWip6AXDP3YE7q+wI13xVUKN4J6E44TY2O8Uf7T83vKLLd1o
jzaiIkTOLaMs48hnkUH5h4j2jXebrIj0YoHsfJsPoXMWwdkLwRVt9BFyCm0zpt0C4PlmGoXkXPCS
hBZnnKBGRqhwCAjiTlpCciGyRGzWgF1LDF4mBOyULRcktS5zcZ66E5EqjMblifvOsas8NzvfXBxy
aHbZuMh2xzAjkknod9jygMzKSC8j3oJXiMYKytKwqEMRUZipTVo/QMTGl0PYttF4Gmzaq2SYtJJX
gwc+eLyLdYcaVsNvitnTAakGnHcK9iBHTfYMvIUMP/i5UHmb3mflq/k88MOKPzKI+cxup8+D1Ffc
jZ1MIGI0H/QlxxLv6kYPpCV48GtAP9JHUkQTEEERjveSnnSFw8eXV99/uoN46gXl6YKY/cuqCPbj
agAxDFoD1gcjcr8HiUbClXcGZ9h4Ogc7aOY9g6X9mcHS4hm3/M4SJBd0sIXl07Zjvi77UWS11BQi
IHguwgiInI8E8pkJyjMyTILnK/QouYD371n35ASXjucpT+njM0rAvvmPyagi/VPDDImfjlsHnZ8m
/Xbh6+plWuuGNjDHwNx6Q4AUUZ8D1H365rYhBxgGukZXwslNT6UbQ/O19z/x9bsA0BHmHoJPRzw5
A4acVWAMYRj+Cgl7ZPPhGBxNPBMwQYEKmN6vzNEKFhfkvONyPfZjtozZxGAAfug5ftgRDnJJUB0U
NVhWnOYhJIdyji9z/PLC7jkwSM6DCQ0n/U5FOKHJNruK1yd1oTpAQj6GC4LaLZMbD4YWE6YVhiOT
o0h++3akD6mgRfOAFLlI96VvQpfT+eT4iORznLPwTCOzAfmVmHJyRZHILI/DDzyfFGX5ywgb9Xws
D0fXqZWskI5kZvPd4QBFyMcIRXU/7/Hw8JBgju0oP6KO0KtDMui8vcm8t5eZyu2i/veEH0ETIrm6
p+kcPWBJ267BZ6dAZXcvrVhyveSR+cOWYcnNkz9xeig+2o2H5S9RWbpu1JRvSv1kaSfeVBZ6W16r
Hi8qykTUH7spDikCvkT5DWoFRJOg/s3cSwEIUaxB5P2vJab80/Cd+4RM4IJkS7r0GwtlerQqMJSq
c60bFpxQNuBdEqETEUpbyrB4HiI6JDKYVDFL4yWEIwxDpqcx3IsHNHzhoqfkVEPYx/ffsY+pM4gP
ZhMDiUASeAnxQKV79opNnbjFrxxzU1SFlya9X9LXe+WSeiyfT7l06mK9dl5rwIW8e5MLiGpeELfk
0McH3LBv7rm/Zpj6cySND3d9WV+whtWNsO9jDRtfD+x73eveXRHEt35zOpiJoHFBGcZO866E8Trh
oACCsRlptqE1B7mOVmJOVFBumz3qLZ5qjEi3PzCDh8E5c96upOaS+WEFM+qPxn87RDaCLNoRsYEG
jfQqTBUoSxjcAosZRD+Cqo2LPCUZXVLiMXH9cjcBerv3JIB//OpJwPhl7mHjMRYZsPY9xMkLV8kn
9Yvfv60+eI128PvBHwdfBXnhcD9NxkyitXhLVCSoZPwcNcVZSUJlgHdJ/aeJQR9NauV4fWRPX1i5
Ky9FYNLARFm0xKxAgYYDwhABREAyjqm2ZhdTADTyUqAzlpSbL3KdArpKEbJG7ZgTUYYIIAepO7Yh
uFuGCWjfAeISG4IzDOf7f410VfWfzr+/Lk6xeP9yWckva9/2A4uTEov12YJXhu25RKxSuxXxR0bj
EgfVonQZ8Asx2nBm20HN8cmAx+Mzn00xUhRisnAdXdYq84M8o3phvFBaLveZDgYZktftgVrB6q0Z
eS5C+4yzimU86cEAxIJv9iVkSGASxX5zWM49kyn/LJq/ziYD5l3uNwg/aDHjbZzTA4t+EXXO4+GM
rXteTxy2NRiXCP30eVva3ShWt3VLBjvGpWWTuVOKZV7JEXYthfS59PaZxS5rrqq55bbkWfUtaVtk
XxBrI3yRV2ZzG7sCJxd5lsr7w8fptdwIeUQ2Mm+FkwcOluBG/HnNaZwRFKT2kF6ICb1kS5NdVyF1
vR/c4h1DV7bIDaYkfEmUxnyBzPk5qSi0aXxRXG9YAIVCexN75N+di0bXzMXQp9cJjIMWpOcDuSEz
W9HfJ+uypXNaOeylC9RPmozEToT4kdhI14EZxXcLL3+CqQu8RVegBQyKj2woCN4c/tqLMOS/cC3a
Z6XsLq5FNNL2XhrzCMFu+EvXn83W/GC7cf3B1kOFwabra1JR3Zp3wsVfF9ER5DVAU/BnXxAzvAtM
jocQpMOf245sO0jUWFIX7hchD1uTvoHsit9mW9bbziR/kM3ZbM++Rc+O2ypeOSbVmKzb7uwJ8vTM
SuxRqzu2WmaOWX/LOufL0+MLm7Rrn6iGsqo/YvE//JjJfpjFi4aH7drm4nXDpuUBYcfTSC4NYHbv
8g46JzSAJq6NuOxI5EhXNW3ajL1c3o9sZ5hbh/KpKk9s6nNxmsdTR7hrfJ25G4b3Jbx0Yo9T86DK
Y5trLQEL4mGrow/hYbdXEqho8tzCeQ5bS4QKtSlvKNwr+P1HBysNun3c9j0kiu0UUCRfIrn4P3rf
/5QMROPCRiAmS5puyLL+WzKQNYxmcb33rAWIVraPhqM4UB2GKMLg2khFhMWUNipvrjWSUHqwKT5d
O48HlwMPeBmdFuiEm0jUO/szmR7PVYHlTtqMg93h9iBvKNQ5Cq6srgCLAcZKQlXR9y84/560HzmJ
m9wubtHt7Eju9OEwuufwGBRvcF0SQVtsxksCursK86Rjl5lkpnruHJk05pW48PRynN9iwldJS8ld
o6fdwKBIPDYATAbdyB3c8gFEMi2u6fxISoVTIi6JlWjixojvHYCwRFEJ68x0ftjzcSXAN2pnR7VB
/AuAFjEf9eySgaKESDFhBJ3fS880dpgRGB6eClwO9FwxOtBlzT8AC+O+1kCk2hihSOF4MHuf6R+I
2T11OYIqmtEiICfvsQwHRufMHfx9h3OQ01Bnlq+LbLX9/U7C2rA9Dw7K1R9X/zGIR7s5pIc/kCqG
K5exlWTiQHwfyFeAbCH5Odp9BkVPpNaeTe9YPS2gHVEM6D4fSDuIj7Xqvpo7bBESE3rkdJFJXYAH
8xYZeD/UkBseopXmARgWO3Us3eJmCv+4ghemUj0H98I5eTJKAMmZ7658iKUqtnpHRpImLG+sYdsg
/8WXCKrD4LbhIHYt0Hrxmk8fiu+ymakHROgAukUQmK67sKTsb+glafgZ24OrSNtICB1xBAjfCEI8
I4cW3KhJEiYjPjTlnAl6nek3h+7Z58nh4eM8OYjyfqnCzqt453nU9TxogTRCkkW4HTqimm8j1GvL
fwbMUd4dist3zfsIVEf5BtEvFaZdvKHI1IDmDicchZAdviPTwh7GQ7HJIxojg/CJUXWug3hwrImt
TfHJs36W3+jfrhq8D1GGcr3hoQsvYqI+kExoA+gCbeKWpmO9H5GC3MQFRXsFigKfnXUzB1xUzBk1
R8AXg5tmLygJ6+PSondRXUaD0F1yY0HiZJ7aH1xXmPDfO6GoVDeMwM5flwoBX9cKEZFD0FOBDbOP
VdivBP+yIaHUOrCifl1egEYZDAGcTjRsxTPnzsS/AbWZI1ZcaGxiBHhKgbDTzJSbDfHS2kawe7D3
eGziq4DYHTgLJIGQ5K5TcPXFEHCm9e9x9zbjidzIPpnPCaUvxYjci0YM8zZ6MVrofRo8hKRVSQQK
SigXjCCKbn9vysD/oy/DQ1+G7gyeIp5zJZRc9DFEK+NtaqAcOuCM3nouS0zbpeuR4qYIJCbsNrQB
bkhZvKbIPAiE1C8p/xb9F3oyFjC3K/nXLtFGSM0OtGvI0i0yc2vGLENWlFmnZk2ZzWpGVwZlKo2Z
3kQqDCrQ2auWcku8ai4pPRqjdVsZ07NLp6bcJGIiZeghFKu0bCzxnWoxUNrUQj69mwYaORLnT6v4
vnNG0o3BFkUMOugHgevimrbFrdOXeTxCTQlHuoeYhCPJokUbjL2juZbBfSDsVQCtYW0G8jlYSDQ+
B83otA+vfngXw6Nt89jCiwYuXK2vTSLCiP6NZYmHe2gHjS9Eerb3ckgaJ6yajs5kiabOXRF9HfxU
K156S7jrdwc20jI0sqLQwZ9DoUMP4CF0ZTwM/3j2lg9dnxbnOOPKb9a3B4nSh1g5R8s5IiKZHhBR
tbSBysmZn2EXEGrrCKc28SD3Ipq5vwYc+iqBGA7iLoeWazQokV7hHQqv3C2X6HYVrqz2K8wjfBk3
EKFY8xbBweahj0J3iOoGmYFKCipBd0gvvPP27O2ha4WRDeWPeOgTrVurCKQf3aIZbSExjNndOUCy
pOs7hvSBL3bokFhYJrSL6COtrrzgJhTBt0C6aQzTOjLLaLRDnsVGyMJ4AA5HmD8ISsO7I5pJCzHd
bmGLlpK2pHSVbNS1Gnf0OLkBzaevC0rwukVOPjvFl49oLvhSUEyoIXyirSlEu5qvixkOX1dNg6gL
HDJCeLqtSURMSM/LGZ1A+OAjihTip4wVDy+Wv9IH5IbQOHr8mR5C+0juA/PApTVYPzx9hhEOdp8G
EtMf0UOiwv7MfepyDsdH2NEHxUl25QqMR8Zb3l/yaCZxco6I9UJTrSCrrmNtEg9cC9SJPJjB8ivA
TBdhZOn8KpiplsU6IlFyr5lH7/teMcNX44F91aEetAVkTCscwf/YLF/MwEmp6fBbU17bHk/pfs/f
A0qoLhHVc0sc8ByC+4px4gvzn1059lvTBE8UKTiPL5GphboW4gMUPqIitL6V38vvbw9PyIauTD6E
FQ2uFw85XUC4+BXgBZ8Ov+40rp18cf5G8X7/w168iabMRufaUQE9PuMtR53qnEsvQmjGFswsmNbN
z9I78z3T+Aevgo1NjYeIMTU8jh3JsTuJEEiDqv5JV+BFDttD4Md0QpscivaoyeP71Q3lhzc/K5/B
37G5bLoTE7nUsTbGcLiwApI/Dn9rkjErYcK64lWsBGhsLqKqgzIcK0OIlQsbKaDOrZfKKmMQTke1
0EVTFV0O7kbp0+0eVpewzYzCgXf/K5gCsEeLIQKnDJ2ACouVjaFMStcuBSDH2Ib+7YJRkREPWoWc
dyg+avTqG0QBjoK9AUD6C8gyr/pUfyLZTF/i2ozHPqnOicjL0cGykGfDl96iSJvShY66gUAq6za4
AjCF84kWwdShYaIZwMPdxJw8xiP0uQdxASkH0R2otzsItw/9B9DNeXWLRqjaBxV8bGKMicbdcohJ
+artSKEZfg47Dhm8872TEEpWi41bYlU1uMKHV2ZsyH4r9pLTvIUhBquhG4IZhmtFCgUnFrfRLZ+V
DGTHp1FGGhF8T3PjEp9pu58dPBPoSClnDb80/KvkD29z1UFSYHO8g7PBR8btlJmG4e3yAvJXGSbZ
kUQKRiU+QTJfLyBBuFqkPbrkNshpeZ55MVA0hvccbzySSqSWMQiuUY/7LQ1WvooQa6N3r/59docy
7VCckBo2pCXxdNx3h9RCU9encpFKfUom60UDvBYqIIrPpHAG7gSwdGMbN1uM/PX2M0meMHk4pTbg
CvDoUnDtHD4r/b24gtHqwQcNS8kUj1nS+BN9Z4OxI28puucEtTCFRPT8ncRgvIWTmHQx5tKn6MEn
r0UdgJ0yHHwF1doWy4uGjosqzco9DUpw7U4IzrASIvCQNo3HVYoLicBLejexAuqRsGtLxPVWDCPX
VxJGJsWZIVf38fCX085Et7NFIzDx1hmJ1CIZnIgRRt8P9Mbu8nKT3KTnBnt7y4wP7Fz1519/IA7g
mHRJ0dUq2iFBzc929AlWqEd/QQcO/Q/P7oEITZFIUqlQW0QiCWLazpW/X8kXbFFZiHxdEUii+BIc
df7Y8nnIT8aOZHEGln7uiRzlloIWYQkiWAlg5ZLdrKzf8nehzs0beI5EBhx3N3ibBbE9KD1FGgnJ
och+sbrfXBwIPIBcgcwJFPuWdirSTTeDF/GxJl0ftNqCOgeQfD79+5Rdkf5JrGHrpknTXrEFyvXv
jat1vfaFqXJZbagcN9cSF1QuVwT9clnlhrreXG6mWI/w33MhnXABbFdRyliaTtxD6TjVznGPhITr
M/RxgPiKW+fsceE8Ep8jhndcMzGYH4P66fX1kR3N7bL5etmumdwxWzkKML74pIoGR41UIt6PFyZK
AY3ZG1UirCDSRCPulMsttS/iKtmHUhlyiXx0gr88bvRziFCQL7EjbPAhMfySfSfu9KMTEzS6XCJl
DiHNNFZw/zhOLqyZg+SjP21CgkGwuIcUPvISXde4wF56Qqh+xxa1BVGz1unImFtjntNOaCtZ5wyO
WOEsb9a2hWlqfR37eNze2/kgEqJZwCREs3SRcuM0hVqDh6hx3af27Hx5jJlupkSBMSoQa56/zwpm
+nbhuxr8igNhsbJSWabYnQ6eOvlK65fbqpQt3sAi0vuasAgPdXZFi19nQ53tpBbWm0kiRfrsHV64
+TH6wWf/TXuLf5AVBip4X1b/vqhM9X/QbaIDYlgSTRBd1gz9N/m0oc6PfDZphe3ToAZGQdL22TFt
PsFa2Xjl0jOCqh1hAEk//YTljdAPbvNc5S9c4p9kleAIxKGUXdAYft7bua5zy+ZyzTNzFrmwC7ic
czPvOccB9dB1R3iK6sztmMOovkWQkLN3Sfc2v7J1+ouVMHg+2LUK9ls/icx9zAWd2zlX89fT/ZGo
Q/z4JgnOZnTC2kZTg9WnrQmrLz6Nz3dvssXot4CO0IUxd3KnR/r1s6KfmgAuP8KjURFKDe4I8BS8
mVoGrAlF1Sp88fQje+5HVH37g4DcLVCVdf6HZ3FFB9y3eU2Rgoyo/6DwXR6sikAuHFymwHSI4j7g
YwVqvAgUhc2rZwsioN+cikzmOYDEb/rPEaFIAzngBdfmhIZCpcZ4MumHg56kH04brGIOvxkSyZb2
jvRfJvc8+5AmUGlSWPX+kePJBzuhrWANmJeE99DUnn4gXj0SNW7N2Q3wJD25/0e30EwghQ1WCYEs
ew8h327bC8z3IfRm2WMMSLuASzWmIYmigdHD9g/lcWOSz5poOk5GGUUBotjK5zL68IA1V3BE72F/
J9T8J/SZoCIbvqo/3X3zyiTZA6yMRgdpTn0XwSx5hcshfEDuVoMTNiExC9SbCJ5zGGBAEK2gahW9
G4Vu7CA+DBHHUP966gDFk2avvYNp6PPjkQ+sEAbknl5RInA6WatvD373rfsGruzCtH6jZchOTu/K
OZ0q07V41Tb83LwH/sTWf5leXwKZCAwm5Di0Ht5E02tFfSpqdwp3UHTSJOp1UHRFsDe1qdGpznEt
UgdTk+PueSuoxQ41OXJUCnJKcUaUMoBITGK6y1wyWh7R+Ih2AAF4MsBZlH3Odwrot0BSkAj+NCRZ
b0BA2ARib4X4L0m77jMLJQCYOa32FHPTzhxyfIV5UiQ1nT1gu5Mm7EUHBN6QgLfam8IbUxHMLkpu
+8stxYwjvaPM3mvsXaUOlYCiGs/NjK9dRDbWh0QQ2/lqzqBt+Z8p0zHzMJsSNXZJSIT3psfFRrds
d/4f5Wf/Ag/saTF9vTxibKLihkNMrT2a4VcqbMprECFCh5rNSc++ExKFmoYpPRuWz0UIDtARfc7Q
xhvO/QO9YaFSQKLAvTOnKa6IbAmepzcDvADutT8/pPPSj6dyPCEirK2sbh2r+ElZlreSXGLevlXi
pajBKcC7SqgnvgId8u+N+AFRfu+1N9g9kA3m+6UVpfY4iSJ7dgsKa5AFqoiQ9D8zAUYMvDf7afPz
UELTw6dRn19S6uZblTzkuJOjWxVRh1b0SRExAW+7hS5keOfL594Ob9tI4EC7F8ieESirqJrHlwb4
Lm3fTYvw3pesyJailmmhEiYkxVFMkwHsu591snjB8vVY5QIko6Jcpla+16JGvmFxeHganY3OR0kv
ebycqJ3OkqMRlwV4x+YtKj69yyTKZC0rUXyfA8sAOyWK4tsct21SQjLxqYIpgTERNa1z3orftUin
jR0F03vTGbKX42/P+hsAqRtXd8ejRtFZoR9+LNf0UCUWphYxZ1hzMSq8tVmUUNLphltBc/D1rYoj
5PYLwg8WXa2gV/NMuupUKqbH3tlSABY7zhGWDwL7z2e+F9Kiht6q5zN5rA2FjaiYKZeR1DTCckWN
TIFcb9LiSx1fp9hz7+89PIeJYSTAEXbcFEr9BT4UmKnGb+nQ2B61FCq7e/IhhaSK4jgHA9kGyqt2
TL1r6H0D41q4EoQSmpoblujf39WK9T9BlpqkyJps6dR+siUpQuD1l8llaY13S6rbXpzRXRtfzbiY
Ug9pe1R0Asyvm3H5YVfpeymcMyWPr/n7I6pevST5hngRzvDVhjIqLE5QnQ8ilgNhJZJKA7kDrqYx
me0YoCDfXgKp7KiqiPYLpVs45fBNUeDLlvPyR9fEcpuAQk9Kej+y9wmSd4LZijq5pyRlfsIG5QeH
Rp3XBX4L5JtFptIrPNmg3DTRlcTQvqurGHDyemdCz6lOO/6V3EtCL4uKQ82HlziI7C4NRYXlTVuM
5YxkPfdOFy2RyQXxm9HXc9Ts/sg7vghqNbDgJ4NVT/qLG9h2oG0RXsYS3k7jFU4s0ijAz1E1CUjr
vcYkGnHrAWN6EZNGCwDCCyRwzjhGhhyPNBC2XoXA1UtuoYWoiQ82Xm08Q/bNn9oYKDtByXCFsoPt
YyCSRqf/uubxbY01+4jTR7v442ZhGsV9zNZYOQJ6SJMM2Qj+HRHUg6SY+7g6ZH2ZVS/mlpIDg7tf
0YnSngwbAhwNXmJBtzLgIT1TzO0oUDtC+ogyJkLVG15rjOpWeDexXBGqhirZEkLoaMKXuxW/XP4r
NfusfEKvv67CK6Sen/wn/rV862ohijoc/Ced1CuEVne/scD8AQAIVe7rbVC13n27iUlTcOP73HF4
hyW+2ytRVyj2b8SG3h034g9gURIJqeJ90IS4GffPBZyRZx6iZ/pJT9X4JBdPt8cRsZYsLDCI3dlh
zeTCIYQUwv7R8/9Suxv/I0vRJFWRJFnVFVXV0UD+ff8Yt8PhWrZcsCFyU+4qs894AQWKd8h9xg/X
DAsMIVKolpkxYBMioc9jJWMbQgB5oC+PlRra4OVoPRdDAtCByf6NK9U9vPXRqCTmkBSczs5tTAxS
x0jitENwUvCHay7DVmrQRTnHMl0JOiGqI78Mqk9lCg31cgurNdSuIjq6dcetIkU+TEUqr16NqFLk
PgyAeBFuig4y+hLKi7cxmVHoTKoibedkYF5eEXeXUD4AjK1hzAwEcXl7Ohp9s8s5OcPM+YCs3X+D
5XYXDhI4btJZI2lp8obJw9srAt5Kzc3nvyUkSyUZwUSlp9BDbplySV2HnOinhCQwV119l+Vy5e6O
UUllFuYRuUJ0053fQMwY3NHnbhmiFevCEGDzawJEBPP/chAE8goYVJ82BRrUhNKUTIA/QeqD/pMO
85/IO8UURLu/uR/+vh7M32RKVXe2y0Kft/WgvLIibp9YE8orXrB0dJFHrd+04/k7qwJFu62Kh7XB
TYgHP4knnzCM7Auk+sHlm1VSl4kiJyjlWCuV5bJc+suxx5YTyl/PcnJBowEPdAGn57Byfi6eBzTx
SB7d/JboQyIpiT0kB9bSmLCSptZlMbWGw3rajaP6tqp+GUdZW5S5LC9zwROaMqXUkL0OYp1ho2ep
waS5gbTC4uSz4Bbb1zcIb68Gt23lXQnkWwG+iPXXbOnli+ZAZ24dwkC5GvHYOIw3NTsrEgGejFOF
31GCanss2DVgwFpCSg5gr7YVuus5uNazThvm/SjyJmYVjgXEeAy6j/icWLMVtMdDnAPprOL+4IwE
u/3B8t1X8PiZNXz4wipGsUFhObZiLROBTthf8QM91GUEj5Q8dC5MCbG8EDMQwmoXjyV92Fb1vrB3
7tO+vK9fGjmUvrLEr1/EImdcoRSZRurW1iJdh0zmCFYzcwA0RNYeU6eMlX8fRTz4TF5jk8orK36f
SKxIjJdUyphxO/s2MFffGMRG4FGxJVgeyYDeYfaUXuwKJRcb47bFms2vKE0J/N5O1KINaBqwTThX
z3Zg2QzDQ412CdFVOMYXccaya2rLaZAn0xrHrZwC8O+UYPmDZsJNEdtIrTNbTnU5VWXBmur7tDYS
hZSQybUYJ+MaYV/Nf+4uJrI7Uoj+AmhSSRJgIThMPGy26fnfyxfZ+qfj11Zkw7KJ4laMLW70r+XL
eJ/bWQFDInEwEN1BOxLHKyOajigzoSr1jAogDNjxsCfkE8XFlvFDh6pBwRTfbOahsVLGRhkrtE+V
0HyEgWIQR08XiwE+Oim/njHKBOsUxPQGMHjk3KSdvqJDGt5QIV/jIDALYe+4bYsea5IeX1buNclI
d3dIbwO5VelFSW1w4cSsqpHxmZsYD9cn8N1K/X5PlM7Pb1GZFpyz9AHpFoEHs/1pDupDAKoNlk3e
CRyhzWFwTj476K/vdNyPZERbZERXP3OhkVDrKMzk8PNe4aLzGbkQbw+Y441xPOMxqkOEPLz86ZE+
LbnfjmSaeooAQD9ek3V2rq1YO+/eXfPorGHKBfoXtyXLJDDwQsKEf/CHwxzfgcyVED3IdHTOOizJ
iA4BziPAX5AFaiLRdMwZjtT4C+4z+h8oEp5YM95zp3nY+wV1xYusRTQ8WD5I+u1M5CE0oecN43/4
inAm/O8BrcmqZiqSLJsig/bvL+z2PqvnTv/VnCJedqCUWo/peYnXbTZ+MVIRqCZCk+X2aEmo4Vg4
xMTuvlL9E6o4wKLGjbl6TEJ60R9lyCTXFGu98eWCL8DA+uuXNFBSgOXc/5f3fenA9l9078r3GJ03
rp6Ley1Bnz2pt+fi3cWJ12haksJMDnT8l+QGUXNOTDUm3sUhHo4r5oy3D6sDAiY0n9zgiapwjZe3
VsPchwGvzk4kQXlbPcD3cMYbUEQpoOm0GIJGz1z2cRUv5gOBexu0jonrfu2dtxsRlyJuRDy9Im5E
LJmFVZPleC6XVAsKOaoeyYL8foyMPrRwRvh3xswBtPALegPGCCdqNM6WSyNMMfTHWSaeO3V4y8N3
0fUGKiuDTSdb2c6mK2hXPo4Ed5Mj8oyyC0E7yLe9ywW/rJZ9ckzgl1HATbbICvnPAk7fELS/vbC5
/gCp1Q3b0tXfvcpaJ9Vrd6AXCounkGkW+UC9LE77Fv1S1PJW7pP1nJRGWg3ZQcnuqhAlWLS/W3eg
H1R5x/pDQaYUcHuC1TEicdp80vSg/aK8AuXB8D0lJiJQZA/0tJBefDJvwLy2qAoYt0N9EnemraUF
AgeErYQPlOHxJbQvYbcGOFoB2kCgVQUVbiRgPQ/Rlc0z1Ef3MDn347nxgfYB2kAAu+tmdr7wmUVx
z5D66N8YLoCiXplWXbFXCasONSpfKELTK+l72HIwPIdtHvNh8dNhOQUetiQe3nYAZRLha1CrmiNG
V+6CJW2UrRFHlUojjgmAFdrrUyE9nWEdEsCoZY9bxmWqozL1kIEWcE2YXW3yT2N2uy0WQwXJWXrG
6GHZpMIhszM6H7BOcmHxgdA2ua9YnkwDB9vnC7SkX2kZe0+NtAwAq+OFFpu/tj7aiQeGic0Hg2qC
uIIaTf5R+z/GznTJaWTr2lekCM3DX82DZVMMVQV/HNBQmmzLg+ar/56U6PP24RDNF6EguhsaCtfO
VObeaz1ryGcScqadRdNmvYyR5gAEB4xVdPlG72rq3m2knQ05X+ONBf3pnhkU0Ib6zuS8E/B+9mLs
3Zhl0EXoXJOblPDi8fWkRO0Ob7SEfLNLr0RSSpxB0+Cxw1OKxnvEaUBTNrB/3AEzP81l8qjSq51C
G+qWnW3v+jG/mjnqjvq2Bies6lV6fTwccnjcA5GU5FFusbD9JLYRYXNtAnaSySENWkhFeNCJiL+0
LeQh9PfC5HbdhbzaxIykNMWMxDBEBCUzkqGNk6Qy+Ev9X0taB9W6iEg2mS24gjUe0mCjcQWgAx8g
iCCcmLxIURuGliwYpJYWQe5k/F2+LdFLwt32P907F/VxNH8/4mQ8BVwKShxXRlYlC5awY3pZx8ec
jcoy77Vd2e+mQIJDUURcTEd0NWci5AM83mTHejRYG9J5YodRSht9/Wo74sUFTsdEnsi4+ExKdeSQ
yjK5wJz+umCqL35OJJnVmKxkFEuPAGXJm+cyqRTijqBC37PEwY57a13m/OmKUM4SULWJ2mmTEU9F
mwzZ5I4UyPHhewF742db53/GtHGFStBmSptZbVYUmYiOPKd3oiO9o5N8Ety0HpmAEcj8yLybtvQl
WGDMkcoQeHu+bB3VtN+M4guXiSC5wu5J7hOX+9QQ82A8p/jyQ9F93zOkT3H/WusglDkSrsVHH7C3
yz40INrKwt5xp+P6rDRuShqZZ+tCeyt3XvMXB+SLW4N+W8lBOkoO01saf2owSs20pdfcAptvuwEe
XOQW1CCLP+GMr8fEGQRF4xQ9aRMxjeLdPQwBDf5GJtc7IDyI3pV5z6wxxXM3YDxsDXe765ozznps
ypHM5nJPviuc1vGIrFrD6fPJCjDqcTtGmef38Uj/ehDNMG7rNfTLtdWFmeQMrevk/eG46PyPXVEH
5qPqsgA4El/5a/p8c1ZK7meUMoNvTot6KAIoFbcGt4QGaw3Q7WfyRsQRkinFg3EfcfJp+AQcRHBS
xDADZz+RAsdP/EJeE5mG4fsVONrAu2PVPyIUnMTGKvhniFE3/hkjnpzWVM52uYVVGrwr0KGlF0Y0
j0RvkkIR06cKeGIZkW8yeMdKyOaPYpotPCNsmjwJBshEJkDdTovb7s67lLAEM7+YuVIfCPjpCLK5
JMolOYFOhrOzisGQ60RGtxcQZnhkaHdW1c5Z9zVVyMCYYDlCG/NuWjUxqEXChdgN1gU7j4AKizYU
oC/k05GVE9AHXhiNDI38B0M6vE3nt92OKSn7IHcg4xxwc1pXWIXy6rq3lz3IrknJj6/V971AZm2w
LBbI2AWYQeg0N1UgcbJAlyZCVq0udH4wpd/u+dJV3F5Mh15WNIGtmlybl52IO0efQOP14YQz9CpM
uQIBQ+uVygW8yy1QS1QtKaUYTm05JKoqyKS8PP+9qEzjNy1UXdVkR7U0W2eW/gvk/nStzOlmcIJY
bliQkh6nMQes0X++cmJH8XOPjyDc4SujWOOj4Squ7jQUlWu/EhVY6Vt/MZfkyGCKjNowfH18fSUq
dof/tLey8zUbv3I/qYCEswtyPwGo5Oc5ZwQ8Hfb6v1yXkKk57xVuYqKxadI40fxa83W2CHT5vEKT
GzcKIlaZPHGbvfqYLnTWvOGf02TrvYqOUbN2jC4k7gWX5qD2h4txYBaEApjVwVGGh78ZXEGAoszl
zKctRJXuwzKHr8LXS0f4zinplk/H/PjUofYggcZmuMqMHHlmLrPr97vTaRfmCrq4UpwWjDmTXCxT
fMH25I8MXR3vgQSC6/jJv/hcrdQfdgsgPTLXdhbY0B480JicSvdipUnSN8Fj5YKXN4EGZ2R2P4oR
K13L5RZtB+cR3km8Jcwc++QH4VP9mtUDemrWXFqxYN/2xZiYvAkZzuq+LRi8Hkdw+Jri1MDMP+gN
7MLhlaEpLWLO+I6QSw7fyhCpmpiNkcbFLspkbiWNd63vDhlfBovPQPTAZSJzXYZE5zZ83L6gxUSI
edyRKGSagRsp16jsQ1Cig+X1KLJwCOEfqtOqIOI7gvQiXZKKexjzPaglRM9h4S/SkBCm90LCt77B
ZbbZ0SXxk/kfSjz1HcI4aKnTPWtxVLywzLn6VAUdBeHZR9tJb0M99I5Ljl5oQu8aWOYBEH+TBsDM
ss4EMcDa8XExZ0Tv96iD6Afo70HHe+ziJBaTO9qsqGrfQWcNNigOStF5jDg1MQXsrj9hfBbAW/q1
Jx87bvACp/w6ikdXfPaN7eXsIDZOb4UY0E1E+BRRQe7ts4n0jdGCGXq7hgM2mEiHNkd8eoToLgY5
2SHBNLjuQxUkBIJ1NIe4czUMUsGWgrQ/JwX3t9V4SXD9VaZdGusPEVuJ49PxwF0Bd8/POJ/u+Qit
u0/5A41HWKIoQ4WCY60NblySNV8Db/UT2F3cU9GyfgHZDbBYFcBiLjrDDPJcjMh7cHqzwEjLkKC5
wQ0igJIAk7lNQepw0SZYJwawzF25J9ptjM+AUI13p+gDjvj4ZnALEGkrIxksWJFsPv9Qfw+wFJge
mA6h0xL6+HJ5BZrnt6gPrIC3Kb1v3qbE4on9r1c6lz8UxPfTE53QhqulQnRQ8PQ0seAK/lwhqJfk
DHKyIkXGGCkICv7BbdEOBLH3bB4rrwWchnJPAGkYf9FXPAtaqIY6hgSdfGJ5oH/nlmknXZcu9Bw9
fU/wori7nRNrN3yWBq6CnuY2Na1EQS3dbkfWiipdFLGl5LxFh8+oUmgWbbl/GA8KVMV0dDAvoFGa
kckyuhSwnNcceT6aJB+pg7ym1/ezS1K7P7LidP/JQfcM1qSmcRfgmsYi7RDScCSvQogrUVYiqvzs
osM8mnEN9afIT3IumJC8yFyMHPTWcxeGmbCE02PBEo5F69yJ5supzTjpX75aZmZO2XHKGtAhRcYx
sFOEhpF0RT2t1eTEIHpKjB/LRLcoST+cykSmTZ/1xc4hSrkQRDOsEcDN4GvLLdmkWfwBzATI3MZH
e4fwDoIjWUxVCwaVhJKYtCV46rKRQ/h5Y0R6LTDYJLCvnzC5CA6Ywia1Tki38UfJW/77qP4Zh62t
o8Ffb86aomnEgBumaa6O3X/03vgfhltrNdC6f1AysNI+VW9HIO9n0YZDPvJA78Eu5pLHxIxL/Cvf
Qy7U9OZQYrsSrVcEhOs8jzPT8BDHpu3khBrE0MX5CU0I5yeYEK+3Z67IXLCx6l4GV1n29uhjMhtc
3py8Bv0vuJ1Kea9zAb3uHYwPDKddCSZIEZEFPuDSJ83rQYvZveseSh9nBVjzQr2jMhwicGJuqD+b
oF1o0dNXffjz+hriTaT5eahBXhHOHLmKzUn0/GSm1xWR8a7izp8W220nIhoT6A8V328OI2V6uqVj
mUpXkZJypxdIT8dKl2t6hMaF+pOvybcJ4C08uT+M64u25l27+GWJ7YhNMzX51pKwWKQz6XVwZQk6
wrUooSmOG3hVQ1yIG3MEt1oi/RlH+mN0Q/PjpvxFe7C8d9+Zu0clFP5ETHB5vdboMzFsxkQZPF4f
r2zBZ80L2JE3Wf4ESvEcnNe+YguMfJW6M/OT8gtgB74RrEHYO3wv4Z6ewvGE9olPXzw6Y6tHeHmE
4FF5VBykgB5dwwjVImIYyA2Px37lhhpXTtKA+HcSR070B2QJ9+juL7bPY3Iv+o4ijkdF4NWJk6Gz
3p5aFDb04vmCffkhnuniz/w3GCkOZmOveT0FyxfmQzwlmWmEaSLyZMYyBsunmGA7bqO9rxjiOa+w
CKNhhh2MN/H06/NQAxakWJOehz3eox/OOImW+BWPDeEjRAGGPH0VPlZOtYDRQ2b4ETsIuNmKQvir
uK6sXTHDHdmROEW6roVWxch7I78OeXvKG2IsYet8Rv35YFWCeVE+LxBoiDGpspbAyZZcF/DBMTQx
UCb29AdmiyoLANe/rdtf5HnVsVOH8nGioyQTcUTX3IEyyVrDbfdzrxWjfTY8plHrAv3PjYZFCTme
FZmzGGl1hbSb9ggJIfix9hYp5yfX9cZiG84hUs712NpBiufYejitx7ttXR0Y/ojVNF0Ty0jmT5AZ
bIJKjYRBZfPEqqEZ+pjT0konmN97vUaHhJ+AU/KetinrhcXCSmGZsEZOulga90ty0eLpIkju95iW
hYtoOkUCH0UsAlaAbkViqP7F/PsQQiM0iGCEREHPNqT4L5g78OOaB2qdQqers9U3g3QqG+vGCKqD
1MmoXULOB/vdfg8lOKWeLVkkLT4Sjxo+cp/0nDeKd7v3KyjSuOtV+CREoV648Pqy7I+ST20KdAni
a8mnFLVG1OFWhG/bLAZJTRv+hKJX4ZtvESFfxPFbS7o1NLJWOPueuK37FBoD8G7IGYBTX+ubHaqp
IeqJYsKj9e/XHk3+H887d2lDlxUuRKpjE9X73410WXpo5mQiHa7uwvN+1sNn8h7umstlgcu1chdz
b8abZH017BJ6SC9xwOBHIi3WijMcZcDiI40MQRS/2xEniOUuqHBwyWvtB95BJH8cKGDi8Wz+M6oP
/5nEd4fOzizEHiLfyhBAnZq9AkIBGAKMBgiluqDnk+6Cjg4MI7dV1Ic2EJHxzfYd1T++FTHI8EaJ
WyXujlFDH2mIbJpLFuFNoUL/iVXwt5muvgcHPF3jKglBWHoRrq6lDiv3Qvvgnj5O2e2EFGZX3Xat
A6/EY2f5ofaC5cUDyOsGxWsRD0i6M1uQ4WuE4K1NOKShPKhDjxxXAEoSz8INlzEJZ/n14TLCzWKL
+kX2Z3a+juTuW0Of1sXgtV3pGQG8J4SJcxNt2hyEF+lBRznD4N7V3umFCw6XF/SBKE42kR7obHwx
qO0wxXBM50ZgNe6dYetH9eMxfHxmzr+N+hmPor7jweXFcWizeE1HQf9RjgGOFaxQwLsvNEOx0vES
hx0PwGl9QGnTNjuuj3wSehSwliAjOkSXKC7Rk7xb4GxLAc+G0qZ3BkqbB4zEgM53CRS+eSAlgLJV
QZ84bzLhwp8HMkvZXZwYqRbdQdRamB+QleB5Dg2suiDYbqGmhf0xxI1hmtGZcMZw5CJ7+HQcw0UT
Orn2wY6AqS+6TvGJNziGh4KbT+IgwgTm3hJpA+Pr2ArA18b46phrrPhsIJLoDKB7gWqlCy8lBO0c
T7lp5Popl085b4HF2pl0ng3P3gPWW5TwgU6wB1cbEiOuliHiLmwAQ+3OhXvF5ETOuubzoFQh3loM
O+Qv/75qlXVV/rr5/3PV/kJnbAE31vc7zvwNo+ID0FYXVz+JxcpKZZmyRpdCrM7xHtJOEKvTrrkD
8DYiJEjg/WleoNTlVAami2dbeay5Fi3tRSw1ZLjoZ1lkRVw68RHLM4irMjoWIc3sB/wWM/p4YErG
ZJW1VNxCI+6jg2hzt+kA50PLWEMnPqWfa6f9e73QsWalbGuE1cElf7unsygW/MvRY0AnH4A5bXTf
/YjwvxryYRIkO5QACFQpf1H7qxWMayklDyl+l+AQ478ZgfRsXIQeYCt16nwzMWLIku2Iwt6qeqvn
K4AYKRjQqr+jdBeJ1kDQ4R//u1wHxvTBuYymr5QpNTp+pI9MfVKbFCZVOaGPiOoTmS1B7M0ajA7y
WZk9RwxcrbUKKUHsVWvlkaXU6LFfX8VUPuYEFSLMGHKmZ9QZRWbvKa8B8ic3+LWqqCcqqfh2/PrH
mZli/W7rt1TDki1T4YdfEQdFcav0pm4e3miJdiiEY1RNhBQicSIBEQP1WUEuFzv32ISKLKhP/kOJ
ulM4gJlhIBGrTWziq3aiCYUqKSer6prCYYPedud5EsLrQ8jRgb2ZlihZDmzJEmQ+VO4LPbBxwTsY
F2UC0AmHKae747rHHn1s+smZK1NBYHdMngwzd3MQvkPNwgxC+Vi0nw8NirF6f5l27/mVIt15BtEH
LpkYJj63zn+XtMSDbDsm+oX+SUN9gUGIfOQjQGjiBKEKEogW49UbAbWUge4gF9lJXCNL0UYwtV3X
79RQV+G8+QMychCmKylD1QUm446xB4z91RsBApGQibJU8vSrj2qu8eWrHx/veGYi0h1s1/tEi19W
adz4ReHXw0+Ck9MEalxc2O/3k7G36QDj0vrB8XR8eIu+P1YHxwd/3a6xVBgGiJxt+3Bha4SjyUUt
GmWG7A5wzwpKHFru/48JKzLS35w3bdM0bNXQdVqkvwAxbn1xVoobxqeqJDxGSExxiR/PGS7xB9K3
x84pfHJ66C+OWVfvBlSd6s5QAQflzN+1W27c8sYkeDAo73l9z/HH3+95d8+10ie04a2tPGHabnZD
n7aQobV06dPmLJ6NYKGcPUAVC9eMU8yPfRHqSIaJqoRe0oXK7oCR6+vx5l2/0zTtIHpq/gN10EW0
TmeibjjNrVHk1uDxLJAhVK4G3viFsKNPneox0uTHAroWFFhJPAw2tZXtyXgTtidYT4acbGdgPbfT
AHBPDgTsazwcCDgK8OAS2Ywi7HEtSmqaO0gqaETWNM1yjZf654voKQHqECGH7xOn9shpvAPf/4Ex
FJ8tLX+eZUX+DX9bwNkRsYC369N3vrbqBObPtvU8YcuVBbSehwYeCGgZ/D6D4bdLlbSvAPV5yBsH
1YwSH5OFlUg1ovMUqBk9vLb3pksmGRnCdXyhprqz6WwXOQpUk/AOTKMMs+nMmRkaVFIznW53Qu5k
AV/MznPWrj2TG0gDxBTklT/X8C2wjrHkMUJhIDPFNVB6Y4DGi5/9dGIezL6ge975O5O2C32WykO7
ylXGOMNXE+HW5z5+3MCAxQ4RL6DXPOvmIoRymAZ/23QKLKt6EdnmWhkr0DuRQo1CVaqs7ZYbklOY
8lwwIVOmjZVWVoqKu55To85MgFIDnfZMNVOub7KL1uPhFde0K0QjZgAkPSQN3eJ15nDkCs7YmOHD
D8QvTM+k7xwDdLIRmCKC/mS+6xCSzL7hk/uG1+feifkXrplqBXEUK4ijeEE0qCRQcJ0/aWGs32lh
/rkyfznCH1tprm2TlXnGzPwQwMwThDRsTVnRiRW43AgSyll1Z0XwKNASl0Get0D2rIy+aPZYuZg2
IpDnG+gfppqCr9AGtLMFBhfgOquKNTWw0NbVxDoSK4jYIss7czT3qnXRqGx4TD2vYpVs/FtxWl7P
yduyYEHQ1qdjwjpYOF5xyT5mSWGDg9513zbwAbMuzsIOmnqSb9CjdXg0X8xe1PaWxkBNU86IVp05
oZJVlFRIG0ZRvZTukdKV84qpC4yJVaBXQn27ZgNcCSfp9o/B87g6xLjy72t5WieXyqQsK80XI+L9
nf2mS6hHYtbtLqEMqUGyc8ZwRtu8ltxEZqXuUm8U2zTGVdjNosCOZupM6QefEsP44PjVVZQTtUT+
Sc8U6y4wrh/oYSrM81jiIrBVVBE2AkqIylFnUTNEOYNtQXVMsfzh3Gj8dhN3ZFNjcKqA4ftF5zyP
w9zfdV75tGVFdDoNXA5Pr6Q1QynzEctkYFRgqGhdJPI4wr59NzcpZA/FipHmSWm17uCvJ21H+JON
FLIngpR7R/zAIqk/63JcwulVMfCC6H1iDnrErdKFuhNIHIwgmi/Rco3BgxFBDMDxZCTljX1I9NUI
ICYItjxcV+G9KebVbgJt3i9cFBQDEoHYuMS85ctbRB+tDNn0jDZgr1N0BJgg8YQtX51ADYlkT/I1
LD2UeM4CUUqXeHpj4KA08eMRj48YvKd+9z137GCRppOaampqvo7ASiyxp7GhlQLYjZVzLoX1Uyno
y6JIRM4RmrGEaEXy7VtgqrhohCtlYMA5hDF9wp1+zs8feifEat06XJsjSdB/V+iVHTJSofkrgtYZ
I+AZ+Ei+Iw12zIGA3OGwdH8abf5WLGfIhqqohqIpBhLL/77j36XrmRf75eHdp/DCaad16evSxR2P
3OrAERN234k0MCwZtOVJcnjNobqA1cWSAQ6nkUFRHHQlAuV7dyKLnAVVoKdA+TZtBGaFvBoHmLOK
eptbmFBd3s1A93oMRhJTduG/4JKN/wLPRbFETI4wYPJynFxZzSyJ0JxskLKjkulK1nxi9gUfgukb
ukqXbtDZY+a3MRJLPDcrEgL3xQL0Vtxs4YKtBE+ninFcYMWSzRhqdXkChCtwiPgq0JMwDFDZGhCT
0Pz6C1OWBFuSw157KK4iFsWBlYiTSBGBKONpR8LrKVYCL+WQR67TlfYI4qfCK07e6eo9VK8mV1UY
77W1EwmzdutB0vjBA3zw4nvhpfHwqfGPHWiSnYan/Jzf7Z2DmGk1WzJ9Ig2ZrYPM0CF4kqoM9W0F
NwP5SvhglMiHVwX/vv4ZZf/vIe6flaD/omtX5cq4Sy2VQMIJxdDooh6qGaKHK5Uu7f1tRLNNaejw
Ux7PefdKXwfioUpwO8CgnsOM0OTCe2ZWtKx5H+ezT60YEFZkQU+iYgijpGiuqntyInMtHaqngOCy
PhQQD6byGpTLQD5vpBhB/oV/pJYwRsxsH6qoKJA9FNWw1hW0HusckrlNdV1hAxCa6FJjyHspM4tI
mruAAXEVfThBdRNS33ECu+VKiA6QHhCuIC4bLib4yaMC1Yay51PH3ZQRh0QdPlRO0HR98Klnd9rF
UmavNamPXvOp+sFM+D+1CbiEx3rPfVUhddi7dC5VaqyqTmqVGXNrCW0nZzPslObHzTTErbV+0T9K
X032eMLP3O6ctEeB4plvsXyLtRnukcv+pX4gRFqpEpOKthICg6jo+S+qWV4LmppGIMVDWXdvZbe7
npDzC9Ig7ZpH5ep/iR/4Xq3iKc5vlLoxMtTeEwVEwQ/HPTVvEVcp72tyQYnmu4vKd/odkcbSyUW3
dQTGxKgv2ZNuVkM6WNPNtoUg1gJ9m+L/VkTfAQLh4ugdX4g0+LJxKYBSbO36bZFgtANUu7Xr6ZHS
ru/gPj51OUvEuO7aYmfZJLv/1JUOhKGPeXXOWTH2SSwa9ZRXM1Yx/xSZfKpVyOrBh8ekjAf1Ea9R
ImTvyEaMtJzSvvaMhLgclhMPUDF26T7QetZ8cGbSXf/p5Wr+xjRiCA27bqu6KpOZ89/brCXfjoPU
QI/ZDPObJtlwC7Q1j1QbBUV9gWmyELa7H5dDCR4TUqcFOfnuE1SwqH75nZwCQgoMVWQT4LL4yKwM
pZHSI+eJ9EskTNKM1YWclGEYzfnzal+WaJBWdP99g4HKd+dKUEKqa9lI+wVTGZq7ZCzj2ocj1I7B
mTHlSqYFQtUcn6GMIzQ0iPX6dhdjDs+oDsWQv+9eJIAv/qj/VEG8pw3t8QImcQA/Ea4MNEeIA6yT
EFNSqiCn7kFDtP0xIAaGV2/RpcYlu9tejdBaJaMgG9qM/EUj5DmjWOcB+o3M7sxongCqT4GObJTO
izBKtJVwSTCpT/mshJIPUgyMF2STvITXTCr74XdrFNX1xOGCUaN7WcSdAOrJ+RrHH+j+NUZSoSQg
AoS2LzjoQ20if4mbNi6MaJkiv6oPBhM4mjN6NDDiJ1fxspvvrH6kkH84qKu/szn8s0B+jQzVSnPp
G9m+e6dXSgSGHXYik2MVQHN4JqbfvBmujkHISrRHOiO3PIqysQ44H6YafBq7ljezjNeUT4qIDZY6
ctqD1B7ulMzZA4KGppmaKuyfD1XFY76V3803iuvLlQJbqwnpGgXFYyH8XcuqMbEFw892ibh4uNQX
k1b4HQU6LppqRoBP/ojOqw24G5j0QqrgromKs7Bdfre/onGzy0SvUopPsdOyJIoTyIVLFSqSx8XB
dk0aYvRziNmEr8/RzxBoqx6cFcNz5qVM7CjJtTyLvyuUu7Otv5Ts4gz+V1iatWJBhIuI/1K4RL4g
8Wl1gfqeWh/+6Xp+oLW+7dFVfurcJvpxf6F4a0a2pvAWmVJy1YS3COkLKhcYat0V4TQuPkEPYcIK
QGSghjVPWk+THCgHCJWNiDga7q4uherJo8K1S2Ye8Sl7V+r85iEfhkB/loQjHmlBt9b8dfFs17m7
6GCofIhhzcInutY/C/khHhaC9QhxWJpGgFKFS8n0lX9kMdiVq4gfWBI2w5CH/xUBy5hI7PohrqYK
8oJYF+zZcKGJquhFopLFrMpGcOWTq8QyacmnHQT+qCY4E7z+ul5YMuPFlW13mFwiiVTJM1/6NSCD
GzXKBYg5apucSQ4cCUn1+HSQmq5kV1bTvT/M9eGoH271oe592OK17orsyTaeGMgUYn2hahEh6C6u
gKqNu0I8V35yiropQn9KihsMyButdTkzyH7HaQ/jWk1IoSmlP2zO2EJ+c/LBW6TapqHjlNat/96c
Z3vsLFW701HD5x6pcwKkmVEW41JmpFt40+vruKIjsRwBWcxoonMsPn6hh94J/5FzOSD8g2yCC6kX
siXhQpIO+Y2Yg0ec5zUz00uUSx9kLHsWbcrYsRh6YhmA6SqAhM17s8zlfqfNmY3vnwRHJZaO0eUW
46SDUEDz+Bp2NUUXblAcFYtXDC3ZmHfLvHOYCIV6HWl2aEIPxfUJhLWO3LA+5TSHFsvtjmTAZKWW
JBEnZacN6hd3koUJiesRDAfnhhnDv8H/KYTniHgpbyhcztIMkJCU0Up/MOXD1nomf7tb5QYIDVzi
vaDEEkFeJbhEsRH3djQsgBripU60Gk1W0hCU4B+XfYcycM2+hqguPEpOKhTUdNNRUBdgXehrCeBd
8JUmkDb5HfyV6qf0eeuLgtkzQe8wDt6Ny84850azt/u93O/JT2BMY4GHRveKkXCNIAUrWhz9GOuw
M3rOO1uhtyyu10DuuV7zUx1yOt5gPUnk4hhgfRRYppWYUzp/qrHf6ZINw9Asy9JwJen6L42Y8qwd
T5WGKopxP4OZRXFLNAQuR2y87whIR7Jtj+80BpC42WbXKt73hA4CiUN1sSqiCgT0lCBUlNntuKXB
8TSznracmY0rSPOEz7YR925AmtMqLb2t6lL4me01k/EfhuAzaZmez2mvJBe09U78UOLSy+WvtOJB
qdAZvZN4VPnqV3An+ldkMrRG0Zaqq1oTwSZkk5slejsFKXckDTQ+dnRUG4MP31v9If/gWH1shMgU
Z+jdjFTkvIBYrnF9Jd+MbTOmdX/XoQgmF5Q0JNjGhVtNaE9R0UYl1+FbBODJIowW7F+/x1B3NVAJ
oskh2oEbvHi6W3QhfNQKLmZa1Vm7upi3Xdu6Rq72HtXzDJbv6L0vPkn3jBSkYhJkbyj5gEgKiI2u
aBs9iDvG56BqoimKYlL+0NZu24Q3MBZTeGWe3aGWixphyhVBD5UVn+rkgkRuSXDHmwgfkQy6HK3V
NdyPUzVeeWt9GINWvBlRAKMsXAIgFN7yhsVggEAjCaI+c6WN3s1sqd9JaJ20HbbRCmW4d0KkRLbe
cQ+Vuyr252I/6zsgGDjr4WBo5A06eGZTWlDOiSNtbF8TjtjVX61Ci4B/iy8lwllhOJiNxCnTeklL
XrxNtjTZ3FEvmS0JHgdos+uPK9vwCvwZV0EjmkaEiTw0P/uXBz39azrQqiqE2tBEtzIktRQjLizs
j+032GYEEfG649jESekidnFUh9suLu2Uz9gAIZ/xYPwDfoYxG99o8+KgFtwyJXAC2I4nhPeuf4sz
cwNXca8YvepFSYbP/AJov/wC89O/X3lBYPxm4//novxlVPpYDGNsWlA0rMg+7eUIZTerkCV4Vp62
Ky6XWdYcC66exFKDWcsiY4WBqr3Q3b5mHBnP6alLzqekOseHL9tca1tJLCKkziwhSRfLBmU2y4a1
gjJb/iGWSXDlTUqW2xirY9yty+JE8+sJFg+7QHSeI7OOZH2vFvGJuYAhSh9x2Hsy7Kh6cn5stC9U
+yhF79xhFrhH94fN4MCle0rlE/517OPBtQIsPfT/qXMIsMF71Qwo8rMU9ljCiNVY4sc90Zakpysu
cPTYaihjCpjSBUsD3NHDPcHpRWXaJOqW6mWW7+7po9b9TgErIWIeSjX/VK812tMgBch7TYwfRzOi
HKlFCpEqlNf6I1n6+oOyo+Yea7X1Lw0iuiKd1vZ6ZX8UnuP2kx1ksQks9DMnBfpiVBdKV4JgWgHT
w4dMPYmtTFQIVaS59C6luHp7Hmv4OIK2t5EAiDQgKsX4g9tEVX8zJjW40zmKriGRsVYr6j8Eko18
I2J6vkBVjjLV2mOwc24x7HcD6g/ngS+4+tVLlmcX3oqk43A2IFcZiHqKIZBoX1XY9vHsYzfNAZDE
KBxoR+Fhsn1y6Rz3qgMc809kvaxRdMQjksFAAEN7F9ELeEdE5ELQ8zqRBG9C10MNmzCblh3Rly3I
FSUGeGWsnR/hDf7sKQSMBtffiYBM9FiEB9y8kcFRE1SQGQzJBYYWzUyoBSNHR8DiXngQhoKbj9eN
Lf7xZZNxXRjTEtVIR+Sct2Necxc3ctvaqdZO2ssDQ9lY0wUi1jBSpqxIUxrWM8yxiiABcTFcnowJ
PX2g9mAGMsJxaLXvLVbgPb6vIaKIetr9DpKZh3KRByUXHOHTc/dmK4IiDBs/n495ed2THg9+ieOT
Jhz32O37ORuLbMCxdUrqeAH/R9TI4JWA5Vc6Zs2PJ5f8xiZBlt6tKGBieGiE3GCCQe2ENIagqAzU
MqhtH0s1E95uEhNemoywQbHwgNeQwzQl1R2UcRcOOOZqPjduR0Js0l/j3iYW2rvyLfo5uRXn4qz4
8OHpahO/wm9MRopQLauKEC5rgt562AYCjsRFNepql8y3pw3ZDmUNxPm/73+G7vzG2GJB8rNUQTdR
sNn/98l36qxpmaqacDycDmC03kDLF6vTCV0gWSbjBaglsKBtJFDu8Dt6GeLtx9Vz4nblyemWh39U
JaoU9RD+IDxDM5PmwD+qiX5GHQI2VZhmLtcn5VCCq+Bnj6hiOAL5iuKDIreISkCRKwRgNk2pOcif
SXszie0rw6oMM1LMpUirIq2PLc0v6ewCQ2BUmSJoUeeYtdasztvZ+74BCZChoy7HXGaSg3x77Jcx
WtBce0bnSarHF2y4GuEfYloNq9BiRjWLlEkf/v3WntHXK/cJ6RJZQmBw+Oq71L5k8vCpg3gJ7iPD
T3LileV8vDCMWCl9fLVo8NBiqIj/QC1xnsCDh66GmXiT+ld/OYAG16Jn4l/tOZkA8ALWGbmLe/YX
xit3XUil+fwsV5fZlcXlIyfQZB26+CwujxxpMPwiQyLJ2NfgLsg4b+nDf4GNMJvC2YwE23AzM+dP
513G78oHzbeS3xX1tQKwe49tDc31LPj9dGmR+yC9k+7xg8mttpP5aK7H/NIeyLcvB4jXLhiS0fLB
2hc4dssAlj2BXEMZfOFe/lH8eg49Ln94e3eXw3VNwxXqv4Cja8eYhkwuwjoTlKaIEhYtsJBEplqf
PPBqyREooXvwH04kyhKCnuhoaDbE0YyvrWQBlqIqbs9oSiquSihqiUjmgQWOJkyNwpm/RIQ98iAd
2jb7knO/ImcFjdqYwaOXepe/MX9Hvxc5EtiY+MtuonNEhnAnLRdgjoDw6KrYhzl54UM5h1eejxMY
WwMi4k+3soUeOrGftQedjah8fQy+9AJp8GJwuhUiFYU9D0gU0WM9IF20HblTH5b6IJAnzDZXxR9y
v678LOMOoneZlP575eFNaPLy05kcoB0SgAKREReTxB6SIZutXUOk5+UrDiW7ypohKXjwEoQW4eHJ
xyvaNrA4HLGZHhMBie959zTzU3Sba5/LtjB2KsI1QgsUW4p0jB/Qu2M8G4iHqpeuT04mglOYAJFP
eBwv03WnARcp4+XJxyrpEAbgkffJUFf33MFZON81PIhcR2DwgdGitI3EPicO46szLQHOzOEcQUvi
d5gKH/sktJvNPMkUqTj7nf/61aGlgea2CI+AT1AoAOmafQ0CUNje4qFM7BvBNdlFy27Lbj7n/TmH
HId/dcaChYj2SEYERwBQJEz4/KeKAhVZuBfQUeTitmTLizbDEUM8ed6DGKadpohwGMBl7xr3ydxz
auW0IX3vplSSku+Y7PX97Rv/NnOoWv8uyB3b8G4F5RBgsXgmfYJ4jG9PiHMfLzI4TA+GmVBjyWVI
7Lr1EQ8Mau5sNFI+JH5t9cIOA08r4UbVBNvXjWGlxsX299dd/hgZ+tki9ZPfCEoG7Y7Y72hVIyyE
t8nkB30vMGaurIy8CfK9gJdwT6+QDDK7irtbgsl/huXP4eLkM9ov5Px+zFVnP/UeuprbM2umUvLr
Pf9ynfE6RXQi7n1k/EW8HgpbVnNJP/USTCWTf38Svebxubntcxb57RIQk8ujhWIUU4LnEkEpDWRu
aNp90LbBt7z8vHRBFb/CKCo5H7aZziEZ0/R7zshkOXBG5vL5RWbgJ/6zIaWOlKoe58J1NAiVlfxj
fnhl62OAxCbFar0RZMXdNrBztkDGTAwea3rd6MqUqIT4zx4B9NWpd8R5cho/gt9pdvgo+ZNmpEE0
xwnDoUG2z6cQxIdZ5EWZiz75G+ZTrmwX5AsRmVpC4g5END4jSZl865VtBVaS5URsKzdyYcCDR3Mb
lXIoF+FDpndNVzM4Q03xc76OTeLGsa1/BobMhsSZSvyf+yL2abwi5+IvRk9IWIQPBB5ik7yr7vbn
EdtTneLLRx13ZIJo0Dsv6EhSkVX8nnyfW4PhMVFhX6N55qjRRvcyOtNsheRWBT7N0DUDCDpF7ST6
Cc+XyJ/58qVAXxOCfGJrJNwCm6iNZEWMyJiPMXpV8SFFNys0vbA0xI2k4lAFuVTmVC+iuY4YK1tB
FEgqcs/Tm2eY5LbtLTosiPI/dPDXjHyKYeWPYaOFOMBjMnKU+HaOQ6Hk4mMGGAAOGq99L5rHkw+r
kcE6GsBBDITvHwkYYj+Vg/D4xt9qxvlKN+KUqAqi2+hkRWOZzFOC3QbrKl+Ocgtm7B1u+JMx0fzM
1+Ngukmx8Gnj+QDAAnhF9hPYTN3/I+xMl9tG0m37Qo0IYgb+YgY4yZItyf7D8KAiJoIYiPHp70rA
19WnTkefaIW7u+ySRRJIZO5v77X9G61PFsF4ryZ4ZngNDkzVDzrHRr722l4Qf/gc4VmhXIikdb+n
kAzkwkinOPvpjd5Q+PzH9tsxoMpItoPMhwPOaKULOw4V0S1L7kyqH6K6LGU8NR9kwOC9dxtFgFMV
o2kkC+l05ilBQ8iEIYAOM8PNbNIngUWPOwQAXhbUaBLBBwXcKCOt8YimDR5GBynpoXwX3+50RluK
mEOW560ohDo0pjOb3q3hiKEXTWeXcFgwg9cODwnzFn+Ub2PuDC2MUqGTNNiRcvEFP/Z5UqNxiJ6l
q0N/dJ+fLv2RKugGdBcznJ3bpD8ZTP5kXWVmdvGA0TJrHy4uAFpctwrn968gWa9kobmqQLCzFGDI
FsFjDHPKFzxDtXZAvjWCkULU9VhR9r6MwKd65NyXuOodmattYtJGVX3Au1Hhnyk4G4Xdx26MxjEq
tSjVogDi5sFg7pdkz+kgGOPkvChrynD03cQaxOnoEQWcvdXBuagJlDyDBHWGooXtmNsUeDOHbEa8
45dzUAVcMPdyL18PA+/3eHQCZCltPXbXYD1XLylEXE2KHLQn/osULu8V7NxYAHehZgxNeM/D+keX
ezF1ELbvQOFVq6ibQgoZZXyXafCAAPWsIpsyVGTht72NOX4vBSVX4sy3huv793wVkgorrm7eNAPY
TQYlGTHR9ImekD+hIF46xSQGCArwRfgYHzQjZsZuzC4y9aUIhR5wczseUk0IyqOW/Q8qpI9KdYDi
sbtETowjEC/g0u5xxFxNaoQTy/DnFsKwv5sCmU18njRo3SKju5BbdwjqcrrC6Uo/CicipsPGT8Tb
TugAnIpq/LuMEwE9pr7BUQkMAfW17PTJnwua8O2DofgtpNoVHBfYwbtrW8FVIc9HmVlgQDpNnftI
jC4CBCwomgJIssKGGczwsrjS5pU0zJGxpMSYRifkatq6Hevp0e17dLz7ocAa1u5p7cP/lfGh9K9j
Fu52gAyeCXrb9EIB0opkBzoTzpIhFyuVzi3cijYySQ9zTnwJmXJATHa3HxgAQTHioa6dJuf2wUZN
4LvXbDl/b3c/9PI+jtvh94ugIUVhS7WSU0D+Lvgr6/DnjfaNUHI3EuiVXHYd2u7z9l22D+3PrJQb
jS5C7lGjjz4k10wDPrjqB362Fm9LMDItEkEZUjIdRQu5yOKSxG128TFoLNrCoSZFbA0qcG1PMDpy
WHmonfbf+CQoHaD+t4NNyunZdNUzsIuZztr5N9uHfQDjCNg+Iwmooz0HD8W5y3S3HYnTzEUsW1H5
iC6J2PkqIaX3iv+K4wT1mi3dMp0wFVtzhEBdWDiqgzkLkNi/j+j3k9fH1HRw6gFIsJ66d9BhAG5c
PXstpKgSc/RT22eZY7FcEbsZq4EEbMnvGhGV5cjR+E3j32Hgg8zhR0SzX6X98ouC13uIezUahujC
oH4gBMaOd8qdX7/KIdLj/N8AI9MTdeGf9pDHTvmX38gpcYOK9ww3dL/yphSMYnhBm2D8tL9KLj49
NpASnyBb5ymEjAIMSEihOiLzNfn1wgCBRncGCCPL47FE/WvCK3+iD1oCIDQTNmHJGiEHr67xXEvQ
z37Xk470SbKZhCfMTs7w9p5GMUEmQlTmmqBaP/sr0KmbwN9upzVSsmweCnIIB66BjbEgmHZLwEO1
UcRDlf66jtnsI2B3gILT/mL6yrBfpb+i8Xj2oAxJjc+zx37buEK59JtQNhd+C0sBn8VZrZMr4pxF
5yY1pCwcQJc6/DUnRT9thIjPTUGt1z5/+YxiiYpEvbC7u5KfAVfiYNYjDavMybwmYDHrGTnGysSQ
9z2HF+oxOqHBx5+31iseY+CQtqYrHAbMbK/O8xRNwlEzdHucXxRlrRCl9oUpgpbSNuTA2yc3uFMC
nTvRDhpFgCRZXYjQoo9y83JUu+yJRaWdyw317IxXsXSbWliwGD3fBjrO0aXu3OhrdZGiOkMfFCDG
d36FwxLBPRwNQX7CNQp9l/UZDu6GMPd9s6VoOwrEc1tTAkVhRBA2eIxiodYSCq5inhcycf+Vtc4z
M8v3OCEYIy/cnE8sUDAfIJfDV3E+CHddVAcZlxAc7c1Rq4Xar8H2DCbmwH4G1lOXFJn8dodg1YZQ
IRYHJdhuQr2hXTIE36oyVCUZk9NVhdfVk/CVqII00VMkiP1tjX2R+bpy7lrRDEBbTfSDNRW5QVth
kUNLbCOVAhD3OrnPn6X8DP2cILIdSNZ6vOR4QxqWdOJdoKJYqTCZmzNX6M2Z0uDGycr2HFTlzA35
P0xU4Mrguiwx6FKRNkc8LR0AEczNaZ+nsz0nFt476SjKiHmLyeEXrTe+CykaADLuzMcNCkJo59Fj
HSEqaNKtA+oYK1672pJwscAa2UVfNSuyrMg/sQ32MIv8MMB9ld6Crj45j3NBnwYgqPiGO7dJrFlg
GrmAC65hZT/9wGJsmIeYi6m1AwYYinAZWvcDLkOGwFUm+BgLHJ2olN3rFyD4UD5iKhzFI+Dxo8nF
g2hRYw7jAokAkUkw322CH9Br2VDLgqjD3Gg047JIlmpPqdJXMtZZKlC5CrIuhMoi+gqRaJ9+b+bg
8GY9wmsfOk+tf3jbKtbMo/bC90CcryAT5vGbSOE5WUxjExiDancU6ugbiSW+H9NW3ipfFM0Sa/UP
GGwuj7B8vbzgPMDfOskUJodOejnVuLzgqQo2RomTjnheMClhN4RdGsLlxSawC4odOzdfJmtNs/RI
z3uQdWHh3apjWZ7MOWlSOi5E3g8dKdA/7X6yIuAiwrNBphe7LuZ28pvxPU1kLWZZwZxxJcybn6XT
n5IvhXzj/J5xyL3sPwZn9wBH7m1pnLvksH3q6LOiGpN2yxMQFqRi9is/N6LJroHe4tfUUsp0BCVv
vvqpwL756SB/0ijgTb/UbeA/GbR1vOMBzzHHyZ5zt1lVgkUL3kKArzBKCMabOGyckD8zoNKPEDwP
X39a2UGSqFc5ZctpDtgFZXhk0OT/DSbfr+hEHKEVx2UGpjRPwW2vvFvmYW12IcxuVcBc5DnCGfUs
N//A5eleDiwGkhr+FJP64Qe2Kq4zwhw0+ZHkYEyPrV0nosOjiU28Eje5Q64/hEPT1uH0acSyipg1
BepOzCO5LCY3o01YmFLUb7zAN+f2Dg2SO35iGLhibYGyQbnFAT/TzKgcZvYukWZGFzPKLC7AAbkV
Zpr3lsWYB7kfsQ3ig91mQIwybfIAFLcup6mm//S4QHhybhoslgOVevIt+Z+Pefj5lenifVUnCCRu
JgWDy/3EvpVNK1/Ybno2X3f2s+5OhFfFcSNDi13RqywG65HKKPacd3p8sTITbsr/DtyZMTnNVOwb
P/O8ytavrQyaJmi2xio0oIcjoUrxdXW2zfBGquEsQ+DrMXuN+SpDJXuFmklzsy5OvaFmRN077I9s
DirnZ64FBQVJ/CZbJtQUp1BPginM7EJ3NcUNeWYQPL+S8gSWt/P5dlybluo//ZRhxRpMQJ0yPS/P
ZMtYefPqxN+CqSKXE9JkMtfe0zC7YIZ/UpoKKlwK/Af7CjEFsYjV0bY6n/iodrbDgrHLD1Z+KFQ6
Bavv/pN6dJZnKIWO5HLUWHqx+mbs+U2nzN2cQVAqvg7cMDe8tkDXHyHljhmAf1ptAEx3vvMGqg8b
nlEwaRKv+FIfR80/OLxg5epxS/B4sL85nFFs1GtKddfsb0mim+2Rh3NCEJR13KDCQV86JQaEdYQo
f6JNSYNznnA5QawPU43L7HsL/2YSP0f3k3+FUDGmewxSqu4oHDLW64zBOZZrx+7Etbm4TH8KurHr
4yAGP1lzNJyLFLB+Lev6pcu0U7ojeSE5HO2QrBc6FrB/jiui9+IB0w9z+ZWgoK/gk/U0zE3ASRrP
/c5tKoWbgRDQD/bB725D+Y8cQeirTIIszINEYB+kBDwJNqgSxkeLlFXQhhhRewo62bDQF5YF6eRW
Rza8JXVhVydVAkmmh1VgWTyUj/NfBJv6gcQjR0O0DCqhRTiAs5DtWUTEJA9wM8hmeXKbM2xztQhr
/OL4xnHJwvAzJFcicsasADgM0EzPgjp0O8rgEfrT3J8a7C4rGEYzHfwtA2lyREEu7rt3577S3VrH
biw6efod09BfaJdXzDCfGaYoiCLfMTgNLCOmO9MCxGhJkP1Ge4+sSA8wcwvURMhDU75XJTLRSXVN
yDpd1cjyb2+/mDXeBZugBV3EGLoRu1x6y9iEpMGOSQAQd7JNZD7O20GBQQuYNOA/dD0w7KFFwtMd
WnPxIa5TjA67Yvt3+/VsepydHSoquhXTB4iMf3cbkDCKet8jckoGp0ZkYB/oTOvpqtPso/Tu5l/Y
lm/4YVCE/HAbs/r+1tOiNGLcw2eDGcjtrvR1i+EVBySLnLIWMGmBhDq2DvojkipLwicYRH21x18p
XxKj2r/jAGAMQse4TcsJG7qKF8tsTMy0XulXF0ON2uN9J5iD5m0q6xlpHaNlnKpLnmMg6g8GDsHN
vgNJHBqlHVaY35lpKKGRQAms7RgRz+4EBI5I7JaOOSKODY/YxAIPaD+8Rdhvtmksql17vjCC8eZu
3xmJdk/SawJOl/4ns4/HFQc03Y97lGIGVSwFK/UWGOy4p3YQdlSBwKQft+qVy+I8uGr6I2VTjLGQ
W8m+cU1i+mIMpLpMbyTmmqCOHi6Qe6x7nFYpQRgYxVGw5+w+ccBkqgfwh0kTxxfmfwybgIkMtKrS
zUP9lfOO7rxBRVAIJ3JMokkO6xvnzfQRaa4S2WnUui/5dOyHU57sIOogrxX7WtlvlTFclz0OTfr1
QouVmYqNQGMfiucTZUScworhV9+zUw/kX1MFDt0XlhOMJJurqxxB3jNB872ThFe1908JfTcnvO0Y
21X3BBAZ441akiY8ScThkLGWfaUlZA5z+ING/PhGuoP7U6s9LJGp0zp1xy/lI+D7FfQPZv5IFA5/
B469yScYoiK6BakaSIh9RTi2oYyjA7ONmGSkKJa65xnt2k0DZ5jTjVdPXtF5NxKq64aiJZuquUn2
q/hVUQR0sgRRUZAQrJRDqYiZP0jUB8QfST7aBd24YYSkwEX/u7MmFX1eTVzW+5YaiVsyydAUo4p+
FmaWV+5ZdKFQvdKpE7VkrWtRYVkA8fc5jruR9dgvNe/CwYB2g+mejIp5wGjfvdn5Sc1PTXmsUWMq
d7vfNjQ8/h5Wg43wxW3CKZ4HSRHoIw1eMSfimyqazRjH6CILSRc5NyarFdcbWJE/48B3cibUT8uI
NhEV3PgmPUSGPS4cdH9qo239ebqcreVc7M5X6XQ8Uu8M4oNG0FXBbwehmM8EjsieG/63/BIzu7MJ
mnchxkItJohHxJP7gClQeU1mGBnA1mD6sRWNmjGAor9rUc6jzvzWpuANojyNZqpfPsz74dNfZX++
5+dBOw35yYwvadAh4gzomb79+QbhnU3whdJuzCmMy7Z7hzl1ViQMYy+rz4jRMmE6XCEP2mhygVPE
ZDSvgegtkTn6AQrNBA2vpbSMJS26UBmj0yEXMMqRCGMh4bwyV6CPXGpjxfR0b6TJlL9gElkd7nWq
JXTqwavMgZtWj3Hfiw4VQEVTHlZ0CSJukUNVxXy9IXdG37nkY7qXF//7IS3iHHdqF3dWxI5TBRbN
voXNAm0J7BSoSrBeYKYRokM3zG9gdrbfw7DB7yFwwo6EJUGtOoNnsY8U3rirLvaUeeWXJH6RmjBd
3Nyv0KROGIqwPk9MBXUgiCEkwM3af3/SVsP/htgpcqc3fPC47SSydgQvs4sIXnYUhCBTul/hVIHy
AUBiAJdoCZMh2AdLh4vXR+5Lj6a5p4RkwRricM7he/W936vie3HOIcRp/QSmj1mPTT5wdJaD7Z6U
buKezDKxyZ81cU+SecGTm4Y9xY9FkPRcVpnogt1uIYPFaXKTWxC5/OAArZROsIH0L9yxQ0nFAD7n
qDkbDUlcZp/+rPhQ4YYTWOBHIVjqd6qI2rCaRTaQTDKIwfyDWItuMm7xudaY5nKtKTi6kExnflaB
f9uGtoxceexa36jp0lPRRKvOSV3sJQBWsSThooq1Kl5AzQ3RNAiz3sXlDsaKoorwg/lE/wN9KlnH
00wUP4itBft1xLL1mt7Gw6+YBsUSNnGWBSMq5rFYb//MNXm2XHyWmEDlIA2dZvV05ehzEglPxz6w
YZB7elepJKS213vnuIJhRotm57ALvtL9eCoGWtxD0phUfbPZm0kXrt3eJQXt3p9iA9EG7GA5Des3
pJRHxdgX+4KQQHAbpdS3P1LBskb5plQ5PW+hUCzPpIWB33JWZ4NewRW8+FoRyHmE8bnGnqL51H5L
Rxv/fn64MsdkwAhW8Pw0f7XJ/lLwBF7kAqiPg/CP6dPDGZypDqVH8EHSa7fHdwqd/zIIOv/TE+dZ
+Vn8Ngs0ATMNcYH2HfcJkYejYvfTXCX4/r0W5znlkiyuaIEi2SXKSKC5Yc0zI9p2aVxYy/QIyuyk
xOFGssG6+csn9AYkA6oioP/T4V7XodJgAGUk5CtFQKeEAtd31Rc0K3xAs0jmgE1stW+Uw4hqnhNZ
cJ5xaP1vdAoRhyFBjhX1KQ59cFaA7H45CKFJdab3Rg4xuDNpNhnHvgOQRLHGl8ymrtSeLaqs2niw
Qt159wbcRJhC+KIYEF4QmyGwQhxHE8TNpcQ1FagA5zoodhyEKOQLJp50i6/qQJr9PPNLvlRv6rwC
9C4GVCHxj1nysBL1epiWg347Nu5naosUmheoWQN9eUgXMZZrrMMwHy7mIafBV6YIPmZiAutUT4MC
ITcX0BhieOpJGOKdPifsGhDXQ6OnlaEGBSJqPNCAjKcld5+fiS7mbocHA0QrFwLXmxZaY2iBlSCS
isxo8LMxyezJFXLQ9IiePmYifHEtJ7QAGr04/tAqY/Ar25Z3837qkRrY1JaBNQfYLGudqWA49uF4
Df3KqRwVaVUAT1kmAZ6CZFraoHxlVMP3wLyGSEGVPea1lEm96V2BY+0iqYgcTixOfkK64J9S+cAU
O1AYi6zL9/iT+Yk3E1WBtUl8E8MgtJaCLZjLv9WQgvbU5KvfSyL6XMBK7RPsWB4o/1b04dZs3nbx
RPh3J3rslyImvCZTkBtVGMrV0LyHAtJk+7IaIK3vPJsmvbV7WcOnT9rOAmkVZNRQ+A1Mf4spErsn
cajCFmewvJFCJTK5NkXwcOVplYcY9fVfdJsKvPjiWP6ezf1OTy5V8vgK1sSAp7TfVkM2FHg953BH
74FHH3nt0Fx+vMgOb5zhLACbsRJYodFGX/EBVg6VbJU30V/DoNNAm/UHOro4kYU0pKf3E/1ohvOB
qMz1ssBzwAjCX5cJuQ9NRnOeCEcguvD426SlTWalP2h8zynMc0NAcxpoxRufJp1tc5B9thxWCBai
h4OUIO986HVPelDmGO48OSOMJ4z2tCngwryvwfhrFpVizI3wLvAJF6pgBT4BsAhUZERiWRIxae1+
WOihceiPhKWMCxXkDXYJPvaAWVo8GDgij2BxmBJuKrjtMtllYPiMZ5hH/z0AKKw/W97Hs9Gzo9qv
UDHWhS0H4tw4+bFvw1wiWgKQrDEVxCy7Y7Z/ZvPtczvQgckbhFKBZjL/miafYEn4c/cCfsxsglYL
SudD6DMrZph30+qjyw6R6+tW1YyIjKDM3oIoSsA/0k8N6UdPWS1Y17uvWF4NvpNgSOYh+ALzU5kS
BY0apF1ot+FmpsYP1YTmENzq4PMN6RIIS5pkKdJY0mpxAe+Lue3woeUepStW7qNxM9RjUA43/TaI
Hs+MeeTdS7PPrPM3I7q9k70NueeLIeKG32WhY5P29q+w3LjHK4gUrtDnGLlc/eyAzgg8CB2bq2wi
8bNERGH0PN4FKG8Kzog7rSzBzBIDSZTdZrTILgzurRGrZpp2c3KmUBi1cNOj+WN5vOwXnZZFbK8m
2WDG8NINgZBBpcvR1ZG5R2o/BRZBhQhjDSBYcI3YCDTIWOH16vO/edZBvQKDCPUKCiJcN7hGahtU
rznbzFViYdGx5RB9hbKEijB2nyyMndaGUNWF4w6jjVRZj6/TVTHMcIjbkIfsSYVa7ILqBH9oXt0P
npAbdq6d2ZeJocZPtIoM0Y2rgnQokwI+ZxsjoUA1yOOhViJ+j4ck7+F8Zp1S8TN2/l0TDLq3A08i
BhiIVAT3R5soagSIzqz9Syw9Th0NQ8SAK2iJHs0fLMeTGUjXoETWfPnhnWsG8VwuO/fGMYPZCALp
wx0e5A4XxpA1I3pY0Emh7rX6kGM3g9t7O+aUfNpBTKliqOJQn8MJA/5ZA79I3GoSU2EC4vRtgxwD
3oPhSHcpGFEJcFLn+QtZNifXg9FVFgaMhywyWNihL1nIFt0WoXoywC2iK3vk1Z/Jk3HhJFAGmJZ0
WFtsnzlHE9jEMsdmufILoO+4ldfoQWfuW0zOanJnJ/vAax4F34rKK1mUbFemhQ8DAi8UAOjFoecS
4xL9VTq7ZRYTF0MEgffLDLwiypUf1BTx9bjH/SjGWX8MLAstA7Kvmf7EKIQOB66vKn6oMc4C9cSM
m1c7XbGqCpx5Abi6YrjjG5mfCfu7yBYwvuDUQGhmWWKMDnfGaYw/zIhWXVHMAYVlxnFKUsmOkXrn
/aQmaLwg5VSvR1fn01mrLnBuM0POrkjpQly2VrDCne2sxP3mc0xbOwK2clYPWhKh0Tjr3rb+IXh9
HFmjkg7NQqTD0kKkwKjQYYuKenZdvIsbkQgjkIie9oDE5IsS9TVeoDzvXuYzkn7IZwY1cWNK3N43
90QnBTtOZQwjONxcBDhXb4Me6S2o6K+mgxhTKpaza6hWuA4CJfB9v63+Nk+AEW0toN7sRD0VGd97
2G7ic/TivGNXvsyx4WvKoI23gWAWJmtwMEKjJKEJVNQi8SYLOo2phDJEy12wPALOMm2C4KmgZK7o
0W3ULsNbxa/l5Z/wCtD1qR5G9ZA+62u1ydgn6S2pT2lE44RHL/CiCpGgfjaoJErDogoA1zHA76An
sH6zzhKVMQh8CoGB9k5KhdepfZQ6s8OHsSb3EQ+iCewJsiH7sSzA7v4J4neP//tMrNp4nEjpmzGY
63IWBHV4gStLEdTpteOyjsHl7onKR83b5ojvtZD23JGoGBkKU8hTuLb5Etzpw4NtEJq5dABCOtAH
h8JJvS7lFnj1mDhqwRAc0SJ1ugBR2tdt6btyqqT4NkcjnZxkziLjGyBrm5RDg+3Ke2doMPvlQWcL
wMLISBKDNOPSRcQ26QgDfK4HVDkc30d62M4wS3Gtv+cgq3GPpXhYgMU5OD6lr3CWKCKh/pBGAIo4
G7TV0PuLTY4E1sUU3n8IrxzFiw7rYqw+2YTUbvGN9MQY7k4Cpv5w8Zqb+NZG1Egh0+ayUN3eN5c5
sl6GYVJOtp+9YdtGhHN2eeGYds0Xm3XfEUJdScv6xW/xHSDOzCxXREhqDL7IBfvXtnI5jGHVRyok
magdGYxtiE/0eYZ92WcwOBaJZvzReFH6BBJujlqJU8SHqYTDIWR3xUgX+V+MJDWh6+fET1jQJJ95
75Xl5u9o/41Qf4cZNbg9TdPf0DxNcw1NQPNgV+ZOwt1/0dwviVzGnYkJJSb9WZcc3w+lfVDHI2x1
eYzx16Z+BOUrM5iUr8glj4uOjAU4Z+56yyf4yY5y822QhZL3tYyMlNxVMnx7xKrIA8xvcxgmtkap
L1ZHNkcHbP3sLxXGcRwPOP8+j3W47IIabAUJ4ahYcCfFI/qOnIW9ozIgwmnQhNKBSxWn9NydNpn0
dWKoPCXjPWn4fNF4cRb4SOXz4HnXLFjEAdlBS0/zsHhDw79dhIbPBwRc7i7cIa+eGkN3dcu1JDt3
/yrHyMKWhvNXyFcbRap0R86lIY4VfSI4QkidWQkNFgIViUAPdxTzMA3TAIQuPJv912FiXkFCasLG
dtiwpOyhCVbYeBi83Zol4MLCVDwxTxIQIKFsk3fI9jdMFwDmVmWdurGBFWLyLyiQkmgEWv1LpSn8
SxNdhovwLxWrd4VFi4QTRwzcuVTuba7koT3azjuRanF0XGIQMQjF3HsF+Ryu35U4VPYh1WscFDFL
X8sj0S5rpszM5wJ4San04NQfq7Bcx5i8hQPUmyQ+5wtLXATboaLLiEWL+00XhgRcSsKmc8fkQKSJ
535MhpE3iklJZ/MA9bxqdBAnaYdU/X0hRgYjtidmy6RcsZOyj+8YAPj0OMGSEfIH9Wx/JQTolcpB
2ilxIKZxjinGGUAAUV5W+BOub8w2q6WJf+dqOeUqpo4OW5ra1yEWrLllhhg8hxhi8CiaTexnIjr5
i273Yl8pe6MT9DA6AcyY10ArwLXCSH3mj5T8KRoe7qAqWGjpPs3oJ/5tkDdQIFWne9tyAEDp+C6o
nHeedfrXZueM2JfI28oB9ROI6aXmtQ88amJgAmkIfCxvAx8+lwwypHVkoSSIsi2Ux8KZn8cK95Cg
hr3+6iqhhUKnToHjnKQq4LCG5Yn3lC4oxjCTSktkiGCA1SXz/iXZxs0qLTGSFbgB38yCAlHasY4Z
p1Z2rX/Jr/dH/JAj5fCvbHlM5mSwdat+4EKh3Ch8/mAXrNvC5Bg+8wtftCMysEVvUZD3Gm8Xjz3h
4kTSj8yQ0eK9z7oWg/R/9FSyHiRC5MZxcc58poTsmD9Gt0lgyuFQ5KuhgYPD3cVI4vSNg1uEoxbR
THLKsZrhx/OvbJ6+DFmAk7c5ZBPs9xOtOlhp+v58yZ8uj3Ma0O3IMYyKmp2MprAR/jvWmyoiy3H5
7Hxs3geEK05aFxJOfIjsXx8Ev0UrDBsy/EX8oKh2VTyoEaZTJ8A8q2mOSem94suUy/HSclG4y6mH
qt0mbCDLkkRxiFun9HdwBojplnEgRnA0KoeT3Z/U/mTRh+NgU/CVE88AU30CgMPEiE+1PTAo6V3v
zxiIJ2h+d0aCdCLadOdBp/l3tFyhszI0D7x3UkM6NwZ4aVgCGmBXzEoRjccM75AF9la7v90TUhKv
YiojsvbIdCBlvAf7R0z+3MoTEiIW9ZfXm7M3P9/JfqOykalgdjkq5+m8Z2VtTAqGuf28a3cibFcQ
faaooUlc9M4MYB0LhZhfcNsJcQEboSLEBQgBbnS1eIjti6uYaFT174nGje38E7XiDMPm6UCb4kiF
lOQA97Lv4UmhCg67olcbYnjLUKe2/XEUIx3spDovRFgXL2AGvjdIATsPXZkdLDbIonaGU5d5fKIp
Y6+VU71qxIxZKn5grIq8pt+jZZYrRsvbcgXblTsYAcMTLb1r4AV11dQ8HTOvJtIuxeJFMgaEGK8s
dUMQ8FvqQvsg5SyFuxxqG4pe4xmclGRhfslfKTH84/Zy/pX313t3SVnSJRYY9uteY3g3QM3e5fvr
PiJBKvzaIYsgqZ09EZmBjd46sMlCTI5PsE/CJzxzJOaNVrgXevto8h1gSn1bEk5n/9KkvKjNB3+D
/KOU3PEefnvE3wI1c9yCJgLVt34gvPz3NKP2n9pKTFPVDWVHz6csK8r/DDMWlXpLu6J+iFESUb9t
ipxmaK6i+WCuf0r8ug5P8L/ipSVmMuDKkny2cZg+GDezFv//yTSRRI5gHkZLhzk1a5docK/vXxlo
3hhVrHrllqiVYBPTJQyitk8yOb7REkhKDLgpnX44E3g8Lo5SOOedDN1PNIzkDQMwt7EF0sOqA40C
R92jQnvrvOKG/UxOxP1DzCQ5dj0sDoH7Zr8MScf/gnOmXHHm4anw64AyeCQQkGZWEZ4758eVxRFX
HI2wrd+5HYC9Na1htuLMZ8xhD8PlDuWSY4ug0TY8ndiqEqd2fzufN1P2Ijh7nHDxarFA4dlhgXI+
58bx0Z+ca2LltOJgbEk64ACUUeHNviZaf2Q5xsSkn3aq8xTL2hkQs/VU6YJYL3q7awYjByFXyP6F
hI/qVfsc+4DqQ1yobqH0hTSwqu+tFzRSJE40UmqjqJu8J4iu4gBaRR+UVm4qDX+HeiIARZywj+os
broErgRVBFAqb0LiCw8oIFybM0dsOoZeccg9yD9SUlMG/VpvgrRK8YM8UxPKdv+ALYrpDz53l52U
0M+lL3ioiCezv2U35vJsoV2LB5b55bELr230JhOLM3y1Ed6hy/By7YQ9Bu8Mdj1mY39qiHg6UHyi
eD3uOee+zpjo4LUJV/LPBqd7+BNpHWDgKTsXcSbs1iMwKR1SDXYkIszm9+E5XzPMHIavSE07uiqA
Seujf8flTlXBGFxHDH1BY/N8CKD5rMOZKP/2YkHFnJNdnZRzwvPbSHYUReHQFcd5t55IZcXqJTL7
iNQxD33m5HiUdarfcdT4aee/R3IMO4pmysCbf0j5k6adRw36lIsb+k7JKkWSUoQfm1Fi7+CuHmeR
V+PEQndEJNjmBWXIvGGhiXsVMZenIbs5GuHlwPvEmEimaSz3mcHWKyh3LNggQkYXOzI7KmikH0TC
desxQTOJOM5/isxrIl+TCz6rWCa7LkUsVd4LaPXhI7UP7otoFWxJjYhWwdsLhZu8N2XBWoi6Fdh5
aFiBRgDvh1L/do9AhRkQBdfBlwdRQHRaNlAeRPxOWrH9N3yC3n9fuWTjP3AoTFO3DYjrMmns3T/Q
i5cx68osH6D04g9TXDulhsIjh21RuoT5kI3QzAZeWCqOewKt+SNpMSfOwTueg92xgNWHP68+XTBt
0dCCSy89av3h8pehhKy9Z3NFdFG3S3bsMgksF+op9vCa7QxjFR88P+tQEJStf8c5a/NI8PFtAF81
EzCIikKyDk7Xb4tsCvuJ/gzn8QOPLNoQRH60IbEL4+u50sI5W0vupmA+S02AqIpXyRSFstAniqsw
c3JfYdJUwRUgs+MTuXC7EUFhMrIZwwigoJbb+BFpIMAFwEiDkfEi9BMi+UNFft4DLJSGREhdO7F3
kQoV/IL6G46fO9gWvX/h6p98LQ92YwDCyixCktI4vMPpy9gIDoViJnBQBoUuw/0o7SV5f/XEKT1j
myaGrP06ZB3Yiec+BPU4g8dpHkY85tAnEu0WzwoV2CG64NN/vxx05T+k8q2dYhqmpZk85uR/PMjk
eemy3CSVzwmdy4EU7no1cEFwNWSvm3uKGHjPg4lpL5n99/2E6GGIovO88wvOT0tUcKI6QuH08Pd1
IBSPw+XYYuVcTl19Gi+iRWui1A/DUUz3pGSJ7klzEM+sCq86oX4Q/D9ubLgc4N4hgzzuir/2IkbC
JrJ055Q5P9tRJghH636S36EQgSCCPwR8iMmGFe0A/mJWKSMNVmeK2RLcbqC5ZcVASHD+zTH4URqx
wp6BmC+V8MQqAqrTcdHcXelsO1ijoAy1HqoGiijbzG3gmGJeBrDl3ndxzyYIqijhGG8yI7wQdhun
Hc5uejhFCpHygd8g0TQscVFhcQ42UwhpyPvOJww4lz5pMTyoPCoBEDOZJxXGM3iK1cOS+RMnFYqm
1vuEFOEwkvPgeOlcxuO1POVrUVGB+lAHNyWgYJGg0KNz4XCx5a/BtmunZ5R9fiN+loT86O6G42Pn
XDiUs7dbWbbz6D4LnjEerH32rcSSzvKtYKtgPMD3vdzFYKDNgsm5uzfLJzIRo3zrsOCJ2eX7mhMc
KWTuM/l3nTNGap7VuKgZhD9J7h0HPwvsDVspD+iY8TTnUrh09Cq6Voe9ILpRgM47PXr9umFc5AQ7
dUrLaROPnUiI8QD8wxXFHax0Pqwjgw3f7H/1F/dydjB4otW/CdmeaTSjaGbpGUWw64hhnIOywcHr
nzYPCGCZB1PexW90v14QRq1pf6UhNLQ6AYenVTZrj9nF2SgcOyAAYvjswQ2DwoERI8G29TAcfRcZ
VnS7hDY8WI/msB0rG4CUtYSJZ2TG9IPTirtJxlsr2MbibUeCnb6XUJE8UuqCCryQd3Oy4fSX+YlS
KAeWaHQQUQXekf69xUeDifeS4Nj3Hbl1mINMe7IJ9NSlAWMX6e5rn+tbXBiR+o2dzLILH/oeqy9u
mAu7yitZjW/saOoVN/KHOMLyBnFEex9Tz3eZD2VdDHNvxz6G910MVnkzCr4u4W7A99A+pxDbHoEK
oYWDuf3btoI9/0uN3/rqPZhCQMaHUJ7YJB6uB846C8nS25HVkEcfTZj/ZlhFfoKOapwwb4FxQkTA
56Gt+CXMW3xJewNhFibTK0tgwYtc6+kvathhRzfDwYgIeqli4+zti1uYUtq5gAZk83pgfXg8//kZ
Ee5EU5stVGuVG2UMdIVda0Cvb3GGfQzMFfkYPZ8kGJ4rgr/UJbHtLUQGDM2EbQwZMJ741xdQggY/
CTYrVDSQKYvQ7FHxu32e76+EtyJsJio2E3AhDLy/sYKCKbmxBVldaTND3ur/wKjIhmC3/aNxx1Js
3bA0TVV1Wf4HRWU3KHpaSNSg32B0HlsjAu9Bx86o0x3OmcGxHyErl46MbGGb5ZxAGihsJNFsRfqe
RDrNOsTsabOiXIdmHTpSTPxHIpvuNcRKKs5+YnbFWswvaz/FzXSDgJMbBG0b758vrx56DgDMQCsk
KCOU6Jr0B7AJt+N1PBJ5cT5b7HjWZCYhoitaHrBp8lJYJCANyF8yVGh5r5M+7WNJOe8gX47h+KQ1
0SOLLTAdhbON4IhO8LAmMMDzGnz2tkVvDaT7CDN3GzAStlz21RRDDIRb79TrJYZEkSo0/mSmGfAR
4xJgglk6SY8jb/UK2MBEJxwgPCZEVdODfIM4rNvKnsN6XR928wHFjFK06BNa2Phm34O/rs3vYCDX
AxvKx/0QRXdu5EUckbk0RmpUVwGtw5HTvGCGLglZrAiZXoChkDwmXutKi/nvz3DZEs/of14ThmGY
hm3sTMvS/4EWq8eqHOquRNkqhBginyX2KRlQB8fEgzGKJnHaUOeb6MNcOp+kH1MECbX9/xF2Xk1u
YmsU/UWqIodXchCtDu74orLdNgIUAJHEr7/rgMczd+bW3CrKE+1WqxHnnP3tvTaSii4Kz0Y4W7Pf
6SQbfCPpKV6a/V1GAcpgx7uP83GrUF7wmWusdLFFet5kuTa+BpBXBzyo91SbTTja5lCvIyp0QOpr
S2FlIfoqKaukeY+aSqD61pQcagp5k+KZSBrzfwonDebbjk0I2EGRAk/NNNdR+FCZweO8GJ32++DS
hU4YEougcYFo83WBR5oZuRvulkpAfi044KfQZTjAJPxiCiikPcdGC2QqbvGQfMUByEnr9JdE8ToU
a+80W3Ss/jboS3s8iZCq6FrgPMR5K9wwKdSip6cN8yNQZWFuUOyG6ymiugsICG27zSWKIPT0d3N5
R2NeP20fol50c6D7phuOoZfAWNKgSJ7Vq3ZHAy/R2o6x/MnRa9Kp4vSB0vR/t/uG/T9I6za8MLZ2
7PEM++8waGW4qkM+WyBhycM3DBli7RZLVLT9zF9Gt/3eJ9Yzrbhj7VLZcRhTKhio0VHrzKwzbc80
jjmcSzc3G7FMqcNug2AV1gW7pRBncsafihgrP8lPjHOGKlCfclhkJ8gk+GMAfQpOCDoIfz8e3OGt
+cmNiDkfIJDuZLUNA0mc+LgwdSPyseOT6AOA5wOpAPOKHnD4kFqn+Grpji1jugnZn1Y/JemBqfZa
BGiy+ecAfhJo+ILcBoQg6EkHJjts92IDCIDFpjOx6EvHEtu7OVEP9pMMDMgHXOO8cG0WzhYjkjCF
FY/XmacFnUdCacEcBp8Hf5jifoAwudEHTVx+IN4mrpINQcUfH9UUeUjRTYrMa2RfBQ6jB4phh3RQ
DOTdLuJkBDdAeSlrCI7B0YAm6UMq4MptDkhi52enhSkaAXVmSQCsJ3FYuqCnnJ0xs19pAQLooC5d
QLel3GRe+k0mfghLF9CVIUL/qxZQ/YaDjXMdyD/M1ZzLG/+4XGUjUvHWC3tNnudAEhDj+Hp1i61H
fD2+mHApfKsYPqAJLqgOOjLO5Ho7UJvkeUKdXDviJ0EyqNd39GfeDLeDNdXzEN/d+l1V3dOleQn3
F6KBO1VjALs7lLuG0KwGKNrroMxQ3J5eEGlJnunJ+ZLoSvTj8YfWCQWIi+AWNgdEIC58b9hOsDzo
OCpG16lfEWTIRuXPk4NdoBqyGVwEo/RaFKGz+8RqB/f+yGiB6RfSAGZM6Pxnt6cd/f6R3nLEzUXQ
PzN6X0L95Ppz9iO0mvNVZlj49A9gHRW6eF876C2ki+AY1LrzPcSEgNuTi8AgF7xaUlBc5KHIQmHM
UrPC3cPxcm47/kmQGGp3jwHkJi7scIcXkSxyzGzQnb4Lt/IpJWi34j8LKzzeHCqRWt+B4G9RJ4GB
cONo8Y8NJxC2TdhjF74dBkp23JhDodxx8cjklfAyKSvlK2IlOL11NFIQs6FPWHaIjWE0I5N4xIHT
inRY1zpYPm/fsRTgnWZtvX0/EXb6wOjCRpJkVFFA9HDEqfkUcmHbIzNay8K8VynOjTODM0ADxzLP
2WepT59dFuRnvDPNG9KUxsJDXxvbEwNbadzNsWXCGcaK5EwoB+5EopsSE/Ji0cmMzFM4u3RspAM2
2N1oLY65naRsD0rSe8OIzYvpB/ArRjaiQQXXg5psmFhwvpzhst/RKHDmlGnFe05ygO0vOyDAuXSn
13f4ISZh/j5cnfeRGggwr0IK+2W6Llxf/snWn7WBXznzcwDIPwGjrgENkpdr+LLm+LpEMElMcK0p
THITVcGxlsKjX05tzNpsm/Frl5Kbs7EFnLh2FBRubjtrcUf3MNCb5tDZd/GeEly1KhEtx0gpTYyI
ZTVL7OPCUXwDftF5uu6wb2P2ZsyHls/8gSGkargcJVRgNBSC9eJAYS2XgZqqe6QwNALbONlwTaP2
/sBAXWzcwhAdBgwAzxcXEYJoQbNJT5RMUDsB4lN2YQ7YkE/3qbYXO9zimtJgwPSaYfJ8dgcAFaYz
0xLBZi13ngBlRbK1rRmOj1lb3RU1Q8AN5G8mjo2YUq4chXUHzaZJ498sbhjGjqsDBk8MS+SJsBMo
GSx+JpsAn1gRyAQuRsl8yeqViSmTcX3B3jER4Ev3TH2WjBnKId1EapvkPxkkUVtfOXJ8MLb5KxkP
BgIVSXSczwsZDO1C+4Awhvmi8bBncA2yd4iZfNnO7eKZGB/g11hB0zlW7oygooRkKMsCbwYzi4v8
DxeULl4dCzdgGjpfsLaysoPyTRlk1mQ63ruzK4znhm8aYqAp/Z/STUP6H0cAW5UpVVEoeVAkVfQ/
/AUEal/tq6qVduOeYQgAEC/I9rtYL8Cq4b9gGsF4y7STK8r2ZlvumTi48OlYeEHUeTCQ2KY99As9
sXfW4WzpwnNbNSbW9S6gWXBd1o9X8ArJS3/dHvaZ94bSs//gD2I/IJ18jZoeJ0UpKtBMmOyxSafs
bVnKWccPuKtbsXwXXzmN4GiZeTO9i0k4liI633vBNqsy6UVTYnQqPayGmpmYCh//c8rqfbTi2orn
jtYGh+UahPl0IEgd9AQ3iF6coMD41uaXb3tnOmBGyHxx6QiWOYuvWKBZmntMNLiUkXE4ui/ykPJy
zQXBoqG20AY86oyPPVBKoiyqT9RtWWgxwLLEruvrWrgLtWhZS3HBEgsG3oLIYuPLrHzWHIwf2CuQ
8gYf6YRRB3OO0jsZLqQzK9KkX9pUEQFAZQtQEev7YxzGl2Zwov2A1MuSy3qrNj7PYTtginIMWGUl
miP03VnfbbQdU16l2+ndXZeyirKE1giEfVyT0nVXipJBikUso7htWUBX0BJLJ+bfRwdbef6MdgOe
KRQsGHy0j7T+OrTI6RmLKTQJllEUnCt3+bJ6snTWBC+VyNEfiR7wsrxx4xgxI3EwMkcm96D/UApw
0jiVi/xqjGLlZD4oLewfh34L37nnZdB+uS6cRIhZMtf1MkQtdfTKWVfKdY0kcrsJtvebWwzVINwS
PGCVPJ7CHvQzi1SJR9xVdjqByg1sm7Dqw1fSsQwdzjF+jDJl9MOEnkUbjV+Nj99u75X7uLJ+WEFX
qWo1GYf4B6dH1klz8O5DjT0QkFjSGZR1me55OXdyINqtONje8yHjOq+4WhnxsEDyCqxlXWRR5I5b
1sK5ik7gUuzQhswP81YJvw4OPxx81yzR2FQBQNcgathxDk+skDbMQ3wrXeKHfDcMcZw1br9yac+4
b4/uq0Ou/jamZJeHPNsazuEcbl9/T3uwd2x8JJ2LWAul+Q56BUXIZ6dkQUSCpVJ9k8muWAJZ2yyH
0jn/nbkTayDjIK5NWN1DaqhOrs247s9l0PVHkRY8TmIJ/L34/V7z1qVuXedo4WF5o5SK0SClAQ4w
AY4HybqU2YbbH5zzg+Q81UVU6WIkTfJPmPhocpC8Hp/lTKhVrFusWAyjb2wwjczSs9H5SSsyK5UN
gQjRvMYumLayWJdYlHgG88Cd3oflQHLowpcH6RzbeI8i2M14pMoy/HzCoVnnMXmk8xgDIXqt3Y0l
KI9XIzsZGY+B6s+VCqEHuyZaD0sT6xLPfFYknvYIUtUrjsBPqw6xBbAG0d9j4k6WEhxMI0FmFiQW
nnXZ4ZHGasNaQzSKRyPLDAdwYr+fA/IGlNQHyKUnar/wgfTucZvRwBaDnEZNwLCHoYoxFYaqz7NL
GGudXWFG4gjJywEoVDGqcmHWHkz/4deaw4rDcsNa8+/CAsvJP4QFWeVIqdu2SpOAov6trGK85tXR
MFuoSh18lUgpE9oq2jGdvxMk5HTovVEZwDltertd7kzHg6LqUa6anrotJb0aOh3ykxya5B9CI8/2
uXBiXQ+ZDmqg35ZH7udUIrcXHBbII3pCpwqW3kj+f+MFO7zEDJzxEpeAQZwsxwtJ3WN86KMcKtQU
KVM8zsmxT5lay3ix4/GQsAuu428xByaL/dFaAsnGhGTqUgJZer3ly9/AsxxMgQ6ySDHh0mrCx+Dy
3DSOTHnIGHXcQkv9H9gzCYZPGXIo4XmyQs6a5dwgxrOSi2+mut3fdzwgmQAIrs7jPX8tvzX76H41
iB/YI5wD+QOkCLodeSykrRZdl+JTPYUMfW0y5x7j/4HDMWpVkpfbq7JF7erY+C4XsRvszEx014CN
63CE4IK0gCEYDMs6ZL6y4t4CEzncGTERiFHWqnrw0V85aox9h68rRARlm70rstg6ysLRe2JWwhGQ
EM0+aGc0Q3iPYti7SqgMe1tGmVV4asOnJ81MBgj/Stop6e1bYYsBZ9SN8U2LN3SLASUk/JdzYg9M
ORguYg91JY8k9k+YD7H04SFbzY4ec9EcE3raw0eDiHpJfva4ZFhi/pgb4zpkg7jOjT+x2wgDmRmD
ZscCaReChmWAhfrG7Y/ZsCAYjtbrqRyoGSP/+weC7ox/fiBsXUFjUyivlCT7b1svrcuP1lG+DEJN
KcrIagIG0UymyOl/YBmiMlMY2Z4ZRa/Oxg1S5nQHfvl6TquX/ZxtbndHWHVEq/hJORmSxogyx3aK
U5jpaaaH7Z7mJGI0RJ4ADhF2IufURUxX1QFjagixQY4klVhIBL6yKXBSYy8VaYJr2ExuDAVH4IEV
ihiaZDCT2kyO5mKgKB3aqwH9joyuAdzzXBJTHMIxbAaIoEAfgSwk6COUQvsqFh2mb2SYqoDaN4fe
N4wRfDJlZx/NGBNz31E/yNt0GkiLUKeepbehq4A3EHj/royR33orLo/J+ZiIrNjMnY8jwSfKItYl
DmflI4OHvTNVMcOVUxfpbM8G2twJGwdQgUha8qye3BEOASGdpebQXjhudeWgxc1iEhahxFGyixJX
aFEJ0DHSIFou/LTfQAl9E4JTwApbuimEBsWECgpVNPw/N4cq/VNrUxRZ0ixDVSx6TaW/6bCXvDw0
Xc2IjRuRIDoIVZse4S1KWmPf3dzN0xsjzPynQkWPMIxf9r49BZjERzlht4yRFb0KsUqbo4eHM9UX
y3TB+7xq4vWz6HCfp5+rZXK0vdWwwI3OqtMQT1q8chWxR3anYsXhQvIlIGnJiXfcgIhyX1LpUbpj
3IIDG187zAXpoWZXJcpzw9IK31oMgT5m7utSuaiFbwjIGUWLaogt4nKL8p8FUhuu5OIVhhyjWgQ3
Gcb1DrtASxA6bFsE2gDLEinLyyKo2U4Ksx0lELoGB4DhLTdSWdlyhjunsC6uUqbuMwbFOghdk9d+
9hki88cSxNfbaDajN7aZZIWWcQYh9bWJ7sYuvw9pDaMyrDCCFm6FP3U+Skzh2expFDHJoCWYVgyT
Pgw4ZZ2bM5zhRqo8m30HYdwAG3k29YDBnNsD7ud07qNq4ZjcbK+iGHU5ZPJvFCg7jsE4hP9+jnr8
TiaKkPt5euVkyvNHJWDkze+HKWSkhcE5Z78DoFoXtnrq215uj8XrywP9qhh/6xF3tW8BSCErA56v
xdKtfvAjwWQaDkV4e+RDEhh1WOxTNjjX+pVGVu5d1GF+1Di597Rl9bcoxXkewS/xXmQe2k+M5Klv
69iBsejGnIU5GNPcuWeKEwpZdgpSqC2t24PZxcbp7m1/AguUcL9gvea4hl8N+xkFVJBDeLvJGmws
8V4DHqZrFRxZm5kkOTSxasu3tBwSMAc2Hc2YiRmzizcXt2xFuRO18wBlaiB3HpzbkhDhhj5mUI8C
AYgaOafXilTfna5nGliHIZOn7bBPaYxCrDtgnb6AvHz5oS+Cn4kGMDAeaAfylYxxrncVLhlODyWO
IfdeeWdHz9+rSrSfkQ0xI9fhlcN7+Y2zBr+T9CCGRfvq0OvdCGwg4wieh4CWjYwXMA4ZLyCe+M+Y
zUjpLkxCYKEQ/Sj/uU20YoXAVnlE4vfltDOUD5ylvv8w6LfK34nJSX38414jzJRcR5ftAS+BhC9z
78Eh+okNRRDG+I3G+RkqahEWoXJPbFdHX4RKz73SicAaT9TNLbMnUVyocY5an8dKzz0YOPecnO6B
M4jvhIS5LvkImYtFzvCkUQzXx/u9xMmYiCBPchIIDh1xIJBONzEX4cDAcBzNjUkJUCTOGJCO5hYW
lzC+cFFB+x7y3ltbGUYWy3cJ387VfUN4nBnP3M9U3y58XQwVhkBxQzy2IR4ZdAf6xSSIx1+Mxgm+
wSoeASo3yYahD5XJIuF2HbNqzPaDmP/NJKSmLeb6hWm3xwSmRD3dedMpDu+JeZEYIOeOLI2M1HnA
mhzzet+S0bw6SLHiP577AAtf+H1ThxpjV+btUqDODpnWxkMJEq+dXDpy7HqgJCc73VxY3oyPbJ7H
R5CINkdlkPhs7MmamTTNwMZLWoUN3ys0QRY+tFIWPh+FH28O7vLk6NBmGNo08clfOLC1FGnyxFYS
0rxPLckBLUDTdODD2fRXd9u+yXT6ZQXLjaQ0HR8sfBy4VpbbYen44Dj1G71yPHstuAa3g+9Su/AJ
u+RmRPdwNEBvP0Eqhv8InfFI0TzaO4gGxqogkVxO2GU6GWKcVuWJwSzDRfzm+yqwLJbC7kiIjDw9
znTawttAmxiRIt7TAh1prZiQSXRMfe30oDuzuoQztZ5TWnV/Jsc47yrA3tvIoqW7Ixe5ddlVM/uh
wMy3sAeHhybs2NWBYsQ0iv9uCYLeSFWyOQVvdgol83lvRJc2JpfXdAkNVvg53gEw9HRLOkz05A/p
iZGevZDANriKWMCwezgqw+YjkbdI5RxlxuCqqAJHICfWwXozR8YfZDnLyW0wjbFI9lUxHo0Gmiwy
QYN7PARSdQKsHCpYTyJMmSSuBi845B6mWFYBkzzmA3PT9umvXXe3WzjeQow2+UdepYUCH41HE6hr
SGqhrYXEmxuMiPTAEKDQvBmuBPkG8qYEN+5KxlyL5J/3bkXwsokPbO3IfZHQRAODNeldAVE9rKK5
CSrR5b0ntER6z9RFH2MzU/sn+kgJSbnTy+kQuu+GuvVdfkBkZSGR7QnrW983RoqVxereNErEj6JG
flZCtqadAaY60BheQZFnoxN1OgSD8JRJoDUh/2M6M30NWbpNzdyB6zlA02D/B3qSEDDWHi1jZBI+
8vG0PuU25dNhzs6ZKLCtnsCHIcs2DmFkvulWeqZ69SgRb/elHTxTCHDQJEZ4Vozgyu3wE+QncWTL
jEC8HO+6xt3ix6GRjH+EmkId2YyAxwNB9yVdlPORMuz3lOoK+MlvMR0Z3S5Eye+FWVk0LYUNx2NK
YQPOS8p62zEDCQvqSBcdT3oeHXpv9X0i4naXIMLWiPAQXrBdLcAR+xPdk7zLA6RJEh+BRXNzyNYQ
IJkhQGQnHIf8YBEXOOkB+9tyXKHuhaQUPSgvHaHULzCfRPSAIKYvtgAoADfBR1mjLDWcuGDtsVmD
g6y/vzdBs+zZT7RXo6ByXkZEfRNpvu6yUxLAu2YnSprGY8Lyp4hO6vwi3GQfHyWcJl62YFSMlnfj
MWJ5PRvys0jwG277ro7Yen4lelCzqbVc62IaNijACgVHi7kVHJLW3z9jWF/tNLjeqLyvEg8AGvme
hBYpc0w5y7N9JBUz7xPO9wCATnpAMEpJcvJVHSz65NALlNh5QYlpVfzxcTL4lnib/MsMVcXHRQA7
WKF348SCA/jYof2pNwJzRj8R+idxAKzj9GXb6UgXi3MsksJKSn6oGHSzYfHpSGwvCL5Abq8DEDeN
1w4elfcrOG+tvD+VAZbMURQ0/gQ6P9KvznAy4Pe0GRM4WFP4YMRpNXpiYLKOShCbCg9DmcssixP2
HoWGmkiFLZW4eFxv+JffMYFCIBepQgxkA1gx3b/q4m7tMEh0PvmfIttQp3ckYU2YJLbl6Iq/zaDc
LGHIu3w72EpO+baju4pRibXlaPvzSR4BgFMcAhwgEoW3yeGWzHky4HNHrlyczcQBCTSdWaMA2vhX
2W8WBs/8TuKv68TRmd2/vfxM17Pmiwg9IUTxw2UHf4Jtx4Z2qgJj36Cd+zpwFjz6NIiCSXurHIR3
+cnAR+6sh4H1N5vLby729/zv2ETqp+oAhMU3CC98Eujb2y671T0CASUgXXjYpif6bjhSoiWGuuyc
fg7fKcR2ONdwb5FlQ3OmD5M1gBUm0NtE+bhdGcSKoRMHfj6KVKBoDFLy6MGekqJOiMzNzGc7T+Ve
5fHCjo5m1sUpxuxp2oTY8iLkvgbww/9Tu2RJ/ufpXlEUXeHkJuuWbi8NbH8ZrNT1YRhkgx06NLeJ
IS1d6FSNlgnJxDcBPBS+LkBrpXt7xCLOu83piane8vZC8lvbQ97e1m4RlYolDSYJrovM3me5nJ3k
jAAirUIEEzGLUlSh26Kogm4KPhcftFBFCEW+evBPFjtaOtk+sODwBShToSdoDqQr5k6kUdG53Z1Y
zbEDOvNxqz3kzGI5vr2xiwe8zsNlKLcXyyV7Up3Dt33GQAVZznQ4gGG98F44saCXcLThwaZK6TwS
7hflPNhDVNmBhsi3zMWj6uS83Ip4fTYIX8UcD7RRithcDWEGgZOTPuRbCxI7zk06l5nzDJtEuqRy
QObK4flHmsuAckrecwk847BlCsRNTB+BFU9dQiXSbammO/ZJ3Sdy4TCuuVK4tLh5qRiHyKF2v3qR
FPYd5NgLzwCu6DQOCEPtyCnkaru97cJdODCZJzsBQBJSSufa6cGIb1iwG1KQPFrTOhe7UvzpfPi0
iFZQa8Pb7pJquagBtr8ioqlcyWNjjOMvWCrUV5OyXoeSbFGf0eoCPvxl4ggB43lyqXKgPeLLI3/O
BrYZusoQbR4VQg4kcAnTgrNk8XEe5UtSmVvOONqYdKeYPeoMkt2GYhiIiBM7TPipiII6GGYrRP1v
CH/jtRLPprPj5/xQmTYQUe0JT/6ClMrcRmScPK73H0Bu2cyyW1fOATvmy4aUL0ArR2ZTcvS2MflB
/Lwb+IXox3Qp8LLpJ43OKm8BVanChsXemmQXNxinvUNgbdGCOszVoL03kFREsOgux6tv1knPA6tO
KhYO92ptSehVYhzWQbD226XNQBQtLJkeihYGTB8wDpbOD85CwriwmCcQT5kabX4UzFDaCLLrKAyw
hnN/Tq+qo3yhBF7UoEcliE08YvALFusGBywcG6b7A2IL1ixSlsLi7H0ZUIEu8ZUsJSnt2muX/hje
eYyIbJcv7iO/YpUGaA6h5uTGnQ5jOuvS0kiAaw8OdBSveqaDgb5LChYgkDMV483aPJabdH92Vf5z
yc3EN/9GAIH5F3u/4+uP3GFfdSyCsmAEhKyzk9hREQwlPsmESJwfL0igPTxtqNAkIIPJDjo7WHnr
BT8gijVuIZGo/Xt+A4/9vuB0LDktNLJX0YaMA/FwNp7++i5yGBTnQXS7sEauYWDDjIbZDiMG/xx7
GUr8eb7DW7S0qK0sD3Ae9C7NHEbOfnnPA4bGR54xOtGgP7yffH4KXEsx9TprOc6kR6iL1xnXVErx
zV8yqkRcJ3x99WLn8+gWu5rb/LLVAPNslIi7/d6ssnIPu5OTHUrKgjVmTLgez04jd6kHIybfXt7U
7H68dzoGOeQ2OD+fxcmTO65dRmSrBbRnwuCHhcuZAiiwYN4sqBaYMjNeFvBUevDKBvtAXxMfiIWA
A/hjdThzKyyNovj+8H63838Fn9bwJOwPopNEnrSF/cFA8+iWwEgXRu5qwwDAOVUe06rVv820ajVa
HPFcgd/HGyv07zVshN69oqQY2EQPMwscyWk+BCi6fXBjV2j6n0TvV/2bDaV+fOzx2jLvbYORfOuN
wHsAnAuaoPF2LFwohec7qPMqYhqJBt23dN+cBbLjSsBmcO4umMkYPkE32njuO1NAEF+Y2m0pK+ni
kjP5kCmFAzXLpKqpEw728QtYwdWmws7afz/029ZMCbBQczfAagwbZGa+PKkFzE8E//jABsUkDLMG
7MM/uIPsqibDncm7enf48umYr77oFFTZodW7vVB2wb5LzL4t8XVXdoh24Ehm7UOVUk5gZVhaigQD
+b5L1XrbYuLL5uqOsdwRCDHkSNSZI3Cc7Sf17RD+iMX0JGX+2A2VxNZvHqZEvLVc5MKhSuwnNB/H
Q/1qkjacKIDOBbdhnf+tgwmGhA8jJYygkwhaEYqXagdwPjElMljsSEUsiSwzZDgffFGDsumr1+1R
yl5FlkFX4rGJpjLhke3274D5BsSbSaCrbzD2sPDLHt4m+NQTdHONbS5aYbyhxdmKJSv231d3KhB9
5HGc7fPutt9t5p2+vzts7lwIsZK2LeaU94mfLoDpkTkjqgh6i6iru1FyxcjrSOuoqCWXlneszqKc
n8YtOZlJYSZwqVHY8KHyfDO31xSgGSCFG5i4c9BQnJykD4W+U8t7wUcpiPTfWVU2n7e9nhTfBswE
HlA9DkfGY0+1Or5Mcbhh28nh5oD/jBrcDuBzOTwdWJxgerTfWeI535iNWOLZY6zbjIxBDT1zFU8C
ilkjjk6IpsjOOFS8lFufklGMo6qPGm7DfdF4twKv1JDPl3kJxTR7gJ+66EQ+96JJDjnSkKF/hJyQ
D9m5T14AC9hf+CxBshCoETRZAoGsF2ZAZyAz0c/PecFOEglX8CyNKZiOvUUfYlD+sHCMDMH+EToP
Fm4mvkTxOPKRTVjZshauGfrLY+RhhUk0tiWOV2rpSHRftSlqrob96BMFmLcFACtvy/hAzaTaiIkQ
30LqzUt5C7mHdTsrYD9sZ6WOlLA4KxYL9qBjq656/z6LUNT/NYqwFIVssiXrOpOq//YISYZZXvt+
gJDRxBh795RB6XzGsjcPuRejLfMGbLkXORSsaEg1bZDjfYVdKgaIAVbY25GXtUXyZVA7wEtiUGtw
RINZK1RfyBqae0UtBNlM5KQSRdMFhObFK3okFD/6qFdYQ+dNYu53Xb2T690xJ6Se0SjciRPg76Ku
1fBKRJmzwSIeWlWqU9xcMwVM1dt24ops+k42kTFA4I4e4Z0voKilyIBdAWFAFFZoDEMuVChgiDi+
F+CmA2mt950fOYiIMbGVWD1FbCUKoVTpp/v26KH/gaoV3DW5TO7xqlhnYUbBs8mFYRMjiMXOFQgF
V0ZkcI91+YQaLCJJ1hIZZIlhOEumreXQ2FsRwSL3Dp2PIBEpIsatBtV5C2J5Ltyz5eJnpCuDB8BB
iveYlK3Yfb1Z4q8YGBGzmN6cgNTKmS6aBLcbE5BkctrHEhNNpCzndg27Imp0KMoxUBINwIC9pfqX
RFEdHh5E9rbclf3O7HYddd7dXX7M1PNW/8TMMC03uFh93JrJ9+g8nI4ZDA21SCG0T/gfpi2oGj7m
vRKlJ/OMsQbGj7cnFwLmA7qOswmon3ZYJNk9LhlcrQ73yo5PG+iEf7+PNfmfDgRFsWxLx+ym2vY/
4i593x4P2gDXlWgDA4sLimIZ8ZDp2yDN0etJOzwxvoJF8XnD8YM5CZkeVIHtvrASADTCAMjDCScG
/jLmYpPsgS7mUw1nhArZ7xxPYI6rjdehiXdhpjaxQhByCuQNElq46UL4TAzBipcSkFieXSQRQHzL
aO2FM2p9EH+kS5eP0pGpF+5wnLHnsM45ihHeBzbKJGz9PAEbxbR2uwbZRy7tpnr3QRyHTRm5C0q4
s17OjEOWF9neTLHBvIBj9umOXPu59eVEeJ28nv4PvJJH5+PjQPEJmkWEc2LT+Tgn0OTNq9cPv1oI
EYPraK2laWAv4LEotCTDzvun7+3UusE0uKPtrlMynbQP93x6bYJ2H+wCXRIuDEMcjWAe7quwmEWq
nyY7mIcUyM9I5n9S3GLnl6GCLc+UPHJu9q17KJD6JZHVGHYKW2wcFCK7e/Pkm/BhYWB2QH455be2
dB3pXWyUqWGGENL7puDzcTTgMWQxWeARg16LKb2G7VL5PGJmhkmjX/KGiNfSMwBejmLrg+II0dC1
mPjigF2q3igu+mEvJmq80yi2Yo5yESFhVnvgtXij15AwWj4+LOzOLY9GK2y2lyktwMbR+VltazOt
6BjNBT1u+lpggic9jxZ39Vx8e4+bI6e/EARHBaQ56Qv/qnrJ16/dnTI4STk7dZE5ZJVSLU/XT/PX
Y44c5jf8n/w0cRiL6aFL8t+E3XAN5xs43nhkus7Wgk3FkoAi1bc+gQhFzm51jQ5SVEoRPTs+jpws
32QM16/C8cVDpDoFyKpcoN6gX32F9cbrZc8mMNEEGM98ZL4kz/iV6RYvQKvvhYmLhoijPxXulbyU
O9FyuA9PBcXtYY9d88NNICETetZ41WS4Wb4bAYQn9Myt9fAkOW7ONkD3rphu6NQcBYJ11fDaZ3Q3
/Mnrthln8gYP4YIbyXc3bTd1OxcjXlRc4EYLVvSpCQsLK79Yy6Ee9IIUkJ7lgGyV0bKFMGuHrIWU
mmMyEzDto39/+CjLIvnfuSpWUNmWLVvC8KEqf5vnN0bRVIdJ/uPhs87ILz+JwqRp9TPFQxztMSm6
ygOCmcY8HAffEr/rZRomo5HR6bbHc3bG0BqqOXMTskNBteg3xwGITKQcYYOGyoU8VdGk+Rn9I2qN
ePeNRZGEPHZUOgW7MVjHE2OFaXORL1Zs5Hx8yBEqNhG4HgrBHEcegpznP6f9Omiytej5y8UlKbk0
TiJPsIjOKv7tiLM1h8pHh1TWsU5GPDYqNaJ8WB5J3jnGuyEmPJdNdFSjPI/oHSy/cezk3iRswJCN
CRvHNOxMTNgQGjXBJyR5JbXiBKZ8P5/gSonFzQyxfnAx/wJBgZ0Qw+FNEaRzFcRPeDmEaJOxfIyK
dyAUNQFElB3NPeP0GtzV/yHYksnYpwdHINvgtXFR/4MtZM9nfLGFdOFgbzdMAY53k34XEbfv6I+r
4HXF5SF5itBfh0V/vd622vyIOam40NYU27C3SjCkQe5FIM7kKZmmBNSV9wkpb/UZqpsYDpaDK0eJ
aLxmpk/j9L/faLYuQpt/u9FUS9INU1KxjiiG8d+7tbnen4e9jDV0XbBk+qRuLircqpm9IDJibb8u
Ho/TwZWRwRGGDML4KL2EP1/m3QxhgaWNfGHHHdTEjRZAdqB0hAUtag4CgZ4jZDHYErcsDL/ubb/Z
Ygh/81LWTyj+QvNtgzfMx+JPL2AVaz4ucePq8BuxHEAcI0exYDEgYwnCIcZG+uYBNSlFDCbDwx9y
K5P8RZJQJiLdzlpLNCq0ZjSYUYdje5OcN8lazhzQv0INMZkqtAn6n8uO0/wDpcj6NVJxz8JgH361
KugDQydH9jTLW9rQeWoJoMQseRTdbqByPqmNEClAFSjEzAibMeReBhbHXPROkn8VH8ITWYGvzTER
nYZ2bEkMOwSLoO6ilsgzJYhewCaXEpRp2eEiglgzHNaIhuDu6ehlRQ2bg+xxotvx6RirXYRDhwdT
HgT9XYn5jOVAFTNx7Nx4TPB32iLBv4Sm6iUlOx4iaYyA8KI70kwaX54J38N9RaGitxRtqqbt95V8
PdBwZnIoR9o9/K16keimRaKz7dSp8oh/YAzb9gEGgjW4VI3OhgN1EV9ZyHANG76DskyxJrXSMheJ
dSStEHIryy6fYI7L5aKQKlQHuwUlCiFk2uKYQqZVaoEz75aa+A2hXU9j+Klhc/QYODCe3vNC/04v
Q6k/RM2zOnvXUXxzaI3dbSvR+4B/d5/aHKyoKTzCrK8ZlovC+hqQtORUFA7SaLTwiLWLoH2sUtrx
6hY/zpLzCNfACehvpPRV016rpTG1Jt2C9rZojDyxgAY9IsiLerPiGfUOjc4AMYOn4PEwiDcTJ1Uw
6B8DB8MB5KCoMZ4JodQ+ePUDiiB6X1ofaYLxfwyvTNTPyjPlPe/7d+r5fit7K3oEIwgGlJjtBGrc
iGWu9MKYv6U8dn1SdhQsFiHTdDOgJxYECfNSuqYWp/cJRn2VXLYXTFLU9bDPV7zQLQbM2qDYfQ4c
KF42Ox9+RVlvvTGgse+KxVYPTjkyR3jNw+ksJvVnw2laoe0M/faGHYduewDKctzc33EawTFzyKRb
atxEc5rSxcMJQTmU6pjECCatpX3lMMXyQRQ2zCwBzLlZgURyp4f4ZS2xd/ruV1otk0jBN4Ssui9d
9asqi3OI+PbZKC/ePJJKlUdTjUmNlPQLVNbqHiBCcvWE6oEXHkYfd94lujKG1RGRRN1pDzqOAa0s
GI/Uy+KyxjV1ZrntPJyUQiMDzLZ3IdL6rPkCLGl7UUpURWtdeOdAUnc1McZH7vyR3hk5oWjgYLlz
QpzIoWWzdVigyBTwljbj6+kqUNTli7FEhUkNSMTxoNxnATovIuwhmhmU5xHN4Vp81mJtIHwnPn1o
0HzgWAKPr/gqcPjiTbliN9Fi0ffZUNFW+o+l7Gr7R1RjdWH95zRlL1YWjYAYysjzCZFjsfdgqLzR
eERJgadRdQY63MNFJxxA6E0HjpUM7SrGl9utAxK+oq2FXL+U9Z5ZJZsqmZSkPiZVm3UMg64B8iCE
U/OEarmlb0RXk2IPDyDeLxqbSXIM5KPgGNOAq+oevLoVWddxQGe2yk+ePTRri/T4C1xX7H6TJleK
MUUb9mKLt2OMvKiaRLUIaTWYXUMUuM0W2xtuRFCL1xOwqYgpUvGT5QjJATJkevpGdkzISWs8Cnvs
kaP3ksoiydt+l3ef8popq0WmGA7pbfI3Z15RqAnDjdeRL/2D2T8isy/M/gs0U5p6TZ+0NSS9hWW7
6WNeDwY9dBXGdIhBrNR28Y2vB+oIU0MTsWGTmxhe7bV1vJdN6rl4K5n7D/voioOMPud6e37m+ya+
ZvyBfkAfWnHNzSvYXMCXDzQCx3SVcfplwHkhK0d6QVRyjS1IRc5Xkfe5jj1PLHL0vXLEUOHNLATh
hWHB3GwF64B7Iw7FYbHccgoP9pJwBuIKlO7yMsKZeWblJ6EZF3glr1smZ5sKhm14cI7OJGHFjgoe
KXO8ycAabWdoYyx9GJIOLt4jLjZeq/dIJBz5sGGdW2I7ZF+x7Yg26VwW5ji86r1JsQ3J+dj8cOj1
8LmnZcZInXdPMV6sgfsExL24hC8jQdj6tb0kA6YxTFQASTpSF50HHUf1KeqjLxPrD55g0p2oncif
M5UmWVnf1XCA+NXZGkCUdzkbwRtPZgLWwS0Pt+9GJ7C/Nt0jmAuEfkLxt7aAWGBXNyigMMdRm9cD
1G2RQxJjcGCJgxKhALJ1pxB+N7tDwe9edoeN5F2W5ucnmCxd7pZzolapITnW3jP2IijJ8+lQORLO
9TzR2QdDF0M3jiifS6OfzW07DBk6oTVtIUZDiG4Z8G3CchJBkI3Bj5VwbLAB28NY/T+EnemSnNa6
bZ+ICPrmLz1kV1VSSSX9ybCaoksSMoGkefo7Fsi+trfj6ARH23bIlkpFrvU1c45pIA9D+/ebRgR5
+X/Vh6ZlKJZtKjb/98/6UOrMq1lo3A+8WzdSDuLbHfshmg6p89lEy9jucPZB1P3Uc/cgR8Me8PCZ
UVCcEYcFllrGJ4Wv6v+LPprRZ21cxVBVgarwQmrw7PDyVvGbgWValH5jLUBgGDn4uTUS9VWvwhvt
oghBJdq4fMevFMfwMoCjnK7n09A+qTzviEDCT1Bb4SkZ/HwsiBxBHml6hE8NzQ/WvyqVJVO0LqAO
ZIclp5skHvCaJ7WH695BIZ0FCiM2jIqIg/mLmTpR1HOIhJv+W4ajz4obFsWoPzphvLecCMu9/Em/
ismIPPn6JBTAsuM11Dyy9w1Wxfjwc48CDbv7X72V4YSagyAy+njzLAcolOAW5makjtBLP576D98I
EVwidYo120XqWMHCgZSkioBmOjJ5RvQcfQwnfW+2OxJH6vAEgCNZtZKbwX8jJGIvzEjuOE2EWvsm
HkH3xLyUYUYnpipExvNrUkQ1eYz0bCH9EKjKmKiPw3Q5sL7dU0/lPhmk/D42yOstsh8fl0bUPyLr
9OxFmftYfDbL7oSLZQYLxM8A+h3rD2Zz4a38pI/uS9KyucPMqx+H8ngeDpm1f8ICPwbcUMMTFEW5
Pyn98SUxS+KJEK5iYaTW4i8HjvtZZEATPYNWTEUJCPj2C+YW4kxRSFLlZEnxuqbY4CTs1rzoO1SU
huQjMe2JKEwAAAkZracneAI3Iztd5WaOs157TqkSz1DItUrsKGpe5kPsfimutjuYAA+re6foJfOo
Vj4kqDnxOhZEvTE5mCKtRZ4XvpCKI6mJzo8klRtCV8kenBQkwkdBlWJmYJgCD258QSiKzBWri8Zi
zdfZMq6vC+AbBM0oOJB4/sScmdyRt0zUi+G08i3haPI9K00Mc/FoeigGB76FBv1CVAEIIUpripZb
NLnq6I0PYQqloLccwTVAucuDuhmBcgsUfIxuRRQhfhXpziwTRs9qREo4UUk2lTY0E/YpfDwJiV3j
hS3lY20JeQA5TdtWicExJcGCYSQonqwLVjNhwZiAGfDaQKsWG3jsjxs6gEE56RA9ueuQhPsiBMt5
OchsaSjVu52FDg0WKTMdDCa7XEv4g6aSJd9CaABIzMZen/k2tzueXVoyKZTP6XncQeQ5l/uABSYg
nuLjYnt7l9lUZgTlZ76WHmESck5RAd3PosLhX4fgDubLzPiikdqWybQkU5V2iF/DRT58Gc4HqTnO
y7ElMrwP9sSFyIOICzGH6AtQlx7FZ5e0eIK5f3YtcQ6kUygJBGe5p2iLLqyAXjElnqtf21zbOpCa
RunrZMJ+eK0QcR5n49QZp7x6ut7cEjkDodKlcC1tvEiKHVa3UrEzpERFtIEc4fJCiUP5Iq+m8owX
KbIxdIGlMr8yQrZR278BYnqDgeD3GKJBJDBq/8UgRju0lj8svminz5cg39O0A17ECkheFXMlUFQh
5ckOd0pD18DbOXv01VCQ/Qtm1tAruojkyirMMb81ydwky5jEsOsFkXy7whhr2Pi5PzGEJK8RKOFI
1c9yMPMIahLzOPKQijI8F6FNun0bqo9QSt5TiFjgymbqf8r1EZuCgBlXavAhZRlO0AgzYfIbO5F+
p/EbaLkfE1RsLE1x0iGuS4WYbQTJGUuPOP6DeAhmQ2twXnMWOQ7QEMmKdEbQ96DTEevN7js/TtUx
xpVqRHojTDxSFncrTmfJYuDpqqCCi4GMdEYJTx3oX/uwh0bbcV5FHFYEkHSuUcDkTzzRj3SqeAQ5
oaIiFf0Imj9xAcZxusGTNzh6r7tkdmCYZtO6L595B6rHk1U+qfppvhzu+rEvj0WHS8Jvpv1EaC5F
Pq4MWZg++V4MVK4+YxhmJb/GMFVqGrtJ3be3A5RMZQ4HA+gr6Z7M5AJK1Qe2TvJ71iUje0C8Nyhz
gvYhhH135tTULY6gfhKKpwmS6Za9QA1MEA3PaqDhQlU4tlYTPQtfdpcrmYDuyPnIdIo6liI8G34z
nVJk+z/HU38rP/61TOyd+1IWNeXHBMucZdjVxcbavgk6Kb9PChDGQvXdBeK8yKF9YU8L/MNlK4zJ
hs+ACbCHQoSHVxtaD2tebP4sWCQFXMGqNaMa5qvjWb7rz9Zp9JhrEavoT9+rKnX4VW2i0iLL/cRP
pDJBmHrvRHFiPmOfQKSG0n4tUCgbLsny3SFrLPeKitwQUZ/AX6ZEmamenVO9Fiq39ula7ZFyg4Ag
aaz5wZWyFiUUHVvdQXXSfFo01nTwXQLkKH8Q+VO4f/0sdLtUJ/wsCpTu4lKj9DjCO+JvfHRNzKhE
qaKS5YvEtDCZqcaFLOI8ctQQcnyxRd3CuIvSBWxQDVF0jRI91770NkNSRUv76fzOkmfb81DQ5BoD
OJ8xFTUN2XSsbKhsGMuwiKW4aUjAlj0GUFQ4l++5Z/+kyuFhiFxAOneER2NDQDNNhipJ0cNDfB30
IEYNrg0VvBJFCH//Tc2ASoIPEtUODyNoCh6edgyvITwaytCgkAW9iKHXNveCJWSBCAarZ7jds6AJ
3cWvyrXKr6rf3A6NPTWPFmO6ourZCp878I6445KsInsWj74WXoIZTQrSWgoxLaMaIrUqy2OKGmqi
GpiJOOJwWB5MdLD+AuCSQLz9SpUmb8siLJrxAr6d9UHwRdCeOpLD9fH+TWdkg3SMZHm0HBE/u37l
L/nfjFwOi6oZEqxLrdT3blN+skfkmh4ypmzgGmChKiBGxeOgf7HskEppWosloyCfdadhqVsrH2Zu
rvMyszZFI38WRROP3PvnH/wAO4FC5YG5TIoyagRmakcSvqijxtbNPxsdAL9QIcaOCv7JWmslqqfN
5ESxFP2keJK/sPBmW8aOdtWCsUmDS4ReDwH4Qh7bld8bUdGDyDSbUPCi0v1CkySChyKUfnR9TKgM
SzR+lFL6x22CaO71J+SK/O5sGF+6+N3xGzvvK/Y5YY00UhNJThQ+EKC2epXyZ6uABt2lCNJk1MDC
OUEpRIoV1RDzFAoiClFqIpOVA/M3Uqkm8Y2hOALrKzPhqV0KpF81En4pGLhrpQS/gYpW/VJEuez+
VTNRNvE1IyQzP1I7jZoraSymXMtrUI1gicQ9/gPQxQOsGmiPUiz4+syllMJsgp3kzmS6xA/hYje5
vclrMUg9SD0zMlBfWUjz96F4JTie1rVf4ntJcEtCpYWblWKLNML+4uq0xqB5GTQieDyoX6itrt80
jHp3j6LJHNPvihqzyKPgxThBaNVmANduIYmcBcklclTOLqWU9ApWKrn0YtOLOK9F3J8LMiMCvW3l
i0bPTr/m7OZMiBpRvW6OJnKT0NiCJUOglYnnTGLdEuQDJkHx4fyCLSAE4cj5wJnAIzCOpFqR0csf
FONFWGKkva8bVUQb0rfb8zjhdhJM92oBrBnpeQzYUc5jcxS7XjohVqwzg12I53p8EbJZL0ubnzQN
SD/BoDCX5QGGgvxTJKUhGjpT8/usYG0qyLgyPZtMttHlc8Os22DqBy7klVdAvAuEo9C5GKStHIG3
8/mqrX1/3pFDx8qW7738hVYByizOO951HhoGHmSkbKJ4oIlsAK6NKaJ+YAtirJ4tRLU4cCyyjHHW
VynOLVJPdbLWz2mB12naPczdYu4UczfZHoUy/oXVnby0R6UV9KhJwbLtHpUac0wAD5pHzwP4sNtk
AoYg4g6ex+SzYGVEsfyheYqJGSwimhIHErlWkhkqPV9iCHdSQ8a5QjI6rJkdWR0hYVs1WvPJQw13
NkSp1pMPZ2MH8FLQGbIZXUWKQ2xDh0JkLJZWiTEmhZFkRsLots1TvU1l5uWnPMNylGTrY+P1XtN3
FTZ+5Idq8cjeT4vRQ5lXAce4ZPGaab+w1bvuLXn3KHZXycXm0koJanDspSBGl9M9/DJCsAzaWoyr
Ea6QIkpljsrwsiC2BplydEZffZuHyCKgCnEW+xbVtRlpy2iTu6TuRKVOe9J1CYLG2X8A8ZXSItt1
Sa9G97V0v6zVe68klQNAJaaGL2vaX8iiopKnyHM+jSccQM76DKhzKiHR5FleqexrxaW4V9dg8WIV
KALKYsC9NN4td6Fk3apTXZ2M4aQMp7Z6atain/0zdf9Ixvuc3tpUmlKyQIE/AYKCu2HXXKmCCFWw
VV1JUPQDkAhoCSgN6QoGyHVrhNYzzYGsxtoQYyyfJwTDLls4HAo0CuhP4IHQLsws8Ve0dv89T7JP
dA29T5QYYB5q/2ioI3oHKh3jhNG7+MzQkoHiQDQT1SaYY0RH94CNnilScPivY/cO24On2u4CEeyW
VhRnmXdn5QmLj5SWde2Oe4ZKnwczDPX+nQiIteRvuVxdSv1xrfYp+FG0xoRbU96rhE59KJfoZkZY
Z4i6sthYMbhHYYG+Go6K7RaYejyqftCo7540IiWL6Eqo7wfmF4RhgrTWxb8mCv3MY2LX0llQ7nuU
iYeRSAcVVwoDkFgQNEFPkz0lws55IGnywI1Aydo/q0YsuxphOL3YMVDW54zxWVfhL+aBe7g+W5Vf
yKLQN7+xw7R57SJq/f5PtG93E4lIYhEB99d277oLeoaPD5W/yG86MQKk/r9WYEyfCBuwhyeUkTQC
GnJzaw+VhXag3ToC4+AMB7SSqKkIs6IvwBdOa4Csku6AYSAaBRatTsEqCq6Dx8aWQbj69Q567Fe3
sHaF9Axb2yDo5haUP4/mgeA4XivagS3aHQyy8YO2gF8EBRbCpplS4UcTKz82qGxOQ08Xwn/+Ichb
xbscnV+lVeyE2QIxZv0OP+C2JmdZ4y9GMZwKdflNForyH5QYtFmKqgCeVRVBGf3ndLJ+WJkq3SWU
VIRlsnBZiV7skGlsGSS2vN8zpYcIYg5FOjx3xOHenKbmNC8nRwimhA6KW3C7/LabD2n64auVRVIm
bj2uvIwhqxH0zDvFRad7j+KXsX+71lAhcqFxm91PWzgrK1fuL329ucZR3FlcWAz2WTNhRAfywx80
C8SVi/6Tgg+WekgRyS0FC537qXrlZiJH6SVh3tuTES5CRZARUnVxGXEHcRlxB223D1IINIMszskg
YgWLFwv9jrhnuGQQEHG9PMgtOHKrcKXo0gEEgyCyMODmMmHA3driAuH2kNEjxVojrgzuiwJPPvuE
SwSE1kOGFdPKyzZoOQ/N9HIT/KTYa1gHFExaxO3ASIAX+54TKZyK6yC5cFdIsXpNJnC768kPNyU/
oFtBj1XsOOnvQ6wezpfo7Rld8G9H17r+v/kCqm5aiqEh4XNMQEL/fDmKu5EX1bUePLNygQ7cVxnf
VRIJbo8eXgKXhmt9kA23v8ePewwE48p0qxQuo+We2ItIahvfMTM8iPTs04WBFvGel9TgTgJK505d
zEMnVfAH14lOqrnEgxoxDW5REDyi/hHdALCagsUPgxWN3oNbhOIiOZsYbV2bZNmr/7VBBZdHRAfI
ZojigAxXfszlkBgBGb0TdkWU2A3tXXBjiEWEzNdlEnyPkdaQ9u9t62NpWbc+lsk3vSULG2Nt1/mR
PU9n+YL4AmD67hK+iuh2Qmu7smCYGFwYjjJeo2U8kj9H6sAE4faSkvaY10QU3GFXOtTfMQ9Ehn59
sJHhEl2cKH9EeEUvyPcfwlJWv7Qfe4rEBQ6HC6W6c4tMlIxVJj5F5hI4fYB/NNs1q5KhruNSc/U/
8E6Zl+Q60H/F2ZyoRWoSmHDZOdneyvYatqnpkFuH4nJsVyrdvUXMQwap26oYgPwlvrJTZGeu0hWG
ZKR4yHeZXNdrLHqGAodYdOaMM0sAkY8+KDssNegCSAxLcxSLR7kkFf3X7gl7DQ8bqJq26Uv+ufwM
Z46pL6YhnussHgJTndfmrXmbOGr5s2e8P/oOenxTVPRwTIG4lRdEbYKFwINdBPhBaYRFFvGAEmWv
3g0kJ4ntOiUMT/XxfDKAVilRp0JZ8kb6+lXAhIbJQX33XXuXcIhCMUT696eaqUW9N4FSY7dVPKIJ
SVOFoFcA9fvC8zBgPPhHcAjtuEA93cfLRZD2rcWrf4DbXxoOK0G+AbjfwJwl1sAVaai02RwrWGU4
4BUUyLwJwfkekPsDCI91DjrlW6J3qd2liiI813ntB+37cI9noqTQtRoMLOIWTH6ZsIXbmpjOFlYE
BMe4ES68X1j3LunZZmucCr8J+FM4cZxOfG2cTii1qHbPbyUfC+VwfeGL6nRyy/alveN3js0edeNC
hWvShlAzIaIJSUVp4RvCLWE7D+D0Etw08fROoDJ6uLl9pPy0/pQIMpXUyVAbiY7iVwumUcgFeahY
xJCSLAqkB8THtOGlDcsWz6N4pCYcHyFkdgvm7/oQqNIgEsHV/c7JxzKPxB4ejVdr8GPSBdYwIDJ4
qO10EGpP+HQ0JQTPrUhuA98Y5O76oCvkzHIzxbMNxnopSXI24agcph5GSfOakpU5RjmIqlfSBfe/
Ez0rlpin/UsOxpmpO5ZiKZrBsfnPMxNdvyZfdM7MjdKC6PnC8OtDC/5gPRsJu7zz/bJF2CVHIbA1
Oc54odazj4OPU48jD9AkPX5GoEpyCq+asE2CtV2f8ITASlUjTjwH1MCVnHdxynHEyWLMjGQjvDC1
Zf1wIvJP+zPyr2tD68HpCDI1LD80GO/nvUGa42c+zm7I1sNmKzoyaRATlzteO6LgtZOE78mioQ0r
uK7Ibhz/McP2INOciDHxXvNSS1OA+XBJSAPhLWahwKolvrI9HmhYRRfOq8t7K9qNP+BJ8cKik1c8
XlQasi2tIzAlDteDNcBb2gXpHwYW9Dy69+KF5G3c5KrXSbyBPaQFP2cdUQmz+MxXaJPVK161v94w
3q3txeKVwnmkI8sdvRi3Fyl5cYyocNSTrk0bPfHfgU5t4U70CrxQOpRckAJk5PESCQVEk2oJYZRo
6vshMV+t/f8tH9SN/3pfLFPX5FU/uMkL/+Zb1q2pGgbFGbzltLZsvDbqV+pCcngZvoJYh/JTduJB
rg7rB8W64E0VqAwploVeTsOX7BsnM2IaWsuHm3yY1qSdrD0+luOyHJXleKPRWzAkHfX2aLdHTTqo
ysGufY35njc5yeIkec80IykuSaPEJb40Jzagku4zVsYr77wG9lcEGXF+jhgX4v1nYsiwUMwL0eOX
IZq5CcvBIB5jh2eXaSU7WeSvzAiZVs4VikKxKFVnsXhFtsPDsImnYEzIGM8tQCjPUbNmqG870IJN
qOxKtXgIvKfYsxG3WgLY+sLAj7SbbSZlTlHxEw0eL+82MWRnx9xwe5F/Fq/cVbcptf0XhiULLV0A
BWQDgWwQNfQSaMO4s5jqscmDj0EI/SBgJy0E8rCmOZnCbB8RExV3RKZUu7ZHEieeSVhnca06xoHU
d+n4sWbgCN5uo71wZHF22fBe8D+FOlZCji3cXEMIrFWrgSZ5OEVJ65SuIrATae+Fr9cbWSUeGQYi
UvrZkyB/vSYXcj0t6ECIS4XIg7uWUaL54/INJQeSJZQcKJwQcyByAvYGWIe9LAYaYCw4Y5QpGCtW
3mGJgAa7BGHXdYTzsrOjwY5GO8Lw54IR72fqFn5r7sD4/LuJp5deACEPdyf8L7IoQHWt8hTAQ4ol
mIa3FZPTAX54Fx5EFxaKYYTgUHTK/4WSJcwp3nBAws7t2P+GpUM4Q+2VLyLqXA2xL1a6d3Zl1b2r
UQ1fm1qoEVZGYCjqEk7mLyTKRkXB1ljThrBmhX/CZOEuMwEQT7sm24jEO/ZtoLZav3z4nBWISEi/
IweeE+MVjpKXmyIb/cMo+xk0DZb+tMHM2B0ROUME+paCTkSe2TNQ8fVvJN/D3QfwSZPKYIx/hDua
DSRKSAjBKf381Tiq5Sk3oJn72ZWdg5fbWH8Qde2LeZ/N+/IVIijhwrf10eFksR7H3qSAFwpE3C6E
CDbNQtTogu7uS9+sDhAUsMjV3x50i/wvi6c1YZqQaRRLxWf61fkFodRfRDj0x/brfWIH6fZiSxui
IFYG6ifX/GqQbkhcK1anFS8HG6CiLPpguYZ7PcBozVW81N7llRnKUu5g8JEYjf8VfCNEFXAqLavB
4XCuDvzWEK9Q5uShnIdE78G5aHaDCx/yggQUzhWbMUv80wwEMVFSCwMRRF047Hiyz930Ao2OJSqQ
TuJLwW1/kMuD5jax9pvelkCd/7iK/360/iserZtrtZLrM9eQIdoXNlpinbUep5uLjsOTsLC3t5xa
Mbpl4txkFwQ6bdpxYHJaLtLBIiiPew/ZtTgblz7mak2UPSsUDkROwy2FAX0IGxPWJcaOU+/XdoaN
LVAGsQxhqs4RV9pu0sE+ZLLuEvTF0bYdaihVOc4YoydEKlIE0beyBOE+3i5jTjJkFcYQRkkLMUqc
Yu3nKFR5f9ZjbCu6t3KbQ+uMj0EcVmz8M4D/+xbv1Ay2OnJq/oP77cMMOawGq38NYO4X4DDpvTd6
Nftx4CFhYpXhoIFWuBpx2eK3T85zOle7h5XWTI/6XYM65UBEWcJ+hQ0Qhxt7mjKyFSo+cb5xuHFe
PaZ9Iq+uBfnBABpfD3xn9L0vP9veNajKWCHRk/86yXLktuvxlfV+FGnEakOPhlC2nlhgpTmrOKgm
77PnYiBvhNvR++t44lTiK/rrPHK4VsQhZLLL+/PgIUge044XlNZOrfYBeYO7szhzOHDwMnDabAvq
zTgNBnk9WThQ0O1xmnSyD1aVQ+T6jAyTfTtfkK+99rQt0FkoSNZjpDkV4Fla7GohQyxOjb9sM/EH
nAx5ylkxlydOidIW5wNZRED7fRqVkPMhtwNqFpXENiV4rAcC5leOggk2ff/Ld45XVpfJPBAfHj7y
fOD5tPNR53PO5IjPN6oFPtwEtbBQXUDBzMFhk/G/MeYWvTsFqV7GSGQwRt8OiLdeM/YHzq8ITLic
ZxZ3H2yJPCYojyJpIPvAqZAhPVoX+s+VIY6CM/YBcQLwQYdxuMNhkdw+X9dDgBOAfyo+++snf7q8
MKrYYSIWH/j+MP8O32n+VxVFaW0xxyJDSVUFHeZvVRSqPPNh1i0BMQgX39DUAXaRTCILYR7BfxNh
Nmyf6eo7WswMQrqALxAbTfIUejheMCMkV2Y0wsMbS+ZhOU128nZNACi2a6/+4GpbiU606CvRCSOQ
2YVyQGu+9eVFE5y+tgzA61j/w3BEF04LTv/d3PblVeR9X6oT1p7RDoAYQ/Sgy+bVt/c3kqvcyt6r
a3NNZ40Knk+J/sTnmqqEeoQeeu2f6ZxVznjRNtMy0y8Pq1ud3dd0RwMX5mtrTMoGTfHWERNa/zHQ
1n6YZphOGC0pbTA+HvpfukPaXlB2x2Du0O8kWpVAcqW1DZqP3pd7JYLlaHqnrd1VRZubwQLy6G4f
1PwanomwptWAusK2SY8rH99+cROadEbMeNnPZqqtt0kG035FCbPR5HKgbmO9t2omzIAU2d96qOm4
/vfsN2VFMUzD0EwZ8eU/X4hW1/LrNF8Gr8jFO3ET25CO2BYZml5sYs7DA+VAPboB8hZD/OAGLWAW
XGzzWbt4dyGQbPAv6sE8CxYQOgJDD/CFMt4h15mngSsFEW+GdhfyGMBViDFEs8k40jU5eYzQyCJM
o9jG2hWmBf8HF8oAA54NyRp4WZ6jyzlaMB6mp6Hw2s6f1zC3BhEJOfNUoI6weBq6eJSHB66TR/lo
eiVrjkukdFFpCXWjPMX3NoHfWBUMF9OGTDSEstXurO5srvZsbyiE2ht4VFaqMCV3NQa0ODxJf0vN
UYRU2tWxJIvcON6MY22Qh4Xc8dQPx7Y8yfrRavzJPXO7YxPh7/pjVx6FgJECBjQZ7is0xVqiojiU
mb25YF8ci+MhBNAwlIT2sVYjKybWNNI1XcHuf2bvB26PZ7Oile+fXY77HhnWmpismyKD5pF71T7/
tPm4N2dFtWJzAGxjxubhRsORsZWn3AIKglcgKaoPv5HroNvT7ZJ5iItg9baw21AIeSMNYYaupVA+
uT3JjtXRrI75Q3zpjXGs1q+eOp75w5UPJ8wV0WoUtkjT5M+Ay5Qy/HJQrb1x9hxiGFgZ7LVpTzZe
zWAMx3pBJ5zOV08Fucwdqfv0zjQWWNyrXrjcLceTPo1PzuSWZXwp40eRwODDMwoB9DPbbADOZ1D2
IvZnYO1cR+3sEk190zznYDGq7oS34M4jExN6cJojO77pvcsxJhzs2+F8OxAWeZFjBw0ME/glLBgp
oNZebQdKx1pOmA+aOgRWqML0y0hOC7SFc9vNeBHBwYUFIyzY7gztZXJngrkIHNsfcUZ0/gTknbfn
7YqzTPLvWE4rl8XRzUVoVsF77yL2UV71nRXQZQoawNPQnlu2RsklT2QjmQ1AHGnHm2elSrWT+93c
QxYWVHKSdmW+La8xRjVmSAyQ4MeZtPFcjByZf46RmCExQGIF6ADlRQC4Rlbmatiw7SOd98HEIsxv
7Ps9NE+ETyfo/rmhML5XmvC+Q2kbKX/9ATbyNa6vMfor9ODYDqhP65ZmgFTREJxvSbMpi1NKKgIM
AcsPOr148B4W8kC34jvBaL9IsOr1FjEn6aCkw3WnjDtQyX25L0gLV/cyUoPscKv9JaygreT+zB+L
2zWCbgJ5HcBJOybSEyYdhv6IAAkVkB4J219wJw9JbH81yb19ZtwFw0KMu/JwoQ1mLNOzEHu1z1DA
PBX0q+JdsENN6dikGcXbQ3yNI9LH1kWHEuqDCCGgQtcdP38gjdjNpDiSc/SNq5ovfrZCJGh69ZtK
XLH/Y5HAaQzKgv93hCP3n6exXFhjoZQMxTiKlRNZN5zAs4GMjypOHLtsmAaSwMVBW0gBRyzue+VC
oxoMUsAgKosIY1N9TlKYhJyhRLIQz8bRuaZW/4lB+uu8RD/RITPxtDPfPXTZqKaT25ICtuU85DBk
xwdupdoxcSBqrZgYsHs08g9pl2BRZ1ReO3vOQ70SxwHHoE0AGuiSHW08R5/WH0XhPaV4KzjooNly
ykGv4HwbRpFKwrnGicaDI0x5jhoqNGJeIXphtUzR+HKKcYRt5xcnF06KraW+/jEUrva3cfV2T1up
JQkf+LIEKkjDQTqAl7BYBOl7RvLZ7lGn/SW51/HxdcCwxNoZkNrs8ctjFTPR5pK5shtYmC57lrhk
Pn3YsDq8eMRqIDTgVWPFxHt2+0zUK+/WjQS2R5BH749mT2gHL1bd7XilxPuE+qmNnn0GrrR8dIG8
TT6BsIQGwp+Zit87bJX/iEFUTVkzTMXSDDzdqni7/lbcddYwDlJPcIyDGRVzXsTnjQ/b/ZyOpI6V
4gO23A4mc9Pd22Hbs7BkoWQ7sIQhNYGgVBody/9q408hYvQiojEbdOmY6PEt8yNMK9So2CRXgyUD
e0ZckjCDdoT4lSFWUJGeh+ETgAEf0FtKmFCF+aJN6dExTKI/W+lxL4x9hqM2HJNTdtkV2o7bhauF
e8UY1vuUY17cIkyyCB1KEu0iDALOC5fHlqpKoJ64MECUQewBiO0IKi1gfgImgPcpqfu0RPUbt+TM
Lm6d4ZAjYRgiiQLR9cTo7/2WRbxGEq4zYIWzOPYr0pvW056jHggVhzyOlyy8s6TkU0eKNtDmm39D
qfnMSc7iTROiXxQBRh5TTYQPYqUuNLcCW8LZ7eTi1F4qcV5zWM/fUBpff3ISxx+Y/yvr8J9Tm/N6
G/hzTI+KB7aH05mjmXOZQxlaJqdxLsXAW2l6CL9D0CmHLZiQoHj/tLOxXs2+cY5Hxvrr8ctm/v+e
varafzAjTQtGCftvVVa3/M2/vVjK5aE20oL5qJaj+Xlg+yvtd1iBMLdtcg8sbGRTPiDEYj0DjQld
n2NrN1iEEZgCmQKoE3sYhm+4+nMZo9Z7rmmPhQr4gcrexD/2EwQj9wIhEtq4e8O0FIAbGdCBWLEC
QKZMapl1LnKVxGK5c0l1ORlJVegIwPQkXDc9Lmaf3aa0hCdYkCL3lwV7Z/v3j5tVhr06G8+aA+gF
s8wGAiG25xI5fAdb0b6TKaHnqWKJTAnlG0fe1WE8cMCZK10TgiW0qwiWSF7gEOi4Q7QY9l3So/Ng
8EMHS+o1E7PDjZeUM9BIwa0NifsTNwIwPwSI7PV0zFTgnudkT16SjYGZbbAAh8Qv0Pf0EkVfensI
kEhBLgKkDJ1g6F/OBMSaLFjZrGIWor7p8K38ykQJ5ATRXSWFAYOMMwxoYj8tXALpBR9l7QOShk0M
PwN8z12OJ0K+u9hmzYo4MhwBWiDagmbL+40Sd6ZF9zvwmBiAxhAcAfr29hbqIyWqOxEitupfkM1M
kEiw0qadlb6n0KedJSpuMUKdMvjLfwA9DfclyC5hvbVSyQdNUDPok3YPZVejL/rIHX3XfRu9FEIh
Cfp9aqsJ4qDpd8kVmvGfL7FuElzhaBbJcv9qfdX5Ll3tHAwIwwAn/4qPkZFAqeQsMvAf9l+q8pl/
diPesvfQmPBuLxn0C1+8nfwN7y5d8phihyjYtxZuZgmV9sZBZZ1A+8MEAbOXg/+WjlGittjR5hDP
1lTJuMamsrpmB0EP6dMkfz0MVbLYMSv3JVD6wCSd0fYhzE9ZJF+jCQy8IA+HB5bfbL43RDKiyALt
LORdE31IKTM85qoH5ObKDgPa8ErgIgCbPEZWvuyN+pCcLiQLjeGISL8+POpDTQszMigBdI02LrZX
2pRDkTdFlxv5GCGQ9ynK7bBfWfyV+pkB08v928Lo9RYxbte/4FxCeHuPcVjivkfrkaAFHRDUIrr1
0eFevgFPN/i6vjCg6tC7TziDxD3fvG3hZ8hRxycZzhuyxRJqTAyzYxVm63OEKhp3GEZlxNAZkMkY
Ua2axaURlQ3RkXsC4ayjVR1MGWm+QC/amg+uw/6RFyfA3szGblD1tzk/E37n6kf0Dg/LGwGzMtdA
rEMrCx9sDhjgm3Cwwj1Rpe7ybD52RJYVzPNPzbhr1D2JAhDdKzsx0OdXabCHzQ7cHNy3asVWmWR2
XAJXqJJhD7A88DpD0BcBJy9co5w+/Eia0eSTN7lqJAkfmkkWX8OHLgWUu5iNK+YUZOq47BwMuyJ7
qGcGKjLHSdUkB861lYBHR296VHQRxW38DzkY4iKRlQ8pgoxhmMGQnn+iyprIf3x8APyEVGpzPwII
OKf+DvIgHrQs+DSs0ccjWDS4Eae3TwStI0UIFjk+BoS6VQ+GsWLipzOoFLQ+qwZimNhGrBTp47Iz
lz1qpGFntPtq2Q/EzqPv5M5eTfQXGwXGS80Ej9a4PDIUx1NqXFGF7PQ+d5l6DQxsWNN8UVr3zLpZ
Zavj5yy8fCjMOKhJTvy/rzGINoJl86+ds2k5tk6RpDMKsf/FuqnLR1NZj+5BetH1jfAQLB3IykCD
FGxnkRzMwZhivMTrINwvyxo30jpQK0HYkkcqhiGsm8iaRWJtM8yNJ8JbSBlYmM4mAzJqFAi8FnJS
yOK24uG2KgmWABfuqWqqSKkmoadMMy2FAIwKuid+nMdJsjqVOrFblFBPXBIb0D2rnuD+oy2oELwD
RDnoZHUIVG7MED4Tq8Y00TU98w+j8+EE1xTLnFIsRFdsSIZbBcYjgY+QOhBK3gJLBZ+Fc9kdgC+6
Qv1Mq8lWl0Yf4SNGJxiSaB9RP6/AK0GYbRLuPYfC13KT7Gul7u7i5PbOybQjgSUUlgRmsR9I7LDD
+ie34J1U1j/vwusi8Lg2d/z6YEoYSVFsWLu5VSR56GIu3S4rESinfZO2GnlKHnM8lnSSLJZ0fK4T
e0i4RIuokUROBhMSThWOI7sIzCIw1qm3RvKi89Ihg2jSJku7R8IiHo5FXQpwQVFGQHmJvc9BxYgV
PQRYIMmUXOszMT5mt4QQJZJHF/c4m8SLTV0vDrgz47s8VFu3/Kz/YNFJqclUAq4rhj8IiQD4/qY9
R6GXrdrzDRWYvxEzTaZc3xJ25haWl62PSmjMGm8to00n1hawDyrX9RlARfHh/lY9UwsPLab+kCko
D1KEukXVFYIRYTOynIC88eDuJxT18R2RJTcRD34h7qM59yBhA4vDpUOJsLaKDLeZydEwWkzmGpcb
HJSC6cKMYAfdp2QU2ahqpl1n7q7Tzin3I/w+f35vc5FUdM/F04NnuwYHm3wBMcLjYkOXJtc+vO/7
XZDdHG2v54eSXmvYU5HxpQBkXW813D0lxQVCIhYyT7zIL7o36VCNoP+mSNQyiIVOfFZiicBxxFl9
eMdsS3DPJeqAJSxAW2LqswvqPyYF4Zb9xaaFUs0h7CC6V2yG8cGCbkjkMbH0xEC3MDIzQL+/dKRT
p90rNGIiRtp7VIN4Y6Rg4pziIhd3IfgX83GgxWBQpVv7yRX8PapUodln/XKFMvazXAhbIBgkv4t9
Dj9dGHOsvQ6ajeIbp+TemvZ1s8czsYV+O6TmQGyN7R+81ga6aTUukaSPmHSinpJOC4eBgZrnoBQB
uFAL+gA/RybCSkIyhcvK7Tj8C9onfuUTzXU9nO4lHFMwYkesOmytREzajkH4HfqpmSIxQ2H2aNLi
kWQC6+E63osUtN9K40ATHplfBmtPDBEUY+ZuZrGbSR7GCnTHpUyCj0p/MUYKV/jq5WCRf5tCOJFQ
RiDFAt2R18u6VdIWTsO4I9YP8RWbcJ1sLTtZiJ2viGPzyMMgN9umEGU/GKjfiVVZRrJSiOIIcSre
3QpapkgI+YyURUeO6hY5F7gLBAbJ2vWT+lH6ZMBBd3V8WedAnsJtr9WTyYWWEkXY0npQRK51gJv1
F7y2YQ8f3mfX7MXm60L8OHU16BSQ20ucAVxaYt0ScSoS4b5WzMVd8PACh6j4pSouKbHg+CKnRKuP
ZGjdr7Nc59k2XvpCnloI2nKZONIC6uUNaGdQsTHoC/myyJsWxu+Rcw5mwBfzh8T4dhI2JOzcN9BF
6A8/13A6SHj6BMbnwZCkJGPAdcgv9c7X/f28Q3t7Y0CF4P7HprJAGUg4rQn1EL7nQbLCnMROfA3f
LphsuSTh/OGLQ6aNLefH00hiJpsDsH+3cKBDfNPJM/E4xKiUACm1HNlmQEqr0vxaGRJKK5+UrzXu
wrU0IvYV8HTFg7VZE7FCzkrqYarMM7wxkUFuN98FA43UnA7qFabmMllKcDWJDacjAGXq5fiHBtf5
amZIfcVjf+BF4V++s3VjLjvef1EzcHhbz58733guy+S2BugUSGAxmmIe9WHX2Opeyw4FhNbcb8Uv
jPjPJZZrdhEH8is9jN0yexd3/E4yX3UHe7KiQlr4OGgztHtIeWfw4s3hOIfzLLIjq4fbZBiMvYuc
ZF1SdMmdxpIWqkrAzaARJHAmYA4vsPHN/yPsTJvcxNJu+4uIEDN8ZQYNOdnOtL8oKm0ng4QGBgn4
9Xc9YLvr1ttRHUFUVHdUuVKpA5yzn73XvlHO5vEGGWwIIfFhiAnrV+8uiImH6rWdw/7Qkbjow+J/
koaqXq1PfFvcRdhhyJSTiCIOVWFvq2MK4/c6Lcy4Or3v7ERNQg8faNenDxydYx6CVD59jJylCYzv
QwydCJSgaDwgP/zbfGi2zzfTQ/AfTO9ug873Vh14IaHSUTo/oaf1PK9iLmrsDSe+YKM9JGWb3Kjs
bZOJf5tEjpwF2za5zxeQpTEwGhxRO/eyUy67/Zvqq+iubcR1QgB3/ByqMU8FDowoHEh0pvddwenc
4DEPuznrTu0Ww/PDKGBJyrcWiH+ex52gjIMxil2fczfP5LvsKmqiPfO1R1zFtD0fq1EOGTl6ZKqE
qsnca6ZfEZriscqz935L+U4YhI+Kd3p3fgB5MTk2UoUV92TTBFyP092v3kvGDtRd1WS5OK7I5p+o
Iezqi+k9LpPBxVMLKQFewvVtipXPbPrRIFnxBnG5+WLR5o3gqbhYtQbWnvsvj4/2XT/v0CNrGJQN
9JH18IEuWbLV51m2LSHCYX7i73Ag5fbmNGxUgNpsa28hF9ajw+w+KrugQbgBzE7i+Rbot+AMC8QC
mOxdwcYTRKaUq0C3IzXRbhRlo0xbkJ18wQ3+thm5fX+7c1jRNsduM+XbzvF5tE4jbSd4NGSwCWRd
I5Vpb5DN1L1/2B62QBG56HfiuMcFfk37+ly16M2yDytxslDpUKfjHqKdhyH5nQLYpQO2eAUr/H3a
cZLiAm0/XuVybwGrGO4YPTNsLQYSo9GI8521iunuyOEjdS9UEiYsTl4TNQUanbwmgCeSuBKBQiOW
n10VNoHrXslGJVPPDNRxPwggp9JhPiQ8VfusBxpc+8eWdxGwhHR180I/L7Awi8Br9pv2uDk6azb3
guSh4jbWgJRyQIbh/CP3x0/gFhd8DmjFw8kfAc1c/HsnjMWF8EUAx1FI7eNZCJpvzbcbMxmQsLzx
m1jBgzLGtRWrh9BZebfZvwtcisFLq4mvsqGlI8LtdL4ymsBbGlbYHBgdXkMFyxnheuIZTCOxOw3Z
CVbT5u75Tz0t0gfQVLB5+GfoygR76imgoypPIyDKPXAJLTKi4Bt1r8kTKptGimJyKs6RW0O0Pwua
OwEvI9Cgarx3d7zggG5BK2SGxgzHY0YT0Hc0eW5y+Y62AWrBncEOGodCb93CDHlh2sDCxfRCNsum
fy2xrYTCzgp4+5TadrpiBLz9E3e65WmXC5GBkcxtHsmAZCgPPphCdu63ELCUewuBq3GZQEwvcnYF
rsXFB4IzZc79Tfk+UH4ougAIGMMon56qpz9hJpJMGMgIM3F1f9hqB48WTHyTl2gsI2wgyKX9bAZZ
zGL4QdzZLPbErw5bCNddFZQ5vy6j9npaYMHEQFij1QwpA5WKXy/PJJsCCmzQ4XEmr2HQIHR0Zf5I
TuVbxTvFO4fIQsDgyTqNrP05+EPQiYv4T/2hwzE7ehyl7UNEPw7M5iFiN0UyUtpgsFQ43xa9iJgQ
cxySQnhSD18uZ490P6GhyZCL3BCEci4QklxwyhnulPx1vuzvo99+VLSA2MlqSgbs7n3cgYb0NOZx
+CG5n2kCH2IWwPD18A6sHfcbHA4uQXYtGPqZvIm4dZ3XAAsAfQv+pvWN3Q4dpTWHH8nnEVDhWHud
ILwnfPXOE//dYtoZ5x1QaMfd7d2dfn6o9zsHxHdKRMXQMotSHKoC+0xDl8Vu/2E30Hy3JrYwNndB
0TJ83hbtltn9jTciyBAoCQCogTY5W04nLy6yMc5oggAf9IW7uP0v/pbi0wqb3eN1ClyEIo8lxJ1x
9Ivw8tm6ZBr9HJitLllusyGQcGPf8junFSNYkbOliZHHHo3WashgBsSGLVFa5iDBkb4AeGq/A6H5
OWOmSQOp05Ik8H6Hz6RzCrcSozHgxDYhAOIjAgI1ylS5pgNs8JSeSDEYUZZELwNXzwPlCaCJ+kKK
0cTimFAqO1H8tSILDvM2Ga7pilvuofsOWJsLougy2zscYUGc1U8j9a0nSt989IWB4GTjSU0bX+wQ
HyAFX7GqRYTxqEaHFwzyFIcT6jpAOUUJ0NjJH6Fm4n9EUTH7sHyVyohXqllpBXb8jpkobMMfsMNB
nTtcrkQvYX2gwTffsUfBpMvZMzXeuf8MfotjJg24oCyqzXGjbJiGwrireKWMwQXW5RleQAAMbFFr
yHFyi5zeIGec3iBocKfQmsVtAiXGsQKia7yI02auDWhV0fnJD1Gbkhqx9mRc/MFO4WCgUN2nlPv1
kNFa8cEPdvS5fZnici0okSU7yOhZfhIyg2AB/PJ9+WmWcmq0I36aw+hryLwb9QVvi80NzGkL6Zek
Jd+j7jdvTYD3Fc8AI2kWFTckANrphTuExyIPyj3Jh0qKvqUQb3zO3681ZxXSaiGcdt37YFhTaWur
Xbvq2rz7Ei3wNPJ0nB3JC/xuuW+diEc1VamqGD9xgh14NrEjh1XLE4pH+ePl7t3oR1Bishd8aazC
moE1+3iGThR1EqaeXapTL6jbyxu3bPMmwLOLD+K2wrlz9PCfPfEd08bHxSrk06JX81F5CvXjrwcR
IiD/6BM9GR3bcxlyY0PFnLrYUPmBsKF23dcrohzcBoOoTsgbGnrwPmKCr0DwokL2ga+RRp6wfjkQ
ltJktnWBJ3jZ4IEDLOieN72R0gBnzvHSoXpUuwerfDDKB9EtqYIFeVKzeZfKQr5RvtpaTzDLLoHT
mj7gBlNARk7v1qfDIw75KlZz0t9h/14aaW6kez1tTzIUOzL2Z1vuq7SINGvg/ir2WMw3YFH7tK9T
UI3k3WmUDg+v3Ne2rFzzByTH5u4ZnHNtimYjKg51i0J4CuCIuMJzcT/RxrtHWf5K3wZBcWyEfP1c
vAVw5Y0xzyJ+zUToSK9ntC3aj6QmyEMAhoG6SvbjBi+PF4+YlWHr8Pppk/M7I47L70EHP+TSjjN8
5XVNHv1ep9yYNDOXr0i48sQGRvT27/Knhofgv8if0tntupppOY7+D/kz14e9nRcdDME8+MJUA10T
ydNgQ+9624BnSMTAjjvXouQCzvK1Es2zCXgnADluAUXMkzidU9YqVYlW+eN5jZ6JmImMuYc63Ip6
SSyCIVUZkjl8lzwiTRgUISJXEtQ4CdcYjXLhGiNNWneGdGG/RY5Ei0SIRIVEgqRxjDOCKI9zoIGx
u1SUilQURXvAJWWEjXbRG5EZudAYERhRF9l0n96fofEiLrKjldkExQ49X4xXvEN1zGOP/4/9LXoi
h2Gdh2eD1Bhejz7TAc6/BOs4fm3Qik7pz/R+E64Z/gfVEcPuz9Si9YxIvJ4ypsNHJhojMxPnFD3D
NO7PIjHe7fAngFQr9S43CWLgWUZtRGek4rYi5cRzHu9MOH4dRmlUxePEbrob6aCVOnq20Oyf2X2Q
J3iBzsvcw4z5ePhIdc82Yp0X/TWu4cmC0rRECuUDnMr0+/kv4/JoOb56YL+/vm2wXTZzGNI1Q+0L
w0+wOksHAtPPhf02aH4EYFVoO0SNF8jOEjUGnzHKfHfd+qjjtt+AlUOIUrDsimTJfB+x8vSisOkq
RaFEm4TLPsyIY7zZMGuUXRGcfcWRbwrDM78/hFcOIj+xTVB5xIyUDcE6HzIO1XxFFJs8x8i/LSIr
BKpz2PBkxz1ykzIF0DCwWszobe1aSY7IPqUjGkFcccwpPQuC2EzAPu9fKFgP3gBuu42s0GObjmjw
TImxG+r+CFiNdI1AiigodA5JFIzPDdFOeWQC/uaNtezq0FSPG2KuvKCqRqywb+tLxZ8QtHD0mhB3
PN3jCFPor3DrckE1LXNAhoAorciszIppRMQ0LPbIA4Rb7Gqk6kRiVaiMDRZpFVEV08X2bbFFVnsP
NXUsuBm2iKhI6acQ7RThtNKDB3btFuATBeBxnaGXWmUSiYFZxNJhH41T3A/ShaGc5xl2giRq8xUV
rBkRQ/OMml+3XT9/QvpMIbZoUXuQ1uUTiGoVTt8WXRNREwE0HWDWiKd+xWuPWiS+kVGgfqBzOo9w
cRmp76dalFN0UERQtocGAXKO6UiftplxJkfwtPqkL2N0TvpnmP41I7ZaOWQfPe4fWgNBLiJXolU6
fVIZMbfmntRUHsYxagpSyupx1Sec3+WPYM8lGbrHqHU3+9mCeSdD0osq2s16KMRrSa2vjzyUuTtr
+UMh4yDPno1dddyW9oZA023tjbMEiv4pLYUpmucIe4fu2GtUfKBxMo0877OaXknmu7MQ1VNv7MS5
G3t0TXLsgZW2vn1w6O+0jOcCJZBoHqBNjAjkcl5wdJDYLd5iNKbwddWGVEGH3tVK4pi5JFOEpXDQ
DBVXgkYNrok5XzQ+cPY//i7jIlenShO0RT0UlPm/NUEPBPoIvopQyXxuceSjTGp1xKCvC9EmGeQj
SRq4daApQi5bBUwZh/Qv0rioBcamuK41jImt57jJtF0qzyZEkglb6nqcNk69LUKge46RZte7TCdX
TXwjkzbGtzHWTGkgVvASahEGxCbWx7i7epMWHQe/+HaEruP+KoojLwhlMPBNxTvGn0du10Hcz1MO
rlH+dIguo5Eqkt/HWfXB3nkegeIx6taNtj5qa9I2+Ok7ImlWVuXZ0wd7fEpk2QQMAGznEllsMdYl
NiFjJC1gOAZ0/DkzhZiB3tAy7qTSh0JgXmvlPiybiPtW7bCqVCMbERpd4dV5fROTUuKjrUw22Hgc
ErfKxEU0nNb1pm7EPdsHuEGkBs29sFkz1rcxwRuLrNR53XvD8GDYWLwUEtMUNytYT3cFwlXScXzj
gw1FZlegAHqIXb2SUP0EXjmuufdCw/7FzmRZOuX65+CxaPmT6bBYcYCuwmdS45BH4l/Rk2tILcz9
Ht6IdTqhjVHqqdeiK69GRn+lJY0B7beKqNFdBn6nKhqZI8XVhfFl0hiQF7jfEoo88zsT/KTBcoR7
jQFfkdxIGI4xr5z07IPtfz7yiD/g4ZIYYtMI84rU4YL/JBILOMxAeECmm1sweU5AaOU5IS2YXZB7
vKixAzuw1HKGN/IaQ+/WbU/B0D4GC/fL+iE8U5udKL4U/7byLQ0Wpz88oSvhdcHwP8PwDz+X9OJw
je1npCzEtWFj0u1NUy5gMzH/84tWXP/x5xn6FnxgeTMHyLFLnP479p6ekCUb6ugqUwQ0WANF/SYD
FxR4Uvmo5FS880Yd2akMob49qKJsIYcfx3Ajyivy4J+iLJToG0MMDuI1tGYP5fsPrtP3UBP5Z+Mj
Qt5eFx5ozQuB4cSshqMnoiSSfRKZSlK/OAo2jDKmBAkcuwHid08PxwbNuyi2MNDvweuBmQZtqbzT
JrH1vBred+R9PggiOPpg19CLQP94SiWzWKZE625McjUREjf6NnAiyET+xhrW9nldwoXQs3FzsSKi
PIt9uf0BbfJeBo7hk+YB1rTPjphn6d3FC0Skziv7gM0MqaXiJrucZ8oGltJOxqzsaH4+H8dNw7GC
6eus03Ij2Dvr4oFi4wtGLVdXMqnwWBi8zHm8I9VOz4jkKOR4l/goSvXS22mMLVx+7Xj2+A/jczoC
tArPRrgHEzInNzxqc8qULnYUcb4Ue0yIVJ/Zn+LNYPbZifJtOdB6EtisaN1YuxG6kbT3AiVRim1v
bMK/xmC3QcI14/4YAXQdcYLwHKf6llI47PB+ji2q9I96BrmpqjMH39kNa16imT6t8nywAh/jjJCr
3hnY3eaJXrfiO+frRhLv5jAZ2dDjF1gMdY8HOp4gpfFgEdsITqxdeCq2FG//leKsWWhrlNXjhZ/q
dL9ZdnZ4ZJGTh02TeDCSk2ueWI8y3zwUWcl/AnlbXu0I6od7ipQ+Krhwkmf7ImAyFHTAL3jUDtsz
ujkZna/2vJNih8WtkdshEjnvV159Kzt+ff4TmhFdHMFDljCdTIx9LndRwFm0BAjU8w7ZW/qiNGGv
kxs4a7/w6z32Yi2glaXDsEBdikfp5ip1XO/n5ZxZPbsRcf561AbXvsmoiwf7OXvmOWfkP8jtcTPP
hareYuIRkZztMZAz4KK/igO8zerF3CKLO6UI4sVqG3o9wROut6LbICbDQVWYT4r4fZsrJNRTbCIj
5UD8IgVTDfskybax6pVJvPpY3qoxyHD+JnqZ+L9qJA5vULiQhqEyLUgmYEzqQUirHX1ruJMuSG4J
MuiJ6k3eXvx+0XCtiALS2zEJ/cNim5nEOtq1XlEnLvXXq8jUoyyzVgEu0QObdjckO9AKMvbiG9C5
8xRxFc8xsqrY3EkuYSYVHRURdZFP0U5vBgjVXWlhdk4pFaAKIHiSwyWNjjLjkNbWIz2uHg0HJPkT
v+7XNJCsAuhRi8C6cKLQqfknTjFyKloqQioq6hKpI2mLcKr8QDHF34xWqrEr56ndhzRTgGNHF8N9
mr9Scones+ihmOIQ9BBBUUDxE9kKTlBkRjQIhBZkUBTQRfs8fFmYpgTKEDuJCaF04mGvOatslmQQ
cX3ydnqT3GnZRoHEVROOHwYYlHbTE+OQKBG8dmA5Cgl/M2zRSemwP5E8oMnDQ4XeVVCDjltyw5fb
FhTcFYEBvpES7y8x6uisjXLGRiFadB6UUKrzQIrNrh60T4RP66nbbw1XwAAonQZqekZxd9OLKTpi
zgE6r9niblG353JbM3Y4wkIvid7r4OLFjnNGQprCWs9yZhFOsq2wFD9fZ+EZzQr1DDgsdrBV2FuB
89kg+4GCPAuix83w/Q3dGKkRSfT8gRg6vIGBRSJuZnEY4t0oH37P9NsMt6brXTb7J01Pqs81pFDS
+ZgVIB08Xm7pXkuuNEqS23uA/AX2CznVTf++mBre3/7ADg5G+zW8MrgYvFORsWHPjmNWjBmK6jDX
rCKkWjovkzWZRsTTxav5tFbLGMmoHWVhwMUlOaZaCQopedE7t4xHTkyVLCE5m7n7AR/PHMZmr4ZY
hVq6iFVIcDcmHyeaUOedHGEfO7W2liUrh+gZ6Qf2DJgzTmtCmYjU9cxPAp7kPlSY7cDFAJXs/S2j
fe/EEMKgiFQuEGe45vi1IEBxvCbDMgupfS8SKu5kaMcop2hsWL6QPb7gYON8/joxcel4Eaf5KxIv
i/1LYPbgfjxpXjwRh/HRJvm3RC/tP6OUIpOqF+YksrNcr8rUfDFV7+2pITFApvd94Nat5F5CPEWr
RDOlisNk9kSuaj53LjIpVfT4q1FJ1VZoy9fR43wZsDKQR1cqnhJh/Q6R6S1BGqDJpgx5Giiha2ja
1CaY15SagzUdAt0DGjh4VPgJs3xKqfAy+gC25kgBzfJDoJMe1Q3fxbJv5o6949MefSh8xFCmKy8Y
j3uY6w3ykGhTy33Drb/Cvelf95AoRSfje83fUdMcl8Krx0VF4lPxLzIh4Set71RJhy92kSno9nbW
A2zQ1qVCaYIoqQZKKp9UBFQmXgNZESAQc3YebX56RKNfkwk1s4IBbxGhTkq95RBxye2L6RyuyuXp
OqVrIujom3oMvoaTPdcig3JTLeyqKg2cb8xr+KZo3y36uNK8p9H2ftDb+/gjQW8sLxk6I1EoRufz
T4FOyk+hXr6VRtx9lXoX8uPUFz7Q6gvPnC+fWcb2ScOHAeg/PCnxxZLf3VnNzh900lInkbNf3qP8
xL2Z3Ab8NFmWVERfMUnPya69skZHRUSFMxCAO39Qq8feeDgaO7JKdETTTINiyrEHrRSUJUESJNLV
NxRaaebAucHpkblwyGii+XzWJFjAEasosv4iw5Hl4MTBngmCkjDWVdcudmY9HYgcMxMJKfpG0lv5
wRNCP1opSqlexmikfKUo3gwWeFKuEUxVPQz4YmAXoJMurcTIliKjMAlu0HTXyCjWNkAGpktpyZot
6zBwZ2KC/UgFHehJJnWopeikKsNMiC3BMOe3QTjcTj6iaLMHtC4L7t+lUN0QuNA/jaDuyqD10NZ1
S9P+QTwwbm5x0CfoCpTmAK/kc2H0ZuGzsLHN8hRgBMJ9VB6yLeuCc31EudA+quH1UAiAa7QN6zHs
OPi2YHiZ+THQ4nGkbXDUDbrFy9J7e5tceZMt7ISavXgeA8xeitqweBPYoqWt+5UzJy1httm0z06b
7RmU7Bcw6wHIvJjXEfZSvKX8Z0bx89kelJ2Gelh5QtDXWjo+MDmk2c5+tx+2b0QvdKLr2he1SeQt
WqW8Quu/rlRwT4BB48MhhcqNHx1rOmgryiWJAN0ECnd5bFXo3eEhyamB4omzJ2pPgWJyHdBTgvy6
If56NzwUP4U2OE6b4ZVtDxNutieMq39vO+G6TcKF5kC4QpNFrmfVqmGB15Jp9fp2iR1ugw4FPRmc
HZvlfKTLbnNxXvB0cdiiOQpEEgaeO5jMrCFNf5OeqtV8sFBJwPhywuQOnPmEj9B6UwSo7pRSY4U/
pIZwwxlwFVmfOF+s9JAmajlgsHNk42CE4ewDt4GbkKoTpxNyL8abWttUaoypKb7nIf+Xhz9vafwY
KOMlSEWu6JAVWlac1yTR9vxBXvdxwPC7UfOtnW8pox+I8u+++o73CpINK1LbhpBXs83Qfx5WXyGa
hTE62BS3baavaLeTXSxNdsrnRW545YZ4ws2Dx8PAzMmdjDrPJodfqMITJSzN0PFon29B4R2hDgXV
c0PYfmbAAIDR/ZOa3Pdxfo/NLiKP1NHxMzE6TCAVD+ny2DVHeeyeu/WhW/PMBX2sRQbuXbzh6OpQ
g5Bn51QbsP2ROxTrBd7E9pENE/chtwv2AUod2Nmt15A2z+F6/YPuB4o4ioy3MKUgZvzyAkqV0Cb7
WFC9yDvENI1TCp53j2LBgyQiY8kwjEhceZHBe4siEDHE/PfbXHP+W+TDJUVJ0NJ2YYz9Y+Cxn65K
fcoZ4HU9hcLxdX4/km5ntMl2g5fsjS3GMVjfvpsvzBjnuAdbWfsqtY/7b7wDeajLhUQ3dwudwOnz
0jCViOe5g2MJF+YpPvbS3X4BrKfGK9YQ1is1vl79ZnP9snQj22OEb5bGcWWM+lauaoqKWqqSj2Q5
asTD8Lxr0hFHlWwX6TTkWh2T0z52tJhyw9U5tqyIwMfYRVoO7Cfs2TtC+gJg75d48ko8YUlfpFQ5
UnLYc/tMMB3WSjfH6/LN6rKppo1CEtLZAC2ESN15LUEzxs6EgbWo1iJYK/Vn5+6XLIlzxHn/dONb
icb5KtD52d+2azP3lqqXjilXzsRN6ExwlsAaavUzplfmKycdO7yX9pxVXOnS4Roxab3Tp9Urnrnj
cXBhOA48mOnaTDPh0cB5D1MUSKalTg5HFH1xJjpQHuL3RIhB7Thxrsb4l+kMP0VUkbY7Yhr6Hqu7
gA8116v+okzQbqKLKdeig5iNN8HV9Q4uBp7k7MYgnO0Daz/G/HnUYi4E1UVTLfB8wpckinDz9t6J
7SpfVSdHxkUrOcxR77KX4yM5bwV5HhQWPyZxAYyaP8vv+uceJvLg81cMRYUtRR0H1Ss85u/kQXhD
RJcjRupYs2izkBzIcUj2M/r6+ERzict9A7rXTLsig3PanX1B+p4hH4c+u3OyhGybuH9Ps0jaKvPO
SV0P7BLIVJl+UzFnyG5Dpp2zIs/Gysf81dFNEa0QlgmD8zzGKkP/NGc6SNDaTv8EdIj7mzfi9PLv
d6H635gjMFH/cxf+g/Q32lWp3AfuQm5BjBS8WrnziH+DDfX6OpYIIRs47jiYLNGare6kRHbHiCsO
3ni1skPjPAmJZIXBRG6xyo2HPt7qoxwbua2We4pbiTPWiZA+k6p0PErt8HiO1SIuGJBwuwDIIQCP
CCr3x9HJuDPoGb4DKnU255hbYWL5axGLH0wuK59lz9iurtasdpY66/zMfLd+bvRUrVMvxtLH3Cpn
qDWXH7QAjDtqn8CuJ6dT4lXzsmZNs6Cx+KEm6jj1WzBwmHpk2YLmYcHiT0WwY5UyL3BkfdZuzPO9
d+PTvCDhfCHUMbuq/fLrOLMGipkywLpjxSEmmD+xryFTsNRYZyonucH3ETOOoYntrfBYZyyyO2GP
c2rf02FeUwCiOeQdXlhLLCSSRuR1FHW9asFuyMph2fCAVBHDImwKrBNT27E1xAb1P1aH+18AJPZK
AzxiO0AiV/8EK7fXe3Gv64lt3iwmYBnhyNApmFCw7iEPPjNcI88gmx9OOlhDaIh0t0qbrWq+DUnC
E7vDLDV0oDxoYfe3W3WfuQS4PCLHrDG5WD3Ok7QNi+OKPwpcSXf23tgoTU78tr45MVulcaLaN9Uy
3U72bMGoHHeS6yrp5+iegU4R8Li57k4tWYHN2eAsFowtsfb01GQGjbI/l/gzvRH1E9PRe8FakyZc
ymJJLSDGY7ZHy2GiKdQEEfbp0rCfWV6EANDmdOrbzW4Hghluyi11NTp0MbtLvRdWfFgfN6Lxp91t
VhcxU/Pc46EXIivzP063z4f9dj/uWvFmPeBVHSPVFJ4Fqeav4pzGa41ejVObAyfyAXeUmLdNIiNM
KnMBYegOTTDBECr8Do5ZGBYEoCPERSfp5tjo5SixUVWL79BcQQwwyc+sLp2AlRTpocnafn28bnIg
Pv9hOgEe/1OFfqcohE9scFgLjnHBY20KDr8DbSiA8/4flBvmCOxry2GEh9K/rzh9jsH/Y/P//624
fyJvBuWquyuCoNZn1hyePg7+9znuxcrD09d9Z/kRr2EFYlFjEXIIZx1eP1iJQot6wS032bIQsaqd
zzuVWYKa7S8+yxH2N3t0xsBLHJRh8DIPBnOM0nUL3kreSgRjXG9ZmFebybbUDdIwPpf9LJt8iDpb
A32bQQLu64McAewH6gRZopj/WKXMvLXMdj2LPMN8uWQb7F+LFlb0yZHuHVjRS/AUXLTNzHAPJrli
3M8izndtiR1PlvJxWrOa6WWfaFV9vOFAKtJyhEmdrY5rFvaF0fNPWJU1yJK5H4XyDPpRnFGuCpzm
JVHM2D0jcspy7++Jek6O1AhGUHOWdS+HBGB+8zmBGwAgJfcANm9uA3Rq7gRODM+I4DkESvYXN9lN
hCOmUUwAd494a8JdQXzMDVHfC1of8G9oCeMb7pDjfJNITLqLcHrLKJff3Coe5kZiLPf1yD0FD5LG
6ghTskwzGiajHvcPA1svdLeI3Mq3vvyskKEDCTrucnig7q6iRgnaKKTke0ARa+NxT01m9DXccON4
DBk2xV9MgTpOflVqgLVuw8ZB7tyu5jvKXm2hC5TNtkYqBDoTDlfUWOgaAbYG70Ij0nxjae2vSPa+
pQ2VgtaYi5usRVD8yp0G4JWbDRl5Re8RM4iMGCZ3nasm3HjtNTEuqTukJgxrB2bs2sqJX21W08bl
sEbWLDHeqYYA0Ahj7Q9mTeCM+0CjyseUa0G+Qn3lDkU3Q8zmJuXCloz3kruVggDMydyuyx3LTbto
jMiM+lfcyT/2aPXzVb9iql3uYW5jxAGKY6VuYxaIOMwv5/n/uclw9P97orf11WplmrZmOKb9D3JK
cbwPWl7t+zndPZ/o2VOs4WLLmR4bWxdDHrBmVzP+QkfNSi074DgXp0jRpidq9tr01qZksjWe/MCr
eaT60fbM1gBUvbeCLSBTc1oK/AcGyglw4euuHQSLccDWVAqCSp3hU9fG7x4N18fqVHHW5IVm8kJD
AxOrEzP5eSBbwL1zo08SW3MJrF2yssigSDkE0UxhXeCUERxA7T0Te25z2AZi1idi5JHzeoaoglEf
FxMWfSpjSBR1Ebqv6XdspJAE2WkAyjUi3SBCwurGhY8Fn/Mr08VrE5xmz307u+3189ohk4p7CzQ2
ZUmHNHcTGZVZzRZXvUPvNrADcdL7/pla6P+Y6BmQKL+rsSms2L/vXXDv8dliEJck/nAP7zDSnVDI
RDHzBhzxQsA4YJDn1bqZhOjnEzT57YBnhbF5RRPCRIcAiN+9VBHvxOaOINUBCKCpqlwjeh14Qnj/
u+Rhpcoq+eerwVpphqYasPHclayyv4EutLzIS80aqOAhrM7pb54MaE8omO5V5EuVYagtYjb9aZSj
UYuG7kxpKzHJfAqrThoeTl1ov+05eRAZA2oGPCQnO4YyEGpOcEunViDVIKoLhqB5UPDn4o81g4fo
mxm5OdpCChWvIymU+5EZPbDw2BnrbArn5RXo+7iiSwv0iB2PlOZc0rzMumtG4Fv7ZQkAnQegXmWg
44BeixbLTxneW+9IpLUnahA99OiyYIkD2j6ne6R6rWfN1RIRakCwHwJ2w7FhRf182qQToNPDuxvq
9wicreN9iu68DJAXrNgR20DqMIJwNioHE5LjISWzDspQR+XHzuofOvMBi9Hx9gimNjsFD1cS1lwe
W3I43OY9avk0rfxJiw2wBCH1H1/ZhOVfqpkuhhRcFIYgZAAXHM9J7hUBkBiAY97kiSGQKksP9hD8
YNP2sOt1eO04ngLfIWB8zoY6devkQjOMBxG8pTWV84/8IIbQ4gCCMLQZOv/A7BOrElEQYJb+H0wp
TObJezDu4JLDq1/y/aSNmV4Kj+SuMQK4ESCcr0DP5vHJTucQPn+imoNGKQyN/OToJli7+k0g22gG
9RxAgF1k94LAUHJzEgAPjgLaIzLNkPVi00ZUhiDNdR473JMB09qPU0pTwjL3YehVlj72y2iblzyo
bNjXZhhQc4qj0FugUID27uwlgZXp2UHP4Orh0nTbND+mty657WOavOCjrAiuRJD0cG/jZEqiG1MJ
RX4BkYHn74KbPqh4+fDXQGOwMn9CPl7uRRpq0pkq6nWrrfFo2u3aofGgWt85oZ8JFktNWwnREPF8
FRopZVZcYJ+48ISRcVqsEjD+GfUjxoE0YZrbuTuCTXguzvIWdh50XHVjmOOZYuIFp4hybXU7zGwn
Wkm3NzS5/rkoYJjRc5Upcw4c1p572GqnTcwqoW/L3sRpjBZJ0vbZCQ7EoBCfONKhYW8KPa1eMY/g
xDQ0v2es8TDyFx6bc2fa5eORByr6Q93Koc3wXsmdTpiJgByyBW8kFoaXYLNhL8BGQJuDkPsGRFZK
sCcd6mAVqT4N2tLMS0TV70QDNK6CpfSWNpULFSBtRqEte4/z+eHkefaYohyeTuR76UYPKPc6+mod
xhhDFQQXifidfof7SPaR6FuxzbeMX1LhRQlxM9w4FsEFU5jEH5Mjk+mdS88XZwKH6qrBFMMD5KMb
ngc0FQ44gDq1AMB1YrBZ9F7liEuwzvjRMG5Z/Yrc8yvBe84hncMZA9OPJSgHp8tANSfZ4qR9l41d
xrcSIpL2PR6rePq4sPtVkC+ZzZ1ZHuuTdw++Pg9mZvK8I560mGCPgUG8zS83UJy0Fg8KUFLIUM52
qLLDfV0jceKQUaXg7GKtPYVvw5BC3vGIji6fGP8GnziE4GnbAU4O2Wz5wDz5W0ielSMwz6VsveEg
56G9xpOU09S8xcvgSJO2Ae8SsAq1xX55ogFLUmL4AJBzOGMrlvQyaclCyaamL2y78PB4GYJmCIpT
UJ2Cv8DOZ1RO7DtMBRlwEPigTgvMJ8n3sa7Ft3NMh8Sti6A++JYhr9Ou8f3PN57FrrhvQHQLnJvg
w4LlfqmKtDfT6zWzmZp58GkOYX8NL/fwdJesGa/VUpPMlfJInsy9g76LNdzKTHq84KKvC3fDJ9BC
cmo3JwTQUQaMhRQ2d8RGY+eKW4aEAt9SBNff6aP7OQDVQZ6oNcQjH3yeqPKyaF9eN/q6PXklWxnC
JvO4mIDW8mIv7iGeQH6OPUI/rx+yjoGPvFWaImwp93SVAMKSnNzP6293H7zcRW+4e0+qISfBwQj4
r6vIKJUYGpgH44rfJ19GGejm7CDmpFzOnipinlTyjpvnmkukizzXGhmbaSfpAuBsAVVeSfBRIWyQ
OSMNG62cqGd8Kkw2ZO4bY0TOJJ+Wbepy2rSJAqwimoK+QEC4e8VNBOoe9+soRVTaTdoGqBq4ZyQ1
PII/D+KFxPct1qgQZ11Uo5LaIePWhrmWh9d9xT92uSf3c5JgvMDkjSdndmaQDGTnI76ROfu3f2Yo
L0NqDkFT0GFp6wK20SfBiDOuvaOhloFdBpcre9WM8wt7EIBaM2prv72/y6l63qR/WKTeCN7PozVK
CMgU0hk57835pH+O1vk7cg6BQKbwzN+5iIngZ64cSYFVdnJGGjj6NoMmkt5oBmSzorc3TqMjk+4p
vXRZ12VXXl9aNhDZVCT8ZWWaQkNFOJnh6jfSCOYDHTwRh7Ow6MPI7JJWjx+iB15obHjcFDz4Mb2r
SW5H7cdVjWuPimRZ3NU3yourO7VNWwOmFsYG4B6vjAuxftantEObOtHEHANuZyeTrHTMTLyUzxnf
OrtHprb8I0xtka+Gr2PCL/1wlTgmy2gx1RC4TBKzDzgd7X8fjfh2lhPRB/af9YXygqtXmw9J8vd/
ly8MC5gcbuQiJELD/GFbDxvKppimYj78X/XEvxBr/2dnSmZDQyEDYDPLaH/bmR60/HLQRghiSx5o
+2WwY/B+au/ps9sClwisNESF2quEIM+FWMdsc4XEMQusmNr1/LloQ/4Gju/CrtrWs7/gDfV1IKft
ByjEyMMIfoA87U3wgwnw8PjkWpIxwyZxO0Rf1ovrAZFk6kgh2m1m8mi2GCptKn2TF1ur26j65i2q
rltcNJdpl+93Nj6Qgxktc1Ds+tWnJo8Zi2yPGmhcjlCCF3FoSTiFB/BYaybL7bvW7Z6ecjpWOfwQ
W3KikcdTIZw7GKNNRHxtzaiMuEDJs59sqfh7CayBoutQ9DxbD3vG3gg6mJMw+JzDofdGj2ITQoN2
njHnx5uM64lbFnMLrqeWuwbbuCtxWqvx95AUekn4YdVYojETrz9//xeWCfBBB28A10GM6OTZG9wg
1ypDSlLOT4y/aYq7dcxY4p5eVtwc+0xMG678wr7gjOJuUwfiB08AUsWDB7ON4H6A2+U4j5b5Nrwe
KraIodyWzdvypd3pYZ6nwJeNNUk/zvYLWTeTTQvQbjYUKKS19J98ETyAeLMCbvES5jkwPTVYrzsr
Kc0MTW2JAoM501+WoCr2DCZhRFOH7/g+rnXMjOwCh8+WST8JMcwPZGOr7ivMpkPxsP+rKR5Xu5pc
IQUfYiQRS4Qmaho/NAuuU/lFfZlegDqRe1yb3jCbXFguHGZSmE812TMbyFhyHRNMA8sTyGIQn4vh
B8dES/+muyunB3qv4K5IGLmmHQxbdHgbIorp0glbSBNCc73gcpbHdMXEGQt6dLqm5MV9cavwQXXP
v5Xx6sp+hRZczA+RtorxENXYb5vUmFLjkL2ZnxwJefEnOAYpVp4ya5PnK4CSeZn/P8LOdLltJNvW
L3QYQWLGX8wjKcmyRPsPwpYszAAHgAT49PdLwF339D0n+kYwqruqXDZFJjJz773Wt6owBlHzXTC1
LERwYq3dwUoytUSJo4f0/xq8IgVP0PMqiOD3otXRHCv7svFxjvQz0oFEWaIVjm8jf6cTlRBJagyx
p37jyBNe4Yy6g5rw4jis64U6i2eTj4lJq7l1CvqPF/ftjPbA7kzr7NZqTG4Seza5clhM6jdSGpxl
/UiZWzWeQmgDHg6gVTdvcBwGtThIK6ojIhK5j1NRLFoeRrqsBHyFcPHXOvfS/SBJzO4aTCcOQnp2
jXvmbmqP3f80e0VO07z/Osba5AonItBBBKUCh0ennjcwwBlSXN6MxkN6EelvowoQ0nt4g5yci1SV
E71OtriU8ngzRoxpdI9HbQBMQLLvRD3yAUwJ8UFfhIgPJmjpJNJGzVmAGfs6rmuwkpGoNoDLOre4
tQuGolGFEf07PBwybBrjFQnypNDy8fOd92Gq0Zmx8/wiJpNZ8BFeYv7+Zll4qdQXJMncc5EkQ1J5
QpF65XGeEulHl8UjDQfsX+2SAIzEISdecWFT0Lu/K84fzF008OFN0a00PodgSc2hVcElCj0iBEf2
lcF5sM1KgbzPYYWQSWK/7F4wpJHkDJ5O59ZH93kOGXW+q3v+wAHY8N3fIo7+0yzxb8iweU32C8p2
bF+Nkq6/Ec4C9PKgZ7DMwPuCT9QkePtYpbtpj7sPORAzbJrY5NDTTu7FRI31xVgEWxNnBW1mDFF2
DHcNFy0Jn+x2CvE4zCLwEi/fLcIm/RtZSgi3wHFeZs956xdfZP6bnh57bIkXSqiF5gXcxkb5hgCM
KL4u4IHk3/J+WPUMvdCtIFHDVIUasE+BrmWTq6WqFgAawA0vPSN9A0QAHUxsqyOqG8VDTMgjSHAa
ao7vJbI/LWBnE928O7MQgGyo/77xEN/Q3xshI6DsGdM8xS9jQYpfs/E2jRgLTqrLSTP69x1eM2+2
t3XAe0LbBRNlSVXUWuf6i0TFE54aAnVe9TmmF0OqWDUGh1oKT/iJ5pCgQIix+DwjowFrQXIj8qrk
1KWVnirqfhd7ZzufxP+lzaYChuLbdnaZeE2s08zBzaBquF7wxgFTRmGJhZ1kXgLf7er2pCuHh3KY
hwMBJnAPITPSVlf8lwNBI1AcaRneTK/Cy/H6sOT3U22XriRRsnk9Ni6TbjvMft8kaNrwJMwxmRNy
ewTG66C8NuDyiCgzoglbu7eBmfJGVAO6iye0/IghW7RMYhUzypdNx3gtfdOmDHXGha4CwRR8EPwz
HIvwP+gzCi9Y6XfvEIkYst6EORNMV+j9NitvlD1hQFGstUGkEqydhxMYb//E7kXZQtqaJEYCvHio
VBi/dE+sV/5VxzVfchkbAAFVgqEPvZBG6foTVhf/9bUugkcfAIa8qL5EYxR56hkLkm84EN6o6mFa
MXud8Ooss1eSBYl4w80tCQPaDkU76g7YadDbMBU4c+odQOd1CzSvuDCjACnvtQ//QiY1g3nN1+4i
GxzjDFy8Mg+NTTDF47MH74b8cEF3O139V6++0Ss6P/wbNc8UyNic0L/0gkQmKyERFrhrBtXnLeOu
Kf/M1b5R057eLAHisfziv7xIS0zNBWEESeP2peOzBOEseE6WBd2pbmzAsaimnhQGbShV+PPQngZq
GSY+f0PM+samS8YAhqH3guIOc4sPs+STpDij0gFhC2czDzZguRNImsKHdJEDhi3oNFBo8F2zEV6C
P+vsRTfFV49bgK+eJjNGmhI2AUQ74eUDlMmnqfDZstdwBPrzx8T5DNqFtvomYpLNTfCSzkDh5ASV
yhJgR5A4pTZkTKxo25s/F3659coOEpo7EhJ/9iQUKbazf8gIDwPUYbLXZx7h4NMftIDQqBtkU+Fo
MJLdg30hn3Fukm0iDfwYfsc9TPZyaPNTcHqm81A10amJyjGamghtvh4pVwrxULYRc5i5ddGicYp6
5qz4LUYwiP781FQ2ncReJeSTttb64PZMyp90onEQF2iibwnzGg50J2YBOjA7dFF7pXN+C+SQiFD9
fZAmYahlTvCPoZbDjKW2o+fRxGSMNl1q3FMeYlMjaHm/qQ7jeGBHQMSGw51wbVuOlZPnhb0sxDs7
GE72UizNO3QTAR3g0w/+3BG57Wzj4cWsS/NWPzlA2a+kRnsZup4Aj+5kerhEcG5h8hR5cQrZ0Mjs
03uf4PnC28lUYbL4Q5HQ4ZXEoHuD97jH3fyQwz+tTTjRC5njHofcSkrc6SwpLhywCbyhwNr9A6OK
R7cWI5pETg/pVP3fp7Nnl9nNSc/vqUKMAh4gkpp4VOGeQUgad8gpguLs1+SAFB5QxxJ82tIFmgFC
n50P/hGQR6xY9JvIvONas7iAYEzdj1DAGovZP0FA0NK8fPSz3H0Q8+kz3y72P2gMra2w6kpX7D7g
64geTLVBcNJiCSqEVU1waYIzEO+eLraI9aysa+k8TBtOkHazt1b/0eIJb9A2WxaoSTziW0SwAtZF
GOmcRcY9pgeV0ZajVK5C2yp+uQwVccebh9FAEx/Qwf1aO5olIeEPmoYoD+afDAiLy8f9sT9lIi1Z
P+0lrzjvs0u6d3WEY6iTfNh0ewYLop8FmHx/gjcXwpadVW4TrtwJtuzNcErZUSdnWDpHGTjgJdyN
FCY6R2S64XEZnX7rYP6YMEiSsvUvif/pD7giGEV0bUQ5DGEWOQIq3JsbgLA4USME1RTKQtGHz+Wx
sH7wudwVkblwvnkmdxUgCMSy0elgQkPZ1NjPk0Id8H9bF7QaAJEw+5MttD/QKXhxoUSNvdpCuO6+
Oeing9imE6TvYup4bKDKnJQ4UI2kBhTt0BSBGkQTY/2d0Qfz4nfmuiKu/OiURfwMiKM1c5m6RaoC
auCGJBrdGZgAPgPjp5M1dAlf7y94KlmoDKGSsOncD49nQ/cvrvUxHzTZ/ehav+Sb4zKtwwikLyl6
mZbVU1EoXGRdiZVpHFZL4Co8I7gTk5dWKGhBk81PX0jSRkWI0RD2IELb0C2ZPYU168AdREnRIb8V
5q8fBFpke3khrpE5y6StMmKD6/AulKy7RonDZJxCBo2T3z2ER2gJDir4EmOS5o1xvx33X98Qhs0B
gZ5b9Ep8L73nfJu19KqlcFmR2VPg5lHLtZgziFgPOaCzF3xlAAsMb+PwL/geB0h3Ij77r0Nms/U+
Y0rtDfdMojN6l1JEWhgYZOgJG8Tz2plTMPQ9lb//8XLwvVL8afjRNyFVXaNh3YkIoEBSwmlm15Ut
tUH+Tg+BshzFPHV6EVLWpTFVh84UDGs1otllusaAbXd1MSMLBxDdJ60K5eNFTpDsMGmjV/BzKK35
q7sG3OHIhV3vcLLpq6bIhc0Dnc7rECJnbtvAg4htqQgu4yk8yz63FGY88OTkEGo+1BX57mst56i4
qXJzxtxPFW6kN2YSjCJ4wUakLfVs/iuEDIgQ7/Kz/VDR4j33F7eWuTd5I55OnLLkM7po+PJKRK3i
vFnTVvlyvpwSZ/SP4Y1wQXaGJRz91uE1JLQ3YDoLPNl9539loFtrECwgpUFEF9NHnugNCl8r2QI4
KGnHk+md+LWdAZjnAIMcCuIRdzkXtPvJmqACyWh8YpjbDBt2zxjLEVazNsXMgp/bxV76l3WHdghM
m8m3oZID7ledf3rbqFbypFYosOP3ujv8Y3zNckdEX9aglGLReF+Ea9hMxxxzI7vsidb+JtpuomtC
hM5es26wosx9ollEL7w/Ecr10BmESDbDj4Ii5O5IYJDoRTnTC7hP4YffJGed5l6kq9AKEuMwU/g7
lL2euTxJErJbi3aLuX+wUZM+HfaMs8xwvopgLnKbicOk4WK3mb+RRNh0Szs3liHktH/78ye67h5Q
bgyvbJwYXtk4t4NIxezwHacbFWmIq3NjQodJnhF3bs5TMhnEGJvmeSuJbjuWubXRvaEBnWMztZ9F
9/e/m21gFa3eOfOVneq+7FQsMiyHz7SKKKuzLcJ2BzJS01sAp/n/+A4uRxZfP1vrA7GOm1N8QH2e
pvHaXKm/+sLml1KTm8V3EdOI25UUYbTDlXUDM4UfZg4JVHDpU0DrMSZRB4re02FQ9iuLWxcd9msm
rDs8ofX7jk35Ho9HOJIEaSMTg+mp+0/wje9ch0RwAYUo2ESAiRSiGl6JOwdwomuLRdd6Op/DzTaq
vuQyfKckMBh8RjpYX6atKOctyMklgCQwOpW4P+pKXOohavzm66HG2Sm9ew/KQbobNH5mV+EHm8UL
/ZmBfBF3L+1bkSxOrDiqmEsALGSFEq7l8Z0Sc1lQipVNXgJQQa8EoVQ4tMEjTbGBZWpIaoqsb1yH
CyoPxJmAVFHOMrJe6LkvYHqMhHDSpSxBqYRGSbph+HEfJzi0Dhm54EhQgHYiZdL1W6h7vfMHY51j
0ndfir2aENWaySDmAGfaUt/5hZMbSJn8mYY0NIRRjKN3hffysiqc7jD/cNBT8i6XIO5S3HjmzxIT
cxVYyjmQzuFTAlOfDEgaWIKXz1Dw6mAW/+8n1HaIlCHa0Yl3O/qog0tkNDuLy6R4n7z3jFKfNJ1Q
AAtHPXib6/G6nHCMGznh3PkDoCRbwvlfB1ZxFQeWYeWDe2faiBCQe5Mpkamyfn1sKlz/fQuhhozw
JeyPGwIisIRKEQIi0SlYu0T6oRp93aAi9ecawL+ICESaVmMMtFQc0YiJMHKmA9BKKgZ/KlyavzuY
08xnDUfGVyw54yKwaZeYt9G0yZ3ZoYHi4lvZCL9nIC/RzvIGUg/KYHcKipOYyXewoWfAHBFcdkYs
NH6BCEITJA/qR1kLczQtHMzRQJ2Lh2ARYFO50PzBQguy0wfLwzaKmIY617c0wKcICCAALYROK6N7
Rs8Gojq4P+uJuoyJ7v32jtP/yYKSmmVgpaLp2RdadlLp6BjeYNAlYFy52Oq0HZAho2qmKQN+ovX9
f66SlyEBt6yFcECRvCPgkYC5shXgWqiC4REUv9Y7BRhb9lw3Wa8nCboOcgm5WLrVRkxcc5W+oDtg
Gtlv5YQAz5sej3P8kCPD5D4TGkOQ2wOAHc05Y63nWlt597uHeEeDgRFwdslLNA1pYgqYjOVucb95
+aG6ByY83Dy45WK0JjryZ5+OfABCQwzt+t+bLKjwOio+3c/bj+0eWhroDdo/ToyynFYswwiajbTk
5cmTyve3N/zEPRaTyQXRdicRhiY110Qa+9M5uJ3DIz1nZnITiKbGp+tL75bgAsmn6YzfDT4q3FZE
0Iu1EGcGEojWYQTPjTxJqEwhuEo7p9Px+TdvgE9olZE61aKnozlg33C3upeL11ggzVNG2kPrm1sf
qSzEUkgLjLJ/WOtDoiI6rqMfHXw3IZTtN+n5khLNbgpU9GrAORewnOmywVxwc6QNxP+EchnNY3yx
9yoqdUZjqktguzEIdrQ5OZvJGZ8qzMDEoqKEMckH9ACOcokANboNVAnRsHehtQOL6vtQ77t6n8EV
UvZqtZfpbCvAwPew3EaKdhj3d3sCQMyGDjuM+/Y7Axz6zm+fq51HIZ1QdMlNaNWd0xwv3HRuDl04
urtvMnhSa7Qxi9k1ADtYWtxMLfp8TEXp8uHs47tDRyf9dICsPHSfeQKXePhyfBunDTV8DFnuyPdA
eCiWX7xwR9kiWbn8QtGl4iOc/PHsZ6JW6A1hQeB2yXClqNxNIVYJQ62RacEyOvuvSi+nc3Hih/jg
Geora6AAFS5yfk9GLaePTXw1YaRQbf1XM/VX4/7g13Iv4qmt3kWaN5C8bxPQPBu3739WD++M/yUs
WTd0XTJNWTIVMjP/XSLWlo/NppWnu4CoMXXh2IbjqP1kLHDkpJV3Yh6Hb/sMn4qhQKg39tFp2f44
i+pAXVS6Lea7RVfeYfYhgnHZ75ASst/d2RUXNeHDoanWgK/NhWLrIFEZc+GW7IoxinXJYDP7pXW4
LlkvusRsdbH5dDCWXV5osEYy8pYuW7ukMrLvocu8C/1UeQ9oL74ghGUu4vFCQEXQFqEI9NFVRGWE
W0DfwGxkbcv4Coz8db0DcH/jDiAvd4C1kaZDYdAdzGrvAEj6S0i8Fg46iCZAnxEZXjiSJIH0Pf1C
64oQ4rENULnuCV1IYXae4qKNTjvaRmHOx+m12l9DjXgiSKBebtY8UEUYYBtyigb9matzoKJkOHmX
k8cWRT5ULlC0lKdlL8pTUEKEAd7lACDQYvwPHAxnjIOp5AGxLRN9bmOCmUshwxqvf6NqB4XJJLeg
GwSETxHd5/+8bkjY/Z/SQmMr7bTdVpK3Kna0f1830iTNZ2mLyIzYwFihrsMozpPDODIBNLmAEqiI
eTEAo0fPK/tZ6g7icgZfpk4GR9hwwx4W4eqvHsn4FjTKMoa/LZN4Eoeam/XwpgaohADH4o7hxYwV
3xmv6+I7w3p2v9Ie5sjgl1n1S4HsTY7OCMTA3T+pVPyuEU0OM3zUaBnqITIvQXwGu8GV2LxoPaBy
LF2G+sjTGi4AxO9wlf4sQD3gRCfCDxKUiG/APrpma63xDdeJOjXkgEYtOPwrvIFRoYZONpnxPaNY
hopsJCNRv0ZCo4qs3xKv2pzAlqFjNfZJd7VvsYF7qfR0wJE+JCBIImQuPLI4KwV7LCc4kHoTQTvV
rXBUEL7FzsBfmZisXUwGMGBFeK2XR4ZuQYMIQkQF86LE39zEdZKL0obgp48yhGWtDD5ArmpH9Ugs
Q6LzdWnkJwjy9mlIJD1IsPJUPOUmw1Gn+oUcjBcPwQPN6F2wwVdeisrf6k5L5uryQqZ0piH6gRy8
IlqA3uZVyIUoZu5GMBMNhTBQo5pREY4X/j4jdENK62vaX9POiC9GXBbxSYn00q7iObxYOhInSSjD
+zEo0Jqcwl0ZSRwiz0PDBeCvNrzs0lxPDS291A4g+BPf9T6vD1l10KrDZTycxgPm82I87DhqhkM+
7o3ycKsIe02J8YGfW1ev2MmQV0jMcEfhEWIoz4CYHZ1+gdjUS/IqHSaWTFwRqjifGPEf5F6M/7/A
TO1/Eez+21P1/3jLdp066ZuGfh3kW/CkPFEVcj6WohilchjxBPH48OxwOS3QSu5M8djU0l/pSooj
S/BHeFrM5Tnh8VgnRvVLSjDPboyQark/GbYS7vyCtoUnAm0LTwLPQMf8xRCrX7M3BcwZSEL+Pxy+
dsmS4xehx6czSjz4sqIzXaxlhpQWGW1iIQOFXMB5sNcJNfTpurNw6bpT47DrQsRipTLkI4Oj+JK+
UX1dd2Jh4jEVzCQSRWKWIuswlxNcPK6N8xiUk+GTgMFSXFfhugRryZEXXg9rjhXHcrsvC41VlgGE
jaIr3M39VklYWGYbSUlbWdH+mokFZahBq4HJFUvo9v2MmUxL6buo+4uIQD4044Gop5uyVwYR9cQC
YXXgN2RdICVhRbAcgANgHEYllL7FK63tP2+xxnb7P9LNVX23Mw1NIUB1K0Ke/n2PvVZys1Gl+SGg
GtubmNOXOOwwmHd4nZMuoZujZW6HMHL2JvxRmHFVsUFyZr45jJ5CWqKkXpeEoIbXOsJxeAMFCEGd
huIRoQWgjsEzXJQhcFspnOlrIg5hcZ9Pvva92LELCIUM3S18jVxd2CvtrviOjFxBjQGvGc4ialqm
yZEKRfehBUzPJ2azpPeJHhND/3uidREaDfAWXIpk6xznjLZ0T+48LsJnMwb0rBEy+X3N9hxhXiC+
MWx+Lpg6TSiQ7uhLmOfzGCDq4PVg0HunF0qWwSOEOI0o5aH97kBFLDhykr8YFW9hV9nZIhO70WRV
7bcVf4tKjOvf/VleNCbIXzBIceEBZg7JnCH/dGQsjM5gHfMXrKw3hbuiy3xWhQHVSwjgjuc6t6R0
bMN8eNIe5Dj5khTWZXjHhA92hMd0F9X0jNh1oS/QcvvgwjfuFKv+QrmDFasa+S3n7TM77ozK0Uc7
h7GDoRR+Afb4RbBUtL8MQEu4anFcAO6+uIgknXrEvuVAc2fsHIPA5owCfCjUPPT6VpgDfxbHblPR
E7TPqEkdkB58X/zj4UhJQRcQNQUYhyzlHtfXgfIQ97j2V6lZbMM+PFIFsUIhWdXlWCRnXBc9Uify
eES7lPeJtAW1RoUvBknFQ7rbn1zChys5Dy3ShqC2HN43tBIMB3SGKGwKPP/Ll8c82hRmWXDZ8CGE
Kmc7fnfiswTo0+smz8gSrqBCcEPBkgv5hhC4SDNTSSd/w177xlKkocQtHc/akSvHafDJFYZLh7M6
f9EEZCeYbbSes3XO3rVn1dow0MOrStQkwGQCGzZJT38F9QzXfrpJ1O9MbUe3JUo1MHjTfU1RBOfX
mSigoCxACeEgXZZcLTrwvEfj+9QeWDrclS9HPoqLs8PWyG/2OPQmsBa0KKxq5s/BKu6iculNZ3M6
spZ5grb+aIMfoAQ5fbDNgyKZ0fO1P/ASx/+gc/iBBL6bARQVZQGz3Vm5jxSfiAY+AQ5oe44rzioE
gZxS0h7C9iol6lD4kBsLbKhtqS1bhDUFdzLqGohQRwjUgtcDnxnrGIiLym21EcQ63TVn9wkahbtc
079Cu3mMFp4jPlwecj4A1DAwi0ZKTJRI2wUfMHl1HaCppBgwHkEquAQFojzhKlTYpVQPhRzfamps
kuyR8iFDhhbs5ZvhA/go6qtd5ymiDVyGE8+DPVzvqLU9NrSr9ErdxQeOBzHDxoPHUFOBFnq9SovK
a38dDTq8Q2QiCWPNYW+hFF+BB/2GWdBXSQ/I4pHgO0Jy1n3wgLAY+alYO4OZIjS9csOZBTMTXs4q
pdgY/t2dh8RgDDYkvR43c9zl8Z3rZBsRhgq4APe1rflKnj48GFG603CGEKnBjjtTlS9UBIn+8XIp
1aLjsWigjYpTGrPjg6bG1YV15SnPPTcl3cF1o7UQUFoL1RaFRUSjCbX0G9s1u9HpEqJMbd9MKCpT
TCKBud8cyBFA6yJe51S1gKEQxEOdUkdcA7gQHEEJ8yPp91gFtMKKt7vBkfZobdkk1uUnXV74UKQ5
qLGB0ogw3nOyvc7e1mf7On5C+jEezyBxKHebY1+G5JyjzM14rMstVj4XwlWREMTA066pz2LJnf/K
a9jb0OZoAEvtY6xMLhCp+/j9HrHyNMxqlchh4HtH6ScjcSH0VliN0ow/Qg+Px80i6wFFgaxn2++P
wMHgISOtRFi5Oaj9AQFM19qXG/AmqBzeCSuw5l1a79Z6IKE1XCHU0XZJWXnDU0mGvOiqbWrkdPYw
COJzRrC8hlYGR4sIqZNGBz0NEz7QcWytEs1xt/pGJN3q7mz/qNf4cY1v6Er6CP/FlXsMymWwoAtx
UBAft6KVfIaf+rCIGV0c8+os4pPg9WLlxMQpM9kBRUidOU57bMsgxziTSTjHyAZXX0R4AunGiTFF
cGIS5glEK21H69SiD8WOsN14BmgZ7j88M+RyDKIItdyzlEyE9vDne/engdoyh7bmlor7DmbCfDxf
F4d+0brMmesEn0Fj+RhBgN2QUu5XWDCX4NU+9/KtW40u9bXMiNfTHr6E3oDo4DIqsA5Z7IoExKN7
Uq7WSjgbvE8Dy1H5yiiU03Tdyeh2sMa4V8jNr4FJ25Gu/W7a2XQtYoepOgA52mKaw95nDWNYaUFD
41eN37qP6bB9/OABppGGzpLNFr3UQMLbSx/XzIhQHnAx4VR9/NjePrTp9y5EJLuWtZfSJ89iOIcK
e4+DYTfo7kLsyLYulQJcxZk1yU83RBSEvd2+0cMxXU6UFC8+geEWfyR3mXVexybHxYKdS89dZGGb
eX/pDytliB3eQ/BFJ2ufjQhd9qay76uDXO3zPkh0VijeJeWp5rgVkRxC28INl69yHS+IyZB6VJcA
ppU96baUgQCE/KIOpofIdNN9BgU0O5kSbGa3JZGRCbnqMiffN4QLLQTImR5z5ysYUGChdSgEsHpo
ZIcYzsXgtHKuZJp30FsdXBgM/S9Q6U7C0dhQEi45QNqJGToD9IcqBuiniTkoWbZB6/SnkHzv8RwF
AmQ2xJC7lE08w+/yDRXkYDoSKTgl5glthZDfa7PDparwAVuBH1xDWVCHvpWZSOohkRMcd/DY+G+f
+cBx05LGe/KvukgeYfrKktKYWxZiek7XjV5BEXLac1XixVl9vgtHIq+icI9oDZfTm79lCwXg0/px
fv3dWn97aPTouAyKF9EJHW8O9YhDEKW1Czk56QqKE5Yue+OXuo9pFk/xObmYSdXsd0uZOIyHbjxs
HEUR9/2Tsi9xV13x+6XgfDpYrzt0tshLhZqWoS/3Y/EYwELLAjIlWGCcy10tOrmnIycN86+js9s8
cz0rvzSavGfRLwaqx1Z7BuoA1xWFmX+dSBVZVH+oqhGrQ3JIL0dSitjMiQrphoigI44/XutnARSC
owJ3JqBEJlwLKCRNcdSIU0hs9CiS6HV86ec036UdUqWC6tYG2EgrZEfEwxA2ZlCS2XcnCcDzvINZ
Wl633Xev0g7HXXpTEu0UX26ROoQz82MKJLdBmiXi7Ol6WxUZqWiXMVFwPMO65IJMrQk6UgJeycnG
JvYIThLV4B6mpcoh3x8q43fR2kdodFwEgJ1w08RimrErde4GaMjbkYungcIFQhBMyS223yid7TPh
X+eUbKoFXAHdnn+/givUKxdirMxkAWT0hHJvg4nOykm2sfFedIOQEzETPyW8NfRu1+A4gl316u7v
OQJnZe580qgV/mo/cIu5SpTme4UJJAEQFQrIYGS4mqXdJj1d0huvhCqZ1hHeGxhHdJlwGRrOjsJg
aXA2/7JL45jG/GSf96ZlABLA9UJhfZBmC0yZ8jiUkk8Xb6nOuFkxf/FvYNX3RxgfV4nPPCJOt3yR
DJvoCt5Buo3OVcg+hDQZuTGnIBYRZ2vue7hndcBPlqJsomVsfqdM4l4kfxB7yqec7Z65n8lZxPcl
mfvr6e10Tm/n9Pj4wAVMpBOyfS2DU+NKKuzan8U55dc3ScdIUUoy2qFS8hCc/9hsMH9GLDrWlc4I
88pFhZ24TpSI76Pd45FZbZh4MNEsJojVOPOSS5OoeSy1kfKLc/h8sYkDcQ3/p+Ybz0gf4EnBu+nQ
NZhcth6UBQx8l7XLn3FJuOdt6Hnw6fQWt0RQEdxjyiHBtXPkSgRKLkM1e3WPE0AU8poq+MpEqoaC
O8Gykp65i4kXM3gWmc8Xz6XuNvpa8w3vS3pD3qI7J1DJ30A4chWkHirkz6vxTQRe4RommY68eTZG
vh739nG/Ym99HnGdM8IkAhQtztHc4c0FnGwpPlIkUOLBGCEJontxDow52IGtBqDhq9YJsZIAWEpl
CHgPtN2oWloKBpUDR+FJv7oe/91OVEhMvalfmyQmZ4kjk2kSUvxclNDqN5kb+7I7zkChHujsA5Vz
KovkKiHalsWQvxA6pDIlV7z1Wl4UhCanTShV0FrDUxY97vFQJVvGmQw2MLZwb7zexQVU3zl8wXfd
4QPrmFR2LvNJJmx1YnIpBUrKn4YWGSgp8swZepoNno+caEKiS3InuJCSyvmlYO3OKJIwecvsadyJ
nJ4keUmyhnvMwuLNsFs0ElxXoiQ2hyMLc+oPNwdawYFLLJ6R7sAGAjEEYmCMHAD0I4onmIDD8ea9
1WS5MTEEUkaWwd2houOIWCu6fM9tEtMPloq6FVFb9LpJBxAf324Q3xdK7JSKl3t421hwlyCclZ0Y
4d5hPvoCvnMVgw3u41zPWUJcz1cLPFuDeIRJCxQPI5eCdYmxVs0DyHuRbcaihE6AC4BdA15JemQJ
s63xwsyMX0u8x3/+Q91SnpVncT5AhILVWSNxcNdv//KhWivMv2BIygUInjpw3KVOV1gDZsnRm1KO
OhfZ5i+LPhyTB/rwLb49lPAP7EGGv+HKD9dpz6fDzyN2avyrqjhVSL3jh6RnSK3Bvxktnh1cGUeB
hOE+qrgi9U3nA9EUD08PFRF9AcTlHWgCSjZSSjCF0EHiyaODNOdpC5C6P9Ciz54vychMOm0e+2qL
czQGuHk3xeXpwVecHZSINGrUFxt8ueIIl2rc/SkVFN8a83QqL74MdgUeC9UyVJw11CUUrjR2kICI
DhdtBCk5b8EgpeCL9Q9090s3iOK0yiJWIHr/pUXKYyI8P0nHma/rfHAxNwyGevUXg0GSACwsSqyi
1qKFMO3+VPdY2yRHLID+VXiI1jsonRIZ0T6nPTca/hFFk7Dn8K20PoUMG4EBi+UCv6Z+67JUEgDx
w47qhKw1p8LSk9dRI3+ubYcj6Xk7i22AIkpLFVzXszt9oIdBVJBB5IdeGbDJiw/hIj5vNiuk/EgL
phLgdcJHyVJmXW4SrkYU1nx5LChqZQpJXpjnzQNnzTHfs6gBcg7jXyDnmnBNGAsqhPSnRm3ZMAQ5
Sz6ufAYjZ82THwzsvUYTt3/F/j2EoPnkmy9jnRjwKQi+2PnsnTLvctBx64Lil+Ncjs/ofrXUHPfy
uL+N+8nyUGiD3itze+oDIw8IR0ASXqFln/zLOyB0lTgShCK6y9XMBnQDKI9qYEmSQB+rSHZThtyV
5RnWuJhVrIMKiJGiMEIvgJxxULw7d6YlZbdNbnyGs5s89R8JteCWTtdy79Yt8PLjUvdcuTuixllc
7VD2mWVs6POHgzvgdXBKUngRQpCmLXifvZ1hsOyFkJxQB2Xyt5OINULPW1M/CjkvMQpodxsTEwqE
KxdlSPKBaMZh+raUeOTItujYX8i3uMkCai8r/g6DTIBlYhXSyBBn/NwlqYZPqicsZENYRUhyxiQH
Jsr4LkAIlI6FgCusWAg+S7AQ2S0wCKLBUx0ibB9vQY7anWqMfImOPph70YWQ4+OJ0JcRjC0C7IZp
tn2zFnKbU6P+loUeXN3jIMixJA/CoDN/ZlunpQ0SEfAx+UQvDdglcB26J/zxs4MAmhv6xqdpv7oO
np4Isc/9FuLdFo8RRdeC8pp5Snrhn6AEs0C5hO1ZsdBFXdqQo8cdgp0cZgSvdkRhob16ISQHeTpi
634SNqZTZeNcmu/+h0H7nlm9O1aoPsR4S/rcvfDmb73zN35DJUJxj1MIyr9+49db0k6oj8TSKrwr
sRhojqi4jED7Gv9FNKsv9oh6kLuhKeKhzkSWLHgSOBC/r/Y9BRIC3Ip9M5LwgdvVKSxxUUjUvUK5
ZwGGwFxriryR1auCL2WWPOLWq2+kQ+Unj6/UYr7XtCmTPeYgIVydLuSLDV/BpaGigpqBZaYpCFqh
UeYX4GQq9OmvlXrAGpPP/k5NrwBypmTKYsJShMmKgEsUxnCLf3SV/ae2BeND9ht9WbjURs6fpzpV
K/ulxx0RYhLTNtbOWrPG6p8YJvoFzkGGAusH18xODoqe+6LNApJhhW8+dYZceMbJBrJ17hfYsZ3X
C9LcysOWgycH3AfGKNM7mV5j4j16zk/CaMMlxeCK5AoBGBx/hyh67ECkx8LpqcEWOJICbEAElxnh
62NOQkpKwdh4WJA/VI/BEiAW2B/qlcsBVws0AGLatALmd6WD+l8qmcAEJpXoI8IqcMmT7oH6LT37
TY3UDWv53dvgiNejc4GVDgqdRsfRvU5oqj1QLtXVx+iiFYFUBI34UdavbJQ8vlp9sO5/QMpsDRdx
P7hQC3Yos1neKlPZ3EhOigicOF3tK4jEKeLJEVQuLgAQAE5uiY+dPcuj1yJP7hN/irX9hvbvxnCg
f2Vkj8TXvz9BAh624L6D7BwCwYCqMdkXOn8J4Q4auSysYZ40rrdWqThsgjxAbIKlbfFwyRf8SViV
3+CIgg8logG5ETyPUSQso6Ubf2iOKR5uIf0mV92SX4i8h27TJQbZn/RXFmcTfSljdNct4fqj4HDZ
D2raNSm/Dr2fVsbLDsyz14uIxiTznvzid3WJi5HV7d3sGk27lan4UOyP2tYwDJuIM/cZlQ5nzxz0
g98PdDRzJJPW42Lj5pk/UfOpc9jsovEeo8sA6gnUxmfWB07NNV75CRSGBEQ6IDVjz1cGYWByocQy
dX3CpsO7PokMuxx/5xMhcCx0fvaVparJzodxjzZSeB+Du+5/+Mrr9pOuGu/wRE/Se/hYeaD+LwgW
lFD0u9ZkGwS+CWhcIVPbXJLSls7BiJAbjxOSNGIrnC2fIYwYVpDL5gjactx9ckQ8GCfMYf/Bd0mz
riMVh/PoO1N8Jph0lWxkV/R2gKowWN8wVYeuyzFPW59Dg315mtg8PE6tp/YcVnSM++eRT1YRqkKU
pj7tHSJWNzi3xfrJd6RmUhIsKlTkJ7wqnUSdDzLE7k9MTNdmEsP8pn/j8Fpg0/Xp+cE9xIawQLaP
TvIgcv7aO9HUp45yrw6XAdNhyT7VNt9fiLSxZiiAzVfADC0wcorlY1GBTctXN6Bz/bgwkHBRquA9
RdjC9+XC42LjV4TzzEiuIyPToD+y0klKnyJ2VdfK7tzgGBAhAfOJXZllJl2YncTaBwBjJXWSh1R8
X6j/sBmgcRIw7Aybs1diQo8mNaYxyVfKG6D3Qw5OzglktQk6alQ4moVINdQgTnOBkJBdD9R1qC8N
cmk66wPlDouwJB5Q/BoCrTj9/S7myyImyETZyL/H+L+Ybprl4L5vaOYI3UPzhqUBhag1OgB6uE7U
ktXRuHc0S+eqOPpE3Ax14Ppr/Df/BX+oTSgRPHRbBkp2TcwHT7R44+pPlr1Gjs94hpAdTdETogum
2hUFx0/e8WRzlOJhCwqu/LINCDvaIR83Sn81Cj0Qtk3oNxk/gjdCu/ht3S/Ipukx1eBPPaAHQoQa
oEWCmQPzDC2SgAjRr8CEcQ2bOtQhqdQhvnK8RdvsJxrN9nq2YP7wCfF+GwamzG+kpM9Sud+jNxcA
br0ScUr1q6wKV45Jn+FBassRSdPQBCD7hl6Y2oyWf+hdAQRTGEtQ05wC8bRut84j3fIkochHfW/S
ZSSuq0pWkaIC5Ktw3usQtCyNzoZXLRqdasFNT+CP6HTC/0YS/U+ns3ohn2geo18Jev1zQjAFEUwJ
xrurnLjaB4JQlNSz11mzBxymJc2JH6TfC2nviTEUNRjdAQp8XBQEIm6FJWrjD5q1s6l1c9rfon26
zX3+iztUnwLHsA86GWhyheObpfZ/CDuzHje1dV3/oYVkTH9L39muJqmq5AZlphI622AaA/71+xmQ
Ge11zpGOVNracyWppDAMvu9tzySMiyAh0/FsrnCzdrg/6ARtkkKJr4qIlOMhIcHnprxs7Zak33KH
3NmtWDBBazS/AHUAmZVFZw+ILcIYooJMMBr0SdRXwlVIQC/ebvB+fGsye9nb+pqQ2K/JiCbLJMY8
zOOO6R9VJE1u3bslpWslVgWR5lMwG9AJb48wdSXOQ14VJHj5reKfH0GBzzNQ3wsbP5modA2IydXy
yNnz0hSiWVmhoTCOac/JogcqiCxQ+6CygUb/djhkGAsHSrXSDg3T9/3dx+Vx3fvV3n++xr0YElwV
ZMnfMR48X89HRWMVOF3rp9fm9fx8QQ4eaiRmMsjm0WLXmK/cLsgyjFMuJejElpDS2CJaXrNi8leR
v0dkBeiNkMtdEFdYbqwcEdvLl1D6hdx4AUHlWV540VsUcwtcvQJVw2f9iFJA94T6MGUR/0UlKBXC
7rTyKS1bgvPOzkANGR6AixktH1uN4VamxL1AmZKaBzolBtG3AQMa6MfVw9QJnG7uBaIOnL5zczTQ
OK4fdpZOCinDvtAjO491Fygdrx3ATMxdpPXRd7oVd5SVRJcmeLi5HOrnMGd4I7UfyacIZHsMwt94
gaBf/Y05zCSfhc3/uaDzAjYU+aMMK1sxKRwVX8ySLBJ0X4pZ8lWToMuTmvJYWZBTiP23WeWMKwHf
Pt4ylGKrdHRbrrh69pajWEr+Fxiuv4YBa7UqK2t2r+T8bT+TmQKQP0MJjuJ12wFvKS8t8brrEbbV
to0dHoYIgwzjBADa1fv2LY949dTp2eaE24Eq5Z6ZewqRxmyvFKIvnife1KvnMHjqmeRZpddA0/M1
2ZEnwgl64unJaba6BrcxSO2RaR0WfxAWNsiT9ooeLln26Xg7kIPObxnXKC4L5dBIxYDIl4YSYaR5
obCgkg9kqt0uDtaBZe+e+VAxFiJG7UUolniSwAzANUCJ/EXxhpuPOXfgASrDnJ6Eh0h9pBVLmXAL
hrRi1YQ+4Su72TRLaUTwNT51TECGrEi8HokzJc3QBAQj65veErIhgL/Ar5ORAMQ7DQUIQq9wHmWg
wI58VIAZAG61KMO816FEV95OFLttVk4zD/ZWwKmAm7MphJuzHfx7Lk4F4w0vcQOdVUQmvoC4Zlxm
9tRYveLJiHsjvhixVCUhOYopzSu/Map1wXlZY7EYow/44ybWzrtokCrykAYpreQ58IlPwsNhk26y
EWNIValLt+HdECyQuwJ4Ai+HqIMWmDF2Wyn83CnRmW/C5oaaaBJsG19oh1CI4J2byOhiELNnWq+Z
L+geoSK9Yz0UVIdmJ6SajDHMCMUOergSIx/O7OH+95XfMxGCY5qf03tLaEkMozX09mSJ42p5JSF2
30bcZ5TI8eZRvtdgMSVxzVE5xLODcwBXKmZZU/UeTsr5IWLKSzGtbu5ubk409NycneHmhXe1ydYV
Q52RpTkmnrWMzQRt62wcNyNqEiNEfo/ckZclb5eqjrA83tGKEYBG5qAoIcVyW36TkZPnwoyPYC3F
ZhswT/Lg2S+sFeTFZoSroZZy2I8Jic6BDInr8wZifxS3quwKWolNDMnS7Og455iQa1db64lpKCat
EPcz1hxxEKxLJfVrhI5KZCnbmRTigwcqIHZBugr8YcAvKBZjMUAjDiFVhj98Tkay064Hgw6q+lgR
pJNiEPoivyv/yMmt9dmSeo55S2TGD9gj9iIzXjrKsveQvZm3PFqRd6tLGMTZSY1LaHh3w8G5T8Eh
5ZbY6gY7tTGctMaX4RKNFGAuB5Bqw06I30JBj/gGzPKArujBGAK8zC/+xVTBXAFPwZ8BTwlOInkU
70xPARYdHIV3Md3GdLEgwDvI4YAX7k7mJbHxq2ARxe5CyYKF2JvueIQRKMp9CCHi7ln1XDS9SBo3
HEAGbcpJ7zJ/sOqeHXO90iUaZULw1mhIuqAruMA8+hKZOTXL0fhLGRKuea+CHifCAO4gDzCRXSNA
ZyN1PyaN4oJ0gwLRByFTGSdChhzEVUhj4JSUlePKa5HI2yIbN0Mzhnu2IQtXRg8iyowUztNdVFiR
uqMLGh9QmHGPAS8jJE7Q3dKDJyI0tzUavpDgrBJ+xuan+EdBF8EPfC6CXvcPN1tquDa38oBrkgsS
DdEw0OZGgjsABagf/ZfEn7oGdDFoGa6Zs5fPhKR7/qm9x6ieNdW52QT4+yXuTH/JWXoJYMVaIuJN
t4DV2vN3uUNwGJGX9ol/xGUVWXDf5uvVJGWT+7Y96XQKatFUxH1Bnld8W+J7G+dLbBqpeY9mFIqs
3EoYQA2LlxrZHgSLDOsXkAJWfTxrCwHblQeiFK2wT8GOJZplp1gdo2FPhLz7OD7ZFfnBY6j19h5Z
IXzsJVB2QQApI/YuHQQXVdQleG8LkSNcj471/Z15HciRiWFvnnTyCZmRQQqltATN1hNxPnzRnhWW
pdWRP8gQtQHHSsP6zqqQB0suxklGCIn30cNvbZI3EoALvU2Vd9+Uo4IcBoAnvzJAFcNpjsoyvjxg
+xKdnjCvmUR2SG96BIRkjLT00a1Z4sPAD5qQIt71fxqgc8zOhoc6KngBKlLLZE3U2JXBi41j9rEP
eyloymAiPC4NguJ9wE2rZ75qBJOcNuwUQ4Djm692/MqLHGUJL3K8uZ4ocsYFx27fkri1ixkSeOlm
RmChD+oicpbpyZT6dF5DwPUbbZWHq3x4FIdcTcmaHNO5TQwl1uToGO+GkEmJo/ljO3a5sjWuWuRr
JqRaF6WPZ9Zdll706aNwYrJpWDbeu/3pAdgnmkBlAiPocVjrP/V7RHwD9wLxDKzfCEAhH5AX+RpA
2t7/0uML9iH91swIBioyIxioyIwAeFrIsMUhdyPjQFxmvv6OPiKWVgTugqxeSSZ8J4x6Io9tjYEg
a6VTA66rctxNAVeQxbrGmgoddfFIXM/QrdjvAUY2L09pRsVLDzQDsLEIbxzrJ3uXjaRH+JPtmdvN
QC/a3CKNY/pqA1GwLtLJfbaf1L0jbJ6XE+8wzXAIBmWu1W9UbRzvu6CEXwPexzOBKOIs6korSANg
Bv1Vq14byxZe6M6TZi8gepa3DR5GcI/gid2Edii+85WGGM7fs9j3Z2LC1ybu9Kx98NvMjnzsgDi5
4CkiDAUVE0IiXoH4a/jaHKPAlNQw18d5PBqaaEVXfMTjiOCMBHp392M83mzTeVwhNeNnkh1BA8Ot
6ZAWOThRbW3tQxuMytSGlsNKZG/ZXh1CbnhgYsqQqtWx2tlZHStD3BBrMsb9A7QkoZgSE8dsRQSz
X3m3uAcKBhb/g9cIxciwgvBXkGswLrxBPshrYaag9Ypduxf1Gcoqs0MpIZ0GnlEUCCXsW31m7Fjl
q6hONpEsdBFEDUzYNc31RBbvJbossbeGUF5XCq942A/3TFBP8+OoPI7WgxbgoyIdZMhNK5LwNxQB
NgFWTdu4E2sQXGlnQaeNWJGd5RHUZWi97zXX/6Ld8J3iicPrI3Rnpc9Lt2l9sOTGmXmDIQ7BPYY5
haOY4VTEsw/MqWvsCntDiUwmd4lGIdGH4uwx4Ig1QS80MRoQ2bzFGLMjkGS8WUR5T5HPxHuqWw2i
GanpopubVCTe5f8Nt7MxsC4MO/E+362iNFiY9uK9M6NbyG+viR1sKTrI25C/mV+ka3wDHi1DeJvH
c0VZKkI12QbYOOeHdwewYRALWMr6Y1MBxtQl8ByBH4qt4NuTyUMBHnZSMJXpyUAbAe4a4QPFqotr
JlroktshrowhLKMaCttKRNRyBXEDIBUAKAhgFKCcmaq/Opz7v3hsf9pEPcEh3G2gaOywxP+DHK2R
2eVdoIlbDS+O16cLah6EThAr0S7DRoaiLYA+wah8tjF6R/OeKu5gLwWg/PhtCzdDctv4e+qGShEg
kym2/o1rebt7NmsGiYuGB+tTQAJRX5mB6DrlV5YBm8SatkOQHDzIVqWqc4EMDORbgHu75IT+83mg
S5uDx5omA2eWf+UNR3cypApvuF7hvPjUOrBfwpQwASkvNPZQd9zSGUF8Au+wny+AfHA3jMAowcE1
Tz/TF4Ev4wej4nkvPtht5ZKsJ0mcQAH4nvX10QoDPKA2dt4n/BnjN9g0kMnU8iyDtwUntwc+dU44
tbm4x1t/mu2JQF7ZX0i8aWhdgcT+c2Wf/IEFpE7yOrF0FP/xQ4+tNb16Ban3ZVI1MZ3JNSGVzLuS
OBAF/kkdJwdGGSlAZHVGcLvotCgwSoKV8lIGDCUKgU0EfhjsMfc4W8HvBBLExufyVXcusdV4Q/iS
V3sSGSVrQk4+xlRUXKyot0RYkmkyrhurZ7UvvbGEJnSb3G2AXtEm2i2TEIpYzkALp7xPWIKy90cL
U15XJ40RFzU5nklo1SKO5rYTYTQAHpMw8C17nirad/DT+1t+iUMfht0eLpJDcrARI4DbA8B5FWPT
a80fIEML1WXv5Kc/CbeM2XdPgQbDo1/B7ZLC7rroktJ+SQnruIt+gaRmJJjRdEUYWn+TxosHVTt8
5gKmcFtEfXxh+A72Gi+GcNKCXkM/FBirZdV8WQjFYazAKghTc9ycGJ8cjAfjmlq75C5F8zdkrZP9
aVudbbHDCPt9wzQOyrFiI6RdAY+QiDGEIpCCbrGdb6Airf0e0zoEDFEQf1AnlXwxLcpIYyriHVOf
zz9n5BmYxT9nIeOsQgzn02RkuYxAFLTxUCFGrbz5qcpCbIXYC/AWWl9Gw85b7+03obky6AaxcxQC
V/bzqMdqEy9QnMKn7U2j8OAqSCBoWQlGIPyONj++39+0YzTMm+8EjahG6CU2OaBnlxGPewxIGWD6
+iTvBNNcGiFWaSzTN86iNf1bKsh6ODL8LNJBKw4/TKoQQyt4ZEepPWbS4VwiuEszRMhZJLGl8GAF
9zLsNbRCkVQw8hI6kCgMfv4VfqoIpZxULuC5UM7DWgvkOQh/q024pSsXUwiKRtkZWpMrNb2hg3yB
PV4L7pipyVy7wY2Ly1ksgbVezvt6OTGGNvNPuktEZwlVGqvnuZj+eJ5RJeIqSxJ6V++4tZh2uNFQ
J68+akpoN2vJ/jvudSlEi5Q8F6ansgLexb1ZHVr4fTVo5yAnZg9hJIfDKLwOdCdKQW1/ii5gIgdY
dhGmFHBcvlHYBC+iMOnct4Jh7zeqCn6xRtSRu2SoHqAXSdBxC+xFa5YiaiikkqihJif54EWNIOQZ
OzhfOkMKTC+0D/FxLMsI/6pwBJOvYjROF5tHP6DF9tNCX+zwXXkzosjlTARD5G1GBAGQ8+KR+oHk
koxRNyFkiThGFJjYXkh3NXHZCHU2aQAuScOogzdHATokiouF50kB2F89HPwnmpMEGw/GDz5nsXCw
iYsEAvDYCRWXjnxBLMYoGpbceyLP4rugqxan+YC3YOQrrknXMff9ZEXBrE8QxkxpkrfM/s8tSFMH
OT2TGOGb5P6WadnYTz8ZEhnuOLILjjmUTmxvY/g4Sj9obXBkqCliSSQbROMG04Q1gExD3hA9YoX/
0iOzDMHFbJn/t8XvBW4B7VRXKY5nkr5IqSF4DI7rmb64RxMPhAvtQ5skFFrHJ4AtnwyJUrB4SCkg
8kA++FhXgIP3MeRW1cMxiBxQ0AH+kTbzKT+yQVwCNIEeqlTv8tqN1Szu9CT1ttP7BvD5COFG+U7w
ofw4vPLPCZMJ3wggk6uJJISxhGYFQqlmx3xNbVYNfkmDhFt/CdiXiDLiP6zMC973THF0jjc2/zM1
B8ycJ1kn2Z36oeBShthO3GZMW9IkUK8JI6R+xcMozMCk4YEazADTRBv5BcKhnvid4KzR4fonk4NB
jTxLsi4LURB1mYT6hT0l3CHScKbqWN4Pw5yau4SV4sF7BlSWxA/Y/YwIC9BgwUruTzBxl+kddqjz
fKUNK3S3c9SiuHHUJbh3wcRTvs4OsyZi51ANEC35R11AGifSki2Nk72ZygjaZcm+m/LYUiLJO+Ne
oLZCEs06v6iyTM//PCwXblk5duQ0LO5PXLqGaJm6fLA2MOyNSB5jBRUWRb/71Huf0GwhwQJtw5Hu
PigrWAt3ykKguub6RaxKSUvMGtQye7SQJs2S/PimN7YDCwmtxj1eUi91T2zoaHJOSKsqnBf+Fabi
MsFIOy+qRVgJnzrzHJ+60j9BtDKN4uqgB3DvAHb4JYqPI7VaCAzmxh2J+6kYfoVaglvl1y9iJwtK
URJBmIMVi6pOfn2Jidat/Jk6oiW+tvGSxy83toVkd4nlIZLgPzxLC3dl3NuohfYuSNOm6732IriA
LywlSDSzSKHEBqMRlu8u7kgnuKXS5UBTp34o7kdtPD7Go64e9erIUqllDpG7kNscybIoDJnxE0P7
k4h/rOHGcY6ah41AJneAKefdIg1QuLp7ICxc/Pz09kvPAXeQLZd7h/kcnQ3tZegksCyyXDA2QSU+
cTvx0bHSYZ5gneR4YjVKvMGATRGjeZnFeZVCIpGHRHrVn29UamIe5LFhVTV0cT6B3MnEczs8XLvV
G745EyBZCe+BWv4Jmc+cyS4sE/DELuzAKwA6mD0mF3Ev85zzP1N4jLuckwT+Vj8RrCXBjOHjb5Ij
wAn+BlotCHMxmTUVFG68HhahlGD5JV/GoFycb4o7syW6UAzj5w6aC9o0UufaYTqEs+7R1r4+8VeC
CBsBaUwQ7XhlliGgP1Whjti2ccPwzic14xJBeXM+EEDDOjwgv7i3AWqtDj3eEqYoMTmqEWPyGL6e
7V/KUTly8Sua7O9iHVYOiDye7J0U8MfMdAsL4sJ38J0pzCq06gM0c8RGdnribOIA4kqy+ZA/BKnM
AURs48N5hxjhwBJCAlw/hDn1ZsA8Sy8fjnp+P5I+LtzNMQLpIriU8/pFnlp3FcFHKuJoUlWRz/jw
F82//AWEw91ydndh8+CLUo+zaMUQpR4F76maxcclpotzZO3ZgByY90nFbD4kxT45O04NmiknTZ/U
euzilroFIa0SckXipKhUH80/pcarQZIIJNRa9m/Yj54aJtqMDE9jhmCVhHRqGSPckZE0C90zIZui
5eFCKLoUaBPXzt7tiKofbVE9YYnqCZ2VHo+IKcyHhepKpeiCwI7MfDCfcBJlP9zw8Y1vBcciUi5S
6ZpqZXJp4sr5vMgi9AKK1nq+Uu9A6oEH94qgQEFTgKQey9iKz7HIhEjr1qDLoXyvzOP2moBN4gkh
cYqC7Aub/Uqyi4f5j/eGswxGmmt/+UKo1cvLQm0cRytlmbi+COQTIQwo44hf4EZpENGwpqCqPYP0
k9fC88jZziMBtsgjkffsKtzjGnccWuSHKK0kDE96RNUuolRlB3ft2YR+8opib74BlvAyRx39u5RE
Kg8c1tId0mt+WPztXqkLz4LIT9XT7XriHU4BoPV9E7ssP7kDz30KeJSnhDhxQFyMr5wJzAo39YW2
QLJGKcrMwPhWjq0HRIACjzjBuelolWHW547bwm1r2EqUOu4ddrO0xy834Ij1nlO3jhcMF3w05Ovg
z3InCbWDp2Okc4zRfaXVz1Z+44qaNO9OyudA1bFn0ClGvidzE+KpQBkIwvWySawN5zKEd3v90VEI
PaBo9AtK25kreQtDkJIfx0EfPmYqy0ktSvo8ldtURowj8A1HQtWYGFWiVIk2x6wE1zyGmmIleEY+
k4xiVQjoj9FkHzHWesOyXf1tRRD+pcZ1n2VikCWozhBuDDl8Tf15MmnwzVGhp4LVsj5x44IFqwns
FuMf7JaSu4koP8AQjXON2XDgEzcw/tIfvVoeB1pKudHecFb4RdqJeBTv8rtK0VF8x+jM+Muf09Z2
7tIQ+t4B+OrifbgSUpoqxIkNBvXB7/OoEBDy8ez7AWMwfwf+DX4v1Zw0v2rcBWffPeAmpQJ5n8q3
w+Ht3IUAZWRFYA39gJaYQLaRKNlvM+LoYQjOHEJv2U44LD7c7Kt5STZEDLcBoFiOKNpZi2sZ307M
y7kc8Ntm7+2tEKu5TWkMgZLEcp5tZu/NPNLdDpA9hq3ZB4zCPfmM/8soRIQLAJ6KtiDFWyvXac+c
0OJ3Th4pS7BG3cu63T1U1xKcqsIj9lhT/Qg8yQitFSFQI/hK5eHrcsMB3OHf7Ju3T84cdSd+U7US
kZSFsGMgu85/c40Z4vNJiOpJdsf7D6eJMx0JeY5WhqMSBmsBodwISz7VjNE86lzMIZgFMYHjRSB1
AUMBSaxvOkwXs6XBLBi6Lp+ouWOh9WlRkK52kbr4xGBBN5PYMqNyQPERSOxAqyf/7rtiJSK77usa
YYjEUVg/DvWFw0BY6+fR3jYLfj9JBxbqstXsANDJrPVMt/kkIkVFo8UuwMLLXnWdkqVPk07cM/x7
ciQ29iKzDpE7UCw+fg0+97drLgIE0Nbb2/LF3SeLgfq1gj0F1KY0kpYrPvSk94h1uIDtLmpC5sTu
381pfyDyjAoWfNZc08QlmIAt8Y1h708qCncHd31/Efr4u2W7BGXwSRHZNZFAuq6AGsHHqg+K0/IX
vPFPQFXPJ8APIyzDWJVpgcxd9kZJj7JLUsD7r4p+8FksDVWUX9yPt803uH1axKKcSavlQjH79C8E
6RsR/wyesrc3XjUWQZZsHz6p3KhlEDDt8Yl4W8BpcfsTcKp2wa4LyPCm8Q9270IEQnre+5p6rMdj
rx3O9wNlIHkolt5b0I++SjbGzrPQ3nyyWd5v9FCItZdEnka8xBTGVe45Ignu3BVhtcS6Hhs0pZei
TInb23ypmVBzVN/ORJRniZvVIb5WJ0+RJgvZ799BAm430RDT0mEFzLgPL/iJ/rw5CaDDNcJdIjIm
rgn9QqJ/ZAwxIRM+zjbLkAmG87yf0wlTFlQRmBsAyhUlQ+AiwXRcCnFIt3n7pI7ScMNccq7O73I9
RFXC/PUYVytqOSVqiY8C4/0ykN5SuW/uM9kJCeUkk+WSKspIilwSChj8sKbgXJyI5nqbJ1wJ6lO4
EsQZALJ8DpLw7F4b8EFcjBGagVoNmtEnKIEanuSZOQJYChxItzD829uDTdeum7ex3sSGq17DHc24
s0gOwbrhq6NPKhu4I/mVAGZg0neUsEqAaAHcp/0JbGSw4YEfFdzRa7Ibzzn/Ou6V7W7iBuS+JFeD
kDPCAOhZ4biAt8AwpfRx9n0n8zgQBcGdSVRF7fOQY/zCn8JZzkG37HArjjYGZP6YFfJI60uI0UZ0
p+Dy+jdUoHkbOpeHCI8apcdgY/PLqO0dvKqXhAR77OuUQQaXGTdG0JU4cXkVLm2YNREVY7UWyfQw
1jY6+ci0Qr0lSpkRr+DHWLvR98SBIB9asT+UtdPeQxTXcA49A/DRAGRnLlLtjb5nlqELYYuRYs94
XCLWiqx0B9sWVoe1OZBNDKU+SuduQTQ03G2A2pflG5rlbOfP8ws6XM3jZ8dO4E6gU0TzT2FNl0Aj
dl4hP1ADybnLHqn/KI0RI5EsKtbetWVh+cT9jgyWOXi4BOSt2/L3K+em5e1mMRmPFlC5DYdwQ8C6
eLg8tgm6kqhr8XcEKfj8dqY6oOq8C1FawlECI5QRSUO2IMcA8dBn8oQK1dADMPls74dgNP/YrM1T
VxO8SnEb50LY0BtO3K4RpCy46qoXOUtiP+kkETY5S54VqOwYQlpKKFGGrPmKv0JgzToNJeAwk20J
fYXU4Gzh50Y49Sj8CwpusihJXyOoHMgJbPv73bng/g/ONxpLfPPq88dr1N+XF6wOBuUI6P6nwf1V
M3uP1LgRmhOXDgmC/wsFAdSB6GPKBEhR7Xv8DpLyo7m/kqk6P5uuHpnozZLHqtrSLmFDr4hITRFC
0zzgc63en3JbX905uFxw5wy3AJ5hq7MUnFLAR7wj8Ymxy/JSSMNuDSAYP8ibIUxCS+rbYcxQvF5y
/MNBz4x9DZB7sT+xfqHCA9waeASaZ3jJktcSryBmYVAG9VAbrFkfG81oSpUNrwo21uthW6hiXNYR
YMW851zrgvuab+PqvOU8ZCZPsLCotqPr6Mv7E5gT5D5c6mjF5crKQl8Ai9HC/ONWkTGcoPV9iACX
zw0/gPe4g6BVd7uHbpoRZf+DNQhm9Z3bI2aFQ7cqxLH2mVhSji5Wa88mZpMbgrRFNkOoVB/54Q1Z
OMIEUbiNFuCdPQbOgEOY7fnAbdswAS0svh71mWwhUFnTIqgsVAIcyX2EZuhGMlUfGc9Ijok73RJp
M3oxrZX22mMBQyTKDaYC0MJlUnpVeO866fuihlIL6rR7hBM3NkI49LV0BbCrswom5wRZKZdfwCYb
pzKsnoRNkztCxm8/TE1HOzQpn2la6ElFxsk+VWHzi0NbHIbikClp+WkUB2VMC5PawdiSI0N0LtB9
HN2hLsSRQ1Wk2uIeFKcOdMNABzekIkUwq6iTSrlN1Emr4e8dJUler4kFYHh4md3wPdDsbNXfuX/T
vYYCLk57u5vpS/fjx9Vloag4noH6IDT/XSiEpN8OSUrEd1a7DupT/nJlhMwSilIqCLtfCFUJ2X8u
PF0LXBZgFN++Sgqk6ZWvT9ISEuWo2jIZFpFqRJosMIlFQcudYdoyiRIWbUZmTacMRNmnOtGbwfLP
7fxEKQQ5Hob3a7iGoJ6GF+kZBH34IO9pR+4GOA7QCHAA/3VdyJgmooU4Q4wTAUcRZOeDAimMelCe
i5BA5lwPd8xO++xUUcnanjQOKPTBpliykCX2WGNK4DnnTMo8PgwKGfFgz2Ktr9YznwCHHRnpXaAB
ORa8EkOaJGenPg3HbvDn3FdT2CXdK4X/w5sUIHNMDl7FSKR43XdScU3Lb7F0cn4tgbsua+INsjZg
PmqPy8lnyV7VDAm9gUvmSiqlIO70D+vWQHzh5WDStmGLbV2IePnVkdhhSoAY2BGN8psJIg7gDPZs
6dJvaAPRQ7fyWVWQmkLVEN69d2ASMKK+FxwxCOMWgUHqoI56281CvGkoLrr1eatHfvY/3DGaSbR9
tNJzLcGS4F4L0Z87FmJ3pRH1r9aTi7p1oG5aTy7qXnXE3kqsr5B7wlb9lXue57CY0Ut+t5a4vMUt
ifc3HSlRQj2zV5XMfaGRR40WPYp4KOKbEXf8RkBN9HdTKP0bIJyp5PkGZ6hbg/AW2WdnoRQOKIkZ
iKqDYJiD2vST81djVWB2klBghoBIBGg3fl36d+LWGWBzvrfQVSpSgCyHCgKCBu2SXOILBRE8ctxr
DrTGG/U5DEbQZMT/SwG+ZpqexaL0RuHon4SO+3PPfdsKhScEW0+VowYViS580QOrED/1vomWJqIP
A4YOvY9KZ3NkKmR3hXUTyneRigzdozxdee5FmwafLtUVpXrafiCMMy6/brS2tEuMKdZ4JEXELpCP
hLrBYTxuxfT/RlLIu+mBRxlFrBSxtsSjEZ/hZ2ab5d1al/dzoKEJm9OqIbwhwcN07HlF3YIED+sU
DujJp9DCN3m6qZF1j6jW4BoiQ6J9W/xrSxpZ1CCsYh6gmpJCQZNdYN6XANYRjgzWEUNpYkXMVzH5
KYTca0GjBYT5TrQ4VWi7RPwj5JWbHa9U0ItfgaHseCnjtNKYlEkKrvHEippaHpE24B+Uq+Im2K7X
PRfXi5uADXr8nd8JASaCFZqtkb0/haX/Nyf3NhGLLiA32DsgN0bbMxqDwieRTMcrytCPTmRF3MDC
aLawyHtjLZ5jTbEh+XpIvkbcFcaV9wqlIrSVLVRc2+RU4UpENO/zKxqb2Bc6IWaDoLlRcG+L4bxp
USOAOwHCTYvbMs2sIVGM9hT0Ic8lRcErKRWy9S6R+xNZLx2K1rUYkeYMKyWJ7k4s5+D+p7nN9fV8
E0Uz5MrHvOipc5huoFCAs3fmaOvVepWr7+MKVygEnYMCU6tKnhNuNsWbyxD7wcVXQwYctGH/6VTl
cn7sYAAQUlD1wdTr40VsGueMQaU9Kbsj/Tq5T+wTOtqu9HARoqPdA9ijhYg3LSIy2hYVKJOy5BD4
9MC3sIrpd+MfMT3sCYbVPfvGyj2TukcszHP3lRturUbYl35relQjgHpypEn8ejS+o/7mgWWVo64X
Ol1ixCbagPYRAHISO5AL7Q4FPHF7LEpHeZzgh8f2BD+c9weyKDmd/6NXy1BoV368C5efj8Wm6E52
ejmJICjGPJ7uUY2ql1q8dabD+IacVunt85dH4bW0F/ul7i/kcVyjHb4ffCpSTE5BLR+6PuINgXyh
qbhQvoaoV4LPP3TTodEPuX4A+jQ9UxakLmf0rvX2hv0f7fLQruWCCgyV5R3lylgdK3pqic8VAo+c
Y1yxd092hIHxk+3hZbyTceP2oBAIEH7DXzeskt9yTTwuPEiEZZKJzQUF9HXPlBtO/7+gVNn4f2Vj
Kpqy10SJrG7Jyn9nYxZad62quSUbE90B2Cot4tiP4KgY8DiWgkFxFrxSqtCDETNCboNhv4E2iK8V
WQGj4KgGiwCik38CpYlGv7PI6APgY2cEgmFnBIEAggF2IW2T8AMMSLzH19vXQgkqeQphq8eqE2Ex
hkIJT/pAeBgRLmxcgYE9KoOSXvZacMfJUS33Gag7UaRI2ymOWFkNn+5K1mVOTR6q88f5g4e0/Ukl
MuFYlGlCKhOctzAye+ShueZykoifyE6P3dMOIvFU7k7fDyR2LMDMM/58XPoxeSwzveBBT/FfEaDg
tS4oeYSC1+IzY/lEwexaLUplV4VApI3w5j1uHrJfVjpR8raQPf1MzRtOdZSYxjUikYz9brP0o9tg
53FeXkDFu/dJ9iNbuILRsCVbuQR38hWA43woG2JbEkWLzTFSy0AcC4lfnr1TxmjxiJGjG/9IO1td
cBmGLbNBFZFed7HL328AdPgO+KjIhcqzJyIVlrgj4AKsrooIxqEckeCcmUojFodzXFEo416/NIQR
DDEZQvx3O8aTR2Ic6bcFJwv50Lj10/M5VZYkU2LZ9THsaGZYyhQLBqVC5ad/xkOPB8lDIs4VmmlX
1dwcpQgq0smTqcExYpUnneBTEuxXS3dekzES6FUgvZylRMoSn/NHSdrX5jum8WoSv9m6Cys1FnC0
9VjAG6e3tVVMPSIyqvxG8c06wPxz1YM6zurjRCwVznQL9YxHXV+l0cwYywBFvsyLgCoDdnW+R8an
S7HoZOdLqM/E6cWTkkxfW1zPrR+dMz+rA+LUcF3hzma0u3nRKVf8XU15BdBhsKBDY7HASE2RmvOl
Ry00ibYzVnq6CHNKAnmZhSYwK5zPKtJWvxmkdMremXmOVxuGUoL1SxcjbStyEdAwoAGEPZwJVmhW
E0EnESjltxyQFC+IaGB03BK4nOUCRKAkrOlow4nAUMNdJhS0hNfBmni/FMOfrv7TryylBojfAtuC
pkHzulbQx4goEBOg5IbLodzq/Z0YAZ7U1Q3KDpfd2NCxDKGDIs8sKsjjAB5gI14FCJsLhBw2GDh2
K1TeD+dFRSKIoBAhnCjRQ/CA9Zv4B6+cImzhKIUL4tBkIcaeERwNuNaFaDBLN5e1dhNaixZ1MjHC
IfsZzs/MAF+wIWaADFCoIXD4q1DL9/yV3cX1nnLCEhiT8N3yEx2KdxQfXE1bI9lTiNlfsG4AJtSI
AA2fUe8TEvDpBYMHYmXOaJFmfbwwLt0P+jUl2h5NZmF8UXe+lPsIP/5e4C0nnI1ma7yBC0UOTEDG
Rh+962T2mEE6iowH1ADSD3SXFMm+s1WyigtP9Bqqge8Xhpc/g2wEG/8za7D66v3cFnHVlt64DMOM
C+T/6NVh0meCZxV6r51FCuY2kBSf4kf2avunkLrwl5ACwd+DygOCmQ0dkvcyJSmSaY3cIdhbnklO
8Uws2IR59Isvx2A5WD4fzsPJqvTBQmtTNEcSdPk07t3rETeYRCt3ExA0vn/4zhNkM5AGJPL1QTUV
tlJhEU+vCcgKeX0bsoI2epOoGJAzQqUAU4w08R4bwN7EYzLuC2Mv2lhhpmVxcWx4XwEDfEe78/fD
Pr9h1GWp2XcRS80dChC6OSdGqY8N1s/De26EZzxFpNHiQ3U1IPsqsqoIBxhO3ht9kGbYCmNRXZC/
TTeW96NdSbFrI/Y6s3f3iMp5Z7gFZBC1uJYH3lWT6SokizwilwOlaXN9bOvjOB732mGinBORH1Vt
nCD+lnG+pZsD0ZNrrh7waQ2MhzSHlgk6qrYMJgeTrweKT/XtM9uJbHjIxq53j9RYxkZJERAwKbJI
jN2C4gIxDKNaYyMKYz1PABBimpZw+bBoh0QqAIVwQvSBjrNOC/M2YhmQi7jwXv/2+DWM1XCWa515
BT0Uw+hlSnS/R5crYo3wfI/kJ5FYy7JVBglRFhG4dvgJrUefHrpJRmLrC9vSWWbBg5f1iN6dn0Q3
wn75M77CDUFkMANDZAATQwhJPmmnpEJuUrDD/K1AJ71G+MpI7EMCkG+ia/iL2T9lWG5Ck3QUlFYU
L+9DIlEpOydX8iuFGZuq8O1TlgIyM2HUyCM8B7BOu1nEaBNLRYx2Amd0dV3KVpEUkBtCT/E9+qvy
u+zsemc/IzRlK4I44AIwaurlaTcgMjmgt39IYMN47UWHtnqDVuTngGqA4bpjazsQK7XlxpKzRE8N
BBEZT7AuCtSM9/zg6KpcVm81sNZvkhc8s4KjutiQR7yEeeYh4BTD6+5iarmhuwwb7ZCfIaeTuUwY
iBfxwb/xTVhAx8hl378L/ajhwo8YAOLsHEQgdHwkqGkFIYQKD5u05G/ZroQ+9YDhdUh0GTo1VEqa
9/3jXrhqnMmkBQUUKklj4GMaAPQwnM79zX3BxkW747X2pnfsvwCcUchcaqNuNaNiF1GOqmKiwpaj
2BtWiinCDhBcMWVPEJ9Ek1cxxD+sP+oaDl4wHg4qDl7U0jhmgkg50vxLaKs4AnO/n32EJKTlcCZz
/nEO/fxldMn1fWAhFgyQgCLxjKP2x5ZJjrHIX22JV6Db/e0dnA4sIBQRGvISgQrZAeJS8hkwi8sw
ZINIdAUOyftQC7DQoqTKMNKuZnicEugB/pXc/g34zHhrrI5kah/5f8+06IXSHNY6BbLo8ygXTPXL
AVQzef0KTiSkyWvSJ2bhyS8n4HWQH9G9U9HHUwUWSIWP4ANynO1TkX1ZFoIPOBpolUdL3jw3JutR
+KqgeqByxS11UncD+nuW8JXqLZ7iNqRNc1TDFlNz0u3pyhPakvGf/YofZOT+rLhHVYnnUWyoxYmB
2xDZ788i5PzSvmf7iNp2xf7NkqtU3Et0cAIZsZTAw1c57kvyAP+HsDNbchRds+yrlNV1Y808lHX1
BTNCko8xuN9g4eHuDBJCAgSIp+/1Q2RWnsi2PGZYnjgZHpE+AP837L12VDFZIe6LJRR18sjVev47
DzWLKXW/Lt9WBcl//sf//r//5+f0X/lHc98cb3lz+o/Ttb5vylPf/fd/KrLx/+syTNMgG0c3FFuX
RV7Dzx+P5SkXH/+/mlrXm5uezx5bGyShrOvXLoMVPD7Wkfmep92xGK6sGCwbjhbcLi3DXwa6yWne
9/MecHGX7eVsn533prI7lLAVM9s7PQMvHoDw5uFULxjLPjg0wRtETQJwgS2R4dqFeS9+qzLFb9m2
T8WDKpwDeWm/qhb9BPG9gX6GZWS0BOjURZKXG7vYqId0PKSikA+uatqoaRGu6rSMbxmJF8NumLZ0
l1WDKBk46AeSJ1SP+FdKK3wbT/7rtRfpv+HrXDIERM4mknqGJ+m5Rzl+Qy3J2nMEvMVUwApQ9gAQ
R9kj76HfukxvuI8s55N3DUMrnTaeYHeazSchMabfBhw8Cb40i3GecdFluYhUkNPi8hUJqAwV+BhU
uFn3A48wW/IrS7VX6MIuL1FrCm9EjfVRj66BPb7C+qiOECkAJgRIj7BKYFPRUWAG0gHOwY3AEQxv
l/pRdaUnaOXmHO8omlKj2gIZNbJdc96P530v7W4BXfniRBqR5xw3mZxYHT6lpO1jYTgVesAS/TJW
GWiYMzGNRnC8h/t5TicOPScZehiX8eEcaZAVLnHn4jl16IAJUI0EVmpYHGof8sdR8lnCQ7lgNwQJ
LyUZGdwRsTGHye08ywn1A0vFCBUoLlfd5YdMYV8Gb9g1+bFj18QJV6ne2proUJmgGv3hKFIGRkmM
AQRwaiC5j67BCqhwsVICEQtY2C2JSaCeRjycjLQIKecFewmkM4nh+KdSW0mHLh2njdJstBwzk1f5
jkTrmk4U9TzoSPwEMK0woq4SwDRWSWyvWNs88qpLJ6Qzz9SuuFJmkG4kUIIDR/6HRusWRj8/Hpsc
yC1OEv/8jbQ63qwXJRSTh3V1SOlaQ9vu/dvLQCXLhCSxG7QM4sugJcGUPCn4qAJWmjZvb99melUR
cxxf89hBoE4MM6Qtxnk0ES6x5B8JqK3rsCt8YrK1ZjMtWLTeEkGFOaf9M60M7Ydz+rm2F0inEGay
GqKXwM99ZJrv9kHkll44Mg5Hs3bzBa1LcPRFyB5mRiuIaIzwJg3Ackphp+pYGyG+wnlHsei7WAmF
VjE8tZvrMTXmbTlxrO6vIwI6NIihMSxeMFAdgzBg0zjhLybCenYrPcbkTcwVPK8cQtKSfg69gffk
IGBcM5U4EY787iiRpu3Rro1D7OYIdeIEN7Fgm2M0hfzwjKBIWJHwYUlpsubR1wDD0IBthhtC6O2t
2crMoej/Tk3MN5ai749vdotQ3xHur4gfTET0nvj1KFQMMWu6XyfeB0criygWcaS6QreibQMCNS+y
dRV56hL2Ipa+ICXWFaNrAfx+cFmqSD2oJapuju5pQTn9Nag1YjHXfD+w781A7LAHw1JGF0cLd7Z8
RJSrJBk/PzYy9msv90TDaoenE0OFhVZxtZMXeuVw3vAHYfy0ChmvcGPYSNSdWAhTfd+6WOUXovSm
/oaBcyXVfYgUU0BZOnh76NK+j6xSGGtqYTtH3pduOXzRPxQbncK1T2c17VXBzra7tJbS67esvFP7
Pa/NAaSkubXh0YvimTIKqnr2AzkSlEn0HJDIvz+sUgumrJxylKkoGBiFcOqkZ9/ZMntdCtkzUOx7
VyAz3LnwABKheAdnxLq8O4aArcSGc+3TxjC/7MDkEFp7a1g3mngUhEryyAYXaAZR5pSRJDuylzKw
3uURwfI4mY0u3BMD7TIi9LFcYdhjI4lK9c9KRf9eHAR1aO1VADeQZ0q+k4Vl/RiTVQs1yDJDBV8Q
2YdEN5EAvFHAD7hk2QJLoBQwWU+hNiDrITp0KKTiPrLYIx2CGyNqNegu5IEzRcBsFJBPe8QgxAoD
qAo/cLGJoOJnrUQNwxBKF6fRwIE0uicahBcdRRJruzHiHJqW8fv7+6j8yvWmaqCyYTpJ+0Nvg1Vo
ukfVxNme4lvbnVi28NrghwvwiEJ9c8yA3RKXtGj+KLX1169dPE0iKhJQmIigPsBwlKJiImsxnNig
T0H6nhn4VxNZjVsp4tMyeE54FPLKVfWIMNCwYtETAxdvR++Bsr7NHpG96OWzIadnyaUoQiGCnAWN
FVxDBxOoT4wDY8IMK0SONE3oiwAo0Ot7K6v8gPyddwF+wFPskzvJYUpypWgUur3mvvP1PojvBoC4
5Q46Nl+s58p74FvFXD+7vl8qFPjIz5IH+RG/H6aT6YHFpsEXzOm8vAfXkQkP29X/6w2BOYow+iYx
b6GJgbP7BTqq69BixD8HgasDosKAjgD2CnA2IYkSE4FF2NuSpkfMqwXN6vNspQToNXl6rDeZWzqx
c4xvWVRY4eUUyu6VkO05OpUs5fKM8GsQppGAC51FAQqgpcqxabkUtpktwsB1O7RQ3vMmbUK7CJs3
ChJRqDCpXPRLq4wQRvzyo+fnCkz2a5p9CIcYxJJr7L/bkBevv8LzDqxZKZ9Fo0S7R7slE315SCol
tnhZNELQ2kAJpQ/3xi7Kzti7oH4Ioj4vhbGNDne8FgTlenMesSYk7LBUcOAnscMaOLUQgLg+u6MN
gnEruCiizeY1gTia1wQFke14XynQ26VAR0Sl3COGvtWJrz5yv/AL1jfU6GAKOb8BimD5EXk9/1wO
a7pIH1vL5OT9v//T0g3DUomK1BRTVi3VdkS1/JdqOO/MxmxzemeG5E5MEhqawgsUHEQ9t5BAFpu8
bUIKQtC0VF14qUeEfqiksGksX8bV8pgwqO224eVPD1TFtKtgf4l8OpipgSQh3/3RwhZ2QgtbqwKP
fuNOkTbs0JfmkPXHTmRifSfGYppFjQyqAqmF7YciSuW7g74Zkco1aq/4VCkDIvrKXI1eK6g6SoRI
1eAEYIyDYqgIyj162T+B7xOliC+P/DOR8ECFINzHbN+e78rL3lZ2TbmrbWIpNgyDdQSm3vHkNVgx
cLNR5UkebFHjzPPkH+XFmS355ItwAJMvcolaAD03JnQby9wksFtgvDJp/ZOXOzBZvwju7PmbtZQ/
5DGL0Sf+TWFIIP9boHMxOcNplN+/4WFeEWR0lRErLF/3W7I60APdEpQIKHJWRp37jZEWLlpGWrzN
EXHPcV8ljKbMNiFxvJUxxYKtS5jas6+CqcCzwEmLJ64QySbye4QeyaWYsPs7qd93FRkYO5C0L4+M
caFOXbhHl0pA5KHcRPVTLmPhP4d5HEYM76ZNh6VPxyt9DEk/R4B+cl/uAefhLdddIFB4z5C5n+Ud
SLdx3qs0T9l+78J+u2nb6ro1WXIAD6V/CNfcWekUFAQraT65s1+C03x3ye5u2Z0EjdnD8KtStXeJ
BKXn7A5K0nC/1ojVIgxJuNJQ+iAtX+2+/GyqsK5C7+wVkyApaTdBUsLvO367DSHachVNJARToc5c
n0KTV8qiPmQYlSov2n3KWlloGJGWY62lhdYFfNF9KHv3/YkzRVDUeDPRcP/1zcTzjPoGXTPfOuFv
EJvc9L1d7JWcftgX8Notqs6vKROlWQZ13TE8v/n//GSrikjr/O3J1lRLZp+mapqpmr+lwHanftD0
oqWUwLqwaINNAqi+16ghUTQS15URZsS/QocOlZuctNrZoywndIgn9CRtWkk8oWqzrKBK7zSHeocw
DJ5XaOHiIpsHUVwZhI47ahsHR/YxaZ0YEM+yvjVtgYXVgfz6BuoeyS/RCy+0D7qejN2vD3kaZMov
YqvsYrZq8VtVe/C5LnR9sYVxeOtXkc3qEfQMytCw49XvqzSJaDAWrO4jSjhPqpNMisxSCN4q1pvX
WHiYbjgzEhkLJkOnRM02rmBLoQ7j2YHC0fky0yu4kKrLpdtMQcAuxtJDUwRdF8O4RKyCXgyiAR+V
X0VYj23jCo2tiA9BpoK/ApkKph6JzhTVCp/YolHB0rNqf9CoYK9ApnJLiFJWTpS0HnfpGQMpWltk
qnRowQY9EDYfZxI2HxtomykEWTgu0GQhA0WQBWgPTZbOJoOXDsVUjEpnhBt3QOTqF4cAlc7qny6p
pcjk5aBY9PUYa7n3+orYFPb/TDdx0AJpIdueYJ5ejOFYhKbf9VeQJS45MGgz0hGvliiAzoMogIha
ggPPFMCBF/Nv7k9NFvff7/enYZmapjmyochLUuJfTh4rL5xJaUoqdh8AHjRe/HoPlYOe3Rd2opZp
+CB00avRF+fyMjBY56I9CX/I6kwxseFCR7wlaYDdL8gQEgPIBbixESFsED3Ckv3H9EbFL+aPn4RF
SAAFMYcjMOInZ0FHZThF5nnApdN4oDqz/JWzbrPlIKhexT3hExHChaGQoJBmEuHv2ArJCiEVGWfh
yjS5/eiTG+Dak88EqBy2jU02YjoMm6zeOBDjVBK6YuucnM3EnDezja0lvVxIJ/OYoE5gEqKcuOSb
WByyJxxR9JxjqYmJZYwtfOVQn/W4A2BHH8dk/uAluZuQjvycb0Bm42XxV/vowRAOUi54zlwTsBB6
Fe4j5mvcR9xN+q9Lhcg0iwsbJpfe+7XQLWDH5ALWXe7Yi2rxSYsVRHKneCK8YAI5BajYAg3HIL9e
gE0M/DSoQzE7Fez+MUwcmXimanPrYIpAiYuBxK4LlvMn1FPSy7EKayehwT3DZeLqt32/nXqx99H6
rUE+SL8lHP52EPnwB91TcGYRpCF6khwamhxXeOUg+IfgeM2Qo0EFBHFIJhqogH8UsNr7uIErpkb6
EFHQ6SgVqStk0ajgU6JX6S8hbR+ysZqCxutfUWFzIUtEFck/0WJzrY8i4Uo8jSgkB0M8k3Ja3w1j
gDy7H4N2h2BvJUHUJ/fwdN7F/UfXLswGBjV+NVFKpHWfnlXh1QM3wUhV71K1w+aRjuwn2UFOgnuA
BquKCvp24jrZXSIHKFPd2FyvISAE5GOkLtkzuRLCNcM6Q2GXWAZd/u+UGH8PEDcszVR0RXVMxSIK
+reiUKrP5/Fs8mhKadb0Lg8lq3sMCv/j5+dZ5ElcH8MrBF96yT4KfbIdSAlU29BEBIu7BZkuTxqP
2Zk35fJ08VytDxVP1LQ8SzxFPELXya/QeSUVR8hu1sWTw2PDM8MDw9MyHlMr32oxTwiPB88GDwY+
7esoHgf2249EiDtK4IZ1sZn1BJWPixPSEIDN9WHID/7k8iDwCJjLzc+dL+PPXe557nWsx+dvbovL
GPnfSSD57ecV1XIdaUxiggpjbmnu5xHZeNBi1qoDwm25jQVYjHhBYli1rf1TMcIRaOZ1q3kkJMt2
PB1jQ432XukgEUn0LtEFsQRsCTenstyWKBgH+RewUsVqK24+Lu48tLHccNx2HAIe7l5xx9FKwxw5
PKmK53mo4kCDlBR34u7i1pIUcVPN04bOA4wGt5FpkJu9ecBywhLrjCAWhlwT/HO1odjq39/mlmPr
JtIdzbIU4zftjlLfFKm0Cwz8QvWHKK3vNkTFmAb9325HFomqA9IMGeUyyLWW5K8ZHNaSznIl5hXz
UZABc5iDw0wmDhS6oO0DEEq8aot8X3WiSuddWqriLZrfxPuT8DBixozkAH/N2oThQQt5jR73trE/
He66w/2FJU7CqG2lg4XMNuAOiouxo7GM2piejmKAyouPtx0X6jQug0ePcTCogoLVKoqgQBau5JqS
ge1gxSvcY1eM1HWLilxCIsf0rQ4gIxU1MyHBrJmZY/2UyH48hiqHENMX96hutoKfhDxPbInZcklg
n3/ArgVcO58ik0yjPAIVejRDi7Rn4GtBWQZ1GWiTv/dyM8BEyb7YsX32xcPgH7FFt0HtG8vtgjuY
9RAvKu4Y1q/UDAfcEeCQQ0STxSEaUfagh/+1HjpGWSN8lQfiDbQYVSnLQ0MOCfrLP80vBniKxcvF
Q248PaB41O7X5Hlt/PfJ8471t+R5W6FCNWXNcnTDMezfkuebkzU55gjda7rTMCL66qvyBGZEjqgC
COimBMDWg+ENJxiplZQuCpmD+EuWHUEmizUBwUAYH69o6umGLBR48a1KjDah7dOJI6uJBjNHX5nJ
zxLIr1FCguCp5/0M+EvaqcpOa0VmWktm2pX4gFQHgpenZQt0Uv0xsnSkmitRTosWkQvyLwkUQLxo
FLlqSjuLnDrRMa4gYAth90T0V63inku45IMACreEWzqgzGE3tjrmqhTxknpOj8MGfsEp40WXmBTb
L+YPGQhiiX3KY8uHii0nAEpczSBkTOituA7HAPEVl87E+eC2aJRANCKLXJWR6iKOBDaMPhLMqNG7
z7eJtRc3oMiGuLHhP4cj2MwxVMG0qkLXpDHBt6ltyTQJTqq44MdVy4VQSUIntly8a5lV68Ovx8hO
GvSqVCOnE8w0ETWBvBN91CqRQvU6v+U5kYXEjoqhN3BTQxO0PqIscqw944NFM1oF8BEZfBeUtaz+
WRYsl3PzL5X/eHwrfOeRQTbf4Hs+sFo+ig9EfcTono/K3qvDg1wJaPKJzg1qGJsKejaGichR7j/I
EwcxA34QIdAQq1D05RGNxt14veuudyR48CkmpQiiQDZFZgsnC8mhF0z3fDdsJK0hOi2qrYNN3yM2
F45IBgqmdHILAhgBV8XDAvSoP8jfyEfeWFsHPu9xBxrz8AXK6AlLaSJRh7unn4xcNMbOmFLILQZB
b5DgZriQajRTxHtfgVriJCW4Dg8y0cxXrx2pBVJqXJv3TWS+qgigoe/idOmIToYAJZKV1Cyg7OUM
lgiEIuGPxkndjvnuKuMKoUF5RlyKda2nnwGyzLyckbEihinHZ43wbZV+KHKuYlnPRQ7SxIiSmtQl
mHTgb4tYbxI0RNKoqG+XKQ2DGpaZUh8UIqgqGMogo1CmVCBJ5XF4P8Et5FpuXZi1XJMkbl0Jpzf2
8lFc3JFct4t7eZUxoAC7k5iGColbGdxdJ/jo/kSTMItrvZVJYuFw56LeVd6IYxH/m/mXD7T2k3tR
iRYQwjy4twfuajsEfbvSbwHgCuHachUl20q6O5fjX63cFfzGRoRbSNFfAb+twjgCOQZ0+2VkM6fp
iTlJW8aqS9l7IVEHk+ZefUYVsIqx5Ce72TlfAOhwrTsnlfcZTsULkiLn9QhRl4/BipKQ02KC8y3Z
6wU47ODN8VnUWETfPgqkw1gD2EJV/3MiHb+h2oX5YVhoP8kA4elllnOINOKgwT4hSYXny6bPoZgR
t7/+fpFcxHZEErC4IW0EQ9VY3MvvzJmcH4goztxvyDQN4fhyeK2i70DIjdGrRTYStm1Iizy0SN/d
msTbmr4YuJlw8cncaJg1GPDSmm6cE5yWtJlSq/BeKIBVFxWHubTLmR3lSLgEigGLXu3Ayo4NWuhD
3DmRRB6Z6o7+2YRuJFY08JfZ0RRN1P4AuM2lSYEh9LjM0d28Y8C3k2CVlrubvh2P23xO8yI9tl73
3s+ujS5WDjvI7pn7pQXakxY62qxE7RPlSJsSlxLeg9jBIkEskJlYhh/J9+wzjSZQNf/kwPwWF1bE
4pP8E9ZdchuACznJD+SJ8C3i9Ie7KtDlstAoMvweeb0TYXG/MmarfIeTkD1Uhovi4YRLGxcdI0vb
y58xhX1j7cKFF4xZOwx1TC/QkToujN7N/krYWiZmZOdsb8/7Ut4f5L113uvSzuRqd1W56/Rtd9yO
Oo3P/GO1FjFkAKaNwQgvDB6j1Wak/+E0Op8FRgS/0fjUehVCrHYj25vsgi3IXYcQPceGVwKZRV2K
nnWOjIOYw9dm1O9w/7i3M8ntvv52eqUKnbHyzOKftoAX893ycHtpjCAOog+6suZB7TWKC0MFmx6u
iv7IDgqm7UDfoYcJSdlpVwISvt5lwnVy5/R3kBo+8Sw7yBWRaCK891swmHrC5eRMGcVwPavI0dvh
upZY7i4LI6xIXKyNmNPpucv4g5Vthd/ulxJePYvfNDlZwLlxT4YMOS5EJqGGuu5UXNYPFZID/9YI
MgHLHC7lxTIvPiIIR0os/53J/k2Bo/+NzEMYzLy6fYH5u4q04O66bwCpVnut2usNOzXXYdrCrlqK
H+jvGulXf4eMvvt23DUEo9N98KjK7lRF1e7IFwolcP1S+FT5UooPlEaN1/Cig/xlbc/NVhcpUgin
fdbW0dh5/pN0D7WeK+MMBXorCauKNfALSIpuAdI6OX7hL0GBtoLh+U/6RzpQVs1N3I5sP0hUjrE6
HU1AGydPxmhzwHKZ8IlnBJDCxfjIkOgMcQMBSwwaXP4KLtwqq5IHa/dKiZEJyAN8ShzSxcX3Q6WJ
EOmAJPoPORLjUWfk7AIxSw6n95k/jT0wW5d/WajCHi/h+17WOgeW5cDnzq7xQv8wknEYOcyc+UEM
Scd3UHYh4qmXiG8dmEFgNlwoHxUGVtYD86t19sVGlvHXvEzA6jdEgwZvyGuI5nEscNG7hjwivqca
wbuP6Bn83YLLY+J7ib9KZZTLLmo3zFXEA7cjI8nkyvd0wVMgqpRf/7lpMtW/jcAoezVZo2UyDX6p
6/+6fNHk9nwxGjyEkBhOLiWvFqCTF3OvFe6AVH5kBSNHvR3NCPmQuSJtWQpaO6KUteb9IO1QIdng
9fVtf9xSsrIRIBCOPL6lSF0rVApTLkrSfImn4JRFQl5IoA5oO4NysyrHFSOawJG5Ow1dPikbXZwh
qsmPm8NxYyBrRUMDcnOJw8AQsXslGnZGTiDqV4pXKtfzC9R2KtY7BDIVplvepkuRSnnaPFCZ6ktC
O6c45zfpF+uwihRPVBRQTgIVzmYlClKqUUpR6lBUDrC0UTmstaeJX00Rope2x5DnTYChqntFv+vx
nPbsM8CDsXAmmc+jyF7+iqUKZZicvzIwIz6NshNJiXXgswlUZMI7ykwhX/8jaQvhx+AiGUwKHc2P
AHavpSgfcBseOF0RhJQMXHtfTYBRAeVG8R4h3XY4Yd8pLqksW42tixpjO1Xf2abYjNSyIi4ntorJ
3CRMLoqDKDoZSUChJTau/nLx1kEfhaeoOingqQrKsAcoSrGZ+aJs4dcuarCYn5KIN8TNhobTBfgv
HXc5gIvzBgVE74ZF6D5j86DSLIgoFlJ9uQlvTUify9/ENwnlJVUrvSAvx0HoTQgM0RGJIk1FAIuW
tAivOGRrjyQSogzRnej3dcQTKyYsa9VfeyF6pBlJ0iJsqT+Mk0haIyvxNsS8CaoUjREkXiDn2iMm
XK55SRUjngoNjRCY30B98zjH2cIRn7xkyrAq4Z5Ozw2EYK9glgF5xfAi+vGz/srqDJuSw7SLvBaS
YyqVeQzLMWGJJ0gEGdFXWnYE7vyHkIvi7JKFVImjfQV+I0n59qg/l57SiH5+bh850jnPwfQxnqy3
589vW7hq0rzjBHegPRAwfRWhPy+QCzD+4lRdd+QtNXkjzmr2WCQLIQRcTmhxPB+3ChpyMfXnQOYo
xj73p+OXL23ejNc05gRbxv98mpy5bSSBAiwQXNLu4mrDXcm2cTlkdYTDdyfDVyFm+5uDRJ8vTlrO
2P7ith8MgY4jIVfYFnmncxz4T7UhzlSrv8uru4fyCZVFfgmONB63zednPybycp4WI+jdHcfoKrrg
9OTtySnIqzPzOL9cGpb1DKUWxvS7y64h52Zu7Fhj8VbE58G0pBIfLzu8/4cEAAiJIcBeNdJiI6eM
YgvpaJ8y9pRJnJe/5yd0YXcnsrv2I+fmbXuC/bY3cEtlqZql0jPHBx9ZLecm8ysJelmzoeALhZnT
Dv1P1GCjy3mpLYe+DAr0hf16rSeaDsRInJOm0niXb6n3XopjSOhhebQpsvmUD7z+Xoo84ZukSTFa
VsoE/uIHYKzib1h8p2w9mjdcblQ0GKmnAmJHbDa/XKocl+jgRxdq8C0SJ2aTcFYi9Mapyhm5no4U
GyNCW+x2WD7rCTW6m3qIiKTbZjqk1z7lmKyXM3LVNHAucso6RCphNrzK7qpxgBiDxgEdSsx2kmPQ
7Pek/hLhAMdN5ujDWoqsrvzJBpIKTBenHRdnHYIQDjpTIjqplT2OsuaN6R+HHBqCm+N/feBfccbh
HtYtJicJ59q/3Tpq8t/0BOJIU3VddwxZQV4rJj1/2eoomj1qrUEM2Fd09LiFgQ1BWypoUadXBxmB
FB7gkynRX4+Y8DuiWhG0tCOeGe/XbiRfrwJ3gbRoFAj3IqcsDRknXjD+jNSa0HNEFcPPk+9gHnIn
ZMYOxzeTC5ZjLoZOxMeYIQHa3RQBtMPwe13IPBJHjPA0MwjFncfbBCgxXgGa8HwEyNGK3rsD3kfm
zM8GS8qSdp3/gKFkFF/sV0f5WDtu2m16bfZLbeN2OEQvu9Plmc56YIi3NNRrI21jWCHyZ7/qGmia
51q0y/TKaH8HzbfBODHGIadBNMWchLTDnJZMZ5I7jF5rIzxdgmfzKnpgJjqQQjk619aX0fZMdpRo
delz6XAz7jwOzia88r6Hp8krn6f79IORSAX5DvWq6GKvZUr/ihvJFGp2JPO0rHSra/YeCknnVQZP
1gWkCYrIPYw0piCBiOWp/gRnFhgCGA3g7xw++QNHAEMRF5C6cIWVAqSuwhGkHYWtRBMrUG8CJEvz
SucKkKSoHmrs2CfvW+5y6FynjZ2sGlFaV/pWulbyeelXaVZpVWlUyXjkZb3GIYLxYCdLW7qyBoDP
04oGHE2iD6UJVczU27KvpfNiX0v3SeNJ10nLSb+peHSahMiZSz6bx7BaaJuAh7f+2mjSYtJfFsOW
zlL7QU9JQ1mSa5SFG+/Uuc5GslKcMHWWqA7Tq0g3YnpJoRhkbMIQSMxfeUczru/QIEBdWGwOt7fT
x42SOnDAHBLIyHlL+YHYbTcoAtZ4bTZMV6cXrYwsgcRB7PBv1q2m9fcHU1VkzVBMx9QUXbN/kwPM
R9mWrDNUHKpLlsArJklTtgMia4Bn0qsJRlAP8z1KGoGdw+JViFx0uOBNemtShABk0CBp9LnWBenx
OT/Gh2N8UaMTqkoVQHc4mkxUwnlba1E1RsTCYmfUCbK7xJcB5ag/SL6FLFmUo+imw7DN3Is7+apE
IjYTWfIVsHXah+RAlN0x1hk+Me3gnjmEspjuI5BHRdBXIb5HVASzw7Il6lFjQcBQRdoRN6U7aHzf
sY2geyT93D1e05qga2c717seGJi5k4wdxdPcPkl0Nv1dp+9r7400YWarEhEMhj/u0Pw0DwPySsZ/
SxgDqh9mqGirqS87oAGEkEDLIH5gyWM4Z/6QXqvUahBFJtSBEi8XMFY96gco5G8X2uA/pqn5prne
tcwd9b3V7/XsU56EvNkY3vWTZ78X/hKRohk7lTe+sKLyBVFUxkbuaixhb49kb8PEHRlT1Yl8BVPs
kq7KsALljubq73jLYfBmjGJrCdvyx0ioM3oJWs8LQL2bDxV1QnePznD0xmvScSag1AAHA1qHKMTe
Q9/cLJY4OX/Ur+72JykzK36JSsnNGDeABUBCQDo1fwb9q3xB0S0KNDYnTkrhy85kcFXYb9Ay+CVh
s3AvRqA2rp4xyln0xEXP488e8729CUH5xDL/ltwrj13lHtGOA/+pYyKw8xtiTmJgGJtMAaBs3kPn
4B6oUXn5rrCCFHEfISruUfw7VQv4f9UnxlXwsdoDgB80w5BE8Rd2DWGiu1ne4eOvpd3JxfLY2F/4
TQS0jGrqaxRsyXzd/sSAbN8R9gJnCGzJKcXhY0jb8aedP/Lem9rwqPwy++DzO39t57utTk8Zsxhi
Vob38mYD2BVJcLfQefjmzZvz0eV9RD25pWCVF9MhwJRyvr8pQvSMiovycvtthKBlVJuajblvVTHr
xbZKRgtmT2K3yVlOTDuZArbiDogA3lqHLQGQP0jnwSkP4h5BRNyi4EmIANYWAyuxMqVHTiwlcE8F
GVaYtohQskdUJsMBzrBy+ITIW6rvh9v9T2aZ6rNwr7asIHe9c5/zozXFXJCEGtBKYjSCHgMsMG+A
pSJmjHVCrAyit78RcOSvcX+okU8neLwB6Z2FHJdYH+UYXTEjPnJIJzUClC/HGo/3IDTFbOXXfTyb
+IppJbg1wmaRk6Yn/PvjbhiF8bE97E/Au2h7ctxrohS6sbfqUjyM2gvv0Fzxyqki5Hij0JewL68o
DFE1Ci4o+i0V2/q4gVF3ZLde3B0NDLB61OHjHc/RoO4NHVsABTBqXDAccBloDiuhmaFE+BPkSGQe
66f258VJVVLXguzHwAfPjVe/6S29Eg1bmvOdqUFid5+cBEIpCaSZuRabey3Ci8Cw39kcMSnnQfud
5h6Pi9UgZ2vj71/z4atpPmgyLsONz9eCFU9DrtqmOhNBV70g9XZSND1Hxh7jFRc1q3mUpigkGwQL
6Hbu+M0L42Dn4rCSdw3n0ZxdKh0+H1XFcynHDndC+e1cfF2B/oMitm0TymN7bxBqbcblzMY9aD53
XxGvM39QMfCO6CpdiiIkNiL/j+qsO5V4uBOcOppbI00guJT5MVqKCayGAJHypdueHZj9PTkHYA8p
rNFoA9FpSTrtKm92PviSACXgRNVnF+gem0flCV0z8BNUcwxgUGoD0aSEBEI3RjMAlMqfsAIS3YwS
ogELiGmzJmA6gtFNRSt9V+EmEyiz5BXy+bRmfKVZ00E6MYjYFc0z3w21A+stDGoLluH79MIfYiHj
W9aWNuLYbEskGS6eTZR/3DwmY3RmA3T0iKqAuBww3OQMG3w+GaIS8K5lJ2FsmjXCkP55PATy4ved
uq0qpmLYuqPKjo1Q919racs62JdsYjwkpVAQJaj9DzYktIkH361gvrKkuAjmZwujlqUzs2XAVzk/
PKS7k+MihBo95LxkJBz14IqRkWQRdBm8v0APc9QbBNcSjhaOdCCJ3LrgKHr4rm048+eP4dUID524
rJu4nFso8RbtwmJmTky4QXjrMMmHcke3I+LqbCnImNYjo2agNYvLPgVGLyL9kAqWuQuD5qUtfU33
uGpMWWzZoY4DyWDRvqhup96rgZ1xEAGaVL2D5ZXI1ZFCLGF+nMlrQtIz8Jf1YB45kg2RlcTxzH7z
eI7VcaeYO/Ww781dY+y7w54NHkNVHtKRAMDN6v/PcBWckpnczFOCt6an+WOYehIqpzKPZz0quAOY
rkjuVCA55PZE3/+m4ZNdxhC3l176jkOI1ATcqY/yy3XZuJjvh+EBcZRxjtjToPQ9M0itY9A5LF06
N+KUpCLgoISScHu558OIRweMwC4HNkJbu5yoHOEofpsF9X4hIef1+IldnoPIfAISz+mXLblg+NqL
r6yV+sIDUEA2N9FuvPvhsx/6jZmhGcJGzyqGQwhHKrZ6xI3r65g3Mr4YXsojNhkUKotBRu9is4tl
1UXri0clT3tto5Lb/MPZFMypjUCDHN3zPAdodNWtnLmK7WtkOOI1n3ydZAVydZGh0Mx8x/pydQfI
AceohdgwR7oZ6WfyUCA6Id1NQGEiygUaBX7rsEhzh8Y7R73umkZEWopMas857Iw7vbprySFmN3tF
p3yHV6RiGM3Q2YhmYKtTVDKtJICGPgN6guwa97R5Ogo1vGLELsF4KlPeOjhsDEb53uGN1k/dpw8Q
UIvlvdnTKgrS60qMHl5aaOcar5h+j9BXHCGgWwui19yvGVpXVguL5gr1TPbxz8+64ohR77+oIX97
1n/Tz0ijXWvWGT8jTzrPudYGHe8uaLo83Cx8eax5butZWFJxmmNjxsfeCpm+Q04Jz+fyIKPAXZ7f
fHlsbzzfywPL01oszylPKAJeMjH05dk8lwGYJgdSs0f4ZLc8hzyB5JXy7K0PHo+cvVTAaxFM9F5I
UOiOuNHLl1aPteu+8Cc94aHiidJJ91sqVaEV1CPzXc9i8XDw7HDb8zh0/cuaM8Lgdtzc03Dz3ND0
8dTwLPABVymS3yn6eA6onvkd/hzPChbuFR+icZzBloH8+LpGE4BqvKdoxV7GY4G3jO51TY5doYCc
mAugDgoddjDueeJ4sYNxq2e8K9IWWXq4/6Evt/cqPq81aC/ibkasC/93CrmFsai0k7hzuW3BG6Al
L9moiryfT9Ja7/rlHuUGZcsBN4n7kpuSO9K4b5YbkbsQww83oOBtGbAJuhhTkwC5cfDxfWmQu26A
H4jtE7keh9073mruO7sJzIWm+2/uNV0RFuffbzZLsR3V1lXdMeXfhjSXYtK6m06i7vyEC0p5Mpk7
HNAV8nCTtemD6f3EE3PjO10m0HOnjrgHF+otWJjv00I4x1uzuqY7iBrC0dIsPOIeNy+Iws7lNC9b
Vzm+gH4GGoCeCG4AF0QCjL3odsg+tHenxr1lgZwFxTFEtiC3iHSpEBh7hTXJ9UZ4zGnu/DkE5w3h
CdIvagj76PsZxmEC5WGIXL3v0IQqavssAEnQ4UO4hdVNgAm4hG+EpvEKBQOzpne6IimPbkok2dGZ
0Fry6Vxr0Z0hPWP2dFYxQgct/9E84umZ8oiLQ0/JIy6bz2cOMyPErVKKcJFz5pIMfhwioSzS+RTh
JZRegbJPFle/PT6D8Oo60weFvW2J8eNtryBk9lrMWFeCL/zykwEZ3/KK5Y0HN7wiMRdTjAtFBtEl
LOqfDM3sV5TafPF85Xz9K+xYY80zEncvLotfW0TFiKada/wcfLSbNzOVzXSYwLhulSktCP1yrwGv
Bi7Q7evRDsC9QWq2HO18oQ6nfhfW+yMrixEEyF0h748yPSrBYntL2ukXTybN8fP29aR7V9N12OI7
UT9EAzBQAowbAupDZw7JpB1zKr6wNQM4VSPEG+Y69K+F2+OPBrxSxpMRdwVr+MQwkm7eNPMmJxio
x26QZsRZzNvxvBXuABNoz0EQM9OOuIs+RWqUw+0/7IfrPj/sJWwyOcFbBPT5qHFoxJ0cT55P28ze
g2GUTq4Fbebosl0QWr8l97j/g51sOL79XvXuvdPSqiZIO6q3pDaRe4VMtND5cOFQJiAQ3yx/G9ZZ
/pJVscFfpeUu5roNkpE/9ReUDQJxdyawnDGPiwLp+I21Ev22srTcdN0CBVy8Ya0p3kwmgSKE3t4S
jPTYvn0ozHiXTYosNkl0DW5/eMBXfcH6cHZ5ZYohgZSYjLapjitkZwGYH3i87DtQM8jvDYfaOeKT
faYzOj9R95NNwLQvub7QupNmwaU+WzUcGbQNUfNz8E79D5lipXcJhdYsFxxR/f8IO7MlR7EsXT+R
zJiHW0YBknye4kaW4R4CAZKYQTz9+TZkZfepbqu2wqIyPNzlCNDe61/rHwgym8Jcci7Xv3iPeDtd
fz9qXxdMlfBE5nK2D4PpnBkNbYihDe2ZmwpiYqc9UP8cd1giW6+85fKjM79qGL81vYZzchtdtbo+
lHeAHYHSy3nzp9aDEVzCJwshu+Zf4OF9jHwGPrLy80LStnfEhBTra9xIQRF06OG939HH9w8mYwVd
kLcy/eEMpaB7MLqHLIdVIKyUasbjozNZQfMxHT3GXqsY/rz0bGCvra/MA4MF5h9Y8OaFBEgDTgAU
YWp8IqQWUqjERHnpZK7sUAKKaGxYr9xagoruY3zZkILuXjlv6kXGTtCFaONloqKTmMpv3nEcwQV5
sdWCS8RTITcJijD0X1xCLpip9W66VypuFOmzKgRFBxsj9aD8IL6iZYP+irgkl2ZJduOhKc4HKQro
PMHpP4J5ET8BocSssCKJ7r89qjyt4lGt/k6k5KknJHR55I+viupU9Ga/uINYAf5Zh21nrp/qtMut
v3PlTGe4bo1N2GihRHcguv4mwrJUI4PHCR/5y1b6QSomtnDCmX5b6CxTZxLUIyh3vE0SnrAap5vL
xVAJsFZFnyjhL7IkMigbuBltKP9KsWImEwQAk9FHiYniwWVwR2IP/mC6f+ZP1HJozulWE4xkv9Ec
ysmYBcT8xhIdvQFiH1ybLp/1N33VF5TmHEu3urX33/YbDgB0sOlvc8DJ+oeQBScLISxuABy0YZoT
lQ/GfEQu9OEZ5o4c7qYnKEAKCZKM5ybm7E4Jww4E1QSTFtALn+JQ3/Oy5LfVGGvPT/W347D64OLw
cqZ7dML5ljeGgzbvTXno8Xg26XbT4KFZQxd7R+PGkB3haHbCiRizC0yrl168/is/cR16rLxQ2krh
xzfLhDKG9Otw21LZSrRkeqI5vzbtFJEhrP7SDRGcZpLodCpanzHZYqFGWYTol7e7mh8Iv2n6uEvj
CQ4Xqgn31rv954YNqRF26NgBhEWzpadFgQU4IZ34HF2wuzIjAsOmIsbzCmEoOrF368F+ymZ3WBjw
6DeKQug3Oin68kciN65hnwpf8REjsmuoocQMPmi6EFtz2V126rNI3EFL+qUpB7w7WtbBkmWNIS/P
PaMjcQXxDKu/yajiwHYhJbkmfQZz4rNvpzwM6+SC92n+wj+uaRy4axb2+1pAM04mV4u6yxm/HdzR
LuRnlE6Gpf7kypBDXOOFnp7I6lF2rbLLJRHXgyU6iT23+dDj+jZj9uP0fTj24b0X78OWQ6UPZd4W
xv02cMWZN35KZCjIFw9JGti6zzEhQpmFVlrqfGU5ijMepF5zYO149u1f643goVtvBMQwboT03UNF
cPHyvrJnp3sUMWZKCMw+z/YjbkqfHfsvsjwpOthKPJdxTbpyH9eYmDIwZ92FIiuL1EqzFwS54z2x
0qQfkOBEKrxieztfUO5vtYodLjo3cQ3cDuYUvWtEoCXq5nsd53NsmLFaJIxw8T5QlcTaJMYm0TZi
lru57a6Ge31jGLtqHzMFkx+uitBSMq6t2aighNGfsgKsdqfcy/YoSBiuQrhq/uU/Bf+GXor8ZdED
+I331vyFzXHxkbE70yrDcoPRCM7C9C3PnlDK6z/2jqyYaYzp72wh8UJoYEERm2vqFB/AugLaPjlE
rMY4uDwmaMjOvzFr7umYuzQAjbtQyZs/8vGHphmNOqyKsBLjOzrMACrHNnxhcNULjyucvXrXaFxw
IQ3BVaRP9AWnkn7QL1NfL84TbT8iroYvjND+avG2vwpljIQaGTsKB4MwJHae6NIVHwR20pRTYDJI
br4k2TB2pK2ISRlqPETXNBdxiuAHRmFI1NXRO/mXTRvDw93pr7yjNXyG7+enxidGgrTiHIX1s2ec
5EIPkN6QmAldh6u/ugn+NPwPny9SQzg6mNIszWQTJAjfNmGrCZZTXXzeEtDvjYnqnisrmqKif0n2
lituHrEGwgYWYhUT7TUPjGYYzmHri4Ko1xetMB/DsOcsDuya0o/ui24Mw4WeaAzhPgwtdxUpGZ5W
4ifpkxpO1hAggkbq7ejLRUDokJglvJSERSxs6F4LihN+DeYRqZb3jo8BFkI8BDKGMqSfeiuDbn3A
eksYLBv4FtNgZLcdfi6/udkc9BHXViIWUzwd5w+auvRBGa4VH9MXXxETYOYYwgGb95u9QbtrMcid
aG642dulc6BEZPv1pbGR5oGV8MpkoMzVR53PTn+Ev7rtNvjSOjSN36FA8EwhuCSQBQiEn1tKJMYV
mywRezs9cKevpQgl4u2uB2E3zWeDPYEDIhoXMcPdrZN8EqEo9DTxXaO7ypOJw1Lv4rXFTeBd4iTA
n+n0rVeCdMGRssmL0DJ/oI1msl+Jlu/wdTHJLdny0M7Nw6Q+dtqj8JJ0wZ0FOmaI/Mxm4KX0Pk1q
+cwEJMABmt8l5JcY4JEE7siQNmxCm3w+hnwi1J8jP3HdOMTT8Iv6Cntg7jPDcTjI3xeyP9qwZBwP
haGCC6nSk4GaSS8V52xLJEeIW8NHcQDX/5Yf6QRDkx2ZHeIF7mwhlYwsBJkz4DWqBM1yVHC4lADi
IJvI78Xmu71t4V1AT6QLxEEXCKNuEnbmJWSnxiswDy9WAPOPD3ufu6ZoKrNIcEyjm6VCGEUPCDeI
buMkkD+njZNvhDEZB1e2M/3G9Gn10oO32sNRuLsKSiC3Y6oc3nD3hd+ffvZg7lzxRxK+HqDd5P/A
6Yosmj7/A6cj3zY01baQV/3bzPZWzuM4jabGJ4+YGxZEkn13Q89kQiDzYx6318QDIIAOpZjPFLFY
2CWjjJUIjDr6n8ae0N1PYR5u4LCGDuwqHtfaZlumC/TFSoeHIR+3mRnwnh+A0QAGB4CDvoHerR60
8BdekWaBHoN3VivWqdVH+R84XhPCdTlZe9rPVet/JnWDF8OOhB0AOWicqTK9KVwkeln4NwC852CV
eoG3kXpZ4Z5uc7Xg7YEaIQ0NXWBs5OZELhYRRMNrt9XKbeBxRtg/gM4hWFwVD5xdS9v+nRBRRN1W
lNNp7giJ9PurP3mXQ31lkvzeoNBVr8cw32kqYsyJjb9b4DeKhGUKAzWl0vwkgBDdMRH1TDTfi0E0
OHsF2WBrDqFjFJhaodAxkjM0gBiWclhfw/3g0TMHVatcuDagETBSZNBcoFWOT3G8wS0Bb9ejQNLA
aBzjasd2sLsASgOgs6OAzuBmk+IhDWoMiWwPoGzNoTJtwcdqjYewgMVlKgAx1xlLIqYBzrRFNA8E
bsiOhnPAnAsR7zkA8CqU7kvRj7sT5T5lvIBbaxhrFd74hq+SlZPPu0uA4bgvjX1EIw/ksGDe1ZIL
tNsjOMCIE+NOtm48QinW8DJhMrK8FEw7fKGcP+AgsCzg02QgrD5KjxpiCQ+EyoSRy32wi/3g3HC8
+C+OIJgWQAuaFWG2rGLEWvOJw5v0hpFSuGkfyw+wK6NgcCuOj0BWAGvahYTjSBamMGU4iB/iPADV
nEdoWgE+ASv5Bchj0jHkkP8CZXH80RlS9UF2fgBvgVcrBF1mhrGEg50YMFVCAYwROg0D8nbaTftA
ywY7b04IaAouVV5z9eHYv9KLHL8irq51fgSfjgA/gmlvSAZF7wGPbEAq8LSlC8hwcQozKwiMx41L
OIggv8K41XThBt3oD3Uv8CpgFfZBnR8mJxoxdqOI6jH3D2yfrmeNqOu/TNy4xToCDxCfwMEg1HyB
p/BrwKZ4lqFZ5PQGp9NjkKgkf9DLSGWBvDpmmCDQwYT98krYCZ17lkaaI90XfYhrRBaKAKDAT6Ab
0BPgOXDZELEjg9g53NsbnHl1bxn+HSTUxAzdO6cgX54pP11d3TPRa0FOZG8u8PQVQBtwyoSTPulZ
cILAodLoYkoCWT/3NbaFw/EVWMmtINjVmSDwnZM/lMcflfkkayHQE9wJ6OQGgyhBjaYeSxuBOU01
BDlaTAgJZF6ax5C+LwI2S310JAEWpU6D35PhQ/R81F6z31wBfgIzM2AmUEzEBPVAMQa+H/ZfXBTe
jf9nYltcMCbgq/LZAqDhOIP5IsDlOUK7I4ysaT4uwxci5dHI+Jt3huVgSxDICrMAWCuSnGhHCwTZ
QQWzQpPBz7yVmsjXnPzu/O002hB1RbX50pyx9vYBlKDJ+RLic80p8JIgSgbuu3Q3854aH9M/gX9x
JQVRAif1vZ0LbT3eo3LlgtSMAj0B46OzE/JO+FZeBg/t/ESY08XCIzTuEZeFyL8cOQQ8f7OnmQGX
Kg1BlQJSasmKJgGS8D9waBav+kLUs3h7HP/gR5AjaAUlizK+CDAHzhs9S8ZRD9aEBB3V5z9mibSO
LUsMXm2NwIzARevByndpsbsVQt5vh772TagSIBFkdec8WNtpuLLtkAnh4/SsuiGNAfgoG/zIjj46
G4CjtdA1Ot83nNb7kshVCICrDsoDB/sc+PuEaHRiUAewbNoDoLLtI0gQiHuAkn+jyIJ0VufbrLEr
ATRiHZx6YHPuKriRM5506rdoB94EM7ZKRkvNBSqCE8khxzAEkKjbB6knFzLUF0io9SF4EDC46pZw
kwIAgv7ISLWv/l/FEGObjMdri//LeXtHV4QL5jkuyyT370F2cOjfsdhhXpJSjcD6J1JyeGHKkcOj
oEZngCBIF1x3mKX57qgIaAgu1D5VBcNPAQXBgQIENgL+gf1KLQb1AfnAe9MZhhowD4x3xPLejHVF
2NqVtFhBdG9gOdQYSDEQYVBek1wCyRTQ1sJnpl9qYjXiUi6BMqgaQWc924oqMM/7ZpdcKEpt8AXw
7HKJ8BfCxQCA1nNXGL6xJH1Jz1Ta4J73G4PV3MMMTfeeRjQvCzWDcvDW/0GhQf06XiIMRYE2aCPh
ZOoOBAwFxEe1SAkD6LjfBdBYaRpzw9AdhUbys4IQOco6cVLAsM0xaPPtUos4NZkVWV2GQDFw2Iqo
sOijHMfVgGoGtFgj7s/jjIE5Y9V85+UuWvlN+Qz2WuEapQ+A+EApTrohSIYS+oL5miKgBDZdwFfq
auAkWQMqb4504xUsUTtTNeuvPbbC2JqFAC9Gi7w4IGSMcUfdiCQ+XLB8bOtuW2jxTBogtgueL6yJ
QVjc8Uqa7fFKvEuGRTA3oC8wrA5ANEANhpIU4PhaA62wFdxAfmNSeNKevIT3R8F2xaFHaE25noxf
qPUSmo1aCMIi6HBTbwcB+3AscqgTsZrghVfMxuUVFJcmOAH87dsOSRMYzOZxXbH9gruq9IeKnnJ+
BeFU8dUR2AB4WSHW8S/cjkDVTITJjtPBq56exoyFb7se9r7I40Gi66F2ws08ewPMgeTAWgAtUJaE
s48a3pQtoCRJmMiavc9bXtNsKIohMgKp+iW6l/nKKgfPtzJe7eLNjU88Sef8iZIdIhr4OBo1Ie+h
kOdOgnJIznGUHoee4SwUQUAqMB44bgVTMl7kv6/cq+l5sP7wIHCVrkLKNooHSXWeQAlAKPAT4KnA
G5Mu7Xlbn6PPNuav5ENBwAaAc+syjfBQCHv9Fid2bhdgqTS27EpZQj4qgyAppOX5YV7fKBFUIegi
sbMhZuoZ0Zr61Sy4CSaK/AgpCArM/MOcbXwq7Xc+qFw08D5m3j9QwoE/YB9QVGBicmD56RhYQ2Cg
01jQFFAKo8gFQPGgAZ2IWGJWCWJq5ACs1C13EmwsXEbcftsaMQFWzCsJptr0PNqs+y6083KzBTIx
LGdxACkBk4CsMiSG3OEy8J4K54ePJpYC3P/i/6DG4ELyP5ERSTGGjlUAphOK+W/j8ustz7TzjcRd
2Kw0Cdp+dnAIer9+zw8Zm1PqJzyDV6+uwjz1YTbxqcCDAmIStT7UbYaNFRsJcWQcTbD/7EcPl+an
uUQJd7jR3zzGmzHBSxhwIqKDEdGl6D7M0Da2kvxKGq+O8biR9AxOY9ncHm3hCq3FdSsYMmtCibGB
je9DaJ07n4+4HeGQdb6QLhXm53A+BsocNvr26qHfTzGYGEUeCaa/isUHzL9hAA0/Wk1wslKEETBf
06mlcGJy0YAsnBcbp0xyXhzQeBdl/RY/ATWY21CatrcsmvVowKywSGS6eB1BnCIcBPFQmgmZOpjB
mkIDv0q6c6R13eJwciAZLMxW/GgzSLq41R5mfd+Ve3naORPCY9abCDug1QiI2by5hEwKTmfhPurP
PfU8EwP+J18cB9+FEAor5RuBGwZPEP0ZokGEdPEgA/wjZYqFe9GqcgJzyMtsDcwhUSM+wsOhlGOu
QFULNYDB0J8LLrgsEM7zHxTcf5CMIA6ZQoRfnP6sRpPz5zzsu2mHwp8iALYOLJznGr99uAnHH+pH
aO+l+VWE/RD9eWbCo/xrsLOOdNRGCIgwBki5LvDoekZtO7N9hL1qHb/ZzQr7GVMQDvJPa8ja9sKe
V2iRxKrhPUr2M2riESEfNMKFGoSxH0OOmaYX4+lPvkfkXkBgcWHI2los0cJEq3E+HFkSNBKLD0r2
S91QxIsBx6Qw+yKfXHoPS9OBpAsbnnqUQA37LwzwRb1Gf/zC7kGclvVAhYbDMYb4tMFt84UIVlzq
qTcf4fZCnNX3dRsPetLhAWG0sT3vpfGFoqJhdg0Shu/9F965hKleWsHaxN6sPEARgi4BbxOIRqxt
Uqmx1sedHJVllCOpHsMRyzWGGEdfZSKC1dxWneHBiuiLoo0KmJ9FlP4cG88Xr6BjnLknklI3k7lK
bFXos9UlkhILNomwEH8z+qnqmxXN3UCxgwn3KaT3gcVYiy8MAakUG9QNqEUZhx4JqBqdN7tINlQz
S9hz9YbMKcvi1ZDziU7SuIiSXXr+sZ7FWAHezViRnK73iHwEn5B+cBZxYJjRosUVec6Dn5ymHJV/
giUT3aKB6V4tVE0EwAp3dOoI+cj6jF3H9q5jJ/vzJE27Ow03OaDwsbCS6ryGvRrPdOgeRJkG73R/
t4XDTg8VRuyzTz8UAzA9KQLYz7PzgVbh9PAjWIXlMxWPpobyS4EdrCQRtCr6f/AZ+aW/PWEVQV3v
YAs6UhWQIqNEtbJ9J72Bl+Tc8Bjk94w0QZfCwHh7h5p59d6lA1WT3O1pO5fSyd6+E0xOU+781IOk
CJwwD2gCaMkufWgalk+8xFElRjQ06gSvVN35oebDCI7Xu5DATP68+5QMY/gOGVJIiapvGtisu8wV
GSM55muSh55IG0Q2hvCI0gLeJxLtaBXo4iTP2V4+OFmYLjJrCJu1eeRJ4K1CPB28d7rsSdc7ydoC
r+8e3ZmQRl8e0lzkhTNWF0sIeym+6HnybXB2zSzBW+OOGwt1I8VIG3PyP6sIajVSpUHJq/7nbp2p
/S/Nuv9vS/o3Ma9h16Z+G8E+xhukVXYhNLznkz4kZz3ZJOmJN8RwABqacw/Zl7C3IdfawgaQpx7a
uipsVy+CweKwTSEywtODzWolx6yNOcgxd+KURZPOqaDLxKiqLwhKXLONZ5DgMdau2NIn8+cnsR+D
DdR7hQTKZnVntjaS5yi2rEu3u3W71nJxzM8USumDfHtg86KlpsVWQ1ZzQMgWu5j5WZxdmljSBrvz
AIUGNM9J92c4ai10HDpYguzJ5maUDvewdssuGlka7G1lb9noimWvO0Ovhszb4YQUjmW4MRhgoubZ
qmTjBtKfjqDSZf/Tl0iudRecl42QfW9zxgOW8haVB/tcG7I38neUDbNzP8jHQJtxExb73X3a4gXV
T1E9RVMds/HZYBwznjAkuDp3ohOw2KudHkODe2gK7WyoQtKigbtsiAhqi3vYLdtiRU207Iwy/q6S
AysCCkFEu92lrZGRxo3bEN2eg5WLzREH+nrY69OObYt9CLiyEVTSnjYTVjfpNk2FZ16P/Iw5Cd5t
U0hzDHYA3h2PaMspzAQFVRmiTt2yNUobOnXO8RF3mXWaj9iZg1bcM60lMc4HfDHbWUgsxx/zGYoG
v+XGJ6wSv4XtsvzNhhmKzXYK71M4YSLCu0tjlL3YZ17MHRsk3v/skeVveB3skqKNU8ChueBg7IqN
EjruTUz52S6H1EHdzD652mPRbfrHkoQ9k5ai6Co2gt3yTb+J/TblesvPUCDk5/z8+j1+sXlmH+rw
fd0ytqdyVSLHeC3Fv+OpD6GPeXbBqkBD7m1VoxHgcvukAQIFEGaIz7bLjtp+0Y/avDP2hrHFxoyh
uXP/ueVib9Vwqyow4XeUl/ykvTzyezLoJIzEXsH/4rfS8UaryQZLHb3TvHT4aO5wfsDe2JvsZvZZ
fDfomT+gNKNUEnut/ZewSSHGYXFIOW5Ddtz7A3tudlq5CvRgGOmXTDzv8s5+o4EAr4ANuP2Ek0tT
h/NhCxZMBtX9hn4wQyj8ZBOGqgipFq3amBAvZWkjunx3khEFob0JCbPpP9mVGVwXEX0WtmYOY9mg
u9P90yY1wxJmpSJ2txCU3tuyXeNZysF+jdQCoVuHP2IpNu67d7AcFIJVUqRJo9L6Eju4YkeaHVXP
Xzb0YZPXilKLfV/4v1+L6AZPEqNFxXO0jFV+r2Zi0576ndzvpHsyImh8VNKEloZ8wR9fWKywi2Ox
YrS0+R3FKQA3wp2MDR2DsmwSe3ppi6PNA50tHIMePKfswCQagQSbyYHCeWXgFHDA/TWW7V5DTkhC
xrLps++PIj3BxZwRWXS6G5btviy87KkhQzRDqSn2/evN3b7UDNzq2LwLpmZXJBj/4pVXobHCjMuX
WFKEe5Oz+RJyUctf937SQJGMrt4i9uJ0kb8BdYdceOnpXylt9RtmuGJ0xE4vpsoQvGuxr9EKKF0m
2HwyltqAudZxyxyOAgGlwf15+mKYnP4GxxW4B9GjvolBIpOpRlCSKRUELXQRFLD7rzWD+np/lp5B
lwBmigRUJTBE2eCM4Vtr4Xox10ZxMRFQyJ4pRBCUCxB1adiygxKXwFyXKSUGSVQgTDdRVf7QsZkg
15JhAi5j8soUlEIBqLs0XRz2epAbbQgNfzksnP7cKFeWl+L/zl73peT7+zOlw/iUUce+zj/H85Px
hvKB0oHj+jlMB7Y0oJZMcI3TSAmyjnkUs1EwLtstu7q5AxoyKfRynO8/wNPJ9MAvoztNIXIfvKef
C31i3Accaqgf44CHOqoLDhJn6LDwZ/FhvnLOlAw0AqgaOOe0x0GHxQ52Ef8Aq7MF8/AHFUz2Ro0A
Cl/54NyqK9Eg3ANoZx9UDKB5If6AZnaljSeO+7NFz+yV8oFKhlNktNfGW7A+l5Ar1C+O51wLCFs7
3tL88p9rCOGv+b/gWpJPZdPUJFPBGIR//2/y6attlKrR6qKIwFZ9IFAPLuep+ea3ceGMNxQQr5eE
Aoaahvl4Tkic7JC5U5WuEtL20aHuFpmbmRH9rLMsWlq99UKumEI0zzHINsEVZs/Js7fXTxz+YPRC
MZfC94R7x93t4+OfRn2+ZO79ib9yT4DP/JMGCfz9TqaiLy/hcnyVsiU9Zbvrd6rR+EAnG9Y4KeRb
Bf105iobCBt46EHVjNU2xnEaQ7M0h+gZjXPUw3bqYjx5MwVto2uPSdHtYK5ipXfAwp2jPxkZvRaW
1D1e7tUmvjn6NyZ+KzeXQeF4DRUd7oog5q7cXIaGHHBzm1kck4d+xCCOOBy5MixZt7DKwmPtzhfX
uAppSkkYJ7pJyytVr/qR0ak7kFZL3Chv4jgz1YKBsuEKEXKDKRY+yD7CqhSpeB0Q28tT69r4dc6J
DuA9Osoz/RM1FZQ5MWzlw19folyMlp3pAVXS9AC3H+YvA9yc9fyb63+lV8HqjvFU6nNAaM5pRJ1K
8UgLU1XSUc8W2VjO8ImnMR7dCM7JjWWsv9dlqt6wcGxFuHvzQhoRht80KSAOQ7EuRKmp154gFENy
thmEZyCpiHoQaVA/R0d0fmzXyNTgEDs86DP+6rtB2ZX1/ibtpyNifCpqByM57tKs+VScx6OIrE3R
+RBAx0nhHY7D6t4+7mlQvwBlMKPb5Tvekoyu70wsfa9g+tQeWH0EQfw3tAiexYEhOlS0PxmEvz+G
ltTwnReuuXUnsRC/n1h/GYJEfZnrCBtRiyf5XXfep9ozEHx+v9PfpWPGu+av1nKsV/B2EVcQ6T5+
5sRPGb+MRcJGGJX1Cwb58J2aQsx2Nj01hbnrYxZNnjBSNpKCKayZe6+j74GorxSP/uBK5kAqJs7w
wXuGFGnoTd4e09KOu8Q0I3OxlrShxeXRkYybv8To9xrKfaj2oQRVoQ8nj1kK2TiOToGhEKH761Nw
r6sDjqdn9ZW2o8I5XYX1NM64WE/feDRhy17xM/GwyJUzn2NWGAj7xin/MU4XHGdax2jp/gYdZpKX
oEhFavYlDUzUOViGQramR80wbUnQxoV9+DHcO9I3CvDn3w85I/86GI7BFQCIrw9VyrbOaMa4KQZh
cD6qbY3aIcPeIiKxFpnoGZoAfPCohCCWxWMWb6rYrOKRzPd7LFfx7c5qGxf3OL3HFVHsVUx2MKUt
fhkMEghAIAidZrYV3GVxmAdmd0wg1SxAxsxAmbr1/lWSJTo4x1e8ZkCchoMF5juqlOwqBGLHM4uH
ODYkYcN4ZA7G44spAWOyzDmysaMa46/LV0gJR7ySLoe+ZIWjGpMKr/5FXoJGCb5Np+1x3EqpsOMZ
U5GPLI3ROEb9iJ1IVI8RFsKTw3db+MSIZN2NLsJ1V9ywWvCcSdllmgdH3iuKg6nvj/mBQKppaZc1
5V6ddoQlU1fe4kJOTDScFUMJh7fA+XO26wlbi9TmytiucfcN4wMZd5KwMcMrc26EsFNkIpyCkMb4
xopvZXIlVKzeTeluwisG58wJCtyigtecxnLuWFdm2z4T1sh3/EpwE9Jo6uHmiYsS5re4KAkjS8z2
OXMZMlWBewQZOYno9nn9G6ZLd7rEdlBh3Yk7vYegnpD23BYOExchrp8+AFrMu7UoRU03iAMRXb/Z
AnuAL3gFgXzAEmASYE9G22SBJccdRGn7SixMtLKkcX+ooImR0DkFqMsx2MPsWdTQFNDw//jI0Jhn
jWBXwjpE8x+vJvaTIphxot73xF9t29288wXAw5Gep4nk2n9kdpZliJfNNyRBQ+UqL/eH/MT4lEke
YWW8EilKcFo//smFpQYnDqD/pAKHJ8p4EX03mvDHwWWSOTADjvtv1Hcjc9dW2D7fMEHkJXitsyPZ
jvGQKvCtthpsWULHZ1hEmKCLFpgFn00PqhotY6x1sWy5VCoriRS/X4UVIhWWv1oa6nj/Ii9Jw9zA
HCSgZP9C3d2TbTf7Hf/RYVjkCFPgk8zqkAE7YMH6neVxzJN3+/FlN58IkIzvsCUJLYrkmphWZoGX
QeTl1kPYGHjIi9TcsgsMkhwuwYVRFSGEvX/pqYn9jArnB+vE4nOgwuPT47ebcMTBgapJQjLjcDFh
P+vMmLBiKHCHdFQG1yemk1zReokQTstgh1mSTCcQEpAO6wwrGiG97+9oTIOKQJfPqwNdw/nnC3xN
DID1QLggE/XJxs5+zsbOWFUPauLjXgu0hhKCcP/wVTq9dzU9aNNYL3Pc6Y9ovo1uCWXrDU3IL64K
zvL7YhPPeFG+z6h5SoQfu8FHZEFIuiuMF79TVtslXswmURBaJBst/3GyhBujZm5RiwGKcnJGCBNH
tm449WY/lVA9/EsnjlvHFAqunTgAlQR6clQW3pG+oXjD5FmKN3FDJg83qOoqjkY0jL1p8WnEFuoe
lYgoBlT4bkVWdOXe4ae/lb76dqWeJnim8I4Y3VLUE+peQXn0Nj2YUByYjOAFxYHPyJ2k98V7cSYb
YvzbeHH1XgTq4L2IPRQuUMIIajlwWNxEGPBhZgR9bmXQ4bWE4aNMwsBIxqHI/7xZLEQYtDjV6OMy
hYtjZ/m8Hi+2vh7AiddbE7ywisKW6Yg/IIL13Ok/dJQ2q1Hf4tIHT7N0n+qfkggqMtKdkbxFIRET
R424Gx3+95vyA/9Ce1WzV2uHtVsiPSKMRUJAm52DTzrqic07n/TpCUuaNU+OBxKWPyl8j3Ai2kKs
IT12Jg7cEe7Ej87YdSECrMZhTBCgmnPwiy5MIhtx0G+AqA9Pwn4DsMPdB8g9kSqt/2LtabEzGL3+
W7c/TKLfPTGCP7EMrIZhUOJH5Y/1IpWu9ZLpUGohDW8C48GU4+OYqBffLU8DESKwMl44K5Z/Oi10
ZuAlrOfCEIAT4XTEibxeJqHHMWmQ4SaM+xgGD9TSMp8UxhyLCqC8O9fq+6KyGe7szc6q9oKuz4ep
OcErIV8BhofVxncMWUHTjKSAUQtTAueJ6e6YlHykI80PPPN1RmQIGaYP/ZKv05UgZeK4dlW233Q7
knmu/U4rdvhLzGZSVUlXJSPdg0vcXeJZjuSzawQpjrkU0JC+4OJM4m4iNtYYx5LB43UDtGQvNyh4
/DvZL41vY9tEX/eXVLjlOcbe4bo4PFhdosFmq3bnFD/XXVPtrtWus3YVtnZ5wr1wCAIr06hAM5xG
6eJSiUOZHW0eTYbaS46PSWpA6jKXvScSc5NCmJ1z2EyW89AkPwZaQx5CboCizgHFgYN4XJU2UVyl
0Ro1RtoYrl4Ya5qbrbX4YOa1g+koP4dhNV06pp1D1KtbjqJ1zUeNhB85uciucUw6bHxwLTsn5RRn
U1yrEczW8vxY/IZ9zAGsP3/o1kk5gIrR0ykReACKLS30zEbvu+8CcDnAngIZnCoIwCD1s8ifwxCI
WTLYdqLERHjyeQ//M+rUtP9tmGrYmiGrqiXLivxvPgNN286TWiAHBXJqOLFMQRe8k05JP7D0RdrX
CLeBQbyAm0xZr2bkJSSLpyfpjk8PxFPqi8z9fJ+nYA+JkLQcgTUBmmga+/jTA7yCIWGpgjUZMGy2
ngfbgeofWeT9sTO277QAAJagyhrG3DttiM0ZPZvojtNEv36+t4w5SgEwMce+HB/LK+aJcXeMjaeE
gWzZCESZKvEFDieag52a7z735gIkgZFgSLXek9Hbs9MsyPEflumKFn9hHBRWC0RssjCoGaf+Cx+q
nuZWBpkyAg7Whnch85R2FvXzGAQtkraYbpXuNXhaF75cE66rt5HOtiFvK5Lu5gQl5ErqJBmD8Qtm
RyXEDTyzP/+pABvFbR66FzAfxjfx0Ce9vUunfTMc8uKh1g8l4rZgpdTBAVx5htLCAESg9vxsICwm
n1VEWayytfCZ78lxzYBuQiQhw31LUD2R5NFNHZyQcE+8v5hyioL7gjNCoGdY2vhQ6KzX/Pfjnxy1
xiNGlhVEPDyv+eXMPIkU3wRdjPwGpmQheKA4+9g3P4Ua6H6vMp4eFn9CJ/cxPIel0DeyhNPkZfFm
6YZbxsLNkk3pFYaUcSZ8lOsj2ilqPgRKrK+759tywsyMiZ8FIhAitcxxWTf5DXSS10WbFbs1trwU
azUrdQ+vT6QbLNY0VEonNFU4FV0vJ1ZnsTYT0sGa3BnJZCQfUACpKVEDqU80XpmETjGEOJq0tG8b
X9SkDbQY248IQ6sRNC4nwKq97h2cAEs16zSLtGEyxhedfWJiv4lmY0kW6zHxDmOQ3x9KmAFyTDgb
yzBr8A2K8vzAusuiq1aPl1fkcGLFZbllrW3vYpU99mJ9NegRUlp4rE+Q5fnMYKO38VhHaaNaHyyf
rJ2ZKgQ6XbUzyHi18AHaeafhHr9QVy8LpnAoVAl1YCSRMMyUJxH2sD1RLYhNHVdIImejda1klfxn
fYS3Txza5v6pQb+csHFZygJVAAkRycgyzAqJ6XAJhXkQDsPdZjthpn9xTt2w79uExZCVcA3LvHWP
q/jCaE8oZro+um2PHWTMPdM5KWQUigIWEoG+e8KcT5gui2VvzdwUq53x9p9XOn1JM/w3Qr1qKZaB
R6EhmbrxbzO6MZfOhZ33qk93cG3DYE5YnOhZzWZkvvwdXyN/0RyB/r1QwpvvjAkisoosEOPP2y94
/xUGZGfGqOfd9TO/pFBUPZhXloxI/jOHLGheHo5HxglPG0kRS1+GPp0+3VFLCEokIEUmQ0wLsADq
Uh+3HZj3DPFucM/RClKOpviuWXPUWdFsQRqJaXTBv4csv/LbWe1QvCNxBxvxtKMhwUDodpJwiG6M
37yL6wM9kA1fRFYPn5+x4YVJQbMtajfwaLJdrJc+xujCG+EjfEKgmjF2grXUBGRtIOCgK3hE+ZbS
goIMKXozlRmx5ma7nugTY5s3UVvETGlOubI7zvvePlS3ByXWWz+F7cjvBrNdxQnTx4CQX09vkrw3
m31V7gorqYZY7aKy31b19uHhSr5qHdjJaPsqV5VckiI8z2FVbfMKDIldt9MXj0XxOBNvVgmCOrps
7RY8wy1sQjpImGTfdiXqNJkghogQbCndZno41CEYPn1KWVanNrwRDOBfdV40qh42Ii1GVfDR8bs6
tu4xweodynJBfU6QnRe/8InD3HBuXfAyiRe0iwifU4TpLckCA3yqxe0QqS3Gugra6wOEc/jedwb/
aoT5bw0VDHdHYC9ddK+HahzJjYvEO6cBQJ+1FkHTFzjecAkkFwk09luDg46WH7zRMmQkcIkm8pNV
rMmidNgOGY4o6BPEwXLM8MpANoPIHFY7rZRaoOjUCjXkjgTd4SiKcvyRGZnG56hlIk/NVk/BBbep
ATcwHGcDjTgiF1r7wHCMWrllhybyRi+c8o5dDkkEDS7Ruwz9RuFIzNOO2wtxTiR7IWA9R3iiqZSp
9ovZ7jooLehGibaZINK2cX+Mx09mV5CCU+pxrDOFudnfVmf3w0YLeJqtyJ4ju4hJaxc0ZcEyZpTH
tI2UpeYIvbmEuOLV/dN6xeZmxwxtza81+YlWmP5e8t1d2TXS/gsBKznJjkY/CKa2mOTQWtgEEu+X
XJjjHpWllfq+nW/PEafFPM2Bu83LIQeGN1Nyydqv3gw7dgSY0ypUXNpK23yOBvl1Ueoyet92CGoH
Fq5Tv/x63mcIf/w77CD72Z6Bb8hBMH/wIBk8uD6ABWIyr3d/1Mj9ITcBpNp7Hxhnci7yEgJgD28Q
ZpjibWaBNmWEYbsr2pKCOjiZ1Li6xG0Xad1W9VsEijf/jUcFarvtY5ZG0PILc8UlQxd3HQxKWl2E
XY6kkprxhtsa3ysYQLE9xU9UwWsJzBKPF76VBQNiNRPnc4YtDCmH4JgFTx5LOgG2mHZJhGAhSJ7+
H2FntuQmtm3RLyKCvnmlbyRl72xeFHamEwGSAIlWX3/HBlfduufcOCeCcJRdtqREsNlrrTnHjL6+
x0Yw+M8ox1j0g1IQVnmscsnvbvpu3+3sR1b9L4l6hswhOEwleb4+ksW99y11/kz/OKxB2nKn1D7y
ZiQ2VoBgETQt4sgKbk8CvK3G88mmxvHPJBPxGn9yitCa8kCygbjXIZ9Wk5Kvfto4cma1Oix3iPdU
GmKIk2lfzEiwnMOchxdpBehi5Q/yNX9odJwLkRwdPzETRP7TVFlZkTtHyHZSQsrGl3IGDcUONR2G
ZE1E0ndOwQM+xIfKC7H+n/6LvcvS/z30CFuXqiqOohk2CZ2C0vKPWc84m6epvCI7NV80e0v0rnx5
pATAm1U79zX+rpYMDEHvwuhlFolhJRN9pn1AouFgfBatZ/VTmCHzMKVNiW/Z2TnOneWO3xBp6y8e
JHJKzEF0UqIeNglWrAXshakLnxJ0E54quhHSn75KAYKPVejhuHQcPHBv1Y+VKjTS0p7d4hwdnjVu
5GsQNl06kA6Nf1RK31ZMvGXFl2u89TvNUwjWLgnnSg7PsMT+NkWtICLeY7yGH8xrtDyyaK4Lk1fd
7gp12xdb0r1M+uXUyqjMxSZ6/41o8uZvKxvud3zoYL2hUAgcFXCC39E+gNKDCc8RYUwfH+tQxwhn
29cnP9QVushZbmXORIhdJrderaVKnyqkLx0TMBpeznXvMNoTHLLyLwIZXeSQnJ8I5qgeMPxpmFyT
Uz2GhIsRPmdcInPGleKvXXD63y1t7w/gEsLwgq9WUEHZq5Ox6BYfRZXZZdbVsQCng9ZoAhs1MGNH
lMFomF5plJYt4ysUjAcmOrSPsUmRt3RA+cJlMQSnF2LK/lZG/q5Ja9gc5s2oZEWZnaa00RIeGOUv
PFPDMLu33YzA6hwz2iCwUYOvGFMB7Em+A3oPmonf4IpCOFlJuAzYl+KBhxSSFLR6JV10wKtDCs7p
8ZlOcBmiQWWvWSdlndjUxdwjQwybBDCJ/k6nF8oTWZA0ePUvTEOfdle7iEou8Pn4BG4RiKb5Ilo9
S976KqQLSHYIlD5XhVuLKcEQm8iOMZ29tkrmMjKIE55zfyxFkFaxFJHrU7YBZ3g5vS1gt15ob4bj
tvit4/pF/7zHESGMRY7s0XUG4yK/I65Z8alQPdQh3jMIPeUpstOTkp2Lu/M+O8+PhOM01Ru/YvTi
MVxWW7QlTdmKB3V/fPx94/VoF509rCWfAAd4LpxxRbv3N1G/8ABBpcJB4XC+krIklvpmWe15xICQ
P7uvWG4uN1oGnnlnuhtsQQqiLCG5xMdBj6g4BNWBHCn004Ec3ghNV9NdIRxJMpaj8on0OiXVzdgp
knv5DoVKTYOHjlDBjAtfCo+VC8LIH02+vS5o02Oz65gtSdtO2dJJFm3jxzP3w9KUPJ7989KLLOm1
6Z76V0jM2AHX8cq/wi+pZtrNGfP5uI2582GA9rvS2PXl3anfDeOzuQeXGB8+vgUenUwR4PMCjw6e
hwAWWbDMSzWUlPA0hA/f6DF4WIzG3bm6F32gqDfobWHji+K0KBBg+tUUjgymXYbybxpeith7OS5p
zoyGP15e6C5RBGnc6YO/abGUIUGgCyGzdmBAjm/e1d+MOHVejS3PeypBykDnY1h6+NBIjwzx3Fd4
rfTnac7TmW9OPgJXnj6M4Sh+VciPjDn8nlDXyzOaGd0BBxpdh2gHxyWha0as/eGYboBQgFKiyce8
2mShyhxUOElPlqMcD2CQ99E8RPIh6rrwJWdOHRZ90OBmtP1pIFDUP2FN0gJyTNBWO9Ta4a0R8dRK
I0QwoxP2TF0qHFNwNzATRyNudEr4QeDlcTdbaOoRltF60mI4Ig67kUiZQVJBoI7KAzrUyHl3Sv/h
qdLjsY69JdhlxdbzIhX74Ty29QgUJxZ0gY6Pv3NYyC+YMdgdnIxovGZNmbWvBYll5w2rh+Dm4etB
H/J19L5o3ojkHZjq6GNF/IuSNaSaabxZii8AVUxOo+ghJ8r3+hfSmu6bFPWYP3GCWkQyaKR8PqJi
LV4HbdfGRr9dTfVG9249o4KpXn2/pIqcNrb1vFdh9UdoNVZqwtQ/fKHCBsC4RragmsI5c0550Kvl
m/x4iAzNJe0hYdPCiGvxmuiLKpTEwoca9vuYTn3S9bGTv+DmAeJgBsbXKgCZLYbycQYGUEOx00Rf
NLxsx/vP1acCZvvf1B1A8TVd11TZMES46v994h81Rb71xMQEowg6nu7kKVA/0ALgRIYBhoxjsu+6
T3ORA0y50AIYPBys3Ndo9jpbC+zSBupX67AGenOVOvu0UukYedXtbvzGofx3pjF1GINlIlfl7/Ho
am8sZIL+hXaUXQAzfBvq8bIdYBqtAFy7hsayKfgbBsbWYM+En3TsyW+au0tz90ENN9C7PLog0vlQ
MAiCCUz+NdDZytJOIRqMAdpPCSlKKj2VU1b9tKkHDjRt2LkkZzvZ3xJF8xA1tN/jSczeh6t4CQ6N
Sc5M/5HuPZeAy9YB4wUfjI/HbsVETey+nTer+sE4erN3vAjsGbaN/ltz3Lcy4dWQSPCZ8tYj2tyi
5QNCiXRpO/nr1HB2ZMsn7pnzwtlZE5+ZuTN55+DHNd4mcr337hvF/x4lH/ULY3oQsnS0YRcIXQHm
kerHG8FpyT9j9+iYUvbrD7IB1a6xI3L7EO6i2uXgQ1OBcwCgE/9OjepvhAirCgGNBx+849RhQ6cD
KKS9yid7t6EUqQcs8/yEbKa6tOzSPYz75ccqaq7VbK5i+4NsQFQdKGtu0H/uUD3Ygt5H15Tq3VnY
r2wgseKvpEgYkm80BdatXc68jfau/sBH1ry3Fn8JN553o4BD9jEJkJ4m4bhy+cL4xk+W6E84zFq+
CSIaR39cyn4uvSNThIr9Bf0cbDI/m1o0Hs6IKI4h6hGRQcgo1IoHS0Ry0pDVPoH6yfLW2m9NkDvN
7igh8dlepK188mvTtWGoGCH7Q9qzDvqLW9jdwlXxcOG0+39rHmpGwIgrolOxVdUoBLYKuukcgfmr
SFTFje9e+khVRCgD20GVXTBOJldeuJjr9pcdKbwBsH7zVSAHYNmq/McpBJMJy5aoewMClSF4mRzo
K1aWrYq4ogjsieQRXyFJHvbpkntElsPlvQn1l5WiyXS/ssSBHMFEuLgc+5672efXoywOjOEcGMMT
Ug6B2LL5AbI5kwu09xE9N5gXMZbTryNOgM2ldxPxnAZZPwehvMjZrvHfqC3uJtxC7EHZeNIk5sAo
vtLNaBVzoB5eLeP0jDlU+hNfSHoVNE8IMPBwCWe2mFJB7UwebR/1somFKkGq0ewzW84wxkNvY3SF
e/zxrCUjQBrkHO9/D7OYZ+E75qBFOj1aLxirsToTWUH3SCDff/MmpW8+Xy5Z+br2i/knBzzYVPgt
nGtHcLamB32BdVGXOy+fBVtKxG1YbmuEfp78pdWoSAUZyjgGxuDfH647zHniDaeHwT28AgqAE8bB
XA8HQHD5hcvnBiKw89E/c/AzP15ez8Z25rMA5oFeQiXMtru5emzOCXzi0BFNLrlQve5fdZEORWPH
Yrj+nm9HOjrIVyz3sfjNeeWkOo8wdAjCYiNObs/yXiJRcnlHgY2DALSECs+4HwURzwncaorkfQwT
p4g4OeP7iGsC+y9oH6C2pMPJLm4scql4c1rQvP9IQh0vyCq0wIM5kWy6g8KlU2/482/rl/VrvZhq
NFcwLrCF/aWhRzDPgfK9+rCKkAMbmVaEynKASifdlGvoINEW3Eh02G9+d4PRDJ3At8HpMqORRLJB
y6yNyoVd+29OT/77OondtBC5S7HZuMenphbimSPmKWYUbsE2569Cxib4AkDN68kExeVJJbo8T6Vn
N2+Mml2uJzFAY/dBLjrh9FwahJ75+W+a3xsBOyDKG+V+yz6J5lsjgmXpxdGIa+kqtIz76Ke5Qr/S
/oH7OSSecPs0LFWuRR+NnDAzJZSR+mF6LewNb75/dyzgd/G5jo9iA+sSQmvwOTRQCMk4JKjwIS5y
bQDM47AcBGNoKUoPZX/za/1yJQ8Q4/5LOVXeKInCx1FF7dNxrQ8P3E0yOviugKuTocQBlbsGyh51
HAGEi4kg3DWOjEqNj0F9NrkAZjDVp4OeoK/hIIbsqP8DUi0+m7AViBQIoDPAq5izs1k6Cz1/L8Gy
8uTzRpczMkrR5Cs4L1wuQyJFyShjCATT+nD1TpSCfE44UFOk4d/bgBSk7EFRY/qf+03Ti4wWOotS
mx1e19sZ6B6jcjprK1LAeTE+GOtgbNOKh+mRfub0QAey/hRe/e+eds+BoCS6fFzZM+1dfB5a4DiB
QZeSJ3nF9eYBGIg4Z0S/cZDqTNO8RhH5h46H1IZvsXbvtY8uPaJRX7T2IP6un82FJhSuhdhEHHig
8+OPn2QprIk1pGE77sVwlTmeidFtCU8gcT1F2zNijhkzc8zmcoN93qZt2G0MEju1TX/w8aL8JLrU
okW3HNIcHG7iOGF2ob1JJ9sQqg+OdjlUpDw+zX3yDGwn2jtRTpi7Gik/MBN3dTQeIsUM9zy4OvJy
g1setn3AoaNn8vjldoSNw/yHaAwWm7Bk5qSFxT5cE8FI4bR/Vb4HH2Pyiy96Y7qH+r4i3o+wvTlb
tfe3kyAKTEehve9O5MZFrYXUObbw1oB0C280EwjvQRplRrMZjaDRY8kObFrqeaLkiVonM7cs5GY9
sbnYkNDXyIi85oUU97iAV7KTy7u5vDv25GjR+6Px1xO6DIaEVWnPJFccCglUyzHp/uH31zfAiaX6
owBkfm4vshAdz0rWvDBtatSwQFpGvB+LHL8yPEO6VHMrJYyTZELkzskgxXQgr6xswJj2mUzJvpQ9
BbUGoBJ6Fl8AbXCHIxB5u9k/OpBOE/J/r1OfYH4T4IgPv4KNn8SK6ZXHnWYQn+BzyUkeEoObLUZm
x5Ft2uZsb/bH7X4vkkfH2Hkf3bYAQYNJCQpCqHXhrLGWhFCgCQC67sOWrAEzUhHJ2G7Hd6Q3vrWk
rleyn6NJhOvV+xzksPMnRAFxDIafSyKQnUwgVDrEAmFFxMNwzIkUSNo6qevkVIvJ2plWJN1PEW3l
peNTjZGfgGhIMG24/yVDZh7FVXJAIlJFseyrqAoS3Bd2FxuFp7oIilD3IAoDUn4MLlNwpYsNKgHa
vsOcHUOqJ6uoD4Eqkifo58xNSXTFPel3h8Q2knORnuy0stO8z0DseAVncZ8MR3GJ5X1802Dagw6K
bqB7D8lwSLqIAaWLwYO69uwEYxn2ZXgdwwMzC75bpiVVNC2HNkfjJWLqCH2bNSggMhQcDdrHHP8L
6Q6JzgkwkumQ5gbC5LSrvTkDA1bdaaz2Y7ynaeCe7tAoIVAyxpg/6heZ0uFBzvCAIBO5nnH5bOzT
lsAQ1cSsQmYeL3Mje21OGYzCDcRpPIpT3aD1JE+WuHL+DTgwjz8Q41IC3c6JeU40IuLIBmCwiaBx
0XvYMFC59DSXSSkD1oF/KfzwkAuzY9THFSAeXRzSl02OAX/PQe1DtGnpcSWvdTuIsaO1sSHqWXis
cpI8cN4JJJrJsSDRcPdXvy48SpCAbJibHiBwgMLglZ6NZ8wS9KA5xof/UpWSyfb/VqWWbdqySi9a
/xfK2F6+zEU+s//APWCwJDGbQppxvt8PPorqgsuV8pMGszqzzRcFp+TcUWvOS31JHXVjk2ZmcP2h
s0gBwubcRPMsmAxB8ZOKc2XSU8xRyf2dI8Een7LS3u9O7Y7tO+hdFW2E0AV7rMtHETKxuuhb0jiD
wyUh+o1ONhUI1SIFp0qf7du6JG/oSKLbWw/pmskmsG8a6P6Ewgefmig57Sqd7MRykdTvt41Kk58a
aylcKTklZlRHUWaun4wvnTB3yrx8u11T1Gm1byeuaZ9yB4r4DdCYi2yVwe014KNQZ1JkUtVyOvYU
wcsZoaDkQMR9o6ZUUwqLNdmKeqJ1sxOgnKOf9VA+mTyRO4I4HWLJRRSbVLMT01wrKZmfInBcOAUz
YEisAXwTIbUnf0ZQHt5JKs29DJZXoAyoLWnva5+Uz5gXaD+nPPSP7hscC2wFIcUmn5iCW1Tb4m+G
fEPZDYbMObM/qB45tVSX6GeoKy+cARrmZoZe620Egs//pwCl4kVaz7uzBSyfOkS7lIIXkStCYUlV
ucaJUHv1wbagMQFjiF4diiIUPQwVM4pKKkrKSWpJCkm+AWrI2dlRPV7pXTT3ZIHxf5m740Bg4DBf
wpZktz391JACkuqR5NvxW9tvkcxTy1ExUi5SKxpLlUiJSDI9cni08JIROF3woRIxtu30zXTcOHlG
Qx0nQyoHKhMKMQD44JWWqpvLwEDM6wr+nc0M1RCJKFSQwOq6pWwkRXzBo1MnMrygSKRCpDzE+lpQ
HnYi24QghT/FYIHr16ctCyYKVSGRu2wTkXIu1R6JJdR5oBuo7jgo7cB7UdcxMcjdhP57vdR06P/Y
JD5Qy/1NNKd4o7TgkECtMBwjh2YIVkUhwpR7HvQ8MIe4Q3OUzQVW3w1bPXAHFtEii+jxr6psmONP
6ZxOauyc/RvYNJCYYgYtarJFGil/katKRhBFGMNR9IfUXsCEiw2dVYl6hTkpO0tkP3AOKMSowvZa
AEfJ64ZPUYZNAbS2ge7ZILaLUAda/x5gGHDnsxfZz2gx2SB32O9Red58evNUTfC22VILfykhYYbn
HohCJFYH8/y2VGC9BKDVz688vBnvUfqKGcqtEQXaWppRl11wUoZdz4bTTs5XbpfG5aXXkvfxUfzn
TVSAvAsVICUZHDv1Hly1rzxKgvo+Q/J8lxex82clPgPWVlyvjEsMWEbAQe2Q+oHqZC3JqMQow9a8
M0YELP0unlqQ3pTFjIL1L1sWm14IwuB1EI7xVYUyOjHMjg6D4rCuopuLbWuJY9YhuBq+BQjeJ8nm
ea3cVuTHWqtRqBUN4EmezhsqMwjnoixTkDNha+QZEwC/YJ5DhcL+H4waUx129p37LHRjT7gyjijQ
hMdhXgwOtBVVcNpiwGRhJ6bytfOUmoyCbKw31GFVmSXCbCyKsIGJVN77s/aESZna6MSXQOeh4EE9
uVPHVwVrPeybsJ48KjRjELUZhVmOHvOveoxKTAebRwVJzB5nlWkXqiW8Eb+pwGZa28IwJaouSi74
cBRbOtZdaio3/70v7mlWLH0KHCh7Ov6Bngzj54XuyARCpGAUiGZCivlueh1h7a6N2t/oLd39SHA1
v5OX4uusx+VSc1FtDb+oCg+MLkZxkcFNDm8u+zCvADyXMPwy8/RPlsk5AcDPlGtF1rk6wXRE4543
vDN11pVTPUbIMehtmBvbb157pBmeA++gjc52WCvho4uUjovt+AuUHckn1Fi95t5zW8Kko77iRuGm
4UZBA4FeAFAb7DYQU+CviocKFG8bUlKJggoaGDxuVB2/CUIxZVFQtWxM8UnIKUUP2RH49AiGMn6t
VLgReXKxAUbwam54Ceqn66fx0YqiqxV1EXo7KqaOTK85QJjQIZ2AiU36HDga5lNo95cCC0nxdBZV
07ETxDGKJRvjk392N5RKIpiKaokHGs7WPwXStcOLcDnG3REjSEQlRBlkn0K0C1Q/2MiOweQEnROw
kaXWodCpzejUUG30Kpi1YLCF1LyBdgPqxg6uGP/BhihHN7Dd8pjaXWqkp8uW7Gqil3zN8tf5DcMb
ieb35ONZ1kSpRJ1kaCkVEntXaiPpFslGTD7ukbGRqITYdVIBGWOijKLwkWU2grLinSN4zMaOmseh
kQH0TNQ5VDhC14D6iLYIrHv6Xj4VTI4pRsWhwI9H24xyn5A8FEwBUXjGrmaX74SVI/4WdQ5FDiID
pBXUNhQ2VDUnUepAlsQBDP72h4McSCgccA96ppFSyaA+MJoPC92pvr0U2UNNtDgtAyk6TJEZcF4K
QSz5xgvtwyiYkBam6T7fdICyl4oH5+VtM9DtOG1FicPstBajpIlxMJ7YmufcFpjwCe1VemEfn8ND
wy1DBBih2azs9E+YyQGEpFt9iGRgkIF9C3/+tI6xPUT2IaoJeKnCGxmbUBmaeIk/pRZaCx6UNYjh
PSwLFENUQgXSRRSydDdpZE6oE0TRQ8Vz5Ox75yoruqzASk9xqgRYE7Q8fkAiJt5AWd7ghCbZvXgv
NvURI5MynMfQ4ztrgYyFVENcR+z/S6ZrV9VrVQIWfFXiLxhehxzH1XACietBA06Rs9j4uTeioaEG
1wJ9DE8+ciJ/OtOm9lTojwxCUaOSkir7Ty/aFFMbURhJVaZmw+9eojCK1Vc1o6SjnjvnnDW5E/6N
0vVIEsKDA95GXuzxFE8U5+ZVlOVjkxwD/PBLrUShRJVEiXSrRGVEfVPALMxUKYsNw3fYHGiZgf2O
gbwBOims7pptx4aAAAs/PpkR8dTKGE9j/KTGq3mDD0VJ1GEDG7ciKpGOaibfREFENVTAZ12LIIqi
URRAVDrEgMfffA/8zmEB5V4AgbyUO9Q6qBMW5FdL2TNGtuf4yN4JpAzWW4FaR1Q63cBfLA7vV6p2
JpX2s4K/VlQ2nmJ4VDWUNOjgSdFCgqMJljnYvf9cvmjWv6toDFlXNdnQSMgzbFs4qv+hoqmtTtMu
41UmJA9F5x5/LgMulrYO9lTMLho7LFQVlbxiwgwuIhRof4rERpUMTyUqnejoRHYkwT9p7hpZlCPS
hcTzDdrtCym/9OEjDRB5ATSLSBScVam9wHirB0Kwwkb2Q8Ul0dYg3bUEoihwIzWXeBOOqngeFvgI
WQOc0MaOAJcNLRMPbSU88L9A6gGwtlyApzjlKihuMBBf2VkBq9R9l+j6wfSjKHosX09oszU/ClE4
onUPkudBFUSw51+qkgyYuccId+f6IYnTaW8pXg1KenD+bdpZ6bPRxEcuQJ/nmVuQsyYU6/gbR6FZ
L9y7PdvmEU5spJkRX1WbytRi7Eo6wRwG1csDvsG1KjYi+ceJVokW8/CmaWnSI71mZzOtp7TAhwEH
BbE35sKFysuDjEawkCyiH0QucXrrc1RxvsTNtewnVaZJ7MLnYOMOVSopactYr96dEesg1O//YEE9
o4rnaxx4Zu8V97iwZEosflVxN7t5h74vgkkhD5HHOUl0mxS0FMsYK4W01ZSt947ZDqcdNjvnHNXP
HWvaEP2kUgX1FzK3DOtT6Knhz3f5mtyC/IC8IK5RG9HPq0VAqZGHqnsCU2LRhnAKcsEkEnxyr2zE
YUyeZKIJwPMOncKoItoeT0/DBzoKZL0+rpfrU02nZbFt4dli3WAZfHoSKyKSfffK+Id+DT1OoqYi
bu7hEN/GuNXjyyjEFd/xSBucDS+G0wQjijIAn4+/RiVY8xR0x394kBei+elVu39wrE0+bx6+EWrb
S959VccHQuGniKC8SQmJ4kT5Z8veAziLURONjBNMYBBi7KRALIkxOEwqIg/gIOwngDmJAAnYkQx6
jLzbS9KRQQfSneaFIQjq3OXSxugTsI9fo8uacCA/SKE2FCEBAlhZk6cWTuN/862Yzv/TuPjnrS98
Lf+49Z194Ui6fpEDhMtZLz6rCWOL/QUPJviPF5dALaWn1ohwygNVMnr3zWePxih2EisCvydmnmGn
qYeUftSwK6r87wWCMnANC1tXCjFDrOKL6to0MpGC35XN3bzfqfudud918s6RtrayzdXtoG9YQU52
xiJS6YgK2bR4GOY00JFRs9yryjUqrUif4s6IuyYZp6QqUhaXA08ai2mMj7UXMfKl8pJwsl2WFw4b
YAkPP9YWns5lKKFJbkKkWiw1HExGFOI3Wkb2TAJZ2sSysy+F5IrFxwItvaw/LEEKnrzhzyrEQrSn
01dvbKJc0YhgSqJVRfrlUvnk275y+WSsKCMApLTPPVNs/sXSgm4aHOjrKX2uU5YTME6XJyfDWH65
Il9hKBsfFRhPJsmbRXpbf7QuY00xukxuNpbiHe8SRjusY4x2mEqdwL6xLC7LzI0wqtfSdllsGJUU
WLC0eM/0Y5nYMK4pWvqhnn0/EVVRigUIzB9r0KAlLENMaubzZn5fi9tVY01Nse7Vb4/Sz1zs26l/
2bqzMnGw2ZafTm+nt7VqnY4+B8sUh2OKxYrdMgfr1XASS1ZPEwp2A5Q7pJCdSNtk5TqfxOJ1vfgz
igz45Gf8N+TaigO+MaZfE3rDET11rOYRftLTc3E/F8JWSnN/71q2p3isayrqhAOjgsD6RsDVmWKJ
Q2E0E50EFsBOxNLW8ldthujS1pACMZ/QMMxCHFiWOGl262eGE9Xi/mWtc76DnQMuoPB2jWsjD02m
m6ey2IEYsmNWO+KYWfBO+4g1T1KFjEmrowpFWhdWhKWQeOFak1gCnVt026LMesAqzAoo5d6+Eotg
z/ZnWQpZDdmAaRO1i6tjzhIL463y7Ve6IJQXdK5BRuDFXwytLIu0ylkZ18WRbSLr47h4Wgfd9bwL
jkGvmxgZYe4WqyMd4HX3wxqZN2KZtEGZsu8ZY9rmSJ/OI3h3N6aDnjM5xxRFh+X3GDNiYPF07rWa
Z7LYiPeY1kFZMrp8ZDvu9X8tpuyJESLTu8NUHmTlyBAcGRLhUrHBQUoKRk+ZgFZBoQNd25TRlUrP
DuH6oD1GoBzXvw7U01KyPyX0h7V9DOz3yrSRVJUcmFQAOK+OmTUWIjMFnRHrbA+5fQahY3PfAl2Z
k3lhtwgWMYuW4tL7yxwMtCElD7IsZotLqClYWRZYoMAwkVlmwSIP7yy00GnIo4Dd8593WrYqbID/
1zxj4JsxHEM1ES1b9r/olRunq/O6YyimPJXKBu0SmJjpEvwgvNk5IMLzAHRcDfpDaUF2OUp8lCNW
VHz32P69Tvvkjw6ad8Ovpwf0dNsZpqFlRTYObYAlEygbOp90aG+KaBGigVFPkE6IhTki5JdRDmYt
fvPNxWGDy3wGsgSSPfxa/g84vxdIU3hFcYUTBvlsmAGJctRtf5J3JmRfhehvq1vsLo2voDxQEsJO
eLvjIIRmyNdI5JSeYQ4BJjTp6pAKINBC9HPq4PZ1zUqwxdAODI/SjN68pDytoTe819Sy0xQwYmjS
5kyuXbyf42F84ifhoFHMD4NiSwiWaBHbVCFIiIUXEaIIiZFmFU/XuDjGCrtRshRvIV52hohMoXYT
Qs2g+IHlxrmm9HB5MVUkcooeOA06+qjDi9/BOwa1XqW8D29CWgWMkgveIfJ9anCgIttydRBhyDFt
T8RSSIw6nzrItCw4uHRsbFiBNf8x59jgvO6npzMdj9a/yf6A4Xzw2VkWx6w//mAHrDabMt/M9kaM
5Xn40EQBrYOCF+shTc6RMQLaJXGcefBhIn/BqHPBpVNvhmtmcbYXSB7dFba+JAEQ5gBDjkNmnkJ/
bfZzuDSwloskaqbNWGSOmlT7eOpIvoEvc0HyHpTE2T+YJHmMvkhGJv8VezQ0BxOvdVJBjBVeDhjY
ZINhGUHKQAuTnseGeI4jGLU7gzrPBTrxWhA1h/2ciBUO71MMwPsA8coRdB9Xt470hXuX/gjCGGZB
Y+T8JOoPb8xtTu4voC+JEHhEJCPE0KiP+xiyH8pv45pB4vl98JNVlLC/Vynzi1BnfGmJZI0WwDdd
A27kX0vDbW1qIjaxv/AH0WE84D3CSKH52PHgEWHORSdIe9ZFwMDPM+apU+OESVBztxPrDKlQIb1J
ur4c4gEHfFFk5nXuJ53KEbkJJRkDHpiRJ8z6udAZ6xKLCoOea3Bv7nEzRfaQQa6jyc7OiEayVTwg
EXDQdbCrOFyiBHcmJES+38hpIyC/WhvdsJgufBfcpHBdEGJfgNPGhUt9MY4B/czrGKBc4gBFcivC
WrwSBZFFi66MEIHzz8ET8s+v+RctWpqw5j7ukSmB+gPtea/2DBlRC7Mh/bJegO69y0U0iwbemi8x
gNpmk5x/EVXCOS0YStMsdw+ADMqoFWLzsLACcQCdn8WppNGlfWA90ls/crjSYq4r2Lod2A/uLBOS
R9K/Xf2rH/XAa+f48B3JX3ICwR/fLFW5wJ7YcAn60IGajj/L4mb6Y4xFRSEqH76BiScYeIe7sRWW
oAvsHl7dQZuEmgLyt/+Kr5/W3n2j0xT0DDIdxqys78mRwLN0Zq6ErNyVtcfh0PkRL9Yff+Z5QNCB
+mRuxJdKkhloHDzxp/v9PoR28WzQG4QJvTs1H/IXvMX+nWxfagBQ3GmBoo/RMJA0Ahb/kaiw4ZW4
pHkpTLr0EycUFFVIlCC+/juVB86MxrFkR5eCHyh/tMsWCCfXBbOrFWPwGsxMAS6Kk7XazNWmIn+g
yQYt3SOUmO2YfcZ0FDsMdRAl1dSFzKlZaxtPAjyEasCiZwSnlAc+rRbRfinBSyGbpuMjbE31Au69
VFndZQf8O2Brwtz/pn2Eh18nc+BPS4PJLWNbmhU0JFQ9egAuX4R8BR5+qXrRQhzp6OgI15OCWbOe
zMROLS0Rxu80QdZ/j6uVf88Ut0M0tjwRBhJo1FcDcQF4fFi1+bShryGZQWbuqKAQHOed+yNGS54x
Iqb9cbXfUTer+pbHhXUOJc3vSjdDVk0QNKrmq/WMYJkkLyxQD1lhMlT9Jv2Z+a8hRT+m4p7Nw7F+
oTmoO5jbMm1+44NcSGnlUraRJGywSiljikKb2DxEz4ZEJ8e7kKsF25MnFvlchASwOaj9L409BkMe
1G/cVawHDPFYGug/NiiDRJTUDyoh+u7cFu/Kve9wa3iSI6YaArFbN5MbF3gxSgged1SQ/FwFMpy8
fLa+Lu0HjR7eduZHy5dkCGtjBrXycogecG413NDUggsTgWYSOMLiF7lz0yZDJoxf/7ll5UB0twQc
8DJ288THM57bGGNUQ5Q2NQvBbUAzGA7JHol3GdkF/IzjhRMNVsaH+iudNobzyBNbiMhFRtF7R9Io
umDumWn/OT/+562QKSv/jkxgL2SRoU1qFGNz+V+NxJPRt5NcsBfqmFB5MA9HNsEzME1Ayl73dsIb
maD96V9uCheKP8kmOJygMQ7+5QqyFToEGCg5UrGR+PLh1VcgNxY+r6YtL6jShEzMOZba5I0dkHOG
qgwhAX/ubOMu+Dzbd/yVebq7KLfwdHH1j/1lo5fp5GyRkYuIqyVVAA7gVIUwFwYIwc6WefN8fWTe
XI8i28pAeZ7IbPg9fQGlwUY7QMMIYKox++8YoZ8C/WHGa/F2eWt8ssKY6Qh6GzoEJPRreobC49by
nFZEUxMA9gMGHBPi/Z4FhaJB/ewtGBA5bQ4gb2Cj0SeCRq60hvwEExcju1si7yaWGEyNjyprBBfv
lU4EeVXsByCXmz7bR7P6bnKReE86NkLsYd7Z2zeTyrC0f0KtAI+BLbs7v4CBVLe35gPW5XkUUEja
Aar9qm+H9u2mBYeCRnPY1Q+KupvOL9xWbAw3K33yWn0jfSCOu+/p6JM1igZtfOpEPtqUn9gPRnYB
3zhFDJRemYoqrv1xJs4M7EA6NFvMGC/8mOL0TYHBqbrQ4Nuh8mbTFvomBHhm9eOr1fqcqxFa3PeW
3kQ+kgPrK9dUEAnAJsVsOBTmEdSnPu/vs8dt2A7PooeJ87pitH5N8XQzFmdMfUwuXUtlBh89KZ07
IOG3hL/CkgwYqPrh5H7B7W6Sto4G+vBYV7F+i3Wk+hZTN/wwO3oZY/DG2J+dos4CPmV1DW73jNjr
gPD4T6zBGCCvB8EjtNUIq2u01Uwbh4uPrvpYbbaEz6hpd2B+GSKhgMwbmMyFFhu4It+LdAQgkF1q
deAoUxvTcGLKyV5OLOrQjUztisKuECBG4+SdwVJxKRQBsA0nnGA4TgK6OI0hIcKyz8H2kvYIUumu
DYg/YIx+exWwspaoi//NdyYNjTkxU8E8RiXJFgD9Y5T9cLB5wgjnG88PTPHvMiWh12XBWsdEbdJd
AfwbU0mM5NyAKqBf3VtP+XQneAGIuw8vBV8xPiOMw0gErwFubSiHEAKsgzs792cVx/XEyPe1YKsu
MVQ8Z7g42HjyKYj9RTqbqhHl3VA/EABPw/qkndCdBsrZ9mA+ANmAwtZ5xtMe+dPlkwqLm3FMIQ2Q
dkLMZMEWAGqAX5zvDdItPD5XJT8QIMpNzJ2oHhF3MyphVLhR7hpu1kU5gm8BNYV1lw0SLSLMlzgZ
oCsDdSbv4ug67Zv8cGEgx7ZiQ+esZUzryg/sCt/k7gVJkLX/4GNwIVKJghbAyzuFfFYud/mjMzek
hUC5V9m+5Drz0ZTnLi1AnntEgiBh4kZk4+eQIOYTLR2rLNlsQtkkaj7FMP8X0gsLm159H9+uSAKV
i4iyaeeEs89PxsECQ01VKykMS96fn+U6B3Aw5UXp4rbcK8ATFt4LBdaqTVodMKu7YxXjgFMsGPmr
/gU/BRPjaP6JP3hXqdsOMAU/gVORrUnjcPaudAxEBE3DwxkbfcJzukQg75Cu4/MT8SxiccIhBFWV
NWOeY61N1AeuG8puCsycwul8TfPlyy8AgGyda0susRhAyNeNBqCBSGKv3Eg8Fi508OgePcKHZ/Gg
guQHBgpEPS2uuPme5URRqHpdzb7TIdn4rBlnJrK0Bu5Y1u2XHkc6X7j+yLdjm6zOvcc1N9hRzzuD
9sTwhT3Eite7viSWoUpOFXiJeAD0nNQ7sO9zUBpBT4AxxDnoT6l6THMKZCVx7Ljr4m5P0nFkop2J
gRNqRnwwk4udXrVsuG2M07bE/yL29r3NrcvEMyDWowISZgsNi2aHtzZCq8A2GbZDeqqi+oUUE6bA
ZdiMoeJAAaQJF8J5Z9JAF5BJg4ArQnbE9E2jst7Q+sN8yh09K9lVyQ5mCmeBQoem/Pb3jHgayjlI
BkX4GEqkwxHlDzX+tAzYNWuHHYDOXqOhPJljtvNHUrfNF2ePa1N0+laIjIujAOc+8uIL4dI/hKqY
tAU5qi8x8deEmPXQYOIcDkCskG6Fd92T5MDsg8Mrcg+Y4fgSkDNTFlNU/A9fZ9rcJrtm6z90VMWM
+MqMEFiWx+SLKon9IjEIIWZ+fV8Pyn7Pqe5TXaXavTvbcWwJeO5hrWuRiMJGh+hzhHXEz2V7JbLU
4Nr+Q69ItBxZDqwzIx1C7DUciKkhPsKWDuffj66BkaT5dvsAgSNzoyD+44pbB5h0FCOSQDXoqthQ
UUkbcOUCFnYa+fC6GsBKwz06MxqRXQyec3CZ1/4MVHV6ItNVtYvk4o2FoFqupt+HnOOhOZcy1v1C
58HyFF6tXSfnm0tMIv8KdPs1YlLGpr+2qkiRAOTAeaR/xwhCw2N6xg+EORDqh1UzD1xex68HOYcK
mvySvXnDmgNchsQZ+iTWhw/YwlmgH6xakHeAWIjwuY3vQc68selFTvQXwkMz/KAADXz5ENN7IYpC
lLO4UidejE9/POQai8ZJHViecRA9Ia/wOA8R2TENV9AmwL2BQZkeXietErEFwVhh33AMMKPu+N78
VHh6By4VyQjRjy87NfmXO8HEAAbkchLG2/JdenqE9NHOMVBQ0dJDWKJLbaX39kf1iZZINJvsQ1kv
Gy6mYcGrM754PzLee0uopGgEr7vOFnwnXsy57yvAZATHr2EFOaCAUlUI61gnA8QkHZ/0KYbUNFiC
2qEhRYDOUoq+lcsYc3JGY8ZTxJ2fGoHCEs7hPI8yznkfpgfQposLdU5TnGlV84MwkoECL5FhRoDk
Pmj4bhjpVsbl9oWsOxNkxcwV6HvfGFMqGeSyjdv7O267/bnY39X9pO5lv2Bu3Af5EFzqoDwHrUGU
IYAQX3b9giU4Ca5syH0t83ue7I0/qvwxoy9WH2HpQhvw2A+Q2NA4XJnXFyZLzY2Iir041G2xvHML
7zce/Rp94CqtmxNc+VMuXPn30VcQVN2DsxEQclQwVJz38rwfACPN+7N7NFtE5DFyM5I2SSNl58qg
gCkB8ZEynxUCtEtqfFXiO+PYYmEx7nsii9yqSwGGt9rP28Ym54X2wkV/YShhDmtOuQWXa6j2Xu+4
8J4BDKwJd70FZF8UtpxplOWkMBNXlrHz9fLvsFlcQqYXbovORbv60wIZm6cllIzRzu7AY+x58C3G
vPW+Id8VcFMW9mWiTPuzYeFXgYV/oXqOR24mgGjSWzN8gcDYnp8WcvAQJxdl0k57MPSbcUf2iYZn
aBJ7OI7ckxW3oGK0g1F7Ndt8iYyMUDm/wqEz3libccoXUFfgGYoI4WrAOoe5lAI2SyopKSPtemCf
XvYOZT7uSMAT5FWjQIUTYYYsBC+/QHhj75uaRJOSfDX0LRf7AQACXixeWKwZM0JBbt2EUr6i0NVj
Sh6yreO4WolwFqyFwh9hJ+Xh9fRXM8pWDmEvmS5OVYnJ5pbaqvUSih6W+SdPpt5k/lBTmO2GSRSx
CmGEEJl2VyviFCNCGKQDezrnE5a42STne9KSZ8CbEFZlaFo8NANJCZBzwlHG5IecU8PlRt5SK+Sc
05cqufLG1cM7VwhjrAnoNosYT6XqROZ/I9jDJYvr9Y67AG7QmFyNBIgwo2VU62xC0L2ssVrc4DxK
cehxKFKfblKzS49RrtMFBpc3xHRt/WtzeVK7VIHigBIv29VDZB9x6KkqWmnhL0JyNpkY1g4cOxnR
qUdlY29RlCN+YbeguTx0YRuIaNWOL0HkFmivEyneImWEc1LnsAE85By3Q6KWQE2Tut7zxCbU6whd
Ap/gqjNFKWkcKkdi1XyNSjWceGBWvxTSV8c9v5LgTqjHjYPQjQctlZ1z5JZq1n+d+0lPM3I2XsXO
V9yguJjxBSD4wrlwD7RzeF3ZTk0i6BAyOR3cBU9d/qRoab85Xkl9WCekPLyX7IdJXU4muemdbwI4
x3WpmO/8VgS0Si/T0WYoPApcAwMwfEj5+JNHOWYiDnT4nRnCHfQ1AsHAnAp2LFZPNF7/2cgBmUUW
AHqX9KFURvTpdb+A5m7P7pmNmEPQCVNpDSS5ffjm1GFMuYFYECC/Y0bcMJpkh/OLFSLLw978BYH4
QQyC+2bbGgoOpnXQh+/2skaYfqBFDAaqAKwSk788Q3ZY9BhGZSLmtOuPPwC1tgO+c5sD/Qw5zqP+
p8h7k1AZFS6+0YdKFKsoPlE0kEgzYAZQTzkQF4nuFX/2LzWDIN5JuN7oQkhs0tOqSDObTTCHDOKN
TnnjWuN5yAmKiSyThcNzo0SGKsyO5UmYyM6U86p74eeB0sq0NIHN1JvR/YoVMJ4cRLYhdzj00g2R
Pk2kJ4CBF4biVbDtgvHTBIHBvnzNKvE0FFeNDzUPKeNmDg8k2KIrxifAdl78zvynMflmMsi74Yrh
cI/kkM3Q7H9AXKru4fayz3IIGnb7iedLfMDMbQvjt80XU/NinlgVkOiV4UPAoWK+yhgVEESF62Dg
nSPvtYXS6FuabzP09xhhak8f1Wmn68ztnQPBsByeA8TnKlC6ANwTWOfuH1DG0O/9beF/aPwp7esv
flQ6pqd/57jXf9otLuWwNUXI74zPLiolNquRAcFNilT2tUUkbcNFkJt1qMEwIbau0yJJWZPS9meI
yZAMO5aJQe/SrQt0FIcwMBGDdg0Y3RJyii9LJHbN3e6mEFK9kyHQ24tT6MKoxtQVYLKJeh1s8uKf
PpcrTaXgRJ8UuIFuT3VKPojl9F8XeCYk2GVC8YdobUobRtekKYSZEd1Kzq+4X/bYaEYjwTLVIB+j
jmk8UB6nrVAzYu0CozqhIaQRNAEoY6iwz/g58+A5cy267mmPTIyJ4aC5nebeeU1/E8AQgoE4tQxv
syGeV4yCGOtI0xMjHpIcRSx9SiSaOMuMXuxVxcCTtCWI5Th1gopn2i1A6InBzuc8vuMf03rn/gtd
zwbfN9kPhj/j3s58aW+w9zZAV9KpQnnzm9ULd76EdzaOYpdcGMFjhTxQdI1hhj6YVd2ufFtSRuWa
GVhvFGdI/BsW4KKUWmjNAFkK/bSYNKyAHm3wlEFMGo4GzBdRj55IJUCCHvYm/or9JL8JYbb8dq93
zeWAIAGKWxac0bpjDHYhqZ+ETfvfB+9D7UzKUuGg/0CTx4Obqk8NWaY8ZGIWuYKbiHH3j+EDjjtn
Ct9Kyd/v6DhknwTz/CKAOtS9yOZZhEBu4f7Fm7w2RFr5C+kSFGo2sitkBp8195FozB5ZUNTYOLpN
j3wih5D57JnOgJ8DHyoHyBCyt1lkB9dwthuh93TxqMQRsIZG7Ptoa33pe/5eCke3fJVn/RyUfuNU
P59K//b0JAsQ3yOpqyapS3yRvH6RNAu2PoFcpHGdyMwiX8Hn92FZxlHQxaL1xnUTsc09+3dTZK6i
VTIZh7YsyFzGq+NOmREnRTp4nGsMbgBnzuZE8FvcTfE2+LwqOJLIqRAOF/7k4XB5gKFyzCFOW4YU
ANWxy2JN3SFpwhDDlsrmBXOxv3oLkzSQ6X4XjZxKAV6QLWx3kTIy9QxdGSgwgAszpMZDsDkTtu0z
3Gh8wgnMwmmX4HKhng91QEpsGfSofLm6pY4W73yLLlOknHfavJPmnQgki3OTyIuY8ZQWnV0eao3I
I0OyQ4aCjFVRC27MxL+20cOeUOE3i7AqH7sPuuwBBuQWYZOvU7t6uexpm0BYEhDiERUw7Tu4R79N
UjA//PEcNeCdtrtKjS3JpniR/1O8cMfdYKaJFp789n/5UwSPsQD0oUptruEke5sz+mdRSXOZGREb
sI1Drq9oxh6GdzpWsP+P87mzjYsnDMKnsKODF+p4lmX4Vc6IJ3r/z5ErH5/7t63yR8YOKwguC15c
j7Ty5GSygSU2OkNrK84ntqOczVNFhQ1VgAYcaT37WprlMz/XdTeI7E4GAAGsWpYIzB6cS1KDzYKD
qopcs8falS0h0fZsN2mrVh0Qmy9xCDPthD9A6HkJXnyU7dZnWUiMSntAPXR1TYcwMQEEeDSlt7/m
GVw22KSlaMF9gff5EuC/1khDTqFslb0/1B9UBHwFAWfcdtitO8aQ6+FKjqf1dnEuDnE3SqjA83CH
1UTD3OKAHpuPkqHG5cCtCQSXqQYr3YN5tPSdwgwhJeD1FG8cWkSKFFC/WGFMCV8IAAuxKdRRQnJc
vpCpADPPpdpshSU8prceuCxAGOCd0H4gT5n3HFo83tdZjSg7AQPfROlFu8m7yb9Ny8q/vWVlADrY
uMTXeqemg/Dv8w2zTIhAswSnPQVGLcqMUg/YU0uDGAs8ilTeOcYCPJT4aIONB7+LGq8L0SZWyZ3D
ZkwsPTmzlRYTn8q5PFM8C5fUG7YRBARbOVagbSe09Nk3Fw1N8WkTkL7Ae0lWbOfibGKXGJ5eCZ1g
8gUoC7e4S1HFE5DWl/eVX2CQXj8YAVBBUzmgsmVsA4gYtRdVI4IvdF4YIxB5ES+gEcZk61a6sdL0
9DROMbl/jlyn/BELfIJhUKpmIswBUVe1+GdDpNc3r7f1MMo7xMhMlm3dYHoudp4jjY97/wtxxHm/
Q+tVbgWii9d9i+1mb2Rx8yVv3Qag5NWFkSWAWC6n9QwyhOV/eLXBRZ7MsG/DO5baFol5aFgEBQcc
XBZz0widF1Cr05++JcCFCiQ0JYGoMpVgqYM3yhn+/BZv8LMBqjK8jO3TFom32zA4atxt7BSXQEHP
5NwHF9k6qXIipEBibFAK+0be+BsmdT5rzlPU+EhhmxiT+27cS52ocEa3+3X/xYG4ejbkf/BsTLDl
g7tn/mR4IrOQyj/Ad3V5pDBW21Kby4HGJilD+YEL6AMrPBMNPheG6ZpHjUhtzugFF3MebptIMqMT
K+zT7mZA2NuzeKaPtm/Mbwzg+En756Hbe1R5mI3lb/MNpYd6NOeIdFxCeB/4tEvJMeW3azxFxYfo
jyTwLulySyspleXEuJPXt9/OMYakLpLlsEH6sQT6FC5T1C3CFMBSdEgLWg1gBAGqR9lFUMJrbHfE
B6BM0W/sKkULstcvEcMjIHFXlidQKdybLij/zBQv5AmddjPRnTuyLWOcVfW3idfIFLQ/HTxGDB6P
u52+axTckLEiPDG4ozyovfnA04JHTw5IxGTyEi7PqDlIOjGTO9RXzcDnwCFQRVcyF9sDqIf8ib7g
hISf8ox+4UbOiMt0cPSa5zEh1lYYGJnBuHkjgoHGwvYbppqTBz23DQYjIEFH5SJ8wff1wHKgPBVt
htpRjrjjeowJWM3a7uJjrN7ovypxZ5/dx4B3CR911BlN6+CdIrpUYAGrKr1x+mPXex2RAXGdbj5v
GtdgAJe96nyd0m6FsRPMhQjKXRR7Qioghk7Xc9AbvozViAuaLDiWiJzeTOKcp+71f+Iie2xXnQMy
gQwXgY808SsqTsVMrHCtm3unwXK60c9Uf4tJAyKbXZQhlHjixCpMTQOBOn8hlAOF9QqhbOD43p0L
QwoeJGR3cE2wM1lXViUAAA57/H0kCpFpirHvoXVFCDNRSxE1pMel/1SVMYcxOxxJ2EQZKTzaOR6A
QBCFTXTX7OrGl8GLt0GxBC1OnN0N4GsRU4pBT2ZnF7w2ZwqNUEZleHNrsouagBICjc7M2bD1H8/b
jcPEzyveQO26mhgZiBJ0G0WP+vFM1SV7x2z3iObWsZwCBs3ZLYdbwFvqOSX2bS3aWVHk2XF+LmwQ
q2wyyI1yoPaz7hRptvY71P5+emrBvtyMsBeA7EyszYY/7CrEVkr+sbklxjPxYrLGHe4PJRGzR5Ns
a8/UvAxwQ3gC9GcnaNpYSTL5Ya/jstnHrdyxUrQTpHAzG80/4Md4MRdCI3WnMvRK3aOIo3yb3M9S
3SvdHjHhQL8aGHm0MSHcvcOAwmeOFb222bHXT/c26t+vrIQahkXE22ImypLrXVi/sZKT9D4WoW6G
lhk2UmTRipG4s06ZGq5DPBA2yTq6T3HI2gEhQsrPzcRpKyXDGUlFcrsnwz3p+z1Hyy/CJUoc7VFW
RlsurdY214ub4Dku7pHcBdY+uU/SANzws5iTkliFj/P6QvotPB8uISA+LEqAQSJlAwuX5C7OUlqC
GYWg2KnCqmKnev9ilgWnCkIVs6yCXTlv0EYo+i78zcflzr0KcuQcAt3mxjYsp0V7AyLC4Os9q8Ek
JcwtTAatvVpxur8Wu9eqTG9DqvVQKZ+oHMQFjXKbq5mdDQ8WPmY0efmThOkTy+ejGLCjjsYFCwMl
rTtgjWxjTDDDKdb1Xa5GwWRT09LpIGXL8uDPETV3FKgaQEo2uIyViDCwwQiKiVQ9hExjGMtAsOrN
vxXSwyVT9l/M4FWSYh+lJ74NT+ufzZrhNzIll4pou6lALeHI5TxzAdYSwSES2jdwWKrggzkT5RNf
XN5eMESqvBNmJKFl36YUCbRLjPsZr3IYERQJ3YvH5RHnM5MeFHN7y9kg/Jj8+YlAKs6vAnRVRGgC
YYHLr3ryeeIHTAaFhZMZPN8Zo2bj/oGTdVfoGgMxSMl3GmmzGEBRWfwsGVdEJ1GBMqLYICSYvWl3
YsCF5N7/8HDDXmNGJm2+15S9nCU2O0WTXbpngoBbo41OgNkJhutwUS5clVJKctLXVvNOmqd0O5A3
N/vDyPeLEW+e+VomCvkiROVXwz7hhFeCTNsTHztbrLBF9DsaLqNyHJsTm5dJZBfHXBXeZ+TYCV5W
FGYsRj5KgGzv9veihPis1xifAW1MKRZszH4osxhxtCAFTrszx/iTtg3wmF758fv7X/DmptilzZKq
4AhQtiN99+U25ElclyEzW86FtoZt43PraGSyB+UYbFWfJtO6hfUZrW5EEHSbdEO67Z+M2x7XwTCx
V19VA2gGOKSKG6mh+UHXnlgxKlloTGIaC513uDyBit1+oeqjjaIEZhI2H1gY8UmjmxS4sNW6/vCV
PzhfWH11RCvEId9X1ru5ziTX0At0lg+FKlfC1r8NBFP6+cBPjko/YVCgHyuYpDePMpZF2WKzMLsp
IapDrtG8ChZkOigQ8whC2u4RliEBjZQF1RyF4OPDlj6VJunqeMFyl3RnbLJaK3imEIoWMjBp3Q3/
tgKJFOF1hAyDcfFmOo5FBiZlMKUed/zd24x0dOw3/eFNR3C/Ilc6Chys4g8UbJ/WfSqUFJpwIzX4
wrkhf8/cqBOWFlBpPYgW1Kg+kujsn3eUjCKslQgIFFwjZySmm0t0+yRnqqGwxysLvouJCpgw/N+D
Z9AqsEFkdoFajEoF4SuKYASdPwrZI/ee5h/hwKp/KD+3FsFu/siWdkFqR1ItmbQ6Lk4jJOwU7dL1
LvIKhs96CR9ganTR6FFw/U1sCU7p/crV3569cX3hLDtv3XzrKms9PsOI81TIf+in2ZtQH6uufHVp
UclJJyvPIa3rdBNSxRuLqCkMISkw1xOGUGSNI3TgNcQLI+zDAabF9Qud4Am4ENfJkb6kqt/mHxq9
c/77TvI3rSh3ChQ7Hg08qgYce9JrEZhnn26MFZsPrY7HHb299INtwMMMXhUQHZ0yF8wrQOmzCLs+
M709cx742f6ah+z4FBRg8s6gjhH17ullIG/PpmNZG3TiuHkicWXzEGT7unmjelWsBHQWg95NuydB
jVnsdTW0TLqPleUH9HQ10MiEixTcPX1sLvv6edCjO57D+f36Ailmx433ijvyQ3N6EInIJejCZ+f3
PRoNsHuArWNiWOuM0Dsv772JpzPpsi1TXbelzfnGliiWcl3naJNDSo66hjnKxKE5D3PjYu6aImbL
otbhUgOdPgV5JfCNMp+ajjbPg88BD1yhv3L4F5YL2HwIk2SHepeJPZhHjI9sW+tWQjqHZ4zM2O4A
GmsC0zbhcEzkMqkCFHPLzuria7bvEb4LLDWTPCrDwScWEYkC06rH4oLDTuDnjNz9fsz1fOKy1q/D
3Vz7d5KtL7j5vUWGpeszQRGDOozYzFH4tscL858Gpx/OP0aSo8DTgSp4MAXsCc638EHRF7Mfhmrj
W6dAbwNjQkEQZfA2lh0C/YJMImvZX6/JMKSKnja8d4LxjQjbmHf5srfgX6FTMZITyfVKRy2FdHfH
z8XDjyGTuSrKWTyDOmAHIjcvDwChAlObc5Pf7iEFEFQSpp0MeRzEAHc4d7Z2YK5SQAJDiGFC0vIW
k+pZbDcYrBgdGRIG3gqUAvxVPSCgXmDQtz6EDNU+Epe0zo5ql7eCToeRBx29pbAbYpcp+AntuGP2
0fEQAaXWOdfwQ4tuVTQ2uGhfuFd4yD4aP7TrBJQw2p8dhjEM/NkNyeCMMo8cSM5PKgDEzc8NbgFW
iBu/3qszGCgB5u48dsk+QITHLOmeNzYjovqSyuk3Je76hGe+wlCN6oJ7uSCKgLNtshnsdCLso6H3
a/hPj30/kmtiIpneTzv4FT0qDZHZ0fZhGWsMcwLlIKY13NLKh1gmod0A1Mvn2BNlD/iOISceUtXr
/+SIxPdSxOFpDi7N8HjgHifHAzUL0XeAI+hqySknY68P+TM9qVB6ScH+z8m/Ylv2+X8b9/qbWR2z
5b/HFK6jdXXG5IsNlrAawxZk0ydo7TtGZGYV5jxWjfBiRpsKfIfg7G1lwDI+6x2k6WLiXdElOrO/
gMpV3IJzxXQrxZV870J8JVfeKVVvaSOlJwQIE9mQMzFYdlcQoRbKBd9fRNaPVvA4qCAwkPBYRNk2
KiI9MOwWv9ASsXRhj5S1oUk38MToQy3EX8MSPFvBFVX5ICIuZ4AtEa45eOe8Biazk4hfrC/uQIvn
lPA1L95M9ODK4s4h1QCThFZm7xlHjAxzo/lPXqd7lBwF3YP8gyEQZpEm33d1ikVZAUO1wdziTf9c
LEy+1OyhVYTEQV6sqAIYQZkNwTxSHcm12ZYpLwzduBwfcMIBpxL4doyBqCAVZPgEVBqt4L5vwGSt
xRnfCfdf03nmLjd8lhnzIpYZacszXE+O7RCdAeGxwwXaqFKSigEfTX/JUarbhUmYim0yGkDct26O
Tsbvx4TFpgzFPrUNiKISGaU7JlojgF5mb6WvrZbEEyN88FRRlsUphYGPrSzmkIJjw9i1m45MVylq
OWTERY53Byr37810ZIILPUdM3hRC01BqqB9iYY16SKwwEbkEEmg2LinwJ9tXRnC38JvJrnZQ2Izo
u2uRMINb2gMwSe6aNnOZnug/KXE7BkQOhAoMU2yIihcd67Epdrj6Em2fJLRsaFoQsiEgJRoULVuB
KzK0dmYA252rA4sludMC1RRSvT6uj5Nt8xHi1MzZFJHSLAeg3OFguLxYoRisrPm1mYR4QgOFwR3b
Kd0ICQfgWogiMzwbRIU/nX2yeBionz/OLKap5yXmf0J9w7iHzSTHJrW5KM4wUVQ8THi/R0GdBDm5
4NmMxNb0ikQX5R1m9T/5rx82H4x4HsfU4EO3lzuySqHuOzKDQjOezJhRtEvAK4ATgJDDL8JGWe2l
qV7HZ1Jiiqg8jv2O6rzoosIKzxX5v0Fp+pfJH58wUwh7xYBNwA3Fys+cHCgZ4Dl4tDSeoXgWgFgU
ezf/BMxk8AcA/uwGs79MPEHDU8P2Q6b+wn/LO9LZlGNUeehMalwFuoP0BbbDQxT+EGzKmUvqtlYK
+xtac8hf2OCAaFphWYXAMi686YDOWCu6Rtj4WEf5kbCO1qhYC8HumG8urwLskZ+N4qeaFP9BVNnk
AWvIMabkVzxFET96lvt3gSsh+PR68+8wJqFri9yb8g2IFIsWXPY3Zyri1vIbyw9R8Fh71uljKMVK
yMCHkXORDnpqwLskRZKKtACLwDcGV9K7DUWvZrP1NHEpsVmrfRk5wpuR5jvJSJYihbdRFqlOF7E6
RWc1lFEkinhK4aC4NMLEoCofeB+oXG9u+V1tYu4ZlEBpT87RkIzs341dsX5hozFhEm6H5fBw4VPM
zrxT/6iHCsyMJdyeZSdM9Qo9a+apzJNP3icRobdgDrbHh//eemVpRqksC4ij+ICQtyIX1u/Ci0lk
/MKMkis2OgcFWKAtxYtHt0nMoXRm8goknsN/R1bliYUxwib0t6XLYRFjfET/eqP4RsB7RXgnic8d
D2uNiHJwE/7J8nTsGLazR2QaS+vH7DG3/7YDDnklJG1xckCv85bDSlMUjluNo87dvBI6RAsBM0RT
4DzymAtG1iDt9y0jLp49H3yEKngvCH/G4CSNZEawFhGkWLevIq0KsVgw7kREBID4HxTzeBXq/n36
wQ+LweLeR1Wb1lqCGJntoaJETQg3geGjiTDh16M5YYKyXtoDIghIYbrDZf+qHa0KbfAQ4hE1PKug
P+tcfn35C9MGOuC7L5TckQXjCAcjck3hEhUaMPnlvNeu0YW9BQl3UM7D+xBC/skn/AkO7w3RA+ae
e1O8TwTifWAOqRkQmghdRcwCiAfcMQOpMbQKH/RVmF/IxsQKkuUwufw2JDpJQ9jFRanasFLrj/pj
g29JFmmkHOzCUd0jlH/TcC433hxyceejaLe4uGm3tmg7EVpyZY3Mg5hFMsA5+8bZf96mze8Y4CQU
rNUNJT4bx3r9wp6Gmol55ElwkSZkLhq+FffETsfWSXKXPdAUxpGEQPBNTAySR1TFjSEWalQ2NGg3
Y1IJJZxSqA/yFNWanNv8/ccbzzMld762qdYQZmiOdpnMMSwLE8RZDj3gaemeVC4fPgiKqdxZgJCS
8Qqh5vGmkTL5hqHx/M19ijqhoRIldIM3Wku+cHVv77E1gk4nEMl5buIHgJMrknvuzCXLflWoZrEI
84HexNr5OaMDnV2SJ7gi0NWRoABAiQHV9tVyEeiBU2qJ2MyDr7FL7ySiF+QV+V/P0HQwookfk/cN
J+R6c+NYwmQQ6NxKyEuxcaH3c8lOj/sWleAGwR4zX/Zjmtsi+7ntLNcVnyC5tvEJvo0SC43giawe
1+JLcDdgqR88Gc3z2z+lQeeZgk+SgcqwRNeD55Kzy9PXa2m8eXjbDUxeOK1oa70LhxXUH6Jtwwux
jPWOQ8KDUE/Gcy4eux3MulAKt3zETEleAmXD+D2wqqCTg4UcG3fCJW+Keq945Uj+3M8+edvWCxwE
Kht7k1QQ8UT+yjj7dzQpWdD+Z1F2Porz7AjwcrNjLjWvqzMNVQSTnF06SGJmAUOMDBbVYWkFk4Dt
GTQCoE09TRxdmyqALG2AmqO/cR38dfMt6BSA0/mFkfBOKDqDn4SVkDxByQ5qNuPATzb2HcNtNNoL
vlXUrCiXa1/QjrUID6HFhB0Usgj95WHP/84HRFIat0PFdcR0RrXN12eIxCjmYMSvT2KqYXGPXleZ
JewUJT1587S/97Cvw/4astUwkeVCpAhJ0v3dAPLjg414/hPwwmdVOhtcbx7bHh5769gDyfPigvLj
XPRhoY0YrOmXtgDvRdT2whZeD3raQHFDZr6Zi1PE3Rz6245vzkyGHDPz0OOn3ZKfgaM7bGuGnuyI
wy/T5XcRKgpUg+yijWeenjyJsRZaX02M7iYX2Z0ZB/41xB3147T9QW6oYEHJ3IkCgRCcRnbqcBxR
EYOiIzJx/o0MFgcWAcG48ptrSkHkkHaPoJMnZIfNiV+cpywHB4PWZVf3MWYZ998ge+RQbcu+zG0v
7iIESo/BFMtGpivgialdgGKpOtcnwackRpuYP+lvmefNIvgUspl1KN9UbgoXIAQ5W+stwTNtm1Z6
YvVJ9du4g7Uh/kscEnOANIM4Vn9cnx5KvBm5YaKxjgCTcR0AxAJMxnVgHZDhMVLCOLD7pvAGq0gT
itSf4KvCZypHZU4CKms19LWj0AUux3pp3R498f9tstormUEHMWFpFBoau0RSQbVLm8dengky4i99
eqJ4/AC3uZkj48UoKDEdUxPStccNV+9bZE4Z+SuJd3ppyEXJgmKKB5OYKa9mZnVFjEHzGGmfyz+M
b8v6H8EugIyr+6gcWU4P6o/CikykaO+Xs1BKSYvY/eLO7cL5FJzOgY7dSbevpL9NIM0IheL/9muh
CK8DjptyE3S33DMJwCyCrgjIPWJxsAYWXRH68CJPqJn3WQWun0e/SZeRMMUjEvCmH+6rpOv5cV48
MyBEjH8NNbycDRrI0s58AqPyb45JqXY5gnCN8uzmRtuKs48LjkOeOgP1GO7GOTAsslSdS09fOSOM
tDkiseECcqDc4UFOS+8ruMQ45khOzMmyCbh2dIZFP6tFJI03lQCAb3L7xtUt7Malx6VZ9fHmtt9s
92fv18UCsk0EjuEr1JqQ9OFCGT4sqBmEGywqWsuGKYZdUO1DiuNbnBoPGB2suKsKHS7IJIG8ezxA
NUS/K7/tylIU1RpjHbDWUPlQbYIzRbjAgx9XJeTIPOjtF8hvFxcANiKTAHr2iayCc6jBy6xD/i4P
DuoESU8Wc29iTL7ixUS8iGScezSidsJCO5IfigeY3E6HN5v/wXpvIKjbmwMmUBTSAi2VMfYNiOOq
mcU0LB5oVnyKQUgjTXwqElxQyWO+mxMJiRjjg6dCpQUwoyIOVYq3sd6dh0g5osgqkR9zrlzdu3++
pBSFdVh/XBFpFM98yTt+ao8zqOfTW13MOWhFpnjCiMwzpMeS4WTnp3vjjkzndm3Ml/HUQvvHl+nK
B9YrijYqKzn6MmbhVEbFg4MKgfzwzqm2rXh8BwrTT0Zrl5QqjJd+PgA9zJ9zJMkYJf70u97RXY0F
OFoWnlnLQbrxK7+cfmlqMmd3L3cMwAw/tKN8wPHO87K4wtmjDPVx6g4io6mCkzB73adswpSuEYri
9DpJO9PgAYlPjRDVqgHYs5YRFO5Yg+k36ZYIat3YGdJctPcjmvzSwSbWTk/bMigu0YycObj+Mcy0
BDvA+mD7fSGfwbXWnoMziPuBYwhHNFU9x1AcjkR5bd9xATQwTCRPqr3rH965DEazT3dQmfYcPIua
kWkPkSjXXaUAEHL53jfKbPUHdQ+azAuiMnpYCKgi1v0ULk14/dTvwqoqHK6Fn5x+sqXVn/gBf+Tb
f5QEITEkRdbKzNp8fnhqct6Vhy/3M8dwzajI2lkECS0J7u5wfs4R0GJVPr2dWtAumOSnTVCdffWV
S1f40fkTbOzsBmghmd9jz9XAOtrb6XjbEBGLM+JjsL6y/h1xaFYFmJCXQz6K62UojxBz5gXm4eRn
PZbFYLQO8os6vOBqJ2/5ikh6y15O895leml+RzoD/so7H+gF//qJYcsvcIHTZY+5l1UxW1HucS+m
qKfrwVs5X98L6RUCIqFg/MLXPzes/zQZrhxtfCUdwyGP2xZJ4W7mpnAfmWVYQ1TJxxpYaTwEqVFD
/Ymg5ExKZvwUy9MlNftnKs1WepPS8fK6XA4n5sHMFHztCEKoEn77zL8mVHTjb4MbM7QmNCf0UQFP
0UEWNygFP30aRSzvhXDA+zwDUcRy49+R1V2ddzWi6dFospRUSWlMxv7qv0vaT5K2uZq4G69ausFn
YGItYhObp9zwPD/y9fkhhLUIRjbB/6mKYZqKclk8skEmS5iOruElYSOLcA/qcoayVZgOevohpH8H
NhmI9bGrbdF3eXw1E9GHevzOrdK0hEy80y+keCE30dhHh/5dPvNDuomSQtJhm7MlSaQSxDaAjSxt
6jxKWPDo8sWW0lh3v+be75mY2jwXdGemT849esoVrHoZvrfHNiY8i3GXj4IY1h1GzpNwx/3vCADV
+P9wJxVV1yRTlkFPGtZ/o+YbbWcWYz6wJyXWq3MuFWN4IXqwJl+DJfdTf2JxJVoJFKod+0LmHDmz
fMGkI/J7YJmbeT22lc97bWPo/uT+7d64JLHW3jokCrtujMscQmQyMUzKl3SUkbULWL2+JrU9tAs5
I8LWZ67aRvI2LLtQgSI0BErNEAF4Ugtq7G8s94USYY3lrpkxQhwDJQYaCMECCVjIG6kjdRCvgmbe
XTz/Z6UE50HQiHBzqb4G/hXgIgPZNGeCyhDq4k6rumY8kuI9nyOJw7OMLzwpoXmhGKDrHL1m9Fg9
AACC+YI08OZX6xLEhOzwnyXIxAEP79458l8GXtP++4jol5IBbUAOzDpiE4CRBe/E3fTvEjXXH3t6
vjP9fsOhAkdcmEKhoa9WwXZVZXItIhdANiqY5neBWL5jnv6pvLC9R5n1wZa+KZ1v1i5sK+yIDU6h
/NUbQ76pBZ4HdSuLGdZuD8/dmT6LBwId+509m8MWmMErOwUk3eiw8D4S4KRJwO19O5CPMvBLyZGN
V245rjy2DggLBk2kU1LaBYcHNf1gb7DA3cP2z3byidNG6U9OZe8yaqZ/8BtMT+8WRWIutGONKawF
GxTOwdampoFpn5TnZOa/kBb11EsYtdKiTaRyfznHpRKVdPpinXsrPcdRCPU4M/EinKMZBXOWWI4e
HbyOtVWkR0JRmQMLQhkzAj2QGdvy0Nkivhcq/I5i3hLN79cXgxoxiuAgZo6F0pJDlROciYoYYxT2
bJtaKsZtCjp4XfSydKk9CjMUmDS19Fw12cwOADqibJZbvEW+VYMc9XfOODjz4Fyp6Bgpr2g5JpWM
BUveaIHXVAsiVNgruxdowhLNh6irjPX1qKvoihloMJm4BuV3+EzAB5HVJJKaJuP7vcbGluEBoUbG
foLbzXlYRf/7E0HWDUP9n4Q0TVFURZMsRZa22/+W76j0TVn1N2IyO1bAP6mrpMAAYVf4JywWmq/i
mms5wv7IEY9/MARdH50pMkhTfyHCIRmwVjchLBFql4c5/lG5MFuDcSFxFMO2tllrAyEwhxi+2r0L
itk+n3YY+bVLdHnvd8ZPY4V5MH99sCZInMCzxyBWhkb2p/UU/P8uJBCjFC/+Jwa0OOg/KUbIfs+E
dgsgQc5TKcjeCanYcg2uf8FksUWYA0YQMjB4hiGMJN1udHlNfGuoHibf1+Nl4umoxGtZOWUkO+LR
u3NyInmAkCHgZ/cs4NXD4YWMmImXxEx+VdZrJIBjZeHLflFqUXhvvE8yH+vSbtjr9Vy2NttuWhRZ
0DlBc565B6yghs7uGNQOqCWAfvrFB8UvzYH8JcQCqosvs/gAwAeG70JtW9lMBBmhUjpppQeHxcR6
2LjTE+9hu5NfqM9QL2DH5wWRgTf1/30veOe2/8XUfS01kmxrAH4iRcib25IpWWigDXBT0Q2NvPf1
9OfLqpk5O04GZ2ZPNwgpK3Otf/0me/PERHrz0g9o4aEjmHP900fxv+9u8s7oLviT1Mm+nIsRm9L0
xY0BKQfEVl6uwZoVRnHeBztB5beaR/XrLtb/wGW1QJYnzmI/UPnUC22ljGnQTevarfH216Vg9BKM
XGsJEVK052NHOFP4rmffwpWPwc8gXoeg9SePNVce7HpC7VKwHLfgAVbgVuDOkxVmDAvvVPL78lb5
Djm+orM4QTNzGpvQy1bReeXK7Wv7lD1PGxmvGPSnUF5Pfb99T0iI3crAoPp+lZ/5sTsOR4VRQyty
+MjLxpwLmJfU9pMADokhVZyqR/mR7kQ3Y2fzWn1fnFSM3AUHVcYZx+G+FO7Gam10Fy3Kt/wYglKZ
Iiw3I3pSUZbVp9eNadchlA97oxV0PcLUQ0glLx34FgzEpL+s2GCi/h56i3uvmZm/NsFbhR6uH5sT
zq//b/56j+YPtQqDgeCR0qyHdJSadNPGqL4llWovvk21FJml3q3WBa+/2rateF/UpPWveNe8O/lr
ZkpTQpM7f81yLK8Sp/Wc0Ze2aaQ5wEib0rkGJsR2+w8ZYkpbSYZaDKtSCJy8PyttSiWwcW+byAf7
vkEWjNzsLP7QHTkSrbipZLxH1Mcjcsupe0XI5vv3lcTL59o2uhC5bqOygBiJo55Qj6dVNpnl2lLl
HCVxJl3JJAiWg4XjcAd6OLeF07TuD/9lfi5331oHZi8zITMp7iQxdxg54cXAmmYYXMybunudMvXU
vie6CkFGczw9xlrxYz3mWl7JuEU8kA/x5S81Fpx4WuewnLqMcRFdS1reWrifiuw5piHWuDUNvW+N
lXbIBQ49NPAHhgbEhIklD9AGuGd6i5tVcVOhl16jDuJblXqmEfv+8o+eaPlHgx3it6r93XSwrfLF
D2b0s2nwQZ/ydBgk0vUy30/2/gvcnWqwBeMaKp1MoZlnOgV/sU1YaE+bW2A+NeYxq6rL/KHy+d+M
JtmE8YDFyaj8Pv1yHVBaa2K0HYvx+leyywz9Gwj5kbU+g16jFLvhiNUYmhQ+TjVuPM7UYFjqR2+y
GGg/l8XKvREBNC+34Wo65DqqB+E66hgwdnEMLCSrR+eFTLJB6mgABjSixlh7sKIk9m/3vjMuUHed
SLR4pX3/hDy+H2z5uFyZQ7mGgmuyMtyjtGj0Cb1lvLZcbbN2+irZlQ7k/fbh+sgvl/1XdfnSepn+
vAs3uraRZPq3t9rnE+xzcRvKaNsSKq0H97Lfga/jw0HeKLsmdSqR4l+/a/KX9YtLKGk8uOFU1Ohb
HESpwc9FSbg1bk1RjUZUucQsFB594jwRLykHeEuxPZp1SNXt6cKLKHphSPm9U/sIl5xD2gtlE3P8
mv6eBp+BIfeYednUrW21IKnFwbyIjjuc1qPT6x2nzAtYx07v5sShdEmGlSujttGN3sBHdxqXlWAD
fBipS/4kj8XrqFwbiWiWcTRd9uuSm+7d5EdpGV6xxW66Nn0moaesT69w1tEpi8z1il2VrDzz29JV
WRZV3fY0WnW+PccuRnOwFbpHbH5c+CypDmDnSfW9AjL0DhHLH/qtel8O8Aq7KsVvHqxO//6G5WGr
GZeDSRMu9f4cLfGAP5bK9t3gvBsc5sNLOpRdR346iwpLWqGwioZFPOYNhpnEc3Ypd5tq9nnv0uzW
571ytpaEKDobGcshSi9Asfcx+/EUp5dli9hYVhUsMI+h+GIBd6aBrMizDOAwFVujq2ctsMYb7/9U
4Ffi483xmIVnCBH0J0A/gxrrgeDkB97xmE1J3MSXw3h3kS5wodQyXBzUu8s/HHZL89hDBPY5vYUH
bxNgH6NDz1AV6XnfmX8dKbyD00hHgvKvTWEedVCpP7duVKp4S89gCvSLBnX+y2wTJgEySV90ctM/
fhJjsno3Q0BMFi8AiRytIPEOxRMDBaNY/gWMvWp8elYi1AOKUn7avRorFntz9wyT8n0PHJrN9vZU
85nj8Ckrqxeieu9hwAuKyM1lp39u34rPxqVwHtpZwInC5fbNBLS87gOLtuw9GgNXqxrwWhNA5OwW
vmXTsrQCXnIzwkF6LAWMMl5kHu78iIq1iHP1KlLOJYwvgaU6olm7/p5+rurj7Mp337v1WZohTr0c
sQbYqGaLha+lHDq8QsIOr2pAc361oYfM4g0hak2J2GR9Z6TcGDSN3nv1iWfXM1Vkpvbh758aA6zi
P0ukQ8Q/6Z6t4NquTFa67bteVBKMK/5BoTCSUauDD16R03CwWBM9BnMC7ORvcJ5B5iIXbJ0AXQph
dRaD/VdzcmtFagBr1+B3wddFHCKZSr9Ik3LozH/f71FlMW6Vx2d681mn9Loqd9L0YZ087BOaGKMY
9DmKjAdxdQXhdL3TB3O8ukwdaODXpXevIZoEY3wn5E51cRjw5100B/N9exeSzBimWXKorTxQrPBY
xzQrR/eva3dCSLBZjsvN9vLlgGnWCiwHa8YoKUuPWZUNeOImNAPcwo3kFMGCgL+uuznJ7C2gtlBj
rZrLzkwD4gEFhQ6BSQBEmLcg12+O4tY53AlIs75cZeDE7pcyy3bQxMe5+N2bu2cEIy51MVwkwzWJ
P0kKhyr//TCY/nZyph+N6ND52bz3E/7Uy6FjzLloq6UsmhsBqAlB71w2215TjlXlBa2X5TUBYpAL
7rNex0RHnGTAVxlhgqYMoFSbMzgOWBfLmhHWB/DtonpchrLUL2FdNR1gpeySZHOtnjbeDkAirPn+
vJPg+WSzzmfBWbH04nGEADaUwvv+YqxorAUTxd18rDUrvzsLLOV+ZiuYH6IuvOT0u/nO/uSfpuZj
M5c9zAzu8E+F6O7ThdyokiNhdXz1/A8NBpvXkTm1T0fnTBlvclj7d3go1sfKR4hPN3Mpf6jUawaT
3jBVrObDOEqcjNjsXLu9QeyZunbmBsAyiOmqvAEGvBnwa+iYm5CdTdtha8gHm3DCWSoLSRND4GTz
h0odzUONnjM96u/FJ8Lo8uCsLuhnQ4LwLQ1CfT9dReVzu5yA/PIDpiGrSVG3i9zIqyVWc0/HuTkZ
Jcdsxhhbi5xPp91bViFul0LIhuLpq5uRiuDWe70PNUZ5S5ntGTj2vu2RqKaDMmZqc3A5DW+noXv2
7F4S6oes3pExeQPA7npWPvcsznuzXY8fjoIMlrCJ+4ryCUTYgLI+rC1Grduw7B9Y/nNJOZpxrFmJ
HG3Z0RKX9TZsib8rDArnYKl6e2Phgzwx5/FbjdFarJSQxjTAYwGQ9kTwoSsN7KJiETgXtYRZpC8a
w82rJ6T8ri+uvhM7Vd+1g44nsDKsr8JbU/ZEhviVGOueI2QAKfPruHCi2A6rlq2CN04V02zfYB+F
7rpAH9HbYtwVuhV87ALfaar+7rUgA7wr97JY6J5/7n9XCkMtRqMwnFeotIeX85BmaLoebksD67bu
pWNRhttSPz1xQItnptO9Os2GBNtZfCr2Drxqv9/ecIXMBGyWgGtr3ILePez/8nvV/91wawQqK5Fs
vvs0MshpIh/VkRHbXDi35T6nINbpHsfNq23lXbj76xhemRWdx4VTaI5ngjTnjc7VEALSGP2DMISG
DP6/jIJ1uydysNaGNQb1Xbt0fZk32/PpZLGfLIuTUzKpbh+a24cDEea1cxUZzR8+qK2otWZNVp/9
VbO/YSTMvz2aN0bV7aggqxILbsqdfXRP2xX8eIa/k/J5jFxeu4/kEe3d3Yf2+6UcARbqm7hJSTKN
CwaomaKf2/otRdCOSJrpei9RXatUGS4ujkFa6MF1NSic+kk9uj6snDGSD7FInZsHGWb4XJhivfo+
4oj3MXctGPYXOztFkaQqY30jP0MHnQdw7PqPEfZ2Ge0w1llnYYdGByxLBHieRyS1195xFUvPKMoC
90neTC86V7lUxw4p4+7N+/YNc2XW6BrZQC/Seayk97Mi6S2GFPAOtr8r/1p/8/zei112hM6F4rvh
laesyHDlyyDmh8brc6rmjaakv3VGl0EAfJ53aybxGPjNjuFmhV5sFTQhZZab3FDrnfssKkbB0xKf
FKszy2Z4b+6QFzoEDvti0DjkMoc8zqG29ICEdRbFkK0VWlZHRtXxEMsBbpa4yHpRk8ryAYuujrKx
eJzvOvMX/JbV+TEQ6thZbMHrj9PFY3P+WD09GA7Xvm1PUThVz/8coU5R9IxzA6cjwnZo+CXCg19i
V/TvM3/yOH/enz3y7ggXhAXdUdEAFvAcFJPZVMFbG+ZID6VPpyswQ/3IhNLO54TxpXSrNLzJHCz7
5fnAThZYkLwrERU1tCae+n2n9Hh4BRQVvVe1foVIeD5s7oeb1WixGhWn7AbHxzQMmMvrSXEdLFaO
9cli2bn3d3+LRJhwbwkYSceYGHaaZ9Dh+VirGCUIjIp2hQUmQDuCHkvFw/mTeUhlT+Z5jY6/WoJO
LwNLmrYlcS5vWbM07TZLa6SogunsEbLcrfjDJm/7qC5cc9G9AWoX3U+5xcAoVUXeQisptNA186Vn
3WR9/e8b62THhJoHnY9L1RhVG4kvTqB9MyBj6uZ+bMQqxDSa/5lWBstQUWsM4URC9NC+G1HpzRdO
12glQGQckeIurhUN83p27rY1cmXfb11beHt7zK/zYy1CAeRxfOKQg8uPqY3tXA3IUTHpqmlhOXCh
e9YCiSvW5FUlB5eHW6TrtO2nzdqAi+bC0CGs+VJi6MCpS72bPMgAy9N8plKJ9w/SfISBLY4hD0ya
T/nnDq0mnOG6sqbGLFIrJpl1JvSF3hQSc5kZeXQmgILm4IbGLomqOaic2+YBAmKwokqTfQmxeXIt
TaqzSX02SWaTVYBSWXyPNp/putesDIvroaNneWgDBnCpTnKo44N3hznVX0eaCU8KPNLq9Erj27rt
MmBAQknKg+SWRPMgJ6WpWSmRMjyJsiZpdnIwaQ0MJS/mdyABTIJvBifBkno2jcgYDpJMK9qbt3vL
l+uDihbFAmq1YjzI/C5OLzG4eSZtMhy+rcLwgHc/kkuiLwvXM2Q6kAoDV2nXFRjXEDPQLwh0vY21
g4D4pce+X/vaJhHKdoKg/cAk3mxD//FxVBWf420rLkB1TaDKcfMckyBac3Y+m3i2lTdHgx4hs+zP
w9pqeGS+4pTGbVliwA8WJR71Emz750SOQTytRNRDicoOk41tcVxZxWtZmprfGu5YyD3fcSRtDm8/
TEbI+et/uBO+YMH8R4A5E+DRhRcCZdoYor4Lkwh8GMk15hHLbB5hJJHnvCN8WHIBkeaMJzAuxfah
XBpSELnN8Z76akpQE0ZjEihc/LZCxgyKdRHffBtoMTiDhyloKpBjEA1v+l26DF9RCDMWoXZQ4Xx7
062OAt8UQTdfvEFDt2rEvfngqDv9KheD9fbqhEaLVdsPpTsV4UFA3OA+VBG7nBzmhy4zYwP/4yEq
UrLJkQ5XxarkthAS/YPZsaXPyxfoW7enyLN0e6Kr04/N2KiANCq42da+512zszZ92c1jkHep0tX0
GuzuoSpD3tochjWjLLTvQJBXFYLUsazsNqy4fSx/zr82pY7lIZ/No9XGobrK4rL/++F+Mug9/RB/
rf0oGSen/ROAqiGtlQqkzQ5Q3Vmt4erdA5B1O8VckfORsmYFJgzFUszrB9f10baOkTouaW2/N6L5
70XZ+yJtNap8aA+ltejjtj83s076uvytfawfJLRAl1qPxYBTXq6BmoNSA6f06SpaN39zLqfhl+X0
RupE9XF8hxM87QQyfbbwdiSL4tlxveYFEViKqKQ5YqmDuzJ/NUNsdGvnLuNGSTT4I0cMGaboSmYk
lfzjhQw5bevvCi3Uey7Qlje0te9kb6i6TG16UJTdAyXFCvh9KfJtMPYC1DS49mvT/tb+y8ijeK3u
haawevsPUVKbmY0DMQpNDTAQcBXyfg6Kg3Kj0wzpRm3AnrnECdu2KF4vuj9Pf12fmN1DE/xoxaMf
vXmtvJyHNmdhEylCE5SxMGPJQQW4AjTB/OT06uy/PuWXtPlL8qN2ewAOBM4NMs4TAvvOOFWwNALc
umsv0zcBClZR9akAunT3aFkM0mtyvyNlhsItRIyqeb5QxJFczLkY40PnWKur4kNCJKhEFZ/9PQU8
03Q4gb2wGgATp4XuPFvq95tNl60S/5BsSaxXwqvfWwr5Y6jfLTMBWLuZQMl+emSbzi/dup0NqOKm
6dUmrjjYwkBOJxnv1m0kh1CeQqVcuIu4L68KFdV13Xgr4itGT6i+2n4Ytws6HxjlbT9qq6Xth6fp
lXXUTWurxwsYa/I7x8KyKWJ5Mhu7UQG/aM4fHvh7nTNAlw9bjqqAVCBXLXW6tKRC41HnjE5TvPdL
9EHp4CKkCcDz2joUQ21JgWAnwm19qD5k2SHqXZ+WE6P0aIvVJwdksS8+5OFvXX81331Q+dzx9gGr
ZFa9Gdff9xxxJFFoC6PVeH17bwa8qPKIfdv6VY7vQ9DaUtGfNuLpl15Mdw/J89MAFmxEOYNXoUyt
Yfp4Qdf6K5vKK5pz6V3C0HtLer5CgHNVaYdmzAkS76Jp3hCd3q5P6+NX8V1bxMgbSlh+v0qvVR3O
B6fj8HYMSMh+E5AQ49P78CoSpxag2+ZxPD2Nz9PJvtleDTYOqWRyZl0zDeEIakbrPMzrUXejBxVQ
bzpX0Kdu+qkHZBdfG6S8GcbPrSkMAKAaOu/b9CP5TcUDI/+4FlHW6j+c6p4gvMd8+Karz/rQQ0Ci
PAWQKO9vokifm8z6yY5cJCoDOOAfMgnozzPTCUywXAziujDVg2z6xrAC39s80ne18jCI+vvh9dCh
wg23gOXIdhRbi2MX3u3grr1o4Hw89Y4Pyr97/yvH4SkZljJkO4QF/IaUX6eTRnlc4EvAB8M/7yeF
/YQVxuowSWcdZVdyQIMIz8tlHOILJHj8Y9C2Ttu7wXHfPhYH1+LgXhwUWSoiuLLXOvKkGRRJvpr9
SkZ62WS8l03wN4qUPhbrYWYxwgSW2nmNb4/0V6gA9S93jUah0/OkeTCttNZ1+aUsZDurb/t5u3YM
uQQJx6Rmf8e3eCXAWxkR1y5xbRavilIImIiGpu1WcfJEi9ed9uDaKwIFfhI4c5I58g5thMVDZ2YB
RmmZOIJkDWLx79pZ3pb1mGci1pej89IxVmhjARecedrtVj/5e2YIN2khRpxRKaUDFKfMEcXzgPYo
cLIz12Pu2N3Xn9DnHLoUQO5btXgY7dCsjvQy61H6bRbvTWL2/d2NDPx5byI07lS+gZYUFcVzQAqd
Gnogp7j2MkCG62jfEllcjWuD+nMDt8U/6aDur+WgggngUegEHhqfVPnomKH0GwdZD6bj2wyv8A92
yPzPYiranfT3T6Bx8lhbdJa/dsLSCYK3Q9S1xp1x0WZ4NY2+jY+Kw8MonY9qKgTU9Ae/GQo5nY4+
LPm9KI60tHX9tifw+LsUTpvSiw2bPm5a4TBr/dJy6DfMQnKMqvEC3v1pwOvq4yF/7xefTkbzLx6V
9RfIYv215oh9ZP4p6Pr1XIv8111DtNqQ8bApDSDLnsZnxAZIhiaghZfjV2EaBjWy1zgOzy4mYJ75
tVr1HFeasXyNRjPGuZKcsSBOpVlVHxzZnPQn7ByMef6dtBq2srfRRUCCzq6sa+f+Jaat3OgcZt1q
o7N8mCVRHT/S//a1whBUw3XXXD6zee5/I13xbY1ZF+RRbnNWpqgPMW5lkumORgLVtK1pSXYhgrS5
NusanJ/L3d3nDpYw7xzmapF2jW8G3s1bb/a2GCbHtpil9X5IKlc/ijmvwtVOox13ofJo7R/w7glR
jqNzSWIiYViUc4dzRBryWd12mkyzLxO0+wuBPJb9n1M1GICSz9z+Ew0a8bxR+SAvFAPJkE1MmH0K
VsrTCzN+pz4RrRGR0SmlZU9+O8aj1Ixn94FQ58py+Bc241lDmsJ4Fopk398Oy0WJlFsKY+edpRr9
ryA1N8GXGNnl25GGExbuKKZN08WuCF0x+z8y9Lm1+a6wwjvwFWe0+g7xctYai66/ZqgFYerhEsur
UWBnXgebMWYDxsLLT0O66u0RO8Ggw9HozHQ2i9PBphWSs9uav1QQgJc+mLg4hHW3IuW0ivbfivqm
sBD/ONhwez0Nl+XQwq4KQxbXaAjH7ejKvIIFbGHI6xpAaBlOUEx8b72kH1sppF94ODkJx4ZlkmSs
mC8bT0KLQb+5IghSTgsUsik88RJNH2YFpt8hDWab/ZTyPTqMr937F/ag/bncwLO6601YtiYm4Q13
M1tInNYc6zNbayYatmAt0lac8WwJ5IRjvIxy0HSS5+Oot9RpOZIOTFdveYiOOD7lqB6g9dZL6WMF
Glx3DFPEWDTTAfxYY82/A36st7a2q2HhNDyCkzMzpkVrILuiSSq/bt8MGtoQ0/B16O/v8TYW44Zb
icIWxolWTVnrUR3k6KJQDOjiTihGMzA2rHKxv9dKrvqFViwwpCbqvVtgFlXr1pmC8NNJMRkxmwJn
clfp7OBIP9eaoFJH2+Kg8bUy5fb24aN3X85M6rrbL1MTJao6E1asRG0W4yRURfk+8pVY1qqVzKq3
zTYWDG+sw6pnnbI1+46joQatHpAJ2jytKhkptHFHvuy17r2cGsrZCjt0la2ikvRIDd1bP6On78tx
63VPjnset7gKAFKpjO+j25RWqH1ESVaMd9BjyvE5czxbZvZquxmTgXh56tVSYXrdzXenz90+ODmA
wpIieWL08RuhVJjD+nl9jJJCt4YRk4bFicNKE1kwpbec2n+rtcOd8Mf/P1zb2+3QzeD091XuyCdy
A2lIrpsrfcPx328Dg8CpAaTW/8qJstwPI8LaE/L6WSNtOkzNYBKCTUyRk0oWjfJAVPSv9AVDfZ/R
HtImCPEDL8lk1INtqWRuPBuyOjVxT8aNFyE5PO+RH2a6SrBhg118JHnmfKfYCIZlzOctH4pus/Wo
fbx+MTAr1iXUjVGFDPYOy/FJ4GW/2mzfV8FONn9gnOP1YTOek7pxECCkMZbB0UoiI2eeKtvR4h5A
7W3FwHw48dfYHt2YDmTL51Lje3CJd3zxWCCJCcWiTGUn250n/pyX4SrBfdQEdd1XMzdKdl8xT+OD
uxokB3KYsHlMJD1qXnG+8pZmaZMcQ1ejpdkfe8ds5VMJNKdSz/5BaKq0YsvLAJ8zVuOiLnx4GrD1
Q9qbQNZnaMP8/kPjMGj+CPe0Obwkmvbutbj1/0Ol76NutIEOTgOsaWMUN3WnzGZSl3rHL8u6iOlP
tEkUEPc6ytQHStmmlpgRX590lhmWqxKwdB26SG1H8sNgQtOPKSLuKCdxTEuxgt+aOVqMMioi+MZp
xuIw+a2aQFTGiazrdafxcV13jruHZWlyKEwuhcnpMHEQNF6BdY1ZZ/tQmUfZndt14xZm3b17N7tx
77dO8dbZbjqnY2eP846Xxc5j3qn/xOJH8GJgCMw79dKkd13F5ZTQIG7s+mvz2XzPnwr6ksG+3Cfe
SH7bq1kTYfSe1+YKc+vw6jfc7AeaYzwiCRMUH9UJULTEPPCr+LRjffzi5rkOdVTNCbZc891dJZPO
XXV6BQSUV+o+Z2E6EDiWTC6vEnsN7tBJ3vPrLB/iu8sgO/kx5CQSruQYfrWXWsjos259RrkT5Q0x
PPTofvvbGpAG19vE7UtweSGoe1c/6nJdOWHfxrttkCrtf8HuE1yGt1shJFqg5BLXFtcRSYOvdzMc
jZL5MDRfXKChZC1jVS0AeQpCHe15GtWD7gGzM8jg/5QlgRvn6aTc4PRD6Yt2Rp/kXWv+ONJ1/IB1
2Hwid34UBCIG3qWNAqVv/DiUQumXtzygE3NSj2AZjlKOj+kEqKKp/Rf8mv7cF+DkE/P+ymNHaSlr
RcSbi60aukvv8PwnWhIyYoZHX/EmzhLicHAt/FhATGpO9ioRrPyUfZNzSAoJ0WKBGJHvUyi2Bgsy
MIRpyIuCVzl7wsGzGNSfAnfXY3M5xfl/QjrAcEQiChcpb45atP9aNzoWAu620Wnp6ufR+UujuyEZ
rIXF2u7xcO/tXCT33uXeIynY13q1j2MDTbtr+UxzhENt4ESAcCgPTChzhCMHOegHsOFTFgkBtxD8
YiWbeIoFmEYbicU4VeaTmS12ws5lZegrubd/SeJ1Ja7LjZ3FBl91isNs8KWDusY3uGXbWvKPGxFJ
sIort+f+paCf7dQK7Rrjp/eV+Bchodde1XSYZyjqTVYGmQUeZZpvv5p3E7wYbfh2HGwSZCBYmOFy
v3Ds6xch2ZZ7zMDPBXX9bcoCsz6nAjnaJJ+0+g0B4dIYqqybUdFH9i0OE9Ca7DstRP9x/vRDLTM/
fIx5oCTtKLhL3zAsys/X2hBuV/lWfag+UDfJkFFvHk9fy1/0bgpSeO38V2nrt+hN/wjx4+aOM0v8
c4wKxfH1ySN/fYJRwWfues4ArlgQEICZMapOBafBKLV5+o1UbhRy83PDCGaKz+dgqFTCn2wUf8Id
3hXLJn/wnfnXpd73h+csNFeBXjP/8mDY9XwgYIY2KeDt8pHuJipVSNo/OWu43B3EXLMV0Ef6AWu1
FVE9ELKTd+c1xo3/UFXifd0ls9zb1VixaSGzaXc0Onmvo97U7hR46Igr4C+YDUuu3dprsdkOKpFo
04pVLyCLBopKWLbuZf8EXgEg5Ie0IU5gjx8IXzMP9/+ouP/NIqa70Xw3cmem52HlPCyncJx2KshE
6QpxHZdW40U6mu9Ht4uamvHmYCcAcjfY1QfNdJg2h+WKLqdNOtYmzpyVA+tmS6Of6fCWl9780mOu
gKxd+DQrm6eBtIar7QjDW1PUrP+U1s+NT1pwrTCqKUoZtjZRFqCMH86v4nPle24zkQH1aXOScR4h
aOvEZv6RMQxQ+6vveV2i4dCpQnbyusSVpqJ0NGBL+3ycFicOjmL7ktBSIDh50jGfkrVsorBQmHcZ
8aioS/1tnM689DBe/y6dhofCsMb68TT0+BDJ1o2Q+5uBkFFMkvfy5hud8im21cCCzjHb5aAgjS5M
fsJMbwmKAC1SHtq02ibTug2MaylP+dm9ZQcbsDZ/3G4Puw97j90BRkmJpdY7laPRU4a+AvFc2odX
yK+JqVLgf3UJyfvNL4O85YTLyUVc/dc/YblCf2bTGMOTJdiHe6n04fc9f6lxrHOD8We3HkMhob7+
DE65YvRnIKreNo8omDoOlTfSqFLg6PTU6DOqO7fXP00NdPDlFEIX78brfWCEajZWuvfturP8bYbO
bvTeOztFa3hfoX0oQjZjJbdMAM6vwUw2SwZQdau3qavmoCg+Tm1bspRtyVJrcCzp6uy3biFSTe8l
RhLiRyL2HI/OxsYsngelU69kfLfsnfe9S9I7JT28gFo9Pr4rGvHHiu3kylLnoYArsXuo7x7upUnR
SLE0AQdYlXKkZ1EeMoLlBCwS+BaKZgeTbjvle/PgbpXHWhvKkUuDPwsCzKX0Ah36XP5xpqEyz3ie
ZIeWXlo/fn8uffrQlSfIW/42Im+FEwpeFqw5H1Ckn6UBOCr1jEj/gSgdRkQE7vhtd5f01TauvEPz
b8WRRct95kBGNPujXnnNQHmPwYJPmUnzuvhk9hQGUJvy54YDWfHJwUYddyOMgtLDhhWB6y+N1unD
JMkd6tRCXMbn+ncq4ElRW0qMNO/KHCAL+8FsMd6Ux8smlLqDuFY0TMgGBfbCLf0Gy9GDEploQ507
y9/7DMqB5oTno/x9xo0+m+ci7dWaA028a4WaYNWbP+eA5vqhrHosBZvf9DCZVcer6rh4DsNddJTS
dGS0u8mqc6yStNU/r/uNJFrSLPAt79cQBsRBEJ08HYoKn07xmTnV/Lu+/sEAQ53T2hM1dxrjWqfO
u6Y2/Jyx2mMakhFGMV4JslDNT2/74zdN0HGIxDD9s6Kejn1yvdJn+dnHtu/nbJFihkD7cE5vq9ec
FnRtE1gCy9+SjLOO+bR6nZunPy1nbHBeWv2goT4k7+mLUc7mtdAfZWXq9ak6UYp7qrddAvC5qrQq
1CGqFZ6gNNd7X+G/uu4pOJg6hWHTEmUsGaJMI25mAwHFkb53/1VPJ24YdXo+0KsdwkDvZjFChoBi
S05EgGUPYqg9+ZBgl3vIennXonG5kjX8N5KfnUKgJU2EWmXiMNiOOooEEojK1uamXWDiwG9aSAZH
4O5VmjM8+NQVSfs+qSWPGJ/L4uNt97i+dXbfq6Hy+qfd1euSRELbZvMuc3FLx1wmizyGpernd7l5
q7bls2kLMHiAbcRyeNerDm9ljpas03ETolWd/e/w0hzuV6PalHvvOE3Hx1uEKfdSaQGV47pIEHSZ
e1itWshJqdXi9ay/nPVLJkEzLgL9i/9FskMhSrgZ9e7z4XU1urDknI6b9fY59v1arV7tEFtN1gmS
H+kstB84OFf5Y4PrbHicDfczUUjxone+88cZprthMh0u78M6/4/dUDTkfTpsOEjELES3SogAaW36
Df4m1fh8i/e3+G7PPtfxBrcucc97e04eH1K0ZoBC4ypaY4FYcnxCeFjlmUZ4sL8NF8f26hQtZGKb
P97iBIV7jtbfOxC2C0xYR1b1O9vHXMl5ez4a9PUrk82IKR1fi+heiNgabv4wNvSzqJHZG/rhwkeO
xOPx6letPG/Xv5cEIX/nSMk4SuqDqo/xwGep1eHdUR40Hu5U8p8+w8wl+/C25oqG2d9ZKYgGN4OI
+fCeYi8ChgUdjC/T8Skd79Jx8ToR+Xa+ynubLFmViMsQ5f2wqPu3h/nyIRHxVwsxazzUW88VPPPL
ZLOa7BvjNWEi4+vDqDwfeV+EMXDbugp7yvLFjjju74XfQTz9dqp/T9IQcjXTJlBfJO+zL9bSjVtw
l2Y+XWUAqZS8904ePAP5n83vojXub1H15/rQTtah0mmYKHgX2rVNNFsGolm4UJLeORUSG5d2/XTX
v+36zemgPh00toOEBUot7IyU7jVadNYYONduvsh5mffn/v15FNKs3C2UgpF/i/ETKS4TX1EbcTLg
KrrYDcvImKCb6bBWGZSYd28GiUFYOWRZVgsxZ0+ZdnxCGyQvPvzv5UL8rdLotdTEcaN7aJCwROz2
rHLFFIqldOs3j9ubyZPZ5XZS+Fnl3P96wkl8gixcxHfSMsABTu0l/6BKu/CDjDYVNpVymjRtmka7
L96OVTWxZIgxNXAtSx4tv5T2PVaK9wahdf+qWr7jswyLR56p/amu9BBR864cbUWmGRRfXYEqkRSw
6w5uj0C1EseqPCZ87+wZTpKmFylpwpK0LX5p0bm69LJVycw3qYm5o0pQY8FZ/V45Rrfngznmc1we
rMXcoPBtGJLb/gvKnTZv5iw+yvf2jb0T9sr9TESvQIqW1/D6/AJe30z4PGSx+F0Qni1SXvZsEcrj
SrX3S/pGJU769zD87x/Ud2xjous3aax+w6jWzRNSpLx4U+vjy6er6fKND28ddlknLhlW/8r6xZzo
yovgpe37IB7Lu+SW12Lb3GMUX97pxXsLPVq5V+YW0+qdsrVljrLkW5Mn0sl0mV//ie2WYpVc/gnv
buy6FotZwRR5ijeFdwMvVbW9j8qlXnBB5lqx7dVmvWuj+7zciwt4vLIzmD82Tg9N9Xhn+vdaJZoP
wTblLB62aDr17wHhXKpE+RHhcxDIxW+71V78Kn+WPwu//wZDgyz6L/+o/Pcl4TdNd/ZRVb8XB8HN
3GJbWfjpndv7buKnWpE9WbhFp2x7uEmeucR7a003NGVcDhlhvEgD23tNG7BuSPOo0EMl/SpufiE+
8Y1AlWsf3/bItZfgIhufdXXj0nvrR4rZYUbdLn5L7yGz6HbvNNohcyl3g5YQZOPh/SKeLR6T0+Nq
Ed6R1unhung4Lh4Wq0lhOTndxo17h3W5g6j1sMPmrMa8hRvEOGRyeB7TiLFddPTWGmyW6FgVkSHm
10tuSADij7ntMK0msLcVhRFVHvgYV0A8t3HpNr4FctdIKFByHba65x/Vq/xJyv1/TJXX0guqPDW5
jA6SAkavxMtC0p42cXVFuAzXbWEnRzBRYsDETbhd/ya4sIQCvsPPDbkCFwNnvHmceiZfe/bjkQup
WOhfs3WpsDjpX2FH1c4t2v2RTqmMSrdDv1ZqXIkyRWJ78lNT5huN8XQ7nv7YhPTicAw3RabyBdu0
Kw+2Q/UaX+cG5xzMPZQ+P07a51tvAfQZi11uMpG/t6NrJSpf44vHsNj78CdaDHl9+Iee/dDevlYv
o61qZj5wkMxooFc8erqYtfjxVWmZZC69GwgJk+TQ4+lkTd1Xtd5yGgujmV+iAp2OkXhheL6NDtvR
ZTsq30ZVlOfmoAacwv6DupJKy5zwV7LsIdl/4oesBuB23TsrcaaoKZEckjS6bGOL4L6ox+BWNe2d
692KSfbWi+vKij3KJGgFzeapIvcuMoZdtjciYDZRX9fwd9XyaPZyF4GCZ7slm7NT0fZr9h69Xu6+
IpEQ+KZxqRRfz2E1SLTPnHniKpD4HC+A1140sOgSny9Sb8xF26lZ/nKQuMfjFqWseO1Vf/52eJBe
eGp2rPQWMgx5r6DCv23c0Zvg63tqtfeGlFX4F3vfsA6sHg4h3XCHnPBUmpy/FcW6O+blHQrXcvpP
21NScr2h6h/Xh7GIi8qcT6dMSugrPL4coZRgJ+wnleKkup+0ipMpGmhpspHhUWKr39QzHyZCEebW
alw6cyIb1dL25rlZjhpAsSxmqaSXq/dup958E6zr7nXuFt0zlTmPk2uvLpA5YbkepT9KHFmbLHBG
ZdHh6XjVGjfXEwGMgR09qhpULL2smHMpt4bVMl4IYSMPopY90MHGQR4k38XTa7Gk/ouAiX1p8UFj
KMcHLSwwhBi14KeP4jtNOlXKkj+LCR5wq6OKaG/O49oXV2YJSKvkYccYP3mYspUoPjQyA+d6YVIr
TWbzyVFX02qvUt1Tey32bjVgIXYqBRexXSUubOMzg284t7511RVWsGv/cg8de9vXY69QHNYmiy9h
O1kkKqdfS1SRxZB7i1TnMwF/JcF3vn4dXRfj4iK4zwuGyE0vCtPJDGF2NtnNJkWpLpZPqrM0NeGZ
uxwLb11e2hUz9V6y6LS4OvaEAB7bjVK3VhKHYTbXXv8tTMUbd3ytidJDBhYVItzgGrWm0fypBLNr
9bi7L1q9VBLTdbD9mwcmyUwSmNTMnIL9/cufcuXFX2b07qKSocPs/9Ivnh5rWYjvdvFQqE7+j60z
W1JU69r1FRlB35wC0omaTWWZmSdEZQeCCAgIePX/M7Fq7e9gR8zIVauaTEWYc4x3vA1bffmSfc+0
aTRrnGHfZ5h+HwMJb0BGHOjF37Q8Eybnm/qkoYlkyCitCfgl3amxPRYB4vOX+bL6vi7xJVR/BwMl
xhyuXk4b5VcqzhZ+g0MiqF8IaMzIe/WIDSrRe5GtzXmoi/wgXj9OxyQy8RZ4/bmfYcuSr6AJJCm1
8ro1UGOI7Zm9mXfM13IM70b0pGPw3uZMOM/3H9WWMCEWe6poS/H+g+8BOm6uWXf7FOJ7WcQCK8Cr
o5t+cYBw+Oiz14ffqe5iEm1hQOrPij8qGKCLxTVvFT9is88mJ4dqoDGZW4Moh6xCC3MyOtXQVoUJ
vk7uG68JM6R9+81bZRXPRx6nVLxTFu80FxxJbPMtehCkqnz+y7rXqIrI7STErn6ZOE2sNetoMctF
vCVulXvqoSwLc5lR+Ms4FmIr3G4jjLgzjq/Fi5sMGi2SmGNi4IjbLrdVOAF1YdcFYROsnQg+7gxU
o7QMVGQM0Ul+WFPTDW9W1GaieVKxwCuCggOYKAlnybSbKJ/N5Fjjr5YQdscroPK5LBF7JyOe6vha
i6C90wc3869+CUEYlE1JGFm/4bLZ3YbMcwWL1WJz4+8bsTTFZh2fOld7O2oOb4oagN9TCxf0LuJM
vNdUvMOHEW+pqzj/NV4iQ5drqGKCpmGWTan7dP6491hUT/9bQBm/JPN3i0MklNUzsz+fExPaIx3N
2VHUNV8H/aN+vVKj45chI3wRbtk4o6/gHv7g/PhKSs54cslBIxNmintKSkd91ynwW081PB3Ka7Ym
tq3Bfw14muEVwqEiaZUkJ51c2nbpdt2xX1PVVNBWmEwglNi36X5I93MKqR/b+H2a7q2Ll32xYxwr
YX34qnxm+bpnXlLBDsXGHkNFFb8zZNvQI+b1BO0qIh7nAjgAvEQ6loNVO9k493gcDNvrZeHZ3gEN
QIcgKRSrpFwssn6J87OUv+cXR5gMjIA/3rLwujQ0F7tLvjZU83SjMPKe+RbvFU6sZC21XnP1Vtjo
wNZfiYVb92w5zaM6rllYX4sVEiVDEXTdNNDq62SWNxgnEcWo0VTIsKDjvo7Zgmgyr6g3zyHt1hni
C2I3rMMO9BFUtXTWLDIAaD7ozBBVbFZ6TFQmBSrulmxMOC1TBq/YYBwMkSaTx4abhmpLhdfUHozl
uWgXg/qKh3IVOHR22GXyc4raKw4TnDP672imkl/qyAo/oFnE0hpfM5AgziFqROI1Lya6gt2CIw1r
0gzET50QLa4CUw3qY3CWyLDx0II+fOrM+GHmMOsgiIVRL5L4Coq3E1B6UZ7RTVPL5R9Sw8gGmiJO
m578RNXKg0kgZ4Fox/tvTya+4t4lkCxq7q5OH5KugtDoCSUZSmxeKJs0lqdw2A5yuS160T0QY7rs
3jwQLDq7b4IH5DVbA++WS2R9US9TLLNOHL4YWDIBKLgYavE6P5SY8vlHE/qNw8BiCafErYo/B+m4
4l74q8KO6eGIox6p5suyoH/S3rr6E99Xx/Lwq1s5tDIPwwo9Jt7NkBcYrf76PFKkiEARFjhL5Yz8
uenwijDi56O5wOVrArARE19/rsNAtpSPvEM64Rsh5B0zQUF5YBh+Ifn52YfUQnnFDQDZELsc0gQZ
Bqjr0UbRQBXuk+xepH6OsQemUlvsv3ojaAz0+o5+AH7ScRPghsWofVwbFk5vCH19FjF49lHkB17a
NTFoBuXHvDFZ2UapYg0BzNFldqUi9CM2U0gZ59afgCyosbugPSJ9D7uJfFEi56IKoRXRMzpPqDu8
SAZJ1Ql21qoI8EsV/46kjeVfJK2m3vruLwJLG+ag00gva8kvYLxDo3H8l2GGwGzpNbTax62MdBQW
zmT3A07sj6iSRScVA2KRepATCPUlgng7RuAl8PaeWClb25MsJWv7DOcqlHP8qFqcoLkeHF9kmjAt
GCfRfNGogH8pb/dbCrCAxS3FwnTsdEgz1HY8e1qQsxMn6P4giq6CYSUy5Wn9uVmUX1cTGGS6JFQQ
F4JTx9FdEQIk4z/JcMHF6gyAjgADUhlqWWTucgNecp/HrS0+8o+yF8mpxpFGz+U7ye/EkDQitayH
LPybINnV90G+4iO8TlUc0CnoOijOHczs+HzeqPqmQgCiJE0GFOyBRf2QQcbOeoQUBnEM3kC1rnJE
ho4y+7nQ7/yN0NCXtAaCNFYlioug4EZkbgHVQwmu/G8dEO1R3BxG2GiaMubkPra1ZAnYpKnjdFOL
RSoT8aX57F3ilYGMWTizssrPwslesbG1NrwVnqX5spae73USpVL7iiq+BKv+i5CweVSqe/7hTCI4
tIcjXq27Dg/D9ZVx28mpExmN0iUE4rS+wClxP7SBrdbfpFnI2Iqvb82BR7BDx46lK9C75lVYSs4C
JxjewAnyw22nsSMefe4d7qCVe/mgIiQymVLwvvigxAG7fP46YD+qNKxK2ZxBIDgifk22eCtYzTVk
RaGjY0jDCBglYFJhfQsAewokEwlJKM/h7RgNZoSJ3JotqB7dK6EdsvgAuD+we3IdeuDJWYF+Czy3
W8E2gBzj1sJTFSqVQwzzHa1gv2HR9PN9MHlkKys+RmnD1orzHVurTN4mVvxMhL56zmqim5bMYQBK
Ce+Td+gPS+ZbBysOTQoYCac5VBgBaCiMnfHloMr5f59DOuGSgY3AenKL3w6pQbTa9gu0JLxG0eij
3rqE7SdtdUt2XifwOQLwdNxh+GsoMXEgwnH858Lnl7uXGzGtxIPEq8a1nvn8jlZULWvo47EnwDXu
lVhDkq7EshJnSMqwhBnwqI7lEwRtlxEw1QLxd1pSa4lpbpQZ+ujGRpB9jU05kvpIssO+Ik4SOin6
HZ5tp/IqKDWqaPD6W1AuRuVjI7zKiwmFTcQ6veNhp+Pyq0epFuFcrgjCbSn8Y4VYrFwS0Y5kqiME
hXBNyY5R4rLusjpkoN2BX7Y8399CTtTvteO+0HbnYmdpW6PcVgAy3DvgF3QgH7IBu39TZskR6LpJ
miYx5kSZk3nGpCLpFusWuUai5+LkQbdMs703+h2K21LfZpiTl9t2SuxfoYcFOV0lCy0KDSUsHwOa
eedOSPGB87NYwo+FWv/hrjuduJe04BHlENZmd+WQ4PosThD4jcE5xwHibv+ASdvd/kF6x740+8Dx
Gek6sygWqW7GCzoyRlVCQLqo95mhd4stGaye5lWF64FfGLXOE3ZHDCdRIl3AlzkimW8y4Be2CHcB
hfWCCYz2zsHDvCv7yPH5oQIWL4RBJa+lI3Hui+G28cKIUlDawaHZ2GkeC+Eah0vAdPpjQEFj64Gu
9o6IRnrPSEiDkIXKja9SABOLHyKh9nEQUODWJOyZcGdGBII9E/Qm6E78GtOowr2g9SgE956hK6bq
tuQLYxRQA0xQXjGCkZ4USrSH3n4STCcR/yO8d5Fu6SZjoRCycfMKUxlh7D9JCPBd0n/i44tHirr/
KsL2wYDxono686jOm9gi3wC9MyAsz+L/USaQLY3KA2U7zBPEM1h3ETwOsAvPpnSDM1WVIhYPbftK
OhWdFVXK9MQWZKQ+1djp0K4IJwiLc7gi5KXhjA6IxQLL7OOA6ivD0fmN35ieCBESRRpqsOdBToi2
qvvgqjvaswxFFhkgKbGyeKZ7pDfwdTFU6pIG3a0LzlQoMU9uo4DJuzcXAN4yQhuEjRCkW8jHlDky
qidwy2/lS1WiMg3Z942E/phdkukJkDfV4QlGCxwGvIQ1H/fNeeVXCdlJ9BXEQLFtyES+nYD4wDaJ
ylxXmDWcCFtbm9C9oBPk3vWHluF+qq2YAwCBQaNm5P5YnNdEGpzOItPpDGl6WWQMqoxsMBxxCYqq
ka4uolVCuNMusqwwtUIdTiWoiJ+rQYHYBCTX8GuAlD/673vDMPxrGM4U0lexCBlkkTM4K26G5dRr
7csvXS9ydFrIgoZI09FWrrKsW+lJGLijNG9Q7IglDx7eayxrWcYNM0+x8O+8W3giRsd5g4W35t3L
M8sddBdxhlhpYxc7DMiv1+3AOOu0ZQ+AKaX0uwYnYW0LL7+ekkczwpgGxSALxSAmMNz01QcDfo2Q
BLYX/aE7R/l1ezIZegomvyltsBScx0+IU1ge8Tzcxlh6QgpwQS0A6++xxQjxfdV5UP3gNqEFQ6pK
NAqkK/6yJSD6MMd9RfghwADGiDkFgIMHAMv+Mf2m+sKxizp+xYMstoe2EdsDQkjjBZfeM7tL86Lo
3K+BUHKCO5DaHLBMnOd0obPHK73ifydhyIzPDYu3KLTyIEkQfiShr59waFi8G+8uKzBjcHq7IRt1
IS4w1dGxEosthjwF4/z+7T+jKuOF7eiAp+oGOgVpXgm/PB4I2+FFIwKFZnEXgXZM/nFu2Wn2Rv4S
e2cvRDLoI+jXSdzB9eNB433hWW36yOmZ8Z9eR5hqK8d+SE1HUzFT4c3+8xgwNSFRhfB0DvAXwscG
vhNm/PCd8LG5YjSNH+8gwlTwseF9XSl8Fw0QBjKCiq1DphXaIYxD2D7ZO9nHxQfkV3t8XTpFaKFb
Raiga2VdKSJ+5vjM1SXagshPVgragtnugllyutxhS04XYEsOGBaI5R20lAtIT0JPgu7I/prApIlY
4vcK9jnBhGAhfOLQgPaAMR5n3wPca9IZsLLCK9grP1CG8GqFnTzyIvOtB9ZZXjO3VT2Ll42LujBS
/xliiExmwrkDpeL0ig2i0EXDSUEkCI3uROVbuhzWt4mh6zrFtAqHNIVCyF/R5QDXwFPDpMBt6FMv
gUSEOI6Hc9AzsNch0v81NyzRlIN/6HJM1Vyn2zIXkXotEMfvEhiaoYGA1FdMfqhsReFEWcqiLG1+
8j9lwkaloqWWgx4bpluUQtXCwhIO0p7QPLZNTUnYrYBfIKjjVIM3P+z8R3Amy6PmM9WImSyQFjNZ
+npad+RI17DFngmnHHgFjIeWVrGo4/mN/pWVY5F2oAwFw8IG+SYxlV2z+2tiJ4LPFDAcBeUSY9ic
jXFaZ9D46M1hat/wUkEX6eDRsAxoj0xnE4o6sm1LbV2KQRxl7nFZVMv3NT3edqm/gkzr33Kf0rtg
xvx1s6nJPGrs/KNlp2B0DPLE1wL/xKf0ysHE9A+Uwgi7NiIa7/ZYvfIrggxvkIPtbWs7ihHKAXo+
cUaJSZuJEZrmt33AInw5/w2E6iqwsJbBnWwdODbKTEx+QLG6T/PKF1oHTqD7fJVjhPk7nxQ5ABSj
dEMcXCdUJvWD9EkvREov7dC9I7qfHdPP7fTMF9MjwUOG85ivVbxLSPN44iLhKkhM37Lux09Xi/jA
1TtujyVEjU2niG+fV9i0QCBe9z8Z4eYnf5WuOzTI/OLij4jgQRX3/LcjJbwTBxWwFj9oTcwzwYP5
TQBbkvVB0jOZeSQqksWIin+Ej3l0xy6SSNgrI+YzihUymql6fBWcDJiSD6JnN/ebzC9RWZInNGAM
zHdbr5D+AHkwob8K+xhtJYoK+UW/4V4Q9nnUNdF1ik7HuCGtlBDP99E/tMhi8BrTN5dsqygJSN7Y
bqVl/pKm2+Nqm8vbeiXmLxNpk1ynypN51wj0d9IY1zDnBzK24KMz7xY9UINzJbb770A5maOIEbn0
RZK39MVUu3cwYwEuT1bq6+rbJmkdCfMEXIcW0hl45ou4keMWJSsSZthh7+SCErTM0pbFB8nHeccN
aW3/tw6gCJh+LOQ4YIWGtJn0uMOFin2eZJJKFCL2H+mZJ4WeJiUbmJRiHovN6luexH1FMYjvnbqe
ifO9+Ne48/uY3yYH9HhQnmmCrjHtKk+NAl0X6i6cdvqqd3NrQAohAGDZCnjsmWVJ2HZaATuI9Dph
DbAMExkv5lAU8dA4B0Qg1kPApI4x3YB2UQ70ZUxnywEWHBJAvKctkGm22o/43qW7GcJnuyuUbdVt
FY1ybNNbm7MWrypyViNGbHgz2k6q0x1HtzzCR8uKZwsKEUkQlFaujoc3eHYbpyaqjziV3Rrufebi
K9ljqtE7128Fj16Xh/e6+LVTcLK4Rn8LTmfe/5IJbSkBIUkn3fa451hJRex9tc2rrXXdmqetSiFi
JoqZrKakrpNxir/paLGd/WaY6kLQ6bAaIiSr8bLH6w0Edqdou1nb5cNOKsSonBkNswmygNDmBW0J
oBg0RMdgWQtpCq90hm5QYRhBOcUzUyGJkSqsmdAgByw64dq37/X9OOzL8qHw+SfwqOo5nkhlmjHi
EDwqZtZP/4srKfRCyCCgOR2aih8aDaVQNyM806SwwLWEr6QaL9Yr2L5MeSDnQU5hKFxa+i+soWYS
6hNIrxDh0PSo7RYhSypxkmzRsMw8KP4VkY8doB/C1B+FDvKv4hoccVIhJRJJcy4kRDIeWJUPHxXl
dIFJkMcP4CdZhj/2/ggzJTl9IS0dMaQCxeZ077zzUchd0JGiJr1LSe9q0gpOBZ0ZTvls4ngCwGjh
fp/cK88e9qUIJf6R+lODqDfitFCB3d70r4aijCdlCInhwNjqYgtXP/zYKN+o+9h1Fzk6EpBYeJa9
QB7+jzqMxuU/022ElEJFGf2+MjvADg+sSog/UHLw1/nK32XhJ3LXu/DXWYhd+EfdouDE6lj+BJlD
13nbIb1cyMBYjgM4CCEMHGN0MIhgRpPcmfXMb8J1R27BobxoJKUfK4CH2OdCJPmfTjI1PaSSd5Hk
fzpJWfGQSbG6yRuWde7E5YWuzuWtoH/ZLpdX1lyucAlpCB8hkhzhDf0iuBO9GNsKcb9NdDYguaKB
3PQL769sk9ZmqLe1ja1ukDG5G/XdOHjD4BGXzXBQBjfw7+NBJoS1C9ML4BI4FF7hMQ9rgxnitkcP
sR7uCicHYRcaiu6fFlIBn7sKA2tuSVbX+6xzgwNdhbK7j3Q7hFvPi8vmSDrGvLhpEC+ubhP1lhTn
7f3FNdddj65jO7TObGETJrhBEM7GHM8g/GhJMg3rHB8MsWR+TSp26U0fPHZ9HV7qsMF1JSPLyOnH
39abAk7/AZ7FYI9pJeHZwK0DlXsmIrTt3RNTXtskuIhsU0a1EYMT23xkcHm6+hfOBeWFB3EmclFe
T8vgMmdaTsfiEowMIDYcf6dfUGEYDTDJPH3U1m8A2umyueqxeY4J+tLQTaKpJ94d9loa5h93bshT
KdIqAwIsAMmgCtWfVBKcPMxxKSGg8IGmAksOGVWpV78WPw9wsqRvTilIJfDTzBbFJexfLAP9Fg+L
CpMszD5pytfHSEXumFx+oLMNnVhytR6RX2BL1bo66nc4XmWYXsIMITppYORS8Op565A8iYxW9g4t
+lpaJih9FVw58QAvZof4etspiqi9RN0lUm9RiY8VhUf5/4HN8qObqoRxxVdIvmvdck9DAp/AKJO0
TG7m5tIg3t/IKl5R8bWKZTm6nKKBG6QKwWstp0tSuC83X9epWnD5JGsLb4it3eyky1a7bEm7xfKp
1ZL2lOTWRss2oL+0Z8hBYNkv69JBkPevnU+U8QQlmL1sWTABxuT41UyeohB55JU8W51XnL2KXxy9
E/aZmHP/Lt8uIN22mwNqsK8+XXfVG5M5lgYV7irmc1BKWLTbrFFBDeqmKwjMnnCGarz+ndFWjQYr
krB7u8VDG3NwnS88VaXToxkDpkngu3zekJGTabxWIjipC/+Podf4IOH6jncW1BAG1d/1J/yv/IcR
yloMg6gYKBdClMJ+kfuasZZUUXZzZ2QJP+J+Y2QDf4XzkpCT1Yu07/zbo02s2U8L/gL2oQEVyU4H
n9W9rDW8+x1IjhhCUIKU5z0F8bDywRT2wB4Y8Nx4GMLzjODV/WTqROFcd5z13Omba5dUKHJuuJY5
yfBKdXREDXfxpM+EwGnoNcLzorp6w/u8XR1Qb2Xszai36HTgs3C9gB4a79Z4hQQzWKwVPD2cOG+e
jWMW/PbUIyiLpS5LTj3Wf2N9qIJM9lkwMSBwVPQODkQAsQm0ULughRWzOP5bdFvE5smblgE6/SMq
BY8BCGN7GHh4aDBEBIQnxJZgR7rZZk3cPG1FqnpX22MYkn/cnrQvgHLmh2KEotg/cIQ1aQMmz8gS
EJ3pnYnwgfaRPvQcP8Bps/WtrhPkCAPx+gHDgjhplkJXevPgLzLxgZNoEJIAga/27hwQEYiNfQc/
fem50pUYLMBQu48Fmg/YTyguziF/cD5ATDRhCIOs4TTvjOSgMonYMONFvP9ygtCHiIahjcDr72QL
ZoQWiMPonC2/I+8SmVlEpGe6sS+Cqafq8Uml94sesi3fjdkFZGzruNGOmw7V0hScPgD95zd5BvMX
Y0pa66UHXGEuQWssWi26v/mLDY2uPKy5RL9uxB9yfWEx8KMtsWPeX8u4ZEQx9CWZhTHI4Vac3YmX
C2AHQwLjyT8n9R2vCINuUogDe+ZPvvVdM1Mgs31anxevutYmbtNPG/8Ki3n0TWySVV8hjnDhysNp
P3mN5dww9y+Zn+DIE120sM4i6IenOiqQkbyXpajMslww3Psm1uC51yBq2zPM7WGnFR5s7ax2cy3i
PCi3GuHWy+fHR8iHx0fI56dx2PABuJUsLqX1xdx4GeKcP5jhnT+YbvN24ZmSZU3ihaBEMperZDF1
m98Y33H36JKIcGfNX6Lm3ahP0tudVcHQh254fPtmXksHzjAbYJUpOURRZQjb1Z0oCjeRjeCBHYLP
QYSz/1LnLfsHRMWSgwLjH3JQGBuyHcCcNjyFB596aBnfmejN2lddgLkwK04/jGVIjmdocv45j54l
iwa0Qht1EelDuu7cKuys8DDbnirKJXh3jtQxVxKL1rJNjMTMD+wUdNmH0oVlwPQLwrIrP/FG4W7z
mNCKNXSFT1T57GhwDUCAwYHvWxa7FvxIOhuj9RzY3IYnv7MHHtF34Wv0cyZ45vNOHOFl8mJ5pQNh
RlxZHl2eW5Z9wyYy4FkaiEMZnVWD/aSfJoyrGFOd4aTAwSMEGtzC3NMmpkyRPSf1qzaSniE/0JTx
amizMpzm2LKQpr8CBPSYj7QRyPAZM0nm7/PeQtmykAZhDF6hYeLqsVwNjlyuhgEhH1NKLH1nsijE
gj1SojF5HbAUu4QoRFz2YB0LbYzXnvPfzBxBDVhW5tl4gDB/wbzt4q22AZdmJqg78z7JvgHGbsXV
sVrvEJw29p8GHunnvK8/aWBZFp7oPInkjL1yJfmL8ExHEFJ4Nli/cuT8HKMKTVQnEG0mmpJGAbkG
LtA08l8d7TPH6bxPUpLqHeZpN/zAA319PmhfQC18mpCOGWfeac+MhZkR00x3oPv4ATL/YOKKTJzJ
3iclRfd5TKhsTo7AhbiqLD7Bq3MEMQQ5yP1vUHqmsZCi6M3pjUcx2NuPD5w3IEcs5Zl/QNHTvh5d
7gNgIqqUblkFpQ3pQ+AY2rohJAEKqCcAH8YQ9ScEufpzvD7TOBOvSit9TjknBciv7K9Q69NLTJed
A+UDl+LjKjuWGZhzqBnhwBV+RicA2z8nR2EpfQSz/4fKR14qHyYPM9JJJb6S0KDEThPyBnhP3NmD
KrJdx5EAgqAowsoWkwb1fYGJVpcn/Z0xZ/tK5cZNxecMm58mnitHB89+NXqrd71LAHOqdMtDdrzt
2nqvw2a67fvbXh89PWZyy2QBxIYF/+iCmemjYgN/RpN4qd7oZwwgQD10R/rkD7RLeLuFBk8x6Vwh
RS16/Yt3oan5M/raCdJtzLuipLvPU3hXTEIVHvkaswL3iCkKbppldMIUhbU78yPpTq3wJoWqFGZw
Pk/hBE83xeiBcFUnxQvOgaU7WV7JIG/yZnpT7nbUT7bLItX3go6QR8x0X+IC5pHtWpogP/HbjDNy
+jMUz0vqL+MMgn/TxqO+6ohR/YCdjIG0vc6XVRd+TY5ZQznt69A7oBDa/gBbU/Ehyp7LhSU7OQDN
OTPkcnPcW69dxSxX/9Hy9S7rvBNcHYuwa8+An4VuaxJELYrBlrZ24RZD1KIQvHKfg/7+4xZTCEIv
PlIPEZzS/7UIhV9QYPW1WISmB7jp7xiFMnfBJVRrsLMQcxdcQvXBsyRH3nIBGmKzeMpLsXibAwQv
SbxNnYkwPM0VI/E1URxEnmlO24TEE9vQ6LVwWkKKhyWn+AortY7mzYW3PEbEnRFZjJvoqWZ+q+N+
hOIIUr2ZjCohrmcmM3DzO457twiE8RfF6pfp6Q9jujlBfz+KUPSqjifu4pCpLOse6cpwgT2FQ5AK
4+yClqtfAmD/QDKKpTIBs2J4ouzJK9rj0oT5PLPPE12g8m4A/b0rsIAQ/+HSl6OwJQ4cixSdsPNE
3/N0sLvNUMJiBmNUozLE5U2RMDTFoOf8ID2SSKEgIFTI8jLZ29S/jut3qxCUvEfMwreoONPtmD60
P2q2vkePXenGlzCVGbOlI8YsOFVYpHzO/m3JT8Svgrx5LIjxhx8Jb+Z96FQKG8Dw34xHuWeZtY1H
bz563LMsPjJJEbftMfNYfGrZJxUkWnpVzEkZkg6FfyfGq/jX276t+JLtE7JHpNF4EVF7d8frci8B
dCk+JG4yHkrbJ+Nh7p2fE3oqEaVyGQgU3s3Dzka68WauwmrYlcNOLXa3YrHVOm0bMxHDsnSzQsOr
xw2GKqjZGCzp6PcIlzcNBz6CTbfkZyLQz4dUOAVzxKuH328V/mSL+HQNfc4pyE/BsQtGIxgMjAZE
kHrdkLUibrRz5pJCzd0ErSqPm5zqJVaQATbxGRfEJu6WsPEanWAGGhOr1yhVI5RIYD175bhnCngq
yDndaqSKYvDI007gw2IuxxTLHNbM8jCxp1Dl3Eab8DlDfWDAzmLujlknHrY3jOvjdJmSgQYJK7DA
/sW0yYCUDuItzHCZnluETpHuVBPMcnvg/mXox8058BgMRtwUm3YJQMONDMI7oSs3XK6LNfwEDYrC
l/mFlbYWjWK2QelKRTst9DvOCQlZYA9Nl0KXAoujbvXb7PDRxMtdtOTTBSa2OHLE+EB2kI1dOF7p
onhMbgigOdqzS2giyHaOiXo8QIPnoOeI6eV4HgVXpaGe+DwxGHgO4LrYW/M9/706PwDmotMCeGao
Q6VRWS8D0WOzL33mOAll23OfIExQWiFM6CsUJcI5mYOBMYJcIsjG+xkcWSwIVaD5+UKoUhZO1Q1P
RUrG5AqDHof8hTBvxhRY3ecDJ/nEmOnkqe9XmAz2C2UQlQcV2eqFCnH8ZDJ/Z0ZRIRaHK6iEINv4
Bs4xWA6shHYF/QQqEAMxM0QyHEPWVJwqHIZ0XWA4NPkGTj4Ypa+AGoNcDjivbDAIpiaQ9SlVf9DT
QB2wF6on11X5BfPxNkcVLjY23BxXfoQbgJYNelAJj0lz6ke0rVoZpLMo/09GoJFnze0MbsSM9h90
1GoO6BYwoFswqRtR7Aq52tFmbsjmKeRqUgP+wpzUUzeTLTRroL/V5BzXp+eSAc8Y3RWejbEtAZyN
7Urf5jQS+Abs0gcEsib+ty1So6jOIP855s0bS1r6fV0+nPV9Vj5YxYOp7aHd555RsHbDddtdt5fT
FhLWsRbSKQWgmmF5gc1PSNg8XF2JxELIYIWrDIIca1YhJYb2i1oH+AFfGiqIl4v0qDxTLyF4ZK1e
KFsnED7NySLNGYjqGD7hXVEwQ7bmmslMpmpHJyNH87XlkzMxXkvmHk4oeLvDvaC/Q9eCoM3inw3y
30990Uy2qvi4GONd5Rg3EwFbxYinkVCz7vrp+SYk1AYTrK+t/Zz9MVB5o+U4C4/lzoDqmtiLAZtE
gFafaH1i9clNTSZmmWWilijm3ZkRJ6b78dVGKY6/619z80oOsZFJTyEm5djIZHinmj6dYkMOE8A3
ThmOdBRZtMpLe1qv9KhFCE2yFeOeYVOpG0S7WpNYFkPTrWYlDBDOgBBsxgATQvH8Xz940SKQ+rMW
FVqkYYsOC/octezGpK+pId14v0HDgBigD+FYQ/+UgBvf+sN5IdXrdVzRUGZxcaYyc81d+Si8Fy4B
jFPWOP+dKKDebokInTEvgP0S2Fh78wshycYMBpbVRoxV9rW2K7UdUpJ02Joo+JCREhVJmkkV6SA0
UJzw2EQjAhmZQRcUYv5LN01FykPILPVygNoP3sEC70AsyEIseLwCN62VB5AM7UuLhDihXlPJAmDy
T6HqTE8VGkW2sd6d8M38nveV/QVCBez0iSAXHUOKdAz+E1yoJ+ZuAJ4rlTRxsRNOj9yQ9ILz4HTb
KywrSjdP5+TjtEPhgZqJjCOEoDyxNsoVRirBCvaEkJMEJi6SBakpvjEKNQ66kruG8YRu6LQ1B7/8
Rm4DosIf9gdAW9iUQrJwxAjHl0zQ+PVFFqtpyJMBmuEVgrCKBmYS4+LiML5lOEIemDaR9ADCgETj
RdB2mfx8GdixAx0EkxbQPiJEh/guGmhcPHZgQGguroQOTVA+XAvlLQF3ZBewt6yi4nCX5XJ+8O25
dqKjhxv2TEfDYFzsq6QnCGkPV5klfTXMJLnQD8B/d+Lt6rdUJZwlzKSR59avNBCiQ2mFfHBF8qUc
dymDJP9I5YdhZqzKsZTG+nljnjcXYyOxX/N4Ek9ZJEeepj5RcWbDo7hMxhKlmjt6rvbFHdOHzcdd
4KLKa+l6T092gMuPPhdTAbi5S3fkdQsHA7IEYgEEKzjObov9qvamw4pxFYj50c8sKixBjLYghwCH
VYQ6uRYH6YK81fJm5A6kPycseZENcF3hSd/BqRNAPd6YDmP9Cr5M7yGIKYKL5Y/kFiLr6clrSeCq
ONUU5GSXGo/nw50SCyWaFRgP/IBrinoe9meMUOHOWICC6zDEwBmh5oAYowqT/nIHLKfq2/m6zQyX
1lZzGHLcamGegMqpAguh1FnwICtbHA80tKpiPmDgXxuU3zdePhb9V7HwPKiyUF0kMUj4xSskfhKa
I8jdzQHQ4qGSViDpjvGGbmeofeOBzcLOCafxuTNxK4Cgf785wYZOB+PrfwUC1CFwLATs+0tRvYW9
dvoggFqIihbJAE84wLF43gcBPXImzF93gOeI29+PVW9PuavPUYcBSCdQhrT+pZG+tvKB9S/wRB5X
Lxym4MKb9GuA+8PDNAuIDvUDmBUS3/ntrEam8chlT8lF4zAPMlhBSBVoQmWhj2XyaiT5AWYzUMAR
BfXLpdrI7xQR8rvQ9v0Qek3DnoLY/TCrzk+IdcFthcqvx8l1FktCMO2OnwVWTz/ZCcWUw6FEOcH8
+oilWBXQuVoW9LEgxRBEDm5lCGu8IukX7rjlWp8DYksT02vY/rzZSMUm+h9jQcLEk99nmANbD7uM
oDd8DUPM3neVivBhv8/8Ct7CsK4GwViQmGViv36KTUkQHlYSsw6xVoscte0FP6+hxz06aerL7xBG
hAMFMS4GAzh8fKA9mohZ36tXzmYOZp73+pWnF3Q+Z5avYWQRcMhKfbCCcYJFMc7oe+gbx1a0+0OK
P8Suve262w5iuwM8OKQcN2i+dqs/XGR9nZK9KLRkWGEwighToSdbIZPB0Jrq9PyyHADnDfIANB0C
U1EJeAsqKO7sKPAIqFaS6fJUDo8UVuww9efD/9wzHeJL9ilJ1FkgR2ydVSBDy+G6F2F3CY9mWOIu
RTXhgVHAU7rVu/K2Q2411Hsz21qOUgupVQpocdsbr3wacrrT010n7U6taLg1v4uAFGyXGQwNN9MX
FmOY+wymfFvF2XfRMT9xIcYj7zcXbf9d3A4+f+NhkjazgEfxDWE/RsWCjgnniM+z7Art+ZTctwJg
6yul0xu3LYp46OrFwbbxNhWnpKWCSEqILGAbwYoiZofInUUHBKbLgozPQvIDlHv+4PyGb5T+Qr3I
NsUWyPfleeXoZFTA6cnZgJio+AAQZ9E75AeOT7wYMCp/4MdTu/Fcz2+Atuz8d0ETWk7OV8Cvbz5m
JWrOoNXn58z5NXxTujLylOagzcFwhMUL64YvCn4J33cJJ5pMBh/pokKtXuoAGgJb151OgCqerfg/
pQoyFZYYZOLMESFqhg94CqwbQsMwb8Muj+YpGqdIbeP2FucWJrobE4tnFMiGi/kno4R/L4b5K69E
RbKybJkTrjM40AW9HkB70LLwrAesi0SWlYMgFLeGE8Hsi2cD17Tcos6nisGE4IY3y0fzwfVltiGB
jr8hM1PeqGlYaB7Oh07dcYWFfML2JlvMYAzg7MX/Q6hgj2v7T+/otI6Mwbntf9UGI7BgeAMi5lwH
oWTnXD4I6fTH/oNq1v5DVTKZiJScwNw9IX/JW+Exw4gFjxntTOXvVKvPgXuCeQr3Rw+zDJTzz7V7
YLKx5sGHz2h7KgsBmZiCWL+AnbnxZqJNJH+EYwjB6AExBkqtni5vQTCtlFuQYY14VykCHsZFjDx0
8Gjc4+G+Nw7/kJoJ4wBGwmCp0jP/9s4LWqDPOzAJHek0i3obG487SGliTYulNMRaBrGvZQSeV2LR
OAvS30BtkAWNjomJf4bnkYnVY4Z4DsYsmM7BzO9gjEgUg2vh876RSJ6EgjdvaqKHkKFlm0mNrSE2
7GiSo66HpxxqfXiuKLkdeuObUx6DxsQUEpcsp3CYnAk5z4RvHz89E7tywkRx4UvxwqxsbYA7/yNL
6Sgy4ErgRv1zcw9AzmDPOYTDhaoGL7GH8oa56vtUifkzffAZKyqI4KCdIS2zDeUNjlgHpIVSc36F
3TT7kOLOGO32SdNjQJ+wFVVq0qrJmHsQTG+YQ8QGKUVKbLwqHbJngc3ftZ1gqjdOLuI0BKDak9ax
wKrTag3SyZLw6l1D2M6yzTDE48AMNZ7tqJGjYx/lRD6geEcnSENCyhChE1AgGmfXY4fX+xWf7dr8
PS3qzv8GyGCcAjTc15jwIqknbOnfadbaQUenrgT062igzopwR7goQQlNJxcaKA4wTjIQGvJB9LWK
mzKBBUhPj+u8XiuJhHUCzAPsi9hoCYsDuzxCNcSEzytfMTsoPy8g9MxaobifSBn0Tqe1OYplYN1j
sZn5NqTVBU+dQLCQ35I95gxIUcZ1Mwr27hn7n4W9C4G3xEUesTSOL8uCu2sh5MCcknqdfXph8ELi
VeS/DF5yLw32X3mDdyJE4v9j6tya2+Sydf1Xuvq6qS3OsGqvfSHOIMmyndiyb6jYjhEggZA46tfv
Z0K+VNeay93tJLKMYM4x3vEe/gZiQiSuUSqyR8EfXsHgWBOHDYsby9fxDd/Ei+6w4EAPKFCpkhmc
PJupn33Le/QTdSUCTQ0eqRvKahGNC++AiX3Qj0FLGjfzCDTdfm75JwrKTphwmj+wsTTiFKBzjKss
Vgglq6Kqj2zOb3ivFRsVTloBwXrYzKKvUbB9wzpjwB7B4t0n+jm+fUGpfVNS4XSQ0yDwAI/+eGIi
F6RGYOGjhCjxGF3H6DJG9lEQAdKbAwJoQUkXKO5UR20WkQylhMPMxYeIr31AhcPuATbc2ZEYznJG
XDz20ALqPaBB6i51Wvq1QuknVILsmDQkZzS1RlR9ULyxqNwoqvGJQvDXYQjqZyYaNmGeBDUWKyGI
AyMDa0iG/m/OVI5BTjHKZesHEYkYZcERkX3jB/8EEV8NSCNkrqh/tSGWqliJwOtzsT/fGF3uLq+5
FDayX/6kGeMQZTEeXc5RxqNs8izeKEfpopBdFI0rkpl9CLyTYO+WztOKOPKPMtDeVrybLO5QtVcR
bi1XAE4nkxOEy8YQDxKy4KghxZzUY4SsT5znvNdlrsdEb9rvuzfuDBCzP7J7jguqZ1C88ZGWDFYh
LRl9B79WVot+o18/XcdNukoaggbemJKvcBBXQmpc+xwZKVlSOE6LKT81N5eRRbVNv3viODh5QsrP
sUQfR0kGtRR7Joabs4x+abcpX2pGAclS//O9Njz/5qz8w1TQxEFJb4tdUVfscIcYA64WYEJubq5p
go+AubPUHTUHL0QRxBXnupf5y+lj/pCFCu8VGlIOY5vZMMNO5J7rgtMNjdWs7DTmt015iBWXoDwh
s+LpJNpzXtxZk+Zq1DB0xr/L9uHysfARxAc2SxDhOrCqV34Sd0jWe8eLVxYeRRSvyQlJ54otwBPN
MeegODxpe3i6c1RDWFWAi/5GQi1OvqxBrbFm6I+hDz0TEFdeBGhQGYUv79R2gPA4A5P0LcWSAL+C
V/o1rf/Tr+Gd1kLspOhzoE80XK1eWBldxk2VJgvJloIABDegKqNsYJskkKbx9Fl3jPRYVoTumIXo
WEFykPu3iy+/ksF5BOxmtlJzuqCLp6mDlvDHZiJjk+BkFkYT2UAxLRhmwOt0wk1wbwJqzjJoXyes
GMdNCdNETuABwKfI8DqjN5PWM0d9ucuXqSmDU1ol6aUKKR+4cf7coAzI2JTDFeIu2PUCf+HKUrhA
E6o/V89AKEzzzxLkOmAj0QpDBzBNn5sfWTtDbcHBZ/ryRJ/ImHS+k9NO3L0liMXrHmlxhoxkBIFP
+mtyRYQTXRNup4a91xQl7NMVmwhYGujy4SycaQd5bNs/evXhre9e5innhcg0XPyeuetLSkuXf7Oq
Nnda75WjPk1v0BUWAKR4PbZkdHd+j1OscPHjIRVFFi6U6E65oW+i9DE2NIls/AxOJUGEop5jsIZR
2lO5wr7AzYPpLUO940xvvCwLUAXCyE4868zw+WfiyVw3ZDFf13sF2y7uydWXvAOlp8c44TUv/LMY
G+MeAbWb0e8jldn4qPduw39ismnDSVzfQKS7NR1rGjIxxqL0wBWHOZFZwb0IDXmtPkIAQF2GKMxY
E8+sIZgWbRyz5xu/QdBZwXmjPcC+M0gPYOwE++7TpJS7kWsj8JnCSE5GMjH48vtv+OJUQUihkY4t
dHwo48dKsPERji2qMZh0o1e2QjqGwcSKmI3WU4hXwMb/6DG3NI4eo8vLvJhbLqNL5pas8g0lDba2
sIX7QDsKDZlMNUKVC/VBxVMNsb1/S3H/DoQulZn7x32LERHToHOKh6aYBlV33LnD2yVcJo9Mg5Yz
awDcpnlKSCk3cl/rcTqEKCwWeXcSwWO132FFUfvfyFSb3ie6rM79c07BvbaFpFTuI8ReDectSKqK
b0U44eOoooj3kW2ZCKKujmswAnotmvWjHd0+jALFfGTuRwjW7e7Ub5GiMvzqZqUYBUOxvdB90INo
aG2CyxhIsxV3E84yH/qcLS+v7uV9QbQoahWSB2NCVFm88l3i50eMR8EZYX1w84hSXli2sUwYMwR5
hSctWJzAqpCGbnorcfFh40acNW+F097YA6yyRy9EMvZrHgqxU9OxcoTbnMe0gOJ+ZiT7Ne25kZfT
6Pg6Nyc85WjqRwGYQIbBHQ5F9LPRv1oucJYGF1oRcsqCmuYSoPEXrg0grwEWiQsTCOyRB3bmHQzE
cxch6OvQRM0nZBDuerBD5DcnSD3YpiBQnF3Hbponw4k4AUA0nZNjAs1Eyi9eCIKShIRlwWfqDr00
eAyzHRssILa3oBXFams+Hn8hI1jmPXQbyAg6F1sBh2HOEQV/GaKQrzeNi5oecaWMM32L7xe1oXuF
EeYx9UpvMXonBNmQZ44NUSjxhWlBvQOaQsNwktldCcWj4fb4UygK8FiPOwZFy9M1wV9BLZKv9UA8
1ODTUHZYTD/0mbUDvWKRRqCOSMEysJZlaLTm/fAk81V9hGvDr4rTPN9/9oARsqB4ZT/EzNjEtY//
H5/wZjV+oz5kyAuj5OSxJDReg5gcmYqYHGF3iNchk6PF6/A4MFrFrVlA3bDOjiFt/N/OGebyAjaC
N8Jbpm++6MzhQ1iLBmgyMBuaGcFaxL8F+FTyllrir83h4vO34PbgD5zF5/kGbDEu4baCMw31NBMO
rYwsFLJ/++jK9AEnxScmFieGFlWI+wd4Hq9BRcc5SdEAyU/WYxxZcSFkX+e2XoYAzA84h7hBsVqt
P9lj2RohjsFWhp63lt8N7OfBptUzU/Mf9k9uWv0dTTCOxH92ajZrHiLtBwjUfEVPwOU/Vm90wuzo
nBTGD/4qFQMHHj/rMtGm0wVDMYJICX+4xHWQHwWMBqsIhwBorFC/GEaxqm8UZChzkAczguQUGJ/g
Qc3d83Ir7OHClUPMeVgaYZUzgsHK1rGaQ0+D3ybaXttDkQSUZkCwNPY81AwIAKBnBAEvDDTnucvc
t0R9qTvtCjeXP5ge74fFm1lmavP7uUJCWqMb9EeKiAhWuYyYTg+iZUwBcZDKmJw76tyZN3j9WKH2
Xq2HUTguYj8IJkEZPSJ2rRhFrlVRUwFMIB6irqGepbhaaKYzUXA+7Jkt8Msij4FX9d/0OXhfkL4g
iA2fr08UkTjA8LWnmAQbo66k7OJ3v6uRdI5sJTTnARJQNRUJFh5oRcUoI0C6Tf3GKAf4g79NdYGH
qOrBmcJnp9Uwm13r7+JoXAl0sLniQ7w2VPyROsfUcQ5K6GfW9hYYByapOKvvO15s8akAWXyFccsb
g7YHzkMDwlgmJeTtg9kVPx+afIupxinASxFIEtyceq8fN3QDotGZWsG+X739Q5TklprvJ+GH8iYK
LUos2wEQOibTF3cwAq+RKaX8NO2RiMFpHpqQoXIb35/w8M4fgWB4Y2C6+DaiXMwZ2QuidkvSty/D
LMDPCtJCcnvjUegAfXuXWoEhaSHokMKKikvONiK/i9F/E9WmQN2xRLkNCRXDa3dg5sqGi46PhBRy
KGL2IjB2HkEsNOZHDhCXw4THAOFABcpP2/tKeiglPZYienzFvkmK4OgybOI2wPBLaoVQibYh77cD
PqWvkGwXtJSryrVlf+DacmEzeLee/FoO3qnxTuhu8ZTAfYddDOezeWGEhtVqGkU3bHOGqMQDWtCK
nMwb0ff3wm+TOQ9qAzyasXr9YBZeMc77rxeEC4yWavjj3sqr8pLpG6A2tduaAbxeC+xw2f7GedxC
Ub3Ahoty46QHPCwKx7fYBFN025Ww8KRTYGEqvcB1dLSiz4FawU4FtDZzYC8XId/UGkG2A28vvhGc
MnBAalqTUj97u/Sx0T9jBJzasbllS+CwxfgFVtVnavysD+xcd9IvZrYksLd4cPAoeVk4ClobsHQx
yxwfFxcSKBFM2LedYKKyA1wQ/0A6InuIkf+EyBRtnhC1qnRcYkHxm07OhlfGBGVgBO2UZGFKm/Sy
heaXTjtofrK9uwskStJhDYTnm1jNLSxW4WkVVoSQkSN4C1tUYKfwdAqtg4m/mR1YwEVcELewHebt
AbmYLnRKnjX5HbM1XLGgN5YkGWI5C1CHc9Bc6q6eidGE1XJ7415mUQyXc4XMvbxUCQuxEpNgblrI
HdgfyFfMVJDAW4DtsJgTe3KKX4B3f0WmK8A4ssgmsYzJR5GBmMPoHCgpE2YSa+UTTgiIJJamre6z
rsjMs+Cu+/2MSK6ywEP7oZCgQJQCChDdr38ovhmfNcq/TXYSFpvTlExZssoSU8Ubyrk+4WaBiekQ
wQ+drzhHPpebBYsWE2xIlQvZESJtCx75WUYmmSoOc6gIWBINJ4tSHBIzNTkMZu7BeXh6GxOGp+dy
YxuJZJDMCd0qyeDZkUkz4Z+S1FnS8h5I5yRWhHTndYaPfxtScy+J4+Zs3aC2fl35ui1MVbEt8e8q
SVqEZeG1uyZzFbHTABnON0t0x4FxDWqDFImgNIKROOkjMtnwPoRWLaKl2yEsYeQ6hIdfSuonYQmD
HwyLaOmi9I7zIl0aSxjWGa3EHC19/G1G0hd+nz09Po8W2yygC2NWuryPG8ZwcyAtXiSyFMCbUrsI
8hXZi7CBbrh/BRrd8SUs9VCCOD9iUeP1Pxs9IiGybGJ9itUp7sx4tq1R7m5f7pRuJzGoToZu13S7
+h/q2rXfNvr2PFPXSGxcqGvkvZ1fgf1yHEkxe754NkgFwMLr419QsARw4JQGo0Csb7sdNzsQSevq
uWvZ3u0i6GDAOtBLFLFWEF8y98BjzZOkOC+XzBXrs8dB+ZtPA3MgFL46GMXP2z9KwOtBgXOO6R1i
qJsIr1WoI4khkEmYPIvgENJtpnjCe2qj6gPqOJH12aCUxeAlhmYoa9SFzA8gN8ftFBfHeLrE3bz0
LIYcd9aiEYdNdiPY3ZgVkxvnjpr4RJYl0+vPHwrZMSzCK5FCEo3JKl+xhFEb569DyA1bXGONH6Xm
2JfkpMXmOS4UgngiMw8LrEDHSM5j/R4PVnxXCfXYKPdNWW370i3JEnGO9kY7b0/QYuMMclvS/DgD
MqPn3AAtp/yuEF3zrd2hKkde5ci/JExUEYOuPFZOu987Zo7/SiTJYdeE+jGqjeh8FSrfunXuP1E/
NVZ8trBPSjJEiJdNc9/UuOSXbgtY0qwvF5+lpS5JCBdfwW7tGaS5RYkH2eYYn47xdYqPR8EuNLlo
3GGZuIDlJaYLpHvU6Mu4DVGLJlc4N3UsSRGfJ+Gyxz5S0UfAivlRI6vp/FvnH03MJT0V1/g5+fu4
Sgr0yXl4ste3BkBs/TjMwSXQEflLF9fejLSgN+jSwnlHJ2MM7+nWyV9tg1gLTHd0igSE1hCjgD0d
WxfhUKOcEA41Dg5TVW4Mx2bgyCcGm9apyO5dk+FtNAGOGqRLSX1oQx7oQ72HNh5mNUQ3Jk7RxIyw
/eOZci1g+6/5pY61T6z6AMtmZkviUYFBRaJGBQaCGMynDilCS4qzyjhqg9MF0bhkPp81HyOgcfSX
MFyVPuxwwg0OljvqYIe0XZJD8E/CNUS8ykpEUd33/VuGQRwsZ5zlnxuYmKcD2R89xl38+08EtBPP
CA50VCgAdW8y5vZ9ZCnCyAgUHmYn+0f+SsIRWP0C1/NkcvFYpL3XW0tkvMvPvDnYvQRZ3efQdZH5
TYMpItJIv2TdZYogtyTBjKiNw+3bHp4J1hZ03hgbtoP4M1S1NLGQ/rGPEU2sCDJjEcV7B2FhVCaL
xKOJdB8OSBsjByhGAdFSF/iPdtDaIm29VIQQ+m7DGlwPdwfCWddtetRUd3Dy6KI69Xe6/Zs81F6j
FUTkezRy+A+JXGzIEIXFdskCfX9GLNX5fIVTbX9dUUDBCZ3cnvBl7CJB0f75uJZRxjDnbjPKkJL0
N3kqlUhQHx+4YYnd0S5BTZ+kkFpGKlE4PnDwSsHpgANJhxcf05yD9fMFR+ZrUpCZ24VH+BMPSa3H
2QfbIiYylo0XFUTs785AowPN0bk8wkJX8O0s3cv7SnJC4wMqOiuX3B6vGQnOKBGW7r0UJi2sHi0w
Pi0UeY3wIGMdcWtpvKwRNmQpxeI/HmSLDZkNiYxmFFNhFHuFN583IiGLHprpM2wzeimHxGhmMfi0
sOEfe+wxoSi7WLBMk6t+4VJzJ4736JvIGtHS0RXC/JnEBSw/jKvwlrEZYMweYQxlsLPhK6xhVYXg
C3E4q3bZN79tipx29DCCR6aJrTHeI8d1Z+2uiDpwTfn8y0Jnu89edJJtVMfMiESsAAFI1iunteCb
0y+yx5jRRKI8tyyW2cT1VUlpCPqiOn/wN8Jj202lbi6MGU/rbY/RZAV/GxeeP9G45OKSkEfeZ5k7
l7PTsZnCdxMB5k0ZIfFH388ilZabzqCya0UmHQ6cp1TYb6Lyx7CTupoErghwa46aIWdGeUFTcna2
xX5qnOG4HXAiv+K75PJCbGCTvwRjnXV/yzaiIUke4hGG+znCCodrNgLCMnnGxROzCxsLcBGmhCAE
/M5lV8NJiaQu9ZmNg7QvnvbeL7APwfkQK1ys7Uu/mIh681PNN+HoUKdJPumifGKT276JG/rMbIAP
4cRZLhYPuUzmBNCPdriQFjenrPJZkLKaGm4DBsrRObitP+jr/B5dD+TPGchh4CUd0vdTvu6QP8Mv
FvtDyaM/uONnqWhr/uQCloXuDINepEuTZ1GlUq76xHr6wx2yRTRN65cr1D1GE8wHcegpQuqAog1y
osJQHohvXI2Qt6XYe+39Qi1PNiMaqvmN8d7Iaa5FGpFJhqPm3z8P6RZ7AOqC+6dZPbArEVNnZyIL
nKWBVCH8/2U9plVyGpP6JdsNvAAtX/luwYkbUE5wUKC9WEGBKHbHfpuWW73a1KlIPA9zMgqQlFKY
8ccUOZxoQIapw67MlsFeytIJOZlrneunucleywk/PBQU/Fr5vOfjgUcQOhl/chO1ZsRtvtJ8QlNN
WLHzV+5qQimLKyEekU2fCtr2DFUIh8l5La8/QQGHCA6Ni2YXudn71b0cRlLTDJc4zEsr4tU5T7J7
yD6pY213jbq7iLIGun+mJrs/y8941BHazWou2P2IFM6Y0HY2f8K9sKhTaUjQdfEd+guCH52ryN41
R5EBe0e2yI9RHfK5rPkubH2pRWMZE+V1jIxt/3ZHO8DM+4Rk3dNVEYsoYxZJe3P6lqTAOotKwGb7
nItaisZc+GktV1H9YZx3HOtSwi/LW8Kc/R1vPpQqFfGm38fqgV3gBu9sEpG0J4zeCBLmr7achcgJ
TghajHekKhPGe7J4+y3CMwbGTXAsBPY8dH/mzDUh6cAhKJQQIpic8rj5MUCEQURWEaiZ5chAfNjv
QPFvg8nC0l8gp9Y1hNSA4xMN06kihGYt3IF8gA2OgLfuuAeOAdMA2AjxGhCcM0WYyoBOraikBBIE
DmpDfkbUCRZKYwR7/y8WiqzTfu8OAL/8ZBo7PRW+diatHhyKl5YSzJmaCF3isJAGSUt7WVSJeG0v
wkSaKehffD1f3frq9jyS9K6E0R0aMJCZEsb/oudLYayUcYUbQEnq27q4ob5Z99/4ctIP3oTBNgtp
JBrJhYKBF9FZhM8IFkaN6nCmYPC1/aXHZ2wupK0ibQccTJ+gSKTENCgB7j93Mu+QBykBi+wIUcfy
p2zoM0diR7gE//7sXu/eoHuMyIkO47+23jQv0iV0fPpyr7eEaA13bkRr5ZvirjZLPkbf+lnlk49x
67wOCetPC33FuubsAPT5ZPp6qNC702/iRjJL1QpE+2CVK1edZVwyWvaSzRNEk1hVSu7L+zRP/Km/
WUjhIQboiJ9gOoi1+O9RIBf44sAQ2psQ4TE4FF/35Ja8AkUCSPJ5mz9hC/FdnNZNG3EFEJf5kwkC
C8EoC7Uha0YexlgOBPqtPQuXLZjDRMuLHYMeHVY6E5o1w6vL9+mlOyxuYiDw3JLcj9yMr/gythRs
+npTOp/H1wUVXeKBeB/jI0asTNrQiYAmvMNzDAAb+lUM6oZX9wphDH4rR6ymhdEFfou8I8bT8zvg
TSiSiN/gEYDyiZhWsQJjXjZTDHfCio/ETyle4Xo127RClsOF9xr1i84BXinrdjCeweEWOSg0UmYb
xKksiSoqirOZFoUDEggEsSSsHigish+NYqOlWyPdZtxb991Z2o7YTRzd45MFY7ZzPq8YJcz89wVk
5elCDrMoYhaQ1SQbeo22FvizAw/yAVEaDgis2MQw4i8sARB0O1w9+52/yoLuiuiHYWFluvh0AEMw
6ACGAIzg4egEBr56TkMQUxysGEZCb4NOvNe+itd5TiqGpNhGPBENNn3Nw/YKS0vs9ucMqxO6IXav
7ekbrSxTnxJ8AzO57tdfL1x4Y4xeDHR8FNmTkACziJ/E1OYfLhbiZehYq5N/ugk4Z/HYME6+Anbp
Yg2FlT5mlvn+dcIVD6mwBgDk2O/q4wiyeo/yiLlRakbMldCYpml8UuBPOSaIFQ6XJBKQVIAlVFKX
m6OZFNiDkJzCo444yUzKSeAsp4vAWRSMfn6ZExZqO/TmI41f1F0jUBy+MRF8j3ZEEckgzdG9Sq9w
0bpOcN0mDK043EzXKn5aaK7Ujd1ujviLwxnuguxL4le13Elx9W8lX2MQgmt/14p9gYVrv0qQPQM4
y2VfQM/K6m5ia8CHsxW+qR5E4OEYxPeaQE7KVhHx0mCJ5ljp2pZxdA2PUyhjSm5E+TVuT8n1hGXJ
5tRsKnuTVVt9gMCwk4cQajZ3EMFcPIz55KOngv28EKBhPyO052G3bQ/3FzC9E8wZ9FZCVzA+LaZ0
meTnmHZg1+IpP/AQI52IZ81AHXf7XGYmgJTUfQ4bLYFVL9JvHN9J6J0l2dzPi8KLW5r4Bc6+IbmB
kGoEVAQC5aAAiU/IdpAVUDnYGBYIDnD6bL8DD7Jx8IhhtMwqdKH9YhbIU8aCeXjrAkA+Fp9DKsDZ
tXaimaE2JJLdG+d1l7yb7nXs1IQrMGkw1uMLn8J4F8v+BtjU2OAR+5AZnQYrdvdjwLbMFe9hiP1K
oT61kWaH97MAP9T5co95rI4OJxQlRh6u4CyMYYeQ1j8T14pODtPY+HhH85zcS2qARFaSu5KMCvfb
5qokUr05KclNEinmUD8wpWL0ANsE/w90qNjcYoomVlsKi2bwuAJ7VBy0XdEjYUMxr0LxLcsnN5iu
X7N8E4bU7KNJdHBbi2VDBU1IPz8TvNGHFboL1AMf6BqPmBcgOqF66r5WTxTtq6cL/NZxj/SRRbs3
PNIJ5ui454rPrLcUI7UmiqrVXJLUt02xmbPFLZWpj8y2H7ZXqOnh3V7fmctSMRMGDRPfBgrDM9EZ
h+Q+JNdiQ+18xzFyjtc9v1AcptAfHjH/bM0NmlO72hQokhAlUMqwQx2hz3q0Znqk7m0poAM2SPPT
AsqhkkStRkRig8rwV/l72ewNyt+WFBGIreweyxXE5WBkyLG5646ciypYwcaC+FThn4rJKAtvT3h5
2k7GV+mJfgZ+wIpYCqJPhLFIMM5WYShD02I7PbVvPW5i1Py0I4iYcf1DirEncxhTaJT+X1cmd5zO
/6Rh0xwC4zBuKUC2Z3dTmG+dWMKWGUXHx9LJ08ObX115mKB3Acd9pZdn9QujU9xDKWY/0A7fIPRo
AbxBsKMTHKvsY0EqKTnLtfrDRET8awqOQf/G215KUfFHk/Mf+zz1VV1ebK98RG84TcHt9wEOpY1J
tMRYCj/C4D/3Zrr2RkWxxpT46GJMV1XrfO3YXyhZQR3gRUVVs64C9Hd7Jqf/OUmXukrHNMM0Ey9P
wlsm2EiMzv7E381M678uIwS37FviiEXvqdGE/pLWCehYzkz8wzLX3SvwHM9Hj3W4RA5FiJ7+WCbS
4Awf//7X//l///dz/J/sd72vT1NWV/+quvO+zqv29r//lm1NNv79r8vyJ9HX//7b1HRL1xRFVbSV
rcgry1L4889fT3mViX/wH7O/VZZ1RFMkGvqABvWGauAcVFbgvvCBXXgAhHNb9iJtOtieoJKwvc9R
iSDKw//7B01da4SEo68Czk0QBwp/W0DGhNKCBYMK04EgMq/oXyssbiKJBtgnAp2l4jjwDwJlMhqQ
XRctuiq+v/SltH8NVAJsOuEz79TPBYWQVuiGYaQLeTquhxxKs60cf5k21S3gKqSeqzwCMx/obel4
03fwLX4AbSMJ6TJGXbhw05MiSAmGKlhVgaH7Otup4W8tTrFyc5mSnlgMnOn9g2xGI5SiiJ6S0okg
7C64wUHygL1WclD8A3WBc4Fw1UqgOPbB8sAQgTj1H2mLh7UPppeMD0DoJTzrNrhzYfgOSTd4vJ6j
gbCTiWxkl0jvO/ATYrVyi+e56LmgJUHgAEX9jTr7uHnhN1+gdH5vPhd+QX7vgoGL29i7dHrYvlir
gNSAZwNzBCZiTNjwurjvKyC1e2QEylP5CoUXwm1NnK1wOwdgpY8FLOQT4Zqdv2nFjpsZsSeYfPks
4OEk5J+lqL8LXC79zC31QEUU+Y8Hs4Cb5sHBUfA9XWzgeQjvb7B7VxfM1tl/cajvMKlXQmC3OQZb
36utiHAHOAFONrywuwH4xPVHxY94wv3S8jsLhRJNoX81vXLe0PBGyF4l3PhmD3pbcbiUvOmcPqtx
cfnAxcwves9moIhFXBdxUTNyFzQmQ/uBGCRrx02dSAKZqChE6ESv6LcwEdQ8kt2nK3It/zrxkdGa
ue4Big0bCI43aKfEwEM1g7GJ+ltccy/fNmASQ4zLAunwJ9hkERCeHLdDkpvu4RjxDBGkXpGkfCV5
XMSak2StWtGWoG0wjDy6CUcUAfGA75CnniEZkFFlBliCGIllJPqYGHVS7AlMRvArE+7EmR1JDxfU
hV69CrtVOKCVOoU2SGsvrAFXhi+xEftF5405+Jo79K4K9RzPO4IGnetzBxEZUww8D1Zug9iaxyio
jADrP9gzV004/mH3dx6w1swIKMNpcrMY2jegQqAJEc+jii8MnrmowGZHxvQsLBhXaN/xw4TPjxM7
RLp5qUfPPHrbd+27hQkyC5ZHRpStJ1P3ER6ius3aVQE4UvghHuOfkWcT6Bmsmd5U8iwcc5x8R9Y0
KdMUwnGLoBp0LI1V5my3GJ2zPe0u9UORPtwu+5oxqJGQOF2vk96/wI7XVoFShHwKtXh+twqcqgF3
gsQsNuqBlyVQniD52823P7nSuRorDiywzf3Qp1sS6QuEG3da2h0UJCvyt5LmHXXvRAkFlKB7ipOP
bnP3boDYR3jk4kNoarwdkO09ppjGdF6fe/nkahX8JFeWBKnpArWZiEcXYzYs2TTEXbMZ218PNgzY
iud7KzLVFtu1VoTGyWpommv5QcOFyQUeuY5i5kAdwldjS/2DkzdDSRIigIYBhRlB/pk/roTlhnaO
cPz0OpyocKMo1w1Zt6IUvPG19ewYp2Fshqn5JH4J/BRoH6ITnolG9FPZQGqE0djtz2+YDduWyC4g
uGB4lr9tACUsXihB735998nBbM6cHj56iVT3sCVjXJtCquCXEaq06ynsfzHvYseWxfAWx33s9u3M
hyQJQ5JJ7RXDjIiy0TJjvPPriNQjdBffUxcXRCq3UWmHR8wK5rxDYr/IOiQvofEvqp/dcFQVI10I
/8DK1foaDA3eUIGFUuoYKjUj1dDOQp0pkNsl39mF4V/YQJVg4AtHHAGC6cGdLmiK/SYEFwQUXODA
4/El/Z3k2kOOmcvevT0znz3F/DSVRPBLOGjhNYtqLSzrSAILJ3A+xO3ddh+PCGHReUtMycIeGStl
ASWL6fcw+pkMVy57JMXl5RNMLbuizcyc+pUaiOQQ6jaihjBq8tUcTaaPQQcnCQMiELgOp6b5/ASc
4z8RszFIhCoNz9r0bEYA7MUQO57wB7kgA1PJwaDejXCUsX80H0xDiQw5ZjHfYns2brs7tR6RuHCT
NjXANWjm8+VAmnxehPcmAkP+76doPJQ64ZoB1mo4Kc2nNwitidkM0qB7ZD3qa9DExAWvSyfyrwVU
eXD1iOkC11RArIKb6djFB3OaK7Q0T3jkFJB0VI5ZyGM7Dj6Tp4Ym7QSz9wH0WDKhUJGZs3pkdjVK
lIvBSN1sRufVtiXvY94u2DF4PNly2ahmUJvR1Q2k7DNHT9QQnRafGewyUsJYiihXK7qDTFQe5yV4
oxlgl5MRQ4FTBuDIlgM/p2XGN4FO90UqNv6WsoEfgY8NzE9IS8DPOH/SBOhJVWwyXEDS+FBjPQ44
68nPZhNynILFg7Hq2dOtSuQhYZbNBgeAv7yWAYpO6h22WuyMGO3GhR0pkscIavS7+HJwT0SqPHHs
M2PkSecz7zTCZQMXxx7GLVyVij7jGg0imS/KieeQ4osUXzcnIjnbTdZtbmZSQaOAwdHFth3pfnOK
VnJYDcEQqG8iPcGxpahBd9yFmRaQ6fAh75kZUXbjOHSiDt+MnYfJENWBWT9yN9TMaDAFvopTy8CQ
7RxovN9W/OgbKSF1MtWJpcQ2ErBTPLo+hsrN+l1lM9A9jfQoojmQK6iufHNXlYvlFcwWPEbaoAWQ
jfLVFvffVGfLCK172IIUHKqflZI4CNy9cw7szGPp1zCrIwvA0wfS1SVv4vohHmsFtAioOLHlxLLl
nsERHBPHKZAEYITeRZCFFCu7ChHWEU4qUPCKaCn2+HAwQ8UM9YLw8egCEh3iv9VYIWl+kFi+VxgP
CVa4GQMLeydcufg9aJrn8EFiB6+cZdpjd9pYCNf6mA55epbuAXsto6Ux6u9xG9ilpzTeSCwblrvI
I3KfpSDkdy7WprA29bTp8SSRk8d2jDMj5lNpsZ9AS9z5BeUP/ZeT/aGZ5HdOTVE7wV+gdqKPpdH7
urHvEDaIKXgTwOJYynUXudVr/qGZmK08iJEl+b0kQgqo8oP6WS19/ZnnxSRT9bFJMd93KikXmTjy
l7ofWzFWFQMSwTKNV8y/oUdCf/q6iL2RMu6GgkHFb8znHtW25jyB0huiLYgr883n9F1U+/hT6em7
OyChoBCrPyu2Nlou+bnBu0gl+idkfKliIoFIv6fD9RRkqHOqhI1bbBrKKyLVfDgB4/7akUEX5XJc
ElUjSocS6nKOW9VMHCjHB0YetOYKGUCfVIRFxOiauTVPnk5ElXPLYcL7zCcZqRyvEayVH9AWCO84
GZsBRQv+2QSsXcT9TpVNic0sjrklF0gi+uTqmg9akAwMwfOf5zI+trHBfkfz036yM7FzpO/pT5UC
0YxOG6n0mf0AR3cQjx1+Bo8SM8C08WEDCsatzwsx6LoA4/Ou0OeEtXdgHihdvRNKh/kZozK0QZwq
+g33wDiO4Z3+MIIqFBGbzbnECyxkB4RhLTqnzflXnu4a1t2Z0p112ZnSdsKA/BvOMxmZDEh5HEa2
YbRDHOLxI71aR9Q4o1+K4xM6aTGEYi4nhnJefhcwBru6do+yXVmJMX/fiQH/6lt68JErbqi3SjNJ
62TLrfpgpLsR8Xm2u2ubxkqsMwrnyHAq0Hs+C6gNEu0Y2Jqnk9theT98Quzb2Q/Iwk6OKEM4K1h3
kQPjkQxYK/5ZEWRI4jaxbJ9mxxHk0qoIyxi1IAe7+VrkaLBloS8LTuIqOLN3GKFhRvqjQjLsPVTA
L69RU//sGOnMJp9McoT0ZxB5F8xzrsTTcJtXMF/XeXIlQdDpgHtbPn1HktginRwDYcInADUwBISJ
doo1atInbHIkSxjk9GlgIQ3HcMu5Q0mn3hGF5qqMObZazJFPCD186cGQA7kL9E7QIaQukDLU5MF4
91cvOJBjP36F/g2TFhb0SviNs1CY4qIU5juNM++QP0jFGi8weDpFjX0lV8krfsIlh7QjJaeAhBlj
qzLo3OXPCyuqhsujRV1yk2FqhbkeWMKsILiJYuQ0imJEJNdEdFRi4kmeJB8IyhVGxXCkA0PacN+v
Uo8KGk7G+SWhX5niU1Bsv0HbFEvgbKrsQ2yAyVpH1RBR88j/qDyoeei3XDg50tst93VEgLlvmt7t
Y/gg3AgqHRE4kOiUKjLf7hRmumgoeXuWR8TM7JyGbRoSGVxim42eRapQKkAtxJULFDpTXGLab+z1
NExSzBa5zWZ/hOv9YUCGIOKqvZ3WYcICpRDdNSD3eZZbo7WuTsitQzROXXgbwM/C6RIZjaBSndQE
EhWb+sV/BpLr/VHxa9snARy88TQjjXTAcI/MUbTAN/Lti6CVodnwvPtm5z1y40eMQ3Uo7hhCiKqt
W/1o8qi9xWeG1Zze+HvzIMsudve27B70JhyNkF0DOtzgNN9n+qyC/jG6WrTsMB+gPfSqONHBJiYz
aS7iRGfUpcJlxMBoJi+KE+UiKHHcIDjFSa4E233u0luK2iLoZcgFguFk8X8gaJqC9NSD5cQGDh2B
QXeKNd03U2cIAwxqYHxYWKdw9AlCFOcPgl8oWrWnQZfh1EI/fHQq1L+M54pwlUcDOX6OyngYmHV/
zIhEca0eEEhUKr30To/O7tUAPiwdL9u2jk0htoQ0luAqBtOBnDnRS00rOZ//JtA3vqNzx1Vy6NJV
0HcyPrRc/eidcRBZ41AJVdLMIvkYj0dsRndchoXpdrxwX04f8NtOE1cDgJiPjVuWfKUMIx0cYo4A
rV6doBC2fNCGu8xe7GtHgTZAgmn4pKjwoGeS6kAyFiYyF++4ZagMseY8gx0QKAEeORBBuqyfoJ6Y
MXLKQIukWAOWwArsvpoZbIFmvJ3aN/u47/mAeSn8ksiQEiGPW7USPBywn1XjH5H+mHPlDOUdRoEc
U1cexyR9VB45iHgaLYaQogXH1Yebg5K1FZWX3sYKBWAXV11MO0gu0Z5jr5AJ38oLcagZP1eTODcv
Q5JhO+3QbMOlWOAwgixsSue5FsV95KDzv5mScfR1joOyXI7uMlY8gYZYrSFRMdLgo8I5dKUhio0P
WKGKqGpSpGfon2ASUdj0Ptd/yP0QcqHjZmasF4lJYXNh90CVXhrxAJmwozhZcR8i+UIEPMM6V5cO
fJ3oANxViLGgHa5WHm3cuCZKkFuKoCiAHE5nuApUL8CJMvMY38bol0QV2oJr+P+pOq9mRbltDf8i
qiTDrZIRdeVwQ63QTVRQRMKvP8/E3vucU2Xt2v11r6DMMMY73tBbm0pyGyCT2uuYdEj4/nsryQWB
wNFf3UAmklzpx5SioxqlRE7aYXkNx2uQHQPTywf/aHol1JbONw1sNgLCbkm6rb1MjctsW7bBmgGQ
YzA/JrKxEmLXYXCRuV4Vl5GLLXy2MNnCYSvEU6Sb/BHZlO6P6I9BIzBs8DSOzMUh7C5hQ+Y25iQQ
upkPlNCpUXWMdI4oO7iF1Tk+Qv/Ug/YSzX082ds+25Dsa+m709OUNJGJBiwN+xomMbRlnyBcRF5L
6gc28EyguDC0taO8NdLmOiSMUWCZSQcIWQZT+0BrggsNM1T/pTtWs4AjowOjl4L5ho2N+3B84rkq
37K1Hcn3PSaUqra5Vc2tgbwFp/cY5Y8whMUKtrO9/AETVQuHMPhGiV3tsmp/6/enfn8u90W5tyBd
ulfMT8Ngkl0d4yO0WRyjB/BD9gMUNbBQosTYUjTGokr9hBdDC3qVWUNO+rnyDQzy1+oH2/QcX9A8
obzAbyw4H0OrELAebBq+BB5NNogvAYoDWoKwhD2pvAfNZBeBiNIc2v06hsMm4K0tYFyFNe/wdCFN
N000hHHz7kZbG0hmANJ2sgIQrHcVWwv2IphcFqd+ViSpGWvwgtNQ3vYzyQ3rTx7d9EWuS+9DTbPE
Xa+dRAAMd/2RqSWc+83EV9yi8cruDvTtpYe1Bt+atDVPR3TgXPDeJXq0cifBWBfhzatlaVWfDT67
F2Fgl1+wg5kBp46bGbtuEgh8/YYVAlMwHAC4qjxFpdfzgQY6mH6BGqs4fT5IbCFKV76fc2/BFMIX
KIjITIBp4xajm6sEnnpkOBsYeEXYO47k70B435vlHsEb1MJN/XTEs4LQ5puHXBsfHCzJqM4s031k
NWTC8h1Bi8SVfgpVxJ6SsO/CIr+JDBz3DzOtPWmCyZ7kqy8GIDDv6JnwsyJ4VxMVT4YYtBaL2CJk
McHNNsivwXk3fnDAiFw6OgsmLEC8LDEauTWcyDsDfwTY4ArmYGVJyHEx/SBsVRhcytL6/M3FHRT4
6XkFn53tQRJW2Y1YVdzEbTCswUwVb3pjrMNmKNHC68mgi5BFFmn3tmE/0F5R0JQICCkXwaZhPOf0
t24XUf/Df4IiD1kV/Mm/IGw2PlSDqAN+AYdySn0Cp6YvUvcrLW5wozoH0O+KKvov0AC79fh1gxOR
7vp0V6922XlnXpKrtq2suNutjtFoB1KKE4wv60EH6RwTISoVOA803DHu++fNpdpr/b6pDkV1EP6Y
cHUEfY75Ca92qz+12iNdz7mKRM/x4/xNlZcn5qlMVfN2ywyWMFpVjqGS0875Njz5HbM63EOgUzE5
lejEDvoBK1datBoaFlcfAYuPJ9guH9W+zULEQRkxL6Et0W6Eiipo1xwjYpPDUx4jXeIKcrMnaj4e
353BSi8LpYtelmaT6SNuJBSl1Zq+hInuf8B//Zcf1qI2Z17JIA5zmB5bGHoZnYPwnyuLBH9JE8Al
gVjNJard6QnlNUrrY+dPhs+xdAFGCpUmNMmY70a/PPsA4CXhnTGWBey2y4ktvISkI6qmsL15dCE5
Mzh8g0FYgUuIEpCF9SH+cvjKaegL0fpTWpHwgE0c4d/EiNYi1g4dHlbuRKKtnkiFLoGdmFiVwQkO
XxnqPHow02VsPzUf499h3rV81ulOTXdYtcOVfr4jqsejp3ce75IUbrxnpJO72bWGt5q9tRjpw+Do
FxAXihV5LZAoYFZlG7BXYrr7wgX8MBCpI+hcOWhMVqQmRvACXeIEWocAlWZFBe1UkqAm92eSgNyc
vtPXdP+JqzdZGUnaC4nJ6aXu95q2lwk8vu6sHeR7HdNcUT4xbAFYhJC2zpOePX4M7/e54BQvhQfd
tHndlFwa3KbBewC00akhkIV9EuPE1SOgBLNC8L72RzYxkw1MGHFdRGruP6zvxizy/d6RU1NxhFNG
UgjdVzad/arZKTYt715v9gZMHwyTHZy/YXsRtArFCw5Bi5DGAqbBYcg7gb9gnojbtomTz8Y8cCE0
Dn+4Nyc39Hnh2Yta/CeZ+zqYkt/sjbItxWEiYmnaVpiQc2Tvj+xiMo7pGvp4yLYSV+SQdEbS+sS4
TkuAK4qhe48jaw4v28n2IPU6J5QvHWpO8gkxna+cfUdyOsy9ODZBanFjEZRtdHMuRWrAuhgjq4nw
ll7TwiHuvyP86scDLRMNCIX6kapiRz0F2qAOgoE7PJBVLIKK19JJIJYgHjBI4Y4CSB7OrdjDpeas
mNz3oA+gmjn6CZSf1PTviCSut8Wj57m8CX8ehnhgPI0dU943454xGFNMhjGlIHG7NIiIduC3wtgH
C2zw6seLLMw7Trjw0oUJJX+7V9LddbWzCBUskrEm3DsqlBBISAlue0pyw6P+tDbKBrYca+G2ZhR0
CaAWD2WYrcIa84alQL3jpSR8ae3BgnfNGSRGa1kN5BcK9CpBbkCbPsLTzpOugMSLjVisZ7Eh8+O4
c08FaC9FWSC9YZ5zpRHyDb4k9xVcIryr4VKKvjcqB26YVszswiJgpHZs3BoPAvjCvAwxUiuJa/au
Eii4e7c8kZlMrC0MDDFCTBFK+djq2puGmw0XJfKE/miwr9ELuMfdzfqXNUfK3ND4KfrqdF3SKxiU
M+sbUS7MUF3FdAg00wCvxljiJUV1FkvvGPTyi2HNiy8v+ZsrT8toMqieAJc40a6qO6hkMDCS8YEs
7sXEDPaouB3nnMXoze3wkmL8l4VZdHq//MBpuSxiuDaAI9VhmLTWvpVj0huJofsaFqQsrut+5H9P
0HTuneWEHx22sYd7QCxzCzB+WMtE65gYZAY1NyWUBi6SZ050mLkVviQ+nlYUoNWicUDdcB9bcZ3X
fjpCDozz8t8wgHkEUgwgCS25eAwQJMx10NET2WQL3QV/UYCuMbimDFA/4gHlQUmSs3dNLp9lHdPF
a9+4wevWFkdI7rgnjNM2mvehoJukG6BYFc5f8oZC5yoIcxVQwoiv6frEkFaJGFrZD2UdcdSQS1GF
GalUQDFWMFhBQafA9ArHMDh0cNAEgyqYTFwYcC8N578mtMre7xfSrE3pd/IreFSzx8QemVw015EO
2M9D7MJSDgYcjbk2NillzuDLRaCOgaWH1zk6qXGuxuCoinAAKdR188EpVDJJcQhDOKGBXWIQRBgW
6QewYXkvi8yEow91iYUMEc3iIIhTJFBmy7WsBvdrOQUpXmpvDEFuqBLR6DGYKrkAxSWLzAksFGYA
XAtlFdXA1yYJSMTdhQPG/sn5FL/P486Gg3FxGQ0D9vLfJQ+WDfoj8UWIG0jti2BzwEL4L0EDogLA
Rz9QjayYcEBvl/cMSWDNU/gHZ3zqSF6/E9mRfslUo4w+mDEgOYY/STmLgORJhTbnwKlKrV36ie7A
PoBZcBjVpz0/C4EJl0Na8208GSoW43eAfZ7M+t04ugksVxTEsEYBUAE26dGHhrcoCC+3BVZFgQh0
J+DUZ+gd/PuqCmgr1R/Az/yZ4+1sbRjT07pArJu8dsvJxIvdegEzgko+xjesfwEmoJJ86uvjnHBY
ALU8MLnKZB8SSVahNzCD7Mt8Rouz426uQ8aa2UBL4eNsdiNMtaAvCk5RSSm+7Ewdt/WAXGdSjOnZ
VvgnUbUuVwz3i64RBinul2rG89lJ3TMWBwgfUNLD/MV+rAcbdZDujCjdeJiwUO5kDyByPkgZEQY8
SEzJOZ+Ysqu3t5hJL9rDReI51aAcKKHOJLZMYfvOI79gJ4+w49WgpNkyf+bQIfVme/6exq38UX9e
BuFfx9LDuQ7bugwvO//fuJVeOAseNubor5bzo7O8OzLV4vglu73ICO9aP45Zg/MTNQTAFICK/ISM
zZFxxIDsvWhJKQR43IP87Ix7uXmgzgAU6E67lgEhiSxrRDXAT2BZUDNODO8elCMGWL5q+auIkWHi
XAm9zZJm/UuIAyX7nXBTWyhIMiFrYl3e1RE8sfvX1SFwbgGTkmh6yVVx7ITLj5PiAi7A0OiMdf8F
wQE79jvaTot5I5NY2aJNwxKy90fSX3tf7X2z567305OPKILQeQNDPbzfvNxw4Q1AGoC9gW6E+hJQ
+k+G+SaW3K5mOekIWuqoqDkZvWK0xu0T1w9yu81m0Z9X+KtTHf9v98LzgENI0MgNmXAh3P3iGAIO
Mtd50R4rb4ITC3dIQJwwfGiNbPST4JuyByom5jCi5JBRWi5lBkuKgxg8ENyQgQwHsZgm7cEAC3hD
pMA7k+GwQJib2MyO6SxhtSNhhK5wOlDeIZQB5mQcStF3xHlkyDYghbCckJDx+FhnyEHQ5+KO7mr2
G806xV5RhsMpPm3HHxYaywCV00Q1w2IdPxv0wf1X81fjCDmS+62uSFWmKKshNuCDj9dgDFdHZJGi
vJrQXDD3OMcaUwhyRFCTLANfho9McHWMKFCrb0HtIGpCByIEviGWSCgsr4gtWYrdX5A+YAl+W773
2AmyDzwgVih2HHqcGRzUxCUnQPo6sEzS2bts3tfpnlEmU286LHSbZFQiNgKCuwipjhDw3GKu4D2I
RIh7+xmjfeHUxFZF7gkINrX4AnvpH/kJ6rfyNmMtNX6L2PSLHU0Pk8+xu+h+2CjAjigQGeGw7FFU
dZgz4ILgDBslAa+V2vc7Be1y9dkiDLHgpCbi6Cd68PbA0c+cj213lxEBZPK96FvTF9Rix7/YRCB9
opcwHFgoVH40mLBZeaPZKx+jSoZGF0FsZcUzOFeyRD8nBaEXlwT0jT2SHz20d3KxnhnX3taXcOKK
TaOjEl3GuGvikxjKT/j4rsK5C2d0H1YASfKU+h2l+NE7Ge4RiMx2ZhUE0K1G92yzDPklxQzpelrz
GTOasrCulsWAZYCL6DJPN0AAYTevV3JSPcpWYFRhew2MGk6IgExqBnOqm77eUoGYQIYPBkKr7U3H
VQZ5kbdfOaB9oDInAjCEa69+FR13R0M9bedpazVbMhHXl30xE+PtryBstgHSwaUTx+g8p6EqD9Ij
LjWAIZ0U6Fy9b1jEBOO3QS+AYyeWMQjyhUroum5eRvxGWGtYELewP0QPmrWImUVyMkl5BjRVcmAQ
a2OlTHIByYJELssYNK6PPh2oshmiVBd0Cpw3V64cTohDFm1s9X0XucUdC5BJitdioo36nUk/MRjA
/39Yi9bL9QPVMY78qssKvHMD5IELyZ+ET2gJ5LYsXRh4FGBVGfQRvV72zRwhBBlBU8fXKJAaMfMU
MkhybqAiufm2iSEd6vkBIa3WuOqzCr8jl9a3c5D+MfI3eo8TIzA7OMro3zLmub8L11lj/L2MLVCk
no0HoGJ+Fet4QB0Omg4+f5P8XzjP1Zv+25KtyenGrwn7D9ACVj6QQgUvfCkemYgP8DwwJf1dVVTR
rv5rPY43waG+YvO4ueP6WJdt4PlSz95n30ZLs4OrJRaDArN1YI8zc8czoB0IS4suM+ow3Pesbofb
XQJpW7vEEx7LOwar0DrLVYxM/GZ+cUGxpY58ZvYb1RQ1QfFK3cTNe3tH/ptvrGOMSG/F0YI1HpgR
PjlFR+L6A88UAeXFRKUc5aHOO0gj6Qn4HhHk8PdcrwHslejdejCfTMzOr+KO62UieYKpClqcTBiw
08ui1+59jxRFeM2TJz3NfNXkmprgzWgIykyHCoYGmt6qfobDx6QFcttwEhy+xnKkHBWrQ/NixfRu
pA2f+mCf/mVmSSI1ecnMLEHwVFIRlwjqDv4Oktpmd9K2Wr8t+EX+/UPSq4mrJlL5/g8Jqgavrqjc
CCxFqtUKeuKkOzXYjQhRlnrCmPaptnvU9URbEsNFOmm8ln4g3OY3Mmfw/3VXJ9THLppdspNXWPR1
zpWQus1ERsb6HTkxQxQwNqg85s+x/jcsaaHZQIvpQs4Emra64L375tHjJ67h8Ejrsdle0SNkAXPJ
EborZloH6KhP/QWloN/6Z31f6PsT8EAH3RX5BGmuaEIJGhBxtSXviZx1WH4t79gZ6UIkB/03OAuy
bwTfFEjlIvUWpQAEdGxBgkkN7rU5tH44/TiGPHTBCCypuDIQRoucYXMrNlXhzkvoG1lv5Gap9oaw
sRE/Z+LD/UYPijY08wjjEFxD8CWu4obJuYJGMu6JTyH6ZBToJxFX5Y2rwQeCw6MECA4JOEYYei/2
L7wzBn4cCyYBURt2PooIbkFkKC1wjyyATYgMcBXOMhHzsFPscIV3JyMFxggrJOQJWttzzC7kG7Nh
YHzxfe7HB9ud5s16sdtP9iMQA+LRa4GUSEiju9VzdvTRM1N6Av5z2VMI3At7OgiGX3QQ8E8JBSe8
jp3hxFcYhGiGLQ5hOnYiipnDQcjtq2iqohvJVK/8gjQQ9AXch/g/WlwCEfzOwXROdH4LcUnFEJ+2
3zkrIqa9vcEo9E4HHXbd0dvDipYMOm5BKAfwAom60zGglp+b3dF0GDCwo6B2saPYkBBFgSrMn2bd
IyvNfPvH3J+uUc7QqYlvY0xXz45jzsamo8mHijbmLmHllrVBEQl7yRIR5f0IhA81QSSTQw1QtQ2t
dEOamJO+5lu6I3iD0DXgnBhgnVD1MM5rXqHf0JQ1014K/u+UjAqfD854gL4OpyB/pl6Aw8wtfd4w
SLyDKOyNM80phEsAVjsc+cTEOIr5WM046nl6VVBqPaeffbPTpn32xc7CoQF7BqbUMxhQUHdhbQWt
FUwrnH0FeL9iOkEQhGte3YLYWRBKnB//U8TK+DH84RPukm4H7DUTdAHbVkJhK0X351EJVu4ZnQSS
U8yd1+gJMlQknIja9euI3O52JACESS2nGVCjoAbCCx7fiU/JN6857k846i2sZVBwJDcyVG9aN8Z5
nacjNsBuZmEB50RVzF7NhAb53dGbHYP5pJ81fmKvTXVrEyU9kWkQnw6lLSaFyhd5Vo+3Lpxc2fZh
/9a53zR4UnsUK33mgRapW5j2iGuZXV9dzqgJSOcE9uLYivOJU8TstUdoJJejp8yCHncqBD3OGp3r
wb6tNazMN/3IpMPTB6/Cmw2dYxtkYyBrAR6Ouv/MwJ3IpvTzNFxc5bOhCki/AFPl/JDam5JMGDqi
t3tfCM6O882dbw/Ri01uuA/5KNLsIIDqQ0QLBCvr/AYsgLMnRw+AANKAEG6mLIWIcdLG5Uq7fqgh
x4N1xCfJp2lHlRygiFqI/h3u1ZI/P53g3zCKm+nDYd2hz8R+AMHI3+r1hvq/FKyiqkQN76LYT1OX
rsreDwYKgy2s9ys5OtT4y2Zg0s9WMP7CBU/n4LJcZedVwCECJf5vnsXnZVh6ec4PRhXMHJS2r9p+
p4jd2+JVBVbuMmyzcNbnicEfwaHUCE3m13UMEdNKFEAERCnMSgY6DAW61bJa2M+sFq5YTAaADZYL
1rFwYrh4yvWxF6QeVhC/FrweaOc0ghS5o8NvjfYMVE4RCwI6uIyq/Jl+Tzn5du/boP4GGSii2xuP
xKavEzb4edfsZgU6vnN5hkGZH+T3RP2xYSbOAe+aPaVF5PXZJqpJE8lSAPHUPty1Dyfps6HvoGfF
QuUipuGwjyaYqHJ0G+LqtRSNo2irVOHay1zEw4tlMQZA3oSxsnNEmU8LIyRbQL/UKPxzIcFBWoxN
L6IEIuM4KzDON+LjFVZIkmaJ+VNLyUVKejnR8qTZUSDYubh+p9HhdYbJxJ1TwO/MGOdcCYcH/kIN
HJwhQ+rh5RwVhIMnNwBGojf+EO5GiPeKi7ZOyA+H0o1fvBRmwpecWosEZpeYj/AKu2blXifspo/4
WkORgr1VYoCUrRlGfZiTMFPuFhvljMretagF1IPerf/g8miSxcGl1ger3+sa90ocd/99fQWrtfII
bz7aCalPeRWBc71aTyTbzwlehyStcGyEOMNKdoy7NN/m1qCv9IQs4SvLk0JOujxZ5Yn5bkpJq22N
fmu0scYQ/wrrmhSPAKTyPzvYyv/t4CELr02ISkNHTCOy1skY4WUsLxLMj/60+A1axQEnSTwlxw4I
cktI2Q2hTBmTvYXTNN7eOFnyBmdyHAxwHhrrZ3KCoCovALjSb1dtbCN14dCKcz5JOAJXT98q2EWw
j+Qzw4GN3FH0S87fCelKlBpIycmedMs/zOOxwotJdTx3MaR6IGEwKBmOURWT8WrD6aD7IR7zZfpG
owbRBrtfky+GLfShNoLRer48jSWWzV42YCJSYvGMh9qGepsTJmfcI8aI9CXt8QsNnEWcGuIAMVk1
aXePNAEKk0FmTDjzP1qPs4yj1CtONyNqONx+ACsBrKwPqg3jEQZpB4BEDD1SoRsN4pbEglPzQgvN
nNIG9e/xx+7DjOk9VlIzU0eVweRhhlhIkODNxeyqbV/AtMGkGKnQdqCopHXgcMzU8KwE1w+6Hpok
AChqcup1DFyGy5biA9pmR5Nc/0WqZYx7nDYQCVG08AIznaQzbaAYvI7v5ZZmGcCTYgQeAsXIvZwx
MUGkwObYWQPniRoClAn+yhmB+MJfmRCII66AdQyLxUI4g4yGarfkBQE3TJW9RNNUWGtp2JBIa0qB
KgWbKZgV7waBrcE2DKtNPyMVAftHDVK5LyPEJJYrhDvI2BevlAa6GNLTZpu/QIZi9HQB1M+xLoBt
Q+ia5JMSUWbYR5euAf6zxU8IkvgR9we6Meo24AxanI65EyaPCLMe5KdZXiNRwU1AUFJ+Z4VyHIAC
v4QyXVuf1vWLUTjHE8eX2VHkCln9QUmmBxMT4MVmhE8LejhFF7DvJKR94w+P4xWCKiXYyN2yzLjx
ONfgDMK3ylBHrD6g4/JVxXJ4YRpSWj6yXCyuqN8gMso/PBewC74bmqIFDDkyGwOS3elPcPA4Q5ku
ohg8mw41HUwZXJ7Ri2Nn8Go/nTj4SV9Zom3Vd8fg4gd+dXlqsI7mBRvkSrg/tVzDh+hO+KRTgQRy
0jYZtFgRyxTAOGJIZOc+aYr56Nk8KD6kjRkX69ue/1MsPRFaoWncGK13GjzZ9mZ4NhXvRtBka9qQ
GEkF83wmymHOaPsUcodjobOTYWzA+cL1xDuWRD5fhEgASiF8sfb8jE7gKkWQ9VFLKbjugE5aQU8X
hA0m84jUP/3WB+qSIvNsZuyzqNxa1bkQdwKniFRpgKr1GMI3MTunp2KHLBNn2BJs5O0AmoQP0AE6
jGasCxI0sVsNjK+0+MfsqNpND710D77fHvcZDT7hUG8Ps7QOHmqcywmxHUSqyRGTc+gp392b+SEh
cOw2LE06sQDa/FR4A1N6tq5CxkaUOWR9KJRFFs4///Q4JVwE28O5Ef8sGz/gWwjRFDzzwrlEcABN
/01IY7L5Gx+Ztue7g0YUuzx97NADrLUd4Hl3/XtcLNtSBaThQzkRiepJq+1yCAQ09tI/LBHzJkbX
uQIQYB+ymZ4ROkj6NR4YxWawJAXzG5O3kjDas8NpgWkQMGlqH+Y9N/kdjUdOo0hbeheMli7Ymr6i
SoRFPv+cITHPYf9X/bE+/0EGHBGZ4DSx8O5qkrtcDrLkAL8HIsJG2mPDplUBHmxZHZyeWf2Q5Eqc
2jbMCmkPTIcKqJAO4NNc62hilTVIHNZanDl3HV0+CabT3IsOQMdXfFvO8XiLTDuw2/B0IcuFzPot
uNgc6SYud/FKgbgXz1J8lVD8xtWLQXrjKbyoQhN9iZFD3xNJoGEXx0f8h78le4NQFUlbgKew9Vxt
tEOVkIo4IARATQzN8g2OBcEVj0VUPVzPbovIcnAx2G1ehLkuf0KJ7bToOZ2CIFUGoj2c4dofDd/A
BXdtvo3WGkNz4nFRVP4HYTQAGReEMQtuQIupXwTEmBre+epNmdeAcsBd+UcBZ1dalWMyX2tB3AQ6
weAYacfg0R4UEdWMakbzNa73rBG4DXS6YpD2woHafUNzG8pnE4iA5AzyTc6C4ozyRiEpBiJ7DJQE
EYKxJmphoCIVY6A7axhADmRcqJyZbG5wr+UHKLHRxQo38XVd/5GXBOgygWNEtmoHWhlrEpuZ4LgI
4mU9hBztavvCPAzKKoMhevY/2TtyucsilzPJF8sD5HII2LomxAySj5WWZskXupMUmMtyLXI54rhQ
LddHOQlzRapPUEhF2C1AAIdCxXwA+lW2tBhoUmSo8W/czEjoABhBu8cDtQZ352wlQO8q00w4nMox
pgCFpgfYBVJdb7Hsah8A/o+Ti2yj5P67BKgfavjyOIzgj8G8CflrAigmX6MJ1rcS1X3EsF9sAQ7w
LshWQcVr13bh+ev0zrBAabAwqB2dEcUo4/bsQ0iG3X61gc2eJu39Ci34DYq2HMLlQmYHAmEMgMlU
lVxnFMS3cQfQURzdmN5K9eX8k+fCfOhfobzc8VzmI3D2fYJ4fMWmDcmG/N4xcHe42ZFJ9QKn44a3
gOQBCpo1dwx7nAYcOI4bBTdFqm1RFFi72ztuXOzVlm4a1+x3WgHeHZbocO3gF0TVKkxzVPhOg7kS
tBHc3P71sJqOdZI/dR6tZerTHKmgs7Jo3XEvDCveK7FvgplQYNGW4ZzvXVMwHl9ug/D2ZECBUja6
JOSpq8o57WdahJQTfG1yJxT+CuK/6fe+o/8UX9fJww2yWSVzmhTtrmlp24d2p7S7tN2pF5yfN/b6
zI4CZf97vQaFKn4uaDuDdOiGuCAzogABxqVHgfspEqFHAMA3oyc1lTSk9g1sV/7Fu4LRVYs94wcL
JjTNV+RI9uCveAMcHQ6s+5So39p0+WeYzYj6YsfExGBoAFnchIAdY25ILzupJKjqAsaSfyUMqLDm
e4Ovp9lxo0BQMRk9o0/DAukXScQJ1PbkAGzPBxl+DJYYGhQJgkORkBC+Un8wI4TRLwFeMrxifdRk
NJ/Lp8F8ulTeWfN02is6XybLDEoV/71sE2BdFrcwVUMjiCqSkdHnpMerDuurDcuBURbKRp57j7nD
Mqg0EcV1gaU8H8nGtELTomoIzXego3OeXLednMyXpNa2p3orA0zcooFBch9UpOIEahvml+jSx1Q8
hhhMQHDjQLLdefAA6YqgGgMtC40hJGr7nEfHXIQxY6SMm7nFbEdMJaRd7kg78g1hd84cZDeXrCgS
l1n/JQk2sULyDnHx7ZpSpBY0LzEXMzdxK6aA7DMMIJVk3I9duZn8iS2TeqsH4xEcgnt3QAtLDjQk
pGP7xhMFchWesGS5X2icOUGl/AAxqWM9jIeseDYBb2fWo4EQTtnlp22e/4D7w6GXVAf2JWLac3dA
RXX1XjlP4eYrzVv6pV+TfgMFBbCWw86fTK9+h1uMt+f79DAfGOzhT1E4/JnfrkLCs8cT4fRzST8Z
d1HHQjX8N6mTYij0WhIzGGdttPCopAcEZeMJQsAUrMoI8T/6GGZqsImI8LYTykb1goCKvwztffU6
KgRmJqjCF/AJ6ABZu/1z/AIovCvnUTkwkTPHOOvWENbLI9ZEYnrFRBnJ/F2/lSFJ8GYPMASjGjnd
2+newi3hFXCJ2TNNOAD4YDlXYunoxsGkkTE5MhPjRYXVymubcJzwZkVtH8/ztkv6RMEJpfJzAytw
H8q6SPIlAcS10EUzrMlExkWuhRPMNCykswDu5EAkGo5dWxMI6/eG5LEOr+egNZDXYiS8Zbq9BMQb
MNwMkeq+gjjMmCnM9dBuI7K/5zaysojIb773cTOil4btr/l8a31HYBh8eGC9P7cmIsiMBCZs6HN6
8F8T2hejWT9vokd6YHLAySwu+D0Lin0Rz3Tl6CCNlGEN9rZfzXv/MRR+gzHhY/cBWHBd248DrHop
IA4YB1iRk4YxC2CCrhQi39KkzuWY2ag7Ql+gJWMQAlVNBKfxnYnsXekiNdNciTRkMoeJ5c2/79HB
EpBfLAH4EKcxsTg+5UdSZA2Gg14/YsIWNDhfr49trNBCxooaQel5tBG/wllOODBX/TZDM1evux09
wCKXBTFVILmCBC9yWZ6gis0djg9u/n5BgFHHabtt5+0AsR8WBirG5AZh85aMelK9NJiAm1vSkldF
TLo62cmI7Y0PbKmK04t+JrfWa4dPEkYy5j/EFF0Akx0cC7FKa+HaZ65bbWc5Mvb6joTWDvbiJLKK
+yVllTARQnDJeDMgdBvbGkRxSQIt+1cc8TGmWXcfavLnFq8o2Ztt27HoeNC40hPDAVxzFSF11IMF
2X+OjGXkEuj6s/pQuL62lh4D48K8MZerT6czWwVZFULFb2ED7m/tfsaVV0my2zY7/6tJAUvP3kr1
WqhhRZDrZB6E6RCWOiDLhcKREEWGLRSOMMmX0AQOOWNgbiobESeZqYbdLcxPBM8HiiQ+LFnZT+26
8H9QGhowu115l27JgKM34KQiYOn1BBcwc7mj5w+Nx5o5IriAwehij1+EOAAS1SHV2JJk7siwriN5
w3Uv7OAl1AKi8LB61c8eFnJAeOUTaUI3JPMmsXsRrRNeefuCSHf3dn0pcd/AaA7nU7JhRm+Nd77z
YyPaIRrvfHsz8C6Ek0RGHVFyy7MZlzB0jPR+2u/7Z02Kx6CLtV4NG8jKbAcSYKpamJOdf/D11aCq
0RZ7wrEsSD3tefVBnC9JSuwLNpWxzRKJ/Fwl4MtIqMEHzSaLZhSLR8WhFuvT91tEPImdCJfCtgiB
ss4BmBp+mGTd6EQnb1FcktmK6UFw3zU13QiDoxf5kfUDeHXCzGRzxiQYTTK1Tb3RDQdDPZ9kNaC4
AYtAuJUb3gb7T75sGpAu+BBkL0AUwxz3BW8S7m38NjRBvIQaMPj1D1N8mc0mcVhilkP10wiwPrt6
DBSAvLRIZbzRB8OjkePUGu1ndD2DC38I7txSmRA3pIGj2N6EJrVCEkG6Bwcky0iit8RxA13CEsG7
4jbqvXuWcs9hFWZ/1CVTQzk0SVYdsn5f0phrO1w+8BueRSSv6IowRdgQP8Wz4bNWfsn7y1B5JZQs
939ArO1dusqjw4qQpJ8D5yOfF58WH+kkBISOZvr6FGThWns+D2jRNhnWp+VaPYuVkwlrhIBQNVI3
qTYFf33ALmLiZ0dkEY2gW61fiI9eZNrt0UNDxfqczc3d2bKEchcVG+WjLxl3YEe45kgktYcjDodM
3b0GM7ZYLslcd01TKePNAXNa5BYCtzY/1YiZlJeJPcgnN37PQTFuzv2+6Pd1uV+VIqz4aG4VAu70
6Gck0njX3RLrsBqg9P1L7imZ5G+sA789HzJ3kWQ7Ji9opwvqK86QQYR94eGH8fsjYMfbCiGTGgjK
Pl4GtGBFXDeoRVHliCQ/gmbsr1MgEdg5RsckdaRHsg/tx+v+ohOxE+IstJA6aiJGIcXijAOmANCi
Bblj1gn5UR3HmxzzIHnnXCnWr/3Y3YLHI3BqgUMhsbT/XyxzI/VmTVoRN94VfcQpIB/pQr4hRIKW
TtE1fgsDAg90bV9CmSMCtnUdtW+k7mZ45Ss25x2tbl0JSRw6cspPio6IxXZ6yTWfdOPi6l8YmSY8
Qba/pMWDAYobkd2VYU3JGQSItngJlrrw6jxmvmEDlOLCxzkYq018+WIMir0ZY7uMgGxh7IIMwcZu
M4PEOi2+gBi1yplwab2MwlRGGTxBQgqb/fxSExUxeJLizZVPOPO8VRfxWD4k0zcWLHDeARoxkOre
hgCYGaH6OvvF/hOubHXDjsi7QAY/em3mVQZyBiP3z0hPX2A0kDEjATOi7GqfiUjHG1GehZzCfkBN
0cGsk+GpC/Itub441ponHz/aeUmVx9awQbO1Gba4NWBDO4/CfZbD6ixY/g3FI3QBbQPH/0IqYi1i
g+VxzY+fmOmjjS5IJNxIiCuqTY9kZMTysEQv2/kXGsuXi73F9N3GW8eXJ3+efKh7n//1dofu3Dab
IZbgOVcuiqXgrG5IpcBZcvwmT4dTksiY7goiG4zR8IM1lCpchzMaiPR/b2h+ppgueymtIR+G5Z+3
0zkxzom0So5oheQk0zDs2K6muH3EzEfjpFtB1ESrBCMc5MRrUm9+6fr4osaYYhJNcYGi5rUVonlf
sP8uPv5eaKNmkOEg/3NiXoYsU+gVRLZwK/RXpArzwlwIbBjVRxc4K/aXGtAv362H+CvYBFIh/BbN
30DnHLv+Z/TIpEIJ0lW9qd56g3yq5C6k0ohBGDfITlY6bHi8Jf0AgWLJPN9tN2ty58i6M9YMYGEa
k16ABxtJ2wVGuXTSy606T64BAss0UXNbnGLe36Z3O7n8Hd51TJcvnonj+uRhsEoIDtaqKnHdXyt1
e+q3VrXtp7gP3yxMD/ZTmtj2rmZFzjs8i/A/1gTj0O8Y6qCzrMOjHZTHgOBpMoinFLsp/zYGcH0x
YOBwFEwMC3B0havqpsiESXG/cnTduXymtqdXwp+IysjCiesFyZBzoAwwIJ+pmKp7si/+k02P3oid
y4U2o96Q/5plRDUAnWX1oH8eoRxCSd6unhpmqih5NJSC4vYleSeV18YQl1dhz1qpWwTwA7LxPJE3
qbqdzbjd1Y9M4aERhzTrdmhXIT5Mdo0KHicmthhOTFfQoRqxMoqPwM7CWVvPSUk9W3oqYSIzZC6f
jEqAVuWN9R6z4ieQ6ItwWapOa8LbWLVIkXGwgILwnok0UXEP+YW05jIiBYx8MSpOUVh3XIVmJDHq
o4gnb+RPKmox9U0CtbquhymqqhgOnFA0NPDcHWzsyDjdH6O880VH2wacyurbxSIpY9u3W3Vh44EG
9n+agSZoid8ie4uyz3JtyF5C8fMAkIWNKPbQWMshtCBmyFdh2XzPZx8RSbbxCBLkkh8UIf8q2BIZ
tkTk8/JcwS7ZsvCu1rxObADsob1R2+vFvvkfps5ruW1s26JfhCrk8IoMAiRFKuuFJcs2CDAih6+/
Y4PdfU+VXs5p25JIYu8V5hyTkfVprdMPcJMAEaU3ILVS989IX6C0LNHRlC3a/oKjhyOTzJLJt14L
Gml8JH9hi8AdrhLdfZqeaFwAjAMAQzeP1t5iXxsfsESdlkCp8IfkMu5UXmfu6ScHCOhxdX3OHdEE
1Oa6Om1ur8eTN74nCHYhBAitFL56//FbABPjt6CjL0NcmrReaIZvHosj/krxdcp5CZJx9h0mBEN8
vcVDTi0MAxPf8oz/7ertc/zggUrNrgQ6QxclaJgK4GkXVnZIVKJcZAEZ8Rfo+jAKY+loUgtBYulP
f/RTVPEOCPjHGbcGl8TitOPVbthRmV6OSD519K1N2Um9AFNruWz5cQwMJYhxb1hxiOhyE4kfkuwl
wzcEL03hTuV/EafBeyW7/eyPfHZ460lHe4wyLms62PpXsatsxNUguAgpD3Jb/DL8Jkw2BLkzKa/J
qWc/G52gnYooP1LdyDc94kQUqdO8aVwGT1T/zGP2lBBsmY0LuDz36fyeTx8i2tc6pPyItLIPayCx
xD3YL/+ECdijTCBGmZprBtnqjbEJ/FZKyR4fsM6OK7pdtswmvJi0I1uPv+nmokuu9eSsU3Qke8ZD
yLLW+c07vYqWGg8o0JS0YvXapkeSFpexzMgOFrdYn9TvRFPKfSCPK5p3aiaLZR7GPN0VNWAR6t0n
FcgJedth/2iEH0WmbL3RBgA6h4hNdeQEY/VrJCai9zsE3kyl6XI8qv4BufQkoPpaFFHjm885+1DF
PSFBQFmATAvIOaBtAJpNVlTr5rC+zRsdydO87Q4YwralvG3h0mDRFUhiOE6yESBkOCAI8ww6ojei
+xBtlIk2YzwhY8HHIqL/GEdkO+Kszw3BsgdQ2wqIPUw7qEz9v1QmsNK26h9UsrUER/o/hZ7Zo9Ar
AWdC9TF8x+AeD7QBrAWHQqC/968anv5TwBhP8jAOQr2dRErS9VVO286/r1UeINzZeFjZIAPnOwUa
H/7Z7wDoUS+KLyZcEzpUYwXI9v1QbFk3I+oD19uSrsfGPuV0pNHkk/HAsHhyjLjPLkLoFaT74lLE
3oFLEWRKziY8JcqCBCbil6p2oxHri/ABVquQ7PGFTJXFtUdsGRC6Qo/PjPTjBns2ahzgOzZviZdv
j4Rxcw5agUycFZuVPtjdoFrIqMJZJuRbPF0qIkcufhbDb/c27KnuTDCV1HIRxRAznzJTANoIp1R9
S2W88Jilvqc8kvPIWjLkjmb4DdubO9NaasVv0/As5g7YCWW36tfUszhvSWNCHvt0/3VsWIv9Hfs3
nrX7L2ujGCTURacpqo1I2igIl5IR2YeYXRBEhadIPKozgdB31CNMfVbSJbn0L/RN02f+pwJ7Rxjj
r+KV1qbldHpqFJhLIt/zttb0rdxuD35CD1d5PVrIlpsylZqUSSYPkhMi05bwUOJ3To7PhSq8vvIt
5Dmpf128iZUOjd7SbohoTwBEhxdsjP9zthuMhQlavQpVySHk0KhTQ01+eJMYbM4+866e34LnmY2Y
eOSZiJTmypQStUgLQDlD9Gjt6GBqEB+sSNks0AGzKoQajSt9izTm3CDyZNu7uiHDXsLhpyc041fS
T3Gnu7bEm+QCihyvTOviK0MXUiRZCUsxQ43DEJUYXS9x92k+jbeVA6WGvk0uA5oopjDa5DuMsxCO
U+GE+VrZ68nj3KNN0vbEQDZSdCswrMbS67znSueSYqhbhWQQDPA37Aj5OjBBrI5LQvABkomcEqpa
/mIyxxgDq3aG/1GK1ISxCCaSZYzCqfqk7fnBaZEPGEd9cSEB+WSU4XNydsu0iEGc5DrkwwHr9/Xf
eYX6T0yRaI85uZQTZyJrEA8aJX597ttl1CF/IrQn8PU9ZxhGypCLQIjfsuKB4TIuP1g+GsEfvrOe
2CjEoax5PwiIeJVudJBixudyFZNhTtXCWKf7aT4pyaVzoCsu4h2MSB/6Jy8eNx/n/PmXGMEUPaan
50pCr01rJ3kSbC3EKD2Os4CrDyAjbza0rzHKL/sJSRJJoij2APCcPYlKDauDeAcl3gYtsfvd4ybh
PtAcn8abrpshjfx7ryro6Tc8Csz4joowotMd8yIwKeWbtzG52LO27RFQoa2FpG0xqDSkD34qAMm1
ixY7xeKiAonBEFmHvDnkEQgAEaDCvMWxhJ4BefgDpOIzKxAC8YdGHLlqrYIsCXoq3gDVAKtUdJ6P
NKXpRpAhBTp7HtAWPV4xDSBpWLFzJGAWL8QxdmSX0i0M8c7m56AEGhRTEAC66Dj62D2QgoSUC4JY
lqDLIw9xFJIpe0hotKtVa626CZNxyA+DWtWOUIyydZqWIWqtZ+05O2irO0wOJOsA8UNdwzAfXYih
M+LLmNRG0r0al/VorgvsuAJ4kfMnlhG4OgkAGSPwUtguZuqEXiAudJZMFuSMkIqHaxOWRc6D/Fvp
wie8OFHFR4yNLgaGdzHbbHQ/SV464btEnbwBnYVK/ARVbGu2W0KjJ1pgBNh6hHxL4UpADbVMtLh7
D1Ri5ZI8jlAk0jsxk+FDyGxR0j6G5U5933OJM2kgVLpkO55i4ciIrSVamhh09w/hxnwOABIUFp+4
X/3km7S2y1EiQi0Y1zAc4Zq2zoFL7QkypxTBuReBlFwPYY4Y2fJPiPmEnJYGPm6a2ALIBK4DyDBk
AnZ4iFxZ0YVntCHgagqSNPzvI0/WFVKoD0B+9DrWiCjfF1cqyndcqSSfHRSOhlRTUxtW2T2D/F9J
KdojBR4Mr+4tmw4EcQuxqRmw4dJhSokBjYF5Age1/8OGdBk9U2EyembMA7GNs4YRR/WT17FWJO7T
4zUihl0pML4k6GZ8IpyrLs6tJJqKiJBpZtYqGkeGkOfgzBpVCjvS0mFvw46IOc9IayBb5RAzFb/W
4QUhBe5SvFRNQHSHtGbaYKAqp8lpV+0b1QeFxwPFQC42e0ZxR+2v3ORW4D5EDH27ocQqK4ilYc19
9JtsLPA5cnry7t0fUWGyAmOSh5cOff2SNcPZT7gL2wKPKSEHHfNbDjX2JFhnxLXER5HP4UUUlB0a
OGaI/36CHmPR0UkHNEVE2x2YN0U/uvIOl+JaxqTTD6SErB9DPaq5QfHfryPJqzvORs4+BRlhzfKl
AaSVQpghGCreu6wS5jHrXeLq4w6PQh+DuT9SZoJ//Hf6ZjmktoUKqLDBbXk9zxzhgUqmk/v0qB2P
g6gd7ZzeJ/DE7Fy8zvwg/P+RLuJq+MP3OjTQ4LIrsnyd2AR3z4XyGFGTs8RahTvlnbAMrthRGIaT
WllNePAk1O4h46w2wAAG1ntXw6KFwvhG4aidVsPydo0q6h2iMldVt1KZU65PZ7AUqaMRd5RoSpxL
2CJi7Ci4yBn7zVE5YjwAFJtoQ1If8VE8rOtk8zHGQVXEJIcvqj74Mf7C/LVE/va21De2vnbMTIN7
jhVKjVV1i3nCFwwT8EZiVSmEt4jcmrv3xhzeBWgpRk4DZAlLGEdwjWgnHIG+Guf2ymxTTODtPdMn
pjtZMyGRzviQFoLHkZ/XkpkdGZ6g6Ur8K+6xCBPnkCLiYGyj0AKBGqtIqFyV2P1JOjjEb55FHfIv
mfg32H8ODUWg1sG9Sd3/Y+HmZ5H5xVHhgYrgR2fRiq4c5RaSibeUfDt+LbwcsLlQ/iHtYy5OZGmA
lWTNn6AwhfnCSwAQHlPvpWTSLtSTZIchAGE/DoIxNuXAQQ/sEozmCMfUwGUVXKExL2g6JBls3FnP
vr0hlMHJzPdkUXySvwf8+R4ZEzkZPjgh2LSbsY8iEwQo0Rx+KqVV/4PAJgJitxvc/6jH6HMmQg1/
z08puqwLfVGMXQxCKs5Kdr/s733BG+0cugavd/Y1frMzwshIMUFPpQCJ8U8jbGefj7sCrwUoTxB2
qDmOXCgwOg61p+5zO7SwFrJ0DK7HN7khnDd82+HrXMDOzL4kEUJiB4hLUb323Q5hWYWn7eq+CTsb
En0ygtl/q+jHYF0RhNaDC/xSxtD3KzyXf/tTCA9Y26LphhVK9MEOI2jIc2Mg+jt6DZ1NaiJg/z6/
GbvTEsls7YgCY85Fl6a+VZ3HxOi0xMkcEAkiyUOzgu4AU/4EnTXK9A/igjrSEKz0eEfbhS024EMq
SLs6zAPiu2x/avyRFMxwgOUOrksiiSw4jkyyQ+POiCE877o5U4b1AEmi29zBnR9FWu+u3NigkNl7
/9u53dqg4h8leZHB3hUbgJnmp4zUIsXTZpQoG+uwOUjrywcnN7sOijAlSqi4TaHXAfgaSt8c6zbi
UqLZeBqfWb71K7HmOog15bg3D0zsvlhf6FKiIDeTGCFGNRnmR3LLTeZwXAF4elzOJa6UTslubaQ/
E8xWX5ELQw/xSUEavQb9pLpqYZzc0vv3OJHjRoYJu6Lli+ZEFgMbp0Bvm3RqJjvuO3v+FgKc+Jeb
bqfcUN+RH65tLCDrZOetWe3V1PhQVGqx2tNbloFFZpKVOCcK0iEmmyht0AKjLT1CawJTIu7nA/Ki
I7Og4ISzhF63Jl/JtdD+yYndJNaJmOJluncT+HZWgjPJFm7duI92uFsMay3PNZfh5JGqhmWa5xcA
C6/hCYCEP0Kp77gR/uXozGzwefoBgiIB9aEP5OHf+IApz1hr5WZk2PMJj6vYXnlzT+vTIfWBSIJO
xMjJQiICGMT5cvlFkA0nzC39vevSXE+MT5RpPVJ3AygTsvRUk35wWtpXxojCcUboKF5nGXYzE09M
v+R/RSl/gPhSecOnXU7x71svfoVQZsnV5pZn5C2vsKfqazasOySYMIqQCMEehy4wDsKTKqwzZz+3
nw/fcxe8GeD5I8g5MBilQ4gTj8XvO+uX9WOT8Rh0Dovt7zGnnmKQeVYeV4agbCpQ0oRynF8T5ThZ
KcyIRf4gXLsLTP59pUc+1Tp0WcRMgl/SAYgkCnHewhA6iBBgH6FbIaAHmLnVNS3WNUSTJGTWnKby
Hr+9uvatlyNMaB41morJJ27+F27yTqXlx6jD91CKiLBWlcPwC3XSHSIPUxspaRlJ0jAj2BJRSo93
EMzZlcAlKc633FxWj1b8FzMN5LIPLmsu1H3WIvAjQGnmRzmGqOr5bWA3ER7O6cxPwTsz2O+31MAi
QUaj+OHxHDFTZTTN7b/D+2fXyLT+4nO82wHHw062mWll5bg+nzfMjqugqeBVLJwSRhSDgEVwcdlw
J5eVAwLEghkmtDe4L+gvEHGVgewIcpHQnls4/sUvLIhU4k84YhzS8h9uIu32oH1x/vIJ4tVCktSP
4Z3hZzTtSEh1BMm6WUEq4WTtiwxWEsgC9A3UNC+XX8SSYEXABHzNUIkdNdJFxb1NLpwrnRjxZfM9
A4rI+nMJiKcmyKtg+DXxn/EmQAIKnU+2Bg3IccoGX4ZFKvkld4Vvq8GNhVmsncCPQ+yNDv9GFEzk
U1MpqiESaCHaLHCch0URYngw9x3VPhPWBbODEq4gT8Wd/+Z2bLvmD6UNZ0HXxA6C3ytG+U2ffwyG
GKnpYfuXqc0NcOH2pEIV9W+YjVTghkRW+IOKdA03v1v8viR6K1i692912zaZM68NZXWW1+XFJyuP
/YqtLzO3J8tw1Z95R+dAEt3ZDSxKHX9wXAdHDz9DMHonZC1w9AkZRLJmiKiyq3vJOkCLagYkA2DG
FOpTyCrGnsK2CYs5LMgL80vbPwMnRL00+pcnmnxGAPjc6ekZmlqbYl2e1/UhdYI/zDvooimpyVaM
GN73dtjaoSMEHU0uZp+MPS6EfNF6rylhz9o/xOgJBN0iNbmh8IMojnqh9SiRaSAwfnHC4INCfq9j
BAT7s5p+iLsnT5U/g7nQ8kCbh9wLI3vD5YR/d3gvl9V8s2Vzzxf1KsKKcccZL1VhkSlfT/uGg8GG
kBCibGIxThs/MoVA2siUlTqd60n371g1yhXbTexJExpedGUb1YQYl3QftHLEAsnitsKnVNGuPDN9
JcFOi4jfZMXHg1fA1ggV+905Iy8T2ok7uUF8sfwCmkox2GTj7YlbjBbvcYXM5+fZEp+HiqbvjWEe
nwgHUbglcvqK3/CCXq8KlOEU8cr/3kETTqnvO+nACb+dkRpNRkCpdRCZhs2ZmXBIBikVhBU1hctN
9d89P9c/V958ygg+ppM7NInK15I8kkO9a8XC9ygHhIxMBX/Lv9J3nYN6xzy3iDsj7und55WD7Uil
8MxmHj7IkzFvKLNvNVVK9twritwzgjUtcV7w7+RKcAKAf/A4Y3Ep/bHRcDGB1d37hhUwcYNsgQka
HBrfKLzWw8HNcJj8tMTV1mSzDtOTNLIliOgGiFrRUPgE44pGn12OmPep0Cm846/piTeAZvTSwTwU
77pdxQbIGl73ZqUZKUPsWrSOWXsVbwPPwMDaFtmstD4r6xoTHWSpjrzG1RkUNy+rEw8HbO1RI4f1
SpRVsk+ngE7vk/Od3RHKKesFDVr+ilcOGcmih3iMBY7MVpAMoH8r0iunhMQeWTR+RONYUaAen5rS
RcGDuuQg+wSemufPE01ZzQfFZdPIA82Dy5tLmUj/xWeFL8YBj4rDdol6RBigkDII18pAQxx1c8iw
F1vt26Zl7KIkZpjvsPOh3+iwlgPQxJCCAQxTV/9yP4hx4AB6potvPzx5NHUaNyH1misnSMkQMx3I
RROVUM2Ht6CMcc/FO38MTRV/zAS/4hEYJ4XicOmi6ymWP9j9zwwysDVm6BpYD3PelGyIO4jdIpmS
WhZG2rJtkO/bIt9cmrV6zqBFTodk5PiNlWI1wgxbne7JSOblvDItLG7YipPya/wD3XZyBOCWRflf
9Z1OEND2FJO804d6H8o91glBBmfmrlHgMLlPYebYG5bnuEpu5RbJPLN1Bu906QtnGqgFQVW0OVxT
pSJKmVISAc7dDAMEFRm2BXadH+dXrgCwhIxHwBJW72S5wG13Fh8WH7FOSJYx4rDArcLx7aJ7MxPM
y8dt3Ejw1CDhaCbxWgfkeO4fllZMQjSKQMiY1jeFMq33TFIKUyU+2B9o6k2ShsGroU8mbzA+zmgR
VIC60xODIu3GjvCvQbhIihieIlpjS7k/p9ZlwyD3rEccQG3zhJ4FLQ4TGjRoTGg42RhmU/fyJjuv
pOP2K8KTPivANRXhMhzeR8KZP3myLOeJ5+WdT11QU84X8XBMqmJ1tSGZkGCSKZCH/cpLmNCdvmQ7
u6LW6ddocEyCEsfMgH4QDTRtSljhDjyGLqOR9uSpg5jzGd1m7jbHbVtuJ33TGusr+kjP/hQ+E0x+
bEPYDXusC6bSve0UuMkoI0MyCZzGu3yxMmAoeK+F3eo2ReOvPLjdvBlRHZM9+NDR2cAm7rn357rf
nE9budteCWl4JxjzvmLF3d6FzvXIAp9xyugyUjTRChVijsOQaFy+O0YX7DFaUqd/rDFjR9cw5MHk
rogrQ2fpx6+EEE5oOot+bV4zNJ3qkyS2K0z8MOVqpDaJ9aUENo86kNC1DqVaeEVXgFujx/3kg47/
jRyM/fJVtV377zyHysyYFokHpJcRBSi2hTfAAWRnujXpWRC2AKThR+rsjTwJmx7ibmMhMRzkf7LN
aJZw7/NsAmTqX/N8TYbL5Gza25ZCAgMmwmq/VP+BGeqW/3UYwHb5I/pkNMjxaAu/GZNjE93nY3IM
+Nfn7gVICZUG3qd/2YNV1AjGFSgEKCIVvHXGmMgYF4qI3LiXN2TWvRXDeDNgt8HbAuKmZlq1PlC+
1GsF6Z5I50P6h58f6R9gh6KlK+O3V45st9A5kS8RDF8yFF0ScxKgkRbFEVUI2qDFzsw3g1rywJug
+u9bgSwpyF86+VBLLquHUBCD3ugIoSAGPYSCFVIn0iN9a87KK+PmyhsGxlwBPqYaMhqItOWLRTX7
d4cQz0WNMLE7X8qZG6cJFYP9SRkzO762YXrfQVeRIsaEDHUf0062rGBtnydUYHp4ndw6GJ4kLazl
6B2ZtiwJbV91iNXf1vHlHx1GkSDRQHaiPt8v9C7xJQP2Flyv5MmlLUBOdyaGnXXErCX3MZvAgpSU
rVg5R+YgYjFsOcHxL2cA5/i4Gy3vCX3mO4uUWxm4B83HpK0X/o/LGuVxCnAEOPNnB6UDH45sxjYJ
ZNkf1LWUs2gdFZ+WHjnL0z1Fjf2QpzIMpVXmG0l/ClSdecACThwo7GX41+jyxamm4kphwm+ymwvy
jPlgBYlqhz8GdTrNLM23tubTbzEG3o37xzTU+JIuaR2weS3jIhMvm73RzfhUuOoz4hq+9OeIfO/8
9gJxg7CDKT4zsUUanFIWH+7oilAukg1T+/UAP9CnqGJo3vOpprY+cjSiggnKK7V+TKxHmTEGOH6T
3S4Cn+dB/ClGNOwIMQrgSQDLX8dMmg9jqEpC20WuOxYLAohPQkXPsoQvQuI6Gu+OOkt8oerAM14t
eofbK48HZmBk/zMsy7A0A7Svm64TvApY491lxak6+iOTmoKdtSBbVZZ3ZHx48qvdf44f0uigfj++
UcM/vkgr+EZ8PbLoiKNDPkJ1gMWs4tXxEhQ0M3JJFA9sZlilFqlUe3tyXG5CaYD+9Z+1l8PPJYSg
XALe4/7X/b2oCJDsO391Onh2e7ivOuyIaPOZwnJKJVWzIjodOCc11asCxNy6rKdh3byidb+a6yPn
urE+Itoj39K/MpxYRuXsZBmJMw/Xn1q24PGIwGGMdMrjDZwAANM+CtjlT/LHbHZzcc+mRZjDQ0Gr
C1nqGBu3bDArrngKmP0lrOAwXOtCaMr2kMsNNof4qIutz9yFyEMSnEukxgu4W6oXKc9cf0lalxwA
yLz8npjyn/hPyGBaPeKCZOLPkpGvC6bHnl0J22whBWpCniGuTp6becNjhtSz+sHY7pqc9V25OVJO
7ZefhVUI/8755pv1BSiPkBQp5mdnRXX1q4FTc0S3R0Z8wMQdfUZFNGO7csD0HEQjOMABcSubWnMl
24ndrqCHIwoj6mpFAqmJGzzSTnHlCBklEgPQz4FDVhITLAxQYX2K7TIr5eQqJ7qdjLIIEyRaGhEH
aX2gqM0G1GigzGRaCDY3nCJr9J1RQIoKdgO1QJeCR2JJdAIwAvgK3nuib1F77O5leC3DcghVNVTS
BlztosU6b1n/q+kAdo1gXImNfa6mUylICAaL7I1dBmyK2YRTbJ7WEoJUHEoBw1hGtrOVWLT51/SC
/7MUBCh5QdVgsftpqXzmmES7Ea8h8WMkyiWVnAyyANH12YfMfbZZH62YRJb823kmoxnnrEgpMdDC
ouWLamrPTqTI3hMsMHS7L6f7RpmxoG10fHDS+nBcg78yphQTNWzHE/CeJROycUMDGRLMY79x+0Q+
JwNKIrIkXbx5EBr04IaHaqEMYzZlSWk5IT4dBRsmtK641eNbniCPQjWFOO8uzFui0EAkdIvqTpDi
jBsRiqGzMSz39KoCeGKzjRAB3GnpXhTxObX2j205uyVW2JgHTtAucBKwFJWE5xbihsGWng3fhSLL
HXf2i/nCc4Uaef+IMxY9b+1xV5CFwK00Qr6md4kdDSk5/Wiegd/gwOYzjqrxzPWE85JLjEpeYzL1
haeGh/6MShx8Kzh/+MU0TlxoHNg1E87Kt8q4hgENwlNea0f6ygDlj5h+WnikSfZ7OsLXMYT0J//N
UfHCDWUT70HvGTWf/MzW8V0c3SBcyIePTpHGFAuMcIAEHEsCxEfoqDceDrEWpB9h8kupyvyYsvg8
CDfM6IkfUbhc6IKhjuOTIA+PzcXybN34wbg2zspqNtL3OXeFJygofxWe69wjg8HjEwZmlvTk1iIC
Y47hcSYRDH3wWOnbi2sJHTqTCBM8lBw14ZP0dqkSqmZ6HupiXg6Bjie3DA8zH3SgBji4GwQwYiLz
UEGxhDyhwJdEMp0ToalyDptvecvf5kUGSB/gMGEsXdgRNb3pMo98nu8e4xtlRz8lWaydmaf77Ai4
pPpB3FHCAsXNzUSdu5ab9NEo2AgVLV+LyjeqB0JIuSldXJzMJlKqymnLJU4nyfVOKf94AUsSOJJ2
EqtTxgOcI/pP3WbFKXPpZ6RVT9pJNmkssF2Grn8YX2BJuMTSN6N45uwpb2R7R5EUy59Ds+XUZG6C
/AHTAytxNGaMOXgr1K31pUVUQOjdDwGNovlM/eryGvKO8nbyGoKXUdzKZ0u8DGk4MDH7oR7RgnOa
ZzhODvFFgni0ZdiDh4e3mCZIdyM0lidFiHCQzVd6MB+AknNUsHzkX7PYDqVnVCU4kMR6gTJm6J8f
gnxzhOcKidIlX4xXsS7hNQbMBRDmM9g3n0ty2wBRMOA/YRpc1eqKER7cafbfpLYhZ+ANNVl0Zd3B
lX9u2SnijpUQlNUplyoiE+n+zJXJL0JLZ/CW8JxwRFPo13v6rPoSMa3i3aVIQRrcwK+X18W8MSjN
522TsXl5LA54cOwPE14O+vnklImZEpjcrLIgo1AkJjCtP0dvhmZKE13H8g+oa8ISFVIMysR2nx7f
goUt0wKMpXNSqrCzQ2fHuzvdXODZ5YnPbvIgZ+dEpZ3joY80j/WRNgIZYsAK9kZopmWIWGILMSTF
AA+bK5CkwWUiw35iUlEt+M6JYYffErLBExUqeCv4nv9mz9xqcrw4CQSWhrShsuK7BwQOMRJSNTaQ
ib4n8gyco7oxnlLcwopQxLEeVVFTRAfPk4GDkvl4plqOusRQktIFjdC5J6D5ZGdvH7tkh0sTx9ey
Sza7qEoUcIKhDjTR9nXVN1X/Ro8C7JAl72IpOMvCUnDnU7UQu7n2IHYjOTyxLvPUu1BHFLIPs7s2
fBsBFPLCdc01QHvPa4TG0SsZf/CInvwzgjDZ18GQeeRJnvxm0WJPetzdCLhLVD0ZhJQpkYCjrBUr
u+K84xqNGYvrju/vjkjIFhww0+PdW81GhF+9DBr+2+mdAJ7TbdVdMMn7JsEel1ipt9Ne4xm53gXM
S5V1F36mAEOReqpmHwqR7xQX8NkbwHYYmOOpxEe3h/1ydtaY75XpqT17LdjuN0gGbEsfiU3ttCEk
ltRng0MUgehCzss3NwPJewiQDT/7VeV1ifsGzG+sNTEqU5ymL/cuYdUBVQZNHfs765MdJjllYuKC
iuTWCIkkKRS5jHcunYeVfl09hv+shQ/nAF45O+eWbgN/BwkPgbE9gOpgC91R2M/r4baRnQ1svPOX
PfuT+y3iHmRvRegBSyjQy8RRcm39Ue9JD3TlzGQ009+NiJP4LIkbCe8BlCNz3oyHzWcFccXnS2aa
igKVXrLxz6wYCx/6BQzbRnz0FUd89GsMcaB7T3y0WZ7in7GW5SlbJ9kJMZQQykGQEt4zh66B7QDu
jCKEsN2C8Wefs3F01ssgXzaVsb5bWXNI2aPhjO4M4IcsnBhIf7IlI8FtvIYSkXxEokzxeHxlg4xW
nWZPPCAxw41PfNMllg1+3wy3PEDg45ILYeVvpYlJ1+UdltjhYz3eKs/wG/S1uR70kOTc4g0vNYZQ
QhJw03o94g5EtjqQN8GAtwCinH2/80SiGqMuRAOOiMhjJIZscvXb3HBRLO0UTgzRKEHmh3QEUvju
ofdc0+tyug2K6eKBxPbwDsFjRHwWIrb7ONCQ02FCEkFOYnuceIykucmwjnAeXdXVccOo2xh8bdl+
KF6TmQC8ZnQu4YmMFQhLUqCiPZ5Zl9QuY+lJyEI4ApCFkHJ49eYvtiolbBEKy7DVQrw/gwnOFjAA
MQe8G/0yFVQZDN5F/N4NR4OeKBhKXw97dqJHJCHsRMGja65ee8oTCz2md3DdZhbr1w//yEiVbiJQ
ua614I2dq4sMAE3HQU3Ycl3oJzr3DZwtaobhGPIEEEVEnjRkA8QKbN9UBiJMfuQQ5i5hcrxVtsfD
7OOmkRQoA2nXwJ1cjSWnRkCIj+kI9Bb5WdMlYRJXvB//dPHzmaJyybHmFAGHbGXdeY1cGKnwVflH
ndUTb3SJac2pfFAQm2spYW0HN4S13f9KTggpOb4yjL/3yS3/BAvC4lDfdO9KLoIoQYaAuj78g9rl
I1i+Gp/23sSdpyXKJ4gQPtzwSNAvn5FG/89ZTbxErI+ZdM3sOrV4yLnS7670xG/5kErzbwAc/nMv
UxP/ZOl5g8sDIpVwZDeDax+g+7PnCW1kFYjo+sB5gdKlQ7j7Iq5bwcHYxzhwj8zc4paIb/9Qbs+n
Jw+YFB8nQrrp2hG4DiNHlVCdNR9sWKgUTTy5OVO2lmKGhR+f4sAtrynad0QW+SJ/1zF2LGMCE8gO
QdKLzKv7wfxKoTP+6kuP9dClDFqCYpCQ/5aK2PKagYl5PAGYZsU2Cl8IC57m50fI7BkU92jVaJlg
6J3phk0GKrpPtS/rvtkK7RgNMfIxY199GVWgVEJnOaoiU8xisMxusQjnmEkC3f2jwUdhYHr3g/gH
Hj3VkYs6mxfvJI2tE2j3SJdDfAEBCrBaS1SA5kylvR+6UXZrlI1U/AygEB72uYvGllqtQnnBtYFy
hOpK/o0YDZ8AfWoH7oGHty1jJLWD8oaciyWJaSUoV64AU74xaAFYJB/NhSpHOeNsMTuVSlT3rw7s
FFWYnQx5nTdJLSdNVrwgWbw4EZLFiVvDiVQnakFz3qL5jScDTJ+WmRqhayTYkdmD8npVnxPv+hfI
KlMaea3cNngU2rOLcR8ZGAcYy3z6aWZTP/NGfn7UnT2So0dxfiUInEBSdmbDO9a8yxRaO4AQqGlO
qpuz6JrjPnBvh/Vp3nzeYc7sUQFa5ND8Rm5MZ8U03oZzC+VJR1zHoxzdOqRUIYqcIheKnPubdfSk
HUO9n9zCv3v4zUjw+gsRC4LsTsIHFVmvM9xCVnU7tn1UcKdbzmA4tHDhOO4pOVYe+9spZAglcxp/
II1TDli6voQlo/M+ZSZycyS/FqwrEe0hGPi0eO7KUL4Li07F5G4x2hA6zaeCVzC0zOhUxMQi3nY4
euwJjF/UwRICH3eLlVt8yOORnU3Wp92uqkQUTUm07DHGu/UD8wVvNcG/uRNANGPIjrO65V4T4XJl
CB7+sq4AP3OsGGsydQFkb66d2CVdGHx/Tq+9SZ8Za3o835L7FSu+SDzDWm3p26OvGGtng/odty8t
bjNGYh5+FWs6sI3WJZ73vIEmw0Fpx06XT94ktFRJ70kVjRsRWXnASpMy/x2joYPSq4uy+9+eMHpc
j/5oP6vNCuNi+ZepOqrGBo8LHOQ8YEVaAYFmUb7qyHANza1z+c2i9gTBZan0WXyG0gR4HcZtUtgJ
Wh7Mhsh5rswQrtHgZ3W+5v/BYimaMi4xg+pR4j6VypihoEGghf180t1jt2EJgJUQjQrRLQIoP/Tx
HxPi1OLpwfxQK9ggaHTpEs7vCv0JJGlMJweIGQJ2YRDTxt+8o2Hj2IQYIoZ1wzKsw2lGjhlW4qUp
txs88hEtMcNWlev3q5DTsk4P2SGzMWqHNvYQZr3qlk6rXRpWGucehAGYc3Jflt+ChVx+ZGDGDI5u
2JbZkAXwD1xB8FD2+JURYUXuzcrEWt9Tl2E10iy+9Y3TgbQILu2bBIjJpHUi2J0IZvyyNFfQFpmT
ll8a1Qq/I7/z/Q53W4hp/79JJG0AKaoirxBRK6KkJr3oaYTDZpmfj2k1w2pMXA9DHv0bMzhc8/hu
xILL+UYo3bKMhwPznWc57mPO/SMTdgIfeD1MH90D0mBOLLEiZ0+ieTxhmFEZU5RA1B5mVIELDIIh
F35qSg5n8VPfLmEFJpgv9IfZIU+HfmU6BP/Ec8FxnxJ4fAmtPNFviTGAPl1RL4uPLY3DgykudT7K
6nlhiuNWukfo8sAfLqcIK9zJjjIF2k0y/BxCpAMYDBhdUDrRyFpfGRZxxjP8bsaUSK+YKbyjDPa8
TcojlP+Q3ABdwN6UTH/jP8g5wuVABjSxsv/CooE7+WDRgJ7s4I9fsT579PZgqjEvmj78BKkSXKfH
M04Wz3KSiLUICAC3epPqpASczAGfQGduP2TmJz+1UFSSWgEwCa4jXG26A1oDlQZhCrRGZNRCE2Zo
IK1mibJoZcDKZASnKmIER+jDWKCptfmEEEAKVhI7Q7EkLELlBui4tYCybIkTUS+CEd39LY+IlHm3
P9ouPquIdhDeFl/0KeSLGIqLhgpVqQMbABCQXRAjFDkmiUGRLeRamuoJNSuz9jOy1li/pEDGjswX
XiiLGuSEbFkZFZ09YLrml0wuQT+70IEIyWFvTGwODbbggpFeZu/4fBo4MP5LPSZ0lM6H0FE6HwvO
z9+uEErU3x1l9AgxEDiRvlGBx2D3Esm5VNDELiFSvRnu2D/bVWq+UhLlPF1QtR+hbv3zQBAD77/9
jJi05D6ldifxk2ASfqBxO2j4Jo+vg8Q/QWzN3XDlyNIPTFRfCaxk/Ud1RF/PkoIxwwskpR6uzpBZ
7DH0kH+rNePyhil/Dwmqr7Eij+RyBohTZynkFSeVYAxtbG80Vwn8oxMD4nP4X4bOg26qAzuFdGTw
EQjgHUExIq/+zKY5vlzwmEfDvkzqxaGyJBUpLdRKJqKCsKTvTOZlAkf+AP2DI1fbzGbWxFV/ymhH
UH4rybH9JzdNgg8tizkrZppl2exUq259wSdCcBjKrsu6ZeMcQsUaF1KRmq/wYKqUslJ81WIzMVGC
fVLYruwEH5ctJTg0UQME2C3b9xbWTb7Cc2STK5S7wIdZmw2fWKGRBznf6sv0uwm3JJyyQyT2gB0i
yLWzLL5YwKAbYYeCIYWIgZq4T7F1ltjyTpGNFwQjGN0eekmAFnpkUox3MZwNcCAQVTjIONgvxze+
1awmpz+aHZI2rCqC98E68QrdqxdkDiSqkI6WMvNho1BQEDO/m1kmIYpCE9KutA1mMMoUGd61y0lP
QUTNiV6Wq1MDqzcgWGewxnCg/Gtq+waXn8hN7ugbgKL64BJzYsBkmEn+CzUISYwnEj/8vgqYKKvi
LHgkJT+sdyaRrLYwZTvtButTsX7QQPAgxA/Ltlj0MB75nIB+sj236OUDLLoNWUZYsFp/+MyHhUiU
kf+z2LkY3HL8//Qp8Sp6GaglimM/MbG1RzClHsAo+fef2yjKWG4oGwFPF5PdqTt7tjD8c/3/MXWm
zYlyXRf+RVYxI18BmTVGM3+xOuluUGRQJuHXv9eB++l6q1J1D91JVOCcfdZe69ozRIe3TDeV/ifm
CHwySmi8HOjL05NfcQyq0BKp1ldv8gFJkar3lDGkfa7KggYLZhNJQwy7gdmA9CFOkUkf0Yj7Vpib
zTbJOizOdzOuaBE04ckui4jMyRfVm/GEgVl17kDGRQEsMXsBVfVCXMJ6rT4Ee8psbB/lnq4UdiTu
gwel+cv9GzOc2UGd8mXNtzanT4vT0xP2g/6buDNfA7eAvd7jPlgi3DcOgYO99OukM92vOpL60NhP
dq7vIEo93tsz7EGPWAvpFol01imuZBowDAwOVpdnA++p6CBQlFZw9KRNVfy6C7cDJUl/E943alYy
L3zouvG8wHvUu3Mln5Ksfl2Jat+Rq04xsJPTENHX0g+07WiV0RekaqDDu6f1JyhSDqdXuCK9V2DO
WHuMMPxSSY1WuPtCTEeqvqVQHMwk/SPH3F/XzC6y4AzPjKNcFRxASgDPD09pZJCE0MAJ2hNqWRmY
JRWlDysLz6Axpyg55fg0B0rQgPiWTyQLH3GN04dwWi9cI0udRc2BHHt9p8PH0WdBGvGk5EbADqsf
6BjSqDN+L3kswqHckei1EktaurFGRI0Qi92penlwtZnbAgxrU/2nZjzIUyAL/TU44vxnkkLON473
BjbkLu+3K/Wp0/6Dcgnw07euBA/m2pAslL2aHI+OhDAkC6Fn6GPcgzzgVAEcZhCHc02gIziarjQg
jXbyzo2FXJ8y1oxtaeVR+vbMUgLDhXfC8mlmrwZm7uG5D6UmRCs98dlCYvBw7mmFd5FgnGyk86Zm
BIX7WnASJunTi3z16b1+K5qgagIMqrUUjFiHQpNJTw1RqrBqA4zqckUy0Gd8XustGIr66rdf6yeO
d9ptOyKC2aDEadmL+pkMFiLhbcsxTXPxJF0KBqa6FoTNxRFx+8Baj7lABRmQn+C+fGFRIFMFUEN5
eI3gVsH45vniBFQlBdX4tFvRXPkpKEuEKxUWBjMcse29XRnmgvLzkoeE8eWY3hGgJsY4U6jyCXeA
IZUdLig8KCusZsEC3UIaSsA0iEiB89MyHAjTHUdkTvEc6E8B1tB1CXDnp7n+wp2nHKUj9elyU9Al
WElRPsTvuC85f6yZUy3eNXryfIY0ZwH/VD0V9ZN+2g3SjoPe31+njxzwBkbe0i2IKZ1RAKjooD4j
o1eDL0OqofeQhSWy5UTDgRUxkeL0FpFtz77yY4nTLQ3LIcQQ3n0LvxoPFzLj2qvbp76H+OFniEiF
fVQvewa5o2jVbEFQZ1scZi5pFb4aiRDzzHudSH/lHHg4YPS/JgXLAOdD/8SEjYDcQSkR8oCUvSFB
64EPKgndYOkJrhluEzG25hK91+JMjJnjnjk/qAgZIgZ+Rx87g+6sGhuLCH3HToUoL+wirCSYbkmG
0EmnrcfWxv/BQGIkdBgh+J0IDNEjH3HZutIRq5r2QmKEvyapCGUIhAhKH7SGiItwOPlTzUR9frTA
2jH8bUjIIWZq51xj+cDxiGPGhRLTuRzhTZw0YGGwp3eczPSLw0eMkd9b7y0croDdaHkyTdu57lPY
STRbyk1abWRSJ/HjFNZdoFHuX2NrSq7ltrjuiOBbAvC9zHq/gOVh/OPNJ5e+2hV/YCpnq/huRDns
wz6EM7Zgp7gtyRNyyhXzCnxlX4O8H3zuOuoBSCFnhxQTwfhDz/pI2fBIzkwRmJ0IAN5GKaZ+4Gal
ZtD2VCwkjWleSvvVBpYX50hyfxBTBDeE4IdTEzYmRwDtb6aXpcw0k9mQn6grCKTSkyJww0JIbcEj
MXQ25yzlvGNRxzhBopVE+em8wdkjQqjOH14poXO+S+A1YsSMljgqGV9vf4/5My4AX/TYQ50ByYSF
VSZZisgu/jzV8qBWnjfF18158ClRJ2UMW0AdsFPdBVmZO3BbZssKOkLJE2gv4+rx3gE0vZw9vHfQ
SwBvSYA7iOWys51fBW0M5XxeWYmbA3XhtWO5JW/PHWFu9B3Ravxy82+8eM1OxoNSuPAoSgGWqwzh
qsNddku9lJ1QsM8pXZUr8dOgYXwXQY0JCT0+KTFz8XT/lgUEjtmjHrOfUEuZ2eOD6MDDcOHlXz+Y
uaDt5HZ3/6Zbj5RHF5D2MRbkDtMVc+PgMBmlTRlSMq4RIoLJKAIHR/Klbezsne2G0Gl6cRHiSvWL
uyE9J8P+8o4asqdpqW410uISB2PB3+bggu1K8ysQKLJIqxarH74Rx52oMblHmmxPM78mvfgr1/Yj
rtULYa8Nt4w8uvJh0QYfSkj2dGml4pvft0jTRiBypS2RVgllk02RWmGWI3ia2eOvyBYAo02vx1I3
+4ILtNK5War64xP2/Otftj+0qxMSi+sXQJ/h+tMoguXEiToVKgrWZHAUpM/yZCmobmm87qKHHN6s
oCwC5pDT/Tthu4A2LvzkIwdaM8JPzrQZkAOwIckvomUf2TQQb/6X4yqSPEHgRdLFFl2bKL0d+88o
mFI93hHQ6HCX58O97OBsr22iXhs0toITzt1LEvRhLNXlzNW80xGfLdWGsA5Yzwl98dVpQyYCPJWE
eb4BYOmtEQ1eEhO4V0AjGr2DAmHFlFoqbesSnWlIOo+SSF7Sbq6FS3cDFIddYYCAMNsmNzWhi1/F
xooBvKgJEWPcvDyjp7KAsshjviBR6KPoWS3uASQK3AMNiRH3Mn/LaOGrD/PZip6yljCbmp647dx3
suGtCw9mFTeU5GDn4RhAe5bcKvIEuVWUCQbLL8rEglIh4cNnK4wMfBJLRxrnHDHEKlkfyQ8gffVI
r9J2oEONAmr5jeV3ll8yiKsHWuHTV2VIm2eQZmEJbTcqxi3WK3QH8jfAWikgezcjhLJyaQ0bCp1T
QCHemXeNR28DxYVmWQEJ6n98c/oJ1sU2oITUAnEO14yRAOSc6oobcFPIGyZ/mGcx7wJ6OVNTOWET
beKwm7V8FJQqHs3T+8q+UTdyDma4NccrktAOnbWY0qcKljFoGieNm19iTIanY25S8kHiBzFthwVQ
eMbXQBvc6RIz4b1OReuDfO6/mevAitWwZYLh+K2/kCvh+MTcuJNrceRB5pqJ66fRfWZcAiCX1NWx
C8N9mVsbDDOktZEDFeRwZNrSIf7EnYWtYJgDnKOrsBu3grBXELc/i16zAavsYbfP6h9iy3OJZ0nB
jcUBsnt81SItQWTD2TMPKVYnf10HTJob4SncIshxjIqpwjti6hACLhMBwrEWXwQI69QpeozXHCae
hstTht9tzkvxjtaADC9cjE0OXQtiVpUopv379p4fiY5ZoCn83CCT6udHcHqk14hgM8/637fzgRBf
m5h2ApIFoTcNVi+ng3xBACMcQtwtPtP5Esg6mj4gc+58bq1LEq3mbAMyz1NS+zl9sggvkvZDt65E
2qrjjeILAJtBs42TFNtgt+kc5nD7DfJOafevl8MyxHt0SVoS2oCjRmjjEj+CMxa1GJOkQUReF5wH
xnxg9sdiTjporizUAxKlOCu2W0Aud5ZKjXlOIWUIyGJin5vTC5hjFkatC7Hjsq5Tt2CCpd1zIWfz
EGEN6QkHUvMh0G90C5BpUfsazunyg21jgxO4F0zZvEVIEL5g5Sn/89C3QHhWm8ppRiFr4Bcr6wjI
99qu/PPXP9wOWgfZTvwzkTSDnxVk9E0bI2iMAkfF9wBtBmGz7FDksyBeYFYX2BX2pYBYG49WuJx9
eB+cxVn5kZQhtT6kDYkTqt/Jb+ORsyKLh/ufS7SwR/AqEATE5qW5bYBDFDM/uwSeUUgp417n7+e0
Ic87Ch7MU9YOngpH0EnbHvDMH0J8qe3wRudq6X5RobBl8rpAxLC9CW2bcyrbz379m32dTY+tna7V
T4i3kqroYB30mQJ8j0WtX0XgbvUiGH/DweI1K/sLegh2TtrBh3HPZaGWpNqcGJMu6hcOfr1BQEyc
u2iC0eOepXO8mOO+YPMN6rWHIRTZgD0aQut52z8SIjHXdwCsWJ0gXaQwdfjodgXHb5x0fI5k3iWR
3KBcShP1S/06oFtw7jgzohQcDP6kdDM951uaAOzb9TtZyRKdimgqUW9RHqLsN6JqyV/Pf/AByoRv
Pe2TnZvzPu9zUw3iaHxnqDh9WUbwUNYTMjAT0D14E74noNnnJ34I0tG1f+OgyVkXteGnDSgVT12w
fmGqL91AgI0+59zlBeOKQukSkI1XICgIRO/KXi7C/fQOPrUYOGMHJzhQJGJmbC5mTWquvH36R1Qa
YfmQ08PnVCHBi26oafEmJiUwXigwEej5+HPpr/yFGbemUqBITF+5ztRFp/qL4gXhajoQt99gnwU6
TROEpEQG5qATtyMfKrbDxzPAPhaOT4z3J+SSmbuKtzfFw+BXDmTCyYj4UC48IfkOu/HYc+ikzXq7
7HLsNXOcSSgFBzx+eN95rMF4cLWAfqfjnpYncbIjfCLZwUNNVUpBmjEZzftHnsM24hFlQE3L0Glh
hrFS0k2hAlLIDayR96ENDRsJHDEhgYu3UGWpUxFpAoUlF0yfFlw0JrziuhTIvszjbXQCv7fejyZ4
P4GH0fUIQhF3/8IPwkCHx+7VSC7fiwwIgwltQDmSiiEXxxQlm8+dcm8x50tHciQN1kOGeU9B/XdV
7GcwCJedQpGzAg8FLsaJS8UUGOfcRNUHVwD1Jnf+WIXoEMsNWE2HmxzzKYGbdYduSForrqC9JPW3
3nkyISjWSAQ1oFSIMSwiOlHcUdxvaCtN9sbTAcKlIsy8+slNIbztUWHvjwQHubTneMHxrboWDEd4
68UdYZmeYPSpe+2FpYfykryb/IUq6hz4TdTzHSQApHOxH79wzmO+2/gpTpPvSLWsQjuQVXwL/GQu
pGaPT1cbzJ+/Rr2h57QzSQcwnPTm0vNQgUOlSc24QFH26jyVTDl3i49H+9pQvNEpyu35QD9R0h7J
jgIn4fkEO8ygKCFH0OUrksubxsM8E03p2CbaMSGF+pAj6RRdMS9zSNjAv8P8uqT/0SYw8eHgkwhw
Ak5gVCHpg9mC9ngICxpvUhWyCqKKmXqwPSeVZrqfoad7+Q/U3n9GFjND3QnIuw1VyEGy9q61d6k9
RixZ+CEq74byBwQJt1xYr4ILCJgyAMuLgR23lRp2HPZgVnkW6duzR3TZQjXm4Qb1DMHSbr7xwuDC
1bC07LKeoYeJKcXy/plJcE0AM4A5G+hums/gSXbcWA9FLu7ivun7LA20w0DKO2xiXGw16zfpR7bO
jQnppDJB/8UMrNPEhDqHMgASbUPcl7Oc5qcwPamgCHPBVplbJJlF4FEM1RkUEvc1WRFST+795wI/
BrGFFk0WvtVXp4T6gCn97ydRaX1OxXYkp53zCLiImFakWchWYSsHlENZ7Y8MBN7UGLeQM+Bc0e4G
7zDP1kFgS5PTmDCZZ5y5LcVIHzF+0JuOj7TtqIyz6PpVOozVo0ReSlQsLynoSs708oaQj632WytM
HXqDhREaYIO4e9kEanRJNBaL+LJA5KQQI0IiLdPzUH8ZYf2tnIVTmwwDHhiBeONRQig2N4cF+Ah0
D6BdVoZn5B1iP5lYMRX8L+DBNpWc6Du2zLpNedpEuO+hPKkqcX132PtMgWvt5RFaZBVc3ikPu3gR
AsvjGiFovrQPyAV2PLEgad4m/8D2vkUlZl0nAc3jh8tFxr30Xr5Dn2Ovu34LLjmRaAow9ptHIhbV
wbHQbsQK8F+YqBGbHsUQCUa8vTkEVJQ9ktv0NhmAMnD2am12N1YyejJYY0okJ58XaP1av3CgVaUN
e5w9zqYV1MPZOosOy0+wRngcm8sIAkqc3own8u/rUzQBm3RkOpSR7EO8xKXR3oVuikK/KnyHyXTc
5xJCovGUQSD6i029IpkKPPkXmu5oMViTPpZv0KcyA30K2GCxG3gokcRbFp9wOQWdZWt4K+XorNir
mbNo+tmbfgmGUbi+S9mXCWe2ET9a909PvGyMRDP/mLJPNxi8YmOYGbxqiNdJj2h+5HIsXXmdIzVR
PuTYQZxDiyRV7ET/gjncIFIxX6/w368jgz6If+Nccd7xz1lbXXkapMG+fKfrh2283Cd9D68kk+0e
9AM5MdydnS+nvkpjG8Avh8LV5qvHUsc0W8fSMQeJoXEtreK1GBpXEOWTBIYfeRjPC4dsCz1FeExI
e2AzESu8cJAwfAQ5n2wlEEglhdkGB50EA7nJb3DrN3YzR5rrGrQpqkBUJ+GXojymjrR+8yhwNyjH
xnAmNpEwZapQPYv9daSRspj7d8AACCvwzZNOj2vNzRSrOotswOYjtkP4rEDGNR7dDVQqyv+OgXaB
wTE3ld9EapZuLg1qFTkQe4YjvP1bNjc6Ruwa3OykcFZvJ89mO0KDxIlOR0ndHhZ2Ifol8gx/VxRw
nAI4Zzo03BpoPnz+c1CTzE7GpRzi24V7KuFWiruPyzvbXydaXBSWEPW5tIsZQQWcqW7RV8AHXBg1
UTN11fhmO6KBQ9OLZ5/mDMU4FZX2STWn7RG82Fl5Bm8z6xBtlUWERCHWGJxlvAZsLTgb6DtdyG8k
tSRO5zir6ETxikYlKd/CFTE9wyGgi2DCUY6lC/8YiOgVoJx4tav+QLu8ayE9Fj72Nu6/6d4tGS0y
KFRkAwLTRaDqKMqlvZjzGpwS6nyQkJwUUAgHZpnOfLeF54OzjvTBiNmGr3FHE8B4Mg/EZsXCZs01
AiEtcrz0smD80BSE74E8/C0A+vf48r0G3B+xKrGmKHvWJc5bK5X2KaA/9wcSQwbJWrAspYeH0WWW
3SfSsrTuwFa8qz6WPh4f9B9ki/uFbgA+rqXWZcUkrKUR5vVJ8plwIVju7et1eyqT9FWUzWgM9GVH
MnUOEjltVAL5KFroWdjHNriOBt9Iii2uDdLJ1+2B5g4nAyNc7hgsO9wxAuA4XygTeizIAp4krtLr
5bsAs77pGFJFTBE37yfanH5+rh4C/MbrIW0geP9ytPqix9eXAQkZiQWczUOENqhg6AgxF4DIBsXG
hRKHabEBC2LXRNx41hfohwF/s5Bu+FOzesutp0YTRAjtkw+bDiziH8/AD+jJZPzMyDPjNlddvXRt
aV8R+CLNTEsVqZDU23wiQwG0LeYux+kjumIg7AJ5x3PD9V7uak5MVNzcV8jrmcvMjEHbDfO5BNxm
JprYHBn5SDHv8OTTcaW1pbP3MjqliXzmHHRIgTalXyd6z6PuKtyqIncrIWMTEeBuZf0ZxG3L/A4Y
0cUWLqOOzRgdCHSD7eeRNoQWJHIMoawixO+9FhRsj6bgccJ6pzVPbuyZKCYIavm7vkG9g2QJZu2/
2TL8ML5wZdEHXQOcVPJYU2I4mEjUlVjh8Midh2BZ4ZAJYMz2ouq9wSM4+4zXMLpQggRNQ/dGZkIk
82nYQTnYmiMWvRz2wPFk4WuKDbD4YtrRhBfpHPK0sEL9y9+sj2KHUSCGAJXiu30uCNfUpx92kxMW
EOFi3LKaseZgYyMnOHhQIb8EsOoMY8ZhlWNTWK79uRP95+IU5Yqgw0zVTrZ2HeNZArp7cCJLKbhL
wYVhk+S5Lf9kg83X6GqnsSWHlkE+QMih4PixbWZMt1ohgHJL1XmU7CmZSdkQHfIJ8w57lqKSzMlf
7h0ckvKXptIEB4RNHB5QBEU5Cz0rNDXAdOCGn0c6E9SBd/BvBz9fPbI6WC6Jr0C1wLCOkeiDSQAQ
SpBaUW2RWu8zeyYtmPXsvIN4xHbKhB5UUu0HqoQ0eqjKXSpUZSDHyzAMM2q7BHLgo477IupedMN7
tJ6aesxgn6xNr3rFySsxkngZjcG509bXoEqu4LybTyx0j0Pd/zRM8GOX4WRQt7+4aFgqsM0tmR0+
bQI1C7ItD6GO8eKvJC+YqyhwHAoOLgT6eGrBNsYZYH9T8NmqNNa6CADnzPRf9/7K8KqS/rsnZbh4
nH7yUSRUxuZ5BuF0LJyQh2icD4FGoNcFaQ37Ca5hwzM3q4xwDVEZMVFxcp1cdMY1dvEHtLoA49EA
DdgiV4BjHcMTjn9MUue/b5qErXgzPQFWHyI5rF9hEV5HH63jaF58xE6UOXNRKTmGVx6j06wQx8M/
iR6BnmZlAVibUByeaChb4eURVowMx6BjRitCypzLdrq2k/TtxMwY6IcgmqS4eMfLPliC35ShFjDC
sbPdmPL59m4yL1GMM0YTRRA9z5ootkH9TBbbF/PcYFbx+okrTJ1d2G9xLvk1aYfAFX+nQ9hmwiAJ
klcTUELDYE54B1cC38KMxI+hTEg3bg1CFU6BzhmU+Oza/3B7niacaxqpZjHQmdHAt9Wm4a5nyND2
ft9ayPQdBXM8pXF2Cqc2VAgaonA5fDJY05eXC8ZqQJQnrLZTXwihgFkFKYXeDVKqxEzLCQIusqPW
Hoo3qJLB8i5ft+Ogh3oWMcixCokm1Fm0RBNMVLw6ynFL8CALwbWfVeQbb9nmOAcbsQKNPESI1f0n
oYPpmDKT5BambzJeP1YNLAgksMjtSJ/wIRh213vVX+CJuovZuQs72nZ4YTDBWA53BRFuoKOw0ky/
ZxFiNBYzmL/UdLN4+x7sO80GzDDevpW2KSYnow+BRr25JxJDLUv/i8nPE78EKyWOOeaAYeJPMjVh
mtEbcdvzjpGgZ8NmfOadCRik9+9ut3bcrHmSkFRWdgwjUsdg7ll4POwOeW5+A5rhFsXGZEacsB/S
2J1HfZqtA+Ti/qFg9mEgQ0N+ym5d6GsdJusTAr/DLGvmfMvHjyomvVFYZFrEcVK5RJwfDaAYo63w
rmHee4j3yPwdLG5v1bgwLLnDJtNXj7k9wlsTwjfNB4Rv6JxEJdCmecSwSKA6svSDshtwIGwYQXlS
vZtE/eFx5xlb9XfNNk6IRNo89q5Km7IVj6mOm9C53WDlixP0/4fH8Z7Lj4Fz9gloLoLigSQGV5ow
Bvke+feaHqUwjYlneOQ8VaJr2nX1cnp127fuTuh22/8ygAZusLbSq2Lh7lz1Tudqtb3kwVT+Ib79
cOjOMd4V7+AzI0rgKzQuVhe0JBZy9vTusdN+r8roAtuYEx8++dZHNwEwFJrT68SBiKF+0K5D48FO
iKWZicEC4MIQJ/5BL3aZkVWNH5wUEWzRgDj91owUxq9D6ljdUSFxPqQ6xotMl+g3RSS/nbJyxHcS
7U3xKvr/DWczSzgADPgVftjThYeWrS7EOI9p3sB3L05YS0uOrYKWnMIk2jWRIZpyJ2zb7o2ggWnE
VpuU88p7skdpV6Q7RsTIz4jANs3I4AHZcbY4dZ+MRaGr2XjavgdLwAQqNeyVgMgHlaB19WuGiwvg
EeZ9a6tuidqyfU+rxMhBQPw38EaZ8A/4d6atplvttC1/ZTuyvzTwUp021GZDDbYr6/2kPBv49giT
XiNiiTcrvMgM6Q5SK6DhVcfNCShkiJAA8Ki9xvUtOZdbXFxWMg1bjM5zDLElhjiJGOLSbRG0R4yj
22ydEAc6PZJnyMWZnT2XBVmPLS4YKEuXHdCvJXrxHzZg7t5Bi6Z7xySH8rwdrkn+2abCKMQ8JfUa
XgHu0YJdR9NrP0Vslh1J3HVC3G2N1az2lBmt9DdHNw3XdXTFA10LdqiaivWrTSOTUctxlkadGqq4
algkHTptOkBQ/MvdxrjF0y1oyDY9Hl5R+M88GCBkL/Ok1y61Y/6k0aOCUWLMe8YatGV6rLTDNcsT
B2+yYoBfE2F6ZSqsyTQQTHUuPTaGpnCogTLxTZ9vFZ9OcSvHNcPRWpvNiQhiE+tIrYDJ6KLBgECf
auJyy1QlFQzWO6546IBUmb1oEd6+aUvhpDHyLVsLw2zh3jK89IY0vQcRHD+YIwWIcO5BkgW4DQkz
x7OVxzsaJH89BgwWpfSTXe0ZNgHb0LaJ1X1X/WfK4SGvsILgcKGZ8PwMdpNp5rQzuZuwD8AB4ULe
yTXcXGzTNQX/ECvMSQUQXDBJjIRA63WAFQlx0ZY0aYqXwQMwz8Utdee/bXO9ZXlFP7Oo0JiypHkg
gzBZ85Jk2S2sIw5uVvmJabddk/AH+RsGYpZzZh7T8KHWUp2yY/SCsHEzsLwmr2P5ueKvoCpMpFxp
B8bDTDHRnJYY5VnMNGW0n5w8geW4e6loanv5r55jmbcs7kUmtvJ0gKPlyoAFkosZVKSZp3A1xFWb
dG1Sq0mrksUj6EyNRsLHfhreGL2N1T9i/wCQbzKh4M6sPIFz7HqvqYKKlh4Om22W76iRGL/dtFCr
RaOxo6kjwxBiYo1rjIJAiX4JdQ7RkYtGzDGzNdCrhHwenvElfxrcdWqo1T7kX8znylfV7KAqcyVI
o+AZxzxi2q1qn2FC4RACgXZ13s7fzB+uGKZA+9Jyhmfs3Ow85CvRMHnHWLvJ4nYw+ICWk9HGIscG
bLesZ0wHQYD4U8MEcsgV1FaiD6RpdpeHvYA3iU0T30uP1ltqgeYXA84aMp7MpcebDAWIKuJfTHnl
guwkptxTLLJNMwglHgWuRvCw0yMxOojYy6ZGQ5fSkcqrIY+CSZJJ4gAZMXbRezY9hixLNLbugghd
bZ6ny4byErol8q5xdyymobMtSh5PAhuYut5Sf624xf5yk6YbZgvDpFKNAJf6s3nH3BtlbOJgxEjy
EcCtndvfnnkKVqScQwAgj5MAgFQGk9OTiyqc4dhlfXK3in0uNxkieslAlk3O5ZfC/LAFAFKRWc8Z
Z8tgFkZV+tcTEQofr8meKUnkpELoauegflH49jNeIpR2t97fudo2M5qVKwFxOz90b1bnNL++Hisx
qXnsSJMnGfNWXkqMFvRUWbzbTcvQiudHExFgzTkzeKnuQSTJUr8o/baj4ez3VOdJi6mlZ2R0Mdrr
L9puGKfQ1QIEclLtGBWkAwMY/5eJpDxnhcOU8CDyDHWJje2rwV9zc1eSAOla1Cw+NSz01bu3IpYw
knTw0hIMDvQQv/jFbIyne2IF6V/lnmhfruly5UpUFVVU1yyL4KjugvHKQ5/jlFSe7z9ExIlXr+cQ
hyS/wOEJzhOJCcIQ7umLJ3H6MWVbKffUXSQ8tLtq36B4cOqisYDx9e2jQwdlRWNGGNxI6jOwNeWm
+kXYor6FbvtZBSI2zBmHm8GjQILsS3maCtgBXQ07J13p342ghbohi2HbD1KE/PhpO0a3wX18uNXg
8i/j+FSh6qcbrRDBktGZPk5lXD7ilJjXM4l0Xs2JWX+sXfylFZkw5suPG4M6tdkwrJkbpu7tjDFr
gwthWINNLLvYJ2xzjFrGMbUxq37axstuAJWyAfILVgOPTCIjkujR49P8rY3zMkFocs5As56SmpY4
Cvau/sL6TEHGGyddIcpS6pMpTPOo0eMrPEozTC8hz7gquzqlq4hxdHdY/c7j50rhAE1TfCT6kf4h
Rb0uEiv8cCrQARkWZPpA5p3WOcxhjv4SZLtgRdxK/Aa4D4nhk+/WjwS338iC8PW2rGRNLSjv/Pez
JInFjYtBea1t23l/pZDSUZ2wbTEwZc598HqUhvl6QH5sCmUiIS04pEgjK/ZBob02nf4nw1GFKk0E
DI/Kv/zzGdMTibz1hUrGqXEmbsoPiXM+IhJjTyWb/RZyO7t+jryPtomrBhR4sStA035p2+WKZOUT
SDvo7Aq3P4aIHx6JJbrT0lbBk/Vxb/3LcNSP7UcMe13mE7Po+Tv0HHiUty1oQdK0sDX81dnvQE7H
NJMsYwPD51PYcmC8YG90tINW2A8a6vZ6txw0+Y71vMYjbiFUOPPZNOuf6xVNsmy7nKUfeA8Y6sCF
xjBJ/AgVRzxWHLIAU2tf6Tf/MR05esKC1EMcrltZ9tZ0fF5Ib7NSAiem5uH6cq8s17f+4fLw+rmD
3vKLo0AGyexbwIs+v/+usKrXG3k/nYIWr/KBQ8n82ctHbctu8uDUPn3yh/yiP5hp2lQ05DAv0Qeb
rUScQ3n4QVdzJO7JDtH6rBmRifjho4x58vFikq2JlGcVqJPdenfOxLxzNjLUxnlzy0F3jwFUauSP
iJtBzr2WnmKp7aiA6OlzqDnM8XBzXyA44Ga4ENKg2xVrd6hPYU3N3nxqqnjEOZI+DEaJ7obnCS5d
QQRMRI4eRIQH18RWf4o0PbYgwlSY9WwFryCjSe/hOo8Mv3jT2B4voWlvq0BkuJpfKAAACzoJOCwJ
icTq44psOQE6URxyn1+lv5LxSVUolbSL70+kEpm3hHORPMJ/HOUuOTtEIhHzK3KL1JNHfWHPsPrd
XHv1xtHkH18I7ZdIh+yjKV9NF50YOjA66gqrJZ7ORdgEgoPQj0K7yFoPYu5g/W9DLDcJ0tbSf+pc
I2HwNG1o3XA72mDAdoDgsJ7X0C9jhnZJH0AC6FdGDxa/s50Yx4Ip1hldfvSc6r8JvtMO8Zgx1P0M
/uzGHfh6Au28H2sOcCMYEnmcpOdF4gbvNO1qhQeRKvQW3NwfRG6cqKjquGOQ3vHl4Q28uvt1gj6H
7edx4COBjbO8F+WJWEw9wqFylxw1nwex10Vh11gSTPFSJ59sdeVUfrEWExxNBg/OAauR/Aq2MdJL
r4Wz5FdBsZExwS6EZaRH25iHkfczeQrPPXL22oqGJjK/CBH4mCil6ALCp4m0mwjo8HuRPhVu9eTf
KXeRCSF6rPUDwfHqvn1kW4LjmFF60qs+1FtAO8j94GHOAGEiijETX7RPOl1aU5oG9PAJcDcdSwei
l58d2giNjy+FTFh1Ai6NTYZxf7zebuWDglPUPdI+HqKkFsPDGFvDlV3csESVUWPpgixtvO5jkeWZ
CoBYCXhquxqZFeOIoevECzjp3iWfbCdvmdmR5Ej+UTGK/yGeUsVN3h/VjmA6aXaoNg9O80xcl30b
4j8KTUFmfDlkWrNLdCFt4RJlyJ6MKnO1K2mn3LfT5pP/tBUv1Zyrgt/ArV601fau+FXvn4DIpXCB
NtMvBjsU+8vh/PtcfJU7aHHttOnazYidEyPDWQyUgAh0P1x4JD3GCyOpdoz7+Pq1YFeuELh4VpwL
Tk8eCR0RgPMXNz6MOTuzqVDxGjKv4DQJkE6ti+Mr8wo4IjEgc4walPw0enBaLENm791R21X76gyz
3GIyIIgkJUOtmSNxwtobcBi6DnHvjQcOg6zB7Bgy/SesOT+3Tf0DLVWQTTQSvL5J95/mkYcs29ns
oRDijOfVkSXGyKMTuDhIJesw37VkPChxW3eZocKxAMmRx+oZ6xUucXZ76tv2F7u9xQQ16gBEi49i
3FQ0pBN0yUoYUSsmqpDE+99ABG3biBHGIfgMh51g5aF6Ue+nmcMxYny+vjL3BQ8GntHFXonax+Yz
tcIEidZHa2EVNkowHrI/KEjqJ8ZHhEeqdQED+m5M6NH2hN+TgX0SpomQaQ4LuHi9ubG2OPyAv0RS
JK/5ATs2T6qtYOzBGnfqXDS7J1Qm3PbBVRLJn1YKHlJgRlLm8qVuF25LO20Ze8EQF9mmBwFDfgGG
EQA1aWqG63sI3iHdvy9td/05RcQQqwVtar4MmwkYUOVZsPo8ytEEV1H6Qo9vdmTxbOHIWnMEpEuG
C56nzHCx8RA/vytB91m+X9/pE8pV1HMigz1dBtK+xo7HXAaKLM4NTyynxrGHdP92TrqPPFn9IdWg
2XdmbkVNh4ud1pi/IpUApswImg/9C+4ooPhP6Sj6UnNjg4WZSZm0zfAK4Ap/OPDbWB462GXke2j/
C8jdPfwctP1iXcOmgD8N0yGJy9bG6D8n9umCc7qy8MIJNwdaGE3cB//CkfDsDtTDc0PvFNT4FxmI
ghERMxVmSsW5lDsaGJKHi27i2OnQcliYbo+o/PuI9C17iyBu3z3Y2sxZxohEoN3GbFH4EMHwL4Da
1v3Rq//mnNyvHq01hijgU8NsyggcTQhVzs+DwyN5EZV7jM2FA8nsTsETRgsLXoJCaaqRn2TSVi9F
wAWItrEnKPPgJ6ysGB3Y1VjGRs9Y+7gVlOi2gk5Zv42snUqkwKzEm/FXpksUMFeULIB2gllpHAHk
CSjLspmwRiqkZIWJgy7QbUQ5pZnPWEmPnEB/ZX2j93R+KYmLbS/17s5kZHlbvFgK1zNqLMYih83L
wNvgwDbGq6i17V6P6N7SMWa++rCXjnSRQ+JHVfm6MK6XjZ0Nnw4Zuz2N6vGn+VifBQ3Gej0FEOXo
TK1eaTfOswToq/EqmY8zxwpoO9FWFkYODiQcNJih8BceLT4UWq982GL4yxl7LC8Bi8ESMuNeRaM2
gj6yS+MZiAEGSoct+PKeD2LoMtUDFkm6aHRG2dj1Lb+fIGl+If1/D1vqIPX3guVD0gXZNl5BLKPe
eKfRkzEhPnX1E7rmCkL9jlFvq3KzS8EEwz6Ynpl8Xb6wn+OYYbA8TgVQdcxicNTnloCGGWJguSoR
XCHGyXPonqcI4VOjUXVORaPqoUa9HFZWoLUB/inFVWyAJ4A4+PT4RPj0KIrG8hNbjVrtyPi6hRl0
95CW43Web31fvbOpjh0dbuYncpxXEx0iPaxpphLR8iuFzV0uBeK/Z9z7TNuiiUbp5jTGhvgydH68
3r6S+TTv8Fx21JKB+QiHNZgZIZGsja2Z77IInYMJH0IhmR3rqBx0x/5pHEsDhSUV8QJdHfECC+eH
bsaqGqWnsL2G9yIoSWSbfpvh3ULBoTpmpn1AnzCHwmX4MNyM75NHp7Ofw8YDRYXD5NNO4DcXGdt0
7AeOHgRyQWR8P8DewJooFwGmYAjqMPKnZ+qqbGRu1wuyMU8jOvaCLyHDOfGVB582bXV8UFQYdB3B
IXKvGgTg6IKQb6VNRunsI6DzKkBD0FwlAYNCP+1owOIobztiWrM1BMT07Yd+ND+OhY5u8QHvDU34
1Z9/BS4CtsWPFKRDsXrVDn4WzVaffxq2VVbSPMJHKjwc/F9UTY3dj+6KeFLPC/RmhqKsiF2vNiRT
EN4n2g70hbBIT5vHRIjWKeCG974yz7hXcVqFVReoGdVYdIfjAGIqKJ/pwZ6j7hbJeSy18cTAcnx4
q7hZxUMwccDrt4CkGDsosFqMPBccPgYV/uPwceERuJiXk+VkUTw6mBmxY5khlRxjnTWUc48prgAB
sFuvfPS8sftdEEgkeMXxi02Ys5w4v4M+xTRGvhfctA4mWPCDA0S61qIMPhirBJYIhRds7/ikx3nO
i/fOaDEh7Yy1f6IgmvHm6s/SKWuu9rZjaSByxqAqogAIqh/GF4esUeYkubHm5hLjf2HjDcrrQIMf
UHI1Y+EyL2d/NzfKbvXCaZrpbJ3mI/gfOqAGmk/O83zzjSKkl4oGZzA/x4E2dsLf/s2xm7/BiXCV
cB6jR3jTo6vfV//H13ktt42u2/ZVVq3rZh3ksGuvc4EcCFKSZSvcoGxZBkAwIBIgnv6MH3SvsPep
rlJ1slsWSfzAF+YcMxBvw1o32KK1dDS0VGAs2QU6ZWiOsTpG5pANb6fUa4ySGoXZPK0pIQfSu+oU
LwylaEQlfMm0hILScUt0R/3SfbBmVZnn2MmviVQd4uOnaHONTpcIn+3qTaUZNkbqKzF3ZZoy1q+i
SSWWgKWa6qnPKGWgtjd+jzx9Cm3rF6MCGtiGVeo9gqlP5Accq/8cwPyhdIZZNl2e+w+HH2yZjOcm
TZvRtXi46Zpz2f9xKQ5XZcgH+tY0jzENVp+Q9cjFSs6z+0d7aM6ddutZN3v6bvNl4zXhH7fxejhM
FiVC7xxFE+Vxa86DhecaCMeOJ2vYfNV/HTAR01N+/HFZpvLU1QWlQu2YXvP497/9n//73x/zfxWf
l4fL8VZczn87j6eHS3Ue+n/83bLVv/+tuf/3+Oc//m5qumXIsm0phmlJtmmrCr/+8f2pOhf8dvkP
VSqmqZdYtXYzmmux0GVcZqCd4Lnz0Z/ESO7ipIwF51cm9ccjgoGgOwaZFuJwquSkRfBohTUli7jC
GbqzQGCjWv/SKi7ZtIYywmZKRktNRGFMSTz0YsDjmeCSfCY0j+YXmvMTalApsy47rmfGCNjRKbSA
pOZ+ATunCxiDQUhqdudNRr4rdxrEch675c4/No/8GZP9crw4zBLPTdY2mITAvjQ9F1haXuBCLc4j
I2TpaXirkBpwjTEOvKZ6KwYQS08znJqO15O6Q7PeJ9cpTT0G8LyYZX0xuuOdGVPwn5jG8A7x9tyn
iYPm87MOXsreg1mLDMq48BjKsmyomJLy3EKVSXYuY3g9AGnZ64xCwhHGE8Ep6Ehcho4lcW2oOZVE
o7w9xBciyODYh8o5tMeQEXz3qBOUPn1lDk1eAlwbSNZ5dl12p/wLA2sCeBlYW6a3lL5MnA/PPMU7
IX9bggFlNw9r3bepiiFTzN6geoarIqdwf2jIU/IAuIweNU38/GNCptwIjpd9iRmHMWTS402TTExL
b8mJ1PPVIMSuYzUUDIj1POSEgiwFzgFz2cF/umKREmoshhYza2T0xSzLVmE8pQITBYcUJvHrw8El
1N3LN/BMsCLEeOGJALG/hk/mDhA7rp73CpIzbnvKhEGMxfXSv1heCwDmZ4PXhI2Qg84ZTgZFRJNq
CCQXXx+JII3PdqQO0flNvv42UZRHt27IkXCN2S1Md4+vYoMZmMILaDEgWXBWrDQgrnhGiQSLUxxf
L/E0CbnXZYrrCZSLBUTCQWSnBrodQN0GcSbdQhOlFgJVrMYAZXbKNcNTBbuiAtC7ikgxbJmo8yOM
rExGqM4cp77+K5ED37DeiDd3cfa9A/2zRx8dtWVcEtIT1P67GpSoUSyvn71xFnkX5E+cKzQtPKsd
NKes7DphE+EVYhPhFfKKuGJW0krl7IdrYg7xvnQNGWN5JJXxWCWgjA4GbPLkPKbzsm1dolzIqQAw
8xwcDfTr6F6jaYpoURS/tXyGLbXlxzbhJQBa0hKgLkvFHkoH1WowNdj6gzuWHRTHwQ5yMu9C1vcq
hN1rfFXZbEdIzO/OENikbB9xJSPvW+NIivi+4ObJLwIomEX3AufJphtU2BZSzj3SgYkRkQ6cRO/z
DnzmP0ANFAQH2Qk/7jkWWC3KXzmKd9IhUMdR8fNtCKBYZyXI1kCQaRxtNhxaAFvUzrbanjRfYF0O
KnzBxOb9QgnC7Y5ejHON+ruORjNSl0gxI5oFQn5JRPNF7tGV8zkiSQ4pNC0ChoxgWgLfcs6LsM1S
mTDLOBqEiFIYibozZy74vLD9NoKvOzvxvzcKkjg/p5FhO3RMbCmmzL6G54uAaGjLb4jGiWE+CibT
uRTe3dRaMG1gwPG1DZLdEclqiaAeQ35wpgoKwSagQJdIIJ1J3KT33xZtBivdvOy2PkUgZfWAHAmA
HXAw1350QgT6pABrX4BXfnwMhPm4TogiAT6FqYYgyMk6h0iIHkGB6ATdV/NBgtDzkSmKeg/jM3Zr
hHE+u5t//RsyuUUP7oyz0/MI26uPHTDa2bXM1sA3uou7ksJ9uff40+tAwBDKEQZvN02IS5BcXOp3
JRctGf38gqLdcFDjQQ3vjFSCowXMcIG+zFaI++d+IaWUmyj/2Ps+o4bNEuVmVFlRu8mIxKTfuJti
aAYay+PLIveu9xpyliuP7+oamisAv40wMF9IwmP/hpnTE9G7uoCrmfhMN4SskEgkjBoXslomkVB4
92dMEYt8WKbC66uHMyKUtytpozhPCa8kTOyffpBNDQMwbBHcNQBbI0NmsyrMHh3njH+w/Jz5OoI5
hMsvC74tVAJwkMbgfAk6qHx4QJjc0/6/sYchuLBfWRts9o+Te0/IZOBD1uWV9YOrixHQuphhZs0D
6vzKamQUGNnxRCoo3DsA5jhZ+TO9SvF8kdiGGHL0trTvtN7zOkEh4BogOf22xCZSFOAQ9rnGWyYy
sLnOorECUQTdogguP7Wrc7j4YwXKXWjTrjDa0JoRakLMMhDubX7K7Hqn1rszBREhE/6Uo+7zsP62
qGdXjWG9eDxCDYDhiUUSBHMZ55EZFQ3VXY8GhZgXhYuHF1U7P5k7bXiOVPh6XagertYm90jG07I9
lYy1Q41Qpibo6t0ELXGDIfumZ/2P6RzP10hbd6ZepOnZlfu3uT1cmK7x5/cpAZLD6g++K+GYuG1I
loLFZhF3krSnuCZKwXT+uhyTddX6n/WYrZiGIakUY6ouyZr+n/VYebGVWZeImmPfOu9l8DyDSz3c
HiCRi/V+WX0tTG9iqsKe7zqz6DsiCacdS9lw3/T0xj1OEOWWV6QWEOWarcFZWKJMQhewo4y/0rl0
cQ+5i4b9Fp9fS/XppDCfg/okuXa5NasZe6wIuLTzuE+s6ztreQPgcQ6oU6axeGylZ8rk8vQdvUzR
c3WHeRO2awxrCmqZZdjkCBHE6oyvEC/y6VxeuFhJOaPfoBRDL9p4LKYpzVNmi1zGQIvIcv9dgYvr
W+EVEqfIwaONeqxeJAkQKyQztKQjQVGQHPFppVzBvAjeI40WlqEDY+EZvhibyY8JlVZmTe9gYI4e
a7CLSD+bMAZCeaRO89tfvAnYMlYNJ8tqOH+sCHOmyqNbbtmaajcenPGpTjyPEpMdqJ4ebrVow8zu
lbq4bLNjmy2vEyS6ZSdf9qjIF5/hosObHr52oztzNP7cLOt8HKJL8zfAHnS/eJpLf/Zk0jFH93zl
f8qGylGSZUjeX/m9p+8G7OAbp92nGDoOQpMw8jwBggiOqI7U0aX0MzD+wKso4URvj3as9uSbxKYV
aZDSr6F5DaUhOIADXf2k97rn7GVUiIfeI04NGIZjOxa+WJ02zFeptAI6TW7ghahP8fIURtBRSa7F
JJFCRXAqAqJLSi4kzDL0WZ1roInxAA/izWJWQHYDnDrqmRJJgC2cPVojyK4GaP6awI8Qo9wadEV1
USqiwDCuPhZYtjnDDyhkuccOPUb2hzGEfBIYJ3zhJQcGZipR2X7BAMaehOkbijnqqsYPF+KCVOHX
GFAcOYjaN5vf+N6K7vpDp9p2qU/vPgTAng8aI1If/TUqhBAirQvtB1dCjMt0IHCNDs58Xqj6iIel
9OM9FsFsZ/09H7M2/1R/tE1waoK4z4YLVrEYHgIprn/WSvfFFGC1BVObGoFtQbI4smF30S3Wbozh
Fc7MYL0BywGXRkZjw2IY9QMjFPxAIn3oBjTfmclFx6PLRHeckrwi40lMYy6FyjhBuHErzK24ZEdh
hsBfYqF7dgGcJv0MYg4MvsANsj+sAvhs1SGtCT4g5mB8JqEIqwojQjhVVE6YVBlaFxirTkWE4cDG
68paGWv+yIjc15mwE++7nWEZzDBlv1S35EiAXZPgKb8c0qMhZuWmMPjxSBApRkx5WbUNTliJGTvm
iqQIMXWamD5EFB0sJgw9D7i311E19RxmIxSR+fOEOYk3O1ZPtdu80B9gFh4AZcHJbtQ9fwRpTPQa
OThaJG1ihE+k31uVw+BaCTi2/zS3cI7CG5wGVujMS6qAz4FPcMI6jg0IzjQ2u4CPtnZL2b3kn8zO
uZFarFpZueIrg6NUbUAICN+FqrAd0xPm/61M7U8qocsIn9hCkWTGtKyJwAZU15ikNASn5hPfix/a
ktIRrrjyAslhrHbIeUzBJvx8ateIKF5DAVXi+jltAOhHOv/vHB4kB6c6niw+f3SiEvpbFkPMJk6O
Jv64g08vNdxEjBojOkACwuoQ4tExwqmE931Doj8J08nxT/cVNhYTiQ6B2uyPxZWP9Rakz8MdBshy
dLp8FXxcpqkM+7iXPhF6UuqJgFGfA4fY3UsCDoufhykzPwPhjJ71E6Mnb5QWHts1EGjErMXngKES
JxW4DeORH5MN8RlILuNKYwqdp3ETQWBi1yXolT1GGZ7xKX56PPZ6Kzz2GAwCRpvql2sax40d0EZc
lGBjISQKdEsg9m4EiOH8mLeEZtXsf4k1Iti3k7m5RhywcWUdbJoQh/cnkSIYpMBYQWmhTkCeiLzW
uUZ4/YhERKiW4sIZRRCG+8QBJ/0LaSbFrkYakL0jNGyCl466Hpd5EdGssjcy58XFvI7H1l7jgSAo
TA7HPpFJaBwY+/FoFqAB7iHrZqaJgBywdYHP+Gy6gLmFOVY9PJq+U3qsLHaL7I9XFHL40TDfccmw
6ueK5uiQ+gD9w6s1j+ep08ri0H46kCp7ritG253AUKAlhtY0PTCi5dO4gVxjF0hxlLvSAygI6vaP
qwgG1Igd3xIJLM40mDGBmbjb+xXekftle1gV2IPxjBsFqNU/bbXMbwEkd7e4rYMD8ugNrptHrIQy
IljasFDcM5D1oE280W8AvFxvI+yZWWdozoiYmyCUFS3IFJpGjM5Ud/i8AwKLZQk9UUTorsiZRXI9
BqG0V9/xKbFAH8mNkdlq+3xNtAJiKbZFbc5qgn5lzQy6b+LfEA3/G+xEs6AEh3iP5Do6O/7MQ9HE
zQztAf7C50xmNVb3V2hLVLp0ED0ZeVg2HJ0zzEsnCzwazrEV806zT8MhyT6ND6XThDmurDNWZfSr
6gDIUJhAS/n5/rOW32gVSVRjL8NSpo6xTCU5FRndJradO9toap7paPjZZ8JEuNmIPIqruwBhWcUB
Zc1U3Lwh0AMKDQxbfDsbFZuCe/dFyDdKoEpinVbHKCGqMXx76UnOJiSHZojmZ2IcOTrsSMlclkc8
WXtrP3NzC3Ego3ergdWDcNvhEX4cu6jICRkO4UPNyV2YwG+gvTXXfukgRTUhnBIAG+HbosC3XndU
/w1xZ+CikD5jjJ+/IBy59wu0DMprbQs1A4SmA2D9ldBEF1uX4W3rlrO3q54xTEHiwjBFs3ys3Hv0
D1qAXZGHjbPbtVu6C5o2mmppDLVRhAnvMGfM6Q3GJk1fueMBoNuCyVg83Jicb7ltsebd3nUs/ZCc
YEDTD14PsWRG9wUxLr5N1m+yqcsQJSAbAsuy4XPaAi/qr0n/wKKpMYOZqB8j/CozpfcbRmlnXwGa
UNKHiRaR9B5ad6TqELkRyxt2dIN51vFJ4vEI6jywCWIygLyJZk5KdXQFZnKsUygE5iGFQnAzkmXG
IMd4yrk5quXLFkYEIWenISEpeMOd7RIgFFfFIBuVODInescBO6wlUENtdEktFzEUEa9d+g0EEXhF
auWC+yLc1Un0cY3EUAYXtRibMwvPd2yh+hcEoUzvqcv1mOV9c/AvEQImFXo34gKnVXDPhCjqQF7R
brZOXu27w+6RRBtrS/NjEsgRadFd86usmt+7nEIeVzmFq1rbFosqsbvHTCMT5Jg1l21H5EZcwF6g
HhhFggymGKRoQsvg9KlJhfMyEhyB3pE9wynmevqOdAFhPcrlMUHFiXaXFge1YIrmzk56YnjIW7js
stGFzsCQufdT/UvGz11FpRmn+FSoYmLgTGgUaAJnCgnWsjQHB48WUegAO+HmuuvgyCEqvvHN2y5Q
2YcN4eANglUtm98FmhI9NXjCc9Sxs1CiWgv5PVIqlgWw37ffkJnE8gNOHHUK0VygxkOJXDNbW1CU
sZ3sHFJyZql10LiROcNDaPzZBSVRhOFPG0cv00qMCT9BdPMb5imU0AVgK3+4bxtoZX8eTd+SMA0+
zW/H9hjWw840qQBh4U6ODuqZ0HIgfMBqeXs9FkQBdK8FyhIO6yoF8o06kafv4QeGbb+l9IQYqCFu
FRoT7FeIR3FrIdzmVdJYoT2ht0J7wjuE1rRtXIpJOAkvvQiVPs8k1SYt65/LFYzInlEhM94q8Dwy
srhi0Ga5NdmDe3uD9DjW1GgmgOAaNQUJOGHNgBgxzU9YWzjx0LcukJR5ZQ8mN1OUivw8iDDQAqz6
YyFbx1h2zN9RwEgSEUUYIsRFo1PpnN3ZRi0KRpIt9vmr9GR35DY7WDqu56/o2PPqUS8+ih99xOcT
dRM5HOxKI4ucLmv4RnpOW+VCbf9zQiNBLcTA1WnTn61A9bgcDH4ctlm0k9b8gywpzXhDIl0qswcm
ZZWkd9wMFJQu1bPCY9eanRtz4M3HDb4N2Zzr8OXMnMf6NupwWpn7UxliD5NACgU9nSvBVIrxyB+D
aw/pzAY7qMtruUcenQF6IZs4ofOCCiujr/luqSKup+0fpPfSYk1aPeL5ohFn86CuHhWzfCgHyZEP
Ep1BAfcPQSYV440dOd6fmO/NslG2Pvlc/3oyoUv/a1HEYMLUDV02JUnRNM3+z8GEdJiWoVuGmUsa
MdFR9M3ChLa23Qh9dScVeHvW1UeA/7/F1UiSW5M9D9B+1pUmcz3NZ9V0YEC68RtmSaiJIRWAqTg/
AMxny4Xhh8RcNuP4GBgx4xP2MBsiLz9W7ygy619Y9Yqjs6m2VZE1eTYHrcHtdgvjXRsE432pt3q9
PTWphUuI+zN6M5QewcbJiPGsfmEGyfEssstG1LJut9ieIvHOtPcxeWyQHiFE+XreBJrEk426PNEQ
WMJWbDPborUQ1hS6b6wp/TcL+n6zv0q7tt1dquxipWWZ1kpMOWAGSx/2mAJ0Cnwcp0kBMWRInyun
m0Q3DHiHXITco3SfapKrYD4IEzqW8fJLkQDRg2gZ9vgoszvKFBIGVFALHW4R2ayTnbi8xPY51s+x
rKIfEM0EDRyV+cR7thLO5MPjc5MHshHOa0oK3Nl1Yn9PXqDUPpK/ULNRDktKndiJ6YYlh38FMRtT
+oUToD3gsze2AsQehcYhpCC35ODkPt8BVjjyLRAuXwsYXszSrhF8OwrX0yYiSZeSWHqjm2V0tQpV
gIB2KOacT3Ptea5jCW7E+UTlBW83vJPBjdisM8gBTXqqPuwnfO1RSYHOUnolsU35ExAb1XwO8zwq
MrhU8Djw+fK8ZO2w0vR0VB1mEBLsRAR5RAuCVoI/mW0BmIVqyzYAsc3LB3IVFEgUnaBOVqEJas0j
H7aPlAGaKQSFEszfynqCBQMjm42CCB9ixfinnIJUH4tH0ijkFEAq7ZAQMRyB2MerU+AiQ7rsh3wn
57sNAY4eMoU3th9hUYa7xpn9HXUWk3GpB6EdaVa0HOlRQg0NA5dn2EpB8n1aOYwWSeeGl7gHrIbo
YRBrcN0wZ1JBCgT4fNluK4HrX9kn2OBj+awDaXvGkpITBuGNDye2qaG+hBLai5y1CpVp2F9fEMHq
h8R+h/iiDaCdhUr17DhV6QlDZ4Az3u4CodZzHGtKtcOWgtqynZO6HdeQTgUDyoj8Ff7R8fRbv3M8
RfUETD+49Zi25ypZ1PTYMpbabmo4crtG30mHPYY3LiR6cQeOFCNuVYYjL+zfTAvn6yNTbgaG136P
de8CI3aMua1zO8cjCQUeyUwZjA4wZyOx5wRQpnVJFGTlNLKosE7OEduoEnHbnRqWKZBwQSca21sH
PoWOKNDBAGEVoLlH/XcNKuBr/BAoIACFgRhiOo7MPMLdZzQvTJblBz1WbPG05Ie4K/Mt95dOawib
Rg9VEiSfmCLjvLkBEaER/mmY/Hg8YoHJoHnod+RqZyf61hdhNGchCgqj8v76zqxI4s77Hyt8W7EV
JsYGe3zTVE3zP+/MU6mqJ62kM+GujNSTuzKGiuEDu5c8gGMLz9uh9wP20sgI94MlUjK6C4LdbFn3
yHW+OwI0z3cmFHV125cZw8RsY8WaFL9fHEIXK9oBbL9IdBHcDP7d57RRPHxO2uzNzyMmNQlVkN/C
27UZ/osxIPkZNS1nrF/iW5mMZcK2886aZIb09NxOsP9I94zzawwPZgRifUirrNQzwgGKjMmPheSe
Z2aBxg68yUKbhpFqzyUskmglblMBS+X2dWTLMYS0PPRSW/6ezMhmthB1TOalwUjfzFKLmRNYO41p
OgpDmaV6wJUP64g2yNkiMRM9J+9cF9+62MYbWCcleiTCsAe8sWJDZzlgFU5FelWTQY6/79joyexl
e28APOthYiXWk2jAAhUxDh0CWDZuybNwDfU0x99iIty06Ilw0xLgyMSzCiS6gTXT7p+ktA3w5bPg
qg1XwVVDl8zMHK/m7fAI0ZWTMkYjCBkcckwNuPk2PpsJHphw1xz7Gbf4ozwnhN5RyB1c9Y1DhWMD
AQ9uEzYniIbv7pK/vgRVVWwl/uoSFFuNf1ORWF1dl0MrfBxfhNSJfNOjy1B+Qu0FDo8W4AvbCoxE
XJPX9bJU1ysTORM573Bm7P1GJuRP6JuqOiKihwv03HlNm11zcZnmKP9I0gTNj3+UQbuFoiqryuyE
GL/MFm5LZUbOkuYy48dzV1ieZlE8hgs3RWBYuUP605WqY72E0Quo/Ot6IS+D35PMWfnG2b9f0VzU
VIBc18p37Rt5Jlzc5Vlc3z2qZ9w+dCnUQLa40E9toBKKpgbFMeSLwbdCdKA/FmybY/OCXiNGL0O9
VCalHnME2KMjqOAgyCzUTcFdrW8JzTVDa3EaEBtAlsF6hvrgHPOcVzRcdO7cp/1BkN6lya1ArWA6
YI0mzgnT2iIjPJpYM8ar+SQmrAukQ5TrCOZ50Dz2bwj88F4ArdeeWbwzQ+b4zE8coBx6bR3c5uDC
CRqd9lXB3wU1aD1PAKaPR0fGxA/wAA6Q3ovUF3IJcCRwjGyip2aYXoJbyF85T4w0+D8BovE8MYaw
uznjK8JNDtbtY0POn43oh2EDKfHh7EpdTOQ8PoPRijGLc9aaFtR3cuagDeD2Ep1IXTs+jSzaXMah
mru5pHUhDiBPHM6gYseCu/fTWWYh6uwZraynsSMrmtXVNwwi3ziUytUlLYmjuamgTYjQ3fsBtWfC
k8TXATcEFSxjzTWBV4NQzN53FF93CeBdBcjBvZ/dnNAZUBloAT/r/Qn2r8UoX3zhjOcPsqAnixM9
gXixfA41u1x6JiCIl4qpL0IfhwPO10C0wnrMz+tJp+nCu3kzHRJBsbZx5PmaEO358sGZgFP+eeRp
8/ji4Js/Ofrz2yoyxV0dmGADoxOip5VbrT6wlhtMAa9mZ8zxvx4cBPzzG/cAnmNigcoej7dl7f1u
T399O5BN4/9zO1BlgyZBVjRVV8Sv/9vt4GxvrkVrSiwx84Cq/dBFBmmF7xjvtBOVGvnVIcm6I9O6
Pur6SIOk8S2zmZNBRgHqw2VjehIH2LuibmL1f0lx0WYXdLSnZIhRw0wk6J4J/BJqGFVzUfuoVzf4
IffegQUJ9j24i8hs9QiSgn8GxnMIZgpvsgI2eB5F9KVm+YwJRiLr/EuDa5sVGGvkgD3OtQrQvJy+
AuBqtV18BbyPjST3GnhV9K8LNHWRd2DuiiIZ6OoVkKvU+jS3AvtFtvz4QbZ6wQp2TfdjQnWXrhMT
zbmUw8n+16isMYJ7asp3oUtg4gSsk0vazbuMyf4aENzZrrQGeGA2a9YrWXFU20/kzOhptiN5Rimd
fMkbD5KdazXCESPrHoMQ8TdcMXfdAldu1KBXYEvArmBln6MNNWnwZSE3ULjIons9JAYI7Gwb4fu4
DxDs4uNu8v/r60SxDaEu/J/PDU03VUWTdNkwVNF0/tuF0lLODL0G1Pa05orxhGARS3fGipvurEf+
TrbfN/oznSsD/BSx9XYo1fjgo8n/xpWF6LkNQLQcETLcxz02y5HCa1Hh4UDF+N29ZggdfsqxnnMX
D7sPXDK4xS+/cLm+fmP0AQU0NwmhFitk65Ri5GHri+0GHtBmfDHLFJMxjlVzJm/1i4Hz3GPkc0qJ
1tVQQxs8o+EPs+KI9DZOQd4jE3HBBuA3Q5kXQU44CawQoWx4Htkqb9pICYXY8AgFlQjkk0+rOZ1E
oUYUHepelsatFsAcIqW6oPnkxZA1WcUoMsHQ6A5j1l/WQI9qOBhdWd3jh35F7lEJu+iE8Q/3hock
AMnAqAW8VGS0uDI97jRoU5E+0k0zTcB3X7GlsZnQB9o7ftd5/w2QDJwZ1Lhng0MZe3g3V68Tgkes
3PyQumAieRclam/w1X2cl9g8B0gRWHuZ4vHeK2iokE6xwKbnRxt6DDqmtoQjeHx+o98J6xQNPIaq
A/kEAUE1YmJ0YvLErQ5LEWYkJohM2oYNgiZaoRBkENbxkxMx47Maog8EL4CZVo/KvRBGYrLl2tKV
SN4jHjOjiqCEeCVdgy0ELlqHrHIeOC7DuOs5OPPE6560qxAEHFQXtSc//fmwbXHNAfBmBxzbXXyh
O5PipmdwFY91rAKKTqpTItbfTweEGSfEx2FtQgQjM07zJxJuGKGZrk3oAYwSPOBr0tlh49HmA5J9
Puf727LHtq8lTbNnG+cz+cOreyIuKBxvkfW1w9+rVykMXWadlHyVLyBLhLDtsWXjn+V6Bh/QiKoq
/4qHvz+hyE/w0IIGYXTG53Q573oN0jEgNWs/MEeTPOZoJrLUa8pnNSgnQbntPPhRQtqgGxHSBp3N
Fj2+k0JY03wAJ+eO4SpM7skxzZjpKxckkXp47wKaiFv+UgzbW5GplMn/a5pzWgTF4Ob343aAjvvQ
OgbpFb2ggCJClZCf4ljlAV15puYuz0sFfcCrj7hnPZSP6DMBSDDPCvWOLIEAhcESneMT0cIojpD8
M8Df+BJWQf71z1ZEW5ELE1TRtWQjgBISoxx1ZojesTTizkpknCrLVifBD6NbOilp3WxP/JW4gatP
lg37Ub6e2NRCL6Scdidw76y1gRmzRH+2XRB14XSBwxdsTsEVIh0kU1WUf9IMWiPsZ/h9cTXHta+m
UKl5HgnIF2l3Jegnr2GjYHpINaxVqnFVPNt5pz/nkceAb36/Wkyi54+GLRfKN/mtAuo7AAJjDZqc
14DL24V7zfdhO/mL+bVbz1otZXOe4aUNkBZzuPjtZ4JxeM9G0P9IwQQyAhqK7miPE+ueDj9/NE5e
KW4iUBC0vnK56Jlr9bhqODMebAMT4T3giUF1OT8lhZkVX5E8DomdZzZqbVRHCJp5MJswOzx0KUJ8
QsyG+EyUjT+v5TWJoHwmFNOt89oryQ38EKYtJWlIg0vPt/TSpDc1OT9ct7A0dCuq5ChXQnJuVMxW
7r7WEkZnHh8ocaIz/ldW3vDJNXDLbmtCQedayUGnk+3R+srkqwpqIiY8QaDUoRCw4qEpo/5CiJ5o
NnNaSnIKZiFYaLF7CvzojW0IjZMmiKdwpjxqZ7VhQi9KZraS245Z8VnYYug4xyAvvk4z/31+UvwB
rdFa9B/xPBk8anHQBbkiFMHP6Bi4HRHmtcJsh7PDT0ZpzADC03TvvPGOG4+hn+RtFnjtsrMhI8El
fvgoShqSKGs52rMsBZN35cg6FxlSZ4jf0o4klTVktDRxC2HVSuZiSyYl/WlDamPUaMhr0SkL3rsO
6xoLu+w71SNcSeaFkHPB+QNzpsfUQ2Uds5GasM7naLD1JvzgUILI2oC//Z21yUd3rHyyNvcL6S3J
MMT6wD0mUr3bxceEs2V4C5XtDi3p+OfceZeDXoqQZ9F/qSwE7bDLWQPvzn3WW6lWuTfbxbLk8gjg
MXA9bE/fKiXh+q6/9wuWyr3SPChsrrgxtrtDn1XXLfEsGvTj+AzypoxvFZzF9EQMrr1VU9VMpjq9
KemopPMmJWLDkgGzpk88n48ZVODuBdbtRrg/uNU52oNYj7Om12kOETOQAvaBSB61GmoQ0zeRunik
J4SfCFDY+jpPhGB4N7SXVgBcmOxE4MJ3Lzlw4fIHnjtcfrRRiDBIdDNGn0+TK0+bIq48pNOYmZyJ
BRmrNKxMSXEDb5CMRYJbhRkHzXl8eqT45Jq1q6ANm8Y7MOkSHSFRhKjsydkQmFxx50OX6Nbhp9Nf
tmqeFp8gbjGwcY05ALmo2Vhzhjx/cDiD/+NB0/rnfQ/dUSFRwu+o8R7RKdUNsd23KeunbMTEZmRF
veN9Go5Zb26HiEBGNDGfyLWZQEaXQghSqoNIfLoTbUlIMtloB2hcLoOwlt4JZg/IX2LkMeEFBhJZ
3WfLuQKkG3d1UTgFUvukwmMGj01o6knnJgIUnWfwPJs8s5KzmRR1ahqsyxNtTmwx1XVQyvACh6hA
94QpyuNKRnoFfAE0FWpgQRVm3Mwd20RDFCPhwDiMMCJGYnXPHUEMMQ2/xRBFiEpE3B6Oh4B3G5m6
DZywEfqSY+0ufxb6leUj8uJPku9JmPVjo4os7fOPT8ZROIHzjVA3hUH+XPYu4WYoKfoxQ5KDCqsa
xJ2C2VWLZ8FDzFBh+35viFSXExNs95zyWKG8AeUZNGXw4MyrnKgIuXqON3cqPGmP6gsxAWgDJtAH
qJ657yA04juGiG9Y7fBFmh34bvTtyCtQXCyPd1UFwgrkB6gj9Py3YprcKOQRGrXWEWkXsenOnFaY
4NfZ/FgImQsXFFGgBI88jWyeGQ65BMECWAeAXQKee3EYxYFmvsLUEFIqLg6EUQSI28JdzHCdI2Cp
Hv7EYqXrwSMQWqTHApEHUK8PRBnKJsCQ3pF2ijEr1ro472Ksuqc+XqS4jR0kkgHJ13PPhgQBJ6gh
X9NRr/tlVFDwQDNmbF2xWHCpb2m0IBEq7vx+08nDji+WUPfWmH+Cmx1Ewu6IMkZETNHqnGjtWKe0
/jDR1IidPgRaLObNkXjKLc5ZVBhInLG3Cr+ye9ix9DfSjuxVdasO26bMDhQuZrqYKaU998MFmoB/
qvzCdUlRpAk7UEhe3YIi21d9GvM8LjEvh1tmjpOno8yEL4TKsydaFtqDf1h8hOeMZVdhhMtUTwCx
r33aGEnMutRIuMC0B5YlgxaiNEC3ZvrL+Amj+raJ1xsS+Op7UIfxLLQo9MU+x+TphjYo46yy8llM
4aVBscItDvA4oiOo5dJXRp/sL3CDYu5m1cEFdpi8zfkBiAimUgyiEHaZnDK+IaedXxJf7ECwEUE8
Wv3oeumyA0DdTwwmen4iN+d0wsN7g5e/N/J9v1qC89cFAsTiSx7YqxaXyG3cy4d9Pe7Ph/2BdINj
hgePRZeGyO42icC3O78RkjWaJdO3Dj8ARgM5UeLPu3IL8dZpEl8A05ELoi5iYoWkiCxM+dFkWiP0
2Stfo/DxpHfCA81kC10cxmte60yr5Hxoqq85T2i4wH8vqzN+gDWG5ax3DpIAKeNX3hySgtWGW7sy
sz3MFpykOdDE2g+3FLOAsPd6vOdWqHUoSyIHJBmcsVtMTJ6DOIrOHqIp1ghUMoCLLUKkyc/qWOYJ
dDjZonwH1Dz4+Yn283BHjxODtO1QZC2+//aDq0aehFapVjwWKfmuaPYMHGnakwqNUVZziGWCqTKV
Sae2lW5EdaZGUCNAQJUwI1JydRvhpldhfLuKeFULAgbjjck3GWgwmEJ6y5T5pSHyVkRyRUeeUheh
NlkKQfXxvhwmMbIqFGE8eIyWKTa0WNLi4xRveHt28zXrj5k0b12P3zZWATMtlcDbNdJD5YbN+8v3
TUzSU3JkAEIc0d+81PBF04XdQPr+berS6hxFkxX0FpNSQTxakIq6j2hCICX9rNTfjlmGbIjGd3Ix
ujfnXCYSoEfsZ8RSoZFsnYIbC66ckRN2fttkOGwEtMWc950sbOfoosjAw+yHqRY4Nnbl6ylkGIkL
/ZYn+jlVDlvrsDVD88Ariw8w3foY5G4fyH1gbvz2RFijuBHhbr+IQ38x/GOEOhTexAAGIBrz8L6b
awmUnoMTjUzUlLGkx+clMcxEGVJZIS9lW2ILT21y3A6pyfP+4N5SJoOCqrcmeUQgNEmlQ61Quzkx
RNjrUNRiIisS3qNDdiGGg6f/i/oA7qpIwEchuPh1vDygDevYorPeGIlYTfgH+PtzkYE3ximZHC7p
YqS6kb6dYh2lOYCJBPVUz33Ivd+WLpis2W5gZ5pWhAJ2JgatJtZD7oBl9oY6gkUQfc6yn9bTDch0
QkGx3gVlyzMZijtjzICK3Uf7E8P8MsATgJuHzN11ET9cXQmQCbY6bBbcjpdkVolqgbslZFLD17Fh
ooe+BCCIcLp2N7JuwmL6lfO6EX4S5cxzOsZ+tjcoT6qAwWnL7E3bDQdywJ2cKo6nOMOM6Xk8ZuTD
Lcgyx6xjEbeiFtm7sQ4pQ2nzSi6M/ew9IpzYkKn5ILLhzvFif+N5sK5gIMLg525aB6cPeRzhaDls
UlUlGFB1wcS2nFv6Jerq8NfF07+WT2NJkI0HVaCkN0EfxluBz7L3kCiSunhosd2IQJ7u5J0IJJ6p
EOE/Mx5fMwJM8XTgV/kYNpjlKRMAEIBHr9xRccpjpPXRoISWHWqKI4EGL8MS8TYc47pFNVprKL1t
3uaLuxD/yj6UWfEcfuYEyxCk5pvI/9lB+QDi0Lk5EtjOSygZQTsEN1w5kl/b3u3oq+BwknlMu3NW
zVlLkMcqyb92ImBWpGNP/4+wM21uE03D9R86VLEvXxE7kmzHseP4i6oTx4BAAsTOrz/Xi5I+c3qm
ZqpUU909WWQJeJ/lvq/7QHV4qVkRH5TqgBwXlTeDdBT4KRIBeHs8OcJVE3XiBL0RMQLkOSEFvgvK
C8BYPyZKR6nd2YhtLaRQc3gvJDjbELGi46WquuxA1fnLxm0aabgpTChEmFG712tMBUiDhtQVn6j6
eB0/aM+UlaetFJPebF0YulKB+Pvlg/YNzSxabIbenHssilESb/rzW0aeWUg7SiAUa2CcfdP7+RLu
4esIQku2LRPBYLRe706PWAEwAqgWz3iBMXh0/hrBebTimNRdGhcMnGhwnF01P6xA6qAZgNT7BOKl
fx2+T4+9i7F+PNzTtS5KasaGI7rLu6T3pwOqQGiDFdyawLAcmB3oU3e8B1S1bE4QonI2g6I6sd1J
b+NLZaOpZS0pHm+cQaxSTuD6GZZ7ZxomKUEZOdZUpiLQk3TORkvYTjeCMXFyBGNiBVp9gSPp+4/1
zwp9A4TUrWgjQQDbANU7XL8FU1efVFLSbBOGVUrASVqnh7F5WOXjNTsq+v68pvOY2FXsBGYe2yt/
c2REk7MPak14PIo1vJrhKO0Irx2afdvsO3v/laiEZYqvJadS3GKL00WyAYnFOR9IxHXbZpEBG5Uc
TBszLYwwKI5RRmiwHhL0eycgn+iSi0ibqQqE95C1Us4NZNDv7ftPcCJAfVwo7+FdYYsu1mQ64cHw
MujkLn4okr+pA4or94RlYKDig2be7zWapxSeRgvDl0hm8u9JgtP6Bp3TGcyM6MqCrzIOfsnTS3+k
lsTxt6VEIK8nGHHTyyCQydRARhKjBHSJHeK4F3YBaE4IN6bGd0hAOns/wwlBFosdpnwY9BZRoFAs
szlrUDKXAYxpqG/TDal43H+eBtff32XBPDZI5rlNAnyGZnm0PJ4cFxzQOTz+B2yNJKdfbKA5lLUj
w0l0u32EUtVgBVXzoZNhH983iDGhYnliL9h+aQ+V1p8mfyA9Lrr/VPekinv2BbMwXohetGiRxB3O
F2XH2GHItSMiSVnEzTYNX8/fHhV09cjMnfUFGkjRk4ngWSPUCg8Fc8i1hgtg+k7h5mJ0352/6RAe
YAWO4iPg518eLha3crIaLtERuXzAdmFseXy98tJuIh6y16hkleGDHLnz+YluY5lwxTAFdSm/OPPP
13TtSEhjnIgLahLff799UCVeKGhxZOoS0luJ1T3wa0uOrUS6ClkyIfVEnd4QtYB6E6lsUPFIU3N/
YYbgpzwNMbJ5EljQC1EL8oPJrcdE8O+REfFzjZgWTVcWbkgoBUlc+gVvDxoKAnmLrFNqlwwhuDip
l034TctxD/StY1ozKmkCJGiAyhWFRKB1gdEREeZeqr3KfnNM5D5Obi4iZb3HPPCHYlIJJU12PfCs
PyiQiOjy0gXL6gWuXsw2NFKIlTaigqcPmE8EKJGp+s4WfDuy3Wp94lhtnXG2e50OTXl8Iv3FmwDz
gSENZFRigKCa6NLEJLh2GyOlJGnzuA4Pt+HhPDxUnENb4qyzxc0CEIMepiDlRFSxQeRPQntLzZdu
Zs3Tzj4/sXl8zV3+5NaAuxYTQlAGSsmCLFRQ+RnhlQ0XUXM8/rPo80ZPtuwdBh31ngP+/IuF1D3G
9SMiiALUjrm9qt0zPtsdPBlKJCYQJI5rUfRpMCvZZKhwtFfMPwprwyQ/pxsfEwWQJqcmyPkTSk/3
VIXsJKedhybnTgcxr2Ifw8KDsTi7SseMplxQg1c3o3ISEQu6LCKFCxbfRLs4BOT6pXchsOo3Zw5h
NJh0CourIThzrPvpCKOCSGKh857GrXKmcimCS4G7jFrwZcQExv7NqwjYJFTjTxrtttdFuYtYKKtJ
NWZ9KsS7w0583pvqg0oHpW/5A0GxhZzo6zgxr4lqVjqkbSzYHLdN2ql0QUBfuQJbkOH7Xt176gFt
KMJbJ4qwJZNjS66DTl7RB6JX/tto0SMfKKj4WlE0TboAnaKc0qhG0ZyE5gteSwuJHuQgFzzOJSas
emMMy4xJGxGvRxTBXWGiudeQms60mb0E5RggjwjwqBERSIBO0ENqP79mWzrxgPQcCV9NzLuP9gul
ywDK2Aqu171FTxNDdl0h3hmJrsbs2rATtR6+dO68U0RpF8OYqeibLy4MXzmd4EkgLUcHj+vo5IPY
Hntq1PBtSKCNsSOZ2zd2VG84pzE4YVuCUKJbT5TdyKqfPikpD84YL1dwXlGLeY86S0gaxc4J+a4V
k6hwUxgj+WB6nlBZ67zXxWt69AJCRoywm+0LO++LC3BG8GhpgZQPixgIuyx3E0o1fh6csQvSjuXL
XaY9z42bkfQqvRkfKBX5Fw9p912XxlLMQBq+E3u0HwvEVjplFADoCSl+Rp+vEQVwqx+MDLn1jpsR
KDmF8bXew0q9iwaQsUHbRixQ/qCapnGzLBp1d4h21NdckPdWbuwf0BzVdGKIPSg3N513tSs80zhM
8OlFPMW6ZWPDqOct3HTxLvggEEHj20U4QnpTlniXB0BZA1WkSnSXcFy3w7EYKCeYtgvpAw4H7TuC
Bqi16BgA1xofOc2ddqR13dEzAGPc3gYXoIHOfQR2r5ELAzyuOPJtqFy0ITYMgE0RPT06dYa0MPsF
jhfVf0rl1bvOB1fwitgJoyiEFVmY429XYRlfn9kTq7OPogf9YWcwBggFtb0NvdKTVIBk9G7zZhnP
meUaKHB5eP3+JQ5JcOw8I5oNpKwWuyJWZz4uP1fWYmhH5GnMRWqfiJD4UI/nMeIpfCG2Wqg1+OUr
4aaAWL5r6jPBOSDfQSpdQQCrRwX3AYtVL5OFOgycuriOH67lYzY+audHrX/g21l6kQuAHGzsf5OC
udNMNlEFJ5o7/Q8skGr9uw1d03TDtBzLcCwTL/r/v5jPJMNpTvYN4dkMnp8SMlLYF7KGLZPD4MKz
saixdwZxQiW7auhgyArERtcTwF2NI1qgfmzmoA+sp85ZyHrqloW1K6zN7PMwNrNEKDdjc73S5Pl9
L/oYJ/el3B/YynA2zx6Ef8gqCt94+BAYZHkBPGFFuC1aAZ2MpCm/NKw5/UoW0V6UbGiq/7W4IbeX
4OuouEBwpJYOznOgAlE+B2gUUWyhUWx5LnCm6xHgFxkVFvw3ZNeosYGKMnZuSZJ+QCbSGuLF/1WW
7lbaxieJFBmyLV1sljmeRB6mNDlwZ7eBKoGT5AiOJcuMpxL3IQOtzU5IlUHk5O8NFOXEuYDFwbNe
uFnxFpAsMEXIvJFUI4w+b0ubW4uREhdkzmFi+Qv5zV+E/nkUAknEXvQUEGboX4B4UNZoT9KWKEtk
VIahCvisHY4bzbXrIquMcHeRX7rmh0z/nVxlaYmhxIsTdVNIrzd6KmvrmQEF4XlBOwUOta4TiMkn
FlJ912Ct6UWPf8Xmto1fW9lDzV0lyTNRIgtuEWefz4dbBoGEsBQC/AITPdRmecopRsZg590OlCVM
k0TIUXAXQv49X+IxtTtnu5vJujtyJpFE22dx/kTHrqLCoWnfsqmARhC9ADQiigZo65LQE/MwK4tg
UXi+kDqRyqfdJwkN5XAcjAOHm9Z70ROq3ds5hNJd/YG1mU3IcxrXBnqI/6Fw0ZV/E7houq3KtuWo
iuzI5j+EkTdJ08xWnkckR4JTfd6Xn146F2F/Daq3YecJu8bgT7OPiuT2k7rEpBDhf9mXZOwTvTNS
DvpDxesYPjDSqnFvJQNDmz456GrC8vZhkdDzhDkhXxSWdfj+rnFsFMJCASLhzqxC7ICEgxCqhP0x
i986O1zKCMR/M4QGUNH1iAj42sXd64JmXTpY0qEoWBGRSA6Wk+whumgwoEF13dE+kd15X3Y+sNeP
9CLJd7PkPTw0p1hzIpV9ZR4DY6lC4T1ouJxjjQUQOCmCf5tkJTy+AuM+BvcgPVqpaxHcyM/Ag1Rg
6XeJL9xPNbLc9NqlXwySe+dwcF6rgmQN4Z1tKRiwprOTQBTfe2gee0ekDNI3srPVrZAJ8HnFaZ9Q
3gO9BhNpZAezPQCQxrexmRWvzOQ/MhK5AUozL1oDER+alCd2N5EikH0e83ZiT8cmxHZ9j3JmJ3xf
wdC3Qx3NPCbRDn3mzaMHqfnEUavKB/N0aBpII+gyD7NycPIDsONcPUgwwdd0GpMdUXGdEzWXqGrA
lwu/3U4dRI5wVYkcYcg0pt8SfCkxZSLOIpCnoDgxyw+nkmFVykFVrnt7IUeuh6RSHokWkATV5Cx9
Dl06AgCoE4TwwzVKqQqYtYLoK3AODzGqGQrA/3GNG/p/usYNQ9VsR8ckZIh74F9EXENzWsq1hmqA
iOv0giSlt2KP1izA9oXhECeX/dKz42RxKojsOG/If0DbNSxo4n2CdwpBXeuU5H5l3lqsOoeyOdpo
pQ5tfvCop5CFtChDmKeTO96BZI76DhhLFHga4E9VsNK4A9RdlaXKQABXUlax0kfKCcNdYGvB/HzO
EON7JXnB4++VPA0xK1PkOYNbaoFeIizj9gu1H6MTxBR8SC13MPrOTBNgQW6SA5RqhcvOasdeP9tk
Puz1p+3kkUsW727wAFEMDRCqkJxpyYuJa4edsA69mwjPuD6gMcwyofTN7D1cMczo1imtutTFC5po
dUIIM0MRjOcG2q5J7P9opVkBck5oB+cFlzXmaYCDpN0sYtnGdAhbMIDlkx0OHmMCfM/nq5+BfIOn
nfu3K33gjnXY42ylDIrmv4o+vipRtqMJFnRV1j5Yhdn5gCFmSglydrh5eZVUVWKiAPnDp9K72CT9
JLIqFweLYwRruysvwYUuCAEB+JDed67+aovVRELZEx65hpNhSCbk2H1M6tTSR8zPT7TgLifNpY3+
upKxC1igo04T1pYSqSbzMkhjnrrunemgmxyfxwuxuuaBZxV748PfvaB0RrA4dSla98n1DLQNpJ2d
w9YO2CcgpqVqb6OUvcRl/Bipy9QYsdz/fMBr/0HByAP+Xy7+f/ATb0pvXPuZHuaMPQZzu0iEQw54
7YlVWHG+EaG9VVDLk3R17Rf9nbCJuwntrnSERcNL3BCbG20CzPuK1mVTd9XXFBahaRAeIh7ZXXbg
3hhkcXsUzZE7ZEY1FozswT/fKtXl7rAQSJKijjpy09ZmpHAiry3FndJ2AaINgwf+IDKVuGFs4GWg
XlQXJPPoUpFlaaeRoJWUF3EHVX3ccKkwW+gFUy+fwk4Td9MoB9Uc3BSXe+qtRkC93VgSysfG6zka
gD4xPTM81eCGo8YVgydHdr9OFATbbYZUx/oR57v7jcW9dVf0MIcrKkg3u4AF3AM3GC+KO4Jb72q6
+1iOydz0CwWNSZBEZJd4TPhzm+fRdm9kWE4RL3O74QZAfjr6l7jZXhVHUC1cc0zHuPskyzUqkpIJ
HzssQJ8gom534qBgdgW2tzNq5H4C8gBKhahg7kl0EGwq5e/3G5N7E1YHtycZB7/v0A2DALQD9OBG
SOBeBZKgPutCIs+KnK0ity1Ybe5cyNo6kfMQ41F+cv9yntghdLbbdiNLBsizrnBZFvDijv77pmat
XPQ4Y4VfnRd3t4zMLEfa6Buf1+NF39m5t4eJpiC/FEIvvydV9eIJlX1FJrS4rZmMIbHHGmsyVthG
ZCVaeydmUCYBomOkCFvt1TdrlxucF8sxXizqWfXet73c7CyFeA1f/5pLQnrEXQ4pmxtdKuO8iifi
+qpoIiuJQWEd5mTzTK7qrqu49ZmnRL7qcutPGmNbb0YUxLPUFIXnDSklHly8Bcx+t4fBhJ6RucNO
zvY7WMw8FkiswlFGozkax7rxKkYx2yOiYoExcWd4UyoxzGO6g1aEBeXJo4HlecHr/AvXgMICP7md
UwNF0AvN34RjGbmDHfD8GJH8NHihhfOGp0hG5skcevT5A4Xa6QO3L45mZRKHKVgqVNF4x3mqkK3y
309VisR/P1UNCGCy4ii2YlnmP0Bg9vlir0oOAhAd8gVm3xKnNDhuQ1nIQ5v9AR8TjngFJyD7tv4v
/cvfjmYiN//O+SFEiCcOOT+oqrUPRLUdqJQIzTMhbSQVAXsFKlYrSUp1yinMI4dTWA8txL1bIKeC
pgEZNkFHdG3yjsZ5YPYpYvWYHQnQFys7hVi6A/McGz3xvySr0gVTpm0JBbzl0sX3DZcYf5BSP/ED
oBTW+c4hbJGToCQG1NWU8QmK31HZK218OieTkgBBJutnSvicLybfp43tcxRSb6BkjHJUljqw5Bno
t56KsAaRVdwSyb0Ezd5y31ZbqElNcJ2/Q5vsDcF1F7ChV7VuSBjv3SeLNLpPzEB0nziB4MNXpKYS
/hmrZrrOqTGntnhwWhnOGRgorMzCdQ1WuNKIwgs3k3EO+Ce2pJ1n0JOC0GWhhA7rYTyzsGTbEUDa
nKgylvDGvnGBlKng9tnq4Nso0qTlOgDYRBFMCgEOA8BXsGV4yUVKCjSAKmZPdQDiRtoh4Snn0NX6
I1QqZCOOkTC9Xsnj1RAcuXSOWGovu/WU2kUKzQdsDP96F2LwRyPDQB3XzPsJeIAUX9WINdYVPy+S
f13IqfTv7OXOrGnG17u2BPEPQ3kCxh2ht0DBxDR+UVzlHQMRu/bwa351ZxLWPZNxB0247Mrn42U8
5NUhU9DF/qq6HeU8HSxQgQYOM7gnmNPyzv2C6RcmDexXZo9McpgCyv5JPRpUj7RGjx3Y3W3FIFG4
uQR+8xRG0TEu3qMKSMomhoncUlBFbBv+SKV47hKRQrwKVToR184GK2cvhmJKf+DBCw+dqqmGpwIs
Bw78prVCSlLsfmlHwPlfINPKQ2x+JaK0ngPpl/yM3/AboKqr5f76s/28zvuhSGtJZBi0DXF9HNzI
9lFEcUlushrqK5n91FZfgbfsk6FPagnorQjmVKUk1xKWySo8fy+DzqfvFxIKdRYAyQmNFMvbwR8J
fqUwmgF1BMT26enSAAoBYh2XRpy1Is73RmWE0hBsyibQYKqnKj5j5vuMmVnb3L7DtuCRdp9l0hoi
P/dEUCyjMhIi9eeegfcp+Z3XQbPELjZsyJzbsCzKNTSH0OTCz0I43NvCqTyFOJblPCzlYDD9gThJ
b2yDriOOAXx65GRx9YQKRcH73ibInxFzwEaxyNpJPp+QnxM+rMcFSSwgtAh5HYW8/zzDJnQElyF1
uGxR91EKowGI6JhpZv/7I1YxtX/3KWmGrpuqKqxKqqyLzuZfOpe6PZlTWRkIwdoYONU2Lr7h5iTZ
qSKMBdW8XMSzFS9K8lYOFG8jNrOS2Gf8D4gdMOeJZLmWxT4TeNCy9ZP8hHcDoUmjEUJC0BlnONGJ
hbPL1qvAGIjZNinA9ma7ADNw5pmyRoRSgtWKledeqndEX42ehIGLByQP+RNvZbb+uugi5bNXXllT
wK4eMyyKvuxgo8aj1xLBCNnEJYENkwmpNTwZ8Y3gnZCJEXusgcLPR5wDs4b+TQR08VA+YXNBpruT
AvMSWXv5vbApFTv+8p85gVCM0lnn4HThqd2cCrcqg9FJTmCYIgN7tZGA5WD+eDcpSNEzMBsRjTkK
eZBSC2s18iCFcbN3n9GSZ3qSySTAp0MXijeBEEfFSZw2urHsiCtHJLNC+yjwORjEblM44x/jxxIe
FgzgxFwSZ8/IEXkVSi9c+RvGAVuExrB9/H63v+CWYHYkEkq5cogmr2H3irHO6RdenflCEAiThjDF
DM4Mm2UeCPHC47dIiA8BbO7YJXT0rUd2L2A3FpUT4IhzRyBk0mU5wCwxoQIQvbUFanJxkL4HoN4t
Puv+L94s5iH7nbyxigDw8x47SYJfFbRk5iOwV9HVkQGOYhMZCKmniCKDNTgQaU0SVGCwsAF0lKQc
3dhCCgzJ/ivbxJvAswin0eZ1MQ/1Bf1mWC4PUDYUxSPC0FC8N2HOwUFkWPF6i4gBxDc1OM+oRdH4
gXK1kWmEjHxaeFOwQD3GuDU5V6CN17iGfFAFPeyCLii6gDdVdwHdQr4GILJHAJEyDwR4C5vdluNS
jpgwGXQUVfQe6KB+0U+9EWAugd4oUL2w701W9mU+oMgL3HF6wotrgnvLIq6MrElQNV2uMUWWJVY4
BnOJC8/PcGLV63nfUSINdDV/IXczNMrUeHKi0wn/RTi/16AYNFa1wTBxDwW6Q8gRg8+wb12ossTB
58axG46rLiZ+rNZYULFlOZOJmRJZy+OFTc4He2xRwqRercWI0/rNF51NP/HfiZ2NMYUlotefjOgI
RUwXBhniQsGto8TgaVgkUXrwTrn/09NfNTQTcWmufButJ10eKMqEXWmNuYxzhhXYkc7UimyldsgT
qYMsDy+NJgIlrQf7ymQmlc10ntMTIJM5zZf0nKVBEyu5925YUd7FRcnYPSbEpwrOF9oGH2AnPgt5
RQgnxPoZrsCVI01IfbRC2BTOPxtmGm2wTsGP5S8wDpX78D6X+85Kx72dHxp9b/DpZikjO2Ub2WlG
hIxdI7qUXeufcuXGxCmUjBBU0HDsqLeHYzOgcDi046G1BOYc+BxzOIh1veVSHqCxb9GD6TwvkPoM
D47+IATgiTnGIPhu17gbSQmPqFygdGjHGj8iSn+UFSgv0MaxD91i3ZAhwM9kitv4CIQoVBj3DTCA
uWH1A0qaGPKP4P3ZMCpB3P0yhqBjqQpVD4MZZEiAQSQPbeHilk7rv+uvRyZ3FgPrvAQmykcUkDJi
04NVJNome/TPiWKkCpi6G0kkFsr2tHuzDuTPXNFodqTkeOhMhIm5T9DhVDVVUzL/0eFkWYrtvA6F
4FjtoiuCY4ZT7SNG5YY+uoqzgR+H8Zf4EcGdGo3/RXv7hy1oZioPVEAIudqZ+AVBfK8K763PveJo
1Q/K6QHrWC8fJcLWO8rtfdamdON/HDIWw0x6g+x3G353BdB3M4Mq/VkFW4gFzJ/QBERNn56B0RBw
I2wKDgvDZW9Ou+bkYYBCTs/rF95Wgmdw40PHBv+CxNw7r+IFHxEFrz4c0Ls03C3Dxx07SD3ohrqE
aCFWSN0AR0jkUDemVfoz1FEjU6MNTz9nx0OHy0gVITLOMEI1KPO02g/VmOkqw4Po1nyLUQ1P1h7m
Y3ONzxomoRR+I24qH2Ii15txZD5GCfjYR3g7LkDRNlAldSkvNOmEP62hoLu4Oh2tj6MH1wZwdqFC
Nql5NiJqy04S7T7ZZ1zDAGApAdkWfh0kQHS0nlDZ/PwWnDksaZ+Y2SjiUqCSszl6tkQ8CQl/T1Z5
IgJ5st6jJm7nAEGMRjMETAtDff1ORbp2n41hITKWdqxyQNWgcpm5xPMHdGHMENYvjQosTeiKhy6Z
eIIbrnVA7PmNWHg+Q/PSuNfyEyW3izMhD6wNi4n2aKoDtFREMWBSUfQwgz8+h4iqAVT+okO4Eon1
IIA5YLQ3VUtBZlXALeVq+Vc+qBvHCmZCyGDeT3t/ChC1dBzBSMhr6Sf19CxvpA0E+IrLr9IshGmF
+IYd9iXfrz8K2ERJ9cP2uEctvhRHsFRRLUbIvGdUPQrbf45T1MI4kF7QdtPJ2N4XblYMJ3dHzUzz
7/bk5hTBuHFx6Q2gqmYtvv69ed2zORv10MQGWqSYd+bmOf8RMlqApEJHvn11PHX+fq8DQkW41pgS
Nur/bnoc3fvfRVOh894/viD0EYLwxaO0Z9/wDQBtz5efCUYCXQIqJsf06BJM9iz7S3vYazCLBYCR
e594MecKQXSvmCmGgQ6NESNVUihOLkFhRhnbWNoq5vcnl38aeqEYNuqwBQfm+CiGqY3rANaAZJJp
7ZGkPRtMrwVZAHN2Xe5Y/RbetxJBOuWXGYnQg3twRPVpvcj1waqE9BG+Pwl5QmdU7fze7c+RtESP
XdBh9D0n37iX0CXxMfTOIz+JFOakeEp7hEz8eKRR4ts872b7m+HfYMoVmw4R2jixCzc/JAmKcLKa
1JH69a68I2QOJQmWQMskGcp//Ik0iryvG9i+M2dzUjYcJsHlbSgD1HriF5LhjgYPe5vJFip+NFtK
lLQWymysExA+zMh5d7nWr0qiGWRJbJLtvExWsmQgSVSuRWIgLI/XuxOBToRk9XfWmai8RkJfkIW4
VCxQu7dbE/WkTeu/ZQUuRCPhc7TA/8f5EciECujcjheEbBV/DOpJeq8emXSdTp6ICfi+H3HSYbRU
4SanZQx18z6SA3Tok3NArIH6UwVAbATolXDjwYh9QBmsCI05jwaCFsjEU3DZblps9We5UaEyUuud
UGOUx4eRk7TtXwnXJj2q9YPg2sedErGNJigDKzOtU8uoIbwIj59wklo/dFonI4YYAi7kkidrk/RN
ooMFQ9YX2WMU/G2sYmeNzat7mWgGcyq6WESRInRPZzNZUBnQY20gaFUKQWcJLC5SWSaX5x93HvbE
JL+I+DJDYfPaIWTju6eaYywjdiJgTDwsPePNDVmsEazhGMwecOtyFG4iN7T4sFlVoG6Sz9f0dH9M
ZAUovQgfFKYI7Zru93xGquJdGEsKTSNPT1YNaBpJbGC6SaAoywrFRhETFNunJsHyYemY43sX/p0j
Fv9Drhzq+PLVF7uNDi1kPOU+LyafIDtpoSvb0zc9do0oUGAlvR76NdoPWeA/YH/UHsr0AggkmFnZ
65CYQicqfbn1n5dsb18OsnlAuMJGDdUKzgfjfPR2uatlsLzgq/IzumQbwnWtAMlQzQpS7aB/4Uyo
uCL//FSIwBm58lNZYSOB6d4hSN8iE1YMzIY/URtj7vy69CLnFHAJLzpKkCXI8RRQFr6FEXoLTBiG
9L4EYdTJnLPwRHGLXA6Qx3C8DMfoCfSiNMazFE1a9JS1fhbYqMPbEKjWYgtUECyQe24E+z/ingEX
3EObJYPmxKXpunbJm5gmZnwRN5+cpjfxj0RvYfa3iv2VJyC42Otu2VK/6N3o9gQPQSAPaFaIJSgu
vuehT6MxY8pIS0ZeMos+ogVg6xuMQFh9OgeZQKwpPXEGrrTzUQpAgS534S+5tdjMxc5beyg+gX5m
r2QynVkL4twUkMjax9iIHNY9TyLwgRcW+K79YWn+WgZSVGG+R4bGw0cP3l4bLOkk3j0ABIB5IKH1
4MLjn9mSXQRzhG03e5Hls7i6EgP/Za/UZL+kxnc6bBI3UIENQcUMbrdEF5NV0xEBs1tAz/OI/Gi3
yI87OQP/Bn4ZU/ExKzBPKh6QBpm6ILcWMgc/GcuA4wMgBsPwyqQF/APNBJNbDWKpLvMl+y29e7pY
wWtFlpkQTvIDolAivuNVMCmBFdSLJwGeeGEYwCCArqJcfGYPNP6sj/jtR35tdX05g0qbQu2jJeBa
KPXQvzFyRdE4SpjkT4b7RP8CNW2DUFxNwNCrCD7v4NOcmCbRzYqwh1e6ebl55kPnd/73MYtpCv7Y
/w/5YMpiyyJpzLYMy/iHBkLLjLk6lx3Fuh6gcFBgDV1Cj1xNfkIyWDIaJ5G8pYa3t9TL983PE5Mu
4uixXZGHitIOOwzdW4ucjm28zLCVfRLDq12OuM+Mbm/8iRf3lRWzzyXJh3VxEVfxETIoJtuNpv3+
GZbs1hbBpchxSTKtw6FICDiJZKDOKO1uiHCTllVGlaiEQO4nKwVjIGtJ/UXT99Wajqf4VMXFEit2
0mFGng9daJewFfZTw1UfEcNQwT3IQB9clJgxcvUxCiJ5GLRA1gM6nUuUF6HdY9Mkp4lO0iORF8Gd
E62n8DzBTSKZC3E6S+f7xpmVGD53YSXn4gvsiaeeYEgBkKrJ+WgSnMAOtj/sQx409GXz71IJUkKN
7pcvkpH8isEtDujktpkrxQ+xto0eQvo71KCJZ/wDcUF3zhCVOtx9x4Ov6DuipSDqtIitCG1vRH6W
7peb6IqVHGtve+DB5b6rV++BJEB/qP2WWT4TCu+q+UUrUDsOfMngVBKMxgey75q9tnCqw4XYy/X+
Epp/jCH1GQr8MxZIStfs4F5m0dd9QWIlhs8mCWQh5PWCUabjYbelaVB4xsxQjYTC36APoS2mmxcb
mGDGF3xh5xgXFV+UQHQg+jplwXwKfhBIHEwENYnsq0FLIULckCw10cyKUMf2HBfJ/U0GfNnxqosd
IaR5SXS7hHpRjtLtnr7ix0R0QvmI06TpjpTMwmX5AlwSVwjVTX2LvlEVzd3+0ofqs4nhlZBYxFnZ
vrbib+R/YaXF0TlxORu7YvM4Nk1YTqgugxXBDCUavkEqqAucSqh+VCGineFgxfpLG8I8myMH58ME
zNF193jc7g5FCp8920W5SxZwqs/XM6MNktVYUQVk3TLKnY2A2Ko7iZtRrk2c9O/4VdOJmyrWMRGw
350DZgrNDkJWpwo2FmAsSOUWRpl7KHxhhwDcWbqKUgEhAvXeDUcaYy77udZ2rvBOkgpKTZa/Elt7
n35zPoL+cgSYUIAl2UcOZNrVD/Z6XE/H8XVVDvrt0Ol7c0klLZGU2BIQj53zCzZPKd6JMYuyGTgX
PGq0kvCokUsS743m2lxFvDfSMBhcEszjqFID24a0JNxkiI+R0p64OJCG9dCFgsbymQySz8326on/
ihb3LsQt2YbcgP0E2BXAPcBy4JSLiX1ejZRmoJIPRI4RWCJKShn3TAXCABCUCETC5lv3/g06IhKI
LfSLqokmnsA2nj8OHDdRiEBvohaxZrdrYfKIeNlRS5UWu0pi4IZX077ZLyxlxRDL0oVs7fwLaJjc
+B+kIn2gXkN52+geElDcbWWN6VCgcGa0x5rvWV9JLl/kFzJ5LvILY0NOyum2t/bzIw/4Gq/NKJBG
QxGT2miCOrJ29DqIednIYUaFPrZjV/h2X9mdeJhuTPF8zzxblUNScxhp1WWSvtUIFXRfpQgSJk84
R+MQl+jxveqtS9YaeiTtMwJjDkQg5JyGDFXX77zX0vUUjriea10wNRv9ERYZvx9hRrt43hM7AOTW
7fJFkaBugQRht0BtgD7eL8CcKK83tumod/mYVxEVb1xFTjwGbWMW9RPFLUvJwr8xNnbIwhCiqWoN
8zVUo1yDHbd/fsbft6pBQ/AZDu9QpqhfhMg3X0KQnqyC9fJphjFw+p2Mfll/jGcfiTeuQgZ1OFxc
1Hreh9mEps+xO1jB/2mcWXVqDcEWz84tmUrEJRHW2Yspcb6XWXZIh2/u8qFW3//70Wr95wXGvxyt
/4AyZ6ud21KHTLcgdgDmGW4cDlgFhf4rR+v1J4frTJbsEk1buKX89Orp7xyvbB7KT1TnFzIO+FlW
l2N1wF5DhgkXCnFnPByRnZOIIsT2EQimGznmbJs/1g++sf47XzcTd5jiKks5WDfbOhdMEXXKZcM/
UYstJ3GhXFyikpraBfBIBBWHLutZnSEbmIQbfB5x+p7o/uy4rBIOYKdPLBswViLTqg47JiQ5G2rB
dOY8XphfLmmfsf5IbcILvzAgw6qmVeJ4rvVkHROpjx0nsnNxTje3ZKnSdUg5rRdnP8y4Ix0CNGHO
4Lk0A0675nGAbOib5MldIo7grAnRt8w4udGMdaHJ7oa9f3hCw1CI/0ft3Hy3vAMuuivDcJFxVCN/
RB9mG2yhxYGNSowXx7Zti9ft6jKVLXkUw6QQRzi5ml3+/0iQ94BNjnNYNXgumZcukEA6+BYGz11J
4J052jnIcfzjumT6oT+SGaM/MoN5IUKG890UVkefACM2qwiNdTTLKy477we+T+hUDbt+jdAtcThn
bXDRxIsjWqJa9XOOlzI1yzTDq6syfRblDIdh3ewHe68s+wzejC2ObrUWp3dh7i60rlSR4doKqsxw
Zv4eEnADLqLqXc5zASUYwdGFNo7wowgVaiGT736RusOxznu/kVoAxc7rH9Q14Ui+DSmJlMVGeJmZ
kyHs1sXxrE/iJXQ8OsmZFAk7CW2ova8QfOjuVzpJFojMKRkwkBorDm1Q1pjfHGLhGJoyYTn02wEO
64SJNREy/Qks/c74opApw8RqO405kNGRcqSL1w9dPdIX56yBwDyQaHVz6zdpdjnje0PkZsNM4KTn
HMSYyIlrmtE3gDDofNSHRywBHkM15KPnH5zx52+MFZk9ctDrX9lPa8QFTCHhKs5MyQWek19bUOkC
ol2QlDbg7y7hmDCsOOmu/MzZz5CO458XAw+mK7xYLPOiDjAogOi5wKndtiWzu+ct92w48DLjq456
hliIjVjrUhHUw656XZhfb9nplAZazkeJfsmlQGC8QY1Qs999wL/cZSEvagUiHPGqrdfQMALiO/Qs
pG7IO9d+A8hJ9VA1ooBotwh35tyijPgCHMznLx3eXOWpBA+K0+YNtsQ9yP2+DadfZox6+2SgTo6k
wqOg2lEa8FbATk+4IpeAjEpRI9xEmZCfjvJ6tLdiYTwdS/lo3jz7Tc8pBQ7KJrC1b5Bn9pKVDtVe
z9JcZ+aZOEqsVKKOKCRmCa4KrifbgaR9hs4L+bPrRU1BZUFZcX9RWVBfMJbjdXd2FbKYz2Hu4kWt
IdwZ94oDp+Vm9KLukLvd7xhEoj6dT2ZhH7jCmUJw+DOIABxyn0XcqwBdFzr6v2sBiMHjFwqCilUR
PXAeq1vvj2++Q0avAZPfnbhP6h2EgTOQgT4tgzWLIQ1gVQE2UMPUcHsEcsZRHY7ycHR0UTnUYHiG
owkYmIxZzJtYqXk44Lph9QDkiBp2M/FQTdi8mIVCDwFtgdzktHvFWQb2pnM5sAWFn+Kaow7rSjTs
nlqLcvaF7Ejg/NiWqvx1+XJvyznzpieOA7rL/jsN2vpMuYHbBmua1kYUHUwF0PRg1/xOucFp1S6R
+cJedWB7yukPoJF0kneKDhkwH7qkn/l+pVHUxVFF/UE4nyFcvTuqEKdEEKzEpC8yxuA8Cqu36Um8
P/ndI5bwLIxr1Bwcb+W300qZYn3ImSg6OMipO4ofRf84f6f2wELDi7LkBliXB9ocKpCLupAXKZ0U
DquOk7LnMsn2qK5JeOlBr0+ihNB7l0KTMfcSmkbYL7gvRTmxGKzGxeu81RWAK2ojVP+4jFrZVcun
/BdfAlUGjr5e97JV1Bp8CfWPW/mDWAk207z+frdsHik8xu/KB+ezx8/yFRa56c/snPVwaoQsoh/+
h/hMs/+jMMLRNU2WbRUB2j/EZ0VWK9UlLwefQgbbH1UXRViOtelZU1x6cxSuCKVVsfhkE0q+IrtP
TAb6e/mJDMGAAY9c4RIul1C+hEYf/l/CzmzHbSTbol8kgIM4vVKcSUk52HI6XwQ77eQkirMo8uvv
CsrVqB5QFxAKjS6XUykx4kScs/faUO6AyqHGQsR9Xn7wjjmtLLJdnQkgzGyEFhYmRAaXNc/dLj1R
LTbJ+evUADvkx6JlYJoq2kS6IMmKx2A+lnSBQeatjEkwk0STw73bclCcPeRfEARbDWqVeLXsZWxh
s714V4VEHzJByDk+jucDdgfIY+fmkLYHa7M3ZeF7uG2T80jJi7MlzrfRHXgnE6sdPqS+ElYkrSeY
mKwFsp+DkcBsnGptpLZIzuMMTJkad2mi6DtqPjxWk+7nfpz27bSvJ5hM+0Lfn297Q9tvb3vptmfU
9ZIhLjASjZGH4H0tDDruCYF+3TlWO4aSwEEi7r8bMhYB4G9s3HKMmgAiAH6uQuk7wxg11H8xhaWK
YdMufubjXqPUUHxRt5P32tgSJ5rkxrTI/s1QhJEXJeoxsKU8AXNi2MNICIwOrB2K0mMwZH29INrP
qFbCsw52avODedZDjM6EgZfyOkTe5ofMFGsFVW2/KF/4acRlMUq6br0P94mpkyWIOJvWAzTdvqXs
ARV8DY7eNhHN2UkMHTi9lrb2TgQ00qmezurHPeo95fXe8CPIX+jJGyHqR45qRg4j5QLAHkawIgGn
M63UF/BYx9tso6JFC2+ipS2DshevGjcMiVZSoCGJlrinB3MfwNwg46ohWdi93NHCHCbp0LQHeCdl
v5dWGVZnxnkWzzfmvaFxEaQnEwafHhbNjkvpN+oHAUm8/lU8gL2LyrEhwE/cT7mlTust9VE8llHU
D+6q/3IJi0sr49Szk2nOa8Oddr2+kohrsSuQjsETBsnzDz8aUxTJO8i6sG+yjWNxwg6KgRgvJTD4
HjAcE7gwHlDZMFqku7uaRR8WUARg3BqNXzUZBIYtnIkomXmUlu9IH3jReiy/cbIHEQ7lnMA6bIke
txtIFOTuNKuTCMM7ppSKVT9W8EdsbVzbcGD1P+5Pp3F3+uebjbI2Bf+zaahJW101JXRZqvIfoQaZ
vqRmvWUHQgVEt1d9HYugtN/AvaJXdYhrUvYP4QUNUXae8pNNR9p6aGDYa9hojA40FiGiQW07MEsN
+5m5Yv7lgb+fSNwxL74xcfxZtx4EpNxc3gASqR9sOlNOgF1g7scz7cKjuO2eCVcQm0u1bitNKjYU
fsi6ibCDaOveUTESpYGBBcV5mBbZJrb3gA1ipH5DXkkTunhmwnbAXpBODFAFaeV22bP2S7K/xJJn
vbNOmYyK8D4c39wrFQQyCYgqAgWeGOOQ74LWk+UOkO9S7olCZY2zwDkuGhQ0mFYuHHAx12aFP5b3
v/hYjPcAt4Of0EvP2HrfmBXzo+QDK/iRBsqiZhyykuZoIqKN5E7Lv2TRb04sa06ryqv/8aTuWdVC
+gnzfRAj0gq1eE5elccUETrqnefQZjmzlplWcroFd8LfygyJGbdYxMhFWb5WnxjQEIVJMV+XKkMz
Fukjgu7OM35kVYoleUlYjA/gWq2HQPgGsfBq4LbreY319jipscz+tcAeS+vKnIeGW8BSYhHhEGQR
sXweC4elUaAOCuNeF/7l5wDJJIcjlhT2ZK7+BIA1GQ7RlW3A7Z+GCQ2AE0Z3s3/q0Tqvx6Pe8J4Z
U7AyWBbMSO5P4/9nsrL+O2FB1UxLV1VLUmRT2f7HehjyvFq2XQMWhsadEKTxat4e4c/0Re7w2MT/
Jb8uRwoq4u4N+gXK4zv6QOVdflXeHWDIVVjNgUxr66sw9RKh+EnHfJORCP+0fUckjj1LdHo+IQJT
ZOvV72v10ZZZLcNvGouQN5AuRXq2Y3VpXbhdeclmEaJT6glYKgU1mdfQc7cP+jK8McMzg+Zsl0zo
Ln+yhtGIoV56JA6jYTJy2+Ly8IvohTy1i+83QF+Q164O4NCHvqXmBolFc3UAL2gbQQJy+Hjvd3Jm
D/RGzx6Amq0aj21iLaIzX6uxcHRpnX/mfKgTwRDAhh2zoDFt4pFoYOt7A18oyTTa4c55uRTSphLy
P8j8ltBN/yyLsCN8iVx1ESTgPkSYjQFRIyumOCDGgFaEnAl5Cu12pA13cEcbX9/46d1XwSFQcGHK
/rhwSq3slKeDO+UWDZdPZ9g0/LwLwIUYWN9oinza83EcbePrhLeanpfhM9ZnzDh+MEtlNM/ksXee
LtWK7BtRd79NH8wf+U/tb51LWWyusRimc0e8kG+7gzgHVaYrEJHtmos9E8ylJKaSpGpirE7Ic7tP
u/0123fZ/pbt79neVBMcwecymW/ITED67RZyR+m1JpkZm3Oss6tVUXsOlwuZOMG9gvDob1B3aUGp
h7c8kpdIguRiV+iWORqE13toZVGvhS0aZdSopDNGsxENZdyVcTvEAzZG7jE4i6/+FuLH6g9uFA9a
xgxUKeOSTVQrOuGgxRW9QutKzb/jyQDUf0es6/fI0wsShTlMYEdCeWNT3mZUHXCdSamj2oES/clJ
+YZgtRHNOuP6/5yU5f8RdfDv6/I/hluTNpSllpOWyQ3IYG7EmYh+X2bfZBvdJkOq5fhAlHNQBAlh
Wxwe31EPA5uPVWxwRDhi2n6l9cpKZBmyCFmBRI+x+Fh5OkcePW4SVhtLbdMBcGZsSyNWcMklDjWZ
4PbWWBZsGQocHgYrZBmxgsBss3ZYOKwa6Mmsl35X3t0jTTEWCqvkYuwxHa4LpFiXRo625KAh8BsP
MGJZCBpjZD5ayUafw5NfYKLeiAeewGUedZ5zlHY5eTUAy8WzXWJF5KnOQwrBdo03JVJKCuEA5SKs
W3rl0ea5Jh5hdu9n19rbM/JeNNA8zqsP0ZabHQ8zTzJ1pDICHmCe3od910qFBoDHVTyr5PtcEjrv
l0RrADmB3gt5IHkaeRTPbYQlg087i1RALIQn4kaKrzx2Snzu41cdq8VNYFlmRgNkbtfi+RL5m+tj
defGtj5NA24ugskJSf7JRavL/X8+4Ojm/yAs6JIpm6asYwwn/ODftef5vb5biyG0ZhfxmDTmUeLQ
Agva5wEColCWkXzZofBVZScWHdw85JTCv5CNUFn34zfsBghdhkg7R+drXNzspd3r0n6/Pz/Psz0N
iUQqnkEzg2TgQxESVq/UB6J07vV39McwGPYASQipwPdFQ8jEIckjFd57uPkh/n5YdNYruuAS5xff
R++hHjfAqF5wr7ln6E4u0Z+2HuGjWRBuWP4Iec52kOry3xBA/+f/wF2ITWbx3vGmfR7fECzXhlOd
GMkDK2ckP2DEwDQ5eM8UZyAj0E9Y39ixgEOeLzu8cGm1S3bGNQa0p2+BAAu2Ya65ye6ycS+910Fb
37gDEijNJXyN+YBM29buclajsHZfBq9LvUKiC+3iOMN+Cv1znb80bdK8A/OpVp7sZHkFgWKBzvMA
D4Lkuad+A2otoZNi3MS+o9PMBnsnf0VaQZyYsn3f0oxlPEAC+XpPZ7I+0u7jCnz5TlscibB2+ybT
sRMGpdDMBRVjmo/0ES9uNX6lI4Ltub/GHRhS5peJViSZmlzVhGCjdEQC528+6HubEZNoet49O/AF
N0JwnfzW8OYckpsN5n5aossYb7OgetZ+jpqDF7l8v15tsgVRHhELjvIIfDJyILiLHSMWv5pFzp/W
+mDM6OJCvadJhMoTV85Kk+0ZMNHEBJj95dZhaXIJXkoXtxhc8W23ew1JTre/dPvNR0H2HV+kJYyl
d0tYSoubX2Q+7u4LtFF/IdhO92DnDzSSuBRjZsGzH/Z51IzxkiYhTtImgBRNUhikaGUSlADkTPRz
sVwVvtH66roRZTcx630Ai1uk3A0TYxHwjXMpgwEDo32SbfuJQzNq5MeMdkPOKN8H5+LU3uK5tn8q
C2LCoMrC+h5yQLgvyXbaL/p+Lg8FfT5xEDgXB6U43JhdH9Lb/gJWHUonb2L6MBpfNTx7sfMmuW1i
gL4gblEPbAS8gDb4TD4XZwYs6AIULejitWs/gU7mjI3SUM8dzFEzLJLQ/f33szmZvakj0IKrAtH+
jVyRc/825HovV6C8dhDtYKxpusNk+NsLBq7NLIK/ed3LPQJYVJ/bXxWmLgIQ1px66RWJHXDCR/+Z
yzmNZPrOUKSxRjFKvhHd/Qn/tvlE7LjRaMcnyw56ASo98nXFO4W1qCfQFulow0KzUAgKpqGV4fli
KD8J1SW3Cv5aqLsDA0Vfzfmt8MkiNvsN5sSU4s0VrLk/juHUBhkQ76V2sbEDUsQrtfiPX0jZFrYq
8ck5+muzBD2KvRq0TLAU4bKrkzJz2P+t/ie+dKCmKdAYzX0MXVvNbRa3UfweuhNVUQ4LGbApBUr4
TVVUFscbkymYgBcBMzHqXfNMaGI9eYA+C5SLwZAFJM/+UVQuaxrclbi8NTXbRft3oSnO5oTpKcrL
pC6TsUzSOTauaAGRrfFC3AXl+cLbWFzOAGw9Z/u7mLHjyt7P3f4+JpoRQ3a7V6DowqEKtN12je0Z
m7CBnHGJz0OsIo8wk4zctj8bD5jeDWKONRSavZDDKKQnw/0l2ZtStCZLh9s7WBwmsI61+Dkd1ia8
5FFuRvx1ZIAxt2bYBMc3i2aoG2mkppGBWIy7juzd1iaByPihpiMMWfVW3Pid02e/Zv8YeWxtGOvs
AJE9LDJEBdPtw2g67ZhrykAREqw1a66KWRDEhsGGLJaSXpx8Il8H/ViROEB8/VI7GsWTtD2SMV1s
D9a4r+4ij5Em5gOY9YhwARxR2nEsGr+MBrCJ4gkSAq0SjRbIbHDXejTi9DcId1rfcPGcMernnjyJ
S80/12ZD+h9Ei3+rzf9x2boqm866ldTm6xt2Vaozlh/5VXomHHbUxUT1MRblQIcFqFzdHpRrvdm1
nxTvgbJNaE9GERI+EOq10UebPpKusRRpRzw63KeKtWxzn6Jyy0x1mHjg45f2irRH8Y/zyiRGMJnh
knNmVzkuAjbBq6pucV0ddOvQErFZ25+DgnGUvOq1XG3s9JhudhQtDZHNJu7l3QYZHUX+ALePo/Mt
DWrJpopZzAvBh0ukGn4FmQWSDOMzYkGtsYf23fglmtCz6JeXP2tUwowExINAZjQuGF6PMpdBjhnt
7Z5ap7zfsEatc2A6Mbdvzduj6FH3zHcqHwHBWRcWyK22Hp/aYxgwGCFWqVHQ0+Nlivl43ipzB1NU
3VV6LBeJWtB2T/gYLmtNzLmrqAitRGVUKZFjUq8qrbO5MyNpYVuL+zVehNwKKuUsc04KOyswhqCu
RMmsYEIgmaC7b4ASsSVajiXhc2hoyUy250Xka/RqzN3xRmgMQpOf02+qKUwpCuq8vkgxaFoR2MuL
uipAUZMbdgsnTgHfAcBLeolub4DMnKH5+vebyI65ZyI+JuM+CC4jFYVQkLWQq11EOVSvzJT1dEdR
5M1sWmp8XF1gMcQmmTIN+nqSdQNUwUQpQNKx6CFmtHUFT8dicW9DRMLUyzwTCRJ1vcNKNNkUTgo8
XgGmoBvqmc9l9qHIf0im8BKjywdWhXCKAAC5smsOXUAN0PTXzGORb1XvlEZprY5KeaBAXulnIg4S
ZbJe3UBcEyiWOpxwba8UDoAyvBTD4UKI520/4stAFqnaKNJIlKCCMvO18CohN5NF4dxOuxv/4NQq
KME303skDuBmoIiaUNHiGXuj7KGGoUddcyNAheaSuMFpwU+3oqg+6uqjYG1OZBeAJgTCaWFFoakt
+tprU/v+ornG14eR2FR2NsEiMNy4epEVy5PBaIGb21t3cRbf/i19H8e99P1RVSmsxbfip/KLn1Su
9VWURtoSxo4/Lr9bX5/ocPODKLH8LMrh9MQpZHqi0j4iGx71FgIE7jrW8evlc+JQW0RKHw3wPa58
ArHONYkLIDl1h48uaDFPWwvBu34t7J0cwR6/CwaTR8WlO0/RpcTv08THBrHg1ZwiaKs61jVM1UrY
j8GVcwZibhYlnYf7M1e0+zOlV91TfOfj4qvvFOBHDb58otTHAgUtuMQpaALADsYuKI0AGRkVmS4C
RdnARYqqjGvZxU7hhag7KrMktqafoCqozxzMAVxfN6Iw8uJYTqGmXFMh0UhRJKnYHNEplVJuU7fT
G1aDEOvEaIVmj1uFyZ4AxcBaNy7CPGGCi7n5ZiYsFDXulMaejkAkkL0Kb/Iy26CeTNKKEqDnZR9K
njGIEn0x4vO4Q0a21ufHYYGfzuu6FupHraZQox132m4/dfuzmmjsK1wqx8TA1GFfq0hK45LIWVBC
qwURQBrlu1ZtrvToZXofbhPxewRTUHuXe3jNo2ERBb1EmMYwUWUynlDZYTXlS3ItoYICFafE568g
QruJvHqxaadbAeUvFC91InBq/F06QPk86hZRzcE9UdDP4Hu8O/Rv1j+32RrUdWRuic0V9R1af4Yq
lPqeRu025AVkswRIhwULVQZDUAgDUANq7zEc4BzB64YPX3YhQwKNeJRU5YVzis0AkuqPUxy/OGGU
nAHKn5wChFwLu816x+EswP6PbuxxItgIaAMTQBMs9m5+4Tig90yJce7Z14/zb5qNJ1ze1+2B8p9r
+/N2nxFcqiclYOEuFmzGCTqxnV4DXKB94z8XX8/nGHobVb/qReGHDkrtRzpG+YeyCMuSIwvwVvVX
c00Y8OaItOwt6w9KBFiOSkyG//lEsDX+B8dNl7WtpBqSZmnmynn7m1P8np4vk9Iqq9AK9TsaN1RU
EH0YTtLsQTKfws/ZIrjGVODxKjg9wqCo7e3LhYHLNWjhqU6+gnUKlxlUcpKolRAJNzOVyxufJGNU
XsLW/d59MNBAS6/jiOO0gd+Mcz8aqp4zqYuY6o0R6EXhYCC6A+2nSjicQcfH1ew9n8Bf8bpY6BlO
ra/mDZ2+/g4ogxm66C7R6DUI9+PF5Ro5KbYaXACGeEEiGisXDBGvoReArurkEN57YQMDWs82QO7F
G0AuuyR2AdsLLrj+RWIL5dhXBJr9dkWmwuEFZMnFqTAZfxqv2tFkkIfH8vynj9zqMS+jQGFELFSq
I6rxuUdi6RaSUb/4kpXi1DO6PSovhJaXqL9ERFJfxsjUPK+2G2ZypM26vOBH0o/Qahs5WUXoBNBV
EHpBxk0AahHC6rOowtxCKcRL5vcDrYA/19GGnTHMJhthF0ijBQ/chYaBb+m+AQ05w1TDuE/cFM0s
GmhjMuY1IoOus2gjK6swCVUS6mGQkORwcX0lsF6QIS010MkdUHFKsIyCRQ2s1K521GByltBzPQDb
6LmMl9/6d261vCxmCUwUau8FERcleRHEf/xFdsFJ3RDe1hEtxwv/GFAtFRCmHfuD+iRMt6uWWJS7
F+nX5kSJalNQOpQz/4VKggfyntoA7eQXRjn2i1zx5DkYzrITDA7pjNTWviN0qGxlNWpyl4aTrw0n
tE8E57JRu7w2tUv8D7ft7eTPjT3T9ss8Zj01kyTAD54Gw4d5P6KNN1rXFvoOrF4cjzthqB1KEYlU
4ZdUYHHHINzre4znqs8cQPf8Rw9+OPh2nm1ExLE5kmEfYFzcVILIjXIKWxs6aR24wV1wwBlNTzTD
iqjvo8s1xmSWE+NIoh116VRB1Ni6BqtxfcHg5tWcmDQpH7dPEl8yiM/ifofYqIROalO7uOe162tM
YZoL9dN91UtznetvNgIouXK05mA1hy2EROI/eGoVJicQtPz25o83v82Y4TmIuECKxnMaWy1hQUoF
9yPseVmBPgTXKqio0tCE0QFzekYbiHsFTYmK597ndckDiXkFYwqLD5tgjdBKQ9FG16jD0ZJFQoaS
hogZUAuW6CGjgkgkArWM6Kwzo9mlx4LILDKm0wjlCa11ikSx1gmKBK9+G9JUR+nJ2fEmCBwEjgPh
gKMNh2Ohj1zYFuvibzVCxAivm676C0AzDXVDPAH+LffhRbCZB+fftfvPO66q/6872N93XMFH+tuO
ezVnXTUydSXQQlZgo2WXffh92FyvCMk3HgTL8gpzzQNdAJbWAoAtufCfGEUKCugki8l4h6BXDZjk
sf9CcXZOXR4PY0h9YtulcGFcamg/1/bwxl7LLtvTauA5c4mtiaeeC6hTGuA4BRBp6V1nf2cHZOy5
AheANzhvGapD1OQooRgC0Ntn10XLwnb72Ghzw3k7Ydqhtc9Ozh7LBgsRYiE0Cxgu5Bv77dKFb/wn
/HpssuywY+ftT00vbFPsrmytBKNX9lshIjjdt7fturPSHn40grM7A5WEggHxG5KGP+kxF8fJpaXL
tomfRZfCd65pAgDHVsmrE3M5RQro0LE9sjcqujdiUcEsEbIZshPeerEHXtbdr2ujMyECQoc5T4RO
hXkqMGrGur3pt8A6VP6ZwJdAuQW/kYLC86dftDPpyfAOxcbGJQNwj9jOIDg3rv7FqsX+hdKeKbAY
UzNlZvuyfrB1sW9l+beFTh8kIO5IOaG4Au7j+wruciX4jRzIZuuSFQBjAa0/GcaEfiqQ3pGUYYf8
efbadedE5MDGJbyOk38ZxWbFTlVh+3/17wUG23z1+q8W0OoOJimeCbiK8CK6SVPHdyVyv7eKjUAf
fKMj3JEoU1IXieOVQsxTgiG2Q+g0sM2qW/+uhtit0eI87NY1uOseaVgwtuJwjYsAkMD59bEvsR2R
CvDdHj4vmyc8rcnlpCKb5MiwCjG7q9iCUF+y+RiaCAuYFZtthz3npogNp6OW6SBWxDbT2UR/3ORg
C26toRtGsJDYTm6LX+RBXxBsGZq12DzYOdg0aiNipJ23fGhReqQxtKRsKHShQ+D65AQQAoUkfBvO
cYlCeN0vrHWfYJNoKWdwrtfD46N1xIZQbsVWsInPv/95DwAg+t86NA1mrqlI6EAs5QFJ+9smIGfL
XF4XGnhI0cv2J50YrQ2wHuYaPhFhWpzmHWNS6ZmzpHAHal0E8RYWx9l4zdQdCb9q6nAOUY+bgFVJ
UyI9bYadCpvb5yQPLkc17R6LINMXfA7oklC5l51ITYbsAiWFdFw8kDDErC5QImdaAv05C/lLWYIm
0bXgTD84RrE7dbj77ljNdHFuAwlUz+7ACofzcuG8wsGr6QKSdXHMevr7bfNOEvJdpPjWzQeTyZhZ
JdpJwCMkMt/ucDWpJjvehsRFj0OVasPUTl2YP+RHczbsmP6CkSeP+kFVM6a3Kg+bN4T42NyKBAor
h0j+1IbcQt5rOTnlyWj2UgTJgvwzxnDI+92meWbD4ZSjiU9PtWs8qz4ukUIYGDpXLj0FsyERz3xu
DKEc0qFB0aAFrND2v8lHQPdQhWR7GfYlTWUwXcoOge5iz3f+AtSKxBgPiPUEqk1QL2f47p5JCjeJ
XKN93pNRvdX6HUjEldY/eFbAX84GS1g18cNyxJvm9Gih1n54R1M97l3p2ZwD0U8Kp/xbjDXT3QAW
Ez+gnG1gEEyTBLZItbEo9OzuDj1LvheMCcTfPnKpEdbv5qjin3zvdKPT0cnlL0qzY2fPQam0ww/1
tZa+QwsiWJqfXXITduGtl15nHlGmGvdDZ4iAaRBPIwNWm4Eu0kU+agsSDAceZ/D47TYeIQ1YMVC1
ojTKP7MtOArbfGePz2aP5F0uzImZlsLUyTH8JjtUC2f46PA1fsBVx4YNGWrAcnIY7ZGtBXvnyI3T
V4r9aGDjdLiKAMFDIUkzmOxc8/O6Ed+gYJCCr5Jrm7+Z0/0WHx/KDrQgfPr4SDsoAjgEhAcYz26b
f6MZ5iiHax6jYcEEoqUn+nv0Pa16z1/EUhv4EngUsFCWJ3Ofhdw1PihwvF9uINSzCmSA88avzo9S
YDaD4uaOaMvhtv5W0biFSkBYwzrs5H/wUwAI3tMPBCnmhrRPNrFdKv2A+4TtlW6iqrtETsHWQXw0
4WbnNMet1BBB6mftuYL+TOfM+MHvuaGjMUkoD1DqdyjUKs0ukbcgWqUh7TgMHe5H9g99G0/PBAFw
edWqhGV2rg6ExvOn4GS9x5X0rFOhIlQ8dYwsGI3PWefRWTvflnFEh5YiLiU1k73jRP5xkP5E6Mwb
iR2OE7zN7QsWVW54lvrUbXwUSeLbeoRnGGePd8TqZd14hoSwD+gUb/G9zcOujwT9iVt0dg5wYwPG
GjzczQOWJwfA65EWjggAX92rIKUqwll9pnEnMEN5ebbzU36xM6HLw9PWcq4jf0dYq4X8h60NG/Tb
/cgAueJPYI7lmwQKij3aq0k6cdNRmIClLnloEniE+U5BniF0WhcuTwA3XX5z3pEuIuJVmnkBO0/M
jhogHeTvkGCsSCeYZsuRR4VtZdqNEbqjUfJPfWpng9OBGmYQwxnKPGYhsCqy3pF2w0qRFXI5aPmz
tc9F1JoHDmKxcphxusHVo77rAY8oeyG/LbsGE/8sxtHL3wY2uvkom1d+LkFnxA+xjaBAZ4bAb4ma
DzKbLoH4D7TXAWMxxzH2MqFumsQDy3kOAhMHMM7a0SN9mwOZSTTT7Sufp1IDY3+mhFzlEz+cjdAy
/P7yW5kJRHR46NCQwrKSBdEMp3EhxXxczEf4FiGUUZuUZzoCj5Mc3nTrlR9WKDbR3tkX0OOnO+aI
7ZaGlZ+2H8zD++akVOJ4qfvm8+juVR6OihOo7KfEFwwv4+RAgB9XCLz2sSHrkAMfkp0xccRCOjTL
gZnBjm+H7gQ6MPZbih1V50SA1cf8zFDmQpI730n/grKkLSOM1bwxcZHnY+Ez4c6OZlWoOtk1eTb5
4tnM+e5ZyYKyuQ46GGTQpo/nHUgrm88VSp55YD+/JPNLz9CHj/wuqkYtf8HIbQkxN9/uwzFINUSw
cI2Zf8xMvNGOQYgANWoh7l57DSbel07EjuMKE7HjFuFBB2s5FNJhlvdoRjy+ND4VuceS5w71MYWz
jszhJT8gknzlt9n8dSU4P7Nrdk5LS+Ow52ReI2GxeQPoOBGJw0f7VyoF6oP5s26w/BwGgO2Ios52
fagP4LZXwplh+R1offvNmP9A0R4YrksFP0pob0Akk6IMIvnmq5lfgEZNCcJx29ZjxFB09C7isk1K
KwEOTka6+C/Qu90XLw34jmCVy8KvvAyB4o6WsF63bHhXaL3Cen3D+3PfGZtdyjdQgmdyFq43bNQj
Zc7BSnU7GIUIXB2K46U4gty8agK5aQpkFkQeeRZDW/s4wxtsAbh4Nb4GmalP2NFlbKPtHOXul4pt
Q2C/HhR0tfO3M6J9u04RDGHF3jE5rfbtSooCWW7RsSI6ZU0Tx75Ng18aBNtnWukiF/VIl4CkuYYk
ACeVIeS76MdLesOr4hSUThn62rO196WntjNtlOfn259wtPv0jqs4o2m5wT7y1K9EItxRHNZpWRF1
JprTj7b0HS4HV/gH+NxaAtMIGshotrzz6dLRVWfUXmF4pYVJpq5HjCAuLwSz51xk4NHegNU0SH7/
IR1vfAazKdBYau7BZ2desw2hX2HEW7jlCLKZIEcpk22sQWXY7Lb80tULMwmgY+aIEQCRC4eJKZqu
uyHQQz1cbMiuZ3g/tUfCNAkHOgpu7tSwkl5C7RoivYAGnzVOZnnb6QsTm+HmbWvBgEVqaG5+6QVp
TiJosZaxNjJyvEcTgpgzkRgfpEXBLGags+oMBg6N5KRPQmSFvtC8tfiMx137cdGQc1bf9fRrOwZK
d+QS9VvNPCb5mx3XFATCog10TVAQI/4VHRaYFV5Ok/5QaYdbcUQSOTDKXzSRbzgQiLTAPHF+FxBS
znEHYY8c8Xui5DF5f2hrSR4m1GcmVtHHZge1ViWHrAHWBv91/M1G7J1lrJ20m3x4czij8WQxrny3
fiqlQ4SLPopnm3Fbj88bgYqG84zYtiAFop8GHW5dJDgT8vOohfFIyh2pX083dhBD5Gu/oJA+e8qv
ahPy696LyKpi1T8zfFxoKQFWmBH8h9nHreHDJxIP9EgGOxnS763ydCb3i9vlrk7COngpzLMgXoBR
cyKEG4N+BCv8ZscClBvgZ38WoAW3SRPBe6UGVUwExiBrZimaw7HfHvqCeTeHQF8dvReOxBpT2GPJ
bwqrZYJf6ZoQ655amCQHTCGZA+Xnjvx7f9M42iX53gxfXvhTpUlNcjWZUaC7QHDAkFy4INDNaX+9
HTYjqJpjvStAkqx/I3+WF3+WBwiQW74P+e7ke8K3QDhcZLlougGP0QhkZMUdFcE39kK02ZdlL4we
nUe0n20j5GggSYi5FyIay1oZWREJmHDVQADh6QM6BtbHTp91djJkmdjgwts15IlVrwHOYX+aApqi
BNps1IBeAeQimp+bLaPX71DBOplDZbzZ0bJlvgB0GBv/4BiHNF6InN3pMmmtwTD5Uh4cJ4ARYjAK
uSFtEyLd04W3Eqk/GccuAQrRKgJVD6RePfu14XWjrd+B4ZKSGox+fw/TPLL440O8VYgEAIaTnOvk
boe4RxHubuJcAUQV377Rp6U5y28Af4Jg7lUJxRbKKjGzJ/8cWjjjaK0Kxy3dXCDLaH74fht8ry1c
srtNTA/B6gxW+e1oeAjUmOWc4bE4QOjy3Ud1I+Lrha0D/1N81WmCRoMa0s9AzY9iScl99PrsiI85
n44wuwNlI7DxXSfSHlTNBpLVrLR4wgQnER6tTtw3HNM+vxrPs7d1SGgTzRYi3YtGBGsPSNRygc5Q
9zRMwXYhKKaFAcGJFgYEp8sJslbdOWdGADAIiQBHnseyQDjo2VCc6N7SuiVg2E0esKdRpNkStQi/
yeROFKo+KfQSKuUdu3NuBOYrSZ2EoUhn9jfCIlT/EqtYNAix4QrED5xRFrsL+C5KsZ980+htYQvH
XUZj+C4S2RnpLdCivfPsIetLKw9ZHywMRvYAlDT3Bz9TEyny9EUIb27DlMJb+yhGwubQh+Vtp+6o
D9I+vccgwDJiXxX7iczKyfDbD5y0CKDw8qbh6PnbNQncurKnr5bahubC7OkrIrpEnEgGZxkwZ2Ti
Sty0CwqKD4GucvplNnAVhfh2PEhixhJkUpCaQSMFtQlHV8TONwdF3fFvTHxux+3smdz41t+Id+wX
P0nGFHi/BMsV41zmxObZa9swk6MbpzX7xoUSnIoRZnwsOVRLQfoYkEjBrUFvL4VnBh5SyNYAk+x8
PLTt/i7tz0c4Wo+fxWc08R1SGQ834o18skb5LmUkJ1OM23YLOwnb3Malbn6X6uPymfAW6Zr/JbOS
Py0mPuvYFm3T7MBwccX3nlo+piqcGlP/x6mhMLpR/AMHawPfKx4lh+QRy2dKKwBvTbrv2731zNNF
PsmyS8oWocDhahOYsj4NC4AHaDE5GQ7p/htcNdhzuEbQEJski3GDpbsaXj8fzyLfAIEJfDWY0c8i
bSejJybwbnjtfN4aZi9SfqwJ9IYghD0Sm8ebraESxXNAB3RwjasLNoIcdcgRGFdzt5idlt6N5Eh2
Umi4Xn3NN6wDs+YBWKB7PoMm4LsRjzQ/sWsOG0bilr/tnOrLhW6c4pc3/0Lq8uJteSZ1qPjRDe7n
7vJSPZENku0tQojo14cAzfDHEbXIXcWTo6RDNwR4u0PHJcAiN/FsGUto0JSkbzswcKIhyt8V1WNk
SeihGTfFCxRz8xUjNYy8iZ4wVHPOV6s0dmQUT8/K8ts158gm8+LFtOFzo/xiOCPIalqEiXrT4KPe
X/K9BE+vYw4UuWwnIPK6OiYzoQ/u5EYsO1fyznxHa+oEeRNG84QArmjgnZITcami8U/aw1crMhYc
ouSmZ0BBYJHaPzA761smIBDMOawpWA42e4lG2flQNce22iEByFGKwsHTkcTQffsj0zVOPTtmv0aR
SQ64ozswJfbJeFqSzH5B0oj8kOLFQMjscUkBxNdeKsihoCKvHrAg3bnZ0jW5dbHyi5POOSaU13DZ
n7cMA2PLxReSITZxDKbafzkhrfpbv8HsHqUbG90E2g28hy0qdm6+XJPwel2oeD2EmXjkgGUwhoN4
SuQU0pGcS2z9BiCe1vXcEdFGB550LZhD0R02jrrzTZRzKdfe79s2BNGD6iPTY4Wz7OjzrB3yDKM4
AAA2+esnrMQaM9WaKoVPBVQtkotP1YdJK1vfhDFk3SxSfiibOo1pBm80phmgWdhHlGNBhVbnEGK9
K9Nt54o6CgQq5Mp1LKgB13KfCOPljcs0jtYA6hGRJwoz7ucdb0NiurYQ4hxJpMyToqUkS7rvrnTd
t0KBifQaUUXP74yYw+4VjtWCfdMP7jQQoe12piMhifaXGuO9T0T8IIH6djsMoEDHA75yHGiBHkQ7
3PF97+C0JBrml7zrfvCXdSVknECTghvoR+iZzNR0TwduTD9odJXcbWgkRJMiMubNxqFFsxkdmWA+
MrAQOke3yYUP6PXH7tmnmV6l/qB5NNMXciRTn3R7aAYk74Iw6CuUQKX3IRSuzB0TnGlsWKaFOTcm
zotdh6KW8vswrE7IYy6wkf5Ag66u2z0FSoEAxE0Fp/1xIDcNFynoDOFYu2BOvCXMwdnhIZ6rzmVe
n+aNyDhKVRdKwzMpxXAPH0ku6pXxREIEy/XAfJm7teUbZcAGM1tISe2GKNpQpeOK0UNcf0RiNK/h
hZAXvhJKyidPkCA6XOO0D74vxStwzA3dhAtYCdrfQGX5LwFHESxt3d/zQZTzDIgxA9iUB8uT/4ol
JtipXmOJWyquN88xkc8DOGYB4TZRtK3aVfkeInW6k937Z7CQczQzxGABvn/u/V29OqSByVW88LHZ
oSi8o2bCkTLy/kl8FFidkStM+WY42hQtI9P2d9EqVN+XX5JBd47OcY5F3KyezMVWO8gzq11V6gQs
r238+SYYNIKNv5u2405DMhVs5FeOQ128bMKpCoHbOyPuFAekO8oVmIJbAN6qy0gRqSZOXWN3Z72s
+SgAxpx5DlOEDVsvG3d03TWDtx1suES80T7g39M5a66NvTGONEiwitIZU/vvmyoh7WRF+BUAhmn5
sjHQq8eDB5bg+ZIMo40rANM7TDr+Bz2rS55I2Rc0LypcRmnFC/H2J8M71TH/ox1PtcJIB+GeSgzv
riJY9DHjkE1yQN0BOwGxewTs2XSuESLur0CyAfB2R5AAJ9Md2Q3RmVwTepn8UMjlBIX+84Bmq/y3
iUX7P8LOazluZMuiX4QIePMKj3J0EknpBSGJEkwZ2IL7+lkJqHvuqCf6RiAUbSiSVQWczDxn77U1
W1d1DWGMomvKHyaW5SIp871o8aCRHkOBWxmQtC3JeNvyrMh4U/QA/PtXuPV2/40JJ+oYA+MR/vCO
vh8dMJOxyzk21ugqst3e6e/Qs6FvtHX5aXgy/aQNNi/xZMVqmRjsvDrhhKoR3wa3Hptm0PIs6d4c
yAQhqT4xLjOTeFigN58QUUP3LLxs6M2gR9IKotmxb1PySSFYh+PgX+kmXoIMcFRJOnGYaSKqhVHX
6kZAYykorHpiZzvoMhcmY7dn0qKee9K0GcL8lcyJwoMEFU4yDlEb6d58xEmzb00R6pZlO52wkox8
Ic7qt5AORRqCx8FPcENpyWL0JVpJxWsXhQPaeU1+w3TLasRSBHDWKr2fn1CWJNLic+wsUYodsLe5
kOzU8Yg+k1Nkcz71cD/K0304orxErvhs0N4j4kOoPTgRYRxHN4JyyvExeEALoBtCOL370yzEL2LC
lYCvtTtnoBoDSmM6hW8u9nuQ6e5P0LHuTwHAc3xGuLMk0NrIUGTQgRqeX44ieEJ/Hw9XtyNJzLV3
Y0ZFAKBgrojvCKDJFPDYAS9jF1hPsh0hC2JL18VbE+fC/kiOezluEskIS8bSoO270BOWA0Qg8wdk
eRoqthUoAOJZ3KgDCkvbnuEw4+Czx0vitEoqK6jIUP6o0W3SPOfgARwUAQFNVgZ93HR9lJ/jA5wc
FbGjzxZK7gI2uFiLONSwxG3SfmNX1Q8O4ZjNqeiO+QDDdi9dIdTFWBCLWJviaaLBsHv5TFwjIS2w
egtm0kk7JZdld/YHw4fvjPN/AqROLA7GnEYEmGZIaVtsz3j1IxV3i3Woh2P+Uwfk0LzgLrqnRAy6
xpeW9lFFmxgGBkRu/N5DsCemCmjdlXZMdYjJS8bxz8N9E/A04hQ03gS0e2PEzIHEDsZD25xx6SMk
aMxVGCrcvS4gkMJ/HZ+ePuKnUieXGt2HMAdowMlR/ZfCWqkSrYy0n3f96voftpYQmVqvarZM+Uzs
c2sgtxIJFerRRrViiTEYJLhnoqRhuS32K9nMEkGnluiSj+Phl9wING1W0uxS9hL9IWKZS34YMa6C
NTCrcbZ67fynFF/PgInhKLMcyIxo96qxI+ablGfq2TYW+vdiRvDLPzil/7eY/aH6H+rSucltA4XE
QUCSMLChnt3ecTtwMXPlorShEaG6cdG05urmoGadcmfnTajkOD6JoBQXA7WDogwx3hrA4fQRV8XG
/BxrUFBgoWje8Z2gxRZDrQe1oIGGwdaOxwHh7ZnpZwzBgHInY+JdvZ8O4vmSUKyE0ocDtCg8HbqZ
W3GUWWOUsYZTBsmy0vJgvAXEWeENpcNFqFVjg1JmNOs7qiiLXPLExsvtTlt5pEKOjjc73pXOAxlf
o/sdNFo77OzrzuhFmXRSl0ppf7PgrrK3M8ntEPFWJRdLnMYULKBu2nWo16J6phAY1bCBAR/DPaOM
4utCsD5USZPvNsE61C7A1jRaqarmWljJUaa2Uucc6wnONIV0cnOfCntZi+y41lmN+CXsEXiRUiQ5
RIqjFvbm0UuTwdw1ZLpVkLx3Bmo3DA8ahhePq8RPDBXICqm+9GNoxqB8NzxAKMRqUYMt8ubvKIxo
XFLbvct3aGNYYamoGlki99N1ras0Q2nO0QulP6elcO7b75dF5AnQFaVzNeHFwiXxxs/uQXPUos5C
qacPT7XVqEIrnoWam5WCM9aV7iORz7gu0KXwjOThiLRqCgxWvp30k645rR+qMOAVNnGkSE9XoMWB
dqrJAl1leGLZYINyjfF1UX6tz+zpKcBcHDWg9aP4Hh9hQsjAQF9EK4kyDIyc2RCjeSoVoxCG2S1t
kNsv9v8UZa4NpE4/h+rMHth4KlSif2I8UXTa2fhSp2loUKo5Gj6mdL4hCkh4xvLv+NvoJibUZQHp
xWblSt9mUX45I5GcSxEGAfGDgwpNRgnX4vmFn437F4rajCKHUbcdjZzgod4heWhjdtuG4fZB/2ur
zSwS6lqhsYFxbV0K6jQX++geA2jj3Q9ozdXKdbCi+hTurn6wVrYL5VuC7dMd22It4gsRuiKL984m
gBvciTPwhmGHkKGIEXWPBt6whMrevQhKLFwXt945uktt72hcYx6sExlEe7G7N7sM3ps//KTSgyTd
YP7Ue2D+lPxhrfpb4W//qv2AXkgidVkCpNFlFbDwOFJ72SDbIRfLgYE7iqYtvcnytBCc8F0lazDb
yaXH6oBfh5Q9Vofq+4wRm2U75+zslmgyqzfpgIK7emOlcD7tPSMhANh85v9aicw9p8UIeHSG1KCU
9Yj1IsOyL6HJcJlUq2v6DWZn1g78ziwfbFpZQVA5s4gwCGQd0aZwZEgbsjj0GB2VUM5DDRCYx10q
xSxJKO1QjuMeQzzu5K8rYgZ3LBcrxbZYsF5on8BXt4BZ7E/y1Y1ZJmo4vmzFVtC4liBhGl/PuHhT
dP1ioehZHFjyvm+rxbZgDCu8BhPa+Q1JhPLhU0eNo/E4Sa55WngHoVwL2J9YOczWY/FAys5GaOV+
AbFkEdmSBC/v/76SaMo/1eIG5BrHsExNVgzT/iMRWZrlcdA1zl8cThhsM6nWS07SmAI8cRqj445w
2nvCZdVy5uhFCJUfbxt2YsjPKyCNFQh+KGiPO/Kilf5dah9zd3BefIu2YCsQWxNtSoUT6PGd9WhT
LqJbZMNNoNOwBjohNgfhjv5oOZGILhb/7gy6VqBsgGQtc9jRJGQCkkWqANp0OfjWQ3c/qJA2s72p
7YY+GRCuEqRH9QyYI45aeFvniDaDmSluvBkXbQsCJhpnxjrRYghzcTFHuW9aB+ZEd8w+1Oa/CNSY
gNh70lLHXMze0/kGIBlDCx2SH2jX4ovQ//6w2Laz9oLkVvf1fHhOKt3NuUOw2oo5wighyIvH0te/
dNgjm8hNMMTO6xiSjo4sJXTtKbLsBQfWs9KzGIs1MS4XgiYoNVS5ic6ZHnR3jzAJkIkWzZ42iUQv
2kG1c7ymR9Hk/nn+LBPZg4AQmjhkVCZDqCvW4BGtO13eXPtjLvYdCYoYnXzjRiqAS0wHpdv5rMO9
SR8dVhum28Z71tJoYytRxlhfyx0MhK2ja79Q7PQ2xlgjW3EADI+24DD+bsfT3z+reAmRuvi0Valt
5/rBSE+XtaCRKV7boo4ZlwQRB31kBlXE8dZ+iVuYmRST4oYlJaApArpusgXFvrfRVIaFGkjJHZvI
LVGZ26D8RZjOmkaCDCRuO3winitV4ye29cIpspkuOH1P5gGfRSuQv7cfaGIQRGWvVAakFtqDk5yr
OPZ/WeW+mg/xk0m47uXYVocLce6wfq0n+DobrwrgILtKYMwgFjbmsGGCZxeaA/UryqDhFv77U6mY
6v+zwcO5oaqWYVi6Zul/nFbncXJSdeKESO1JYfuRxyeUGqXAIaN6wdywPUY6O+VNKYDs4k4AKA0f
9x103Z1rzVauXHm3F0KzjJuc8DbML9pLbSXoo7r0ESNotyRYHgY9YC94TrG+qQce0xRGD75mRhKD
W3NUX10jbYwqWOgOpWGPYG/bYrJRzxACIC7jeoXfD+VZJ3qFOX0Tgs8nUkQcq1G5bSowNEJoO1wj
ja+cPhE6U0agJtJ2RBGTPYuwhBxV1D4HMNAc2/Rouf7wLjwjKAbnWmjn+MHIzzLLf6/f72VsmfEQ
jorQe5yxaqgHx47A/hwHoKfJ7O1Jd7DowPHtW78bfUPxR94syy+bT2xYzVLsVrfksuYM5FeojVXv
8ojiRO2eJeuzICGcdzUsT4OnfEdrB5SvKFznbw09T4SVa24ekg9OKvpVSD70md4qehckHBQvAAWJ
vCQSBEmVyRS6PETNCSR/fjD7CNNNnwahA1pzZD9tL1xH4Mk2GxZhcWXPe2qrB9nzdRIrGK+hvEYP
qHeH3kdyKSE84oXyK/Y7fr8byTHSbkYV7LeqH77L3v62nDQN5HzAw5U+QNnI0BLUDxVHRfUIlrhc
yOcCw0Lr4QHZFT2LOF3iggNuAhQIV8EtQo95O8DlQHdkol5aheyUY4PcGSOU5pC4wIymdlTTsETu
G7bJucPngtkUcpx3O6i3vTQK8TcmWVqD6el4LHOEbcGNjX8X2NE9sBGxXtjGi2gDvuPZdLW7V7lE
7QzuGCw/ukUcNlQEQfffNA5TiQoOEB7oj+vy0C0PUwqp/aF4TiMfKToHlBb2Ex1xWhO8YX0b33CO
oZFndeG/TLcHcnhrpK58Dksy+P7WCkqP2JRQ5KDgyZnloYGnAcBR+xacT3pkt98H8t7U6H3PNiEf
PVIs2ntcQQ4t3nhEteuXqYevKT4XPvhcdW8gCI4368Aiv6BAQG1X00xH+RyoR6oI25b6txitpu3H
QU34nF0j/4pHADIp8sCL+oGSc8g/I25CHYWCkz5gK32d7xwLLl/O7ocZEBzfggPWr2SQAiYgUkl+
KmhlIWkB0n+FrCcQlDO91z3a2Otj+pPWIFBsfrZE7B5aYL5IFIH1hs6WJjiWM3wQpuj8LPRlmFaY
jzGrRIAkAGo7GxsUSBZw2Pgz2S7zfGbHaV2pxf29e6+VV7RlPP8zP7gNhaIYTTFr2CrO4mG9XhFH
CqzLVRZQrjuh3rnfDuD9eOSSlgGxIAbdJ39cD4MVRcTxOAEqfnj5wmfo3vpdD+GeYZCEoWwnV/sU
2w63P3OkQxan0fnZ3tV++0OdEwrMZlSjdrIZ2cIOZZZZIiZf2YRo3HNdKBu/1VOERc5dGL6rnYi0
v00vMmeJ9YALgyY7g70RcCPqhbmTGw+NhsudxsHbV2wwIJFOWCoB9wHfEkEWRe8FMmy3HM+/CK+W
DSjSHt8ZpR37IN7Ulm1PyK2WAUZiD8VZ+SYYJs0tyHgD1iPy1fZpGPJm1J04Gdd0C8OvFeHlanRl
NJVHqEp4GmyyLfyl879/TSlkl9gk6KuKWAyAy6xe7oazWykkVtmFSNfoJg7BCpuiNfC58R5spljF
7hYqW8pTlYAD/4RSx0jmfIc/iS1GTCCnHu2x4OHy61fzXZoGBosITyIJS2C2XNoQzFjCxRIWzs2/
iVYShTB951YTMa05ZyoUeURhu3v2n9T3DmUcnkXWgEn0I95r/8rdgncVVvxZUBPxmCD/o9HKraxz
U3m2/FSP+1JQad65H2hlYHfh723GRPR8fNhbtCgmFB1U61cUhET7OC/UVbJR8f4JJSA/FRHg6/Sg
sudf0XglN4kW6F9zZtFFolkJ29ENX3Su9qq5bw+iw2HHNzuGH2cxYOZiCKLyMXwtMsxaQqpTED2O
6WPyjc7X6PeFm1Suh6ZNQiwynVWpM4PJkH36pVyN4aMVuRq+hmJEiEaQWwMsg0TG90ZysFekPUQX
EPgegizJFil7EOAK3XWkvSbtEYm0/BlfZrGlNdYEwXY/oAe5JypuqWsy32PsacSjWd5jzZmeoRss
O3ibRLGhvZbCBe5J7g07EC4mEBU8nURVUlae2Zwi2wIxjvyNoePF2Mtg+y+/ztbnWZjlySByAIsq
mLO/DbsatRzn50t3YAuJRg8SKqYi+pv0yzWwhbs1540xN8ILK9TZVEGly93peaEUqR+pfaRnJHiO
/Fi6AygPLvaJdkHaexk3of0wV4QPQj2+EXbJ7Ey8AEV3jrwIegd8FZqfBtsOSUIcfPkKLKpsgfBC
0PVqkoLEM+HIWSYQCaHKVxJYt7VcS/RCfOyt6CNozK+IepvF8R1p93ykZ8EXN6CFOR1Vx0I5oB1U
msLDg9jPKLbgTgWMVbdobZJQ7o6bQfdsE+MaAb7TcG2y/fjsoJrA5dH6RHY6x0NfvS7MX5BWcxYj
e4JgOhLyULvx0uHFPf6keUxODpNhwAe5BnLNbdWYvgqtGF0LZLSVu/K2Vx86RtRkBAEpfqaBQcgJ
s1pLD10eS2w0KAX7R/SWW7YgJw9defkJnQdzE918kS2JNH8VOg5rQqVWdoAKPD5nWO524/NrKYNo
k9Qc6mBgEy8AD4TAxUFNIKsNMtZE9Nz8Dp8ACwL4RDhycR5rfG9L+Y5gyKJPykdicBy2nd6jH8Rv
T8eHzwCFS6kSTIhpyRtqMdbmc5T5pCr8pa5GLrXOvHe6uyPK6SzQontYroC2khX9K7mdy3Nzf5of
b7fJBTWnvNg3srt0T01/XOuvvJUXNhTd/RMNIJ34UY5uWXFg6gBjKN5+HhMEmkAp9lrYhfmD9Drc
djP45KdpjnWXfVCIeYub7dzGCF1SMxYERDyhwPDnPmrv3zidmaDk2GzTv+YlkLnHzIiQWSwiPgOF
rWt1Jl5hL3jFDeLd22khudCofujDC5+8Vu5oZn9wL/OcwYeATVzzXWDlr9/gMPbRWBy06/6aqyGK
0wwmqfpxcXlo+O1bqKm01ayEv8+NyhNG7CAaKuP2QV4s3tbAOvLu8YZxrESTMWVIwZDo5wFKPN51
9jr2i8FM0XlZdmlNyhx4+l3+jWQ95DgMmuf3/BvD5ok9LkIO48ciHxfPQnXFQ8+y2O+In5TVAxRH
ZBSWfKwwpE57c9o7FSh41BioKAAa3OWToxy5bYBLyOO+/ZVf/T7QkTaJft64KkX+JqgxySdMDxkP
c2YaZj7dteDNUMRvhkCo7qnEh0o7oD5zb7JQGlWA4WRerZjPq2A9L7ES4ENTTCiZYYOVwBNSIv2y
qo4MetVWjAoHXVpFcLFKzAP9nGOJ+sNh9JIw5eE0qxFSKGAOBM2TOKDfIwUdIvqcyM6i4qOe/KLz
85sPUt+zdkgRIw0ruJOkroT4WnyhEPIoNLcn+orEOXgT32FThi0dLirOSqFu8JYGZs8vqP3a4gJl
1b/Z/k5iIwnUbKEEIXNgv8ybvw5/XKS+5LSz3JIWZu4d7rZ7ZLPU/Rhp9iO+OtrYTc0ORk+k4ARr
yKKqPAO3zEC8mjulwT1EblVS4y5UPW6mh8njLtUJe8iOVXq8QayY9jBvOeAvbIvzgFTD89Ujih6p
BQwgWBUPMDh3fG4ogrgriFjUEL0ylPHMHwh51LswB94grMrxgvSsj1GzuAzMeMXiBTkEqR8U9vxy
YnYimrTr424NJK3k8P44MhxjBmlGjRFf62Q0EtvaLed97RXDqTZOiDj98zttUdqfJSBLPNN05VAj
jkFThlVJBwm9++7aCKJnYwkTskT7vSTMehdfp1f6n4QlzG7lb27E5bMNGduMSkSRvxlcsxP29I5m
UrOido7mOO7U4FaHM+8g7xoNYHtdK0Dz9FH3LvUcHHBK4MUrY3omvFF54x10tyCnUD3wmSzVB0WB
v8pUcc6flwWzYqJbNK0TRhAk0ZPxOeHtCbF6C93DLcLqOUs7k13uAomBJRHRsA8DZKr3FrdmmhDf
kcHOCBRCVFgRyrBFY70yuFBn6dzBCY5JswjLp194uIT+BE7HnRHfGMwukLHlcL8ec5ovgtGEMCIf
Y2eI6ZJkRiSEETwSktssDMD8q/Ol68nqKdlDP0g3DqokPGkJfRMTVAZHo5QIRTcjpEF89YJgFGPz
IgIE7rR2wb57VCYfICoRLd3++v02xB27Sd88k6AEYEk0bdQjOzHr+jyN7iQsBUyQe4AfJ7v17gWp
pi32qi/QNAbSVc7Ktyz7kll3apRn46xKA8aCa+O3rNbBoAyP51OnxgOGdvd1dCBNRiRDYCmCajHm
n/6bKVxVtH+O6GyDXAIbBrJlqfofeUd6ZSi3uma8xUEMn02uCxo4UZNYWmSeYPob0x5opYky9Roc
w7I5Dij2nFOWnujR7CBZAr5spKCTiPIM69UO3RvB4pM0EnA9+KyoRUcnVF39NQWqHDBTJ5AS94uA
SUCSGFaYExinhnNkgHA0/IqBGrIEfKeeCXqBRszr8HEwgml8iU0zA2DJr5mYISrZm/XBtA+yfbiu
CHDrIhDgFLMVgtTbIWLiEHjTFG870I3ZhKgYVe8IAAnkO1CgktGQD+8P8tH07BQxwl4wCDAQLtXj
QrzXiLhYlHAv2qJJ0TQ2vYi59dyrLWJxQeh09+hNAaJPhpzohrL8LOvyQxGE4SOLMg5Ux7aT2nSr
qzd3CfmvYW6GtFaVFdiDTAv/uMb2MgK3ZziB8flmsTn1vRWggyu5cQTwAFoM2wWcoZzKz/S1fncn
SWAt8LdQBY4vHmkblcm7GGd1vIxxRdiPHvMy7EDySzuwFcG/J8lEwO9Xtj1tRIM8TfZBa7DH1kXH
20cPUbS9PHwTDLQIe+KuDbg3hQ9zT4/x37uKmvr/9PodHQ2M4+iKopvyH1Pj2bBa+5JhW8RiiFyJ
dj9GY9FKyNj67Wll4fO0aQVyfMWAtR5239/p9FS3qAU0cYtmKBOsdwbupkhYxg4Nxee+O96vHMIT
qyffNVIv0c2foLLjMJOEaQLDBF4EPBOccHJJmIEQhYD7xIuwMcnwIjzT3z/YlYhtgrblJtfj8Jb8
7TwwAX7+5ROguz2TvLjeYenHiKSYg5B10LGmiv52NKKf3SaoJLmnBAGA39d8wKEvy00kN9Jwp6dP
Q999pnw95/wShJtkX5BZcsPWyjfDfDp77R5XPsntjfoC2gMnP1tZ4MGNJnauQ/vM9tcmhpbjLhZg
ju+cYGmIM16sIXXNMScXhgScVOCDON+Aaks/3WRkKjYkxMQ3Q5yMFCdsByuEk4BxQtax/jMsRdXJ
oYkdKWcY9sRo4yIX24P4Nw49msdOG+0lLTj49qi56a6SXLR25NF42y1gKSk7Fu1R1g6mht3FvU3U
CV+68oD4Bdp6csQcBtbeLsXoDTib7L+ehsFNqBs7HlEHMbqnD97OU5iSsrlni4/u9hJcoOLT+LUD
Zm+yX0i+AiXzDPUGu1Zwoc3R0B9z8zp0ALWt17UIiYDQrMDxZ7C0PAE50vhQ+YKiTmYGQqwVupHa
zfrTrCUoOJjQoQ/T0LYWUQGzlkQr+0E9tcBVNA6dj2f58/JlAkeEpo45BsUFrmrzndY+7tlXdF2x
zkw9vjFVB7+QxtpdUJqkLpLn2IBsAIp3woJdv8zP/Kr1T9IsNuR+l6K7AlhIcKBYqnQo6DTKc4Km
Ax5KfsVtgMdIDs8sMjakb6TKUdhteJ0Y6PDu0ssmkojLlIU+BIGd6G2IPN1/f4p1Q/7HwmLKmgGG
WbcVm9gbgd//D9BAr5sKmbYczWmnwwRJP2PAz+mozuCFBIeb4eFvnjcHJfgCNY169thP7zWHkgsf
uHDslzYK3tgXkETMzLyY6eEj67yPODN3XbVD9sibNz1iib3AvGLhwpNhEVX0eudg7TwyScA+Tlsw
b32VpjgblrVbSvMbtUhJN27aH3VyY4QduJhvbrmqTd4NQTCgtQMWBSldjuNF4SGIcid6PxKAYbn7
zV1vO4+I6tCvwGbKysTfy/Qlfm1jRBR5NPIYP8z3z0u381/5ZWiriQAMF51e+pVeOJZNivwuh0kC
DRNa1dYN4hvmFBNymMnVpR9ZwKvgApLKFuseFSf6yco9ytTIYtfq7XnrStpb7wiSAEZ15EjjbqFJ
aLA1Fn+HtjhVcWRzhoT1dFeOhGvciAa9H/R6r16x8SQkP6xc82zlmksSeYu+Vfs1+n1yuSQfwFJF
iUQSEDQj2sTgpnJaYKWAvUOXBoACe0iP8mcLk11AvRLDPdaI2Qenlw1xxCSHveJOYjccp2M0F7yv
ofUZwTU2FkLv0TFAAgFXJEgg2M9NQlVgcOym2/4NnbWrEQLtS9Wuyvge2IXw7fUMZlCsFrBWOCNS
QeG9pEH1/sZ5mgYN80mqHws5p9XpfgWQi/WDU/926s2VJ/3uvi3FW0b3Hu4QKvLogIyjQU1uQND9
wgFVSPU4m+K1pIKSrXOdw4Ni7Dv1EESMUy9kwvELBVCacHDRLuGYT8L7I88TyZbCE4TBZaLrUNKY
q5nN+ZMH5e9NQU7svIFNWeQIQCK6cc7ADYQIfhw9KBvBUxtOqu4ipgO5NIPrjiopQpvvfFaIUxfp
P9qR35USi62Dc7CrP0SoboS6Ea29ICTuuh+0lpDKS2wgCH7lOUDX2/oMQic659iTVTEIBUSVoxpI
2MTc+12r7mC0sIG3UGLfdyecO8KbIMMDvu8Q4nmc4SZ/EVonv6U7AYBcF2W4Zt6F7QN3MwFNq4S8
QtQkCwl5iyTit2LPTH3kG4SIINxAsXdZr/xMYfq9/0Ynx/4bVlJPcOktLqfIKCKbVkxYUHP10P7M
TFQwKAAkIb6kb9H4N+4biGmoDp/gDKwlg1z0eb/9ANDZc2TSkkQnx0Jmhx1SiyqkiiMV2PTSm3wB
YMb9v8xHdU1snv9v5A67F9PRDM1UTV1V/qiBkmoU9uJUtMcAhJzd8/SAqx4QRYNgUo4YBhL7aDOf
YVbInITCD0FO0X4w9nxVSYZDrYBffrRPSHsRJlgvyt1FwZudd9Bfj3EFk7t20SYX1D82SoBD+N78
jZjQtwHzzXAnCds1hhfs+61zJGuEfq27QSiACaC1rnDJtkzS6G2ubF1XGPEhX8jwo503/P5UKlTa
dLBhrqBwYGiCwoHQL6ZzYBQYYckPaYpR6lR2x+VyIJFbFwK3+RqrMFBMaEl7LUOHfzgHKUmYy8HB
U8ZO3T6082EmMr46YAUeYgORDOKZMnqsUQnfOO8KD6opyNWc3qxghAdRu9SBgXY0UxwGOuwyWveQ
YOZ1DNBcQLYjkq03cDl9Y1XjL7kTBwclvl7Z+IT2GkBKTDgmtJcHfUrg04KETUnlNFj6vXGEBnTs
zqf8oVr1FtkcbTB3kEvok0PjzsEVCxHebLpcYacIoBJTro8zdKsp7muRSlRc9n12kPHh2wcOt8ZD
OTyGWCRph2ORzNQ9TTJzp067xKgD5M2bqRQTMFII9Ba0OAf80VrSUd+ubm9R/T36lPTvWumA3pYW
HlWm0QMlJco6PEQ1n5UZUzlMZgrII6+sf+Ctmdfs8Flcqv1BM/fSE+xO2jJn0QYRYO2uD4hWtvMg
jyc0KZB9h6gqgqbAW+7LjGwcjz3VmeOW4XcPOQG3Wmi3kfmGnG/UGPQLv6tVHvM8NIIIw3RmQZGF
Xze55Kri9oyS+5BYwPV8wi0wsxvMo3XGiBhREOB4HSpjstES2uY0jjewa78j7aJk5kIhw9ftrUY+
PkdauHSFDDkiSwWah0Wf37czHGzjSjWn800/YqSM9UFOt1w5nthUQh89Xw6OJZCj8EZVn+zKTGJ/
Fhd4yRfKm3A/GSMnpa1QVQ90G64vdea1I16cYLCDqyqEHZyYbsfUDuljVkNoMcMg5wLBNK+VfeNj
f4lME0SKMG9AlatAGs7CvFFHPdynMbmMAiG6SULu2GGH+KkwIun+hVPXlplkO7/Z0Lg3CjQ8CDYL
/y57gJf0IxVDsCZBxBr0xIqDKHMfr+fxB2SjvACiteZSk73V8eBBlf2B+QIlxghTuQl4JbeRQusX
4VkNUKjwWix2FszbjuPleKsONSHsSLKr3XwlEwvGI/b5/2JqMKw/66CpGopGk0G1TVPXLe2PE91l
ckpLz6n9ywu4muXlFbWSCFAmgQM5FvPa1sUfAmiTKsdYDPEumA6AdCAFSRvZF+Z+KQ+QPqpe4KvN
DK3FOu+vYFUKwGoKwyeNpbuQapyR4WECGN3CLOL0G6QgJniQnCQzARVTv6dXEKn7TmgSjFxEMbKV
w7qC62RFTuEuuZL+MyKQ26MNa+mEZccrGH/KJDN5LfsGjQhQ6Pb/UH7U6bGSj6UIVD0N1UPqnAoa
svDBq4crPkoyGf0GRMo6y2f3ifSCib3EDo9HDxFSh5VRzO3Tq7gYqeZXrz2QDcG1TVcLYL8kyK8z
Vsaswplx9Y55CtH4JNeC5WHXJ006OiBfGENPvqnwz8czdvf7YeARmNH7uce0YSXxuUoCOyZfR3Xx
oXta6lIcOw2wWXQpooaJVqx04P6jGt3ViO3ZvTDHYDrvcYH1Zhy4TQQZCnJk5rLvwsHPleTsxl0+
QuaYGpIw4CO2YH0hvuaqzthlxJXjdLWEbsOyYogkzKJJFslBOfh9LqbJA1IGNkqILmjkYukCH2D7
he2fbX/hKVZ9DfkWOxDS4DsxZb51EBfERXT1lQMixnoG77q4NN1bBs98xfz4qgxezpTu5mW09Uov
zQQNhAseAa+se8rfeV28QC5eGldqCjgBjBBeGoNPUAobpSD/awIKNpwhKBfEgu5nE3U/t2koA1HQ
BVyMRTN8CuhW2fisV0+91/02Zefkn4l2uPAmuOYA+UZc2FwsPeK6NQICcvUk9uQG6T072gEl+v1r
0qsxG0GmacyjWgTn7HShhTLLYxzKkKXjbT+HsK8xTTKuYlZFSGQG0mVpY+Pr385ERjQMV2j90kCn
v6sxLMUHP7cxZmgiglTEFSwOaX5zwXrW9M7lo1OdpOrUqzta5riwF5Bkp3Q5KfUJgqcsHXXpqClH
DLAlbz5Oc1eCX3oLAtf6ih6ZizQIDN8KnJD5R6q4jC5Hesp2ZAAYJ3X2jeWM3S7/gS619UQKFzEB
mDHfHYXGKZldXVBjDJiFxpALUCAzELYHmp2KrGNc7rrjBhFEwT5i+97w1L0zCcSCzmSzeyfiktFQ
BVv7gYYEowj86KixIRIE3binadfwSP+Q19WFLGUmTiwwKVt4BF108jqhlNb551UpbSOzwbXOUIjv
evUxL5fK8c5t+wNbr/7eHAY0hviycf2vf+akf9FmXycS/Kn8umNyZA9enxYCU6WjKh1N6WgoR3uN
XbYQXdt7cpjsbN8NIiGsqd3Fwczu4sMieRSqFgVrhZx2aVhfoooILJPc+XiuaYPHqR4b8CTHxGHp
ISWdnecD1rpPGhyWPmRYYWQh3XAEDJ/pIXKdMz+H5AR6jF0oRxfi6pnuG/xHWru+Tv56EyhIm8ZA
VoNZDTRbXGmBwzy0i5BuPUMGvRAxUGUtLqkKaVm8kJbVMnAkK5WhGyOqCG02l7XKs9mVY9VBnr0Q
mFOFmQ9idIL/UgiytmIFd4gLnj8rQc+CVQvuKA1K4gVpUG49StqUiH25hJMxQfFbfGf784FsA8QY
hwTz83/padhinfrP/fy2jlmWiRbZ1hT5j2Z5q3VSVuqsY6yR+3UNg3dJ1KRYt1i0KHfviPuKdaFi
lTqCMYtQC9sKwJKoUCPnHqW3SMoie8eWGe9IdUuK5u2sxXth6mx4RwrVz2DZpLEiiXVMo3KyJtM0
gtnFujW813aE7pE9ggqDuBXcbJauUSxaiHVYrtC+TUsZXp0XFSEsmgY89pVYnFiZjOohrx90AXli
3cSWxujvVePse4V4AbIC06gi1qat28+qhMoHNVnei7q8rUBIfLDDDHTwQxzJ/wuT6ns0GGLREStO
tm9cNicAgHxkPiw1pJtfY5YYLQ1ND5ATkud5iZLOHdApr+uKvq4lVFvqLB1YVF1kDI45pOIY6gl9
Bqgn9BkyBj50SQT3BL0ypVKolRGWAIm64TsexaaSMzD7yd6N0r9OBIpI+kzS5Lk4u1kg0DDEzQgu
omM2jxy+spUTiEoIjNmM+hBVJJRuIcBDLAlnDIEdpimXbQK6XERzCqoH39ZRIwml31wm77+7bIjY
rsAW9GckQIh/uCH+XvnsRax54DxuAevc3yscCxvXtqqxnm2L2Q0X97qGAa/SeIZ+L1t/r1asUcya
1MZF2PLXysSyJN9/q3IatqNCl1OwNnHwIhl7XXdYdMSSw3qDy2eDrtD6XuMp7mmMcuaCfJ5FhRWF
5YS1ZCljehEiDIqeA+vJCEeXlURv/G0FYfkQawcLB6tGRlm+GMhwZQF1GBexSLBCdO2RIa1YGaiw
UFevYYaCxhQ2bofNyCxs3LDrOMjTQVmrTjaenm+2QDHxsTbpB4IBlOByYBYBmgskORAEsLmwoAw6
garrKpIXJA+3LuRrxOisLSwiDCtpNgt7DnAS+iAsBWItob1EU4aTE40VsXhANLHLQ3Y+aP3hy+Ni
hZt4YkLrayIQ91g+WDzIY2XSbNHnuUYuIkkmQi8ctpAilJbPgsFqoaFJuArDIwNvwhpMOi/ysSHG
lpE8J5MCMz/7mz7wIugwvSXk6NO6QjCq5oIOU6Qc6E9XcJ/SMS+OzeWQzvt8j+Xf7DnAUPcp+lR8
OLTU+rGOcxIhx6QSzpffI54yS8g/sKTYGj2zcIOTjMTgnOg2GRixo0bmgKpnrf8Bdb9dZ0uU+zsz
D3rEZ1HlKfEUd4UJ0VrW1UJE+1HQGYXd/V8v9Tm6nBGWRBIhSuxT+KBKxsOh51PEKd5UbjKPnn5R
uKnadyjXuh9vzRa66QTeVAzxRXn+9+KsWn86p0VxNkzHMDW6zYrxZ3Ge+3py6EYzsSH+HCjEnDgO
mA88nkiU6bzjtMFPeIVnSos52PuvcB09WpxoA39AWETMR8PVhCCIBYTN1KrdvbohmLtwT+jQ5QBC
GiIeTD0g2Uh7W3qvSgQcmrlSxAsSUtm7SzOKV0i7imbwibhV8e9KMmH1AxgH9uIaqVG/nnJ6agGO
rNWTqK4W7CVU8Sl2ce9EGVQSNerU6DYI0STl9Kokks0ILj5rEc7rv/zXC/MW9DDMAXmUaz9kwxeY
I45t5qhhOYb5GHZ12DohsDCCGcd4quKeYfkYz/g9slieItHacBNYUzJz9COWZpx+lqCZ++mnzWMH
5Q1kFZQ3OpX3DGyNBYADaz00OTKg13JrfcaR3BdoHiILiVP0Jojy2ld4GLRbI3wityVxRfYMiDfb
h7fFPIvmsDH72jNUpYlu3CxC0oCKFzHfx/ja/fCyA48ujR6eXvaCBxfXNH1YeqOSLkJZ0/mkOKcg
ylYLnYSQVY6DYJR2qsSRn5mN4Mp/adWnGSoPI2jgdvwJPgC/I6uIdij0Az2CpRY9AkNJ0j7efZZB
y67tjyubItfrNFKJwjO0UeDPTFRrnix8wXENUYz4AldEIp/JXdhrq1ADhQG2sid8YTjCOjExzZqI
WTiBtxH4BOWekAi+maT8PbLpf38I/pmBuT4E7E80Q7UsW9X/ZLzLU31vsgK88+praP29BXu4jZm5
YA8Q5oeLGA0gjWc0YLmvZ4G4EIBNgZikxnGHuq8IoXkUkCnUq2gWiieiWSDsjI7oDoVMYBmpcK5l
TiL4lxBigXGnO78s/oewM11uG0uz7RMhAhMx/MU8kJQsD5L1h+GUbQwkRgIggKe/6wDO7OzqG90R
rIwqp0oWRQDnG/Ze+1hurNAMFSKvbwjZkbAyPeSGgiTJ6SMwms34taXVH0Kk782KqFYonJEc08A7
0nIu1ifAo55EC0ocloDpin+azZflkGbZ6UqiF8XHT+i3jD1hLEPWZNDJ5JNx6T9nOaYL3ixu4hnG
xPCmU/7eXy5FbJsxScgEMiF1FNBSMjk43wc4n5sD4u2NMugNaxwyOuiOVEIzZlx3XGKeFbLBJiTA
syx/4rGSxxnkKNwSZG7B3OQgOPKWkBzzlngvcx9fELJZ8WrFWEIWwdfnV1DU4eHzaedjfKNqYxvE
VJWoOPGQ4p1if0EXUmNxJtn1DWI2PHpEGCTWYkkoWZVuIgq8kjJY+pgpMJpepBTqlgMNCfNw8LXB
D053g/TeQKuCm+G/P5kcuoAT8FWDIkVn6QeF87DBqLAqxpEALihs28h4RGMGZlFfEnlJasAjZOVk
iYUI6Y4yLhGsNry8dzT9vp7FnbAh40G+f205MfS4yBOcxxkDLz3mpiAFYcLJGjUTNOIwm0V+M9pZ
+8duqmXhwcqk87iviHBnrdQ8CA3FQCCSNTnMyVJl8EH9ZKZv76bFsw9hc2zJ8XuwD0GQrPASswC0
aqoQ3mO324TMuuUhZFbBVReQAT1F9u4EMQrRCPeFygH38BXVV9FBQFb53LXkbATXNliZ6sH1PHgc
IXtAGbeKKn4ufiheDR0PMClkExOkFRpP0NCBKjlNmaokiAiAg9OiK8KEz251y4kn2mOsg+eXf7AT
DDWXkfjeDDWy9+EMsnii4i9GqBu+tOmex2UiEKXkgzRUxQR18OTlV3ZYv1fzmUGw+fXDgWqnnKc2
bGb27nziVYRWmX2UwQaA+1T+glB6bPEk/7WndfG4Rrz8jNu5fH0Au/4ORj/k70DzOsu+3EVd93D4
RFi68bSl6LGxb7HeQjYGyJI2GQDpwDKP6cqmrLUYqmysI/FzvyLkJV8yvHMHIrMM4fcJLQ34YBD2
QyD9us9Ciorg14w78EeHVGL4BsbvPNKOrOhQa4fH+JE03s2yzAgARXPH3Ysn7M1k9omMkO67eTI2
2hu0oekesPhw4YQpLvST6GGH9QYMe0Alk4WO8oebK9E5MXK/tTyXXwUQuSG6Fv5yO5Z68nW58+N5
iTso0f0npWi+eNbGx3LzIajhZhu+S+it4jJ6OSmoRELLDtsGO2dorNQAwU32u9FnbknEmO1nbznD
pAubGOIMw3yOVD2i0f8fNZSJ6ggUxStd7z5HVpQ/C3yMBySCsNgGYxHcGpRnn+3vgyQUjC4um1CB
ma+EcNhcfh3jjFA+dS1Ht+ILaF+yzkgcRuVngVX0vyMEYE7Ir7gW7z4rvJU5EyEHTTgNwQ/GIBtJ
yuQRATjFcVs9wa+dXLiV7l7LZ1yQuHIuBjIWIunGaje8P0t8HxfJ3ldXs/9MDLLOc91RpQB2D2hn
0CjdDaL0iMw7dvUpSpiqz0y/DkKBwSga73bHfB1B38MnKiGDrtn6B9CarW9Tb/CK0eZVdSzRikhh
9BNQB/P1GtYbSTlH0qlszeMZ73XL/1E6mv/f+TTW4n9OTSGS+5dWobSyWc86KmAzdxRM/V3AS3ni
9GSKjqKZNghphhFZm8HiYMZ4NJCy4joqb7jcApQC7GMgWs/bCxwwz9eLOEThJMOh2I8iwBbixTDY
YUN532JJ5g9a74b2kxaez5WIJ8aRMM8+cdiIyhRuDHpZkPaIQm6AybHRgc6ftnMVixTpjpMRXReH
A5XkA4pbPNG1BT8z5Gs4yygy8XYta5xhK+Zg6b2ZBIenMWHhx6mqYtJVvpAvxdmKn6/ITpLiAEhv
DuJAJXod5VX7pqERZ/eAgXLrkzk5ec0fvKvrzcFYw395qxh19/oLviyEEJxmJQp2rrTfM56Dra/e
W2s8OJy3/O5u8TeqDhO/KAUAm+/6jRO2fuNtA53nnbPsYVoIMZY95UbattlxCVMZ+OAYq6jwlVp4
pDlohckHEygWOg5drKCtFWfcEbYzEwfAsU2zEnDK0pJz0N4EWgRYv8cZy5aTY5YSBno4awko2mi1
0aDgTqhT+yFOXY3lxHC8D0cwStITGTC9dtS3M3hlMhrXFeaWmNdM2h46Cx+bFeORx7eWWR1ujMax
JJ/XBanxdjirK3ARcinccTuglYqIFZg8DDt8xXunwUTO5RQpPKwlY1InTmyNtlc8t8S5badPT493
swwwRmkP4Y3iAM9JziPBdsU4EpJYfXlEch4pOnA+8SIz8mvPrH5J7Da5dw5jgeqa3gk5IuFohgeW
zHeXM968o+VLGE07c/MnCPOwcZrginC0UwhMeJuzpOV0n/5wRZhvN+7welkJk/TtQdB+W2bt2/mb
LZ68HcGcwlec553XsbRFIvFBfMYvzuN/jmRO5ezmHzoOc3E281pVbDPixQnNi9zt+1f+wVHd7Kd1
5n4hOkEIUjipKR4q4lf8zuWdbgc2BQm1BBKV/eQut8M7x5+tiBfSmoLvLrQqzB04hEGboFsWx3k/
OJzoMtixu4DJQojO7+iZoaS6/SUlgFlsMUu3eQjg7/KdU75Dzyy75euQsU8n4y/4gKm0n/f7XpNR
FKe++rlFUOQgbHGekaboDHCOH0jOGEw16LeZXbgmHC3Sykox2sd/kr/Sb1EgcNZWb930eZITjvTl
aSJATH4+rNB4YakGpu2HnP/SL8w00i9qgPkTNhiqAF7dG6P/vE+3uEv+z88EWoq1MmoBFrAaOBGC
vzBUffAnlALLT6Y8RHeSp90yQackaN5wIR3elSVSP1MY7LXBGDzbtoszfzP84L6hOqEaoHyg2cML
gzFqYLUHDNzhW6wt91hAHYDrCLcI+FM9KJi984RAp/Q03lzKggWl7UWEdzbk0wJyUI8PzWVBDWyV
RRjKBltwX2cifMXSgNmOvrmeRH7mbwoFxi6UCbzg5+7FAvUC2E6cESbCrOeVONutdIDfCq5wNzP4
bvEsRLjUGXZIJQEYULYFPhP0KGUEr44WUo6ug6gnYMX9OLcveoC6yel098fK5RlV5OAO0Wqw8mYp
ge0rtdsUnpXmn28ZfhVvrr3z4dvBcO4/+QPqDJNzFN52hUg3nLeUs/sUQmSkrgDKaK1BOwg040wN
IPu1DJPfbzMHay7yb6hhsy/njgS+rwyMRzBQvF/wgoaUHbSnVB73NuraSNdBmkcsslkHUlttVQjD
nLYVk/oycz+f85VjH7URP6CQAVAoUDcAmrR/s76ZGaXdInCT1AwyOuyGSViQkKi8/Xc5D6kcKng0
RAQYBIa57nJxOlEzUA7pDLpsLJyRfYtuWliDC5+c+/ON5iYLetlvPMZOvJnsIKoI4Ar76uFmugn/
oZrA05BTfOqOu+aimjhoqaKlFnmf8yl3ZIeqYgVNudUWqDs1wF9/azyRee5FBivvXexJtXHt/Bx+
5YOmGyWXeFF2WFvlYUD0hv6ND2B7XVFXls4YmbU7TzHcMGoRkA2UI03rez+7V6qRPeJ7r9WQQktH
lP3kNQEKvMEKxK0Gm/rH5QdCRXrT/7231y1b0BT+c/1gKppl6iopHrbxH3Iiw2ge832lnGKJnqYP
tCDXADNqSxYHq/6P2WDeoDtIDkekjAyrR3QToP7k0CPG8ptm/UBEzSlOYoeXUjZU64n/BaRgb4X1
xR112cEC/e9utcJJNArVIUrM3DdMj/XsgGxMFWNr9rHsm1nG7pPrxgazzdbTuZevMAFGChUz0jix
+xgrMr5pKFu5AeUUyzRuJww0twjSE2yUNq2nBJS9AT/QDOVcGHuLyeOO7nwT4QKKyTADJISGXxcQ
QdrOHSIIWvD6XIxP+vBkF0+SHj7mpEAhWMUoTdgEb0mO2UMkCfO42p+MDKRquyLgBP2JUGOekPzC
pa+fRbNPaiF8Wia7EhO3EELFgQoKBfLmFn9H58MQEIf4QbiwCaDmUN9C4Hbjw0Qc7+o/OOPrnwda
2B6mvAuNklEFlrpZTBOq373t9I8yoKKTe+7mgt+OVlGUwXsk5OiSEMh0KYYIlQAy1X0TAyzhQgwa
+Uqmp0ioq2CF3CSmN6yycxesGnFMeBRLzbWwneLSQzRbkjVsRjcSPkkDfjY2iSuCrgp1JSTCLbWD
mUfNRZutTyiO4uobXWZcaXHGgxs0zJ411ftQKMHtYAYngosC9UbEqN+BfU4HqlakqrAIuq2yZarb
i08ceaLQjeF/pii4BAA/KWCNE8jPnjkkezLIk0yR6KY9fqC1lp5K9WjByl/Osn02FQWvAQMmajtq
ywl6INJL3KEbfQcnCUZ11KyWkQ7XY2OmtyW9ZelDSw52XN1iyKu6W8guSxPW/ZdCxH5IVxcjM7Ef
7E3EVh/b1FXEfsytR+wHMW8PlkkxoaPA9bMstjcojqJFL/ev4+PUGid+yvIpG5+qU8Oj6QmglhVQ
M5RTgDLMmXmwRxR4DLzZVDIcYBRQMuwVjDKyQu7FudTDCf0Z/CdspwTU4KhE04Zt1oQkM+pYWSpM
vYcznfLDGhySR/oQCZpE3Digk2CKJ1SWLtONjC2I5Q14UWt2gt7V8FbJC4iEgo6MsBp+AjEum15v
YlkNwphnAWoT1tq5L5tem2O89IdjfdxCEr+RfGZ2cYppHeSHkOCgIObzETwPxhSswRRwvZJ/ghSy
3gJe2o2oF8LXauJVkvfDZ6pwZmx0NePiS5+hpX0UByBQmMuU0OSwBjHqboIWmZES3qY5nhGmqolV
/065bvhwmc8BFuDDhY2xO4Xq49DHaOz4nm52eba27Lf9i/lKLga+WNyClgvxgwcTy50K7ldqjw5P
HPwg7OMgNfDEkS235iTHaimq8xskcck3tmJcXgljEhSCuvBvG4VgQc3K8wJ1C7WqyHoCCQOttimF
JN9enqXjwHiHZi7tYXWPCVacS5YqTShh3zH8RUNRzrIq6FfWthGRFHOMmc9klJZah5BY0euQ2pud
LwuIk9ammHjAhhRbj6zqR0xoYMb3SZRZzI/bKbYvImCzYrBoBmBr7wqhdQQlnQbz+LikLGoLHPQC
x0s4GcpYutQO3zHXAZPT4tiqR+akExlg0ITEzhIPqVkcLelIMeWgS6ef2x/8NGfMQPn4Zrysbnb9
zHT0XqcKn1qNGp3cqomI4UdaGekpRTslKeJWNZdzjhzhbcROjgj0N21i/0BgxNZTDzRZhe8rFsrg
S7gIJ76fQerBNblc0Zon5I6CM6BExE4hpLoc7ixZSu3KNe9fvxEAyueM3lSRDXrUBXt8olMaOil4
H3T56PhXiBaJoSR86kbznEtJ1aT3JlVQ80usN4WXgHuBaLrxXrgK6ml0SQNXvinR5uEQZ6X38OhM
mWGz7mXHC1hMUnNE0pNTZuF+5s3YQV3rdP1WkeiUMT9nyI0srDy+tcsMrjhk/tuMP/an6Q4AI6UQ
Uh9grMEh6ZA+0nyIDtIgyPJlp6doDpYLHtsF2W22UDA/WqbL4slN+843pHl+Q9HMGBi30044YTrA
T8jX5AQRehT2qN25mUxoRcjfJGG+G/HMH0RyM4Zd1FU2sL6wZWwzvaCPgsKxy6JGVjgbjhIMUqAy
gYlZ2I48OKKbAegnace0sY9mdbKIT/EWLkqIkjrPnrgvnzT9SR6eKv18GU9sALuQb8ajbtN9At/V
mKzCaSeQiDv1ThzbndHArv9nxUMuTotcdB+KchrTNPStOI1ZJGH2DdHVLce8OmHdAweRwUbbVtSs
9zVdrPcrJRjQmco+rGkiNCYHSKKtCT08CnzdCTqhJHdz9vpBv+F6u+lknxuGz+V5QZdKdEiLDQpk
7wuQ+v7ikqxEJ7eLWG8cohIkCEKTN/8A22XkShMCsRXMnzxyTPtOHVQ3kZSS2Uf5cUIl1YdtD2I0
zHsGFeIxrbHgsRDt/yBJR9Piso6xJ+hSCKcAowMNn3a692jqbL9y4Z3tmPy9e6Q44dcBTOBjDV/x
SvBedXjGhU9PZ2dW0K0QU0gFhTQM/BGDFJc3MByKCXzuZmwjSwLd5JmPI3NaaxhTmi6LqCgwxZwR
KKGYIgGfZI1Dveg4N1gmENlIjlQSYMSMPWHwbDjfEaLqI13vx4JogfWcfc3hD04itoZ3wSRb23Rm
mYWx8AJvMsEYWWrE/JLVqP3EDL+77UsJdKFwPPYkYdyDWaRXkPT8/aF6OR4urshZ2LxwoJc1YVZO
f+43rxcZBzIsb07ti4PohHy9PkkuB7JrGEsz1vnNtPnwPtmvd041xUMpGX4YPHp7oXMbUGPcOFb5
IYgSuQmnhkPoVRW1wDM7UEMxqrAc/INbtLZPKjddO1fiDt240I5rYlFpdWjFZCQiyLX+tvejK8u+
8J4uVCKOU3wVjPuHoz9j7uPC4ibAgMf68gogkoPDBjAIotThzuB65erJWCJp4s6YdSHPBhlP6Ahm
6zvjKki0mPoBC93j6s5gy7PmdITDLT/l0rnvzrA1MxerxdZdSa3g0kGiKHyL6cmNzRGb2sBGcKWR
cRpgeHsEOMAVlQyvkH7MXbqEq1MWFM3LRby8r53saTgbrwz9fQ6pd5qnwyPu86TOk9+fhwXYvBr0
wufRQwpAUrV58f75fOj2eEmZ+28be4c7U3JL5tckabJuQUgfinuNdUNPP3T3AHE0H8wH+Pw+7mw1
/ly6aCpmt4j5sFZuOQ7PU7WenfFEZYaYRVC5V6jczK5KT2j8Q65wgoW2pCEIhtPri14+mwg4ULiU
Pnt17GzsnTBv45RshJZ+bV+xJ+cBj4Bm8gFt6/RypohAVmP0pCZRMOIuI1+LXbQr/dC9gw9zA8H9
c3h7ZVT1rKCesKLbELVDxKcpuL+eWLUn1xfoYRnWKTtmgfN32vNg+KCLBh6Etq9R4jN+xc9/zOuT
/jgFdYBpGXypWwHjIxeLXyKmH+8A5pqEQZtxR1BogX4NFac9xMaSMLN7LPTFyYXxnJFYc1KFGsUl
83AfZjchWSfO3AUJJWhIZaNEDocwW1Dr4iQN75g3LVbl79WpLJ/M4VxMp6t5tLxfQK92+uJm0OJp
xAOahzN203r8phkSAWPbb4UB7exPyYeKV8EgtM1lVcqwEWarG3dzNB1E6N2tEz9od035QTM2hkTG
/v0zWAFxTosijBOkpP16sWHqz8eRRFQ1ltUzNx8kyX1pFZrcLBHcc7WLpgLzKal2lwSvFbKbS/sJ
nc/fDPdd4UU3x1gNzcFFuorAelScRNVDMFgTlflEiZT0J/M6gLqi+G7DZ5bL2O+oPHDh9IFt+Ojn
gJYhAiMclwzd3YtDa8JMnY23tlW+YKKoeuk4KHw7mFsu60jleqyX9K4lmkrmalIPcXMTSVl3B6P6
O8LXNcDKLmH/2wjQOvwxIsN9Gha1SfNn1Hdrfzr0p0E/vksOe0sOaIBhOzKaAxoj3q12g6fRElDp
Cb9rjY5E/PHYuwVnJrnH/t325a8aIXFaYNvBAfD5ItRyuDfYJKhssIJODeAuXbmbSc3DqeIaJYri
TAxyi0cMGlqEi0W0MKg/YuTofAWwrSGVjKT6xY9EQ24pscm2X6jP+IlQn6HWGzYJ+C7+Rh6NWo97
lRd+aXBQvMqg1aM7Sj0aKS2KYwONZwloLNCVIJ9EdPmepuVwm+7XRamI041WffcEtlEMcUJEbU2b
KMQ6MrZU4ZiOP5mrFvYfg5stJxqxNAkmt8IKuz7CT/fOSplkQyRbF/RkD09VhFWkZ1+RCwGvgUK4
ZmPCIxh3ZBYCregIM6nDGcN4FpIZovI4PbM0HAMMgEl27OVPvwBMczxtdkWEcWBuhGmPlQQ7/jV+
Zk0KGgkiDOZqIT47KecccZksGU5m5AQmiv8IZTsafl6Z5VH24VsTDXXxLcfhSBf9BoKvFU0PhW+L
5ZOPWSyPEBzh/kTOyrW9CQAegkl44nJcNpahfoAzJuBvwAxZMhAI7XOpXUkEHOJKIRwQhp1Io39n
j8J1v1WdRS5ySC83f7fcdofU5F+yk3rwQBSFJgYFVkQzMWC+7DIGviblQL+WFk16ou1MlW0jctPE
JmTWjitN+HgEmkEq8TW2Ceq6sUMmDiiUB2Kb/NxdL4G8hoc2urXx0/vhepTNdPFBL6TY8oP3bjzK
fsb1fc6y4ISgpuaR7XPx59p/Xfyy7Xayi9ap4TktuSAg0Dr1MqZenKnW1V8eYhFQOPfHf8+dtHjQ
AowMrIdz/UWDTsLBqvhInCDdqgRKN8Jv1ZTeF3YFnSVW/JUlVvymIqz8gGrBNkxMBCPq0LwTwHNk
ptj1F57yTlYg9aW48h6dVyneq1HeQCQnkho3mFEKgZAgpZ4HU8VUm/Wwu8LPFdIn6uKOi3+rixkQ
UARWJGH60jeG8DvrFsLXcfnJM46HI5UJKqg9S42rjcCZ5WN5kJ5EoAAqlfhj2v4tjC7+7esHx9wV
G+UWzal/QdRJlaw7OCwC5g1gp/jBeuRVJeSb9BcKrH/ymvK/7Ao6pKiW8JPd6cLYvvG2YnwIINTE
0dFgu/2iPhLKzJcCQQi9NV5DMcZb1HCaQtx28zNebfSZhD+Vhrv+HBmEmmxGSDZA9iRQ1nc9vOJ/
p8blAczmnRHCgjTRJRI3j4l6C4D3/GPtftA6YzkNoMHy4QOzZWJhioUehERmTzSMzJ4YI0BqRGyL
ng6NDV3hoTyaDrK4y0lNsHnP69lsngCAoqyb7HC1w46krEYo6xDKHFae1toUBgjSzrfmCXcR3SeD
PpgSzP0eB3G7gVvkdjvx/SZPx+8jnVrp1PcnzLYOibhMDCIyCCAp4moZK69jAWnFiywWg+tWRFhy
dLuEAF6mYwf8MpkvcaFGf0H2FNUCUpw9S3bYpDhs76CFXNMv75ebMzDIECJqWImcMEwpFFWgUHKu
OjCOMhUSu1lMw2JtNm/Clo4lhhCuXDftCosvXrtwZb+q/wu/zPhhEFcimz7Td66iMaJ4RV9yo2cB
S4ETufzMXme3jnA5hL+uTQAKgh+Z5Q6M8xH4HJ2eS4cTOhy0SFQGtLNL5ITqHNzZsg7hjhfaK16j
j6fFkdCE4bi6B+Wd1BoR4tffhaxjBjl/ENlXJMspyHvQnxc48Txt9pQfBvGzDlXQbCROQCGIQ4PU
yyF+KNGoiZhKnEtSSwzqAQjTHElNnM2xnCd5lyxY8paERn8KKgJZVREM+++omZeYcp46cURxgNEg
c8Bd8+BnM6fCbjcxWXghWzKd+IVHSNQqq5TZBSXGWJUAh1Qn7+MK7QKUDL8XBuQ+HwBbyLtFRjUA
m4DIUXaOxEhSxh74xYjiDC4NGmcmkLfpTDhCzAyybeLiE10l+ax7FcXXU8lRRVHJxeylIvNMKVuR
J7eJbPCnikHj/ihRXmgcd5IdciDIejWYK4ziejC+Ec6CK1SrExaNwAoBdfAi0TX/XY9f+ToD3AI2
IWalwvQu/0lPyJm3UZoyxTG88DgkbBDxBnfe8yseXP6Y7Bd8OSiqCRvEkXMA+ase91iBM8HCsfvB
3x86+7n+eIZXx6UhHmYzCbHhawvslXH0Itw8ZPeZlGV8hyVgTQOmV3aIdeWVi0mxb7eIn8Wrl8me
ivtaaMtgpUx6SNQOXEY6wUE0s3BNsPlzRvNYRDe6LhjBgte9yGSByXNUjGBLRuvIkiByXhOFvJw6
lRGB87gUO0QTyUXtn9HJCLXSkf+/jHBgg2ANv5GV60zsN8/pgArvGtOxgXArfl6uAIodFDcahlpQ
M7e4raIagJMZVrSToW6EiUsEQr8m0jXNtRT738JWJapzsFfYRyOb4NUmUrKIXgmghykU1AOEns30
sttdWsnptxj31QzhVnT8MnkUMNH/lE5osIp4lL8Dzv60GOFtjnaglrZ1eDduhFyEidEvtX6+2e53
5Q22+4meSfcUag1vj5Cp0Q3wrB4DVgH8bKNYcCG+wU7ZB0UDIpAMaD634BupBkz4Md6jkwS2waQN
IQyGdXYoOtwXeHUXBpGDwRHitb+Qki9TMGKjbTiPggrlXRFopv+zYWXPc4qtPTI73juM+I1OZMYP
Tvg6qrOoncOfFv6CBryLN3PnTd5XemDa+ZsvOz0TzOORCce8yYOzLDwyZm8+mKlPKnmhrLlgn92B
orAojV5R0bMwp/6X3nlWHQUwh7BngDncN8XRkGIV9GvD5xg3nFy22MSHB5axNheYaGize6K8lxWp
cqBKUxsJAwodRnIAF+nnYwYIK0aSjQ/IDXHYYpDgA/qOBtKhjOoy5nHYWIDv4vKWqBZInBVAB2Bq
x3Ka/jTnpx+45c735mn+TToIWagEOVWWCHK6EYR6i4Zb5FKonKSwVuJSEUvXnCBxRLzNF2mJcljR
3AdwES/A0jy8bFrl86OwS4fK+MfPxkyDW03ieifxBrml4/PtCdRUCIy6RboK9RFJi5dp3ohgDrsl
eW+6e75SkDstg/ner6D/dBAoEC7RgnoVZ9EVhJhQfMHcAY7PicVnjqgAQ2840qkuoT2H5BY9OgFr
0+JrHYPF72oIVdjWv+W6Vw8ecafBhWWHz1WOTZSJvhVdMTFY0cg/Y1hBYAzBBUEyZIjU2q60ClzQ
dHcuUFrh6/Zp3ST6GHdSaHdwd4XFnAkbz3aR+x7wQAPqAXHUCQ2G9mAllsjqYh94HkoGdoCRL4z1
KB/KNdbvyeuRByNoDxioV+jsI/5R8fukqdg1B/wWL3AOhz8G+wEb67ZZZ63OA8HCvOENZHsOsYFk
4AHhMJwLDiix6K6LhNHoHFlko/H4P8S/3eb65AIQjbtDfO2Sh4gArK9h1YdFH95o75k24pmjtbZQ
ATkXF2G2RyAXXk+OXKP6TuQ0T33uIEHh7DDIUJyYpNqIgQuoxAKzsvOsfOoZ22KwE5RNOiWFy+Nf
FhYeglwXGFegBnBpkEgJNeDBGt5DwO3ad/KE7TolH9fC7ONB/lsycfnqmNuyEGiieRcpY3aiL0Jd
LxMmrXARh1UHkxC3GtVlkpR0TXR5vkrTqAWMkA6dUwWEf/F8vGfHaj0+QGxZx/xxMqfTjmvSSHRD
yMlDx8eEvwvtyV25MPJ0k4VxxJpoVwYM6aoyO0gXKTWboymBwfC1Saz6ZUbB2HMZpuqehedgIdjl
J0wUeEDRJwyIfFdY0Gz6rwOJlaFZwE4V84KGxE8RkQj4wB+2ZD7WDCxRcIcz1SdVRE5IFSBFkdek
PcsQJZi0gbhjNysjrcUrnTm59YRiXQ26CaQvKK/g4XzKhdQpuBMc83ALjjYpisBXIFEAtcXYjhJt
Pn6KcNxwA4nggyUUjhtuIMYrWN9cuUnKaUsp4yws3/YoL2Url+UqZZW1KxPhGfFAZjfHUptSlc3y
G05FGP+3GFGThzL+NiTsBVHQHaDiyzE17GGrYaethm0c4xNsaVY1LGGowNm/Ctd8yuGD+hHZEOsJ
lsW+wki36f9a5O+59aMqzLNCDo12uQmQGxT5mYiT+YmYBYIjG5sPStChpgV5yUnW09EBa6AZgKoO
FJ0/m051+OVpRswvXdjvIJoMIQMbjU0pwzDWlYQo/U2Bww1M288saH6azfBbBT+e3A6Bvqf1oPoK
reby9Ji7VwPddTM7kxQPCia6L3r5NmgwWVOzYMrOjso1wAm1mVcyCnOtKi6nqGBKwcJW43T3hI1p
+j5yyWGcNkNClb4DHABP6Sujd1m99uAZCBsYhhw8Gb4J4CJ4klwZVDAIYK/iJTGBo1VjXEbEYeNx
0vNJW1xjJHEBPwEfdkgO1gxROBlVzHlHvGLzH72JUSdXNeKKdYu/4HyN+GgARmwAx3SEquuys+8/
5PD7a3MkaAo6dDE5w0HUVisL8kPgP4IdHzLdUJdfoYeA9CTL+r8dM4qbTVSiWxA41iS0SdDCDb+U
/dLRbrFZREoeF31yH9OyO9qPk309c3SoqSGl8nbbuRyLZtjmsXrA/5PIDuoqSL/QtZksPnwDRZ7l
r21QMPn0rt7HLGwXMaqhCK7d3fRv07dlQNLGXOXJLJ668lyYRyOOGWChQVykaJSi+naaI5qbjA/Y
kzThbELIQ2m9TZwYbnWAWzZqHhOlBaSIFFbI93jkEmO2zZNAECNb46UNPy5gmGnq27RkwSxGAnRO
jBCYB/D9xQCBjwk6qBiaEUg/mv7hfKicvhOWfYr5GUKMIrbG1M0e34d1AJK3en0AeUJTNIdTBw5p
Qj2HN9GP29XLvReQWQadBzX9JCLODrYQDtB88BLJZhesrPHuioVT88+cDR0nXEKEAquUXtX0oqS6
kvKmGYNPEf0LjcNBrKbIDbrMoTGHM88YQrEYHPPcUPBPBbR8BLUxeMM3y6+CWSwFejpdUvr8w7ls
EplQmvwb/wqR4K5jbMmRq4g0NlhloSBkmzXSnBPy2ZeR0V2+c3buVT1m0AUtDR79WyChv411Asvl
U5ufuv5kJvmZPG5oAtCmNDX5bjJsLzOEsLCvm+Jst0gzlTX/1II4WuRzW3zJZ3zjsk8JZheHz7iz
vxQZcpi6eDF7MmyV50sNbZoOzWKcxwddze6tegMEqppH4PJQgl5eKkJ0SLQSUAaLepe78iW4WP5N
aEH2jcMOtT+swjzLUrFeP0r9j+0YjUfZCNMxXEc+7CEqTiDOJm5JgLwnhUAwFh8HVpspok7WdyoX
QOZ//Brmo1ykeZP0VXwzndDZ94Nz9r1iy69GbR2xriv4EkQJ1xOK/0/N1evcJo++FH5DxZ4oRcCV
SBfJJGu/Eplj8eJ9TpvWxMRmSJ7D8icEymFYyYIWVj3hCKwtfq6MReng5hEIpbW+c51V/Pk+hy3o
LyhqJdUjN89krKLPb9g3TB4xl8hQELIrjgNzCCUu3WX7lY4TdQsXaaWLK7QEyc67BiH448a6lD2m
Poi1LlMr5ke49qgvZHATwYUOFLtjyCwISSuaUVpJcrXbHIJI9wY3nBFuDwrwNjhcfsCcDiti3L8H
ERAuwKWxn+SrRiH6DnSN2w9zAUthMKFvtKpi3KD8vrW4Ua54EmUKRJ2fiHw2lEpEETJp+zsNFvUu
a4QJ83yfVeeeLrwOTI3IgWfdrJ/ln91oppJ9Z22DuCKn93O1ogzWezrd0d0JhRn7I/BGanSrI+7z
On3Q+mGfZgl+h0uL+HbXyzKVuw9QFHRkPj5/Hzg+UX5B08gvZ12ZnZUanyoz36pMWHcWNlv05UbK
IPbE3YH/A8SEyQLW+36ZNI8V4k54Uq1wJoFNZB0wB6S94ckJwo6/EH+krQcQtumBmjFc6fuVcEHN
EHzf+W8sz+1X1LYd0UXD8dGdnFkg/u0NEaczkH54Fv9kbK56K7tbekL2ocgnTKoETzLFGhdTHPeM
WF7Su0xyDCAfjMtFzMOpkcn2pudg8I7PGZMzMIxmMznzTeBk4IPmm8g5KAlPCpG1TZRbKWPGPm2b
hKESa1so+C9MOvT4bjidluz6LiZh0LiHAG08wvgrY9QZwbmvsGpbMf0eoryNrRxbZvJlxSeRqFee
4wYxvocz6ipLP6v6WRqYoJxgsdoYnFMybl+AuSdylpTyFQR8wgOQRznKlItYfXNaPDYbU0MC4bqc
gJyydmKEwcfLdIHf2v6Gj8AGRGCETj/K1MVRPuGiIiGcxpK0QdIKZCFB3LfN6B64O3r7lcuZbrBA
qFfGhlMegiILwQgDb38guQQUISY2WJxyklEYXKphs2mFlW/aJ4Y0oBRojowogz28RsyKMcdj0N/l
C5jjR+p+K2RcsbqssDVo01Z4ZrMnwnwHQWvljYjXNibB8PXPFcAn9z+vgCYGMm9eI8TSWK1aolzg
hU2hvBJB/5cOEW4IKsOvUEvgVWByv62nGXuQ+whorUvMK4uztMiObXss22PBWFWg+aRZoPkoZocy
vG9oPmCmzetI9tAWnkiNJRPiM1F2w1nNMFqnYhBhi0FErnhF/RwtWnTZ5gPDHG6jY7USVFCQqnye
oyQQT7sWdh5CwE3dZ6NDKuPSwDAPZoCDWj/mA3hQ9l6TZUhU1h1Dko2JmiG6lk4LLCX9aLL4a9Nm
62SKMaKU1QJtpe1AHRx/FkD3++CyCZcM12bufSWrkhQwihqakWVIL1I6qGlL5l4bPHiKE70KrAHb
ahGBi2dz/ugSIa8VwHgqqImvhTIC45AQJKqpe8rjbesIMvwOf/ctDVvb0tN+Upd222+EJsOb4YZs
QNfFVr1P7fiFssbjNbBKZ6ZDzOqWGA+1XBZBfnCmPOLhupuTXYgYES4igo8IuqGmN4m+WQI4Fxm5
0QBM6PEQB1Z3vtQbGEUyKjpOBVhB4rwiDb28iKJH3ySyab6oq4f8Wgx0OEd59CNYEqB1DRoAJXF+
8B4UUhCWI6RvV8yitRDEkXcJ99Hyr0yAitAG6qQCwKOruuTo1lgV4BlqsPJf6XILUlcE8GRWj+QS
AQsxiZ4HniKIJTrFMv03mnYeXOjbQV1aQqdMLhHNp+WAqGEM9WAMxaOgfJr0c16SbWH6y4ab6VGJ
m4Q0IHAqaRtQcQY97SZAGgo79Qnu796/DOr5oj5Zd2flemOVwonGvhyGDk9jjEybBA19GCYx9GH5
GLKcABwgVHlS2LU800MVGRy/NZ+uWA8lIubGAF036c9fIRMYR2UcwWjCWCIK3VAjmaBw2NxocbAr
sjJm9DHDQCKvKydemvhQ/Vkit5bwgLzUQp5NWwdJE7lfMjMHVSkumZ4HQmkeCRzNG1JgkK3wB33F
GDoP+Gv04bmdorkT8C+sRM1flkRK4tO0MLtFWFLYQU0csSWAeGNau7CQ3YbGSROBETgeDjxfmEmy
GH2br04ihPyXjjwA5vDH0r8YJ+VwVsanYXwSRb85MjMUEpWOjyXJ2xeYdcQqDpbfb7GKGAXHIqBH
Jkqa1oElUOn0+nm5rl8VxugMkcpQxKZ2lwixSxlMrVDAzCozJ0S+OdF9/4nGkFA0kWEM+pxbajm8
8/QY6QeK2+k+H2m/pGP+lcdRx3DlOf/1acjE8FHVQ+aPHHIuDOgLxSUrkJH2Miue8G0+bKIqITWe
cIk92xwy5VkrzwSQ2yCr91uWaQOjhjXD4uBf1r+42LmFchgMOjKyK5+hi60AsLrNB0pA+P8j7Ex7
2za6KPyLBHBfvpLiJpGSt9iOvwixE3OTKIni/uvfZ0i3aPMWLUAUbRMnXjh3Zu495zk6Nl3R0miy
D4k1y07EZ9k9i9shwmJ+ZD3UPjguP6qCH/62PW9WLTq9myevgi4PgCjCdOZyXb02gvzGQI1rBjdZ
RWFrPXM+jooz8mT+rKh5Ox6DLKfhJLBRXIP47oOMuNA3xY3mXxSxUGjZVm75WLGjltvU3IA7MIeN
OmyM8wajhKrbzoVj5Tu9ijMFvfWJsFLCnykmKtoTLkYp8jgdQi8JJjfvumEjqZFaEwBsisVOf5lv
YS7hN269FYaOWrCygWVYkobyAwNHE4StFmV9hHiWWkGTBPGsRN3nrOhhT5/7iKkqRLMKe4bpp5nf
YMfk2033GSclPAtaiT5pCotxosB0qJm7S4IfdbGHfLWdYeEz+gVdEvJ+Xa8BE0mydPnkC0rXOK57
NHj4n1jFUBo5kzrUhSVvk1Jqs++4NOWvHnhtvp3h+RwO9PO5jXFtKBiKIA6BeiTYs1YfA4qYfyIV
M9kgvzymn7bFuYNwHJzc61HDi0xbz/xx7d+o7Rl8hepbQ4Yf90NFgnKCiHJ9VnAxYdTBHsUEDPsd
XrpG/J+zgENRimgM2DFfN4GXhy8qxKDspp+S8R0WSOWqyk6bBEcWDNszrBIaCg6dXGQzOVBJvCxs
u9MeFTEqGSWAkO6BLVD3P6+IrLhQAK3rgxbrgA7xfEvvgk6JUm8LXk1q1cjMcpda3zORgaqCNRAb
BMxKBLASm7PeB/SreFXtLD78KvGeXshYC3H7Dt8J2iY+6iBaw3YfGJ6hb+5b+RvwL23kD343pe2Q
bw0hC6H7niCUfua7Of8FEt52RCs05S7iW8looojr14bbU+7QIuObgfSnKvHN+Wt7zgcuHTxe4ufI
97bm4uKk7222P3KJ4GuUHg7ZnOXRL13ps/hdCqg7VPMlUBK+BPptGQ4tij/uC38R9kqHK/++IDGu
3s9VfAwmhnXfma3bCZAO5wZGgx8raXo3DxfbHZlOyyQBrvMLwOJ1U+0koqSmqEJsSbcV82HUcVjk
yCcJ1SAH70mKegbMwB1DiR55E+qzawub1vh0rN0eoZPTtsKkjmPsN4s68mOCYsrgcZ1O8fWU5CjF
rHi15lRGi3EoRItxgqlLyADNStm7JyeY25po3Ni4yoAgZBvsZSbu05mp2qjbFWEcp0QygE/upJca
pVEfWRgqcAyswmYFajI8Au5igBTr/Pz6zfEQ/rtRStF/T6UFgqKoqm5aukZitG4KNP1f7NxNanRd
YcjE/4xE8J2JDgkmg9s7/nhssqEQDuBPQTiA+QA/AYobzAdM+qtoCfkEvZk1Qq0DaaJqPJU5HZcf
EE2KOECgjRqHL8UW4IsmsmShoSaNUJq4p2ynKc7t+GmPMyMdPKv3aq4nvsGYDz5fipw6rIkqPFN/
o7KPwAbDwz6sUfNJ1HYUj/SEJnFfrbeoM349XFfhA3Tk9NtNE7N67vncKOgK+pcX3KoRSDMo4Ny2
ngsC1Tk2Fw7NucQhPrSP0j6SK+BD0QhhmYtqGtIX0C5QU4B9BFaMIuTYx7yFdAecuszEFIzbCc/L
nXz1OwQBMmhV038YdfcXnwCM4qwi+5KXmoOjY7Qh43HmZkDAUvMbA7YPhxsQEHbGUIxN0yKeKOMj
oDT/qDP89smmalshuRIj5q/4B6uMZXPbp8AO3SFHHB3VVEifNxfgAPwdA5rdH2gFzguofa5MtLxW
8dxQe7kMbJckDImmawWrfu64crxciW8XCO34NMbhhfryNQzt0uigRZoWSVpkc+tTvkaRxRXaOpVN
9GOZhl5frNY/v7PD2KuAN1XvN+we972xGbgjQk3XE17h9Bqw+1+ZCLuUKPJE1pzJp3zHPs5B7HaK
UlKEiHhukukOznh2+MnZfLI+zadpxXcBfwtjA2KsbOe2+fdVIP8TD0vVbEkxFVPSbEX+DborpV15
aHV6NSeEMOk6HR365jg05EZYAumb97M/Tyoie68SmCslpZxcmDzWCZmkx2NMMmT1kwMKgWQZ3DMG
pt549hoEAVfmLn4GP1KPCmvzRPtP41ozMM0K1XMUQVoKNIZ9WXjNQsdPbSDEgkWlKT43kDJAstqO
nHoC55RGNNgO4MrUUFXDSRVkOpOTMEFq0UoJI978EqOV5dO8LV3jic4UCl1usHDAEZhE/KA4euPQ
OW0HZBicakF+Cnwno6yF2mlxjxk91yG7J1djuYlbNSZ2RCtj3ju8PHCH8S9WIlvknK87pH4Em3Ru
XTPEAWnuXZn2ILbs/fTgA4BajSJSBw+m3e7hQ3W60FXjPAUKycNZogRfg3dJ/fEZhpxgYS5zgl2O
FitTnDjJ2yE9j4avDO5DR6fFMOqP6CnuaTKqEzZWILDz7lmemTTk79t7mBhqLg42XIf+41WxBBXq
N2OpqRuyLckm5DSCd/5eMDOlk07ajeLXyU5a7dpN+onvJotLmbPdFqbR8PF64hzmQEeGk8YkqYAh
dQoAM9MI6IXVh9ESnCeqKbopq0YoRb41vCL7mpyy5AILSQQ5DxK+6N01B5e8PWsbA90s33ohK+Up
sf3O4N2FKUzHu9cJ/BExPLRlezJc5keYbvaY8B5uFE8tOruoTC/nOcM+5Wj7AESXl2bBQpII+oew
Ga0/HVn0IYz9VbRsEaNPELNUqCJNXIaW3Gt0N2VPM78ZVtJbn5mWcKcgCmpgnjIyQI3oUvNRR8SS
fBv0ba/EAg+Ldh310jxcGebhCi5zU/dtNlYynUSMXHcUm3J3DlTDP2Du3l2JikOucv1it15IQR0E
zI8pRBmQ4HarA00PGJlf/hiZ9yTGijZJB3ne8g3EWe3XlfRGxLa93n4up/Fz41gcgtQoS3LMZavA
uAQccNY2sADdNVuogUw03+85JtWVyzEJ/+i/v02K+nvyC9uvpUqSoYrwA01TRL7TX7bfrsm7q3xG
Iwi/nNlef/7gCE5jGUvWHHwycGyCsdcEyVqVfNTWM4Ob4tQAdWSiJ4MmEsXpiEBOqPcaTBHnbfKK
07Cf4Zy4EvOrCBjHBtgSjDLrYVH3ZRMrlFQfRl2CDUX6GMn0iElvFuxuAb1+e2XqWVyf8pWHkRTv
1OnmI+u2GVFwP8cS7F1RnjHmnsSHATBFhsqHocF+87ND1NmkcQRVHvjvSuMfB384oBdGC4bMX02/
ZP6TkdjtLtd3XbvLOCyLN3MZHNQvJI/iCkJ2PQGTyLeHfjOAeGpnieY1tIl+Bk2W4S8xg0BkytLU
Q6aFyL2YkukesMKpBKC5Z9SPpQf9QlM70Jno97LFZrAN0kD5II9vIgqxjG1j25fxxRQBHud0+yM+
Hf2AnFwzwbnTVVs+Bt2ViVvmqZx2hCN+J9RKuFxkkN025NmQ/uOqDFHlIWdg+N/8WFQnJ46Wk39M
BcgzhYFE4xu4K++Z6udM+zbw8pjmUy5JIFMRssEkvtDeCE/IcZptyDw1UWgCkFHe7j4fhxbVs9i2
aRixbTMrtTXRGKIykuJHZSTsqCT3kBHpmcnbWo+yYVOqUc/oZBX8+7trWMJC/1sltDg42prNyVFR
lN8s9uWqbwp7BLnC3YFbFFUQeZVI7pnzgKBDUvUMNPg4qsiwu6fFg+Cp+9giqF5BShKEnAPjTXYh
BhzCLeH91UuAYU9GWdoT18PGGeYPiaRs5BVC2jUZzsDrJJIv37oPPh5rop56uHjxZfb9WhijsSEq
hWD/HKgTVmDc6ws7snZep+nuTKer4fcYsO3JZf9AOU7bDrYNhlhuKCSP4o24ETDCRFr4v6EHLabF
zgyFw1G7iU5aPzo000TIt+4gruX3HbqTwxwSaSKHKbQ+yfI5TWrmkHHBTdXJub9gAM9cwIB8hwQe
CecxQoBb79A2bAlOQrXFqe8PGHJClH3br1HzPvJFpMKAuSaeB9kuMjuQPfYOfcLts25ddbobpwSP
qvmoC4l8mPGR8j21A66uyX/e+GY8YwXmYDw6CkOUckMqodxsBkLcviS6o5xANRwR/uMGCLeY0csR
vcLtJLLe+eslPmziUPuAVZomYvLaQFGO8N/fTOGetoAInp3nhuyVb+gXevaN1LtHVNB8R1bAdb8B
j4T9d74fw17CVwrBKUMl1Av3K1/msjHiYadkQQTi0s79jUYzYooVbthLTSKuuH9Qy/TRP09uoePk
BD0fajyb2g6UKjgpgZ0G6RnvHdGw/kAQqzPoHz1CRClK2K0HgQjErdLCJW/itzUmefyrU2ibJKEB
AghHwnfLOL0Iv3ydbrEu4Ze/2OFVDW7Ou/Yj5U7LgOoaKlxlvnUrGolfVJ6i8LNCkHhMAN/rthTC
Ygwl7g1sAi5E2+t6v+6JsvJH4kfxRbrMghj5XzeDuUGHjDEP5hDmIPu2VY1NTiQ4yhzyoIrtCRk5
jkiqYsP5P+J2IWaibOAkp8G4/onEk1/HToamvRDzcEaNC35uAmbBAY1cj3XRi10ZWR0+UqG5B6eA
jI+843kW0zjs+Z2LuLmNLqR/hBO/6RR4CN2VKxkilOStho4PYdfqrQJ6VyKVComQcgDLHx10sdIl
4c9njHmKGalowGcEkl695288o5lAHa7hP0Dqy5iDOVJ0PG4ux81VYeSKhwJlGPYIITYk55puAaoz
APQgTHVgXjFuQzDK2r63Aol5UdwD6zRD7vk2lmMrIii4wkFkRQMdssBDbChOtw6mC5Hax02NUWPx
2cxDHHwwJyto5z+AAJhedWOXYRzDnCu1flbXVs8HFOeo8VLUekRVJ4YZ5c0GpUBMilTlIORFP1Vt
Y+JGDJIPSiYQPlw+7+6MrgbqJbULX01NqB3jJSwvz8wZS0z4Quld3ry7rNpxHB+ke0S2iCHtN3Q8
/EnoAkiVFnMqFrDKlJyOuEPiL58Ycy+8OIbzwpc9Mk6shSZyAmm76VcbXcFPsfFixLqMtApKSRmK
b1nHouSBSzCKKF8O+TBeL1eYD0KyBoafoJsx89i4lMwDi3dAmM9GD/6VHwcPATg5d8u1hp510w04
CP3MqZ1B3GMDhlYE+J58O40M5l561GUbF3XPEHXfrmlsWjH/4fSPDH1w/H9zj43fQOvC/EdjVV1b
KxietMO96RvSyFAIbyy6o5hhV55HGfZEVk9JeqpfwgTlTQDc1gaxdORn+SWa4GViYPcywWbj1Z4J
0wgOD48XY1tDl1ecBkjqYW9P+9tlf37SGB1lnqasDQICnnCN5pPwih6QG1YOg6r+FgxDeNbplkbF
tLFhfmHXGxx6vahlzsTNhoCjc25iXMAY7HRgCej+qKhE5u7PiJlijuNCCTehKTg+nOz/gPDJ1j/w
my1b0W3CAmXNVO3fIHx9fypP0qFEV9m4F0L+NMo1qkTIFNc1LilOhuptw+FwdRGZK00rO9JmMesT
/Nm1c75dKyollP3kjXCUm5wQi3LUcCf18Iy4xk7+nqJ5Iq3YP0weNkzLWjNTh6ShSusLrFSRV9Ui
zK4So0+KbsdJrtR3UFN6AU1W0vCIgFUXKp4zAxfLR+wxVyv1AbE68YY+tt8cUymoVbJ71bVwSNxo
9s42eWigNFzwdCOlweaDtVJB7kbQZxsi0OBBOcGCRjxBcAVGZuGquDHOPwqpPXePEV0qSAO0dvft
H17rDL1IJjSoK6Kc53d/0aDW6HZpXu163WsbAXf6U8grD0LIq3oljXaUqRj9DDiOq2Hd3pHKzIW3
4vOa9Zic4Cw4JEYgMXjyZS6+I6L6QNFB5gkl75UJruEO57gm14rPn+uYGDRyTOMCewsvhZg2cevg
rnHAcHtiBQbHV3q8224IQAWiIolaYGqc7DLfpEUJkWqWBVraRv0PepKq/EN2w99eL9E0/MutxDp3
va6eeb2mR16w6lWpavfywUsGL4J8tPKTN814410Dj8RjvTEGNVggt810hI8X5pZ7mJIcCdMhgcNg
HHHAd4wkA0DKRDPyDvJcER+14mHzlVuR+kAQrc6/IIm9OyCKICgF/+cqwQKKDwaMSJbYGTPJ3iCN
HsGGjx+J11TykpybI+0y4oFpU7pyzAubteLBOsxrCwOmHNcmfgea1SgkpfXx4+Tl8GXzTVZviG+U
SflWRfqaPMVwHaxevNOqIV7rbH6z9WLPy10wQQjOmtNRBs6hkdKdFC/68q4X8+uOXQVM+JU5G8EC
zOllH5FOvaV9X3ZhXYXoX2kJ3npX+t61YglgkmMVNCf4aR6uGURb/JOORy9s8TjRyArjF1kP/G90
E9ZMOlj9Yl2sftE/BFlwdzftjqjCRRorWVah9Mji4MGpz8MSYVuR78X9CPHocW12ayIX2WdYJsq+
god58uqTWC6LwYTNRr+vP1k2xM+zayhzNDOLh4dkLZbQ8Em8C3Eti/fDIpZpXk1CFz9vJuwnF5KX
MHFyEao8/bPayTTw+Q9irmfUKnalEQQianm+HOrK/LDalgVHWqL6A+ZjIShwWBhadd3T/BhJQHBh
n4XtHZw3FmAN0mdORmcZLspoWk9sIzlXzRIBRsCSXJKdLbiFDDIdo3EMsF11QC+/rYk9FgHwy6y2
yEJpXq29LnTjN108BSIEA1gGuc5o1+LDYXuS3UHeZr/0RsQvsoRJQF8uWygGTu9Mrd6Z9SzrmfEd
S/qEWRyOycvURiKFsA2l3fP8Gxhv/GS0NYq0ciHgRy+C8kDkFKbvRbNe1vfxlRX+TMD5v9/eVO0f
Og/sIHQfDEtSJfP3zkM/qaNtd+ZqffhVcGcA5nqloejgH+R0DiIVPAsiEFwqyTNnbjyF5BBxnRpD
k7RRnKpYBGAbcd7TRYwVAR7QUIUyxDloAv0PxTznll0JJQRz/HF07L1MQCPxekWskLVHQzHzXg/w
vnEW6+hlAx4yqaEQdUy53ZEzDZialbjz6Vz7uBPRlNxIV1fHJjzAN0hO191BTk55cs6T0tqSqQhd
c+UgRWHpL+CAZfWzby0QqJ58UuoXpzVyvWvCMbwDE3S4fxhx3NsQTXo0XDfIokxzo5UEhmynZjs0
W0nZwlNoFT6fLRrSbrU9MV0PLKL6jkn37kdnCAXlnQVkQRP4FzS4YK+tu1OABQtTmjarWRfIQG35
Y++otKIGUSFo2R4t/ywLPSzjhoG3oXIxY5AyMrZgyQQqU3kipFGGFHTjbuhLBCRwfuKa1gfa+q4G
C9AKFSWpRzm0NrGXMhxb/UKra36zZvY0RYDTPw86Q57lDpCZws3AsxyaykgNgH5w9OQUn3II1nx4
AjzmKeDgmrdBqTgM3OUa8rybPl34oemimYcvvGNawc/Nchm1SUS8WxFqIXEQl6Lu6iLM6hWAImFx
ZHcM0GfBiDZsoYmCEHmsHm8HZzVDp1WiHA7BClY1DUAQzDfnGHaTYyGsNn3F2WBpOjIDmFvOdJ3x
1uS8h/BgmM5hHWCsOzOWcU3ARjRWLqRlHu2ytlshnuARQdczELFB27piy51ZHxZToV/lnq4L/RUe
5OiEFaDJQX5DACuNFvrUiHB48IPRcUGUjkAHYxgaHZrSeMPkuS/Nts5DZeChO01xmLhuz7s8NWH6
boHWcGsmp8BiECrpGxo0DP1vhQsdkezsNvMtCYfXtsVYK6oGBYQPRC5EMVnqSflCn7taOXLLfgLh
2hn6QJn+4wygyP8AUPxbfRB98L+cAUptOo36kfM5SiJMxwfmGECBqQgIKB082T41gYIAh4lSgPv+
5LwuQT5QWmYVFJHKCSvf3rPmMyYIhoDQvb3KH1daEKPPmidumQUvud1qM82LnPVt0XqQxLIetHhF
Gp8Dxo1dnC3cxlI1L9/rkZwBD031EB3mlarOa7RXtuUlPilbpBlHLrvJA8SNPatS1/aTtsdDPQhz
KFtzL/u/HpAms/rygjYBDQKHFcdyY611tchqv3PG77fTj5TtO/OveaA84dyFOms9XVeO8bQgh9Aw
ssZYYcvyYmFh+l3WE/dOdruo/nQmLi10uUZxj0XXywUm7ZBf+uPoc9m5pYHrcAu+SOTOCD45a0Xi
PKgE2rw+SvOBlcGyYE2QbYOWPwv0xuegCEKVvvQfa4BXn+fPl165iERhXvRl5sLrXdz/+VqjluOF
XswVdA6Z5PEGM2znxWU/463lleWdywLkTYWJr+z5wrl1zr5UBVBRvKR6662zLuQVZXvDry4+hn0P
vZx4YZs1wDUkt//RctTUf3opVYOmownR09Ls3+Z0janYpZQxLWaQcA/YgDSfT6SN5H6mHOg+EZKV
nwfcjihyuYh86s7zOBs8aETBdVh+pZmdSND4eE6g1EAbffHdaCXyLEkXdM9pSNK/6zkE+adnvEBZ
GxSKQ0PdhIw2o7MxBJFaMVhRftzQrGyVjX7enw+784+yjIgPHw+7ipcZTRqRk6vEnJMmOy3Ore3J
AtTqMgtyyasRmYz8UCdeB/Hk4Gzxk6NUPHspt0ugeyjV8E4j9qFCAZ4RcZPY4KsDWS3A7ODhBgeM
sZpzAXKEtVfxVW4hdUCLqS8RzgUQoWXwrIQzMkrxaooZsdJYhjPnmsi4hy/w51yGRjiqGQzChnrj
rFsAotSTvNzpOjq0pO+ILfSad2W2g5ugwRM4KWjrF5Qj03RpRdeVB9aSADec3Ie6YvsTZnt5C+jM
QsxqxwdLcMH6Prn1SW0kLZrjcncud7aemHqi8ncZGw7CSMpmZ4ohf+FQ4EdiWMRCgi+Dv2BlM9uk
EK3JM1a+6/h6RjHxB+7FQ/8LBA92VJ5r4dzpkFlAmX1Ht1+84OvmYWaAi4OHsQHPgGHLZ5BvxC0y
pfikfliwp8kY/9ROe/2NJhDmNDRXiQ1eG/7L6Jzn3C+Vq48sRgtaSy8xMB4DjinELAoqBErh7HnR
PeOHhH1Ch+l6dl5ezhydeoGnWL3Vn/gJLawgdC7kNT5J+Cv5/CwG6+GT4zYvaRkzpyB368q0ookL
c1uZ25zLDgclBxehXQn70ZFTM1WC6DA4DTdf5DOknM38nBjEeQDhSvHYiKSCTHJd5jeG08cTXgrI
zMdQnqMPFnSx0TkSeaffCTgYbNcgHNR2K7xvtWuAHnsqX8vXbHSBLBOzdegBHDswh0kIpUN03E4q
EMO4Icm6SvA6FUdk5LtJ3+Xl/oCCdNEz6vuqXfNZI2Wc1V+4uRGAnc5hqQeE/nYp2YxCCXahe1AE
COVQLpYWUS3OdWshynMKl0YLQicorxZI8MubzNtBChom7AyPjXNVyLTFgSa94Z17RrnlCut4De25
p3AhPqRzsEegyXPAG8jcXPGJ6GqBimJ0g+qnJ+3MkZyKtbXDHtHz9mM76hDR46z2RxxRaoiOrq1C
jEzyHeondG+IGVC+dWQpvRiTgy4Mu5te76fHnkv0+vwfMUaq/A+9IFs1bEWhDWQbAI//vlEPmcIQ
UaUm9vfUQ6ohMjgK4YW3ivsRL9bNWz8/t0I8sbjdqISUPH6RWQG/mKDxEf+DizzVbxkcUvfGkV9h
eEDVo+RR7yh2KWXOihJCE3dUueKyNy67/Ao4XMTncgJnTzI8H+NSQDkjUIcqdoTqRiVgdQKgXqOG
gE5c3ES1olRRpyhSVChpDJ4iCPXMr6lNFKYrIcJB9ET7XGTDvi/VgRrUIdfxL50vobFK8EJQeig6
OHv+5MTIkKUbwZIl9a2NZNLMX0+v7QNFtOfc4Bq/lG8gcQDqGxz9sPfPQJwe6fVefc+J9gJkNMWy
IYrTxUhO5Y6aNOlJpF/JphSVaAWtjgs5fyU9BdxAHO74++ZiQwd7eKi2ziHm76cEUW3+LDSUmGIV
p7IoLxQXKgt1haqiXdfecctFXVQVSgqN6eqTQgL5znnppIBKshgOFkc1bpH4T2CTJguvOgWDUjHf
y4cmNqEfQeacPOrD7ErEX0xNWOIEqQYrcn9aAlvqm4OGiEqQ9sFN8jceOHcqSN94piSKgTmHoMi5
SwVg+bP2WfjlK0lfG8KOxJond3XaABxXpjg1E1Y4y3toWdX7KmjJTzuHE5gGbE/fWMis4i/xceog
elyr362a2xQS1TfWLIiEYZZq2s3Tc/7SDg+6IQSYaAM5eG7zYV+9kpj1mN4Cws1Lvimo6IIuwwgu
GrKsaRZ06vfv7mcJNnle0CiuWccsYkiw+h1rt4VhTstxWa936MNZppP5rOJbylBcOP+5NKX/n5CK
sT5GMHQismJov033T4WqtoY5An3GmHldr4+vUpHgzSgA75jwSBiw9cgKXYm3pAQ0pOKZ5UwCGpW2
g1DHQvHBOUzLbUskHlDsbelwlyGf6QiSw1Pue4ivb5zFuayTukKkymvNjAKcKv89k2fhVZ+mPUvc
Z4YJ9TcZPpiWam8mLinewznpg/DpUg448+FqZtxgfqtfJyYl5H5BhYWQ/CcAu8MSO4qbeh3fOKZy
hq0Cg4Y9Gg6m6TffADjNva3dHMnDITP0FLY7nWRpxNWde2aLRbtCqhnheytXK9do1K2WKsv0cc3R
ZFn7+UZHVoZXjRMqiTgH4T40NJEBTVQWHlC72S1JfNyee1BEqeOYuwcO9dg0MZWCLMSki665x9nB
XsEo8CcdYVW6Z/S1CFI4oAu4pQeiBbHaF9gU32bDLDllNuDwUTX3xYHEE7wTfOeIHGN6uRzsGciw
Uzv5YdPOqdC69VhY3LPlkfrl629AXID4vAh+C/F+i+VIuLLcl5gYK/AZMNfw5dFw2eMnxUpnQAdh
XtVy6hJeKQ4ZeKWOZDxDjUk9hWsOXVUdpJhjFyL5gaPDUPsvL4MuThyASlENTvCXxi/VYFUFdRVM
7oFhW0lahOBAGNwoyGWwA5m+KSmdRMKSfhKQbtzBE2O8wgYOq3ANXiG3GIWggYjzKR4sLO9xekpS
30Aggy6yC2XMDnSktQAXRWr55QubHk4WbCwIZHDzj9lT+iK9kf6GV8hbuIHaEQ2w+5zrG7hqoHwX
zfaFxOIjrgrZNyQGXh5+8n/vccnG/2+NhkSDS7U0ky6XJP92h83si97pNcMvAuryUwAAmY42amoI
BEKPbApLiQ4aCmWC/GxJ9HPQ0kSE2F+lhM4UcGytEHBsON6rfZIwFr9EZNWP09ukxleTS/r2TCDi
5AwTczl/pXsrqBbzqES/iZaTuq6x41tkycRVlWRmcin3Wbk/l3ekSxanxOiSBxgB7TwnLu/s9k7W
9t27CnkBPx8QTvxbKEntLzUrt8eoq0Lmu/hX7ZuDWW5iy5mRuCivYN3K3ITox44e4jsA+ZCuaKPG
QNUQYN1IOwZ0zb10b5332mGvHnY7Txp9pFj4u0aEXU5NPt5NQFPqY0jmBilejZBiOdefKVoUhume
kovBx1+VflyYL+AJxXWTdsrjRrRYVuLmidSPm+cVBWopwqzg2VwswawpsIpbHswawD2S7I0EVjMQ
gjyRb+//Zr9Z7pYXaId8iX718e/vh2KLn//fFSx/fz9+G6NJY3+0bjJXPQxMvCLsNs/jQ3/PG4LU
i5dEfuQ1uQL2k5hhhRrCtsxFdkJiFeaR0+chfyFCCo0o4Yy8OjRAocGjLqA/mUK6SBooraf1ESyD
SEwivlS8TvYc8ICopay84kl9rSKrX/NSMfFYZT8Uy01BBKLyLePb/IKdUCRdttLk8pphJzsAAAP9
dRLjDt43GzI7Aixa6/RI5mEHyoR8HnaQJQRTgmB2l3eQidc15EXUUJ0zlSUipEoK1E1mYug7Td8Z
xEK0e6kVr6Y8UWvDYsXFODmkoU8+nhUfu7tM3/OCapBetT0l2frO7Q9G2vKyTtBiCAgpPMB9v7gB
cjvjasabizC7Z9DVkF1KMhBzEAvOM4rr+R3mNS7eeZHH75g+eZV5EB8eiPGpBOaZSYbiZp8qbZ8Z
41ycvBv4zdFrCLznro96Dcn0zKZhUM+LrhLLoBPBKOCmkgKSMmmviXJIrtmaT5R7PkPgg3j7pQNW
pH2RuztvefsBPfBwcpJdooVJukk1l0YMi0ED9sA/bdGxJNiOKnrtghZieCaeyRBJNA0+P6CfDkuE
OJphdzgBfvEYURS2GFEM85TirAp1LPPCZURRoftiprm+vLF8ls7ksohkgwH648Dup4tVtHQpUdGy
lm5zNtyinwVFTiTVnNqCGp3FlVfgCsT64jnOD6uMtcZC0+bHNmG6fa24ju8HswbgBfRr5C2cfLwi
+h3OKzo5aLN56Ocwb6TpiAtuWYm4INFkc2ZhPU6P6BLD6sP+D0vCcir6v1Wpq7pBcrwpW/pvp6Zs
bMa8P5AjnsUwPZSkur4SvUpGMTvGhQsJcezIARCGDL7KtRO4LVvKjIOvapE2hyJS/ijqddt/PbZM
mrV4VpjrcWQrwvzII82PYq47nPtsomxaswxqlXSrpKUFWSdynRRaLLUxQ0dom5djLF2YE24PKmaM
yDy5ZAdfQGf74IyvEjR3j1bNk0SBFBoU8ZQ0Tufs0LMKw09Ej7WDU25QgCP0Nt/tZqtdYoI9x0s8
YAax4mrFZKEcoFMFPAJwV4p0Cx6bK0iPjiVenZxL7kPZqHK86w6ciQP8jGanNrtCT6DOA1K4wFIA
ROuC3hCq8MaBRcg/GTSQFM5zfPk4ieVIRPnFAXAhYM+SZzFGmFHUmooTzPkQ8wglB03msLE4twRF
emP751IQ3U9lwCUtL4OJGUe7OyMXEJKn1IluClNPTu1uujljfS9d2INnyPV8VSSHtH2EHhm64IA/
jq81s8RAdVhDULo52UmIUt9uE7rBwOB8SYcAQBITCYaFoEbSLWrKrdxu8tNGbzfNkxj+VLcEVKR6
hMW+PWY4ndZvC1DY/CP6mQNoOxOBp8YdAOsoXzHQVrnmPJp3gpGadusD1giy4fFFoK6cHwJOebia
dmxgpYfHStxQRcAaXz+otqQvd0cbLS70193SLTtgaJy7Zbcuqbl7DLE8xPbuF3QCPYG235rif0wH
93INyEtDvZ8S7NcRB+N0ACWrl8tBEPeBOOO0LBkC9ALAMD1AVgMj0veC5Q/5eUSeWsdV7QB7uGBh
R+dnCY88cN3iedggwkIcjAITLcgpOMp4XoNccdA60X+uZSGjgeXHgfMqxFqcKl9ekMiOcwObo66R
4qqyE26hqyIEwa7MFPZ2BrETFQ+L3arF8/18Y5IR1Qx6cFmRArahdp5179RABBED4Msk9LAMf8nO
WuQVKCyY/y7DX2hfZGmm+D9Anw9rJr883DiBpy09p4vk8tB2kjCNEVpMs/1bF6w0J2c/G7gjRd1A
VvNGuW6g5tjl1gLLrGxPaTxc4u6CayE2xrgo12R6XUV9zEpnfB2LGHKERFR2wEibaTaiKKIvih0j
bchzOQe50St1gXo78e+1Y+0NmMjzw7wbfNnC+0I/tWhI+KL1jVavhQcexYKcyDJiheSsxWob345x
RtyZuiGwrH1ST9jmqVMR1vjMdBjVM7WvvRr/EwAG7CG9CCvLEFtsM3gV1AtDPGSV8ZBVJhGonbql
z7AKzgKbAo19dgRGVvgzU2KaxMSKhza/sJPD2QT4x10YjCII+Uf6bf05hJ5I140rupqGMBS5qGea
c76RjEQw7u5E11dP0tnkC+Jwe3ufhs0l5fQQ1V0kFW4L6omGWHlzFcSopkfcFyyCqXDYRPBsEgLG
jEvhhk1r9iF/J8w+f+eKcOUNZ/fvgxqJPRE0TCUfcdxwOcAGilfb1RI6eZPq8HHI5lBQnVtfrnxs
luqTgOOiMjfFwYyTGo/17VzdHb7xscabedobbzT4aWTxnD/PoBcRK4wiwYkHRS6iFE5oJyac33Nz
s+TLGKTIFNur7BYMB1ckM2AdjiT8NV3YY7HpBE1R4WcEjwj1BYB+DI/wXn6CO8PkimmXL3nNipqH
fWyciHnk7/w/S3LvYVIZNE04n39nA8XRxCOOsvMeyqVffSrw6aeME1Mx889fxL7KL4qtlV8GS/f0
X3urav6/socT71/21t9uROMo2Sdboss8kH16fW2uUYlhFaU84FMaBEbIFsr+iRyX3bPnYDrvmMte
yUaJlH2VnGWxObIzVlpsmWI3VE4bNleuB0CHcq9Wxb4nXE8HcEYBgCpV7HFscA2eSZ89o2DzAG14
DRTUUFi8TQ6OYv9i8wJ7D4q+DsV0nLk4m9bU+lZFQIRrxQ8PkEagsSOXaOnleGxSgKDHNcSoVcA2
heQVCtLltquU8GyEQX0JdH4T5B93uucSvz7O4QEHiLRkY84TkokdbNPZPiEl7Gd8YmIWgWMfth2+
wNrclIhxNwcNm9r+ISLu8zpvYBgSz5j5vgRAeBZQujFRpKLzSes7PmciE8zLY78KJImG1EPjBA+y
kI9sU3zgbeQ8wNQmYKWZA1ao9YC2ROxLASwjKKQAwS1ue3sT3PFFMcFA+kM50sgkeSD5UlLRLjgW
G9k81c+4OyDmSYXOE90O73K1xdvQoXFu4ssPSDImPYvD4ENnhJtTYEXiUhipM2kTHCP1jkpH1aZk
U689Lg0C10hXkZJHvaPM8SDr0TfqZacwzMoS6poxboF82HJUkkbA/ioKGNWrZjA1BWYWrnrszuEl
oEwNc4FaCpMoSfMcPRRRT+am+kZBomFI9586tGKmTfyCzvUkxrXMCflF+HUIe6IAUX2OLgrLLXII
zPA3rlXeWfYudIfIPsYE9kCpodBQZWCaqPArRnfBZadE1twf+y36AjGyvGfPEdHJTN2pMnicgXBg
8JwrS02CleJSUBC4MSykkpzmMkIBoU8GQQ8xPdc587bRL/cYdF7Vx/q2sfMYNUz3Ua+J80WDSSMd
vbytOdYLDo/jNU6rZFWSK7Gzij3qE9IfDEEGkIyNe5/uDTiVq3BYhSlHoS6k0grEHVk1YpoXKg98
cdv7YZ7QUoSoM1QZnOOUl2IuLlQOelQ0Dukaru9hBEBcuHFM1IW5G8+4+vTvl2fZ/ofmpqzpsqZo
Ev0Vy/zt8rw6SkJVRO6ePmMJhdafsettY86MfLqMJ5wduoN/oZmTDckZO0mRakWEjEnAvvFyoy7x
3lD9mW1ABzE3/ORwJrVEHO842+1LJVEZll63abXx5bXCDRf6xle6Awe50wy4F/1EACDzse3IN3YF
PFIc1a69x/mq3FVzF59DGfNLjmPlOYbaVmoOTX3+82bGLNqc7EoFWRNckz8OXhy5kNNw2hrNgHNW
TYGciVrVFDouQ30wxxytOFRxnGKoz3LRkZxfjg6YqO4zrmusxSJagakfA76YIZfAe2G4/B9nZ7bj
trV22xc6BNg3t+wbUVVlu1zl3AixHbMRJYoixe7p/7FIJ8j23kiAEwiBE3dVEsm11vzmHJOdFSk0
l50V2yrAttO2mwIOhQeAZpsOiK7YPe2bpn3HxF4Jl9y6+ePYH7E5Qo5nW8SeiA1RG7IXYiOkGpBf
BTyIzQ8ZdbY9VShXoUQiHewDP7CCC/8HwQUIA9yNR97NB6AtD1CYRCW/NqBkY8cUmBqGtDzKH3QK
0+3m6nB7n07iKHam3r2ll0L8TjwpsyS8ziTnLq2vTRQixz316N4/X2mqLa6kXw6Eqm4bqOiq7Jgc
C/9zwlVdnF41ez5Su2HRYNsXVrQ9OM+I2A25FvUPpLvB/hnTna1YxHRxxveJ/KPaYrrjPS/1A4N8
+qeHBDyjp6LjxCYjDpxFclhecWIG/Uy1elh6WELphao6jlm5YeYYQFvxRD8WqUSwFjtgmHzaqxLu
bCqrkAk4k6hZEUxCyYs+JG0bQjv84IJQozLhehLVms7qQpY80xcYOXZIy0cSPgC4ngFjiKJmrQpD
moZpBLkaVHMKD5k6PBnwt+pjYR1cLnKcag5dz7dQZflSoYeHLFv8DU7IwsWfXOJnrLd2rW1sLnn3
PmvM9CQlxUizyFcWnV6KKC2QreiZSzrboYXGJR7uN19mveGEzZHAyB7vk4LRwXkmg4GezbqBd8XY
XGCDEtl2NOkrUrZYGdgJs3KwB+aKxfDJRXu4yjFJONZHRKmN64vdHq4vdns2+2zzb9seX99GSjqz
5AFDtTfxqKb5Q2zmb9s2HgW6+Q3cwmofVA68AqQjJe1z6yCbgi6LJjm8wAwIYYVfq7gyyM0JBPBa
bghg/24c7zgK9OPlcYzxa/XokFt2mIQcT1Hcm+zZ8GXt3ipsKxivdw37LtAewLpfqi7yX6AwALBq
QxsXkBKAZCHCvmA8wI9RQTYlxn1lJyiwrPr9w4WQjlAO0bfpGb2Xr3jyBU7l3aw9YxYQZ6ZgoxLW
EK3aEPSW8UgGKfLjHYlyxz/EpOf8FdXFecR+jDq+z8bAk/zzPUXE9L/vKVumFdCxFc1RtS3c9zd7
l2Out8HW+Yuv75Afls0lo/8mxU5Ja4CodiXIhwtUrZLzmqCxaNZrc+gW1847Dh7C90ksbutcWaiN
pmuvFIvjRWEghOWJdIcwyhDj0pgf3fF+wrxhzVQ5Nq6xjZrjMZOCDA1lmfJCGmZ6pjcegkxNwTTY
NCe6IbidY2BfdOMNqTSkj47fZS6MfIRF/LF61juLBuIAUS8KpoZVzJ/s7TVehBy/K6SiFAL+pSvb
fg3wZRYvBUA3OKhKFERIuleCJFG9pvBrBuHIu51f4g/XbKpdk4luSsjSVYovVOLYMGTGkGE4M9Ws
LA797WAth8vtgFLD3OrCGBlBjhAX5NouKCbxgslvj8GZyoONzA+tk0M5W/06AxhcIByzz3KtFkUo
PRfMU0WuC52fsITFwi8h+fDLIzUhGESBMkB3HOKObxLFWPyCPWRHYRhgw/JHFOmf0E1xtGD+ZtzM
v53XSa1c9SOxWEwpjJek1+bHzHmpOoz9wbzlzpoP7dFejipCdxPOiAZLwLnYrA92fcB0gvVEeiHf
BXlwzojJSpxKrcxos2LJqiUrGX+QkMOX+4AgnqpOQtbV7JPbMeg+3Y49NA0opVFbRoMpsLjQ71R8
AVsISMBx5Z8YPOIVIg2EYe0ltSiukOgk8/DfIJhZRCjiyYhXHg1VqnfpeYBlgWolfJ243K4va+cy
c+CFWrq/4AzsginHY7ae8MpkHFeuaUSiP8CA9xOXZbxs52CrEOwhXkyL7ZrOy9iCy2NE2syAjI5r
seYpGRqpVME8JnfJ8z21iMdxXrxFHGkxYp4usUkd17+5MBVHaJ2/LH3/cZv+svSV1jw4wCmIf6BY
Fb4EOgXjaeCTW465MQ3r1aBEQEX/3W7HCVCs7zPQpd2Fu5BbkPvPfrkjyVx8wyIQS1eV+773A3Pn
EaH089Jh0BlzvxVqlL9b283moHZGxnZ7cW/plPWQo0LcvoQmrqFPVMHOPQ18vuoATBR3D7dOSwjJ
55bhfmkpIwcGCwBO3CXdjaILGkiK2f0Qop6RcuQ24R7h7jj9eWtcIu6IwUxbOrdYaS/UVsQyJkIr
tG6w7sU1f2dezwkfD6oWuATfxZSAWAM5IHGV79d482M0Mi7s8ymfnSNxN65kMt7rDy5frl1KA6VW
pLzV7WJth+Tkvh6P3pfT+63y5sfhqKquFHHJcr1yseqXkGuUfnkCCFydjycGhz4g9ldnjdh1cU1y
QZpvTQrSn8vxr8uQC5AXoy8546IDdcGtUgrVpeecQ4Jwu7xoKuE42KPLiOsJYgVXkq39i2lS1f/H
9slhL65osmFwhcm/ECtk/aZItwc9NqxLqCaUX8N4+vx57kSWh/UJkcTOHXbtlohRk41+zxBSMFBi
HiLXbDxlnIL4MXYhRmU5PyMcQ3v6B9lZeoGbBc5c8PzulA/t4wGOIbxWxZWZ0yDlY6QkWd26+7EI
SwS+ysEGK9YeSVArxgcIA93WzvqQRDtrrXtmOpLtJZS1sQmcUkAG4DRS9AZnYC96U+lJDpcunBoM
LgjrROvprkz0MiXnonhh2GwwlStSGbNNrF7oE0gY3pqtVQgkmGO+2YboDwjp2AqcNjVArYFVgT6/
+tLiy8PP1it2cZos4M8RPMNw+TIvP+EqdFpxQnBJ7dcupZZ65bviyI5YOyL9WFSZMrsCQcDUirHs
451rc2yPXJu0VWAAXdwv5FEwucewqihLWRALIjRVz+0V34X7y9X9Rl6H/5qspBWARFd3Oepj2ueo
v6NbTHJu21k+eMNJyOEdgYfDvdA1KV3YmgmQMcnkcL5nT4YYy54MGZZzhbZ6y0VYBPEFNQCjWSXh
/JOQ4tLw9DokUcOgiiBNZ0YXE+6aIAQyWayf1Pqpfjxd6ielPg71dpxA33gDrUhf1ctnjHkwRdWY
Q8FIDRA1UV4G2/uf9zGKov73jN8yDR38gKJYJiP+X67uGz8zVBax1X3GP9EXco/fTzwm8cDgzcRu
scaK4yp25NzjTI9oNCbVwvWuPfVrIrOkR51zNK+ifXgNfzj1szM8MZlGFaTwt0VsjS+DK1sujoeK
xi0sG3KgPILP30Ef7fMyGHXE99D3cEJz+aNUwphHeiACz53CxHiyj7BgVKzgna9HGVA1oIisIOHj
EhkutwF3SYV2g7e+P4zh3fex74EByePdcEjdAicuQ86AYnJgW3xUQqcKMFYsEfcxdj9+McwQhgVu
iyT0cd/Q4fTD3pBbyuHsXmHc1wR9SL1wtfDFtJ+Lze4nM0t94m4Ez8Z+Tg/t/EQzzpqEWcb0+7R+
gSMqaYFkfAXs0CNLCngx8oZ4a4XdNhlI6MM1FmXVKIn8oosL4oFXzlnwIacP0+c/eNbwwmrB44bF
Cps1k0YBMCH1v8Fybtenqx68nyk0FE8lJuy7/WgngpIYEIJGEBPEILOk09H5dBqO6nBcBa0mKdg0
HRBEBimp3vB5tJiB0ZOvCQOYMXlATEWsAyYyiY+Ra9TZPkasmZAjrVPIeF+uksn7jJeFvYEFOT2g
LZyfwSUCCGLgTSZ3+sSTk1d/d5uDUbDf8y9rfKlJc4rnGWttQcaU8PLBQjS7Brnm8jnyJJ0L8bWD
o9gBsbBNiUX9HfPA2U7zfJPx8OZUAW8BOIG3ABTjmmQwXD9ztMCwSCGdiRGBlvbUvCwuD+bFyNrF
XQh8e3e6ECpCb16NF4oW5hIMQdBDNLzi9HIxh5LgoPMA/RzFHYkLXMf5x3XKzpvzsxhfW35Q5IWc
qwTgSaEjVlwAYQY9OR8oG6QQsbElrZLy/XCRWFYiWUzEUtAWE2FjFA2PrawiYBCMWhugcl0LMvGA
BaL9vIbMkknyhrRiWAUWNp/Co2Yb0/JbHttvqY55zTazPuh3moyz6/mAIQIjvXo6jqOLQITVVA5C
+t3KAKHmnKyYm2RoDfFvCGEnN2/ZxbqW61efed9El3p/mMbXEQC1Qeg8I4+SyynX0mX7jp7Wzkfn
W24gFmkfOKWyISi5WDd6DS71PQEXgbv/0qQE9/B+4gDFGsYYTYwlyzFqxqguo+7YHfPH6djIwufP
V6h6zImVIpMv6QIcw32ytRSJfKXgBDCVX3JqbTjARA0QbiO2WtG7VndpTSbkZ1N2i7+Rwe8SaUhY
GK06VgLB+gKmT2IFgXwv5V6Zq9Q+Fvdv7grxdoLMFFDRo1uR80qxglvePj54zlEjUer0i7kuB4wz
N8VhFWHsBJX80b7sePk+fJixPKPc5qM7X+OBByVtLjSIUwclEqoUl/OnY5BXoa/MIX1Rt7tLydkX
hlIbYgw8EPYvObReR9O3SaZar2onyqfJYrNeuSdN4L5VMxbwMXToFDRPxJqK6s1vLCSXIwup1t0D
p0Q6y5zbvlNgTtXiN3fnzi8kn3myd8lQf7wMDJ4j6Vq7uvHVHj6ReeNPHKpE7ny6TW2K5ylBQDcf
2CJ857t0mojFFKetsTWpw9uf0w80DcDkv1vhTaYwhl4GClXJ9HCAWry1Sq5c656rf0KUJ1kHsd6Y
Ba8PnMTP7abLNWYG6M8y+v/xpotR7OTkuPPeHnwFmLFQBOXf+etNkss88zhfMlxBzeT+tnzPlYlN
snf/s/Nahx9ReQAhmh8QgPzlWQSCyeoCKp1pxOq/8LHyLpkUB9DZwn1TBFdYUUsAheLhwMjAOvwA
eOMSa41LsE9OalcHCByRrriHZ93lI1meydODzWTeS/aX3+uQ3b5EginB0sAi8A7/SLxRfI/4EQmE
tH65dRcUkzheko+qQcFRQ6B8ptYOlIVDHb1g4pvM9AAfxxcrKZJnbM0xIXI++Ogad+NHyIcRlRvs
71DqB/FiAPJXzwBjbg05ng4P/D9cDryetaP8fM1UqKUekHu+qG8fVIse92CS3H1rxqz8r63Znuiw
Xhn9aHX6HAGMOhXfaPnrbrr448pLwoZstbzuG62d1HqyqeLiZAjeb50DzMY1wyUY8gR2RJXCmg+a
1r7NYkkFjAh7ab/x3TT2R0jwGLUdVlvFR+rVP7bTm9357k8ECBlq2CS3Oik7ryDPfo16cu6PyFAi
FbLPI7JBhOuYYClhgyOU0YKH6bNJ0LYqKK9WyDRYhiihJcDX6d4egxLpCXTr9cDVOvDou9EkzxQ+
lT9StPuMfiCu9PUoE1jhK/0wOn7F3lyLNE1cCHyvC7ccbeOZ1R9U9SCfcvn787jQxiAV4eBS90Vz
5W5H39OhKNW82op3XfBQvrj9PaGm8HCQ2ZkUweHw9vxsVoFsnCnvPXBzkIYDJMMtfr2HfBWWzztI
4G15xy87WD6ZFizqzJNAL5AXJyl+dEHB0LhG60kNXiyR2yezfbLA556OJ0yR6cNJLHJU58RjZBPh
WS0wxwkSCYHwK7s4JH+EQYhoGpTzn13tO/JyolRyCmY7GPHIgGXIpTE3m1xu8keTNxT9EOGe0+8v
DIGAIIOjnMH3YjqvfCpU+zplC8L6y6HlpgdZbi9UkzKRcEsrfmdOKVBXyGM2yfqCRuL+4SJWEL87
geQ7+8ROW1kYutZNjUCHwAeJCHGdhAkS5CGli7qYdzF9J+0C8bihPCjEAolBXvqEOEifG8hsu2WL
Ca5cNVI2NYRZphdoz2hU8Abcv4CHtCvhyiIIimlRYJuBHl6y4hH+v7rQ9KbtWtu/fU0w5A03rgpy
tgBdNjoCoUp8gqUHplJ2AoPRk4vCyTgASVQX0mTMLgpqc8bw6PN3UNMPz9apsrPd88lVQ/fogNmF
wuJOIX67gVqXlHYMRRbNNWrr/vM+X92Sff8phFiWreu6Yajs8s3Nav83vfIxFHd7kuiUvwDbqj+C
qdXpm6MvmBt0wY/z5YwbRkgjmOB1Hk4YotknBzlbY/Zf7KROGAeSz2zH10JsitnzYLSn0ZxRAiy9
6RK98yD3i89AHGGAmTfvHcyYWn/kGKHLEddB+wP5hWEi+yBEGGGdt4/8KTMHs23UB5kL0/yQ5jmb
vJv9yqAQXNh9SE0gA2wjY4zEkhWLLco1Ehw+dpO3p99u3BcASMpgBKxQBmxsKtvndWHg41MTfR1E
TXSh/ayJXs1AEkMKqjxwltW4zBH/10gtOfrieo9r7rUUgBRIJN9CpadFYOWbRZTMR9z4my9pjPsi
ncbkLMWlxrmTQVeEGf1ahusH2otAMGE+B7bskmdBYkFH5Nmwo1ZMUpSdT4NH7897JyRa78WVBoG1
vQXhxOCVLSilLAjiG7blHO5bAPgSO7JHaOZiOu0hKopfsR9uA719qbEiyNGDpkPCdtvkjISceJAe
IjpvIndvVmobb755bsfhDLYfpbsebulOMC309hPCpgRN/ZbTUno1s+Xd4XNaRJkXNs+T8QFLPC2k
X07s1I3g/rndejoYVyzs6kYRS9+VH9qy9cMxbago5QhTRvdB+DrbR/CqOLQieTLN7tz60VgKTfJi
83DgzOJ168Gggv0CASunkoQtW0FlBXZXxPxeF2BncRbRxIAXoD2M/K2JT5lS/+VKQ85J1DrKnEdI
McdOnN18vCUcVEQItwUd9m8YoQ3u/MtNZauKqsi6bjIKcMTZ+m831dzNc2cr0Msu7Jpq9O2I24lT
F+hJQh/rN7Sgvx8DDBZ6ihvpiKDXm8l9Vi7CkMd5EA7kPPyEQJZkqMvIuoSQ5JTkdE5qJx5P9MnB
QghPRTieQqIJnc9fO4B95mQ4BQqDLTtQ7SChKyEw7QCEWn8TCLULFQVjiCMDkyEuwR24AmpleGtI
s+r+Qxcajf48EKJnvglxzRDjNozExBCxzzXiRZqFFhm2fVxYKyivCNTCEzSPkEKunb1VrzEUKs/Z
iivZyNx5PGw0MFYuuB/qgYahUycquXD1SKnWpD1St5IANBmj30sF2EFMrygp7YHUL/G26CGHhhY+
esA4cV0m0KQGdoXgCJiKCGc82mDbiRWhnAIJzC2lHyOPHQZ8TCFF151GnQYT61EcbV9wIKEBfGcb
5jnAp3BPJi1kf2xKegQNNYK3PIOFYLT2bzQg438M+i1bNTRNMxXdtPRfH72DVKlGrbSST2spHmdE
BLJHHB/pFeQ05+v5hOVAv8RFHSsfecCKw6vF+FUofjxK0RRXOlCxMpCJo4HxLixOrFYo2rIlEIH4
tTjgotpI4Nvx0bGJ98Et7qe0HQ0CJmAsIiZnoIDueY5Q2EuQ5IMbo/JjSxB2M8mfaQ1VBKiP8sjh
G18eq/YwZbf60BU5pz+Zatg+Rga364SGxjNAHPBKSVmlJyvVgQhsdsHmxo6Mz5uDWUiGjOrJteUq
IREqKiYpqEDzUb5Ikrh5d++I8p0qAfxsZ/yTbNXx8nHiqcQ5eUWyO6c+PtWQo+a+FrFcZdWanPEA
X7PKzG5dDpiQ4Rg1kiwRjnvlQYL3l4TkEgGjqfm3i2GGK4Roqn0T1ZzwJmhdoOiyFQoVLu4RI7fm
Ur9F9wpSFAPNZvJmza10Hp3o98HtG0E6BKed4HBlMTey2YaGkJhrYp5Top1AGqb1yVfem40jC5VB
bonMZJKUQl/Ck6F6YJaqIQxzp08cmyItgOxRiBlLEJdquDXZPNJvkzhGfFrT+ZERNKjmfBiPCs9B
/1Pz/Jj9afafmgfLqK9s6MtbJSrkyZaxSiI07BXycwHVN6w+TDCftEPZHOYly/n0H2XOBO90hI5c
qPmqH3Q2MFE/0BQRYr7e3WeXLlSmENRhH9llTIemPcVTkQxtMk1JB+odRlniUMQBaB/eu4iSsiDe
ron1waBRk1GvJfbbHwA18aN99kDSntnQKFbGUuT5xDwtIH8zTgfGEqi+xExxohMl3/CCnAmUyPpN
+nwn9AXPBroyJEJ+pzQHj29AZR+nFAWXdkAJoXxz1ULyA1YXXJBPhqgVOEBqdE/MfBrxKOLFcG4l
pkvPGCXLxx28Ah1+JopXRFCUzSIqzRB1ag3J0sPGDDtel7CkLJChHM9n8gjx3fWOPLOI9ZzILQxh
D38N2zWwARr0NsifWvlKzonvjVPXftrrv7C6iyPn1lUXuPL3s8EM0Ye4tiAxssVKqfDi4cmqzcMz
uq3UOnNOwPjC5h892iBis9WFo0drCzuMn2W5WMq8wwLQD6RBgwq3ig/sdos1PU4K9hdd4DAlgole
8/aH5RRKY2goHjOkHaxZbeNVZkjMVq1bAJkAQgHRKWLBM7sCTn7gWVgkYFpgslx8TtSYetArIEyn
N6T+42mKVissQXLNoD7ESiE+QaByxPY5HxsoshhKkI+RA5R0OaWXU04N3RWTDx8fiwNjCRR1Cg8s
0GyCo3j5tDLM7sMLmjoM2zUAoyjBwqoCZhenSGojLx2P5kdY2o2ca4gN99igKB0nUOUumEk1jzeT
lYoj9W4eomQM952diNN6pwfshhCsemHN0F4uG+VuYtDH7IUitrQGmsTGZ85KhSNPiJmoZ4RiBGro
gFZZBXcL6Ba+5iG5bGaKuxZZbG+a6ITJGJqjz2o1GUnXpaqVjjRCsFCp4nWmoHojtO+ZEuRKM8W9
VtxErw3rlHSK6X7lMAWHQIKdyxx6hXQi3Gf/fBpQNON/qP62asu2CL1bOv0V/7lzOZnqTe26M/sH
fAd6iAbOka0nX33NHj1Po3xqj4BKCREIsR+ddm28UNn+A+WfZ4/vTziYM56IPVt/w/hKzAu5nLUI
+jgHMmZhtxc0yncDMcFKdCXVr9mJ7kLe20HAbPT02idDn/RnJEKiVZQXR80pUsYoLFp2M/5p9mXm
QZ7KbKqKR2bYlFSv6YnCZUwEvQcfnlEEXxozAaxyGgkVHkyfFzTYI2rqHZ0AN4UijBAIjg4kHZcd
bjYJuRPdNOZAw7fC7+cx+veNmia2aD/F5fkR3VVKd0jT5zxK+wc322FlFunETIKh99RQb34/Gdmq
HjTnCbouUOBWTSGZCP4W1nGU5mTsk+lMjDFuhhjbFN8iJ5PNSIGLYuUxgIjH2rA5JxZ4XMwq4tDJ
HjyOoAakPZkzvl2Q6sCEvIqnxcfBiAVtq0sdK2VGrKsZM2JSI+ciKVvxaCYtooYfiI0MY8hWyEyn
IqUM9DEmWPWIQOoIqZxYatLpolNjkCNjielI2GJjUCGoBCIKBiWf6gMUCuQ3yHeYZVF8sD8g6QT9
F3K+5yH6hnyHmgLm3GL69gMuGY4vEgwCUARkeNh2HmshYJnNivJcY1+4hLYUaNxT3NwM1SBga7gT
Nd0j7fx0o/a4R8rnse49cTYWP2w6v6NXFJMCYFtIwdxM1BuEy030PMhquKjCxHU+i6yPmFOnfMfm
nEqbK4SJeMfj7QMORWzOzVuh+5dBPMRozKVWJCBEjC5qXY5ovcvIVR/J+LjXhGCwk7+5ERIVSFme
HRzBHvpPaipmD7ixDMbN7Ojei3w55SsPlVhaubBiPFx7EvS6JUGhPNBo4HOk5CV8LsKohs0fbB9R
uDZyVqanIgL1QDIQH/KZKiHbxUh3f2Tn7nDGT3g+zmaOka6NGL2WarA3BRuEQEdhn+OJLeoI2iIe
50OBZyRG8YakiA18QCYJKXERCaUtm4TxBdeLILv7KMwAFNxTiAucM+cIfUScBJ2NAKq9wM5903gb
tn5PQEtwKWlTL4KJZYjeiyUIIpi9EpMxhDlcvStVw2iHiVUnAWdGtaGeI7wDw6UhVpR5AsitEVRm
X1f9gWKbXrRhSOkZNY75ARZ1cUnu+4FeKMr3OtYqTpzpG91HQpFjo8C1iHH7FD8jqfIhIubBZYxG
9xv91UqmESOhnEyN3UeVAbDQP+1se65o1FjnddePWZnUJxTkW/12Obw5BjU1ZH3hFOligUDNPDyj
xfH/qG0g+G5T9b2xcdly7NNhFuTVo7IUiiMr2F5ZyvLFi+/S+4YQKBd+436TE9TzySKAIkod2lPK
isQfxcI+veuN9wYr8iJYzLpNhUP85bn/pk+uxL6pDaeJyz4qu8j9g10VhzM+P3ZVu4/j8XDXY8WD
653ROKopX6D8wrSba/VWenykiJB7FmlmAoWywqh7CSCv3N0gYD00FZ8WKEO8cC65BTaMRAV5e/fx
1b6JpXHAWibM7g+GSao4wfEGbD1QLR7bPjm6vSOI/WzH7nmlH0jqqEt2Zvt6SjRKiqic8Raw/GoU
4H5ifwruvyFEzobK07j5O/G+kj4F8PJWX4/MLtgc1e1nTMIFPZltESAOo/5zqORzkSXmKHyQzu/s
H/m22QjiB7A7Om/I+blnRewQWdKR0k3XXbpkpbreRdXoWBVMHzwnOysbVYO9+tOlfaKBIGAim+E1
XguIEjn0PX0guZ+WDA/6RCOOdYbEF7c44Wj/vPrUHyJlLIRa2THjuqRFrPKkynMKr4FMcsOg+LOS
c36FstGbFNmIqNGkMwDH1JWURSJ9acgRbZCcy0iTdYhseaIrzYKY66lEHpQgXSTfmYKTCjCXAvDw
PInC8gfOC2qXNlnkfDSNXIapQqeiJYRYg94l4Tm+AQNRY+rrTYgfMAmFAMo+AqYAh8XZitDqbtWB
Qbk4RjUeAly+EOUHRsW0luFUG8D6WeVQzfcujb5KOIdpH6k6kpJmYoIU8xPFJSJDyqSbI+d7sbgF
JDHkQim829FIfm4T7Qj+54w1qzajT4M5pPOt5K10ocWTQ1TTUoJXnvZtdsVOHFQkJ7buq9sQ0H21
XGE78ITnQhT1VwOGV1zrFPYWPgZQGNE9wCyeb+ENXV8JKFIzNNZ/F4+nDFu7Czm3EjAHtMm2485Q
+DPVfHzJcwWSgbJWoi4H2B5M7RnSmqRgnxQeZn3wTrWKm/v52eVozowagZqdjxgNn4LpLvoNQHLC
gIa/OzwiGNB2ZLVPjC2ZrQ7yMf/NRuGQ82bbKNyoRw4dNxMBX3wVNc9Ii7Bn3Bwe97BseOe2llNC
W/QYlAvQGrSvOJ8YFuRt8463dg9DcRQlb4G3Fo0aYwSlf1gCxMcj+EkEN+oRDG9gO9l0wQ1Bfid+
4D1gJ0YFGWITsEo2FXexNwLxj+f+wlZVmEwvFG7cY5O1ir/Vlxcw/AA3GZ6iz3c473mXqoQeho4D
sJDawVfY5GQnr6LFrxAEixJlRTjX6007Qb/ZkMvLS8PM4/RTRw6/L0aavbRaspAnyurBZ0BAfYHN
hzS+nS5ZqR6sW457BMjxtRWklfITu0N9OIA6JMGvtS7Q8qA0GFYrc6bimtToNvcaHatZijpWb6AU
mQvbJ7C6s1KeyPTDkLhrPlH+8Zn55hMxCE/oQorQIe5FOgL/l+JmjL/XnoTsIwt9EMdC8QOvxahQ
B87EJ9kJIBebt8rFm+3x+KRQ2tgady7Uv9jYUmIIYDje5q11ZyojqvDaLyoVgKcjT2W4wqejvR7P
8lHx5A3bWW9mztEk4MveKKQvT/VdjPkhT0cOGjwa2aLYvqqKJfKyrY8dd4EjgIU6j55PanjSDh5Q
AMP78KGWXdIbRnrVNt7pFH37gzEgut30fJGiA1wXqtlchsqcrZGhORrRCV+7EfsgDfWFm32jp1Re
9HyZ3PYbDGScssTCVDkUw6mW3nnifyHjPuWFEzuj15ADIO1FHF1ZdsGrYKvFeNeFBbsUd3Se95nn
Uh1mrrdBYJhoGzh9XCkrUFN3LnKtyA8HTlsPHCkUqQl5Gfzpl+UbK+GawmHhJ4D0twVxkH5IYdMD
IDDk/As7DlIiHBuZnFCcTFXBvUknIjMhp/XzJdT6UCWuxpu4BpzWIezzXlco0eKNg3nK03qnnTJq
usDvQvSJK4AkZcpZTbbS+5lWi8z7MbDJMp7iuDk/E56+R1YdmUTtbAYWHI/DO48ebr43eMWMerg9
dXxtXwl7QE07/a5e0wnVf/Hmp4qQEYVhTmaxkkfWiFc9pkt0r2Klu5LWYVwmyneeX3iOyE75mX4E
6cSzHIwxRBc/gw8pYZzs3TbmIDhcX7mBuERxFD0gW9F+x82RYItSJJyWgq5IjfMV4wPLvxiP4cXd
MXBUizIcO4Noo5hiu94xDv+bHq6pApX2qx5uOKZDIaIm68qvWH3F7E/DfCZJOz8VzR/SKaS1pvQw
1I7ieLlPBEmp7u5IPDDQ0xgi3d8J/NKPKtAgnOh4ajlUg9GVzUOYkfj2BMPqYig+PSkOWLZ7WGO/
QxLZ9HSfhWXa/v8LlGTgBDm0rAP4g/25juhu4+1bgsYIamJBvyvaYeZMdnAwZ1vZb6aVQZsdaLoP
azOoH8HMc8DxJ0QnsRMXsFT8Wxzd8RbdQvkWro7IjihvzZNFZFgn6xm3U3yGnzXFbLvJMlavOyeV
bRtIJZhoZFcFNPWD/mUg3chCD0qApYtaeRA1GnW+NCy7SESEHFHJmLQ3GbbIXfdCHRJ3IJjE/h6L
Wc6+pYmeaz0aCfjO4vB2MMQkh1/GnIcIOxkrWsZ7vJBnDF2Z1me6knWU967+dXA/MBMRZhh2lzUb
7vF7Qe4GUDiTK4yJ3DCfli5GiWM7yfGAidI0RNzJFna1NY4OzJTYvup8nttcmqG0gyx3Cd6Q5kZh
iggdnd0ak6kx5ctRas7bno0RExGhZBBNYcSR4g30rN1fiZh1YLp/wITJve44R56dPDPXE9VlR0PJ
64qh8wFtnGmBEt8vAEVYzGPCLibBAjs1vwJcIrIOcMleDsyHzzblmwfG1dQFUE9E8vEvfcVILCmS
JjHlpdoOgy1bBksTM0xjFjNMo0/J/AkrJEs2Kr0CwIqYLntR+LwatBZ/Nxpy3619yo1nsBdSIryR
A4mONWYf4TztPTg+8uoTvvIFUdgvzp7WHiY9qRFOSYCjnZLAhEugxfoV10gEoEVkMak1ZpCF9XOV
kvMbPHOeDWP5TJz5XxSg/4F2smyTgKEuMoiOJv8SZO5PzdSbK9H3PT9e/ZhkEQa7/HgfmDjyjXXJ
+zQHSPJjB3YnvU1ZUx+yffJLWXtdH6guunb5ygdKzQCfKVhijnfy8ZaYcnKSE6tPaDaTP/8GxSe1
nKRtEmOIVZx8sdFHMprOLbG6tCFzRz0pwdkDRs+NatpvKIjCRWue6VqMTFiWdC/P8Iezu5kCgtiA
hSiTBkdZph1gVmi+lD1ECcl1kSV85UjM1+Ge/cjJD0XyeWC18FndWPCOLGo79IF7hfPeuT5cCxxo
udMe3aAA1M3uju0sGQC2nXnB0ATZvMxZFoIVd+JKDxm7HNIVQIfjUhHMbXOMHOoUhnDRAiD+FpMH
tknJfU2Lh7g6VyAlFF0D1MNLSLNMBGSPhUWrRfutoYijALfIhuqUH+gRYbYHnWzOGREpJhaX/y/A
F1eB7VDaaRNDVfRfBpijMTt3uQB5IIqcN5sqad0Hgp4v7LQFxgA9kBgRA0NNbSVFv7vOJG6Z9NPL
LSaYv4m9JeoZT2ZMi+85Lk2m+RgHSE9g56TrFjsnRVF4fTidXQP2+3vXLZv9B++TGNKPTqI4CZJa
pxB1j07oIb1PGZUWqq8jWLUKrSu+zEk1i5YnfUmXJe1erzods4n9Z50nj929zvP2FSDIH4OWyCca
hLEbitgDT9grVoRvI1SiykrYzrCZQaTmVIhKjB1pazqa+bJxmauptsaH62e5PlCAc6aZVvUVBEYk
TcsnCI6UMal+aftEr2f/6F17IXGo4fWcwDpiTwjlCCK7PLoaAUkmCia86ZEW9QrfrafibiR3ewYg
jfAnDnvWFHRgh208Bj8Pe70TNueftYws59LzXwFUxxL8IWo98TWvddC+gY1gZEUHbAMy+KDLaPj/
knVT5f8O0Vi2g0fc0m3Z0XVLJJn/NuYuzWIcjKmHMpjdOFxthFRp23zg38HC8dco6l2kGpCAUX/3
sMPC5bD5eh8Bh8ELzYoNi5IRvmMeMV9wJt/Z/FFDZojJFUNKqkzE5CrFy0EfMl4OUaxs+4rqo5U1
pM5mcSa8Ipk6Hnv6M/hBwIJYLAK9is05kbq0ZW5dHBxQQDg2zByeTkA4tCpjUFwV/lBDPEeoFKBM
4AQQXRQVR5iv3Tmj2hhMory9aEaewXG3G2KAZKevLX4HipMOXUkkZ1ij7+oTuqf7vOMEJqyfl0h6
dc0pcleg045va0KxusFNZOxFIRV1kOTgyQQnI/MdxhHdkFZSegNWD8C9zQIkUXq6xG6W2dODHrvZ
l/C5iiopUmGnrUrqQaJY81O0lmpMDYX6u1ilfUuEa4YGV02wcCndwloLdSc8+0QOZr51bFJTPBA8
0GNRFc/Zh3qAkIvJQHuwxMXE9FP6BH0EA5OW7MAqP1OUkGZic5uK0sUx+BlGGoHrHSYqZKjYjpYP
/5pXNvT/sY10bP7ZtpIyueX/vN5uj66XhoXIqdSLvDKUfEoD14QsDekXigFzJP/YYoHy4fKlaA/K
QBG8yGy9Z8B7cRdhomeNmjzs8TtygEW3kLK2z3C9GHk7HzQ5s68pVa9UAPrTItpCROZAjkYTJn/y
UAiCNfckx/yEoYO/esCo0+ITD/L3k3R4tMfJOXJgVd73+Ff+DsBca6jM9PWUks88HzBtY2cU7Xoh
w3eVASPbU/moIyDcngrpaFRgrwWn3yqyYUyvX8jm75yldSMsSVQwnP07bVFbNh+eEiSlGRpgJwDk
hMCUgf44LwH90YpdKEhEdqE4POyJzm4PkwcS8K3PcHyif7dsLW5BUrU07f5USRm/4nukqhbxd3rG
H7TtPZHi9jEsHk3kf56Pc6pbCcdZx50Y99xjetUQ0jAzjj8GU1AyetVlCtxZhyqXWDU8YVHJ5tLl
8c+OSYngnaSoSj8NgeBkqjoRWV0Rc9g+LIGaYTTLg5VdPXZ/qizhAXBXo1mK3J1jxZetV/BmxwtN
F3TYNDGMCRt/WNy5PTzuU4SWfkGle65aUk/e+av0AJ8RZRjcPVCtW+eDQR9U7TLax0XBCy9cNlG4
yRKwQe8n4UlE9eEIgpVf+XNl2338E12Vj+h96FNEIRtV+p48mPurqb9+Q1JhD2jYEf6IjsKmTQra
zRbMef7cDfHlYkW7nyKtpPotNL1O9iy8uiAPWYpALPFFbJ/2bAsQPRNbiqwft/D/GDvTJjetrW3/
oYcqBonhK7NAUk92T18op9uNQICQmPn177XBycnJSSVv1S4fx86J3a09rHWve7Ag8JwDDYc69Nw1
kUvC+iWF3G76PciNkPwRZ4i1C16B23KHfevEvdHtliwjgZXDFGEgS19V3TOWFZ8oc6SbIOmcfrRf
1PG299LnL1BixVgeyBVu91qxk1MIVNx+BasHVs047RyejkSr12xjstCwSsVkrKNEE8NziqKV11Mr
SNHdEZ1Z414zl941TuR43kZ1XNMSBUS9Y5UGLxebF35Sww3H6xP2CihFiVnUUrOxARnjag8b+rLr
b73hwCD2magzt4GnS/J77Q0kLNZOgIxzIXiTQwd1FuspyHLMeqHQLPOaSj7wVSTI7OAI8tVO2Xem
FZXpMMcAFufF33adQxDjH8APVIcMpBxbK2OxdzlvOUD2Hzp9RGCnxmZCbUgCcGBIDf2YSUblKZQF
FAWYVG1arpxAIguPsFzXOLtYUl1lV9m6jF23eLgwhMerm8df9QoIhst0mIcetb2BsE33qU3B0otd
R1wvKuo5arr4xiRIP9Dq4VxFM7dk0FO+nfBaW9JVwrD6mfnpAtrhB2P04enn9ROvWml0TcSaWxKt
7QoaAjxETEfhU20xUEQALMOrpXXinQtIX6tPIfyZ0ymEg7dNQ0yuSM6m9s7B4KJJ2+Gqsir/SasA
nbygbPbm7t8KD+VvCg/LUizD1DZbY2v+tfCYqmLq1csJypAQzohDCr9OfWiQXs8H97VL+KzBcH8b
b2GHO8SPuo1coai65NA+o7wTyUn40I6tSGkl/hYV/AEDK5DMJpoqQkLDLSi1ShkngOq1qLWYH0oR
9hef7vtG3imNGNxuzbC6x5bdWCImsGUvkaht0DGJNcLyJzuEBJHFlrlxfBPqneVvzoE+QbMNrC0C
7vAMxZTQS8wITWzKAuP3cIbu4jcX36YTcwpw38uvwmOnM+1q3Y4UezipSONwSIfhT9pLibw9HAZq
zPc/qKUMU5j44FnHhIpFIWnuKC+GNmrZ3HTs89EOmEoxUCN5gVlvct2Ve8JIG/o4ppf4xWMjg5LN
Op6S4wvtEN6fFxI4SGu2K/tMhjBU2vOuMUOgzJGSPtrCeIKfyO8ooUE2kQb3JPiOVAsljLDuxLez
FOGUN0vUJAV2VtQkN+E7nurB2Ye/Jxjd6i/+nsWEliqk97gJM/KfftmrmOIqB2Bb7SVOsKsrR2kP
UCLiGP6YJIPIBOMb8C2CtX/ukTXtf+1tjf/afn8Rj8OqsMxkgrEmv68bkD0IDQ1XinqR2BGQ8oTj
N9vRlGDgOCoQjQ9UYKCD0H9T2XiMRJExGKEK8PHcdqi7fNRubM8tNkwCEbVJ+CqQNmAviLfg1i6v
bKdoxq0BEgGlho6uAJoBoV1JZCx7tRjj84U6/NdohU0LMq6NsYHua4zh8rF7B+4PiKCOwLl6OzFJ
FtzJ5FOZYSJDObPLx3K2O90f6ExmETSwLf0uFXEDWWm3n9VbCYRJN71sb37Ee5zFJmf1rQN+ggUn
fsnEVZ9dzMibd9QEV9wXcYcXi52v8mDdAuUmjoA6BQXgqcc5uJ5CjkJ5CjWIeSanwYaXytCexbHA
fwVzF04G/i48biwdd2s8rnuxCA7A7BPDKdhIF3E2qNC10n6UJXs9NZyVtWJfT8xEeUNmw1aYQbKE
QdijjO+Agd9QeKU1JEZ8tKX+XX5CvrG+kxC1eSpZHCgeTM4Us18GqSz4WAg6GH7LHwOMQCdBxIJB
Y6Sdo+05qtTIelim4ZwsAC+GF3jPV7G1FUdMWkQjgN9Q/PHS5axZD9c9JpD57HhBURJCLhgE4A/N
fBw4djfXwClXnDsY1xw9SNcXE7+vHW1n+snpu3bRxdoZ6xnEVRdO2C8ObbEcxxMuaHDeL8EAuwJL
vJRxundF/dF5iSQU+ArqYvSmNie0QM1k8QZ7EwSx2u8G37TE0uhBqTUmuCFi9adwI9t1gH+JeLUW
/i0PF0cYfb54vq6/+E2cZVK+TEUcZ5aR27DwcIzJ7+rNkaN9xhsRm9WzcEFqEsd0yhfMkOBcrrRL
yjOOO5KM7TcO/PTIkR/v9TJ0cYzgwOP1l1f4LtkcekQLkO3Ia/vxz2dfMf737JsynbCg7SrYJm3+
Ios2ils/bZWMeF1iEr+vADaCBmwjemOXvPPuaJJvlki4AJs5vmDY1AqwDm+hdttpOFfXxy16ovq4
iC3pY+Ey+wPu0wGjwWJhwMizd3iHD8M/zUwtqCOYgLbeZLqYrdDPXoJa9usKoyO4iU6F8ljzxly8
LqkmAorw3htvIpropsLI9CrVu8L8Vj1J8SzFwxjw8eIkb/D6UkjTIASJu2NSdRiMvZY7VyU2GRpf
ImJjUTtBpoCT2FdExAnVPTQQNIC/h92tu3+LamehfgCSrIOY6T/aABP+aemeHj0UTMdUPhaZgz16
MbpbCUqLR0YORZJR4aDllZj/jC4Wz3lpOw5NbsIQfwF5rTpukt30DQm9if/7ok86L/qkJvc1ulpv
TRSe2tiU4laNK/wxMCuVYkaTuAphBZOTYOoiLE8weP9U3rBhZoZK8Q9CsnZ5/9qvqpbYC/899viv
vbIVXkF/wkdUrZ/zU8peeUZyxG6pP1quDm4MOAlfoMi1RcW5E5zlxQrIfO9u9rqB2EM6MvtlNYoY
4NR7E4HOM2izhbuVsMpTmdIuXvotg9zk0M9HttYVb5j6SPAwG0wuXfYYNvgV83OX1CSbnYY5XNrY
WO9D1I42uKgvtKuVeTU93ykZge6eLnkQsZRl782toGOxA2FksdiE8LLEPsR2GF4+p436QGzIioEp
jFhQ4qufXG3r7Og/2ZsZws7FHbK0PB4CNikp7exTbCLZqjKdy+1XltZWFr5d57PYtqwaC+hlsXkL
iJLLFmYXn02xkQ1FcFMx/fEl/EuZ4f6+m8myeMT7R3+DtNouLsHm1jErp1DE1j41sXQTVpFscIaj
7PELCbLsgTdmHCzsJdRv7Hb1Wys7mKQz62Cx6+G4MWDZvveO8b4WVWtdpfCaRwhOeQXKzEbwyY+E
1LGUUqS8MpzcYNVE34FRIkKIhwGwYBHOwINivqlTqE6wvLDOwRPaHT1GD3EKDiAfTyPWB3ZOr1Tf
cWASWq6LzbGht5C33og9PT9pxflRW8+qxOIUzcBiqJw012FKbHR7CRL5FIsT1EccIo6X/K37ROnH
SdIqiGbiPOFKgeTvVjDx8CTcldBiWh5naz1etAElfH0Yq1H/c0JSYojsbg7b0MYNlk1SrErxmWHL
BUW6OHgXfqUR9q94g5kpARteSfOyqC84hYLtD7q7nEWO48yDvZii44vOmZzfWjztP2nHt58EyXA4
8c/DmYELnSMqv//zhU6s9/8eUgWvdFXWtY0F2v2XgYeZ61l9Tm/Qa0L9bDcRkw3+d77DnM90qg/1
vfoAkYC+UL/K7+TDgE1wdE8MWDcedBl0+zOdE1gTvrvd95tlb7Jdi82PtB8/wAsgoc60mO/zBxo4
GhO0G1A9wM7hjqx5jsCe+Basia6QSHAvoOTb4CsgkjRCY1FVJDjMsDkAhviMf18A5gjbVjyUM85T
Ak2GBTC65Seqm38W9zekiVawoiAjBNMeEqOPOx/U/o6hxMIu7HVvgCVTiKVVNg23YqszIefhNIY3
EtvrnYIF3FbEQkIshUQz4JBE7yRSXFU1ntSYlLszcc+y3dAnUs5hn7EVXrQtmWOTWMxp0NyvEOuQ
i8DI3vRViC3OhgnNuDerPdZ5ahbrQzRIO+qxktC73VQT2+oTH5nKsfqNAyk9dyMC9O9UZgiOKcs4
mHD3NvAV7Xl4h6v+BE/jcD9T1Wj26USaMxpvNHPIvGGOlcrzVpzfjX1v8yuIjgmAgVzHYNkU4oAT
sZvQZJrH4YNDTV0HTe72lapIKWxE3Aacx0SQ5VIAg8nOSN4mcJtPjGQmKMFYOykC+rBgPXYCAIHm
RvBkssAg1oQBUto7+gnmEjpD4Jlfbkm4e/XKDpnyDeGHEkJmhzsOnx29MnZ8V/Lv7PG97SFfuCcI
mHh4wc++eeuI4GR5LFhhl9wvB6ogf4uDIc5dUOjtdhB63YbLdIETIJuzbqZYFGa4dqeqN2R+wtBZ
wTiKeiwhIokLFufgJdpgTRJhrsAagFVwVSaQgjQKOq4NDFzX+OTu4ylYnKl5TKElsDivAKfpb+S1
v/HIrlaqiJSyF9mK0xdMVSFDKBBPXv75OCvm39Rn/3WchWnTn97cU7KZB0vhOHOIOcpp4mHj4UJI
/5B7ISFyY3gSnGGJNwmKVWbjIkcIsxXh4cH55fBKyn7F+XC1xokvfmWkwcGlf1tnFCKBuQJRDPLe
BoLkgJJwwAiLc7meyOW9FacQqWlxz+nbqILMq+rixEHm5ay1N49HYeZ40PPs0ixqUQUsociWFDe6
Qxc0L+eHk9PKNouTw7HhzEjitHBUOCd0/JyQyq+tGPJrw7ngVPxxHrxt3WJRN8sPtnIkcwAhU8B5
QE7Orm/5JFLhmGBzOoT0/ov9z+bnOUsN0knF1mfXr/udNwziDdscbI8NLi9Ke/a1UQXwFmthU1eU
EcKHP7tI8phT7KDPgZk9YFi27M98IS5CWRTbEnyLHoGtuO5D1A+oaRSx99Y0DTabsuw0RNlkfUNn
tsTeYmMJz5bMdfl1JhJsLiF/s+L/H0kEqd1/9z6YTMKRcUJfWVR8f9pQ1tTebtOMkABHykLBc160
+rfCwdYmo43L9ml6eIVmQ4ztvsXVIaevBFclOqQf/UsZaMo+h8QLg46eSpBPqDscglscngpUFIUZ
1FisSrCsKjFJh66zPgh0/+wxQPLNYo+yzL6YINj9a26EIAXNF9ZKNP2dHl+IpoIYhT+LYb9COCi/
eIDaV2kUvUiV2afr4Vy6Ume/CjbRRkYrYQ+F+8zDmjAvUwXQrZaf5zKA39jR8hrOsyx7w0OuAwxE
dRP1ZPEwArkJzydkgNiQMofFcHIOX1dmDhA9sLgwgTcExNa2gsnZMxNWI9h5iRqVmdOaoSoLgJ7X
iKdoPAUnYJrUv3uH5857tPLckUplbMNwHdnhFtvOe608qOfjN+yA8E8J68uOCS/V+7C7bXa7x9XR
Rc7F9G4kBFwRVBrUZgzzFX/Xnvya8OfM03jcRuy9MRkBCVaC+zPEIXY5LE9E76CgAuOeMbuB1sL8
P22YZdGRiGdG7YE4wwsJsJySRA9tuNQcH5WPb6FT24E6+p6NOQtcFx1n17MP9c3AaARnq+AeNtyl
iZqPtLpTt9DdI4MQD0/RD/Liojx2x7o79mFRRxSsGCfTcDO6Vbwzs1zLRZYAbwFVGNQfqPjSyMTl
Te7E14NbCLlq3k56Vr+tzZng6ENPIXq9tARZet68goOr5h1+JvUNjTCC2Mh8wkLi0oHjIJp20llY
phXD99WTHA8JnGcr7rPWk1HPV54KEznGTEPRosTaNVZYl/xdcWYO8FUfYWJ7gAMMFnUIUDcBCIDj
8be9BbLfqC48Rqbik+oyE5dEDGJy8mqby+n4dmyQ+aDxkcOsDSdK7BA7Csh5BDKnPPq6Rwwq1uct
ZSSExGCqSS6l+93lkab66TWqT1Hmtx2qx7sN8V6bY7URBuegB+ckVu5XdgTws8K1H5ZMMryN5WL4
TVmZXlCcOvq/mQIqxIP+zX1hmMzFNRVzZXm5T/50X2zPWSKrGS3eqNhW4veUheSovyY/+Vuov7OK
8POCHY3Kl5ERB6t9hc1mLitZ7Jty+PYMmj42QVa6t+SQz0fDDKASPht36cxdiFMYWnIoWNBA9gPK
LMT586FCQ2fZo2+px1YjO4Ye0R7mwi5eO6AuVdjRVq/XLQmvujfeEyTWPfRIdDqfH9PmiO1nfMEz
jMk47xNFLuEOX9wVVLoYQCwuZQQEi6HrjXEfqo8ge8bCVn3oh6f2FcUUwzHW/AG1GIdyYHTQdy4L
WlYNuicgNHVUF0jWXZ7cVcndtaZMu5+TO91wmYGmI8MK4fZEsHN6PZqlO2PnPQiCn7Gs7kt6wvR2
5Y8MBqIfm/uooWSjucUJ7IsfmMlBOME9/QTnaGEDQvTTONg+rECswyigWRJ2KUjrMbcM8MHl2c4x
Vd5LIXxDHDAaOm3zuOYhwXrWKf+5F7dxrgpA98A3cPO+6rFRjOnv+vuwtfk3GFauYusB94+IH/Dx
agBz0Q8oEbR3CZz2IkDa2xhfL4L/Pi8ILSBtT5EQ9SC9N+oRtKNM/ham+Uo2Z/LIm4HbmPyODpqt
JQAE3mQ8BRiZwmC8YB9MYhoPCWx72NT2acfYdORCHvCDY5bm8n6h/5ZLsaBAsmTuQLbQ5NFnoI1D
lUVsvMigXNfJ0xlR2IN3mbEjF4pl7nFEy4YUZVpUakK6DNca5+95oemk5K4Uu0QN4KRdwQLlgP1/
Rhb7wXPJ0g/EiZwTL72JTumqYYZVkrbyBWLO95dpOpQR6LCC+Lk53F437xA922UyDGEdazvU3Tk+
cvy7CUdr8dDETYG5P34kjP5HjIYQflCbCwYe5Fem/7RaW1tQRpeAEhh5cAEIq2cgZeNwfp5sRIo3
gBbMDBc/Qxh+hdDNK1h7MVTCqJHGTfC+XdhL/EksxtD8May+8XhooQKcCAzYVydXD2K+92Yu9mJx
esS8uZr8V/Bpsj2HGFF4iwuius/aPdF1pAiAE8+7llE5Nmjy7lxEmKE1z4aNspA1VHiWBgm1FqNU
qn/3jKLEBsfHxx8cH1n+VYvmLsJF9Kn9yJaQYX68fBlP4wefu9iBDBXWQRj9Zj6JZtOQxEqoMCox
AeuAKLtgIqIURSFiSB0vtusV53sxElPVaKMyKot4u2Xo1FjS0KpBrcYmgWAKZSeBKwM713ZxP88+
C64sztDQZU+MZWvb8OvPDlECQ95Fv7eS8KHlkBdVAMcA3lL/4xvG6EB1mBq0qpgarIODLTPIWqRG
iSDTn5QVW0LR+NgovbEboU4h1WD5GvgCGL7zBahLoWTY5Jc8NF+MVKQh5sw1OvxPh4jlV65XtgrW
WBOgoj2+kq/zSa1G9cMMB59x9b3VPrLJpgriR46fGrhkahIfO027oomoizJc3Nm7i3FNtdRtWDVe
4NSiZEZcFWDRzW0HOkd1tOVUOf0rvT910fULiojGaGfeMd1BmM/5w8DmrApNKIXShTtBirpLzEmb
0BlLiDcjTprVie96kdi9GcpyaDUA7WFmOebX2tPTWFBIDYD5hKbMPuWUxejZ3+BzJgoqkmMuMi5n
EJ2ggdHX11gZZFAmQ6XebRZWlDwLYhRKUrhRSS0EhRmc6IiCa9YPgHAXx2icfim7SBiD1VytxRf5
Ys7lwuyEi2anS+FZ9Y2Fe0CfTyWmLPZ6a8NCz0JJZnQ+TGcEhwjW9Nomwg09m8Hz6OuVfzv5KYQj
2dOQJlnkyeJt7uFiwygfrd1m9I1DQF+Dliv/ol4rJlt5YJCwVGzS94Zql1+iipvawDow4DexVLzZ
S9B8H2MEV+ehqMGo32j0Rz4zkuyw7xJMP7AAJjksDeb0F7XTGd7nxnvZpYgBzseWeIIzNroiqrrr
RcpYXRyUca8jv2aYQeCXNyy1WonVSC3WFTexjaB5oSXFBwzrWko3mAnQFJR3irSZpPelGKVyo377
wPfW5/f4nRVrRJymwgD8kFHuWy8y5ETKuPyrK9/mh4bq/Ump7rsPyrkMUgT0Y7JREmFeS12Hln4a
YuZLIPJI66F6M44aNCRdAG7HebHGVWDhWd/Hr7XYwzYAlX3aCucwSAwsCj/MA9bUgQuPIuUfUMfz
G+w2HgJyWbFfxLhORmeCJYxryHZ1R8hwA9GAxG/MVlAVM7mzyTDv3M2yTrj+dC7/ktyJMGJg3uLu
wv910bsKI6UEabydw2KxRSj5ska0Avw+8XAJQ26xVhYeRDx1WSsdj8E4jLzNMhFXf3e+E1O+y6/R
OFM+jGuY8jEgL17QpGg2AmI27tmlchD5sCKBgg/6fBZFOPlymxwbh/980PMoYk30LN5k8XVwtsfi
BTOcM9N3zO1lZ02KTUmbvidD7v4Rx8WMeTyyZ2GMx6LjHh/q/Mn4ziARuIoFXLUOErsP+mIHxjGj
d3be5mkl2eD30LwORObgEquHRJpsH1DX5s/WOxyr7QZ6nkOYBORk0o9HypO7yeKH7HqgmNfoCXVe
Isy77Yu6T6+H9ASZBwe+HGXZlkSOIGeyDH6RCuu8t/LktucQRvO5CXFHZl2bkAa/ZlYQDk1IzvGJ
hq0Q0bUsWZh4awVGlnjPeAicOINoLvPFfwORLFuRlcHlhOA7odESKwHdhAXEk3azSbPFeBIrxMlv
kYKfXEebdxYtp9CPY2ogFD787RD5WMQ2Y73I5c5ftrfTe4NgpsmvGx82ZIrFRuOj8BnxgyAjGDVm
KYwhkGUyVELtgzITFwE4VqCgldATQzkqiXfh5ygmUQf/LpxCsIkEiNU/YgAy24qG9XxQYkGO4fqI
WcZunKN+jsourtHb40Bb77GjUsvDOOCX49QBmR24NhPQfuvusu1dl985UovYjJSRu3ZzNNtfo03M
jqsOSt7+CuFQiufLXiMftImbJq5yWn9m91z+Uaeh23RQHqcyGSZBgokGDS16oMoXqc+yh8XLUzng
PCzGnNjnnezTfquTbmNjYYs4c4N5IS3fAxloWIPcPAp4qLftR36xn9EHLtIk6Dnnl0vMRLVBF63u
ynKXyTgnkkkCuf5dqmxmmhciEK2XQaAFUri1m+tvp33c0di5bf8DSQYaLcxS+Bi3gNXBvfHOdQqH
a8D61ECvwTzjEWnu+JiPj+n4Kj2j0VZwbuHew4F0eMNwcXzc8DBiVCp/tkvoAnxs5T3ZgtRpr0U8
PvawaB6RlBHKhasAra8hR9XJ6TOU5BFeMFX2gmUMrpg4d9RYwzxgcqY/nXn3X0sq5vez9skFyZnh
OeD4wMlAWdjsSwCRk4v1hGVDW4PVzcRdYpDz1ZFVWh+r+riZj/p8HOtjJx1oVbXSpQPobRPPSd1P
T4J9W5GQgbtriT4EdifVM5kpLkahw4fFwNehcwdBML+NiA1F3NSvl0B65oGzfqRwznClgDcAjgsO
3Tr7BD10i+faT57NhGsKLc6i29dWRQ6va04PZdexNNsZKjED7zu/6tA8+RvdkzWmc3bZvywXjfx0
RrHCpJAOpOD6e+Cbg+6uL/HuxKwV9+QHrEvx3sRQs7ocSam8Xmw4cdtEOFM2dFvv66vIhHf4OIMT
vCIBhxrI4mXZw//k+cH9oKRgJxcbSAWzZsgst117jk50bvx5/IQKUhVc5uLq8P3tTSCWPcqJi7ZH
PDFoe3y/VA1vNyd/7LFJmOJyiosFULymMZiiicOTshuVXVXsQMbVxHZs7pJsjCeNJGC85exREReZ
As3XCgYwM1zeLQHAA72zclVYglb4fIDLwyskvpsbzDzRVB6S22FLAO2GlFhOyMHsDxIZZt/Lq33r
/c1FLGaIMjFPma8DiCOzz/xe8VjwZlm32qvBKBlwiR9ggp+X8GXBB1+MXbFcHd6QVW6+jTcHwwHl
yfrRguD85JO6fgis9nG612Zb3+Mmqn5jws6vsS6vEyXJyWZvpEQsJshWbVjiumLjvMBn+itQNsu9
D6ly5U+cgn9Ak8RFCXzo9HU+feejH6475h2O5ZAxK2dB3vmnzq/pCWoh/TSKQDUCk9An3E6R9M6Q
STBV5sj8PvhgpM/sY51jnn7od+wOeC2MQaQD5quSIj7ZlHKV62iyUbbyyZJpMkv3HWPQhRsp/W6Q
n8+ipiiEN45XfisTcDGRaNS03uYkskuNLwkDCUjRiGctp7YZWQXn+wK8HP+LheYuLUx3yO6p7rES
vHY6YasP690w3RN2qwRi2v3jmeeX4AoAl9oZWqdjMcMlRcNwTriKLiaiWJqSKKHWrvnb/HMw7QRA
iVp44AbdAUwX79spAlyap2icon6KSrIKjShd1mnCCc2BtSnZMMeRbqrXwMJxD+77Dgkn/oOzZBua
zV2PFrRiAyHPwcTCfOZCvy3CdIn8ampxbizSLD3koRuYJLndV376AkpDP3It3J5xFoYGX8odVzyV
riVGLcDdxif/HcYt6uSyyOQT3m8XV8oWQOtF7T8655PoXcY7uRgF0cBfSWn0UwZDhC/2vtraaLsI
uDbr6GJEai2+tmoSsZ3ia2vgHdNFU5PEiORgxs9KPCriccrzOGsc0jr5cnqUAQbgqgcmf1qU5uTo
iUROyPPdNoI/D0lHSO8ftU8mQTnnoXXbtzNZHhADf55p+ixvZKzVw4zF9lS8NBfMTXjI0N3xz3XK
K4deX2oJzHEUQRUSC2s2Zsf490G9azdiYRlnAhwCj/LHOASCwZJEWpGLQTIKXNb4JgLUENXhntlA
QnaVT36YP4stwye+38PD/2VZ0fdKw9AD5MjCGOIOvWjyEOPKjvhNUWyeU+lko3o6Nd4h5qfyg3hU
AV42HkIoFAUMh/4Y6dKk1rTbf2pSCWTSPhjqwom6OjT8WREdkneBTNB7mxAgQrh8OCRMhFWQ6ucS
y45bFE9NKkYALIxNWbVqw1abnRYiH78fZ6Sr0d6xRq/j+kfgceUUzCM4BlEXQfuOnydGGE351nxs
35sPA8cLgOsn6Sfz0NXHRCLAoEjxVAvg9vOsWpN4SnVl38L5xGsMNJ+GFSabEm2JK4L/jS4OA5ys
8EeMsQpBeOPeymiUsRY4gaiKKeuvyereU96H67/QLxVMaf8FYv0LB0tKzWZbbAQIhv71GkoyXlRi
24CqAvsA5vxhgw96uAnAT/XLEZtWJz1iMSHURi5MG4zsASuBKicnprMHR131G3xyV/lQg7jSQqFT
dCjHcDPIrk9JRbV1TyZRB6bK3gFOFR5ZmF9sDvLjOX8ASQVGLWOgXnAmNsoqObHMO/5OGPSbdLE4
2z2B9oIK8EcDkQ70IbA8L3dZfd/U91N9r0/0V0ezPp6vR+mVTt/I7PcDpLFNpOMf5VVd1Pwgmx29
BG6iODoe6ExcVjcIoHR+TSUP2yViiHDDPcTGk7qNAabASZFQXPHboeqgR8b7BCnfgoUyvcQaCvNo
7mXSpAVfyGN4ibYKvw20VdUnX0tsoa8HHcXYn280QJyRQffY6w/kGrzCUXG2APVkPTAgQ1TwPuUh
UQa5SLwAlqXMQxEB/An2icEHNqfwUg/vpW5vkVXyVOP43wcHMpEuuj/8gGeB/FbITRX71gbV68gs
0TrgwAEiai4GXX11Nzhcex/5QqhiSMtRNA9goHytry6QIYDYTJlluIhzfsGe8HE4wtglCbCzw4iq
CgYP0AVs08SUZIE0wTP1mXNG+x1C5S52F0KoAFMgTKmwdESuoeEb7U4uw+m9eFUnygZ/awTPgMEg
litW+Qq2SCoqzy0YEmMG8FDAUGAm8E7EJVPAlwcUer0ZoIWNw68CgV6xkgJa9An7YWYABHX7WP+D
uCSLaA/+rRt9EpOcBfkE8wTwJAtOehpBGSf/cDWfGCuQWQHkCdiJ74oxxLKQLr9qNhdZaccmNy85
CXnIXxDPSr5dBRoaewvSj9KevyDeoejw6RiAPgknAvEEXkWsRyRJu1eRw3qvTBUt7EJsDAPENztp
HsE6Uewh3mO8OQ4C6ySdYsT7ZYf55mwi8Y0Y1AgZH7Amn/jAoAyWU3zRRN68ZgGA7pQ2LIj0zdBN
Yu7JJRli/Yk/TYvHxCiSKQHkcUvR8wixMaCs+sCnyzoQc8IVDNDKfJ7h/ErvZ3AKpjnjACagTHDM
miC1IgK7xB4kU8K793FBLecFrySmK3MH6xe5GYRypTWDSq7cfcBIkMhiQT1OkktkZuaBipFZjLNa
vkFiujM0YrXCTR9SA6DErD0JcoTlokXuFiEygRJpAEFMFO6gENSG93RH1bBPSFrk47jZwD426FSU
JtFQP6BwwRCKjmL6FNETGjOZ/Yd5TyG6VqH4jlN8ashYobMJ0zYqPHTN2XSPuRQI08S4SX62rj4N
0qrf2TP6pwgBqA2kAt2aL4T5xDcw32wi6XvQW/cdgBLF/4THqvA2u4c/Ed0TS1C+8mJQi4q3AtJA
MAvze96KWdrzSvBEiPehim04w+xhAtKWF+KEfHPx7KBN9IxDCmmXqq35KrIdZvo8EpS2Ac6MA5MC
BQ0lFpaHs2WbW57fE1QdIqkIB4GJLfC5/clwkeNuux8gHVgFJOkPGlC6zyaFK+GnsNfR4mDJuJef
NsYPtE24mujgenD3cLWmKvRaG1GVSeaQ7HeE4aEY2rbP4/gb6JzyDuLYkLIcoBY/NzLJ4QH6YFpW
i1M5yM+QiWhGAeqwY6AJla+7oYloewY4/TkXGyZG4D6xwGbKn8Lr4B33dvpMJcKGUjVozG0zOdBW
0lPSUCoOqigqXJpIOkjaR1HY4gWfeUdY0UDj7BG3/1GeYMYHtDrt7kQ8Z1yFQIY00XJ05s+S9hlP
250TgP5hYbQR2Qp6G3SYoUze9AqvFwr+xQejxAyGGrmGgwFtSTSjYJL0oXQMlAEiUwTEE80I/Sf2
fuwWNl/As87oGydnPpgOEIdRilceps3Rao+M2elPtxvM/YUT2QYNdpDIohWlD1XMF2Ct1NjRfV7q
B4zgRNOpPDSilxG2cbBK6A9rE4tSrSHxA5PJwb3xThSiv1xdyEC/CuHLSXdJa0lf2S/tJL1kqdpn
bX86HarTQdb253vaRnpGGsaqjPhG9aJPDLIsuLhqIiJ8byeQIBF/eguC5uxfJDyvsQET+3StZKb5
HtwsRSXB8AXFniIaSbpISTBvRfNI3wi+rRyaDVyO+JzsfkjKzlJCfUum4a7Ejwdr1qCrQ30Tqhc8
HHYmruSb3clzsTWjz5EA1IQ0ALoBPvSQ9vYJ46B2L8PpJENjfqzRvWVu80bcSb21A75/iHLSzuE4
oVlrFaoW236hngMpQIcnKrnFdxDHDfUZKu4Fh+rlBmPAwlqFGcxVdNwPXHPr4gi+Gf7jCC5lzJ+Z
wAGWH7Kl9T090fQSuru2u6ohulz622mwqxdLXDPYKeDyyrVFQwveSTNLMAyN7MyEDNt4Uk3VEAiU
TpZzwsbBBQirDxFbUXofAPMCIJh3CgFdsj1AOidgCl98midGvKBB6PET6mbRwaY8LwUyOPwufnuZ
g3t7tQ2uYtrYDtY7s6VCXJlY09G0dvBhBFuJThUzuyvH7Ak/fM6A8YAIo1Bp5Oy2BW94AOymJeWW
oBklsI0mlE8GJPOyYciBXanv0DDYQ28D8dB2AuvQcFrQbCGomy7xGGy8pb8UneXvPSXdpNW5zYkB
tOghycnVlsaRrpG2ytSjFN9EYexBh7i2hzSGdIWb+oV+kGaQyoO5B00hXxl4MtREGLkH2iEXe01q
Ah43I0DqDADHrbQQ8fpF4z9CcraobewCZTqBRQujwUo+xju8yokkpJVqrzsqUOaZZyXCFpWZPcUD
Y1Pf1Z6o01ZfnTimdjNapxA2dnuIwlaJhmtnQk3Td/jyIbkkwcfT4f2qHj3lWPstbjeqj59Ps7SQ
Us5/Ah8IhrQC07w2olskTAOBOE0iHSLZavEGLu9NaKv7LKhawetdXNXRG/4kGyRXIHHhXbmn3bS3
S21E/8c4mMCJ7keL0ptKkhmPSPaO8vM9aXLq5m5bPa627nSG9IQsGkIaQIJ+wwd4xTCKWYCdAygn
L2QuPOHo/PhG/9/tPMnTrcBGZ4ZhHILUIwnHvcPpyCrHkjQs9//MTdSM/w2MNBWcEra6JetYv5t/
0QPo5vnWjlfeMbjF3bSjWCYBBUPzmKk+nxM1F+UdZRefEAxEJpRoiknPs7UlVZmvZ21sUcNY8GXx
AMWx3leSd1ofgFpKdIpyFAKu+X1zIVqchzV/4sOv0kfqJkgCmkJU2RbS6XfR+4hIU+sJwfpkHc0H
ukwKNLhmcxfgW4Vx+kcsDKiAZRcn4E4OIL3R88I3OLggy/ID/7DyIoebmCtDYmYmC4N59ulxmWi/
H1o0CckR3BnCCKY4OOzR8SZ4dy5ugHrwyhyXWpwJLu0tfp3L9BMvXmo1GAZJETFkhlhA5Fnm3eV9
NLY7qw1vQ6D/KtC44TKU2WcxLdZqUaAxmWLexLBpnUVhZ92QU3v1/OuDiooV6Xznsvh3sE7HEH6Z
QzGNOsOGCRk/XZDSJy5TJx10IRHDJiZNjJmYMeGSxGiJheRyHSqBtm0CjDzTFsd6HpcklH6glsEG
rYAj7dVdnF73mbWH6tXqh2ugdUfIXgwUmSYySmSOyGyJwVKyZ6bEQIlpElcrt2jzFiDb+JXfxQiJ
ARJPArMjeM7UNHiu49d5v736DI+Aj5kbUXgwMmJeZB2Q4dswJ4XbE8AuJRmxIPmen2KzVKSHHGt8
PT5dYhubAfTvNsMk5kTyB+XaSmgGT2Wa+eNN/cB7lNlQ2YQ5xL1lGpQvcyBk5AhCIJmTsIJVy+gq
IzIu+/bYYlm1cWrZsX5iCstTvg8GH6iZBxyi00/j6tvYYeBDSKrpkSqUyRG1x8jRhxS/8fkrMCdi
5r8oiFZ5hAeROh7yPSMi5kPXhYXKTCgnXVmMgpgDMQTCGpzxD7MfVNc/cMhj4iNWJhZGbwVK0d4h
b0VD2hdO9c68ionOkO4lcy+XB4q97bHc3pF/SPAmgrRVaKpV/KY9v10ZekN03SNwYHjD5EbhltMj
BjYWsYiCFSiGNFjxzJ8wqRjO/JvXCkTTv8E8LFnVNrKmKxv1r2Gzm9o0q74aofGIeU8LNFW49Gmw
VCaIy2QEVaLrokV7xTcea4wdFqLzwbjLzR1+CXDGLkQQHLDCwI1qyncoC8hEyBu4nKLZ6p45crW1
u3Pr6QkuFEBAtRjxDPAAkZ3hvam66De1SLJ2XbGT2rAi8D4L8aKY7Kb3cQ0p4ZHT5+8BC1MdF8+o
vD5pEh0o3cYPoikqMMFsl4KuUKhyw5oBGY/QXdeujWxBrQ3MgzLEZDcgeLrqgto6tHvCCl1EgTjx
QdPACDNqiA18rcwQx24DY+Um9A8XlVQYhjJemjGg35/NmFxA9ceF9C4TKICZs9sgboHSpoG++gQo
s8e2ywybQbBNP8d1MZAltcQnc12c0LwvyeJI5Izc6QFQvF4Lh17URbRelEa3i0tgoDxE9F60NgDw
46N847/in8ynbGERGFyaoGS0pduYypY5PJuYZT2s/oZ58pTPd6m2ZyBSnA6mbWCFCPgatRCtIPWY
4dkMr2Y4yiF2t5KwPFufaAMbAUzmCYRj8OeXhBfEBZBtE9+aGG7gNSgxj3rsACl7waIpJPHV4hLC
F9ouFiE1X9/Ai+NB4rgckAgToUNkAxC2Fk59SFTvdansr+VjdXGLRAS/EB8XbI+UgthqlbgKNbYx
21qFmZvgotLR/T/CzmvHbWRbwy90CDCHW4pJoqR2O3S6ITztaVKiArNEPv35Fjkzx8cwZrALxsBp
u1tVq1atP9GyDpuYdwSPL8wXSdNkX87JaKNh021Kj3bRvwL3Oo+IojB221ZMKRg1ZJtyNrzh6y4+
t+X2hFwZeLJKTXkhMf3nhVQx/e+JOpYsXbRLGMfClMAWg1GR6YvdJpoo2ycvxgKwNkTiurhu5WXE
PFS9+B3mv4dkdQMmw6ky6YnTxvdthDaxqaWpIB8zRQChAbSI+gHpA6IHps0oHhjABw2TcS94hEKq
e0GF6zQ204cACpFWS3IoI0RGODnmDbQsGHMMEm9yODDQiHCmJU1vWFtZoikSRATrGpu5f28vzN8y
1X8qEdov7YV3NC5TdocXieyx8BkSbi4vFArG2FMtpDbKBf0FFeP8wZjUxMgPMxtmDRJVFzT9ivqB
CAezvzX0MTP2+F7MlFJv3BfTvro+WMft7gX2EkPqO6oHWE9zIfHI32rWWLFQTk5zRanmCQ6ctdvT
WK8oLagNoSP7JmRIOD6+/rEUGGoMYglCIC6R8RU571IlRp4NNYjfqqCjGH3KBfIqKoY5Fw2Y9NSN
kchArr7eFw3VOWCG6+6sB5PE8gvmzRuHTNP0CqwIpRIuJTNHBo7HLQGoFBSVnIEYrGwexFsItV26
Cqkqfb3qn/hXU1vwk6G8WHAhZtqVy9iVEWWOfT4C+Sn0iiDD6dbcUmy609asUrx6KDkDEN5rcfSP
vdhFUnvuhpSf2yAV6GxLEVrqUH4PrzyrsFzCPyPSkeuEzh8XHlRzXaKJOSpCr2HWJLyZEtWRNDTY
+3Bw6WlYHF+S3llLtaJgKcyc8L+b1yKHrEhLPwIMyDr8Sf0i8JQSxuuuH8IWs7ClkFVhrL9Szjw4
Mll6b9LB2vSXlQt/++iDMi4uLN73+2ewe3JCGfIzEwBZoNABINCAcIfj2Q1MCcJMa+KWfHCRs8Du
Vqq8YRfDoh3gsLMogZiu6O/eIwAud73SyCAHRzUwXAdKZxHwYnPyHS9k3vm9QThj6OsgjR/n+DbX
qG4uUwDk5zzpEjyMNDO+MoPghYgJ9Ph5fKWjomyx8OY63Fa+XvkaINEfVK4FEeVHihevWRePEkyu
TyFfGlWMAq4+vJNoyigEX3g8T1aUMuEbaJua48LgxUohEcC2qW7YlT2AlFLYwM2pbZcn+FaXJ/uB
h6jCcFYLtgxjfL5gQNMFMaXS8ZVyk2PwdUO/oWxcDHQ/84N5T7VV5q6pfjme6WNaVFID8USXgwWT
O6rmYlgg3JsJB5REoNDSFiiUwoikH13nIu2c3prN9HZ42bs6brlJm6HtEDNCG8uX2Y/wTLoBQ0UP
EXg0GcRL81bzqZKliBXi4yHpkX9+MdNzMJI4gEipWoOUttbaKLjZN3dcivBpqDe9I4sCeiox/iPs
SMqohz8tsmso4nDxpJ4uJZW3MCQtTYA8SuvIeGGW+FBgM4allX9XBO3E7HKh6uM5Bsp5NOmypeAu
KCc1lxccZbfKg6dRE5sySiwemSzt6DugsT61NmOgoifFIBW3nNPfyKTmz9ZngVqpj/9efTXrdzpS
z3RUFc03aeme/PrPvP/T0bjpV9MR/6p2pMciuieGog19WWdqukBSSF3rNdIz3kOetiX50lDebjd8
XWcU0WJfeARQM+1Bz4EFEcx14mjgNVN9rBC3OAgYaLEJVtwNzc5m/tVjJ5FacCUyolQSqnse6chH
jKjKIs0mLy3xzMS4rnHQxHb+RvZWgkEivrQKxeAGmzPBJKiSCJDLZZ0rYGn0GRJaKANlphSBhaGx
R0v5ytilOK/hrfQ8QWYbJhcrCmaGxTeYlzDTNMuvJtIMEva7zy/QAkGuBDGcmj+Y7zGl4aAgij7B
j90yFHX1LXO8Y7F73cK5wYhmmiejeoSBTO+RELzOveTWJS4Omhg2Y3UZAOzj0cxy50TQZfZSYgfg
d/wcijNrPRQboO1u3FTA2dVGuW+wmQClv0OecSOxice3nA5GTPWZvhg/ar5KWKe3jdn+x57Qf+NT
5OIV4WlIix3NdfRfjGLUJlfvitPhEUnEBNpVXaLBX7ykI+cZ+ijKu2/w+I+Q+EkfZjST4l3LOG1m
t3M5jyTjMETu6H+hPfO43r2AgcA/1o8JzGNox/olfUnLJzxmjtmOp7zVJPeGSbB4pJVYhstHELVK
2GO2cIo0Jkxik1afiJaOdxGdPSrhBeIjBZhiAlHjGtpu0JG1gqM0QDSb2ceP9XoQP1alS6t8e5y2
3rht3W2+wZ4FbxaMWXQ4vy7DerEsIqMCxxVsxw5D8hkVSjQUkd2H9Mi5QpcpOQ0MDQEf/OLZQSVa
v+CFCE4MG4WkaKgoUFkNbUOezqold8kVOusz5kVsH/xS6BixYd329FYUekEaQKHJ0hWuI9NQTMuo
wNuFfIT5SntPD/jChox2EelmQBhK2ChhpwhWcJ9NW2+WSJxwNyhQIga8ZzNCBtqggUJ4YAwgr9mu
WRX0FvrKw9cGFkkVdHFNhePWZl5wC2/oGAESXewmo84Nx0N0wbCLzu8QIWd0HDHn7NPuKrEOpMHi
0I9gdpEzHqGkbxhIPT3mc2qBt2XsUnT/gZrrzm90jDqeiZ7laa6pOvYvoPmx9/pevw7URzQuY1KS
ycWwgLmlIVpYDI2lJt1lTDMphLz68Bm006pm6o5j1t8SlvyaDgFcDoYGGKihPph3GmAzm83jHQ8M
YgGiBCh7uoz8d+CqwAScuQe3bG9WAmqj7NG13cBnAuu4S6AJEuugX7AoCXAF7t3A0wNlXkQ8sFo+
hnmNHr3V5XX6ih3iFTnTIBqCqZMl1oKzNSKAnctAdjZIdGYNwUPkXlcy+ZkHRFolwx/aK+ePE88K
tG+83jaas7mV+BWKkP2GeUiX1ngY6OmgcM+nuZ66WjoeU/O2ErLyamhT5+z7Cib+MhwazeA2L+ZD
cJCVkW+PrJE55DwrWqK0T88HnL5Hw7/rCT5DHhHSQMxp+wqmhAMx+9+C9jgEKlCXheLoA6nh5cOB
8n7ynTeV+ARwgDNuML50WHmzdqqVcL4JQ7ykNRZSMPPeARgWjAGYwcIy8RwyyDnjKrdxsCKqV9kD
UXi5F5derDHX8WILK5EyySASw9kDnb2IXt3MRbKuAI8T2JR9a8+YPUpJPs62Xt4cHY2bUN8lfRbf
MnlqYfFVOJHVRV4OoR8WSqvxOoQ0QcuZ9NUay2PTgi3FS2Clmf4N/cAxun7BUUIZGc2Kzf5Q/uUn
Mehi4YKfBC4uvZK6WHZoaautHOiUZ/96EH9SjtRyqm7w8WbXW7xK6R1YDMWX9oG5uPXjNDzeGdob
69xYtzqhc37+fL2j+P56A6b4cjytnnqYR//VDfzG+uXn0zYnxP7UDahlp+WnjNM2gT/ZWNDKCSNp
gwhlDhaniiOFPAWDOerfCuHIcpjyPWoVDpIGnp493LMH9D9Yg3JsODNes4uiEdo1uXh/H5N6Phod
3hhPHAssuZbTcIaZMptw5YAJJQ8IeViw7Um+mzZjKaYN1bzLzzqRaenUprwvnO3auAaRz2OBPb3s
ZrULeBgw8KSdZv+yd9m4sws9G5bdyk69HxN2KRsUW0WQl1WJRLYOqM52u1F52DcSjURZxgMFm0We
4aEzrTGgK/b3eQsKXbNM/FccE9h+7D1k5Wr5jS3HfmOz0QWwzbJh3mAYd0OAjLV70layndhL5DSw
h9hAHWdYTxudBjQ+fWPPsGHYLfSbuNmySXjAsz1g0fF+l22hrJGA9mffOzEpF9Xaqv8PO3Xr9x2A
4+BSqOqO6jm/5OkV96I+NdPkgHJgpc2CFyQ8hsSYiS2oCwN6fb9WYxhBgvRALKMc/yO3VMZPPNSh
c6RQBq7wOGAbIU5jgRZAcIEHkTvovszH68cd75FHNE7wNRB9IzdCCwqxDIJRD/bmJKIII2PG6VBJ
k4kmykxnNqYi8gUxNyNB9NzYGWA2ouLBhAupPOdhY/CcJ62uLiWwri8lsw4dN0okm7GUzqsKn90N
836oFk4nXoqwlCBcjCfhXNgbL49V3OvYeb5FwfH1x/Kj80Q9CnFDccl1Iw1zy4+XZo39ApYMwD4s
6E0BYAO/1caUoWZkueZCInwGAx1yd76/yFfOQpaHtgvY47SFA8IBYzCAXExBC9T7u+6FX2dJAO4D
QrKOKoqLrCmUFs4crVKuEDvqu4+IagfC2/hqyN1phTtl8YZlEM3QuY0U/mPF9OKIAzNkVIgl/Dr/
EiKyV/CGOm8NXIFVVwXNVzJcgS2IcXVPSXZKSiNWaGKLWO8is4vU1qcJQqxv4f+3PtnrY7PpOVOn
9GakxrS9etvbn5jkefbOsnd2uT8Oe6/f930wMeVbXc7wfLbFeeeddrm7zZyt7fCVb9vr1gFN4M3E
C5hr65gqFoPEjdKs9E+FKpxxiCKwTxjc4RxRPDPSM78aOlFo0JNZTSWrg0mPt0r8jolwOv7Iidxt
RDifGcxI8Wsi/iAyyeTdwgTBUuyy7sy1M08PiX21h2TNA71XEnWQOeJtkAd6mYMfoBzG9dgvh7WZ
JZae4EZLUgWEC8IqJGOGLl38XdBBsRbDJa5CuB/WG3TEEoPhd8Tt7TuMldMH6P3pY3S+AXn4n+wt
8YSQVGBOO99O6JNf+OP8WX47fk0YJZLDxRV5SwE6kMwc1ohmPDM6j5GFxUqgQJea5SkIY0D/ARgg
APR9bBA0q8XbG1IUHGVIDYMN7hPIQ9NIJo+mhKweMPkcdQDESrhkgDKFxJPJYmAOs+5D+Ti8ojlB
eUKUnVy959Xha0fITL1T1N39Em+1JiLzJmcMgp4H6yg2FK8+NiavPporKNSWLA+HcLoshC1TSGSa
cgteDWj8RExl+7J6IEjoqu6Van+s9wuzHeM0D3L7aZtPaZanR0yNX63DavQSi7AMZI3cK7FxwEE2
uaOWJarZQou/OZ3SUl+FBVmnICs+/rwt6HmETWBLnq0qNoEmUwa4Mg3+OuHgMYHCxieqsPE8xXkW
5dS11ZCTfyas6nqesTIuKGvhVDNpBb6Fd8xiUHBwNpnN+4xoUagR2ET5Ntf3vLCM0itZBHbb8FMh
HHT4+6yAdW+r4k9owIfZQgoOsIaLxRgszF9+hPm7kH/Pc0BWg/rrK8zfnu06w78gmpf3f7/uDe83
on9ddTVV01RV9Qz7lzJ/qq750bmCUBS5VHgYx10MAfIlY7BChKYTY/hP4YYlDOG/3QRPJQ+3J4F9
wWnzAEJbNxdy44FSRf2meCOdhw8MVEN85gudA+gIluUTlL7Z+o1qTUbXjfGCVGjKM3mpFGaqMk01
utApqLLYtOFp+pgJiAfhw8mVQGo8RI3Z9LboNzBJL976HlCXS57YJMnPVrZYflZ22F5DBB14YZYr
+e4CpGO2on3K9PUlS7DiQmDCgIwTmwuRALm2w6X0REGnmivVI2X67F/Mdynm8Fi2Ltm65RdKOXXc
jKngkKR36a3BlISvnXuMr7xpw+BFboV75NIoQRoBjN7AfoSIyC/bjzcwhPnhkSuh+5g1UqiNuUp7
Y1TMpZm6PHLR/oUel4RwaIk3xO4VYCJq0ZgkVFzKLbWWQmtDfin3rbU/bHjQUlSpqJRTammvpcc2
Pdw3/NpcNqmZhIlQL5dSudRJcNzgnbRJe0uhhCNHibzwjqJ/X4xBQsDjy6fxHm0RPYi7HNjwUt8+
oQGkuoG/HhkLlOkJLBJhWLXFzsBcC6FwDtKmmjLrZNBJEUVkQvnMeimcPfwmlCWzQ90tF2867fB8
cfcQ96ANicFJ/w12DEpYBi8dLMEx6F9h5lAkTTpyYaXIb6QwUhVBRU2iV0WmxzuZCkj543FA3VNh
VIcTfOJzlPmjDowkxnNUuMOB8kZpaxCYgILM+OrhsoIgg/Ri5T1dIKb6OKFhggeJa8tYqAdyhKV2
XDdPjro7NLsKQhWhGJA8aVd4xFMHKYJUwKX8LYVPDLbntbc2r5gNPuCNR7Wj1MHHoshR4Shv1pNz
WJnopM/kgkpBy2pywNIx3xbeFj0cM8ouTTwGAG3SnehaJKebEpevlqRuyhq2xBQ0E3Awo0WPabqq
dUGW7kzooWpB6KFeQeihTBWlhMUv1YnSRBxCmrh7/utu0uaIMGEpR4sEQWWmNksPKD3/Xnh0VwrL
LxaTOmakmm0T12Opnjhl//TOuPeeqXVXOCPuN54y7jf9DQWfVSdYWCCi6N6BfegVwXzst4te+GQb
j1YKa7vSt/hlZ5+yNwaTeI7ARefHxXakF+eRhthshgCL1xUMNyvCvKMknRNWMgZw7PEZS7m5MAyB
DAJ4HjDU20yMJ3noX9S9oezsc5DB66aKIDHf3PCNgFrEaK9bN9364iVGl5RnWGNxXsVXJ7qrsFlw
aKA9Or7jC0AIshrcFVkKeCX9801W7oUE/S7R5YsXfge/sZMkXcASkJIFLAHORVy8gCVwQEBK6pkJ
AsOjAEN3/Tshech36hjlOsbCjLBAdRgiMyZ0IxiOLFUDY5KB1hWU9Yq5AQo7ZpgYQeFd7aP2vjwv
r3tD5MWovkAfWsnWTE5mbEMmxSYHUX4X1dAocUwhXFJyh0AWckygZgE6UjrYls4bZgwjGCnW1XEB
AdElCyg5londJA5xrJjrBmeylLLdYgRMfiAhuq/ocAKg5AVNDlHNYkEHHxZ6BG0L7cVI782DCuKU
i2EVLFFhvZFThPqKxcyLtTA5GH5hzNP8Pf9iBDZ9vx8IIOAJFZpgyp+12cHeuQcqatpLYGDGiOyI
DoG3JgpN9hD0Tbbbn82jdV+N7kYz0qreDt62vOwOzu542msE++Em4OMYnFfwMhP3mgxzAIl+TYp8
daiCA1boRNPrsjALBo21ZrPgD8MkLyWE7sWxAz9gWUSSYDj3g87AQqKRbwqm2JKm599v8Kj9ygmX
IS8ROCzYXy1ukz9IpDy9gB8YX//9MGrW7x79Px9G6RJ+OowXXTMABjiMEOr0tzOkbgbeXIq3QM4e
B498Uewndkx6OXrLwUOhIuu4LtEkUHV9i7cZOORMfcAlhnOFm+txPk6QFyvuLTlCZ+z/teR4A6iJ
xxN8KE5KjiCGDpmkGTkihg66Et2q6Gv0z8HgSCyEKE4CgOHVlAPA7pfpLWdAk/2OUYMFbw/SniZ2
BhCdWAcntL+uMUxlZ7OtadllQzNCnFGyZQvna50LG9r9vGnpga/7ftqr077JoDsTkB5vt/UoKY7Q
eNiq9bxP2aHMnVCAog1kbxKgtUxiV/+MYkeY3QdO5f/tO3Yce60Czn5km7mTbLDTaX8I2FdsKvua
nE0SHGFFhP/Yxy/1ml3DljHPPrvlZgh1558d4hgBXtLsi3/fFZ71uxKN7ahtObquuYbzS4mephGF
k8YtLKA8yYUhsDYpciDblg5I2K0Ub4O5UN9ueebzkmX2ajMoOseEh9AC1RqW53yD4rpMWhyVyuQE
EatMLm3StEm5Pw2+htvJQ0ApRljGO5xHOHoLwbPxbWGK4tEVUm3XvFRpF/wJExAdngceo6jjuJxY
BQkCX8+pGw6g12Knd+Oxy+/lnYf/M2LWo6Bv/Hz+DGuzPWMPiqmUTQboHfgdPqfI5MoPxhkkADNI
hl/AIJmWdXHdYdPfX6Z3RDgs1EBwCGhGs2o1vZdPaJgIfELGRO4uIhLli8OkCfnKKucRq62MHmNq
PzeSFsK5IiF9ekXUeYzWyuaBAml6A6Z3pkbO/lawHS4vECIRFp4RFNwjC/eQu/yDkMXUHyAl6O60
rpb5CP+3jyTAZKna0IimfD8qeYiu2jPUdb+9f55+LMm6wDdXLDUYLn9TH1HxYnrA0II0V1g5zgoX
P0H33oDzmGIMN/wQ0cf60zuSLAO5D/5BHzS7fNEIH3cwJSGywlkA5jMyxJIp9ITFxw/iZMBHjEgQ
ulOOWAU793rlvB9sn4+6a5OhTdwyaQZUnQy8ecTxiSflKan1mOgbuvjLEFdD3AzSy2uDP+FLGeQD
WWWANumxSO/kcOtrGwJX5tdIlnEI5R3Hg8ULe0rGMdJu0P2jqwEkH7MOE4SHWAc6JPiDiu36rL72
4Y/XlawrdqNQ4yKeIitzh9zpnIIpwFtmjqV9gZIqBgRQW5lKwfg3Dv4RO8I1+wSQizLIsIfW3kSs
q8E4SCFv5AQHHcUm6fr0hMeOyXMeGiO44iQeO8QjDC80KhBTTk2ACRO0FZlyuTEeYyBf15O4gy2o
BJDEgkoQM3cF7iFc/G8sDDjMOXFrhvhtEQpzgBD8/+ge5AbhsuPAmIX1pgd8vQjGZyUcYrjTD7jC
sPzyyJ1CELMFNOsQBB0kXPgA2wyP8ousns9zxtDMP/m3l/jYJx6UIzD0Od6wIKSSkFmm06lZbdVq
e+PH2/qwAV6rzjsZ9NgrQLa7JCFkR4HaCAhhWTPghs/OCZaRK7CbPiNvC/jmotCFsIUeFj6qLijc
n0g/skuEctxTZZHuBKcDT1AAOeV7BsjCwBYGNsFGfBpkl6lrw3hpX3EcJKOMSW/9DjjXWT74HGpx
t6a/XovjjItw6C00HptLivMM8O8WJj4zFaC67sNrt0DBWI+s0IyC0/VgkmgS+RD4xmbEJZAzVNG/
8D75cB55fiAqJ5sEUTm43emaXgusUv3mifA9H+wOA+0FvgPBq3iRMHqxBMcjRH6B8morJCmZxVSG
ewSbEkQbH1wndiFuJeI76AZ0OPkBCZyAfPBWwfn6GeoD7bt7KxaAHwzWi7qyIYzOsN9IYr0u4B/5
OJkiCwjQrSS3p3njofkHSOB1BgPPSjDdmAhKZM4wo4IIyidXlsQi0Bu++k3BUDYey7iwY32Mzxhu
oJvmbSVZThW2/WT8cfBKOP/M6zBR5cP3z9hu+CbDmOCILGgGxfpLACKmesAFsmpI24ztgMNQJrwY
jPwxowsvjJI9WTme7KTGM6XBCaZbmQQAFJuBocy0sUBfcPMuAQJWLR7O9m7yTRff8P1VOLE0bfvr
n+urHk0+UXkDQd9XTKHj6procG/w+jGJTicBTKZ+UIya+bUKgXCZ+gHFVX6tRcDA9xkJVth+8w6E
W+SMeKKkzdlX10fVwNaS1zFPWgw/zi83hFr6F6Ql+pcrQlD1AQmX+jBA0rL8+mVx3zwieH17Vr7h
BDJBKoW5zyCYLcNcYKYfmYq8ah0cvXqclxm4+uJ3o+5UlFhYJTLm4ymT7eAenJWdjmnhS26ubkSM
q+tX2DsgZ+5pFZZr/tS6ebbQararC9zW+ybPN4Ox5jXunOVB3iF2/3R5hjqRk3t+EDneibTO2bka
J+omxwsFlRv0ULhTDh8NmbnzabLGhNOEKttlQgpmsqh6cCt5nrBpxGwVdzGKX7PGzAmnHDRTsftQ
Zzv8nDT8nHh3YamIZxuRPlf/9ZkRJnEhliedF3k9vBLGJiCX54xGR/gVRrUftN1d42vfOcXuam6N
fluftvaYGqgxh009bDxtzaAQHfcT54DV0CFga4u31JxQySEgpLKLEZqv1Ah6FsRVlFijsWUqSiK6
Qyv31X155ZWB48bSz/HE4Axq8xnkGLr6Xyj7ArTDHde+l68NZNKrYIkLPwnCh4pzmRcqtW8nxrdF
dIPuhvMH/cP+mwGiYCqFrU5PRl8AFeRuyRr+ZJAN6HvbmQzRy709QCD04Xib/V7vSS/CQhu0EcYW
GGd01KNCF9KmokXaFec0H4TRC36E7uBDHjfInSO1U0jkTDia5q/AcCVfjV9cF2MlqKeJWskQVZs2
2AVde9Qv2wY/A//0WHnb/LJz7Z2CydSwPwz77PhwhkAwEvix0s21CkslByXZOPmmNtdXcz3lm9Jc
G4NohlgXJWHplwR61BnMG2VNjZjxKAsoS52NIPA0FQXQzEldTH1xkkC6gZzg7Gff7QsI1L93trSu
vxk+/NzZ/vLeOZndpSsaBNaojap3etq5oaWbJfgIhbsCo0wmePSudDV0rbSsNDEvDsaLG+XBeLn6
jA2lY63nXrXw1q4Kw0jyiHJCX9eIgqcOUUYcnbKYcaaWwVYIOswDZwlPj7KZXYlG0b9AbaEfpI+B
exU8QezpvSD1vvIdsoEs+4Tejkkwba5wfY5ICtESrGghMaEYgwZtx/wT/FnDZ0pDV3ti3PoBZkvj
qFI/tNj7gnpeB2vSHnES2OGomFtRQCmR7pXW1W6iAGPH81NPUjWiNpQTQQrKSzrTkQxRiH6h8UJy
+BibMxspSa7V5p5vzi1MVr9m2If4o01pd0+DNLp0uZZKcyWMNVpb+lok47S0CLzv87+pzOmoKAzk
9eHT+l0aS+8LD0kNDx53TezQJ2LeDxZYaVzXcUePQBWyVtOshqLRpcttvM80uHS3tLYTllXS09LQ
YsVJk9zCC9Zwg5IYX9pXwLLgBbYt//lC6q8JN+kinFqMkBDjltKsOu+0qfSoWZnQl55RimBOqMf1
lWm0ZkoLSv/pntZ0niMCv7nhpNvMSukzKwx+CYHKOV2RA3+6ijSCDasoI8ZjiBAn3hO9ezib+/Nx
nztb+JL+CfCAj9AJGcccYRIWD+DTlUeKWCeOe/YWiyX0rXgvQ1HF/Rj/m2ndlBsz23iXlHgbfFFp
DVZ/Wp/znWn46hODc0B5QjSK+NZF5CKMeLUbIVWfNhnlPCZ1cPRD4kvA56ZGLnDM5rzoXAKoSljV
vSPDRKQDB4KrMbCLe462QZYBOWgJ6uxrdMeYWhUyVPz5T2UFW8Rjv0Ftw404gOGHpoW5+O6m7s7f
CVTWO+oIbKZtS6wyIleKNMIGmGSBfg/MewDyv7QAXP6wYMzwPMetcN1z14/31d1aLxwXEP81zJyd
Wcq1Xlr7z9hYyW1u5nKPH+BkKEmr8AHIxa2QlSL/UlIY6RUbXjZc0nJFL+NrY+ghheFIa2Ayszpy
w8P340rmPrZBseEE4NwAJoD4e0T1FXH9cve2tdy6mGvhrNU9cc1WTjo4ItwNfehdcAfEwy7bITpy
HutT1BMONkZH0FbSkSBEzIZverSYUp/cgCsFhzcuE7o5JtH1D5emqk8b8sKnbXvbHSMDKj7UriEq
ddlB1RARR3pEp4JDD1x/yuw8Tr+YJP1it8WwDqMkVDwIGkhxfNHu4cJJM+h5uZ/RIld4Ibx8Av8E
3pqvZjy0rWm9VQiVlxuZVpW7eNA3r1vCJZcRCLcw1omzlRg3r9nsuHO5cBVDrlp8W/6+Yg8ofhnG
VsFxkPhFWkrIZRYWiLew10NsewogRPRW4ZgUt3BU4WMGBzj7JXfOugM4NENm7DAr8zahG8CQiduZ
qxmHreGJcR/X8TLr4wr+R7VlPUEK5sZ1cvwXIxvCpWhb5YIl7r6Sq5VL9aAwt7PPO+4vt98frb3c
nvO9yaXpyeuDKV3SsHWs3TAkx5x/wmq6bPXxj0MlRRmSG5UMcAy2mc68kEYqgnoUhgvIWnsitIZ5
RDQUCGYoRl2HgplnrE7R+cfhdfoOzrB49i23MDgD9+9y9R7sdXXi0Z1uOPxbblqn3HPVc8GeoIbM
9yqXqjWstWFNne3ApLlF4QhxO0Au5uZktiEDQZp86Jm6Tv8T/M+hGStXuWKcjCmpxfy++GSdQdZW
DtcP1WQ38p2tV9d7QMhSsIuMVipeFvd6HAVFG1RfeUWqs0HrUMTVJ/xZSVup1bDk5UWihBeWtTy0
o4fbXeJVsjIFBeq/3fJ1m68Pbxg4j9qmxdU6QHW9ueHxPe0q5ge++JnsYAzNEBpjw8UmaOpX1nvL
4Bea6E5m8rOriadsNHwxwJVkcNjjfgFFa+6V+EwHLDxrXHMkHUQC25A93UKFkDYtdPnYEqDYRV7L
pHUA0+DvRE4hAttFBEPngZKXnoOLlLC1+8P1/KNDlGNz9YIEfxjOd1OCU26tSLM7/av1dmrEDMB4
RA1OR6u+A7532l+i++zBYwzarmNYCMBUiIgMAklxEztu+htqRQujCuYsCFnqoCK6krhFeDV5GG55
TQqI/pUqwnk0q6821tflm37coq0KfQJcMfirnuCCjqR42qmFD813XOmJVFL14NDCAQhwjCwPQSUi
6FWBtw9WERdZbLPc8wvrPyhihvrb7sm2Nc92dc9wZ0z5p2lxUevDbbL5Eogp6bK3RdJXvSzUH8v9
3s62zTvxe8F/GtQUag80Fw1fBIf5D04r4wbLaTX7pKKuRUGBAQqmnqABKOHmvPRxenjb0V6hbtGi
QMfkxIuZH93h/uIPp4QqVpkrB9AAN03WOXp7a+v9zY4Yb/AEZpxxIDQ7MFqwRVTEwQknb2QslGnZ
uJ6HDWd84dq+rqCpXf1d9hjcX3bpgRBnDNG3uEPg6YANxBNJFfRAzLXaDrRu1xnbydjqH031kGX7
ut6rorohmWwJI4NFQwIeoWPZJVTdQHcDrQ1GBirwmefnLUWyDBSonGjarOCiIG7CqCDsb2FLXXTD
fl4T2qs3FG5oYmwcxAAOEHDRD9L9oRN/VmG5HcMmveMZ3YmkDfQGfHdAuvp9GoShXMyupsUTJBPj
EUuP8LBFe8v+G3Em0YKVLyyUUTwkJnb1ahvfPxs1Y8YHLEJwL9C/YFy8hYLPMxaohyE5ViRqBwyN
ffUOVHT26SAcMwDEybnFJG65kRtU9DGYRFwLzF9IBGEcNisEnWIF8XoF+xmQdmIsDEFFrE80HDit
yLHECbWexAMVL4PM74f4bkdVRxphdFEledWljBPpCN2UDkYSviwGeDcEA9FQxh1dGLTVlevzV5aK
qG4uNrarVrflqj71W67qcA8OTPqxwvs39U4bOPp7Bglym3zn8DBMyfEZutIFRVYeDfx/1dFgRNhj
jHZcf1GnrXPbeeU+H/bm8UEx94a5v5v79hmTVK6OI9EXKjETjGSlW2cujSDMIzj7P86eqQnx/lfY
1Pjp7Ina9qez57m5O5Qnzt6c99Uig3vT33hJLFq57r16YX7JSWRZpWQdaIqE83EkoZgd1y94wmi4
MsOyY3uf/Cf3sr+2W/PwTCJYXm6YZiKsQ43G4cQJngcCR5TZtokY1IqG+aAuhvscVwz3KdtdHg85
w1beF1ibh8zw4Z1dwN1aObXNfHAH8jydgFi/hhPC8cWHN+gYa2CIaUcsOcRT5CKIBt7z86Sv96WO
NhacPKByn/ycud8h5EDhFcLIgSHYfLpVXFcxuoms9yMfurE9FNij7ob5lGpFoH8MesBZ7aqHQd3f
VTiqqPmO83HlxLpQMaBEMV79+9wagD/zWpICOcMXsuQNOcasCVL9d6xgXok4b+epVe2A3tEd/HWs
S0amGNNYAaHnnO9K4ecJaQJKI1tFDvq9Du96qCWjvVoOPGcer/Ll2LduyOLwE6rM+Rfz2zAbpAq4
gxSCpRZYwIdgQTwaMO2GYgQoRAgghOHcZ9CTQ1YTcVyN4yLiFxYPQy67q7igUCfwckJVhhcKklgK
RvHsffe+axAq/p6hLqUDiUNx8s0voovL+AoiG4daSgjcEBbuTsbjczzBZ8OLhpxwbHGV6fXEmx31
oyDFeEINxGhQSeoXKggqf4pI8UQZuYyitANvAy3GG7rWt8QOLiVlmqVoB90vvlNGWPebiO1wYMWA
BhouP0O9obyQpn5andBX88TopMRA+njFJ4QRUgRX9w7ZaDZVpcxoIwa/5JwvSYXUG3T3lBxWiT2n
Jer761x7DP4Dy5ClAl0x8jxNGGHGzTXui3iymZhHTYfFG7N/IZR111AHXeaWmaNn64ZmBHHuWPhL
FCH+ZBhWpYJTEwEZZyjn8Hj+ejGwHd3cvPXorTe4JVXzTJeHAPOkZaxb4fP8g1pUTb5exGJ7wpmI
pqUsUQvvYphIcXJvUp+uaN9acvGkShl0LI+qsqJWXTwpV7YtFYsOyUQuMOwra3+x9urxYTw+OOa+
ZpaDqYO5J8e2fUbdRiXrjlLMLs6WelbfpaTZmAgafvkMgeqf0ragbhS46cs1IWGpwsv53wc0midl
7JcyZ2keqg/H0PnfHFD6c5m79Yez0RVeQF9LaVOJ0FmlPTx9+A88jfkuYL8mjh5Y50FLf1lCQxbH
PGA6gjTUUSRoDGr0cgN5DIQHMBL5R0qUmhTHen0iYgpAc464IpnqBfB+/vtG9OBNhDEcFQ/pEq2J
9qIct3cyLGbzv2JMibGAFgInhE5vglyBIVaIcnY6YKIXXG3cOgJ4BoBLt6jAyWmKM2ZmxM9XkgJ1
eljE+oebQNlrHDtQvnKmEbwq+8uERu2vzHS0SEtMugPfdZ3d4smJ2kvUEr4DY2bbIMc4kMC+hxN1
n9NtYW/hpSVYh+d9gs2F0WJ0fclzPOzBc8gr+dIGcchvx/ycDnVJEOBAF+7qGeAD+MPAi+ilx8gI
bfyOATPT5TDkXajTiOGa22/0CA5Tq+7zfN+b2/brqeMaiJiAjjhX3WJS/0b0e1NcW8mxWN+sNbHh
1GeyFcfYhbVKZHyRKFR4K84j6whTK0oStRU7cXwpYERiQHsa1jZA5iUxAOwxm/X+A9nWgalF1Pjr
BjNNc25gHc3WRHT00wYrTcXWxwLxJoyHvlotuTUMpf0b0wG0gW8NlYc3zBzTEoBSUrci7eFAt8q0
ENp9Fr5AiD5umBIlIPAlBmJqiHPREasa/g7+QhMFDGbn53QcghHTyRlPvOHZaXFqMYEaxeKIbKIU
lXkTFkxAGoztouwtzyUPCXOb7vpwvX0DJwc1b+DgkkQ2z6hUvNywTCNJPkTSPU6hCVR0CW+4XkZ/
YBE4wE4yJNyW7Iwd96Dz8sJdj0ZPWm95mgGX4/kSDVN8jnguX9VgmqfPBncVTAsIRwi056fVP+8q
7HV5VeFoeyKKU0SwhNyRpYixALqEDrFFF6gT82dsig57nlUndFlMdpA9q/HuEWXs9Y8W72C0dZek
UlMGoaQo3h4ZwKKXJ6WEM0185RdsSasuPpphKjIB2O1vtCuwK88+1kI5nqjTAw5TGALwW+zDsyFW
mhNRk2r8ZPjQIPIjNNIY5qpPK40EtwtQ2w41LfGrVycp6H/q9QjfOLxrKklvB3zvyw/+zhRpDSBh
vS7WRIrGDBFGiPAb+K5L82SfY/fMC7mhrcK86LDFUxeCZxv+4KvNvpf+4w1iOCCKE5U98yeCvCW/
C0QfIJ8MPhxshORzxKNCiTMZTAEZXc5YgwAT4ClGxghjfWdrYoyOAzPiYB6zbCk8OvqIuS5UBcyQ
cpAVsSxY85RldMsE39tnHgnrD8evPzIzHu5EAMSoXqqwiN2/LKz4UCA/cI4OxxU5elhmsT3RZWAy
EmIFcxzWYsZFOMQl0W5YuAv11xwBxkG586eO0bL20DAjHgNNRbcdEUjJHE2zv414KcIwOJOckvwv
VWe23CiyreEnIgIQ4y3zICRPZbt8o7BdZQmQGASI4enPl6j6xDkRio7du21JBjJzrX/9A4IGni2U
nyW7pLpllH1n+h6KOC+h6irHUIfR9V/TRrFXHjmCfc2dtvPr5YmSVvFb4uqEWRROURrMzDU0fflj
R8wDzm3sjZFNhRXcQFbrAJMuFIk4Of8L7xQuWYDCV9ocw7t6zJsHJmugblC7uRjA0qM4QHYl0Dsm
BjIYaFT+QHbOwcNwgqAgdggWgAMnxg9cJxEuOAlv3jYF2T4zqC4geoEEebieDU1onMNzvp3wqaJp
p3gBYs/YMnhWU1bzWn4HEGJm9xHEupLCaX/8eRUXmd+9NM+gNneTC6jIqGvxh+UUU8NX7g30DB4a
y22H4HIKuHc97JfrXohxK4e/7qClkxGZbdwJr96rGQPYr2ZlzJ0qJpYItzEM4/FJDr9aH7lTdDsS
QSeejjY9GW5ZR0c9tDTOJe+UXayAMYRNCrZMrfAzOtf12gG8Q0SzfHk1DblHLubEfDWuR9gGMetS
TAzDEcOVS0zG8YD+AYKKSTni8efArOY6yHMMSQjWBMi8oJpAEoIzNgpqiQ1xGtr5y7rssBPrewAV
YdwKXxq2dA8VJWBB0zXEHK6udiUSPQH9F6OQCyoNdq1Qu/zhYa6HX5B34Mqc1C2HN1MPj4vJOAC3
Yomlf/2PzGJ6ntAoYyNmUtIipIDojYN3b2esZexvJ/b8Ymsg1W2z5ZDlu7GMNKjE2C/jDjaTjauE
BpbHMQqgH5IpfQg0RJzdPyPz7j2XfGOP4VN4HN7Zu3rEpQFx2MIijm8J27xlB65SaOLmc7sgfv83
kcDZ+M76YHTmTg9o/bVW0K0g5BuX2cFDBD5JWcQqvxOKQQ5j2A8Vz334JQwHGBtD1zEJpPHPiNWg
DJx83JF7/oeQQaGBWrp4sgTJvuojDIHnOuwgSfm3+OZZZJut+D3CITh4MJKT8tMEQ/U729swk4cw
AEYjtsU+5AgTaidWDDK5k1sQ08KMyEgB/Q2DGPsHREdgNBxRACPMxAEZIhPn4ETXvpnLGHqKjmk4
vLFFcw3WWC8CvWiz6QTGIrIxgYrZn88NeBAueliQ454nBkgMtRggsVox6uUm9YjLXxW83aFq6XtC
4nhNwZywP3Laidw4RThGE6fHpeWamJ0I0OPWhUB92Pbx7hR8F+f1fIgIy/I8djaOH+htFQY0Y5pS
dTIKAM3UhL54wXnmImQM1ZaJEjR+xMM4VV+3GdhQxjXBHRlJXhvhi7eYsawkx0+cq1GwMUYkyC2t
z8LZnT3NYIpHsp+H/Tdrmdu429wiq4qqIozKNpSwAiHzAD7v6q0oDlIYaRTZFUM9rIk5HtFSiKXG
XRUPD0wsEcl2/n+agq4LUHyNXRAYj9oj4y94amNNPEhsLUC2lFqJSkvuetS3WEpjYwf0NiNgBMte
t2kJ7YMG7052kY1xJ2mbDcmn4XMMcjAc5jvFNRtO2UIo2Jquhs3bu17vR1JsAqTTvEuF78cSaF1w
vWDQFiye7Rz7gLHNOTpuQrUm9ipYaKkY2Y9BEwCM2Y3oncka3ZNBBLn/Fn4RscaIxHYXzc3pWAsH
t2OMQkd80fsoxxqE2M0+MNzLWnmf3vF1ZiuXcYJ031nTaUqdAQduSCjA4HRtckTK+EYLayHKCLn5
Nzd8p8PAqkekRAr9Siw4W1fhOYZbkL5GmR9LsZDw15k8/mDzJHSBxMmRJYdWo0ezUoeNzBfByeJU
Bj3W2qSJ5tFJj4xjXOmrk0XSnRId14o5KcFAm4Tk1BOlPZBw0FuCq036682JY7jdRwrmgpyYwDJ9
zWRv8ntsiwT0d+/paeiPZAXowsW+qt/uggqUbxjk4kqgthGTdrQAGzc0tqpBWKKQw2ERA5AN5WT7
3XAAPt+TyHLjSyqSvvkG4dPMmNEXdnYFLzL82FHASLDxxjH/PZ6K/RX8i2ZqExU17tG4dIQDHvMF
pE8OKr48eturFm6a0HT/IiMfGU9gTDwKS8Ci4P65ghlz+KBjQchBU4Jffx4zdfABCgDKQRl0ORzw
SjKjgfgWDxGS4JkbHCBQZ0fvDjSCBwzeAzFrEomx+VZzDnjcYV8Q4kfbzJHuhwevb8MyHDQxp0TS
3qCwWm118NSZEJVBiEAwCMfP+6pFkOZy4uGGbzojEi3jgyyeUuUWbqiixV3VsK5pmeyFJq12Q0ES
l1OsnhIIoMtWWmlvtbVF2WiZ26He6odU8hnzoh0EizneYotM0zMLGpqm+B6b3csdAWpUP66wJ82D
mqo8D3LLj1kHGyKSGlHZqpmawXw6ROxO9CpY1RN47LU4GhGfvsWajkhpQiswiIE80UidQ6v1RyGb
NLrkL0w4OJkp/Cg0rF/AkXTtQjjevlEJbCr3pKSqnjQSAjVREF+QF5++yfcwUDVEhH2YL9c85T8w
VropDtsmwOeBpJBweugLhzxrhk/3EMKL/PuKhTw2aZrQv1KsRwMZFWv3DpO89anOS6cPPs3VAE4l
y80RzBjIaf9oMevUDioMJBgmPLQhjHc6uGdrJ1KCk0fHXkjqlQKeJQGkyb2eNg/8/wQCib7i8Emp
TLeFP8nmmerugON6l2DMp4WcmpXFWhXsVGl/6kRNesaijjsdaj/j6+ZBxY68hpEbG78oIQ+Ha4qv
67TG3Sp9iFjnA0cbvXLoABkiGb8m6fHS/ajZcvpgc14LNZnGgcnrLwaFiOaYFeIY4JlY56AA6L2+
8DBwuRe3GIa4mgZfXuz2/DJHggnq4EKrS5XfuOzC7qbUhAtiVIBAVWDnfjqbQU/YytpSWcUzhxdl
DNrhbflTOh7VqEn4lxEB407j870osZ/lOaIUg3L6e4R9/IcCDsYxDdEGVSzrZIPD6idQSr1kBZze
D3JXyZbgINvsIbfBpBUZrdTIoMf4MmaU9xjzK8WWM08l0IqZqHcFRofwSPSzR82BbJ/DSZR2CG4E
ycVbAoxQKWjbR/2Q3bx3fDhmiI8BOPKACyZyjyMaw5D+gPEth+/LO/dIWa3N4IEXD974Y/NlYIxM
73w49or2nsak60g0yxBgLXv+bkLNJxMsJQHmjKEOQcicnfwVmX9kZUNy5j/g7q9uW3IA5OzY7Go8
e/CGwzjAeZfdjCTysx3eAWuStKFhMPJdgSQVubXbA6EKYxGAITlJySVFp338PFW/DeIOZpzQhTYb
Vi/mIiZsP7ZWtrdWpNhyNUXRQ3QjBPJW/KuCT/1aqdC8rXY4AKSvfZMVAzPZj5wGCtcljibkGGr1
h7aKINxuTTKg7oAkbFJRnmHtOMBiRNMKNjdnckYt+v4KYSTa/NGgATgt7Kobwy+fu0uzDGBB1gt1
ANpyO1o2PrRHEiT5mJsY1OHcSzYDH7OgUnTP9R4o26GERndF3U4JXazBzvca095TxoKDQEy/vZ+2
pgHVlqPTRjx7bSlUxHFL5cRmQE/1wyoUwfHW/nb6RXFFEOmo833LvHWoaKhtcBeiX2KGy2zP8EBj
eDDpaWpSJkRLZWS1/UZBzx9IF8Fz3f5cdJE7zbW8k3wwO6XD2JevFkVyifcu9zsrKFHFtYZaBNmS
VIBRPJS4VCxtZrbZjQeHYRQyI8qeswPPs810QgfR5l2zy45xxdHyJtUrcYn1aHMQAlhnpzDEtpaj
h8AohxSqUEF+RUyoFSCls6CJmhhG+NL2ekO9SZkX0lXRyBYFAMSTsFkd2BirnC6Xtzp5q3+TA6i5
PEMOy7+uUmwbPhtuBZkX+MTEJfiHfvsDqCKvv2taFmxHCeL1yyU6fFyAR0Y9ZYoolKhD/arzyOGn
vCaKcMOxN24Qbnykt9sz5tw8CKf4D6y6Br3yBagjMkReQlJsKSXf1Q8aN24YPwWumnlnM2ZHaOZd
HyicvSRXnGnwkP97dGc86th8AbOyOnD9mLE8BVVvs3MpWD8l3JiV9UOSnh3rIN5K3O3Uycujff0E
xgbrVUS8eawwYFdgHvYsDOXniBgohux9yK1FCEj5jQaQT2dp68prpT3RFeM4BiBDgnZ6C5ihYtjH
JbEz0cwvMXd/wbnDELsEWxQjIWrgNZf2/IJBJDIOkyxv70oyXEDpx4dpjas9nmLdufdyLPOr9jS4
8yM8OsJGcgrrgN2GcGJqEP82RO0soDuQodeuSDAjKi6/wfEI+oDrAH/QfKbju2tCINZRKyjOCYdK
5YfKkkHcxZk4B6/vCB2HQDJEhpa8G51hg+QqOh+jZgrxc+YBkYRYmc8qqwe2cLofYp83/CptrpVh
LQEgebDfuCFcTLpCVAbqBWqzI05tYFMKIQ8gZ2OGEmhwG/PRHIVs31ooYaocSVGDkbEACcakEE2J
enVJnrfc4SRaD75WB5i8tl3iUpGvmG0cig+xVkkYPuNZQTkhdagQxd5LwzMSHd68zznktHj6xvic
b0UHhlIEu5iAAB36w2BMUk7OB2XlNeoDQq9Q+X2pk/kiPG5KOq7H+4eAIHBDeEdmPqFlw3sPjOzw
S/7g6GK7odZgEQAAgmiivdDx3qUJmzR4JKI17NZdnuOGXb6Ssl7KqpdXgIhUyjEcpzBkEBYtTLpD
SIkiQwZpzOpyxt+Gj1nRYUooQsmna9SYcKSjZovQxS62Rbk1YAJcORrvcTOtoDWy7WAPfo/CGiGH
FDHOolDiSGJaFXCKlOFwhpKIZt8gFvga1K/4+nyNbNFId/7Dm8pqx59JuM5AE9I9QeAcTi6Z37Yt
gmNOMQNlCFTb6QGfLaocQCpM9xsjat6BT6YuYarLXs0Ttr/DmmyqCPdxOr9CDSy2NMU0gOQ1kWGP
R88G/FrCwmNMXwm9mTjDwjl5pcnnaea8aGGFlg4wH3sQp0yXx7io8zBT2Nyd3q7GFwfYDigMBg1F
JQARrjQUoRSE92k0P4d+F0RHIOe0Xq+s3hGs8BKS70vIjcNPgrHZ5EbgCW1ungaY4xQNuG8Gcliv
E2wAcei47P6XWnixm8qWw8pUfviT2B6lD5mUgeaxQ1HOWQsucNreKGkOlBXibGtBhtaSlM0QAxlm
Onc7us5yTy/n2BTWrnLCoFvDwxFXOn6MT1OxruuI9mXaXXUoILfgFJQOTMLtzR+gVx3QSCD1wAE2
WDNfhB8A5KBlhEQrSj9uFxY3wHkc3aASM+J/kLpnhKZB0zAvW7MS2ODuhoqW/Jt2vpVGHsRjgf+1
tj7BHTS8Q7YEqfbIsJ4HXVuy5dvKOKoFqPR+U7w/sMAQuVnkauLTq7sXNZJ35JzkWFVn+dcmhu0I
1RqG9bQ1h+gGy/8NhzYeG/AP1cDhlRxocfxz0AKyL98UWfhuk/A9YZz2SL475jxrEhV/BQq4gSkX
NaHQ8kGJbjrBmZ06dh5GDJPXGs7H5bN7vTD7F6UExRAZTyBU/XYgxwLWmZpAOcMUddiOZqpiFko4
hLFk+ryjxFqNedUiNgph7333hriKbrtj+hxUOM0L7ItjHPDLZCOl6OJzWE98jkYBBo/nbH9SHDj1
j7BqUJIDLwg8zE84CKlZj5nF47Lnfr97gCuApOC7rLersBemPuNR5cpyvKHlgvmTFZZE+BNGBFM6
Guk5BkridXhc9kwAAOSQeYG+EVZ1Onl8v3kPgYjtmIONa8X5yLfKd8Td/mQqs1fXplH/BvRh4iCA
CDACGxlrXDOgZF/A6IWi6hwcO4HFXTrh4IN3DzgOIE75pP2cUEOGsBZpScARdZEYxXgSYPIef+Bl
CpAl2rtdIWWNlI2n7GOmmtGYKGxJ4bGjqY+mQyjB6auCgigtsvbyCKJmIPzqAHAZPa/udHdGLk5c
lyfADc0F3rgeBBYj90FF2EdLVg5xxmHnYtR5mYRR52GMS9KhdXuDa0MoT1HTcCQlJSKdPjXw+K4Y
hwi1HfRyf4ESDawBgl+L4BbwDcP0n0gw7p36g6htIrnNBWTDK4KBeWMZLmnct4mKzRoerVI6qPD5
UpzDcbcrRBo30uAl1V6r34rXbsIyvT5cBwALRG1IrQOUgRC1y1UQCDBS+rway9lbYwS9ZfUVx574
MgpjYmFJjDdQ48fXyilGIlu4ScGIhCjaY86X07s848k3/7JTfWtGyEwaiivyuWLsOSASqu6XgaFn
KVCsr861oeBHmyZmdWOZOfo2USRNoDYBb62pQVeGrXvVcBqKz0RxbSLy6AFW8CICWMG7bjUJBloh
bh5Bk3t3OIeq/WVvItgtx8hi3DRxucOrFQwKh6ygPjObBnPZEUoPI5ikLiyCj0NG8HcNp0EhOwnM
vya/kiiJXzgQDY9qjCMgmT8afzRS6eipy7gsXJPyA2UXsi40XYj4bCswreCgBIYSQPQ/QJdLyylR
UeJ1ztOJ5GUrwI3g/gOn2z9DzYYplrHFnbnXsRl3AF/4SiXJXmhow9CQaDJ8lX8+WPHUkPjpXxuw
Kq8zofyupJUvOCugXIQu45TEwFuMv/vQzGJgpzNeB6s26+H2BWldXjMvyFVXcSyZReAFYAuvRYd2
EQ9DVBsRJjJP5zfrpcxmxpgM3o/MJjhiPSqmtzIcJ+LuwuH2yBeAmY/ncj8zvBOQGoJCkr1u7vUA
myeAIo71yJIsRwgtuB9584BRSHgVNjEuZlNgbGaGKQLn/F9sq21uxc1HnI6crNQ8knbPZ8V9wlHK
GCLMFiSEq3l0hRSzxn9BSTfql5ExH/UM4V9cA5vbGD5hz9gWHmKbNXbjr/qb96uZ0gzA2w65cLAl
V3WuzvnIfOKQ3LF5+Atg83dCPqW57WSAw4C6cidA3TsFCt4iaSUwrc6MC6eVt4hXDqTho1ffPOb5
yImK4OXrxPal+ogJMLKQG/Ecy6pYJbU7zmE3MyoPyznM51CnPWqxbAsg5Rc7s8x4Cm564jjqA8lJ
gGAKk5X78zA6PUj45JtEgiCxZtxBEYEH/yHRwRC+CeG4lQnzk9gC6+fYJYlD0DgSDK1xVp2OGcT2
btVqXjSClChiYHa8otskF9omt4uGXUCZMBVr5FxgEj9Wn+SEtQzJBkBIjvVSOPZhDMnSAdPto18d
tK/Kq8BOQIklb0QnCWED26hEa31Z9U/OzSlp6iQi4f4hm+SdAG7iwT1W7I8P3W/omDbNdIIDDxTs
E9o5B2Ukm98luynYkQQ6q8P0lzV2j2f/RqhkIJ48DFUHDOSE+c1d4do72JjdoVsFgf1WcnsCemtf
2V23EsOrirGkILNaYWbJGcg8PG8THj27v5nODYdgAof8SXIYOqKdO6ZHDTelmMGl+Q/XbPMoALU/
hZVM3QO30v8ahZcTwhx7/4cZpHABwFAWiQ056GsHhOG+Gl4ZupFJuor9hx/K5GZKNUNwZRR4VGWk
oPUH74dOhQ/Pq/neD8JzDh3bqq+BYV5D7Iboicoo9210Rm7bBmYUyOd4vEQNCy0qjPhmkS+fipgc
M7vedsawnwd8oZxzHR8k/HFifRMt54zm5eSYXVrWkMaQ3TLcSgkG4xp3x2S4xRPupqZfWVi2x6wc
5DfX5g1r09s1hR2Hb/xfoHbs30Bub3XyFw+RULL/MATLpfdSy/AeoIa6i7GYpYP3gadtJKZbOHfR
Zw1+BGSHUh+DI1IVN9G4EYMdqAj4hkNFX2sxyOfCEBwHR0ZBqNwZUV9dJHAMiUEAa5w+nsEK/YMp
olkY/4IZMGjDx67FEmBXHP1X+4WICdOnf6KfoROARMEUmraoYX86+tpjZf6q5smRiRur8dO5vR0I
2F32wN9FyKh3XHu8ey/E+wE2QydnLjbM/xCBlqopxt6g2goaQKcC3kXTtMManHZhajLCTU/9yeu/
Ebh6jUfQAdNbi982vPERAAcAKFp+96M7onI6BfQINJYgRnGrkq0a3UhIy05A/AuyhpQGZcB80VUf
G2FBrjwzmLuDEJTjlrWjNqWfoP0GqTqOwjixfweFuJO9qLLAfgDGACI07LOYT7GfzcI3usQT+vgI
rA+NEm45cq9LAKntGdLE8XMhV6jfMsmiLJV/wC8NdgdqO2BLhFXE8MAvVRnuOkaCa1AFFCJ6phnd
ClEt8v4i7xd5dz7uujzT3Poc6310yolghFEYSk10gWsjJj4Wk599xyPiWoYL71wrQ7xl9jK1jeTN
LVlLsS47LUanczKQ5jEnkpHohpgLcXbUiVljRhOfNtHhZcNwcaV0XhA09N73R3VjOscwDUDoOqY0
Lec2qxGwfR7q3bTs6sNOQt8WalVorzzbixFcX8BauOpQMtY4K6pIGiIcLWhPYMuB5HABMeWw24y2
mTaXXHOc3TGyBObp/EL3+fNhy4PqAvUSirHW6VxlHAmIxAhOFERo+3T/gl/P4neL3/c+GTw2hTP0
XTyr/g3KjmagvGTjDhQPTsDtnY6H29KUKVlF4yyyikjxJquo7thOEnbtaTvlqaXGzGrHR1ygPd27
vEGSMQffqAmfxRqPfWUS5CHQalqjw8ftXTdx/VyNKqQE4E+VCbzNRNgqfzdWFtguiLnpmqYxWwRw
iPmnTpZYFR6JKziGXDFoKnskwok0JHaOE1qAxdwFN8Hab2lt4wuCDzyoi0BrHRIxDoY7Ux2S0z54
KvJeJp6LKGQva0xXrntHaFYHgqZESNeF2jyOny6/Tt5Yb2Ulrbq0nhInlqdkmBA0x9YBg9rHTnKc
W9ToWW1ueyw/8rRlYHMv4gh+rdyAGRbODfiezzu+0K1399Vv9YhkjOQfQoCCIdyMEOwhEKBQicZf
Cg/iTNoh2rbwvKecXsCEsI+W0ttbjtqfrBu/2CtaPGnCJLPSsMeMb5uopjytSK0oiOlhYDkEuuzb
LrEPNMtU4VRf1F2u03w5sPJT3Dx5dhlZEpp4f2apehhZ3nAVu7mYQ66mDYerCOAQdpj0Dyc4XzlI
f2Bn1D2HAPzZiBlBpFCUF2glCooEtAsl/bkQtNH+79HvESu5fWK8yCtH8HJy6/fBwM8/7t5zrPpz
hxFgDqc81rPSVSucBXnHIcejJZDRav9h/zfIlGDs9WK6eEX7J1zOUVjMXFXnLwILqi8TD1g46CrA
dCCbIdzrL70JOTCqU4ADqnsObiqaDzh4gs2tkOuQB0zzDqNz+Xvay/VWVVJ7B+I7JdXB0wmdfzji
HBGRXaRsRHbRPZWUMJBjEX4vDirSNrvgqSelRr3lztxnwYriE4NC2Zpn1LgUuBjZfBWKe7/9WHYg
c6nPKM//2Y2JZgdgCjZXaOvidpenaCE64Rid9v0aFadpHpxTKmfKZq334Jwa6jNDZu4YxHFxxzDJ
cUjTHE1slwSfvJpFstK9Kidzdt488AySr3KIsF+l+GVea61UcXji1xkLJJJGjvFoO5PIY88RGYJk
gsoA0pLI4+cxpddawy0AHnKGvTf2GPdIXMIuJybf2ew1kTb4h9zPj8LS9Qpc+9ELEkrQVDv+iWAF
rvqCUVUj9Iybemc/bmsrbtTkAjjptSS+mZ65vmZOBBXOq1BQXSfxunRCQYXX6T+tnsdFBPiBdmWj
c3eP7g32HNu8B5f85Hcnf+AteKETRbTJBoSnSqpRSroH0JLQMMjNFV6tCENnza/xDcGe16Xbdsb3
DphjVXXpQti1eWSofVflQMBVQB4oAXn8wSSQW6Cj+GwkYRViOcqOCtlE/3J8ujGVFZnPJ7c3fD33
EeUJSfJqgIP1zdUIaXMH5nKOjIywScwm6WaGMkk+J1WT3L4k0KBDim39/o61oGfPleyCuf01k4DM
vQZFVfmpvAOYk8TAidrhGCv5sHoQcEA8ZWPP2k8S1wlBInGdrDVmkYTDWh6vmWu6GuAPSNLYoGRB
11h6ooFd+uOSgRI+JI33ghsQwzd4P2eHnobo8vgoU+fFNajTKqtX5TgrXm4HKCU3hgrDdjDT65z2
x7S94FMaB7jwQfE5hUYfjIASi8AzuomnO8adJjbfzD7d9CnmlCbZd18aeW+SX+n+vArIWp4t3R/R
azH7x/NGMGhPIJl08Z13I3wPf0h41z6JtDj63UBBHwG/Ge0B5JNmshYgupiCjXRaAv/FmxrGiEcx
vo78NOH5KQZ9HK3k3a/liXAWBR1+fwcXBXXLXuGtgs97Z8w6JXLZsYALca+CLzG72Z9KitMWde8Y
buABIIx2Xu/svtF4gUwEd4hKCXyzGN8gusBFBV5EsXPDEx/d4izchJgV3m8gR7d+DjJ7FNxMJiOU
PR7dF8YWJLT0/qUSyXnczaYXN1R1zw/WBRzc6+NDF+AYdDJ8iR+jB6UdRhztmbJguZ+vfgxwzoqw
POjHjHiIPABIQtq9XjygJGxdgJLg9gCeHClR+SXJQw4z4TTToq2kGnfOz9AgzqoPBQIN1i3oc6F6
xtLwDGiU43QhMp+ofsA4FOiciGJQt0NLXLsjDgbxenyTYMnbpz3bFpsTBw2b09l04L7QlFHDHben
45YnQZlx99lq9ZbhD5vff1EIbH5sqZxgcO7FcVX4ZPwaXp/Kps/eZ/sxkdFszpx8nBYAIs5hCgFg
TMyIAHIhgUeHW6QVO/ZoYbhyzojIdPKM74xSz/pzpA2BeXx0cK+Wdjc9G8ztEefra1ofnmDJYFYH
UUaBoFG4R4ya1l6SWPP7jop0hk11eGdPJY/Pei5ee+DP2b/NQj3doyR9xO4R7rm82ke/QbTyODTl
Z/vXocL1EggIK4BAIcuUUNw+XJaY9AUY/3eLe1Q1i0sL0btvaitYOZLBrgjjOxvflRCAC2nLK+ya
XMI13fvbgWCQHAHrGyYhcT0ZnjsY7oAB0fxjRcsGQSqvMMWQS+hvgkpjoCmusfvDFCPn4NwEE+nx
HiN1gYmvWgucOt/fccZwMhYQ+yiQM0gqnGu4jf8rEc0w87w/1BpAsIcxlvl9kQUInREhSI0GTwPb
LkQsVCXJKYaLQh/DRDhbztCknN7CqVDNGDLdWbcMF1nMa1cBngxkMkAD7cTS4TUCH2T3KY5K8rmU
ba4iOu1oocCHmeU1gKa2W64bXAHBm5zIxo0p93OvYhIrLA3wXrjbF8l4cckQGUNjhngcFkG2LAFs
uHoNrznRIVnCgcumjhPuWzlTqKsvqf8gw2oMuNBrkdG6LUibQGQhv8HxB/PkmYHLw3i2Rxrn9qp7
pWOTXJJDCE8gNkTkyi4rrHrwcFKERlo6L7Fy3F7sLWV5sz2hb1yDcUpr28zbggq83h68soAsnPSb
eAN+MW7xBgLYwCfCRUr0xgIBTCSUHSSRZIKNyGS/oGlGQYaf0cD0lBGgcHxhXMFzWj+Qf6PBhMQl
sosWLAHR+neRVEY2VhvezuZhw4HAA/UDGSJPlmUCOARHS+PceNRBoOAG8EjQhhRvW5Y0xBgZdgd+
XhOeObily6EN58eIbotAizAcj/wnRY3wiR/xIwwmSN+zADKBpvCNxIQMBzJpCGJcUskMgKkzr5++
pkaCOPLpII5sXTDnnkl8RRRXdVwbEfo6QaJDV8vSYslAovO/zyS5nP/pcAZktsxUYLl2/vbhnMLF
QrBDuiRvtzLcGtYuj9oKT8nf0xI5bxtYEiszb0oOoItnHnkAJq4t6ep4VxBKPu9xY74ypesFPc4u
ortsDi2ctdfo3Bg7r/5i2Kvq+G9MQixuE0ns4C+cSBWM8XRDQClJk31igbbCYZRjPz7pcYtVcJMc
T0x9yND459OmgOYq4vpwefDVNGJwx7+luYXR1rGlMb1ezbBsoSPsZfehdC3v7wNoNX5tYFO0BpWN
LQTqB+EtbWYdLi/wh5eoX6I3R+VgZEYCUhCgpIdoiHezH7bfphua/+dWU+RzlUxGgSiyHGdit4Nz
gIBF8y308hv399sYnJl+RYQf5nHLEBR/FHULu1ShXRC7G5rB6vVMS2eHZHgc4CIvMMbeCezbYEpJ
qJYdLmfnRihEFxnoVO1QxqZQ2x7m9KwlhO+W+Hs9zCR7s1dhR0zYoMCELYPxM9iDDx5Nntj5B02z
X7rsiRTHgO08wcrubufyzb9yIiG8RHXJ1v6ARwChyPQ7KLCUR4r57TEuMyDiqyIg4vvRc+k9ft3m
IIVkrrrf2HKZti8/kG/YZtyuqUnqXxyUTZMUGtFsArw/Azc1zhF3Mw0k9gi8FBwMX2YYQomYkeq8
HLdDduWEmTs8ZrIrribLzgixVh/VRFZFAMZBZZyB2U1idxztWOAgq7dhUax9r7JCdCNhkKLvXQqy
sx3zlqkEOkCBrMm4Sg96QpoUZNzVfLPRxVwSzQBsFnZcuBqvy4MHq0ZIDoCGBAcAVi/xCqYDHwGq
yKqduvtTWh9M5KAloUeG6MORE9yIAAHczeN7a1/1yTm+U/MhMEPggsxVQuH8KV7eUQLcrsJ98XaN
Fzr9HpaJHPNfoZYN/IxMFojgxMP37GMD9/lDWB1C/HNONHVwqgThzX723mGVCM0UzCgW3TMMi0UR
PhZUdoAmmYfRKcJC0yIr2K1UhwHRlBL8q09p+wnGfgR6PeKNJMSCsm8s/l6nEuuFQwBq5n/SYjTN
HP4e0FGXRzUuk1OMyZ1p/gu8ATrFV29yly98eu6+twJaX9cnsQy3rJ+21YFgbER7Lv2ogmqIswOR
aIs9jmivsbe50odpz+GbtfG3f+c87aSYEMnlKh5IxjH3Deou1CWRe3ingyHKzA9rFgzD+E5sZ1sY
RVFtRmLzkqRtIWc5ztn1fvoZBkh/oQyhCnzp4lrCtS48ADudQg0DplQ+pr9a5qRydjJSJqWB7+Bv
NPPgH0Q65YD37+SNGAPi0Sq7yKptXM2EL/Dl7FujrwHhIURZXYE3b/qbNQsTQuYglji38jHj3BKA
OhmBdTTS3Ophoe1xSwB9gP3LouRYuS9KjpWbc5adEsKCU70hcrMERK13EUakeD5hfNJBTDcCzJJA
cNHLxbc+ri9RnvKYbBL6gyNeFn08b0LgS4a1UmLUKWmxSJtKQ+jYJ+z8c9cekqaPF7KN4KvTPF7d
+zl9OIoqgXMa2fjwUXl7yOLSGIxLWHLzpwjIEFTwrPNgUuMKb8XquloqPkrnTAfiXg9nmcMJUBsv
99/DJ3g6efP/V/jHmFazWaRMQAfbR4bKBBRW/SbF+AI7VISohL/YQWMHnRoUfEpYZ7dh12AyV+wI
eC/OWakIqGmUYjW+RkwjblTDG48UvJm9RMGw0K/f1VjoyHmGesy6xDZPHz4xmxm+VcWJb0YyT0mJ
vXXFW5SPOSB8XLPVHeNTHTPDvIMfGuNOSB8CP2Jox4BLmErVHsUwc0zT3zyNOGJH5o65SA72QUgW
GASHG60wte/BYWh2xDooPkGKyfpztgErPKThxQVrrYgkIPp5+WJOQDLB4TcGV7IUjavhI45RGy28
priN4g4NY30yg9y9RiA+dA/Q10vTB3XARYfW25AeAR6qg3/UvoGpOOJp229wkPbK7u4tBSxE2MtC
RwdLp4jn7zeOo3Ykj21bkQjrtjb2j9MjA767ByT1PP+V/t9mxoSXxuiZj7eIbqO9sTrie4F9z7Dm
MKGZ4VpTDvkxU1h8VGmNTMLGyZaWRV8GLLX2XAoHCxyto7AZoePCjID7jgfBAlNpFE4jLfaelgCp
ljec5RfMmRj0rrZfx9X5CzCPlob7gakA9+Oeo8W4kf6E+1GUWVW4m/qNaSoYcxmEjowmEC+0SH1e
imcm5+rDk3RNm5qlEssQvfqMCTQhnOB9VFG0ImTuOm/qflsy9SMKDkmZpz6HD4V4z7mNSpMITUZm
ofHsrJk6CJb1bLNWf1Rf1UzcAaKNuOyTkyrit3HHIX6bDFoNe48/ytrCKI0YMlNz8WJXY5yIgIAL
jYCAjbBZPSlbK5bKpN0edV+iCway1n2sWP/XzFtlDHBMq0ti2XENbZMJXhOq6DqAUV2k1JzetGV0
ZIXJ1BWs3wfW0kG2nG8KYZzbiBimaKyhYfGEetSMTCWPx5BihGoHoysMCnrQeepiENof8tPCO+zF
l8AJtn6Bx4nhAj3QCg3V5BD/iFraP8YTwGhUX8U1UMjHU5N6jV6fpWRC47HVfxR8g4FKNsnxN++x
rZaYvD3hYMtJ+Cy9s7HBybzakUnmCnAx8Od/4oZh+iduaLD6hY37zyz50gTxS3uMhzHK2aGkiCHN
KDrec00oRwQHoUFuUYS1EtCFm4HzxNpi8RFsTPwaRQvri5LmXs1OpkvhnOHGzpPTy2F+jTCGCIWB
lE+mc4270gOX0Lr6nF84UDBFukbXJeK+ydiWhQPC6MO++jz2/rny8bNhiBPopieNnm16gwqg4lUT
njHCImnj2l1gMaCg0+p91yUAZLKEee6MhS7FNUIQ9hBXpm1ii/av6CragEAgy4Z/Q0EQYc6eE4Ej
7BPwTtC13filkBNVxR4hRLDH4hq3+HovPU5u1/mnT45WnuSetelRtlPO0raQNKvnMY5nupLoTNc+
N7s7fu48gW7g2AHyC06O3XGuCYbGZscu15hOD8d3bQCUD/WBE2wwtspTT7tHXaeQ/Uww1fjQXP5o
Gxov3FsF+spziagfO1k+jhw7Pg4nHvsR6FxJrJywlu3lkJ0vqP8+pGJf6XsMey8DSDoBOHu930nu
HXCBhqHbAgVuUnuBmcYYgxlKULoGVo2i3JgfAGGOgCaXLYuNe6bMwOfJjONchw/dUggX2M4zFrAM
mUwfhj+gUB5rgVn9HRwFvLgb5tG7IEIT+qBlzjqon63YLdjY3wB3WEsXKn70f/TyHyD69+UGXspy
ox2wqcfAWmnvq/C3a8K0p0C5+IcOjJbl5W8l9PZXAbwuRXz+nKECAmWuyCqhWMuaiAWQS/IHbIFd
hftMl80oK9p0PMQnNWqNmK22C/sQDsDcIKWNJCZ3owjtNZoE7NhMpCL9GQdhDJRzkN6yIRqZLqNO
XkOhh8KtN/HM/EASumHIlRiQtXoCvhHhcTDBjhww5KWbamBQw1/am8WDqu0P+V7tdzYTIvHqDgTL
uupTu7XtHVA0ZnQ1/LHA+csBzQ1xxPAC2UjxZeHnjZkCI5g2yKXAEaJj8UCOrffGgU0HMu/HIzIx
7w3bXzB/lwMcIF3Hdzay89j5H67Oa8dtLQvTT0SASQy3zEmq5AquG8Iu2wyiJIqZevr5NmWfnhlA
OA0YbrlKIjfX+iM2Xr69+KaISwi9BRHXGfcoXwC7Kbsv9jCgwn9nz6Ii1CBLMTmOicLqIMf5B72b
5jGmwpsq5BIk9WWmS5yoqJCTmGgzNIizxx+Ru/3u5BU1S3vEHf/h5UDgZQ9NFRgrWorA9fvKGdHz
hyemfDsc3vqMVrOZ5Hg1JHSvvoS0LTSZ0qanKZGHuECpbYYmh5kRT+Fu55F1rcxbxLXqazz9LPa3
gNbb9uK2r9IlmHmeUgFcBTQvmqiPKDoMukvgenTmXHKsm94N1Ou9pdZoovIjanBQbU6pE42+mLRt
30uvqRab37yoA1fUxQZ0YhekxZ1agk7kHRivKlPtyfeeoOBrZptNPIvVnAyEe4jpCRSkx31+fgDK
IpQfRSFmRHJSaVPARwobSwMZ1wQN1E6ZjvGdt5AgN/W/yW+cZyS/WZG09U03kDFbJCJpw3dz1Qu5
XrvPHXCDkvAF7zCwXB7vx6vKvkRCM2S4FU5kWSLFkJJRSm4ACWriX8fEbJLylKCU6Q7DKWmbmIfi
ZQ6VJqzQPlHHtvBI9WVyj0lbpnL4HjZOJiQB40fBePstaYXBaAc19qhPbp9867xe22SN8FTwkuCZ
qoDaYSrSuYPImKAcvV6Si1hvUlSsYORv9nfKVe7NGCaGSP4OVDAsFDeefyYtjT3ILV6Kl5EczSrQ
LuIbraqA9xsVnwxillQD5GqG140HDO9bZtfRuUlfuzEybo40ubwwATCr+10NuP6IzvZMjPH2ZWtd
8mS5SnVYC2RHezxxW8IFSW22SGUcdi53qRZXmCQZbmce92T2i3c8pTvqwog3QX6vOd3sbNr7ZRR/
0tD3Lkoc+GHQh9w47c8Y6IKejTyem6M7pj+6g81+VYHmiS/7jHacmLFKfN94b/I6WIgE6kUYkNoS
wQnAEQ6v+s9k2CsX6ijQvNI/QO0OJzJSxeBiB50aVHYwo6qMDC1StWhFRgP3TNT79neXUfz1BrnC
9lrBD6MRrHc8cM0644cxOs0bbQR9aFyjhjEdqA2MWDtxZEZTghyEKKMIosf2eK7Jjxcq76gU3KrE
GOvuJlAbZvfh/lwA2wa1IQMqp4zCSMl2uiEe1v4GuTHRoCjQEmNMJkWMZGoenqjVyOm0DGlsYrFx
VP5D5Tf1yETDD2nXZjpa0UC6ZP2anaS0IAAUs0Wdqjy/tHgHNrc+84VhgTD87nW+xP0lXlNG/R+L
O35RgoOs7AlgkQRe64UYrPzMXX+NdWb76lWjQoRYACvkjqnI0SQYoY8aOYKvKUIaYWfYQE/aMDIw
nKv2LJJ7tg56SGuehuwAZELKCsYbj8ipqKlxasQnKyYCTHXm4NR52dfEU30ScwQIqPPIPst2hMuW
afwuoMPNyuOXk70UONkz4k60n6c8WmSKo4JWDwBjdYwA2/HLygIqaSISpNIMr1QXfGt2EV5WDYZV
0Iaob1dC+9kSWBqcPa1YMwTs36wZ0B4HWVk/ZmeS+xfBEI38tyL0xQMQVzaPNmc6vxvq+ohEMDB6
Cfm5XyzIn4KOTVQNNDtwHtYZnY2IQyMDDS+Ww05v9u7pyPEXzXOkXThYYKkJJWatP4WKkaCHuRZJ
T/JtHg2kyDBfmkEb3WRf1fxWfvpJ0uMRWxiGNsmbCKG9irot6oQaeHho73i6cJLG6Bous9A1sH6y
M0qCfaeugKCrvzw8xZ//1q/fv0EJnpGkpypYeHA7E7cbUxTAYuksoISCMuLF0npDnkOGsx7a7rP1
iKObE6tIJP+5noK7/hNwryWZrRYTHveBMziGYBYlyUUmfg2WOZDsYNeFR/9BVlCOhfktrLFxo1Xz
BtnryED8FxhpAsJ/ojYIGC91PioQ7tjWSfunVjie2qTTY+CpZtuGAYboSTYdyHtAkN/XIhLC2WtY
WgKm7VBnbZs0g/jX80y6rFMG5E0SMNd2L+iyGQWt+Hn6qQA+bBlVCgGrlCznzHDCVg22IhzOTPrH
hfLtiNmVMf90GkkGx0uDrIgerpD/zia3Cv4k9t0u4/GjvwAtccm/k3WAAh7PnukB25P1VhItgLkU
9vscHiaqbcR6zLGA59t8qopwXQMaSb9aZk+28AebUE8pEAN2HfGh9QkXt31OJ+DuZCZPHD9DkxR2
TMohnhD3hrNor84JU7rFIBydjEjpntEvOKC6ZGqVJQGhPrA+aHt7Cs3PZZdW9gNTMwA08/wOA4UN
Z61t9PavyoZiNSyv0x7Y+RjfEdRbwX2QVpilkYcYycktPQTuqMtB2C+vbNx39fppb6HGK5B+x/MU
o+/hr1uPRIXnoLTVw7SJfTk7VbxX6L/MA590wc6MUmi5JAbYDPph7/d8EZcYyAHaaf2xJWZrF96u
4XQNnyXfHEitpMaMwtZ0chBDRwzyRXydBSCC4Bw45IZWcRJVjRaxha7tL1AED9JwQMFDMEHZ7PVz
Nm+Q4VmNzFeoSRq02M8G5lYBSRyVjKPnkTUajzpGLZYovPz2Y24KLMTeV9QIYk4OIG3ERk55lDqH
lyWoiHyha6xzzgR0rL7DljFLVFuEVh6A6jTO77EGLRAqFA41sL5TxFV09X7ziKGOFJf3goMjkF51
Aj3I6VDEJk6MIC9oAl6G7eQczHaYsUQK5sYF3zk5xfgNvTVfOZPxQmsdvk5CVfrk+1RBWAbWEmg1
07uAdzAwYC8kEt8+cOWditBBVXqEABcRCTkOLSj98W8M8H0y7e0Q+JOpdLm5pRHsehFqOp5ADXwb
SVzF5eEBnodXNinYXS0APivIJyf3iDtvDndaSIWNkbHgle+V+r4y2df0B/kLJDdBwlfv8XHBub1n
2buzwix7PEHQj7RbgJvF+cuy9I8O+s5s+G+Kzil/ep6I2cRRQh7hKVA4fvyyCDRULIzz7rEUwdWy
x3A3Dmh26EUJ9T6s6NAp43OVEEELnTWkSgsDly3cQKjYrEwH/4ct8kWctulPEyOb0LsaNiFangc9
y5yHjqxMOmSOqFFaZPO4AZKGXD+/yj1u8Ji8a+xgO5LjcOWCA4VPIV4OtIgbQAZT9MHBs20sd/iN
0eMKsiK4OOdMmaOH7Bu+h1BivLYe4bQ5aUK4rWf8Ng5im6qPT318k+Pl6tbPM/vcIBrbyGKnF5SF
20VMABQsRweSdhmvM4X8WP6LhhUhjyAY7zhS+QYYzv6KsvxEkWGP2oIfgAzMPKmWtDzoXdzI4l8b
+KdIiXnsqB8/xrIVrdnOTHVmC6iAbUEpZbGgKEucdFf3/INm0UtHnsC+0Nmns6VNj1NyzMXqqXl6
76nsmVzoDBQICTvfxLHi+TOdOkyLyPB0d3o6fpSraPspoLX5eZHeBTuCVVTk3HjXw7kLlzUEcyvi
uoiLS2ziAv95dpDGc0Ef/Ex/oCB1m8EM6lhL/5GTFV517pMZILPOhmKvlVAGouWI3WCh64iYfjJ5
RISv0gfEaHJB6VAcN1pWDZgPejOVqJLCC67LQHZeWU+qxqUCrBCdi7PsjUi+aZe/+ioCOtU/EsiZ
rad9Swz+vD/vqRe5tklE7tOIveohiqohrdUUPI9JFT3iFN2myMa9Bwalc6GGtQLh4DHOycg/iEWm
8Mp0iFIiP+3N0zVWb7TUN3L2XoWfED9xphveL6o1+tUjaGEB8NXQGwUt0UsfQk8gZYhIPjFGFpc3
8iDUJ2zRs/shrKJb4wSOdFyICGoxA1I/ugYIGTpEBQdideC7VyGxIR4X4RFKMwRAezI5/JakojXG
2Tm7bxY/HM7elZBlCsJo4B3diXCoHQMdSVC86SDkRbsHOCjcbljqOoqjnLeadJRb/EFn23GrV4aG
wpr3gXoBYkoVXkQ0QAqzni6EvYi40ADdBVBEAlqm8Lfzwt+uqGKOa1C8kSeOIguSI48XAjwAPN1x
EeE8s0aXAanMPOSjnR4pl7hGPhesKqDg8akbvlsC3lhylhjHzDzxLUuVW1AGTdYcLzRC6J8Nl+Gn
jftdrBCDw1Hwr0877/lCFf0w6HQ8ICbZPz3xxQ7MYXpInB1soUhfY1QZfapFSEXh+3yzMKdCKfKZ
yU9EoQ0ecm3CqaKr/2JygdBjc3Xa8MlVZgKjooseHfWIPaecI7T5pP434cjEx/9y2jC24ZnESrPF
OOKsVTC74KrngH7BdPsGhzkjzoG/ByhRxD+LyxMX9F2pghT97o9E/6hm1GNzPJNWR6pUwNLJxkmy
nRnbGKXGGH+24dNkaPi/7oBQroUEQt7V8fVTfoqWh45AkS2WssxMqOUuwpB/9xrigcSPcbXoXU4a
CefpGxwqNyHcMHggHHXue41+KIikDjmAdUYHIHwsBY9dDrP4cEFDhYwQecjgco3f403w5GK55zkK
Xinsw5hCHNQnqNw8pjIeoY1PRMBmaU0b6tnYhvHqi3cm1+BuPMXaiKalEW97d4hrD53i8T6dR8Aa
DnJuNAK0uEm4fagTpEA2pDL7tKXmodEZCBhK0GrTOcM7Up6U2GbI7YXz/oP0QeJKtogD6GDFxuec
3Wh5qZMb29nlDdcw/ueTgwuCMLinjvydJSN4dPUMsqucOwQjFV9s4PyYxEo3ZD+xrOoinz+3HoC0
qn+QFqEwxHxARgaZuTde8gAywj6lV+bMwme/FfQFSORAUSRijWRCgolaE6vXiUdVeFQdwMhs/SUk
V4wwW8cogKxgH16+aK2DCAGohZmd9EAeQhhRgMkJncqUDLvUPiOfyHZ9Zu/Hj9IUyBgaCSQM4fdK
0CRVptTJZU4lZNF8G7F/C++5rvxsjCoLTTaIJN7RTEASsJf3GHUwWjFZ4FBCzSzgVX5gFOItznEx
iiEKUx/Umt7fNuTPGXr5mYmMQqXC54OajM685viC4mSlipWoZ4XI+Cc0KF2fISU7oa3YoShDA/nx
n7oH4Mii9pcAlg0VB36VL86xfeCJu5T7Ycyq7dHWfzt+K4la+ihyojCcPqPRjAHqaocljgamJx+F
7h3DR6FLXUq91Ryg0JVJJSPkfwM/OGQAPxpulsHF71lFA9bTJR53cTTtd7NvA/S1zJ0Bf4Nl0/In
i8x3v3o5Bjvqe4u4hZG8xBUuIobhcwwC0quvS5HUT/329+kt6egtIZGfmO4qKC3f/B7pRrLUjxJu
npbCvHBCSaQEV+uMv97rIzue9MN5In/55ojjhQad+ZsITN3ALMvmrxiAczzS7imq15+6HjbkOOo8
fs60uzyMkHJH38b+QAEMXUJIIVkj3HqO9XN8dxV1ReKBSVg+sGW//VzgZoBc4GaMXzI5n1LUTtHx
Z+NerUDG6uQS44IlgUzePT8ccSWcS8DToGUN0idg5RalPscDSCN7DFu+Y6H6YSTln67eiJckpmEm
JtQR3sRN3828DZcmfTJu35F42j6PETqbSx+hrTGPQt1VN5GKqsYpKUnD39xnKwGkUkbNnYHCAFv+
Sax2Uv7Yr8G8wk95wPeUG5WocWlREKwOamtYHYmwyE2zfZdt/zg+ota5TOH5WXMJOL7gdomML/iy
ct/RHnMwvuRgaR+N/KHHcEP3ekHSPYKFtEXV4x3HqE4ByzuXqGPSJUQFgArZGdmXsEHgugRDE1oo
qcuYJ1bpuKaFJyAo6mBogz8dhor9auyXoyhlI03brg/DtMcItAeFLHKyuDztsSAoNj5tBS492hy3
NbM+TxWMB1osBZjKSCtN56jACsrCFcpW2ClhQzR5EaL+7gtBDq5FqJwR7jOpN6IEr37+4vMHPAem
R5eBW8JehFa0xTl6JZjkcSFBkQwOxNTIXIhHibSbUDzx4dQHjazLTVYOps4bM7iRgn7vXsDVRsXK
L9NCiENpMs8XLx+FfPDy2c4BhpHFDiabuQaTGE+k8LSGTPBbdHUH2LHpaBuCcjZExHicMdkp/rPD
sTjRH7dXz9kOPZ/tT0VGY+iNgtB5f0sVQPVcOGJ4p7sdgXeSdW/4OZzjVosUquP00PKg5ylyxihM
z/o1wHK2layoD9jJ16Q4pgjbc3RzlGFEcJHt4PBNcV4JH6p9DbWrEPvNSP6UwMS0UgYz+yMCv/0j
GUQYLyS3fLCmWJ9iyis343L7cyphvwnYFe57lB3XMZOO2WeQM9or8Scp2NFFjj5r1fG8N6LZCOid
ZWQaUeotSMBqgkQpO4D2Sm8g1vgGfIMpj2wJOey6aPkiGMJqiTFAkkp1jAmBBIvmqzBXHQgEzm0f
7T35WiRW4u1Enk1C3WSTVnPYYcziHNWzXfC5v65QfYkk/S+qxdtfqzh/JT3jHlJBKgxzKewB1rCS
kyeUV1IaCNoUMSWmw2M5OKlJD39D6IOUBB/kQdLDkpcuXiniS0aELSSf0+etJTfIHTtuhviqRDeg
V/jSE2lG3DAhrvczbXbeekvOY1pAqtvZOuMjP5wNoSy5QHODOvqBbGW7NQOd2lwoQHvY2OtdiGKH
uL4WQSZ8BcWU8Y10cy18vEMgsQPqh4rkOEWqFKK3hqsMniUUUJvfnDJZpIp0yCKhw29eEyF+3nOj
ilF1pYVgjmmEGURuwEkVuQEa8AllmHSCgp0Rxvqj1qKJjLjHI+T15gRS2QLqPboODEV3bBUfvIf5
BD8SCqoaNSJVgWQ3oGkiIZFMJEsoDjkGeVwzA3CGGdCSzP6CgpTzB4mUMjotqaDAXK9nEpTqKaEW
r3Zc9wTwfPFLmywXQpb8GiVNHcyAv8Ht6O1G8RJofL4h97mn47ba8Z7c3KR6eTUxeRs9pegeI20U
eUqRVG2iiNBf4AI/cZgPUGwZDpsdkwE446ejECrg8ueouuCsUZET0UwQ47b6ZTbBER6jx/1gH69P
9BHRtHDSMg5XWDgzf6dk9Ps7qzn/D+cRHFF8YDzunvmIMjFn4LPFQ0zs5DU4ScH7b4CNoQ3Pqzch
pdlofYQjpuiYaSgptELkDHUtzqwjx9aQdGpihnV+KFoaJx+u8mGn7IuezSCz27SgSYZHsj9rTHhQ
7OITY9cd60DFpE5XSXijEsaAj4raMlIv3FCR9NggeqkCQ/F5UPKU5EWCOb7c2ZG+E0j/1KTqty8u
NyFAgq8jcWD+X2yl+u2ONiFxWohSdd7nRwY54ieBn2b6f033WXgTqIoFwBvRgV7ySDlF2icuXR/8
HkIb/P5ClMrF4bIBa6JEiqAIsvQAQgE04ET5yCXkXomSJ3tpTq2nXS1yU1ryUoAExkw7ZuYR60Ka
3hPAGz6mIbEpc/BPqD0k/yr9NelgcBn4Z7d0eAwut0G4L+tK2Fv0BfsGkakklf5E+xVqhMAHWDxU
d2/bobqJ32TMj9RdGP5VFvYiolUNcnp8QPyT7Q9zQISF1COjcLF84hfpBn/lYd1T9IuVxlY9XiSK
XJHycR7Y7oUU7+84Ri7/3qUkmbr9SwWQKtpmwbd+z3wp8TjZBOrkeVCRAFp6ORK4QpWICEPFbQGm
mWNzpH9n3yLy6lJE8pe/hBL6a0dAztyt3UoFqXdUUA2hxtKBb8DOQqtMvn0KRSY2Fffe10RyPn1N
2qbGpNnwmlqnBNbCKOOmS1Qt3d2y+ry/AqfGdDv2rzZ3FbKOGy3nkRLwEV/VUBXZcXhdeUZwE1ne
yfJ67Jiq15JpykpdCYvA1eE5syn0TkpkTiGxy/+ZZCiT+U+wRfwtazaVEViFhVKPYo+SiSRa56if
IwUiixKJl+kGwygwXttkUwmfY/JKQJ6Rb1EhYdWiFgZ4Hu3W8+IgDeZRCnh5yaxKVEZxbZukvOBZ
YICOjgQdnr1Huq7jOY/qd/SgxHPg52MbsF/B6tl8cINwUCi3PUKiO1PFGYfSCc+IDsTa+9/1Iaxi
cbjM3jtnsxIIVPsitOOSq1wSiXxwgokknkJ0QY++9LbrhX4QZTi7BlTAKU96z6wjuYucgkSjwSPE
FrGCRuegn2t4GLG4UlRFXLUDi8U3ShMx8Dy81tESYni4MkZJ4Dhk4gyRDvK73Ixvx6QfEswj29Fl
Od9vpkf2Q/FYWFFDmC/C32PsuyOTELDbJbWWtKncAWVuCRLlnZk7nO+QefaRhoqoaSIqppBm0Q+M
VmS4+TMXTunv8FCpnhFQBgwWNxwuKDOJWnJsVy/fOBn5heVf/Ri1FfmqpJ2E7yjA/i+LTy1lMlqX
LQsX1wC2nvuBTGzF2XlkVcPd8MgYE1DmAcnBEwdpbvbVWz/Y0haU0c+l+znlwgpCDrJioPq0lkhf
4s5C8JVePkkftuZ4JkZnSHuK+tS0HtLCoafn6NQfd5ktbJl9/SuzbXj4tEHlK1ifeFZinZPSQUpz
JdWV9FqnknupD90iMl1wxTa5G/N8ly4ElgQkWhBYDGtEisIE0T4JRqIKSVogGhjdPKLNGp03pgbs
GGTHGWG7iypkA1vZJ0DOlsazu3k34rz+nzyexfkm9SnJDmudjnUKtXbXlXJh2fLrbrPi6pxYWCcA
KZ0Zz9w1oM7sN+J3dKLGdlg7DoZd/la9PMNY4xFmm7cnr/nT3siOC1aJxIWwpGeOcEXivMzIMKNr
xvWxnP9O4b5ockdqdO9wRy/Y3MT1wAu8d7si1oH8dNZMD40Z18MPhRjDHPOl4AvuDAKsFrP9ilZ6
i1c+lv7hN58iyTg4Trj1SCNvRIcgqzitgbPyxvqtgs+Urr61gt/9Ev679cCyX1OllQy3GFuteUaT
RTd0cnYyl1sUoVkJoC+0UKABlBMRQ2qG2ho54T09BiDonDQqouOg1oMOJCLhMsSbovbJ3Z7CtID3
go+j3fYI+xZZZsTd08pE1cAvR9UvpXFc4PO5Y8rLlDG7bQKcdSD7D0cFsK+VwljnUqjHUEimGnMr
4NRQZB05kt8wloACE62OK03BHmuLfrmZoal2lFPslOhzyaLd5ATr7meJQbanKzTmhwSFvxtojAcc
tswjtK7CZqMYwgBjORUPph6ZOZwRsTxDwhXA1Ma3zEfJt7xaIYKw1Yz4yC4ogOoHaDPsgO3Nq34T
cFRWYpgkKwQF3PPdkJFTYI/6JkOsd1fGKUBreSRybDoCTEmLdPRvjIx3uj4sKB2NiBBC5ncnWbGL
wFehsSLGhd/Y3hNnUwasP7t92wjFdUUEgMIqjUIqZgiG27Nd87Cco4k94T3PrPguqSQOCkllO7KN
CjM9agqT1D2YyU0hABe29kmfJ4v7yHnRfyxsAAT44rgyMWQ50GIc24xz7ZuJj50ktpi/LO24s7Jd
yAJvOAh/HLYw+5ndiEAkyGIVkSQIAZklOzEUfe2eYSXhsWF70XPgy9ZJy8G1hsQAKd4npPyBL43r
GPMW1zFU1TC+AlIygqWImWFabfKn+gNPbcHHkkKr+VdciY2AFhaeBkDVS4BokCIv7pNIWFXETIYo
nH8eBXJZfRu/P0OFXHwRjERlEsIq60E1Ub9ECGqdmcYU2FtizR3IRwgzaY25rulHQn4I1Yyh7qFy
uRveNdJkUBB4OTXsAuTDocXQoxGs8o7cm2cPfgheCLVhomGXeMpBjgB9wZp8B9JI1GssveYRsB7y
91ECCQpRKN/1jYajPWX3mwnCiAtVfgBf5AeEq7qKRHO2BsMRXjnyzhHnmgRSiAUC+u6/Y6belMl4
4elfgb+TAXwc5K9z/qDnD7X8oLi6HU5qeL6IvjKD0P2tqeyCYT7N0MoRD6AmzWH6o1H7CCEcUuw0
kIDMLavsYSlVm68lOsPHiLYquojv7Zh1G0m4KWb44jOeznmvAxtxlaop4To1rheG6YCcL7FVl6LM
+jgx+GKa5REePhd1GgY79negqMEpr6FVka3xy5pDHVCHvciDz+RiQeA723smgN0undWslfcEfySu
Q7+bfN1LBLR0e8clHwKWls+RfWUGK95Uo7jqZ0om+kCmDiZF+4z+m4ZHStakJpHtuGxilL14l2VQ
Mn/UvAbjgOHR0FYuaNSQcloqegzKmOh/D4pZyNLOR0GPleTebkTlzctPTuQ25Md1YLVgLCGlVYT+
ylaAPvAyOGqe2lVK2C9YO0DaW4Toa0Rt6ajPv1iUImqsdgjk5OCek24hycfV8ucNbPb8MaMgv3oD
TLPoQ3FoHYVHINKa4EKJ7N1MlveGvP8QqdNIM9EIzmlvpHviS8oiVDsHM2xHICMfzjG7Ezw0/EI0
kcAiplO87Vyfbg+fZROGF1Q9wnVUgLcdgKoLt4GysXQQIrGKbqFXSPlekQ0SCawmNdbBCxIK3YoN
K0Y/sZPBDn0o7cP0RqumdczGNZ2L1CKwi1mf2YeRR3epOcY0B8fHy0ZCpbo1NBmRKK2HKo1OZgLe
u1DV2U7jEU3OHBOiD2blwhlBGPGyUqQpKAkYZehUA9ZFnMWNhxhY7HilTUIJZodgtUF160+jZwqC
oscmjI48rFfxDan0JxAmhDMnQedVMAF/G6PRCjDXb0lMZYip7ezv3LUM81PQ0qxHWzh2XeYEBLN5
0BIfcTt8Z8x+G/zJZdNDB0YwCfA/694pBcjsv0q8higz80Sd0xGTwUaZwpreH7oWWnBs9YyTY6hc
0nyBk0pbHEVefnHsPz5Farq0t7h1fzQVWTBPgjMlT8HyUAjcaLY8Awx6R1hA4HSWds4KkjdN7qi4
lmOzjjuCEvoYtXv+pbh2e7CkvZ1gx766qwU4SB5WtKKMRYE9wk2j/a8zznhCNxCb8bOKQ8w3XvgN
CG3epk5ECWygdBxlOVY+Ka0JH0F7OQVT6iD+QRNE3eQ96QXxD3ZZnDpHd4pA0RbneHUUHDZeMCJ6
IPPdIOHDPxVkpDmLJuICxsZv4V6FwQ1l0R9KFkwLzaerazjjlkx+WzDZ+DfyGW7Mnj4kq0EcWnIe
4rMdYRs3RUbYA/14fKiss9suy20zoFkUUil9iYYWRjSpraTS0mBHUJWIplThunciZYmgSCRt9nio
niTngrbADH5eDje8UxZh3VFxiqwL3mDvhPggmPKgd8d/rCdQUrHspRPI+QG52tCFmyPP+da8HJ+O
T9r7QAjWLCITSc4RMZJERbbByWIh846IB7M6OOtCz0ZOQLG5JhD9dD81djHymN1xj4TLmGPKQcjq
KLDjpHmdmkZiLSxPdCx7hBuWxLnzTPKP+9zDnd30aV7heMFuQzAHGlgQ5y2vBatFnl2eUL5hmTMg
CFp6IwRTuwPZRPRJtrZQ/uib8gdctKesAoJ7G9jRGPGmvJv1S/6+I+QBZaEL8Hrgu0boJYPMnQOQ
2BOL3ER0M6hmxhbOrSURJ+RKPyrKaVqaS+n7dlcju1vuwumBDM4zXs84SqU8oqUAMx15FzZHJ1iW
S1Yt3B1oWA4J75L7TM67gbMGbHQNSNo3dggsghZPNDwd/Pr8OpI2vgYfJJ6a+X7mIR3h/IR7Xa57
q9jn8l52PzSeplg/rbgnR8RC97+FVdH40EM7yVE5RA2NKrgK0/XEXh+XALWc1LtIXWLzmlBf30bV
gkUMUWsss0HN8bFMTnO8EMYTFsgYtycgQbNiK+oX1BCJ/qhWKb4nRagw0X0i+uTlb54y/L+YuBjY
MCsXvt34fITCnThE5DwVU8SjMawZ6th+fzEqX0lLO7uYP5gn8csAH62j05ZuKL8gIv3rNHsFQDNB
v7B/E4S+Bu0f1nBub+5tzqHzG8aPaciOHNWgSFY0NYnPehnPbCs/8Dtz+NzUcJ5C/1DkoaaGcBRE
cKU5HuLDudonCJyFXIVxvjsBQYQ3wtvKGI2tEWMMq0QeBs91nODLKb5KoTV8w04KdsDaitkdwQyD
E9AWIxc2bdN7Z3YCI2UE/W/EASPVP9gPsYizgdnOgCZVSfB/kQQk72G/KczCJH2cUxI1Za6FQShu
UWQxqe42XuPmmnuktF0XZJTPslGgJkMZBFW5ft2eNCwpbDSACWgr4Is7GIdHBjl+EuRSTHGXbA3w
E8O6YhgmroheH7qiNv+ItFlIMBmdCUY5+8xZBb7ToDaCkfbYPmgw3xk+pqKCaiLCeIORXjiNQ1IU
s5aIEfCoAgzFl11825Tu05rgFGnWpGS8eM+JvIpMNUR8nrn1j9OSKlTnGWlppkSiADGcmYl9ncJb
vsrndXImeo9VlEo34s85scuCml2xI/KrIZ/u8AkceZBDFssv5qtC9wrgARKjT9KxGcVhd4kTAU2Y
kDJlYI5kfABes2+pcIsyZ9Dh/Pbfo6vmSZQQxLRLEI2BevQ73/qQoKUwtxIdWgR6ID2BppCGpCWN
sh+lPQZc/x1QgtmWwZZP+j/ZJh8zSQmbKA2zHcuz9HQ7pTcRdsrVa6NyHuRvy7P6begy+CxuD3JU
ze4ZkKinImKDTXKJsfNF76+OCQ7MUggs4nNXAE+xDYKcmPAp7BJ0anLBfB61L37hCXDJiNTyE0PW
F0StSHapf67f1dYpEQnI/wN5oZbq93vOLD7LGdEdJdpfMqoIinj8L6CE29MdioL4JoLT7J/xRwPg
stTz61kPnQ8lV3XiO0AKRvsXstCkgJ5y6IKbo+Mc3e3JK3JPPVzpaWSc/EXYzLP+HcXxPfkL4xyq
L5Rzmgi3YaMSenFKZtH9ib0BuTgzyD1bwhflHHAwIvECJ2CG5uAup1cv31hCzn/489x8XTuMLIl2
TtvG4QrHVsOSjCBQS5bVma/7uj3Y8p4vkPAWi7Z5ONG/6tVytwfl0StUaP5A86HuPcY8E6T+EPOQ
MHFQjPGiRjvj2/MNhM8XMmCINWSmfLoAGmLPs4Xh7zQnMnYkmIHne/k0jwoWv/Wh0cWOhk2MHxUB
Aw5FPk+5ziw2UYrmh0wbMps94JipQauGAzWsEwlcYQ/UdQoMandlH8aIyCmYAMk7YS1FXdEGZhuU
WkA3jo22az/tWPAOkb7DAR2eUYMG3e/z4srpANqE5RXvKx1DRx+/SDg/skoLke+2SmePOWF/f4Y1
Mte4xaY+pzMa8JSfku5pYEWUhfcNZSj3iBtyZ7ainRxxlh7zcLmEmhEUZ6SsvuqpzMEE3DVC8mbv
hOTNuPoYko6i7aigKRwg4Ch6Vyk8ou2I3tV1cCD3a8tHdABnwQCO42gJh2pbOgqDKDVHzNtqbJax
gjbTkWa/wfVdBxrDxywG5NmGUQ+R5x+98uk+IDfbgKyhWaiFcoEuTV6C6ucQxuJt/y1z7QZvJ32R
aGqO1MsmyIvwqAUiQr5vQ8qg2i/0UQYR+z7J/V71jrKu2joViNLmAtODHeAsqjXmzE2wRhXlDzrv
KkRbMxI3mLStZkCU81jM3dxstGVQpcCxMoS9ElIJWB2UFwub+db8h9YH5ZKGLAu0KuMAJPKKfFAZ
Qdy+QEOwc070GNw5T97HoASSwiTnGh0AZrsbZqnFdufKaxEGou0migLeHa1j0o+pWmT3SwWTJzXZ
5e4goSeOWf0sMt+meD7HPfaIs1AYzvjJPaqZZqQSq0cxln56vG69XCIdDEJsPTtq+EcHqWR+uyTn
AlrVqaWICtFeD5UK+BZ8NZRBC/YreUQ+ZTdWhohWMhnEMrN2bCYuUmgVfwA/pXYXFe22WyKmp3GB
yKUH5Qlcft4eAqh9WIjXfwvx5Beqh3ziyHMCcQ7Jd6o38zxLFKcZ06OW5pZg32/Rtc16KyM3oVsz
6UBsVbfbX7eASYKDNncnFNYRNfbpwYGD52CCGSX0pNccbhGi7j//vzhL6RklOV7+kztZPMvDfkvL
AqsC/WKWIZfC/hHryFfIQfJBXJDvg9ko674A1eQ5/2c4hUBVGXLT9zPJ2kDdAPuUwFG+nZDlU5lR
iIU93T1hBAbKYg0yNqktAv+7sBcxw108q6GmNYL1RkFR0BaQWX5F745Fo4OnEswlVLSlAUFJA3vd
MMhEci5EH7er8BEh+ugl7/ZKd2WRVWdURPtmcXLyl1weqesmvqhn8eSE9kV0vXs60RxEs6IZyR/y
7YCUl+wdVUoofW+05AfJNx+k3fCaPzoSzkKIDmFBL11MRUg13rEAbaIyRiBEZTyLd0+XzEHBsRyF
wR1z94gjyjupHkkuIhs7Xx/xS+btng/iQkOETWv4w3R7OH67JWOdmU8WZz4Zg8l6QUpEzuOhFCDR
YKbnNh2L1CB+WYkX8FlS/bWA2QZvzgYQSEdsVC/8+tosziY0L3Wyqj7ZmWSuBOc2oJRTrjBTBTav
2eEqp7t7NJJpScq9a19cbBTYS8qayw2yrsIRjjz57XjhmwlKxKWgoZiWeME0mW6rRsyLYKb991V+
gxO/+MSoE08D2Q4W90hodoeWco2rXAQCMMiB/UKentCtsXLXGSiRBjb49iUSGjauiBAlRDHQRaoU
nDIehAOfA7BJnelqlkPRhwSI3j9qYkiIZHRwYjGiMrFAZ1N3IDzbHP8EWEw09gRENFxxW/Kg/HHT
qTJw0aDfZ0reZ0ICQ8pMwDsB75tPu6crwyQDAWlef2OuEEKdZSGEWu0QIdRB/U4QHCwxd0Bne/Iv
gDBBiZs/EPgV1g/pjU+Dcd8qnUvh8wvjWiBA4O65xW+APOj8dktM1IJ9NhUQnPvRw4/lmk/OPWhS
IaqXC6dJDCo8hqT9wSR5gagl7vDsO/yCRHHE75wZCo0TJtqgWLrFMxHALpQECS6SIvwLJrkEPCvL
cL4FGg0e3Nl0njvKJdRLOieAZtlthd8QqT1xCJRAwDJd4tMurq6JRTQRhmivDVHdnvToPEcWi++L
QWpNzSNBQGc5lkhqnE3Rl7X7RV3hrEY94lgRgc3m5XTA2ABl1Hm7rIpN/bP4ObYvE0leqfpM+DWp
v3Ti2TxMu4QnEY+HAakboRH4gP4PW/ex5LbVtQv4iljFHKYgCDCzg9RqacKyZAvMOV/9eTYo+/sH
p4oTu9TdJLjDWu96wznCZz3FXTw61IgKuRV32u6zZl9kCSOAGZd7Fr6VeKb/al8YD8HIdPsECXWD
obSO45z1GOpuew+sO8eW8UWVJ0evdendwUnx0qDgEVc4y2xjd2n+s9XulQFf1B4fKtrgtGG4Pu+u
OiU2Td0N1OPWo0usLQdFAgp2u7vhnAxj1FwF/6RK449/EjSxUugJgSJyE9HdiHi/Yj0LJOmjP3s8
aLbYwZi20MO5jDQuzS+1nP2LrhxY61JWqUSjwy+hVINz5EnJPCqPnjLjKyYkjucHdnn59SzKDCLW
1p7l/5vt0n+Bb1MuAodYFvWwWAvu0rdPWowGsTivfM6bbP6DvxJuESEvvWsl2aM2/cpE5Qb2CX7i
6YJi1A4vUwTaol1amafxQW54csjRPZDbtBCD3E58ra7JKS3myvp6vozW76vxWZuaKyfmp64z/NSb
t7r3EwQl7R+/QMuap85iG/Q07jjmrXLW7hrYdgF3jf41l3z3wZ0NZpPKKQTOfymgZYzJ/vI0WJUH
jrCHkWJ+hC0yWVXdE+vKhN/XaQ9yAJjOIrI4hWtwDjqEl4I8qsbR/bsR+jG3HTbUjNLyPBW4QXSp
ZVHWsm5IyYg2j+5VhTW+OaXD9Dd6Wahn7t1jPrsevuTCJnehA8yJpxtyIOXz7ya7nH1gMeAHvD2V
+9vmBB/5UfyOn2yCpBVGO9IKO+8NK03nKn3tNC8TEwO73sRAC3k8SdLgkUGRcin2ns1/OSmwy6on
uzrX1HBLzuvhitxsldNYNcppOLlyetN3zZ0/hzuxj7VBUWLT7xLTIyPGcqDoPHs5TSLbEi1iZzqp
YfveBvXboLEdFPAXg7zGa9eM9a5PluVuE19abcVY9RJem10bGfYq+rHQVtyTou56132/cO8/lmGX
XMqDQ3lwBdcvxAr024aKg1VqF86rGPYFs4dSIMjKg2++ySMyrbrkot4Nk8NRUGWz0ifgnlXjy6Yt
d0zA/brsApb3jIlZfiuWu5VrWrRlo0Fg/287t8mSh7nU99zVXkQj/UWDA/9mUIQtyikP4Ujncr8V
xQWKfMf6sis4UvhCXOEcaXbjgqG8gIKOR/Fi3f7crqIVfRMuCzlkIPY1pEHlrwVwedbZl0Y0tj9O
l6jMwQ8s8Nlc9h0AIaeS/SSJGeSxOQTsqTvxRZtMowtBqk3AYBY6MqyAKRRuQVVVY/lw6QW+abAo
cXqeowK+a/nUdSgt52lxmmSN9HZDpGu3+vfqcNccoJYjVmYJuB0GfkPy0T1NBduqBnatYbM+Wl/G
08XkdJ5cF5PtYpItJhXj6q2/vmXyhENX6ZGI8dhiDG1QF8Q3JuvB9O3c38s3iRbX9jMu9shTBjhA
UymfE57+a0XYaUAf8itbe70iDcLmLIQjLrWizfD51Obc7DXk/ZnKvyxbt3/E56mPJMTWS+3pmZXK
ZE4K0PNgMKTJgpDfUK9pguTpYVbOkgwt0CpYOAZIOeOSVpHMQDL7R1bqn1RxNzlwA54OzeN45x3Q
eObQZFAKCLEshT8tFW4xjCs9mY6zRoheYDs/qGvkePzIGLkln6QIQsoviM1U+6MHz6M85QHPV1Ke
lNLdZ/ax09PHi1Iev+V6l7KdH7qLHvVroogr9W/ZJhKj+wx6kllWwEvI0vUmFVJa++U+3k720/Fq
Z/w3lr5dv0etc7uZ/hAVhfkl1aVa6KhT2jumbVyAUV0jOpUHuD8uDw3DdttAndvv/2xywzAysaVd
OTQ+cUHVxrfa+ChPszZpVieN0wSv8Ho0eQqzlM2ltx8UXjDilYCaU53pUQT7pXcqdPeV4I2xPEWV
zbBSlEvet9Ue7wejWC55UkpnzDsRDju1XVQtd2+6i12amciartyjQleYY2UPiO/wwng6ALqN5AO4
isSPnq9xY1J9NQxriR5tx5ZYac3IOJhnEH641Yp0DYcQLWpOe41RbLFqL7BGTEaiKHBdeILHPOm8
otbxNCm0UDvmZCoC36m4MrOVXuV9HS0j0cquWUoffZ0OVdvjiiGri7WGbUNe04+8RNllRn8vB85f
J/zV9CEyEBaNAopam3Xu084JUR/ygGPYyrq1rJvhtA8fjeFqO8yOg3pVzkL7VfjbGQsWX/mW6vM1
5sdmcisl1XFJxLKQnG0ffJ79FO0qD+QeEhBjZU/xdYersXttSDUXy3EfX1vjVa8qISEEuU7zzptn
iKjdYx61e8nSwmT5F3rxyqmcv9CLxV/IviiuY0EP/WktZGX8uFPgsKDrj26/uI88fmFbcNtxhpUj
n283hyhGl/JwWxxd2QDuxvff53X8OXj83XbmEhU4c4u5GYZcQBD/udHeiBitjv4rNCyHRr17RPw3
eyLNNQemcrq93/RR8gEXPZD9sh4V3h+fN35nqcy51TFkzp3g1mQGK/SC7mW4/mvk/ZxL35dNhcYA
eJBtPGsl73BWGVYIXt1NOTHSXJR7ubkoYqRYihJ/hZwbadaEG7n724Tp2G200ttwmi6q7daQK4Sv
OoSzwA2lfrKA3XyZMR77XRwchCRcO9Qhiystd6dw6Uxl9iC/URfHDVz0sfaowSUrrm2T0jYhBaOM
fUounpdS+W2BOzxsFAfTjUyAbriL7g6xcPBUeGY7Ssw7Wy8hwTv71kSdd0TpgZpp7b0puTTKfr76
rcCbbtz6zuJkLVZtm1QanYctWeJb3uFd0mwjoj8taNiPELBVuOmSrgEU09WVknJ471d/cKUBtBTU
PMbULi9chuCwKZbulrS68upsgEtybld5mlW4/ijy+B4mij+5P4jl2fizuB2XW+PS5+yfp8/K0/nI
5VvW5eSfS8LoycSgmiwwcA7dxUZ+T1p+FeuZJxDbLFbYgpDr+A32YU5LaUbDtmCb0QvFcCHd0eip
U/MX+aUd32y0R88zYsZg7ZP33j6cvbX8uhYDaxU8Y2BPnEQqw7BULrnUjL4lJvg8h4XpSgJkVTED
nMqUFasQMoyT7w7a0p3Y38RVOs4szJaqQu3a99PwkP/CEq81o/ddMKUXEUK5SkJvjqnYmSPaetjL
KjpGruF7dD8LoNpr4Po/f++cCSPsQGtqZpXxumeW8nl/9dGep18jC+/E6XcMR588E+SAIcv/DaZx
h4jUAiHPC61PRljBDcqN1PH5xM8alt0S9UYBIweVMd/pgrp35Vi9AU8fKe3zqNZqgeIshOYW8GTF
8aVbNsp8Qx+91vbL9rejpF82YEI/wMBkszAp8kCWUH9F/s+PR0tJWOtTC+n2DinhDQ0Y9i1ZT9Y5
wklyMYOy5ylmcNooe+TysJsXtoMzy6/2PhCy0miprnqleGQcK6nQONaMdoFTI9q8zm2pC7p5pPVZ
mMnVr92nnceGFnXLyANL+JCzYksyx/bGmskbOUHtbXZs81QStDabDpBTGFZPE1QL51cIy8iU3avO
OWXF0xo+A5q3ndfqmxuqMZem0tkO6ru0ZboDv9KUr/DUG71sM7iGx9AausMaw4uyct/dizHNuyi6
RXe6udoRzz947K4eYw9vlVTuSQkDSOIOkMxYh/t6LsOdH6PiG3DU4HQWLh23mUfq11jeaiJL22Fb
fZ1/rIbWAytcy6dFQvHphGQhiGE8nj8mK1BPob9rdZbH9LrrNqvdoOgbPHbDcjFyWOk3FZELmn36
i8JA7FyuSXsSIoCM5XvYqDOJeefE1lC0uI9X2A5dGQMUqDsntODlD5a6NKgEJFmxt+DgPeGRm6f7
nreDrDGIR5dHqFpHp3lU+izLRTinyZ8r3Dq+Bke2+EzMVRbFJRz+/2s8PDv1kmS7H7sRThh2aeUi
VUOrO96xIM2jbhis80j39ck6aYKqvn3Zq2MIAGv8TTjyub7yxMjdULQA1nZj9YpCPWPclo/gKYUW
2zCIwW87fPu/vsvT4TMrcDXAXTNCMqOqhfGLSeaa76Qq1ajt9+E7E9cTJ5/cbH1aR6bFXo0fu2C2
/nTReWZY1qbx/MdxNLv+mcKfy0mYwpepbpJ5OZkRdRDPYC/gD6b/NCRmXyK2scx6f5t8tNfI5q8O
r1slBGA4a4qNcNYIwCiWevOuMbc8d+c0wQA+kBZuH/Lt3ceSj/WGtbDVnmFM2EBuvYZ7Hu8FR+1P
Tsd2Ez/TROR0tJIi83qHYvUYNXlVPdXQ1MlLkqJi/1gbNAvDE8Q7rb9KC2uv0ixpQAErLuS2xB2C
0kNn0SJl6ZRMYQxtiK9H11wnt1uOj6RyuU4ObUpjzPEqt9MMxApBAEw/uwUca1Pj+KRHRIBpkbUF
X0Y9fbaPjxOValb5M99olamX0xPazzJ1rn1dZCLmNZrWQHARa+Y6D0j6YnTJWFqlOkOy5Q3xcHde
w/QIQ9lgSyEP5c57rIhiwzT4zscq7WIPkXVeHSLNRCJFk7oludv/NC5/4+NsxN3npgUEpk+U9JBm
DHpqvkvTDqpxmQOxuVIQ6HxrLAYV9IBv/IjkoQ0WKhD0/Tj0LrmWZy1N0BrZdxCWSu3bV1v3iT5V
rgF7YpoBe2p3cbaegyJY7BHPxKgHz+TaKXx/GiKUFoO7zpgD5WBd71+3/RnFVIrnhKYBUlWEFjtq
xp3rKfAsVKdmNHVfUH6Nq8rFCtcXXXIxoxNysVj5cuuXboFCdbg48fSU3dZVfxRd87nH4FVUvRpc
LOBH8RJvTCN+PU8tF6hTy0XnpGpknX0jjj81Ioq8TxJIGlkckKm2u4BOkOqQFDgKnsJAahxd9yEe
IJR2BU6fjv0tH59PzVLeIWY8PerUTSH2967R9UEHtfJwwc5+49hp5tXuVMiFOIlj4Ie07iE+Vy6w
hJPMAsuJcUQrakBbwUsuGcmK7JKCe/GLcHU+UooT5h7L5GM1IhaygpD5CyHF7zn/2dyCw4QcFhMx
9q7JVY8XT+/E2lF1lqxLHTLazaKzu5oddcjt1b7kf09p/JneHPmw2im/GlTRw1dfi2PdaM3kqEF4
QQPbLmUal1CDrJTYv4/8xZqpHemx76Q3I3PNuVH1oXCzULrVR/5jvRmshuLeb9Hg3K63gtJQoUhp
CLvgH3hglP/orXh29pwnkZxkvEjG6e6KgoWC3h8MrOeV/uXcXx1feWAjZYHqDzMekIm8s3tGWxfS
GXlKGMEVuCS1w/wlOeWGXolwivsyVTXhgpad58kzMnbWSpblhFnxOp29NHW2MvPizVAvwhijnkm3
GjciFT74RD3f+rX6UkY5xNYJVT1T6mF1PVq+k2GrstdoVeVQaKuyNZ2c/xb7qHs+8iMW1BGTYq9z
f8Ybf6RHXBKNtY13brJp+2ntpoiHnLpd51Tr91AB82+wnpqLvrljteqbcFXft5qnjfTGDlPBVtx/
olGzCMwn7QZtsb0txEX7dS9B6n9oYgAK9HhLRVH3ZOCeZnWE47TKjTy9R6v+tJU0D7IpUPi72e5/
ZhSblHzP4BlG7TPAqH0GsLLPsC5GW3B3B5ZVeZnu0tqc/kCqQ+fMHP0eEAm1r/rgiZnYacagruU6
j/1CsqQg3gS4gJFPX7zfWr2Rd740dZPb5y60jiAY1aoM6Hx9wXGnajlOI0027igGsZnvq5seN4dv
EpJpo9t89LDGq2ikDDDCtq7Nv97sQ+OJj/WHFrExEcQovc8a6lDO8chLlrM2bGQ/a0+/Fs11b4kf
Fpi9pT3tn+6J8L0zQnK/MGl+tfcVkpZtASnd3E+JeeiFSfAimPerNARDLb40i2zJR7OXIraY3JVu
XPzhB8XT69FVoAbPwplOBhx5VPjjE/DRBJq1NfYflckTBFHYe/fecPH2g+3EzfDUWKk1brUmoBKE
4UOPQ4VuxCnjyHKqOBvPbeDA83+UDt1mqb/bj3TX80LngpJGd+SkKUBek9YqWY+b92jxmi0nl/Nk
c57Uq5OM8GB8W4yXfDkYcX1vdo64lK24IGclLNL1NLjVWKFABz0DbP++/+nr2dYGvDOU3aq1mpDk
LCJbZJn0VC6G+6waHJagbuWxJk+SgrJck7f5PLlNACec42gOORf+KMyHn3hpJnJBjBMXBh9/O3qd
Tqr45+lUpAdp8NnrrtSJpue195BSnh9HyHgWma/OIwCo+N4rHGU+GpMDvt1rCPCCpukRLr/sKY/u
kpQmh0+YHvaoIJnDIMfgeJ5O6VyxCzc84qLGeYS4TJhNkr0J1i46mhkIXK6EunPrbJWCdTFxGLUq
wMRBXb7oXLpyb0bUlWf5JJn60Gla2NPYhOI0+8uSETj/bcYR7U1BK1YVHmk+cSMSiWfWNttqeMPM
XKLbHG2ZQgewiZ9kK7iJYGfrAW+Ao83APRMQpIgXiyFIJZT0aInySgFSKnKOUGLaWG71DFsuHI/n
OehkpTyEW4erL7788nc0pAAOZIhaRFaYd2i3Flu1fuM6qPyyN+1V5+ETlSqdKS3SSpaOIDG7Fymj
88K4VhyfelqA39xSnPueQTzQA1v16/m3g88rj+wQDnrFbFsHYrRFvGoSwvLx387WYMz+uMPwj0P8
cp4Sy/5tKv5BZdCfl/sztPlCH2vS+wAINQM45p3Ax1p5qgGRqPRO+anrpIC8r5Sch8AipXiVjsPE
JQQaHCOt5757nvW28/6q2T+msoeYSh6P0cUnEHKOV3/tcXTqxs9C7elckSVljoqX7iH74/cz36dn
PYjrdKBN14isPo9rORpynH0h8RWzDQi+jP4vTHhnNVD6Er6OfE0818P64wmfzjfpThfyocb5r0N2
rJ2mo2pr/NhOGvzE0QiLL60psfGkVBw/mL+JHotL78XXAyp67JyBt62L3/1RczX0FxYRGvtm6ry5
JOyj6umWup4d47V774bzv5aqKjf3tIHxdQvAnqKyUOEjLZK4z1ljVho8ibD6x0Py937blwCXbVAz
0qN4l0h9pWhbfS3XRqXF+NIY3m/D2ahQH56j39ttd7lFoQ8PbbsnKEz30zYfCtDALrLq7e1XLmGk
SqhRl19w1uYqBbws9HMNBCrxyDnFNl+u974SCyUHyjO7vh/i1/ALCGv/Mg2Bel2kDhsrOoxB5vqf
fXz5dBNMy3BB8HD7PyesrVgj1Lfr4ILABWr+Un+tMr1X6mh8Uc7uofedTaPi7xn+pDPZWpblAjVw
pcDWbRpt7bbZXpxTBnPJ7bNik7htgBgcQRRr/fprtm87fF1HQf/A9amkWmPB+L4Zrgj2Xo9K8kHr
vUo525b8tc1G9fVvkODmjOrE1ig/Ap5r5NqOr+0LDBJZyTQ0r1pnB78SjK/lfWbqOVXO98nHE20p
rScnfY5LgrmRT3vm/Pbc0tXOk6F8c60dwic9ruPj7qVWfJEWvChMdgCOD+DixuH6Uvx91c/3j6vo
Gbwj7nBx7l+Z/ssOGcP2G61lBCCADlzKMYxkdYe+0xCb8xBMO2fzv1Lua/lvFu2vgVPmVH0D+Dug
3WieCSDYPY713OzxitojkZT74AGBaTJLru4qXkFfjv3/EEH1EPaSB+MM4XjI14XIO5yYACw3SWkf
Tkbl94WTDLPlW8PUKgCMooSEPRR6i2mXoVldGvm+W4vOEU/jy76L7XW+A0c4RvQvCnZOi7CpO2zK
7PcW7Yn2/vxqh66FtaS8HK35+aULcqhlP/vrECsdHkYw+QTDze11NSzAcDyn09dCSZD8qPB+Sxql
aP7oVl/XgyY1HHR8PXFKeN+zbeRjNUfOd40PGMuVqPdR9D3xSyC38YojwgK7gmTW/wPGfQd8N5x8
cZlB5LJ/yQd/IZ0tGh37rqc7gAYoBOniaZBDJPPtmFnbrZkaX90+gWpGD6UQYdSpexNGsyQ00K8C
76jw/XrdyvHDt1yO+ek+TdiWm3jfasuNmRfDa2bGfGjX24eGvMHerC4e0+00XLaGlfXoVh9RMM26
JSL5GfQjgGBSCUEK54UQXlRk9ijLgW01mi/jxUS6IuThcEl2qvWtjGBThmAdujS+MTTbdMUNkzDX
coE4Ajr5ZfBzUDm3oigo/vgXscUwkfhXJw4jydyNbGPmEfEGeh4KjkAHT0w2SusvarpVMa2MSt19
1ttVQ3CEk+m1PD62YlOU+xs/fI5phxXThE7tHZzxtv22VefzzmdJBKTN+809ZJYLcjGLwjHlPnbM
/FJMQNxbJbYiAQlHKrEwL7p+OokAfnMClFbysjTWPifkKGJetLDKD2YbvwqJE27MTQ5zQeXDQ24L
9aQRNGi8DZTAgvL+ysRoT0yulkPsskRe6pzqVS9JulLs3onDIWAcP/vVR7v4UfgSZ5MnXRODD76m
VkPie/Iq19/OvGw62281bp+bXqGQ3mqgjY5D+lSH6ySXTXLs31MreL8IFuCL0/ctF5TBTj+owTa/
M37pPbtrOCAYeTP8ABeqBIqvR0yZ4aD2henUMy00I/vUeJIlYcREO5Ab77OZUSLxEZkQZehxOKAp
SI5d+/k5MADXP4c2Tn9d+ePdDz3R8R1v1WHzR3ArbHWaX70ftVJpMkvf74X25rVx5fIzhjNyFt/k
VuEB03jfLDEpLx9TO5WlTHRYWWNBo3iepZWPQ+Q/9rPwHwSLuFafUf09u5teJuzU+Ik1J8Pp+3Eb
AnEbIf5N2Ml2ODMGPafHc1op6VVS2ioBbrUNv7CtyejRbFAR+cfPFMtnTykU1WEdwTCdS0AWmEsl
PTJBSv8xEvbBa2VVSWqwpFu7/rN2Ty+zbnAOwXSxU/iMJKy/mIf4Wp8Op0avX6fbeC8erJSw5zJ0
Yc9l6GLNrsSUztM7q94vNBol/HNnRf+47bfOvYpIgWhKqCHleFAdvzeulIHub6yi7pqNZu7GWTEy
SrLzuMo6+Dza34YL3vWFtN7JOOb/MXrRJjbflu+cp1qMxtJpI3LjvXAsO6QXwVg/KCUpHS4H0lOE
UYKKOnQfRrAdyEBT8akzzmoxrmAhJwwdhSa5fJbfvFBDsR96hPgixtQmNcpTg6DkyDyQwgdGgWHU
kayU57wcBk4JLxwYCuj9rNze2rK7TtR8oR6uAwqdm6f41LQvR2IDD9+oRUOi/bZ/syjqw8dh0EMG
ZQyQLRy07d09ptVFCqx+QYtLVj+Rz+uFlLq/+rf4O8p9gYyt8cGG6VJKk2XfckD/kkWHVvwrbYlP
7iKWsD6fce4Lv5Wu9zF+KMnx0GXp+Xm64i2q0YRQZHGXWcXwMpjG9oKD3jo44Tyc05P9dnJ4TKYs
mLmATKYkc4NO2d/P3fuYot5PIIzgOIzXySYnvNovZ/eAGzL/RWl14jyk/qdsx9KpkVqXJ/X3qxHO
PWSfUANfk9aPB7hK3yJkO7e73m2QZoLdwLZXabYNKdPgHWiiSPxXSFgREwy+879AYPRr/G1v2d++
+X0prwvif0nR/cwck+sXDooMSQYB7c1HZDOdeSJXw8er63ndwY14/sW/IFIk4qBTxBOWjV2cEbrM
h9djH+tnMf3GhRDL9Zr7KXN/o+lBmGS7sXh0Gd/uQQCaaKyjXIBPj1tcBQE+PkktqdQSzenwV7mX
8dzJfYz5G4DVYepczMqK+NxIrmhYZJb3fhW/lYVoz524lr2gPjksnWM12DN6XLITIdN5iIxToqLv
Lw/FVZw6hVGtFvH3j2WMXxPaHuJGXuEZ9yyzrlzJA0VvRRWCh4SfARnErY0gW84NHqaN7ryJeoAd
xUq+y6mOOw6KWj3wBMkMnuphIoNFRN6D9HhJPVOyakbPizLL89R0sxpcDbPvlfGu+09DC976E2Ja
ett9m/OZqrpgeIcly0LEE10qMT0OmdTTbTGDCus3a4OjpLCgf74mQvbkCq1FpaXnJu/gnszOGz/h
FX1nk1+JU9PkJKduPWONsLfoc2RgpJhd0+j2UU1SBgo7t9+41abk3/o6e4tNb80wlxFlrW/rlHIa
LibuQehiIkJcuXENzFzfEgnzOQr/8xbMwiL+HYxMCP0zzP1u8eV0sDbafCWrX9B1zdT5b15zD4s8
TlCqU1T+mzUAudtNnGBG8/o65QpwEJjR6mO83vY/y1+C5XqGH2Ad5bsy60VcubefqK+Cs3BrT4fI
6bLzOIkRRQGi+Ip4+OIkOhlS8ykndES5ivZzqG1SbdjXrXbprf6Fl3aIR+INNe1Qro6K78H+gpWM
qej0hU7o1pf+KFmIkQzlHAYBRYHyWateGxCDiaV/1KAtuVXA7gt5lBXlKzk2A1d2terzuFYCfT22
/i781TgvInYjIUOx3D42J1RJ5dnXMoe+EVXaN0ZW7UynQccMasgCwfjGuN8fh7iMpgnvBA9hB7+a
D91Hlajco6f0kcTs+Zj/aU+cGjdgpfeEdDEdHR9jDlmP9jU+i/dLUIS5jDixUYQljFGQ0YUabH5g
8qX0o5z1pjKKH/FC2vkp5nRVkJDnLF5eegemLk7Vp9v6wxAwd1U65d8da6vidlggcx8fF2Nefrvp
gDzR26RTOtyVr5NiYDGWW3/zdPAp0LrpLkAuh/b5O7u+5Ulmdpy+8N734Xe1IFhsrP7hlcBo/RKa
yFo4glkm0DKIKLNDRUIR9xfvQah0qzlMmveEm0c5Ge5R6BpB1NBoxNUtNcTnBrc7KhUxY4Nk60Qk
6Lj8V4TmMIiGGOCXzWDZCw6JIblDg/lLzlzlMGQBwyFiy59lYdOtPqbvGub8Z62F3FrlmIgZXvyW
QzXd9xjvZOCSWTx9pxS8+yfl/ronDpEDl76q8ZMrEm0j8WDNGf+Rfdl9zHH6TA2ZSsw2Y9q0ZQmA
3GPQ4QR/ebzyMUIV5X9mofs//mTwlT0kp87qw9m2fozvyeb2g+SM9HHtwgw8c3+bUWQT16i9WMfZ
bXD5/V8CHBsj7taU+sJbk7pk6zbPHVTS6/b1dvuZFQcbAoz1fECOwYz2eGWNTu9+7F+XAMzk/Iv5
DyGyTOBGlcXzEoeWMKr2P39GFikW0nJEiKxvCALWlkypH0+Cf+Wteg6Rf/tFZL9GxRdn/orMY2zF
85La5pqVlJZ1TQgigmG3Vk0P3sqUS/45+SySi8bdqJ7jx5V1lLQwyoQQBdcy+mOqzp7jBQefZwir
kOo+ji5+Sdi19oZvwdJRKVo6TCE6/xzn6Xo6j4qVzpXdd1dbEqWteRd7v1JZt1el/qM2KB2HdhOn
S2vgRsQ7uIsR5APVGBR46Qyb595bVJDE0K1/b6yj6oLnTEyz28D+ymN+ub8wYgnlD44wWxI65q+1
sStg9W3KLyb3OUHejSKCaMft88Tl5+/8d8/pm46/uB36kCFcU0CFk621CgvV6VHkPcyBiylG5h2y
ubnnhYIUyR1fEvOLSpByWq92z2XJRteWyC9rK5OwgWfPadldHruP3zc0oGKI2y4eu9Vjl/HXM/ii
8dUJlFvyHJOD86cUV+rMPkJe7NrvAPN6oC725lenH5UjqiR3JGLrY4jvvgnBSMM0nJR293FgJ/mv
luAaP/fp8ouvrDEPG6e0X7L3cVXb4vSp6fRL7RDSRU/r3rqQNrOvnAKdFBS8NlzFj0xYtdBZyqrX
Ckzfm5N6yb1lPAl0K6V1UVUOPGQnxnJmqpQ9vWiv9+uWmsGUBP1jK9NL6pNREcsHq9BpBljbJNvK
2xEgISfEs0b6ITysFj0thjmtdggqJHWi6k1cHodFn047o7+YR9nQ4U4BdHRzq+puiVL56eJC6Up1
3Sl8Lb3yMbGimqg0nkkjVCGe2uzRvlGztdKlTgVZyvUTH1HW89d/MYXLY1yMp59cx4pxLq+dRjBp
Fh6nDqeKB2e5Slw8BmOISqs9A0E5UkC6xXh1iRe5mrBqMlXuiNv8SoaQ0SHv4lae+iV5awFvHi1e
ZwO+yYw2phTeUGjVYWd1YxecsJtknVhnzEEuyJbLvGPypIDKoVvUUVImx+rETNhZCwSoBvGDF/HD
w7BtypInZhGap53xSkc1O7dzQ/DneMZcmOIgN+VXbCSzVBBes6KrudvWRHyLd6hqvdG+NscoL2hP
JjAXTL6PwQD1YMXOqKYRGD42kwpYyn3CXbgJIqSIq2NSx7t94CfU5sPKblS5frtC5u6dBsg/4lj/
67E0wSP4MrSf7jv1cmf3Y/myz3XMRNwEIY08muMpCNnGjGL2+7hajGtZ+zaa8x3JvSWP9LVRATFI
CGz8tLoV6dKq8s8eFMZFz2cx3q0+D83koXuv9QWgBsHT6mexOFj8bFV+XFFIi+6o4AJgpz8hFSej
NeXKcpjZdaI8bOFgT2TvPXoKjvKh1+GC5x+VQVn+RbROCe38xQs6YleG7dvjyI5kcEb/rnBI7dXK
yFEhReUx++KaO1/eZ7/3v4r7uIYvw3v92D8p7JsedkpGRzsgscKcO1BbLGMLd/Vhx7EzP3UzTqLi
lhDTHV+qw/vux6nc1TperykJYIuDwR+df+n1ekobYr63kf6vHHRyPlRdG9ouNMbXfe987PsRWJEg
DZe0E6wxuoc55vg/zzWKvnynOGCoplTYjPdmq64olZM6O5KkcobJS/EEof2r32GSkiEAB0nfgqSv
ED9dfQrNwEApRmxiKtAupj5cjXbBDpQiaXfttkOeJ1Xw/RxYKcvz+FwbnXATcD/bsPP4UOXiOERj
hYjMzJeB6ESL+UC/Rd/5+H4/DBuzqLD6Pg+sg/aWmu/yzYDG8sVZWC2GgElr8DPG1/ysZH9T1zLS
pnUqnDsOl3IPsmPSJ/ahtu8OBg1hat7+8jfNk6nSoto5c1oXOVFKLwJsqMceTCDlv3QrJFuNbqHR
Hakx2/f2sRE/GLaTXiLiY+/yoKj0FinNaQ6ive6ybrmaosFLUOgWvrd/I55cloE8cmCuee1k+w5V
QZN9pOZEFPJgexzsbv3K9qvxotniSXm+iE8Lbq1wCbUJ0sSf/AN4cYNbl5gV/VuGP9yppkjwazWM
iVTvcujtmr3PwMswAoCKZ9oJHZox9Kn/YwDyB+0jh/gEhfe7iS1BJ/p17tKxzl06Lk3ei0Oh2s1j
YhyzzJImGdA2DJ8ydzAL0XTTSK+z3p3l+6N/pSPBtUm3x/bx511mRDt7bzYTQA1qLKAmmwegJiBd
RO6phL5q6hsG2Twxrz2XtUJvBsd+nQedw39JngIVAIvUahsk2xIf1HtUXvdqhjYrLNxvpdWb864O
sx0sqjHxwO2737OeTY6NZMYZ8/eTTrlc9sPsHEPnN9J/s5g2F75JXG2A3HadQunuQWTw+LX6vDVs
X6xGStlhYWvEHZcqnSkSZCM9fHrqpxiM16Jk/ZMbufuEnILJeZVTljJNa0vEpN2rJpdVt5q0p8fu
tJWeLyk7oMqHPrscglxuzKWmOA9GGElVh90vfnI0ozSdTqZm75i4voplb/ly69QlBHD++npGBBKd
vRFwmbp4n+ar5coL4IZWSf9Tn0Omg5tocUdzEBqB4kZEtLS68gtbMPUQHKahIZ13s2EqaFxY92U6
gPP4J0/vXKCNX/fyJjZrWuhll16Td+ZgP+1W2PwkjhbgAT8ER4scafrZNJq28lSEPNZ2+l7ajiUP
XB/jzXR8hZqOjocQqHM7D9d8nNb9NYZpnb1deyzoPFWbk+yveIYnxbg+S0umullC+nU8BvELr5Na
b/PoN0+sCwfZY4hEWSSYjq9KjHnIlnymhSIsX3M7/azeN4uDqprELez2eQfUbKqNB1EwFxngpoQM
kfjDOgGyLqNuY/7yXJII2xbiY1+NltX0IjZZNmQW4UohXlUJxsFwu3drqiVsufMxmBdTnu+3KB7Y
n6zG1RPdGkEjzO3HHSsuwR9ANaobXa47A9MtoztDFHP8586jikDP5ZO7SQ9mY0KsoLQlvjaIb77H
ZMvkiKNWIqrnGmTC5Whf7z2kP2XD1W10vQj/nlxrk83yhbibqfd2+CBoKAzgl1h+q/RJR6fLgowa
FdlzJAH3Vvz3sXso0Z8BatokDQJPdovIyHO56Eoig/6PSEAY5M/jWg+MX36rvr2K/1xXepdpKBrQ
AkzAL99xFOPaiw3cZDggSeAlRz03ri+4eCPucNcbRavBlUii1feTXLSMKAwq/vWBcdPppYMLFkaI
cZ9ZjyHjv2CYnECxNfGj0BlT7QrcJZk/Yhx178durQ/NnoelXNXvA7LewZW70PZAGFtvb4LZuOLI
4uVOKDHMLVqtRHZNiwSykdyVoJv226bCBqh7GKyNhhk6iv8K0ugON8d0VgnAzUvB3Qb+Vi7ADeAi
2TDgZkZrb03cyPgffKv7v7ZO+5xQenLIlZNpr26fRrN4VpswxaqlNe57t2CAj2J6p0vzhyiiRsBS
9XHKm48qezcIkEkRxv3t9vZSeJCjhBtfxTIHEygmIEmSIIgc8m6lMtb6Z/UhofapzwusXdq9K8LT
iPs1LLbQCraU1+P3yu3nS+ltKbY42LmnhLRzR13SukDkWMHxgGhEPVDxE5Q4WSSo/4bpGq1rtDKG
XsTgLrCstN8hpyWFznoRwu9OlV5FKbJV1aUavcYD8arD3wbAo5GFE+FpXqm4w3f8LSUhPyYv4AfA
C8dXddQ9l+Qfc/gyYqR6Js4/et45CtSZvtSO+sB+0cKT4tje4kEyrNJEbrqzbx7TvhJRrjvxVEAq
GhDe+delXflxFt/b/EeLwwL8ypdz8ExfAYM9owf/q+PmPWgxAFe5B5edvuvkWTQPb261tcM23rRe
xKYqjlR5BNVXbDVwym2D0RWWHPrQmXgsARxx94ma8eGcFF9kxmm5/Qtt5ILNwGctDGBNuHWSOhcy
eH5tGqG6DKMHPlwBpBllVByQq9yUnY8SbHWY9fRGNkrlVW36vho8e0Ph7Nq5SPNNA68aPeJx/7oy
pepUY5PGRwD7i/D+3EDd13foWkBa4/s8PUsr/nYvykj4mBvhgiiMKtpVb7zc9pX4PjyNSmEobAbM
O5qzEu4y42cdwVgehHBpvM/vnxq9fSEyLoBpcJShl/VeTp6kWSwps5YwfhARR15lEvUI3BkyOTeh
HgYSbSz3M1gB9DFzl4c5ZvXv0psH+4wxBMg+yd6X9uLnvEF07YMtU3faZttfVH/4KiF5tiODoPoU
fh6MS30AUMQvteWg0U7qxcGt1rcqNaYGp42O74/x9UVsopPLIYpgWk04Vr7Az9JN7qMenUcs6+rL
gTG92JZ4VgCOUh8HO7ld7ig3v0pi3Y+2y5ds+TK9tg+LCdscg9Tarr9o9G8cn7Gscn9mSZL/hE4A
lrIOGwR0y3zjLJczrVH/X3OcohESQwJaCYmnUDEijNiHwRDrkS5Jy2ASCi7XiVk0ykx2EzAWkr2A
5QJy7KDlkJt7JXqJmL/x9gcCIqeGgHjLHECja94sullv2QaQPM2NPWMXf0CWZUNysQCSahLAudpr
6bSWXSM46x86QpXSHWb4CR7Yjs6bhE3QrFKMZv+PsPNajhvNtvSrnOhrIgbenJgzF/BIIDNJik68
yZCoEoBEwqSBffr5fmRVTfeciZ4IRHW1pKJo8Ju991rfWuG/pC9NTKxsvBHE6glABqDKhlEXQXwY
XD1uGeybdCLFOhEJk3CNGRqcqg18YRYbAxOmFQxBxt474gbsI7JEB3XDoEfxEKNScVlx8E7l3rwx
QeBgYIJgs02Qe0+Ph4fX8T7FYOmLb5K6Z2HcBxUwx9AVu7S3C0ZplsBWOJ8DLqomvaGlBN3CO0oJ
FtK1pZ2XXYghEHuUTVOdfQBlU6yALr+I+EBSiHmTGwbXgeSgvAxhM1qyoJ0zHJh4BxIZup2XzV83
l/49L+/gPcN9pyE3r7GsvOF3/h4v+I3sBXxYIPZWDhhzB05C1i/kMFOhkZudec7byaszQcFYIbf2
ejKCk2FQtFCR0undaCoDJu6+mD+uCfFNMOU4cNXI2ugu/DF+JsBDDwe6otjSaUCRg8WV2dfdwe3H
iGY2zU9AStcPYqOOb2L/vG8lcKfZAGCfsyOyHVL9qnpQSAKDOyMYkZAhoWMNJlraqouvHS4aDrVI
IWBYzIwwan1RY95bevY3KsoRd4B4OUpp04Ji2YswR0C7JQzlSozJ+EVg7iQZV9lcZaBRTh1Z0WlX
b87cDxkb+zjUQZniUIdjOjN2nDyy1AkCqks0JH6RXp7VjMtd4uCCURhjxpiJnNg5xSctKrilMWk+
h/010s2o2QBWwU195l8r4K5e51GFoeKnEAP39HtH6wHv/b3xQCfdJS9RKZKp3FztzZoCInd+ycen
QbQIn8HdOXA3GYhM7r9SQM4H5FB+cWbVCGJRTZ63HmkcVRB5MC2zQKExPKvcSoo9lRzGrrH9wtGn
srwwz9qfwtaFdBAP2F0ORl3hO/Gypzh12LpQkVDMER0/puUbbRqsaXRWcS9dhE0SeTVK0hsDsssA
K9LHDHJAt02zRHzlzjruJnKrQQjIP0fwGn0bn9u4NqIpjw8gg87g7UPEGsSVoUSA1ktcOJegdwcL
k3chORIjJpdoCp+RidUqyyRgLlahODLscdEIckI4/uH2xtfRBqLePxWxDMWYYCBu7N0GT8OQb5YB
gkenCHIvrI2ZOZse8eErKGc8hZeS4kVTkoENVTrmrl/oVNCPNh/0PadMvQjL5pnGJSM01Lp0O56Q
SAnx6EeRCK3Fspeflm/mq5C0II0FPoJ/ADc6lpMjNYFQN5452mQheTUYPtFnApmBDFhQA8GPGKQ+
oCLUYwC5Z+LJCHlJGywPxxS6hjYJrhR0jUKKWZbwhcvoFxtpSNYdbVtyyCOnEB4S/X3BKkfy9Rgj
MSD9UOI/wMrQ+gzMravLMcbGYb0+c5ySAsFt4Pqdg4FtjYY75Ds2HNqxgkJJw5pPDek85ew6Calw
4QPrWnuzuh0RgQt0HgoO4ydm2Yyf2Fd7KDIKknLv9iaHpLi08u503knK1ukzYrj6YWOg34PZEQMv
mzkBkTQ125g+5WLsFBz9qDaSGTv41vNLaMlYX7N2Jjksm5S0vqbNtDHAn9YJQlGhnpa9J8QS+HQO
FqMjUV3dBc6YU0Ze3zWykXedZEbEr77P/yoYTH4DCztwwPTRqY/S7bnaoIglhrBs048PjFVYS05M
BcwU4yf5pox56GIAnr5yh8ZISZDInVgrgyNZwbSyLeyfC51aygNIsJFmxGO5IY1BY7a9ZEa91avd
0R9nWKPRMoTDd146Xmnha93QswD1+kq7iGYD7aJiCAwfGbWKDfYnfvDT+qv1O/1Waj5WRUGVTUfm
LgDn28CLfwb7uMewyflKSmiEY8W2QsIt0ZNOfWDQSjiHFyn0U4JHKRLPQdpiXXwiN6qxkhofd8S1
9uj7SAMIZREic1KUQzopOl6ONY6Oqu7ShlR1aM5dA4we3aQxwKpRfeuqFMRlfkttc/PEwP29sQNj
EISb8bRtwAorBLD50gsKoHXltcLYi8VMcylP4twn+A43BxYM0WM+/OnmsGeY1Zxv+r5AElnT7hdH
BJIDhX9ByCgF5QunEwhwS920/abncRKrSrCVHd0lQIvYwgjGRg4qBq701P4Jey6gPwW1LxyTYL/g
BbNacoGlnkiIh5PLLYIg7P2s7zt91x13drVdmqw3NuqO7yYtb5s7InO0DbsDJmqqbnJxm1jtokvx
VrjzeWNVqUPnIM86zGrCF4Yw6h7chO2Dhy3714XQ46Q6b0bYoHQt36v1G2iaYrei4a7Tk04RIItX
f1lffVVLaF5VELZoCvRImtLy3WRBi6yD8MFZzEI+nrWDHyHYYzTreC9qvz+/9iIs7THv9wtYh3J/
NLZmv20hNgwiuL5LyS3hmuoy3ThkdPH5PlE310Q/P3a5fzong+byy3A92PWG3H/7xbYJyu5u6U6b
cjd8t4cvgQp8pEpf/Qh8b4AiAYpyp+9I/DFEzU/gx6hD6ZMTFEPhCStgitgUZ+uFPzken9qvIxFu
XGi4n9rqlVhI91Y6ZBo/M50CyYgQoLB3E2UAigANCU8IGrYPH5S+a8dDT4YQTfZk3DQfzMjCh/p2
LKxCp7eiv/hXEgnphi0xMr72x9GOz7IQ8lnXuHoeSBWCpbhR6ZjGzeS+S6984FLNFmDfqIyjPLlw
/FWh+1ANpn6zc65bj1qd8H2jwKHyQhxh3F4RuDCak/f5K7F3guRLeduKz4kqkDv0IVz6N27izGaZ
GFIq9s4G/TwnAYBs9Fqk+l1iXE7ugexOO2P4Ts6PNGWYVXFSqxufjcJ+RTGZC0uOYb2x6tkF7rwK
Woe0kPVtWrKDVCG2ZJ1yNyN69egJFTu1VmZl/M4A2TQmN7VVNhg1kAliIB/YFOp3EbWLJYOiTDhS
ONEnxcXDGBxTb6Pf4qKLjm6BSXyKzfShOt/G+XYyJKxUDAnEcJj4IWpBQwOYJcpBpqWMSuXvNPho
KTAA5esu3hdZ3GpJteGQGbybyzxaVneMdV+00lde0hPVLlNu0SfS60QaI0sW+kg8DZAUHXqc9LkY
/EDqwRbQe2/4t5dHXU1OHxjyvgkN3bdedrlcWGS8HX2D9ocdcg/tUNmI++hDe6hkzco7Jgb6Hsi2
OQT6IBDnCqX1d3mK/mC4XXuIrjUngUHeX92cavYQNd9VeoQhrr1V1m9NAsppE36swwHj0OUUo8kW
TmOAvodjnVujVfnM4lrZR3OSZ9PTwI/Ye7C6alYqnc8AOw5BdX+wfQKPor39eH5W3yQXKeWv83NV
ID518Z1JKW3HDGoTup+xFtQmJXg4qPqpvhlkwhFXBdeR7pmxO4ZM7cnOar0eWi6+MkM84tei8pNO
Ec48OkWlGqptSHbesSTGPmzO7zUMMkzyxgYHtP5Ce4s2Ar0GKjWse2uVjrztyFgzQNqWHKFpxeCw
rSbRgO5oKIdjC+wSeX7n6BKvn//jkdvjLS5jvjKJhnRw3Sm8QqMw9kNZvwrnCC5q0gNzWkjusC9y
XyIlYPBNw2/C87KRLJIJ8X5k1y6riZyfBbCy9QgEg10+kTzgnquUGKI2AfVwDbcXJMj0syHgnNxe
jUKc1E4fFUOEo+b4/lGcyEEnmTfEf8ad9JtkJXIFpkYo5J1LgmsaSoIN1MK1XOebsW8RmzCfAMWH
OG527+SnWd3o6obDeHBrKcDS3zKakkB6o9LAjRSIv12OxcXgwG8zv3Xti7tF6NLu52X/scXLptiJ
Q3ibncynjS3DrEBenuB0LjiIQq0OsV2e+kApg0Vbg9O8Gq4Z89zOzwf/BeIVuDO/kXHBICgN1IrG
RjCaXvssE5ZLJHyDGM7DSJ0MNxE4dl3cI40h1HhoqWHmoWphjgFhIySJraQvUUVYOHX6vWgB4xFc
cRGT0IhXHmjxPaFxYaAidlbffGxzhnHRbX9g6l6EBoVoypHI0XBwUrYOGDUHLo7q4hrFTuW2Q4c+
wJAGZGNsji6CYpq7yyNtXy7cDXCgDwxvjIh5aFN/pLfGs35UDHaMuPYnuHWBfQ60EYJnQARrOYYH
RLd46LuE87V5cjrhFJ3G7dXcXrhZVTvd2JJyaz2OWmzSO9dx5SD84E4a4mgHndF8WVw4rIhV30W/
hjUn+6Ltrpb7i44zV65J+vpFJcL+gz8PITlta4GxgW8lPHi5nvRABFg1aFBTFfEOOn5FTE4Ar9pu
huZrqL5VpRs83vWN90akuYedVtuUAOjHRBbjvftMp2H4veRbK98GXA6RlYq7DQ0K7janRYLMH0+/
FTQRhEkyCtQySlkCk223kZMG9F44zmGdR+c8Qi966F4INKqlTZAhhEFAdcNSYoQeczJ//uDjIk9C
/UlZjTqUsvrObrsskP387+bFt2lo+AYvPE4caot/UigsXJw9Esmo68nGWmBOVVzak+a0yftN7lAL
JWeH4jpBBb77YSGSP0Re505VonANk2OFHOAhUouoBq5nBsyBaVGu+gUJvThhcKP4ERPFsuiuQC8a
yUFPOszv3WbUEyo3gnQptunKWSLhGFX9dbVQkrlyRGyM/1fAejiwzNdpzyk4EcoDya/wPoTZldqM
/2d+bjXeSfLIXWYwU+7PoD6ZYCIoOAQplxliWropPJG3hYgN8h7HObch9PW8mgQ0p3hvmzLTP3tv
epzl11/c0dHUEHNHk8r6az7MouSNZd4DoZEwXnpPTNOshBxzYb13n+wy7sx4hqxKg5WpPGMMxhlH
rgYJlKERj3id1u4bnzWOFRyctiksld3qRsXbQyZe6TEdhkrrkyZy0zbKGzqYoQhpWdKoozGKdhN5
CowqWipGihy8D0F9+zOmfHxWdYC2B/XwO60wZGuTt6AxnODnk/wsUOp0YVD16gZ6V8xEc1D8oJED
4BRhPdvcsjsddnrvjVo2FFvm+t1+171px+S7vue/5GZ+C2i9oIyrMJi3aU8sD5IqaUP4yW76PYLG
pZwC4fSLRCfuBKJFvMpQKT+5C3HryzNqT/Q10b27ziWQXlWuP1/oC9INbkeuSOIeRef1kd4xn/Rd
xcMnDRj1KkabN24mjqLkB2UGmtD8HGmI0Q4ksYBxwhqatTzfu5m0n+hmsl9w+9mMSJY/ZM+/Xfw3
YACqh6sVrx/TeJxvV8Ed+8TEzMA7TQHlKBaBlEgDBA+pxuf9QQFAh+TuBMJeCofIBnO3MgpMTEXL
rjzAsdv1h51JSC6kliRXxLZfQuI9MQwSFwyzjey39uIdStQ94nSsVsxICxvHtb7MCHM5/nsDvRqS
r+DWeg1uhTEGLkYvJffpTtpA8Qk1tUaPCy8WrYFxHLA7UUzdkIAi2MSd2op8YmirpoV3KJzlQNOC
VHspJHd67BHHMsyFJsKcjREzaTrM/Sm/buI/YtjIfTNNbTX+1ROCZHjYM0DenrHsYWgXAYuQiu8C
zfrl9ntizqRl5ledIGQuXwzOR6DXIWgejY9KPKKc5tyfWHi0cUSPAa6LaFd2coQKXMg1XbvMkMbc
ZyWI3Uei02j34kMMidzi/kilVW0yd5kTgnmQ9Y9MjhSsAJwWQhiGtb5keiqCwY64BvcXKGFGKpE4
f952bxEk+ukJGQ5LI08ezHLIlXo6MHJAvziq7whZ6Z8O19+nlMXnE9K2yjHaxy2vgvUNzyF29tP0
3mFnSg7XhB5gf4uP7sOlKo9Fc6Shz+QQSFZK6iIRhjqcjmM6mBsiDBXGnJ4ke+7Nh4N+zVR0aE7H
SRAMX2+GFeF4xth3/q0T0qSJiXThvnKdJFuXtiAKFhGxjvuFiHU04Q+H8Voq+cL4YHkRiTvwd+Ey
uIfXN1pdYn8Co9UnMGVJEuI4KH7QckawCkRPnAruw81UTo0kAdJn3retldRgksHUlejOBCHvrni5
rPC1iTL9FE/+2XQdl6z1QOcEK4Ibw1I4cquZrZ18XAZyfPrFXDC8ve4uSjzD2I439iBG7C3TmXPY
hj9otkKmfH2YzufbPJ9s/u5gyrP9Jc+Uensdt+UTRevS4bUTCd8VnQiLW/nqT7YYWXM5S0cLh5TA
RxWdu8mt7XnYldXePO7R/98E4pWE38ejmjqKIKRcCNahbY6wfsQIBYpzzWgm44PAwBpus8spOL31
g2ttHupxuFpOhUecYQ7zP3LkOaskn+vWAIXlVd9Yvde8ePTYRirGta85/+wVd+Kn0eXKqagcyaef
PsVGm1Qb2eu6fS6oRljm9VmwQqHTHTiJB1diCCtMBEV8fJaANtQheidJonVBSEjuPdyKSVO1AmX8
lbPe094nh1t+RCB7VUX94S2HW79nDES5SCXWt1lz+XavxC7vjJpJUj+80Ae4D1JH/pySXn5SofU0
Yzzdg65ELj3cw7htAy7nRmZra0Qng60OKTxmzo1hbYgQPUfHEBVyMo8JwXAOTvKI6IjZ8mgfEI4g
tgnOYppTHfg8MytbM5QIaGN0MkL3wfd/CE45jUvp5G5uu/qQqE7MS1OjcVg73n16Ij282V62FTDp
YUf9s2mmQD2G8wgpUji18FlXptBzfbOxGaxJYJdX0OCCgivU1peEuxHqFRwTTvTQdGpTVxb7x/jY
qNT5WNpL88/c4+uOSEuX7kbUJx2+UcdDGXKkjZY85AfbPrQGP8Httc8glI2dYLypSiIT4nsQmVPI
wgCprnFB0PUNvN9kX2TjuL3UuDJRcrR/iAbfQOKy8Fves1GJlrz8dBCDwYrBMdYFBg4N8C5glgAq
lSgVKCIThR4UIyAYQDGNnBOJEOegroiGCkoU2bCFDn6CLOce+ssPeoYa4g0w0YkvEIvXuYipJXps
AjCLPrzP3TgyJYYZoiBH0Mdozgp0EA0LElUfCfZ9csvvUKjToOhiobgt+PEFFkbwNSFxMn0xKeZA
TlhpxFdfsyopfmokAD03cRcPYK89nOTHyGKHt0VEoE4/AVo8/WlMQN9B6XdMg3IYocnSJPIQj0PM
YRYTLTbhkaL3J/beMngxEe41LoNPt+lcm3qYUoacW6hw+o33U4d+Re6Fe6I56jBMCRHGQiQ/hvur
N0YXNJsgqeGTL9HN5N5JwEo86WQZSv2uhnDa77p+x8y0K4UNlshaIWdn8DMI+YHmMFUX+ZaCFrca
x5jrczbRm5H3TNDxm9FeKRgx/1FhSWRXL1MDvKHFzJtmEMcXtwsVasU5RKqM1DMcH6f3yvQOj7nL
60Dpjb5ghqx2cjsIRgngE4SC+JexPQvkxI2i6KBFmKQ1Uagw8xifkJAgE93+8x+V8dgSGEnD2gXR
wQOYAlHddQRPoXbebNB43AK2uSOdiNRw7Gj8jRG5lYQRGTwY+A5BMIEahhQItie6PerhPviA8YH0
VRYJRjbdDnoFl0ijZT1H96FKUcTlN6cldjBFN9hfU0DA6AZ7ZBlEn3eu/wTiyZAia4wMlv+VDbVx
36gFZyJ7VoQNnSfI4k2WOkWmn8M7meBv9guubLXabPEb847HH9DeGVPRH0J50Oy4jnH6tvMeQsdt
RZLgeJeJ5ZVEFLqk87UsrfuZjrqAp/gp/WU8vgspM8xkAdghb0g+YrSSf/GLj0OiszWs7Uz0yWyy
dJgyfWUr5QjKyCZZESjnUXxzZUbuAikLd4BdnL+RXRz8C99OruSX7VxsGQtgDFi/HbSvOsmVOUV3
qPpnIRCkPczmSL2Mg5xp2+GQ0ZFn0v8F34lLV4He/G3cpHRZBQzGpXtTE9fgqgYp3AHcc0aQiu23
mq+iGS9paRdz3JqJtogZivdNqMFh3iEaoLY/imrZZhMCN+cDskf9KmaO6D8r/kYaxPFBiyWUQMT4
tXHxamENmvDC4lT2ZRNG0AZt2x3ynNIXN2ehf+tpwcxZNWeH5yY16DU8Ev1GH5hOs2pmODvGXsSB
WYHdk34oBALKgoWM8AqvYmbCjIl7O8IhblbIDUjGHiBQQGLircV0Nn6jQDGYZ9vfiMAx6WmLzAdm
6CjGv8m5qE4KGgMexsP7lJgRAFNipJy4PkpUOhujSS9mOplpzfUFEQ+YsI0ErzxPnRNhVUl1SwT6
MSAZhNHrlW38KjTfJ1OMLRHIC65mYP+0Yd3SOMmB2ASWLbICtMZvEZTJ4s+hNK4Ut7XJWkivS1Yv
mX79htQY4dxMsojz1pKXdorKc3ztkg0OfwX4Z6RfI5MqO/c8JbBo9SA29K4rd5vYMLjbZoqcNFKx
AsUXNbomLmqmoSZiLZqFUjse4LxcxAB+AZ2+I7dtzdMqnh+kiW7B3HFZOaWwC31Mwont0Rct3x+u
t8vBvImLjPpYs6A1odTgLDyfk68qwiXBQXR4mRgRBZBJDN/5WRjxy/VT9CYlnwbTOAYlNeOGoQ4T
SHTGVIe8F8Bm4bxSiA+cRNQZfGmhAz9nQ4ukeH2wJ8usjmemiSf6VkV8QO8GFMuI5jwG0Xle1Wgd
9BI7bJWQrHQ0TfcKlhZ/xhFhbCfmRlaGX63cAi5jfU/hJWuya74dzlsAGvLGJPaMpkr1CW9yCRvA
25RheBu4do0wrd3SQvkoGE+AiyxXH5HxK66DLwsh90FPRWcg1hIaQwwQEWU3hHj9vkNNEEzq9Kr+
QtkZkIE+uleilIAViECqMHfCI3K73Y+j43N1baHTiGmSvr9QDrrvaGigz33R50Z8iEjqBfMjGkEb
x58VSZesZfdBIMIMHRmDKkI8JjTJQvYgDLqr7AEnrUmJzpcd4EAu0Cic4oehyO1yOCEaub2T0Ex4
2JXIFb7zHvnUyM5E1tgE8yKS8xgIwCFt2J1XARuzCr2PZbrppwiIEluoJJzMxjF+Z2/BwXgjOVkl
w5AYjRDFD0bVJbIfafpxLkueQZP+yJ2G/jFkNxgSDTSQtX8s8e2zglkSGWB4o4S4ipoGfzm29zXD
pbYSND/1mGYHRMm+rBRYt6YnYt6uXwyCtzoqFOBi2BtdVEHSa5781IMzHYm4rOPP6g2gBpoVrIAL
IYbhCVN67FhCBn+y4y6BcAlMVsMbWAQhuwWTEuaeChPxp4mxA372FAkpB1Jui9mGhJG7DQDvWZqg
VhnYEENYeZy9jRVzoCJbtysSU4VQ/SN2kJgqgOYDHSQx41iuB1AnHN8S7hesL4B3BuS31fBHb3zi
iaHKXrT39n1RDRetaPND4C6H7dM0ouf93k8ZBTjwBxszEr1SQZcmPvX7le1eeGn4zZ7XtPfwO96Q
vb+5yiKCDtGfOjCxuXiBq15EHKEIdXHp4e7qj4eqk069ZNA7PDbu0MblKLq2LLPCiGqP7j4/He6b
DeMNJMYImJjLNP70fP4cyEa1NuYM2yQ9Fe7W+Hg7At7/gBQBPuIwx5yWI8oeRWCiGIrzuT3Jm1OG
+sPm57i5MZgbRXoSaSfjVaQnQc1rpoTkUKanku+htvHY4vixL1H39I//+B//639+Tf+Z/9E+tqc5
b5v/aPr6sS2b2/W//qE79j/+o7v/evLrv/5h6aZqW45iqI5uWIatKjq///XjuWxy/rjyYEkX06wk
3Nny51HJjnhjIdb8hauFikezn7eGT7V03wRSw/CW63cUHjxISPpVQoJng6+GJ0wBgLTVRjmIsf82
vXGVwkpER4E6kSJwBetACCz4wgJnD9LokkcyHdZcTBfolK3FHNcAiYxGLTO0zEJbNCMkgKRn8QkQ
cr7eXARwsI5gZ1+V6EwZ737coT7Qg+C04x420w6y9JS2Vpp3ad2lWr8xnERGRh1LqqvSHUJOJYeh
7MBp8BbVO4v5SY14TCHDhJtYCtH64oYGMdewg9I7BRsOL8W+5esbUMw5FwkSJtcHLcMIFpYFRO/G
9nvq98kHDduVxOd4hu59YmyKjgmQwQHV2V9EPqYYZ6zQfEKgVuiabxduP33WnTK1S+U1VVU6RODR
oRLo2XZby8mZ6GKmHnjZfQ1MwRUbXzyr0bmNbkXE5GLJxjwMt+Bw+FQMGtATCnXxqVwx56EqhkuD
PJOo6KM3MR6e/iTw9tH5LyiOYW7Vamf1u6XfmfouR2R6TCm3VuTNqRTjLkqwG7eaAfUz7Reu+pcm
jig2E5UcolVPjEELaA3iVjard+eITG2Dhd7EirpBVcrAXIdeqhJKJgxddCWZ/D4P1FvJ4eXZxbeA
xXW87u89qJHtFGwxQFvyHPPg0UU6zf8TqjW2cOAtudDhSdP+HrNCsNP1vJ0BgyO5s1lG27PI1gTN
4AFn8M+JyDm7ig6Bw6jJCEyeGyphkRzNnRCDoIF0jeOPjq8sTG+3SKv82CaX6RJ9p99B/ua9709G
DLFQPN+PZqqSHAZ9+uJnqBgZXmjXjBmFxCLxh9FHDCgYXsLYzEfg0sFH+DuX3r5Ap9gayvZYImVN
oXX6311GGTkestWo3L1hRneDQk5oIetkaRXb70H3NtjsC/v5sF9q3+xF7BSZU7ANqiKSrnhnQsLb
vB9DzRaScHtqkFB4OVS7Q6jkgG4J0EX7+wWpgpYeDm5aegpNlmuQv/A3nWQRkJ1lpzNuGDFFMS3y
MAXrgXEHDWj1Gjen2HTQLrpMSfSZmRsXk6gnHw8OVUgTRkHw4w1q1LR/cmpuOWsd6UugCqyM1xIB
sl7C+Z63mBZPfsdtwvBbThiP7zl55xbZbatwD+TvXbhH2xbnlcDjrKmT8D+RvJwiEHgEuixraAl6
CBB4aDvgIqY5DRclpFfLEFgW1NlxIrYybPXwTrPC9yNDWEUfKUKfsBEnR+awviSTZ8GRl+h1/O83
XVNW/z+brvGvm65szG01diJ3M5I/nfikZGL3FZAiGJIXxLA1owLx3BFqEkP7inAUL3+XDx/z8337
vYv42ISxfvLct2Igi+zGEP3vMVSHz/FA12PjXDcSD+okUh4/Ttl9V4Z1RvHHl83ezD/HNfOCQlCj
fkIRtD4w35w9c1q2VehqNPhveTTQ+6v9j8/z233DphJmL2TbVghzX7yl4EIWoJQeV9L1uk8jD9OA
uIjqmRsn1eAFNmfIdr2sOzZ/AUMEmO/c3ivyctLLuntXltjAizmF33bMxTZ+1Qjx2tS12MyV2oNa
UHr3EfnlsXYLDCYM97TMofjeAe3/OAFJ/61vhhJilIgMgs0IPazeAZAHTMbD9g3Q+E7S79crEJs4
T81eAJ+RkeQzk+sS3cGJKKykOqFU2hi22IMlpne1hx3kgvZWBBDpxdYkxLTYqn1mW6k208xKD6Sz
16ipvM/r4nW1NwanA3tDbFzj+hS3BBhDQlm3cHndxaEGs5EP+OtObnj6xWfAYdLAZqE0vvpDYqHf
LX0ejhY+6n1LZ1fnAXL2995+gi6GDhEl27rJ3/f50vJAD1OWkCfjXfq019KKXuE5A4Vmjlt13Crm
thh2crUbK2Cru9LY1fg8Ya9yIZbO0XD1phixB2eBvnbkaP3cIWgcCrpFg0Gg0HhoA8HD4ICgGTRz
5WVYYjGBFSHoBbISUkFQRvXirKC2peeFB+MZgn9CR5/j4UByJuX0ekg4i6tQ+xMnIAtICt0knAjL
88gURBOnBLg1Dgpk+kUnrDWMLNRfHBjqL1w0ORmszZqSSc4qMm/0mRiNrkxIKEUQ83Db+835cf7g
BLkfIhYDqj1eCE4SMhIV6AAGMLFsVjOZcHSKJlkcLNj+DJnczS1nS3s/XmpGvzLQP3zlP8wPZqcX
d+KMWU+aqhZgLUuiXx3Sg6ApzZGjLeLh4OER+2D55/Hz94ZIYwJz7tF91U8eAc/4rDhDJkqy3wZs
E1fF4LweJ3+fKBxLIhmahsoaKHbPMDsbIsaMz+w4+TqHn7wzuWVguXWbNyvq3mjiN2f0qhFnF2cL
JwrHi81D8MuOA/TSPRKByRGD534uqE3cgv18V0x8Z6McVciac8iZg13yz8xQsMkrWEeuw1zzf0Cg
ufrvrThadIRHzHJpul2SI9N3HikA/ETuGeTB9YSxuIFZMcp4zpnygDuCJFIs1wK8wIHDmbLLFvah
HO0noJLIMMJyCfU84jvNw4GDL/2Iks+9mbgScEiKp0O3Uwb0skzxNLfQXNOPz5CEuBGKlwYr/w66
GddgGhnrHYBvPw+nUr0eTFwG6FqI+wAk6z+Qb34WCC6Ieq18ZT2o7meVsR5X9xNrWE8scok5twDb
k06MykgMHVcZI2cYDSQg9+jP0TNyjPGAKOPhPCMJJw8hFqtNYgziYCOQi7PtroKm/X9XL3LIUZDd
NYwmJEk0Ghx1N5xD0NOvbtuH6LmJtsTVRH8ZGLEmaAFMJkmlAP/K+VeRf1h4v6iYjHEzSAnnXXeI
b1hzNfffn3qKaf33U89RdMXRLFUzDMMRv/9PpYauyIZtLnhCCI87tS8cdebh7JI6eXAeD3DEidjG
vou19ryVsdYSqs21LbSm1G7TgsgG4tTXff+wcHdxKWsxTjtxIUUNIr0p2YcDKphXe4HDDnMsy2EP
nPCo753j/tzv6akDe+t3EjOTYbswwL2mjrHptAReSpSwZ91vtLW41HI51ehBI7uuQgEUEY6rd6xe
CuREvmP5c0HbrvPQpUQRmsojBZMdMUUfMWQz868DLSLUFsZQwEwygKdiEvUamETbwbxpgu8u8u4L
cHNwxT1kcsHfgzzFKpIohwKNSqJBUc6YAI6BP1/9qfEPjFXo/lHbYwiAWIGFiLk9E+6gDnE3aP2f
7gYRoQCgiI7DKpVFfvx/3A2Q3Vf2RI9lABX5tj2ks7HhZRm4jNPzpxwTYg9IiSZfi4dwwvjl/0Jr
vDYDcECgTKqNDRpZGq/pv38/VEX5f7wfmmzapuZYjqXqzr++HycjL26KxPtBLA/wc1KTMEukItqg
PH4jo6xf603uOQTN3dC2oT3h5oPm6+PORzU7r7DiDgPSgqE2QTJAizLV2LrzrXbeNskHmjVEzpia
Gbc30VbwILlhgToGdCvz1SMEWi8lQnsRQCVHrd7gboCcJSTraNMGSgUpIPZqZusmnLEJ/s4rQsx3
SCQnvphI0lJnyappW58wvu/LYERehl+FePIqWN6nmyt1YhB1IfhgSI6gfMiEk0hvjTWsi/xMyrRL
T7pAUHBc3SdPj8rOLNLhIuhvTKGwTS3NDoaNefYzbF6YxZQyCdycZqccvdf9i7aIXOBuFrgefD35
MRP+PcJKOvEh6BRz4C1cD9gVwVvNe97lkyWYK4cci+Lm8hs3QgfZh/sZan2YdHNIe9imZF/7Khxu
vLEE8laETvJwZTFDaG/1uqfenkscr2sc9KWMaWggDO7XUEoktTY8pb+ykAeRhYyzBH7C6Maeru9z
X6G5mcdPhOTsWz3p3y86A6ft+b1RUtvYKFKCUfvoMYIPoKFfmTTN/r9/FTVNdD3+r66I80+voiH/
66tYGMfDona8ioc/xMu4wvgxCfBKAso/X57HJ+7gvI/cvml19ut4ifdxxfD/9VIeXuFawNMWEQnK
Ru+80wrB5xUVM6o1VoIXlWER72ofbJGW37LyJrjPag5rd3t+84vBVeiEnLyLThCVe/4N/Jf3VF1f
VV5m3tYjrzL/HEA5T63La1vSMv3r5eX9Ndbn/gLPEh1GkW+IxLJ5udTexMDFCBZDvNEK/wJXF2Qi
V5JGJLqN1Cfrc4KstDoy1B8WtnYvx1BLHqfDpDXRy01z2ZhaOvXipb80W977o7Udhp1piLd/7v0j
oz4ho2UNkObTMPlfF8PxHCwHH5ktk1kWxID1rhPDWZ7qDxaGBRoZ5/eQDI14WgmGZow5E+GQSxt1
gJ3XZLacQsEkYLYTRLUDiJ/HpRMrB6gdi0d9Yfnwyn+1fTI9s3z4d/yTrACcqsuT9oks13llKZ0/
WEyYMO0zoDK4c0u0WB55VK6Z1SSCchMmRs1lOTFsYUVBP2JRldn7F4pzPhpLkA/IqjIsrpM5F0ju
f4CfJbG6mt8mPK/9/MUaw4jMMkM+gngR4UiD6y8GT4Xm6lQD6oWE5dK/hi7JkruvOniQ1NYwJlh7
3fXP5Sc6m1f0BVzDXfgu0gypJWLeUQ/iYUHWhViTNzPUuR4tYmXq6+JszaDC+EyMCb5d7syRdQvr
KSTVdDgxZKKrGpNtyoqtu6QiSdYQ69b8iRqbRNnL5FE40/YHBFKGrGIwByalAE4jutideOZ1RRNt
yaK2UPcNYay1mYWq3Tvqbs2ErPWevhGBChCJFNTDbWfedpcj4Q7++b1UPBY5prL8yuDFk8bNIiUV
gaGocV5IILX4zPG2Oz5ZXzzN179f97ry368ojmzbnD/cTmRbscx/XfeOcaxVp6Wx3XwJVxpmXRzv
uUiCkJ9wkByFJoMxB7gSHmxCPEwYYTRdwpRxCCGliNpkXhIUy3UK8V1TgD/GBhxCWqEXF2y20aOI
PHD5YqCCH5x7uE4ODpB8mJtc8cGffg0NSB4NgnGW2wRAfSPvYLrEM2EgNZo+lznMpfc+Bqpxd6YR
yiZuJQbkY3YZXu1rxp8BnYPa6qi6yhcF/WFN9rmdQmp6IDI8hI4RY3BFWXVMbhBxEA5iFfIqeHw8
gkSVXtEegoSgKYDesE3JluGxsH22aaWBk9i02uZItjIYK/dY4FAMFy7gC5bh8FT6kvsJbmYYRDEr
myHPGdU/Lbc6bLlzy0EPnK4MKoTBOQQbb8a7wbi8coXJmI0JDUBi0Vo/iyAE7N06CWGtd8uzXEsb
YgK7rFgy2c6sOWtqbooepkRCX+aoBkBMWKjl1mcXlDdTHO0sHoVAKrIyjpHAettkUYWjQingXlIN
NQIiEoe2n1/rvgKLBYUfcuWfNLNAUuB1Qgmo+R0mqkF0HW/uIxuD5QgKVX/G8M1kk9BgfzHh1MFj
EDXmd8Hh/MJhf788gt8rGc/ATrU85jVcJwFnFtfM+ER+iaFiZMKWCw4fJmvmPCWAG3Iv0FoK7wwE
u0LeNic3k6AKQL3h0cMsghnFZPD3jS2D04irGyOFm/dIVTXHsKWQf6rf+Ae/xsZEncuDV93Ck/Ch
dZ4SgSkYNojR/zdlZ7bkKLpd4Scignm4ZR6VqazqrKy8IaprACEhkAAh9PT+fshqt/s43OGwom2f
PlWplGDz773X+haPhKDk0XYPMIeLV+fO1zf4xzjab4t3+jWwDmSS20YUMxaptQJUFdKx/wXmJGRd
MeZcKXb1twovuLC9hRIjNUC8izshjHm6/cIHzgtGyFdtZlv8gQopmTUSLTUGk9CaiaXMcVwZupgO
Iq3lgbDTJQS7hXktLno+6flwyu0lswDa3NILBy4EoE58b6HAxA3eHxYRnmrERzOprqnySPtTNmqZ
XOWGifXc1UxveuS1kxOrJrcFDCs07ydOzDdYSEVHTrNZ4Nbsc+dW1MedRqNwKxajmDLtltzZowqe
dL6UGbLN7stUeoRJtBzY0AqhnWaJOYgZYyt0XOGN9GJELt+vIVzIysVetrxsBlnQQ/OeiC75hY0K
KgbiRnjxnwKzAmsqmrV/K22arP3HkYbS5uiqrdmOqqnmP07XD9s5Kla5hWVR1ShpRM1oeIS4UPgf
0qT9H0jP/lKobgUOdQXnmVdfypwYU7N1gRtdiZLGsJstMA8OFqTsp1BcCl1Bru8JGUcuKWJzRBmj
hlHACL5xRoZHIvjmDga9mFODn6nBSHEbKhsmMcTwlK8hp2qxJqJgUa1YVHKaaTnQ8HJ9kE+UQWoW
mUb07KpI4LoQv4UimpBJ8tKpTadUCxHMnevogb2nZb+jRhShrfyQw0XhoeSM1+DpCV0aFYcbpxaF
Znik5REdZH5ay8oESYTIuEiyw5fDAiYoWtbiQeWwpvBQWI4vZE6LqBMsr1Z1F8XhDtQBCqMAUQKt
hFUanKFJLbG7PG87C6rCbVOA6dS7cHjrF9eN4NOZvBXudLYEaxlACe5FU3ics27OKAHGHmgBZKbc
vbZYuQTFgIOD6WLgRwuJpVDI0kU1WALXNd6hQnzfRN6sX9B4M+Q/A7xm4ijcyRQEBGjUAarA+RdE
UKh29cx/yaWrQG0F2GiFB1MEqACOHj7L6LRvXDPeBD6Qn27zlmMBnbWRf6+3vsFDDSUx+G3O/hh7
+TsYYrMkg8T6+64GSNfvNGW9k085Ipxjz5aDSI3EIHcSwVVyO6T9Hq8/Nyy4QG5V7tMbr+MOn+w4
FxezOJiFbYjbcjoV3I7ci92fxGUbciZxTLXEnUdzSE9AEmdwnoVFBl+9feap6hHLwu02MSylfcVs
gu05+H8fITRTUyxNVx2D28xQxez/b1MOp9MuR9PkY2TYIvRWT/o7WwUMPOTdlPJn7ZJU5GAgsSHN
g2v6LjaayKMUKXwlnafWBpdsBmb43JrcFDNzBhantkgUZNFpPmIEQWskKB4rY6KHbR67W/dEpu4D
NIOdDKe0Zs+JsOPkcsw/9gx5UdmmswIvhyDS+NBHT3yn3gXTAEcXHgbetcSWENWTS4AIi1YQaxWA
ZDjxY6qyrtJF8gaTfnJFkGqzvqTzIHps4SnA+SVlIYk76/AICEVBR0BMJk6t0xiQ8DADdZBjptsk
PHAXMtRWzdAKMVe1bA0B31/Fe7jjE2DIIgHz88tJvNB8L9AucTKjy6RrZiUuDHgKOx/maHTNum/j
WcGLIFSQuCYr/N3CN4mI0wY8KMBn5jpgZqqzPru5N/lKIkEwwo3Hbca9wtMWYPK8Um/PLo48QViG
vYKlAQnF4BTcJFziYHy4xAX5BEYhibAozDEGMv4W5r916j1hpwG8BCXVcl86NIq2latWbpQZM6bj
PVWlhFUnSOr5GYjHsy1FzMBfXGPc4SCmk9HgSV2zIzcXehbUWugESQ4P5cn9/kxFoTRwdoAsdKH6
XeP+EdOaA1FGDkZb4bL2E6D+6Sukl0YXbP4KJST5p/yqLNQY4dJyKFi4hNjLFVQt/gCfynac4e/f
Hv3qE1j8fLvx4d+gp1Si5hg/HjHiJkEnQBuxDASE4pJi8LxM3oXDV+CAnDYCBIrlTil39WVnKcXu
rKXSKT0rSX1KmCN3AfovtDlykytVgbmC4cyYliPQofTogMpJzEGYzckkqQRLtKRm8AeGgxCNMQNH
NDayGsOvB0sWjVA4PtKFRzrBvG0xteK5TVXAJF+FkiJCJUiUqMhRxja9hkrAwui0BAE//cOw+D8c
Gev1DJYd+iABPHQUtEMQfi5x8QMNtiAgyIEN5GMN8ei5FtCGoro87zKe8ZQZmBpk5MjvDDL5z7lt
PwaZ4xgthmvf3LlMmEWW7Mx97Q9seDf0HA/MAJmkZneOrswihT2eMK9JJ74isWhypfgKlvQHXADy
V8Y1giVjayIygnDQ8VONzxwsDPNfKpZqi23j/xh2aKZuW5ZpqYZuarL+j7msPJnWQSpJHWEtW/So
1Tid8NDnhXELSMjmLDTZHb3dsZBzEKSrlZABuKiXOvetzQ5XPH0hqCwGE9/xvmDrYYYoTgHrueC+
9jn6HjEZAd64uXB1e+SNyaDM6YY4GXDBHkmFiU06Gq8kem1MpRUhwSOeXDXWgnQjRG0qKBHvIEdE
4CZ9CE98+pD+s976N4wB0g7fhIaiyquQTuCnU5IBreIJj3aMa5aJcQcCsYsw0t7kEGN8dQVpH97L
sCfQes8/LofYQrDPAZKsOeT0yPbR0DMNu6Qa4n0rnY/ZdMzGMZtVAJweNvgjjHAS2Av7VlinQjsV
yqng5sdvbt1zrcyUMquazD5ktUa0BlBbGULyC2Lnm5EOzLKm5HuEbty6ZvIhM1F+QptCnSGIX1SM
hamsFTp3l4MDnJ78wAQ4wABN6/kdIrIrWNdiqsdOi8bkImhiq9s/sRbmJ+lVEXD2mUcN57WBtWje
ofq7iDXWY6VXluQ/AE4j1cC9b7kZN1JlXEbSvFirMJhm54I7pjFDXoQm8Gpv3u5OpIuvqh+vEdPs
HXaK362vEwWeky3DRsdD32S8Yn4aXNSa91EINvHyL/5EEbqjpgoeDpSuUAcfT8DaKQIlgVv1E+cA
u/eVn3xOd/eshc6RwIyoXkk42BfaPj72gs2CiWHSSSATXFoMJA3OR9s9+AfAWbp7xufcJfZZvDQp
VuAjSmKZgq9126fgboUqwzIFg6sB/+bPkZBINH5q7FAPJNS9AiTJvJsr/P8+KCjWv912Qpn1t4PC
/XYqx7PMk00tuOWGNYaIRz/5tba8R5SgjZFATpok2eYwVt7IUbt9x125CNfcNqLvWDQ8cUuhLxPU
WNLl13vpiN3QqwB7SSkOGZMFXCc6eDYpznrDlFH/uQiJk+WO0fDzMp9MWKIP6GshgFnhhH0O+2Q0
7IcDTsj4che3QfVIFUuo3Lj0ue5nccVzues8hfFNs98rsYUJarP2sgmYrw5J224ExS0fS3F1g2Xk
CSaJK5rLGSO/KZCnnEaZTMN2wxwQgURjact6lgsZMN0WLsAOlhEZly3X7KnfCZBB9FivULOCfI45
W1yVKF6Cb7tdPbjNemXq6sc1uV2KQmfnWXd/TrgCufgmcExYqLj3HwL3kzpHnwuOu7kMudAkBgk9
ZyVxcd1mES8kTo8f1xEXEVfQX1IT6weXDMlYxiyulH+7TP5DK6KZtm7aqmmosmGZ8j/6trK/qf2j
eoAKJAZkDXtjN0NFxdLKWe2Ggj7aGqbr74aJxQUNE9nN7CwmNs4I61l3MlRkD8zSeQyMsCAV3laj
5utDh0qJwIwsSsztPbZF+PWTq/5R3QP94qo/D06QhAcSZXDHelbvG6yaeqRd+EEFaG87oLHfALSH
x4b9xjbM5YzkAK6D9Fpm/ZBdOFFY7gAHufQwkhqM0LogeVFKzn8761j8fMFfdYfIco+geE79O+cg
ELewExifVOvgBMAeQw+yrZw2Ir2BWeiY30Zh5rZAkx1z/YikXiDICG/psyOaWAXwdjz9OPLN4cJE
J3P3GghkHK2PvsfStgLL4bJKI5vYMFirBeolYM45I/23katCFGEdjvI6lA+hhAeuiZwGqW+kCkJ5
dOCAsUKN9xj5UrVLF8uNF3CaHbBn/wr+Jyb2G/qsY+b3xv3R3+LTPTIOpG+Fr/uxjM9S9H9fK7oj
1hL/eJLbhqErpm4YimnL/xBzGie5Pd9uKAVQoOIRGS+JzDOAMdCeLl8zY8sUfkjNSqA0DVAbbGYl
LgwyQn4PhN6LAbR7/45g+/EdIe13RREZafhhgDggG8JTMDI6+3haU2QM1PQYxh7xg94U4W8jVMU2
C3zSYT2Cqc+OAOJenWhE4kK8m6e99TWzZ68ZSKlOzkPSD8l14N0kN1DJfHH+gYeyGV6ZWbNleghu
9bXFHYuCP3SMgBcA6wp45bflBGgo0xHXKMk7ljJTwTfj8obxBx2CUROXszWIdFVwDRPLUoLPMXYC
8qfJEmsc8SJ/+8ZQKL68KzxrepbzXsdzCnGFJ5vuOJKyHjG2fGqY9t0A0fFP13xF0KmA8FlfCClp
YtBSYjbmVQIApL9eRZUwObhlpC+D1+Maq3LrkU9Ofli3gsfTTjV2MtGuP5VsAJpFcyesiOf1dbpG
zfpCccPLuTB3iXQuvEYwO0zWtTHtjtF4kOhW8xUtBIEzBuVNNB0XJWsGUYsPd1GOOW+oz1cIWV9M
bGCsS4yU04cTIKkBDzq2VGjyogss8PjUuC0ZZhwgOnDepJJ+gbBzkFz+yYiR8wb/VD8dPM4YmN7v
h0RakonfXNkTA0bIiqZTbsBvRJDNCJ6QuVjo23+dfxFFxCjhgeAAyRcTMSIpscujJlQFEMGGiQbs
dNVpo0CRXh/s2RH6XkKxbZcEkJbmhC7kF/wUDCxMR25ix95NzDRh2wbXX5VBDCKxWiJDoyNjCDYI
bbYRXnJ15PjmkQcmgIWqi7YSRAOBXVisATWAKEbZMqm+tP4TYsOyvrZYiR7RFfpZODmDvzP2NfAj
DqngGx4xqnLckm3CeEN4txVFBOrxOuMrcdHOEBVHe7R1SMhyaJJ4oczZRJ8oR5HlbOLRC/qzEUWk
y3z5wZk7u3BhT4QREM2S3pXkoUCGiG/oN0FJaVGD+ckKlVMkY2RV3I5Dgoep+SjUCcn1kN5oNE7Z
ccrmKp8qMex0GJPb+UyvZBaXthiPu5rnHMAal+UrL7Y1rGoM4j6yXzEO+L+pUZCiANjiBVNsC1h/
QLVvvP2+PYSWJWAShwOT9A96N2YWcFQXlnk4x5tgY0s03g/sLVREXmj9eZmyUPyTLA+lSAWRBJGV
Bd7ZW14aZF1EfhIpCb3hCWT7Q3HpryqO2qJWBzC+BdnQQQTmNQWgRi6+n5jziX3HOXDTP3hnWAH4
YbgByLDHq8+PJCScHwnv7fgFKNfhCyxHRkG8ZlkAuU4MilzmxC5JUzhse0F8q5VQIw74LDiD9ym4
tP9yBNTs/+3Z/vd6LY6IfzsCXk/tuRyOFkwJ2iJAOnt7iQnQpToDzjsl/pnB/6XQHs8oNd/ejErA
xwnsJUe20MFqIFJFuEkbG1VrzAElmXpM6iaVmIyDm9+zE2Ty4kStGhVMZcI7RwNJxLNSgSm/1N7h
iJC8f4SEBFBpx7XMmmtIwAF4dRi+Yx+MTycWLtnM1YiO2N/OClRWTRY1tYMmhg3ECThU0z2uidXS
w3ce/oWWEvhe6X/WPVR6SkITxgmTCRQHEMazzA2IZ3kEfOdjbNwiHKplRIlFykh1Rc24iRiR9VBR
qaWDJ7P8ORe1xa+/0/4cr2ABRM2kWtZXUSeNi6iQCKas/IWZEFCmQ0hpvHQ5kxhsWqx6dJCHz482
YWwkSiHAXqog9tufeu/2hMmvnjsKIOOR6JnstL9KH09FcAJLMvd7Kh1lbqM31t8ocYQDCo0gUxLS
bQBZE5DHC43rQqoV7FxR3pC4oaCuAbvYMdjXkfRTPwLHfL1mFe+sY6TykcFF0aPiMbLBbkYD3YqE
QOrbjG2NMTm+IyI9AdEnxOgFBJuIekYlo4yhyqOMUcC26nUFs4qCEBcCjSeZN3DQdQ9F6xT8AQcv
xee3NHg08y/LWrMhfH1MfChsgftXUSNIJMjZRV/yksCAdd5TP4JuFRZSwahdi39GmltlJmQ6FjJj
rNNiWKHxiDp/6UVRGhBPsELu88tD1CKWLae5QAAFA2gNAtC68BN67k2qhASOcoNUiaDOu+4z9xal
Bq8cdWYrL7pDXBqmhhh+qDhucZuTBbvd4BQUSskR55XMSdJD53aUv05AhlnP0EqfiTMDfSTGKjXa
KObEJw8Q4whULYp9uUtBLsDcZ7YHvUQUFQ2GKgi2tZBsVYvwna18UDhYkABQY1aS7WUNGH9CDmjP
hkzAIv91uswa+n894lm6Zcuao1uyIkrK30qGVHfzuW47lckQjg0hGTePlcsG6gNciR6qw98Lk2N5
ZgBDBoa6B0ULOedxRI6Qb7Y+PH1Hy0fcIzY35+ubBcQHNd3vGBKVUEzkpQOwvGP/TAy33Itk9/Nn
FkdrPDUTNNzITkyozSG7M8VwEDl60DHUNubgqSJ5gTENh5iH+FEAw/hB4YX9IaQgCi0pBdCAlPMf
yhwZypcuiPlmIRIBdzUJOBCk0kDCWq8w6w6wSc5E65GxQtVnQpQiCEABZFJIsPry2a86se4azh6Q
RIWtEtarBe9JCi+NS14WaF2uCHiyZ/+GSXUdS4llu8H/ky8RGD8+RSF42zskTNbhkJK8DV/o8Ev4
nznJkBPRxOe8QxvjOVBEIJ2wMT26fHis8ZHQa6Bho0mPwMGYARqBbXmGNICvgyUAPT2fsE3h+oP0
kUP7swEgBAxlRFslJot3JR+JkANfuv29TNz4npjGcxS3C2uMiGxiqcRZCF7JMT4BEJHjkSiy9Mgh
wiC5N7jCzR6DG6y0OpDq4GnxlPUbZNitphqDfDWtJ0HNUU9YzkhpTgoOua8PH03gKAQ/utfjNOqi
Jwzto6C5kTPDHyrM4CpFWCdCMpWRCY44fqikohXlU+NDPFW6e2IbzEiAk9uQ6ufsAIYdK4odnRMm
KwhhBCo7ghw5E95FjFqAFh/nVOcOr0v/bPfPrfx0kHYPJvciwBuZOwKCza7EQ4hHwZ+zx6eN09Bs
0kwtrlh44LcTRC4BjI/sJn4wV2iSmQaE2Bz/jd3hJuADLXfcnUEAZzemiETRSuk7a11kl+fo/X/+
dJSBZFSrY24jw5pyBBxIYwSmzuZzOOGgiDliKPgak9qJ5aBh2XT3JzyAB0qRd0BFTm/JqBjs4sqH
Zr6C/CYuF0HJxXjgogxR2cC5qFwDfXrVUSmJXgW8bPh46oJXslnXm8fn2lt8VlVXkktYuQQTplce
Q2IcXULYCKUcwpozBWyxz2KDxcUKXhpmlvYJ7wjXpBrd4QDynwPg8pWLv3CRLTRpH9Y8OZ2qYpYL
qyTOupj73UUpFrxHeg4Vh6aZbmyEGhyDUsIhV9J8gQyNaQiZyJqZ0gh9GjA5xrgJHJ44630edDKd
SnwbowvCxhTF2rapVb4vmJ1WIwlHD1SrOf/28HqoiuxtSdXotUSv5s2kA2AdU+M7m5FDxs1DYb36
9DkcDNm8gl7poz35f0AmeAgQ60JWAwEcRJyvuGppEIBizNlN7sRIcqjGKuNPK1LM+O0VubPgdw6V
yyGPMXUzRp2U85lw8drFSIXs39DrAKFiqM0ajt1cSa6hmi+V0CGDMUQRIRGcIIgPE+pPiUQCsebC
4Hfw7v5+iocvjAB4dPAer0AVlRD3BuaShFCxmBPyf7u8MSc4ArcGl9vAaBZqplC6osamNkJuaFnt
4BEM6rxHLi58tbwlZnojEiESxTA60nogcWWDvtlHLS4PfnXN7eJtJwGcbdkzgQe/MDCRHwFDRTey
5C1xf2A7xMiCrhB1kMJQZdUD8b3AZeZGYWDUJ903qsRySkvQQDqi5CrCsM6OvpjqQubS5gFITeXY
Tk3dNqtbiNKNXGtyBaF37F8l8WSANoF6t1W4d0Qhe3CnwtNI31gfOPB9MJlyaGGUzVDh5AloMd0F
T3weuQ4H3I+wqI3ffGqQth8Iyx19zOlMhfA8w5y+BwaZC+fnJkfIUNHJXUNyjz/OAbxD2FCQR/DJ
+Ew31lsH8+pWuXgw8uUzREO4KZjk9gr1AgkNeMcUq5aG74cVPusz//Wixsy8rMDpXY4CjHc4CvBz
nM+0FDQybJCQp2U2d2RCgVk10sDUQcNzRyIOpZavqxPk1N79K3f2KGcgFPmvoCyFjzZ52j2c2oiv
mYeMghqCpLI1zMtyGeGip8EkfLG9iZP+qXsCvogpkAIGF0WJ6uerf2GNOYhZoEki9oJMb3ftnsgp
djdRs/Xk8PhvA+TQPNAtJOj8dzCXIfQMz0YA7pOnB1fz9BBPD5X4Hls8E24uTKNUl1lEwtqMSzlW
T2IcAufoBGbsw2jUAZkYvRrGxkYBZ3RrhHUVkYnUcvXwBHI7OGgLgHeuE04lvK4032LBzWCbdgbg
ygkEPYoOzNmPBLKn4AkAGOTcVl1DPpsHkHQ7YilN3wM7hK6HF6Oha/iG71zz+IiuaO3lwkYgR/T4
Iu5TgFDOdz2FRYiv75V2CU9ohYoohPViNHn3eLqspxqzf6407veQESkjJ1ogwwj0B19c0AMJAfV7
qEMFRnKUkR+FsICTz1EP+0NOIBUXOAoYfo+ysPq9RryEFJKNyzegsjzPrz4HB55M0yNGYqddE+ua
YCFj8vVuufYe/zOOF6Zl4M94Go8hBzSKUcM++hjq+znVnlAMgmnho0X4h4NuRlkFHL4Sn+1wjlDn
TRyhz5F8jjQMPCuVidEZQzOiZLzlNeQ+knctzPhrcTvlF6LjoraLcJgtZvjE/9uJfbzUhoP7wB4T
xByRL+AnCHsQ51qEj1TJuUf9jOxs3UTgWCfxltp+WkIbY9/JFV7pq8+zXrKjhbwKJ+oTsIo5Br77
Ec8PzyqCikD04ZiLrzxXNDq8qOKcVIVOeP2K+ysZy0jCSRSqVbhwWzCAGxiDuK/c1yVju0o4yDEq
Kt8fsAiUgLQvJgyAUxkvqBBZCWI+CFT9BoPhkVfsOR/eZxHutUSbSptLEESz/Y72whpSnIKP52xz
DQznzMSpSxg7j/xixjRwOH4CD4lUs61MIdPsQeOUpBmHzEv7spCd3fxrRsNL5rtK8/iBb7O5KOvA
ZOMiNA8FPfZf/wo3ZEkwHCN227+4TOspvpu8yfdhRa0QBDoHtk6UHnbUVk5AfU/cjXhOWORkoTQk
iLsim5dHA4fJDazRoiYm85lLJmFlywH1GlNXt/M2Witgq4y/bA+sDxIOHmJoRPS0Q3elKqlWphcz
s5qcsiJMxR/DWMawZAY+7LgZY5VJiBBzNmZQccg4QE8V9Ftmqdy+9+RupyGFHQDThn1obIF9mH9h
6MTXvxihtWB2C01uLdxgQ1jaHg55LawW/gApgekNugTlUjKD27RHzcsZZkLAJcifdULR5ngd+qMU
meiSLTrFhJaCUz5PkiWVI1RAC1NjeHU+itolZS5N7SQq0VzzBpwmb9gJpKD1OGmePttoZ8WCH/4U
83+goXgAZ9/6hBGW4vmfojN61SczOuxkMyPlkyhUOW1ZQpuZ8Jce8yv+zceuliHRgQloOAlRpQmo
gTh7c2uIgp9HMF8hExDBI7hW3BSGyxCHL+soF2q34yLanK/a+lnxQemo+MGvPMJbjjJO8ZkK8aJq
k6qImMNwudkktu5rAVAuxeHhHXbYC9+YGhA4cE0WwoP5JDzr031eL+lvLLSYiArVcNkKUgJ3Kd0D
+/SrlN7Zoas82pl+fW8Ig6HunwMMsH9ZX6EYcBDfKAaYTGfHQ7ODvZSZTO39OXFFXMH6skaDaoz1
jrMuoUMx7Ae4a8C4UTbMyWVO4FtXrNzOyfgnxHyM/4XkNYwoWOJnyQXOeyb3Ak2N4K5hNLnk7IyA
77Ws0nJIVDvGOZbl/qxEhCLdVvTymWXTsfK6X3zjKAZmpiokY6JJ7rJG9an+eH9xI6NHEhokyvgo
yAxvFxRNZNATBS1K58wCsRJNgG2E0Owomuf2ncffg1Gs7WN8qDVfXY/3CxbbF0ZRDPqZ72+jKCb7
FRWR+Peg4tR9CRQ10O1AtSH5MFqAkILjn0IuUFWcPAbsKhItuku+Awsl9bAulBKpyy9SVoWIQRRk
9Zqa2VKmLvksZWQBwgRTlOwyZIyl13q3TT7jTyjyh0uqsolFrlhc1OAK1VlFbRWcPcIjCMhhiAMB
PzpjRQw3zs4ZHJIqtDEdonwaCZ+ZbVNUK9CUIam5iCEpZx9eqNsNVo0hpF7RAZ+zGSCsX5MG0P0C
7mEIzHtEAK5/323wrHHFEOPbd/hzUOxpAHyATo2WKX2uIaO082NblCyKT8X+E7GPTJudr2zjt1X8
tkVlA0+AAac8hab496CYwxVnzW04DH2f09v9Cc7ZoY3Md5/wwJgGB+gZPDefIc7sDinPLes3l9h8
h48mVlm4Z5jMXYoaX+R4Kbh1ioxHBQ0sGliOgWZx5Pca0keZHs3sUb9wIyN7K944MSuM3NaH9kbd
YF7Kiaho5J0mFRQ0uy7eMXEbTsSTdbwJ9LjFLroKe5NSRWK9FxacMNCmXJPr1nRvS1j67dMheD/p
XqFNWLdjhC20FnTzHMa4YoeH6OZlLOtwQW/ReUBVkp/qrFUTRGhwYejoPGh9F4fZA1bOSEczWccX
b+Z/E14Jas4Q6SiI4cdVA18zZkjINrvC3pDiemDrG7rhVMcO6YYdE7aYGeq9h3+Wnnuy2pI7cfLx
2MV9F5+MqPShl6srhxCGERxCUsEJk7sJNVTROz5p9WhU1CtOt7Cvvf6JiuU9MMcDgTXh8NNM/Brz
0Y55uuhMAE7xyBLtwYSQviw8yAGsdpCrLY8XDs2x6d2eGRnxmARFwMNra+bpwDA0YWXCiwQUMUKL
v9OafDZBtTh0nCPffyr/ooUfydykP4MhcMyL5vn8ud0Vj0kclbjlTQ6myxfmJXef3Ad5Z/c7VSkO
EFtfNrUQplNVTvoEGItvR21dVFOuHfPzQgZZJmvpQMbVKeF4zFEKggzjQ2ZTAffVdi3rQPAA4/ls
e3UCw7UvI1YCsQ5W6Nr9X+eZFcsF6L+Q1GB/B7/kXpJtZiurYtGEkoaZ7fEg1DMSj1eMEjZ0E1Tz
Pp5otmgaWfOQyv1Jxs/9sbiWGZ6y0JwDOb5N/qXHcQzIcmfBb3mS7pHSREBQN20dLmeIbejqttjn
2vT/SCluyVRGhocG3ye8a2CqcfPOzM7Gj/CuP9C3xw92blZ0r5OYtyzvarXQKBqRo0abuMeowlkD
Xsm5PGzFYp331wTib5jJ7ZA8G5FnD0ES/acP3qhJaeHbWOqilGQuJ5lvQifE8PiIgd/1bC4Q7+Z4
4ER5M1eKsIvgqHTR/SP6N9FsolRl3g4dSfXq1Y69ebFRZh/5kkUQe2lEG2+xn2OHwAmSoIS/epsv
020yX2ZrxBTZ8u1gP3b5TcmgXU1dKuEYK4H7iXCd8ufVjH3RhWbmOa3+ZPgIIr2GEY8Ow98auOkK
0j209bAyQp63PK5F3gF8c7NNlGd58en9aEcpY0AcqVR0PYZbxE6O5p+IrDkimpbZxKC/ocU/Pgox
KZx9elxmAOx3MPXAcfTfmBHATBYEKRb3IDam9SV96nPf/MNw92gFD5gpF9HDkmWE2Jmel0Mx0zrD
nTwMALSmLfO88tuJmeUSz1hBaKR+jwqWc8a0AC6Vr+/N/ZmhAOjytaOz+G2AsG9KpVdNgCj14uy4
F442K7OEqSZGRRoNTkJlcMb1TI8GdZXx0PDCvHO6hvQNNEmcYw5rhygr0TuNlWiSkT4Bi+PFiY5f
l75JW+UF9j6DL4crD9MdwXfnbPHQgKzuK/JYtrk2P4FIaA6MNIn0KWu3YqhHnHuCsVW0llAw0DXS
BtMD20y3QxW/g/wotq6bcwRdN3QSUB/d61klCCiofvNCOB1xkjDT+tm5Z82S3bkvk5sjJoFHJb4l
S0qDd86Zzm5Ek8kAbeeWez2d6CSZ/8Tg7vnQmEphIR2aGCEGT1KWfK37xid/BRVOUhcWvYghD18a
QOUyeLNczrM0xSZXGnMfDphjaCHeYE5MB1aKOetE1kqBgoMDMHg3fgm2f6CwONvX9+xx2fPboP+i
C+dItIFP+EU46VnAyZ5Ub8+RYotn55xi+HtyrgAIbDlXJzkjsJ2pOQ/eGXYe0KDLnwS2txMxlsWF
gQzSek5oh4BjO31Wg9yTMxr2H/ib/FIDEoB1MlsWXEI0Ilvj6jNLjWhvmdVwo3AlVLSxCpqfiEPz
5ZX36bj7g4wWUWRETWUnkvHYbaDgp49b9l2QccSdwh9YGyUX/odPDzjrBblH9E1XOevapDHj6lfJ
UhInSfv1rYmaG/FtJBKI/JsWtyhDCZ9sDfa5NEe/9by0WWw0TuxhB95iAx0lBifKjXh1Z5lNyy+u
KuA6NPtcUW9nPC1t0IKCghC57Jomv6l5j0CtLNS0z83ojV+Sy51gNAf3DxNZ2ha0rU3M7IMx7cjW
MmZkfmxQP0PbFt8cgz2y6a+1z5XHgHzkyV8H1d1/5xsDL0bvOH3jJMuhgKM5p9T3q4omOrkPyUMc
S2Kng/co1qnEqJ2BTToQez1N9/Bfu8SyAFNglftCp1E/RFdm/J4YlKBL0uaHMaU8/loE26zvPBQr
TqQSZb2OCC7uO5S2rUMRrVwkK8VZF5gyfcWUaSNCpwigMIisi1t7OkAi/pIzgvQj8fE+vxbOSDdc
HhFywmMQ8rdx/q6fef8soOd1xHQa41MZKfDN64h/jcXySXqq6oLho6Ll3ZRPU37j9quyCQwEXWV2
KxOHgW9KPywO8vRO72XhLKK54jwAB6SKcPpzM9LFnWnaKAhWNoLtdcRUyxoSplr6OtVCA3eWQ9YM
lEg9pIwszAsOLgBMOmrmTgv1YMd8jZEpbR3+Sdo2YxEyO9xtoeMWp2sxKIUKuFbP+SKYskymON0Y
bXjGEY9RgtEK3k5EhybMZajAK+ZICQV+cTVKsGCoxxi70n01Sgw7djG0PBlfBx84UwW+PhBLjOzw
cPNLgJa9CtaQPiHDzyqdww+QwZgvgfHqb0eFvjoqiLnBToFgTyCBs89/TmNok1T7bUQOj8yPa4ZT
Ytymg3uv3ZD1GIysLjA9+RTVLCPusYb68yASdrUx09Ws8QtGluwXCmNdIZylYmSRoAj6EegjFRM0
7Jbdhfz4Uhyvhm+D6WrhG7c3k0cfiBuR6UyW8bFUwsSyDZrpw1TvHd4Jj4gl5GNFu8iIMnc+kdrA
cV9sL/SoxEdPyaV66uWzzD3olgWzIqqJuW9d8llQFpGdxvOSDKJjvHlmVjEEcxVm3jlfnk2VpRNn
wvXdxEo5Rm9Xbj+YfLsKwpOczLbH1B9A5how1BBfRTDLGjBUKTEdPec/N2SD5rDIV2KmV5wE1VFs
SqZLKBaDDC/8A09Hww/RGA4sx6IGdziC5YzflsyJ0CwwyG3DLcYC2zyesy6rkrAFxyUe7A1Yqdln
6F/tiklHu1LSPUbjVRCr315NEoFI+XhnoCqedyiIJyMrpZwnAwXXPn5iEEtxvfkn0oVcygvD1RHM
62oSgjk4n8Rw1+aVAlaRqbsVq5OM8rF8cxxQ7nHbIrGOoNjXVtQyz4YSmzZTdiNFHTERbkl2+GZR
odL6UF5AK/9JeQRxgTc2lI88w9l4RaLDWJsRGooO+vjKckd9tIIEYUYNCIaQDX0BbM5pD7ptAa+s
9OEFAAtAPCKYGaUPuh1AQO339MiKSDHH5WNrruP4woo3CmJq0/HEiMG1t1LkAkVHUtrxSCMz/gVm
L648i7PlZwKvXZCD8Ht18ms/wrihAGCAm9kJpCdX4RjiHnkChIRg118O3s87rETLxfB39H6Kt6sL
q/BAW4xUCEYx8nCv9hXMaESwrOldpNfzxwFPespqOx6YYhBZSj5a5SZg5mOX8Le1IXshgqsDX8PW
KJDoqaKzHV6UsLUIEQieH7y/tAlnNWzp6QkKcEK7oa2ApCbI8DC5dhK9RpcOpJlqsSt5/W8aMH8c
uGKJFtLEBxSo7ZPFCZAZG29WabkxQiI9SEXGHSi8f4pf8zB1FQDaTHcbWNiJkv5EIANVARWMAmYV
GaCFRwpQq0g7FKoZEmWc1eRwOr0RSPKC8KZCdIdVubjf80rJTD+x0U7uXhR8NpcrfM0M13X1h8XO
MRS45D4iYplQcPXHoUhsgF+3GESaIiwT0CBLwhsAISEEGX3XTig+X+d71DaR2/KBq4Q7agm/eSXF
8teZ2AQWOO1LO3vH2TtdIVKUrvrjiNQRoA+zsmt2kRL99AK3WTWTx+4ZqXE3+i/A+iH58xsS1ApQ
m71JXDWwF79ulxWRNx3ZN8RImqD1A+nnA6o5EtrfHrJJJ/f+vvCu/YUNhc8FZrhVBXl/94BPwufM
cUgKr8GLI0MUF1QhNEdacuELipxgYSlleNubnr9yiTqeA1EzaL5APqsirg58Q08ae3A2bh4n3jkd
SSZvY0AUI2dED+UQbnT1M+Y1yBbt28QjVyIIXHhQGz7xgB/LXwtdKX7ZYhT7YWfLoT1HfPDcCt2Z
9KoQyBootvoL4vyo+VLKzFNwkaI0HX1IGzhUeKPX8RnpNu81OVBfQxOfJUI72hs5UHYLHzWf46X+
3nEbnHN+dIQtHzkWl5wVRFYXRPziU1iawQELjPi/aENpevgaEOyg0cbAfeLzQyc5s2TwDqQHoiqR
veflQGoSGUYMVMVXxL+D49F957jz41SHL6I6jiIrkRu1xy61mvjJ7QQWd5NF5vrEYj4EdrkM6Zcy
Vpn/FugHhMBUxVAxRuanC7NRXJao5tiTNoJOVg3JcUjksHqE5YnFcACWMewQyBFJh4we2dov8GYa
jgKwfGffe3i29hOoExRM2GTYZyym39BZGHHwN3Subse1El94WtwiE3WXvjxbJv1+0KHRAas/pm2O
a54o4Lsi5KRwweEsVkxyWIxQRcNu/ZsurGuSqxmqD3K2oDGG0AjJo8D56/doWD51bBXZVzXhicGQ
EyprI0zwgPpn2QkrA2FHC9tiRM8ERwM67uJf4ljv3gup81q/d/kx0OpA1dVVCK7iHNxZCNokQIrf
cmbTQiwJIIHvOr30PegJoexDts6htmaa85GdjslXJGp1XRww7r9NoPNE3p2QnMFEPTOILYvhsVNI
vjUyvB3Hy37iWy/xyyJRGlC9CmvmF0Z3h0Rm43vBry1cyPC96298Qje6QyWyIhvhDZSAMZfMrLEy
iQEwEBgfyKC8K10YqBv9BPRJDbZqAqLrL6x23UX1zvhNV78H8wliJVtic3iFAE4SaFroZlfnsXLc
4Tzu/4uw81xuW1uz7QttVCED/IscSEqUZEnWH5Qt20gMAIj89HcsUtvd53ZVd7Wq64R9HEhgrS/M
OWa9N/S9Ve0BP1f7c5Vinp+3ZpdCTFPIebztFXDK1c7GO0xOA7JGi8szLq5o/S5a8Y2HzOFY/Zu3
DMwQSjr86NIbXAgC5y+3IZs3GpOS85s5G6EhJqthGyeuw1AUtYeQOvAVg8b2Wx8qt6PjzxUTZuS1
F4ZzN98iHkc2xY5eBI3lS4M/cDcikVWAlzPQeGFzhiGhGInpDecyZJ1ZOxfz8AsI912Sy9r8P2K8
2dCI1TahfmCXwPH0jyjv1uuD5Skol7TGqd+q8D6wzWSXeg9CH8Zyf8bkedNsoeg637Z0J37/gBUZ
vwGnOzx1rq0hXojZit0bIbAD78tnxQon7Bz5xQ6YDdVyMLF9wgImjGIz1v4rq0sic0U694ZoF9zC
wIgdYgT6EPVYzDO4Zd4o7zTWwQ5UNtzsN7F/vuEkdhjVLxMRS2JUvzCyKwOtxNzClszPqke1epz1
B6N86FNs/txT+HJJb4HGhcmfS0JB16eHMwGs7m/+W/X705AnbZ50b9lA8u127mDAJJzF98BvpPIm
QpQRuTz1wtVR57BrxeXF1WfGL/oSIvw3vHbHH2Owiapkd+zPJfHtfgdfhwKAwSOSRfaLPg5j0lS5
YrHQ8MOFcb8zuJn5zbiZQT/egB9j42a9oHycbt5l7Pnbekqaifz3QI+f/rshx5Zi4xSbA0vHsKFS
CqQj8PpPDVPUzUIsoUUWMMZ4vaXRUZWvkEcEnTFbgu/EJ6ITkqNVjkDqr/5+PfvMJdxhcDEqcpg3
GEc7X2Td6AC0AkMPZLHCF9EShQjEy0kMpuWRo7NTvD7V3OJjJDOQKrE1FuQLRMqCUBc3ZPX22+6/
/wa9TtQPcJYzhicLD7kwOxss4a9Jb17dy/vINB/yY42UZ7f5xiMyhbIchLU7N0wBt7UrWQE3/ifY
q0Z8mtSNF76YxTteRKwdd3zvbAjdSnFlckX1i2CH8qmWlLjAaTJfZ24B+4X4AQRKqF98oNQKl+9A
WgivmJh9S7Wjt1/FFNLd6b3zZxdiz1ftMM1Bw67OeeQvg44O2n5Qjz6QawbptXskohwZ/MmBJ1O4
F5A8iztyriBxmDwkup0PsTHhzBxgJOY7n8VWF7+dow3bucYR8UUywRFO8UB8Qc6UmZm+ERJ6bOlf
Tx3eI1TvlDpY/xHxFBCcfL0g6oL8KfNWU7Jtq8Yg5pXIG+4sUaoDqcNqXgZY3SlREVGNwYRrgIFL
IRKY+PO3bJRQ7rgUAk6hsCsXhUQOSoSwkJCPmqjjBTdX3K8A6iiRoGBN7/qUFmjt1C1cfvjVLmw5
/RjwZHHXzggYuIEIgaVXx49jpROBRkXYmAFMa5lw11gzUXIESo7Vm7Gi32pYfoJGo+twzXVbWrvj
YbNgyUq6Or30KW85dfQCRQhBa2I/TedY+gV6Y2SIhhpke+lw03NQfOS2TyVvB7MdSBTsYKxoUCzx
Fc3iKyL4g7/YtfW00XuDb166R4SIEHHWKBd0bMyn8bVPGuJwt5hPKAW+Ay9FCeQewZVcUidjNgey
hExDgOGQLee0XNI6T8kUPiWNEpebaOmjsyZC3r61Z7goTjn5+cecZtT94uulTar2q0Hs+I6OA84N
YPUTm1YXKXk77AgB0QefhzbKqC554jHBN9AOebjPWRiQgndKiiw2SLXNKHc43aLRiDpgXxh6BQJF
bwRcCbISG9niJDzN49tL1yRnXZAK5TFuCComcQpR6BxWP087mVWeFpFDZZ0jbliLxET/yjJkA73n
mXrtaYMnECBToIgCmD8cAZu54oW8u7kuICiYhjYfOc4ExPKADZjYUOtQ+gwhPk/pQNbVGGtET1CW
li6zjyi/bAnbIoaLx5mf699UbAb07nqjsMAwEXEYIGmSMkvM5xqO7PLwqDLZGJzqU/AmGo/pSEMS
jSGmIzr2P9Csrd+1wstYI1Il/yfiSB5LkAI+DwZHsqJQwYvTuDYeef5jRwZDwaScGvkifv7aGxmK
bulsOFRoNMHOhfwhye1eHtfOhUjXY6hEDBWcM9/h8YKez6mmxvI5WGVAEu5fTgvvf/sOycE4Qkd3
xsJlhBXnQI8DyiIMml+8jH/tmJfcJaQPz45LpTkBWvC5Wbjd1hLxCiNE8VPg20wXRYSazAgvIWDh
Ecsi80Xbj84wuda+prniAKEvLRrCR8OROGo7MAauLe4uHBJXyHE/qee7DUEOMCcdjkluHrx+yA/Q
LueeKNqcR9YryHVGqlFUm4KWw/F9b0Eo8CUU4XNg7P5eWRs0YZg8GSHkglkBX0o7p/MaTYhPa5xW
S+Dw/hG7QWczUcLLSeOH+DfuHeRJfcMsT7l/EbNqj0ZCM7233/oLn3jPPpupOf/xmR4Aki+aWBOg
f2zAbzNSalNMpaAvtxyx3Nny8/0G5K3mBpyVg3JOwWdkg8NengkL0oevhxXeDfav6yBgrhOjQH8G
o146d2+EHBhPPKRkxXGpjPSvHMR8EjTyVZjBLx12RhMemTKwLAa0lfTJb+6Bo3kgg4anjSMn4sEj
VN1ofIdgdZ48nRQZBom6V5ITEPBO0YIZsv85pnMrqGZ8TRQtvPhUmHpIwcKHzBP6aNxixcU0BIAj
DxK93/T9lEXwDC+fsENVkr3EW7KdHg3q2AyEnPBln/IngbYlOddzLujlUZryLR+0EELAEycE6F3t
o2BYDhblBhlzAKecz49E5yocjoQ1f4GKuKhmACCE3ZHTMzAkz8CAyJeHKXuom4cJ1dHrd5i3JJ3F
SrGrdX7/rcJoGeQ0QCFxzrcUs1ymGz6CoAas4Q5TUGiBzqDplqvGns802N9ECwZgfUlPQNaUOCe6
Rg4Bgmlz3KJuBvvm1TIaUQ8481r7pMC2rYjzgsZcTKw5fBFWQy4yiBcIupQc7jMVJpjDO+MQvwoK
BsxyLYfCY7lsowObxE1FejJ+TB8r8OrZOPHzhDcEyOXVVTislfRvPdzoCLpSWluNhDQe9G232YKf
9NRScKbr1nvuHJaf4BhPnlImz5XTdskMxAwksbvWHqRfENPAfrP1Cyv9l/RbEPgOZzYjUkcY9qrf
Fmh6JdjQ6wJvK24O5mdIbs7GPPTVrRr6qQCZZQwBy6bcq488ox5qx9uTRo1ErCXFPLRkgj0iFUJw
E4a/GUw1zJkowKRSPEaMCtAwlz4LcxZR6EfJFxf9eTa6sPDIhSrTM2X0E69t6aKAG+NsiJhmWGeU
cthWfcorgs04DXNNwDMJ8nh8pIHnmCBoWByeWPboquo/YY1nuoyZEt9ibi/lFmg8Z+nIwAUp6buh
vfMLXefA+tYffw9sgc4PVFCcKlDzOFWqV8zjNptH7pUb0IaLmayLShKZHA0adcPvmcABQwX2I3ji
BRN8KLdkNhNGh/MYQYb3g39bRBjM9TzFYK4xD3YVt0XmOGw70gqWdPyhrK5xdIqojGv07jEq/FsR
d/9TZHzLnddj3+o8JXFG6J+Y2WEW34jojUws2cIwl0+i888QRnEFOFT0vynSOcWUj6qKSHRjjkFk
Bw6YzqsWp7H31z7k1HV4eS/aUykhZwpnIG1rxLvqwgNqO3GUrWsMHZulBjZC/+g4fEgU6DlavOu2
yHfzZe84mHctDkPkxTZ4+KsNwyc5O2fEHSKAmMRylXAnBsmkIMixSkboK9h3PqFJlGUbRGn0raUA
9yBXWOIGRi57z1ks/9nQs/w/sap3xPrfy6xEq0mWw7S/PbuP+c5hiEN304JyesteZJ0YJdLnp7A2
t1yLqgaTZ1ehxISEIQUQisS4DZ3jwmypjBmhaAbgYvkBsDE35mV6M9l6o3XqPOiEdcwR37MTGMJ8
E67EtLJw3ITDJly+PHNIMFTVk05f+guoEXsjtB/8UTw8f68kzPV8eqMlfqjA23bX+4AHgsoI6H5W
IGy37HlT9/0QUpPoAHSH6SDG5eYPf2Dgr2vyZje7NRkQF5GkWCcSe5l3jHXcHxjrsAbn7M6QAhFH
76DtEpHQGL6w+GFW3lje3aOs8izv8utu0bf5mlqsxI4Iw6BAJyevO5wo2rm8r3lCqEIpMW8QE1dJ
zEIv4gY3vScD3EIVFh4kK8p7QsqCRd8v1R6J3jhvKSCZpHFlE+LJu6jG0tmj0WhzcbNube9eZ9IM
M47jJXQ+6SjWJ+m1eKM6pjLmhaYYkBUng5goBnH0U5wJ/KOnNqZf4gpmDAf50jjvKW74iCFVqaix
Hiw08UswsQLqAmromVkaseIGlSqoAjGHm3hRUfewqUCvDj0S5q+3IVXoSzLT05vRDt1SaNGMlGds
8aQlMPCIsjfSfI5l0qyJ3aeXfDs22+7336MdKzSs/6QrIkLBTxs6cUfyimS0tw3qRHu7QZj7pt0I
6itXMH6llLFUwfTp1snU2rba08fcIb3gefsVyNm+avfNnqU1EQ9i5sgDfO6cvoqOa5xvHmrWTkz+
4B2hW4W4Cmt1Ts05xarvND9mdsC7M+G5w3Za0iVP71k+cC1o8tHIXMOc+MciVo24mqMKR0R6yrfP
He0P8b8tpPakpfGpU6miLgkGhiW2cNZhq8OXMjLWqbAXIR/noaBEpE1iKxPuz7YHPcVUBc6nimqE
8Lf5H9kIC18kRxNyDb6wJH+XnTMQFy93N6WbAFipMbyUkdrEsDe/sftEIHq7pxlDzrXIP12XkA8X
i2DJFxowcI/r7VpFNrKm6xOvxQlmPiQP2LWvMItqVowh/j6Wdcuez5qycArAE3xkHO+dR0xg50PR
j82Yxzp7URBR/7L8z6fz+lWWDxwn3OjjofxGrC+lKHWo+l2FRXNJZhW7hWi5odTULk0GQQBAETbk
/b797vvHHKGi7Js4LjaeHIeTFFL3MIamp1keyQCU1A/xOL+DsXHUmO5Xo237YNTMs33fDlzfS4R/
ddIO2Aa3m+qt5QFOyL8gYZmjXnGZe4JB2N75APfADjWYfdEDU26GGbqbx73Pa887zw+23vwKI0PY
ekv0YXvGKYV7Up0SP6hf7EEecEBbIUEzrTv6WyXpfYcKGzQuwXIwYQXlnfdM1GJLDkBh/OK/Q3SF
bYBP+U41MKp4fyRli20qGBdmhv4Vn8m6X9Z9k7Ek3d95CUdm35TMgKVQztYJLe4JbTGgLinRIHJK
LC4SxR1hiyNbICC8ZIH5XwPzKs36ODOi8p3gTnUSVd1xDa9meGkiWY/6PAZ0QJTzRcyrp0sU2Y6R
WBZNgaBS8dEc4XwioUOPYPhDTKoHw/ATKhD6EqB5vOgzDYrfHKoykvI4u1BaJjXvt6UGI5HfG+KH
wuLAn46YUHihJo6GoKUWJ0MTNCivnjtcgX6EtRHlTazC/HmyTc5rh+afV5iHhYtmeVQOR1IXc4/3
WTtwzHPPF+M3St0m35073MexEV40t+4YDOEpDjuYYEai7fVBBEma1LLYS9E3RW8mUwzUBxBVca8G
m4oYFGiAmNkjmoyZKAMzJYqVUbdFIEaTck+gshgSuCmz4G2h3OPsq8g+IeKWaqW9pWshHKS4JMcE
Fh0xhk1sg1Q+CjhExachIR5Grce8ZwrkyMxEcETpoZeJjjnm2jg7x+Y5JltLY5/KT+WcWbYxc5JE
/qLt8gKz3vA4FC+rd1oFh+EvA6dm0ToDaIvrN5zB8yPeVCVhAMJohDPjRh02PugTqE02H3MyCdYw
9OG6M3jLcDuSFxTJWLwQp7lb3ikddCaZPIdiIYoooAroUoYMMw4QJMzEzZHt6SkfxhKThmlGZxaY
Cj1AArBRGKMCHOzFNTAXgVLnOumJiomZms0HA8+BxiphxxZYOT9SR90vJJnbuopLcQR9UjhIATNA
/jAyMBKES/R8SogsJRyBJLpgqXgzJg+sHM7XsO79U+/3Z39kfXImvpQRoWerXvN0DXKyHjDbwZhn
Q4zma8uFwhiznZw7eFJ9qDgr+Ktb33hHiROxnyUjJZttzXcq0W97ieeqYNCzW4td40j1Hy5a6kUa
b/7cag+h+SD3BPP8WqaUMRugFaPD6oWPiONexLqRgzmC36k5muIR7KIcZc6qhgN7qTVQoLSBaEPe
cfFtxIJQRKlYiSIhyikw0LdPGJX4S4dgxwcvEr8kx0V5FXnxxRPFC7/oYFPiR4xnrXRt0vmU9EfR
ipnXcGXcVMQnT2rEfsrckN9JeRfmSDwKsZ3iPNWj/L9lKvPcATf3z9HUEhYYGx98ZIYMKM4JuxNc
fmYrbD3tWyKG9A1erhMyX6KpKLeg/BufSUlfuHCrdYbaKnCxxETnPUOkAolGptTO5ExTdiMBXlsF
NgPTpSxcxnC+hLksGs9O9uew5em7ZRbzMWSqbzWB1gQbNfBcV5VcMurmWnSUyvBfTRkvEhl15PuQ
wAJR5d6U8Z5s8EAEdzrleqNT3vmO43cS6lpyzm+2YJzqCrWcFVbb16x/RdKmPNtt0EjB5Oq7v2lv
tuXaxz9IlHDu72xVBvokHHbvl5eFZIfVX/FBQNllyjs6nA6sWOaNa6JcHlmTClVuniNbcJqjL03+
s4X8niatIsfbZdo5Lt6gcTFKbqcx2DMfw5x/EonbDZh+A7qFvxekClD+oVWCFX0ZWNs6DNVZnN+H
6n10mhNu1o5g9wq+adg7esyS5MqVbT1MFiqpSPpmLeJtbWqQXQl8UYYFXJE0G7JNN8SJN9TbfBEn
XqclnHe9Ep+PseL/oMH5VxsNIpTERlX2UDNT4yFpy7en8+543CvGnngx5gdp0W5lx7DJ2RKAr4YQ
tIa+NyiawKWpP1BJIs6xQ9sWrzRh2M5pe4aLRBpRtqua/Xf5kdaWcuGTIN/c2dwmkBBDGKjbLyy4
mWyybFDYKiAM+XmfFKvKG5HdPJ1iqsRC88CFXvndIqbI3CIc+NY322O6TN1RvVmrUKbUYHEWl/SJ
PH9iZc1CdAC8yYFIzHwybRJOTmjyTDdHrmVvy1wGlm3xKluMWHL0OugYPWWfXcN7JgzX0vBO79d2
MRQUh6Mkt2NmXRyKNoYpnPu3LUyFKh/n2jUiN1txr9uj6Xzv2/CvhsZ+ybZPGNERTnmQUmzKuHG/
qMHZdtC4Vg+5sdf1fTXs4wAfz+ZGwizAvyGjC0iFe4qvmHqqlEkpScqsnkhSZvV0T1LmApQZQIGn
Mll9WF4//OAvK1i7jDkRcw2ia3PNh5ksAlokCXqq79NWpM0l7ZmmX9LvXIX++SwA8h3SybOvFjhi
PPEDUKyPKyXaHKOjFhZWsMmDsUVBz0OxAjZc6bGFWwVIkmJvAUwvyE9DM5KNKDN40NJGAzcvSLP9
jT/Nuq0L8w5IZajz+RDBbQcKYhakfC6ECgY8+uKdLsKWiJdmutGFepqdIiCwpo0O3rB6Fv7p4y6b
QZGkqM+bS8DG9qQI4TamYvucDNf9HVTdIbSTQ0N7qpnDMaYg3ZpcEARd70vnvFvPKE9RW6+fXjpT
kLIdPfCPF90X5u1dJwmqSRokyk0izUmtx32ezGPc/pRe2jdmVPhzLltU75drenRxsA8azVmEHt0Y
fI2Rm4v8lkqKG1LlCvOhsoDD2wQL1k1ugFtWe43VaBFovKsek9fD7zFA22RnSUA5a1Tc+myclMAe
WP9Cb0FxjAceOTxKYm2I0gMfgGo5rIQtXEiiXFCGyNbCfy72tZjKbtJw/fryFE1TdJ1IgI9yGpeg
JEB8DGwlgPNjZW7sMNk2CFRXxIx+uq1L79owayHHLWV9e5fYUPFD9JmfzFjWHIMxKS/c5E4aaxYh
hFEwitiRgn/kBkK4y/sUT7cROTOQ8zTqDKp7dgywD9km5whoSKALgYJ8geRLx4owsYwoaPE71J4R
tREYKRhSDfYF3C3nF7KsNFC5c+OMfAAa/z8+LfQivr5Dp8GOyMHVkNXuFQjv7LaqS84X1wybgyBn
par6XD5cw/UUTJuAOhbLFz/jAsAixQcGUljLE4ulyRin7r3iOw0p8J3aA2qpoQHJ4zsrFTpqxsYO
kw1YiS6QFxE1Q84MP0zz/1lNc+6mtdOIEN4C7lRfniSuw9yhCZ9cPl8WmJz9mnkwH9sxGs9Rg1SI
NabkMH4msBGO0mMJIR+hwsmRi1eGjfeF4Qy2ijfJ5SVjUIbCVI9WgEaXeJpihedoitlJIvjrGXNy
i65expVya+pmGE0w85ACofy+6f4uqL1uXRnbFvpLIRYbc+dahmxqF/SXKEYqjEfP8vLILpVZDHOh
glxgJnNMxnI+JmAEMWuivPxmAq4WblUVZ7Mz+Yim5WZPuifKVkVF7xfBHTRVoVIu0Cb0xAn6WJZz
xowUR1OAflaDIcjz4Bp48irqbRhEgUS8BN+UGlzZ8wVGijBUcXItyNRgoTFmhr2EE3qAJWyXMPdf
hjzu9Chmeuw85JAt8ETgNcRwKJM2yN7qxti6Gmy+2DCJn78ySeDofGqmLj61J4KDaHU2UGMEJwuq
YF5/8QRPLh/QTkfHyZEXtuH1m8I6kskwKu2rc5AQZnAt4tRjYsCom9kAog4mBmB6Mg6hlsGtQCQd
jqEhwXMIhugYLvA1BIdbG3f8h8S943diLE5HYPHLjWogj0Gzk/R9Owg1zdXYmbnDXpkHtmTuct5J
o8+PNYrp+9n9o7JzXJLpzT7uDIsCYKtnqQUUOdJTxoeV/wOH1N0kBdiqgiSvCO2Ifhv0HP0km4I2
A20RJuc5yvRImuIaGbMhukr0tFHxUT8Qxnhi3fe7vsS8CcUU6+c42hS/+Fe8PgsADy0imGjzyEkv
I8wR/7drFXe6QqJOJqIX2YnpBGB4sh1YOPsdtWXuiiIGKHuAESw3UdfGh358wdQAINR2cSytIvd+
5pWoCPiKqt3p6tpPQhXDPwxKhKyzzHWzzAXIZ2AZi/9s+od82Be/G9ZP1zT6Z76U2bBUYCegV46Y
QWt2fimWW0KVsR7u8mlXBITy8JfWIow3gPN/ZSumCtdA7RFoL42HVGBr8Y/57BEo44F/i8bvoQCF
vityl53ZPPtWG7SfbHT+yRtrI61XTNoXh5dBL3bskblP+wixOhYBaRXvQiv7KMpPfusoxJCjPqQv
ZRwQ2EVwUUCB+OVADNgQG0iWNtD5l5/N5P5hzhaZUipLafkwMXC1A/qubvzG6AeDTekguLB4STNW
OBDSHGMRe7vzHxaMDDKKzXP3J7wGQm7A3JEVxH3umIPJ9/+xpXGQdPIGvenDaqIr+zTuqi3eeDkR
9A9cOOg1TijcGfvjDY2XxkWTBfpgOgr0gcboPsAlHgI3xtktsfdzalCna3y1onl5UDB4DM5VCBqY
XOpYYDDrev+0TS616rmg7v+8iLd3JcCauUDrm5PPsWAjProdC1PrXG/Yz2ERb2dBK7QI1KfWhk9X
5vnxQkDPhbVhvKZ1keRF0utxo8dYoXvZyeLjw/FZVrEZeEqKqJw6UoQn2ASuIc2jaztYMn8rsdEe
LrB7E61JsHiWS4Jxcds2e0EPmZLU2h7x/3CxTQ6YAQuWXxdgSbI/FlqtPsRahAi9oja+QUSOPDMn
4Si6Q0RwR2l06nn4IRK5BAqNG2r21UMFXe66lZpdl+1epQFwq/MKUlqLenQ+vBlIArb6DSVTIdit
3JMlNmbVN7MSAjLmkPDAjDMWW4HDZ9DAnOyaKAdWimQgVKjc3o/5jpBN67IvYEJDsdmE1ysIi3Da
hAoxWJHNzyak8e4gooj5ToZdPg9yVy6FWpIJUX8UE6L7kJJelEE8FLvtiezQFbdtpCTUxpdrdPy3
NuYXBetC6S9G9eQV0eYv3aFSQ8LXXHy2qvePbvZWY0snihpU/ppHeFrtWZJ7/2IYdFd+do5+qW8z
ygLbF2NQh9L11f8nP82VIVVEWDzKj73zhGgCGTkbc1qpu2C9u6D2Ybrkof4mdbn+JjNeyZl8i8Bk
/HJMPwe25a8jqW7HkBU58GSEENer4tAusAhrWH67F+djYnPD+BF7xdC6rHm28xJcydN1BWMMjwv/
FoaDAM/cLWR84RjrL470cJKgskEtpDikW9xdFFYQDv9Fn+xWYNr7gRiIwmMeQ3lz+zVxw72bISni
WOHO2cPQPGrZwwbvxYBCb7OXHkjUxmfRxN9oTW3d1Ue3WCA0Oy6Be/h7lGh4XJ7pVqXZHfm6juG4
hp0LVt7vtABYt1UDm3Uyjt5IdqoyyYfU7NN63bJb988H1wYwEBMG1T5gviPSQHXZpFJQPfsAwSeX
7bX5NY8a3f+dxwx2+X/kSGq2ReKSaVgbzZQt6//LkZylzSXb6AW8OMSAtbOY3oZ928KW1reeodq0
twA2k8khBj/7K1189t5tgjebPaaaEQUt5CUMyAtBMOmkH/ADfQSYwYg6ONneA+4tdD/7j/f+czy6
VisMSxpvIU3iIFLgsBLyQ5LS6HGsIVCAMrHPLnvl8sDXhT/nLO/Ldm/zRUYWWeO2J8+Meh2iHEtv
2biW7hqEvPXuqrr3mnbAZ/lsNZ5qCOnMNaxounEhr3SUX6YN4h2JaiHY8W7aIM9R170MbOtNLLPZ
16ETK1yU1B2EKqGzPAFFCZ9gAgaY0yst8nBsbnJf+Q96GD4uTh1MrGBhMMbesTCL+wp3LH81IK2V
8XuKehW7IB5bpq1gDz3lGUxcx96XsYBb/uFkulNEdIZTIKnALtkhBsTr8RkcB2FT041bErxy9Bs0
bYeT4UzFxtVU1zP3QBIuN05CncGD2FYuxANHPRHdEV6RWlxDzs4c/w/ZCHgCwH+Q8mcmZxfqAjMf
jrS8DJj5nJktjAJjyy/wiIuygj8CB6YXg2am1K0Rs7lBrF2QDp2eLBAnHP2Opu9nfqp9Ne6uM3bT
VJuSeYCUgqAbOwwNXEUgBiWLAMnwR4LURyCmS3e/O49w7EOTY0EOrhTIanQp8a+KAGgYY/wVnQUL
ye1/WLJxxb9j+kCPyIoGtAUjS2GsefQhOGHCZL6EVZcAL9hKgzt/4tXlhjAUD6Mjpt5JwRwYmp1T
bUIiijIcrZtwg78T6M8FfQYeL5gGRemvWzCE0jXu4/YkIN4Tq3SoY8zcuPpIoNz4VhqIiEJ0B5Gd
x9YlNukK2uR+kVXP+SQ0MjYVI7oY/oXoTdmueXX4sjaIix0sxNBBzueH+pLYp1g+ObisRTea6Qz0
wqpiy42d5gBDCBk1pRGS6HwIaLnPsLi+3Tk7TNVZCdFFM6LxD9kV9Td5lhodyP0DfzER8PDcoqxG
YS6AwQAg3TLfrlBO7W1+2k1RS9ol38DP1tjVDEa+b379oghlvn5YHPdqxFohlIrs6uSf6M15grHA
exSmzIAplUm/HfbISIAdq/0+N3YHOCS61/PMLKKMBFtGaBv4TVl20xSEh/sLx6smhehBeu8V1u/h
PusinbNRgz+Lc3kuvdNz47oXMl/BAa9ipToABIPPg/eUcSEqrKjQQtVjdiWWgCS4s1rgrSLHMmoY
o/AoaYHGdzNHxyKWjbgLrQLaTmIsyareJJc9PJZUv6bVbzThWuWZWUqRS7inJvFdxPkZv1nYoIg1
BS+UcoFZhsbAhwFVv31/5QXm3GwQEns4iyUIAonyYEIBAnNzTYwsgQ5BRkwlJe8XJGiCEXFH2cnu
uw01BwrMzcEdNFtcuSN+gwELNuQGTGwJnj7VpWo/CTLaHZR5R4cRdwk8Btthh6cYYvJuhBi+519u
tK1spTMMCJ27fJuhAMEsSrxdtu6WG8/H+0PDMGj0GmGrReqZWDvciqH2q799NcWEH9Y9vuP8x/A+
8xi1HtAB3AEmp+1jQT+ASeWU/uWkwavSwXygPbj5/Bmc/UmBFEIcoyjTAQzcDI4SDznTSmEa5nQs
2DsIsCbkFFbS/Xat4engWL848xBCg6ZRgojDbBgT5kR6VFwWu1nbapogZSxWesUBeEPqS1zpWA6w
szk9pEuMH6On0HXd4PlX4goZ7MZmkRxbMkdxY6anGj1vWoDkTGdHnuLmEldeiVTmwssb6TCkUWcZ
NylhyxpV6tInZsqxEzhITU9M1sCmbUkSaBEXip9OFdLFoyrUi0gXCy+TnMJ7ob/FEOYoC1bgrXrZ
VlJ6CuOSBfc11atUMZOydUjczUQa2ISyGT2Wtzr0x1xKFfkONychN5KYKqBsBrdT7cuRkfrjxqnx
Aodchnm5wwd5Win00m5MjJ4M8MggxDow6RRATH0A4NqQlYGKByUNCMNcgAxBXcoLuKYW8gP/8c1s
eTom+ROkbcLQSDkADKbe6Cc4q9cx/DCwQ0WESFGg03L55MhOZMfSSCrJPKUddC7isihxeX7pGQHt
JjrRrGxqTjEnlnoj2xovm9JPK/6qt0PguvHynyl+kQJdWvegkpVw8aFp0akD0ZLDV3C0tDZpeocH
QybQg5QWkMhfjmymJjGMVXQ0bEsU5gUCwiBDuq9iKFdSF0/orLcjK/t6OyB3EqHLyf381uFwBDL7
EsCkEv42OuugZcRR42EScwuTLvNhQ/Q5sglcD7exBZlufC24O/kRw57b5IKvRdWZaOBrFUpbfhBN
ZgzL8KCh9iVhEec/KKruy7J3B3Q7X/81AyhGeubL5xMpyKysfAbyzISm78Qa0CRmWPVY1+M7VMvw
Nxa85kyHTGvKrOLGs8mCAPUZJTeqFdRnG40PLUD1gmSFkTwbQvT9LHkn+j2+dFTGcQdsfY0LKGrH
BLHOqRaBJHi/iG8jQI4F8fCplXEWDAxJrvvj8Eunb1djpXo3TZ/Nn4aZmzHVpfxQasV9Op4j6vcc
aifvMKrt3sGl15zi3/JN79wBjDPEyJJ5pfibU0Mcw7ucGDOhcKwMARo9e0Cmd9+L8oc3CDkJULyi
JpuJq3YeZ4t1OxM3H9uC1j0pJsKODwKt3z7V+IioF9mdS9JkzCdgbVxiWPgVWDQMuY8567z4GnRz
d6yTQk1weyxt1JVsAZPVSKdP0mrp3bd8TgPe+fCNMDvjAynbdUqJnmFj1Qp1MD0zci3jEGKQRJK9
oHLuhYmid1DUX0lYc/TJxKmQsJPanF8R8qEPPPKbn3zyOwL0M2i+TnAteEnU7aUkMlfI+vRPmrAT
KbPsQl5MQv1sp5s/OrBxFMEn3s89Sq7F+pbjWZRjknPX029crJ+om0he5Ok4vRNNpOPYUFbnNO/5
2tneKDRdNyY7e0SJ+XodEX+JLJndZ35yEXOw/rwwgtaEX4M+i9+DyzP3TQePLYKf3uFLoB87InTp
vzwd/GNH5fCIAvxM+iP4D8pRYUhmiV1Twpsef1nSPFudjMWAScP2jVaOeD70UnwHl6vfnr8vEFLg
fj70/tvdIkeuBgY51KFdVAKe+Rc333Hu8G+voIa0g5A0IxrBog9rs2LO+uU3pH8Gl/KQ8aVN3mp5
PMuA5RGeoblAgWI7bxh4gFzAaeXLPu83pgegflJ/MxKZgu3VDlUozDe5ghHCCPaQcvItM81hOGLn
fkZXcvK1zfN3xCQb/goMElAWF4QHdqs7FWJzIwHl3IQSbCRGFDTsTlfuGhv7h1C3/UADV6Ixung/
TDwBDtsvm/GEi0YJtzx0F0KRTsgBHXXjmM62ZQChP/EtDHDIb6I8dCykvcB7dNjFoSzYduiQrBDj
IQoO8hV73CmOKv8ptU+eRDP7UGPePTRu6Fl76u0GbpxQa2PjUZ9/n1MOBwZliJ95/1jwfdqYG3/w
RvIGMQTmsEEsxU2sCvspv6MEpoqv1Xg/1hT0TwvFi5luew6zUIMKcyBM2aFn5x3AFVC6iCT+WiRE
nOM1mQWah1Ej5XX0/fH+cPD8MMQu8BShbifK+QjKM54wbZGmO6XEq7DnY7g/eBiECW5nOnp4fMwC
e4t7lj3hAn/E4aOYBVAX482W/GnSJXneclaVyGDzcBgwCoYyusnHDtwEaM9hq1jpsqTlmCgU7iQD
N46ycW+bi29H1I5CV8vEjDXdmfKS2gxHL0UHdsRQ5SnXryIf1kYvyX4VNbgBUXNFPMHjhsiRKOi7
vKigF0UyIZjgzqgl5xO6FZGE0jkNSX747o+hNkfjB7vrzeQXnH5NcJrEboq1COspCeZZoI4ikp79
LgA8BqqiFUO67aHrs7frZTv8JA4uvwCTihjXtundRglZmvjHwSHAKRf5ok+bKdGQsAxwWkKqUjKV
xMZ8qvDjBZIaqLeN2NSFzFURZJDt7cPjmiexZ14xYIAHZM4TiVlPifbI76lFDKye/h8gfSi2YVLx
WqGlWbb3Kjkzkl/YOE+OEf/iD/vLeDyseNV6Ia5RsBRgeuHBvLGY+44wLTkgzJb5HSEnXPsvjJXJ
I6OdyfoAIjRWTR0aBfgRCIrOLxqGextLwwBrG0gUdCJqD2DFFAdgp1J6ZVpZmM7w74fLK3TijlkF
MJzX99eFzYHAkTNsdfOfSnwkChVIQAzBWxqi+u0sOb+4LSNFTvsKKAUMwSj7QX/8fw1X5P+ZnvKf
wxXlP6MQunYslKzi61ifKZrXZ/BE+R9GLLTg/EidXwGjgjqF+Zbx04G0yZ6FN8JLS4RIt1UM4I/R
C4w/0mwp1xjAEGd7kYHgkMzo0wowI4Vt0tzwJuBdGMbAXGEeA+SFkcz5KKYyVLYx2FHgHQzO1v/H
2Jnutq5kZ/tWgvOfneJUJIN0Ax8lTxpsy7Zs2X8Ij5znmVf/PSWfdLo7QBCgcHD2trcticXiWu96
BxPbmdyvdkju8jU1zb6AXgLggslPcJsGt1551wa3SXWHh2ByLzDarhT84mHO0+w1ZDfQJ33MfVhY
b/6iMR3NV7uuCXmE4BWvbQsnNoXLEKBb48l9ztAFoGEIlTt/LsJ0GT0q5LFSqDAqJxZQzQ0BX2QJ
RP0VecItImr3KjOA6R9PlIjMAkAE1KVlY8QvwLKEINIWM6XFBY0riBEaPu+L7gMDkJrByXc5kopJ
/e9sSgdTBDWA1LB4aDFsIr0ZWtitbt3G/W3QKeSiZLKhLBf8AiItvhHKNGsrYHHdHxQuzHxakm2i
ZtBgEbimgWOkbGPVyT4jUCe52WLIrHAMPVZQBjUhaAbemlTR2EESCzAfZkhBgdr9bDsaqw73ChIn
EMFhlmVekMkMqEFTCeTs4ySSXYwHNj/bh83PwgsNcIPVnMYNfhWzdfkbdirOGTvYylASR4YP3KER
9EFILsgGR+TZwkpzFfQhZh/0A7AKAESeTbrpu4BBQuMqNq5Sg3HfldZfuTzjzpBIfEZFpoHMMS69
xTMwulCpDAygQUd6HnjXFW5n+QZXlgawJFNISZT42MeAfPjAD8TQY6GuvRYwlNEGX2cIRKzb5fzB
W3CvL6oJDzh1nTIyeD/yitv/Jo3wuVhzEMVo9zF6WYvkrkgV2sB4DsCBiwaqFEDvWgM8MMSzutsq
uT2gktXxhLg2MOkbSeC4KpxLoICJsxgXofjara4n0BtCX6ab2cZnacVRwPQhoqO5KN5ACJx5MxGh
SpBqh7BaQQV5t51xQj0DBpI+rkVav0q+Jekizq4pd8y9mP0BHmixwg/acvNLFABFIIolyBVdAPpD
1/vACWkERHVtzeT93mA/D67QjFsmETh1gS5Y82rfb/qNwBnqIj6fEmHm27iq+mALhOMBL+AtBMIQ
YRQebDok+mQU0J0yHi63GPxGSFGZBAGSnxdhi80OfBy8gSWctX4CXQVumBpGn6u6Rsu3KcG4zVUY
r4Db33rCpFZmq8yCwRz4R0DrnDUsfMtp4OnL3aslWtew+yByL5fdLleguoutYOuD83BjAiawQDqB
FMg1OcojsMIMB9BYVadtee3Qs7e+uIVHVpIfegJX0NUh+bvLgfBY2Aax3POimbURS5wd2YO3CJcU
6hAGmIhtFdTgQCrsrkghBy1lYaoE7ICVcNJeO8pCuMeb8Iw/AEFgNMdkCJghfHBmHsMKhsBAk4ax
w5Odbl8lAwp6UJ/vIb/xUuLfib/Xr82muct75fU1UmA4W+OMSGC5CSiBblXzbgQKUD/MfRypO+jE
8YWLZAnzkOt4VigFqydyGXXJOe6vZv5xRiwmhEEEpGOgdR1DP5xuOluhF9Nn1V4MYLXzBfaKYoPR
8mIhClOQeVfSUSpgKUCGAHxOWEKrFkkJNmYX54zNGg4pSZvnmM0eYRBOEzn0p8vfvM0FzRBeIbZK
uWLpTMq6i31BwAkK37PTmTkoszMzuhqxB7ggupB3A9wywOHiu7gmYj3cWZP/93cTTuoNkVwI8eTy
EqbpOTSd8dKv0RfhnEz/WORzCstfPsE/MTbE/QkPQeVFiHkUzzyKfrzPotV4MWCodL5CQadCT0oH
hEk19tWsenv8oGjvnV51+LOuTh8bQ6N13zJIUbbxpbhg5kvDj1tY16hF228nOIFcppAVQdgek+AS
gkw/+Uu6+q+URZCApVIzA3gMoAG/gABxYTg+Ocsae2cGmj0mz2dwgEFCDFaA0/I5+R2U4BcoACsA
wmExWgAugPDvEQYfrBzOf/0C2SkcIKADGP9dpQAEjJeqFAT1FTkm61c5TCfNaiHcvQAn3Ju3sIN+
JQHWmqTHdXz1CycoDyFJuUD3sgZPQBIDpGB9ja994nfeGhksPT3ltPcu7lW4mN8x6v/KzrACVj6/
TrnGzSV/XZ+pkUjbftVt0QtNBGJYQAb6z4r54BE6q0IagGlCzIuVSoZWmg6HbhrUAXocLQ0L7IFF
44voICJ25AYRGTgEMi00W8inc8X0jZ84zp/EVzUTxe3j0ltFd5gCKeChvJjocZgrAD+YezjXJgzS
VaadwEESxMijeln2hfUEEDE9+D6f2C/2wCem4BdKhFF9WHRAcCLpepABk2/f+zcjXKuzfRUgBESc
6jr6AIlAAAhJGzSBBpdWZYZF9dle+nglAUzUax9xUBP6vCwzI3ySDAQfYCL5oaVJfvr81Xqkxcm2
GBmlxMSJVfv6q0bip/3CE84ZobCZt6PBCi/w1QEdoE3WkRNRB2a0hJw3PH1u2naT4pJWbGHlVz90
XXD1GSjTfZP4scp+iHCDdJmh+SU4g7LDp5GFWZ3RoODdkGk7yqDPzu+ZE1gkuFDsQh3D0/NzwW3k
J5BH7whcYTyCdbSfQCYsyw9vDJ0Eo2u4rgAXUJJBUXTwvnGrPHHCfeauuJYDghYmJueFrGO+BKEw
0DOSr37+f1AMXjFvLfbRtEESR1OLaYfCMpAgZj4C3kuAC+0ZISDX1r6QO0AM5wihFCQDGKM88R+o
9XhVDHh/Ud5rl4AasMbp3zFAEszWgZOZQFBRI1/DCfa82th/RfeDZ3YNx17W18YjSAbCRN4pmAe8
KpbiVT2jtM98mPISZL9h6OVfLVegR0BMfFQtD91WLZpXVovjHbEKsZ/NfhiTBnBb/AButCfeMJcO
2c9gn2aIWM11Sdbmbtko+eRMmLFKEIUaCtgxzT4qGmJsCTFtFeqBTYl2XjiVhO51z8w+8195AKzx
NJPMTmC/zzgeXSXn4M7lbLYE3rGgmDnDR4hpWAA7wLsn3KyBO4CIumVf/PxiHuyL6qfIf3Rb0UFG
OlruRy257pZrIBAYzDvMeM4+F4AfsFRo2rEFgwd8BkHAQcJIQSE19673OPyk0QXrFxHR8osIg0+G
NoWitNILZ2dWK/AI3FYRXZg/qX7vzX5BOTlcpeflEdQF6IVVNU7hvkmZvFLq0+oHRASBJMcE+AdA
UfeDJTyz0EjpK7hE9P3D5mIeHoPwyG7Bvpu7jkMAKxF75ScfGJAJWHQQ3fDBixTyYdeX0wETgwcQ
EW55Fk4vAHfW+hNbpdvlgb9BGbdC7Oj4wB9wmVm/IAi3KQIHXFqAQjxCXsAkgfYwpPuMi1duCFAR
/A0ARkpQymILs+blxdmDjFh3kP15oWDHkw8k4kzqxeMVhSELsbNsMbuC74H5n0JI7Bl3Jy6gz3uu
sczk+kmOGsz+yKwF3a5vIvxs0j+/m9/ScAT4GcJiCNRAOcyXmZ/ww0meIW+aKp//YYcbO/Ye6Aib
EoCEDFu8KiJsSG3lWIG6AolOcV5YAbCATOb+akKrBJXuYY6wntoh2ZjOcj4QlIBwFJ62znbgIRtu
w2HTtD5Ra2pV6AZvoJZQ2e/t8hbhFXZZUXBrg8utlh9gElAzkJLsFpY26Bya0N814gjLjsE/nPbx
DJ2wMeIv8BO7JjRrM5kbpEIOZ6F3U3eKRU8lbwOmrRxQmQAx0lVWXXnmJcLC1Lka4mvL9cPPOeLk
QmepYJYEIyV855PLR4uc7DPggp4KzMU0/oRdQF5QIqBOq/1f/AUIBuofixgCgBgCH1ntgB2igmNY
KOZJ5qICvc6Oubal7u8/pOODzPyqjiDMgM8UIS3iVSr8CN8EH6BGnC2vYFWLeW3eY2zVab710EBL
Bt9T6AtrNNTqDQXD/OZ5o+XvmCexBdSUlQaINgj1P0INFgJ61nhGZH5xGThJQDMBvjcrDQuPWfUj
YDT0I1DxSCOzcGRJLhTLEXSGZXYqIooFxw+Y5hepIX+W7nU44zXO05iRLd5i1qKyZde9D+oVXJNl
qWOpgr9UfDU6lwA3Mbodbsq3BpXZwO29UjNeQJdf1ObvgY+0r+QM4j/mHvlPdQLCwZKc+qxQ0Utg
OMpimsE01Dn3Trnkr4maMbx1/gJc0zq+/WQ8kExFH2HyHNmaNyOZc9fgNgA5v2QA/QtkaTn3V/87
hmOY5v8ILHc94ZiuEKawhW38C4STjVZfDN3IkA46PsgMrokkw/Tt7sSoSiQ46qxIZsDTlGSGnKnw
nhodlIVKxz/hS95hLV2oNCRSPRhwkupBFBJDW5dxlQNFe2NqG0ejidtoIRa6KvVQc69ldk0Ekc1h
SbovaO6VEd0kDRgWTnQ48O1tuR9twIpbejAUgs1VPCvLTRgrMxncOkf75YDORUldhn3t7LpgCzVz
41ALTTsPEzCiAJVj0K9DlEJZhzWlQQKDf8dTEuAftbOHivoKJSmcZQosgyOUBg6YmEkTvJO7/lwX
+Ff6Ydjg3oAZzSo5O4XgzcGR9tl4EEcy2BvwSJQOEbjdde+MdoOjESdgFe4bsd9Bn2SsAEhe6ZAx
APd/5R5Q2pTcYx2YUADO9LZKKOlH5d/+ys6b5U86QBBddFDfeRoqM/4hVPrIiIKXE5VxpYmxz2WD
tF05U7BmctL6/xZBpY8uzqbltSBCAu5+eW2G1ymOg8RJMIlXdwp6Lgi9pWLCcnMwJ8d/DgYAw9bg
8jfzZ7smK9QltoVXT/mAh0twccK+QkkLrJ68rMs5wtRDTTuhH2JoD1OHPth0sBYmnfE2UnlHxPIh
TTknDMYYl8a/UOS/f07/EX6X92U2h2XR/u0/+fNnWc1NHEbdv/zxb3fVd/HYNd/f3f69+k/1T//+
rX/75z/yL//8yev37v2f/kAcTdyh0Phu5ofvts+68+/kNajv/L9+8d++zz/laa6+//rHZ9kXnfpp
YVwWf/z5pZuvv/4h/+FOVT/9zy/dvuf8q/+XfbwX8fu/fP/3e9v99Q9D/4uQrmW7tu3oBncvP2n8
Vl/Rvb8Y0vQMmG6OkLbFvV6UTRf99Q/L+IuUttRd15OWa5kOOddt2asvmd5f+CvTdkxP57+WYfzx
X2/6nz74/74Q/1b0+X0ZF13Li1GB2b/XR70px9BdSa0rpSkM3TF11/tnSHjO+mmUdhBiIxJtDSv+
FkUHA8LdL0zwjdSB6ZDfa2Jc2TaoYBdYfp/G30Hd7oZYfnQW9ijNvEtkeLBEii3qRMiLU8qdFz+P
pjwVWYaUy+Rh2k3L2z98xH++l3987brn/AugbeiecF1hWdIweBuWyUf7j9m+SzpNXhNwexcRDU9o
7ioP+1sHzVxCTENhQuymHR7DAcn+kEcMx6gytYxM3uBbm6mf6gFYT3LiTIt2V/fhwSnwXxTjd4Cf
c8B9kaRL5YuQCXlX8hDlchE91KbPbh1Ym85BOeyEGPng6FgLtFNlcfSSIfUdl5LKHMRnpElIe7WD
Hl93bmch95bnfVi6U+I0nwa02GgDxoHKtsu6t0jmwDXeXPmNhlvM8thk9Ii1CWKv0T14Wfogp7Zk
XGJjdhBwdIeDu+pq8pUixuYu8GYdTYDhSfJV6+gT+nEyoK8QupG7AGsBA3BB3lQiytCfq5FQPq96
EwjNZtyJuxBrgt5BWVelGTPdQd7OIZ9NnYI1BEkJJ4hBcVpRZgdOBy3tw0iLZjX0IDRaBn164G1G
AywULQweray8zeameiiLcr9YzcOEl2glFBA7GHjUzXT0BsWJU0H9TaI6X812jW4max5HCx6MZuuQ
wcx4MxhkE6QuYiABbFwWwT5r9daPENLFJVHmbVdzXQCtmxSFFCGrYQFuJntSOKf6UhqvVYA1oDYS
SNVqFKMLQjAy3zx7eejqkBq3LpRy2tkGNahXnDakcfK1is7E0jDyki2aARqktAHeDc19UIjv1G4P
SW+v2ZzECrcfIs2x1RpA21t89mKIJpU0A9IG3Wdh9V9dOzFXDE3hnzkigJqzpz25JXyhYXwhlmSJ
CVkP2EVlkEGF8pgqxD2em4Fs461cCvCRj8LsQkwXaFTtssS1z81PGo5yk2kcqloAKIJXSyulNHzX
hPOlN5AO4+CzMMf32PMeRvrFwvFeeFznam812oeFnUbWti9hPx8T7LTS0WWKH7/MsKamIHp2tMHx
uylgT5LBWVqEVJe0QkmAEW057GSLJ7wzNipuN9+WGNy5oX5n5PqDOenY8PEqfU2/7yd7m4z1s1G5
oFoNdZW2zLdTN+y6uHoLzHZYmdL6qWYi2owZckRjPkXLi/SARtpqpj+LKMAFzmZa/m430W62oENh
BzjoWUkVkOGeMe4C6e1SjMi9+Xlog59oRJdTVdH6/GOK5jA7lGngxWOlvdX9+KZVQecPJXYDswZA
HboxRjzt8+TmNBgQAPXbosOYwJjFo51FDSOK+5FgoJH4lia3d3lTfmqh4jA59CtQjtyU7IhJwPmV
zEQmHWFHhrnlYI5IaMtga0NN9cbioQzCl6wMGJbmchUZw8HMCYgz4+40l23nV1IO0CgyQDkJf05Q
c3sh7cdgD2yVFry632vLeHRTBVhQaphy/pERaENvejeRa7x3TaXcn9ghY/UsIkx7imTwyV6MqH1c
bOzGuj2I0WALlLTMWJgkQwGSpUpWAr+MAvig7tmZRtoC9xDyaJXEgRbGZphzhHYt5OPSSwER5rvB
CV60udv2DlofG+pb1oHlRb31g6X+WIbH2UIimIykOuWY3lecKt083zd9sxni/KPV8k0wRE92Rl0X
Bw03dIwDhPZSF8brkkKtDFHOTmmywFbIiR2OLIxfGEJEo4u2L3C2kaT4myMOIYnPk60PL5VJ5ssM
q3dx8UGcrRoBCYVrI9/dNDylVoxwMTKOdeUVfgKkGhlcWC3vV70sEr8B3e+X+b0ycUTOyfzAWmOc
MftMw0vZeZ98Oux4E5IbcTh1m8NFyBnaRlBwgyiCyCmyazFZDPUcqBqaiQndYMovF0ulxW7sq8yb
Fn/IQpSHmrFAb0mJMq0rDKgeEhO3SA2VgCHibjWhxEH647xpxfA05K15Mdn4yJmDP3fFQ5fgK9HX
E5kUoR76JemEjfXZafeBjWtIns5rGvyU2exglYdymfyiR04RzSHexrVdrsUQlMw7JdVuwJh8NNCa
Gc59JJufQtbvRUIoY1dIE01P6ieLeMlC78nrh2ajw5YcU21hEDV/OaNL4VBiQVEIa6clmb3hvnx3
SgQ4VUwWTNHKVROhPHUtUk2LNuO0LRPCvytFFtKAgKESkt3mfpkjx0kiLrXAOVZJXl/bEyPcfCIN
0OgTKFALWydRDkKus236EUGoafEoqY1Hyx4eEwldy6V2Lbog2XQNx2MUOdcpyXpC08hX8MbUISM5
pBophrdwuFNeuLbR+JZZmUyyyprepEQTZHX4S2pQfg33wwup7kcG5hBksJBZBgie2as1cwdEtdGu
KmWbtBRfQV3t8rp+moMYaNF1/GowDmkR35kGwDrh8908fmseviA1YJ858s8KgQFpYTv5avGw3SZK
wnxPzBE+YVAdtYD8x/4nmmKIkX33WpXOZ2+Mt7Yo35w2/KrcYSEg/sYako/FRIESNty5S0k4LFsS
p2N8WO2NjCZwX+fOEvN+dJrb3oRSXzJtakLkyfxuzP4d/FNgAZS6nfihhLfsCfPHnKd8VR68dDQ3
45K8RyZ4dVbyWvXJOFmJC3ds6mOOAujZAZiwziC/7Wm2S7csIIUCT3cJvpI1HfliOQ8NFSkxPLBY
rNF91bvm3hJExjQmtI8KJwbXgeySzzmzN08c+pok7A4fxqWOOVUwTilpIx13ZhQmy5WN4qGqrUsZ
GsdILx9Nk1iEgtZmCLzhMCftoTftfb94u7yzH6Ig/RrM5musw0PA5LaIagAsK3/QZvMUW85Rx/Co
6MYHr89DctNQHdbhy2AUgjsbEWmlvt/G3kGAkIS94/kGSUiVhSdcOfVQ05YF1GbsnxwLsYRuwuCk
SZTeMq7TPHtqiDXKuZeiSPip3UueQDghyCFFGy8QzrcrkXDC5iXs1GaIttkwmn4imWTJd3Y5dlqe
OEpN/8mLjHa3aiCRaJfG2IGg9uVXHpo1AwFYijbU8N7pi5XRzl9VXd82OnE8xfxYV9Sus9O6PFdB
aXL6Ym9scAAc42NbQ2CwR6RFJYiXtEFGjKPTZrVvBxT2GW6FYTQds7J5p8DBQSHFizYCbCtG6bee
Qeb6GF4XcvppejimhTvcjOGirwptxsC5wdcz0OrVlABsLRNJ0UnYopQMGgtf8fSqS2PoOkUFq7o1
Pj0TB9yyhwvgLQhjreox1XGKohxaNZPUqeixArITHDaEu431KUFfgz99pDUMfBhJxLa1bTwHxeaE
ZaFNJHxHuJNdt4Ffpj38cdQ9doEwVGAmocWmwO7AJalFSwl6Z8qk5/gmpBrUtc5+nDxikWSd72X3
mgibGNohfeEUPmm5eLFnUNUuJcJwYTAbJ1qxwi80y1A6RBOc1lPeJj+xZX5NPehsSbhNtiwahzQy
eROVxVRpObZf9m3jLrdpYViryuUssScig7x9pV9ERJ7FifdownBNMDkRwvgojB7nOLf+spyQZIu5
dJFzi+ssHwkQc/k0cLeIFX4cjD9BNd/NgfPU8EQmKhNKIWXvWoZcPYnmRmttc615abvqAoyMQn6P
9iirpL4eXe8gJmoqqlgCvyL0l4H3nVrlEycd9EmaDt2GY2WmuMkELurdMt3qKf1O4qGvHIxqnzAj
6yPzRRZ2x8iAWBir35oJ7caQ1x9ZLxhHqS4yTYdN7ODNK6d9lcdv4TjpO70dXkLbQ/Or51d5nDK7
LbNvrajvZ1v7GSfnJWjvZFbqqxiiQuZ16nhHIutlHkIb+ylcakoq5MYidFLAv+XdGJflstLT9wkJ
Y+VZH5bR3VhpzDi9y/XVa/JiZ/gGVD3cha7oqICGR2PQYTP278KC89J3j7QTt0nXPnZWUWM08tml
8muoKE4nF0XjIq17aUBA7VwmlaOKR2urmyTtj54N6GIyiJKcla2h/WTBq5XCuZhx3g1s5lS410z1
dLAC1KnttursbW4CdQ6L3BX6kxssK2fov9OiQvatfojeu5eh43wB5nfVsDVBYdMOky9pvQQmo/K+
cj8SS9lNp33p6xGTVUJdCwebxapmuFW4lHZRQpTR8ti2Cj/FP6V1LG5Ai/PHQw8HlFeU+btnxLZf
19lJi5ztmMT7esQ7oUCxw++v6WWL13EhhWO0PhMTsN8Y4js9727i2N6KyLoZCi1dqUufskmtBN/R
INFRIlnYONbL0crM2yiLPsJ52UcNQmNeTDbVL670SI9IV/H0JFoq1MYsTmOGzGOOSyofjbwqtz4W
qUtxK/OGAsn+Ch3AiZ7u0DP1OzdpvrwohGOqO88xt54WZ/u+dN7HCNuzrtYvwFpwyEFL41mOi8M4
81JXI23NKG96Mohr69maoTu5pFaa5nLSgbObnE8zjyaiNro9NfCLlo3MksvvIhAoPGCncVreBHVg
+m4Om3xwzCvRjqAAjruduv5rCDhZk7TCY7K+7zx3WenZy1Qln9MIZzWhxbbZBzge2DjxLgmSEDZ1
G8GcG9HSh/Z737sPkW5qkGouOGlmkP7R8Q0zhfIYYL7Q2dTOTv0cmQdwDhfvCGzdRx4qPnf+qqhD
YlfGAGF28zHwXfZA/qAhH6bOw7Res197fYH55eI4hKaWDaoDY+a5RG3dG1RyoLFWlBBy7zAJdzOc
GGpxTOPlYFstN7bt8TRalAnH/DiTicpfFn5uDlScXihXVp6/ypLnqhsf4zh987THuoXjbWTZo10J
cgeKpN3bRY3FWJ9Md8JBP6m1RfDMA+KlofvaxlK1ktUQ76YaK6CQm8fJk+E1DRJmZMAn2znhIVhK
auUleXXxKG2yRzeqTqUFRbVt35vUfdViOj1ncDeGyHkEZSNchDB+aIJT3eWvXlzwXsYaNlSbbSJS
nKIQM/lIlu+ZopwtZUA55e1Cm9skmVBnLwLKVT4caMnvw2lBBErDGObJqYgcg2TEGnoCfr5BfrSb
YQsUg6mwN/bwwXAh0ErxOGQF2RtWdjt0Ecy8HrxJK5IjjRDBChH+hCJ8iRs+zDawbIjfx9DzAiRU
xA9rhLlyU6MlLY51MK3iWnChR3QItiHuKjNu8aqt9vFk830hg2Vr1UbFIUfvPFfes9DwXIltPLEt
7BtxV+3RksTYReW7oU6+lkXALMimbzdqxptEY7wxKg0PkwataDbGiHnHHN1lpVXsct2CGF8nu3gs
YvxCEsUAgMhkQYhI3Aj7CBAaXpo27COwLt0qc3/KMQ4AkXzrrPE5CkLPj3Pj2+QUBAm6yZoG1y+n
Dnyv+WrSF777OU7nU4V2zrWXN4czHvs1DDBjTFASSqCpEjjZW9ZN0w/XmaEShAZamDKAi6AXIVLE
iUYrtGr4XB68pqHzxYypSI9lcEnp3ETwLgPt28rc5coUBFgbvNRAa5DvTT1my3bFo1VrqQO1Y20P
XPt8Fr5b2i+6h61KLdo7r8xPkfSLpIjXUwSfQ8+AAb1Pt5PgcHocXmIIMfpuxeTfDh+nzqjVR3Cb
JPah6VFcJYxxl6TT6I4QfIT4IjWNs/d0B17HyAXoaIVt3myT8dr6YLyZUSvnTsEssowllGban3BJ
5Kq6KioCFBrR3QVjSz5LemiHACrPEPtRZn6EDIkAnMIbIQ96RBRIKkqmj1WJcbKIXjrwOG9kn0od
4txCtwK3Rj6kM/hubaUrMQblttW1YCUCreIuOeWzS8WtGyW8Nu0m7woS+ezhtJRcJ4qRZh3wFhIo
xTUenHUVHwoZH1rg1JpPxRq0uybt7pOsN3wn5UBxcpNNO5nPWUh33wyUOGEA89zBjWTpL1I5Pg8Y
E+oYhQxJd5f206ldwvfO4CjJvCfpFMxWx+c6nk5pP17H/Ea0Icm3IDO2sozjaITbyI2/vSEhBsWE
CjU3VIphCEMlfZzqZm/SwvR4J00tn2m84OU7dndTaT80HrNux3rpk7u5hWJoiJ55j9AZBI6fEk9p
z4kP2IwIIwH9A+PCeczYeUz4S9KsqhYSRRw3IBl6T7qlgS+b+t2aAzsgqJt8lTkAL2bOg73U77WK
x4wmlbIaztNQOsfUmt/6BYb6iI2leAKKLZnSM7gMmdw4OCeWdr2uBrNehU2zISqmM5PG93gr1GGO
wv+Wx9Qks6qZn+xYEPo5PVs6JnRL1T0l46toXmZteZqX6NtLIGskE/kIMVYz7oQ7ILY1qcdYoDA1
tjH4RipVVBHAjIk/bKWjToiWJ8vyXH+2O3yECoP7IXAiVCqgko6SiTn9dmZysJriEI4W4xBftBP6
ju6KqrBepxOflf2TFDZplagAhIeErtDua81WhqDiSI1CYFhuIx/DwHMeJCUBPnaxxa0c1dBtqrT/
bJrIFwa6ZWknT3ExgQYEfD2pAroWEPZRqrtxsoHzKoa+fbPT+o/RlY/VwvW2LJ0IX7shMIrh45wN
DRgOziNeF2JL4gXMy2oA5nbMLoXF7VWOyCkWAP00nl6ExNhwnIDaZgNv47oKdy4J900Ps6QI3PtG
k65vJPIWkYwwNuo2M8SzEVg3rdXslhzSmQNYsoo0+i98K2sgE2ERNU1Cy+C1OyObTq6MzV14F9P6
thhJJRbXn3yq1u1bmH2RgWfHTW7Bl3cj69iH8F6HvvwGEN8EgqunEJcA6de8VidEXvb3zDRsAQrZ
wCJXJ4bwapy2Ug3FN7/aiYY9g2oKyjg55I3r+nVlSj9bnEfk1YHk7nJD76ABInD/4tswFgvB8PMN
D+etWeP4O1nqMCuKdW6G1krTJ7IszLVMqEm17GMqCpCkmWi+kaPYIZKs8oZ9kB0HTIcW2YD9zu3d
GKkAYnff9NGB0Y3fNwwuavZ02op+ZfHrEptIpeggFxOezUKVaphcnW6+q0BHDQ0FeGBPp8GLSfd1
tH2ZlZeDMZxmR66CsbzrwDfGqF2Ajb36MjUpnt0YI4dcQo4BNYq/ewvTd4G7PYU/N1WH4e/IVpmm
aLtw15QeTmzGfGqKcBtXDlBSuM1CVbbLK88yCd/AUS9altesCXBCGfFEiAv7LSlI0G13fczW86Xo
T6KYgLARwWt8B/biRTqiLZ2wMou0p0SPDgUyAl2Pt6M3PsuqgMYnBsEjhhYvRvkIqcwknMgr5L7q
6O9rDgt+YVjUj/nwVCzWxziN12ZWrKt5YBPaH4GwP/RMvA1xhfqvvSMHIB+TkzO8Ss2+n4b22hLO
GzOtcFUlPKo8BQFJJzrgad1YHpR3IjBcKqAATq8j+aVqJ4UcbyPBAkHDAV7Qwhdu8dxzR/BM4UDS
I3XJsZwIU/RHxngKnPBbOMy9KfhXRRqhM2iv9Ck8ZNr4bBrtjiEKDrX4ro2oLjRQRI3jL0iWt64V
f766ubwRUXSBVUxIMUamG7RtbWai5UUMzmFvpTYykJYvaUX8Cor6o0lZ+rZg78rclTjMTPTeNgyp
8FoPZUT0CNc5LuSmtBVnm0dvok5Sukzh57p5VDx70HIE/uJNjvT5k51/zil3a8EFdShXppRxWXZE
Bt0Y9WF21bM2oQqQOKNlOayKMhGfAfldIuGn62GyGRICIZ1sOUmyAcbeJOiRRwGHXIG/nX1f6Mwj
yLPTveg79yx3FdkG6XcD6XdqUw4Owp1pDh9dw9hnHn8YUlz4tG7vwZ3w2vnbC5a3vOfDGxYLCFmf
4XGbPOP4PbX9sMhl3XUTQ9RWkyTofHdQKXVpMsgxb8ygfu7Yju0qWNIPnlt7Uza36soMo8MPr++K
ZHrg8Wibrw7ZFfXS7PQy2uUlYZzQDiqoKiRrXDOTvRjYv6VkClPMn+m8rCs9/tar5ckr2ufSDfZV
Lz+CgK0WtvKhm8bmYizkR9NZpwHAg037mKDGb4PmTlteu64k8AA2U9K9yCa8HjksNXsktImr1WGY
1/fz86jHn91g7e0ePN+RIe5rZnqjJcAdNEpIS6OtCPpxV6Qhwg/8iHqBHVHFh+pMOOYJHq8rrJ9r
x8Tv0HSfMjPbCV195gZOVyV+murxaRkJYVGte4js9iOVSqqsR9+JPj03wn4ILSwH/j91Z7JcN471
+RdqZhMgCZKbXlzNknUpy5Ise8NweuA8z3y03vaL9Y9ZWVUSLd77lb5Nd0RGOFKWAQLEAYFz/gMr
2vT124RytN4PV6QpsIlialTQoMLLwqnm/knnHe3MMruL++A+DaktGVbxUPc4ymj6Qx75SzpCf7CR
Hu5yMKbY4vUaXPcA5fyJhxpt5m7ZheIk+kIWvt/NYNhF6OC1Manb1CJQo2l+GIVzy9XhZwSPyK2t
e4qJJ2EWf1TsldS3eVTXoAJTPxqOez/boHJD+GFOOjy5VLkCroi9DM5zjXyATklh2QSmVF651kNh
WYjcoMUIfbuJURpr9QxmiAU5Nmu9OsfsgY0itjj0xcb0kKvgAWFv0YQfKz6EZdv9imi58WGpdrGJ
eyBFtVn/Oo/Wn00qL+o2QZGm8RgJ1xVizrX6y9Fgh1qatyimn07B/LW25IfRosSezdLa5UAyY2yM
sXgYk3uLwkFofdNI+1tj9NFq4o9chh9sS0MYnvxPMDyR7AJ8/WfTjgg39ea9EVh/tjWCpYbgQqfP
t37fP8mJ9HFU4XI8FCB6OJpWFYu2bC9Iv381Rkw/mOGuYUYpL/ChAh/JmXok4jlvU5UPgxvfx0In
ge4xQzeqguy2D5z5VLeK9ryOLBeQ+WkTcejsM/c5rIJqnyKp13YJHk3wp3WYVe0Eyq+hXr+bG9Xc
ipivhhWA8B9yZJ05UXl2vvsLhfEfYXkeioz/XqN2XqN//tdt9L0umuJXe/C3Ln4WC6CmWf/SK3jQ
/xt4IBOkzP/8J/LmN0DQCaOo/8//foUgWv7FPyBBQv0hbBcUn+s6piBh/S9IkPMHp2OlXCVNQwLN
WfB/f2OChPGH7hiGdKWu2wvkheb+xgSJP5QluEtSnFF8iU1b/CeYILA/K1CQIy3DkoqWLLpRrv0a
VhPWNkXggZrgADbpdA4DTjkyyuF9pqYT8u1ugCToyLOnKIq71EWd5XqRghQbUuUlfpqJ5RynZydS
2UqvdnlQ4WSRINcW30adM4e/tMp3cCp2ihoQP4UbUm+UF8L+XlcCGshgFohtNXQMfigem6YoT+wh
ioBuNHVoIFvd63P7yw61sv1Qa3E43sypRD9TxQbMHbJHvXEdmeTcTjNzHKaHJCJtC517FoX9VVo1
9EGbbSVcZKLcID5Xg03bYHQCGD9g2uyvkZv10b3Sgyy9n/1+hnkaFsE3rluWeJaT0orbSSUhWv/R
PIaPEZOBaOnkOBzHm8TUllp30djZnix8A0uh5Zxu7IppzuNP/phwF9GcAri7XzZ8ufVUN3zoDHpS
knCVNjrqkUOuADeQ3v8++COfqF5UcY4EcZflgIG0aLa7z1PlJBV8pbiaJRtmUQJw4a208ucQTFrM
G6jdvL0JyG3mHlXsHqxDSW7uIi3m8lM3pxSS/S5QOmpDQof5qlXGgG6Nn0stv8r0YTJRIM2hMovR
NJH+bQoF86cMYqNHMCCoy29ulqFZHmZ9S6HczEz/1k6SCj5rmKnlsAPmwJq+yCDCS9Wxa5l+GCqj
AR0b9z31jGiokPdt7VLFI25ojqg+RgbJuWSX14WJKlfhw3WNzYG7zhjOQXLix3X2Iy3VTBrNpn5W
wS+LfPVlkoGJt5M/2hj6mI0zYL9BhWzX13rR3BlOaQXfwz4wP1NTr/mgtX6u9hwh/PQkq7k7nsxT
6ISnyRAX9X0zR6M4WdBl8Q4tT7D4laFj3GlnbV8uiYIKS4bRKYazTBUq/CB6sUAfhkB9nGSu+V8p
XdktSG2zetRL3Yw+1Mov0BgtRKa4PtsSmxCAIEtypUALYG4n1FbDscg/T2oaImoYJp53tRh8cWn4
TY9Sca13430VGdZknNiWr3T0VvmDIkTD8RsdqgJb1rjjXNXialWL7mPhBPGTkds1lnBu4+jQZf1p
3C2nxuDK4Ziakbnld+D5DUBvBllgSzN0plHc+q5MyZ+rEce5bprn6yBhjHeOn2rIkOjRbF3Zspyo
aWpNHyRQmxq303f1bLj6LzFZ1EYq8IfkOQrdcoOTZhwoqJDDbwzei4Eg2AQT370Ys46K6myO9oBY
T8ZlyYoc2AVhI6jvtC0olJ1fjPr0UDQOVjpZbfpkg6NaciMMI0fvd3EQJ9/d3oDo1NVaVe1Cw4JN
XpOWnE86IWA1moEgK9WbLHIQ01Y/FUhsz+n8wzW1sIR73UwQPzRAZf7lEJb5cDeS1kZ3MBKZuJrc
3FcfNV0vOZwPlWucVa29UFX0eZJ3SdmW5s1QCnhKAONqidZAMzx3qrDhVUr2KMrIcjRvtL7VHuop
wNxOk65LVcRJu+CTS8P5jQaSo73q7Vzgtj1w0yDtOI+a/UWNIAdQxxup1pckza09wQIQr3ecIfqe
NwEFLDNNAhjskdZNNyIUCYnkWeHZHRvlwOsmfwfZhrwhpcDehhhv5rmFqdo8Zn/qeapYiolloyc6
EKQ4342y27HmbfBqRRqP16YLtid2BJCZymedGB1XcG4xeQ0z0RbFQ+M2qXMhjHz6FadjBp1d+rnX
ZC7/RGUZRr3CydhzyaSjA26Y+mKPYyno1XKeWuM2cgdjeqy0ogbHHPg+SWBjTNynnF/BU034PfI0
Zjmz+4lY172JFSrP42H2Ue7RSTMPuyLwkRBO0jSEjaYMRBeH2PJvUm3u0I0AwjjD2KjGKUUGI6nA
tVCA0SIk7qUxXs9VHEODmYce5QlyqICt47TqYSD0Woa6e21jqzwZfnxTJQLrsN42++xWAjGdIQD1
lWyX1KplouLXDSEWjMIdn4Zs1j+UMQBAjqHSLU5mJa1oHyRprp36A/WRSUuksQPeEaX4QWGwMpeN
pMF4Dp5GNbYVrLKiQSYkmhIELNk7Z3CohYbTQioEaH8xuCTAEld9CO2mudUyMe2lBsI79wv9MuaG
TMWMQ/rg+HwYJj4guMXwPEEKIbxKmAUlNe2mK1P4VkOF7KY72sDievGJstTwa6Rq+6ypRF4bVqh9
7X09vq0AnsLWLCdo/bZZz8CfHBF/zbQO8Q8/Q+48z8Jr4ZrVF9/Ge6GPtQFx2zq8cTIFdLB0Yguo
bEaWCUvs7qcRBApqF3YhcS3JXVfuRIYzTvdD0oBBbGWWXUsrT9gGOHbsTdKH9q7Tyxw8rzLdS7dt
Xdimsq1uXaoB3+bcRBp36pzeazrf8Jy6qYAb99E31Qb+ea4bP6KSpDXAu4sixLO5SVjiUkr3i5/I
9N70XXtfVBJxydhqP1ZGITCv7+fvTdzC8KxrF+nqsAPyU/bCPc/SmVsnALMr8OmA8oImsv6MUjh+
k7EghXxfoVZmmdMl+UN0WWzfp0SMB2RC3eg0FaAqlQJMpIFEutNEDTeybkf9Zyp7/0ILWygAeS7+
LOKiuu5Fl1/G3AC13TRi2aMtiUNSKtgrO0NFJdiOO/SIyUcPfLMvw8CeqJVXXQlbMkGdoeqy+GEe
5HShF47+nCs9/pg7GirReTdOt6mx4ICqPibFrFP7CAuRnLpGCRFM58LOWERm3gd9jjLr0FFsk7EG
a8SMyduFTacEQu5VdKemjB01pfb9pSHqP02zpZESzhBEDPV4OqV0gAo8kB0LBTlRwx8K67q7cyhK
7UDYxBBuMdzRyslE99ilBAP4i6Kqya3GQKGjDSv4+22XnttAti59p8TnS59z3OD19EFTtf3J9l3O
WlUFTJGSSk/FcpyDctE3kXgLkMO67mtJiYQCUv9rnt35Lm7KGRdvHNNyV+n4eaRYq6gZcJ1R9ZpG
Lhs47k7LMELFx5OEXkmcFB1aHADbfbZ5wDeIsQOe1+uKsqHRZqSmA1tOj7nQ6kdS0iWzDG/iLLft
wvP7wDiv8xDEl1HU1L2sRCBQzE5no3hsjjc5Ka6RunDUy52wRZL/7KIW7zO3VXAOfQ1wItCprNoF
Mqqjp2nUyLTv6jguoNxpEWJloAyTq0jvyQ2aM4m4nT72gutn1oOlG936uUZzG5ngmcKHoPgDx3Ug
470DtBiSc6kBEvVa29y1AN5uwQoa8z3piYQDpESgMJ5adHmiQAO0WNUuPmtDWH0dcpF9D7MuRoDD
aKgMZBLV6EZ3MTLsbfepya0ZfS+ruAOgBWmvAjUzg0wGcj5Wz66f6J+GiKRK1GrQfg1L/LLNYExP
olkXX2vHCLzZNIbnKSj7T3NIWWS4jzIKKqcxA/hhSM26Lcu8Rd/Z7Oc7MQ/XXMFBbnHWjH6mRtX9
dMApF7/mxiY1YZpjHd/qAYkS82RwUpWQuSLdDSVfFPFT1c9t9qGeudF/n8ir65fAvqnPGX0Gc58V
ouHxUlH8v8qjsgCyJfvZ3jVAH0YQza4TnpRaOD2otA3KHImhUGHnOquWq4xLwfQiHzPVfBWjQRVq
ztLsslHliJBq2Bs3UaFp3Ed80J9ZkkiQM/38nGQcfi46VWMoAVgx+TE3BBTUBoFUp5gXyT8eyiIN
WykSMkEe4GXUh9NXMWvaT6dvEEzgox1CR6xj57uMbCIOmFOMTkPHP7w3W72W3+yKGjIeadBQOIXP
hW2Pj2ziVXY+x3nVHRF9hrDymoLiKhuGi2EKYRm6Yf5FUfn+7Z5yO4QV8T9C3y/1CAw8alJ7av1o
v6NhScb9yQzAne/ADZ8hPnZu/ap+ID8eDx+WytGNfumcvbihv8EnWVNh/noOxxaWxTMoV19R66pR
C8cZrxI1eeOSWCbHJUn5/Pc6Wfh9LwYrQgMqRFKdDiEvCOUHLavumsD+dLiXlYo2d3am9MVQlr9/
0UuU18ZUMJSoJqd5448/Dzd/bKaWv3/RfDhaDTcrZBYGT2ufwsHTu6fDPSy0o5e0JAYAtce2SA8Y
JqmQ9bvoDFDsVY2bgHNtXOKDeRFeQvU4Jom1NHOom2VpvhxIYAeBadSn+jW2qYhhnSUnjhdeVhTU
oJkeHtIb78Q1geqZYsmuOPoy5Bd9NTXYiwKtsJLJOx3r4KukoHikD+H8NiCHTqQBG8qVlq5W8ulO
HJZSIoqBnswD35dP3T3SPGcl9AXcUYMv4b2BJU56mz9Xnw+P7vclQceSdJbjOKRf1sHjBz6XJkB3
QOLYUtzxc5FDgm59cWRh/D6LjmtB+rKVdARZsNXSM1I/dDi34m4DRMZEXCKsjuxHvy+91z2sOGXk
uguO1rhfXwWXzQW60Bfmubw8uvSWQH+99OhGSENICc6cxN7r5dBm5RhndIOV0hmVuxOsu0/wKrjI
z8Kz7vLY4hPrlJ6r6A6WnNSFTWwZq5ReEgnVt3RnXkxn5kl0beKxCff95ui4lpD5bVyG+isRKYW5
XuYwzOw44QVh2HUS3HAOxNxgl11V5/nX4zG1vIvXnbFNW460LcNQHMtWo1JcOdyEgrtbXaoh3Q0U
j5JUfg/K6khg/b68XSF1lpwwHG7mvy1vCkdFiBqLmEsuvjMkvApE+tCNp9Nsu8n54WASb3W3LG9h
2pJDjLtaHGYqp6ToscLawWNPL8nBXqKg61yUNzZvLTrngq3d2adHev1983CFY7HvSsOxHGGvZnOc
x1bNgBEROUAzqvtJBlMzL4w9Nnwn0wew7o8gwys0P++NO3F1uPM3R8z1V0BtdeHCrvo2Xcvgpsuy
AaTBPRDZ8MpKoCUF1HsP9yR+30IYpmJWodBTqHNW35bRLc3SGbh6XSUjsnHgVM5lz/wusVdTq8LZ
GHOBw53+vqnQJ8YWBCBrSFlL1LzY/ANG1JgYAXL6bNPn2AUGiJiHHtxPc9D9LJSp9vATG9gj5jTd
QjzACPjwE7w5wTbJfKq+bNFLyeHlE5B9S0ItZ4JdYMcIHsTTPnLHHiTZYJvDkXBZ3tYqLuEuG4LT
nE6K31pewcvhOnU/OUjrFdK20arVqxZ118RFscK10YGXBqqMRmiVt4fHKH7ffKiOSB1ytIA9bdqr
fgsFMhH88Kn7iUSwdS4uNeyytfCErx4Cpsde6hu7z6velil/MUoQ2b0Z9+WpP0P5qCvjmqPyL8oF
YC5891hwvjGlrzpbvb/OrEQ4A91atoT5FPGXc21fetqJvAO7xidKBxO6G/6MjyzcN07ny5RycGED
/Ktc9XqQpMHBpNEvulDnOPbd6sMlkPPkq5CP0VcXUWsM2m/Ss8KL5FmjneQ/tXjPRfTYc7wRtK8e
YxVATZrHie4Upxpnxh2VJUGtCRecI+vn968kg6Ue5wjdthWHtNVgVaUPOpXdnLQWYLncvqwV5nhc
ZMfbOux+5fFiSeei3hcJO0FMUBbjkQl/YxN+9Qir3UnmTlM7NXasRQI5R5hGcDPbRvbVNfz2hwy4
TXOMJGvOJfsf0fMfVXL/a2Xa/9+0G0wi80CtNozyby+lG5Zf/7tQa5h/2ILvEbsY+g2mYl//h3aD
bfyBnAOfJZ2NxgJYwoL9u1Br8VdUbk2dYq3O+Y7W/lmndf4QFoBdDmMoOvyzeHz3j53zHwIZb8s2
vI4GjXMVFWDOB6tzQTsD7uegF9xVdYMZV42tdjGg3/1i+H/39lJYYdm3/r17/7v1VYwJSkr12GrB
ne9SHknzDlXFmlxYHcPvO9zF1gBWq5uU55j5vXC8pEbf0AbuD5LZLC8Pt/56Y/73AFbhS7YtURY5
PK/0hbtrtei2QA0r9NWvwDx2YNnow1i+9C82fcKuKW0d7CiwDKTrmkdfU2dtL5/mdPp8eBgbk2Qs
W8SLLuCwqKgypem5WoDvEI4b0IsON7319KtjFuz7ARKdYXqUnB4s34dc1pefgjD/LPCZP9zH1uMv
fb94/KFQbmz3mumNRgnHKm+dEQ4e3KPqyCA21qmx/PxFB3USKFEhjeLpsNApOfWAAK3LuZff3zeA
ZWAv2s98t2z8kfkvEgjTA8S9naYjFPC+1lcxrCeaViprMLyhqbj2Nc5TniZ/o3JeCey8DOHXX5F/
RYCxCmFbk5MD41h61qS+hyivZg3O0V1+bXP3a0cXF5Th4n3jWIVyK2rbtoEJeEWIIHoUVs/lwiM/
3PjWK15FctHNASX9kMa1liqTH5onAD6K63kEg/quLhY4zcu3rKsOQkgbSw+kC5WS6CGRqHLCozrc
/EYUyFUQl1NRp9AwsrtgUVUAfSqv1Zgf2+m2Wl/FMZclpbeGlt5p1CmyXabXuK9l1rFr71bzqxC2
qHn0dl+Hd0EHmxK1CnWWlrp859Ss4lfrfMjndRrc5UYY22fDrED8VIMl2tPDc7+xy8llWC8C2Obj
nI5aW2HNEWPkG1w7oDvO9bGyLtwke2cnqzjuimyulBVWFBlhiKFtGiXy3AwsSLFucux7ubzPNz7J
f53OX4wkkAF6CW3peFE+X7sJnAQyuzhNGNe9mkhZipvDM7b1wlfBjCRWWxWlU3KKt/VHCLJQMBP/
8XDjG8EsV8HczZGwqJyVnq5SwGN1Wn/pBwpNSZxQ4T7cx1+b/xszJVbhDGqJw1qWlV6rn5t5fVpn
7l538dmw80Vx+baHOpNnXyyx4IeS04JKzTj+VEij+IAHkjE8B267L/LzUT1gBSdMzF+nHf/TdSEc
JXxJ8/Msf1wgPTG2yu35oMJvkOHgyDwo+36QV4cHIpYpf2sgq43DrSJVdqNfeFAR7/U+fO4R3Yda
eBGNOgj7GmZMh2VVgLcB1UR3V+aIThzue+NFrdNpxjD2s+M2thcUGCPYkwtMNgoRl6+z8EjUbCw0
sdpZgI/3IQgkhPXUiFLT8M3xnYfDT7/V9GpbMYbQr8vKVF6n3BDxQte96PQiPvJetuZm6fVFJBaT
IdHhGqUHqOlW+Smo9ukJlMvZ+x5+tZvk5GwlfNLCg1ZRC8QjW/dz7UPwfF/z8vXTO0OaVnUlbG/A
VRqq7J0U/jsnZrV1+GaUAxifbK9yEKzK0EB4CmPNOkuqOfnxvqdfbSBKg21m1I3jBe0c+ld9FI/T
D13kpvPhcAcbL3edtNbtPqgrDcRSCxzpJEskmuNVn59XFPjfF1v6KqyHIurLSs7Sq0MbIYz6qh+G
D0kvPx4ewcYnT18dCJANSUNMtF0vl+3zVE/fXEe7TobyWjnqyAg24ktfhW6a51k+zYXrdbpEAkrA
qjH14VjqcOsVLD9/EV/ZlEMxH2m9R1EbaNxlZPqfNNN+3wdOX4Wv37E428Cyvbxs8FMxQx3khRmJ
+tP75n8Vv0a76MeA3fViEJmIfUU5pqkDDqAqiu6oSzRHAnlrmtaBbIreqvTY9cym/BwjbKxj5Wj3
6ZFM6tY7XgWzyBsrCdPa9WpDaF/zqBXIdhvJ+26G+iqOs0XhDlKe7QFGuq5k8bWU4ZH3+/a8GO7q
829MlFfTIHO8GnzlB2eETlSjEPBZiL47O/yK354bw11FcAKAx8lnw/FiR59c3KIdH0twTrPt+fs6
WMWwpRtaFpS6xcUZuaA4DVEf6NXl+xpfRW+dWlMp0W6CEu7lYKN3To5l4PvaXsVuboAU8e1GeWUK
qTvM654Hd5/f1/gqcs2khL3W6sJrHAC/o0F9OSrwgn5f66u4ncUQToPeCy9NSwc/qfkcQG10ZFPe
WpSrYDV6UYLQi6SnhnrYAQfvT5Cnk5CQUY9+3/OvAjYPQQX3wlceqNL2qpsL7SRFsPLucOtbA1gF
bBx0ZlKDMPcMv79XmcTbdhaXoq6PbDdvf7Xgw7ze9HXLjIcUiodXle2dUTj7AqqgPjknoFvi9y1O
ZxW2fW+ZbhFUHAvzZnFInFvnu1+UKEW9a46cVdQ6yA+MRmalXhPU3Y3VwJvxVZ7fURxS7zqe/Fa7
04PJdbMizbzUNm4guGS7FJEkt+9+HR7Cxs7mrOJXVIkDXFelEH/t+DzMcfUJYRwcmaC/QDu/32gM
ZxXBvuuHmubYqVdNV6WBIAmXLsrAZwLuxy7GqIXLk8rGHX/oyIh3V32u72GU6iNVZyRbwDYirAQM
O0FMKVpMTI+lmZZ39NaTraJfxKJRAckCL8GdxcdZN9G9LsGNw8IXMJ2P7DEbUeSstgFNlWjttfSC
8kmC7RvitdQUjnxTtxpfbQDCAR4dWCL17La6SQ3sE6P5fM7mIxG6tTRWO0A2Z1nT2tO8fJMeu7lB
iG1U8em71p29Cv8EwSHU2GTqjQs1irT0dGGPQrwv8O1V4ENISFLDcHwPXCQOyTp+B3Y2uke+pxtL
Zw2WsDto0yKKZi+zUW9z4OGf1L371Q2x9+nKOjorHMRnDs/T8sRvLFN79e3WQ6XLytc53PTYsVDi
t84mlCMuilQOl46WxGSEcPgMARIeGd3Ga1/0x1+exuGy9BBybMdTU4W2bjKbj25j5T8Pj2er9eXn
L876rgODIbWyhMsKxiya3z7oGKMdbnsjHuxVSHcB6IC8IcGgD626KRJrurGdKtsHsAmObGgruME/
s+x8sV8/PxLXSTIPfuKVMTpZQ/PYptUPzR/O2bQ69blGr76Yi/O4QvyJzGb3zmlbhTrqQULFZefD
bEaQCAq1n6kz3QRsf3Z47pa4e2udrYJdt2bEBvwp8WQ3yH0Jguamk2RlC9TlqbyTMounBuR+GuAi
MdVHdrCNQ8BSY321GqbKL004817badFpaQIVS4bnIEQ9kXTqkRDaWHJqCa0XS04TTjKYkII8oOPI
W7YhLkytNR5ZdFutr84AKN41MSqKtjdDePgyWwWFKYvU2XDkxWy1v9oAat+XiY8sjYf68c7BR9Bw
6/3hd77V9BJHLyYmqSq90sc28QLMDLvQ/Dn6zef3Nb10+aLpTIOkPohm9sy0Ak8WYevcIbx2uPEV
svFfQahWgR7O2mgKpDaJhidODtoc383sIqN/hzbn7TTpN2n3/WhadmuaViEv20LIwfD9/awjyus0
0twVlXUsObTV+iqyR3vsS76BoyfgsexQcasQ9iqDI6tzI6zXoOBonvORRGjs8ZW17lyRQLfUEH5L
4h7TkPoTJg3qvK/RW2snfEQPv5+N76O1imonkGi3U8j2JqQZdQk2KYl37I8lsnjzZBwJjI1sObjq
12usXLh8gWNGHqzy6IO0uuGjBbftz64X+IVZeOWVw94P1cXyhamhtYpIuzg8wo2XZq2C3p57lBiz
QHrRiA4+4iVwXpyj9IiNXdFahbyo4yQMZn30QJw+B8GA0wS2uBVMN2NsHw6PYInxN/Z7axX7ZajN
kY+K/bJtNainQCsGdCJP5o6b3uEulvfwVhfL5L3YA8KSFTULIbzSCrurssdMeK6j7myKs/mcWkN8
Uksf8hDQ+PdlgqzVvgA9H9H3Rp89xKBupCqfhaw8d3rnfrlGckozF71e9qiXyKl9QrLjtLaH5sgL
2Zqt1T7gpqpzTLtqvaITDe7smkL+E8PioY8F7pI9yiVWLnfUCYrHw+9naxGvPvn1WMhssuzGC6Hq
X0ZBM34Q2hAeubhutL4oYLx6+0GP1JJeNQBygi48HStHfenKsg2PrK6t9lfRr9gp/bYuas/k457u
TDvHHt4YqNQc6WAjQtawZBfyY1BNjbOXqJNaATyKGSNJFPHeNfvmKsiNWKk5pC7tjWLSTxK712FF
Q/g73PrGFrzA2l7OfoydRxxkwsEs/TGarywLmKb4pPX3QzQe2QM3dqkFBfeyC1WYYggq09nPcYd6
pX/nImQ+qnAhlF4dHsVGTKwxbxHAIQiLOa9Azz7YqfwIhnzfhKAe2sKFL498/+ib3uHOthaUfD0e
1BHIYBqGttesEJ0wiHn5MejVVtOr2M4Nd9QGPoR76H3Xoz3dp7V99r6nXgVx1PnBWJA93i9ZFNgr
WM0c43VsBMAa7qbBvRi6etb2WROdoe6E+2D2s4Sq+q4nX0Pd9Fj1YRHqTMoi8Ihlg4YcEl4Mh1vf
CIA16SWVRqTqxNL2TTTfyri4RNf2NI4QOB+CL1E3HtnlNoJg7UJldbhC2U2n7UUpMSZGa2O0tQtJ
tWwnU3XkPLWxfNagtx4trqCYTG1faMOjhqt3kARHvphbTS8/f/GNlkHs9xPn6X3lFNwnras4y78c
fgNby2f1MVZdI1Tu8NTNlJ0E3YNonxrUxQ43vvV6V8EKGR69L2fS9iOG4gZmOxmWFiAzyCCWzTs/
McYqbHvHqifw/dpetubHHh8/xz5K29ua+FXcCr1Lur5ZBhBUt2M3ArJSvw7PzUbTa3RbAMViKtxW
21slHi3OrH2o0/jpcNsbL3UNbbPcaspgurMUTRwB5mG8y9kpEaY6suNvvFe5/PzFekzHCYH1hvUI
wPB+7ubr1Heuqjy4a1ENCnrs3Q6PY2uOlnh+0Y+yjCBR+qjtQcVC/45Pl7A93PTWFC0/f9m0X9eJ
hOazH/tJ7hwr1uGLiy8VKnTnh3vYevjl5y96SDKjqrpoYO0U46WytFPViSNxtdX0KmibpDYizdR9
dGZgROWQOlx5JNuw9WpXIStnTTaWy1MvX6opx2g3PuFMUmbXs5Uemfutx19F7JAMQVf7vbaf4sLC
FZul6SCqcnjat9IOazCbmQRWi9Slywdx/OiP2An6yA3hvZD1l5Y1fgzsbj+hL4k27JH82Mac/YZs
C8ARFFlceUbePBR5/yw6ZEdt5AXqCaXusDg7PLRl2b9xVfuLW/xiRYVEV4teae2JBth2bITQlLu4
wdc7yG/b9sgXYeM4t8aYNXXboJ2R1V5oqxskpn42wjhBd+A6G5sLp43uh6E9MqCtrlbxbXFMEcJU
pYdxBT5T8lRF9Ulaop3ctJeuCvexWR/5hG7N3SrerWgQcx/ZpZck5l2Qpx/dzNnnAdrFUzoc6WNr
HawiHj4QsnFyKj3XCorT2ckeBUJhJ0E6FOeIs/zsdHUsubYRQmK1A6QwzAfE8VhyGKF8bJOgioHA
F9qxws/WUFbbAIJHIynfqvTMYMif62lfpwVuhYNlXmudO39QShG2h5f11ipYbQc+dbxJ75k27HSy
yzTpELfzx+4WUhvsXaSezi00QtDIwvfxcI9bs7f6rGdlogUzRBT0rwYcAiMNsY1dathueWRIGx2s
4WqRM/W2hkMolssYRFhpgPDucCxjs9X4Mo8vtoEIKUHUoqrcExYmYrGNDSca0/7d4bmRG5GyBqrZ
saUZ8+wTkO7nMcdkTF5OnHxsbNYz9SfVk0p8AmobaBY14eort4FTmUVnnfnJwi7V7L8tJ8kRRe8E
ZpK0rlJEsRVSA7aOd5MK1fXRi+fWRKy2j7JMLLILAULrs8D2A8zM/SziY4XVjRDQVzuGVIGv+e7c
e23A4tB9r9aSi6bLnybDvkV8/vHwfG9N9zK4F28zgCOQGTJuvAaJ/qER95hHfoI0f9Oo6OvhLrbm
abVZDDleb3mGbLilV3LXuniwp0b+5/saX+0UiOkNJu6iaNIH3Xdfl3ciTd/53KuNoetI7YCtbjwz
c6KPjjtNZ7zuY6z6rfe72gSKpmciNDTIMEqodwaOM+UuGub0TPqZA2GpwIJ+6M3P75kmiLqvX3NR
Cqx2lwJC6WDJkZnRtHN8czyyoS1r8veTASofr1sXQpOtnKrJA9L7UJsJFn0xfpndj8MP//YalWu5
WS1EdHpo+WAWOT5/bXazBPzooF+MPNbp4T5W7P9/lotQyHk9BquqQiX6CNMa33Pd9IR94yz0v0fZ
VZyjr5AIBFXVbtSeo9Y48fFMa2EoqKPX960xrsK9zeSicQv2Lja7O1trz8pI3cnQeVZN8q5rk3RX
oT5WnR3Eo+buK4n5aj3ex0N2YUbYYSKyZTnvTGThXv56JtsIQcWuhF4RRqw17Ejr08hN35dxRe34
deujgYNjW+etNyvngzDKj2bfoHz7vvS9dFdBnwe9HPEvKbywRlYM4TEXYzr/fTcn6a6Cvuohg6I6
hyB9XX2fJxBEIkWD7PAS3ojCNVjOMC0OmSggAsar7nCrfXJnRPvT4ePh5jdW6BonV/BaExHz3dcH
9bPMBXLmIx/lZnFhKOyjSem3vxZyDZez3NFCBFLDYcI39MthwC8k04LgSCpuq/VVlOdCDVCZ/NjD
5ZUzvohO+izLLw7P0FbjqxjGFLcBiVfGXoJq1UWkORaucNYx4MpW68vPX3ypkcUN46HHZk03Cwcv
uD69kGX/ePjRt9bOKmazonBCnK4iPqMVml0lbNn+1tHnI1vP1rOvgra0kJNx8C0GAJxejZH5Zdaq
Y8SAlSjOv3butV7L/+Xsynok1ZnlL0IyO36ttVemp3umZ3lBs2I2AwbbwK+/UUf6pD4+7UKXx6oH
Gy+ZTqcjI1DTVYtFJcWHcY72DQ2hhXjjBcHBSYoDeEIPSwcal9o/0vYVpIu7CLUDTX87uV+Rrj5e
n75/MGPvnIAmMQT0HQE+jCFyOEMMvu5vy+nkZ09cQ+YNP1TKoTndn/ziaQQreK5TPIvccOC3oRsP
BSSwOze/5LKARP3RGee9C90+Gb/k4wsf2cnrofAFdkIwK1bVSQpIIZXfluCr1t9E9nFqvhX8JQG1
FppGZ7P7dcH1HL05UO5i7nIEaw+0/vw9Bah7rj7NHqS+F3ESInv2Kwhi+uPdAnq90D+B0nYHtuxx
urCUdh8wiJmOu8S7yxwwvX6YvYcR+tO9B4mBAKgvJsCQc5Iz5LS7xxzyCo6YQMftfi6mfz5agDf6
+vz+c/t/Z35NJCBEmRqHBNhAARPnDANp4uFQ+/MhWL6MxN/N7Q8HdLP4Yiz+UkN2e+52nvtLQ8Ki
zeTOz9eSghZLMVGD8VBUjg8i7Q9tD5bVQZJxlwE4vJeo0l4Z7fuhIShw/m3pg9+hns4nDKVA032e
AYRRTqCyTvyHrIwf3XwNHGEbiuEMZTTGIIvo8w/V3OO1zK8FCGKnWwH26JWR2Hq4/P/GZ5EBRBUK
2msfVIC9UKniJZlA/B619PX6xrA4FpPQB6hZD1pgGEJB/fomL/ryUIO/6XC9ddvnG16xb5kE+6nO
UkWxnZYQzEEqZPmhqqBbfr0Ly6lqQgXjxmkvlOcIltrpLKsi1aHzUFf6EQR3x21dGCGNkw9LDXZg
mkYZuYFW7I0bK9DxNxAtHp6vd2GbKCOuUSg2VlDRSlJQYIujz6BqGoFcKYOkzKYOTAxgEEC0HqLG
cRoFcIGD/uhV8wvX7cr5ZPl+E/0HZR3WZ14ep1Wjoa0zKdARX/xsG68s8/tJJlBe/dsQAKOhAZjN
s9RR8wgN0OVXxZcb5caHKJF3IPb6mY/Q5ro+WRajiAy77gIOkORQRWkQT8l3WQwV2yXYZ3RlMSw5
bs8kWWw74naalUE69vQEiMuPqk/uSeX9bZb2luNFDFDn7DGAcqGs6N/rg7IYSnQZ7BtXkkH0GiKL
k58CtgCZWOc2BtMuXvduhi5YCQ4vl+F3DhkTMejh9beMdOSlHvSiHT/6MZaQcl9maO3w0+BAQAOI
5y+JFmKbZUbev8ckB1LCRiqd6oH+InQ+Q7+e7eZEfCx6f838bXvbMP9lqTKQeV9iDp3cC6g1ZFH0
QvBqc31dbM0bpt/Tkgcqd3UazoR+iOcSHHIFZxRUw/kYuyszZdtyJlwQMiYXwqtgTKHisG8riHbP
2Tkb21vWyvsm0/fV1L2MDFWVsX65PjKLGZnQQdRrknrp/TH1IRcD1uvlD53Jtt1sYgP7KhtRfQB5
xLpg0JcHoqH0w49NArhbok7bvv9iSW8spi+Vr8A/Naa6GW8W6TzLTK74e0uEYgIDQ6fPu4lPYzpD
Pjoc6Xc4N4j5eqfaC54AG/x0fQSWvWXSBDKUCk2C1mOacw4hL/oVpBofo6I9XG/e4pRNJGAxqHHK
YjqkqtLPqqx/e1F9AiX8DevqG9Cy7iDxszJhtpEYlk5diI5VeTykow/JzVbckprtY9WspCotnis0
bLyCS+oa6OCkDXenU1BVl0NspntdQ0dAM/kHR0J2P4GJcc/dtlrxlzYDMUwfNAERcMPJkF6KXSBl
6EPKsprj3fXVsYzJxAYuQIZrVYRDKmLc31xxyCHWIqJw2cUtf6BzVUO2dDhC+XXFx1iGE5hZzERV
ZRNXbeqyjEL9AwqKyVitEVvYhmNEAEE4LPAoZZv28w3kOqA/UR9oVeC+deO7jwnkU8W8UpNl2Wwm
ahBqJ6MIQUibFq136OSPGKsz/0/YzUohZZumS69v3IqEnFM4jmi94hAGyJyqxapM+YrTstikCRgE
R3HQj+XEUzb64e9gqOVvL9GgPFX58suNOaqYfKf7OvQgo13ZaLYB+eaAJAN5vgflEA1+1iPJ27GD
Gqry15ikbB0Yxr8kA5n93ufpOLB77NmUJ2QTHhHc4f/+drzyDSqMQp4KXLT+ykBxuSMFGb9ct0Hb
lxsW7k25DzUnVEepDqKDe19M/C+oMf3nTc2b4EF3gfxKAm3dNKxV++p0GeREncZbeQ+3bCUTO+g3
/UCZm0NgLfdOkI85zVP/mKMwNhHemWXhLknGFU9o68ow7qWv4w51DBLG/R08Va8lfYIzgZrcx4Ql
e15624ItE0m4gDvCqSv0A68B0btTEbMdh9D8tuUwLHviRAZCFzIFxQakdwKyBw/Jmju3OCX/ssXe
uI0yinPt8QwRj1PFv0roNj3Nwk1xLfp0/ettHRhmnOSg7wD1L08LlLxCz7k/SNd5BGH17bb2DSuO
xiQv8GbG00EUdOfoQe1GUI7fckbibRl8E0vY17miBLqFKYeaYLiAXzOPdL8fivrbtjEY9jwTZ9SQ
QexSQOhuHUolCsW9GkX79YohWBbBhBU6upwFEr1d2mUe/+YtUqdFLYq7OCz4Suhs8UkmurDzl6Qq
Ai2gZ7+U0NhpuScfIw3d9K/XJ+kSH79zDTThhVmjICYtFpFOLPOhZS2THRlRHrUDVMg5gnwXpPXX
e7INxYjQZx+FFTrXXRqK9m8YDt8mMP5vcxWmakor2ZzE5TKkoVeeoF33Oe+7myIrVxba9umX/9+Y
c9KEEPFZGjSvyk9UiXMYbsNKeZ5hyCGUJ/HqXuGYhHrUXk3qa+4khynTzS7uqpvrU2/bqIY1s3JU
PfeKPp0FeSgg7KNxOAg3WavYs11YTYWSReYLc3yI8I5DPkDGCmxIbaZf9dDuee6C1sxb9sHU/wlj
iJl75dpriG1dDAsHPm8EkZHTpUWQ5/OuiihUcuoZt4+VibMcdSbacBmmPiv6pk+buIeosDP50O0O
20Pld8VXFeCukZdU35WasLVCfctt0wQeilIlJABKIvWayaVfCANJLapzx57wx5p52n1tIX3n1Mc5
9OPWWYlELTvEBCJKL27nbvK6NAvpLUTeT2Hj3oCm//X6BrQslEl0B1o75UP5sU9dVF92t6MqZj6i
uEEUXbLiAmxdXEb2xkbLhOtMJEuflmXuQiQpmZzkLFu4ypWLhsVT/oOleNMBaVu3Gyq/Tz2UB0LW
8ewO0IWieQJLbYqVM8s2CsMd9I7XyKTy+pQUjvNFTm2QAuC4lvOztW74AS9yobIEmsk0b6PmhXgM
YuuL2kaJ5v1TlfpmgqIYgB6fwpX5c9buSD4cI6dsV5bXtkENU9dQEi5G6fapKts7MnnPHu/Pdeys
5BQsM2OCCBflzIs3ztDcmkt6iAluFn49rBGX2lq/uJc3M0OiULKeT30aQd195+UQi3XalVuLZWJM
CCEItxqVqazH/Zd5hywGiVhyoZGZM4+cN1mvyXUHlVWoLEG3ImU9qh3OU55wehc3CXTfrndgG8Pl
/zfzEwHmVBE/rlJkBtIuau7rBMqrwlHZSuxh6+CyMG86aKBZXGpwwuDJg6S8bV9QpPTSOXolWrat
r2G1PjTwFjbXIg0gTC+j6r5u+e9tU2OYbOyAlzwc2h4ZZ5Y8DAMANG6WsEffzzYGZqacD3QdW6TT
4DlnsjwWij44ctjmzkyOu2qKQJcsaZ9CZNq/iyE4vHPicn65PjfvT7tr4vwEFIcAzc6R+vGnYteM
I9uXbbxiV7bGDZvNJANLQIXMD+VttW9myvaFs+or39+QronyY+E0CgB9RIpnnvlbzQesZi8W/9eo
F/7p+vRQbO7/hvYQbvj3pue0892hu5wldf4AuDffkzH57vRg6ff1vewnqJy3H2uy7ZB3qWHFQ15B
vBEVjGmViZMb5d9bpn5eH4ptMS7/v7HfvGXQawTPfbpUwyGh7QlgyJUQz7YShu1C8q4SbSi6tIeW
+D6ARtI+BO9p2kDJdMX72L7esOE+hryUmLoOQBjnbqinsxDLys3k/QDVNRF8Pmt4RwnmfFqQYnVd
3R11E9dn0P4kB6j4yn0JQZ5d3EuxMl/vh0GuieoLwpaxCsrVad75yIhiB42zDiGNXR76cVuximui
+2pRFZN24PXoVJ/AwpBDBbp40WTc17Vyd67LbxNHf72+uSw7wMT6ISEaQPa+QSpcxL9Rg1FC5dNZ
DmFEVqbMsv4myk9DjHsmKBtJGQTITyxu/7ASCf3rX29r3LBy1NU5UGeWbTq4qAHgyutP7dDxw/XW
bXNj2PRCmlrqAc8EfjYdcYjedLz8OdRqU0bX/Q8ZHoI6SNapOm1UMTzgWhPtYx2MKzlR28ebpt1l
k0aBbYugDkLFQf3Qhe1Hh6+h8S2WYDLZLawNyyC5ND+0JxnV38uCfKghp7SXZbVxgoyUd6/HPpNV
16beUBw4HR+aqV/Jv9k2jhFR+y2JHV3A8bXjUAFD6DxBFl2fru8bS+MmhG0QOqONT3jaulwc425B
VY5Cncq21i/e8O1xULpdF1bIfk4J/4sg4Ib327je/iP714QQyJ6muUtjurgnkvnAKSbdtpwnxCf/
/eGFoyM6TpfXF+nsaJ1fEs/dQ+GLz9cn5v3kATSK/t3+3FfaL1FFlraRQIKHpdTjpxkFvXXrPk9d
tFK4ajEsE4gGSG4yJBFOHaL4LzG2Zw6AfeIHK/7S1rxhtwMTYPeiyBSW/rxT0/cqfBX5WmreYrUm
Bo0VaomcEN5eDvGrUtM9eAQ+d9q96bYeyrFhtFWBTeRydUlLjWfS1Z9oMN5FDeSjC1/dNpE8h3yN
7cK24oYVZ53OeVcUddpLgIA9aLR5Q7mjRfkLzB0Pvvz/Sc/9D3fsmpi0ZPQqL+cRTzsFPo1dWagS
D+AyW0t8WMZhgtLoFIOqUMR1mrQJx2kvfzpJ+QFg0z+099NRqxWvZ9lbJjYNCXWqKbRyU14PZyfI
brVkD5T5K37PNgzDwAVb+OyRy7M66Y5j3j7xcjyhwuWbT7s7mnsrx7JlE5uYNDHmkEuGqg5uhUN5
qzImAQUS7DYg1UvWbQ1cTRha2RI59TprcUsplodCdwIFluX457qzsmSNXROC1iIb3SA13KYQsXoM
PdUfBizEVJe3om9elL+cpym66Vv/REe14rpsC2TE4u7suLhL5F1a8+QGQmivwFrfQMLsuXPnY0fZ
yths28xwARL1i7lTFSzV8fxlCMszrngvIxCv16fO1rxh9ZJHoULJWZdScH/rxf8WBc3HwXVWbhWW
5k38WTGqMnAFHPBcZ19BXPg5Rpjfef5KyGpr3ji+hwoo8HCuuzSp5atevB+53+x9EqyEfZbYw4Sb
+Srxx1a0XSo79lw6y70a+jVorq1tw779rtJV0zVdyrOc/vQm3/msw3L4s2lZ/4M0U0tTDHGCHBi/
vFkmrZtNp7CcIhTfVeXQPF3vxjaIy/9vwqcklHngEH55GG3JjlMV7ie9kWfINYFmtCtyUUSY/tJx
+l03QWZ78U88RHmh5z7Mo3PcNgrDkhVkMVoClYlUAxq9K7vJ2c0X0Pr11i0e1gSZ1SWHnE1c8XSW
0edsjk8haCjbhh8yijesbX0YVty2Cjo3xVTjRcF7bbXYaRxzUwPc9xKuhcoWf2cCy+LS1bLNQ1D+
uv1Xxt1HKMelNCv2UzQ9s75b8RiWLWXCyRTJQnce5yad4qraVYhzd3J9MWytXwb3ZsMuZa0DnZH6
wnT2PXean7zJTtfXwNa0YdBz4PU0k1gDHYFa0A+K6pwEgJBva/3iAd98eBGPbqaGOE+r1mtvG+TM
TpDmWssr2db2MqY3rUexoyBl1DapkMI9V5AnOPfNVJ6rOHAOZAkB4Y78ZsXcLOSi0Nr9d29Oyyum
8MSTFjyungAPyB6KeuZHPw+Sg5QAkOFhLN6HXIsTQIvNwYsa+cDaeU204zJp7+QzA8PgJYubjnSc
p8tY3ylW5GCmj+9q8AptWyzjzJ7nOBqzBrfKbKnVuSMzOQdJITduBcPY56zjHujdyzQgwkferPmZ
h2vvD5aZMaFly1J7YANgVTo7Sww1AbnL2fgDHFQfN82MCS6LAl+MdYNMRww+mt3gt/W+yeI1SKLF
1ZrEdKCjc/yJIY3f9SAqQz7oh3C6W9BcNTvuqU0PfK4JJhsA3/A8lvM0VtUYHJB/LxaI3cnm67Yp
+o+lV3IOarcBrrJ4ybPx0AGzu7J1bBNk2Hkll6jS3tikIJA9jrx8munyREEsuSPzGmbb1odh3dBm
4XMTe01KZ3pilB7CMjlDe/excJdt13pTjjWKy8sFL2jSOmqeCtZ6+jywaJk/teBwyb5sWwfDiAOl
XUmAvUsLObrhjjWJ237UcVSvJRUvQeo7Xsg37Jh6edGo3mnSEYl86WVfVVffqtk5yK5My7G87yBX
vLLwlsPJBJiNZImCMsDhXZPQv/Dh7ehCo9OmmfoPtEyNkTO2AzDaiWJnqN7XB1WHwUpsY/t048ju
hRdBabdDio5W+uDSsjyoeVgjc7U4vH/4dN6cfBDE8cewRAJqoOSJ5fWHCJo2u772D9fnxvJ0ZuLJ
OBzDHMUEJ6sHsE/W7qmrPg3zcOq7i2QnP09V/kDAx3C9O9twDAPH7OA23+A6L5rwtZE5aoqCcgeO
xZXozNa+YdxQtRZO1HI8lMZtdYSKgbhrOu7vBSQhf10fgm29jcO55mDNDNqoSpsxSQ5ibO7UXBQr
m8licya8DDR5AK1Nqkm7Edgbx0F03NZ8esxHnuwU4o99nTtYpDpwNlqeYeVF4SPOb8sGxHZR+E2z
YL7LnUWt4AUs4zFhZaglEA0ZozplZX0nPP4F6K5HQtQ310c+kunPDVuT9LJ1dfn/jaVo4BImznWT
OnP7NV+aW8ii7MqgeYjc6SUY+B7PbOdNW8DEkLEpUCLJGueROXSCUJHkApwQKJNfMUrbUC5H15uh
1A3SBlBTa1LoLh4BmTzrnjxlShxZ7dz7YXhE/LmC9bLs5n/YF950NXeChiTDAlV59pXm9IHyce3B
zmKMJo4MguoeMjZJnS6N+FWW1W2eiecSQ9i2CoatK4XX2ZD3aJ4XpbNb8oHuABiZ16I129QYhh5h
VvAqReuUxN6l6EoHZIeJF/2KrdumxzjAHVKSUkeYHtH3v/oExYjJ5bZarXGA2do3LHvispj9Cgng
IG5OdI52C3iudlwEP67PvyWQMpFkdPb6tl3QfuSpl44HD143vfajd3vR6dvmnUz51N5dpoIVRZVy
SfGwRurqkOiNpZSocPm3nSG32KJuu0C4Cd3CvSM7CREOsYYStMy/CSZLQD8oGpGU/9zl4XxOJFJg
sCg2ZiJMKjnplqxq87xKy6QFCT53sx0ew9bOBdvXX6zijWPoVeI57ggfBIHlA4OQwi4qcWmZolU+
DIt9EcN+Q8Z6HU1YW0qgShLx9uuQhys3XNvXG7arVKu7up+rtKtchiqhqtk7epkQmXnFyiFg68I0
X+q5flwiJ+GM7vQ04jw4dnWknuXkrqG+bV0YFtxBHmBuAo0V9ofp6C1tcsw9PdwOYN47XDfi9xeB
mMgybwGZzeByXKirPlD72utikCTUDchVrndwsaX/3iKISSJX05b1CFfLVOlwOcRBNB+nkIcfJw2S
t9ATw57XiDm2dWYYtB/H+aJiidisyx4jApnBvNn3vL4Pp/oZJQ0rns82acb53IVcDsmkirR3u0/I
RPwVo7syAlvTl63wxuwuFfbIu4sqZbJQIGFgHtgth7Vq1fc3FDG54jQvWidS2LNjR/8oTxyLgN7V
RG5z18TkiIOYM4U2Dq5xXtDe+2B93kFiZu1h1raTDJsmyC96HQQh07BAwg9KxbfIjN3LKjsvEPiR
sdhoEoZhQ3azVf2E2zvKRv40ZSZBJFwWm+ItYoLKerfq4z4OK6C7kdFb9NeSrhaJWFbXxJLNLKhn
rwsqoESHY+AFd5mff1PV2sO1ZWua6LFYxt7Yd7QCuA8+QkMAD9dosnHWTehYGAKXTvMRp0GI2hOH
cnKkDVujzrVNjWGxWTPEzFNeleKl5jUR/CWusq9DHT9d9zu2qTGsdm5ZmZSg5Ei9qBj2VdYXhzEE
R9W21i+9vvEJAC3zaC5xDGjQ+7/MS0C+QJVsm/Y3SYxjmIacM6RHGuAEOvUYNYn8mOt2nDd+vGG1
Lm6q0yCBeHcJBep9fOylXnt0sK2qYakc9SMoq8HE9JJ8RaXHbcTDT2Qkx+vzbmveOH61i0RzA3LN
tOdVsysH8N5E7EdUsdP19i27xoSOCXCdjnDCZYqkRT3fdyizSu7h/7VcuWHYOjCuxInvTMDITIhv
gyg/NGIO96AKXXP2lukx+cymduko9DzhyoIsOnCgZG8UzX6TQfy9Pj+2DgyjbXpaQ6RqqtIxWU5D
tkQ7fyJPAzII29q/9PvGriSkr7piIbDaSbjHwPX9Y+W1wUFxKNJe78K2AobpRrkIwzBiuCPV4CHa
5bQI/yD9XI4bV9gwXodTPwLQq0rF7AaIdvA+vNBtOjq45f57fvgQBiIQuB5FVf7RXbqXvpV4GZ5u
ur54aWj98focWdAxxESRKY1n9EIMiHnGZL/U4qhE/FOJ+gSmbLZzHXHfsOlnnFOxg1THzfVebZvL
MG7VJksERbomHTLiHgLW+QcBcg0A13S4sjiXffpO6GsiybRaOq+4xHKEhQjch3sAG46Olz/1IAm7
PgpbF4aFx1LV4FL1sf6otXoGmTVEjkiRnzVj4fOM1M7pej+W2TLBZG0wFyIokWtxa9w13UnI/RBJ
CjSCF+fTylFh68Sw9zCaIUERdEh+euKVEfE3xzO7DumX62Ow2KIJJYsRHxV9gasOWPPloR9ksYfs
3taPNyy9rBOJkw2LPRFnucmIJHej7PCWkbVrsuW2xTaM3R+9sJzrEQhIt7hJaPQtqZwPBY+e2tBd
O1Jtk2TYfO7FLMfMVGleBgzL2yzxt8RJ2Mv1Nbjsy/dMwjixGcnqXoWiSftcvtKEgOvN88r7YahR
8MAXhaeAXp/rUK/pddv2lGHm4axLWfrA3YMnPX8C13HxERDt6uDRVaUJy7KYGDIBbua6BscX8njg
/RvYYxjLA2jtIEirVszcMgqTs0wtlcMiwK9ShLD6UIZBcxu6lB2ibrX+wbLw/8GSCTBU1sBUp9kY
t/uYy2Y/l9CQur7utgEYpk1BQALABvwHZJyKfRPOP9TAOdj45NfrHdg+/9Lxm7OcN3NNk2zBIiSq
3DsRWARRgrLtXZqYjGUE9T5VE41lyvJ43Bca1LRBlr2yrAC00vVX4hHLBdfEkwmgtQNeaiSEaXbs
4+7g+uKBV0u1kw09xv0aLaZtrgwbn2c30V5MytQve9heEXT7mbDpdH0l/qnff8fGTUBZCYHDWIQA
OLdAF0Hn8qg9sS/cZx49M7AjON3PUk3gfKD3k69viPy0lMF+ZF+6trppJr0v+/E8B5vQECQ07D8W
ZBEJwaV1GOv4jhZx/WFgdFgZq8X0TczZDP28biB4C0zy5FSBUCDxpvuwGm9QQ3+4Pp2WxTLxZlK3
ESn9EoVDWSvCfR/1JNwvgfDXZGssu87UOi2WaSFOBFwYK5FoAk8lZICK8hxGiTvxnfLUeHI8tczH
evHHPNs4LMMhsCVq56bCWZa70W3J3AeXNitvwJYzxtQ/1WBfiRxX1KnMSAXixWI89D6keLza7Y90
jPK9Fizfd9Kn26J8k93M8wcxVQXWSM+0AG80me6nJclW3lBtO8A49p04KOOx7JDLhpALNN9yfgxU
Wzxt21+GM2h6MFb0uCWm89DcNpSC8a9bZYeyfbpx3KtkAWfJjHzsUM3+TZLHy26CtM9x26cbts3m
DiUULWKVstW3gTvdSLJ2t7V8uIkzy4UqO78DziULukMc8VPhb8MkExNiFjpxXPo95kT41e8BUPPG
XQ1CLf7IBJi5Xo3UZdNiRqIc3KDiro2KczSVj+VGAiJiwssISDUhkFRVYHgo2D7nTO3BeTPeUqAT
Pm1aV1PzlIxN6ANDWKXg485fF4E32B2om8blsK39y6K/iRUiN/NVUGRF2jhOzvdqFgPZkTAjbCXa
sbhU37DYxG90NIRVmSYse2hD9uQMzUPn1WeoJZ8Wvea5bZvUMF1Qo+NkhepFiktYc6oy2ewYNJNX
ZskSspmsZVySiuC6cQkIW2QuguKOxtXfgk+bnuiICS9j3STDPI6LlAFD6Pntb53nfIf3rpWz+R/V
unfiEBNTVjBAOOsY7iGZi30QTnqXdYirBpUuNPt+QblLp/4CIdDDvMQPnevtA+n+bbz68/VtZjFG
E3YWQ++M1qKvQDQcJj/cCiLTh6QI/Q/lIpNvWdTKctsJYVKbaShZ5WizTBdPSIgmjPQh6sZ4U2Uu
MSFoqmy0Q1lYpLmXsGYvwU75fannVTV3y0YzIWj5hNqPJaRlOg3jS8vzu7kKQS/nr3y+bRkMa+dR
106j5xUg+ItB/+7cu1Hw1JT+fgzWErm2ERj27nU54IQJEsV6rk6TQtJqKoNfSbbGRGBr3zD0EE+B
nEogqh3ooICSy31uJzwxDCpeuT1ZIO/ExJ2VS6TB7e8gFU3d4OiFxE2HXC6/4yxSx0467IxiEPC/
Z33S7SNfe/vR61FaNtfbhG2JKbDqSVU0sitwxVqiL46XPQuv3mYeJgiN+3MyRhGutvXktLtW+fKU
IFA/Xjdz+n5Kw6Qxq/seFAc9FocPSK23Xv8758XPurhgfsMveokeREe+z3X9er0/y2b4D/hMq3nO
HIQmgQgz/zB1vipfMyTOomOvBh2tdGM5XEwiM+0hCefIGZOWtV+XCriSzsm3UZgRE3XW5H7IQP1b
gMyDfu6Ged6FoTfstk2QYfDxTANdNris056UJw1M6J7y6JfuozVkj8WlmDqpiSs6oCVQ43hxKa4U
H4mguyqhzxlqNDaOwrB5xCiTTEKnSNspAccYF6coyT+MhKxk3W3byAjNpQ4ArWoRBLVFeAdcyB/o
WNyEcbUSAtmmyIjNQ4+KpZzqIs3iLt/34fAbhZYfkpb9zKN45aJn2aImAC0GEf6US1qkIaQub8II
RXeO3/zetItM5BmYxvB2BoGiVC46Pl/USw+ezNxjrobqdL0LyxyZ8DMSujoG82+RovbmNHXq6Jf+
Nx6B3TZzt91MTQxavEBzrZuXPA1lcPLb4OwsK0eG7eMv++pNEO1noGxneHxKl4uKOmjAdkUdnjWi
LDA+bOzDsGRUVDZjXYDcAaxpy2EYx3gfySnfFU7e77MqXJNYtmQMTCRaMujeievMeZwDcO1N1YWB
xA/7UxjR5jlOwhFKh8BfL0uwMc1ODOsG6ioc4EKcxzqMXkCs+NTS/vn6rrJZhWHYVcU9HgWT86hU
yQ59z+WhLdqVdJpt1Q2zToSkkZdji+Is+NoMrAMgsH2CntIr75IVz/TuAOB5Lgft253Vgdq294Xz
CNbhbJcJz901g7vGOmpr/bIH3rTOYlJNYubOY9wH7qnm43BEcDWsBJvvelV8++VG+Kb1UEg/C9XE
Up97p6ZXajck6tPS6+P1xX33Zon2L+vypv1q8aOqZ4KlIRN3wodMW9Wem8B5maj7Kr21HK5tkgzj
Dprez5WnWeppAj2jgchDEibTyiTZWr/8/2YQbdMvDXExiLHt6r0kojvk66+uttaNYDxYRI2rNhY4
WebiSwUI6wH8/9kKPs+2wIbhlqJ3SalKB8J4RXjARnrqqm4+yJmsmO+7FoYVNsw3j5N4hMJO9ljl
3ZPD5T1qQI6Ab5Q7RdZeY2y7yLBitqAIkTLmPEq3+gLltodEdzdth7zimDw7ndjyngHkp2HIk1y8
aFItS53Iu+n8+kswzPc5b6YdZ9lwYEnxet0qLEtuItOSLi/5BcuRaq2Xo/T94YZTl6yEMpbZMpFp
1G+SMNBoPe9/juHvufjpuY/umBzG7O+27zes2nFlwYSLcBhh/EMAHE0RrhUZvH+zwyIYptypuHEj
12EofsviI+7B9OgSQEsbpO7uKkeMAKWQ/knUVO39mJfHKIY9StWL87bBGdY++rnP2JyzdO7YgIZL
dfInJF+ut24xFxO9NkdQxpmRJgTAJrlTfJQHNnmPbtne58l4uN6HbXsZNu+4WP0+SFiakAJPZaoR
+6wD4eD11i0exdQ5jXhe69wJUDlfM1xOn7tA7oNljRXB9u2GqVOp40m7bg7VZt7s8tH74rN+Jf5+
N2wi1MSvEcCBqFOh7Sksb3Sov+E1GskCgGjKWL+OoXMfJyNfmSbLQpsCnVJHrAoSmaeAAdU7CS91
QHKyPzilEvcat41t29VEtUE825mqQORpPLtyH4LJYx8k5PP1tbashsmKVlVRnXuS5ylozaOd0w3L
Xo7eWlBp2UkmJxrk2qEwOmGKxpF/IrP84sGdqyBcicZtzV8G9ebYzlva9EFdO49DBsH2wO2ae5oz
+lCopF/J1Ni6MM7uBBR6uiEqTzmFeK5fpKoYH1CIsnK22jasYcgtAjOvIwlC42b5y532yS/d33UY
nppFf2Cu+Ogv+rBtpY1jHI90fQTpElh17/4fZ1eyJLeqRL9IERoR2qrG7i48dNvXw4awn23NSAgN
SF//TnnVl9uUImpZtUAMmUkCJ8+pH3hJo7OX99FG67Z5MrwaoigVdevEYbopCBT5GuCxoXG5B96s
Pd8egOUTJngNHAjJXHm+wwaIkKVTlUGar33Suf7ndvuWtTBp0CBcmZChrrN3QaT3pRs+8HUCH2lQ
vMRSnCspTtmcbyRtFrcz0Wv+6C0lr/2E5QQKXeV0pl6yEZZsTRtbdxVkXdniAf0qkvx1FTw+DuD1
vKfC0U1MxFpT0Gmu8iVhsfDErsP7/H5q6iy9vQK2Fb4O6ZU/A4gTSjzOOuxK80+r+Aun9bF017ve
UNF7w5kbaLn2bjc7DE8s8ecCp+cP0K52toDllg2BGM68FHNMV8/hrE2ydQd9HRQM0LHdu4tcIIy9
VVZsW2DDkSmUpRqnQz6+kKZ/CMq2wHnR2SIIs7VuOPK4xllRj/Cypodo1g6nLX1sk3qzZsYySSY2
bdZLhreblbMc36iK4oUXeZN6fvvI9dZtqCU/NsFpBOTLoIJ1KAODww6rTlLIN5+CRRxznn8AsmRL
fMU2mGsHXhksyJFEoceFs3iUR5GV+1auX2lBmZjI1r2lxSkiw59bIYekdIOE8S6+eKU6+jM/Aa/7
+S6fM3nPBuHkTkPKBMpGldenJTA1aieTvMjTcQrCX7e/YrEqE66WJHPZ576XMDC8Drs27n/Tdt7a
e2yNG24d4L7bG+OJMu7nhOy9PNA87UTX/nO787YVMPza60OVtwDSsKrCixPvM35eGxkdXU/VG3HV
ZrGGT/s4IhT9QBLW1cm7JCsOtRQilSH/cN17ChV8vD0U21QZ3r1ExbpM9ciZkh5k17gIs+UAVfk2
2xiIZa5M/FmZdGC74Dph60AkaPUr96jxOpTqbCL35cMm/iz2+ViH4Dlg2aife8f9uoTRxrZs8WcT
eTavU7WUKCJhePc78zj82QIztboKTHR3+pupmQlVloZnU5+wAlKzgSdVCm6vdEa82NhELUtsgs3W
FayeQddiBfK+2fVdnbEu8rberm3re/3qq4gHgIeoprJE+HavbHMgzmjLtC4aQEKDWKp5I4mxfcZw
aU48SL12Ae6cgrIKnibpUoILv47nj2EVe9HGvZ/tM4Zna6cGkf5IEfyq7sPVy1On8T7Ien2+y91M
1Uzs1MDKxVjsDNlM6hUTSdXUb6FtbL03nDlvPLdfa5WwBnQHMZga5KiZXLcEty35sIk4m0jg9yGQ
G0jp6bkrplS3xblz9D6rp12hKGqr/I1TliX8mQg0UvoqUB4+pfzl8YrFnXKXDZ3aNQ4/jY7z6/Zy
2EZkbNfSVWWvloCiEBtPgH1MH+WSvCfCX1Lljccid0+ru5VI2T5m7Nt5IVU7gZKeUa8jwMfGD0mw
oH3/EeIjxzVRZzJufcs2f1cLeeWVYcAb3eKiFu7S7Eodf/XX7OVqGWs5v8ubu1RGUEttOD/tC2/M
e4n5u2YlKXRPiZ9CXCz+dN/6GF7fhBC3IDPWZ3LrX7wnu+sdS0q9+lLJ+WfUlifZiY1dxHYNaVKi
cRSSuHXfUObr4r0EV+MENV6ny/eoW/vs9cN+LZu/KMUC5o5n743vWrYYE8Sm9Apkkaowh1P7s+Q+
SaMc2/3SH1Gm8+H2PF7X4z84M6yTERhIkgyqozRmtFcEFD3rCXVzan+7ccsATBBbAh3JwAXQlVWS
PK+j/wLYHAqwiJL7Pgpf7vvI1aleG/Tkaw1MBmUxcF7HAXDaNFgKfdR94Z+UcP2NC0PLTJk4NZBa
+r4Kx6sRjLhUkFJOv1YnlN9uD8PWvBEDILIKmemsixkBNiMV4h+ddBvvnpbgb2LUKOiY/NzpYybK
pkvnQH5YMv8iq+4+O/WvQ3q1AgSlUAMI/GI259EjCOifHEQv0cbPSaM2si3b7BjuTuIc0PfSp2wE
M9D3oB29DwVftiBwlvjrG3s78cNk1RUGUCTqY+Ump67hf/yufb4ij90WgL5Z3zkQI3tfy8nvOMen
SIE8iOfNU1Y23u62DdkW2nDmOQhzP4eqMZNRWHd4qIJAWwqoQfSiZFTfRS3lJiYirS5wU7HwMWYV
uCw+rtzzdrWDDfL2GCwrbSLS6FrLZA2ma0CiDRj2dDpmXX643bhl8zPhZ2slx4bTkrAEKek+yr1T
6be/GjEcwUV5UNMWTadlIUz8WdnmfU/ijjDqQo++JqgPdFHdnOCAdt9Arh9+5XJRkU8ViHbxgdJ9
iQcxAcGV/VyWfDfHwamNUK59+0O25TB8uxqhah+OJGIV2BxZUg3lsytFu/HIapsnw60jd/T9oWpj
ppqyHNIwUs23InHbXygmG9o7h2B490hdpUHlFrGwdrL9FYNzBEvuFs/C2wXgcAfDoys+5JrOMmZT
Fj+FRfknH+kO4rkfW488xzpgaxV8JuP0S+ru1+1Fub5Bv7Fp/+3Kq9Ufp9bPAPuOWCchssbHNkzz
Qo37NQ7XXed64ZNXzXgQz8L6IOo53zA6S5g0IWu1n/fQvI3hPbqMX8Y+WPbVsqoh1XR0H1xe/eqU
pw+o7wIW/vZILQZiAtlQcrv6EXUjJoJ1fM4H3/mZRHmVZoIGG5+wjeoaK15NZpF5LowvJAxPBMMB
+KlzMjTvlzA+BhLFpCEfHuo6vi9C/wfSNmTeMq1DxCYBck8d7XCafJ+NdxWfgJ/HCAs1quelh0pr
5qplPET+EjyoaO72txfDks65Ziyo1gFFSkvEyOdsAVXM7OQAzNHmY5TcRZGNARgBYXICIqsmjBhq
H4Y0orE6rov0dhXFg//tUVx7+4bzmOi1rBddP3kwqVk3w9H3fO+YQGlhw5psBmtEg2IqQt8pE8RL
x/mE6nmWLf6p5e6dnTd2+DFZ66zKEY4Vqdy0y2uZOrVL7rJOaoLXejnk3dSuEcuU4+5zPwweknlu
9kPAp41PvD371GRUi6Rul4LoCBgUXPo5Supdly3uhoXaWjd8ueWo+gFtNSy0FqWCkCZw2YSH0ZYq
1dv5A1gK/h0rah/SANqtIyaB5ryKd7nCEekQjOx6QAfCcuNq9G+i8F8jpYnhyIuY+hZFN/hQ4O68
vK7OqxKfsyzPEPrKT05Wn4puATPwSNKQqFMETCmQdEcvnp6mPn9uQCcqNml23zZqajKvZWuEpzAR
+SzXuXNynLZ5qOkUpbJReuO22fYJw/FjvyoGn/s+W4butx+G7/nUvtfyLoVblyZGDlCqgXQeXX3m
hsX8bY5r9UU30/TznpBCTdgbAPXguIVcFdNZ5+waYHvTaZZbFX82ozN8HmJRqEFonJCRYR2A2I+f
hzb/TftGpNzt/xcvW8g6i/eYkLegX2njzjJkQQH9AFCkPhKxfrhrikyUm+Pj9tGJ8ogNTpMfQR1b
n5O+mo63W7dYj4lyAwCNeyAaR5qARagnXMRX859RiO+3m7dNjOH2YxTBfEgbMe46v/uy/Fb50cvt
pm09v/7/KvvgORgY+ho992n72V8grOaBZ3Xy7ruHg/z6v9sfVp6LLi98pkXo7fI8L55EIoLD7d7b
Jsbw2prnc1yGnc+g5DSmVR8OaeXXv2837l2d840gaCp3+lqgzrHgHgNme9rTFu91RbVXKK0KB9QO
SR9kdeS4Tu2XZYqPi66h3ldvZZ5vJzt4A/73xE2TvwJr3YZ4eK4/9pDMhQbQr1aEaQJE4F3JAqWG
Z3cjjubgTQPkL0zmFLrM845ERZHOXbB1JWBZIRPmFtGhAzfKFLJYDeIU9GAmDBA5NnZzi/WauLZV
oq5OJXMIbIr3KyjqixOv/8PLy/NtC7A1b2znfdHSBA8hHgNx5vzN9bEKflzQ7yKkW0JztvkxXLv3
KemRUfmscN09EZW7q+EjG9NjsSET09YOc+HyTASsX8WDIGNa9h7uiVES5bj1Xe9SNDYcHBU9rQfU
rcdcQFRwF/2Uu87nNdl6LrDNj+Hh/jSXPJMzMMM4GR2GUcynbBzuKm506X9I2mRSJEuISaEQx04b
LX6UZbcxMbaeGw7cAruBYlPp4eYi+g2s33PTblVn25o2/Fb4c9yhkMHHxTyqs73C+d2NW0VPFps3
oWu07yewuC0+C2Yh90Wh1B48dsGpyOV9z77URK+hDjcrZZUFLAnEh1KS71M5fLntsZaZMcFqXQAe
oGmYfdYqXePJV4KPWbvj8XbrFn8ihrMuqCbsE1r7LKJZ87lrsviwONF4CUHFfMTz8p/bn7EN4ro0
r/bkVdbxUrajD6xoTx+ECry0o5uHLFvr1/9fta7lrOpm9RDUhhoSHMuVL3YoN2bI1rjhrmGwBLKU
EhsyrtUOyTh1R03E7/vm5bpPv+r54vbtlLloXGUtNHvC8WHSyz/3tW14a94VDVTYBnhrUoQHnrgq
jbLkvltMSgyHxTkcFBDj9TQ+BVFKl+iPmNotsvmr9b2RppgwtWlIGrKWvsuWWNKHIWi/RzQZD2KR
xc4ttt7SLHHBBKplKiuy3OtcFgmA1YrgGI7hQeTVxsWCrXljq83BO9T5onbZ2NNqpx3dp07hvuvL
cH/XApvYtLn3pdQRX3HNljckndtFPw2j5p/ua97w2WYIOQ1nF9MzdmF5UFIFYwqoXXJfTDBRaQAU
T6D4y1xcjYCBa9/FZbSci47o++o0qMmfBi2KPBgTvjBIugLNMLiyqE9ZK3hzuj1DthU2vFdC4zCv
dLKyUoj64A/E3wUIdedcrOOda2w4seg4gBjgusVDo1PgejAgcIDN48A1hr3lZ4YTiylJllh7KytQ
0YTYXHq7tl3EXoOv5kxdV+9WEnlp71C5n3lXp0Nfkadx9HtcmlQx6tyiAPcnt2fTEmhN8JrbZGFW
+PHKgLGFYMgw59Nj2TRiA+Via/56Wf0q1HbrJAtaFiurPFp657lSYbgjoAbYwr3aPmD4e+b3uZpq
hJMapcLSD79LcFFvzI3t4GYC1zJPoziygrO4qDiE6JNmRRgfruAIt853uRuqtFPV4xzzl6xCNWIJ
kgPnzhOPCWqbHS/uUF2/siEn07Tvkky7oJTq/Olwe+ktjmQSpgEEm1RqgZU7XnUBg9G5DlE15N97
qDIVPJNlHfIiaVdWV+ufhviHQod/FI0+3O6+beWNOCBCQufMEyubovp/Y5D/kDq+02oN/x9QddHT
Va2sUTJ4hAbfBJaiYEtYyjbvhv/X7lqjujrHvGeJPGq/7Y+lX6wvPkDPGwc2yydMHNvIJ9F1UGZn
4aTWY9ip7jjWvgO8z/L7rtk34WvVIP1WSnyBy6E+VA4AGRWKGTc8z9Z/w6vdpuoSGTYrBCWc4Vgm
fZiGvZh2DSqtN6bIku2YFGrz1LS+qivNHH/Ue73Wxzz2o93YjkBPbB2CLDZqkqgtQV40bd5oVmlV
7VRQeOcBj8MbuY6t9ev/r4Kr6/QNd3UNAKTfMolYtdehuovUHIIERgZe+6hZUCudme/k2cdhTtoT
XlW2LlxsXTec1xEuUC81WZjstfNzDQT/QpTaymRtrRv+20Y0bHyHLizI4mCHRe53iZRb1Qm21g3/
dco6bIUnJ4YCUe/oNDUBt4O3ZZeW1k2sGTAKmbu2WrMynJDA4tnqSeO15nDbbS2OZdKhZdBG90U+
wGRq2dNDD9nJjwGg+N8UodFdbKkuNRFmnAYzZBSKkdVhrNL2WmNBZLMBtbDNz9WfXxl9NuSq1aDF
Ym3pdyDd1jlDqNiidrC1fp23V60H4VwTXsiB0bnNjhBL12ev0VsYC9vsX7/6qvW58xYAXohikgQP
lVgvIB3ZO0u1MTWWkOYbLquCxB/WNlRMVfzXXHSfIhE+BKF6l4itgkHbJwy/DRsdTxxnLDaWeFXJ
w49zv6BmwzkOs/vntonaPmE4rzOtqP7xB8Xcbnpq4+Vd4Ze7biAPldwsyH4bK0FNnrNF9GWEgkQM
Y6qXo5KVOPgk9x8mj4YXWskodcvC+1a6zRaZh2VU/wGbTR6OvTlGFazUS6uuhN/lQDTIeqAHEHs1
GzvndYd843Bhws7qZOj0OgQ989uSnlFIGKVQspSnJSB9et3cRLYFOLFYswlCW0ibFS1UJRmE2n/P
HCk4mm7JsJGE2Wbs+v8rZwlE5ak2DiVbdPjCuZ+lrVIogk2q720sDreNzeLvJgcayOGTyRNwmarp
urSYnOp4DV4brdtmyPD3FoRV3HEmLAbuUZwhe6qzlaaJLrbKL23dNzzeC5Y6pg26H/u0exckHg4g
2aZuytvwLPr3WPR6BVTl6GyYewb80Oeqnp9aUb5HCcypIOURQNPj2LYQdRs+3rcWhuPHQd2uCYTr
GSSF/gdsC3CGcXfnpm1CzWLVj0RNRDJAvpwzMtXsFDZ4obyr6yaiLHC8jBO/kMwv3R9qyZZUIxTf
2bhxhtYd7vyul6GsG3hxgYQ5KdO4CuWP2323GKlJgLbkOo7orCULlA8qqTwjVXX0Ewo9+YCWfN3I
ty3GZCLGoCEfLitNOtZSGGi/JO4uBkZiXziDYNXaJ0e/puvezWIF8FpC9/eN7jrqVzaMet62ojgK
MT0PzX6pwj8apVQBVBZvt2+JUiaWzJ3HEiWRQ8dW0aXOTI7x0v0KeH3JfL6xrVuc3MSSxW3ky0SE
LT4BVlAt3/Em/3K797a1N7bzResF3CFVx9yZvgDx9QwWtp+FjDfgP7aeGx7dQ8ZyKeu5Y3PWfdO0
kGnohFuFyLa+G2l4FygniYju2OjM/iHvKp0SgAOOkMPdSmTf/kRs4siqqOV/s322OsQ9Nqr+UDVZ
dNBy+XbP/McmiqwCOeNYO16LGuEgTxPVHbzWRfmPvG9/i00qtK5bqB8VUGZsoyI5D0PQPGQR/XRf
740dGmmFAn1U1LAkcY5arXtnrJ8bN7urUCU2sWOgUYfuY7wKVhL6HYVSWSrn4vl2199229hEglWk
4cCmLC0Lqf8pqslTERZPo78MO15Wp9vfeDvJjE0dzhaQXzyb6JoFLgREW9G4X/DwF+4hzCFQPOSJ
FMDc8Z968cq7gl1sosMSPYZu7ZOakQz1x86c+6kz8CjV7rK1j9oGZbh0TtuFCz8RDHfk5yzQz/G6
fouc7NNSyOMAPmScoD7fnr+3o0dsqnT6pY+KfBrUTBXKO0Dd3cNoli01GYtvmyCxjPu6VKBOZo6s
Lm6LSq44ewi8bCNoW+bJxImtJaQn+hHNa5y5dzHItZlSjX9EZTV0WEgOnXESkXe8v++mHQR1/97o
QMu0BJy3uAgKnU997JdpkDh3XTTF1HB0Jwa1qyYrLLns8mM+DPS0dkV8uL3OtpW4/v9qi3YbMnqZ
lwkGaGaV4j3kMW7k4wo95I0EyvaBq4G9+kCEC3QNoiFsQ4Soj45S6kFyN7oQVW4hji22ajKgXYVH
M06LlgVJD07wZAweCu2ud+2jsQkg67JpnelQCtas00s2eP8MEDK/Pfm2jpv+3Lorju5Vw7TfFGxp
J34odaA3Zt5ScRqbyLCyGnTHteoYhFm+FN56GVX+P76270NR/aiub0F4/S0lnvirCCSL8z+3R2VZ
cRMtRosgdhbAe3ETUrSPy6CSnxM4Ld4rALA2hmaZOBMyNoPwxp0ijnpZoLu+JGSC7dZIpfyNxPLt
g3xsUqC5feYDk0ZbNrd4yHaK/CVr+sfCr8AP6V3qSW7pZFi2QpMOzamhFu03+NCkgQGP6/64uP4e
YM5/Ru1vuaBttgwfHwp3kskcNAzlXVEaLQD9yzi4D9wVm9gxGrsgLYuSlvUFd1LcdBQplM3Ot23J
Nj/GGbvqp075uE1j1cL7dPCiJc0hkIjS1rHbq3GK7kt3TAzZ4MeBKhxZs1VCDOiprsawOwZuI++1
WMPVe8DfpqUTNatr9xQP00s38c/3zZGRi8+K+lXQzoJJkICmkLh9V0drgpLN/P1At8rILTZkIsra
eXJV1yIfiHwxq53jeXhTceZy+HR7ELb2r1v5q22iGesKNaDInrSap91YLQo446Ha39e6sT/DbFCs
s/g1q6ZOntpyaM+x2mTgtPX9aryv+h4WTpQ0gxIsh+y1Bm1I2RyntvaajWhkCagmCVqkWnde5SRY
QockJYMKDwHAmmevLn7fNz/Xkb0eQRZ5NSoQG+a19U8SeE7qR5l/X7A2WdCGUMy+4mhcLK3zEC1R
tQ+9odxAaNomx/9312GMiR7cTjBdiO6AXLI+gV+yv2RcLBvzbwlCxPDdJokhZ6S8hkXd8OABtaZD
/lPpZB/q5tPtBbCNwvDhIZmXwsEZl00k+92My95bp7Ny5EYOY9nPTHSZKjvVS/DgMu6Me1SaXFqC
wqZo3Bf9/D8+kI93jcKEl3lDRrJMdw2gynjkksn5mliA9GZjqS1+Zgp0jtJRa7bMDQPXdIfX4mZZ
qjSp2/vIGWITXTY1E+/x9CpYFnTR01i30Hzh4Z1bvUl8NlGxErwOIMKV6nfho0K0977TUu6Sqdm4
tbdNkOHGcsKpbVw6hLlkFvvommELEWWH26tra93Yi7WoUZgIwUKUVfp0n5AuPlQgFtnYgS0eEBl+
PBaJBD/liA1GQ5Zz0hAiz38k/fDjvs4bPpxlMh8yMdesbZ6aBWw8DR6ANuKDzbsM5y3E6sYt7yrW
FuHOyYN9XsbHfMoQoHFlH94lGePGJlpsXMYSyZZXMiFzlday1amnhuPt+bHEOJPkzPGTcKziuWRt
B0qfSMlLXet9tDifM2/dOMlalthkO4tXKCyNq1ewse4eoig8gTLxNACHcHsIFvs0AWO4bCk6Fc8F
a4p47FKfFFO9L2kottCVtjm6juvVLgn6ZyL4MhYsq5u9aPogFa1b7NYpFPt1ibdQgRZzMqFhucpq
ElVrwRzUX59AbLAevBHiK7F280/t6FSPSQRGi/smzXDqiJdLVuihYB6Ue3a1V5B9j5fX032tG049
8JqCzjgrmIiWB+CH+oNbxeGdjRsuvahZd6ohGYv49L6LxjNXq7xzWgyX9gDJ5WEdZMC5TslOgL5i
1y1yC8ZscQQTIVbFExETSi4ZD+qTdryz9jtcgW1JjFscwYSHxWM9xj6gk8D+RZ+56t81gfh6e0Ft
Pb/a7CsX4CAXwpkCFH/1TM/9Ej7EwfTo187/bjdv4cGITWAYlMT5pDKZsclbvldCpSvJ0kj96JbP
jgxSYCp2Yw4Gevx7+4u2ARk+3QVadrx1nAuqefdzox6CqNtli9hIvGxLcf3/1Xz5zuzqiaL5Vndl
qvJ8SkvH3SovtLVuOK8sAfGFCCk8IBfui1jm/sz7YivttbVuOC/ezse28BPnErniQxFqxkd6uD3r
lhBnkpJlAsUfmfadixN50CGmKjk2VfkpcnKd+sms9tnIN3JS2ygMT/bHOWuGLs9YE7r8/RA3LTCl
hdhISS1bggkYW5x49pY2ylgR44HNE/pr2MW/SjntvZHcIxPqIrf6tw3lBVyuAeiceUSULR63afgy
QMRnTfN1lfdtniZsDFjkiXrj7FyyeR3nfY6dgO9peJ+EJgZxncBXjuA5kBjCHMGYshigetqAwm3M
Pt02J4sTm9xknp68TKvRuVRldrw6scqzD/E4bqTVFms1qcly3kYAqGCRVduOqQuNkDRx6q/jyg9u
zIEHAK/IfeHIRJGFgSIDrsux78Rj/x6KJPlpLlbnGE1jeF8m/B+eMj4mYhiUcxHaUyktlQYiaotm
wLYSxp6ch8lUOLl0LmuVPwXr8FhX/al15X0ZpAkd48kQlM1UJpc1IahJ4++bGZKv5XJftDZxYvk0
Fw4K2zMAY5MoDZzmkRfJfWTwsQkOc+dFk0lgVw7d5TGIyZ8m6bdwq5YwZKLBfF+rgsjcuSwoZUFF
wSMk4/I0lMPTQMVGILUsrUlHNqJ+dI6ymV+qqnmoMnKK8vW4oFb4tg9b4rQJBlN5HAxTFmCnXEc8
wqNQ7ewE7RYYzNb69f9X4Qdam43EpURykX3W7zVP+lRG+Vbrf9fwv8C/2JTDDGuYvA+ibiAz6RHi
IHsyVYc6OfPRTftWphP/6NEqXbo1TabvNBgfkzDb8/i9Tz8u1Q/CjwVIaO+bSGPbDpJO4lZHJBfK
ly9Dzj8EAfl+u2mbCRjeHQ5DwTVkwi9l3g6PtEkGkCnkw3kQ+dYh12bJxnZdg3SQZBUCiBfNLo65
0KDn4XuHiNp7AQQHSiUln/rDXeMxkWNdmCtPBgG/1Fo8OLPzsJaKUb2FQbBMl8k7lsmAl2uT8Msa
10eV1zsaNd9QOPDndu/fBnXFJnasi1G4CaUvfhEEdDdlU4znEft4usxRcoyBCz3gQrHcNYK6O7wD
3nnJZGLJlO76SIaEXzzpniCY8TIjh96wXcvqm9RjBalB4TP19ELW5VOQZH2qHQC2w/lLeb3ruz1v
tmUxYkHdULIWfOUX0GY8TyV9Jwb3Us1bWLtrWvZGLDARY3zCVUqdKHoZqh50AdNTqdX7DHRqU4my
4TwIDpC1/Xl7KJawZtKQ0TZuXc8ZkwsvOX/Iy3X9Ok+Z3riSs62G4e6kmdTYyBz2C1ERKTIcwapL
0QRfudYbUd/2CcPd5xUI4Moh9NLS8WGm+ZMsmuiYCfI4Qxf2LjcHG7ER/F3cK1b5Si+g1DxknVz2
debWe4/yLcK2t9cBXLX//kLWFoOTg8f/MrkgWCj7pEgHHT3fXmTLoZiYOLJoHUDj5Q78QjP3q5e7
4pI7/A9klfqd2yV8D9CoPBcyFKj5CPvHIUu2cDpv2zL5D1UZbld03Ln8MvnTZ8//EM0vkAFEPa74
4AAWJHt3wydtE3j11Vf7Mwrfwz4vEMuWIVE7zfN+twS4YL49g38z9f/6JDERZ1MUKioixS86LEAj
/twvX/lU7HkwH53J2UOiZ5dHOUpOur3G1UIDqsaoPlX62IAmsl+Ym38PCLg516eMj8d1eFYgER7z
/RxO+9tdfDsoEROvhqodX4LGERYkgFKbKWjb/ZXkZxCzbOGk/x4Y35oF/9+THDWagB8BSdAgSigd
9um86p0/s8o9ZaFI57g6JDnT8XXgRfISBD8B+drxYNp1zftQ5mm/Jjukmakv3UeQY3sSttfIfR18
dOb3fUD3rfimvC3hvr/Z61v9NeKP6uIR1FARsv320yLxpPru2s2J1IdRoiBhrs9eBIGD/MuyqOe4
Jydc2uEsk70rwcR47V+y5YHXGXqrJ0aYykqvuErOJ5eAVg/oSszbfbh+rLFphOEX1EocYR5etu6j
Jk5jZ0vH/e+Z7I3vmji5Mdd9tTRYsQoc0qjGAXbAW+W+wvhqfYxzLx1QOylHnq7FIcmCvddXEOsj
R9WyQup3hYh2DTZO/EwW51B5z2719bbBehaXNUF2XQZVRWf1kstcvyxLu/N61LggOLTruq9Jm8KB
yuoohHe6ulkUHCWUNpdk4zRi+7pxERk7vRjD+ZrQi6BJxyCp0jwut8KRzfRM0B2tvFXIck0AU/vR
Lj9y19t51Q+uTiQ4DlF3kd2zmHg6id8DZXVe7bsFub/YweogRbdx8fP3Ouyt5TeiouPJLIBkzjWV
x0OJ66XoQAI+EzFf7xK/tF7xGFfvmgbsjv1waFYwROtjH31NQP6O6V/4BacNrL1XfUWdQbryX1oe
UWC3Xyd6umY8VyMSK+TzwquJbBuubXWu/78K58USKI2SmxhUXu056Sq1K2m+hT23NW7ceipagsqy
yMiFR8X7cZmOfjZubBSWKGxi/XRekJZEObnooZvTpInfeaNiqF3ZaN/WdSOidV7uQY+hJJdK/QNc
xPsKaqe33dHWshGhGgV62LgsyKUuxilNfPLghuLD7bYtWYAJ6GuS1ffo0pFLMJw0jVOSxzuJ6mH+
XQYTLs2d433fMbIozb1GuB5mPxqS7+4oxz2h8bu6rpnr+jwlM3lEvXiX3v6aZcZMjF/dQFewXxpy
IUXpwIFi8MINYJe4r/VrwvvKA8am1pD6iZBzgkS/PhTVKiD4UvVjd58pmbRw3FcN6HCC+FIO0EVy
OJ6ZEwrh3NvdfzsvJyaob+4EGLK9hVy8bv6f5iCf092XABtcl/GN1bbNv+HGok0k8fwkujhhKY9j
GNK9ykmwvz0AiyebgL4qL1vlZVl0kVP4UlPx4oIDDUCtjXOLrXnDkaE13+YV8SMch5Kd4wxnj4eP
iV43Nlfb3Bje7Ix4To6cEL1vdbHPJaTTaPV/zq6sOVKc2f6hS4RAG7xSq4uy3ZvdywvRyzQ7Ykfw
6++p78mjMUUETz3hmBClJVOpzJPnuNsaF4WJ5fO8SBRum+DHD+KfwfUin9FtWtfCpIWb88yupwG4
zIRVlu96dYrsULf2kls4liYzXO7QRuUDzkxiRXX7AB50N9qDD3FC/w5q4k9jReRaHm1hi02eOCpd
KkYv51dt+0hEzI0PysX7h3Nhe01An4h6xdMcQxMhRp8MHfIcU77t5IvbR994nrCtB2J5oXPNK3Wd
k+HZzotTxNckr5eWxTDbJHFU10w9u7a92E9e/7nAZ+xwrXVjaWluEfibX+8mUy/KyqVXMpTct8ry
kXap2Lg0htVitRPSl9S5Vkm/d9r+EM7syJpiZfil325YbVfxquXV5FyHWRzmhj3E4Oa/f2IWVv0/
AD6WoGjjxfTKK7SSp7Rwd8VcFYcZTLmH+59Y+PUmeK9GUTTvmOVci7p6mO32su4Uln69EayrdASk
BJKoOCddABD0J8+ZfTbGp/u//P36HDp3/n1mbFzinh4m+9pO02vG46Bk7JDb9Xl0o4OVs5VwfGmB
brN7czQJT6qqsu3pyqqJ7XRC4l3mEHvlOlyaxO2rb0a3aOVYTMTkOoXqYwmIZjilj8jz7PncP5Rq
Y4RrMsS1dU1z1s8zzHeYAwu6otCrb6J9Jay1QtdC34kwoXw813PcV858tadpl8T23o3lw/9Uu5ou
2wmr/FA51acm7E6ChZ+5JVfi1KUNMsy7aZoyidx6vsZ2mnyBQs/k+GEBwpj9/XO2NL5h3zPS08zj
k75OqfcZzbunWnQrZ2th901sX+gUALaOfLyqtj6Uij1kYfnqkTDxrUipney3Xmsm0I94qA4Bwzxe
PSr3ndsi9KrEH2Av16jTFozdRPl1cpozEApjlfpiRNOg9+xV0zPyACsvnaXxDWufc8DIoBmsr0D7
AapDVHbts6o909jJz5s22mR/A3FE76Gmr1Hi6Biezc2w13m8xg+2cIxMfJ9FrNypJjJehZLZi60Z
L30B7atNSA5hMr+Bn7GG2E07XjvPah8IkqGBqOka5d/S6hv3M2T9VK44loZaCgpztdipyf5FZb8t
sDYVTOtcpRDiy/VVRN7zZFsfunbeFZ1ei+qWFt+w4dTp6wb6XfoKbvZb1RXqAZPAC/P+wVlYHRPY
V0DZya0yd7gKt9w3SfNcZiFoJNMVIMrCjzeBfUNNvbAq+uEaEyQ+0fKDPo2ob1dijIXgmt5805sb
SJR927GKNFfN22Nsk0e71yiZTM9xXG8qIAsT3ucwLoZ81u017btopytyjmTi+FFor5SsllbotjFv
5jDUrNPOZDVXZqloxyL3o5XG8+H+7i4Nfvv7m8FryQoopan2mvX9L8tmEdqIkdraNrgRV1veQFjE
MXhdDj+V0xW+BTbQ+2MvHUvDaPOsymr4r/ZaZkjXpjVulW6Gfy7XUvXvl6LRIPTvlcnZhPakMGph
VZLsWCp3omWf7ND7kBB1ZbI4pkBb+Lm1TVdcmIqjky6LqBkwI2+WydGmhXVGz+Ya+9HCRpuoPp0p
ENZAXOvakvaDYPZv2x0+3t+KhVyaCeabUaWbNJpLr2Ex7D1dnXvO9qRuTxTGRgnaH5q1toQFezYh
fcif4Sp2i+ZKmvRaRvzYg6FoKPvv0JX7en82Swtl3MVIkTcZqF2aqyPjRysdnmtwOt4feuHMmpi+
nodxBaAmfn2sQZ6hQQLfWAxqlxkjx/ufWPr1hj3n0HGvK0hyX1Ob55+dKsnPt6rGNoM2oXw6FSrn
kVVd+8n+FJX63Fnj920/3LBnRiDqnquougIi0R+SuAXVBOxg5YcvrbxhzPNc1Sg3ocjRNvEPDTFQ
3yb6i6fiFRNYOpfGFSxDzyvnKVFXT0YAkx2bXh+EDs8IjLY5ahPHB1+ToW6qyytDIeJa2VkbELtY
475dWB8TyFeN8607eKyuseuFvqymQ15bP+iwxkuzcCxNMF8WZxws56y85kRnhz6e2SmSQ7Zt9U0Y
Xzjm4N/XTn0dq85PKNrE+FVOSTDX26zKBPKVA3NS1FBKpEZjNHxMomjFmdsiWst8L5XF/leRfHMP
y8yDlK/d4QvgWMldNAiExwmc0N30bfCoz7ILt15J+7suHTDKNCcbsiAqOVUJ34FswXdJechbgJD1
QxOPO5xASokv+miH/4kV8b7TP/FfVpQC4vYJ68LWaqZLJ8e44x1ezCkVMr/KxsKvk4UvYAIVZPhW
THfhGWmSxoXTnNuz5RVXYEOOqg6PzNJHh9cP9qx2YNbdlp421UpvJKl10qkC5b2envuW7/Nw9lbO
z4J7MMni+JR4Tth1BRw/IqxeiYd0lD8mEX53Sbbm4xYWykT+wTW7lepTzKAv/qF2+mGy5hRqZUmQ
CwouCcDrV7ZkgcdcmCjAQVeQKpBtebX0EyH8IivH1+P/DlvBX5mnD2P5kQqFMubgIx+8bRlNdCBQ
eq6X6qy8TlGBGqydRuII7c20+6fW9lj9BoXgWqPI/3zHO3VqExJIeuim1QlMfhaJfzMYlP5l7Gdg
/aW1uwNJ1UhfHZqeBmafEhL56ZT6DawzV5NP1tQ/FqzLBA/GjkwnG+qN19ayDmHqfeNpsx/m+Pf9
S3dpeCNaKNisazv1piArLnlNPzV6PtBBrVW1l06k4RsS6g40zKwpaBv3krFCHZIeIGuR2y8cLQfo
QYvtbckmEzXoQddu6O10DjpyzKb8CkGmYzdZ/kR+2RH7Z9tyGVFEz8IayfxsDkQ1iBMtQeQPBbH8
GDkq25bvI0YgQRT68KepmAPIRdQ7nY/5qZUsXbko37+GuYkaFGNo4X7vpoBHFQvGHBRoU+z0K0+y
pdFv74M3dxjS4a5bFRy8O8jHXbyssv08maf9/cV/34dyEzGYeiHK6JCrAKvP8EWW4UdPyafGBhcq
87bVz7mJDZSQCqtiHomg60An2bQQaUgjvib/8L61cZN/risSyD6IfgrQdYAU5ajYoVXiDEmOTYkm
bkICGw5ywRZI/mDk8nslIAMSTldedpvOJjfxfCnpqxiMWjSwLHFgmjyLIVnrWVw6O0b4b8+RK0Tp
OkHT1PVBu3N29HCB+PfPzvuOiJs6pANtEUNAtzOAHBkaC+tfTWLtwE11aHvy2lD96/5nljbYMN60
FGFJlXCCpAoncFKMgWRtvU/pWibx/Zc21JL+bWGuK/FkqVsncDv0VqgE/dQePVGr/um0zjlV+WMa
besM5yYWboaeathPoQ7yVHZfpfDIh3Zw9NdYV2CBaaeicU73l21h702mOceaxyLOGwfnavyVRfml
pfPrtqFvzuSNS4rGRqVzbjmBasbGV/ZIj3NKtgFiuHs7B29G94aJUeFSJ6hpDJ5QUkOr0inWit4L
Ds9UKHVHmoEbsdNBNOpdOLm/nVn/6a3mRJjXrxjGwok1aebKZBZzH0kn6MLxAmD8Yzvauy5hK0H1
0vCGVRc9lXwOPSeINDuD3ewxmYrHaF4DZiytkHEfe1Mtwa0uRJD33pexC4/YgQPzUhB7umuooaXD
adj0UFQSOiSjDOyYfkAv92c+yZX7cmF1TAxaRcu8SUtPw5pL+TwTbeHOgXILsG58YvlKsL70FeNW
FvZkAwjGYF28/g6C2E8x714s1znet7Cl4W8u940NKJ25IOINRTC38rnqkt5Ha+meldH5/vgLe/wf
NjmoJ9gUtAUBansfB+qdmjn85nBxDot6W1Rkws5iqayKqdkJMmU7wBk6f+N8G6EDN0Fn0GOFKElZ
6YCMN48dt3LfIFZd2duFNgoujQib5GUkkhDXJkiXf3Zurf2hHr4kvXWuI7nTojonUGocKD3bnvP7
/o4s7bhh1CDPBRAQkpMBBx3JkSmLXIrQbaHGpPuVTV/6hGHYaeVQWioNx9qUn8eW/CCcf5e53JRr
5NKw6SiHZoLV9k7Q6yGwu/E8zfPKXbZwXE0cWj1zMXnT4ATgAgZueqTqKe4KCWSOjndE49xu2gQT
k+Z1GmhkG5tQTQDkhJloofHs2EdXUmvlE0tTMSy7hlZum4lSB+CgAbUwT629iwj/QJpK7cvWHVbu
oAUPa4LS7DYpQERWT0EX28wH3GH0SwKy+G0LdTtib/wTSE5TR8WJDgoxpkEsnOZMoWF64+RjK1a4
cFpNdFrHZJePsaIBIfFTPw6XSjt7LxSfts3AsHGvIcqZhDUGfCDexYun4ezwMg3sNlxjSlqagWHS
xQDBRkhOjgF6O/klb9p4D20p7yJZw/f3Z/F+OY2bhHO2xyrmiZQGIj8VQ7MTITlIN91l5HfmWTvZ
npC0vP+ppQNlmHc7SpBvtwWyGuXQ+2yQCdquvWblkbUwuglbwyNO1O2EiSQR1MqIrK1dZrnFym9f
MDoTsUZrjvCFYSdIP6h9K5sa7ch9E3jK03tFurXQdWHHTd45OYwxzfG0hf+IumMuUvYK4vX5E536
ZsV/LC3UbYpvLI90TY5WCW4HWT+x1K/BffljdoReyfj8L/n+3wwdN8nnvNqZ83qUduCUT4WdnUeA
ipz866TUIW+6XVQ4h4K8DmV9aNBbUrsOiCEqP0o8P5Nrj6SlOd7+/maOOTrt2rpkdjChBPoZZLre
jolkLXhYnKJh+oPD4oYmGD6kH4n+XRZgcGCfisjeDao7uPFjI/HsmHaRm/uYq5z4rUuq2kh7zE3U
W5PwCnR1ow7iguafyIyOHBAgDw+jpKG94qCXltC46+XUEwnc/xgUVjV9LgGi+KeI4+J1ky/ghi+Y
oDo8ZQ2D8+TDJyu1fkov2Ra+m/i2WsQjr0rcLOXo7ujATnM5BPAJazeXizP0zvk2UW2pN7Ia8mpD
4HrqAydF6Xc9MLjEeUbA97OnfeKjMXFTaZqbCDcuUZjTQDwEwIM4fsGF2qM30NqLqqm3XZMml53N
WNWDbmkIuuZG0iLiX2NTnlqXvtzf6qX1urm6N7ZIcxnSjhRj4MX5qWfHWckA/zSi811bUT9a0yxb
OLEm2I07YaWt2h4Crwedps6acA9U9BrvydLohs2nBKoeJYn6gIswCyrUiHoy6m1PHWZc9I2GLk+O
8CdIk1Y9uFDS/cpw8a9hZhZgstyEuuk2B7FTBWWn1rGKJxviblcbr9wdAjxorqGF66Wq89xHqTnd
kWgsI3+2uyKw0NCxYpVLy2cYvNVZU8gFToHVu2c9q8j36EaaBW5i4VogHLOyFEMwJC33QTiENtRE
Pdgg6L1/hheufxMNVymeSysZhyBx+gMtyDOx0A+Z84vu9Qq918ICmZC4ARZYZGPdB57U+aFQJAdo
Ta9d+gtxhYmGK3qVF2Tox6AkEjBEL01PtLXzBxnrbVhTbmqgQpFkFJLWI/yi0x6soofquFuGK15q
wYvQ27K98SIqHNKu6/ohKEj+VMnuI9C4QUETSCTQpzTxHrwwWZNEXdptw9T7tvdUDiWMIM/tEb3Q
Xgr9QCYfOy3cvdadu7LlS5tiWD2g8TEoNKI2gPL4E3pF/lbZdC5s7+v9Q7t0oowbvLSjVNQZrEJJ
GR+rRvW7cV2AcGl0w6A7MPKEXYgmC4tN6smpyuGcdVxuC1JNWJznAXYq8xlxcKnAzKjjcT93Oj1s
WhkTGRdrFYKTAL58opzFPlh1ob5t1+2av709xd8JEUw43C36EGGXDoFg6ldR6MJvhH0qIL0tQvtP
RLPf2+ZhhPIuyxzBiTMGeJ7Yu7bh456H/O+2wY17myhAHe0RW+ClzIF0ZSl2jFOx4lEXjo9JdGdn
g2PVHu6DIWzLB88qSNDW4xrcbsGyTEDc2FNbtkM2IkA/OlLMx2SGHE/ttj/vr83S+IblepmXISuc
wLTAgAPuMzABRk9yJhtPv2G5MKy+zFIsvYJK+6F1BrbLWGhtXHrDclmZgMqO0C6Q7pjvhqHy0RGy
1j22sK8mHq7gfWaBEawPGOpRATrcp70VqnHbwph4OM5YnERd0gUpdcmxRRHglOR8zWwX7hgTDVdG
JdH17HZBrcvykIRDsWvm5JnFYbIrgU70m1aK3WzRtQ8u5YlNhNw8ULzGJdFBMsiZnhADgug5UenH
uLGtk0AD5D61yu4KefSh2cco/u2bka7JZy+cYhM+J3tVVoAcd4GTdueGDg91o54nuQ18yU3sXD8V
LL/JDgXKBn91I/PzVLifmsR5tni18UAYV3UCmnjCnRiBGdI/T6i26u+6H6qXTWZuYtzQRuhUM1qM
A5YPZAe9Gb3H32rfcmm48sxe2gPD1J2RQxbOIU1QoAZqse6iufuBpuW2lLqJcEvACOCQDun0RMz0
mNpjfmSAZB3ur8+CsZvQNuICW5JLVFGUVw5/+9Ypfjelt0aZtzT6zUzfhHyu1/VoTsBDHp3d/e+x
reYHp6jXGlwWgjwTtOYRcCW7DaSnIzvZpVXzK5Xt52RKf4C1cc2+l2Zg3M8x4McWigsI8MoarbSO
fo6tadvJNyFoCrLxY9zhCqoBflK+oOXg9520f93f2oUQxtQ7zQSaKStPjkFXMulD0BxqTjlXfps7
XyHMNJ35oFYytwsmYLLYlSnQsn3YtgGfjqGlIU2Vtz+bPCTboiQTgyZjLx6KHonmwlJfS+E91gnn
K+a7tMOG+VKohBSOO6mgT6bWbyP+UGfOSiZ14Tr6N+bM+T9aTE5TCaGCocpsn4LvyCFoo/m/uLt1
OddcgSHM7na28G57swY9eH9GzMSihaUgPANbZVBmEjK9Cr26RRtOK7HH+8eKmex1HvEKMMVPPcp7
lPqo57qncsrsgywacpauVXzSW2kVmAlNo5M3KBtKQMHU2uFznljN2ekYqNTqbI1Fcmm1DAvXhPWD
5dk9kmdNn/mcJv0vVFPqFStcGv5mMm9cIOOtOxYFaYOhG13gZCxoTYRTubtv4++7QGbi0oQorCFT
cxM4njcJ31JpE2Rhb52oG6O+IZhYuYWWdt24pS1llf3sRmNgJ1mFhBMbx1M8DHQ3e6PaW56av9a3
Ivn9aS0tmvPvRYMMR4VNae1LqUZnH/eE7io1/Lg/+NJUDINv0MtZ63mwL458grb1Ppf0+cZTRwfx
w0XJ5v5X3neJzJREHXOGiijHV4ZO+6HMfoBCVHH37/3RF9KBzMSriYYKiHph+IrdZA9iXxf8lIw9
qjGDT/PuWt/IbM5xNDwgHXn/owu7YuLWymkeBiUdZGfnMel8CoL2oM7kGoHo0vC3/XpjKVOSiEgy
UQesrIpiVzeuo0FeFvYr+75gKyZLW2Y5FdEFsv6qiI5ImP7pieNDsPucl+rjthUyjD0uGrtkUQtz
LDxrPno61f0ujMBQuc0wTOSazPKiH7ENAQSDn9O8exXhmrj80vIYFp45SIuVUzsElq0fM63mXTk3
32gElEIWfb6/PgtGYTKmpfUM+VXWofAy2gc+VdeCezvgvDdlqJlrWPbIQelQeii1cG59RNj5Mddr
tekFp2GqoxZlHKKHrkE+yAn/VHH3mOTwr1w/RLoI0jw53F+gBRswgWuD7USCQ5gmKD31udUfkzhc
ceBLIxuheJ6PKAC6sX0pvOI5CjVy4N42v2Byo4U21Xk5RfYFFHiolrb8PItipUV74X3NTJRa5rVz
zEIMnoa5hn5b/GXs8YarqO+5o9+3ydGyKiTO9DHLo5VwdmmtDDMWdjMRKHJlQU907re16x1Tp9D7
+3u8YGgmcG2OZEptldxGJwcoCOxb4v0zJ+SD64TbQN/MRK/RnlhVCJ3uCxTePnvMepF9thLTenDH
/82MMpMrLVFiLMHRBU7XtAqfYoqkYlHWP8syqfdTXST7MS81/GsqT3nfTytfXdoSw7RRfizVLENy
ydv0DCKJPRj0X+7vx9LQRjKtzVqRQozQvoS2+NLRPOihob3irxccnglaSy09cQF+3gtN9S/ReVdV
lI9TE65p+ixshglWs8JKRGWEZSk6+6NqqmfwFD6RYtjBWPZZAc29TJ+iWMmVs7sUd5icanAhfVk6
mFA3po8zKT6EVRP5FvFOMxLLrORfx1x+YEW2i2d9cpjc5mNMKFsDvfS0Djm5aGb9jLvp1E/eadP+
m/xqHqTMCjfD0CxlDfpBbajuTr/vj720/7cz9yamUQ0bEKAxcsnQQTBz+slJrK8irFawBQu3kimW
mtEK0hcuJZeBpcdGN3Ds0bmNk5MK1SOkiT9sm4URjiejA3q1BrOowHPK4yhw0x6ZVL4yiwUDNAFs
zUAtCUJycvHmeM9i8qCyNYaP9x/gTBi2DWiHM+Q2Fqgkr+j77ePJV9NLqlI/rGJo161s88IMTOQa
lBusGuE+jlCTvVq2+7cex5+b1t6ErTkTGH2bBIsTo45wgx7HpN2NmTjcH37plxtBdzT1MWdVUwTd
YEGO0hH2YY7bdL9t9NsV+Ob4z7jOxz5LnUtRkdiXkRfvcjvqV0ZfMC4TphbHzkgJktEXrw+/Cyf7
RHV3UlKvRJMLvpXfluzNj+/detR0wNnp1KMsnobuMyAQuzj8ipdcnPxmmVxxQAtWbLKsFSr22mHE
6RG1eKg8fpm87tLn3k9C7M+um2+zYhNy5llVRjzRq8Dh3oD+bis7dPXoHYhlr3EaLpgbN27pHM0o
xCpszCQ/3WCodlQHWDqVJj5Ua3TVryUIlrbesGvXnZNUZXMWeCCSR3Ow+90d2nM16m3XjYlASxNH
hFZU4HkdQvgVrKc/aYrCzn2rWPjxJvysTAELcgcrDZzWt8NvgGzp9vv9oRdiSxNsJh0FBRmNoceq
vVC08XO0ZNXWCDqDlcO64DBMrBl3BVoS6n6+tKAn3tutSh+y2aUrV8HS0tz+/sbmtOVkIbe9NBj6
9LF18r8zWLB9ggrC/fVZ+vWGTXdszmQSpmXQOEUR+1Me5a0fgSXuddv4xiM6Ry/KmJE2D6q8tc4Z
hWi2GKI1hv+l3TXuYR1lrcfbTAVpWv0AuuWFpvwDuqietNTnbRMwLdgCBWKhyxlN6yANm5yB+E7C
DtsGN6x2rtWAZ0ExX2Q4H2qdfnTBbrdiVAtO1ASQ1W5BGmD5y8C1w5eck6DorBITcJ+amH8hebHN
i5o4MtK6roKwn3MBGab8VbKsvfAmlY5PUmRDN62TCSSD2Ai8mt3kQVOC7Q/iX/pYSW9NdW/BBkwg
mc4t0tiRhA0U6qoc9bco2m/bfrhhvugnasEn6KmAQ2IARFta7px2XMFaLf1uw3Zd8Pwyd6YlIBXs
Dyuzs5OQjUMbZttAoiS0dV8G41yBCjHLxxNoddZYVBfMlhpmKzueao1XcVDqVv3w1A0oY/Woe/u5
JyxoW0KPwttmYia3Go17cGhimS4ox+1z8IH70KRfK5XdtvGdp/9/eNRoMnE2gjLX7SEr0aELHhoa
Gf69f3oWhjcRY+nMoOdjK1TiGLynDx5HlkL4s0Y1MfFreGm5ckyXPnQLX97cMhLaS31ZtSoAZD0/
u40X7+OQT99Tp1t7+N+GemepTPxY2CZZWrdYKlH88UA4jnaCgRwVoJpRO/isX2PYXHB7plJq0g1D
50X4Di3KB3ykKY9i/CZy6zGO/tzflgW7M7nVPAgtzZOFFi8xVh84jz+6Fl/z2ks7Ydi0yrgNULGV
BSiLnp3Y3iXC+TZ7G697E0SWScvJAemPg46XA5j3U3GAQpk63l+YBbs2tVELR8uygl4D+viT9rHV
Q7cXYDP0BZ//tmGyli9cWiPjSgZMinth7CU3jM93CR0j2YlTNW+jkmT/UUklmhY5+OCCrBr/jrgr
Z5tti7ZMJFk1QHLaSpIkwD58kBbJfFnotRTnwuqbQLIiTRQLqz4J7En/o4bmwXX6E+6IpwpUXPc3
eOHkm2iymKW2tIrRulRpgsRHn9h7u9Jr7QgL+2oix6KusKZo7jA6L16qsjlI2h9Yvtbpu7Q+t8++
cXJJHrMsUnh7x04UPQ9Vekx46HdVF1/pVK2YwNIKGfbbWlMuYneIg2igr31ZA2DXdGvXzdLgxq3c
hxrdNKyKgtKJ9d4q40cnqueVeHFpeYxLGRRDLBIAmV4s2XxyRqfYkU62flgmu3h016AYS3ts2G5J
R4EWeBEFs05ypEmh/6yc0PXRYPd52xk1Y+qucmcNM7s0XQLoHw/tM/hDtnUEMBMeNingS/vYdi/g
4i8e0znszxYkHfb3f/vCHphkZ0U8sTrF6/HSMD0gmODUTyuo3squhZBe3h7uf2ZhE0ycWKkaOxtB
bnqxx+a1mvnX1p73GgxZK0dpafzb9N5Y2hTJ1pZicvEk1lA149bke3gd+3W2xsG1kIoykWJtAy4p
iJa7F5K7R3dAOyaARd9yas1QP5y+ZECS7QqB7Q/VGk3b0qQMy3Y7O69dAkYOhzUPtdO+QGOm2Od8
3qZuxUzMmAteGjCzh+LStYSeunwGdRmlciWiX/r5hnnXlW1lOibikkK9DEn9KTuivyH/MoAK9ev9
Y7Xgnohh23Sea0riXF4U5xF/HWy0OHwQWWFv67Bk/0aP2f8HhlOntELBL2wMv9WW+oxsy8rN/P7y
UBMiZluS0VtgcdGRGwFS1ZxmoHd2kfDWkElLXzBi7NL1tJS15hd0cOeHSYIt0e+HqHwdE7zJ7+/A
0jduQfEbw+scnuhE9/xS8im7QAoG4bbVuOcpzMKNC2XYtiJQUi2haXapQZXJdnkTh787VDnpriGA
Xm/yINTkLwPbtc2GOuOXuqXuR6ft8g+J6vghLZvm4/21ev+0UhMphion2t7nml9Gz/X2TTvUz/Us
1Row5f33DjUZzIg9Z106QomXuuMgP6Mn3O1fBKrEqgsz708jBfTOS1o1X3iIlqMv2yZlWHnZZWWe
1OF8GW3t7h1IzyFhG84re78ggUpNcjPaDE0CulVMKrV636nci1smv8KsuQxUlD4L3W5XTj+jfI58
koUvgCfWO6LSn9Aff5rGKPRd2h5Y0fkag0SihQJ2+iK77rUT3tc4Cn+CYDfzo4Kqi4yb7qzrPvVx
j5e4RcK1w7W080aEEE9tWpdeJS6tDovxIZ8gtfHAGim3KZ3Q/2DR2qgGy7G0L+A+RKtXyfv+mLpO
tILbWvj9JuwMGAI7SnqbYWuLAghalVSJz2Te/rp/iBa8iEmS1pBhEkNWs4suoHSrhrYM0qlrD5yR
eOUTS1MwvIgd11M8dwW74DlqQ2N1FGcLrMorbnBp9NvE3rjBSYHxfsLdeSlndL34jYLwbjS6zsv9
9bHhCN4PQKiJO5shnpInyLddSBO3pxmk04DbsN/YkAPJmHvEwfpLyPCgPIkIt63BVZxFr7mi32a7
+Ohl2bdW8l+xHX63Gp3uRVxf5lI8JKGX7zgouryhI0/AGl8bknY7r7ejXUWBEVNV/IGR5LsGynQH
0Ng/qRQRmlBgUlC6qfwERVE71f80Nt9nbQVJ4fKb0tNnYSOMrAl7lRWUHVSoH8ccOBVmwVO4r30c
fiybKgISt3opWzBf5epQ5u0LuJ8/kshNDrdxJJWnKiT7ZM72sd1/rKbqp8VltSu4/FmAGyIj1cXF
w5mF9gkY+3PdNl/ijl16yWvfI/2xSdCUo0LkHOJ9xquTFPGuRFcwmvAChmDbL0RC/dvvjvk8H+kI
GHjf2NKPCHiBQFFwHRMQHCWQjnWy574XlwTNE1mYXjOHP4f1xHzLK09JRq99zv0wnS+DcA8hnw/u
GD3EornEzXRRDnlAn+orqnN+3vRPt+xTarEXPYifRdg+9Sx5Gln1AVnhcDdH8weSReekHOOdlxS/
Abk63pY3Le38wGr3BWq6qT87WXrg6NtqC/3swXp2UeJ8Z+DQndr5qDMWuAP7XoEYmbvjp8IZvgEp
+ti5XPpjRCBFHs7DXhXVz9tKD+n4IaEtIuY8+dIy9ZnkzQGkamcGSnAwkw5+O2bQPnDDo1L1c0HI
U9pMfzzXfYwz1h+GxvkzVPkDBaFoLr3Xoa5B25UcARI/QBh+B33eP24SHVVkAUiMPxahFdhzhepb
HvpRP8T+PGVggUmaz7REW9o8209War8gHBI+GjP/1PHo+Mp1vg8yLp6J7K623UK4hTovxEutgy3x
dox60OKmsfh/jq5kSVJcCX4RZgLEdmXJrbK2rK27LrKunmoB2hAIBHz983qXOUz35OQiQhHuHu7p
YeniZ6u7p3DrVB3xKDktKgoa7AovdT+EHaQ50fAEhRYtY0OwjDYOGT/iBuiqbPDuNe7lWY16vLUT
1uyxwPSI9OInawd5kU6LYw6gvXFsZ/iN9e+8y9JjADflStMA4UCbLInqPxPp8oPMZa1Xd1jnqE5D
9cL7dSt7O0SVGeL/CtU3xUae+pTdJDPfFAbXVR75qdyQUi1wQ0ADegxE745sC+Jy5vpEdm/KTYBX
HA25i5cFWUqqApDdVbQI9CdG27d2RPZCWLDjFmTvWPr+iGCCf8x6dfR+hm8AkoxIML9P0h59jpD1
aOtvPbZ26n0sXIVze52j6HP7cbTIxDXu+iospkbInTQd1nEqW5ATg4NmOYjuaCE/qyVFvNOWiqty
CUZ5HiRlFIZrneRD+zi14W1Q7Ivj6S3n1F1gGycq3nNVhi694L39AoyhbBl5grepFgSR/fhO9/qJ
OPcQ7X1UI9n+v4F0L9jpZGXXxx4CmO5RzLEpO+cFXnZPy2yL2MX2q6z7icAcYxBHgoUS5+zXZvet
ipJ8qzaJ+Ol12qKzQqUEFOD//Ry8JV9foKi/Me4vZuaoZ336ik3MoN5nxB3Y7J9mrYNmhZR6SmiZ
5NEF24y/EsvuVlW8ZwA3e2beAiMaWB3UKB2yFOsw1QJioCHRiBnyN6wX/fDly3/4699d4ouKWD7A
Ts2OH4gjykrMk6rUmUOp2PMCSZPzsyTt3eDWvElMcgqxxQXnJ4j9aK8+U7j2104MR4MotTIO0sMY
xAeP9NQ4Y6gWWHrx6oT4zfPGRlnyCdZt+zbO5QB2vdpaqEKAUYnTuCf3PtyQTJH2/aWN46hy2Xwp
XAEr6xy+nGE1DnoqezrUwa6f9W4+M7W9IPLjROIRgAryxTWE8HlUWY6uNncpfD4cO+lc/ZpZe8oy
dwO4IBFLH1cxRUan6PbkVET2m0xuL7GesTb8p+Rn/rIg8omrubaar2XOF3efIOEib7V93LviLkYE
XposP+JNEFxFeM/WuKhtROdSC/InivfPJUcQlfRI1taFwhMc/sIu6npEIylOWCeHGWLeUiQWL48u
HQgqQ/Gcrd39VNgLnclp7WWLNLq54dLeOimejeyLo5qyvErbXVaqy48S65hjIGEx5Zs0hLXllj3G
DAhTKqelynPxJ4snU81CIvcgnpM6GPb/QoFD77b1kpv9nPQpnn8NLT8yZuZq1EFUz2nrzmIb+U0x
5BokCndCN/iGW9aEy3bOYbX8lE5xPaUbvVGxl2MItwu+L/3HzOAS34Ua0eP44UgWP/Aie4MFwwMi
KPlhYmHfxNztVS9teDYs+esD0pftJMCOuGQp88S9d9vOSmLXoh5iZB6YVIEnW+ZfxM5R2baoY5sY
xiped5BCVHxHgZjqhITbiVLKzzJe0yrsJ2ilcnGKIUdpEKUS1hPij+sNi8zHDXEiFSRnj7mDMy4a
BDx6exVF8f028TqZp7TaAIH3hbU1NLRfkFGe8eRdAr+VYsnSv2ReaePVzp6UW9pjOCzmFPlQPugl
th9Lutgr19Y02E3Eae1JUIqRDG+MpEOdp1mHoNut30uhAfqWsDnfwRuIoag8yeAGGDF4A5l+foBX
OS8XQVGzVNIl9YSXF000+Elh5bvnjyM2AQ6DQzJF2MeTrqRQy7vH81SzMQ8lyoQyFu143za+6O1b
m2foQJEbWcdd5GBG60wzB726JNTuH36T/SHCMFW1LbQLnPZBWopYoayZQRhV+pXS757xtNwzndSD
yTaELRDxzPppflZFFOpmjrl+oTtCd/RQuKdBLtiaRDK9+49OYf+RDqnYsDgit/PWzVjtIS2hrC5a
TTyuz657Xs16dHHmTkg+0lUSejj09lRAihDStZFbO75zDf1GInt/YkPEvgPY6n93DG5rWDtszcNu
19mUbUezmk98j5GsZhdWCmPT7YdMdEefxPZa5EHfTEXvyilYXIMs9+TQDjo8OHSsFzha9022M3Yv
EPfThBg/jnB41X/oQoNHX9DpoRhk/0DaJG6wIbo3bRbeEBCblwNv499U5tETBjlkiCwMbSqetme5
Rb4ovSXy1aM/rUI2tz/eidG7HNF8jAZEapLHe5OyPceCcuSvm+27r7lop0ou3Z9wGZ5Hbv7QLsTv
3sJoG0MFOrZ1+4K43x+kTOMj9+Ilx5J9CTBSfmCFRh7I3m3VkI+i7tXSckSjj+Gjh7PLkf5wMih/
AGjoloKaZPwlzqyvui1uxZ2MdMyrbc1IuS9kQyJ28dhz09Wx3NATr3N6QJgyPQdhq8ql3aL3Trr0
qmFYW0Wj/Y736DxHrH0aaYLctil7mbfhKx3W4g7iuqhCM7+hS1/Tf7AqUyVHO4bEJt+WFlv1Ze8Z
Dp3GkiF+K3IfbyYoB9vZg2OTfI/DdbyM2Fq+G4o4wnBuH4OIutLQbT5D2xOVlvnC1zFnCR5fZS5Y
AJf/WrZbOPNv7cEiAgChE90Z74uV47ao95htxZNcdF6hMNIKhpnqCEOc+B4mLMuHDF3Imy6DcK6c
f0BwZAJmhwznvtrzLi1BKPRlMmlcMTnr6omNvMLqAB4iOc2ItihQZqPZfU4jFugQq7DCWK5VNc+M
+hRF9jefsrXyZoNgK49x9ndKz+m2Pm7blrxSnC+4Sk09lr+NPIJXeB6EeyWtcyXZI/4OswxcSlx8
4UTCwCdK5CUSwUOmd9a4JRtrygWyRKJWURhrOQpx0hSeYjptlWRjd5l0AmtNk8SVxZuETHMiVUpW
fSeTpcfEJVwtrc3qzcmxTiz26GVIs0ogHxROTbSvohh9+rrm6SlSyxd4RncM2fi0TbZF52aiZiDz
Kxqv5WPr+wRJPFl2cJl8mBP09kM39nWipG7gssvPeRq9iTa+Q186oO4MrNKZt3+UTr5IPwnYQmLV
kA/5b3zE4GEZx+1op/WG+XcqW0Kws7FEz4ZG4oECQTs60fpvh43Cxs70c9lx3fOF+Nd8tUOdDrCY
BEgi67hd/S3cWVxHGfxS1c/hF3GblfvgYuy1pEs16Wit1nwE+oN731xzhPuyWpGueGBY0j+Sdvpk
WtpSTlRUTg0Uo1042DLp4QCCxtBUAU4+JENRW8/M0u+MjcNx79BTrz1aMzsqd9CB705hwPqDglVv
PakiOdC1z1EoI9ogDRGqji36ClIDbyPj3VV2Y1evbZrgmxHfM3jp0iK0Sex4crNofunBBmLGcPzk
hZBnrxZf0yH5lWg14mkLCXIeLEZCXeNPpmuIXZtTxOUbZwbb3FG4ZNkxWfbky2Gsvw7bYp7nFExu
WIj0ELVxcE46DUO4oG0bdHHfRP0QIQXf69nQ9rz58G8fDGGjgtTVql+Si1mnXxpaEpDa4cOCs3Cn
QAKVRhlxgD9Dj5OUjaVP9j/Dloc161CUJOu6Q4oBuk49dsgiQPzPMhl/4gNZ0uC+4ZViBACIX4Ij
dnnTa+KiomR7sD9pXIm1iPrlXy+EfexxZB+mAG6W5cBseEWiBkp1knyoyRh4msaYwfUaH8N1+DW7
yd1huai9ynCcP1XsR0B2prgFDq/p0vEr9cZWs8nykqAOlzr36+88ZexXSjJTWchfGx+3N9NGqsbE
/26GdShXA2TAiG2TT/Mk+a+wzWl8mDg89TWmDaZ4V7rELeGfVsedhasImudgbCK3oGDYYlXpv6DY
RwXMIffBX/xZ3z2bQflxKsk4pfOJWlWQ675tKPrJkhTNsKRp6Xg8/9qCYbyfsVNzDxQYHaruRXaN
+n1+DLGdfB9LLEk2xZwOlxCJU49ZCjvsgyxciGqGrtZBy4fV3zCtlgypEjFZgn/DosXDjPHrZXUz
GU9FsAp23Em/zaUPPS3XuEP/6t2OYT2h46EbZ/aIHAFKyzxrMSvghg1AnY0LaQyL8t9Jwux4LYiM
vqF494ew29YvWax4Lf8T1BkSBuubWJl5KPcxdodZeI/udpZnh4/KqimaEVoTGiRK5nlad6sHaAE9
VjUFOR5PsHRNu+2mxsysUb+xSotcDwDwkYehBLD/49rmw2nfenYJxlHd0jQsLKpkiwgwpOR6VbIu
Hd/aIt0+kQ+1wHRvIMAVSNaPkLtn672FUWuFda+0GuZAJDVxXdCChe/FA57lMEOKmIPToWH7N8Fc
eAo5V78h8ceGQpYjROgUSOdqoXPXULSOsl4GJCdiMFnlg1qK4cKjnuSlSGng7niBzNc6aen4TTrz
l8QTP9Bi+7chKuDcBWa75e2QLocxm4L/5myM0HRtPQe03e3rXxqm+aONimQsc2u6j33LaTnvs3zv
MYXf635kovQdrqx1L9qzY7yrJr8kZdfBY42CS68ZLG/vs8mbI54tWGaJjGNhi0ASsyp2v6ZmhYtM
NBeImULrywHe1IJjhOBkw/yUBXNUrfgyK+wR0drBAKqtU/xIlx3L4E9LGMO6J9NtrSMdVogOmI9o
5ya8idgcvQOm2A8L9s+87NFoFxZ+u5gA5RU8DSCRQJilclyEn8XYynNPIAtSiBXJqwB98s0sRXHL
k1AfZeTNAbb+UMZ3xXCkJg1LkuvtR/Ev7mgWdp9CjEUFvwAM8p7J5bbJLS9BdHR3mOLRVexuaMIi
Q/TTNqz/IWE5vhWCLffbpoOHAsDBPQpFDNRoG+5SzUw1dMNymlEPyxnC9uc2mOTFkjw4zFsrdO1H
LuJHuDzCy4Orh3hqt/9IFOjG8Tw6KhuuzwWh+Sk30a9hanXV+X45pms3XUS8AG3gwKjGdugua9T5
qzdMXtAJTc8TjGjrNAp4ObaLeYvMIm/cxvo87VhMlF6541gE8SMmAl+TbDSfakATNEwznFzG+SnZ
AJB1go7VPKnwr4rzuAp3XO/IVNelwbrYQ6rgRclGGjTIcZyB2LZF+WMDeLD77g9LMuLKUMj+lhJI
XZd2QR2Gy1516LSB+uwjcIisa0SY+abv5g9Ex4rHeB+nY8SnoNZp/N+0FLg5Ag82pg1kcnBdG101
MohsCTj252i46NpG3T+/OlJi12uvgjVoz0O05kD+0No89AyRaqrlvtEJ+00UMt7oEoRlmm79Y0i9
uUO0wF9MrKaM0zZryM8mEfYp3uHYLj5DBHCBdOTmBfVieu66tn1aXDRcWLYHHzJ19DsPs/CJw9wU
XDRKXzRN/pfsJEoyepwDuBiF+Y4VD8UuTS1Wi0G0CExFdtiFzJL6l6TPkyb2DrbbfB0/yd62H9xv
wVVuyXYX5cAn200npS1G1DhwAKWa6bcZrT6SGUMP4nIQKZCrCNadlBztHkSwDTX+C2MfQGbrWByW
WWjak3UjoMqOshNEPcFxImapGRrNQ4ejD+QyfE+7tbjf5vhZDS2C8BI4KjzOSCkvA8Y1RlYpK7Qw
pCRRsqPKrsis7dlaQf6ynDGB20pH4a/JKeQoWvEh9h5D9Kja32gwXaWG2d5ZmLXejRAnNzibWPN1
dLrjQYtYpyBp8aDQHb2BJ09DkYaHXUTzQfO2ww1uLO5/APLXaNnnBtd88rYFfYG7fo3OHLmAB+3J
gr+CeXuP1GtMV3vkoe1r2gVTBfMaciVGIzoQ/oXrwxSvCe7KntYrdenPKUwAiaIhGWCtVy6zKUrC
7XpQK6Dn1NkZMaXMNxHru6cAJum67Peg/b0sMy6jdG6bPeYFsCY9ALqXKT3A19pXqUkAo5hsqkOu
UgUsMWo/h0G0fzGCIHMlWwpeYVr0zdJjHI/iFrecRtZFZMMOfWPX/jeyYH6KO/Ai07bOByh128d4
gWgT7VJ6AxGTfxOO4z3gF0N2WGIuSFxb/qABSI86k+uly+J0AvOi16+IqOFlc6N/tz7mMMYYFDln
vQbr4YF8D1jzeR1GT2vs22eHwipxi2bESqGKo+k1aNBP+ERtw4BG3Q9cm28Chq3c0NN8aDrbtz4P
8yefaoAgcl1kzZYE7pZtL08z28nvrPP4WIvYQrAJBTySmrToNKIQB/UYzygdZch3/xYwKf4tPUyT
aFe4F8FbyLfoiERO4HylI1n0ukyuu4+R1/sxtnxqpnz9/xU99ezwIz15LRInrx1o5JPmRYSeb0T+
FhKy8EXs2KqwQaLrwXku6iSgxcU7XAUuU9nH0ovtyOPUHoll8dOg4vTs+1z0iMXL27tCdEAv2jlk
Gktj/aLrLk7CVzzN/rjmcaBrm/bzdqBZjht+S+bTzwuCllA4JsyNt1C0qBSeh0fQDN2TSlpzGWel
6hlR35AlinNXxO7Op/t6gGo6+e4nSx6GEMFn/bb6f4pC2daZYPGQUYN1OHdhABxtZim9FmZcqsxq
f6ZylJhzJjmmVZyb7Gayv1u4bg+SJXmVCxRZO81wXxe6rzMVwfFgonfKFo+xmiaQY1gU1HDlRnzS
cXX0bkKCmQzkSze3rhQAuAEEP8SUvSomDs5kl2ymBgDm+GqLzZRAxnApUUDDuKJmsfIq4fwzQkOO
JnOvwjz5LTJyaDP6CsOhSi/BR4HHHJ1Xd/ZpcKHowoDxY/0PXNaUHbAzcdmHmfxMhpUqMHOjfnAC
StQtrJbdfB0ndp/iukUUtaut5LSRoAMqymAEMod4Dsea2+FdIooSZrsYpzGI9P3yd4zjX6NMsaAH
h2VCqk24D9fbs7HjfRaKyi/9AeetpnI9z3nw0hlsLcWhOO4RQeMUNluPebVbLoUGh5bm5x+oeBX2
Kxi0L2Mx/g4Kdpq0aEa7XjKtnta9PejFnpnvHycapFWkJxDHwS+IXq9Lll6YGm590T9GXljAh5Dv
ruQDgNg/1qnHnAb/+LihsWrRCo0TYHhoMSoduvw8Z/4+gw3HXWqiuLHZ/EeBVphmBR/YZH/MDTuj
MT5TlP7Zq1uxB9e94I2a1LuN88tcZC9qTgucJfmnD0CP5vE7C0SVJvJhYSmvi7jdjwCwsV2V6Ers
SVZBgyXLFhW2DNPg3mD3tgxVeiS4XMeEvnnGz5Pn/yjVpR6XhiQgwuIARE4yrseuSI5+zK4Ipm+P
xnfXPM//RJ37yvAkntCgjyWiFR5iWPigl6+UdWeb7huQ5hT9K0wioA1BgGgb+3rmiCxAUsJ/3EYa
7CsmTniz9KBJ9rdh58MJLR2rpx7/4TQEV5fq53ZoD8WYf8E9X32Pu/qT4R/HYDVfWT7VSxJ/jma8
/hyCCSsvOaT+bocr92IeAgtuqOjMPx3TE6rW32D9WceAWbopSIP/ZePwELEWHRRWHXIQIfnBQIHQ
FutJ974O2/62zUXjI93QZKjnkNQ/ybwa8YORCGuxY6wJ0TOBqoJpswSxSimeUw62OXDsLvbTZxv3
D1PG4ycYU2tQtOj9CCqnxJgwFwg2hnEXWvr87zSGJ4kvoRMYZPf2PM9DbbsYbh59bJowJ8UBATUb
JMR2gDxTvZuUP6UCHJeHGwBGU8+OxpnfWOBj+OrWV1xrSIWzSIsgWTJXZNIvwzAFxyTyQ03yzaGG
h9N5dpKADpc35HymDR7ucyhndkjp1DVFjJuLJ8MLgOiuElmK+Jc5iYDh4BzhC9MXPGFzmVkTV6zb
tnpeyBO+3p8V6fzPtqzP2bQeVhNdeUfQrqcB6Hskf/K4JnDeK83iz31LSTMlDC6h8YvJ6Tf8tO5h
KNLhHA4wv/bwjWSnjGXtGT8YAa0H+JB3wPB5xEy5TARcuDHJ0SX8yfT5JYrpy8TdU55EiAJdP8ge
XmmX1xOaWkB67QynJgKkVeXJH6iabb3jNvjCJ7p20Xq/+q2JsuE47e5hYxMwIR4FVTB23zTDdJPq
73Cyfzp8fQDpQ3WEnmqqDHC4cmjNsQBX2KXD16LZjbA8BQkW3etlegy3tD0pb/8NWxHV/WrAuCqC
YjreSD6eJ5Ve8dC6agDuxQF8FMN9Kub2mq/muRczgIJZu3O4wHNvn9gRaKw9zsEMdwkcYgAO73sM
fzMV3oUEaQBxDlTXgTLd0MaP1n3rFfaSW/hHxlFDVI7LMOS6WiYQdkNeoNB35K7VplFiui4hF69+
Xabao075H8lpZl9SHGPG5ZfLCYWAOroXOkUv5G9QohzCKHimVN4V2v6eB3mfa35Gnkd6jMYc0DsT
Q438JgTh0OHSzvoKIx/1uGdIAI/zCltFQ70EESmXnpxXhvAZXDkdQERfMnCRZTIOVZyoqeEDmioA
v3rDlocE5aog80Ug97a5o5j1ry5iX6kBJDgiLyyxMOMCMIyFJqRSaxrXndreW1AYwKGaZA1nMEYY
Sv2IOkRQPe7YPLyJfUcnb0ida9mXPvdPA2KP52m9V4SdfTw9gbDF/b/nKKv4wqSBot+sfmlA9j7m
XL24QT5ZI19av7fwtnJpuUYthtRefRu3bDX6x7tsmmiTdiosV6tedqGC0sMo8IgGNHuSGQWZN+lm
ReZmSSU4oB4itbIb2rFCZbtjrmtAvcGaK42W3yM2zE4gg2Fu3DZqgewCU3fpXSKrrttfwm4HpcGf
Eff625MtqJD7fMhVeM8Lf4bn2gkCRzg+TMf2563KIvxER4NWonvZOrQDYwpIbw3otS+iQyIWe/Eb
h7ihA/UnEtyc/Z4854OtRzb8VjSDex9+LQsNUsWTXlSj5E8qo+48FuNjtiPQFjKbysj0R8lOYPiG
yonP8vNVT3dxtj1bLj+QzDSXMEJ4g/NtgIeVgYQNkEttYYZbAeJX52gROYLB8vQ+a7U7kSLey7WI
OMwQe13lHP5HGxztk+J7CdgBm5BJg1za925eXoPBHDTbw7ILFrQWcvkvaLNfWQG4dDQdIGGVAF/C
2nAz061A42//Eiz3Vvg13mW65oBHQPD6Nf2PZbziwh1iCZ6GFg2mrHtux+egU+iqlXllBW6bMBN/
swwK6KKgptznAONudy12dFFojWUllP4bFtvNchQIvX0NBX2ew+BTLNAxxPkt35AUS/vtoVXdCFLA
gTaHTybadnOCkPDoOF9rbMRir0ru/4rW/cBzZ+gmj+kyP7TLllVFNJ8zPBOJhL3mQPq9kq3/L5Dw
qtMi/qRK6Srrl/UpXe2/QAUc/pumOPl4DMoFLWCv1TMQnrEEKvyzOPyWLsMDxcFnhbdNnxN4CwTu
Y91AGVEXv80Cj4jEGSrZEpJTgUu+Dkn2vJMAzDt5ASl+LIb+XfTYvBRt+xBlBGNzmvxJ0JiJMboh
ZOyrEOGbRN2Kl/wtXZcXScYLSikuvxx43EKHA8Ke/3MduW/NcotZAiQNMqLRZ4+RBXiOTBZMQgZN
rrBorIZAv22SRH+sS5CStEVRU4z2LS3Cn6E5zF6cGn+W9W1U5ZviT2TmW70jMrSWcPP52gjGYUE4
hGKag6gHSPyyQxPWrEVOzqrN+0uyJocc7qVloOOxCoM0qn0rEGfkJGsmmz3FcQAlXDCAZ7P0Q0E0
eB8DeyxTwMWYDgRwcnRQOXrxuV5WvJASKVKd8K5DuDxRRE5jnmvLdvHZjYYIKMRdEMHFDVTJq8ih
XNuzdHzGBAVNbJIUtbA6/r23UKUUnR9+rxAGv0LXImLgdQi3LyDnEGU77MN/EJapDwBbrMngsdbw
1LwKlv/e8e6qnVD/CIhC1Otkh4uIUKmnTkGVZWesdxsOmcBGICXxuIi7cL2FAH+edIAPYVj/lqjl
YbF58JSO6NwMji8okamCEJ0dkBuYnxYetg3yYGQNcVF2Ebhx6GGhSAiTUPVWkLYEN8IBNyKhpMAz
U5iSLH44AFcZKglwAqn0CL5DB5u+cGXHywy/mWM6Zttl1MrfkF2vKzQ+W4UEB/+KjKz9mvVmf0eL
+zhwAAaxmlHSCxDyMCcIjgZT3msaUP5ktXgqJHk31vKrRXANeCYnHmEelWNFZs5AvnmEpSs+YNga
6Zd3680o2h+XDF1daOlcYWtTIPKPtdBGh//ibtRgIxYgJmSAJ2yLPiBLCPQdi/wi3l73bveYwRbg
WzIYzgYd+33CELLQYy4/6TQDcmOlgwIH8eZgk4JjCGd11KTgxiyIL2AbV8voMxY5/xvXbX0eu8Ie
2sWRZ7LPmD8gNGh0nOhDT8BVqQQ9EYwS+NMIFfe5azX7zH2vX0OioShLDD9KPdmTcQgNJQ77Omib
5qaboLuHvyI95nsKn6k+nCHjAj+ke2OPEkbfZZKBbO2mHkqe0C03rekO8mdyIEZo0j9xnUaiVH6f
D7CUIgAlC4sftyfrLxbvDt8M2H9s8NoG1uTLJ64RimtMvicKpuFyw2SJseqFIUKu7NfeYvVG9VdQ
Ug9WR+TOwi/xqqcJP5KNYbQHTDq4DxRjF8mor7FuCcA9a8NDiMigw6S3+CSK9s1I9x93Nqy7AUIA
u0cLVDRsPACsFaV0wmGWsR2mKDSfroDibMkwLrEp+ptnIi6jJH6lxAF1SKL+NOU2qaH0Z2c28Qnw
MlDFoohkvepwqCFfEzexBGOp9W6rcJtFZWewlCCqt3uRTeppiEFa9RuUEbItfgKG8LVM8dJVmwI/
aFZ5M4xD5bUO2ylkUX+h0UxxEQHGK1foiNpq6hyUVOM4BrC2ZiPUNw7/4hxNunjGxvKjZ2x77H/O
8m7VAyZ0iA3XENQ29e+BH9+KsEPa8E7Tc9oWd6Ifzr3etTrjqKxfedTj3Q/wpP003CafpHNDUWfZ
SrfKJqDCS3D5ydQYC84OJqIA0eDpO5Q6pQQa7yhLshoaGKgEgo3IHqDjZvD2dQr9PRSW/+PovJYk
RZIo+kWYoQLxmiSpKytLixesVANBoDVfP4d52d2x6e6tzoQI9+vnXnfkNhc5fiuwODDY0Y86tUc1
EyLg3ZLiXsMXCkcg5pXg9CL3wS64/4Emup/MgUriA2ODyJY7ou0g1pe23Sjb6Nk2XfRxjIs0dbzN
olSSBFXj8BnMTZN+1qKvWwa2WWcdmWyYJ4tKZwp9W+9ZHVDlNcK1KRm9S3tyLbAs0gNoE30CkYmj
NN6tZVCfvbLaHpYi6Vxmsa09HVI2HL5OU7te+kSrygPqp6ldPGHD+/FblMbfv6RfM1TsfjPaFMHQ
CJ9NYjYfS+jjy48fTGOi5svSDOCgY1091ZVm9fbBzVy0DE4JRpN8ZbSHwnYy64jUFD/Mhq7dKq9s
KO6bxqnCVg3q5FgZFrmBwcKLy4c5XdguoLyN5/H8bnqa73yjJUWvb3vLMpI76CPvKgq2D2z6Xo8f
m8Q3zqPIUP/FPJdpEEmh3mOlilcdwsbZGFVX8munqqpuJl6/b6H13JoGvk4kqSifbdoSiLEgK3rJ
AnPT03wuRQ8Uwqq19qT16MaBFieNj4gws4KKrI8EF5k7OhVXVjbXgVWNIHeMO+gybWdgJmXU8b1u
dw105OjkL8o12htxp5CaYyqbNzmhdZ8STYOna/UoY79VsSQWWiwf0la0o/ibs3iptn5jzr9FyRBq
UyRG/dTOjQvOZxds9xoKOjLaby5qoyukHlSJheSbToOXbIkrym0KGfIJAgc1hMNdN115ofhGibKd
sf2IXcUxz2xogTSZeY13ialxy0pLJLTTBFC+5ovRoFVJOWsnzTSBhKwq0ZLAwUOZB2VvOzl6iKOI
c8oHoAkyu50fy0buv2ucxOJlqXUkbABno932tsnnAahOfWt3s9cesOPLeNdQvNeb0eltEu+Vu5pG
GpPRkedrNANykMLY+vkI1FCO7kYX4270Db9Hc2JOFvaeh4geCZqHQLBxcgwbN25lIOQ4fNRDbn12
oPD+aTUl1YHN8/09M6dNqEml7j/aIjdfi17JX5RP4Lp09plVpPDNFHXeyqWW+kh3ZBVjgVSipH0o
ImXnW3pYyB077fLnmagui9nfYPS0Po3SmQhNzEOccun2lKKi3axL5lhMlCzLDyt4pRW6veO+I/GK
LmSrPU+PPUpn7zLOWaMPdPYjISeMy46nNH3JPc/CCOHJ4ckv8dJBhCJwMzz1tH3G+O6+ZFGtDAhN
duet4ub7WgxpJ0FS8xWFntIyn2OvEteqmfr5SFPLx1eoFRKPpl6eWv7uhITIpleMgw0IDpCZ5bk1
Eej3M9lXzHb1esoD6bcHwhN0dTDc2mR8aywcTATmFx+S1VTJ1mAEWx+SjszXjWOPvRsIqzKecjMy
SW6qB0b6nNaWt+2n1gHPsVtcA6gLDJ0ye0Ao9vu5+DGxq8OuW6VFYTJa2TdybfKVoftCiKH+m9s8
h6eE5bSa+BS1/SgC1O0GS56ye1xBUdP1F0ih2sCS1Yvnvi1Ke+Ovrduugexp7plBViCmLvXHxh8q
T5Amq+kFgx7bz2k6MGjYpcbZbSQtOq8AKEB2mvS8CdPOMjMQUt0ygk5LphXftXRkLf6Ex9LrPXOz
pD3HOyVMdB8NNYeL6eTVc+RY7dHwSiZiI5/tl98U87XOtOpr8YVsgnm2JzNQfSZYmhAPiEvezAgG
WSICsdVK21g2ZWbVxdaqBJGeFYB6shmsqohvUa4bzlUYjQm6ohwtfoiKDqAFz7+9RwuEaIl1q/LP
w2yAOdYVwTw3MeTRRlodHGjf8wEQeWM3d4VwT92cg2quAqYPvLSWVQnyYnNOlvHLXdRv1nNbdCu1
T0QUk1nLucG1QzxI9VNq85MmqamGlCPNq02mUsPySWd845oPpsG/9GlRbJmc7RQrl8MiB/Nplzsa
0QuTp+NimGdG83tbdxy0MvnrFvrd2BnHPB4PWIL2EeNfyEODHjT79jQyBnxlH6bW5HXpvgDp4SVy
yIuJybtrziMj0A4MjNx9IdO7Kh2eawJLR6v4oLy9ef5o7vyRVyLLbHfXgh9BfAI7Z1eGys96a4Ua
YoghumvZW1eHioMRXk3HA2Q38SzFeHJ0qz5ZKAYBQ7F2N4zOWefYDBgyXps0gtdJOjDlnKzXKi2f
IDyuTWc8j0m/l8nYbRmo0dPOXnfA0jRvzHY5WUny0Un3Qy/U1auLg6eV10KbnQ3f/Qcq0SEyFB1F
hLwW9S/cKHILEzAFXp9tm6rf0tRBU09sNk7JuzJTtqND2Z6Mdh6OJmh7JttD5wEre9VxzPxn9H3U
S9/f2Z08JE35aLDzPHB1Fv9yHmFVih+XwS03sZ81QWLSaWcSrbXutdCylpzCLaWk4NKxRPdgRcOp
jV0rbPrqL7eMI0/4XyyGt8GpIaBTQJHajBhGxxcKgleTz7bvjH+mYMiRA6ZV2bGABLVn/XV9HGFf
upDP8ml0+SFroh0Di5HLNm4ggmKo8SYznlaHSpP57xZ95a6T5XfK4wF+ke3mnl+79PVRAWLHDdO6
cVG7MSF8p4zS38Se9/aS32GzhODSXpJ0/iEn9OTxDdLy+py01GKbxHXOODCuAy0pG2nzg3T1f3M7
5xs5GPuJli6Ya63ZjtrKhenPAqottnTm3V1/XUBVK+VZm8VuP6XL5IkVjjs3g4CmazrZ00hJzAPq
ICZUvfU9Gg5aYZW/ALa8gR2X+1rTnroW38TqmwpaSbvA5BxUrxsuUQqdaJZaHzjp+NZLeUuVh65r
QDKZzXCoR/YBlAgWnrtCuHFowW2uks5kmIJ5vnDyg44PyIPfM1BiZTZkf9TXwBEg3+0Hm+ioQEwo
mGkWh7QRj8ukTpHn3gpXvPqs2Gq4bxjxV/dKS2qK0eVJefmDZ4mzPcDwRKw/gCcfT3xrr0nH0N2Y
5bnNodNxAMxp9xH3Yt647uozE9Xj+kBQIz53Bv1R3Ld7J9N65p0RalzVt4Dy2XNZxOUusttz1/MC
qsGdNoiyIWVqsskNax9105PDvOHISfFMesi9ykh9mJNik2nDv/VjATVH0+V6D2mg2S887JhUX1Gx
nmw9eTTH4d0lkqBk8FPO5UfT13e2p0ho4ZoANdhqw/KPmcUxs+yHser6MFHZaexHfZ8WA7ZGFKmZ
EVhrZJ9FZ/51muQHxzaZqPhg9NYts/1vAiK2jFwhlNIPazFee3u8NGjk26oa7gireLcExLKQu061
PwkE5/qxRml8nJSnBbBcCbRz9zFY+aPLdG0DjL9h8A7y5tG6tvk/JRhXmGP8oq8iqJEMV5ElO8eZ
zk5PjRUVOzcdfswhoijT4jisc0TogVg7Fpd1R9k5x36a11nLdV4FDuqP575I71PZbnUa7dBaY4CX
Jb7rpyINTXu5xgipbYuHMm4+CgyBrOx+S4flIRMy5yZYVQEY4sw8aKl8ZI+sXAmzsJ+SQ5K7Z0rl
NTFDZ4X46P/2UjuzTPAOZKwJkZiOmAOY7eL0/vZVRJM6T+0fC26rgyFjdfSTKd/qg2+FtsUFRuH7
AtYb2JU8l9704q2Tg5KoTULpErP9chP5r07M0K7NcP2BfJRaJbQDuO6ysc2SCldclXLJNM8PU+3f
aczLxAyiaKjiQwfdqcbkKR+cu6p2wkbET6WRP0cTIJ6XHm1j3BFOfvGztWyV/o01CrtUCjzeKjtM
uJ2GckDNxeCwMZ36Q2YS3EZezDUdt6J15tx49UoTJZAoavxJp7k0/uyIF0lUuzbTL6Iot0OZQAx1
R6Q5qrmYPr1uv1I1YBIQ8Safq33D31DMiOcmNTuroY/8kGyHMcpDbw2X2fcfqhps0/fZldU1/xiC
PVZcAzirX1TDuLXtHBvhVmzdkseSnohurbgkiZuHCmFgA35oB22MBOb40Rv2ru2Eo5Ltt/QzXYSP
hveha054kNKdtxTkPpn1iQhgFF0liEqMfcw6Bkt9yltE75Ro6Tv+iwuoEIO3ybs582xsEWyJM2NQ
ncd4ItzhKP0p1LLxFmfTLa0EjFF3kr5zgUtEK4njf1XOCIBv/MWc/Z9YmLulpk7AAVFW4i6tFMc3
LsrKhvxBSizwE8xe+cAuldd+Fn8ELT9Jj7I+5+tf378xt/Y2b447jKe8ZgeRSb+xJqtp1Z7lqedo
bLH8dTUypqNUyJ+Tb/IBiNRMxH1q8LcV5Zhv8f40hy6T78TKT8RnMyuLW3sM26ncGwRY7Cxh44sa
6iea2YOhNZxWboF0CjcfjQ8qyvfG0B9Y9Awc2F+bubjiqPlQvXecyvrJn7mJewt92e/fW8f/p7GW
IsS0+qjs6OiJ4s7wOCUiH0lUm5MHirKAMitU1fBEk761ba3cshhZPjU1U5ISr+VK+K8nRhXvyWDd
u3UWrv9M2Pw1NvLoM0mc8hDzwDmOR8BduucIukxGxWSkfJEj1SeflCeYtSfNfVnqx97ynmwTh71r
7efU3lrefFOivxcVZw4q2ii7B1qfd7/Lv1s2IaR2e1c3OFddguSnrtmV4/woecw0nhbfW/sqvk1K
rt8pSw6thhPJznKicRw5nYAT/wYwCsxo+2okyt+ra/lpmNNLhVy5rbFLgBdTKZVufK9N0XNFsVIp
xw/KrEh3hp9vkY/VRwGZZYn5z9VzP3DT5K9MvAvP+6VHA7nGhe2dZ9uUnxPrlgx3eOya4UZOG45l
vXqtVfU6SS0KiwSP80B0FdVz7s9n9Fe0suqSORUuSC+7wGqEssOe0iFrJhKLPeyC5lFZee7M25tr
ez3P9zmG3LyXiNjFVhsrGrPBRxOaqAHyfVLAcfNNqT7fTXZ8Yf8XbwiZUG36UFIXYQJL9v5g452e
3FNl13Ogde0+m8bQToGlaOmuvU6qnEPIUzz806nAaD7HZKNpCuorw3oxfdh5lYdW7bZhR6IBvhv3
ByTvLlfet4rcfeIvB6PJgqGsdyZzsg19D2fxBIzebbuV8l7oafJE/1xEM+8Sg5l8bt0sepDIMz6W
jhj7VtvlWve4SGsre0lVotvHIjIepMOBpCL5mw6IE7n24OcLPUqZ3DOCPQxdfzIr8eHy3QatJQLb
jXda6oTrr65iprylvCYgZGCIkkFvtB27HMZiDp08C8chZ4NB7IYJPsYxb7ZoOJCJVIhqmO56KP3e
zol7HV5qu5EIgNFtRtYquncvVp/R3N0o4uVKPewF4w5IKiTGNSNcjn8ey1BGDncxjxcdnAj8tStO
cvJ82D2x1zX9seYyBfC/n5d653g5+pmLR74oHlsjftPBrbAMNwISmmfRDRrC/dc3b2m0nVbycGMf
3so42/sG8mbXVnu8Hg+RXwdiSgOA99DqPJBo7wFh+3NJtSeXDm2g1+UnCe05wvSO0FAO2Q6iL7Qa
Qgn01yUxg5QhJvKFvi+lBthdHMa17vU5d61Ogd34j1gxAneCbBSDZYcize5mVcFE1BCFSNNmxj+U
y7uM6m3m1fuZfIilxt20EB/ZVLye+Ed+fZ5DRQWc94aCcUR5LqD/MY9lSfPGAFEL6NgBOys6LBC5
IVnJKV+7+VN9HsoiGAUNSukur7mG76uwrx6VuZO2e/zzT5Me7yKz5nte/L9I056lCTQBgmQXyHzO
9NRl5d4S0xZVeqspMxwNfd+4XljrctuyAmnqoVqpwLfxkB7I8Li0ph7UcXTRZHltqnYfRyizaXmi
wr7WVg6s45/WhxYSBxF+eLCpJqum21spcaz1FLadOTP1j/dDO77McjhA+teQX30wzeqMJ3hlCfA6
j0CiVjgl6aER1bOPp3tenBO399Z3aH5wIGFQSI6TaWNW9QpGwrzxYnqsDTOI+Y5EV3IKJKELSF4h
P45un25GjoaUW72ukB9F2TrBqPAcS42lltVeTJ6+maxqu944U29tVds+Nfqy9yLzWSzyGRVI7izD
Qn8mMgUtKj3NQt8CmPv454qrrwayBVrzbTW/RpP7HFPeEG20bxbmmilnJBeYEUJ6EXhg0SqsBqtu
NAJUG7nxx4mwrvneGKJz2ozPURffIR6MgZ5kH46SHy1zcNepbqVwXsusnTD4DUbAoz1szLE/mm58
dhkkCu4i5nmXLO7vuZfeKuVfZeOEY1LsfMN9R6K+LLp5Qkb91vPsMIpmWWna/UIhGzXWnycjVMy+
vU+TYRdBn7a914ZgCHXQ5BjK0YZZuwuOCJ++Hp51yyM5DtjGkEELjMyRuVYjKlj/wMmUFa8ipSyS
3AsVxcoddcFY5JfIHwDhffSEHgXP3kqqzKCa5NHsFOqjDXOru9d0qcKiFrCRvM8mr6dJw2M4Cpr6
ueGE3VBQ9YE/3VbBwPWxg+fLY8xOPi95WD8KnLUjYIJ2bw7xDldIDzCC30B0n2VEqBvmAqFzzptu
+duK8pjWrDqtnZ1rOZTCy8YzhufIY+xhVQwyDOzWdndo0XQIXYB4i0M8Q68cdq40nucOj5PZHb1a
P/ulgyHNcra6GR3Qw9ccX7yFbeJ01IBch3O087QFPsq5zPTs7FhgDp6RqTRemDEcyK3owbTGD8eK
Xmq/3ON7INZB7s10+IIWgGtpAi2L93lWbozU+S7NNWnpZ60mhBR4T7zk5HHU8WDeRH5DnmdQ3DVA
Kt2BsTGaJocX/35NoMvX38Q/U9prGw1XowAwWT/4aF5ule15mxGes1oFSn2ctm6W/6vcJpzaBQBQ
OVtTe00h5y/pkP8MOYkrk++GWovltXubUVJze5CnWFgZJatzoH2KA2t5sPlQvDJpwjYb4X/KEaMr
kqC0gexLPzBaTd80MnupZwzt2msJRoTu4wIYIv4AFz5CM++yavrK3YQuHrxkEwsf0UK6d4nFI1mU
p86qz1j+NrUdP9j8pXjgT0UDwjX4DUqRCjOeYvjAP1aDnQTKlQ2sMjT2e9PzWhV6FYq4OC8cTXzW
97pKEHfVF8XxK4mKPmys+aVTEDUq1PCuVLGGK1g/c/3uE17lyoe5rHIWnFojMjkcFl+WXbJpiUj5
zOhvSSN37SJCT7PD9W2z9I78mOZSOMW9HxefeoN7av2NstNGmtxfPpjvSLiXhRde89t70j2Y+plh
TIZELBrqwyrEbxGYg3fW4FTi0TxXhTqlyxcPwtpjfax3X5E4h6bQH3VVPrmmvUmZw6/hF7pCgalN
4r2GbVovhFA2kkdjkq9TNRzrFVhPQH5BBU5YuLtAVjMnPtrY6rlXHqya8/8Vup6gaqrqwEVYy3Ou
TbZ7TPSsQTOm+SbVq69J1WeVW8QfMXQlAbwmXqb4zgr3X+5hTJYMgICbnc0QJQyToXXhfRad7GKr
msTZgnfeF+UMPOxA5U14I7hXrSe9nO8a1UKjeLkVqlovXjVnfKSIabf4kXajQN9iF5VkSrq0+xYY
BtvrfDAXrduWXUU7TcrdPBj09ZoOqbmAkDCFRKRy7KMR+18rsC3kVB1UNRV7VKLXRrYfEGx7yGAK
IH3j9XGgpzQ5OTtBB1wlVg5wljP3CAp/XsNDIMtasKo0re9aVhIHtUVcyTiRj6L6e5uCZhyHpy5t
EXUmyo3Ff56L+iUz0bzb8oAJ8ceKxl0uxI4ZNgFObNAY+uQ7T5ZdoygxlX4Z8DYGEfsekaTHOwEB
65naY47pKZgK+3ni4J9p5mtV0r0x5MFIVPB8lwdPR2nODbGRM52qr9XND38+cTYcHBTsWCj8bDr6
uIQm+oeNpLDBX/JI8ObXhMGKwsa6MkDXNulAMNGc/A4WurORfg+qeJvdjjAHsz2kRvOQE2pLgMuz
YRHQPsbxAWqZsrBAhzFNdSnnFsi6We4FxOGyOE+mLR4mPCYbvfLAKDrqQuxf8Ls8gBhNecs6dZZe
9ZaVmjgWWv9e5zjbu5FWB6PDxeCcwNAkLw01jLf0+0krd1rnPU+qf6xlfjV7871w45cIexkDPIc4
ngw7bT3IP+lMnyZPoy+SP21wwrVP4fpGDUi29Or3ZbtQ9OG0Nt0b8nCKDaIDU6IiQzDOitbdtLZH
P9ub3zm+BWVW59FKIdy5Qy3YoyLpL5CF+9xzPlpH4ZMsgVp7G5u+SUsjK/6bH3qsDnVFQi9zW1KJ
zPXkX55QSoctouGb7s/tzm2ZnbMNcKhN465ccAxbDeY8J46Ybc6gMmVbXPpB9seoVP5mPZmqAi7Z
ap8dB1kmiwt3I/Bsb6EdI/4vo3t6D+jSjFJLo+wibBcESNe3KCgyXFztLuLmZf3h1lmSKpRigTnj
Y+mc1gahmeTZ1qDV9Aw8zPYXea57ALXZGbGJ6vYHHQLCk5b+6kqd8Z6fY5l+6pO3Y9R+MdjazdVY
H1LPBq2M3+we6tbXPJzOmXmPDXqPTcxnzOW+s6n8aKkFWiadaPDn+6JF48Zw4nfOsz3l5KRpPzov
GGPagzUML4ITZeKojycLg56xhHmZhn2j1+Do1dE181M14ntPyBdCkdyz9O3mduUTxPZrZaPJ4065
i+Luz0uz0zwhq/IrXixlXUyyXgrqGPqgmPwWnylONJ1t9IDZXZBvye8ZiBiQiUIy9d3t0ll2MMbd
dlUZxezdokanpu/KJgQN+3WagZK1AEKFe765S/Esu+5LLGIA1MFJMDQIPGX/R8+5J1Ei7KRxWMuQ
zo2+eVrCRIjzpGmBOY3ENK7PlS/8L+lxP+XxU46eYfrqqJzs6JfRaTTx2pG2Bml8MnrnmCnrOtc4
fbG/k3zClGK2YhJ3VSD76rlZRiK43AuhZXHgZF5PJTm2gebmtzypYXxl94x/GRF0LPZxJTVg2Q62
CNaR9l7+rM2fU7mPHZJLoqZnZ+TP53yCEPhzJYikA5TJcJ9OmZQeXvAT2UGQOL7zHFdMJBfrTtjj
uZjt+6lyHwxT3bde/zzG/ntEID3NWHNJa0qn9eM1V5ZloN5OvPxKFudx/enJq4g3qUnA1RoMhW5o
9fW2ZYpmUvQmUF0G32g5LU9dUl2NnmQ5opoi+pHJS3fMmvJwGf0jld5DmZYfuu/dxQaModbo/xeX
REAEaVffF159WPujmSrdZvYtoupZr4BLRZVfI2s+kPx1Gt3yYtcInVTjrW9eeOeLq2kh2DXVkuz1
Bna8NXibI9LcQtvuK6Y6dbY1mqa492CjD006ENojui4EzTTvp7iP96Uuk8sUSffRJFEJNtdYXmVD
hYxhTD8OE57unWdo8Q8JBBjrWNKcbetp9N4SnCc8LHFfXIuJw2aaq6PoS9KUhlknqslfu53yKoCc
h8p4dzjhN84grr1lkqy2EpXm9JeUID0Vl8IqA7B5BQKR2mQhI4W3num3yQmmx9Of783IyO2v00Wn
yNfcO8z7TMQAZrYywqzUT/0TUbdroWd92VH0NOaEh5V1wkGlZvuk0i79V/sj7AclQ7CO0xxdj0DZ
mY0sI90DG+ad8TBBfTC1Sb4BcIezRWbqpqD5X+z8XPtkEKVtvNdmErV6muz138Rt985fmIG48k4q
i34QO9790T6UKK3E3VXaphwpjPIovvN1Mg9K9SHHFKOcV0Ubk5yloa++fNc+py3PML4QoNRkfq2n
btjN2vzZTepAEt6ZocS9C8ue2N7f4FUfqhzvSez7W6VuNpa94penUqyIKRjaF/iO+EB1R9HZMQ9N
puQNU/4r4CDJdnYOq5wReDa2PxEXndUycolF+4Mhkskgcl1hPOHDP46Nc8UmBJnW7DDdXyCE+v+v
dHKJnpM0uhtL8lmbdJwuvl0d3JGsOuiZh9ifLjqabFb1n3o/fXFUeTunTW9AB5cIEiqxVnPAvC3r
+Y7BYMEaHOPbHOSj6FwAjtlsyeJxQ7CCh0jT+z1C6se4WGdySDAx4gDattaYbskzCruFix5H46fI
5V0HVhEMVsqgr/dvkPQPsRRM7MesICNxODnJDJVA0sBWasPHFGFqk57/W0zRyGy/XhFwijbfbZ5U
5xe8C8oACaSxrtyWMMGuxkPLsb1xYNBDu0xz4JAKxcOp+0cKM2Oved2DLagEIoOcSiIP+EYtQj0G
W9zmQWcgQMULaHqqlHqbtJgkwSX2j9JVzaUsMe5Ys7na09ngyd65f1HVfraL6T2MMr/D5eqdnHlt
6GB/g7ZuU5KvSkaYjJQ3LB2fKG/GlvbTPTaNTahGlT/lWfM9gK1BtF4hFe+Q9hUuV5A6e2F+mIBK
b+Mlr47amPU/pr7oe2eJvX1f6MZvHze5v0kiiE7dnJAyvIZRgwKJLWs/v6VOru/9onwvS9LtEHyp
elmouinJc93kVpZvuI3I54ni7cAmk72bma8G3e+rPvMYalhQEsd47o3uL0fU5cwr4mvZYgApC+3F
Giz9nxvP+Y8FSQBpQpw7eWlzGTRUpgdXnyiAPOcxmTgux94mwiMx5uNACNGGf4eTS2vJ/smiByuX
BPtM2bPJLIySsRi3glFXMg/MbGYLeVjju+qXvL+kaDTPveNNO69wvIuuMD7H1lxT/orTYiu6p74j
VtRjenuX1d5DPRjEOkgobrNUmJZFGhFNWRgRMFV9l2YUyktvk5S3lNGVlyVj+Dw/FTO1etxMv8g8
zE7G0n/CH85sqvGxPWRj6fwR+P7aDc0Nw+OtAn4g30nBQwwkSekTow6/S1+iOiYlpKPWaDs7D33i
yQk7QkEgD3jcd2nh0lH6T6kOjN66Q3xXDuWnaq1/lucR09pXoPY6S/Zyt6qfLNl/TEAajh0femPJ
OT0o6OnKz9mwmJuxTO/HEsv9MGIuxzOb7zo7Jk/LaZllZE4TjNNkVqSF8TtKo4Umi8URVfg2xsIG
oS6eLWUugZ/T2mM/qsD5k+yOMbx1bkfTevdd6KPErD7AU+wwnqZfJyO/LaX+yGamc9NcZB9zP7+Y
Zn9zXWKknCar3ptclpfagtcu/ZgRW8EcM6vPJqj8ESXtZnae3EeVdR6Sso04y/Fp1D1cjlGIDIoV
aEOYsyIDd6lPetEBeGv1pXelYMokvia6qqvQ5VXzwK21WO0rcLYNFs5/XV//GUO7J92jItpM3UyV
0v4Z5MhOvwtHA73ISOtJyhj30kYwlYt7+RSr9r5tzNukuEREj6qBxbEMfKf4tBLaXLvrHpK6I8at
+Oti/Q940wtRcMiFE9pv3iwPmpJ3lSI1ZP0feVpQC1LOkST0QN0DE+xa2CU4qB2xZhiYLW+GU6wc
EOlq1Bufft4hLkZ8Ga7qli1JN/XZSlKx9fBZ1XI+dDE0FwmLeFGijuLvUMblXp8aNwet8B9TFq4e
0ZiSVZNVget7xpfvLdpDC8F2cmcvcbckVC5dUE+cVPTTIHekzDRbHRL8nGsYeWYW9gQeZMW5KBTT
gcl2OiymA3saUvxFraNZFysmF3e/jHH1MNZSfapGN5i4AXAyDdZdPePPm7Fc+YaGH56JV/Gua446
SbOc/ojbwq3boei7NL9kpT3aWlU/W+x+9pYaGLrxjew2ttVQc/L7xMianY6zLeqZpjmpc2osV38d
hnkAisdJz9c89Sdg72LfzZF+ziwvvR/imDyUTiyPXfob8bdRMD/K/BKD1v2IqWGe45lxARfQ63WL
P8EEAhaObtKeGvyHl6lHKMIUtHgYRpL8COR5U6sRFL8S0YJXlBB6JmMcxBFVIAtjs+bxzYnt4V4v
0+KKh/1FDC127WxQ8GeFFu8GVjgtIRz8+FYivRUQ+cGgfM4Xsqecf1Ole9dk6jA0wnx5/3QipsqA
/Eq1kRwjpACnI+uaVNeTFBLpMZk3iCJaDjDrNH71NdToc0ZMV+0S1nTrIAwgxIT+Vs7aFKPr2exv
iwb1osuGUU0i5oiZ6Qj1hvsyIk4hddq3ak71YzJhhyyXYalwh+v+QSppHklPGA6CcHgkXdMATjIi
f4u50TsRBD0R2vIfR+exHTmOBdEv4jkkQbtN75VKeW14SqoaWtADNF8/l70a090zpRQTxIsXcaM1
L7GeyLr1if9PDZ292KEnx+e9Z9j/87qG4znNK5JtA0NdD4Q6t9Pxwd6VcEFN+HeaCHwZOKBYaxFg
eCQFcsRkhMgErus/43HkbhpYiQOwkzhb2yUzV3mrwpjuV6GNMcr8B0WRDAYbPxfNqubNJMgCnB0U
wIxhnXDn0Pn9U87Svap0vSsl5pB6mKeTBoW64lMNH/McYWzlXD4Qbve/h3qMnlQ4VEeJ9rWOoo7X
u1D1eLKHOT6ZpOp+nCFGKRDleJhN6a/9WROHToPoMWVeeiXxOp9s8mBnUU4psLl+Sta5naBSY6v8
JLYLdtuy//Y1Ps1NSxvRoQgjRUDBh6ecGQaGsSmPFjRa90lOET1QMEWue5/27LAe8mvCU3QlMBgx
YgWVs/MlnktNLB3FPJTT1RUecCKfi/tJOITJn+diAtaf1KqByiucHz13xrGamvBRFFrv+DAo+8l7
zz0GasIkE1VWenJd9pE0tJstSHA5FPhO8yL7o41yIpoEFHA9DnWynVxtsoQykABCe1b4ErCk7RK8
bzfXl7wfUgTJt5RZEjqmCXIzcPL+J9AN47w0fe444+Sjk+rSkO91lBjBiqsWPQlTZuunQOk0OiqJ
GwlnGf6mFqYRkXissse+TIvxppo0cqFUemNCbtQJWTKVWE1TI1gcSO5i9W+nCE0T1SEjhjUbFlUo
nI4M9FmAKkZbsvbqjO3/KIgdFyRI2Ybrizs7CGU58MO1MYfeNmrCebzNaBuPCNvu2jYnE0tFnFY7
lfpjvTc5Mjd13CE4RxxNta71w3W19y4Do3yUgZG/hgJZBiNFuS9H7XybTSFWdZZl+5Z6pJsL6nkb
azSp0mW3K+KRewsPpfc5gNp7lTMsOz1HsGJ04/+psD/Hq1J1tQuSYxb9vufFCEzBCrJNJpp26wZM
qFGdNdGT73byos0EzkhH8eLaa/xpjedhqUAIMzIrJOt7rGMcaOOMblMFbv1hC0++Fgw+hO1Lomfa
IgdCNOAyGqGJSxFuTNtM5dZWpC1I8HkgUjSd0NjYYYGZ6hdiTfCvMp3yGZgtNA+hnasISfMVjcpX
rLvEtvYDc63Tqll5jdXsRRKZ74RSpj0f5sL/4ILfSgwy6wi6+4pcKXJC5nccSuG/NgoBmaKnrpTR
5te+Je/5VDG93ivP09M2C0GDaQjqOxG73t2u6RzkDlI8hxbUdBLM+qXC4cc+2CfrmlTYOHZkVop0
62Oj3MPMsr5jzp5rXJJO9NyqRUmFXvTt4CHaCNb4p8GBmt6ZaPgJ+iyX6Dq4G77OrnYXGEThLXm2
3NR7bnMNNYlo5F4MmDTQmyBecCloj3lqOC/JSGGo2ZnFzmG/9F4XeYrrPVVyX6UoO45htBeDSF2+
CktScwPZ+H+eb4T/U6qCbEJ6KrxUbgWBnwD0Rvs0LtH2zrkLW+1uwb9BBxwTml8n8JxdXmx6pxB/
fWUaD7IM4NwzT21SE6nUQ+nwD0Fck5R2XdnwPBKJc2ZGG1dx2djhuLY3QPQwMDeNOCQj5s3GhJPi
NEQ0bQSFnU26d5PMFrwCs9b7wY+L35SX0o4KWlQcOFdrz6/AlfkEHwyCpIBGy9YIN53NZov4itg0
AS6yKMnZodgOwsaygvHGSoF1GdyWLF/SfYpQVXez8xN1CLx6uk/JVB9yjTPjEGQQ9YDSs0a0NNyE
eYiIcXpD1e3BqA3bKo3Tpyht7X8gOAiSZqnzCMw5fgYN0BDJrIu9O/gGyrEa+4OeWuB1EdMzro6l
gZ4Sn7n/EaLP5a5hKHZwNyr/hA+xvMx+h+pbe1DRs4YtXDP1p95NGd0Ey7jUdX6mfOiPULm4jrss
G6mccQ+O07MfrgGq5tlc7I0B6qnHEvNeTOTe1rzYl7ziGL40Vfid4cldPCfmS4amAgqjnNkx6NHd
pJ3h3ZqMID+/ZEAvarY3Iot8fLL6n6PC4qQNy7zgxzU/s8kHBckIyr2vzJgKVilh7h2lnM3GdmW4
SeNl3z/E3tsUeerVGeY3Ic382hpDz5bLL7admwUoRcBHN0kbdK9hFrDvCSqVbKAEDk/laBDdsc7L
XQVZdPjsQ5a09oCFwWIayVpAdfQITMYCwCGeNZqPMn0XZrBtId+HZQ0NPALx5/w2VcvEFeDco9eb
m/Sy4c6Sd8fIECQFJveMZ40XV1yZO29WxPd9xThbbtAfifbETrPhudphlWT1Fwr+r9CMnU592iz3
eVThM3b5nywevxVtD5M7WCt3NlcGt4SUDGQAQgkwr7ueBfgt5ZkbnbT3JE4vLpsn7NG8Y17Ij4BN
s9Z839a27x/CvDn5RvfctxEfFwySyWAabHd51/zUYXyn35AsXkeWLFgXffWbCtJWdfIdOQGlC3re
JOQzOKoYniJqDDxgKGQ0Nx2zqazgSBej/TJ1rMaj0SKiFr+waTvMeVjyZqSLohmPFb0RykowvM9b
k+KKmIeycKn1nXY6Ts/mOJ0pFd9lgNbJId7b4DqmVCfonxK+9Twmd8tqcOG0F1N9KPnBiHIu0nCT
pexApX+aBabCTCLFA+nDsosQ3KhpsRIPr8Y4MWhUjb2bso4kC9TW1dy67bF1A+eJoaAAhByrYD1V
or6MM8UgOds2zSUST6yKk+BpLhuEmVg6xS62DWvXWea8QYsC1tb51l/Xdap7ZnGrNavlWkpwdKVj
yAp92WfnoivodYDfSgwYngX4K3LSbdpMd9B12SFwg454TxY9as9smMpSrE15DcZCqAmrKN/sVd3V
3ad0aWzoue0ebdlP12Ko+j+eg1xciHx+nj2jgjrtOpQAmEgrk2E2t9iV9UVTrvQ8gq7C1daj1PQl
Bm3hVfkb1ndAWt48vyVOpfBdjc1TrL1sT7Au2hmG0Rx6IBirooRI2C4EiNoVNnbYMvuXyqLfobtO
66Cj3CvrYbpHYuAVJkiezjgfHEixyl+xU/s2fc0hC7A73xndjNNDR515yin72AJ6EztqqZbuAFEd
g1r1BCJbaw8e1kC0I42UOLD0ErDvZy8ALuT50j21cRmbRMnBlWeuHx6SopC7UiB6qyGsH+7gjXw7
stj9hmxAX4gtC+cbnd3agCOLWciCuJsd5189uPoAqCRYo38T9pAefpuwHHhv99VmgEEJ9cT3EFVG
IoF4VbFh+smuy2IWkxWbuL0LfnXFtQpSiVP2K8NXX9pGdzJIvG2DtCL5Dc6EKz5PFpxOw1qz+012
SmaAJGk0XWUlGmhhqAHmBJm2KmrzYyBaGBmFF3OxSdNxxrQ+Embo43neCtPvjgSl/Ss1Vd5npmTx
p+T538meLWiKoft9CBC3+InnzwjiNxnoagBqnU71Vs/GT9UWOSdH92tBG9hk5LRhv9u4oYruLsvA
2tYthtiwspptbbBTFsr6QSXs1riEu+0sfHkMCg+DSlt7mwCz6w0YbnZwRpNaETM1iTvL8oPIlXju
6wFtlFP22BcCTLTB9kqGSXQ2eS3+UZnZrIsJywLOZCDpQebWeIGBBMd4blad25nnyOGqZ6QF9qmp
rp8rXdjvbc/rwo6w24nU/GvWdflw4a5RDVP4VHroZF15jonUbupXtgjd0WRRTH0Aw6d282pnm47B
3ABYyY9rDJChq3ZqGvTGJGZ3EeQYN7EiZKh5k5zJ+mPH64lWWhaoliZxhitPc8F2JqfSggjScOpE
In8h5sn7oEWztsfY4+LiRvs8UeNjTnNAKEOcbMaqxEop8E/JoC7Xo8PNTCRtuY0qn9Cs2Zov1Vhn
xPNVo88kLDGa0eW6hpmn96qjLKhXjtjqmJ2trayJv8B+fZ68+W7nufE37IpuP6RNf+nohdmxozRv
UVbg32Y6OAM4wKHjsj0IVahuzHPOq40BeJskLY7Ggl9Ga+n425Bl+T72sb4BcrQeVc1bwReCOK1N
fOLWT9rZkLc1HmXUBBtHJLj2QhB5ZExIfbgt15vamI4CLXdjNfN4moq0AuWKPUfH/Wce9o0L0ZfN
SxpgOOQ3GTlbK881kTpDV6t8EvnN7nt5LaKuXE7Jat/W6eJCsdp1GFGcI4OBex6xpuoh+LVehylR
/1rT5VnHBi7fPRP5t9c9gBhsF2uSJDaIzblt4VaZ9hsbbrGLlfgjuMSdesC+Z2L+JIMM4ARGCfkQ
BFqxLY2aMJJLEidNA64O8lA1EWMKfl+ulaQktpFudyhKBIpf437cebF9zoPpz+TxY4mAi2zp/GaB
enf4oKJKrR1ANZAEtzO7bYq99k0k4f64++Xfh0HKl9E7pN531fo0h9ZfCC9IvNhNpsZ8w++xkVG4
7qrrWOltDXgAG7+fp2BxGlJlGsVvuhqzhF4QbgjbIMKI84g+BCZgNfHq8wJ0+mLki6Gfln8VE57g
FJ90Zgu1B1SKM1XIkxmnb7oprkWM4cq2za+YmiAVOZeUN0wFGWhu0UhdnL2GuS26cZPDuV3For3U
HNkq1C+QPHYiLHE6x4c5KV4m/oE8VyfL4fZadeGw6gicN2mKO8BFIDDaO362eYRNNbiYgqIzjJI1
Asua6/QtNewv0+bMx+vrZS1RFLKx3HQ5OCkia37zRiDT0V80mtvMKnYRiMuNYVYvrFVYWUNzUA40
omsj1NpOr00f7EEjovqFL5FQ2Jvzo53CyO/w0YAN7zqK+SrSfMsjlBJstWT6Y0Co3IS4xeNo/k01
zP7QWY/QjlEMMG+onJjYvLFcKFsz6MS+ex/muwejif3mhyF5OchbZg1by4nebc0mZs4PhmMeGjM+
GWl4aEZyFBRc87LQL5T06CP/6vrqs+B3LPnTRhqrfZ4Cwlueu5i7X+aasI5CUkH+2ZmmHdcADKu/
ffRT2x/VPG7A4+KnWvzR2f+86I5l6YKnkGIPE3gknhTftlc8RYUL1LcdmvNsoqst4FVAh8SaYIFB
xViFDj9EnBGd0NuZgObyGKam/zJm4y4XjwJuZ8oTHljdMZiyP4E0YWlzZx04ED+m6o8Rt6vR+sxR
KE1+ubTMXDyKBsAVYp6NEXs4e1wjPveseyctocBycuNOE+ld82yMpbjw/+TzV3tjXoUNbuZBk9+1
qVLAFzpgyvbDLSjprQfuwUuya0CeHLUEErIbmSiHaokl1rtQYZLIqu4tUMULr7htpfS2IaEzx9Ut
1A0ei4aHY0neB/mNRBWX9XzN5r/PviLD2kzNZILwZJQY4I3192FI35NB0cwg/hJUPEL1+AjqzOac
MXn6/Y2Jh6jCAs4XdgjEwS/U8+J/SwYMqrTRV0W1y4xxb8UCjwDtM6NYkEnGekiCr3xovqvGeBXW
1G8H5b0vTyTCIwlP/tZJWE8CGC6M9X3oZSdTBe6xwQzVFtOL8l+65MOEIrFKyC1bTf9hLQ2cI1y3
GOfYk24WBEsn36jHpSQgpXYzXpiDhBDDzexhsxt82PJTzVlLVGY0saaS4PB3I19jYvHTOR3IsNKs
wgUtjJ6hmhpnp7Np6BHhUwdFKHAyHqksozTaeevy+DZp3Du8BXZlJjHdylu9PJ+NEV2Yw6xN6XDG
jmIkNEYIqc3cY6gouO4a7Ksu88ryINiz91TM4ycVgAdnMfQUAhCD0TeLVahYgB44f4htLk9Dlg17
V0NFAvVZzOrauD5empHNaI3jfVNVCf7LVrI2kqr6Vm1oP3N9ng6J7ZXEC9PuYsZacntjNLNCporY
gxoeRi8996R6Rp5f4KVwNkjAYDYXQ80b1rHeE6pn6CNVxrQt7BhoHnBzigGx71eeegPDc4HmfbLn
GJZou1cTMBItTti3uKIFPYpbMdL0R4oaQRjZkSmHB14/ybT4gJ4GZj7typ3MOAdlYnB/bp7Dicy9
BAKxEYRl1h57430du9e2W+7tCd4EPvHXWJEXoKKLe0u/TqvqN7FG+iMQAHn29BDu+GwIJmu193u8
gbb0nulRZq6DkE2FDCb7JM5ORH9eqDFYUfj3UsV0UdEGgBvjn2Xgn0+b/Mp7hcCifWk9oNuAQmwW
FB7uSiZlyg/QnoMeC97ssTFgQFVuZqw9kuVU64xfbOR/PJ/axAgEBs13Vb8OlrdjhWtxRUXNP8W3
X7jIdKGxxKUsHNjh1hgbDgq9G+MBO5H20E+SdwgExnqUGQ90+xWh+YMAOlUT5kwFRK/lPFC5f6bw
YJ87ySU2oyeUnQeDJtJZYFcblcfXePR2QdN9zBmfmJ56rDBDtW04MSqzzLZEmn9hiFzYV2xmfoUt
VSfoO6di7NA+7bPFVRr60KfIuXZI8zyElPDRHoYWRpSIHgictmV69Qb9Ec4mbUq94BGiMDCTuNYN
pMVMsT1YUC/uCH+AU220KCIYuy5ed0H4YgNDbjN6NMOwi7cVpwYcj5A3ej3S4mQhTE/xy/JDgORf
HE3D7yTMM6M5j2IB0YCr7XhkWgQHUAV7W6vnSI8XyR+/bClMwi29iYPhJe2NB2iZdONEE9yGgXus
Edsr6QDGM8h1hhX+/NJFX+HMi4E6MySTuC9R0MKI1okWQwYNReDmM2K06252SMTrV+WjopYcPloD
0Qq9JzdnzwR0kG92pYHMxUwddfta12Bb59h4DRoMZS5OCR0P1LHk+jf12PSbVrilR4/qFA9ibSSb
K8ooaNEJQ20TpXvHsJ6pCHxLFu4Vr7t9UmMOllazhmLZs4lSV4GN3TMZiJp22I2gvoRhfDpqwnre
+/uCV2jCbNNqdAxb4KluYkIcXX430WIkJ1xGnzntm3sUVIpHqzdWRwdHlb9BoM4+c7i2wuWqxxHA
/C7Wbufn+B6dM0+tpOuvvEvcHOthHppr0A72Vjek3DvbalEGxbQNFq9hEMaf2phuUxmwlpr/1TYD
4TjP8tbgGnS4H+akImk9vOeEW4OiJdzF66P2sj80K3TfCrf3Oa6mr5Zy1TsKu09q0rrZXn/PZOud
HNGEXzIdole7dMA0hTHWzRjfDqBwfqKIC5JjJ9AAIty5KujxOib3aALbrdjMBQ7BFwNrEMtlS6UY
VMPgMcVUcs0EebZ+oKxVQ/kY9GQm8gQKeHt1pdfs2LhUANz5JyhlPRVOBsrJoXxSNHwx53NhAaJu
cKqtwoRUk3RYh5aEbYJgId5xfUM8bmx8gSASl7cH2zwMMYB3tN2vo3kAjRxI4BqmfdOsybYRvxE6
O9cYarYMhMmKJlRWG14pdk4e/g/Lpb+OHVGyEpgu6BNv8WzSZzSX/EQumRDIEZ8V6YG2F+8tCIQ0
7hQOc/k3SocfDqTk7ib2w2vCd6pgH+jQB8+zxW4OgWPrRLwkkQUawNo0oXguILOw0jg4TQiuFPfu
hKmwjyNjVVBqtAcBb1xLW43ksPBcW4QCeDp1k95RN9SmHUt8EiwbbJD41LAgEYfxfuZjFyEe+gy3
1tp1g2/886+B2z3LyftYxN+YhkYJJZ5oNgzPTOZXiXjepPMp5c/miuFVp9pcQQKhjMVMF/6EdZ+c
Bf0V9h9lHsaIbVip+oEXXoYuKvJsD3YIFb6Ek6DJ0gQY4csqPYlIcBdP3tAUPHKxk7ntzcCHoVQ+
7MkFRmHAp+hNxYID8BK/WPkCd7yEaTWymq74trbJIRqdY92ljA3BtDV7p9yieT+nVvOMHzk4hnoA
9tKALQGCwu8o/U3n6LsM3e8mwC3eNNehLu/OqC+xh8PP0cUhnq0XP7DVH5E6r5D0touP1A3q/ohS
yFQQ3LScHkNLm61FvZ2YjJ826vRzKIJ4Mxj5rc7bZ7/wQe4bTE20r2TGc1aYwyplBxvmBfMnbZb7
Gey/Ywy33DXrQ2ez5kr/+5smGjvdOGuPHN2MBOnB0ynWZIVBS8xdtZFNkB1GtcC4C/akdTxuqXJA
PFIdC9KR+BNdwUq9+0naAUj0wa6X79YQfmDE2k5V9FY1WAY51989Ie/YAE5dEh9VNl7xrZ+nObyx
KfgjKr4cSju7WU4fGFt+TOSNHdv5G6Lehmi3y64qg4aDKS/IrW0O4nZ23FPCVNvhrU1LLjEo4qx1
104ooK4xlaZ0u7iLtGEJ67XtuG81lKOG86bM3XDpu94Twy83k5fRf0bPke3G+MdMdjHx7L8SYvyf
L7jLi2jNE3fyC0z4UOjuRuYxChvQAkfWWajwCcgBk92q1+Vs4p1PWp5O5sh2ew7yXZgwS4fqikZ3
DfPkGNgz4z0G4FhN0Mcc2qBi/RdVBtJC+uI4+RljyXdCdGlTteVnM8J/YgqQsoKFYjds8wS4Wl4R
YDD+Z1b0X63CwpvWo4l3v3bBynvSNw/x1FOQMPfuoXeWRnvPgnpDgRTmq6JEUNBo90XIrqmqjJ1N
/mLHOhJjEVfYW2WUJoCTCDKdFy26lDAn3A/sgtPBbMDEljajcsPHXmIbOnr/jamZH7CAY331aecA
cGOQczgywkE9YwOTN7bsMZGpVrY734u7g879jCwUDL71EKXmT+tWRMdUYnh33u7lZ1nmPuYLXHGK
UnLMNAugqaqoQc4ct1uPeejsCEcCUqXGZeT3wmuhnh2Y81Gk1niycU2KHH3LhcvtWb4q1gkul20e
mskt6UYL5a+3H03aGvtEpTDFvdE/uhqAvJy4HyY68E9D1OMYqsziYsL/OXDciG3khXid9Fzt8XbI
LUZW9zKXBowSR3BZGpZNhAGon7ZXfzeXCQB2p227Df/zNfW9AQlG107PVOUMGzo8kCe60SX0kVSf
dd9w9oHc5i6tjJObTZQt97RpLFXNe7eNwT37AaAhT0mPneWs94bHuheAOY5DNtO7pEzme9XzzVNG
jCM0dI3nXnAmId20PE9Wvw1hqW1lw2ZMW2jobCGSrS00xZyCg1oMoEWsrPCIlzkNqJc2exoa/dcG
W8DTlXkHLzYiZ9NBuHzxFoJCA/VgZaDcbdVU6HPt2MFFGgPGiyIon8a5XI5xB1EjmYMayDmo1RVj
SvY5el2w56zp91MWzluFZRN2Pps+K+Nd6rdRsY/N8J/L+2hJ7JZ8LX3YHPjBJ/ghyR+H3cSqbsXF
jAQANHZZfJsqlhBjtM2XdVcfMgC7R4liZnDcQZC8yqD77ZmI8ASE/xNxDX/Vaw9e6H31Q3bqh/yU
CprNEUV3Ah0tlC1UzqS745rYugMuXfgV1D1aRGoiO/2Ube+syqjbBiAac8O+O6r5O9stGWcSDath
CSfW0RKSgbjHY0xmBLCfabrnHGwO9t2Urnb1JfAKL4GuTZvOzsnUPnc6pd4mpUYcyLTVGMml8peO
m5pVF58FltVNMZHqXwIZFdxe3Pcn+OKb1nU+xiZbD9b8ktoVxIFkb1No0Si2tW77Ct35n3LxRiUN
I2i/3EpkfPGm8JLTFWrVxnXIFhlRXoQVHbu6+km6ocE7KU9Tmt3HDFW09R6wmp4GZX118/hQ2iPe
z1CaU6zUp96wcjvjzxJM8af0xUYNSkT1lM/Ok1+7eGXyr55kXm8Ee6drbjaaXQN2hq6o5DJBXOLd
SFwwBQGeNM+uJ261tsiu2/lnl7M4AgAFw/CCFvhqwgX2B9tf2UWyn93hNOQwBMy5YrlotMe4FQ+7
tHf+nF+X/+ymzJM26Pt8iFGSpmscUJyCu/qnUN0u9oen0DSvXt3yGNRfzcI46eX4Hkh9qcIuXOqP
TCDrZbhnG4Im1pORVPMJn9sJUwnLZv1NUmRXFvKIxebWeOZeYDfehUKyfpZP2LqfbOQtD1MRXjH4
OVWcPTupd++a+W79F3wZbpR3tucuUyGDrnHhOkq2uEGH+4/lkTbYiFps/E7hvc4uvR988dg90UPI
zgk/XdT0L/GU+9+IL+yikry4Dvi0AgXWLWq8L6uyjnY5gYeyuK2sSEgFrx6xHP5wELZn6d061nM0
jsRw3jLee1ZZ/ffRKgyDjl0AG4EZNVBEmaTcceQwsRnzZyAFPdw2wbWbq3XP3hXJ3CpYxcZO+Gyj
oFHUSs+4n9EZDgPWNUoipIRqPTlidzG4osS09mC4VGd8BwhA/fANyeQFVCat3l7EcbwYWWpT7Czu
H1DiN0NKNVhYyE9d+Ws70PsCoshCzwrI3rr1z4BfDuYzxNy4Xy9Kc94F9kXbJlR/unIXYaGNzXzt
OtO470fQFIRgU5RN7UzbEiply72G8CaVGki5QMihvp5YMXyFowGniiRynW95wewyAfw6wk4TiZNF
Zzt79VNvUD4yOWKlEHkKVl/nJra2rU4+qJNeT2AOeCfwSlBMfdbSKv6m6jkgtM1u1nLzfyNPc8RB
3FtgyAqJNFOJV2mBp5VTeVjiEHL0sO4nS+9Jk8JpGGgGkprrA7coBgFjuW2a5Zcts7vLqpgAJtsr
F2Nhm7Mmi3x5rRKyQXN/0vBtuFXPQHMLiBrCIWQU1ZeW2Mw8pr9uJc+LRjJP9pWwyPN/i2RwuVvR
+U9mSB93TCwl1G26x3S9myPenQ2qZmvPGzPC692nTP5IQ24N4gBgzDqyCCc4dvQSFtPWreenVmo4
nMUIDXExKc+3SsQbXIXfM94XUZBVlwQGNBeFQr6Xujgtf64kSsD/vCNeX3mFbIIif4sw68cj5C4n
4BYHyp//PnO5G5jOPZdL4S9KfxDuA9nfcl3eYjtg5gUcYWRHs1qm1WnLG23bOMRZEaz+49JY+aY3
fW7qdOdi8InMS2710HeMOKewo91kRCEaEdKTy+43S9KNPUcYI4NDnPsHl1EpxgpOv+viR/eeA22e
mjx4rl1rR6AIt6stiEU4/XNtU12fWeeOAtG5T45FZLNzo8sQ8PLwhKcFVkQRrB3JlJiE00eWjci8
bnD2cYCtptp5L8n9rCZJbFJMa4v49vKEkjdYK/78A8hCsyJpw5MdDfO2iN8rXnTadrc2X1sGXQzB
8r1wiJPmuGGstoAYH+w9K3AOQZ+AAXRaTAkEXxKuX2YtjkCh7gkg2KELvjRuIObbVwqilsp7jmRK
5EfvA4Txkyfrv1DwCBbzuC9fFWl7JNdpyI7I2dDCpGU1P5npco4F8062hvxLqs3g7yUHlqX4YGuE
eW+kWRJuZ87tQTibpkf2o78EaUaGf1uzY8ue/itplETF89bk8Y/SBPXLbj9aWTUI29pFmw3Es3K6
h9WKc0vmENkEb3ubs8GfL2FbO7uUh6Ltq1cks50TclOaK8IdDnYhgGjroU8/Aoc0lq/dE44pMNw4
KRg0aqaI4S1ymFW5LzocPcBY+vbIJm5nDuUHJggAXhklyEOU/Rn9lMepp+eMhSSHO079pkhfYCQc
JNWuwMWCtyhpLhZlIrkvPSjx/R9facLMUN23wor5KcfyXxdOLv07Q7IpRU46nGD6bgiH56ZEYeF6
tLxi+RY3f6DvXWw5veWmdw9cZFv04ALmOZ+5a1VvYR9dhll+KdccV0sGeIwTWkKcpxCBqg+sR9d5
dMqH3rHuy4XKNNLbjp3M0HdANo+q7f5WCKMGb88VZdUv1VI8aQQ3mfn7auZNWhf2s9v0T2GdfI5o
sAcP2/wdhcLF4wtdMxREyH1kz5ETTzYsHOR0M4YZr0bkC9RknGBl9Sf2s33RsGiEfosZnPwkinBV
WsewAaYelOFbj2l75flLN1Jn1s92kEa32CAjydQ/XnXNANVLd2NjIBqwvfDElVwr/WjDJWLNwvpQ
OTFOFCwdGgkDGEY6Ogd/uQYObRnjtvTZsdHGdEEbt/fFkCQPdj8z1/3AzZ9AVbmoyYCXSl9Mnwy2
NHYkfTy82IONDKsltJO6zqB3wOFl52oMNAm63dVs56/Gw7E6jrmAMsA7jEqqIw8FEKP6k0u+zfbD
NnbjgAZrsGELwnyf+NOXampssMPwyn7jzfCTGPQLNFTNuFcPPuNibOAD8m4Fjakroy9/bMffaFMg
QnRPOkzZpJKxEIzVyDi3tG6udUdTgqduIeLKimvgwVb6GQdutVZEGPx2KDctlgquJH/zjswqNzyc
UI9eypMB6p94UeK99I7BRy3tSTxmPAVnrFvTQpty3uoYQniL/nJQ/Kz/nMplraWykFU7bkr8/i6m
K+bMDHq0dPek1cvvgEqED09yY0GaJ731UUlNkKZLEDILqk4J3nh/mzh+lLAGQE7+eJDApMemNx3v
GIwWotR4pR/0nXjvg9LRRwshII5oG7Sq4MnrLItOAMVYD8z1CW3SuquJJqK0WtxteHCbQQd8syZs
G/yP4c0/qtk4UNGJhEfPdpN1O6uF9i9w1eDVYMsVVugT3SGYh2vDBdxgymIM1MysLHfpJecVVGpo
FaI/OlxVOrv9JZZBqU19iI38MjDuM+BfgoUgUuGJkj33m1hBlRkwYV2GJu/YtnBXIiM0HtzIih4R
YSZmC7p9vOpc2bO/n+psF2gMeUUoso1N92BSu6dedsmvM9Mnb0/Ni03jdNoucgh6cs/wsqnYsWKo
D6pfzpD/s3Qey3EjSxT9IkTAm217b9gkm9QGQZESvPf4+ndS81aakchumKqsNNe8M/EAXKQZ83Gq
gfpMedpvEA32NTKl8hA1E6JLOQKJdbovLM+DyJCXYGZrJXkX4QnmYCAme9aFGkfopEBeQ5cY1LSJ
KDeJXtTjPUP+j57i2pimT9MqToS3nYf/N5pce2eOb30abeKuu8KcWjmh3h+Qza5Qd0U/KEqtdYzf
/ApVFGVBSyLkuGdeQlWvU3KQRey0kXGvNU63JqDnFKcAtBmvMINpzABWdw8O4xyN58Esktcwj5ld
2f33DMhnRz9KOsbFVfXbvd7WP0ETPdyKrARYzCYF5J/wzZ5Z73snuzPQ3U8ZaIKhT5pfLj565I6o
0g2Mdnt9BaPh2phiDRfRlXNPhRl/dEpxtoaI52lv/NT4sLLmMYn+j0+oR/JglQzj1QyUHXIOR2Tp
tk7TH5sx2dHsfW0DkHqoOaVoq4lC9tAIaDQiYS6I09KmK+I3qnO4Xu5yzpDnaHG/00jKs1J8B5il
9R1iQe1pLop1bdOgS+o3XFVWWuz81QwL6Pd8Uhq4VlHCNC1OcrAYGFnAZsRmBLeMLMQYo+G0N1QW
gbnqgZ0Xhujv5CZ8V6icIGStP5XWDuI+i+ESMKcFxL2BgtUVhmPpYFJV3SKuULfB9zpgdceRpmpe
DwsHIeJZR5Y2QljV89CI97vhu6rKKzgpezVDQK6bYYvVAymRtLbKOFjbLjnsMPBUlGGLvPJTcDLj
1FxKs82Wld2uRxNMUAhDfGGM+q7GbiNRkp0608qsBMIw73odBqMlGiZBBW8iR3CuZJzbRAozDsM8
VSxK0cxeuSpqYB48CSb7ywnN74xxnjEERyZpW03k4FPYUlsYHHg3lAhcIKKMAYtECLsGrErmCQqm
uaKOjSeaM7rrGCNCGJYLo+vxKYrcv0B7yNGnEGZtNZ96gxZsbVTMtVPtNlIzxXMzQJNFUiSxlH3o
1PLgjY+qRYVF4/bCbj2YKBkhGh9bqBboM8mS/zHpw8Ww4BjJNdnc6lzCyw8V9JP0G6u4WwDSQswo
8yBuZg1yCHTPFb9+nTHl3OqBjxZO0DCnynhswfi3gtNY19a27nCog6KHEvUOXPE6VL3fcIieBG5w
dD2nZQkgqnQR+Aj6N8PRrk49vpVMrqxx/CgSjq7ce7oQz9CKf6Q1NeRgksPqFZSpJq7ml3BEymYa
WmA9c9V9q4hgf2aZ4R3SXg822uR9OXnzXYD8oyAipPVdsp/N4oiHDw8j3sCmhQfrXDXuLNHn24R0
Xqyo9GT7b7mbmGlo3sxwyfNzWoX7wkk4iubgFqn1iEZ9d5RXOYHWyud/5uCsXv1cZvPWYzN6qgNN
qHlBOJAZl7JJVBmWGT6udcF+9sUaSVFNJFfbJ4r1HwiKnWgD4UuRjbugs441dkx6Fq0tU3kPjHgr
G2LwAOQQ9UAjnO18/kDll13U6Vtv9MC7aJdJ1harLgUF55JnZE3xHKW6qAqXMwPnTyWadwziQNa6
q7pFR/VRIQEbZYA2zy7E/6HA0CE3fiGodtR785Z3+46tk+3BcwJEwSK2jpYQ9JeV9hgHLjXayyI2
NcDZ6nQpGGGYf+Py0cTRMaEDGlOHJkiyuH7JigLRxXf7BvIZlk7yAdgWFiNfzjXkkOD6S+TvBNju
kpHBr2Rk7lzA7S9zUGQJbZeITWO3RDhmsBaABVJpwlxy5zLrnCEtNLx2oynZ3mymdVl9JgDHBwAG
jvY+2M/G/Ob7tLLcTAOtYa6VbUu3GsUHkDD0XuwTLgRrM8Y8GCwEv2Ehqe3EqMnQnXaMaNlbKhiI
fhmpGfp2Dy7Y9i8NQhNwWUo6kRYOgtij2MGS2+FCYeR1VG5t/xMUzwQZPv4o0PHhF+dRAwQJL85G
Udd5mfIfLj0FqMXsGhUbVzA4S0sbFzM3O1EYu3REq3zTOc0fZON1+I/5XoMAJQu8wwrQCIJzKFWf
s8/zeGsgnBxV+Gdat9CjdR99mzDHYJARrItunxPH5BMVBZJWbX8F/s6D/jrq+yhwqJhCQFAUttqD
pzDCOA9xwuqTs0OSyG8HrNqMCM0/8ERR0YTd/jHk46ruSpxJ/8yMS9zMWUxIrdnDp8eMd5wISP+9
MBaNmplbeSkdRxZLEsjty0xWUtlf2HS6PIhsL0GIX6jI/RXUwOTVB/Fbrs9/+Fu90i8G04DOTHYz
mDVdeFvYp7unofkR1SkbIRuL896mRpvQGnYNjCSlFTsd5MnIYvLKpwaADAFP+R52A6s3Q0Ib/MGi
d/TFmKCzMDFbY4rBU8AzbOsWE0yHxzB+hzmKuLm9Yg0q/Uud0TqRBYifjrqJCwgi7aaCgoHXyIrb
9XUT1GNGC/nNsN4scGl2/eWitKaRfvTKRxwwJNR31fw2oE0Jim4foiTSFojL6CcH+WIzJb3CFO//
F9qPmzj8zaqfCNDoXyieJyotNASomGzkI9CsM+x3xsDyG2ZnMKMA3YkRCgqVB655duJX0/V3MK4Q
r9hbSnSc8VQnIZDzqAqNrQb8ly8V2CoUHzwysFcKwgdfVrcurSdE1xjF8rttA5aU/FsPYRZoxcqs
v2JmRaxprk/eOm0t2LrZXiNQMHs/1bBPcB7bKc54yCtMFhtKCsHldAjg6NNvz0ZUOIAE7/2wp9p8
+tXQCE/iJ482mZtdpcUrrZvkCoNR3SfaS8jacNxyzVBkLVu17b2DmT7j5sLq5CpQNztzAbLdZPEO
L7g8HfkLxu3Lku01Eg5cNaSN91ogEctvRKgm9cOTbJdq1F2Hnb1gYfHgdPLdHCmAAhOO+YZZCzzo
clrM9isYnH7GiNhBmA1U9mxu2OUp4ZLYUJnf8uW9gI9EU4PvHfOfBoUeUAII7KrHFFXLWm+uKQ+E
cfGTtwGGZm1APGORR18taJTCQeJLu3rZg2sPoeRgYLqebX/vRHlzQUdmy5y6WvBcKNVp7rX2tYiT
L3z1GCsFVJj4eLyDU9tPYOgkGsPoO1B/ch7Pn5Nh73iUiaGecqkvMxrTPprkRuB/MDCpo+5SguEN
lXllZdaed8HTmiLtEAB39InXUZeuaAFDh+8onN+5+YlHO7gf+NIsRopTxlgboNWryb/XeLD2fbgL
OElUmooDurbTSA7IlsvLbyT3FvgHrz2dE4T3Bn3YRFiz5Vl1ybkzPuUt9G12cHVsnkncoia8hQU+
c7nCrIabU8ujBPe2BkABHrqtVFR2ja1i6XtzzK/BZEhgVLr2ndE/ELqIhjVkqSBZd1axYpEgW7HW
rT22jzhxZF+8+X/SZt1+iFoHhDEah+yinoAfvuqq9WrzN1yqU4qjXvbBTURcDz/j1ciZgmJ17AaV
I/s4Uh+FwHcHaqICw02n3SToFEdjso68ZxBhPt1hRDTT3QBJsKUTTbPMR+sSodUAeUVJZWU/FIgJ
sVArvbj1LqKhgKnkWIGJuzTbDSdO4oFStIEA6kxv203J5Krk+Bj7B+OAU9SkC6V5YkkkcSLb2661
dkgjjPDSo6BRg1DNDU+si478qywY/OUX6BuxQ1em/Z6SwLcCL4bUmcbFt8Kcp6YB7WjdlrUBfMfN
HhNEEQJZGGpbVPtWvu+Q+lYrLLlWhuJ9z4GJfxUNm5zsIEqznVaVd/mBoqsWRFxbTbYJMG7/msBk
cyG5Uj7umSTvuhqhTq04m1QGnJwj9GU5J7hSjeLBRa+jF8A1PlJDx2Qhsee/6DIdozRHhtBWNsTq
LNLedL99WoV6RK78tdCT52RMLzwqzdeWY+1/ytboJpJpttrIlCvIq2un2a9oLy3b8tpVbCmmtZLH
8GQzFewIv40MC1Msclc1JstvH+ijXzjaZwcKisIYElHUSt/TcER1Nlums3hQ/8HKCos8Zq3KCTuE
XcQBPdrQ/y69O6/7+NRPh6pHOq7WNlW3V0vtLoukQ90KNCUSepzazQIblx2PQM7ogUpLKe+yc+bq
g8YT8gHoJ/dgEOLE2mk4FxX0FNNE3yv+vNJhX5gd/tMu8WWapkM3139NsNDLsK6/MfXa1an7orXW
RW+mY+ApK/TTMVtFBcUZmi/GUJdkLH+XPoLIBc6mla7ekNTrqSZgKpGVjvipmzHMbH8a+BEUv/po
AmVlnXQdI1IcmA7KlHyoXrBXfetQ9PpbYuvX0HeshZEgsWJm+8Gejuh97+e22HtZ9MQzcYuHzw7G
/y1CpiP3km86trwrzfjI8uaIQPi29v29QQSgZ7YNEftYwHpajm5y1cyMm6IVbHlIv+SCtmNxNCby
ftY0/h5Udo5pboJ+xlMj3DrmzFr29Q0qeata6w5OFYzoIaFwwXGYjpVG9YR55eAp48IJy5/MyY6W
Ur+OGdZArln9HngUcaSujRZv7ai5VlVGu6E/q2PcLxW93dLI3Ku4ptuVtg2ELQnb5yXJwSXmk7ub
M+2RotIsyeUABo5Bzw4K89Zg/WYdjFoKZDsfLlb9peASHek39raqn331rSZusmUlHIcELUjlrc/U
/F2rPlR2TaHSJ94YbXV2ABHhwgRGk6h61grwZGdSZclpmv5HTeY1h2DP0nKJ8ww8iD5vwGi2KmYF
5jc9nEUO4DGnyVG1Z9f/CdsnJx/nn+yYiUGSigx8m9yxJmUMJw50kEO8XwYTe/H6c8bwhcCZkZoS
genMMRu4ZMZXiWpMWocwtq5NcpczhgUvR4dSdL/m8DXhi/lUIrEstZDuKQilzdx/BMksVY50BxuO
ynH4hDrD0IuhZNwtA83eDtgBaOMHFypPh1DoOCjoo5onmTUXrrSvDR2eCpRO8WFCyY5Bg6dI9AK/
Xs4Nc3x9T46BSwGZvaqmR6smlczeRwRlDJPcMZzPNpnFSFeB6Fzo0NyqhgmMupNoi9HYSmvfcxAy
k/VD0K4cLpNNKk8mwomZRulJYejAe6MjRUeJc5aEjk/uOVFl6jGD/FdmELwqrBRgASQOpn6Q7x8g
LvYjkdV75pRJugFKgs/gMnyGP3pz95IWeYd3NuvKC+Ytzy/HaqP9i7UUIDApr3r3wyK59zM0XjD7
kTQzbZD0JrBm9m851igYWDz8KFDjRZ4F0IB4KJW/CvQb74QjFMw0VA9O/qtDvRHFIUo+3/99tuRt
8nszkOliBA9PaaTb7zxNftpLv7sQcBKpV8dbQkR3GXffLAwjZiKp77MEo1qbGeOFJQCRXfaWRH9d
39HeP/JiWu0pw6SKArKKOLW4ExeJvE75SKxk42Y3LfvrkZnzmWH4mJnJAwlY0CXD11Xb6azKDGVb
VoHbzwSTU8+55ZOEQz7fdvGZLUHVXKnoC+k0EsNXtkncIOuPKjBY2h3zq5WL6umAGdiQwFPOoVCg
ndFDVIlvCl1srlHSQtqduyhtD5KVZnl8GYd47fg/hYoIGs4RQJ2CoTx32MmyBna4V16qViT88WIF
Z8BRUcwvScxis5+6GsCqm8aVhAkDroqMy1ZhaO24Sc1mBsoG6KLmID7wAJuP1Lx+cpH6BQnEJVpT
68S6Orb3KcXhmKFfoITiDA6J4HVwnsyeEFfInthIptusMJat++/8k32losGrusoidED85hPoaq4t
nuJ3iRig/5ex89vs3AtFLuNruCvlNSYIZLLUCQhj+hWgYl8H2SGRQ7HOnoj9gMdjFsdKjM+UHl6r
nz1b38TcrVL5cGZImQZ/yYr3Wg9YH9IU2gDnJFmM/i4Kfw/yrt13sXRGJJ+1EzhLKQlDN1/nUbfw
EhvOVvbQ6LKhS3NjvA6Yi+CUrKvq3zPwePw+IomaSxayr5kELKTg1ylm4GLMmXnvOvsux4TWjmcn
DXeACA4hd0KDQfJZy3EQGmFgTe4oht3WeDSR5ASRdxljEPORvqEFtnK4qrja80bZhwQtKaqJLBLe
/d5fyv8O5DQJBYXXHUZkV7kKfhpds5V8WzLaS2oP7hHi9b91iDTeqvXKdUT6EtF7kMAvUbdLmv0/
MWF1U5jfWt4sZ46xEC8Bokym/n8ly9JjQbHIvVpdE5Z507KhR39VUeaa/Mk+DZH31QFCNExBesO6
eK20jDyegvxQSed6JkjwV+yNmYSNsxwlBKCxZK8NnUA7aXd+/yI1gMtORILjRq7E9/C+iwgcYfaQ
4JuzRmrtmbC7IraPLPZEvRJ7eFCyUPlp29CBSQgl5LPt/lh0VWTzqjoGR1h1FJFIH2xKWlxSckqm
TnNUHiHh0PZ/WItT/zT6NznZasTCQ5JoApsPH54LihrmziTq/9oi6ec0kGSIArz2kE4h5rSoebwX
wQBdBA29tH6bmWW1tNhBIEsrQKM2ljPQRTeDS5blG8uYG9ATl04w46p5c1gn8JbGdV2D8I6is7yl
OnV28meaJ6vEgrnxoUEElOaKvF9OfCo02hz1F7LNS69EdZCGhw1EsttLkyMl0qm4BUgQNKy9URgb
UPLrsP812w6Ca/C9KCI4FqLuFTVkkCDObhxw50ZwNqaBJ2deyaEOgpVKIUWi4G677TblTcgD4UYq
87PToUsQo73kEiYf8l9SoaBPTop7kUfi2y8jh7QcGNysHN0TKS5r4t/gLreWrDw7f1DjG/Z5dPin
7g9Toq1WNBeNTEhJQlmWnLGyGuRya3LzUY+Yg8Zr3hORVBloprFZexLjuOWD0OxC7lYCB922AKC/
cTbZTWwqGpQO6p/+dG8Qquc+WA9F+DWjpTOY6krjpCQVYIYCDHxDoZ4kG7l8VmAephfTesscb8F7
zGnTVTHAYTn76mQtHRp5f7JG5SSQJhuNQH5SmniyiFnZkEzWNBv/nUgC1+Vd2ZTPXagcpVfIpRiU
pH2RruhHMZEgJzWWumKgjc9+4SyIdGwenl74zkf/PwHrvFw6UQ0eQxYvjAQdrNcuAjHpAMYmu5F8
gire5GN8FGaa+CmHAdMGsDm3ukDmiUilpzlkqm8XV7OEY5oz1UUNU5IMrK12PDeL4o7apWXbSLep
pGXW7c2euB1sRVQBmf+bp9sM/eCwkVqztHAclQaVHKzE2RPHDU3SpMF7JVuXNvgrPl3OVXgqCwbr
UDuQRub5y/lk+Nr0KrGRFwiHWFvhMI13T2p8uimZju1X+J1n6dnQxxlkf56/NmhOIO/iATzt16qh
L72guxmDfnUb2PyCs7ZcTg2vKVyEW8jHIYEU2D4s4i6CRQrqyi3BR7UOUhIu7BQrRdHJj8LXnpLC
SfPb4CU9YEo3fky2Pb27ep9jjugUF9xEm51dV1eSQ5pAUXvvsoDQG5EuVNMGBep1nGTnqaatImQJ
5PWYSlmPLI32A4idRZ8zmZEEThbUaDWHGYlHIok9K582VXCjt29J6fAgxDRO35Z0h/o6I/MBBBcN
Ew0MxC19fVg5Jl5ruEwVAY3BcH5J1RzOAvo/VtDepDE/MD/QRmVLcLt1yJDZfXOW3SaFI/j7vxpF
iAwZ//v56aDFyVVVhlcITAgYdfW753mfvQujyabLH9bfUmgpmn+04+gAMJ9GgrEd2+QUVM5bji7G
UrUuaqOdUMrfj3Q1RxsDhrHaWzQdwB5eAqf4LM3h6TXhIYj7laT+UrSkJFqu09zqCT2EdlQOCE1s
5S+nUsMtyNYeYUQzqLabW8jsRaIR6fDRJjzb2G2/MHy+Kyo9FsICUDyEVcOiAroyxgtNRb4iSeps
OaWIxEOHgQoYRogTU9nwDTaiaTPoWtx6tqPLGDAfRrTiA+t1qKpr62FeO6d3ZNcO8lqLYQZbaorK
YH8utezC2OaCJzc2Qv3e6Mdo6wcqLIiKZNYyhQ1pxeaZI2hctXat35Msu/ZFgyBFRtE8Jb17TxSt
/A7QwIZlr9DlpCeH9GFCIRvSbU+RckPhG1WpVFPWQ4iIlZIWkAfN9yaKHwO5hwqACqoM/M1oxGST
JgVkhkvWkLhJ03Gsc0APNFsmCrjW1XdlijtnwpuUs7JwdHBKfvnyr0zTRlkrS79B2okc60UOva73
aJL1VDhgM6BTDxPCrWYeaCyzqVkXCbSWimJSt9V5jYPR3VD6Jz6p4KdTFOM0EjH0lKC019mJi+t3
Q2vS8QjAc3QVrsJpighNAG9dAbGnpd4aqWrEpKhO4+m3CXCfURlGXEhl3FsziB4TpJipVE5NBqpQ
o3F7Mzx/7SnFdupC+1YyrlyqWWWBQrc9jIVchoyYNPYDnuvFYM8MYdSL6vYv/dC9yTi/z61710Co
HtEEJqllhofdDJK5j1rvhHzSzVgX6Shj+i7Lg2RlMNofL9IzqAjg240nCm0EUTys0bmUmNm5CCE3
2coDu+ZDC5JDSdqNQ34fqLKjacCBVojy3WtB1o0WL3QZ4Jg9OAqDVFjvPuhUc+7zoPuvCCAs82yo
qMwwchjYxpMf0PR6S00XWXixIW7OqlFo4oISXZO/Ees1Dd1RMWQzEOwq1nJGk9+QjKxDUsMetgwJ
kRnLwAeWK2igucE6goBc5yO4c32lW+UbRX1eoQY1qsq72o2rwvuWC1OD95Ksj5N0CF+lG4CQCGYU
zZ+eOi7PLUhnIXZ8YJmmJmaFGPuCAxTvZ5AmDS6NEDBBjrZ435ECp+6tA/aDYC0FXLFQQ5tVtGHU
DP4JiU6UIJM5e8lFSj7nDJGPdlmWLaY43KaMgKAAHSrmUX7zdFAcMSmQpdEoPTF+QvIkk1mBfAEm
46eRl1EinCD/TB5Cjt12bwXP0EGrKe1DyDch1hjNssonOgm8Bh9/NvpxBbcc0n1rYjLS/Gfw7zoy
ARVT3WVNNc8ZmAjxDGSQzIptstU6UV5IBGxVQfHuPkHlreMSG8MaRzRvYdH+IUHp7ad8MrlDD3gU
My1OV2xdCoBglFLyp3TnSzwVZbhLChtilzCGrzQkFdIs+cege5UDRZae2uID90r2IOd2LGcybL9e
hf+WJ7vMB4fvaDsaBgcL9RjHbo9gY9853McqOPOhLbM4WRuJO23QKGRGj5N7PL0jNLziC+Wm7AxZ
FTJRKZ/CLiPDl37EQzjbo38brPErsADDIh4VsdAaa9oydUxM9WaqnJNOtTHBZqOXtO04oFN6FHzG
SAfDaGEvZDTfPFHmHv/gYPyZltq5q5M3xevfqYTGFK8cjPFYy3ymBze0QzODTjr9zm7NXfC6wSsu
UTp811naUibIJatxvwV/AnKQI7d3WizIqcHap4OqfsCJWqJcAbnk6TPQIHmXLSuN5zwd/y0AmiMe
YAIeLU1zsy/eJN3JnI9R9c8QXU5pUe7RBFnJ87eUZp0liNPzIOmkrOVJeWW+D+BoSl3WQJLMoGxZ
PXr0CnztB4TbhVf8tVEDXLRWep1Jzm0mphYtTCQoNATpkxlAcPgKiwhcitv/ImGT74oQ6lsWmBmY
fImDEIFUBmzZgEVaVc4OHuVOJhABx1wNW9fvQDtC9JQUoEBKBNbVUiXyYlFor0Q7PvcUWAP5qc4O
vVecgFhfxjD5V08Cmlg3LNGaZmfgnMAKkNqO9MVqcK8Tr0+2maw3GbFFnM8yCZUAVKHX3HUNlvM0
/qzK3Lo6/Ne0+06c8SFPREKWRDoVeI1GnkybLNGcLem8/HpfNofGb080lmRP2mXChjY3Muwuyydj
Cs/J3+oe5aY4fDj5DEgED/G6b+RzZKE00e96VM5EzLmc2Cn3xGnoLtORTddOwXNj0subDegTlPQr
AhYo/6ro8ZUZtWdnwJSQZXYwaaYJwm3P+Q+aCZxf7z3r16dZJsO5RENMAI9juC35RuUfJa9O3QFd
FTpqsQH1AK0TxhUeUYegWfsIAIfQzJvMuU4czlGFXEBeHVIUAW0tpaUF75jsSDYDG4+yiaCLGxMZ
H+2g0GkeIJNFDBxtiGkB+o3O8s+Md7ldHJCWAN8PD4jwVKj+no0hDxjNIuyJUTQuy2gXI3iXEakL
w9kNmvU7T5HLrYhOMK0Jn3ENdmu2f6oKU4A+3NLE2rjs8KkoEPOrH7Fur9F5B9jjVdYaj3DG98av
KrTwolB2pVv/Uuz6oQ1IdYFxKifrXdHnvyLDE2r9uzOEa43YFZf6vcL4HQUKnDXCKUFE1+j2lo+f
dLWSdmpud5spVYHuljDXUlg2WrFRE/WumTOFhnVi0IILerlPCdA6qVZjRB+US46vrhVV28VVi8yZ
BJop2MqZC1dmWyGDR0DfOb35HapUGqzCgujAeO7f8SYArbFRzI3LM16Xobd32cleHI3g3BD34gyO
xO/StTeDWR0UG3VkKWMkUMpUWo5m2QoVaVVTDBixGLtqAqs/8MG5/csR6a/Ri39k5RQ9ajJDUTlY
WA4Ld7AewAwiJTbuTfCLju26QQOFtsLOQPDvFPnDZ+fmJz8AWV6hWtPU3Tlr3KW8pCaPdwQUyUak
KYO524Z1g9GlBAWKwgCSlZ2aR3wytnK+FpiVAl5XvrQypyebl7SHPRBvGh09hU5w4yVvdg43mENH
KlbWEZgaBMLBGRnuSg1AjvLftVltGrYYXU2IctFSzkz01D5lpi4ppgwsZO/2tCNQntjk/Hfpfcem
jiASPov9Xdp4vHTL8bHnY4LKYo0s4yo30cZnB4XTsjIuSnkxEz4epAG9hTjU29VoW/dIyZEPLe4a
Uwtb68fVII1ysIe0DH3gYHKnmt4fswnum27sVYdM0UQKM3YZyBsciANUQ54EEGL2oxn8inqcIifD
2BD4oykHVvEhlzUlsFgoEJJWBfpSCqQpp05r0RBDpHhR09eW6EE7UXJoCWc+b8K3K3w6iIvWfGLs
MtF8llzF6pgK05ARcwk3+up7FBZzP0F5RfVebR2kQZC7m7Lr/mK8irBujZOvZoM3xp4gg66LplNJ
J5Zh/rpXnXXJWkyKiHIacuCvsYjNlw50S0tPCbovUOoZuydUA3l5acz0HkfJMJgOZsz1Ir9iqt15
0jmASvxQtrmgV4tOE8ZxgPOc33wkJQbQlqNtw6S5OAB5RhAbTjOdUlwdZzJyTvDDYKVQaGymn3Zk
QlEDy0g0xENgw1FnH4wo/cldr1ujoN8iHQHbsgEI4nXm1u6i7BGqDsq3YMFT5sFHfVI0ECDgD5Xu
gbTRUu2hnrQdAud11P5UHDucDy+qmf6pkhFcME4IjQGl1igftWE+lSy9+KrFgwJqjuez1m3gnya8
njy6m02z6xqskbz6aUSYg9S1gYHbrK5s9B+RGsYIxzcDEBiadzWQRZcjtabg2FZ5195M4t3kW8ly
Rh56UY1YM8LmK4Ie/1LvqlG7qBzipmAz9MI766xrmzhumf0h8iAMufqrlZcnulacID6tSjUeNMLy
bC/S0utXhQFsWJmbfa41Hwif7+UkN9T+SpJyDOxxSw9p2ZjZ/R+4F3nbObCPjLwRGZtJsbtuRdzD
f6sDoz3h8mEa297IiLBor7AYu/5F0brPHGajNdBtzqKNS96MwdSR1brRHGaXiDv5Xr6zuu4TPCFs
k/nYu9FfM6RdCKeJ3UPPmasoTPGKmGLSsFb/BcQZOAJIfmsAdiDrpVBdeiHVJy4MEAxz0Hvxn6IY
HgZpDTyWlbyBELVnYwy+qgwArlXd49AEYTU8+8lzQMPBMtW5JNdiEYQahEHmaX0ZzNB4MIyFOQw5
/TQ3ztfk6McuSW+JztOj17Egj/jpPAhYaflAlvhTSoA61qigZpQU2fuR+M84zkE2p4c/punn72RM
iD1R98eYLvTYCJTJ+G/pa6n5YNmtC8V/BEZ4M/AnqmpUz2Wy1eLVjQ/NPuO7AzKGoDe+kxGIclYT
IhE1ZnZXrzoLx7VKEuZU33lmgShMPS/VatjMZLt+OqxHtdyC/EdujEHGDDYF3vZTSpYwphS1ol0A
0cpmIblsq1qh1MvnN7dyVuhp+ovITb9j8DR+6f/kyIQVSNlqZLRjX79WVXBTkOymmU6+Q+xp/yUz
MymFFb5bEdAfdbw5ZUSWv2magdZxu4aHfs9o+euY3dc4tPvNiiYfPHI6LPVat2FOp3/QJsf8R10l
HiIySU7XoOkXPpBGVMh4owjhKOCtBQABvwaxvXipax95X51MRjlOq4JH9qbzMObQqbR9GzmIQoQF
Io+FcdGr4Q+LjzePaJozQe6jrxGswyS8OQwpu6piygK4gGoG/Xd/YSs9wx5qH3TO1yqv2OyNv0Cw
2cEmjJeJ8V9hG9vCxvMy4s0EgxCuXKRcPAQ0psj/1BIFaoT+6VTDDrnlJSoLtwoeh92jiOH5ZJYd
4NWGtLZ2O/quoUUBMH3MmDn1TudtK5l60SRAr/8PJW6EMHH1pFm88jEa4rH7/bRqRtpJpP82R6YO
bMN2dqJ4zUgMjTUbkElz9BGsqG13UVFt+dZ2YJaSgSOW7+V+cY5eaaq9GLtf4mC2NNX6GdhYI3qg
j+RnHf8SsY0Mtb2SA0AaPo78bcUxhk7qqqtDlGkqtJrdDBY/EOHU3Y2mvw6cN20caQ52Pxklul+p
L2lsv/QB7UpcR8PKWFe1jlpd8OWhBoNlg78oO9omtNFp+cY9EjXo7C8nrAsdBy2YwFyYkDsiDrMI
lmViWDiXUB4XNjrCE8YqSbIOJ7TOCzrrrEmKs5ougD8kmBXTmqYKqqlg6/qUdO22U6wPbCgBahx4
kspo/oXHDOa4P8VBt22U+jA49P9lBsShA4iCP6QY4Y+edj05kGu4KEK4S7RXkAwM0I2a17OAhK14
hRQc0kbJykM8TvIU4mNFowC5UbIqTjIeJEcNMjhYRJFUhWXe0ZVDUoHiRGcOJNu0x8xekoOiidAh
SzvnnJQ9jXIXLSQrP0G04EFqr2WLyiKlhKmT5/o/GsLBSmx9lCTgKqCk3Bxagvm00afxSHt7Y9sx
rpwNWg7k3uNw88rm5tYMrmvfXWmcvy3C+UifaFdNZEi6saETna4NJnYlrZA0a08tsp+tQklbT9W+
8prd4KJFN2i0/gClMpnnmt2fCHiXpkZ3HpVMFLJy+px7ZdegI8qxOy09XGHjuL650NYXPDgsDz5n
JgvVJ08niNGqNuB+Afokw2NSuzE563h0JLGvBYXuOKJUkatVuqwcjA6q7E2fopOEKHi6LxExzo/t
RTIHJzkM3NE8mWl4iE3jAH5sm9ZGsu2xWOgUF7YiG60dvd1E+wzJzp3RpWCwOFJjwcmp7sgZSUFS
O/cWUAByXjcNFJmljC8xk/Wk076tZl57zXBxOJxbl9QwqvY+XYWgjpmrU0i53WniwdhBjeoFZOM4
ak++DS4C/KyGKE1M9jN2xVoZh4wND0a02qOzD4EFgZhu74wDgmVkrnl3tCx/1aeY4nUBljLaoTL1
d07TD48T13XtU9M5+8p5hDoyQyltCpBKBzfmFC1D0k1f/TB0WFleeuIlb20d5wC4Yatqqs8qdW2r
WczNBryygP3TZOJxEjtjsCFs6ij3fo00dVimg6adVB56myEURkaA4t2StsBXVlYLSbcliVA7bW9A
2kKGihNG+T12wFQg72DtAeosHBdgDw74LGwnkcwN3ptx2vYz5IqSjar22bNBcxf+xCplXfUgxloN
TgBTza5tNhnWZ07VfJYFGks64ByA5Ly1TFuj0y+Nue//cXRe25HiUBT9Iq1FFrxWTnbZ5ewXVjuR
QYCIXz+beZrpnh53BSRd3XvOPgWw2Lbv/835p41fdtkF3LD/yGb7MfLt90inzywckytD6RL4Oqn8
Be9ouvHUm+Nx07Mc6xnP3doxk91AxcH3QCsAIAutTTpvMsrO/QRWCkoZFgYZjm98aTzusDe2Bu9i
uRcEXB/w5p75AzTuXLbmkI5oGXpbo7HhEzh3ZTQ9mvRNHire2DT56LDke1ZN56pT3XdcIzkgdW3v
0K1cWizCdhPKYiDxHIWb2YurS8DVfl0MOD+8V/gtlFWocg3zXRmiwcMCdoYpwXLhEW71JKiumd1H
6qvXU7nzbBfUiSyJwxTTEw4eTrbxy+zMipzF7LNGAhojDui4HDb9z7KsQPbvMvY7pP2TE3gLMeuj
zupDzf7ROUt/wSrGG6F6RD0rvTBvecKcufsVg7nxbbl3anlu2EIKFviqQOJAqAd7nqUr/X9hSzIe
bv/Ru2a1+CUm58uW5b90yL9Hrn1W46wz9DOzTYckyCEo8hXKDu5DJECI0PTjMjWGkp5d7lCjxdOx
oJK7Kbudbk1vbeVgOrspSq8CEhXk5RHHsbUNevuyBKRn8ovsw38WIMxNzu17Qyy4cSBlTx96H5OI
hdr/s0/M5NNyuvQ4z6mAEekxapBEfvO8DWK+Zg4nrv5frIuEwccl5Q9oCaOZoMQIEhlSsgFiRTcs
rK+U5GWXvXt59o0sOoKspC9MSKsl7yIP9134EArwlmBUqqD5UCNk9dor++0YPkLsQ6rNsANG5htQ
7G+jrc+lVOe6Hh5Hn4LG5Ja+xar97UD8bkZmY6Y98FbAAQiB6NR33GFHPtNXgpwaMvEl7oP4StW1
x1f17TZuuu+6EswAnetQduUahvUZY9ER0Bw9Bh6FFpHqLhLllm1npEfWHMmgIUlK+zyz4BNWGrGj
haYpGnPOOPMyTPmRQLJHa+B4codGUr84CzSVJbxUPNLxociJ8j7tO1Ip8vyzlkC9jfnWaUgKpaTD
0JWpIgxvvB+Vf1Kz1TOoMux17pbPWQAP0cNOeqsLTmSj9Z5HjCi5pZ9K1/1KetXvwjBklpDArda3
5TPH+bFkXjYdMVDinbQ9ip8QGDwJMsTPGCWCcIu6Gft6FDXmRrSt3Hh5yVkNNRfSB7prNrDG1p+j
p5AksOd6A7JjnylDjulXl/WuwIuGRATohaG+Gq8Gb81KHescfb+CfU6z7LN0xocMPG08MP5rexZ6
qJeDIxH7mXbVvQsDHxU4Vl/WnzWOiOSnga5a8BL6wbgOYx/ETSOCYwQ6fVv3QwIkh/bRFHQPluuf
5jy7M52OBiRczYRRMaaqYDv4AKWBWajpojq2TzDoLyJmsRrk7Y4ak4R2ycvw/XeVz49JnmzGLvuQ
VXqzBlTEZf0b+XqjiupSOjDvptE78B2ktPTBn0KGP8PO3GTjUn9ZMDbxeDHli1em7OPXYEp5iRGz
Dr69quaWWO086PEojlCshECsuIVHr4bs9pwDSL/Ti1t7uxQjnksjvRunk58FdDfmk9cUe8POPvMB
7L7h5gfMrVsYEbsqdd+gtTNRn/PnrCxJVisfYevv58T/Fxr6MFfTdyTMU+FmWzWaeKAQ6zn+SzJh
36FcqpVRrQc/anfhVD7NklaaW0e/eSJhNwoT4UTVvoYWBsXKOzPrsQ6O22HmrzwOfE1tPScWlfDQ
NncM5p5yd8R+5XYPE5kECIN5OE2i/Wp/YJNX2a5q5p9gXDRkjGLgZjrphrvvORUtc2GYmVZrs3tN
EANb2sWZO147q3uLQ4VjKX/O66o80bDkAkvLZjCw8qG57jd2OGLdqXehS1wbDUeshXSM15F2jt3y
hxg2b5TD9WBUdLAyM4NzVVUf3ZiWYHmNwxKXdTJQ5H5KPpJAtrjeyP8gNYzFB7DXafsnQSiChK+1
knBrPWN6wVt/tUz3gWxurm98ILvI7hgoR8OvnMAv2g0fDibCvR1yAWpt7zOfnbs55RltMkakoJ7O
EYl59z0qJNTO7NBynC/JxK6WmOLcDPbTJLNvWZqIviPEZWMDjLbHtAaSGTtkn/WHNPTMXYBR4ztq
Nfp7x2yJV5/pv/qj/GPC9myRdHvkeq24eLIx92EAxqeimUUQzYbcQ2OlSzls4h68tTu+T7o0903l
MKRmxeLBR8Tt20rzaPrHFrJakqgH5I7pzi2nJU7dIWAZ+6g5T9ixSGwjSq2SWC0F00KYane6J2az
IUYn0/I3T8M/2VlH32l/jJwRJqeeDBP6F1nUP/ZAHQWZMisDp2cS9fGWDMibLo29i/Z+owvUlhma
TzzznIo4ezrahEMVpCdyN5KLMiiWI8IJN7EM/jIAXm5NBTrhpYetgpeUQNwHU9X3nuE+OW3CB1dh
Ysw9j+Z45cSHdmLBKJsEYC6F7KBhYBx0XDGyCMnB1iPcN8VaJpsVJX8UhmfpF68yAnPWuAB0B/+m
auvH8r3gYQ4S+77Nu2Xmoe9rZT+441zt6F09VDCYV1FA953dJ7RpS3Yy8oj98lF2wyXD6a/IEJI/
Yzw8LwIErCrluo8cqvUJcvc8yv+dkp4yoYjPxmtYznhJKM65ezPJodaNWlUu0N91q6dgNQtIyblh
PahqqVaSYlg50nkY7fgjHbt9GLTTui31TREqc3bznoPbV8NKBxNEyNbH01HfROD8Ctk82p59rVyu
XRVgn5Wtx3ZFnXCxB+8wpwjxRhXtR1UhFrcneP1+AGdFunvNYaGATP6vigJCKrTY13q6QJi7eBpQ
UqlxFTvDmoiT44wQ0vGhtTVszVhO122bAKypIAsRpseAvhm+Jr/fxWHE+DM5lRiyHRdmm5k6G6IO
r0Fs7Po+/1imjIKaN3edlvbXuPEr70EaXJ1M2brfMhbPWWFwPADgMhi0OEHA8wP5twzJEnd/jXT8
zQSdt4SwqFg+wXG50VJRWyHT9B4xGFzUmtumg62wzYgMKfbobY62y+YUakK2q/UUJPlprFxWCsb4
o99T7NsVWxqPRvxODEnFDYnZdmD35oHCMeRun30kDi0/KdMjo/GVtPunoFDncMbRntkkexb6fQg9
GpcWIfO5jv7lZJN2hU0iW3XjiOBl9cV5YIqwKtvsCh+R215ungNBVm4QfJcJ+OuEDpBYSpsWNF1R
CBruwfxh2KAj8UIsWklmqs2Co0CU4llvhV+RmtxvEIRx8qmzWZRnXZUPjeViePSFBoodmKdclXcm
o2uHDNytT9gNZWh7aWwGPh5zZLtJH2aLqGweUSzE9V8xjHckKz6bICrzVDDFjSj+/Fykz2Zi0aAo
WKXVmcaJr2ky2IRRtCg80DdRlupzmC2m0OqRSSQgtZE78XBplPsno15ystRPiV3OJP2w6Xbw1qfG
PVO4cLwh862I+FxJH2NkRsyVktk2N7kjmAa5CnWTAbNyuFsADTFQasKT1hownpFHn/QezhxUf5Wt
uSQXp1jUj8tPz0m08AbvPnLaUxJTftl0mZzRQPhRHDOA1eE84QdhFF2K5tFR01O9vJ/lf9V2JvRC
jybkwUIVKzgyast9HhOIHkxcHtl5XjGVoesZcJyOh7xyN24UnKyM/UkjPFIps6O2/VtSILcW6TpN
9K0Q+WScQatR1g849dByDfk+icgaW3YREmJXVRG/DG1xLaX1r8oa0syb7Ygdn6SeHJdX/w2hAF1F
MB/7bLos1pLl3beef5KFeHMJw/z/a005V6tIdmussxwYJmW6W26ENdFNau+0cC925d/NAwCv0hs2
tnLVD/NO68VLNMCNfHT3wNPUidYVKsVU4wuo036X9rZ/6dIeQtdUMMMM29HIaTMTP7dJQm3tMw+U
NbgEcHym5IplQn5r6agT7OoTRZxmfyX+fXLaaufSlWSAm04DM2kUn8ZMHyszA2cTmA2UibRnLGjN
CK9jh9AAGwBuF+uXqA9CGI90IRtj+C0GPzuNiYNzotRia5VZvzZns9mAQuq/oqz04Sflgzj5CJn8
VY6xYl/0A8mdllPRfkDlZZBq/BikMr0lMoFSAgq4P8mhlC+qpUE6hA327FiFE9r9TkUHUJXVzvaY
MuROnJy4lGGMHnrzQUwMpcErcv9uvOnFKlzr0CbsowgB9LPFSKZqqFSNQtOyI849Vlc3/AWQhJGq
ORE30TmsVaD5trkSQC3H9m6wjuMYb0WaEkyzaPxwaLirSojnyvnQY/VeFh/Lf4Beelz+Sx7HgImE
91IFIOsQFDGlXHAKeVksLkjw1P8UE/4EQHDGL6vhtXbeXUXqWx9++cvsv0TE6WxGdCzlKUib34iA
cZNvDyv5sovE9ilozouHZvmVQo1ho7nzUIMFIZJJb1eULxpaRyuCHXIogdeuVHd4ZgYq4Tk+ZlBa
ytDc4ZqahpcRjJKn/wiK5W7y3oG7kejGBxoGjnkzLQTE3tPYiX0e/3kmScT2p4tqwDJbHGZHv663
XhvSDUHb1Fh4Vmp6FvT7B/m8vEDenJk3X3HZnBGdaDJAUkS+cQ5+zA9XlfOOpt3kxRc0w3zCxVGn
JBpaS0sFXJEuwd9CotmaPMmnISdxt8XCbuQfBto6vp2Ms6SI4+eioxPtoxcIHyfeIiw0HnnWOB5D
G0xR8RlAjsU8BK4sQwe7SLAwlX/YJkmC5cniQ+SDk75z42daDcDYCaSsD2PMrvf8gX4w99kULBq4
5UXxj86Bztyd2JRwax6tzFt+gKEWX5nLOKQ5ybZ6sKgsmwyhIbjhbVvzG/3XSIzO8vGVJBzUxS/K
cWuif8kIjNwpzkYIGYqu9yJGGN78RWkVLz1kvlC+In6NAY3SkMJ5/sITeeBysV78MIvXirr8Pi5v
qVfeuK0dYYRy0qhTX+vjpPsDhoOvMYkPY+ns+FZbcbGC52oEJlCeqrbEF8TY1XvWMSiv+3nAmC53
vELe7HLiEOq1M22mPUCsLPoV4HSQXmu5huW7VnzIGOAmu1gvC8W1fvzBeeITKTl0aRStY6O7DvaP
Xwp0MvV2MCAtlydjeCgYfPDnOK2JU1DcEDtMiDTcncxCHRpU+14GBtPxo00LreKvqRLNjf0xEMCh
qN5JdEufHAHfvUoYuFxbTiqLtiSPEYsuaZDhhwCkuP8aHyVmJ2H+Fv6DmxXrkM5Nb5rAVcr60Gtd
4DbC+1p69bD2IxqfgUrw6n1avMdlcRudszGJPiZddQWEad0Uv8u7M4mSqxGS5yA9T7otdjr47Aq1
sXDkO4QyVEW2V2RudeQD8LDw/fiNuI+Ml+VnLv+AmOC03p6MZbDDqG8ZE8QdX6K5rK62hKdg/taU
VMvrWDYXkH4f7A96ecW1sl7mGN5pLR+NkYn7/ISR1XTo+6IQ8NV0bPk/s6baL38N3/OyufCH6Gon
U7OncUqma7M81nwbhEHCHjMOqQ1DRnMGLu+4rQDgqrdehXtpxxd+xFyGeAaJUmleOxXS9NktD6xv
zggDT9iM6L3/LushMeMR8FV4W+LxDjPM/jbDCAA3sxLbJHO4o6nofRGexZmxN2DqGWOFU4dny+7V
fpzVr5nOr0nSfU0xUmCbfBkoyu6nIKUTnOmh7eatKPNrMslgj3PYIafSCvCT4KWJPXDepEcadXAu
Ve2dGIptFwSNS3yGUc2vlB6s6o4fiyaFsF70+SHNza5+SQoDHRDpGb7NDKG03tsQT1dG0y80UJPa
AxpxfU446dFWwB+wf6YRnaHyj3HKsp+sr9TuHjKg10WW4oBg+mh2VwIzVrbV0eaG8zWZcDHVX++i
dxFDA1wNY/EoPW6YRXhuTL0h6H03oCHxZPcPmUt87ryUgyfzsCrw8RN8yhViP9opszK3eqFCZtpe
z/Q9yPPSdcGFt7u4LfeRZE63ZiwhotXa3c+9z4A539iYW4vaME+iglIhxi8HTDxH02tMdGOoS2RN
sJUCMp6IM4jX5oilGWrliUTvk0Ho5Eyv1LChJE3QygRwZMViUvOl0+KZ8xjWC2Xm0B/VFB2GJtp2
Ck9kPV5MwaBetAfVk68cyHHvzEqeB+qYNnGMx5LRyZQKzieUeGH92Ir4p9OUPstBWtFwRoR2ymO2
o6xjRsLoIvXm81wl+3nMT1LPT/YMVMoNH5bQ9RK8by0SSCI08nw05mIGv8vu7vDBDPSWDmZrQtMC
8IdntfxwedEzXJPADdbJ1J3nOdtOBhxEXzdPtuPSPummf3hKvq3YZ/yj1xCBj6PbXBs3u5eR+aL6
ZmswKWaUYGFh4qTwy2c/6J+doj+nSNgNwagCU9OqDY3HyByOPV8lSMJ1mRD+a4B5Mtr01zbLs4xq
AixRPVZhOexq8aEhiqJzct/qml3AyI0Of0/Hv86KmoymtkP2LiBy+sLgabPdwPXXI0A6mEij7Jgz
9CFHIOi+5xT47xi4j1yw/gaZLi69oOH6lZ7r+M0LQ2StTX4Lu+aos+6+NZND01gbo7OPfO3YcXAr
jeFZ9M1FS4R1WD8PYUbHYMAYwbe2i9QiJ09fpRmfZxH52IaT8hJ0KgcRR0JWszzLoijqQ2C5X9rx
76KIGI2kRSaZMiG0JypDrbH5CJe7S8HXaLnDY6VR5LnVga/rBW49yNux2bRS7bEMrHqq1jpCeVUP
zbnM2MOjku4wTnID9Yq5pfDYOnbKdUO7oEX0szmMxPoMf8o2ngWULGc29+hY9DomdaeBjLrOzQk7
9FSc53G44oWGTify+D2YKiAOeh9Oi3ijhnKHAWRA3mYT0eu+Srt9tImFPSkYs7L36kNGXBH2f4go
Fix6xno+bD27eKdhvdOJ+naGEKwpiz5kMACysiF3pHAR/BSofMkOdhMLIW585zP0ylJLYT/GYVcj
2SPsh64A1o00JKPEnvybm7TNHqkZz65H+jzysAxv5RxfTZ/KcXKhN/XbOhhvnlIPOU+K2b11bfWe
jdMhcoFFUqfBpvGP6TA8S6SyeCaufepyRaGzNXubTo1wywEfwxYa+X1tu6fAGk5Nllz6bpHr+2Tb
I031Bv/guv2mM2nN2ok4haZDOqeoTkVg7SfP/p7cDkRlmn5xN0bN2fXXKXJ/Ao8Ipn4AcOdbNo+J
FT54hfPWaQb3wAW3jDAObeXeMmvcJ7H/5MTDeQwZjxnGc9yEO5K178AO0jmgl6hQ/fUWQ/3lGYqK
+ncwiYyu842hYR1bISpUWHQN6tRowuFSHXVTX2xvegw8eTc73aOOg9eAFnFeBaeeXXtI0heBuMSg
2iHsl7rJRBUbY7+bARt6dfeK8uxU0932umhNIAezN/s8s0Wuncz2d3w/YmWS0YFvhQApt0PjPmZ/
RaHoWIj4izHDp1RWd1BcU3sbqAQ/yicgk40T+bTYpJF5IeKXQUlG76dT37ht9L2MmesQzPUSLKp/
8IvVcwLAfmUYIGvszAEgpLgghmo4NqI9Vw2KwympmVS4ssV9viRA6fDbnULKQGbrOHTwINdLcsks
8/5uGlO1CZviz6yHnzFRF6yjJKyMPWxdz58owv7PUNg6lj38OK7jbviyI0yps/tUSoHK1WmYP9u6
JW2zoc1XT/OOZqcH2LGvt32N9rgeJEOclIxWQ0i97QhY38IlmK9RLpgodiqmwu/6tzxX4hwpzpC2
DY5ahee2rfe+akk8c3dlyOaKFPK91GBmNF0ym4VOtsSBYJgTXrCzyj0EB0O6Tx32BMup630Asw80
jiC8o3DRcybec86EQcvyI2qwU5aO+TirDLeiBbHYceDS0KA1bXBzVglrePK55sdZcGuyClVRVcEd
batrYpUO4rsZZ1X+OU8dK8sPrb3ZVvU2yrwbQWmAO4xmJar0nwUNAYRTB+VoalpaIw2zbIDotqUh
Cy/t91Gfi8K5Wq3xU8AMiPziLkqhHTMkGNZKkxHUMK4wGoqPYjrXYXPG8Ij8Dd1asx/Icd82usP8
GnoXVjZaOkKPKv0eyOBWIanQWXFFP3A3lxnT8baOEVb54mdux3fJIsSuu/XyihjSDpNLTeSpLBYe
efvuKN9lON4+cA9f+A93dAoeRUOgN1siHo8HLTDGz/MHze/71oBYVJFmtJ4HCytk3O4sXrGeQLyS
0HASHeZSG5KYjCSZvXgf0IB8F5KzwkdOxcP+T8XOv7hnopur7rEhAy/ph9/WFPeVrjseXyeiEQ9a
0WdYyYigzHFBEo3kAfjLdHMf1HR4bAgpnbHB/71dcO3eXKwjfKehlp8khZ9qi4FXHPo8ipDYQbPu
iY4/T1DeluuP46vXNG/hkxAo1Pf0lvNsR6Oo3Y+DEigfoDR6wj6KtiYUguKDYoLiA7eacvxtwQAo
yQrGXjQzzezFpswkfeyegnd+I/n5Y2jDD+kVxaGbK4arIxPtnHaYJ30OluA1HMvvFGFlUPZ0ONLn
UbTcoeUh19DCK0HcEN0NZbskDpNRw8RH3pqFXtXlziUcunxvs1fD5xCfIKW7nZ3Qd5gsWrwAjZ/r
zN5Jj7awW2SE8zb7biBy1Q6OmTFt/Kl7buTI+KC8xSYxDkVLdvvcpC+5YLscoGqA/WdRSzJC2wpZ
vAcwxUG02PukXdqW5+wZHd2EoXdu2kf7kJoP3da00cK4tXWz9AP6Q2TPd0lcPZBk8Ey+xEOSt1cZ
ZjeLINuuwmgy0wQVU8ffb0AW8vnuyJGEKzicbBe34hI5ALh9C7CbOriYcVl2aHXRCNIp69PxAr7z
M+AzaJ38o5rbq2Xk3wYUaJDG8PXMmJMZGqlgXDYwYGTKIfB7ubI5GsQNf0ksvSzEAcW82dxbvEgj
Jld20ZDI+Bax3FuWis2Oo9z2kFGjhoaJdSPBA+hk1WGJIE0C8yad8ZREwU4wYT0a3NPxj75oNieP
cJ0+I+dsdAlRNAOkz86hc+c/B/Exjy59acdD9rcgJuz8XCbxj+viZ6jcbEIeZtPQw3elLXbNvqeb
7fp4aIizQBCKeIjXY0zRXeFlRyOm5Q8qyeQxNw90punXj0yHyPNYtW2IRWjAlyJD8KE5EZyYH15H
gemnGvZTxZJggU1JgwXNesoFJdDcAXwyZ7kuipQmn92TD1UNzD8RANTWmrNhU5jAd/1IH6TonK3j
IeVGE0bgTust5kj5xmWBoc7gnQbcjOWQM/LJ8VNS8h5EP374hmb0Kg0E5sOdjvWW8f/OdEgQ71vG
sIidMuO1K5DZJEv+3Ox+6EyXaOWQTAnygaf0IYL9HS11ZJCKceP4yXNc+FfsGY+FU/GOfAfK58jN
eCrprIMt1OuAysuZ62Q9RQZno6iNjawBwFfgtg9xsYB8bWQjnIaeS2ysqL3wYJhj/sV1Cf8YKZzs
uo4A3BHhmDTMY9vau4L1CtKQ2GmQbB1W7TiZLsJurkVpPNUTjZI5PI6xPMQyP6AUeELjyY3DJhmY
ZNZdy60KCX27dQEd+5W/0zWqzHYgkTfu77Jofo55o3YXn1Wz6FAwo8UOLY4JbelsvvA0rpOm2HR2
S0biOLwVM4uEFIi0tQ+B3W1NKopujq6Aw+unHjUDViEYyAuXK4pwo7TACNK6OqvFnWWH+XZqmJC5
mf2QC/OYuCEyI3kc03BlB9NOGYZgUuhgBsWjQtnPKCtNkv00Ye5PK3vE0ZPeLw9nlXmk/tCKmlBs
pjkixeVfJsTiBl8i4rCzPTB6KSJ/Zzetv2n7+VB30z0qXE3ql9MjG2nOzCR+fJl85AXSm3IUh5Qq
DoetTSeell6UZC0htz7kj0Yk2yhCTxqlLQN76KZbc8hTLvnqyWBHdEhLSLN6pL+/4JeVtp1tEEnm
FSWdE6OYJz7P8SlNpqcgiRhBDy9N6T/bc38e4U5ySNlnizq4Fs6vRxo9cCZqvdSsV63mPtbG7EuB
+y83Ea50lnGfO+ZW0saHvL4K0G61Bf5XzXGm+hsTc9ivwcUPfHRA5i7pzf0YkovmVTUMTk8MSM6j
/CwHwRCrYXJSzB6XxqJ9bUsDgKyPJHwMq8+UOLxhTB97LjRLNs/VdsgNJj8E2H8dy18aeX/x0ujx
+VuzMvoRHabF1r4GrMXUn18Mv7Luy5QOP4ONcpFekOicowDMGDWqWP4lEz3VarGuutUrQwfgj1LT
AQLABq96NxvFTubNQ+W5TKAgSXA9Qnfj9Tf42G+Q/YmuMV6dlvVbgzguRiq9ObrZajw5VWptsjBz
P5RHXRY1853loGOsrPg86vxVk9i2jnq2gNrHFW/WZXAMpVLnOQtorzEFWbWSuDFzXMIsxIq2AqBy
S2JbrYo/SuGbTXWHV4A3F5QMavGmLWlkePLLyC3OimgelucIqMLEVkUsa0+eeNq64N0MNoaZsVjX
MWnoLGJQY8jjgooFBDI7A5eDay5678QV7NOzBxPwhUmXeazZNLVCZQsTyZvtl5p7iheNe087+wjF
MG4p9s05qLjt28dU0ZnQbnbO+B7zOnpnLEn3UM10bocWdhCngc2WuW3T5t0ZidZlH8qhkRbJ3mum
hixcjcXalEBuZ8w0eXAYvPSgUvmq4YSHOd15Cyz/pl9Q01Y0vljWTAaLGTXDLWe35Kbfb0Mkwm7f
E85oQveukl++ihs2IPtsOMYRYQ2SBwDRN1XlVCZNdIzMMAT7RuKqqjPjMGT+bxeYktHZTC+cyGDU
tt4xKs1r47cnrVCYhoqQ1aBvzkGPgjfN8pn8GYSq1nA0aYCFdUJ3Nxz+Cn8I9hnrfA4yKH/eLbQY
lSBPYLrSop+RYrH7ckEG6H8mo+joGpJQEfQ4KJCgThFqGXb6yedSSSJph9LVOHG877oItZuIp3UW
w4juneRboshbtTiLx4VY0WQBPU8BigdMTk5G1Sr32gcvN/Z0XHDmucZfQz6nlbo4/rwXNF5HZuQ+
TxcX/CyxGQDN+UkEJAOFc3I1QW3wZ9GiERPrsrXSoiiPXY9jyypYOdp/C+PiYQrzHfqfsxXFuySr
LrNEo1nMDpzhBglmZ/fPboyMPWxMb8PkOgdixXYh+Uz+CjEpjiluzMlil24KfexcAtp7m/znyryP
8oQoeoPTB/lsThWx95iJHhtDYaBuxjvDiWBgLdfGNHafCdXdV1ZwraP8viMPAOYIDYDeAy1WMhjb
CxbKpi56n0yqlsxAj2zoNnGPeVI/jJ3zVyA+j+t7m0hGZDE0NRzu/hyHAXLmvgs3BHmsl6SuRKkn
VQWcmotz009ILTaDD7d71wVzWXdgDoo1PHoR1CRNA1xglHvCgs7JbK+LdKSlHL2gmtwMfvM2psW5
GP10PzSEN3a/Rc/BsWzj1u9EJedFDDaUxXIpq0tHv1QysJiLdJUkcCjqoPnnhsahMbJtEBQH8tmB
gZgdOU6FDbWAiPBS0uEVSLMEsjfQVdTIhPiAHTHvMAfVq7zit6tySVzwpr+6Qm3fFun9TJcqyMSn
70I4XXDfPB1bq1gGbeE1iqIHKvWnUtBvoG2MH9fMX0wGmqQuPTbLc2RjhiaTMMuqNYmmXzVW81da
pS9mzIKXHkwWy/zGanXusIPN7tK6p2CJfEAiSPyERnyMusVDkkAkiQerq5lo/9uosWHpAw7swAw7
jBr8ud2AUHmsnXavZHHxovkvx1rGVFMwiPCpp4k58zP3lR1c1tl2YCIcTPH98lnGKriMcbSd9Esd
kbmFthLI2GM+k9PSxQ/lPIFbMaHvLfVJXphAAgamBmhJMU/2D8Gkxl0bV39ZWLAKid3tmIoSDNWl
384i0GSXDBsgMOkH0tRzFTlbSaG/XOrNWGxskzEVkSski++NRfuPQzPKaWij2av1uZvEGyqRrWww
HdfIimwSLsVM16ZvT0Sc7jAavsIVOZhGiDIBbyMuzUoD+kTzCk3duV8eyKnEKE5NVghjPwzBb6Za
5sB0FGL7VgSoHhJQ/Hw0cRzsW22hJ8ZRlGEXHCZ5HtNxxwr7KfuI45+bTUF4sCcNwvMQ3K1APaBb
4kHpCxNL2OLQplvZipY5wuQ8xSK+Cb8Gz1MHPTd2kyFrJYEehQYtk4BpQzzVaFSBR6Ey23RY0Fjc
+8kuP0uDvctT4oq65bWDu7Appia5QOxOMOjX+1kGKHT8ed5EhXmbVHk/gHcdyDZxgV9aeA7XNEah
FVjwfBBgmXkCUFcKNkQUeGuH3PQNka3uoXdIe29MFIQoJz/NKbzTRkzruyqNxxiwCtIqMkNK4P9U
7lfQtWRJGGW4cWTzUoLFMmAK65eeJrTk1WLJwr003LVZsA6rIflAwoBkFaVCjDpi5Voed382bHfZ
GjSoOuU8jSWy51FCBS7fPMIaiFvmfgNcAzkQQ/MNHXjGYTbDlCq6ZsbzGJJLMQ5bMt8eUvpOLBPs
Gtk1jpByVTQPrfxLteS953jrjTw9pGn1L5/MW4QCAsk8c/ClCd7IpW0xPEUFgzs2xxen6aB7yovy
JnptCBnYi9Ip2PGB7TPrt6GU13b5jjuBPjNJw/z4Qx1Yl3n8hgy4Ko3nQGjASH9z0m4mJ3ypCXLh
on1vJiHFSUODMnplE9njZcC+797ZPgRZulCMP+JVNTWk0MttwUg244lsbK7y4cXGyL9cvXwFZBC9
iOMPi5nhdRjdc1VCbYz6YRe2T9CioPRG8X0Z1w8oIpn7V6iSMYKMvf0cNAHTe+ewfCIo5045q8yF
+unO867l6GP8wKWSr3NI/uPoTLbjRKIg+kWcAwlJwrbmUpWk0ix7w5FkO5khmeHr+9KrXnS7LVVB
DvEibuC7mcDqxNi4tgI/9jat/ZUSjmqAmnHIlfVOSvOxxwfF/Zxcs7xGqbWyE1iZLMWPiqSAIKX4
uN0Wh0T5u03aP05AxLO2QCKCeb4LoXxcgqBifqn9o4noaxc04mJGLwLrgDZ+b2L7LmqpSxgoVa6a
NyK1CAjBCTASVGL5pCb/KkvQjsWSFEd3aX5ntm/eFkPbt2+TOeMEnQNnQWsWCTgX04odi96pFMzv
m0YNW3bzHyDGvxsm1iRi3cdMCmpTaNBrU33BhP7olfm76fx2I9IZtb3rzb6W1n1KbNEAh0LNRbye
VLS1Ohf9L2KZ1G16ZD/dVXl96HzfPoqIRZaUnNs39UFGNYdWvjC/cmuw5c2vQDtfYFL3kw4pOgqf
0mgMiKTPmzYfjrIcjzjEt3BuGNiRqBPDm0umJQGi16b1ze0xhlhck6NrQDetip27spzOLbxDHgUm
VSOX2Wy5Z6q+NbTctvw/cpymrRg+UYmPdU0zjlD6Nc6ne8ktIGjpxVnT7tG1jKJTv25UFs4/Y11i
NZ4NAUYeyRTumxdmX2L5sA0Wt0Fws6oOOIk2mnKL2CA26t/ay/6UU/qPwMOGsmcKZqtsXQjrjyBf
3z46OklGpY8NZlg/aWHJ2HdZwYBh8L78ZIVFxoZMWk7MEDJqsa/qiBB2S0iBLXe/5Plja8+M6ykh
b1Hz+wwKBXQc50xx40TXz6Aw2AGxsdOvVoCStDjzz2V8IXtwaaX+0dI69AYXeUYAqxuppC47jtXz
taunxzqyz5IcrIFAsM2Zw7P4Xrlj0TXQyX3G+Xcq8pvDAhT32fvI27EJVPqgB/FFOVa06VgOiwZe
WTrjoaddKOOjab57QFtrvoKLDpfe3LOLtRrllfWeLzk0MawQcIU92zbWttMAiEby1zWDvK2PPpLs
E6EaesDxZFBoti1r582lXGeZNTot+AFm4U5ij3tXJdSWNO2+d8WbU7inZelZs6gQsUvaN0ozf9Vi
oc1veJJ49VYdGOlv3g48CBt/HVYihj6nXfqv5kvbER92NkGQv+qWPB5gDzQAfhYlW2rTmP9seibL
pnH/jQUPUFViFkXUfU0llvZhpfcNhqsrTkWfSpBYXfCXk2tHCOe8E5geVwLZDgY2+dZiGjoPzldG
CHblk+rc/OsCSloZYMnOBWBNcYrqSfAGh2kJ7xKmzhOT5chPmKaE9ZtDPhIKpKfsz87y970W/1wv
/iepNzxDpbyqieR6ZVBk1wUewDzx8nFngv4+pQbFaqYTYV6af8b2WObNHSX2Yg+irrfXPi/5XShS
GiW+ZxV7aPK8T07PEXk0oF4wLq9fxuw8Me9j7gH6PgX3FC4cXBj9pjQEBIv8k+SQCtfrBDe1I4Cr
M313vK3iR1njr7AOjs1ae180QOk42Jn015B2+4zxTKejvYi8hymf3x0Z7rBu362qaUiqyO47rhQR
H3Bn0zPF3b/0QvbLjBNAyytiHcM0hPVSsghrDx+7keG9KfTTIvw3UG3HuEPZm7zyg1gKX5pccm6h
5cdM/g/598pU/BJxdAzgHZNhBqFCS7hdYEcdew42SfepRi8/iL7EucYuNY45LpvUtnYill+zmYFB
RSNM5uwxmMvHiHnv2NHyafOuBIXdvlZBzsFF+Ke0H4/MLSVDUXxaLv03ZrZfDbW7OV/oQXnE7/C2
7mkQDIHw8d/18E1gxqKlRc1bwl/eQVwuVDce47Zajh6SBgmRli9zHDkKwfCbzTX1BOYSufysx0bk
roeAjSucasDO7RNWjhs1iT/SCrdBUvwIyzxyWXTb/Ieijg9PBvsqLt6M6aODmcb2bMX9LTXxbZ6Z
sJiR/sUSAroV3gUtLcntBFScW/rnIEk1pSCjxmZ1c06PJCpOipjbRvbWN+VAXLYkmshicAMOTPoh
c3SltxNd+wLph7YVMZ1Mrn+NPrjMpKamxforQnNy+/rsNIUE/7hEcAiTQ7TSJ9p6WOvP6XSFfQUz
h6LOrqy/EpPlm26e2TX7bycKnlrmIZuopIc2g1+K44n2KIP5WeX6lY6AbjsRmbQ6BGhn6DCjRtaz
z9BmPT4ipnq/iBbvI8ewmAWwiUsc6uWof8mVAJUFE2n0GPyndXHs9kG708v62sde+stE8hYF3n70
E3YR0nQyBJSSmRBZ6dvKgB4mJHqbqPxl+/PXmHBHcJMnh2wVDiWGyQ710iflAFic0StE6P6Gzf6z
tsGur1cT0xs2cnlwsuN6kVovMBVX4kMbyV8WHTOVSzIzDnhFuU8dx5DXsono0MAw8BCNCoQeewdk
7PlNtyw7lMkGWGagxTb1xcWYTaIruRGyuYTsu27RIRfygGFgC0DVU8XpYPfHV7fxBkyY/DOzEdzk
kHEpqc9BF/yLZtScnodD0lLXS+c+SsrXyW5+WYV/9PqCx1qyYwbT0Y4mquO699zNzwyrm63vlu51
wv4HRZgc+QzhgKs9+n5TgBase9yRQWbtMr99dsr+jfvRcwOJzy4AmSSrAZ/XxGeSkf0vGif7oSxA
3njWBPePAVvDI0z9dIBRylDL3lh3lgwuVNb1J9s0t9zX+aOP8B+7WCUpqdwKTXACEiCBWNFsMtha
a91wPIDzaGP3Sv5YASPqCRvT17pdl8mCYJqimzrJhgdk6Ncqp/gyLHkXnCA8Yn09AnG91I7zZU/q
wbYr1LoOHaVxyQBP5sXnU9WkrVfjjkfhVffBpZ9Funfgr6V4StH3boLSHlwsIGrj6itS5cXvYu7v
VfXcIREGi4ZB37F14p2Kxd9eib/r0bPxogdh4QaMGshujr6zq+GP04LyrxDrR09TZGZOoqjU2coa
np78j+qop45zIpeF4JVpdjChflzj/goTW8HoGG+gZf4Ir/hyInD9vI0YbFDnLZeBILfKcfSxYISb
TrHRrIs6Hqt/kAlJBEMchZYh3taj1VT493K1EIH2Iikj95XxdyriKl+RsOjd9L4Iw4Oe6zNi/rih
DIemxgxkbzo7TNWFuEMnBI681otR5I09b+O7WC8nw0m+65gQiqx7HSTmRW94s6P2kV7e0/oA96FA
GuUoKUcWKUpIXSHNLg15TdphBh9hB7ugbT/HvvnRbv5n7Aki2D6UKru/hqsPyJqS5Jq73RUAI8ky
emMQSDHAce+NB87rlZB/HJvzcWqSb0BU/GhN8FH4DLXt2eBWCcCB88EN6CgM+DVAQ5SRiqV069Ix
u/HmhalK+OL4xYvqA2zN2n/qbey4QzvBTsLkGWKB33osxOVIG3I13xTww1jmmPniO3fOL6zHsL/d
6NmDf7eVXlexgoUvPYpYQQHJLrLSo98uOE7Sh7Aab0vMVToS+qP3RipVmCmBMGnecdS+EmF6LOrp
kg54aXxvRrrGi9x4LHDRfLYao/HgYhHLY84rXmy9t1CDNonf/caXDwZ/9DCQjkexNqx0wbXmlBFB
RVjPjRbD3SolB5t3v3hWcOFQEMgsYMngwZR2TyTNvaGff2QhMcBZNtRFR9njNCjq3bEb5tZLhhHW
K22AEA5lpv12LtynAQuUjp1pX7YKqofNH6sG0k20ojPiq3HnjUwI1niku8+40e8SJd6wgUTQ1zjR
RkPYXyie7E+BmC9OKL9neJmjj8TbE7pqeDmnHudi2r3JjIHm2GWAUPX0hDj+UQ1UaTg5LrEpbxnw
C+9YRtWnAewU+0gbAZx/aD5bcObbeYwZUzCnQ9G4d0f1FS7VI5YuwEXKfV1/qxaH6SaTBv9zRJuF
y1Atve+CEPUwX30dd4rPYTNi/9x443yaY+eMxaXeJAacxlI/YnsPaFALd8mS3VonflitcULFD22L
Es1BgZjNRdsOxVVyzk8NkAkcBJzay9UXzI90MU3zagMYYumkPoE6h5Lvz7HFD+/VOZ+s2zqiaOFk
GIwE4czo0oIY2qQcjLs0uIl1Hxh+h+X0bPfLoz/PISQ/KAhp+W4TMoZm8ejU4f00x1RQsDiUIlup
saS3OT8whgpf2ONPRMNpaM9/K6xfdjIeEF5vRFAx/yRXewrgwVDQxeBkotdgleXWiy1iyKVvi1uJ
2FiyRq9rddQQ3hPj9zjoOw/PGfGq/bw6G+f8xw3S/RAuuzgrb5Yiv1dA4UdK/B3GOYYDrd6yFAnc
rF8JCb4XsxD5URkCRQSBJjTWSS/12ZXtQXGkKJR9HrsCaF5BeJKlUrBz1UKy+tW3spavsgs++9r8
W9fIHklwVVkZ8V47TExu09FMwchNuSBaYm7EoRYPQRg/TUaexhpTvp7wRgn1bMvoOxqrl6bV37Zw
mb7zPLlVeCq80duqsMiAR4B2GJqBfqwhYHwAPyg1Bdgk8cDji+BEOt4d6NjqCFqQxrj5yPzMZMEq
rqeEsTYtk+muP1RFca5tDk9pDwzAtNH9eu30kqjaa2Nf7Z4R+NpBJZwAlxJ5WXLN7DIZJU4JnAEI
Ak+2Mk95zkVROxfeNRaURO8SF0Zn64oDMUZiLOgEcen/9SYooeu/CdLsEFnB3yXhGi31eA5N8Bjz
DVcTewV2mRe/C+6KKH6vCdeXvYvrC1rIZN8jadzNXnYWOVM5EgQ2Ey60jNP67zwmVsOMbcTXx3Ak
etwu5xL/sHL7t8AL3ycWDM7Yr0PFQTjnSBgZ7quh9T6smsRQfevlyyqJ/CjNEMY81n36mDLdWDL/
h15s/ty9qMKI1hti4dp+nv35kCCRAevgt8F8H9oTZWfkLXGCEJqO2dqB2pXM3fQ4XBcOSlnMyAEz
TMvjsSBHOiWJNyQsO/Q5VTeXNqmeTKMepL8A7nXPaz/s+joihByz3n3IextY5ropSn6t7AFvEBjT
wrlCzb1m1HiBJU/3NS8U3nGCd33qPgxj/lKRPNwAHqXuszMvpYju15tQMA0H41NQYMsdI53fJbiw
iZWBLeq9jNTGrplojpm5BTTtxkn0ATuENo/ouVPDU8D/ACT5y9SsSTdYnhuzPkhxrEmS0hIQhclD
DJJlvY2UzfSzlNN3x7lXrY95078hSNOiACCm7ioO1um15uSECPHjpQ6JK1UcfT//TGrmMrF7aceR
bjB5Gzqscqa/NVBicO7uLcoTBrKNVd7vg9RcLMXvGIfVwVBUg9fK3zMNIhBpB3fR3IQYcZvnzGUv
tLk2+A6kAEn9NGz5ARP90lAKjjD11XbuOyIaMjuL/Tx2Lw6xVVAcyXOFVMWaykNRAryo62d8e6Bi
LdDZyDW2uqwH6LKx7+ZuujYtLQnCACshHruZoevn7fSa5ONXm2Ib96VT3skk+P9Y8XcmqahcukUy
3hYpxmtPApJzAp9F5dzbNTfxsTfzXZ073Gz5uUK2Xu0BjXPEdbbGi93176EZj0ECzZQdgK4UvmuZ
yXPJD70+yG6nn/MlZa9c/gxufgiFxs5j+o/1h014/WRvF6i4jApI6JIacE9BHX0ZQ7Qqwl4YlAV3
DWiJG3Jfh/9zl7rLiUN7+tNN9MOkzU/vuPvcaz+EQ4+11bTVfaKzmMtJOZ6L0P+eW4MsMFJYLPvL
iEXNWMM95827tuEAI5fqHUPFsV1xamX3yBpHKmIkrY7GC2V5qO9DmTxIy2C5aYHPWoSW9qApJg5q
3ch5J/nB9sX21T2EUn0uiQUmp6m2i9J/+0wxXeuAPKn51AmuU+vtNymtbekGd8ITJxEzFTXVQZjp
pU1CFumJO+W8uiYcK7y2Jti7PfmzpRZceKneZu7W3MqC0GCJ30bq6mWZ4ru2rz4r03+WTWttprgH
8ue4gmF0Vz50S5yB2PYYL/b6KXGqFwZwaAjjpy/tWxbgAoRMfx9PxWPSqdceAAuXdIHzgndpkOal
LfXadNb+y0PvmAbk4yLcm6Gn1LEEjJvSm7mzycYeos5+simkFQuOYww3yPhWdWsl5xuAc9jJqwK6
fXeiWSfZLZ7HjbiQwU74iKJ1nk6kR0HIOVFCDnmi0wB227i4x74tT5xNKRzkMNPUjwNeKSpc2vs5
o0tvsncEmQD5ub/FnF9jF0SLV+MzmDqUI4W6sQTjK15H+eTWrmD0U3P+7Za7BEcy0Td9ET4DUmOJ
xwhXaA5/sw8ZF2sc8YuT5FuwwN8K62bfR5/EQ/GNMJGpvPJ+sOVVsvVMDGqDMOO7XB5ly9iwriie
HDiL4ZmDtx8/NywI7aJeKTM9qwbz/sxKy/yQEkbvbrDFkenz7wjfGPUZR3tkG81GjqkU62G/crsd
PZPXPuv2w4KbOWQN6YFmQSMAJwRkrcSvYoNct8EHeB5R2tHuioNbsy6VS/PYLdxkgin5Z4z1WgfZ
1bh2ibqFEYDZQ2RPNErmAAcFzCmSYWPpwTTiiD7xzmC7a5xNqmL4LZY42mgWY8EMQlOaQN9hjEsx
62iSjokIsGiyFhcL6b35q/TwzlnpaubgR9o4DkQmOF9WK24jbzM1C2+BE+v7xGrURon+QcN3IsIk
+4OCFiRTAfWYHnAGAbnnPUt2JS0jcg75u/LVnzLkesyRdsjSGrYH3049KcD2461K+0cpS0wCzXxx
hTn0/Uy5Ml4/Ge/TTtPVVsHscIeW1KbLvNNa4vhKwvshn1cwVs/oMjF43sL/TyGjy4JVe+KlarIX
NY5o/RKFzTMkQvpiobUSOur/C6hb2NfRtT/MiEPPm1i3hlaWF7S6eyvTP6LjUpxoxDthA2xP0Njy
0Dm0gqqeZiROmgHc2voxQS09m2n1CMQ3FoNx57stV6z4w07KR9+L75rC/cbLgJGiJyDs2Vrfjabp
jkRJd3ao0Myhpz6kFJTTH90BVYKUSPq46PyjLqnNRHGv9iWosNtku8GDR3gAAQwX1rHK2xWIEReH
oeR6QQjnxWXZa6V48zr7i8EJQZLMqfeuy6LBHPUlyUVAitNhSD/BS8XIdOoqePMLGIYQ7a0i4d6E
+1hQXQvtf2/i+i1p/Me8am5kISXvHz7ROe3uvMJ/bvkNBrtmDZ1PPq9KRjlEr/Ae0UQUzDA2tNi7
k9iNYY5oaJ/XyWHniSOOg/uQ5LUep0fodU/AhFdHa0U8gZhIQWm5JnqcOkBIKSGqcObiqXA1ISTs
hOQj4CFhjKPyvHzv2XJ3FcKCb6mDHcqdlZgXTis/iILfCIu8+eUak8sRvOcp/LAJ0W59ANJA+8FB
Nn1wKKzkW9vlWhxRMZzWX5j+LzEgFsKW/v2YevuaTG7RoW3EnXtxsbMXUXr1spyQ3/QemOosuRET
YaUexGaW0NCu4/JCDLb6WZy6YGwRfoem+ohcce+Py2fBX1B4TranZ5XquQCcL6e1eArvPXTDibFT
m3k3KGLHOvLAXFu4k+YrTjVm85g/qw7GthKmIX7OeRTaSMWrV+cBx35PSCY+04Uh2TbJ+1d+n0ux
5M9D3r7T43qnmpniG9bi0Cl+oHizE/t3bqMv9dDcoIkAsg2Kc8rE5Ul5uGWaOZQc0eHeCX5vu61D
lH/GhQSzCt6D7IjF/NT45WXuF66wbY1IjeSJQOgd2LM/XYyVWWG9Lwvw0WlaG6PKZLqES/Ypuqjb
u0P8EgfJufWnp8j3nnp3vkQ9CSwrRAmtDBWIk0XVRWhjOAnGh1Jm57ofKBMdqb2eKrJuthAavnaI
W2h1Cc5glghaWxQ44kZav/Ryl3smPqepf3W9/lAn5VMbkEcXg/0nWqZTWMvfbsg0uu64x2N4eEmm
9ENQmdsIBmj12L3KMUQGLbyv0bbPFtXo7qT+OlX/YHXqZ7SLYyab61x1VL8wzWdAcDPgorYemLf7
oA5sjmPNo2Tcz4NLI1CRxUSItX2eWnUQZSMO1TAzJS+m/Drihx6M/6LT/roYbqFzVdyv/Ewt6/NS
FSc/S6DMuuluRZdaqXjxLcosnMGnXJz1W0cS8ReTNO6/V1F0P+SJ6m3s+D9ViJGhAioCuOfgR/Kx
plkrVKhPsevD7ol+vHz8WwluHW04vhUcucLCVkcYM+k+D7kHJ2nyp1YjS/zw7NfUsmQ4GHtIRDiu
g1M3eNcy5rRceiuGUH+NVUzymOFSNTwh7f2p3cjaZqb+Kifslg49QtrX2Vsz1tzQmBBSi8knJTWa
Wi32Y6Ey2CmI6nJYdc+g+kg8/ywlw6fA0ycs5dE6oXwe+RCNGE6e2981YWTtqFrCOuICmqybT7Jh
bwOpFFB/NUQ7ezkJSAtranJnbDKF2xDARdmxbYZd+lHm3n3eJi6IhBqqkFVeJB83QciL3/hk0ubg
O1y6o1tDdNIzF9UY0GbjNE+SwyqenAwrectipsOPKgn0SyLqP30k79XY/e5q71EUKE4FgKZD1c//
fzBS4yzp5uRz6cxPR67JUsN5DIfflB2enXZ+YCPYsZwcMz7BrsgBNOBzf6igJnkAnz/dUt2KMSeP
WPSAwcRPlNA1F4yXKmHEVJhHr4CSWsuHRXp/HAvGbpR0F3+tiS2qP9j/STnV1akvOELT6HVxHMX0
rGretUsnNkVPB0FwZCrVjy8WAEpG/g5tRGuYSIexorgDGOnNXf+TEKflnP1tCe+QhwVeaMZ43OfN
+L6Eq/O/me7wk26daXhLVXdeMKXHRYWfZNo2KRUnWDo4ARUspYNaxr2Y0xeQhu6mQWlFM0UqjXGX
q1CtJeDBdm5AMNm83ANyeV09TWP/vP4HwLZe8XJRQ4DjknHkrmRxjQKz71P/FA/9yxLqOxXGe2Yy
0S7uIJemscMZKqHDD9sVQxtjfbjZDOoVwjSWAS9eB57kKvDNHTXOLa9soTFJDOAELNHMBv3KXgEm
0dMKv1aC0xpboescPL+svL0JLDujEG+uo70lZxj9qUNtmsyd5KhJQlkfNCak8hcWpKLAqJsVGTga
uNmWt2fxTKpXp1Nd9EhUkHvrEMWqpDwuT3WNFGSH6WOv7FU3wIeexBeQjuu1lwpb/SfDOuPyeUap
tGDIjX790laJV1wVFhZckjpZjM0LRt8byfympnuMkboizu1lbRizsXmKCceQddOO7A4yFgu/yfDQ
LCLb2bTG5WTDdVXfR6MIq13TcpHdWVaB/8Qocrq7aJjS/s4kvp18GVHnasVySAYHmZ678DnK+RD/
9NqHoky6Y40tR1FpURmf1Xo1D4Ulos0uz8e0e9BzgH/VS7ivMXr3UnWNgsm8wdr1vB8vdjL5Je24
ni8ikhHZ/XooFS1AGsYfNWvuamU0bTZtHaya2HnHSWSgTbKRFM3I/PKVai/J3uEMGJj0GCp1BwBf
WRTj+XZwSoUeHBT8ptDzDJy257dLE3vCPAA/fDqVTsUTzXU8aJ+iyLjRr6BsoH2hBvUYamuG1A1d
uljf8PMwieQJoSomR35oalamMivJppbWYNhPQe9kGxgVtLJnpQWXaq98hMG/VVyG0873Xc85DLrm
hB0SefReOgLLJeJ2GxL2a3Iwp8fZSQL6jCtdIlJicch+Bm0VeBpC0WNABCqhTPiQZRYfkZ/HtoWK
DFsMBlkrA6TPvOvelN3K8aGprSm8MiFNeLQHkznLVgb8lisat7OiX61ueTK+5oDhqdkaQ3P9T8IB
ZDPyJsaNVibdd0nXwqYJ+C6GmpRFa7GEZHm+du0WmUX2eZYgFm51Torsp4ZCzzhZz87qhQqlvTiE
53xdsiNM+GG6bIUJFvZfEUXYOLY6Wx+2owoAlcFFYkxJGmFqJw26wpL8lQn49YZOge1sITEyditG
3/oR7uDIa4MJpB5f4F2quV4nyy4hWU9Q7P629KUUhCJmZQ+fQ8/6/tG1nk8wqs0sSlZbzQdE1G2y
R0vscsejhmdrWs52BFhEtdj8qim5eIunpqrFqz87Xfu8BEPYTFgK/al9IAtr6Te7AnJz4h2egCFr
iDQRjkkmjpPcFS4fNTiuwuEAzxEqVovauGOz4NIko1WyQAcVUJSRLhhTh78TgsgLIet4jB5JiJfN
e1dUDp6Dzmlm86x0KIIvr+ubjpMkZXDYfBbbSVe6W2xX7e+0QXb4npa+pWpBsHOOBynKXsyMlrGf
/WgibcG7E9dF+smB3hlvWNdNFN1xUCdTqmPVMhwbO5Fb/JEJA2u76WWkQ2hxncd8c0qypgwPKgnt
4WWWruDqzGo1e80+CqJiwqeBXh5T+YA7I0P4TWgaP/cj5NKeK4shOo+CzB/vgSfabQZXrdFRxZx/
KsPhrY8mr3vKSrQzl9MWPYg0+XWT8EKSNZVH02JiDWTXNmm8FOjt3YAsltH6aGeCzjVXABXZ4dyI
1yQma42GMCzx/w27HMMymDOTxQVxwJYJ7ztWR3d8GsUsV64yZroAxdyxXLRh6Fql9RlMTh8dI1rs
1298LN0pu0stfhfaT+pqgFTFErIyaUBstZa8dSrUNX443LWQ6kTbth+xDc6N5C5YTPVTaN8eCSpo
6dKfpe20TQ7c6Vj5acctR6Autpkj5IuwAOeBKWRwmpEamtRNHOvc5g4xkX3QGxjlkPRQjU7oFXHb
rtPsziA2poHCbi1nArFd7HntT5eNUXnr7EHhKBO2N2GhLSSp6XDLotOVr3Uq5/KZuqtsNueqrQ3i
87xSpmbPbpFhdFiWjyUKDmDByfTKv3SEaAn5BoETEHqKQo/h6sZp/cVvKFsIvA6uZ2VDjcS/lyKE
WF4P//TQeFm83kudZO2l5o5Yk3NwG+FHBVFqkJaUyTCIn5295yC2K9aDFFQ8kMOhOzLCY/buu0MU
MQ+2UIpXJTqd1BN5KxuqypTHmjZB02XzcGy5nrI9LnbldXIDL9zljGvYVtbJY6pIk2+cRlgS5GUd
t0Gx67Rj2zi9zAzf5VRTjSvnQzZHStYPo9I5l+uhkFLX26m359rsDM6GcT5ayRj2fyciDQq9nnhZ
Or/Y04QT5+IOPjDqmxVXTW4ukat01RzaHAHoPmts4jnHlmYq+Q+2mC2dCx6yMQE0HVjSK+6NIwNJ
McwEsOjQiSIJnP3i+GWJPB9DnFmbcYXOtbkZE81wwA8h8bJywLfmw/PHITn2aHIcDpaOn5kjYM1d
qg9cmEIQTlP72wJorB4Ipk/B82TVOF3B53CEYHJijX3kHh3pxdyoBfbaIXkaaMvhnVvW+OjgEB8t
Bh25uOtS1VpZfxSs7RoRMEwDDu8QrrDWbhh5xykBAozLc7UbRNvE/2Jv1DECSJvUyFmFJnSFjFaa
QqgtAVZt9SgwQ9IygWsql6FQ006A+fZMPzN9a/u8xOlZCbse851vrKqU+B1zHvHMon0Fsv0w0r6K
i6KAbRtyIPCORUWpT0KFqLHrB6BTSbKHW95ySaBrFmh4Gjru9DV1cdN/Z3BE17YUn/MXPIBk6UDk
qzlO289CVXr5SxoqWnuX2niygiPGAMbqQKMISdaMoslH/rNF0JZnNc5ElXeuD/WjYgUra+tjqkoa
ZFBL8goGfVgTuwotsNXOIW/JYd8NepEN4QsLrvNitJY/TkhJzh6MQwCwy6MvZPIDDcWB57suk1ti
y8L+IK0wE4JkYr+I51iU7qzObZRCzCCo5vQN1cITwevpaJFXrI9N31XUy3Pg61iK5VCp6hFbZRz9
ZiEB4UORYt6G3y7zQUJDak7+Np01dAQ8ecXlcvGZfjTBH2IIESMxiKx0zeA0ziMYV7kK6/g9qfse
mFLp+8FIl6Kv7RE/huWlbUxcd24Jrpk+b5InE8XJ8t35xguWI6Ejx1OEvBzS5DsYyzFjChHVrveI
Tz3Jhz0nuApLKkhzQe1sHI89CkELqJF68DoiytDLFmN0g8jVnWzN9Ms6R1NRYeeIB9NF/xIMA0ps
BhZD4G8oZG6MJh5E46E2fecmZ93UUg0nzgOuZW89yOXdfZkwRdl1BgZSfiYc26qbgMY7/DK2UfTZ
Zoke3y0bJh1NwmIc4mLvtkrhmA/NELxFJRDT32niaXYk0nOa+t+6UKCFkMWrio0bbE8f/ISjozOM
hiGSKmcvaKjMjEkHsZLRjmo85OUi+j8K5FepKh4lMcvqI22czvHQL1bdd5vMjqJ0TXG8iMFjLVlv
cfQgFaLDLf9g+IylcA5YIHCMWdSEhSNjQu42vW1PLxO8UFb/Oiqj9IWip0nVDK3nvsWE60ijqn2l
ZDH84bilk8/CScvluycqhKGvUiHPGUqbdtsrCO84cqntTC1lw24L8EWd5zyioDMN6NRkcIzQRfOw
oBxs/mWRKxQ+MEmG5cj/Syp1Aa4U7g92ZFkW/c3hNqcw0NmxJ744soriX9QAuYJJzos+YanWdkR8
rSfIyGCSwWyHYWvkO8ncIwdOb/ibDniCBkRtPqlfi2vag4tpFPQ5NY/OL8nMouFOZsKQKcpEYt17
txzFjW/rRDLDQB2DTIH50xMxDFi9wqwmqprDZYAE21d1ET3wXZs839LwHTGs8qe5KP+mqI3AJzhK
oBENwnax/i7JJGpElTl0uFtO2DJ5K2Y+SzyTJIKDhJ7fRizF3VwswX8kncdy40gWRb8IEbCJxJYO
tCIpL20Qcg3vPb5+TtYsJmZiortKIoHMZ+49tztKCyjXzYZzgg8pzBEBPUTaDFZmtBYdS3pClz53
dHdl5dQHA2U9/EfbpDjD96qZg3nsRV0pj/pkMxgHB5MXkHairsiVl0jM2CTMrOOx2fBJjOKL+yUk
VFifc7u/ZIuwsRsFRaq+5cQO5ngA4JRAR0O1QDfSgpfLwODFQVj9iVYLsNf2hkrds/OiDNmQ4ZHD
jxTLWVkQ49gr61UVt0VmUJBRxojTBFqnTk5myhOJeN1iE4r/ukA99R1K2D9kIdmRqL/5eMcBLwMz
1PQYheEC0sbGVwkXgc15F/Q8pSadwY7fhteAV54QXLHlR9PTh6xOK0vuywGH6YvEdo6Bs+6kYX3O
qdCpyVo3MSB4TokZMXcpRg53o8I2u07aYL6GMHWiFnRag6CbcEaUSiTfR0TCSekx+NjnDejzeiVR
Qqg8cxNk8stIo7nQt0Oy80qYU3OoOaQ6EGrG+KVFMDyfi5JsLhgRbYAoEvV3UXR3QCGSnAiDOT9P
OHPS0DvZIkkif25tOf9V0lW0B960xNuncZVI1MfhlKTlUQS60C+ibYA8rZktjgmQMTa7ebDK23zQ
frFc6xyAZZTYhOfQrZSgVwIiInBsJwka5dVQRqOFzNrir8fkAH3xAfQ5JaCI6FFvSTgExT1iUDV9
4YxXrU0wCp2oRDcul5nSnsRR+U2gxNDd2X9UNXGr+Zxnm7CJ0Sau+CLSZGJXlRXe72DmPVYplipm
Drd4YMxzq7hKLFdNV/rwrxrr2H6fBtATM9b0YZw/0J0G8iV1ls5FkVDpIhd87GEtriT+Tu7HXMTt
DMSFKr+xPzgxAzgD9GSW6Bk+5WHrAXD0WIo41gCaduUS2Dj9pCKlPb0QyLNUyHln1xv/OHsISYMi
mIQ/2RjEFFTSCVK3eiLsIbJ/h8CuMxI0tIGGXIZS169e68pBgwwpQ/LaC92uGp2pPhJ8+EepMyhN
CugXZd8G+8+YZ0EV5FJE9SAKOt1aWooNreXyRClGEvbKdTI9YaDniCmP1p0x59zZkavXCNUyPRzr
p4SeNeXj3LEfIwdEekShB4iLQ4uB90tj9vEIPN0Bkv+u2Sz4R8zgWVeHfqkZWXm1gySp7k2TzbUf
6VELjaUc4FFRodklKOyZ3f8lr5oWK8mE/Bk3X4o3sf6puWyTB+zYlU4VWNbGfLNNkbA8YKrXNqRt
kraBQiZDtULYq1nZ4Z3NiXD+08Kuj11ynCR9FfquYhzrbWnYYqo2YYcDhMFWq+VkhbOuZt290Stu
ChyQY4aYO+8zPTp1YWRGGHgj3Jpk/o3PIqWjXaOhTAsfsiL5K8vi9t56ikvqTCZOVXy2PNeyDk4R
4U8lUEjr1wnpGBQHjFEg/E+MavABZPFv1kClrAhnsIhTLrKLYebWcWYtfMEIDw9bpNTjViqyM9Wg
uNUx3n0jaCL1tTol086uERfX7sBSLy7xsitraopbn8NgrUJaBLwyuPJqmeEgweUG8KKzs2kXGxNZ
grUzX227sNRAkOFga0Nt0UXQHlp1r28iBh3XuopIqHDNia+hO3YBPgI6pmWTliURuJXdWaQoc6gc
wszM/oucONpZHqzYJui6BzEGvG20AfVPy8zeH2jsv7KWpTYsWZcVkYkFPdvqtfQesn8WriIX90EY
0zGvc/HdjvS9ZchWgfYk2gC1QV/ex/q5ARh6kUbZfJkYC5j8ZMMQ8DKYuPnYBTMzHplaeFEJCLWJ
24+R6dbzwjRvCzYoO9CU1hDd+6TbIC3M7jbiNZia+Hf8PMleymYOdo4zdQcLzDWspRwVK4v2a9TS
eBIJFO2RA7H11bG3kZOtn20OFwZambWjsJ62cbJ0lyppMdzOkr1WVLevQK2sm12j3gkGI1kjoMKZ
NGgVCbR2A7MK1ouaCf9pS5778zJMiERzYhLcKdQe+dds5gUqBCG9RCmiA91+j3NUK+4ILwiV3aH1
wGDiDpeESZhDcq67El+3x6KJg4NI10UlcoZInUDsszrG/mn9c1z2VKGlY25AqG7t0qW3LLGdfaAm
PkVLhJ3KnT4jRz4ODa1GZNPHggp241Ns5fsAHCKLVZx25XMJ+EDJrQe9uWAa/igzgrwyWRzUPrSv
M4KEHXiEkN4mSvCA+M44SPcBY8M+AT2CBwNoBV8va5K0qK4uEdC9IeglZUdDP5/jkAWlNsATb0hC
BBIQzPfYwREGilVG/A5V69vDoko+RkfBAvTPEL9GveDnYzkMaLC3BRY4bZP388XGorLE5BRzByPp
9WlRHvUZ1kPjab4z24B9xk0S1P81BebAgNQNIj9w16XLsx17vkpuNxOCwmwS8RwmNl00IhKmE4nS
cxeZ2y6t9pzqTwb7FXggxCh1bLfHrauZW/LYVNT1eDH08pY20yblJZn1v3j5inIEZmA/yJfeREax
Nev0pWD/hYp5JuvYhGtp7R2v8AO+WQZ0u9L8DQP0mIa+MUu27hnoyAot4/LBebzJ4+bB7VFG1EC9
SxJTlMFLN+SeppS21+1nHOz46Kq3UZXABLFjekEAMDU3W8e3hBRv43bZfgZJD/xJQeJM6wmKFPGH
S/KmER5MA7bm8vVJNvAbg5V9rcRB1Xdpfo6Rs00aeUjJaNJNYqCmReel9KbfwXXzddc6Fx7GSyxG
AlHNs6ETPbQsPufg2Zq8k6kZD0qjGWbcJNBhTm6Hf8Yk+byT+KSKRbyRefvRtCQrg5UIZpz71ls5
x3t76vwObnTeJz5qVyoN59kCw1+O5qsRFi+cv6CEa4JX5neM3ofA07eD5aJ85FFmJIbKDHmzBgMK
1sAI98oIx/XC7Ku3zfeyT59zTz6rf1DJc2XuQvOxMMKnm2iy90yUmfx8Eb+xqfIvsjn3GvDjHMpI
yG4RHT/o43grLH1VeQgW3P5xSb8SzTzCpfSrfPploLiH4Hfvy5dF6tsuH09RER8CVs6EawfS2Yhg
Pk1soyZhvXtKrWkU7moICbTyBBX+oDG6bz702btgbT3FRvXTVCMiP0eFW5xFxS8j+IenyCTZLmIz
teyLhZROcqYzPSfnB8bdyHdmjL8C5X9F7FCWUzyiWrVSrNQd+RYOiZ8YpHG2x/vcyRE9Tl/lnHHg
DeumnnwUX7cYz6kFlIGnsSKLx2jeB/WpcwCBiAOdXzIvMFgJp8Gxi4lCTJPXAtmB005XhnyPuu48
eLnctrW2dWYiuREwMnNZd0nlq6W/BahDF/0VGdkX4TAk97l+xbs2Ie+LmKplBSda7p5jXiqFYIBV
jp7Vu0imxLb1rcBAtuVt0D5vvCZhe9k8hJhvY6uEzI/EsfjVx2Xnpc7dgAYvYonstdsMfGpJ+U2s
+yns8VewaWCydxZNtm5gCdXufAyT2I9ItFBSTaiMF+aQq15ovuWAvCvhmKNdq2LpqwNj4viu0/+s
tsVRbHOooE3nWWEwwUaiTp8bs744ZOhourNnkLVRR3NNojbzzbnrrzPcVCsWO30wAEYXG97UY1mX
/56vGEYI26x39bv3yOEU0AQAJdnSnI2cDmYg1k0ZPxugyvWJcxJzoaGcr7yl6jNPpvpMLQ7P1Tu4
sfNI332wOBboF5BIzpfCEIrIuEFnT69kbJG1bPD7HJjz7ptQ+xxDb5NUmJU4+8CbPwdOgvVEX/fk
8RpmdTToljwWTiCt+m9UgycZG28LdlF+SEVq4sue6cvLA+flNiM/CGvekc9752opgbyg1KXjs8dD
Xu+Cc5vYO7BizemN+KrABT+KyUJnYOxDNwRti6eBP6/jkCOz7+ToJqBDwkbZHarvZAYZob7emgWs
qRDGCbsJ+4et7kHI7wULS43VpWLkz5/wLOLhbvfRU63LcxHCuGclT/mwGuTIajnwF43TZmLrCoQF
59FBH72N+t9ySI46B0krqh3u85apxRRZ69Sm/UdNISc4RHjXEI6gTSjWlvYKn+DBraWvzjR1ZqWV
hHSFkpUrnGKAv917c91x29BtpHJRBJiPPOg2GXLBjPfT7MFOcnyo20orv1X9kHbQt8aiOYaGta/x
WqrP2rJAOSaQC0ezfDTcBgNKovsGs81Vb+OErrnUwhqxjBlXqDVH5znPWNT04jK0885dIEbXSY+n
1rA3Qxxw+81VtK+7/iXhl5HZvHVyvi1Ne5RkqC9W7tueecnBYzvA7U33gSHRpqC2iKFhOxKdK9rd
HryGluS+QSiwqjvyPF4zvgTkafrjXJyK1lmrF27WZuyNETO6JAppSGbhMmH3HuzK8pWCoEjbixwD
3FX4vrmVp2E+jEN5RIf5qpnfAXVz2xhcqFiTSgY52AXFMB8VjKAc8fvWGYtOTmuLh6aZcjLZkVLx
d1MhcwgjDB0z78shAGE18MWSD3Nh5cNq5iIoWL1o2FXCPqnbpYt7td7H78SYv0OXjh6w0MR9nm30
SPHBnu33sgnvGX7ShW4iHvLj4lKjYBQ46UjdkwaxufqrwyB8Z9m5N1BmMo5KPjLd89WtMmEWMJP2
3JXqJK+3TvSpZcnF5CVXNG6mphvlN1K/m3ruycrzZfLEhmcneDgLp39WnzC7lotlL1fqfb8ttM+k
I8M2h5HfyvIxCr1HZRpWjy4rpFVLDoLhkcvnVjt1mpac8LCpH1ygGeo3ixYZr+uMBVRtHDICN+x0
+kQexOvScakxixkBZuWgTQ2OpEJ/xUR2JfV3l7YYG9Gw61AetQLiszU/dd2MY6i41BWExCA1dil2
Fb3HYoDFjjVHv82A+1gtOeJEpCnf3eQgFKWKdMDnjO6wbZFguZl3KOVwB+qzG0OiOCS8zsrZ1KgQ
VUUb2GKvR/TkmJeMpd4o/5AT4WDUq/OSEJJcZseZj18TTIQpF0YmcQgiSCPG6EQmgYwjD95bd5Yj
g2L1vUTdQHfIp67+OANlzTxg7nUi75hXw1MrieagjNIcQJVB+V1R6Date4/j+EmdDurSdCzv1vCp
VYg+mMLc2sHadONw9Kg4BtYezAARcMgj0csUUOkLcO0DkcnQ1JeN01u7yQxA+sGAIsRgmsxTrrgm
SOhZ/+9mfPEODR0SVY6+ZhvzfVdBduRbuCUKqm/+qisYFMReORCJw/xXa891ca4HOAqcuGyyVtkE
c1GV25jeAq71Je8+bK6npo8vfY48iUcKyiBsSUWKSH0370HdJ4ckT08a8vuais2xvsljh+gpHhpE
TElWXqrio+8CTBUufS8JO8Si7/Jo+ahlsJs5N7283eqMclS5o87NKlHYbWAEXOvkzUHIQOc+yIch
pUz2rHW9zL4XaU9NmlzEEhNIRJJW4yZA8gj4xgKVcS4Fk3WaucImfIHKSOGGyZFEp6Mlx2M8qkFO
yP6S8S+qg4dM1XdEE6ryx/a6k/qSlWExTicfQto6ZJarDsosr+9NPL4Hi7dFqX/kyiF70vwaIBj0
cngoA+ug7uUuy94QByjqA1uSJ1WXQP34r2GG2o8UmnML3bF40an7be01k3wmEcR1x4YFPLyqg6wC
4TJ07B74E8FUqS9YdN5ZnSysSo+MZv50tGxoD3bqLsUuRNwJSdZ0OEg0z3k0fA3CHH0XDEqfZR+a
IsbwlLJbPagWQ+blbko7ZMYuYkFgx1Yxsb1FFkPDSdz9rkkxqgB0ItqRQBSYbGUI9q5iGQIOiD5d
BsWxKvG/6taloyRgnQibO/61B4MKqmUSuficBSFFJNymndtbx6ZX6nik3uDz7urw70vSVflv1Vr2
4XIq0VJCAP73usSEPYNMPanXmu3wgZ0mmiETY2JjPwVc7003E6bjbVXFPgNHMjhl1PvOVOpm4AJe
tR63mpVj/gnaXVh3uwEHJLPLTd/K8yAvDd2U8kmGDSNt8tVEjaQ+Tb8llE3bLX0D2qfhkiAxPWTC
eZoWcah5f3Od8JAl38nB2kbC2amGz56ntUmXlnfpqWGLJOntWBkepgEjEqY9u0D0nBXMn8OdF9dX
DTiButE64MU9v7CbP6gyMOE5TVDsCSrGrKdrJax1w7W8rjjyjTT+j2XmTl286mlxE0iGfKsdukb1
jMbtq5N329yhxYxcOOXWRv15Jn2EoEuqa9yZvKMo0c/pFFwQa/N+F3vPHRiS2XuBfZAF3NklE8nL
nmuoT+pRYNHxpo6LlLff1e+lGrYF3Q7yuqp+hmbYaYaBy5noFcRehMx08lKRzFLW7Q/RpBQ1jh8D
sYn65cQb47fMQ2uE3W7A6ITjg5pgV0TTg4IfFJRcmZbtdcdBU25t1T9H+O4mRM+vC9SD+VW9Evwl
emcezbymFAeOwMuFd/qaRhp08mQtWDoXWGNVUCyIFRLDSo0HR3CXLS/U30Y23iAh0+IVG6tK2CNG
G0HwG7MzYoUVSEbxqCIl5LAn90Wda3ns7XmWeRBkYHy2xXjLO+fiJCheyosqc9U1ymIUOy74SvVJ
Ux0uMOEwPTGAOZXpzG/hWjyTwfyNneUoIzxMOZ8lD4f6dbnHD84oHxjVAcw0CThU33T2NzJ4yQxO
7OaxLMatthhn3bsbRexTEfL4EToExvFfkdJOgpzaH4uSX2se1NnZd+JxMZKtqvo1jsSKJ7BqxteG
LoKgsD2pm35kes+EvfBTm7ybXIV8yOpcNmk8CLBQTY1o5w/VZGr5/KT+KPXSqcoooGQpmK2pcooK
MI2BnNWuyUKifaBJ2TXJyHI1YLGRhceckU8j8yvrUkxT7kZPvxC+H7mYYppezbVPCDwuqj3yTGJ2
Rb6xFOwVIfGyGH82XTwK4x9ba9d8Kl5W7NXxaizNhbwdjkavOXBBH2PuWqj3LGEbX5INlLf6u40l
2uMU9MC1ROyYVw7jNAfgVFV47I8W80d4y2OCDsdtWHyUl8jUbhF8xNipH3MuW5ZDB/U9sA79TAOH
ZJ3oOJnJhwtDI0MiyALZD6gSlTOcp05cOIW2c5i/q5kDzXNkeCc9Cc7qQFBHsO46zB6rmxMkZKJw
5NWq6giWHZOEDL6gGjCwjPBxuuxBOx2ScH63CGljZXRlHfqoGrAqo2fle6FI2JlmzWAqvdpegbxJ
0itMqzGf3zoTPTgjjSlfrlE+fJPU63cjIr3IzU+2V1KHOcfC0k41961X15toid9UNYVgBfROl//r
jtHFqs5dYFdYlfHg92V+Jw74kf9f8HkxjfaG4TzyM/X8fWh3Hi2v3kkmIjwToAX3aQbVEHsAoDxg
CkvwkygrOC9o21CUUnA3eZqyP3byu8t+pHYM/Rw53h6pDYuu6KLH4aXvim/mUXtR/39MEXBIKvOW
mgm2i/wTdBSV3lFFZ1cK9T9zCo6GZCEeU+J7bXurqtqAa+4e02a55eZgbNR5W8r+xwjjC8qUowWn
IPDcJ1H2xzZArwQ+1U+YQTBb3Fi5dlWjRVUAZkO+Z2sDSmNirBYE8J/NOnwghPtHBqzukeByqLav
dcQup2tZS+qTdVWTGqN1NqqcwgRLIorFVZjvF6NEd4cR2PIszAQ1OPLkFDDLXDFC384cHnNpEi+W
frIAOkrZP7JaWknduteexq3e/ivYeujCjRu+qrPQ1Js3r8SXzeRppAmM4M+oAiSynGsfVL+qDR+5
L1nV3Myuf4ByR9Ia73melVuCWjboQ49tytJfaoXFKql7U+WxlZlXBItnDo/LNCa/hRZdIWKc+et8
JkUfLC83ghECUKFfl+7LNsfPwokIvdXt/+akvUve48Iyuz3mT7IKiYzF33Lu9PytGPFpOu6+Tuer
U8/cJqRuew7PYZD9+9AQ552Myjl45JTq8clx3XubiJOWDi+IMS9sZL9GULn/eu4RwxghZFwXqhj4
d1HD8SRO/qZ31QmA0rwj4ekFkuCrQC+47s3lkSnjJtUsrG/pyWiIxGQyb9JDd0gL1fjDsiISOLP9
QEOr0K0pJXffAXXX1BCKmypKxh+jIy9OzfM4/8EcpB6zvMpBOT7rJy/EWeMih1lZjoPzNniMK/ys
HfVPUiNy1YDX5s7OMMJtWyFZkfw7SHBvbTs/E2DGU0Oh6k5lctc8/DcQLy5Nr3Aljv0Ta/a+7QN8
k562wjJ4LoviHEzJ+zhALOrYKdiSP7aMyHayTpT4Byw+/w4TgU1evYSijl9UR5WN5mPI05LX5FGw
p751/fgMzFcg7m8f1EwJ+xQzAlpT1RshZWWvoj+Cg+NtyRfm61wBjoDQJ7mXq774o4H41hoiksri
c5iTPWQ8qLk1y0sPoB5W9NMorHPDYdabrbuqsH0C0az8sBv+NNG+xF53DoT14DAKGqW3m+np3My6
46Tz0X9u1ZNTukCa7da9WPrsbsfS+C1Fek/iZtN5uUnS6XK1GCOOUchmrt6p3gYS+0fsDMR/07ja
dvpVTP3GZdQ5Dh49oX2MrArxYw7ExIBrTTViozY0VOi4YeJ4hAoCo4p48jl+m4RpkKNdvNUJUiEE
CN9ot05ty9cr04R8oCF/l5l2wlPzOoYkfQkNMpPTjr4KUoBAZD0GaISMJn6Z0PKtwpEpCSkiuHD6
LlnXEV7IvGwDekWPaGAj+Vu87C0rxo/cEWqmAVS2ZbsM/DimO7L/pE1onzYRnBOXv4WDrh1Fw4sg
EwUFDJ4k9B2rGMkADjdsEUV7bmeWbejbQC/W5ccsWqTS+WspGoREI0vMQjeRitbksC1RRiymZDuv
znhXeC/CaZJ9HS+YpVEHsfIQuuqcHe/PrXCGRBJjTTt/WfRUiJMdthv61h2WnTnbj67Rvqt5mCqK
bUS0VPTD2QbxqhXDBrnbcSahzPVSf+IyY+XMsIh2WI2Yp7rgaOOxcImUNuwDRGs4zx1/qovYJjMB
ohXhG6xeP3T0eRM7+XvTZ69iIB2XdAJs8AhXRAMZhfOTcAqf/7wnkec3DeDKlCtRY6cQAvuSWFqw
wLBLT9EesgyWLVBvBkT0YfzsJHDmz6Vh+bMrn72BybOHx9XI4aq45t2CS44mc09GDpPLnI+9pW8p
ImxtGSRAl5C5bOnwRPVHNCLBxixqBG9pR8sQ+USZkxNEwg0b/vwZ8YxvcFUwTODvjTaS5VtfUEaV
yXl2q5tJ3k5HgEA6ONCQcDcvDNjpYUqL1V7AXWxmZ3Xdx+N4JYrEXaFAPwz8C55lFVutRE/OuDjH
OrZT92oYwDBKOm/cqTJLTcTwUhzQL5xDTfOnkoni5OWgXaPDKAfeinSvZ9PeorRWfyNPH9FWTnpr
KadLbcbK5x17ZhxBWPxklriE9rS3neHV7q2vKYek7+UIhClBei+8hDiZlZ81WoULXu1cp8cWLie8
WjqB8SIJfJ+TXBaMSN0Uh2nA3rJuHbatyqjO0/NGcsxtToZoU4rKV/+ikZsfCbisQ6HLowd5gkl8
cg2puANJ2SoFFAKGU4mgtWGUTRZivR4qZTPkNIJuU69lazRnSMavfeP1fgGoDLd3dCKOIluRafQe
G0HOBchmtsXDxywBYHi9S9q+QAyWVGdjbsI9Isr6kcYg8fM4okrro0tvVcdWj//jXBJqgtw+ylhs
28EY9lGWu0fDbl87YM/QQ7SjmxHEZrrxQxHGf8YgnhZdA/uAt1uRFIm7+SiCKoNYWJ8HzQT/3rqk
LfImX5g+7iK3ftDa6K4QIY3MPuD87+N6fMxAZhAKeK3t4Ks06YgJpULxHOivqbSe54zgv35yacMM
UkDUe5iYJbCYZU88JqIcF2oQ5v31pEM4pZ55Jk6dEATaW71b7qPj3SgkmAjb9u9SK6d/Xzw2cf/X
RqPfL8CIY0dam8xbxpvaJTch82yHKULPV4JpvxnEF9/nR9YDm00Be9HwktGufdEY76RoSUWk9N/Z
c3Crl+icxPWdQ+lgVO2tZ9Ol5rcu+6BIzwqfyIAHzVxYCZoZweLJlTsVkOwEZbZjgmiY97nrfnAq
ACqx/vQ6OrcJGEUrttjyWtkGlR6KG8lREy3mnshzrg9WNyRrPDF2A6ZIDlKK1XiSYCwZUOw14qfn
dj5i31irlkw9KcMw74KwoXwhsdbIcKzPNApzpD9VGpgBh25PrUXQ9xQrAovuOatx3BUvc4hBm8s+
Gdkl5mlW71sFru8L9HnmGO7yIbqkZrrNm/6jKLIffrKnRlCGkEHyYDo6qN9u03b1f0lCEhKTA2NK
D/Cur+lgkThVUWekBlK9uXAtv9bQJGvlQZ+nR3z86PX5VR1ye4P66PDfk0orakwfmwyt6LCfFsZs
vMT2CK4tmjXwounZLSLKk+6nGlnntnFkKO0MIgIIbyzzik7egkK/NFb3kvesJZDrv2sOtfDEmtzg
zsZN4Q8FTka72xcesqq5x8+AMMy6GsKIAMmHB0nRMpog01rpEYnaHxJVY6gfLWpD5mcqHwFG2z4g
8Whdh6ka8HmPBDvuohIoh0t3kSeEd6U5YJcx4dzDgbEtIvvO2coq0lVxXBgE4Bm1MSkHrU4TW7hf
yCLx1XjfKaOgORLBairU0zACahXDRJyGnVUHwe9srnWZ14cA0dYr8giC5sfoaNopfm39PZ6TXy21
GWqkxt+QZEjPNIdck3o2V3HFhFnLuc3UG56a0c0yrb1ZMaYw5MQkTk8JrwD7GjEoN6zHKhFf3VR/
s4B9jwem4Ogur3HoihX2Xec8GAUTRjVZImCQzJv6tWxwjhiy5zCw0RN0wMVE3X0uphWtkAYdNSIN
CzO6k8T7yJAiwNgSO0BYtJomPPlTFyhhcznrkIwpWlXlfjdnO6d1Bnaq44uAcrJOnaReBwIesOFi
3UYN9FvY8r2lkg76/MKC8wPZHFZ7UT9QAt8bGIdME7ROMYkQh6kadmnmz9AQi5pT3wc6zWig2HTE
OG6Gvn/ozP5qlgNEOFynuNKe+ZQPZly/TJnLRGcgpMzTmRYzYMx0481uERF3rDM8FwYoGkOXcqh4
S9zmiU7dFzhgB2bdQRywF9Cy18aMHyMtOfSx9ziz1Zojbdtq9H+NZnO2wzBlqwclpsIFltjOwSZD
OeSEKGr9KevQmgWDe8965wLi9lZ4zVHTogPL1MtCzJKSfjxAan7FuQTwJygvAVhNssPE2vyXkhZv
zZ5JFOK796R19uiuH4rChRVWfi2c/73QP0ZHMvnTz1ykf47on2O2CqsYg8Fgipl9hXgIstifEtbM
bg2Bg3VZkgEMK9uXprH/+/esyazedmbpggXXb5NlHb2B1QIq2GEthpZQwyTA+Fd8Jn1yzDPtXLoG
MoQFX0ef5UwgonILZ71Y0dpec2JCUD5Pzwap6St9DH/riWhXq8vWWM74lXXtVaRFsslm6ysmyvki
GRTCftiHWPenokQvgiHdb9x+2A3Yu8sQxawwTeIVi+LUlvK/omBwl6eDztRXx7EFH7NEweIl4/NY
WZPfG9ZrnmW/lQnSuXPcggdbsv1qoi0+MMGn7qI1niRI/6F/ZxVwTl3zMM/JjaInuiHr7XEH9x9G
MP12U7UzWp3s5+LAsXrURrBLyFUAqlUTF1TRktc0uig2CSSdXnsIGasoN+zvyp2yaxGFmKfHhTdb
apAPJSqAGzEB8hg5YA4XBXoXacYIUo4p8UVZQ0jXUjs70hmar7Garf8S2DGnJq6z5wyyxLnGz5Vu
bBB1KJMDjunW6PlKnZStB3E0yfJckDW37fqQMBJIQz9NrNIkq9iZP2RaVkhh0N84BHBAug/Jv5EO
MjA3CJ4490eVBKFdORDHD6J1WGDzNr/bll0e53oJnzUXfIBZayD2I7iYUHASVqE1eGqUul752pVN
tzL6QXufW+H4JAiGvsNPsoo8ceDLeGi9HGapQGuCTh+fIcwHdtlUePYy/0TeyD7fgMH6xiTVd7z4
U6+Dv0lOIJtoyTBSbyM8l4bRn0JOaeyNryXLhWRsrxBHa07zZOb2bOBgxKwfx32HFxfawU7U6bWw
dX0fivYLK/tPwogcQ+qNJOBXZn+fUpvulAn7wdC+NM987nPsdFUrnZO5dPljjiHvgZ8ufhra4ZEQ
L/CMGdEFGcAwT+Bbr4zhhRck3zdUDNgHKE0ZGBGNF5jkWHgxiEsmsR71+Uq3Yb1Cmbx7Fl7ysrIs
n//BIi/1vjpiijfZ2L+hPEMQJZYHaTcfCU9KN6RvM9My/G+v5oDX18z9WhZ+5ohPKTkThUJTMY4H
ZITGM2PRwMZ6WFBxcyGQ0StMogLYNktnPrsJnaYl9O1UJQ+TCS+rGvEPJYO8dg7RyKQGpRHtbO3k
4liYOh22KCDKiOIcxk1Nmqqr5ndWDbOV0WwIijomQRl5z6/Re9zo7m3MaoIL7IsehNjs0KVARDFW
otUfeU4w1afO1l1o+iBJMQFN6Ltcy/VjNhJBshybVjzFVXEe9HojQXlFkuNIb4YnUIs+p9Ihc6rn
XBSf89Q9epH50eGDgltiHGXbXphV3on3PgR8VqMEaDLk2XRzyH6iii7s1cTMfC9HY+Ow8WJm4viA
R9hVNvhK9Fy7dF75XqDa6DAQBKQDLzXyqcrhx8Er32mSKDX+cXj6axeQp5VZZ7cMXsHc7qs45kzJ
5muWihc3jK49H9IKIMcCjYYAMgzdyJO1Z713nkUE+JQ258UZdLkTWk2gNf9C5T2XdQ80pqrZks87
2VkshhhxpNllavUrRm7fKOWZhSbTf6n/lwhtP6EMQyTJI4zyjuEvNTFjyKp3Tl4WeJgloi1WwavU
yr9Cs5dz4hT9Ju0Yh8juAGjAd9wBmBuubHYhNR68oHl3Nfvdnscfr2PZbhSAsxvFfe8Y0Ut9k0Ad
xVitEtfKZ72I9ua87CEB3Q2E4GvikG5LB9WElVOxQgFNdSjrCt6jg80wj++zjXIxCltmr/NFqx24
nlrzmwnkjGO+zwQmQiZvKJz04MNuRp+Z7TtH6TXSBoRrAR+cZj5pgLJn0u1KUhIByp9mmxW82jLb
RqLTDCYHnhu2I13AWgjl4f+oO7PmuI01Tf+VE74euJHYMdE+EV2ofSGruEq8QYikhB1I7Muvnwe0
+7REW9K0I2Zi5sZhSSQKBSATmd/3vs+b9/A4dEqp4BlT+h1IySyqULlGh5GA7Di4jwY6vVFbHUGB
n1pnwmzdYIetC9owUfUExWny8sH5qGnWrSTacoF54DzjfeSo4sXNVr2Di8CWFHlHi/gPd0Ol4D7K
4IAh6CY6QKGf5XBhowTSaeE84YQmE0PWHwGGHJKku8ujCGVpeHBK7dkZ6g+5at/xCD92GW0sw7dR
zirMDKN9/fsF1bgF+ZTP7JK7auztLWY9e2kLuK+DUT35dY4UIO5VBHuShgpWSSZG5XGsdIXMAHA7
jg+M85d//Ns///1l+J/B5+JcpCMo5H/kbXYuorypf/vF/OUfxLHNf7t7/e0XRcN+Zxj4sHT+/uXT
DR5Ofkj8jybo1Skj0X5vVqfQkieX5mvZiE9/7+jat0ePjVIkAQvqPcD81xC4L+sTOhWdLF7+3geI
bz9AKYsRM1Ol7YcSJtnU7iML+FaRHn98eOM7V0f99vC6EiSxlcbavosmfR8MDnAq1Z28v3V02/32
6NTrLUoQpcbVYa8JkQKdAFLSv3dw59uDTy4V1H6UGg22+KO0mpu2sA5/79D2t4eOagMQTUpIp4sJ
aRsWer7VMfCvfnz0+Sh/8UTa1rdHV0QGLzypIIGn4Fg6qhhqUq8Gy0Kv7NNtxf714w/6zs215yHx
1aMfKL7qx1Wi7YO6vc564xRXxd+8QvNHfnVooJOtNshQ2xspC+vaV3ZKSujUj897vhB/dYHeDVkL
qFWsaY7YF5n/LLV2FVJVoSa1tfHJ/OQzvndttG+/QKIwEbm63e5h+qYAjAl65WX34/P/zpRjvxuz
ug5qRsNUNCPwPxPAoi+nMYXyzry/+fEnzAPor67Qu2HbqfR08rYQ+zR0TrqYdtLoj7rt02ooqNyF
2/mdgFlz9+OP+84Ta70bx/ReqBxE5lwUBJY/wq+lyFEpJSr+jFCn8PbHH/Ode2K9G9GVwCSrxrbc
62phqkvIuTlSz3Syl3/v+O+GtWGb9KaKSu4tkXxJc8B/hDL+5NzF/OD8xS2x3o3qIWkdqjyEX5vx
cHCyBs1bTVBAf8zL1Cu1GO1bt+HNuk8V9M0+3Zos4TX7977Z+5Fe6tTz7WTcoxO6BkYOSVvWP/lm
37v574a6mzSFZejRiMoYAEmVL6sGT1iarErS+8zz3/sC74a82lHB0PVg3NuMd2I9qmjdOARi//jo
3xmQ1rvBbkNMK7VaGfZ2MEabxtQjr9MnfTe6TfuTZ+t7H/F+zDelTbWy7fctkyIWboAjo3aPUTn5
yS3+3ge8G/Lc4ank1dyx9WkozpK5WkPktpurH1+i74w9890Qd3Q/qRtRd0THofAd3IFEv4mImR8f
/Tsnb74b2VEnoK4YJSffKMHJbsxiHY1hualqlu9/7yPeDe7EiZvS1Ot2H0t4p00nthYNnkwm+x8f
/3sX6N34jt0hq/pKtHvLHDE+dqkCLw6y54+PLr4zysz5yn31Qq3AlhFFMzX7MKPt669n2VOcoYvu
l0U+rfBjooxD0JWspR17SjN5PA949yD0RgiBtaWKhvPH5/K9bzr//Ven4uC1JN3GymDQqTe6ClLc
KH6yXP7eod8NcyWonaQLqnJPH2xYsdkkzkwffzbMv/NWNN8Nc0DQpt9ZWMkb30e/HdHcDALAa1gO
YSmhWCz6J0UncV5LHPcnN+573+jduCc5bNLMpJV7gl/tRWHCt3V6OL1/71a8G/SOsFEC27zTg3xy
FkaD6DDLM9f78dG/99AZ7wZ9XhtdLOCK7AVhvsX4yWFv1LLeYqO5c8KLVjfXfngqxmlZRmA97B3c
jGWGbrwO5LbWjZ1BV/TH5/KdGcJ4N0O0gC+ztuPdHE/lKXHSXeeLGznzc398/Lfv9BfvZ+Pd/OBo
qqqPsVnsZ3urCuI0b8fGA15YOdfuaEoiUgwLAAMF+CAhvxmUAGzPKQUXsIPhA5077xLqJqS8fdbA
4GDIKb9YiLwoebpBaub+OnF8nV5g1LrxXTPx1tmN/TTU9wQRqFQ2QW5lQOBdmqo0ZTXp8ilj3rkQ
z80pHjaYvY1ygzzfRKk66M8AqCLrXEhJy3yQhdxAO4xoGPUAiDtcLKpmE4wHbY0M0SYc5qptGmCk
S0jPQGf9iC4wihBF9wQ8BuRE4KcLvElt8+ZpyLUY+e809YaPAzgEQEbg8lh2n7IS/AYBbzkqrbcr
/2/f7MDrtx35SyHHKgrC5t0f/3lXID3I/n3+nX/9zLe/8c/N5+LqU/a5fv9D3/wOx/3jc5efmk/f
/IEWXdSMl/ZzNd58BqnU/GeNYP7J/91//Mfnt6PcjfLzb7+8FFyS+WhBVOS//PFPc1GBZ/RfFYj5
6H/803z6v/3yH/lrUVXMi78f6o+f//ypbig7/GqjhnNcYBmubTquYNboP//+L4amqa4LEd/FNgDm
6Jd/5NSnw99+MbRfLZPcCpV/IodF1/j4umj/+CdDN9X5QKD6HaGZv/zntz7//uz/fiP+ulIijHla
+a8xAp3I0myhGWhBXItsHePdG0ADSNwYOBkWpXIcUhpAOfFuHqtAY1OEtoP+DZ1SFVEX53HKaGGk
cKjrva100cWfFJybabPFq47rzNoT+ldc+aU8YtwVC+iX1B5TBYoVkEUM2I5SyoPat0DAKLcaPXQu
ScSGnvUSKZkWrYbK6LzAnE5RjIE9IKd27SIr9SglvGRq9aR3FVzcK3w6D50yXtAadBvCV1KwwT10
jWhbARwrVAPofkw8nUkuU46yujAH9aKo8rUS0ZMCGTy3jPVYkhHUVy9l0R/7eKPa8UW1Qn3NyLx0
bROQFFEdhJMpXkn3oUcLJQkEuJr6+LMPGb0spgx8JfnQkuIySwTrlMwiRnqHaNd61XO1BmeaVjQb
LjtNWfSshFjawAfJro7y50QhcJLRm20HZ7xJsYsW+O511qugmdEN9KzshaUcxnrY+Ol9KlX1KsAK
tc4E6kzfxD2qvg4oWpjMUKMOAd6wmBCWEFlV0jeHShgHoerbyibYa4TQuAJPvcIqseeaoC3sK/wl
tv4QOXdVbfpLyeWaO7UbG6dOGanFDZFRZ3GPuu4LnRhUki2IWRpw/MDQ4vgwv7R+RV9vLHa0Gnov
bgd8WpppkqDdb5GApluKWGJhC9B2ZOrtpw451v+RieYUvdBOLL4072eabyan/4+mI5Nh+v35CJ8Y
M9RN9PLNlDT/zu9zEmL7X00LZq9jaw6vDn0e9b9PSopj/6q62kythKgFDfBfc5IQv/Kuc4RrW7pw
dNPld/6Yk8xfDddhjmM2IWUC3fl/Z0rSvi0FmaZlayYyVJ1ZzlZNYb57eysZMbxQpxJakIV7BBlo
dZk4qAZY9Qqfj6aPpPwgPInI0DxGOk9tXVl3IX4puNn9yQfHutPs8gx/e9zqEaEy5UR6Mnx0RDQX
RI7jMgcik4+9ekCOdR1MlvLBfv3qgv8x0X5dgha2+NP3cF3HtPgaXGUuj/puxWUVUCvCstFWsieR
xw8Sj/7QuIQo52+HXjvnWmTsg0BswsZ3Tg1RLPRIhnjV1+kHGi7mpkGAkMoiIITc3esmZDExCHeJ
0QKTMbiUREOvnfrWwqoSlbAN5N224R5cN/rAckIs1dxekXrcoXKg40KDeqtb5kENbkWUYbgrgE/E
VpZf029A29ipMO9YUMQtrIXWoshfACzdOB1ddbd7hqb6BVH+S6iLAOhR8GrU5ofWaoFr98zm9ITl
DTSUaycVF1sPlOvc7PCIOsWzURj1B8Xp7s0PrqVYn5RJ2UaChmOMEW8RaOD4NKPHvOeUR7oXKJ6f
adjo6zCCvXUqDaGuTTy5i0ZMwbG3kvuo1B+KMOGTYxDk7RSvAwyyo+9Wq4xC2SJ0FEwiRAHaaAVB
bK4So++9sLc3bhRtIDEm27Kc7gaaPGT7FBinu26LjganCa+ENkAFCaU3WVo2IkyfwFcHLATuLVbM
SCYeGwfsnwQ/thCD9alSsa8XMH7kkOAP6eyts2sbenycDjh2+Dtl3zyGNcs3YIg3+lHDuItqg/6d
Zh5apcCLpATXuuufffY0CyHHEsb5TNiPg5TOPc0vKUmWJnFiobW0EGUor82pRcg89s2mBU7qVu2x
9pP72s7QLK1AB8Jp6BV1qfePU09ek2bMPp+M13A2QvSXLZjRLpMR/Fx2Tvj/IgQ3If1hgfzd10Ok
CoKvACHVU1LWn76PDLNrdN74ECEbn3a/dNKTFRtbhUi7kKYrbnNirR3ZzO1mLKoZUdtR5muolaEr
hZ0KeNukRe7mkB/8aF/HtAHpiLJMEFl3HY2VtTBx3+epjM41LmlMERhJQ9lsqKqWH61GXdtwm+iZ
+jaBe1Rataxah2DiyBUh4im2is+9lt0nSlE+NF/MMLwj0OhMudcDup0icA/idYTwaqGNarGCbe6Q
fxNRpaNXle+nsOymFe9g/Cdtpm55fYFDcMdlURC/bDYDnZIq7WtUZ+YXOh0o8lVB21IcHe7ychR7
gmoNRDYE41bAqHd5vUJ3de33UbIB9nxECfZRGC7IVOshqsW9rzdPlnalsMCIu2yZ5PodFIgTWbG2
PvvLybALI69FUQPC2ThJbSqRr9GohHqLnbF68HPjkzTU+1qydlCxkbcSW0K3jRrxQdMkDNKaRMAU
UkiKECr1dym6AS9WawuhLB9sc7UrdFI9jtW+BcTmuOThtCAzEOjiqAFFj07AcC9qyk2KLGYuU9AG
bk70ei7glUuP18HG1qIdzLhjIxTfi4zioLoZ1qhBe9Rc1gKKXt/UE+wXkecv1OQwHXiQkh6qTLn0
w1NZIRMtTB1QBugJm0xqFDOtTk4liGRC4KgRewiPb4ow3diToMPLKBxyX+yKsNqoY2t6ajjZnk8s
p87ADTXnJcieQqx+Fc46pKIfIxKdVVCBK4GQgDuZbyfXPoNjIz298ld+W26HVByyMt6Sh/LU9fI6
IyYgRC+18qt4o0AUm3wWlnUSN1vbqu8GshMWrQfvdVO0KhUi5p+FNVL/JXOe2s60LlL5XFnhMdSq
ghtmP/eDjwwA2XcvcyJBHONZrfon2yYuI4sPNvQx+JeaoLecBKvcJBFTVUlxCc2z4reYM3O5xtyG
KF+v4XnaGWDSzEfnO+HgYBYCCa8fEBcCda8bh3r0ZjJkcKfV+Y2SOe5qmhFpb29GYc6cFoPFJarj
ZB3LqNlANmQR2Qz7NCqyZafgAeysZtiGOv6SwiGiJkiUYF3I9FAURDizOO9uITmDlwKSekxc2NvB
QI0vh2Mlx4mUEMAP8PPtlUSWtwtCLDFKlIZPWm98aBRR3RZJC0yhYCKplOkVowKzaZWERKL41gbD
vrKdbKO4aElPfG3p62urDoJZ27YHsZVcEi3dBbUcdiSW0FXm26QQkq/ziZ7xODAcZRRshauTq9nc
SUecGUz6MfGnWWetnyFMbel0iAtl3GrZMrMDCOhoilamslJ8XX+00WSV1YTTWa/Ljd0Yx9BXmk+p
72DuYXVyF7rI382IUIiucqNlncj+2pA06xOnSJ4COGHYlLPx1HagiiMjB2MdRB2ifonJCM3NmmcY
HT8M263dRNNBtA6Q7gQdikBcfxMkiBIdKcLnhlCZhVGo3Y1M1WlPDnyzQlSZLaekUPYR2trWwZ6Z
iypnpCp3EyaFqfenh9EHNz2lqkN0NKncdVDKTZ2eFbNqUMvosB0N09oKKy5POHGumw6HdUyehe1n
AnMEsyygXmXlx6+TU6gXIhy0G4iQSAgBqin4BVCY1tdZOU4e8fLTqi/DcF850Y1GlxzTZ9Qv7Tmy
xJ5XXjL3w5WdXYx0Mg4wvJGPOk5xnU2zZldXN11lVA+qDJYKUGBDzsQpA2kIqVMV03dMMqGNmSap
L9Cnl6FTHaryPpcwL1CA5os6BywXR7WDB6tfFxRneLsChpiIKNXs7k7pCRWv5BUPqrNS0gz2iRMs
JojCC7WD7RdjYaEJgeRJdgC4FJ2/aRmChlzlrYPdQfi31Zhvw8ndxllcoZMjLci+skpskIG6Qgiy
DVvQxh1kqtGIMhqAJ+FEDW18lh1j8ZFczXVvOSu3DMXabMcN36ldSN3dmQjxuWf4cQPzbA4xJm+y
FdwCMJYG7IIYD6wJvv1ca+0xltMp0MSzI1lNuvI1zwFP252fkjZb7MWgV8TTIv1USUGKOxI3EGLV
i7B9bYweABOEtKXvWKjhFGp8CWA5D+8V+g/Yj2C8PavRTo2RPrRdx4wX34okb2D9sBRpkWglWMM9
fKLEN9f2KoiCVSuqKyENeHoD8JpOfZal/sVIynQhiXleWEa64xm9K8OOpSM5mdXQ3TVRvDUmuRhQ
lcJhC+EPhSBEai9XTEKIFBRigEdRqSnONiC5ozGi20zGAJyJwfSkknlBr+81NMfIXzP8R4QrdfVr
ohN/OcEWxesen8ALf5KWxIk8b8KdJBFEyj5NerqY4ush/5z57aVqJfIe277P9OJIDiyY+wrlXDCu
W1PyjrHiF5xiM5LGvqPu+6EtRuENTYVHsXhI4XajPIofBwW+E0I/Mg8ex5qWdeibe0EokX1TCghV
Y2S5m6jxP+XdcDuoza6sHjQZv0Sk1PNFhzu2O9d1MULk3DVRsIkT42TW7TnueQUmARC8aLKxwERM
EMHWJT/Zcwe8nMOAl6qTj2oNJRzVAuIzP77I+BrF2sNku5s25XTzEoFjBEF9gaZhK5SGP1VIgicL
5WyBFtZIm1kkydIrYbGcxOpF1tDK0Ok9IOdmfdAhBO+b8cYyzEs8cpKduy4rc00UGepoMe11o96z
wsP7JeC7Tj5nIggO2VPyXJl28gWDqoGWODkaQAm8DN54pS/ABn8qlEglC7piH0cUOxOg0Kz1MD9O
wGPlLrLDl7FM7Z0MyJwUzp0+DhNMMN76mcLmpOpiCiBlcmLlyKutJZ9iqI8ojNNL3wXqWlSOtazJ
oDyguC1YH1TOY4NebAVxHPBwoW+nPlsJW8IYyN3ymKhqexFFegqR1oFGNj6kQWHtSOmYADa0+odE
wRiR5Y9ROskT1p/mjLvysTjaSeE/pokITqaKTebtj0RGiZXGxsTOwl3YhbnX5A0h6xk+v9E2hquM
olZllv4FhnVL/FUD5SVR3Is7EWrUJvm4UaWRr1UL/WHFHuBCZC7/YTnM3p+iMVEQny2LLjMWlWNg
a+1J6Y0rcgCWzghrteo+p61T71zR46Juz0QD1Legp/M792aokldV2MnVmLjKve2Ud0Awm41MnEfg
tMW+0gb+k8Wf8zT3t5D94ptAY3E++YWxNYHi3bz9HaHAcJnAwKU64aNkuK31qEGD5htbN9blFUXM
WfQ2HfV02naj+2gVJgprMoNPTuFc21N96Qz3pc4qIPVZ/xEOJq/IiTDCCeG5jf/uowW9lPDzuL3S
WPIiLiuWTuj60NyIVrCiHAhlDSViEOmunIGLek3IXvWh6Evy9CpwO1qvPJZJ2yIslWw2dHfbFgvF
AgCaN8NadDZxdkosiH5kdSQsjYk4S4wD+n3ezuZwNZJCMIZtRMx6faPwGCEyZognja3fsuK1rD6i
UG/rPKMwQwgtr0NBCFYe3sVyVWQJje0gu6JAOpxHf3bdARxZlnAiidbhV1GRE+3TftHKMOA9dlPU
GGJVW9F3qpafZOi267fVWmS03Y6bbvvaC+MuAmCQWuu6xVkUJPnJQWs4okw/j5ridSIZLsyd2Fym
pAbMYwhtYU8Z2JbEzu706CEJBkwtcXbyc8HiMat8zy+c+rWUYACVGpJIZYT1IUGPmfP0gA66cDEc
eDSUMvRwSNaJRYWwhYm86RRL33X9LOaFBnZVGeq1KrRrdy7BNEPBDmqsUCPZwUmg04ckqyezZQcO
mERdu219RJGOotsrayYG0qD64DgaP5FrOHpjx904+CkW/Zg957J6LUrzECoMxXm/mtlYIWtC1a8a
ruIgI3ho5CS7pH3cwR3jUwBQAAzaj23Qrf3xnAbuudO67uCDYkdSy51tqs3brQcGBi7OxHjolNVr
PkUSPlDiboZEZEvwcSwl/SraEBDDsnrEeNdoCQQLvvvv91FnMZANdnKI8dYsm7T1Iq1mzcNKOADn
Dr4Hg1hQ2ee3v3YsAxPnpFyECxeOQIZo4yDMXooOz3s8Q9lRBPcbOfo8lGTWwHH1zNiO15aefxm7
IZ3hlYQRDUClyLG50qbUPWY5kNzI6JeqcleZdyYrcC8oXbYlqWqtyEhA4T8/c5C5zV3D6twkZQZS
fTNBAHLSlWwdmrRyarZ9CmmBpcKMwB7C257avzcRH7SC6fOg6JIlQpl+MDKN1WBqLiNg6wRgQ6SK
R6P1dFHap4506FCZyg2482Znwss+2/PWYMjyF8qRMERIhYDtSKqnX1/D902Jpzem+X7t7K6APZ+y
pS5d/UHSg9j3Aus7i3SoZdo+TwLnw5hWWxTG4m50i94TM0KoNxWwsCYw01bVr+y3oQncl0AuFah4
FRu7tykhCzXMDH7pBU2T3lrZl9J3nePbIBemeazg9RxJSmK1WNTn0nAfZUXZTJHtbSgZ/5VJaDIM
N3M99thwBzJd2JKh+HWNBuBnLKydouA7n8/f9EV9USITxsyHYmDPQ5hQuxBGewuSTTm289jJJuay
EHkXBTTXAC0Ycp5mBWuPormiDMpBou6hwJmIReROd0rXK/uqMFeFpqunWFfX+Nvi40COI0L1Ttd3
FarhRVhNOmUgTgLl7zNZ33soReZSMyv3mikcXl/cGodCuU0CQqhsFS1I6berzjbqbe+k7LblRffD
9qD642vTGOpRBis2HoTdpYlzpRp0KBsBvVyrg5umVCPysq1bSzVoZswTrzMtM0SCpHvIl7drz3P2
WI+afknp6bA78wl9sKKzVvZsPl3sxGQ6p8MQQYkjONQVxK84xVqdL6PRZvpWVXIgq3Zt70oH/AUp
pydIPRuVRfRFn6Bb5doajC9JKGLKN+jImit/SO60QtCkIaN1WUsZr6ISGCC8Tw+yd7CZBA4Ds9Im
r0uTY4jz5swGmp1IsbXJFN28zdtGWBwch7ZQbtISot0C6MhtKw+giulNge3faDWQbn/yDzo99GWc
+eAZWItCOslepLFz9Cs9JMfVnXFZI1RnyjHM8HpploxqimRl+kwgp7ye8adjimVQkhIHqwjKbyp1
koQLkwrfPEuwwJIfk844mKOZ73gDwuOavqSVrh4TM/gALb3fsveKCVnt4DPB5/PUosFOm3a5B7yc
mLsm8dkt6590P62vA4BdTaUFR31Utw31youGQUgqw/ltXieeYFWp6bThJSOXQCu6TaT3jfd2Q99G
jMK6Ou6TG7Xy3c2IfRDXeHyvq9QnCTs5BGqYnwXvoaWcB5nZusfANZIVWATeLfTZdsgWr80EDkjZ
tRC5EgjPsTYTinkP+pa5FKGCxY216ab3sWHrHT64bI4dV4g7XzqEWqzM1KoWVhjVx74FsNMQzEfx
UmfnG6nOqnRw/r2NRhQHvHGJu0BrnwPgIzFBj3NaAiJ7dkbSwHDClgDXevmo2cRfQ5AwyJK77Z91
A/cCZvfwztc/iYbUuiEW9a63jI92L2sUKDnLlHDc+tS7mNh5wKNBZ/5qbeyjgcSi2Qlw4yyPu5RS
rEv9ZZ6PtAkQT8Pe//crqoAb2RLs3BIrxZJCidt+QxIhWWxOCJB0oOn69kUc4PIbBie20q7+GDZY
CBKAvSveTGRtpghF4yqi8ELT4FAqFN4iQw1vS55/Hr9C7gcQO1jplRgQUFVcgejDJg6wkUqdshvi
yTlkdgpXN60sy4t7toe+qX2BRj2cytzpTwV4+/WUdbC6LaPdJkELvZj8krSyk2t6yeqNIqtTQqmx
q3SybYN5h8/2Hv8x/EseI+5PVD+iQRvuCOGY56zAEOfZ9BE6/lVoM5lQkLmONIIRxwA6CkKot8XL
YFgf2ai3B2r+RMvLsIPJPFYXpoSdH2jtOezvAqmrD5TMLAY6I8gkD2GRkhb0kvSfp6rQAEVI9Zxb
YoH3THlIZDwtvDGg2xmOOtV3s/W3qSqfAiRWBLgNZy0u2TlbFJjrbJr2by9RUZQbxDThKXrW3Ta/
mmqHpY5Nho1iEDCZq1Rn3BZUgG8QMYmpRIE9ycrAwUtL9tz4JAfV801ZbUKf+r8lsK2KyE2XU9nn
V1m1SkQpjqaZv6bg0ta+nVBCCn3y6ZFlvo1N3ZbkEIYpRMCBO1Xr3PSKxGmAIkujCh+qCrOPcioi
IS+NglXJJr65SnoVQ7UEdJIIPqQ3M1J0Gh0yHy9r6nXhITeiatsgIX9beI6xWx9ooLASQEHZWcoT
OKGrgpry8u0xx1zoHt158UhmEnwGcuJYzmFocyaaLoHf7KIk3irDWL7AYaTlr2lHavz+PUE0V0xw
2Y1C6BidA3s56on/geI7Ff1UW9Lnt0AF9BeiWc4Z5f3DNA0vYe8qu0h12Q6Lwr1mVmW9EWiUavEW
HXjvVotyyqDrmwQQd4417SKjIXhNJhQTC+uq0x9JRGwufpG8Bj3tmVrEs1KMJYZwA/3eLPkwCgDn
txpqo+Q7N3K7jdLnLvtjYW/aTIJpmagbq3oHIyu/ydz+qJhmBix8uAaIsDDJzHt8m5obcHNeogfZ
MaDwh32rDriTq1Kz65OikRiOQZT9NbkARmkM52HIelzv+bjKcH1remqc6Cd01MVjzE6jIPBRxvjS
qO5KwsIesKPfBn1wDihqAncx2flB2mn7wHtbKiWus0kNaBbN2pifFeOJ3ttxqCf3kEpJlykcD4lL
MwTtkjxnXbJPLT079wl9rwbIQF4a6aaAK3huIuKk65lqlpWliRFKjXiRyg1l5VM2Na9ktOJSn9db
fWEBAiuhQ2R67xURW9c6P7DT09epwnPZgTbOSBpa9P6hTapsbZJx55mYdugCjriLhFtTsAwl3rgH
S4XBTBCKtpqTjtcgcs0tNAmKJuYqGDewYDFJzfs2m0b3enBWsd3j9TQRsGl+dqjqUGdXWH/RC0gJ
rWHfREZVEqEajdCMzG5DFqCXY6472JpKRC8B7YKioNfo9X2tUM5g+qANOq/RFFGES7qUYK5LK9i8
reFp4qlUUCSoy9Fq2l0Vh51nKunK6oT5oLNfXg5ZU21b84lqjnmP7YnFY0JdTevsctexGdqkIkh3
Dou91gmGHV6l9mSopeGZ8yCok+6W3b6+E2V/MYrxoqSuxGrNNr4jlq4HdLcF6VOseNeH2zZGB8vu
6W2JGyIYLbvxSpdd6RWaOWc9cXeKPvYPkOvrWx2X/U+kdtq3MiKIC8IUtoEowNARNbGJ+FZIOgWu
ZcBItVdiMsHDiuFc0TYwregSWqO5fFuLBrp7nahEuuFPYQEwv5C7eRHzdo7qvE3TsChvBvpXVCP1
vYWjTmJ+7WlL/d+Vjfw/KFCbzQnfV4T8R1s31ac0+kYQMv/KHyI10/1VIPvQNMoB/I+O3uwPkZrQ
fnU1KADcWDFP+qg+/hCpKfyOoYFNoHInkB+gZvuXIkQx9F9tA4WJq+r06YgQ/m/J1ObP/0qlhhrF
EapqmDraEkunK/ZOE8IOsgYYmoh7CONetI1W8Rnb/Tm7WKv4Va79PXXarbF8FEfalh4V5uVHOggP
Ym8cUy/d3l9u2526bbfpSdv6q6+u5F9JPd6UHP+lofvz2c1n/5WKGo1F2guDs5vW1/Wh/aJs8x2U
r0W78p/AzO1Q2S61L/UC0or3INbTIj9jM1/6S3vdLKu77IGG7jLfhV63bJbmutwg8lyK5bCg2Nt6
zgZ36eIEKmz+8dF7Qlu2ti7ElPMzwUrxmj0t1J2xcJ/2txMApX7pbsSD+gGQW51fs3H0qtXqsfOI
2DtmR+FVC/ziN7yskC40lddQw/KKNVLpZ3MZbuPNIdwM6+K5XT3Fe/pZC7H78QXTeGb+dDc110KG
65q6Y/1ZAK/1JvtaeuCk4ODZX4h1cZOvEQMj2ni1jQ0rNJe+GvnrS/dUH8lDg4+8NmIve4aSZkc/
uYN/+XjBYp2fWEsYQry/gaKHuO3TS4fflSXb7FNzLG70Lfxo0nx3+lJ5LLzoVLxA91YW43X9Qa4i
8gc9f60YB6MkKWWR7cgfsRb5agassqgAUk81bdm26wej/slsq8/a+fcPnG5CibBQSrFjeKcVh4Dn
x7ha1PvuJSVw5YGq3iHaEjuwyz5Pe/eqWdlX5o2/bdSFvkk2yh5tNcW0ZX1MN/ENYoD7BAHQx+Gj
eBXnH9/ct5n+T+fGVXQM2ocM1fncvxoMSmeWYprPzUqXvkHZa93Vq8whU4/dBEXidQR+Jr7q9gPX
L15GJ5SVZONoKzLZDY81e7C360OjeNqq/lTby8TxquMH+mooS4gGljDqR68Y14a/Z+NxUhxP2d8E
1U4eJgaI/fhBlqt2oh63KZCQGeuBJJ6O1KCVMJeg6UV/IrWFHQsS7mV2iKoV+na4i7F2oOhYfIo3
4tSClL8rn6HamR+VnflZ3bp3g1yESDM+ssX78QV7p1L/ffbQv7pg82j56oINcz6owSrovnzI1/5F
XYnrYe0u8juY6+vA9dKduhn38khPbJ/t9Rf9wBLlY3wwlu7aPGT3AZMfUShHddc9GEvyaLjVNDCJ
3MFFvM2Wn8jceirP3ZV18+MzF3/5GH515u9e+hRCOlttR/XeuU8+GcSEY0Ff+AKyDRRsD79VEXvu
q/GTj30nEPzzBXtnz/lfpJ1ncyLJ0rZ/ERHdmAa+VrWFbjwI8YWQhPfe/fr3Kua8K1RiqOfsiY2Y
nY3ZUXa5NHfemcl4W/yko2W1xx1nFuar1ijNuJEBgb8dkumJ7WA8ccfx9ESvRs8O1jE7MmX2rUiX
Lcry27kW/Upeb4Uydb9f5MNWaAaKYXo20TG3PvM1/bDO7oI8ME1lxbieasBgCCxvWZ8y4VdOKQug
hby/mEfOxrUdODTu62/JmL5F02ak6bZr5stb7VTIbIhOv2Ov8D3hVYvs0d2WyLNM6JnjjetOzWnR
12JCAyu3353CKmYijzuPIYsBS2aY10eT2F2QrtBoYDsz3Ptc4SdB0oEbaVtMrsznirjxuA8aQZIA
fro/HDe5NvpBJJMaxLdCiV4Gk+4xSNlyWm9NRXUa9nouuLisFyOI4BDSiDHX7rGcqdU7Z1mmBcLH
pKWQv6WbLTGaQZz8nHC8Tj0VXcuTEr39IjzO8riTw5Dd3jtOmwCktBTjyjVVo3SzDvcjHPDzR7ug
lJmL5tQPy8VQORrZkiU3TM516dwl/EW1uvSSq9frbj03E/E9RzELOqnw0KUbPGlS9FWaLoKSyp29
yG5lryjKSdk9hmGZIRvY/p07GKwSBgzIxZCxJsfP0aZ9FotkMID9U0oH/JgYImdjK2gSenPBzuk5
Bhv/2mute+uEiU5iK6tWshWW11uLTdQtL7rLnCABx72WHXYxoafQ55qfkKU9GD9LbKoZIGoIJPLT
Gfb6pZSYl9f1FsNtWw6r6k1aZ1l3Kp2McBN/4/tjUWzM/BaEILeXHuXFzi3Xz4KJPHI0qJe73Wmj
KOhnP3G8bCd38694NWWGpljDZZ3RjuxlvrRlUBS9Z+knLY/tRZVO82LmcvPhCAAnnBJ6cfDPkOh3
dAuChnUWJCmbZIDdanpEoYyo+vtgWiKT8pmSS5mzJPMNDyLNbAlbLESNlhqNBrMXRcstCksu4l6V
NiDDBpnayQ4PKFjKVpTze0nC0C+5FN209D/V/yIbwZhpxiI48ZepxTmEX/wsWuiKWQe/qOkWa+dP
5neKj6t78rKMKhON/srfv59rOcdNU1gj562z+54vgTT4pXBUWIpRvST7Ioba58+WHnAtL6hSYM48
v/MWSy9WszH9DePZXWCOdNr9yK5Eyfmkn1uztPLa9P2ooSjHwTudFf19VKENZO8gP6AHlA60ExPQ
XcQV4n574jXtJAMPVtIXXdgwZqvZuJ31Pf7m+26ErxK8ly70hWZ3mzNvJ0uVgrjJeN2NC8Kr8GwK
wvErhe47vMJJ5eiKvn8Qi7ea581rlUl53k2LVak5OoeDziTqJgTIeVHulAfFaFZvMpSgOW9exYiB
9ivG3orZkMvPZEoZLuRoN6T/47KKc33C4HrHor+B7yQt4YSV+FyjR4gTBzE7U1m78iqa4+bguHbr
/Kzmrp6TOZnxNjKceKugPtkK3kSdYVO+LTfY++jaJcFzW4jKMfo41EPYpPWrGEDgOcJpxT/tE/X8
Exo9ceizym49ujB/FFPeLubyDnU4d2X/YJFXk7PjHLKTXBsK7c5dxOWLP//oJX7Wm8h0VsxLLe7O
p4BCI3GsasFFvqWS93FfWD6nkHDwbPjabS/Zr3MYbsuDWy1jsDgq8Pr9kWDPefSo+k5lBR4+cpua
Fq90BQRb8FRUUKir1DnOQrfqfx7bragxbFhRLdtcjeL3Kbf2w5btrS9T7tiftA0bpluc+4Zl8gXb
diAyWRnNH2VC6cbJQtgjPAPXEoxeFkl1Z/mthdsSfbcxzLa8U2kaOyLwLrCDxMdOlMLmNVxxGQ7J
aBWM3VHe3ZbdtKnGmfKq39uUzTpULMCQL1jqzx+26TQnlXk6pbPtjipu9cpkcdCTWAm31w+YswBu
MujNYRz4vFkRncrDa60265y7mZy4yIJgOsv7zfvgpcrzXDZThljo+TE+fJ9+jOeNYmpksm23k+RR
x/JYh3eDxaYhl2hN/IbSV+/9al/kSx4Dx8Zy6U48xjm4Rbe+kEyWNFwsIvMnO+bYBNrMwc06WW3H
GE52W0PByWIny/4JS7Bwp14kVp+1cfAW3KS04pIMZ2STRKcYvr5J9t3o/3p7D9K1/YA6P1mtrRvn
RaviqOpv61V/2kiS1ddRdglJmXXZ++z1SPqsxWfG3cpWpu+2/H29tQ9ardbOFp8toYxDhiI/YX9u
JXm2kKaxFNXy+2Qs5mu5lo3heuYGQYw2jPfuG9A6E1zF3vU8WmUti8GsAsj2xX1lxoSITzIWBVH5
WL9za5l3QW9tD6u4bDaLNGQUp+F64zqfKzltQjQcu4t2nUDlLAaDQmNAqfAgRLVNxIgTq+8NNep/
2bBCnvF/+awNrebnBQebSc8XsCrbZe5PguPR3stcuUWbcBEFOY+uruq9YT2u4egwVO6QW98YXE5V
j/j7lTnfH6G55Fb+uKS/qqXujNvNf/XSMiWWXnXht2qFWDDnMn5ftioVbN4qCMvXpTD0pvnLpf3+
AM3/3sMOXW627MLaKyfVXgvkk9ktYi2jRs2Lc6VKO43GmSnbYhD9K+C9K7+HtWvudna/ZA6dEo0l
6uFtWCPcZ6+324hPZo+cRK+Ve1O65RJ9QpfC5+dhXw6S/1ifo7m6qlzWpWh8Zd24loIETI4zjoPK
CvO9jFaiMpbvhSOmcCz75dKGQh98gnrRzdXqzQ3+an3s4sDxK09yRTsxceUK0ntvMDjSZ1s4uLYD
x3v9Tp/vN147RapFaliz2n6vz30a01irbNsK3O6aeydbE7dR6/uL8kl6ooReD+v5aJARBUPckP8J
Nf8nbHgQre33bQv1J39CtN3sJABuktmNWxmJbC1oREuvNeeNByIv3+JJJT6IojyIW2XdLcqgIYRs
ty0xmipPTzAkrVPeelavm1TxhF03LHFJiBhGZ5Grjf2Ba2r5kNMjZnVXgETBvaAz5qhu+/lYx8cL
GYXcNNvuuv643OuWl4BxonuVCZrfpus4d2E4TRqtc9Bi5MLEHxYl9ujg4TtdXQXcHeQlKF3JWUYT
fgHQJwNy5phHYdn0tXeoRtfFj1+r6WJ7Y9tFJrln20dJgOIdumWrMn3LEKssxjT4DHlr6fqh2+0C
MlZnVY4/xj7EQI1vqMtgxzncSrV4zmCsjPhqrKoXQcWJz9HcdiIGh6yUlr7FDeZRDl5f0Hvd8u9v
Bx8jxqQIT4fIjhZ1T+tVP9O+BgQP7sl3E6qCJWHTWuSqMGB2btLLeq1onTSiyeeXXX+LvSKfVAE5
KVVwNz3ZxMQtgrpBYdx7Qv36NDtDhzqLX6AV/bwEUDbHtzn3oH3yZySEgsMXtSnuTTjuXN5ENSIp
62H/QXQpvatcZO2Eq0m1m7x6TrBCeXwVknkF24f74lP56EKMXgbRNCh6AJLAwhAp5drFyz9ICl7e
iWcmDXA1fwAtRd4+5kTPuda2bH0uEqJiIHTDE73jpa9WqJkDKs3H1thhhfTflVDVetd20cOPgctV
LTWP4VGEA5PrcHcyfwnNZXFbSNlZOb2tBB7gkrpQ3haeA45LLSkKOmWLvejRKpugMhe33k7etDa7
uB/E+QQYTZgp0jXZwmeOeTFXoHiVCVKYX80Z3pzm40P/uFAGeS2q1ZaIhrVAvHnvUobhqFw3Omzq
Gf5aOMvLFxw7l7WySuk8uLi092ZK3/S+2+Uufm1STQ+RakUBOHCnVBr7dcCB1+8r/cyvLj4IVbvw
IBRXZHc8XnMZVsnDwpjhbhyER6hZOfBwcE0HhndztynaOskCOeQZM2myujqyfMwt+qnMKZ1pK3QG
RGWUzjH/yEtVrwvh92x30sXfuJWXMsVARRcWmkvrV59+mpEofB1jZUBPvVl46ew6knB45VWm72nR
bNatRrpi+Nhnfr1twYov5KCsFqiY/rk/8LiZXLs7ZtqTOLeq5rdu/qsolnikYcE9hYsmRYHV7d4r
fuQa4/ptlazrjK9nWBnTBOkJez4H/eaNGPICgrWJx7c4fylN5mI1NKGpz96qbZFX465ydbK6SbJu
J+uQ6a8ybXTktsNjheskxapsVY+xJYpRwZu+udeG4ZXYT17JD7GabTmnnfGatryZ9s4/drYi2Zai
cZAV+cD2Cj47YVJJTywv8gqZdDFPnEoZ+8/zmPbHs2t6yjJpv3h3wfoRdujqyrRao0nakxjqUdo9
Xf7wOnbryyLrpJF2q5bno7O3cqsNu0e/mHgdtUfGxT0VV1CpUadYzDO28+fixnSTOo0X20y7m6FO
zR/XJ29QzS4fVM1QcCtBGcNJcA1eq4DMExWAcf2WqjkzmfPu7Dj5TQb4/+Jf3EJglazgUsuOAQiF
VaE9V9S7Jls5I5NZcKlcpzbkmhHTYH7yroNV5wyEKcZdnPKVqVnis4Dkx7fp1+u0PG52eXYkJ9Yf
KRKpx2Qb5MKrR6VFdV7PMTadwg8P5jkQWdbf+ufy2mV24PByE5aAH+G0X++W1njp7rb++CJNS9/m
EKl3W77IosOTNw0v4aE8Torqqd1KudJMbNqH3thP+a/lpp8+tIdT0hT1YT9JX53xLtOmnVmweqcg
w135jB7CR+hXz6hHwFe/6F2kd/FoAOLuP1l96v31VzzVMnZOEUPo5kkfHM0jOF5Pi/Eyy4O4+NdG
ziWW90mLSGcgNiGuVr+K221yQzRSyp8tfxSqBSmbVOZ67hcQqlDCkwvWQ9HUMtww9Fn0W4U49ZGt
konsrN3rZ3HmUVN3NCgC4ydoZoDSosKRyd6Z9sG3fcbtrd2t7Z9rG0rzPihwa+ZI7mVzgsnsYsP4
VrF+M7WeffoJaWqtqZ9Kox4K2idkL+M0fXIW6faYxgPMCV6IJC2n5d1K9GvWoGYTaYo5GZd6X5QK
DNkW/+LoSe/YdBopECbntYu/2dKR/kxDB0LFnctw+2jCwDKI+fR+GOYqdIWLDsyTYJCvmNXRHcXW
a/n3hoO620CjJIubh3mjBdNP5ZhJn5i8xNg60mGdDgkxefQyGbmKehu/2ju5Cb7ETnT4F93FoypJ
iKiRrtFGKFgTSJJnaMzxwKFYrIhp9tGHd2xWLpDrw1wp7VeIGGVzJevu64/+xUggULQfPloPX06T
1GE9u+DrlLt5cV663dtXXjgQQ5IqvpYdtuxWxGATtyHyXizeKhtx80glnOQkJEa8iY/QNXh8d9zv
xT4WNXU/nc1Tp/HWwlEgedbpFuqkvRwwp27iA5xG80AlYaJGIY6FU/W43oR34dRtqqA6dPPu4PUW
PYulKdki1qdUJQc7SDvX8SK7vGQXuXTbTZLdYEtct6z0/ImsVqOxF1U/0x+tMUjgUCzKbwqQJ+22
SXZtYudMeyY+ZBD3wyD2Ku2wSSU9H3g03PynDuvDF+Y0s9wvnDPF4riY5uaXy4QjvZYzd6vkNYeU
4Qly1GJK7p60VFGOZ95XUCnxdezYggEuYX10aI/AIpqMihchSZk+QfjrLUwrBagfaZYcLG4RiQ7a
pv98GqlzcXpY3S7p9sbtuskuTnq3lh/NSbqNk6+TiGNZ6pfJkAVN5c8bhKt3/0q4ppfy1PavpxmE
p0HNksSPfBpSNBqUqMZxfPG8g+Ta1DMGdfCLO6NeFrQ1ACRmNOG8aNH3/LjKnS/jU7p9lnSeWYIN
HNxC/eJS/HZHlKNgSLqxNo9r8bvijgvU45s8Jbzyct3wpu6ZpMc9yEMZKMKXzBJK2ZTGaXc4c3Iy
C87l2iqfJQ99LXq+Lxp5L4gFrAWvOSqH/+WuaxL1VA0NQ/r0bFASM2Snk0+fF8uJB6CkbTKao7LJ
Fzat8e5GPvrCzmF9YUILEncAal2rtBa+7UaiAV/vTSnVjcAJN61Td4n1dWoOYJ9inP3Eyl9bOdHp
Ji56IYpmftBY5MWXV2qH4YCc+cD05H/horpYzdipVt3w6jPXVucqu0niyGrkB8Mv4FzPy8m2DN2y
4Q7dL+yLO3SPRB/2lxGRlw3zxthfJs1Ba+ApqcW2gimZ9uArjq9kNcQtwM3yxmAQKRe47SjO9dc3
61fWVF+69rAWziJ7sM/cLA4ZCL46pzZE2K1qa1aNovQ7X7KM8TGvcAxjr7bsBhVbfuxrf/DYen3n
n3e4gPa7YX+MR+L8VHLrhTUrzud8187tJpkuyTXhDxlBno6GViQkcPm0Oa+G9RDeowEF+OV7/dmT
TIFGYABSWR2Tyt0Km7x9tTibvdf1P6OoEQR5kkkSYxSOTCvVkXFdmqZNzpP1epLb2UhLUuCIcNXl
1q2RdY2lF3bsyHTkf7l6/yxPN3Dz/mFlUfWNQJQXtJRN7XPpRf7MbzTO77XYS7slWVdAelgqOX6b
9ETYMeoXPQzVVq0DGDma4anRSjy5ndvhM3yuW9S4NbjuaDRybq/v+a+ASpenaZbLYnabnM7IU6nu
JKlmpd/C4QgOIg7ygdf+wGxlov/WWupSNcWynU0Ws20GqXg7vZTgKkXDgC1GeaK2z6JuEqiW8Vut
fJ9t9uezWc436+vZVmcLUO5HuMLKEQ5gkkgJntj3DG/ljsC8Eqjpj8J4uQbBVQK7QJhRRObmS8hK
BdTUlL4yytJ0wpFBLpfxhpcChQxlVSVVGmRdT5ClbZocVZMSyGle1mppbyf9LQtLheQmF7h9BL3x
27snS003hPtluKC6Y/XnquQzaVoWMJnW0Rz11MJhINEceWc4iFvRuolFdeKmZM6r7d3YU8a2Wc9C
cDNmXTK6Q6mL1t7GKTOllimNaFJD3VWkPBqn89nirmZrjbz8ipmc7r4xvLCmOElw+tz6uTwqo/Zr
l/f/eSO0N7Owd/bilrpdW0xBF2Qpe2R7ZBTUbrhX8kOORgPjWT9/Nd97r72a1PZAUmCmLjF66Nzm
2USBXQliQiFqb6AB1AcmhEdrNOlA/lFO5LdM7eEcz7vD5qJkdkjG9j6jYPbG3qJsR/9CJ5C0zBcU
nJTNEtP/1AkHpgzaR2unlJDrf04FzuOqHMQEUU2W5w6M5IYnFu2HQO0+0Zrmcrit9iyt7O8xaY3G
OKkFLE6OJm1T0J1+8nB+SNPuy3lfnDnzOdISt2d51apdbhH+wxKpVBbwf67lEF7H68eaUZpG03o/
ZGoXZpZf0ai8z5bO8VO71c/PYzIje6+YC9SEy3UQNb4CDxwX3tsioWCPUu6gtK82Q5U1ff0xz9Qi
TWroK511LHIWdxfvwZV0NrvN+Hw5XFvdpNVSTyUA9ZAVwhCzlnpitn/I0lQwIP1mm8sgy+0SDWBB
G0Ehtis1NrtZtyn7BhB7vbzn5/uwPE0RZ1OHnbOfHO/X9zOi/1x0CIeBQCXK5iIYDTqDnW8Q+fQC
P4jUgtwjU9cuebVK4uuo2sKKBnm8cQ/QoV43aYLME+3zY081B3DGDPlj/3rfU5f3MhXRxI3GbQWD
NPIVFVcG757XLNXHNqlt8oIDIyzzKzGINnr8Bt0nvF0O1KtMT2hAwCr4SBBvFYeNZAv+mFT+mMma
m85V9wA3xc10u7qx7LN0AaR86AiR+KoFRxcCl6y4yoEwqULDweY0zTQlwT2hCv7aArZV8c5e+pxs
AN1XxdH1sGO4SM+fC3kryqUcC9bAT9W7YCbmlUlTShPic+5F5AvYXXYQVGRT0deNsPFTZaj6Pf9H
oPY+F/ntrWgtNn/CuQSzAqW08eURyPZFKOEc/Tvl8y1Qe53niwMilLsbl+TOxYyGUAYE/t+5THD2
ej9/pWP+XNNvadrDpP/fIpveIo2z86HapGRDBDEcZJKsxtT1Xx7FtzTtYXI387RM5PS6+AWQZRTn
q+G4WLJSaerXQ5P3/gus1ZZ390kfNPl8MqcNUXp1balcOf60I5WGPQkgzygTUoIYDdPvTCyuUKdS
QyvEll/ZwYmQqj6hfqNNPbkQ2hsYzN2z4Ant8M9G3Dfq4buOY6uwzeb4rs7WAx9JfJh6orEL+37w
/i4/ACfKZv2gruovG/sgVHurN/tEl4kCV5lQBvx8fIdeA8hqMGs9r1RyR3UMu2WgHj8Dvn6sVXMn
aGuwPffHiIWPQtDGm602GsEX9sbbiRIv6N/ppO/N1XyJ9PJ0PlpL/Jdudxf3envIj4ANMa72R9pt
gqWaTvOJu/9jhZpSck6Z/i6X5TTLKEEOM2lFYniSwXAeDDFynqTYliq//z6zp19vTTkdZs5h2t/x
nhKeLwGOek9fcxlDsmmeSeiDbxn0hdIHr+6Qpp0yk8xmzFhllophbTVSpI6JhUvQaXkpwqDt/+KI
fZ+kpp1oM0vHn82WZ+L78JnFpiw8uIuhHBSMWYBn8cOPU9SUE7OOj4y4YDNdl95j3jqYS8eNJcUL
qwBzbdC8v2gD2tnpCDQtOOZX5vmyNjJHClhYkjmK9lK0LiGc7WSzdlV8xtVZjYkqFsPQ9AnPIvLH
FeuQNLxVa07jZg6z0O4kWBs/igKgsp2HPpDSsGKT9r+7bQ9Kr184nI6LlbqtLn5CdSsb0fAt8LA2
G/l/sW2Gu3pPgTzIu62202t6y+1ZdaH3gQUvJb5JjSTYO9kuIyD23BX657LqAPQtP8nnaS3EbnZd
2+/ds4EgHKuQvD4m5RzSm0S+fo7PQN0fJ6hpntz6OssfUkqmSmFQ7kuuFgflJGpTEnsfOyAOp0K3
sNCgY00v8x7PPext6lBIO+fDXQ+QKR6ma1SkgYk1XQjXpvD3uTDmfjmFnMVsBj11flnRyepWxMnM
kDeRSr+2/iyRoAx2sHc2aLnnD+NBoGZBMrfCxD5tiJAQeHCTFlB5VDuQMfEqH+3QmP566tQ+iNNO
cdzHjV6sEbdxy13bJ0K6I+TeG+m/EjDq60vz3OfLs5dgF/lcWq8Fys0LGyaoY5AzInEtzxeRuizv
JUBqgwJ/BoQxvuRblOZyHFbF/iqVV/dzSlifpt6UqnNKSm++8gNaQ6f2xYt8KzTfLBpfSqj+KjgC
x50Fs2BgjHyVuF/W6+FzNFfkNp1tMhm6bfJEcbo4VTDICLK+oLIlDqngU5VEprjsF+nnrukfpGq3
iVbTK4ZNKr+r61NeFQXkWwJJ8dAZPs7/vEbtMhUn84J1TiOt4yRdt1f18bKDCPa8uJXeyYGF9Vvz
9YV6roUeFqi5IefFzJ7Np4ik7AVbVm1ME3pyumPgTa8C5HffWOX+GKHN5y/n+35p7sj6nKFwTFmw
Y6ns+r5y9Ry39hWD15RkCWjI6Os91fIPa9Vckkz6fCYyVdvb6TLgQKggG+JC4KmqTgt7XX+9ucYn
pLklDMXIbq0iSySt093EtE7JVMtdVVlYpR4Ng21Xvo5fwckL3nJeIEm7hGM/914PX3+H6Rbr5Ep6
cND5/6q2Wpa5VXdIMOJ8P/A0TRrqqeX+3mRbHfuDdZkfcqd+f3m/UF3yaVg0qgCC+1UyOUEmbWhr
Kuo8PV/ThzyyCEn9SJVEky+McWmJhYw4mGlhmgK62uPtASfh2tqXcpSSJMqakSpsQT4YDq/vKiY6
NMKSqrcwm5mnYcrDrmp66LhJH443FYjhcK5cP6LhvYRnPWS50A+kLJH1YdF2LY97TW96gzEw3iBN
MznLzDJnTfDHtl5CZx2RtIac6sG7A2KGK2TSSXdv/+EK0ZZyn50opQviyEsRYI4Tdbwk775UGRHL
HS1YPtXTrx9KWmm7F0bmfuEeJO/X49txe0DyuHP6ghfWS1YusRl6HyZNtZKaU/3blsTahiX/xU36
Rxne9/9BMH0MKYFUdr0M5shdRhUqVpwXAnKSqjSpQqM8TTPtGEB1nOyQd/CJHvxPESkoR/FYStI1
qJ+/uGT/LO7+5w+LWx2s88peqVAQtk5LaR8oUoJqBpXgGc1MwYppcTpCM08fiudZVm0m14fLE6j8
AwB5MyznDQf3HA36fph3BOVhbTP7wtSIo5LV7VVXLkr9i7YQQbAhf0WwWy94/zLv8CBT00ROLn3d
XhXwVy4EPVyhz0YjRzenNzLpVHwVI4hu/+P7v2/DwzLTF3qNZlWw4iSuS6kkGmjjYbjY1tD0GJ6j
Tg/r05TNKZ+2GWTLfSnjwCcKrICZAPkHi1UiaWSiH/3iEGpO3l0rPCxuwYT1W8G+m0d8ESQqMug4
GC7lrtyo1bx3AFzK5us5d/Ba3zzPdjysVPOBGGcwn13usJ4ipJ7cHAXj1PfB/9gGy2A4DYhcPAHJ
yHJLnmqOUcJim0jmJuV+r0R4WL99SE9W9oY7TIqZFwOeAdPpvQRJom7wiIxHq+mdW3bvFJgqouwY
T3MZNGqOK/5sMG0xgvp/zV7XzlaHauZ95z/uyMFPlIMbMVrK/fKolOTiHkXOoA9MuucXLjOlrWxR
PZSkC+wFRB5BwsRgAUmbzs2kV3VQJptjRjOwF3rVdXuRv5ZimJcKsyRtbtY6T10QIBLK8xitmddT
VPmJtbkeisAGNFVIelX4GOAVNC9ofAlAmZJLm5Dm0g1dw44+T409yNWcPIYLM0VzyirvEQpYELnA
8vBCQSnOT/x+jj9oe1NPm/ph3WGQX77Ag1xNy243Bbrwnu/rVWnAe8TZaExlw/f9bAB5wA8o/CgH
ngeBftQfixCSszswmernPsnDd2R/OtSXNT3kd3TVRRt+rSnMtySRCxRbhsAFlCnHWww3RHXSsU0T
6vfU5X0QrSni6WI2O8yVL38vkK9WfVrU5UNMHIWZgLmyvn1b+k0ib/PdfhodPojW4tLstnDMHrPY
AEInGmv1quDytTh4X0eeCpNe6+Hnr/ZBmqaHD9fz5pq7qsTdwYdl4yunk+aDwrMhOBHrGzb2F4P7
rpUe5KmNf9C4xcne6jM2UHlEs8jNJhd6ZlZFoxaQ7XXgOdWCfG8hvhzcMTdMxeHYhedrjMDV8b26
4Zoypqu349gKxnap469+NiYuaFmLGljSSkQzkPKoyzfVwD43Ad9rd1SU/rD2Y+pG82KlR3AkyGUx
Cwb7ziuC6tgcmXyJ3FOP/kGaFo7296l0/rDnHilHt6dwcnpqMZZ+LnL0xdx7Zcb0HZJLresSWSX4
+hGjvMVw8VlkWpiqZq8Eb3iqFNtKkPzBoM4rrxc24Jblf2UbHz5VU3RQj3PFyT2rkCiMYCszri++
gnP3zYb8GqoEn6mP6fNMxoNMTclZu3kulVYgzFw4J5cmiGK8EKoEO+v5YO5Kxy67+LPeZRTTnnUu
IGPjt0MCf/0CTVre0bScQ4bzT4KBujplpydy6fmNr7eDdyDDjP/V90zwwXP7+bB4Tb0VUg6DHC/c
jbnK/IHu0VQHnkdcabcJglwjvGd4b46m08bZySWdmrHZQNNlammWIbB/Q9iNIL5JUIvmKsGEDEzE
i+f+3cM6Ne02yVPJDc9ZxSgWVWNXz2eRUKrpswKmaOIlGLdVU25L5uTZxRXijtIKupsoAQIi3qML
EU0cqdEwp28MxsLRFNnqls4vd3kkLundg3mml4rKG6NUJDSPsfvvgL3vHb03eHnQYaupdVue7+E6
bmyVQ0x5kR1vSTXgINQuqnHeOxkVeL+kcUN36taPbyZUz6RI85pqs8bFYyGjHKNOFzq134IO1qD+
HNTg4yOEyjgJDG/UsM15TUEtMnMGPCqSUqdTvkoXNirJDhXteiCoXsWku006Qc8dMf5jT3W2WmAq
dOHi4nWqflCkcoh0KWfkdE1qyLRETQ1Z29Q/dICkeoa5CDwscDhojGW8Rcb1afrHLs5z+Q1edatM
HjmZNsirwEiNSF7TamMfTULFBDC5OmoFL4x+XlNCs3XW2md3HOLe20QZjF6VhjcHb9qKK1PDbpoU
T15TPEtmAcydHW7VWUJqW7S2Qhz9mpcnkIX/asri3mO5V0vTFM8il5raOYUzKd6ev0AR3GspyP+d
lGBcmg9SciP64dQ7hqehVvJKtKaBtvvcpLCZIZpKg0vMa4QnM8w0GnjJpRGdASfQX0vN5mDwWq5p
hwuaM3XtO1mmHqH5CMpIopAUS1UUWAKFr15oGFb5HG//VnsFTeNA52D6E9gT7Bz8cSZDoWuIAsL5
p2FdzyHgB0maqknbqeyZAjh1c6Dl9BiPJ7Inb5iSmUrgAYIwLzAczWApdvLx6y01vcqC5hJdmYWM
jb6L/kx71ckK6mkQQNm+SeUYYFD2b/+H1jBqRS9uUEG92weTYhVmFJ6ry5vgGnQJC7o+mZogX1HE
ILusimyj/E0Q+KqamXZptGqPwo1bjMP6vLkJ6qbXZIqJ7k3jHj4IcvOiv1ugfXP36BfmOn36IQoA
wpXqZHhfb7vxJmt6iZ5DtnWyWT85qry4QRpalr7iAxFYxWtD5HFfyzNZz4Kum/q39Nm+Q2/gQseA
ouEo+KrBh6KbV8o1bqdRnqacZuO0dbDHvNQMlfqqkgO3IWrg+0FLoEi6WTbEmMZ7rKuktJNb51N3
61KGbduiY8YQ74S6nQB/GpekbtcMMunH8PoW60X/UzqE0LabS0OhkIu3SVe6CEXcK9NFpusESbdc
L9dpWkV9GWEGncDIic5HqhcStAKFPUZ0Nj6R9I6mQow9bn0dThUd5c4HwmJmEJVpVesIxwlB8N4z
FI5BHS4fZSfZxEu6YP/p3nrwafZGab9XH4RSfrwXRLwQh9Lb202+0UvY8r3KKZCikoHBVClN3Tt/
NReZdkPt8IsnrbcbuDAC5j8MHwVjNyhTJqnDA2qyeuPWm4RpGnOxt2GkKQu0pW5JOWaNPY19yXqM
9mHf5CfdU3CvlqYpSYZs7ScTRZuEr34nRpzEMOfFdBQf1F8/VJNiKGqK8XJgmN7eQdQ1gPpBLS7U
XzHGwslT0ByZ1ILBkBc1n2xhXeaFzIULfEcbobpN4RyXHXQDncEUJJ4jvULb35EpGjWuU1OAl8Jp
NruckFxOrtJP6DsMn09Re6hdMRly02XRlN8kT0OV9BzHTEXbShMNSXOAIbI+wyMwqaGipveyp4tz
2NiY0wyTSKrrOvBto4ESwquWsB3Axc/ULxsRPfVjX11QTfvN+8vzaq8YfaqKRNFoaEOpnBU0LXCl
EUpTl/Dv4gqW7odt7GXxeLn7YUtRbFI1Qtm8otHQpAgMRWVWZ41Km4oZU9PA59TMf1ylX+2h+0zc
LPRPKhuYDoCpIQfMg7uTcJPMzSgh0gRJ/8U1oFuvk00z2EiH8G7H7OqQnynTkriU8Q6/4L6zt4hy
jQTC5xblW5bmc06L9mF8PbKzbrW68hWXhOCvHRq19fNMbuFbkKZAz5f/D1swIgAImCZbNFpuN4Jc
pVYD4l6QiWdwA+ifQeUYd1PTpYvLer68nVgh3H6YdRAdanh44K8uXSaNINTzCPd7mZo6vV2L523h
hrQZsx1c+jsCHFDT3w/TTUoJgNYNy/uLK/8t8JdGPVnjVH7J8vDrEh9KEAyAiEehqDqqqpSOkn2a
R702G8bj1NTpztktGWeJArg3CUn8UxTZYYMCsjdhlygUQfnQwd+E7BvFapo1XZjd0rm+Wi1bq7g6
U1UHSaIGQAhVPqGnsDH6zD8HFr+3WNOx+UN/sriqVNXOvYxJIoPOZL4YhMIQJzwr3LAeDmBVdWqm
VCX6omUQ+35Vald6AW2iUpI6pTeGQsSemFP/dfW9WpbE84esD4ou/Y9kJX47+/GJR26Gfk03UlPV
axqh3rZ3HItIAwzEj2gw8WXzldgj1enb+AaeEgG/n7oO36VWKWZwr9FfVKyqF9Br+SjqWkx/dPgF
pgfw3KX453R0nC532i735z/Jnh5NXMmxfPZLZPDI7qvUd+XUUKyGo5nN9NwGfgvWNNqlYOESKtI+
N4Lb4JE3nId+i2cAxbxWECeP0Ip2cn6T8i0jv91wrDp6tz/fxouC8md4gIyw5mg/yVpC48ALpyQX
npHxzZvOVdNt0LCzu9NaadKu4mLD3Yq+IJReuLYWBY0GDWNaoKbYrP5tUlhvkcZCsBinOLFoAUX+
jsjEKxU7JROy/pe04feBajptstxlJmOlSl1euKoaIEXTavG0Vd5Kdccp0H2UYQBgzyV8q3p5Pzao
1axpizX9VixcD4e0yt7RDoyyQ3/qtW6M/TvOMVwg7uLgzTqOoBCuAj4zhGARQTFt0k9XPSwTX+9X
A7U/edTvDdEUH3PwVmd6uF9bi2734nfP8ljiLGggrDqaYEgvIXFk8ROfM3tW806If+M4U3qr0WXu
7Kqqf4bywSWUzbUbWjj1hYl/hGBj8Lf/Evx/f6em4jbO9bTq99VVSdaMXiGuvbMXvI8xKYJjeQC1
6PXl/AtU949EHRg8nFbWeD5HIikYkCQUXINwwlMRs8HD/0vg8i1KvZMHoOiSHWdPRZXWIvJMkoic
1piWflSi/j/Srms3cmTJfhEBevOaSc/yvvRCqGToi95+/R7qYm+razQqLBYzaGC6R53MzIjIMCfi
zGmbZ1XSf/GWVJXjMXkO88YetK6QGFHJ63R+YOEtzWOiMHV8RoYhjn8aKP1LLevPag8aJ6AJqQBh
9/xSoFgdQqrAcoCXaXat4Z09Ocp/zEz8jzz/We5Ru4AY5ycpmZGvnY5hYyeYzfU8LhFFJh1zV9YI
Q8lVnqfOEgPXiczY5wxPeAot+tm2/fmQR8XSQICdNtj3BW43wBDg4pnrPPR11uPT/3u5B/1IMomZ
OA77RqLkhk6AOTU2pxoxU3Z2U/beE/X4Fzftv/t7hIUJMRiSenTxffWZznUlE8O03jaow6IQi/yf
bp+eGatnkvsIDRuVLNW0BmuiSoke3tnrvttzIy2cHMZ8/90A/EtY+GeHD49/InQiM3ZYbe4YhlOF
I3XQSGK4AZ7e7VOmhWea8vV2fbMCozTEfTdryhItgvPQOCDfLAOT1GdY1NOsws8e75/dPbz0vRSX
qShhNfRBoYaFWWHztA9rbrc/g23EjsxPYLH+n0f6YHq0IcUY2gJHOuNWgPX9r5Sy6BGcpfSJh/Ev
RvzPLh+sjxR097RWsSCuUKTrBCO6MH4OaMLIfAbS/qF4xousgmFZgga6MOERgCEUbRKWaj9r/Eww
ASZWKgNr53YN6h8faBQ2rjGKWHcXldDKwpup6YCmPzGAP0Bx//6KhyPum7Bry26A1KIiilsVbJBK
9PgCsExIFCYBGY2QFICNp0tEOrHx/sQyPD2HhzMfBfk+qRLOAZFbO1klVXAAN9Q+QlPVpR0Ogrrs
ba/ekstMUWd9zqSObPEUnQJWlX/klOazUARO0zAvQ5EfNLiuMV6+iXEWmq0HYIRYXph1vFFIsrpc
0I/PNFSV8CjAPKd6YfIDkQrgz6OXBcWsn4pGDWWJaMtesyvpHV27EZEWNZHsdF2DnvEFRISMDuzV
cEN7xX4+Yfm9I8ru4w0gUquAn54SH1wtdHboEBGGO442q1eQ0uqFQo9gn9ULMEd91pP+mQ7zUJ8c
lDn8bTjuAXrgWSobtgeuJIwJ7Mk8mjY3ftfHrylgfyfd/j6gh8RJ1svpvR9xQBIR1s3cv1+eQIu2
AD2KKZhyRFlQWPM7dJw6G8V4Wwjb8xXMpdezFNuWCsJZH4O7N+crswVvoQ/hZkpS4dBAWRgbd5qs
IzOW6bvoo+Y3xaSeWZ9KOyHxMwLdr0rAbzt5MGftvZgkf+6SzQ0GvCng3HOT0chI/YmZrmuNNN3M
KdkvG4YewC+crmUGTpZWUSFcJ1TcDEgyYBTvyzSzZCJznIZk10FojegDjelMjD/EnYOoyQ2WsJEz
apUiRMA44Y90yxIu9fwb/toA6dFjRcaFRNGbi+7cfX/e24nuNgOI20pwNhYAKX20du29R7eETKz5
+5X+MI7x7yt90P8y74tASWftU/YSYSo7bK2RKkS4YJwVhhSiEegDVHybFFTh5xx0nXpBBDfa+OS1
fXfnkZRP7MFXD9lvV/NgDyKulNGLgPRqbqhbyW7RHhmhRpWu+n1oPA2aZ7/qH6up0HUMhVYkMP79
7UtHYS/67YQIr4gWmO3bBAYvmuAYr2tzXIX7AOXw0Y05qvYE5N0BZ3Y5KEIaxaz14nV0+tgsJMCN
kmBRiBDY7Pz7/XBfUfvjB8LpFnkBY8hnupa/P7Ad8gEsNXiSOu5dQ6Yo1bPircwMeVmC3cc3yspk
R5goZJ6aN78049Hs3bsGPaQdaFdZK68XMqCXgTW1NJ8M1U0ULzlhi+Xd4nISqXpZrHiwIXdE0Dmv
3FU8qUcyYMZWS8ONylvBoE9OvK9J/RqiS9TGCzWeurVyq5e9TMMCvFQJOfidAW0IbAg/DivAdPZr
cc44MxpcsCoHJO3MRgaNt9F4Peg7Na/gjCD21INiwDQUnz1AzhrlXX4r7Bk7dVSrAFf1QGLZFdD6
AlhADorauymBok0FSDNuFtq25HWmNqvTHUpktJ+gub+IBreKU5LeDa08Lfi9yJFqJFJmydGxFdEz
mOkdY2CavvoGwlRmG4MvnNer1FWgXy7nTlT4ZETCX6aQTooO+8WlhBVPARhap4kyEWXuxvTSvXQl
SRMDrghvsqpZYiI2Y0uxNYi6LNj4teBASU4m5VTWT8bE/IAi5UUwuWsYTK0pYKp6kNqAE/Iag1QG
xGScudZ8Ul0lD94KnHgRFIXna93NHHAp2MlsliR3ssfMCN84/S6c/+ARhNr89RkPqpoJPhvnHTN8
wdXNAcPKhvMAFsW3udvMcKUvFKldWPuZeRIcftbv6//oOoBLTsE/Gi+rjy6UNqhNlirTAAe/fo0P
nQkNrhbNujs3diLqcGDCyPRzk934thG77mj3ZxuviypackaKZUHvxTwe5ffPkn+yKTw6+VVcEKeC
euhvlRUGqZuKRMKxzF4k+AJkSx7nhNzg1HAdZnYnawaZJMaB2SFf8tUfvKl7oF6uoKyl9bpE1Pee
n7efsK9HY1VHBBmmBlkTJNXAl2y+44Xf/9+9bV78/tkPb6L01TaY4bMxcAqNxIF3Az0m5h0haSnM
0fczUOcPhYq/F3yQ4uruFwlbiMPhhIHbc8YSePA5X64YCH0BXF19tf1vn04C+SEw/HvhB7mtkjga
8xQ7TUgKFMP6BSOI0tyVdaPf7wFwYkHBuf1dKH4ID/9e8yHTkHcKV1YqNgv+O0yVvgCoMQf5mOnS
fQKK/Cy8eLreQ0Ih64pRlOfDnek1ZbTPmOY8CMSCP107mJPx5Nn+IcDH/jjMgeQ1cAuzj3AqJWvi
SUN3JircyAh+NdWCxwxB/sI6G9RYIe32LHvzQ6n77zUfBGisiwbDObDmaekNEbgc4IjC6QaOC2iF
3PHfRj0HQwmKGk8CxS+Wg8dX+ftuHySoLTJubCusjNhbPd1yNyICskadvRvIZtygCw0DrT+A02Vm
9Bwq7upuHpbh2VDuvT16nwnYrmdg5BOT/FMIwyOmBJMUiHjZRwRMlal3tQ+KAdiN6PWufyhgBaxO
xRML9zW/4B/b/7bMQ6SU9IlQ1X4+oP7FrAP7oKDAkB1i8kRpnu3mwZByOfqh2mrezbY8hWDlVahi
qW/731Xz2SoPdq9r+CGJMQ4XHSvBCp2ovh05AVWeKAg3f+xvZ/YgrGVW1IGcYRkelCxmuYyswBLc
1Uha28ufyOezLT2IpxJhuLwy3w+/ZFqi4K1h9/z6yj/b0z+zllDAb3LwYNREIQ9Yv/w6uprGpr9R
9cI28j08y83vl/SzPfu21IM9q4e8Y1MVW2olooZUG83bZI+IS5L3AS0zNTyt1YL7lO1xgWluYGq0
tSef8OxQ5z//lnAbpooPKglfUFZIg2e0NosZLHl/plyzvP27oIC+8O91+NCPiynBoUohUQHjvpsM
fAXUjO92ckiN0cPIiyeH+0O9BBcpSjImUSnIgXy5NN/2lg4J3wl9MgCkzrqFw54UUzlHdrDrcsKQ
woRjvZbdmnDnux7YbEp4N3gd9Dm7Ue5UlcL6pmiJl0l4SE6VmdvSvvyMndzIPW6Ntq8T73Zmboyu
llJxWxo6YyrvNWasNnprDDpvVGvJ9EN690lxgLu0bQ0RcXV+lOwi0rM7mOJaowB/caF3F+7tdG8M
WHrf1czyJTbfNiUd9sU+MhKL28kbf5Ouu5BMjuqCvYtBGGSJRr/sj4pZQsMxb8f09Rln7IFPzYpQ
wONoDtBiqQ+7Un+FSnrHhqiHCOkJuzZbE9GCtM3QIJA5HWRvIL050YDKN0QL6j458KhGvla7Ua91
yZjJ2YSQ8qbmNifx7b4qVoFqI4hAJGGAJJYNdcktTnxgxK/iZVw0q74jvZ4vWF0wone/pZrV8/p9
V7jZuvckBtRqZUJjo3WqleIKSDUF5nQFVMUalv0h9ngbsWfq1hvRTFfTJ2cIBu/1HnNQd9oBs0me
CMuPhkzUOOCQREXjHhPPmdjdhVBl+oPs+p/ljqfNhgsJYHtkY1h3GdQ/IZHtyegXldsse/sZGkr4
URG/fcCDwcbEkEisqwiOKvMW2CVyFJfJ6VSivg4LOSVcpVebiYDH/E0+lFZIwysK0xpA3SFc7sEW
dc6tVpJGpW7Nl8aAPN5AqhV4zMCl92yg1VeX9j+0+dvHPpj9RpYzLZ4/Njc4E7I8RhQ8woVkKCSb
KPIIH+HMrCZSzeyXo2rEZrhWD6nXIgXmA7JTLobjkBj3krAk15kKPV38Gq+gN573panmyKKBvzs3
jxmmJ7jdMmdoons+uj+eRFs/2wiJl8CXy3MKBjf9bZfKPAcN0oh7HynyBtqFW/TLZKuZ+WrATB5S
1CTfiIvYO96piBn+5kjen0jejxf/7QsenpucTRI+L/AFYCkwSnKRnFNrKKZgz/zFaB51O5TDAzoc
ier4joaCHaQR5NfMRl3xy98/5qv34h8X++1jHh6kKKk6tZf8/sBgXptsAB+nEY7Uy27PGnfHfwkd
xrxb2Z1sAYx2Z14bszZKQyCtka/SDW59i5yKBTtVtIgKA3KueVJuwl12EE7Fa/haBwYLaGF2DFyp
gNwqq1AvgTTcTDAcpaOk5Bjo3EZbYOqllZjxMrvFVoFsMeyIG/EoWY5EXiEFUdvD+vfNi7OD99vm
H97CVmPluqtwE+rW37Kf90VfgUboBI60zjgmeLZSngS7SR8Q3sJpe4GzY2CiJPeJvCZpoIKtLtDK
CijnjiZrtovMkejns2EU3I9P6Z87esRN8pgz0jEx7sjrDWFRuu0qNJHZdXiQVlbbwn3iSf7sF39b
7yFZV1V5N/Q1jgUJ1EVvTcTSLNXOzPSJj/BjAoj/ttCDAy5WedWqJTbWYzhBu+XBFjsa7Cmr6MdE
qxV0caMCjvGKW9iDN12h12Nk9qgZZHqi75+Ryc6i/g9pkGVeUyVOgcPyYOMGfkpEtsLX8K5vad7b
tT3k+u8Sx/3oan5b48H6AEDNi0OHowX5rwu4ib/BReqK29AnVuZnofm20oOV4YQ6Zu4CdsOZjQ+V
3o1gFrhTMLuBbrLVMXiiRh/Q79ub/87fTvDBmORKIGplO5+gVa5EowQBl2r+vsQPrSLw8b7t60Fn
/UzTunQWzqXmlZbvIPka5ChU9cc7akUBzZfwaF99xNA0V0kIL6kwKKPXDeEDwo8o/j0Fx/5o0P98
0pc+fXM7hfKeSEWDbUukO8zkrpguaRRu8mTr/yI8SJWCNY/VhEc7II11W0hpMBy4dbhpV+3y7p1h
BTqioUz2+zH/bAPkP2s92IAuV0q1G7FW4XDo6o/1lOSHhhbWM/Tdz4f3Z6EHG5BGjFwWLBaaiWon
EFh2tIQVVZwnG/pZ8/6sM/uD3y5pYtR2EhN4MBiZtAvQGCcZImlSUKMH+rMB6NxsKv6hCCjBKqwI
71L5SjN9W6zvRobrY2l2MkZjcFor2fo6HgzCWLk5HEPXf1oD+rHiBC6c/675YL6kIJVA9ibOawZ2
vctdABsm2h4Kt7K2Tw7zx4fz21qPZkzW7kXGYy0Jc2UajLAOjLcW9Ha8/vksD/2zwisyaO9FAT0D
j+nx2BfGNIWTcgCBNaqccURQKeLpdNDM2uIwz5AkLiKhPcbJjiCadxrKOOptJP5q3BWUuT77oJ8E
FgwxIsuD7gN4sgfNaHIlxLSmdDgIbygioT9sNFECekpf/Z+/6FGIvi/0oBlRoco832OhSr9DCRWP
01tLPcmjIWBoE2vE63FZL+tVtBq3nZ4YgXubIlLupAtP+1VvJF641m4MSWTSOewSwW27y2myCNfC
2Ye//aIyyDKKoAXUFVICbIurPFTr2GSN0hIxNlHQwRQOAENN/W1kR0aGdLYSIn0lVCQBRLzDXAZ+
0+vSaXjN9dDQruXezwhi1W1lsOjRAa1zQrSCsPlsfwv9Tptlci0XrBeAeVnnlqNP7ivxLbiOJLan
T5+IZzg0AW22iEWTa/yR7IOr7LG33+X3x3AGmqIKuD9Rxljkv42BONXlFAvxcOgNyUS5PyfBq/TG
GpqZ2EFN4quUIyzPYPaq24QaCwYVHAsarEMEpT4ZaOB0xsydLiJA5C+aKwIBVuqFB2ZpAiZbRlc2
kYngBkWOHhnj37/+R9v8/esfNH0c5BHs2vh6iRSoxcQYTSagAA8Yxe8L/eiffV/oQc2bSmLLQMRC
lam+yJZgiieJ1yO72iBtgaDPYowAMiG4xap7ve9yJ3FGVNZ5M9dxLiTZx15oPPMaf94+AjcwVwiY
D/4V4X0zrkw61DEbtD2yPJMeAqOg0RrroUb2xD8VxR9rc4LMfxFViRL/2NUdCqrIRMV8AnrhDKa0
Z63Mk9a5ze3DJXfNkc2Rd4zJb1lX3qJwihwNG1KpJeVnCwq6zxIZhYajITILJHXE2c0lLFq9FhLR
iOAxyGpWptZR+SW3lYKIqyqltctuR7fSJYffsVZnlidhTl+VNAKTcrgZWgobOO1D/MdCpQy43TmT
fRE2XE+knlR6/zlBjBXCW2liBp8d0l41+Jab272mIWgOUOzeaHt16R/vF3H1KZoVnY6pG5gxXl3V
6ClLxZQMDmci3fUmWzhknVslMASTV7qSWb9WoVHj5XyVX/y5Z1bYywkZt0iZLUIHRXvxJXb8Y/MG
5m5Ol9bxIjca1DF9Gi6RyQ2JXhqaPqKkO+qi+R4vhLdwwY56CcKMUWcDsH4TFsNL3+93WsVEPqpL
JLME4kMEA/uG9jjIXUTET7XXhdpGxq44gNt+03Ck2be9cWdosVZskU5ApJVUdFkDxVQn2uG/uTet
xchEfhmckxvM01bNSOgmIVE2sFPJmdsITu0i6UcbhKX4Vc9WCATpYDaLw+S9pJfa0AhyBJaQASae
WZZmpLcQhplb5KtqEb0mnw1gCy2cGdkqX1Xk9jSTwXslW0mK2om0kXRh3SLury0TITXGNnJE1Vkg
jSL8X60RnaY1JGS0eGvQOZ1HSw6HfqCcyneawyQXzqQH7oxKuHudu4tIgtwVDDnkKDcms8ZcLMbw
nQiZx/4kg3i+u0pAAXXnF9kAEEmCrb+bGlGN6DZaAz6tpDxVLe6t00tsq7ZEKl3Ap7soPUhTaGFs
sT6SCggnTVcN/6jo3NVHJhM4CllnreCVtfitaGUR5YGcwORL3A1yRLzbU3Ulr0YL6QIMIjgsQ4t5
V41K94/D26QRZg+p7hHbu4qJqzJVCyH+LoFPn7iZq9iVE61wjNJeXIo7XiHqqDP3BbNgPJxj01Jp
DUkHce30nt1CaMmgp5BTsNtqK9kp7MDg4OdFaAZvfCo6xU0C6zIPVjBsFxNMtL1o+S5LQydHZm2B
3Wg2bwkE1MgtuCN5ihSbx4Fcaq4H6CPV9pMpuzJtX5gzTy/irt/6R/zIEntZszseTeR3KjmNmTq9
T2EQLAkiJTj43oW4nM2D6N43cGBWN+SEt4C5wHPCP4CLkRhPqVdiK8PVp24FdkpFb2ISOhqMR01Y
5LIHJGEW6UFZCxwSLzUpUdnu9M4UAJ6vjd7g9BqTBkPaG3M+24eduOW0x8OwSSFB9wUMhmi9cDbA
Ya+8lcAr3VaXKidVRJqF6mYIBl+ZdTtiQLW45dbsarhCA+fbglS8+tseBYpXXFr35hd0vtCcmuJW
tkZceePllMMj1HgHwRxMbh87LJLewcehA8F4v2WtoqVZSsAC0F3CA9azWiqvQusFua6lhqfCu0W7
wWypCg6mFjTcrKXtQdPshcscuyvQJ5KuM9h6CeI4Y8n6c/gBaUIzy2xetV28VggwbN2ZAYwP0e26
BrDN4tF4uYq2vnMHB1uA3y0pbNdJmpvr3Gg7qRBgimTbunGQXm/7IxL3wUTT0OAuuUpxNBHy8bio
uSNu1vscIW1kSLsJlYTGyZB7nSUMBwCQ6WcV6k1O0pairMJ3eoZft/JWuIif+St3wR+xo6GOtLsE
J80Wd+1NhXDVXq1eu2vRzDhBBVWBwVTeghXmEXjZTblquZngKVUvrN5YPIl8Mp0EA+Q0S3WFH+hh
rw/BTTuoqxhq2uIFip1howF1JMJMq67yFRgqyC/shcvo1p+DDhZJsP/RQb9jrPyIfEsNeeJd5i3E
08ThHFGAIsIKvX2YrDCYmVfgDnl6y2iO1rpy8Ya4yWtf2KNMEa298xbu2Mns1oq2yO6hYmF2m/4k
4ISbWwA5mefli7CYwYoFkDS3Ki/C1KAeHksGnQeiS4Msc7BPozuY6abalG5/jLb58a7D23CzU7wI
F7LlBUg+IRm86Vc8hiO7cx0EYdVW8mIzgQ12U3u1mWytphxLilsa4XcVo7EnTOkjd44Gxx5MqLyT
AH+8hPu2TM9Ih0w7aTm5yjFZsG+Dq1DGyEOXTax2mDGuY7pp9vJAO0S9AuFTq3vPK9q0RjLaY2lG
UGDwy8ZkEPQRg2ZYs7hWBbL3pWAVBQkjILUofqqQjbtAQoGwr8X7OOhyaqeNM7bQe9jJwKt8olps
ReJDYOduXJAAElUtm9oR2I3MLuXJzpDuSuwGUTje/fV0Hdahk53GisjL9ILHEnwvV3UlOdpCfKld
XVxNsOq1F4PQ7NqbncHq+Fwc4GmO1QY9Ie+oKhnH90avT9uUSkDJobhkSKTJ8AABtYbce/WhXEO3
hV0KRBPFShGZ4PpThk9cOQjE6k+hRcN6d5HWiKZtxeZs5TarxaCzLwCi3hfJSdrzFmx4akIIDJQA
1zCKWFy2slWn89a47V1mP7/O43LSK8D18OeXypERTKpgBtlVgJZyJMtIfGE/pIbgKhORxJ3Jdwe+
0YXZOtcrtja3IhKVsQFqx2nDeL3LV6Q0Sju7sRUt7dQaPTzw+Ddatw2RUUVWgCik0kFy2lt4hO1u
aY9eNFdwtE2xDF9QdFrACbNGN5jWQaa3n9Plns8GDBlhp1tEgBdmBl4WG8+NEKBkqy40ozuLDBGv
8iYTiYrkE4wT+mqvjVn2erXwLcWGSlZ7YGyzDwUBF4xmsxCtoSANp4+Zdb8wtjan0BM9xcw7XXXv
ztfPmXcToHp3vhn/tZOouGNXUUMYr9PDzYQIdAMXwB3pbDo7M1nlq3anJFSyBTxDwE8gHmYOud1v
RYDid9OmMpV9zOP2QqdB+6jrLyu8AQKy8j6Grihm1wGFCAi0MQQEthNG1JqsjEZGD/cLAYfB7tAx
Z4x4YTO4P+MG5UoiZFRY4OONYDntBlfdF8iUYxalWaGCNRndobdyCoW0/JYgDWLkx84bcZv77owq
pzfElEefgB6+cYUeeemMxWTosJ0stgd1XwVgpJk7nItxedPijuKSskPkCSI7fjP4XoUyJ0T+KM5F
qbvDgFd1Bqb36MbPI5rYkh0tC+xsDlfmvgTUog1x/nEUTyvKraTKG/CC48YyogB899aZnc4AI5pb
yi556WwwiSLOGVCVkT3GilcDRUh4Tc9+QZgdSrDFXvEap3DwzPXG4cs5RNiYYQiViFfP5PEeOoI5
Qnfia6wrMU33d8xujXZgqXqBRdmlm07H27tsdE2gxYFHBB7rPdJGZYlCwx0sgTFG0FRe6iHNoYZE
O860FXDxjBZLnpKd8iYgTo9eOi9YBlZ4qj5lRBItPcO47Rs41NcsXsWoxcr0ntBygHioH4kRvaCc
sLtNCS326RXe/fluisf36hjTCiVy/rWcQ4Zle2Ve4e0VKCQPdgIKm3UO2XhPN3cndaqLtm8WPM23
5XbYN+8+1BhPqSHrw/YDri/keJaVyQupaAj2/Oq+DBisBiuy4hFGwHqMHx0O8TotgIbFD0CBhzdF
z241ggF0KegoAcc6KsGIk+BhmBHMfrhH5PsOK4qMJAfUZge3p1ko5BSYGWoEla5uZTdEPU0FR4G8
aGzAD3LUbxiqLlQn2iZugWYczQzfBifdKHbiggtT8FSZMg0g8XlitMu6JDeMVG2NcBGcs8K4X7Te
VSFaV3FXxIRf5p68ihfTG/wqO3M5XV2pPr1bd3c81+fspl2Zhby8IyqYzRwCuKO/gZbX0J35uwob
fgrCGvjHduSi+rEpNhOmwAkbieAiB4I67hwe+HpxVhfRbO5wWrN/j7KIZiSL4VO+hHZoqzhNBoEw
4suIdofWGuw7ogQjcSc7h9vn63ePP4h7cR1YwRG5nzvkdXDg2dydnkp4CdHE4PGpkRuIUAB71uVV
jQgUDoCMsJU1poWOAfLu3I7BuxM8bY2wbr5iLoMjf6qnepvvEKKUUCyWnrR3wBvgWEjedLslqxog
k2Ap6jAKSA0lJhxcHfdwh+7Zd+CO1zUaJDnEQuJqDj2BzvBwZU64LvH7czkZ/QcWc2Kvop44yjZy
gHTA2a+ThWRoq+YWHWF0vGylWpWT2IKHlwgeaUI7yl6SwyaDceonnEpvCTZiJJJvuRvKBoiIYWMm
dCyxRmak+3yZwcMr3WHRODG6fvdwET3uDJf/xOl3Ez4mMmCM0aCVAG0Dx49UFxBkJLAn0jbpYNM0
mi05T0Mdd8LIiFhFlZ6BkWi84RYN8w0bkEAO9hQw387IEWOIqJ7u4BY4EpE2LUwqTzO3F8kIQ6Zu
I6zE7GJ8XrOoDQYZg9GAwhoy5ucpRwD3EZTV5rALrM4ukQ5UrUY/bZmZQ0veJisZEocylum7NdUM
HpxXoa4gLyBAdwZvLvAONiQ+Os5hPUwfSreonqh6fJYdyRjc6HDHiIEB6Xh/MV4jqzWzRRkhv1XR
BJiQzsrM2qncAl0hklUv0h2vp25mTgbnClb9FsM7cSrE6thoTyYEE4fCGCHtJNN5D38ruwlPMCjq
QZtQAVPnNhpHXRWxvp+hAdlFXldw9VPLvRYYoTfCIajQ8xjQhUbvZ1GvjHglYjU0tVY72UvdYcWj
myFYtEDBoI9pybIAkyRv3QpVfFWgEebOb9KIigiYDyx6CjgcPnzqUM8RG8GWtmBOmBNJpSND3sR9
v+ngGPmbANPDUlLrEYaOreG0etqqOI/oBB+QCazoYiCINmZfgIdghqvSyfVoI75JWz8kUk3EdwVA
l6W2muz66KMQjr8GQ6QR5s4+LtrlrBe8u5vgiBFrUI8APe8lptWI6MnQ/cOwY46SJaC5CL092HN9
DRS8sPz7PaRoskJHAO807oBcHGIpS5xBf4vEaRcDFXUIGQQS4SNywydpPcBKq8gT8+7wBnjTrqbl
MniBp1EvZ33ZTFgfLLmHtCHcqvO6W/DBaLrvtEe8QBcVRlB2CxNKg34BlviLEmPGO6M2ZVjTEsFD
dOohv+CfgCYYgoVc4KZbVe4XhEdfFZ+s2aAFsLaZ988CP44x9FtlKSzlReSwkKTP8rw6C0vFUiw8
25am4QXPdogslogJKGdjuNWcdZE3h0uJDmeF3MJ1dZ5xTYUhHuSFsBqvijGthCVys3Ak6pXkCed+
J9JslcKb+0+sGJCbvIlwKpPOAeuqxzg3dJiYjM1dWWRDXnoE15yNvL4NivSMcBbnlk57yA6TGziK
ddxWpkCM4IBckSnNrBqZh7QWuZbILbQ6XAOjsO5GaHenEGLUQW58M8D9Zke10ZVVDsOiEHkD82d2
BwWZ8o5ImDeAE4yOnJ2aGFp3FACv93pzBnLxB8GC0aN3T3upjJnbA+8lrOxwGEJSH2FKODuB+QoQ
ls71LGUlgtguyEmd0gzKupdCqsLhgntPIkw0dgW45ieAmtapUcMnNnmSOxDv/m3Ck2vIHgcsoLJU
aA/0y0HlKffSvrHr+pIvhi27yWd4ohSAOgp/2TqAhvb6m7ypIEtHVVcXs/bxprQt0dsobXiUYFF4
9aY5sQZIY6QruuyN+kB7jnysh12/4QEnBtrkLVo0XvJRnNsYj12JtAL6gyxxg/4ycyxg5SSrA/xX
c9yrZAQLwfrfl6RFzuxy3szXmFg+IG6aFe+6FAqNo4dWTKhiFAaq3dAf30i3qVHseJNzefyvkpFA
3e/okLqkrz0SIafhFOIA1MtoDi7gVasSCBSOVrQ7+ThOCF1BfRtIu6UKSVNNnH70ErmTU6+6hUxT
M1oiGAj39zXnpet2CXBeA0VWHfim+CMQfiVHBey5bIxfpq2MJq33sqcfwVJFTzAgiIker7MtnA7E
sYDVrJMlDx8Tc+VhQpiK8u/FqGvHyNG2HPp+LjIsskCnpWAEG8GQPkKbo5Ez+8khGhQjKm/Q4qSk
y/8h7TyaXEeCJP1f9rwwgxaHvUBTi2IVi3WBlaQAAUIQBMFfv19W70yz2ZzHsdlL2+u210yojIzw
cPc4K17K2MWSDSSOZW1wiqvY8rIIGIRUfO1KGjyj4kOZH/vWKOtpVDz+p8gmRCMojfiWas29zPbw
JT9P5MDHUfJ6mBr9lJ2WsTeb0e5pS8iEC2hOUBz111Mpathkb/tZ8XzkbUHsI4SdeXS82FgZZCMe
AjH3fe+fyU4Wspe+5FRWZ196+gsXbwJjooUi4CgffMOQNrNZsqqfzak1PsfFE+ic5e4+ZJDP+ZpT
MQ20gehdJdOC9M19LelDRUlEVZO6WQxKQ22+5pwdHBhzHl56xQTA+Kl5LjbuaVB7Fu2mmD4XwETS
E0O5uS9/B/8u9RqAD32KwMujDugni3pVVJz5n9tn3d+7790gZ0wLzGQOCOcdzvUiHUovJcj+2J6u
R2LcBgESxNoe7mpvv6x4sD11pY2PiGdGC8fdhdRRZCvJ2m991JP9vskRWHgbWnD0dVTksnt6SuAa
rj0RZ5vUq5dnfv8LtBxcJHD60DGTicp1Cv6YeLo6Tj0th2o3cUaQQv2MPzfhsb8dHUZarPjZnHLs
bTdxxtUSzBesEKgmNmgrUvUdXWfuENnlTw7yPExbwmD9ylcwV0hBQFonJqfBxzm2v7rpebYdClOS
SrCYiSH9DZ0Cxii7YuOAGM/76y8VmNPyL0/Js+bGcrh/aV7FMZn6qy3PuhhcxjUvPVLpGDINhh7a
Qn06UsMDHa3WBCN90vD9RdKoHopflaZrtoN7GdnQg6ac1X423LyIo8QZcdO05PbIpI7wTxtf9wlX
DuLnZyBAfar2Sv8Cp1V389h8kkbNUPUPyBGX1qo4ENnl/lc+2oxMLoKhbUrnXSJ9cgred2/103Gk
edPSPzio/C7ejpeDNI2aUFSF+iAhkJa94qVDuRF1k3xH2sS2juvROa4+zF20fT4CkA2TuCRIWtjF
itCYoZQtl85C+jJI5wxqYM9abf3g7A1B9+hPSP5zQw7lkkxkfCrQQvvJZ0X4Ncfpsu63M/O5CtdH
MnYQeuJ58WxNs4/t0hra43yUPdWpR0Cf2a420ykCLqbvvDWvF9jCbdih+FyHre/MmlB9SnuMLA72
UfqRR2gCjZ7hKxN1Jg2sBWCJ4+8GVeT0gCWlyBp2c2Wq0JoZ65WXS9RgXXwIVd/4OQVtSFX9e55A
4RLcviSQwoKGA7lcMdr1nd4xos/7dYFGfIzAaIfKk/0MkImAerl+Sp/yt+otfb28nIMmrMM9DzIP
m9VhR7OZ6B5DthNHWv6u9E/eyUIp2HIPB1+P36uArrRJSCfhKgL1s2LPbamFmtHmSd1FztiWeojo
+OtrL5vADsobf0u5HxX8X+koLV2LU9QhCoBB9jMC8xZFCAtH7YfTejvDzyMBRFSiCvAvsQQ1swuL
sRmqsOPcv7Z7OkyetNmaTZ+Q+zcUU5BhKyKuM173i6fLR/Z8jKHt0Azy+VJ8qS92hOwfVhJHPW+c
qkHsvi5shwofwsnr0P1dvIQPLgvRAo7lz+Pe1yfSCMWmC51p67/Xw5z+p9aK3mL6YSPHUKh+1FB8
pc0yGT/x4YybkEQy3j9vRhon8ocjMu0G0ubHJ91tzp7SbZZQsNGuG9PyQyH/nDungAUOqcdEF3tu
jpvl9qlbbkwPhHFtRNapJ305C1SBYRE1A0N9ugA/m28aX0Yby9yMEq7VgB5bwgcUWVN9TEWvz+08
Vuma8vKnmxEDGS9Pr5SP7m7oxEYTUGADiqkjlkMgKFF44kypu+Xk6Bl9e1L9QEsXwnI6EfH2w5w7
PT5CVwdO23jypxMpgRznI3A+nr1nZWz4KigyPp+MzNjpV/0mdzepW7UxhbBrUvVHMpuhilKf5ET0
uorZ8bkCk14+8yoUrpichazC6SPCHDho3zf9PNKmMhWX4jsfxfTst94m2vo5P/tsf5zemunhy+AQ
/pI4YGp5fAEv2VBzawutfW6qWbuOrDQ+HTZu0kF/Xtl7SO/H0lsfA30flpugqqHtjZl/6FZScJJ7
64Tmrm8okbqjCLF8+TBpmugg9fVkpB8mm31fOoxPabx1ovNhUEp9bT2CpiEB66Z9VQ8SZ+IcxgmH
Wo2+1KuASjJRj6mvpIhgcvVrEjcrme70pGrWvdLE2IBfWfe2dVArL2k+UdOwtJ4TKzoB84G2iRMu
WRm0E/nWJNekVTragmHQC+inkb2QXi4FWItDQp25LRVb9aQehtTc2kc960aHiMgsjQUkSArYfO4g
Ss0jMv/xepa9AY+n/Z65841lMy6+NqtTrxuRmA9QfQegp+qZakfuIXlA63zylHkTrhftJ/9k/N0I
lGoGnE8jUO4Zb1lDGLd9ugrRcWDB3Tj+7F8K4Kn1N9j62+51D3gCPeWnJZvau2WoeNlQDTMRGzaB
yZ4zXo4R8mN8PHWSC9C31TY8vtkfxWz35uzcEgxgaiycoT2HseKEOxDG2fq1WZxmu75EF1ka1Oh4
+OaKt+ZpA3pCsUdqQXpy8c5pL72EHcBM3dM/lRZSfXhECt949auOeXX9DVt6eS6CamAFK9ndPhHd
qMyOMawBqChnIkM2EYcQROTQ9hz4Jk8JDHJFpzSav22FwIUkjQqEuj7tnWe1T9pMYd83Jw4jaX2T
oYWcC2MeTqCN9i/f2xjcLDwO2KW9SySQBnEwtIOCHCJFoNhzIppwkBgOP/seeInPQfWThcdI/lhP
aET4x08KI9VVG6/64RylIcKXja6j6hOBKBWnMHt3g3LCJhJOTapL+l33VsjfQanc9y1pg+STbHPa
iUOE3TbKR4JTwlgfF7CX4Mx5WsQps2hAkAJtunEbQYcOAfA9qc+hbrvn53qy1vwzZdFlvueqqVXh
0T+LMSuADRQjmfvV0EPd+U6vGJUTTr3q7RzJQ7jnA2eFOUsyl4kGJvv/gvJ/oPbWz3xaHEB6XI3Q
MlgrTj7PcYFp3RdttX/mS1DnhLjTKgn4WLYslEeEy4PsOtMmtsme9vDzKno0ZHBm5ubP7RIbU7qZ
InakE5ouUdsO02UTAyOKaEL8gzu1GW0/joDSat8Bs8rgz+cAQwcTeNTdQcnhNHkj5S3ZjdS+B/+o
DDo7rJfGqjHeWgwL7EUN1tHlvcMpdIypRAWy7qt5b9dFejP9kVov1ePuxLfr2XT/21hp/OPaqxFl
7MKOekvyHMPfmb6ivZ4vs5MT6EBsKI/hP1BHqN6aXn1KbPhsTuP9m5ZC+XBPbSBXUS15ujmSa6+g
s2E8oSUw2viku+d1r9Lp78xqJ9Rr79iOanO0zV1r5+++2yKgxwErZMdOh+TX9quWdlC450JpsKvj
Zu0e2/45iQsYt01YbQdZ4pETCyxzP9qGpHXOylqVy9Oqne2HqSvPLaL9W+ZePvXZRXEVOeSYofOf
dXNVjSssHQ7P+xPyr75ZQCFpbPdyClIjsgGu8Io44j7hpWUgLxn8FaVfoKX+HkfYguyAw4YEbjfa
jbReCWaL9iwyFlBZTuJy/dOpt/9eT9SPkg3M3cof+Uha5N5mINJATku0ZDuvHfDC829jWju+Osp+
jMmJft+r9eTE2ZK7Sryi9XjDtSU6WNvE51ylFR6cZmRmraty3E6N3uWr7QMY8ln0wHKpWd3zIdyP
OGk2M2dax/nr5Yn+sxLo9qJddktca+RhFqqDn+0T4LWxKmOaEG4bKX6L0u08URr212kXlLtFa4fr
Jznuemw09OyXyQEij7QC0+VkZvPGUm8zMjjJDT5VuvUjZypNq1GJS44+ETkzXVU2Qh2vl1Io+cfU
F9ekw8gNdTx/SFmf64HSU8fQH5KLyyvefujjfVQSkWn+fYC5P2C43WOsX/O7boiAVS7vkp1RtYtL
CClkIrDemoNDGqeExMtM8ubbWO3rXhNdBuu345Iyl+lu52AX67EqNjU0CakHo3cm9UqsjR6x+NU7
ROLr67uh+jFq+Wza+1MLz6PzPugdHqJ0RL7Gl0hesfzz07jrKKBZqs2cTtmUWfeftMh1JefnTXJu
hWnNs/lWxxgCwyg6A4ad53TIBANgatJLrgeP5HDKPX42zuCq7piWY1u/TLzP9/k2X9f/538p/7vt
isQ+mryJjiYAJC+MhFeVCxHrwT3eU3lotuMIfT/cwd/ruFpHL04b9ZSsWzAH8DfzRX9fDxT3c5mP
D1+HaUboBxObdu7Lg3XvvsmrdW+eba5ud8etzbrgf14O9uYNKek9mAq+/HAx8dneUod1WdZkRTxO
TbldbKNIjoQdGR5gR/iaxKGBEyyHnwJJ3gRJ8Od7M/7t7qrqmG44+P5ojoXr2D+/G01PjtK+VsW7
S6JTz4oP48tCpgMUwqzRaQUel2sgBGtkRBuOYiQv8Eew2emdAJ0pHAfrJ2n6LtAPZ3ocUXAMRS2a
eIcgHxbDluozDZun47zwHnJp7z6pq0u/YXOrl/3JtHcw2QdVT9M9dMHuZ9pbqiF15vOu3z1wqlOE
zOBfb+ZqvZs3s2aQsd7UrAc+RVMKRyJ/ThWo+lCQJg8dDkR4+NNqN6KH7ak6bC4ZLwa6BfDfuk/P
J3ePR5cvIZ9lWFGRgD2izWr6vW/9+nu4iarHsq01SeMmW1hCmy8VLgXM/fXPDoqfwOVet7ETbuNz
aL7BMhqeaj/t/G5HxTbuAlKr04gmrmCyhwUsf6UMTIqxUdqf6lAftQFCH9kr6J+RPQSaL73uNbd9
A+i7qEHW38aQGYbAqaPT0gmmad8kIZ22NS09GCU1XBMa724yrV0Vijx8STzejdj5WAeA6wqCidNv
eQ9OeIDdQNtqeR7sffk5n2yR6EOI130AXduvYsEv0gbbzN2v0uAUO0ESnrB2aHrZyjl7sG6G6XAN
7QGa0Gf59i36lwqoR0dhLpHYnjzabt+osEmwkfHOabgwjp1hmebwQt8hcU9jRMh9a4rrxgfsc9J9
+hw0SJreZbSfbRnfVHIa06/Nn0FTvZrWD32qCKjVAji4cAUkr5+lL1AMkmqNiRnLGjIyjat04VS/
nRObqo3JraS5O/j7ZgJCsIVa9qT6m7n+qgR5kPdl8hwNsEb21/RBzrMi1gQDwuW/fe8jAJoRHZQQ
TqTIitF3y7RW+tJIB+FIpvx4/H2GSfFpT2yw/W0guiIdWETmF+iqnUUekSqq7nsBtN9SfFESUPfb
8yJSviUyZamXTToAFqkP7EwkyL0uamd8S/JYW9UfCu50lNEBTKWJPOigim0i7etAVp3MNxH5UhML
CMqJLfiirDZSY2HTJwwlEABjhca1m3Nr2n3IAzMuZudv8QvqWJ+v/ZxJQuHDmPMoBtwc6oe8zNIi
Z1eSyPHB7n26F9RxhELubvv0SGH1G+3/HQV0zdA0RTOcX7XS1ZHXdoksbVOOdUFsPT3RLo+gY7p7
rKvRIT04DO74OovD4O/VbkQDa6yP2669IHH0hbWCFGg05XCyGtn+5/seUnDuKT0SZin88ymk3D+F
/l74RvGYOqZukDD9dcJmsGDATlxUAXAaHqwkbuFPD/RG50hG5qhMo28XBLIsAOHJGL548Z67wTZ8
bgG2c5huD9a8G8o13TRxsDYU+ffur17iKbkkh+2pbhcpFCMltOH4wuOk/8vwdinqervgkcjrntBJ
v1rx5mjc5lVb5jYZWQP9vX7Z0FgcyM8lMdCEPtj21PAYlL36ywyfHy0tfvpfD/hq6ZtTcttpyUFq
WPpFmhQLZQhaqoOHOpH66LHe3YuaLTuWKttoKm9OyPSgFFs7LVscgRkfB5nVCicnN8BLMNSC+ME7
vHsuXi12cy7KB/lw3smZUK60gfQKxxwVIsLKHpzQoH6w2q8O5l8P0bAtRZMNBS/Ym4doddtjvjG3
4hTWhbEgNNsImJW+5FQJpud4i2ydohVEqQyr0Z5s68+3q959i7gsoFZVDcsxbm7XkPbKRdE2YkMK
CUP5fCQJ6Nv0fCDh0YVBiQuuA2cqoBaMWninDy7g7vO+ugCxp672TFWa2rEtUhH4zP463r06iNog
O8AlxVXwTGMyo+uB5y2nDNTe+WOJuyLu8V8v4eoSbqLhuVX2WZHxDKDg0dXuEZPi6bjmZP7ZRI/m
ct/PLk3DsHUKHJNc/J83XG4KtWlt50SQ+LWqgTyWRsVymbj15OHj/S/u7e/VbsKgph5Mw66S08KO
NqsLKdFytcXt2bejWH00gFa9/yD/XkxEq6t3aW92liRtWUzsHagghKE3hxaxFe5JxZLhalkONXoC
Dmie5hkUVg9Lx/uf039cAvXVPy/hWO2Lziy4BHLYFzQTvQj2EaR8zw4pzB9s37vR9z9fpS7fRF+t
2J3sYs1iUOJgsUiMIAQ8+vrzDrl/Zl6tchMjGLZyPp42rAKDGnLY3v8u3Jbe7CMp4aO7uQmz2uHQ
iHEP4sNECDC4xDgBxafooevU3VPy6n5uQo6e26f6LNahl+tZSDi4JTB02t86Q0FXaIP9R+XOXeQC
Een/23S6fBNlJL257DYpz/DsN++w1+mG2y7RpPIeHYt/3gO6fBNMDGNvbfGbPCH8bAN6b7B/igE4
FYj0aQxeHmSPytV7+Nj1vd0EFLkx0+zcSqcF1u7ubzn34VCkXKAD9snlALmT4JHfyV1HzetFb+KK
yeCjLtd5icJNM8GFPPxe1sMIUkwgcCEoa73Ps/dOSRRqUxqLSGIeZbGqWONfcdtyNNW2Hd2xrJu9
bhUnOzuKjXHy2/cBSggEW2c/C7b9dtQgvnI5wgKbzgWljA7TnC4F0s6jn7rryR4P8wf79G6aYqtM
zrNN2ya7/mfo6cpLk63/Qo+sUP5eB1Hr98vpnkJm7z16AfcLhqvVbnbRgXHtVlKDVaEYIdSO6I3z
ST/Lbhsb0z/fmX43l75a63b3XA5nRZd40MokpVVV0k7Je9Tx0fdbNQSNpX+/86HgM03Th1jQ0/qt
v4CqKyKi9kKq7cEA5/E3Q9AjvxKqc3o+l2j1c1r9+VLvxrCrK73ZfYXBaJzdjqfSQleemPD9BK3s
4Slzd5NfLXOz5dZOl623W5Y5IOhDoEXGgimG+4lOJDo+F6OH5ejdNO1qwZvtpjclA9c7FqzREcJS
RuBfIdGidYVG5s+P8P7WvlpLPOOrU1w9dMdNeySeyN5liKYvJobxzqEUTikrVtH7hkEjHY15KUo+
IEuiWsqjlz9fxP2A/fdF/MKZVxcB2qdn6pFPDriyjzPOp+2OlQD3/gf5p/Kb4f4rilytdHOIO7vC
Mso1j7YKdwhAii+qxRA/qbDrq2/WNuqA5S4UyYdnaXyCe7nznHn6jS5GDNfTe5DGaKSaXvadTIl8
u0AaJ8hhILoKLn8B/V2YM0A/ELiW8ISCxLsOXbAu/R0tGRRa3ZXD7dcK8rv4hkoYJyZd2PVU9fWB
OnB6G+CbDY2sMUwqZvnRN/b2b6pf95QgW5DdKMEPXunuASdyMqvTiiDnd6+0A4dl2D4JbkQyLAKb
QjsN9+gTYgUhhhBxtO8nHxWzW9EixwLBsyblC5JJ9wf/t9XlbdffBOKH5b49oxs6R3gAWeAZq7gN
zSAzQFkOq9mvvh+e1nczhKtXcpPxqPapKo8yr6RE3VoGR9qowqzOgQHPvOeCjq/l//l70x6EOOMm
eB/aXWt3GksKgaewV9v4ti+N5g2eaCbcQKEeEHqElH0HGcm7kMbO9r0fHBx5RD8HgL6d16G+eFQg
PYhotwWantnd3thwYXjhUZlNBfaWI8P98/0rd5MIzEpk2ca6ybBvdsEFrMTcJrZIW1Rv46XwewbO
x8Vl3+HxCKupiBzgt0d3dz+5vVr35lU3ibpdl2dL5BHar4R+irtiGK8fvN+7bTPO5f+8v5v3a7ZJ
1tC9Oi30iI2iUJJwilHzErdBP0PqL1OFVlJFUq9LvIdRRvz8v4PM38uLA+UqnJWyU1xOOrcpMpT9
yohFgYv1VdzxaHcPbVbvo/tXt3tzYmumSUirWY/GcKjE+SqHpQuAidAXARiZ/QlT2bRnzFqaKJ2g
JvrMJ/EP8U81U2M4kFNM4AUuJ3J0HDOAnNeovx98dHfRwKurvDmt92aZnEuJl1IHtBLchcPmUric
R41L9d7jF4ZxGMnIluLoN193J51ke0MWw2hDRtHD5D67DMOpw8D1nmOCpv/1qDS07hWi10vefNi2
pBidVGRY88vRC2nCtAPsF+61ltt5zLXqXhy3psFAIIcHjEt/T6epRus6cJ6dmZjHVE5sdATBagcF
J2KyvbAX//mxAz/un6Nnb6i+roJ0umWgsBtleybuvnuMN/sR00YPjz7gu6X99e3c7J/jYb1LTTPn
CY7k70XvGH+jqmJgEhYyFYNjW/fny5w/SALuomPXi97smvU2S7VEEa+N6fCKu0jXjC+amm59YNgZ
4xUl/2tWPrrVu6HwetWbvWMl+6Nclrw5ZrP0j6HhvqbQuT4/UfxQ1wSwQP5H6P/1kjcbgcEw+41d
caOpO5D7iIHGEJYcz/7cnWk8Zb0/7zv13r67Xu4mfbXt6mzle5Zr5pMqccX0VhcH+WLrrbw8YA4Q
JfiDJe8d6ddL3iSwRnuwD3krXmXD15+O3xQmuC701Txyp+PVezNl9tfs69GDveuOdL3sTS7LoLy6
KY8s+8JkvpBBS8hNJsZwgS4Qt4mFwrRqx4vGhfvUP5euprtPXvzoIu7mslcXcZvLHstKq5j8Iyyv
L/io/Ipd8dXBBuUh0KHey2Ou17qJdJZRYKMubthnIEivl44WeNv0EByJwdCy72HfEc923tej3od2
L4G4Xvgm3qkMZ6nbk4h3o5BpOsxYh3brtnkQhq5IW7WZ2rgBbpPjeNf/ydm99uAp/pltRi8Pd/Dd
cK/KkBxIZGT196u4Om2NZG9ILaDIYs/w3v3TZpLjL9ME0/6y+dhBFDQeHWR3n/rVgjc3X6T77lge
sYHrOrcYmjPds+JvutD0YPYBfZjGe589/KzuwR/G1aI3Ibk+qVmtbrhLAIDxaVpMnAILIsYknhG3
ZbpnhoXnQxfbvD1c+u5uvlr6JjBvzNRWzIz7PZAuogKhEoLFO8sHR0H2h8oNq7sbYEH05yhyN1sE
xNNolAD7aLfEIK3I22adOhiLWvEmhP0fHeftEkHG8MFCYpvc5mvXC928UDNVdoZ62Qj7NhlDpwyt
2XYBOdadtbM/L3X/kLu6p5vXmBT5ttI7nEmr1+0LhkEbfydUXSiip9YoCc2VPv0VVuTvp/FW9iVf
mn497Ms+ut+bF7pzdC3NT9zvK+N4UHWSh8DOpd9Tx/KDkVJ3kavrZ3tzvmZSdsgd4SYqMfYyRZS4
X0IRFo1/X3voBHm33XK92s3RyvCUuiqSX+NXA+efsRFaKkaM0/37xgy1l6r/CN/+LRX/9O3cnK6b
w8FKuw0r4nKC+5mDI4f12o0LxoqlUfqt6NFJdlUhRlRIdncvF+Vd/zqSAIOb7jPfQJFTjTLfifgT
g6QyGL3uPnj62WoukofUl9C0vaGz1FqvrT19RBUuj1VcMSDferLRV+yX8yMX7ruxxlQsR2Vsg2zc
Nq0q2WLXpba4p+aHTqWCh0cWKos6gszzpnJ0Du2f85c1AAvEnsvwjtWwkobHyj12sfN2OPZPfYWP
eoYs6GJDqq0iIpM+P1vRfguYiE9er/ArK0Av17Gfc8/EsNOILqeR5XfzP2+5+9+EpeIfrdi2Yek3
ychFyuXMOsmCX5iNC+GJ/n0Zp1Cv4WzC0r2sHmH0qiU20L8+iqslbxKRnbPR1TaFbqXnn4fKfenw
hdz4e9UPm2D9o0aFKjyqjFfNwmDGio3XFrjmPcfPsLZC++Rj4rfXvFqJsHvfuuvlVh+lnYtbXvte
Zj6mY5/gsvMcGYAZ1BjDHNzuZ/JSM1UOTwJ1pSLt+rosCgaLvmd9zATwxgC8qo8THCFgUmPxxfep
zBUNIhQt9uP4vNx/asg6y3dt6zdKuNnPznkve8763XvZT5+j5nszQdtlzTf4fU02aA2QuLnK22WM
PHrwvY3sDc4t7lpILpnJjiIAxwdk9WGFJ+l0zgSMmYQjKXjxNjoep9k34tc3pCc12yIyJ0q0g+80
+RD6UO7HQwwMU6SnTuoVYhtaUwhCWlAvZvdlmNAsEfVpsy1iGaygdrPdR3kK+BKreGe5e2YZhtqs
fHXeEaYuG3z7Y4cDq0Rb3biK4aY9jU/aQ5dTve/nyks5HaOD9TtgiKIC6MMFznK/MijS25N7wOfN
/hUBnRkviIf0dnnZ409nbiZt5Z3L1+w8r/Gw/oKuBCF6IhjpmDudA+PZuADjQQq2Q8FdBHRbahLK
iQQhK7qJubkcH89u8d1e/EvrKt90n7VFTV/8Od9OTcyiMDcKKxRLcDqwKMCJIPPsOJFdOz7ngT3I
JnqMBgmW4i7c+kfDzybSvqc8lyT0suPjvYQ+DM8fOvwTbYWNQ1NE20fg3T28yvj7Q79Nds2DXMrr
I3sLEjwbCw2DhwQddPHBHr6bb16tc5Podrt8321Ljf4HCnhYIQ1sVOK7+7Glffm87q2U0SWlFH6w
7IN9bNwkBuVR3Sd1x+0x6OUbV0SEBF1/H6ICmuV9PU4/00c5z/0HahiaqcC8VuSbA6xqlPxi1i3j
V7DowcOSewWfJNODh/imzDqSkl1AL91nduv6we3eLyeYwPEfi9+cZeW+tA/KhcULv/OEbfoGkM7G
q0cUw6BJyPewjVE8ZkBEe/QSCl41u5EEVPTou7pftF5dyk3Qbo5y1m0MLqUMwPDQj29Ch2xXGHuI
MX60+egw5h4Mr/9Gk+Bu9P77MdxEb0lr5TQr4Mutf4oeBkmy20MvCnAIUTcYF9+HCdqPP39pd+/X
UmluarJmaY56s6ZpHPaVWsKvOuGmtB4gCYcuKxxFMfqCPfGEtmkXJcg1+Of44fa6lxBerX5L9bfs
7a7QdqyORGT6MSf+MnFI6FgfFWt3u7iMkAOWkxV4c7et+aRrnTUT7iDqtTj1yt5IAyATrWx4vGH+
pIhTBUedVcLwJJgrKkOLlZKouZ4cR48mzxj3Ntv1xdxstsLW0yRZczEydqCqZzBpRY2Onw0GfiMk
DxtMYE3wGOEZUTDS6TxY96EFI9kbOu9n/F0FmIyXFQo8PDHowUM7QUoNTV7YqjTe+p2NMV5/MFiM
rlLL6SAI9Jb7+rIbOfGfP6C7BvfX93KzdwEBNKdK9n/R5pThlh5Kgac+FE/cexBMN5gIPAxWolq5
zXOuF73ZpbUiHepjehBcKjxEZ8lPQb+qh5Hah1y67fyC4guznkU6TgGV8V/lkMBJ49AvZ7rptbTR
MCg7PWHFWODc9+LwyOKU1gC0ZihEk/L7MKrQKax70hu+cph+CV4uamz9K0HIf3KX6qv5dEF6vcAD
QJmtF+spRyWmMK0rLF7z4foHH+Szwr+VcTOQ46d6ouIW/q4i4/KULsBvqOH/LEgpeIPyjrMU2SX2
UFEdatFmTG07AKi1AmE7s5lrEYLIHNMnjCkTROe//ksX3J4Oo+2sPZBoYJ+l9+gZZT5zIjcvO+Yd
I5oU+tQD53Fg9c6r89TqlQjin0qSISquLpJnWJSNqu+C7HeDNbPJ30NghbhvWP9U7HhnRVpRInRD
K5L6aeGTM8ix+aHiGu+RVLRoZdkkZ9fGCewZ/+mSX0WfFOnRcbj52hBUOu5RaMzPVlD/JjiPJo3c
ZRlbyJRUk2Jd/IFv5QqGORVZvd5KfIDVZ4rNMex9+L4xPTw/sEbKTDhGMe3ML7MHofMu4AYfxNAF
CRec4KbC1C9JKnUO3Q9EyN5hjC0dhqYq5gfC4+LBLrsH/VyvdRMxNramNdqOHsZgizdoinojYQjO
3l2pLkJ+oQ3olf8Txs/1mjc7GwaVdT5vRXfHowYMsK7BTYks2M2X0S/pn3DD8JhHbZS7lfv1ujeb
+7jTtCJRuNe3I+6kwn7JFW2iX/eTTfTnB/tLfb2NJNeL3Zx/uVRnaqKbpwUCfs54fLXxp4DNhFwF
H00s0HFsjTRx6GNcxr/gguwhV6+WGx4FM8gHGXoNa+yQJzFiw/+U5s5YXUk4R6wDkTrgFRAlr0jo
6YBv3mi17Gn7CW6ije7AHOHaPkweQR/3ouPVPek3O6KSpcpBoSU+zI+dj1UZs8JhzIjsTVo8PFnv
oXTXq92kyCepUypnC0dLWAph6iNcBXGxwR5JQ1BBIBvq8VEcpQ2yjI4CSEXVgasgHaoHL/MucHd9
KTdpc3uWrH0qSBaI2d+ZMcnT12CRCInHnz+bu42q65Vu4LRz2x2NXDSUxUeiQo0iUfShY6xRupgY
gyhEX5HHrEMLeTl6bv4s2px/voxHW0UXdcRV7EsOjbTrOrYKD1M4ZXlgXL8DH3fRw7UefVU34S6X
LnKbiXCwWWBTSUVeDcSYxw7uE6STgbX4/7y3m5Bnl5XT7UTIQwaKqRO9QLGbsLoK7eBRH/Vu69aB
+y8GDRsKKfg/H2SenM2jbBh4Q+L5fgnboMR1YkfNjynWBjf5E0opIhA+ylh7wI0QHjsP0xrxtv4V
i64u4uZt2mqTm2nBRWx6wi0b7M5PfGO+lEMdcyei/IP9Ysm/ROU/LXnzUqsElsYmYYZWQ9vYwtNX
Zg6qHuE7vkSv/o4sqn2RXgGGRqfXS5jzLgya/fidO0AsmNR9ZIH6Xpuu3TFZRswnxSa0w4RzOwe+
u3weftbMjwgTxgIkb/ueJmxGjb13qgMT72HHPV/GUtWz01jCeeMylrMnWtdYrx/eNXxzdr3T6/kY
XT4vr3ofX66kDvE5aEqvyfx671b7cLfYYls+ZtDk83G6Z/pqEu2dzxKt0cZnOIXqKq8qf7f0Oko3
Od6dIn7Gtnz158QgDYrcV/knm6/xfX5v5Z7SRMlhYDA55xDtSKxlT4I3fHEZD1tixT3EAt4kU1po
EC1/dpVPT8L61H86rskRzuAZPFQMpfvmD9eYjXP6M5+6EjUv+LtMHRAqJ9KZ+czIDNs3qDs2gfS5
X6SneT0HBRu0wvo2nSHLbJ/Lfg1GswI17Go3xXhuQYIBVSsTZujv8sj6OPd2U7C8/VczZuRincK5
sKGcDNu39aB7YQLnpH6u217WT16sZXl2UVzU38YSGxn1u3gqMaMiZ7wM2k1c2W5iB023aLG9wZgB
9+g2yNRXLcUon1x+WDseiZUcoMnEMv40wSOYNLq+9I+SX5bDfc7l8EeVAVrbODH8qui15ISbpw8N
CojkN+feugybS5RiorWJz4WfaVgEBYbRk8+eg8PC5aVtJ2XFb7ryyx6PgA4CbYk9LuB9HmB+oLx2
ra803uECfyx5y9LYeZImW/jVP43t67bfvmTvGKQzTuHwns4Pgvdmfh9mTEV6tu3gjLPX2yb38p1r
68wXtNlbnynv92M7SBmiMM5iY6jBxyv7l+F5KOwgeaOIcsSwAeZcUv+nEa8uhlSj4oacBc7Hti95
JxzkMGP/OvcOb8aAr0XFSVkenb7yKZvivAkYw5TxheZofKgyGOaKRlQeNf+Xs3PbUR1buvSr/Op7
qwEfabX6wuezzRnyBgGZCRhjYxsw8PT9zVWtX9qlrdpSq0qq0lqZGNtzxowYMWIMJlghY0TKb8uU
kYwGK+zOaf81SC7UGiT+Au1EHVnoM9/cdjtXDOc2sM8w7Y7W5xEVhwsdI5SpLj+o8SBWApHsaF9f
Do9dXVFKoLvGt3WlNTtOP3RpKdvjYnqSFhJL+Jf1jLI3f8WuGGDpebaa5eN3+yX5jY/I05aSUUKo
HaUyIX8SgG85W4wQIymgHCiw7zgFmHdYXYTXS3gCozI4bbg75NyF88mSkovn7LRrvDlsjcjxylpX
8YzJA2GMB/FA4xPICJCHeMLw2yYDLEIemFO0EBDTKte838oTavSI/lsIRwTIogT1Uj/oUnhNFSRs
jkDDqBdmctQQqPGxGfL5I5hy5bzY6C7C+dR/R59bvAdI9aM9jph8E2JFiKcE1cAY8XhBZTwOkKln
IWKnWS/Hh9M386bWCUX0DG17NpiCit7L/9jnzj0jGXNyVOKUqUdg13GbP+NzKs2E4jOhsbUfJI74
aKcdPlxPZIU/qff1XL9/H0tCyjAWeuXwc8hFpLxINOe4fKA32mIWczFtMQAh47nRLFFuts6eNifD
zKoZLiNoNjIZ/FV/PcDCQAOEbpE6URinfKEpd5+hZaj8XDAQQoV7LtOK7naqewlrb4sSaZMgZI2i
39kZGfYbMf14jH21ng1+1bWCJQx7bC++xiDk6pAmul8hNQ/2ldzWg8ltzYKwVVPKFI9+AAwt54Fy
+YgzcuyfgnN6m4tYu1Zd1S9cdM6+5al8RWIA4/T4xJjXFnHrnOG2sz3essuq4M5JckkbRAFx3M0w
WPHu7jktxce8ZqLBO5pJPHM1wtv4hBhbSIw+IELtXXc9XhVNKOxShLD2BWF/odTBRs72DweJE4If
OTcqb2bS2syVJt0vOTb3Jl4mwjsWyscBUppO3yG1xfFVL1v86oYRqra2PD+vTkHPaNyabod4GrBh
kQFR16yli7BhsUsel5qNsMqIsYjFO6ayTy7GDtmUvtRaYcNhaYvDrZoYsy2z1GPrGaKl5RqAqChB
4dmMB4VZ5dWMMLVSNvK+mAlvjW1Cb0p4K4mEFf0o5mE/CB9+0pcprYTt2h17XJlWqZxq+V0ouxe9
W9wt8S9pmBpsL0izuTIRA7VWVPhfvszrAEKQTYbpaZnoDD+zI7pJkxLskLtFKuic4mIejqYMTz+s
UjzVtjdrMM8RhiG3TTe9zQm7Qqz86nSevLpOXmhDjxDRbghS2NfgFz9VfrvdM64ARd+mIsXyDCOZ
BwnEt7A6a3ATuaSyWyLbOqFht9LBL2qvZE0bSwZyityYfA6tO0pfeYMmAfftH1OtxZ/m4dd+ASNZ
lFsjR48a1NvwGBvSJcfBhjYe+pzMDtJ0oftT/V4sSo7LQkikflLdMQJovJCpuUuZ/6lR/Kr87vAM
y/05OWXkdfaBHijOHlYxdjn9kAXg5FV+cBNwq9U4pX/0eFk4TnDGbl7zYt0dEcV/p0Om5ae3kc1B
jPTa6Bfeuo+lwMkxaCrhTlN+oxuh0Z3sTJIaLF7OwlbnjJ8Ox4DYb6d4yzntjU1IxpK1R6IdxYCA
M266JXbSgQtFpMCXFWlOmkfplv3bL+qwm7bzck4WhaHYgayj3hG+hPi60CMnUTiGQEiv6LNCeT6G
alXOSVUeZEiMT1Suun/tx1OFtebLiPq/VgjkBsNIhaQk9Dr3LSbOwJ/U9Rm6aPzfD4M92DQ3P+qe
w0V3H8uPXYd61H4rMLcv6XH3pIoNivkreOFkNsSGAT0afCsixLFeiEla7zUE87T1j0HxixZfi/pA
LCMNJL4FQyS4tYyczjxBRQwlcDmr8VjYJX4PhDVLTY6INeKklYhpeMRkZ8pcRUt0G/DVmfj7QTNF
3auoU49dvXG2uKwehprTyrb69HrU5MbBkb2J1vPHIR01JncXlSH/uZZmJbrWwHOnuBeaL9bwwRFz
CoD/MjRWOzRfU6b9k8uST/1SM7F6FadLtpvHT/PVTZvdUkkH5KMyQhG4KS4/LpkDPWVsDZb8dWU/
lmc2joGhFD3S5ggX/xWgMctz7ikhSCfCYXRzT+sXyhNYsLl0Pk+zM75XjXWBtr9X2T5jcnGdgY+T
W+y1zXFSh1QlpIhqrLDGBG/vFYhxKPJv4l0Ftbhw81Oaj+Ga2Y/0Rc3CpDQxjoamvr7gyIPClUte
fU1JUJ7BtmTpvBjNFFv7Fd/c3ruhSEb6ikCLsG+ZE52jH2BDk6MV0Xiv2ICcWo+pxkEy7xLjB+1c
PHzyQ7kpCW6HD6exnkKblP1HSnL4MdH0q+zRUl9riHA0L4fBhFiEeIV9IoZfFfwYGEJe9rv3crCj
7phdfJzHbJWz1kA35jERAtiajWox8RxEdnq/+xNSHBPPjwfFNp8dyZH3dqeNN62QH8/PTgPoolnc
3kXkdMrvNuTku2XIqrQ7XEzQC5wArZIXYCrzwXRtG/Ro3ys3V94fJ4+fgWYV2TbAyIMetbQaJLy/
Y4QSMYucCqGZChvI45QXN7k69zl10QHUGfNzplC5u5AH/ycLQS5YaBmLXcuDI937uZKvCncDkoC7
oE+hT9J7zCNCUuD0H+zkWFk+c5S8Z+1GgRvA+bP1SC/mp+827ukFVbnOmhZQ29ZbHm3h13SJaKpb
hycyvShTILb4CR5J4yXwfStOhX1Hink8kqBiKuRW5s9lUWZCcuPs561znn+saYmdGQTFwuomKJy0
0LZRZjjiETCcDxaPxSdoUsYYOQdfLoXU21HO1iChvpq/YrYuo24otIe8HSTv6I4XA3eLXDVjFGB2
AZ5H0tZTo/dOtj0ku01NEu4xnObtwG3zemowmnW1ys3zu83qlynfeGb6vglFA/CDO0G/G9rySvc/
MRAZPmYc7lw3+suiaETCxzfDdgo/4tsMqWxvD68bwB4/LuEF+2TDaWa7O1w5lTXDvuyO/mAnrKma
8EvlMXKsLEm1Z7xQpLujo0+8PKK5ssRgxHn4kntZGl+UmG/oEeno940/nOjCauHaIC3ddwsbCz06
lRcas6K5QKjaaD9XhND54KtucRKz9throW6YOquYjVHknIRLDBDRmb/6pKKAgCKnQe/Thkih0KrZ
czadccyAcIBUa70XAmpkp9k1FZ4hiF1HwqIPpUWXUBb3Iu/17yvgmJuNWY1wY5PIddHeB8NUOWQc
HGAcMgbzWZhwJfHXioYoXmcna/8BCBzzsOupQK8ogdi1Yw5o9CDdO+Hhwys+PMlIADwZjxF6IRxN
5OyICvLDQhv/g8cfEQeMVCMoMR0JTIzvNbd38XuvQkIaFx9bjLRsUazGwI5PEM5rhCMAQibvEfJm
rRMIRN5zJgtvZ+MVZgw8rtHime3F/AJmkzYFEniDlAkfngsLVGx0FrbYxCQvb4vc6+vNeSJ+cciR
QsTDhObhNNM9BS80EL4tVzu5I2aoLH0qpnJfS6peojJexeD2hzvc1QPD4/Y940TlaxZ8/aOzH3Hf
It1BmttHNyhrJg9P5wHJDFhgY+PKK8r1wga0YCLrDD41FqGc/75I21CEJjjye6AByZM6kqFRAjtJ
IM9Qx5uXW+MGGIAL9jxSsfGt0/w8bcWhipPHa8PwPoJz6BPxGrCUYmRm33vYLuQMy/33P4NEMu8E
fDEKSbmC8QriSvwt4oncGvLEXF8MyZNJsn74GK/nZCJqUYJBD0M9hy2H9j7nRAfKDYUD/1Rc90D8
H1Ns1hzO6cFuj8k6j6KbqCv+i0kUKTDLgO+9QLLT3CYvviFwM2LB4JAIwpIdXyeAHhjJ4VFMdUPU
g9MukHUW2wpNMBAlnuKf9STg00siZmk5h1nzpJ5/XrPEkkT80f1Y2hph/qCeluSmiMId3tlBODZs
JyxIQi7W0xToSJtyWcM+omSENAnT0Ma6t7cZ6s6EQhB5wgyHlCcSi5OtoSX/Z+JqrnD5fsEjnb+T
q/9OhCUX//DqOoQ6ZSbZxB7hJI+KDIF+zu571s4eyfWHOTwSKxbj1bostjaeoL7YLWJaVuJyakrH
jmOaZSkWLVxdCWVyYRHD37psTlA+iaglWivjtFyJnk4HZ2nMDUhLkjzO6h7LNKpLKhl82diajEzu
CLhU+RhckEeyTLEcZC0PLVQsWdVCeL1gFZMpgGQq1h4LG7EGuXpv93GFbSHrk3BIHn3mZGTnT8+J
+KJiwTzsev4OwPM8FRAbwVG3SeqJCPhPR1zhmcC0QY5eZjbt7OoB1F9vDCi6ALYxR/PqjywqbBHm
AM8ZYu8bg+mNk/mO0NdG1wgpV6Tn0GkqUXhE0d08DK2FBjuTwRV+7IabTOnBM9TSJ29ePDHRaxIO
MNhKM/fGcLsrnpFgpDCHTGXJtVuGEYWMlhjE5Y8LRo1AwAPB1hFj/qy68OwiFZ6MA7RXqQoRQvGo
AZfIPPGJpH9QiS8IzVbcxXbMjZxjfcL+XWKJMU7E1TjfDpfvG4x68f4aq5mKrX5yB3lLYSQ6s2A2
Ymb2tr+w1VBmBCn21Fw8atELEJuK9ju82jEdgb/upN2hMgbW1KUMTrGGDPaOYTP4iU7Bg+twzz+Y
69lnF58Vuuk3JLc0Xh73Tet1sKIXLKSIRytuckpzB9cp9KJR+BiYz8kQISmxJkTmybZi8WlcQjh0
0qmwqYrydqWz5MQOQMeWICy2rMSfINeFczOiwTSL2fo8NqHdjicv4R1CIeQMY9r4PUVyvR//SRFQ
XSNN6KnIW8DxAQ9V81t+kxswldk4ARQWw304G0AKo195thc8a7B0BLYcoafMAznihsZ726LyWcCu
2SKoKhYzSLuFnCg/wE8TL8WReecrqDmOqTbWmLaab8VRxiXQVGMpHFlIA3OBKhmPIj5ao0gsD5m3
MOBGEdHPu/i1PPLVbvxka+5aFiBy5jqf2PL7ozMX7uNHTMYesgR5XnUiTTH5KOzP3uiFvahl0ANY
jf9oLsvW7kik3/HtrVdSIlHMW57rfNv2p0JCrFjoFvUZe5L9JQiFnBV/7KJkBmB4c9CJTmi2P/ZC
ifjOPxyjtthTROFIAncQoRP6DfYFfC7adkx3kKmD+PTWeT/MpTmiiTxJ9A+8LXH2xOsa59AJeZho
AqDKZhULsYhO7FtEnnnf6qQjpDZwXbbzC14RKN2zVY6uWKToFSdC3R7RW5qaIAXcZIOCHYmbuWMq
it3HdOgCWWZW9aKOz3xrodEsHvDQ6QK0oW2hNCeOHhG8P6GCj6jQihjxCbW9wDCJRfkIdg8W+ev/
LXXxXyFGmEoU7Fv7FV0x3NvGrU81D8z34WsQ0J1X2iAXK9SMLyuesLtgqDn4TPBnsXpMn4SYmeL/
0b9nCUa71WuCMT1aasQfbHSQGfK2OhLdVaLmb3p1KSWFe5ti6gPaOyayJ5hLoZTfR1f7arfIAMGb
tPjJYaCIyVuUf5PL6j2t0ZZDiH4bKb6G9ZT0xYP6ffJjKI09AhF0hjgAyweklEBCgFTh7FTLHQ+p
t6S5JgzaNyfgx6COJU9wyn7HHixV+BcCXJVNbGkw/2O4ocFThL1PpM4VlvHTeay3s2p3W7K265jo
77AQgYw+W+veRVquOtqMs2XKHxn8NRIJ7iC7ExPuyWCPpClhGBhEp1etuI39cFO+KZic8xbvFFg4
HHqDNSaNxH6EkURG+AOGJ00P6Uj4ZspHfzG0DmTK+LBpc/oiaB+wOPAHgcMSGcgMz/Au5+gS0xnb
KW+aPNzaIP3OwLiYAe2iei8Fj1nhE/h25xLPHfx0BjIzmTK+BGIWQXXu4duVvD5rv1iGwflPWL/a
eCyg3v79tDaaLZzAAGUIUE4Z4X1mES1UD9OHp/NGQpMdhT115yxrYrDBveEBwtLX0dfEN+gS618i
I0AOJsH/bQLT0P7D3DBL73fkavxVZS7CDxtDd4Dxnfr7bl1nRBFXJIx4ZniEzFDy5OWN7YVYAjjA
0AWS9LdpkxMweRqXuUx8+r7b6gFxb6vJXosSxr0RvQOcSiCoHBD4d2+IO/bu3ZxL7LVX+Man7pJX
ZTD6uB/8Kil46XyZJ2hO8G57X//+FafskPfBmcDp/3K6uYxvhBxiTVSbm6DGS2cCeEpuElYzCecZ
sdkumz5uDRvO8feYl/b9YKr/zCr/5D0QlBYJWmeDvPEQsBSI61uy2xAjtcXdO9pN9A3IthRswLt1
mjCHEzd4C6Ee+YfLcBmY4v34A5F7nFh2T3hOWK+FGhvOQzwe6fjhZIh05NO7ZFIg58IVcRANeK79
mu1GVUO286tbF366rUzjRq4tQsfNjMVxuDoJHcpt1iCrXGfVj3PDlOdl/Qjp99xpYFFcrCtIkjvR
oXwZ3vJXGELwxMll/a2pZXhUuThwb/4qvbDBToa01ULl6h6xyQBvFzL9BIKtRbTX6dXHddzF8J7d
IklHM5lF8w5eXpP3AeYb9C/ggYJyH0aAi0dzdbmZVXrJZcPqgsrB5yzWIsNtvk+MNIcaNUn4QTuz
nsGjqhl3aaEnQQyZAqv+HCeXxa2zNJY4cWOOcL71RB08/VjyBPeUwzXQEyxfUPB3Nii9VLBivVgK
G/eZCAV+TG0o7REa5Q2z2FxEjAULbcA2p0OJUA0C9Yw5o9uPcW9e8QewhSJk8N3affsPBDcnQne8
SLBC7sbmiTIBhzPE0B2M6uxTcnp5Ugzj3LxWgqiG198dhscUyXOUtd40Tf1VfRAGeLLVuHe0Wu/T
3dAjDMaLI7Du6OuV+4bZAevccJ6B58YB9pHNzg8fbrG8jPiuuJigHrRdvD38ARLumT+jU0BWgCQ/
nPqcTo313hde2DriON78ksVZy2O6DvEGIF5+INGH7wwZIqQqkCuFD4jwDhMWIpcYx6/8TrcJcNv+
YEnMQh7FdwveJdlJ+yusEogUCVN7kPNfzii+eQBZZNUBXApPmL6oXsm7LZ0LR6PO+Dq1Fa/zlJ5z
KcQa2bqnJcfd0bJQZCFeVqZsvRb0r2PmaUU6SYn1VXyVixL3SEx5hffcx31b3/f0IoTuDHORi16W
ko/JnzFuLr2rzXr8muU4BC6A9HromyyOHOwmpK5xaGBwbzPJOeBtcktPEeZDszfkfAoPg4SKXecz
5YRfTmOjRARr4EGIQtxDiJ2qKH2e8GHmP0JC+Wj/SqGBs/gSMNDyCTj0n4EZ1L1Qo1idpo9A8pCg
4MzHXgP/KeSZrXLKi+TsH+GGVPgtpKhTED4ydfnmTfUWIs04LDyt0chENmSt/raA4aEeKhzBiPV6
yts6L2FUgn7EWBkwmuTfodJHIx+9/25VLo4XC/OBM9keT3LAZUWJU6P9IwTX70T3K8I+TQRXtiLh
IAYjSytrfwRTm9XAvGziLd/25dwtFMNfLtENeZH0wTd+C5cGc9XwKVghA+B4Rxb/gop3o8HyCDdS
8rYNF20Vii3jyyBdB9sLVWgfhYO8EPqE51k5gW+Hsv3YP9I4a9Co19zK0xwpklw6KHjdRK+FMA5B
v5Zz4uTe/Ac2cxuctFda2rq00b77gMTVxpslGvDKCeR+MySr385OPVVMaDjbxSnmspzRbGzOmvmQ
Ih4lB0y/OFwQTR18RenogPkVOBRu3I6gF9WuQbaoIbWyZ6ml4/zsatEgOqMlYjXfHdXXglMwHMFt
HhAuFL8Srjl2l2v+KSodsqO0nJIVO5DUWM1fxPNZu2zmTLowoafhJITIERJbPWTKcKN7qBB/qGYm
2r6dEKA70lLDVymD5FBZP85muXzhzmO1vXDLa9AobYLDm8Cbq1NMJVcadDRP/kPQHOG4Mw7xI+TY
JBFbvjAyu+0GiEXMxyEADXkIPU4q6Mtk6D9XHAmYoZF23YAxvj8LfcnBYN8wImWXkmVPKoSTV3V2
tZuzo2ND1q2L5Z3UAzcGKo2O6mTEWYV3kLJmGL1NiaHmOFXsFVVmcooa4MMdzbWvQUQtA+oAmBwj
5Yxa8dtlPnN9wTvsh3LAsHWrWJ7Sl8MiJJbUAaPPZaisbhrmXdp0GHxmUlwkg8hYndf19zW/7aTW
Jc4hCnH3r0mDzXSik9cYpjB/AgRbMGpAJRFeyP/erGNaKIk2x4qJ9alaT4fC1LvtzyTL2+w9NoUD
IolSLLzGuPKWACTS9ddSqEpPP2AI5F+41lC7px9g3zvRakTiWJo4DnMBUVaXixEWBi1GX+hG35Zl
iqMByYYqRKO9dnF1d1AHkzveiew9W8HE10X4n/xEt68nm/r4IDRz3ryP64bWk3gqIGFCmk12KIao
qsn0eDmKK00YK7oGxrpK7xjZz3Gu+tIy3nNnI366elkb3BPwSw+EaSkS10iWnF1Gjtbbg0x5BwKB
pLWJALVmNodj8CFLrjcKtvZY1np3zO2vKKvIhGGwPBHPh84Nyz9yjiOyTjqLy6Am5hzfbNft0jIE
/cjHG/O0rPxqBaWe+cd7wque96hecND3B8j2FVSU8FHwmds/GjWbjryGgFOm5/lbcQaGx1Oo60yl
Ngb3Z239GfZSjVRWhe/nc4v/ifth/Kt0a9zMT/aYDn5cFuEHBI12NdS9u82ISzGb1pNjhMkpLRes
4lgJ9PdVOoyy8BDGWgWIdTHc2nTMgNrpCyb3PWaHCHVdPDXtbxh7qdgynDBgU7EBZLgB7a5xInx2
eQ4j/GwH6wFKOwO4oB8o5tsZIIfDlXUWyaLEgZpt1AlrXwm3h8l1rYMcIrmf4oBdZSrQF0IhlMIj
psmENUbDzBw68pCIUKiy+/UUFPD3NR8tKiD5OzOjjCjcHSFS/sgFwDAiosSXRLieiblfUmR7tGeJ
wdGs7Xo2Xp78EaysX4mpVKgUtXmaHr+Fm+EHEyKGkjgv6Wwgxn7K73QIAJ4xY6bCXR0XF5YGDjSF
+1joERrwcgVYJ7SVGhv3IcWc6m63+2MBzkrrGHrFkEdsJh11ucYbgTARrlEgOwO0S3sVPI0SyRPs
HhARR0GI5MmZfph+Yqamt0wI+jcXfJajf+PR2AE/LYnRZ2x2Be6IXx3CmVfwBdKKK7nkIzgCgOdX
KlXsqx/Bjfn1nAd//cEuE+UcMOuhZA94qSD0wIVeAw6HVcO37g8Me4ChU17YTxDhMSbYN3zjBfDQ
xHqY995jeqajEcFGgntQZYIwyHeGMEW/YYNC/gmEcSyc5z0B0JYurbFbgBQ6qZJKX3C8hg+jr8nr
ZrJNV/4Z07JmQAGQ40FbR11pSxX/caaKcyLH9J0O6EiT9ZaYNhA1hbI2Oj8V6Tv22nvKURCOavZi
SEKftMvbTjiDlgawO2bWzCOSQwAtdSzSp6ftDfeaH/M7HOEbhP1Tqoaf5TN9fp18OSRU1HRxMuHZ
NXkw6j908WFF6wFQb6+mR1gbW3vsVP6QrY8cdGxEfYytM0H4IEHehoCAQdLAYztuhxxlGnbRNJqB
OQUZwJjhAkWy+3TkyTEgFIDlgI7b5VI5vMKb//Qvo0hKFajDhdA2G6aUBpjDUbMzHXW/mjcW9iDm
dAI488jTxFIzRBD+uuBOV6U9iOvIfCJZCZxdLi4QcOLWQ+soJYa63ZOAr/nKynDxGRtaF2oLDRt0
/CY/sOisy5z6eFa+gvPd+gBOkyO/Nr0v0WmYXbIRKGf+ouj32MQI67dRPrCZ+wzxXbzYKZYZd+EY
9SYLGKXwtSYsxSEmTl+UMVAOMOFMq+nAHayv89cOuYGGBD78VrxmGani+3bZWLPIygi+gB5wqZeq
OQ4MKkXZpVXmQq/JxwHUMPpMDLeUligQnW7GNc/Z0QUghIfVkpo0q/NKSQC0iN4w3TNBdElge0RS
fvPkBkqm2SZsa4GYBPcfecFnTKDXWpK/PGf9/ppp+x6fJNI0nLJEcwLPQqyCQjT+RaMCLKIemcUO
2+i8QMKP/mBvVWxb+rJL1vF49kZ+vcKTUs9L2g8RRn9fdwZCLsH4jbUbPscuBSQFE2dTOeXWCZW0
Vxbc02/NnQrOxF6mqKKhBhnOv+MF8nOKdojpBcI1t1ypABHM27rKvvRrkpF6RtqFW1JBJaow3cWn
R+P8hd6B/f20YQFBpzu69Yzbwu3A6wDaK0K0gFwGyGBTiZaclXW+UcPbUk8028Cocpziw8qRCgaT
DVbksJ+psEfAB22h+Uc6XCQN2Ezgi9C1dsmee9vdNzZc5OzsOMXvI+oKl8U5fVH90xEKR5mobd7k
gZwK4CKPufxbXfndEvMbPSzwBwQMwg2uZ39XPkcs1pMbnpZ7/yn8lFb3gD1NwvTkyC5/Kgpoiy0k
jK/vloy93fS1VHV7C32itS9AzPTWhrR5Ofnw24vZzy9g8BS/aBUjW0BiFgMZCIxUvDQpr63t6k0K
IHpwzBjx4c8EjcOd2FEsJZbdOz7m7/UYm/CWJ0b2cgqbTAp1RKw+3sfavCmBDVDVm6mGMlhHscAf
wxouTyDmoRq+fskz3IoaTtk/ZixzWI233tToSuGVRU+Dalr4RyRSLlNq07sgO0Aa8u6VXh2d9xh8
QdKAxYHtCCzk467hgkB261fe05B4OqPCGr3JORmnyimV1bOnz8nNycpnV1d2sJl0h3Dy2GNHRkHE
0K1gB9IbTobgqsl7dcmOaxLcmlKY+i2uUHuk31mHlCoKmzJ4ZSpowaZeMQgbPBc4cKRgRNT19b4i
gggD8guQvqXPH7g7VMzu3pFYB0R+78dCJ7XAvOuNW3HEHynAxqLq1PZdxmnNoyVvZkmQJtJ59bSx
yBoVMBmyQDke/hIvtaw/kJg/KDKHP89kIMTTAeHhoCTnWftDxgXGavWBwK1oUbQ/KB4Y1n2t2uDc
2HS20yqkriIBJtPdUktypToo6KvgW6LD4ups4FLm1nogw94f+Y1bTqVJHQ8nnADjhF8gdx3bV3of
wljxDi9b8W5AmScHrnFQB72LUmY5y+GD5C/n7eJJ3FNPLcCriT44wdAQwlDMP3L+ARhSvkPl4VQE
N4LizhVFoXN70Dx6+BSpCS+fXL+hj8Lbpdq60Uzq/MbpYES+bE5Uq1kxDG9/q7D5yvgz02M1EPjy
5UgxK3hfvQP7nLleX2HEQJ59MimmR0ANK+zQ+FX4WphP822OszZRoo9zmQ/sB0TIaBxip7t+Akle
uLOT38E0ePjXCDZNSK2K1fxx/Vxg4AaUl4sq5kHvhZ1Bdt7bd9EBmSr+73J9sREISpZtjMU2Vvfn
HZTG+eDrspc3PRWZh+7Hk6wm0wlDAOiuHsp1NGDMCXBGmw0ClDOC+wDbeqh0C6wrnQsJzyvEq9N5
4iEgEyR1bMEI5/mwx2aOMobCUjMPRIDe/EGqFwGRI2nXgfwlGIcS6HB4zUUrQg+buI9BDy9uv+eI
mjautuIZ21BCwvPuwwyrCM0Joh0nTkTvitEvsyfOlfs70oQ6ErDVgNr1FMItoTGdtYvxpqPofmVF
fNxdly8sT+NrBMN/zvjRSsI9Zl+EpbNT1kYLllNQPymMal0psy/B4ualp6WKuvIzLZyavl5oxwRa
Oj1q8nYfzKb3YKsj+5Woho3F5AzchxbFb/Nt+C305TuQE6TpJ02Eb2Cjh3ViZQhN4h4WVD77VndV
+MuyCG2x6sQp2y97WnRYySrJINXBgi6zBgKcb7hdsBghLO+Wd7fJK4cDcKqAjgnxJSzBBz64aNKB
J+Bda/V7Gk6B+Ka0XWHHITCBMgZdjexo5foU82dz8aLaLPy7h9bDpl6/OP/pXWbG9HRkXLVwLID0
u1MHIDzTS6Bh9u0iHkl8BEmhDwlIMeKkBfZ6Jv38TlYjKDMctLTtBPKrIDth0M1Sc/0bM9TgMhOu
2EMSfaAIJH2Tmz3yjinkO3uYdFlvfmve5DETp7wxWTLJ6nNX7LtbfAtgqEQSfNLTBK9egT4ZrrFi
8K6zyaYBVDld7Ra6jubQ6SIB6m0tu+DeGoqGSvsjbTqfXVyb1+i46hFLnzTAN/0KgvpYJkQVThGV
BKIKEvndJB5LDcIXVp2JhYgA/ny4uKf33Wlaxw+XHqriwRgngbiFxgqindP6qG8RbvGY7MWEHW2E
jKZXhK8OubO8v/5cPVroO/Ezxddo9eH48puo+KmSF3yzrw8Wy4D4b7d337Zq3b7E+RaR8DBU+1xU
zmd57uw62NJDFQC8EnPPAVX8eT48WdKXOhFpbDttAv0E2ixMmti/GFpgvl35sici1c26rnAnXN3Z
cR25PSHqjvbvMedY7gLDHSaFz2c6t7dJ6dcuj5sHLhhRidE5UHMAaiL6dienSmgSITM25Oeu1iCm
FQf9IrqnR47OaU9H4QENfqrx4L5HAAMgIk/v07lXwx+SBt+iXkrONNSYbCYngY0xcIcQyXR4l+4A
5isFIg011OvTeq57BIbf/mGd8y4Q7RzSmvh2NiNWIX2BT0s/oM5bSH27HgO9DIqBVwREHLP+RMKR
9vP9i3HfiGj3y/FyoKrNx56YBRSOPK+FFNDxILCG25TGubvA4h5Xyt35j2ssagu/VG50ogdX84qt
NDM/5oK6wHkHI7DVoItlQgUnIp25FTnsGLNN+PAx+CdLdOTyaujIOAqLFhHjItEDGoeYYgcPACtO
SAXZFm3xgfe0hzRNHYzhOXVjqs9b3DKZaGLiBJECZdqDYA5dmV7ckC7ylh4fMHLFU7pCjfdZS8Xk
HUmyOQNsBfy+MUTA1BWlFuRxa3HMONpBVUd7TD1jfF3Aa1UOEimhHuMNq0s9lCYY79GK65muEnxq
QQU4mbOeO75ki7vwBwMfpqn4YZ2yBiwWFrb0ZZIOvY04SgN9/vmu1kwQoKDdxm+OIyVV84LouCLf
UY6mOu8gQX5dic9YB++31igtrbdp0RHSXE6lMzSR0klXNycWWFU5EfDcyPZFgqzmI3SlAV+pCnc8
+NloT1JTTdqwzvUQCWu+qaCa3BoazVOZOm36hNzF5raHmyPJkExI1uYsbvOOj88NAgsb+0yLklWN
OAE0FJ0U6rxXA6qrgNA0zMnGPKos3jO+eBlNP1pB1xmQd9phSXjO+FsMeEsAWhKyMrlmz4VQ2qkD
oKTbkg8uUrbZOCE76tZ3NsxIHMWkxazbUECFIuuyjQN8Fbg1BAuq10fwDhQW9zj+3pGMg3oXJiMI
TFigk23XGdwOhpc8xR8vFcMsJyw64ZhmOENSkAttMSngPCAlRyWdkRuPg9LCq32GHfyQdIh1TQLy
cKr5kjN0nGvpAKsbVwqI4qG4k24vB/IcPJ4OFLGDyE6tmpFqNtEV6BWplSIx0EWnOTEjiZyq2CyL
9KgL39Mn65jCDBbTui0thTTOh8yRqZjOGilqYQZKFGMczaLqcI0+GxaFxrKu3caY88fDlwfevYPw
82HWmizk/oNB7TkTRm139wpfckyjckw3il/8wPY4hWzcS9ZqebfnCxpTg/ywsyiMCOy6ao2ZPjbM
m2qTDeHbOME1mf+rBKUIokRWfamWboASzPAOdvGZj6XvKlk08xYwvUAmQzwOduPlwzybWQF1JQ82
Lx0Jcsvp6Uf/rvdbbGpP5mBf28VUJflQyUCpIWFYwJAJxrALqE+dWwwD/x1K0fi7W8nCgndWkCJK
7Lx2Us9aYZnBuUIB0vtcAllkXgLjGMO82ZdsbV7YyBlED26GznH3n3Q7xCz0P01+/m28tngPteaj
MWx6h7r5smGJXelZjD1qrP8ovy0m9v/pWn9TEkD0b9g90UKbv62vkTOGzvkXhVNwuxAvIVejMMRK
9j9eWHzwP134b1ICfVfcirJkul+GhQi8B4NHcqCXCKIhZZYI8tMjpKL/8V//8//878Prfx1/6vyv
z/+v6nHN63N1x5P2P93u3zQFPoZ0KdQXV4XpiJ2BiKlvwvs/X2T0b+R11YGKj5+m4qk1Uv82sjw+
6Zd6+2I+mvks841fNHRCQSwQkzF3c0eP1oYwEJBMQ4j5/3FF+Zer/21WeVB27bCTufr6JNsZ40VP
/DVPGQyU6Q27Xl6nBIsgbUHFvSZ4php6rP2qTI4ZpkzBf3gU/0aC4F++zN+mmCVj8D7rBl8mAXJh
hkIldAL+CUs1Jk/m1a/TuUePASY6BatFSR3cRx0zRv/8Nf6Nqs+/fIu/7Sj5Jt/QCuNbUO67vRfQ
u0Pn+PufL4KM+L/ZuaqCJzOys6o+wF+QRX/Y/bc/8ns0/uh9qT7mcNbBcQlGjKc+7SD40rlnzBI4
VnqIX0mRZcxMfK/PTsTIrSnm3MBJ3HEaA50m39F6aGYR8Jr/JVmeC3S89tdHl9056UlXCms+ndeL
7Ps3yqZ4ctBlgHDmPsy1HsxPtvt/STvTHtWVJWv/IiQbD+CvHvCAmSmG+oKqGMxgjBlsDL/+fbJa
ejfHG5WvzlFfdbfurqp0ZkZGRkasWGslnLIB6ngYck8IKCkFi5qzRuHxZK2Hkotoxaw3WSn+mDSG
2bvZjVUKro0PcbYfK5GCppLf9tffa650u+dr5pDXGy54QYWTxCtZwDuNfQ8XMmP3E4Gvp536B+/7
ZPmROST5zAVKe49N4cIVJ21AltLOAikAnx2h9jQcmtm8J9BmS9mb0Kx6A5g7TNp92ZwQiU1mFxsp
VirfzxmMiCCgC/vhfAs8eqcz89d25/P7ao21FllB05sZLAzQ7cLGT36SICB5YDqD9qctmW0yRZk5
qZkdz1tY4eDszFJ7dSCMA5wCxnhIWyEQ8Zv3CVAItPWDHhjdmhElOpEjQcs+5kVIvv9oDmbD7wf/
HxVvHheEt2Rak/BkTgpbCSWnaXXI35DO/5Q58+OpwFZ/7syl7lI3McdtsgpADLc2r2bD/tw6K4EY
D7tD0VsY0lUMAyWLBYByb/f4IwOaF+x2Z9MkXmBelG9s8brpN01e5KozEIsKAgf7cltT2hHXnYbJ
ik8pT1x5Rco8wkiL0+FGZrgXhsPhdA2tVrtDq5GbmZ+u+3kwVydz6HYGn5/ERebgs3MyV8yCLmAm
1emBq3b2oQrCUQ/a3wun15oI/P/e1TttWbxlrSZ1DYqaTuS1mLuoivBIpOvCm7W/Xb/dkfk31WKx
wWfzu59jKhJul09mpT3s25rRAWLOIn4oCtZjEopmu9fD+mOrBw7ToloYDNe0RJqddqcw7YkInQT8
nSaJO0R4TqB4687WngERpAhiUSrW7ROn7Nny+b+Q/Dcwfku3ev4sMjut3PTJ4zOaUKhC9qBPhpDS
8LA7dgZd3usfzqY/cq313R7SSLKmx8o2w+/INOeixh9i3C4IHFKzzjepAADG9tp2hy0TfHl70LLb
fmGylFvLA0fArq4kZ95y/DmM17oZ+sMOvx8Mcy81aVADRA98/Gr27E9M11tNqCe0FXuYmrwCHdrS
fixaYN3X/SFNXx0PQKd///TZQMsdhkTNCP66d5Myfwg80d6PcpPiNN0NZuc8EBitTzCAwZxgmbrO
WBYayE4YOx93k7zJkyB2PgomBL4ouoDFINvBpsSc69Scfm1IEYp8kR2bX+Ki6vYFrLD/ZJHdjyc3
9QE072bZRRJiGwxPrjvaYIM880nkm10Wmhh0Ggx4y7S6tJI4+5E8VM3vKS8uFitvz0ECO7QEDYd9
kaVkNbo8pHkiCkdQs0OBVwH0ZM2ECsLeBZDhrHSHF2NidT1vNgCQzqnpaqABBeb6we9tsA0XiCV/
zP+iCRF87c30lwJOCWaBmuH8bnLVCBS9wAJFFg5PMePwY2JZqDNQw8MjzNtAbOmr9g8TsBQX05un
lrtkwzpPc+p1hzTuD5ewl7Wv7O8VgJfoVR1dvRGdkcPY3JD8MjfU1450fzlfpj8++7wYRrQskpGW
cYFkmcyvyeRuQTgPzlSUDTYfq9ZGhNSbphMs58OrtZ7jnnUzABbpdEd4Hof01bA/Rg7A/FowobM5
zR3McflxwWVbX4nL1bA5AWLCJBg8DLobwYQp7pXRfG+uHWoddgcgst2d17CQ/jw3sYApLIZhutbn
Wxz1B6/T79wcA7/wAJRoANbnG4VOJf+zbfGDJOyn549nN3SnX8Pu1pxA4Nv9BAKFu2gb5qpmzkQa
+RyMORMCqgwBRbvXGk94m7Qz/PanR5sILvnc9i4e6d2D6WwS1m9hmt01XpVyi9kdBAPS4RToTEAJ
vstDdNaef20CZtXli8N5j70CH30xgZ1hnl2QFRjxkVsVcnlItzbdEfAzwX8wxr/ZXccCiky/jH1n
wdnSAZ+zBu+Ks3CP/OYH1ZvuYBjOx1+ms/oCnmICuyZZ98GMbYe6euD0zp1QWLPVRhiFTNnI/2qJ
36VNYRWytyzXQOCGBd2X+9Ueb80ZSt6Jdfe8YGt/hZs1g+aeuA7XQc2as6ejfs2etsaUUfiU6efW
nhYmfbVhYrE9pgXWKzBbuKsPM2wN1yPX+QrJxc18kXQ1QyCEWNpAscZ9GLggEMEQRXthbrkk5xV3
lJkbcHMmAOfEGkxFt8aszSPLms+tcA6PwlfTefbowb9bI4HLPhCTcNKm3gT4CU9XAE+Wx3GDpGqw
0swBeH2zPV8CPjLpX4n5QzrJ677k8Ltf4/H6s3WfWctpj11LJjcz9Gj5bXWhgf4GDYZ12IOLq3ZX
CJNYVPaDwBkBq9XM8REfusOgqbN0KU+LjvodJknROTbd6cXppT74FbcwpxvGvDgAkVKmTp4ffDDY
f0GdhQlR2xptXa4kE3j9wRqSEKbwLflL7oOv0frDIW8RW5x9mxjKW484HLE7QgYabARwof5oQhM/
Xh8co4mbmIFec74gHLRHCwclLPI/WEaXrFUTTKLoCVDMT8NZc6c8hp5utoYBYDtztOmDSg7FKaPn
ZO73ZHNK1sPa0P+wGtFwFDn1eZ+mKa7mr8aeLAt+Z9MdAD3EM3x5AyvsBwOOe8Oe0UuDxYNiEN6K
P8zlRh8bzVbCs4XhZhn4oldk5zpknuCStDoiwaZj1Ag2PUyvX3BfDd1wlFjUx5p2+u3glgp+IjZF
St4CgxTQ7oWOFWC+6fh76ayDwSQQf2Hbo+nuo/CoydqAovkeMoz48+5gRq5tOHZbWKkjBDS/yd2y
gyH4cWLGjWO5ZIeP5uZLfDAfidOcUzGecR7BZgfhQDFtT9zJB/Nbg0sUlAU3ZYPOSwLO2JqsxoX3
+clNZ8yFBj3/2pasDoBPdo40HTUqxJkuNlbgUqitD1cUmK2U9MnvcXzjDfXpP6J4EeW/RPE7TY2y
7K5k49nnbEQ8ozudtu1Pvr3P7/n4jA+zPmN7DjqZt/JnYbbB0tOeyD3LqhApHKyuAO5sTLDOYCAf
7biDYYHnO1p4njt4wIWNQ1qjFLtGD3Hw+9e/fXy+vkFKj8/DVt4ejk81Q6gHiNXPJTB2hp/ccAKf
NXQlc/T7iPK719XriKUH50V9PpC0Z8RZYvvDxJz26EBfu1OaCSyKE4PJ7+Mpbx7x/9if0pvy8Ywa
94vOeJ/7Hod93xO0EmcaZ80+0drXnQtsZ7KyNgENbmFAJtG3llvb/FD2tMx6Fd8jHo+lTMY/Pqf0
uNyd1byQMj4HWFPQ3vw+2XrVXy8laBZSIcUPlb9+ETFlG9Io2xepkqk3GjqJOzBMcSDCUWTPg9+H
Vqr2tZSi0VI9rh3qDN0GPzVrDXFna7yo6ndmhELN/s7yEhNXPo/sNua9dec4hlEDOMre551a8TXv
MgmvVia+9uVUZslhW3vmnMqIntsxTCeEoZ11r9ntSJ3eEDTCcH22u8PuwEo/Mm7JVXDjtZC4og3y
90/5P8rtX7ZcKdE4plf5vnssWBkaB3jcxdan2m1f7FVv3INnH8nwGXbGi3kkIv1tq7ft4TR4MbQM
Qmiwdn7+LR8hCgYR+nOxja82DjB1aHqas4iZMygsFNftPrc+oRbBIS/akU6BM/HChUWk53DR6OZI
IU8ccx/lQvbLc8VNf+QxNAixxcgNopbz4N3b3VQ4GXGif5t/Kc9Rz6Ud28H8Z35V7qzqT5ec72J/
OtWuMX/6YfV6AM3MbzoiYRAgcLjbHgLKMwqWg82EkPb3XVUq3L5ScpyxtMiMvXCcs0nOltlj4TJT
bszvYY1Yfm7zbFQIQmepFY4GD2s0yirSVHLFYVdKnhSm95p2iMgfHU28GZ3hxKiRmX4T6FLj8zrA
vCrPVdWCl7zp1lA05SqmzSHvxDZmm5sBsc0Yd7o3oVJaylzNmoOzATVkzXQHI8OtTya/r/87HvBX
P6qIxXk54In+iHe1CwdcNFVmEDHE9kY2Wz2RHhnGZgtDWLId3oR4W9ytVfe+XGUAJVcbR1f50tix
EqKVWzC4HKypFtDQC6ahYq7Cin87QCXXimb19bkTG910v3l09XivwBBhgto1jyFEvhZwJsXsBglR
+O9Dy38PDSFyU9MkFVZmVWuUhl4k9zxtXNUTjP4aOQg6zJ3l3bY+8CO/j/T39fHPgUoOW4pvyvMR
MxAs1bxGzx/UBY9Ex7+P8nMs/7mU/ximWfLFF+2SZLWEYXjE+GeYE45eAureSseCuycKZKSwzGUY
DS6eeOvITkEbkygC3z5jZ9cjeUKjzmVdRb4r/32u/vldZR+pKqncPPBdQlAVZprDgMI6MmhOAeMM
T+KK1X5jvf8cT+z7y/FpJJfocZYY7wjbmrBeMs/cNXUTbsAq8xU28tual1zlWb+o+f7MWILjAyTN
wxxNFoPISxi40ToG29aCl6S7njaA/YlOBgCVg5icyu97L4sT+fd3IP4u6XqjbuilvT/mkR5dVPmE
LANsEDClQ9H/5EaFeqnzJN0I1Pfjf9DK/bu+I5b6z7ClrX00dPTQt3VhcnAYbUl4TUWNsjLOeG9C
f8YpbWlxTxX5rDM9KLIg1Mi6V8ibb14KKEXU57dB5ca+P7N/RixtbHyt75p5zohgHNzdVwzjIBSa
kMSszsPn+NKTvX1v9xEJaZ8rTRqArGlh+aiTeTX8E3hJzS6o86ZV+1y1EOLfX2x7W6tleRyLBXfq
k4y+AIS2wSTSpDugVypqVZUJ3zxp/rnDpUvR2EZbOVekE7APfZD4KumR/pNEPzEn+Bc5yIEnR6vb
pE7rbFUgUq+abekivJ4yobXKJhzJ/dMvkY+u0C8m3rMBMFrA8dKgTiGfkjidbagY0EN4IwG2cCpO
l9js8uniZMno/Cm62pRKN8UhKh7FMVYwBihBXd26kH0WTRSn8R5YY9X1/+5QvY5Wui72i4Za07eM
llkGpJ8C4e0feDhToxSkLFeaZJotsiWZVRl2iXP0y0TlkhuJU8W4ZgeGPjsNMpWCT4lanUWV0NlU
rGnVUCXXcdFvTSkSsyR76cstCXQ2mRTRwGVMYlJLFcNVLOpPMPBycO7SJYsK43Ead+AjtNc3U/TD
VWsg/P02U+oveyeX3EbjTihzWHA+FZEzBHP7JMEPT5wZNsH5CIxHxbzeXUCqZGiajsKDIqulZWwe
Go/dPuF8wtK4Mig/wq31cSZafqIr9kHRw5MSssLyR1VQ81PC/dtW/oxc8slZXcoah/PzNK4P6gGM
X30dwiVYauknZXRo7w79buzt5peugDpV6jS+8w2vEy+tdKzE0b5xLsQpyZwm5F6UQC2djCgkOLzF
3UHFQgtf89t0S543zuNjc5+z0GTGg8iDkxkqq8hdtAxrXvce7YzEQ5UDfPMMwpxkXa03iU+NplY6
j1tDrd3ihpiks3BPQ8q/JLhPodQLUeymoXqoDzW7YqLvTkpDknWZUXVV/QnnXk9K454W+ysnhZZn
qr9bOJkKPEBCVes/jlS6W57aaXvcZ4xEc1hLtLEJIXiOJcDaipHEKShvXkNqCtl7RZXrWukiqWcP
oYRwO6ELoG54ZygQ/m2Hok+5csveL9+foUSk9rJ8xl27PKMmQ0EXC5sO8H4aZ4ANU+apmFTVSKVb
Sdvumje5zkgXu47946rb4D/p3KtavaqBShfS4ra4IZ9xFVHekbqq/U1BneuXVuuqKb27FF72qRzG
RlJ2aNSeTIle0OA5S/zxcudTyAGTWDlWhU3oJc95SJUibeiMlbe+O99rzclsWu6rjtPbGOZ1SiU3
adQf0k27MozcyxEpkBFpQrKO4p9GSkdQOFC67TXD04yG8fQzvIBgrXyBVWygXvKVZ0157nZRdhrz
NklIDedA4IldKvev/u76e51syUmeivrjvleZ7J2iytXRt9aBdgPe8ktqZiosciROaWWk7amnBFSa
HjZvoXZV8P72Bfj6GSXHsrsbtWuE9jcG+1OioEIsyuuH1qriCFbZa8mv5NEJCcQbCyuQqzdIx6/M
UAXofKZ9qOqBXzmtkmuRag3jGWkXds6XbZhV6bsAxiEKrpUWIyziF4epl3xLkam7eC8OB8VUnczb
WDCxwgb0gU7b8PdFrDwhJfeS64vD8ykxVt19tuLx40sCJIO4wZEC0pm2R20j03+KD50kIdwMkFft
cdxVaMGf2PaXKTfEIXpx3KdF7ZDLO/aSNq3c/BzfzDu8jBfz3wS+jXodfT+5bqgNtWScyV6KktuZ
Xby0OncH2BVxS0q1GpAIkI/f1/b9pF4GKxloI44u8X3LpND82AiAFxmuR7hoTyrGUd+6mJeBSrZ5
qJ+3u0b6c+Suk2bNkeuwEUMZu+s+6AwUYHpiQcjfRJ4khxa2YZgNep5ylAbC61R0BdAjY0MlTB0B
4FpwpDzqJWvo+MAqxI6IrcDtk8TJv2ica90B6F3gwIM0DHUKdEJIVC4GaAN4eSuuoyVAq5LcOgV1
eDlgQgdeuK6RCFG6UFiP5OkuyL0Cdha4GXlS0TEyvX4IGY1PlC48uvSR2ABxLKhiRaMcXgxgYeTe
ILJNvdpHAlZjdIXEoWGry5r7gEUVtLCfbyQQ+xBYXelO3e6sLYwTYRLc4YSCz8e+TQSCPj459Oyk
Ac044rKpFER765Fe9qF0cA+5UjS1C3c1/JGYVmHW/eEBvMwHTZdexaZXjVU6uEkzV57NGONK7YRd
gHfBxUU0fjpYKt/gwlL/Op5/JlYOhY2rYqT6FgNL2RnBagy9Qw8IG1PMYfZIdPAoUAtVVGHeRuAv
p1UrRQmnS97c3kXsMxGvjGdYR0sIWZSfK3Q7zD93c92rzOZVLKwm/v3FFUm7+lGVjiwsJOz1L6Q9
TH9ac2vBJRhUbKE4lr+taikyaOy12uN4Y1Vhyop/+H53ngHhQvZFBRvaABUZdScZ3qyqgSv8hVaK
FGrPQxrdT0wRkhbqLWjOmYK9Ce9uVkyxaqSSv71pt7gmP84iGChmDUBNaF5AW1oZ/Ahr/20pS672
mkokusWViasNdsHZnou+6MqnjFiY34YpOVpJO2+NRIRYObosBf/TyboKYB/AfIWd8qaptMaqBSy5
lDzT6ufHkQsrpwOD3IngUhPMc1VajlUnvORO0gUCZ8cFM6ObJ0iwyDostsF3AY8FBIxIwgfFBJjg
vzIPQ5bqUqMhGhX+edauRmLkey09jSUIS32SNVQ6T4DkKp9r7zfuz0Bl+9im2rW4YYcoRi3lGYge
2pBgVIQMYJMM6+aqYmLvncif8UqGYtwz7RLXEhGbohL9df+CL4XY9AEM26U9t+qYCUf4t13+Ga5k
JXFy3293MusI8wYORLTPgNDerWjJqxrq7cwUukmakiYZDVX8+4t73CXyU46fBxEwyq0Z6i12v4CO
pGBSlfnvt4Hwy1glB3k7SOfTbrcT09r26wGiBl7xw191GEeAYqs27e0qvgwnjOhlarp2fp7ve4YT
Gn8wqoey2Ydfhoj3XnV7Vw1VMvxmfsyuZ2kvjtsTQeFdsOQFqnu73n+dU8nwpcbh2MwL5iRydJkb
ffbFCbsgCPuvni2k538Ca8zjBxL2snzSfXeo3e9GMm7rLgrHXRmk6dVuDARKk062KkN8d3u+DieW
+GU4ebtIi9qjmWAcs3qwGDQD0aQmA9lMYefvqi2Q5f/iVL8OWbL95NFQ1EXCDM+OAIZT5NOBborq
JjSv7r8ZTG6qQnVdN6R6yfjV5u3xOGgNWjIpKVodHreAT0SgBYmdXTGWsIKy/2i+jFWy/BjwhXE5
spaC8alJQpnmRmdMuemL2qVkrtDBtjYVY7672V7HLB+BBsdNqukJV/bNF/IVbhMOqX2VK1beOazX
cUon4Kkkp1tx+hknHe/HWyCT0MhKcEzsQtGpXzdvFnzbS4hlW/nkYrX3fo1m5agt8KCpe+vsB5Vx
xLvj//pNpevhcDzdj6crewtpv62R1aNdBzwLMgbVqbaqdS7dDQ35lKjXnPmTEnIXvKfWqtlcCtzr
7xv6BvKp1F8nVQoh7sn9WlciJlV3t31BPrHrTYoW6hsPSMOEutp1eYMP6IE7AJTtVaFZ3j63X8Yv
w+G2iSwl0v1nogY4FlHRurc+/oegtsKifiBcL55HP2uanNUZCMwz+me4AR66g4Ikyf9Q5RdH75ej
+WPeL4MljTi/6hKrqg+UZQO1jFhUeAaCoANmLvJcTev3ffwpk/02Ysnx6Mrzlp7F9CbF7NAFm4P7
IYkIN06d9M+gYrSq+ZVcz/appff6CddD5I4ofB2FKVHfvbc0aEK4EavrOhUHQik5nutdftRqV+YH
0+xQD8g1ycHVr35lVRzyMpLsfs/1+v35s3OfCndh/94SHJOC6qdiDd+6b0IyCSiVqhnl+qq02DVO
3E0J2TMoAmmFO6Bxp/uqDWc6XTOPtmAn1p2KUd8eg5dRS3ZiJHn9tl8wqmi+2QWCovhJvLmgC1HA
Qf/jaCU7AXZzrqn7uniaRB49jSjxgPwgt7JwKvMOb3fuZWYlC7lcD/HhCAxSZNJ9g4Yh6uP+bfOw
aQf/r/MqXU9ycdxdC51VPDsdqGVQQhD9Y4HwJOeKqPMnZPjrZL/Mq3TtnLPodsx2WL4NCTBAihS5
TUSHaGIBAUxCu9fomPqIpg8b+oIRvDHVafS3UdvLJ5Ruo+Rxk0/7QkvG+zAjiBJCUc2gGSR+r6BN
1dytCoK3yjzE2zR382XY0t3UrMu3R15TxYWbhsast1+NpxqdpJYf93dMPaLLCU4muoUAQHNAocSr
OqTiOPyy+OXwWL7GjfxmsNEXuzaqIV1cEJETIS/VHsy+VuV4FSv9AyF4uTiy4rq/p8IpwD8WRp5o
wD6IepcJfzQiAVtYjbdgAyqO6Vt3/meh68JpvI6axnkDhFwCBoNMAg5dtIqqdl/Q/9L39q9uj5fh
Sj7odtGfcrZgX0UQhVfITakPvQC8enTEPbxVxezeXh0vw5WcEA331zSSsd6oa5gkR2CCZ1aiFati
oArf+lPre1nGs05S5J6zeXCatIrwaYMuMZdQCs+hB6sY7F3u7OVs/PR+vIyVnZQTzyg86+RGJ7no
zCysLDxUWUaV/ZecT5EmuXo5M6W8JZQcUYNH2cltAKwSiKOq0u/7aPBlq0qORltkeq7cf+6LJmKS
4yGc0fBnVhZ5Ku7eesmz7HIpOWsnpqUObva43vchGJ+ebSqrK1EzEXToFbZRYYTlOPeYX1J2ixF5
GCLQLeq68Mi0FvQpV4xUcZj/CnT3BU1c25/TFXkIg0NQiJtGNRDqCqrHNHZUDFg1NXEsXkxxf9+f
H+qOAaEIWPQFmXeQwo9ZGbpUjVNyG9LtoF70QlzwFmrOArx0tjWUDEQ5t2JKFbFEuZkiUh864HCG
urXyDAFQMVijk0y2w31VOvX9U/ePzZcj2/tdeRSHKzYvWnH2/f1cHqNICGhxZ/WKMKdzXyRIjKng
TM0guU6DB62TbRWVIqEvvqeT/3yjkFOxBBU3UTkQNrbFTTW2fJYQCq8BmHE0UEAUHhZ82INA/wzf
JQJJcPz+1/BKKXkdPaZzLLsJr2NrsDJAq/xzXAy3hsBHFyJmq2KyFf7gp23wxYTT66Oxu0ZcEQVJ
BOFOT66BTtUTwO7HrnWe0iZf+QB404vI0/tl40tOaLHLa9nBYIXPIFapvz6+AD+GMPFz9VJjBQ94
40X8hF5dgRBXAD8QogF+hdyGe+gWLWideZJPR19S72u0qliRihOgisP4siJ6lmf7g8wWoLISfu/M
oYo8Qko7b9SrGKniiinjMZNse67f75w1ehuIBILDF53zy2Mow0EbPCovzvcZjz/LXs6FH7ZbZXuU
WXYZ8poCHUYo5rnLHjTN5ECNUJoWwfxoMRL8TpX3wPt1bQJiUEjd1aWSE7ucGppyuD1+ijUx3R1a
aw15c4g0xr+qVDbrf4YSF8XLFj6v8EvdD0R1D5KsR2Shty3dR9LJf/Qu8Fun1nV69YqkMiP/3k//
Gbf0EMuVhfF4bNlQDcr5n8NkTXfVOcK34J7X+ZUeYfpBu+wV/SleJXfnpzIEhY0QBfsfskdVcyp5
pIVu7LaycReP9br1CWIJHpSUGLIyHy8uy78fHH8WrxQBPfTDUTXEzVMst/4Ckdj1cyAPhIqmICL4
V0fvz2AlD7S719X0ccEYm4N9eLMNQVFp0gobH+GiF9QoFeOJnf9lcj/h34tFkg7YLeJMvDNG1Gpc
QWyFLkJHWsmQe6N9liG88x+HFOfxdcjkWTSjGhundvY+hJYXZjlu+klbTkl87Hk5qlUAiIojXk7s
5NFZwJ5zQr1na+fBnwNFB9T1o0qUqbCF35az5EuA62U74yLmxo1wh1fbHO9cDRFiWtd2EDdfyEnA
uti6ekZYsawV56EMedaeFIAzlTmSvCINIQimPjbHSpBU1VKWXEmR5LVavuc0CAiUeAz3dST4iMEq
z937W+j/H4UfVMuLndyPgLgvTSYkmG/uEGoBXoIyE+phUFUwTrgVC1g1s5JDeaaNk7aN2TsFmogx
OoEQ3N/h6IBH6d/F53+mVnIpxqOQG4szp+5ImhGcIGQSgpL1Xz9y/oxU8ifQFha7uywmBek5mRJA
pCjskpCqmtL7N87/H6iclmnqt132ODDQsyf3dl+6+x3BMrULQziEBQKxMkCsMI9yXkbRT5enfGbA
A/g5WvHRxlkhqjaUKZRi941xhXnohl41x9KzylCPN+Msg6OquwYYPYW826agHMRRWAp+u7u7Xxar
/SztFQgG3bvxqoBXO4EiEQnU+bYlm9TnuhG644DawJ9TXHGeZJRUN4cWGJqm1mPSaKV+c0D6vrWg
UL9AkBpaXjP2ld6zdRo2XR7D4C0Vgv+Z5u9pG9EDIJGItT+g8EtmIh22zy1jVoRJCypO0Nr3wW0J
RvMLmURT8QXLOxCAxNGPdjO4I7KejnUsML5al+nCPw4WdsORUMXLLc1pcqE+7WJ6PVnatA6Fds3K
R/vZNrHiVYrQOa9Ltzm42CkyrPeAIpWjeTf/ETQEzQHNwUji+ZPdAxy86KsBcNYe30IU5N1TJx7J
3v3T+D4Fi4APlmdnpDQP3pFG1wZkEGupd5zR9kn3qw5H35IK44nH+fLpjxGQBTH3f+3VEE+2lRPq
SOg10LqqD6IuU50cURhAqXJICL9w0fYhc6cGzL+VDVAGsc8fB9Z9/QyEFiZcfbkFITftte1miPLR
pa0jbjJVaBxZLcJdx0gdbMs2IMfJ1s92E97bTjoqvkFdnlA2Qk3gO/++LSwJlrUOqyjoaEXHOfdo
uEbdw2uG0ugCs/fU+Kr3ETt1UFGKE7MB+E8y6x97vjQwFsjcN31NsprjvF0gr4wDcpRpTtur0j7w
ptM87dmun1yaoSMi4lZjZ564WHJzMTkGt97NP9bdO0rsKJRR+IHsuGg30YKBlRuaYXCrBz9Cyc34
SKmyZ+6JEDfmxwIp6tybFk/qp0rS3OjFyJVDWr1FLMSOH62MkP8+ei4lajtHR1o42s3VUMi82Pks
kzo38sAX/34xjXTwuLSkS4tf3jWtw9NP6A84Oo+df1JbMYhZ9wZb+OiIlfdkiBARNdv7F8oqiHeh
+fIlbY6FrW9Qj1pJE32iwoN1CeSxcu1cT+4usQ3DNYDGPq174qSqpSCfF2SwjdZdbanf7ROaTGge
PczzwUu2zhM5CRLgfmqYBb5BwrKaQTyWoMaHCBEdsbtdy8wbRNK5efoyQCHoyDVl7iJZ386DxdO/
3ALmlsHErjrbzI0XnQfVO72tNfzs6TdPk9ou1Pfe+RAYh5aMWklmMQ2Vns4r7eq+ggaL/pEyttTK
4B/TrAPk2yQGTvatcDWAew2Iao9XC4rmGBKR9R7uwhzKeWhUW7dBQt2CV+UANjQrmjNhq9nV5jCb
m/vxpA6x/B2Xd4cs7cIPGD7cymEMp3QD/ByyHOhbzleIGwRiDFQreJxDnA8skc6Jq7N6AEZWNlTq
IBQa3SBARhIGvcnMRtIXcZETPWBoGgVJSEoHI6j1dqJfudMYpQyrWZjJeQyH2OAGR1rrQlAK5eDy
dkL6c9P0oF4GGtaThkXvhCwRaifpB+QHDnI1ZwsJDtDhyMMh/XpEuRMCee8pOAF3o+TzNjjMb1+1
7Y+UDoKYiH/1p3E7haTt2Hoieioo6Eh6WBqIArhn24Ll9Di5byT3OdK7Wg0C7NTOHAlNEBjsOQdp
P9mbjVY2IVj55PcEMXf/2FVdufdwDXIkooix6MijZidBF+YCMeoJpdNtp/6wpe5lVsykjbohlqOZ
a7w7W5yZZ+Rs8Sk7/7BZcCZz69k/scpXMwcIgKoylPatNMzD5ziCMltoL+B6JEd1tPA8zIaPjzPu
TfV3hQmNwUJuLe4Q1VtpL7bPHQ4eT10dPYszmDqktDYLkOZNNLBJeYFswOOYn4eJBFMfmk9BPE97
iX2h9JTbEp2ut1aNtmHJSlcCnHBCUVnu+rURS1HryajeC30EVLdIm10JD4/uCS7TW4sGT0TwzLOt
4p7roEcOndNHxMXkRr5MyKrPk+mjvxjfpvJU0q20DtHptWEtJrSR347WAnkmAGwXu7kYZXBNP72r
1rpk7uVid671uXx1jpDL879RmQSjbm/RcujFi16CL91o3J8IsUOaBzXmkkwDR9aAW7nLN3PynrOo
m/gc1toIV5U33SNURBlxddrw8EJ72OIP3kJr86M7Y5QkvdPC2XEDRXZumFcMU2vnkXN/eE3jbnIz
bi2lR6ywJZW0tyLJjJBwmzdSk//oMJ6il0vuhnJoFFyRmXMEHRn60AHy4v6R2jYq8DCZzxeQ4Sm9
WssYP9x0mc90BAcne/S26DTs6lBBt+FUx9ttQ/xdo9+E6p97DxogtIEwOO7nVvsCx/9I0K6n4WOj
Dwy6JyapT6OBsVwM0E9ZPntnpzmIw4d7/FZWCCajjODXIWtlFZFKhY040JbP2X78nNHMphIBqE48
Vi2adElKZqjYt9DNc3cn69kuvs8f6lrqPMPL+NBt8KKEjYVokyyezU0Rj4+ndsZXzArF0vCJsyxg
/VDy0JaH7mG48x4OzQhgLzdxuEcCFbe4m1xmzQE5c2WmuoWBR79Bg+807IcZ9bbuNTjc7fOGLRAe
49g6tozwzDJtmhz4zX782KgIzTQ7hWzWNZNf1egpXtaHED4ETXI+u9aBAy61I2jvtR4iRHC6T7Lv
DHG9pnvVzYhMW9GDSH+OlHYXeeWVpnC1FH21q3blldCUkvA0ghAx6irmgmfs3USExN8NVffZu4RG
7xEYXiPc+kbPWJ7QIjuZSi/icutp8C8tt316uYO6e6GhAwJFXEWXPxboyNHiroSuKfpP3/r3lcsZ
3bhP9GD7B8StqD76qLTY249b64EBPojstn4jPMNbfIWspDCTQc1HnXYPCWEMdlD3mt7eWRXM6zHZ
95Fv4AW+7adh3d2x9rJ9Rar70M4+YEckIEO0xnTTxDx3ck9ub0fHDxT/4tQuvus1z0j8BIJBQnyp
U4SnLiwHF54VGyNzs0n0dQkJhiJwbwJYwIvKi6bRVKtbYhmV1EQQw0/ogEA5y1ZGkxN6COInDz3u
aXJip+D6sRtcCbHisdHjBu/VUDE/dPXNc+vQHncg7UwECGELKlDduC91UDp2VXwrtuvv4a4TifTs
q0Ak+vQVebl//Yq6zc598EQ4OurWljESi1vU3508VMTBvyBm52DcWEi+zPgaPK8Q9jT1zy2m29PG
MmDIAUoN/tbl8Mm+sTo5qhthsaKFXA8eHdlr1sx9r/FdpywvWTmKUqp1G+sbBQdzxhZP6IzTr0Uo
sO0fh4V/Ck4s7SJUuvWaqfrZ/LiHqTmm4XE/V52dpxfmdnn0VN2sow+zs/bPlpy5BbBaZZLFoyYh
AnFIeMe6ktBARuZiZht6h7b2IrYvFJAvXpEOiBKKXXiX3KvkRg9zobb1z/rgCpJ0YRV7VCC2IAoW
m8iTkHqNWhIqQEf7cSSuR96tRRzCFUCDMYLD2wEXauuEqdHknPKaVJCbInglL9WEvRd25Bhg8QPA
2m2pD/QOtzjK3NjWqcveBUevQM1Ld+lYCtTujUT7DSM4raGYhJjk+GEM66RlmqAW22k7CvgvulFQ
G9ZRN6pBgTvNISMlfrJ4gDg8ZnJI0Ih7lRD1LeJHnjsQXpgNQnUAGcP9XPG2rboff+vcNYNjYY65
+tTI0tAl4EEamRfoWCPkCscN+n4kP0NXmKNZNw2jR2CanDvxeVCXx0ZmPg2zrWttNbazvXe8tBAc
etZa0fP/sXReTcojzRL+RUTIC93KS3g3MHOjgBleeYQcCP3679GeE7uxMTsG03R3ZWVlVfq94r7T
4FPfjAiAbM/JH753kwdRZs9lvxet2HCr2nn7cjA5UIjMBlfxsv6K1DM30X8lrFCsSbD6+3ab4Sz0
WeWLCnVT7hMeg5JE6RWUa/HCgnnPY/2VX8dfPXcJNO0HOG8D9vS/pAbaGMxmBJJtlRLvayIQz49L
OYYTEr6xMy/aFGv9Kl9FYix+L3JYGsGsik25tnraBPp92znty/xIZhqh4hKIERd1LRyeLDLDEJaz
HbYJW3GVb+Q3Btrzhy3jP7aO6B5LlvkXNpDyrwAQr63Pv55sr3W5OXsSV+i2wk0x0x7dWJtEK0a+
JAHjC72xFQAAS4Z3sq8zRnkkYeUEYf/52VDbs0BUwdPFG5Rc781w9Rr/3Hilr0vSOfaHp7zN6BgT
d5hSOvnE2l2QLx4uAWjmz7+rU0oFmYMnMHWAucpL5VfEaU2zjf38baW7akdgX3KeFtMmIoYzBGga
wFmS7pGF2vFXzp+HgCUJr8aIyoDy1eOiSavbrulN5TqyGbGBwUCztpQ87GRLZmw/J4xO7J85eRfB
GIv5CFBgAdiLxh5ITP4VpZUPdqcAnUrfqJ2xDoMnFt70+k4JgiUIPxqWlKV7i0CAbFJG4nOihWD2
GyUWt/xQr4Q87KutIh6rB7d+9SUV9vwn/Wx0TL/nnsbU6oc5Y645CYVhSoyeH/3kvUjw7gFblwtp
9w7Fxkkz67Ob0yyiMrv7A/SYvMYIcbE5Aql7usnnk1U6kzAx1SsdcaOt8cCkSU6gP1FaKft+gbek
j/f2Aqcw+8mk3pgbnIju0ty2mS6EJuE0Eu9ATTm2goQ8IRw3HYbgqjVHRDSaibhIz9yowwZbJP1Y
RxZbuG4xCrb5L84vs21GyVq3pxic3T94HkaXxP8QMCRG8hee4It3Us0vPL8nl/fJK5SAv+buTplS
HNEcLvyXwvSWuiGkO5FuMkH3SUeOdnkxEN/9BOU0fShgKk4Y29IPSKpxoxXpGoBs1XI833uDDbSv
rsXy/a+trXKN9Aq53gNI/DpqYWc3DDx/nCLrvSM0UprOuYMYPx+FN6CxZazio+TKBRX/O+rz6/ur
QUfB9lnq1utceUxySbYENya7w9yiL0LspFkDc9z5yoTkuoyKA+tkn6byn7KKKDtMa8wAE9DHv97S
PInzEu8qapcyS/mx8vWnZiNPZsn0yrqV1fnYSf+/83R7VcHQfKLwSC0q2N5Mr28iJ/P60RrjZIB2
unQnF/qnna4nUTBdnZc37aFUP9YVZjdYrJEtpOuW+eizLd59eBo1QckEtY6B6yLoqPbffkffh1tg
kSmt9SU2kuRz80u2xwaQkPFyxQvXbf/w3rPzJJBt2VkvPmgRe0XJb3iXjS2ENKVWlCVEs8K1AMOE
B6/ycUp+HkC35BjvMT9mhL1xeplYSYANngHODG93RL78r4Hegao7jG6yfWB3SFqDgfEP7tGwKwlG
qkwkUV2suEBtUwB7uIIDMfZB1/I1xfaZ2eAXoKFzaz9mJ9qfpyUexC1BciGZiNAHCyqJUrx4msYR
d8uvw+BNBk5Tv6VxEV1cnhR/wIVu8vC66zbD7MJ3Men2/IJrKmekAD0rlT++mBuPicYx8nIn5krk
0XKsbGzS6ik1g7KhENTY5a3hMW+1F5+05ROnee5KzDvi63zHljejb5kHxB2U4eBhB5DomNoxOOI/
7N9Nw82Ysx47N0AtYiEDlTWT6IOUBYGW0jH3UJ0U/o0lwKyVNzbfDGwaulMHZ755hQ3uTpjR6IvW
i8MpZYNXS+xumkSKWcLisZmBCBkuNUMCkju6+1kpFbmfCDiimnu/6ZeJR8zDbbrko5Lo1ClsmKlB
MEWu4Yi+p8WHZKxZsuhHxoC43SL1MpTnrAa4B1NEDzXLepLc17/JjRt/sgOXLAU/C53Qr/sjy1Xj
3FkE1Vqz8h0LOdB5JFlE2uH3wdwzr2FREpc25pnTMpXrwSxccZ248kJ1IYN4ezCTMIAdjzgz26vO
OI23VS9kLrHWqlfTZJJicpnyZiR+DA8hw/a6hfI9/4Zha2E3FefJxOCFuOyv4mVwu28GC25HV1tx
z7s1efBkOiytsL5cf5xXUPHp4aNMG/V7BdDCEIV8FrcIlFYi6OZX2vyS64W4R7EOsZeTaJNPjhaz
Xxhs/cT33hfYwguMy4/jUvf7U7aZEZTjwwempTdvov0jOF1C+1w5t3Pwieo86TempQgb0mun++R8
2JsOruxi8c5Vp3nPJU27QbsmgCPvboL23/xn/J3QoOrCX3He3Bkzkg3QodnE3vsf1/vEuBbf87C+
xjgDkspC1uAveIW7RjEAWekVASkkPAnp9zXG1lENGubRN5hpJn+vI1V4BpJNbjaAuRcOHkrAANOQ
tlouxmm7qhi9EozfIUmdzl0wBmLsPNMT/zvoQQ3hf8nIX5zStKGz+cc4lNf+q3tZDK8abTBhiOML
Ry9oLuoGBE6nd2oCdDlqTrdUGVo/GbO9nXQxIxucr2eIjLgQ7JJ74dTR6cjOOhsq1+/UfftggrrF
TYPhQ8uQ9B4dOhBs+U+j1vHvzVbtnUN9jIHGldN4M5jpweX5JoD8OvOQEIw8C04HhDxbYnEmVWnh
jsz578KMpvCcahC4nb/oibtFEF+nF6e6KpnYRJnLXu/uIdRXTUDbFrMtJpJbvMGWXG/tinM+csMW
IV4xI58HhEQ49R/hu+IRUdzCNfbg6KN0xeGp9x4sc0miSRIE/mp3oE5fs0UmAs+sCH64OKiLIUi+
ZYxlfmEvu6Vi1T+vrcFoAdvwe2eqvsfAMwmNgaucKoZKGQytf7KrVLM8d/bcK76rnxnPUvEsNM4s
h6Det14LQXSK/j6ceT9e9r+YVUoHvuSqf5sZ4l5MVwRUlM30AVyjcGSoBlMMzexf8m92VfdREBHK
mddPfDsUvwnZPOBhp5zKsPLg0B9u7hgHeDIsyrvEFi/QOA8YRUc7ZXhG4uB7SzzYTKKd4Ovsn7ej
TXT6x9O8oQ3U5YcLTHByZ1ggJ1/mvuhTH1jDXO0lh+el1xuOBebGala48/qCBwdbgHTNch2BhVep
H3kSiSr+yHySpJjObD8lKpw94mTGtdDjEM0oex6BoHEjZk8+O/u3I8OEkzeTm0yR0oWodFj/5Bvv
1PDjvfFDgr7xEAuFLPIv7yu/CiEAVJsIBPDBxMjirHTQMCV+W7jPcbSZKM1IU+1fuuYjgaudPpjm
OP+Y5XUeVuZPcwT0TI0j/b1fAd1mZyjN/meAaQCbM5YmAF3jOJ8Qj8pwOItmd9Qvz+Xwa/jEKwz0
II1twSu/HkE/tx/bSjPbtfBw5Etnp+ROzK2BLV99FoA7N+U3IVBLu9wLV+6w3bZcTjdc6ee7B0lw
soWpmJb29PDmqAWeAbGa/UJvm5UtR8o/dagvJCpeWTBujCPGERfKAPIvdxvkfYMP6rr0KWRAvmFV
BW1FHIdWgofFu1MNOhCUhMNkAB1CJUl3uyVZeWTCjL1gJYrgOd0BmJJ3k8oOCETyGipOtWuxNPdF
rts8/JxENpf72EyZibpvbiNzNSYmdrrtR5J6dV2e8HrfSMH8j6JXeRd9hVaP8uvD5ZLYw+6xeN7y
e3XKd7LtMrsAz6GWTcE25EVjX0sMfS2mX336w6IjF/ObAGMMfZtDfbTriLY/ov6kvAxz57khbpov
Z7DwghEXhqv+N9ijWUK9YuE8g8PWQac1DkRgeK6OZ9BsDV5+7kgWPOgEGsbbCCyK/YkyAZOcAPcs
PkfcemC9aL84Pmt5+TrW6wmvhvDuRFx0I+sZoZr02RXuNb0B7L6LzqgSv1pgHy6ss6W2K3CI6Jx0
PVwq9vOOpIDCB/mkR6WB+g+OsMfiT7jW6xmzztfN8QYDogy2cBpABamT38l8KNztKEMlqdMQB2I+
Y+SBWWRqjQkh0v+L93A+vCZMSydjJMOC1oiN/6iGxP6lwxRB0r/333v5O2fOLZc/vQTJe2JY5KXG
MN9qVX2C/sQ4k6W41L7S0cw0Pipi71H6YsPdZHv2yz3ryYvq9PJru/k3WHM8JyhctMRt/VKuB6Ie
XKjhgliubHDcmrjLU67Tn/4fxddHwAiWiwpN/jIbp/mSJ5hzhB4FtlC5nDM1dGoqmQwNG0SfQK1V
D7DbPd2SjTz50MWLuLBn+FnuUkzh9/FqujZmi/xfTX4IPZuHUbCfWPcJ0jJn6bfnA06d1zlxbzuJ
vB9cw6CAeCdQ/dSxR5lCDft/TXJjyetbTYZiuCkkTGT3u4i75sF8XMCoD9O7m23anUTZwBvBysRL
H5aw5VTyssP+RLlB958H8nM8U2OPzMlHjrJ6kc68C+czoK6YXhX1ntjXF1Bdrfv+gunl3FR7Ru4c
QTekNmxXtu00uKSZ8+LSdfQTrzvOPVPB7Jt4Hs7z7eOccTOycLPfdF1+YXNgj1vhpw+j1XT7URSx
X6G2jD10nc+LvGnxsZ1g6Oc0u2EsZb4CZvWxSlsWeWcwMtWvfrrt66/ZFhus2zCq69zoNK1dvcNW
DLDY0ecGS3HgKUmTjyXYl8rjddrZx4nMJs/HH/6Dc10HqpkUha8t0oSVRg1toVv32zSp6QJLAF1A
QSbUuQ5gPgLOO6fVj51fnQuuwvpq5lSr6O8/oIWjG0NUaLpheO0f36e9wHyeV9rP1A6U7qHplTDb
El5DZQItwdt7bhKkJHBxVFGt6DT+Jn/SVxqb7xd96/hABC0Xbe4pARIzigIhVAPFKkyspyp674Cz
AcISxDHqHgOeeHCnJ39Ruant+PTG04tX8DdpDaYXmp86n3KUoxP02en2cIHtYQR7bEbLDckQdyFD
d78J4v0/igLgD5Z9HYEwcOvFXDgJfmrLff5mwcuuQoI2U4eoEpkANtGGJqSDUpfMz4j8GN8D9hwV
A1gH9E4wCpj1Tmz7pqYOhf2jvKUwAAJ7BAMMNOJZZrRA6ewLGYdDAOc0nGva8i8i+ivQF/P7ZU44
RDQRTrB25JgalnISKY8bDsw9R4Jvyqs5T31TL7RffevsOgYZ0whFALEy+nHcYjvfTY3sBiByqqgl
m1X69STqEbOZObyveT4qJjUcU2umPzn53XoOvhV4pR1pwPQD8kW/9D8T2eLMcUcUffEMpsm42YvI
LDoH/jfZClRgMCxUGTCfMTs0L+yFdnuu/pKgdwDxwVzc1Jqt3BUDSvjGVmnZotPN/v7ixM1/iiCB
U3JLpz1B9XvVPfdfm/7E1bIflzJY1mtPLb8g2v2q22qDJQxWUttGx6H+nCq4LVQIND2rNvdv0Xqf
3K5/3oal+o9D99cc4jFsoTNA2KvnpvQyzpHw9XBfaiDfCnuYkXkjQrVj2W0OMhgFFI3/BoT+P9V5
Y3CzMkUdycPMyW7NYhQnpnfWYL2enhLmB/d+C0JFMsKNPZGsmA6bxhrePVJsOF755UbfD9EqyD4Y
9y+YZRyqiZuJFvIJWTfrV6Dq5gsACXxLac6pV7knfOs7Gcy/yZd1iv6BtrLPJvZk7lndrPBaRygF
EMhsXliu2ENlq5gdc57PHJB5vxK2hjP/TncCsT0KutrLT3luVwwqOQnZ9G4UuvMxB8cT+JvDO3jN
OWEws2A2t+LW9K7Rmjy+CqUzcdX5YEV2tMTR6gQ6lm9sL237PH++S9w7Y6C/sp2ti80bV0PjNDLM
umOoKauxZYloEQ8onwbzADf2QNvCIJHh82lMa2MwLChfiHqYCXb2wVQst5rDoAb6Lc7pb5XdNx7k
SG5yw+lKPJw5iVJySHWrgwjizBQbrSD9HvpFPwQaeKC6ZREsOIjrsSpEEuSkcQolN+OM1haWRvh8
j9Gu4gasKHW/fh7zla5dq8evqG/07ijl90+0bJ5EjpKC9Gcl20K5zbA+q1kSezwmzaaT7RfDaUld
S/QSzsi3DV+7KteoDNXOFzpXKamfmpo2HXJV/ZJfnoiv6HMxLlVxm8pehYfgaDb6X4fZ8twuuO4k
r37d5kjpSa6GKxw06o7HyxtUB56Vr6PnutQXDbb1O+Ak9bqMIoD1uVJnt9t1v5bugLIJJQLkaIbQ
voyD/Itwg3w4TgaTYvQHs4t49Wz9WWGh2GqzQCDb5/vIYNZj4snAJNDGcyv3nkH0UrEGKS3pX1MB
TtqA15zL3uNPGy23Sx30T9nTjJWQfAsNzpMaEtnx0+mwwBO9OavmyL8R5c+j8CWWFm9L7EN57o+d
U7ystt7G8AmJowiByKw3ZlMxH46gjJSlWUksBkKY0u6aFWD9tTTSfZpaOT9MHF2980pVjMFYncQT
gcbKstCctjWVZDdlWvMFJS6eswT0St4Hd+B4kcL/ddS53UrCQi51yteykG2jtHool7fXbAdx/fzu
DUtHYhabj+dUj6HI35Px3tiGWuJLbz//MTDn3kGRJezT1NUAtYKpUct4OsPLLaOvFH/up5Pj5dMe
RqBSzqe0jXOvBrw6deKPtztFgTbfcgDkzhwXj6f9xHOHCXJPl5wg/ZFvj3wqyMyqCcBA9zKY/qS8
fe39Xeeoe0Kpt8Fdsmjx34bpIaKVqYF6E/NJStVRKhjDOSKu57KbWVISpoxwrqy3an/eDtnT40C9
FOFdPFjDmZfSKT7ZaiW57XtV4ByPfTucGqv6Xr8Sczi8tpnsKL2tPd2iO7wJIp1VgTLlxaB5YrzU
9bBHmHYn/RIZsQ9kJ0uEM+FXiu2EkRgRiI1Y4aHikri0f18c3OdeS0KJ291wYJl7lLqxxQ/f9ETD
0mH+x8PwTMXm+aCqYPMvmpFMsvqfp2BrJHPFF6j4jbW8tp4/3Y6aU/n7egbV7kmuqUCQjnwLylKw
lcEiGUoLD3aEKgm3Qfy0Xo/dvLKy/Dumj6Q/CPcho2YWPiL30VMgtnnwTtoPJDG5lerrrLbnSYCg
bpQsgwgXcwt9ioWauXEWTiqtzkoub9mtkDgzZ7CGykcAYj4aZ867MH4MxlqzauX2odxeyU/f4mD3
3ivMOjxUn9U8DbX5VuzPFTm9gLJN2rRUMklqmTkor1JjUcjbmBz4NS7UOdlNGY75Xs73dUPO/37Y
ueC8WyBZvI7VXV76NdXZZsu1pJN7VOmlb9azgeoxV3pWnmRpm/e/b+VhRkJpUg9+6PciWbRkc+VS
hjsYGkuXeD3cgR80BXVl5tIP52qMgqG1hdhN4d7LpYYMTz0+Zbvkp7Dz4iaK5mZUU4wi4gxU3h8/
YuI9460mUlZAX/i+8T997HJMNc1N9HtfBDmeUoKrknm8PDmBkMm6nQZv2h4/xkVXrKGiJvIKebeC
YcmR+ej9rNjLCbq+baNv8nEX166i2t3c7Ay37Xk1bq+cX+2CwDoSGqvlUJ+z1pK7tUT6mC2ITGpk
zTtbVbxCXTWi0/ffbbbuM0+HIqzcQvU44KroFKgv2fhEwchCRhKplvQ238TMh2/s65k/Q6RSez31
kvqs4WC2V2uPesDzGSb5UdZCA+ubTDaF91GuPbFG8uboT2eKh5QI31YjWkpmNyM1bXck+RKtEmaJ
EF5wfc/MZ2u1xleUrbVsHaW/w9ORBi/GULnfSvE9Qz/GPYLBZGXrMffwOsckjA4t0ZVQgYlufufn
WmdHeA+9/Bb6D1v6h6/FfnIwlM0MDPP2P+8dAiwh9jXEFMUqGsKOwfPtYlQ2KtN6lMzrKr9jPfDF
Vtbl3KHkzV9C5vJN5b2TqmtXXioNzDX+cqOUpIpzBySjUhBpF+K416mcgQiNb1mhlMbm/nh6UZsI
NWpqSUogAsPV9Tt3uNv6JIyHCkpnQnfwkVDlzNYhZXgc+L9CQ+Iw6XrUJRzyPLdFn3cwdiZyxwXS
UYh9FT3xjwrQOhhn/ZZt2OyxKfW7YaqrW2mGetLlA04241k/F66QUbIQUq/tbMBbHIeGGsofuwbS
oJV5sh/duprG1863PI62BbX58JJbyaF060tbec/HkZ4MGBXZNPb5fUZiWVAEGP1oq/1pwWwPuSIc
7lOSNrsCoL5hUBtr4DnQQSG5Au9Q36vCl+JFM68aQrUKS7Zi5bZxWDzD9MPvn6NvNjIodCZ7ue7U
UBNwRytR8T6Z04lOVqzGyhZg5JitCxFOMTZFvp+tu8eEK4XBayFdHn7Hfa5XYY+m4uWMsq/zCT8p
yfbVNXuGbbVM+AVOTRv9ExDLsdfHjDtyB2j6vK32veMksAXYp88XVC3r8n+VqnljQt0PS65ZYjDT
V0kDyG2cDicZVBQYNlItwqiebP5XMYULR8pWniSebAw0yMuUmuW4mDlCkH0o+8yD6Lu9x9jI7evM
4w3xgoHbLLUAB30SkSpwCAD+VKg4yj2bZ8sDjWH+MztDCR9iH10XDaoecF/1kb2iKOSv2bq8ZPLr
myC57/v7LoL6qTEC/yno/TdaKDvGC2RDV0hZFF7xtbyCr9BoPzZ0w81w30uc9bAjcz+SbcS8zRfT
IRXKL5X74twzUcu4ti5NGjvDqX7nduaKfrN4Wfl3fkyX92GhbOGLQlgNegjnm89vvNSONZrTzJTO
SNFN3UuRU7LXdykc83oWvAM4ycRM/CoYkL0FEKqbdNNuhGWTWo891ylAN7FqJHX/XhTGRBDp+bVo
/NFLg8EZ1ulWDceQrJ6CGe2xhf1ka9KP9rRmuWkMTocO9rGO2Mr8TmGrP59yM9PXkuyIn1U/rCNG
v1SrOnf5dSlIxcWA1HPLHaZshb+mWewVbfmQ/UF0oj/Kbu9tkVnCd3RM77Lo0KyaTSUp7ZvFfylB
+YMgJpm2iM8FN5w/OQDouYHS+XkDX7tlvI992VdvALI/9TH5Ip/J731h21BWrJkkRlYaVmyRGanq
nXtm37raJt7OLy2Tur2n22PTQT1bbzBZscRlF6Eth2tGm8NflPcGF6XUIgP3SQl/oj8OBauSksjF
u8ch3nF1KgHdCCBTM/W7vzeis9hjO3vqDV2hT/Y1WRUB/ilGQrVg5Lcy9pQop2QxHG7jmXeLqsGK
wn5Xh+muPOl+fSqZx8XLQfrTmdNcXQ2RjS1ta3sMhUN8UgKyp+vzDHxmHlMXxiFVVkcMY6b8FKSY
vM/ZPg0pErJ5W95l7TVUo35Hq/vK1r/xScdquLWNnYK3MKIMKnrYeutTeYA/AsIHJKYZfzUu2pV2
f6OyJdAgZYutiCwxcjtfJXGDsvqvgBffObA+MYrj8rxlVB4j3POQzLq0zQRgGjuiqcIR99Mni2Mv
OaKGA+SStpOflJz+X3xMLWkb/2joxsiEdaehWdvJVwpCqo72r3E9m2rNB/rdbjkdzY8b3QPTYuY/
eThzapK0bbx8u8+rjuD4e3RwlsczcPFYaN+x89qQV0mnxyH67m48yLe2hfomqFEq5nFgDXNL+8ug
eWa4l6QnGD/74b8vMfn9cO4WQiCvZ+toO1C0mgpbykFjHlXkfjiEb1M7ytRgVilXvUTGBuukwHVT
cfLToPjKl+M+cXsP8AZfB61EtVoKcpwNaKHIufVyJOTZuiJ58kBAdQAXukqdzxq1hH2bwWHOYDsr
lOiwpimyecs4Jzakj6Mv1IWOvox3uOq/J5Hj9LYFHrlnOvalXra4lM7/Bj5/zSpTS7lCbbgyY4xF
sz7VKwRkz43cWirFGuzp3ZItMvi689vbsw+SDnVHsImOxYJDym6gqaW7zTJLPD8oo32SkOUM4lMy
EXTtvWQHnUQuU/a0b6zJEl6+wViD+Ua6tHb7zVcH3SKmEVfx7moYtUptFJUcQ/D0fzpeUiyL2we6
15H7s/MsY/oMrYaKKr8y7PS1+EOFYg2cPMwP880Mf9OMWuP1falk63OpSUUbk7iD187Iomr2Z9M5
0ofl/mwouq77Y37RfMnlAlyWAYjqG3rMXFduLJrfuZWf8K93GoexPNMwUYrjTo84J0Y9mi4n7QCD
rPy5CwET6FayaeBAB6tYzy/RhYwu1E+U5S8otJlauM+3ZdAg5VtTWL53qydqCyf+K5eROw9+CaHV
srdjGmExk0QAO19L+xMw+KDjgR1CqEwy5ASynCzf5LeZRWbVLih+7qPr8xKKEAl+Bh//9L0dRRRh
06D8dsugfEoC4HvKschUcP+Zame0Wx3FQ+GVNAASH8IW95jPNg1U7/ov8SIeizWdMeZijpvMgcoY
MsXJXO3NO63sPBC9ZWc13nMd02dRLqc1RT+Kjgmm32G+q4NIOCi3wz8uE4Q+GYcr3nW3s2BDD+2n
Tl856GmPMP5plzfXpm6pXrYnI4Og1Zze+tdgY1Aymeztwla5olO7dBEQjK8VA5RnTr8EbB9kR3LR
TDKtoQ1O6H8XwrmnTEepG/KCUvbDkxZ0S9vJOrtK9IRtkn1Dw4fiCzeWA4fuv2Q0x39kPKVk0o4P
S6YcBNFUBeRjViEHQjeBdkokk37hgtJgyeD3neHCVsNqKyg35wFKvR9IYZ97ct/dYpVDKKJR97na
YlbHl/4AXAoWZFuO3XJ2Yr/ShtFeyovwLe6FIIIAW2ZnMgEkMDDYTIOx9JPuJet2i02Mq5j08noc
SsvYov3GXNjPt9Fv8SX+IwJYzaK5zY/5Cm2vqywlX2qtE7EBjQWCcisGepHYmU04Nz0ajaCexX23
IF5MTSyHbCfw8ZPu05HF7AO6TwRou5XhUfm+d6ctJeUz0G3ylBAZzYBb4slQbGFZb2J3p078tWru
Gk9bPH5QmMF1P5YyY2mFRXmI1jQFYI7Obx0Byrtpr6XfmZPtDFv+Q2LEY6Lf0ZF9kCubAkI7enW8
fNPjCV5uhpPkp7990LI/19UfLUnLht6VxHyuhpVEW0/jkdMeHhwqOcyXk8eTdKEvyBZ8hdYAFQHE
HCj2sHhtXnZ6L65cpXnwNOnHSUIdDfxkNv4F0emBuGnM+xm8OeF4vhFs1HcItGJ7eJvimw6BSRzl
CsDZ82xb7OhO2lGwhdnxlMWLD0b0SgDSuFLvALsrnTZyWAXV0fBER4H3OEXnbDd7W0ikHNFq8Zzc
yUzGWeqevoJ8NYtQtVI3OQmsQZ84UIS+HM52HztbPL33osNfI3W5jja0VVCBLoEL0BK8l8apl7LV
/Gi59TnSVcYV1IUfN47oKGJeGaNUQFLTMGn+Yk+dyn/Rlccz2tVGWOA/fkjobOBfUA56KIG8gwSG
jTELaf1yS3u456KpLTKsQMGTKCVGr19qC3bTsMp+TmjH7W9q3m62i13w/DrdR5SFYAHN18/TM+yR
tqbvaK/bz9W1RauVe7/XhktjWAkLhLwUX+fI+vov2V2kdrbrJLc+ULneliCmDW1U5XnmFyvpJjsT
Hn5ZrJw9d54XDsKdlHrNLl2m28fDGf4phElAdXpJ6JLKqH73dPk8ljPq8QZbYI9mma4jYCroxZO/
85uMBo+bAfzGYJn5vqNufy/ufE4aPN1S4AVRnrMpJL595VzZ8C0Osc8vPNSa3ozSfvMjsLEM2iKQ
dOTWY5f9PFbyXVq+l9la59MjOTvJbLJJr4AWwWewyOW1hmqz5X1nXulEY/ahSkFPtcqj5nOXhoLd
OZGP6mNJZcAbrOdVDLuvzpkucvI0V19O8oP2XNznNBYEs79ZEBMX7qAc94n2Zz3zDihCT8qanyst
rWzKPr+xcRUUSmfi2eOFZ5dK0Ql5fyhPq2YQSvf5n3ZJNMbqaod4yb4yO0+yu2vzZYTNXmVQcmq/
we6mtKxdVLm8liftYzMKlyvBTwlJdF/ScXd4oaOnDMycXlgU+rAGq5pjhem+AOR34azRzXnXOAJz
GEnr/SYj2JT6RmAPUAXWLeTTnSV0lvhVt4xnGL5eX7NQwF+RnhUx+CDY/JgK+hYaK6BjI8rcsubK
mlnQZbdt1vmDt9JuXy+70K33UR+tT+QpS7zu6k2yeMExHTODcfjJ55RQL9+rXNlfCnXN0UQcLqXo
cey28yPDi1RHAanHC1bnCRNOEwZyQVSaTKlIHKO0DfnYcxeBCxmHqCznxu1DuDlq7U68NryN1H6M
tENa6dOcEWHnfmRGsQcE7YHQ8LCUrSkItVQjnCk2a3RMeXHp8s2kNbvpmuhGay4v0z8VYUhqpq39
Rh/HSGciFa7XnNLRqjEzfzg9Lz2xH4hRUkvg8/zAYZxgR5Teqp6bt2Qn+8da/Df/LVlRR+O7R+0C
RbuM/8BFNQnHH3+f7eey1YNJSUBR5e8F97Hm2728THrc2G2FFrlok+enpnXLzyH6uIr8JSG+mOEC
J/hq7mtdmDBnc696tGgiXXz+Jf1+TrkwOoBVBpC4kp36aJN+zlJBO49djBa51cB+TSPLQG32XBfP
7bO2+LEx+jkWLejsZetRhCliefrH+OJlpuk+b3YPsgdGeCAya2BSQ2K7nvtSfaSflW7UaBMNhxnS
Bxqgq40kW4O2ILWV6Koiu+ULOpYUum9DlV6HwuVJxq/yCbYQ/8WTfnCJXiHepsmJWv5xpM5r0CH2
WH5EODlLo0MTDUO5GxfNWd4Xi8/rIGv28Ni2M/fThg+Q22crK6RfYqjNfma6VTW+LHjGyy47aggQ
2lZSeka5mFe7B6m44uiKy0/rS6s4It0oyI4ei7515NIpaPN8boXh0FebCmpE9D6F28wcPi4ZYXEb
sC+MmaNT3k5X4+iwo5qCFj2qQKaUUMmgXmcVqIbZutVmpsLnLNVqO/AmPuvK2EQM3aIZ6xIDI7HT
qQO1NaX/sXRmzapiWRD+RUY4Mrwyz4qI04vhcEQREVFE/PX97VsdFV1dce8ZVPZeQ67MXNN8bIlW
sJdmWKiyzxR29Da7GO3xQika3l8mx4RlPdsb2cblCKWgVsArABn9nFfNiPkHg4Qut3Z2DunC3D9c
wN/MPXLdQHJGEfgl9hOZC23IzY3XVijA7zbdJ+Iohp2B+JXxeKT3j7egx34wysv5yHsG4Dpw6Bpr
NC8doMe0mxarekUJ4YwL/bXm9SrB7gRc+vgD4rsYM4nVBs0UdxJMvWR4JG/V2DmgXwSMsXVz1e2t
sCpoBC45OSPD7QKUpAjLCi7h+FguBzYgTZgnf5UpTUdsxybfoec99AiT7PQC0aYSN6hPZ/X+BxGZ
KuN78wZU+Xvu188EgnnNduvsbfIgRF5QVp0LlR8QP6lgByb1Njs+p7eeUApjZKIUSNJQfiIbQfdS
2r+xRppuGeKUKAWoPRyeNYwfSn+JSkdxSkpaYRfeHe5G43IBYyY2uTYJKxqFCxPq4ybT32HpoYWm
0GRsvLO+tELC8lekkZGGdI693w/y+NtG+2TxjvDF/OelZ4IEMwt/a4+EF6V/p7me5P4LLARcywQx
gW3cA7MQP67zlei72enexSki7nUTMIc1i5AGiQJcSj7sIYQrzo8R2ixQI1yH4WtlexQFhkilwn7h
ZWYP4/FGoJAHuQo/8EVNfzM2NedlaFF3xMM+GW94KL2R+ThNCGy98OPJnEEAK1r/X9Qe36Am9BYT
6BqdXfIhW30y6IcSuDDfiEVvRvF3t+hftDb47VVGrWc+jeRm7dCSvlZlerdeEKgoywwV/ucOEThi
w37wmt4MFXr+15I8Qd67oJUb5Aa9CqXHNEtGG/RmkonR+AJ+TthkGlKLJ2Q2KrcsudGmxsqhTV4z
UgNx/xl8kV6QVvT2oxcQ1g1lwF7DMproO/x0OjCbhytT1pyhAXDalj+WXYWoC8cZhnjahOGXPg7L
Y4b0mn3H6MH+esi/vTJEfdtzL15l1/oToI+C6vuXTV/Y661I1/n2+0er2MOwYC6qV8YBm6H7PL7A
U3mMmjRX5i8HH0VqOaGbxOgf8r7QfRbsqB+yAY3crlMKBeNQCXsOFc6sCItyzhGVdnqR5vTuN7P+
U8V+BX4ivfXtVCgGKfTKm7pEPw8cJz9nLh/BcrhWPcVhg5uzWw2NzS8GSEPQIvbkVMCpEGwPk1nr
F1uKBh7+0Kk8Xrp6VtY9m8u4pREwR8vHotznEVPRcADzN/1iMV1677hxi+iOJ5i0oLDidOcmhTvt
7WAjt9plrE0gJExLT15KV63eV8v6jHWqTusBZOiNeVUN+EGcueC0U2qZKZ07tTuNDEv2+I+LMT7S
PFulAxcDcIiOC29+IGYLOeVkw3iif8hNooBZcIhQBlPQ5lvu044C9maMV8X2G97Wu9UABx60rU/a
hau1m3cUbBmlasJP3O5ocNEqvNyLX9b6FSMSu7obDzY2Btk66M8exx0yAciCtZEvVWwI0EWvJxBx
1vWZMYQ3ALYiKMs6dT5FrNsL+aINppKIcfOQftt58iNlG+FaDZpIIZCwyIzwyCjAJ0QoqjFU0WaU
dmXLX5jAzYGz/GRMlorSv3v5aqv/9yePqXRAs7x9TX/b2qM5mF3mz4DMAmoAXCERUF/0LE0y7IF9
yJ4Ip09W+img1iX173Uh4IXKbg5QLrzCUb0nIe310AhHEoBRufoyhkkmcWepLL+qPFCUp3YzKKxT
Ss+Wd5SdhzCSIbfi9PJv2xLnVIp47SE0KOGO0KJ04Cbk+vPQOo8ELahVzHnMfJps28x0GQ/7N/qR
Mcybf6U3Ndhz8ZpJ/kM0JvBiNoWd4ZGQh3lYpwRxGY0o48LklxIbF5PzK6AVB2gr9i9XPd/ddg1/
33wYbGI1WmB+bTPkpWbJJf6lnF7GEf7oDyCHirBk7AFEs1s/R3huZ3+7hbSozB/LTif96dcUUbwA
c2FivXodeoF/oRCv46uV29J8ODAnlOHTvgNSCn++1NJSf7f6cH7LdVqZ72awcx6smJg9VhgsVEfF
xDLjcRicHj6S/NZxCB/ZdEJU1mXAC0VrDt2KccSdyoA+I/rMfyl4gdl3UK6RjMIPefSxKPY/j7TX
oXEneJCW7klvxjXrMfZdIea02X/lPVl8RViSc6NzvlyQ9RWlOQkufqfNChrtovF3+hleyfyxM3hE
XCJiyO5ndH7LkSILdQ/nZj2n9H4pDThMLf2T8rJGaYap85LXuOPsTBnYtq48Nhq/W9GAVORqDheg
RjpcvZnaGYObXcZlFzdggbjEXLwPlIAezYp2H2jt9AlkprKGFHA62WmKRbGh0/+rUA4i9ZQlHDfC
KWP3DCb8n/w3Sb/1rL+4onkGID/q8lWvIySoLM0ATIKuGROsWZF1AeOT9YE90NOrMXJfq5HLDG3J
VsCoF2YBlBS7mGITpPENgQpsxNxLz/dfsxdDUZsKWtTN/tA90vlbO87z2BkQJyVtEDdWRZR9oogU
6tjepg4l/+Kz2DiS7QwXLBWnDzLQaPbZcBD43WJLNIIwPpdDB6sJ3fxvPzIL77/3VngjloR3/m6e
TewiBW8gGHLKi1R2swPpjATJ8aAE4l/gCBy99LbquSAjxOL872b9SJYLBY7wTxOVuUdx4vPnGA5c
I4R5t4gbGk1mgBmJHIHH78C4GmMHZPp0W6tmTB8O4l64m37ALq1ROraagHCnHCf2KKbRpb1h2VjC
XlyfROkzmLIx0lwDQgJ/NO6zb42W9LWgpGvAc/O6aYPV0LWReu2IFS2KNt7i0B+vvlExr/flT/8o
enUumPbEQ2tI7zkLBnG7vhN3POpUCgXlOAYRUdE0lOsHb6ayvxiW/rwBQUuheT8hkQy+lpCSy7OL
CSsdSxiFMw/C9AUZU/Csr6lKZBtoyLgaY7/QfwnaDAOXPooiBU3hwFWQe0LRjm+WyMAZYxSjx5fz
q7Aq7PQ199Af+hL4X09kSUuN6eUjvHUwhEGJa71WV6Es5LcAGnIm2GbvvnyoMP6AZrq/zhYdVbI1
XpSH5wecvZ0xtCM60wH1wgdAbGdMUkpK7QMrDsj5Xxa28W+R5sjja5v0EOxBIiAh78wSaEY6ABHd
ocXNCyfDy8E1pfXPE4uVhv5rqtBFKtOrCwVC//69pmSUxX1xc/mlHxKpmZ8FrklHz8t8glLMqX3t
H8BfRi1Yr3N6kvAGHE24zkNkrUMwpITkSVrtiAXSgWrL7xnj+QvzeHV2A2XEt4Y78Kg8pQg7cIq/
vJoDReSyLv8pXK6v8RyLJpsjRJdKGwquf2tgJVhQI590pSCaZuVcUzBbhhsMe1WQfjpoc7faT+zH
Wrhi1tRkzL3NOgago1QtmHdr36OEtmCKQqWliEZRMHCfuPc46gziFFA3ssmh0LPuItWlTMzt0gYQ
uSYE3A00qWPfFvh8ub7YlxT4i8ppDLlt9gDZNOj8c7NnnGD+yiKs5tC1qHIUOAzwFs1PfF3jevAD
2EaShSZyfCQY3yi6ZG8FNhOJBXZYsKxarbMnRkFMGJnkPZByaCoOwumbJhs4mTUU59TLlaCQGTXk
CYc6saaImdgE4DIseczti4LhlhkDgJGfDehSZNPbyJhAtGOHyNUs6pmnLh+y/b06maopL+M+Cdqr
iTK/AUVZjym8HwyqVVuMCZCI6ellnoFAFVf9iegF5t7Hzp4bUBGlsfu48lz1+1i/u5NOr5Zvpl6I
6mcDxQC9Gmf2u/D6F+MG5om17tcHNhi0BhjJJcoIO2tpOkyERV9nVSb825mUALhbmB7TA+glu4N7
m7uFUprRIiCelhZ2598tisEy6q/ZrLFR1kAMAoRjTq1Ve4LKRAwJJJAqgevf9PdbY9aLPIG5z8+U
qAKfpFzKzTcl6D/jlOiH60ry477WprofAJAMzLedWZdANnrGgPBWL+8kh3pVw7qjY5ZDoiE9631K
HKE1LZaVOaIzIaO/KOf7zm7OZIMyVFlnwI/yjPM0WWRnog8WIEKYzNug5TA+IQMRR11QI+htwGCJ
590QHqZq0o8l8zvNVpxJ6iCYEAkvxBenGSUBUjyhWuHeSVGHR57fYy8SwWpGC5FLeknlyjhupVAR
j4z3Cwcnhg+EYN4YBEYjT8n+/QOwYHNAUl8z/XQoTn+dBr70FkAlDB7gep7gg+HOy+rPpEAIfrFU
cNnaOiB2foEgy2jEAHBIHdr19LvBOMHvhgaPe3cUlxd1Ymd9Oi6EDmTSHs3LvgLLQKIqzvuGJwT4
9T1jar6kteEhH5/udVN7EzrCaUa7JaZtkq8a2NxgRHQxPyRVmMY0pyipcA9Ervs+rhvhEDIgjhah
BNkxmdCeza9TaaW/kmuhgw5eT+XP3E3HKjGtsTIbOSdCB+QQDAAVjSiU8tCsXnhFp6vvL947/aW3
9X3TBAwJ4Zpa3/PQ6gcsAogue1A0afqLUawwWhyuhpiLAb7y6CfwlZAcMKhiKrtU+AQBSd7mXgz/
1E1NZfHGSE57rolhDYDAzRoxup7eLdGP9+ybRZtE8GroBxnf4RwycjUQfathn5gpWBxLBbl+Y3i0
jjEfuSHbP/wkHgSN03AKjQsSs6p9UEwQ/+n3b1brM0yEEkUG+xC5d1Hrf9IxpHRK/VdQA9dTptF7
k55jILUnf9Qi+u7juchsjo4Adf+BAUTYOWxUolS7Hnf+ywWuopD8MoDAJB7DDhzaAvJWQ+oyenY/
UIhyvL0ZD9+bhM9gnOTLZs11Mahf+6tyS4N4boJyKdgw4OsL2e25nBFL9QA3xSjj7UCDYuTcM+HN
giqNvILpMvxFGnkRk97W6QHGP56XR2yDkZaJdDMh5jOESDhdrfFaVPpjxdkzuF149+ArqZchJT31
eO5VXGaEp0DUd+OzHMvMnt8hru4R8x2VRyuIIOMpiBK0kUnYC7+mmWZ02E9HGFIoVHdwWo2fKeZ7
DLYtMjmYRGnSDEViMKCAbhSoBsVsc8QRexDMRH1RR/kcsHTILhf+ju/hKRb72mSeviidF1F3vB7w
IFzJ34GviS0hN6AXGaFigVBmh9RS+K6LBXMSflFUvuZzXwXXpeowSEHRfJvS049zJgt4BfnM9t5U
UL345l6D8WKERfW6T+2R8NHDrPlrjP6H9E7PaSJKRQzpyacJbTfPTsxjkJPOVWqhFOjV++l7DhS+
Q5kxSlsX3wpNcm9hbw6ZomLCLDGpeYctuAblKw28PKsQFjfgngH4UfAD/CcPK1QSlU2l4Y9QC/0/
fCHrUuxd+IIfygDZUqeIMm18wFaTGVMwRfuFwLJ8G9DODL86c5DWc+DTG8NwjHhpSVJFbCKn2nwv
6WEtClvvZuTOey9oNW+vYuaP9oACmXqEehwKCIPm5yKfDzxcpozP6u3Iab1SzdeRoe+sQvjRsQhV
2NgQcJxLCEyUddrFLsPuMIRN8FsWEb8eSjUPjCOvXZA3INqdGA/ReAFiMBAErMKOpPVzZu07s2dh
UST89ph2bser6/FHs/k0uhMPQbts+w8DoA+H0zwt0/bQe1h8QO2qBqW7aBMMLlqC9TT3QCAI5q8F
CZVAXQI310x4YKa94Q3OBvaN+9joPcBhmHfJFRILrLxuNjHhlFXw7kZzVc+C/CwFhQ+OOPCYNpHA
y/1lTnL0ed0L8uq64WiJ4C8doV24TFHA+qnEXsEEuP2nb7hjavxh/gQo4NCF+n1Qn3bxD6Rhuspa
b6LYy7xQtlO0QxGCrqqJETmPlPKdWbjbQNEPdw4HUXuSl6hhjR/jzZHHpEsO/49/ynwLHJSX8XQb
cCnZpgUHVXKhoeJlxRzMEyglZiDaamCLYE5YsLBcsbFBwaDyyhSd7K7wBJiR0lCKAQxjO1Y3grsE
tN+gZAuxdkw1zk98Zhoy7FJB+7xE2YZhIJ3BTVvmOn+M1512onaNzwmln99hAR2Ce3F7PFLVhrI7
Nz3WBUSiNIzjRlvSSWn+mfEjM1jCtwte1QeAYu4MHitQd9lT7YJZzofM2BCzB+ceJXyTpBUIV+7l
GjdPjS/zhpHlK4AwrG24hulFOzvOcqkg3r5pTpFCYuWfJ9qzjHElFAEirXcGyDXPT9qYjCKGSzyE
FQMVlQTK/Ub9DHekc+AbalFURFEkys1W42U75yvN5cWLTyfK3unTuQrGBj+LSlNPIUYTMe7WbkXe
EgxFg//3kqg1TO+MDZcZ48VCYqSh13Mf8Yb+WjTuvogqjQ8mAY469bW0xQ0T9P3hUjXa0rRYjmiU
rvokkoyVFngXDauvTuONDqkAam1T7qGGbaD302uTRKn0Zse/L7K4B7n8rv+J4pBpXvD12BNumV0Q
BdcFLylSnAKuwA3UCgyTuT/4DsXlWHtZtIY23DsGjtyUyhffj/emI6gCOv19H6aRpEVmz4siHowe
NbPC/KZgTEa7yPSU+jTX9izDuru8rydHIu0HQ0OywCRIPxKFxNMo8emKkDhox8YIFC1KCgijALsg
XzElIQiYPkErzzMR7kVUADd6WOGWuFf45Q3HvrF+9owWYbODfDAOJsuUSUmw38MGtvl0/r2Cl8Gn
uRenzosU2D2Rd44rHgLpxuM/hUSzb6ra2o9R2egARBeHTziOxf49hkSaQTtbet8/jPx4bOnPjB7u
JuUBCms/jSdO7aRtOovByzUotGBj5k7fgGvl0FQj1uRGYEbj++QlEyyda0JCYQadmCSNlT3/yw13
ttpEI32PA4S4T28cD098mZ+km8hm5vRxjscgSJMWHxw8jMRpdji57MTgqHX8PNAizdtXVNu1pu/1
DYUtAWX2d4PMOGOGJNsmLbWqHwPNjDq+RPFTJ+HVcF8L+7SUwl1oxJnhmatVEJnp+Yy3au5ONLIo
fIrI02PMw/ANyfVeACSAfZRWMbljQQdx+aadIcpoKQ9ANyFNcH3NyEnxgH9jEMAMH5ZNgRUd9b1+
wn2W/U1a5+7+6eApqLXxYgau5T0CDsFA33slzVXELc6sp8/ngAzAdjzO5CzY1FqSOstxuF4/tOnU
tR7a8hR3ThIFR46BdycFNzgsoVBE2duaayFQ/rcAcHs4YCKAgB/hrwGYDPfWn2B+97bCEN2ntiam
neKTOpvM4tPbui5HAGfAFxaIExJZHGbgnckGSLA7IerJ2nZihfy04Gtc50MPUi8/d2znAbZegG0T
mB6XUDJ7MEMInj1OiogPYA8cF0S1QIUzfCCNLOFqCDoQB0qc/IxUWOinu7aeWot8+sOJRHaoS/iF
E0SouEIBhzb6WtYkr3ZHUILmxeKDP4yc5EFlTIyLfYOmMMbyi0GhTq3ROi0TLBB9Rhy2zyhOlxD2
M6jCn0DzT44OJ+4NQis2BgUYE3QCd/2GI2FaV2F2Bk1A7xmAbRkUnmsiLuJ9StXxAFGk1SwZqZA7
LAi0PDuQ5yVAMJ0dDcPdhbfFdf9xHqjdoKAeIeJRhXqOQw+Kfyn/s5mP4ETMST73NZAXILNId0aa
QexNThM++BN/CfuELsyvtZTJNn1RJ9YswYAj5rvlTn8CDV4tRfV7mtG9oj0vhTMc57aTgNtykIw4
4aIKJmkBnYDa0RPUmZlooUYxzRe6vt2AsSxjWOKsxFDiat8BMb8OJif48Xsjv7KGf9YCvr02g/YV
CxXyx/mzZ2bA9dcDlpO9rIm5C+CuwfUR4akEw1rNZhjZhpJRQxKAFYvSM/0Az0UOGAi0FA43dL/Z
dyPCRBKx9QVjGL5/YnIPiXulDvfiyQe5KbT+lGuCZAC3pi+VOVoMfrRYuBDpIILMriKRg9P9SA9o
w/la8WnP7Ie+cO2VWBdu6t4Z+qcuJ42+PHvR26S2cINA1D8vSJkbkhDAsMVHX2sQaRRNd07ZmTOj
kbueDq/Qg97MW8NjxOxPVzd9fjEokt5YVW9ykdX1mCgiEmnScAZEcqr1sc8eb55IcvG6Q6cl5NOd
gPZVI/EikbbU7b4mJ8M6ASi8YG9NdwBhcsgo5+FSZ13dD7+igvtfzzecKbAMCScSObrpRz5sxu0f
SqaVmTrOOBKdGXHzrdn2s6fZEW+ag6Xvo/3eI6efTwT2JY/b3vo+ZUujJcnQ8jznDMZl+U4KfYab
yHGkXQPSzwGO/418HafSvM5vcAX2qVOcOAxVZNh9HcjaaQnzwrIBPG6KmRinFkIZTsudjjkH6gzm
zo32WFErx1X4DncraYVHC7CiYu0HOk13oO8TMvAlWtkfzvQf6xbFkNujPwNt9zka+GPzwaMi1Fas
9+IMUvAaq9VxhjcZ0Uc7rhTNo4LvGymz7nYVny60G7GjeyLZijB7pKuTBbch+s1F1qWy1Tb7fQow
N5oRdEp8V/j07fPp5bRYxejGeirY7gtL1tZYN+z54E4nJsouxZPIhdys07Jwl34MugHmCVuMaCky
WIefUt8jpjJWCHEdR2zFIeJceNd1Gj2J/Y3BaRsa+tnAhgu4kQ0HSNS0JTZOeEThiiw+0n/PEtIy
2m9KjDj+WKwDFJFavDGCxd4jVLinU6sZ5mpjeoIPedd8hwOcUgmwAs31Tobfx4X/Z2GCchQi/gEp
oQpwBYLqCWBoYoA7l0VjdvFgM9hveJ4jUjjEqepfRIMEFKSUnCX/7PS7L46YzNuNSzYgfFyGMMhS
XoCcaxig8DeOn3NvK2UoRTXGmIIkgBFtXI10mUUYV7AN4X1cYGw9tjA5DhniAkDSLPfsD23zhSr4
4nyhNDROuZaNK9U55uYGAx8sXS+z0XEy/U2H8wH3HQH8GIfpG0NqInA+p8aJUSx6w6AwM2u0yYCa
QXBz6KjNSlBGpZA2K6LVpHwSg0o6URwE2SaBfefzjHM6TelAILmYSu7msBWpCc1XkMNa51Z02lKe
Sh1N9YnpFtC5NZk9V8zr/BGLz/hqvef30RXZV8ithUchzSeezftMn3jzxxwQqQaK1VpCPiAelwx3
GBK8Q4CgmcZxEkG2y3CHgl9A8Mwm+RhqaK0jU1oVNs0FLnPzyQzf6EAcOHBKrB2pJjwwsBBJnvGN
LhmL2cTEUSLyVKCUnV2QXARrYQLPtgIiDaH/w5XBlJoQA0oFPNHjxrKTeDqmQnkeyNnYkX5MOnou
vAN4wNVmnjk2wK4HrNVo40HyMfCC9N/ubz2G65OULGZH7zOXkROglONHolvM9BfUBQZHEVRyE3or
A/x9z77ytzYQ13QUQ+saMV/KeU0rim6ejGDAw7kh1aN6xiljgCgLvjsug3QqTOGBt9iUFPQS9hrI
2Hevf8KCCmb8Sf5HX/iCYH7t3tfLwcMZOaIZ/GLB5ZfYYdKkTxhgHmCSMlX8/DH0zm/Lx9vH5wy4
/IfhBByTuD0wEK/G4i1QDw2sjMAkUMdS1vsk9onb8sJo0P6o5MaEobc+MidMne1j5tag1wGUqlAF
ivtBLWFgpY0SWcx1dLR1py92q2Cnz0Ux/53/7cyTdQT9UEMcYSPVAuJPZrTX2KQULodkMP3NOCiN
f/niwaB1mHn1nA/7Pgg3O32wqThnYcswrO/vokIOBj3tNsAT8P2BBk5FvIRS2AYYxGc0s5NNaQsb
UGENXWMJCsck5G7pTIudN2dANYot0wFa5KdZYScgXG1VbXk7PDFqH+JFBZ0GelPPHwLITKwnVR+2
tAJxgizcqsZ7c7GVeXa1Sru/emJ2we4Frl/Sx84izKbln5hYVBSDnPWAmbieMIy9T5kBgJKNE8pf
CD5EopRMQSnfh+n43eeQQh7JR2jhLltFBkuDwcX3Zcnr8G3xiLafGB88HGb40LDeN1+6Wg32ECXz
IaSp50l2LitLQVIRqn8SG4N3WrXllMCu6TNsy2ZE8i2VKciYI15lEY5XULn8i8jGzishS5E9biH4
AKGY2XUIYRV+C1GdwIbjJWxlempO+NAqtN2pZZBmKdT4jMTZvAJxQGyo4EwvidvXY+6LgcHL/cxf
QMaM0tKd/w07DSc8BoRD5xPeLRVooIexeG09YQVNoNvX1M3Apg7cd1AvpkWMYa7ABj8z7VYFb+lD
aSJ6bR6nJmE3ZWUnlH5LwYWQwLVoFvlPXVAgkg9pboINuSAE7Xy6NatbM1XU9lwPHqCwFLtSieMp
YfNCpsyKXKZptNXUC8SufVMLM6EAP82gBu5zb1iyQQUImTFSZtNaPq07NOOHIR3eoepyLedEaWgl
Y+e2bhYZoADRNLMlFea+Xp7V8L1k0AwIj56bkezz2NvCGRHkep41RdwwGb8podEtutW8MK+G/zaK
WUeGBHZm7jZiQQfOYcYVssJ3+6Xzf+jP6Sd6LuBj9AOPD91rD5AeVLcK4WnTLUNu+wimT2FLOPVz
03dz/hLKFbPhv3ZVhu8xDeiLzVpXJH8LYXT/tPuK1cNdldF/QDKZTwRJZTve9rHZl0J1Q12iVaDW
qjehjc6j3rZ/BK4FiGtU+9sa6MBgcPbH0HjFCXFhEUIPuKHLmX+xol9SF6johd4exH+joHFAWsgh
BtkhR6Ieosrb90KWpgFIjMICWwUdnXANGR1wukaMB0FdZMHOIfAjdxoey7MYcItcIaDaNrlCJYBA
sm9clQD8swtfOY3mHc4yAoTOt1kC/kq/SaM28lJ1gwoYYY9sg27L7nn/MUcgb0MDwiQ1KlCu8yAd
Oo1fp2PnHY/R+1yWMIzQRMCQMRBNDVAikkgysSDiUNkPQ+EgyEYuUyvhSwScJTbcjSDHDXFFo+rC
32D6DwQ8VJ4YNVJ1UJD8285YG2/rAZB9m1ZxLlu989tmJGb+lpLP1BDOlEjqb0byExdfQo/FFLMc
VREbevTvsnE/W5WaD4nTCGc97MrxF9e+gJjA8AYuFT75hUyIuQeVGgP/mMUteANTEtLUDqZEZh+6
FafbJgk+fTXob8dR69QpFfEbCixJP+Q8yZsh5CMBXlTe50ebn711JFM4Fi0HhA8fyvqVKdlL5Iwx
4a0P9zSbYb5sElYDLiCIbkWpgU00xAo9hUrnjhPGRLAP9DcmDBteBQgwgGqsWHwfONUwgaYs0ck9
gp12RQuDSOe/+Ri03cVb92AtAqk/N2OYReQGuukQqtgvRjAruCorPAGoT6PWftqKK2hw6jn4IzMb
f6s2YEcPkBpwHSjq063A4vrJLhhy2gHcWPFAs4L/ILsbgL1HpuJ3POEB5//hwsD1xft5BGrM5JCr
69wMH140PdaOW1f9NXxKu/ll+7YFLH9LKpu8+p7L3t3Nlz9bctl5xbxkBGEKbJJOAgoL6BhQLI++
3uc456BppkKlHQAqBhx2+KXMgm5U/GJmfjNOrOilXoUkgVCo0XhEEGbuzJU4aYBpj9kruOyxpCC6
FPvGQv6HsxaW2NtfLAYuaICI5XLYIrQD00s7SLskqSUgzx9VFL3SfIRI7hdJ7p0MsYLbdWzd75bS
AFvlj92ALQp9Dl01rcn1+MakGNrch9ZT4cOpo9ITiSrB24iPQgynpaT3h1RK1YYsp8NZSL+BNc6Q
W/MmebzHdwin5MBrh8IC1vCWIGjWyz1qF+ZOpfc83WcDT90qyW2BeNTgSAzCats6gpCC6gSKD41d
NsUQ1HvMGBbcORPUNkCNkFeswuGPduuRIO0TuNRwSOyguYvHyJSbnNdQaV/78+VkC63fg2lbu7rT
6n81dFLwVHLWX8xu4otYAA0YgEtaclu/ErK8DYYEaPgAvOhBKKsziIQTIsdpcPpv+lV7Q7jEGaM7
yfluW5qeXjhm21FBusbNWgjiAMpnfd/Dp2/xdHt8BGhVIDUE3/MHX6ojDf2JxGgsPxYAHmSNS2VJ
5HevgIdtXggUN4sNUS5TTvQ41JMlLRnkYfofNnzW5ydmJgx0O3KkSD11BEp6I69QeV3ioX87Kixx
mV5qCNQ4g0Mg5YurOaMKagRRYyt+4T2TvUQBBxZarn62qv+cDl6otpKs5gQfg26p8p4g48KyE3dT
+wad6xJO4JM93DTnA51AOaL/hCjA+MFg1mzdgALs3UImHfC5UdG3sUA6BKMgqgTRl/qACgKPNbAq
5QBJ4WOm9ynPmvsupiUC1hjMHn5tCeXeBl8iF+zIp5jhWjUU3QU9xOMAqwU1WzCaV6aYvwvbfAdf
QkK1ApL9A3r+T+M0AInnwAJhZAeYr+5jWVMDlimv2RaJWLDGkYyZfe38sR5mxhSAgmR2RJMPq52l
IIR9CMKE/HOFbBYVHOcCh3pEjSUygxKgSv4y2+/7FzOn4seL2JY1gE5eCFODjkANbwIVLErTjEh6
ZYA63gotV3pfsNGNpPSd8inRT718DD75xBiJOl/IGCyPXX1jwZpGpeDvHCYm4ldf6NqQmKV9KuY3
i5y0B58epNK1eKnMpRUxc6RPumfBneoGZhX6S6vc4tvBe935zxNSpP5irGg94stLtA+CQskX7n+x
MoUWXvlDxmylqVAR3q1PaUZPlGU9DxJyLa93iDLYVoYI6AFNBdEv5weijAq91N8ptszaIYQgsiHh
CYxfpOQixWYPNyri1xB44GXUxD+xgGzo4+FE6AXCBMu8u2YbIGkU3DvSsfxzW0NAgJMYm3kcAiWj
ZR3AQwzsP/o8S4Wng4ulFzp5OboYVzwxBZERp66oYhLF3t1bQII4TEy4Qy5h3cNIxr2GmS025HYw
1TqC5tPg2A+pI0tkzAqmxwhiaciWqt6BWi4k0iOjU5elJjDkXwEKAEb6l6nYDdj7A+0i5t5nCusw
ijPIJOGNq8A6D2t8VBqYQegDbm6P391YH9bxuLxsbHQ5Wa4y2+GDgW0a1sYqphL23WwhGyJ1JMGp
JrYV7oix3+KLzMplZLlEaLO+u3QfQWvUZ3krDXnFTTg5/A7qHPc0XBMGB3F9xTogBb9bzEyIxFfs
6LP0oWO+r38P5VRx/+kosIXEwQdTEgxbMGtZqNjGIL9ZDTewY8xs8T4Lsh7i3fj7NZ9XW1pgnnD4
+OVBJF1xJQjRly13GTB1EGHjt+On8a8GhrLPfzGSHR4f/KzBvDrAfdD3zJxE50cLjJM9cxNR//xm
KtCGAA+HY2goMgYjF8GLy8L8rf1B1Iv/W6oG82lAhKfKU4MYiRtJQKyxYBkTeCXwAC0UQCy6VIr5
nXa8gjv2j8VeIglcvR2CHJhscc6gkgE5CC9Vwp4+Yc6NhBoLYtPFlxHTGhGDdtDqjsIdAV986gZ0
A/B1KLEmx5GGbKWjMAHKhGw4I6Lv4SUbzYpQz52lKJ0igwByZccJrqpAfSDvDMIupGMzYji0wieU
jwJmc5yzfYOWg0CCdJoRREnH9Jh2Di5PiFMwePlRCAxXEJiHfGZS2njqtHI/wWcmjEkBEui/CPbs
bqqtcZQxcNv3ATY+vANRFtbW70jpgGOG8W8gy0z3n5cvi29IMcsKRI1uEWj9SzgTdpYFnvVbupTp
A4BrNxWrJa4GHMhDj5CDn5KB2aY5wFWzz3QJkiiVF124gk3vkCeKWNZ+by8IroUc+sfy1H80VLL0
znwBjf835aKZIbhfDxDSNOHHIM5RDOmvZgWbg+8NHqRjj3/zmyVrzCRxtGnYGDBm9MPTooq6n9g3
BHq1Y0tVt8f7m3PwhtODRiTas1jSfG/esMrE8gI2flkfjHYF6WeyYfLbj4p1Nwc65vRcKFo7+0vi
LfSUGpbWLMqYCkIAw3UgFYRZhkMnorqA3yJWMsMOe4vALMjNPR4Iv9F5wSi7qezmQ+jAJPwoR18H
4qfdMYtki2jyXENqEJQ/BoByH9N46msOJjSGrzgv2rui0tr0NTA6njUgKdcamrvoloEax/OWFVnF
esJU5bwZj4xXRmcMr4nKdC/HbxitV323mYEN4huhBleKBHFZuq+D4V1rD8Vz8g0UsTCvKXtOPMJ9
xe6Bc8vhedttUM5VL9PjCSg4Tb/xWzKvAS/nTblQLPTlfQ/eyFkqSVqghaMZTU8elohxQWWZe9J0
ilJQdPuPBON3Ml/HIE7QrUr9vOx7gutJXeMp/khnWoQ+hr+ETBNfz6wQxREeGO5/pJ3ZbuNalqZf
pZDXLTTnodDVFyRFap4H2zeCbVmiJlIiRVHS0/e3nKg6tsJtJvJcJJA4EeFtknuvvYZ/8NLB5ZWU
un2NTvyzwnfYhUyUwcGyMW8t2p2gNV9xISNxF/YIlEYwXTC2jsGqZ7wf+aD2UD7oOpjSPx9eQLtQ
896QqsDHr8nNcqxv5yrtH2ZRC+ZgkMuYyqKghEo5ZlgDgR1aQ01scKBs8M/oCYBohzjlfxhjCHyM
NUT7puxQG1nhqYMADjzhYW9BNxUZOPBTu2DIULGDX9CQNHNE9l6/g6riuouW01tTpdrIaFaAchCl
7/UZ3ONsX3dnd2Y9k88kCWl596n2ziQbBEnsIUbLMVgLA4IJD/+UM/GKuhM0GSCr/qJPA0TrLmg7
PLvTnJJSWvw3IAYwCwyQ8lRkQKtondL/APBFbZq3pN2hMTsy6wiD4WdGQ+b6coIE/bHMaLZTYO5y
4MTtmdUqZ6W/clBeEsbwrbkLapNaeNyRH/Hq8I6gxqJ4u85I5gltwrujEQzzhN5QMSn7+WDfOI2Z
lSL2u0fYa7IegGDvShKWNq7kJu3rc94u25/hiSl0pMIX9l7lOddjGOHtTUxrlr+tDk5vcReAwZkH
INxZbe4IcPbk1GxUN5JIpQ81l67DgdtNnEMgTfhrpDxRhukenu7A9Q/I0EinQTLTxBtQOPFtQX2F
KlAn5EiI9YgEtbC7hFtGuGptaW4aEdw68NH7qDfIn7lN+vZUfzm9axNzqAqTAipYSaSU3gKTEzJx
PAYZvnJAyQbZkwLFAQ7PPP8ZjAonWe4qPhoZAtjYSGAAQm8v35zR7S0GLwn4BwkU/Zl+lr8FzH7h
WCEQs819g/0Eu78DKbiTvHbwBsSi+Mwwb7GGUZR5K3dsDHfENb8133TgZMWvuwnwomJyGrgciSu0
9GJ5G0NkR6JCZGVa4giJTdX7npwlGpJjbaF6tmARgaDMVjRNaIxJQFl8MAY5v5+xp2ZaxO+rgPej
Q8QtB1LyyY4+2+Dk5BzcEuFl3MDoaThTTCKGwEfr+kpjWEg/tGms5E+HTntLx87tgM5sYefBBeA9
G4T+aN9LZhv6JivKbwBwJOKYOjSV6MRd4y2dhuPdOOuMBflK3ObAq7oO+Z1oSHAiZxmwFsafdh+j
UmylLD5AB1/bSw9WI5XRUHz9sOaklwMfnUZRhtvTOnhlBmwAfSuxO+FYE4GpMLBtfbeR5HA9jK/M
voF1a9LkCxfeGKSPTgOT1i0ccSTZAbCc4E2SI0BhAKzHJ1b70puWVMOElUYnlz03hZTCUBTkJ5v9
hcExNblA4pVoibpxME/m6LkIT65EUQIzZiBfZWuNrQ18nzqUN2Y2VBLUm+dQ4uYFfB53O8MyY2i6
3nokkxz6GmEJ5uwWJK3XMgQIyx3FPcXMyH3PaH2iTpG3hTIqsxkVZB/iJcxrC5JKtF9wl0JjiRkN
6c11lhKn7893mY1ytnxtqhHd14Gm4V5IAEDvRFw1lnR1W7DhBONggtegQkv7F44QHi3AOZy6RR7z
6WCzbciJ/eS04BkBw48yUdrG9OZJwAQKIlcKqYMEr2BJGgDtWzCGbB6GDdxkRmuWQogTGyun9UQ3
EdAD4izkjTRSpUHnoLy1BgjA+PlGoD8gxYWMwFIaT9LUOHU/RKKo7CBm94HKwgCcHjNFRqKbcLnl
CG/pn6j+gM458louGPvJ2htkxHfqrOU/h1eApAPKHQSyWFGmUIdXoB0dSjtuS6s9puVFeydcUYhD
XVyl8NNIZLBnjJszdJFlzjXrnLTANtGp8GBm11rXaCk7C66d2spWLpwgeMO0shHxP8HFHU/3ID+Z
aMqHFHBLOnebUylv8ZJg/sgFdAsGcQjHH3YG4d6EYAyLF3F+DzLqjQO7xDGlH9OBlm0JFz80QnMF
tMMTDXqs0/dUy7IbMbOuhZ8zSaZcT5K4f7gIwHXfRRJEAxoq7aHySZqvS8G3MNzpEhA6ZouuWXDh
FEWH5b6+olFAbrDlyVaOP6SNz6ceHryMI+sfGvew9NnzNDKBG0E6BedMaSTdcmIlkxxJAOlLcEpN
74aLNnfbOSPxR4KIjUJehohmF78X7ilAiQt0+1fCQLySr3h3RFA2fcZ+Lfm7cRTELr51ZIxAUKii
idvRRxmB56VGXDetPr04GSiutmxJRJBq+2APZXQ3KJsqEn8v1Bg4vXswWsEc+33A8wNruViyQSYg
SqLpCstOqoqI/NE58yOpQ7xayHDJYGw7vTPUo+LVwpKbsWjKboNxDzKDKzQ0n4pX5B6xO9AZqC8R
aAlklPkM75IM8cLlUtCy0picfjJ0ZZQDa4TinJ9YMpJaug0gtuyyXUBoumB6A0pEf5KDTRu8ztXM
QzOWOo6KsRAxruLmhnwSqD4XtLZM0NMAPUZupZyfdIYnd+g5KzPE/1vyDkrOcLc8IUvX+mfJZu2I
VlxeQDTxMMHFBXJYg4vonReeRLNLAG6EL74dcfcdPXOkNWnYz8C8TNd0Ly6EFwzL/XltFI+xpXna
eKJcf16TIBDtAZ94t9fJFUQkvQAKYA9PDwPbFdCOsOhosZlkctCHw9UxoJPMG2bjEutWUA8JEPpA
6SkRfktPuxGDKzR/uBMPn1eS4OKYoTMRF3z7DSJDb9ef8vFhPLFh0Twg12cyGp1m7pOD2mE446+3
LjSjshl8GND4QFxIR4GLj/P6G9R/Gl4uY4FP9D0ZKoGjiWsPQCoOGFmLz7yIN4x3QskNj3uODPCL
qI/vWECCxXWw6zxvQWIVnWeE6Z/OdShigzUvZCBpHPNy+lLLFuRafnSOCpgYOTgt/DOk+4UtCJSz
zz58DdYK9EWwLNqLfHaVNi0a8iCBhOV2DtV3wocFzVF6TBgHBnvpLJGqJY0BbioQAsyuHl1Qj5jZ
UYJOXOk9UXrV0xU1N3wnen1A0l63r4ILE0zplandYlRwr864O96mA5QNKb0PE3tlg/aFL8y1qlDZ
QRFmNuyYzINRF+8Jpz/nRJPrcKTjJl1t/83AyElKC1gxoQKu1epjq+p9SAvnRAryDFGlTm5P60ZO
8+KtoDxkiCbxNlheqbmXiu/yPnuzMSQDrAPRFCI61+SWg9FuD2if43uEJ0TmzSj896MT3qycmEYB
DCV/K1BWYE7iK6vZlDkK9z4pdmtDvXGqL5n4Pe0mMhW8NWwwNIQiHG3QueaSuI2BDFCLNHx0x+ju
L0YgY7k6lwmwLkEySjdUDBURW+iUIzzf+GegSOnfAsrYNwl+9BIMbvcrvx1dUGpdxCV8cpcFKr1n
ilsZgsvLopFy4ZohJstu2PFtcjquayqtgj4q3T/fIVnh8k5D/rWFOfCeOTxnnY7Bnv+4xMw7FUiE
zBLpXd8CaDH1GAk8DiRd2CXbXpqaschalQFXhoaXnX9b3cgFP0tjjVTAbDlPoDDqtcaSBiK/tLe8
0HbP+Bz85BwLIuAP81NdiClssg8T0CWEys6nWbUZKMO8rfblzucTklWjnAx4gBvk0Fv3tk16HUJL
YB23RTffbmU9hS4L5Qh10iUYYsvN+4BwzYAisFoFM1Iskk4ggbhQeQ+M/0DwkoI49ew9bSvRjulc
rcMdKMM6lHDGDrBFJJ3gq8UTdyy2NtBpns+v6UCfJvLvmamJ5dJ2SzDm+sHQOSPxjeuv7qrGnha8
yTkosTLrGKRHW/zN3CBvyHwPv/KAG2C0H/VEmA24GR1VMWc9dgSO8CpWU7SyPN7Xp71ng09JYAb8
UJuoUjUQq5n2QhiStBFD1QgfI4wZZVos6ZwWYDVHYanUX6THMkTiBOat/Mq7WYabKaYbydsWjzFF
/PwQoom5XxZ1ZtuEPAu0Mb/iq1Ql+6jwJRSCyento2naBADoNpwXAA4QPbDkDnZv1GRojdjcJDBk
29qLWUBgsbB5LF5xk39dvPCaXHBC935ue+s3boTsvYaENu6bM2NloFY5u77zG6znR4ot+LWMTjvZ
+wkrwhMmP4dZaSIb4S0+TIYK6A4whl/0wLKgzIbLE8m+dcdt1YQtiHjAII5IPlXqHnDM/CSSiias
vrHe1NUQoG9n/WqP81beNsuhjEtefGN+fjmOiOq7d3BFGixM2qQHkO5MRRlhLcaQMynX9uwWjVya
DBQUah3UAOnnzHmxpgmzZPoF6L9lvCV7EDOIKZCi8mN42pvw7NRPjF6VABYy6iAukNCnbN8sKJgY
HUM03EB3RGM2vL2bXW1Cu365GNCethvKTERXkVoLry3mmVZfIUkE1fu0X2nvzK0kQq+STSc1vVrH
frYHHJpIfbIwFpa8Nh6BNkM6NO+gXJUifr1CUqMcnCCCTh2uqbmJPlGJIWTTAuxGd1u3PVvxE+r7
zYDpJB8fkmZdCewhngtcpwlNxwsJFq0PFqs1L1NnfqJVID0X+oFSyxwblJxO5/TujDNKIOoYGYlA
CCWV3kVnb36jCnw3e6ICXSLvVUI9UCP+KgQQIPfwm48zG8Za60BjdgyUAhIyXeTPgRLw5F3fauiv
6BHk4XZmvuiR2RKaqoYWD+w+2LtJCykIY34DrAd26ROatXhbzPli4NkhUMnwbR3Ke4ohsjOxZ8fy
KYEFt3ZvbgMNmQ5eu2M0/WBfbKMcP2YZkhvd+zIHTRTmdSsW+2fzXTBpWZdsuySJoSMIi48stzE1
6QCERf/6IU0MqAskASsBzzC65DpUhyIdc60XMWFaAnOtv+stugfU5EKxStPBLZ7DQ3v3tnkzIGEL
j2rf0ELS0M8yf0vCt5MWJz1yLgdxTSScUyzTYiLVR0T+9YTmWHRoSH4I22qDAEc5N58PbSi37TPi
4KQaL8wFTowdtzOGLPR1EPxrglkIiznEYgITs2J6MjVwFBn9PvD3BpZoyO+GGo25/dOZNHByDMTq
6NhUyJgo1Tp6025uuBsEtTcjbvOtFvUsxPiRexCs4fCEIgFVe9ZF/QZUgC7dVMRlEU3nLlDpoRPL
hIypeHNkfhgVACVskC+E8qBE4qcNMln9GbxKYbhpbUjrWxITBmB0wIhQFOiFD/Yz9bp7jJnAGstk
cCOFjQQr4idqKvitSrJ1oFXKHI5XrYOuA89ZBmxq4GikPOLRcOnEkxjhuLHdV4ZboBUimpS+6YQD
tINkACGiLxfwLU/bBoxcGbkOLvX3rHFuCMtadKDokcNMloY1LaqxA48JyUdgYc0bpB/2DUkEv7TI
rMs1lSIitRmX8yN6kYd3DcNiI8zpCnjvOb+N4U8+8F1A5xJwhxhBYw4A6o49xBMuZU5IIx0T4/oq
perl0veZF0iDAgoyXGUOJ+Rc/qva2pKvsaWmgiYifo6k8UpBhqBPNoWAGjGIpEw4IgBUW0JRgv7O
MjgwSRVwatxrHhotOTRjIPQCQ4MupyJUQHEPhawL/bkD5ozGdNwwqeg3tJWt6MzMEOSSuyyA7Fyi
fMJA3xGVJTGmhdzipa8OA1U5jIe3EzoqoMkROqInUnrwN5pJlz2bDU+D/QiRtsW7idxcDwoSz7zu
7cgSt3zLHTAx5tc3qly4E6AF3Sao7lvDIpe2RtsPpI743PQ6zow5oYbQRdJChxj9ciCmCCJPmccc
gVpwxoQbOQTkzsYkhmHaWQ/2vbJZSLAtuCZXfD5SNNDr0rpSWgxW2MKX8Mx9xm8MAxdwNTQRrC6Z
jTQxd0dhhDR9CrYRTuj+49hNXlL6ezpYcAhBR3/5j//43//3/7xf/3P9kQ7S/W2dJv+RFIdBuknO
+X/9Q1X+8R/Hf/7n5vK//mGZtqVrjubYhqmrjqFpOn/+/jraJGv52/+rds+S2vpYJpMbnBc6lfV3
BlGe22hUrGNWrGN8X8e03P3COVySidpPSCpcNGQOH5su6BKGFHugoIi2RRVryu/+27PJ7/Tl2WIj
PtlH9Z5MYvJVxCSYTjKppIheoIm740NUrPfDuzQsw3VU1TBVV3Ef1ttvFe20v1vp5IyP38mfSB1G
5sYhrFhI/fPBvi1kfX+w9HJ27VhhIZvEswaEABX8rt56ZcrnVSylVSxlf19ql5e5pctSsBialyaJ
oAwXtZDuMb3sisVkEzx8sG/P5XxfTDH/+7msLnk4cCtx4QMyA/3rVWaiRdXT/bArvy3ofl/wvC82
p5PG032atOeRyGDH/mRwhDODdDM4+r/36VRF9tCXPWkY62tRXFlRpw6io5l770lDRJDKqmf78WWa
luXouuuaji6b6MtKi8Q9X5yaSeCMcpTd6ngdYoMooiC0IAV0B2Cnas0fT8CXNWU3fVkzyzQjTi6s
Kb148VpM/cGiX3SGFRtFfs4fG+XLOnLyv6wTb3bJ2pV18vptheF2OPkoyXvi0eu/ER8N68tKD3Hr
rDnleZ/zvRAB9Q7dkeDouIPRYa54pB/P9JeFHoLHwdCT2LJ4pDOZkx4Cvqcdpz3d6fhVvb2qnfEQ
Po7FZZ8cj59n2u5rN6+7iNB+byrP73aEviqJYVDxcPI9/vhelqKqrm7rhmo/7Av9qqpaXOjpxIhU
7GhFNFVgfKbP0JdCtzJq/bgPv6z3sD+cc5Fu84z1MHmKQG3CFKD5LTOeigerWuhhe5SX+KJrZxYS
xpJgaqjgGd0wU/59oX9exI+v0DFN13IdR1NV/eGjnUq1zErbSCbSkJYh8KJLS/am0YTDPxYwKt0P
T+m+0OqB2Qk8+0hCpWqeHV4mBZcEGThzckB2dG2yKUQJiNQKQ48aEESkSTsGfCLuyOkV8vPMbZaM
sAWRhyZBU29mgB0EFLwGWOeOSygQaoAWSz31KLyzQFspderBPr5SKq1CBggAg87UpRsywd28JNWu
CWsyMkc0KRp0f8XqFxEPdt3oEhQ0BMwQ29hQkVS11nsrULov6yocA2ZZcXCor1tvUOkm5IW0mQX0
cSRZtJ8UsDiNjTcAEL6h+5ZgeuMng9Od7OLcSBqi5KpGNkR3BAdb7iuYCAOLkzMzkhypziND4w7F
J/hxa7B43vaz8R3hIFoGA1WliqH1x6+Av0nWkH+ANvUyHZC9A91ctEGRHwTZki5FVpxhXyuZoeQw
0TLS+xO6fqkGOrAGlD4yBcu+XkKbvQLZvdCGujHMkMHn75tE/SGGmBwuxXYN21QV92E3qprlXtLT
KZnQkSSdY7Qk9Rq1CX29v7nUQ7g6OvZ6bVt5MnkCmtm4TTctgLDAmzfvt7+71MPOz4/7fbq+8VRA
23yuLS6Vi4eGvQzyK57qh+P87QU+ZDuX9c7abBZZMnH7XdUbSedBbuZlxTI/hMNvyzzkORf9vk52
JstI7ysJYHW77FQ0soT0Sl+7Yrmqp3rIcozb5qhtc15gG13oRhmNQN4eUXz5W8v8kdpc7raeGTpP
hUtF0I/p1jBrhifxd9eRU/Dl8le162J9WJ+TycuphT0a5GmMeud/7xupivZ9lUV6rJ32R55G2sf0
0DFvlnKFphQTeFobv788+QQP0f3LjlCVhwvrkBzvdqlxnMCaNWtMTc+NuXgo/L7KT9Xet2WM7w/l
mJm92Nsscw+TwZtkGCDKaT9XZRi/7zhVeYgOjrE+66bNy3tB4AtLQOBoRAfuqIrXVvlAD7EhcTPd
UgweSB0/oTQbuXUZ78kkreLNyZH88wOZpmoahuOa9sMZss9pfnF3nKFT/R6yuY3m1cuHtfqCWf7e
e42v1Hka+g3Hqt3+c6z4n4UdedVfdvtRy+9KZrHbod+Mj8hs3GCZEtlPe5pdoAoqnvPnL/fXcg+H
61Jm5s5SeM4nMZQHwYXZ2hTh4ap+wM9X1V/rPBwv42xYWzXnw2VI0z3JXWWBaNWYlFdkTuoPNR57
/q+VHo6WtnMX6j4puBQFN/fqkGzk3uQDvB3MMlBADEHMZsVbrHq6h3OW6FZ82m1Z8+bfyKosfyRd
a1KGoOp7yU/6ZV86DyctSwzHcfSjBA7FZ7DZxaEgFB1AkJVCYI2nFY9WtUEeT9x1VztkchvTFaxz
SX4gukMX0A0q1ql6hQ9Xsbk/3+34wgY5dm4t1+ujaAxZ4V4fV71B2Wm/vcGHy1g72PF5o/Ot1DHj
p6dzcCfnq30cV7dwOq54qKq9+BBFNtpaXazlUkF0BWVdRoDgVQp8rDa+0xdNAxnSVaxZ8cHchwCS
x7mRHUwCiAyYxRsRQsm/0EiU7/HLa3QfAsc10dXkZvEaC58oFQfXGJRw7NvE/usrCoPggeyW3ZJe
bMUDVuwU9yGUqOp6o1o3jkAW0FgMX9Ye9V7ZEUHUipUqPp/7EEqMfVbm6YkmptGF5klFcx5vmLyK
UpvTECkymRNUrFmxPR9z+v19Y91rtc8Dfg3uzfwl9d/vzGAAoAB1q1jMqPiID9HkqN13rpvzgHk9
7SGTtAaRuvHL8JmpCtPUqqNX9eUeYsnGSrbqRSeWgGd4ObSg3/jzaTysVT1W1Tt8iCWJvrHs/MKx
uwQ6d1qO6a4gk18P47I9rHiFVc/0EE4WxV7fF3eOG/Uy+CKqXrrAOLoBCKj8XFVrPYQT9bjN7EvM
+7OByqXeoSW4llrXobXnTiqe6/cwYj02LhMjUa3MYh8KGS+UEkx8I0AjVB2y3zMtmjjs0S8Jz101
nNpO5QVeECG5o0KerhKsdpg+wVhy/RzIEjV17USTRVQif39M7fdXaj2m/Zf13ThkUsRgpIczovax
q5+GcYjSB56C89ekhcgGEjzJC3NmtECqYtnvO9V6rAOKg2tcz3KdyzhmQ+aMvernXBhKHvCS3x/2
/5M9/3dqRKL8/VUfy/tOVRXuWAflLRn/YNvsnxDQrByN/PhaHU13bN21LBoR31dKa+p5cypS0spb
/TIAoel9PAM9SbxVxSNVLfRw1BcnN10kuySZzBT/3uzn0cec0XFr2/p9He3H4/DlgR6O+dYut9nl
wgMxbQ5dsHd6A+JaY9CDg8HJeDaAwJ8ADymNyvtOvsofN+2Xpf849eo9y8xDMrkCdYjM9j4AeZj3
GZD47Xu3svX48y75az39MYE4pKleq/Go+M9D9zv58+cjgoj/VgnsmCyk24rBpvy+RfQsux+SxZ4E
osWn87L2xofT8O/dp1+WkRP4JbxsjSKpaQ7LCNbrHgdve442OHCEfUPYCFVXj6QEf36sv57qMWUo
0oVxtrekDEjb2SDeUH73yZm3vRtEreHvu/LnBuCXh3s40JdFmi9k+5MK7Zv9Y7gN3sVcC6/ZikCl
/7wJ/3quh0xht03zvFbEMlsFmQ5xD4Qe3V5c3EJ6pvRcARGdMOys9T4pB+eIHBAk6lRasuU7Vgli
wmX0hJ3pNirewo9B9MtbeAg2cXGKa/mZ3+2fvAIcQeBYoggK0rJ6oCc/7LcP/BBw7MvuXt5u7CeR
d8ua8bOOXpu/DYH/Q85A8HuyALZcGQSq9tVD/DFyiXTndTKxuldIEcAYGwsoz9QRyD8j2V11K1e9
04egc74uFEtLeczbUGmdiDsgOlo6milTXNfqf+8DWg8RR7tpVr5db+i9Qa3MvaYMuPGMCjPu/Mqr
6edI/j872XqIO+mFiWVhstgRrh6WN4I8c4C2V2ZrPx0Z5joW0ABHs0zlYaecz4ZdXLZ8sgsTvpp3
bSchLBGB/ziwd5FhqTijqvzAx62pWYbDUpZjuebDN9P1+HhcXNPDZGZ73XAyEu0+SFUdlDCHVRvk
Eyjyy2KP3+yu3HaZq8piMHz8/onp/aTZRDMDcrTldTxM+xRvDBCHU1+xXX58sRYoFss2NFN/zBiL
4nIwbscNGHGvhsLxhOcEo1AC8UA7PJpVBdmq5eSofLlBrpniZBv9cCC8gL+dvRzq9wYTKOwSgRfC
K6p4up9OnsY4x+QTKhqn7Pty+tFZ3NQNy8m2uQFPABQKhgXnb1qqlXvmp9PwdbWH+yo7X7VLlu8P
lC8GwxbY5ZAYBXpVmefLufpjw3x5LnnNX15jYse3w7lgJemCICzHWoggoS3zL/RAfoqWX5/q8bba
a/G9duAdnurooDTtEEQjO/OOa6XN7K4yOv948r482+MNdEsXCzfl2drd7YCZqOp5dAnqPYv+5ngV
/L5DjJ+ejjaf6riK5SiO8XAXqEkR6+U63rMhs045Y7x6gdtyZ5oK2BFc2WA9srmVrQFyGy1oKcE2
xOv1DWQt8msoDdEPOgFsy5v6DeksbC+wG0OEqHWkEt/Nz/Dhwt9/Y1Uiz+O3tyzd0IAD6DYR8fu3
z2r3q3lda6gBREnHQg/yPe1dm5/yXo0L+7qeB+kEU0REDRDjrAz5P53gL8t/Jvdftt5+cz1qqavu
JzThWveOHmA1SYogxk5i+GIIxv73J+ah/nxkS3GosRyOskVP9vsjJ/Zucbhf1R0fyWjh7QsQddvZ
d1RG6eGi5aKsAs/eZCyzoM1j4CkdXC/R/vmIt8w12C8tCOOI8zuBBXWqd5uab7nZuxqNO7yVbXsH
GwPlYuC9kIcsBv2EwOm+vzY9/S3H2BcaemMb6o2iBwSu4Y5g1aBmsglvaFKShsHtc3N/2990jcEV
AK9RV9tg3Js68NTF82G6DU4tQPgkyioUQAUTaDR8Dqm/qx+QMJ6rCF24vgqmgIuse0Ruug2NGBcD
NC6eDrBLoivNj+kdxboMJuEBmYoFx8EFspYjNc2E33N6R2TKdfT9NaC+qQbzVnS4znh8CNoMyClY
TPNZGW0jeGwYjEPkRfjiRGqHdzydCExh1A/sHAEo2OM9JjNgdHYBBpOwp7BLmYAKpa/7JErDp3CV
IobNQu86liFQTfLW8gaf6l7nZzWEiae8IyLRcJ9rE0QdYPDaSxQJPgA9QxTZhfZAB6UMPvPTFwZa
EORlgLkKsxnotfBde/upSAqilf8OF7iNJhIqE2YTZm2EzVU5B51uA9BAx+iT6skcZ8z/YMAiDIHg
iVDIkd5/ug9xvGhe+JUxR8UJFmkWpZ+tUuRZiv5KZPosUbrA8gpKGVcRCpZOpINvjqMsAq3euA03
c/TRRvS5eJgdGHlsmhjIWl0VksOarEPU0FDwBmkMqyTYt+I2gKOeCghjCLQea7EraGhhwCNLIYhx
FBSO8EbQF27iPCbgZPMJAAequReuvnItJBYI2m2hg9nBJ0g6F6ZKFkJlC0sRbnCXOIGWAObHZROH
GzgZhzcb9sYGkhiskMp75ofD/u3gPdwzWpYWqnG7Q7XqYsC2BXxajkZoY/XjXrISHtvy96Nuqj+u
6Fq6aRm6rbqPbWJ3fdsvtmW5mxR1TutmhGiOVYeihsx781BPowXaid2sf5ncunl3i3AyUJpWjmwT
mlKoCCGd9ZosN4BYPBu++8nfDrJ1lGiBbdT1/Ekt/AzJl6Z19PNVuUoheuNK1r3qow1SAcB/DpE6
1hQfMyy4uq900YbIUKjN+7KEewpdXR/nmAfBvUR+H8A4UHhU5ES3jI0CFp+Y8Q7GBq4XUvOTW7R4
OczsMdhl5t4gXihr8uZhVIwO13r+UkIwKILjeL3z3K2vounz4Qzy6NTFiahlIBuHy3udkOIdJmh0
Byls4Aw1pBu6WIN1V1wldJybcphJth8jvLk0BkkYjyll5hYwdVThEKKEMAMvvHXAvdtHVCLmhDAy
KQCtbSKShgbyTOEFutnVxwhQ9dd2Jx6z9rSgyBzUepvIQlwwKpDomImCwwLp+Ut908SoyN/HiEpm
jVJwPruWNqXFSAWlTkGko3+37iARhRCeyPoJ99HttuDRvYlecoydGhMN5EZGlxn3JuoQKtIhsFMB
zE9r4uB+XdlDLGVopT+dGRIcvUsb0LN/hsUNxxU9mDD9dJ7pbqCkIeQ7x9XXm66p3W5Y24qiExzi
1f5Vj2yE9LZI3ynNDPUhjHkRvwQSXoCifkLWwkfDEdo8U4hTEM8VvMXvdSgtJboySqcYiJRsPNs1
d5OLqKzC2cpxamgVQO5x8yNLhtEY2eiuIhZSYhhdQyJFyK0riNLe8cPFReiTzLX3te6w6JdLlOf8
Q2QhA4YBSPFkM5mDodPsXL33HRof0ABcImZjOjBRhwifS4TOxxZ+k4iMiJLuDc/g1h65BO4fYp34
KBz95w10czF0Q7bW3w+ZbnRqGFLi2oEYgwpo1YUyLzV8CL+zBenUwUBnP9xwgPGP3GA0jlSRjHKX
Z6G1vdq8FgE+Ca/kEthPCWJBSFLAKkBALVq8lsjmYq24g6iAGFtQNrHU3HG5kQGQFOIwCquntUM2
TMTuhE19SYltfBrEAyEIi9cGJAJ+fNxCwhf+bK0PW3ExXHTvfUXxzUmts5mryLyvnAbkdM6VjVqO
LYq2MfQ6yH31Y/M0Mlq3Vm2cdThQ9cX0CMF3aL1A408H7mrxZPqn8RUq9b8AXPwhQ7WULzHqISoa
6SLdX7QrMQpnxyMKNbyeHp2SENnMKA9hLZzrKAKolanxZ1P5W+5nm4prCxbN1jRXf8xWa9ssVvPN
opygXZNrz4xJOkK1V+Ep+THsUOzi/BdINrU4cJ8WdqCRFaBbMrg2QXhoU9Ns7va9/SI8QkwsmUPU
gg1hAcVf8HbSc8Gvtn2o77p2fQB55FOqfNso+8cW2f97iS5yf7cN5o6B/Bh/7qPSdkDoAT48spOO
eIXakdtbIwtH/onq48V7zbehWYM/NXTCCzfVgBQZ9eHUNzEBaS9eEYqIXCMwFN/m9mscU3952bVh
jYD9Q6L/TfT/qjLoP3P+h7f4kEHvL5u7qx1q5eSEtD4CEq0Su9eOpr4UwxgaJ9Ieu+Bs9I1jmJzq
ROdT6aOeVnN9UIsfrRILg9MESKTrL9hhEI5z34wbJ46OHiZl43Jt7clOruRePczrzx+u6W9BqW8r
0mLV+KO6pUpSFAoX09BNVXceapf9/ZTfbnennCgv9+20QNPLRG9ui4lH9x6qB782z6MM7ZNkpFji
YM2nRpMGfSxEnYDQY4p29TWGbPymll8zmq7TulrR/jzM+mrDQgqzX0aRhZIMNwaO0Yjq3bchV4uC
EI5C/qg3dCTUbN8a20PrHaod4j7BAcI8KVCkLCEXjo0LRif7rmoE6klYmXq9V6d0dOtOZ9HPyE5v
8KhxKU2jWyfOxScjOZDUXrrXM1RxNB9sNGn6p0XAuCOb4ujUgyWVvq6OSBJaIUzPdXh7Iy9MnxFz
QB8zUrtocIa1EiJ0dJweX2CIOmFtxsXktAuEemKvhYwzMkPDp+2HTokOC4mYoaNREfyey+jmH7mM
fB9VMxXVUBwXmtD3sqXc1M7bi2qWVGrKatPeM/k7RJv6rQfo+BDVxjdtaFNpItji+jU1uKyjAz20
egwJmHkEGJE5mivNW/6xzr17RocNk1DoepHO/+8k/DnZKKWOOnBrfaobR41q5/ppdOsmQUmH/h6Y
qu8g6lyE1rO9Ca+NNVYj89wIrNr7h0OaUGwjo+bFCP6tW9djpHBQ4eS9uajvemdAI7VgDbVI9ZJx
eous2qigAbUJMtQZ93MXHZsdwkFISGIyuA44Di6vEROTMMYGdO6UJFpcpGs/gwMYXLmFHa9zRoua
/tZe87fKDCnEM+XLts48dF4m/oBTFhND2mbc2W9H60Y/fLNxC702Th/oJTpO/cLWU44dZ1fXDxOn
HNl2C+D43Q+dGRnIunVG1hiZhabxrBg9ftQG+U8D2XafrcvsOig3HsKHnUKjNlDAWBMUB8gK1RcI
rZC7Ye77eq6LbOAegp7K1fG8bn5kbwd0bxEDG2B/ff5QRfy1eIODvTQMsR1vO2sydpzC0WglwyLx
6J61UOEw8XYxk7mUzT3aq1z5HIFBwi9D12QbYkNslghxetu4cZvnc/zqde5lkfmv3yAkv+Q88nxn
TsEPwPUNcfGNG9tLAKc5I+R21xa5xrGHKqMIJe92/nA/NZEyJ2Oc5zXfZp0hoVcZZU8wp9dnL1Xr
20vDXppNu0B0XENMnDhLnYkGTkopnMBDBRq+azgx2wbQwt4HzL7vOlRQMPSYxfdOqpcPrnzN7nhK
VucOnGJZIpccrUW1T0f8aIOWXV3roOIOu7w7ttNOjFGhFd1PHc1u6W799oZphqj4t89T94NbREP7
anUQbGjIj8wg8iZU483F0xiJvcbwgPhITt5TA/aD/GwTNwjUqWpoBCO+ELgDt5Gv2td1yxlZeUWE
1bQ/+mycYEvVbRcmkGKo+kPjwXUUkMaLrJyQ7Ojj8xptprsaGOlA3SOYgpTTOix3DY5nkfl9NP3O
Zj89eOdm2lO47JKPizk6xnX4Q7NN62D5bi9pbxOGDW7PgLwebOrJ7Z0UfVePnw6KX0O1OgkOaaTp
4WGooXLTPp/q+XRhd6yB5c4WTf3UihJeEqJVthQNC2TPzp3zZNe4txHkzDwjDe/kR7ibomOsBCUq
GvXjLEas7MStH91GMHRbxqlR675eXriLa7DGz6OkPsUGFHF49+ofhznfblDOY9Orox8L1s9kahG4
L4c44Jxb6GwmA8D7OEBpNR9Seob4InofXNp3zOAHKIFdEVjSMt9/SudFu3hb+U9wMSnqdyEizpCJ
XdoR6q6+XlEFH+HfvyA1ELfQ/GgIwZYEodZZjLhWLbeeFmGOGiXObIwBw3VBR3UrXpfBVg3pA2jQ
7xEeE0Uyarla/baJVMxEJuf5sYEoHI9/QB2fdodvo455o0O6w0csKm9zUTuf08BBfpSMPvXRETi1
hzMzCaGw3tDoeooxxfTc51vDFK8aqorFG2Xd75eE+0drS3aY4dDWorFlO9pDLnJZ2Lc1hIDLBDVL
tlax2mnDtdJFssZ5Rbwhz8LdqoZKUtwtdo0YExTtEN37bjq5OJFihEe+Rj9DlEyqWjgsewK0b1Ir
bdY+jawdigpvxsAoub3XSNFu0Kl6ztoftXSekdVTXcAvOfw/ws6suVUs2cL/5b4TwTy8MgkJzaOl
F4Ut20xCAjEI+PX3o566TndURZ8+4ahjW7DZ7MxcuXKtsOg9PHYe6Um1Vcl2GOqQ5mb5kWDHRzaf
b9VkkkVeOniE5j7yXqVjXicTjLgFlA7VwBACc6wflg2i4gMu2sroqBmHh2GcBn9rXglKiHijg+f3
q5tmuHuhh8k1/SsC/19oLniowSiuYY1sCSDSv0dcw2zLosbJbK/tRrEyrpM2qop23XK++1dC+H8B
sXyYCSZpabIiKvqfvIwsyoWokqBLIFeNXszq4VYOq+Sa7poMKAY8w7VxZLb985b5b4jkr89lNFGS
OZOsP1lt8ktN71f6/RDNaPa7dwI79g8TtKipTPGdnejbf/5Essn/tbCWIosytykz9fzHwqba+1oo
CWypF07Y1bGdy0xDSOj3YJd305Bc8pvfaCnsFMnNPp9oxvzWoz6GkyGOgDDusEqO4kbVQsKNBVq2
U3bNrD2r2+R3FMrDEGgaH3DTQWL3qyTsecOKn12+wDI/rQ8ZvOJOVpEjBpR+F2saVTMtfLimaitz
jaEMJcw2uVeOiIqcedUPk0hXxJvjVbR5rNC2RoXDXJvfHKLn7upOQV8tyKM/yul5oa4MX3vlando
zn4bPgBJPjPCaLnQkAPDDGfW0lws5pzx6u8ArejqdieyiZCvNvHP6PgBVjgbuwcV3GjO9Fk1ToOT
rX0cTTR25e1oD4E0+6cWWDAYLKgT2orhY49fi9p5EnT0ZY8xv0hopu/NY54tJT92Hr6FZwO6JHtE
apzL4Pr7vb8H0PLRSpiVS4CevbyW10+WJgcUH1yGwFwUBEaGNkItvO8dMz89IUtD2Sc9WN8GUhxP
oM4UU9XjdaPO8uXdNdfWkvzZWcHeRbdl+uSHiEc+WM70h0GzcfpsLzIqBvnCU4KK3uQX0w+xL3jZ
hIm0rTHvLH7fY/qXhWL/G6Ga95EHxeruZ57BE2X0aInJz0Jd3KfCLtvW+/ciXr0ChMdCjmubYHms
1+/JMMVoF2eSLqxP2SKfxGxtjYczzLtpuzYwDRz//TlB+2Tanq7j1OV6nS+SreLH6/sevqCPrIpC
/tU7aJqmv/iAk6N8kvmBt7Rf+U/2k0+ixehHqJ6tJUBZqFw6VP3eNxmXdX2OXtY84n+jmOxN+Om2
JleFlzf610g0oezU2SVmMEhyg8YA4aNsgkXDhQ5CCYX8R8sctZwLqJB3tnTKD8VJPEsY8tKkeM9y
QDiQSiHo2+k98WXJ1wW7xj/F3NfNstUmTwj8lJsMQ6CoQs8ee/nOefJxcOlgo2B6X467eM0uxpVj
cB9IPrc+5/xgS1/Kl9i4BlK9Ey4tJ7Rm3gu/KlTyTtnlvuowX7wKdvVeNJ0TI0mPeQmNrLcvIhLE
mD3qTAiuIU852JqxtWSX4UC6JtFgG4ktogeS2G/djmksIO+ILEQ17cxAlxZP3W/yWXqm7kQcPPVV
qJqy0xyskzaXi1Aa/OQ+LRBroy4kLnWhjHgWyGplR8qMkqY8kms2JhA8p8rS8Nup5kcBYFDJ0S1v
6G4ZtysVkTV55q6KEsdnVDocL2hwSGw6wj+6yuM3Y8OJrOuo2PHM2fEva/Gsttd09lK9K/pRqjdE
HimvuGmS013wW2uW8Lvn/aZitPVlV9lMwpc5clskqqrZi99NJtI7LSpeqDtdlH3yWyP0IrP7mezY
oLONmHAxf+Ns/wq4GgRNGAaWf9t5PTXCBGGGwhOUgC+uTP1vykN+eQAQkCztn1t91rnYZCH81foF
bQcZriK692zNnBcx5lOQlUMCZ5zjrDHVkcnNmGdGSbX3SVecHr2r3m0QM7lpnuEx5qlszel1XS6q
SbZ5gO5oPukhQ6WJiC0VZibUHvZ9l+hO+wUcnE3IC3tr2wIFVHZ8wsNwc1O/JcTRrs7rqwujy32n
fDUTad7OdeRLXnNhpXzIv3i7bpvNc/bYse/Zqdcp7iaedZCnr0Db8gsHtwMHM+3uZE5fobh+r3vJ
FtHApTwI6wCtFJTwk0NNsnoPMb4nH5Z3OspPxqJy0QTeJ/SUUCasfMSSVhpOq2tsWMhezdUoqPLa
jg4tVz89KVcnyULhfXwi7q475rlUbepL3huu4i/119upQjKJ51c7ERL0hdNSLSCgs2V0etL49/C9
TjF/TOu/7AM0DDB12pjjR5urApVJNFmOr9lro58QGKJDVhzJHnfoSMYnVbGrbsJb2D0Cfp6z4fWa
VDDZ3w7QfVAEb3Qin2AZo+NLdr4HeCbQKJ4YHkaoBwuzUXT6vtPTI8yxK0gwyRkVKECRrwiNAtdx
tlqhiMTJVl8PX8OJjgA52cvjuqlbRz/zcTFVyss2UIWAAPc+8O7LHOMb6jYe8CKa0dzk1Ku/apZk
aXmvEHTkMBrxZQ4v5parT7/uX7Gf+i8cdsNklq6ELeDdJbpQtj921KK+jpJNAFLhPReYXwfXebIw
p/mE2nUnBbEfsVjChQIhmxuI483jGKcbMvFf1HCGYtkepd97edMFX6P/hS0EMhj43ieTNkBKBESX
Zikx5eGjUqmv9A8UV7EZQPyvCRMkY4WZNhM2Qh7GJ/ud2haKWRilUcPiaeIB+/cf5gqBrh1fWuwe
ktKxaYAvxKK6tbMJ7g0ueYAUjLbdHMywBlGuZHDZrn+Rv2J6KdlbE22TzOMT0Cc0xiU4BXKooosa
KWJx/Qc2maSxEFOePvDQTP9QbxKB+RcEsLJs4fMa1GGGW0DIgydM1GEJ/msstHBcNEQVRrOrfK5j
iDVMrn4bNgcCq6Nx1iXBnug4MeX5tcHu88lUNPVsjqzTYXRawKmCRbXsB5pPH8OS7YQAERgbU5Tq
lPDnasZoGr6WU89YsgOL4BG2/bTE22RLr4Sa5xVe98h/hALT34mnBeOxqs3vbrqzll1kR/OmdEu2
MffHC4C7HEUoAOxaWQLM+VefMkBBwL6/WZfmZh2MAw+4Ovfn93nSn5uH37E+qKW3oJ10q8cOaz4x
OISEJ202W/yuzvWMldjoYy8mmVufEndRaY7+zYcBRRrL+2lAjp5IRq52fvL24kYDbZteGO5bl+cs
7+xRLPyHUfJTs7C+xCcpUbvKkd9iYl7nkGw2yJxABKMgVrAWUd5clS/oWxFT6GOBON7udTY/Fbfe
51tClC87keXUbBxs1dDTBa/A5wV14DtHsuW/l+mHerBCad53rhFNsu0Vyd19jCI3jQl5w2jO2CE0
dgOD/KilvdERDVVuYSlH4NvKVFpn9IHOaOPh4IOr11d8AFVEoGGqrPg8fgegXj9TN4A++8c5pa05
eHFm+BhPDzQxkqC59OSk9YlA3wU1+YqGaBtD9Zei9EgwLOBc0GgBx0XaoC4JyHUqAeug548M24/y
ZXylZFPgXHhcVzYAsP555bQwHWTuM7IEBFW/i2/+U0w6tFeP6dki22PzAye+5hqy9wEWJ5BJsMM7
khuiQWp5zZg2ONGip24sFzCo2Mq1p20EEBE2+42nTMS9gRTIyAg8vBd5AmaURelE6ziII1CF7tiW
znvwTXrsYIOf6geH+fgSYvpywTAayFfncc1MBLHYyfK0oKWyio/5vB5FDUD9JiI8oCX/GPyVmr3h
YMT1OkYTe5EtqGhP0UFem3Q/a7srPL2dKoWXILwVBZnmlrzcq3z2PoiH+ENcDPsoTL/jb+GGFly2
RZHReS5MiOhAn1ACZry8F+UkH8xPy7RrqJOmK83zoJ72Xrm0wnbdrsRFEqpHWtNnDeFf3ER/2jX1
Q/XwntlUx/VhcDLuXyLv8d54sQ/BtXBKWiI37YPkptgX3/kWx7jms3lMSHKQwkPjyqspDJJjRgMG
ST+iO8U8zgk3aEjJtkHCkYfaf7ZoTOgzfRbvB+QDRK9kTjxQoWCwj6ujwnvOz3vJrA3jFcVMdUmF
1T3ZVmlHdPSsD0PFwseVipWCxjIJOWdXvC7fhyh3tQyjJWl27Dev27tbsdsf/VoWZ0Jo5oEq7l+3
TPVzxKDPr5fLW/KSHfGnh4yC8QdZ50UJXufXqrpkml2vKsuJ48mz2faI9pI3EcJ4KXD7mCWbZEZL
YVPRoyd6soMPr1NyEMGBe/cNQebT3Jvz6iaiYx4h3ugJkV+V025DADG8AnzNcoVPGtQ8/+seAeOL
UXhgvHdGOFtPJzX1rSW1ycJE01Hdi7sH+pvTR6iRWkjbx5f8cNR1HZgA7vTDnXsalLdhmaKK6Ty5
Bu4vIApusk21GMISG7txkoTuJv5H45bup6a/Q8ANK87obOCNRQDsb5jfcK4qy9YY2/E5zdS7x5mJ
gu8imRsUjqqbHKxtvLqvRKgqnKaLsfVuLYvwRfN/+4JUlB/KyQB5KPK2pASGQ2M7wa1ubl3GVKJC
ohqMPhC/HpPXIp31U2w7jzJiS7+QeLD//CCEfqK0q/vlWpgVy/poxM6ACzya4sgEIvmIkOHl8Wlt
2l9Js+XOr+qJxOjwjZeqw6UwtgXaOehvgHOW7vv2110NiHID24CikEgwU2ThHqPT9VwlXvbD4a2v
MWyitQTIuaiJg2jYs6xzqnwJ9VGXXW+sasWxrBlqcDuUVD5gu08FfB6fXyBPLrwSSgTamPf5u6Cf
2mFhDZqFSO4R6wOR1BrPokX2SbW6pRh5fzbH6lge272VOXLntMVYTVlgnpLfpEuiRv8z1kQ0iO5u
X9OpcKsP4yL1ThGTlDslIsPHjuk8hCFJxGhKr9VdNa+Xjy0OcumEqEYwq5AS2KGvxnGX2NUosgvU
WVyaXbtJw3yH5Q0CgRvpWHwOaLii/YeY6BgDwbRYR8qIkodnP5EqPb2WfRVcVxWUMuvr9d1+Yw90
xp02cqO/nLK4oAFiGZ/E8fzA/9Z9obXK15QTU20JOkzVMJCa0EuB+0LfDn9cFI3JhiF77u43yrOc
/hDcjF+NvCM+8pMkYLHlcBRbhoulIU0lldT3Oz33y2xz9w0MfSlWHsRrfFZ+X+M629Tt/P2CS4qH
5mjSAJtAsHUsDHTKol4OYCjxRGSGdgTfQGi2dRpC2g+xsgZQoLcF2REGCdyEbDpIY2eBk8ts3CQO
qArkI9KOo0l15WCQal7dgqbE2+37kYIDf6nE1f3uIvYqfQ8fA6p9xLxNgsDOpsAPiT+d/dzRf/at
uZthf8jFzNtpWfjV4T0zvjNjg+i3L93MS8duxgB2fyVmq5VTo40YJCsQ/A62Aq16zU6op87VhSR7
Nih2h15s6VK+vT6GW2sEGtP7aLdyPTGuhY4qeso1uIKHUA13vmVMsyzoWES+bSp9PN9uAu4O4C16
+K/I+RRjvNqlzRPB7aNhZthF41opvmxzEfFLIGWk5taPeXyzJM9AKvyrnWantp22qQfkzBKN7W98
gl8O/ZmOnhyz6CBk6xRxZnTBMWPCWYB2HrZCHFe0t4RJxa+nIkKLWXKSxqUOI4fgWW0rZK1T10Lg
/usdgFlxTgNfJDCTsEltFpwwnehFj7lmhYPha/JUtrYpkiAckTX2dMEDf9N6LRh+17sVWI65yODh
3d3icayLCZZHaexcq4mSzp6ZnydLq7N1XM9ewMcBKWaPYjEW0K8g7S6ZtRBpI+RhilExzu+oI+RB
S1bPKjR+g/kBiB4nDf4uHO2/UjERaATRqx3svg3qwisgocH9wQyBqMfCvsdCOH67Rh7E6qSCDNG7
tCdpZ5Y4oNEcaR1uSFBgptSx/+Z7s0UrBzU7+eFTQGvPk4En1iu8G2yYkxivRWWtVGtg70exUwya
+fMKEXeE/EN+KCc859PqeTDkwEyW1H7vt30vZ5w2SQe2bkKuYScZTiX413KaAXcDDby8eiw9fdLw
7IfT7DnrRFtLpgLmMcwOEuZIpG6cAEo/fj+Hcp/53DK3AHpTbaOf5kMYk79hkaH0DMcom1XWqqGs
7Yrb47mstVC4T0wqyfaS4WGJU0PqJWT7Zagq22d+No3Vtd4PTF8+gtcrlMXQIoOA57q8N5VdyjtW
IG4OUh5WbWgQ3TDX/H3FgDxbCRpOH1RI+RQ7KCI4BlbpwUTVmEvUXQ0SG90igWJhnjb+O/U4P2VK
28zn2yrzixqL8KQN0+ju6wTJ+6Hm5DE+dCN4atuGCiiatLStspOUnhoyAHVb9cunMdWt2QPGZT0x
00s/rOVhLUj7p7USUalXt0I+uZabJ9CvvOmbycNw36+gQs+8mpXmJIVfCUH16eccUVmQyrPWdLr+
IoBEl3vcD3GS6X4f1lInOKAvyVGOA9IYMOqrlwEoCcmU38dK37Hu5PEhx55OQNpeiBsbnvh2iPMa
RM/3FLlUEaUwEIjde5+GeOiejGMWLa0s6O9+wukDf4+jl4kt3C7FQK3cO/Y1GLPJjZPQFkG9ALAF
9gGi3Jr3Ftdm71fALuSXuBmL03SpDcH9Pnto7ChXZJQHMVtmw3ZXrOcs36AkelGGTITchUEh49hd
+xkBGOLvayFQIUaTklKWVsTdt3pHjzGa9DMiBR4Bb1frvWJw7gPURJuYc9d9BVkFOGPxTNYnuTWT
OvdR+3fLGbAAwPn1MV7+9Q5g4BlI22vek4RS87Vs9mKuF0ngwsnNaVkFmjzDaXIwR83aSrJL2iPY
31peDN21ZEWD69WF9/H2U8sr6QZ9JzBKOPwTJ4IeMfgx2r66N1iOQoqj+1oz12t+xTQTVqUCT8SP
ZBdR4EflF+LUZJoDCpk0e0suzzx/O3QA27urlb5w98hvYFaaqSsNtkIvFEMuCo7ebrPgyS8EScBy
C/k3snJHWgB+FRygkzvL3nvU+bhi9yhBqx7nTPGrrwa4emRxULctW09Q6Ubz2+fQvdLcTR1BBO7z
FCQw8GJ7ukriq6otZUCZftZxNNgjw5J6iplXGDXg20s4L8R6tgdbpZoi9POL4S4WtW0GWDWV8P8i
xL4WFsRE8nOElH4xX2x/+y4k8YhauqdjVlA2wdOcNk8ojZydwueIpjAkeSv3wwUUrGntHI70t/RT
gyWP7q1oP5NcbHBlg06MCE/mFT/agR6dEDtV7/eKI5WOCjUZKgqWLkhRFM6wGX7xLYHZJfxiKGyo
Pm+bfOt+k+87Lm8APPEnJWAaoOj2cc2c8lxsBwx7xAQCq44nSfRbQ/T8lmrqZ1cUbQG/KpgGd1de
EhW1szYV5rRcPAVZZ3Mn4IUizLtzeyYtkH+NIFuAhC0b+OIIVgMZI5iPRv/9QPkdz9Xf5tO45eH7
NNbc+FaEuPUcn358eP4yW/lYN4f7Of1e5EtjnkIQuv/kYbRN9ybtdPcBxk1WA+SBPxDlkO78QlAH
+E22F+MDmwMTJT6aa2BD5Hi1TVODP49bvAd5LnjN76ORDUnB7n0hwKpHKYEQABZAolMACwb6LV9H
ks1JUZ5QKj6mONoVk021Tm3IIuIJ5RTZVk0nnpOWXkM48YR/v/lSbteFgMc1dZZXfXYgwMIsgiKF
86Xm03VpRhcS8KIa6JA9zMtM2kvVwyAKHR9q+gJeCzDAb/6JrcKthAK6hjQelkcL/IpOFJ/68Ipi
nCEJ4OwzZpqQeDmMXrbY/Ibp5h7MDHwIcdCdxhjzmjFyhI9pAi39VtzamwmLHRc+zE9RUMAqhgo0
nlp74xzDBKQPwiwBgoO8JwcWdFhR0XbRWB33bzclxUMPoAv5WgTn+u1Jgd9u1HvRy5cRPRTIol0s
4QH6CyBYzU5h/NZjUmZCo4cfBdAF+Kw5tUECsU+jQBi1sLVPKl1NsDMDdMl5V3a3o+ROhJNO1jIm
X/4TFz7O48pLoVnnnkX/7EkAnXEb6Q3I0xjmokVnx6cDYXSnh3zUN51wKepJRSuBBudjLcanvgKt
KC5t91GJn118vCdrJb5FuDchDM5UibkxkIvMJlf8c5kr6AKhc8wvEU+N4aaj51UujOssLumK9UFy
Tn/em/pDgMnXHMsLeE7ZuPcbhboSKl8gupgJ9JgA6Y7Y8Zz9GPePiqrfM6rZU5pVyTTWAypzNd0U
bXDXnUYd6R9N4gkYq3Zj8owq9ntXIyfu89cAZJ453AFcDxFZct25k8V8Z7v7HO78QAmKWwtTLFQP
kWeOPny+RTvb8FjrB/70mq0yKQF3B9YOWDoOZH+l8bHg84oDsRmRGwMylLA0XAjZlkLC6Jg4YFEg
8sCohWEKwAONgidTZcyasG+X9TY5v37S0RzFmKsLZMSd7ihMSzCCb1wnXOYiJtmpYKeZzp0+1NXT
80nzyaaChXvQ0XHG32XA/sFpwI/kDctzxfiY8RZciTHPNf1ocGvMv6mj04nGZuE0Nu3klltYLvzC
rSAQ7XXgPYA/rzgY31Zh5yvOLw5A6LHsPRwWkMD8uq7ynSH5Io+xtZnMgBxF8xZDRPIBR2Mm56f8
ejDIDD65fn3g4jEx1k/P3OAKsGB9XHVTfmZ0yBuPQoVbUfNJlRE4/VxcUFzVpKqTOvVq5pLzqSCG
99Tr4KBCvGcKhcyKs8If8KujbYaRDyb1X9cLrgthHyr4CMDrBMfhm56BkIbk/iKsfSS7K2fI1h1a
9Rox0FUVx/wYDjnlmOZg88j65fP06+nqXxAy4zDawx2ePiYj6KCt4cQ0oo3nw/DTnSmcqVJeD4eF
vQPw4gJtBC0Ud+yuiErH6kSpV06f+xeDEByk6H1QSPn9p4z3KT4sMDXP0PCvDCZgKJHYdeUBkL7h
g6PS/sEhjG9ZhgUoAI1DSyT70M6IqYa0/6YdHVE71sdppGa0zvnoO/RQLfc33nQ/PEHr6Ze9TaeZ
XikFEVAyBvEYHuVeC8edPJ+HzLwC7ShYAbTywS0Y4NFGE82sZcidOZ7F49Zvy10/JR6F3Y3uJOVm
NvbEVuonbGqVTOAbTmY3QlcMUMArokEKDVq2NeaiwL44inFI2DGd0p6kL3NCLS1IDkGhIo+DAVaD
kQdPbP4gQlJHJi7zWeaJY8vcqnSvEaN4+Tm8erIUamvcEhfWsuJlI+J9toH2QaX+hvB/eM7S6bAz
L/E+Z6hhzbQLhzE1Bu1V9hWmrHR6u7250VY9E0Vz1js7AV2/Pjhv7+uWFsH1G9Drus4vxpIZs028
ykIRQqLLFIpuj38SR9pnuJaRb914G5qTcpZ2yel60I9gJNQ9tJvhjI4Eo7ALsk9efF5QTg8mlzCg
4ZIq0CfMAXubKFvQqwWPml+ZtjLc3qO/OC1n4AYx0NvlBTfkpPgQKeAoUJcntLRqm4MJQd7oi7+s
uexYfrmgBCbNeazKY/Or4SoLbZOZuEP1A975PlSHFo8c1R0bCFjaJTTrvafgdTBFkk1TjqRU+dyG
6ZoYiMmIeZG3IkcMeT30NOIZIKuXh3koMsiXLAkZ9VSrbXBkQIyXSEFO3iHzepJCO+QhPPP4I/qR
MaaGwYU1vemU0WJcB8YSITNiisPYAuMSmk3IkYcpH5t0biN4QA2luHi/XfXq8dwx5cHt4Wr6+tOt
cS2npDUgHQ636PhixJfFh6xGnY8TCWDW3Wk1R2ORwHU4oEAfMegAzGQuYCBts/Wngw4v/RVlcIH7
zdKRK7+p/Jb3MCfHniq05aqZYq5qXytdqXa4nVbycyycTL/QoAj4FvAdoqpsWmD4PBR0TxcJKOEj
nYjd/P6cP3Ue3rF9gOxhRKC6nerKkje0TO+Zz5nUekV7liD0AYy+7esX9E6tWJAqsDsHJP1wCiER
bPwY7HYvv90auhjbk2MnnuozEHQZqmgDaR2LUU+UZo9mwj4SP9uMMGjTT69JrX+E0bBkuBGNsl+L
OQYyKJJq+uTPwEi9Fx8/4G0HEAR31mLwAQPYp5OC6So2nogEx9cGVviLo4126Vlf4rdDh4S+OKUr
EFbp1jd5kQE/tEFJO1e0Y3oEjKxIH6SuSuaPbkSG38d+Vk6sNDQLrwEDJnpRFQM84fYEstRsen1T
4kdoHt/12lQX73L3rpcxdrHGPAEuflrnZNhC0VXxgDQYiXKL2o1UfwAxpXxK9tdHkMneFXVT2U/w
y2Pwh4lL4C+s3N0cSxpObtHDQ8W8tFDD6fGh8gshCDvmZqFqMwj1xhXcdw1yYvp3IXi0QUD4aHAS
TScK3ivdpH36LSEZfc6nnyRng22XeprhPRkXIh8x5/Bu+cgBkVUaX0AzuBVpk1z2VNT3lizbXR8z
yPQnPzFJR7zPuRMctTiUYawyA2B4Gvm1aj80Rj4whWIuonoGDSc4kA+UAkaVtLWW3q7NOu4nknpq
hYAkgUAquBUVA5nqOVolMb4mrrnFmRyK04lHwCQCNKUN//AGpX5T6U2yYgaOxjJxt3rqEDmjwtXa
gAT//ZXyWRBoYBR7T2xVodFcXUU9qfIhqXZvRr8qhwiipOPIQM8E1dOpCV2Vc11eY19nxJqXqlmR
IY6jDUuBoTmd+RvXzFmw0Xi9+GnGIYQxseJquHLuDGK2flJDEfZqU066iImRpSVsxdepzpZp4RfF
/M4mTovPR/HZgwrmXy3lwJB8K9lSh+7EEv6AhbJwo7U7+CImBBxJP0TJjoY6RIvMIaw9V+ml+BEJ
OKXdPMZYR+dmOXy+tsaRyN4zovcDbLOqN4yqYaaJs+DR2NCGux9Hjcg0eM1YKzBu1tVXPhl1+e0t
+p28nrbOOTO7BvdhalqLslioMJnb0FyvH5/KrPvslqP9IOO9i1GvB3qOK4LI2WRQWF4wFGxgEdZ4
8TrdGytscl3tHFl+R3td8aJ1MqXdxnRgxYQcoR+LzWHxWqjLaiZvgHXW3TwJKF+X6oRZtPAxoe4L
9YmEmB8WKKQb+drEqO4dvhmC68PXwZoi0X6snfIk4IgDi8sRbTpQcyzGbWpgdxxrxP2o84zzfbwE
PnoUbY8njR3A5vFRJPSy3bOcgO1q++wLlFcIpe/kKzl1ax1a8amCGD8SYu0qt4fd64OUjnJVZAmU
KVS6BXmSsla30dcLXjxpH+rzWMQxV0iXdMEJlZOR+lgxcWGOjANqPm3mzfiPTNEdUlu3f9Y1PoDZ
+orB+LirJs/V7Go3LjlPUE6qyXMRbeAZoFm3ea6KhXC21tVJXJrM6jVhSRYtTipW5H5hz7QH2c2n
1xXeYR6DJgcsaWlqiUwJNtPou/4cPaDJg1xM7mAfb3CnlXCL7Gjfnzfvr9g7V+68w9qZk1zA4K1w
kSe+6FAOuxuD0twmvlezUSYTqB/eUrQ07I9L6q6gCML/A1DH0GlifBPUyUPEU3pJL9GOZ/QvgibK
f1P2kURAoAC5AFHUmZH7OwU4NgYpT8o63yt4ZSnfT5JFiMAkHz1802imtouK0P+atMPcNOdmAiNu
KtwPxeMiYY5Jb0o+y/q3ki+Tu1NHG7E4d91nJXwyLpYTwKSOxoj5L7IoivLfNPDxqi3cCcY5Idn8
Y1TIvGpDEcsGs/lToNvA8q5+sqi/hGW0yX/oXl9UGA+UaDqWfyJ0ORkGBMASkVDOXGrCBh424wc7
kEevnZe0yIYPc9P/0jaedSMnLaDVirLL2lhKS3FVz+oZyNm8gKN13UNH0s/yumCKeYoy84IJndKW
BpcGLUTbOT5dV3QHQCTn9Zz/ygMdmAWDXo4EAnQTndhB8YXr15Mmm90f+gVchmUU2aS8ABsjQdPC
lKNCE7A7ZZnX0VJFfNyERpQvkFeAK6vZouODjDkMSU3MKQHahcEIy0gKIzguyhIYH5/16EfYVsi2
lRsGhx6r5wIpBehMoPw/1/n1u6P/NQ5X4F8QyqSkXwmd/GzWbJpluWQ47xsc6UbJRp+L2nDWTiWs
3Hs4SFsoSFTPOyQ+5k8EBCaPo0kjDPiYiUhQUO6Z/OubebGUQcCJAlDycj0x9lRAPLpsgLwAYYPh
mjdhgwJDiVdB7ILJvDG9JwzC7WWy4r0grjTNkujzQMH2jcUDrAzsIDoXX1e4wsgcFLacMrsz4kap
J4c4Yrsvzzu8A6yWIaC6jFFw1rvEkwZ28ovuIHUNzN/zI/U4hhKKeUC2lbVLlo2HU2oZJpVTBdJa
CFqMl/F5ldbPr+FchlEGFuk+Isc8Dd2IBcj4VTPJwzSeMEJcRev122aW/4IyOffFfSGG1ObqKcVE
/Lp9Ewy3VcDhZ3rWtA9ei/jCjwrUDlABXBn+nECLmgBUQp6rpvfg4UlAENinN1/CmdMMIJK/7z+0
+FPXoK9JroBH2b8Imo0zkH+fmOXFMg1RxKELQQH1D+EoxiPNp/4u8n312yylQCQaQ6e4UQ3+3z+a
gWn/Jf5j6LKoaYYsQZPHw2p8w/9DF6UvpbrVamRrKpjovxbjimDRo/6A8FUzdQL4A7+aWXtgTCZ9
6qNO0o2kA7aAaE/QfFD9CqwEn72XL3FsI0aBoEfuF4v8C+yEBy0V9hsckgP25SuRW4JXwyAH2EYO
6+kX5FWSS/7bi86LFxKntt7551v8S1nmP9fSlFHEEhkOYNTRwEblj6O1KeK3paLSsiWaBWTv70/p
Q/15/9RfxRekMYxUyLqZ0GHoAvY+IQeNlH+5BvnP450JGUlTNJP/c1Iy5vH3Zc56rVEG7f7cDuqt
Ot7PSKy0SMWd4KCsRHJARJ6O8kqvVtoiyS6ysbiDJT2gtAzm8V+W439eCjoVuqWqIkoW47//xxOX
+i6q9Sh7brVh+drHykHUnMT6pF8TvX2YYRnGvPm/bGflz6GTv+5fsyxRUyXmNMQ/nkEttc0jioTH
Vnqeo/uu7Jme+BXFSTc2gae9uZO6EJI2vCUpFKXwOUC0yZRjf2cS25XAZRp1V6xSqJUj90vOXUOz
23jx7E4R0vjWJYY1oXEqpWstCbtEsfU8uHez0dbyn5dPlv94M8c7GW2GeCtFUbH+FBLCKaSzmiR6
bvt6XgrzARVoed4XP/dy1cKd735KdWl+J0i3ZqJndYdG3T4gyxhQOJblY3OPfqhAHo/DP1+W9D8v
i1dYR3BItZh1+ftTNUT5OZSa9dhCWhHUXyGaS/kCIqY1TPOC/vEElOmpfmrX7T9/8P9aj9FSkOEl
mXUxxT8OkKaNc1GJ748tAFZLy24AG3Wqcp0DZ9TxxHwzpeqxxXSFqUEvJQw8iBv9JI8m12pDHQum
KsAIe/7LiJo85h5/f+2tv13YH0do85LaJ6/cYyvQmWknTbEuILrSKCAAn+5YATy8XvOL8zh5wCBS
4urFnqAoSzZ9pBIhprcL81ZiFkHbwUT/l2WztHHL/+f1SSaeH4Zk8LAYoNP1P46EqB8eUtEX0uH1
AZWDeKj8P2Fn1qyotmzhX2SEYoevkx4EpFGRF8MWO8QOUX/9/WaduBHn1n2o2GfX2VW11kJgzpyZ
I8cYWct2wR0VEjMp4Sfsu3P4rUiH1e1j/Zz5h5toT9+SCPnK2qtL8khPYRlXU2WP1qDaqxCTq0iZ
PcDZ0QX144+Opddopsbd8Lo1v+6T+dkpSMv3HrRXX4+r0B1qJfQMezE0k1Z6TlqL8Xfc37YjZS+l
IatmBv/T/Xp8VcbzauiKsMmyJ8w0wB/a+1uKxK9szj2y44yr73rG20HiFYAWQNhgzGzTMhr6MNml
RGv03Ss/+11b9xWdoGFr9aI3CNHzuJLMqNe4gO646hcBb2ngsoxK2hOSbVMEqnv0RutTVkW3rngw
NAe1wpWWzmXcl+WrTDt2Tw8M+WH+knb8C1/ZMvplNyRutzUOWfZBDhdP5GznF6oAuF3jen9cVbNT
+kb22syK+MNgpxi3rMk1pJtCQ6xq8C9irjIuJNJC/CLEAASPWW20g+hm00yCCrmnlzT4GhBP0fhI
P9QvE3GX0Y0hZD/qPNAqsb4woPVgqm9ud1uvGFUVniYn1T5jJw/Q1dPaL/OA5HOLHbpNp2HxtB/6
INrWhpRnXSYDlxmFGHSp0RrFCCVlbwbb52EBG76cAaXSydV/C0B9a7TNeByxz7xRqrbKQ4oyRTSr
k3TiYlMkA/u0w9GK2fNfPFGYDpyrTP4c0s+TYySPOsrG09nQlehCG6PluBe/MhSbjjCeLTVi5uwy
zioGdyKA05dBHzVIGx8YakHwGKql4Om1bLPr9KLPuAKOBb30xGv+gY2I7niihqCN/xn7oSK7ftts
MA/HMkyC3g7sT0ap5SfY+RRvVt/ngfFi7tD2yLwxO6WiYIIrJmTw/pFO9O3bANHiD2QA0+eDvqvN
owXR/2NPUBThePb0Bz3xBGhieD3eXT4qHX0NEQk9gE5qSREJi0RjLB0+QiiEjQLfWnX7DZfhHYIq
PAj8MhVr6LTxdKb1aOAGNs7LfIDNHlDszT4GLIoIMlXCUoWK+0FIRqUPMo/dV/DD4uS3oQH7XBqd
pPQgwp0F1Xyj9QJEgvCitdaCqHLNgFnfPpYwEn5AUQed0Ggbj3EhRkIxupuT3lhvvQCqxIAVdq97
n7aN3V280fThgRAqOAiNb3YRNdOuDlsOCgOKOvjaBnPR8GLCSLWQ9OsO9l3UNQNOhAQHPu0zUa3C
BIl904+Ayah5J216AP6QLoI4QZ4sUKnVEb371942Gt5T0CfBf13IdUwTJxkfWZJQqjPH2GPkHusH
o2Okg42GVaxx9wAKbtNXjvgZp50jiEXX6DuMj++y1u72leT84BLwjAHz0hn+juvf0+C7vToBXevr
x1ld6mxg9vgnk/0vgVCVmx43ztuGH6pzM0uDnsv4ByLTMSG3xMhMqB5oduqtDQIlhsDPHrrPRgVn
/2WtgV0P5beNQuhokMLP2lqZ9Ggjv2nh0vxg/X3GbSDbL2xPZdbWiFN4eFH74MG5PiQdpO9LXYWP
7ztHkUtG6X2vIFHAGMQ8Tc7uYELQ7LIr+OLSl8OjFnPEAL5sN0NBP1qHYDyvGYNYjY+aMG7SFyt9
A2Ykxg2bxoOHOUUKMN7SELsYv684UFs9pBDphuoLjdXLIcCAbWNUb2FmE+DjYD81HayYgfM4TTOg
7y1U2MYtPkYrCQ/hez7yhpuPw4gTHA9VVKM4Ak7l8G8AkZtF8uJcWNFg284TaezAaltXx/9sKMni
GWKvDLwG0ZgUo0gpT9c6jtfDsJP8zMolNt8mHSboydGElHG8jQGk4w4PCSSZAHSO6clDuQC14nM3
1jIamTc+VM2WZh871fTHz31j21rweH4mWLb3EXPp8Qf9VoOh6Cz569r8GG4nppDH3KmxzwiPTvvL
7A5AE460eRC89tOhXjz1A4IhDH2INILejkgQUvHtA+AzjAW19TPutW2F89zrY2ciHcDvDtrLQCw6
3pW+SRHNl4ubwzNM6EXyBK8JSjGrK2/nbnU5uGgHiiktrYvRY2Q9dhj212R6+I7fE9Bu2tcCETQv
M4gW0dD4gg9Odj9Y2CddbEqIK7VjDLVDoOgg/+hzlmwFRoZzZDzhN9Ao8rsR8iokeCHhU041jHqT
pXte4R3pgjLIiB/jutANOvrPhsSYVHEGbdHsjC/mk/UFiMB3dQEXXuz7gVvk/Qg9BOcXbkcjDW6M
U9p3r2P+HF2xVGt90mM07/rAfYUOQ+bFge1bBifzaSIFFT2rMaAQmbjvIAO76orveYgJLTpg3tJs
Z2fs3ujIiq59jnrOgcEo/bjM4LUgCmDxwDrx+mwSshTi8YQ+5ORkdoN+9LCZkiEPRuJ3cAtftOCk
Ipthw95Jh1OpV9lH6wYgqzyoAfCftNPjC0q3axcetFlgEKjE+I9fiRQSCKFT6XWIng1BXXGbQHHh
/hAHB/gksn9ZwcPMX/oYEN70c5ipWsXrfUYXYl9jAxCweToTxSUgX7B5HIUD/pXOiufC7BykugdQ
Ijrw2fCrGJ/+nBivpDO/wP9/apt4qd+toxVsvnhudqCbQ3SRtCZGc2APhg5Yf2Me09Ni4CkPA5tt
zSOsd4yY4Dgr/A8+RaWjOGp41hr/uji7y8XZuqwYZhlBZuCZYH6EeShU+7exwlEQG7KXNlHx4eCv
wJOkUExddDk0HRCwZwx3nE331OSg6IvO9e03JyQftHDPnMVEUV4cKj0x71u/s9aHVwS9Zlq69Y6J
pkHb/a5o8UOF3gBa263wHAOhmV+LKBEe0lt2cM4BRoOjsJswpyns0Pnk+MbLA/o4524HURPnVf4y
lKvWwRUjh56FfM6A5nOL+1aBMq9wsJwjF7caB5DljkkcFUIIfxcrtik40x71yzNAgqGfQjgd5sO+
TzFsIal4i6HPIZbfz+ZjfwjQU/B6BttX+OHRjnJGZ2CWN2l2aAIBF53T6mytX3Y/Wo4bfYDCvMeg
rIvYjVZnpBEj7TY5Rt/pfdpzjimBh849ycjHnt/myy11mvcTXPvs47KnvzVaIQ4kAySfmMTJz8bW
KvgSGXbqDdPuJcpI4B9MEDmlhpxIirjDGmw/UJYws6ppLY9gQ0rJmIrNE2xoVPfMDr2LHlkLrx8c
U3orHh7GBYAJj57ovfkjGe6Exb5HbB4uYb7pzc+6bNj1PI0fhhGKseuwGuifE+Rv2ClCbR6DTuHc
dLQQcpLjuWfwLMxiaWhcXbwRNWtXTpuPNimjEq3hQWeFqjqqS6bk2G3UkmAifg+XSsliDznXio+h
wGXnVJziDLvhRjkvjm4fg4MeR5BRsSnRFxPEIW0SeD+goUO7ZMorgOo4fYqwQiWv91FuyhZ1RpbA
w/cLTw5aHMpmdMceXsZS7FNbSlDEV7MfKuzDysVMis48ZrUXZ/2zJXPi6S9JCbHM9WHp8DqPkxvz
Ra7rfoTic8g9ls7LPiAGPVsCeRX3D67wsDEThMSVDdKOtcRrkH4CDkkFA1C+CFWwasKNhObPMGJv
6mWEL5NYYUdpn8MX/aXKuYdUYMRWGCdyGA7cUE4RXFhoyChy6gIGstgxwqAuprA2g8GEV4CN4XdM
y8IF13VbONQNFkgJl735hbYR4gySSzSoeA15F6wfOIGx5Lj7N5geZXRBPB81cdcm4TyfLbbEPX8n
BQNEH+HZOoWQ4YJrSIDqcAda5cFi6bF+X/YvuJo9FyfXNaiticbzuVCMm40EfAplKqVjRyCDiCCW
8KWJc+7RrrQn9P18tFKQiZHnIR/8me9xh8z4FB4WZIcUM7yypfvjLGDKNyGMeEtRcgg7LMAHz1/V
C2eZssRMhDDw+0D2vaVzxtj2BP1huejaOQy5L51VKYov7J9D7PIAwu4XDRJ8QZIPK4FUBwNaqNqT
gzHtWgP9h6MOWSXGBfy0gVOM7zzhCVzrGYgPdHplcdQ4lIlpZTrvZUz3jT+8tYc5AAtH45CMRqhv
jdEKQdXF+9DfI2c98TjdHooOWBxDF87BWzEubeh95hFOJZuMOM37bBnoC7tcD1tHhSlnFCA6XKgj
OTrbxDghim0FX/gSW3jdpJayTunj8b+kJmiR5nAqGyjFtKprLs/GlTfHm33BsxZq1I76C76T2IdQ
zCh0Gh8s63pK+zrzBnhFristLwJZFZK4O8RznuMI85SutzuO785P24xXKO3im9i93ZvAkF7ORa2c
k7ChuyqQhEutqWg/a5f3FK7zRp6mCB85n3oTTET5cc0EnSKT2jBuEAVGFtBOBMszeUUdCK1yrvWg
S09Z67itvGzmS6YuN1b7bnfJnuE6UZMgGWcLfs357iV27QlUk8JHoWa2J1CHV+Q7lHPa2yUPQoQ+
9EfaAnIQn+NhyKh51sIhZFvszDByhShmwMZgS4Uw7G3DuHhoqwP4oR6+Duw2xjo7ksMuJ9q/MXI7
rS4Im72bFIdjOXDP4EcaLyMeQ+m+1ea5Y7674XfykZ5o6tBBL8aKaWoO5ieZRyt+UKOcNHWCeTWo
PoqArgFLHm3y3Vg6FZFyjVcGPSZqY94ArDp6T6egmgxJRZcvcEhtcNZKyFdfooHDKGi6IePfnKFc
H+MnqD2ZEc29VhwTNJ6egliDzHuBUwzaLL8Jv2bh3DxaUOQ1bKUW9hsAwo9nQpMK340cOXSoZsYo
GiRok9DGBmQC5xzXsNoe0Jg1lPCbgn3oXnkD/3TOKNwe2h0ES2AeUIb4CV5sPBwhYm4as2Ud0DE6
E3R+8ExPiL4vAeFMUfQLusA2LuiDeTPwfzjtYoXaF/z6YwuTFaJK1N+qARWALkk7bY+Pk2LxxqjC
fPt4x/3osVz9k6/En5uACNESfUfxH18T6uv77nQe0ACtx0ZpW+dZf9M3ZS6kWj+ErGI5+4D9U/Ku
hm/xnbUSZE4QMWWyi6oVEtB5V+xwQjnT3ftOj/a1Ny47PhYcI+7vbF9hSQ7tb9+DhXSaljALOMAq
7cFIJJiWOg1ySdop59D5BohTXhMUzvValdpxs+N/U2iI1KWXvA2c0SDghxuLMdSqWX+o/A3MZCfL
+B2hy9C/Yvuw9vekTB7aYTptOXTS23zU7bsGtve+/G/93rGR8eF46YcJ8tEPXelxddVrpvFQYV/G
7bt2RcXwsyERDzDSpTqiqTfDKhKJ1BC2NJIOSmnK/491OHkVKkX6/1C/aLmp4rhAJczBDTfaCI5E
aMozJrbXE5x3oy/ZCT7rI1xVG/LddZfG5NtEyderRG98RujxbNExQ+cxOSb4b9nndIC/GKyPkLoj
YlZdRckfQiok5x8E2OfS3dtL3+9RUsBgca7ujXJ3iVH6wPzqqGswO1gaJ8LElzLqbfUThSqU3hk9
f6DU+CQWSoInBju8HdZ4E3Bs+ajSoucc3fuk7SrIVErrXpJ4n07ydh/V+F2tzgMyuxTyiuT8oy9/
ec82Uymwal0u2muAxuo5/x12yzI7fPDcvVGpNaTE2NKb8DUO3j3srY8JPKn70ytfQR9X1Dq49JGw
9Emy3ubpvPkVX/akPUSZS4sPlpKebj7uaj9FDD5tYz//0k4jDccGpnvQhdcKEyIEYcXFhj7FD9bo
477sQEoQXQiJdjsrndUxxXptppj3MRZaYrD5Eds+LuUEhsJdo0rPqG87msoDZ7MwzQ78yDqn5LHR
wAsutmICBgho7bjBc9gk0Iqii9uV7jQUCbjMktn5qgFTBsOyALqmFg3WY2yz/LsJN2dJxIbsSbym
OLaJl3ws9Ox2acIj8fbYUZkU0lrjDDzwhMZZgokB5dLJg9Nj3A72A3YZElSaqTbhBEJygqYC46Ib
ZHKjxlB1O/zoh8poHaIDP6Bvv2NI2oeh6K6u8a3rtvb91bu0MVs8kyXTCrcfP/d1MaqnNXhrJQqE
9FOk98XbV9rixOlcSjxsOKvHnUZ/BMv1fbLctOm5H/X7UR/N8Fpbri/R4OaSKAnWtVFTHx/1/nYA
dSgakLVR1FsKFJOr258N+kYLuRGHxVfUmO5A6kTGqkplwAXddV4fdAw/4CxLJ42msGrV6fbR3U5/
+F9febDNHI6CBXt3iBRsji4Ax9en04csXlpXIGWyiE0zPnhIp/D5zpaFXqTlMVZhEdfkIsP9G0ce
V5GcazzdMa46Q1o2qqGrdrRyAQm7V7ORtV8Jq86k7nkoERomGDLU+RdH+c17b+vddS+K/0bX9BAq
Bpzwen4effvORxDUj5sCDxfKDRhlfIi+fjg4J9ItuL83DAw1mD2wqq694IZbzq4J+cbmYCk/ExkD
D/b9NDmjykWFvXdeYpSya8fYca0w+cJlxukCfyXXbPhHvX9vTVS/Na4f1kM17ldaIDqR9VHsz/qJ
TrsatCYn+7bCCENXroJH8o2L17/6I38zSwZdrKoxi1NoUrZ7vb8bppfv7dJ5YEE4HVFDeMNQThjy
yTQd6xdPWBPISURX01zN1rf/8uNT/7aN+3PxURtqC17VnU7/rxZp9ey8l4cTF59BLWKY+UHzsjz/
OelpYDlr7FCznMNYusDC3qSv5mM9C8cirHnn2DHhf3bvJi3juh4NzUkz6QmBWvKtzRGwoW1ffAz2
OqA8rLdupe05L5OjTsYSaclIh/oXbW0Nj/bHVAoceNNGVM9HetMxDtMtJC3xxMJWgHgxxuIfXam/
LcL/vvG/uoh1sVSb70XpTSlUAVP6wAg+8wImaRo71sYQ49edR34Q+0SP/tGX/n8MqL+v/ZdXX3f4
Ll7LgmtLkImukzQJzHPKUnx79OXEii31CNjExnZoWrSFvR8xAkNsS+8fD+HvBvmg22lDGVDasis3
gBvxf1upt2PvelTe9/60FLop37PpxNbE0oLplNu2/3Hff/rt/90HlJejbapio9nrt4edv/qAyud3
GXRuZZ9n3kaRxWw9CfarVhg+xUgVIUieMwzinrOBomv2gEOM211bHOLVTWhTggLZ3tVnYdRghv8y
He/+3UXl0+Hg3RkpQxxl1cEfBth/sQWGyqsatvu1wsPo+SWwaBFUwgzTGOQBThGtGsSBu26wGZPM
p8aiTgMtSWzvyS1oo/c/eBRdpfPHHvyv5wWFgKlq/TbxYfh3w7l7v7yWw4PanfZ8j06NedVTEAYm
O4mvD8xFQ9lCYN7CZQYTwjPl6tCj+TEML2wdLI4oI6l1W3bn6ogUV0WA05HZkvnUs/RAsIEfDNio
xiXLSKbCMCyjkH4dEJWXnvhytn9FbyY7VGIGyEYXEKYoDEJcGc784t8cf30z6SVahaD+LYRzt8LS
Dr8GtMNv8PXBUtKfF1Nw3fGzATuSnofATPltnB1qLQNIYY2L7ESvjQuFfmmktwQ726ee0pU8ig8F
P5X4wfytKcwEmFE9TblZ9N5vETuOiWUQHQ9e03pwxMM67FBIPnpOBTh/SVL0HCLX80bLWHBxVNue
9wuzbOCaHb1vOyy3eMIn24Emx8wq0YfzDt/B92DXcBelAdPNiXHQOOiV5oQg1ZVshEo//0r44WWT
K1o+2vj0Cjm7nEiPOJPRQ5Bp/1761t5jLCx02/cVLVw3PlA/91a6aQVGDATVopbF2paidGSAIKWm
mTeGn/WJQxeiXvtkQ9bUylU2zIC97yLFN+NuPhaftA/IhKkgiKoRW4PxSzjCWYd59TNGgvZCGHY9
B2/twkDr2ofmSyJdc7WPSEmxKsgLZhfvGn2W+W0tlw2UlNVDAhtb2PPwYJeOc8huoQO+SPsH1t/o
ZXfHIWigYDKi5ZQ+FYZW/2H4h0hMqIHDFkP4PMXPeJNmacjZePFBNXcQEIHEhXM2FDebtfPt8WZQ
BIrrxsNPBL0t7/Cqx7FCZwfgkcvhySfWeKfzuIeb3A/bUzpQVcCBmGJhgQMpHLaf7hxMK34U4iVi
PDB/a7TJbQH+xpscaTGdDSc9aD4mE1Qv8p/6ps2+bpb7a7Rv6xSJ8O5hbzaLU3Bl7QJ/CecUVtZu
0tOh9M6ttjORDwzoirW96225CK55acqe8LMhacjiq8089SNm8qd/MhpVYFIZyL4fhul7HvOEcF2R
Vuuh+UmIq9SzIww5cffC+pRQr/9EOtDy/D7g6a1TzB9P5tGlq74LsUQECcmyK6YrWcfMsYt3WDXx
gw8ejrz1SBIRaL57MhTaic2Qm3UEp5hSV9sitqd1L/bbBgqYHEiP7ox8MuGL5ttIBdUUJ39I1TMj
FMz62y0mBq7vySHUPmd9Ch/TuIv8sC3sN3h+x8zutCCUPPO/pZ75NAg0D1LhlmZ75Om+31gA7yQr
cSeI2SRlnK8PmtNhp0N+BjUJnQO7hB3zYdOsGU4HwN8xfZ/XIVXtwWn82mAKuUcnrZL981iRyCOv
43M12uwYvHQ/T52WJtjOYXrQYwGJLU5ZKXc3h8JKi1MymFljsWVh6SesTUwoSl/MXjXX+WuclfSe
S7jO0gZqDVwlGReCFzbr6zoTUKbQ0QH9vEwmXUcht+eca53t/B6sRx6XBO7jHYEVzjod4eummR5h
huLMxJd350XE7Q/kYpNLfDClsK3JJ4g6YNS82lO2xkf/pFeN0QcDx7v1qa2ztsYyms0IpPPI8x+p
r/vecteVfSRMyCiE2Mrhek1giJ0Re06YZu9phj3tEZp5fngZsLczXCtYf2y5oTiuZGC+ZLOhnFNL
UL3xeq5aFHUmtoqGnDOTmO/TYM5bQFFpfw3wYqBKY1PL56cYa//NQNLhiD3Tdpf+rJ/MBkZf34Ld
ISRkEIRo5vtzuGeqDgYpaikiTF++gozN9mg10jpXwKPHKr68X+2BWW39MPvCm3lRA0dNRJHi639e
ehd3cZyGZmjLzxzkDbtT8ANIfFkkWHmpXfND2+yAFkAQoXyitxdFyTlMLlbk1SLzJfbeNkxeDo8n
/sWWU8lGdWP5XyPjyp5v+l2dg4SOxZGbjPvcrCDGhrnPQyMO3Sno0G55fh52EdmKvM9TZMBA6Fe2
DgyyP5qNxx1jhr7dVsaMCV4XLky8DL+MmTMvE/nQM1+denwa+aZY68RoWonsnqqkWwBzYzzQUP5B
mW6j6BVmXFg7uTa7Nk2CnhHm3ByzwWxETE6EinaPqUuLq6KoU376WzHZtBf0Doh4YZJuo6+XSBLw
w9+zXklREHv7+Teg4YAhkcgUy1M1HfLvY/rly6Z1hwKdDHbkRL2Al/+NMp3uXw1U9KPtDbhLfi8w
StPyr6H735i3VRuqlXXN7HALuVdF1TkFeHQxltmM0sP9YEPDNObAMdfreoWbQgMToXiSxGU0b6S5
sUky57QC6CaJQyrH2WrKnYIJ2wMyMbppzXwnaVruAC58gvRavuLZyJaxtKYlyhNfGnvw/ae2v0y3
W6+yZyypUUdk6FJJVPPC9htjuFFInY2cURt3Tpw/p6oXxxMlPYLCPuw4JiycGBgmCB6kCuyaMPPf
ppe9FihLsQY2y462PfhegwsR4W9Nv/zJ80DfHfKt6dAOQ19+x1djCFxOXvNIGytkxYVh21inT4s4
PSrRt9FsEBUvnaY+zQt+ifGb4EyMHYZ6iXAdmufgP0nC7DPxvOGLyVSR95nwuLFrkgyH7Pq0Oafp
7jD/UKsQtnwC3ldbq5baFhGYvSf7j+hU/ES0LejSYxwi0EezUGGif/F0p6iCb3hBvaKRidi2m2iL
YOUyOyrij9hi8GLapuJ3MSvS+vQghdfOZ6phJ6WeyFDOT3+6jaZnP5OSjzfrg8TI//xDTCI0E486
pOiqHpOolAGS/WF3BmL3plvQh8Xl5mxZUAJSZc5rGYRyCiq1J0gN8gwfBhVuCO9QHPc8T37aM8h9
KDmiH3o5xRdn4dJifc6ylucxHsfHa5IvZlM/ae1y6q+/ft43c+gTTpgDNwpClO4x4ApkgDz8h7Iv
3u+Bb3cgm0RG8/nT94W+BWW8ZF0Bgx+mQ0osYRyF5+17dpIgJda+c7bdtj/h4Ixs1xhZhmbfKE8n
e4RSmldrM4SYoxpUnaB+ce4d6+IMRW6yIG5J2kbR/BKhCSeQB9ZGSCDOMfx+/QVHCVIgqRUkl3SI
VzSuzywUkjDn2CMWMdbno6WHJA2PrDCwG+6oL5bc6vhj/jgczuLS1XBl7xPoAVNbmy+Ghj0tdNIz
gcYJ/SP1SZ/uFbYDmL7L22MNPc2LA8o6MGYRdDnLgxpwmMhAISNUNU1NPLhop8k99+joxMqKVjY5
voMgEuKkASeGfmX8g+nOdflcleFh+UGct/lAcOJYXM/Q1qJPGNk91qbYbjmxfX0ZEZRHJqbijMjZ
mdSSpucT2k4E+Yx47FzJfmkLr8O37rPjOBW0LwZk2slV+ClScjHVNG08furCMPDNSBjIwrQ0q/E8
u5va0Zev0me3zYxIPRKkKupALAttfTXTLs+OuYzYIwP66BHgsA2sp3rM2OgY2pUi+uG7v7zQNJIl
Dx/p1C7MkQPMc9PwNdAi++Tbmn2yl4Ii86h/13aE1GN70WwIgZyaWUhajV6ZLU+SThhNcAvQJBeQ
E2JAws+Mv5OIbtb+YkwrxtMkwMPteQLTyaUJqCUIKV4+o42GA3OqsvKufkt32XoHg5D+AwkTZCJM
T9JsVxFJDWxldPxC+45XzFCZgp1wCx8tuRoJZ8J9Hrlcxw36bqBV5jM8Frrb8xLOB5Rw2jRQTMgT
58xunSdnXasK3WabRE83e+gsrC4PUO+E+PhGe4UcgevqM6UiJYRIEkvYpec/dG8ogAR8/z6D9YX2
Vz3Ps4zyJ8v6NceWre3BdrodxIu6e0dAzbzQV6EhUqM6Rp5o2t57MUMtwT9bptM0kJS0ZNt1cDaS
kzqCfdS297jzl4L3+qW+7xjTqdyOL3/Pm28EvXseYsvZv3fcc5FsaW3sk1tEL+KjMUwPUhJ/etQj
njzZKI8/6qGV508BCSM2tEdawpLA5r/0bO5xHxF2T2P4OkPBIWXGZ98x2UfnOG8Cyo3nLIP/WZMY
2vAHXKaQTDVya9v2HqYPydafeQSak3B/hAjCDrfhkerJPLZc6WTGNNhwmeOGQLxctMOlmB4zsHQU
sBzDUnRELwwWsbjRtWnm3LdiuwzcGinuYhpAArwLBhcehH3zWTWsVuM1u4opwwrZBcwZlJXl1ZeL
7bxWjQjpL34aqsQlSQkQIJ2sfUu3weIDMcbtyXo/xHjxBK74GdODZLf2Z4DJD5cNd7MSXkGiePv9
ILahTaC9tjHHm9v7KJpxOkCbY5kgVf+TaZkplRCEN7Rja4J7hwiuDvVrmteBKZN5JcJVkbyCPvue
uB1jK9gQ2u/iy/FBZ218Sjlh20+xbs2XM9It/0zi2rZmWb7uHnWSA9J5io40z9UdAIJP4NF13sI9
OZsJGLS5va9RhCZnmdMQ35m2TuWDg4tgGbH0cZUrtD3y9R3/no1kX5g8EBVoWESsnvvb3F92PPB9
6yPLIUbGLqk1ZBSQvwdylLGeI9eqXS9C283vDZstqcGs2/6M1R2D6cj2OjfCwQP3IsXhdUMZsLBH
xPoPp/pyTjb8MTw+K+ajXDPijJ7Z3CM9yT3skCEcy8yvVhnFfS0itsXXyuoOq4czlwwsb4i4n65G
OYklgYlSGQyV2Zla5nmygCFjg1Z+pzTw+RtZHbc2TI+CC4OeCTaYOqPuIh8mVMHVxR3ZOr2tDpZo
HLbrxkI+bMJc2+2uyz8EUGq1nBQQPFzmIA/2dP7agnYddGv0DHZxTLPWqhvZhCvEhMmmZFeHMH0k
I+yE4C6PoKJh7Spznopsh3ofKAL8V0IGVLH5OnWQni3SzjrmPybvUsTxR5Aeto0wlek4c8BgOdOS
R6/K5NDj7m0XhbuTfwXmxsVbwW7JIIjDjIr+i/EB1l1c7WhckKwyQAF240nSfsQx7wMPMb9seNPN
8Ix7pM3MgxFNBdGlTTGyeldafTh1VFejsPMevXxw7d4MY3SgmTu5DrYfPISzzWjlJ69qKO60bvFJ
f/LYEf6VFinZ7ITN0VV7UfpQaZNTJ+i9gXsaQTJ+0so5HN0FBbnvzWY64bo7Zc/DCOZdwxX3SHXy
8Gjn7B5yG09uOaAH7MtpcdGLJCicVSFdrfa3aUO4InqO7FnUoiKsbECh7Jd4MsnIMMMWSyuaTjXV
I6Tephwh8mgZMQ3svJYjS2rtZWYe1H/x2cByPsoyxc1vk+fVZZpE2CNrw7+OlyTnrJBIQFmz10Bv
PE3eZwzEaQHDOWl8e2pm2hJhTeZHvMxl2SWrH5nwYqldilPyESZRlN/WoDekzUPOjDSmebfdfDvC
igka1u7c1+Kd6sRU1U/NceIYaBuyVjA2GBViOaBVYKz3BiBOQkwtLb7aLzF+uxfxC+IJwMnR78Sg
Mbcffw3emFNwlz6vEbIqn36ds3/M0HSsNuuUxN/hM6xvXdBsyE8y9+e2b8w9NYsHGSyHLUjP/zYw
6MW3xARuxANrAiqJgRayK9h3mFdAiyQnlQ9cMmn4Q2p8bFxBN9P0I6xfsJucrdhJ6XWJVhuMdZaa
uK0yK9toXvqOnG9sYd0PcUPMb4aFdJf6B96/nHZCfeA4ZLJtuGU8YKrHHejA0cBgGNWHDtHSiZVJ
/OHJ9JzJ5mpPLBCqQyJ2D2/0EyDkb5qfCrgLNbyZ/rhn+UpT9li8G4CoUWfCumKX2G+PF4JPdG3U
tZgYYziKCzgAq6C7D1q8UZguYxf5+EFfBINKBG1ThZtn4RuhOurTGNe4+Y07S6Pvf3om7kTZ+BBA
tqFdhmmDNsgqKGXjBWOHIbZsyndU+Edgwh8JxUhnH7cYYSlqhoEFv5vBXLXKjBGQYI1ip+BwQ8EL
cY5ngz8klNCG0xqZHjNR5eOld6v00f6AjBlVkdw151vrjNipp0+r4x1OZr07ivfVf8GYvxNtDgms
bx1B9Mm/4X6MPgBjx+SKoDY4qvoPQIC4JboK+SP/x/nGGcCQPQi32APBnR0heDX80+KE/32dQDDl
9JLQVUZpxle/xsOHnvtSGkICjTyPqVyqxFokFeF2ymdNX5BdtBJ23UPiELDwWUlPMPM7OQ50FYvr
IG9mZ1K1Aqn66J3FkvIH7tLQJrOU+LoSEYKW0tILqou1RUBYDcmyL9YRQ4v/VCWzGbMAzolEirIc
shpTmHDeET3Xx5x5mKAspzzyr6TikvHJsvDBl3ABCLFk1bKBRYtvTCR6s5lEfrZb4uH4AAp9mJji
MW6NGDcwldRsUqMfr5jGNJb46FPalD4jYjgPmw8N8YKuLgQfs3kID985XIa5zR7JAKeXvKeMSoOE
wL/H+R9wm111cjLOnCyj9AXq/lPnLV34QBKAZc0Ci3BdpYUOaOnekSSV9lO2H1+8faDYuD0R8MNA
pUNElCOu03bl0/PzxpfrJw8bysqHfMTfvfr9w9UcEpcg5QFJw0SA0/jdWvHb22GHWqKHkRCYs27i
67ZD75wPfHOOuPCQvTAFBtid6MjRIDhZiw96YWYhOAx8esYP1CO8+Hr/ZXIAg2nkaCdcOGif0Ioo
GE/J3E3ARHojOzVlN4bfvN9i5YIn8lMOMGovYfo/JJ3XkuJKEES/iAisgNdutbyEhECYFwIr4a0Q
8PV7ejZuxN41M4xMd3VVVmbWkcFZz2RVJ/CQRUE9zUi7XxqLJYPyVg8OGqs2oQ1yMQ1w4yOae6q4
UOMKboNewsddzT8klqAM70EHblhltaCz8p/1PodF+juL+HySNlV7b6ZDFvwi+YvExBCzYHyk9N9h
jEICKWHVYRx6E97lAm24M/Ze9md7UOPzOroztAGXfxOVAnQyvBpFLXyoLkzhZ25OYOO0cCmSBVTE
62h8no1vmPyRwtvdmqDS6ceXLQ4ITtoUVfpEA9IhQL6QhDASENIObAER2D97bTfd0l0WyDepKAoG
dorlZ4eqBKck5hWcz9bPgDhSpV7abEjc+MigrlbF8Vs5TkoZCRdaWzP2s7GKuBMMlQszeMJZeJhB
iT8zBPs9TpJIMGaLaTTGhfUxjC5R3+6+gvaXQd5PBy/ulvdWTYbPCibsgXdpppyot8wKCJXxqQwB
4nTS81VczgpQXUI24RrbEjLVt3ND34ld2RgXwEU83OqHv97LwP5OJ/G6ucm3e2YfZi+n/Hj96EpD
aMB7ZwppU2ivseEejuvLqff0bKfB3l/dPaCDYX3WNksGVtBBn3+SvdSkdpKvYc50AVxKnWvuNFl7
QwaHwi02kR17jHBdmNf2ZPjxq+vyC+tn0VXDbe3Jy+e0y7eQ1g8dbKkxvRfH7Z5O/sKvqe5CT7DK
PXiBkL69khwBsGW0Qobnhaggp9PDmdwTWBs8i7gm5h+qSXB7Rezq5eHrYZJAEf9wkQE8pcoi2gFJ
4OHP3mjpcUmFq7Mj3p0uMea1wX6vs8+sDUOqAF7Bou6p2kzh+Fl9miBJqd7TaS80p0zkeLItBdif
Rn7u2XQKVPaVYc8OVxpkaThuxx9x5QfJCfjwoeLWJbnjvG2y+GPaRfrWiDJsdjBYNbpYFvLLusId
lyYi2FWbKQ1hCN5TAqoFR+ofUbW1LQzh/mORAKCycjuD8gzy3rv4bRvhaskt1eAtJVj3Xrjjzvpj
YSs5yPY7/w1kxxgoC2EVj4BAuY/mxOOTCTQyt35NZJMv/ELNDtqi0ru15Rfs2wyB0po8NCr091/y
CUvwrnC60oEVOCwCRaM5pjubrqVTpTwRwMpHVma87oR1K8IG+AR9c3K+ikCoqHSRUgQvFd8p62EX
3SvZV32SBdmH4x/EPfOy6t3EcK8fj7sgSMDF/v1o6TQm1n1+s2hyoiR7uAuQJUN9WhxcC+9GTnRf
6rzoEtwf4qmAmT4kuGSRxMo7IfPTUhQCNOQOGhSnV/i03Ttp/tsRMQxqW5EWBcEEonKMMso48Muw
cZAkTQxPUiW4H8kkE2qjgKICQtd4EDI78+ZybpOFTpnVMiU7O3I41LdPQbLXMhv4LGsftb5gR/XJ
5rIXndu623mq3kL91pcFACfQBrpNDPRnTp1mJ0n6F7WF7M765O5dxA3Sf2tFV7ZoWVmL3P1r+9iC
VWJXX/Fl5OucxZdt6Z8JOLyQl0goE9MHsMS9J8oCwSyIjsYxLrKcVBAAUeJRNV6cPnOLoK1hznPH
DEy0DH7/wKEuYi9MQxSOPLWfbw380tlknEPGjrUwaAWja0Kq/tODjBYmfyD15CAK6Uvr+TJkT6gs
oL4LLSli+Rfm/kZZ1GCEIV1RLGlGPwjrRlt3RK3Rs1IN2iIgl6Phq44tncRoyBz+9X0NJi8xqPLD
5x4Ge/ziqbLukoYgWgbUHXVaKiPOr18hRmglYBtMnvN2W0/We/T442+COmccd4brX12tt5/S4uzj
R94xaKbMIO1nLwa/3SSAWx2rGe7Dmie4GKgA8ho86dwm1dc8botRJC8SYjyUBNB/5U2pMF5iUlrx
dlTO3zCYSf69vlU3eMt/Fs7iibtgraHcZtvc1vA5RwTGHKoji/3BdRUFHcqWLm6Y/3kRI2YsoCWi
vtl2IhqXT+1t7y1wcouK0rr5LMaj4zIJZHTjXH6b06nus1EXzImJrGmTUlWMyEr2yJwILExZ8rFm
p0vSq2FmT6gnEnOEYTWMb5zs7ZitV1uf686+Wu6j8LYGrf08HKM/gQfTSG9roAPZKHXpb7XDDRyz
zX1yXJgJvFR5g+R7LEVa+buDAqk3huCEaVMXjZ85EGJuXRfmhZwZ4Ih/AHIll+3KzQHwavKlzvyM
OYVZwf1RQtkKLAYllWq/sitGXuhSyh5dP4JHDI9rsnWHjN0mc8G0hM1Wgtvz1YAHdxOKzuoeHWLo
DJrl8YHPwDCUCXX5psYp6Jz08bdAmVkbQpygBBB1d4JIkcICDGphXfREF35IYTYQ7JHI3Md657Oa
EbTwgng9w9Nqb39890iJR9KW0CH8ms2+wsWTbIfmCl+DWWKjKWsCy3zzHPXRnZHQ1ko0fLjN1jnn
sZ3tRy2iAOYGV7+6xdT9+EB+WgEGzeeGC0Rfd+Z98dLMkQckBBPbYG2NFQJ+D5rj5tBH50sWhoJD
zRcZ+eidsXHBnOkm0Mmdrt/ekjgnr7r55MncmGIu9vommFEogLL0X3LUOo/4Nnq4Vd19k5lQPegB
KrDk/9hm7aT/JHH9wOruuQXQxKSO2iFFvG1+pxRoSFu9ZdMcL1Zp+QKj9Zo0tUTzLZcGa05nTq9o
ebWamv3e9h8fsSt9DIjo2NLFgoTNQgJESvVa6MPofnfMLqDHdbUgA2zAHUBn+jHE8saMtUk/rEx1
EOkxhb6aQ1IXhzkaehO2Hv2jtq/h3TcIA/PiaMkWCnK0aOwgJbKIMQsljnt9z7DaATjk/AVi9kM8
w5QJkePXKK+gam+5n77nYKOsxhPhImyMPQZuYYkplMfD8bre/S0i7x1WN7OVg55goweyiSEgempQ
ertqyN0buzy2vomifJ8yGAYHxnF6mwO1wBcAXk9vYKONmpMQ2LEfhELneK/lGLc2SpS2wCGLK7O+
bEmzwhxL1vA27LjtG00ArF2hSLwQrn/Fo42Kl6z41onPV3BeaKan3HUgn/Z61qYYnyQmLS8W4Qb3
yMadNjcWiqRBl1bQfaprx+rpBnivThpTKoz0iuU76LdorVNb9tlRqpa+zDvia++8XDBrrMt8YCrT
r6VrQhKNKfazv+ugl1QN+xK8WUGcDAblVdGkUCUP8Jh/0u+HOKbxcxeFntfZxb9VFZ1NLZ3Sx0HE
HjS+Vgkh5fZ0PqjLKqT9Z6Zl1uxjuW2XFhBgYOBBzmwF9Vw9V/kA/Ny583aUARzAMO+WOvT8Dt7U
uRifGb3lPk5+ugO1LEWmyWjEZUAVVKWLL6eO6I7vHdnQPn+gzBWPfIEb8G+5bBfm8iEOME62j48C
tU9wY5jV3K8Y89bw+fvxS0OdTa/AwsA0fmxf3sfizte+k6jLALDZwWkurGZQN9zTI2jqeFbV5BMn
ABShc4w88NzCoFqNX8mZVUynCigMYPQLw8XHtoyC97gEQasVFOf4mFN29ullnSGZ2u/KfjNnsatO
iDLr6vsNH10Xo8GfVP27VOpwl5Nmrr69AcMKAFBekJgFIwaZxdrHP8VUT3z32oy+nF1+ClMPUprz
1IaxWFFpTIyGmID/8CBkgCIHQU1j14QcXzeP+MprJez6iWc2Vct7rp7BUr2TV1TGEM6wFmPVh4cO
25AemNxPNnQ2T8knbAIdLhQ2pPT56ZE59Dydt+04m4Y7vbighWnb4RuS68R0DskhBFGsdFsoir4W
aKNBbxOCwRaHsLbtpPka0ZJS6Sf0xvo9sAhY8ZvGZoPzrejHDs2zdG9lnxnTYmiu8GL7mZc6zHHd
aGQz1X2SIAASCjR0tBwbQPHWjr1CX8HhVoDsTwDsuj8hkprl52b6ocvDHzR56tcQsOYo3eoiOscd
9n0dYN8jMkS0sQ4JdWkZO16CA/pOtn9WNE7Z9TKtN6VG+EsnSXWfMPauJlUn03mQxg3QI/DICUje
wxDe24aFvFOe4XsRdFosg74CdyLLQ1zFjj5LlkxyL62ERs8BLd34vBnvvki78L5MX9JJC+YbyZ3T
mPX3unNo4m5qOXenY449GONnU0a35TJ6kP8Y6B+h0tuV9S0F6bZ9DHtBLQMCfKGu0Dm6uY45CXtC
1c2xvIUpYZ6SejbuLiNKTnFdo9wNUHBOju4Z1qkcezxpmvlLSUI8u3DB/D+SHsuFm4m8M70/2kR1
a8LYx+Anb3cZPV3PMxzTfAJZJ04aQYm6iLql24ryukq+Ip2dsq49W/hNXvYhTLxqVAjaYyUEFB6g
/JqKwaeKyIwDfVMkUAigPmk4x6QTwTBMeNyz5Jh6EJNpwiTpy04dKDe1Af02H435lRbWKQdJILmm
LbimH/U17TWEj+EkCLyWIcYMeHB8TUcqM+CzLEtAyh/2OUUKw/r1ZNCwOaDC8ewwRFIQdTM+6mGD
dv+5bBKmfV9nZCbnSfqxI+/uBm+0fzueHwaaPNZGhjNWLmdloGginq0UqXU5egiIArQRk2q1e/Kt
fSib+EA86TeddDLQEebuMiaFIorsdIPmIX2HDpTePk8+6WpFl5+csYO88XXQdujPSY+D1YtUZdmK
E7UhI8n2O082PAjsQE10Myf30rIZBqfdae6pN366n5qKsBRJSmoJKZlR10M4VDAzy7oJNDIs+1rc
pdcn6/4HnIHfHO4ioeLYOR5L+7XE+VhWG1QsLeYEEDbr5n7NqLgQ+QnbmLP6SNgAGMEJ2uS02tDr
ZhPaPX6CCJ59YUfRmJ/BSa9+4ZijmpRigWSH6JqjXKd7nBZJOvZQHgri98dmQzzUJan7+F5Zj/Ay
f9Ki9lLqHAx/aeeqDuUl8IVJWKhx9J68NiiyRol7csZ2nD2WKM/EEXSW0M0MEq8K+N8PHAiyUpqn
jtfz5R1tUfeCW4Rui2DmLOkA1ngA3I/13tI3HRsTzt4hDhT8pUI9YnEBTAfwGm3BkznAgBTLtkUI
aDTsR9bXPxidLRH3YyMX5JVfS3oVvHk+9SWNp40J8VVy28sl6YiizS1Oy5eeGDgL1FIzB5oOnVId
686rFhycSYqch3ThYZ+S8S9kFXUKr1CoErFqxG3mSspwlLvrgPY8Wm3BvvP06k665t2pR33SJsb8
RRzzQCLYdXF0950ajMfdjTjJAou6XwIxu/7pb/IJnIaPFc5bGuPTg1BPuHzYeI/0IOCpA4ALXph3
wj4u/61GSosKqIBBkXeMIrKfBWL7U3OAxGq4KsfuG+IkJltD3a+zGGo2R5oI3qGubKXP2v+lr1mD
Yb/4oDPzwCnbFtOvH870M2C0KrlbnThCmsXWqCaVQ0O2MWvEew4vqm6FJ3np6HevaRq9lYOVsKZZ
YQ4Omw3uTOGCobfRsY1aRdwo4tuesUeyPf8mJG80lqpAT66ooGJ4OCNoSxiMRQgCY0g6fGyQXBU+
TyxYt5sCLjuZn1u3tm6bmelYKnhT1nk6UR7ZXy42u4udpqRLS6+nKSq007qYB3zW8Mz0NaafbQot
FusUwnbsV3wMkQ91bjR2ZN915EzV1+iOF4KThfghnb9ww6DxrgkYpE9ZJ4p6ayXlztRRb1obmHXP
97OdR8jiresz0tZOxRVXg8kURF1e9WxHkfbl5x3snoT7eYCd7DhANqcoIutIZHKEoZbkE6ZPMQfJ
MCsufHNsEFGyvibuQ9lI0G6xBGF7EWkrq6Gz5fJmtiedNqNVLcZ1lG338EFap/dP6mHOEnH96O4V
s1rAHfSV4KT+nGzSRw4hBiYPVehiuzloK6zZLmGs4Jq8aU9Du8TYJNFnxtVUnV0EteAVknhsvl0B
G3HH6ZHU33hi9dQG+hDRhNlznMO7XQedFpXGDBIvDmHHHTjH2X4Uw3cpjYd1o+pDT6DnlpP6zuuq
ScV5t90Fbk0T3VLWPBtGlZtXDCwN+96lLXHDt7IZMICGoTbMjoJF9KAiQ5+BYwsDKqRrYY8WGXWv
6k1QViqYVIegzQiEVYfEr/cZdJC/0uABsSM8TbNTcKRX85iWni6SiLkP2VhyIMoN34QkiJ8IbhQy
vsUvQgjVBDq8o/IBD56pNU2FJevtI7oMfPEfd8Kc0pzLtPCj/ZsS6OrWe25UOGMiKaNT4O9waOH5
gZtCSEhPWbo1anFcj8BBp1p0oEeOAunDHrVYIFAcUI8eyTVQoi6G7YaqfFY6akMBem04Yz6kSPZ/
4zA0yJRR8ScmmdSycMpHOKP25+SKqoA4zzHw5aS7SKepK773TqcJCgYRQlnv4JBVzCa6cfqYQDSO
SOkItCGrKlLGegyxApbJK/F2mhQBgbHS/ETodI4c1+BX8Xt2TWvskOfRCm+yTxNHesjpy0B61Au/
m2Bl7JzuWxVzBhQ6nzFqXz147IglHCrf3rQYHiI8s70f/C+Sdx01dEDCEIBaNuMnLXyPhLUL/QdO
17JLRvVdk8xKZ2cmbTiNbOq0s03PxHfv0HDV1WUArpj0BFsLGlGa7jZ+HT8u3/EciuqHhPJ3hx1I
vvOSy6hu0gbgPAPrYETW7DiKorcNb+cI6YM8azbpzIMvutKcwyRHhwneqHO9W24tmyCNu3G665q7
phjPOPAUZ8YDogrXUqY69e/YJH/rPV3mgOHujIOKaolqJZOXp3X3fTOmxTGpX0kdWNu4f5wluQF5
p9IcFGj6n8FVtb/MaOQMymh3QBDOEXwzT2bH/C0T6uo1g9hVEjrvKeYH8juiDhpfEk4q1ofToU3i
NzQnpk9fGhSIriJBf8ooEQ5BVWVFPGCythz4vXHFgzfnVpdm1BR5d2aeNPafXSifDhrtza6UH85J
LRlKd9pLVrfmbi0WsvnW3nh0S832ELoUhL++T6dIQyNAyDTUgfAros8fFf2Zs4CSFgb5hLQamuNm
Yk6fWVl3gbwN+IYcNx+7SZbwiWCA4W8GTdWCfsOp2aADO30qXX3WAoCRlBzzISgHujMnSarvsIdW
3LeO3sCQFh1abogjDg3hgUEAZsGwryGbmWIK9h0O9rC5KEYqPs1QzCkCia35mtSXW5qcVeH9xLa1
dxz8fBDNRlllEOTfYg59BHNPGJIVT2nHUnnMPdhlMpueI2iqucOXubR6z1FlkFnSJx2ds2rXJbSA
Gk86bFBWrUN5dmDf7FgulxDXPA4FmGY0L9U7+L0hemgUKvR3uA94Bukb9s7PAcsLhhvvB1d7i8bL
/LShm1yY8wXmEcvVZcMxy5P8DzgZ4xoc4GqSvHDr07wVMjWG8a50EbbpI4WveDhZF6Ut9Gyo9i2q
IvW821wfD/1ETQqQzfNBu/PGbYZ3gNUfS3CJRODNRDbwiCnsizcEazQNd/AnQyXAJ3vgmNP2RlvB
2mVkTwLJQ58spkP7cII3F8n/R9sGaoZp8kJjBLbE3AYeii6/dhTvHLqats7RCamZ8SVc3ClorOF0
SS6c/p0NPyvCzFtBhYFuqemEm+xtHZf+tIF/SX0hgbDIENIUtOlrahFhqglyTREd20QtUktgnOWy
s2MsOhllEJGDwlJE5wDwjzc40XnBbPnspPM/XfD6Tayxcz0AZkPB2EPKxPvSvW5QXSJMdr2acgMx
MMwpgbZddE6y9HfnAbuESsikCDZvpt8LgWJwTsAt682cnwL/7vgAe3qTQ2PQ4+f67BaSDQk1GiIv
CMt58prxQte4DiYwIm/I8sn6lnUqt3dIpeLQtggfiCZ6LwujFvpYxjjZVM5+QMIBntCVv7B6yX1L
dbdwK0FjK6uPQT3IuOBMeszBBGSSgbSHjDQDl7LDm9Xy77CVaboVMfI/vMoPEB4pBXUg0BS2giNo
DPNpgQEZd5YeTQ9jZT7xPGAtb77DKYLB5sFlTszJPYGOsSL3pJoVKd9xVQsYKQTGQNZcd7xc4kCF
txduJzJQmH5R9e4hUJ24DdibPuqPHT+vEvULxkGMUsk0rJBKPdAQq2Q6i9nPK4N322rdJIFfOj0G
fsHIIuFD9Q1l6mHlUSUhSTmU9R6402cJLWUzzuk3C0QAgGY0uWD4LJKPpnfo1VotW0g4sFWzX7Ba
EWftfWLZwiZ3p/0IF3kD4ZNJh3itcdpC6pHXeKyLR/J9J4MaKjUG98tNqEPsUAuiEn4Tgy6ot3sB
XW/uyH3CZxb6VOvoufDmSKbT456ygPHaP+dlMaFkAdaAW3jDLc/+nuYVz54EAUptbmaUr9MF+66O
FyvQYJ35npk57YxIzvsdskb9aq4+QgL0M07jr4j+y393xMD7ZIMZAKmu/ZwptQSA44gvHcl0VeuR
zRYph5UCPwHQOXIaOYSOv8ekFRH1XdjQnm8NTaFpiYy98SIZ31spzimUWdDRtu+noPjtS1QIrI6E
y+sIGCL9lN8srHxl6HEWOgMuzgyWBhfNQGJh1RoRDkYxeGTdh01stR0Ss9A79cyok1HPdbyC5KXn
qAAvdpYKOSmJ1V/JrRM9LLZlzhAGDZRCMk928EdZ78QKDijGN/Hcaq40fAPwi15KxIi2ntLj0wiJ
uOjLDDsXmv6PIS94qqXZ2ADXBqyvJnc67Uy/yvpGiFKRtnbejLbWXItyqJWyGWa0RQhAlO4HlbPb
nFcbXNZJlp+0ZKj7skIfb38aOwSFmBDRwYWJB8UOehYbET5YODc1L9awQ6uQ2Id9RIettj1gujfS
LB9dLU6z5hvpZiPnPPWTi+149cAhahoROzLgu/UpBUcHy91pre28QZ/iUIsL4BKh8oAdghnKjeON
qdXsqO8CEYzN9DaP9TflsOcbXVJn4FiIIUxZZwgV/Qy0d/Mj+Zh+ieRR5Puov/4ylDulxcPCLpUI
j8MITgu0WYc8FPgNdEVyKhHdoRwxxk486B1pXg01lF8EGOkymWlMr2UKSVE3SFhJpIs3AOxDcLxG
LWjGRseCqKWjBq/mRC+dafNQiOZzer8rLbLsMxQDfmGt+ydns57JoH4xa5Ny/uq45RamGf5KexpN
t4XfVeu2yVyNp3c3X2L9x2CFcsgkC93OzL3akE4TjNSFY9+fGJUaZoyz05Bx4jgeDGv8eWHZT5Dd
B/Y2Yu/G8cPfdtTku47xCJSnVV/yG1zB9lKJyRbDJBqQC+vldWks3rF7CnRteJ5Fka0g1K460Xph
qYAE3It+oVQo/5F2DPdzfr1NtvFbiqA9DbiSekOwXqjfDdqzhdWYDIfxOrA9ZVCH0hq18zbzy2SX
GeAIfXsBhBHERDxSKJj0jaEObfaMaOK/c/hiPJF9aqj8gLfnsEg1hfaeIOxhpD0/gw5sXjnNmuj0
rFrkDiqb7vNbxHmNFi2Uli3NZ3uBceBQK9zw1xz8kSGNQD85bJxMWs2Ic7H7Se0g6HwF7AMB+Me8
N/jCnb5pzPqqwo2XNvObYq+xYvK26pEW4cwj4bC8ePAz3eO+wq05e+8UsoO9h5WycLfMDt4OWVSa
YkBvGvUNKlq6nxPAxREjfkcV2EYC5/T4dmqqQVvE3Ac4DNKJjId8djcXz/scqvHEHbTMAY0ZitDu
mvA5hUAKkWLSDdfxcIg8oOusuPHtE52xO1oNXoTrMqOF+4GfAaddX89fi9eC1cPzjSGFVdHjjTU5
VtXyjVksazo8jvFgblhb2NaaGgY1my4Src+f/3N6ODmZ7vfgM4mYDrIm42CncRmib+U+DSposJo2
z76ecihKBs6qwIb7eXECcVkG9MTEhNqi9cCf7zzF4BFOKKt63KTV/pl0tQbtMxmu7b07aZt4AfHI
F0+zGW/75FPsnb8LGfXc7rDLa+XtC8JjYrf5TQxGNKJt3+KARrBtFnRSKMmu5m2CT9xBsoZc67it
Mdqlv0QWSKAXWpMPIeWD78BoRD6ISh1KzujM3tu2SRNbYr3uUDpDT1aT2jbe2zZSfvq8Hgp/ia/e
H31jeyC45pIGfzt3RvBCYc5pSSUy/8UO8ZdmLmu6bA0dNVgWL9Q+3SA39btiCFVWj5U/TV6op6DG
AHIhPKJQgHlBeHrj3WjhMYAiNLnaNOtZr3z7WbqrmrD66/lc82eZlyVstuWP2aYqiONF0HS38EhY
cEyCEae1HoFzgjJhaUk34RSmL8UzEv2CTIEmtuFWwKIHXv6hB1uXNeh2ogX/UG8TTekPkzQvLBiP
wWDU8kvmT1P9k//qW9R/DUXZiLmoH/fpDvFtUzbBc5QL3hIPYwCV87o7C+qbk7kH32Dn0/kwiYMw
9pmY9lZXed7muvhiGQ8Q82GMpVYWXI8Rfu1alVHZ+IFj2LA1Ko8UT2+xPTZud9Y1//K0Kz5WPHnS
Z2ztMZPqkFOWF0qSV/B4Oi+mPC7sZ9Tc01OnGisgAyHHYvddc3Yh3OPFqKuwYBjBb2PoL/3zfMn+
YqvyOnxGM5rkkC93zqPAEHcLvxnsHFPUgO+CV/Fx78OuhQ5TwyKaHfzyER9gX8EzgsA7/y6Pf/eF
5gGecAIZMkGaBf2X7dIzXQPz0zdsUtN9YsnJ9oZge1fQTUlbOlb4M8sh3vqW9cPTB9ipWBeSK7x1
FJndbn5dkp3Zn+nlR9JbvHV2T+Xth1OejSijW/wI6OBiZBghk5aLnpxfWE9Ue/uuD9G4ldtGM+nD
l4JdoLlKOcOJRk0cXjmYWNn2PjmlB7O0+77mIJNKhlMaYRDFNBass6n2jn4uPqBd84YBU9fUR7d2
3CcLoVXSGej/lUucIo5ZialCeOcmLopMcq5JEq3JqCA8/QmCDTtffqYn95hRUkLdW0BTuwQw2vZf
LKzD745Z24WqQ7iG+EE4Foyd/vAPhxEeBvBdjQqdPaqcvyIUivMPC/4utIo97OULtthi0dR4dAMW
rOYCX3W2D0aMa3fFVNpc22buaLZfFcs9h9kzfC5P8XOJJRwfZvA4ex+mUNqHiyZzuL0vb9vI5uWS
mVVLaB/agwOb93l7GSIwxpXEmdMqh5FxmJGEI1s8cZ1Xb4A3BFekZSS8dRi18JqRe2ZMWMO1gKQk
PMXIjXitDLmCNILMgV20oqjBdQGOzoQDTVujzMkY/7+JNYo/hORWaUNIxhOiJqtYYBnyilvQ9ygc
oElh2THgCeTLcPCYwQqKjllX1J4KXShPVKxWP80VYckPCap4oLtwRvfJ4GJp0TflRSEp8aaD0xtB
+VN+VgcMXJRWHkA0/NFo+8vEiBnb3kbobRSS9kzvBkrzkznSJEdEuBA60MzvC4l1QZ1DnKsdDQ19
svIbti0JW0srOGmGT6c10u6HiaYKbdIYiv+MtHm3QLiyX4A6a3QQdO9CcplQq/TXUySaiJRqsbO5
Af5APOgj6MWI2tGWBH3OAvKEo4y1osDVj/PLTmAjQdFHEr3h8LZHSDMsxEov7GUsQutekwQBqlgr
TU+z+MlkkJcD4V5x4TPJXUuaFsyYQoTMwFFyZoq1ZsTNwWZ2j8T80WgVTrNGZXdGwDlamkuuS2AH
1s38TQOJPDTAFyU5EyUoke7gKT6ithQFtFY11m2mYkMb1JjDlGwXgSyopaJ4Fh2KdseRjPkDR2sx
v4UVtOlFps6Km7ZWBHXXLPMetFe9H1E0613Gk3DR9GA3M2qrzptX8B3zBzyMeHOcJW+HW0Qiw0vU
+YlGunVtAroDUVsnv4AKtLF3f4BZA6MaVsCTVFa6w73nDm/MshUYfrAas8caKkMf85onAMvtY9U4
8nmfYCqUTq+g6vrzQWnnc5ekDMou0BvkcgdiK1L5Kc4AWr1yzxjuYDoQXcaI3ixmqIlApQnZts/+
oKZtc6eM+eLEnL5I0WkT8FWsxMPZOvdZtYj8jRuYiIazmJyrARwAMx22Bo94hMFBuLCRIvzYyKA8
H5d124War+Ux7Booc1wcSxnSL2uMT+e77yoxdW9+bwGNJHf1p/zGL9eESooLDfLMggnJSI7WF/be
JUXDhmMm4wAg39oj6gutA4I3eiaxhdo30Ko21hwopm86TVAh6CBJ5lPWD+7jEWDGwArzSOuPTboy
CcDWKnEuMBI0V/PuA7+FXBmrdTDkOGF96mOadM0ZYcPSX4cNjmhljOwhNH7Swz7CUMJMSP17aNM+
1zN2N04xTzddPDZpnAC/3BiNWvmb7zuDt5cAR0NvuFsUhvoHsseydoiaY8oJsgd0mPqa98uLQ0rN
NJn7cGUy7THLdFeR8k36Pi+UywRvMCZ1zSSg1wTYpMaPoZfiFHBA4EmX29zoVcUxq7nXCPmn808w
x2KEG9Q+G/w1/vbJjQk2bG/eYT6cMzVAnrW2Cx+eeB2Dok/wPxoOHg0Yv+WQRXX0RhyqFi2ZM0Yl
d8KUpncOhy/EfSx6N2wjPXRHSBPw2dCtpm5Q2ACCXC67lIatho5eVmmweDF9Oi9hVBIwURyIhoNB
uDvqc8rPS/roe06U95MVzAoi3YBXhCuQSUC91ZDAE2nQJt/1IdIIEPG1v2I+N7KfSQ7VPLH+BlQ0
BCFSYDzVBkaFh9SHIm6fGPFx7Ma9EaUUtNOPdz7AyKgXZgRmIB84LT4L1fBUdAPkX6pgfVjFYgZ9
bakU9U9HxVRxwPjLP+xwOYOmof20JWxrm0mEOXlnz+UJYCTnHsc4aDtdyjqGt8PnFe27OVEAGLqP
BoRrSy8KqPk+E+LIV3Nt3z0Km4N1tm8vSgG8oV6k9pfsTTXZCmE+WiPrPRq4R9uGSmsMjotB9+gs
C8gaojminjUgcrNYdSuNL8pDCgrH/klqSPJz130m7ujjtEmTeGGNIepMKBnPcPDleY0WLrm64sph
cvZG6zUP5wu+4nGhEFVU0PxYtEhobAXw52iXfX06HFJ1bboVH6LojO7pA8RH441pfUVTNqB/O2kl
CChc24Ux7K63jZ+w+WvJAFtq2wcziq0jA/SSESoEwYb+McebpxZXJfZemCZc78RRzhTuSsQ6Ecan
yn5aBbzBoLEL1jmcDcXkAEms3NovUWT6lm8Owjl/SGgeuNjfD7fnUGt2aIRzZKI0ZC21NGatbdMY
x8MK1mZqq9xhiR+0p1iIoUFfcNSSfZ55RBAxLhSetBqJxgjBByP3sGpEnOz9JBC2LoreooXK9YyI
kVCkgxFf6tPPg5jPcY30poBsTJ3ImXG4mSOMStytZT2fQIojpK1ue1SjbKrh+L4afXwiWme4jeNW
eFOTIW4mlHK+i7/RPQjsriRL1pcOE7TQh1CfcogZnItRrtEDWX+o91fGgiXkro6+xVdASn5arYSg
fKEov2l22juDh4QM4ITicMET0FZrveW8t2uY+BN16N7kWq6ofxIDAPoAJvtg4pKMuK67cLZQfIff
mPdZvljeEobM9yqKvozgc1P8DxEgkRhoUSDuHa6rKXBxR3VbCH2uD3e2hJLmYdKd6n3Iyl1szgf7
hZPZOp6VJuu+mHDPuVgVckRGrznJV57iy1m/vBhHpi68Ne3dBUADvnGW3xmPHmqeHdeyODi77FH5
nNbmwexrRgfHsGY07uCaVDA9ao3wA0NkhtG0vGU8CwbpjlvKu49owRWsaG1oizYXx0GFGwXO5dHD
a4zl/kkL4Q/6qaaQra7Mc4jaATc+ZWMMI01zYco2uPIy/1lNq8VnwCPhkPV+V7pZF8RUcXTBFKAj
l1DRFj7dyUPThupbyIDZLWC4Z/Vcn8GFW+pY+Z2WzUBfHHTv+p/bWNse+1SDiDk+u8kEbWlf7XPn
dXGAtjrfIT75cE+2mu7evZpU1hOiKtPIn/JMiYi7P3VUayEbsOLHz9pO132U6l8sthkUochh/lp1
JLXIz6d4yJkdfzBv7uo61OJfRv3vatOeEX/M/dMMEbd3Rm0wqFHshKN8zhpn4z374gA19yjW+3Gb
ZrNoAkyPa7xLLOT5bg0llsnbJT01PKOL76U2amqtOOPxXtIyZ3L315Sm+M983FAagClonLRnczIM
GBTOWeGCCKw4uMABaY81Be0UypYutfENbx5Jpqplm6svfh06U4svLpVSwey1tv1oq1NwCBZwD/Fd
QWqpuboH15ifkbbWOdZQEhMjSSNIuhbjjATrBsKVK8uyyF1DfQKtVi2ekhY2dQZcgKaO4cv1ugkw
ldaTLBDYoaSTgrMdJR++fKIYceAttvja1HHLIf54Lnt26K5w4+o4xd66rP6wmnzMhnUQbLwmRGsk
LToeDYxsNbqGozJZ4aYIN6IcErqAKuP45dmusO4ezpmY98VfS61jor8s/5F0Zs2qWlEQ/kVUCTK+
MoMDzsN5sfQMiIogCAK/Pt++eUkqyc0ZZLP2Wt29umlg+BNUBFadWHYisYR3aYWS4FhNKqrVyWUl
wllwwOSeEwrkA1UhQNGHHE91ZEGV/waYZEcMXc0HcYAetXucJzsxZHOCxLgt8yHUXv1Bm2EGYPid
e4KEc1rk/VevZVPQzkURpNjSoopxjdyl7vvtWijgl5qb32cokAm1eW8RPsC54nWDKeR4/fI6JMvy
lL+SL3eLU/RQ675178amsTuWau0xTNywQqS97ckqQGCDooNMcHP1w9L2J8bMB00OQnt2p7QxTAwb
8nCd/DtQ+GtEu9Px1HDOIe3s58nsMJvR/Yy8A6KnFmdIHm0F4GPjvbOcHJQ74hnmLMP2AbY9mqmG
XTFh7SOc7F5iHGYSU3bQ6ZfIqHkjBC60imbwwF+1Q0nm0QJybVjlUXfJhUVW+/HzD2eAVcu90xZ4
qmGHtPbe37MDExtClcNsVi6ui8NsnLhf4BYOh99/ORdON+PzrED7NOYea87soj+ezsWy5Tr6J2Gc
CXciftWC1vLnHyEvZIPxu7a3+PgjZxMWyzGcn3DK+GgRao/oKszAMV9ZpU68vn2t4/l9gTwk/gt/
aI+bcGchafD5guhw8SVYmvMJrfr7m+0JJm+/wYsVpeQIAsJdCpVmjYaEof64/Gn53BGLwdtp0W7W
RqIrFNThiddKsid/abLcYcvM3jFNd087OHMn6ZWvSFSuzspykueMsvh/8iFegE9QJTlJsMJ9Q6z5
RV+K528ETAwlNZv5jNAUh/4jWh2BxJ0W/CMPh7ryYeGFa22G2I3XkzZN5eoTBx5UlDpJ7ROWk2JO
oQCIGhXZizf2s+fzLaT74jp7kaF0XzYBQVJILHz+K4jtlm+QDNNmmdxjIGOcTTdmfAoasCRAmMg+
bUDTPbxTVr+jZBWp25yre6FHgao4v1zPDCTgYOjwRBnEWu5hz5D7zaCCWIldTO+t7QV4GNA+0Xkn
GDCIHW+hKmCh3CP8bQ3Rk4B00Xsu2HLlDwM89ozf4AMlrCe0iVC8C28bAC87yn6FheBph5NsJ353
f8xCLDPnAI+c1Bwm4iMJPPxDEJI9vNEMYLQnPdvOWLNzsFLU2Vfgi/2TA5+ZUwQVhDiSR+rQ4E8P
4++ZQAE2AjtMAI783ZDA7wCoMd2uGAoEg8VTPm0Zs3xRw1kX59n55SL5Ql5POWUhNrl7/ik6AbWw
W7MCzGsNLvoVeR0Pe8FvWu3FxVPTMp52PAD1AyWSE3SGsZw1uai6mM/xbHrKLgABn6nxzePQ6eua
OboWYTvKvzyIabfW3UMlkDeAtNkNMKaazqgEY5e4rf3l0rVAUyzWi5wfyRat9+94tVg8RUT1nhAQ
vnmVRIDsxOmEe8qv7gY+oT+GoO8i+cKxYgomA+uXURhLEbQwIEKnCMJPIcokD1anKU1oC2aqzW2+
lNibwmfM0zxA9TAwcgxXa9HTCy9N/YfWXXwnTu4BjJ7VtcXUtINuOQ5Ytvvmj2mYdwoA1pxiHP7m
OHDP4Y8iFtYkrnjQ7vpjZ5YNYSWKeRQB0vOeHBOq1zNJfPBIwSMXZ4FKAdnELMCJ8rX6vZIzxA/C
8ifPg3nli5pzcM0vwy4hURKQLfGFmB5Omw8bnfF0et9o9DamvT+FauZOA1TqQf+D00ZrAxeBSuh4
inIuWA0c80YH7EOgwXAFXbT6zRrootyBtPhHReAvy6io7i4Z1xs3YIA17yqHcaP9m/3ypsCs0f5Z
jm3y3tO4Ui/hWk72V4kVAAcOQ+PV73MPb8VwxBU+/l/QjliSbCLeEJhG4SqGN02zjKwR4yjUB7/R
zW/5HhBDRMxMlWSv1h53IqeA+5CBcl1VQc2MEj8Toj1Y0nc+vClnC/dD9ub4hJizGjFeC2BkJgaC
nurvD9jT8anylfb7cczc8o+7lNm3pKkP7FXyNfZpuUrZY+aj8iW+lNyurjtpEdONANqOKDx2YGMg
czKdSbdmWXYv5oPpMYYNBxDw2LYtuKdXQXAsbe/tCMMAxnOAodUq8Ox6ai9+FTQsCzIeOQZX50ss
137OyeXZiJq7XtFkB1MtEBNG3sPAwcntcegGQTkoyxygJLlEK/2oL57MBjwOjtcmuczoAkQRGLBm
Fv2LwjkqULdjSWNsfgAiwaa/3gsek3nkq63oFlv7V+xkU58swMNddRRzIGc14/t3f1MbExdsQGY+
q+ACbJpdREMK1/NrLtjf5IyvIEiaoAlAv3kdGI8CXoEbALoYvH7lAJyAuUnzgveEuQnM+Ouu07Tw
SHC4WUUnf7/Po2AKK8m0J7AIzlDvbHJxd3PcrosvsGKoNagujDzZ5ABoVh2/2bKmzFdBcfUmEfWZ
ud2UiQ4eiNe+4cekPRAz55s3xKo9vbIPSIpedBhWuESfCe5oy0n7TQ0M8CPyMRhb8nomwpJtYq1r
rlXHZAmerXfVUc7NHDdbANDQRVm4Zk8HrYIgUqhnE8Q24qMBKLcUSu3L+eLZmHCeXvMhLinc2wQ6
MhMRTsdbj/Ngiw8E77HBEWNk9I5efJp48ym3ja9Hv78s1POmAamJ603wQ43plSZ8pXhs3GkzQRcW
38WBYsJ4L7g0mp7cA4UcHJgIcWHrRxKs1DUHCEHhm8v18bQt4AkxDost0IwIOthqitovKVq9K4No
Xgh2PHFw1fpLUfx6tnlZXv/41iYk7blXJ6+cBzUw+ievy8kMbtJlFt7DcfiaSfN3eHuGBm1uPpNl
R75UBN/pTtomhcoqwvSZmK4IUesm2bIYTwrdua1TfW7y92/ZF7qGa/Amcuwefqi2hrMved45YYFD
pO4+MzlDa7fO2G+XMr9GyngmkvosZg+uWLIo8SfnbsSwJAvFsGowuVGcPRIAwSdavq+5YEt4TxLM
dqiCp694p6Bly5/NX/fpw0Cqf8CjeINnJALXThUhluGyfn1hM+YoRO3UsTnPGPEGFLIF4Vh43Uyr
dXe1ix4rAQEeiQpPkuQU7MfLYnFVoCwhGU6NiB9GKk7N0WFa8WYbu0W8yYPHJf3CuAHmAydKg0Vv
HJQQrD5WUqAtjdJ5nh+T68mt5C1dTEO9o5o6cpBClqFQ5jDI/Kpf96UIlqp4aQSji0rBmpNrLFYN
EKl0QLUlgF0WY58xZchgj2RwKrJo7oFOZ4j64rTqiviOHCUx0Wdew4Lp3rS7EflUrXDeFzvI2cpK
mOH6yn/tHqgbxpBQysPtEhOZXJ3IJfal/Nnkzi9J+3iUiQGXJndaR4gEe9jUWXzXMbWcZxNaZ22i
eAX2mVaCeeZ88F9igVPHIUr0d6KMY2bX258+NIBweM5MMLORBy01MYMPvEEppHPorqPhUKxoL5/l
powukXbnE1bIinu8ZlkxH/XeuPdVYsEFJIkSR+bqNqPfak0iNBbsxD40YAa+5cPI119mpEafBZBW
T99KN8lkurtKlH5rcvrYOiFuRyVSkn8JWxMiUl1tdbtgDMqtBf6J/jNLbYs9dP2HMMfAXJfeb0XQ
JhLj8Tz1LgOA/iioWK0JsGomsQ1XAProTLJLgQZ2J6wAkBzBGnYz39yNvIEWTAe/nkirmjvzHjYr
hp30vcqtvf6+jLwW2qNnrxQV6nj6dIUvjWCVLQ87gcctrnqqPuati9ecz4IdgYcHCkJMj76t9O37
m+hhchNNVyOQlradvdgnZnfonBzD+3eYoMWJ5sw8FF0crTY8xQbFFXDzBnlAQ0YL97aEIEiNk3r2
iynH2uCP9rN2QmBW9PYHlsuxSOQVlbxqgRVFg5M1T3cUP95B8UcYF83tpBgAsQne+KD1qbDo+ZBn
l3wY1QfEf2NZwGspH1fmdXRfiE3Wnf1du533mBPARi9xI7m2pSdBMMV0PObDtABfTrIQwZB+JFKC
L+mqhYlOuisO8Wyht4v0y3Iqnrrsi/NNyq0vr+93Ush7zE/y8PrGD0R4kVeTlAQfu6NlzIk0rKbF
n5RoPvwoNghYOwELsYZ4h5S/Vq6UAIVvexQAuMuy4LxKUVcz4DOjo6Syq53ij9x21QW3sd8uNYl1
CbdIevboUflTC/hUUS2QRMZrp68H9OlZhq3O9tp9IfEoRn+LMtzXEk46rPxz1Gj+jMZ+Ygtr7W5M
HnyEt9bXHrP7fQGYV41D8JrKEMKqCkwUSQqJxMRc858gVZH8c6E8ivB+n9ef6HWNP0yzkjtmre0a
KFukEs0nMnmANDKkiGd+OvbrL236EqPWEywIdq0n+N5AxoZ9bAsbFKdZWJiLoQ5eI7g6tAFoGRRS
Py3glFdi0DPWLJBHV0LTx5uhDSwQ5N7HyvidBphZa+S43bbZuaA6lLt6iCC4DfHQuObe09KM7tRe
9m/PivP+aXAfMMZOqdBAotdkPsFbzT5lCDZZQrrOmvCxNdUk14hYuxPbJ5Fm5HQSCzj8zKiuUUlb
b7dMw8kD+WEZXJGvoI2AhS7+4PSbHW2gkvpj9XKzhOsFDgg4fuCJxjKAk9KazHHmIrnSv55sF/MD
bH4NKa6mJUwLslgZikcvdiOVVdJhcRoFElWNXKghbOLPMiV0ro1Q4KIbmRaN/8YA+iSgl7EeNVyG
Cb8Pv7LM8vG82b0XNDMz+sUW1QNFMRNTIeqHx5HPdt+FypnLtkIZQSzg+++EH0Y6qYS4GfFDPDB+
7TizIO3qogvzsNw0liNhs0RfwVj0Zzz5NIwF1rGUVZgzx0jKo8FOAt+QJIp9ioDFRJSB77HpluKm
Ea1awMeHvWsfWGH1dJ7slqx2tPPMeeRXgpawXodlzCkoc590Y03QtlrI5Y/7YX9OnzEyHlR8p2n9
RZ9PDC4/Gdm+Ojm/iP++rwECx5MHUvVZkv1bHI1JGpfJE12qRxlUh1lZEwfKmiPSXRJAHiEaimyO
CZDbrMMrZp/XBXZiB+WvXIwnumQ/1+ObT6KtMKR/4wTCTUCXNOkHp128ZqPjEErslrh1gBfGa0sz
i8m8duioKyTJbrizG7wfnE7zylNwCvK5jKqDzSjc677vWcQS4ch/fje30Ph+bEYmf/qDs9GMk6W/
t3njP7Od0UQnLTaNozyeWxuCXyJhSzC5Kr+vq5Naczb0RkExKfzTIcfGFLwsQV2ixGjuEayjUTlm
hqt2YGCIfzvsJQrTb3jHx+F1Ji/SfbZ7KCgEqshtdrxIEilvsRQayEMntTf661x8GHGfd+T9zX9q
QQlxNMH2iRi0sYslP4dunZ3Tm3MhIdst9rfZuJg2lzGIBpVJhi8eH0q2NIlqfcW102+Fidr1m0Uw
X+fCDKEZB/+duXS/uJKLZ9Sz8um8hWtxv+rG1KOpVoXcF+YXg9S19f7Y/1an90SKRnMOKb5vpRkO
05Igt8LjiNOSQBWxOFXHj42muFyzLKDxCSh58Mlx2QoYdvo/EosB2yr3Vi07zjw75Yf3RFnn6AFo
PeYd8a/MB810tKNhS4rtO4OMzOI8xDlr8kanDY5NgjmhuEG2vQeSU8zEZXNatLIHcn7DFOa3JRCA
zwtWsPNeuJ2JtCZkosTMRwN6EgLjYVwym8P4mA4/6spwUTrjeqQ5ZNzVqCd80t/erCACxIF+8Flv
MJc/nakZRY5BeokvVEgD9WBZ0zVnmF9NcLxl6ZeL4df0zDJQH560YZNVGDxjOnPy8n12Pyg0wEZP
drinaV4VvUahhZf/rzEhIwOZCLHyxw+gwaLm+HHFXD8TqYq5tXs8WeFr4W83GE6Np/mZB4CPGF5h
ee6q1npgdawTxuvZ/LZ5nc04x+L2/PoaJkin7l84E+vnUecwfef3QIHIKKe9tBu/PB1R2CQbiBC0
6cqwLiHXtySmHPWioUTWfMRi9V7ZqKkr3kFo+DSsKduVSkx3UE5K5LGzPBjwSNJ3wFFw3eyisrfB
+ae4R1eMntCC6XMS0LC5gDJeUy5ZK5R/6MzlW5AxDfMUevZQMhAmR9tffXR6w0SaWyy30ZIgV0AZ
EaJq2FT+CBwcoOv7tkkn4lYbv7mFxYx86ryOAJZnpG3wIqfnV2ajWMiu5Kmi2wwcFK9HkC6leRG8
1/Qy4mNlp4PsJ6umDahh0Q/pvP8z/Iu56BNFv2Qb4hqauDjqk34NSwID/o7bkO4nufp3Sexrbx9z
M2G7LWFuVDQmsb7ws4LA7G6izWC7K2+Y57jGj1fDZ6qS6ToAjc+LG3G/Cz5hmPZRu+zIjgRsTgaC
mLXJe7wwqcP0ITC1O5UlHSu6egI1fH6Plngaz7i2qYtiUmZK8e8T4okfyN/R9eHFQopvf+hdHAXW
b2JH2QZwBidz9AXqX+FNxSnrb574LdqFJNSNjACEiFCGt/cvE2kZeuIfZq+QKxExAGw/ChK0M8Du
yssfr9XlnQ59B6bOJ5r/aqs3/d4W3Y5pW8aMb2LsX8HpCC4z7pha0xgcRXNBKLo9X32kOYzA2rLz
6o0RMAijZDZwdcOYzAxMrEs+LmQCihZhh7wxj69gbA+szWQUl4okEInod1oWWqrwCeBp0AnZ+ezy
2knG9gEjlwbZqhJL2nQZ5h+MmIbd6Y8a6/SJAHFnLvqacAbJvxHzy9WJXJ5x5Of0sLmpasg7xemm
KY0CF8VrlyuBJT1siTrUTUa59/l3SSGMdUbBWyikGIRMDKeu7gd+6MWIpTE2BhXiQQSf6SgAXEXa
w8klNRww4OO94uIZvM4DxB6Qgurx2XpjpiomsfDOqf03cPxxQapy9L4yW7jZI8zy2BTXXuaNQdFU
T3YJp7cAmFFUzjAveka8wVhEKZ5kUe+f+ZRfy1WEIVnBFhtOXsH1KF5tphtffU1AbP2T5j+P9yW5
V2wRY2XYb2+bz18+OADaAyKC3NVUr34GKdITQJawH+zRFo3soMc3025562OC6F93zPEQlVYtCJg8
uLCnhJELOApNN0vAv680khBntMm4dd4nl25fn46XvWKnmw/7rEXchcwZQ5gtSanKHot3PsvvXoXT
Gcwws5HlpVvhjwWa0F1q+NScR7l8+kbFPnzc3ZI72ZP++/P7YtZsErn1T+WWn05V3WEcaq/gozJP
wPQqtNwsaXSOhRUBjQjrt8ai31o69t0uYzm5TBzgSxchHsXd9Io/OCKuWxOPEeXpOf7tk1Hn3g7p
ttvX2JsLz8hyLREVth2iAr8yDl+SMuXO1O148GskuWgEylA6X3vvRt/hOWl0q2xNQA5ift2yhgFo
Cu42Bi9926NkHKSnEGAnRQScHj8N2Ga1p74igsCKEE+gaqKMXXMD4LEmulYFh28b5xVffWaJh8GG
hZGjQjqPnZytEA4RYxA6cSziCB4Pu73mfStshTs8JIDiCt9RmvlY5xZM1M1patJqDaF4ZHbLvMbh
OvSxiuVscWbEYP7F81KMO7Ti8ChMtvCQX7+q1zGXDNEXZn2jWKiGZ7oc8T9ky4pNKr+/+2QDe0bq
GeXSgu3+Oe3kyZMsNo7p/Yvx8kdg7HoozW6T1tMBBVmfni6QSwbXPy1+oAE8vs/5Rk2yqWE5xRNQ
TlsBxjek9a06fpzOfa9TmzsDwQQfMOHlI/wBhVaLX3QC+ibWFN59MsQj/0yNpqI4yuHjv3FewCv/
p+1xzoLW7QxnHKAWcEaR8sT2tf9mnNd6SrngTXLH+JLOHSX643HxYyl/rngjgxUQp5P9tCA0lIHg
7uGcHJxk4U9S7m5AqQcVtM/yEARQd2FeQOZGwFHYTbBUdBgdpd3tHmo9JlaTj5tj+3oY4v6He4I0
eNkvLynXCdhJCXIQZ8vFk5PfB7xXb1TagOYvbzgtq6f/scBHsnFQWQzVV+9NCAnhtPhy6mEu6BqV
5cyt9d5YoW74oAR175rohBm+kLSaOCRMr1FBtOwfA43+RcFVl1Xl6s8AH61P8WsN82II9S1WPbg+
hpXPehZIHoYYbz+uJ2zDPiODp/oGQ2PM4lD4b1oS/7o5lY7O3jQuUIT1gvPj0eOU2D+YgXbgEBer
wiHHyM2cSz5Hj0YTorjU782LhEb6DXgJHxvmQKGp/fk42eqZSPN0VjBoWXYaoSwewuuhWzcQ6HR5
/uivmqa79unfFHv83aH66XgZTj5rGNjcrllDTunh/sSxoUYen3BVwyfoYDFZIbkmjEPqDOLbeEMN
D1EDRCW5MnLMYaXbOWMGD3w3Vtw7oHfD1gJXjRS+BUrEdjEkAnhSCTyUTp+7Mb5Bp3CTg365Na5m
JzkQt1Ye0DowEIiwrVCY6PQx5or+e1LEN83ZGahMuks2A9qfPibKt8xu9/zkFxJqneeqSDAME6Az
8k6YyAE85hVYTnO4DsBA0WNRCuYDK9y1uZGDe+6UHPJkOB8zNqu0Vf6bxTL9qsqUkWjz+sC6lY1Y
jHkaCpKKRDnSpvkuvTzQ6X2rAdrCFAHwSmes4qoaVd9Eb1Mmvq/nVlrUbhoQzfVnJTTVzzoyvk8x
tK/zOcrL5oDCid8YfW3q0fcELQXQmlXUH7wvVRug5ZvfdGpMaO75jYwZA4BBdxz0lYv6aqK6VbEw
TzE+AwbuErYW8AX1A256PQiDIJzAnNEX3ac1+l5MPezSdNiWzj2CUAsy7QfPAN8iO5q2jLBxvC69
TxVaqDWQWiCunLyxO7dz5hQmD+yMAymgRfJGV9uAIKwPjFznVvcfhdc9ws/0tWlxpENdAarqjr7z
aTql4KxOnLB+SyuyurlcwF7mYCqN87LPvBpoiO/mDUdVQQmo2Lft37FPsqgH3CfjwVZpk/SRj6pv
ypDESvstyPFyul2d6zyvibZu5yGr7GQaU61ve9IdjmDzqcGK0a3EUTOmhI1jlFWLq7f8kUi+cUqa
6y840UBattwNzflyc83pODhKyz7H5vk7aL6An4/IJjHevBruA2rHvwXyB7WX+7FmwZWcHM7/LAMb
NH+v7mhtzXCI+tXtKVc2rp8NnYRzWstsQky5ZCCM6S9v35LDmMaF+CDEsVvVVvCKegwkIzb9JjXY
fjOVoZrppmTUPL5SM64Gcm/n/9K3x8uKpSbZtrbPLGoxZFgYpIY3myeYMfPzM7w1/DSoraWfsbwt
CK/iQHRT5QMtQ86sVnoPNXnvydboWDYAZBldzHfyeScgIOxMSKArPmSCMmGggGK4zwNpWClSeOLK
OWonh6W60QH55EncvTY1Fk/f52P5ZqAqu92TlIj7Qut+LC0YA8B9EYjw20Okt2po4PUkH6QX76kk
IjUKwC02fvS48bRv7AZZUB8ixnsK1xWdg37W0VwGuDbzxPE8/OdarXAftMeU0SP9Ep6/bCoxoMo+
Sn2SY4J0wgXAQQ/Fdg4bn0jPY2xGtyiMBNjK3Qz4QS11n/Cyo9nol59aiYloX/C7XCW+IBfQiiEq
YQDmig7ykqIlEHx+eCrcB9gI4fhrLqxcPN9E5UjFu4wtmBRhwwud8jwCRa7INZ1bnV2DCS1EIucn
oJTaNEjFTgleK6bpS8bnmSLuaF9uRvZFuhwroUR49QfvcoSNMFek2/J1E1CxhipcshVKM63wVmTH
NErHcD/impfsG3Nk5Te1N8hBPa0JE8CnOY9qN8OimNXJVyEgzfaSphGSl9u6/kWBigaMVkD8JLo0
HRMsqZCGjam53eOzLGiCdgPO9vlDtKfgdHrWgSS8mxSn+sQ6xbjhxBWAIjGwEWmMP7egQUyE2oO7
InXVGPpHjQzkRR0sp5kQNoM/sCt46lfANf24EI/LbQ0xYZ3vW3nCGmmUT4/DH7CznS4TNXhMn+hM
ytrV/x4/3c8p+k5uhcsKVzBSXRVyudbwh41e814se2tkC34c4u/WoynuoCyor+RFdikwF9DWOAKp
Z4k9YY9+N437J+/rWOWS0xeGV4YIPKWdekfGOshxlgbztvfKcqGA0PzRf5/g6Fmcom7WLilbZY7o
kz3CBcu4753ZiKujdtU8UVkINdbS6cDX/3xApfPfJ1yoxAvPHhZyw7l/qdAPdSGPjFc2/gT9hytM
ZWHRYLOYwBNQIBs20gdTjijI7At+vwKWdA9KNGojpHK2gXkTncMwkdE1IsCgS+jt7ueWIAj6fZz8
12z1XSzGcZ9QvU7RKDIZIJAUjaIM8oLkZATefSKj8ORnchXDbdcEcsgO1DV6NXg5RwpfZ20KgHkp
yUzo0PQp+GaP4/wHYRJq8QGLA0SuGpnLV2BS4zDg89u/XKTT90jUrqH2X21QxSO0WvHr2KOyGZwX
hi4+ZClJUBv6u2sRnaLy4w+m/7xwJT3bm2A0boKqpY+Ur8nCaL8bfUrnYt1ia9vnRyTBdzQJ6Kkr
9ufbJPXo1x9n2nk+wd8UzUOHYWrj3CMICTygEtSvJVRm3GRI6QkGGMIRh9Q3kdmxXIZX7Synlf1s
dHa/A2nxLPzULahMR3Oer/Pvt/MeMP70LR4RVVxe4BSgKcvbPbKW45g320yKzK7yP50roJF8/e0M
rAkayCMVuhxa9V9GmHfz99xDWFnOr6Bfi0DEEZUXGA64ploSrhKVx+WURvjdyjF9UFJE90W2MA81
NwRNAS0i9IoWy3/jP85cedYP2YL152qXLoa/EyuBINIxKuR8g9lP58nQYblfBpk7wp+wmrUzBXHe
GIfNCvsL9ojDwsdVZpavr/Fof0/I+EGTZ+7LuEgyzBLvfr8fgyqD7N19CnFkuLpH0skE/4S5EVkL
a/GYmSvy0G6YQLA9gh/ZFguchv6IAMkMZ71MUBJy4ZeKX97d2gQg9R/q5AnDaLBWPJcx9/Y7j08V
izF/jD457rlx8Qp8gcmg7ZjfufJVT2/gVvwWA0ZWkY/NUWbZPZ0q6+ufvBwvuQTZrPAqT/pqY4TB
j0kVcu/WR4TLocJbhRx1oxwftaMcpcoxVnpU7Y25elQXZeG2gDnA5FN9SkCE8lPjXgILajijREnU
5D41vjQCbREjSNsuFrv5VlDOyznjJsk+0xP6ozwaHaxlPf3X5qDRHuMWiZ3W5hqqsGGD108HjyEK
y0Ip0iJsNmAqsRYOrl6dvIMcguzqFX61TA/vZZNUX+pEnbxn9yRNytloouzz9XNZxeq0ncvn/OhU
K0DbWIqHc70ZdhWE78E8lLrd5S4f2X0DA72oHrFy4PMEj0NNR0Pf27dzf1CARb+vu4w2zHJOUyaP
mbECYSjpnpWFBOR133JDpHRMv8qCYrNmk4qu+rk3gCEW8O1q9NjfLtdLyz+jdWjjYcn2Oxr3gXPF
WfP5ke0WM8rCHblSTMFU/Own31xXzVQ/mAnEGCzWzsQjfvaY6G4l5BSb8VyJRAwHu52R7pv+dfKe
675Fn2Ytb2cNtZeM6SlPYVjeUafTEO+KTUZ5u85vcxw52Qp5s73eu2PnFm4ltPDYxAXVrPy1Frff
E+/YVvp5BBKm59qPNZWjx0FePw7Z3/NQHkaBuQWeLQ+n7SjQZ+DD9d+VwvB932VsK6Y7eY3OlwFH
A+lq7OrQfpf8b4/DKxyOxk9x6VEcYjU5u24VJn02vXBJ1z4iIztdP37T9VMVZnpZ0l9SfMUuEpLH
iXXMhNHbE7Dp0uwfW2NhRMxrmqsQCJtPUsKRtaSPieCgQZ3ez1Ly3Oh/ygvVBrkwpDrUMFDFUiQV
ZV5JHjvsWD3DNKTelib97HONUg/RGKtyiIVUfBSQe2xgq9T4PdUODHxCcmAGz+jzR0oFr9XfLcp2
6a5fPg5PNjVHK7UWnZMKHFraCo97VSD0P7kf7KqEA0ma3ALt+NpbroavBqTVjTvun9uOFGUuHiB5
kicogvP1aCIBL7cGWc+3wIoyikkfNhfxJSgZANUR7p6LEZLTibKSoKmfh+rA9KtQEr+bepo9qRhh
rsWaFMl4gVKn1cJVnxEfpwHZWXraaPKq56YzGJ6RsW2CjDD40ELR1/b2Kffo7tQcsxvYJdPyDm+m
ogBzvqVY4MRKmPA+s5lzTHiSFCzrOZX87GLmocQPVIc/I6T4tUiUxH9moDzBWl+wvDl5KA4C6fjG
jrpx+XSsU9iMWGPGZUe6efDWjGFODtaI4AjfURCTwnkucRe/Q9NhuR2x5c3naTrjrf6mE7H7D8DQ
y79aE6lzW23ZtOj9krt6eeHqwcvhP/jUwfJlgHIGFqAPafkCUANGaWg+qofLTXSP7ldX0idSUEfM
D7LXvfw6alzl8GAtt57mJwayJqrBbbz3/JO5pGBglgd3w6BMGRk8RpTGHf7g8qdjDECuXzWls0Mp
1PpY7qYOJrqW6VV93BRRb9qfMrSg2n/fuF1hFokexyMufvvYVvkFdk3d47LepCnmwaBvQLo+f+1t
DNjb+4ThLPsCJOX49tdQlp3s46UayZbLDuF4F4BHYvDSXki8uSX1JxwuVyT75LjMHvXkBGMCw/OZ
DWG6JCAOrUILB8OWN6buIZHC6D/gHFZ8E7FPQGVDCkZyQw+OiGISiGh/Ik1plLxLJoKbEaOdHEH3
zPICcIHJf6k3xCI5r4eX3ReMNJykE/B09HufsUL1jNrWf6wRtNTXGDpAbubXBPMRIlI9Ua9O33fU
4JvxEtOpftEhPptA/DjvyagNK2aia4gjCb+g1X2TYnZKdyOc3yv7RR0wlpkR3nZ37vE+zHFHRT/B
YBD0wl8GiWD+PmrzG2cSgn2LtKHTZ5aawAFjf5Jl8/Y9V2SfMl7LpEHPx9X6yhE/yiM7GDDcUDzW
CJpZt+553BE5CyLnDuyVqa5826i4stRDaaQzjlzoTox8goNgPgVMeD69fjRX3DIuG7fB73KF+yek
Db7CnZuP9uYJC1b7Lk3K7c3DhxvlKhWTCyFPXt2u275XJZoWM7JAPGZdEUowc6FGnBCrYRjX9k5u
hI2713j5D1LrPhCugPYkZXiaXveggk6Gq3/YIqEJPtl8fPUZaoVOfrCJG7oHz/d8ZHggMiCt9NtY
3q15ajB4muwVbZTrU/GZRUI3JmQjfski4gmS/Iu2t0w6pE3mjxpJDO6K//opIKPua95CN2sCtbFz
KWjVwID147oBaXekOfQRbDuykO2zoO0DIpM9rlLr76U5KnC0hooCg+m/1qEz7miatUmLvE16BF0f
vcbfxla6xTT9VQ7eKZdB3q4Bw0RIjln4ZCYJYdDVNduQ85q0peczvrcM7+jpmG9x3w0YD1ej7yvj
HTj/2FGhtaod/S3P6157L/arP245Crkkry4vNekV9i8DCyOmJgagyrDhYTIAr2WHGhQ2pbf1h9PL
btWDPzsjYFmmKioxUMehuSHX1ZN8asy4+YNRpG9OG3WhRuaPvtCPkO2QauNLdcX7CVwfxJvhDs32
5c0W3lHB5sUFDkY+ydJiv+iR2guxHzgTPQSxR9DEGTu5vryr6RyhT1gZTJ36p+rcWnHlyn7+pdGw
MtgJPAI0Kxu9QjQ9/EfSmS2pimVh+ImIYBS4ZQYHnKcbIvUoCk4IMj19f1RHR3XXqT51MlNx77X+
kShZyRGm+qJikmQhDrWjxo2CjZx2KBPKgP92pGV2VWNC3BZ1VAOOuQg5WT+/4/v0VwO2w6w4UDDC
jKfnyWnOa4VRJChUKxMAOfvhpHpfShqsAazXLEmdO/JVCtzgr7iMtSCP0H0HMHGbZI7OkCDbnakP
DDrP4nsjoR+9c13zbx9/H06NFBLCAPj7otg794t0UkUv5qGPy66x5y0x/9DpWYZsPxCnCRhgOZsd
cLFhFPaFaeWaxz7CJZBtH9x7kUCtnkFaiK/75BUatCgMKTjF5Pbivx5PyBRKBdSz7svEjH7/0rkB
OshJveUswfNZTH6T1P7DpwOJyvJnzrV5BrYz01EobG6bEfNsIITfzTNmsgRTGuIzmbtkD9Aeae+K
ftwhI+3m33dgXWy9RLDi3jjoIVcgWwT3pz5XdDeZlTtjWZzKcXbJNtohuzymnHAgLgxJR/PtISaQ
GVkGGmHRMHSvP3QKjByBZLgCKkCzZHRxVHc93C5COkUixm39RItA0qcOi8OHCJHtaGnWYcmOzwnA
w21930u0NmY9vevH13vJLfXWo8/IrrjAH7L93aimJ7GDA/HFrGAxaqqTudYdmSuKlDhiX+vONyQb
uDF3VEi53K0J9Q5SLKFL2QM5RTAUKqCEOJTxZjKUl8D+KM02BlsMyyBRUndnJLsVMO4tyPUpP6BK
paHPS2l8Ii7frtq1378czcHNSt+Lob2i5lbeyx57a3OGFSL5a2NYPPhqLIhT7A5CH7R3u1uJweui
EeTXRub87Q21m79QvpOQKywkhkDNa34+KwI0S30SoorWSqInncZrAV/gW2BSlPf4vjaQwbgvbdzP
0g3Hi6aGP+5D2csBoHhMYHkgfDNfxnXvmn9GhRzrT9+oYUchy0J/+jqZg2xGRNL7mY9WZnGL9C4S
30Gf+0PwH6GKzYnA+Y3J8wqPfedncXsRk6woo3bk19qmTnkTHTNUmYU52i8G/xuqR/XpA6X7wpjM
jIwH5k0nQOWjrDk0lfuaGQhUJqLp/71m+T9xwv7zcjn31AlJ0dUiASfGBTBlD7k5Dze78H42qC5i
/VAa1BcT7+CWMLGXn+h8LhWReucU4dnXacFUoGtkwy71sS6zSEEg9k4u+y1/ZG0TLzOogUNkafVc
Jl0stbvpJ0QN9Gh2aDbKqG2G9q8hDHEISmxjM0hwAKEnhfaQrZvCoUZakITHwjhiQxSX5m+ti+Nv
skTvAM8pr36n16ZlAhrNviPyusAfeAp5roGp3IP8oBTnc6M6ZcaXURTLuC9QH4FzoZ1lQvxxS2IR
wAyDHUHWrFvqJuXsUzlM+KhtRMKy+ED5yACQ7XWw9RAX5D8fK6bIpY6n7etLbrJ//LE18meE6Gtp
CQua0fGFyD5bvFn6RzMQaWBzPmWLbvWcp9j01hBqA0jqyYQD2qTnqnCKj2VVT1Qv/UUjEFXF5jo5
JP8Q4+NF56QE8ZHX+lQxZgwbnCoR3AGTBZ+XB/d+G1HXxuir1MuiCpqQjzsFaf4/JqapZFeoTia5
5srArGthntmp7vCai0HdEkczosiMwNBy/H+pLkRdXnotBMIQOUNxlnhVEFgoBKL5xzqUaiwV1Azy
djC383Jlb6/cMeBnUVUsFYgR5FPoLzhYeMnDEYhdETwMP1e9x+TXxVmz0tEUyVFR2BXqL/gGPeyu
5fY967kd/krV451I8khHP6VITkOgZOLSEoXZbJHcQySglR4aC9YWJJ9SVG4FEtRKSP/wq9pEGBe8
pS9X4rn8eq/wNu+2/aS/zfgQ/xh5XOEbdhFQ8WevLn55IHKr/zYstWg2j7XsiNKCY1PZV0bIr6re
+z2ddl97Ge2JSAtbj/OWYPbwQyCXw77AcWoJ/54FNSW08OSGJbRRpRH7zHf/JYsF76e+pRJ+8fDF
sWTaae61aAMn4FEvBIeEH7CxFuRhqh+Xz8Cc7qwl5/oPBnXGA/s6Y5gu3WSq4N0lqrvDpCsCvkCF
DqeXYXObcXN9t6RmjFL/+U+amo2VLBMl7gjOas7CxHDLHeIxZEw8r/lYA0snx5gdWbX01n9xyk+L
mBds+4ZC5Ny9LbIuIr/eKPyXz3g6dPOVY44BgnxmySpN+cGBTkCWRFCSlxxotEORiTy+DCMTpwPf
fRopCP4yW2HWf7Nzkui6y5nIAL1QLIzAvodkiTSCQSB/jIQGyHEMDcwkOmzTzTG/3l3Zck0DbgHK
pLfhlsYnIa975i9KuhBDhwDPBZWyaA5Gz6MiBhL03N9zpTfW+5Qa1nX2WRIqwC9LAje7MHu4j01T
b5U0SvKFAApeQDxgEDY4jkDwd59LHtebfC8oUX9UGdBYwhuW3mUB5TQhRNT7ne/M+Bppj8nycWpe
XgKr0cfP8MW7QWTbHZBGCD8/T1+qL1ubjRx1nSdc39RV2fKLhoX1IIPWFuqaW2Lw7Ciqb6A+AGBL
XQWrtbz9nUU9hNBZGf38JgbwfXS/7msXjlYPpS5+CG6BWk/d/misRPGnjyk74rsqmCnmd0ZycG6b
QWhXOLKwuE/SOwPRzwFYfvaeIuxepIQ90O5h5R7AwNEkrcMurjA60ddFbp40VpZ3v5kPA6fN3K3M
EEg0Z+bbDmmyz280UWXsBx0NMPc9bJeZDJUNh1GqGB9ZM18nFbhH9brPtP3YaPpGzoDz+9iNtEDX
NmhjoCdQutOERGng5x3cq/gpjmEhqzEbW00ELa8Pp3tQ4tJZlWfCQKFyDZinOT8q41jYb7uV+vWL
nxv9cvvd+Orp3U1y2a21mbx7tczjoSLuX1M9c+569P5EowfFfY/c+33HgkecM++/OLz9JdcpmKYS
pnevVmckxnZaLFKZgE6wsOXJ49IkTrerczePRyeePgaSINnlztMrxEkCAyQHP3R3iV3evceG+gdq
jT3mov4eiVRv01jlotY054kcfPnhYA70mIsEHbumBy+qXBjLhUjJeeQmIqNKcfgygOd5WD2OycKk
2zimrI4pzMvRhuFMQKD3Ro3Y3dDazotx31C6anFnP3+4gagH+u34Og+mVKY2vp3XhaEsj3+oxjq7
MyKy64dM6qBluKNkMgZOZfmtgARzeKlqIULRbUdeNlNjk/RxHgwYbavf5nvUToj3SKMdmgSMEzA1
/RX0AiwRswNYkMSO3BFxB+f310ETDpiAhIEA8Vcgossi9/MxTdgriiMx8e92ci/HmjqXl+rHTxI4
1d80+QLZYHZnVm1zT7/NvpWvPDBdJOkUFUJOJiTiitVT9fMsGm3kmbj/SY5CVTojG7y7eGbHayEa
mM0TS2SP0lwyUT53+z5vHLbAsgyymYwuvZgy9Rc/Ukx+lMFg/e/wHazSV2wecWvAmUdQ7uXkO6y6
v1DZvCJoEJIRLgDAHomhNseSGpd7HdJV2tXPf4nifhCTSjiK+OBNe+Tos9efvGdBzzW7U+ecGxX9
iEDGH30tzs3v+PMKJSq/gBRmvCpHHnFY/Yr7Bt6oDJFRSduKtl8OFpxln8iEWTYdBkfNiJ99kG/r
sxDwxP4zDw21QDSDXfoRPb5WRRtb7lDEB+xqhrQBeR8w/0ilBYuT8CjQFEQUSEy/wirL/R7sZw/o
fG3gkBa1mz4mfA9yio53zahRwonAy8cKxOT0G/3WlRjrL/KZKLoS/OTcXzPYM+aNl9fah68NatRE
3EE8UUK35juxmrE+J7m8zIJSiiCgVYwrrwko4qP9r4JG9ZrodX5ywZx6bhpHYbU/sHpoqkMr1jcb
Fyc5s2+bD02dot/TxoCogZkFpAbpdufzASiBPJcEknNEuBkOu4DQfITTyrwJuITBUkWLaYR5Bezo
7kgEwDRYcRFfMBhx0SOEyI/fPpauDeOhzh3S2yWdt6G+1f/oXyTe61JyI1OZcQekQ1zyYm538lMu
+midfv20LxyC7xIgYVSecNBAaaiL/usolBz1O34hHxugCaseBVwYY4NRbU0l4PUOcjVpY3kmrE3g
BoiebxM9UGkV+5p9kWHHSbF4veeN8XBEgAatmJbJTE2nfC7KL46XtgiyMEncz89G5Jlj5OgY6lJS
+5mqO+cL3AzV1EZdFlNl8hGCVwI/tv02GMEkzZZV33wuNYisJqgbEFFbPhlIsP7TKMrwIuEtFBdy
4WmOOfkRXHtgcrwdn9oGhDKZaRrRTGG5azM0404rhM9qxjIzZthodrwzQ0skaLOJnEyJn/dYzacU
HCRvHmXXVFzlNiMlQB56cd7umGdAM/8NxgPmSfMQDEVWOiz4BlEJbhe8EVlENEnc4F4Nn2Mq4Q68
ZtM3MCbsG4EcLkP68+uhCiyvEBCS2/nqcbDbAWlLxqa4Utd0n2k9SLeln4Z04KHilt+waA8kPtHe
xfWWOkpIwQ8B6EwAuydWuj0K/epQCQh9XLgN4veGhicEaaDwuo7TpH7GeT9lRkQ0z2G6ySY9vMnI
RQy3hvjc4JFkHvXxOlpjB16DKPf3rsJ65NwQaP44JF0UZvLkSwmRsiwSOrhZkuYGkrYRdj+2LHQZ
zjOLCgoPyYiz9BiMhmn+ZidHGSteQ0yBg6dOfc6716yM5GP7XNKawArzOreaDWwviq5UrzpjVlR/
KqBJ6fEhDIb3ikKjkrUJZGRopGEu/LGkfSdCb/d/o/NOGTkGKCVysJcLBkycjGlVjDY/N4WW240O
F9NtuHzQjMpzAMT7VP1HAu8w7+2/iHrbo0b1EGpkVhBbxEar2YiPQN9KTw4FW1pqU+XpEysFuMVy
HJi2SjLMniaWiYjLmTNUWYxWZeFAyNBzOrmrzuOkUzeVObUcZncmOwvZT+0K7PysyoA3zfhNCk6H
B2WwhKq32XuvTwHttM5uJAdbLlqGfllXcxHSgY8riQsPCpIOfRZIeCuM8PV0/PaqclidR6V7X0v2
c91u7//u618/147Q7c1cwwMGGu63q2L2nI0IysYig7ealxQhMqBwG38Zdgunj2hdLh7HzzVVCScN
nhMT+ch/UDULHEnTzGBWUjhNO8MMKmWLYRicaj/e15EjNuM+cflZlIdT8mW7ORbeNxaKMYpA5k1e
xtI1N0/gpXyvK76+fKABpnwPJcQz25Y1dVSOiRoogzuwXx0r9ZJlVUb6sWKuHqn/AEtYHe5k/d/d
X77k+sxap5nIpP4RUibR4/YnRE9mQtXOK4b/Ydr8K7lbvZI4rtHqTX2eh5gENqQHN0lKFMLOj6nc
ZGTrHJbOdK7qp/azvbdjwHplwRRNqDW1dq/o50HJgKh+0Ln9K7zhtB4IMHmMvg0ALZ0DSSJNRDyg
7nvYmtLqvtGdrctwEpYsGwTL50KrNu0sUexq2Vkm/CELrfC2gZwT9AvZhhNZcMq1NKWFJ1myihSr
0ex1YQfnLRdm9AhRRPddQg/fQTXcPzWgR474bu/GwzOufFBWrI4U3JEsgrhN22YfTG3Bl3Tm3kXa
8nx6JAFOb1fNtyv/jl71hHOKZVA8DauVvn2hrVyndmr/avyP9LICMrVoW7Tggchj/JkNwoWedQtL
PTG8zFXooR7jhi45bCwln+N+DpVFpAdiRY6wwyN4O+8V8+6Kyq+F7Pz9KfbjTzgSGiUteJw/OLyI
c/BQc+X+05aAsYlh5K/TY4ycHoHD7bZCEkoMVEs+3LtFbjNCXshfAdbu12HEW9k6rbolCPIRJiTq
9J65qhMMMIA7yVVLgB25Ra2K/KzcBuPXToA9RCCRXvH5BB9ALqelVixqweOzdZnS8+c8shiSpSOO
3KvrKEPuhv5/nWku1R+Mfs/W6Y3TF2D2zacKc8d9kbKExPh+qKlthuQWkPIWfU69bvwfZODd6Y5Q
YqrsEQRCDo+m+e/LG9+HpSzZqkohVO8zDiMxCTBAsd/cB4fI4QklRqYMam4DMTyTGNI1wk7B8yDS
kIF/V/i7cBAMLP7pvaiRNwqnd6Qn4VPHF2w/yPwBuv/2Tqe7FxWNVzMR7oFOusHHrh749aMbag10
75EScUlbRm4Xc3kIa+BLlQQsfzYVM8kQaQQ2pqCPubmvzuO+RcDcqQdtj6NExAEPJP6XcwEY+JeI
QI8A3tEcQctpwMyYooFkp9K4WZL6VYPM3NCCMzOw24GKosKpSYSENWIZXWJgu/xw6zSTlDxGEH3D
8dX1Dyc1C/Afg8AE5Ys/gNg3NzIvYLTM0skKALQgsehcTIT3nHOK2bRFjpF7fM5EAdUkyW70fwVY
anyoey4aiv3oURTXqmoLAnIi1Ah39YLE9gddmsbcRm/KT4jkRLcjhi3VfzMGcREyr+7DD6jQ9oUA
v5ghFXmxb8Wg9IjKOEWJbV2JjgtfRv4ODCLoPvsOcZb0F1OxBZLkIqShBIYf5GJ+lvDfguKgvfEe
uSOSLTCaCmmQvkP98DsZP68l3aiWvBKUakY1IJnZxKS4t4/HMifhFX5NABJv8MPWCIZ53+jT0d2T
P5GsBNngALTN+ypDoPOdvXT7dfxuTPAUPvvvw7v2KdweFgam0bvsqrsmlnih3DsfG+KOsKcpax0T
2Bupfx/ltCMhkrTQMHHGoVlqWwfFShN+lvw4IfofT7Vctaas7SDRnWFuBvRHjwD8hi60wgYurJ+O
AGznDqczVHqDknDeVU6m+lI1vyTzfFi67ZBgI9K/UHtbiK+KNCDgH3UcdC6M4zz7SycF6a92H7Jq
mdBrBBAI/sD0Dq7IZg65J0JMKecu5gp/iH79tScflAQjFx3RqxwD+HC9gwCSVxDCGioYyRBp4iRC
Cr96oPPjwFZRcPMhU6ngw07k4R+ThmSTRHUaTuQhUaiLZ23lbVwzKiZ3PMrpUr/vELaAGMR5a6O2
QWZ+fWGHIrfOqWYGehQXwH8jxsZaXbcL0PcEdI0AvZQjEYWYCMQPU8htuX9SK8dc24fN/jnMDnzt
4BeqbLyAIsVEszPNqv+GfhHyhpqhDJ66WBN119k86sdUmhRnMgXk9Y9VZ1bAwbNWIu6GCrez3ut6
t0VMtn7LcRU/HnHzcNH7AzugHSR/0QjR+EPBd43Vnp4LzLsDVdcxua2fdQA7Oww2utuSzzZW3x5O
U8IbXeJMI/Vy431h+oP8aROf7PwRaSL4DcfCJ1JglUm+QH/7iYop5+XLqwUn2RIn3CNyhpYfMjtI
A50/IBkRkqPlfojTBm3qPmXI7m3lP3qMD2KDbY7VAs0LSkD9WJj0A/lQszPkpGscVDpPC0EWqCLZ
eLtgUCmhQ+wOAooPMjXoJNGjHEcLEh+8Yo+46HE4DiKqYPDkoD7+obnnsQX7Tj+h3kzfnMGnBBRH
cQQUCryOBgtgHuceU/YB/StdcaqHfDTBInNbThTVQ+I9Yrg6GTVIE1QacyWw645tut4JiC881jRh
Cd+fT4WlgjqD9s0Nd5SJ6WuMw52eMwKVeM7biakjr8oYEDajWFgw+Si/U/nbw5IA4I7WjDidcHoE
Jpo7snRA42yOTqKW3PtCpcCPDJGlMH3fXBVyGRmDOkI29pzKG+yMzbLka1EpcnzhMmW4WLR0jvB5
A3B2wEu7GL99xOnbu4AGpg9NY1DjY54/9cTAOyZ7z/OowiIxzZaH+9qCAMMCC4V729IgLfHxJ+zR
zokL5v1+zV1huHtAJbBpIFlQcM4WV8ZthN4pr77kc0iNTVc+1OOv7Erv4DflAFybuNlkF3kDYtkT
xUOyLYLNMZ8Aw8zQkQ8JBx/OjEj/oqv6rgryxAvSIEcDVijWU+6UgYOdGnODGtkLNwySl5all+Nl
iuNU59lDX8SNz95IPuugVdG+JGm5rxLpKI4/p9WnxUKFbi19NuTVm4SnPlJYvJxXLDYuFz1FSB+A
JCmoyYaXSGprGrf+hJK2wQzToxC7je+PcHQhj1eHNEO0XIWjR3iHuOWUIYiJsI+AqUrFOwoeFQvG
7IcTHfnd+fWX4EReM/w9PrOWusjPuGSrAOVbYBsRJjT7koewHs1QqnpADfPZbQn4rNiTDuEJOJwe
ABVBiTNQUFMFcoDjCgZnj/IIzyyFySo6a2rKPKRqWLhm3Wv9Rs7Hzcua6uzKSQXq97kimUb/vr6N
eeSkab34Mu7h/bT7rWQjmkHdmgXmRXY6J5/0PDVDoC47HxnxULgoX+AWFhhAeZDl1euqE1ysLa05
tDHalMofJR67jg5IOX7ldDbhIbudCpoJWMNxtaxHYfYKRwqyEBLKVuhKdhh1dSWQVYcpiKatkYpt
bYikkqyq8VJrKbgjYkA3Q/GLssM09ubjNf6xtcF0oNPL579pd6QlISF5OaR17SxHrPmYbZNZR/IH
2DPJC8Ygsb+tMu2IgiNv1jriBWJTGXjbCJeij38yqCEy7MvNU7S4NNxXXPqlDWsBjrOuqPLQxjyp
fNMKCItf/aPcGCnBCOgRwxzDOsdaJJPqcMyPxJjobkrJSTt+bwjmpfiIcIa3XUmWEwtl+NKu+SD4
B6cM6bAyZE/Z9QEyGSXQPQJmqUrQgqwiIDxzyktPdQoNPHhHlBV0MAfB6c71KHtVbnPhsdcRoIdi
n2HvIm/TnIfVvRvj70EaRlnspPllJASZiQ2VjKvc+bUs9i5POaEoZGwRQJNHAoK74InWtkX7ATpX
TmRPMvbQFc8y7Eh44tDZI2Sbl2HSeSY/q/WH4DPDuTbXrnRXHXagimLl4xeFJCV1CViPUyedzyi9
wmH3dCz3zJtOkKH7Z3j0xBtWe+WgrQeCmFWOhxj1WetopC3MkDdBqYpcZvgDXR6nB8vIDV+hjRKg
m0Yp+mGu0xzpQ4YOdcejt5NXtU20e+OQ2Dw5wMkiXXTLSaIiU4XsSR8eDLWVkbaCysfhE9SULpjp
975TLZ8+Wlolu10XgIvxGZqjTe4yH1uDP+TuOCSWxNnvj5+OOJSSsOZ7yBipmTueLmFrUAQcNEII
jZ+gDpSccyNP7hExcLUD+wfwJYHhlC4I7RUzh2YhiidGIOQTP/RO4F1sUCiXy+QIIxAVQ1cwHI6T
0GLBTA1Hh2uCLJrSVUVfisW329hbY/p1uo9NEgSzAC19RCTn1jboBp57oTvjsbigBKfdg0fxVwWw
PqFDxQvJ0OsO6WVeWbuviwzLc/2J6sxN99LuwjUrB3aPzjl9YgnzdzXvHaX2c2mgUdr1/x9O8xOL
blXxArhgmzcQDRc/fSIPjUfoyXJksGvUghFD3aCfGj7q7X+h5stuPte16AIFYFkTZPQsIcjNK7wL
l2/AJinZiVPv+Ozbzaa0Md9Ri8JDeZj3b9cnOg6RGcow/lD/Tfw62Vkk8C8xClFgtmT5Rw6Uj3vy
+b41IbDcCATBrJx968Two5a3JpEzDFEecq1ulihyzR0Os/y4jrPMOpGDhyHltCaJCf++7yNDH1Kg
+PuQjFTPBCWjE9bNUHm65kpf8fwwEDpQBaCi0r7YsiTMGeDt01pj6+AmfG8SzQ6TfwRwDuybg1OQ
i5UBuyZQjeTCC/QjJida6bjc22Dd9nRPoWBEBMglZPBtmru1MokFi4uQagpM6AwDrrRbj+z4MScG
7DZv3M7eTwtXPA5V1nuiqF+DVSng2y58MkbT6VJaoq6Tkaq5rz8+cy7BmxGcE/lEf39cEwe+0HqC
mhvZAl6UXR9xlqnubrL7nbNrzafO52w3wYScSX3dcT4QJOtMHlt6nCzt4RBf6qKFZDYboj2JGSO3
R8IRYy5NhYetarb1GA0kTmpaBgcpIEfY4PwCH4eT5VZQnQNOh5e1GQUoZSZJPJmo1rw8zDmHpmrM
tv4mQCK/pluykjuXq4z/rOO3v+ZP5PXzhsaBCjQw5898H9co8P4R9hgidCWHYV2Tsm2FI+gGl7YG
4e28RtMeDIGwP+akgr+PY9Jitf2+3fOe2gVeLb5i3Y6Jr4KSwFWLNoDfS3VepxI5wcTzWKkdVV3m
hH8Y8XDV30VL3keIQAWnHGHJYTljcZ5A+tndJecrdQRIsl2fKtUm1buek6tkVUiz3RtRxZ2bLg1f
7lxGmSlfE8b+H9pZkxvyGTGHB/F7KbrEpp3RdiarLx69Y48HEgMbuSLD6yOdCVjat8Nhwnk0vu8y
e/FPnzfja8VaSHaOdUUCb39qFzZhAW7iQPKRkL0HjsAncXMo/DmRIXEcYYbj5dUEJ17rlQWTSjMA
9wyvKhZXVMHcl/YINenw3Y86n18hihJdgUDF+fPldGjCbD4sN1YBvIIEoueT+kuS6ZAhXq2PJn1D
Q/uSO8Rsk3wFOm7hsgZrhrjZamF5QtR9/e0gGePrAvk79SNTfX/Ely2XHnsF/jNvcBhWQIjLNBgZ
9q3ipSEmqy95yxeVOC+25RXao8CR46FxWPB2iqEQpPGWENgoswXE3p+jPqeuCi4RWAyFHrpSH4c4
0vnVkxyaIb93EFCCgISn5u9zEK/MeDPmQOyNXOVDOq8w82sudgx0DDFe8bXJhUUrPTyG4EWhQSMW
CUeFTSBt4R9jUlGaY9G7pgy3Q2wRJzwBfHyEvk4S3eZ9LPzDB0WO+V4EMCcYeOh7yq9KNvHGaANI
siu36cgxT/kRDHc+hKgOHjWgMFTbnMJABRjB7wtUqZn3xRx+W/nPaR7dnEFYi2CaZGj0zTcUepAV
0gexuv15eMrPPu15fxRaT9kKqCRzOQ3bUPGefxChfIMQVVgNI/Eq0uKAoQtREKnJyCrX+v7D5EmY
w1m0icBCI41axwQEIu9kqN64z2BDCBcbbr+zwlOtDgaAmvbSjGpkF64N1cPNhyxDcqRBJaD26RF0
+ijOms6h5LUrJ931TcsCvkfZNq4F2k4pyOEJODtOVHUo3IWpy+oo4Vy5UG2Zbwagm2D/JYvJ5MOr
oA0xBK2F/mNIUUKyqvtPBZPBVlPHzKEgeFxRDJ0pgUNJyMY+4a2vOUHqE77bNVNnzGv6kV0T5D2u
SdDlhuAuou/wJ49RdvnVWrz275i8dhm/5ny0LXrODPH65rRC/UCP+ZRXf4aRcK6vsnVd+3UZUrXX
k7aPsIaygv0Uuy3HPwo00yPh7h2BUKqbNuR6l75BukQita9CiXiwWrGVPUU43F8otTSXda+Ho+Wx
/FokL5gzqIKQTUSw4yQMmUSFd4CfcPTxEgoIhyeGB/zF8Ck13uMXDKLzHMUFTzXDJn0IBDhdKC9L
Dg3tMQa9JB06FVyqumeeERN/CSBJvSLSdwjYSUjtWT0cMvgAHFAMosUEwfZgnw/ooZ+WuII1h5+h
qBREEpDtCZ5hTuVYUCNLPyYosOwv9xxesc69EQC0AKQXTTQL4ZsoHGVYcQzTr4l62wM3s+m1Xnc/
KqQlIBofAzg/p3QhcjwTLORKp9vpPgGp4U9I8djYaHgGOccZPqmHRfM/0xcJLfbjKDgf0pkXKnEw
BTCivMtc28a6jcTjN6+3t5GVI+B8Eb/AdvY32BxwxQ+dmQySfIfpbclCxGdLWnBL/bybAD1z2+RN
JN9m5hOjwDTxyJwLmB9Q0djmyZSYilLXOGjjt980YOUs5lA4y9FK2NJ6eILlmBMa1RBedBmRo06m
pITSrt6NquHq53H0eHyzWN81M1LKXwwGxeyWOmLrjCKHTrZiS/bqgaNcZn74MoWB+IGgEoFnXED/
CYtyEuLS1mrU08yGVvqGsJqbsZIJpiFCkurbClEriaZevmmJiCDvlXfG4snzkKJaS9753KXnMzt3
nP8LcmbuLrmycVOQZZUH2bC+/aaErfDvYr0wl8hcWaikSUkYLPpciCXdAmr/CvaotajXKn3l6995
QS9r/rGHlp6lCZuIZ5xfAaBhvaM8kdBjPlSBhusr6INGtdYnwnhn8VKZKmMmCLbuJycfLoKYBe6L
kPrx57Ls6qDihKszYH12XQzeljE/47TV+WCoc4JI7/Sf2/KcVFWTwPCPZGPA90LChewPut8hk1bA
CXnzKKtCsHSf8rnYMNHOPSYKkzfZEnjxBmwC/JZTDFiMd5VNrAY9Z3J8btS5MUJMJZFo0DlLwCMy
y7lRJwXBAj5al6/ri/+UpU6SIpkI8ZPbw1oC5Ae4wzmUnhvgdZIbORXAKm1GFZ9D7+UBZDQXTR8u
IH4QjPztK8Dx43Mn4WvRN9ZuUGuCW0nR4Dg3bmO8Jh1BBnwclc4Z/QLhgjiFNetLLd3kce1njUC1
H0MxxVNE9NhQRFeMqwqn11QgS+FDtTTvKR91ENPImJdeb7vpPyhHkdYGgAA1RpL8tia3rfF1DtZv
r0Xttbd3pIp+hghH4WiDUxjt0Oako9JbcJMjqgSIYIuDYruXEHD1NkUWuMBTzVOCAAiOd/+9js58
9F5cPOjmnraGYCgFk/+XnNuZOFG/zh/y8RloKNyUAFWJPTNBH/n36TbPuchH36P5JVh1CLCGKP/w
Eb1XjWyjT7qfv2+7QFIZakS/NuGPiWOYdKxPxEWNtHsiT9h+vwskGVM6ca0EMaS/HW3azDIVC00+
qi6pDn6VtdX0yR1lOtDJxshs/ja7DH9jg8dESu1u9MaKEjzNm1V2ifg3Nw8ffs6zSUS1cZc63akZ
y2i65DFqeDSZqWfDKNjYFe8rmVpYnyg9gSwxJq0AizC0ZWQ3o6kNtUxSwt0TxypROrTyIqi0f//w
Gdk3TvgtBGDVo0O1knM2snZUJgGMflH+lhH6H/Fnv78BG+3sLjv6IuHOziYFxhAybZSHS+WVeAbr
B64CNUTwmvrttvknkqdxCwbpJ6Q0r9lOxHcMVgujbXW7z/DP3i7FdmPl0LGDKGF6/bHGPvznLvWQ
gw2Oy9GMWLjF4wJJhjbo46OBQM7sDHHo5mFMQft1vDAhlvi4+zX5hAGHdTe2kYOMA/51WQfm+gVo
nnnHeGGwiEMRKRhMBxZ1d4seC9RNuHfT8z0G830s7vHV0AH13EfmIvS58B78rNUvQL4HddusnqnD
+czkcnc+rNS+dKHKb14ddAfgiZMHku+C5oT8DeQ2FPtgI/yQwmLfHeSZ/i9ADCMukDO/n1SnlDsJ
NcbPJRhWaSxyWgc3Y4ZhFIrjwBGo46cJAcVxjKRz2XqQaWh6+ar+LO+Jp9yDTcRbmeGJGb4TGbq4
m+YErZD4YjoGzLgZiI6Ukiu7RDlkgvNZomNec/BpuBDDwZD4KWZ6pHyu3JyoNiNiPJ/OZzbKB8dh
Bf6REDMWsPZ916l5ah+RclX6WP/8y2a1DJH0iH6jAtSSr+bqVMEyu8CcD8JPzI0kWjxvIs14eepX
LgIGxX9JB2EAUeA6OAM1l2RxmDyitardsGkPowXHGo81ATeQQQ7+b4OAMJoxWNy630KbGc6yklzi
x5dg+8/WByicXb5spC1K1sXTvsiHkQkSwP8LMwv5ywrArvGAmMB9u35fWNJr4CuKquBwFpSqACxY
u8ah1cDFlEbkIclOS8J6sg+/ftrmjJOWjG5X4rdzFSpWJXonfcekTFf5aVj8pbfzwUAKhXFB1ADm
2fplBqYNoiHwo/gUb7Arw7wX0+a2FBHiRI18YcTxfehY0y6Ia6WhTiWUyUIaC/sDqTBA949+eg/h
A1Ea/AhcBDlldZ4bzogfjJqYxSkE0eD14VtVZqwJFDVn1I0MIQUc+3z59RBLIyrO+XbCrImxgeuD
Jo15P9P56Lbi/0g6ryXHdWWJfpEi5M0rDAnRSRRFStSLgtNsynuvr98LveOee2LOTLcMCBSqMrOy
mA0RNOqMr+ckAx6fIHCDTn2I0QItjdyKmIbdAflq6dcW9X2GMXdV8POmgBnNuDfWXR9pLduK7v+l
yHn2RzFbATWvdC2l53Htvye/Tx6eGvesgKZ2MO9JM3lbvS6dTLv/QWlnucLiARcK5PA18LI60AWN
G+q9S8AHP2L2wGm7iYJ4x1oQ+Zc/j2Ab9UnWAq1Pwb4Z80t/3Y7XCYiD/T9ACuTGbZGfhhgmQch2
NKMIGalk287Z2vyYZvTDT02CHvD8pUyOktZiI+VZIDSm+fQjZ1F/TuOUVzEHthaUawLCPxRsANbo
d+5n+aODs/DSxAwYafADnHFfyl/aA8fBh6mI8Hv5V0ek9x+RR1Ha9L0jCgqB7padP443Cp2I57G6
dgbez52bWbizY/HEmg1OBQa5Sx/R5ymivp+Yjdr/Gk/LoJYGgVX4R/osTUJAJXEkddxIF4guZ6iH
59V9KXQvZBGmeWGxeevIoGfrzM1PU82UybI9iV+m4rNsDR8wmDW2ho9hZ9MFvEqQw/aivQKNfW5k
DjHM26HOOCAv3qklej2Ru/URE29aXs4FQlTBxovHge2x2JuD8nAtYrsvBauXgCVsVNwCl2EY0NA/
iIxIx/veWRlZEIuWc486/iV8gIgkKrga7cC8IkofI5ZWMacX5N2/yq3vQWO66ZGQnSDYEBXO8B3h
/w3ushNwryAV3MFNER0j1C+XacFHqZC17WUe4bdHnqFflI36OGHWrZdUtanVAtZVhL3JKKC12kPq
xVOx/hvMqIpXd/6rpmJP55zgFuxFLwwi3n2l/NbY95pofdBhRdIzLysyQBuZvgSPKQcy1k99GVID
B55eNVVOkxkOkAh/NAVFmET9n6g4e8mRX6Bb/Zkb40VvDojWxVV4yVnG563eSyMjrWs9YHKhAbcj
1iSp19l1e+jhZsAZ5fMyr9u8yfitxJj/RXcEEvCPSHCm9Y1hmmw/bYmw4YSMlToOr5RN+P8cxMH3
4+qd/s3s1CDfDyfgqyQbx8g0ugyl59UU8tatLKsXQ5GvPEvpZ1mH4XZI4FQH9Iiuqv6QzB0bgL08
OV4Lb52L4xmga9QT7k5I7qjoW23GX5nvxn2mXk8pihgy2Qhpgav2IR+v5vhg3xhBM0vKzrk9q8wY
wz5lamSEFsnTSGjRT8eDuC/gwAdeIfc6MbGdlPumDVwwzLinTsgYfek1CjvsJsvmipYqVJFH3fk5
iLmFJsIeW3a6pfUIrFHuGiRzovoIw2qt480ZTTLpfANcglUdsD2/kt5WGu4ZtQiFRvpzwR4XKH+p
qe0QYVN2kg3BKWymBKa7F6BvsRxGkOeWAcmtQuvwk9LhhtOGBS0TdsEaC+Utk7XtdOFHnznPtWHF
LsebFAVmIlm9yzA68vU2yGLomjmQ7Um/vHkZK0PvEytvFzw2qMtS3R/QykmamXk6oPU3eKmGtEIq
AYZV9hSNpxi3s8JxwpaSLCSzaif0uX87Ypa/VHGXScy7GzzHrrI1Li8NuZccuQcZyfAlYjpXZJXu
dRQFwdIErmaHVNudPa/MgYM+MAkKsleZGpLLhMw5uTjFrYz0wM17dlIlvpHuKjgjTqFx9vRjjdQC
WBcbwlo4M1mRpI6Kp+tVzCBv/8OAmJmZ7mw2O3VpbnERz0Qrme5UEi8j3qvv8Ny3ITbEs8RozUzP
vBUTzIlE78wG96IHHXkpI5KzO64TqEXTd+HBW13UVhTfr6xdcK5R3tqnl46r3k/uKVN36T0CA8Tv
gOdCUu/f4Sh1bbzhqCNDHeS9tlUAABNQndptY38Kdwdv9RDebpTEKiOy4WaEhpLJkdArNePHcRkn
J4Y6s1eoKgmusFYi8hJpSmakdd1jMGevZ8QadmwSEX47hGjmQwhoL44+6x/zk9hkMP7uPbrh3B/Z
2wNsniUqPsJOJcTIQ/SRBW4xfA174OYDrPnyc6a9KMEqY6D8E7FxO3zJvz+0xg92D/bq7A4Dg/UN
m0F9ep1sBZsjYDLvLL8FtOzTflngT0vBNezDwKzxMQQi4DKerYH0O3Q35G/gf+Tczb/Zx5JpUgkW
I/vY3is7p2J/3xn9h1UHE42Gz7z5CloJdDnrx5Sij9iiYO8bYlqt4Ua6CZVmtf90r6OVYvZqbqm4
+Ctl5PVNehty3+85+9yMOl9PZARMPRgnHncIA1872EPNe26u136R6xnBHO+NaQ5v7lqHAnZcdzST
DFrNkdK4p2FOzOdzkQfscVH8Oy8P0jPh9R2P98W7l+s32pRnxleyEDy0XoH//ghflZCuNE25iIuP
aDvPr+CFuDrDMZtxGj2jTV5wez1Ujj2xOyNqRK2DesHlz/oNPsc9I4jby+cjFIeO8Z8vkaQp5KO2
n8NwkbA0C9zlkWU/GOz9nCOpzl6y9OnW43mZyFp96HQr2HRotYmXcH8Hu/1gCgV3ndmSW1RrkUYR
9RwjwD0uwbHxO+r2FzjW2ngyerBEOABJUgNW1Q5q7lSkDx9H7KtZvo6kPvJzDCGVJjvh4cdFQkTW
EQ0t20mEzJXvfablou0UjxE79UyXnr1VdWBVtmj9tL3/uWSz5qSMebaSqblYzIdHM+5OoVF1riNe
0XxMTHbAEPoLrYyjLZMkSBGQUIqU6HFTUYo9iYm4yanMPE4TkSXSDJtOuIOFv1hNmtJRc/VxVcwo
9aM8v0VCCqCDWSfO+VVPsqYEwq6Oq7Zf0ONImspURL2STOyx15p+OBpTKAYBI1ImrPQnJvF0lLdc
HfCvVPhS5kVqTG0s2yayGW/DnWm6vMYphpUebysr6Z296BZE3tOV+RtWOSIsG5KUapsSfBls3SXX
5lJg/rVeDQkFvIBnYqILSciO5kxDICVL9fKApU8oddP1wnR9zzJdwVmz+JybJCFlDG5zre28cFaV
9KQ1fmHxS6riZ62RvXQ7ZBgoO5160mZvcsIo6yHYvxVZ/fA0LlYllbk+T6K9pvYNeB1RQzPCbnis
FQndawREsVNK+h8XSgWba6Jaj/zNf3jYIQ9Lcw89ibYt99hccUxRHxvzdDmTH/IYHpJSNrnY0GhD
ZNcCUT7+pJthAJcf8dRPipiLF098lYkG+MrfeyH5vaQ+IyWo6uxzuHUvrSu7e83OUYxXijNmipJ1
8EFqen7TGQmaqiQ51Zo2UGPY+pRNflmd0yq2TQ3YRA7o+ZOMxfOJdWgvUFzzMmqTkb/nfsxn8EhR
+Uz7SOfYVXCC23gtNEXKpoz9mrFJK97QvNDIJkxiYLKMzrC+pnOHk7v95dbay+SZpq8R6V2Rn22R
fQnQCLyMTGjBw27wMC7Y5oJvVuMjXGWKjqp7Vslzr1c8SPIGsgMv4crhsB2cOz4NhBDmYZFJzA7s
mrrDx7pOClJUGUjiJnWMKss63iOzbhTHyyW31sOoxPz1yorPP1OeFV/TzpCjC+caWNJEzFsjn358
Zyv56AATnfH15LT5UgpLJ2EG44o7YVCH7XvTyWEXKctw5U8+/tGNM38dzKGun8GAWYaWsmHIzWIg
oOna3vxOp1OAez4h/RoA0cSWrGM6gmTobD2y/T8NBr8iAV2SQHl0gL/OmsEIdBcN1K4OsdPXDSwK
gttA0ZwztVcsx6Le0AAxr4vLjyw/k7ILAbikWwPN0/G3Wj9UGX+4ULCfkIkxywmQC8LdPhn2cxdh
Cug2KI8Hijud70dQAK+P04jnbO8qmyYbxu1JJA/MU5nPMZrqBRQn+7DcOPdfAtCbeL6SHoZ8oYXa
VNkpT//K17/zL9d6I+06p3HkBs0hYf6eMbc7Sjm22/dwqw35HCpQ+MT7gG2D8goKx5l3dYbLJWnG
h68Qm2y71Vhoxbd/1W5Ejo25rd9dmLKXm82opj4XXZ1D261GXK25KXfGDlRMtP/ZsJzEdhTuTUAJ
z/2sB6s3xKlrXCOS0BjYdXQDSIpSDZ1MgZGdTChjJ3GzLgyllDhqbz+5TdOlTy/cjNVh/BObRJjG
2WGxfS+KGphJaQ9ni7SBsJjb8ZIjOIzOHp/eRJIIFtVcCQS6I1p2qAQtxuQBvaaPMdymqugAJRFI
/BOpUCfnQTt1XNYGw7Kvt8z57YyW6fw4ZG7lv+fYkt6viROemB/6HnE0EzqdStK2Hz5bxc1njojD
wq5uTRtM4hmY8mbYWy0Gm2Rx+ba75TGjZqNHVjSjkiFKPIGTJvFnGp/Nxh5E4qRJXaEAaH1lU+Ns
fg9g5K8PzAOYx/1AkwbP/R5hyGZuVJ7oPfviw8l9gUeSo2X06FJk9uzcIkYhWbnNLQPiY7PjZSGX
O9OunGa2mKMMtuQkp6VLllhAo5xXOKy2q9ONt0IL3aRY+fCrUHYY3eBBTuOU5TDPSyLO2h4gd/+Q
2YdYvudSt9311qPlYSlQok6IrQvPEGSXiy7qEMS6/yrQ3+qZJlUVM1nHD5nqJBgSqOa28lZP5Wcd
pcAeDOGjuIzrqmAlnmrpvlXIRcqaN8ZluYz2tCBSAvTGRGEickESaH0tidom7VNzcll4nj/HNr8Z
Iwkg/XiPbGTcMDx3TpB5wR8EHzvEia9YXdFgqQ+mI+gPtlf1vDHP7XOKlousG3YXg4tqujuOMLO/
B8GFpzLuoiTEWkq+T+kHZytGZBBWH+HFX9Hiu8Vy7vs0jRrm6mfQW0argczQTLrnHl7d/f5JfW7y
ABDDBHH0/2dTxz6ZdSJFtEKsA9OQjxhUXoYAFFh+o0zD1iLfg4F8HGazCf79memrvRd/qRk6KQRH
niOI51L0XkkRAU5Esqke4x0zpWS8mfhwQKLoFIZ7YjFXPpfG2MT+8k1OXn78hAZ/Gc8Jk6urGCll
g28cdxgyVMNE7uUzrnyRJHe3iFbAKWAvTDaQZCxsUeZvVH/rm6kYuGPL8cO6io9cRyxgj51U8cct
Fen2Xhe3IdljmmzUSnFF+bzjK9tFb5J/wU7qYVt/KbZjRE5sWx7E20FScXOW8XxHWbkdIidgm6GE
aE7AI3yA+ss/ThSSFLSitDz6hvDL7oj9+ARismJxhZFXUpCtsXDaigToCDjA2FbOCA4Z6yFVfVwL
GBROp6/9bLpT0ToFVEJJBdjzzC+mpL2hurpeA5fTYpMjbSuJIam1b/X2kZSUwAlFFjTBiL1XNB37
tYmEOu37xB6bYKlPDFhAskreD0YVk1GVKkTZyTs4nPE3kwNNuZmZJKUO64+QqHpUkBhsTHx/H4Tv
jQhD2xpeMzGhWXq3ITkNg5MkQw9o/psFeJYT2lPOgontQOuner9nc0U5Rc4jKSg05y9Wm1nGsLGe
2s2IHEmSYPfJESV4xShTGsMrIgjHh71vYVvy030ho+CCdAANf4GXR5zVkJHY558stEIJOrUdxIDP
Pe9HQIDolH5Yl6Gi1kMtMyXFg08hWOF5QxDCCVgt4x0NfwzLGXIpr8dWE/jo+P78pRW5kr2CHhnb
KTshJhxxap+gtwds/QmiMChDQz9uDO7z16wCNkVCYkp/TgrV98KszRLZEIfyicfbQWsk7KBsyg/y
KbP1EmV8dtrZIRPH7Lt6OtnaPnqePffsS8zpPXDmYZ+xUGfrpCPPuYMQiF3a52XueJfJjx4iyQDV
XoyYWiRZpuN4wJv2RDjHfDVlaTois6HNmCoqLLSXfLhOYFL/xbagrIs7zK0ETrEYre9vSXq6XMAU
WYUNUKh8GcgmWEFW1I0rCCCQlxJghYVv1ZyHXtORQcumWsGFtYKwWdVlPWOKTIAbzzMINwWr/Mtl
oVmvz4xQ2UQd9LFGuhkFOOLE2wjTPXRh/adi7tdAlB+UKWo94KZZdlUGhANCGCJbx2jVH9AGHr+/
qGDlm3FCb5FgshtX8FeJvfLpA4RjdK3mQG4S2DCS3J8jp4eDB1LaKg+zsuSGNQmLANCwm5GrrmXW
S8iQbcPv906L8aMicV8pHiMpDpfSz3eUMbyu6g1VDGxmoSTawknskd746Ey5+vQZ4wE1R74Tfplc
qLBEIcaX2KyJ0+TfuiP/YU1Eayni7wdD0GU3DnsJ0OvPuqEyLL3sa26tnrLFRUenOPusDMPsQ5Eq
luHcX818G0kMzzJc0n3CtXFXPnMuOcxg8GWmVPiKFjRrcAteVWtKMztqr5VDSZs8Rse6BgaOiOaU
+0UiKzbw8WbxzMoCMDRB08tGhwHbFUjwIucHomA4OjAJakdv+BCmfAbBBJ1jpriQqJHTcv6chOzh
aWewfYDMG+s21KwW3RsS6xXcJHpNPqi9+/dustbJ0gd5pWFmSovpsyjuWd1BBwI98YcAFqRbnn1m
5A9g/S88ZXlccTfN3nvJR8s4At5uchyjTNpggUIoqCV81gY3ZCvYDtz32k6HZeaRXUymYTk3r6OA
6eTeIym1VXMc4zpr267F8adVfpgfddHz+Uc7DpJHFK0AUbUHQmaxq09bSMm5sOk+Yb4YknF1INIy
TXGL4Y8cEBVld1ICn0OjL2wRLvohc9/s4QuRCj+xO+YPiw1v1RIL0tiTleF9ECO9kPaiHXmv1Y2O
MbpFuGm+0R2EgPmO/bj5Ug+gp0MHKELge4Kg1IaVPXU6OKHh+q7fsOd2OAk7Kk5SW59Ma2SAISsq
XbMi/KlkyzgqcUroXSSemh10AuQuZZe8lSl3B3F1Atx54op8id7K0s0vsU5r6lEXJfXg0fTxMLKI
4XNLsOvRtwUUcOYOkv0FPpVX6rg42/170zhlsT3amsdlI4Gr+IsfqDtVuy9p5/cO/qcJWOQNMnsw
d0jqOaYHFAJgH7c1+TESoav7Gnn6EeSzpwx+WhGOsRKwgX+AxnEaYcqeOIoKUrmWo95t6s9Z0SrE
xCoPOvXgYGN+9T74oonlrL+m+fFJ/QQXyPV/uxsgF5A/IAmqZW7Rb07EZoWofKh924fh0lr4rRjr
qiWufMnaO0vvvfC6F72jdxFdJ2VDyerWhjarxWLp5XgDrmR2tF01igP5tH+gFbL35Ian5ibUfPAn
BDAr7pPuRiBwenM5yFUJur1mioTkPxdnOdvC0DR+N6wiqqknHthYkfMm218quZgRogwFco/4MeDA
pHjxD1Iq7+7SQ4WFI+b+29G0zilTq3iCSWhfvWq0gsKBE7elONMgjm8RDvI15iW9xa4tJu2awI1d
4Mu+o8MEu5LulL70M72x7eFkUq8xjctM3MtLWg539wstjA2U/WU6rJaqJm8vycVrZ2NfE3Tch187
gJYJXd5psYoRXH1V8zm80qonmJh1cafn5Cumj/CGSOrfooaphVyDmiB6emCQf2EEUHstb/r0F4Sa
XkhDnpi+0ulwcgjPs+7w56dr9WXnik4fkld9pp0Pjtvctv9OhwnqxPbG/8WNUwwwQvNwmgdnaeAO
3fp3RHrHnGcro2W7eUc7xss2G53CZ8N6YPYJL4KOyQOC6njUUts/gTptkoStczrZ9h3EwRMa+x/4
hOl63Wmr3070SyML7rxDt6dR17/mXVJu2U2uV7FDdjcafwaAeK9LeK2Wr2TPQZ4fG94dyFPAEzev
5q6XuNm5y8tw+0Es1RX7bHb/kC7hfIWJTT4OGic68aS7RwGnZld0ad7sjCcC06m0hHbwNOAa+gJA
79clplMihgvoS0poW81rABa9Gc/OOrdhYznHbABape1ImZKOxmhCpc0154hjVzMswqFwaqpqziQs
y1ZEu3EOsIncCATseIVXzT06fJ0uGRspp+UIX0lCzgKCCBgBqHD5KlOdRhWZRHzwe6OGs9j4o8Uc
V+u5/6GK25mewLR0yUfWT+fed9sdHP4FYym5VgERegkyKjQPzpWL4lTxo+6TErMedab+UmKkHds3
u7A//M8kiyHlbBq8jitVblBjjss4hulh6vLrX7M9PJ5pZqZGQJLiWUwHYoSy7QxFoO0CgaxXCTr4
s1tTg7YixaQ6hs/ahkeO+RW2ZIXrDx4l7X8cNDmAyckOM27c1VquydPmlw/YTiPJSF0sx7QNKUqo
FechmnPyLc09Z5X0vSYZQUYBceNvOj9c1Od5dqMANuX6l1zmgWs22EzZl0xVFw/36xBRpc1Rs88B
QLLOwBrZOzmVJUw2V5f7cMlw0x3Rc62xarkM4GvX7+HDcm/J6uG3uzj/bcS6aVIcFNlran92m9gL
0BroHoHOtkzwg6hi8KzXPI+Kx9PFN6mGnWCTLGU3PRfvpkfz2s3pvUA/uvVxDWka+kNGKTbFBXX5
z+E83TawpH+/KOE6/mwzvAOr0eBJ38NXTTeQdvS1o0oRfYZDtYkISCxoYwVbYl7P6jN+og9k0hLO
rg3nLY51QXPGmq8xottKTFeiM0PIvcxQ4wo7IX2LAxZSjFM62SEtPrgcO4WTJHUoSj60iA1kgId2
dPfpJhswJEVMyVLe+H8YPGzrdCP/rjCvRW8rrjSd4OeJKgXJSc95IwmRK5w6ViniCtzccKW9HUbB
Y855ZdYCiljFUJRB+MbIBAT4qm9Yh4jDnlxVjnd0zAS99vzDzE73511HMKOZgMpcbfnZZM+eGPfS
2QaDRZpaZ0iGd0DQW/o7jqi6+cvbvC2srqSW8jdHHEmWI249uNlwdj75bbgi+rUCzEC8bSPsU/5/
nf06JB3+30nqW91wzmpzaJ/Fis4giYP5bUjOQqtoU3Sy1001QEdh7z64UOZ5g67bYYG07NhXR9gh
VDTOF/cWVNGQF2/vS0uk/dKnhsLPyga0p20+eWpA9iaQM+5ZrczuiLdGl8FrtmFqaRf7ZnhUvJAJ
PqXHBPM6aqSbIrErNmNmZeWDOL9ruDQ2BL0wZ/6eeY01bT8U9GXF/uALH0XOxL2P2nKd0IHk0M99
tyO6UDvRJ39RbdzO0Yy0S0Y3oNg8BuhHGA3aVZChxL0Q0SISZKYjtNFaEA7zGe0zWsOy/EkLEg7P
/tdGD+b8CJve+2X8mFUUo61pFscPv8YIMUkjRG8co4aHWgYoTBQ5554YeQFR6qcDkimKXDLwmEN8
gjdHAgJ3S0FhLCJB1OupTd+hEcQW3WBEe2MDLekVws9cgog/Q3v1p+ZJDnM5E7sAhXezMt6ClKLo
eIjDP3QqfR/aGs9o0bdKF1u7a2ReLmlTshpBDqRNJQELkVCTApg9bwRiuwDPIYzY9Gv7CzZA3QnO
/3HxxiR3iHyC/Xx+DkLKrBIux0L7tpSFfrcgKxkPU1Fe8A1n5b9/2sBx6ykIALDUixWrL7LbwzGs
DzDkjVKGHIiCk25r+H+cFxzF3kGmBcQiT6b6Mh0uKsFR2NZym3IzgK+gAvVYl+5Net/Qw86ITri3
1wqtfZo9eO1ksAhoUL9CbgNFPKzNMml666hISylTgb4tiGNQ3gCh0Nnbh9nlogdMFmZDQrgbfS/i
NUoZFwSM0QwsRapKRpeTs73gO6B5SGxXCpqH7ZA8uav/WQkMyaRhFIlY4Q1TRpDgeKPddBcDB9LE
QM+eHqDmAwkhE/24oy9y1kPzVcfSBl0DwBXJLH2I9P8WIIls9Bx/+yEvTroeaZ66RAvgIpJ370R2
Q4qwGjYgbSicwUQ8VKkSQIqkXlJWW77FB6gw0ut51l4acUUPiB7pCaD+Q6jwwp8QeIa+ef8yV/qK
YNuCLz4oQnPGZcdAZtqxdSVh1GIYlr6+YnzAiFVVkpIiMDl7FXhQn+kqVd+n4P9d/eBlyiV5jMmS
VboEbnRzFqERB/C55FsiTWlzBDIF2wHzXpvgjLKIQoLJNxlwvwrD3s9C+ZRBPq0S8B+QXDLbuvc4
MXu3kneg5x67nW3Azow7Q4t32GdwBKPeu/FhZLh+gVe5TeFedyrSXy9/wm5C5sYnC1ecSNGrEmBI
mTWLw+9hAORF3TlaiqQyW+MBZkQk2V2kWWgcWHbFTgcssZeq9BGfepgh4K0APRsEncVsVgvtMz4N
dcVRgrHOAyR3AX+IonfEa2o6NekFJ1/H2APZU47OO/JSxmBCyvGBdBMZC1Ym4uv1Fhtqh2B2+5kx
++4WsHqonCg0cg5nw3WJcddsZhm8a5UjTQHTscnbKbAE5xNlsYpyKUts5qwWhAqpYA7feHz6mfHy
9qT3zSn3PGjZtYdTNA38MGXFY0gz4SDm/ejcDYpmcGdD5fhiDFwMTtS3p4L2KNfEbrZpPu6Fs/Zd
zvC+sEjfRxWI4mAydqIsKyhc6B2eMvicKS+mUSqeoO9Zsh0QkXBGi6vtYbOooFJtp8GjAecJK4Ng
rKt9aYq240XXOIqQplv9VdOWqTImQhH/3tltlHoJgjkUE5Z9PRGdvSUkzIeijG3JY0+uEv6+kPGR
8MBjFrw26Jhl0TIfeQ0CGvJdLjcOpWV92zTuM5sXAZ42lW91ZqZMjprbQ3OWDMHI7xO+cPFlt3Rw
gBHeZ/gadgakv4kfP3qiYjgOh2r3z8o5oM6uNPoui6wWrKyu8MgdZXUke8ifAa40BF2mQHC5Serg
hsPgvIn5w3zZnpDTLU096djEGUbHGP/8c1XZmoMPnPz3IVPNgCIZ8cpxBRXI0T3+9Lk3/nh6WaBW
DJk14Vwz7n1ZEfTsptSpTF4kv+A3fi8hbFebBL/T2wyUK2Q6gcv+iaHViYGwPYVERch8DHYe7iYR
Ag9QDmXZPZuIir3tXUTkMLha7rfH5L85KCbyGQXlYY8MRCq6CP2OougwLVDykTF/CJnAJhk5OAfX
ejXChQByUpLzDCs2DKATDDAiOfsp6ohC3af47UlOjy4sUl2xymAjjeFxnpEef9WcIynwXSwZkZNU
hN1/HbqvsS38Al5BL9lPgqaEgyIuiAxswe+caYodVtZv8UkmoJpfkVlAZsE0wgVMKzhs26v9DERY
L2hpA1HpgtXN1wH1Q0X8wQdJImS12QJg9HpiYXS+HhIyYtuRXaTK9139LSNUKtcWpbz/gpPHS/Gi
EMIx7TA8GMIvVU2NHhgHRIymFFhD1hf8M5w3wHrUB3I/gyeDg4Ylz9TCCacbPRr9++PGLO4zh7Gx
ULL1pbZD1d+wdwBjFj18MZYCjRGTOyzmefjYS7bCCo0EH3mbUTgpcj8wHZiptEBKd+dTjx/e//2n
bOeLuT+pFRD0c5ubq7uc3eM7PrjCGgxtZIEQ9cQYFwZpPcruPSZX+16c80qwvnCuZg++cyQRIdEn
LlxQog2c9gyzFI+u1MlujBzI6lyC9opcf4MlokfcudEwJl4ERsI1kuxTMIus7CfyZFW2Sv9PhlAX
RwzUgV8aGiYMp6Qa8+MOw4bXRlRad/D3o9FsGLUDz8r20iNGu+BBb5mkJwfrbWXDHuGkjUetbQ8g
j/JQgORem5hHClrsD1ZAtAaNEUjZH6gZ++AYtWyMbAOKlkgCVcwrymRP0CGRspq4qIDqQf5jeZjK
yhqILeOjCUTzJ3BvjkvCtsoLmFroV69x5Adk2/ZbcFkiQ8CvmKAFRE6Vhmsjaps9mxogHyqG4I6W
5MAeoBJOKvtlisiDVtEaMeZtGDD41R2+/Qm+LQEpqixamnN2RAQRNyPIVe82hovnlHPnNVLoIzLL
LU0pFUYJaGr+tEGz2cUWIiiF8DW6JZzct0SAn2v0NympKJiTmq8A7cnnjLKc8d69kbLCJknuV7zw
ugaNp1uRs2KOtMUYoSWeDsQGllUgonwvNCmi8pLtkyigN04t38ZrEM6TZOQdCQb4W7Xf+g//ss4f
cL1Y9PcIit8tNStkPBc8MIIX8f2wjnCivPtDPg4Lj71sARdvriGUdNxA+WrhUsQlfMt4HcZQ614D
kDMldYi5vOd+3w0djh4Ej0+JBReC3CBbhOclyFFNPCIQIHe6PaspjfqwIbR4irlFyrnZ+ArrmAsi
+ZC6yNgfGAVdHuJdRBs6kNXqhYlBWy8ww2kC7jamcNkWcofubliGJqTzMzx5dObBqgOK6/cPdPh6
3K3qekmHLg0FLiiXHTZQw0XHUtGtD3OeJOjuvEHf84CVRAD0RF4akK3KNi6d4mEY04GUpcRPv44e
Q27f3BNo0+AeJcw+MiYyyrlOn27CkC3IP/dlVdzxmo5azPv5DSZokLtR3HV5nGwevNF+MaLERoV2
y/f771JBxfEntizL9leUlvVeUrxYKXgtALS4oiHi6irbsF//yhJyGEnLi//vjAFBkZrSQgZcs1z0
kuP+z03jiPfpkxFh1jADljruL6y6bnOTJa/ewpZO0s7S4h9JCGJOAOqM9o03oQJBofpnUDIAp8Hm
afhiIkL6GUa4yEVWRwK0unHqdwLvYExxwWbfc0vTdvOPyRfld5wNrmzQ1uiAV4M1g6hhx0j+TZMt
BlIKZ8pm8HY2NAdcARI6GldDypuMhJpsUgImo0FZEQ24piCNZwgoOW1l2SRzPlQZJoUdy58xPYBH
DsELCMmuZKj9PKSciaVElI1Uj3QRD4EgDzo7JITAuNRjJLRbrEXgqk6WEAAPUX1kQsCZiwU6hrfa
RfPeaJB8GRXK2wY4aYEfBc8ndE3pvwzKDvY4EHnNs6q9ZfjOrQjLrzYKMVPT0ANDBL4KefyKO03K
IGQSITdjzX5mG2bbiW5DkQb+dfVhp8e0DIfJ9oyReO/JDVISVzyMNqoZLJtqsPcu+6CABXiHnX2G
aSaJbPWAS2KL+ihpL39OJ28Rl9vfeB1DAFiBlput2BCzzK9hIeU2chKp2ngdv64ubpnuHtsqb4/t
AV0NtNfRJNd6WcEQZaEqP8ywrUOPsdoDxWy4lfM37q/N4PSHJnyug8yKsVsgp84GkgnP9Kb8Budx
nZv2PnXqLffffe3W9YrhLbBDG9vJX0sov2k0pPFHM3FLobpGmEj4OMzILrcp2B53IRyvuXwE//6K
7/SrbXVJBuuz1M2KrIfaGFoSHTqBqyWudZ9WgdbQtq7tUyrNrTQDY0tf6Gbo03Dlc1TpyCqamJIg
1vpIElOePEK27/ghP/GmImFGWEXrFVOZJWheM6LsYvkk6kWSHDrvJIZFtMJg600SM6y93Xj/QHuw
VDgJrpylBNanUD17toBft6E43lActmNxzTQpebbzWf9KqM5ZlNtwgC+ChP23N9HlhLDnT2bN1UMM
F5t/6FEe8H81c+6lxxdZX5OgljXGjJVZCep2XB0BDFejowvU2WRcAq5A/vGXSprHN4Zry65PLoxv
Tnj6rSr7Q6LvM/CiImG37wmicHUAUOhQD1nsICu7k7iW2wTiuYDcEglype8EmdwF48iN5R4Pqu+n
9zeS7z2E/7NL8fwOB7/kZk2T7H6S5j9wEKt7urM1AVphs5A4wknaIYI2OSS76RHUSuIpXzKjmO/h
vD1m+CaJhdovrFbyPCCVZT3EhazX2ThbKBZ0UwSZXiGVZPxikgB1V/wVynWwC3sAyatQFHFtcMM5
tjp/6fT7FYjR6Gr65XcHLsc+DKhB0GvwuhCYPDhcqjlLntdx3dnSgfvOx0t1nVniYHodTZfqd4l1
4xVx/iL6K1ZpnQnRBefBQB7pF3Kj0xR5GbCFh3+cSvZpdfNvfCB/PeyI9xwG/n9jCmIpmnd9zDjr
kupAsRKMhIyPCP79wW+KIRk2vpowgJIkghqgBSWxK71HZnYUJOWTq/k9GpcCilTtXBR745FasQn2
biunAORejjxubJ3XOjRbSf6ctOmG5RvaexxxWnBjMteW0mAMY7uSbaupK5YPWy8Tav6GCIAPO3XF
fIUPPZIA7TwUK7ShO9UWeJQ05IgUw6uxZz8j1pGsZUEPA1LjWkrpwVKACJCSQ2v1qqIdRN2/BFMF
AVJZvhV7oCxh+YiwMMDH6X56gpjty8zAhBla9UVxagAMRPW1Qv/P1bKoumeWFtVqSvIU3JxP6Qrs
tiz9DYoWBVQaEALUqccwfggKlfqHB4C5qGlB+bF1a5xXMCvqAlI5gmLpN4ZvVHMS0WRvCPLFEI/h
/QlBQNjeqRTFP7kwRoyBppEE+IdrDOZUlOrobuMdd2RcPaxvfRXvkSaE/xF2ZsvOaseWfhWHr4so
0cOJOnUhekSjvrtRqFlLSEgCBEJIT18fu26Ot3d4hx32H6sDwZw5M0eOHOMKq1ywaEKSW/Xc1hl8
3e7hFDVxkcAe8th8tadl8t2wZ+lCKV53JmcVFCTFgV4CT818edi03i0UViOBVIkq74/TzFWj7R/0
RraL9kfWxkwzvQKq953jAxv1FTZNoGcGBbLnoiz6tB40Au5uD3ZCAmjp/Z+fPVEVFeDtIc2Qwx5y
q8yi4J84vztu2nvvvACIdbthiALaqIozRZ4OVvXKpCc1vq3RRF1x8B6saIrDCFCa7mX4GTXeY0K/
RR9nsTje/TACFf+WrJqShovhEFvooTBzFNXDCqUjnFVGCB1Nd/aXgVTNQ+txhXn7GC13GK7wlOhK
2+eVkTzigU+Y0hk+eRFC9nJ8DnajxrpNerQUcVSLoprouaRYEFAqbVJ80vr27nVSg8RD7a4IVoyk
EsbIIU/QYaz128p2fcIwhJm2rEnQa4DaXhQXgsnsvGZhGxTGhftHqUE1TL7HJMKZkFIxzTxmBVBA
n0kU+mf7z3/87//7f47df51/inFx+5yLxz8er/u4uDya+r//Ken//Ef5/78cnP77n5qqyaKoyJIk
qwNDlvVB//3jfkrGw0+L/0sQ35/dJ39LixH5bTF0D4oV0HCg75KlZ7q3x6G1WFQzeTHj0/zNxQ3l
ry6uDwbyQDdVVVeMf7141kmvJr/K0kLwtRp13tFLh0oiyE7jDjxQQW2RtX6Dqv4A8nmxNCVbSI34
e8JT4QvsAvSK4/DgVwljGtKjD4o+odgLWNnvGHGTl41KaoylpHYZnWMBle13dHmHdEqRNKNvAbKz
fxuBxH7UsBV1ma2h84ranJ4hhm9XKKPoNjJOmIO52ei7fdL8BptfvHwOFYbn3XVHu2QmBjUl8HWi
0Ar1//PbEfsH8G9vxxjIsqGL+sAUB//6gJpzKRvXtpUWdDuZ+2MbyXazokqN8mCXqhDmNtcR/qxU
Bl36n68tm39zbfFfr20Ku3OdmZ20QArN+65h6OrrTB6uX/tndIu0qeDLaUajzX1sHrZprRjOE7ft
0KRZOfXw+tjfEArFJm8c4gFyaGKI95DBGYb8z/f51yv4fzwj6V/vsyg/eWt8eEZyioYZil01Xi8F
Qm3d0KNlNz4zsdE3yGRGBXBs/wx1MgtoUhiG43Dwd2/sr/aTKhmK0u8o3TT/tKRloXhm7/ddWpTt
cItlLErAqhN8RxIWTpBdC1cqmP6K/vMzMPp18Od1osqioRuypGiy/qdnoA/Oda7mGSKzn+FNq4cm
keWN1zUzP3DmFhWEwQ/qQkMRn1p6tl/rPb0hBvvxSoRPGI7Cdw79dwstfrgI5gQQGLHiM8iJ9RJ8
4xHJZHgH3AJq8suvfcPUHBPZzP2WDgKu19Ub58GP1Y+BY0rFiAJGgk+mPCbNeaK57aSMSZta3PlO
suZUNOSxJ6d9Z/kUKp+riy6EgJdkaT8+Hi6Rt0mLfFv6S88FdO+7+c7+88MSpf5p/NvTUk1Z00RR
leU/76qrapSyLCsia5Hxe6dh2DCtuXecgi5D01xQkaP/1jVW0QUPyZEN94hwcTcT79Yd8mVh9Qa8
trF8nATIea82RcZaCj6oU23KHIlzy+y1UjseenwuXRlQZAD7JV/sNmURCFgj/OiYnNBVR3CsSXXD
b0/3MM9tA0sphpGa5MzgZhe9VKtC+KmyX64Zf5qQEg5DBgPsL3Pat51Dk38Ob+SDD/t+zL4T8TJT
EIxD9SMLv6g8chLRxtHdXAvhARmG+8JJdJeQUOs/14f9PonUiSPlGz3haaCIiPhutagurqhi8FZC
EPMzx4QBPkZSRWGK8T6FZYgkHJRYBifq17h7/81e1vqY8m9vRjM1XRnImqFIf4p34ksuztWn5c2g
5pe262sTUpdXFAx4AVzQ9bVQFwu/tZ1teGsyw8yq+zh1c96b6l787CgPouumTDP7Ygk/8ra2P+PP
5jH6pBwGCGUg9tvrk+LFFyB4pXrGUcjiJwx0BNFkXEqHz+md7reFsulUsm+hsOEpfnNE6i9N8nfL
8C8+qyaJkihriiKb6p8iRXYxPq+B2okLjFqR8Ox1MfAxGXXWJoOx9TdPVlXkv4gRkmJwwpsDVZQ0
ReV+/sdJLxa5+hhohrgwwnusbLSJEV5Tc/r1P/DuhGjHfIeOh44+uySKU4SI/2JBdE5gOo4qqgqc
LdFvv8ec06M8bA/nbTbLk2Iqp4+rg/frLP/d0ebZqOPueMFrZ/e09Egfm/OSYQXwpwplw+84P5hu
495CPC8hKSownujd1WewAgyWAyXsHWiUGBn3iZ5qsTSB6+o9XWPCTuUoRiRADC5LEx7kZ5oFaFrA
5ZUZwP/SDTS2klPAHnpKsOZIe4VxuYDvsq72XfSY7dxzrIUa5rdNpAeti7PNntDDCYEc36gbKZBT
KZ3mQqR4WIGlOrDCbtGNpVhPZR8NldAIWTG4IOOHBBEMTVpbdW/B2yuSfF8sX7/Aud9UDiBfhvep
uOYL0/dyMKHQSKSJuuYPhxybMSa+kE8moFXRlQ+mupVTBpKHiGXAv6dv+mhP95veFtqoIasQfBWM
SCoshN0lzBgq8lYSQWNi0vwOOvKRQD7mjhEhKLcAwF99N+a8YSysHZUcOrfVLpJA+pU4P/TsbyMc
xFe7sPJYTL6+jDORGKj2bcaTaFItHJ2xHOmAy+rRfaSFn5CjPlCRWEP8dtqOaqswLGn6TRnoN9Md
5kM6QsjNx73AoyBDkYBI4CbzWsuTvkbr4HVgMGyuLdAEOzAOlrm4U40vI73GDnhYSBOIrgryt0gH
XaOLX8TvRTa+74UjVHBhjRrkdzCWyCJajjGrQcvPnO2+vmQwzaP9Sh+Cmy3o/u4Jy5lhn96mM9tL
GDiRqtxcQFXcL4Dk+GP8rHDkktrvZS9joYT9EHQxEwVdWIMNTAYugoboGldXPpoM5297+TXnn8lz
XdNuY56GJBDb72VJJ/YCx5mmywB4+jnUj/zCG24IztpgEKCKvxqTHLgm95rAoI0AjXybv+Z/Js1G
mqJ06Qvhc4ItNPMr7fIVfPfVvI3r+S1E1xhBZoJylQ4O2gFE4/FDJFcO1YyMRZqel7tfc6SuP0tz
BpKGWstKOMluPsHWNFJJK9QZg30ygHyPW0ElxYSI+mhjJFpymwjBeyLOLkA514jzINZiRqDukKRO
r1g8VJNXLMuWcPyinPhmvy7qxWWCMvuYfMnk722EcQ4l6vT4aTYoCXHk/8AzAWvJtmDR3QZ0KJ89
f6ieskX7U6TihlVR7DX49b3B4kEDC2uRVRSjnL3L78GfILQqUTtV98WMz61NHwsFJb/tA9tsOCC3
NdnLG0mStbSssZyvwis6x8JUxM7EleF/Yp1Icyl9IMhcJYxsAO4EZfCl3wNkxW1fBodG8GEHAuhe
Hb7ntRjU5SfjUI1qGsh7Ya383BfIaqfZjPx155tr1oy64oPjPcH6r6blbHC3sQcF+/r5sps44bsV
cPpJCe9hNTGWHPXalXwg73oZ7zMRkblHnJqWZEW70457mssrGK+YETLKpiIzMvxygRbcYyIfMMJZ
Cqv8p1LtS8jtBHpYucbog9C99HPfohl6J511hZ3Vi+gtqm2/ymfVqvn5ju8HdcMRL8yvgblqR+rU
TLrVbbYb3xfX2WXxTJsL7dy+kuw2jJjgyZbypsSxMFe2nyVWm92Q0DOF53WoHSQ7f3d08oyQia8Q
LTs+8Xvx8i4/PO5m/j0WjoGj7PB9oDAnoMB7bYCzxLESo7b/c40HSfkDdg+8JqYiQGWFzPiwSV4s
UaOLPhO+prZ+gZMKcDdwPaKuMaX1UvM1cqGrp59edN3h3gFQTKtlvuLQ4L+70mkotOdPtMoG8N6N
39yXQBMNHyO4LKr3+AAbP1p8T7ufB/n1gPU0ANvFZcEv9rvwdsSE5cnNgFSmhSv/VjOq+ALjyX3L
+jk11ATndac7sFwYtTne+sGcemcPJkX6SoEhmAh9Y6GRRUzEmiklX+vqp8JnhQI4ji7L80Egft/i
b8pZFrWrIlSpXqEVcGoxmr+gTSLPdz+Ih3NCDH51OPRIrTL++H4hE4rTnt9E5ZE6NkGZpBoyR6c+
eqmLHKcexmaXbdqsX0sGciA7nJ4nkZCPwuNWOn2DDjI1KhN+c3ztyxmBG4mnCPnPq3VXXRa4vCb2
vX6ZNUDURA/yvYZ8B+YoyRWBU97VExVIJNsOX9zQyfNu6xJ12T5uQMe3vrrTvIfdsUnpYhUHcHC2
qLnhkL9PZfc2qr1yDuHjePaN2MTtmGSed6UlCkGZue4JIpeje6ieapiT0cCr0CK4c0btNih717Hu
kwAkJpuLEST3FfPF4sf82qLqPWfi4bm6pd/oOq7pVB3kVZOK688vhSacP334oDm2/kJPPT2iUrJQ
Pu5zPiFB2tIdJFLYzWrO+uecrB49Jkb50e1PMwzouuGZ/pz/GDezNyAPWn3XUU71gV4hcUQYgZ1L
cTUVV+XsuUYtfIYwgvO6uLtFnYirz6Li9SCY1k9JvkL18N3ZvUq5/453nuk/Imjz4cPFomrRrQgF
Fw7W6Mu046g9tO1vJ1rF6n7gd+VAPJR17213RmYTR0YWfekgvX+dqgnhQT98IzKZuQCKhQoxfrr9
fCwj34xVfS1lsouF4PrDJNovb5s3BqqlMm90fdkCA1ZAryTtaZWsObzH4tGYkjPtUcC8TAbCMF9o
715KE09At5wpdruzFHRh0stERbboipQDsuwDpsHzwyVBezufDzpvt3mmZVAk5Zgf9F+/xK7HuN4z
8MC/pESboJmXYYMbD2hsLDBYnDCbO5U3jKMvy3nTWKVgVSodV2PeHd5iIKzE1R02eyKviG4SuA1u
Bz83xTeY+v+E5vSNFfUj4J91tXide0FgatTB5hLtxuhq3vt7fYyE0BiZcR0P4jMjvMiPFGPVRxT0
sXlyBrH/SYemzzJUWKH4KWPfNm3WPMSfLJL9gtUadiutC7OIj/1ug7J1sYsROdL0XgmQ1k+/wRFI
5TW1qdktdam3OdGbsMt7CnG+/+LNB5BPXkKxO8Pu4gU3hDTtar+2T8VCaPBc2jLjBVsCgZQ8wWhX
37keIU0IQ+SbdthWqNYL4wjKPg0uEezYs2UQQNmAxh9pB3J+29cq25SM1QtWJ/sUjay5Z3Cv0UdC
rc82bkMAVYFQ+wjumNNPkEstoFDfnHzx/sknrPhM9VCQQzBWt3an50r1LwuqwsJ6UABxMCa4+Xg8
j+bw9bJpFxrRe40RRgI744ziLGDCUML5bcTTuTst8x52FeJctqUQ81HlgobpAIMyWAF+mVv5yx4g
iImYO2IvruiZiwtK+qRekERo8YDR1HHGpiUWYkDVomoODGekb8otxZPmXeZyT/Wi8PL+m+yG4ghZ
bneJBMwuOY5gVj1dTHZVkqp8ITfRo45008JTok6LPlO8rc9v3+jC1pg8mpH+iUQ9VLqJ3HEM6rH0
2XSSpX1I9M7LtrZrTr3qp2x8nuPtKxB/+BREnddSk2DKyPg8DvwdVsHogldMlQ3eFOmodA56XnuH
oH7OnG5xYq66xJsPsVZotO++C57BvCCUoyz46RuNuIHWgMIQmfFFZAL0mO/l3P127lUY9twk4g9q
Cz0t9ctshxjpGCgs5Dmtcc5D0qD7kv8HB+XYvIEOAO8M7Aq1CmadD6wyEa2ooQqBAuO18hkUD0/D
4AMO7w0ClCPhSltbsmo1jd2hNzxG9hM1Kx/Z9Lyz3r/Z4nNQkF9rsWh2Clr35IJPnJjgQvGKAqa2
BJgJ8W0CB+E6Ll3OJZXcNBKiZ2C8kRq0VPeJKSy5/2Ms6dYTDzV05Fg6k/u8nTBMDsGIVqOxaDg+
Mdmb6SdjS4VIJQGtCFyJmX7Nx4N2Lk0UnaKQgTxzDWBlrIzJN6imnxCi1nVOXSxjqgV3od+C1i4x
T4AA18ic35MilJGWBiZf58l3hKdS6ewm39rqSkd2xVn7ttiK+UpOzVRfw0tIujWZCLIV2oFGT12P
lNVzzxRDWP4wCUeKeeQM+IHVajKhZLhV5ZFrAZWcBzZdz+++w+7Pvd6Z5asSw+li0ll6AWQ516gl
A6dRQzpDKYCnzde6L+HO1imJ/xb16sFQRH8unymHWmLANJsUBykRmQ34xVkE42BWsF3sVZgjvKxj
xyzhQceeY3PdXqcZ3NpZ95tntpaex7BMy6W2hn0HHbrcG2sZAuXsurr+ogtqxhnS1QyHc/q3oRAL
oTIqIjHB7V1KH8tsP4g+uYUKE2QKzdW9awJv8R49phdjiCTTAywOku9rBL30kry4xXwpp9qiOoAT
wNdeQZzeFLxVvGxDDEwcsrpdLNvlYTDevj7M65qkfdeATsyO7kdcLa5zGTV/lmfFSIbumhG5kbb9
hOQFI0aA57gHXGiB+lVnIWYdEVFrWviMQW4abzCihd1tHmtjQuDmIXiMy8M9R/UqZvpmN+UIf7rZ
+LUsfBxZx3fXXEoEDueOOFlFcwk7JU9bmfPvooKpzrAsTYepmkphmbYuk/KoaAYwgnwTtTDE94c7
ePSh6BNywh1rx+2CEmMWITn/PA7NCP7AwxJP8DLct/cNGur+zLuPGleI7vvil/SKCVUoSl4ZCesB
uAbWLKsrfar7kjO9ifAI/WGLx1ViuteZSHdKGeNNhh8RgdY++48AuZ+DOM4iwPWk8qTfLBggWgYG
4AIt6+bwusYTc8xj8CCZuUbQzR+bm32Z3ux2MLwneHTGn8q6jUuGI0jRmKRGhdCcfZI8gSgYVqMy
AsdhKaLFbyZIaUxJHapRGwwW91GPYnB2QKCbP8nxr+M8NCFOMOvrFr3hxgj4J1BAQj6UZzPk0VZm
oF5sBYeEvvHmEJZhKh6BDdVeqY4yrTjQZsO01NcZXxpU3qB1WwmJTfdNr092uh+gX/HttAt1TNnl
sLvKya3nMaDPdCfLcB8hYCQfnknLr4KIrlWMslhwFTwkM+aGyCAYaI3JUXdTaSh4Oo9GS6qUcyUu
J4a7w6OSPQ6WAyXtRV5X0VzWdHwFrN4v+wsWi6/nnPOOMT5wsNuCP/n8hJcWClPmSQmzC8Tux9Gc
qcHDMQMZ73EUSzYDp5jg01SMQL6uNlgWEZawfiGKXgP+Oti3EKnpF/7IvmRI+QfXJ4j8tJo6X/XF
VTHB0Ix3nUWsiifeagVqYo46VzyZIczO1/18i1cddC66Wbs5hJLNvTfSvqM/Osk8WFIBJzsp/+JM
tQRNiJiD1UG3EqDEfDxxnlnoTvIziNNzjI8LDiwPp4eG9hrQSzeqEumXqpLNJ44uozZ6xbSYxtWE
boL3caqYk1GVbICCyr+A/OPbQyP3vP3EAhvyYLDoMk840U6FEPf6OW8vExL2g64PuUQdP+a7UJvU
oTnnZ4ADOfVTGLcUijzL+6gOH0BjwpjNETFtmZI5j7WNPr2CixmwYbJT5+/GO3wbKG6a6IPqEs02
8nQgwh6gwrEmuGMIVfyRf19CyQL4uLPLLs55IkzfHrp9Fp1tupt5Qkj0UeqJviCZZspQ/lGMHqcz
jSy870JpSkWr2rTTSDpiIXnHoj9IOqwwy/llYo6Kaem28yspdij7+aGOSXgUp/O/0au3FU92U44u
Ma22lx6B+kyE3mnoNb3NQAsT1b/vcx+5ZieLb9SLUoLOYdC5GlLYW6Ck7sZmwjaauhdYg+4m8YPz
bxBqW3lmJPyTNvlbt2W3WDLhf50PJueV9EudnHQzdVZ5NX5OQH05EEbj0sCMHzbt5nqieRgfpc8T
I3pN8HJ2IYt7VS+a4MtoScJHpXo73hOkxhkRtZ5rJbkkz4gS9bKUEpo1sP2unoqugxTf3at/HUmj
PMUvFUqtL/gYzwNMTYr9J8Zfu1e9cuqhvKq89kChwC5jy4hj5p8y6zmnfABshO3tKwwsg4XYoqsO
qxWmWcunzWalsJemfSITEDD0OSWDgonGCxEoEitXmJdIgWneDZm3AbK5lOtKDGnAl5Z9CGdMP+VV
HtX07oD9dZGBgk/tgzYjEsFl9q9f3j9/d2M41L6qa4xrj/nlxQV/EJdcmrLeFuaCy3/S5/w5NkcM
gvJOqrAbXRYP6jb3Et44asbK5uvB2WGOd4d9pmY/XJML+rWb+d2o9Gt74BJKbUbQAzPEazy4Tp9I
fesWwHuvDuH35LorsVr0xejstc4VWx9EAhzN6exzXLuISGPa2GvDaYE+Rdr/0M6MtHWeK2GK3aL/
mJkwdA8DfmIpO2qJLLNxuh1Kf4fbhsCLbnwZubcSWvPTafkqLaTECHYRlCdsI8p5UWNRcGPys6OB
S3+FLEr3QZPvVAuzZnaeUHRRQDRhQyYlE8Qw+MUpQU2wcKBC8l6unsj4r2h2liBS7XwdMSQXOWaU
4Sj/0H6hKPl6+zpFx7hGAHRIT0vvoudK9t6IM6LYPwIna6+WNH86pOaUKefteaEysRC8PIwbphkB
yn5vkOtG8HFSBEh7E5DalZno09rt/Dt+gMQKBMXxKo9JWElGM7fx296THqQeMfHIhGxekGCPHiPK
NnBgu464kWb0Hd3IDaJicob6O+XtHs6LN/NXDs3jChFRzal9CU1qFAZcHeItKSBWIWcOXicPmVHF
zqfmjpMbVBIt1P0sbegaEQ/6W+KUoEuvTvPoml5+3lSXFjbjG9HPfoB2xE21gu1nYJCjILPGmebw
hnHz8Aagsps8JJY/IwNvaSuj9dD7Oq3y7W5M7w3oxCHCq1N5SrRfPPEpubnG9h3KNi5alO2CPnzv
s1QbP9KKqmukjZn2xziH++K79Euo6JixJK2iP2bdUIBCsiluRuJUsXcRppgOw/wJhXZceHekjxlw
t7RNgXHZNYYZCUOtXFEFwzdFy25eBtdZBq+e4RcXP+FFsWhHnQ1RMyliBrMRbrUusQksHJbMCPPh
5mS7y86urSpp7cKXPNVVnHxS/IDNgd9KHkkJjje1J/FVfbSD6tHDiXaDeOCqhSJ0B+KCofLRrBa1
NpVncmEZciT9nn8LRBAvKdQZRzy8Q2KwAx4OGQ7LkxlXgZW8oRLyitUl+VLjgT/7n+Vt/OQVtfpE
0h36reeAYf4OESJhgnHg5LIwIthv96BK8+i+FhPWseLU03fcHnie7QxnSg5pwupnqk0Uh8dN+sH6
zRe819oahHKqz7WYzgHWKAgRv0d5IKHe7H9i2sLtoZw1SFdQg6/oJq3F9DztpXpDY9OkymIXkj1H
YlTHUkg3bGPMWQsU+mLLMqELzblc/NzxAwdhpeuT1om01/1zv+DUabHgesFlesfTFqmCkTIFwDtP
v8FjRpcaYIPbrei9gUaAYtdT6rndljtNRQAhptv2IBQKgoARdsSn808dX08yzTVaI/2pgsFz6RGB
xU2XyptybKbFCmzug6ShC3HxIHL40/Nund0J+xUU8hVnN7/BFsZXu+8pOu0ojwvB4QhO+k6bOGPq
pgaReUCLM/jUL6/mmkUCS4O+Fba6iweYCJgzo/ajgaOfTEBvRgZ2i5eD39IIGg/nZ4YKt0ObkGd0
HzKd3XwQpKB7G5Kz7xVfHQtjPIuB7H54knAZrgcdfeR8gVnc4O3gApbBObsM+UUbdI2Fwr5aUCS3
QTd+UTKTVl8ZhZhJST0A0MnGkJFkNOPUFBkWWAPnpR48yEnvyTu8BWQLsyrcjZ+HWyqvcKqnPRbr
86uCegzdNVrtVjX5MolFp6O0v8EzosUR7xr7hudqOXxzlpezT8gJqtCIZMpIPikIEC6vAXNaAXFA
tEHMe7BZdEHT8LEcdysgu9FtpYOFPkfZ7w6xihWA39fR4XDuxhkMSCQ4TupW2Oo3W148l6ze+Ev7
U5vlEapBKjdJGrk0xmKoUdact+xl9KAtMjmyQuHhF4SESM9jCepmyka0qS0CdHLVgAPXyQIEikZC
qmKCBaaUknZgq+kbIdZHtTasuD3ejVa4JWn8pMaPHCTQviwOVQhwdW1dOXn+KkdcEGWC9PfMWHhQ
XL3nIZ+AwZIyXXx51I7x8Atr8jdwOGNM7GsjcPXzxXpp4LtMzJcEflBAtji25YnolW55qhDgrDid
RG8Q72i2FokcZT8N9jToASrLOslLqGJsWg5znWwJu9skj5QxtmR58P1Fviiqj29XzLC/uVANbaQJ
QIjgEGA17007Cd4jnXQXQ4lnAM0SRYoieUMsxDDQgVNpYfsDr9oqYpH1/F7c5view4f8XJMCVm5p
caK0o++kN63qfMUxAPCBS+Y735i9CIe8xwL/TSOVJzlFsUHK19ca7O2N3CeheIdTUUYyyIxfLuHc
tiGD/sXLRu3INR5WvUBHo/f2aUDAcW1FLKS/t29kusizEKelcRvuli8GZ9EFWlMLXyjDQRG97PQg
37zvq6TYYo0FeWp8jakLmSQJObhZuq317gCEbpsrfWzFeYzaULG/3s7PlmesIuWYTy7XOO+ClbOe
OSXzSPPfdutT3rqme3deyXuf01iA+sfDQraQcmBH5LlABrwPt/Uwd2oLEMumW4+elIg4lMHgzaiI
MeQIBUcm5URIkHIdZyvsnYbKuPMvk6sLdcB6uAxnMCFHcEdT4kXHv98nGKt78uoyuvfhOFDpaHBK
gOtdtmRXPNRps3r4eixsVRKOe8QmihGvirLk5b5tnUI7I4FalKsc09B7LE6NsTKWbErduPHPgXTU
Uo6SETI2E5MTm/JLsfF7gZsAAdgn55H5HX2qnXJg+Wvy8BX7sSKxJDSWXLg/hUv/G9YuMWwx2IhJ
uTICVKL954pAe4b8Cgp+yA6D0+0XhUVnY3p3T2He3JhJx2zaeNB3SP7UxEweowyeRDm8zm77M0fa
9YAyhYckxyc9Q0FojhruUcYMf7fr6IIg0fFzMrnk8/CSeVn0NhPBIbkcX4LCFp36KDhvR13VZw4a
fZoHt4VKpjoUp2xlUhP0Mvgx2E9SoMcZDFyGJpmtc7u4cwxORzR1qjNYJC0XfPAg5bDb81NzsfSw
C0tyysaqImnWPYda9EkNBoMw1sXaxsShCjuSq26fMwdb3w47ddd4IXXDiIU/NltbA5SVbX3RfoLX
dVgRXS7BDTse5k/IDdWInJLjtyBy4fMScJrveGCXADNgJRBiyRbDF5Qu9l6dFHznHJHug5L32eED
w/imN29+wO4tQ73ybqr38+lC8PvSackRN5yhGiCUMcTD+fXxTIAomjGtu+tYWE4DN+t0Fewvq/2M
tZq1A6oliM+v4/uEPh0hlLSRrCAwTu/W6c9Skc5RT3siytzd9iQkZnxeoM3D0l9Xp1vy9GE5Rmf/
Rb9FyJxPjSo4cUlO7pECoz/32K6YBJ7vfS+hhClFAwsGLequXskEeA9+2E8iaCQD7RfDc/wcSfPr
LyADBUTx5tsk5WVp06ni75VY/5R2j+OTQHYh4NCrszi8zNukYD3GJNtsm8FIm8txRzRbg9sbR2bj
wfqlNYbO3cc3pcDEi1rwTM2Wr6vP08c3zGRsZsT0hZY51elp2Dqi7XJ00Y6fOoBSTZP4R8i98/o+
1pkHadYt5MIX7co9mkWPRPJhmSgevTuzsYXfN5MZlWMecXHG4NfeoSDRWajXXBlHMIPLJtNc5ezh
RFbCj/wyZqisxUkmetXHvZH3567Rjugn1EdOET7F7hUMaN6cuPeCJrkelI8RxtEl3Yd5a1iYt78s
ehIakyMoKy7raj4wcFsdsV7lt63+1nf3AjUEFiHIMdP8NGwy93WLXwUnolsJ1hkTKs39BCD5WWnd
d17+Zs7uu20o7TMUITvvUw4fvzvdw5Dqw1xNwnzAFbVwTiA6YLmlb7/LQWvlHBVe32fKnGcTZXmo
AgT+mgLuPfaH1oTV5o5ejAyQnwxfIgCYfKJOGP94hBkKO1HmgVtH9VKZ4mfWEooA1E58p0AfBkf0
Ld6MxZpDpYshtLwRJ1DZCrFMpoxMWrOgByFhnXcSNAfMSzvIWHbRouqsT1ApsErdwdN+d6MXiZq8
3NFMHCt4OGKSQpOAFTXJVCy4zhYE6/Ib7sD0Q3FZJtJR1C0MkOg7LT/BYH1FCM6ci4wXLvKx/iv+
3hGTUvA7EsG/aDpHJhly9AAg+KKgxZoHeJjyi3CTsphC2cqj7OGcaz8b8C4Y4P4l5MH7FrYGMSlz
rlmMVk27LPizazpy73W5f5bJ28W14rHHU8tAsAq5yuNgVq2JTwMGicbwLrZNE+V1cM4XvToN4jnP
sP25Ad6QgkDAIMdfSSgKLYyVutwhhIQfsenp16CUwoYBB8PT1RGaXgrZNajznCz3dTzzQhHPYHss
bqvHoVItttfjwLa8rbJVHlSBBu+8TNQJBT5K/k3MT3jQQCfQ5MfMdIYSE9V5VATAPGG72U3b+LLu
9io4HyMK890xSyiu0Q1ol53X7svll8vtOZS8vlmgpaZ3W35AwAaTLLr+KIdmUadfLijjOn/B2k/l
165bZVpB7u487QjMwWQOPRIfOuX+u2ySNm72zSRXrNv+inYNGAgUKXBQw7v0CkQOXT0NfabpLtDG
HCbPm/1ed0shzE/vYHDIFmDIl/15f1mqp+qA8cmVXqhwKoFgAYcEizBApfb7WWtzlA9hgSX1TKcp
LAdQB+Nb38Muj/ffM60aeBT8z2DSEPrRIab/QAL/saHGqGlFPuqUawMS1xE2Wo+JQQcpud67DIXy
FVRFIL99doFCzcd44dli1oNFuDvo8ErmOaF2g/oQRol0akS7xlEZEVCGDJbNT3F40WzXnXbzPQGl
9fyr+vdFX6BF6u8gUpCzB3Q6R0OUVORcH0o0zt/BHRRJ8xhaR570TQHSb18af6PrJygHocF0Al6e
L3a6W7WWxNwO+kaEjhPrVH2j6rS8lxvZwOkr1tv9rppchHCHPTb87jNBfKlpPhFMn5aH2xJYkZNH
8uTafdHNgimXr261K+oEYQvfM0mEy3RjCc/1Le3hPZLDHyOojOD7/wg7r+XEoSxcv8u5p0o53CoL
ECKnGwqwEVkkofD059ueqXO6Pa729ExPJ1tC2mHtf/0BNLL2q1O7bgVn7HDE+CzRquD0WQVZ1bkq
Y/M02r8nZyh5++GDLsnetdePffDWQtjRqzIsFkfTadm+urxDwClFFC3HM0CpPW38jk3nMLXQ2ELQ
0jt1SQd63OLkdtY7pdRh087juntPr4Vn0kaXXINmjxxmllvUroXF7SG8XGPMhs5arzYHdP9A/zi4
0U1YIRhe0kdl6anBHiCC4jIFCIj1K4XK5AA2lPuH2Ysklu3Z9J9VN9+s1uaCMqda6GNOZ4dZhuvJ
kOMfoHGuRjahsKtmQ4+KNY/3VrKQDZq11qXpFz839ngPuzzzVEqmkbzVR0pym59hoioDMb3M7osH
DcnM5/e1kxOi3mwf3X3/Ad9QGMbVF/9Ltow3MeivXQXSxdfwDjU9Y1ewpEC0AyHPp1iZ7sCTOWVz
j6BMOgXGgsYLJEyh1n7O+L97R//gkinMRpyFxlqPf6e+PJiDNGrh7/SUpT2qunr3uH2nz/UN6Q3h
udPm4p4X+hbMuW3OIWIuL+szweqrQEo5COwlgdK8RhJr86aeFIPbgoTlHapbecvNw4UEXyURSfYM
4FnxkazlaYdzHeKvCzwN7E1PneP2Oawr753qN68CJOC/6a2vMzw/AF2Wz1sX5r29gaE4P+HHs4MS
dbsnEDOtAbObGGwYVi25ux83zwi3PT6Xgq7+Y2W7auGrqndXokcr1MuwKmJd9XJOcfTiL5uH6d9V
EwkfLaz3lVHM4mJTbjZXPlX5hkyC0vJWhFcMh69671aHFnRRQ51Yl+Rcj/fLk+Lf6OI0XYXe0KH9
OCK4u5Zpiwdn3KIbYFee2E1ovOKjEl9xo78E1WWWn7unV1TvWdZbvUodvKUlDv52TX2Uvs7t7DFg
pzqeIqMV6JeQ9OjSTuXT6Jr3S8ih19SyUpm2y6WTcdYDUC8HoFEnlq5CZBpfAT+87OWBc9w2rw1H
Gs5gNMPfoP/35YUwTE+hJNBiilSaB+8ZME0r9wlhtME8qQs43cFKuvlU2A3B4Zt8DmceQVy3npPo
ShZNTeXUmr5xFZmfZ/aQbajbDJURKpIbej52VdyVB9eOOnzi3zCw1+qSv9Jkrym9rK8w4B8USEr3
1pOnz34Rr+ZnNjE4FrnYZihNXHI/mU3MTdbekp+XFidzpgemWViS7D1JdUmys+AG065g44Uts241
MfvYe3q3Io2nNyzmbzrjog4g9Na+eBQGRYo9cyrhRsUXUbbV3TJF4T5q5W4xMjBO0hzoYdLsOrBZ
7YeVzz9TfaXzSN4wFkkuYkerGWzIQVaO8Ky7eniMKC1v1aLcsQ0Qb+e0WM1PJGGGRkrszp6GO7X7
3i/mzYoy2aeQag1O23eYj4suJxyJeYJSyBK/YPe8UnKgB2zv29Aasf5z6phdBtrJy3LZOl+1b42M
UbGlbhndLp5CfbciPRZ7PJOatEH44d6G1+E94KmVnXdSdsVWcnegTTxg1MGDG2kzXZwgXTz6ddzJ
hmhv0e/mXWNOcq+JDq9P3UahcLBD6lDeGtGoze7U10jABul7u03yaFdrctpePZyO2FqupXcscRFz
tfEVTALQfcrXkFT75g7nrSWwxThb1N0c5cbZe+2EwM43GSalx8eCAJQtmvVtaDKHOc4/gxM9Vmwk
M/+x8hVzDWCvHTy78jPS7TSfrGRzmZ+R1/hHKdbuCfPjsaOm07YA/db21fKP+Lfh/psAVCoJDsQm
vqQB4Sd6HhDry7YhetAnr4KqpA6q86y2w7xorxTxQu99fQfB1Ab4IsYVBenePz+m7IsK3HVddALO
V6HbvHzwxrTOamjIrjzZAzUM1LWauQdIRjzyMjqXIuLuPLgNq88HxtqKS3i5Pr2PYe/kLC8nzybX
kWBNxcHE8PJxGT+mIuuBvkkCwIlfkQQ8et1Wi+Mn0QoZxFA7wouKjLxLl1KkgEul48Lt5P3XcM+K
P+G2KzgdPar+05iDcHBdG53H5AaAwi5O02VxpH9WzFjM/i1psX+SmOi6ohqKrmuyYXyTtLyq42p1
MfbyRB8doR9cu6f1EaV1a1tOrR2EG/YUDFRosUuJjYjkOaE/MgAPesyUPoA5QOzngS7T6gNIfkNv
gRYtOfBRi3TEAz2e8wYRJ+sMqT05Sw9ut9fpY1rtVltYRuu8D5G+/6bcL8e3YdlFGDk4jSivWv1i
c58VHVGJb9CEANf1pGEDItdpdCw4zDEQKzv7c6b31fi6/U0TqP4gc1UMU0HsY6iWpmvf1Hmn6qY+
b9eHPKERNA+Wx3l6G2H/G39i5DN77Cygk5uDcF7kEmYBiUAuKSrRoO78ordV1f/zP/IqxbQVy5JM
RTG1L2Hc9v+LfavrbXW2Ti95IqKVTGF58vaWZtQ4QUxPDw0EYFNf+uiTkiXiMzN3jUPlJ04/mCH+
e6h8qY2+Kb0USxEqL11WNc34pkZ67fWT/spv8mQ+p1lrO8C6IHpp+Tmm1/Yfb2gYikNGRXjuzHyq
wC7n3msHn+lYGOThiIM/E84H+G0daCypcYcAn3/fpPqDmPOvmzR4nn88r7Oh5vsy58VREHo4deHC
a7SXxfDujvMEOYsXh/3t7eLMzATtuxKsM3dyCVBEDHbC9ve39ydb4qn866l9U2vnj7ednS/c0D5O
Sh8SNYJ9mFc8v9VOcVfhoTfHjWV57y1vMc4UyyS1Tp2nC82ENs+S0ArRAZuTZjGXfBR/7vgZ0sNF
1MlSBRRHjcCBH6dcqTVUWg6muVkC+rH3bnk0DvkXsFY7MaKCDXxaZ1iBmmVHoiVpBei5hyM4TNHx
luw34XejzVfnYN3DDQKtyq7ddom87IX44WHBiZ8254w9LnU4Nazf07ULXgDP2LEwLxp5Fm5WI2MT
0bHBNxnkWAQ7qLjLFDPObecMn5SjyGZAYAArU3ZrNcKUqiT+BcbQQDz6r3oXS6MTxijFjNgx6kkH
H6i73zmGg4gQWFxmULT/NmR+HdfflkDlcT3o0pVxPd1Tj58ZNbTWN5copXc1uIT125flSWW0W66y
CN+uI8LFHOwwiHxdT0arHh7XM3ekEAk2ymAuXawx4Jj7y+z7aSFQNVNl/rEaaUzCvwf2sTpkiqbV
ymSuuY8431TQ4Ky2jU0b+HKPJqKBoIVBcZttbya0fqBqReyorfDBfuQBnpy+KII4Inj7Cd61N++X
qffDUvXXHQp1+h9Tr2VK96emN+iovev85UFiffp0ZvA/J27Xe8d7N8DGKaLxHxhmdIMjZboNfiD7
odFFAHSNqC/xrTtgpYW/TbP49+19LU/fJuKft2d+E6rWD1ktzwW3d656+hyWeDOmhMZpmBpt1QVg
65cspy0csWG5n73LRO0Z3bfp7nfwzjn+U/lSpFI2eWDk5ECNcnzvkVsz9T5oN7UpZjsgGq9reMXf
DjgKfAFGLXlTxcE7zUXl+E4wvwghg1He2o45KknSCaYS24cc/PJpf9jA+LSGgUpVNhTD+vYysnul
lav8pUysCVxbZHOm6ADFB7o256djDKRdok1BFHVEBaUw3FY9ZYfVIZ0xDvJPh+Bjo33qNKQ/hlkC
jhKXfY4CuEHbHJY3gG3xiroNxDV/xijl6Z0HICx4zuLidxXGfmyRkjcTiQfM2mzXfFykXxSyys8j
7v99yK/i5o8RZ1hKVl9KPqRIJEKYEpKb10fKlEo7Hi9WcbSfwTagnktzLGXWVkTb45dhr4tS4Pu4
MmVJsXRTNWUk0H8P+/xx5Vm/V9LkTg6M0KQX7gkEzFqeQ9CjfSjD9XrCLq3QY9zm7yDf3cFUUDT5
tN9pYzNnuc26r8DdhmjcEoCM/cC4HAi7GeYiIQAADqx/IUO5xNz9OXp9rmBnRCqnASCt3se/x47y
wx6qmpatyvxgsZG+2Ugcb/dLgf2INAH4cuj5bPYYpj3baMeJplVc/KWe6EKba5S9faUMNSMOVb/u
IGYRZC0dv45fHSN+UJn/dUvf6rH8fbs87wduyQYDf81avfvkDQEUltqTMPd3TK8Dxf4qMDp4tmJT
3UAIyAM9/veTkX981388GTEg/xhwV3X/fts3buMVpHUWvTpXHAHjxl11XADKl/qL4Pynakal+jM1
fERsRf9ue1Dts8Pj+VSkyRwJUxHSvzl6sezch9eLi3wDuuIhas3uk6qjLE5Yg9HCOxRuayrhCIbq
XwbapbfYqSYvAiOxjFAmFaz+Wb3qmL/4WfykVddUTdElzVYYN9/n4vGRvU7Kw2rwTtedJLExXSyS
y2BMRTh0tqGf9Qn6xHbqhd+lZwzxav33u/mpZNc0TdctTVYtRf++4h2vef1uGVUzmS+JFtikoJSR
iNXc8LvK2fbp4rLcn8J+OBM2XG2saLwMwzWMen47Vf1kV/HnvXx/GJb5kJ93m3vxwO6czdMBA4T1
SvHuhGzRXP6BbzBESHKazu4vD+KHQfrXxb9N33v+lurLsWkmuHUvmRpnjJwOzjgPSYHxwpkIru7h
8g/aiT07pRtV7y93IIrsb0viX3fwbbaap/frqKt1Q82rj6R2Fdg8BXpzHBdFntQp3Np+a4p140L3
tyiaiAvgHFU4yEqEjyXoV4gJLlQ+olD/fWvaD2vbX7f2bQZf5Mxu5Rq3Jo9kEp2qwEzf3t1J4+FW
I5TFTrRUc7ZbkYLTcMtIw/xLtHdJf4n7/VkPsncCuOBiq4YLGieZVvce7cNfHqAidud/PcBve8r+
8tKz64G7nC4hSQkWBRwJaMsdeNVxyw399gSFc/AIHwi2aNDww8CdhaSXfz+uHweyzn9UXZXY49Rv
Z75Ct3LjWun15IEazUtI15FhcuTuOMQ3vvQKaPW7wYf1yxD+9bJigP2xzl4u9n8v2wnE2GWx807h
O7Jd0n33DmwZxogIHcWX8N8fWP7arr8/et00ZB2TLU3StG+F0ypv8vL9UOvJvgtAXUzvaxsmtAk7
paIfb0ASg+7SzgxcEBBrQQO37RQ4+wzE94hv+hBKGG5L/FoiZE3EAJQ7ff4iJcTPofLRyvWuEKGO
wkQNh827r6eemgK80PnEmWm7SpBmCeEBr/0cvGnk3zxaqfE7PaZnr8Jy4ZrSclhA3HC/JB3pE0Ko
fXEPEXI3KIuBBbFb77BVGIvLJxwiIz6KBt9+Rif6hDAteXogkBANkaEuC9EfviFd6tqDt68Ft1P8
IhxTWjkyzbCw7qoAc/NDPxsr6azaAdOqe1dtQ4X2byH97/yjoqWoEVImJ0CGM4goESyW6HmB71DD
wJFGZmIP8ME5DtW7q+Ca692DIm0mxQiCeOVegswIhWUfxMWQCuMerVwOAJjiiqAFhVbn+oEtYQuf
698Wyi+vsn+8av3biSC7PF/a0dJqvMykUGcdsDn2wWSSSaSxsRvBAmP8FApR6MUYcHwSjEU+WetT
Hob9Lo3ayicUgiUBeSDhCcElxSV1+Q4nuxJTVLoUv3mLmT9UQZqO7xrWYrJpWeq3aZG9csOoa6me
IPh7Y4jLiNTdkpPMyJrkNFNB1zA5MaILR2yGJGwx2dOWr4CzYpKjWCkHaPdM5Kx2V8cMEFoy6zIn
lxA3BEF3eTnACdbiOMqRF1H1w77CZw86V1tJW0stLYJV1PQOLh3glZ2UtsN5p96qJDE5jx3wQEWI
zNQmRXurzMGg8TD99+z8qeD/6wF8A1POytk6vhq5psiQID+UbdjQ+PdyUq+gkdIAGFHwtDXC2xe9
nXBm/ff1f9w9dEtlIcTZzfwP2PPHuiQf98ptpXL9F+KKpR3hQEg06QCX4rY5MtPVUkFztTw4n0MT
3oI6gOav+1JMyJpzgd0yUJP71qAIyAThLbxFL+KG7MRMGlfEZdBeirKN/f7lruWvgfw/A/2P2/42
buyD0mqwaCILqotZNfHJo2ZU9Rku0uDITyHeEjC5NRxtMLZHSerX+N5Qxm/r2i35ZIf1fUdbU0/V
tAnSfhHU2yvaO9mRzi7AUIOJuunr/t0TLIQ37I8iwLwJis02i99wF0/uFkJNXMzv8/30Lqwdo5WH
iQ/b66Gj+NVYF3xC5At3lC+EuYXERNjwHK8xgsrrivXX8iBfjbJxayBDHMQJC5RZZ1/evLoNsbyn
3pEURQ7zabY+TVfL5w67D180cJ6iG5F3MzoEIuaI/riRvnb2cg/scB3S9cn790CBY4aVltCvXX0d
QoAzWfk6EGoreEYf2DWgVlV/O0v85BSo/TmYvg3muwXILJ/YaegVED97Jc9V7lXDrIuEo30CKYOx
7exhYH5kJJXTpsCfYrFPjyPMIqB55RN884ARUZlNlQGd6A7GBXlUh9nsFeCyCKnXOZQeaWS5M4Q+
tXsKvTdEYO1DWxw+V/07rhfn2E6zHp3swxqN4x7l7AiDQI5VL9t5bMmSYB0xSLl0sqmVVEHAuFbS
Z+bT06GZb+05rwaCVLOFy9lmTOzh/+CKsDcc+E6CJ8Zm5rYG2DOe1wUe/ViaREcMaoRLCNgmTl2l
i3KfLnadtxECokcVHRSOv5L/77n7ZUT2fRIYkqRIim1IGGp9K2WsMr/rh1NTTzgaBkeMM+FDktgQ
hqSlVK6oQtdYvv7mj/bjkvXnZb/NvcOj3p/LM5dVQvrWd1dykzEJaZ960u8SErDAwxcbWHfwy1L5
5Vr4r4/7bXQZ2lNVV3uuO50nZkD2hAcvgaTxbFq782XO0EnHn7a/8khQe7ob/qREfEgcMi5IvFCs
vhK88yn1Kmc4/NyKGT4cAg0d0yo6sZxREDG1HWQwToNiI1a2T0xBINSPD2MpoLWJcueBuyvO0Myl
+EgkwbNjxiRP0Oenw4nWnT0ekDjrCZ9VQroAMn7b4lWBiv79FBRbsg0KOh2jRfxK/y4k9bNZPFvG
q5rILFbIY+pAuXg3M2JimLfxBS4XPmE0RsGyLP9gdfUjjJZmeKy7FsRgFqJju0I/W4QEspUHL1ew
tQsOcCDwZqpwjHEtVAR6cDn49JDhF9FSVFAUFr8M3q/B+f1zUI8aloT9HK2gb6XK6fh438yrUU6y
aRW8u0hPIrQWCX5u4Se9mEBFu3SbyXjiz7LkjIsYq8NmnyoxyWltuU0fNzwRk2n3Pj9PcR4D1EF8
pVIzOpeR0skCCIAWLU/TVzAfGxI1W84QeEb/noLc6Q+vg8qahqOs26ZmfDuaSgfdVPKbXk5QYQRg
ZVYIiWXYBN6+P2+hkKSIDfPpu3uLr/2qWw7tOPe1MPfxTB9K7Xd87t/5W9zA2gkMeeyX5M45xZyC
/k1q9YVaNlIjk4ZKi/EdN7PLREM3+3RkB+O2GLJE+HIvIbKA8TUijiyySOmzk8Z/4J1tdK7+I2z1
Odr5WkyAaCx4xo+pMn9MtblJmTcsaausy/gYKZ7R2ePccBhJsxKnvTNZtFLHZROh/39s7wfS5jq5
hUQGbM6J/cvO8YPNq4B2ccNUNWEwa397itVzX9+V97GcMKVxxcBoZkUyBfaXH1Sv0d4bXr/47Vb8
afpdp0takxW0hXMnJ1YQyQ6GKs4roa3qYdL3yys2/vcV/31z387+q0IqzUd+LifQ0OHiJlLbxPvI
2WdEG8+R9C6BJAgI7/CnBDAsk6czRuXupHNr8nEMP7ClTvL1MrgF45isEucT4oMTJzo7iTMHRwh4
M6+IgY6n1zA0+ga49MmFikYPNIuN9Oz01UQjTa636JoT4SS+bpED81V0USQ2Dnp7il45gA8lonmw
IVa9wPb7MMxFDhqHWrJ7Icus1yOSAR/EiLmj0ehjn+CZSOZLFboONlCsfKcuu2O36/YI1CH/TljL
4/1My4ttduJ9YCbx+OXhquZPJwDam6rFwdQyFfyF/17PWmpuvVqti2gHI8F1Gi94uvG4mQmsYoPH
UuEuUxyuHBOdN676jhod6A4BTXYTZgVQOGp2/PvBvLDGgmT28cGfdDwc8CbRxxmH+GJzdvXYxLom
vDx75YBtH10NNoQtB6ceAjgtJRAXG887ho+w6oMPioGKtwOyMXJv9/i8JnA4WNlFkqK0RBWdkMxW
rJMEJuPDnV63JwfjhpdXu/dpgEh2w2iguymiu5XcZ0g3AV+RXEdj5iAuHTPe1zItBvhFR3feGA6W
JLHPqVEYPxyUz6CNIqPk4wE+TRAJg0h0ykXK15zfEMcA9RlP+pvXwjsGSy/+cnXxuaBOmBNR6Qh5
jh5uJxALhSN5UjuYx8vtBewdB5Ru4E3LthTSWbjRfbzlmKyObL6IwISC7QsjKJKv5zbpHlhcJZ0q
FeM8d5bLp7uU5/P0QHmTjLEqwMfKeaXAs0/vsc1mJycJ1O5yWWohsLrXmTdBB+N2zE1pnyrtDpuq
M4h218/BAEMGx47sUdGe4jfTaUgMOqTic3EXAyZGgwAFB0gc3EtUHhaLwakBQeC5P9nsPTzYGCkJ
3518PWy2FH7/n+d3cYLlDSYBol5M9bALSNAmnpx0FZrdD3Ux2Fkkdz15kRduB3utr4yhjiBLgh7y
oPBZc3D2JqLxnAsDfsK8kF5AjHAJ4y0dpLM7nLwAGD/mSdqaUW07DIMdEvTM+bDFABocggjiKMF+
g0HVHwxOwWB6wmGIYM5iM4KECmHgQG4BR+oPYK6OHYskAePpMt4GU/FGBqOcNDr4UPwgeCbwF6+d
7Pb8L7JBAMOrR9RQ50x00s2diiE+ZVy2k8NwCS57k7lUpL+csZUHMb4LEkWI5jzw5fLeKGyQejnk
0nzANQGgSAqHXBERFTJHbx7LaJOlSPgkMZibrXRzlSWADe46WghN+ejC/7WxHc+oz59U4yYfX3G1
6X6RbljfnpNVPD44ymcxsdlq2vuXCwK0d1JPS1DxG5MOoTTL0sdui//Nk2knIqjlPDkj46TPXEYD
vWq/sGFlmvfhYjKaxTxgqqbqNmFhPXWo+2A/yCBIQZlwqQnSkZhsaUjRzhjRMm88bGb8wROEDf+t
T/7mwJL76OCeGiK8cLrOZ4HBibNafA4lFEOq42zfbt8HQCbTE4sYoe82jhC0PFy/tP7zCLIL7aPw
Zif4ZU7R7c6aHkEUMOtmGNUAfquuTM7svnbCmLRerRVm2De7/XMH5mWGozTwphasL0emIaTcYMHW
68+IwwZxmc109uvuVvNsM1ipHv5/3opHOv4cDsWqRFFL5wGHnyV+CnxQXGvGVKUnR8Rz1FB1EsHf
QQ44oxkQfhoiNX24Ag/JnE9qJ+ZNSIOzcYY8g3xyGqgdLLA3OSVWHGDwFLH5lMRiC37FUeQSpI3D
AbcyeZz7UdzCHExzCDkWoeRA/mfvYbUp9iFxsoelwo/NSTepDX2ZrQhoyWNA6Sgc4IsRJr1c7t30
TMY4EjAnvoD4XiFok2F+GiCE4g7fcHa9oe3iktyfnacFJ28fHl93cZ93gaKKuNddvHSnH1pgxNTo
DuZc4SkkcwYhiwg+V3QXKHWUowzFe5A0d3Wz6o9lJ0gZpg7t7yVn8vF4fAuWyGrBMa6pgMBhrCCE
XSJLdupbF61gsFyFSTqOV56g/cQp5r5LJ75FfcuLh3E5QeKHi47ikxexCSrg9bEepdjAMPynfEbx
6VdefPU2LFn1IJmnMX8Sqo3TH+bMgduoTOwgCcz/dhsRpgfJ5vXxGKUty0lNxdm8+kvbyYbzKuiY
L5Zin51gSXyQc96as2YjJN3AVjhCOY1JiHQM+YA0Vfg3zN/Dnif+8lij0bs6WE/onU3w9uYdq04K
jrviOGKFy8Rw9y7fcax6y9rHnTTbsCox2QQ3MWMbNdiE5/h1Ci6PyeUNlziDNH13xUU4SGILibuS
8PDCnujoEwIFARufGOq1J4diLB82RuWk5QGH7IPheE3mg7ywNldZaFjcL1LS9I5xMbJaHK284sir
pF/PuorQ8+V9Itkj7dlwh1lCUg7TRwBfdun5MwcJ9VjvBjiqEAtx6mzwWiWZkBmRMePiCnMz1IOk
LwvxH+6kSWE7M56SjkuWYBa9OzQZSNV7eigUe/sOHHr/2Av7thsOq+g/ZUUxVKYpziFUGPqtzSGE
IEEG9msDfrOt0z7nwjZ48axqU6h9QhH0WrQwePcRt/GQXd71kbt+Qy92QhKyPTTVdwD+oxa0JtBm
iTZdrNdEi17SURlJsjvKifcCGrqwc4OGRH3DWeAunWgRVF7qbpEntuNoaTkE4mQWgXbtBfma0Yy5
0d0iWnazT8K7wxma07fTN/rbGZ1A+LLrw/zh4p5H1Ud+NQnWhYeZ+HptdUZvckLqGWlXdecUvMP2
tce3xDpRovMjJnloc/4N9UEXaS67AHGzWynuIxHTIGVhPIXEGw4uq2yhe3eUsJvlZbhUJa+miZBs
mMDiB3lG7YOg0AmKVjUTiediKWPixfgcYreILwZFk69idjE+ogKcz+dyrAq/Q0i/uGJS3UC6miZj
8XCDtPQ9XgyO6ueA5UbbLVkDD6yOx20RqhGzFv11m7kZ55gMcn71WYqoA2IxPrQFFDlUzkkzEgXK
ux8PX/BPWXyYS/GYLdObrybzJNjEYykP8BsbIdMcnplytMjSdHkdL7lYHJcLBovTI+CWMRM3m5UY
qwmhBZ+tKfSSZu8H1Zjl5UnJgUGaWL2XkE4SYay+qfHL4/td9i74JLVcb46auHg60lpjUoJ78fOV
xSfF82ICx8klQmTw6Kdj8+Wk9Fi6m+eANU3Mb0h02CuVLhEyknuLlxC5k3G61Jn+F+c8Xi7jq7AL
oXzOKSy1muksZuH76R9avhyo/DPksA53WlDFlTELcuU2bJPOI30vCALLeqTFtIKp3i9mB495/0Eg
d72b50hAmMypHuFBQxU+2WR2J12WUyBWZJscgmQnH2BVkA+en8inCUutxixSwqd7mRw6ADGYf4sd
vUk5Nz3oyrirAQ6wnoh2xJO3RbCJRmypBaJVu6KgwV6CUr8/1jsoqnlf46+d6m52lQrXdNtHeTjR
Rn1GWUtQIYcHzkWXEsR8y8bGKM1cYhWXiSjFpzVhZ7ooKFnZKCAkV347G5kWWPw18LUqpB2CR4yg
HML3bC1lIQUDTWPrZPntxxgNAMLObYSWbRwaUALzxZt8MMTJu/OpjPNWuBozU8g8cFdRXx7Y7vYW
GWP4/ZzKZEpqhxomjY/B0IgrXPEuTl8abZW0aXedYHziyczG2X/HrsIm01BkVwRO8cGH6GNzvx9m
zhheuJP3lgEL4t7DLtXZ3rchrYtyvseUHNZSn4F29MR+GNP9OCWXpGIhw/AUP0wri8SDuUyG2xcy
X+eQQKWHnrMid8M7lL7oaGMONlulXWTP4Sc+mOoKxAxiVf45viwVpLxjHtGBsuK50BNmLu+UV0x5
wp+/KL0uctByxe6OAzQ7o9WP70c/Fsg4muYYukdYYXLFAtnFA3CxHbaGUBhoRddBqDkx985ZTKK2
w0+AxZWTX+fsDYfmwx2OT9NHvKm8yxCRCw4w+HPhWXMntiBd3tdLaheahFQFj82n2guJyaaNIy6i
7L1uX/ngjNa2IH4qzozDrvsynb4VD8fjTRCAYeIAyPBkVuCXxvoUnlxeaUh9d10vut0h9QsbJm+C
0iPGyurEukTXGEPsjIdWYmLsVBuq2GCjTdjoAqt2goDZXDmV7dn+cHxpDx3NMdLGPYzD2SeXwHGH
1Rm9SM3Ggl944V6eUG8cBhya6iZ64iIjwY/RaVKzz/G2XitXv4Wftw0j9RMLBOnq1v2QWLLukYC2
m+O+B77fr4ZDaUFdS2XoUGKu7TbpsFS/YAx9HjHXVEC3wyLz+rMFIRuOUvAPobx5M78geczp9XQs
oNxz42hBT4IFpxROH5tewbZlIDAGH32aa1B0IDrC06499qOHT/5zbx/5L2eoYs/EdISaeyJHrOie
+j4XHrJeOiH4a7TFKZYr2nCor2vXz0Vg9mkEA6Cn7loDvb1y1s+D10ZTMHklpxGC6xbnLucSPNpK
xIL2CLOrc0gJ457so6IrkyA7a3063QWi1jfkJcrkRU9tdy+YwXlquyev14vrmlcJnQ63ORpVu1ld
ByhyLBsWmuu+OIKRU6yW7q4mvZdfcxQNBx84S0oPFy0nR7H6Yw/ehpvQaQIJD3dfbujzDgWbFGdD
rIsP6JEeZ/zzDELycQPxjW8UxKc2RjLuAbG2cyTRmCm8Wgxbfsjcdzg9PIPuTPP6tJf7Bx5Sd3Ze
8z4wchpyIoHTcx6g+HymvV6zK7wGbaT7LDvaoWufPSLuu+Rct62ZnLQNxUOEdO7xxeTP7wmbHJaY
gEHtQFwbq90LvmfBc81BeZVQXVoPBybGS3PLxpd8oibGR4GuEGT99q+zgqYKTjPHjsGGgVUEcn8K
XBbfo7daxA8RWMFSyVJBLfZJqxU9D+cFjlkUM4gf/TFrQWvIXOdA8slOW/dnYX1mddLRmL48uQi2
Kkw8LbjW6dPbnkq0WScXFwouVeRBiSeDf11R0x1NFjSFyBRiRb2zow4QOs7LflN7aMRoJR2p44t6
fmiBoC3k00D5YoFbVRua1nuTYdf4VYUwpe2quxorLWxp14rUuSBH/NRzf49zPMY/2fTmy5Aq36O7
p929nAwCnGkuPg/z7VMJofz2SgRYUkwo1/HgHs+RxnQ9dUvU+4bkdLOxPajs3tPDsPdZuMJPAgsJ
VHRS/4UN3jWcXakIn9HjgiB+xhqgOBKt7ExcTSO6Hdc7VgLRzEN7Hh+g5ra6iMqrJnqjUbmNi5pp
+PYp7/I3dZlUj9YyrWJieyrvTDz2Y3jpy2tY3ND/EaJwzmRwX9enW5q9fA2MCW2bgnutc9m25IjQ
6cp2HySa5f7rSZqEuyahVYXf+nIfhzZ0lKUyq+HTuzf3bjmkogiiOj0Pt7kGamwDDooQK9KhBVfg
hfPxwaVvn/LrcCTqVrN0CX+dADwW9E+5L+IokRhqtNekoCXHCIeehfMcFemEzBv7ExxXJCi/IdE9
O+T/CgAF58tktIsGX8aqg+rzOCB/TqWSJOoI9ATyvbES1rmrixMpGzIOmSzKLDKPIS7qr3Kxp0q6
axGmANcKfs1dgs6OUzZZ4Xy15U8B5jAgpsp1wQODPCIVb4d5biu2YxYcy6FG/koiLiIi0Ukr/bqt
26C9KzsRcwOpbEdJOpycLb+IcH54dioYnHlA8aoEFwvrC9fSwxOu4xj1cxOunLULMDYFqSWIC9kV
uBo7mrw2sKbM24j6XetCNmqoe9h8Tu1oihn4IzJu7snioIUlE5wh06uxRiZ3gacn+wQCyQvsET0A
wARz3g6KYWpodUHQEhgVKF7VNdrIcoP504ebTfKriNvAJKd05RF+Tx9PDpOy37zjFpJT/JKRK4Sj
1ZBoXfXtC9dUhOkPLORF0DUSdSA8MDP0E+7b5vs8aJAXYxFELB7ide9n68wEhWyC1iO6nKIHBs/i
yFvj7HqJiMYwb47W61SFc6R+dJ+72q0vdEyOGccJAGy+ZVkTUR1Pz3N0uogrWJJAgUr3rLp8AkR6
3rOBBMmlIBeJiHDbuUugqE/gQU77d8I7XV3z0eBSrfL5A87Vyo4PnYteMClDUGOIlx9oHTRZ3g66
VSdJhA7lzirNSR50iiMtCo0ITc8prTe7AWfkfYvb/sjfwUPDDazBKgevy83OwFlFDdQbQfJ+ZPcf
IbHYgz1+ALRdreFo9H8JO7MlR5FsXb/LvseMebhlBgGah9CNTDFJaEAISUjo6c/nuc3OzowKi+i2
rq4qywjAcdyX/+sfukQocQKR4bmLNm24+yAIm6Pf7qP0ZeHHkPIJHshh0XtjDxn42DsPVrhSXsZV
mpL7+m4HnzgAoMOQL2Cjl7ndcPIejplcgMBHQlLrj0+K5w1RIsLeOqFQFwGKLGvYv7t8LthoPHRo
kWiDQS53EZG2Z6bgc4ztHeAJpbhc6KP3BqcS7JHpHx9C45rWBv7IDG3sZDvvBsgogL/zwZ+hPEK4
E+FuDJz3vgn5zIfsGMCpt7S3I+/orFDPb7N3FMEurNkn0Tr5DHhgIcz6tF3QoHp0O8JKAH6QdrE+
HN8w750VjBqSGJ1PeZoWNlvzDIcE5peXeZyYx+Nq+tmQRiovKpeVWWnc24KcTrQOEtSJAY8IijY3
0rVkukWNLa275tP2UT+uketyHD76fNP+Zc5+ChOTb2blzTjVbAd5b6Yl78bL7B0byPxwjeoHeKgN
20UoGawJHGTc4mn1zllCdIoPcOFPbLYlfzd9h5TcB62+Yr7LEkI97WPG5YwFFG2QHAPB61OGGFtc
13Y4hgcWIxwKvCKbU/IR9WJEx0RqhGq4K4UIRyFT2FhXAVD0kr404K+G2ZNmhZYs2PNQFQ6uKHY4
g+5c+hMEV+9xVtbdmGvAVHALMaxMnM8VE+6GY6Z3mFIOt8GQXiiL36aPfMnLWfn2I05ktre4eT2I
qT2GAn7zYUfXimi3zwXdKrCy8aSbajFTHRAS1ah7N/3ZDfAfLzUT/BxC8vIpDvbYt08pbhAt47Ip
DksgcJw1QHi2IVYJRHkGtzK9PzytNxFwcL8LtoPWXy2BlRr/HfybR2ZWsOoPZYY4ttr4k8QLqn+f
vwyJrOBddj4C+7BlLWAu5IjbJSx9XG9cjmP/FMzOpBv5vXi7XBXggvwUE0bk47IVsxUC+rBh3V1r
oGJ/NjkpwfCzg7Ac7MdDLnF3Y/11PHQG0H+wyLJcDZoY/3qejgsqWHB4OSTMdkVtXLsvWStcqCr3
emSOYo5CHUbNyimYCnS7ztJ7/5ak6SeRvNrgHVzbTXnrl2RNajD0AXx34h5kJb6wJcJHock6e/1w
IazmFwvBasAYNQcPISGaASK/Vp2BloueB8dY3KxnWzy0MzYe04P8rjJvC5oZmxnLXZPl9UQt+aPH
Im9ZiS0KEWprGA0e/hQ2VUz8ecW4nw0Ra89o88rnmnAYBzr085mN9JN9tXM3fYb4c+PfmvHnJrzR
nMC0aRcMsZCIjg7BpwWLIPWZ8gst4DuesGqbBppMxSIV8Y/48C8+mr1z9NXFvAs9gp8z6ZavTERx
9keQBPHenQOiFawW+1BG9iUAst4vPX3zG0L1P7fwhd/yIMbTXN25BYKsFyKd2Px8+HmtsnsGIadf
Csv5ZLKPTxbGoeLmqHWPwGYtbVRf4gxzSgLoYqU7J0eZQkzx9gM8wOm7LXi3GyYpC8G4XtIJwl6g
psm0d6EQ/UYM1759DktxZFtRZcdRvtCDOuuwum+ahzzNZ/cAxHsCDoQH4SoNAfSTDw7Arp3Ri/xI
5/QwgKqbyJ7vvPgEgX8ztli8/ufnmF/tP1wJRYXo+f9v6MvAHi7PZ6XonTzt5a9tf/IEiYBtEzFq
Xkrd2NGQoiM2e//5ssb3lzUQ+MqOjo7iC2OmaSX5eL0r8pSCXSDmSzmgd1j5k6QFNeXMxuvDzNT9
YDcPsAZeja2I874AL5/uZBREqKI/ux6ZRKg2/c18phdsesJYyvuFJa+LW/mXFMMI2SoabVkIT5Qv
zfDGXm1P7YNX5lOpoZ09P0GcgOr6wEICCmH2QV0aAVAF82B+8TMtfUlhubnbtPYEF41wk4BgdG/4
C21eEySHH+7sK13nuj86hLvy7phEXk32riVwvcuawbxA7MaLnflDZYrv9Hr1RgL3VI0R0wuyFMHd
P7/RbzhQDJPjoAR0FPRpf5Q7fy0SW7nc1k8JgRq7F5wusN67wO0egE+ON0I2dASxiljkCvZ/tgj4
105CnfL6TpB6jNO+R3LELyuXoqrfUbNUOLSKgm4VVesXFsuqUU7VYQNR5CLSFD2tjxVrXzjsAP9h
wmKNBSNbTreJTVz4JaUFhAE93ENiVIBbcYUnZ+VtN+kaeKn7Art2iBxLIjFFSRVtcDFoJuf1KTB7
+Lt/YmjPb5DG9fTUGxs0WKVJkyn9Uw/k/PHy7GMDmktjCckSntmRPDosthkKvuw4hgLa23m+896N
2oXir9DzaYPuU+pvxu30kmpv1Bt9WJJdvAnL0HnRc+hZrzfvPNehj8bdyBnrw3LeRZCV0zqB2wRN
9e3Jnkdo77so3yc7gg1W4O9V9uCyDRN3cg3NQsV5vhqgJey1PS07jaBGYXHNSTKz426u9y7jc28z
UvolaZYlBse3vL0CltSJlRD0gUC4HcAFeyW4Ntmsa4zrjb6c7meivbVYDXHCJVmswrBIHz7Jxmqz
PTSrHa3/J/ayGGzDKjunUG1wkqRzF8DXiqEnFyLO4Yh7NbkWJEdsuDM1lT0r3IT+DjF7C/3kBH3j
BkfLjlZpnZVFFd16l9cTiZYtVHTS/nommQRW/1gcCyXWIsoe131QcUbN/DFUwL+tsM6sBVY3QEdF
B42tJg7hmUhFM78Ip3WcKhqyOAH0StjrlXDzXazS7RjyF7ad2E5k+tIcXhOn0GJyx3oI43rGHMPu
0W5svrQxfCOD7Mp9is0z7rPAkvbL+YMIdYywXsoHGsMzCcz8nxyQMRvju+7rL11w6cU3jzcZ1PNV
CBZMhoDlSz12PULU5FGdOXTHLhje7SabtCQYU+MIcMH49JrRovNs8riIZ8KVt83IVqHvbRXSDCSR
6m8TH3N7gts7hmOFiu27ggfoPpLWq9gc4BBKTImJv7f+IhNEMcI209NTnhXPS1Sl8RNTZpJoZ+Qe
jXYfmjDwp+cYTXVQyjue8iJr1MJd/s5dE7iOJYPkXQGKKTP9E8/DNPCPOEOBxae23yDxwVsUAKzG
VJI0hgiDywh3TUp+1Tt+0HqHLH6PSFgID2NM3ZnbUkY8n0f28XBLKKvUrwbanwHG3j/bo8TlAyN+
fMP7xhZLZLzThmJiZZuRcMomRMTnVK4PCTzlkTDYZMbVGSmwZLNJI1yF2YofjMSVyfWYG8WG7Fdj
xJvLJfo511j3sBTE2JRkyIg5GzevOi4q+6h5vcbS6NFrCVQQvsjHCOU52S31mOwFnOcxfvKfPuxy
eAL9k3jxq8Gjdxij1xNodFyTDXDGCEeGpmpGWrgNu8El3Poz8INz0PiQLoIQTY8Sw4xHnyOMfUd4
QfMSlXTbQ4MJE751+TeRGhp48GMSm3T4C2GgnGiBhaW6CTsW+ANEq47VZCPsFsJULy4x4YloiHH2
CVbhFVLiKjxlh+gWn3uH6BzrKR7cYekbMNQeqG/5+S40XfxYvRdOMdIEI0FyYGMrITXOvbHpDbFA
48PeLJ/xfroNq94bTeCxVdwHVWElgq+z97GWitREDS1SUp4DoD7vkBHHQOCiM5BjJ7ELm9JL4tB0
i99xMhvtprc5WJE02A3P/iq0+12fEUuc4IRhszCptgd78GAT7RbhtgPMu6N70uabfgVlEn/6sBwf
Uu1FJ7TB6uvQjproOLiHuwJTUlrtLzcQzLDNodoxxTdT+7353A4VbzdT8ck5jmGQmwAQiif+BvCS
YzIanbGD884+zEyMLrDDl0BtPuhqs5rImBg/Iw44S7tv9/cDc6GHWPQtZd40c2l4zUlmwoh61Zem
pHsTtQsdHVilDOmU56eMzynremZ49TbzUqTgvBjvarH72KVdSMJBcI7vGAHh6k2Yg52dcXsiLjZk
/qUXAJiJlZ8m8huvMsW0ur9iD3mkLG8ToM9ysourollLwwM0VLtYrRn/d428sL4xOAePhZNd4dO4
WPnKDL4DkI9haUNxdkVXavazFWgiCbVuN2/whLrNVf8EY0mLdvMDqbVWVI6xeQrJDh2YMedD5mA7
c6ImmMshmRcDJ7OLPWlXdtxEB4iyZYK9n69FFXG3zAca59ZQGqyxD0lW4zMnRWfZLQ5EZBzW19ku
V0d1bvKLCCPjdZ3QbRmB+X5KmHhtfvZLpB1GLuVC5QXVPuwirW/zlF2vGlZp2WdkGTfSNKd1T6c1
b4zs8XGAP+5iF3eZGaYk2WKvVUXa+36uQEmjDTjUlkoa4ew4PwTMjUSdPNJTAuTEq7/y71vc1a+p
lRJt0WcuXfwNCcpO9Ihk0qzZkXwjV/ioQFiTbnhHjnfi0Q2vzA4zI30GK6bxmW2NhFJa7AOI4Kk8
ZsF9a1Mrr4pyoETAYsM7n3GJF0tQ+kpfz6G89iHAAzEYL+wJcznWezdCXzE17klF9Vpm1fQ0X8E+
lpb3TIjE5sYLXqB9aVZ/Gvk+46lZ1Tb5DoGKE6k+qXjRAYMUKaqnJLbGOk4oJYtEi+/04RX+BHYa
KmvFanTpn8Zm4oy6PlvgQO2ZsUDkJP6ujfcQMGTNfY6cfIW/oTwnpInubHIPjQJqBwlO2kBns33h
vK8WBC/qo/0nPpuvJNX+crCxv6nbVTTt/1f5faEI72qptQ+3LVG1KV5dntAeERKDlgv9EWUKBpXz
jtTwS0AAc7qfm5E5VHwSvDOzuPW21Bsb0iogkM4v/NNhYKbIzti7ouNIcN9InJkY/qwiPukSOT3y
anwp0V8htGfa+JppC4IZlg2OBdrgOYAUmlXBYdowJTZ9ggxQZO77DZ+JNLnEq6BFMdFGhJbFVXaL
bpGDXBxDsmgV1TkQ6yq6Lox+FzWokB7Jro/x/bDE1SS7BNf8nlynaq+LrUGH0sYgFeqSX4IbHn0k
o516sDCBUivfjnTqCGI1kk3eWihObykGFoEgLJGZnl4T1DYh4cnhKYfE7hvwG85BFe5yAqp6DcUH
1Qnbc9tzQswlXhFpLWoS0cHXLGDcXbZNxM2XAUkArpysEnJoIzLdqBC3aLxski5ISA5lXsJriXPX
PrPHTE63HCEDWcGVl6YbnL27AYlMfazRi+2ki4iZsOBXYD8cywOsQjnTgLbjFK4O2OAGzkgR7Ge2
ibjOaDzPaeCTZiMDihn0CwiNRBMuDyWXOiCgEqRZRuf/fUXOEz+hseOBqlLvwMAiWeTKM275NWai
iUhL304udJE5kKfA/QR2yVT2HXNC/Dkq5Sj7KKPt67OwpiZVo4VmlxeDXdl1zgZQUiyQE/UpxS2p
QS128rsQrh25vgiwzutjUWVVAhsMswVK3oro6uNHA044FqXoqE1FU43tLT9mWxQxHcXoiPAsuup1
Bi96g55mE4nec4t9s8ai9ISEYoUQKDhY1MjMBvij44rDGYNTD/4zRA84vVtEphgRXvDmpqvYGFW9
VVxhrXT0pcgrpBS53LsxWk3op2WbREmPGDrtg483lqm0DcyYoaarXE2vEVaCSZ2fwy10Jbt/8uvh
OTzhBs/MLerwnFtpE1XxYa4UUqRmx/59brIL3709/opUClQLpc/MpYyU+HN0nQHpIL3FqO9iI7LY
EyVUnbJvh02wyiTG3Mxo+cVN3NC/ch9Tme10m57Gco+N+MLwUWMFDAn9glV2C+vcSjTiHdoYIZlv
YsdAUp7PgLLW0wuKLLL0sKEdU4MRDL1L6d2G2w/qLu9OMwATv/DoH4aX3t430hv5b8fhHj/kR8TR
VQ9lXzjwWbx02/vE+zpYFZde5RGl0fSuRAdsOaLdX6fCIktPcB5Qoif12YkJhi2kqM2KGyWMllZ5
lbOhQ3ClzRmd8hKVMk0BfoRMVsCrRgQWeRjg5w1ljckpS6Q4XRgSWrfeHgmK2ldjUaZQzbGYPwKK
nUwKYZH5h2nH0XtwZ5kdqfDr7YIM4cIS1KiXZ2FwxYLma7LN93zhQntJngvHX9Ih9BAL+sLKrPGO
WpuEPaKSsMDn/MAiHtBP9TbJno2h6j0DygmxsFEm4k/Qs4AxazqzVHa8Jxh3lmcyTe9Us216Baul
Tx65WiTmryxeb+jkCiDsDhUinfyCacRvqnA2rynEm+DCZqSiljln53A/fkRWKjYsizOAFBPnQw1w
jZS0ZpXZFFrSzQllpXLBBTLnzJTUEBdsgn6EdNf2qulqRPEFv44W78JJWLsTPSbzZ2b0zaLOcQrz
bz3VV+NDrkZAAQmNDRpvzLkqb9gfT5kanhMFM9SSW7iwkGwGuFbzauXevtBTh3WkihpMzZggWAYc
ew3pGbsBR5XsQQb4z2ALRif/gX5UsBbdwU3R0YHRvoBS3dVetW1X4rTSL9e3GTHX9Cdq/1yHECSV
PUeDZf6AP1fBHy6hPKyIpRC0a8n7wxIarEKXgdY8PEvXtRu4LEyXqL561zE9wI/9UlBbBgegOMgE
o7DqCw4peT0+B6KPGtq2G2Q6kn43SEHw6W1QGH8OGbMAk2gw1uusdtePgqa1NwTAgLL/uemPhVRa
o3NZwo03UB1sxnXO90bXbSxaf7sHccB0xTw6OTTlM7g9+gfGP6k0uUMl3/tkkh7H1ZLc7l/G87+j
qcnChEHGgcLS/lfZ/Bd2VUrn+rG6N8rUuqFtrbHKJqMTuu2w88+/wInf2B5xLZyyDEuxdAXzR97s
X9c6yterLtc2Tn30b/vqGlWk7HiT29KYRwFOXrZ/nxxfGsgB6dpjdNCNJL+gr4ryX/iVm7AMW3UU
FXMK+4tss9Gl/XN1XinIp65vNfQT7JjReAmtwgQs/fjBR3p2m5M/OkVhaLkLZRNYtCJ9QaVk52G1
ciE7TxIB6oHV2uS6QV3K4NFf0CqRqurSX1vjvAeJiNbaY/RGLS/aNfhZ0nGJ398XPWAqXzi4+bN3
GoHbIK02WMZckmJ6DuOYLgvEZ+4LHEmNaBBL/ljZu/yo/QtK+E2l+O9oCAzxr1eib7aSeasZDUAX
tGSLvDti0gAT8YmduovIhVilGZy3V+31D0+IhL/k7Yj4QPizpMbsNtl1vjitNdg03AbwlBAtxyns
ic/fytpvhL7iXh2Vdoxj/BdmfWpa++z2jnhzi7JAkxR30+RjktVn78VLp2NOhu/vv8wXTYCk/wLN
XNThfwC8+LNYX6aLXD+cS3nHn9Beam9E0N5nJXvTKd0ZkXFK7witRpIKo9A9Vn0s3s17r2zRZLTF
aVw+/ZM5tM6+KQfONlOunsyejA2xyhTDgf03JfQ3oLi4VxP7Hf5iY87278us2+te39oPBaM0Oguw
O19Fc6gHlRq61AhnJEyt/RehEGHpU/0xi5dFX/5q0Hlrwp/Xac0S/ZyvI6cqGtZ4fG60zr5MrVK+
VtbuWqvTmdJvabgvc4qqyW0UTkSDse4v+bhQVXWRn4f9kMC/vvUmop1F8295GSFa0zuXAEiCAxBX
7XQP9R09iOebPVz0J2UKGzq8uK+3teQuMV+H/dpORHdC2TJzu/WSWhUzFMJSpUdvada90CHyzzvc
wCaVV04zgoTajnXMgvOWBMgkEdHzO59z7L43EdvA6u4mHRilWP6tV6SvQFo0ouWL2w4Ab/EwEQqM
kpUaIzfWsxs/u+tPRhLCPwVdt4JoMJwY8z8uAiHfkrC85DXUQTTHBhwibeu+XJwIt24HlpWHA7h3
ZvMIXrqwCwMVPtJUuLRgmP0k7pLXVg7gNAoighwWiFEOxQr+d1aYotWLrf7j4qo8T7J9usW0XRbB
vIEfwH5V8QenXkUT37sM0v0ENh40MdE7pksMT2qK+CoqFIy804LWv6iQ0mrpxdN2VL6sKeo+xy06
v3yMHptbMkqkXu7Vg2fRe4T5ECbS46OO4B9eYXQJ2lXs217seelq4XnDG4x25HYkZHm9Ck1bE6W3
fnHPUi2YskZ+3uYbf3wM0x1cFRbPR+BmZTJgQ2AIYMUwANN7AulMcBX0V7mHum1DMurOq6CJsERi
9+Pd14vZWVxhG9GApin/Thr3DMbJpzoXv2EMd7MdITb8pTv77TenYhkjdk9Dcawv39y5lhxVvt+V
qYPXoEt/FiULDHj4+RASoftfcsAjbMHoybdnLHtYJiHiQKvyni+/aoP/2/HRZJxLTdnULF1YJv67
ALTK4VLWtiFP7/RoDGqX+31I1qD8TrqXV6cI2oDwUhA/MDe++l+++D/uOF+/eDpN9Ao13TZQUP97
+ctTKu/q1pKndAcoibc5LV54Any6+9Hp6W23EWq+9hrsi5YudnridALy37zIa5QY5yhxws12uO16
sEAxcnLNR2zbHMTvNEebcf2yfaFxMm2YeWCtrAbQriEGve8D/e4RXMbeXO1CK76WwY7E0+QBudV7
vJa8A93taMid3VBC0BOZrHfAnYRDH/nIcXOHG/Pevu98fk8DQxyGHIxB2NWJ43irSRmUH0eDdvox
unCafrUIY6PHt0nxmwuVQw6sDY4NtX9192r4kOhRykAKTN3vPpz5zv8A0oQ5q1BMb6kTg/kmQrcy
JFA2aLWYpDTd1V4fr5YeGSRyx05u82m9mOSmwgUkmnfpBccJy0P3DiPFDB2SOB8zpEiIGQemxrpw
Y0ehDfpeC0htQ87cEcpGIvur8aF4rjm2kkMy0IJLJiuQ8uXwlt0Sm+MfXBHEuviiuNXo5ncDzt/o
oCwPvHJHur0w0dPjYRs5n11Ci87NLvzwZRKl9ttmQWhU5x1iPnZOczfXIiWpHAEZRfggcl7FEGvZ
vd5h3NALxsMbNEd/Pb1cBA/V/fxspqu9B7QXH1L0rXeXP6b24DbHOBDfYjV3oBMi6/PvdQDZg2QS
2Jmnvo27ILC2lk67ybGvvipTadDklYUJxpbfAxIK5ev5ch9uG98eKm/suDe+AzOjlDxlhkj8MK59
kWHDo/9JJCFJxviA4kbpwglqyEpxnl+nEErQqud0eUhUv8CrWcIdFSDAAQsNO1jd++f4agXP8c8f
kPINNYDvF4cG/qNYVONfPiB737DDPqF6sFiysM3ehX1tTvXpIQHuLelwL/p92jRoiL1+P+/5VTQc
wrVpfVQ9wqqmP9mG6AcEvQ0KD0EDUZ9OXJ9NMQS+F0GBYk0SzXshWErokCFrOOXw6J3g6I2koiVp
aYCybFBCdhas+Dl7jRAFFOsxbet4PIUkl/JGj0S4yOwMt3kFJCvHKqrTFYxg+ihuAS2JemzYoxU6
jOPi5WXHv4J1C4DxKTTV72wPhF67v7ACvj1gmJasGqpBhag4X8avM8+7StdbebpZb18MdzeV+vth
Hbfv2hzdyukBxLB6aZPVu6wF28LBZ6s40RQb3XjWtX7GWm21/vmdfrci/31HX8pHW21l43yAQYFP
M/Hb6F+IJkIz98va+90p7u/LfKm1rPvh/iwvXEZ0+giKUUYPj8c7TH87MCj/pYRouKMolOEYZSum
/mWI5cdK2nc6a7w9hOB6pbaZNvPniORBK5JwrSGqa0Tc2cb9eRw14xvbC5hDFplB/Hbxev/dXE62
dq9LmXf7cDBh859YwSkueix8+16qCTzwNkFlhoxpkyILhiiqjQmqRkmKFTCMXk8iiWt68SGBwOSl
RzKoFH/LsnRJ98BXg0N/30XyR5VoCcwaqdfl9sxMMYGZXqGpZ83AerXbQIOoSQt3bfmscLV/Wh8G
z4mquzeMgu1wIzQFJZD4PlLXKvxVCu/p5WMD2vqKwxNpr3y4SkhIBxzNu4trsauWvXO+XbkH9AQ5
IMWV7v15eZrpp8Che/kGIBtbT9dsKSns1cDhwcFWtu5j8iSj+klrdTPrCt74DexoXA6fer/Ea4nA
X7yuJifdtaH50/UHT80fyCRIAVQ8DW50HZda+Lj4xC4iUnoibpI82Q4QChKyekwaBm54njUTCR8i
wq3y+4d9SKiZD+d0Y7kNEN8j31jeBaUFNdpR+KETRlJOJZJd+jYxgrn0gR1Qhbexv7uFZxYfmjwr
v9Ej6UNGabNKb6QE1pOyzm9sNbV3ozJvEfe/navs2M6lY++4CS58NVUhPfrWKeCudNaiqgrIVZvQ
7ju+dzDv+tVos7iA+wCyKu4B5TGcAg7yPUURXPJN3/o4X10DTsHGIw1Rfvo4GNdkgMfbWJo60e4R
39vQgAm+4/QbqXPUFifVRwsCz+WROLp/VXt697bd9TSRNGqhyAFmE0wU1FCmRyjgXV2niPHNxYHc
0GK3JGQEmPmUNEuNI8yrPirfSnjZ7pMWNN50n1iXJ3CAUVXCFka5Q6+OBBWI0yHV9xMbmTXOXjzJ
ZvNyuLO4NrMtkDfRlf4mIZCbTvL8Dg5INC5A9CF40PmedlWCQ7KNx9wOawXZ3440DJfqdANlpQ5g
zqt7slWEY8SKQxeYH4TLPaXGNMW/rSKxZsrZAxAKuou5pFMFFX6ExvearYiz45P4+XtWvzsd2qqi
438t/mN/ISft79bt9jifZA7zdy8PQ6Sy4Ss03ZE7yrKU9CsvRWzxCwL1ZwP9WqH+fdUvBXJz3Zyv
lXaUpxxH0QxgSsLumESd0BYzkz2ouj8/5zeuzZr89xUFHPUXwHK72Qrowp8r3gLcIIOKZPSHr4VV
4rBlC+2+5vdH2VyIqVT/5U2Dfw5DUwnSz59v5Q9b76eHF0v7X7dSKzenvBvcymIJrAVRLRkNOHwC
CcDiR+Hx8+V+fXIxA/66nLPb7s/PC2+YAmbZR2x7CZb9QxK+Pt0oytb4soGO4VsB+o0FzM8XV/5L
Nv132L/sFs7huq0PNy4uhNQHvCQoZYJpxZF2HP8CEZHhw5P8Z2ANvHs56tkOeTb/Pumj08u9eVs9
p41/+7x7wv1Fjy6fdiR0zXiE8qbrJAxpPbgYLfWZ7KM39xnTQJzBjqNCdemIndEhmoNVdu2NwsU1
XJ4BlpAGh/gAByDSr8lHws4RIhSdQIo50VKyhzX6EzAe2tX8lwBTZ8oxs+Ao/QJHxeMDH0/RirYe
NRnOy15WIB+1iTNmC/CmtNpm9rgjagMPJnju+/4diuLNtQUtNURciSMDx/tPWqdujmeROwzcsx98
flJqi9+OtZWoUuEV9YS35s8v8LuCxgGjVU3WCMyCv7y/S6lW8uZUPacYN94YUchEMQS2/WD3CwKq
fAfwObZjOTYxDixHX4zfNKnVL4ZyfE7vkAeVObvnafnGYT0/4q2y/6VO++5qimyQ72MRHAGl/MsC
dCvvpWmtGhWqqElTfbCk6+rLb9u1uiCK6ecx/CZ3RfvnYl/WHrt0Tpa14WJq5+0mt0pQDEk5RQAK
MXyX4fuprp86ig6DwqXolvY+IjHhgcPrztPH26fXrG9yjxjLC+eixW5WrY+18O5sdVeGxzTdbvP2
EhKXKz0mXVs89wGbmZSs4HvBJH2xql8e6Duw5Z8H+rKCPYzzw3keLur0jhMQvCLyM7AyGTkL403C
uOiOc4NP7LrdBeZsn1q0CSdSxxPBAjuGnD2hJSOCXewQe5AqR1FAcNwv80kVb/DLYqDInD0MJANY
eutfKv6VfXoazoNBp4Kr+jiNOKVbmzOFFv3Zv11TfcwKb79tkZGCspNWj3NkpOBh0deLX7fZ78r1
f+7my9JkXJEPlBtGzJapSctXE5kVFYuHD+qfWLrG5GC/m96b3ya6mFs/DcOXLt3WbsudWVViGFRv
c+wBpOovbbqZ2Ff3vkJYU39Y7W9jL7aUHy769Vu+XXXl+mjOJNAkB5CYMiyPPpCAGlF1KXfMeI/Q
TDHOxX+qd1woxCkTLWz2W9N9GG7na8/AwYXs56/wuw7C36/gKw1bUVcH5aEyIai7JND2xJLdZ2YC
vcTK/Jq0VMEQCJukXNfhAXYfMNNylegDvc5PF5+ocKIdt41nwdim17Q4vxKu+vMtflcZQBK3VA3b
awM9xJc18LC3LtWzM5QpLJ+y9FanCKDMHNzxr17qb7uni5d4X3pgu2f4gOr0pLJu/ss9fHO+++ce
vhSE2+vleDNO3MOm9GwMQGLrgiANJh7htNj3/FYgfDc//35k8Rn/VZ1Yp+dde1hcjkXkmN4u7k4N
HltkPc/0AoUE6oQZHR7JLw/5zWZDR1I2LaoT7Dm/dkA3Z0153Faygk80+daxrhdgEYv7JrIV73n2
q+tvj0nD5buP4u9rflmQpKbeG516UqdlNVAcAqDc60RrQ4j4IGzjSxs+d4U2bhu/tnEy1JcqYwG/
axchiry9cvDYI2fT3kqEsUT/cjrEeliFgQWjtSMGU+i5zOg8v3u3GdwCjBH9fZle7vEx3t28LbBp
D0vs8ypQEnaH5wfTqJtzroI4sgt2IuNXavzmXUL9s96P9mw3H8j3L8vDwPBJOSWU8ibBTcEhEbZS
J3Qu8hDi1LGwZ8aclk13p4C+LuDRksqq/OlbQkIKjKU14mBuICbuEZir+kdzwQF6S0YSmbh4Nhu4
mnFWlELlQgzuPkJ7/VB95YS9VEsUBE3hCiy/gkz1jG+YX1S9nRNJ46v5+kSk0HnbzdF9wqWxo8Pk
Vnq0kPf4Px8PY+kRok1VzkJjcX27dH4t97Ytv3F41iOt7B1WaAmvRXfzHHDHyfEEi03a+/LcgLQS
gDbs0cGP94a/wmqDTvHjzUGxDGaEQwtaXb3AoZWjhE1roSE4dHhGAb0JzzM8nYkr47v1zmfvWrr3
5fPmtvimEaCesyHT1Kfu8+28pZG03uBjh/wBwcPFk2INegRnoKBZYLlquya9VbCDB0kBEPi7TzSl
JHarDQcWNRAwC25cNNwEK+yJQqCwdM8wksuIvgvK9fx5Rg0NK2wVbWCxkombG7zd9ECrLFDmTh1Y
gQlkXLgKz05MGXzcymVRxuKuxEA/lrdxpZGyS9hReivjBn7p6fUBrA9O8oIF2JaYYjDHabvJDmZS
OTFz7gqpODvwDcPBnV716WFPq68oUQJLauisXp7n1LznshYah4ndDQ/K29keHMvh/p5ph+yAEXHp
W7feDrOeJy1HNVKfnoPG4pptoQh3EDSuK4xgk8sWoFhm4pGN+fANAq9e+Bm1G26ewEel5ZYY6n52
NPVpSJyL5y09wUBcmwQL66ki+Y001Z6hvs3v5ksNiLD1se5ZScSmjg6VZzMP9r4F2QMvwMEj294C
vtfm1L9fwlM3lfPzPTi87YlrAPAHMQD06J0P7u79Uvl7NvEjVmdm76LE1XN+sX2Had6h/fc6uEGH
P/kXN5xCwcU8DbXfjeAcaP0X1wqXjvvEqJ43HGx2yeU0kGjugUjcHb8FswcMEv+AVz3+1uuOcMPk
xMFFimebV77/LeIFpBPR4njq0aLFW+iP/thwoTFK7wRXfdgjI1kFbIAhho30vogQO2R/Yi6fHIOG
GCbQvK/9u0deh8hYQL+/5cih9WngYnU9hGAOF2J5p50eN377hvofm6fQxE3jj9fZA3cbTK/w3rRY
1BZ4zk1IZWx7H1A+Ef7CG/v4QIIgcRwTtlT8ZrepPD1v/AXKMTJVgcVxNXqT30HA/RHLBowczoxY
1ryArLnauiqe3uSRPRKVRDFhJLkbwwnCCXi0ccHSBTjfeyAJcP/XuMeOcs0n1oQlD+eZD9zlhdvM
ZLLMl9uJHi1N8GAQnLB6wR27WbnyMxDOUjS0+a0JR8V5Kdq0uD0lmIfZaSX1X51wgkHQxyq2x9Fg
NJpgnNdfpeTHuksKHJ3IE88Yo6UCW3xvGNb9bDshNdtBJ3PNlvSsII0GI+zHcFArMxfwH0EhpoMJ
lmAviL0Sbs0SInmbdD4XfkJv4aPHEY4LV/+MOQKTDqbMMvx/JJ3XcqPqEkafiCoy6JaMUA62rBtK
cgAhJJGDnn4vZte5OOfM2B4Z/tD99derD1IQ4tlMLCsVSUiBohCcDK42uER5WMHpMk026a4OoeNb
Kg9S3cDDwmcLTHdiaHk8sNcRranGGKg+KTVoIn7T6V11EXM1wzcYP0bgBhNU6Hbc7WaSm1H0Infd
g2cr+VbOt2UPbvfaVT6NRDTc0eB9VQTnOsH8aDN62caLrpOUuVD5/j7HZVR9YfndvXb5xkgguGqY
uEK1vpN8n/SHz9rX/Z4uEgx+ODhy3o+RcghZhrrowqrFD8pBhDlqpdoijGxg7zLJ77QwaeDRHVy1
0jdXC/omwztoNKC8N0wXqzcrQ46+CuJDHbBl331Eo139MbNy7Ag/U+GGni7rzYFu59/8HjyEBe/A
f3tv2i6zw2yCSljxvATtA3jMij+u4s3mzO1q56Ysl1xbvMCbWxzO1YJ1xjpcU3kxLGda7FrlpMi8
O14/8Q0PSfMli5Erhw4GCAV3hzMy/oJUOOGBJnozQLsBXdmrFucIrrCttdPeo0/1H02O2uvLB8rU
T5oEE9Kuz319BLwXFKgTpYCfWziVlsoUl+nkR3znOyfi8OC9v/uYcr2gLV5B8GevnquL6OASiN0t
QsMyx2lIfxLN/Istfqf3L333P6P/8fa4mD644VKOKmwalGydsIoY4KdVoO5cLzwPvIVZwrffJsBc
aZ8zM3itZtZrd1XtJ50RVscoHqwlPM3FbYQrqbs57Sab2BUO4FriZyDI+2Rt7+f9AReDEziwPiQe
SG/F7s+cYQlOFu0Luwevsv0QgiUAPOI3AuHpWtVOem6JrgRsh8b4iZ/saJa0Hymy0a/1h46whwwM
7WSZbu6r6bzL8WayrzA442M/ed5jfiiPOf5uzrAsgwsK9RHkJ+uw/sPHyteadh2Z/Oruj+42aDTQ
ICiw864NWPh2JTvn/oLrZTV15IZo8Tym0ENzYx9V1ikP5RFNB24C9a9wySodbWGNbfrgMWm6i/hq
Y+JoQdilTwrfIzDajUinUhz8xmEYUvAGmsl5Cy9u6kION9knzEGIrOG11EHlg38nAhPILUW7F0Oi
D7YT4App/u/fgkPBfhkWJGU1RTcxrPOA1yP72c+NnGY3ulln3xMPmw9XImOb7Eex4Sq98PFH2zkR
17AtpkuPCbcHc2rzFAlLILa4cGkgD/wSUu3L9Z2RXcVyO3O2nMbLclcxTpxHu5TYNam9bLAd0ogX
ftTzifD3Q0Z4FYNmIppstz/TswRXqI2AAd8cdTS9cksYh7ZePVWnxHaPvcenBnrEEo5UO4VMdgKj
er0PYGm8N1sIAJjS3+5F+JubNTVtXLfWOHFPfn4Ui/aX6UozpKlTeYqfqJJMyyWTp57XiQgDTjpy
6nm0Bf8h+vjw3ovJtDRh/jgqzr1/KLEVqQKzXYpPraW7jn465ANG2ANlg6IH0G6aQwE9rp9vIV6z
L5a4rW4cuPqWdeaV/gHPwyEFuqoer7J9fl1AolT85qqfL7rvD8Vi7jd+Zshjwo/xIzw92Dg+Dxdr
Lc4fyns4n2nIn4iYBARogFVuY/Indjyf1/dgTcx94FPsbkHCqAHOryi+OOBjufAUb8mteGIxi8yg
m+GcdSHWJLMtnfZJACiE8esQF2W+Ek3Cr2PaorU2HHA42FN9bE4CXXEqY0u0T6pmCft/Z8bsBBbZ
Pty3uK2u6aS9MuyGNPvMb5g7z33CUBDW9mFCg0G/wwGy5MzAfmJJ8XxJtwqrFnICNuB0L2c8zSGa
bibcncwT9Li3MJBgCiVtWq+bECYJvRv55nwSoghwxiuI+jniAX6U2D9PbsnrQeBSxOIGeeRI0wYP
hIN7WV4Ei7uJJrUtRotPSNhdw4sVXR0yX8n+ARd4IO1+Mc9+Qp+SiXIYr69ndX6Kmq8IR8S/0ZsZ
HKLFRGPS1qfy46z/QTsS+df/cT2JYybDyXQ45951XJHOU+uPw4lp/F4JRx+2IbAF2FoB0d9Eln3S
GcnVdqUB8+SMW9OOOINtMKFL9bhmIA1ZCpGgjosH9vYU2sAQhbHyApdqPaaT1QzIflD8gH/qfjU5
7ljZ82s5rwcutNqKb0Sb5wlwX6JsuDhuXx+6j2PvFpylg2SNhFMnxUEMcV7EYAceiE1nEd7rHe6D
9PIph7+xc2DtWuqcuJoJ3lV47vY317hyf7VY757Oi8iDFpnsxk34wluc3hwGVEAl9XOMRWvvrJos
jPXTYFhFuXs7nIwAgZcsotFWQMxwrtWKX847k3fkrLlJibXaJYqh+Y+rB2fcaZeqmz1tRYW2xmiM
GbzPxso0jEqHCbCIv4JHgIByUjAjciHb69w7VMV8CG7bkKbtaa8nO6KAUJ9Gzf+DnHiKc9g1n7sJ
Au05U8xGzXHDamSnkwEOAT/AOXCLEeJRSOjwfzyAjyTu7vcB9ck2dixsBjstAbhy/WJUXk5Y/HX4
jok3n68AJKQG5MfBZsWtvxS5pQe71GgXhNEcjTrrlRk01HWhTDpEVYhjdt+5O8jO3JvDgT+9bV+w
nHgh/Mc9AOzEEMkGsc6sOdkf/3W78wTpOmYGSOoppvcs5jyV5Un0KTIlhL/qV/LLTiinndATs5Na
XBHageH1KjHaY3KGTobOCdFLOynjZ59BRcspxxzoTrKdxKsC5kcou8Gw/YkSuqMR/N/C5XOcpzYs
1adS7JzX0y7Cvw/szvpUrRvjR/TFhqeUuDe39a/wc0+n5DJ11N92DA6luyhjSsmhiDgbQoJhaFvK
PmZ8CuR+3DQmlKOVQIAKC11UrG/jCF9nM65/AR1b4LIhIqjz5cTtj49L4hJ6CGjbOhHvnZZnJbY8
Ik/DmBjp3m/yj0AM4YTjB0ypG3GhGAjRBOoWTUp06XDZx7+c04eQijq79JC0EOOD+AYKVv/a7boo
casriFUC5rdVaHOuah4dic90o4xzfEBLldD4ddS/BNFFxq8JHjXLvL6XeYDezEj1Wnb6eA1onpDU
Qlok7PW6HYGgmzA9Yau4lSXLVnW5H2hFqJxX+JUNtP3kl7ct/d0enml9vRbpg2plPEMzzXbF6vGj
euXDXtxmxwbnQfUOQQ5C9RQ8ZVyr6k6r6MyePdyq2JgUGzx0D758BeJvXumOvOjoAX1Ylxm94Na8
SODi8QVTkGM/Kd1ZametagpbOWNYgJu+VrkJr/CvVuy3ZqXI2LN5QYN17o4/MzLgSKkBqUpQkOhz
0zylxD9Lzs7KI8tyjrnu9Gu8SPlucIFdxhaGOuvYbBEZRSuOVlzfGNEsRIDS8TueDqYm7ACI9vcw
oZfdXFlZvdCWft+6Eo2msx81fBluHwc9rsGCShw5kYHjQflMXt6tt5NF9fqAgrupIr1hMFvPOEdk
5xmw5fBmz0qvg81v4l+Z9BYJBm+/oVUKDKtlVNaKFuTbwbTel8msu3ahhEokhzkTlYBtdI40Eica
+VQuLMHpXNmay987Vw9ZnrcGJB2d1ktIAKAwgzufhRlKGy7WLecorhS6iNnfzeZuZWWILS6xfnIa
+cEIUNHb1nNtzzYgzZkKuFN7ROYQkfKp3ogS/BoG+AAl6OmuSjkemN8Y3zZFuzEpDNoFEGyw+J8V
Ch3/xu/uOY38eWG6ZMvxaSZEP56G4Jfmy4mJSRIdT0Gryig5N7vbsydcYrlb/ks04MsP1i/ApYEj
hsR8GskSsjdffom1rUNO4fOUx8KEbM9kyc/ZJ7rGkcloYReSXmtkVyxHSl8WQlXHk8Ic3xGkkypl
tr6j/Zv/VuVQiJDC1piVJ7gVCRdUaX6gfyBI1r94ppjJ6MbBWkSsSFiRRdwBK4ASgjt9tius7gkI
D/Ph7igy5yFQcW4UjHZ88XGwNE63r3CauwIJNF9D0wBPusSCR1xQ2mv9AhpsLQWc72eVHccauSZq
VNFU0a4HBnQKHzdaQ0TDIoDSvnu/pV7cBwLy6LFu11CzXzhmT8lhtnquuZs0ydaJ9HC/8mFVRvc8
VyXG9dwpt9xWyvf7p2P4wt3N6L2mdvzVOOgQCGsDFFyGPmG1lzdZF5HX5DHWFUaerAfGj3FLJ68p
RxYvvKf++Ibper2lcxS351rOQwU+bxooGImSebFvIQdzVTM8EHcgOQt9wNRzxcOL8WTjJ5MGqi8l
MjSfn1OBEbXzw2v7ZqACsXj/gU2XupFJs/pgeK/f57re6STmp/6ivo/oW7J2wI4lE0VhAhZ2deHh
ZSrxzWgORl6ATjKKI8SVny6xCp75OwQ3XS6pHt4vaWen6q9CKnSJAcbdffXtl/AZNj0ohYgsMXuv
4vlg6bqbJhfKNeOKoKebbpnxyDMtBCeF2h97N78gr/VfO7Ru+Xf8Gq4cvaMQKi3qSKTQteCQXD0z
q+7BYEvf4kjHQAE4hBjB43IrB7/fvcCfbprSHfOI+mvyW8vegEhA4P/dq0SeN3qoN0iK96jXnFyy
+SLxZfOo77NpvXe//T0S4PzOkzwsFKeqnRed3gtTPJcmFE6EBs6bPPUbDXeXMzOD94vgOttJwvL+
hNlRbcd2l+IPkryuDuP8UyWLw9wlpkiON/s2AOoVe1wr2q/WalYthp3C9BYzSB60eMKAfTRkyfwW
3W2XYtEehzsbgav9yUgagwrHlsGX1YDaGQuecMOQrdMIoabcQPvHpbovBraRSt71zo4d9q7OdESO
7IYX2CzGe5A9MBjybS1/WL7I5pqTSdaT6o2bKn+pJtjvTlvF9bUfz6/XpnutWwTJF+T4N2UH1AiF
jg3Bu2N3bsdz8nBOhRmK6uhUzczT6K4zsU2Pmjv2jvoqvHT0+oTX9fxi0LabJFRspXmJqFvGfqd+
v+LPvlKsEcZK93LF0UUuRvGcUYCglgAHNKPeuJe57MKcsK1xE/qOa+zuK30pk4fA5/tCVWaUJlPR
NEtnSEDqtBiNOUrWDT0m5qbYvEXLEznwNlnrm1lQkqXRA9IHSPkvSPCja3iQjaCyJA4pZDVNQxkf
biGxQ503ROGCOg3w3wZWnQuxNaf0DDWHmP81nymUQ7di5z0TWxV3HelH7t5vvvIHL067VIMl40or
cZW1tIFVripaPOTcEaPxvXvSrF84GoDZm4OX8s7te2krN0s+x2x9P3X3zaO2X6A61J9b+FgXrQPx
N+TsY/jxL4N1Bjza+/wQt7SHV9ReCusJb4payZESbTphLhEZx22zQMkxiq/xb7Z/ufnyhT0OOWkj
rnr0Z8JkztSWCcAJjcWp/Rz4kQB6nBkH909px39D+IDYi4ZrQhGmUEE96zpSJ+hB3fvwUoVqHi8f
F9Ev/I5Zn7CP4jksnRXobHlrnCrgKZfs6x0x4HlkFEkLP8nJ99rMSpkgPbpVmH6jc+Ir3T0Ccgl6
F36lwidjEOYwECJdjIzj2PiZI8OD/WtSt2U0O80MyPAzlNnHqkeQ09yJqpPazQkzLQdre3zqIb0K
/W2ubxPkZ4ZLpN2+iC2FUVg3W2VpXG4fOvY8H5G2d58KgYSTUpiLrYRmKToN2a01UGRClamcxV/Q
bsAdMgP2Aq7xeB8csqNEDspzSdVLn/Op3zQvB+lp/FB3vdsOds4vz4tY1EyFO2BQiF0FHDAN3+dk
a1xv52eU8nEZQEO+47y/EC/aiX6vnbvgMScAJXxbzaIRQ+ZZcTJtUvN32E/GX4St+g9FsvA0hKsA
8jfAWRqduJpXk5eDUsqoM49VidBSv1vMlbXd4q1FZuM8xEeAgc4IS8zpH9MsIB4SxzjnxwavR7sE
wcujRTyac/KYvxz0m5EjaGAsggK2Bd2ys6n0xolXHIhR84j8cfgUQ+2MATBZKoGg2KbuVYCXeMBc
p7otgvdEMAVc6pG59gxBBpE8F3Wa2tFQO8IkKMT8ZXOnP4NrlkGytc+k6Nff4zLxns/pejTc+1x3
apVKJHdl/3vXbS1AvOPFmJMLl5KB7sVfxudsR7POyzcwIXFFDAdOv/tcVfYZQIwvbsGIkODupgfa
CPWt+ccrQnBE9MmBPu1EFhal18Rm0EmhMPtHrzwJZTHfCHTFrB53f9Qd5ZRvuvVIIgKfj6l+xB5U
5hjOYDIEymb+bS0gr2atJX5lXruigsklCk5/oXzfd2PuvFHTDTrvabEiCmGE5LhBXxzdAje19f7E
8PzINrmnxPbNWDRo95zU9L73kGDk9ov7M/bSj9evvuVy1Bb1srvOGo+VKYfqeuScmRi07LbiY9g+
Qg0f9ytqoAKTakmsHtLVzCO6l3lbMjbfZSsvSMpmhK/TmBYcC1URjDM7q6lzKp/t98wlKKFsSTmY
f7q3KDVQxBNIraKCquiXSB/ZV+6NK4RCuXf6VXLutc2oWOhAxu72vBCmUnSoOeO3kld81ccBfm5U
nhpKzL8JiAAya5pq7pPNmiWWnYg4ap9/SQnq1YMKokeWPlcFiyo1cFysdordE/modqEu6GuUmCpJ
BCtcY4IC8hHyjNKZpVEWUj0d7Pr4fEO5B+EwHGaJy6YyrAGtecOHuk1m8waPlot13ViI4GvkgKz4
mtxA3RdrRODSdMutPlcN+77KHfkATByj5yxsNgw5ulGAvdfMIoKC+6AitoQ0sqTzW95UE38lHyO6
uFJbkJnWXkT6OlmSe+0z6iGIa7cjNvL87dQIdLax5m1KHyIQcy1xRxq97BwF7NwtSDd0GNdcrRHV
a7gDflFSSmqJxsIpSLgUXJZkUYy1zki+SDgzIuR2qX8g9MB+Vmo39bmdGAjVfHVOvSr9XrOb51Sr
fAW5n52pTON6lrcDWuLbHk59JHLr0rRJ6U2xm01DYBBmPG7Eyulandlgl2A4mCENzZWV/lScq6xT
Rlez5efdHvWZTD9lynN9ZcTi0+mi9khhuvuTmFztDrQa/WCckAL9ScSvfee1M3wWdGSum4iwEa1w
e7uTzLu5+K3SD7V5r8QNBoUFh0myekT3j5EsYKl57NSKMUf7ZNncPKlwFcr3pHyr8em9owfEHYr2
YMqZb84UE5z+I++ThlOKGvqOsvuC2JuhboyYK4EAwnBctWRclJIosS8YNc9WpKhfGy6bIYZy0RYu
bHXUb7u7069u8ZqaNacrZiRV8lhP1ZSW2tQWsK/65g8Pf01qwOmwYawbYtPTkX3jW17VE7SGslzT
eoSnT3AsL4/36mWfUoajgXKtQ3+C+bJTjsQlT65Zy3hikePoYaD5c91OA1FKv9igyRnvzdM4KrKt
KRSKW7aV/itPzQOcICoFhZVQfE6WBhQoQpCIDSQt3gA/kAI01yAQ4uYGqPAMe0agCj9aQWmWBmDG
lRpOOcyZWjooYQ/vyoADRF3bnp17BcBxjODgtEAZ6MgJ9dYtmhVT7FaiRHlB/KqYH+ZVZL60X71D
/VBmvjj7q1VMkxhaVuov6Xc5YzDTkC+nceodHXSzudK4D2TinUZ8cM4Fqzndg9a9pcQo0yL7u/GV
BYUquqoCZvA9jhox1lr8YaAsxOnU4Qnw7dFtdeOdXiQGHhNyX8bWMT6bCSf5zS4jfsishJiBOtro
xBspovxSCAhnT7Yg7v77ts8chAgk79dWZMGQhOJMcRPGZRGX6LFLOQ6juQDySCGao40x3uMAje6P
iBBEHl2VP7sQXT4PuWSJf0PvQxtUbCK110WdwlFSoaHmr/tVf9Q0n3OGXI+KKjo2bpNxVf/yYoSL
vnlsi9p/G/O42FVq+Kz9Z+kUDJt0E0CQHU6UOTKCJH/0wiLDEXIu7PcHHXqiJ32VFIRohHCNiBUo
TRKEjBvn7y0htN6W8r7Gh8bEpsJOjo80IE8hX5qpXKpBJTgsaYEDBTsVYcy8mIKAgNPmtSNVqfAa
US/D5TC6przGiXSsS5BRVJPKt9vOKERb9KW+cNBoNjotJWHCtIK8Npidpo4MrJNsRDQkaI0Z0/os
/ad1AI80c6pfoyUDma/nIrvMDG/ZXM79Yj1cdWe2jb8IgoHicavhz+lQN6SdQoAsULbBTlTIi96n
7xQMe7UhRWxQKCg/FEEjQcUaBUhYDC6jqBCSFCu7/C851n1IgopoT0pR0OK0SKgYgBiioMW6nB5V
7fcrjlt7CvBteQApyq/AR2IrELM9y7WWEqAqzyC16/lrtnqHrM73NWbTv12y0Xfxv+1ad6ils+cl
OKTUIy/dZ/r3Hr+ZzzTizCqCVPgSN+l+dpVkq9yCwE9pYaB6dmq+Hx8JMSGnEQzSiCfWLr45ucyQ
fI7znjvRvracy296eS16XqV5hZ/4cbozqg/E3IL4gkap8jMFHKeGkr6M+2WDSIVz1qtXSpTS+QQN
J9I8/enz2OIj1z1twTBbRCZyA7t748XiJ/au8FlCmCz/kBUOuHIifZku462yuFFwWSIQNFwZNmgk
T/+AaEp7cfRGuOJNMNtDnkiZ+4ESv8wSCGdRST6LMQmyf9Dw3LZFBoASSfW9MzU7FgIMTcLsQCTP
Lc6p0R+H/WNpxISbGjc6mghiB86DvVH6Suy0L7s/p98z4M8BU7ZFWyk+Ob6Gz6cQTWNn/GafHZo+
qpsFdANNtUm0ldo2M/dNX8/2hZcuFD8SIjSXtjACTsbiYJAC89byFlLXqF0JrBdQmV3ChUhGs1WZ
i/MkbuuuqL4M6VvH7nNrbArsO88GxN5siZb1dPkxfJlITXGZC7Z8oqtp3h26a/YO3lQKczHU010L
py21WMnm41IKgc4b53er3NIkpJz8gvffZ0B2g7m8AbylULfGXwkuD4JgSzFtzyAjolFUtdx7717I
lDR+nVKSKg5pp36um9Qbu+DWBz2ZBGcdHdqVTeEIn/cS+5NCnZvSUXTjkrGLA7bvUPqjyCC2jh4O
2yZS5OMdVOm+4dSSwicVHOKO92R5A/L5V875wvhD8tSdtB+c3q+uykR6u/CyOaGQO3DxxNjhQHCJ
xI9OvexXtyedZFYlHOikowPuyTAe5/3ivp9C3rVMTqAFgsnRMecV0P6+fG2lhbarzwoRxPrZkWDh
2/qUe+jKhl31zo16jWUK8wQKMJmz6Q/1LiFapPo5+6NMMgJ9tOkQF7PvAe/yNX9sUy49ogPJFhhc
xyQSHNUorwZ1V342ZkkIN1fexGNYsui4MtRfwC6m4N6M6K5bpIeYwOiwT2BGkkVRuUfK4bLS3eyL
sIYBfvD3iYqx8GyNBQjOQzyJfOOKk77+oFVu1tvpEk0n+3keENox3z/WP8Dd8dZ4ZHL9Ej3OpZmY
xJmsgnt7jo+S+YwveMXMFdo/DDvFHD64D3SjGgw1B65IckZi8qFeigWMrgu02u0TIRPyqG3sq+87
0mfA7QZb1mvoXQ87cfIwNAdWt34ebekEBG9uUDwlxPBATTLAFsadzSDTkcE0s30ePlysOZYOFdhY
EVRjeUOUDJFlbGNZuP1XF91oISWsBzCH3HvzRGCas4PYuclrsCXmNkmeLHMWzJio9M22iFl3YNh4
VQACKG8q3uO3ZUBVqP48lkg4LZkgzaOES4m6741Fy2jb9NNUnJseiK/DU3DNfTFznu8rAZDA1iFf
xChOeDSvzgL2KIabgPrCFUjfqK/dAtQxehf9OnwdKtKre3CnSgB9QI/uKEFPF2WG3dMfGg1X4KnA
soGhSpQtbWSg+nsu2fMfnHa8GAwUijU/Vh+Ab3dg8NziI14zp1N2PqkACs+/p58F6S4vyNyDx9cs
m7IRJvFAyeSsZlJb6jxjKhNlMx+KVaGqU24m/F2a+aNcdrDyilXz9HWskFzACWjQvwGBaZySmBkd
d5t6YUh+78TrV3qROGrJIy9vyR/0k0CE1NJR7NWzpVi7wusnAa53C+U9EVD8tIsruUIsOgNWRnos
Z8unhLh5Qry9Za4O4eFTHzzCw1GwKo7/Gs9p0zLc2ynj3Uyftxhy0ZBS74FEw2W/e74PozjN2EAM
qmCVanPQoUXmPrtgEIKS6R+a374XkkrrQlwE7b5ivyCOHfr2lIzRu1Xws6ASOso5bqHAJQipTM5R
XfmkR2ZmF4OdBgib+ULB52ISMqzxmV+FzB9Dmj3rn2TwqtWwrNC7WQRetZSWM3/8Fhf6K6CHIa7s
xn4fycXJtwkMZacop8Guxla5iNBs0h2PFfWuwuX3Owa5vimOqWFnjM/2+LKRORqrWnM7kNOz/X2j
Zpc7A5rmEuUzGRepI/xpiFp/xodaU4RyXgeVJuJPjS6zqV+93GhzRfa7mW3uZ770ofzx/u83l7+K
QdlzHjsQKmZ+F68UQsjvhvgR9jfICYW5VSETxUrBkyle3sKRZdPQkPt4D4x3cyXNM5j4vWAgF1qu
duTzMp6K+qbkPdtQrFfCza1Bw85+a1qOXrYZdWfzVKbO8CEtdaKCI70RL4aW8c1//WEafkRYvVRz
0sqDJjFSysxPmo5qdCPiDeXSq1/fDbYV1b1jzqEt/+5Vja/0/utPq0tH/EP0yPtoYGp4FiAi0w/R
z4fWZcrw8HXTkfzxNaGXneJxrT8jfQzHEeV7A53aS1iFlnQYRxcO4jreddN0U3Rd3UtClpt8IC2G
jEEY6b3XaHuoPw5dvMLLK3gYv/B74PGU1VLllum4UxxB/mrE0jWLpZba6Yo/VN6UyKzHT52zunfG
5UlecwvqMO+PaKgs5XbcFx/i2tzUUAfF1JUXkP2CnsLNV0dob/iPL06Lma9/ZoltBqODfHL3BNWp
kpCOnBGgdMIsOLuZBKNzi/FS9rQvgiCea6FSbZvyyBjPMFo12FUKZlwzcdCqhT2TMRXIXzIEa/0E
OB9cR/Tcv+ToHlGs0ZpQaOciWMHEMVltOAXWRMxafLdmyl/x9gpsDjM7abzyNfnv34mPLpgS7Lx8
UpNJ+ccsBliGpvKeeUIivoBiQnnwa6kBs6Dfe5CpJ2EvMk9xOhuOsXDSNhLn/7xA7lK8ZF9+Pgxm
4B2aNqheB3mHEI4+PT1WSvAf1e5t2tU2I+W6kzxYOW7PIP/VH6GBdgRNwr8z24nC2qXc1Gsyuwci
xPaGkoTZXLdixb7FvsHQU/qbGFAVdj6iQqfsaPtWhLCe01RvjnZjhMUpXT5/ZeZ80ZU1Bi3bIYHh
/nAwOiJfjdFMdXF867MVOTJG9LpmJoNbd4snNjllLqqHuL8SdZAcmhR+LyQz0vekieB4SYMGMYvD
8aUdEryO/6SRye/tGBHQZ6RD/6bMwbzdmgX/T/nukfKJdHp5SeEo3zwueRVSuE4dAMzLt7lAvqYx
HFDLGBWoihmnF251N6vOsndfiF95auPVVVhbv1PK3/McrGShYvW5jMQ0j33JuZjbcuLzP54r6j7D
I9ASGyLMrueEeuyqNiy2Ay51I9Cr8B6TTW7Nq3HhvJLkuRrUkYBuWnlTcSZ38Ju/yXZ+5e6D+Uup
uUC/HvjBzUVfm98xA0cUt9zwGnr1I8c2KrJ9Ql7Su3U6cC9wwbkIDSc+mRhtjwDNZdMzM++xZsDe
HV4v0NrHXlSoV8gL9dR83OmaBP1dTedgA0Lgi9MkZVExAHA4vz+STdI4yhbGMw1/NBp2PlOu48R5
j5PhoH5A3JqNcwZJMKPls9gWu+bjZQRcb+oP+7BdiPedSoT+cE2SUnLp5+dDZ7Yup3znSqAf3kiQ
gqMtKGLPYotyQBxOK8Ik93g6mrSpaNA3xbl57gU3N0P06WRH4wDU+jZ60PGQ+a/4VyD78oATtTs8
QD1X9C7/vKNKFsuG/fSgav9w3RHsKkavpl6kCc0r9jPeZO91Q+q5J6gtGtTp4AFq/5xk7gCJgfvm
HQhaNMt9iXUsOROzaI/Zg7TWyAJddfXTDXmMwmPudEiBby8+FcqhTDaCGOSyn4tMtRo+0WsEHKJV
VEgX5axi4Wy97kq0pJE4bbKPbgjzR5SmYUGDCt7vffcIOFTr94LI5qFBSx1pVwHtAUPCxD/00eA8
Q3lN5wZlAFCvT+fxNdD5wdMIDaYaLoQzCwCHCdAzHkYLs7X4JiADf1660NvwLuRT9EPHCEqAZbaO
OIQDND8saJk/SLZRMZpBMA8p5F/6k1CZ7ssWPwTXGCoL4yo5od4+NsAhIicQCCrv37KyF8p9gjqb
XzOy8d5+3V3lmisu/NKJZp8S/4SxuWpSh71f/VC6v8+lbxWDf3ssbl8qhV888vQFcQeNTpoFMuGt
VhAvOK8qlNdPgkZDDvnoLOMG749uN+Q+i1EMtDg05/gi9XSZ664EvBgLoPLxwPrFYNZ+X4I7D+m9
IZukeMyQvX4ucTbErAmGP/7po2csmS6mCTwKrrkpjRfGc2Eg/qG7MU4VTQpJPpfnuHJMthSdRVTK
tVOsB8MzSngOsSuWjlzjYnfeLT6nmpPPk2eWblxFHB+U7FA8DBKOqBV8YpIs3t9/7rorMryalpHX
ahjdnhXKZavucOCgz0mUb/lJJItkS1sUbrw6n+YCAGMJgpfukxumKGZ0InTTiSbPK+ylWN9hx1jM
JGVA8u+drPNDP6WGc68CjYBb2OhRH2mKpb/c1uAePN4+6Zy59c6sxtOL+cKRpTnNtKruUE/pej+b
LSmBcJIOkCzKPWSNR7WTAT1WNu1QMyl6jxhZKQ1r6+fvKzswqRD8S4l3khlbgk3pmYuNlV1mnG/e
i0gJIvjbvR9UoM7NvDJRojxSZrOeD3+Pn4KI5fc2C6ozl8azOzwg0sxsctQC+3ezar6qb1X15/G1
urvSUjKdERn/lK54oqkJg2UhoTVxRa2hVw67FmFPi3rqqNjaEFJ0mbIAn10Piagr4JDwihO3Kfyn
5N6HOUmmkPaIKRZN4crDN6uQWFQgwNV3HNZ5Teebh8Hs/lPXGF8/MmlZChd6jB8YyRJfMrnbqPBw
FnCOGE8sF6uyPJASEEo2JQho3CjxzqSUpQPRARcOrb3alQWBQPi44kmmi2qRX9DJoezntl465jfv
67PeJ2YgLOEgDo2nYkw1A+ky+41XguIkmmf+GbMp1LgL+wr/LWMFkDAJNi4149xX3RUTRvNJbU11
kf4EI0yN4PZBmZfmDbQf+6VZLhE8dYZumVLAbE4E3DTFSjgQY4+YlEAq5Q5FpKYDS6Yu4md3p2FG
J8GmuaLeY56TPyrHeCUTgZmTB44XR3xEgvQrVlaX4nshSXGpDXVPT9W2L9HPUJGYQUNjRAu7Dz03
s+lYeCfB65qR0fT28C1P1UvqNVToqHLLzvMLuQkjDCNjFFtjuDGHLkyD8aRLbinho7DqgwQviUD7
vmioPRFkOf1+8sf1Du9rOHeMRCrduPNGyOn/cXReO6pjSxh+IkvO4RZncmqg+8Zq2LRzBht4+vk8
OtLW2aOeaXBYVfWnYvOqFCb9XSvQTCPM67tVrv+NbPtVlk/rWlNMSBJVUVfhGfiEMjnVzW5gEW+1
HIq9lC5HbcEiWFQOykZTXFH0jdgpzK/uIpeBAk9uBJA3XAhEC7wQmvkLRPXZgPuCJSftjjeqhOgX
WT7ErWuaowh9KQNY7Pg/j8oWQKgmFG7zdLvsywR3ZZV6cRARh7DTatLpkDjSe01CGN2Dz+qaHUde
MhuEOXcELQjXvZb8COUOrUJ2Hoj3LNCV+IrkaG1IB2nSYAKrJ+O0Wg3Ut+Z9MdADOYjRPxfthj5B
wFf6S+3MwQSFm5JOXMS+P4/VhSDnFg053dC9hv7sXSx/9LKmn5W2Ni7QhLzn5l5cDpBu+KO8bm+q
Nu0F1zX/N9CSqxue+/oPD8TotCy3QPOousOfeNRYzgN/fHhHm8dzupGpEVTkqXGoCkC+ySlqHS1e
CSw8YDrf07skb6fHzUz/LK6H9ZMPwAEI9lVvHmBzPDwMQuSAMAomeCtDqQz03NNY+8Q8cotQ3jrR
umKXwMGKiR9UL8wetC5F+nBgZpntFIMKkKEPvbPftTUO1ssjfan2lHFXWVMqaV4i2ITV5WhhJ0y+
zPgoB+FIPt+bDy3MpN/xnPC+qJeIg4znCwICZt1hFGtuVupwS4b2aP6ItauxMRt5CWuEyoDxPDNC
lVQdOohublZ3Xt5HtUGXJTZ2me9IABiv9AT5+8aPp39vmBXQMrgZ0v+SpXgdsi0D9wDE0tv4AeX/
HwZmNgK4VjydKT0b6vrorOOKhrYjsF+gFIGF1RxOpM/riIKc5hYRhEUfxcssGQEiA4nIMD4ul+JJ
Ca3WOblf5gVblQj/CBpHlv5p+Jxf+bIyQ8xD+GUoyDVX2QzKPaQomjWUi0TWNXZdHko6Lw+4E5Pn
C6X4rlgutFabjcVdEJwhuxr4lQVgRzoQDI7o0nZ4N4SblK75To8b1o5wQF1M9Yv9jNijJ7hlwPgE
uCv9iyPHWioK6IhNHauQHGC9R7M7+iXYYshLwPjSXca/XJ4/GDoxgJosqBlZRXFhiGD8yrYNMRdl
aZGXwjzLRg2ECJ3mSP1Pv5n6s+MIJ6utldfs3fO6r0oYl84fknkqX6233yirCP8ZeHPnlEfT8lvW
rF7ab24Sb1EKPIG59VC03rS0Oz53RKWoqp2Ui/rfwKTL7/Kf29dvwZKMjeWTW5lu82TqDGjf0FEq
O2JMeofEv33+8K29esxOgv9iQDsrx/I9M2WWI7C8uvDNcV2LnBAkheq02w/eW3JGtvz1BTr4ky5B
Kj2VZ2jTINcjt4WT1wWW4x/lXrR4x+vBf8irYpJE37gUCu/mwzX4c8okOeg5xxQA/Jx3jy6oeO/f
SGMlgyPZSVcNAmPoMH4nPy/behW0b6KtqTJhh7SOngbacFhm8H3ckhPe0EqeZ7Q/549b/L6sQ0MJ
IdmcZDW2FfRsNjC8R3qUJFcqdgn8EyeY2PwqCMB+qiaEOHmpgREv2y8r36TFgnW5NSNdvdPHg0oN
NdpbQ/f/VwFSP+bZPpJhgBx41Yc8B4SAI+2EJb3fpyNg2qYOQqFHE8Jo7DioiuzcIwzT5jnWYBif
XUEBg46v2Q7vaZ+9irOqYmwCy+jW0RnDD7W+XbxWyrxbvyGVr92Lj0w7uG7u+XhXOH6IsEX5zmFM
RMNVHpeAdTJe5xnDxBsQgSdtYFdmextYy42wBU/Stjr13xnrSVQflWWGJx3CzqzRgONqMo4GFWXi
Ef4Jv5xM0UGSd2ywl6Pf/JtqmWqrCf8j0e88TuIE1MyeLLI2ANJ9hm3sy9yzb7ZOPCCdLP3HMuaa
wTtZcoLHN4xN7cMeHwfJclUr5Ox9oNxB38D+bfDTN45DZuaM4hKmOtgsyjwdTpQTms7i8toa46IS
t0Nz5PdzsMtYHMaTiTMq32pweBk5UT34Q7LWxIhJZt62G8bdqqYVLDxD8Z+CR5ekITmXD5ri1+w4
eM3H+mvPPyVFjnr7vXsrYaZjZvEBcQi/nF5MNPDG36vbMu5riKfdOhx+VHH2JM76LAk7quoj3Ue7
7olWwAU5y5ofQfSq1zxNvRdBednJEP7U/DiwLFGkgprY4v8Z+b9CYG8Ex57U/ZnZPv/0/pt9FNa1
6f6xDdVNaMxYUeSnHGQ5+BNiu/JQS4rTEl9A+N3LiT9epxxJG0oHhG+eRBrFp1706S/lLQUfVwxH
g3QwqHSWr8HMc85VxkUsfhraa135ewumqzz3mbF4F16FGmUpMxEr3xLoR67vCQ6d6eK2m+SqnPol
r//gFpUrAIi3K/ENVaZfZDSq4+tsfUJC4e0xYmceGYaxREnprya2p3GhPsgtbnaPyI1wmeqoE/8X
GfE+xyccCpkxSVy6KwwQnNGhvU8uMcE9TosFFE4mkWAHvzl1pzfURcXWGdRRv+OWCU/YGXPdk2c7
iENWJxFfSbjX4p++evvIdWA2CJRytTDxDedv7tJAO/LELZOf6+gQMN2MZ42FhQWrljpOq9whHIf/
VfYXOcACOQ+swPl+schK35r/4q98RVMyY1+BGpSHzO3sJS5uafG+Nx56BU9lvVl3oiTTCMO8rT9w
8ky2H3BubOG5g9EBZpJ5D1bQfvkamSosfqMzQ2+KdbmZ53R30eUDQkiyuUX2zePWBshSNCx2bYxP
nWuFkOpUC2vL43wBBek/F5knUl3DfLZ3M/aKzhdhUlrS0T2I0voLryRkZ0rbxljJlk2T1WGp13ew
qmhsqgPAo3at36T2B+3e/EWk8+TqEPspnNTYfiT+a9Izw7ctX/TAKlJO9I3e64oUkO+UfJZv2YOI
RpDNIkNovfbpSJgQ9v0OAdDY7C1coFf1i42Uf/0vevBLtoFwqL8QcPxjFacrLaiw1PpP4sadPTFk
CX3zdPJ2aqCM7Fuf/vkb4G9Hi5mbGLUmwJC2Eabyc0wEjn7yOtCbBbkJnRtghGz/XjGzhBv3Hpxa
obnNexF1yCWlK+IMuV5GeBHUQETNqOHaBnHgUiaioyvn+uuJbN5wS5Ui5KUsvGyg2n2LVLlhRiNG
fEu8L4uQnwYv6hfoS9ofHHCETGAe7Jl48tWk6yEQ9f5hPtQA7V357UsstRSZO92k8l7SHifgrN0j
mdHgpgia585gp4qxv+jn6SDAxFE/aKuRo3vZtAEFaxiOG5+phmomsWYSZo/Mz1+VJOmNxepCzgXs
Jrv0q36tX5FbCC4UWFP5AnCnPHuGtbAx2pPSewbywf2gOQmepokjcZ7oQ6mkIQq7uaI6+cYgaejX
/L8j7V5BEk+QslwH1l1cih2l+KyzkpHlRVx3yJ+V8Zery2wdsw/QyTYobf8xBLHDHcdPHDTjN1D3
yxtYq8olYv6QcgeshDh+HE/i69wbQflaaDvxX0Jms+w1PwBU72XX2onmlcA+9B58WGo6K4kmIqaj
3z7BlUnsZF1ViEJNIDsIm323B5x9LKEILXr3wW6633fqvpcapY99TbhhML5jYF0oGLVKhza/Lu3H
Xwrdl9j4uXrqnwlq5FR/z9YBb+TrXEtYcIoq+IXDlRTQh8+YDAXwWDn9SbNl9juxSYVXqu6rufG6
P/74Xh3LAPIfLXINpjTeiX+krZXYwEi37EKdP/uAz/hpt/BNCqqRmTaX2P/++i01fq2tMxM1uFAY
PPzxX/I5Nncx8Xp82f1Wwr4G6eZZwsEq58B7kbqRcMhPrEMSA3EB/MxkzBA/5u2ThdxiruD72iCA
tU7vM1Cv8UfDguNgfG+5+2X0hT5dt8vBY2R/MuykgaZ4BtnqpCqgcL6BTHSaJ4g+yFFFG0AuImPy
N1C/gZlQZAD3IJpadmp8FvR1lKfJn8WVQAf6axDpdlHISmmdxHSqGlmlDSQ9LJC2MFkNgA6fQNSn
PF/RQCQcVBhc3IK1b5/ARA8rg9nKQQ+4ckYunC2e/WawFvEQiv9UZALmeOGaj0yS2VI/vAwaF7ct
7O69QUhB2Xx8fhQSudmISDPEE09s0jlDIfGwtV332KvmJsIOT+hFv62fNrKU4kCzCmZSFXNBWjW9
Zy4fONB28JiPYp4PKBA8a1e+vZkybzH+dbvntGXTsbpTlbAt45cntQev4lumblvNP2s1ChWUkeuP
asu/E06/Te4FHhaQkTuGOh3oepYm6yG1s84u0AFpcERvPcQsH4MYPoK6REomz5+xD1wEmRpdUxlE
dlFjCLtXtU8MkpG77HLQwE4zp2NtKrgRU8V4zhO3ITDzaKGI+nh6Hwg7LheTJ0V7OEv7mO8MBLTV
S7s+KifRKbfWPH7OtZ30k6pOfVOyoPkEYGH8a+VlojR+JqAMHVXkQiG/tHm6lJBlvrejNWmOSTA2
uMrvw8SthUwI1s9ExNJl4+kfnRpxwh8n6vDHHZB439EnLWHfd81ZR8VD+NRPSa4PmUgsMWAWe7g9
5jTlm7VUJbOXehLy86gCpLl8BDhtDepAt7z3dVIlbdRFhT3DcvutxkpiHDvYI3cl0sJyXzw2euO+
KXija5hugZUiCYzalkk3wpz9sZvhiu8zQxJQ5eEHfe4GVjsGSSo9IFDlDwSF1iPqg+e/4av6wslU
cYfDyb1cLePSf6NAHa8CIqe7pCyg3lgLN2JDmbfP9Shdkzuo2zh9GLos4SizdlZBvOlJt9E6YzwJ
VR6bjwOoRf9bkcEwi9bpFetRksyHOzaPx+gm9LvmrDwo9C4J4dCetKLVeB6g1ZIkGAXb3OMbYQDI
fvILLWF8y1hnSPkd4cS8mDQpeZrSVmBTHBhdu25+ZTYIOO2ZBRg6Gm4eyoDn3PrLXPS46mIgDgt4
fXKVJPJOvnHDTRO5ADpEz5TaWRrvURfJ1ZJt7nI0WSnTZqdFF+HDBpc5GKkIOAMRhswYbO5Ka2Eq
h4JVNi//056LK5skwOxjOJLMLbGZrNTOz2+QhoCIEwT8BRmI4hBMgZOJY9TEV87ugeuDCjLOgITb
xunmOGaLxp5Oc/JEgCPJW99AhnTvI+qEhgqK2lzdTCztKv3OwDpb7F4Iv2YlmvAdt15EZVN6guDG
NiUqaRbvxNfpHY8TeAnuy/TPa2Sto2Q/gpI3yGxxtCvl5IB9aiBprlp6+WD30eoD+A+GCsWlnTQx
pAjX8pLo7KT466UTqd4yozTR5wm9UqZs0GGY1gldeJGvEvM4lOGIJB4/7MCmFr/8qjZiQQv3Tk/I
yss7orhX6+JvezdeKboRxJ0axDg2vomD6n81Hn/XUrGV0D8Kqptes5DAuIBe5OmT9IMzCYgJKzfZ
dDnTloNs7qP95b8CRpiNgRCl8CyCxg+6tGmK3ZvXi6b/BRZLqpdrESmkO7T13Vk4VScoEXlLe0Ry
DjpiIufKbFJTyd+ZZLdEDzEyxPMYzonqR19C7APP2Lw8VTex8h/bSWQdoXJCIGbOcQeV/RSPIyGN
RYqHVIqohjMnYl/PkDAgKWv8qNjH1T6/0ydZ+/YiQl6clWmUBqcJsYTjRNw/NsNjJu3TL3DrJ2dO
7HSsb9xp84gTxZoPBPMioUZ4zexKz9rmW5P18/q5RGWr2uqfwXqkksD0VXmylrww8o/B1EVbB8sP
d3x+3BLUb8sSFnyLAgyLFYZBcSe+NxPPXARdf0R+luDz3vCJ0CLiGw1nGFdwBS4tXkCGcaSZ/nPF
KOUh++3v+B/rVfE4jAkvDGK38hE2OXTVVd8AzDSd90LjizaA9LCPhyamLGysxS/n2yR/Sp7XLCQn
lHw8wDWN1vxN5DGAbUfmv2CnO56sbOouqGewwRKi4NF7P0jpY95naFvQg6jSNuFTIsN533RjlkkL
BGwGTQ90/T7qwoJarnrRGXxxwKxSB4BbH5JVLDfp7CaGUAzf1k552UTEq4EKwxjbrbk3SaeBpOIn
wWaYhgwO1owV4tIEz0bm9a3tSyBBQjIY9Zyh+YpQpvm0jCldT5/bnXjR8vUzE5yPsc3NOUm68cW6
axzUzyuMO1oEYCC4pEGzVYOkAEaqOl72PbYxyG8Wh3LLCj/vyN+ald13rS2F+YuSTehSMVdz8E3t
7ScowROT6HFrPRZ4lQgRQNaeXa0v3mVakyYNu9IH/Y2Go8JaVTQkCXEXTlUEyBm6libMBWupUwcu
S7cCHdd15BnJZXiBzXqT9PWx5DTIRJy4c+MuNgz8DrxD8gr6f1Z5mPh/CksWnqP20i6l2H6tKaT6
DZqptfzHH8xe0V6NNeWN9ue9Y15hQ3SJ78t5+J/oNG4suiXBhb5Pu+9x8D9JGFP2kuCDNlP2kNWg
Ymmvze3D3D+x4yYqCxRgCHhA/0s/YlPr26kz7HU4FdLFA1EjQsKVNjm9NsLHTx0dfeWiKlxAASUN
xCD7iq+W8/r4o+iB7uQQTmBSCZCw95BCTuGkdoXUHixXNoNs3wko831AQ1jI2wvkjeU7daB+R0tp
LxCguC3hRmYanRZo+P61Vhdy6g0vlLcc3lIcIASKUSszSQSjvgG2j/pdvQGvVuJDbaFzJDhvhFnH
5oGJUvIiY2c+GY+pozdGS4MXBpHGP2zFVcAwGltL+TUhy0hpNPROUAholvx6XSnOsGTCy7FEAEY8
fXzi8EXAs6fqiJVSO8hEufhoLhbZa65GiyjW8D2XTsTqB80Rm0DQPekekyDGi8zguBAIr3v7Lcft
6PUN13He/tMTV+19QT8LUO31xjDOZF0m1NIEJVWBtWcp1zzdbnUnK7pD780MHSic1dhECrTaKL/f
T5soCaqK8fXp1x8SpM5sJccBhtmr8sx/WXcQK8zbXtruntXESkzgDCokfU9XABgJTFnjEkLGhXUt
3k1DwGebRptntmzKu6BdPlnwyuH5HIEZkUF3jl4RcUYF6QJa8COswDXT7/xSwMrBH82qO+sX2utk
I+B4lA5gF+3cGGe0M/hKIeb4dghoUgAg5rVu8eCUqb1Ici0WBw3bV3F6/fQpemn3yUqmkn0WXb8H
rm5+K90zr8K3xWwOIbzqHzRd8C+w2ZboI/+qqVqGo1bfJf35Z8OBJqEekRH9RQxegUVCzThLkSiM
AWJE2QjA6T+2rthv+e9zAu/OKreDf0idolzTg0mHsr1ZhS0sDJSAsLoA2ZZX3UVCqZmNI6AjbQXU
+dqiN+sZCVgHcaAV7F62/l7mB53lwKOXfCn/PigpJH5OQeXPEaSFMSgonPI/FH2V6I7td1R4SIDa
ntZ9vqW5zMFtLI5INpVY0MjoYu0iaDnXHBhKmfOdnZtQrsLwK0i7JzfhY8N+q2XvWNXWxEagmeuU
vSfo4CD9jendDmPaOe58j8jALepbZP4VJifgBTVHYitn1jYWEZ1Fwe6n3h8YN/bwweBFb6hs/Rrr
hLRSeWRfRC33Q9rgk74F+mEVeXT9FZOWmiKlgAjosReC2ucPlpihfQNG43X9EU/aZwt19JK3vWFj
OZpYuFm7MlUoZa7vXbs+43OaXUr9/CzcEajAr87jd88BvtX/KWetnOEulI+og8Gr5QsjKFhhi+9n
H31b1LGQ7oaUQCFyFJM2hdXOBM4SZE3WoTprApQXRuErCWtw3RGHlp1N6gLnCcpDvOO44tHA3dHj
zA5k0xUiv0azYHmD7hI0K3HtR/pbm0b1ccWbllCIIKAIu8Q7jBW9ey/FjLU0HslCCoLxm8nu9uPj
oCGHmyB5B6UnDqkXOh0AWdgSnYVouStib6mxAROD8TaRwcyMxUjIAqLa1s/YxHLvV2AAMe0RvmpH
QuuVBCIcBl3d4OkvO2PJjjA1OARo0nxZtDU1go5ZtWm2NXMEVSTCchINUB9IDOwRqA428uMSufor
XI3HdG2YAC3L4d+t759ru3sT48AqNaRCKogY2SMvKAl8xvw2MEj2Uo3h+46Qs3gScsAD/E87GwAL
erPULOS+TmzYwuvUDVsgThXCLVs35Hln2xy+iiaAxgbzCXsiv/J5Oo/dl+bTpKDmooXk1035Rqkn
Q039Y6J41gQyzZH1x+OKj6FnfmS4Il1zb3MVIWMwN/JxWA7ymGH+5EMrVx5Mk+mUDBLDE+5y+Y3U
hdfm+V4wfyKje6DKAhCchDhrWVy8RCLjwreMCFhZY0mUlXX0amb3pl8MxkwbHHCEvCd1td5OyEUW
AEJnqFTpcylKKvZQXH3IwXi+qG+NcGDqFVbaD7ChmeCRQU+FCPO56G6deTKGUBhccLXYBo6xOEh7
zt2ZDly+EIYjUxpzC5NGbQVNfEFdVIi4tKc18ISHcJmiZYY6XNp1iY1XLpc8ulr+fBKsGgLSYGlQ
kL23G9iDBV5l3HMcjEtxasWqPSu6QUvXfNNYdoy5GSAxzOzHrvlFIwT7WF4jxPwYvLhvkNLS8XMZ
d+AT3U8ZolvMybb+/2vWjrU1GDvTr7x05LV8RbZ3UlZ02vIWovyzUgEA/NyTDvRgbxa86wdkdMjQ
ZdbChc2tP4/hYDjNc1mzGPzTzL4KOtupWZ445uDx22CgeJO6BNo3IXlpSLsuzeOb4KhrTuT0rzwX
X92Om8rXYzbBGsEwRwCeS9sYXUla/dFvr51K4GHmSwfSppQjNQjjl4HQ9atyY/hQwzYWjzM6DKh6
ENjIi/YPxFC3bPvaJEjEUXhMOUav0PTT+XsbH4Hlhj91Ye7ja8NZssUeW7rI+tKtuM3D5zGiFaJl
OpJomvnGcriQAq2RqzOXabP84qvZQcZ0O+M7CZI/xIt3AiYSn5bzmPkTifSv34ipZ66rywMHo/ew
lblCQmKYM2hgvAs5T0238R+IBtiy5WYrY5P8o4FrlhxRWDxD6uH7qm3RFlgzdVXcTU8DCZorp8HP
z6mHqOGbURWqZvWcM7rAvNrJNluOtqNPsQG44XECnHSXm0ozzJvlC7d+IZAqcmYL2O8DArGfF5ea
GEoX1sj6VrbV00a4jiRwhRCfN+jS/5smpJHoFS/fDG71Bwu+VZcI0ZEcj8uKuP4rKq177dXLDxaB
S+3hXgZl8BqNACd0UywlXCiT5dSJvtSdciu+keEVbHKnPbsJDPZHJrF4D84vbOKzcbHIY3XrvxjZ
vGK3jW2CeuSO9IuDu94AoUTu4zJ8V+SS7D4rqH/PoKv+MXeA+C8kdQfT7y7kQGRAUctoVZ/zzTNe
6ntymNsFaEj0RcLq2tSBN4PEJZwjp8QQ/JJ6yUoIjM3bh4pZm+fnOf6bNFS7aisPDuqBdoHtgT4M
+lwI27M4TTX9FvgKO4CFcSRF+ejIDv3Ti/Pwuc4CgCwkKd2+29EZnjt9OwmQMPtscnOFTurQMnJ9
lrQiEpEJZ+0b3AXoqg3Rjlgn7CHtgQpbeOoq883WBSBS+GQAKKpXXpqfLveFOMCugkxwBoVMgDQQ
OvXjlC37zXjkB4s7cC46LmQ5k0fdQXFD2IGTrDAAsTj3pzvKJEyckpV06RdIhsWrssVpphDEsVBY
+vgiigL67iJPixIgcKtQIJfchzN4tDOhmRC3CiUrwRC7j4s06kXJyJ3ihx/tFxGyJcWO+xAHB67o
LwMpkPMCgIWttsdrz9P8DbgC/HtSz2pDs/eegWu4GcbCbNke239Pmj1pbvkFQzmzDPzu1lyI/ofA
VKTQU4YcGN1anhML47eLz4B0iqd8uNHfZXPObgQVKdCZm/5mZDrhFK2hjlBXP+eoZY4PxIpOHhCF
EH2hVE8nWXyOOVAH0nErwvjj6ezMVogd8Darpasd2/cery1NF7k+kJOBwUHF8pXuiGmiZ18wn+2I
im0tPG3yotrRMbSlhEoFTbLljwNW9Nk7LMMB2EI8Y0ssnWGCtKcta691vNHCmmSlg7BIyBMTMDkg
IM+3DNC/pJcQtBBGV2Yx5iBQnYpzedyp1Nof4uRUgcF1S8Or5HOKYvxN/e6+EJ2jUyTotvSJ5cnm
poeTCTwPVe0BgZ16TVxeW0YznVgEsLNb8gPK+O7XeMiX72Sr7SKgJlpQBh7SuYNuBd5YKbawBJQE
pW63gOjW/PUlVmHpFaePy9kysdozc3GmvRo9vvsWih8iT/eqX5L5qiC+D/jjiLrh/bg9j8L2PYlj
l+2CeYjtCmagNFulWUdIoHAOm76BfnMvY9kOi+Xn6SchBgesG/GtVkMjDhEuUI3NDZM34/YYGjwA
yNpQBi4QdWhEPPLQI5fayR5QIiosEojlP3Bumlo3/6fwyu0fP8P4rV6npIl/4w1dMjTQB2bJJoaR
TL9Q2PaLGJEeTRqoBudsxlh3miqxGXR7Y1vNH/umnbBUZib12rP4zpyGxhc2142OMHQ2ftf3MlvW
/+SArTdLI9ozieKCOido6jHF9Jfh1LJh1GTbtYAs5E/etEfEf/zNHu+0Qr51evjGt8g1eiPUtV9g
I8EHpfmdN/Otbj542sQQc5yFl0HgvDFIw2UBIyYH/KO+tKq6rYY5jbS4vwgSyYQImvOu2dLTj/6k
ftVWrgxhE/FCSd/9/OWpf9FKglB/Olw3MoMUDAWA0TSjAUnisTT9yUiNmpGY36jgQ3nadJxUfOZp
bQOHtU6YasgzDxgN2k7rFZLQGohzgLrz85Ay+6OfxAzvjrdinbkDXa/gIakDbTvhKIB2uTOGEo/C
BBbRSJBS4Ukgqr9QCMr8VfpU7W/IEasIPn90mKNnnq05QMLBuBqusntuqJd4DIw1Ur/zGPSwVpZt
+M+NfHmcP1h9bW4YIzBP4E36NdHm/UUg2mhRL6973NsMg7a2ry84syG8yTuBe1CWVL9V4es7XT6y
GgMHMe8H6bxH8CoxsonmU2k8wLJpYd6cpGE9LUFU7+kPTDZG+W/uWMbBuKb9QlQyZTYl9OwcBASE
WP+v8K2v4nMLbFa280/BNsgdleG5VTkCDqAzhPKAhqy6hyeFz22xe54HhcbXThBHesImI9Li6dSc
SBMVhCN7Ne5x/GFsYpEzVFm6Hl+Eb/kP1jIwCqJGDPOT/MXKJhJ78E+RBggGRvWR/KlIdNsKZoyU
1NHJGAD3eMr8OGDq6e8vDo3WAzeucBKifmH0l2ySMF4cqUijo/UrXgi9myknBR94hwoW7PHcf5gY
ctRetmat9Enw5wsgF8Nw+ACx4MxXkEi85o6Cc9rA/cmv9R7scPuC4J4yV2oYTpunle/qW7zfJr0e
V9P4N13IY3nOHzY6v8KGdcDUQAjhdIDJAW93QS5SmPOKfb458PG0/dICl0t0/Cs0gm1H95Y7PRlj
M2JB1D2Em7ic7CBX61+zJqD9qn2b7xlZAqEaYD57X6lY8W1s5iiaov/RkjF4wR8Vk39LjVc4/M/6
igF+JCG4dy0u9SHnnV1mt/SX5jVye7fHgMLSglhxCR1KHezJKZvewZ52MnoxwYn+eMnkt03nbVLQ
R1zODAOxg1asgDci65D0lZBn57HmLA+szsm+kGGTQRsYDt50XycUI2RAhRXEgzxPN8O3hTyEdHI0
6lDC/utSX6fnklOL6Df67Yf3bA9P03tLk1qf/77m9yYUC/86g8QFEOVbwsU9/1/Vmpqe7k2YVZgQ
qEla0sgy2eQXBNNGmLCJzf89pt9PVNjzbjdeAd/X7VzF0EZixxnorXEJrLFociIOjoY8fb6LwEp0
krjiznsAPoHkEHS5kW7WP/m1acEMAJF5A4sQESjRHPi5B8ybWZhWtJrComceDDCr8x+k89ecj25z
0IKTT1P/a8F1bQlzU3wGdEYqIPxmU5LduX6+3OhP/WpCa6Mc2K768NJfOidlM6CIEgj6cUWd7OHn
l+UhTmnCge98M0gL9dK1+YvL/g1q1B3VfM6bL20IxdAJrf1BCzeVtoO+TpYEpzXsYtvj1fjY2ar5
oUaJRP46hTwTv3T0tMfmIH/rd1ASKJfxi9SUyf3N0oEf+TRMHWW0LRpsY8BgngkODCBKUBoQ3jQ2
0pYQT+QhGCJ9QFoIMXcEc84iJ87mKmeLhJEnhi7lWKDumfRIPE49yQyYcGavf90/zfLLPNTlOSQP
nJ5COfgQjzsnJch6uM9mDa/Ez4g8OD3ju1lvy+EX75YlesphnPMt8NTnv0obGnRrzc8DwxNfYxpB
bRpmYgS5e0iUgs4ICd/kbZqqIG1BxyZ1TrUWRpyi7yCdQ8W4FPcWCVK0D+n3sMtceR3/ksjbfb1u
hH0REPjZxgfmBPFXXw1O65tL/Q4r9pn280SlK7rWlbvSEOui22nQUIEEu4cOIEYs7vCuq78QOxUh
g8eV1u6S4xByWbzRFZmytqMLiAouZFtm+FSP5EwKJt/OZuWEn0drfIuI5Kph8Sq9UtkN34CB6mpQ
7IrL4+arkUq26Fp3Sm17gpHH0PpogUkeQDnMQS+wCh7XDpxht6KpE/fyLn8swfGZWyTcQN/lzxC+
bjEFBJXke9liagDceS8r2WsXIhLPEyl5dXUokusT7w5Jc0K8FFkqhF2U31tw3aczOQoQBrcIVNnU
O5f2IiKgZiloG91apsrlaU6peVOsfOmWzGPIeEjvpMi3PelT0nG8E3iSee3XG/BNwZYDP0om/ZT0
wN6igbQZxhmyBruODt3l0eUNiBcGinthVXfLpNuQEkQsj8pbVj0vEJDP/pYXjtKzex4JSOoOnDgE
0Jk5DmSMsRNfV0RhL861ftVVP3H7J3UrAhjKaFKVV/igca8R1pRjNpt2dPUAgmD10nJ4OEa6tdJr
bNoD7a7+/snhBFKUUvwlm7/pUoBMOUozbc+uF/0LPzQWjecIrPbm+FuJn9WbcbMMSqz1bfhofqJ0
Jxp8QWiruZF7bYmwx5rn12YIa9XPIQjfmBNnOW5mXfUZDuVV35xHiO/ESwHjTb+6WUuTIZN5AoA7
Cco+oCGN6e+pYHhY8GuylWYlXiFlrH/JkqQeJr3g9fInDc4vk94jgIUepBA2TSPIEfGiMi0qwirA
3RrxBvkDkZtPG+fs58nOgYz3ND/Xmje8vQffF8kG8xfN9ttmqw77DdRvA40X5hBgiKNl+IYYjiK5
y0RcrbF8fl5QMA2Iruo/kdY4FfnpXFJZ8x9fgAStFZY3GLh82A5f2bhsfsRJFVmiFIUsjxfIl+Jb
+Q2dBiRFmAYZsWDhtIo3mV0k8rJFbJWTyUl6wMFS/MlY9Xj+5tDEqFwNpzduFcumYWoZxmSCAaRj
wmIOXqCXK0UuZrYBy7K0KtDLyk4if6fmdbDWGbaQwuhtejqjZdOIET4J8n0HBCYkNAvSbzeADI/+
MP40lCKh18l4Ipe3gvg4kU/IRlCL3uravgDNw1z6kNZX/vD4QOPr2hKc0Oj36n+cndmOq9qWpl8l
ldeFih6TqqoL+sYY496+sRyNjXELbjA8fX2slCrjxI5aIaWOzm7WXrGMYTLmHP/4G8w/OQeCEAEx
QXHPKQlSKAGf04I/UHnFvcZbP/wXOEvHgR/LT79oppruNfBh3zhJE/tgPiAK2OI5WuemXV9mUhm2
AoLafGpS8Hdwn2/I7ETdepXBSVm1KInyuVw9ncKYSRX64q79BAvd4Veco5Ho7XQ8vwYlFPIFTPqu
lWvCIqhDSfHpfo7T09trGIBWPhy6q8dbAa4G4ggnGLfMYlNvDs9RewtKzeMhs18V502OI6UQ45Aa
odXnUJwrA1ZkaioDpCl78uj8NWUQ8Xcxvv6Jda3eL4bFRVzuwxaCYEymnohVqNOsuyxvWAKCcyqd
Vzc9xst6dWj6DyS9ijq/XjVv3fRf5Ooc6VXRsT5KVyWdh9D1a1gXOLCd314ACy3TA3QPsES1z/M5
OonegRyU3ZAydQeVa8nL8V3MAXdl+sLt62EXFDMk9UYMefqFb1cbHDTGlXO4fi1bDlOwNWae2NzB
2k1OrU9EKEC1Amn/iht3hD733DjiY6Ki7mIqJE8brNPmVXg6w7NVUTntRkg4RWbuIXyS43H+YFyx
TgS/XVXQVTy8NfCmmB2W2HN9sEm9HZjfkBCz4w1yazVg9EYHepvLAw0KaM9+DYXhfnLrs7595MI+
yEt78whxZdxggYBVyWNSjOqTx7AdkiFNDzRXwYK2hqP0DKEIJzJh+9oiUcWYYo9C9uOYGNJYCyvu
q/3AcY1tj1YoK1D0gZ0kZkRTASSL4Bx0kv7yyiDXumxO3B0Ifgx2ypBGH3td3TvMjh9UlAt+YvTY
NM7wILG1ANo+4THrMkQq7l3GIDBMD/8gONlq7ayRl1L+Id74LAT2uM7i40DN6zmlFuSIvdImuEgs
EdSLtJ6uPqe+oGrMB1dp0kuNGS7dvVj25HAHe5EgGEdcGBF1UJzv1OCVMGw72Hp4wNsLPKn9NDS7
iK4D0DNg1jNinhJy31EO5DEjdzEww90Tb7N9vB6Rb9/fTbS63808C7B9YFQoFvlAP9jons4J7dvT
uvrgMDlBFm84rdusCmoSFEDDZ4c9+1CMcveJMo6cCQzdqTkB/FIMHD7b5PGmBo8+T5Lawwk9twqc
eJD78duFB66Cj6h4ujVbO9MUj1HnEW7SZUyne+856xNGahg87FORCKcVb5Y62qfwTi20pgcVoQwX
hn97zz8xkXUxxSS5IKvDu+xDMFkTc19hYerKHmc9XoHL5HXxOWUgT6s+u84Gxzf7dLZ3TxYPagyx
ceitUUbQm7nkA9Obwtl/Z8QCYzGRht3Fg4jF5qobXrhP6nyghMYSF1yXCcBtwiIowH1jGa/AqE7B
8Msxu1RDtxkzMH8+mY4yvnfyV6fq2KnJnhp3JdpqbUl4CkGbGLYLyHPnvohp0wcOSCIbVfvO+cmW
R1gg0FKvcpDc/cs59s0PPaOdMWzsUmjxkHeiBM/kgYp/MqZjofbHsozdreIdXd02GFXz8uz4gi9w
4nCPYSKOJSIJRBomx2SLnPBNt7HFkIr4RMLQHcxy1MGWI/yhnn3tXc5E4ikXrHAmp7Q8hDJ2GU8Y
aJ4R3li3AKgJO5FI3TlGVgL/bjoOSHSb35kcUqWtx1Ya0xQhTyakC//jPhgOPGCR0ALFA9c6mN4L
ltWQLJf1p2wO6GLh/gSIKWEZaB5Uk8F6envjR1B6HV11oKPQ49OJIYInBQ0FtGKEM0UITUDICsZH
KS9VC/sUR4OI+S3rTk5IJYToj/H5HQzLEfx60WoeUuizAfYvoB7fY4KAYIRFZqEbxD5hSnAQok3C
R/SAwYtsAWzDhKs/7kf8htz1Y8yU5bbr9+LG6S4SXwAsDyQ8/ZzDiCMJngDssPnHkTnprI445rF1
cBHU8DJGF1TTQnxwClIfGDaE2DdBv1Y+ofhRBG734LCQgyLBT6S8zHfA6sqWYTiUXFiflKkaX8nw
hWwWCLVIXhSpdaxPT0Wo8XSGnCXJptnImXrfGjef4VICTbd5evsipQk/jalDT/ucEdNYBLeIFtH4
rGOwZyLvLBjDzNuPMVxzBdcmriuAobIHM117qPI+26O9vZGP5gvrDdySoBxDHpfn6uis2QDxwlz2
S9Y5rqDRI6ewKp8qFYdErb2jIuphnKUNGbzjBnFOBfb4mD8aHzXAIM8YNtScavGAV9WVGo9XCyGy
vCJLgGHaaZcA39yX7YnoDSoQpB6GanRRpV0nxbKJzp0GyEUzTm7oug9LiNHCI+BPKw3UExHnQN4K
zpUspOusvTHgYSVoW/H9wi6BFgByFiwdBn0P6H0dgkSTU/V5yTBs3WiUC4qfEsOJX9v6oIBFlJ7R
C8739ScTgTMjflA2Y4hz0y49oUPs2JqMB1SPGW0BznNzOvgU/Ueib3stCkGWFurqiOE3szWgiCmD
UuYj+4/np5gJqd5ivYf4bti7uhxfaPwxp+rGTrg2jMqtqXBso/BcPNnDDKthOMco7Oh2yAjdM1hA
aDbhJexo8dE64L1nNH6YqgomyYH+fh0ApPGN14Nejs5IJKwc/6ncQsQL6+zf/+1//p//9f76j93n
Zfifidz/dn6chpf9+X773/+u/JSDLMt6rycqmiEZ2rf05aIqC0EXBHH6QO+LKfP0OKl3pO88h2Bm
6FMEW2XHJUpIGsFGVrbSjFiYKunhMAfGhijiOm0mDd01HhmmdwO2rS0z+PtFSj8FJ3+9yC5C+n2D
7fOOryT9D7P3lJr6tJOmpTk4AvgN2mCX3IDP7h4kXyFhQzmvGMDB+xH6v3x2l8v+Pcn862d/S7rf
rxvpKDV89mkmbuFCfVbgB/inzNBGeO0WliNcO7ogbA+GRl9b/vLxPz4fRVQkXVEkURK/ZUbvL2Yu
lvcrH99waGk2Nf4UDxstHJv8iDU++OXzuuf9j6/75fO+xdS3hSqaJ4nPqxZ4zRqaC11WG+QYOc2Q
/bKeYV14v3zmj49XUVh8iqj2VKP7718er2CYYrW/nqXpTfNeiAZxhfQMWFn2fqJMp9fNbdxT7MPY
+DWS+8fv+l+fq//r50q5buqifpGmor/jnAN/DrZ/54CO46BzXfWwmru6v3zXn9LOZdLdez3Z6Ok9
1fzXz7zKrdbeucPTfc8GCTymSHERAMdY4UTSbA3FDLzmlw9Vfn6o/+9DtW+p8kKrP89HqZCmeA2O
mI9iztmFlx0dDFts9srRFadrYYQOJp6LnsimdvenHEWDHFxUxCAQzWL933qpVUM1dVkUJVP59mKd
9d5V3x91cWqmYILYZBjvQI+njeEZA0VFR+hSVjhAi2+wLP/+FPTurfm+ynmlZEnTDd1Uvr9V6rUw
VVXisyunS31tg7MH44wICNk9f+wDtNS4oWOVE+ODZZP6iPErfp0cUeFsrUjZsR8Oym7Mnhk1JruI
yBqnck0fNMU3hzjOMY24upBMk3VIf+fD0+WnG+Z2B89YFlMQsBMO2Mt6jk4A3+Nfbq3SLaK/fb1v
L3FunPJW6L4eLp62DN3dwFL7QA5kMVxHRD4SDoeJa5J7xMU6Ml9bideh7tClcrRT3+T4nhQcivlf
GTLt66/fLmn290cgiT8tSlWWDUXs6VrPEL9fpHq9Pl7lQ2QYDA/SPs0YqJwvXmFyHPPqWTWEkCaQ
8uBBFpTWjsBB/LipUghugO654sLt0usJUoBXPQQuhpNVQ1O99HXNRnz8okm42bAbSQ0BS88bGCMI
5LAlG+fnuBnyu+RhD+CLiJojak5cMjrrXCAUsKFqxnnOYFVy8mPfPn9qy+dpVCpwiTq2SMf9hm7B
FAxzPsY15Pp27gz7+QvnT1pfAf483ZCDb855HWDHB1T3ejA+ht4CIMeIO+ZAWHc81n16zvDyLLCE
JY2TFhZDyZN3hnJTnn5Z9MZPpUfVFF1TdeqsKH+rAsdrLhd102tZFUSWBYsiiT+65K0V86h+SWwd
UsQEXMXvlv9wZyWzte0k3tGBlLEwY7huIZREBo97e5fsE98auPdkirD5ubOG/tO9W26DSzB8C2u5
7IT5hZvlydZB/AGHof7l6/y0xjWFk4ssyiwgvds4v2waR7M0j9dHLk0ZC2NUEZ26vpcuVINQ9ctS
/Wl/+vpR3Ur+8lF13UpFgxZ6isqhPASqGFx7BLwW3n7aM4JlQRoMUsRbwMAl/OWju2fy/U3++tHf
Tj7FRZPLi85Hw9KmuT9xjgyMopO7tRGL1//7x8m/fdNvNVmulaYUnmwU+4FMfSNrFE4askcCN8nH
cElH8p5xjg0N1hB9aDK22K9G7A3x369D+u1rd9f55Y4fevVBzBsebjtmmpXWF9LdmvRlcwrmvP33
DzN+OmJ9vcffjgHivq2L14UPU4yQxhtB925E5yKqlrpRFhzr9R4zU2sHbN6/PyJxU0Ko5QEsd1ua
IUA+6K+N5shToR2cjRHjr9Lwrh/qVBtJYFw7VysiXhGkaYC+PabG7LmvcJ88Jfh1jjC9bx9VRm3S
hMHRdM+6IyxzAdM7+7pqX7758omROqOJ4HROgsQIvfpIe1kVehS6quAyLnM3/+XEIP+0QWrcFNPo
GZLOOehfH8DpmD/uukxxhlbt0HHZeFvhNkBEvXfuwwAcoc8yB0aihhicppcUCliZEkoVXxPsAH5Z
lt1O8I+X4MvFdBf7ZTW093VhVk8uRveZIlZDRof1QieJ6be37acKqRmGwpmk10Pl29WcLx8kt01Z
Xi53vrUJo6y88Zenc4n8g11sMIHL49++2Z+j7fevpssaZVmRZVmVv1Wxq9nULfcah9R90CWJU4Rx
6Ab6mIjRgp1DUEbxqtyscluaTIj7PvkvHDksYTa8Oe7T7d8WQ2lAWsWnjLzm2dktny6ecaYZtUdM
D17WqNfv+7UzwGl6D5btomSe5lZ0GU7rMf8A8cgJdinTFFFPtnhSEPcMtPGw//6OyX9Oc//4ooqs
yJqsm6akfvuix/L8KpS2FKd1Nmsiw1ojPXFMk+3n3G/s2RkjDCTMRNWCgaONtU4j2U4ZH2L8+sn3
pudEPYcOkJOrLcIGwNARuzeH+U6wWikecQjvBQhueNtysDZ2LqSQxTWU7Vd/pfXTcnV0LkmXC0l2
wd697KOrd3xPE3VLmJ2Fg8rNbb18AnazKAHZnBsYlXUYnSdo4mfraNWwDabdrNYSk9V62007biHT
SyqEbD9RTrt420UrfKVIsiXLQzpbb5N9VEJpN0cjziWtb/VvfZQi185wj0IOaig7y6aTm2zqk12G
pn9BJJKf/Uu/fzxGDJpAzzHxtZbM0pHF92HiYB69XFvTp593bh50f8FtLAcChtaA7uOgjj9eBWps
ixZcsLaHMcLe2g7UEVhbGYCn8vctLOtSdpl9wCC05D7YSngFuIh6EPoGOlIya3oYVht1oS7ADGkS
ns7OBHi3HxNk0SckO9ayZ8JjswFK0i4cdTC9RmNoEaRjWsYS+crbx99Xj9JVm38sHkPRNN3UNFPr
fdsOTC2/C8e70E5ryCqzh2tYCTHe0QoS6GIlWamF6mu8DyHHWv1mAQJlLRtnM7W3tZWVwX7+98uR
/7yVf7ueb9VRfzVn+WzsxKk49VaJo1hxOYd2bsWL08BYINKxmMzGcvLRxHFA1KZdwkrhgJVPyk0J
KSCRPBwtu7MX0xLr4xYgAvqonBm0az9JU5Du7ozbNWij0S4xOHQd+sNPfXiw/xSAVCaZe7KzRut+
aKVQZFfUB2/0yvxwIs3DEQFcDI/efcHWwdOC7qeP9B+PvTXvUF34U85d9EtHejoGQulAGs1hNWBd
sO2lUmMtCzDOqRqXaTRgaQ6iwmIlEVI+NJ14NuPmm9YuwOTyZnmrWRwE47s/zkQ/cyLJnuaxHQVn
P8jaJeTp+ayLpE+IsUqTY2hyD1ap1n/zFoY1M5zMfrxtY91tx2IWU9XGJ2uxr6w4E4a19aGPsnGZ
kkbPaHPPtKn45QQJfPLTuuqJqtwzRUWXzW+nq7xRtZ0o6e0UhRjcMcwXXbxB+xDCnl1tSlZInE18
BLBWfeHvbKv2a6wenIm+ETkPJWYVivbLazraGM4hawKwlf4E4dCOuTeaCZus95weG8C5hYuzSlTM
luxFQqq09XmO2wGjYYTZwRypol5maLyXkh5fQtjFNwHXO1tt8MzBNsQV34FdTF9+UMqVLVYi6IwJ
4bPXMTV8XCWBuYSkwQE+uLGwTKcZ/QoM/bkZ3xe9IWuiyWFb4W/fbtZaeJZVuz6KU5kZ1gTC2hum
MGaVwSfGwLpBIQEneKNiK4uACCPu6PrslIzXD8ZTakeUkjDrh/ky1574hdpqJ2r3jkIKp0S6pr0Z
RJ/qDjHFh7aXc7LExhu+K3MpWr22i1wUAI+HAgbf1FPUlPtzJKAT2Ply1hugFDC67BSeGgI8Io3P
aLOJR39pqyv6pgfGTUGdEO90SQosGQy3QoAFExTUeviQfQkvx/DQTIpeVHeyyOAkzOCXPCFaQgYV
4wKO286pcSNtyWLxILAjt8TuwsFJH40HCLFqlfeYaWKtdkq95u2caVNEu/eV0etfUnGyuzn6O5CW
pjvVIXh2U0qnB8tQtu9yoEPHR1+ZYq4BRRDVlAP1uecy/lJ7XtH4gs/okKgJgWgY4Hm0xD2g/Gnb
JmglcT4FnX4d4hI/10cKtqBJluaYy46WfnCetYt+EXnJ4+4KCM//RI2CZcN/e352PvfzCs7ZA9MK
qXBzBklkQQW48apqUCvT2syebQSyC+TrESB4nBJLndUYqnUs8WO1Ms6/vJWy8dPZ09B0GlRF5uUU
vzUhjXG7iq+93E6pkOWWsQ/x3l63Gb+cYqnOWvbP5fXD9PAkED9rn38/jHajBTEVFFTc7Lg4/vEY
NjY1RbvjyGWku9mJY4fuL+5OvKrd1bXveDcruVh0p0kClQL4T4uBvUMWMhxETCO3u53XkPH4ctRZ
M+MwWCdS8HhZ+aLuZO2WvpH6enSesDkiPkh7PoFYg4puJcdoaNm493FuQ125Iajp09gnDUARtpHB
Pr4MBGyh0Oox8LDaeCS4ry6KrB1oK4NkoBTbEyF5gLpDDXIRjKKt2MPrtoUVRPJT6A66jvPd7VPO
I9iM/b40OAfycNifo0Kmhmx6HgOiwUB/NzKZoVYflZSQKb7hnzf4jewm8NA5WNAvY0REDIR1gwNx
JEKRFCBWJvJ1X2GB5nbVBg1RZ0zXLKQSD+/UR9ePbygHlefJ6S2Ia68ylLMJu/9ljN2lj+WIU2Tb
W6wx5cQ0/A04zLnFx+naFRzmP067Ynh6sjJsz5xHbA6ZkmVPH2pVlke8J2uHn7pxIj36QoyoO5zd
AraQ+LXstdYMJhuqmU4Kgs0T3OZBGa9biKLIdG9vWohonxL4mOMV+ks/9J+I4D+qn6Hrii4ZkqiL
38ATJdeO4ul24whiKymm1C6eVMAo0uKxhcj0RB/sP/vCO3REFlDPxyppTCW2O3SReuEIix2+IyfA
OGojGiBCwxHGM2T64/uNqZjEk72xblaNW2JAamkLzL0Uby248uz8oXjXkB68CmEN9190Pk4ZPUaP
FammkEWA91bnUFowoeBH3qhoA9Nih60c9hovxIHuaY0mhMzV7t7NnUNWjEHTygwR6C1DXentMsiA
9i4GQCGci0J8gdA7vvnNdM3AmPwp+j6nHJCU60IRP4ad+ggj1W2JX6/7cGtb9RmD8FXJpc/5MAw5
Q5grwQGWfmzaLVPH6WGKLDSREMJhvBys+4Z9dV9kDjhmomSVy3j2/WYiXbdZ/UbSvMPO857bYiB6
RnQaShjfVX5vDvRCEyPjm4Gd51Z/dtsgSR3nEaIX79ZXgc+cyloiIs9EZuUn+2Wf+g8PRoh/mCBb
ZFzTTXEnU/s5PTlNKPYPH9WI2JwQFoMHw3P5SopYj0uPwa6N1CfkuM7RfCK5Yp+umx8WO7P79QJ/
QiGi43AfaR1qJP6gIHpN5SCCBeEaXQIZ7G0WPYLP4OpfEwx8fPoMPLLPSYSMDU4CrlkfkCkQK1Lu
syJiKBsGdbAeGbxJH7xKH3miDRF6c/oJmpEZYHga8M/MZovfGrSuqH5f3z1ZNRSTkmsY2reiW+zV
+1OQz+005nx3wsiBgkiECXmFbvc8YY132CRd/vA1RUMXw35mOlhazt/P1vqP1wE0L3WzSJVGnOv8
0oJfmQMZt921nWIHg2y16Ffo1OD4lk7Nhgl5y0SPN5BIv0TEd3HVFZxe6D1P5NLowXGKtio8So72
ZQMqgzn2p/qKWjIPqdc4TOziZmb0lvcLLJ/xS1ldDt5RivYoluBCsws/MEojrLQT+E3ObSqTUw6P
psErBCEJ1OVYIE1zRbb4bX5GQYQVKtvQLpCgliMYev7yUJSfYDBwCEByuh7VkL89lNvafJang9BM
2WUrJ17I0LGc5OB69PWl4/cle7BxzWz+DmWsP4jG2cfpl17nx9HR10v41nrtyotWHuW8nYLLq5DD
AcGqCa6O2rgR7cNWeqdRrpbavJw+dp8Vt3z13IJlFSRS4YGhZ8bKzLDdg+fzggGMdc8uQoHK6OO3
FSz9dJj/eqXfVs5zr8iX13lPMlP0mJ0Cwn4BM+aaz8D/SAu9/PtCVbov/o8XRjNFkyejSKr+7eNa
+aJX94Jnc33H8daSdo4jwv1J0rfw6GD4t+wKIUjVp+ogSLR1q3+ZDFC1RZngZLfg4/rLm6P++OZ8
uaBvKNlOPFxbtTagdVpO12jRRjKwf9sR+Ma+swswK7hEveVT2nDCbAeKf7RcaeteR1KCSGYenO2A
3h3ql5PDyNoFcErfmKvrwfUdO9AWvfcvJ73/z9r6r1v4bQJklM/Ds+ytGwYSWtc7b7ojnDJeJMnN
nlC6uanWJylwtuWuLTAOSqkVVaPAzv47z1I3VdFQdZX5yLdFXlBxSlUpus0d3hJMCGQeHsZ63stZ
ocSMSzskWy4k3U5w9SWqtxewWjfyO0MOvA56C8WG9H1wt4X/8fdL+xGR7wFHmsCRmqL9wdW+1MO8
Z2i5LCgNuJkJ6kOHlaQ3Kwyr+FOddFX50EfDPh/YdpZBKDv88ox+BCi/fv63W/M8ydIuf2nNNKfp
Z9uXgSk1LMzdC/ZddPN0SzH7/j7aE3U5AiW3TslNCLC4EGzjimOe99khdaNn/PmEFuQesF7FknZ0
PYVHAkSkOel8tE+ncPi0+w/HtXvemJPkFmZp1lhjGH6mk+X+LX7uAhh7JyzJSnScCKJoRMyzh1Vb
bXiV9/fb3vupB/n6tb+93Tej1nd6ycsEw8SmTeCep6+3CVJOi/NdaaVvSsBXBRe3vHuKqwY8xqDF
6as74ENvJAq8hChrpbmdrEqAnZd3DhMWE71/OCJw6GgPMb0uTi4S0GEJyg7EFmpJ3w0gPFl2ln8a
qGmhPJFxg23vkHkxWF5L4zAMDh5IbTln03nyylYX75dF9+P8+Ou3/1ZKFPFWrhVTbUD/OXsvVuFo
/1nFL2OyFr2e7jacf50DqYfvXDyEP2tj2+NsPWKEj7Ge/VGLk+YJHKY9MKkLZsIkXm/+/nxk+afq
++W1+FY6yoPQ6xkFV3heaJU7S9IJ/s2UuL1/P0cw9axBYUU7B+qjo338dnt+Kv0m9A3JhLfQ60nf
kJC6Li+KXOYipf/eP70ccoI4esgkiUtJI4ECd0FFjEsk94mRXmfoQviKb2S3J8amUFMruJfr8IRt
mnegKiMJm99HBzNsMAp540H//V79SPEyVagOsilxmDC+reV9Ve3X1ydz3ztnWqUznTtPipCX+Spb
uhiehxLKsPjyaRi4asgvD1cSvNkn0JCj29q/w4ED693qROLCt8MqScZJkHSV36asPx12YF2Y3FHg
OF359khvj/XB3NWAqhgFWEdsVeJDwrFnwDBy/Pc7ooo6ZI5/riAmxyIbpiIpnHu77fRLYb2vjVt9
K8x2KsTV4ohrTAfURij6jmxC2hhXwWi1pqdH3zpKkpkWIr/NFoQwSQ4Ir+6vvEOcMvyDKG05D6ov
3vJ2NmvHMzU7kY3yJIQWsLO3WeG3GCULp/JixuHw+BcxXxC3xFJwFwvFyrbbsWwF423ux40PAlq7
T5k/dMFx68JV5MNk0YOkE8XGmIwTArIFl36TnTKNz93ZY66BML+4bPJ3d04TNQzpkhXSkRhCsVNN
vBxOr/WGTK7iVI9ozUriysseQWYGtKsREjfoB0msLM3JR23t0uDj4s5ItXCp7o8BZ/zF1Qkai8bk
jDQwGF9X4MGZ4VQqr9fHx0z0F0hzcW3kBMR1C1BpaI2TFeOCIEVfvTWtNL3ZHip07E3pMUsfnjLR
Z6OeMyJIcslxNk/DUHISw1oU8GC5v8kuZryCUR834bLBZ6jPY8mt2aJg8MLixTCQX0dh0V9xKEXy
TcrK3gbbSRwQ5QwqiCXeISHsxlsi8iDBM53gV+U4yJCMEL7dd7jTXr5c69Zb6XNt/J9zxwq8mgRv
iA+5DXlnArLOQ37nMweASlDirBoMBFmWAwZn3QYr5E30/s4ijmf8+bPGjxeY0lhSX+b3Kgv+S2Pv
kS5U9MlQ/x2ECh1QdYtmSOjqmKTseHMdTO1uWvHEc8JGWZHNuq/acz+2kGLHRG2OsyIZsx/aA+j/
tmyNnTjnhuwHaJXR7sZZMJad6W7vbF6rSAyCHTuoC/v/4xGYzuxDB1rwA9hL9vTl2tGWpFAX6xQE
MFeA/cOctW1hY3/PRGu7G2fSPr5CzQaUd7bjJhyP8ZOIccjxcChAWM/6wltCJLI2WTzcuzNTDa5i
ce2/eFQgFy9iBiM4N3Y6uSVgCswKWAwoHYiJfvCMKtPvpiQdx9ZFC/byUDXCVGenwBlnP0bUH01z
qve2W4+mA/X7LQsi1+2bicv8y2YpBpf5JeY8wUs7k3iOqhy1DAFRdHIlvWnnFcOXYzZh980pIn0I
fUubAMMxo4mP2XURL8SGh4C6+M8Lx3l5JG5SybqsIG7jRG4JbzdQFiYdxaSb59xN/oKBBtZ+RAH4
1cWKe9Pn8oNXHrOMdBzzJnWIEL0o80R/FjsBBthj0bI57X/ICK7zEFyXhWrdvdh0xmK8RQbjzPRp
ielwcHP17vBbodoHmJvdqyCWxjMjH8Z5gnxTwuyiFpFXjJ8FrfchLcdyzHTYycg7d7iEwo2wGhpM
Qd7QiPDLlTfL+/hWbaWQEmNHr1k0tc/2lhEhjjdMXuCTO1Pe4w/e48KaBQ1vOA2TzbpaMJTFFc+N
UfHzK3AfMGBZ4eJSKRwwtTALILfTUItWxJO+WJvcmtI+MLKBmeqAs8q+khKlYXOKDoJok482soUw
Giua4ORE95k7fYw3xnYjOxFdRyvwwQFr01X8Zc8aRNcsGhiRSz8SB9Oq80nYRFvBGWdZE48v3nMw
FckNsriEbbfBK8OLy1EycmZj211qfjHYDDbPjJck5850KCQLiLeB96RykmLSItXExwZBbO7etmDC
uxEGbyBwhGXDctmuVgcqpxLvM0Zs8mQ4OtkTL32jNvG/h7UQ7RXgLZZiCKOhizROWgA5I4Wm+VOp
vpXjmH10kAxYSYJYJLj6cGIsWU64bqb7CPGzF1JVkx7PHoAubZijvE0OAagefpLDt7M3KSiYVgqa
odvhhXm29dnOw7d0RRSTaa1uA9lGVrtSpwIUMq7dWyHOoN624eSFUAgw7636eCuztwT5cUI1ThcL
IElCtQLsmDcPkcEV5pubpDjz91fuMnUMe8OXNZGCMCS7fPFpDhixWPiBvd3wrMIuFGsIV8cEyL5l
e5Zyaz0yY75fHb23enDihWElEBOxR0LrvPomk1lEWTpC1g5O52Rx658Rq1eeiJPVicTB9EiodBVo
6a0Idf/1Gt81NFBexwLktmlR8Ai2jzSgVse83wlFjHJ4hVnZRbbgtkdGkTUrOlEqnemENV4k6xEt
w/EzY0kzPGHKYyslrkI8EISFBv6k1KxOeWOTk0i6pYMn0ZKYB4Sc9iWbTJ4EZlhvRDLqG/PYN9j5
QWQvPed+TY9CItr7Aa7Fdx9NHBMwo3SwD3ECFmHUTKKAS8o+8NC+nlj5qAPZAFfpk4d4WoW6TR1h
k2JvvLmL8ohKM6z5Bg8LUPthZdT47Rn0Bh6kXRVOeXU/MuQWVpTH4y0D7BatRu0LXkOBgNAosp2V
7uyEGysV53q0gXpbsF4tvTQWj3kluunRC0c73wrZhZvrB1gzpg8sYPBhxb6qiKUpOF1yDOL0Fpvq
j/Mrft1crHuKMpPunbpjIr7ATinzET8i2o+bVzF0E0EHUC96FyIdrBbrsJdXIBBhkzPGbHU86rMQ
HTSvMRzDum1xn2B4eQjOYafTt0rW7Yk9G6W0SP6GsxDSxZ2Fu4ef0E2V1xlb5wKImRivI7gfefBQ
Kw85efMahZit9+TXvOm6f20HPTzEdF97b2T+nd/NWcno9lq2ZgYZpA9XO5+LwaSCJdgHYe8nsxfQ
PXfI6PT9LdIKjiuz3WyxIAqOJY1nK/+pdpEaWmceVtfgpvKUv2KzFYEchxc6OdVeQVclLSlcVcu3
87iDWVSbu77lV8posncZ0o/EZTi6sPnht9AXup9vLMqD8AY/pDtOeOnJfePNnuTOCEdMd2+huRC4
C6vuTGOOTyyW1YrftLdKHwtD4r78VzcpwgLZkZcnW6DX3rte2k7SyQQzQugxn6rev6qJcCEpklRv
PLMPn5fONHKSLzBNIEJM8bAMs9dwYfG7cm6A2YjQSWHEIF9Gf8jv2QepmNDvcrngwKK7gmCxwwT1
6aeCtZ7Ba5nAGreec2+Sru59SsthC17jvXXQuncBMt4DBzLVQiQKZ+wq2BVJxJ8G/9JxdjXTm2Ao
vo9A0Lv01PWQ4jZPUe+/Ufqw4AbNOPRVwS03+VA/BCyddeXtGK5Tk8i5s8o2QCd824q4wtKNtIyR
vTsWDTaKvdOsnOHDJIPiW+KsYX7sM1VBkrp8jLxWsCd7CtbOlYJjyhQvhQvEXuGsaxsa9LlnwTHk
QDX9XIPqst/zJkCLvn1S2NsY+BhPSewuaOpf9Pk4VuzcE5ahV7RldrcGOGOfhnhvMuHh9H7GA10S
kid5McTFrOQWHlNqzLULP8udsp8TgskBS7hNjsElt6wnzpEsN8y85p05szXhTIqVP/epCsDvwqGS
PN4Zp2M2qzuYBN8taOX3SzTi+BzsMzoylbsuzakfddj97OnghJhAWGq47tdDbQX1QwDz07LOhcHG
s59tkGXgDjrAYVvPr/a4FwxOQ0bQYLtWUKaP1MZHD2UuY0f1Fs2LwWDTrorO0n/KX9+bpz1gDGJs
e9YR6g2euPK7TgOFjCvJG1fYB7pTM108ewQz5/MnY6BunfKy24+E9eCcfA79A71P2mzl9tn7z4PB
xYm4nPWIo4lotZ9gQ5VVTxiQWHV/o03rCQcO2XPPLdmJnsKsB9NG4dOkVWQW7prRIHqkxCStqkT4
vySd2bKq2BZEv8gIBQR8pQcVbLB9IXSrqKAoIo1fX2Odiltxo6Kqzt4Kq5kzM2emf+FwRWHS94K3
Y5JlizwcaGA4l+dtfpFLMoLtlqTgkKl6V4owfZ8X27/7h/krezYSdqRHV7U2k13fMX5zYt6o5wk9
wXhjv5lQqITySj/irmOHI908tGHAVBmA3NNYEsXgmJKj/pHxRZkgY2mKkVwsYfBYk8xm/3qzwtdR
eRxeeOZJEoz/I0bxc+Ez4M3DZJNqMQ5WYJdqfu42bDxVpnk7g8Jw+oYznhbWYnwX/e+Azx6Drd3y
UH14SM+DbqgR3CI9NKqz5mXg9k3v1LokiiCH7z/hcC3UgswzMF+5OF+janxOnK+Dd2c4NFcPJ2CS
YYKIu52TJ90b2b3VX9kg7IYF3vBrycH4sV+4Gxx5tOFto2FBJi+hILvNWFYcAMRRu6lZhcgLKJj5
FxKBqkzBe1hJTH8p9EqLV705u5mLBTVH5Ow5ezFBMeo/mdkbk5uM4wflue8++6xZfom+HLifZ9Td
cWxheHPobBiDfBqT3e6W8S7eEpKYdk0DRL1IKLIfiufL/7BR4sDEZ52//myyTLDLcsrSmeXjGeoo
rEhXZH5hiLNW15j20Qgw+Nkje70zK44UTm6aGk0czFcTdnPxGlOMbFtn/FtmR+40b61PmcxSbAIc
TAlhIyqv0/tHpgsdouIqg0BFxaCbGUAUKTc4MDofgjuYaMY0Gfc+JLxPEykUfv/Hk3Ya05uIIkEJ
9rIVkbZhtJSK+/3jgAfn8I8L61CQjEuSj/hF4tZS3MEIc21H52ocuNduiflGj/+Q808yh9uMoiUN
PyX2rVOaLAaEa+uLQtJot9UfE/5rDs9gXdjjq3tJC+BE7LOvinWSscpOqctBF/XwDoli1z2/+kcQ
yLJB7wXkgFO4qHa3OdVkY0cKZ//VWWi4JxdW5t7aIB2tr9bd0XefNECuZPN5B3Ya0PiDArxFx03q
nXNd/jaJ9UOEYg3GGNsQ0vSzYuks7pLf+FXjyIv+819t+nYjZTUQ4RBMJUTcDx/jyJQ/ZRq1msO7
chh05fdHv90cjcDjOB+Kxz4Zb28hx4aJrtOMUBhxuhp7IcJjfJqGluPHGi3JIqpFsTrdR5zV9H/O
PqX0xbmbthWFqGgtO3eO8EANQVHGGXXedu8weG051bL/NhZoPe8R5R62yQHrhUv9nJ25cZiR5cx7
LeN6edxPZbHMoo7y8DGPe0ShTH3qh+sMjINZZpoFGTq/NrbTYVRbg22XeYyaOnxbIGCPUx3kpDLi
wsQh4t8l4Y9QQ4zhbEUomDU4Vlj9afZQmwO+k+iDTxShgbSCEjXEe0VAGqEZbzcnvgrgJem5Bm/D
j7mDo58h1w7qwiGtgnJ5HHLfUmE+X+ZazpxUs9Q9cQM2YQ0sjHkiOnMBMdCDzYjUQbRRkhiFDLRj
UAo7HbNczTnFl9jSZ9EyxbOVm8NOfvT12IbPTrdN52aiHJMyb0AbROUU+w/AAsRbQpETsT5sn+aB
f/QGhrot9lNREMXYzCEWDLlK7Vhoaz6mf3cUEAweDyCOI/7Zwp/9QsPHPtA8ZuNjd+NipsKkTO3M
/ZHEiMrQD0yLOJ81dfGPEzoLchAV+maZrjd37yvyV1Z4TFqnL6cpcDYQGZ3IPtK8IxUSeIaQQR4/
NAYpvRcfTLAffDYK75m7+0x2mwYVQ25sIgfA92bur/i3byWsgzsUrC0pObZoFXDkxFj1bsrw+vC7
3JRE4phAB5VpB2j7uSKEqd7q0HMDetplQ6tdgNhI0zVV4oCCuFeZ25IKl/8h/NBdcYCsNVrQU+Nd
MgdzlSiY/MxZO98gqpiEJmR3E+VoEKozw0enVxpwOrJtZswvWQjEnhFm3ODDKd96QJh6wb9HY6Ni
Uj0TGt/Lywye9gHB8Cqgu26MMegkaIqAVCj58XRD8gmgl7kx0pHosYia8PhaamOgvQVW1sSQ6EB+
VmKdew9jIapkARLhQQNYqAErIezFbMCsJi+OlnH7N5JwOhho/vbp7yU7zuz4VjB99+askFkrI85V
JnBUgp6h7DKPDhpbe2/xcM+SzwvI/E3/S4/EVTV7ebXpyu4M6VQ5XrReTAG1+EuwQOWu1WVDt2bN
zJ18t3iCMrU3MP7SSUpzO1Gtlr5B5g23BoC++V3d9gs+hrJT/NlM4c6dUdAf9/nMcWItRDUxmbXm
5mtN+tHH4uLEzzQnJbfg4F4r8WBx1sIUOYHOfqT8fGfIb272v1rYp4OYdTM3m2x0TKUe9u57M5Dw
77A5hvJzpfiMFj7Pp+eEE9nE3b4liAClKa3l0Lpd/eo6ifdYNBjaH2t++KF5oS/sQWOt4seZN0lN
ISrZu4Py7JZZnXiW8ouOmP69WTgSNsjilGLcYh85DB6IL63HxOyhJNbmXOBDZzJpcJldEjtMURns
Zq/S2ORreU48m9nMBg+GxToyxQlAGGJMLtx0x3+fbQkliNHNhGgB/mbzPDSWeQhR5ryM4AA6B+KM
uR+jY7VLXbXLqeIjPH1IJtHdwTzhtxndjqUTs6dA36fx140XZ+U0G+x/xJYU4deqLjvEc2V9eKPG
G25JKmij2yh64CqAHhQrdJ+CVMdPTHgOS+sHeoRhxIakrim9CtM6zap6QY0v73BkyNJEM4hPr9RV
53a5gBM01vj78IxBqKM4C8TDV3bndlNQMUbc2jQdnc0tfCWmiZntYc95oFm/fjwuah7IP9k3fTDl
zpceAs1xQyzKurk64HAFeAblhLEdsCcwsE8N2RPAdHbG8IUxHJWNCfDEIJa5FwD5t7aONKSl7u2f
u2oZCRwon2Gkvovj59I/TqNrvN9TU63E4YRSsrblBb0U5Hp1/AFHPZl1qE4a85cqnbxZ/wh5ioAJ
MCeykjnDKC8GXVWWQhV/Q2I7iWFHWMOs9OmIHR2tFn65QhiCWAeDPLr62oI1APqVx9zowP2MZ9zC
7RX9qjVUTvTeojASNRXj3fgIGfoUSzjNX1OXVA5QHA7FJRAoLSon24ia4U1bdJ/tK//45aSIB2M/
zVzGlbF6aAM5GVdH6APxdFLJoalA1krFwBMaGEfAHa5x8SiLPRfm4nnkgtcM91xvUgNsOu64VprD
ZzHdIyDFjY1yib679Y8DeqmE1jys+ub5zMwmuRq28EKwejTgt8wmiIEh9QpaZfybfLhYw85+fI94
V4F1lL7ccs8Ub8AItXSGfznWe+Rqc0LT0YpvRETzpeyzxyQMC9OchBCstUJZnlQ+8WPiE5c9a9Qz
EXxP71asZWRrkU/kIIMWWsDeCKeV5bc/pczEXY67O2+XpXzCKQ82hysGI5vcId3+diD12eDMxBLb
+dEoYLNo3Ob0lZyf/GSMT7CgsbhlEWh/Vv5njsC6v1JeXMqzrzvo4f/x7wGW6AQthcaadhenscwV
M3kVPLhi7/UABxwAlj4mjCz5Rje3/UCaYxmNsQdP7BkNo3V2WVeaK2EhChptTEY3b7RCQJEbk3K9
e8dBoHoUCw35DMbyg5WuecKugwLDwMAJjF53928aVXM/3o7n1s1Zgjm/he3M0gMEHll6OJid6p1q
Z9co67trLqECnIMXAAKVZlwj+lBYi0uI6g0KYPmLMWogq57EEN60cpSXye/Ywuzf7AF2hm585nDu
sU9YUXgEsgBSYb8i7WSsoPC0nL6x97jNHikG98R/c41elk8mH8xTNyLhjPQ4T979Gnx4mPydvTF8
rX0CA6/T2w+YLz/fLMxZvLfD/DCdLa7BbHa8UVWvtHPdtDd3zbKH05+CHY6x6RxEh+YOo5mElDNE
ubQxEzpFMREaFaMpbZ7k/yUnbMLOXDyxyp1PDos/Y/Bc9PM4aEmO12CrLTMYxLOr5rlNhaGIyLug
DMJna8EqEZruyqtQQ9JlCPUinCRyXfoA3NV46Z73ZveTa4pB02PZP94sFHCdcaHec8Ev4WP6Ie2Q
aJoe4X7ckoK+fYkmSsmMwUw39dzOjPVnPL88z/PEpoUipAdT+igFMVlzPU/ozwnbYhJplyx3Ixfj
15t5wJYwZKz3MfTw0TEO2MrR42X4D5pBPT8kRnXYdc71MGQkk/aSnvhr7u4H+m6UmIddFR7I4PtD
X2mLr2uklorhMCslPEkL3axQDND0MA2uielnfX65ThHz853aLsCPCHr+jMk/Nex93wlHVIYfMIkf
l8w72Tg1JBsVjScze8Zo6MgdgfFW5jNNk+3lxhKoyCvEHBr84k40Lp0lJNTV0HH7/BqrXoB6vzGw
SVImEsZF4keM3AGnTDCaY+npaHsu+7ZvF8+JrvI687Vq1EPH1qaoLjyKCsoBmSEQ8WvWG3X5BkJ9
Gn9EkiOFwFOhYtleEQv2zBkBXuLZMrPFn0jNVTWvp0JxivXehXr+69HWcEVPu82FWYpTMbBz0xvy
fpz6HJQEEsLEM0wkUk0O5T8yRwwL8i5f4OANxJfxEjxerx6/bbjLPO8ZjMY/v9P02FASyi5RlOjK
BNFYIBFRwzl8H7QxnrbwF/KEkkP0zoDYzy3hNjbaM9hbWUgrLx7Ul+d1/oHA36exuRW0/cMgfAVB
f5yRXqGP+WjKlsRYnocdViGwFoMdK05WAnwMDofFF80h7QofBd57ieXVAzBIHDV1azLA1Bnl6sL4
XGKeKqebr5GUK/Bu/KfgYky0npKzMBpcC1LYOT/c+AhCIVo1cX91Jt36v3YP2G1PKQsYB/QLejgw
ysS5VswpfqjprS94cLI+DolaAmVuk8O/gvk7CL7Fqe7tk/2TWgNSCouXQxkfW2wfc2Y+rDzK7M/+
S49xNRtyo0Y0mN+56FFfTNYbmF3fRlYcN4KcaRlZuXJ5PQIorNqURI61YpODGDsZfBbirMrSZWvR
GqCdMbimgC7lmw0wPTK6J3GL1N19+/iZ17OI8Yere6t4Ny9cd+zHoDW5ufV8meaBOgf7fZ57yxps
eg2U8ZtRGw3x6KKySZyeg2IwOybEvB01yHjczH0kA787bDPxvPW6Wr8nw7keyQGxyAiwE+MgTcKP
H6Tm0kSwWZ7JMGOr3SwJ0lCXbAEIMhmEVLE0JeLBDjvgSwwYDkA9/2/8EUyS8Zjc1x96Krzf+Mcv
arlO+O+zcIjieV5xLsKbjqOzYBsg/GDSAruC2mZlw/zOdGO1Y47IDlfK02ABMUPDCdmGh75khHRf
9xWpJdhQl9xIVxz3Qf/qu/1SVDphH3LoA6A4bkUp8WuWueblr1jF22w0TYdOM0S78GGpVYjjBnxS
0qaqw6tH49dGQ5lQr7A/zwSjaNdEKIwR1l/6QDg3hAcZzPFSSDBl/zSSjZS8y2Ni03qNL8sc6Th3
2jF13phJTyBhx1NBafZtsi+N25ppwCsIeevo099yTIQN0rqbQ/PH94N+Vb9OhsmotRZxEpC36xMG
wEtvLPhSZAX5/H+emdiNtb4aC3FLZsznS57MMnW8pZB9cc3RHpP6592uJl2puAHAsrEIY5twq27v
k7n3cELzO/n6B5MtuBaaWSiXC6uKvyP0hZv+fWTIkL4WI7P1J6DrPt5dALbKmk4ZrNv/rD3ojDoX
T55OFMvx8ZqSWdDcNLyaMdhSqw7hLPnV78CIStIoDVGf0KcvhE5BfYYwZjlGujZ4iqBjBcWb+B0s
gP+gQn67AExdmASwUZS+KjQeqF5BjR8CDYkGGxrrocTSZYCokW57j+J8zacZX0n9M18VygmLvTqN
6a7itg8cj8ud8U2Z0birPoYxqHasQuxfzEWOH5c76s1MBqywUTEiSQaCwh6uVNqa1sytegmmmLuK
GhJcjxmbeV+SBAVyQwFKJq3LzA4Wq1Z0lKCVHh2tAPFjb6t/jmjj3r/gsUeIaN2tllq1PQ48XFed
m1GfjlMFOOpjYXStpvMRVBhkkJ2X8fCKcTR2JVuZxlCcUvhm57rXqfgciHjyfPloVp/+9At1JN6f
6mLPyjMdRVdKfx5ZZ06HJTa1UJlcinnqNrYY++TtUMOV7fgBX6DDCwFPN+l0pNiMe78Ri78VoalK
i7HcjB/VgqdOdKc4TkpH6dv6CuU5gaFbVeG3KYxqHD4HnNElU2d/TzD2fdpbaur3BSWJ6rV/bG+W
IPTKPpmLf77GdPCCRqiFi8NlHd9BoRQq+LgPY61SrhisV6H1asL9DdUmNBWyPeVcRvFQgGe2XIH7
wwGxRFI7LvY6+t+vJXvw7yR/UEH3xOpAGtpXx30dHfjg4z1n9N8OR2/j9jaKePb8lN+RE1ow7a+x
KyaWP5OQGN34iygDAsxm4Ksn7Xa90nmuCXinIhz8pjk1UmffD0OO6w2YtnZU4MoVacKJVr7XbZ8y
kKFDpl2ea/zluv2H1G7+ZMdJVzPoVSZhXlWGun3hxXipk2VG8nBj3frhXQ76kvV4RYlxHZHGbuaL
Kiegz+R13OHnGuu6GDQriV2V5OSLlf79V7jl2yy/jG8pIl7DlIhe9uE3SJqv3ATvSkKf8FDnVuT+
RgOvx9cPPhWz3e7tc4SiYjE7ITY6wFTYLj05A3cYyCgvvAp2lJo2S8t9mC6QDF2PfU6//JDSc4f2
5BcYm+f4rPqg92T0EuQWUwcnIDqzmXqqjVRojLvT/esMXHuHW4BxWD7Av3IvrHvUBoOgmHMkQAky
ggqMzitPMI8N91E2ZrpqCUvKBb8lRAT4H/6TbsD3W+NPAW+xfA6VYkEcabDRTEaxdTThqb0AT2WG
hF2OYv1VLs+iP0z3fsbwf70Em0yBuxBRlHiushxZWPxrNMPHJFlAgVpurNR847vD7gyYSJyCLPi0
KH1EZaRiiKV1M5rzQ5xi5WTw97WntLT+bxxH0f7nDJf/GAfeA9+mGrn7aeMCfhEaxNc8RpxjAleu
oRn0fedWvB1W2e70NLEB6G8geWfrkcfWfPrXWXMAR5N1j9nup6W0xhEV67W0e5wdoE6ZS1AzPpU4
JxDt16lE3gK8dtOjJhkIZmIa8wUqZlikSVjMcJ4k291MjPAzk1A0GDLBEX/0n1FlVvsVBkdIzwiE
IW8emNNOInilLdxZbo4QiZ97C8AD7CvGLVPU755feqy+6910qeBfFL+3FH6qtFGTGZMvs9D/NDp3
NA816gZnaP8p/gKQyBccdTSNHQNjs8+2MmY09aCHPyNeMFCuWk8KcNNdPKbXSPAQyGxmGXAi/d8c
3CCu4r1K+4ztT/ObEkCmIbiDQp9iSiHoCFFdU2Mav8Lipep2NVb8NwiPZi/uGwGySLVHt6h8otfx
97LP7R23SVt+uaP7/MpbnqW1l+KQTQuI4jGWZu7dl6PX3xp4ed+4t5Hd4qmgbcqvse8fXnELAlQd
U4mPxJXKCbfd1hybGmcX595Slm1c4rfVKLq9UZ370PHndHo/8vM1+lgBjXMIWcLzy9nzI6xvMB7s
xpaTeZWvI+a6nES/jc1QO+M9+EypcAePB1GyHzXjRhdz8DCgf9ygWM4igWTpkaZXjKvJwIHidhwO
tQXASs119p5el3H8MY9gZ2txNiYV+05aI5pl4Rwd7eMJMbxk+j6XyiqK71sACiwNZounTssCMzGL
QSWcz/TDu/iE7NI23j/CJzo6jbJC6ihYhayq3MHllP3wZyWA/OJQR8CRIxbZIqEbo00QDJqCYSp6
dJMt/eJYLnDWCO/xc2IJ4YwAGHhybIMs3FJlMNsusjzhFiIZuBHqniEn7odSRHHYTRHCB67FLxfY
0guNj2z9LGq6P7Qt66xnZ6gyWwi63Njuj+SVeUdpdYQkAHu4tLgsc9OhgmpFFZm0thxx4NRUW0QE
WIMdfegpwd6deE1zuaQ9Y+iibz2D1a3n1i7zZ+/lqzWC0dswl15CQ50qiKZOEF6KhvXsJXXmWNWi
g6JBnZ6EDJLvBfg71ZwjCThv3E0pOyINwBsHcOT8wIyoFCpuaa4vsOkhAGQnGAqKrZZQasYkzY56
t3uOeVBrzvW5JkjaUT1+MtiKmsBJ24io8lTB/VlFAQG7gIoYlIFZLD4JCtyG2q5q3TnDj4ARcwbV
xESbg1KYqR8BNF8hWozvWogtKxDRL8jPHOnukip0uu1fOIt5oNBjpVjqQKgMFzAP9EXU181fW8IS
thgOYGfBl62QL5LX4M1Zw/TvoBedMT9hO0Nq1B91Iz4XRB0IouA5++FajesEa5YuDUoIOUeI6esH
ubS4C47o2hidxkoei3LM8jk37gPDv1pnJpNGqKEiQgJE1PF0xNw2/EFr+JQMkAoyFUY10V3yfvCu
XoIBzT3h9VFAxFrvB+bvmF7A+Xpjz5RbWB3RhCc2w526rd887cuYzfMPOoonngEvlZaMThdIlMwx
xabLOoiyOe0M1DCPNRIeBJAX5uNr4MFcXSQIpJzbAnnVCCvuP1gNSkCspr/Gmkyol0W0MV9qj/Sp
JZXYzNZfc9B3+LEU71KAjkqoy4F5Eu82sDsgvbu5hpnWvnwgbE1UbK3gZdIr9nlsLXte9vAN+o4H
tXcny6UwT3OEakB4H9JGSdeyUbgltN6nx/gOBWQRXewubwX50Oe8mZbsR1pYBsKvtljwT9IvGeEw
l5dfg7ah/Vo3hsr3pE5wclNd08lZ99tF30g4RhikvNkto7WGwpOIdabbae40fDIeMXPSZuuKkqNY
BqtCRhZwH5mBhDbXpmGqQHm8QN/cg3dGX1nOzfA2sxEoBFIku7vJY0hXiBnv4ZCpdsF+mdcQzSgK
QWyQLm3DQDuoTvCVrAMWdObh6ytQhj/7vmj7+/TEJwCKY6rUqqhFwMjWqDPCHlKUh7Wq30Jyg7H2
YtkYisxGBnQaaHYD3E/2qp2wP3RUT+S/WoX9AF/fvpFSaATLCaf76WuCco/JM0o/bJRylqb5ZO8A
qotNwPkvlY6Ex+efOgiwQpIozuEWcRsSk/yWwODpVJ32emCOG7uTVudUbUWVgO5EcfhDOnsM0g9j
jIFVJ0GpLOqe87afPQcubqybBKAvB/4r8fpMBeHUTlT1624P8JTffdiD4NNcrYyOUNyObPnhNML8
2cSU4SH4gUgA9I7DCe2LCXWysvbxyHGmibs/xika403MqQu9k0xRsFKXxQ8csPUgpZ1gXrrnlhSK
HBOcmokJpl0kk1bmpJOie+/YpduMpqPyQHwrNjgzVlTsahpU0oqo3NvdvvUvvfWjh18waR5T/T4r
63CQwnuTsIHzJ0qfdnzDca6aMOp2j7vMzwGY6Lxqh8n4VrVHYit8zwBsFTbYxlAzQGBf+rLX2h0F
7XG0+N7JTyAi3no+Pdh4SbZHHYYas+cweCPRkhqj6lOSY9ZVeN/PStLt9hsCrpeFV/cIDqazQ6PY
uP27lc7z64Q2gs/A/n7MoUxHw2DwwumcuJLJmy9C/vBNz6z3lVMVuLWet2r8Y0zRoDItNedBCIuM
VX7+mkDDf+PB0331iflzlMx59SZ9zS2aoPt6fNYPmgFOvZyD6LS4chHToi6xzjI0ynJTPcHnwaGM
xlhf8+P/8QifYVjgHoBfKk0lQeJPMf3Hb/93d7vXl6eUq55kdxC8BjHMKEStLxQRqTxMEglrHESK
uii6SFKAti2X8dW5NusnkDkIi5ET3VtZX6FYuo0Mt3EmH0yxkBk9aaoNLMdfpXmgrcxmpPp98DgC
i/krgTeA7d0czRmeauni595vfslf9+DOmQ06UrnucL4boeZyGfCW3F3ypxh/SNFeBCC4mx1R9TtX
vsEfp0iT8N4BOiX3A6T+awG7EpA3L0QScm0bmBmcZxgRQNAB9FG6+Ii1VuBGhnzd+XyRt0wHxhcg
bRtZ+ZW4FXoVadZT57Q9mcni6Zf2Hz0F6nynj+pLlGq/H6U/1cV+z1n7T9ey/TePCmcnCNAyob7l
P5gSoM6kLP+HHjPCcSHyhUCzMGn5KuYRjYW24CCyaJmIuTEKIYHbhViU28ES8omk2WkQ4l0bbjbt
PDORcm14sYCD2sD0FyOTByBPJ26YYMY+QYz1cWYjkz5rNjMmb9/e4NcAK2vbeOC6CxwxT0PEGXa7
oYJ3qRPcPTGXvmDyibFCsUx2BpUWwncpeKBWwDApfmAN4Yg5H9BPQRcw1WLLqBNFU+0wkiOoSwko
WiwgH+FmY/uu+3MBI01lxBF7XxuJI+rtlE4qsxf+XxcN97ZQo9F4rG0aRe6M3MpwwdFWrn+Oo2Yh
ppDEb+QA/Ce27f/MPTNQhkYRLO3HDbwaaUvNhUyMt0ni1WdBCF6Mwkagq/FtHJXyRNsCbIBWITGC
4BOzITdaBbRePL9Jfrdkf3gdpxt+orajDroadyybRHWUmI+jJIJ7PZjuZWoGsPmhKsNzSEawvGHF
QvXCJKD+srlVCwfvgc26mV99bv2nS3v4oyEPVLNZoNnRqvEtd7XjZ/U/P8xTEqiDIOwAHHAxxieX
vqeop6rCCn1Mv9kMxw+eJo3QFaVE/UaU5Vcb3WfjodcCZkjWNZKLJZDxHqHRZjFb3DqsB/3X+LdQ
lqQIkYhnVhR9V4xXftPk7d/Jw4D3sDrEydId6te6abbec1VuvVsE6jyyH6PFUPlyAU2uF6W0Z0/o
EgbqzFsv+KYujlfJLBmhL2gjNWq2OF0F6AoIWBG2c9UB0xsolXIUcqf+QZa8wkP7Mw6IC7eT1tSX
fR+6Y5q5L44uC71k9zRnUjyYY1HHS7F2h6G50t4GXAm/t4vSCf3fnV6hMDaY6QAu5AbMxoCr/c1U
SyRpvs3fKKW1U/9ycJX2M9H27yKWNJfEmsekQNJBdwz7ASor4WiSoK/KrdGYcvK5Q/mbHoWgpX9R
5xn4tAAMwWGFMZH686+l1UMXoDFGCzCZwA3YW6jha5zXxmeNhgQXFxJ/gSw2CYMZvYV+Ijoe8WOf
qWCz7BYFdzWva4RG7WkhmqE+F+vvCdEpXei3PgYLOvWyflTFEVT4Z4rMHKxK8/AtMfRLB7qHugNa
9DNhU/YZGOo5g92JRUpp1DdOGUhXYp1KB3kUVfE7qJavxukXZjYfHDl/WDqsPZ308dpZCFmqO9hv
eNLoK60w2x3s34WTc3IzR4XN2bi4091pmCLuEZLgiiBUKIk4M4ViNOzuxgA3tCY3/0aHD63ElCNf
BNr7GSQsix4Zu4M5lndl5NLqapLHOME/3Bp9M2VOw/zlXOMUw47GXPa8LTwiQ1gOGVhLJRBWjpDW
S2/BA6yvb3/QpeaTo5iWEZ1GN5+Syx2BG4s8NwSgrdUSkrygzUc6QcVfNk6PjA7jkTL2w3gYpj3m
6Obg33SXmPQW8gLYmqiOEf6l+JOFErB2wMRjc6DWIRzHTvefVa8av+BlV7XqqrpNNEZryqgVHHBO
JhYURObE5AaDxtYL/2Vmqosacy7UIrj4YBfFfTfXxmCpMOiXJbjjd5w0YVCtPNTSNAJzdu3LIvIb
Q7BXFycDU+6ClovW/hS+1DdgugJQjNQ4EAx2gGVEI5MHbZ/ywy/7qGXFeYl0N1hp65TyxNTOK70a
M46Ht1h/k1x3S3GCQWSZ7w15SgNbtyXtQYrFGCaCzi2bP/KpAixsFZukbypa/OXC/uC+sxoLoHXq
PGwf+Iu20shWRFyAtDy8GugDjmah+6nNl1SCcsKhihsfHlV3T+brM0iyntJgh06HYuGHyTOG7W/X
x4ZLFpYIYjhDAMUnwoXRQQdPWgVvNDtBSrCSrMfQJVSI1ILLd0OfpT79bpyfL1nPfJ4LEC2+07ws
SAtZZojfmriB117CHyrjQmPmsm/JYF00smQIjU/3KS1Qz5jnLgN4smIsob9z/iU2dXExJgZSANfI
fEUTKwWZyqW237PcRsYDZUnNJBIDNVJninsOpofzzyhey0oYKrAGMpASbQTyCoYh3wxieqAJhDKO
7rycMrm1oC3tbX4oZix61Jej/FxlZCscocwZoYbDyKPHHsnv0eu9uWGt8J58ElpDNisRxvK6it/6
5Du0Xvki4SsXJiXYiOHgp2TjkXejDho5TwZBXsNVkS5Jz3p+vXdmtRUyEX+Io8OdScBVUZj91ixE
ghG2eMG9Oel+QclHdB2M6M9+EpzzmXBFtUtgFArca+GrWageAFtoP7t6dqsvet9sG0J0Mecj5DT+
zqjq0gQxA/p4WBHjc4uTrwPekc1+wNYcA6eCKEg04kKCxDxJF8hpMARrUaJR5r4/lflsCE5mMo5k
GeJ4n9az52bw6z+abf5AvdLRNzDJJju1Egx/JFU7yfZb2h3zcoyUIWwcUIaZNVHd95lKFFwLKG3R
cdKjkgynUNri+VHbXO/K3XuMllXl9ghLGF8JQ4mIyrsJ+lxHZmN+JpSZGLZS2nm3I0KI8rO9Ek8O
2kn/m5kPSn/y2+kOalvKpv0B2XKWMlh8BsQ1TjpA44IxAorZZ39H34BTWwIZo9qPSCmXNNxfD1K5
Mz8M0qIxYhPAClShSspywqhowpkbXwmywlT3SMR2a9yhTJFTkPykbcnEKnrMsrh3yu08xN+eMD30
KbwQKDxEM0W+HCqLcrjIHijY1dyS7kHBxcaVB1D/U2aw6BKkbE2Jbg1GQUWcI75daOagZPpEKOnW
p6STnD1f3hMrQqoB5ExRM/DVgd+TuH6+z+X7dXX7yRIBACEPr+m9CsokIhxTpq2QrLQcZ4wccE9D
fSS+JontIA2ZwM9r+7p/YKH3GzFzYOmKU4MtlgCyFreshJYvJ9DwjTmU7DQS8AXHMbhLSibYa98O
WR+rupknQ1e97iqyfl9mcXqhNB/Mujzu4Mo1FFRzJEtKbgExXd97CTpJsRovb2OO0LdsPWkHh5QO
1i/1X8zgrNIC6tfSO+uGsp/mjF5KQhM5NDkpvv3gxjd5WD8ApiW9s3DnVC2osiJ4Oh8kIR+nAfHo
lxcJQxd10f0iES3GK08/x5oS7e2N3jAqVlasm9Z+UDqiMKt3JCglhaUVi1QLUGzgjQLuAmWOngMI
cC7P1lIzGcY46D0nW6ylAQn98ft48pj9n26lgctV106UcwFjRJNucyINZy+EBcduca0CCmTZGdUz
POIS9/d35wBjfkQ6DBCP7zKCVzfSvqQKoCxvrAqQicMcUbxm97mZNtcJJF2Hl13p6AtEO2+vCQgF
G5DJhS6cnYpEg8X2PfbYTB/mvl5EJDHCYLx3nSe35nWOrz8ISGaSLMqelGADg25SdwZuxTx7YeVl
6guNrpw/f+wv+Hw3q/Bl3nskTYhsJBo+DwpG1RtTFZPgV0Tom2/fHZ06v7mJDZFsCmzkvOe0db+T
bKJS633Q3bSHbjw4EdSwVxZX/7dFYacHuL574AvarHNHBB2j/C+B954J+R9g0TTjfu/pPP8eSA1e
CMysEUwHN0bMYJeMrmv1QV9mlGPuAPztoGqWA6+Ewp+yiDu3CfTgTrscEXxNkzln8tStjriHPMz3
XA8el4qee0s0aaD6fV9jXYayhE/fjxnOj5GuKYU+D9hbizjueT4pQprqwYSwIkajo2Re+w0V0rof
Pmr6fQNBFtjOaEtK6ocxrIZqbw2gygi9jbhUHjNDZym7HFpV+vnp4gUXyBQyhwCqza8HTv16RtjT
/xRLCXkQLMTW1W3K1geeav+RdGZbiiJbGH4i1gIFwVvm0QFnb1zpBAgqiij69P1F9elTPVRWmgpB
xN7/tO2bK4c/5lgxOaTytbi/kgy3Vszf+n14CaarOIFVnXGKcFxAu3CCGeIKfc6tJ6O3meZ9v+KC
Aa0yEtAqaawIAmF0O+S9al5Kxm06bxjEseLez4YHYoMVNjP1URGXW/lYJPwRaSUXZME8VMSNrRgr
Pxw3HgWmqtq7PmGHw7E8hURwC5H5qawVuxva9yzs1QzsANx5jxi5qpKDuEPrwoB2FL+uJocZMsBr
6RaqrVysl8LIM0L8Tb322aul3/5JdGsFbnPBWxT2CoukjWsvrJiYUSeEBnwr/8J4aNScT7eeS0SY
13HPoVHACyIIgyyp9YUxfU4wSj7SPm1xADyJ9mb5Rk9AASzt76NGcu7LHQRc8JuTM1AKjoKYApGT
6zBVngFRt7gfce9c+dy7+EPcuZs3BdO4muOC4khhPiGqnei7V5iRYaheHksz+e8CHHNDL8plT6lB
fjUjNt3rqjhrUBhMaGPip3ef7qZNqB1v6x1IJaxujH0IYdTqqUTMQckX5Y7JBNmeHoSUVN3MZ0xn
+WKfSDKMEUgkLvOW9C6SnrS7/dPDF5DsxR60vjF/7WVttbvHrBLjTELNI2095Om/cv4UQTMBa2GI
JUERaZl3oiM3GXOLEVQU9qOz0Ztq/WWvpvxVJoMPJh6areWwdN8vD3B8eFvI29e6oFqpW6t4cuqS
hcnl3JFQxFsFxkQRWkfPN0iWU/x8w8CmJzROGoMAPcqpZkQN92MIxgPNYWOByoKHcu5AlPrE0NMk
K4wXFRN1fvbgYl8/Dp9D1xxolVdtP8JqIrNuN4h4nEHPasn1Jg/7VJOucbe+W0ZQ99ju8THlNMGO
+rUeSJqwC6HLQGpA5GICbKuj5BxdGoH3PuffvvemmWGEeBsO2KWhdF4TQg0Rs3+ZXGi9IOe0vRTc
dEualKuM1+tbgyQ/DRjuaAobjADr2XekQ9WgVf5MtcnL1VggaMsc9nuH1ddC7INiMSmIJxa1BQgQ
FcjNueM0kokMzn2kPbtTo+Iv9Ax0L7Cf1hPKj/yHy6KofK72A+nzdPexEesAToGpYtZl6k3Zpljq
r30G6liMySASlS+9mDlpcLuupA6bSmPxA3CzDpj57ers7yf1/Ftrn5n+RcL0JvGXd0hUA92rVyKK
GpLavf6JCpSrjQcV8BvJPGMV6QwNRCjSmMTUV8/pZS4Aq6HNMwy7tBU0S7+QJoLYGFRanj5mhDw8
y7F1hu5LsqS94mqw7yDrk/eR9dxTbUQDbwQ8aMPrUTXPeyPp4yL370u2QoNFM73RIgxjzwmSIWKb
V5QyDR5lxPY4aBdw6G0HGL0DC3oeqAqp+zvGE+0ZA3p9hgy6SodjtDhvGvHCNnZMN/xMcbtjgIyZ
bye0Y8qYo5LRINX6Top0xVgh87EqDfAlJRhygOSoOP+G4/749eGBpF6htlNBnEJ6isGfRLuDlDlR
tqTK1/bgLFbXXRwJ3bwel1/vMggHjDga/3KOg+JE2fJAiHCmbxF+RvGMViVnBEPGw3IxfJ2BsWm7
USNV+yf3OVX6i2tCApe8Szv8QEA/58FndoUkIoPaxswnm2UZ6VXSaxj42lhaP+hJASPRSLd2Oy25
QVcN1eC9unYhcWODPDJ4Wr+DxR2W5GZh++pT397/2Jx3FypnJ1tI10lujJilnXXevfDqz6GnrDgk
b39NGz6U0iqPfeKSn95ulQV40LSJIZkyyPhjfBscoYxrmfFr8OSwp6Mbkg6dlcoj+0N4CKqNHZGz
VnEAI6TPoWCxyn2nBnhp3U8W7ri8rz2Bbxd9+97n1GNbxDrDRbl9zQoxa/RHk31kOAyKjFfcV2w5
wUf+XIGig5JeXAnvQIl8sE+bPJZB5ziptzj2PlhC1FExxQeOVBVdBDPEGFkNiFZ7rQiLqzH+lCpS
QbfkCWJ87KYbOt+Xk6nWUA6UzBXlDOk4cNOSk4G/Eknx3iuMD/prBVCiJDc5GBgezAVjsGYa2Av4
k6uxWoL6zgW5T4k6JHBHJvGI9t74Kxq7O7/vk+fO0StHeVq3/ZNdnFbwHl9e0buZYcuQumORM8sd
SgugMu0x3HJ/jzXcOwVkqQFsnmZ0/t0qPVE8eXIwUZH/tKrThWjHjoBFZAOfjEnKFQe4/nzME+oF
T1XMSe9lrQbjGLoFSZHJqAfqFXMw8xAEdwQgXiX3beHjBmMX00LGbkLZInJXgL/AeSobFBmVEil9
7M84re4J755L591vVuz8nIyQmXby1w9RbWPTKuLv0wFAUu269sC2UHqMO2AH9oUOzJSSg/UAVr6L
DyJ/8eW8rna15PNJk/jlnFI3mN/DJ953c5sU6St3GBtSAMlyrlhoUlBfVMjWUN7Zw56N+UjCpwNU
oPuowyiACCQYeM/aBuETBv7TdzxZ3c6Tie5MsDqmFGqA/9m0LG1+REdqgM+4JiErTJLr31ofdwc7
2SY8kT5kdQrhdOrM549pEk8xOD7oyjV+E2AYAQ7Phyv8lpArHGmQX07K80e4/uLAUI2N0GJl7MCc
BhPyBqroUbqHlBLoVHgnyAAHG7wV4ic4AaOY4XVnOu/zKvu6T/a4+Wrk1RwmmBaYEwWiVK7fJQiF
PQrLCRnJN/AJW9z5d2VPVkZrTlghWM9jTMLiRa3ptNhjFHjIQOac9zhTTMMPpfNIze2+9UdFHqKe
G34WQAZXPAQMSimF9HdlVBZGtdoxTwHoJ1w8iF7ubDHABQ9r7gWagwEQ9JlIfOQEawz+2pkVcGlM
nGmkAdOvzgdhCQBtMENGBJsJWfSuntxhWznbKHYHA+EH56n8oQLkWbY1GTvVjxI1N+e/6L1vPwgC
AHwZx0skhFM6aIZyBkh8MmvPrgBQCxn7v/z1Jih9KTpiG4m+nuz1sD7Bx75QNDyJTHfVL2ktOy4u
Wf5xZ+tDr6z8Em8ytzxlgd/E6oaVib0SO/d6mEx066AS00zxLBKMBoD9BlIiFssn3Lkeo6g8r4o8
8tc6QV7ytzIpLR5Jagu9MUmWR56cO55zmKRB5aLjUR9oXSSDv6FpA7st8GA1rK8nzL0TmKWnjQ6M
Yx20Tn8EaWmeCmvlxUwMIC7gwmFtyaCczvOvXMPjf72BFnC/nAXzrs0SlVj7tBn2vgKPB65fvsbD
iMR+88ueG1FASAf0re7QRUmniQj+ZoGICQ+FyXEKSLZ9SVjWJN0XWKA7piHAi46Jeiv0E7f1GiMb
8Zt9S7hIAeCgvn/fUePonSt7GphPxbF/PaPvwjuF2a8CO+6QrxMh9BZqU8uwNH0skQuku9AqM4FI
butASGQejj6fZu0oX3AOR9r8BVFpHoEas9YMZdnO+uSW44y2kWdi+rHaAedb/HzQqhFNdP+Ar+RB
o5EYN6Ydly376VKkoRkuJscp7i37g3SSVV+IgxdvCe6TigOcwQeUG6d3FjxL4Pq8NM9Xl6Fs5v34
xwPCfpSIkeXMgMC3gtn6KyzbvrqzgAby0tHJZusQWNxQQvMP+e5LqIXtjzm7g/Z+BkmoafbuxSuD
VRA6xuSL6Hh8+Pfo0YyiabPCJOMQwoYkflSlzijHOPROeFfnB4qxtwgJ0ylnPAklLo3Juq/+8zQa
yJX5EuGh4pKS9UaEV7T8l5VEeB4NDRpo9GfLPpPgBeotW/AliBddfhFB2IsZFEnm/ish75tp9VN9
zhT7qrUoB3cLZgGoQW//nUEgoQupSNOhueXjITr7BRRxKqwPVexlrF4iSswvRkj2uzuGepNc/I8n
vMRdtH8FFETIE3BZOm/z0NiHE/kE6AFvCOd2QSeyB9gltwrMmv8WaSvIKkxkkpeDumBi3mJomGX0
nqnOI+x4ick3eU1eEzqBzR0xP+zLL+6CjJUaUIMOeyiE+Y15lhEzKf6rIIIni+iYzdzebqWZ4RHB
5KDBmF8KR3d3XgOth8tfNAgprh4snUmHRTQYpvnAa+sYW/qx5WjD38LQ7EUzmzaRkXIcM7yMPDZc
WI7k1lxIoafv4DxIX+P2oNlwszOhBpjyNczpYAQvQGm+T/ShH75OWWxSRLOVamuyeBmqIeZ09UXW
HyidtL7NDW83lZkUUAcMcr2PaJoYnArsrVLzPuc/Iob4fwy8fJm8ekQjFmnmV/MCxcy8ChT3XQBF
ZGlBWN85n3yFNwulHLkgn3MVPKDJWpR1MOCZz0xC+3eogp9bzUXfYKpLJKuvoHWyUY2SBVF5x6aP
JgAsmgzM3z+ReIXiwayD8VwnS2W8XS4/OL4AtdgkOhfJDEB5/6BOxbymDlbKMWANgP2se/S+IMsa
2kK9BpPMb7dckx1ptzzNASgL+ioSuUBiNi20sT7+hDLZmrjkKVnnQ19OH75OACxAKtERxV6P1UTB
2EhLyhBgr15rSGm+U6AwjeAy6aiOsONT/FcMDODnOKSKEfC3yUdMfBQ6qq8v+3S85jeWeUYv2KDs
meWfK4upAZktnleclzxpyw8AyM9t8RQD8cP6Oef6JKySw0CyXwkwOy5EmYXC3oQejKVhtdESWQ3f
AAejuNxgWK820fc8JXjDo8FJDEmBvwLZQ8DpiswLWPe5YBX/MYriYHsFTNG1GbjmlRyUgMwECphz
Ohk/n0oB25Fkf/1nUntIgvgUf48A9XmaTZg79TcjyhBB2tNd55MOzQCKfI4+YwqgVI6yERU0kfLc
XGHn0Gaqh3ytQ+KoenXcnMs/7O5j7CI70E3M/mg3v6KxZx0BBOGukkM5ROG0ppH6aCYbFMHEvRFT
0VQeaZLPMffDGClwOX3Io8191eB2lExuf39CDRsJ6095vqGNx9aSNGdcCcmH2AiyHDzIVINmDdjv
fdAowGiB26fbSeSIt+Gb9528IcLEwiGc0v9YP2JT3m438I2thCmeMEC2NV52WyxVj7iNnFEEyW/g
o/i7xC2aPIs/VmADQkD9ANTBiy7LYbWGEbkPbfLh7mIWiugO50M8m9zLO+eTf2GfQwTB2LkVOS6L
elGOwXsifSJQ8SufCOwOjxVDWSIxksXoI1XUkf9i3tNZRv/u1pk6354VbvPitBAMivfxG/8RGeRN
Zb5MjMg9NqhhCYjJQnCrHnB0jSAJdMt6DKcwmtqiWtJ5UNlqISQv3YAePgZO7+Hkp7fBQ2rvyulX
n+eIEhj3Qdg6pcjpZRXH36IqJ+rdzh5hdksKV0OsGqB6M8BylP2OSoMFnBHJIoUqTMKpYuIRspCd
9SqX8p5vVFsY7Te1kj7lhKrJMvOGGzUCceDjvEqH9/t5LXpA8rKFwBQbG7sEe9XlOc/8HsseGR4g
ETsZ1T8JTtYwErst3uSkmpB0t/PITmZu8l+z7CPVojdtCGyz+mQu1MvyPmL/ukb8qEtMYqOSebuf
BVhz2zToTjgHQzCTzNdHymAug6k04xznJoSNERJMNtBjUbmx3UcwKp9TQQfr4076WR/+P2rIerPV
XsQex/tDHnZnnOPP+/l6FytUcpgvv/YzwAsEHHl/WtnAxah27U9fzfQ39BACGo375Chv3LqLlN6y
viNEKlYZ2Xp2d3gQTcOBrRMoYUlMi1tDanC6DekHoI+WDcDQsq8ue5393KAL2JXsJWJ4DTJrDbnB
TcT4AN/m1vNqDX9AJZHAEQ5N2sMNWvvFllyghEPwlnsliaEwoneWAZEVWKHg33E7HEkvImyNXAHF
06MdaeiAgZxtFHvPpIIdDYHo+PQfoMGb8xlERCNXb49zdLfEnpMfbkfeBpjqj6PxTIX1C9C6qIhV
Vb/BYCVGu5K9QJOMbf+N98GjxOgBhBFymVLePt8u3AhIFR8pw2jzm9DSKwru5h7tpSu3i+Y26j8d
TUEWKU0LbMRfKq1nlRo9uAjrGvF6LcNgW6ZvmZkWgPtxMoLngARwQxHQN+jPjr8jEBmZcKcmxSSC
PwwkSsrtfA6hULMbf5zShzEipQpjEZpF1Wx7kdQPupVObcgBxsMAcLY3JqTt6VrwYeBG+OSjhOBJ
bWiAl5hQsx+ME38POegY+P3wpdntSKrhSmucMkKT994b8fNrAS/Q1JQfs0NIGQCSowYqyLvUvOdu
zgKjzekDjQewv3Q3l96iJUeJ6uBDaJ3VvIPb3deYmVa7xpEOS6u8Zl1D5SMszy3kQMZz3LTcXDJI
iBTCvUAJgKmaAEMFWAJpTT4iAwKujKwOdtApX8kf9ueP0rzxesUhg+e6+dnLy4ldpjXTrFdER8Wk
9rRPwShbbwruNoBHkI9YQYBkECAhU2QcyMlQRZNGswbmpNQeb/b+9vVPPLgvkN0N/zqiIwf2plxk
7CCAfYgMSwgB9/NYQF3cmL6IpK7aWZIW3hSrbe3LPXhdE1jw681uR122uLi7Ki27EHpDUbCyIC5S
toOJthr8PaZwPDqGQgCd5CZFoCz8FztH2TnkSNSqfyF1pbYlhYuPd7j9IdqxQNYgc8zLQfOx2SYs
C2t37AU0YIS32GhM0P9hHyDW6xb0hTxQMp+zikapR9UIueTsv5TVky9Bn9lIxZ76XLMxna/nbg3X
lKXXUUJ8JKowF/2/NN664A07pFqN7ny5o1y91t/NX5GxMQLofYd59hFMAV2fmPSEr3zVWd7kVDLo
PnMYCIRYD4ppxhRkEApgNWSMuB7DbtbNe8JeBN4F4rajtjA8/YCHM3446PLHiMOR0X1EWMGHrkAe
RYmdBJh1ApfBCd8QISCojnADQUuDSPAfrddMOzq6wm5Ghb9XkL2he0Q8jUQEOYSDETTdIS2ecyVl
57tknhYbGOj9sU3HQXsSDmmkiXMRVf0Zvcc39yGMPaN945Vs+wgPHML7o8us5F9OLEcT9HIwwd0z
RJDkFdMKRROS2ODGb28EaFKvLvB+xF4G3sS0ajOOwdMUb8VBGFZ/vYPQQ6Fzsy7jy1iqw2BenAys
BKPGvWJGDr7jZqPOUT/JxwFa+NyqfebHfOE4jzo+BD65RCcweoXo7N6hMv0c1FlHU43C20bdgTI2
X0rbe4wnb2D2cRe+wtOJjKI09ej5A36UEWPuS+qVjrKXx+B++vk3l3BRtmpcjt6wT0fD0r0BzCLp
ujJP2Ea9NfxjTIWw4KGsA37lPdM8XsaK4aYnZnBciL0hRAmk0juVqp0laHZTxF12Bhkaz7l6nXnq
Cw3XoSax2zrVqx7MBpfYA4az7gvQdNJwd6ymhyRyC75eX2Oll15KZKE6Mez0umBo7wNLLXqxIPUu
+xq9Wb1PJ+rcW3UhQBIBCANz4zS2LLkChyP2cDLqEZVOGuIhjgkQLOO2CR+GdyU7AFcts5QCnukl
e/GSml6jEHfF4NjBjPwikZ3I5rVa7XwF/5iQ1F8CFqswn+gcTInbTvdI+yox/wSk1/yc5noEBoOe
O8c66vNAfwxH6F8HVg8CyWYfoNXqU1XDtAmNq9CcqiJn7ZqKpHTCxwT7yCOdyHf39NqXsJP2rgvT
u4j1rIkjtV/7dySprJ/CcFDDabaaneZ9LKUsdyRAb2Y6chhA2JW5LzhfulzQLiazUAjMRT8ZYHaL
lVCbTh52BekpXllXfZ6R4FSCciKitdQZQRTuKRfgKKo91AGEr8p2Q5IsFrLkhJCTn5OkQdAHlSPl
T9BUPJl7yFCISh8V9ztCycxiRaklQitVnpwL6bTlIiWS6GFpEA+kiVl7sYfpoMCnfsr+Rx0AFDee
4NxDCoP7kM/zmMIFLcfbHrEtwkj+uDFYb7sLOTPRBcPq/UxIwge6VzZmWnNfCK8DkTk/b2WRIoa8
k0iJ2VqMZZqnUnrFUiqgadTZJ+MTSpYANjUr1Uafm3VKdVY3NuuPhf80Wxi3+IT4nNNpT0qSBwh2
QSPkPvpe7xFdHSKj8bgI/Xpn8LcgGEww+51qv3Ym3ts/eboVD4ijCEPqa6a6jBxjrK47h+nKSxFl
H7f4THM7Bqv0GpvFeejNu1R31MLrbUjOAueBIWDEtdjJFHtPcjV8uYgGC05sEgRCZY4AZ5VVZppo
XyeoYA8yvkcKwB/DaYzJKR0cwfTo0NigOoZROdzFtNyS9sP1R3ctcDxzXE/28/ncTM2HLRK8YghL
KiWZNll3Xpl54LpcuPncJr797rGjBChnd1ZhTbRpvHnwKsYEUN7WnYNzjc2JBgB+91Aal2QWo46U
9gWgBYWNx4N8279gWix2MX188B5vdofdRuykU3D6PdMcPg53DPiHIKnttk1vtgYtS2pvk/OMQMxX
7gUDvEM1jLnZCoJi4XniYA9B/wc27kr+lngrXWfKLCD3zp0U3p13roB105CSpvQdjXG+E9Q79Ao2
M7Lg/2V5JGRMc3AQe2wlxNY9rCCfpc+9RNnCrXiDDrOce4qbTdsPSHnng5SzQb8hZsDSmhGP1BW9
ztfPEOFH1BjcSdRE0fDvYbPt9Nb4ExBlWn8E7UxHOL//pd2s8I/BOBgjAsVbKA4w7KJyEdLmI4UK
m6SfZbwCaUcwzQief9wDVcmcKrwnmYHHTeh7FPXBQ6BxO/E3LNESJFaw2Yy0v7++xTBEOTG4u41J
C0IBaoQGZqArhJ40pIrL0Apb+uFDmjCfHkP8EJcJiiCk7exZw/V9lNSbfbPd001wixSDo9f468fI
lS30Qsj0zTER0yjEuEZo1w27Nnw0cpDItfVECu1RnhTMjqwDfhQqxoI5EJ8G8AClGK5NDZyBrVAt
VwhZGoIwZWoXpkqhP0cEZULBwTLdVLC3+z2GlbovJIReBHF9FfLHY6wIKKKpipHkTgf2LpY37FDC
K5D/q0BOnEe0iWXSQmZzruTlXMOtlNvvgmInHTqp1zLk9OoNOOOtSrcbuzq3KkBAPWURIaJkFzd/
l2CFjaaxNY8xPStZsXUDxTKB6Y27Qapnr+hrSdI2GSnIkRTHWJM3feu3JLavTzJQ+AuLWF+Qzbps
N5iEi+SaCBkxCmCIlxUNB3Q4cV/iE1/G1DhQq0y37Jvyjv0bEx0N54XzmNJCgay5RS09ry1vJKsS
yxI+czjHRoW9XZh3rPuWOQCZqSF7FP98JHPiYGxIWm+cAxWLsG+UJSW3CXAkefdsDa+1vb0de7iD
jRM/ckFZGLi0GlT7pxSulq6UouvfdZ0xCU1EDLFLtbp4gGl82YiifoTUWQR2KuYwwlVcs10G85YT
Hnk0lkinyVwISgPr72fEkSR4pW4FdfAc2ilbGVsaAh0YGvZ/4s6OiIRsyjNUNEzSgXcg5xNBpllO
OSydfK357I0le99wUxrOv9N3jklwSrQklTMHr4g6ruBqIerSG4C4padFIhi8bCqMSNLoJfDTzjud
sjC3H/iLOKjFQ0Bv26huT57yPAhTrCDoUIc3KVTLd4GvImoW1LYeCXpAW/Pf/Bfjp8eCKUzZVxWI
p7lGP/oWzLJ3UDWHzpcecsu2w9LfjdQQYrh1dGAhj8YzGVztfelzPBImy6+HBWkFZMHGBP/DE2PY
/6qNFjeirTK7KX3FTzLgSUS3s6gHpswxhHnY1HwsA5CHfLPKto+h0wyESt1WfHJNxiW+fgtkhvRY
rrZLcsjuvMfl/OC6XyA1GdL2imCZxX3A4EoNULKcDDIHWy5eT+NBu6wGKKq5oIZIF5/P9yTwPuHI
cua13l2Cswl2q7BRjCan13iv42YYsdyePRFWzIHcV632TFA7QjnnQn6L4FKA6v4lh0ATYOgV0O24
IkZqyaCf84+4ZJHo2zjYa9b3P5gXZjGbn5S6w8InNs+wiHIacDPCwhdVFkEtoNkXpj+LlY3ve0vo
75+ovjpX/N4CbJvhN/FjKbHlbWVejfYWRRlVGNUcQy1HzxiDNnsU0ipIP08DqUMegohlRDvN/kQ9
wjgjQkEEsByQck6d5V1EQr+fuwXWhqsopoiIg8nPQs4c3uEidzlGaJRFx7Czc/fH+87dXYBiDSKB
b8zHb06VMY8wR1y55WvEQ4iqC+OCSR1wmT3oL7tV7t4Xuw27Irjq7OcrPk0H1XhUzS7jqyfCvqi9
HLh4PFiP5M2pp5CHYxap+HBMp0z5I4wRYPmMBhvxPhRx4g2hRoOUFuXjekOekx3lJsqGB0XVYcKp
1PD42R935z7sE2EwaXbqMwp38/LrKPPEOVft5c2bvoh1MsEdfRoQkaEGKoXJb8TcMxd/G0XmRJ5R
HFLCLoYpV8IG89KtOwQOJbhT8NCiu3HeQv1zJSWFy1WS0nqlxxfbzZWxUVko2A5i7l3hoxMtqLph
RMf+uRK9Abt2q3OMjCv7Xwvok2Q1sK7Oh2f2SgY/VJKR9DzhYv+5/bUQ/SBrtDmWuDh8nX9SU4qw
anGTzH3SBxz5Yw0CoH8oQanDtra/CMOaaViLAUzUEaBUEF7/FrLHB0GU2NB9ih0KsTQNjmhsThBJ
qn2rnWqVeU//tqJLSr/HLDjsXL7U2BTets7p0rgY7OzDm4j5a6x4xoyQt1UHy/50Pq58MMZXMJc/
ziD37XzXT8oCIoYHhxxXE0GqaOtNIt42IuwXL6OerCivrAHJ9sQsxuLflZCiGQPjy0E08QvJhKuW
LycfFWTW4dthKjG9Kg+x9zfC44WT0v4OUTdw5PE6pIeYuxbliiMWxBPbktXa9x2Re6wO+fDjFb/8
kc0OHk+m2zHAgxiQOWIyVX+koOt7jXU2HVS3+I5A52XkvMsPe6ZsDUIe/OG4hDR6x0XKP6fSuHd+
xs1SPHzDGfxMFaDXntcxam99jTzVes6Fg5BOCsQctVkiPHsfi0RvbmrObDvUo1gODSb1jCpUVRyN
zJqSZnC77m76jIu//gGqgRJn3Dqiv3szzSobEe0wZpwIiD6xCc2ySOHo/zpWyTv+cYRRy7JdOrsN
x5c1sMaALNCVb5d0kJg21l5+QhB/WDYN+kyfQTibRwjgenGeRiA15JDSEBG8izvQJ6TlQ2CmmDen
enxNMhMmFCXpiWuRDLeZqOp5TJgxycxLMTjkhbxWZDTDxyEwZ+EBkVnI90S1NmaHxHQCf6UEcloL
PDuSXMFRLdG/j5YRc6Shc8uZyMuc46EgwXQhTcgGAuM7XVDPLdpVlWh491bK29k5F4+8Em+QXjz9
CK8gPN93n2lVsOXqdDgT+R8D8DwuMgrbZR1sRfr0ZT7kWRp/CEXixNTNJVl6F95xhEON7VWwl1Cc
0wdaGCjSf48NsWRjWG/EDp3tUvYTrN6SVaBsck8dkVLOfe3D0Q2R2kIP9wN1RGsd9YOBU6wM5jFY
R6TwqRiYU9rkbzJ5xmbSFCIqk1daki0xId6J3tK7xMaiCfuwIvw4zugLf/a+Mhyi+W2At+iFPHjd
Y7889kZfbElOA00LJzTJETnCDIH8wa+dc4bIQbwFSMAXM2Esqjx+WZdECxq/l94uvAEl0Ox7dMwT
uCPtKMVq2p80UCtwsMvp1b7bV75vaPMjCFmaXAAvYCl4x8djN0GMQMnBqKIS4xDsK5sn3exHkN43
ZpZYCmkdb4exQLMjmWM88kJZMBjd97mnz/sBgI1vLKp1G6rbh9OEA/oa5CRjhkCQ68nGgaNdO5TU
IDueGlHmg/zByxohVTwzF27u+6iwg/VJIruN9Uj3VUfEsb84IhFcu1j69x9iaV+zF5U6fRJF0ESJ
kZmPRFbRjQQl8ccLINfnTEBsj5FxRofJEUSfsNsUISn/IuaJhCSRx/+L76m03nmXiRpi70fAxbeO
yC2C4+V41VzNpVWjAEJuwlHGT7MBOG3yo517CKHOQ8jeQH6SgkIeUSkRNz8eUbZ7ZHiUo+EumPN5
plpEASxeoR8BjhRTKhcu5JznmdG1pPgLOyNKZw9DE8k5QAp7Olgvn4mvofTjMKYOdcThZzGGYzgS
nuqn35ucBNbFwSRCiDvKLWqtB++Jn0sgd/CvEo5sNVSBYwGMEuHQ3AuBwZb9iBhnkA3szrg2wyro
hV9kE4OtOEzqWOWJ4C/OrApO++OAToo+WrX2expExmxRnITikZrTNFCFG9RtYqBOPjMYPq1E8wqQ
BJbKLfii2K0oBqFraaOSx0K8YapKCoH0nqTAIYcJmUyky9vMO+AIeluTp8/oGDrokwGqopJ2xWlL
6P6D8GWKEk5m0J8FJ67oCygxC05mYBBU+z4SXXE1kBKubqvSu3qG/dwPnV1c+1nCFTTsgd28KUFI
Snr7BaUKAkJzEKgbejUjuK2ee5ANapjc/u0pkSiTfv/UaXePJocPwK8muU4Jxgwrt/UIwCP5Z4C8
onYFEV2zCRF/zrWGAjX3P/ftkjawJruPB0tiCQB/FA4tPHcOTM3J6EMQwu3HAmjqKOWNkNFHP7vv
EjnhExQTgD6BQZejV4zbfolAgqOiCgAqKClB1luHIZgv93gc2uczdBW2w2JcwcJ+UF1wSkLsY+Yc
BnbuNf4TUJf9WUEmgOrLr4eE1fRnDa/3T3SxzoNL3wKJyIM7KTAkOzH7Up5iG3m5Q/+oTAhyOfaB
tejgqEhE90zBK5DJMQIGCOZA9pjaS89hi9+/Ye8ldsP68Kc6V/VerCmE826fipiMmD9a/38bwHMO
jB4BlDtoESeUQ8udRwj8aMBYq0FYzcVC20vmbS6UFfY1fRNULbZ6kX4kJ/146EJBs0TelGtMQCCm
1OOqAgxFxSIVvuw7dxNjNji5aC8eJDkf2Z4T4lN1kb5H8WWRZcAJ+rWSV4zKg3gegFe8S0dUCYwX
YGKkCcYqOSwXqkGWHY3SHmIE/REfaedxFg9dNJDiw2rjxjHY+aBYzEEofga7H+qQmOliGqeJEFox
5BLZli8SbLWZSF6/+y8Wyo7hDzFY79sle4V9WP6ijxFzQjoXWa71PCDRG/2OA0fk90DCTYRwgrlo
Cz2AAPwnvWArxo/gfNMhUPS/VdK5aJe50cR4WBmnsjhcqY/4OP5gy/I8v9fCvIB+h5nCIk0KAueP
vYnFLzlzMFg21T6RPoqrhlRkbCLiswntA/v7P/EGBwS3+bdWGNcWks5VBcw8aVB/MDaLBLOOjZ/L
5C7FdiLeCx/eAmpnveiURGKAIrUUw/G6mHBM2psQazbyRUHygSlX8AR0jxzZiNDoxzGbBPgCGIhx
4SFDy8g7Yrs+ajEyPJ+URWd/5eDADhtqK9ABg6peNDzCBo6DiZ5Jc2ld4b7ZFP9/Zyg68P1SwCVw
5chQRC4UvZNgCHzRIgk6ibI6Eq/6TR5AHXStAOYMZrffvthDCLJBmc/6EmuNfYpVdmfQlOCm+C+B
lLdgxRe2sYt73QptK4tWvAwZBwwpL1g+AK3is4sPvBfJjmwJdE3ME3mvqNr4FzgLNt0tAMoHMdSA
WlbUhiIxl++/CKlkH3xbWOzFKUjWpLlHKEUUTsdN7QN/FJHCtk/e3I9JMzzF/7RuYp8SLIEAH8SN
faNYoir2LnNEYiZj3tir2N+9wN0uSSjmK8jjBsw81fnD3F3x/f/6uy5oRuxd4tpxwFQMl+Q6Vtg6
1ujxERv9e47E89/+9d29ajHsCjUyJS7WmkAy9/Nxk8z3QzGa7IMPnrk3lD4A1USaDceXYL3v27tl
O8Ltx3tlv2FiAQ42y+DJffFIGdYUa3ikI+zjMUQqBrgFySFWSB4Uy86tgo7kLbELi7OsooHdTeht
YXtIMOEKYqKXHZooS4vFccdv9Om4hRQJ5zQb2Nv9hjtGBqyV2QDeUGMGZMBnYkCDGMtMUgoiKmxw
RSqYFpoAOSRuX/5CvWSAeCAR8WV+mUA+/nuadXidL33dkIv/cZj3R7exXIrcUf46sA2RfvaKL5oQ
noFjk1aixIqdATVZr9lncbPz9dAg0x/gheOY+VubIipQaFCujXha4OmTOyc/TwGn015nT7duLv/b
Q8yKo0p2hKKudxYftO+PGUnUcdtFT0BFxp1EU4XLBfKK4KmBoJDa9FtPSjTxfNbP8vm2tp39y+1X
Tce4S+ReqLhU2QXhsvuPc9OcLZH3AxTnwRaf0uYXY0tzjGW1qTfNdMxUazviZ4rsN9goOhC2O7Z9
ZtUM15wDh/yostaRp/BHWOPL24SfZte8CMdxj5JsuEYbg46QOhA30juGqj3TnvUs49x3OWPooNZH
ESoocGWRzCcd6jfHjhD8gZJRe374lc+/FkX66Bk8gzpQaC9CA8MZNxyP1r/la4SDs+LeoG9SnZdZ
8iJ3YXPhcfrx9OHCcoHRVKQqKWt2id7+Fb9i6aCtB2GRCmL8P5bObElVLVvDT0QEooDewqQXBLG/
MWxSVGwBG3z6+ubadWrHqjq5c6WpzGaMf/yNilyQL0OBwENQLqguVWWZ4KYBY20AG1OSCDm2kAJ9
BfXYrEMDGW5p06iZHOZBDJIB1bB1OHExddzWoTxDk8zpwEf7TOR2Wns0iawj+XqKvNA4WYrMLQmZ
6AzBgDnwOgKBfQoqdVy+h1e5qNaZ/FXrjQmtfKOMDK+BJEmpgS3eg8BGyTPmU+ZCZi4LgmDxzBVu
WVh21CUTJtooNw8D5JN4kvB2jtwUsj8FqESGjmmVddmfIjPaMr3j2nVjWVsCZa7gg1xSg3Tx/8Jp
VxSRQRyTjr2PbPCGZYIJ9tESWdxdYJa7xaON86O0InpiDMoXEIKlA7K1EH4UhoS7ATEUwXDZc/tW
YTuAEbYvBGN939+0pAxuHJgaNpOxMYUWRwxjKiQNDFxD4gmSZxBOfZoxkk0zRt+hjEZW6f1g90oO
y/P+t44lMkC8WVUOuwXRpQkCU06J3xwC+PMadim+gU/60Z141GVvczxGN+req1sULkOJS+Orqt/R
HVgARzSyd4/N+DIkHZSWBytVHslXiVm7n9k1QXSbjKjRKVUb5BdasBu73N8RZRdgLr39Q3TxJaRf
f8qQSSFpqYiYF6+ZXngP7KHZJEDq69HaU0bluDzGt8ahUzYXJbv4KFiFMJXkRJM6n0XPywLB38kp
6IYI/Y709TzcJaQfb8tFOTeY6qJjnT/yT3xkBokPIlAGE3+YarRIMvNp9R5yH1FQqp5kwT/YKhL0
aG0qilzWgiZX9aDDga7vwJyDNS/NJcM3yDMRWootGw1J+pS/FCCqkb36Niv8jo8tjF7SvS8T2KT0
5xIspIi4j4yM7ztRy6DpzzVZoWreG27Ry/qZgfzRMcbf6xX1RzHjjhrAav3gZ9jPOkj2sbSDGQdp
MWPncuKFKEyxT+54l8sK2eC1DI77Pp15d3jcwwDjr7BZmCAxsngLAEsw2NWKjctdYqIGWTwmazI4
Vb+8hhpqHFtl5S+7MBsfQfn124SHzeQDNtyYnbK63tilzL+kk31R/zuPjpPvDpXb8wBp1Mh+CCoB
cHQL08sfz/464wPAwRmJeF6AN/Heg/4KwaUkDJN5gfFN36Nu1zwIpmaOALzALr3ZmfllWMwqQTvX
Cd9t8h+atY7RG9Qwhr87vCulnekjuOJgCon8T46CJLVHQrvSr/Vu/3SK51MIflzG1ynMpNMff2jg
DLC2fbowTvw/6p43unHmntZ6j8rWQJdHf4Yn9Lya92lQu3K+Itu2Zo4XmUaFsvwy7/77cb69o2rO
gKSc6lQT0x4z5v7+Hjd+8bdOsVVmCISPDmXciYEuWTf/akJy7aTi+5SN+4JJ+NF9IHKZklkK7+E+
beZPKVlDNf2mbPtuYQmQ++oguqJQI9jzXwspcXK6haPbkf9OQq+uK+IoInABSIdKKAVAFzOaBMn+
YceA05+JBYZB853TlVO2YE4SgYpbu8G/KRgF5uitWk9g1wB/JOBi+AeV5OqjwfQhI68Lf31jFlzS
1eralCoXYgylYS/9zvnB9VTmYTaRknzJSw1BK2IlkcUgDe2bclj29EX23qLiWzN5/vo4afC0cG2U
NkX63YeP8ZyuU+1O133PMJSfdiUrCBIdVMUf0bPwEhFo/0GQLO01Ex4GWpPPGKIpEud79kVOA0Dy
DCFZ1dgMPFxGMLJf71Qew7w7VgaUeZpLjh9qKM4GWhb6lhWa6t7Rh8Wj0YPpdslElUc9Xv+cz5iZ
S4Nh2S3V2Sp4MtNkGFl3d4SLmiGivZKkysLm5oCn5feXXWpJELdxd3V9ZYUZFEyQmY/65y0yypG5
Oir4YKGlh8o0APdeqF1hPt0XgsGLg+1e9+t8ngFUugFmWdYpgNiA0VbFCYf2DTxS9TBubDohpnoN
Id40fgtCf38xFJ2vtObTT0HdwV1DJpjW4KyN3X3Yz0VzCh6AJaA3GF8yHHMfznl+rqxHZX3V0Jze
H8RbQgT1FYTTNZZNlXvVgK9vZciLVXhd8FAeWddjqI5BC6Nc7YKU09boMy4ufuvF0XmSL6Jhj7dZ
j17cwEe/07GZ/RSJUgXA02+xmPF/QFWc9vRV9xka8tNVVEeIlmUi222JP/diLZNo40xWPGdKhd+/
4pUD0ODruP3KYUJDKwmj0RnkZQchFRx3eSi/hUEBhwybTqh2elmz6I7IvRupaMLMIYA73LqBBRmc
aIBClIdqAUzw3X0H3F1utcCL9wM+1PXoaNH+wYs92ovZ2Z4ZkK1oX8Eq77MbouH7BL32ufKx6ad7
5Oi+tAk/6fULzBdAbBvWcGDDz9XpoTfi2x4xr1xhMXCD0Oo0C0xiBgwk/p19jwWk9CePexAq8DH5
RJAhnUN+AQ3Dy2tE3HnRwmKTinIi19DRw3nvxY00koAg22YvBPcjGuHynKuq3QE7l1DKcYhEVkDN
1/f/kNdXNAgKoRIFQsLp4hN8PXwXvAFeC8wtsHRjy1u3q9DBwIf3AG0hoXLBMVI8gkXes8vNWe9+
EBw8w+WiFa/ROrov8a1TrW/c4XF4JsZxdpVdsltYeST6pEogLR2O4b1v9bblCMm1p0zOfQe6oQwB
akGakVJg9cbURbWmXy88WpV385Q0W9t3h/XlDQzfHGm4P9g0XxJuPoMInePsBbUecAgJVc7qgXkP
kmzDYd0UNrNOlwwtsvxcRUjo/Qf0jfrkX6N15lL9qIGOySsY8aboi3bWDE/YUfNaXMlSFHEMtIz0
EbizvwEtTLnR1yH/Tyxvcui/4uF1K5mnO7/NBr+ggVcNq9jqEpPFAzno3kfcJ73WvSSt6LkyAKC3
g5/KbuwOP8z+4Pd5vcnDKbybD0FU4jrXWDnbeodG30QbYtLVvDxM2GDOMooEYLR1B92AdWcYT3aV
A/vcMSxJtvui8rxj4XAkhHRZokhZVX93DDQwx3LvH7cg38JEkGhfP+5Nc8+6uGhSgvB4kgWB8Yez
TsyPdeE4XAvj6ekUHNv1+AntViiB0RvpWFPcxeEES5cP/RLf8G5JzS/BZf7lT+27p1z1kffIgQf/
UnNv6GYKrKiyc3zzTGhujZWd+q7msz5br346nwj7xieCvNUAFTLOxigqBgA5LapUYMsCJzDgir/z
H94oxtq+kalyBvy7v118yOT/LkQ9x8E3YKCS1gCDtMoXrwv7lM9PEML50+1uIx6ENN9DZf/cfu+u
bjrnHg432Ne8oudW4ZJHaSe/jKKwnvfq6IbnCeQg7+7esl7UxFyI8SvHc0cdHn0koyows62HSnaB
JI9C4mgXlVB3F1wSRiWxpy4OBgwFOW2VuOt9mejJUIrfAaEGZ4spKjVuia0O8O6A/MKpymAPohTE
SQUtELBWAyZP2dwjlape0IQEvdFthhbbgzgR2Dxx3euG6/xnH5OlHCi+HSV+NMPL7O1cEs1VvHpy
F/2+VaKVZPKT4y3tsuL9OtWsgxpdRfdrVSDT+9yHS4MGNtj4tt93fDv8lzDd6w1hjjP7CTfSv85w
K4T3nA7hxbmKeo/djZUw1mQu+uNv4/lzjq7KVO3ZfTofc3803XJZT0wOlqFNYU24+M8ZlAF6996b
ZHZXxzK9cW74K2jesTO6DGz+bnmC7Eglgque+M702i32KtXBrsNI8+goldXf4e8TLH8mXlZxW3jk
bdzh0M7WCz08paSXq0enoDQkJfzs/2Znpk5OO1TCOjjCvAgbYFUHe3jrGUwxuXVUccanT3RxZBt3
UDgnOY2aLJKY0IEHd6XVXYUcGS9JjiQ81fDMJnX35uWlS0IeIPQfqCYH0Kz5IBOrELLK6debMgWm
doLuhqUFOQXasaT/UyJ1JfNRQvsYEFvj0t4ZFgLwquf9jSmBKNveVuolic9pd7EPYTL/G9NiMv7/
Y9pCmxtVCpQhG2COQQPYH5JLKFUwxcu4l/bE7mZtei6hcXSR+E5HhAISK/4RHiCd5yW3pDrFn8m0
8TgOENyZKUIKn232iTCYJu84gJ3O6ItjEnWcd3JLkfNmw6l82qqFi5t3JwYec79ixBEQJkOaTS/Y
QpUB7ONXAspzKogTCykSZBbgkwFReVSAEDEwQZVlnUSzZRLJLk2HySB8jMsl1nC4mCwxUKzxWuD0
YhOuIcqMSNQ1eXZYleKyPP5MzuOjfx5j2MJpiMic6seweuS9kULCVM1ieC+WU87YRAbbmxjXeGzV
xyMpU7OP8a9d92zsxJaPpNMNTRTvXYerM7iNi1qU6b2ITsv7RD2P+ZDUq/3in0miDpMepqmfIRYj
s40qWCaIlq52F1MroK8Q4UnApq5EORlkML69eggz0DMgqQEiCHXByB7SGhmTtOs36IcvkThnP4HS
qXsyIGvZ5yQxvfYodKSDiX7F1sw+MsJbKB4Zfad9K7iNOWrknXtLsLq1+B1O9ilVKACGyRBi4vKL
c2tDE0xu179vPzOvEXpYEFXm8t2b66Qe6ocrkhvqtAPVWH838J4TjWA8k8vJfIAVFHvESzPDfcjo
nOAZYMx3kEa/y49Y6vZnWCyvqYZBwBcurQV9TqMbFI+knlRjJIa3pOeqokQtlap8Wkcfg3edxyZ/
Vjuk3HTqvTw7n+nRf8GEfFi/TT3h+09sxI06VIdY3CMjg5g6G8zWcPEcbdgG+tTog2XoEMK9I9W0
FRbUJ19b/ci16fvkYMQdN46F8LEyQD+Bl6HfWlWcNzFwnujMVDHVv9ZGvhfIPRHvf9PrzZILo+hS
Te6Nk2zAZByIIIZlemf/xkyi9KvNcxDUV/dxCZq+XE/mBj7V0UMZdrSkSjwPbdtRssTpONUlQPLk
hzmzKJFF5pAaVR8tgHHlGNjMJTbkxrD4AIKBkBfxzEcZ+PDQNPIeBJMSxeXe8vdnmxE72y9Mko9w
qH987nQWnmOHVzdkC14cm+38s8NwsISTovl2QqalYkApuVhLKjQntMObnflRO/ZZWz/7VKIh9Ien
YJgsj35ygcZyH87TTobJROPMqV2ofHnnuOtAiIVh2RtQVUheP57z03Rgv3Q7VWa7eYe8TBnBeGan
Vlnvm8ONgd6ftC2PGMbvC7Pl5js16qABZLmJTdm1wp7uXFjJPZ4rb6pbWvl32nKCwqlx7OQ5Wd4H
3rJ3t5LOLEmI4nywajHKwpLFfjIm8U9rEgj6/oCkXJwwsBEchnLD6jo1VDLV3vb5TfTZa3+H0Eks
hg8n5nvC5IM1DCz0szePLwtWLsOQCHXNatG7kgdrX3A4Pr3zSzX8ST4f3EnB1V6evJeaHzU/PF8g
3IWcQjnBeG/7eLUS/UBOaHBKOyz604ntdqROFCeYWlByhVH7tORcaXx4tAuKywqVxQB+VUxZDk+a
DPBaQZCycppXzr8sSxaHhy0D9FtraEBxYrgZEKItKUe4ptCDZaypa2q4hlvwoh2HHcHbRDcmGi9v
I3VLJ+BnU04FCLMQjAZey0IY7rhQTOboneQE3wpdjW0msmA07R9E2s+CBxiobjVjJg0jqQPY5Wzu
+9fknuJ1MJaGIiQ3T9GHB7Rq7PZrUKOE2J03qnsProEMr3oGr2Er6snP6bPpB7M2wJ50fJ2U6Ro7
To5AEgX9o6+xAS/+XfyL5FStHOcyFr6eDtI1VJOBYKOeRH72wCZ5uJTqMy5uio7wHF6gcxjb0r27
z5ERYWgh3zqVbvTxkRGTuMFG+cYVz7ayqTT9d3amxse0ARk0ck0YOYMPBg0tGm/2mCLyC/fyywrD
xLDmHD/Db6g7lcPhyRXASRfeNl+nwynHhc+PRP/o8Kd/zzmTbYW+AsyMTgl5OfdyVoxa6eD74i4E
FSF54uJoHPpNEkJa/ogNtniYSVA8cZXyfXQ5f0qAHQTdD7mTVK9n8M5PGGVsGlkTvoYIaqBJQ1K3
tWDuzYv069RDA2baCxrbYPVwFIo/enkbOzJe6Xd4Bq04j5eUXpP3rNoMUOusR6qL1WvQt/gsK973
Y6r5aMJpg+Snh3zQleYX2O2hFOfyp76DImtlkjJz4j+gfO4lJHTW4cDlAd6S9eLBsf5hHMBnY3pl
8LhSaH4EHQPHkioqriNcIfj+i68QMal43YOk1bF3fwQ7Ctl/SYEGJngYkkxoTZacbPSM1MM/NFZf
Rw8vCYAua3BAcUk9FsmqE1tRWwaNfFhXMHM4GMYbzS1rbl8zVN3lHPhsB5geZh/a2RnriKJEDFL5
/DVciv2SGEfITEsVAys+cKyJp7fpBwTMAGL1PlHLW32l1AZEEMwN60RmJmz/IdtP2vNID5+rve1I
GT48Upt0+5Otx3wjNrWTvrXhcy0Xl/CR3d3GrsZynWvSRkcaCjBn8N6UQ/s61Tdwfd2eL1tYCsZH
3HCNTUkz8SrvErLL7DWXfIOaKG1melg2zq9vY4u+ad2uV8mzn+dIwR2GYc/Pnyi5OI/Wa/4eAb7U
5H4vyg9tdM4edtgGFAZ0lEafHTooYA9q7uadyd73hnbhiP2D4Gx/wVRqhgZZuW6J3Np9iX4+12kI
bQOdpOW9BC0HC7EevhYP50kHH18ZT8OiHCASpjqF8y/JpOPKL+3Oqr1sdmeqtOZo8+sqP5+m94jc
gidMTzXbbN5JTzqnnL8WPtF0av5gP+t8QsN5StrXBVniK+LxqfO8h2rdIieXzRIX4kv21Z2lP7wS
9GJpI1Q47BHVZTkmqM2nKPNqNzRnUp6+WbNoWjZ+ng10m+711rPy3jb/jLDlPltTrIStzrQUiNvD
t5dQWm6SAiIsTz+5OWFG/ynPiVCCIFM2vIYhxam0/ZAoXN5G5zCA8gh7h1EYLRTrPQOUuAsnfIKI
EBzMfWlEYF3sDNQJrVgvwveYfdH8UWOPsrAQPsYBJmedb/hTKhEO97475WTC26W3RdzoQvfzia5N
7HeC5QQ5TkxCKG0+eE8yXVjMtHhWoV1KgaC+o9sNxxsYEC+Ez8QhnGBJ2/X9a522t+fqim5mDN/j
CRfj90VRjTomheF2cv37CEmlRAIIRzgccEGfXVuYE1BtX0hY7OIRYsYhOxjZyZiGoxtO8cLU5M2p
V4cy7ISvK1Sw9osUYkg3Mgqq4HBtvpOWvWWTCOzPHtL2Xm39t9v/jhZFcoK+eFtDPz+mAnoPuTG/
+xLOBwcrINPV+ZpTZNpYTTwzM28G1uxnerBFUG20QGy4h1oVlMOP9YaLjVM2o68eEUNAbHeOLEAC
sNG+o0YSZkJG/cI4usfJOyo15/Dsc5jXgFKhs6S8KY4C+/xkWSWM4FqCaEGvOEPYRNAP9xga7/sO
dE5F+D4NkpfnvNq+NybSfGA3H9AiuVxNmFWuL2+JhJogmd7daY75w1LhDrutHvbh4zeYb9ndtBM0
S3x5wFb/BbE+fRpLrG5xzmepfhppcv4uLR9DogPIx14iitrXIc2psQapr0Y5xmk003WQ5NydoEJu
FsnHCUBoCHW118YEkzvdJQKZ9GVFEhp7vGzJvjalAIVVo6hDXzlbh4PmQ908rh7T1gJ4o3yNc0m2
/rytTejLW2qwZD2YbE88D6D3nPHAw9v4yrhe4Ky8f3UcYsh5/rBCpcdFfovz3pyccB2XAkBhruCu
YYfy0kj6WNGKzW9DVXH+imWHMrT3tsLONFe3N+/AJszPFundWC1T5zjsSHZCSPk1BQphcPkI0Tk4
098qTOqrPNdCGpuw7/O7NwUQIbgM4CA7XEn9mnva2w8C4jKBAq0bRCLeBWbKBembTo+7LTtmlJzW
QQkO+++Snt4CGP1kLdTTPb4uH2Tw1oHsw1WnZ/3LrzoAhCnL7JaVYtPYdFPgCxxmfYqmBrq3nYS2
z9tgaKngUZMZHWffTbPZDGtU4oULgTNSiUqLSf4eU/eHs88ApUMy7mYzHckJo6+3GbCzs7N9nZ+x
LAF0CzBnaYVcX8AFdAEg7rTay+g+z8C/wA3sGZ5MMJ6PCKf57yd1nqPvT7eA3U7289n7WHhysICP
sESyM44y9R/uiQg2gOT/VJRaxN+9Opv6LrgReQVVdfgkrM7yue21/EXDtPK3YT8Ak1f5k3OiZiGA
DmFZbvV8VRE/jpfFlIfauljA/bBjRtLQ3kdMS6kEm6RrUDNy0HPNRRmVlq0xPrtA2h4CUPP6kjPX
e3OqfdP3x5qtAe7sY3f+Al6JoLS87GwATRjLdvl8m79HDMagRpdMm59XRLMYIYDe0XvovHucEtPb
dO0YSS95+byFCGYurK8LdRbmB66egjFiQeSwpEuARpJrPSMi7YXJAZW0sUBNHJZgDN8ZSaalKHMy
6Kkr+V0WDXEdeJHszQA+MnkOREYQCEhpQV56+HOmJ1e1qLVaCty3k+TG/Ai7OJMT/JcDE+KN67aU
wz83EEw+M7QuFrwkDOye3pqpNuzIm/s52edllar/GKRMYlImfgy8O241xCiFIA0W8CiGVkk+oOox
8Wxp7v8aWG5DSNpj1kgg36ggd2ZbrUia8trtAAahd87wKde2ffZEZkS9WvxWxid95iphGiyGsO1b
9QOdnnWbvqIfEJW4TC92ZHj1TI6s5fwZCtGMEMd1BrtHqyyh5MxhCY/v5qdZsVk8JWNeMoPJNmwo
ohEQJVXaHT4zfYg93Isnhw1dhL3mZwqTmf28ek2/rHn0ewXByibqQ3g+0CH1xRYqB1gQESRSemNP
Hlgr+a8MU4X4jdUftq4byavZIuJGqA3pjjn3b9Hddfkt5YCnRW2EtRwjXsZBcnsxPZHDcSlpRo6y
ktwoKQGX4TE6lLl/gszurmJ4BuwPszvTRwxeNJUEK4tp+rAN4ZD3E10sIDvWOIQr/ARIHbCrXpxx
LOnTVnJPH951dNjv4S30sydpb7rF5GEGNZKBhDJipM8UPn4evkz8bwFMGQ/p2qzvPaBcI6NKDa/v
YaJ3SrAr82XIMm6/4Ue3eA3+kXRCSZaBUZBVKWCBCf9UPiHCZF4hjnKQwcBL0xcv3ELPOacv2IjW
a6Md5Jt9ZnyMaME2n806JCTZLwY29J4W3k41YVYBc3eEImBXbI7BEfFXhmc3okEmgWdpbIKZVQ/6
tlQKcIyePS2Bdc+ymzRuw++pYb0GrefHK1fCWDH+eu/6/MHQrp9hgoYblAddcQGB8YFROt98w9IZ
jtUGiQVERumLcVxKonAJNVyqtKB+y5AatDzjZo6OHM07s89YGfNlNpX9iF4Q/RMsPiTd2RzDKra7
yAsHTj9lUF96feDVoMhwzChgQVc++Ck6pjI+eRotAobXJR3VU3SzN8RZbDZ3XM0Ib2hkHCpa5iip
96Rnfrk/6m1sM2uh7dpFb/RlrkeP0jh6jKOuc+fMu0QlKm/P85Y0i/hPdLF2lCrNB3OK5XqJc+xT
RuvKGb/eR3b2ZLysaVH5DSTDRJ1K2gGceTeWpZ27kEymAaEW0N+wn4CsDzXwNpFxXl/B/QFr7D2s
hlqoAnJCszLhZMBN1EKD00bO8NBEJIp7xzrrzX8Iq0zWLEcllwsR7gmkd+hOMi9FocRThi+MhHiy
gBBYr/WdfxRqm0Lth0fICmLCFuA+NBcrdP+8HsQxCHxwvFH38xYRqcVmBKdQAF9j04ozWVSlMqT1
6LrvLbPzDu+G8TFHHHs9wADvC+ETlDsgUKyhlyosuECZpFQPMJFFAss/njdf47QxB+DmCNzep5Mr
CDgfMaNmJj4uYGUC190/QumFUv8XjJC7iIjYHib39oQO5G8c4XAIVxIbxmOG5XPEpQZfF+L3CLbh
RBninDTXxv3EXBIn459GlWfMmU55TKeYCdVrcZsqpMCeHdklUkb5NB0gccWIIaRdHBo+YDVRSLwF
NYLUKCkqBMPBOkEeEii5ubtfYYwED2yBQ6h5qOE6PhpC6WKCL89MJ6qoheUoE2yVvAaX/EfR4XS9
1b6kADEShPAH428nybpwjYdELRBDiek07LfeTIU+2j1BpASxzbQWSw8hU3ilY4aWrZE14bAVFXQv
O2OK8TblD10+/61PJL4AEbz2+WOxiifNXPrRbJscoaqPXaAY7PALRGZZpfzSfWyUiKAhk5z7MDsj
A8QLfnTJC6x9MecRBDd7L5i/v203giziluEZ2cofs0R3jFZYgR2TXr01ShcmHV9AKrgjBfvwaqcM
rLz/BIjoOKUbxwVhrOTTESo8btKOBpv3Nrp+sFrsLZsIZcioO+/65rzOJle470wEPRJKI8xfwfjQ
XppUJwRuSZ+Ls3jkiAJ3agkt7yWzimGGPTeGnJJLwctbrGOpSrsF5+AywVMMbT0jcVh/EE2l3MEQ
hGJLwjvBYlIxK49jTr9QnmGXoUINAKmjn0kynxTpSJvGH1o3uIk9rvICGScsFW74b4An1vA6bme9
A6IUG7OSEzJA+9yXx9k/6M3kLFKSa9zxgbjddXgdS0n+QFIxkye/+hMX4zJspwPUJVNtCs+7Hp/8
E5YYUpgNnp8wcpQHHG34fdeNH/7aN8SAMK/C04jy/iv/0HASRwA9ka3LfRdBE76Pt1eHj+dxkmbZ
PwFRj219dDlix1fv+QeN6E/ev5jxeGvJfEJFFEuF5bYPYoBNBEhGfBEs1VT6GD+nk5FxMEJYd1hM
jnWUHJKF+1ypU+RMGtXOO8DQHBKlVNHINwf7F7oG3uzk42x4KgzRxZZTZTyCM9mLubc5AbGMgjAP
JYwjbgSlF8ZD8h5CYneMzcM1XYalXx46jk0CbpCDDYGRfh+OkeJMEmNOxBr9Rc+4XNVe/aXcQh70
j1hf5VKeJLVOhd9SdFyTrntJtZkJw3WNd6g89AaQWSU7BH6OAxvEZSbAoVoJOVipRcFNoe53XQ/0
YX0HlvWurhwuDehSLn6TvD1qA3ABgzHLsiGR1paYGHhYSB47rg3ijR9j67+IzRyBPnWoXZ/zmW4t
OB65ACTFEBb6JF7I/kXeuqagpx4V+QUPzb2OI+E/vwhOkQ8UYi1kwsvuX/xjFW9MFLIRcwE91I6C
7KnFldkLjVTlPTzJozA5xJ5gDwqdMj0uhfMEyooz8wtXasQlJbp1ntg8dUUrP+Gr8xp/xr+gRx4E
TgNsi+4cZXCEK4YcMH65AIoVR8KEA/iv/qtAUEBW2BnYQhHYNhoM4csAHYa0mnGZX+B8EDl1iz/+
IGDgYStLfD2X9DhrlP8iv4Om5O28BR9r+JTUCFDunufMivgAzxYxQ8huQE2ks6Ic+fNmKa5QaW0l
n59WVJ53LCwAyBybToAjmwaEI/3kSlyWGYLbnz/+daXhAKQVV3fcO/pMyXALoUoG4GeQCSb6ASVl
IA6gWY9KuiG+5pcjYtnAkhRxYMBqh8ZW8/l5bic+R+Dk4CnAzO6HRuNFYjODn7XThYIgZYuM5fxM
DzDjjWgFK7e3orw74I+GRlrqhPDeZMVJUayJsNNo2REkYRZR61wTqQnSYF8z6pX09DhexII4X4zw
6GnJAhE0lWNc5ia95AkecniT2cOnUPCs8fjrOs1O8qMkz6mbn4fIoaTCVI6jzkPJSf3CSa3EOfjY
ey4TCglcg+Lb7mUPME89D9/uLEK4ia5SSkQHPpIepBQD/72LshyDEqHHasC+WGo+wwjGDvmSfMY3
Vu8JnBHbDNZ2nm8SEFNssYDzTgKgVNjJ/Jd4Sz5rkAS6uD1dN88so25e26gM5G98S4nnxosasik8
LYNDWNbat5ghgeFkObNdhGwI7Ok7veWmvyWctg7qgP48CXnn1OjOHf6wLjQqeDk7H6YkLiC1A7jl
L3Scu5CzbPA4QjzsY6zs+7aaUFlwrwOsuXIrcWXS5S1rtvqw/qfBr+kcUyXhlPHWKTWHPPKJo7G0
fI5DDiNvLx2SnmFtNkA0qh9aQwT6MhOWFFoTfo635EcCQ+AWlCoiy5cM3P59h7wSKEkpQbXJbuAw
ErPnjKz6Gp8MaBcr3UD+oRoC28itgp9oHc0UF19cnr+CnKoPz8lkitKR7+UZdSdq0v+y1OhdxS+v
FlqGgsm9LtYYMbstVj0YnRiiL8wxJino5Ke19EMr0ecMyIb8ImN3KmsqKwcWA4o6KeAyA7IPoaDI
hlu85lleWXMTXBnM3NbEY/yddWdMw1ym2ziPEvxm38CEe3yT54C5ttFpJLfj3f1M4I9jpN21q82j
5m8zyqcpYXxBZzvqVLiqmdmVThuKm/v1VCgjX35yhY/Yuk2OyWP2EW8cxZL3QXUVU3wZT04eGyba
XsP8/TnErgcZviSsJSEEDuapQxYD5quD6AkJaNm1eojBio1c4FrYXdwgH34kFsP7hQtnjA3+wEQN
1fab3CoQdqaOluKtR0pcAz831njCCnFxiWHYrjO8ZPj5ZPG5ZQp1SdzTIzjRUs4wDDkQ8Frf5G3P
b38NM7+w9Q896E7QmvYt2VZAVCCCBAnBfKvoclRLfilQUjXS/F8Mwm93J9+P/YPI13E0SNHw95bK
BCdHEHMOdvCTvvTybdgn0lRYFtWy1sGSvbRESXQdXLRhHZKih7B70sm1GEd2EAqpKWvEmZJG9S4w
AkFcQBNopLlzPiCOYCD+YLgHRwXtHN/s+4jkP864F+bIgG7NXwWqDT5WsJHOzuESQ9izAN2Ffw4P
rJKlnvaSpgdaAq2qnktTcjrkVA/u0Z0+RDLoOe0uwX1WJvz28isP1P0RpwJTskPfZlYFhgE+hWsh
KGzoeAlI/89O8mzP2ZS1FrDZngPZ56/M0CmN+HTAKy/D+oBgdCPlhFKU2PfKTQ/GPieMlD7qwphK
jYHi7kuugSvWAQ7uNFqw3j/mlV9xNE/+H3y86/5TXeAepXvnDfOXZW/kvbDZuO92Bpxm7K8EhlHY
8iQ9yD0E5HY9Pa5dY2LaKTQR1xqTojUKpF9H4fylHhyP+TskE4jVzYScKYn3L3paCmzQvaGYo6J7
c6agNwgwJyltbArI47jSHyFpgsLvLCDIvqxiLls7nCS5kgunLzgbYIMxdMm6UFC60J8YujLpAWp3
TF6LJvUz7C04+gC9DZPOxnqxSwAxL8kwTbkHTY/Bp7f25evN5tL38CluEaGZQht9j0yDDDrsP93p
rtb+adi9OO/wgQp8rAZqruU/3Eko8pF5y2HZnwkh8cjNl3bo4P6wwjPtNUPFM6dg19s9nP6wCfHi
CvojZlyQP93WHfx9V40HdZ2W6wwgWyEUgvGHHUKbGTGZ0WAu6N9w8yfIz7sszCFLbd+A4nLbskCw
FjC9YnvnyjrGXe4ezv7J/tp3wf8412EA+p85NEaGzoz8XkiFkXRKftbZBnPkmonQpOHrLMzlya0w
OgBehlwXcrGFmHnYVBRrJ5sdA+lE8u/EXX623PveI76tXjmAL4jpNPwE0neg3D3dQajP4LB8N8eo
SpTwCXPAP6VL8EDq9JO3+40NsSuH2qgdcbgxtmdqCxuhC6PuHf8D726rO7dqxAwj+q5QPPuUcgwb
/70AjZ0SSFIW5UbNIJ89+ViZVPx5h4AOlNEF29gMWN6n7TcdDN8I6wAKt5S0lB36qJ+1dp/OKDxt
6AlftuHgvV1LDJ1Ks5dIwKcbLERmO87Sya+jD0uWj+ADF5Kd2OczUaNvXC5eDGXPLLSX21Kw2j/2
rGCtMF+cXgXJBXJWfxUh5JgnDIL7/se/Cjoz6Zh2D56Tr8HNdI4IwjXsGkgyvxEwy6R+zoUBGpIe
/+qODeXzJBjj9JmXNrHhw+bgAhhDVqChCohgDo4HzG+hTsKhZGYpMHHvb1WLS6AN/lGvTDi4pLjK
cWTjkHo1NPlLkmt7Iu8YO0C47l2mndwrjw0MLKek4LTq0dUllbPkmGOydONCvEA3rX2dg3UxGk3c
QQQVjcHJhp7e6qJuXm+OZ+cJSjfhImGmULiHvQFRZdxJ971VN9dWj8URIIZfZNS4WlLMjZ/F7BXM
npxf7niOROLMSkQAB3OB+A3Zipz7ne3TXANStaJYHme0B7Jsk/CGSXo0xTB6+JtNoaAD6L3s2X6N
+aMcZqy51eo5btzUsWQweC1f9b49cYQuyY/7kEgdZSfKSbvv5v8j6ryWFEe6LfxEROARt8g7hISw
N0ThvfdP/3+LnhNnKqanp7ugkJS5c5tl6JuQqHZ/62ttb5wH8IDevo21r4brHKX0hck7KiQvdIqL
uGpcHQswgVdtLwEBfztHEmTgGMyROR8A13BYpDDuGNcxiucNj/EE0DVfqLxn17vF+cXqlYiIahPD
5tFXqBDG57Rk3xm6AIw3wwd8q3MUeiaLrJZeIqatBWvOmeVRF/DKfO0epuKFM+P3MPfSKUciK0Y7
E5A6b/HgUTxaw6sFU1JM3Tto9ag0pGgDRCj8J+CKqDgboO4sRVbi2Am9CbTq/EWdjhOqnd518DxZ
xylsDHQMJHDYPfzEo9A8U0fwCdxwZO8DJsyAF0x8Ra92oTdxNqbLPGRUeVmKrgVQhkxpCfzMr/VX
DB4LJKLv9ic3aDuT97b37YZ7FlSQvQaKCH2YQlSzKh0lsQV/rd7UsLwGKQ6k4EoxI1V/ocivaa+E
I24NlctBPedEKvtlhgSklEJ2kZZZDTrEaQlI+f2n1OeSk9+c8pwpfrhG4+7qbSXvd52K9I+0pZ11
mBm0jeg1wvy48xyAM0ck5Ulid3Ma+k40B05IXBTfbsHMOi64WmYh9zOQjs9QEGQII4W/UhsZWZYr
6275GD6GG/+NUjrqvlhsmZ9hLQW5R6NseBp+TzZTXvou7El1YEvuzSmlN6dmn0MpaUE3d55cFid0
iDzaC+8/Tl80nUqIu+BpVHJ30ZNGWHf3atGwfb26O4bUSS1dt2u00u1GUOnfOoADPAE9zugCrq03
R9TsBbpE/lLIQVaTOjTaaN1f95/oQg7fplGOJgnwzQIMcuzKI6IITbsZ00pwXuu684jOYFGahH1B
hFaz5sII8URlTE7ThUa19Y0xCO6qBgU4DuoaxzkQ1rs5wFUWwqoD6oDwQt5k2FUyHcpFJsc87Ioy
+1GFYSbuPFR6dLA05TkG70VAFvQG+VcYN9Jjf50R8RwIm251BvBcUAvQPVbK8t+R+VGGkSeFfdpy
BNkKidebbih1Q1RthyeAhjW0LgBg2OiBkntjcW/SN9V8ie2jnK2UMH8fqx5KLeYc642o8Pch/f4X
ND29FXZXreK0y0UekqdLKQFa0QzSJj945/TsgT5dYVztnpdyrof+49x8DYdVQpbouH+VSJcQb6xC
aoQIYJ5tIYmbqS7sNqTCvNstIFVFgzO5BP7FS5f/Du5Kx8jAYiOxxP0Rb4UZLd9esyO5TUHhcZrp
a3hcRraZMuWFltOIvsnZOlFGWrAih09aO1/6Q2ihhyXiYaCZMNfjKc5T+kQKTq+Q/gXIts2TKWcl
nSBtojrlChVzuOrAuBASCOC/b3ugN+dEzXJ4d+8mjwmbrAFKnLM79XW32mWJFYdgQmpApw1HZYWm
DdEIWFIPWeQH7KynOYhMs6sko8LdLSWfVET5T2DER2gozF3EAa1fnI8rexQGk+aIVlNE02NFub2c
92t3SV48UQXSI1KTYceb1UgHyhTKAuChlc0cgUMc6DtUnTbZB8rY+EeN1L7aA7J6YBcysgeu27AX
7iiygR39fQARUqdVbGDf3SogG5CT7fsfK3H5Ib5cLPDwkf0XmIpSR/BfE57vw6qSBXY6paDBVucB
3wMON1LcejQoJgMWQPCKig4YAdmSgD4HBwQhZ1Rw+rr19MXZBeD7QMss18TCJgZJtTWH2ImJx5Hi
666mhrZJCgp//UOv6Zx+DeCvgKGkGGFfXi6WKkkw2H/Ir3GSTcy0UGiBye8xJaBRAyX67n6IzWB7
gWm+SXejdk9VfO/mH+FqMO//8Khuwxk2AFadRuOht0nVL925layel9qA8v0KAhcSB44GrNJiKxgZ
yc2yIzKhs9sLipSkFRMA0O5GclrNJnxAnt85+Cv1r2+rEJzb4MFZYB73jCO0NXrHoD1pQZDAQ+2F
L2bt/15WHSk6ATGpswduBVwnPNV51W+0pR1OCt5rcHrFdfgwtuG/sdCh9YHgNB0wq5ojjDetgvF5
elVkvBB5oTfxYw8VARc+yIIo3PnRJwDfCOSoe8hp3yObzg7hYQq0iMT5aJrtonMh87vNlcjRCWKk
9g5O0Qp/eX/zW0uEN1aY4JRPu8HBw46+cS6wysjPgu6SKAO9a+dQPJL/P6IvPYe/AQp4pGANt5kK
hR2wMR4tnHiqXj2svLlVZMA02kgIIRCZvaPNgELwRSrCI5oYrBbDrmdUg/PaqDTaDQqONUe8kmkQ
gQKTIYRj+N2NwIdVMx5GQUksYjr7T0AjG2QpOGu128wDv4UaCUAhPLLNDJN0zVXkhF2ZNyx1Lak5
EGu78u1P1K5BEhZouVxnsJSZyrZvAV5PtFVp6jIBuNDKc2il0m6XXhLYnBnJkiFhNQT/MiPb9ppv
FwrJijXMgUGpfe7duThUF2hhp01kO4bF/ORU7CPKqGW36hhDzNZ+kGG1jlCDhCsy4NTSdPPTqbQf
cDbCUnvCCZkX/c8z3C6/aTOujTlvT7Ojx6v8MtKHOPOBXZCWG7qxpE9gkY6u0caKbOtaYViP1V/a
uvOje2Kt9irkO+4TLJuStgOpHcA0rJOdKtY774St+e3+Lus03cYkN93TjwG2DoAldCbc+Wq7nlXO
4LZQvcOKxExP9tPhROmHoHJIW3EzR+MkubwsNPa6zejdUS1HKdOhcItJf5x9T43VAv45W0pBTfaf
loUQXP9iP0gVeShif+EHEzQjIt9yG1W6Gs1fI+TN/v7NIFYeVt/hdvRCDfU9G0qdad/RpBMJK4B1
m0EhWsfqCTbzmvU+t8JD0+IpP2XYc5nSTgvRBCkyJXha/fNwGMNXbc6MgOmKpGo2aO5ITgZBGRja
6B/TkjqH9RGzsTfppOYrB+9MiKdICEpkftKjICFNDv0n41ussjpoJzMEwcKF2Mb9rLS+kFTXEcvt
EG6jskvxxhyraI6bqOtcEXF6WkAixHavpvLGAi7y08xI37JAm+YbYCVV5ICarD8QBDYE1BrtmLuz
py2swrqS9Mtj8VaTfYk/KmZoaNHrCVjaIfeTx71KgBQB6rB2TGmQ2bEgWoBrGD94zYa6nTu2Am19
hnCgU1TiRUjNsktI7M8m/5To3JBE3HlYdsiMo73OC916qoKebTcHTeiV0wqSgF/Wx85azvk+C8sK
VL5iQXJw1ALjhsPWyQvpeRsfmBInFC1uDDUo7lXPQ9erAYtMmRJY7ORPYMXUvQysLovLzlZIbK+q
xMVaG+UsjJNQlAUiAK0Scv326jKshdUmpv4UxWeDa0fl440C8tGpg1VBqCzExg4loFkBVl/Rx/CX
oW+/Dl8H5Wj/8cFuoPUilaS3DjKFkMHlvJMTQmtbr/jDSDy82sSpggQiJ+1MyHnzRwMO/s2bN8GU
n9Dib3/wMKHdO726m1lA1bOFK10JhJ8G9A7Ifx03sDwHKkux/iuNt8C0r2YBvA68RKWPTX+p+UqB
yQS19/KhvbWl400Hl/dBlt35w3V43uMolBgIMXhvzmk+UocWnCVgf2pDhm/h/Ghe3XvvSJvRyJCx
GUubChUqe0w1VQc0RhOCe+rfwjPtKArVKmDNOgIjrFsNsIruqj+cy0SB72SyAix0DawUy6uomTcj
mgxxtQ1CS812c4ixXXBj/z2ZUpxsdt2eu5B9MqFNj1Wr2n6OqjToPzCXSWcvYWlO/UsNqPzoy66R
a8QTjMOpv16jKHtlAyGBcyO+SCATZByLp5o9GS8OYH6GVOWjO/VG0yqCxmWM7H3o+98pYamdDaYk
VavAvsPI+9UCP3ieOc6NxYFC292vgMWBiuheo/faekA0RAJk3bkiMrODY7JB1WaV1YnFMyjtUn8B
G0WCikYqwjWagPILilNODvBh2uRjCtbD998jkB2srxqqyZBdlmXEmggiHge6tAW31sRfvCEQofKH
SvSNPmFncF8OmCU/mYDnejaTNE7Qb+CxegGFRi04+IFHy4Jb9ROYevCUL54BMgd6DW02oHdxs2Nw
xdx5DscYjX8cbKIiwiS0QP4O2de6zo0+hroP+CkkbnwxcxQLfzI26G3wMnoXFbSP/KEzHD7+kAth
loUI1G+KU4pebTS6OvfcKfe382OnAHKsRFOo3Rxec3I2qu9zBj5UQ9OHD1cN4i+toq1nfvLDDAEa
sv5XtOsYs2YA6nqdNdwBIps2hJrb0P0Ga0gcFbeSbtutcyb2GT136iPz4FycM8u9ECDa4K7DoiWK
HMrV0SX/o+jaQqP6K6SMbu033SC3vaEv8MWm+MnXlWq1njTjb7DD6CqhXITae+2TmMTMGPxJsvNx
ONnk27+v+Zi0MCRiV6HsBBVpBROkYpP837BtnBWBoPxh0VqptZAKBgCrjuwqP21apHKAxUeF4ABv
40s9NDKalEE4CpAvQqwMjiQYZJGUlaTSleASTbo7uDo8NzwARITqf+2CCyixv/3jL2eMTG6tV37r
vHzdglteI2k4Bq85pLpnKgLLZzppi7u62DGNQyA6gXVPtcA8bcFtoGNjke5uvRIMzvicvpjJPns0
/t69Ndj4DLKs+QYtAR5ExQVN/2dPA1VYksx17jTdUKwH7uJ0zaBXq/MZb10VE0eeCdPxFGlz95VT
MGzydbbNILqQEF86h07lj8A15inz2OGIZ6f5ymwGJ3/bFr2zaD0h7cOdSODdBT2yeeecXrkxzJTJ
/2jNSTmAoKdIxBnkLPlg9G/hmpNy0gZPMWkl5hhI2rLSUfkF7FhsVRbARMAKAXdli22VxzSTalBe
SglZIsZsBrzTmcVse8gS+Nv0ShJmIW8T7GC0oApj7m2q+gEQVaDm6FlSEkFSsS7RKkfad3bzmQR5
Z4N4W2KlsH6etB4x/OjR4Cd9J9G1UcZ3dz3AsdfB/olCi3kfNMmm7BftOkaCJbogK1f/rSfQfCmd
kLhjct1wpR0A15CrKMUALZAyYBzsbJK1XfRwrz26xLDG6OUdY2BNWxwkpuAN2t8Rbb8X3GdIMcXU
GNfQI0CULL1zoFOa0uUHKfZFD0sjE+keCvL9pgfQqWbiBFS80xTocViomURH7q0WU29DFxZjY/fI
5Hz6eDrN0RlTd2sf83P5HvAGXdax94b1Pi5PC6NVtzylqUHj/sW5s3dp/tk8AE4BGnUFJ+3HtOLJ
rSDBI8YI95vIji8NEZP4/AcMcuMxnUYTS8k6Z0FfnVOUoA86MB5rhwko8x27WjSNbVqbT3DLQ4z5
O7p415KzmxqgsTvrd1DpPJ/pYVDie7GJg+mw0hSuntVGHFeF/ERKM38WQH+JOHbFFSTAr5IRf49r
AgFcLrGaXlP0AiAJcFYtPihpVi2YeN4KJ+HxymLUy914vs3GYk/3c3W2oAixVBl4u0i+OJ8B8AgI
ex+re+AIhl/AEJd5hxBsNfRzXmY6N3qSnCzirSzA3vCAUFx5ictHtGq/h1/QmhLhXJL3Gj1kMJ+j
42zDpA1jL8dCezSM0f7Y+pvlE0Gx8/CDYCUGvxyI102LsWCDr8Pf1VpjEAZ8FomXVh0+2QyAVKcy
PPwd2uSl6xyZpho9j/Rl43hsrr4mYDEYubB/GDXuZ6UJAMNdmy2Dpts+F2xxA/wQ8Sl0CGfFgOS+
nB6W9XGp25/AJCDRiIdSbBEKvJKoOQGlBJUGlVyCseq4RHqvjHEA2Aie94pMkY+WInIlzUo6UjTn
wLcekEk5RmskaGw+EPbTXBXdYmoWTTkfLegwW3rdKFwzSeK4Fz6jnrE8lERKD0LH4sMMUW7urn2e
VgDEhlnJdks7GlxC0yc9akSGyZapIDYd6hMCyXUbXaAnTsK0LnEKw3GT9KNBk/o/cU2QduXxKy35
a/ruwrr0rT6SXtJXHCdGv2rjFIBd56yQHA608ZHi47vJEr0zscjeTdE0fThzohKjA0C4QOPJkCGk
qFYU5QIQ7Og23bp9wwbuGAoQUIgu3mr6lVJksQ37vFX8NY0wtRDIkrSYvh8HkUlNRK+a0m1j14Hi
elVW4PxJECScQZk82+yDxpzsqkDKEHIfyIv4ow3OZQO8SCnPSOeZofIdFEIeTUqnkAMqDENKgeGw
0uofwhM4ChxPqZYccHYo6pxI2LcurKIBgHWkpcC4AthxacGpeximKZQoL03nN3J5vfM6kndrCKnC
B9TioYJXBdyahp6nLumPtcEtqbFsmQqYsL5BfdKebfF85lwq74K+twM3gra/VNGRX3UB4GTCLhg2
zBq4NUIQzbECN73unHJOsxHeH+wRn+QGKHZNagQFTbMME0YGMYpKl7E1JTIO3fQZhL9Ybt11TwMH
WqViA6lv+jL7fBxhak8iybTVuNcn0QiC28XFMBRJmfSzJA+EGLq1F5cQUmfWmZWAQ4Pc7lUkv1Cn
UqZTMYCwlTdBr1byE73bC3skA9QxQ4joONyCle1O9rRvV8jHXEm4txEI9kpS8K4zkNwl/OQZAv+V
x4XQiM+UmvBUyUQBcnzoFdn7yIhX/S1N0Rr1NiUnXWC6GETU4T4CE+ZumMOTSzI6TwFSeDQ03g6p
Hzk2BwbIyurHXndWEEKHRdB8fSNGpDRAdZmr5abwAnAIP+D63WLqhb5L+kn78yW9aepKugUynJax
vAEEIUZVM26y9UuE/easAp4d1Di+14c2aXRxKQA+AKR+P02XlHc/LVIc3MwkjoGxROeoloSoMcGw
STeDyYLuDUueq8DYAGEpsJz34XvGdT+W4DjRgkJcDjQnKfywilzXhN+Xgx04zGu+HdX7Rv+dTxDc
LKOBPnGNQFK6zeG2s+80h1zwk3kjw3OKAMgBTw7MamBd88sfwnefPsayAepgAaqD/Jx7VBlSJKaH
vvD256iAFcLTOUbaHQbtFaS6aKGoGNfjg+VRJuSzIa1qVrOeoytZU0pRRS3J7mbbqBVFx4Iq/zhU
gxcaHdPCB5qK+/wJCkQWlBzj1sbbhdLEvPqXNmKi32gCKlk3sZFMwF+LM4BOfaS6YAwABK0pqWUd
AYQcied4M/BK7j4YfwtzLq8enNhiLHSRj0CtW/HY2TDyl2juxs1avjNNMvRIhAKg5m6E6LUirngJ
8EdKdpA9iN6So3ePyRnvgoMqKb06mZZ4iWweWy00V5iFkD8aND9tpGyYyjqfuaBb9U6zjVPSmnoY
KdsKEkGQqhef+JU9UIvZmAdAsf27/wURSxmEOMScw+sBBJ1FgLkJ88cNZdoXRU7a+Ms7W4HsCeUx
nVdlG6HYtLpoTr9kpJi+4KyGYDqeJy23U/qY1Bv31syl9+tKo70+YkiGXDJtVgrCrYM49h5zGOzT
4MNA3wEHvQeCLBcGedcLryvRpgc45Yr1pgvY5OgEeLtp5SV4GtcEXK+H9D+mae/uM6n/AW0F+4ao
lL9GT/Yb7Ttc1hXQMoKCyGaKS3RH2XTT5ppu/TomA1cEhuM1sOWE6kpaknK0Z2zOhPo838F4wXFq
+fQnAT2nisTxWHMS7xae9GOTZ4ECr/C893ltWBniC84jF7SdwhaKxwarEB0oHJRAiYXRZecjYv2B
5kTIso7WGVOqJLFIUPpzlsjyw5NWx6lJXFbEYK9M0lW2yaqBEjrgv7yRhKcr3BxYPXqHA6tFmD9G
UBT+ZqwVjCCqLTzuhCYqn5EXHnEoQW6S9an/SiOOlWs3W6twl2FHTzxQC459h1QuLvbLW3bswL+a
uFUTtXndti/y/iLLbDLdORpnGA4h9x3t2nyoQNGNEpxKAN3sivPkFmx4Y2nkNpinNFq6NfkXxVlh
/qm3r8jVF+n7/ZNSzhkdSwAWdfNIlgJKZON4DEYcsDXXkdIw+PUGarMy8UHhjh/QjukYAfrGq4pP
6ZdAfCJOw3PRvw/qZ/DBZMJEI9CgBgaNMLQ+iuGH/pt2IdkHT5LoDT5YH5CG5qlPnCc1oiFF2vSB
t4/+HR1O4sWLvGs4Bhb974dIXl4JyT6X17xTaJGAjZkCcnLi0wd+PTjnFP/9QrJRHF7nqzbx5UoA
KnQNAqeR6hFIgK/k1Al7H3tsEDV32aO9OVrl/pOl9/fKzs6KNL5fyt/dFxrh6DIjh6GGeJmcEj0K
sj6kmKV5ffSvROPTH00UjwVDwO5XhjKl2Udrf+1zVrMMUV7nhnz/rR580FYrfNCaTpVovfNwwtjP
q0sMrkt08Ly7j+12/oC79VZLQ1QkNDEpcNQ8VpVRcb5WHTSJ22RVaiE0Z9wKrbhS6zGun8wP/U7v
/nLAw6fEnXNyCEB/AvWmpVru11nrWEV8/QL6AN1aVIwLg+k01mOXpVrCAXWlabaTZDtr88atxBlp
Zkn8nmOUX/pXnr8DtkkYPvB7xIkjkQPVEciC+B2eg8sCYU01JregwnoItf/CLILCedZadHzINbAM
dvYOYVAxC/EVIt7eu1cYETA54oPddIi4AtPDaCUc1ZzxvrPyaqDhyyxf7kB0Y2fsO1oO1C9ohR7x
w5QGLF0JTpF/axLNZpbp9EuUFMunaHOquLIQUEirBgWYKifM2rIZk5wvU7SBC7Bu4x5DIO94VTTs
zM8TGscCsNaVJebCFYMoZE2CxGNh6o0o8do6qMgYfrGm4fHpcfzgBOFPsCBgE7AVqD6Qc4xVsiqe
8nemwzureqD7ygdh2kI8ec7RXPQa3ik4d/X/0gqXPxJpuAIF0tq//yMcl1Cff1PnYnpxYdqUVLij
3LM6dhufMV7IhPKShyWGo7C9RqyazvHZyeV8dWslJPYPN/cXPrwusRg4f713jpFghcNADC/sB2k5
c24wdvsy/LCMDkdNfImhK7iXGJFV/kxWANhvWuK4IK3vrhN4YjinWJwAIUpfCLg28TnnuJRBA2dt
cBpfu6icniHp9g4BX+wBAj8xkwnFsELrWoH2n4q+NLjLbNFpgwevzVYm0upXUOcEbz0GErYnhrx5
/u8k567ogWZIs9LKAByS4Z+aafmVQgg+P5CiEMt3xu5vjnPYJD87Lslm0EfimUAYw40lBzHNIIMz
kYyNTI+ZRCtn3eawS1CUYQdxDLAI7DrGs/p1ira2qVdJY1sEIV3DT3HbFBuGc9QmwngbT+FLlzCe
TrH04795PNYyH6PLz6+EVnpvrIl1hyscjindhug0a5XRzNINsMcYohbNIX8dDsc/P1vFZZaFNgPp
69dKeL7UeeMpHrdic/G5f/eHC0AADKbaii0DcIh5wdbJcVJm24vZqBXLtfPt8izgQrncPGE2xN/z
lrz8/7/yHJXs3E/yXBRYrnxn/34Ge3sX5FkOV46lRTzgZ/vZf7a1dvbvMWFnSJzgw+CsYNc8EgvF
BCdnkf+eID956nzJR/TtTp7nWjvyR1gFPEx3TUKjv+H3erQ574obLX0QNqz8gH4fRImXfHt+nxob
Hj/5vw+/0Iv+++NGW2+d+bhQ82rWy2KW0WHjQ+dJzAV8sA7+3ZbS75PxoKfcFN07kQnXFhsBVg82
6NicwJkiDDKokWMcSwuTix816Y22XM4CmhIef+9FPCZi6kr31j3ZMbARWYn++olXcu3chmTv5Afv
QKqHy4aDE8CNGEDUjqYwxYJPnyetVaS1hAPdeKx0AjH+8m+FyMmFhFHLQrvm6UuW/M6vegHnC3uI
BTNMaL47sRMPf20OgyLWQnuvSOZM82QM/iwexwmBScaUTQ7rF+fmuEECXuMUkMcYGL5JD4AKdbYo
+wLSUZ72mY/QuDNX6PGfoW40OSEuAdU5TLhVcIqbGcjlwSS6QNmFF8EwIC7Soeqsel/6JkzZY4NZ
jXuDLNquZPtpsVNhEwsx/Oo07Fpm5LVV6+pV4i2MC/+bVq0zPh8IDRL+6R179ReqgvwQplN5wW6t
eqteufOCCdO7hpNnSt8SdBh83AqTH/I94hJs3s5uATfUKf4p7K0CY9TgZ19BIpTGQOrC+5S2Z31U
KtkSL3yjbtd6TuW8WPH0TA+I4S+UhhsjP8fmcHEcyGM5r9qftqhgCEBbk3wSYUbrPIN7UIvB0roz
6Kby4IAeDYNsGJIHAxl+BBptoNl0ZkpZiPa0UzSppB9g0m6gKCBvYTMqTjWca/7ByB7F01g7iaxF
WxbFX1vZkoiBMkKgRiVLhVbDvJnKmQdHZNHDNFLlpVpH0DjxYiiSqtfIJVh/bHvFmY9J1aRdhhck
hEhzFAGBYrxk34PC39E7REYXE1voxNLUuXtGh53g6zasE34P+6SAMTmeWcmqtx/Ij9EY7Zgow19E
oxvXe84JviXDyRKG5sE8oCxwwdzlFGMAv08O6S1D0sd/tBtkI/AS0zXXfPC+WHZwUVBW7zjfuc3w
1b5kl2yH2VMjPDtPjDhq0CV1mJBreZPl5cbhue3oZowf8FLFWNW9noc0RLwPXIK+vEl0mmuZ64DR
oF5gJNTeSboJydWUmb1MKiax8p6q+yYPf/M9GAMZ4zN59QfvDuixzi49duGBDo5dxMetvXXGekGl
gt62wrm/wz6JUpVCb9OuDc/s2eC1VAu7GGg4tQG2/RKfvpFUyVZJXiVpT6+h+CfkPS4vSCq3T/3S
cNPGIXXzBxkreQ5pGzS7lUSnhxp8UKY+tESuDp1WoUQE1+WtKB7ArYHzSGnnaVGIyQVLmxXAYmEF
6ZTRiipwuCmvIiDZNyiWxDXEL5FPQgN52kCctH1js5HH2ve1c4ZgzhwYjtOV3VyGgLTq/XP7eoEz
wd1yP0U2XWwBtrwxf8q/uNTGWnbHWVyzL+g4Q1aEcMA3NNqGVWpfsRFttFdus10ATlnJiNmL9xSO
OrILmQF5kiXkgW19DiYdhhCUtsE3BOcE/JVTfrR7+VuOmEXmujbDFxgaXRV6S+msISLmnBnRBIH9
F0WuDzVK6AcdKiQyLTixpDIHe5pwuOqerMKxkhJ5UFeJu1MSrQuy8xKTuMLwYH+QUf5zTNDOorX8
87QpE0elv1wM1Dq5LSEpp5JT5NHYzGQpX8fQfMUrpzt79JEJ5tpKZnxEKIwJC+UA0pCQxKviFXg0
DPk2hw1esJ16R7R033cwNItix/Jz33d9F1lgy+24ZD8+B/C/c0teb6r8dRIuiK/Maq6DAttvZT8W
fj69meMy49KOnOEke0pYgSzESUQ4UwsBD200+JS8yXpWSd7NfdLMIyxMX0zYi/YDzcSnuePGMCL+
hix+Es5fqwWjWezfyIw2IWmNCt9dfERfmz89OidqkoOd+2RoG5jWyGW5Ln4jjjw7iVDwHAT7TNW4
ATNr68qdLMnHHI/f1jOE+6/asQiI4QDi80Cn/U6vu9Rdff1XcGLTEURr3aL77QJDqceTcb3WWrP8
XJqKpRkWzNSaBbYCkgKIm4KAJGKm9bQJqqPZvc+uMxCW6A7c7+43uQ/7N/qLKXaRMSl49OkVwQIC
Pep+eufuLYYtzb3x0EpB6P8USyCimUFvjvA2M3f8O3HYJuF98BygE8EJAhccRwSjgzGE/aI0gVyy
82/OawTRBKoF2+sxKrXr/lUPAJAb3gLeZ3717t49hIruXMzFYsZG4FZsWmD4gG26GZwb6mqFtV0b
2IMLP9LGfY6Jo7VlSAO0/LfWZCsFjX0D81X5LcoOLHpVKqzkJ7Ilt9bLnSoS4uBBu+dB3IC5Cuy0
RcewXbIgRct3FbfU7GNTvdOpZP2fdGjQ0CnlX+rcFxPiOUTq5Tn/+SQJbcDQY1VvxdIToKMr9wwU
IVyZr64Ailbd1V8jUc93DGml+02OM9QfomMkqY+rc6bfDw6umTciIEU/zFQB+tU2QuO+W6a64fwI
n+Gkg7wl5l/yqbgOyM+c6/RAwXJa7Ojyj4DUTABlEdcaHqIvtRuoqAsx2YHDwNVvUCEnPPwJLQAp
tS+9BofcEost8Y0byWMpjz8+/eZv09/0txuhi6/D1ZI5RSVf+2goVVOOgxWz2G4peSNoEpf8cvbt
nOC0YvqBjQF3fMkqog/ZQ0gpug9p6tLcqqaMuL44AUwQafh1TFL6rWRV5AS4FeIx9XIhhIcPcn/o
9gyYUehGtMMjF3pCQCDsNq9hJdtOP7T1WVifUX0+yc9hLSt3qsQLLctzcmFKOigu8ARHkF180BBL
RbY++KGFikR1pKRaUMdunZYnmU2ALRQRIZsRB1qrbJ6GoToa2xyrCNo0HCocHQa92vX8SVvvTTeP
fd5GoIFerfLMq7/KUDKgQzssDTHTRSa820g0bdv6AoexPdd+wbvZkCcYd4RzuMaIUuEzDuE2euBW
qgEPgxZfuHAIhp1zKYRjWBtN7PkcjNcJS9N1BLrRVvf/JzkFTNH+zi9kd51vF7A0Fqga1wIMXTFa
m89DOn9U3jorsQMjaJOGBVt8AZkvcI7uo0msvrQWAtyVSF/lY0exWxZoZTKLEwIC57mstHTbaKNy
YqihQc0dUgBjS6mD85BSKnND8Zt29Z1qp9LTrJvYUU+pUjpNYK734OYwao+fQMlv0JFA8+JS0aKN
u28RgalMimz9uoXvtetKAgYZUP4cjQo0Unc/q8x3Sw9yy8mRAastUjeR5w8WP1xt+UViRafbPgll
Wx1dw8YEG9P7dBevrRL7nEyd7KcY6yIwOeWIXVuJO0GoAoD/lVyP3sgHA2mm5iGKKPhr+0a00zlM
AsSUkDkIpdUim4HEZbS8+eE/SuCmq1yASEtSohQHGnsRZya0MmyANmkEAATIuK3yDKcGTK5nG1+v
kDY94r9+ATjLiubX8ga/4kGdjgKHycuNH+AZM+udMmxnOs4dt+VCA45q48r4yyn4DaAW8hP5jkO8
ooEBDud3xNMrovWBhIe1BcOPtA0ObgOyxfanLeWAV1uF+ji2aC0wv7j8hORih2QbAXLXtuVHXujD
FSRsJuVU3WV5m8YsUBJqKmREktVY41DgeOO5r/iEHTuoD/bw9XedHi04Plgno9R0o6j9V43+HsBR
0FxFdgR8PWScCLFG5x2cQfns6cVp4sSCFE1UMlf8gNkW9iZC+mikfHB0kls9wlNIMqk3ouStTg9U
2S27j32GRBMwKdw/ySChfeeqXLec5Ceen2HVDi0lazQCWSMcxMigLLhvmN9YjyM8mQXBL5kSHzDm
IxeUGe7W+iwOwXT6r8MhfRPNSqShrrfkeCJBQdTjwFsCvSEf/rYWt1Gx+6ZOO5g5UCz0edwHptVq
nDPMHEjn9OUxaQyHYRwnZA+ciOp40RVI6C04QCdAXkBoXAIQFA4GzLH1QXBTOvAM+z4rYgBg5/BD
uqupM4B7sgcsQvsy8WYIh2WG5HDcNQPeMqg/mMS/vxBdbY1rk0b5QAgNpIvKxANZ393ptMuaqYB1
OCJvdpFZveIBcSKSGQn5QFbvgaEGyzfpfZlvXa0PtRpMYYfgROiqwx/eYl9ScBA9oJID+Qkg+NV6
QYU3bCmIAmfDAkKiPmCpuxLXRWYASjF+Jx9Xl3QKd4NT2MgnINm37i3Ul8AYUsEFwhI/vEnGuQ6O
/E2Jj8RQY24IGEnU+sVFzs461oj6RIIi7neO0TSRRmSUHTwaRMwKrX912IXA/f4cbIHY7KNqCj7a
qSOeotUHpYZECMDrOjoOiy4QWlCrirkUF14okMOdZlQleYLPRc3apdgAKC1BEt11tMpbdVr0Sthu
DMQt5t/WHBSAo64BkZjXikytv9f/hcNiex/1mcPb9R56Z+JNUwvPU+Q5VcYgOWbypAnfvJC4ZZLF
/QqkX/6B6sTWR1SKt7RChMcAcLTwRTjZ/aGF2rq6Y+NY1Doe6VXMc16Kxhe7A+ytpkMa9ajXRn2J
4w9DliaIZxXHOuemarHRpQMF2VHx1/zl6PCQxH0UMEMybqwMVpIGDOrYG8x21nNA00ysJi7RKKz2
6WXSpxsPNe23LAepqYbpknX/mo9KzZSzE8Sxqt7TOZLL4DR/0IlSm3xK6/zcJcElevHrb6pZCsk9
x7cdNuuoHmG3grzVb6JVNJHmo34aAo989al/o2dCfo7CD5GVZhUfQ4cgLT5t2CahGt6c9R5slRO0
clLVAl1dDhm6Mvj49phX2vfBPSwRwzhU6HGx9VWMnAgRbwYQBxt11S7qNhb5L3mYhNJq7bIv7BgZ
RE86vDt3ArqOQrKcVyj0pMnLDZiVHzCWOPfOAM8WpC6ius7pRNKwVMjFfKxhrzgiANy20KomIZkR
B6POXqVkgSNN/d6Okm3pm1FKeqsUWSEXWSteP9uYp2F5fmdUTYTi/MPwi3MgYcrroj1HSq3mKI2D
UJ13kNak6MgGeceupP9UtcNJa52Z2mBrHa7pzz145wpFgMNUEDO2bfc03naxpQ3riFZ0oqCHwEXL
5vBp2vQ46j5uYyTpbVv61ZZYphJn6RpmH8EPg4+O0ewCMXfiKEcHskyNsLzYYMddt/755YxGpPn8
1u4hLKoM4QMnHnowd1lOuhROL3KcPuIE3WLAScDbVKI3W+FBSNCM8kXdSdgekYfw1OjYhjQhuUVG
ZxN3ZorUBbsBP6eGUiZE4RnYUfVn6EXzqTbmigRkg7fu19MzYb5DXf80X3Bk0N9ASQ6ByhZVJ+9i
duRHEAFGdi6cT5yJDPolzCaWw52gAcaELjkgkQeKIxji2O9ROb6P6j2CBuAIaA5WPGFemL3VqIH1
vWoDCls2dR6aqAA6Ypzp3IC04Ry66EiCvRHaBrU4Nbm6ADrAxTwGRlbrPODPHyHgQMsAWlkFUrWO
t3xtnEmbV2E59eWY1BHxZeuA6fuOoJaHpIoVHxwep49wScrKr1bYO43QP16iY9H/R+ZoSKhMaCAS
GXBb2EBPelQsYB0QMWNHL6VUKNgEKi+gGgTNeLlFTGBp+tIXuqQVihCCBR06+djq8NrGtU5jZLRF
p4U0wFE2AaHza9IqumAPa5b7BWIfQZc412hNp0fn0WOmT8LOTKHfHCr5roK7oIPHm1OzBLVuLTlS
cpEm9FMob+ZcVO4zkQ2ynsD/d0h61N3+k2YXMixH6Cg40cGnHMZPAm8fsk3r2vu0YLrDcEC1vAvd
iSfJ+cQx9ta5lpLKtxA6aML2R/mIY0msYIPT6MpzlHqQ0HLk3agtIzo8FpIfxKK3HpdeHF81ALFL
4ftRmY2F3CjA8a9SPfEo1px1IBgBN6JyhNcKUuj8FAktrOhpzn/VbhtcJkKriCvUUZipdQx7Q1PK
oh7i0Bm8QdkimAc49gDTjhrAK7aWkqsBdb0Cf81HBjwrkZ2CLxmUgv/x0NPnd5J42LLY1uN18MCW
yLku6qAh0dzVPdkH394fqu82ehC8iIJE2Dnpk+ipkZB44sTCSRAd7RIKmHYLAKe1Lx5rnvOiiYvy
09n0YbkAqqdf9LIBdzrroSTq/K9PpOlRWnjnTs3ZhBfUxbBKpr258a6AJXZhg+GVX9gwUQZ9gQ/s
KXu5OqzeIBJK0Q7z7aaiuVtBTLQWrULQNYyPVbo80mfn3d1pXhnQ/AH7oqzuhgdiIyz2ahHDI0pl
7Gkf/eb/WDqvJsWxJQj/IiLw5lXmyCGEhDDNC9Gi8abxpn/9fslsTNy9uzM9IHNOnarMrKz5VFyF
uD5ZtVU4KxH/I1hjK3/UPijo8EB7L+uskB5lNOoh5kAAZA+eB2/fpeyrSXl4zH97VfRRxBbrD1/R
N0R/iwbijjS9r0mpopNRA3NBw8r6sLbH9FVW8sfKlOTkjscsZeWIFoXdaA06AQChePF2j+grqm++
49TdnTn3qJR5kJi8mhM6T+QKBuAUnGLln/GxRRqFjwYqI1gIl86hvB7XBsjQNAqe1jka4j5K1nmL
JBqJdcuHW0G1Mztn1VOfmcwMenKaDfPC6pGE6B6i+GrZN1xI6u6t5TewB2XN1/FBMq01xgG4mLul
Xw7t2t1r051mtZ9OZ+3Uh2+aB4hWO++CkOrsXrFBWNkPOh1xmhiUHqMb9XHbqW76j0YMmd+49SrH
DwJ04EiulzTu0272jwXgutMBMmr+/AEY5rO8/PVi/7+wHm0HD59M/zFeD0rZi054OkGnYnF3aS16
xg3/HrdoxuSoQzlwHFAp2jfAvMBY4743686pAjSVc049tSEXEEgLrMV5cIN30QzMOmpC2DrYG3oT
Kd2uhvUVqKYQh3e2c1GLALj14G9t6jlY2JZKodTjTK4P3ok8OC4uh9s+2pSjG5gyCJ8k5ZxtRw59
3Pp7MyOP1BbH0NWREVpvPJeDoHxMG3uPvlYdg4s9xxBThXUeInfVZbcDUbwdMdDNJ1kKHqdf9a13
u4EEYbxX8fMZzMrX68+BgxheY57/luO8M76gySdSvxdUS4gacK/+5GNkRFTRjZ74P5XLa+dE30qP
q2DG/bcQOl0WniYHggpuHlRxlRQrpu69u2Y4EaMJVgFN5NnDIvuYOfWfFkr5Wly5MHHHYvDq1Vrw
Yoegh2CDtjfvU+GvYhxlQXjq3A10NeY8jHWdMc6+ungOdWyvKKNI0Xg+7v1rY9diTds4BOP5eEwv
CAZ7mz4dHt+VsH+zxiCtePR81SnPlGRyIS8L1pTY0rAq608lR32K0h9PrCMBfbnBiAx9hFfhuMHd
Fgy1vxmeitsYRutLPpmC0xAivDmS+sLtZ2a7HBN57exfQYh0gPRGOSKIv4giZtXxea/0D0Cg6fC5
i5b7l9UxH0OzBroxVhWMn8POm5NIPc345L+yVbdG5cvctO/z0yrhPjanHdQculdHoElpsfK245Z7
YNUA+nfn1YBxD7O8mbOC/3qWG8KHeq4XJGB5MFwr1tfsRzlqG1MkPtV9IPihV/rEK6ySvirHffcZ
Dz0pfTfiC64ZtWxm9jQ0Wy7P7xexUoVBILOEZBSLpNHNZcbQxV33Hrh/7QVj0FOCPwY98/M/H6Rf
aNjLab+ZIcDwV6qObU6Ygo25u3TgHQM1fyErfcPHqRJhHeKxWRSmkPQhgK6G1MNtNgF/lU0uWgD3
gdoAh2yn6t6SnEq5SMhjSVuYFsSpv9Iwa8QmIY0IVEsKbPclICQVMBhlnaZc5JykE28KHHgOchwZ
bNFUgU1vU81iAKNv8owmCoYarpPxwZdY7YGC64/gSN+Vg78CLXTDWkLfmtMgmfKAhLuIGmSURTcB
sXlElabhcqM1d+UfkLtjcnvx75wQ3MXU0b1K4yE9QzOGOwZ0zVmSO16NEB6t74zokX9QCBH9zUDQ
2qttQdyQu3vX+EivG9sz3KVrUxm3Zk6lqES/8ZHVjF0If8Kn7DGHvcb75Ag5+Jvi/8rv4f1ICaXl
24mqQ9pA4HaRDFU4RKWAaUUSRaIOUCB54Udv8x9gKFaw2DCyTtQIEa2H78rMET+FyTLmAR6+Jt4Y
g2AMQGin3QzZ0B9E5dkfU6scgaeQZoVdgCq6kxnJzHxghw56r548LlhivZjPdpUVwbyFAVdFDhnO
N94YYERV/7azPj4qdtuXncoZEwBAN/x0LKaLYA0Z1vgbh+CI3vPeY81w6Qu+gECAM+AXf8bs0UHH
u3fxB2kOGiQf0veXySRvakjASnzZpnaoDl/dI2wOUTOrEKvKg4ct/zguxoWmg2NiSnqMcFAl/b4L
RjCJ0pkLSgvgPYjIZSnK34zu/QALbCwOcdEFKtE/zbhcGlILniboEfWZOAwPYy+Gu9B39NvFLIDn
BBD4xB/pD8s6c7F6kM+Yf2Fq03a8rH83AYwwA+pjUASWN4u8B1wP8ISikT0y3aIQrBnJa9v4lv+x
41Bptb0GOE8Ld2+LLGKDKjKefcSILMBfLvYFUvKYS+28+gYjXi3lzCibZkE7YvdEAPNPiCCBPCXa
XzTzAEaCjDJVUYdp5ECgVIN+c0n1S92oxC6TeWlnsEUP2ODfI37gGqlYgSlwyr1/lpGS8tMb5i3X
7ullMwn2YBAYrwz/hskHpl1LAV6/N8vB1n9J4LDST/6fvMy/m7gFQBxKllBK82RE6jfgB0EnpKZE
p5Yp0MRVl4x+HzTm/6KIFHQX6ExonwIwt7osUyvy5sLyBykTULcnjogk5rH+ORI0TMnSpOs+8HkI
sGDE/6nY0CV99LA8IwoQkEgRy/IUkFbUUDrnxedLhLiw4Scg+pQWqgl4/AnmcwIR4XxBtqt9jMc4
Ko4Y6kATk8cATrjzz6YCdwg5PgkEAgvvKRpGElqgnVMg5KYAFAmSmH9tWtwRApmzhWTziVha7T8V
gzjmDa6FaBMCKwZ1imhr5r2s6fLd3axRUxaM2AXQdqG2FVVC1EGT8+hz1ZR+vDkARnVHOc4+P2RV
Wx8Vkx2b+BSgV7tnVzsJHpF0P/+0GCA1QkMLkaLIfzh8c7CRXy+Dj3Uzr060q/fZCXB/cc4M9Ux4
DIcZ1F6Q6S9BUPEXqb2jTtRBB6m4SaHAPwv0GvpTCZPaTgnaG30bdpdN67V8UdDzOGvWhpN6nfwR
GQ/pLtxNf9MW/35FaUzvdIsOJiDXNsI6yStJnCOeGe59UvW0mDvcCH5kslPPyJ04fs2Ilnb7CVFN
/EYbCc7GavSjEfcfkJPqWPWCqRTgsMLwyR2AjI77fmTKwyXRl8p8bU9fKBqmM7Sz5e9z79RfRSbP
vFaPg9dy5X3Cp2LCimMM5zuhVfME0xTjFb4Ql7vXt9W9QT3sFkhK2ghTVoEMDy+u4JGmRQLm9sbd
PmFYmV+NufO/Mbi0k6ByVVkMo3WF1Hqz5Ke3gDU9gSjGlowlP53GaPRjZrZzCL38Tqb/zw24GvoI
tNzaDCsiygvCi0kJjQn3gSgHUie7RUS2tSPkfPqkveLV5QVBGQT5doDY1cC6WyzOXS+59cWYIecO
OlIVTvNfDxTQIFsK0IucBTSKTnvAAsh64NrCDPtT1zc6FFi0P9DXQYcZTSThi56eD3MelTFt8Qca
3UW8YCCVyt51nS5LdbQzxyqKUgBxSg1gW8x1OcWrHOqnQBtjlamKaswvNEKBcZaBPQR/iwxbCQhW
LU09b9iyjBlAzq5D/ANI0GPJyoTRz0s9nsPaJqIwP5BHvlhw7GF01MMl1logxIIi6JUykm6OFx7X
c3EbnKclFuMmFZy4RxvX8pFWbKICxwmsMCqUjR0oR+BWnu8fSPbse7Tv0uJUxQd3Bw9CHEVzViZI
P1bubUVqcnKq8QWEg73NGRETWioFKsUjFe3GagvHJaNRsGih9f+nB9rDtaoQrzN244OsKIiJDcBa
nSePMzhBBD+2srvxqbePX/dsE+XAgCxlOheoFrYTyT5vDNX+IY2gTmcAyF/3Flxp0LBOAG/kcHio
i2njcOVw/lXp8tEwSs9FNYjotMtgqeDZeww4GhFqX8vs9P2XphscMoU5GjBYGVNU9OSx9/TzYSsX
YQHMTnIUQbfxJJORbIuwIB63mAqC1vG3luhIEpXZtArIzyxm7lHCf5qYLOpVMbZlpqhcumeyikA3
3V5yUmZ6UGK/HzVaL7dVDvwojX7wxxuwqMzeTn/QA95d+gxXKq3Yjux67hAdJZeqxbKiuYcdxhmy
8tHsFhXeJD0yL/8PB9GF13C91aKRZceIXIppGe4FJnLnHekj0505lKjK+8AiYayRdQbsIj5DwYz2
Gujx6hDt74oUGWbfR/6DQAMVGkKjArR2Yyo0uH0pLnVsZVxrHIjT1lCDQqeVdD7PuNbMome7Otn2
Nrny+p7sgr8bw7Z/wiAKwuVtDRp2HYxaY0b7CJz1f0pU3qY5oaee/AVcGltGiEKKNybsMkf72v2C
4MMQjKqBbngMFcBlve1oRbXA8D63FneOTptJU0GdDp6KV0qfDkZddoXxio/R15/damDvdA/cb0Dv
X7yd3h2LNOg0LtlzSvBwjvVf0zn51I+kpNSfctL7Pdp9aa0kiIzaCLPcPkzszJfIlefY46+9wrny
OFO8XZ2Np+iv+0RQ47avdNCsaD/ALDcif5JyJ2oA6+VEDXgX8py1K0MbedhgoiPmPKhy4P+6lX4b
REh7jg1HiicmeZU1Jr94WPtSOVT/pSFWfSj5a7NPFmcdKQlnvNS8oJnHVJx4nWu+05K2V2sXKP99
ePLy5Sj6demoI1WojiInDQdbH9gZeC5ehtf+i+iy9ocbg4mjejHUbLFz3/HOL075lDZ5VES0HNoH
LgsAc4Uf45Vxg+V5Kd2PKNKwPnyA9TF1Mqr1ty409j3ZDU7D7ZBT7kUrHE3DAUXHqW2Vsp1rkByS
SiA87/QSHOtIvN5stIT8kzM7y/PYh84Apfz5YUqJTCjSIV7v6WQWKvf5SXEBbyKSt4605SuPoKmC
4Ixyk4aBCYpcxCcMBxZe+mfWfZ4ou+2fYiGeFhu+YtbNHk6B0otKnZT3M2CkYTnS9P7aLRE3aPs5
w9FqENc4iqVv1+5BEEDzEw0ziDuTArElbEMx4cmWvUnMpkKV2Q42C2K07XlXM2+RhDWdPgWEalpG
YnBQkV9RcK4sAEp0nuRpv0/La+iNE2d1bEmnSpZFDyQSNpndI+SqfUgljb1IYuedfmg/hHAkSqQ9
+A2Pt9/Q+qqbpL/mzJxOOoM6S4YusQopgw7eK6MEOAwmSnz+gckyXHmG7enNNIccS7vRhHqZXMgJ
8DwWQZVT6jFRaPsJv3d0GBVWeYlGGrLDfd72ZimJwFxSPVGLXPGUMkISDrSAvk4yReSibrf4UPB7
luiV+981lFrqRqshlQ6saQ5jsfKLFmMbPloo5iOo/iglF47wejhLgTTvjFOCkaPYL4fHK02MT0Bu
thBKTDRRcgIL0lG0ol/sNZmguQ28MXt9sQgKBNm8oid7oJxO4mmQZIA5qECC0rDft7wsCXjqNAup
aY2+sW8Ob7hjdJ6TpOpyGTvcXPTIGmRfvxu7fSDtuF/Njba4z5P8VlOmyNHDd02Tqv4p6t62A0nx
WYYCqdG42hUlGmVvNtwisKNkYnc4TN8h9aGrsluKwQdFr2L8DCsys9Mr4w05QP7ialyPf93VsuOP
jl0KfUmfj7DP62DGGLU3vLv4jBIt4rQm045e+4I4hj4mbnQGuJ97a8RETgOCvwsf/YCbgpCpcurU
Bvoo4GbpXLFb6tCY7cSkbwBSbpwEqJB77a2FSk/lO1znymWRFjgtjC8DVodpLjdZhY5wbCD8cpca
Webg67CEd+ydYM9cBnwh2tl+QToq9P5nx6Dbnd21etd8hvtciMklFRqe0QmuY1h+3KZr65zX8ELZ
fWlSwzPClPhiD7/ephc2/WfSsPkrHmM+VzYWI2Xz0Gxs98KJc0UObDRitoe7Xw1nFkq+nxElioo1
YSRueo3uRY1nBwNhDXGYvWA4JSsr8Ynfa+ZS+KR7nWBjdkYDv/cNC8sG9CVmxicyFVlenlgjElm/
DoGGb8vCCHSs4blfw2/dO/MB+8+b5Q/uya9p4wDKp+JBYy0fcCqDF/NsHeayDTp9fN4ZOzEYyD7z
0mBkAiNNvxApkaiHIb+1eJbk2OLT/kcjuT24hPpaLGn4sEvqtq1+K0YJU3Gb/Ai//NLXLJO17+hp
E7nIcN7E2Q4rSvtTco03KBWTRWWKi/YHxss9Q4wLLVMDzD0FXjAPclm1RMJ0UPvFU9rG6UV4QQyQ
fEyvtoNwABaWUZb41ZyYRU6+4tzs08Vm6vqCfPlrHTJizpN7cgkvr0EIJtH9wsXkN9jkL1gL5y1j
KoeH/7Y2yQ13lhuHFOaDuIrtseBT6ShQQEK0K0YN0J0XiFlTzUDCYPL2WCi/idHdtZeiWHMpqTTD
2Gmabx7K27wAES+4l1cHd0Z6iRb/Dep789X7Do9IK/7cFdN11z4mW3nbXPsH9g1GX8DoQlAw+cFX
1+qDkM+posp5tYsRDRfK/Z5hCbbUApCrDschPO93O2qaz58z4xojbs3C4E1hxTX4/g6HTLPmbcug
5jkuBZvBMmWA54iCkaLkI5xoUIJET4SzTxscqEaf/wnCFMMDTAmwMGAGHhSdBhdfGJ0WSrrDkjI9
pi86zNssmyelGiCukDEGvX+F4XeV+SYSRN1g5VjdzKIpYRnTXvGsNQ4G3pZmefJcfls67rJ/xGkV
P8+mdwI3NNwomcPRwoxN1C0HKG4OPBpKeGE11PRyLnyzM5gtpBmebfM3uufYaV5VpeDZOovYlB0P
2GnAx/MFKYYP0mJSTFQZv1D32tNrWAswcA4OFJrR2YTXKx8mV50aG5l3CGR3yQ79usFI09zINvZh
lbHHR41Cx8mhGe2cSp2hWvbGaB02vqh0314leGd3KIYhZh+wvkzfGZ+wKF2ORqo3aWkngWb1OjYD
Kx2gOBXE/nLNwyqz+XmxLqSmdirk5oAtd2SoK95ruCvagErQEhxRSZuG3+mWl1FZQKK1LSZDMjPm
ZEPorl1kSaJt7xHTjmW5JcdcrEcZBl1zFT6qgMvOY/Q3uvDoh8y1Xvs17KCazExnCYZ4r4KMs5IZ
Y+MTSW3Eu4yJ3abcil/WSxv4WlAbc2N2+gXKtMzVnnlO34QuDiWHoPZZb1wseFgp2Hv4PbFCcbt4
+ss3PUakZTHO69zsZwzP0Rswd93n6t8R946LHKuGyaI4cOAHjz3t3g6JeW64xsIUZSnW2mnExEBu
bURSCa4LJdt2o3LG+cFjj+CpnU/nBDPYWMs0fsqAA9M+n9d1stEbTK9E83u/Et8H5TY2dQggBsMK
M91fNLfwdrFfajAd3j3QaPDLjzKmNUTUGBIhVJV7+NBVx3i1K26HF0VK2eD9HMZtIsGz5rf66+Gs
dy5+r3YDy1G472tFf4K/PpH4MH/jmcVLx1Dq4TFx/s3U3SPU/M1rovWx17hV4WDf3XKcuO63zdju
iw2SiJAKYhxV+AeoFIWPjJiNoBSaVWI1fso9/Dt+7uNV28J4OgwH9zE7zvhsErxMYwZ1YqhG2MLg
424zNhEaz1AaREvOgJu9Qog1HJzNxT4nYduEmEeHBw6QV4zz1koKSFczquWHuiACRQdMcHmtbS6B
iuKpOSZs8jPmT7jq6+DChZpN4x93nGZc5GIdtvoSz7waBNifFVe3waKvjr9igDKQ9Y5IrvFFBn9c
sMY5BtHbcfCCqfKusUUJcIdBKAeCygL14f1cfJNmPBLs9tbemqGR+MpU4073F8upkpGTjfrb1l0J
iJGDjkb4r96JIVjqA5XbJCTAKAj/PvB5l/G1NmkuXRrOCLHgfCTeY8WsdKdRBTOpx0+6485++k8Y
IV0Ad8dDfo5bQY39PypFm7FzZtY43lRWWgUW3i0f4sSJOywcG+21ZmiSDPxNIM3L4WWDfrmdArYf
LDOdkii79J4D5tAB/6ANoIU7kooGOcug6CMgql4jgxEcfUCITd4FKJE2BXzIYhM6iFnANygeR+Z6
N2n9mVMaTHDqd6/Ll6mn1P5czqgSsJFW32+8CsjUzXsZj6AAehHQiQSF9XCPQ1sP8TfTy2KARMbn
Jtieyp22bf991U68EK12AoNWcqm/VI/bMk0l+Tsj/kN808f3sAfcxynrL6W1YPGgj0FcODqzVVZF
VE4d9CZbG7tN2hfrYRO3psnoZpD4dPBgTTH9oU+dIToeu54El5oioT24L43ZxbWgeGmaQFMEai03
VsIBb8glQ0XEFyolZT6vG9USCjLmmE9Qp1p07SVNits4Hkl6QnkTk+nHjKz2I1wgJhQPAFygkRZO
1RZ1CPyzKPPEUBk7Bl5aXUbUJOTNGC2wMoJ9X7P5KL5thlycunApOIoSJb5+liP+Uhzn1jzIDM8Z
a4dRdcnP8kZRBL9Doit9MgQz6WaQDTmcU+D9DCg1BVm/+ofVRDbRd7NiMEjiV4sZQzh2J5MTRAfJ
Pei4Uecx+A52I1hYIBR0uB68GVE/0zQNKIeA2iK3cLlzPhfyZWNnHhWizu265RJwu/M1pSMYzNYk
te5UjYQzj05vuifoUcTEAB4mbVks5yfT0eORz1WDn6cktTyzfmboOLxtuIhtgKkLxi785GzqGOAo
b5Wp43k0QhAkQF5qWFligU4L9XRQeasYxK8oEqbFChZoN+H5VD6PlXLkHUrTKxn1CT8dvag3KyZK
S1+8xLPbBvytfzRqPBHu1RjKKJZOzOP1RzFdL16OPbMzYYXtrGk2t/BJcH54+SaxuHa+5jmiB1up
6iOYXkcVPoAO2tGoFohA2OJa9rbZOy8NPzIGRhCEKDNOzEZ9zUEoqYE972gx84Avx1ZYnl2yRgg8
8sGbZSWIRqUho2zrYeTlQgxYEIQunV+8EPV6bvyqmwQ78OO6K4crtYWqb01oWVuE3d2N6dAyU7II
xEFRgPqhUI10p6i+kBuzyln4HSgFVr6iBknyiiMsWgcTNLNcgeF8PPtOHMXFL9pUusaoqEApu/gF
eH++NWblo8WvoNJgNG4Aj456hB7/rJ8FakuFIFk7eVJz8iO+ARCmaNI7us+k7Un5DRcHxO6cUR16
BJ5cTPDa6IsQg4MnelbP/Z5TwYUbN4DaxNqcrNIBhFVbuxQVLx9MAtViIT5DzbxIUBJjaG2GmqCF
3TVCSkr4w8ZAwXtjAcpZHpeBhH2ozq2AiXCDASznlr66pp3zfw8YDXgnzKnZA7mFU3w3Wzvsklg1
CgWyBuQ+irVhTMViY5N338KgQ3NbQqsVY4fA9I/OZQAHEQfXBS2uHh8MZZ9Pi0BwqXDSNRIJkwM9
8BXcJE8xQ7rCnfLLcDPTmHzWSRHIb8Is6/ao/S277jMqaWzBFRjhp4uMAZPTl/8hyAGXwXemnE0R
570TmcIssj98yskcbHdvub5r8Th4adlYTvLecdx2VsOOe906TaZEug/koG2nDrxTor/o4W+G9B16
vJAZAY4IxtPKDcQh+LeMhDpRjvKCTU+gVZzMxiRdVoUmQBrNMFdSs1mO5YGBoiKc8D7Bml7B/us3
E/PK9J5mD+zDGAAi+uOTQ48KHmzIIXulWebPN7hoMa6AhJFk9jNGKxU+mSS1Qs0HIvk1pjVjSh32
R5Yn4fSfU8jTJL50V1k1FOpNBRlGLcaURKnqOp2pKA72WBACno0qfaYFrgHkVI1+SunVADABoF0h
gVPxbksoHgSwToHn9iwLed4LiJHt6kTkIEtIMDMtWblMNoBvvK7NcNSDCy6IwIVN76INyIK8gJ0l
8N3t0WsuEWIUAxI+xnE9Zd/DSSGaZWUA/NCPwnnPT/P7dTcI3C6wBg9GzCfiBuK2M2Jdo61xeZ8S
iOPCAZeI0qdpeR5LYcWpAf2Rr1LMnwbsStAZPhHPIifyBz70zovtgc6eE9hJI/1BNGLlLTouhBca
FIhLFjI/vRbDr0OMgptwCHmnLmyFgL9oQ6DfQK3d4+OAxtRIebz/OR1jaBevy3Axoga94Gz4iB2N
t4kEEjojWU4bsNodHYmEpzsIJng0BzFrvWD/FrxHSeMlfy/UtrhzkSQQ0yzL/ca8Yp8AIQYEgRxt
Ni+KHtUaEmXRHwugsaAoDH11pghYuouLT5ydXuGtEMs7k5+U2M8dOTgw7FxASEiAPmctAJ4pOEN5
Ejx9Og+cliUkTMwcIeoXkItX2yWDQOvBtXT4OuKqNDY3VqnPUp1yamd1qx9AiXhZl/rDphzJAu4o
CuiUVGcLck0HlwmLz0CD5bN56h5I2sZazAGEWGKGR9FKYu5LlDGPNUboTJ5L9zLhgKAWw2LpPaYk
HnpIar6FBJmx8r4snoCHx6sVgEhCr8MUWfwsb4EjGkOYl4/LxdbBJcwigOoyupgJ13A2e9IVveZ+
6NaAtAdjgWjJFlbX6iJ1gacI6GOTABKNYJugPNbS403kSEP62Z8Pt4Wii/5w8P05on0iML4pIMt1
m0UNymTxHAzwaX71eLmivnIpCogdnDfLyOEhUuQmWFTQHzynsZWR4qzahjUxpCSseYxN1nb8cljX
twjfWQgvFh3e6WwTMsAmZojOlAYGgHryNF5vk/jAwWSxcRKeYjkDIJRYRP4+HIsS9RPkzfQm7H0U
mykPDGUQT4n1kvUD3s5+QAwgx05BmNHLhuh6yIqYLMwJM8A3BMnZPkIxR5ccd0ebE7aUg4hyJdr1
BClbXTBDD3QmmNLoNBECD/mt1hGLl2Zi1qiw8Kl8VjiPDGnqiqje9zgQOBeVE0cT3YkA/oR0jR+r
w7KTwZLlxqYfHE0WLLJ+t2sZMQIl3wFox8R+hEtOnPPqHVxAaRRn42Seaw0Jz5yuBoieC1KjG7h3
uLISRBqGloW10amdBDBG3ibmb3U5lFj2bh9UyR5/8TsPPoopqUji2AgZWDs6ngzunn/bhcfBjr5H
Fjw7E2s3Mf9KXzgzG6ydOGKgAjAwTpa442rT+PZQ43wQq8Q/keF4ZHq0Vh9rnz8NVcIOqOxdJuqk
hO1tMDUFbxcPDjh1wdQOCVokMRMhmpuBodgQRCCMlNE99FMrt+B6iBKED5YRmad2BdrcHBsUpraw
cw3PTJmCol7Bq1gEvAGWLIwHzTfKE66x8veCaJB7C3fMH2CEw0sC2LEvHja9DrggBWZou9rZ7peN
BIvH9u12UXPS9c6pz2Pi9wgNcUxw4SKk3WB9qPWuv4BCIu9xUOnyZUzVviD89beTokwXkshbHVgs
TKJqAHeC8G0IJTokzspGQx3hnvutl0OIIkt8cdwiHJxGPGw8BOOcxAstBdHLyx5jssVhMQWB54yZ
BoQqVlTOnuAExlCK/JP14trMMeKwI2YFBcoGFheLiUXJk/28IQJwwMXoJyE7CYss4E3KmiA3npG4
vcaK9BxMNNVIaizKnCPlSvCieEp41qy+j6lSuCC4b+wFU5AutosYlIei8ukg6W6JQ8nOSjZSoIWV
ofHDUQS3EU6/OxYNbP7hIc70BK7eIc3P4dNLqpAaahDHQkA7p8KvKZZXbLoYE22OKRvVHEuQgAOe
zINAD8S6OBMEpsECIWrF7l/JYj32BXYLROTAYv2frHHAmREzMROpDOaDAU9kwIckvEuODbYnz4g8
hZPAEOe11iQqoH7Q4S1nKAVcKzNg1Qm5MY6fcUIBQY7N4mgrJ0XCxZsilAh45PMQ0hCBOKlxAlKO
wULVzCBehMPJwYy/nEfnsepJ9VhMJIiQ75cAw5SihoEWd8YCIIZy6+wH7M34ApX8hShY8hPtCVwv
aqxJTa2MRilewCDmHEIkEPyTQDwhuTMWEp/PKcqSkTLgyZaDavLKoTICDpk10kpsn15kcxykiJbx
iWrxeJVz1HgwSso4JHKIfjLnLCBqoZbZ+OhXoWrjEXQhqaAKQwYX0n9K0jBhJANRggeu2iAxExNs
aUvHy3OleikGt7tGPyUeN+lJuB8oXwEBXKJMcIiaVBDsGraBKdEImyO0WTtQjm7oZm2VWK498EOL
WeFIObOr4XM3nnqlkSN4bwmJYc7bvLCjn3GtnZ6oTp4hZ+esS/6Sz/pBY1xI0sR5trKmt1zCXLQP
6x/6JCipsXyh3UCC3HrI4tN6k4aJnJcqVG2JDS6QFyrIdsmdcgxRWt6HBYvJcZYCumBHwEBGcRXq
PXLIE0rMTiNKUzwMiD/9BybsuhMb8iLkFPe4NeSQ/NaJjL/qsN+56kymXxlVIwLUedthLZeNRW/z
2aFtbeF1+y8+hEKmiyELM2C9MocMEVCiB84Molaz2yeksMGpjDxW2eLmzxfzsVeaYlwLV1xGfsqx
JXEsyn3oQToPXvwwaQBzIKAnODLpZEDuQwUpAS62f2GNyHoytTY22MQB1DT9oqB0woutSOJ2yD3r
ybYi1mc8lf+ZKFyatf+605ZfnFl0b8yLbjTAyCSQqnZ6/q6x+KZ4FGjQBhsGu1XKbzmuslZDzaQv
zeV5+0a0cuDsdX44BVnu8QqFEXqYXUYLR42/j4WFozbgC3acfPc2j3EBmXlItcXrUl/xumY2YADs
nKcF6KRLBJppfO7pu0gkiAQX23YwGE7LlkP9jIUDimppLnN27oSsAsyHxuD+8geyj9OaTCmesAPJ
7AaEp5TYTZUgQZL6UY99OUI0acMrQBBI/qQWcArZsSR4m55t8nWcOqiO9PUcgHVxxqxunGKSYkri
rsxToB+tUTHStQ53TBOaQxFCqoedTJaRO8PjMUvzHjAkHbkuIwRJdwgCRJVY9U4MhupT77CvOGW5
bJbsBMBpKoGCkCOM31hvmHdlLAIVsmgTkgnHBuQ2skBqxJuVEeE8Ghk9nHhIIXeYkrQMJy2bq4Lb
LhZkhAFY5wGULxww/8EkPJJYhxuoejEfJvkZJjjM0eGra9x3gLur4e1wXZQF1KpRlhQJJofQhth4
UKD6zoG2syNvhIByUM+TsBUF0fwQMrKKovUcK9iaosiTANnelHyTrHk1paq0MQZ6uuBHMXlTqjFd
VkoIVs5B2pYo8qQ+MuMpwNeUmKDq+LW2btQ8O7dTSBIqFVuphz7OD7IFm4y9llHwZ5UiiHm4RrZ8
fCApDKGO/9bxhy2ZziDO3sk7JQx/5IZEGOJtUez+bw5gLaEV9Fq8dEg61qQUmc1QyjkVHLz5OMnW
HyiH7NkAZkpkYjjVfodARPwepTvbmjTv7oAoADuymtCk8B4m6AyR51Pc0xhO9HuNkV5hyaVWMNDe
anhuOY0E/5QNbWygw1IHtDFmZpAT5aGaE0tWIdHf4hehn1RdCFIGfz5dR2cK+Bf+TSrvCnBRiN3D
dJsQ21wJ2fAk+JRmcnRRe9JHhs/x8llTQAD5Ac2outIQ4P/Z3ozXzonfo5+bs5KNoG6dZjBvs4jB
bpH20PbyiF44PQliaES8+JgqHGVNhVoF36hFd0wa49Kjo4FK91hmghqu9BgzUxWBEwNF8Q10TQ3T
GQ6SnV1rM5spI8mD/xlS5/X7c2BfeV7KQYv6VfXNhMSd4dw4HS2QavVL3LL6nGirImyuHeyrSHUq
PSInsq0x3yM4dZeeAP3dZtOaYdTdPrqzs91eymz3PXqONm2H1u47/Q0zNFy997IGMrzGr/+PJo1d
7wEc8H0MapMXsr63VUcjMV9jxNM7dTvJOj+PSoMOg7w0/QDj3ZepoIORq/YbTZeMq5i43KOdEYfC
nEahpvNg2ikTMoO69QccVkulc+MGaO2WXm/n1fs3n6aaYD9zsNe7FVdmBVgb3u3JLa9/tg86h0rf
z/n2+01+CFdK8SA45/2BdERiwp25MDaxtBQrhIWahActAA87hOT76lo1er4b7p7Bkm2/Do5Jz7Yj
OcMh15wR5HISU6hxoE0nwd1ppReSyH/tOFdnTHrNLw3AfMh5hWT7iJEgneQrj4nhNmc+yA5RSSpK
XmDH5dhXCFNKDtiInu2TidJrh+hpSPOTd8AiFQBPHpC8T1aq1jUJAYAgtlttNEhY4CI65o8+Nrgy
4ZaZFqcwoUn/Bmftbfge/XpEBzrs2KC3cfYJuPCJtFx/nLsFmBIfBfHQ5hP+Bb80bZ6x9cHkxGUv
hI/iF82eSx58joF21fMi+xmkLvrXjVsbi3mYUdNkTXIWbUGJJVV5ZFLicqTnbADwWI5lGYEBMX0U
lVymfBr5MY6PJJr4CIkh4Jq0T4tOWA6+Txb0o4oymWSIv5E2aDcSXs3yfOE7X+EwIr1FF1wZ7zU1
Kz0xY/L3p1tZzubHXnkiGqGR3s2d5sHxF9oUJiwOw6W//Fl7kNJbKMq3tYQG8imsfI4tCC+F/k9B
GbF70Vr0Ut/mJJl/PEyAOLvucPj9LYZZlPKyftMcpQSJgK9sSh4aUDhM2FrhqIGUsDjCR5/sjbl4
N+/o7t0bWh6YZOjTC9N0pEPYMNtvvZj1roUGYtYPtGfcNaJDtkMrpWll4EqpP2aAiEvxVfcxMx7h
p5hK6DODgTvxNnQobWkAEZepbukOCokO9Ix8QTS+UJ3Cr6+1J7UR3iEy0YjWXfw25mWEtCtvfQ9J
TU5/5nB0100CQr+SN/wzICQRlVoIRPafLS9NT2Sh4prKtMhSafEGFBDhCoh8MkfGsJvG9moIviCE
BnKUFGP0hlN50fFx48WBjkxJsPT7D8Nj/hm1mE/EiAx0Vk80JZq3JppgxcTsHVsIvnidaoROGf6V
SeSQryuz54cgieFcO865WNPdvY31wPTfMCyfR2COHn++4sNnLo/N4ulR8bPOJB1iDgPzOniG/I2v
O/KELUobzWBdQk5L3LJy2ixHuf3rl4IGf1OQkfrUGCDkaVzBA/5SCB3yOqroB20z+ONgMq4GdSab
4EL2MOugiR/MDb4U9KbqNQY3fvDMSJIGrKeyMPWCMIE4aSQISq+fcNlkHMOdXmX9PUim4GXUy9/A
JAgrR1umXnRA/y/UR4XSHfEDXJr0s/QbcarW5FYznZJVNfjF12gZ7GmPF8Ola3ugdVOzuBR4QowQ
tLKtIDM5XTj6kXnjjKnNcKLzn057XiD/45M1teTH50EuadcXvSMvCAgt0gcgS3gnVf1x4Ni+M2L3
chSMJAhve3I1FB0MeIQDgc/b+Lew9QD0FdRytqNKBYM+lpa83tncwHm5gk6iHFB5js57Gt+QMS4y
UKEajiVScgoI0p3oV4usrP7ZySt/qsq4E2lu2yvgI0Tr0BHjYY7bhA8523IC1XPSkzLMUEEzy5Pr
YI5JDoS+3ylQ3vPNykCxUSF6y7gQ3T7Z4f4L2IlRB+JT0NFfAVWuqInxQF1jCVqDaZyMHP/lqaSu
OGmraQ9k81DF5GnnvrDjpoytWGoJJlPBz5JOZT82TE3ErCyRCqDFZUl4jMWUDbCBFR5c+og6NKRZ
b0Y8a0Ff+Hsix4W3O7Ox+oHO45WOnKqauZBVYdLOgyF77PD05dlBvdoy9AU8vRcZMc3TGegjuenL
qvHTX1gkkXXXoEQ1XlSUX3EfvocE+Tr5NBv6wyGRG/nkpjPJtJn3o5WkRJ28P1qimhGhwuQ4FrcM
dT53QClIqsMLpAAn1QWjJGDwGZoLSza5nlniqpXpUaZEy1t8iq/JYeArjYLkpb6h8lerAw+JXF+m
JjBesR8BXJw5G9X9oNB092pH/kFVX/6uY5iGkh94DcNY1NTQWrKXatPaQEL4G97jBzUhYB0Uskcv
vvf4tHtB30MVUY3gssXwYtqGnGnxJO/34V8nSb5xO+MXqmPuQE5WAajTlMWilVbhKK1YNcEu6k1k
rkBwMxDeYo7AZrVbsA/hTVSMA66HnOBKyfeGZiVr71OhScaKIhh0M4yfVGNr4DDSeevZtTNMs9OC
13OmtIIZQgaiBdKjtMsWCwtl9A/vgNxer4ry82KAnErSf0dGW8KJlkwLotGLLJxWlukUmT/wEwA0
9QZ/UXNKaNP8gaznSdFckW8yTTX6CCba9n8kndmSouoWhJ/ICBVBvWUURUWcvTFKy0KccMLp6ftL
O/qc3d3VNSj8rCFXrswODCnIeuDoZYdyAYxY7QmDJx7Zv1abOwUErj7r+0GQB5Awxj8MCrsh/an2
pLvqwPmyR0QjjdV9BxCFYXsVxrBPh7ooqWEQMW0P6Tjt7EbqBD6uwVSIh1wlPwrNXnNGxXqY7+kB
AF5XXFjK3NEN/4Sjalq1FmXN8Jv26uyvNAvsgqdy8BjC0PcrY116GBIk7GqV6H4X2Y8eGTrxJ45b
DZ5eHpM/TiO3S4YLNOSoG+v7iF+sXa6rmyGLQwD1re42rHUv8kEmriLjheLDoNRiH/ow21IiQxEg
pf8A0sAF6Ew+Q4PPxICW83+InizmkBS0+rlFX5PITccrigh/Wlfh3+L4kP2ZdjrBAm3N95RLzpva
mj8h7O/XkedF6Jln74nk3hWyTu6J7IzSV/uifIAgItMlnn0TEzOEbmiySNU6mGjIcx+AnHP2fZi8
EtK0vj/SPjNyUe0vt7nCvvJxUL1wyldaNipg6uN3dkxStENUeh29Y2u3fvce3KjViPblRmOhBcIX
fl9c0/c3rDdnC2vywALihSkAjr29J5x5PGvyBuFC+DOLSFShaO9C3pd9EIKoyMxs42qDy2TIRRRw
pb1ooHml5VtkFTmuWgXF5cR9/9Fvsmv3BJBeaTpJzWtBxXLzLhUsZfdmnbGxpzJ765Z60ok+gDxe
xs27TaNIaKDG8EaKh9pHxyRFs6jeqjp58ZIr6IBcWHvkskmHtMK/ct4igUX3WEmFiVPfX7CZ0GAl
GYO9RAcM4oSTdh5M5aT9JTIFh9i/mtRMJ4jEx6/kCh/CHPQzqmpzbIfVsd/4M+FGjSqURoAsve3v
PpHLDEoko/cEwCqu+NioyBTlOjJIzlbbetuUbGXn/ZcmtGbXLQlC3nhkc9ksqUIDmQJhQiuTelm7
8URRBa1R2qZXAElPJIN/Q+CL9brwTYt7H+kKCHzA2gG1+HpLG+xwMkCdcXNlqXKB7guOEvhKMCFb
NVUrMMmA98U9/LjlScp1FPbOEXNMQvyKKb21+X4CuTZrnX71+q9hU2Keu9hq87bZrZ7hnQLhh7BH
wrDQHRSrZAGWGNp9LojE1PYtDmNvZUSAvytEihhx95+JgRr2M3kmEh1drQgtuuYAG2BOwqeIdP3m
9N1N6xzYvC0/gq0iZjVmfrsBp/jqNHdU+fDL7KAC0K5tnknT3+147QL/tRB2ab9J4h8OhFY0VS0h
3es+ogxCGu9Fln2ro1cMGE2h281Em7pAI1hWBJtTgMiCVFRmpey7Aeqpgds7aKrQ4d3h2vKSwFNU
fOUD5ajSNOv070Ot/9V9bf5J0yDnPJhEQpTKW5/RHeha8Va+GXtVD+AJash28EEIjGZkcGoxpv1V
6tTWdKO9i28/UD+43g/cemdfBTzge3p/bemq5OLqLeo67yoDBM2EhIUkHaddSbOU0PFQR3qVLklY
hu7OTp3AlPXag21db/c8e/70693gSja212kIvYX+CRDZK413f2s67WkKFN6kuVU32wR+I/YA3+JG
7b4uHhoLxebgllaPBm8OsKtK3hbc88CGV6dXx9D6q/41eWuyKJAK3u43SzI2HX30yHj4mMuMjNYT
4sChhPd1SgvTZMgDIBLk3UfZRgYm3CznQlMa8XVV8mCizMVPubN/3KqGp7d7u7g19zMwFmdvT7Rd
H9j27d7bVhVN1R3EWGRP5p8gQ9sraI6XtPzl0DAQnTO6n6Q0SYNGVA23U4CXEWkuKN0AwBu0+Pvu
fkz3jXo/6EcC1p1GS39De4kfQXBvga9zMeN8/UqsUZmFO/ACVOoAcJqewQhBl34DchDDrVHAZmCx
YtQ90mHSQUq79SQucbZydO95KtRuh5szhhKUSwEqc0OVeV9ZfadglxoHgT1XHRkhuOvjDfHYSzZ5
l4syRRSDQjU+TBlWXBHJRVcv6zZCJKc7JpgxyDRzeFCbipdtqBu5kwny/DFLTkjmEH6fhIQRIdKy
EYnHUg0Pt8IzDPC7J9R58iGS5xRbq5X4FtSVfZTF/vKfBYP9g0aQtgASo3vo2Nve0z9SZGJfgDhe
fGl420P3Bs2sYt/fXmW8h+JHEze41uH8h8nFCZnpPalO/Epvu6qGBVuXbDjY14ozeuwJSiMAGCQo
4iNn4IWhTcYGF6n6D/SFnVj/vWfjp2lztTnZNdhRJjUKs4GpVK8Izb07uAogGqCOm5+97TY40rw6
z0H1SIFXG/EOhJHg9gG1YbEMTHqeq09fkfkHmNPYIvutgVoihH9Jeya9yQqrPVBdbgWPTEA7gHAW
96l/4WeTEqk49C0aTgXVLxqwurul2YVVDNNE62xMJOiDbt8AIPWZC9cfcZtTK/3u7SoCke97uKiZ
W3kcWTxGlMbEqNRjWMDeNkfFpAdCaqxv4dVZ2FQZjW5z2Fi8+DAhcCGToTcNYGWIKifRruqsEBtD
FKYFzVM7EGQmNAggRAISsTcD3rCTHTo7wTktABXuZgv8etw0YoPsyHY4ZlS05U2u7XoJNggaA+0c
XKFM13Dk3x4zdaq14LO2Bk/IU7iONVgbl0NU06Z0E/IurS3t7vHsu88eyQqXNMpxgf7wbwa4A3WB
voDl4jrs5CMjZG7nNPupUT3xbuAMswBPaYe0JiIdtSCbPBhoS5H5Ez0wIit7pAD0EY68t/LFvgNn
vGyzSvH2u2CoUT451eF1f/CX6I7YealKfUptM6HMBXy3ObD+LfmgxzPnE4IEFA/mTBoYiBUvo92U
ga2ykzi41/AEJEwPnqBmYDqqA6ZZUv4sin0O+j9zu+8jwLsfHhyUR/bvqMKavdmq1UAjWK90sund
r6X3CEoxvlt9M2MdUF30rUpax4pePU9qV58AlPkMIejJIe1u29YB7wdv+4e/bgp2zJr7CtMSiJju
p3Vwn1CXM3v5wAiPw94kfiL8BPxqEru3kNQqgI58CmVhyGCP9aIl5B1UM+eghgajdFgDrCxPN8w3
C8agzOq/jYUR3XlEPuhJ78c00xGON3b8YWxDg6UOrvt//f1FzgMvJIzXxg1qw+Ejlm/NcWCCNKk9
qc/U+iBHxyumc2bC+J9cRmefcdfJhcx5DyX32G7ikGaief5hXvOWTMc9aqIcS3jl76AsW8Td0kRO
j/dwN8vbQrIW0jfp1zY0ylXv/PuKcArZ0TtZ7R3UEHUjrcOoyQv54CZyw5QFK5yfDzACsz1jVoM6
Rany7BkM1Z6U19kCBTmsH7z95gXSL+JYh2A/3VKKItlBiqUgWa9F6InD42a7ZZzJBxXU4Y99Aisi
1r7Qzv70lq3D9Cn/mXxnv5LHwY2nZ+iXx2h6QiQTYkf7En4Q2HoBk9QdOWnAlHYJiTQJ6Axxi7ha
zQry3WZnxd3bWHtGCkAaY01gRQvT3RETAm21+besWH2mZGjy8lD47gWFN9Uel8V+IWjmSAuxc5+o
SA+vDfux2kJQP8o65yshh8LX/RIsf+vJtQyALZj4f4DnzYNKW4/WffVGyClgFHZgprsfaxhzY6ws
RTO0R5iFJBtB4bwk+KKPlV7cYbjf2+kC2dm2Dg2ZQbRdmVL8z4WMFtabKXyWp3uHgzZFpSy+HGDD
wGmVEgpaQWTrmw+dBHedzZHUVteE8tSCdrQJX3w/fiZJmkV3EhH0e3knNMKs+1qiJQOxla/QJIm+
Mhuc2d8HRBFXbrduUm2pgmYxXCDUIzJI2+4JE3vfoESHnoE/QFJaN2UDTfCDjn7Vom0xKfVNPlYv
nM+Bob46YZnGPFxzBqkLHE3aQZA1JFFhV0LU7TEhzlYDa3xaa/H3RjdJuw48tHT+0NUHndO2yaQ5
amhHcP8nuWUhEMfOrV3tvROqLWml5siflPwnbe4EkgZeq7CobEBywYUTdvP4GuFQGIxhAoc3N53B
/U5dir6E9+CNgsaIAnXTHyh3oVJzR4rgCoNK8jJgbotRfVoHB4ATCz5pdYVIoRHPogtjR2EDW40n
NdY8DyVvv2K8StkJdSieFn6chmj5SdsKUffZGqQH7y3ANl1o1qeRQG4tWc58RLguECVZ2iAnCmcG
9HAwVDCHrPeS0JTnIOPPIKQwh1XlfHFGqpOQB0GS90IPRIz/ureu8Hez63f7gZ8RikLQi/RLk7XH
d5Hytr561BcDc7H0b5ywelBxxuxsdq9Bi7V7p/diVIRSDrGyxqMHTcGVTpiJOmK9I24W59yJIS5Z
7u6v8LeTs2d2jbPTBHOrO2YXfWPHQKJqxxzrOn50G9NLv/odM509Y9c2F9OD/bNlHezos2HqPFB3
N4Jy/+yhXlN32PFGZJGR67Q2rHdrfCTmwIeQgvq3xYP+/ghzl3gzvbiv9rt/vdrLu1NfFOt69zI7
/D0PSAjWqFYJpF7BgiNPJWylOGNb3wyaV99EPezHaJfXD685+EhSS/I4p8muR77w7hJR5lsTuZCK
JNocWBJhWI7IoZmYqf0GCrdjFg3nefzxmm0nj59HHxkM8+OckrfbbO96lsF7quxb1r398N7ufXoO
AQhL/RqIwJpRuVEE2rC2yGS/9/CNRcAfqBJncTu/j4jF1HFdjam7DMd1h89I33FOUh4/YQg0qd07
2kA8j0AIUdWrt5YTqQpTBvELcB4J3x1FzUQkKwHc8ou9efmbWk4uqPIaqdtLUQn0GXfwfHDdow2D
lHUNHllIg73/Gk4kHOl9f3dzXhD3IcG13uQFPIHRe370ZeGQJWojq96R5HGblCfklIAcDPMaoUgs
MxD35UGCjdx54iiMgICPJy7w2bt3ZJtZXrUYZERnoCYNWUCACuf31tHiFxK0XQZSnRrTDXlZUIUz
AWr0irJUmIgnzzamLqisY6TBnsydUtdCwIDn/acyy38QqMJFhQQp5RYgfP/9d5k0Bpq+lYk3t0nx
hxr4iYta6h9/rlxa8HYAA54iovGQU/5FRdW7wlf6U2ElUECmXOngOL4E+P7Qm6xIoTwUrw78Wrh8
ECufNDD1KV89pHv2bz11gf+tfaHP/AC2ebIIUR+Mq5T/gl8BmYcI8k1d4wdWWTDIYW3tUeOmpXzS
/zAMZ7LRybwnFYZyCOLU3qnV9O7sjrIefLLVl1Hac0VTyBRHu/IkenEorYwyhzFkRVw4fQoSFhe3
2bVYpNHaVxOVFKxPvsLj6FyO9+SLpkeP/HWwsghcTcbajQj3KThMiIwG4n6pmVKOvSMnDn3aTTdS
qeET9GnIctP81Xmu70SSCgp/MBfN4OYawSXSNEAUhwMJD8RH01QI48pGYm1wcbnAJEJoUXJgytVo
8yRvlfj5r7gLatSOfJzC6fuz0UEDBSM9Pr5qms3kyIvUs1uzmXc6Rc0jWNG1M9BGbNWWMVTBwnqU
QjzUlIQ2ivcMi10EhbHyYxXdUJnsfVD8uLg3/+az7eJ+sNx78LGlL6FOxDB5D1Qe/AsBnkB55lpS
ulGv3O3CR8O9AU9CU+3pkznuy8nCwn2uGcRe3Is770W7Kk5GziU89GCXGFyeq2cy8EdeIawx55nX
w6V3XKXuUIPWd+s5ZcTImHHb3bIrqOfBRdLqFLAA7BBLXdgMzrktyP/AiHarBWf/7NzH+fAaHL+D
W61vDx3Ggyyojt++ydK5wVy3wU6qGRTuBX2ZPCzPjLZB4Ep/G+gA6FsZmvgGh8E1uLarrNWirhAw
hby1mrwq9J8dk295DnasQh88vQ681KKq//YrTjPIwwbCNSQc3p08ThpQSMFZNhmwKVtP6FQ+ZI3q
/T9eEAhJSQ8kH63+Hs7dHr1T/S4WXRUv8XpPCpaVSP6u2ut4dfLAbJ3nSMoQbTj5F3BTo7PrVy+k
vDLPnZ4VDAF8MF9vQadM3AXqYwgDOQxeDOVixQacZb7kLWBJmy36xX0QGjDKcJvs54MlKq5mrxxm
UbEudY/wr/8aw9Iivbr1wJpVuHrbVpnN/Tx6OfWAnSidNbuShCAUZs8q2anKOggzeKCYoH5L7N0J
ryyqIqGODUI+2RIOTQZ5eKCFMXQNtghTe6WZ4wj6odEmQ3uvAWeIAmyCnUv/Bp3jxpUpIMSm3XPn
1MqCSmL2UDIGoGGc3jMxKZMdDldl8JFdKctFEcGZ2cG+hyCfqHBmn01Z1RviKGgCkGMkcZSLL107
uO0Lb2O2AwfN/hu8as+EIkOIFvIIZDfQlaC6eCd19wkhYM/Am8VsCjspMMpSmumwO/lrDTiC5VXm
c2zDRi8dNhJYm+Gz8ydGwITlo06dLGYu+0v3/LNzp2tuILWZKgwoGTzCQQHwo22EK8QiQN4VptY0
UGBH0DwGpWSHsaKGTPJrzQOoNWrzVITVNmWB4qcK0zQW5ugLABdXRAxcSPlTi94PlhSoVCAg9T+g
J+Bm6++pyVcMWzT/OIKMH4JadwsKjhj9zrl0ig5P49be91kBD84b1NC7RWeLyJwGypUYrYCdc6q5
x2klziEhBOf184z/1QN/p+3oO0dnBMUll3r/Idz/HNB7QRwIhg4G0i/wb83Gz+uC+QlIhkkSbN3R
oj/sSHef3zIEOwaKmoOKA7rKZWn9ae3hwlValVVOFZi1eTimZzxJgh1ULyjh8lca5d2s3ZzuB4Qr
NKFX+401J2rbCKXp6dt3ARoB0yHYBHRztL8H/wE66iOnde7ACHowuPQ+bHaD/RBpy+G7X6eVkO5W
Na4arHmcOgCH7mkKnAV/WltXHiYPu1UC5pYkFzRdUOJ2zYT2Fp9YMY4V+eWDyWPbcGuj3Yq4PQbP
DC5PB2njdTC9Q5PPw7c/9Yro6e4myI7AhTnZy2Gtf548fXlvGgMEkY8gamd+btq1YoBKNNGYdw+0
qpuSsS9tKKRc81Tb52w6caPTVulEJVeNLRdgfaaUeHPrKBunVW0qzw+TZd9aKypKoPbhlRaUincv
fchs48VCJzHKp4edfoI03Ee1/m5y9UApGAHbaypE+9FOKWdZf0SPagPvOL6462dM9M9IVTFlrp1F
nwGfXJrEpfGhYyG0MqnCLl6fCeQBiaYaTpWq+LZ9CU6fSRuIT/HVGTeFgElgU7PJlFDL06wfsQ3E
Rc8BiuxRpVOkpCZJjRdERi1kvJypXjTYcAGZz3HGCCL8YJ5xXbSp+M/f2PxyLhFXuNfbdcpuxUO1
g2CeolzxU3VfwTM0qoHTvvi9/W+l4fR+vANyFx9EFaqQinJMI+yfHo/CsGf1RZflbnm9u9Oeerz1
g818sw+TKXfFXaPVR5ThoYXpl3OywUGzUeGb3Uc7C5cwqWb1t0NBXhgOCnH8FzXg29vf9vYAH0HV
h2OVotzjLXlMoxf51/94/NZzEBkPnITbDpN+Q/pmaYcFB3i2bAhoQjLizH+rhxRwOgXERnPPiSBZ
EQZCofOAgsTsFtP2O6LPrL7QJKsdsede++T1cvAIxq79J6I3tRn6RJE3h1VOxvBLiERS0ENoTY5d
BgfqKwo3YCc52SxLTPHZG7U3URp+AhpDZkQsycznCOXNWayYTt/+R1fDUq9yboEYX1sVdVpnonsh
vBspbmoD+npwBOhnrKuFxKmRmrvRsStF0Q0QcqKMNmIfk7MF0SRKAi6G5sd9Zvi4UIMegwmQrPjx
Fzfgx0ZrtacBlJQGq2zICSueihS7Yi6kkdQ9XMkHXbMkbROOdiRe0P/FYcv0lcUgAyxYVlsLONf0
w5oe4TIYJHrAiS2Ud+t1LJGBh3PgiizhpnHZ43xW4xFUX4rgH2GAz+XizvG1FauhvlL3rW3a1eor
9KiQXKf3VpMDwRiSrvahG6HQGdTNE+6sMq2+kX4XU0YRjlve7zNUAeKytW4CQ1h7GRb0L2Bg+Xkz
cnIYGjO4ObgQK6gq0cgiiHDpO0i9bRQaOUOMavr9FX8G3CYIru+wPgMb39EuOyHAKQiTJaweUfFx
AliCYqSMxc0mmdqR7QxZf6IKfSX1MRHh1JIzW+ELzURlR8cvhYj74OGm4kHRUI85iI17Te1zqxYT
UUCRPBBQSSmkhOgQuInCRWsunE+9W/3QeotbxotJB4j7EgIFeOn3nPaBBoLMxkWCP6mrJComQxMl
WXwQqFI39TL3ifuywdLOvbb0L7IOoNcg0BBLXtztK7MuFmPYEqD0x/yGWh3BycfwZTGEUwsKw0Ir
Nez24F2lXY4ZhdL3vs1mqhCEZIiPoIZzF06wr2S9hXbMXrHCcVlk1OOwdMngwFzqJBoghBkcYYAF
pm8KnjefR44gJdWsnx7KQuyXDb/i0PC6HPaVW2iLSVjr49kvz2gj7l1i2ahtBvKT++Ia3WWLrjti
uII3QNtgWCLXhROC+4oHcSzQwwrjjentIEfglbk8gQ+xYJNoYMhdj680N8Ghw5SQRxe3PbYMU3Bk
gg1PP+NpcpouOZEm4f7wv0SXUSsDlemS5lLwzaqP/BxzzjIWI4A56hW4PTJzLzk+8wkQJ34mNwuw
vjE5c86qbbYJWAuCb9AWzcYEoWf2yXybBBCV/yhu2wsp6snpqtQ/V+06k30bGEmMuaJdZ9EkLvl1
mJZGiPqIWFcqa0DMBqmPbE4g/rHahNxtM52XfhAcZLRnjj7bNQgiQVLsyJrttxJLClmkLSYocFIl
7PCLWh3250ALcE+iCyJHDp6VzEGKtvZ7Gg4kzhSIb8buwkCQhGyjNS2RhL/st4tJjfDL454xn1+p
dsOVCcf3R7y6BUIR6ijMgvTqV74oIOzQbuupbfn4HbcrOKvDirgsmN4HYkWdSixXiQ6w4sKqNSMc
QPw1p59pjRt+QfKyZzi9p/vw6tL/4lFE/o0mxXBKb0Yl7SWh3jdI8azvno3+nWGK7ReTfDBj/JTC
THf3H2bPDbhXh9FrJErBB+KFdvyfe4p6K8W4e8uSXIgftbMmAsTgwtpmRBW2Mh0RTsKEfdKw1+Yg
j4thHhcxzZt9mT+5V90PuQ+64x9FCDMveDCIKbxdRpocyAfUNnU8qXN82asvu5CgywHrNJ7dHVhF
3cmbgLBZJZgNfgfU+KjhIPgxO8UAtubaqrvpoW2sj5MDd8Ct/765RyYzueIrfHNke7vka17HjZYk
17EB2RQsocRIRWalk4nb6YIVcYn+OIgUInROKFGc/FWz05g8CDgoHjd7LwNVzCLYDmlH6G/9O4fD
LcY1bze7x/tju5iYabDvNQ9s3jNX9AtMISilax7tCQM5Bimo/QcM1OpgWwdUI703n6lD8w6ssQz2
JMmO/lAIU1QqKE8OJrooJIpyAOhFS9PNvhu3ea/uswukfqAPw4S2iH2mBjvKo1sJ3i99GPNCwKwT
vY8iFI/TFQUTWFy+8fZ3I3OtLghnH7YJsp5+f1ZYLkGPkXzCmBM6MkxpBFXYdmHquG+tcJCfKvtu
lLbXGmtMqRiXeGocVtvVjpkhRPvw/ctvja0dYZxCr7dZb0jEpB2QfYCdA+jkiXO74zw9hgfoIjUm
kChtktAg1BFlKE82pMKtbycRGx/I8IJnNNzDqulUErgDrCbPyTGlrjGI7IyjqNSFfWhGtcw+kjxa
SuApStcNMt92dWrFCnR7OjEgGbe6gSzXyjoZFmnEImb/LMSgTicHAhRQLRsLGtNp+BWvR005Vzz+
zw4/BzDOT/T8lHtahxNlQIsGkvNbwOyCASYuqnBI5lXsVpNpggQjGhDtHKgQ3qg61ZnPlu6LFb54
/VXc8eHIsHrJajoQJoNW1p/IPNwI9rZwOjCA1vt2Ekx5OYiRefOIhKkFRzxSiNoURPWBFvgsJV4e
ySnrlvwcxhRIblIp9vuaKe36IxqFzbc40OO1KCw8n7VPLYryV/mBxVa4tiVwhvdkAXu4XwdmuBIJ
jFk+yZB7emC79P47R1kP0HGNgpSbYt1Gp+09dijHiJctGTppPYnzLpQHAUak/oZ4HwSoQCGHmK/S
u51P89YbtgkUb8GgORptZowco3/slFoW654oSSUXeUHH9RDZRX/fh3Y+OMtBgRiP1W+SY/x7N+xP
Y5O3dgrbvxd+R7RvZPVK2HOKLI4KdMyYXiG9zkC3HlYQ24awjuMm+6TNUYXgyL/iUIUkyi8+ZxCu
oLW0BEi9SV2EiZABsBGalOcVh02AT83djXebw6ZgM8zEUgxFpqtfakH2hnO+43qeR6VZlRAt8jYr
6mB+1JnUbjp6qy9hlDu7JB2Ky/n+MujBHOCI6wF/EgmYqeNNep/diNg88Sm4As0vPHcRTJ91t9p+
/n2X7Ek1YkovuGfSJ87ZR1xQQP9fm9B/6xycT8Z2GqdJ9K0nt07N9tuB5MhEhpa9W14ABqC5qo84
zRaqSOils9VFBIB9CX7OWt47yKYoIo6w9iNSFn9Ik2HoaeCrV2MrGJAaGdMfzXkUW6Qu9Qn/y6Bf
qFwBmKCZKqNb7Wq73LYG+NYO3m0D+2b5iZ7W93kJOeUGMbvEHdeJ2OKP2sSQVJKgLx8P8MDn2kBG
KKDwHkIE0IhaM9IgBXH7yP7WB/xeNZ1mKSkivlg/YR0DiYmG2Tt2S2CbtCAhYYvSUxU6GHCPJhV4
V/1nNRY6WsfoKaMsq9HTWu4raURsx44OHQ1m9mGj//COoUKe6v6bS121jM6dzRahExrvUDvFa1W8
Tf5Pduxa/QxrqzN3rbuP0OO2ony2peL7Mv18ma/BqKcAa+qzB28fhDGSecsLg0Y1qkgwujkKtBjY
90pBPThPtr2b6wxZyKmwB7WvMv85hjJUOUbVfr1b7t9m9NpYzNMmGsGHbeZXYnRfCdSnH6ZJy639
Gch8+ErnLRviU+vOVBSakXaTsMxqYUsfCNV8xzcgYZxvSt/+Q2UGkxHFZwHdoIxg0RkNmhU3e1rP
1+oiTCOh2ik1OQNhVuco/1pZG4xbbh6MqjEXZrwuxFs8UIpxUHl8nsI1oVnfEDxczwuVkJ4WwaLQ
OBhC6qezZUYGSHgZqyMvGaLrg8VOTjbf6TrVdxHTJhs34ger7trzqs7hQaVdjNemeKf3hMOUvPLT
PoBhICGEr1pArXGdUoyq36RFwngLjGeMX0dPf9ILzbAh0T4X3AC2F/F5aiV0guQlTQz+e3hdXJbm
gC/x63SPMZWWj4gmqqDXBOnv1t25Jq/g7oyZzQUNrH6k4AnyFeT+qT18dVmrtFnAFShRtalTtVKj
WtX4flqGHfLdkaKodOkrIAHIi6AY3y61q36v6t6BqHsa9VWCLLox/HgxDhWsf2rd5oKv8ByZ67if
6dOZxHM7IEEyklDbK7OnBXxtrrWGW3BxYKrBcAAk0zVMxwmdJGU+k8lwpMSslltzZ3SKC4+mU4id
2keoYcK6l746vCVaZujjh+BJjPlrNgiarpXuN/bTvzTPQFn/Y6HuceaVSGQ8jR559/xXoyskjYNX
aV0smPe8+MMgVRbqGjfjcLZm1HoAf9+HwuEZ9vITIV9AR2B6Qo/Lz1mDMWdhgKaJqg+kJDhAtI2i
P+zbCE0Rh1314So0hJwkHDG4bw0VOYwtY/4VRScYXJCwxC+leqMfqUI+rjLqk72QOPGK8HvYVtRX
X+NL4j05XAFKlHXo6e0ZbDPE4BAdbDi1lDyjxKNdKa39mHQa226tJ/Mh1X4vX6J4/7/Zi1CpH6GO
8kGM/3LGm+QO0U9PUIR5NPRLs7s9fDUBGXp/Agj08Olx4UmhqqKAVTetw/wFTLo0Kt/vBomS4kI/
jhr0mzBymx6H4oMbqzvM1ockM/HdsAeZnw1PXba2GJJoIezZShG1zfR/drT+rzFJ0Xui6kVp5uMW
PXlbAFLoleVf8KL/pIPRX0mL4Dn7Acvm3f9PvN4MtrPsOmpwiJklv6hlxdNWDy4s5j+ZmcIV+zFM
qs8u1DhmvyOIKnzJ21t9xPb4utFrCNLkg+LGwnP6klCCdaKrI5hAtCexiIqBrHFo7am9tAKinp6X
D2mfLMctU0eZrQzWoaQarzWhZfs0EodERhsaIVfcun8faZraaAvQ0YXUm1c9K7ztiBv0G7GBXr11
9t+9GltQ+gVJiUfwS3cQUU5bKoIIVh/2fxDEYaOvQsY8erfAgECsvwk34hfxTnRGHl++w2gz4kKi
hEWOg3zTXOF5n73sYrxDC2OluEmZ7kEznd4uHACFWAGI2C0RHjdaRRXBmqMC4rHf6E8yTKaZbPFS
OrOLJ0thvRvx94oLP5W7xOi2C530ceZlYcmjp2gkiQ/wbo4Zp+/LptA6q2BcdnkG9z2c8xP4fWWK
NxE/q/i2vTCqIWvVW1XKTuiCuC9rMXVlTB/ALpNjAhd9++C0lxmiQicpoatSdN84wR0XH15gTpLB
DGUoux9MCKE/C/MXRr8BaVr6NdcCVMLsGEDwhWHanZQ3xTq6VcadMQ0urtFlYszzLwGib9Rr4aLJ
ZdJRTVDUEM5ZcV4TlfrK9uCxIZzrDpOsaElqPnl1wLeWRbCfP12voO8+hnMD3Lfw72yHX1u1cKPY
JLyHHoCpOEu7Ovrkx1YZTHbxgmbOSByGDjw0OTyH0LLhqnwoLe4UFEqSVrg5cn/x3t47ufbFL11j
xf1MCdV633rJifg9CMphLcyUnevFi4VoRj43u1aUMiCkG9/hDllE98mbfFKmHK94VZ+ygo6B/NVW
yhcvBVHDpVveuRa2Bd5xAzf7QxWVg5DClf+wDWeyKEcuuPSen+DO09z6RDwQjD13w+Ni6x/HDPeR
gBuXKWiHR2Kx3CTBfIX/8npJLXcMJF8Ew6gx+iTlmPg8BqlaiRDMwH6b+UCC+AQhAQdIXJ5jIj7f
f5ewtz6cr+meF0aM+J5u5Q2ywaOzjC9jMSZXJ46+Ob04ZfRvWRlLW08PJzhW3m2D1MpssUl+JDMp
DgzeEEkWRxhrX1YfTA6nsXn85knWcJEtdI+bi2QjV8+kEok+IVQQwDBlhatJMakzz0PcqRNdgcGB
QDhBaZtFDEZKHR6GdMBGS5Y6efeaoStx7HJNqFZ6YGXcLUh7qww/8ZRUxXZhp1K2iwX0AXbT1FjX
UJisO6WrQ27dTa8tK6aqFewr2CfZRHdmql4EUkvs+iK/QdiIBDVrm/yrMjXM16YnoP1FVAsQQ9BC
Hh27rENh0wVQ/eJGeNl1dFWryBUIjkQxBs48VwsLYff0dnL+enFJ7Cz+76Eqcrbtbd7anl1YpQAf
vBgGmXf7xgafVBkQzrsNrB9lpNP8o/L1zVNU9puLq1dxKFrhYdGhLluVAAcDzqica2682ZbBMuQc
lHZkAgPMqQ0BCeFlclTZIpmbNIq/vFBRqflX/G4p0fbQ3sRtP5WcjMtr7XiIiEWLBuNS3ihVgySy
XvZ5tfurYaCDkt1m85wz/OOHMuhj0QBqJ8YRUjEBr4ebzOOP9HzApK29hIBYIySs56cEzsn3O0kn
0wIXh7Xdl72VOCMVnuRPC9mb/OVwXICiVX6Ct+6dYue+Af4Wd5IgDz4MGExZt1ypS/dNNcpkz93s
KI4D6GXgKd59RRnN0dKcWC6IgO9Y8AKUx5sqvqVcT5VZ++Cz4tDpla7Y4KKq1tJG+LlRy8hr6tXh
qi3j5lRrMuRGltdsa3RtnfCXjJm6LKP6mJoI+O99osk5MKLydpA2KGM/bY0BCF1MJDtpzS3/UkES
p5fOo24X4HP8INFG7tDRmoQDGMYvZzsxdEhqUNZ0ajhy/I1nzLnNebl7O96ultFdr74a5jNjccvt
mAkAs8MZYnr61I9TA8eAIMEPN7oP3qU8bl9nzIPvtNgLPJOI5P3lkHB1wIsJkwbIZxwxktgfvDfi
X69wdxTCNxdGis+YMrWfBd4phZ+F1XVp8W2SwuvPrifnJSN4rw9/5cLmR7x/t2h47zxeG8DASu+8
4rFjkT/Yxqx7afQJGGec7BJz06f/nNX0AipPNxtl8ZM8FDYHcGGY9T39jB6QDj7Yh+aguWBNBTCM
RYnSGE7wkX2fu3NZm7UO7aB58at96IFXu1jXCr60PuD8RCfIkuuC9a0ZYzNr3Rzsw1tBMniy/tLN
IUJSOEA2G1z5OnSy395tXWL8sDjgwzNOoyzaUhgzrj1696vNdLHUFenRGl6hx5Df0WlANAUdhpxt
SMob07Yq7rM6KdV8/RlfAMjsecxMklv0AshDz/jovkCRAebZOMOLNvWMGrx2j4HOXpnlSJF38Y2X
97BcriPrOC/A+5e3ZZn84pbG719NeaXOcbLHRyQaftLYg1DDBLGERN3Di5JwpSpMGxWqeHlcVLYg
L+lAD87ZR/jhYjXIwlRZvwCKTzipTZeDYy4+rELywuzLbDs54EwBXbPbKLBzaV8M5204zEbwoTWc
FOIQUCEU1yqHpDaD2oIhDfVFr9Lel9qPBh0VXLJ34XCBz5PK274B+1Yx6eIGf/7yWwOPrxuax5He
Rh2d/22yTS5VwPZ0XvXN9i16TBrUCVQLH8+EOGRrys8GofMMe9bsEpaCbP6MLvEDvM2yt8k+xiMl
SmvOclZvYwkTnXrXj1PN7Z9d6+VV/qo+Si/ufVJjZ3sGDXM5O/csPwU0dut/S3xJcreshe5jzAME
W+kObs+IqOri0PDsbzvNg93gREYVptknnEl6n0ke4ydhcdRsLx99PAuLDsvHUhYR/9RpdM7J4eSW
EFgBQZwy7I+Jz0//hjLBwd7+MLU+/OgZ46hDywtPTPdosOh4/c9fNtqHXP63D8cnnD7d/Dslnta7
N/6IwVdg9TFx9i2+7g614TC5uWnEd8joRDkcL6e04NzeZpxqDhp/fP5HKjjDxfrzdniEbrPGsPCJ
4kM+qXTsQNPl2cl4UuxK3fn0jEWz6R04n0PiZAf2ENOXk3OneWIhJvjQ5TcRgN057H2dOymreTB9
FatMIrzRK5NurIhFs7nl8vV1trW35B0GszubcvncYYpILGgy43zSVJsH74GVjL0EDXFr/Vp/C08i
fRB7SuMpRmOg37V+fZEW9KC7nybP4LLP+R2WumrOxVHk7CFb88dYPI0CXKV3Jc8A6QtebXPAf/+w
Ogk5seaAx7I8O0IuAUH7nmCCwLaXV+2Ua37h8QvPE85qzlijy+fAA+bELvt8RcOOHieerxemDaDZ
lerAWuPC4se2f3GQFaWF9qJLVNqF57PlPOlP+daIw+9/mHQian3CK5Kle4+5BHMDyenK4KrWLq3f
Tvbzcu9R/rP/KbjlvRr3iV5hB66ICGmi2qhPjymvp2oiPx92P2VBxhK4DDnV3mml8RSdgZJvEwYN
RxCNJiHNLq0hkQV1pMgbgdZ+1EbLdiD1mahiZ0ZzPam27xr1YHn7j6QzW1KUC4LwExmhqIi37Lsi
7XpjuDQibogL4tPPVz0x/zLT060I59SpysrKTEraglIqi9kt7FAbky36byWNEzVpw+FfvLJzeJld
pFeIzIfZkYuHef/3Rb0H6Y8eHXIwM+Gvgq3eKjhga9yE2oTDo/feocey6ucYG9CyKQoTN5+o65WC
1RaYSPQm3XEvxhQpUi3V6izvczDkw3Y/QHCmPy4Lq6uGhfGund5EFasHHAfoGwLzqiSwqDnMzArV
+iIE7oZmjgdC0h1J1dUjHyTKgQ6rURfxfyDX46wgz+vTguxFomqiJXgTo+Yhn7sEYhAq0HqKo2/S
dkBvF0ykX8M+3mrCdRPfs0eGAsaCdp/5yFA1wUtrcDCPGhYTMIaRTWnEYM18ZYI/txOaUuF397YL
3LtQf0RtDYHIiJKQ3QhigOwUhqUPq8sj3kMWo60mHDkxLOhiWoo62U6sC3gUCPOJOwE43GQxAB65
YE1JOL1sTjClZT2U/HqbrRTcRFQGKjydB7ueP1g0s+Pki4EQ7y7c8Z9ffX7VFewwbDGpA96chx/O
FcjodMWNnNjEnE14Y9LmZZZUbV2ik6avd4TpWzhczcGAtlvWD4EKPFlJpLUihtFifwExhtFahizO
Dk9FlhniIZAOkcnlus5ewWvoIEMM31UoJdypbFuipU9/I0Gyj24haoNQrb/hJ7w/kO9/CPkZHEVG
nPjIFPBSimMoQIMR3p1RU/CyD4BqpEbh0EGt+enVHENwOI94Lo9l1ORh4VRHnQ+x09hyMAZMV1Ks
kn4uO4AgENk7Co2aHuTA2Slm1pkRDJ5OXxQUtxd/Kz2By4ShaLuzk/65QD4PahZkOi3pC8iTRQUM
1KJBdMzJx/3FJdb8cnweP0PsQnf5+KPwkvZxIpPIzAJyUbLf1o6aNYz9Ca2e9pQQHQT0F1hsOBIK
6NWT9/vwI1hHS0+gw4bm6uEfCYTPty1wKh2fkEr5ycdr4DKhqvcXw13JOP4XVEoxxeeu85JJUJ7Z
aXMip//7bcWZmKi5wf8/dmftPyFfGKdZ4XV3j+x41ttr6/tkLlEGJWmEVuF3QagRbigNeup2FiG1
blJUnpK0SMb50u7aNz5Q7jmM2kHbwQOmMQYvvSzMqm+8IfzX5mfXLp01bTiq6MdkzdjrwDxenTNV
PVxFJlLv0b01/qAnSd5RmyfNuH4C5QIkwgjQ2r+rAdYqTiVqIkgodI3u7tDHB8z4DAmUvYp4OSyj
7wDxCF54QUhVfKFRqmcUYDH+kg3LZzjD29W1B6ellcNI1FsnW4tuF4d+Mc6GUUBTxdBkj1K+c04j
5I7gL7jCBBop9R9156qFt4wg9WCv6YULikG1GQCjHVsYZ8h5DyNNBjVtM7FcYbxie4QJi6kYrkwY
MuFvJGhfD164Z+6HLtdWa3GLfWEeKxtq52GmoH4ze+9q8RFk1DZ5d8LnUA++XWvWT2+ZVri3jD1z
XyhJQ5ebCFN0jWfPum3WBHQ6+KI2MarF800UGqVtvFN+nshxnA2nlqzupjlLhfvmzc+bN0J9Qr6X
TQskmw0lVvxMYLTU5FjnDTQbhmRi6grAUvrja0QoJ4IRw4nHm5nGGujs4Ofu3lzCFdG57ahRteii
hHDUkZgEWiOD6A31evFJhkgQ4t011ukVP6104EA+dKIf5HepwjENgTUS9vW9qDI9IWU2PhNibUSr
RD+scWT7icouo1JQWKnu1D25VXz/o93zdEQRg4YLOnXHlrerWY8RzaS3MVdH7+yxKB5hc2TqcPdE
cyUtsspSRpLeayMLQ0HRZb2zpWDS0tprfCJqdyR8B9QCF6hx2yz1q3gbwPk50CwXpP62eNj1eLej
eWIcM+Vj3YfBFxiaIgFtERY6LeGbByKVggGjSQ8hRkE4WCBpSFCH2SNTOaWZs9VRE/nY3RCIc4Sp
6WIhw3JorvKNqLIs3oDCECQ4tUdfoglq0HcTkW7qPHgmoDQ/0nwhFjr0uKMIebWWd6DbKUhyl1Nb
xepEhozZuHw2YvEaN5gvZSWQ5hfQj4rXLR9gS7itUnteFsAwdG9A++nn/EA16G9bYHhQBJjiOUT0
QFw01a4gvgKdMpdazbXxd76GrMaQ4ATU8XEUH3mEPNB+fo5UpquYqcH1kifIlHxultTvNGyo0fow
JVjnLwq9WQuYNhuMujsZ1zlMLpv112OglWxlOKozoVooxJrc7L5EyxH5FyIYGVf51rs7hbJuqB/o
ydBN1dBaHYzKEJfQxnguDhAMK/2Qde5uh6C0uFys9UDcMBFnuswO8U3iwzC9ExUySXUWBV+XSFgQ
QO6V5DmiOiNPg0TnAsOgM8La80lfocKX2FDo18uXhdUkW5HVy/wxR/uJ1GPAKWq8cCF6Loch2AvA
P+3uEr2dcvFddsa0vslTXroS5w69cKMzRspv39W16SD8LnHHRXOqrQ9/9oi+Gbft0FzH0jBYx9Rw
OGqmUxGQY0qdFSaNEPKJgPyJOGJT4PpYm5dRyyuNLC3weyv1FNYPRmEMgsluEmHqIOsF01QJtEnp
5BZOeld+YDieYr8Gn11xc33KbfaLmyGO6dYQJg02l4BGAAagcWNpx5DR9cA3+Gy88trAYFiYXaJR
iULd9OyfRuu47w3FuXV2D64Ok5wdD3squ5piZebjbHYZHc3SOaaqS8PWq2JqRSvuG1Ms7yRqQksy
W0s3S2qU8K7TK9c/U2l2a0aSpEkz72EWiEGcdFbYaKf5g00ACorrJld622Kv55d4F2MI2uhf1Sh/
e/EeRkNwGhGqSyzWSgPnwVX120C6QChvbVS//GQZ1dwXGWjI0oqucfba5jd87objk6a3UGgsenq+
2msGYgggIUE5PaNjIFQJRKq5U/JcXiyDu1iSri1RKux6icaoeEvIFEYrnEGAr/4v8ca4MszBel9A
I4DnciTk3d1gfxi5t3kRJYWjTmT5iTmmkWH8Fw7d7rg/frlBTndnIvyH5CUvrcTKKmA4enND7/4/
xRkDK6AB5LgS7gC6fzOG6hdifTbb4xodSLCgskDbzYXclwZEvJqXE07LnnueBVwn7lIS0GCU0NNi
VUK2QOjPRdtMSTpckjBX0qTjXQI5BvgMurGpbU5EIM8uytegQCVoOfMiNoRtNhv17lv6lJO3lU9K
fwPHXFkoyEyeo26X07TEd2oQHrdZnshtrGyGUbCwP8A7QwcSqoWwTvgbMSdki33GjAYLmfRGZj1r
hVjEzWuM+74k5AE+g05TWrgD+pxXj6BY1S5LhNNqwZZRwSw7rNcnbfeocX3f8qf/V8IQWmSfmSvR
sqRZRyzsma+As3x0HDW8PUPFDmvcv9lrdiktNQURxe/uuRikH3bvk1TXOdceyxasjwEtYdOJiqDG
FCahhwIs7K1J+C8z7evWfWY9/vqJX2TtPnabCkBdW8L3qBYsie6onRzo/Y7gCtVsMBIOo1PzRDpU
OvE6RhCRzmjfHFIb9Rk7ubs4cCKpMTRZi+dEEhFGxTCb1CDEuezox3xtweEZH0heoOvQrgz3p+2d
FIYdw82SyPLaktTTurH3A3NIQ8laT0X7vr1iA+1f0HwgDrFnKBgKE7PP7UMGMWXWOil+JQoQyqzB
kqXBjhirpOa38DYXd1cxQG39QCLa4oJ80C8MYnjdv3DS2rOcjn0HC7tJ4Xwx37Xkvon/nIrX5D0Y
7PdDuqUIgNFgJQZHQ3xooTTFIkyqYLV5ZXDUYQQt/cTdaR403jNZzy/mdXVJcyIBleXBGPxqwdnt
z74rOhsQPDMjDjdiy1nCsMpJJIX7VEQts2TU9M4YOdtqIlFWREXkU62tTMaZj7CZCKlOafiNfffa
JnPTLUJd9KYyOulEImJvLuKF2ML7y68f+qieWC2vCWgL2woaq+TBBN2MT+0SRliYlbEOhMpAoEMR
ZQJkqt+IhPD5uNCLfXZ79pXxjA6VHCPVbNCjqQTYCTJsdzCyepvM9sRyF7VgnI9bZoFyAwuRLKoA
qxCPUW1yROU1xz+VVvSoJr7g3uwc2SXHtEGVhnX7y6DS33UpZp3TqbuM/qi+HAhPA6RwnDEFaCx9
N+nhmvCfxk3JYovDjxThwkvqjobsUfKWOxX03RqkLypw74wK3BBVZYTINmt6QjmaF+8f2pMO4600
h2C52GVOSqNxkEJdBbplXzLIQq8uZaLLv6EoXNCs/uPR8I0+I0zOXRqstPYcRMjfdH2Rp6AzSIeF
iVyqR2mlIef5RSZHZQYJpjtaQcyuxrBe0J9Yj+lD0JWhYXfa9rv6fUZT6Y0aKn2P/Wt6/63ozcUn
YmcMzSsrdl0wpMJQ6GL2iNvmGgzQOf+UHqQ+8qz4AdIJy6sC0xksRCDhGd6v1hAsNR7uPuKkR0GF
auTLus/eNIGRR3hlMEkzkiVeQPTJr953AbADj5iSufNXHg7o2FMt3g9CJD3vxUJede7xHdmQo7tm
jUyqMXd1wsD4DCY4ii8wbm8TURZoW+d9x6y8e9wFAyBvvNBLP7iMccBVJNtGxQzW3kwgozbEsIYB
7AvE1mYjLUAh07WGf2DJhQshn6RgsLhumeor8ekhzwV3FhlQxM4pTZEiIc+8hmRS8G0JLGJUTn2T
3pHvJcuHDie5ioyssn2N75jd5Ryzl18nD585degJ0ApEsbgPdwDFHeu5e9p52D1QSAKH7NCZoGdL
x5s3FcYc8li0/VMe/fYYtTldJyiE93GunarwmXoUUzdTebvaksXFRmLO+Cssp0iISNKJRMbkzhBz
bne2l6msscGWsanVbZVTls9bCDLT14d3Xk+H6McVCxTbgRxWPX8IrLA6U/nDl2AlC+XkDLVONEIp
fsABWrvXBtQBAvhkyOl9QScSdGQIPgMXFMaJC7vwxLK00Nk00RxSjOfPtURcjaluSA9ksD6NGBKp
9ZbGc/iNVGqayWn53VSxipMwbW5V/240pHoCsU0HM2fU9mvdvRe89W52uYiVud9jhLdtFyDnIOzG
Z0WggEt/Mu4w2pjjsC+j3pZ05wF38GhLQHRJ8zgXGyZ6y2joDU3+oE4UsuAdw/jDkocIidvSYiGI
Eib3JEoemdARb1aOISc/GOuC4Ch60SQrLZKp9+/N7rkiFq3ZmkuXKLz8tJyOoUHShW139GQarL17
LIC8034E4uTpy6eYczCjwfxvH35eNwYiFjYBH9o/hRqsZTQhDGnfFNltUcLkYSlW7mCln7OP8SAE
C9pLX+mJsIv30Yxy8/C0HcHRPO6/Vr3WjQss5cacAmfqQ7+aTHMXyhne1k+UHLDYNgGJzIcnMhhX
q5VpbsW4WdusPXoMYecrjvJXZwD11jVCiStjJMLsUldIGl06I7AFbvwxPBnLVyh6NtC06IZtaLEQ
A/zDvjFbyRLAwvxYx7FMx2t6nZttxew+bG3oPBUnRxP6FXRqj0xVkuF2ALAwR6+4z4F4s/ZCE1Zl
TGOwTDlpCoPz4ABZdx0PvAdP40rAxpo4EgFoyV3Ov0eb851lJaepeIWq8Xd5xxNWNtx6U5kDcB9E
GMilQHud47YguUa9+5LKvZim4qOK9VlN2my1fiQXQ++ZGCA7lvNOtMAP9vWXQXB4HhxeFD56erCR
n4WyYUraJPURr6gZ7hRJ+o/lK2CROcQ+1iOq4iqrRrIPlpT1CvoFxcU6PjufgphR4TusRPuaRcrB
mvButMVKDr8O7vRdhuc384/Q2H6OTs3y+RjFppV0jGfceFy9uKGTL5KKcQjTl4WLUzNYn+NJ31+S
Pe2hNCNKZS5WUqaJ1tlpVoVaAhAPRjwYHWeCc3RJqqA8czrLxyYkopphIpQKLVoKszZ212i9k46S
G+X6tNTBWuk7cR77Xdjdb6ctlyxrQUa6ru6OZq4QWK1ph04YPKS/VjGoBIt8SKuuog/Nt9zNWw21
tDv5Alu7kPd9WoUACGZ3+sWKeY5t+G5AKUQP2n+NPvS8+l1fUVhuNOXaxVTdgblYOXoLk6HfCzUy
BH6ElJtEhll+xUU4AOv3+/b8TrrLddzyZOnghM4vAihrHi4tDVVpXEnu/hQuiNFJmEzdMz/lKYty
080ajgLNfYVcWb+hydf3jz89nfGsgowF64E2SgvQOvnDS6hA/otVveI/iM6jYK9RZbbMe9oODik2
4FdHIY1nCimQxIhb+xdAyH5YHbgfWF04663wFvS75i24bwdmZ9ky2QXfyChcgbDrhbQWxYIdsT77
7SA+Q26VNnoz503m5aozpfLDf/5JJi8W3kx3D1hXJFBwSr+R4t5MFjQRkoODj3AiqrJCP1EnUk7G
mwIcUXuxLZ8SNLlEbiVPlyiRNKlGQwgv8v5vJxLWUBVNm5zJqf7vO0rRYeD7WCeSUyYNoA2pjJmV
xvSJesKBX3KH/oPwGhFFsVu4vGu2JLbroE7p6gaay6oOm/BF2nkwiKR2n9VV0x3pkv+fUcmnHGen
sEeqCOduXWVHkrUJB3a5UWl5cieoDQw3lY/BhqRT5B6xl+DJR/wOuOFgS07aIrmvcTWQZS88TGEy
MgJA3j10RXaljYiT6E8IB59VT0raQqd+6L24CqzF+Zet4nUoBCQTFWsBCjAc74cmjvToMMt4zoB5
MYiDrHCdu8MXKfMmeUS+T12B6D9BlhSW+MGDmjLFwVBJMvCoZ3gPmTtrsdkOqUxN9HFBl51IACGN
75uN0zdlCk14iIJ0MuLjCMI+BAQR/qGM80gL6H8HvcWWFuFqQXUagwZFEAz4khigSMnJv1T5UmiJ
fhUKM7aUuzKohAc2iRsdBKKCAEQSQaRWHpqcm3LnJPEuuHNno5zK57jhtxDxy5HaUCMXupMHvQiq
whul0r0HrbCP3KP5GV24IFpbzMgN0nMIyuiAbfH90rETCInsihsut0G0tIRyKRA+8CxbhIuZsRgC
AUxIozwx8O6MGn4OGcYul/5kIuJtE9RcmZ1CkoDOA92PP+ZiHwVC4dnDF4R2JQTUP5kV0p0tyqs1
llLSlDjGhxj5Q29AqihdyS+Qo7z9C0QOOB1H8qetWg0R8kYAF7wh2qLFTndT2g90hxZ4Csh0hjyC
PjNY8kuc/MR9gQFHAS8rhKGR9aYVBCkJhU0hUMskX4kucTlWEK0Vfv2WS0QDRiiqD6Z7D8ErPrnf
v+EtMXeXKY0K9QSq16RFLX92KI+l1mMJZW/nG32Qp9owqg8UMByX02bb3lJ7PUaa+3FuIzZ+3Ine
To/a8b68+idUVDR7+iH6bi+FrQZa8Jy2IWt3jMK/Oo/gS9DzeCwkvsAZ3t3te4/gAkJ1psYypmuY
cbrfDp7o3xNAqmnLTAgAWXb+pSaEIsy5jQeHbOYGfO01x5EjLZzbPIcxNmclMZGznrz+bL/ZAbzT
i+OcLkR/yb2W0czhOI9EP+YFjPSaD9lAHDsRMND0i5wXAUACHUFeH840+/WjkIggGEPtV/g9cLNq
WnETU2XOiiUuAHyV03J1ZXvKgD8yllYZXRD+DUQr7OqrLnwK8tGC/2tzXjR7Qfz4WKc1rJxntkO+
lF77OaM9T1MAhoh5+hk4eYyMSoj8jF9u3tZp3PEbU7HP8XpXzapNdYeKYB6goHLSadA1uE+8u0B+
0lA52qBhWVv3Y91BxACwCLt3zFCy3HpPQWCQHuQnCRfVXTd8SE4bNOU9jzJ4KmwDlXRsjeaC9UTO
TwYqrJ43oZ0gynqkoNQRIvWIwC2UOUhszq+MAygIqeygeeARaWSG1XIa2PrEXwQLJX/7T9iBCsLA
mUgXVqjWoN0gwhCVJSkekgpz6P2IH5nM4zeQQqj0SHPHiDyIlNgmRjdhGfJC/MEHOjsauzmJ5RcZ
sSvu107oxL7hYn62nhQJEw56J+lxyDK9T8cGI1KEGOLd20c3ADKjv6Npw0cZt8cPCKEqlfTXGcDl
dFAdQPioRjYGfq4OHQSZGhQbP8zTCPnrwLRwsow3J3szTUnRXt5hfKFFPHT4WHfGBySxatvQdtfc
RZbGpGBvAkn4jGNP485vBVbkyjn3BnQ5k0XIMSggy5NzCgG4VSdip7H0xU5GcS8moHOiuMAQnETr
CfERaIhHDLKbA5ucwVjIBYCMCe0YoGD3xxmS3TVcZpAupXQ5MS/XDo4jVoBEQyQD92ckWoah2M0I
Io3ThJ8qa5JStuTkxbGH88e+FUoUfnYAsAVp5gRZyhsIksVMHqATu3abpqmxzyEu7Dli6ebw10NA
Un41gskiX5OH7USLlITEHBvJxgBclBe5kVmvLeYABPJRkWnnI7H/Cp3kQbLwg5loFthtcpp3PFgf
8Y3jYA2/3R3sJUM/OwqTpyDZaGgRQ/6fI9wTRJeGHuI5dBrB7PlXctt1/Heiy6FL/iklNj15zRqS
Fp3Mk30iRkm2ww5i1X1wpm3CDSoW6h9+BIGOJOyWipdPw6jCedoaH03AbUm3qACZKeRsUicEsx/B
4l3s3YKEsOKpfyqOgvjxdtyYHyknSuCTj9+evLCQC90+yUmVHtv6rHMwuz/nj9MewMVYUAErfRub
EU68luqpDL5djft8UJgdYqSPmrMoKK1xamU7TH2gRXNWmbOEk94jfeehEhR5/hREBALN+owbR8XH
vL1qOy23ZkxO7ikjk2cwfBIigXS749IhUqgT+cOpAzavgms+OG9zUl23Tp7LQXjnxK845bv7kmLY
umzb8XH7XMJScWeaQMN3eCrruAbPBEYl1p5SOhFw7FwFbNYBQCV0g7u9LSbkCURI78QAZy9JIy8m
GoG0VrrGcSyxjBgGRMisNU1cMOKX4c4UTjqSBHpWeCVXNtdN7nsa1aSvVJBRyX+lHmSdnj1JOMjB
nOxPeolDgArcun709pbEn19Xqz+7LBWzQSg6fMdr3b+MuxAgZm3z5cXky5LOnY0ZyH9jiPr7iYft
456xPLhd+wBdNr7L2E8z681kqhFOE+jaGqQKEUOmOjjJ/dzLvUvPXtysHiposJqMWccTdZ292Ytv
c2BV8kN4NsYREnR0Zpi1oZFqH0bFL2n7uBX2YH7X7NYWuYw6VSPwtgN7SnDePkfgYy59I17F6uJw
JHc8EfgB/JpVpj9/WS0nc0BfiiXCKk5bDp0q7h9p614iQ0XlIbeb6fhlG2kzBgB/IMK+4ZShGYQU
BPgthLsnfp+XH4hg5/gLO/ZN/8cWfv/8HiK6SluU3jMTwjrzaArTC5StwDek3xIPhw4COp9NP1Mh
mkFsD/zzjQF1vUlvkhs8eezv1eC3BYaRvB6mf1nmIH2W8eXsZ+G4CjJxHB9GgnnzZSAWS4gHU4ML
2lzzmfAppcTgBkAM6IykA8MglHdHGBElBv0zvbBYjMvor4xBdJf0Op/K5uA877FUWBRTQfof/owW
aC/RziaWtPC+8h/EzHcqelMoPjJ1BddMVhSUHhlUEshGtalf7ULV/a6lktxCbLWMoX/ff5xcpzwi
uoyaILlvyTn0gfe5GhQ2YgVW0NcELxg/gi7ZD6g9VUUBTH0Al+ojIscztofLwfg+b4XIz6dqdJwp
K5aAR7hrQSe5k+F+bTz40opMm6gvaRNH9sdCJ6dPKEPzA4KJFW8O/FYW+5lAKyELyAGHRxkSY4OS
Fv0XqBCIIreAzb3N14A0THogP9Za4siln9Jmexop82Z7Phh5UkEMBTr4bc+LpBc8f5+Osj2lD0r0
D52/3FdcyZDKqGyoaWgyES7Xk/xXJQa9QLxloHmNNQ00Ato4cIWAPc/w9u6ACAqxSVhfAMCwvxr/
krUZeGLts9z9Ek5UBHjOP7er8118dqfZ5QJNrxCXq4K8R4bEtUAqamCkHqMoXb8OnxzbdPFnn9ll
rO2OYkzbiqCQokJX2x1/+ULksYvSSSeByQyt9xaulVkH/m2LCUs1UP9eTwi3A6Luev5GJFD+PSc9
9xPxqS9XnR7p9sp8OjRNGnpO9XtgfcjNkAxRkUbrlIWwrdAYbBMX6zngzSN4+efwaYuHB9SKYIgO
X/LhxNzAuUMP/bNYr16Z4vRW6kqNYBiBko8e0APQgKhPbmsEYY6qoGu0M9TeN8JzunrMjLFc11Fn
IX0yDVqf1B/DEUK5sBZ7US/6jmr/lB1mvCA0TVpyj6yFzhB2Ng9/Pa2TL0PUx826gUwkFE3OlJLx
aYI/ARxu++gx0GezIzzZTPquqEoJmaoLxAuEA+OSYC21EvPdsDmlrpSn+bYXXHh/V2cLrHkWMLFw
XrYKiNM/qt/LbvHq5254qAFjX2QCOBpxerF94+H1s+dM4eXJqB92m+lHjLJI61TAoCXMPHrwX5h5
VXb4qcHZ4FPAd13GMZW9aZhis4p9jzSHZXVfDaNMprFFR5Ua+ez7Mfl0PHWNhMHwyxxZdjPzmWbQ
/Q16W9kzy8mKme4K4c44gDoQcFPEOdW044QKxOE3GX2iwPR92MLpR7kbRgz5InTvk3f4aXb57M04
VCs7LT/xffmNzha0aD7N4WK0F8A/Yzwnwdzic4ymn6C8kG7JvEddzruROtLSo6LD/ucjQt49wjps
EP+rw7Obu7efl/fymvQ9eYxgMMTXyWV8dodAIQM/pwgTHObI+KpTrdStdsRaj6xQqBGkiDZZmSs9
Rina5RebC9wa9dhYfvfgiNuw46TcVuLzQhCM4Q/eB5ggTAdjarbXlq799j5fv2yBKqi58kjkFB5b
3oFIW5HVEnK1ACG0EdXJctqj2mCuBsUGzlR4FxnVFi5ViesmEpEuZppSr6wnZJ0Sx9cD/sfVGS7t
ZTfZ77/jW9CeqNb/pjaXjPg1x7oUj9glAJDwhI1Tdl10089o1qLTe3NnPbDKA4fjZwRSsGxTQvOc
CZRknHsWvMWROzCl2XsHfk0z0JctOj5nUK8eOKugydL7q9CqS3OOJZp7f411EIkZFkzih/4xodw0
s8cQmqUY3S7IjPrmPhGEhmxsxtIDIIn6eKDDMqg5U1BAWGisj41AJ+2ZQuX+R2MSeWE4B7OuHuwR
hEQvW2Q6KgZ3pZdD+f5zNWGPUqVHSNnLtO2otXxleDGJL/IwhetHd0myFBnsVfwFJ4QQpuTsGqaC
HkDRisxFJF20aIs29pEEBrejn/sAUapiUVMIWaIjJJLb8M7EB0s2DtTglchwQB4edxhmcsm8XRLY
XqzEz+WLiHFp6PyKuRU0lrPQcu5uG16WlJqIUPhvUD26HU4VvWl1kG4kEAmWy4/BuIiMj3i0fndX
N5wvNZ0xAUj/UN4/FHSM4B2hk6H26vBXS6ltkcqOw97um/UWsnOHvxy69pU2JslNtXrz1E0llMIp
n1CNJct8cvxByeqBghG1rgXA98zuMiTQ2NRG48ZWR32QXwGc57sdafTyHsZx+0dgYrq7T+fOVIvN
RIZ9WNTpYDb9RjfzOanZfN3Nk3RRMFRGB3w0XdzO1N9cxqfxmnETaD787ZfWChV913kspDdzBCKm
fFw8hkykl7UpbqVrPRZJu5iZj/FmEwvoZ/hLpBcUKv06LKH8yAjP24r5ADH/X1odAhgUZM0BRW4B
jn8YPFq7c26gJaMafjHJ3c1UxKie8IU3FW0sUNgmjCW2weJom3yta/1txJYnqGEbxVya4VJ98dWb
6QIJSOGWuc+psr1OpehhY1giFQZi3/ctbYQY3vxuIuc4nzMRyHg7Dr8i1YfqGR+Iv7Fi7oo8sLe1
2VxMdS49M7ZTVB6okAoK3ooXLXxKXDwrqV7hkvS9XnzpOR3S+v0VfgHbSVA3sDPhy+Ze43zGnTH0
P6RDYFvjlanQahRfNHI+Dv0U/kgcdEeNL0AbBY7XChsh3gr3izoNLtboBHYu4jEHPkzHX++uZKkF
DQa6WG10CoXijUzPXGTLNH2DOfCMxRMvO6zIfKKNyG1Z1SwYcrVNqfsJ469Dp7EFMODnaH1ZUtS3
TMIMLC7gJAhl9tMB3jb6sw2h7vPbDsCELClyTuPGPMebG9m1yA/0vF0Y12QoL8bWSusCnYX7acIW
gpdGgPO6tcn5IdhJyFCGaWXvSTukJfb7Soe/gjx1rE29P1vEd0p6cIRfxZUyCiLZqHQU3tedKiaf
HhQuwkN5LroQimmA1lSA/0FunTG6pQdaMpyf0yNa4fLIAOTqPbnZqaDPbRQx+04cw6cg6UYjmQks
cIc2rBiOlYMtQVkYKsLsWnOC3CyeJkBsEhCnVlgCEKhCVPrfNh6m+gw+Fz2yDo8Z5to3rYk5EA9V
OBI3iL24CFCsRyac9xaj66OIOmw265sBdH4w6oFYhINRtyvSl7dtQipB3yiiDU+YYyIhwAkRm9Ee
Po8LzB2RqJT5eom52BZSGLjy3TiPTZBIRDYJYdkqxHvlZPAFkTFgIp9sSvOxYTTTv1e2dVBWj2Lg
CR+ehUnnzG/8o1TuL/8AZQnAk1l5uRUB4PGaURcR8RNl+BUcVNMMUtfkbWHgo5MUNQb1hkgdwQH9
4H3F5QRJZDIrU/skSfDqJ3fRXNYqnfQJ+Hl0jOuLeUQ/fiFOgwIU/6/FVaLyEQIwoLoQ+mT3Qs4a
9Zd1UFNvSxErZx8gBAJA0E5yj9PKvidPimVjwFFkidqyyAzAquC2frmIIIIYYmOrhjnYEFI/4DRy
QT7+NHdwZsYDeCgrRohAwVsoIV/HkDIAlPG1GA/5vkood2A1L3dggtJTkbE8Od0n0pboUQU6Wpz/
wjQ8/3KRFOS9Odp5ODeBKSM1ByAoe45qkr4Ssx0mp3ST1Ce/3El7QUoeoCHJ6nILi+B0Oo0ZpCOk
Vrrn4daKZCXmdgx0CwUauVigwIfwmQ3AR9LLKafQ13p40k+KmST2EbgTQlKP6W/4IygNzdjot9z8
cifDk2aVMLim0GFKeuL09/qoJGo6CY2Pdo9FJy37yz45XcgU+8nXj/NN3+n7LzOP51/8qQVQhaBv
9TeFIJVfTJEyup5FILCDSGNDxzLISysnJTZ9IwpBOpExh6I/bbu+1HMXcyrNrwKNMt0y8aym4IPt
b8fG23kQuMEBuJILFXyHT0XXcH6F1QmPgywHHAxdEQm45W+B4BUBl0u3DPFWlgrv7EupXMDKSi6A
RkCI5GGu8YxcywhZO7DgEigM05Yn3P00kz6VEEFPUMdcQ+Ih/qnySEwXcFZ3s8cWGuiZvDAnC6OX
cCPRkrUKWfEzKuDBWQnDCwy27hF9CLvYIis+NAoOz9EHGsuAkCA5Eutf6CSiigKmY0ZXc8U+Wlus
KJHQZk2yQBdPm5E2YgeKUlJdkMKMRuKn1RgRSc4VdUg2ix+YZGZJQJIlLRWGMfhhBpcd1SfBisjf
5I9dU/NPruhiTCZir8o8DvR2+ibwWFBCtxnBx7YkIvsTsTXmaEZbJk031c99Iq4TsJgaP3ozZIqa
v3gylQuqVg3aVAfCl5sfrAFP6hIo0Rndl6iga0nXhv3NqejK95hdzBuYnrnoh5ddJ8yQgPy1r36f
hnQFsdE5bj9gXPQLa+7dHRxzK0JkjG4e9Foy2iHj1+x1clq7cavo6TxZ2ICfxOtUjPvCpWGkNBQp
lhNGv41piKRDOJalcEI47M6hRefiAvzEAWyuMHglWcezfQr4Ojk7MctJyLHJy6VEh961l5KTM5jC
/kCfmgh0/hUFM8EXxXKiodfV+EN38YH7I9Z+hF/CuEmzM0UX8aZvbUTzUKlEFEHUcpgvoWwjjGMD
JX01BHCG//tfurZSEm260Pj5rj5LMvY9ZDxgIZ6GdAH79CQR++dHj8iumosZeX7f288is0RWjJoT
fq9i2SygmcboHPRzRtzQfXRxtM3qBH0Wnj9pOATgaMG8E8TfQodMXTNwM1bj7p7fsH7BTL9LsOOw
v+//aA9GZ/Rvqbcn/OfCE/gJoBm//ID6am2RJyP7/9Nq210IO19CIjBf6+Uqk96kFeKe9rZmj8Lg
VYmXvfjhNrmtKu4dOLCtQ+z4FNYfj/XRsWgrE0FhKzpD3ojE8BN2Wu4NkCk80xiZptLXgi3A0a08
qF+qSAlKNKiPV0FU2dxW28VpvUnrFFBjrgUH2vLBy8shHdXMGlNnPhsGsL9JD1LgxFsNeVTHFbxC
dJ12IdH15LVK48NwMKR+2jXkecRPcm6g8wO5DLGUYHwAtFxbDaARyJfQIh+jKiLyALhdWYTYB0MM
MY0apN+qfCllVftGdoK2H30AYcJIL5hPamymNPoA6lARAMs/Qrzv8YJp5n5qvUs7n3Zhmw7yz5dw
cWXDYd3F10GTr/Tp0NOnj4e9AvWmAM7dPd/7x5WuYR/+fXuXZ9qgrQhBSxi/ddAa3+D8w/2gv3il
2dKCXwCUxQjVXTijdBq1ycEWoI45DekFzOWCOxGHU9p/me+Pfh6G3xPD63TsrWra3la/bzKJk1V9
uP1Pwn8rq713cudekVPT8XrqHaqwFszkOhA2D3j9FdxQGGIFEwK0RSjcwe24AHDcq06/h1SZB2nz
13ZJEqfOK4dWjxhYiJHF9AxVl9KV7mn5exoVPh/JfZHW3gzJ//LVSSiuK5LguST8l/RA1wNm0ScS
qlTbVbZNIMVuwaCAzD7wFDmZ+yrAGj+J99HTodDq/Gpb6ZcICeQd1eAtCmDv7jn5QunwB5vXHlYF
tZFP45ezm/eHhUs/5cD8EePrr58BdRED6C8vVO0TZK8vCh6XH9GoYyhFMusrNVExuXkq8oSokvWz
208nQxVj2ba13dD5WDevt0PaoNhcvBzgGHMmAakvHkgJEvqc3WELs44BRirohvasamB+YLfY744j
zCpc1f+xdF5LimvZFv0iIgBhX+UdAiT8C4FJvAfhvv6MSZ1bt6ursrNIkLb2XmtNBx6nm7wH3GGG
SD3/sQHtGLhUvWn2PpInRptF19kvwwh5BarYL2nZvc2a3ia9xwyHcozuYegh5ye5rWbXIM3efIRP
DQRVQ7FJrgHjK+jPL/seAxnSYSLfkK17zefGRdmqy5l5dTAYbqQsgp1FmPbUzHzD9Bm30yMlySYR
bQxBAHB1d+PVbd0VJAWriDJM+D+2wEgvtNmX5yLcAGZlmFoCIfzuL3knz+7Tu4GKnbPVsX3oZlno
4GOPASlAG7RsFfV71wdfxyU+YkCG5fnT8uLb4GX3k6Mt9iSXRlTAfZs3MWB7/NHbVfYzvvGoH2An
nbU6eGvJzoeFosE4ceaYcJwDHIzoAFVjbJCHIz3jR/84ZywK9RQf1uWRHomGEaC0RE8vRtWT+vLA
933u+OuX7QolUkK2gUUby5CJD8NWNIFQxFViGmtT/dBSWkeAcDYcUNkq3fDXwbL4xBhOGS774B1W
5LPBnNrkGxhh9tRKOQlNzcnEAwX5HatLK0MNL1RZekQ2djejRCtBJNqlKi+/NML6ncF63tGqEL/o
od7Ix86MHhoEl6fgRZQXW0H/2397LKL1iEEFNIL4bF87Dcjqt1Roy5tlhpQQNwONpKt0ksOXXRxh
qWCP19aY2fQ+qDUZXr/4Zu6YhvnPFo+e92hxfnfz8g+1ZOZf6OrZ0Wjzmt15IA97kEq47Fzc+pkh
28ODsIGlAx8ugECmyxix+tnwBGvSubXA6ijgKsk14gxsOMQGiwojVgoGpMyQ71Cgc2faJXoDjczd
KfjMoZihW7dFASXAdg40Ar1mMUWcy6yXPOrXLwTl68oH+UmKOq34G3FXHQu0SlJL7tGHooJaoXsU
DLk69Okq1adU7R+gQUBCke04xLsK4F8TICvUshb+R1vDFnpwKDlQ6dic/QoLP84GDA0kfWFgiecn
OxXQydVBfwlcPfgCT8O9aSHACMoJoCeNCkB27hvj2pFqFY4Xu5XWEHAwS0TESzBkfhxPVugvq5qF
+0b7xu83d4rtEzjoK8RS1ZFpKVSpsG7ueuqiSO0mkrtx46/7pIZyES137/mEIT71DNSGHoFmhJrq
m0Tp0e9zytZJzbuUabZgXtF3SrhdpxcVLb1iTRTHdUzywb/48aZcmhCVk46u1O8qvhUMZ4RKrn1Z
MFJQvVrzufTSRKcmc3o2nEsP0Jfa66iMqbRywumRcD27U/YqyfIDW0hK9K1PZYuUgCZYdPp90qBM
wrGH/5RQXUurfWGITQUt2fu0VZCxs4ye69z2Y7JFHi7bZYWka3p5HZTcKSk+iAlP6A8/EPzhQaFg
5AcSiKYGtL5BAQ5lalVknOjKscWwFWj9jqdhmw0WmhXcprKoVfz8GHE3XH6ElQ6EqyetNmNOKn69
yTd55Ypv54rw7ytIysshEvFg6pW4ym+i2X9xi5hZ0JXzP/KPiJbubZNLgK864YGgyvDE/rGuRIaj
j7XORH/+7NFzb4LwnoSDfDChXSan+3eRZCiAb6BDGN2bvqXhGUj8uVSKUSJj9BDI2OAEYVbPEP4X
2Ej8OFwwu0L0BSMZzyJAHYDzjKSY/ACDASeOc6v8s8ug20Czplsl70w5izWdJ2ZNPVTy6toPvc8K
4dpMkncthjtLBiaYbp76qF0PQb2IazW69jsmhUTMTfDORe/PanTPaBqw5OOjNMLfrOWiuNpKiKaW
xYR3m3TeB7f5YEG9+iU0BnVWU9Vv4rq3sSr9up9jQqfX5uIU+MO8rgg7890jus5BG8DlRzExgF4I
JN7a9RjPDT4rPBhmX4wZilbOPow0/0N6HxFweBuTAcVKVfGvjPXeP3tXwoj46A3bSB8kqB3h8MBA
4jy1lBJQ5Xyxr10lzd15U3VuV22mIbfh7sZfRgDOOiKfHp9LqRawLDTWCqh4s7RKwzcpIfW1eSFx
QL6OpTnTDb7zxDsgnKKBYJxIqkjmimeLfGMsS6nneBns420Cdbvn/s5Wr6IH5Ma1vvQKufXEKC2o
j1D3IyB5c5BpkfBZB3QcUXuSe1evh7YRo/Ktw0T/6YLqTyAbGLS+O7mNsBoJPPo4OBYAHHxdtDMO
0GfFM5h6cY+B1erZlfLMO4nvuMXBGVgYEOADn/HbJiRYhpuSHlXYAqt1r8x8xtmR12U/MBd3X3Rl
jSayEvwDyAq94sre/qTTGXbN6E1JRzydrNvO/C7fnceY+apBF3SO2PXYBqnQrekfsQVozXYQDW0a
WJxG2Ln165M+xxUubLAfFjEqtiA6kMLovXG9ZAoxvNfNGqootL/i8WznxXRXgVNURb12pTOivzqD
BB9BEgpxOZUkTt93jp47p5JuWgh+e7m5nSPxI326DhO0A79zTlcAM6l/B8cqjZHc0QoW4jt2Cfzv
b/JIk0ZaS65zdRPLnyZX1FmmwqjqgILoEzl8wIbEwUdqB8FQr/cd35lf0bNdh4zNdgjS8SvRgSgx
0tTT1mL8Nu9yeArWqRwpeHQ0D7sE95k2bO2xVQYLHAZwh9gj74MSrBT2zid3AAgWNxNtm1wTQN+y
ZxBJmiHWpqNttOoZYC1lK7g4LBC2rBG82ynaEfrZQ1zG7RpTAPfm6sIXoJLmJLYzCkQUDW/4xT9h
Bv/Pd/yKvHjKwx+WW590IFudUyzv78sIhGzcYILO2V3ujmSOI/sOYUcXGLU3JiA1yKiCdNdpa5ts
MVupeCSScMo6jGdP5JZcnSvDHS3ZDZByqV1kIHCKNRSYTnZBqf1YkELQvq52Ab6J6+SIrwb7HRGc
A9w0um83QsTE3eaSM44CcdZfROzdBeVQ4LhaeyYJXjEl0BaCrsFnQW9FUQE88IxrIWYBg0+XNQjh
lwuHfpijfxNoSFROMXUNNnEheoUF8PxWXqUGuHGxRA3WKhH9Nw+Ndr1kNtdMBPCy+H3CnE7XgTTF
GJtuX1WHZYwh2UR1/gMD7xVNE41ECh2bzhP39j7T158+EaCQamqVwaPr/tMW/8NG6e30KtKlU3ws
V/K8PYCUwfvhS1uqerhKmmgWox9tS9WQ8auIWAN0xyLFoX6Hds6riOUjDQDTNeANugIMjaiYoKhO
GODswqeotHdaRjJkURF8KGhrbiZeKyCT+pkd5dPDmonBopIY0YKz7R2DGJyMg1qpYauHQ4BfT30O
bEibUeOqBq6yHXATxBZmBVQRhjDmWZ79JrZEgMp8JEuEcDjwPfGZ9Hj9GmqLXgfl59EFvndot460
Cw/6j5v1CbAdoLWamv1E/Z053plMsaG0cBVosxH0q26lnm+VkTC8bErvIr5iJSCbBP6h2K4wdim3
1YBcKNZUHZYjkEe+SjdCOh022rVFojnIasmjgGjW7dRsZsEh8IX4b91V2IdLYX/4RXBam1EyE9uB
AZ3nQwfygDPaKdqHtLmajkD3Rm8HMtSJ2XGdMe8xMDyycUZ10kJFUIBjgKggPUKDjk7dyvC2F5b4
+CN3x9qPRfcs+yQ+1MNZv58v36gQkkvNnPXvbVplRhCoSrdZgdl4n9avgFKK2oz7V/ErQ6S4FnQb
NGO0bswARP3MEQJQs8sNSkgydPAn7G/cmgLGWHWKSCrDElsWsIW2FTY7inBM8A2m8BuviMvVjiKY
2R17aVBL/9GVjI5+/n0ORw8deLOzK7vrrMloCy/RTpPjzy28KKBfuLj0me/wNdyEwFXbmy2cDD6G
ei1CfmmTSx6+2014lXtsOk8oz2jFOfJp76j8PJN2GU5OXArVHBYXxLfhgHH5vUhcbz0o8804lXct
TsIyMsXYHu98yei5KR5mmg8zrQVb0uf/JBwi/oujKr1xoOOrKSP3zt+wjti+Gkpp/5QMim/CBtcG
9J26vMAbkjOWmd0nR0/rHT3mW4wYwo2b/nWAAzvDv6N1bJWoCdqX9vVtErSTkfsHNGt954iQCLit
MzPOW4TZdrFlJJtpH1IundyrZwx7t/Z5Up+r0ChwIeeyPN6HtYbz6VfnOPAW5r1rC0Pjo0Okon+H
wU2hcZzcW+8y6s0jhtbHyefvwQiNYhV8hjibUgRrkjtJuVE0K2M8P4Ocpm5YwJ6knpI3CwkZV00M
e9J6cuU2WVyNYvuzRP0F192TH2ZzVl6Sin4fT916a7jAIMaDseSmpjPs00VmaK+JJKl2mW9sP0oF
wCXys6hlDTgiNpGe/A5BG8aGm58lR3ScRlbvHoA9ZLIOv30IeUZKnUJLkuwZ0SeA7Tz7Y2Ew8bi4
OLDH1PiG0mq9fDFOPAzisfN7XMFbiRXEODL8LC439/QxWQV40eW0ws5xhGsf7nia9/CzqlgnMosZ
kf7Z+kBeZchTa/MGkEF+bH7Ug3sO6Xzc9OIYDRypWIw2QG+yRtZslcDO8dSUmTOzoYOZNFdSib5Q
CHfyHgMS7Rh7l/2y1Do5+9Eu2kB7sjPafHakH7SeZb+tiu3MSljx6yW82Q6SSUi6d3aM8/hNECfc
nA28nSLcBGTqFbD9Jm77hZWc+0NwZIiQbnhrbbq04y7d+82zZqvwOn4kTHDFo8RLIdpEG19/Omf0
0V4t0u4mVWB/Nh7PEJIl2JAyA5htO3XPsCCjs7uBIN2krZyVuQOjAnS4XVp0UcOO3tbQgSH4AfHm
0k2wqUoJ1bnTWVRpMuLqBIJTo91oVzBE0eih1DIcRhkgyHAsntLWXhLiA/Y9HgP0GoMOz1LcGR7j
xTogB8oe3gZFDg0GLAeo9w2uMckWcOm9UvgmLML7htgIBgBmznAc42LaO/ambf667znxQjfPbXbx
faTP5O0OPXQCJfbYobYPMnUANWq++A59iA6eAMD9OOzfJp+s/+CUmGLR6yX8b1zKPxANkBWrHGva
DO2YPHDON8PLXUkSHK8YxDcHR9afCKG2ANcLNatiMqQxtxOHtQj/7MEr6MN1x7VTXnEx7JKEzEaY
GckDw3TnFHKW9ZFi+D7s8IyJGmOua+Ak/i/ztA4faLQLmE4AYON5TyHwiSC2Qpls8AizGaFb66OS
MUMmuGGdLVHmpm6/wrsO804tMpADUIQ79b8qnR2nYch7hIzA/E30fWZd4lZpHnbOnvjLHGFCGk6e
bSIoFzdEyog9JfY79mYGA/9HkozfDrMsWGVmwl5MDsSgLiWIPlwVJcBilzI5swu0cN0nTyAX62MO
uYPxi1ORH7XaDd7ht8umjhAqYe5pN9M9kWuecjuAc2jcsXI+Kw9B1sn4RC6KY1x42cj/FILN15CM
sIV36lbasKdBp2mtPcyJU6jHHbQnJsIPoveacGcAyn/YBNKQNwtnfIa/SRoGzyKfk+mRKpmSo42r
DLLEQ1NhGudlxN3RqjA7tfyGG1IpQK1FH1JzfFgQWUMyigsMFPHMmYRluINQsFFS0AsYHVUeuQ/B
+AZ3L0M5A+Mm8EOSpyecz3aXulJeIktx/guMjWx/RanIMbweiAV5oQJeDyTu3w+XSygCTNwrU/tJ
yQOxxWO2/2xxn5mgA8TdswbLWbCt7DM25oHqGG3j2eZx5+FjGvoJ9gYesvbh4VbAaE92DW7gyc5h
olLX96Tb/qK5uSXvQYV/WZFuiAdfhdJxCXWrd4cvjFFG74b5LZNN7FQYLrJZspE3jHQdvNwXY9IH
hrpl78J2XWhJflMZYT00qBMERUW0SxU3Eg+N7p1qkLUgg++C9XfEMD9IjQShUNJY1nCTwF96qLmm
1DOYUHfQ72gr+7c3ou8CsLqEDbeIdKFCnMnVfXTPbqlqwy3eYcrCx/RujTiHftTs5PM6BGJcOkoy
cxGREVot14gZLgjFo98YZjcGr1O+SIHdRvAiYabmg5qU/ziFCcM9O6v5IE3d7aLiA3ezJ1BPMljG
uBIcC9Dd6YOH9Yr2EzEpw2s4NldYlTX33nsmO/zM7PUYifrOz4OGm+jhfwXlp4kV7nMGdT6Pq+yA
C8LxcAPmlpXj2ewebzv62J94ujjUTKMcbnimpgu4O7Co2GcKHupVjsBrDPNMJr5HmGBU2j9L4Ws8
O1EWb/ydX+JmIeuHZeVwNsLN9jVD113FbVdj82cXlJe17hfh6TbtZYRCE1WkSf9/saNmBujFvG3C
NMG6J/fEcPHoc+YFvgbu6FRdw57ks2266Ui1WOs+bLs2AbYeEBZXnpSCs5qmM352pAVYXRTe1IEs
dBWRYtjya4AfmdOCl6KfVCIjDGrjZilNRJ12WQ4PdZupz+DEEky2TBxp/by1X+Qxj6sLbNFEGWZy
AbNmz+OjdCoqGAguA3HAvgy1KiuCv9sfJlQTSDlOZVbF5MxWegCzF2c+gY7ym4gK2ZcukrIHQsen
Nf1Dgprcw8ITJPYC3yEtp9cIiBUN1LAul6DjvBoU3GLC2Bj1biMlBkzj4Lo6PqVJBe/xlYYZwwwK
5wepXA/3k+4ph5gW2BFoSG5+M6N3xWuAs2b1UXQVHwGDBpiUM0wD5GjLZwGnBoR8IZgvMye8zsqQ
CtCSkLlXtqpn5oyTJpMATTLRnsrXER9R6n48JR8lWBJP/j30TzEzoyo/8eaWlsxS8JC9+nvUI7gO
CVDCtMC/n+0aqefzGxSaC55eZYjZECYeJn/A8qnAp2a0V8HBSIKv2tnGLate+t/16Ey1z6N0tg5/
qyWmXajfMQt24X/Pd1fz1KcjOOwdsOR1BqtvXOgc+njjHNAwvsxbjccOh7Hi8PN0eQDDDTKfS+sz
V3dQsF7DzeRRMYuk+fzxrfzxC0dlb0+37uHNuMLedUWS3xdscdeAXIVMeKuVFQId4TUc8n/lOdT6
Mh3eobubABwTnUUX8CYeO/iuLQOqzx9oEP9/z3ZhgR9CG1j9+1L6ZaV+vxAiPbeaTCe9Qzng6H7A
qXLfmALgeLeqhknFTUiTvAbbzpPTX6I/7w9doxL86q1vuJlR/bYgqQXa0xz/QP84TS0kYwtiTDsk
CcUxAKMTc3aVg7vbpPj+WzzCp9n56xHBTrD41G4EO8JgTSMl0kTO/GyjJITBEg2qlJeBZDZsCWJ7
7/xkl647he4Xy0aORXkjSPYYUyvhFAlz9RvmWF4LjkeJktJ7zqrI+je+am2KXf8MWcafRleqyvoM
IRQEjyksTxjaGEIVOe7nRv85+f69vT2o7ZYl7+RBGSts7BJU1AqxBBKZHNiGrmPMVvbBKZ29HeqB
3K4Q47DAS56D4zIA8gyf4YONjZqxOKLuPAbnHjUcwFZTPXgeHNgbBazKOv+EvW5F3wI+yoZ6mT2Y
RRCGF14SYwDW83R2aYUO8utU3MfMGJyf1sEXM6oKVknDmr3f6ItvQP0PqL9QCNCemLvuIWyeYXO+
+xuHxtui+Dk4OFyxKoz+NHoiSWofuRbl6EiNiY3Bcczho448egCT6iznwFZldW0bbw6mO8eGOAHN
zhNLqyNFAXOJPOqKty7w7OTt25JcSlGJvdichxANy0pSJCxAI0itqaY7qwMcZb0oP6vH75O8nfM2
cKiAJC327WaC5x6wHAJIzvLBDdARLi/F+hVki67XY9rxhHpG0jr0iy+mWaCW3ODTzAi3dEAzClq+
Yd/RIfLl7KKGTrDgBUpc94yQNgs23b53BUQ9cmrIaOMO4s2NqWKEIy6yAUn1RONydEvIluGCcNJC
9geiK5ysF+gyKLmLTdqtQtWp2ZfBNpUwxWIEZWN1yr6JrEz9Uj7HOaufI+v+SUc7LwRQ5SEvYtZ7
9bgBv2wFUeHaeSfFeD3GPKLB8JwG2SqPTiwjijvnC1RDdbqTLrOVI8Uj1ixDuLZ2czYPlKNrm91j
i/i7jgBAwyew6aLJcpWrffFp3vGgpwKnMMKaHgdf4Dxy8xrWEwaFOsJ1ALrKDbaHMROf5B5Qe0N9
3cJxQH1lG2O8SzT6RBD5YqFs3Uf/Drab8dTQXagSrzHUt43VsYpiweeVPxU++5OMBRrJ06yJ3fcC
Uk1l0ag4OLLGzaNTXpAHUFscyRk70qTg61McrZ9m6eM8VjV8sW8BNiQUZXen1l73aKtgkY2eKzph
Q/SGl43/W9zIwITbTXx2X/Y0oyu/rAyaqufR+Yy2JHJpD9kThov0gnSH7mlwoEyXj/zBvK0IvPDJ
UGhp6Wxmyud5sAyqxPN9vUIfU+s94xRaR1jplewY1+lopy4LC4tYQq47tF+dBSErrZtz8sn2mRia
ePHq5V69z2QlqLeKyzo72dVmL+BVDsk+Ri5AaPfWijUkU0zgMc5HU7+S3V1x86cxUhne02Ab5+6i
7pDzZm25TCzcYZWIwwXRhnH6JlFVAvMa3ipKmxmS8OuvvVNUQdDVsKuEqJQJ18Co34lnQ6AdouPs
abwjh4Nvmvo1/lJ3yL8Bz0pL9tUq73ioyuPKuERllFbGRlpkbJSgJnZqNtzr29E0WljKnIaltJRW
gtqWOA9MlayFgUcyJI/Gct26wDy7EFnS6BlJecwrn9nWj15a44JVnc28ZvOPk+JSSt3NXFGRN/8P
VTmpggpFqfQ0tolyw3xC+PPy8bTokpsy/31pB6nvwldvdSJW6JRkxYVxMBWn/2QYlm4dquytV0qU
bJISIHOJtnzURu/mb1u4EyckGDo3vziWef629cc5tCU3r8Lft62HIoaaqQ4fUCiXhF8Z3ZKclCjU
7zQnZWZztz4MmPxb9CphCNYgifIWQVJv/rKnyGhcy0zsMZczbgWueocgvF8k0JVUewzpeOkqtLsI
S2QgPR1yATCZv53wK8Q2gxBETMWIsALDXYM+uz131867Wx8b3zn50PE1AZ5OGGVSQ2KGsbGartjG
jOEyukvWNrFgFeua/gNY7mbeBd0DACTUKFTm2wEEr4ZH83MpPicZ7Pz0Q3buC02+tpjatS9ZdX50
6pFBABXwovP2p4EB9w6Tdd+ADmMTCO81cbPGBuHqKehtGkzJYzKGaxz5CJEGJd9HvDq4rLw1ZBsn
TQITWCP+BhAaQdDxjvs4h4qEwdMbNeo+mlddFeI14bEWiHyLq2Dff+ls8uYAuecvfFY03/Y55QWA
R4HhZ0DVRLBAAKeTm31zsPcDEAgqytU2Ka5kcM93AgB/bZX0BIEAwjIw5CJM3nb709KrCdNVcN/G
/sNKBQOTAminUlXvBLJVmWJerQMcEqtE0GaJD1Vxjj4BjcCsinbb2awWOvrWN6KDZycM1t0Nu94f
+UDzdZewuLVDItkcSJYRJbxZiATvaMO/v3pcJlbBv+A8bpJsw9dECim5jFXBXStgx0ong3WylqWS
oK7YiBOVTbzk3tmMZFqY93O+xnghLEUGGzb+1LoVCvrj2/GsE2ORyCiln719fb5ph8uJ8TftBTBc
EHgB7tJtfQuLomZtTZ4iOJmqwrBQ/Lth/nyba2SxJlRSw4sG6UvPIfMJuzFuJoQApqwGUqSAjplG
O+nORfssoDwlM4w9Je2drSDgf2D4scn+zh5PmfIEj1b61Q9L4TpwC+iYr1aqn0u4k0dwGxd3be5J
YaOVZmyiz9XSvYIg7NBgRxuS7yAll0yet50NERnrxt7RAp122e6Uk9dT0p4yrpBTkjbF3eMHku8H
JH61CErkjZ1s7PNoOybzKd2XTH4u2Op/nBrx4tBO7GlYdko94n3ttQ8bYGNBb95CF9FXNmMEuN6l
Vx/BasghdTDSt9+xiBRrH3i6NcGTnpgBCJ5FWClSkbUrMDwQOkwagzqbDMuAhSS/cy0Fwe5KoePs
t+ZtQfUEQ6NNE+ov00RGSeZtiQyCXxWe42vYLs94ehRr2GZVvgiS9kv2XCyVCQ6C81Nnfk9JNEjW
0Z1c7Dv//s3NbrptQO8lsoYY0rX1DHga+FkjPadA6TBPJiV4JjXr2YNiAndnBvIffXjPNaunKL+X
t/8FGB7YXshh56r0lCV5spnxS2MAsYY3uLEeGX/mzeVsSV9IQDDPf0kGeZeryKcJXVgc76A4E5fk
6L+8HHcF69swizynyGe9O/bd1mZxJEPPxku8MC/3K/2Lm2vLyrTd1bBQhMiBUK8UgTmcQ75EndLi
nbF4tIDuLVLut0AJ7HaMxXnnc7YsHsPc65FwhmsRb52NiyXD/E3Iy83n/Ljit3ajuiQueKRqwGhV
OeHvjMFSI32CpJAbyB5HrECnml4Y3iklkMN66q4533EetHdzHYiE4lqH4Yk/k1uMccwt+nJEFszD
/OFXKcX1pHGk+HfyZNGEJH83zo+CdUBZMVzTRMJrDjh1aIg4EPv4zPDcGWbp4kzhtQfQNKBn87g0
k8cQ6GNqr9lCqVo4wnkynxEHJAMT98hTVCVidw3ttGCVcHrgd2jb5p0O0741zNefwXFwaT+y5wbH
R7Nds6po3n/7bt0/+nlanl3T6x0C0qPXHMnugdC/qsQ83SeKHVyp5TOVWz8VLbw5fzB4ugcgdWYm
V3SqV+eFJqF7gM6jaJUyumqcmEfYSxPAgZlEXNnQ3Uu/IynLNJF2QsKEj1VqophGw93d9GDOEUXD
YAM+T7ivspMXHfpryDZXQU7DE5GCVeA9A1LWJbia08FuxMK5ohX92sc7TyXZoTy6BicCmRaBwcN/
Un4mu6b8PZvpltnc21+HBCyy3bAXKXZz61Th71RjbMCCrf+uWLflblx2LmMOW/QZxLbnGLk+tmaD
fcPbnhFy1I7O6/PjCd4WZ/9NQY8e1OZ+vXZ2jYKDheFNe40Le+wtAk2j4OpcsBcg6vnpT8fTzvGP
5L17S1GLJdpDeEDSIxF1wi4GeUwzjw2XDgtfTxw+TUhEMTPYVNg8dLIfseG22vMCFjOO7F05mcNA
BrrMuSrW/NEmEIAn5Gjd5vVUUd3FYPOgvGnSe9dilHbF9qJiv/BBJLXJSMtBDmEX7JLilvK2rar0
DiH/aHaKAT5BhEQizKN8RR3ObyaZXSgKwY6mjFzxUGD4QxnM15ksNqI905NG+jExyxa7WzRu/AJ2
zJIrESm4qBG9bNuGwdq9t+GcQ9e0LukM8AZKM8lXkFLBrtEk4qU5HB6DMjX6i8wayM4zw5oV8Ny4
A6KHGM3j6IN2z+za0cMeLeWgvwSk9ZdL5FJN2thV/8YERPPOeyANq7jXvEPYgxCVL7zxj/1ialm0
0RzhgYBC9U78dBMwBZUr81vFlP4AkK0c8wTan9KqNbswK0BecgfAUVfJngCNGGAO/WcBkG4b8EoM
WH3WBdofOAniW1fcGrlpgmWrnuGRM939tEvem2YWIAI5lgP1GMsX7Ox58fHFoksHluk7vG2n34DZ
mkjyjnTxZGWMSitu2X2cnDuD0YEMtLY0gUzVFh8l0ZUXT4YyMbhkExjyMyq03uEL9Wy+UEP0pWKn
Ou+UcRJNqJ+9uqNIW9XPN/8RKfGakQxZUkx+bk6pbq3jNWg1ESJmusdONyV2MlrsbiZDoCnLHhHh
Ao1zPPSmdmeBcNcjwJFV8w6LixLaMQ1tGP07V+wZ+OZa+7IiAJARNDhqTCs+5h8gz/KRyB9ZFqcQ
iyd0VpcIerpDf2VSz6eFwTdFH/rg+qEDdtYdNMNs4E8nlA6U29jce8zWKpBRgirhg2hwAS7hMy1X
SDeBscD/MLYS2duysEERXxinRw0j1r/UgK7RQ22JaRMTCCvC6h4uivKl1dRbPhSNZYMvF6E+qdAd
RTCnAGBh38jWSfekgFS0xPgty/BEZDb8dBmY6lnmwG6NBnIr0pAeRUXWhUtUb0eDboYhaslieqPB
PW5CsDXwNapBRB5NmGK2n24RIgNKebmtRmu4W1g5rphCiGuivwD4MNrd4uYqb8S6DK8ILNj8Ybgh
TyL/XWBAXh/LnPf0m/HyVpEzFar8K7lA3IfVMXPONbE81h3JgYuRbTBNmPtgAIkz3hjyg4g3G6CF
Zgdifp+5pyCLtbw/tu4H6wAe8gytRfYZIn0XEYdr24UCsulexASRPuVsYwvRqcTbhcR9+A+luLhx
6/F1AO+djvRnIB3GYMC4WXeJgxcCDegsBEAALTpDJ+NpuvqMWgv2Y3JITzwyRbMxZ3h1A4sEGsTQ
nhtpXVroONhstghGxPYHb0TYJEo+055QOfI7k8kegFOY/HzHitD9UZIz5ChIo+iP6+EjmV2SIkQY
CaeFNLHWYjyDR+OX8EPekDw0hSWC5DPaZ7p0McfNDzGEENoR8sWXwY7NYJMcA1nbvfDZklT8HK97
tPNhLQMLflr0+mBIdLNr06sngLi0uV7TofRY8DRSSMO4MP+YARxRHHoe7eyvDubYb+GRTrFOQa1/
tW+lNLvp3gOc8io2j2e6tfhL8KDgwVOAOQYz2j5KCGAcRpPSokUjjhT+C0MsKQy2mY/nmpX1EVdh
K5cB83UZBD65hJoO/vNtQ6jKHi7QFXoGLPuMC2VYz4ETWgC+KJJlirBiZm9GrLIPAQLA1VbW5K4U
AbBXmIVBy8d+2MYyLMcX38I2gky6Q5+1AzTIM5YdJke3EjWGX+DgGjCmZDcoCh7gTmmYc96UGNgC
13lc8OREvEQpRHT6z0a31H2VzOFj9bYw1aPYkzqVSdIGrElwEopZkiH5L1Ar7tdMN5gRJFDX0bYI
i9RrMxbDTaDbZ/9/BSEfESAP7cw4rAyxm1KgS7QcDCDsmcszsOqqHOFnxEkDJKphqhH42cP7cStR
hyLRY4vgowm3LXN0aOIr+Gscz+TqwCzFq4eyz6uy8CV/HcasnnEJn+6nw+EiuwY0HXwbC48Jp/eH
8geCztRmDwRRkxOuDwGSUSBLN0Sm6oeA2LgQYAxog4vZWSg7PBwjQBCl7MAZglumcWjYR/+h+8nR
l8SJqErwUfq4trA1ONBM0CDMzj0Ft4riIvHIyTThlCDiANRBbNT0eDWPo07qlxnj3AxcXtKRUHf4
d3+7tgXfKef3tcnL8MCFITQP+HlccHPFwNrioc3YES8tRbsA6fm8O7Rsdl/bbtiEBYCFl2Vte0hE
sFCp4wXWtUhRsEDnqgjV6+aAnYHlJEtTJfLAyTVBqdi/7+yaTG6ZleI3DYbN8oIRiFsYlpncLkjU
POAcqKjjtYmvwqqVUyyIQgcnz/cH7PpOke1tRTnBFHelYoxdPCItZcRP5xcM7xc1Z+vrUsCJBf9r
z0RH+7rtgumCSeovMtXHrsS+zwhmxBEoZnQBIZZTQBUelR6bsQWFtebIlQZaGo7qnD/s5gVsC5fY
htq4uKRk1mD8teOgqCU5+BXC053JscTTttQ8foMvtfJZBrxwwWe5Yh8GoAjBU+xXMqci8X45Gnxk
Lz6AH16BToVzptOAFselJYqjPt78wfh0UDTfoRp40xTBVRtr95cJkLbrQxa+KkSiGTQ4f+Z1KPAl
hxOAmu+ONWmhk9/RJoJkfWR498+acJpCbaToBuknWrAFZcQV9YcZe+uCAAPDhuJc9FAgNpQ6GDVs
Qv5QnG8cTvQdp8iuW+TBRBsOGPZtOIAZaGXc181785C3DhN5bex37ik8dE/QAl1OHUmwJLW6UZky
fj+gDbxBIwIecYt4pjn3dm34bB1d8JP1qOzfH6x6MowBmtkDpNVqQKkENj85rwwa1Ld1JVkHUGk7
OvgHB3UfNYY9ZV7AcHywgXzCYP/OjJ8Y+16ZnaXkIPvLwR7A/zdRyTm7YT8pU/bsO/LKLNoNBn1h
fQWkDTUQNgIl9DGudncNi7l27l4pxMUiKnlyizmz5z0oiTEbwUvmjHgLBMyg4v4p772qB7bh3QNY
C4zePUz5XJR7+47cSF82B5P0VCqXqriAwc3kXOBxvFAPS4GmXfaA7Gw7vi4Rxr1Rv5kHCkyCr9wy
V4RyezabjnRQJsm6dxvIMq3uAXlRkjfaBWb/vDlAGrlJ5iOoM4TS3oh4bbbubjG72vuYT+NuVnWd
bUoEf13MDhAl8I6KfZz2sR2T3H/buQf33rWnq3RJNswYsVVtejN8Zq5UCh97Jsfwplcb6Uo+B/iM
81W8y97UkgoJYFJvQpd5sQfKV4RYabC38SzvAaTxq78x+y/ONQ4XtqjuQNsHnl08aTRw0NR/UxKp
W/RsvyxJBAw4v5WkgbjZ6Kypkfwyk2D03oii99gkBMhrjfF5WIFdE+uFrpyO/UK8ltkA9ROgM5pU
uDTwoGopvrxz8bBl7CvyMO0LG1GXBx5f/iaPxRaGjhx+RYCmfSpOOVpwKODq8JzA8dm2dxPWbuYv
rQLuNg2OCEjMQFSchpLgcVRTFHbP4vbgdgqulUGpowTKQXNmUILAFD/8sV+yxn3OBqonc0cEjnSP
597bwXPsGgPTYPRqFxcxU/vOsO4N42fYZOrCskEyDYVM9CTl5Q2H+6BBBBEkt6qADNbrM7zatR74
sfrJRlYKf6fw+IkB38unku1GOiZ0YE/9sZSRMIzwrLTON9PPxgf2YVwds8q8H68JPo5nD+8Nh8h7
EFEBCWZudbWbPsnH1DiBg6/bhSDwmRNx8PfB8cNDcRJt+g0YG/mqRAQcYZ/nZIoAflFqn2LsQF3R
7eWw93Brznp+QzVAkY2GgOq7ah+jau9cN7fDTcl9cEbkLrK9smBBEjA6L3YlNp5T18JjFy4Pxxc1
PnYcv3FC4TfqSxuIegGcp9EHfgTmryCLYWNoSJdYsAdEA2u+fXfs1dE2ZiFrwC/DkKIFkKcLZwCc
/AFJcU4Zq7szhBY+EOOSoOmfAiJr4yt+rnJW3fWp13/woGymochbECSiXb+KsoRmYLz727XuFCoK
/UW3yGULnu2yM6p0GblvHfJ1ztYfiEyD6fjZqk/NetmeTJYr5jZHboUPEYXwOnPivtEK9XhfmNpo
qmka7QGcmwHPSgtBQU7nwp2g8572oYEkyhkkOhUWnn8BZpNjk6I9vD+N5ebuZEQa0HZGMmcXpCfE
hnlB9balLC62czfNnZIy/nZg8wlLMakDLRRGh868Zh3DyTHhtKf0OtBTq1jIeXjZfLwDEGWHT/Ud
3ltwkRkSEfSJKQO+3gHnPa4Iv7wa67x6uyXeN1Y6iLIOS+gh4YUWjRTWVe5EA5LWlhjWqAG8BW5w
aNehSDPyfIFfSH4c0YH5tajbtCMGvoAOjsu5bNvAH3Z1ZHDU9y7tdyT9S6uJOgb+C5AEPmOjNjN9
d4JWFH8NzbKZ2P7mT389kAtNuN4Ps8c4R05oEr9sV6TWhxWcxh4QKRFMESg2nUg4hXPilSTixoTr
iKEDitI1jvHr2d15GHyzlDVVWDR88wj/yIw5HRrxUa1bz4gwzO6r6UScI4SJTHBt0k8foyscnv9Y
OrMtRZEoin4Ra4kjvDIjIog4JC+udAJUnAfw63vfrO7sqspMESGIiDudc+5pdKfpnLCwRMVHuJ0N
mQ8U4+2CRNTJ7zKD/olbnPxSiGx8RDOkLaxITTzJBcoBCFaQ/ZbgtXYkn0eSjHd2HbglIs343tRo
WJ580onfTS86oHTVcumStgFGRafL06gXCZ8WGf2odspfpNxQpF/2XSJpOKca65wOaG+HHpy0WGNg
78bxI0AhOi8fSVQQu3HXB7+ncm1/XzRT5rNoREUYzSgANtm/N1zMZ9hRjQbhwROtlSEmwRpbHiso
vtrsQxPnF1oqQ316YJ4SzdGH6G4Npk/nuZHua7SFRray2g8omlNxuPmIPkX98AlFjRJ0ZbcYaGBM
q0xF5eU418J+Rt/QNtU5+rPuO0dnldFOe48g5WXPcqEPh897rzmioIV/8V5ILHEi/uf2nptyDo6J
nkL0EyUhCsWH9gXTG594rZ1uhlIl7SL9F6hErzWxTjkEHmSD0PZQPPUJYOu7fbMPzXpIcljf6WB0
3QxGSPNm8C2HXYQ84hwj71TA3Si2zS5ky+mhBxHuQc7i5rxxaIar3+efTGIrY1c8IBYP2Xp504VW
5zyGLZCqzoAMq80HfSOtNvr4xYXxpewNVy+s9sVIm/FRCBtMIViH900z4W4YYohTE4YDyhVQI4aX
xgDeozAPsIun/YmWrbLOtCD1Su55o4WoS+3fiKHUy25j0rWTgQMcVqArRq/QDk1/bH1DufA4rvFI
XHX5mJ9pQsB6E3aVaAPkzsAXXhmyA7PRcALaDMf7zd33jJDqahFFePSSCBIxgYcdXsyMrrasbkHI
IIvEHozP7y3nH/zD0e+EjVqqKfj5dHzuDpd1Sikzy8mVBOGSDDTnREzEaPnkx6gdUCteCNeMNhKl
qCA2JqdloeGeZ7JLPIw/yqXn5wG1kSM7BAl7qrrEExkuE+ZFau2+E6EhMyeoBAAykrZ+H0QLa1RV
lxiTFnHmcLpH8cDYGaNfVMAIhDzwpbgEwS9O35C6NY9KjNkAuK7cG4ELZWT0LzztVzrHel0BFLO3
mlwpEL3KQ4JIUpLOnl+0zHP8mNAdTHp0n63B4k02z1RTyjFDqjCYvy9lG/SkrP4QTVWeI4reUNha
QwCK4ASlWTZTW8s0kXitRBGN6L+w2GvotY6ogcnQ0HYPV5A260UK37MFvGPOA+f4fP7dvB06IYrx
fm8GXD9acyN9WvjH/eBmtQvwkzUNs5cdWu74CkAdFn61Z/8gXwe1jtUjM4tZ1XZ70zN9k1VYWh9L
IVmO08oetGS6DabsDCE8ZZbxG2s5vzvo7bhcaz9rTbrydjY7YSoKNZLtei9K41INwct4bwSJ2p7w
7VknJM2/3nvZYssBHC3N6a/LYnSGACvKacO2qxPfDzvYaOVuayH3+nRuhIBdSigyR8QHXe0kQIQl
OTuMLmz8fC4n702/keKtMFyT9oSdkwX2wpRdCRT5ZLbyZY1GnBAVtUzKNDQLsqRzdjOUcypeOxRu
GxRsoKfDlluCXsOaYF0F8sqegUUX+GfPELFLJQCWehr1J8IUv29EYfYPLNuZcmlwLIsLTDdRMiI3
aZpkx0wQayQSfodTzwsoAJ38pTQqAAG298Ymk5Y8xXhIgE06ZWkFhNq8zUbZY48/QeqCZIWHS7iV
7kv/uOllkkWPyTrDOvDRLELa1eA5wXrlZ5Y5+aeVubRCKdp8bCqP75iJyaKiEHiY+lfnE16RAaU8
ypdsDQLc7brsPXQjLLn518liZMt9iz1CZP3pQ4PXDr1htEW6GjkAguLc2Qvr4EO8XOymU7IK+paG
aAkNdUnfT3EL9lMduiRXR7BrdT40Chalrrk4ZKwpGhWghxdyxxwqiVsZtTCMaKAcOrSFFir0cj6Z
D8iPvbB9FbG9DYniNdxOJhMkGiTxJnDnu7XkxNnalwSh42D0B0Y4x0vk4ABJJALvYI4bE4ToORFf
T6BHU0eLLkbYtSNWWRAcv1yBZgLks1AM479lGKDlZHgQBs3QCtdgUEgMGMssu8dv2qoItBk6sLUV
SUXRJpp4KFXzIZLOyDgn6tw111X4HOeooz4NBSgPe7kndWfxnpbWZG+ZAWzfv7bq0foTplkUZktS
VZ7o/pjoJbEdgZG9Gg4yhuJek+GpxgCqBVqSrVuzz7jHSzdcFBTMUnBPPjoSiF213fBmDuDon5w0
DEF0U46Huv71knN0c/1yRiUQfIBBhMrmmlxQuuUn6FJSEY7vtgsn4+iCNpXSxYKXgOhI+b5y/Y3v
2sSmNu/FG3SYk7iGQQKSJ0Jl1uEh0G7DHBukaME70KDch0lnEKCPRkYCdiHZHElIcqELofZp+D+O
PoZJP4yc8Dqak4oN+TCwGp+YgtMI8ERynT4mn3HJSCG0thrqxinWl7dfgEGHGIsgghEda83+vHKR
xKBsyiIbTLFuKeZhMpD0Ls/6QTPwYLklN7mf4EFhDchoMaY0YWb4yFpZIXOQMcfQJFDhxq6LxJvD
o2cbFnUxJhRzqxKJyaWkE4kA6IokRY2AJ8YkJ5OMEqXNvgMGPvjbfC72nJTeNgh0yrgiG4GlDLGt
HmF3i5RwhdAYYtWk0gzYv9J3ih9lDjGWxFKoUwLuini2YUZfCeTMwlCk6QKqNAGmFYFGP3kOEx65
zCMiFS6LtUDldEFmjctE7m9CRC3zw6HPp184GGCfc6DCbVGslvEOnV7QN0lE+EbqrNmoqZUKliHM
BNhfjdHNgGy+ZPKziOgzIcBw0ZHzKCXJlAyzFDceOMoaJb3JdooKEK9PJixunXl3c/m04MrY8Emo
VkgK8PKrM12o4sxlV+auGHfLoWsldW3yhAFcS9NXjLcfifgneUXHSdPOqGtT71VAiH3c/vzpY6Ln
Ex5Z6KwdK5RljTAfCn1sKaiOou2Z0x1ej9gOmFJ8L0OC/xqE6/DOZbO60JzAM2Ev5KGefH4vCoNy
S46vjGWUcGn+yLS4AGwLhuHKiVJkADlVYGn2xHOsHNXQkHUQ+imrrQECY8qaE3URZpxmMvh4Xxa7
qBVgo0CL4MjwwGSDlqD2ZYdhR7a8pYXKIIsK90t2EuZdZ9MikdqywQ+EaNg5/m2W8rAJNXgcUnk7
+6ojqgMFEWHKBIOmH0ZPlSUhT0u2KaaXQOmZM39Tl5FgWPydaIhA/RD3JHqwx1FM+wv2VPRDAFdE
pXGbdIIUDdWv5TCPECjlCpzUZ5YgmeQ7aYQByr5slRzbAQkXSkgMyoXOtACPKMLjmPIlxZnIzxh7
0EcP44SmaMjNrFUDZxDYJA89TYvpzeSE61TgcKepT2h+ti5DUPO59LXKVC6B1I88mXXIjSwdptvN
5IFQzOCpyMNVrZBtgGXD6ck2A/1ykc22Q7agAwMrl2dlDvAwIzFt/gIl6PjsQFwcQjQ4GA2ogvQy
Y/BAJwFPl6otXiu3yryeY5qI2cncO/KIeRSCZfowt3lMzAxgriwrZuQSmVR2XhFPeQDiShJ3RDLO
HSVJ6jtUk3s2ZeOdYn6BHi+OFIlXbMUHq7N4MWNzbx2C6hJwD7MEIySTm48Fz8SnJaScEl6u7JRx
HYPH43kkPEoBJ/KhyN06xm5g83QEE5To9o67lCeDH8SJVjGAD86ySHhKteX44HRAgwDy4fpi10/8
yJERMtwj98XrvmuA2B9x7QfAM+AnAoOFxnU6KzC5ieEu5E2CrgAOunEMsYAyxkDgeD7JyBizYGSc
okEQ3WbSg5iZYovGysM9RamRnPDO/RLUGrtOA+iKiXh2t6S9thSfsbrs7imTBqBYCpIrSl+zNMJy
E29xHeC1QH81nI955KIYLvNN2IdvC0yY7nCyvWimBYQhOBZ4B207Y+XqGBgKheZmY1Ac4s7lfYxm
mvCPwwziCUpe4uLKYlO5Axegx0JKkww8YjwA1lg3orGyFA4QUZMT8RWGCnu2FWRpQuWRZlgujx/A
WmdE1DpkOH1oI0xXPwXqdhkvQwt7JzkKzBMPCLgZt+Y4iWL7EcmhEJf1/zW7ZH8RxcxQtJ0eLsOV
ieZob3MlXqAn8oFthA1DZOaZjm/iuCUg0dZQ4DNP67LPf1EMwfm647dKeoEChzj4JD7MP1UTviG6
oNZTGjXWU5qM3Gzc/xoBr2YvVg9zivQX55qLIyQhw21PSqR2NBhj5ZzO7ViJPv6iaLH22ExFc6Am
zSjpGsmHSC7jKd4/uRYtVAnDcLXJmxARifaS4n2RGcvHx/ll/4AM6WshbEdt3CfWJdzRCNPzuSQP
JuQC/gKnrquR4CCmOlnajC4iyzcgqav5BoNPfAHsSpfkxF030L35kgYZlY1EXAzXDF2RkG7MRCmS
BilGDSHZHd+Z1BBqJeWY0uV3eyeVU28eMLZhHLIdkiLa9EGAkb4mBhpMm0k/5A5G0jmwjxXjAhfK
GfnpofSJ/QzRyEBuQcIrIp8F3WmgW0xJoRNFXK0cMDNtuSiZqvZUwAt7KA/gHlbjd5g7sxtN8SZP
yKsynhSx2MdFL21P3Yfq9e+MBbIfFPCrbQR9KeYJX2PL4ovODhMHnz9KsaO1BeY2Ws5J7Z0dxUBj
xIZIDFH294SqCXSPFsVujS7xUvlqwx8scBdw1Ukmtr3plt58Fgk2yQuQR5bkHeYxYFLWy+OvhA63
sTZcDbX5EYwcezt9yktDsnaSQQAHzl5zIyI+sFkABYt9FoEJ8higIjOWVSatdAV6QiY4Lo8iH0sA
cyGJrSFiI81vkCVawptMe/j3MAstiIAgO4mniWu69hPDUDsis/OYRE9ktLB1b4LThBQ1y6U1pM0A
SxXfl9gRHF81PEcCMuuADdh0xfoAm61A9V/cdY2uGdk+88pKJYAScLbs9T1he1k75a/vArcFSNcV
cOMN0kHMtlmzXbDsP8TSNfEVFpu9qDZ2D6SkMIrG/G/F8Dk5mlscjw4UZK0v6AYSwCn4hiTiSg8j
9u3CGoyv9qYM43pIdwS+lXGqTIo4cW2EDaDZTXz0IWlQ8Ab0MKlmDzZN8PZYA7nWJIFkzyhyIMks
628SVJPEdymV8zK2KQvBLNEA2FAzjjOva4xQcMw+s49b5fSk6JoNXXlICtLVzRh72w/5RRSKlr4R
U0yqfErwfEoE3NUSo4d+LyOCVAYJLWSDWEmBJJCWQJE3eAgIef3BeMVEYfnIpxBKSXbpBmM4eZt+
+gQbriC2QaxhJs7VaVA319zaAoYDZA4Fccmyon3qfZH1Nf6Q1uTpSwblIeAOjLMASHLbJVD4iaGp
CMJUWppfzM+sxCOJSFG86TTTKQEvn1JtSP68571TtOOgwLICTXLq9MIEIY+3MRHhsbT2HrPC4eR9
sLPN0dphETPfN9KXHR2ZIXfyeZ5qnCKGu7BSsMvhieSTePC0iyZM6JC4fNBRB88I3Sq2vmbIFk/U
Ig2P2M6zNbJwZHBdUSRjdTE7rth9AWcKi+Dqi7bd/4ZMkurv9ChUittwAKa9byXAMkVzHacBPL0L
K4LvKT9g3V64GwMcmzPGSzK9Yersag/vrCRjj7KIn2q+mN8DIXbhSDJf+jvu8mHbr02ScmeVuXvL
ZGSOKPlReQBnOc8QviJwAbPDE//L4LMpLd9TFr31cjkxyNQ/YgA0/QsnUNF1ejsdNjUO6zmnbcd5
ArnnKoJLQsaMT3Bwj0lc+ne/+KlT8K0ec3hl/eHV60AfqwDeNSuRtiSy5vp+FR6caBXjhDiDxPej
bJ2ufOwwnizAX/wLoJ5mMX0AbA1JfaAjtTxPFXyfpA+i82oPwOtLZ5iWG+I4XsHqQ9yy1geHNfXn
XhBR0lSAzJy/Bj9PDKLbiZyNCWreqKKIEN4BzgqCcQEyKru1OGQrXMA/t4wumKiXGmy5cfOjmAqC
CH1f6oLdWLGvbINfKDI4YrMuRBkDFg1a95BukDfgyGvwXKximDTGEQo9eGsWcAndByKLRRheCPnA
L6xHFyeR2hSpxbP1BmivsmW1KC9R+RtfkGkUBW0al6HWSRTArpRcPb8X5AYqCgATuf6jtOoERs18
wZeDkwEl4hhWO8YRKggkKklYXlzBjcv0Y62Do3er8Bbmswt+6h/DZ1FmKxxvxsaoZuwqKXZljtOP
P2oeQ9q5gJ9k1vy0YjC/1h0lNwuS6H0/mGjGzxuW5pSC7MGV6jAqh5hcwTkigCD00kOQm/Uv+f7t
JYZnR2tZssUTJKrTk9dMbz9fOtW3rNc2N1/0mtfdi6+EhzlKA+A7yy40eWBqTs8tbmY3Arm74dvx
01ZCQVvWwNGWV3t3tfXwldtqdtgrszayXwwIM9g/340cz2qpTvRZ7nfJvkb67OEogGJG1fLaCNRy
9KQSEOs2XOaP4OEVu/Uxn4t3APWkBz9AJvlHGhDYCpYSpzAMv+lrQjZY4qKl1C7J/NxNvTRONCwk
Z3ybiNG87A6acSDilTHuJQO7B9Y7fS4aBF8hobF7pO2fPlMWdSU0G2gevnzOv2x6LdAADeqwFHvI
hRV2H1ZOkisgipGAbQddSDJUE6c0AnhiKi9mf/3FZBSGtqCRt/0ety2tbesCbOtDZs6hp1IdaK+7
a2rpf53LgA2iTvKKIFdfoYVfzd4ODyyoIEoWlHRhi87AdfRBTKAxaz3NChkLyuqNh9ye18q+8OeV
VBrNCBqRpqLSGwgAJAfkERnESHrv9VIcVZfCG/Ua1ALZOZ/OeaRH1fxEt1VRHENTGI8S8bFFb9sR
mI8/gNiuUbq+BINtg6zf0+jhBTyNDijuJ9WNYgYoYdAzB+QZ4em+vHNIB8iwnDbrNquyBUxG4Uq4
X6A2E1RYLhFkbp+hqcP7UAWPAMIFJa47rhftrByE3FFe6IAOGcyVk6HTo5VSMRIWJ918sV8/rEsM
XxlY3vxK3eHlw2hdLfMtdGagBD2ALY2l3a2H31DKjc9jBRd42V/SbFGZ9PaIboAd39ASWHSu+5vn
/PkrDxW9jvl3rw75Hppuf6O7JTo5Kso7OS3S/hJsKNdIm4bTXKcYHqrDLvsBTFCa393u1qmC7clv
3o1dkgpE+hao9YASAoUGp/RZklM47sgpXUYtaKYTcNENMBSUrSen+XkPyiGrScIPQXPDN+9kffTM
YSD2QnXyHD6c837FZJiu6P4DrIXS0uYERln2Gmit4w5sEOrpHSpDY4z8rG+d4We6q1gBdozp4g8s
DdVKYns49tlsiWpiJCkjKCF9XqncY1g4gzHEEfxHtiWoS4XhnykdQ6R3jzMIRNgx2YE7HrbQegYr
v3xZ4PpblL6JGIeH6MHM1wx98dldcjP94nw0tamSZOotXrvjsJk90CQPb+512iben+hBm/XBM896
HqJbV+fExIaSMFEu/gAR0BcVIFKRWXlzOoGqmL1Fl/QsWCQS0c4H04dv4H9RnjC/o46lL6rshmoq
BV7vGp2m2C/n5EB5Gee7PGSfBHj+9no2zMtkkODSmU/s3gGjKmS2NWCDPr4tOU14gdCOOt7B0iC0
Hd3CgvDQ2pXD1+w0PUeUGbEPX9wCV82uXsVp9IRx/8Ik+xg3NpGBqWa5+wHFD3/D0RurnGlnsyvE
TWVgaD81C6BrXHbF9HDE3H12FSMshD5CzQF+1G3WWauL8xR6ERiAx0xXTeVh1lfvU5sH1bjD1oiL
jbZrqOPg1rPpJ/WIzqjwEov4eLbPeL4pAIDfmuo7sdzkUllnDNuEaBDERDmW6pPywhFuU7tvGoru
BHkUsYjPiB8phPIjQSHhXzN5OuqUiuk3GoxUKgJAHRdQw+HhH6jSXP4x1MHNeYeJLPW/xm7uaVY6
COegnC1d8F7BTfp+g1XSKF/kDnu3eRi1YIMa+kZ1jklnyYW+fguArIXVndc8zNwT9k3XBDbiv7eP
sTzgntdbHMGDQCNylQV2E7piTUZkNFImx7ZR0SML1Ybgm+AxrEa93IBHSySXGzqMFgdvjSQJDKd8
Jta5iFb4HYQd62P2mH1mFwJKrp/jg/v0APAX86ql5yDeETMEDa2yjmtcGszIy71MVheu7hXCaHrM
+kebNz+4sKP5gbznPQBn2XDo8C3bKPvSIQLyDMExTLjHGFtEuu7AmtV83SQJUvyEJDW2SHNLMhxS
qvFe421a+t06p7dfGK1znOntwOmNgLBQkA6cJWIAlLWkNCgKJmy9ETonFDtrR5lW+4NPZemqs4M/
kBOg1F/OQSSM6Pe4AFBEtz+upTHLEZtN6dPDkWIBwNpfYty7pW7Y2LxPQ3AFnIJ6nUrED8xhg9Ao
+QMwH4LNQGXmH8oA3MYQdRY+TKQ/TzxXqsnDxkXApU99WZ1SevxVvCvphnz9mbTH+pYK2hkY7fun
L22rZgNfkfYdiW4h1pXMQWUADJ8oznz/8fr21frGBXjZhwBh6R9PavU4RRZFIJIK8l00/DQ6vyLb
dNverkDQwHbSAg9RFeECCHh8ZebTDpgYgKd//XZueJLrx7rCJcVeDZBZuFwpOWO48wgNdHCjM0GX
77Ux/SecFk1VkVv0i91h9iHxFPcOdn+cs+nRWn6UL4A7jLoXGyzDekV7EqDs6xOY1Jb5ojwbi74w
Yq1kJsTU9rYox6D8+AMsj4ZF8ScQQZfDpCFch99Pf/KZDnvPfSzQG8VX22JgB5TuoMnHZ7ob5dI/
HI1KKHuIjhLMT4raaICuHrDyqGq9TDDtkhvqhjqedw/0jbp5UrwmZU1ggw85WDDzCNm4QnL9N3zM
fFefcUpXvj5uo3vn55r9pv/OFOK18GEPEVQx1btADGXjD0+ioDzpie2QLeozO1FsuIALNdmRz5KH
Zu9XFr3gzqTv7+rpCXGYAaHQAFIPexnEbDCHWJifz+/TB7phKETt7FzfUdtGSXykG8om91DxsSta
B5p5cq6Qx5XcAA3FUHWWzHvt01jmg6z5h2rtIH0sCPqJFdMb0RWfb/d/SOoR7VBxPoCyIKfJIoOr
a5YEDRkFWsBWaNW6YONI4kwCyfgMANHkY9zFpCZrcsu4c+K8lXVdw8AfQZ9lLF4ovCvLJ9XbskTs
W5vcbBJAHaoBj7m+lD2rtF/uG3rjymWZHhz8dVje5GR2MHAxJgpUwM9OJZgVzmtSUd0jUy9EUwSi
sJHi5bfCl5uQjyS6GQRHW/UeO+FcX9dEmhgl4giilNo70VCMLcRLj0ETdshIfJKz1YGJu5q/xu8Y
vFjy9Iu4WLHXizz+fUS+RvpoEotEZCq0YQ9iMcU9t6FNnqWOqqTnPOMWxSduiJjuQJ43ItHsIGrl
VEZ6xMtI068F2ILeuQDcuKD3l/Cwsn2mCAxPME1SxyrIGpPVF4a/MpZh/C4gi8t2KyWm2nvBi54e
s8vuNJXkjrCoLyGc9NrIJxqcvwVnfa/rNbsonrqIaybYSOIlWLA7ZJKc26wcEiEN314NSb63Pkf4
EFdyIiRVvF5wnR4ngHCGbbqEd7jDDhF9i1WhTej0NFtHutGnGwWBs5IAewuY0wiHXqNyeI8aeAak
oDvr65QPse/RHWd+SCQGkbfFcXD1y2GHBtm7y5GIVeiVKwLtU5RP1MV7vYqh0GJvCqdmmUHaZx05
3R9YtCS2Z1W4+kDPJ1ZYs+qGeQYTc3tfXEk5ERJ+0SaYQpOfvCGIovc0qYY3gelVXMUxa+36zOyD
cxz2cIc6+GAK5yf2cXvMBGHXY+MaWt0jRnEmp4aMBFzLMYFN8zGE+lum+UxnAL8D4/O2JUwHQmue
F5+fTthOb0tEIvdIfqoICl1G3+Fhnvv9p3n2sKNPo1q2fSibD/K6J7DfWtRawgqBC5p0OP47VN0r
ABqvhGHcGWvWTTEaNlCEr8wT8zFVNUdHGITkzfSpsrNUcGc/ZsU6qBc84inQwyuNSyZqMMCL2F2y
1g3qsjlYv1wmFLMqbKBlP5+msqjYCYTOjeKRKVUTVDL4C8fI14P3FMzF77l020+nAEAel1Q+15cM
oVjvhjztVkQRmJvrK6UudXRJ+mabDfXn7V/GotqAnzspWIK4dQxdPutQqHp9JBisaXWCUDRZj475
WC467ptsO3dc+mevwE6yQborpwXn52U0mw8ZcJuXHxuNzarjbNTJHbqWW97B0+t9C/P7rNwHCkZW
PWxPS7bnghIV+ritCHGVUWk+h4cV0FXJrQk/K4cfefeO5gkKr7mrwn5chqIpotvSB76P9979aVQH
/xPfFufSF+WElVX9ZS2/hMqi6E9CQ+YJWY73Atd1jRzAgkQmw8er6Ed8SWyKMARiE+vHDB9LFD3Q
9Vh08MIP+Lzq+hGqi/bFfIEoZWbCHsYT0fBXn9Nm90WUnh4o9mMnFP61EILpv7WTf0VO4uqs5rQa
IN9CIKCxWInGdi8m79lpUwOIB54eHOiHDl7ubd5/TmSW8YPYqqkWJ7ekO+8VLlaD/LZXeupIMfKA
rokkQshujaUsJMIbpfdMW/Y9vbKLwXCxCfrb4Ghb8z7U2C3o4vZcYycU0YGWXfw05Axav21TpBek
t0SbNDcSeVChP2jgDFWIBxypLw/bD1wHErVdcsm/dCD+vdTWA3UjEkfpIb6md7Sjtr3cfa5mLzXs
ItWO7lHbqGmY/bSPtYUUyakye41zB9UOzgsQBZylDx048qBk5z7hi15QrhDx4cK57aqh2vOb8IBJ
v3LL97RKnmmPxT5vXqOuYj9+7/5nfhkfycsmdGY9jh9zBCJYEwDkhx06EdPOZLDs7ldDeiDsy6RF
yf1kRex8f6UslldBRVz66FXJewSWfdudX5LT02vmpO+/ndENcy6tLZZ93PUrzToaIlnU6sPMJ1ub
Zhn1c9r4dTx8dmRjdENaoDNYPZDPtcUIYB87LxMYpGKffeC0+LGgIp1sHUY85nWY0ZSU2sIlEWRO
Oa5HmfDwlxm9Usz+8Ji8/ZIGEvJ9w5V9MVBvS5ptaFQYSOjsz4AOqXa9URw0Mgt1ugCUOfg64gnO
1DWvTkS1jjpihvqEvnmPLmNR36COtrnNT+k5ha+vjrQ9j/TGwyVqOsP18ckYM0VOKQjytr3a9/c0
tjyhhT8mChlJG48mJOY8gy564cVrXdYMGbxFb91pY/gBMm4wGdgISiANKhKMlQil5LYvVWQKukdR
ygmqUD/75YdMJ3bl4r2De4BSw8oiimZl8m7OyZ+GzjLBJUzJ1goQ6GDpAwLGPrMCzj8qL2ixGEk+
e7KIdeitiy/bA+VGToLbwlaL/4WX9zNIyhmB0BX3mX03vsxuIVE6wY590gwJZjukgp9RfjC7mjWA
segcYvwsaQ/Sg//stGilQ2z24Et6WJBOP46VDfXP9JSG5J2pViiRuizRv7vh81p4HMrdrzvz1eRl
X6hKk2Qjv4yWBzMXktXRIzY9I5kKHYguTV1g3quw306Lyqxf7gpd7oeDyzq4U87UKfVtXpr5Bds4
eRMopQfeW9jHS3D+jgse/9e/c2YaCOFIIrrAGqjsmgKDc23j5t2OXn6Nr5rfvoxpdYsKROcwKnL3
UAerxlRQHtDxpL2y51yfQ60xl220oBrjcInqjjm4phfNLMhCAjrkaas/nFt7jNRP0IHP18YYOo89
k+4cAH0aWFqoD/y3/gtOvqEb7ZO+tRQ+UakkBCju1uokuNLD3aKES3Oaq/ndUGTtoKkDJH4VfmAg
U9ZYZeX8wRUgBJaBNgXiu6FNwpMY6ws0fZU9yTbRAknQniDBgU2uMs7CR51G/MuvmmE+B2IvUPXn
8r3ktLzlA0r/xiG9KQXZc8fkRaDlfM8HgDylhwl/90j9Q4/Hk+wZYEx5ldJuPudbXuTvO/BuIk1g
EkDZb2jH2gXV4793cCDv/gz5RdnIKXjzHVY4G+bfuf5+L6c7Ifrv8hN14w9ZdA6k1a5KzC9Q99NI
Lory0t+1yFFc3ZwT8z+fST8J+ZuIDlAmnK5Gvn8uj3v++f9ln4tqk8qSN3WmXAHv4Ti5lMbQ2+Zx
X5O8AHmMBArx6Ptm8T8YWHq18I1gw1vdoGnC07KV1fEVIU7o9br9uZsPkr7Ec1F9NfS32Rqvft/c
cMvM1+r2+VNHb7hsLZPAr45aSeNy2Cc32qG6Rc4UZhjc3I71pAMJiquQ05/WXTpsyBnjL84vTV8A
RLsdv0sK4k09q45bSYvMLHVhAsc/jQ/Od5EImiogHklcxye6VW6/0zrqWeWiXOh0b2kn1YKmLuP6
TF9glELi+qeX0gjVpV9pzx+k+qgBgkt5W6UP2GD76VIVuAUDBAUPLi034Zl14Xj2x8q2P+6hy05M
Kb2NH4FmXxZK2hoYX+rUCblgOZ5Q2OcrviyKUKH9xIFi3G0hXxzYT4Dxe0qqbwd+72fFwZpdhEX4
gCZKs7BZ7+e2Psy+Bwu1YQim8WEmLTaknvdBO6GbkCkbvxa8K+nEB7rQAIL1B/GLtiW3Refntqjp
4BdqyW3xpeUKHRl6P3ITuo9CYXyj/S2dLemHq8H60sa6pfhCRQMva9EHGRmCf+fSaPMJK4x8FFSe
AHp1LDexRabV7KEFZ0E8QGcRHVei9pI08VgZdRvrDqP1R40VB7fa7wGj/8btgVO4Cn8g0eKKj+qX
3xo3SYEjDCGigRVLwj17btpoMgg4TvpCv6hHSpsscZHQBDuyxRdgDwVpYp5wrSApIDtEzEHAR4SC
pJdK3qm0UeJaqItbeCEKklDl4PiIrYH3tU8RcdIpuoSoWcHoodboVsh8UOoSu/DFtBCsh+S80FkL
RSVMGWsx31GsopQnkZz59p74vtVfPe44q2ZIjS2qmWKvYn4KkQQgm0zZHDJWrMXHEFUy+xg+edMR
/BIfR6BDiMZfSAvlFFgKSxm/A3EmcQoFx0OAe8zwCXF55DOlKI6q6ahnq+N7oJGw7iTUYbw3umC4
tnRJuJNdFVHyvgV1UyOCppsEFE6yuaHmr3DX8VKtKCE2ZSRTKshWhTjBc1G5IncltAWpE/o0saLI
h9SdyMrJt1KvLQWMkCPKQ4wqOTliQt4OekKGjtD6NAX4RY1VIZCVX8iZZZwkgBeHE6oBZ6vFoCdK
UiEsh14VFe0eDwVXGBEtySDjAFBBJGceEPDwESJel/M+ya5QziZqp/kauRkGCbOPV5Cu00Q+iFQ7
qncIvOGWE0564spjYpHY6YqOH0hjgm4+SKrvf+E24RMqTISlKOtZFQ+ML6qJit2GpuHww6wOjkDT
qZ+9GWKJI+4LDbiryJ0xVDxcLX4uSA69gydhH8EGY78aKQxLwpVBSmEYAsmnS1kz58lrhJyKGQ/G
Ck9d4ZkmdLlIZNjLHdlTn6nDTb6JNcF+oWrFUTLEnJVfS3KAB0Ddsx3vdszZcFcb/CSo6HY8sOPc
pQIHgE+i2St/nnzW2+MMVD6ZEXf5kVP/FeoIkk7r5qcEBtb/m1ctgkM68MYxJffxru8jPMTFnoP3
1UXkoonv96CF4PTAoHp6XQzIEXMTNAjh6wuTPun6BL9SIbgHjBM18vOi79+D+sDl9NnTF/Lbrv+k
sAKUURqC3Anu5drKECqK+0Xc8QO6wLsSux2J+kHB8LIcJF85al2ci2mcSsFZfoVm1pgVTGqR9wwe
xmblyHvLUKLw4OqRO0xVsAtAycYoXSZkH5xOSB0IuSdHxDQ7XwDp8mH/Rohr4Cq+vEgEu3Iq1epk
snhWzsNpoibi83A1x7eN6mKGTSnI+gSuXWSIqSlwm038dfvTw/4O6YApv4lL3VgBS8CDgSC2Oerh
1yU+hk2NOo4rF9h6SVG3WnI4CHdfotxNteyWFietcMBZ7hDDotuGU/L/GTYIyTDQbkCxIURsn8Zh
z/dNjNSZy531EXohxX22+Awe3sB4/HAOBoGjizVdKjKuhx8ZrSM1cBlF4B0uPRI6ISmLKyKbV08F
k/B1D/tWJN/z5D0u6PXzHSvzJubhMYNGTdTJuPIbQfhtgxSpSHnI1JaR7NI3oRMyMvVwBfkWbI9f
zFXicy3Fb3dynyYcNcRzrXYqCsMfizRJcZJkiZId5q9ln6If6fb+tMvR/DkiIc3rp31tNtiYTTWq
RjDYufWe3Z1+J6gyDXkS1NBfTjF/OMeR6qrQByYMp5qpk+/ksO9zdHfKY+gavGXMARmHbrh+2DNc
kpyF59SK1AwZpOiwz30u++t2pypz4rA/7ZuIvMPTaCI6tT5NhpFB+04UnczD1eM6cZ3Am+XWowN6
qVoqOwaNgRnzs7zOY+BFHgOIg6PkR3haypyFsSIlQb5u3MRd9u0va5B5RqIZ8drS+vdIXz88zi6J
Cyk4yq6B3CfLQhAyd++FRn78qlGk0e1UMEgAQ1zFHCQJBge0zcAmI+uvWDXsNmze2AozAbbg+Zqf
yjFB/8en+okQKiZGLF5MVkR4cOxdaGBiFECRRBTbqGsGhLES9teWIC7nW5rw0elidjWHvyLSjHrM
svmjnjAUmGQg0/iiEHswH7bBDTi9cZd9RuRxQfO/vevaR9JqAbA/ScgfgTET+30UIBPKaESO7PG+
3/7xMY6SvSTDKd9irVHKZI9NSGcVlr8CuhcVDtBXrAdZKYkHJdKkFRFHYjNwPo8GBcoHvz5R6fwu
kkPE4QBeSdeAFBZbRBxKUlnsjf8CSv0fSee1rDjSbOEnIgIQRrpVyXuDvyFg470X8PT9JR3/OTPd
PbtBiFJV5spl5pzBMriF2CV2rMKXK+Bj8ys5GWkROe5A8Xs9/4k34sE55778OPh0j9GZHJcHJ+Xy
b+UlrX6//8Qn64HVKaAkh12vhV8eLHixiUzTe7EPhQsIIO/MG0AddeI/cYW09t6E5MoHqNvUpTun
X4fl+LE3WYwG4wsdDX6Xwz7jdgIIyvYolrkZwoY4bgWQvelt7lgBfhSsI9RGb8AfzChBljcqncv4
Vgqqc3CBLS8flUear+tEcQDmCd5rur0vgBMXAWFP3prVhkbkw8WNnPg+CCe/t4o7sOmYDbIPdW0h
jIkL6IFb8YunxP/OFsBM+GNSysAkEui+ciH2MHs2C9+EaChNs8yWd5zVS64Pq0TZ9oH2cUsw7Bbc
RDVDK0kXwsMf1YkxM4dbtYT5Bv8QljdHIjzAfp8wZLNpor96YAF3QdiWZYnyAv5+ZuNDJ7qQPkRi
tSXVyLQJUlPiAqe2GR55SmHJ4W8KrBXwK8PhigigdRbV8S2KonOEEYI9xKpCL/kVTeeThCnIOOlh
dbFbGFjgL8eVMVQ1+nUfahV5RXALHLf3U1r2YGX97g02UZC63MwmaaOVtu3h1nefzgvO1d264vn2
Tf5bTeFN6HKK/HZpnhg+JWayhQzptwB6glNdFWzMBwZUM/wBl5L1uY8pKfkuC6fggbtRchSXoU+l
IEYestWwN4CS8ghyhv1x0HcwymdQlI5xG4fKOXwpcWKy8dvsKsLJbIny4NBQMMPtYTIUH+1gxk3m
t/YsosHDcankhgbJTMMk7hmJYRHhIVFic7sT/qjyJesI10D1dmf4puvOWomvFV8REtj+zsYPxmUT
qflQrVYcczZEH4KcSFXGw0QnfmqNJaD8mjPFLU92ebY2DDCdvrwzzmJMr8PZB/bKWuGVjpmKBveI
7Yj/xI90YCs7yUHytrFCEusU0+alUC1KBrWJ4jbQbLkWB890kwxyfAX5uInJByCuXZGgh08YfzWC
tTKOSLJ6WriF2fLblz0+zcbvlY6fei3f4r/EwrkNjj6LxEZcYEfct7H8CsNwXlQcQJgeb3u8Ytet
5Vj+RTZBdH82f3CN7G2PVzZy+zCr5WOd+64F+Ke4yUe88G+D3/UkJJFFOEvZLMt1b2zjmjX+vSqB
7NvePeLNmyNx0JOkuzFXFI3xqLqYkR2J1X40NhN+aXMtOJY4Nj/Jm5x9vk7xmNECm6yp06DrKoxa
3JnLXUDCgt0VFl7g19HbHkvAEY5TXZcXldeFJPRVckt2yVAnbI0L5A343DZvzt8fciP43Q7jqt9/
4v25LFPhrMWf8zHkIsnU4xL2fmWNjXw34y40ArnMxH3ZeopvSuLqppscMbORT6Onh8EX9AS7+s2M
Gcsf8xieRz19VBbEBkYUkum2UdO11c23vpY30AmnzZS8Nr2MhlPvpWxt8i0ew83ZP1BlPywNAsTZ
eaCWH3YBDaBFbNE8O/e3eyb46JRoXbUZ4pH+UlPvb0kDl/FsdvtdpKAAH2xLMkuQTkWI0TQlRdHw
igLdDScvltZ+u2ieKJCpneEXc85wWtDFWrjM7sxtywSr7EDbB7Fg3726jPKwA/cQHG1zcSVneHDh
uZaeCE54spz6PoW/3/N9zOPpMOgbvHP8HcJ7VLyFdAocuxhYI6phm31eOY9u6ZMtYj05WLeTOcd5
lNOTE9Fq9j+Tc6B5cqYx6vBqCYwbxoZs2beUc1yGwrEoSxhOo6OcHJHZIbn9Ca627NpfmL8wtalh
abnmH1uGTQ5Eizh+vXB6lTOGBGT2dDpi6WFi7mLBRbL3YDrPFhe5PifJLgohNYQD9HCITJYF2/vV
uqya6XCsSmVSlQ5ZqDV3R1xR0BSzymB2XvB775k9/fag3iOz7uwe2L7rOJAyI7LJLlqzBR2SodTs
fxnqFYRtL2d0i5or3Gk5D9cFHBRftCt35rQI64q/eilG/hSNxLt3YIiyaZkRmjKIvSPk4EBi9qaH
sgTYku7CuW7VBEEDsqRMUgiiccNOxq7tF435wZmLBTy4LyN2sT/Zm4twdSKCFfY682Ugek7D5EFX
ic1MtXrRsCYPoHUB5+FWcnR/4P68HET1kqwLDclZ5BLvqhct1qtimM84nh9vIBKEMc4B82WufWL6
XKAGQl9mmClVUS+FEV9zmOCjqOQGo5iDvRLi7wPh1eNVRKALc5YPCYcb5jA1ZrHkrpG5ym5qs+BN
V+EMyP5ADELE/i8GosKRAzpnXMVCdP+23iiepJuRrGwo9YYJS1tyu3sg8ylU9JT3sG6+hVQQ4Z5Q
ewR9QaVA3RNWDA5qsK8w2hlNqJi42drfT2/kiDZOjE2YBBQ16AqTGgtSfqE5aBlbLp8IFT2SSsQO
X35anIXBfhXqSsZeMgWBvhnGgOIUqKigqHMguvOhkWG4WLaMBiHSUWwPcHn48pK3SOLAabFQ6+uT
bQP5zYcVE38zHQQC+T78JViFm9TodRdvLCp3BDp3cXWrwCnc78NqtQPd1lEAJbvlVG36DV45rPWI
7oT8x9ge3idfvmrBgZGyaAPVCQeIdfLCYoIHwM+v3u0kiJlfw0RuA9SiFuHImiAwFEkw0pd9C1FP
lX9Qk1CKj7BCKoMZ/nxoZfqWh/7v00fSADEhjEUoB1t6XhTZXwEjGuXe0ndQwlplE35zjnRLlMak
iXiUVcp8OpHa/+1CDAFCEeYeRDGIwrA5GaDoRWUIxhdc+20Z2w8v6S7VHojGMrvgXqfC1mqztX2H
26CAsSUblrjkI+ZGdo26jCtI55TNyxdMB0FszjQh28p7zMGM2FUhGfelZyE21WXfLNxseWuoNvXr
b5YL0JUxtc7gbj6ZGnAfLFlBGmHJbKNP4DpGSY4zsTp7T+LNd2DG5hNK2JrxmajuWBibjCEcA8/u
xhYmDRNPyYDfek/mXqiTnSoRHYH5RyF3JU9So2RIxPDR7vc57/oPxbH3Hsx2Ic62qi+1hjj84k/M
2JGD55B8V12Yg2v3veoY5vCy97p5Zxp08xtF6PBPYJK12+ydRz/jLaxXky9GuXBYo8rpxpDB+cvO
xX4wKTfiMyGXjo3ZMNppWEo87tT4yK/Dji0uaGJZAE0de2734eCbgWugRV72jdDtDRsG65qfHoVn
O8Q5gXnBwznbVs4zz+n6WInZ7zuAYQshzT4CPsffC8dblgkysKXDzTCt4+rOv4CUGomQEJe8jH6c
/6Of1vJLyxka8bBL74q6589tY2F64JC92Vsacf6a/Ueb2qL3/xO64d3ZKkGKmCb7BhQnMa7Wkq3L
0E1DiI9lsAmOtu8XSyhQvvhdZ1kr/ctgs+iRYTPV36sseymAir8bZxc5L8A2tJRZIX2Z7/q4iWZd
pSVLgKJsmaG65MPcBJfs+C1wkXDPR5Mch3Zi4DBBv32x62n1xwdvpu2LOhygHzQuymDTBti6eEsx
ah1GBZcFLoS8Kta6MDlZdkINEAAXXYVs/AgnCStJKdQ7WS0R5q9vFoB18FzuLevUsIUWtbFoz8F+
NV1ARPZAgS91/zGHSzDkGBXA0Vz+raMmX4Yrn4pnREzx0SAhlhqaHO0m64ZHbosfeMuqZ+9iN/+i
5PIQuXLqQ4rRxxxGDzPjb/Ci7gPrG9UOYcRgC0odwTHPfAQesduAdiDWG2/dvAbvsm7T6M61SMbs
ODHgZwhpxgCRCJH/pI4E3E2DOk8VGyoCORFPNlK2X3RTvo94JFrHGq28dNmQR2ODE4rzvtM7DGso
5u5m09c5lpAAuZnLbT0MQSLCn8MC8KnP5dLwMebByRK8IddC2LrX/OjdMoHCmX9REjEYZNl4mleP
L+TT3RBvwNfruLGP9/+G6B2Q0K5qswEl/ONOQ7oZ8j0DXl6GIkVeAsuD+QLx6tmSfzBAAaltz88B
ba+aY6fPhB8m1FF9qV3Aykb66uZffKdXXOAXJpuGnQH08fz6BfEYrptFnJhmRJKsyzI0s1Y59QSN
yu7OkOjZIS2EuAkjm4GoLmT5BM/kj/fUcJkdc+6bvkDW0LyIFLkqVMDWT0fba4RkNABfzIFdAuAJ
UhM+DLzE3oE+MkUF6FQkaAuh4GVdIlxbJrL/0pA7bHOtH4uhEfpFlrkuroBZi0ugRr2YD1o/sG+K
QjkWdKDePWbF9Yx8hET4MX88MqJXzmyVkFRK6YUxDE2drTZ20KcJEFUbqUc/cGiOtmYbCNPOcSDs
WlRXMUg7t/JOWWKwWx2wGJH6caMm8A2mcBKoDD8K9z5aL3wQ6vm034pfT6KcIcW2rQEsW2itlNQ0
rfJy/MqlZsNupeNuelJGXXAuQcTNR4i7ibCOeKYJ8qQyX0LziW4hywtpUsEHEXKgu2yZyyZGtQnh
Q2Ba/voplDLRUAlbbY16imxQSvcdZDjiBi6lOAR85ZH4+tXZRscJx2GjEC7dAKnu1r6ADNgECLsI
abC3600brjY69Zr44iFlO0Ck5xlErFFo3AXoSLshTTdWxZrX9M8XZPBSLW6BnCBr4NbScZmm477L
+T0axQ/EijT3BfQ8Ric8qMwRmiRqY3ndhd53pIWHmE+2tsgYps7VahIaj4xLSw4s/1sIr6zgAO11
enX/T4LIDTY8AQa76jMGAnA7/l8mhxBjI9oVmIGwadR0IaMB2Ru3/ZdnEM7dGcsb3YYiK5dpT4/x
kkwypKV4AQzG+8lx7Z9zxuMstn3IKM53yItcNkLquXRyyZ6F5lxBtaar3XjPw5hUSYNSQhocMSFd
HakAuT7BA13eN5Y60D8v2QZ4RKkTRO8Px5s6tqNkrVKAaxGuCZSyaJeAjwQglAlejyfFlkMQeSfL
DwYM+AjoFhhZ2is4fx7MeDC/n4OfME/ZcVeFKAI6eOxfRa3+tubsfHhFvH+2JJBcX454I46oF2mU
aE5CzEigLSB4ZxUzcZxP5CpgE1CvYZaEP/Lqycx0QGVoDwaMoukM/KOYxpcyTc0H7QVPER2tGCbT
SwvGUq4O8pqKRwF/pR0cXMHoHHFtkbGqGFgL9adLMTIHfqW5mo7XAZcrrBc925QodOV8ABaFMsvB
8Je1xoISQzsFZNIpzkE2XRmP0jpi8hgS7MM3AwVXwE7nHEAZZHT6hWH7wYDmnjwWt0XL1nR8ST4q
7b5MmNAHNJHpT45KuZ2S7fGhOO8xSkPvcqSKYw83OVhFWkMFx2orhIHD0/RMcM6hbnP3y1bLeoV1
lIBSCM9bPIRiV/PzvZk4IJDsWFVxhhWV1+NHqZF51TA5UnBwyEQZrFGtp/PufIegH3IPVRcG8ZMW
ZPMW12B9J2dHkhBxrIE+Hhr+tkW63ybuJB1G+eMpBmzicDOZQD+VvdO/xj4rFCsivlhrhMCvfAIr
9NGNLW94/aPKmVyCJsqhBQbC9iF/oPLVEbAdS94xumFcvAmq+Q2CHs7Kuz4O/3iY5SUVNM0Ah7B1
6GNBGt29HfkG1zmhoznrhFW1nlP0T244HtSDes6/0RBf7VZ+rMRyzYFlHdRQKUNJeMPjZ3Q/J7GF
m2YytV8+oQ5glZKeljJtX5FieiFR/OQimFcrFaiyxbyKNMCj9THhUGQlwYDxB6lJLcMM64ezwXzv
4np+dmRVrm6KZUvmAs4uYUpb0HWqWecjJQyp6Mi5bIw1gH3boweWmY9sUlfU0iIO5sFIP7M71pJw
guo4OcJe2vmicLegur2sKWXqDOKwmKLRU7N6Up6rTYbvBeYxkJgpzmRBLrOIfoOCSPYihr1Uaez2
NJ8ijjrr9jaAXWk/Hjz9SxBlYoXqMW3iTPstSmka5zGb7i2qVl3ISckaA6brQKhpnDYwfpLP6kg+
g8GxKXw2eEo/P1pLl8saaQ5sI7KDiceRI0pgDpoy2qFD1JSk3soWvWodGgJWatZ/3jvOd/i98q2h
qIdNKP5xcuK5VKQsVF4Hb4uDaslfbE2wZHinkreJ7xpSEE2sJ8cSVIxa8GfwCROf5fIeb9yPi31r
BLsGjj7kvjfbpENp4EM+x1GGM3D05LXO3nSG/9ug6crecIUdch3i8VMNO/yloRh3owmMMee6mgqg
FMNG1a9bTbJIaeVufAQh8dMS0HKy7uVKwhFzk5hGPmVLtRA+sobP4SLHOgmQTrFANtRKeHN3hv3+
F8TaQzdxs6S1WAw0NCkLfKEY8+GHnNdpJlnjFv7sgwFf+3wCQEJNwpvFVzRTVq7IcLc3XnKOxtjb
J+bf37S3daHsL4uM/5JsPHDORNLjsYugZ/nv63aZ0GMFq64/eIxPsEJtLTXK+OA3RhBEj8TL0azb
RhOOogEPVvOuyIKvrhZ+zpgz4tbTqJv+ltzZvSg5QNoeJKq+g9e8cfI1NOW0liejtyPhc2d9mHv7
py4E0vyGpeLbXe8TREhO2F4AQTg6HEzczC7W4Ta83dw385l2qR+y29SvZnojXWNNnO/hSZ+9TTdo
kQhwDbYH+31lcU9f/GMOA1QTMiyIT4MJIREdXTjowyMA382+g8J94eJuPTC0rwlSTGx6fjLxB4LF
zr6Oy3EEO3bqwtgd6JBVDd19DlD9OY+muSHB8qU2Pbh769llxAGklSGAzZXJ9kzdV42b3yV/7DCq
TYhk3QDZfxy3ulqf0blp7Wswv5JPU22fZgPsfa06w0t+6n/CTtIsTi6kJgxj7cU2bQ7fsT43tmpb
cw9Q2XZo5mD9POD378M2uEHbWjX8eKR/7Uk9rmNWzDy4jtlPASi4Le7JfPdkDMqT2IQsNW+ZY956
wxnHGVp7u7cdm7hdD8v6Q3WwE+HcG2n8ceVVd7V44SSFybz54uxHum6+ky/L06zBXRp8ijahsDA6
6OcmVRDjMIpFQOv8NxJPmHPHaeOpOEjRnJD7Cbw3q+ywutgkNRsVu+apbVXzp+FsCIamVq68M3Uy
uVdZZeJlvW6oQ0cNutQWJC7sws8Rp6R6qPXOVdSZtIIPEUyYes5qpo6ajSA74Wd7y26fPB37ocOS
No/YH5y/QQEbvQkOFbQgyhN3bl6iszm9mkz3CHMLJmxkPMwBNLoL2rmgmoarKyayLAE/15DRlYEx
BmbKoRs+FalGM+rKlqmu2W0T38yDp12cs27ulk0KoF6+1k3MA/nh4PoykxdMhbIzr/dEvg5kTV4y
WjZ7U/eMqn+avfkE4LnJGe4J5grslUeL1GM17rp15zZrf8w3HeqKsNrDCV22d7o707SJNs0GfeeF
AsY/hnuYtTGSbos1idnmLNsH3wB4O9XTxs35AjZgP+4yRDj6rLyu90b70jPiB8OP5h+eMa/V7gTm
X1lNR+ZudafpRG7Re/miDSqwMshInbK3/t1Cx8iUAuMjWhOTDIwvaRa2U5hMG2Z8XbNDEgW2x7o2
can0RhBMW25oBco8HZjUuabDxj2ZOAyImZzbM8YVr8Cl6Uk2ZoBfIhZsXmIzobkMpikf8cznAQVi
KAPE8UmHDPvoIl1zGf1dR0S3MKxQ/ZsKGGmAm7YJcZqWxkTmaSTQMsBkWCmoigZYLw0oMZ+4RryZ
0G3mSx30VEA03Lhs+silYAv+3/KHz4vh4TtHy3yz6SOjceBtcNTudxxVhvnGzZ9iLx43kNjD7Mf4
wKlVCt0b0ej0S/aJLktCk2rQ+lbi6blzV2UHil6JMO4Qr5qQGgRawmUSWyKn9DZYzCvP8D+I0Fco
+fIcg3awY3qidJ9K0s9qUf0QTI4cpOzxalUHRLxYea03tYVRiEhxvFicQxyBSF2uzMeZvKMr6sQd
lMIzTIbMM9pq1187W2SxdxR5nFecO20fE1i4jbu4A57K2z2HFSO5NXLy2gKzXhOxPzxuzISa3pYa
5+Xu7M+8XVF2U8TwERnT8OS6PBl84NXPyf/DSWL4lbmZrEkt2VB7c0rVKAkX+DkPBtiTI3gU834O
nHqxyvH5eYbiD0jJVSctng0aDW4IMkxR3s3aVFI1dA/8OPEtWCp6mtxFMj/u3L47MRboOPOur9ui
lct5/Zycl5z3dzEl7kYhgSSLAd4LpH6wrwzPIf/ijWtOzbs5Oj1SUK9TrlIcs1xpOs5ezdHM1mSw
4LhFaXr5ezXMLc6yG1/DU1Y8V3HqVZSN2A0M1h/8pzifnToR3zXkjTSMqXjILgZTmxgfgJofPnVU
WQFgQX9sDnmeIpms09CbfgRSgFk+aAxwkwxLPsGZbdmreFXd/pa8jLHISZTHxA32O3Cu4JKDARjQ
QEeDicl/16Ku9bgbIakGd/itBl5R67SaX5anGEvW4G3Xgo137bWcGmk2B/t/bNG7ScLI6UrMDN2S
UfGtl6WU2diw8ufqnK6qcMV9J+EL/SaragGIfr/YuMBL0NbjZbeKRgVxt1V8s0V4cI/Db3a1F7oi
Zn7A0bX7zw3GydV9ApMb+F9O7YP6eHw5McuXYipfkcBwUphe1azL5JpecKr4EGtlvvoEi/BIMcOm
wOJRJsaONSJ6V+w6uekejCyXA0JMbnMWrAU3lzIop/ETM1nWwmKn8jY03OVpiZEUq2G1Lg+kX4kV
7RPqMrMZ+emrx8L2+GFBR3a2B/23IsHLmyar89Cw8o28IL+nRLNWXGiZLxbhh5prINdhZB14weEA
tDfnb2zkaLROMet1tbJoUy9xucix//f5snYxZp58W5bX92Saxw5R3r06yxXnbxZouwdTQm59iDfm
IF/Rn1a5xmkIIhRMiVAppfRjnxTuPo7h5oCpDtPC1JqI4yJTmFDzKQfDn30c/4F1a6dgKCJHq5Ws
RP/n1Uc/htncr1WAlL8f4IprhUDcdMFKClHF5VG0Un4JGISW5mGBfeGsiZc6tp+ywpmZUg4TtGC3
cU6njuVZpYwXlCCEV72gwbmCiIMqPTAhREKFM7/8Z7FFOpo30QGgmZjU0JbmmNljKFpxeAXHooV+
7oJm804PLcM8mWO2Ga+1aVDvsUGkGav2AUYJHiCKqA95lxoJx+cAPyIGOzFMU0GCUYF6FACCJEly
ZCfQcYJFzGGwcwHfAWeu6Z2EYCP9OMuI6Y0QXd+gGDjoXWgUz8nxQ7PxtF+jMx7WwBO4XyEiIG6g
7nKs01OQ3SlfwwZverGY37FDIBrAWEjHHv4P5XtlnWe1dF10iMDlU2PCz/TpO9pBKZvVORy7Mk+z
d2A4dKkBOQ0Hfz/4IN7dJnD+aR8wohUP9XrQ4tXRj9xX2h8zNHlrrFQbv8loXbVHr6bZ/tkYzuFi
A3XNmcsRokRP8ADNIH8AU2Ls97azE264LfS8lD+4VpLSgC6Ct4g7ilrSo5qn0ZsYf4irmgotrnwH
d9fpcpXc6NGdGUSEvB7I2GF5nDKcm54DmE9cDkOxj2uxkAEKYdL6TEFrJoGp3GU6Q2zyEkuyFiyL
oaAOV9B8rmgQrRoO9dSJAEdPm9fmkmI+CXQrgkqdViCdGaEFPyuI/PlR3Nz7kbQDAWmYwBaop0Bb
8OKSaAa6xlJsA/luQA5lb+SQw87XGTmvKaNf0KNOxQVYaHO66cYXrJSai7nUzeqsHqiNR+KSNpl3
ZnW7soktHnwINPzY1+SIpRJrQ7b+XXT7w3S/v4m+5dTg5KeWQ3NJ8Rd2/cqbAjqIkW0Nw+h2+Xso
xPgVA2mrPoEHoJhdthe7l91dMLfk1zD5bJ2tlDPoOGdr4rOSjbcUNAWTHB3jAcOq47ZfmTpVytMy
apTfVBPWblL3Lm+TlvERN0PdqwUqaQe3wW1gfgPhWVE6CbtlDO3KHr7VemvSYlKkRzuTeg3GSuVc
ScfpqsiE/PNBsuAFasz0C0LRdNim4oGHQ5oYTpAkPJEFN6W9yY2MftddteldVxUNricnPAk1dsfm
SzkXLDzMhiYf12Onw6J1wfbGfgcvREJ/CEukWsD5VlcL5ifUDRIq0BqSv0P+k7C87B2QUqvAnofA
Fw1vA0Uc0d+en/w5Bfklb8d5orbWSoJNLYBt2W7auFnQUMu2xH0iNM862JyV+ILSMxucDVRb5A9s
S+9YqtMEJmViQtmBS0OpmFHm2X0mB8qWRLo+RayAiBsMGxD9ch5IVqKwoLyS45ZMmnzAZ/l4N7FV
klC8GY32+2OOGUWqXyaepNc1SLJqQ8QK6lCm+pSybTdhrgh6FCW14O4Te2UFEKlmgWSafqwgkMPw
Z4l1cMldK1ceO2m+KoO+OEXIGb1aAYoBOHEYrkpOFqz5VisxbGrKFUqRxrA6ZFS0WEB54F97s8w5
TThW5FgD/1zgri41mPWZ18b7cm/hAMkHaHOv5INSOvHOdxIx4llCnuyYOdtwSJE+tkEMxnzXO/x5
SDFN8DfyIIRxgnN1F1ahlH4f8zlftM2Fxymal0fr6syCEusH9kuOQ75or91/M1ztfzhhaz5vCfRg
c/PG3CRxaTlaHO1rK3jlB28XTrdmbbVWXViF+0ziTCsHTaT1B4kqEraZDUuE6fSS+RzD7nEEaYg0
wn7Jp9hyj47OIy858DVZU79CtWJZUbC6JSll5Ypj/0lAoFj243YsrvPcXn6QtcXRT8norcodu0hO
KVix2aPj5JvngwhisuKPB1SbXPQlpsCgHtr0BWaVw4HyJuQ/ySJaCGZj8M2A/YEGkrgq1QyQiCW0
uXFlfVXlbJJ106qPhBGmeO1SUnkGWJzkSPKIgGginB2xxaKPYq9lsac4mXahX8UdnKuZPYcnGPtr
a7DIN0txDwU8f4JnI5/iyrGxX2CvZho9ynh+wOi1eRgXbDVezReUVE5/ahiBw9v8Obj4Azurm8iF
2I3cwYC3fnOG64ffzwjujl3r/PkDlM+cUjcCouU0heIqZmd1pv4obA/ZO5oDXfcEnRYAUjincylH
YHwcnBpehhTdvDBj9Fr5IRLFbZBhISaxp3twtjFNpdIQS1amDAIPipa6pfCPsInlzokGYgDWsP4T
psAXBRz8MLGXUIRYrDhe8HznnD4/v42IP/xw6svRmd5XrcpkTvwNhozf/hiV6vhtCrHhGz6XmCWD
HSEUYv5uGcx/qM/B/dU+F4GKaFiZZ/zMbnDHZk6Ic8lcC3EQwWUCYD3RMZzc40iKwJ/bIi5v8m9B
PMVeG4E3NwBz++2sKZfKSV63e3dGeuzv5bajthOMBZm4dpjl/EhraGNR/DM89Y9L0C7xeRSKRzfU
rMP4lD0TzWKY8GOggdaXMglvQ9/e5lfm3Uxm+VgMJ14w4yWFBDNDcihx7zhgf4rVNDL6q/uMhcSE
bR8/2rKg0X5hi8HHYFwvaDEGfgw6cMEU0zlwGmYPoMqxTtz7lh7bSA64sPr75W3e3MF5n/pTpmcJ
wz+MRRxzidmrmIkU/G6DTNhv4Dp5YexgDPGmgFOuqPkoPp7F1nMwRhCAje8WLhLo9geWGJ4fbed8
UxCJ8GrGT/DD3eT0lykhJiBzYDoE7Zeegco0mwY4sH2xk6TymGPMdQ7EoKJhXYs9su0JOnSZxzA8
2+E58FnKbGWj1iwek69VhjgQr0xbPN08iQ9lk2MfH+N6vSXkGTWLMAMEW8IcMYZzA0IydYgycAAP
eFVMr5FTM64TDkHHX25Sfxtgb3BEb8RNeIdLqFp8I0w7uem9HjbWpj4D6megC3GM+08tz/yWVYEp
dCwqrjX2z7g/dwJxS4Urrgc4m2QPPx2RO28xhubKBd2noRT7WWGosNZhq3MUnyKqn4ZFueaQ09QM
fkkzb/RoFIlSD7nWPvk6b/4H2ymmZMP6nDeh9nKlnOf993aXeTn3mO+ClwEXH5AbbTCG00rrTJsH
3yrw8BITbY1wV9nDxA6PuydnvhCk2NSJPFXYIytqyfhnmE4Pyd60iT0VRE+HBFV7JtDDxtYfnHQ5
vss+Nn2k4umFbKlsAVyCUD/gM+bICFg0MnN0Bmx/RGRIgI0Tp12+yl6RwZ3rmN0cUrWbrTH3xldj
GkzQjMsnHjXJs6P5Q9pFZKcSg3/yaYkQlyMW9ynKsMqErsyZ2HLGpLquI9MeY7BXWpy4GIO5VLmQ
hFSsy3WBs4ti8gh0wNm5xymRssHJ1SCEFoTG2j31Gm1i6HUENyQyWTX6EtoX6vRd6YhnPWuUMS5t
DU5Fwqaajndpw7tO9vmbw/Gh5tDB+HxwQBxGsCyxNVNpbb7NWVTgWqw6hmvigVewTS3/8DOiIsTj
6ANDollqmNGSaIP1Vj0ABD2utLLpkrM6dWXK8ZCNVb7YRwaFYIuZ/S8tgxikJU0oM1+4M+eKPy7w
eH+Qv9SwsCaBo4mlGwX1fYDbbcajt/WuxWWBFkM+AOuHtlMsDmSyBZRJVaUNTL47Wopt2PVSh670
Yx+/3gBiHkc1civ30TLr84qQ7D6hxiyZi3uKN8G1bNWUupGKSv15sDvhOb2nLe/syDF5csvpkMLh
5t4mt7g+BKnSKEbupXpmGFba1HsCYvE3m4R1Vr66QBXObupKjvqGDHkwpTrf+9ahUlgpnnVmMV5I
MCxPBg7MqgW6lfrc9Hntjy7nwhCG2AqeC4Bil2eFxwTQUp6AA8gFdk6E8gJOMMeBXc8Fe1WZwFpX
faoIlcxsakESoSnCqctNw20HAROfAGonJHLqULOK9r3pKBnfo33WpDMBcE+q6BPpXjPqKw1gcw4y
wlXzemXJAPYR78i08rqZWh0dT7zBPiHwl1ptLeIPQXcqKqw9DxVZlgHpmHkFwiBgjoJ/uDreldGz
VoiRbVCIriXHPX0iGWMc+lIXwPL5DbGIURNuJoMsnS6yClrkj9GIBRi7UZhC4aLBG+04YC/RelZf
0SFjSCIEkg1Q+/WXKMQMrIHhVzO/RKNwVFHasPr2JhgceUsMkWGobFfH8M1LLqq8kQmeqMZmBj6s
Vr8+Y+B9F+S28QOUKTTGmukZEVpokgwfDoL1YgPYPGKqzlYZCw7Cd2K1F7A/8UJrJfi4WR7xbDzf
8tHw82DbCBuZQDL7+XGuF981vZdgV2xun5D3FORrTXBRj9YroaQE7GTevXcOXsk9U6wtUp1ZmyWF
7o0Oior0Hb/d9sAYbOxmBDRdZ/WhzcAsFK4JsCZkYgzpaXjyVb4QxLWSgnfjiiUqDkJWfiePfo/k
n/K0Gb3dS1d6ruhMQvbOZsUe05tqQuBncs5S3v/VzX53Nh1qAwRrzpTUdvJfIbWUAEWqfLmEm0Zf
RAx9jy+5vLjypPR3IiCZNS2lDJds4mx8XmjqgT5WdkETEEhHS971t4gHuSLWtPNBh94YA7JCdrM6
8HgsrOa0cZdAaMJYJUgVPPlNxPVFNVom/VmQNAjaZuB1wCOVobdXIePX/C3AMka6crCwAQ3iwT2Q
QvTqgcPSoRkK4EtXDYH2nt7CMqJ6oSvAXposalABaRc8fCc/5iIvvN6Lhj8D0yNYjtxlQj5xwSyY
mYEGBrjWc8VAbFfaGZ4MuUo6Q7r3jyuQVCh8EzZx3At/dGXMV1iO8v+v8cXa8Gc21gR9SmxKXhAS
Nl9qzz62h4y9RZMHgjNoO9fgA/uQcsM0phyoE7AycDYUfJzURyAoDO6ZKsN9wBd0scP+GvsyNcIN
RyaL78jAr21idUFoBME4M9+/EMuIqaHEUE0kOQVhQkoGiuNfMAC091i2cXBPhKsuI2EpjEUkNrFG
EoJ6Da88gxYuD+5j3IJzgqfC+mGGzCrAka3a+MSKDk+MXV00/5hf+IIkdcQKBWQmjnUXMGTkYNjD
1ehEx+i8k2BkCNhQ3E2ayysTsxMF5hfqMLSi4WteK+Ck92vJDaEjbEvkfQ10DU/XCKktv6H8Fv0U
ha9GoQ4iJ4UK/+Nj9DgupDR9zxmHg1uJOMNIROstlbAGz4UT2qMewn98buAY+j+Ac/3z4OiWz4DI
CZqDTzCw4Pkw5AIuvpmMiYZN7J4l2x65UJ/9kmY6x/kQBEEvmFSUPLcurd/v6HEYQPxOCSoNFu5s
Su2CtxKNP36hbJ7e+WLd4tbwF3OOJUO4WVo5C1gkF1RclIDTil+I3u5kHZFRPgtKcdA1WEpl/+XS
lxPgzhKUg2jBkyN4gvwBDRRxte2McQ/tN7pOD+0UXSXjIJPoYelBiQfnL+3yLmsQegHr/0kXTUIS
KSESYCwvVaqk5kKzsL593YMXTSEVMeo/eA82JBLqn77kRX85deAQ+pmf9lyXn8qGmY22gzHM6pvX
F03N1BnAyCyfMh3mLqBUtEasLoU+RFE3Gl/Mj78d3bHmPrMXUSxB+yEHXS2EIAhP9Rd6IFco+2Yd
1IFaadAteU6psXBoJgtOL3QgN7eLq0b9iHvzk2XcworTrDBxbZca6DAtqzd4BjeaSc7aioRg59S1
L6RTk1/dP4Hnt0lOnB7DFzPtNgQWq1GZQG4GwridfZ4zPE9gdAA0YMkX3kZ4yUgeydk+zvdb591w
nlf3Cmun+ALQ4LOknlSvMaWg0esUB7c25lHp7kwi1Dk/9zhjzGuMpCET77L3y2tiAtoDWyR0tHGz
L39GBOUMb5MzCegktuJq2nSbk4ezw4YV3+p31iwuXXvHUxwai27v28rOeEfXivuGSfqOY5gXZz/1
moRH0vtWwfTODcSuM+2WKEywLP52ghou/OHh6GvkA33R4q/XQXenaAMPO+cGuZhMGOS7S3yXmkQ2
1k2KxuegIu3iuITl9OHB3zvrgbGJNMl4+dAa3G1iIskEXbvntrRMgO/Pc/JlT26gpsO+cs3stA0v
3iCgAIBwz8Cu2FDDih3RA9IHrHDthj/fRe81YXjo9rtuHtH9YGiQXDCLyK9Piz62zti+bR2MYLvG
m4ywZvQkOvIaHwpDozzvgiqwTpB+D/7HsO/4sFXOk30ybc2a0BRPdq0qz2wLxRH6Ze/SNPm7cH2+
tAgEpohpjNVxb/7jpbZg18cc1sdtYzaYr3ay70utiW/CxQ2Z2o6+3P5H03ktJ84tUfiJqBJCBN0q
B3LGNxTBFjkLAU9/vsX8p6Ym2IMJCnt3r9TP2rBGQPiNy5wSop293HtIIQ0UvgtLfcS/XOBtdCws
cUemp0AnDJBH1cj/IElaOjtMa0U+21Gh1ZrHXbpFS57OiXPyd+GZbYFwVwJLWR+ZJ/5mjHkDrROM
dPu0961q57087Lt1BmG65V2b090gweYEONs8rUByCJHKFvN3VGYRvyogaCPTSm5F9tPPOsYEhcSL
5eJ5dQaqlXcEp0GFkBgYDA7JGcHRJcoHtcgiVvURGU1y2YuLdyJ71s9yWNvR5c7KIiJu3hcne2sh
tTtcQos4hx/C4K+ESZT946NtE8LJ5Mv1/hg/QHEy7uRaHoDSvvGh0tiYxJz4J78RUE6zpDXS89Vv
RIdog5JuN6qcu8dD0Hz4zwfuSjN4UOw/piXM/y5WX7/6YjF7g+7d8eCTc/MEfaE0GlKaVV2qDZOY
6AnHYsJyTFlRkNlvQdut74w4MNB29mCzm8UmmBrty5QQRQC0c3zx51vf5l4/+/Mi2Z6bTytEWXQv
RTZLzTkirqLo5tNNzXm2r51tAGW9+SXPx90uG2ffqHNFdxrG6rXvHjv1w0pm1fOZRMR2/fdS83Z8
grlTw9nE6Il9dGcykR3ObqiOwXH+PmNz2rh6BKsf563qi55glQfbEsZidqIquVuFd+if4dzv6ekV
3KkwCJjmTmfazdX/fIZHMLaohKbxGlgMJ3UT8xbmJFNQxG+9R9WrUt4iXyrwEZfd98eTiuBc8YH8
YUSPVlzZsD+xo2duVm+ZdDRF9AQceseoSsAXz4Nn7uWf5r68Ipf/nTTIZGSiArAISUpbhp5bwTN3
r9XUbOUX/8p8ySKpD95J8e6Uts153b2sUOuUwVzRPe7DN0niFed8j+b2otQ6xs9q0DwOOULnOdn7
yxeVJB0HF9qN7e1Yct8oN8xg711PDh29OTEi1EXnADEW6G8ygL8QZkw2GjgLuWxcoGDfoKIQFLid
G8DnRxQrmIgL74nldo/+BL0VmRNIW7BHz+E3OFc4mR+hzM5V6uLPQjCvsFvgfrYFNkwoaXjmQ4tx
RnWKV6hoEpqZgDDKOnUJCebtrAOtEPCWeT+67hTLNOen9Y7ggmmniGoOzRRNBTvfiXJ27+nxXw5l
0dYZyNMqekcQDrYcugtYZX0OagfhH+xTMFHSATbaFhsVCdD6qFJM7HxzckE9eBqVSIbatSozokvY
94XVQwxR4aLR6LI8NUmEopYtxSRF8Xgb7IRMqe59AoJSj/nLYz+9RvdIoVeVeO5e01JT5eCmNYeY
WavWoANkCeAH9aMz/QfvjFJzz3cZTqq3+MWIGY5Q5xmsdgNC5+pvmkZv0yT62q97bqO/Gx1+s8Hp
NydmdmmXnGyw+0Gt9Z7QAdzI14WSKnH8S7HxPc7ZICMKP0YoU6Nwb70npRkP5BOHJwIGyKjVLUlD
Sh57B50tpfw7BZGnAaU+tWFKVIiJ1+B4JxRELEqRlZoRZ33E9d269C5J3r1f4LQ20XHGReAhrese
u4TFuJ9WeWRFtaWVJlh9l6JQNjzNqYeeJX2AE/z9AdeomjkCHFCD1d1GSub2gtaKTu6HrTq5Bgct
XJXRjdd5x/zPJr1enLMRXNdJ2WeAgzefFs1L+918M0LjYoafAxCYEcj6zXWbGNMNwQmVsAhW31lL
XAFfMBztOMEv3sOZWI4CDghcYdN9IV46jClw4y06qyrw6wpQh3QHqs0aSTqg0qqTgRwxbtvfao/U
1lbOTcI6RUo6Kn8Hqi+HVCAS15scY2x0msKBw001XOYu+NzgVI3oAwbaZaH7+Nkj3q8r2LDcW3vf
pQHzP76FLq1/jc3gOKwmF1IoA6gt6hvUYXO2LNJ1a0Q2bCVaq79xsNc61TAbHsmFITCCz9Fszizo
vJd7bK4wT/kT6V4mPtVE+HUZPp3uSrk3+DQWv6BYQzoCBnuTWGxaYKeELniwBa71qw5BTgkGMHG0
DDxvW/TLDdwJGDxOE8Ym+PMhbqyMXJiGh0+o0n+hMYjq2PkI8GLCRIC96XtwZKD3ibOh7GUJQryE
aJeegTbZROJ48nf+Ay0THs1LckInokqcBhvdLA5EyCQuElaXwADf+zb24v0gcrx7s72g6YUPSvH1
ooTQlTZAEO6V1lK4nHqCFvl7BMORUuXTfwsxEqd0hrZmejamV/hzAUmgnRPhNlLecDcQ28EKtO3Q
W1+alxZqMAQLPbSQKMOWEFmtN5RObcnt4YtkvHZ3DY8BIy6vwgp7HIzMptV0uQsm9wE3SmdUrMuL
fCg5p1/6q5ILEnPi7dCF69tj6n57RlB48nOfaB4411zMb87jNSYBIffejNM5xtWQ6xl34TzaQv4Q
6KMcLAtfE6fBWlda82jf3EPROfhNyPJBR1dqPf0XPQjHv21wqRKr6be5AzlO5FiMorXk9IpGIO9/
xgGHym5OZv6C8zCCFmZjcYqpLusZZi6gK3SCJ0es4YcwkV3UhkXj60Rnk/VxHwzYTDkO5EpY4Pbt
tgjjwQKEhlPX83otzhP+Lcy9Gq0Nyg+iNObf/qw9G+EWY+FmOV9DwBHcmo5d9lmdTnR7Wkn/xjsw
1TrYQRXkffhKO2VwcQCy0KYVvwTL5XLIOkHIK038dDxmplEWcHHACXr0hGzRMLvsQoz61fYg+lr8
7B/mXwlrJNhRZx+AUnFJKJ1Pw9H5jjTyIpJkB6yDYs3BmNPpd8ijN1bjBWQKHINUC6SkF7HJAmhx
taoVy+ED+dSg3+gS1sLLQb+4VnmRwuddkGADLM6Tw8V94Y6v7+aOKkepttMTZAp/wZ1hPkBUonn1
yMVds72f6JXZ1HycDRq/MWZT+eDAx3cGGPfTgnjhafnhcQnlzBQ3j2iwIlwCW8xDyStQ5ADiv5MK
9kb6eUIJ99R6BtBgDhqQVtbbcwI2iUqcIYqAJTtvfOHlb+mhIN6wsqaSvPGWKLgfXlSmED9FxhtQ
b+zd+cQ+fWLqfSpEQ+6X20pn9+y9i9U1ej8yxIiMRioHZp8XspvPgoBWekN2VVwg/o2AxPqwQqvG
OIs8+CCFDj9V98xNSmBZafqs+xSmVPHnCd1pFUnZcG7QTfLwCqDD06cVmIPXWSFN5pWhY/Eb0BBE
qY1ELSVEGZHIxbmnNo0ZMgHyACd0EadyKs9ORGvIVxqImEebVnVWIULyqqDJLrAccOfZO5fdLS4r
+kePDdaOq1yjVAiUNJ49o9MuAUx443+XmDprLgDOcWWAKZk2lSPPxX2DQZLczGrNR1NxGVao6GO4
JxMeswUO/uRSobcHaSppWP2LKIfAbH+1fFxtt9Zl9IfoNTy0+Mw3mitqJIohMAlqsbJPDyGuqIIe
96y6AMjTlugD8ofOGZXq2UO4mEflGQffssU78635h7KkMqQ0AamT3E2cMaNOlV+U99gZyKyizyOi
A6SN7YHRObcUWo54EBfdbvmHoTTBbmKCDENF3gEnJx94kuzHptv3rlAUcHMkp3Ztsv5IEYmV3sEw
dGyZjL4VyaQ4BVKWRdWmdjQWhWs7HUyecCQMLQd0e3moTbiDdqzkcPGxQCEZ/zcepDF/3kOYwX74
cjHWQYSwFLArebeACIgeOCtLykAiQ4aqSCVquijsWIwGqifhHL/Mupd+VydP/vIpP4VJhO1JZ1XA
iwq4cboG60DayokkftfTxFVJozh/SN+WBp8UDPGMoVGxy+JssTaARgKRf2ePaRmZsnRUlMzAjU/M
CM+K+q/yBckB0blvWTGiMS87KFhZhQVL7PDCICl6ntUNKJWZPD4pvxhGhaNyu6CQ0yUHi+ftJ6xi
wma5+InSEMK1pyk6DhKEnkn0CA22MBi/3lhOLP2UDhQvLfn4/OfCk0kKp0ugzFwNYa8VZOQwkYrn
0ERcmykuvH1YCoWZcvOCCopYLzh/rDJwvprCzaqGFADW4a2FcHyO5ANEM12wEZtg0ix8kiN8aWOT
yc8cxYFNHGqtd/dTToAO2M/PD1EKwCP84ugyiZJ3o9tFL6YBtxwAfgQM+Lg4tmthDTJF74UOignF
XMsUHeiR5+iyiYvlQGfSRA1UH/T+mG/K9QEnwgJq04gdGKB7HT89i/EYny0X3Cl+MidC4jeb6y7W
SnxgUNIjkOhBh+w7RZHBu5uuwecAJeBDEMOD25XTLYpFB5HlFxjau0seifIQcyyDzmGbdaY5eHJ0
ahMCmJZoMh8rfIy2zl3W02VHaobNjIB6Gek7JOUkQLgiXNCAoull4icKOV1KoljcbAKzE+7nrNK6
XtfE2ab/BN7iT3ZIi7cBWqRyF98mY2SRyfLT9ySb3JMLfJLNxL/ceWS+YhjQykFCCbGfcg41Q9fq
6SSjXZHypKPPUwbC3P9IZULGmzB7HZJ/8SGsQkMOcLzhyjyjEvl0dN4lZ30QBNMI/x2fA8ntz2De
KvO/YgPSp1f8PTR2Co4JxbjHPlyBcHqHIr8kTNG9png+LkeuR7S0pYC78TtHeKzvSgpTDo59rjzG
KJMBP7V67IF8+SJBXu+x7pQGfGwjTKdPzvyUew/9jp5dRxKDm6dsGk1/kY7w2Sz8RxMajtOsNSmL
FP4v3SpR9srYV3Eg0k2XK8dUGTgvTlCHhD38l8TPJ8q71/xRTjiWJSeF2fRQjCGg47kLzrbGQHF/
6VlEV0DlYpFGzCItCSF+GYF11aij8HpkpBJoiBVh6gBGQIgNBrc8mtrU0WYICiccmNE85ajqRH9v
2FYaa2pV9e4Pt43kjtqNQXfuWyFfbyDGbrvtLg7R6BXCY6Hod7nzeAlKLMBmbpbjyfnz1tP0EFcr
OLn/K0ZKAyNBLcUwKCv8wHObG25svI2i4ac/yyXHXEXVOKVL74119jkdqJArne241noGunUqA9Zw
knI4l1qttLyw46mK00LoV3Lys9F/xhi+kIJCdyLp9QBSOE2c5hUI5elOsAyHxS/HxRwabVO4vQ2C
PC6Fwh2z+BX0DIM5SDM4im+yqs3BA3CKIpPYfQsHYGmvVPM3yJq2oyOvBTE4gxXE3kRhd6JUerD6
VymhEIn+GCg4S+5gUEatGubd8sIKbrDI7yzM6PWIirN9IzpUkaQzrOpbbjwAHWDE24xUnpjXsEpM
N6O43Q8UZwk58NDeKjLnUEQmVE7r2NkwUyvgtNRRL2BY/biHKDEu3vbiPX8huVH5rK1lvtw948qj
1fi5kvlu9LLFdcwIicI/EkfBhVtlgVwV/sn0qoSLXXyTW9Qk0cWCbiYl6+q+j8HNiK7NKoGueSmw
KrR7V0r6epWmBuc8FzPKHpybG6aXPFjxWYWeAekzn3nKSCi8WrQhl8C+p8DQxm/97pWuM/RC5627
W827oIAHig86/N4ZQopg9NEvvkSj7p9IDycipEq1BKOGw9Axz8EFxRNtD7fC/rc8/KCa2juxvUQ3
RcgBqDcpSuCUZLS/nDuo3+zVJ2C33q/0La8+UuQGfZD+QkpVIhaa+a5kV9TWlQv1RV2TXt2n+8CZ
vhkzreYybmP3uhKzducDw95Uw3xa0XzF3sEJr9622TRic2gNuyX6fl4BEKw0shcZMcEvui+8YfRv
swJxZNbddnftRR7fiRkB1gDclYTJnmGcyDqP1r2DchXBrQuQfMTHHeT0usXgAKRb+mMyKjYtGr/y
34LuN6r/mcGVgC9F1J2br7+3V/YJmzuAP4BteXiWELcmOMOgSkilhm9CBxBufiFQGuDa5W4OQZQN
/sCCLu6j9WDY5oAOGr779fMe4m3dO5g83BkWsnM3cys+d72/AEzMnqB/H9dYVcJts+huCzdcPZKV
0eXTO2fb6RrdOnXein7Sfbx5dzzFB6QFxvkzPkRm8MKkt9m6RkAmkBVYZ8c/BzgMGTka3unUWL6i
cnj3hLU0VyZzGd3Q6HBg/VU/hGQxLvj2qd348zRhNG+LA52N+lfP6hRB00fkZHR4+XCztLybb66g
H9xqf/+7H3EVlHduTFQc1VZMkAOoDfFPeKl/u93m3TvG6LLHzKhlLEGTZBinnhzagEndwuOtci3Q
L5vrOs9XrKo/VmffrLdqTj4lBDExnfbiRQ9eBIIvHIBgroMDGciHdN406BUymLq+RGnPZXweIQYi
L4SQ2T2Rk/zfLc1avL2KcBLYrJvTLYBFVt192CWmL1yFB7zBW9JVJiED9wTCLhClgBysPonderkV
lpXpeetcAKcef9VQk0KrPWNValVD9KuEK8IclUOuIIiKoB7aPYFfjek5zrdcLVI7vxAiLNoL00mQ
U/3yu+zq6prhPLyNjeC5+NDfK2mOYZJheXyNHxymmAtSwMGh34aepRyeOSEubfR2TWc2Q6UM1FTm
tfEnyuE4dP0Pw1IbVEthLRq5j34FGOdCx41gnMGo4c3n883KY/IOiYPcd6/D2rRSDXwzUKYj+xFA
g9dO2m2cDkAfnKJwxoXEVN094JYwabRPcM3v4OBMPgmpzgR4fyabzoN1ZCVpJHFJivrsTghu4dMx
CXbH2E2Smgn0kERPdzHhoasqdy8Tdb6Z8ZTmoyzBd7LcdBqxpclp+1CiSwXXIwdDBXBM6lGVOA3l
3Vvxbnmfdfu/5On8/oa82J7KngRX75fE71S8OaPJOlhiM8QBfgm5ohtrKtPFIP6HydLc/pC8fYXj
M1uPDHhGm0NxtXa8uYmyjBre7yO6TMJHalVYxPyGRxZ3zbsXTp1Gaudu/ghmIge7nBHatQOZI1+p
z6pXbx9bWMsJOyGshr+78DHBln3l5OUVZxt+16t7YHQm+VQJ3E36o4k/70An+LWgFL4WBEZBX/vI
6E9gdtsus5xvXFONzg6em5tlBuqjC+w03vRRRwFb8U3U6ASc4nIIJ6smGZ+o7FWp9TxEe1QYwJms
kC7gTxbgZECTgrEeU6cuJ9/wkN1n3hFU3opOvAuyLp02axW1WOr1/pIBy1TeHUVPBFz+pEtwCs5T
pfO4QtyaLMv9ZrMeNrhwMhgN9KIh+qp7fAVIa1DY+ImkWWAzsq1hcyAlt8LaSSfgjgrGW3KRCRhr
OO6Mqcokm7VRu7umM0AQBIgMKNs/g4FvnGe/jpYqqS0vP+4Ttc0VMlDGN4wOLIPdA41UbXJAtWCA
r7OHR+41psNiaKTIBjoNZjqfvUu/GIK8DRAk4Y38S1hsSbIgim5Auhg6ghcEodAchbw+Q5RNF4R2
vVIzcmd5oFsEpBwZ2i8Tm0cm76oX4ToD7kiw/KHtpclHJI5qB1EdWMfOR9LUu2F6QKgIqyIdPASm
79ZnIggCqTCM5dzlbKnWVZgB9zlGQ9RNE+o/RWtkwZpiSeIdG6WY1F9qZPTgAAAPs7EUB6XgFtBy
+Mh6nDSjI3oFSIoISs59TVSiFMGoNQIp2iGNUWIIPkJEUpsvvjuAMBrRlwMS4kvvUZ/xEZjWQTEf
9eh5AYTx5uZpqSuG6MbwWFq2qEYlxAHAltiJ0GzBYHj4jeoxwNMN0S0TvvFu8Q86EDpgNEowGBgB
6P3/LKgNnboxg1R6z9Wdany57NDKIJOb8tNqmGFtXI4wN/FXcEKj0mwd2/tI5T19hvpHZVfs4ptH
1IWzJlCQ3ZUy8UQkh6SxnwATIFJSelUUjFi4Xh4WMzmbLs0aRlNa3g7N0ncWB/iHJlrJS7eZkvnj
fJpgHN/8kbtvJB8+DYGms58nA4c/GPKW5eAZG5op4f+Qd/cK0gbo55bOfNM9OruhkjqQ/8UWJxa2
HtHw+sBkkwqSIznbXoGme+eYsyLvLxpgjcFlvSVCb62ezGuhN5Jun3PGh6exRZpAnU/DshTESmYX
n4jwV9Y5+lhrfO+T2dVmeEfy2+gO1ZwTLiQZESviL7lGtO3nf2O85hxpk7hJ6r0O52Y6zfqX+OfQ
tf5kJnwz9UQ2MvrlqlP7QXXGV8CStRZjiySjBWz5dG6BpbaWIUQ3CmYm4uSGy4Vl9q2+2YaD855g
DjBYUaXbO05qbYsRL+WSU2vnZDvYXq2Pwpgk8TbNDPNrsGag+bM9vCNtHBmAuocQEg9nFd/OeJxP
ITXMvCoU4HnyFeFh8F2WX6HtWWggCgekDSmOhp7nDKC1Y/vh1WfzPrNkfmt9Xo/oUn4iqrySw+8Z
SLJdnSH3BCLsk1RQIeaFTryEZp/CiOF5k63u/8N3MDJfiyLtfTWjuLjtrhSLBEJkwSXUN3UHJUW6
HRjw+pvERCsPc9Y++QD3x0BfiIgzvFI4ozSNnIR1c3aMMbGFmNIYBN3fHt07wYHT6hhzJHNoPMMj
0yC5dkeLnBKVVXJPFInyngzFQjx/lbEDQVwLdv1NZLIYsQh2AJFSF3bwEnqn3iASh9OY3DtV1/5d
5Ee2EnYN2AI7zNYELhBRCwsmyg+a5F/vSZVLAEPAhfhhQYTUYhRk/4NCEuoDWgIrFA2WDEVbHPP3
CbLTbh0I49umn2g6N6h1O+/+2QdUwsr77b7V8wlkKKXc31GRvIEIn4EMKHXnOkZ3F5Kk+s8NQ8ep
acZq7bWyAaiBdqBdytqNFljPa2Wz6/XeYTZ+BMf00/0rw1LXh3VcQmhey/gFsBdiCfsavlLN2Lqt
8gQZH/eMwKlLXB3gbU/NjPV650Teusr1KXPkObqCLmgINOgAibweNl8gbw0j0nWHn9HnAuVqTPGh
PTEBDv5Q2988eYXEpxfRPeX/iIAKaG/X9VhCS0C+wbmDjM5j74N8Yggym2fy5CwhG2GVZXcT6y4+
Ghz04GN8C/94Fa5VH3Fnj8RdCBHBY9pM/2gt6GD4ipAplro3LXfhsiAAegxbSDFBpwj4P5ORykAb
9C0D5PPuc/ABtYAxHhNWg/AcvwvRO0jvO7Vk2z+2QTZQWA4JTkRtHxNUigdFUwi2PotPEZ6CG0gy
zyyoF6m7kK8zrvQDfp0OOArq+YWSRIRKghKgnfzBjVjtbNvy9QqsYQIwCBzWT0ShgItvvrj+3aEi
wxRBkGv16l/k6I2vmPPKmZIomvlriFIWlQ4PSWq9AyZVrpQW19f8l8sHYIJdqcnpS9Fx/eX+AwyC
1ezuX5lanc5HVfj2KGdYeodUqNYuLhL4HtBVmdJOHI+zkyGfyHycq6Q4NmTXmhj+gfsR9/GOj5v3
ntx33Bwy6tTwboTlZd6qncmjfHYB2Uh8ugGpu0QBZaAB2/4uDyurPQqmrHVF9rSLrp9Wdu+/rrFh
hBmT+h4L5lLVTok9jxpmVNsE0F7lmRRHp3gXbkY1CBKm+flcB1RxvMHpNjhCrOz8+qx0Rn7kf2Z7
5OHYwjPmYMenR6fhX/PgWkdQjpU3I22SeXkowwwPYV3WJ8W5xs7HfOVYq7kNQjh90yUP7Lt/YuzE
PrijlrapgtP9EpHWDcLy4tdG811iIMKhagZ5LvgbSR+OaTzbBzRnVmC+nesitwkLzAm8A+ohRvTh
X+9BMSaiouY0dvHBIhmBAK9578zhztoM6Jv3zMVx8VwdbOe0qhDO5+5KK/Pd2v+9HuF9N3nxbsE3
kbOyVB/J26hA1SCAq1V/ijPWdGaiEBAEzzs4NPzH3i/m2IEZpoVGvYwrHpmBzJ8sp9nMZAEVLOE3
D7Cu4wUiLejra7Ow/B3ZRnd8DrTgNiVQ4WYbIpQPJI4iJ2jtGYLj5N1beC65Zbb62Y6t/8qiV3av
RzSSJOjzQVWM7HrUlgxZ/8Qv70ZadlLFl8sQ9JtX6jwY7cD4WI/5gC/ScAE+K85ncF5YoZnk4Kf4
uu1w0/1mlFemn0GVu7uOpBPsk0S2hcVkrOah+XX9yZ56H7BVxU8WI9o5LPFVHI08xaG5YTI7mjsX
vWWVRMJPyS1wg3ef3Bk3v1yKX6y1hEmB6pFNhgRn92uxrfZ2GdUhQOubPA+IOsSf5in6MKDt7EFk
3CEWz1r1bN5/yLdftabxs6P6+fnMMlKrkM9sXE6i1YbXcnnAHKa7jUyg1p1zB5NngcbPJ00lBPXj
0IZ7eT0a7H/KM5Zk6Da6mr5Bv/VTdI7dIzoDdBUIFS/ODsojeac7OJSw/CtF0fo0LXbRsWjeAgzv
NeQ3e+rbSmdzaV2BCW6Eod3Q8jTatWqLWuDK/UJw2w4Cwfy5+z+3d8Bbr2P3LjkVMKpzUkcqa3kb
kkpLaWZ4KAsrrKPVjl1OH1vYGmAv0AKi3p6tOcgCshLmGYDnlFjVaF97zHGlCwSYs5lYnbdvMQUf
bkfiRFb24GN3PsBzt41fzcJnvJueAnvXqbNuXT0GrjD+od46rHA51afnxYbx2O0aEyU5M4RDsnaX
8IUUn1Z1H1h1jPO3PKqh52O9ZdotGoHyw1tX1ufHxpnf21xTjJvHiXF2L4T6dJ7txsZ/UlIS12ew
udZ6R/Et362PIbFYk7hXq/4Veccw98u1aLNt8wh+dYq2sdd0s+Se7n5MZK/YzxEGXGOkyc7J8q7l
0YeprnCGhW8/EWPP/b89V82+Rf5WwbD0Z3C8Dtbl57C0RUbqUhaWosfq7r9s58FUPIM4jpqz2Y9w
WzG+/OG/kFNHJFWU7SDfp3skfssjeAk3+eABZkzub8m9kgr4gHwNt6z7v8boMTAIsVAqX6fafA2Z
VEzmd3AakNh7JueCpAtq4bz9aVYRZbIN3skHNd1T99gvxqehLFvLstNZCqa/cM5eoPpXWgPtmXgL
ydU4EQhhYlMz/xrwVTUU6+6xwZ60q7ifDvoyCBIVGODaIN6K6DMY4nmxnc8erkqk2z2p/Yi0e6JE
qDrjV6ccn6NdrVkZrilxe8ZE8fu1dnn2kOKdW63GNkSHU5APyF1aG91p3DLuKyjgWj2ARD6fvTsC
uKEpFt/sc2hzAgYmm9Ea5k5x+sqB3WNAqyW74Y1QU3x1BN2OmeZKd7F14GywsfS27d3GYyfgEUD2
V5xGBKqeHYv7ia0W+wNBfa0TJALQf2fXZNeEucHad3PODE69EfLz7uVcKGWHjbXofXJygaxWBcKl
t2WwNlkTRc8Ia0C6lFDUdE4r7pChqTFfvxkG0f5QKYxFOdzFrxXrJKvEQgoHi3Q+HB4hs5hdai04
cnm9rXA/pk1t79Zv1KrDV1xpPglPewAKO0Ur/6kici5gpjnoo3t4d0z/GRNs9yYAFwNwUM9J+7Q7
JQqQ3BcxSGoJMukrYHlU7oJXRwdcxAPq/TnR+KgVroQ2iGEXjWGvNPAxZxubJ4SQnmbm4rk2bc2T
UsXEp6D+YEujnOkpjkRNZw0xgTjF3N+2ue9o+EQ5yY1iB9+pVexhORXCwyfSObw1s/a3terXSOoZ
cxCVhijqHLs6EgayHggZln8TQqDC00pAAuFacCzIUH23CqY5VZsn7Hid1s+UOPaUurRRp02i6PBt
cof+pUDAEmIL+XRSz45uaBAyJl6e/QcLvxU2OPA3KusXJZkZ1n5Yn2IM9cmmWUBefjCe4YjZkwoq
Az+KFN7Glv7w5cFumLyPMouZ6qJW5n9ILT4F5ORyxyFJJ9AVPbhPpUReNvMtcD3ve9eRRixr5gL6
+OynumU2495/MunVN0dLmDPRY8bigHQvEd+slp1F6u8VbGgp5jWPKy77E8soA/sLtyHLCeMv6GCL
sOTUgyPRi8/OPn12H4OTR6nrU7gWoTku2rfuP3YRzrhpET+jtgMLqGtTFwIzkAt8g6wTPSzcxcK8
Uqcg/gqY4grlLWeRNwd+TbSQ5V4RXMiU04FV5bBwIfgwxlTGTCa/97Hc4pjH9+x/K8g7C4uWJYw/
Xnm5C8qTfFSflBk2+VlegQw4IIlc+2+fZkikuRp9SDZdiIiG5B7VwMm+Iq2Dfaq4dF1VJRmGlpfB
cEmt/bx5lHUG/gaKPIlYABi+9CDqBDea8iR4/4E0RA7zaACHaqfxk40bo+xvA8n7QNUiyk8VeiPU
qkbQJTN/odspv/svJAM6frqtlRFj+KL65Wn8BG8qHI2xuGIMe+L/fKBTspsNV9x3zlIgY5WSbNg2
cXQBDTA0TGAVYAZ24ZRg0/TD0vENKqFdlGhqziDbDYsktT/qHrAuxL3ys2E3gViKMxqlOyQbMgna
IqVdKaKNDNzvnyc6carD4NS6tEpfj9024CuUxAqT4t8Dfp58rgPzZ/UdRW6oMy9iREdtBLNwsSbd
tRU9Q/BJ2myoI8oav8QLo/blqaSF3iCDvIFoZy4Cbx5lODU4nwXbuIPsejD4Iy+UdC+wA/JTJNyV
5hS4U48EJgNQu4WX75tSG4f+hz/1eA0P0zAoGZ54TX4j3xNir+cg+5dnac/JMsyRgVNXii3gWyM5
K6lu2+3ZvEN7r4c/f8l8SYQv/ntFQQZ6EonDDQ/fEL9ukBFv9I1mUGWajaTldq8IQqUY2O4FkmQv
cSlU4RbWBz4PcMeDjIO6aPCqGfjo3iO/g48A/LKDxaXaC2vwXQ10CxVyNRp8NKAcX/gNcZtgMqLB
QDH1a5eAfTp4zEC3x1IIK+wxc0fIFr+yb5uKS0f7nzwcnVezgYCm4ZeCmr+dHOmMkcGVgoZfic/Y
zasAZm8UL7oSjfC20r9k6gOi+l6ZbEvIJ5Dl6L5CCrPUUKDhIagC4Bl4mEH5YPBfXNdADltuwTpz
7Y5tm13+0nwiu6KfwdmuPDHBCLrh9aeWEmkiGpiD6wOJPaTOUC8sC5HGuQjHFGAofSRWH35DYbiH
wS7AfRUyYYnvkdyBvlfCEgV+cWffucOXEhpUgyy6kQhLyTEPL3GdJ9VTqqWWGkK37hwJiJaLgEQA
hMA+c4F9URr/JmLa/M0wVDgUMRd2fx9uR5rOSH+RwpPg6JGBalQipaE2o4djyL3EUXgPPYV5v8Sg
fPM/9Oe5hSj5K53C6Hi7u/wUc2M3AROFR0fG8IlyI0Ij+gc3Zv6LObiMSxTVcxYr4zHvEAkW430Y
asw44+80W3AKRv/6n/T1ncmiMbxKYEbmzcbCc/qZX6LXZcwuGCajFo+04QrQIFKdYbhH9zvaeLTx
0HVJbtZlKnJITC39u9ffBMzHnUjrdeQRv7CCVhcpARkmr4g0+9D+zjzmf1HOlfjI8EaMlDmPeJdX
dNeQVIRIqHDRIb7oLwtNBRjsA+BWZ7lFTgSOTonoPhBNGipDrcOMLbgqnlXPKwJKB0aPGF5dDXvk
abl2Gbir4yIdCcizVnZw2u9YI3YaxuegyJL8iOpSxYaWzakXfLVsbAt9Yn66GlrBT2uOpH4extQF
biWptxiDWC+XG8YG+HUuvCWD4CP+YFSS4gimu6FUMi+2BPYaqliWdz4LMjmkjpuuduB5qIsWjZOS
EXhlXW0qQ150E0q5mUp9pJRbrkZgZHSxNI/ODy9A5FhLQXpE/WGz0466jhQFAJI1Xmt6kXy2d9/U
3TklYZ+3F3CEx2DdUyR2ejVtxFg7HyjFMFWNqh5YOViXtgn4Nuz4yA2RQALUWa10vb4FY0S+SrXC
Kr2OxhKiSDjGP5j5PZA8SZoiM7wxQEt3sn5L2sQ2hGrxK8RDcOx5FEa19MV6KhZphzrPJ29QxojE
igYGgVdJAmoLJbqBSgKBLVjHtIKLudEHBt+MiESjXNLLv90pEicgJ7BRzPgUxKggsp7OOQkV8PfK
TeGLc4tyQqE3uo6AHsIhJ6LD2ap8x0kTsIMJkauEG4FriBAcTWHUBDf9GBIVfn99xTgjtlQm5AXy
uEOA+AuUj6VGdx3VBzAgE04ZnBKdvpgghcl/Vy4vjd011fQkHsGEtst3khIPpLvibSVYYbErnwAO
Dx4cCm9N61U1rROcs/erqdquIzo4Ewrk1v3Ez265SU0W5eGGuMKCPxn8uVxKKteiLtNgBuTOusCW
Yll4ecoTLZAo6ygYvS1CLi3HuqSkuSKdGMgQISdtxb9118bX+fPTeaNq1Nq9m1WZXaJFVrWaVHoQ
NvwflEGof6tQ/DHQZunZkDL7vHxpdYq53NUKWokKzhejG3RbqOxBGsiLAX2jYCKzhMV3Hr6Zc3aJ
zb8WPyWN14te8ML8F70cTA9lJGwK9bnuJRWWF2ZpbIb/1e7UTtxzIlyW0iNu26WO+Ljn9/VoRiLd
iltyARE6HoDq7mTa0zwH0nLpl5inF03lAU+8+ozX1LhxGxpoz9nVmqcmMNT0ED+nZEHop6VDRSwK
kAH3BAQgCRjvAXgUUyDPrHpeFS+gFfehYueV33JByA70ptiAgbQCbNSTEvt7wWWeBZRgXe30Km52
oXyLRPF5yLOba7uJiFwC8wbeqAZ/0mAOseCnJj3XkK6EUuAeleHM+flqVyWemYF4472C06H6CZVh
S33g3SeZd4VUIMvgFyQH8mfO+yZUDKuVSirKB8l1ZDdJFgvZKRvOYjF6QGQgk4MhxAAHU5LwtY2f
ghKj4o7ayQkfuQXpe0hkOD+Rsqvi6Bu5xotrXUGhC+avKpeTz9J5opnJW3mIvJrivSD9B4fId5tm
MU3f2GmXRG271aZibBjmxKnVFVEHdC11TGjCjFZQ9YFOhRrEfwisGR6I8b9RM0CN6EyphSDAiXVc
O8KNYSHoJ+JnekSNUPo3yAi5du+fkGY+Y8uj5cJsj1NXe2jW086srY9dF9kDe3ak5AEtDuyevR1b
5tc0BZS/7akAIVFU8wyATfiTtSJFkZgqQ4sFoLfX3+RcMneY+7HinWhO1O9orcCPTBCM2hnhJDWO
BjcU1myAPH7REBJoVCVg6Qu90Jbl/DoE3yNIAFg9mCfFYsN8I92n3wYy2EdC0Cz/NXjFuCBY8sgN
MP2lZghVPP7ULzgLRj9xH2vfYef5EVqjxKMPN6eYBCk1dVNph/pXmN2adufh2QO6OeJOheU8NXqA
XlGdDu05rmOCo8CveBn1irwML4K8EYHe9F8d+PEuw2Is0WexyCKLqcVaW+r0MwpqVbdjQJDu/7S1
3IJXRyY97OprdcvYC6CfyIprkfGwoeL5/S70VANs/C/8MIiiIAdTqoKU/pjR1zphZQMC+h5WmT59
7/3rHK/hAbKGhjTSQf54HfV+WfTAmK7jrN8lelL1p5C+L0+rlJUQCsa6VuL0aMXTyXnG77EOVpll
ssJJeqFKlVT2ScPBXs98Z9Wp0txqWZDM9v81riVSW8siwusAYIv/+q8C5V4xgOslFFcSnyZwSAH8
ryxmygSbrupT6b6hEDC4F3TdAjP0WKFrOtoG69ADVhs+GxXt6bs1n5oUB+pHBcRohdRDmE/ofWGC
rdNfdWVWKMmbT+Kccua0Dz07tPvsQGqSLe5LNqpDsFSBdHZpgJfMT+CI/DtgavIJlyPCyeJIlSmq
VWjp+Km8kWVH3z3/k/5yMP+0g8wZeP1sNpJnrCN/Z4Pb+v0tr8yywMQk7VD/I+nMllPVgjD8RFap
IMMtMyjiPN1Y0RicUAYB9enP1/tU6uzkJMYow1rd/9SiORANrPBxYBrcLDIcR8p5kFcnD1+jHrEn
Mj55MJIzTJXJhkpqHvOedFoReSQsPrut5LORI2d3l0X0b4wns5oOQCRcqgOvJnV0+k1wr5AGfGKT
nbdffsvbfb2XB5X5QdQSXAzLPFVrUN/fF5KLXkKgSRcEEKXKRe7XzC5/BTpLzsczOQ5T40SgHykd
+rBsMLwU6Ll0tyG1pKCnG2YX+8VNuSGY2O3gOPbQXK8oChAvxEZUXjloJhe101tXMdw+SDFN8BmB
udesKhZHGlA4hcEJeyil4+j8dBtq1oG1/njjFyGk2EqztYF60rptmmkPwGL52HVf5Frdp+Ws2Fuv
6f30nWtTfcTImzf+SBJuDjBpWL4JBrqzquMXIQYgJ3heCNX78sG/+GNpeQc8poto8+koDHjOUDhh
tPA6oTnRt/VQ3+qS/L5EUDBjDOHkfMKIxL5WDytibCWwG4lM2A5NJC9pwr9EXxJDACyAeIcMUqe0
n564bVXvHDzGeqQbyI2+zA1WGCHwhjjqe3pEQlDYho2fR73la5pPi0Qd5pFyMnB0BuVU/it39bxK
tICwo6iaP1/2fl2fifAy1vLgJtb4XM2/KaFdd5fdTLf7w8euEBMJUWCE4mDANAgmJ/OHcKbOhNiW
dXXj4J4hVFJH2Gl5H4zkSfZjPljMAEqeSAagLnykzK+4G5QEg7/ib3wNTF8GJbxchRHL6As5dD6Z
Bdgs5e1j1OZpPkQiTh7oWTsTjveye0CHjbG5PYC+zDuhaC8wbTIdph0qEzz//x/ODk79ZR0Uw2vM
5n8CXIGp3RJhrm/TuSqqDyCetWSU87HEOJ1wyrmieFiKjxXofEJdEpoYVcV9rW9JYzqf+IS0aH5f
cn6oWs5CFP5DbJCUo28SM6BAMnLe0WtgOCI1Ik0u2K4FXZIBBPWBfFBs8UhEsKCjKkBZgIClItsC
kwoaKHVMu8C+TfgG5T5tkWw3pH7w8WRxl/Fo0vAtFrdAwVt0mMnqjy+N3ZnvJnRzzuoXYRRgkkgD
ECC3/wCOP8JoSSGVlzi9+gJ0sIuww+gLDnD+tnVe/sDWctucS814pSJ9/wKAw5zU7M7E9nSCM3Yf
5hPaVc3fy5hsKj02vTggToMRWQ3RQwZMzFpfprK9f/m637glCQxYFjGlUzoRJ7A1x13cZ9vb8nJS
4YszSzJ9MJAf8r6bo3Qga4X5iCnTbazbjm+wY8W9w6ChamihoQzqiyePmbe3YeF/4M24gJefm1+n
dr0EsC8fFhscN6vK91uqeWAh9L8JmU5dPBbDAryZnxaW/pKfQXR9lhVTFw+Dw3PHF/Uyn384IodC
Ipim3XgQ6GtCRrunz9Jc8/B2WcePpJzLN54wBZAG5vqBiWfeAr0+d4RUddZt/Jx+ljkPe055+Jxs
0bCm5KFtoh2RUohuhw90VOwomYu+q411JlE+IyCaaMB4vGc0oGWiNkyopLyKiRoy8yfqSWm4zJjo
CD9IMaTz+ROfYQHb0yPJos+yjSuKiXQo6X8miZwMmhQUitYpYasHSa8Ahqq4PlW+EsgmIRmJDzp8
AHYakfvkXwA5+1FDFTAgDpQt7/SaswGNTVoyGE7/GQkcTnsWZC7HJ3hh1+vG5jCXmZrd+DPurHUe
mlF+6UGT8FDe/3nTTD4xhKYPHzeUz60v38+oHF8Jv6oH7VhnChbTL8GiM5QkpH25+rAl4Krd5V47
y716h4oCYyJScqAsxWGsTMBP/P3qxuPuxyzIeD030lqp+sKMn/Ucni0LvsBl96VWTq5ouDo33nbK
nxh+aArvdrm9w5XfZucOvWSyV6fJhywLemI0lOPP65i3/nOWXxx11b/Y7xdTgsMSOrSJigK9NzUu
tNmuGu+7u3S4exfcD9WqvQcXlMQ03IbzocM0nLyJeti3KytnfzOONx3chV2wG1zV0f4WmuDbTG/9
eoPPsEmHBnpMPJ0v+0UeDiVYJy7Jmrq4/XTBUO3wZtoD1tRbeEGgR9C8ui00KohY7QZPCBKIrxfN
KeC+nZ1MKjI99etirIHw4V6laUuHGv2Ab6pEwZJ/HmXF5JlFGbrF7hhrU0cP7o2vlBjhaPFWcHBE
EX4s2ut6/IzK+R34k6K1Bg4l+oL8CmwYIEW2gRR+Ccu7QraBzEXnGs+k+36FzIb6/DUhF59NXlEa
ycBPqM6zW/y8+k4h45lIEXOGFB0P5Er2t2c15UbTnAf4GuIG5jxGZNKKbpDyrezQU1PiUQqRk4et
TkrDG3mtlYcupUaBMaooLNGqBFCeJVXl/Vff9IUQ8R892hTuJcacmrq91gH87l7ufUc5MX4sDnU+
uZLtSKEmXG378LMubkskRhHKv4C4G7JOPOor3LBBGaJPlECQPjTgOawoHdAsIbR42L1R9aPa3dRu
fm8ALPDRaKPf81s+0V6zYnVdmLRy3X50Y4b7fXfeW8988gBSqiA09hiUyKqN+1O9RKwCm1ujeHAk
3aWHhuQKh0KbywRtDKG01RPdqqGFYDbp5bn5KRpP+A9evHOk5l9KO0pc9pJVPhEflQxvvI5Sc74B
bSs5pnYDSDyHlE0RrYy5VXHq9savu2MCGqFdmiocsGx4H2k/e99Av3kLoJ/ahlXsi0PtGzAuot7R
gyHEaaMucjmuh+vSQO1xgL//ABQ8VPsG8ubpmz1LXDWjO1oBECTpqnonna6Dbuk55PO1tQsgpauj
7Ue6Ri5KesAZfgYQ9SCaX8dG/9GyIUOwaLJGvblCmCx65AJLOgN0hhn4HdVN6vQzpLrqyxtQ/Ybw
0iReE3FVdUbfntPVHVj3QgHbpcosVgKqt6g+5lemF5HNPZAZAICLG32DQzXRk8Hb2/T37ldlGgIa
54aYKzAPVef3dasMuTrT2RdbLgy+AsaBxIZLSkXrhiNLhqgC+PcZtKLYb+5IbK99JFpuB3bwGl5+
9LtXIP6YZM2sJqG5sZ8mKtddSsnbB32pgWYQEnQhsOPrSMQWJFYwI4EeC9a0sHGr3kgjKUlMguBP
D/o/2olcNSUkE20KhNp4HQ9VF/EGqpPu6SbpwgBS30OqfdtYlix/rBTNnO2GTp7tuDPrIjj+bDIE
EflWW8mIYHSuwBoYTRwV8SQ8YjDYMnKMKaQaQlZorMf07pluHuy9zg2jlGDirf+iUKl8TbHetEoG
AUWg6WeSlWKznTzeq/3E5FKaAiNE+trMFiz9dEWPEdbCuI7eUFa4iqKPy8LuPZJL677RSDGhBmTy
nIcZmA0XHNmYboeENZY8olIm6BsYU3SHqqFBp42XZWbWPKNzAjZJgFtxwvLxmle+TqTfOaIEKIjz
FaYBvmR339ar3gbxUb1CP/h3fvkKnOD68fSIzESnvEfbXqY+MyDPv93oc7ar1Z7Z0ndyqOjXbwGq
k97eyh70P/qQmz5s6d2mxXTXp6enx2+tZr44dmtKpgOLlBH1KQdqeEpOKjobr0P4O+nknoa0XDLR
GBlPQ4RLSou+pIMpYSURq/aHeRY/6+fA3pPFByKEsAV/Hg6XE5E0Zwwd+Dj8J2OHmfiU3BaschjJ
tO/4Pe44dYB29sPa6pzD5zX41B7A2dsXpYLw9RJ9RJZo76ck+4rrw8tG9Hm4MLHZh4+Zdrd5ehNY
bmTG6j8oDC3ARDUOb6yFjGrCceJVmwsdbGlpx1If7vXg/NPlVKxYCOirKwst2RPtk4CvP90MMRtn
Wtpj3eJi1j4um1xh5YQQog20P1h0kdFWk3zHXLbpSJn2oorR692kKbGmnbvWK7rBbzgDFn/yKE69
DgJ73V2nkztYiHsnEkizzFgGqHVwwRNY5hwlZ74DJofwBUrtX7gIOIcAGpg7gWdVxtcgHxIa2hCp
CE1+glxPpN+DCUqdFxWzp9EgQj8wLDTlcA9NFGDnPGKCcEMBpnvsAINA4SLbddE5Q6SOyEO13wv9
+A5BxEFoJle4c9BoWKgDm9qBRmuwRTnSnQlmiqjVP8+va5Mt/OV0gv3DiRUnRRA+fc++QfdmmYeC
/Chy4e4x5KceqhgLcrTRAAwhxUsxS2cESJdWh8VdsIarEXymNLstaxQoLfvPd9QHXEaBwI4ld9WX
dQ9aSaY3P6cXrCUPT11yCreMl6Sw4+oN0tqp2NLuyd5wri9bXfZGl16Q6d4NHKUzTwNdPwpS3b1H
0sN/y9zqoET4Ybe5i42exgYjmRFqJJcgI715RYZOb9L9iFaqXTWfeXfVJA9wO0aPd0P97e4DOk+M
Ued5R5SqqNRHyt6i2mlG2axaXSd5yO7GSow4CcrGiKhJh+2MzIALEhsRe3TmgsgJcCRmBvVfrgS8
CJUIEs8ZwjSWdEYRESpDix4/6yWneFHl7h89b+7jsqQxHOCWOpFoyRQmoV96v2diOStY5L5TLszh
WxoL+rMxvq5B7T3jzC9f+FF7gG1vargFK8NlhqL5CyKrs+LqH0+n5UtjdJqNo92C63Y//UxLAGvN
vY3Zt+QIcQsTy8vGgeZzwfXG5ZiO2abAWXgCkhKwe9Cf1jIDirD01uqy/BOw04DwUQiEcHxlZPDn
euBvT+SF2fAP4WqkuchIPcZU7L0nB/KXzL0DqtobaIyo3lKmAvR36UzxjJ++S7HbkgKwZ4WnCw0u
u97walgPpBDNqBoD9BlE33d3McMQR+iJ+l+rZqdH24+pEnPUX3oJERh2hrt0WkBTFAJm11HQxdDE
zElQXaLRpeZY7CSv2LQWtxPjlwCus6AD3lUFAmN3pzpvgaG3GmRSetLsXe32dz0GRqXsheawv8pm
oFrT5+6JCKnvda9uTvYDOs6L96Wj9Bu8TuewNlxcx/SJ4TNKhxRl6CjBOj1jipw2D1PmMGWgcxJl
8ILwAfNDKEbEwJxATa7ks0tNsad2DJL3CK1sxU7H1Xae92GhFaf/HJrEb6zS4QNu8mpTWjRAktQ5
NFaMynU3HYZYQD4R7YNf+vO3T+1sdsW1yNYFdYsGuTXdR/IwrDuG1YYd1ey6j0Gk1cKpk+tGF0u/
vCvs8otS2jqjWnJpsBsyHwiEGTg90FXGqT6xq7vFlMYZkfGQe/bR/r66VkVCBLsz8nT8R+tL7RQM
9FStunNS9jYpm4SBzXOgU208aKhfFbAZ2F7FowWpfh5nXzfCR+Y9f7iTAXZBO0huHt8nxseq9/PB
gJ1qkgGYIJVT6A3e7mB9iRhDD+1J4ieykhw0AmMeqjdXPwctCmIc1B1fI74CdWpSoRn/hp247xW/
7JEDxCAknyGcgSxVhxcH1I50S4yy6aJysGQP6fOZ8Y7JOA1hasYDGzfkOakgctkx7JvhtmcM5cyt
peH7km3nsulfEHqmbtGE5iUwOdjYMj+Tl+oN4nYLXpiOHofaM6c5I8AR3qNu54hHKTrunMTmZD/6
jvPHpHeNbuEzVFziR2ed39+O85ybYz13kbcQKe4JZifhW0UIzrpHU8hfN8eMx7Q7JzO+jpswH8Wd
F7LH/00GT1fGkV1+GvDim1v2bP7ggwaHOWInZZz6Je4lz6j8e0nazjvSkgpxJ9Bf0bdSptb85ItH
SE0Lk3+d1D+vBTz32DyCFCftNeKimzUI9OzzXJ3UV6ff0v0MuNUvcptgqj0bVgfBHKGrJ4UjyvUQ
qE/vwwjPgRLcIcm+mEmRE0e93OWgknpbkFyMxAUZbRpxWRbQdUhX2cBJLEPtQxn3N1gZ3n59R1Z5
kxkv+TpbGo7hsF1PZEdev6xJGrrjaEnZk8D/C1v1Pz0gLAy5XwdPa9xL7t0hklIqmOl+0jbxczDR
tjp6HcT/rKAiNOHFtaxMPEfCXThgCWG6TGqJdA0uQCajOynDtovhjcHwtxVzvfIm1HvenVAlKh/Q
wls1zzlR6vjdSgxypTmsSLSEGW9znHG6DmkWvsPb7spWir7QTd+L8zX5YpDCtBTnc61clg2+LEhA
Q4Lru1ePgT8cS6+BBvg6JFu364f4y/Yf5zfD8YRDTyNshXPMevY+dCA3gBJQUWGnK8FdDt1T6yd1
IXKqnxKnqUHqGzA/tuSbnQNfiff/Cr+ArpKMtL+KZb63vRLJpg7LwnunicRq/zHTI7VI1CJ0Cx2q
vng8CKFpYMCf5xA8CJxt2K7K7efmVKcvMbAQAj9PEL/JfkyXZedA5142fS4Z+wv2xcmIu5VdEp5z
euwGqlWa7pd26TXv5YjfAEy/2wJ/wIMU6j4AxIE/MAj6yx0tLOGkt0NNxhMgaqK3BIglbLH51a04
bpyDvENqH+n05HOZMGGUcgQg6ShFSa4pXA05wu7L3c++cgnwUtyxqhA2bL+WSFo/0GqkhVEhI6Fq
nD5j55hiobkVGrIsVNE5dfymWVBboWbvEwC7/AxfrBJccw8MODAPiDGQaceEc/WnHxJQwLO9M7pD
aqfPFS03Ecn1z3VzAdU7O0pcorcl9c4tEpa7iPqkb61xmQ/PqAARLDHd5zYFkZvdZpTQFMJggtad
+IGakR6ANHSjXd8MsjXa9yUzl2fd2k+Rk1o9cd/Uw58+Q2oZKtsSn/S1aTPSL+3p77xBHJlcYeh6
NkY3GsIF1A01ih6XCNzW3VP3jv7VtBRmZWMnUsDXjJQcaOC+M6PiC4gn5GhpcGMzrAeTvNIYeoKm
qd8ERo3M7328tr8Xrtua3VNfXPdDrc8xuy4UyAJuvnvPfg1BdQePdFiaW0odg9VOd4s0Mot17775
AL++6nHKHzVXV7gbbdIfrM+dRZbbZIR02MczX6lpR+h4K80bkORwtyhoDM71fP8NHyix6a81ESwh
ARndJ9yIJJ3QRJNBbMUXdHKKrULAPhZDVUg+mQ+jffiHOa1qZFpevoXv8hURndSCi79lkfoHuTqP
JDF+qGIAQA9sCc9osW/DQ4H8nCmXGAI+3+gA7nJvooyg2wV0XB+4RJ+fpdUVhrBYZfcIGwXA1cXa
vRrIzzLUMBOy+GQfmkPTAuEE8xs4h96iGqO8kC67r1NcDguB9TflCLkrfojDgmOFQ+5/wQiN7AS0
+GItziQSnDKmUloz6nk89NZtSbDEbKGSasC3dGJYrD1jjVi/+UuouB+U20CKDEYthSEkkseuMvcz
HTw8bLNCGDa8PFAPLaK5+KHBWuyQ4FJzIB+IHsjM0osdQ0trNGbYZOwUVBad9WD0ZAAC96LFOdoj
svGzDOyA9s0jpQ5YgYeQmAP6wfRkrJf4GICGebv7j9UrOVu7NMXFtaNl3sQbwsytPPMee1+TPvjA
cKgIMJfuxwQKRoacbwFz3UVxSq3XwdBhX5MdGxrKwzdTHfTK9l4cn0cCwujM3rrI4MIFsADL8dua
kPtweq1vtu72Svuk4iuXfIjroVu7NMUndas5/YVuF8eUOXbkMwnhGiKYUsPJmWgH/7V+9OzZfh+Q
as2hhz5f3HbFEpsSspNwUNraxWmi98eeEDKBFeBqnRix1az1WWO9OSt2x7RPphs+fcRQVHLRAdjN
9T6rvn1Fav7LhfkNF2GmIvk7PLaavYCqPxVkATkEmTTEWPj3FbZhZmgL+XxH+GqZODGQb+0nnPCc
98uJZ/d5xpRsD+hOA6TYESUgSsWvle0WXGpfK6Z9fijO7cUbxEVIs9MLRBTAbxBNgcAi+fYdgzBP
K5Fvv4bs/6B4MNgVdpfFl/g+uJOLhUREY/A32IO1dBnbHYpMwwtHg9iasaMuDgdUdZv9LsYJ8rSS
g3g+PzGmDH38tnDD55M0eM+Fvkr/77ruR6ZrIPoAkM+tA0EYYb6esYB1aUGT/eoAbpscDrNZeLdG
+2Tsoz4M4Wm+Vrl3Th17UmbW8fqx1j4tvAbN2vjtfM98ga7oPOdgTjpJuG9Kwq4KbcwcBn9y7foz
dYtJcBDPZh9jZTjUuWArRGikVs5mi5wFE2vR957cqW7NP1+kn+xanCfMekqg3Q/Cu6k1ttBAxS1I
JNQopzgk3SFQIbB7hBtqIaeH/xmjCx3d7M6PTkir7mrO3nsML/6Nv9cEHfcS67PB2CShSHNO5vg1
LA8UK7dlhhD2FhE37L+DdCdomOg1ELy6VOrPJ7xWASQE9Y3Tgfwklm6uCsp4SBvJhmNsGGwQEzEC
FcoE4AW652B6yoilwV5wWhx4kJa7Th4o8gTNTsSJxf2JQC4DB0cWiAaEFZDVEgmgVcWsYChDMCp3
XVQPohO+oZmTiYBYV+JqCY/GNcuklSd2GOLIrAMcTkQGjmgHgW9QnSLmg6FhiXJ7a64UlAdcZzMj
fPOCRVQhF8WBybhuz5oRy0zGCxUh+eukDU8Mh/WNss60ffn/z+Tkrkf8EFiHWWMYxVtvvb7Yyngw
PqkLEvlp0f182AcrWvx/tGfXJONdiFDxPmduIDwEqH+AKQS4Kn4Ht6URQmu+eU8XVrtuzFrpticZ
44cYC6/OErjwSRo1RxvqrTdUhoMhROJzmk0BGWQGyQCyr/DBJHqwa3duIaSNnjJkDAKSjYLZClRF
PLlQMH08DSayDNW9DclbYGAyY5RFJsVBkALLRQ9GJzzMIjRg//whogCBrhNtCRTd6MzrFA3JgqGP
gGJIGyngRaUEAslxNLY8ob0Q2TJKS85kuxTFB7DErzzg8GV0o44SSlg+OfJQxwSIEwKxEVUjCknu
UhHxHNqxrKfyiH/aTiBRLjC5xA5Cu8kf7rFmkF7DKiwf/yTX8ppZOhDvogaSF84ak89hxXjx0NJn
O+Skp5RXzFDjwPEiUy4Gua3KoZyt11pGzzCVHfidb4uYWuC5i/8KIDF6bKr2i4DuY7m2ytyl/x3I
74sgnPp8v5WbRa7If4qbfxdX4fcO3EocEpTe3OIovLnbVLIb0G6zsqc76rEZ28ZBRNTGoodnDqqj
cED0bRZ50qokw+Bra6RZM5fM1e3PtjfTUbjLkJYZ+mt/8u9qPfElYu6Upnsmx55BlXJOmDSI3R1U
UhTOSJk9izApYp8IDzoirJY4LfmvmxTEWm0l/QijgmTC9PiQ3KMBE+g1AnjIWUZa8LEIT8gc131j
jcitrbhCIonEJpVarBxoXyTWH31KjOIQ+0eG0wR5AlkQ9aga7fkdeXKEx+qQ7gV0uE/vKE4LJepv
elG6OI/d5ygl9YsU/GlG6JIK8jTqJjKZ5BulzH5QHW3EYmYPOBg6Yen9iSpZb18En6Ey1jlkJc+3
T3Ch8VXh9HYQ8F4elB+nSa2Wgx4D/B/BSXx24snkuGZgYBjKJrhfqOGXAohKFCH2Hu5p8HSQDDSH
s8ckEI2aekmAk3XgYA5Y0w6SU87hH6nWP6HW2eNqwFMyoGbSGWqEqyScyfkRw8JMUtInYg4QFSMP
w7zAfq+7jOdcytn0j6dT5hsEnt+tLSCfxdPqdje8HtqtBn4DdMjbqb2WcKyPB2rnc9DIT7rPxHMs
kVmt17D3sNqPjBHpcaTRfRiXI2XDjcPCigWMQcd7JKuK0sY6pqFKlFOQDzXicDXdLQ/NsDl0qAJk
R2oYPBOKZK9YKuucsSFoVyhlIhaaJ0xCuUUDj4wAecQUfUlkkCtGdD3Lp1xGHRegCwmZCJWbpEwS
+nd2jvu8dxDhVBaVZ8uoHYp6ve8yQwb86A65k+wLZpxY180NAAQnAs0X3D5AHbG82EqwjF1QbL0u
Tn/1YOaniBazMXIvKvh3ZnehFfG1VMzpymZxSbKlqDVllUcJbrUzVj+gOdnR9NmFCK2P14vyn/pi
dWJgIZKcSEAff91lEX5IXIPRBkJ5uZ1ptpDwps/FghnyXm67oTZV7PtP3zMIm/sxeL+GdSZuRHJF
8OYTKFY5oxxHvoUmqgVtWk/IrePQN26+Ih3qR/NKmQL8+pPkkYH99gfcC8zUIA1Q4Y5rcSvdJueZ
cXz8NAys3srdP6m23VDZqXNgZ1/xb6N+zyphSsN2A35FmJvJpXeJWZPeGJr5Y7mFUwvlFa+djJOX
y4AB+8r9B6oYvVhb/bq2uuF3RnBkbEohwgXO1dKfsMLYnVVLm8jSF6VY4lBu3F0lVtg5KBC1f/Hw
9UiGD9zIuJNsPA3/FJLcw9vybzSSQ248n3Vs+Z31Zmo4mHXD85oqJIA3MhrbfDhfnro6PgIFINxK
sUQp9nNTkJLW4ybee/2kG2abx7Dd7j3W2uRCsgNvkWVAwWr3l9EIcdqRcpLHMz2Pe6wfWShrSMVc
lrP9+iMNIRu1L19NHpBM9gV3YPSd0ibyTrrc/GoIZfM4/Fvaubd1d0/J/KUcxGkLoR6h1Jn/v3lq
EIs0BK+eVc/O28+K6RRDpgVFGrNBFMx2jJBy3swLwe7PRMrXMvdLFMTxfcqki0Syua/LcwwCoI7J
+By9GbeDJfVKHFPp9Kfqztj9E9hWLn0QmHrqv3BfojMVTleNXqNsDFZL8J+07nD78IquVLorDNDi
Y208prDHOnueGMNlK5MlCqIGnbk+WWHj97uz1t6wgfrG9o3DoY4MN+uSQT9wlOQNN6JyIzHj0zJ2
Zyq3oI4Utk+YLd3OSkQItkkoSuHwwtEAqBUsemfYH7/hn6qPffl7fpyBnuSbJnWUo3kEX47IJsZH
2F1rXGVzEn1NsgfANzBOaE5KhVFbDYNICseAOT30d/8OCm5s1BGAz8guBNHu/4svkeAs3HfTX0Hk
miM648/yIGHAquaUuJPY0kTBnvBl7uzfBOags3B7qM7wD/AsJQDkStnAd5jollm1d0SkELVMkbAT
ObFoYcmEMqaiyMWYAFAC3oYbNg+vv3Bw8E/W4HhefI99klkYPTUizAXS/didGvEAT+NUT2hhJRAm
m71CIipEtALZTcrBgJAEjThlCg478TZTTNirfDOYA6O0EP3YHGqCWpxYunhCf86ohkF44oL0100F
k8ez00NZryOhMP6LPhlkgXbc+ZXcO0mEFGvjDU8oyrMEbSiVgsL2fpkQMI+B8cXC0XUMz0AZOm9B
qJ7D3xZPQRCBJXwRquLYdKZIt7W/bPzA9adOeZ+o+TPYAtjvCRMLs3FqQgwALvxCkFfW/u+JT2Ty
JoLdoIsX2nKjIE5oV2d5uEYGDeOFKF0hCTDhVpyHvsPRAJgviY00Dp1XdB247R813H7dnfVjoLT3
9rYGVqt13P94/lUUG3520NxOkBO3NNgirgSbMxBfi/OIkDRUlaTP48REoZicnYSga9wgZI5TpAG0
khRir9qIwWeAEGJkZEQWdBn6GCwXpujjN9xEVhXoo7NPIL3Nq5goCLnIer6sBomS1JH8Qj8Vm742
LgKUSGMUGxOD87zVxmShz9BXav6dPL4cU6gxe/i1xRQcrB0887TxP8RzYSGxf2XoRIXDS3Ofw4+P
eILArw4ek+oRajNupndSiUviRSJ33/n8qZF4cNRIEoWubDirDraDzM35khDOyr2PurndnZoBB8wM
9mizMbqrCDIe/Gkmi5x9AN3wCwwOukl7Eryfnr4t0B4Gb9JLgEOZUSC2+QHxMZt+TGyDZBx/ExkX
vGeyfB210/dEpr0TT7ZrAzEjTzrhLZErCOT2S6xAAeVDfE8R3AETgT9/WSbAYBC5QA7WLCwY1a74
e7hVmHOCE5UtnGQKIdb/l5N+XBnWirl/V68MAgVYzKnqm1H9o0X3BfIugoQf4X5a/11pmLjuiXXA
Bp+RQPKYQDGILFv3dvDlRzwRK4UCl0VSceg0rAMpggRrAlhBhfY99rT9L1P8WvALBrWhhnj9kpzh
kJzBUkCECSop/QhifxqxbbBDs0933GZtAnUg0VZ5MgCL/UgaASD45XWeuhW6QOMHq4HLpS5OBFyL
jAJU5iqZPrcfsQmAbENaXrd99znltsH7LmWItDGtDyBIxyWtChOUx4/FZfYadf/0Y21gBehRMKEF
FFFhHYM8Un7JA+XKVlNbD+hmj+W2t6jH6qrn3IYm7YaI73kw4+z4ghpNtJW94EWOJMrCD8WW2Oa+
weVtPZfg2gEQ1n3OXHuX7jmGxR/CpYrPFEcoDQsCVdHGHVD+jxUINO+8VdDFccwUwhiQ3vrSmU18
hE238KGz0rRez2enrb3zikkMSky57XZ/By7FBqWmDmluhOWhs4ez3XfkmDZBE1xOjDWElHvCBIqU
IHghL+Dh8hkVihhuIQrzClevFlaYutzPhNMANODLmMqLP5gNZjRk+Iios7dZzG8eaO5orMLzvDjB
DXupqCDCPUCmOikDNexu1bBj9/H/DuB6GV5Kr4cNaU2NXwrjgQ4Cc+HioNpXCkmsyaSEVeRyHKSB
vxK+4kOffddphPWIDDEyzncLSBOuEQy4XwcYbniL84O0iRf7X9ov2XIraZYGPqX2xQaTcWlVPWUt
TevkQpN3LABwXhEykugSdo/rI5nEF5pjSa2QlUEiHMQ6dRt/4NH7BDFJfBvitumG/uN0SoF1DGao
GoAVF/++BvvzmUPnUunU3oii/07zoZF0rFK1fbxbSBwuc73hXjTuKkGC2XnDFmqeUTW5k34IAmc9
6PobL5TOFQkJcuCHp687h8x9MhrEpyBSHqIsJJmHGr9cZDO5B7hvs3Ee3tiiNititlisZQXGgkTY
gsRjsRoTiA94LmETGpn04lIRN+XAu0/Ovxprn765L9is9xk8pOq/jzDVJNWJjsOIUC5okbh2YUXc
3Q7MFED1mLuzBSoPYjREWQFqUPyIYp2oNFToEoyP+XWlbFfMYJFoNAlr4ENi7Dmr4vaimTOx+7C/
+88V4Xx/iL1yfFWPELHDA2Hcx+4dK3yymA5JtaLcGNV/Cuq9iFX5KYDTYif4tRhqDhhJeV2CGdCe
c4X4mNishOApa3iPEb+rs9//ExlKX/JAGQGRsjHJglyL0PS+qaKK+tHD1LvpJOdFOXqSRkb7DpEY
gVqSxhPdR+acAQeejPcpSbkgFiriTV4JVL0K18+uKDMQcqYF8MLIwQRDFahD7Nn/JwVTYLrh4imQ
RwCG6gEk3HwpG5XhIdZIs9gg+K84OoKSpG5vCHu6FAAPQOpL0tMggHpl+Qjq5X1exEJjgK4BefSX
QIEbMc0qB1bbWBBFwFqmqstxt1vsleTMkoiQOr9Uaozhlo2TF4wxkwJMpscSekmELAdE4AqwMsEy
BIpkjbIQRDADwDbYVO3f4Y6lXjAgDjAucvYTTqgcJm5OWveSrrYMjF+WEXyC56Qz67imC8TdhxTE
tPRyVDpWsBioAQJKuvE7TO7MGwwTc9h5WYtPPkL15JRs9G+Wy8WedOb5Z8xgkQ5yOQo9hp5XTF1E
WnJna9pbzY9iE4FJQYAjo9dHJvDB02AbX+d6YxikNa/nxTYiprqb2TiBovmHFETO2VZ3+rM+0gq3
JEt8otZkPcCVGuPOQg6FDEcZWN5C9g4CaNDtY6+//g/q9G1PAybccYHh1BOiY3fAPcUBg5qYnNYo
5tyRPwFun0HhMKvaaakBsOxxdDd9O179Mh6UyYeM49nEB/EACGSKACbcxTxK4joE04n6DmYiDEd3
/+8X42uIhUNShOSkcWHLA58ARpKAJmML2+AF+0vUmvhJIE55g6l3S/IlOWfQ2gjluAuRxCz03xra
GXSOOOGCtBIANaTBGEcRUYtaHj4fpclCYRKsTKFnXCrZvroijlVOueGTRzvaw1xLr8RCyZV09S8/
lAXGlMoZqbTmd5Js/KXFEQXrYL7fwal4t1VnLivL7a8AgCLnQLbtVT+mV5J3tIthMoEnSWkQFHYQ
lAm6HcKsZ6+FjnYooHYFVuiKi1tYH0BN4Zqe6HNo1HDlHRQvDsFAz46Hjxta0EWdx4eJRPcJ6yXD
NgSbfDjNHJ3NTDx8koeRz4Fr8asQrQAbxbqIAOrrkP9r4oRECIuBu8ttRC7DilQl5Lg0wuGmcrM/
NjPEgv0IzQ1NjFgA0dUqLK9SFvWcJumwUL0RODJWJkT3L+suPsu4x1xfVYZdyAdF8ZnTiZD4zGIo
w78OAqcTfyBgKur8pYkc5B9YOjsQrYuHcDNtWcLU9cUhOxZVEtbiWX8mjSXG0BqbIGrLrSj1WdlA
pJPDZiMF4JNLZuVQ9NhELY4QVH8I91QhuZttF93pxPAPgsZ5sxAiiVUVERfxTojFeRfcffwQrutm
l2iqWAlA51OrOinYQvo/JCHSFiMOP0/wWYA2f1yJZLzxcs8TY6pPzuPb4rkwgQRWpoFfTQWqW6lD
A/NWQUPygAejfajRM3YYjNtx5u6PpMcQSJM546rhfoIZ8wU0VRNlWjNRAO2A+y+OHbr0WPFYLArc
Za0VkZ4N9rNEnkSMKQOxuNhq3v5fQPNt99xrMLA/C+x6ALGMygIc2gqsAxVOf2eCmOb/kXRmS4pq
WRh+IiNUFPSWYTOJKOJ4YzgijgjOT1/fyuqM06e7KtNU2Oy91r/+gbAFXY3FDzsXGyC3GI8utrEq
/nIM64rUvI76L/gD5wjv8c0eY3hDrKRzGp0wr9lxmC9OTZolAWj1KYAHBkGZkgQvDNqwD+/AHABw
DAGcAX6Kdcc+WdN2tIG/NCDZlvPV6AOH9n5JbrndQKx42i4UK7ecLOPHRFcvjH+JGcW+KF//8Mf9
EkA+oO308tkxxNZ9c1512Pp7Zf+dfvoI6wBgVvmgEz9IZdQ3n32WYuQLLAyArPo5U73DqrWhDvqC
W3GgYBN/y80uXV38VEzdtOgRvCxNHPrfvQ4MU+drt2b6psNWteLq00rgQXx1Gs61nw2IE4DiEn5A
9ZrIC/yj97GasVj5U5QR81lCjFrRvttdnIHmt9699AYbsNqTm1QVwYg19GsYBASrQrA/W1fdyQvB
PQiSeV08okMwGt1Vs9dkN/gzG+pzGvAFq0JxKLxtEHLRS3ZUi/NSoYMbiQCPuHKWyP7riZsGjuW0
WnBL7NGY5FtnJNLDZUJa/d17zO9em8R1ufc1urAsLtgwxLV5DwTqfT7WMSDaE57P/oyPvFtf5+rE
+cpb9h5vH5kf/ShW7WyzB1i/QvEK9QT/6hDv8BGU7AcKy284Eiemr0dox7iIrm+fWicoo8uotW6u
l4wkSgaQ1Ci8S8wJkIWusX7H5+DugcnxC9584QjtiaPRY6x7d3U6YsB0YEfCCx522O7h6iESDDlL
cMa04LhZK0l4JTh2TlLsicVNv+lnNx47SOBz+szKe+HX1v/Ml1D7uAjE0PKrUJ/zaFXoCUmVU+eh
voa5yFNaRLxj2nE9FLupDA1j19+/SHvBAeFCgO9dVdub3aSzgfyDVvam8GWHaQhfAU9CxyuOm69J
3DLZNs91pvbtFidl56AqGF1md7s9Qj0osEb84glxdb0gmD9xm4bAiHjFvfgN3AJMbdjE8/nove23
nSG8xQ6JgBdQSFFX2Y1A3zDXeKMG4Sybiec1i4qITcBiyYq99GpQw/c3T078tvz2PkskGDnwWIGZ
e3PeebswD2OEpNDF9h0upVjtXzaSbNAOEBt3gyp+ubxq5fdbPQwh2kGZW7cXGl19dhk8Xyb7143U
hQp+fciCed7sEqrPFvbWUwfe6SEHmOdEvhjqVgC5LJ+q8XIgeDWOYU0bsbYKkt17ddzCCCr4uKt7
OnfydN5GBWRemGEQrLHCCxjgucIhbHz2RufFCOmtLukzhfX82fu9Xgd4Kiyrg1H0yw32cLV4XMKl
7E3HxbCpYaG1ryHVtPnOoIQpTwqNxdXs9Xpngg0xIc3snkMcbV/s48lF7goilNvjZcf8ajbrClhb
4rNrc1AYuuIxAazBI0E4Pa57we9n8sw0Q1A2on+honZMzNLQxHpwLPshOZQAE2AW5634pWABAKCB
RSWlAW6PbfW2wg9ZAqAh45rtCdIR6W8KgEgjTwIJnvmjcnYwFDRMrXJoJW6NIJ/QNfwQDWFbJbNq
BRNWiBTY56UL9v3SxurB909UDWd7vebAW8mJ3qF4hHru5vsr2eew/H/1CRBnNg0vYGS/eXuLSPcc
yTKhKyVahwvf/djtm/vGh3t0PckHe4bbOybgcGOmv1Gza9dyzqGr0avfbECehsorHhdhIj7tFnkl
kjcuBnJZnCni/rgNf9m3D/e6YFc4OXuofITVUhYWi5yHkFxMUNMrdkTfNfrd/d4YbIc3L3xb5xvc
6tA7j4dhw7c/VdDGYmlB+Sw8/3C5CD/QAMw7l4m40jSshbcpuphZI57hbV63UJOqtKK9SKPIljoj
s7kzswjF6tGO14vZDFxohh/gMsJ9CHqU6Mm+dKcWN+O4JNsUGtJQnFtOpn1EbRaF5A40w9FwcuhN
yDZdRI1U0ajixjfnUzhi44TDdnTqLyozlbuhazT8PtNqQkv5XVGYrymKX2qmuxEdGURxJshM28Ux
k1ZygyMUkzD8Pzvu7DTB3l21JlDFTdwCS9Upre2DvdLCvIYqRtEosgb8Xan5uQu14AQcwgBSYAFe
crj+0PRJ7TWbVXLhmHfbQA1CfEfiquh3qFSoWgH+AYyY8CbJYZ3QMK2xIICraQGwUWWhpFuynmfi
9SFkwGRp+2knUMqHLUKkzjJIQbsSTEsj0hbQieG6uSc3DpRk58ryfCbKhCWS+CojemN39ZgzXXoD
aI/wSepwIGHU7vw2hS609UWUVpZfw0BS+disPydRTN6gGC1BXuxTJ4PwTS4rnotaMfzQ2kMQBePA
KXQRKyXo02JRgmKaTECI5q2Rrg5nbIlbjUYzWPpqnYuviI4onIn+b81we3HpxxhwskjEmy6K4Pv4
vl/rJ50tcZ58u7hohnUx/DiQeIgQBfB3H4EYR/CGIHf4uLYKKyDANK2zTbrUnyaMNq4ovKRFteoK
9ibuTOWFN7YuBgqql7AhYGwhQoG6BYsFcW1rIm4tcof4s4e3I8TKGoB/L70aIBPioR2tdvJZg1NN
xXpuafOrpFFDuyKGHmLWhO8dte6t/RcEilDVxPkRnRSntiQTziLIlwusURIGwahKJmypwBdpelCk
jek+EUlMGWZFV16D6YZDg897kVZJpESVo98V8xPeH/EY3DDWllY6WTvsfP2ZWgtluQTptLnMUcQD
XP0XcjIfkDlvvACxXe54uIQ/t+ZDQ+fh8vm481iue5gOcn9Q9zduko/bCegHFz9+4J4qrwvfZocy
gNPnbeL5ppjf0Hrx3EYqFZ873meSkiaZ7QWfYUIz1PFzRv6PWOidpOltDJvESxPh4DAvHPhixEWY
IrRRPocbF7FAGIRRw79JEt5QZSEaATmbPTY8PVwNuVK+DwjpcGfvXJ2A92DI1j4Db1lSPENWgAuL
hlVS93A80GiQLwntdrq0hUUhGNHbaTGlmc2MEeCWjngVP+4Hx6MPXQBo7s/903ywBlvAUXBAR5+G
Hd0oxczhb8Rw4YcD6M0Rtm0N+W6L4ZrzDWYkJmtyLeOYhxRpzI296O7ZrFH2ygU3XTYvKQxYDlLo
eDzYYcT4KpYFl8IQy4B8QUHim5jy7u3ZkfBN4nFkWAIFnA/FlsWERDPZRyW1Y390J+/hBGEJBTVj
PcDFPFm8qBTMW1OeIZyfptwT+AlkQA2Un7IrvwuLYRHPajGQyyc5rR0u4oxeli4Y3OuwgVJ0jn8e
t2f9utC/ftBz5v0l55grlM+XMIK0MG2Oc2ROvGshEp5cJBDEdVSAsfx6mDJJh3k4XRuqjj90FhhG
pak4Az1vbqtS79zKi/Clg/Yk7bNaCiH0AefP0oc4/TNdQ308PCw9OKF8/i9xsSeIvJzOSGYP9Mcc
TA5EMAZuqJ2WrnSJFc8Tb5IO+Kw+mnUyeGDe+4+IARfcFOES8ljEYCzohxpQa6G3bLFPYnths/+A
Ub7h39InQ9UBxRQ0UsdOwXwwBDs7ZAzccFUyGMp/I71WKkamOmZuWv+HOpt9nAo6JOLycbI1Sj9K
VPux+zYkqJ7QzJMVQKixzvSRy4TEJqg1kMcp8YmyahG4RLLLiEpJsyzu7NB6MA6sw9OwNRobpLIk
0xu7zGrztGj2sQ1jxymSzKLw9Sgj98yyKOVxF2UVzyKoFKc+5oHUGqMP9gTp29SRYUypx2gleanx
MaRx/ZFoZUAEY+QFfsaYS0NjON9f4j1lxJ5WZzMS15jL3RlhGWMHAkzyx+gKjwGVrcYbZSxDF9Nk
/7N+W7BZnkYfUImiYEgk03dKAs1vvgVT2r/5ljN4ttPdUr4wlCI+6LkW0IqpXfrMzG5FW339Szdg
rwwJEIBmJK1VqULOjTqcwR83XalyxE5fPEwxFY7zRPgpQBxQ2sD3/DgiFEgAMBTJEo26H+X2c2r4
BUfHn8G4GPIxiSH8HXNDmRHIYymie/9AmY8BIbp/9pPXNGHXXUT8GE6x7ARvRKQXMNh7wAFc+us4
rsbrtcEOzCjVn80ON8Bqe4LDtlKVm/6dnz6m2FheQ8aoI/ucLTR7sdDUTOjTHGiwo9nO2T7xk6QA
SS/eAf43aMvmOlgsONpm595doGxTA8fl4eQk+IRCcar1izr8Xc9nF2QrN2ia8Up94HaN8eAfynNx
XqgImKIQcce4LtHn5EfHF4yc4TMJqQfSLSWRmLDim2o/fnayo1Ba4qJ6co8NrL85QHFr42xjb0Jj
G0LxEQMD+OcAc27zT3/OWPtItfWg9jO2YquLXR56AO40RSkXn4CZoWR7wSAHQgNJtBS7+NmfCMjX
/HIm3teIOGS5tE2G6WJJK4/ix6YCKkYyEb5N2NsnXe8M2ECQ2J71R6tMEnfTnfHXrT2377kn/nZ/
mRwkSPlktoClWIcbznmVJjWOFI5CKR0MqBGlPfvg4in1RemZabyQfGn5KXtS64Vgh+I7CP+YmyYz
ZwoaSCZUZLGBSQN3mTstlvqSCvyuDe4Qb9RhIAZ6DY4oZv3g1+I3tgwYS874s4K9dcLaAPziBRTV
GwfqYhYxV8ecEZDvz1WEmYRwD6RVAf/9WVF9AlYXRIBqMjpadMH6mLuCmfrE0fBa2BJjvwhqyNKt
gnBo+EOK1Bx/EpzNcYplcaNeTVmfC5K5t+A5w+1Wss0YmxOT+0kXUO4LXCy5gWQXY3IHJC5OYmh0
2NxZb9T4hrdm2+zOahy1acFKpuoixoJBeNH78H5uULEWBqM1PDyZp2H2Z+uDawGtEf7Kz0Zl8Hmq
snBzWPebbqShnjZJR/0lMJVgOl7GUtmcqNhaV5m+7XjLlDV/i5xyjv+bCC7L3DggBDm9DPlcadwV
m9vHlLjEJD1zXCYEq/bukBb+0Lb5qt7r93/7t23CaDqbHd0foAbZdvydlrgkyTJtJHaGKr3VokSK
s0wKD5/aeGm7cdtL/Y5IlyEHEpS2uPeZWeEhxpIF+d1QpFem7wo1B7Yo30b9HrbTkJKKEBQz74u6
AOK7r3jeUp/Zdtz8kG11pXzboVqkgoJGbKVsUlGTz6R8DNk4LXlHOyTkD7VJJH6AQqzLJOBiDpbt
3rJXPlWdUBemUXWC27m0D6JyLTiGTEz7snE8o3VnAjScIDmf5Qk8F3hG/nEAT85JP2vW/6cB7eji
yo4GVVmq7gT74FHqk7frIX299Vsdtkv4LXxzAqWu2kwzl3sVJnQrUvmxeYCIswdHsJX/iMRy7Hed
4w0KK1o8RrcU6rAB7zB/nOa5//651dmpsPy69BHEPO5e5+Nnx+DSCrVsAuuXKA12o0YoXN0mRNbq
mS6BU+CJ+vOz8OlOQsMjZjQ5sC7oPcYvt3ZyllhTIkDFNQwM6kOmb2lVEDoAh+Du6zjs3p2m1wov
Cgcae9nov7HII5Ty2nQxOrlxpqru/sscpAmQcQIvKzDiG+dq/B6Ro/tqRJ+re0eRdSCsGKLaoLva
FOGOvTVXSXEectMZ3+mcLz+3VmLAVB/rmVKkPtAO0+W8V/lP9P+P4AeuSkYP9OrMK+aUrQz0paDN
w2LwejjlwV00L3b3Fr96TJxzp8QYFDo4bqpLFtn66ywL1D5VnyFGbaqFPJNwEgdJFtUHTb9BKE5v
VwOOcfWPu3sAgTG1iV+zyXmW3V2ZPeGvBz3tQOH2JVonIDaF6skabr0zaPLRwQwEPJT23x3BzRJK
22veGBmlwwwPi+CvonI3yI34qUXpV/1KJGfdrJ83Wd6Gvn+RSAz7KCw6265UFlla5E77Rw97YxrQ
punCj4UlDfyC0VBt1lZP3NPmLS1Ywn858Mm+q+rK+JYh8Q1mxL4jw5+vBXcOp56nOflaCJuwfVat
YWcoXrdt5Am5fdcVZAseWT/VQh6jxhfTco5SmqhHwzyWzpkyZlMD0iOLGHwBaRAnz+XsfXOrxqbG
BkatPJu9DqIyb9MbsLOB+ikqCsjCnBQNygPBIGibEPTJrGIitrriAnp4mzSpNCh4mLFdwc9GESAz
+LZQYiIIYNDRqAJeM847ahU20r8AAuv4cNhD8gn7L9VYwSHVIpDjmOoBvqKdlfiLNveEcsnOzoR6
AmBhmGz9KNCU0ncNjD4na6qOOkezun8sRV4aqsktwi/ysEnH0XCCaJdet8FVmBybGWeN2Fse0/zs
FXC44pk+bEOHIrHF6SITvUPxmXjGnyzyubQ+DHycxohxFJXzAJCiM1kYM/qBNCXclpOkYi9mL2hB
QO5C4hUJxd9uZqdYV1npc5yk2LbV5wnDspNu+fGHidgtAX6kBXmO/c9aDJJyM3/Z6XN3VE2omBna
jptL495OkGfA3F7XQDe4QdFvQ7fFbViiLplFkCvbzMTEPmnR5TGwi/m6a7ZqlGMH9JtNziZ4DC/w
FNZFxhP2HIJiYCzprxEBGZgLWihvGzZKh0nm3fqgPpgfKELIpELhPH87C/ANYd0HnZcPWcVNKcaw
MsOxg6pFD+p7tG75xSY//kkj9v44TXb7CPuLu5nTwclyibIE2NCOondfLdR9xSkr7SeMqncgbuMN
Fa1P+IilBupBM4WczSUV+jI1GpPvChcZ/0GgPOQ4aOFvrHB1dnOghRAlUb0Y1wwWJ+QVVXT4F0JD
ae6eSaMHJ8t8M7iGUVL3cbziKsUt/LuQO9oNaiWq4i9SDpwu5ahQDdEIasi7GlORWWgHyk60igav
gnKQWiiog5GOWK4Ue+CuXGA7vnUw92TQqbgwoFqLQhJSeAmzgEvLM8CzM2gnJ+sDfYZj5oH3DlYV
F0vfMpVr+r+CcrN9MvVeXpNRVF3jZEO+UJEjvNF+JhMqqDKbQVWDKP+EJA1564LwfSmw++lmTjed
3B6UR68Am5BAtPm5raafYOp+SwhKmyYDNtbQ4WcbRCJ/Z40HwiFDRpydN8vOuNlcyyU2TnX+aAkv
avlMN232L7g085aCSu1YDiq+hI+3xlsOvE9qgDzYnSBU6/amhW8UI5YH7Wy/xT3lNikIOavXxNhf
k5aYrDH5qj9A8PPtkXVTRnP8Bg5wdJXWUkV3uqmu6tsw32+3IH1zxwFr9157jkA+ZhEm7CZ/+jD6
PXRYqIveUdqFTU95eEFxwlFrNt/mDoSoYdbHAvLN9MVMcRQTUP5FagSP6mYRamAhBeh10H0EbybF
90m/X7uS3P2aHLGtkV8HBmjGJexrQg98t7IdUpgbq8bHtgDTPSZZQ8A6DwPS/rxYdYlaMltfNS+d
78P9nG2dpA4mtqcWrm70Chn1BTZ7HQEuqdsiqk50CBmChw6jIuyWsBYgd/GcUgPrwyP7tMHzoxUM
Y4bv9Qfxcsfc771914dBUnm4cDW//oHVOIIZs/nuwX+7PNwPCgG7hEgqw++PfSylwsaIjIcs8xbs
iz7EL8Anh8KQwr7BTPfnLjhbPKw3TnYOfxIEhZIhuIQkGh9R5dmH8V/m19+WV/IkCdeYHCfy3S3c
kwqHdp4SGztPIUu2EvzFt1Axve4WMlQ4KRu2hqVd3GS9/tmasw93IMGwL1q3DlmTLpV5N0Oki8j3
iUcXJ2ntKSfdEYN1/te5B65ezLTiDd2yBlZh3oVJUW+M24+bub2/DqLMX0LztNr+Fm4n3waATlX+
TtafE8/+2QCPvWOPD8UFkxFbXV/izleZi1/TFNS9YVK34eTcBa/bVDxuL5luuZfZ7jytgdV1Bj66
RBbuQRhUWi/W1IIPQFjU37yiXcJ25f4vMXXn2uBnhpU1xGDYEb++HmC/Fr8T5CBal9pGpwlmFfB6
AoYjfC2MYffqdfwll8naCbsnwbrHhcP3EQa8CERFOYZtSMN8bXm3spucn+KArFI/GyY7BLFShp+E
qlZZtwX789HuYEKN56c+x9ECEqIvSlaUgfS1T0oKbIKfkCJ8EZ8AR1k86ScEcFf7s21Zyx9H/TnN
EsgVHM9169GUc1EiOiWp4Yb+fUJbjpgeJz55+qn1gFh3rS0wKxIFU1+BHX4oDZVYHhuVoGVa2GCH
fQ2ysAuDh4OzOfn2gQgiwAWZBFAZHdiq7Ro6XlgpfaS9vCj+pxdOuojt5uk2zIshj/kQ8Z5sy+a1
cmsQO+319wcPSN6vIABZIi1gjCD2T7ab7FrQEAa7krdIiy+1mfknUeq1XXaygb+sye33Cxyo5gYq
SVBrg22mYCQ0BNmnjgWkMR/rbsJVZO5ru1qfIfvCJbW+WLOhz3c7A83k3xs+UMSa/uD5Nn1eA06M
E6fIeUEQHoM4BdUzk80HZkFt7LpsxMkGrZR5WF1NtGmVJpnr+mxuTjN/8B6gY6WIsNqA6Ez1HEp7
tqUp29oJ43CujuPviqkvFxWVH8D8LYh5lA+U+9qTYvoKVAcswpHbWyh4i5xc6Eo5QbMgBdkrQds1
O33DTaXpYuzDKfSsmcljTY9Veu26RRaLfHwWVMYZ5f88+bH4vlKxoJplQU4FJrgH028YXJXlIMWK
UATPvluf898amlmWIPi0MLEyM+64VMK4pqfLAYRBPsHLAwMGAbqO0s4kpo6QK8XEkPmau9zKvboT
Gth2MZ/m08uhXgdSRbJcx3bOLh6YpX8R86cXi6eWZxYNerIG3lpiL+HUX3CKMpIGP3ZR2QdkTIf+
xXvAnMx11fxZzY7dPbhH7JguC6Maltn6XBsbRVxpAb0IoSff0a0ed0h8zaMKMsXVKSBcHpzMO3/D
7sG+J3+c0MpEHdZFOSrVQsUc2yj+ctDB9fMJGxTPEPRXkNtlMfiVUWvf6GDtA3JDnXZpQhgPWrdd
rYtRzXtVbw4Xd6xsS//3mRpsxgAcE/3nv5CJXpwWNImGLgjvi/YaKn76sxcCpHNn0drLQya1JE/0
l7AX5DS4J5pfQWwuDRbBOTmV4XLHHwVQzLArp1iinqZxwhGoPhA8jBlk9HRqI3nXWR+6oOD7gMlw
xMhx4LCZsYXKkuAi47M5YKrA7I2lBo2A84Ytl5FRrNJ4DUMTUxrccTXs1mykwCBsQ2jEKPAXOA3e
XV5E9ixCmm67j7croQ9HqAOpvMQZTJzCmohiH/7LVxGk7yRLokNKAl+MYUXtq5hQaYWnw8DAFBv1
HITw2/BKpMFftACBBFhAdiZKXicuCuo1CLeSZlD1c++9eviqC82qE+AhJTRb/iWKj6+DzasEfXSC
TtCddSlMS0aH95XQ1wo/amL8yY0L3u6LKph6Tph7hwHma877YrNJYkQIUR/MCD9ZsZ3CvjPgRP46
h8GDpCnIaIzge2Xv1H/jMyaREhrfwf9OhBAvtv1PZ/ECK2nuT33uGWdMNZEUEtJ5kdkU/hn1PE4b
ZM0GRQ9sHysjcXYTj/6PEpoveiIkETL3OLg1OhcyWkm6FvajjHrI3SEQsDOMMP6CVq/9XS34YyyC
umVj7LEGQ0J34axryA9lwxXL5B/DzgtUNKpM9zg4DCD07XE8s45YbfYfPTHYePRw65RM3AlwtEwx
SaczesMZkxYmAkqIlWlh19AbCHhZmjgEx/S/lCyzyXcI6hba373ijJkdeuQ502eI2/6d/24Nm2xw
M9Ac3WZtGsKclQkMtGsefjyjI9VmS0zYtJlZ0GOmeSiBMd+J+PEL7/kxo5r63W19wfwpqvfLzLbz
fYk8pe0fLVptCXmwSZTgZTPMa5l3tGA2YyrasQqaRaNhM8AGGOYrZFoQXbcVF+y/b9IbGql0SYMq
ehH3IMIFznhqaQPt7UVOF6KBHmE7ukLmuJqbHqT42qSl2ed9vWH2jGHD7bUXufUbZi7j007PcHZX
mPKSFwIw+DC10jK7WPWz+yHOoBDlFDhQ9/qvO1oGwjrGaLo2LQjiRox/bMTOAtXSvGOlXQDlRhNS
MSEIRF0zIkfRR4VOkEJrtZBAwZlsHfJZJIKqNopYsD38L22Ool3Ksz37BnADIlkJeB5giYk9AyFA
CxZRSQ9PC+IhVhdWKkMt+vnt8LB7bWx5Ep6oblcMLGcz29tfYGjpISXzdotrqXruRWyFwcvgiTBk
YdD52+e0vVFRfQWGCmre2nNeRepLzNHSpyBi56fcUE/17NV7K8eBosBYWoehWUL5i/EXHR4URMRl
/LaP5LDDAAa4pGz6jnFQejI1bqBZJ02Bsab8FEYVpx1HJv1cDXHsj6gFPmCjbmJY0IT2iYFsOShH
p7bNyPexLl4qH4skvuVTasHApKk/rptHDr1dvrtjvifYCQbV1KxHAF62SC5fQ60ZBvxh0cx9LfJ3
TEYkdRpcDjDG4ExOGlaqZrbtPddDO4SDcMN1Em/YJtlsjC3gpmDyroUnUinx+HY4+nroEei2I47q
AmSVoYMD73V8B0t4kcHJJxX/cZwi2CLyviYRd0yuv+M6oh7RH0udQyfj+n/JUcBVSALO8/qE/ODW
BBcEPMlzZjZIkzpmc1eMlqcBTizw7EC/2DyxqIMeLu0MKCyVC1sx40qpK+UYktfkjSeHOB9e41bL
bCMtTalouxYVLV7F4JjQrAS3eFuwOBb46KZsNFbM5aB1BzQn8NQb5iMGYBACADYApRjlyNTlNMyH
KoIeMYUHDzNA6LtsJSzcK/5rMgRJgWsDLj1kBmQgVFdULrTteKAAT1D7Udq/uGJpzsXkjX3W9/Fz
11hTjzc5CQ5b5pcwpenGYfgdIil0JwubvIC2yQZpMzugneGQYw7FBWZ2KqceYiXrGPNgausSLyjm
mVRouFUwGyNZS/Oau6u9XshHNvhhmXGHswUzbNQliGk4QVxtakyxu8iGJ47B2y4bVgD9Cx7xKtLC
tcRcvSfs/wNR5zBSHrbZUUEp8cIPiDzb/DI2/DNKRqgDuM9plADEcz2TOulGb2bONSYny+DHluQ2
ZgXhtDiqBgd0j58ZePzwHeaKybjmD6FNcsp8MctgmsYum6ntVh8ySmtRmKHb+SKsSWm1mY3vWtx+
8mnl6McbWeRb6/dOnDbqH1Y/EByiFlUjKoimgmtPTEpYo/v2Y6YnoJNqLXemZqHWx25CMpFynvAb
rogS1KMIQXIHhbMDs3cHvactzfi88jtef47VoPtGTNwrvA89YJItXmE+7sz1wW5gum3X5Domidn7
WYb7tZmgVGrwcFqbLweA1YHCe+xDomuX/L/zJPeBFtRto0W//t3O/UsPMmzvuuoi3DRr7le13TkD
Zqh5iAGql0X9NBAq4clHMoEtmI9JA07dLzZ65l1f+8D+iC+U1bLb2M9gV8GHNpzjtLVlPHGGhiED
Q+xD/RaEY0r/NhUQ9gHVFbmX+CJIuXtcs+lP850+bw06diflp7G2oYujG3ysOQ7Q40U157pG5tEr
wxsubFPq5bEWlTAA4FEuuoxnYRhhdNN2CiDK/XGvRcdpfdTCR+GLGmcEndgc8MvCO1ZD8KV06zf9
/Gy2dzwKX84xV4Aj48/NA1L74imbmShGlgOEYF4blv1FchquI4oumarofN3t3sMxXLiUTQAO6927
8+qTFiw/QB2qCWwFBvfZZ/gKepe07B8Q9hFMeu3fsHZCoEUr5X6G30HWAzBXtV2nB3TCKWlY1323
wInyq/5eJUsNtxFcQEwaQ1jPs07cgUyq7c8U3daDoJWm2cit50AC/gr3Ov56l7iFxA2W7D1u09AO
cyUZIMb8TBsr5TN6VEoiHcGGNodhGuX83nVul5g0hPnjL/hF5ipYE0DFfkESd9+2EZBTgNDQru2f
PXwS/A92IoaFSQreUTgi8SUhru3gySqUH6DB7397n/3LQS/i3FlATGxaXfPYxzoSs//obm/wHnBQ
YJL62Jv3V6UF4QHCPMomT7Pm/MCkNx9/oszCQYGPj5uta7D+sOOJMr/OV4teiYYEOygTasyFTXOR
ygH+ddhZj4qtj0vaxkpDPE/Es8EBfcDE6QszOKOaiHFXTu7TN56Jh0U2qqbG/ICAv9OvQhJZGTp3
se07IT+IHkN4pjA0gIvKYbOHe566+3X7rurp0cs2WC7zvZXHf0ynjV2JTj8/MAPoHMv+wVzh8HE1
PwFHB0s8gyMrIVnsGYXSxJcHqOUEBHNg1CXGS+BUY521XI8LbzBoBOJzgv5y9YP33qJp7kZG1DJv
qA4rO+uVcIsqJ/e7UXeM/0HOXIJPi6GFd/U+w+wJL023m0SldPwWA6Rtu+kJYim2nnPg0+PBKry6
/wiM6A7ON2Silftgcgeb1ZelHwf4M7Puc52PDgU9+HpPTydGpuuLC0wwJrXOaaHjjI/OY3ygghuQ
PuQf3TteglJ/hwbT4GxlxKdVM1iy/76DGqFixOqRnNO1s7iIcuYCLFpaCSufH7yGVfU+kKH7teFc
R98+EBMUyQU+sjj4gs/b5AYW4xyWOrhEdBgbA2RH9ncq0ccNfG0aWHH9yPZ1e4JFcsKIV4uYdmYg
L7aB0JP1ijcFHjJxbfFwclSv8BQutsQQV71D0vjvpFEbHhIZFAuHmxTknHjgcX/OUupGH6tomxs9
xqJjAaDKhewfc6t6OEVfmzz6OJjBT98dnFJClL+2+IboQJRns7nRgvfBnjdY1vilX1QOAZfH08aq
kzLxKG6gopSCzrqGTvbAqYPUhW6v4R9hDroNBhqY1i2tUj3mpaLAXzKbB6dG4K1tjW0NkgU87rML
q+hC5M6ulatmiKg7PKkSwhDKBI7rJmNNjlPEPCgVMbWEUxMWdmesA8N2huGs6w0vS2QGI2c6LZw3
MCUBZJSi1zYPYQN2CXLC7i1Yzj9rzQMI4hlGeC6OKbAGcSPgkYMjg0KDGRZ7gVsDneb497KjzVrj
pW5MOxnNWcaiHX1wF9dwqm3NIZ14lx3IXbffTXa7QY94DiBwbIyoYfDTQ9kF7Q2iqC0Hp+TIAay8
ervzugj/BKKfRA63X9CNnhQsTxfRCd7inKImIVbunEATNmpV8Saa8dKrVO5fWVn7U9MUg5aayIQM
ttHVnZQoyP7Bw+lGp94v4BAdigfuV4mBUZ+b97bPfeQ8TdXA9Ej+gZGNsABREE8R+4wI6erIRfL5
QzdPaW1YV3KmN+PW6I4MWE7KDo8kTjqOmI7Jv5lxkY7I/B4hY4ixliv/T1J3DzBy8En+Q0CBddGl
474HypRj6HXBIptKA7yUdEVf5JP8jS3IqVBZCQGkFkRZT8cjJacUb4ISYkR4tA1srmTIz2uLn5jE
oVLNIfIcQ3NazqXWxuYHOxbuKH5DS+/nyjOEoXiAjgHtN80OTC8+lUiPb7Onuk7E+IbnoBGgavJX
9Bu2UP6PQTM8Y0Zx9hgkOLhqbg2+AV2PbbgnX4RQjLsddjP/uxEnJ/k1Yoh1QCbz+fv1H2z0kZ1f
MMRpI8OQMyZLu8MjyQCt2dLMtqvf+KZepH61rcqX2ICyf01q2Cbp6ueUyIR0D2YBu1TpXpCFQJnn
sHSh9pOY1gVDR4npAGLZsM1IsSKoG6sXssWQUB2CutcM73X7NWz1ykBzWr1q8PQPHm/Jefe6WEbX
3A//VPhK37Fo/mKCxXcRkGYEv0nZ/0zkHcnfN/gujWXRUrXg7Tfti7jJBF+i2uv2tyffUfSpI9Im
iidJXqv8ACEefylrSr4k9+02aLDJEOih3r78uYbm5e2XrDjIlMjb0Syh9CJKwYXjv+Y8JUnuy6hC
MuIzLHOvlAKkl/d1OELzWloRWfb3F6qLxELCTkWY27EqRBAPZJZMy7HfkA39toY+2JcMsTdpadxZ
Nu1m2EJic3Y665JyUVe3wVmS7So8UQJxFavPnjY6uofpUs3idWWNhh4ShXA4Go1u6mE5zlG+nw/M
zqubPRc5Ws1hZTKnIc6nlxOkQIckwyNpcQpKweSORWXFAodURGOO3BCPPTGdIrdXDKLJEWVsjCku
6soANza8AUAiY1yjIamMBD+m5giNPvFhVHHLNMcgSEdQX3M0eNH8xSOE/hbJY5hB5X4RNM6ocSyF
rDyjoqTWYfIzQrKp3DBLOFiLPxKBNEXYwALKCbarLghsNe8EilDhRiFxIrcFRliMIoa0Syiq6XSu
uDBiHDuVmC4t5Pton65xFdGWE9SKaTiWdvwB1ngg2AiteZQlEPlHp4VzgysxroxZiSW7LBj7u6eh
XImG92ScwohQzB10LpU0x0tX0LcuLkCCoGEv4gvbHrPvyW0vce/n3hvTgQfyk5yJFwbfoLp8G9oG
IfzIVwoTDjs+8QfFU+8/Li3bMHeGAeT/NyTKcUHPbhT10qdz8tLjyBe3AnYJuw4/bkEGcy7kgWL5
wD9gmLhJ3hk0IUHnWy/UQmJ7JwpF2Rml8HtxZFO91+ed3oYrT1nwCu72y8opCEtHitGnzelDVU2R
xRLiJTiRsEIgjIGK7Jf8cLpqpvTuFE0n9o8brjritiearHkHWWZdLeMXAYfyOnKETdnQ6aaaSgqJ
jvi0Aa+bY9yp2cCOCAlFjyjbP88grmxMQWflBA0VdfsXT7GnLedMbYy7H3Uy0wyUo5UitM7e6Lxv
TiuqHmrYP/8/pm5TiGi8GRKr7LdfQ/ZJZYWejf7WkefkGErY4wOhl+yZTwqVDz+0Qe3/3zjxx10X
+0NJs+e4ACARAYk8B9DnOFU3U9xekwQcBIK7tNeIgaWRleHpApQC7FpGyQLly5MmTZmQtvCpZiNG
gPW1qYhwEzIhBo/2X9MTCWCJ+fjDfUTSPdTQ90s4oaj1kCcitzrZcLrEq6jPJM55+kxBoVRp7GD/
aDqvJUfRJAo/kSIEAgG3eATyKrkbQl4gh5FBevr9sic2dqe7p2uqSiV+k3nyGExduD/537/3FhaM
jY4MJb3T4cKVu0B81RRMEX/UvgrmYvLQ5PYUAp/8F/Je8VHWAQpYW50ynrKmH3BYwp2QjqcS/jEA
JyZEujXN+FPjS5KuoLcC1wMsMEMAnmb58WPfPOA3FTTbhCGOJbGTi5MkuNIvhNXCfcpi5f2Qf8RK
0eRaUnpn6gme2Wg0+vgj+WseoRSdYgCyClKMdnrSwtUu5mUU7GNM2r68/g49XHunc4lJqSlmfo8o
HcoyZEQAujrbgtATKEvwkHCd7M5OgO52j8yXnphGtXsaNGHU8WP5O2PYgG4ItxWXa0K28Zk6kucl
3HX5SQUDElYLs0P2pTCeWS6YVBK5BJcxnxKGREMOQPQLkLAuhVUh77WG16msLzZK0lp3gG5BFPj7
F7N62W2/oEBN63JSGx4M2SKnncA7OfhNTNo0vkKPxrBHT4pZTMVOqlmxDW+MbKTyH7LB5uB5yrP8
uOryfZRWY5QP2n6GLSTe9+yi7m718ZPEnH6WN6pravB/1cLTu89ld2JRjg2ivEq6+Yg1MFyMeEEc
Fc4Ov2WpViBLcRzICwdWkfMjTWjbZ+eFxiYUq1w5XcTsR2xlxFFP/l2gPRO48Bbw9+wL+gVumv8u
H9pJLgw5XsBNZAerkJ3EAIQ80sUzlHtEH5wXFHf/Vot8aQtX3pbXXYlVDRY4HHUkHvKPxChm/56N
6sE62mj8msHtZp6G7E2Y6gr+FDJtEv6WSAQJD5a4AZVFy7nJlYJ/A9eFOAi0BqLNsiawQITUzicJ
86fkWhELX6ZT1ICseZlJy1cGNwBmluhl5d8URrja19EX5lOTpL0To0IxVC1mX1Cpn9s9VgTCm0HL
+tNP5E7LCI/f1tenx7iwcV8bDZ0Ydk14SDImyUcSKfz/LyzWKj9fopHlnyLB4g7icgHhnK6cGdW5
62EoM88gIx2hNMsMYskoJSxonC6+Fk7hZlxcq+CP+i8gAjjvlcPCmSqUOUjJJffc+e+gefgOfR8d
vldwlmOGUeFo2uN35TgY8DcFFSDi6fuBqm6R409BjYe+GnUCD2QkRii5g2WXRwnk7jnLnDAEjYXU
AA2FKTBGAdhhiMuFOUH4+EUzK0HxOlx2K5EkeD4tzMlZ/YgfAPpSqqZ+uWgY9iweiufyNdqDzj+b
DZBLWxwIfqN95XY4tQRydfnmHxtTHg1n3R9UO2MG34PYrBbeLwwkI9rX0KJwgdMrR3oDrkbVEhVb
WL/YlYTA/P3WBMlZ/BD7cNoo/rU1OEinBPVGvHZ1yUenWLr1xGoZZsJCapO7X0zl6vjXV/REOGVR
Jg1PaygIthx9YscLC26PJxHAPCNsKiIQi8AccZDAHqHk4b949SPaBi4eBHUAyjhRQUGZET4gI4yT
DVCfU/kwJQf9LeCB8Fl/+oIMCKqjBho6xY9D2IQTkXUaDPELujOUgKiuSfnEdiEqhKEpC4uZJWRI
biIEZ8C+X0+GmAOzp85bS4ICsQHRhZ3JYneeL6wmMp/8KVQugHpY6NlzJnTTnuMt0vBpLz6+Zwm4
dEsS7xGt6pnOY8BNwivPdCegbFxYYzFnsoZ4/sz7S2eQFXaW8oHP7Dsteo+VGcIt9lOivf6xixdp
3Hy8gkNp+tID0giRVZ/cedynoxdox7uhO/Mr6CD8DE8GvYag5B30MSyO5Ro0mcct9yxoWE9L7Tfd
yt37bXLYdv61l69vw+KQTb/by7Qim/bQXlR/L/Jp2MzwwmhAgWkU5w+Dyp66uEzDb3yVUh1YEEkZ
pFlASF9sPkQbxXEylzVJ/49Vy0m87frSRiDRp1VoMVljz2awW9/00kdlh9IVSGza7v2WkHCzDRkN
O+IdoFz5BajnrtqpazSo4i9XHs/AjEV0HqXjzu5FD8ik7jUn2YikGHUDE1id/6jwjg84djNoBsYS
Rnq74rw9u/qA+4W8GUB9UOtjutQyW11mvCuMkYGB5mc8HiHBWZISYxHxANgH0vubaLPf4Af3XkPU
mgrQfOnrmK8/aZ9PPQaLLzcjrMna6jQLrcUvwggQeVpkQL0DFk3HFRtyBwkWHDzUxsrwchSDwC58
Thg5gRUZK2sk6BeSo9YbMdMjBo1hu94QhSGKuBMJduJHxaSt3DarzkofZVt18j0B25w1l4Yqo9j4
2qRJiDjjiw2Uy4wWVsMUqheemVdO2gp6QMsn8ACt5i1u/DbzV3jmUJuTlDoS0zVmX7wtyyx+EG7M
AdMHE6niO9faCb+imTqC7Hjqo855xi/CrMiZPygLxD5cXOtzy2kW2qoiF+9jqxj+IRwY1bmr7fFe
DUksWpIP0/ZPTyL/cFDysPZ5dEKN860g/mXwKTx0bMTCGUx9sPFrAm1yUxz941ygntMwYneyekFH
ajyIxuYasQuj8PfyNK92da/8OmpAZAU/LDlsNduxguVWe6c5Zg9wZaZ66aLPadFpkhQtkRsS01GS
vTWoj+2BPlKi9MBi5Rt0Zsh9EjSAfIfy+EaHAu2QxuNI/geGL0kHIyAU4xfUJ+9R2eOk6p+SBqP0
egJL5jbHz1Mfwg6cF2ePqA8oHRvI3hUgE4SaJGUQiAgUDwd0fEGD7Wo6edA7STAQIcP4fxbRj107
zTZG0hl2rk6D+Ey8vJh8ppE1IbQEQLqb00J294XldkkWRD4H5lgGoFtXhGcTnhLPxowUrBrBjy5B
hXqRdMHddcbzhe4+/oossTXMaBNMp6sEOt60jMyBNCX9GB+dCHLrEwUMNOz++dUjV2nCYPMjg9hm
MfkY+GFBtoOxwqgX4tJw23S9jvs9sKcPE2yor/HInKodx1quMTFFvjKNMTt11AlvKtFlBMVcplNz
e7bTGP+qmBS34MbAHCGN6XD2dpJOwtQaGnsGm+FNHsG4y4yJTNbdp4fjZnKCm7upN1WClf/nj6y2
2FzR2jOJ8a4xqWmDKmG5ZxQkOLZSysIEKZyc9rTiYESmhveW4lr+hWLl0lMm0K52GkGvzxVqNgaC
1jTnTODiGtWbZnHyngSkvfB6+nqWX3ahf13mfFTtFcSl3EeXCeJrJvkXl1GOHqeoKPh6nakSoUb7
wKrHBZMTBVihECcI/i9fY18PuA9z9wNjqM9byQhdj41ltunigEKkGgvpadn12XkdrZ3lM4n4kkDO
VqOegzyHlzZMTtU5E1vYibEe6XfZbiwKMasEdsWtm9ssUTePMZPgdASDAmJZN7oumJr9MbMf6HuV
HCVQH+75s2112HR2TbMS8qrbk7rXmaGu/H1sSo1cMJ9rLy09ou7XVYAdbMBNlDN03JvOdcm59lxm
g58lJxDn0Be3bGxbdxxY7LyGy27dmhaMMV5x/lcCBIO38Bp1h6LEmF22Kb0hAhoew7Cx7JcJsCpa
DvNQQ4fb/WYZOsif/Qag4KdYahgFnb2Uy5vvr/rPQCHd4uVan/CR+9xX9fa34sj8dSbv0sU5uKBo
OioIVDgYTVj3/Dwt/wP18hkYJ0/HYY8qH9SVROoCRRrWFNB+qbQPv74+73KMMlRiMr68Q0AtIIs4
T2zY9/fDi2AXW2UfHL69z5EnZahOSrYKmTEbHI91YGkcaUhLhGBYOERD5meXKlXDwWlzaRh5egSq
/DH973C+lZCfoHTyOFFtvaffNWT5mpn4vGJ91XMNrNs/xWgJ8IfU2StIVrfmCSPzX+0++f8zbG+6
FLq0I1SrGLDhTcNVCqmTsFQmghxAN9S74+rmwGz+bN77Ck4w80x0rns+9ODIqmNMdMW7j/ut4iyD
m4PTHr5ButtFcYQmhdssIgSdsIh6fF2RCbGA5Cru7RIdNra2TSr2ivSzu1fvN/11yESu518cV/je
43fUPZbzO03AZ4Ix8r98Hmh/XNSQwDgmKhUVG8YOFAHMSwz8PuAMQVNBu0gfAbsScxoCCVhhePki
M0HZa+sMlBaotQustZ0OwYF7E8zpoP3VOCLOtKHK6PEI44w8BSagQCnzL6ZjNNO1r589Hjkr7ftz
2qVjINm+RK1yjMkKnnxdXLWzI80v6alDk2YSl/SBMa17F6BLjqsuWsnTxsTAiP1xDnD7ZY16p8ln
AynjA89yjL1hM8Nq6SKmrYcnRo3rT/8LU6yYvUqE4srLERXuRpI02PzX4aMHCc+cKypZTm/0c2zb
u6OtYDSrOVacKCa9D3BY6ra5jfcfkIlJs8g8LMb7bHLy7Fy+9XnX7r/3RDHWsIZBvh5IfxREk6dQ
m78TzTEWVOc9jE2ndzffX5EBPRl17jF1O7tClKtLao1/00k/7NholJA8zcsQkvKXa5eX3DPZ7AyZ
HQLILOwhT+E9aXbkHI86JGgjgtl2sXNDw695xUgJvyhESEkJFTy0Wk59yOLrHhaeAUV9qPODM3Dj
zehT7pCbOL8nGGzC5+mfGCN9Qk7QMQ8ADl549u49c6Bi53vaIFO6YhdNDvIUhrWPxg1an23ACCFp
eNvij85rR5uOEIoTMWE011DfMX0Jc9wUt6bLmF+b8oHxSzg1sMfRBmnAXlhOkdtoV6Pn/kP/8u9k
MPgSgx9FSgkVEceCb6CvblsVDSWp7H/UPiCqao2HMc0vlTfkWG6u0yP44uCUoUpxOV26wXmvYj7N
LpALWEPg9wqoCbs0GQyq0US4b4bNfBhrNg7ROuTPJfUz/mVM4io0etx3ypBz8/V1L1rf2kPUdIr1
hUdVh/AriIvU4itLbQ34fls8/WdioAy1krr3JlaTyOMeF97Eml427fFz+Zg3sbayvHtcUv5RMFEY
mON3wvNCIxbTTgxOEzM4g/PhMRCdMKjdvQi8V8IqvsbprE1ElW3B3w+fW5gOQ05WDAx2MEBdZVJi
bjh6khVLuEJIym/4mWtHC4Lok4a9HIBQAIP/iB8QJ7jW4InLJ3cVBxsORDFaFKopdD0dQDWsmt2s
r0yq8L6gxlFiI/z2s/izzjHcbfO04u6qEa/iLheBna9aS+nOCkop6L9GmCEuKuC4/3FtpitkQD/M
FNzPyFrfN9/lef5Aguxpe8vDhIbC6nLIuz2htmNutGijnCJYcTvL0HLaGbBARi9mZ0z5b2N98cZW
k4CdD994C7TZz9bcpRDkCKQkVIlxY5rUKyKvqu3pzyKKgMFhcNrJlKpObpG1bnirkprpDPZ9cFpS
t6KL6DpoDHitolAwwseapnZ9Wb+56qmgJWroTDC526W1BdK0OVgsGOOpz5tXdHB7TqmSYANBtU+g
lrKwFLAa+tVvbT/fzolWAk9oM1Tag5eCqyvE62vYaeI3E5Ympp5RkFHB46nGX1yXZ9S4oPHu/enh
vf6R7jXEIkPK6LT/xstJGFi4izz3xUiEWjY3j8pxRnH0dqHGYmAN2bPtXGGBYVwl7pbrH5YGFsyv
F4F/HC50lT2WqNC518PJAZU7enfi0KD6Z318gzPxWRmWPIb37L6XbNY1G71zWf8z0KdS0wI5HH4j
ZRrrLkzYF5VlHHcDfA3e7vq+56LnIGIAiDsfZlAhR5KwCDO2JbYWI6SvvGZw2uV7pv0N1TkPGW6E
AVZEidx71Qlm6eUPD2GL0Pndac6l3l3fEAlyg2LJtMQ67Ah8Ey91I2Svr/0LK8DOJlwlIK7t/pAD
FQ5mH1cUHsP2jsRke5tAmBxyKmL8bNcToq3CrQ5z/AUCXTprOMrrPIIkitfEZwLfBPorAcxowwhd
Eh6+iFfRJPBGWLT7DHREP7e98rNqSvS5wQ5rb3BLoDp1LAIq7p4JgaTjFCqvmNuMXPWIEiuPKNli
+s8O18PXWSIFxYsgNv/mOD88I9yyuGBjuGUW6wr22bIP2zJ+oVGiVJlzsPyGIuaHl4rlBORiCvf5
a4PHVdkb6lt4kegZYsx1gALEYut7VAMYdthegRnmFFmj28ZYsjZFQMljcG8DWM34et4wFoB18i+3
gqMSo5QhtYFJIIvNwkOb24Bt5dA/wLHu3Au8ED4Ljfvc4Jpe3rEkkJXGd5GJA9IRSyh/3eOax8Oo
D5kwu1XepCxc97ENlTKNAxCN0ZxvDSufaIx6LjTqZ6TNGyv0QVEYa/u3TZ/vRfgDxOfQXGOpMTeS
3CEclAWgRN8Ac5Zqx0p5ifEUPPeheC0wPZiBBWim+8VhH3ypywzLWhCxIVIcTq4HYBdu3jjIrWSA
pFxdSeTb3RecSUg4Jd8Jnc6fwGpKyyXjRrHTObVcVsaqZ+jeGd6WGjCJooNyrmAtbDT2alP2nwX6
Kmvzk5x2TAw46LFr33x0PBbKDRR6Mc9exkYdtA1RlhpTDdned1i1IdoU/W6Klcf1PEE6V/kdI3x5
WemoX6yiCTnv9s/YVVKDGcwD7tYGI9mPWx5V8CzcHvQ9s9xJN8XeMYejO2f18Di0+XX/TqzdmqR2
5BZui2P5/s8+4gFeSZuOCOPVGxNPzqdgwYWyl6Yr2hJiysDSibHTW4Nsw75StrPt2pfTJ9VjoB+d
P98TYKKXHDk8JLfDHsKhY+5e2iIcoYrhOECh5cBU9dFJ95di8UNXirnYPz4s+V48MhDirxP7W6is
sKGFTM9eyExnSWnMburisLsliz1ADoKz/Q9qPDUd0msonTdWEwdD+bXRdP14Qes1JcG2itZyHp45
HJefSwgO/YZS5/erpeyNPo5domrlilnP9BDWM4MRTTBVNvT2cu3xKtM/rm4hyfpwXH+L8m/2/esQ
B4awVPGEfC1JcOsGpcN5T9nR4HeImPYUD9WLvaUabPdB6Adr/IWWsr1wSaNoi/G5KA+kvYFx5ljN
SfjaHX7+M1o31ILOkGGpiPMkuWa25ScvHdaurByWmcVJ9p4Oxa/4XOMlfBus6ZrWls0hW25Iqe+4
ygyPD9ddshhSbz/nLaGHImIbf5kWJmdOIYaFHKPNTiyCoCFR4ggKCmBWoqS7ruC6ctEykahWmeG0
6S86oubmkuFeg1mNfo3YIJczrWPxBPjanDHvHW2+qB+hBW9k0JXPeG1wg0FO2l63Z9iPmh/hMTfw
f4DtnM9kJzT/7I3xOeOyQczpE6cyTr24E0Fb6o5RsePYJkQB3psz5nQCkWTsJ7ke2WoA0ANooprP
TFuuu7ROLpdeWuw+b3gG2vtf5v0CVD4cx99JPM6wq+wzWQD7FylGn5qQii+mscLEe4rdKWOI435f
uDGH4xAWjjjW9PUpv/4bpyIWoomXVAL8tfw1hTaraVnt6L2XePW5fcxKTpXTJ46d5q9+eMrs7utb
7BjeEHkw1QI1ij4cNc9mmyLF37+pmRFj4tFVHv7pzkkYRF7NAa7HX5bQY21QAnCck6IwvQ7LxiHB
wEK6wd1veNkBcTfE3WrClWbp3vWavHU0N590gHyHZ0KPZ4lMllMYTRcrOKI0jsn1pL1HXMQeGZYD
pD18jxEq6Tm3MBKYiTDsB1uAEdbg36x0qmFlgpRwGFL1faRm0gdGPTq/9pRqE3NFkugCteOv19q2
rx5q8Y4sUoMDv7OYXf6CQ3u664whS0Upx579oTOBCsRBC020s863OjiazoDuur0tNQapWPi6Fyuo
ZH5s9TZZ2+cPq2SBSNvH+gAxMPYAsqZdDR+tCCYJWbGiZ6H0xuh/j41IGbzvzh77IewDyLHGHLzk
wgVOzbBu59E/jjeiu8SBYk1j3Wi0WT5vOLAOZAYMwxdUrqt1Tsg7rO8zZ9d5RwPb7CnwDJ8WNmOs
+F38LknDbc7GKGp3DXbGmQVRU6dr1tr9vkYA0IMEG8B1EIOOh4dAtMQWnQNZXLmDWUH+GhT0Swxi
tk7HctD1v/htwAhhFEiWJkvn8zfjojojDrTPgI9Oa3LIayfNglubhAiuLuQIokaA0Ayr5BfeiLa6
cM0VfktnDtnMrvsOaZHt+ZrLHxW2KKlPoXnMQmj1oHBYZqmOmCBIxAn7Hv6KBS3Ho3XeyhyodGDL
M+PkJi18PHIefwCMEBCmN1wAGFJKMptPrU8j9+jdQp10UJlH/4i9pYa8rIuheC1O3qwQYA2Pjw+q
EagHcAkt0brbQzSB2JqXxtOzl3E8FrpWvFdGUqGySXHKibD56e5bqC6GPqaUcB0mVg3pMIUFinlH
BG7DALYe18EQI01rIeNQOucaHwYK6hHxcphWog0h9MwrZjIl2VbT7dKNQ+FFSX4TFlHZ4DwqkmUX
qVTz9WkDf35xClwxdGQyv5EDUorDGV4dRUJ6Fx+Q/4aHXCX86R59lIDaQ5IcHnPiMo6t6T+rOur+
oxb8/GzzBB73+QVEhY4O4QyEO1xGVZkPcNlccbiXJNW4H7qMDGOEYT78hZJ3Htcg33cZYOKrFuJr
h/GI/GvqhH4sRxSFGL9xTYnjSWo6Q8pWnipHQJ+aHiRZ6CGoTbCF6+Pw6WOHyGfFtef6LUdcTKiu
xGByPcTkbDaJJoZz4JF3ETkcDtFs1sfmUbih8CHA+iiVuKR5vBS6JyaSYCPC7NmhssXXgoyXgg22
hBHDjL47hD7BhMcYNzevE5znHUrMCK1BpE2V4B4+bwz2KaaRRxNka0ygaHEg4meqMfRGNyRabxkx
viV25lyyepmFk7dpH8yZhW87uXXQo89Ha3P7wATgKwDosSzX0P/vUzG7EIR824mrqRAliqlkpXIz
U8kA+N0p/zE65KT6mXTAD6FWOeoB8Ao4HxBQeJa+ZgdBRHWIVo1xPF+18Ou+skUfe0VLjy3fQjrS
enyG07sHHKWHhGrh4ALmxixXSR0Q7zP3GM/hsdgoe05jO99OeN8hZcW+nzkH8S74sQx9OhZWbozT
jU8dNLE94vUIvJTUm0tAZ1ZtIS/E2dqAA1V62qFakWkAqA6mRrPFsXQCmWSwyUJ025sbosjvn8yV
s79r7mhtHypE27tpLvqOnQZGSdfm42hxhpFkM2jyZYeJdXJ19Z8VS3/to4O/Ld8OnN/chJdhcBaC
+uCyElpBc3N/0Hi/NbQenLCT7OYkHd0ubkHdorVx2kiwPHIJhZlu3ULI6vuJSOo9GVWTteq/gcO5
AffMkhlaFN//+NarTcno9TkYFNCEN1CmnmOVftvBdMn5xjWst/XXnlY95zYCS3U7WNazOdEnkL73
9dNmcP5K0iHuHWrXy2/RIXuP83uYOd00hBYDwRbuMMWPbXBUnHVqrk9fCScZECWc+V3jlDBauSNn
m1Y71OCeWliaeaoZ/ry01as2pxHiifLFu9CBZDxffZNPZKEXga5Wsg2dFtq7oNO/1L1bMU4svBSA
GJx09uQ7Y4zWXt3j2l8QusT0yAXxYWT3Tp22NhKpAFE9H4AMipHpB9bBK94X75npzEvP7Ff8mNo6
d3IhF8hdh9fz5jO2QkZsGGbWxxNJGRRZ4qm6pRF5kN1ZRWSG0zkh4oGmJhXe6SZ5vRJMP6FxBGkW
S4olD9fWR8BXOlTuLe/vXwd+2yLZOD0FiwdADgeexcfO+3X8TMMLnNU9w9LW7BGTNnTthi0TmOfN
rfoAI3zh91vSFb7ht3SlBTIDC4OFIYTKf5zPdKV9qKhnecrlgdYapm/4aoe0KiqKI8rcJ9quf4MN
jChqRkugag3KMOeBihDBHk7MT/eebxG+XL3rMyiZxD2OP4DQjN5dCkta0C0R11Gge4/7sHX1dngW
0Hyc5uYb0bCq+frQQImt9lrZ3/nZ+7425wjXrIw+OS0xbuGYK+w3ytcVEhG4SJDZ8OrXwib4kRh+
8fHad0y/Ayv3IdkZ4W1eAh+K0XHj5k+vTf/82Whqr8MoEEa44aqIx+7Bs5NITiAPmqGUGVnlOEun
uDUNmHkBxZyeW66f08+54HJEjiLsJkwWL2t9V0G9QghGJKQG2UAQcZrCewQt7GPx+E+E0zmt6QeC
hXVT/apetlOvzXeqiRuBZJQvrk+MCm/1tl0nOTEmt6NS9071tjxqX1gtD9Vr1QojizBjBg1f9fT2
W6XlPjlarncaEqgHT9wiHzODvW2WmXN5zFlzKrmniKcuz2eQd65+uz1WLCwAWCqULEoFIJOiQ28G
93T9vPiPLNJB1JSpfDT/jppn4d3wq39g8KWWb9esEOOdRzX3gpHuun+1gtn56a96RXq608+G17To
PdSB9kmU0+5nNKSWgRjfkIplUNVqGHIt+PVMZLJA70YKARXvL7CFqj8T/d72+QoAwepQv04ePKHr
eQ6iW7aW3fbfj6vpA3dcP/uIw2kuW5/ArO1x/GQyjUnIG7z/FfIvxqf3onA4z97P1fW8ywoE3fjd
alV8K6dXeqyswLWiM3ijn6xAN1rMxiepOjy/w8+TwUnDUUk+ycv/ICWzL3mP2M1S862Sa/zDi8Ux
igKE+SbtFWONLqQ7900bRxwOSLGU9JysDsJ8LOc7CaZg4uwXBZkDqNurk0HKqM4xlyuJoiVImWtx
QnPxHFGU4xPTtc+MissB6sa5foM0pv2BFROSxkCOKp8Sm9qptese+UGgMSx1HCc4rSnvnBKL9S8z
9zNl8ro1AQWW8hOGDOwAiAplkH4RsdylzSFLk5SmRPlOXidujtPKzIIOd7JK+uV3+6PcUGAlMvo5
d8KCAvnTBN932KIn7fN7dWIsBgvOSD4YdHNUM1Ut36HVRY1/njNn/So4uKmhcfnBcmyPLq1IQ8eP
BuAWpWfsouB+qZFacYw0k6I9K+9/v1tU6b3fi7OFiVXq5PXgXMUVZC/L5dffeXGPWXSth/eRXuRl
eAajUUeF/Nf1TmAclb0wrsfrB8UMCWtMBfzOLSA1wgL1SPsvY/vrfZe/1LtZ8AZ4nrsOXdvJ+NPc
En5njpuxU14nxXPzvhwz54Paph5cFP9y36TQOjT7RzT4Pbw+wg/R17hWhU84ek3PJOsYhNkyfQMy
eGAN6AYuDmYmxqDFoDDNRsylD7eHr8EHgSKWctm/0OYpnvYcthymWHyBP0UPIGddelQseOnkvnAf
GQ4sIsZ2aR5Qy1Bb0fEpiweqKrE+PBHwjqTdRTKv9Vq7tRiygb9gQ3sLMIB6omJyLObIVJxuM2EW
wfOGWKA4v9RBR4TMv4hrxP+sTEzI6SAaXjb5x4sWErebhZpuzBx3YfXLYtzhCIeKmpxGqw1p5NKf
f1HRQ+j6WyWXBBlN6S9MxR6VHapM58xR2g2D1gYFzRPlnaT5VHytADf8Ep/s3pKjNBus6QWioGFW
yPAYzhFEXeoSF9EZ2l9K76vbwERGmmABx9J9TlZ4GjS6nVxLZ9G1qV4Vd/EvUNK4HShlR+zdCQ7k
D/Ybnjn3OJEX3Hs6IaRAEhy4sR00Zv+8tkRuFCwkWnnBK/tQQ7YjnHgI9jtwSYaj8/zOWEq4573S
h9oYjho7O8DZ3YFSukkbD4v16jy4tkM+nTkyYJfmPwFISWAP75yhhqO0vR102iSxmdJEgQHwDxS7
rmmMTWe1+DKBM1EFtaGnL1TFTUEpDWfUjuicVKbcCCUccWvzEF7M0bkpvWTR6QdBA8Ok1CHzN/Hk
QIESYIR2eDBIv5NJPlKCn7Ma4JmWrKDifkr3Tdr2YMRnAUx0MNNZuhQ9VBQqv37GBMRFbtyZdv/w
x93NT2fcJZANcpog5Ke3KTgJOW3UI7N3rDCJEgUFBEtku0Vilkx2srvsELmcoXs1/hhzCdebNoxb
JR6KnzEdQwjnibUh/eXsxulEmSUCgYJQIVsFM7fVGXcV+wUA4+E8FwpLy/RFuHxq2ZRcxaLBtxKx
nMPkDCMEIAYc+mh6R2KLkDtPMvB0p5MmVmf5MYJ7lwvWaQzng3B7mrCw3rp/vSMW+vot6OPUACj4
oJEmlyoqHqOS+NVHtfxwVHQfszTMWSJlZE4LBpQaxhLgbq2RZoSF7hfdWIcqQ6zZ1b+p827dU/KQ
dUoAwW+VZ1GWb6HE1RCEOiO1HR8wv8V2LvFs/LBBZl1/YjwPOxEfXGGTUjaDwzGw6Z+M5HTZ5nXM
YZv1oTvQWX3zQLPmGiJ7BBx/DMB+7FLmsbe+BU3ULdtL4318YzdwwoMNpq5nkeV+XqnWnLaPahUO
apR9A7gwXzLu6e5zWqr64zW/BMObxukQcQlFhTgeB/cHzCG4NGRay6X0GrQ8tWXzhnNA8AIrBDcV
+OL4zWjbg+5hiRQCUQDiLft3vGKTB01QUplU3+KKM6cLGk2md7C6YVA/4HtfAp4q7B+ytHhyDP7O
U5JUGz24MlxGV3N12wj6K56Y84ZM2uXNokl7PX3z5L/A7PAKForLufFf0CHgpkH+6PF35yX98KlX
wOuyLbJ4aAu58ni7oeLS/Dl0ZPhajU7fQaX0FA0ZCMGX/kEdjXIATyj6dnsnBxha8Nk95E/HYk5k
1guhcWHf9n/0MIA1XZFsQs4f5uHgsvvO6ii1z5PzgOb52B3K2mCm8AUZo7E4dSCoi11wmzwKBCDI
QgBoZkxDJS+XqQbGELkzelfO7mIGKc5qkG0fjBDxTMHO2u5MJv7W70OYzbZWyD0s4CklNlxoXI0k
cOD4CRE0pC6Dq9UdLvQV2xYg0owcZ0TIfvZxzX4LGcopaE0p7fGklmgAwKVJFurJe3Zh/9NVG2Bo
gg/VjMhe69fgPqLeahj/bBQcSUlggAqpXKjuEX4e4VvZZy4w2PnohRE6Jq3wgpguRkw8Y9LIBQ2x
+J+7bScnTCp3SAuhsY9uf9Lf07/P4Aljqu8MJfCV8Inei44NFPQaLsvODHaEIOBQz9DGe5LGBrpC
PgQzNEHRmRiCZn+V4KL7kIvfGuMXhbnavY7oSMB6h6/+ZYwpFhvkAkRyfTowLczCP5s9vr8ooN5b
GKks6QMg3DZ3dS3kZWWhEeP0dh5yxb8Xs8cJWVv+so0YCHRPwETUus5MK3mso9uBmyxDdY902hid
hvtYH3Ve7kmxlf7TeXHWDiHNH26K8OLLj49QB+uNr4MxBSAGmMkFtsB3TWuX9p6RimBtJOICnF6x
Efgb5BMqKvD73Y2GB4FPA2MxyIkfKHhEznfWg+BBqX5qwT8zNN6eKzRvu7u4+DU6CF9rQTI+d52C
8aetaX8KF5K61V8iFMdLIhqgDi7sBo2jq5JKVNH2uB3MEgiv1CHwwAY13R/Ns71C7sH761ljPuOm
uubX31z2G50Ge3yGNkKPj+e/Y6KphsrkI8q6ktBhTrKLnyE9RvsKPSoNiGRDftX2CMkjgOxrn6bT
5t3nnXPfuYdXkz6C82Srk/sONtzTpY4+Md8NmLYznJSZxYuJJqu5NaoqRg0qqajNkInmmTqSihwr
HB6ud3yUXhGYnTCsmBq0TO/eOOFre3L58Ml9ce0sSOD6QcK+uKYGIeQ4Zp9gqhROzfCvSw+tYbTj
1kWvBXnMrR5J99F7FQz06WPTwdWZXoBNWG28qXdH3ebA+6jP0YChDTV6nTx4t8K2vr78JnU1zd6+
WscGVIl8oFmuqoY1wBBdO/0P7QWzaeQKt9CUUXM9eP7LmYJVrF1d6zR5upDf9Ad4nFnYdJYpegcQ
jp9la4VzaiXaGpa3AWfrDankN2qqMDMIIVM4cbiLjdDI1w/E3kZkcpE/hpLBc8K8jpBZ9e3Gsh9Z
siUT6jcHDsWG3oLK7zx9cjKw73luzmnPoKE2TjQy4J3dAC7/VXUx2BUxCpkgt0F/afa/juCVVKOR
zZ22WJVUNwGW6ts1qaESyOlR4LG4Zca21bz3EBNK659hT9ueVTplyMHs2BzKh2pxaCbBzpySahat
WIEJCiajTx7j20uSEZVrYvTRIWGHQA26GHi4nnqmneyMP2ZMjjkTIbzI6njjOVVz0462W0VcV4fR
JPs7MH58Y5EcGIMJ1jjDmRR3WB7G/wnXWlfugQL7TCeBurhanfZo4pari0pHpoGIXtsBcBzSPT0W
C5hXYS/y+af2FDjU9ilKgiI8vGM74D2AsI3t1uS5aOxAirXHLkgkxLKwvYX445JW2IadNMK7HM4N
JoQtJDErpYfQuxtW3mim4qT2Qox6ZdkTtWQeoSBaVGs/RJwarDjm0u2IFh2ogPab353fLiVIAlZf
2mtkxt/WJYPjhsqUPlRSDoje6hIIC5wuQ+l/bAmag/5atAeuub5RnzHKSMcqMFyHv2Nm929+didR
RHPAmp9u3J4ow5gjFsSegWVOxCjakBdxOVS7Ez5L8c97GSLCXqHdfVeIi0CxyGJh0gMT2Qz6mKJt
oXGKoJWvyLC2YKZcX0KaZHAKFiiNvpMzJEL+E9SYiwgdx/wCSfUl7UW7hMKUOUG/Rj2RT/faxHSK
HSmGcxbx/BxgzTSOT9s63FtI6h/+LfOnbXamnx/GZWzNQDjGHye72ozP43134F41Cgg7L+2xaApA
yOy9pPxAyygif40z2DPBoZ13Wf1S4da8RdhGL3lrt1/x9WtcmIf/Y+nMlhRVtjD8REaoqOhtJpOA
KOKEN4ZDCTiAioj49OfL3id2nO463VW2Apm51r/+QVQwx/hzxlUwN+5iRa6KDMPmEBIU959l02aj
kb7kYAqOBS9Vr4tXmXJJZL5PWsJm82Ku4bgy4LEI3LsVrjYwamDAgyBowkG7yVjKbt5yGezjCgXe
2zTNiI3LG0WM61fn1hgE3Qiw4PdN/2jjZcDsEkZJ4Y7n9szkx80Rou/B1Nw7LjQ0sBLRmwNJFgfs
5B/kGgKSy0sYvbZ1BFFZhpVz0mbnxIouZsQstjNDDkWoEa4jHNm1fGui/gABQOv8x2VBDvT2MW90
UUhw9mGnToJLXc763eBJAqHbzsbduwfFoHdx7mfYYsRF7jwYHhwdyJ6ToIcnpPwl8962k2770PnV
zvJS8+LKTAmOteAfwa0ZCTX2GBFBN93S3x6o/PDahwHqT2vNneKgqIh4zJmfQ/CW1pRnvoM/QzFl
efAo59m8s5uiM6BJ5pEjvjVsJM8hzx+ZUFRcnDEPtC/81yXcSK0bxU2AacRkFZbB8fYRMDcgOfUf
iwtTSGsI9dz4bQbJJG3W38tSf+JuXUy5d0RLaB9mhjinlcs5BSgKsH7hvp1f7qR6mCHkI4yMfmVu
29TGbBMtes5+l72Maa05VzJ3pje/j2Gze+nzQU1BS+WC8+zN6CFftKhsKB6RFTBkZgiSMVJTAiyI
bPcoBUKFy2rlqVGeac/w1oJ1/sZFDCw+JNfIJl+zBS1JhUkxZKV9UGk9jTIfvL6YhNzndy0s4FzA
JgLz6WEE8IKYqFcYqOJdag564fMln5w9g1XRjAvCIyDXjYuwnihvWJfCCWE6St0/nPfzgonQ33u4
GM56HywTXX1HJT5KybbpfZz+DqE/mRdlz8iTGDz/tmmZYOz/UB2UE3MwqNpOkVw3BhWXXdciYcuv
3swhcjbbwlBDHn3+93BMEZPOVGMDoNTv9PxzYBaoZKV45jSMffoBhgrdaICWDpqpXN8Bg9EE/1M5
Xxf72g9oDWsjHm524j7bu20RJRFrP2oT78uMI5GkTzDdNwNaynDIKIO1FSvx+p2a2cgZMj5XcTrP
TubAcqmrZDOyzu11tW52eE1D9tEhyBnn19VMzRq3e1elbjoRRcpOdhOxKpzGZovjI/iPIytUo3dh
VmIAVda4YJHglP8xvEOYgDEj3Zp4Wm6gEkHz0kINzQcd7/WfDPSv8Q7dweG1VUlUDLgI2jm4H9bw
zmIEtHyEYNfhd4ibTl7Yy5z960Tc8vUD/1DIHdW12L2MHrYtJp4XBVObBnq8FdxP+14hYqJ/VWKL
30GyVxv32/ZSohAewOUyS9oXDAr/LldOND28d1WOMGIDTDTUyEobeGCcV3eY4GRC/cLgLTHs1sq2
+4ypd2/jq4c7ZR2d0RayOlDuzJW2cb6gI82o3XnkWnIxrULdYp9mZIwvK1Ip75wva3ZeyL02I4bt
5gbjBG6MZtQF4+Of/1jAKHxRnRsEcCvAgs36xyk3oRxXUrd/uYJMIJicElp2p5/YsJGoWbsy84RD
EByeW8Zy5iK1vmKe2e2xbcYuutco/3N+E5dYWfgRNrJQNW6/TSEMFxCHMnZ75u4umJppD301mbs0
mGThsnJr+Z3wzgbDdaFHG46rTKwrq5nevPRwg3YNyYK2FaGmw4ATh42RkaEKNHVnoUyUd2Nxe9ol
rZ7sfP2hUbeQv5k/nZFhSzm60crR0MOJO2UqEV1pajGEwmeszTxKFt59ZPxmNYiMEfY/5un6WcHO
K72wWSt3IhagZkRYlDiM87BzwF0lUP4lsLvf4hwqo5bmX3xUf/GJ802KAyDy/tVtBnNbbqgytOe4
/7XyfPoeuYhKNCxsGXrQQ6qMjknPBKwG3QFpEPPi47D6cdpRfF4OSJSu5fJuIgi4kT3W4Y8yoUSs
GrzP90LlThDQRxdqbjMHEAD3SIyByxUdaReC0UaFbMy+cPdRATkHvusFp++tye/b1jBPKqmhwI9E
ZwbA22FJpdv6yTnHYRhCZOhOVtcVNdS5jecuNIETAPw2o1BhgUr1pndQyct1p2t2r8jYEDIh2SUt
h7cify93+l0gnjYxI+2oZ0zlw1O0MxpQcwBqpogXQHyvtkcVGQE0uShDjavABBymUibQkG3hmzAe
Pm01vwx7OKZSYeGKTPzVYKV6Z8XeAf5RlhNQzxXJyChVjD38Tc59wng5ppjZXvhn8PYQEMIO/JsP
CyWUt6WgUuE3JhVkowrzTL1+odnThsvYbqP26h83g2r5jxi63cI7ZNUpt5a/zLZnb9cWf5ATFgf4
C7lPuiwGpdYCxSv69sNUY+hAegVVDqkX4108ntYB9uPwOn9iSuUIzWF8B4qScyzAMQ5/M+TPjc9s
SsVFTCbrhbW1AB8dAUbQlP+MzGw9MTm588lKjhL8IK7mFKajZjE35eRWI38TyspTsZ+KcPqIQYow
SlXejxlYCjTM5dQabSBlK8xjm8fvU/FTBPC2CTqm6qz0NJn2luBbBmynhgm6cslf/NYkbaJRclqo
mcxyjruqZCAL+JkzRTBfauaJhTbFc6EbNdqDDaQR+lbFP+xOmDrdNqsuBUb/iAnqSlnCK3UXf0lp
UAXTN/byRm8AxWnHGYxSiFBoOMLXgIdFncWwExXBA9thsmR5HrOA8uerO+iJ3nbbVWy8VxeNE6LM
R+nUTNIQKUEgQW1CL8BgDAEU0yCUI2r6BNgTgJXOntjyFTDXLJxHpqQxWEx91BKcfj4Qq0gn+GOB
MCSYggVc4WJc4QVlZvthYZeDn4y6pMpVF4rkNoO0pgRB4BZ3HqOdzaQYCndBP801+BdI1Be7u/1r
LHCi/b9hGcNmZdt8+v/b1KC8qhQGZmb/iFhQo4mWBb3hAZvy+5YXRYKGAy5dA0WKBvE9Y4nkBljz
z2JRG7vdjPL86mw2rauyNyAibUw5rkp1KiGu24BbcNu5HyvFGjujA1YYkoJdijlnxD/WPdRx72kW
jbyfoeWULIMRaAmKyYr9RvErv0rfrrJfcXyFCTl5dwzaaj1awVbjCNNEsv53W/F4GM/7GJAdvjO4
4l1KWfXnE5jpaLj2D+JrGu7HLrQmtU2ZLADW+eDIJLfMcvlSsUAhM55PYUWYzgtrbcyxjh41gNe0
zbrB5OD9pPIfLU5qru/l8L/agpnn0ztVKnnZG0HtdpjuuyGGWUZf+XCjHxw9xLntOd5qw1lGSfuz
LuaDZMlzNlXiY1mpH0mc3fz8WEbwNm4mpULu3hrjl8gchzRrHzwyGTwJdB867uBh7LzlyM2DmPN9
SGuL4Vo86tigv3AshhVjogFzG9VLw1IpejTJ7WPMZMRcF1Sjlt/bxEHbBxnj3yvb4qRYx18cSuQL
nRQoMitNtIGHVPrILnCi3cPMpimb9NTNTkGdmvvcZOdGz5/icmYPAHeNfFJE7mVkuAEVGG3SrRFr
iE1rPN8E9rGnWWXFeAvgfJWbrsvVoQPxPJigN39VugMzjNLQWTHrvcgIX4LakBgNhqcvRdabvQdY
9YKlJ6z8SXTxGj9gfNQ47hIuocAdTx3hZWoGkA5I6tSWwEnKHzGXI5XofQlbs/NOF8gfnpR6+ddG
du3lk3NinHq0KniNyFPUmjnkVueb1S/2LojE+qJzRJkOQYMm2a5l03FBcx4C2CbrKTuK3EIb65wI
l80nNWMJUTqj8ZlOh14YhZXBUzK80I2iEy/MvGckB3RpBzo6JKvlGuNxiBpA7/YuAEN+TQDiQlrq
PhjyE8WJ8oQ8X40z19k66afTiTIW/8IUds8ydegIlNITY4DAbAvJ57tbfJya96CBb/HCsJKuDs82
LPHKdcLvH77stOSShnQJdDcP9lHLQImi8r1x4AZApikzBgHtaIi9pXJ4IgxHus65P6YUWD6WD9kF
96xyAUZaxIncI9emaQ6eVsSdWnXaFs3/ObyY2B3J9z5wv9ugwt0twg/pKvEwAbhj6/6DICqSIzwe
7qCCCjsTMJh0HndW7/1rn/7MKjUCab7tKAP/+RlRKoZeoLtuYS1xKqE5XjV3qPe0osVqFMHLbzmp
fbpNHC4XzzMODmal8PHrOmRhRo9JCMN11JcVU+FFauvarG/sgCoRT9N5euGAco6N2qi+fvu6aTfG
K5tpSvNL0dtxwRZGA2c3eTJmEXBMtrcZqBrF6n2enrbTzMNseXnHNpuT/hUdNEqfLecLmQpwDno3
UoHYuaD1hJfx20KpuiuFB/1F9Haz59Wh6UUiKujUaZdJs+V2IJb6pzCn3V8NtwOUc4mpEt/4rhUg
OxAV6DznImKXUnT8f6foBEL7R1mkoIUArFEUotYUFEfZONV2ewkQ9wxepUMTTewe5dHbbYE1BdvP
uAsHmU13s5nC7mYXZJ5GT0W+qiStswXlRfFsSKLA6lkfY4KB/OUF3XU3EIcOU2yyNznFOUuV2ciH
VzqQUYOLwVqNzBcazZJEsCRTmEHQ9EiRw/yJ932j8pPbih4oNyFb0el2tQXKXt4VHCzoo7oB53hC
YUmXkWMRCDAhMHwCirriVwmD/GWA27hyWMkASgWPdR3xpJxrQW+toUWgMWG8gUZrPLfGkFspLia3
sad3BLB2a9odkt6uIRu6T+G7t6y74BNcGX7TgQz/IRM4G1jbjEIRIojoKCL/jey/6Sv6egwJsQmi
CYAZR6UH+wXqd72sK3B8s4JBaHbWzz8GeHe7oYe6M+b4N26CKW2OYSsDKGJfIZmO4U/xcGzmzseL
+u635sxpvQ6MnsplR3wGVDUWCYq4+V3F9IuCHquDVFmNX6AqAkmPp5Qd2sYAsmnclRa9cZ0hk+JG
fU6ZjuLEnFyvjnbsDG2gbkJIEqdL9e3d+xR3FRjl0/xbwLXfjf+6mKDU/nBBCI7R/hCe4qBJF0Uu
j8MTHiVkE8zndxjuPM5oNjna4EJCE1eQHN0ePLIa7alzfk0IkjIyqJJruuY58d6aOHmdWoZ6Ne41
Bqh+H/MVTs0Wz6Fx4En4RO0v1T064EPNwhrkZkdp3T6UR0Y6YzRImVKpw3uiMFMe/DdqXfwnTCQG
9fxxgCVw85KWlarEdSKDsOhJYFpb87s9/oNeQQZiGz7qHNYbqIhtLQ4Hi+qk5Z84fpX/EVAbq9Rh
C+YwO6s3fvpCRTfwUhzPr7SVdHwLSKloe9RuwTHJJSB7G1z2NJj3+/J06gWnRhvDtaBjnn5g7SlW
/CuGfl1SQddXvCd+1Hp4G2CTD4P3LmGsqC67iY+QXSD3896zCVyWWi7mSDi/9BH8oqjgFP84GKVj
ogg7MVdTqTPYrjjAe5xxKnrrBN5ZhypMY2JMpzjKL0bW4evzNqCggEh+D+O7+6BC+JdCh3qub1Cj
OEPEFZPU5Et4csYJ6zqx7OYq7VLNic5vKIwonRytZ5wjqhScXWABQyqN2k5b3I2ENGWcexu2LwoA
6I2fnGavpOWne1S9EgsC66KnSvjzOH/Y/2+mq+1Rvwq3aBnRA1UdeINU0ptBPr7ZfA7FfqhdbBpE
Tg/yNsLX27hdbHRXIJbMXCa4hVzdbN9JTA+fDHDCnsu7WoxEX5MaBXzDozPqGq/xiGC0TQWJ3UfW
yfcQGsQaZvKjSJxs59VuBjxX8gXSBzHZhSORVcDC8IJ75+y2rn5TWJhq+waMAJK4ZAzaMH6mZsbx
OoDtVzHDFLvUurWc0qmYkhoNlkG4ZjjPRhJw/bQ0IshfaCGaTZv8+Mp6Yl/6NpBpv772vT8hNy1M
TQhYicV3Ud80kRvmqhZo+auWQ4Py8ScbvnBacSPc95yp2cgfGdHryyna9jjznXxoklVlOCG7GZqD
6UbVxd5uHpY1D5/uRjvEEGBVSyxhF5DzZgjv/jILHAvTrxHWaqWMhi+7+gQqBI7Ac67/9MsbQqch
9kMnV2rguzTZYcdLfmjrNDgtZRajA1s9Bd8tttGn6mNn4K+Z/NG4PLD/kD/8Xn/4cIjRGZ+oj63j
lEsY0G39M9PEembGQFVvYOqaG490zGKDjpmbS0o3DKz5AkSQ6Vtqxu9VQEN3F3ivY66C8p7JqHJD
vrGw5/T9EJdmNg+t93LJqqCU0L7QaXAi1uTSfYeBuZvCYOqEth8TC7D8TaCBxKa/+1pMXPMrrsjK
yf0fMVsvTp9GQPFW5oq/2oCfBIUKzgKZyMdveFzHZWr4w0f4vnMwACu9jPULJ9niD0LtItj35b63
W36v49poMRLCdzdoerIFFeN+x9ixwzzlDJFphPWi0FLpm+7NxGVXzWJHKkdefXBpxmvftgnlmsyP
iW3H3Ur6vr3++xsqqYHNR8MbfDGy4xsOrua/Kmwn9hcHEqpcmq3wJ30SgCNKpQ4jYLYxNgtMuxl/
Om5MyfbUfH+fxQp4bBtBV/PboIb8B39WZIv4a/6eMrjom4BCTllnRW4XS9tlNWNfYIqNw7CxfwnM
LM31Aw56IJ3b0uk5t+3yTv3/k6/VfrfRz/sI/UXkukEyw9axF/mmguwcGXpUQV4YLjuU7yZTP+Z0
KdNfw6RvoHIEEJm6dyMw/eeGCImxP9gEy73TmkVLl0vKgyhhnPkmrxr/cCgGDP5xbc1gKaNdEKkf
9X0VhOnDdItLzPPl3VCoWs/HtNzuiRms8pk2sc2g6hrxusuI8cvdvbPPTgYxhB7a7i+/9L0pTbvy
J/meDosKwxl52SjABnnmTJ1ExNfqKHCtbR83lhmxaItSmQ6BpnbmV7guyisScn1ldZkvdIzeEYz8
wmgdn+Yg00Qwam+L1H7MG788IdVvJniCMj9l9RjwPWm/GJUY7DkbgOI5nqN3EQw3bU5NMO/kg8iL
+v8hlik3gwfVB8YUaXuqnQmD1laaa85Gy/U6zhbQ6lJJ2iUTLvbl6SU8rwgF2nRdXAZlJz5x+yJu
hbDbOEcsbRHfx6gJ5u7XVqeAoYZNq80/RM17W6rqymEYMVLVJI+V9KiUjehry3hkm42v5sJQA5PZ
12zQkpqPofHvOXricDuJrkZX0CP6yIY9zj4ufYtwpB8MTxFIThOHE4C+iN7JkdJVDwdrmKPn9Knl
KbGMh2Qb8+OZ8pK9HQhHVaQdH3x0z6MszIp5L56pMHLwH/WVgT7bj0tf+OSPYRgehx/pf13fvLQd
esylm8vWmG23eBp79xHs2blUE8n/vsGSpfXsGmgmMGNA5XZ+a2HwwI1FMGpoIBJHs3bL0jquBs1v
QK4q3G3QeYQh4vab7JzjYAEKzNxYEcWwX4aNxHHfD3jv8ON9yI877t4bzphkwEZgnShmQbxmQd1n
w00fpJBHB4fP0YS7bNaQ9kYT6PkzFfjOa/giSCSHKvMFOcyEDHxSFcaAhIK/MflMXQiWvuCfBE7z
GEaSz6i+mDWzI2mmijka0kvR4Kt+jakmxCsYo7CxksmccMFqSYrOTJiyx53A4JUq5ofQZzG/LntI
EMTxT7KCpBu9JhG9IrfcJJqFcrFqjRuq+6E1AgeD90VwonGfZFfzzv+X3dnR3jk2URhkDG30YmZr
4ZpMxPkAjSPXajCbw3O7VX/Dh5irUhiIFxQfMyI5zoh7v4qZPZjdiYwGPfvrnYb+H3aQXVpAplzO
D7TabtdKQdeG4kIAweGKYRjDLiqqf7KrAbHIYFoJ5FUXDUxO9iJffXpY1A4pPsSFfIkfAaWMT0aT
brHA47R01z0Y87bJvT/GNfYgusqkLfwPTLir5X/hS6QooHmMf+yKwTvYI1XZ4OuqdtRPMkGhObz4
t9UAM+Y+JPM1mT88jwMGME+YHcJmG+e8Qq5A7cKe139h6lqkDwmNF9tYv8XYXkDvUAT1XJiDFm/2
+zp8ZOYPfHyUbzsJmWJ9WwH9bXXZjhLA7XmjsdNlS+pfnqx/QGOjZGpcNRWv2RtDIvyxPrpM4TR4
vGk3ZFlXwLrGCPl010jie+L9AI+aqHU39ku55B2pRJXGS7cZjR98b7p3ADHGH2Mm8CPpZptHCE4E
xrD/rUCK4oq/4AF3k45wX26QE1CR2vvCcDPrGkEO6Imd2ToRXWF8avECq5E3tCJWo4sTutiW0V9Q
pVOUc0J+nMyqOSrCFp05anEPLhHQQNvo7zscvOXiy9HzY9reTnHJRVw1urrQWd5n/2m0Ixv6z0jm
SluVrwkMNnrAM0Z/fjz+Ap6rN1S9cW9abigUAqjRiO/BExmPzHNHrK9joYaOfW5ZenVU1YDxLhC8
eDJAgilll0g+dMzIpjNYsoo/253NYQLr5qw0EEoMohIQ8yv7jVzHDaM8rTVjgWMZWHggOddFxyXn
BelyltjrTl+MmDwrqoGiDzMKvT4NBoGtM+PBYWm4l8J+oObD5hXFV9EQovErLcRXeOv3f1LjbJCf
AkNQQ6eRaxsZnoYIPYhKk9/AzecBycHi3h8/qPYTdR2jaA8pzSUYgJSOoPiwfex/ADPn50Ftwj+T
8ktn+BO6cBMGwe0vcqkk9DNn1OVnfhmqWvFAkybHOSYj16kLN436lEKfoJSCfwF2kO3cnH1OHogr
e/5QjWej9ptewrli6F3MX1+sp6TCnRIrxAkwlx3EdipIWKN/rBfXh4KBUpfL3BDqQZfPkUB/AF5l
YskHtW/jnRST7dSdr5itXS/hFZ7944Z1Y6KwuRoNg+yA3r2/1rWhx+9O8MESuoYd1qptQ7/SMJy0
AWHi8AoiZn9rTFI3kEDIMvuaHpDKrkeXoJTwnfGqNz+VLpMDwhFF5epYdYjvcbX7KzyQbOTSzMjw
pjEmObkzugSqKnFM1ogHpfc+XRI8g+ePl/NNTNgw2viERiuZYqGXuNhN1GCCIffPfR8vPr4Eqw50
JXml6yCakI+2ZpxMMLuySEAeQp+jRiswCRjw6dRLLKGwFkl0jt5LWCQh7rx0cQA7vHsA/wL5Wj9K
7rxjXhH0hmhJvFY873dSGe902IMa6Ppc6rCmxj0YF5Uc/iD/IBQhd53a5657sBLaeD5hjKQsIkAZ
jWQOSkS3ThvH/mRuUzTL5vRyHHn9lkyJBIe+ietURwV7KgDt9YiRTaofoSFj0qL4VvcVRhtQUYpp
RTkcYW6CPgTAvlwxQUUkd+YT/0DmsjMoFHMWht+rioR5+hVwM6g/eCQ4+dH7WH3xgasKX4mssztM
iy9TILlqWcTKcFn5a4YRisIKBcp758th5uBiSgL5Sc9sHoskrjv7NtoQMFi2JJ6TxvZoM5kV0WM5
+rhlnAjvaXNo65YaJUCq6l5chgepXQutJbR4ENwPdOSfI3nUccuvANILPAAN3uPqjcIdKtv5BBpC
tXNALgAG/3x5DDMeIxd2VcvRyUZ6mSkieKhdtUxgVqB8uu0f4GiEZ4gSHZbXAKVczK9uhtUhanfB
MMCKdzJMWDoX2bzUAz8IAPHn51QtnKEKaMqXUcFagor0Mdsw1o3vH/F/uahOF/BYDMLmrFMVlKYK
JnfdL6knYnO/VLuvwPIkBd6ywt4BMms168ug2wcwtJ6lAw5fbyhCBRMMJ2r3xt2PpdCJGvNnUAT1
WWHRb9o3CCI0T9CUTUIOVbXNhBFKFqo4c1FM/v5UFQrzZD3nfLRVOHKMcpbXpUWwZ+NeS8xLluOt
hTYForEczG7EIeGV3xbkB48Fv8Mj+gDZoJilZI9QHf/w21szq0XcrOxPIHRTYQLUh6sVdivWlPwJ
QNbDX4of/HPNkJQZ6hLW4mu6KKFPiuHstS4wquc0Vwqa0kLK2bahnyqRL2f83UjnO6gggyMsnhe1
5/dCfZMRxIZmFL8qjHjwVLQe4r7418JSoaqfg4b4HHP1IP52ICSW457l1khJmSjiWQ6d9uZGjyXj
AYxqmA3k8lvbYFy1SJe7eWtceVnETuicBg3sRIhyXOKwz87YnRMy8bbQMHP3RwjpeDAQGl3IevZ7
83Jo8QNsC30X34c0O9a5U7yDq0baHTDGNewWRlsj4Gr3YdzdOgHXJYZWxT2MRi6spN628AaXEFvf
bFp6t6+LqnV9KaxfA2jD+7j37XfLqTMWLRgFdP4BJ81oHPbp9p3bhLMbQvWZq39tCx1bCazCiW0C
V8qmPLDIY/Vqcf8dPgmaDN3XDV6s5LonUafwzxdo3tYuOAG8DM1TxW4MpZMFcQIeWTJI0HjMORmL
GY3R6K/AhwMVo3hDVOj5u8oF1GB8LxrO8MqAQIpL6Z0Pu9LaxDCZa/PqD78WqoEPYidggN50na8o
yEqfwitGwBQMrH3ejKsSGuoYHeX14yF0JuA2i27md1JeCODqdEk8dR94TZ9CTpenCaHNqLgEuJzT
+j7USTCUdDQsQuQu58yC/kdeO0pZ3aYcXHcIZSH1tTAqSM1it7Cbqb2ujNiUeFg7rTGgEQPDPFuN
jFYffnqICFmf3UGT5eNiVDSdtsZIrxbN139/3ecHPjZsFqNeJzRsjfj+kbcjcqYHtAFAWQJS9Q/R
lWhxyvOnK/0m9qADna9Mvyal25mcoAS6MnI/IIGbq/aR3gHUCXdjHm4a05fQlgNGbheO8DNPjtRq
N3napxTZEi00j2En1hFI3FGf/Pw8dZKRRS6XykWKSp4SqotE3j5+6sHAA6Q1BgM7G8F+0XuwzeQA
SChjvPXPpkRJK4rfOFk93nYTsuGt0DvTwnGc/fCtIJoFusMN6EORnxXGrCnHEkWS5GjTOWi4F+zY
HMxax9dTMfrOKuTcwxe/hFrBNkcY2JAXHTHZ/lmQF0DXgYvJJ2ayEOJxPzBxg2gB+A0minHa46Cx
OclXjL+nL46Wlstch3OZ8c+I2f6UN8bgFwU1hKmh/fbvJdNmFVhPoaD4CxKz6SGcyyXH8LRnD2yk
BQxi5xXMennKj5+OzzliJEG3MXdbJvt/K5VYlOCU34/QMVPIqGpl9Y1Z4FyeDId+SG9hLqNzQrUq
Qy41+DzvTfkW56oM2GJwRCqZOADeM7HXwX9wiwY1hYrRMNQWu3Mx/xnVx5i+GSYyPgGIJ8KIive/
OTpGXed/r8FRj2nfspyy0JaIjliJMjM8JfCgGCkuYQFEYCCYwbVXt1kSjkOpmHsPTvgvav857MBg
YFRxG8LpO0gmx/vmufm5qBkXQbnYV5lxj9GQTCMY0SEgMu/N7I8Zqb6w0KzlwKRO+Pql93wHN2yA
2VZG9znOKL/dmXqpOd6Sv5Q0rvclSMj/SxAfshY4y4x0NyLWCXhbKQwqTqnRmGuFKxMlRC1/Nw5B
fFqFPsP7AXDJhNqcus+MYy2xymFIeFOlNAtdiExs2dO28/574LtQTNuA6FwJRCbYCVNAHXcQ94jI
NDTq+rbVd0fsROA2y3pIPOIOe/fHvPwIXOdduMDDNZtFS0QXnn9I58vRT/aXS8xxIJcZO7X4XhxK
CluDccicnPvR4plt+Rdl/4lS4i3d20AEiGe5FZiCPBW0ogDBJ2ZRp1YbOqHZ4uHmplIUQkmg7mok
9DB8oZTRp6RexM82WrV8jUWnKqAIRIG5DJFuLqxkKEXsXWO0ylBwY4CZxru3KdFNcJuQbEM41FaG
XWdlt/FW0AzI3GrhQdJWoSxQOrBH++K8hUcB88ZVnzWK6+seyJuTGYb0Rd69FSQnbYOEgSHGXQlz
CfsQGNcRhg6NBODoaWDveMMoCB40gg7KvCORfeKf3yGjWrNkjIf6iseWQhm+/HXJeabjdg2Khdry
jTSKnbuXTRGccEJOc1nU51CPa4rofzuKsN65WLAWEorZLSxkytRsD2pqe0YYOW8FBcGtACsAmN5X
40SOVhzfXB2ep58Ih4H2MWmJqszilQt2g9RUkUDDt9fVlsh3foqKmnE7sAft3IJEY8LB3NSEmfTl
t86KvI6ApwaIgFb9iZYcqFL6GeAvQ5SXgt+SiNLuwj6+9zmzwNwq8YJtdbWoqMGK78u5WNutEGAu
vr7BFu7+ujPfWWvIpiulyGUlShpq3owim2OeuyFKR8cDgPQztd+215rMZjFoOyfGv/8Cd0nnPjJu
S1xch96yRzuLypD+2FaoUmbgSUY9CkoL8uu337bKCmqFw40MUvG5Gi4MEHN3xAR2WIigqxIir9NI
Ap0rBKV3HO3/XgeoeWk0Ry9y59t28IgvxI4uUKU8zgA1Ikc0L56b0kjvALrQOL+N6dc367JHUNyY
Rcnx/QWRiTtyScmK0yyfE7iXQ79UZOGXyftS2mPqM99vV8LPuJ5PuWduEZRjAFBgWiZQQLCaziSB
1p2M8dFcn+tqxjgvYJkOP5Ccsa0HCtNlMjZbk37YmtTQ+xj+QW4AOdyrO8j/NbUQQgyZPSl8VnkJ
hvwtoJ9ksylM5tTbfLZluukhjVBiKQfrFL5nZwlzb0Ly8V3XcW4t8ZxGjK6obJ5jnZISxFgAQa3R
OV7wVXoJxKwz5QnEqQLmB6q5XVwiSu1AD45lPMvPV5TRXDgIFq32pKzsYWK+zoPEyM/ES4GAkx7Z
Q/MjBn3ZpcfARgAM6YsIbA1WdX5goCFIPaIM5hTHJ5a5Vp96BakqopuEGctgWsBRE0XtvSBy34BR
A6YGr5UCxtYf5h3obEZoioA51PgGCrLi7sQP5kwMLcz03FMXScVDrlVWzT1mZDB70j0bPjfK/AT7
y9cwX7dxoNK0eKF1uqJLQiK1EPYAnp2uwJm49kGY4NCCKDDz2DcGU40kpd5Gy869BM/wAqjTHGYv
KyaJl3FQ20gd+E3qia3fdr15n/OzGXPvr8yaKcwTmbHE+iAeIMPl2Iy/Z303qwxQG7PV8A3opNRI
AYF7NDhgfULsqdtEhPGA19/olRN78A9bA17xRWdrm30dlOqVmwEcC8b64rfn23krkOgRSzJffebi
fC/GcGcS+0IWKLRZQpaG4EJc4nXfNZl0DA5DGrGdx8OtcHdcGWZ/KSkfWDPuZn9/ulS+OUapRgMb
pgZcjPr0YvJso89jKMJw5re69vlROOZ+gbMCgHTIgmzEo+AXCD+Upf3VM7XpZmYxFlRH/Of+Hib/
/siNmdzNuOuL+cu0495GPfIdcwB5lKqSUykxzifd6KXWeTQGrmWDZd84hc4PTNfAxp9zSga7I5ME
9gR60taMYSuMtqViMg0SZeC+pMR+i1A18UoRkuFw5qV+2JsDyL5l/0TMK+9R3uNIRnQbScQRBxPo
s4Td1DIUEIJSW3PAlK7EZlI5tbHX96q7vYEKg7O5Guz+03JN3vhS4hxh0bZM21BklHQq9xHViBWQ
y5QKWLXXjm78M0UJHfKXQMHOZw/84YGMaOScKsTVogGLGEHcFR7UwMYecoqlAB6KLaRjfmZgnyDB
aTrjfDf/9aGnJZlFdc6JoUM0mXx7AGxOhKgRaSk4oRNGX2gdxb48JLSVdEDU+6imGuf5cKEqZNEH
xfXVbK6L/icuRlZazEsFytZh54raxya4ucmshjZRZV7yuxedW2QPk7995xA1RjTlt1Avty2GK68/
9SGfI6vd+O11hvTHS93WZTbAXQP9h/VQETskDmTTvLFhDSTsVnov4l5DTMPgbDBT5I9f13s37vvq
vSbDPvE8qJMcRd57pG7WPUA6eNmfW0BxUlRgldeYpg//KHYCVR3dgoAD4lebPIXgRtP6BAVebSXs
L102agacEH4EtK5olPFF92Es6VsKoyH2qgWGTZ44Kh2+0++c90E9Bs6IcX5YZ+ieKcpkYSwj2ubn
AWUan4YkLFpU4zF5swxhDL+ttE0AM6gUjCf4r1ZtDI7rHZskxwGaxIeyoug/FOI+S0g14kxSxwSn
ompReK1zRENlLy/OvptR9FFyh9D3c4iJO1SlZ6UGozD0a+vzm6gPjOplN62fExBdYOXeC8R/95bl
5sP57b9hY7JNQVvnX/2BNgzmL4JGynH2szQXaQe8H4tIccbLsckojL1TDRC2s6NKmZ8xb8eCTdHd
iwnA/24xO1LsihrEgc2HV2yPP6ZfjoQfP9RxiHPlip3RTL020Qtz+Hcb0qHgnT+I3aJIUfv+Rx7L
3f9YOrNlVbEgiH4REQ4o+sqMgCCiIi+GHBUV5wn163uVt6Oju+9wVIS9a1dlZWaFxNkbh9snIE3h
/KGTfBkOqEUHBGaDg+3krM4FHllo1gxBesOP/0QoZW6aiq55lTQDmbo8pmNMf//v73Fhzp7G8tK/
jEBeS4cI9cvwLdAzJEdOhxmnRWCR9hCeSKN4ZtFGpSw8/t374FaqkAnov+2H0uL9ROt3SafIekCc
rVLWOXLprMtxI+eKVaeXBIW33T1wHiyPsWpXPZe/GS6HPZ8KlqTMHGse/kUa5lGcerRXmVt+hjFA
rDSWXZd2G4d6O0ySQ4XpHvwp3YmDl4WAewhTYuGfiM5vZwgsvoj6+WxIt3xy4AZNWvTTb8nipS+l
l6MZcaKd6XudCk5vFQkK6+yYDmlE4ljFGAVQLMncyc1cCh7CHdkpNOB7Su/JZckJXYKoSfq26Z/t
Z4tto3H06WhJ+nthQLyvtkqn9WF1tuFJGbbsFkn5I3tNy9URARC9kicNB80cfrvksDHOp6o+6UxA
TDiN6Gc+jfZGGbycLqa/J7PY+W8oMpejYdeM2XxB8G/qXjlyvA50gCszAzstfatYc/gfhtpJIAgf
zQt8neDIMD3r2Sf5OtNdvsan4RbL0iYDus37KWq8cYPgNY301Df/FmnCKaZHJe0gSLY4W75hwr+x
2+nBxjvAknKaidxuffgIYeD4S9n4wT2bPWjl9y0eiV5N9mKlgaIBU1WvjvF+IY3ajozxHt0WqQQJ
Na0OSqxx1dPH8GOGHL6tbP7CRB2du33/xi+o/LHMQlx4p0+AdZBiNJ/2V9Pp7WzJhfTqDcdXh8/F
5YYPSHLk1fK2iInmSK5KbORoQdU3l/1LP5BbAeHl17nBfcOg/ygBRe/Ae2w6R7DxozGh4IOqMNsR
bgzC/6ZigKJwpO5+4+qM99S/t4OFB7dEG6L3nGjsYjrhjDsG0a3LaTqkw1MaBqczqY7iGJMHbHP4
zf14fLRJXgJqQ2k+39Od2BzcBsxJe0wuToW67mEsX6wDyEnRidWqz/UdcdeaT45XE4s7vP2W6PJk
Pe4ihqsXHIsUqGjyCHGzMoiZ5GkYm/uM6XInTJEBdj6VUY8/3qBcWVI4RBvyqLYxHDP3XjKE0eDh
TLb0oBZH3QVYEiXtcHKCBAwTyR3OW21jDhj9oBVGuBqxNHZGAHmZaxBQndvR+9IG5IyYi6ehmg0H
A6hNQv7GRJBan5vJyWNsDpPRd289mxYl/wRUlUK+67y6xgPc6qDJiSIYFQ1rb2MMvxthAUB+eudi
dEyVzpHhblokElCL+MqDwWtqTQz37oOyUeu7lGI/+txg6/JlK5t321bMS/wyE5fKId7whO7ReMxl
0FjAG4NbdMjfHUbTH97ejv/xhbCxaG1tfMNmWMbvoKPz845LKTXALodUn3wYzAH4HVmKKQILphO4
TGmkS8cRR+DY6arORNbhktxoB2Iy4LLGh9BvnoIXnsTYg9AOww5w03AheF+St8NUb8AGbsm5uGK2
YAiX/bYGNznDu39QzfOIWrhq6pAEVSIN8N5I+hmKz8dn2XEJA4YuDb8FjCEB4qHUf7hJoGJ4M0O5
ArmHCKXf0OuIN/oNTFewiju6IkGHviteBWCOCBjlGKbjfT3ECxtqzXNQj8igQHhRWYhwmrW/e/Ik
6bQLjMgpoKsEY7C8K2fuZQBc4m44c3zXGP8Lm25JXb8Cmzaanh9m+zjv4baTYBk6pJMzrnR4dgJd
8BaQ6jv6oBE8SA/GxsZXkNLbLaCKGDpw/jAbA+mWqchRhVznduVOcFPu7lQjR7x++NOmB4MrHwDZ
9xmfvnVMMr+mfSJysr1xENRf3jM5xNQ/pRMyXuITFnlXRGDFqa3nYbWUGYGqcxM+eAdNffcYd8/W
8+b3lOx+ct/AFVenbk62/eleSXafAHcLoapuDsauxzdZPIbqyZNmgTuCVzimXdufA7Or0OqMsp9u
RuMNqBZMzudsfDpzRiunZEMQiTe0gtTnsIrgky5UTwZoTeAGbgdbq9sNzw//VjkXqBnFDTZZhyVL
N9Cv6ET37LFaNABvJ4TRN1qgBSHkQwZvqIXCAMUtLiOb8Tc0ltrnX4uD4mBpvZyHUT4MEc5fEsLW
hpMKRIvZUqo+Ru4CNg8dyOpPB7wX+EE/OIr1B0RFKi1SFBj/DNAiLG6mkOSv7i8fJsFt+NKWoua7
Wju4gFevrPUL9Ah3R4pJLDtSpalXplED7EEZmh/jXw1DGTugsMPRQQrUO//CrKEiQfsfDlAnMAc7
oD9tYx5BZP2YHFwc8dXfYPggNQHHayBVsE8TdzKgmhG/ryEn+GC8JexiHEDROISPBzpPsCKl7gKb
dIH9wG5OwGp3mBFw/DFrJdrvzH4sPE4zR1YfQpt1R8+GPjrPRhuu5AwywE5YuZvTiAfrQluHsZ9/
sFHBtlzPptMRLCsiHRECQiuCptD3qasIgIR5h0bDCDtAQbkf9WjEfDdJFK4uMlQRMAHcuGJgIV5B
MB+wotqaaP1yc9qjOiEWALpykVhgSRcW4xC9lP7sm7k0DMt5IOnByjPEm8yUiQcMwfJOwbdkpIeL
ptdqsGEY3ICchulVOla+F7PPPOutwdgxfItG2EEcDKJv0LP2HWOKuc9jTzV15sUQ89UBBvOcs15y
oUqiv+cxV4H5Rp2/UMR03tddLyD9M2idpl3BN/d74Qu7pG1++3vZZxmNZdxBc1NEbUgUySlg9frh
iwSVxnl3JNA5t50vn/N2VG8DaJIo07YeH05Igtxv59gx0Vlopjdz+prTEEE6hYJIo2/OjUCTIpGh
GprZFZDSVJ3236tPA/pB9zjpu2ZWDRnpkmJsBwzu4lH9GGNf7B3DBJZ51DJOMfpQEVAgcqAlCeDY
16th6DOJkh+LPOZU73Wsy48YAXu9+fpT6+vkjF0UuhPMnZgkk9WjDhdTNRzAx04sKpibud/pU+RW
LLUVTJoJiDHA09g9OKPucKWG0PcphM86VuL+yG2425xWbaF5mkdDbuucrS5mYAezHdEI4bPuuW36
lfQtYFzkxZYy3bC9F/bMv5EsZ9whYcTpU43bGzasNO2Dt+r3cDv2UuiUYUbx/huJ8phj76w6+Knn
7xQ/TSpxAXqPbpSU+vbnKiCDheBU4muHmY0H/ufYNmIHBrbxFAp8zk+MGEOzAHet9gDKfQYAz974
WyJXH5SDhCTSsxW98g/4d+OsSLoqg0JvD7mLuxHKc3hl2jDebv6woyFFvugeY6RtextjPxLt7SS5
410K9Nlkf+7dqxmvobKl3uHPE1l0kjDyu514Wzv1aicLxWIUVznoyMhDYFzJxGCm6GjFB3HxfXJA
q/uI6oSHntDda2r2oe1BtfOu4d1iUZfwMEpUyDbNtD8/P4nPeA4hI8s1t6B5BLKNStbLIV6INrUx
CkOmDZR8qdR+exGWZrAULcQlqdi3odDJc5EzAlRcdURo9NTY2fjBU6qk+S6JwvTU5I57vZjbArVu
NqMSdNbc/qJvvyAtQw21Twy6w0GQlpmlOqY7fofjjaQC9s+5KXzt9LxKeKp8gAZwwKhU+tQQ4yHA
W7iLSFSFqSEzbrSzbCi7Wh/wK3oznhmRAhpqBbVpzcQg2J1fGm73aP9GmPV58+qaczC/8aSBTM77
AW5nZ2vVhtjAsTs7UUoKDZ6aiipLWEhKTSYNiVOKT5VuDenVZITvpq41yVNqqw+GX51MfMNvAb4j
cg/LZWbbaYJL6E+TWzvsTjiUovYQMfidf34jgslxhE5y8MgawKNog5m7gsQIKOYiYr8m7ec9SBW5
lU8ygceJU5ljZKQ+WiwG1zyNFWgWkzJgCTGjFQUoqtcmTupmWM0yQviTBlzn77kJ7adjm5kWMOIV
KwHIKpmsjcPdozuz5OE13QiRb23RTdBlAhVs47ORrG8Lw/PCF4rZFIeEz15P2l89ZmlNkpe/fmv2
vuX+qTFr1mN6K+5SuLiAsX30TMYNQwJir9Ko/AyvOTTNjumpCAetkHYMnA3Oiy4poxKYPErWKB/J
Df3QE4JTNSH/2FCdIDubY8qNlGN65lDwEcNLtDS/f8SNvHS/bJnW2YhwH14Vx8H/rIr5EXNGLsr7
ejaGIRe3xkLTS74ifgbHPIFL4tKiYrCqUoeQ3QbU17VJiXD08KVae3D06n8jKL6MmcH0qWvGs2Ow
QxDgJG8dGXP03gLrvUi/pMsZNblHt60YqixGLAB4G1uLWxHKVSI9SndCOv1Q/vBmVHgl/9D0aRm5
UhR53s5aiN4fwQlArx6mB5thOJWFv5B+JuFb0Ueix4YpoLJS5fEd4blLDtjXbUxHz07q3AnaHr8p
7FzFrA9Wa98obvPibdZwiq1H2gk4gNi302vxO2I5PfYkmETbBXJ4Uu1sz+4t9by2MvadD6q2yyZ0
B0Kcl20+TcEgRyfoSwNa5qlpbs53uzyRIMpOvqScSdhz8jedlsmQAHwagGXoy/Afam1W/bq62GxP
p8d0PAkHe5O4DM8p0WwEf82Unj9eBr/W8VMmQ/GEnL8A3iXtr8EQ5QJtEZpmdyY0GKrMVLl4/QzF
vpx+TT/lvL7ElWunp3GhzE7jvV0DIfDRaXQMvYfuPM1AG8wtJQ9iz+PQQOE2pIU+uYh8iXHs1SgC
oM0PmF6QYXMzsTgwW5xEeyupQUcM1YT1TiImdiCpx/HCUxy8dWYxbQ1m/SxGyD77ww9Zs9HdyWyx
vOfksplw2mfrp0Wf+62OTl7YNRgDUxnkncQioo8WI7XiVzxTXsAYkJ18f844PEcAnxlCZ3zdq9PU
lQL/zHnBs+zg0oVPCj0qhCp8BVzZGNyDWw/4sKiXXkjUsQ6iyTi4620keg6kw3KaZXZ+dFlc1eg6
wU80/emo8k/HxopvfAhC5m70vN8eIwPWHzEPjsNgl3O+EFny3gC/dNSTua3decwNgbbFFINZvQ97
ZbiD753+skU6SQpDJ3TFXs9CDJtyAkR6Dc8GWwdaYZd5UYjGpC6LDn/2dmctBrWWYQCFQq1tRj0E
sdUwy0Rv6Xn4SqRYQUB5KJOpaNQ2rQaFOFo1feojdsL8AvYDhxcR6ISLBOAgjU+uj+JIwoUcdeRJ
NKTNqA8eHRHf3jMvFq2A4xVed13s8uOEwZx6O/iREQvJ1VhVb6ioNtYAzKxeGJsLMPamLlbf+ebg
gN0bHXpOJmw3yFRCiYT0MUUYza3v7PTtC6+R0n3FrCbayh9jerMRLYO/CRf2p4bjNo1Gz8E0C9s8
HaZSkCoVynw0lTMq7DkhZkwtS2Uvt2SwRM4cjJ/b2BtbywY1LHA8zXAaOMM8AzCR+Ak5BX6kiReZ
zVS6801vjkHDoVdTX2/U4UrB1ZN3vnYZ3UehOnqEbg310DwzDajoz1uU5q5fy3eQdi0UVo2+649t
9ztniABb2JU2g3zblV3vvHbJ5EuK6Y6JxL/RNS9/QlnNGEH1zSDD4H3IW7XFNSXcgXgfLVgeHb2n
8QWzXXLUR+V4ND0itsZjmCVII40QkLK8bJxsv76dYrzIi7H1YY4Lvv68PIMgykkDOOA2YwgyH814
2OTEeHg9ZZbqx9ge8idtKGwYKCHMsN7kp5TfTJF4oqDe6bvbtKMwZUnBYzb5PW/VYgVRY9LzJizR
Ii4n5xr/4cSaYQ8P/uscEd6gusbBQA+uWNKodOkdCxeO5VpgQZn6k3j3rGOtSSlx4/i6KTNMwiuz
ghiK3VDN5N41GK8VPpfaU+TKBMw02xLxSCsjYgNOEq1BKIN1UPCSTKbNExuOZ/CkgnFbrovcH0V9
XrnILzlyxZPogX+yI5oijjRehX2MjX/N8I3HLcsFfkHHRiUNsfDERi1duybXTlEJXw1GjEj+lfXx
QuL/pN5cEbkgFoKy07+zU9TkVwA/E/k9DjBsaUZPLWQCFRDqqTSb0BiP+bdgPejXMO3SRJeNdeaC
kJJIi4CS7Tdth1TkNxACt0Y8Yc5kE4rleQWjG8kGPhsmrkCFnDPihjBKW1MKh/OwfrOBmxAi9XdA
AcNMOYXeuY1gS9yLJricLin1SRsBiESJdjgbm9UTRVGOB0pEpdkzPZmXlyksjZbZ2+DcqRMlw7Dx
IWW1d+DA+tZGy3vXMSXZI5rQyxsncvRL424vBpc5Ygd4TXLiDigE0aXE05U5tQqjiQYUoXcspdpM
HksIyDjMpJi4pUXD+k3PIFWp2EJlgj2JnJsZVSFLnPclrgtlhdKnbTMW7DOhgGGy+pTNK0ZLIUJ5
UnQuZ0Hu7u+9FuOozwiuh9mWGT7I9cnqELZPVaMDrsCi2urk5bgli8wcNAow/ffMJqQdxYOz9Uuq
wCvIU07Zh+OEHcggA/rxDiNCuVtpNWKK3nynf9YRZdF9g307yQUEm6uRcHrymPIU4UITf5naCiNq
rjSUi8vaf0TXC5srVEc8pJwd5ovQmn3WWysPZMJQ4hngnWNLBI377slQkKhyi/Q6YZSVOC7ynKWs
Jx7IvHRNWpy34Lr8ZwrDh5I6QSyhQtIjyqf89rCY68Fdalnp52xgco010ZVjw94lQgM6T8mmSUIl
pUzCpikuyAhUkkWw3hJSvFeTA/M+8bCWS/DGOVift/6Q3cO2SIkJ4imWllaLHLKETyw2VRQ0nOEU
GKk4rciATfL+nGKO5HLtzHBt745RcZIYMyxWrym8mbnbYKuVVOR9a8fgJDAEMoBqkJYjT++Ed3PN
rqU6fQjaTwtCV+cLCqYUSZcsyvWhwMuUx7IDdNKpx9aPgle/x/Qz4fhhB+E3JovK38m4gG1N0o8L
KyW+I1YzsNE/IxAGxh6SVAnkArNih5ZEck+8kw72Ylq8iQ9stTTL3rbfJx/vttwdHnuMQhXTUFqV
eBtkphZQV3BTdZgkBR5lO6tEb4XXHyGHMKQytlu4enLjw5+GIb4PAJGxvpENiDmJtDLS9MZAo68p
lfiBV0mq8rUJ4NLT/hgndgm+FXmYsTC4KOmQK6V53XsLiFzHrQFbXTZQNfxYReVH34sJSoOllY4Q
Gc4UGx6/gizsGTC8thOCQQ84GWsRYHS8nOOfhl0hzo01FOPW5WHBUWRcJaeTNrgzdIL4JtMRujU3
6OU+ZlJFJPg7MKgUadrf06YxO4BPAfqrMAYS/g3NyKA9QojJeBriDNCBczZkJCFfOhZ5TgfDf7jv
AeK3nSJa36544NMVhX9kKkmHJiIAA4JK03Cefx3OkTd8GjYyGR33ljdZ74xmvj2tult9drPeSSwa
MpjhEHOkpa2oXJXVJ5kYLKtsaFG4vAaINZfadPlaDg+WAVNhA865IeOYBhApxBECAdLgmEtxn3wT
5+c1ljgBzZXXchk8S7rZiLbyv2DYzea8gFXIkvaSmYUKMlg+g+HbuZ7s5QDu0dBq3onCZVybC8W+
Mctas8rJulsyXgkkT7/1OGWkDOeZ/3WNt2LgH7k3S5xI9NMsTsTlkkGLW3bkj1g/j8Xln79MdpNk
XTp/MzYVYh14y8GQXq3lOFvTO42bGGQcQ1rOKEpnnQ6MFSt+azpyK7zb/2jRYuP7/Cs9x5MBZXFz
+EfpykeRzh8Nmm7XDGt4hIipHb1ZCZdVUec8f/CV3Wi71ZkoEQuicxyVusrRgwj8OWKfY4CW9Eym
XfCmhK2IKOZ5i1gxwG7mpY5E0UmqELZTfDi5v8PvXJnnLudsEZZknoc0JAmViR9PjhnGy7Ln18BM
CSYKLsa0cixm95vOrDjGU6gPI3Y85o4bxX0oDmrUsI61HEK7gcG0XE525L7xgE4vLsrDZDtzLNp/
BqCywYpLuOztmOD/zNEON3d8t6I1SZmyygfvDQ81v2cnn5gEIk0rvwly9Cq8QiVruTp0Jet530q+
cp+xXz5OsHAMkrOhK8uYIYdxO5RJdgebCGp1HBBwY1cjCY1jRiJU5Ewv9zP3EmmRxkgFacAnaVrI
BOOw+ADjSlkhSayVbO8Gfqm4Q5lalx5tv8+9lHArSfgdaG7nVHvnwTJBk8nMDpHABW18IDK0kwgU
m2h4OjLNQF6T7lyqCirxMCrSfeQkdzuGp0DZJ61ynaWTRGcWfsJdYc0Bt1XscSjBDW92B0UC5+C5
KnqUMRaKxCgLjxZhl/C19jjXvUSZAtWJTPIezAIvwRiPFI0n1+ZHjDX8pdpu9Zw3k57gGtRNHTKK
u6YZYpJuGOWQfONko7wn1wg5TG3gyBHFbCj9G8Cydcf6Q+dXUyjjL63O31whKWTBEYI7CtLbIOgM
Ag7CkqR/eA7vazEcXnjkWTscpPSYoVq9QR49nS/36zZjme/RC8bb/exuQiVh6SO9TSv3uWyatXNm
aiRSdKIAYSB2qgBGNPPThheYOmxsSu3vLElUXWdRYRGGSSrJbnBg1grmUMKjuUcWfzI7+A7sTGnX
dKH2QBxQIPgPDyLavZqs7EdBQNXVVLCT/xmSAdlhNRGz121xcmmRGOJcAA2mpSJLxEkUuQu92W9r
1LIt+qGCQMAWxnc26hl0Yui5Mq76aAbzPvEeve5luEsv02MAGeKBIrI76S5s5U01tIteC7/eAZc4
62bTWsB7q3cXs+d1mgDIHigMBoeXLUXGrjO8vkfoj+BiNpCcEqocmAEw/cPnmun2r5Z1svsQvj6j
F0fLKyoPTNnCd3VC/hXtaXazZKhQTh69AOaCgc6NumRHPGi0aRS0AYv+a1wXsIU/dzsv9kKM5bk3
SZAwTC/5IK24Y+XXDL54H017g0gKrTaeJxrF26CjVxxoC7dzG1wUaWD0jG9cbnZTgECFsotpmZ/B
oW30Pkxld3t9XOXQOkYMavmbtkJOSRoTUEgQjMjZirIP6izzWBm75I1gFqECjBZJie84BTWawEs9
QBWkWasG5+9bsWm1iJ9hjmKBbgAOt8Fhb2H/JQf+mzLiBfCFuIaZBDamPQqJSL6TtC8Mp70uGD+8
b2yOJAHE8ei6ZD/gu4+bzkJGJlOOFYJeazPK7SLKGxtqoLTJMqaGpRfTo4puMcnXI+chZc9zRkyR
v1aayeC1D7zVnkEujd85E4uzi8DCC2RYTa9rtbE9MHx8qdsevL/71+TboZXE3ov9zW4BHEwOTHMF
nKdUIR3oGs9RsR8jg/2y+9hd8MyjiP2Lwb6z7bpa8EVqs2c8OmgZF2Ffu7aCcXgnSE+gCrYyUzGl
ir5fii6cRK2LzXJp6nvy+o7dunLdb5gLBonSzfxI+4p4TxK0aaPo9KejMnJ5sJm/GPXCDKdg4wB6
jR/raqqdpIeUY9DOOSGjebCozHnTQEqw7vpbx7d+XiNexI0cnJ2AUkkeyTn1ig9m9OkxjmcMRt0y
Iorc9Lhew6DROV9AvIz8RUeAYeOCMkGg1CNF+gVXXDVNLwLEXkvBhxEp3ZqrdSVPNqP0vbrYez6c
pmlPTyLAGZaU5Ifvq0UPo28diIZBe2fj7Dmi78W74WpJPbiVjHf795PM7Z8yAFQOJYZ27PlR8kmq
mJxKFEha3HC7pPb4I+UZ6TzO8L4fkulSYh4JH6RQ/SE7lRMW6A8Uk8jv6R4UUi2f7QwnkeO/CeKr
Jcgbpo0IqLdtVHerJvOiEBF0/NViUVPpSFPxKdNv3+Sotwv5K4cJuio2kGlzhkZZuaF0o/C5ruW0
wZwUOTblxr4FipLch53grsuEYHJ8IS5R3OxtUEHb/8o4OUq2pRx7naCg4VcSfF/+bSa1BVAfICHy
036ojal74NwFaCREpbuC2aPRR0V0N1JDhkpRPYKBr/rmqp3Sftl0G/Sua7ojq6sLOWHcnSHiGrl+
tWF9XgKmr+OpWq+5jCj0b3ZmUm3CcmXU7kk6oz4oEJn+IDRXqw/vBJ/m5nzcj77arkfIhdgnWgQo
Uw3pxESNtgNOvU9Bs41OgZbADIEmjjTkUHT80hvmt+gwXluk9AzJNKZopmtXwQYIrc8MDbUPOCZW
RvFq1aZPS0kRfbgrfd6AfjR2TA5ci8NIGKooSw1aTBlij+gz7BJcWfXwZc/udAO5khsBpkS7I8jZ
TL50DFYbJElQe065EHRqABOaJJy5lf8ag5rSy7Z4jdtNmPhnfF7mdMXFiSx80WJ4ySMUuw4ZG0Lp
Qpe647OUqY9OHhs/rIR8guUjRkk/HYqSgsg8B1/xkudTmDo5ojsahhKXsimYWgkTgndiwAGmvwue
e5ibKNxd6GCKJ98NNSIfj1Pli261vIKhm2jhOjBuYDdw8R2oXAZE+QFudIBCef7wwHKKKzAfcfgu
5GGCAJEYqWJ/b8E10fvxjfDFrIS+S80ECvo1mzs9U+wpnZRLaLpckC/hOaKGo91TEJwhd0CiaIjR
hw9ou89hL1lKXELo+dDoz/I3XY0L19G30huJ+tuVYufi9gIH4uIMCxzGHSbOcc3kOQJm82qxudns
DnkRCZgYG6ArGVxIYUBdTkFuwgBgwzqtG0UkO4nyVPDjC6OHyag9Oz07mG1IYpIKNqCwtETrw46n
RkjKB6biFq+KwlxFUUyviyQcAzMEg/rbt6P6aPIFD0GGplpI16oFiGJIKxyoI/2s/hKprfD/DfsA
JTTvkNrTE+ee2OkDHkLM9WgukPnwpytSkVd28/vBnMoPguK+ghyu71YvPv8Q2YX+pWmG/ot+OFUz
jhdzogr4wyV4A7hgD7HlUdCt6Uk6ok+zgyczW8CrSRfoubSc8mbvrx4wqt99c2biqA6gRFNl0dF9
ZoCeHoOOUAlOFN1QlwhJTAP+E7PGCwxJY9dy8nuP1qO6afUMltthdaXYAhH66ocxSATmgTlI+IEs
Lt723c533FqCIRjXEdbRmja4jo7WA04wWDch6xg6LcVhfLN3B/PbZ8eBh72599daxd02/ZMnxREw
3cslt7ekjj/Zj/F7BUnggVYf8IneBf0Zw9uNjqqe/Gt946ICbNKmnaTvx6+Z3pTicxHD+aVIojpM
awLL7svhhox9xiJiakKXp9SQAwzsAKU1ABDJ2puJAUaFT6CTRi2r6MkCiL6/IgdYqnSJo8rNDcXm
e+obLnwmfZ/D1BpNz6DLRLPaYr3s9Joqp0f/QuWZkp1k4XcRHen2tsywmckxqHuUkDeWOlJ5csfk
4a9JRwB0DhxQTZ2qAmtkR+ggTVCM8MMa4+HbhUAIKbUbzSHgCfCNjuxUOMy0d2n954xy54yjgFLx
DJupJrVjkuxgbtQJDvaUS6TjLY9GAYetuXP4KBWuw0bjQFz29e6mNW0sJUOhWWVWzh+wguxGAV+f
621Pt1PQ1hMKXb6j12d+IexuTrokoWpmFjybgdacDdz2ZfavSzF0Nx50dMDorhNBX9dXaACMcGEK
ARUMRkJ9yOfIJMFZdaxlLm7XlPIDmkFY8ajzyseBl4kLqsW0REf7lUFvBBuWtU8mGnjGcv6aCn1W
y5VpTJkETEL7ZzfQvZkzxwSgBD7NYEw17D4adSqHSbtv0TjFOg1UtwkNT4ijajBAsqRmBBwtfI84
YjVrAX9ch7YIB/bJLEmp+ntg2qqpGNrFOmNuRE0tOJf2NQGuyX7eOKreJBTTNHGwhuSw5vEm7eFf
VTIM0iXVI75ebJuhwUwEM/MLYii+a3sGu7EGzUiVI5QG1n5/eHYqENFdQtuWDxJXTupk7lt8JPYg
rlrzXKXfV4feW5qYgBPrBUMxT/OIojlpoSUvdeA/0irBziH14lTJEjcTr82YL1qnNIGXeXep6F2I
p5JFTxeGOaj+sLGCDYUXI7GIfv1g3wJOqDAgd7Wbk4Kt6FtIvdhvYvrY51lJDNg+DHwK+MYUyjaM
8JdLb9yMsUybjAcW8btvdE1Ub3E1EWIMoAntZ3IGib6Nrt6dHt12Tyelpzm3E8IIu4YziOSCviY1
aNdT7oAYLjBPCWFR+NQHMyedXbSgD8OuPGJ1MSJ/w47d6K5vNR3Fpg+6xmXESXxhvSxfaLQ1ygMr
wBCPHafWXrpQzTZrQDGq0rgo7MR7GBFFonMiJ0bmv+M2AYCGiVwJfWYKMVskPD4BHZ7YQJDYK3Bx
224YuGxA6liRA4Vhe8vIS94DWPXu9Jt4RuCLmzyZq8mfPdk73Crly/8pPmgcNIxDXIi/P30NdgX/
4LDuZSKWDg8ITbd77hPdy22t02wPfRIwIbMI9rZi6oAYuXH+g3d/mH2Abofw/iCUQI7Q7GInDZPm
7AhO0GVIyksaTFjOWZAVuEv1sHJbFoxeR+2YYhHX6TqLKbkMqXb+ooedKBaLhnaxC5IuUHPSsaRi
3/pDuNWCpTQDD4sN66DDhbijQSokCz380dN1EvH8E+SP5ThdBgCQDlAXDIJLTDnjNf03wThtrA/m
fXI2joQICD4Q0lk88OODnUH4Ttv+oWUAk/Dnwuq7q3oKaugg5rXQrfUNIUpwn0nhvh4/TIiDTdFP
1HlHA+bDRmyJd57OS7i93nHE8V8JBkcgXKsoZfcMzGGfzL+sWRq1cN7ngzp9GFj4ObS/kvQ8oo1t
UHvZHFsBVExtgGEfUzxi4WKltAt2LmEXeAigGJeKtOAxrkHykj/mgQV6TOl9GKeAiVC6ou7A9vZR
8gDNgwrIHWLQme4IWshfQjBJ+zcTokdqE/YCqxUwq3Wtw4picoGMNcypCiSMsLnpACbsfTuCj0jm
oDC6DWcVHVbaw6Ma4scARs+ccjuGloF50xAkATqZJ1vnqXDKIgaa6YltFyG5UW5D3xFoDvNVFlO4
QwkJsYj7LucP+Solyl+e3yAxsxNorXVXaw9ezCOmFSWJMn6CYcSJJDUjYJ904Tm9CzM02yjJphQC
5DWM9jYWZhJrk7VEa+445m57TY/rjLYnYer4op64553Z1qw41enKEgbzsOWQTalWYd8BintmIppR
UjsPAhcBFQ/gVE7NesgnlKPkzhxkoKjUg0rgcObTEwFo3doJFHwGbU7RtXNocYtsbHjYvFIenKjV
bFtmrayT5nDNfCCFhC5R945AY9fMcexGCKADuwSKAE0iDvj9r0wcHKjFfuSOX9YIX91za91XQ8Qn
AgNQ/LI8ExYpPrlMs5N88mw4X+dj6x4zwoD+ACyzCJgn/Yi7zI4VLrnAGchGt7PexMz4Gm+PnJod
0NZ06m4GMdhwurLa8FeY90P/lLqSfl5O2M6LKz2dZkF5CPEzYM5e0lslnsagJ6oVHdY/OTmqis3K
Jfc3GamCpy7SFBTnolSk+UaGJdfALU40djbcYue0DPSTm6y518w3UwecDucBhSzY8xG+IujijRNB
MR4sf0czdOT28/ndnCsO2hoWKppwBlBLCrI329xRQyygtwbBntUzpp9Pp4Si3sgbYdZPpybcbYAg
mAZUmjLDEb39gVSbGMR9pyVnvSTdk3cqDUXxGXhtFz/aB8jPb+2ihhTE3W8vEKgYD5WMkvaHdfld
DCf3bQy58TxKPYx8gHmTZh70Q2U0byCsQcuG+oRv98WxLrNmpVO+4FeSU/JMHGk+0wvH2Zj2wNwa
KKCXQ2jTpA9PO65qQNGb21O8dZcE9JwlyX7MndxG9oOJJm+XPJcDzTqgKjVu/r0GvnZoVXD80GEj
cSZOEF1q+23M7zijI9c1DhtmWaUNYPFZ8JhatyFemiItU7MnxYJxh2Q8BgxmwiSkFOP8DJs3v/9h
FzRqQyPf8lky9M+NV1EOOjIVRcgdnnby0rJjcnSz6KxOsX8wYQiyNUlRTu5SqlyZ1W97H3LVE3JC
7+W+CiCdjwJST5/+bpzD2wtCb01cZmlyKy+c1hhu8V12pQEZ7/5xOiDwZH1QOuRDcDuCQ9CCqDc8
4SFwZiT84Na3NRTyqC5fmIQMui27c3MWlVO9QzKjJ2zWu3OIWhXPvWKYCG0fdcLT73zxQTkbT54/
7kBq5SygPKFMxNqgttpP/8QvSIOvA550A7RIGdVMjOnRrtVa8UkZdY1T23x/bXy9ip2m759jfooZ
lvSQ7O/L6JXGdTt70YzcD7pgvvqOWnpV4t7Pwd+21costAY8cOzVjXty63oP5n30ksMxetTZpbf6
3ub11d9XNp/SPTtXpMs3S10XH1Sm1oPBkyplTPsd80PHD4xlONk4RCYfEMsFA1524bHvg+GekNJ0
8Yca96Zlw+J33zLmF+e+0WPksDKsSrvxShoQ3kr/2vPvNG9x/vfyS9dq4fh3gY6ENT3x+WZ2av96
GN9bo76+j2VaEBTt7DOCR8puX3vSDwYLg+z2CHJCAANfQg7riI3IkBRXSNQKFcCRsoQTQaHRSQwo
OK9B31cxMS2B50U5jOScWK3NanbvzZPiIgQ8vWA8A/C7h16ZS5T5hcXU8zRiww/vo04QfgHp0Eb7
08B8+RdkAkqTcBr8R/AyKf8Al6Y+Pn043AlXM4S2f0mj3pLDl/KdvCqh8fdZxQ3AfvIEnDXlCBSC
8blr7v5j6cyaVMWWKPyLiBAVgVfmQcRZyxdDLAtxBAUVf/398vSNE9F9utpShL1zZ65ca2UM94Jn
CQNfOLIZVnDQnbKb11Yw5/ou6+NjJNi49z88WN9sohZ5f/X8vf0WuafX0oQ2QO9KhCemT7HLG5iW
2vjKftN9/N6U9MyQ3aCXZ+XR75gsi+3Xbj7OtaYH6R9/YKMlRrU8PUvMulHc6WsFLieGU0nV+zEG
mNY9Qx5/TTVByMNj7zR83sftI1vrpKMK4cErYZyhNWaORQBZZ0IJnxDu1tqsQNUhUzC60IZrQDAU
0wjWdRdNTZvBN/5BK0yf+he2FZWkAAnZK715xhIwtFmCj3St599rT8NhwwQX1JpLREx2wvxPiuCv
S5rKCFChcXZRrfmdh0dPHYkNczr+hF98b8kBOKYgqNCApCFCGZI1E8pBesugJIsMIn06xe2MlQrL
EHMrCn9JOJjIJoMcjCe8B3Ic6iIITHPyzgNhZ78lKTDvPET15eUSdcJL6uHJat8ysjPiFjOmamhT
12rIA9W8NKFH8l56+NgBl5rkl99VeHsRao2we190oRcLsHtMqRI3J6ePmJxobtJjkLKEME2Ib5wS
ywLiqK1ymFEvMYqx9C6DVKut9u1SBnQWGRS/ZvMxKL8dZcVMq1HOmuGbpscb8yrgjvtdOz3HN8gl
X0gc9A5TWOmbxNjdvOsGgErVKfbI66mo5p+ZthJy6QlmDr+UlrMataZVk9o+q7giIWbRMlEYuocM
X6dpkQ7+NCD/REZ2JDCPQEjBS8+T04y3u3P8t6MEbI7GwZFyj55/VRH/mwU36YjbjlXmJFwVZIcv
mMSr8WlG0pgEPNYQTBHX1Q5l5Ti7j2g7oXvb+sctuvfhI4/18/AtzshBe3UKyJ+iAospaQfTdzmu
e3ATcZJCvmLSupERnQ+YFyhXhEQ9V6YMLbNTD/sx6eXoFclhd0P3QaTB9/jb8U7MnskdTNr/wFzX
axUlwfyD88ayv3yF1yl8p6NzIm+UOUoQAtPe7M4kU5ZmJATjt63OAK//3vHv1r5D/Ma5DawGEco/
0J+akrW975R2hTbEPwmO19oJm6tRENnolkzYWINx0RDCiAW+ybqNYLSupAUGCcXuCKqmeYoZDmxq
VpIZqa3fWNVaWXYbN4AFo1fX2ay3uG6Rekn2l+RcXiI9aRjfcxVC9FpJdS5+kICw18nkL/41A1LF
5L6DoYXrJlMpdjjZgOdav8slTN/Og/S6RpiAwdCkFUXh5PeffEoa+iRMNP2htKgXytBNSrWIwwJj
c8nj1jKYShRI9RCVEMg4maSJ3sZDlsxG5ZegMm6SLPQ+FCPsJBo3xEtWPUsMab/AEzLZHWdthjjk
VIwUfSGAWpZWU80D7Xju+uX4caU/DI/Urj+UxrQXIMIgAAD9fIkUifmJjPZlz/G2GSqTsxDeNpnw
ftvFCdoi/OE5/Nsw85KGap8pCUDLngzxgs14Se//nThMKQdZ4Y312Zq5xBwrHZdkumAaLHNMNLa6
Cq5HndiR2Z1k8FdYAb14fsV5hGovQyIxR8vjmXGzyN4Q7KVUJBUDSZ72MnpxrR+eAwCRP7YKEI43
NX6mc4YSCOgx9Qe/vIs3Z+QcXwXQI4V8Pj3rrH7o+bIuumyrjGc8Baw4sB7MvcmmZNVLoSOwx1b1
7vdhAWwj8NpzAz+BthSgzMF8WrfsALwhgzd4EB22+Tb092MXOgxO1oJXwwBxi40KMSul/JsaQzKx
noP8MhX4Ab3VjhbPhelf4IAMs/tHE6Q7I91PFhsisomsydalNqTy3jr9EhRSREmCLCZnTmS3qEYN
ytsieY7o6hnJN+z1OU28UvfvfYhhBJKUI1awVQIloKCGA5d39Fp8zBSfxFdzmW59wWX4Z9F6CLgX
FQ2Nq/c6MJsD14Ghj93Ns4jb35Wy6Kc42NwMRuZ4AEfoF8V1mOcFrGxIU44VaU9lhUhxdeTuaXYY
UtAAwXy8hMF9hcWIknD6iEPKKF6GTXgZ4PnNsHt3eDCnPlyfA0AsKYxQccguGIpNiUSpXiBHZakA
wHDwh5CK+D7TwrUOdTT+/9f7x1lvdrwedhJAW98SvErkEp0NBHfv7adY0P2msMJuqbZ1IB7RLORt
eq1DDg4aRxU0xDjaGoEbhALEkaCTvFKX29c1SQ8yKPYr+qHQf0AnHAF5YBE6vTD6hQTF2yRampCZ
gcGAZACwejymdeVCKiXJruMpA8x9tmIjTNRN9+9CayiJtRlJEbn9/Oxz86iNgcDYsLwbapx/WRdf
mRoMKAvQQkcD9S8oogGMYdehsCKZhzWLnOTrMIFxU4yI3glH+4MKDKKPHEFM0UvK+YYbV6NcV5hk
+0HWPupSOAGv9eGqTDk2gzyiPoPKiNTBe43pUkTwwhbUzW9203c0HlKHwzrr0jQ9wWagiTOoAuq5
k7U/4imMFptHdJ/8y9T0IGQIMOc/O4ZaH80Y8m3rX3OpvwqcXwZFJMYf3QouTko0DvQwfG5SIFMf
WpdhyQQI11+B8LC+0uZj94IMQRo95QilzyCBf05rjvBIfO9aqXTCGARMmQbtxvWHxRgguJ/64z5g
a35A32PcgQKY4dmD2kQNNmef/WsXaBbzpwjuT449hpufcJSYvxgYflCxzrGQspvsxn+CThgMuM5w
Mp1+yRVpM65pyRt+wgal+vpOcToBYgrTxy9X0yaUZZWdVdNMstVexiZULN//UiymRAAh2M6LAZ2y
G60EYBLYWc708JkA8DB6PUtBn62DBozKs4HgT5g5zCXRksUNspp60qeWJGM+nZrsxeNqG9wChXAq
0ApdjYeDQs+pEswOnaf3JEKi42jo2XO0ujoR9yPjtAhJun2O6hAGEc3Hro89cYDPGapBUiGv78v8
akD00SeoA+xto7cPwzQwomqXT9s/Mx1MPPNi3wfMT72Mt3/n6Xn0XZ+GGFXPlaEyvGZ3MRpgQ/iX
pAqOw+9Pf/JwmE3r96M8MNMOA/KuIV5ygYZGE8mTCTDSlbx1wxAb/+Jxco9wmLXLIVUoI3FvFEc6
4yMHfgN55OIMcHlGem0fZcY4/pSzHveddgnKty7/xmDSTegqeLr/4re/sc6MW9E/wRrAtMOBtAWB
K2foyNflaeQcTSfnATJKsed8mLuJ1fFfgyg5n6rOG2VHIW5fuCsD27p/iweX33WZ+muNZULWqgl3
JkOhcvcmvoPD/qJJrhzhPc5HlabcyVNjPc4npl3b3fjHcHpknJ/gE3AgAuz2YAlz1NMpg0i91NNO
S35dIz1ydSf4UM3g3jIu/nph11foW42Y2uldQBMfjhoWyw5K24sUiKfABGwu/YHfdYuJ4lImM7fd
iEpOx8vsE9/91v14eFDSJZcyA/fV+Lr5zGq+bAIDg44tolGKzh6lQojmmqQ7Dw+C/+DSgvMFoln2
l5BkVMBbpC58uXpYs5gQEbFjgbsK8rF3dF5uuQYwdxroAXoe2PrjV/CIVb6/TIn++hiCOXnEuo0V
YGRAAVZeMQHY4+UWRD+mwMIXgBiJRQTHvEppIaEJvjJtC05Y/FfOTLSCke+zyZ2a07MDQL7/cLqb
RBf6QIxqsqWlBKXMgZMaaFAo5bQCxubneORJ99P3a5dzpsvKUDjcDH4r551VPJfvvPMnJhj6uf8z
cDA0Cp/UGOfoCbPuBhjPtRj+13nFKrDQ3YcuHEO/jt4glY2LNI736diS4JHRc4VX9xz0J10IWld/
LytFDS4eEwdsk/0J7ijDb22AVWbaOjqv6XkPUZ/dR/WwGhl/pn0eMiUzbLwCruSTSkONTVtfHEf3
sBq2WDVxhek9bPj7qlxa5zE+PF4PASmvhwQ9urF6c2yWyVJt078zDYk75Jb+yccZwDr78FZbp148
ICJryTcSpzXcwGyNyEykGc1gOth6+vKWGu7bt6j09fAK64C5XHgtVM7AcXsI6wDVXMy+Yz7LwbvJ
EQcGmuN2x2udI54Gpn8N4Ri7+uQbmUk/LcIP001ET5nzR/VrMMao8cT+ej/PaFE48nzBxJiqwNqj
R9U4OyZXej/cEP5EeLYsfuD68ufNc356eYj/Areo4bPJWR3TPqVH4gkPj9RAZOUnnobgbCdn3wsY
zcniymUy0IpKlh4z24YaH9uwDvxqWoc0XMCCsO1mSeQcovKr1JqgqE9nsd/1gcSnd5umG12bCg4Z
UAsJlrPlU7iv9lix5jUHsI3fgMuLuf1f+4AkFuAFa3EC8moXtV7r0du0VpX/ZHjzUiOeX3jDl30A
AadwJro/KeBpR7ExFJZ07a6efCfMrakyuUEVEAHpmD0mBPLAHu60ojSGIn79d5/GcDWwsCGHg7pa
4ZNk8p35MB/JGLdEhD9Pd8A3pY2IQqxnLT8ekkR7rqWXUGY8Qox21g0EnCfMiz6fIBsX0JlflKoW
EhRvAxjsSIX25qfruOvNKNZILem5A67zfyv/5mCh6W3HZ3/Alu+iCi9dY8ZACbiNov54cuaduVVv
AsmJ5yhg8L5IaDKNn85leVq+sbekhsBI+OvlLg14ADpnnhLXaciHPpRfJ5sbsL1pJTzcHU+kQ5hA
UQo95Mx6ZkrsG8+pf0tEbJIWHdaCwltunT10GGvMM7APBkuWhIcDZrhjkN6htvZnckA4i4Tmf6+l
O8e+Wp1Jz/hkGZFc/Pddv04mhwmeeBZ86Z+ZSMJk7TKaZX8gTJH9SMXxEcYj/Bj+QvUGJCzbVEUp
IG+msMrfrN+rMwb9wNAKZr21g4XPXz/cHcHL+DWm0FFDoh7j07dEdwZtgikxYpClJUUnUtIvmAZv
2eeXxCJzAC5MhQxIx/Pgk3wqvcJ9BWLlSmYANtJnA8jZJSUcAxJ5CGwUuEo0E12ZFYudLbGHdRhd
E5VAKgLfih4KrBS4INReRw8gxHr7ebQNaxabSZzhZOECSoysAb/tvfCMHjgk04djickN2mPauvtj
kMu/L3713mw/1b6HtfuJ6igfdkNjro16036PEmw7f8Tb346CUsYcUUGe2AbBObkm31iNretGDSg7
JpXPQ4hKUJrnosfQ9Oi5eL/dZlFCeHikbXKP2qSEdUdMIKjfPC1++jg2xHmMGfX0HLzCx/w6zYNy
TiYy0iASvYavUA2kH7od16sBNejPOdFH+UKDPn5bbYePuDPujxWSiW4klkSUMPYYFztrcfY5Rji+
Gr+itSaPkckBsTmSMTEXh2OGVrmV/eM5cdhdCVQmi43jTGAEgxVxJRUWzSE7BSpEa/+yNlm9hS2J
DW0wurYMv4MscvYpPmGDcmg7PScr3P2PiIOh+RL5Zwo7vOuKXqt1l3BbeGxP7oAAAQ+gH2ByPkHe
GLmBgAJMv8gqnzOVCxjYB9TC+x3mO1z/7sFAOC4NQJNQi7LMKQLkbpxrEEy4fhLWNoFwx/Hz5kFD
jOLXTuRtlGodZyhLdn6QIke8cDjmBdo4C1fF/9mTD1BYAnkuMd/AuEQ2HhgjHl2srAUrkV9iyAGX
Onxy4ui8AGyJP+ieJpv9y8pkgVM5EqIohLn2LmuMlBp9pkRgAR3Y0ofDXDDKFystOlpDnpsny6GP
t4pYskhIo44RS9o9w5H+MU2oHvsRmykkneZGU6XQYPoXEkRCx81+s2PJgmiEBx98E+UUbUibaK3T
EZWdVJEaHH/5HNTvOq/4uqrNnLnWOeOXJoEc/hQHC6UPJXInZZ7VlVyyTbuz46qOC5KRAZEMwdik
8ckrA2gvvsa6kvV08/TVANka/uz4zTOJHZ9WEjp2msETkTRH2AspSmYqVtX5VcIz11cwuCGXSQ58
b9SzTgWjgSgQ/dOKRReIfxKttlGR6C5Wm9YOI8U1KkkSOA+HHo+8nrtNz9Bl/fGwjy7QLQTBWI7C
vn8CMJFI/kPKiOSVzUG1R4D3jqyoKumzeh48o4p3gcXgGT9bHjCH7sszbKb0Wg+vP6JAcenjEUOw
ZnbOzKShPmfJf2zD00dGWAYXkqF99nR7oO8KXMqKYDZgoCwiCg46Ahwr7xV3furV8Wz3kM4Tn4+R
+RRKTMspn/ay50InM0z5Bz2vhgjKcrQvzFm3WkJw3+pSjwmQTVOR2o7N0nHeC+GBfJg95j4/9pne
V/8daKsOqxwu3WBEA7pyASUKt9U4WYvSVjjcFP7axRYOnOE1GmhOa6qYsf9cbpPeGZnIFiGEiGrN
fNh+/UFz9r7h9RrnEP/N96jXzAoWS7F+ARzrW9pp3v0SKluSXt64XxxuZbg9O+V79K6mJ5N+VjNr
E9C0r4/QwMhDJXt0nPw76b9ST9eT7Td6b4dXSrFLfMNO4RMY3/l71JQkBMzOYDKr/aB+JEc7zntb
r/OknfeWTpYJkT+fXwbLAY6gj9/tJXhsw9Mragbe9TU8Fc77Gg3UUKl+Lr9q1zIZylGNKmWkHl2t
8d83Nw8uoNVt3B94NWlEl4nuMZi1Kmdpu3luvnOkVZe+reYcR7ScYghqbULZ0aOp6XzZuBpnn665
jbE2KK/U9Os8L8F5yrt573M46IT3kiFvowd91ebm3lWgICWlmYOYi/qKfkkZPvo5/cpwi0j9O9O8
U4c5M5QS3Ntjmb7dq7E+6VO1jfUmKqH0KykMnws5mOlf6sDAfcyqz+yQ481Tnz49yhbL1DeB6rJ4
9qKv83jON1vD7lY4HevrWh33tIOK4KECrb+g/T9/iHSPyVmjXrl13Hc3MqvJ4D7qqP6zO+89wm8X
hOKyjVTFu5hprXh17jY1rN7PugMj6RWWzK9F8vz3hRzFwrW6UIuPeDtjfEZYvfviXItfPFwkfwEN
y+nh64fdheCN67h0nIAwg70xw1bp1dpPXBTtaDb7Vea/lbtEeR9QxKWPuUbyZnl0Q6G2kHthIOVN
oAwvZgHgNwJcUgz01DH01sdaGQQySUKyyietL7iq6ZrZEdCxQLISrGDinhWLHzMfCgd7CggdgA3F
RHqBaYGM1XQNZMwBMb7QEwUNYebIIjz7IVKwOBU/JATi4g2UpJ5A0qc9sTgoGNxinSNcQBDiJEx9
MoHaHs6vQ2mAv8HdXTufowOJ4ohnmD3BB43upOOVHk8RBRkgK32AhlsDX5N2xZtMWAx1yL3XN5Qe
D2/S6/GzpbGIE6yWQmsb+JL5gzeiiX373UO7EdbI1O9bPobYLlkjTJg58DgGSGPAxAQnItwvpM1x
m4tTEqAmr/RWHEZTeFFO1rVLcU45wztf3T9k8GDPmAfxP0EJ0YYp9hRLgu/D3gO9gRZVED0JQdIu
JWfbbd4j0srraMmTxbN/NulsqCWgz9MEriIBmbj5FOF0aDePn8sPCL/c8H9dHFgnLuy+21wEauBL
fcyooAfBIwG4YjP2PKB+yfb7E4DQWQKNdi0Ma+jaKWp9yfLbyRIRMdinK5KLPawJEn26gFsHfZrZ
cQ8AXjksH+iKKW3ADWKaeMNZ5IXdPif+l/YwN4qj+brmw2n2AbBSAlf2moYjcjyTT7+NceY6QZaK
6c+Ae8RrOH5ChkLZkDge2LsHP09wtNy/r2Ws9XSswUFTJquBpSxWF0vGHILcKMv+fO/30+FPFxv8
bVBeLaRpQ23E0ElEs+S26gRHV6zCycKExmbMIMeNISn63QxXaAvPYJdTHH0qCcR7Zo9ON3c781ft
eAyzo68hL4DczmTt2xUarsqgELu6gxoAewJDvLyHkAvDs6xa8ozOCeEw7vlgqxSGtB7n/LD/tl8N
iOr2hzUghzf0Z0xP31adEUSYOEIH8PV18NMB1tYpTIU+U0xgeHLqomKuVRsCGDfdEh7qQyUNAhl1
FV4qKShKH/fxoHHDKdgs7hozhHxA54v3/yPNgs1PL7VtOzZcCHh0nPRvGAt2daUl+EmuE6WOb7PL
yVO+wzIFQZrriv1QHLJACM8uzjbUjQ/30RJlK4+2PT9Ge9QHV6jcD/x5QFPYEijZiqyjhpoZ0rDr
27cKQvM12iIbtnove3O6DAsjvvwMdq+H20xPP88i2TRoSBHa3I7UMPrLropAoYTeaZgHZ7xHufX7
+aSrzFQGbjo9iAJm+My9bkmGf1NHHXqLln50b4NfpVnDCHhTL1s9PaBc/DPxoyqlyCzgW+s9qmwd
KYYMebsfYaKi2Wi831PyhiFtQcTNvfgXPx21Z/fFSAmZWPKFgFDEd2InA37YE1+6Pz0ooxA2gFnD
DB4ozW0e0tOSsR9KC2pUSdcoQVcHF9p+y7CUcpjQwsiglwP5/1sQG6OFOQb91QOKfl7R3mSUcRsP
2REZtzF+fthv5y5VWDguSIDdYdO1Vse/8UEGwn+34G0sO6BGCPXsUlXyH0idEmfmcwbHNwCveXiO
Tmn3MzfeMLCay/haeSQn3W8EreecFpgDV7vGRzCgWiV6wwvytg6G/2ZwReuHR9hxrm4RwMKa3UPZ
6boa5ppnM77Xy1MTHgdL8/FTGtT5zb79OEoBJqOmZpWSSJisWpx5X9P6OyufzqCMOau/uNe7XRzI
dQ4hdPjdpdGf56S3Vfoa9rxXr3TVJrrxX+y2avTsTWrKJSPIy/jy8rccvfZRw4tWZbpMvS4qCmLv
VUxpUoWnOdGxmGrXp92vln3IHWtltk1O9ERmr/19KQpGNAbUPWhF8IRKSkLwNtHw5boECqO8Wuu5
XBv47jl96m/pKdBdPQkqMpg0W9R9yXMJ7XgJcQI+z5w2y2tfO3H90xnVP/2kLpPSTJ5azKgZFCi0
Ipo/dM0MQlEdyIKvxh8g2geA0WEJqhmQas9pyardz682/PDzOiS9qJqpCGTEAEunhB8QRqB2TWRx
vUfZGbqPeAH9G4N4R3NZQxWCYMiYLxE60TbiVKT7eFq10doUCc6GcmlLDuXCIhEWCr0Oiga6ssIp
4lBF5DHpzeAg2s7XY23SNxaoNoDzibY4I2070eYyBXqgd6uNOKHpxLLVITljIkBhsZrOpXpCFa3E
c0mQWfqe9KCFACuqz9eKwDDrGZDbeAAEfsNfNzQeXs5pXg9LgMC1RgVBOGGEMdIgkKOKVz1H6bW0
M/qsU2mYitKiF2hEQ5pzHTqf0kWhO0C348FklkM7ojPbZyeQNlDsTTiBeQrkFYBf0VLv2vgxnUf0
fN5RQjN7nWwXy070HxTQFUOpxiVXgNn7HoLfo167YF2iIX+dQEVg6dAwERaqKFX0AAru1zEZHutm
mDamyXbS2sxHgJXDetxkKUUFWEQg30Xb68SRtwpYfNfA4XopKcuSxEjYJGkHS5ifipdyNtZdTnsY
XD+Z6LLErqC3BYMM51QpjF+Qg4XhWiwiMXH575Z/oMew3YFLkOlSNgCFgAJQ8rXLB3wp1G7yGRe4
YcD3FOrwoU59+ygyIwUfgYysQwRFmRmnWT2H2Zv2VpxVmCfa5wMQjKVnYsTWBdRK0zMrExRX2A4k
FiBdKIk2nFXwzsh2Ns8dXfyoA9aa0LWy2h0bufkyv5PYi/fPwEry3XK9PWDwQXTWRWkJdX7El6V9
+YkrRlDQ9XT20C5ne4OZrnK0Su5RsNYoKDkQqGvFSKTPmDxYaviaYQiKITy9/tpiZHRORcf5R/La
LGHbeSRaHKHb8T+KDhfWPfSFxwp+LN5pKfIAaJI1NYAlTA0R9hVBO+o9+TqXAlHr4IvuE7/cEze7
BOxEFUImi76f1EmWZIZWgn2BE7tNOOva3hsiMIZUWObhRoYhwTE1IRts2TFHld+jE05Yy7hZxHRs
k1eHeQfqMUpUkum0eoCnFMGVCh2Tm1H5xrCrY3PrNiiwCBeXWeFS9uE2I61t+k0q1Zs7EHWDSRpa
0NHM8JBp3Zwk7ChqsRwfTfjVHH/0s8QjAknCv+NBjT3WME1ND36NcC/QyNCf6EYwSJ6y1+DoIZZj
nbEwpMlJtFBYcvATzxUr5jp5Qhd1LhAzzgceFd1ZzINY9ITjeWdAE9rYZf2vzfX0HLKDm8fGBEXz
WHSXgKSWMpO8+RNypMh+BSoIuxprXSFRPM1AEji6XPa6YPM8gG8hQg4VjHX+ykiaMXWT/+yzy+zX
ryiceDdx/JB3xSUbj3fb2LH2Hy/2mfee8lfOjmapeRo6jR01PWQppKaygLj9cqtIP2BaiGNuuO/8
c/Dg9mVksYJnFfDHtjqBUdKvyg9hpIHtT1FVsA3QgSUwaGL2NfsfGo2yHtz8jeZll48HVx09hfMu
h3PjpwHGTOjmTY/eFgyF3jnr6TXrg1TJUxDDgSehYT3YAC49vLf9odCSCWgbSePRyklmTQTKskdI
Nx6eVZdTSgcgTvg2c+Fywo3cmB5gEleehXMUGmSbH+xg8pdMaGUOibRaelfMMy7JFGY3w6thiJGP
Qid+H+oZTVDOWHujw6TXkApDGYtJWvgA0aABMItzYBcmfsjdH3DV16Brc1KBNOHguuZ14IF8NbJE
cbV95ljjQFa/1CRkHugm4KCOHk5zp8CtvmUPYub60GXppvsC3oZwU+Gzr4ZnxOA0s1RlmA9x0vGV
fkJa3VVYy+VreZVxn4H+gdwzeDMJh28LXfFDXmtA+bf63zU6GXRAFCJk0u0x+NCB1KOw7DhdwtfW
o2zh4s6yaGkEutgi6566FbMGR/feAw9GsKY4KYpKXARU8iq427lrGhOGzxYbmBKXZqTQzP06ZT/o
gYGd/WpxaX8J2/GTbXaos2nn52DucOCjwUzv2m72jcDnL1ftYPXz/UNExyyN5KKXlglaCM805waZ
9m2FAJD+aqCMXgH6B19bZcbBFNT2OiAdVxW7JOOGsmNdsoFzx9325LTpeGUmw+PuRHuisfOr1wz1
U+h+J+PDmXTyxjnMWYyzzbhN99cnIoPC3h8ZsoGMFDAMBazdPyyf7ra1v/v1g/5Q+fGuDJz+vWYD
mY8INZglsYGvhOnaFRSOnJJroJv2ZUyrnxsuzpP/yOirl/icnBQbXtGdBUJFE6mrHPanDqcNDmo7
GOOeJw+HTYe1FWAoX+c8eh+DxmCb2zck7ict7OZhXUJ7LOyb1zmcjkN16xW0pTQh/5TcSsZeAAZu
l+WvHLUdaiZ2IGe5Mvt4n/X9CdmQ1ObvP69Cemno6qJ+dCpcyNonBIr+d0hYex8ooqARZG2irUAW
5Wuxa+GzEotDLeCTcnar+5lDhCSF5cc6tNtncnqN9ZH6cnqjU3qWk46Hb7o64WRBnUxEwWoO0PlI
3gCR17v8vsJPyOBcmiXZmVkm3mclneO84t3aXRFwQEMTzBo4HC9OFRJlgOl3MudOPTeDQ28oNx+/
JXJ17xxcc49D8WVYWi8A9/xqCwP664yzelUyVtLfjst+iCdDFZ2ezmucH0PjMu4kfULsfaIo8/o9
IjYTgg0MEp5QqwD66vlHHetKCsqn7e+t9Z2ZHe/uGouOny9VTEns1xBIbXibnQ+3R0zQ7tJRBflt
q9D8WHhcU0RjssJuz6qo/3GMZQ1v4OU0E45c9WghcxJU/LUixQNPR2aAbuE468Vg0G4dE5C24yKR
DJQjUWf3boPxoaT0LRY5DRHh1dpmjMkj6TL1G4GGfu7PyTNHgx8e0oe20dk1vZJnMYdcQJiGQWGy
LvAa3Kn04Qmn3tJ0nsiHpdsGsZfsjGODP6S+wsm80ZG7So8LEJxMKFGmA1gPcmFbZ0BLSGNbXrlE
IgGW1KNvcEbw8JzwDYffYQcfbHEsoqdJWgFXWII7sj+CDl9+o65Ao4k5wMrQRDR0bMc9bx7BGPrH
kN8sRVt2CymGEBmyKvFypii0fYFBclg7A6Sgh1Xj0SQoaNDgAfXhhBAvKsWe47wNzk71yYWZoA4g
BPaA+Jsh2R8u8Rx403EmVAbCDKVy+A8So8amaOArSzezx02XGFvLZKzoIAgDG9K6/Jo0jSt4Ikdb
XJFlEtqbMlof0lainebc5pf5l9bAHGDW4fFJt4gmRQkn/OnD7/W7Uk6TQNpTaVDKgS1mOiRFHImp
GBuQudkHev5+D/3qNgQI4oIw4AXSIFJzaAGuSX+R7KC24bgrh37BZSt3CCv4mHgoi6ZooaICW+db
fAtyIoFt6jb+IKiV396AhqrqdNKe3663s9PoPTS817TrHFGhzpuwSXsQWYcdYBu4pWEPyOjPSDVO
tbBaK4vr8Iviv7HadRGicfGV5dtph3Th/Wp19rp0PVDPIZGEaQHt5AMpYgXj5mVPhe73oh6ircBd
k9ECnKbUp/YcdoLtl7va3Q/QYvPMlgWcqBfcpZ5HacjraZbZ25nKEEWmPTlf/0F1xqdXoEyNWzsv
7zRMPzhDGHRYhI2KjQ1Uc+84pPezr/6uuwYvy4ZxfiCfPKdi9OkxzaRkb6+19X304uEANEgbhuVS
QRJjeCBDiJx8Aa7FGVctejFai+zpm9KGgdMzOaZojdhk9wONdn45NMCHJ6w8slEacEKWv0s7jIdi
DL/+ncvF5OsVCaXGYGPJY3/jJ7JEopjhqYeq88BjSgZ7Dvwj7mFM0qm2zCXrp8dduex4zxBpgN/1
hMJCk1Bz1egMCYNGPGlPhssq6gkdKPzOAKUpXbFhHrz/2qhL2QZQg/Gd9wo7S9Oj9Okvv8PBx/mE
omVa4Wdw6MPI8k8phs+kRW8m7Z5/y93XNYJT1I1xpKJF9sAUQRwbBZYFa6YtRgYZbfGFBzDosx5l
QNqLcV92Cy3vEg5g+9Bm1WWXeSizgltc2HVcxq/4c2I3EkXeojqGjwzs8gT5LVxyFk6JNeX62z98
yefiTrgNLvP+w1pjv8SIC0RaEPnym0OiAr9rC/vn7pprrIrefrsdXm5ocdtP2Fnkum0aUX5x71xZ
KnprfZ4X8bd1Wj5R9QBYwB2rA32wb40jbagjAgzeqBL47AtMlyo5etIelNFJeF2Ewl/6V1X7Bsjn
OaHRfaCpVuCjDDLIYX7ytNUlfcwKGJHIUD6rGzECJYejcOyNQX1cBMD0ajmuhdrua0knhfoQfScv
lhtt3DpSR3UwCB+BtNYP8rqUSG8NIfVo/p6LSIUGtK9xX4Qc4GOsCBWIliFsM/sLD6SFU8EUNVgR
HwhLd7iIN4bn7oSJRMalT14RveO4IfSRJfMGeEGKhYAJJUKR9i4slatfJSwvwh3poLiZS3tyPybn
ouM7LsWHr/GYiUk0yMMx7CPnhVb4Yf+gLBtzfHIXyORpuxsOI1AZexdjHSDUmhOkVem5HpLSwc0r
vC45C0EDaZENB+LWxYg3ZpEgpCB1mV7mQkzUaF6QNllLlYJJIf6CKhApJadmKokFu/UK2moTNoBW
eSjjJ+cU+O9ECigZIuZn3GjWD/RBGEhX2iAE2D11LmqlSRtRlQxvw0tYwkVsfVKkEYEd+osBhUcV
klnn56VDIyPWwuY7zqhn8Q+CwcKoIruNjdHrbXWmtael+Z/mmHMQllGx+cR9t5i+ccxVne7Dw8rr
sTds4G1/8vFkAAyHLsePUFmYrMv2Rf7ldyB64CASkxx6mfC9D1JQsYmlfcEsCPh0DFLiCFQ5KlH1
Qx6loUzDW/g9PeBt5xpByvqyFuHfcVAd7TrTXToFOMHqrK8yKFWIEhKVSJ98PcZ6CJ4edVXlvhwU
LsFtXA97+2IEj5VkghGYf5ch/dnOxnC3U8O+rspEHhBEFwuRpP37Sd4MN7OCUwyO6lT03U8wYIS6
eYroKcGjw9cXQ6bbgjFs0eTBLRhgytYy5vGsMtrwGStOd2QOTXyu+yN93nLOh9BkAizPkoevRDPE
atxomha35O4xH8I7+leH+Wz0Lko+4GQNPOHd5Uy1IEu3t7FB22+hMNDtOlwYdDN2XafHWAlqHcgI
F9dgb6jJMXjYi9Y5BVendSJ10XE+kPgGHqwpnKyHXe85rCDp5PPjtEfEJQbzacw2gmrUcYDc/ae3
h2zIHLbFPXz5hXcGLKeVyfQK+eqXpMTXzC7DW9iJXvsPIDndV3tpwEehkPircS16uuVaDY9JfaJN
eIfIkyqONj4xuHV7tYpZJztFbXBOGaodM1SGO3lMjr4ZilP5cfJILofHoeSDP4fCu7g998R8bAWZ
HTxULqBm0OPW5d4G6D3ZgQum00x64JF7fhMbiBMjz1t0dLSEe3T74QfsSYOzZtNf1OM81gJ12I62
0W38CiUg3keDyIj0tb7GCB+gku3t6UN6OGCprVv+9ncg5N+wCPDkRkwC9fBoc64MKkx7i7i/vOzr
GTF5BJYLpv4YC8OWPMju7hriwbxD8/QU4rkX6uvOsmFQmXuMTlE/gPZrH6OH/U3qUeXB+VSiR6Qf
+kdMU9r5bVJG3eG1RObA7Ljz+jN6RPX0EtAgbmbbWGMcg3X6H0nntaQ6kkXRLyJC3rzKG7wteFEA
VSAQCJBBiK/vlbdjZrpr7q0qQEplnrPPNpEWnKff9SCxT1fube68x1d/bzishICx8jusRglLxFgc
X2y4LUxIWvsZu3eiRp9ZmYpqKXNue2xcHsOGvWGsDBmcYGP1iuVRNStn712zM6Lnw1U4WIutDMWX
/bD8sRhA0bEQ9hxVs5whMWcmq/BgnuMbnTQCYCKO/kgQJ1LKwJQGTO+wung1/RF5pKTIeNXoeY6V
Q7MqZ19MH8kR7r3BiYZ/qvrWoTy7Bp0x8ka4A7PHpBxlatSB0DwQFXvytAWamEvzV3QNawblvJsf
m5n5IHy6lv+IbGzyz3OiZphKHgbBy892lzXSZYGg6Sl4E4QR2tb6Jer1bkV7qfzhJSkfqqm9YTKG
SvqxG2ReizsPcCJEZoJMMa/Z3UHSPrGtrb7N5tFvLcSL+VC5opUmXhLCdA70vmIcKK1uLNOf67GD
O+HkP68E4ynjrwdjGCKb5kCeaAAtPM+ccIy2nDNjmmU7W1qFdzdJKHSNswv4bu1ZvkQlsKYzp4dN
SnA4ldPTGcDeklA6dSFvXvvLj/mR39ruDFoB4tYK2kZ+nG/HJN8AFXdYjNY+w250TC+pQHbn2p6J
Y/Gk0duI21cAoFykUu1QOPHvFQuaPppSDe4zZ78I4/WY+igwTX+ytTrkVze/nyWtcofZ1HvBT/Zj
m5dFqby31ibGODYopzpkIFj+Ip1r8pDm8x1rX5/fzN/XEOZEIVREdQh6gCcFO08OomVajqDPzD6p
4d2okAhYH5urQQ91CFRJv8MvHII2HWL4QGBCKdp70RDa/jM1V0XsHCEXQsAaFSPqLSowRqMOfBTK
R6qTCuVFsYIvGSGCgH95WNL7aA6j/8t0g0XJkAJNEDqZNTJemGcRx6WzL6F5CSKzIDmB8r4ZyVE5
ax32hOc/Ci6qlBUOfNAcM49GLZhazhFHUeoBRLZ+FV1GCq68pq/PqcHDqagudZppGiCgMMuDJAAB
05tKscIxnwUQoEz3xg5GVpc/wG9cEGanU3B5ymy8EKDViSb5r4qkktNcww0BFiHFCAX5mOfat31q
HYOXHEBWLPDPtanzVM76Fed8UITCSih94CRSbTDvjThDcVkUPRdFL75IGwFbvEkLEJStAmsxmmPR
A4i+wdgCWMHOsuJqUx0+FL+0zPgXpH+GlwWEFXibj6scWy9ndJe8mOFX63wukZC4VJP7sqc4WVd7
mgDar87bKk7SeW0sTiJMEnygLr8Jq7DCDRlai86RlGHae90/hoMRflEadGayGyIiMt/8gP2lxmhC
IN/0DPcWuqyeyqAZ/sO7B0S64mkY5KPThdvl3VBxu59VM2I72TW0rmGZ4Mng9LGNbdcyjwBc0j7G
ziJ8ECH1IDiT1+hjoA9Ph3GjIEwhDQsWkbO1iHCmVFwppPneg4Lead1Tx3h8JmtiTM6EDPCePG0i
k5ZBGTYYfudGG3VXh6B0VIyWB/JUjDQVx2AQ08tqoMYSaSPNGCOPe0gbcRiA+67+IWf2JVBTmGuV
xfiV0Fdh13OGGrfhYXmFFkNv7g0UVzKxJ4Xo6ADyEWa356jSdyDA9itkwKShYdHis1ircFqwifpw
NZDnRp+NGDGUdXht2PqBbCjMu0Aqfm9Q9J4edgMjeTj4sa+r59J4nmzK08qt6XWAHi1v8A0Y899f
Y4gCrbK72ZFlBMpgrCvTSiVcxbmJIUGRas8UHOsOA6Yd8k87ZcAgDWL8P4atLdaCFIyfY3mwwLG4
G9qUoirjSIrUuJdJrn5rAbDTFbOOq/eHtVA3iArKbIRGSprp01sVfi9BfqdtVQYRlzVDGAJZd6fh
vUKKBiLkIU3ejrJLDjpCWgxC2R8RHrPW+My5ieTsmZCcSSJ9DoH89Qs8oCeDMmXdKpTwuPKobkbM
CPXSJIOfua4r73nSn/Tpm6JzctjNUe2x3hlwDR/AUT/f2b2d2XudOTxJpjt79IZ4HZaABGfg3Zgk
aNivQCarunSu6fn39vEwR+lbF2C0hRpiheUgadfWiUsIS/hqgrVw3YS0uyXpC+lMxcjEw0Asg2Yk
RzhtAWVGRSSzqe5fLxqCvkIs7rTsI7NzCxfNUV6BtdOIeEQBD0sTi6QvD/kHtqQ6lcfd1f/YlN10
T/b4I/tXPdSmbzJfTf8rue22xYD3Mynl5Gq5hhlbZ+8N4R3quhlnrQP80v/Wuqv3nkn2GEVfn0hK
0I4goCFZEoqqiZrCpXwu2hFH5IMhKvOtROqD7Kcg3WBdU72uv77CVvGc6EZ6WZrs9b2DP3Rc49//
9bGkHBaoLDL/1rtYyXXWnwRbNJ8Mxpn3hNgsYz6D40EvfJzbMmzl8GW51zoiwqh6LW3EO4BFdfQq
w9vy8oLZ55tQCUDD6nhApvteHnJcK4KLxlCgnhXJe1NF3da4eLeNeY9vmwJuQ5lAaJAWmRE/zBio
hmf8VXmb7b0PHpwjvP/X0G/OI2Qnc0EoLpY2kZhg0xfhnGoTg0uTf5+PLvNqqM3IUYSBckH2Bs6B
0FH+sa3wPGbKzI3LY3miXBeXS4x7MVtFR6pJdMOFRvXe2zM1eTYv/67QYZ37pJ6Qi87Dv73jKXBP
vswHFE+k3Hfe20zrYvh+pFcqyDVkihzxyfDc+GU2ViqcMRZc3M/YkNhaPCJ+7eVVhDCh/3b6e6p/
xpAYWTPfIG98XCtet6QmpTvWCSmsUV7nuDCZcPrh1ypuM2WyqTBuxHezA8Mf55qXld6dSl8C3Rt4
fdT8KdFr8qWJ8yOrjIlojXTa19zJjOQWfq4O6JayW9vWpBx+fgolUXq3KENd9gxEXdX8TvOgJyWn
L8Y0Gh2CGXZoYg4v2X3+XSzcVOFlMexgbMPxmbO7uFz1z8+d8HVMc01CkomcEr5OFyimY1ixH2b9
9egygxMRmXd0qNV7zbEu5b+PFedldEdfiK7CnGMiBuHjwqgJHj40hqSox3IM2/nuYIlA1vrjEuAj
cAPGrcIurQ85sWnv4InzzsDRtzdcMZ5JG93BX6KO0dU0q1zd62br10kBJQLGkj3W6JVhLGgxd5my
5uXJnFK8tZtnwTqfCgmC0lEXCss7WRraB2RoSnDpyYWaUtMy9QoAKAis+MPjHLIHtqZE8Z0DwjDP
HicfXsN6fC18BlL56JFKs+onj7+4atH7qEg3mcQag3V7SSqSWzD+YTICcK9y2GfTxwgBjBYz8+Bq
6R4DKkYZmGr5+kYA3a9QUYIwuPyxvZ+T3Kv/5Oie2PC3GBO362x2i4t1p6fa7ovMJDJlpwL8teKG
wCGIXXRPN8l7hc1Bnc9fJDr/fENloS0eqmss8pO8k+d542iMIqgxAHAYSSpJg7qi9L8rbUMG8Oca
fku32TYcx6QCQiSadckbDGHyRNYOpBfiR985dz1uwn1CkDdV6rZhTs2IYm8cVaRm/zRpnsI2fPy4
xnFgimOdiR72lkraHzrSdTpacm2jYsayOyu+2aFPj85YltC0AagDYkLmpWV40TuLxODviIcrei14
wEogpB0PzBIPpYM21CL+IKN1fiIK42kLUXu6aD2XA+SrnpbyEgb1DtX0omE+Lv/0EmR9a/yrjPLY
nBSG8xj4zZChN6uGR9SUh/B5zaFGcb1kQdKAD1z1GXx3fRPdYHyQLlOTPR30IJSO4o0bfVZ1h+73
k8eDapqnHyN4jnvqovG9BflS92cEGgza1KQxglcWdo0r00UMi9/7O+y0YYvV1jNtz+kjYwDocKKV
l6QwR5d3zq6kSM4ARqM+tpvJG0NAPWx4Hj/mELIc/vWe3nj0c7SF+gOV61cb6+yAZRdnfpu5/PHt
OVR1nnN8sEaWMVMh62ew49/MmH2F8e/8M9Uus/Yf/eo5/D62WHo/ByPcgyRM/F2mwFdzIuy8B/90
CB/fTu6MK6yomNaAP+kFf43W/RLZp5LXgrZDSvW5eoV35ltQ1lPY3tXuMrq105rRMtopqvuY/ejh
v3I2bFlwM7z3bdTiR+011MsdhDyn/oNEidxfekcDyc1+v1qYY18NkjNrMPFYvIjq3FnsIUXEotRm
+mUoFic3vjp8mcNCYbvMm7hBwmwiC3nSn9seKaq2Z6tO952X5rBN6+rjzNxH0IDbtIGGDvOFZSoL
1XYfSIWnH2hXFJ988Gdwtxwr8yRoj5yciOFvTMfglA3PhiPDyyBNCqi5T/RhAQtnXsZyFcPcxfh2
yW5//sL09BFao8+wXPLYm2G1rLYKhtdeNb0wR8MTJHO0imB3phA+lCS4LFRvg2P+Kwf1vvPNCag9
pYiWKIk44o7aSCwDBo6QkK+IGEcwIfBcxhBGX5L4et+oUwNmjKvHaqxvBRzz4bfn8Xl9OdzC56hc
vXDy+Osj9eqB+ZQIWzPTYaXYdKMM7r3bqgcry2e30WAq0Mzyr03NLQ2BOZURoVFeza+hDgAHQsAM
U3e/WwPb9vInH2Z/3aymdw4UZNlNsKg91Ied24lDGzhLyC4BZn1GbUQhIxXB772N1qmWwKb2bi6a
+fUvJ0D4AuJpYWmb6LvBq4LbigYEl0Ay2V1QkfCVqhx9mOwHvKe3nzNYiNroiry3i8ow/zPGV9iw
zuMgEI6OrUHnye+iGnI+chFGcU0M8ktRuSj2UMoAm8Gu6r3kn8f65Iu91zdAeX8Ck9tnIezQxbKJ
B0dkCfDpEGSHyjQbAvvp7op74+bzDT6kr7kF8Zb6HOv1+DMk82vK2CA9o3jPEphu80ukrNHUTa44
d33pCpS9MNarmVu7SDgQokZW2ICr5ZSfQt1NblPQ+yq/qYg+QwOkm1kHxE22bZWUwDszxQckyEsk
e+QLoxRQCIwApQLkAKOH2CsiAOUYf1IQf3YlYnx1YnUBOqWoFylRK0pwBIgf/xoBCgio9OrsiUsk
tj7sU8M/bctITZAxpq/JDb3ELarjag6M9t3LJxC0oZ106N+9V0A57b3HTwCOxEilYTG9LAcjKZC8
MrGCipySbnmd09fDXE30RHbnFERMd8Qw9MhZGxhopjA9vnvFlFFv7Ry3H7RXPZ9QyPQQotBRNOse
PepUSQvy6IlA/GUJClwTpvLysemRLbCcOFqFPA/Gu1DhFUCgnPEnA6xtEGMMFtxjmUSnz9hK85ki
roPX0bUDLMrvyJwCvtUThmkksGgbLZXXzeyamMRo/FLNMSCU1urbqQzfRrCG6I3DKc7WkP1gQcw/
C269PmymD5i6mCfMafY0JNxRNT2zumshIAJYYhXwffC1VXCa67bcwpEkUzHiu+n2yi1E7mk71gMW
ggQ1GZczFAAgQTfGy9ffc8obaJbGml/54vT9Moc21hlXCVsFSIvbcmolGFcgnUT8WjJcFuNjaX37
1dbd/sHGCFeD6cFc9gT7VA+UNV+Nz2m/V3xp/ZoPfopIDVoMeBkrjHlB9KAM3sB8MeUa9mKBz8V7
FysTSAqqgEhB+8G8wC2gT8IdwLtg/B22cJt5gQb5reBsVSBwPmF5F/fKQ0E/87sTr56FCP35vzvj
xK9nqIstoCvU/3ivgXDw7GGs4Fb/9IzDHh0nxj8wY9bFPAtRAy0ZAO2Fvve1B3/mN1YxTyv0puQ+
tpKMIaMcXOYkz/CT9TqfXpli8D7xF+OZZ8v8UQPBskvy6WVuHqshAo/WxwsjwZNjhs1Wg/nENYYG
NOyTnCQeUgOIj/hVt0Iks4P5Jwh2AtW+4QjBZOYJRUVZMbIZm3hMDH6ofCHY+lDOwYxKQtGYBnxc
WYvARin1kA88F1BV7gnhm7DLp697ZLzGrC96qM527QHPUzX5MmpBnXuRiI2JOWR0JGSQfarJXZlY
locQ7b2s3m6nhDeV/eEWYwH44YHdmtlKY/LT+ND+e0RorkJja3ldE9hW1CohFwHiuC6IvULjVfJy
z4dotZjgF/GgSYpbVH45OC/7AszxKk97pgh3/PuOmGW9mSIqIWxsNk+Zi0kLe/4ZgKT6RcF8o/Xf
mm9PLmN7ct+jO+PRxRJ0/ZXGFXZ6vDLTEfGpTMe6JA8rlYFIKxjT2JDWeKvO8YDuPYZXcMwuaWEu
Kn1YvUn6cW5nT2egaM0xrcU/DzdJeGZSQJ6yyrSQbSpPB4NJWezv2owqABQFbrfx9Q2glRs8qeTx
CEtevAkGuZd/OPZYOk/E9RDLvgHr9s6rttryf+SWfqwtYuGwtuevwF8xVNxaIt/xk3aE/F1x4CoP
cA7foGbwiRCyCDk7eKJDA9tH+RpAwz6PssdWeY3u/eLjS3X0zZDFt1SFiFn87HgHwsRohalfGVq2
mCecBiypIePm6KOy091A5jtWJQEjaCzS+4Hyrk7lX5ViD7EXB+EAHpOT7z70TkUwOF15CG6BXYbs
bkrAvkmSByA6Bkbs4skZ85MQ8YMEGRhohJMZOfg9PU7LqJ8aUgqocc8itN3GsJHZh+HnftLSDuQS
LjtkatqqzrmMkPs8NC/fSBhM8kFAzAKFiTaavIUSlxujc8nZgRempuYGyJulxxq+/V4Avn7q8W3a
n/q7/69ho3kC7vZoguTNZ8OYdYR11eo1EqSyS6IDzSDVfIkJ+//i1B1S6xKX539c4PEdxuqRaGxm
88FZERnnalqkjMRMB9xSSPhx1pk1mTjj2cQpcz9D+sVVtbCDAff/6qH7oKC4p6KOosy7dvGrSe1t
vmKIKz8dCVXplkDhx6nkN8jhO5BCplIDqhlKQEgHIogKzRkmHHpgmB70QMakr8x/wnohQUpLJSqO
S6jC9SGfBeE33aNwBVT1Q3H3JWa47veGgZ9jH+Gjd+vnkiHBxGRC/T4gErYCI4buCMz8iHKyAF5+
e46tPryj8Hd0zt52pkyfVtDTvEHSnV+peRnmkIpF2TghmoBIh/uKrASsCjpcc9MmhV5nvQWnAm0V
CmWcVC1XnZ7oqO8pwbiD1PxljHckvWrE6BWSFnvdc6vjNECMIf7TMJY4pFB2UpJ0EIlXpmeW81Pm
Y3qrx/Vh4BW4AsGZ5QLCzDg7pJONaCrhakkhXVadyL/W+DayLsEbRiqcgz9QDf58yjDPo0DtNpdn
xJoFdYxpczjrTdxHPclkehhWhdctqBnuPGWJ7j+j2vThaFLrl3Vg8FhH3YQRWgxu0Gfpl7fkMY23
ggaqAFQ9ytAzyh+cHafsgSQEc3oYj5RQi3z/6Tewu4G/wOkBC1+oXO4+tT4V/KM+Sid2AXn4SEze
4ajdPSCKcWh9PHvCPofdQ81P4ahpJT1557C+kM1Dc4Ed48seVVmJkgVIYSDOjQUMSeEWxwl+Qr2j
/kCGY2XNuD5keVytWHSnfEAV9dm/FYuRE2H0QjGdlDCNeIMOGnmG9kxk/Ivk51tOSrrZjydiltfs
s1qithh5UVswqksevjT/MHkk6s4zOcG0pIPUANPmDt3/Icdy7km981i/B0lP+6kFpLNku2xWxe3Y
WD+DA3I8qEtc9rlBN5eTLk+L9o89nJzPDiBPeU75EOA8Dernrx2+iQFGs3FOK90vlxIiYN6jsBa7
1RTPlacYkvd4/UnVr/TZn28gIzFag1d9dcySlLQat2EawcMdbuddCfs1uzFSaPnilReg+W+AM2v5
di+VS3C68j7cmiURFuhyNGjD6gvbTgeJMgTLeo5xrvkOOVc5HqR7UlG94V0Fw27+eYcfpjLUx29M
1EODw6uJWjkGn3+/HakkZ3YsDo69LeOKPG54Pqv1OwOKRoIdXbRlfk7RsJqK9yb9jAftFt2fqVLE
zz5tkGlBhd3boKhsFNBo/h3GrCFuuKUHTysSIKASamXIvkGLyMe8tckHlmTN2Rs0dcy9lFu3wUYG
gQI8NMu1TA/xHue5hhhBouH07kX8qgPEUPXAB6Jrcv+MTUS2r9RhkY+6R1oTwFdH6J7oN9WfDKIt
6yJziov72NOt5rRAZchCB036YrPFDpkTcuqzhNoTvwpsTWnmqMDM1+xBnN9ehS1DyW6Hg7NfMXbP
6+hC2USVAevkyUiBxp6G2v1Unj0ItA5xv1+v6VTQFfOIYES2yx50vOcNsCwoM2gzsxP35D1nuT87
B/R/wQsbR2COjiKfYAn09Q69pYiV+b1MXim4caKwbwrMB3Nhrz1YPs7eCXy/mIBc8gdkeC7iO4SS
WTg82Ggn4R8o7OM95wHPHvxSSFiA7qAhGgc601ZqRYvG9DPJ6T1/2W0wLYCU8HJNWuQ5A73wi2G9
4rd7Zrej+xws4JRzufmGBTll4rqAxgW3+AIGv1Z2r6vbcGAO5Vic35JL1AGH2AwyvV9wDyfkK5Xj
z7E7GQDWvy8q5y8d4Fk4ODNjskkEC0lPQzIChfuGhdY1uD2T+wyOpv8c5grc7d2BDiFisIFRFp3Z
BmI0rCEzQLXxCRrIL/ifQWi0TrkRy8Y/LhojXx5e1I1oeKad3+Yu2KLhvxethTVMgdgOj5YDfdGQ
9JYLtsh+NiQoIl9cksHY9rUl+eKwEbZCoCsmu1C11h/36WN0oeM+i5sUsRUNWkoyQT3BOYzuxOKJ
hEneITQlL4aBReDt1VWYyeqjC1FD8Gh090OHT4Gb6Bhn7b5jSuD5M8UmbvGK80hdP6ZSUFGw4xsU
HqWOMa0854Zs6hB3KihRn2CCnwsELaQG3mtKhcB7EQxg4sJxxGIgyxAb7j9BpaQ+O/sshcHBb+Gy
sZr43IymlbiHKnapvH0z45D+6TwqNBDE/QWa28CfY6q2QC+FaRkNys9zjeeYqw1lH39NyNADn9lo
zpacwbp984Ps6+6DaSd5nDFk2ICL9HQVxAzw9HiDJRPciS568OQbQo+s/8Tvrs8eHsQ4BlyT80Qp
Y+bUqZSN8I1aZIE8Nrw/WGjswwD4oSdsW8Rg8sWgmxmY956/x5V79u4bc0qnAFr3XFNYWzgMVeGL
D+hANgmMo3QU1EJSbqmaxI3ENZNpbmIcy9MXEitx61z9tzPc3ngb9+DslvCQ5zWVnu6oT7f9wX51
azgdQ0Kf2UGCIwfi2aBJrKE8Lw9AzR94y0sc7mD4wfe7E5csbNNwCINwPXn9cJNrr8MlJD6SvMUM
37mOC3iYnlZHb59Z/fDmDBsf4xuINS117M0t737XOl3rQ2juGpShoT3/3n7qxxDkkB5Lua5fNi+C
iBDtRImTOHQJjoqaGQpj9zoo4jd3iim4/vVzwt9oIFghmPXAQJsUmC350GlqyOTWSGpcFW5KKb4Y
QObm4RZVynusBfKp9fQwnxfTW+1k2WTQrWTYbD8MN9AHuGZoCXEJRv1kXQY2sZz4++F7ZLm9Ntf+
fa2hIclGl8ZXLRBUr5yrPEPzBqa1AZYiA7udg4JYsNJV5k+Po89n7sSkDlo9LD6ac7cbVzFd/0xf
tKcMzvp5/A6++Ez2WH3uLiegRCoOgmU99Yhlup//Qm1mF5+hZQ27ROTnUQqIfYmD1Inv7nwitFKz
8SmNWMzOc8Rkqhl1bKAMCJ5uM2vG3UJesQycxfOvgsN9gW2cXOeX5WOq/dSKk9lwLvDDafZSwAcL
i5jRI5tIzx3ggXMZB99Bgb4+gFnUDx8A5tX4Q7h4NbYTio3YSoES/dKHjcTgNylXeTKIBSYFIY9o
ic+pG4Jup1LQ4R5nJ3aiuw/PTi5TCVLeeWom2dH6uRHgnU3aQIfRx7R8qgTFNLsFeu/QX10Uz54Z
CJP3rKcGQBbHuVNfCyqstWAaS9VcMKQCm/eNiTbpjkDbJhQSNVRnCjLXs1fB3tOxuVC2z7Rnngn1
Hz8A2n/MlphFA5eRi4FqSB1Ti2KY8Ens3Vg9aT973D8MOEBjoN8Q/prmnG6gkoJB+aUCHINOg9Aj
Uwquzgo3QmEZyNt5Jyx4/Gjb7fWg4jJ1SxGUsH2w7oIqfW6kqRJLE53d5Mv2At9jz1g54H9eh7+S
mbTAevWUk35625vhbSxm8Nvz9AbBZq3OsMUjubxwN4yIgnZ5/9VQROmJ8gPXhGtazjvFM0/cOA2L
KEbjbGA9bjdOuSdb2mDnE1c3f4QyPEt59N4Rl/wc664RUQztIUSOlcByEnh7oL0M+kFgF48AOnZc
x93iPWonULCDx7aa10O2wxxhra74sOA4uXs4RPSm3ls4NHGdITRDB2Jnx09taIYS5DtKTGG/FFlp
EQhK5GA62F4hgG5qjNRrN6tC5RnpmvOg2MaqqeR127dL3Nr3EQ5O+lqC3gUZcFrOr3Po9NmPDI0P
8VDlXem2blGD552SyM0Q/oLxWdgzsQzkGeNzacJqqKiV2dtmaufdY9b3eaon5+l1bPLkSSNa+Qpg
5Dy6x3fFGVCAaD6jsF51h/zrDO+wd1s6/n1zekL8seK2dSvTU47XPZgqEIDP4JIJ/88LZ7o+oKW7
rt/QBzpwge9MWnRbKZZexEkojWvuLi1OS05ZcXWema8s+IyGp+90Ih47Etqpdo8wRdRyXPkcWigL
K4E1nO2QN/umbSeREd0XVO97yN/yxcuM+ILpPPS+n+bU4YXJ6PTM6jGRLn7SrIovS7HQHjqSbV9P
1Nf6FX8RoTA3FwNBs3K4JtCKx4QMxk0vIjHvQ3gPDXzaCa7S0BjlkAGScbzn/oszPWn8CrtJnDLh
fGCbeasDuf93k+0ZQ2pmLaRdSz+3/WDGnvLE6PBM/k+5fxrOeaomdR0Vgnqb9QELVoDM3BhglTr3
+TzvE/wm0+M7ePzLdev9+zO+bk4NQ4Y1JAzmXsfc4rSWUeECnftSlwpvzpdXH898fvcqhRJTOhT0
084cwjHivwU32tEPgHvkA4vQBqjoPOVC53WH+ETktA5zJGa5qCFX87yUT5dpHt2nvQY9q4+7CVva
DyxVYRjXDXn7Ez20R2fO9BNhf/HLwFJQDtmhmT2IwKgB7gKiBxNlHsw9Xk+4qZQLORX1LvHyBbay
htvRgqMvwkRukN4e3rXYmIBSTLrY7ufcSSbMyG2EOAtWfPQ9YAlGhZAIh7ULvnByCrcQ6rkdtDPG
NVEzqRT3C5MPDqR4FZAavs27LeSNGj0SZhV7XEZ+BTm9X2GaUnhfFDBveA2BmbnYb9Aq+ub4sqKM
rg4XZC+w/hugTE8fQw6Fh7hh+t16kHLUAVU4tidgnFnymIPqimYXBIoKBTkD15EHzx6hkKBB5s9K
fEpmN3h7VWT68xFhuY2nguwiJIeP4V5GMLzOSMOOWxX/4j9O/On8TGzi9kGOG2qTCp9Ba5JNWHkE
H01fLN/r+AOq6Q5W7PZl5n+U2PA+KM6i+efA25Bwvc8nsF9hN4wwoIlQrckHCg7EvLiiHqCnEUz0
PGh4mDRoHIY4YyXW8WLHuZlqyPrDbDEAQULjhdGnICVuxOYmMu3osMm11FCL31fZ1gY2GYhIMe2S
qveYnTpsiqV80ODpIjog100muzU+I/ZClCLYiXLUEOJ3+C5p+fs1KIQBuk67SYM9qrCEf1FkIVJY
2dwGCT/JC7KpxucwrNYvpGNCttVgQFkixSE6aCNE9AjMWSl/wHIBI4E9MNpXRbKG9PoHPpYHCIRw
gMp5Lj7wM/1q6beaXyFdqA7g4oDQyBYXVPjkR7kImqADrUeW9Wxdpmz2oqb+ySb0ksyh+0TGSFSD
H0AOMT3DI82NuQSjAOPeRbZXGGBpoqyNXxuI6h1hziW0NlSR/vubrK6YkvSjDJTPvQdX3K7qzWCI
MNPCgM4xTMcu3XpjjKHjTx9mcipnL8VtF9VcG15t6OSn3zW9lLIe3QH03nhg80XhRLcVeYb533VU
A/g4sPBdRqB52DK4/E7S0cHybgfQA9SZD5cyGvrV+r4mM4opLTzrWelCiXIWdLRtpE4ZzgK6rHHZ
Dp6jYtKEqkiCAputEt4Fwa2NS/sDiS4UogX4DOCfmB3BFz3RYOPD8mUDTghOwp/igc8zm7ju34z5
k7Km2D3qgDYu90HIEguMkiMhfVIiAeXJv/K2IcqZAWnptgiqkeb7Ru8+vpHoXDUmHGAMdK5o7hIG
QBHqRoSgWdju6zWDS7qD+PZ7BrA6vtbF+uVD3MYSec5pCQrXxrYUyUx8QQtQt0WvFvYnLOrJ5396
hhCnULA661Q4GSBDgQhc4QwEvc7p4d6/4bEP4sp9zyAdsdYQPPARIx4zX0ID0iY39zpTV/8MNR1E
bHgSGHvB12Nktf8MMSHBMQu04ksB6jZYwss/RlhzBNpgu0OjZyyUo2ZYwz1hGiZGRcyAw3eMLoZa
jYOgfjucM8dn9GVCVy01IDT2+4VGRJOv4pqO7AAo4sE46jl8rOFTwE4SHmuPyBqDUqjTAfbJ3nt3
6ly6ND7pNXlQHOmzr1sxdsVvOuw2OmaT/QnE6rE3mem4HLnJ60UHx3qn9w8FicVeGLjICjUqXB5M
JuGqChptpGQulCcwvQ8MJ+HMpCRA1d+nA7RJm8DL21Mx4fyAeRpj/hxpxpyEYH5H+LQPqrBxgwwz
u3DrvpMXMvUoedIGT8/hZtw7hs+nwFok/jDZmgzcfgq+P58ffojbxk0fohN+muQuQVDDE0gQxPEL
EduICIW9h0sAB/AK4DjgBDHxU5IzLwQbiHU5ucbaLP0wVOsTPAV/+gxBAQRKQnIm+bD2ITq6a9Nb
i59mV0GGJVRHPesXKiDHySd4B7qICrdCjBsITQwf+C7wIJH8zhObzZhlBtWw2B8gkQBsI1PkcYTL
zhwGBS8n2iTYpenvAsnMlPldAfBeYQN0hUlwWbTA/r+QBpz1qIc06EvJfV8NnzHeHmxr+EMYuL/s
sI8gqorhRPAe9mvonGBEu38uPcBpzLBxRMAD2oXbAEfKP0xkyVliBcN1s5l9Km76C/pMjK3gWnHz
aF8n9zH6ZaSpSlih+8Wsh49K6tSBuHceEc6CIrR9SqujWTjqSB3pcNpP4ALva0IOLyfHokbNt1NC
afb9JbqBwG7YYXDVeMawK0xVervv4rL5pzwWJBKBBBm+cO1Z56GOp9ZcOKN6mHIdMEe6hqqzLpF4
SafnGxInTjtil54cLrMlmOrS2H5IVuQz3pAZAbzwGIq+8XBxRJgluObhjMxMmLyc54h7oPnnwd01
OdU+0dQgFEYg0ABrhIyTRAZefo2Ff4e9EK6bOYz+t/sBlJwNdhK6Y4iSxyf++3PZ1al7+Rd61jhf
n+HjxwNgGWBcp2IFD6ckYmADNfVv42L6WY8T21sZky4wR8iQlZ98T9UV3lUXMcCbxQIX2BImz0A+
KxAYLlV6y9zrhtnBAwIzqr4CT0j4tL0HVQHZ5BwlADxrBmJM+Fx1dnElCeoFdDGS3KC0jS8nKkH4
0vDOMnjypkehx2X6BnTTOkYjvoGqDpizPObDpwdbMHhEGHLCYNjlsUpQ1Bc8Y8YwHwxnpw6CjGbp
FjA9Kof5G3Hf2zvsgOAZUdZjbsp6YURJ1MGFOTOZ/hy/RyEQ5z/jElMOGbn0gYdCbLjso6wjEe/Q
Y1uHW+7mjKZUI54BjIjuDf0ne565w2DWSS7eYjwssL1gWEeRBDny5xHbzMhQJYipW8leFINMLc8r
fMWn1AQDSPEwya8hbnyfjYGcBDH5x62C5xD+yWuNAREoKTworikAH8MKG4UaL3i4BVXpPGYvTPXx
Noe55T8Yap6Dmr5wr6jioxKIwc8NEJcxAumkmKmaxjH+H0nn1awqtrXhX0QVScBbJYuY07qxDFuC
IgqC4K8/z+xTX6gTunsvlzDnGG+U5wN5LteXXIlb65pLXr5XkAKNiXrtVlCL1eFT4TsZGjNya1PN
0QmH8rH4vkQUV9oEX1Rd+LU75/dZ/KARBB2DBVfzRXTYHY9jx9tsLCEs+t0QxwSxu8UbqWT4AWJO
od/f657TM+P9T07UerGfCUXO/n1HyKFF1SzrpikA5N0eyCsdyO7hIOPHD3CXnYElsG//u3mu2oFH
fM9/kKXQBjFMb9Cfi3SbNsjnsoPeeIoiuBblK/mau4vj/ERIFLd8FhdxA9lE+g3abwE1ww4h8MVN
CrE2GSx6F2ktqylSjI3CJ4e4XACz0Y2O8mL5npdIbNTJ4+49jN0nDR+Lj6dTfkn2MHnIWmAsH5U+
kiSkDCqC5MY3n26iFaPPoefnQvv4p6y6/QfUueW4xj0bDV6LAYguktluNMmRpZtcZd/SHqyJyDjg
DXUGsAMRl0WghCQHRK+QmzzOIXLi+npg7W5xipyKtXR7xqx1BPTZj78Kjycpe0vLzS5yhDqyXD8c
dZf+YXIBpVROxRXBM18qF/MTaMiio5CZg2YGeC58bfLuOyl3yMbg//gRNN3OdpJPyy+UwqY7bhPo
yZnqAzd/r8lTDF1VXLfwKfZH9cg6UFjUARxTuzq9fy4LZrr8yD5rZbv9bFVk0BrRuHSwttsEHAyO
psKYQ5bY8nF6Q+L1I1HtIJAUaaGEL7xLGDSauYCJAft+txfuUlb/La4GlUPh/8JWjmZA1uzQxplr
ISV0SbSd5k49K1xQt2qkoVvCHhB2Tg0eypFmH06IElHEOQI1QjWHAagab8BKWyReyVj3DTf1VVdx
/puIRwAyeSyLkgywTjP8xJYWpYyQxDkldjrhN8i3AjreM30Vs8F31PhgU4d7z+lmBsJNmjt37M3M
AVwgQ+YR1XtGKk7pPPouHnvZHDeh5FfuFprx0IzyqR4b9GUYU3Uh+cpKJ+bWQnnbhMqKXN9DCu/O
9wHtRKg2UWKUHXHNBrcjf540Maa6B59mCw4jDYwpY4QHwVJuKwa8I4dnd1FmdcjT9bumaIlsGHw+
P8x8ceMe5DoSpyRmal//IwVgfZXsK2cLq4CgVuhxqdizQpLRUNRIXGWPoC7oZ+XvEdx+5R7/IU0c
1ZOB/VtpM0GPD66914QGBVhILqdifNt3TKYsQ/a9Gm0RrdzMWRJzIlANhKmYeAUQ1wd5xtZCRgoa
W15HyImj7LMYRoxGSBUVHtAowk5pBfmm7NGR8+9u+ZqX+3urEBssSLciqyKN3qRUpOvsJJM/9rtS
jEzzThFLtFXI4fsmnOpf4p1lp12Lesf7Aktmj7jTLsEjK4/1dIFkhNBTkUtB99Hfc/XEX/JCyEU8
FkFFqfs5039EvCoM82qA3xkc4Yt3jn8IVv5kPCQ7rJ0JKVvUl46BEswEkHOVaEikG8bQXYk6hcgc
YojaWXXgfVwgfvL5D1Q8MWC/3EaIaQz3Me8CQxNsMrkUzBR8VPBoIQxtTsBt+ypisZFm8HQJUYTI
5WJMwdGRZ+5jW1MmyFD8tT8XBpARhQRH1GjwaCrxYvdYcdP1HkHwC16faqEHVyOxAVmsUSAUf4Js
WcC0gu+YPh+EQ5ORlVqN+0JnensEx8UTxrtgUtHE1bp4RcmJr7LcijyOAaQhYmkgDaC1+D7VJuzb
O1Ls+B0S+EOgmv6PxyvU0XKBoJAC9RA9XohMwQaXWYzS5RGIHGrsDv1oImo6fi65h3xthIc8CIKo
ApFx0fk1/W5sOUJeZldrpG48ESrPNXMc0arvEwk3Ho8XSolJij36c3jTP0OcSQCew/DRe3rczemB
XZirF5LSC/fVksgUDmU0sXqMd6KYvL4jlQ+VTnmDjhvekMiM+JdvDPeDgJ2i1aA+M942QnI5VvBO
uCAvFogeIg4k1fj2mZb55RBrEyCfELypxl+N2Z4BcuBqqY3az7ix+LEJpPwlfKvyTVo9ImtawDhu
yCLjhv0iDEAqbDfhBGsWgsUBeUDyG4G1fGO65gJmX2NyJNHoAtrwn8qfQN3QnEncO7NuZjlmVDol
j4IAillR+S2Lfw7BeZi/KKEQexTuPUxOgFktpzwJCSQCyv/uk26tbkXA4umNtovXsNjy6pNtSnBM
BJG9vC/5w5+RAjdCDQJvKy9bQYxQc+vH29tGdUORfWlQ8tXhOmPm43NuqdOtcMkYPLDk/EBgJPYP
JxyJTCJGQ5CSAE4jeQ7tME9FbyMOAT5h6VARJibq1J7BE5dTCLRxZMBZSjERIiQ2Ddxi+SMA9si+
ABVFCKD4ZP84v32kKy4hGkssgSNBsWr2cV5sRBTLkgxjeXoul5iYESHZoM7MhmsiS8RPoY94ZPM5
jLPfIo1UmW/RrSA4Zg8TjOokc23R1KlgkkXWxnAlVs/gxXOMiIY1Sqyi62y8K8B49JuO6NIiLCMP
WEeQTBtEwg8uQnI5gK0M0YKYrn4SwU/pfzpVOqo4j4VQWSwmtddvhsCYDTZ7iY1ov+UlJdUSUJNM
baydNQrL81q0hnTsGsSTjPa3seKggRptuZvtaTbBsgPnO4SM9gbYqcU/+khqo0vKs6irvG/O/a1A
AHou/DV/snP+2zb82kUilbgFqjXWl7HxB4HgmGR/vB2xx+IpCmYi11DsMUIOJYeido0wtdv21vM6
iPhi4BKq3kADOKY4if4zpuxb+yqyLZ7ja4My4f8rkMgTEl6pzPk7myMy6fHa8ztBKzp6TBPuEWn2
YhAUuY1nwfH9sVQSEeGw23zoLVwjVYy12d+PJsRf8POV5WUH7rwuqMKsPQogtfOZXJBXZHlTkePJ
w8gJu5MpphAtKNS4jeW5p4Q7hOrOuhwH5M3PRDTj0EZUYbBlZz5vIE8b79eEVLDRjDPENlcdoQ7g
kG4PxlLuWvt1GLpPe0md+4rVocOqxCsGxyrFxMH3LvFbaNFGF4rUWmdJKngJeRNBhQ88ukXIWOx8
BH4utd4gYJxFhIeCyugM8PyeiVsRTxcqWzC18ZyFDdw2wvpOtv7P3vNWndTxvrK7J98CaX/kjv1D
9IwxiQcjtWlzdrnS9w/PWEIgeqA5gECspUEDrG0F37mAi+E3xopn0YXDpcibVHgsGXCmlBzTekNm
qvOe6F67VzkwuMqmz/Mbgo2QHibamRpkAcL1dnwn0qc5EX5AIcmRfLKEp0yYQDNHvFG48KHNLIgS
AtedmkeBE18juPrBmzgQ6R3Ix35+A1xNwQf6gZeP1iwww8EhhyIZ3hklO3yQJQNlEt0Dc7qrKbMk
m5EfNAlN0Nt2PFiS+7JsPBaaEeQtQgBp3K4ppTggqQJMdcspogIMAwM3Q03CYkvoOtKMfI1AgwQY
BS99OlP4KjHm4MpNRRNvOkNatu+ZF83xPwqDOKlJAHckXuec8lmswA4tG3zMZJqgQDPwXXJq+6In
jF6xNniKP1Vj/wfFRhUL5N7thrH4w/jHY7wntJTrVGyIbNfqldDZxVfoP4dL9Qvs8to1wN3t+F3z
EfP4fYXjGderIgBQ9VtvCPOsT5pZBWiOt9cRXvbex/AOFM8wPonVCV4iKNAK03ruW/7hu/+ksFGv
U23X059fL4503HXOJ+55LaCRh6QzBuplMIV2eU4gXXB3GBNpIX77/LMRVfHpsgjCxBFLLX9Kg8HO
FCkBK/S1EYl8xfTjfzgf+Eosnq2WLkbWAOAKX13hNmTjFqaHcv91GxI7HpOdCuGDdjY9vff5abj4
kNd0vELB8RRYAalYW0Z+QHm2J1JF2CyMWQ2lna3BLKUAt2GgLfDob8mbIQ9IRD2tizWJS1BZSByk
BXndmTNgnaHqyQgGHnkZy+IfmVt0MmEhZo0O+fPR9FKzMxURRpwe5LOLIgscPELxbzfQPab7ngqR
zd+PM5J7TuXIeMlQOkd7cCRNtBzP/sD7OIKJ5eBdLMe0D06wqIOGMtBh2xEzmIAlzl8qp+APRwjm
PjgFkuU+cScI9ckbY9kNIHxZKJ4i1kP0BoyhG3e8YeM16a4MEkzu3AZw6i9/WTiNN9tPgNU5FPDG
it5CLr7ZP3rH1jTYKmBoIqIZi/bo8kUygAKFn5XtbDSSFnO2N/5JR7+i2RHJO0iYwX8LUaUJEJhf
x5IcenHA/+zZ8uLo+x/0EKwwgYJkbowCk4cBhoSvNoPKyjiAxS2OL5x5iVWB2iPy70UtAEVcBMLx
zYuy5LWQ6HRoWwTI+2/uhEgS+U90PiqkEQPLubOZdKRVy/v1Hs1myIgQ9giyXvCpTAPeMeoIsqBM
puUO5skdNz1Y0lRUdohG0Scfd24uUJM45C1AZnP+8MmDmr+X0g1RWj3VQxhKbmkEe8hUK0YHcQJv
E/uKPSqJ1ZsYmvcMLEwUoOg87CJbMHXhxkBUMDuQ6MjHf52XuUuMhj46nJo5WDQgHvWG0Jjoi5qA
RdlNAJQeo5MFWU8qjrO5PcahJXoHY9oHO4bKZBxFHEJDnqp/l+hEYCmrbD/aKOPfTaTpVF7qPDzu
2IeDZm+8WrEHjx/+z2GAuuyEdouUtTd5Ifxjq5HIahLphxnBjx8g2Q+lzPxWSGF88lVwIJH7oVOa
qIUFYiyiM1C4jkKioMj65pSNNmLO5cjgK2rW3Xa4OGBeGkfi61HX0lYOfuPwtsjR576dSQcgTGCk
sirB455jaikbEYxohi00NnyjyfNWI7lOXeLOUMaRZxEjIPivbOOAVI8z15wiNqUi8jjStqqtR+EX
ygNWa7wR0hZe2CdMxDg/qReOpNPAqzhY8lt+a+BNrii91eC3FApg7lWDo590KqrG6vmP05DHbKyv
vnglpkTiPEfyVSCZg+WT7W5H1oujcw5hGrkoiy78siZPxYMpLcxFNjf2g/FxrwIlNdfXsotTX9w+
WvyZcDJnmwe/9DBjxxbpMLxRFITWrLVCqMFCm4GfV0gcqcMRIySvCxqZEJnJlDsc4Yaxf0foHnQR
ZQjjTtIkgvRY37+DPG5vfCfYdSNI0praPTavADrp8HPaOIUqFhlbMSov2+Iv5yRcH2c8By4KguBz
e0BkLY5onlBNGAjaosR7Y/lnmeMk5SXHZiPGBG7GCQvK+kO23gvrP0KL4R/6O74MRAcR5UbIhIj4
2vX7IjqgByDXDpiG+/5tZxAd9kewyDTh/Bb9hZ7VcPDwuBpaB1WTsCfGwsUmxDP3NR8GJTj5mYF6
6AhALVFvjIZndvHNxx86T5qM39xBhAojW9sffVQKwObijCLBg7CJ419yOi6KGC0xh2iszGDzuvmR
4/RWCvu8BKVIXNfyGby3bVTEKMhd0BEWYx04Xw1ZxChj3bJ3GmF/Ix5gzpjAuWzdMp+TKpKJX6CG
gRdrKsbZPjYnmG75ewTl3k1SXIVIAxm6LfJEpVjGS4zu62Pj5X2+cfmIbPF+09FE3jpcT5H0hxgQ
9B3cjVVvlvN6goy5LI1Iq5CfvC/yygT4S4UQVD2omugnKDcKM4O5Z/6JOVMmFV8Y+DD3mZfehpzJ
OGqRpmDZclOWD/qbZaylvYMvzvKUVXXJtke2whBciWqLIXsJvjo+/2HI/HRESldOvsw0u9R7osMD
nCxPIC9PagROIAcXWp2tBbgSHRerfjm4HlFeQX7KI4XXPB5ezeuQrIfR5Iu9MMcgP8qYC9Y4JFLO
eypib/oCN0Oio72rFPsJtCS20pxeeF4BiB3IMxIS9kn8J/IQSVSY3tVRFjUHaGOyc+efiXEwMaWy
cJ+lRLThVCRsLWGuFjm6smzyOuigTqSG/XUz8SMls6PDem4GyoGfBr+vsRygfTxouffc3N4rmTAf
Y/nj/Dj/Wv+4JEdMwo9hgoT6+V/LEL55/T0XNaEjDTK74oCsU0csEHz+U41yU3O3vOZVHbC01uRg
iL0XoLlUvPKmelk6lpGw1ROdVs7F8PDeIVbEL8Wu66thRTsyT9jmPq385jAsnZzPw0TKRt2F7cvp
W1/WSVrFXD76tg6fOvl3VFzuvuFSztnwHhxyGCJjlbsUPpppiehUZCSEHzIMK05BfNMd7nvcoZMj
Masbl/+yr9NJE/4bUmwItalRdbMdA2AN7GRAXtsPYIXQUTJH4Z2E+0IDhgQMijKWfm7VWzL5b2dF
zFYR4vhDQC6mCrEzDLkZO5cgERhrWp85AugnrZzIsIXSxeLfDxc5Ci4JulAVxiINnMugoUJ28r3o
fCfKgwnuS89SxTvNkd/55YYQCRgxbu8b7ytYBXyTkzrETGzE1AU9vM8ZNIqIgZBBvhZ7ZgizyNw9
Xzf2IT21SKWGf1ytpy5cvrc4JNeQ4EdWcPJmx3VEnto0wUxMIhWSH6YZH63/wDVpbf6EKOB4NBX0
4eCvrn4gcz0bXfTDErRmlWHKa5CWMOtEr7NMi/XdUUHJ4xzG4cd5wnJyMvqRegOqhBbh/ADruJEM
Ata608jeaPfHBWRmbLDx9GIgZGaEz+aaHpNQjyVppiPjycjUS/FKs2kx+DPwNshutKfDxWsPGIAh
xAHPCGVz09MPJlQnMEvPec9EvP8dteV98qCplzenJ+Di5fZ3pyWmO13luLHM8I1p60OgX78FwUQw
85DGBmJDwpkQveB5mqvsn+qsjN7kN1Ky+75AF3Lwc4/88ANAgpUsiujbkusR13rYsQzfZD4+F5jm
FfuOOxUhNn6mNgEFawGLKmKyXCpBtxZzZ0xTUVZgBBo9UuHdB400PhF4IAma4ABD3yAXAFO+ADIx
fF5hLQDKRY3lcG1Afj8pCjtOOflc5B9ot/HyjpF/OSl6LGI6UGo97NfLl9kzSU2k8hwWwjcn1BuR
aRf9h52+YBGD9wlDSnolgXEkcaZATiXMvcivga2uQm8E3pvgUhvzy+tedr8h6vGHMAl+lc5kjgg/
PQDayHLw309veCCrWh/LlHQDStzw6FjoarEQE5qF9kgElA75A7IAJ1bF9JmwkkoOqSTpHrBYx1xQ
TzWityxb5aHnAz3nJanHxHD9JioXwZv/4xfPWUvKV2OjmhTTP4HI3pNGlSm5yn7m1Rm1swwxHECU
NEwwI4X8WgVkLOBf/cRFh/v0EX1D+a/03z7KWo4rqAjWbsN+s/Lu8zUvhAnzHj4JAlGeM15y0npB
yIlwgJBmjwS5egSDlRlhS6lcGH90ClysU/Dmwil78FqySy6vuekPfNrc4weCUxFW0QEC7uSVPGO4
YMaIKzKdM55xTA7ZmK0yRIPcgr1R9Ae1ryxyukgCfr9YXRg1vnZ34nYFZICidkioT/66Xa/H1X9C
3zas98ZMpkO1RNILsD/RGHInFA55yNR++Up+B/0131WiaRdGefZcGdhGGONJi9c9sIhtYYkhJ8jJ
o+AA0rbdzQRHB+DaPgBcXmt5/0QXun5DK5LxNrc8fpfAet1r1qTYXbo1X8RPHdcLzf9QXoy4dlOq
Lq/V/Z8xN5cPrIp0Bbe7gpXCI6ELoZFI2QcYOpLGPHr+Ak32jgl+Bxl1nMVCyoVPg8lCxV5eLPPC
pQHzwf68JfhxobCfDSj6rOjCdN+8/1PaQeRDP5crx1gP45YwHpv/LZnConIJwYJaZFuHJg4xVDgg
b7B24HMdAlN7Ixrh6xBORproD+95Ga469To0/PvtebHgK3bdl/CY9B8BQzqNFLRrsuDyXSH0g01D
afjXDwgRYI4AQ624FloXhkFc7+ZKWz0+BJX8t1dp+3zz2KBPAW1P84mRjGpioQJpbpW+ygs9Uyck
l83wfs01TuTl233Pcjj4I1Gu2gvp7chE3gy26xlCAPSm6A+0nFq1CkAJhmdOnRJdcj30AIF7uo9y
8wnXXgYE++jNLFH2aBO/PaMxZBPJ/qD04283st6RhdUSagIjKbULryVpnZhVkAumoybHWYusg4Jm
wuz62zsNKuQ+n7FIxByG9z6oDk3ptGQKGIxAH9xC8kq1bErsLNgvWmvof0rirxYap8fb/6yOc3La
dlrcH9T1TmI309fVUnNQuiE2Z+hGajG2DnrAelisiHzKZk/iaLv4S2KPOuL/58yapOStSTbTZOqr
Vj2wC1iXhYPLRpENAMMohVxfbJyXNtSAoejADUi3Q5c7nGD3GgJS/P0mBYoP9PiIeb/kP9R4z2Uf
qlN3+YMyLJ64c0gMQkl1EEmG3da65LExYwRFuBAZa05H3vDu/Dmz/ny/YzyPGar1L5C0yGw8pUO7
uQ6RfuuzejhKe+7lG2WDsdWwFfT7103a8LMhVSUUYNVcSh7p6XOCYRc4rPVBQVlOpp9zNk2m34Nq
OF58ZGoCfVKYGO+Rrjm89ywoSKZTuN/h4oE6bkBsuxCvjfVroIeDyzMaSK7gqfAQWtb4+GODYO+F
Sv0dCLvnQCQ1gfMLEIYLG74bdPNBGk9CMNzsDnpCArtp4967S3MZ/goaRFvrcb0zbRHNj6M5XVdR
U7sqEhdk8s2ehlQkUykEPkuv5VnpmIFRQvVW+yQBP9y3aVPiqpfbAvAQgSl29NnvUpAtjtz9VmOG
IXxqeAx06qxXBlgRiw9MeOsw1nZzMx2JjGkuwWhA+TKAdhu0c5mgeiyaRfhFcnqljXH5JuGBYFIC
cXB9k/kDFWDF+fTZk9/LYrN8SUGxM5Zo6LlqB+AaPYHEMx0P1gKvymJ4JTwJN7Oje8oec+ZPmhoE
mJSTEjvwgCJckv+8TthlK75NV5lJLsS4Npc9pHRQXv1YpKKpmInWZj+vLoM1b3u+kBmq0pGfoMXl
0nGG6Sh5TvbaaFWSlMqaqPCjCL4KRaIojcOFyDwDY37FsIuMJ1rPcteCC8TDxODpk4BCika9rE8J
BBzITLNUhrCOyt68u82WBGVS1OFPSNqA6wS1+wRMoaLTCfsPnaVvR401xbU2hHgjgXdAZAsh3bv/
UciCeAA+zEJp9JeAETXjQR4pEOsN33gGTc0vdIytaPwJdGFSHKwMTsB6xbTAnA0JyD7a8wBqqO8S
r7kkHsYnuBf8VtGHcDaAP34gYZJGd8eCit5mcjzMuYgvRzAJkBt4KBvgDeMhSCC363ZI/24boNmp
p1wwFhojUakI1PbywZqJjn5epQvEYAIB289YI7gyGRUEPrI7QqskfAXV4qfapDzCY2CepDEVVAig
gtgSz2LDjOvwFX2nCJngyeVpMpFmX8rSxoSgVdB46DRtiQmHyGEoSHqGZ8XGWn9Nr03d77yMsn26
TLdkrCE+D3ALgeexyr7/GRRWVZMm83pSdg6K/+0Imwt+hIRKy4yZiDYU2Rg32uR99+6EEh0nw9J+
b9bUK9LNvXsi1HB4tNuAyoFqqhqYFs0dHxTROePhy36JzvVvEhjvSJ5ywb9GdyXAg27+J9L+TEot
VrSgzm0DP7zi5iheOL4JQK7GDz3IEWgTM4mR6nOyfOQ0KGM+CDryf8WK5SswZgeLpaEhLDDctYAD
Ie84Lm2WpFfEYw4xH3brJdPFWCrmJQQpmkxhdMlIzBlyspQWxOzRI1cDdg7of9Zd7gW3d2AQ0hhb
wuEq+hNqemHu/+AEfv5LdciVkPPLb7hWYTgHfvuyhY0CpeCecS4bEXxjQAyFOS0fHtMmP0xx43I/
isRFndzdR1z23LPDyGjiDxwFfHRIeFexUpDuNvS8GyiLme451BhGL1R9e+yKJT5eEIyC7y4JCx4O
3Ax8Bz+bF6uCBJMOpsRr9KTZc4ovN4RhKPF2cnufONWw1ZDs9JjJ9JjwYt49yRJQCZFRS/iVvQSc
TKEAlnIQTkdNmGmxIM073vj6xG/jJ+zcw70goq2vgNJ5IZF6f4nn6R3snoAT1Jy06+eqq8cDbA/I
5iQKLTkHNjwZo3IynGvz9jKcicgqvn/qzfm5SxQbynGRW38vK7y3dlqFBSK3jDxcNAlUe3BRChHD
10vuDjOBia+jco4MYdhgFXLaP8zhKEoOEnWx73iQgmH/EbNJqlwkYYe46P9ySwzH0o6Xk+dUSc+P
kgSZZK4cz8faJeC738jOw7w+sel/031ngG1pdvkCAWLWp8a+sA0Y4vKUX6kal44FZk+3vgc1V7VO
B19Ggh4/xuGlRV9ZhH+gA6ChDpnG7yNCexoTEzzhMLIv0moyk839gZzzpA4mQFhIG5GLkr2ESzGx
Nbytij9QbUrWkQ8O9ySObHWSCCFhwN95rdCU8lThjvjQ//RekPSHBYmkdSKVhpJdYpzGaM2jV9s5
DYhDEbTITjD7YKt8jDXk6zdBh5MUUZqT7hfjj6+zsZAu4oj7gHQA0ybIE+vR/UNjWUu2nMMnrp+U
rVTX4cDpmlDrV1zXigzAgq/TdPl8IFtatZZw71eL9njq0qWOHATdHvezMIL/YIJ8+eHVTLXIFnlB
Xq1HAW/aT4boIEkn7cVUChRxT9x8z5PG08VDhEy6I0g50Km4URxGaihw7b9ZZnnXY52m5sTXdXHM
5Kyojrl8UVZzx2SLuhfElHrdygGJ5iESvkermVHtVqT+s/SLr6+U/geJEuW6mU/28XvcspXKWxTo
ReezYMKB2NnmmE0aLCgGYdj36R1zFRF85xJCEJQxf/nQJMrTHyxRecLrobtkhCBtBfgVYBU7ah5+
LxbfCNuhgSDc8KW3++ztN8MBkVpLwyZEPMhQlNHowoVuuR+/Osv5XKIKWCWFpFhqipO6DbMYMfNQ
ctJf43bL9Ma2ysmC6TOLMDGbN+12vx4OwA8Qgh0aZJpRVPa/H7R9OZru/871VF0j+nbLJXJQgfhA
oEBHG054H+2ZmOBWn3QmMIcnoYqZmcw40Hl4E9QpZxN1dD6WgUkLJwWuxZwMzpXzlZSXthA2MWbb
x5KmAlIYCX3Gr/AbP74bYTqmYsk7SJs2zPlLOIh/2AvbBfk9Cp7vbP4imYQz70zorp6i5SLpF6Ne
H+tvX8OOmGXRg4BGkQuvnAafOcfslLQvoXzniZa6uH9u78+JwkEzBdphVwYdviPLKoQenyvdDIza
JLR4RYXvbyUPbSp9Lyn5r0zlN9I5XvMWmTQyX5Az+q9ZNDI3tUStJjd5sRj4CXs6/1PHqvOO2fOm
jUF58F4iqOLn3PW1IoXJUpRHDy78tqWje2VXpFZoibd53Jt0jpL9RvRBP4yfqfMjPHzF1MKbd4/J
7zJRUgxrx8J1iZjnNc8b76UhyccPLlcuIgdISAq58Wl/lvfjziazQv1Niy1OkVyNVHRhlFuf7/lY
qBsfEaozZA3L55B4SIE2N+SN/QK1+zvmq0Hn0nfcGX7ORJMw3NwxTyFn5u/zcu+lU+8y0ZcaXLA6
KX9it6OUhCsbQexBoZXA7j1mDgb21iXeavR++hI3gNC83YfkZL2ROCjeXbgmrIeHjO17K35OcYxb
088Qzl+aaoRAAykBw7hbSitOoafI9iiwnkohdxSCK4Ogt/uTfCHkWfz8RTy9G+4QXB9wk3tnysu9
U5JQjKk9YdqH44zzb2Se6MA4aydr1s8HcQYqkQKUYjXFmtoilVlVBdzZL50eQfuBwDPvhyka3ixH
wfrymmb+JGOS2WhKXG/PrijaNUCavx6yZETb6KcxZ1vUVc/Q2aogcA8q5p5Qr6dHsRvy9PT9pB0S
YXiwpKkqxzUmJ7i14blowqIOCEY4/R44YyvizEg0sWw2OAOrIYKEbCtdgbrVs7FTv+7zGQ50EoBc
dmE8wbrlFmQzNJPyTpf2iSKNVqMSYySbYVpvdPMPDL1PIsozGANT8t3P2c82FOfVewa38jcorYUJ
c4HUNfuOPtISfEAvCcjE4TgRrhL1pm8wRSLcmnxf7vceS+pmgF3mtfwBJvBRyENCJ0FH2SvooZll
h1oqItzuFpZhmq3fy2E97T/bOxjjcKKJ6BoOd9I2D3TGN89VXmyyz6WiKxeFOOhouSz0g4GM73Uz
zeX39EEpwWb9xgOFcS5ZDLSo//0NsmU+55qVj0gthFuKDY0/UA61GWp2n2/Qf0Og79SpvCgI3vC/
6A8uukd7byxPUYISdPMIS8P9RMyDAs+toWUS5z2llTfxkSRCrn7mpPiRYcU7ROU3LxjYc3UxQpYU
KNWtcIY85jU35ch8jNvvRFIjhdhK/0ckiIhYHc4xU5FGDZcN1nb7wu8DfP89Z0biDxQRUqQe/k1/
y/6Q/Xv/a+l4/kQIRhGSiPFXTwGPUUx+9rrkWOpCZTOmP52JZ0m4lgkptGdM4C0aEJG5Gqok/Snu
IFLA1x4OcCOHeLbkz4Wx27LzAcWPj0u7FkK2dk2LSUvdxQPczkZEjspgjkDZPzLTFQiYULoxl3jG
lxrMIR4r9qHHGkrIVc/CjyPknuQZLKyvsMHCVf/sJDY2+ykbhtBTYIfZ81VgyIhegOng9OT0GZMh
/wFA/MLI+Ebu0ZEY7VdMb22q2vKtVzz2NOk7qfTrlwgSoPbnv66h8VKLCBMyfrMn6wiTO4LM90uk
9umg/xcTcxrmR7Ybeq+L6oJFzio888IBKnG0cdgkfMUMW+8F5qb75wyGTAp8A1VOBgCouJBz1PKU
AxgHW02mNrFnWu3cT83tR4EPizBYYsUQFMjw6Uf//RofIe5DGvlGxhVnsc9B3L4WDdrXQXhM3Rzi
lc13ShLtm4Q6sZ4v+Zt+FzmmS54885okklVP817QoH77l3rJbiAcNs0ISRUh4mNlxu2loUM7ckfr
F4LC0AvrTgp84HONbMstA7lLIQxS0IUwH7XR4wqGmXUjuRM5w93T50shRw29ya7z1QMFuneNmVPG
hAqH6jISQUR1wZndgKSlWGFbe6HZouvKN8jUI3f/AMGejNCWNZu8JuOJnga7j3kwG2LmO1eCTYwz
rr0NOpTofWUeICSzHadA48wtIRHRr61Fmnfl6p/xIEYPhV7AwCcMp7ptvqIy5awQ44oP+rvEcNMg
dD8zj/1EIsH01S+/c20B//1tRkovuNOK32HnPG7kWjR4+VNbGYeGm6tB2qNSMD1YtG3lvHB3Ktv0
NqhPTGzWTX8sv2SdLrVe+KIZmIqUXHPATsKnp1iZeXLzy7OPEop+4UuSPsQfDNnHL/v5WPzQNyKF
Q4VXxqKunS4nX1RC3wlBgxYVneDCW/66MkbsIDkfQ1dTUeWWbIT8bZY92KFNmhSvTULur+bzj9SG
66SZ1ayp2uZN5DqSfvR1EBTamdjM+wePFVY53heVqM8qYP5QtwOc+JiyfyiF3kM+Ip03roLfjoVl
WYIP8mMx3XJqr9szNUbdDtP1hpAjq/N6HDivIAk5bKw5uUKIVNQjapaD1Np3JWJsu9BA8sZad+LG
A3/LyGhHjY+GBlnKwxnITjaVGldBWu4rs4+7sBeZbULARtnLKYd0O51ZkRWNY2WwqswAHO7DCdCP
2v03rkX7SF+6LYiMcl805QmjPD2W/LKZbpnqmiRsdBvaNOUaKW3zRbDoTa45Xl9AdINA//qm7lcA
Nsd+XRfb9xQmBlvWDnEM4UD749miWALsHjUIATsgwP/KP1rK/7AItNyLf1AZEDooVyx+rx6YEnml
lAvVqvvG9w/IkfoymzkhfbB18uhz/rRudkdp3HMlaFA1PHlkLLzJfuJEyUbkIeqEmi2qCwixMpc5
OQEkFTqwgmxWKmPi/WESfR1x1EYH7HyOMiI7uMhVVz5X79Hq7r5QkU34i9DqqzGh4KjJEpOAZYOo
JIiLYX+9PyaKRbnJrtNQ4qIbJMf9ubAoQuZc6Hj5a8q+5s81u9cQ8kpd1rQyDgAVyMTBkObyvKZX
A0gSEydeMdroHRU3Lx1PEhkreCNQ+LHu/AbMCOM3UU5vj33qQZhLiS5e3eTFVC1PRPnfO0erEaoJ
mBHs2boi/YFf84zIdPIdHHb5jwYaHT3Xf5iW1sSUpQMLUUMiqrWdZmGFJBxGKwYV7mj3CJrpoR8S
LPi+9qg2n0CrT5ThRD2QwUjqVje75440CH+lrbyc3Pi7g9w4HxKiUU+3B766O+LR83ApccLyxM9h
Sj7F/nU8GLwXOlGg1uAYyt/gSX/IIE6L6RvoLOkWr88kfzv8i5p2Vvi3PpSGa5MVDWvwfQLfzjCf
hLWyL0iNdhSElPQgkrmVig0OzANwZZfnh0p1eoYh0gruZAeAe5nzgpyL/H5IsttHO/fcvfWcY5IE
ZUR1H3eQLyViJKTNE81mMmfT+BF+9KVBYswTyGv5X6lSDDXIB1R3GSkVum0C/hCJ2ocsmR4SW9tg
WaSOl4ChnuyvGDtX7w685uNRmSKpQY3eAL0eqZlXyEWAaQYJ1IC1UyLvGnp3fcyY+jyC8UmcMXgS
2OSZHf5H0pktq6pkUfSLiFBBgVd6UBQV2xdCt0qjKIgK+vV35LlxqupWndrbBsjMteaazYhXhA2B
o7lu4zTgU2wDKtDBoMe7whuDdWHennZTOy/SUaZAniUSucfh7nfbhifz6dc4u61v2wKI9jXNj3BG
gGyZIFuE24lsdVQNX0N6ooJGE47jEoN0TIx5X6aqbLGZZD7RiJfw9bAOqLziNgO94apVJAOuoecM
llwKOCQs59/4HyD5GmcVNo1DPOg8EEnCtL6CfFEcU5Jahj1YPK6OnxL0LKr0zGBG9GTph3xbw2xP
9J0Mw/FL5RwBc4L4ILSz7BQNxC/4lEeYG1D2oXfZKUpKugBxX97KFGfYqP4baIe3ivELlGUq8YP8
M214iG+I7tB1XmCGDS51K51cNUgSsGJTL+smOjZqWGdspK/1xAX281uw5MAz78k4DXmWRjDrV9rH
z3KnetBTC4uRp8xKb8ZJpL8jVtPviJuxI2+0iFfFSBZeN844y3uzGZZbpEzpbcqn14/PGQalzKzH
Vy9rDcKpOTUQt05U6OQL5aS3fyU4DTxmCtPdiCAG+ADVoeMsz8GJiJMwH9mlueKruMRQWCVnxb2S
zcqdGuHBUWdByRHiIYpSAHHbkXG9ntIh8yt4Ahq99ibRJzcEyaYEVRiSDol4n2UKSx/UcuDXz6hi
z0J4/txVQL70AY/B23jJ8NA1IL3b5vZhGCXHX3QxDOgPxdZpz8SEfhhHjrUddxtghAoMdzYsCIoN
TiOgiKtGEGliVWhge2gcAR3zGuvGjtx1da7xBPVXUjKGfZP/tlyMDmPKxY9kX/xo6s7tRdmRca3O
pKbAOcjK23l+X9woNN/Fuv+Grke39VgUy9eDkLF92vraTqhH66XysprXTNac5o4VJ5D7MLriV+zc
mLIr/qCdF8rsWcw++i7PAs5Bqq/24VxX7KHYscxQG+O1Amo8l4hWWvKrnC4mrUlCWA0ADecQbgSA
k2QJMx9byqRNLB9kkrVOPLCFCkwANDncLi4CuD79lZfRkfyVnn4cwd0jXOxZBVdlqSpixxuNjOJP
26UrVlSCIQsJUfOfh+XBA97Kz6tdkaXNJIvZKmexh+kLagb+gLgQDwDFFAhnyp+FNsH02FXNbo7g
iPsHYZ8LgtAApxQ8ZQIqZQKVoXTv+uv7QkmMai4c82W7C/VqgmWJ2KS937o95XE1zVSzjVOGI6Px
qB334JUktuzuPkjlX7AO7/sOqJHoNcTuEI6YSOKwtmp6THXtW5hvhrKtcQ03Nem037un5DM6/xoB
KtzZkHO3t/leZ5/RNKEavMdZjv/YpY9VFnZVsqXy2OHu0ZOCayQJdydoq8hQv0alboeYWdl4KMHy
Q1uqM2mmTVoJrCD6TeVA7eD7MHb2tBpXCbgfkcozC2+yhonRwCsMSpxCOXlcqoiid1CxiKHSo1ql
QBrdHeYsWn5UCDyDv+hyLn7ga/N0+8lpwLxnxRgVqpYJyy9k9elorDbltrHgywOrXhnM2ddJiYbw
8kPf8ofNSHGzR5BgxNBEREcw1Ef2wYGAlL2PnNc84ZDxNwrf7Ho3jB8esG9DMJzrsUcmGjMtcI/p
zX0cSVDFw8j+l1fCs7LqKlMGZocgAE82+CeLlxhbKZWBc8Pt2C0eKzIHYcD1eza54PQdAPFILiiG
cXd2qh6ajjfiJGSU5XTY/t2lbTfwRqPJyMd1u1asL6VHQedzRaqZsSyvU+yCZi/qww9mQ/n4Bdmf
7l/+/JU4gF+hM+imFlPJs7OjZOkmzAfbz+6HJBlP5/GARLW2sIoHWPX0UwWttEgk702/DDOrHZmv
3GGoR+zS3WxzoSWQhTeXSigh+uIPfhYwD29zPfPyu1l8V3iZE6lK6x1RCtHqNz5IkRp+T9zNBnsM
ep1m/GSKh3WNkW/J+amxDYAoAungFpUwdt/jlBh1zJ2hWYHS72Ak1KMpLozUD/JYT6znUnqNhaoP
aYjx3vWH465bELS2kdgN/rHSaZeKo8pFLX1g7Fc3Yb1VxwH74UZrKQHcqm9+75M0LCCG9Iwsj2sl
0ghRHMwY9FOt8EE3wptGZ1ipPYUpd4UvZAInF1oh4iA4bh1Cm0jI9dESg28ioPS/OyT/+N7kxgfD
l0u3wA++RdAlXAaBzNUFRzMxH7itagHws08LinvBhk2FLKODlC2ekbzpHcqDfDOvB1D5qwfzBu6+
rx9jsLDmzNBK9hhEjUnFwPVD8lrIS5V/i96L9Gv1VpxykLI/x7vAl7UTTwKXEAfP2s3nYMfQohE1
PTc6BICxeD5pcT0+K/+6PyxaOgAMEGNq359qnDHwAEAE04aBtVWQf33J4Y1/W5jCUBxQNwxC9fT5
2NcfOmamjcZA4GBf3LSwIkWv4uHO5H7FP4pVazw2UMku408VPuGfraRxqu4YySlhmdijkCZTwZnm
quKWiXmRMIIR6jdhyBo7nec7/khBeEBCyoNAAI+GFInyD8YYVTD6tbiwKEKF4QhnQOjPfNbIGWtZ
DiqFPxPGB3d8aRneJTtYA0Z3pIep90rEqGAfv8OYv/SwSsBKEpgCNy3Olph2EVsRITwVRwdmHx98
D40MF0SSNaAL1DauYzNMov8R9kEcQdHGJSUwD5ulXCHDcoZtG77Oc7K/w+87fpYxY8ba5DYKrYha
WR9m/90450vmXm0wWi/R2TOeg/oM7bTYKWseQ+ftDmigSb0xLlmwxDDqtudGKYYX6LvLXKGEpPIq
bMJ+To+3Mz5ZNK+FCPEJ8SMh3RSkk5+VsLiHE2VeQU1opwarwANwlUSuZ2XWyxfrDFoQ1lnZyCLp
zKlWy5v7hTZuzEFrjPkQzCUMj8PxLAyxi0ErAisOjJd7IQC8i2SJSOaXO+wIrvDojMwH3Rtre0n1
fjcupXO3AxyHGE5B5zHtzzwH7zAPeJEgomXAaAeHVj9i8l6bhfGGIzE69gyTLGebQ57eieGe01L8
WMELP2Lzvueaqz4Eb/gcQyLaEfkjgk9Jm1BuHhjntilEid72Zo+bV/f8IRaObvs1LJldCwxy93Le
MBvCX8QVcueXuzln84ZJEj7JndlUpqJ4lfmgEdLIciRPjExopst8F3LKHrO0NchqfnZ4O0mWTBdG
ctqHFgx//2P3wb5vh9UEX58NlDw8ptIrHg6oIRiYDfnp7K+AzTOa3z7eL4c05XO6YGmdePC9+na+
uXfuTbXzJ6SQeY3jz4RZdnnEOWmqozVxe4k5LBdVgfWm2VGZtmZ1nxTYXrAIp294X6y6O7siDPgC
GNF+XMPhy0wRf6LBp+7TJ69kkd8BXN2ufx61OBdLf4/+qsCipI+Ki28vu4MmumpYL/GEkRWHnBBu
TU0EzrwYIFDwYfFAb8Xh/mYV8K2I8ktLWCI4AUbX1WAFSFVaffDoCCt5UMYK6PIx+8GV77CEgu3M
DOeletKMqaTfAhbf4XWavAdz/v7N+a5fCXrFRALXJc2Bk9rnSSkdid6PB0i1CJbTVMwtyl6kAe2W
eNax1xIC6Lze0EohHA0gaV2f3iC1nvdo0CMBCX8ICu4iJ+rP+zTME79+k3jDZCsVYcezIarArv3r
YN5gfQdXK1PFnqOgA+zcB48gj5yyB4irmIfetF1G2Zl6L9ljIPoad/mskzFMYY5DVu20vC8aWuHy
dlS4Mf0xtS8HoPo5I0H6+KWEcJVqhuWs+GrJtnOtV6Nq9byFgrhJ/g68JA1FDPlaiIIpgUukokt2
wQ11kqEOw9uIrUYaP84zQ0s9uhy6MIwhk4iGQHNi9rG98pikAfcGovftGsdv6SL8CWll+NHWY6dk
CirqZo4mvLAwHmMTXeb7bOY4fvLcsxlGWCTCHfbBFED8qRXWJHpgtez4PhcJxXuc7GKRCcCNEpsZ
jT+vmEQOyrtQbLYQjgVDlOodQbtDtR7TIqS4F4K/0tLHndfHDWeW7+G5gh+aMHqfn+hN1ct3xgzw
BgxBQmuBnTOvhqck2/dvzDmHPnd8JxviO+mTHkcbF7wQkc2feJkXVv9IgYBjxW3e3wwf3g34lsOQ
CcxtSRsxpzGoTV/2yjlyXQ5s8njA2UjGmBQzuOIocIQ4+zeuQ/63eDPm14XAYYQ/Y2rflsw+zvzQ
mNXXM3w+tRODYvKZ7f4YYrYAg7kmcYx3Af+VNxIXgv9Qjxw2qGH3wBMhr/cwdb60C++ZpcvnpngD
p+b7GbMCO4gf4BVHknCxrDR+GJMifvMKF0X8WBOyVfJtxElYm/LHacFZ9pXi5dklt1lIkOHES97+
ZR8HOM0BoTzMj3BMqgThobR1R1n/sCI2Z9fxER8iaGjAsZTAHL7fafHX8JbkHfsaNoaOH4sPNjyi
kgwXOsepuMOyhZOZcPXifRhHHsNKCBsc1eNghrYPVoqCgYsWxEdMCHg4Ang/DuslcxazLj7erMFq
lhIVPqH0j0rMSKGwjGMtN48xuiL/rLVBGoqXKFegAtPFNZDHbw6ZMyeJmwY+x7V4nGpBwqIWaIz9
cPswZtxfRKpla0QojyGBoqx8c0e6f1zQ1G2jP+Jno+/p77v7toY6RYkiQcbE8Cd3FsRpjLgb130M
gRZyD/8pGAy8vt+swGNZOY+wNI/+5xizIiljWzHeobShk6zsc2Lxd8wDqF1mfrniBnn8MqQmwpZ9
Fgy/x4vELH6eBcVYDB4o23mGBL6fQspHsoJQ+MNDjNd/3sZ8kfMClhgI+OaYrI+5t2dgdVQRpRRL
Ib/1eRV/BmYtXnEG0+Df+/o8yBlrKN33iW0hVZG5eZ/ZHYyUsyh0WOUK1nXG/diHIOJ1i+8M89Mn
hAiAdVm37sc7++5ZCCrZwnKxGfP4iueeK0/pFSeK5SMTy4wFHyKkEoZ/zNLDz0rms/ND8P3Fvedx
4kxFlvMN8EvZgI7gOMsNRQMBTOa9EL79MUFxJzbAq4mOho+Tm70nkhCq57eYXiTGY3cYMScxdNWi
+Wyhkqfhtw8pZgX4rkkPk7rVrK94/85JGH5nUfKAdNahMHnYGU4Z6roqx2lvrNbj967k7wdv744B
FM3lTY3LYW318xjYhGvxA6/YlTD/PWXXSB6t15BoYPLSzB4LarjPLOY//Xrz8UYYXPk9CiRCOsG5
r2HvHeugyF/Ekq/p47ln4mp8hxGg2/cxUfMZ+OwzYVZFsIcZs2lw10U1mKGw5unlWcWThpoXcf7Y
OCas3m4Dn1HI4gtHQsBtNtg4guuyVhfsyz5HEniSHfX8zQZY35na2PsbFZGCs/cyx2iUahD2kkFo
qRg1sQFwCZkMqeNDhW/nZ9Ej0HYJlEo953mcOUC0fWjyWKGjvqDolCP5RFbCCgrrOMP9dH5Jlx7b
M0MpkR9F3XsSFNfEvCx/n7C5hT/o1yfcLv4BLkRl7F+TEJopi9BctH0QgUXjvK0IY0DRIkOp5ctC
jsPmrja222KyxuCTMoiE08eRBuOkKtYSezo19eHsokXcV25Feavv5vP8CKJC6iPGxHzS1jBN06Yd
byRDOckP++/tkK9l15PpNOimz/0X8TBYxqOEpTZuGutFfN3DFaMAeXJfHEbeg9jDcoZGeT7GMkQY
70h4tNiBSqITbPEVWYIUz9/xkqRz66K2xmkYPRKLWovTh/7cK+jQZR/FoJoJNtAdijWKUSS9ULHw
5UlzX/wDjaw1P43oS9d6juyr9i4Xb2q7g1Mb/Rj7ibAv6U3a6gv94DCAu0kTX+0jHmv8EDoTxahZ
od9gYDvpz4HCzEjSx2AiieTfyewk9fPuMdddFIk1wKYeqIToKWC4I9JwelKA652OGItBT7jxfUc3
QmpVCgF2brbOdjp7r3gUP/y472MswtZY2/FtWTj4eXhixy050SviBmqacEyIJTP2h9Ql1DDGjZ67
z15JS8amL+Zw8EvYv1g5PeybKn6XCpNU6L4xa9w3JYBIz+Ms5JgF2AuwoQBOg42J7+BscT37VBMp
WV2QoLn4dIWCSARjk592mnMKa7OBydkTgGAdMNG92hB663NDaCffomTTZZoJ5TLcCj8DWXjciIik
kWp13Rj377g2RLJymIQVvIS/HKJSIPMgZszJ9zAhuSb4FsH2RLgFR96C5MrI/tsYs7BHPKjWc2Wi
V0hSmW1pRDh6ULwNjJmjcAKnGHrEnAminojFlpcbretgebWt4UFgfRPjawMzjPkFqEzYV+dUiOy5
T7wVd5/johtzG0TB1D/W7BSAPDzY/JsrPvVnZGuUOC/4Cw4MLhc1mBU/rja3B2Im+LRXpBMSZnQH
hF45vxG1+2LYhTGSxZwBxhEGzrQGtLipd7x6R3SrnO59L05qwz+DA4glypnVcsCw5aPCohxbpvPY
p3pxF2IL4iFkQIRtNNFgzM9g6dZAF8iRgZa5aF8DkgOjeXmTZnxLXKnj1IiFmSblc40WP7UX1GMc
qQ7PhtKyRWjxYmhPdhwCF/NuH17TEinQVmI6hHFMQ1wJ/AFokKU9wjwCIu/XIaklo7Z5ubVil8qi
d3X6b+5EZ2u33Shds+M/M0eS9xCxsHw9dZpzRVZjuVxOnksQOCbYgn8N/ZWni1omx3QGpwumjEZy
2IbQrKl2RRV9dzj+HuYZ3W7VN90FRTOMeybaM/H9ha1c4oYkd+VT50bHL1uYMHLdUB0y4FtINtjb
B2VUihmaFVNh412KDTdpgT0YedkGfyLUmxy7Fa5Nbd/pSUIKTJmFNUttxkKKmv4MyZipYxaXq+OO
Ie6QaB7wMYZhlzkVcdUbDr9QyK7mGIe+JrD/t1uigIgw4uiPCfqgiA37pf/0+LXwLEbEDbJWAZKg
yJ+8ncFMXUnwFoaB2Eh5DGRfieh+oI0t2FWwMOQNKb8NuDmIYqHELWDRPhaN8K4qnMVnc+YZ9bME
gQ9gk4TwUw4/AWo1yAiW8jbtbn3IOWjXnPYR5vnu2/lKTi+fIFaVoWBav+mNpLp7UBMoDVEQEpoS
KZ+5nIxRf71fM0m32BflRY+Dp+c0u7x/fuM0k06GetSvnQ/9UROpvVUfV68WhvYqpQNT0cRmVvKh
Jvt36FJtUbNqomwdI8EwYvLgj9phhvzoZuyvmHz9ENBISwyDf0u8ZBdvkJ2ea2lu8zP3Myy3/q2L
RWdggXE1Se/R+saEseIgvmOCNIChspxMXmsNgwkr+CfvUo0lIbTEYXBCB4fnlFHjMNDIu7RlIQ5G
a7KGiwwJBBYqIYTkHp/RDLFcMPBP670+DEaD5X1w+MFjM9lXRAke9zdkNfmAdS25XHjOzY9x3G0Y
yq2A0c8feOmopyFz4eCEvr7b0JSAKPoNxXt5vi3j48DGyYfEsFGwx/xFZqFC7KqWonOJJfOsmo3T
bp+4W+7UmzFtrc1vTi5P3zQCswsD2ljsD60vOX3l8mukM7og0BKwqcFmGdS7A/qiLzUHsTZYkmrO
4bc+wADEBpP67omkb2TYve2VvIh5b9tgCIUX0c2ZdNT5GMIjcRKhQc0L7yMVe04+DkuA2pizCqTE
UpbS6mUn+WokgIXW6vPxhm5LIlMTYF3oDNib1RWiYfKyGntIgPfVU+cdOWdQkr7TtoAMder5GdaS
jbFw78Pgu4MCI5W+9g6fG6ZTtD5DhiXmmdM3quwc7zfoen5L5K4+bazyAQndvxmfAaklDvgBjz7r
OrVx4m3DAeMYb3AQWnF6uZ/lfNlfkPVgOphg7kJju0iiCmEhdbbL9nRFE+26Bj6e9fLJF3KxMCLR
T6jhbtPnGjRhMloK/yny1lm4isXe74u9y1HM73o2nMww5rDZ1IB9vc+Rjs3HqYmIP0ZY4J1WlKIQ
+HfHO8zt2LvwmdMFUXzviApN+Ga5QqgdMZrDilM11c7O4bTBVGMi4J0XwBGU95ShtJ/mccZX4Xwk
LtFwBnxjagUJ39pVbn/PzArwmAKog815JhxXpmR0QUDhiJicAuUKWDeJyIaQyGPgJFiJr49YXUaX
R4wQWQs56aL4Jy2MaHqgAvSWN83+Gkt7Z/y5TBOEh0dt/TWWLZs4b+CwNv+qxtvwlrbtotWIfsFG
1MN3tG7GtIynwv4UH6X8ZS5RuFopnNzFaXmbU3psl+byZnpZ6I1JDwcftVY4tgoDFJxUJtVlsrvG
4IfjzFA2S/FeiC+NCk7Z3ntv8BjBTYUKyry71Kb75UXyIVVq9gBHI5PhKojsZ0WYl2xOCccGdjoX
nRHcbIKk5ItNJzN52sP9368IoxH54iZBKcM5IycmbH3TZmY3XjFzv5rLdnMZlAbJ6CC01qXdeGnf
JAqhMeYXFIEGGUqTHYPezY0nRZyX0wb3ifFBXrHYwFOJ9b5jgkGaHkF7QJXCOxYnif5Ow/0ugkXF
yQFV6cTVASVuYBhZ+sPxSicocC/fsV5/djV9483G7MKY6heSfiquLkaz5uW1Gm0uPQMgmM1St+Zm
ABbJj3F1rTvdHzBzb5xnBpfvYa1AgH+X6cr0TuvX3Xkx9TMfwvb1g2vT01axTbOFGez8dl6ivmXe
Vlnrb4D+lcj7+0nULLgDauH4/kdrFM0HQHIfG0x6zhYEB042LsCkgYfjLzET2IKIpGigk5hiUsjt
BB1aF+qpPcQ0SjrBC4csCZOAInhohM5sRvMex+GshaFCgVxEKGh/mEpWPgBHyOwMP46Xc9s+CwPd
olwuUlYG5bagZXEomU/sNgjk6+GROGI7cJCLwJEaf4/3lRTBLl4Oq0U/5bK8VssKoWK1pyvgqr+P
c4Yo60YFb7//VVaJEBeO48tRGzd9WKefOPLIORwhFc5C5q1HgedL1uDFP/rSmldyB15Dp8oFz2zy
ozrzFQ5RCq/gNMK0EoFLyQYoC3Oft13uqoXk/rAZ04kYXbciuye741Mmhe/tZoSnmfANK0z61yvA
brGJFOu9hd+Y+OQ1ye7rAuXLhVxNj3XzpsuUDBqbWHnXe5nmlCZlFxRewLuR8nA39R0sXtVoRMcm
BJ79GV6gCEQ4WGvP46FkZdqrae1Pdh+KAwYifym8xeukABYobBTY35cBAn8/Z4ZYts4FMu6ci4ag
G9IVdh6MM00xDzjRDvZNRuGVWYoM+lVN1wvHN53CTKMHfoEYKZjDjZwf0k3aq21nB8LpAYkE+tIn
xBOzr453Qat5o4ElwX2F4X4ARP7dbX4IfwSv98agKpuX2t/nbt+YWf3sFvptZg9h6EAk5s8LOb/Z
tHTmm91deDKxl9QBHQ5VZHqGfCgKQOA9UNHUxDwBKaCAtGIc1v8vDTuABWg/sHYQcFJhq8tyC3it
iqkuLoUqysne7qZbEXE5y78IXA2vLtLKJnhBEWjFUmOYwnTVSLcwbpjuGO+BDaGWzUqP5iQDTRiD
0Dljgm1cHuyyUPWZ+dzdZJHYUNuXSyZ4HluWC7tAZHzZHbjBNULRkZl39ipcTWwkA4FXUJ1C4CWP
4rNT2fzjNTemNZb8yhSJ2PQdE887HcBadqfBSnT0IkdAivXo0uNx5LRjw0jN1RRe8Ix41PmEptb8
SyfRZDoJeJrQzLvTKa346I/ruEmcc3I693wKyL451ZxVzxMrIWUWi5CdP8FhJ5ICbFJgEeLO5sxw
8IVeX95jvlXqEHVpMPwa4HsBZwXjzSwszgx1GAS6WfAJn+YjloMNtFogSUKUhVFXMoMB9lybU3Q2
Is/hu1wGX6/15oV5uWTGlCE5H2Z1+D/nAYSiARja1Thzk+dyubQEdPDitlpQLrWsiKvjcShNmwkP
SILXNAnQ4cNX3QBLMrZpXBCn7/FlyUnB0UGwucGNu50ZJGlT5q5FyK+IXRJ5Lp924A0WJwZ8WKSh
YTXRqDDdQ7JIrYW3WBnbGaFGk2a76YlxvLQW3f8vmKR8lcy7eYhT5vmMrcQfVfbl6lzMx0yqjaA7
HDiGqunz0NWnX+OoPf/Wm3V3+8XWN7iu+iQqNn+yGM/0hJEZgYiffgjnTjMOt4Xi5BG/REIcu8yQ
6Zr4u8ZTqL3fx+Q5R8+flo6KvcBYkcJk+zxkHpOdJ0pATN9fh9GdraIfTgMJHBAxcp9Ea1e/u2U0
zEKV80Kyh0HFEsZVCgdIJ1ukp8Zv4mdjBNDhMfdxQAwprp9GHg/dDYuwtZ5MhItFZ5cfV0ndxwgl
kCHztdC3XYkSO41Aa3rTKWy2ikuwZtHnJcUAbzP6TalIKNrzCJ07TuzccJ2ljqOABKHKr7BgaWGc
DFJXh+WhqVyixpNeR+kxvr6D5h285F0yJP3YKDh3LP5JUjUCmGqqU2uMBOOK51Ud31VcI2g4sEJj
M6ZFQODwQBSmc/kpp0dv9tzBx5jWOyIGdzBuNtqs0yrzqx2TnMYrVgfzJ3NCfNawsupeTyLklk2+
kJNl8phhmJ8Ygb6eViL2Rr1ZGxIrAb9+bzrVSYqW64UJxwth1us1eWhHXqmSUX3i+m9Ln7e5uxm2
fFsO3Ve7Yv72wxsmszUQTExY2q8Dp6zEu2BA3F5mmGI/wcvAtnP/Cxl7jibptZUHO4kKX2FAzzWa
wlWRzYxJh/FZLOvWudyv+Oms2+P8aljbisNbH4sI16OqAe3jK8mZgScLNRabDGSymIBv/I/QPJp6
Fh70n03iATHgdBkalKvXUZYisjZJP+yFPadufLbrxPitJSYh3PArec8NrnLf5RXz4NoZsXGiOnsh
nDR7xoNVUZ1LZwn62F1tSbOp/Oh4NE5io8HwRp8wyP7y6FPjm0GQBdRW3cORCpssY5wt7iZn1pLv
Of+RtC6BK9BQ4kfQI1wP61/AvK+TdeN3AxhgwDMi90EOvmsddAox/qy9LgHnbgAqDKzRV3w9dIYj
C5lJoS9QI/Xc4Wfcv8cY1e8GC9hLxHKoc7kLEvMJ+T/DAmxAJeiM0JfiG8R7cGy4Th+0COMJk8hc
SxcGRdfXBA8Hwm0YMht33YP6zCwIrqGXyQYCYkx+QEvh8eI6YupcrQ/UGvTBYA80mBNYijBhn3Hx
RGaHTRAVOuUJkQAGpdFcUY0TpZjFqJYH6H3hnZDboE6sj43qPDmBpHhOBb1agsKWDrkGF5rtsQoU
07eo0oi9sPdXDwTLepGobjaF1ZHxuVxLY43L62UPZ+iXKo9DD6a9/8Pylg0ONoXF6AQI3rFN4FvE
euz17MWf1aqdscXO9fjiPaKnKFECb5425lyyAtOeDOKbsZmQJ0q7V0DzNeCPEU4YPCZ4SMHoMd5b
xugHhl0LCIoC0NJi0FLRNIfqLAQZiQGLIJGgRMUYKPIxaYSkz6zFBQTHbnJm7xRSZHAV3YzMGcpl
RlR+eT4zaWAKxnymcPzFn6oEG6jp1sjIgcWumYu1635VL1cShr2GhyMaRh6lNOl9QzQxOFu4zK3R
XHrY+knOaHk3JqQoPjmzh71ZihDNyB62rI2JYMS0EfvHE2vlul39ECOhw9b9D3RFmHOl+U1djcDK
H2NKU8v2Og7zZn+APS1tOe6voMmGLLyNf1PmQ+qu++16EPVwHdSDbhHpKnI/apFJpzhPdjC2rmw0
rlOXtYdYif2KoEmkAnADv8au5uECAtlOP+sP8RgmGY+GpAq8COahn8CKE25gUYqur8Vw95c5Mu+K
9cLj5f7BX8o21ebMfvt8WBFGPnSHdBHm30feo32BG3HMzzlDuYSBIk2uxEhsiCOpdS6E+4OzYL4v
LzCENJRH/LbQdCAjf1qTCSaGSCcwUgGjyRXWhRFQZ+Q7gdvo7PeSfajjvJqhjkTJk+aMtY4MgTMQ
JW21/V6Qur1dwFZOSILDMvfY/IyW+oy2GDEIDrWOaGMIIjcqwt4Kb9vru4OfrxotD5hPcz2TEDVY
DGYHQ7zrIR9g00d1ab0fY4RPf/QIb9Do5wfkUbA2ev4A20UUV0ti3SHIr3ETuAu+WgUezfCW9p5C
2ojDrTAZR9WvgIg7v0myTtas1xUD9M7Aiq/QYogBTBX7GlDQc/kbO33DscbdDB5J5l6UhB5vDC+I
/QlrmK0ShOGsBO8WY87hw3qsCL8SVufhwB0aazk+lUcIzxFFz3i5nL83p9EChe0kOaMG2TNp0b4A
7P/QCDgFKLlqM1SImSMKWOFqyRaWZ/ke5JKplsRAtzAiyk78OYeFd2tIhwkqKgMkpEZaTJTZl57O
vI22KQcS9Viz6L8Pbl5pUJtQRV2DG4FQQ05Cu6fYD80fQmlBUttskWw9KfLS0nxbOEHv+ijfsO/E
7QxF3DVQca56OgOgIJ1Rddbzv822eoP82IM//o/nd682k1w5vRtbHnJl0LKeu1GFIMvrgnpAidvD
Bk1hGNGfawplOUF+s64bWBUH8AAiZdXfPbDg1KNNr2+pfYgb57ZdXpNg9MAXAfUx480U/QZ5kGc4
8gL9JM1KOSYy3kVWpbMYX8o2YntJVZuLpL1M/UC/hFH3LgPuoufFMiEZeUi4zPNd9lkUjHeAaWJB
eHzPaYxN3628DT6V2AZh2WT2BCTMShyj0UZDP5KMX2L2PvboDZbKEJR5RTUmhZ0we5PBqVLY5zs/
0HNALM/VEUIloFL8xkTROw+ng9Pf4gEzTtBezuc/1dwA/W0wS/tjtW8QyqCuwhhgdU5D3XwFg1mU
OJg7YJNiLs7pRPB7Jr8vVmUvsJ8IoieOkrxd/fGK7yIhjHb3yzZQcj2FVoAC21QftguAB9zP8JEB
bXb3dfsbVd4neGISbveaoKAF//pDMoWei99rVfYnaYJVmZ4gd7otcMlJ27lUbe4bbvxThwZpcfSM
rO9o8pR4aD9xh8J9kF2NM+S/6ANxc7BsW9DJunCHIIIwF2mfLbWdPKGowXtgP5dWzBzRlR1g4X29
+YXx5TxZgJ4swUXYssG+wD1LV6HVMt/v3eDjqbft6L3r7uBj40RQzJj3xE3rd2WIIB45n8NEjLkP
Iyb148RYKu+1obOf1QFgm9C4JXezwiAH2V52m+OpidxCrTZqD3CYkenEtl8mCBvuYC5FYPfH/Pdl
SbEMN6IFUrsg1GwFwHFzPTOIhnsXkJ2RotJ3JPus4e1yyp5LQVtq51fkJNDYjCaMFZiLaQq6qI/5
GOl+kVgMT16MKMqhVaPyyx1ESixrxcqASnom1+qOiAODHWQHH0GkMHx2pJfmfFW7TgNG8S9cdwlJ
LGzeRyajTexYmoL35+zFM9fvFvKP83W4Z8K8EFROxm0fRhfGjNEYYQQgY9BoGhZ6dQFWzta4W+At
C18ZdXKICXFjTDuXAfMnNO33hHnTDm+llThH8MecbJCyGLg871aybYIVeqfqZZ0u855HM6lxngSr
590CcEy26Tsg9x3M9mPsOD6SFJyFNZV7QY/yJnUGsk/Fc4EnKGrYeYpRm6X0j1/s86kzjeAz5WW0
h4GWNbxNE+PL9v9LsaT+Y2A0QsVDBKOLwck3dRREQk+zgIzXiRlja3804Cfrrnjof8DzYRO7aN+Y
2egcIzUtGtUjngl6AlORCb2P7SEBXma7gh8ikkVKE0LI3wQPIDISGDuroBBFjpCV+wrD5PjBAWcv
XABrA5Js3lkhFSCeuFFKIKFqhd0f8NV2jaYXLmxHeFeKAfx1jZ668QAbUxcxMmEq2JCzf2PAYHwz
c3sfWB0AC34vumYQY/wzKE2ZIALoPL1f32K4up/dKVtprpg1i5FvHFq3LZgDmB+sL5gc0BYuz/Pt
fKnMIjCT8Yr5IcDCMp9dIPVbIefk/vFy9hKgesfs59vNlZtsxM8l+tTUlId+fj3N0N1wNrwwAsK6
ClXp+27/w+3FYkqiRTS0iyvzhSF0a2Z4ZqE5D8ptbNWC0nRHb2+Ai2yCS4aNXJ3DQjr/TQY3c1Nv
VVNXgtEz+OV+JB2+Q2J+a/8lTeReEPn5XLByyCQ/ETTttnpIzalB/UeyURvGoneKNu1W4eHmGABb
/I+kM9tSFNnC8BO5ljJ7ywwiKs7euNRUBmdAAZ++v6he3ed0VWVlqhBE7L3/KVLRbzMLYD2+TB4A
AuffzSjq3CtuZiapA3cxJP8UDo8B9wzCOUw19BRTMD/o6eZOCscTdRQkcpxEa8SUhuBVMtnxnPAR
zpvj5T1wZqk9/y2XuAn/WVlubd/6kSdH3XTDcVw7KaJvvG86820cfoX/untq36u6+PsLqmYkq6Oy
Slpr39tl+C5clYRZSjGY9fphhljra78HJD05dc4ssSbu9cVmkw7Ndw/xDXtLWZ8/ZN7DfugvVXCy
D7ccMe3sh5+OTgoZRtXcc+DIvYWdDbvA+ZdUJ1F0w8XK7LMLBVKzAkpvDsvJvy1psei+4/7ThbuA
NqBUPXZF6JBYWvOjMGBphYMpTwxYiAA5np68TgS7KhyIgAF8hAW2zsYreIBQCW1XkMsE5xGBpYDq
/xF3ahPDEy45mPzTAvqHdSYEQmLT8wJ8xP6ngrUjN7iekegWtiBrwr5AIdOOJuj3gJsxO1ZJoppW
xagTWgdW1u3pg73CFkVzfV8ujEbEBQRs/zsSPF5hmvJagg7RHt8W73Qw+jRjEWEqj/pAtGFAEgKl
4BwUHxFf4fKHqRMswIo4HPmsgoFUCC7iiIerLNxuDG6PjdfrG+6w/bT3DEqo0QSITFHl5yivKBGT
YebCgmI2W8Q9+ixNngcJVWYAp4/LDsYDh6SlBkhDOPw/HyQbIsMDva5LIcrez24jYV/iNXBc+R6U
e7A0aWrQ5vHFmLqZeljrrE2aDM1rkkKUx9PgYSDjJwyLdphKG9+BD/57ZQSRBY9jUSdKf6+KB4zm
1auKGNT4LhynWSzwVXp+EuyDu4eRlNO78054K5ISvzmRULfaKfl6OF5MdBGTRPjQYm8nmmjFsLmb
nHPwMeMu6gJ0wDlypjMInlhzwPASJYceQb8Zpmb/BvpGIAzXCVbtfiuGvCyrHXbmxSRj14ARXIKV
KbGO2PNxGKYMA96IaOM+3fZgL94uZ1ymesb2bv1bvIyEGb9CH/iy+7ERkacpXpiv5WcmTPG5lyRc
QSEvAOC+Qlu3xfpLORI4JXNT0O4MTLGJYBrY9CENvtEk0dlP5y5sFPAyNftQtQUygnh/yimRjhrs
ns0Orh8L/7iAJzretakni/N0QNyke8Q5jDUy3XUk0pqbnyAQ/cCi09YGcIHgg4iHCsGwT6LuqTbe
A6hc5W2mYk8Tq2TfhuICTRmFO4ALFEe7+mb2Zet9c7UyABhHv3gd8IVi1bn7yZOCGZSclNLbPFcT
bGsb+0XCZYqZKbqi4e5nUbPiEIqZDvzzhHBzW987kh601pZNPxITwfLBBh4MpBnDw/h7wOSZBi+i
/d3zogREor059O6O0rkImB5mzKb6Ix+UdnQqgSEFPHkkY7iCdGOymzInQ8Pk7rXgcxJp7nh0ImkQ
OQyl5t5lyoEXbHTG3x8gNGtwiSNlU68Q/nm0DAIWUBAUTH8PT8mTPd4jnPkRUrLBrC7WeYdFqzVk
2INjlODk9FkPPUePM9I8+vJUmWI8jNCVkOAT5T3/MqawtsYm/7vdfDALvORcsNejGEqDvGX+ARx/
buBhwTx7W9N+b5nK/sywDC00Dvjl+vNlONCY6c90+zInHUO929vbYcu8Zdy8ibL55/L/BhDls+IR
6JkWIxf6ps6Fb7dfRyTaMOqDUXKBnEMtIsYlNuyI4UyBSIFXEhN87aSV9takb4BzSenPifWYDNtJ
pfm/l7X+lu5VttYReT3mg1e5IK6IBSzQnJrBimQB1SOo8kYx9sb01+qNcS2mW2OQ/rqGa0Lu0T1Y
zakHts30ZI4CK6pE5qYX/cqk10LTtSLxI7aCBdnGxgjnol1thT9nmy94u+4JCoxEm1aKDoegHJQD
RtuSkJlUm/LSWqlkPyOYT8jJ7bUx5w3Ay2RQoTFRjaPHZc03dqyWtUaPjKsThc3e+bhy52cXCVwQ
SwnmG5Wtej+CDhjNvy4SxiakwDYmg47hYzW8YWl+1AWDED+7hqIjO6rO/eri6dAdaaxyd/BmF2sR
XyxZGE1PNAzCfvvzcOVx5a4tjnRRq0qbtb5DSkbzZU6HlD3m+kkBHN+cA59f99ZfsMLVr3QHXiEq
PmfLqgkzp7SsbZZE0YDaoWbawgvg0OBjIH9IIeLA8zAOAyxI6GUk4VfyhW+C0m3Kc+yEVjgbqTaw
vUAAmxEOyqltlUDgW3OtL2nm+NEx3dx27ViNPwcwZMFp8fWIMWzS3/W9T7jaW+AS5S68+RA7f8lU
mrxPIlTCMSGrrl60ubo58ksvjCFsmLymP8tlOJYtPNPhdI/9x81a+X4F6MziB+JCHTq9jYcBowia
racVQknhce3c9R3zt0kUWjOJI4FoeKsaUajzXS7snQOgwWrLYIFHMboHjhWWQP2ld3BYiDtYPlxR
Y779QUANZ59RbgtVULyuL9vYv+iLP+Tl49z9q3x9OvPDepyBS17+pIQnDVjmGcQAn5a/aqcq8zmK
WbskxnUlcwOow0YzuAJouM37tD7UB5DJb+W+A+hwi36U/vH7jrmQrd9t7j5+rYwizWjKdIykQxbj
Nn7FOL7okAvs9ekk3/3TwDODIxKNJDlN2SwccHyY11EbshlZAK235aUb4cc4smdP32aIDf4GVCCP
Pedg+RdpaFfH2Tw+gIZN0+iL6tv2wGYnzoFO8fJZX8LYcqY8DXbyOooTk687pjOff474NnqzN5YD
cGeBzp0eUFjoMHGB0FaRGqZb4jUAEl+iqIeTAas3M5fxLY6ibsK1VyZO7Fv0pCib7LkFXAjPAUYD
rI2l/jatOI7uUeQcQF6451zWjtuBCC2c4YVo/UmAZjdrfrfZV1CqSs9triV7hTbNgerBafMLP0O2
UIJKHFIHtvgFgn3Dx2PYACAEiSqBkMOJn0ypudcIir98izLPyDShdDcWMFyHMvaGCra6HoS2BS8y
EQPcIrZiilzw6pHPphpzk2pOD4rUEBoeTJfWhBN+hgtuJ5+emegWfOZmEpMkZpJAxD6pWjoZ2IL1
lwQA+pEbmMU9oBeh/rbXGsHUJgMv9rTrwglL2vmCJ8LJFxZslN9cnffYLB3sZ14mK/HiQ0uDmwWQ
tI7Q97IpQJ5d8Fx2f5CcPAdugroYWeE7WPo+s7+XvWcA5QzmXHVrSzQRJJOXaf1xK2lmZysF9COA
Qs6Tyi7P1CgkqWfpD+3n8Q69FV5A3w87+xAu/Z/GPa1BbU16a/KJbg7U/8w3o2IdOV/HYhYRzgtr
1qzh+3zATl4euwh3yJg8TO7scn6f4BRNn5yDypiO5XnaX9L9fdy1YcY8TI0ZLh0e6qFHopTFEr5Z
5QOe9RAMmoQeAKlD6Gyn7YzvPcwt/+apASR3xxgCV+Rv76MzHkV6b40qcrAY5DLuPm0eCyi+Gs2q
Vgp2t0r4z5y7CdgMzCuN7o37XeZ27V142KHAMaEgMrnKBHUHZM4UuKwGiMuvJP5zh9Dzr/ff92lb
q1GlwxUplgj6VevyWEJ3d2gFMR8ny/I+mhbQaVyOtxgryD5aOqwWwfdVavKF/vAOWPQAQCVv1QGF
1fv+8KK/rUd8nd4kb/DbDeF/20CmApV7DBTAL3DhJpKfo7zEmnwi10cVuzfBch844GjDCxlS8AkZ
1isc03073eZ/9ScBx1SbZfu8VOXiRWdOqd+/LhUI1TwcEYCq5IJ9lv3gigskRuT4QoX1iiqEHGpz
CYYGwAM1h+kx4J2l7pEXflJEs0HLPA0r4kUmYCu4BEZyrcFIwzuKOm5NfmQPhQn0sGx2hH38LzS6
UbzMY6zbWLPni/DUD6eI2MfYkxE4mJ6nettY4Vl83Wx40wXdcHudYVsxNSKVUfx2j+pbwC00RkiG
0/GUM1shCPDAkJVjuPvzrmxxXHM9PCgcYqZvJHMrZBf6Og5W9bHz2UCzypnNuLCPrzhxAnNgmlLB
MMEpTSWzEC4841T26vs03k8cNpdrwEl5t0v8UGIJGcthPWTg01Dhcrp28RCRwIfSap2W4qEGfMoB
iHXbpJCFPZdBy5hI+LLddvV71WFOjlfL9iZvq9c2LbnBrIzvgfIP8TqaSOBiD8rtAB0+gYlVPzZ6
zJOxtJ50VVAfel7Dx8emaIDdp9VFkuHvZR5dLWd54bTxsOMr0t03olIG1AZeHQtgj0Ed8capmTNP
BX1b7GFsPAVg/+wwZjK3+tXXNiBngPpaAsol4O5kGD7ZqnK6+aDWR+oTQSRYPFGGwTMyJsy43tRY
piWIwdzEvgsESnWXduu+caS8kIj7YTj6w9z++BiMPw+8nL24mgJtcQVap/tg37UwhjicmFJ2eIDk
y0+gYUmz8mkH/iRW9nsbPuKeakJDkZ9nIPe9drrpG21T3PwSi0OCxfjcPW0U63RCAqjGdlKOeGdX
5bI/tQeqKX71krcZZAYKWIB7lSRxfmPA3n3/DV/4xtgfBZjp5tevacWvHvs4woTIiQ9UVkxqSlgM
oNUyiZjk/pAs8wQafgmXxAEyQYu3gqNTHfE5sMTidHGa6KWxp3q3AxWIKDQNmf6R6pSyHigY4xK4
oa+HB7dBppmAFXC9W0W6gbPY56d2brQGzyKOktqeESJaYU9uSCV6S+a+clIMI7FOprPiBW/zKM2T
aAtCty9JWCsezoc5u6yNpM7tMPYTJkiVQ73Td/u87RLKABmqFzgY1q0fcHs4SIuf5ZWqq8iW7rEk
eRKgDeC3WvnsX70KaQJ/67qflDrdkNyZ+1NvhiMd202kX9e9dPxaRYIWCYkqiz+Q/PMEIRglloPi
F/aPbtfOQBvdU2/d2NrQvGH1GvDxHO7dD+9H/pL54Z3e3G+d8P1ZvG65EPf9RKV8oy18EsdUoas/
lVf/C8HOhncsF7gqYwgRlJCbS7QiBKDsxxgQ9zfgP/ydiKHOAh7JE2C09AeNzUOe40DLh+NXzX7c
rza5ERTSjGwVBRvA93V300bM1WqHefbHe4DLiduFqe00w1dT5cCFGBYR/8YTTqZDSwMli2Be+h3a
Xp0QkkXK7B5xDGDMcLxleK+R6THCAvnauc2Hb48ej1FFs/yBUe2katIj1GLC4cz7NrwS3kCaJVu+
BYtcApTxf5QkNjR1lmbOu3OxIXwXEU1aB/rFFelYDgxoi0iqObCva/pVPqtUbRpyiPFJYziRPKjM
OqK+8d1ZD6tIYHDgakNUPKsBrye3u/YxKlIeOAq8gtDa9LD+XihMGKMTucnGko5rrPzs9kcUWkQF
BRRTSfBARyWEYIgN5Gs19fj0ZtbJyOLyZB1qG1iV7nw+hMLw9OU5byxVHTUR0iarBiwv5ro06f/J
BHYoV7e9e1cSKYYh/G9d2XyqEKgbNSJQI767Vfhr8IO3Mwx8Oizm17IHYtecahxyyFgr3WHnM53s
t0wI4V3wADtDNPjYeioufkr8CR1qh43AV7xXZqA9/HKh6ZbYa1mIEJEyfgZRl9oUNtXVfZ6wt+Vk
6d08/iAr/G5yl5NKin9S0G88TbYhujXbHH1YY/2Qz3CffOmBSJaoHIvEPTyxlHzU1DbwGBgHSoYf
XpmMwsBqCm//nQFgD0CNa8EIvx3BSJ+tRwmp9YIhpv5TvLTQCP7zdKz9vQo+Jmcu9Wl6TtEcfBPU
N3i8TYpZSu7Q3krx1crdK491wKZM/ETrtbIpE7K91Re5+xkV47KxZMQ15m+brjtvMNXifpK9dg3b
HnUs5/t+1O2t27iD8UY7NH8xO+Px2XwT+dxSzySQsnN+YC6oxHjQ6Od6V48NVIhDOxv3OWaxI97q
U4YN46upT9SFsawIn1Pn+brTbD2C8JYeSZqnUaAR6SModDSXhsuMlp15Ue1ZSsnFONm+j94+xg32
bJ6KhlRkgW4muaO7DxfMEu+d/R+Dxz6k0VXhpcfrEcaKuqj5pM2MZ4AP2iOti7j6/q7D2pgeto+8
Udr1k9KuT4Cy7ifEoGZU9JivuS1RrfPfX5dAgV7If6/CaWbfbRbpC6wbSOJzen9GCxv4Cg/zWD+p
2bjXVr0tb5YO89ttLnjB60yd+tPmUuMDogfZ4rpSxnJQMYWTMvcJqR6lt+znk3I8ep0h69VEUC6f
03z6YVoie0Dj/c178YFiSSurVFMKdGjJT6igMHgUtxUOvK5CtRFiaoMZRP/yXuFgS+zGHJ8/P718
wmHOhdMIbICHDYBTb3tBg3x43o0K7z7SBR1n4LYRLbN1/XkNk1rIXlgtMpH4CS3fx2NePkpHz7gC
lI9x/B//sGXMcWKAOSHsK1hXQ7S0WA8y6cYCd6rj7ziggB1xqug9/JZ4298N/gswy0pEa93PxC6a
QeH+r5CDkinvMM4RtG+zyYJhfON+sAXODUb4+ulBKfgH+ZfIJerwamCVlMeGyU+GjLZO7dlgeydY
ztvH2NPsGHo1f8QlaxVMoGUeeEBf2Rp5SecVxKck9zwGfpDRVwnPPJB/bM8cXgk5DfDWw732TIN2
5vJbFf5vfNtd822xe4latZhpR7rp8IpNvonjZYYRl9lFQ5XCRp11LpsMxu9SQctBPBtCCHgr2O7v
Fyox2VWBoAnZFJSjLE6nmNYlOjdN4ryFr8hxeIuzmIZVm+hjI4+keTdhkwGzBhF/4QLpG5jhcb0e
Pes9xnl9PRBMioQAoFVvsw/Budl2Zx/hZMaj2cxeL0f66080YZ85ksMfMkoKNkEdoo5A3iP6w8eq
5vRiUCJyUnMaciHrwuoTIinm54zIIJvq+IUr8xpfYPM3qzZM3oiY8Ie0MaC5a1pn8AkOZ2yQkc2l
TqIjAXyfyROw87GeqDHlBm0Pw4Buqy0UwszQ/SwIOht/XM4/mh+i0D92DC9HiMXZPBS3i+TVD15m
i1iXPzITKEDoYYywnA4gM+GqYD4TjKBsVspZoQAvYkaE8DP5B8iWGWTmemcKKedkgBRIUxENj8Ip
ElANWhXeu2bj1xZcl2SUjlr+FCB7pNj3DefKhjOGznzo5IWTRpULL8ypSR1Z3NYa/SbKCxsjTbc7
0dr4XBVGk8pf6g3u1ELCrEv5MyKEWeZkZ3i7ygymWCTK4TVYn3j5JVmr3+OeXXWksa/D28BMYgGI
uYB6phCLAUbx83XSmWvrOhOz9nz8WOvMKylTImWBXTbsDWX+wHWrJDtPSAWne193iGDAaYAEN6w3
Qcuu+BnkGDbAnXiREg0v8Eo4CfaF4MYvVEU8q2vSgsI3phOViQ30cL6hGBWSPwwv2FGFWcf3+BwL
uZGIiE6dvd2LBSDGjxk9gaI+S36IL5y6xEBo72OUQNYFolL+Av2Xl5ySZNI5ASpTbL4G/uAf1CQw
I7Y963hsF7oLNYhNQDgKCIeuTd/btO5KuCaBGaUAxtjbWPXks3vPsg1zd/imEfmp1m8xiOoF9jdM
8xfgWLsf8dqt/XN3GSZPgCSgWKO9nZ6VKVYQR7EMK7ytvHpkcIkwfMF9tw/L0VeEoyTGhF9fZXvy
Efgibu4heeQJRk1oo09HGAW8QeS2RbQrF3csCAr8bVwOyDcVbx1PCQe0yCKxEbCEt8Lap4TBCaEX
3yYo74DdhMz46+5cKGuy/bOlsBGSXVAXwHzcQN2cOEHEoXASVGwrCthsIMd+yhW9ntsjlwvtKYJR
anjz+CAERPxWAIOYNxQTDDPGzJ1wOLlxa0XoIVwzgttZTGiTK0IfeCWEkIJPgvYXHoUXuLsNS+3I
R3PwrFQsV6h/mb8DntE0I8kCz3uhH6yxngCUcpLz8YhyzMMMBHwHGxnWFxZq+Pm4ey+bQoSxxOV6
hwM++WeJGSPuITyhQuYslMgiAXmAqkx3kcFGD1JSP46IlubOWzAPvhzkOz4QMXEBC3ESTBv3xCTS
YiJOzJNy7pbEr4qsicdU5xjRzdWsY4yDs6DZIuzXuL4rhsO6OdFWqb8j4dB+JxiZmBvNgRvBBSBP
Jxma2VSBysnOfHW6wyDCahP3L0p3W+KPExaBeRYKSYZy1BEuVRhCIvEX/k+/5pUlOMyXJfMO6Lj2
XdAlsoDodd4HTOB/gZg8tewwYpcCQ56eRXQ7oCeTJ6YQ8CC4snxO5+4cOU6BXnt8DBa2zceu+Ad7
iBBSramz4iho5oM1WhLxwGLlg6WP7tIAzXtOefya00gN6aSApHnGeFFnCZlVbF1LoGzZxqcmJL4K
E5TFGymzIF3jeL13E4EeMjxm5ySojtJ6CXCLulmsc5buhFX8/2UweDjQWm4089TyNWxbKAMcgrc9
pqKYOxEoxW5O7DeuduKRF2sQ60OSnhU0yXinel9+aAgK7zxYfqqLQz8qZaFTZsuTuaZH8ZyIJ+vn
f7gutPoMXQkZcbBBHyRnqK5Qp5Q5ekdLwbRu4IIwii0cxgBFIFkZTmn3wzHrXPgfBHq8HoTebV2u
IUrInLenRPCSMf1nmgT1g1dzz1pAam/y2XD4wbBYVLCkAcgx0VMAal8eRXkft67v34vSuYL9L6TG
r+9K2SLCaqhS7mBY6/7XBx7Ox3U1QvMIMwTkWeHbVK/Pn5fKhGMQBZmnkZd+s7I7wEKbnDLYFQ0T
NkHsTXu7O5rtQfT6BfACScehC4Giutcnff1Q6vMaV2KuSIulw3R4yJGIVgA665dhrelpnPWLgW0h
RsVXVRzGUbFnd4PbZ3rCOIQxijdPiaAjFNR8gksNxkPQMFwv3i5erGv/abjFmXn6/NdaH1gbuwzn
EFg2KTTqy0x7Msh/jRnu9xbwMfIRU+Zv46GuOQEsR8NIG9p/DN5x/54Vyx8zPEfmJbcZnASmn34v
wvUiuQGb5JN5Ed5dxb9qR7jbCtMHcnHjIcRXiN6cHP0JQ7Tv3blHz6E5xZk4w8XYemUT4+9ckXpM
ZPYaNkU6SygzANxzKm6TWqM4uTrHVePh1oy5krB5gmzB2lgGk+8UcRwPZQqZw+aLLtmrVzY4dpur
OTEOY/S1+LWxjjIeexGNTvRPPCExi0EuR/d79oGHd/d3REVBUap2R64AWwSa6j4DjjEuT9D3aSIK
lm8GV28GBFg25uskzZpBCImWVHKaE0eVgLJpTRQYGRxcrY17CsNn9+/SP86b+l9RmbI7MkUueUjh
226HU0gslXWB+bT6WGMiuzJ2dBXqQcsYWnyAI3mhguAEmQHKP4YO+JDDWhcGVDvKPb9G3fhlSx82
bsqUNHhtJ+/dQuwSiCB7MTsT9kJ7nL9Avvc27BooWPmMWFnvc4Zqct9NvnNR0H2Q4FiQQt3jQsjI
gfU5k4xtggtFbbqf2dCVhFkxnMCRccbIClsPgyBNTpg0C4VVEDsP2xmnscDXc5I7iXXmxHwKy9T8
zCPDxgOtHpHxkJl6bSmC1oa9N3s66yUUZJdq+RL+4/CwaUUgxXBc2lfmatQYXQMPgsRwDmr3yK9+
IdZlwlpKmCQtbuDTcHS4i0hKj3gtUdcMzAaze+45N/sr2bJ750iEW9nCT3u/OIuE9UP9tw+HdFNC
V/F1AWP3cN3SwytHCVA5iEuj9wHPES8dwXVB3Xz+7Iajevr6S0d65jRXkhHFacJRU/ulWIQ/Jqud
fZMdLBZkUziUuDVr8oFpde62CFIsQTAKszmX5ooJjPtbDzDSwt7rs0tJIbhax+ZqV8t/FQr2Uh6K
R5jd5QiWSMIFLlw8ttbU9xigUP1nPAOtD6yF0UPON+2ng9Hx7jCDDyU2PD49NwF2d/nDMAG9iPua
tvPK4pTn2ekxN8d1TLwUYLkAxn4+PHIUjB+KSNztJtCJcK/AFAK5Y4HskSJiQvKyoBI9WJ56bVKj
vDI8GBxRJSyFl5fWkRnMKQEHBv8uKipuRGKsMMHn8ZkV9n775stvCj69L6ou7wYhVzg+e+9xLrI/
5CMs/jXa82KCdzdwOtwkoonPpCGeoJme9j67R5QD2BURQ9PXD7YI07CzppwY5hkTOAvEGiLExiqg
xophtZ9kSWM/Ykl10m7UfpIPQikt0WjAwAdAtHGtDTNptgVLHN7mXwk+Jw4HhAYtGe0rpGQqjDS3
ygmSwptpHvTuX2C88EXAsFI99RikYRNkWCTS9YP+iZHcizll5zKxdEBvX6rbUgCCwZOJ/BgxR/yF
/dI3em4nmsgaMpd0eSun+jp/DRYtLMfX4y8brr+fpU4a3aJXJlcS0+7G4VH4TLK63uxH0hcz5qHs
Vb1Aqccl3Sqp7M+l0idWTB2SKl1+Ofd7Xv6d7XFhW8o6h+RaT8ioUOERfgNY6Dp/Rf9cPl+nKcig
to0pZ8regpgw0EIwg++o3zsrPSIqTBV5E2zs5Huk5Od/EJOIgGxZlffzO6OGhVbHnsyWgx4Wuzm3
wEOvLrnRN7dh3WDUJ6pF9o1ZR5bYru5ZOJ7zZEN2/dxgylp5Z9Xz9o+N1wGqlyhmGXaQhSStbow4
rdbdPOqwtm8fa1NQK1Idf22oxN4XTbjMhvIYL+7sEZUgjF/P0rYajN4QunAlEebnBEGILvaZe9AY
1xg/pAtEeBtQhPQPPVkOiei5QNZn7EFhbtegvTDTpn15nhEjVDw/tOwQbDsQ/26jd9a1iL6fl407
FwEsZvp0a6b627OOZ4SloeZBy0mhk6G6ckmByLG6tOCy07NS2tlJ6UMu4fkSzBqzNwP3XIYvXAyW
f4jMBs9ohmw0PKDAT9IPQsWqErnHrZUdGG6SPLduHcPcb7ZQYiBNeYUh8ChM4S8Yw1xeHYIut586
lJLeM1rnSBoY0Ef472jmMyrx0+aYsp8Gv0XTw9RwgsFG/p7Vg1llQ1tCAmREt+M5XxLG/D1Sjhlm
gtGbeVozmwatAREEOTQLdMNjDSbw25z3R/OlMQrjLtoybmBePOisyobPNNWioSX1vJJUeI95MsOr
ORDf3X8OYOmsKJTC2vEYIkObuTI2cQbxG8+Q9euydvC2v2eOCDs3xYBiALOoeZnTQQeFXyh+Bl7L
BIOPppLyYh1kBzW+VbCB3GZEFxFEwM9zFSoB7HDMjqyHzCv8jHJMWbzwhGdMpkuEVDo9ip9YyUkv
Zp7Ae7MBR5/XZc5fhbm939z3RL8mDwhhpmb4TdQ6+2KpEXWnYNyIuGyB9BOTO/4PCdDmKtnKRuLS
K6uHyhD8JyhxABIvCpIPzDKFrzMcJErFfvEFlBLcRYnhXjRkHW4Z8Rvl7NX3JWAvknEzvOcEmoXg
NLd7NeuNqMoZK/J10IZLWGDFYHxfsLeRwwVM+1XJvnrBXdBkRL4Md/aThn1ARnprElwge8VB2jyy
cdubDi4oZy1Bn6q9z9s57QnUQEzFVFlP+bZM8jDAwY8/VnUbtAmtzIvn4m578GkeDjBxB4ACNMOb
V5dg9EgOot64ZeDDHUJr5qu7qrTD7SHj6haRKoVGtTEmtwN6U09xMY8Z7Z2nHPxQO8l0QG+8gWf1
c5oKDsygdMF1gIzSaQpMakVgNvKP0l5AW7eeA9xjpA7Iyb1yygvfwhoYdhaQGmgZ1MMnILYpMkGU
TbpVot8YZqRDwd3rfB1nWiTxErgvRjA6Dg045q1AcXThj/4kP/D+Ht+gDZfu9zLAHwPcC+YnRqTW
Tx09VqUDg8142xIMMd3LFadfe6VQJoUfw1PegQwM0dhqBzS7vEa3C16V79cCrVNxQCsnIT87Nz4W
ewdpNpBtY1wjY9o8H172hcKNDiEPfihBaGWoSWhS+iMpURLDUWKm+jxuJTsEj24eyDvK5xY5Hdso
T27jFvF1Ufho8LBgR+Cg40pDNhb2Cg/otfh2Bh24LkMNW1tvsflVHQAxghvwB1CXsgd4w6r6qBlk
l+I+RzuBZFgfD3ZAi/CriBEDFRkpm+1BIV0lvU0kaMD3yRWKn2F/d82R4DmJ0T+FsRzQhTjkNjxO
BrOScUVygd1GjJML2r8b2ATzWLjLS+Cqu5nCZxuOVfbnq8cJ9BGInLTpu1uo5N/UekJ0UUNmlTMj
En1XUN4D0lCrJwII6z5jTPDDe0ux8tZ5a/bDCLNN44HALb4qZAivl3oZ8lgNw29U8mO27U1Dcleg
hUzCqwsZ3if9pIo89L0n2mYZZih5u6B4HwzfiQoWs3bBpb46VKgUopolPUn1Dtq5TNUqnZWz7lKv
07afUwJR6C/vkJigsoYvBzeU2XfgsV5ZodkDUOufQg1DJI4283lijMhBKo+u8uh9Zmsk2Pdl10fK
nWMJd6kJv/2wm/SxdgPJheUqFEwcbT8MLa1q+/NQIs2b0n+obqjcCHlyvv1xd8qDNiRwij6Ll4be
GYlAQs9J4VTFcGRr8u9Q0bGNPNiuYD2834BQCSDojZyXgP0bgA6AGYPhqGZOj+MHCTu11wL5V4ht
Ovl8z5KKWoYxyXXe27HdvwFRwdDZDCtnMOPDIkMbjgEpty3TTGqPbE2Y9m/KAOPSJ5t8EBpzJqou
mKKVL/Ne8DyB6hUrhLG8/NtupqB3JnlqOVi227ErVyakOOYTk8pl6iEmFYxRAAz3fjPFVn7MycB4
FgNiHIYJg0OBpgur/ODuMJuXFnpC18NQVY3TXYW4GG+fAkGOIGsjsiCDohxJn62yR1po1UcmwBxY
fcY+E3QVFseer0zxrzPX5d1hk/h1bM08zHjXDWCOQdNqHe30QlYKjrsdQJ590Hy3DxuOCsPtJiDD
b63jbogbMW4StOm24tOvdwSIjp8T+WPfJ1mYzouzgF2XRgJfZvxeZ2OaRkHmw1J9VCZNcMXxBX+E
uD0MuYmwZxjE/L3iR6xhvgCKz78Dil9QLrpIjHJpmGkcD3wKbg7M08Pgwn9UWD0tCQ+L+6JvG2yk
MJ0K1EwrZkGMK9+Maj5meN3gxgGEpJqCxa9DE8NMjSeTFnMfPgiMrIOWiRpzuEdYTduYvGyrXr7w
BcG6PlppsW6rC3nR3+XHgkTR27k6Gg4RZhZz9f2iq20i2R8Wn+/vF3eT1EOPI46M/uQkcnJZloMw
i/PF0NM2EhUXuxKU38mAaGxBn3AJxBsJ86KWHid8LYks5UVQ12PRccW1bl4ury4zB9QIuCYJRudj
mYGB8JvCIcbafU5xwcADTfF9JonCob8c30lwxy9gNgwwG29G2JE8lsXOICRiBktsuAWvq9ZGAsJl
wHta9486QTgwOgYWXgOwPQYWiaY5FXqqn74rmC1RjiqqCGRvOGs41xkvUdwXi5L7wgr6AG3ZQ+10
Z3tobRQRp5aZLE8pEX9jBh/ZhIRKrtgzkvCCx7uCVbm+/mPhJ7lTYer7tNLZd/SYM0OJ2efohO8z
mYocQCbI8HtsfZwFacZGrznJDqx2LF0f9hsgoRwxbMK5WmhGfkfmyig33ohYGIWn+Pw+x/U6nWWT
L4z/ZvvwyZiDZQnfz1v3MVcSTty1kECAOWD15utUtnT2RGfmiRa+ojc6/Us/hF956pjNcr1Csa6e
Bs3yI3o7JJeKiTCbMtV+g1E3z6i+xGN/QtAO+BoygCileKZKzxc0Tvu5dBIsqnsgSvF0jBuvZ5yU
037yc2SLYYw3tCEv9l06Oe/nvP/ybYkAr7YOVWDAPtDMCB8UhxCcNu4FN2/2B5ppHSBYw2x8T4AE
PNjCNzJmRZICbMbr34EgEO8VPlZQwh6eek5J4LrbV8NP0xHROddFrW9qhz2RlfrBmdoI3nhZHnSP
30unVrevAbs97BdN9wc/v/rF7QVpPEHgp7Z0hzOjGWFi67yHk/070L5zhFf1c4VMWBYeA9A1CNTI
Eu3qEk14VaZ4MUK1R26Sw8ToW0McKdHkIMH8QFFVzd+Yo15lXs4RAaCaj6TreBBAoP51Mc4FbvEe
SzzViCLE8sO64A17YQf/p9aODbrzcGPMhpPhqbV1xnkytYetvseksN5gzdijZjUanlbqL87x/OPb
+wzwTF1KcS2wMR8kR03e/0fTmTUpigVR+BcRobjhK3BZBcUFlxfDpQRxVxT118+XdsxUdE9PTbUi
3Js38+Q5J7kLJFh9vc1BZz2Gy2C5+6ykVXmeN9V7dEZPAiQgwRkUGVXULco3TB+wH84t2TOhABtf
B7Rm/EgZ1BAfx8UADXnDKUdM0AiyOPfJTBozYu7o8tcQWOKU7IPGmlloSHqBLrhBFgO4/GbwTI1d
pdquDDxhwPTqO8PlnJbkil4KuMl0TyMMwMa/UQr0mV+GYNY/pFms9fPBB5fZmrr7iBcvQcPrkssU
mP66xmJvWHLj+qRS2HJI7/044GYRD9nN6Y3cfdiQObWnmMG78IHsGqNgniqLH7tr75qDXC/xqX18
1OVjUsSSHeU+fvdYaPHuMSWtQd+C5g7BiU/x7evuFU8QBMNDQszeIeJ05wZXdoARQOUW74f1lqqT
xaYvXKMNK4t1JhBSt7tZLNShWAwCnuD9pQcphaU429PmhLljnwGtqgntS8xMiGfqEnZ7b/pCF/ew
AJPCNyTcL+rhKTk7AHqL0mv7xnbZa/eeP6kiJpm+0YMzzZELY3XEKUw1zoHTFTJQztJN0UjvMoMR
U4qirQmXPLNRjkC/4Uild8vwUkaSRFhftShNQckAJMYNZMicztFya+BLDrDVDSEoqMaUfrBZt1uO
np6Y2fVjJwR7xsuIQoqYhmcBbSfQOTJbuTKO+vvaYHbZPkHl9g0pv9sYoNHPQH/MNC+aFvTaGJ8y
bKF/hFVUqtV0aW/YOf19j9lKaDA6GIP/1eNqzha7OTe7tmXgKLnnQPt1vI3eWxLR7hAOw5egvOYN
tHj/lgGKwJmv/rfWe7qgyzT8mMiGRyKcH3yBb8xqZl3d/c6iwMbl6bHTL5rTQZLR9FvDJnSfTBk+
AzmB+Gk4JMzogw3UKQf71xhLc3oOer5ZjvWnf56K8QWMKsjlqORcjUmyZ+/FoD28w3hMfslozo7C
EGt997QrEwrVVwAfUiS5c8j7jtNcdDnsYWGmzgx7PwEE5FzOG97jJTK4pY86ns6x2x7fNCwEXCyj
Ec7h4crsS+CjU8TonTWjJCsaQhdAfFBtxagHYOgHbzyvn6zGgzFIQUW5CHPtE/L7E4Zl+rZffgXu
d5v8hiPSYNL+lm/n/PU/S7zr3gG42LemKtBgugadxWupgGyo2ki/9vlw2oVg0jQLqBjSfyICZoh3
MihxnwFMtPd5MMVgAskO8p1q86n/ZXeyLavAkmqkz+i4he81y+YFN4LfL4wjYUng60ubvlDcvfPa
wOHbRqmrw9CHlDZC5fNh/hvR7zMo1k2/uSUa482K5ye6z4N1TFvuA8nEFRfgl4cDTAB2jr7zS1dY
U1rM3AmHwVc8jzZ+vM35flKGXQV8jR+n+MgTz+NTBOljInJO0FCO07rXZ1OxK4c01wCTAJSokgH2
cDiouzfoDzngKj03tfS7AJkrHPSAx5EtRtL6btqEhyTzgXqg6GrJW8HdYfS73vv4JWPU+D3GVHO4
hIiRMTozvnOQQrg3ZuSvTacFd7Wxa+ywrZ3hG+l/ejeqaRxWwHXkBUnFoKtShSYQnwG7DtbS+SbT
p02yxuRjymvKAmOk958zxGONpJXwBOFKUxpFefrZgFzae98YERoOPWoWioK0nux97RzDnRasKE8L
AtgGiRaR5YQr7KhJIdS2b7MbrXT3MmPSKBCJm/m0klBbY3f6ErML6atdP9ZtQ5HFjEdoLVqaUScw
AU0fGz2eYQnO/+uinZvRcQ3lRh+UXhfJSOYutzhEQLczfCoGzL+pBsKDS2e0YrCACydiDXIPiN2A
4G6fMU6p03mX5gzNi+QWALy+UH/S9i63923LKcc1fqLRY1TtJ96HHe9MR/c6ur2xeiZ9Y87KafJe
nyYUtlQdU4StMADgEfEIYRFakP9KGmJcgAsVhU4lq/7OU4Ktgw5yzUpjFmFRt8rngFgHtgiOK7jt
lNG2kvlpHi70IL4HWP18F2Gy1D66esD0IMFc+kyerSC2PaTWaech9+c10laQKVo27U88Qoqus9RM
slB8HwrruseICpoKbwz3oxRcpHlie0zBt7EWujwC0EdyH7AyCK5GwwK2XNZtNi4quryN2JUQ02qR
yz9PVnPTjTRMXSy9vvtyohc8eY7SLloxsL24XmPaiU3tKxg5BHX676Cbe06Vml12GUN4lUCupY2E
94F5C+ZVj2kTHG6ImOFH0ml/KA2347c1rb/sHOiWLHiKxJZRDEyuCa+Vg2HDX143xdObMWV4XJxp
gGHoDW8SC86983mp5RYzEtBvVNB0vPALh3pyi9+YyU4OyYEBoHFLpnjZZQ1ePmMaevVjgvoba2/M
72ijJT1j1h5BupoxXVrtM/9YWmcdlZtmneBJyi0kLaqj7WnCTrYwCVnWwhraCXSR6htDJ8a3CMUh
THjM3zGDnzZQIlIy7cPmU91gwggcqsEYrcgPTxKUtPTNLWYTkL7RExtfxuggiAhtGwONr0Xnzbsu
jtHJtuLpMRQQuma/6Oxj0oMClkF1jAITO2g+kT0XygENbyU+4E8NP6gu2F2DOt1rYwd5TbPbGHDw
XvjLa5Sd5zQ34CGjgegu0PbCpH13pwa5dbecoFPSOk42oVV+eKOWjYeMoaaJW+dccpi3a6RAL20A
G/mmBq8LczpQJM5X5iMgcr4oTJ5EIyvZBOAGZvInGyp0NxJ0GMeqlsIw2l6OXmWvs5xmgzfAPMUu
n1i1Rx0mOycUgIDPEHpZFUhOtdUVJHR3TnsFa3b1BlXjUuvR42pWfvN0sqreNz28XOQAzWZa19Sz
x2etKFFOGI67reB+2d1qg/aGSZUQ218kYPjNkXM1Usj4TaykWs4dbhvaJ/OdUjW0y8qEVI9eQn+P
ulgeU1Sc0eyDYpPXU6iXAex1to64Vr1QWUBy9mlH6Uy+mKszVn22sSna4KNouODyGd9BfgwQLVwf
zvXg7ffDpp4C+4NB65sXlkFfH7CfTQbP8OujRrlhGYmQdwN7v/wofsKgqS/0dW4oN6Wp9zDDgi9f
m516990ngxRN2zNAH3OhZYJsKsm/6HU7bj7s4PAefxpgxCgwQBwIhbtiOeIv77suvz+5J1zBR713
vCagj54Pa5+YSHGCfohNGpLYh3ms+6cx3QuGBFAvf2CyjgsRlvIhWb5IEtAiSJsDk70h+xyUd9k/
jO/pccVEMOt5dGjQURPqjPoQZcFHOoAYt3LZ+96NTiEWlE2bNKDkEVz5on7DjbuIOZygQXKjF5wH
7FM0zH0khS0Q4qC2JuM+Lo7WJazQAbuNfp2uFKsmt3VqpZb5+JjtBeUIZIB3xTy2i2qNKHnPvfxO
vgj+6hhJFXySZvRJjAnWBCHE4fPZes3ruH4Gd6is7leP88o6AoMgvSvFZ7iReUyly2gqGQkjhQ/4
liFRvtoFHfbJYXIiOUaD1unlo4ceftk6jP3iICAVrC29S/cP3KGS3sker+I5eJnudycyDkACwvXj
ZX4jgGaN6ALa0HTzt9mAED6dAwcb5nAX1Uao4H7d94dDXd8cv1YRG32wriL90hNCP5lFDekU016D
MRccFpfkPrpw53Y6RnIz/Qrg7Ghe1+OzCi2u7r1pH9IUw0/l9A7ALAlNKDEvGsG90ww5xDksOD3Y
yh8sZD1MVP/HEjHQaverOv6PLlg70gry/yu6G/u+A1KNjDYkd+Hxv+S80cmyM9Vd3IlR7V4dIATO
JvH6IkyHDbkZ1XSpzmRolYCisjT878dCSYCeQWB6ah9YLPCh5QIYaIbK0qVT0Q3AXEEZETng5tLx
qlm7zyrPmfFypq1qYkK2BKinE5OjT8DnzEHfiU9Q7lA+NJB18+lBNvCUx0T8qa5hE2oqeX9jsbxE
LZjGsuP+bXfev9V0sGw/frEiCq4cluzpHZQh/e184WOiIb3DILT2kfAFb+64DMlT8F0PSyYwXYU3
RWTvusKufWwQYLQu6gtP3hNYvTWEUAMZKrd0iGjwSIRCeHA51zpDrpGySJeHhIOFzJPgmnA3NAfC
x6O1Sq+36EMN8E4TQzNpBrOtQ7KfijeEYEq6Mj3uHdIBck7qwY/dwidKG16nGeeJyslfMPvzmuYU
W9xAw7NB1MKw1oSwCvnx4IpAn6V7DKs5DRWfrKI26JCJ1Yd7tsVvHMNdoVVGKgLcdPUyBs1aPEeY
VLUNSHPHJckA5rwxrnBI5EB9QwxAP3SiGG9cKdpTvd7LdWYWM/2wFWIF0COvgHYzNiisiS13le9g
P2OT6iFfCgVgphvU7NcT9sR5SnJw+FviLx7CwHVeAc37GXoMKMsi8HxDdaK6rM2ZcMzw1vhFQl8w
vofM6mo49+m7jTItfPzBdSgAvjBeXNoXZorX6IS3OGEXl0Xz1ScJeR5Y4wEABTwRGVIefhnKgHde
SzwooboML8z3xf0hwf5QutwXZ/8eU9MxNB1OkitXRx5HpkYJ1x0a9H2oL674U9XN5itkswxeH2xc
n0eropsz0zd01EpF3Q5qj6XlGG6E1N4DilWm89XDFnJhmHoneLSkoUyzCg/RPsrcWr+GkBdIeXYY
PHoQJehTgnrBsWr0sIJ9vYZaUA6XeLac7TzrA1UHJd0UpArHRT68prR0kSA2CCz3DQ2HA9qcoGT3
ZzgqDZvZSntNioOXga/ZHFwNlxOeC6ffR0nx/notOhQ8GB0d56PDrFIamrUuZqo0RZlgDekDGG7v
MwgNbdQxbSKnonvRSbqtsOG+gmMIz/tOUfIkfzA7i2pDhNuPMQoBZSSdaASowh609dnQnUjf5DEH
EZbJH7uIOdP4YY5NNIivXXPWCi7j1o7Dh+SBTi5LL8fVBJBHc87d+KiP0YaheUYJpjmQQcg7qepe
k84BMLO7IM/luu+PNXkzroP0ah9cMMnYh9RuQnDQ6+m3OwUe+LQ9bDyv7/6dOdPTxpAobAxyJjJW
f0ynYTqcs29Bx6oMpUG1dDkSzPrfl0wxfP+9XIaABpy5zQ0axO/uuMKt4uvpUIuxmmLsBl0bbqN2
x67F0zec3JBZGFC+v/TZRDxZkvV7evHpraFnAkgYVE30Jm5j14QQN+P2I0as797oWs1z/E3fdOEN
r3Qv/dffGw7R6LBhgagOslNO9z09/EGOqSb0aNWpu4eHfRgssTTz0Z7iwI76+RiTFyxnpbifHONs
aXa4BjAzZvfuEWHBbBwb/frBowtAJ2mDpUOn5lbQO7Uk+9IBbXz7FzLSXk6bgyiuYwbpvbRBA8Ra
mxYxwYL2AayX+rh6jzoJ+dB4OeJI+Mz4vFokGkwICRSpOKhzPMp/Vg7drSK9KynyJX9MkDI03Nrm
1MvrLhkR36LZg9hj77dHr6ATsV6e5lTOHb1fkogQumhfajBcr9TuwE4MsYNjSwAaY9GPOAEyDJgP
krjuEKdGajqxY4IjRXX/gCUtZOqzrwdY7NnitQnHO2GqFLj5G1YO1SG8X/b+ZwtN6wXpBAQfZi78
KbhiTN0lh4kfQlF2sZqIAUH7GqfCVKLqeYXRnCmWKE/71qttruqDIgU/erL+zNUHA3R9XmPY/ZrU
W+CA0IIVDjYxPmRZcpuAFgoOS+OA01ZIbQBC0xONiJPV4RMY88Pk5eHzR0JPqkRXoYDhXDA1TtiI
XLs1JMENjs6Bl8DitE99HWool2HIUWPuI4FIDEA3GDScW5WLsoD+K21OdARod0S3wAAgeUFU0OgU
GJvF/L1TBHhVcjLevUsHSU73SdWBeM4upZKGPKtZGpgK8hEwmC75IYYxm5cJVCpU7D/MfkE0UChb
EKU0a9C0WWue4J+XjTzN6R9c55OwkPmJkyktmfZAzrM9bOw70QMTB92ByfHrtd9dHVEf4zM+mGdo
gzwhGVjvHTwCnGNEd/xs4XIhdvJMYG4yPcy9RofRwab2NCsvG4kG6oAtQdNjftJIGl60tbAvoZ9F
y0qGzbXQXt28h2fEePJ75+jU/06qLe2KN1tgpQUdfBtebhlnlZl7HaLZcMqgGIP9JQrNiWbT1qXQ
A/1o0+osAsYHICGAJcSrX8AaKLriPb/hYNQxW9vGNmcY3JARFiymIYxYY1hcLKbouHp4nuhrbXB1
z3+1sDIf3ndOiotVqwdPdHvDGx//RRJsLCOhPSGbdpvYMSBXGNyjByfp2zKc0+Dit3aUlg28K+5p
ucK4l+IH070IxXR9UoTfqAgy+xIyd9w1IPyS0YwuyOsm9b39luHuhiv9SyM+kaRA1IdwyJgjMOTH
qqRVk4orGb9gP6CrAEFWghAVzrX/Qmu10NXXId8v3dIBej+ZeVLjkHa66RP0C7C4AxkJ8B9axfKv
gX5xB1OaXzgCTK7Y938nGOlR0qbomhxjNCVcVPakwp3itUGwAgfP2nLy8dHRVkI57S9JVc9Yehnu
mTLiaTKVe4uhHaYSezulr5PZVAuXsOMXScVfrm+qwFgAbiHho5G2y9LbjgeBzVC2uqXXMVHY193z
LJs2UH0OHuscsrDKIJnZzC05t+wDNCI8Qu+qQuiHodiIMZpmSes1zL14LpWlhAJxfebj+udUlN2I
Sa3gbvIBryxWyh77wmKVkTCanTGzesuzDumjYwph8Pst3O7oJt9dOqm5iR1V3MWo6/7P+4PvibKz
cGWOCAgTcgsMx3svGyqLvciGFZzbSgF7I7QBA3ZqVmtWqUrNYAfanEV26dzUx2V9MHWm5cvYmZaP
nG8rIsQn2lMkvu6RCUEVI+zlSzxqpOsrl46ry+/CKS+VdIHv1jEo1Cs62DWz6Y3oJKmJ/CZjVsR0
6ARJqQmhJr8z4hyLTpqD4PjBzRFWyjIEygI5RZLLr4vNsce/IXI5lKmWFsj3S6uh5Gfkp5jH6cMq
tVtAJ9pOd1ZvhTMR/gtQCa7mZALgwo3cSie68tj8MpEDterNM5jTzjAfNnyX212ZSF2ZB48UmoCS
q1wxWdPLWVEf7GjJBemxly44u58xewojELLiTjDvBN9UvsHjn2Nyw7ShVd2KRXU3Fw7idI4hPtS+
mw/1yqrsHlMCBr15zD3Zcf+4eyTSETkr9wy0B1ylrmp2B1uFyxinZ3Xmgbc5pSFsIpiR1XBWX2b/
pMyUxOYYTSnZRL+T2fX+xTtNZWoJ402JcplTeUseWsafMrs70ObymIDvGG/UGfAd++zKh92LQsGV
uTjk0ew/2pBcCKa7epgruVuEQtYE6w+hjuZhra0YDS/rkV9XNlSBZ/8WO3tu4965Ty4jmbBzsAN5
3ixqRWyVm8cyKJQX8H/5/2I5td0dWT1LvsR76DJtxh6PgAfSsVPUzTYPBIcb+eG7y3pSwWS1moxw
3pRF5jFTCeFEw4xS+KsHc8ZxYVN3Ioe5O7TA2NEpl+nCHqaDjQ1SuHfIT38rB/kGEdbGFcGa53Af
9NnbGpQ4QgU8FCvAK2mFeRLrZrQN05MZhduD+cSx5+xy8SMv+E6Yn+AZECVkQtCHffzdUUbxUBnh
wtfHHDFmiUDTVkxItY6cBEXQnr4wepEFrmMzcxi0rFVhwpJoe7oN1q6WWHkgaJ/JTN9JHWRL5mkI
G/XZ+9hKd3rCkZkqj3sUEmbMk2lzlnCekKEivsJ51pEP3cQDhq/J0c2jR9jyc7cxeJ8t3L/WcDQj
hNOLu7tc33JTZ4LVY/TsG85tcLFPNk5vPL+8ZfN8ZP+B6CAJFZKOeAodrS1wofMWO6DcvazZSnz3
5DAdlq1cqDJC0Y/zkXvEYqkan+xJzeP1+syBCVkEAaeuB+7y8XSO6zpML05buYsaqazDUN4S8sh5
wZJhY50GOZQDMMY8ZIy56gTvVPAsBsKwq/2CxIoRaMKmyoev9IODS2fX3rP/9B5Whw6brPcCSwXP
4lPISiaWOuhq/G7vxvbhul12noQUfMKsCUSFhI2NBxu0FZd5wGqP5v+80ENCzDeKYxk5NoXTRALz
N4a64ZALkgkia/vaCGfItgZqzkQyNaCy31sbHDnm83h1seU1iWsO9xnEieUM6WeoEYp4g7Yl90Xu
kazKYIXDdW+OBoOXYQwQex4IxOqO2+o92GIWx6AfL1nKhDaJuhKHniMYtnSSmNiwLcK3W/Wvydu9
YQBVgj8Td70iOPSvzJzS17s3c3twS5O1R96t5J5xLyGYmlP8yEQUe4dpAoiCyo7LFwerVeHpHDES
2NlyhiKAjkacVXxSVLesy7vkNOYEnzJG8uCbtWoFqxG2bKIuh1xFIibRUzVDanQILlCKJMIc2R2E
YzuMYIHRt0/TJPFGo5oZnJgzUrrnRNZhDbZRkYg1o/iV4foWKG6vS8rocn94YiYwXtfvDqo1J3B3
MNrJ95DyK8ngiH2E8+cUxyS3XpghC9dmH1cWTp4WGmHhMzzUJ2j1n5SoqRdkshdrJoZedhjakRNh
Cx9qYpGNUPFuH6Ez4gCgeUUPejo77z0Ar83NNPeZs9HtieECEQtcMmjwLhIbMTcOtRAPERaak/sl
h/FT1YKOCfceOsPVrztfp9s/+oV/7IkBNARbZbjHcZNSBH5GrAO3zPIxd4lXbvlfuqdW/ief6BFK
POK7KblMz1iQoXT6iG7isw9IHeSD2u7qfxT2O/7CQSrwPjviASiBl5EQiojqMiNP8zNnz50uFnyT
MxIrKxYGGaH7sTmGj5DmQfNIlRHTBcb0zZQQWdBCCJq8XAyteP5LIkQd6hvi9xMeZN0E6IEaD9Rf
PGueZOtvpI0GqvgTLpN0lXk1DjgfBpLfia474D/pcoIdvoN6S6yZz6HMCJVtINN9eCixIh7vPG/r
JdvErvoN8zVIOWhGI/E9s2yLhVQpbsZW0qdgXndx3TRxw7IZArfTWRSFCpom/7CBbJthKKNAJweo
o8tC2lZ4tCz5UASBg8MNksx/hwucDgdn8PASAgOnIEsQx+wa8QThwGvR5C/JDuNQM8sFQY6BVbpX
4s/xnlwX98VtRGiDIfdyIRXYqxqZSWbBMjRf7oQ0hSaxrGaUjNSJHQuzTOz78SOUT4xm6UcHlkRh
iZk63RKiAkSspz8BwLePima/Onpw1nF7kwfEic7ZlnPQyon+pFp5eLlLaqNC7spNXe2GmXJQJuyQ
EtYVn30yCrCY67icd6smb1gMZX2IxxkMLwsDQIn8QNkYay1Hwhj8OXPtOgle986Tp2Mpb0QWQSja
E5q4sNXqynkaEw44QCU71dm3cTy/pnSETj4mi3BUKQVLiLuZX/JAnuLowyN38PnEzpTT18RrfzKx
1Jys6Wst+8KK6w3qDDTZR9TgVIQ4ctkGvhYiTO+LTorxvTiqWm2qEmTJ5hujY6ZWk9xqOJfQHbG1
n9g7t9Ytj8MEkbXIrPfUJsTusT90B1Kp805SqfNHOoI50V4+viSO8eSsRu11gWneXJI4GHQUHd2k
5ZZMvDnIkoZji5xj01Ku1Lc5AhSQXKnjT9afDAyF76I2mzeNfVnTL6ImR6C9WsEKZWkCgSIS/XAG
/AvpssVwuJfsmZRYvch6uLfIxzjbMOyrfDwnMM9tOnI86ixcgiN5kBzPO6oF1R7m0dMjVY+LyIjJ
/qhbNRtWXnRuQqrMARJsI+5KXkX6JSROjlD1q54l7XWk5thTO3f8Os2EtTbO3c647pOOUVnI5WLd
h4WnrHgJ+V2fN7W22+0OPSXltHwYto9kZ/LJJOs8Eq06dnvYkDyEX6L2lnVK+Zf1z5GkcpTkhCFJ
HaUcZ0lxGczsIOFo+Zd1O5aqQ1JLiUTQzH8VBMtLnWSPuQeS22P0DHmrKP+TzP4caXNtkB1+70PP
Xn3nFDNEz4wXp3biQKSMJvM9R0e3iw2PEedRyy9cfF1IbBsoyG+qdHQXGpnuUggnZ+RQPw6acxg2
HEyvYgaf2F2qYW0D6XTpFuOytx/S9Ou9YCiiVGQoTpxj91CiuYI+73X2LE+8WliSlUJkH1SKMuyj
PpDKrn6VNpxHnIV7T1ct/tRkoa6FDHwfX+IWg2gyT34U4ybqa9Y8DtJ1lvYS+qcI+FscSKFM6ZRL
b9l1/xlU5Oi1GBcg6sDKejktuLpyQpHGmq2B1DryeI5IS5ZkhnJ8/ZPnY+NpzvZ0XaBXIaZFLst8
4JT+t6KThFLs67Rx9sFOPEJfIuf4BLfTq3nzNffh33/Fi04ld6ubATZ5vyiOCSxoyB00xvsMoCda
3UisA2mzPljOkkNIfJQs+mpSJJdK2D6nXith0uavQF4B3/r3+LKtfAxHHcgvUlxSYt4c9kSTfFq+
zupB5kOh4chqwt8ulBJasAA2WHiO8FpifC4e7U4tlFmDZEZNklX5cfmqhSyo/jFZoiIVbrNTM8lZ
XpMzRexyPZlQok/eEYocptUS75i6+fuw9yHzmcgSpWaTr38f5W6iJSSenodNR0DYh98JdAf49cRZ
ecLW7xs03Jud+QzmhifXiBmTS4NDfAGAHGlDSTcAWpV7mkmA6ai9m0UdzGIY+EwEFrxboohMsuSF
KeehHhnY1FqwLoBUD/CSiLaYsGJqIP/ZSghs11QCaszODEnk5WtptWw8w0zNw1OYYu4U6tHFu3gt
u+t9XM0TTwB85K3SKR0BBYAWsONsDSQHYWA0UaI1YJbLwECbIlUHS2n+mMryWoKcaVhY3m0dsCfv
0bGjMsGB22a4AN+VxXpRj0De9cVrw+71D7sWVuuvTZvhSFXQpD3Rv2MmuoxwhQg0HIZGjSdlDlxV
FvybCq/pvmZNt76RNUtO13AWwP74X7zsjJloHwibV7K1h0JdySZhXX8s2hKQN8+9GnTdt8O37DRN
ScfJtoldPkXbnjr5HCEfr9bPacbhNsKrlSMt2vE7UYeUmNVBFJISV+LV/ZePS2DJST1Hkj9I/dq1
OwAoHbvltwifRyoyEfMbVhKOeL+0YW5TQfEEYzlKkgoZtTns2A8PhGe7E6XCryqWIksjxrZj+WWo
rfzlJ5v4gYAhj5oxU4n/3VoUHvJKvF63J69DKHOlFpZ8lPYwdw1iFn+RMTd8H8CRB1xzkRvzkOWr
dCRatGxeXc6HzN7tRlYvDuKRF4YhE0bu9kxeq9GXSCHPoORhyr0nuSU4bMpZ0asl6Lrdipsuv7K0
HaHKg1ES1eJsulxRnpq1IePXVImPsf0dnEJDlfPG+InrcQEIQF2pOr1yjrjB3Da4P5rX2CKT4A5c
1g/MsMAiQKA00pxstBwCFdq4H9D++gzI+yCnO+Hytr5qi9tpT9pNrhix5DJbRFOsNNaWsdD5+KXT
Ziycwa+Xk8rifzmSu8syZP7LTdX7cnOqIPehd/tVIDtAbtLLkQVY9EqY9m3sTmpB06WGSa49nG+f
JPiouvAnkfVGG8ZmGo0L9ubc4U2wLI8+yTzWGxEJ67WHTCppu/CRsf1wtH63X59lkABVfQbOQ2FB
boQDmbQkFrSKxw7+KF/nqard0T/6tNXdfSzFAzZJLmJd9+jP0tQLz77jzOQn4KYFzeTM2zx3tZNi
fFoLbL8XnZGeXBTM7gNXfApfJL9uE2XcJyr5qJp32Qlm+KZkafRrJxfPm6oTZGCldY/O9BnjGTEW
ECeSq/PvpKM9TfKWIcpHEaca7MfvhjXCDiV4tNhvhQ+3AsxblmGlil59s1+1+tgAsBU5RzPvbZ+g
JPpF1zyFNMwThjqzAKCGQwLCI6IF5JCcuC4QWouzrW1/+/TzeAr5WE4/scS72m+o0IQOZl50vbSc
vTfPAGdmxoDnhCDI2KHWA2cSLBXbGPoBi4aJlHXviKRuqZ646TY5MLUQn3GgXJx4OTlA3rGjoIJE
Oiw5wpWZEMaiYpsImtAaPAGPT9OWYMo9LCSTl30Ygps7H0YOsVNu6hQWTfsyRRsXYQSC0XZAgAGG
+4FspMgedH7vGTZwvJs2l5at/QueYwMxTBu/9ehFlFgTDo6TbjM+I24kceJ/MG+LVgpYLcGaDetn
/cyR+PMcvUFcz0iFwLE4swRfFOimKzwZTnmIuoLVgeUc+btHl8YGEeMfCroNwyjC76hLRv12kH5y
F2THXtikN08ih/w3LGQzJRCFs2iGk6579rlfbKM7N0HyC4lbFKoRHWbut7wz2QbeiCRaHrCU9R1t
tyRjzCTXiJ76GsjoDSiOP/SeIezLITMoYTZJElgw04bK/hly0mB5KJUNA1x/l4RtNYcM1060EuBa
zheJ4wKwLBUNE0syTcnl5ILkI8NsY7fLf8uXuBC9nLfzRsVQ2rKZuiM5Ebr9fJzFXayIV/lYG9Vn
NTKeGciivMyeEeYsKPmSNEsgdiYOcoIBMwoSelFyNax1WbpcD2XXbBYt1h0PYrW5fogzEO4YcIqf
4onVjy4Ai3ZCZr2T4wM4c5c55M4JfSKMrl0NAxNJygUjlewXnAVkLZ6gZ5f/4B715RNvAVAki4f+
S24kJcFqtZpLQSk296iqnIfDxg2b9qCnYmYJbJOEYazxvAf3vi8cxamSrED3BGUZ7XZpiuenhSBN
HrnAn8wBtMQZiBQWPIQD8zZljBnrzqAM3I2kFuACQHsFrGkoZZp+hg38BioUJV08WXWC4xDaL2hr
ZQt4B0DGZrUHoikQ3rWkNTT2DJpoH+x4pfanl8b1H016h8J/HjBFhbkVpDFUyTJuhPJZBqODAFE+
7anDKYclLQO2Egx3N2LcLLUoVbEAZrKRpcCgSJhAPvBP66Wqy9b718/Y7Q6c9FsBodkKSpJiKT94
Kn9U2DwbYBCSxn/4uFTHFM5yp1ivFFo8ArbUVk79xAMdBqXAxKfCqVsKsQfgE4i5V/clHZIDBxEu
FWrbvffQFzFaliNCjg2BpqQb86URBqYt57VUtiiMODrk59uu1LQ1aosf7/lnFCJV74fcvC44JCdF
NLMT/O0nmIf+8lFScmtCy5OcGFDsH/TPIrWTLfgi194hObmBJmeY8cXgQT+AZ89UgNtaUon66Fc+
cGYZAZNmYJ411SOGl+ifx4Yrp9h3xofh8CR2vwefhGO1X9GpmEmYoIigH4MQrAcjeSWCwFrYXufm
qj2b7B5r6WRwphNRHryQ1n8ScdABkfPlVNKQhEgkvv22wvuDcOkSkAsWvS44DHOxx82GqPfFMUHn
8fOsSPUpSWGP27epxEOacrU1SC9hlT+h4ZGsRFKc5V0eMHq+tZxJn+ABkMWMwH6Hyp/mpz5s2Vtt
8Fx3fNIoKnCK6qqDnaqaNsdN/0KCh2AWWSyNPqf9xGWhldQxb4DTh15TWnnSxEAyTL066bJwA8iv
HxuGBnxfPC4a0LjRC4gR+IP2uIhp4TUGnxm8nz5MCKGHHdw3TvsDvTKbhG+YA3x0646FHw6Gpbef
QEZm5hGteAEa4DfkD2gK+hwMVzH4rN9xl5saJBJHkCPmzyFD/dJB4MFY7dBYH1U5FFic3s76GOkX
bDGczqAzh0SuMfZk3p1Tl0NtxP2d7sOLCNTAoZDZYX8d8FbNxqEfY5Xiynop6OoIJIBx6y9CfWhl
MCDlSsvFiC8IO7n3tHLwu9uvpCVZp1rg+Lla5YLb9AgJcWJsSpTjjjW23zlZK3JG5ljyd044XJEE
slMlMTxvKmCCzQdP2lBSx27P2xYuW071KH0gCfFLAscHkSOmBjJzB4Ku1JDzngySx1jA7PUG7sDt
9eJ5zFAS0i26cfMa8OjNp8wMFOMUGc09wip3J4n3gXjMlwc0gcdyMLFGO2mcUTCM+GeHnaq0XHfy
w0QBAkjo0d/aJdYoGFn8qFgC/yAJV8I4py4fXn6U+A631Qa1ICRBVOBfTteXb8n8Q/482OXQ04g8
mV2AaPFziceAAMnJafpyg/mX8qwkkQOatz5yMyWVkQPw18vkdfe8FNkGG+MYgbVYV4YvSD6gga1I
0qP1DEWeQYvoQUspsx9rAYxoSmBWJqczZ/Q/cPH3ZLknUvBQ8QvMzgMEsfJ2OwwHChwECVegCyQs
HHwCPi4t7gu3yS7tMOWMlParPOFkm0qG55IWpjfVZpiNLA9ScSUJunzV3NMOJm/KWZrTyKYF/Ttr
wdh5ga2UlkRt6wdlpLMnqTa//av6nopik5aYDKXgyKYdSDtbmoHSsqTK4G1C3eVc+7hhGoZpsuNp
NVC7cwJChA2Yas34ZEitXQuNUxOSYiMBFTyyaAQOlLbcahIzHoPlJAX41ZzWrTlBgRfgRBN+JyPQ
sMXU2KYGNJ3B399vUOcAnBEKzGbwCnpTxBTyigNmHyhONVmydPXa+JUzGSSS/6WY0wBa5xBSFC1F
FVjWKMHETE4VPj1wGmcNMVvSnKMVcpwD53HksaQEjpMvKSmlQyfgHI9GzmxJWbmtrFEWS8K/pOm6
4xhIJKmRxX7kgNv+35AWykzGvibp8GLmD0n7J2HBS1ALRqv4B1bLmCtFz3TE+knCrfQhKSTtWZhG
Ec+djJtEjRS6v2Mt8lVEkgkyRZ3jGGebKpQ+Neetu2V9wweOKT8Tj2Jc3os0kDYqHjVynge/cSX0
mDwrsCYNUltGB9AnixlqYnkcuV5E8jrjg0qC/8sCCcLRY11MChBR2Ue/8DRSjKAC422DfgsYy5yW
IPAE8AcIYNHIifuyBTF4KKlfnvRzUm5YhzxDoNNEQoPNPk9Y0AJ2Jqwkm4oOBQRRjvRoNiNdclmf
KdtM7nbB3e76crI5Kd3klCcnz2y3495seWlSZZo7przgju6TnYbeLnMkmPAibCvBA7gXiUfzou84
lJC6VJ4/mkb6S4RBbeX508IoaCPTyxHWwmRyJQPCb4fEEmaGK+2xCcuXBDDY7Togt7Kh+ACyT41Y
tpXcuZQtJtiFPC6yHva8fEmElzRPohPa/f5zzQOEEaXZvPEIfJx2jARCdiZpOo/1+XsxWZ+CWMgD
KSzJK0k8eLwSQQmB3EoCuMAgoA28lnzM0Yj4Ir0YeVy7jAz3+B9LZ7WkTLZE4SciApfbcgWKwm8I
aKRw16efb9U/p8/MtCIle2cuS34jP4gVv6mFRNcMtQCvZMvDUNS4azYQvTpRpk+PC9Ea3jlvxIty
mHk61cbg3/wr/oZv/pSgJy6JXC6TsHRxJPL1SqAoa3DOvFIbkepucRaO4X5Ba8QyM+bsJAmXZNGw
uMG+37+3p+sri+tkyFxDlFx7fFPs2e1ryCklHo1rL8P7lD8wuq2ZdSEBgq8pRIXYc/X3di7jP1ku
PUHUvL9k/aagZbAPq3291+qzJzsshlTbPMmSpRYcC/MVgJhBba5icTpdOFu0WD75isbCX2DqNTPU
WUx4Q/PKdZz5rHaMjLKSozEboGmSPEILL6WpDqgF5wwVcmVJwhLw/XtQhBTiCDGD2CJuU4pn2g0w
Ry4irAwxJBaF5c2lBeFkeFW8C6DMbIdl7xzCGfxbhsCsuOdpwr5uKyojCsCH0eWKEzchPIwKm4PU
MLbkLAPn5hIo+sASGci0h1TTDMMJ6hBY55C6QSUV+WmTQsSO07Rv4I1Mx6FJXGbMpSa18A6Ct0sA
cTNfSRVFrvt0W7BeAz4rL2aA+Bvvh8nJIh5H8RPuYfAi1f1qt96TMmcG/y3p6tgmGDXqP7gMvwuQ
QMKodbFeO7OwRPQ5BjN0bTjDqvgBCeb8sd+Rp/vXIIfxZEDoH2/ueovdwL7Fu2TW5nWQfQ5dWEXG
dIhnvefoUzVe6MXMQnSE/mRqGxh4ShTOiRwrmFyVPc+0XiK7jMHd1qAyOEpCBWl2QxGC0SmbY0Ri
4AlCaEY3vEkpMKtMVVjiUyBZ42xWKdtsciggNhtG6ejhCXuFm8Q9pbONo6H1s4+7ZawHUlP8uVsE
nwfgRjzUmhlLRs6GcFysbQHeJUr+suR/La7sqWao+oU25mQmxNQVOFCvmYwJJi0Riwh9ikHARZMM
TQbJmpspYyyPm6BW8WbEcw8wVNgQd1dMASZDqWesngTPLq4v+9qw73zFrol1GIEtUYW4l/UCfnLN
rbpdiEHGCo1G7sWm0FN5x9QX/ikhiBE+3uJvcTzYcG2oROtRmfWFF5+RC1do4/Z2smE2etdM8ugv
4SySGbWOpQCa7kNII9E1dbZnAv8U+GuS36EvsETQv3blfsN/iKijBZWnrL2gEuIZMfo9P9ek9lxE
qa1pI65RSDTM3mpFKDTd/T1W9mOv11UTTP2wayOxfwLeM7hoKPaTAe1fM1scFpigceOVeievDB3i
ldqnkGrikMeyqRt4S+1IWXC39F31xR9ilV9cDXenYf7aN3QN3QaWvltYsB+YPh4jaVP6svafJi/f
8XvdDdl+xl/UYJQqc2peNiY7n3GOmsjEoBkI2CehRDAyT7+0lsbmMSRZkZoHasMUL0MqP5Sn3IzS
b1c7dbxQUBMbIASue8qevYm0l1Ed5sXDwC2jFN16JRGdoxGXqEwmURvuW3QPlkTQi+Tofx0xIWfY
ZRTrbhmXMmJuPYkYoJwj+vuRD2QQ+664LLc4JibNYEhA40CnLy68Gn5fjhkx9u1Mvgo6ZZI3jR6H
rxFDlIxJDqtTHh/wMt1uxvHh8tXt6P4wrsp4+TAwfIcuEAOFGMn8xnU883A6RaO/G8834N3Y+JzJ
iSRwjWqN0tCNDGnw28cUWeBAOoIyPQ7n9d/aeBkgqwKHkJrAusSz8Ngt9pmHCb2l/ot/LOYpGSgE
/2m7yBU0yddrfy108/Ux47Ks+UWm1Aw9D0wUFJd0PQfv4w7YY/PtTYU0VZ2XUAxRGHkgIdDkhEvy
fgj3GxHcfIfNlsj06M+grF/cPSfqJWYYoi+izORJEeuXOLPI6YCL6s4czl+DE0ljS4hxhvkXoQSC
xB9S4u3NKGKcF5oBdAtqnCLDdXuGzbVkCwphdl9K38COQj9I1QEWM3iw3mXGtfMa1BFvPng3/0jh
9MkiyT5LyUi0bbrvSDG4g0vMbLY9uk7timqv0B9mSbp11mv1GlQhVDfIC1iX1wyrQJVx5VfQXySI
lBAPAWjTrhH0ZIGGCR3DMuvoWKkKFrc7sym59KONk0rLCUMJWMMmLMCniAGMuscLqWKoTFKUIGsK
yICK5EiJc6DjQnKikmjDC2JmhZNQ01J3I1gCYckML2UOn16ot1bBt9yoMuLgtsvsa2migntvhMCN
MZ0HtbsVUqDQPaIwQcASxuMYlHzOxJE1VMu/D7Uw30D/Zmw5O3eDv6d7KbYLjmSOFuVu0aRmrRkh
Kcpsk3c2y09nsyBURqjRhtsbQzUYiaM/5jeH+mUhOnrQna/4ZNXsjECkzMx8Ae6k1UigRBnL7/NA
dzumwuXz+AmRFuY1hxo9UM/lxVpaqYViw6Yj+gU2F44+dLsTvoOJSMuF+m6Au27VoO+h8+YCMgeD
XF0xb89JtQTw44qyubOJTJgfuxdDV2Ar5u8lgmmekTzoe7RITJ44EMaoK57/+T2/4yhp5WrE06d9
Nhyn4/dXPZZkuE8E1twBE9QcPDpNnO4I/v7CNcR4OpoAXd+oNbl0kOqWTIZt6TtaqQBn2mhQJiPd
Bog7ySxCiT5EikMAEBGONVC1K+uRtIgNnMrMCiPH70tA0qb/YSkld8ViHePZS+acY/Owq0J6rN0w
m6tlwl6cMIkmyuY1VxiSJgVje0MJI/ACpKKKBYZXS3PSZjKkR7VKiY060I1oIrH71RgtK82K7uwW
cq1/gh2EVtzbiG7ozRiiMuaBJFoxsKUqDYlcNyKtaSli0joZz6uQuGbKQjnGq4D18wMn/Qo06+Pe
IvoOTNZhgg0Zo0UfL7fX7DMYgxRBHGu4aI4xG3VMSC3J7QBT7DwFE9eJ1+93OsgTOqQyl6gplFZN
cgvp9/gW7X+b7I0QXUwfpJeSsiGJzIrUPaVwyNlCskc3s5h0MaPSWPnAvME8oC5iLiXL5kyrWH5g
okk06uafTyIkWTfjgJR8l9en69SjJTTNoI217W+1enk9aggO7eRiTEaiw5l7zeqnfp4ZhGhFFdWJ
HvjHeUf8Fv3b9J58u8jnBZcfkomGPlPPw+hZQ7OBBRAITldFrOIYg6H03tqiu3qf/3tdJH34sBXq
6pMgnBinNphcUP+rrPf9M5ePLqM3Ui/Eq6Bzkhnc3AfaHtbEgaTvB+ldWK2QQwa74LVSM1b28rVW
hE+GPkHaVVHSEqSh4sXRgiIXET5/Qlkt3SVWX3qgf72clEaU2mCxkvADGtESbZxme2PRjDVYBFky
acYYdEWDpUaErl/dllp3+i1aGTXz1OJ2DQBiqW+rv+EDfEkLrggXOAnx4AwtymGHUpehVUhZFU65
TJ4eq2GFZectHMcL2cY8tY9y3Ii1EYhEu6X+eygoFTobtQkiHx5RoLE6VhLiTQFROVgH2g6JtuG1
U9TTqzChkg5SOw43Dx59a43Qh9fYtFlyhQh99cSCzq50rFr4sQzxpr7eYaDulLdHK0CH67FhsFGx
ZH9NhKCagqEF1bLC5b+tRS+EPSLvlI1BMB+wC7Qr5oD9lP0aMIVD/OQC4S2uUybLMgPWxVQGBjka
URnaNoOVczZHQAkfa2Br3sDMXAMVsOoya8GR7kZiVdHPAhlEFEyV+QkpgAKoCCmg0SH1oAIh+2aV
Fv8oGENrvfDuJke0ySZ3xRYyvFkgCOx2fCAyYiiLUbbF4/6ci88iOtTjyxyy6RENwkIPBosEBJs5
D0bKNghJkY9/T/mBGGjgirkwhqTQqd7YaZ7rGleALzkr9BofD1696DbpBf59DjBERz9DWLAWX6az
jVbxn05h5zekahWZyFuGDRe5rQ8lgz2ii3+L3jZdLduZ3t0lR5fBVDg5En+0IENEk4uqAj/neQNk
CX6Fq5V8sAqyCVYKxm7CqkM2/Ptr8Bh60jRdLgEbUbo9wUBo8uGRtJRSGXalkRaTZXIpUC4AbmCK
sf4Rokc0xjn/V0p/XE7gMhJVwC1yFCIphr/BLmJsBqxPM3naGVHVbgNVFmKuk4+fiCOPjx9N8sE/
zkUdi4b8ONCSY4kPKmlGpJ/uBB3PLTFkuh5axqJKf8+5X5/8rHvicB/8Vnoeij9CqsbQBMOZdtBJ
9jvOQgejs2BNhYKUbKxlHLo3f9fl4ikzChSFJOMdvEMXVTR/O/6MqwlJb8kO6xMkezn5p/JowO03
XZ35t71v60ATYmvcsQwebcXV7xRLQHA9PnbeU9k8tt8Su62b+Qn8kYFX+TtwL+L5d0p/DfQORKU5
5UAyio+ja0tkasET7wUzqocQtqEvrzZXpaAOAsm5++RWesCk6UdcB7BeZXRqCDvxY8rP+fCPPW6E
+cdqstbxnjikkGXTW4TlaT2FQrOvhlxQOgW7PhFzny03GgIKKqRQyBz46pJKq0zRxYUlobYOq16D
bkkjYVA66yMFIvgFOjNu7rzWo3THXNmH8EL1dWIJIIia77BJqxR/MAb3h8ONssAO2nxL+8LTUWVy
t6IuY8D1TdMOqHkpTgFfRKmIF/YIMDdYWCgzBcsK0WM/YBnXCnfMYTCWOK3ryCFzF4fQmTQVpLtx
AC4dRPIdRHCM/L6sToR3nlyCUgKU8nDGzEUAKpJVgaYqf4oBDEM7cg3XlGVLcqcDNiT2FHYSiubH
qqrlDJRDvOshecQDQWIwJJT/+a/z+th+MHhg+jk68oBBa+dPx3HKnVsmx4oyhYGW7OftOenikLTs
NnrLbE8Jm5h5CdQ5cImS8VoIMu+OyLDAHOUrAdS1QFkrR//o72kjKy7uYsqoUiBUFwoYyayq8ZR3
zB3bsr4LgX7CCrMPUorv6AgIzBRqdo8t4IpaC9nOmvRZejYJ4QtuK4CzlKZRbZn+K8XugBdedIgu
/ycCpJkj6VKtE09Z5LdUV7yYsI3fMmeJhZfrTVHAsbfDGntUaAyexWFEGToC3qcYdVldcBvpoNJV
3AA81bZwfbH9crKpMdgjJH6lGOCqyE8+JQPP8HZGPNDkZU+EifMaaFxEV7+N60ILlZSzokZTvcn8
R9hCJFfXyXvF1ZDH12afVw4oj6VqJEMdm51cIiq88vT8IyJLXn8tVz0KFqhLKU4pVNOzzsn/zIup
NtWU/6F8of5irdzFXoqxhSLbDI59G96gYMGMITWIZNS4IEnnl9ixtf6WGdyYUuzxY/ol1l9KAuDg
NV8PeJKihREgilw8AYPB9o+bQU+MfdMZcHzTjUPIyw7F//I5EkAsqFCobs2/akT7Y3Jm7xP7BtKf
gKFWjIsVCvgdJpgleQFLwMZhC9FX0wyx2dBF1hgFtZJ4QBUBt5KEA5wYDuiS2Dxkww1/DZgMUo6s
utmrdWs+UCqjTCfaJZ4LDv7qgH4AlymKY2oErGwYloEM8gY5V8rrrBa9L5A0PplDnV2fyugcFpyl
+B3Kp2Q4W5FSQ8O/M/kWKqduhpcVhqWU1uPq9B08A/YdYtkT0Q7lKZAiqiOjHAzLzNahx8PnzrbA
Gu7cEGTevcYEOZKZxUTjNHyh4rwoteP4IUFyM+ofLhCQQoM7hRvGrNDL8C6a6Hrs58Uml7Sx/CE+
R8yFtKLF0FUSSzn0lG4UG7cxA0q8Sv93YTamyEXI5B3WOSpL/4T9+jQVr3gsQj/W7eK0lH4h2zO3
MmkWhYeGCuW8LqhCoye5t+SytyrQQiW/HGcIuZttBKfwKJthOZlN6yjWpHKk8sPldFodYuwsSiZ2
KYBTGSQu6I7jz+q3ujpVpyi1MGNmeVeFyfmiYm91OfPOW369xytn05ZW9IOmacb1xpa49Zhw3Tt1
awVmImk6TGa17BOpvXu30GvWCNeWHf9qvuOKRXJo1VQdRA5J94KqUhVbMWAQ+dEupCeSU39sjecg
M19UMBRSkJWg+HAw1AAPv0iB8hk36Jn8ujutOUU29K/JmcRPsyylpfRql5NG+iVUPmkSdGq+NrZq
izvpPswNSlqpMmZ3RAQflkXqs/g83LT5CdKmmOsDwzXVlETcBYNxMkSWEGpxcRhkh66kzBRb8/M0
lUHI9JX4MlcnqWYHrX1yAZGXAQEH+6hbicm1NGvJk6adZcCu2PMPnf6s03Lp0+lFK6zACmjPhl3m
YDvX6Bpt+8e82y6xsNLkOFooodR3K5QE3ZZi42Mol02n2T65+/S5WHPW1jglWUzZI4pAgKzonLkj
+VLqXNgkEkB7qX4ezNE9d0742spWiynubzzoaMSL/Rpvpk5WYo2O/EETr65fa2d1hDkRKKqJ81GY
0+NsvshOX+gFbVkgQf9LAwxq3mlQ8BEhlAqo5ZlRy2pMDS+4h1WQHtF/p4DyobZnmQdK3YLT6p8X
NcSAEhJyk8AjcaGLXyk4UlJh5aNy1PogEjenYuMxnXK/s6ASGavCQ4jtDIdFl9L0T7c6fjJK4y9X
pnhtqfHeZgJnm7PfxfY/RvxtsKB8DSzgeMyRPrGCqI/QCvbvv6KDtZ9AsspSq1fUwuugxkVtklYj
ab927DDAVdrsbmx3MixdCJthYgRoDautdlJtzXlF4rFVzf9XQ9CqsLnczDVrOcCYtlI9Jnw1+oac
01JH2SCj1pDgQHYOrY8iBTeooxF4qF8DRlM5wyUXyrLFe1SDSUPYZidjRdBqDnol7ApSlnYEg3pO
qaqnUdneYBWRHlpePBg72eXtOoSa5Ij3kVZtXp/qp5v2MIojPX2+UHNsxKTnGshIbFUhFIfFw6M7
bkA8ZWwr1xGjrnlHOFO6OrpLtStSBP+jiXX6/r22eiJdOV9Rc85cGZKYUUnRfOM2l61D4w318yGn
CYIzr+HQlYNhanfmyHFVqmzKW2++LvNiOdraRtSCz3pcRlxdLFq56I5jhgXI4sOgctApxY2jt0bN
B6uq+q/RVReO0Ar3jd4Wi+mPq0u6KpIEo4KzXZBmafNXIK14eKkMYXyPVAQIVscqxAbASKpcBWK8
KVgvDP8QuPbPpYd3rT3gKskLOnHqbV1G/wxT/AFiRK5QtCeUHAJR9cbocnVDAR1wX7DoLz9duiko
239iEJ0EeMn06KT/5HccKF1ZlFz6uHdermxw8kjJp6FaT+u6bIyqNHU9SSiqrpVUBx9GlXpVQDcv
UTMk/yJVGbwMdll+jwuGe094gKAH0Yx5T6+rXR+6oom6oRAtR9z9uj8GAbkFgC76Js5RMvep+1Qq
teeTN0ujqn7K2gFLHVy7imPByIIJePfOBUuWgBepbFSwSNC/BP7gsge35rxu85Jj+Y9Hh+7U7auT
pTfE/cvHv5Z8Z5a651GFYyeMhBudS1SyH10s4Nr6QveQbhAdiQcyvat9RQQnAPhfny+woBpse7tu
gQsVLIBOSgPrijkmIKxDaIPAhJhWC5e9HkwHSQuMziGLpnEeU3yDo2UeMUNWhdL50JsZjbWgyayH
U9g5eBW0+RVgMLU7T/++LARfADYyH/0y1kquXwdFnyNmmTIc0qMUp4w78DBme5fVwb1hIslcJgYk
5865o/kDWYAPoHuJbwOUpx/JT0lXEZLFtRU2Cgyat7lRNFkalydlLozv/hftyNAdlcP38h0d6rjo
PoTyDaoLapRsUP0iKf4xE5jfvq14wL3B9+8wNZMnUcYv/8B0BlLAGKMIVISV19qP1tpNLgZz28Hq
KSL23u7a/djZz77QbMfFUYshJ3SXEIcX+7e8o3diky2AihzXH2okvMJuNii97A2O8uB0ZZRMsSzT
ulXXdApq0ErvtGAezssI7o+gaLVW5xRF2Ivgxd6Nbhn+k1Hc52hjlVkjuZER8906rIpkamGPWBB2
BlUavmCaWub7xSVbx3df6DOSgau2lmxKsHgMrWQ+9GHwxH4SVVEaRI+wAfp4dB5SaXAciTi0sJQO
tJeofN2F8213x/QeRhKBbKMaK4c3XJ2tHAKH4CYjCMnTVw4lF3t7S+vo4A7rhh9m/XGVgDDQ5n9y
q3ecjkdnPmnQUeyMycZnBBfKzsmgHs5BSoGKqz630JyDZLIPvRdkCXBpS4h3cUuMumMkM6+C7Dqa
QeLlzNfOJGypemDQwdX69B4BGa7mfsUMqR6zSYnf7n1Kdr3bXO5d5jDyWivtA7Q78LNGOtbN/gc6
Gmo12COXb1ikEFbTwvAlfHxdI7DUuM6CMqgeoHkzfdyM+/iwLkxPBIEhYTy6hZ3XTO8EGtaBt+j+
hhWGW5oPpBdORtYYrveUvMikNn1RbCEeCwuDX1LtEHLFjdv9mRvexBWyTgQvIeIoeQsus5mY2m43
yZIlypNFeM1YEx/WAUh5+I6KzpZhDtv+Y32NSkELZepW0xwIX30yKobPLV4Rurjo6Wi8ehGq4qSp
TFhfvwZRarzRLQh4E5cgWzA0BWk85KXpLRlE+PhbvwHExAyRTd5tb6Hhj/xDFhwJZsyD9t/Wi6EJ
DNdrN52md3tZJzu3Ec+vk2e/ZMrpZ5tIj149AlwCXDuXOdG6XD0TqBntKaMjNuejS1g1cIxJYjXo
KGQ5rFnEmHOk4E9HzOyD+M0tLCwM0YQXAKqvn32SquVGXfQRCXnmeG2xVP8zwb3/xCRr6yLkg1Ly
p7ac3BZuWYNIUiod8bJiUGbyS3zuxq13Xh7aE61dH36N8EOCHea8eM9CMxQmmCTGgEIksYDD4/C7
bBXETFhbIYZyWhfiEhln93GxU3LLHSzCqAjeTF3Z9GvEYzX9PW+MXPUg6z2jz5AkqczT0neG6zqT
jmSecrbmDQUOI+7U/0h18hrTMg7xRnz9I02R4NCXfcTShw2ZMiMHJmBzN+QFPqOyw/w0CtR3dGmT
k2u2sB223BlPUjHLiEnu/qmH8tjB9e4V4FV480YdqyKfrbd9/S5eH6yU1fy+/dg1bI2NYAb0akLZ
ST78jQ7eEzdmk7Qe1m+24o/7af9IVI8fGgZHXoaMtVDtDkcFJ+UlqEbvtEJkwNlCTrRxPBgLRjjE
J/uVvMgRoPLzdrbyKaqLHVRyiddElb56TR8UDcWwOpL27LJChhSTLdGthrJHU0oMWNLfKOwZsiC7
YYQhxyfWF9f+PcxWJK9EBVDlCjrXq/frNqJfeqGvzOinK1157eSna/BTuj/KqcYE+3O/3n6ih6VQ
bUt2he47PHaEQH3a0CzeblrwW5N1q6td5sQPnyN47PBLAwq+JmvOhgbmy4vUDwuTg6vSa98pYAWs
9z7YiCZvKIaC/12o+YE2QbOud0VrvMKlRrFfYa/n0SnPgKXpODBlmWAJFMFPszz90gTXupiZNjAX
Z6/ePoaV/tmW1VJAeoVIhxYquWK74rM8pvgKwT/y3pyakWhD8zMp+ffgjcOKPCFh7LUO7jY8yYIN
mC4wbMYZFdbF/Wzbj21YuXcKJ+c2lpyvbr8TiuK2BPtJARwFqR0Cb3FGta4ImkK/hoT54l5HTUJo
ZANV/V6aVLpXjxC1QOen1ec1dB5/R2RldDxPBvVIkRZlEe6B3o+qPHN1Fpo4jtRV1WGnl4WwjrpO
nlOGN5EMJRnJYDn+WB1GlSFhLgBtPCZsp/X44DenTAThY9vGeyeTmQzcRVrxSyTQmZEglRZdNtCB
qRCPaoKRtPeErqiiEDF20Wm8p6TSWCOK6Dkg+OnvOKrbNwfSQOaQp7/mT/Y9smZBnYZA+39q0lMc
lZjNivSLlW6pW+7lirfqD/RiP1JLUvKrMWY6MJrkEF3GNN3OG1iFVw4+nx6i1x8ehCdkwRfXoar0
2sUApcHAv3E+TfuYKn8IYWWYxWgFPRj+kExTeqqzV2zfg2Kb8VdWFpXbLe+IRZApJbAMSebLx3eI
FLXy+wMQ2EII8hJwg/VK8LOLb914RUSDmQ0mUiHfHeMU/6Jx4zWVybTVq21xCP5lg4nne8Wgqrpt
BHPccMk3Ou+drwaIClrzBilo3HfCa1WSHOUzijtuTQEsD2uWQMg4FbXJtByHqI7NLZ93zdtC9PYg
yOIwaEyeTOXi4TgnQasDpwTkU8dIU5sUoiLA1KDWLSybvWxAE8SZojzhdvMy1o4bwxRIkKFvqvkl
7pPTGH1dEQbjzujy/fDz93JKnU+n5KO5246OIVl7d+OtvrI+3UUteoi/m4M12ZNUkVvn7tV7pck1
3I9ekyOX+MysYr9rn0d6+BLOk14FN3RhSafv4vTFvkDEksmV2CzavzT/BWaJhV8usOPoS5bC1dsv
qjqPctvcwy0GmdWsXe8dR2BeQImYqRGqKHuNup34JnL20IAuaT3pcUxSyGA5gd5q3Sv4InDdqsVk
yBPN/YZFBh3lHveNe2Vs+QIEY3IAH/l6/CmHFUj9Nx8sX051/YEIyew5qaGaT3H1v4gcvnDiH4RE
xPebCA+YKumUbKmDtlbbiMjdaYG+ag/3wCHGEGByC4qmKTnqF5x4HHpEYAsAF3pesvWQAomgO9Qr
PtYSvOPIoNisp6244iKsM/6qKOtUnXVXFwR+k67two2SlIt+jIFYdpfCXlnT8rl8jD/EQb5rE4ei
CAxmtRmVuTJR2IjFbdBkitEQG65960izZFyCS6CeH0hTqykHlSVZ0GohuuS+goN5XEiLqmZJmO3/
tW7LV3sq9HdDugQUOXvaxkGPrDi0tbhkib8bXRZuYHk1zMAj1Ae3WGkx4h6EqwpqZ+viN0r8U/ae
TRpUXHqhbONVrwqeRZbsJSDC0XmmZ6K01FKiJDhTWpSB3dRgDjiW/Yo9eLXP/ISPIbU6ELy++qZZ
KO5fAqsKu7UQOSDCqGy9/QFN+dfaLzmNh570Zwr00iY+L/P7X9Iach09cJmeLN+rrx3AdzuQMArR
QUdASY4DOBfz7BB6QyGvDCfwCMpaennB1zoSOkpL1iaEz+eQhlabBSkUfGPHZ2xrPSzVPshwjhGr
A1W4wAUCtuD9c53juB2BqahNffInasrf5mN8iNidxo30M64xDNoAS9U0qTNLNyRlK90Pq0npbxa3
Un7IirfzGemIJfsbYPKGJAZdZdHf+de1OFW5s58kIspsx+TD4Mq/RROLXxesBCgDza9+V9f1dCFe
VqkX7/WsZhQAWF9QybNYDyjP6Cl6nVlVWx0ZyxqdE57pp93CxbbzN22xtXo+ZLLOUSJsLUFvk5dn
nnweEOd30az8vawmn5XZm/5R43oR2DVeLJWiLVnGoyLbM/bypMrIrR2+7zswQtP8/V2e5mw6m34D
2kue4Ue3M1SgVdnlj7WLwKErNuF2YMN9QhOcCEuA825BExS8Ksb87Xo2KHinsdBqLeWFUAyBYh44
vooS4YRxr6j2EFjU6L9gaxARfHuUH8dRue19ARGYwWc8mI5hlZYlv8Vp3UVVKvb465KYBeB3DYvY
Osq929vgNzP3yNBkM/wKsTjyuIqbBKph4y6iYig5G++CEKGKq/6E2vMefbjTn50rC8u5f6Ju/HIP
F6nvyJIaUCmljckBUxoIX3wYFBfvEYbQHXTfDuZml5QR7uJVwMQG8behqb/VTRSGLaqUwYuvB9l0
n2JA3qB7ZJEE9kBD3i3SeaMYR8+a/7+4aMpBsUnrM6tYc0GniZZBtLh6j25MZD2b+AxJYEKizd/j
EhVmpJxK7q8sua0ujDHBasgzgCUz/sZ6k/uagi1QLYIwVwqUefmSXV/cPkYJM3187eCqC+FcIUCv
TjOkgO5sWsZ2XI5aQwQr4Lgp5AK935bA5kqg/kptzAnlCV5IpiiXncZ6s6Sd9iQQ+/DPa0g+ONIz
kl9PbZX5iG9hUSWFujNm4jTf8dFKZp0ik/eOGlKAomi+92dp8Q9x8PhLDHQ2L/+JGGBonkV+mGJV
WE8P3A3DtbjcM0n68j9tgwIxzFwjcebMEE+jteswTzClofYhaslahD9A83ZlpDFjEGgIec3WCvWX
wWyOFvachrvjRW67R3oSva/t8twtWoWgzB52CaCGe0TwTg8eWLHNmUs5uuaDV/aavhJIY9T/awEH
ZjPcjxkfWZZM9BKkXy7Tt3kdZt3CXzbJurPkiLC7U/u7RPsra0Od0ozKlNAJ8gUySslKOhvMVsUp
JSqe8BEb+hnwC/si++JoQ1lIeiyLKpUGRtV4LBerJnf+ohJjXJg/QILbdl5In2uKvJN/X9/+3gkY
9ZJNXh5+YY5ZBCr2dD7m4L0Ad3K5iPHKA416DMrAqQDePLiPrgtiBrrsOMDTEa44ykuKvw+DpGBT
GP8NSdHqYz6pM5WguxmV3ULaejLlxMBK+7GWsEcuX1c4RPVOa7pnbgLjC83a15wEG+qxyqTaAH2c
HN3PTrMQT96qzKR3Umhm/U/DuL7NJlPaGDcxqfUui+YF0smqctO3i5NtzIzZ1SucTWbdW00Dt5rG
+WPukyo1Zbu+LPtMwCBFnFFFWbs4vgwb8DptAIEfnG4tuMw3/XKnMu1+YSNq5osZBz8mExtbMDD/
XTE+SQkrAItW58pMquvft/P8e1Gpo8u/K1V7LMSJaQFjEKPZ+GPvuU4+dhlvbcUtMlal//WrhKPd
3Hun6h34bymuj+phlRfJjvYZNBe/1SUhedLlyWOyB9O9VVmVvbJ3IR2CWoI00+roASZO8Ao4PMNk
q+DZMjFhshIJRQgV+yRYFoR2ZgcHHEITQWRHdBwFCAS53FAqReT/sckgFbWR7leoXUw031IrPMCC
nyP43+AU3IITtUTZTYrs4RX7kZzTbYfFiI1WmLk81boLKKvt4mJnN0ezURM882aqva6OwGDVHU2r
jB3fJU2vsmJNIRVy8Bq8rkZ9dGfn/hB3b5aqit1CnC12muGsEKgsScVFfZQF1NQD+NR4C9o/Qtmm
Wa2X+MICyxDY0Yauh5KXbAwwwU5j8gWvNZ8Ba/tb1lOglrC+3I14FuhDCD5+jXvUPwxYkmOiuXw6
OIomKMW2giewCVMmiPOh0Fo9RxSrEOqJnmWTEl4m4z5hpnCEXWGQ6qu34uGzAXAi8oatQzPQV5ut
bhqvt4I+db80JvTwBIHz0aF1oEZ7Ix3ktHFKCsgIFSmB+fGJPR+OhC3w5XzfbOtfcN1zl/DCiGWU
w0lcGlz/BaHliW6MO2gg5r8lmQ0XCBUi1y39uRJiEAnY3sVt8gr5pkceGQew5Z9HoLxEINHhoCc9
8jLRwgwIbwjBMd9kv+0hlUinRUJPmBl6ePKoUnQeTN4lXtq5LjBRBS8QFwncgYV1cZZDlKDEbkIr
eh+ngq58FyVc0zzBtluONpMTL67My94lCv0EBwJTeY++sGt0SJivmX+RPkGHCygqmPkFLXNKFKB1
7FAQImp6cMI1uY6ALU8r6jHFqYjyhfIRCnYsodGNS+3ZKTHl9xIU+RXMQ205FU52Hdy4BMDDpRi8
0zdcvAILK3ly29nhwWBu9zi+6fYjElsIhMn8M6GyjCtDnEt9z9TnI8VrK9As5+oiT/ECTZm171x/
0uBTo/TqPZkQxR9nK0KpIFUVvqFabt2E8OF09Z6LFi0y1xBnsaZ7ND4zWw5b8eUcCUI/Bw0armbF
/3wCLglCOjGj40ctccZW9wVHt0tDwK8rvZN55qf+0Ug5BJO5zegrHBQO8q72PA2ge7sWywErw3Oh
PoMqWBWx/AREt3QFDXXWCHrwYSMb6xciiXvg/ETtqXGgNABEslIJWBlHCsSPDg3+js9rSPaoG8Lr
iEBTIv4kgVXDydsbcdPweDyZOJlrKNgli5GLyDmKupbRssAwV4XEoJVEp4iuRT1Q0/SelB/h3eN4
0HlaVHIivh4UHr2nMaRmpK+Vka9llfUjuCiaJFX8qchTXvCWxBp0HBzM0fLg1oFOuBd1ElSXtZZK
KaU18GXkxMXp1XkURRPybHp6nXvWvJWOBpscB5tgWFaYDTcEb3lNR8E9xIJBtXVCCUXC4QAp7pIb
nNiKFRsQvdGASioP7ecWcsQToQbYm1CF3HsfOi0EX3uHL2FoiHxyD1PZOpRPrH32dzbTvF2krbGu
VIhwW8FndWSSfXnEjQ2cooWSXo37Dn2UU180MQkyWIG+hdulwE3JTdtEXUxn6T0XnDIoWGQCYfhw
JH9WFIt4QhHnXAUcP7G3B1fCIvyeXCQi7GqTeg81Eb9xVc6PUgCQQ62XnjJecRHzqyxhNFi5kprq
j/O8YCGill4B7cH+8MjocDZcu6AvgCLQ7qyHZBq9PdAKxeZU4yUH0BhwSHCBvuFCOfzKeSRCBxKN
NZDsNg6U2O177o9FgwYmKo4SdRDamu8IwTibgcQXWYKCLkTLwx7xnCGdLkw2HQTT3Cn1HYksQnBY
u1fNBqd402EHAEQtji6DLypELtUvEMm6Te5dw8Tl0E7zb6kLSNL1YK5XgXmHBlc0cpNAVLYGyn5M
Gp4n9WWa2XXE/pxxtr1BhS+a4Z01TxGp4Onf6Av4TTA3jUOBOlcx0NJKotcUT058McNP8PoxkIGf
CQQvM3Hua8G8BLs5o3DgTRiGOGwljUBQNH8ARQEJqM6ZAUKc4QR5zMcs4nNjro8PYYHPiu0cnANs
AxaqxQztDzTOj+Tb1vSKH6T4l82/FNYoA4mjuNkz7H8Pu+KSeuuKXiLpi6ISHkXRHV+sVxriQFws
QAc+bg3ThvVo4urbOfugapftRV/Vch2vDQQmxNTTKUzf4zeT5Qrxy77xSHLRMRYnlgPsigVFEQZf
pxB/oQFOkHL62wpqnUpw9osA/xuaCGbL5ebAMnRuOTKhKgAsuo014YvduqPwxWZIQ0JGBnHhaMO4
kVAOuXXpcpIHlfchuKYVGJn4MSCxfXBbHagDqmyQBc4XogYWiAakXTncJTQPdbmyWfxi6NrLnmX3
CUyy5w6l8uBypnlTjHQBUIz80gGSoRpXuZT5LBqapXFi6QeNObJlPoGGrPMVwRg31neETmfOeFtu
/x1TZAMq6fLLKTDVCdofcIy5rrDBfEKnRxGzSTEv4IjA/0uxRWOzhVt72W3vjJIObD5L0IkVvYBv
tdGI01gzLpoHgZxeQD1jYcPAnARYjaJ5yrpOoSbZLo06tMDBLuLgp1fKpjw+WzkwNvsecP8ys1nq
8rBBlsP85qc2+I4gXIUzg/C3+rAU9qNiFEH+lUdHrs560wbLvlllBk61CR/9fo0X+S70xTPj4V+Z
bns34k5lfCL9uRrUg03v41eQGCkqg2A5MA5NScF1kZAzt2nvieG4Obc/mF8UfTiyOVTTDcAO0oGz
XZ2CCX+6TfRzd2LVrjbecUnkwGagsFvGFExhDPxdKrHb3KwifARVf5onN/4xgPv1B7BgNRGzz4hm
I+ENaOSNXhxPFxbOuQgIYlajGhjKm6HiQBnkmJIfx0uDrTxaz3UrPRHimPUPfaQI4PcyJjCxikng
U1TLgeZwI7CxGwyqOVjfwTN+rvZ2X66jHcq88wC9PRTvxfN/1DbuZrrDrWRNHTryASYjpCPO1T16
p+7W2Bo9FnfoY5+5OXYt5DBayY2Ilb0xnbmSupeMc3JPGKZ4NO9tAuzNIgNPbv6p+50fe/ufEZeH
zWDrnZYtAEGTyNeftev+EIz4NIX8WpWz0y3bDCQJnrDU/sa7+Yur2QPl7Egwj84IAAwNIm6Oc/vh
15yPzz3iHJO7ITcv0vs1enZmqLfGM9KXSs4bb1p31+XsV5x73TjLzFEDkEWNeG8/+jP3PnwQHvue
vyIpO/p714/HNStkjAtzX6Lim6TBEps98Fpzeiaw8Rg2IkLyRxsy8/sNxJbDRTHGkeJ+CFuOjyl6
imOnOWqGmytF4/k/ls5sOXFtCaJfRATz8KpZYpCYbV4Ig7EQQohRCL7+rKRP+J7bbbcBaWvvGrKy
spzik1e1dlT6goJR15opbVzxygApzCt112imwcXo38C3FaJLsLKmoSs57Rmjxiy5EgLeHZD38xcV
qda06BkSZSMpB6Ibp0xiv2Zmztj3+6wOesyUpsLMY6OcvlYNaw18DJHxPj1u27vqzbhH8Fbs6yzu
n1mVdJT91OgjYuo1PKqg5lRN0oQOUpB0VITQaaS3QLSo6kXDaPesziyD+FVlgx+sFmccTOzDo6PO
QCXtG2dardmUeHoRdgQvFSFOtwEMqsCnQf6JCQcnGgMk1cnRh4WCUBIZATK0UZ2Q+k0hUJR4QhtC
2EKW74EcLQHCut91mBX+Wht5BH+RkVc4qD9kBUhofxiWOsDiksYzQKZlM+YgBoWI1CBczk8r4nwi
9ScWbSpZDubkETGRWgi8Bra+mRgdJjAwzkQDTa5z0fXJF+fZtL4pdgW4K76V0uJYNcO7s16B57Nn
nnbyo2aSC+cSObx4UqVC9kSO6wpYShtH230srlTZqgGNLkTHDKikykqbLRuPz+auEFlnPeiJ/4ai
6u6NMd+ZUxAZlKyCqnVjht0ojbKIIjc6Ff7D7wUVN/5dw7L6eQ5OsNpbi653CmChIOFA4lqXcNW4
vSH0iqrLYlfflISPd8RnJfzQq7DkSnj2Ng6IusW6/2JcGj0Ld/Krs/laphafDWhNAohqqQg/XYXA
Ga+GeAwfeExNbnsDwkUNkKPL0GuP0axv4/lz9RMEmLtguQBvJlARKm0IQkt2HNb16sSYz2mDMiKx
OFKPDN5YPTYoQYSSjLsT4qdhc/mYnlb4qQ3QTXTYEQUThtei9t4hdkc3tTt8mgnEbHpt27b3N6as
SiBINvkypLy/79eIZxg0Y2dI7NGPbsB2TYwR9CnKtX4ts9N5Oskm91lBI2XU+WrB/R2gcx4bqVcz
ztN72F74tMdmrm/sjn3NJJ1dNRbygNZYPNT8867VAbODvmIepwwNGyIlEQcXs16a0ixMUkahd63H
AaIMpArhd2CCP1WnYISddN5A5EZgKJPChWl0hRkhLfmnc7E65qVhJG4NxMtuIadhHpd1P2GMYxeR
bpvPbCNl7cfBMYyDOyF9cAihW48bXPfbfzCJoV0ar13Du+0ew0qVoWhpaZbLGjInx2m2OtGCMm1s
Gl5jqWFpDe9JxyUtGePX7mYW0+4CW5h4cX8dtBE1MUqfvin064DneIR+AVpXy8z6Qm1YHeS9X/aG
mW6bNxIaXR+Ii5mjE0gnVmOs+ccPiwHc54W6cytUR2HdHJmlQeeJOM/PrxhlFTulFXq7/7ujNZGg
s9Eb7RmkdnMbm2x4MRObmW6lscadPxhxngTJGE2MK8FJZrw3RR8cTWPXlofpOupy3voMfyuNy7Bm
3FiEYQ/Ql3yGzgxKD4tj1EMlb7EOClzFa1G1M69mZSiU9xwGctPfdfzlRgeM3bKaf3iANtVfo/x9
rO4wOcNkdZh24PztuJ4DM98ODjM0uZj30o/pXnki4dE9uKiC8L/60zzd4DYZze9ax6gzHAZbyAOH
Pkh3OmkOJ8B9bJsfiJcB5KAn11G2LVZ7wsVNh4hwBemamQI3ixA9h/1XQkJ5Y+XSqGSAMdhdCCQm
kBhCEp3JLeP899gijXe03TxxqyBKBYM4GDgc9SbNu1VlCLxXsdfWHmJoCOhI0Q2SKvsQ9Q5ge6cw
JiENa8EmtVOU1BipewUS7FebxnPX8p7uLTVmV4CQsNc/bNeL6pCH3uqzoXYZciCcilfEKRlDfBqX
9HmjbRIlv1CkEqaEYn7f9mNW+UMH4lcFthPDsH+RuLzbUGWuox/BWS9SOQ+pwjdRN5wugHlN+Hla
MLUJl4XcSD0zJq+YQ0WiMdhYJsiHgMxa3xn97nDlaZzwm85zcB/B6LHqvCXpO9nb4NhfKgO+m8yZ
KqDbAuHMznTPq/inz2kCSzSdJEJ84Aj/8kyaTER8Br08A/aoJsuL/uYtOJgK/NWdOu+55O1XZ8rV
jKKmtdS4smDMstqc7A5lA3rZcyL/oEq/LlBnSrGDsB8CCzEuafIUoBKrKjgCbqGrbpfXkmYmIudl
1cDvQcyVNC2cH96nnE//MofsjVv9tF5fuNPcxxmQihSUIxpBcysuG8OyxWNT+xytcxSNycvsJeQ3
dj4gr8YTtaf16dO5XkHR4axpLFwCEZCx9pIyYt4o7WEP57AgOsml5oaGyvS5bbj6k8oG3G4YYsCh
fhd1S1h9Rm3cnfZWr21nVeXXCvP0sip3J/uK3c58zWx6q9Iz74Qgk/1fCWmJYZB28xtp98vm+Zr2
elXzcGElOyiuMAsZcB+oF35jak3/qCAnFqV5N6vQLc0C9ZvsYHDX5WtJFel1sR+kZojoeAkb0H/O
XtM59t62L1ZtNIifBt/cQm9cGfy80GhhVip0TVblCKT+16Sfn3Sax3xiWJF16xnuaE7ibaB1uNwv
oD0bu32IhcfUSykHdZtqeIVOsZB9uxsAgdoZD6sJwawz5q1hApDTaknZC3fzQ8TDskIPoGqvJhBW
2Yc/Ypdk04gsYO/PvJk5j2fKrsUQZBIgtlINkGuDIY9LCYrQpvdNRgs3ExafUtUaiyiBkQVCLzgb
1Ap4oZsjANEIODNk4DbPTc0pYqB/8yr759+mHRn2gGcX3RxUEXgLWJNc7MuJC/h+JYENyjFD0jIc
UEyOmaHcRPbSdDV3R6wgSM1EMjYd0RQg4byEXXc1rBHiADTwH/2eEJ/Rlh/uI/5CYZki0ZrfliSH
ZAdDGjc0csRZNb4+47jCyWbFtDDRz79owIXm09G0oSFNPQ+ylq/Fb9dc1ANohAupxdH/McO0I03P
76kfmD6ePRXiE9ocEh3mvD/MjlEJRc+Spkfrkx+kcJvUq6R2nqHiZhWxaQoOE9EluPSju6Aezc2T
L2l4BRQfD4/XDqQjW0ewvOvWGShB7ZEs6OhcxpuwY3THuqByJhZ4M8h6jLAgnMAzXMZMwyVlWn8n
QZ7axR3574OTMNIG0jLojN0CVJ0iCjHHBsexOUuhgCxrffwxdTOmLdNxRAFmt2fCaMvRGw4b/Xh1
2ZXe2zuFt3nNO8sjZbGZrY7Omc0GU+9mvtrmY/e6GI0l3mp8sE5TinTuHW+fr2rM8tZv4/3DEzRk
Dy9pZsElNh8ann2ZS5sig1vit1KTWcsbkrox83zDY6iLZHj2pIfykbvzE2PFU29YYTwuiC4InyEU
tlGiYILpqDdB9eJGVPT2QpLoF9SA4YaRSooPasvJDiuy3E2kjKV0kz8lQuQVG1LNAOELJx/GQda1
43FM6cZK5+tv5rkSXSUEVkcrBcdh9DN8vvltfnL+NZnlCGqwwsZsU+UBMZuV1rO9ebBKw41yQrGD
c3IeKGSt/WwYE04guEHzr0fh3kIB8cVeM9u898W9uW2zRwp5/D45l6BhnZ2OV0SZXRLNghQwZaTN
hJJNg5r722JclK92MPWVKxJiK80miCkhcjUim7EgotADNlCUeDeiLSuOdgHmEzRJqlaiDWlGOmJG
wEqomnBOO675g3YlbN9ltEP45RsJDWmoSNNJymaMeX990fEsiamnJRHWBnovEqfSwDt6kPjJw0cg
pkQdquUSZAFqIWvCeYfv7TejZF70UxI+ghgkkdNJPlJW/PrrhbdFRspYJRfWpBUJ8asHh9ZwFATu
g+afGu70LDUR8wHb5EVX/tu6MltFMITa5d/Gpk8bEYbhTT4921sQOwSgrMc67xxp9emj+C9h099F
QW/fi3xcwvu039krMAzSTTFMhi/TWq0kilJC9miCdlTd9RC1hKB0ND7gDjMF27NYj8WkWmMHvuht
wr4U6i0KX+aGjNiCNIKwQQETRJUSjEsPgP+FQPLqZqx6xnOhz4ZDwtvBmQGdKWhjpAjtqC3+xhsQ
+HG5wk8FFYNTQ2/c01aBtBAgimQH2uOOEWZo8avvULIRLWrlmvQgQ8felg4305OREcjpXlqLoMk8
PQEWJIvkhxoLI+lVaTbUA9YhoOK9aAZ1CCxfslXARTMBL1DJAA+Mict7HVm4DsuvThN0AVizL0s8
a0lDWiYbxgSKB4NBNdOEnKO2FQ1rrkwPfi9cjym3DxoMSavzWc2AhH9UCdduk5E6zKGFyR4lkzYI
UYPsGdSkuujAdFo0Bh0sUmwz/xm9gruSDRtlHIdOWWYtJ0EWPIan8Dx95WZjcxtqTHTLywJmO/Mr
TMn2bm6MAYDnANMcv6SVmXDl6pppDBqMd8+H2XyPQZQyzp2Ifm/mJu6V83QK34jctb+ZRT2hQ8Lr
jc5LImr+2LRoEIABRZujn7pkAstsuPb5sraA1QjlAINg0hLQ448XnAcDF1OdeAy3AuRC3P1bTVHM
x/lU8/Y2ObCIctBlKRZLGCa3phf+tQmQS/ZLaz8N8E0ybLgtDkUDUEc6tIJyWEz2HaezgD1G233X
q9nMN4YkdgVUp4SH+FntZ99/+vu+OORv+zR5wCpvO4SfsMP1WzUaFsg91fAqCbpmUAwSD2wKYgRL
xDB7O/aadMMl/dtEKFhM2lK32aeTNf2xLYcErG43wckaVo3w67sxaA1qVtp/urk5QffnhCmCDeJS
/2F8MzMP1crysr6/JY7XNOo+wnhjeC6TK336Z8Od4TbG4Cbkn6QuPZpADuHNrc5dl+m5jUV10As0
aUtxs1hyT79B5VK3yCjZTIUIrzpo0kGsEiZhp1MuTlilBxE6DLobi0SVAUgDSqK/Z/zkzdcY2ppN
Ws57Sj+IKZJsojstgFLaKAcysvdZOXj9XDBTDefCkKeMm88nrRbqFIeoAPcT+tADO5SbroFG1FB8
SelJZhpUX17U0qN/IMb+HD15vZiYsZd6HacJaw2V+AAQw38TFpBAM4GKTzHkUFhmNnHuHp0GH3AJ
es4eL1D9oeeYwVSvBQttp3YS3Nx8LNOxwfbhseluvpnX8PaZAP0R5TA2NXQfaX0n/4j2oQQcK9Qk
dndjq79JK9GedMzdxN9sNk5s4EnJF3ezNspQFxeH3e+wOlKh1MS0UWzsti7h3WAmm4XICVZ2k+Im
c5MWjD5+z5qR61/kAVGHvF2IIjQVnVED+KqwiY8kyeb3ap7c84Gw45Kb++l7ibN30ILkNMJitbk8
2pG/a+b95zYwiNxWjJBrOQp65CPYlza3zoA5nfHuU5EFAlYMSc/NbO5zNoclzpkUUfQWsZ2ATey2
de53rVpMUtqMUrfJfGIksc5LzvR5eaSGwajlUTM6908bedC2f/UkWJm4p+UD7rG1S8xjP+H6pIiV
mlt7q/JMnZP6oP1AFUwAUlEuQfH+4JyCp8HupC3z5Xy3UGa8WWLTqrdRmoW376pP05S17ZjnPhc3
u3Jhxn7zZMy8rjV2EcUcNP0r/3j1WuStFhqYtECa8bwBDlkx2n4ybI0S191umTkbxe7d2DXBbBI3
dhGn5xInBNxqqzkzxotGPtsJS2t19zcrMCYFXj27x2bgZTS8GLVJ2zpsiLcmMW+QmMuCuldnyDWq
Ucxwm3CE6OKBF3Oxzt5WcFRidviim8tvhqoUnr395uyd+m+XExLmgGCj4zLhus5e5U2DWEElFVsq
mpJW+rThUufnZTJvfifztb93KuwCHmexLLyi35tUYqPY8JOIGkAJNMMuhK5CHO0VHqANd4g6pK3m
ojbcNXCurw6qkah56ubViLV22oOr1/bvXs9GRLRnT7RVS3hQhZe5fMCk6xP92UgEONm81zH2jjbO
PlxzWGDFSRXNhfPWGfVGRZ9I0ZzQQRVVJvnw7YH3s9Nr3o3d2KBcIIu50bmdaV9OsPZRw11PmyFk
RpZJ0wcK8mMlTW/av97uK2wM40F9ahz+Th5Ja2coACsegNLQSkS1kLIOLVWpX5KmaeRaxoTOf4Jy
GUWkZnCYdcJOWA/EWl0PaaO4ocROJ8CgF6qKJN32OzJTdfIQBHQ9iVI0avy4ycAlqVNDGuP86Oj1
UO5xuRU3w6bHfWAz8zqrMY+8v/9GfoD6xtvYsVlI70BBhA1L14QK3HvcQm2hOYXnxSgzcsQCmDDb
EaTzBzp0JRKvxhoB2yZqx0ei5wtRemKnq9sQeYMAI8aa76cJw3qvqJLGQ+pAUqkt2J6Zya7hIfrr
72x+5wywafwWKUELx5wNM1eUtis4ZYdMgSfH+7Y272XO59S8S4kfJwHCRmKRCPn3WAmeOIENfYaI
Quj61v69TxZgT/aOhHQhtXE1My0Ir6lt9nx2bp5DAMFhYmulWkswBWzXw73xk2x+YTO1SM+tyzB3
2eL2w60yCoCgPvHqLOSNlXtSACGXOMLU4pdyN7F7bDb0afsEMGERngiwMheJVtaCJzI6bm+7Rn9f
MzJyoTW14xvDYY79Z1RiIRCFeKmj2Hsz/Sr5Q07fRM4JH4tSBNmEmQdkLOMCE3LYVIiduuaevhLl
oNeQj6EGd1mdndZSN8wwtmxcTN9+jUdNpdTq0FlJnOPRaWO/OY45pJIXn3A8G41BPqnjdwqcvG6s
hgO4TW4jPtVEgDcxoxmc6LdzoyGR1KXmrFpewyr8y6QY7M/GY6Qw4+6Ht+GJLAw+Cxm/2k57NNqV
hEvUMRj94FYosiIGhSUmKVgwvRA3eeIDb6OM89Y0i9ltdDM+kYZ9BN3PvEtQ/r5nZyRnne7i9F1j
s6r05BMB4oPY2RxEZWpHZ7ZGt6wL3QdVGemoFzjT14jYBhbOqjXYf3W8KlmecQm6P5fgOap5ObLE
RVCdvl3U0yBmf1EkpaxKBh5TZ3xOcvpMiCiTfnX4JjGDvIeACEtpQIG33t7aJ2rlo1MWsxjQ2wGt
DFYHqQI86lN0nbFOeNm3twGkKNh/4YKCMoE8gs526j0md3o8nMMWODwopi2P3Nk+kpk35xm5bEGr
BY4y3hXL7qDt7ynJ1vz9QFPjlZuQDoxuZmd5GV9gyUyz4Das9Xvg8W/vHKZBhCY33+RzBR8bOetN
SamWPT5u9F9z6qck4EHmNkaV+drY5RwanA6lT8rLfofE6D0AZw0eLqrT2bi84tWJwd0r0sWlcQ6z
oEPWV+P+FKYDDygsPi3DdpAHp7C1YfUwPf2QUgfHI0d5EkoB5+pO9Mma0IvRj4O0RP1Z4NQoiu2m
BbyBJnSEicDbyzjn5rBlLDok1YApVONREgKOyTTpR3p1FI44sdiEfsPLVtQrwlwg82V35Kil4zR4
M692Jjl2fmBQ5QM3waBz2DmkVOiH8Diw24kJ7PIkKNs83WIqAODEOcoC0AQSpRppp4jNE1bOo35s
5UG+wrLhUPe888tW8aJh8SmEZmdemrIvny4PM+jw34n6FZVtdLcJfUb+11fudQwMkM6h6GG5saFI
vXYVUx6/r9EpEg7QcWoDQQNsOCKthgdspcTxOHtbdz8fdYNiTeuEmidov+PhYuS4jdLclniiLmgL
700J39HC8SnQFxZSa1MnBSk3mJPS5NJShXGVj6SN0ST3rgNyga5gyaWtvQZCAU3C0a7UQwJkpqas
G1QBHd8aaSLqbWT3dTOdJBNE5HhjtPDs7vETxPW+KG9TrKx9MZ2VvOzMjLm1S0GMb2zuWdL4ELQY
nSFVPfo7JJnH12PB6/5a2yY3R2JlO19PUtcb93+YqbPjCrubTgx6+MhpNauJxLvDZSkR7/Mc/9Rj
KIwwSz+TBJM/tPtaRn34Ds/bJy0pdZcelfPgOuhCbGKSazfQgracdSCuwABBR+pRtcHTLf20//Z7
TmpndnuXB9ew5R2hAaRBNgYvw5vm45Qw9UQMT5+fmwWtfj7OyFwF0x0cHrKX7w5hSgCMmD0yBmir
g5XMKbZ1o+53N0KpvfDiHYEEQ98VYUNiYrgyPwMJn6e7NnlSbFyriodIYXmRj34rT+XzX78rB4dn
yfm+8Fo5oUw6TIdsBeRWKRPy6zEpDkdpbSlkJgjjaGmuKSLz4Jk2cVM/GTbhCxNAXT0Y5ae7Kkpt
Soy4YRSnFQufNsA8/NOGegwBpY13dbu0GPQQTG+NSLwbo47dnREC4ZK2uPe+vqkRuEqT/PXbBOZu
W0Rpv/WoGrUtyucE6xLKRt0dWQSUgBGuQWVrOrdBuksTbhhNBCyGohSSHbzySEwSlpSDKIFbeejY
llumVJOaJ0Los1dHWaA2USdbm9rMK2oPMhhFYFjhzWkN30yHUqhbI/a6MT774QjifqPS3Q6fn+8u
X7Hfnl6Jy6SdXHzmkqy/DmzC3/PoPkJPACG8g/dTpxlCTV6SukWyRyn+R35EyrL3BcT3TyZccaU+
SHu5jVTAgcNJWFXaXZjymgfVc/Xn+ae0n/CnR+olV/lDSAZ50V0/tyhIIWJXGccRlbnDKEdwrzc+
/MiZwuynuEIvOwSp4k+zbAH4oSus0kEZFEz3Jhb1qjVDagxFAGMfLB9gkGKBshR9dcb6m26WDvkp
izO+sSDluODdmR3/Mni769962oUp6JTmnY98OPWHAaVcVxVdLJu/3im76p+QtedBtK21R7Xi5wcx
PUEAsGvIg2oUb1SaUM+KxNfV/laBFIcF43va6sjq9x480vnVtGFvfYpzI4hjwjTXIR6SrxcCJRD8
eQmD7hGfluad0rGDwZ5po1N9Q5NButEq9NGIgC51KMROBeUNe4Uvdyv19G97EEVgOQU7SXmjkogO
WdK/tFSnb8I2YSIfmR/lDlIDNvQnA6EU6ijD20I25MY01o+0hI/8qA1vmY7XJItKB0WLn7PEX5IY
YGex9CpZLxXjo7GwaEuCG+zU1dZ/gK9q9Pq/d0FxmnSsBnCL47evixNUcv4Uj5CPvnIZtNfwt4ej
xZ2Eqw2HtKsMU6/act4jKpcAwwquK5TOUaowuDIJ7XO9oXaGXqnBAFvK5OmActVHQGgJg4At97QY
jzxrBS26mbSdNd1YKvkvVGUEEAMdj370HOhURFyCU2DeR4nKmSp5UhaDEUMb9uI1ePgaMQBmTCWs
BvcdyM+oNCmMjQQ6P63KGFiZlFWfc7ejHZgaJhTDyRmnx3TLOWB9P3xJydiIaBzD4hh9L/0SlVMB
mMRdOD2Kbf94yD/SmqNtCBwNXh9YGnxfehWk9SO9ADWM0lIBtY9fymj1hAwk/AqZf12rdBzp0vrb
e3svifIZsHdIBc/tAA9g7FhJwAHC2Rz0m/NGt+4IFqNTiTS8HKVm+oMQFYABLFGvo5jJkTQLp+1+
FYwKuQ2zwtjIi0PdnbWSlJtWEyyT0J0Oa1NB5dM9Oyk4nAgR4Ch8kdU4pElKY5bQIBKsuyz6hooD
hYUboSnsM4aXC5qWkGuTolLp5IguqMOWpmeCWZgCIMtP5RGR0KuWg4eu2jcoKY2BQ6Cm1dyHYKX8
dyGYIyhWYuzgKFyCT5BTKCL2YQoJgpRMOAyuCr+n1zW8f+AQac8n+XvOQXEh7tG2RA0psU/OZwjO
59/IE2uqWNkQBZwMlN3nXYmiP0kjoTyRGR4/vEjeVcrFOPYNeKGdgfUcHEZLgAonY/xu/wEH5cin
E6k5T/INyZwnQbhR/LAKJyk3IJwWrIrX8W9kWqjjnkAyBXuxcB/c7U53Qnicvr0DTgfmIsGOKzpD
ibFIxrgXXO3eUvXpn6PVfb+JH48kHQqMKspfSSxRr8EVyyfiGT+GRO/0r/JEBBnCPCH8k7Nag/iV
Xu4SDIA++AUfBkz1DSxixjvJt6dDwJIhHph/MnMeOyvEgmltTuDXBJNO+0cUSK3qnm0D+/GTTakc
EnIyOmDz5EDfBByTdUTyrNhB40jWs9i9eud+9ZuJtXwx6xA7p7ktWL+PK24PhHCTSxFfKH2mquic
c4/0hXvWCheRcE02Jp9/tNiR5BOfksQ+fHuNfmJ80E+eWkqRZDUpPF+WMTbYew52dIIOEa4Nx34E
O2BFuD4qtCzb3bujJ+mBJJmvqMcQGcUN4CQAXbCcjn3F2r2RNn/KNpPWI6U0NkvOEpUI4SvRl51O
zbe7zUhjEsp84aXN8dFW22NU1uzgizmbvX0dqxuXLSSaCS2CRhTrFn3hDSVoyUkWiFSMzcZOPUzB
0YivOnRtsCP4oJ0CLqWHBAasDHgRuBfBVEIs1uNRCbWIdxVt2z4BIODDnt1Ymez25GCkPqwkdZzP
/lJWpt56hdriJN3MGbN2wCTZwELKOO1BTBaTBKwWv/P2KLg6b2Gh1DSz8RHAtG2m7G29kz6Q/0Ba
GdlDAsThe7hPAB+HQUK6UbBYbrtJjZZrzzzBkQCDFEZ46kJ1lI1VeLEAMyW3Wg09fJpf+uDPH8yN
JxPJALdIzkCMtrvlcnDvMjjCNiY144vCH0zON7OvqXAT4SfslKZ59XtQhSl+O+IrIq4JPEU5nooD
YPkhos6ZjzoU+ZHOJgGtmp+r73Aj7EQeYMV8E62O8nkyflCAU6GWJ8wWCh4MTZi2lpDOADpIRvsn
Kq6JXWKVOMHjgiNFHAzOy006hz0QGNSq47RDVm2fVbH+F73zlwt4X9o2u9F12UQ8+zsd9gAQSK1A
UdhwS/kFSRzTPQsFaFuaty/Qu9qqtrrDktozmqYITn/n/2lT+Na11xqW9DLQzXCzb1uIMPzimhBl
AA7rN7+xAXDsIEuTLoBG3pcN9XxaVbqiN4fjkDQYkHbyoN4/O3vVsGXvl1C89styHIMDjBjae6L8
uh505jHIy3eHrszGisESl55xQ68IRTDC1EbwdDqrzirmFwm8RztV01POVTKETJbNU3YFJoKE5Ly8
SnyLj2iMcvqKCODowkhnD2u/eAdVSiDEg8wjQtBp25y9RzEWhRlUZChkx2/vOez0Gww/Ch+pka9Y
zzeFM1Dsts9tcXZKeN+ofAKUivpSsXsTvvDeasCgEv23DplOAkIGoYxjrBxWBpwCgvWYH8nAdGL/
AXgwB6yZkBsAB68yIZ/idDK4QpnQRwuWJ0uhnZIJ9HRjQUO9I9HOlzmcsWPopYXzCD4vXJs5R9zt
FYJgM1KGlc6poqx97unE5WJo5HeOeBB5xJSX5VtZJniV7Kt7v/5971/7hIdKnawJlQnwZzCOkcBN
HeLO5y1mFyy1iKpPe3Mh3sSm78kN2XmgDE2+HqOaYlR4nmMSuLncjG5YDu6NcZAD1vGX1VbYWRud
vX82scVG0l2Dn/IYeJmulQBW6dWx796DFIPO9Y6wJRxyPkAHSjNDdD/cB/8RPpZcLrq5fMBODr/7
CbBgNCj/kr+k8Y0zqeuvmhuKRITV0GOeiGlSDmMTl2DAsroohLDq2DBcHk5PJR/ML3ASkQNkcPga
glsrMDEBbcaEPtyiamAlC8+qIxeJAxXewL459xssI/Os2FOeijX/jI9cqWpEoB6UpwCfxLAk7HHl
+R1Ntn8DW0oMH34qyBBbiCJziz2FrdRJbtpI8GPghfTrCihqgTGU3gQkTbhwjyJHETxQZhNCfyQd
uePDBmBX7JIUTkiKz8GAGyAyVOUtCTyoZAVNGeiHqjPOTwOawfAoG6qE1gPwgFHE/9M48KErEeAI
rhDiBGvCf7ha055xpsZYWPRcFAhGMzrgabN9VWqXMI4UM4RMUn+/gN4iLY0blkSGgoCkT1ERY7sq
CAfFeKBFwlWB7jhV3MEpmkJeEdSN+4T5Qhz1xpdAp8E+YzGJpD8Y5sftzRpgZSyM/YDuSlVbRTne
fsg2JozRcrFZ2LCi/M8UgqnVRbKVsGS8wl8NS/DGi/4dUI7CIfk7mxxsqBmwFgKJe8AuV9pJNEWj
SngKMUFEB00lkbRTfwiixSNaEQb2YW5wDWiK4CMVxsguKGpMoOFSCwUwflOixIGEjJehBgk+znG4
E+ak5EMML+cggqIq6emyd9igggNjT5tE4BnvzhCPq9+Ff5b9CI5jhqiQOThpkDoaMH/3FAqbkRyJ
WK1MpLt8EAydK2yEkyJ9KDt1nJ6m8Ao+/rzJEfL9GTyOjXbh3nKjDn1LjJ1lG0NsBfRUGTyetzDG
8ZAbMylggY9CmKMWSI3PlIweeeI9GCgDgQp6scgZVdjtaxPKEChnJE8iRKKWiRYpS8QsQdHCONGe
qivxcKfYIyXy0yFX8C6fo8v1J+DJYEowHUqj+oRolQk6UliLSVBi1eMNMnMGka5fwoHFlFo8Wwq9
hFpAvw90zqBoodOm9lTpiUuxJEeerOYD2V685uSNUtRHdMwr0JoB1AFGZJq5f2XGjdmI1O5460tQ
i17UycFFawENjWW2QfAXTSqpq+4HV6c6eeJH7AbdmdKEovcbTSb1sFaclzte5Es1sKOwZi/aLoKe
aiJhriW9VRrYKN6KJOvUbiuNNORado+gT/cEDKEzx1JqwE17JvOLlYTDfNQMd6Kdf6Aau0crogiJ
iO5zUOJAWHLGXpcdIqvC5tx5pzf2p4WYTpOqGwbJGW4U8LX5HfGRXuCwEn/dM06EISzOVzeQALHA
WQg/MDLAM9/OmuEkNwwL1WjuhZ4tRDlrGgEAdYROUeTbpfuKYLDHuxlq4eWpLFhuOtW8jvWbIyHD
LdJjLa3aykc3pn8LJOWLlAznrWTWBxwZR9ivBrqcBySM4LJo7XA9ugRNk6FWY+9nmj+jtLGH3Uz7
VE6Kaftz5ESfaDjlDahbWUj9J+njJ8hPMGRfFZTMrHZQp8DTcjYovXDw9Z6NbWX6ZuVGUmHmbs31
+Ox3kEK7GY+FgOnaV81RoNh177RJdZzXCFocyPxXSj4tZeAj8jxgKxaBYo33FlVCdaMNVtZqULVS
XM0XeGyC88e5yAwrXdETruFhFRPPMFcuzUpRnVCJryN4OwZ6lo6OM5BpiETA2tDT/A6hqdLqN99d
Wauas1FXV+zBZxvsGfZJ99nbei5k097+Cexjoiy+x4fLUqrIoESjXnJ1FT4IlqcdEz6MTjDEqM2a
lx99fjkj4QV8Dw7fggKImFlTMUSUZTW8lked8midcF7/UsgZDJbpwSn7F0oMcClJu+BfhhVq1HPC
YPgXAk21r+k/CxoelcOW9xjSepKaJfFA3bmsOl5lWadNIQEzH97D8re7g86JBwvfg6xrNf9ubbhs
bBFsPNWHL2SJQzzNmcWkVBpk8+tGYcJ5ua8aNTb9qDUhvPy9lUG9Za5pFXLP4ePpn7uYlnUkLwy3
pM481N2T1mgFeHnT6l2Jj4CJ5cnsOzKCEI3IlqBl+VSJB9XfKrgfPVzIKN3Mcm2+18SrvdF1Cb+j
ir8cZcMPYyXFto8pJJ33lJtgw6Yqbw0bg/2WAqfZgLHl9d7O26/m5qlrZLB5A+awDmubDJZTx8ns
Z24+Py8HD4Cc+7Qv8yKs/zQp/WY07Q6peUXPVYWg7jeGOtZUS2FmX6N8Us6u0eH3Prv6avqhfvDF
TBu24Btltx59D0XLvqGWlJiHJn2FeyRBt4/FE0L65BgdI6hB20feL8C9mLoLvLm3Ggw5I3u6DNu9
UZcizYtWN7fYW2f/NOv+qcb/sCvbFp0llNpxxnKr6Sj9iSdX/7mofFUX91kGNamEYKkijtJOYnon
Suc1eFsq5+ajypYr4vgODr+8AkpDzYjO9Bb0kCCiFTm4+VnUCpBlBWUdxd+0htjNLwBmupRbjKbT
wDrA5sUaQkY3XE8baGXhy6FGI5v6t+YQftXQOr3SqlulsXeDOBQ9VWGOlmljdewTy0Gsr0CRAA0A
Hke2VhgAuyT2HovH26ZkajFCKxB0haEJGvTMs+nuXtuqh1D6X1ET3l4ypw/b7dwkUtP+7f52Jjiy
+3Idlcv99KjK5h3+XzI+TanKnyiOXoLcgEn6pCf49elbp4sCm0KypPBk/tTA2aWS3UyEhTCDvrwh
WWLGKyAEBECBQnK8E3hBA/o+BOzD/QecT9GM+WlvuZ2fl9MbpzPw/uPPOhRz/klTHaEKrMqX0YE+
PNqPyKP4KY0Tj4dJWwXiRBxZSCtkjFP6KoZUKAIyr8NiILrfixGxF7jkXw2tWANlHtSiiz/etEaj
vXrG+eudFgtQ5MRvuN/f4vbzVFxI/ssz2DEQPoIhbdQgWgYdAdNsgNJwlz/i2TqMo8afsMwaRQxG
C4m4KJEvxL4A5ee55Ayoo+NEEdy8+Rd0CRsuEyDVGANjIDgvuNJ4VjBKDwKee6JGcRm0qcfBQDYq
izoAkJB/5c31ac6+ADpngi5QNk+N+lHHjshr/1SSaYaMI/bQTbLhITWt90gDEntmCVfptCRjnbe/
YbNRjOqTD3jdXyidZEOxX5+17MNSvRT7ZbVh7K5LMAwTehK2B+sjShXRzE78IGGY5CrQjpJdm1Cu
jpkRQsUF5XRAKKRSDYOylwsTLI5MpoL+aYTh97cB5XpAO8fABRaLlu5gC6AFOZzglsxuID9By/UC
jDl1pmNG1aVMq4sn4ewfykTF0F51u2adgM7H3Nsd7zy9uPsphW52laoTVKexPmKAN2HXY/EISARd
3gwIKiCRZEQ04EEHJpHgeNi1AerX9psq8TXCupBOxuh9xUPqg/1MRWMCFAzT2uV8W3dKBxBJ5ylQ
A5wZGuGGEGABQQR49CBqtWgk+17Puv7pbSXzKyaagj5AN6j8+DbP3XRFk0ED1IkgOlT2Kggu8xhj
rWnn7sWNx2Sf1gPPSk1dgmMRLH/n7HCaHSKJOoE+HkmnB8oZuEWL5/qmeBEPT/3D5o6iZwRmNkrm
rbN94BoLxm9+WrTrdjkt9+QaN94VtgKa9xEYDm7Jaoi9qjwZ7Abv3qHz8IYIHG4ESBfUrzJh7vRo
PRNFnedO5+J52lCPA5wERXcA6jzE/hsiQj48TvepeQjz8Tk1obDgdMM6khQrwa57k/hwTVINSwde
S2d+DwAaFR8n1LbwZp/kFyIIDifuA6tbCVnXv4o28ZRyFPFCCYqgkYlAIGQchJxtUIPzeY7wV9Zz
3ulje+zLGFLI8RveC4yaNDMq1P4oyvnEST3yxcQT4Et1n85/QHKsJhV3tbtHLDUguAq/lJyhUkN+
GP1DSYBOuIt1kP3Ll94D3giHxLw1cQ2OtCimIwWEa/cOL1Qt/EcnXjX6eXC5GQfcMHUDATAwrG4v
9wgwIAA9Y816NcjZRCP0X7NfC0zuaZr/R9N5bSmOLUH0i1gLb15lkUBCCCPghYVHeE/B188O0XO5
011NYaRj8qSJiOyKzvLNG7fee9KoGy+wIgXG5MPhRU9E7D3HInbRWpAxfVj18b5L+kLZL8o90W1+
QOWDtFACiNMD+JWb/dXM+/iQVJE62LFLds6FVEie70vtW+9JflDxTTUqjk8wadOAjyELTh6XhVmj
2DJnWU3KeB9kWuvGGbpLjsEHXtPCjdhSi8QwlEirPuiedXa2HUi3A+4UV0L+ItSY3oHxpBt6Dxw6
o1AQtDxzGDbdR/MwLy4BO5GfUe6nZlYCcn8vfM/JF6doE0zbl+abhNK8HFU5hqn4K5MNoiei/zvY
cgEtsjIdURU2inR8TOovKMVcGYs3Erz2HJAeHqQB1f9wH5DU5E/yaAyAL5T7jvQhzhB9YVOAmsfM
SNMRHKBogxolrWRhjR2aMPSMFQA2Vqvsyovmg9fhoa/lCfyRbD0bt0kvvvZtNCWRkMYkpmDD4DX7
X/D3mwm8INmP8sU5krq42NiPL8kRhjRL7GFLGiFOHn5dwwSWW46KJaO8vBHTAsyEsFwJyevcEprL
96Ze2hUgIlYVFl6rt0U1KhBXMCn7h5ck+wS0KrXnFWxMlnigNFKLQf3KbB3xF6hPUOAgjSVHlGwd
ho+/yJUtH4mygqSZSBQChMWLbnVAOre0RIMneREVhjCBZqPVIF8jeCIpe4Jwkk9UXEgCkUr4ulPN
BoPPSQuumTI7OeSdbArDpZwyHgcp5ay8Mi/SXI85pVrAd7I7BlSUvhn/gHC7hznlxKJISeRetQ6J
DpnUfI7hLwLbUUqr1BQHSO1D5fdf2Z3K+oBzWmLvK0Yw6asoCjbVjRaxPJGJQocJe5xIXjURpUSg
fG1IY3PW+HsfXC2PGDfmL6E8gou1JYDN+sOrMk/jAPAGSo8YjJ/iVPhXxM7oY8WwdPxdNHl4r5fC
EWOlw5BitexcXwB4lrBDoEPWJStSkg5rtIgewJSm5FUUtyiahuLez4Mymgsqx3HExa3YKJhLjKaM
rp1OdOFb58BRqLKLcDPY9RbG904lvMBeqyWVVudNpvQ9kKEnWwUTkv3IkTPYdajY0PwYdAhhSCKv
/+nWmvVVDWODl+5Umg0C8xe4Rg4KkAFc8jZSMEt6bEIscAEvWQKitW8dxoexWriiSIGiGT3U6GOr
xkUa/LMxKYPrgpZImgJdsH8daJtC9U8ZqId3DBsdgW2rdmOJZiQCc0lujDbFpWpeVg0422ficaRo
QC6sTqgRbzr7Hmpo9J8pNhGjSG50crx2qsmj++yENx4oiK5zbjp+ehegDuivelLaRyPKSjsQSJBu
K0oQHx05hLYy0YVdFUGFqVlDxSqPcAByUamSKgj8FgiCOwUEI0r9zRoNYH8LpPg1ukkv5rss3swn
GRP15JXMNlqYlMVfbiVjSovckQPLUm9+mVQ4F4gUWJIcRLqPrPqxhUA3QsTwkiWP2y7D8coPS8TS
E/qbJifrE9xj0uf4NtS1z/47vsegNoFX3fpkTfjv1UYtR4wIZQ9uqlTJEa+ajyXofxbRqkHomPEL
yF2C4O7hlexXV7bw1/sQpD2iEksF56dC3afSItx2vQlZFeTx6biz+smBNxAGU6vNBhJzVXTwXxjj
HKkldOEkCg2FqmL9jUmrtCFr3tBur6G9gy5vpSMV3zfQL8DV6RDKKkkcv9Qp9cCvShf9NUJARw2o
lErSnpVeMMo8qP0CsPWrAUrnzmNriXmF8rClROV0WIRZUiRKz9vvcFL178M0pHPc2wLQfTaqyBAX
RkfkVk590sF0WL2QCqKopiFSOU0NVcum0KUvcEsMQ6HdcKZDeWEXjsIj+YLanFKsraw8NU9SHsdu
cdBwnoQ2IXwivIoKAefsPayjVdQnGK3SgWBNRt/dwNpK4w3wxJqxVL7lAUtVudEUPgsngpq+Up7/
WhPxvQ6IvKQw+C8OJFIS+0KZ9fucpUaeiqQP5vmGn3ANlHavsRFlA2R4OVGZWR16r6Tfv5Npcwiz
kOL6dMQAr7i5gNDEy/QeFH2pucsd1A1kIqrUpXhftuT6kwT4jOv9UpgRQ0vhKRGl4kfRWjRsnIID
6AgaHCZ9BB8gul5Yifg7fMYVKBrxByekgcbhLrzTnQqZ2pfJYFFUNd/gNwr2exzdPpbq4ytntF9L
PmkzRKGmc6c/yaLazZoGU6XBzQyp8UJrH3Cotos+TYcdBKFotesyX+vHkZ55QO35Y7vcplYFo/n1
5lMElxuZoF3qFEh9tqpUY2kzM5CQDYIcbOUK6Sga1uzsO4XIcZmeKM5ptEWjYXAAOOLBacYY38hN
lT/GbomndlmekfselogVxh+Rhj2kjTgGnBLJvQvmbX5D+M8h353D0CKWW5ecBXmhGzQ7HO7P5BMS
XkTXVmF89z9daATdutTC4m3Ac8schxoCAZPLosrFLA7tzbAmye8iylOL57oEkJvVjlmB/FgnUQfU
82lu4ssLMuJ3dGtX/RyQLOoCJPoK+MGFPhLFnAeg2N19K4WMRtAR59dH8mqYaIYWoD0ZZdr/kP9D
qQW9O2Ft6Npl1VY3mqqRU0bIGtcWADSZARKcdOyjY/NmSA9j57bjAtA7f/vV7n1NN2z4+TfrChpP
RE9yr7PGgl1Qpejg5ofvcEMWMzc/LG7jXELI8UewoHI7Y/Qte/vJE4fwjxWswOYqCIdoDuduEWWf
oGy/OhfnDuSFE5nQAwRnUMpTJ/zuzOLOTgO8I4A7X4Q0I8KOKkFXruwKIwDx2MfjpNkOtZJPwIe4
R9Ta0Cxl0d5AqLBnM1SxTdma9dx6BkdfrzvitFIVoYpLjTw3PLCJymOSIJuB8BM/hFgqWAQEijpl
QkSElwJ5Vuwi0ZeYT9N+iSiMJJxKDv06VKT7uLpMcabLljIHp7WwhIXJtHl33hFtk5IUfIzicPlK
Kobs3UdS9QiFKWfIL1IgpM3NqYqLmdoldpt4f1+DAAogA5YC+AsTeyTPZaz0ljpuCSJERO2bwY0C
T3mckXkoreDnUDoko0PoFrtJREsC4v+fm6Zilioap+TWov6xADUydRYJ9RDQb5SRcVhUTpE/jRek
PEAM+dSIYwLyfl9NRBWAgQ7CQkIckEkiKIRy0+/3ibfZFU2vQdDN94AykMuqJ1UyxFkhBjlT9FF+
GSoG09bv9KkVyfHZchjhLhLIc/Fgf+Chx3iMLsUgcOR8n+rJeNFUtIVTyMBQLKnSHGqIjZMnNy+O
FV6DHMnK3/yyxQXzbuUHMFtm2v224thbrLw4pmgRH1kBhM4UfliT+5VIVFwwkDU5wrp1VWfBbjFj
W8hPmoKs1O1VowdaN5uu95oLH0ztB+QK4wp5qg59SlWPkqhY4sHWmYYcdWT9a0pEyLirSoRfiNG9
zIWl3LjitS0WdwcVVwc9xZuNCgTqiiBK71ZyWQOdaKNBjUmvBc9RLYAiRyXt4S9kk1OEKARuFD4I
LEqb1DIfCRwKhDJpX5I6zwx0dVyBNzgP8AQgA5bJ1NXfQnUgRN+TT8lgsDqBCyF9roEhGcLEUbxb
AnLikpUUUgB0DVTMBIcN8JntA+aLMGVRtoCGgooGUkTZT9lATbZep5yHYNQEOHqpyuaXlnA/f8aK
upwAlinoox25M26DMiEfp0/kv3gyai2Hy9aoBQG902HdsikNMjVcGBcDPqiQqMqooOJoAoQUT678
Zu3lTNYiAQUlO10HQTf1ctIM3EG8iqvtmEsBzyFkjoCs2FKY4Up/aRNtgJBw8DBRFB1rsCuUdy+w
4aljU8kGBkK4WG2fmhF1f+FeebAGcsTDvyEBgGZyD5BHp04peCKu7AuSQjkyYIRIkmmJ8M4Se5X8
kcZZZbJayIInPjNXKyoOWSGSJ3J2DbzHD6wumJW+UARA0YBroWasxnbT6zTyILoTQZJU9CdXFObZ
3/pZD4wG7+fWGfYKfgM3QWam6sHv1AVpJR4S/bkf5IhD+SZ9l/4se1A8F2Rv2wlSCLcm18e9RxG7
iD2ezUpmJDbaa/O+Rtf4gzqKqaxiDdIB/DiyvwuSE4Ygttx95CbooLQztPMdJHWZ2Grxm/uI0ixY
aR+jRF7R129wtoxknKHbM3LdLgQQboCnpXf4jo5iKKqMAcgCiHnYgqBnb43G7XHN/6MJQ9FBpYf/
aPJo7fsAnRFuV273ziUAzw+RcacH+mt2yVC28PfwKkF86wslHaO/9cKCefb4ESj01wZOS36Z97+t
cd04wcVVa4KrN8u3Z8Bq1U98avgA3G8ml8lpG+Vc1QqEXZ2iAdNuBGN9ro84Gt3qUYflY9Venbyp
bZ89iZwKMG7bqCThJiDWVTf8kBd8AG/3fJ/Xz8LByaaZiXqqf9C40G8GGWW8ROUzpN3Nwm3ToR0F
N6S9adlDfhUdpQwrjgsn+itIdCW/NZv2GK1WVI/UsNy3oVPCMrZL5mzMD8pFoxjrtPWehls3FknN
dGl4E4aDXq+Hrv8OrZc1l0Wf8y2X0V0jId00Kd0/LXM8YyIQahXvn7GC1s+9jhMX1OKKC7RtlHGp
Opu6J8nZXj3B/LOpkXZPEmHnFPgLrA1KHiA6AwdW/mYwnIw/bSNyPuPgM4p/9rjojNuGC9DQdQ3d
P/3bUaBvDvxwpjlIozpYdyYtnB1oI8cI0tatR5dTrn5W8+ETqBAwHrc54KMETR7f7tEjptczfYaF
6wnNgc9Q2+s1kZDUohiBk93rrlGbQqKYPq1qnkF/SOR2Gfp1s6kJ9k2/p14zyEsjskjXJ7OC5DyP
Lm+foRDEIR1F7SREhA6RAgoHJ5scXIbV70EqMDdwqSL1nrWQSWQ6UWru9Qazma8J0sJXYUjcB2kG
FNElRtMScVtd6wU9io+x7C6fptW1NND2WO1vhbGneYMlwLYeyZeGGtd2O1m8GGx2LD4GdrXZV6k1
UCVWWSEKVVh36oEQ4zoTB2IWDbyLbh2lEKiyQEOErpGSBjAU/g+lsDUKgk7H6Xt9TuhLwt8dkvmk
YiSqARfKGKFJhCiINaL4Hzj9mEweJr65wjmysSaykDpLFPYIZNPhwN9mJ1IMJTzClArdgiWPMWOA
WoXZ0ikF1tbzXNfFcFUF+OD/iejmQu7zY2zEkJFXGCdVOnTgPPCXqP/4AJdyQcL6qVuue0A3xmQ5
uEnVgGWj5rgfdMm0qz+Zrdj3tRwr2qdowNCyENM0G1Rbf8FOEHsB1mcD1ieACroErKHWMB9MQti2
XYwoQZfr2m3bDNkHqdXs+YNZaJo9tU2gT7UQ75nRYX6UeRIVR44aJaBVHC/Aj/Ja2GDdZpNP5DqT
2MUwc7xiZLmRdoiBWfcEeujy2djNttt2Y26X7YE2V68HI5+IisaGA6S26GCCtZHul1aVqDUXpK4X
EY5Th4nzYsNlF8Z0gw3vYoBmUOWb/e+LYJVwx4C/xmOaTrKJlPZvJ+MES6yBEwGAX2Kk7PDo0SJy
JAr+jGQGzOkfPSITqv6im2X7PXPNaDWbPZPOxDOZjh0fLVvdRm7uJTOfSOJrjOLmb5BCGzwfLSGr
yHQO6GAz8MVsQC/dzPoXc5cXylJcom6SC2WcsaZIdBab9OtFZYSGkIA/Y87EW/NJXO2VCvY3mRIv
kFs+tYzfYuR0F5OF89/wAMxm64hlZjOiHN+4dgy8Ti2E3nbhLvyxVP70Dl/RM7pj+HPis9eCAm7e
k2plrptGMvqi4pSzSf7GsF30hCyhji/ulDXJfqCsJFdGU0wqmZLdgvMdB0QcM53ZeKs4wWzdRQQL
QW7h3szwjpsBTig46zoIenktgN0GSreeKfPgtRJdqKp2wxuIATDheX+gFMt9ljAFELF3DJDBKWzZ
hQKH1P3t8orYEMQHOOBNeWWCUOmqtEJ/FvtlyOuIoOrJQ7OUTOYJuQiLKIki/B2+FdCVG7M9GVHG
Frd8BVzsYqsbboXqgGqRSlJo7UcMKp1Vs2F6OhmAuIwrGePxMTTyrLEHOPq66YYZxboiylMm2xxy
PJCwCyNCoMf3p+5KWNZFJJRbkeIpKBNMyYXqNc6SiT6VL5dKbmkeF6gCW0/+q0BlRElFfCt5ULyR
igGuH0lVQjVGqzMX7vMOwkUsKtIpmixih0YYAxhWrnzjy15Fut0cYw4bTyoMmDi5zhA8eYhWQUAC
HetkzVFOmARpOHGAWmIORTLURFPLALHOFEGjlFmWWTwJAX80cbPkWVfCHK+TfyyobR1flXw74R2D
YTMf6WAzkPMnkICGS76ZnGzlmxUDkv8OuGRgx7xDI3G1Fjl+PyUcFx4PXxRGJrVPAQxVNtEUCwKm
NDaIFOBxxCbwDrkgVkUUyYFQ5wkYbDzUaI42Enm1RqcVLb+Rz0Od/IfPw1wk7HE5r+Jl6bN1It1A
/OnStGLl/mqlybVkJhe/Tz/Fm7EOPrVrp/8BB+HOUPsk/Xv3J4uQyQlLbZfGNJYaWFCqxyqTC47x
kgA40OGOBgrZkx8DKzJA+pCn6X6urnjS+FcX9CkNTtTIvtjCUG3UKwcVyuWwbg7xDaYc94cBL0Gc
6AkAD1m9N92kSL/QZCCovI3SG6/t5NI1hhYf2bkgmcnssMdPoI8SjKwDSWn1yUg58htWHTTf1Fxe
rJIBRG1Kfof8KwxvIMCIq1A+/7hL2lkoSd6F6y2sG0q5dh38IB+EsqPadtF2MvuawdVBRImhl6cg
H+FCxxeRu7bZtPCNE7pa2C/35F/Jbms41DcBUXoQD38BpH2HTi5MorLetNKgW0QRQ96k04XuAdBd
JJQivTEHO04Yavw5K0+TEW6Kf+oYlKso3xVdGMYKfc2eMsv/E0N3Rjo62Ezbp/XRCsGe+721mk4g
c1230UMw0Comwznf0GECypiusGjM1F1QwqRynwRlZNKY94urPhcMqzy27ETgVxdNEV/e8ymk4jRf
IZwdAfX8HtIbVc9ldR/A1b0RZbTznQQ7jE6jGJM60CQjmYR2OJj11EJJAtnq/lGhO48YdOqFpW6M
IJJYVPQQ4Hcbh2/khjIeJk0IOKl+ElB/eP70HaLsmJ5QXB2HeB2yDOBxtXEKfGEeEacSnmExW4WQ
8lAz1Wdz0+LTZpEADWZYKjSYedJe+J7QFTKmGSdlinqorgMb6xCsi4ypGpxIVvsyQdiU6QC0krXl
vJPH1IJp0FD+QLeLe/NKVwFcjEK0rEVahXUo7WfVfIRDpW0dC6p5B8lsoeZNXzqaIzDDLF+eYX/T
c0UP3b62WzYcNAKlmQApQMUmk54CpcF6jeQ3q/Bt1OmmQzXJAJ/JLJM+ftJ3VSDuDMTKzkLagC6z
+jVzT6MlGhl5eZS7tRJon8JaZ89xkfSS0XbmlnmL9omCJIBRthYe63HjkBYF6Jqpe/eyQCykz/eb
TaIRYXtywdnXcDtatNyCK69cumQidmZdNfRhLHhzWWGrH8yfLWDvaZHyJnfdBbe7XPI8wnBdGgKr
3Y10GZbDnTvkCrtMYbOXQ0ydTke9E2+qZcOn78u2hpmZny0tk7Sg1BaV76TV1p7twVvUq6WXzT07
27cHIXGXbdrmwCSWIQTCBeQNhDAX9pC/xsQRcHEt2AzuVV1+mriQpNO5evZpb82HPWjKhWAV1lmj
JfvAkzIVPxOhxh48BZzAuXeqTSwk87fW8JJVN65jjQmWr7kNjrDWqAyqoYsuXepPrH7Lt8eQjSlI
krJDV0IVTYw7D7AtqvTeYDJkZp76Pq4Kh9vviEs5lKFH4OHzPrI832afw1ARwo56KGozqnXjzAOa
EYjbjVermORyRxRKVUkBhHJq6hhdLeRNcfguouhlRjpjcA2UHFS+L47IiT4ddqBCM6/fR2uLFnlW
0KDAA06RI36CMKAiHHqxUs4ShlpY5o9ZMwJhhVEDfFgBh3aHOMRxJtJbCEA+ZYAlvkzV5cxba4nd
gaYe4nkwGHHFuLYUL0m1Xy4LX12gBYFzoDYySIKyQ7Hs/dJvXCA3qAyoOB8ptZ+NF6FzBcQmwoEc
o0UftrEkMaOhxJT8GQKxjXJQKWe69HPFi08WC6kN1FAtwjnSt5NRJfus9KeGX/hc+RlZdqtqufxS
qVZFW7FOaC5TmWxGTo6RQjJdrXQ/M/uFBNIIq6msjrrj/qrpKG+IVK7suuD75K5w9uSo8FHIlKl4
mSVfdW/ydZWL4+q5HEiGPydYKwaaAS9XflKZTJw2PoO4aqqPKXormIc/r4j8YkRmwaSMLGn6DxXn
LJT/nQAE7rtYzGosvCR8P0xYN3cx36M9BPQXTgbhBseAQge5KW8nRfdgh3xAsPFqyFapO/Bt3Qgk
u6yR/d9n1YdJoQC3Rk5sNhwSEf3jwNlmKoTgV9GOriJQXYTfj/4sGZA8yM83ocGFKSSFIQNK5xk2
N9eZh6HWgBd6btcRj04WyVgKwxXFqPqiKheOer2SSKSqFDHp7FAEhQw24ahUEupEUx848eT0kgdm
QuEn5Z8zOiX89esoW0NfWMtZf6N/eZaOEQAHEXfQFR4+8ENoQIFVpiws4ZSsGSpPSI/xmlwxxJwh
eCYUvzkKZJg5cUw/YrXGLC+tMdGAj4RNCugJWVg7v7Uknx//fSFVaIVIktSquWlfpH9ZtIFNug9J
JUCSJ2bVcIlrazxxtQrIQilFXgsAHpLgIg0bKY+Y75WpS74yFQhmQhvBSBKUHKyxHWJE0SCiNyfB
aNHxwwF5MEy1vDh5b+u1DC7H9HEhW+sPsLvqfsaPBLZ/ZLRmesPJXNKHislSz62tfXOLNG1U/wYM
oywryZ7BATr7oER6BwPbla+SJYt06D8wrRyfwdE5OtdOmTbL6r9VTg74n0cMuw4ZnZcbPhDjz7+J
cvW1FF5x/rDnyG5zuqmNq053LW1diHoCoUI6tJDe1nm8Jfc1vhAF3xDXZq3XsxQD2T8znHEjA3Mg
Pcmj1Rv05Afv/CwrqGzE1i62aL/h9vz1zW1Kk0DJwoOBSGVfaJNSiwIpqTfhNxEag2ueZd4pyyg0
wTqjsSRhMwgKKTUfkkCsqYdFKmgOA47kUv/pyszImMkYKwwjfKOioLzTxAmsVpZn47xqWYGDHHhq
FFdPYPMC9KiASMYfnhZ0HU6TKsgxkG9SSaujTHebUylAJQ/RFhUNZBMQTCCCUIzJ40XSOVsXZY/E
6Ylu4d2uBHIZOZ3BTKwGnAO/wPabjdlxQuiycWhyQl9rcxYS/4NtRdkM1B/CsDDqcqr7C9tDVPgr
lmX1PwI/2e6YzFoKnIZjjFtBWc/qC9ED5Ar8hjaETrwOehz4SSTVJpwqKoX0sX8yyIo1GTbhLAW+
DiYcL2cwVwPgQ9Q/hdUTbU0vRY05UO8IadxOOlUxw0CGMgVvwJJ/hJB6pGgmx16/ksz5SjFL1Gld
5EUFskJhIAky4Usm0uVtwLvTEaecHwrBwjcJaAHch//mUCIm4jsWkQ2trj/2BajHh0/6OlVXaCnJ
5eY5MWVBdHaOMB/aZ0Px9pRAlBwvvBFR1eCx9fuKoDWnCi05+7k5HXmEgJ2tcGJEwsCaXCj8iAZt
cAZ8akPwthnIgSrLOpZ0lqgoJBErzYVKh8SUYypJDPOBj5QCnQqwisL1CnDIqj72+1vzE849nBCv
j0A6OY8MEoG/otqYR+aFkFy+itihOlQjwlalzD8kKvhRqSIsP+Uvc6F1ppNAf6LoL/j0xhNMg8OD
OIBotmwZHsnUHe2mJF94s852NiwweiBq0ohV3aUeuBwneD2yz/qZNkRWoyfqE9LuGOQaDeLv9qmt
HtxbeOPSPAWr3JVlz/XEoNInj9SeGyKKUQ3uKMO/0UsUgKVFLhHFENLkmAPFKSiC4MzRRZHctUzi
FO9Vj26dr5LTuFxqArH8y7s/HOHpCDgriT8AD5Qds/q+8hs/J06bleqdli/wvX3zCK6Hl7MQ0VO0
JAQlyimoJlbdFCiNSIf5oAbYrwwaVw1DNs1XG7hPWPbL6zeqCS2r1bRaAdVkGJaQg9pAdqA55ZH4
qPrX2SND7l750K2JwvImZnEegROJP/RA0erWhsWIDPYfYKMKVKUPWrKCZe3DFwh1cb3ScBOLifph
1/x5gliLAFfMUt2olj+sNKyBj7iD1NXKLkIU+UBklcCWEEAihmkPgaFDwa7EVwBZXEgpjnwPJdKs
XNnd5WQIWL1gfeRpzdGpGG6aRUhfo1bAqXw08DhH2AzV0DV+cnhyMatf4Fz6T8eymZKpkvWMVgky
pyqrsXN+tfo7YEAgBfKVMNFoMWrTY3rw4WR1nbl0ETooW/+rnGIfeAFbTVuPPYE6HQZaH6BrTu05
l0Eu8KeFMvUkf6EdKhLZFRslG6YrUW5pEbntkMYdCsjpXl7EyyFfTRpUhIuHnbDWNhyBnMAUZ4qj
cm+hmiWOn19p6la5Plv2HhJRJgwnZZJtdgN/nDpZDLGC5MwCAgSXJdD0/fKyby2Q7IyJ7H0G+NQ1
CcUOZJjNq3Ko8n4CGpNVyrap6lI653Gc21yHIFSLn/LH4qeAq0JpgypJmUp8zc6PyQGCJJaJ0VQy
dSC+GgoD7rZMN0jUOI5qZtu1cR5VuFRtUZ6N9Jcq9l9cf9GFC+gF+bL+DRSMqOW/26X4MnH6CI5L
hilEUj608dnU1wdPHiuSjI+ebbser8eeaWo5gKV54vVXGCQgXRJiacSZF4/bD64kBeTdz4AgRBb9
ebYGMsgGb9ZI81maNH75hQUnmckSLLfD2EF6Tr34Ro2sZvNGbKaGJRfZD/sOMfmK/aDiM4KWRiuu
gMvQvpbCKYTeu8moTIKsVwVnCBUhZaklrimUzZ70oYAMkguS/pNCBP3bpco6pmaKGzyz26AdhMKF
SKVn8He8Z4S0mFJPco0orNkgAFhkN/I/gx/4csZh/nFgA2FdPWkMp3wRBpukbQVksM0X5BHMliem
WZGHKZ9OiZ8SvJ0rM1TjHaQ6JVZDCf9BcwXCDrgN/QPBraWZcqoM+9aJ20Y75IPs0KCdvIKWxeKG
cwGOQFsBujPbReW0AKK0iGnlrliNGrsS7FZYu2jgb710pnP3xomxABOncxvb0WYh0DiJ47jBaZ1V
4jjIaNoEsEomVJwaNNxR0C60RSp/ZOLb2dnOoTbHmggjncYinW8zaoOIl1hFmJoXT9hJkRdBz0G9
vXlBy1JNjgYdnNbogfKA/IaB1AHfANSp69JR2Bd0m8KdRXERpwytGMw6zEkcnnlnrgR4MBndibWw
jTnYfVLcrwFlE7lTy5S6QsCi4zEX9z+NJayqzLmWTaZQxEEtYoZooXIsIdWDHdKgoy6Zncl6/XOI
xwBCkMNHhjuYzJVG137XGOnVMSFHfz6XQ5YNHmAWiDrZb6KFETsMLnVKPlpc1N9bZLw84E1io8vq
HcHqC2WUKWPyzK8MyamGW4sSAhRUWX60EenkUCdk0iNtSmWA/o+cs3JvgEWLaKqZVJmUYaR5d9nn
cH+MDjSUJmnu/NwgRpfUgcvOJ0wj9k3gslPRpggNy4fa18mgWpmt5phAdyVECxx5kYVk9gj1V4wO
wjV2J2BUttFkPi/wkfrmUeB4niItuVHiUOHvSL0Xl529mk0sXkYwGr0cy3G82EUmje9QgK8Fp9Hx
VoBpOj/joZH5WSskdQCHYUhxbidFxDE1BBOd9OJksWytS1Rh7uX96/j8uSJ7bQi8URdi1WzfKmSn
MLg/lhv4Rluq8EUaw+lg/VHPN817OGFpyvcRR1vuY8saEUlMuEe5dupPouiDCgk2jjlEsYpZlct8
7qZ2h0SMUjntKu11GXG1jdBkaFVrlHCsMYuAsThtO5MJvhHzYwUtYl3S5NbO3h/t3NbfwMouUOI9
QVQ6WJdqWJscgK6QgjnYZSyHUYcBt2AmfukJoed2PcSJOD3lZSLNM8Euu0X2KzkLMkLmomLnhrLt
OlwoajTMQ0K8AAwLtQOVaQTtIUEmKoWiKp31yiIx7Bh3oh+Gvz7+5WaeSElDHwDaxkskTKmASiAt
SZIBnKOgjndLTgwXrNaSHQFdSuDymy6cDOp+2iovBkFncAHvQLhx/B+dGsIk82vWjTYnbjKXopvQ
mSpjnkdSwBJZeYrWOMDOUKU1thAvUI6rChcEzgpIM50CYrccA4yHx2p1HLgkC7dM+ZgDTvW+P5PV
jmfdNjaI+iWgFlUDVPCqYvX4Y1FklhdBfZeMLv/T4YqDXQXXqE8gSQCB2NxIHc8H9NItkZLZDmWb
dSQU2QxFL1INS5kHEJWaCGPlYA21JBCGx4CobFmXnsTUKVuH+co7D36EEVCeDe4LKqYjiaGaDeA6
u095HSDr0NLWe7Pz4GJPm8LrwcdhGCRJJbCdyrdgNHHigO9haZDfwilT/xw5U7/wVmGPntHK0Ygr
PNSalqH7/QQVm4I0VUjPAxHLptYyYxXruNB8af3Lmik+1YHBMWDQx4I/kS+pD/88+N5oWG9a6q7T
4BPETATUVZW9xRTRAlrl6DHAILpPw5pl6JNyp9CVuiAjxOf8BqRNmfY3aarY86pNv52nk1zdELhJ
wK8EN4+TnWQJ6ZF1lgVfkzWCP6I4gu6mqBarcEWhgIagH0plO/Ig+SxPUqXvx8kmtbI42A9Xz51p
j0kdRX7ln3t1TrbqRbSuMKmzUBdR0kbVEclf4n1dHVpmZDWHMxkWaCFyyQTmytPFTSWftyXI1ZgC
vQvq442643hGi2zdSR1fAg4BEIcZd38DTaKFqFSAFCtF8917ucnvOZUz33AfASsIPqjdvYi0mhM8
81IgCF5RUlTkQ5Xj+jjjcgeVSh6MWJYvfLHUUtYTXSjRsSzBJP+hV8p88++7a3T5u4M7ZpWrXrpA
KLY4Vr38Yl9H78ULyEG2Q2b1JrmtOiWrDMeCKyUwFcIh1LyUaHziBsG04Q4TOhf+Kk7cK+nIOutW
nqBgu1poovFr8ciyF00OVMI5OZ0vlm2sF/6OZpETgKmynmFxRUBzsD4AqiMduTo/tCpJFNkoEhVg
cCm9oPzBqNVaMt30oyVXtbGaF/JYdNAZORMWIYkP0jss6Y7TGhIQDZfDtxlYSBPtLHZn33Os0XBZ
I/2oEosOhWW36Zs/oGHShpk81FlBNozUVq/bbX4Miw7JXIbf7xAkky2C5s5R0iE10wmCVqM5DAJP
wCJTQG/UAANA4C0E59nt3qVVjJS3njp5HEtSiYsnFJ7BdXQHNbpoZFaggNkVpEIZJ+UcU5i8d5R0
L5TUi96FynvVUxjCLCOGBihbT2CHAHTqWwXspDhwpFZP8ZsnZOtlaEFhSrx3IYUbLRUWEOtyO1SC
U43dofwDNWmLDi47Ka75i3yzJrlAfnljIlJAgxf9XYR8486AMN2MQ5P8MGqlMZ1x6BLDVr97Y/rS
hWMbEFWCDcXzJitwMYSavBkNasPq4FimFVYGqVGAl4EQtZZkAbRKZbxfYHpoCtksOwh7tiFpdvXb
v4yqot/rX2wN+r1L3VW53UwplrUHipnzoR/MOe/lJPFX4LgyoSoigF8zDjSt5KpVkBPg6ufHJ+w6
JV3I6dHZj6ez5KZSm1SSy0jn8gywLP4JL2JL2NDwGtC0SOKqhnUQtHLd+5VUra58jBclyBHZH5WB
3mRPJKZeMpamaZPjAcuplZpS4QIbOBjM8pgQ/ijSuOjeyRK2VD9VJhMyYd19tpbrnirATAC7THaF
8HhqUAJXRXWKV/agPHEKzg5tezAZEVtvACmydVFfhSpQc8DbIJO+FCPVzsH+SomR41UpgLrHa+AY
IM/GmsEvaLA9W9CFVUnTBiUH2yQV0Jnj9FrkdDKQHqonnD8KwJAH5FwFXHnNoKib/qbfoIGI7Jmk
k/ds9XXN3cbYTKBXRE5xGdW8s1deaFGYRKOcHQpbPiZpWsdzEyXDSj7TbVWCUlDZG7XJPjU+nQ0e
XJAL0j6SeS+jiq4NAhxxbf03+9pv/CF44o9miaN7+cFgMKNvq3g2LrMaa3VW7eyGJUR3t7B0j14j
yE1ua5QhHnaju53dgcoXn0a5Vwjf42/8df/87814sWYnKX5Br9r7QFDr17qb/jvlPipSmfUvwYfE
u3RnhULNt3W0PGAQ1ug3RjNDlgYV8Yp3bR0AiIQk76B9UDBD2mMHkLjiv4aV9T460/uR6gwdQctM
XwWVhwJAinzzRG18Z19phVyhuDy10XlKqNG3rskugN7YuQCrXNVZ7v4uKIeN9vphHwl5623k9uZk
LHZ5JBYrNenswXZ2D6xqXd5t8FgdKMAMdv7rarwCEHDOcXleciljyky4YqJjHDrXAWJV6EScWtOm
9uUXJY09I19z0aN4I1bSuJhVnO8PWMrquNAwdkW6eatjNv/fI0T5dncXK0eTkVJYpDMNxIktZKiJ
JBXI+yOhgEMD64quAlDz258U2l2VQlmK756Gud7Wy/XoBVc1ipySrVePth/ds3+nPw5pA6cCQTxF
3fQBL4CqUPkCmwQK+4jVRrviY39LfGJRbjsC+L2YZ0xbtb8BqazzD5UBEhE0esk1P/HNgeTVuR+t
9/oCN9rb9R9sjPACjgvLi+PQL4xKBET9XR8O6mKKrgeBaJEGmml8ofcERFgoIJdmBSex2qfRGdWz
nXGui70NMakRfuO7lfarjBlHfnEsqdHi6hZN1+gAzHaLUnsfjyBit799Qo2NiYDvc/AO6v493o33
kPoge3p/TsUqja/NRrMeHMjTltBPUtA/RL3mrs4KF2tKOr9gUBWNs6YWT2fByugA+gdP9W1RaCAm
YjerhCHf8heOppx2oTwZEUa0PqUmsvHYbM9RJcBqkk1Tuz+yZ8Cn0OXkt1l4rTxLwWc7mdXmrD46
e7mg2vt+zD92rTgmCHCiXlkzt2e8XPLKxEZvY5McRnQEnPwhsUIpg6YAV66FDCCzUVsU15f+YSlV
pi/6sRDlB9NIEggrZa4IBDARaHKiSPUOUdRENXwBXxweCnq/uMMomLTq7Q+o8Pg0R46AI5SIE4GF
cmeHC34xcjNEdK4jdjMUtcKi8TS2XqFzbVbjjE6cdoBZcTzOr0nlbRzxRACuDLfkB7o3ZcjPrZJX
jStWntYGD4veQGiPmADFadsHULrVkiyi9JQrVDZRSdsby7p9b7L7rWOr1SKd1J541G3ERFFBxumM
hmpwLNxLJcqgJsDCW0OOqwnB9koZPWT+iKgr6Jy1hvgmDYvWgJIpPGY7jcGodj9my7JAf3AB/GoL
X/HRMIjBSSCSZcJcf8g2K4T/48/RiHaLQmzIMwaRfgVaAp7kjeMjqi27anSjJiAFM8TTACo8nGE9
KHalpKYDrYx8n+TKVOJVIL1HMG544R0vR3Jqd3tnph3hUbpXZNL2RncDnPvhXPixxOk3pAfFCASJ
cGrA3Rz8dTx2qMFbJOpUOdUBWQ5UHxb+SFJ1kKW9eljzhA3iwiUrDn8A87rUJX9iTcrWvTa3bjWs
eLn2FuY4pGSgdio9iCfeyQE5exvq3CwMnHAr+iqApTyU40fUhbY60qwWRvUQHSHnKq+vJJaab6Ba
6F+iq3R1rd1Y6gG7SH9ukZaCucugNHrTyam9me28aXBqVzoHjsvOji2rHJY02ChxzTX1tC3KdLth
GinHLsy5EnzkoM0iWQvV1FRIUoZMu47UCr4xx3Fqs7VHw7P9cK6Ms1qOPEj9bT3KKea5hVQlo6J7
vKDYy0kBdnDYhBzCygg6/Tk1QFxAhF30SaXWcSLNZRiPJMJP3PadSE8axuTWcNBvfSX1xSQXCYoS
CT47TkzQGubaEh+8NqV3XutX7XtLIZfkCes8fwBbpbU8ZdfAwsLxkWbmQ+KlSLFIykAlP9qhpEjP
1VDI23l0FMWC5amq/CFbonLfcShlvAp6NooWxPT+g+db46e7vZlJ7k97SwukJJxXjS1Xk1XwSI9q
76G7x958+3suGAC6anIMZT8foClHPYgKRqtM2LpvvpA7oDePN/WluUKPI0Wi2jBa2DeLg/tGpUsr
/UNOvujWJ6gQe5+uVp3CTBwgcmSf2RfRMCqf1nl2Qn2Q7ixovGziTawWpjue+aO3nxbRnwVD18t1
6jCadaHQZP2Pf0WFUP89fe0l1LQRN0iTj/v0z/auPR0gJwDN/ozGo25YGd+Pqx2Sdz/dK1d1szAz
BXqkao8VOi39+ISDjKhX9zD6A3yDTuRflIPR/Ol+O+UJpoyPnM5IHE8+fFndlq7kE0WCOti951yx
87OJT7u+Afxbs47QLAhhn1gNJCK37Qa9z5RyplcM3q2ApezoRufEnVXdsvulD+stUyio+idkkVQC
k+XRvBeca5WOr3UKdBIfpFFz+8J5WjyiYngMM7HE1Nj168iotKXeB5ca6YeCJXm5LzWxnzigtsmv
dZDKhbctsSVsfGe3JMPHnmGbkDElrVeWhO4f+4pvXKvtDJuA1bAlOSl9wSbUhJiECsgvsFasbezg
HmdAJQo4za1iULUx4MLk0fFW4Fh+Xm6A0wGJcMCXEgaYf4MiuaPU2dp5ws6tvQGSJ+hgPQRwQGxg
LUH47cxjqxBl+pNWjjNkP/+Pp/NqUlxblvAvIkICBOJVFoT35oVoPMIJK6Fff79k9rlnYvac6ekG
tLS0qiorM0u+F9UeDLd3wFHE06LDMA5JEuu2X+5g9lm/8AGWfzg/+BmWEjp7CwH8RA7mf0hvSof8
83M7gE/TMEKza4TJLFkXmkdsBhL2inrlL2/fkblCEWeFbP22OCsSnh69HDawPR2aemjVBjGaxdWx
K8rC2a80TeblhS/i+s3bk+WKSnTxqHCASbwK7mUlfxhBzySGqNt78kBMAFNUHekrYqGoJOIwODjL
Kmy+wkjMHo4G94A7aAlO6KH9b98962YPU6rOAyObDsamrEa1xUqz1GoYv0mb+cXzplWqspg6uGlv
X2j24MvEoZiRySnI6UFVmCvM8O3j7KzRpzjSfPUWWGCGakWoU2Hx/V8awBpoBNvu6VfakwmsSt6C
uEQIndHjJtVyFL4rcKFLP5rSoSHDdMT6Ydxik0R2W8cw5d2/92akJudZ0nrumJzEBtR2/1lGcbYB
Dz+B1BujsAFrygkhMTZMqBw3EhqAZsC2lbC2xYJOGbgxwVzKKyKhoCy7U/OIXWn93647OHzI/zXT
ayMI4nyPllZrAxg23fQnLE5zpqYPDwFZKqg27V/k1PnPYvcfFgBBH+waxj06DjoiTNnim0AJf4Qb
AhSO0v/4VdWBqRmCR5Ao+m1YeFNLHO/EJ0GKTGNCan7b5tjv59N8mq0OQ6Y78v09EKFloCYYQzVR
f9qwM41U7jxoCxj7W0AWQX6zZCwYHETMvSVBxua7/piqANVAJUnpqxTygBiCf/k+XjYEjTUYTAdH
ENgDzYe6bKpfMQiXvJjHWU1VSboItnTPsOmRITWl6zMM3r/Rgyp9cQuCd3TE6yzGzwPbQ06Oi28w
SxyzZwbGKRKLk4Q1uJrt4UAX8PMHJ0RovUaMmOsu1CWhZatJ1doHbdX6BaZIKh5gh+MkI0FUwq0U
5rnLRF8JzdQz/kHwpAQqrv/XcBJ1CXCeCVXC+PnNO/Fv3BvtkBUsKDEb8JUQWUC3WI01Haw6QAmr
Olh1kqpNoTFg+mW4TIoz6pyEX6cc2SHueJeOTGQqEZ3CpCFPsoRzWt0VmhjvkOHP/qeXBAZeaZih
+Nd5HENhyBnSJbeYdCE0WHicPtm9fecCWc1/+UwGpKAab3gILm32CSgCwD1G6L/GPHdRaLV6zspq
dHUZKyOM+dc6IctYcQkzUYdYWSVnfCK1gajmaIopneBR4vfvmcFnkw7ar++iJRYFpMqdg3QkIEFF
BGOCf8CjbuWdXJqL1IopOOCeO7rO5aNUpgG3p/eZM3hUC2j4aqDr7T9YDJcZwqbnmbDRkOPBWviQ
Q/Nv4PhTkSJbHxfK7+9pAXkjoEA7Uoe3IR4W/TB6QLoQ+qxcKC77zN4Tc2KP/UBIh56+PpiZ7/6h
Bgt/y4L2RsVZzYVmhM8Alm4iZWE80+ZzrTRuVm9GJw2PVPxqtRh6dsFr6KsM9MBIvoMKu6fAxv/O
jcuEeue9Kwxvk/eu0s9mFw4JjlGdFVUWZLFYXdVcBxFFVCooF4W00DlGB3nMp3riWry+geeJjrvu
rWlO6THAsLC978fM+MYfjcv+bdkf3Aq7ipYREi9Oh+MpxKF+Ya7iIXXtHQMB1FX7/ihgXS4UJO1u
W1QqnkRlvMrAS9S7epoE2F6asqjGF5savSNHdrNRwXtZQ+E3m7oLmxElY1+H5caD85Krxrno8M57
SostryLrbO84LQSH0CIACed9sy0D8n9qs6YgXRHc4ZKRs85mathx1KNWaJR5w9u0sKEStBqqJ3TO
DqFD2s07mtmWNV42h17dmzRjwkOMTQsDKMhob5MTglenyRT35rOZUsAkPCTBwzls4/b5V8DsvkRI
0QPVYigyHOnZsCaVAAQV0BNxX3lWDZPJjRqcAWJFLE4RT8/BmA7OcNenZtNMRoUqIlvO848J7s7m
vqr2xKPFgnbDAD7MrdsKcTqbyqzql0ditZLJCUwkPw3ffab6DHJM0PBGYawENisv9NpLD181jkfO
H7y/TtxrvNWggdwwvLj8ZuohbjuFPTpftNcQlNZximFJFYfidrXxRuIhxdAxqOTehURgeurGfUg8
7VPBuwf5eNxh13fIGUQfVf8EbS1cRpHaQU6OW2KTTQ2JC92pfV5qUofdgzdRtlxbEE/BZW5PeX4M
zU4VFy7HHlU2ONutzMETQgzWhPYoEeCeYbc6MHpPhEYE705pUHuCDKi9qJ7dPvxgyAUupVG4CjIX
oBIOLgDWhYbBAE+B0sAEHBPkpnz5n5OFtAP/+P9CwyrOZyeE89CRTvixO3Rq/U4UgewSr20E2If+
KUHQQT+qWWhQmR2QxT/d/RAJ2c39rpCgDL+rAkkn33Ad85fmtV2Yy/sL8XZAVtk2nGyxn12Ck1eu
j/c/XFrNplr7vT47LR8yt2BtIbDlX7NAmrsc6HW9pQmxtT1sNryfIOBfKGFqKY14Yq/UCvJLSHyz
j4/wgb+oBcu4kUCgjQIrHKy16NWI+fxHk0SANmUHQyidLjr+1dlRIFAvpyF3Djl1JM3tWieYkoZ1
jzPjy3T6jNjz+4zQpOZzZ7pV5O69fBDTW+PX3Cs76Vyd0BohfAAHgbMOGJgmYagthoSe7gHj0egI
Tv+1CERuKmOcLOmviOrzzGUl4Dc1xeoW9HxpAEmrfZH9epBS/EJgZrSy2mm0QZhI60uQg6yNZ5oN
18D0CBEdiTnJIH0dx+v4PcQcwMw9fG0HqC9KsEJxPFRDhadh8HGQabQX7UYwaKzXLMUWcS9NVEQq
Eo4QccTBVW4qyAYq3qKNNh7sh7a1Vm8keixnHfCAuA6c5gQ3iv4nLFtFJbEX/lFrifxwoRbMX0Cn
IvRIEAF4YlhbCv1TOCGZ1Bk6YgYqN4fmKv0ttd8YPMF0aN5ANq4Ki4qAKzz5FkQoUSoWXaIbn307
4L/kTBzhyji6q5UoiIwsjUg5FJTvfIaVkhXELXAc/ivbPGagK6f5CUQY7yLNhPYj2sV6GVKhwlgc
NND+w7vkcPaCxpZ9xWAYmn1YJnT8P+hX9DWicdaOfHkNaDS3ej2sPpRrxLfudGrjtqGm7IWSZExz
Va0bpO/0KBlIx0Gi+2v6f7Rmf+I8eUNkk3cjZzIe9s6eJAyvCUO/4cLplsp7RYPp7U3NV5st3CJS
jUlXXoClNNcHjymaVT4lY9F5gMRDEFfvF3svCGUQxeNnDMwpQo06atpXumxU2Fww3Tt+Qi8sGQqX
sO2RG5Cd/mLnVo9VD5U8T0kbcBNJNo0yGvrqh+4Jsejn4RWRYVYdQD06inTv1P4TcMuH12sDh/r8
X9wiAWffTompHoSzC+wg1XkVX9V9E9UnCBB8nIGK3J9nQntGdAR2A4wDDWSsKwiPqODsAyATuBQL
aDjw0JVv6cMgs/D1px7KLuSeJuGnjnZREQxxAG4VY3f4h5nBH+Uh8aneZzrCr6W66ffBM/loTnOT
OtSCu02fD1hyiqHmpqOCAhZUOYowhHCmFxa0M0tx+sswipgYIfWYtCT6dMpzQbwn6vtqO4pNa0ck
ajC3Vhf4OUCdepXqDwltBwF5Pvuy4YThtCfayOmf7GmEpzwJv15Ge/oAbUG40MHtsstVvNHgIhNY
QkRiOY5iMSD8aOEkoGNGPU1cpkDzsAqMAv79ysMi4Gy1yPlUGqlACvIUXhcA4/IBBL8Bx3Z5nu6k
vAARIoZ3212SDdRfiOiafVp4PwAPuNKjkCOEU3ZitsYiqT0tFEFZSQ4YkEaF+gQ5JOqQ5q8EVdlL
IkVjm3ROqO1hpBPnlwU1mfzdrKuWnfwkjkpzeASFcSkDfAJAvYG3DEAlkESn0AIB5n317np/3TmJ
9IpOtKQT+XMOwRiUX+pLK0oUxifIZqWwFw5INm32EfmP0/6d3KFj9mEHTCFv6PEQCWLN35XSYEfP
V+U3eKcdvQyWdbXDIaq1XBcIXNtCVy84WAiTSFTKsSSWE4frwGgTYXxZl4E2oDaWA9PqCR9LiNnD
208ODWw3KdHJ8iaCTDXqB5yE41QgwI+ggwRB5CS8nykC9EvnmzYV21/Y76/+Yw9dMGygvoBQfkBN
oYdNBo2CmQSvvJgKMrk09yupR4kOTrMdtBtOEK6XrTIDxQhGMk4TnQsti6QDcI7HI56lf/1O1url
YVi10JZ0TVKwd5sUnyqCM1xkWmrNQTFlYhQ6/ALdbOhUnCM/Q+PogOxQ9SR6eaaqyfdNrEMCgDyV
5IKLwbqUcJAARpUrf4NVxKRFCAKc9jpF0EOIHQAniiMdRY6KCRWfonztWQ15nCOP1Ef/17PgH+FJ
TcnqYQ09t0yXghfcXRF4lFjgz0bowBP3X/Z/H5+7kkn8Y3eD0xGGPjTf8ai8+N/2FeNYLPbGr+FI
awFMY7hES5Wi/26FqJnyKlxpPJZGRL/wlFChJ9920cxEHP33S38TK7Q6JTjpm1g6EtpkqDvHqvL3
fzKNUYO3ZarOb3YJ4VH/AndDf/AX+loaMa1fJmuv5cBAjodWpRs1VkRuCBHtR6ODfKb7QHrsqxxS
C4qsgKyZJe2qha5fitMUVrqV1+FvVX5vpKKXr1HZibr/e3dACZaevCBf/cfC0t/1o2q+c+HUvHoZ
hgq6grWxRITndaKRoE+m7XUDBREHTD7DJKnw5YSx/EttZfQhlOTVxEECYzF6lJgKoozkEtgFg+2r
vpW49MUMtEqvOpBTdUF9WXbbflztqGoHmRAHuvmp76Ht254MCrGpo7qnu8/74HA/+OcUTNeR+r9I
LQf5Gc8HhFTyWquJaEj+NPi3l8BkxnDL+lwPN03S3OdYmMI/epDaw3QrWHetv+6ybuE/OpG+i+tm
a5Gf/wpOrZSkUCXGiwrq0rrrawpfjGr3tzwHWhs9gKLWcd2c4oGA380ZFI120oSQ0eBe6RZw3ZQC
QwV7/RwriyuI1oIahZXc4uXME6T7NyDzYtkDLY6eJg2WU8TUiAyeI74C0MMLcINcPgOfiKoCnh7/
Fa7zU1dw7U9UEro6HgSu9N//046UNELrMOLN0Qrw1niV616wOqy+7E9045SpiKCOqcZv8DjG5Xye
/2d68gm0iAPaASJE//e24H/8vBJ97ZEar6ccA4/IJuOsRIQ58kVRSH+IXpX/izunUiN+Y30Hisf3
yFOOa+YLumrymd8L8s8QuLRVtO3YLGRD/DsvriW98SfbgPOIN8bfzu5VftqC36bln/gRajQgQlKc
ARx6LuUz1V1T1nbhTXVhWlKghxUYFPf9Hop6SteNrFt7RE8xy/pvK3F3fmvHMQi/RYxnGYMoBVN+
dq1rSnPii+kpwzCIdv3K0ITALGXsET7SzzYRrmbVPeFlTNgrMx3jMiu1mUD4+3IFnSiaMl5QS6JF
+y2euxYG+gyy/hP6579vlbPf/kcaxUiUtSWCcrGCQVlt9/DjeLqIG/htcwNlmKIr5tppcuf1AcwY
Ukq8eqVcldKAbjxD2HuyuhFxi/ykGlbhllSprL6B6ZYik/Ehmh+umeRWuB+pMroRtN/0+x+SkIkH
pl/iRUgBq4ng1TCFsXDhJT6+GYnDI3UwTECVVG/vCRUngMwT6CXvDGD5Nx5dOfv8yyiVaiji5350
/jMCCxc1JfQpmlxxJmWrZzKiRePNLw2lVZAJvVtj2TW/VGv6sg376w6LTH5wkimTMsBkXHb1wros
DWXPuTAIKP3rpFyDQpkG35kV2t1CW3zMf9TEJwmLeA3K8AcWutMPmTqa5vDC9PZq2wZaZN6Lxr/9
FoAsZN8otclHmOwSFMbFrsR3+hndPUg73PrSIhvAdmymvdpf3rnK4PgwtZDAV7mB6yp3tMLQUPiX
sPWMXryCjVDmC0kzifVvIA0X7jV3PLSwVBbHcznSLb4x/OMfhiZvURAQzfrV2aeAGgcmjq4iWlMb
Sj9FOAQPLQW5FzNUAibI7O0v+ww6orYrUvCBGeIWL0xbWs19M4OrcOzYYfvJCfZTi3Gm6BQVgf5M
/mtCmy9OcrptxFd+i8qrau+Osk7tadHjFYtEFpcpPKFyxL6EvvMhpghj0O9qJ+Y5/ZdAcE62ZbCW
NT9TxoIQJY8LndcaLf1uU49qZqEG/p54sKF7siLMgBNfnRJS9Ef8gVAUSZumA4qxr65cTXlaWNsE
DmWxkSO1YYoPQ21kCSk+ICxGD1/UK64GNTee6kwruOoifHjM4T5ep1Rix4bFZgK6oZ4y+AHo3dxY
vRc/f4T8An+Ks7TaYYgpIVIHkhKtgW5U4uttdK+fbMlDJw3yEM66IBg56mU8jmWqOSW82rWaYyLS
7p7PTVvDw8JQ3megM2wVakIOYL6y//FxtDteTYuwW2SXUNZxZnHi45mKaS/cd83Ipq3xiygXgh4D
VVhUAXVEoV8i9uR+K4GFsUAVsjhFhCSunxJE2QYHouj4hi9xY7c21RHJMLNJqU7jXzM1W+XxlYEk
v2QvWs7zKWR1JhzkTmEl0aEcXCvEtDvJV8WVCIA4qUjG3EV8mBVlYazcyTu1bpyvXMkdUf2dM/5D
o0k2UhUdaQ0EJZq+x5bkXKt4RvdaN1AoyMyhxt1SFvNh9lDVx6sMl4TyCKSGeR9VDJLzvVPsvfaO
vq5j9NMUZREwkKEVTKPgZ8SVL/a4JUBjlm90e1d8Qb5MqbQGReAD7tT0w4sUYDvu2V1Mccbm99Y/
4b1+REdSZQyJhqgw4AYF9Kg2xbhQ/WUr+NAaBRshqKB4Se+km5d6wnCPV+Pas3CHfzWeA6v1dBpM
kVOzDZQbvcUL3LJndUw4wKiGAczjri0wiecCUJUIwuQS6LxFmvpUIOO44JqEmxsQtUtn5eAVmNTU
QQzRyvvPp5/gxiT0MzPdAwknhuu3aDli6vYor6+nb5h/F/c6zHCflhFtKcTpTNGjVQn89b4NeACq
/+Fk773XF0gZxq5688+gyW5pkBn+FQ9+mGdeMnmfOXRrlmM/6rdZIbTrzBgrYkDQegapNz70lz+P
F5xhMFSC5fhE67LvLZ24fujXekufUQXnMBvbMH2ZCQDEZuFbOsZE/Id5Y7C5x4oc5nj42DIjbKjh
V2m9XMctagAVl450cbDRKAGz950u6a1f8WXH6AenoNqcN0fO0h5nABDvaTI2WJJGcXUeFy9OVJ4R
z9xr+FzFvs07W704wsEKTLWV9L/NR/gZy8VmCwaLrUwpqIBRr+4vJ21emvxx3jJNIuXPJEibB+ik
+ASdutfFB6Zxt3XCAyGbZCXNHSsauO9l/mHfz/JucVZxDp3K+kbUHz334a1G7brslJnytBxaecF5
UNkxPLO8OcMlvB2cvNB7L23fgDWKBBiuJ06xTGjDe6D8iuz1IV9cjYYpL4/sunvxZTf/OqUvHvrl
9bMQvTSGTIPN7v2Q75peSjiBv0pOzewX4Gj8AVOgSoS3+nVP9zbkzPhUv75aGaypPalj40rWfeve
W8794PEahUPFMR71V+o9AIIfjYodmt+uATOAVhWdcmsdk4Ra/h1leSvP27X2hRLOAtYtY62G59nk
YQW3gz4tjgilPpkFFIe8Z0J/2wdG02wnnWW3SEs79QrfetGcMle5sbddke+Me1Cpuvulfzw7pTWU
fcqcGy1hjCJhydz6B/raWqY6P4/o4eu+zrtkZyFHX2eDo54Fu+pfbq0EneHFKaZu+p4zUIsiTK7V
Z3t0tYM3w+iwZcS0sp2m7mvKmOzEECX2nrqg2pxcgD7hbXtl1bCm6zOy5DZmQlLzlMoDFF0EhOVd
Acv+MBv07NGeORxxZ3DwKt8ZKpaPTWLUWyvIZFVnfUNk+nayvtnhnPliWQdLmtFuRXTXJlgWRl2p
86Cco7DkgpSxrhqf3NuTnhlO7R6WPw26H4/mmeSD4HEkLWWRjTUeLa6VOwlXAmN2eupDMX1Mr8fu
t4fvr+nHhuvu5+bfoxhmmAKQZvSwF3Vrkebh4as55lX3cZhj4lIYP6nd9uMKpAsOwvq2QjtrdP76
B2aIJ8MnSbIHUgMRFZItg6r8qDbB5syonx79cjcffGA6GiFnheVzONHc+zTxD6dNSkg2MTStlqLb
5o+RKnnVS7jPSryMbqldqyGRfbYuvfIlsAvem3la3bPrva/1SmdjVx0Xn6p06p5vbj+dvlff5t5q
nKPrs2eOb0bLsrzX9l1u3JhIYDvf+qPsfCGxZszP8R5hhnqrTDZNS80vApJ0zzRL2uesMfw69WRR
KgbmNyp+gscpfKfBfu+drqgZxjd4hVHaej68Qv8PWnjRSTruleTAdnN7uNx7F/hSpMOEOgx2SQAq
jl30/Jvl35bdb9yqYQvwdouEUngvj1nip1hpTD+rA+1k7A4xBjWG+wZ65L/j+t2qhpe3y3Yx5sZm
/3aZpNdLYe7NDgMsQSLd6atncJu20nUjkghSJMgJmwZ026BwozjDgA36K5XFcmPTez6N4BoH52iZ
+Cd6iRjIvPp/aZdWGXjSC3XTksOX08Pp+A4fvwS5unuOytOjV0idE9qsspOjoVwlb7z2MpYMJH93
fjrxY0LtkC8+l+GrNIoh2UTm35V92LxC/4juvcdfVmnuG6Oiv7j/xUXk3qNap8a0pesUc6O4niHY
eNK/bSU31QpvGkUMvCx6xdmpsja+waHz1qjTDqfNPcZwj7k7HEuVdfJq5WZ4yprV+/p5b38fjduy
XSm2rpWm3S1XV9DNP6+BsTYv/v7C8O6SazPTptYxPlQBr6h87fKunHlPa11ZRs8n4GFtWKx1P7fe
lRBfdPhByhSzb4WHQs/ql8/uvaUj5hI+dkk8tYAsL/f+98XIWjO0kvW16u1htSNDWRs1zU1ZoJyB
7Hr9sngfx3xWabkGqenF9DpLedtEFWT27Tuyqa/9d2YQjlvqv0o8y8fxs7zOa1PrkgTl4RVFa60d
G/MSPM5knTyl6tqX17Xr0aMIwaX8OjJA/NLeiQuk/Tw2Gk9ItEvXePtfyo8zbSqK8GP/BomhkQ/s
EVIh8LMOVSTMGobtruBdT6tQohhH1iv3njSEMR9lYIsq+i0HFpmWaswMTaZGJQhlkQL/MS95GqBn
1UlygD8bjQEAONbCeCVGRFDRvYbAwsMxHDGCfMmncRIWUUFEuLzRzMFY8V+De4hiJTr7MoGL0NCg
wK+rh6kZaYSbCW072ddK5SHNETJB6lbb95BgDfsY7+KMnOAYRFB3MBbv0F7YBx7uZDRL5mKbqW03
3NWB0SfNPk38L01oSFO+WL/y4IH1P5SJoPQ6+BqpYxG8MLHUZBN9QK5B6h2R1pbqJurtJOMozyhy
WzWkS4ryqkYvn/8qV4JvKcp3PFS4+vDVxySm6Qso6h8GBsWyTdh1KrMnS3z1M5CIs6NBUwbP3uRc
73w6781rkIBUTd5IW47uBZv3SW7Wa7BS4sCC38TkolqQp3WSlJiC4uSRMXyduJ+42d3Zw9KvuMl4
DwzPDiVFpEzjDu6JxI5luQYpZxw+TWyhOA3L3AsgLF509QXpaJs881MSGPw3Wi8enrubfJzY8i90
CeG8YqDYTVpnBiHyb8ybaVsH5/blPb3HeonjCz+X1Jw9NQ66dWTQD6d6Ct5GyFcY3ITIEjVO3EBC
UQnfu278cbxrLbRmmA2hKaq0ShglYLnD9fAETu9XFOfNL8yIpiXa795/MapydqQJA/nm7LxtN4Nw
tGPCzfI1ME+tmjU49DCwyaERP5zT4MHBeGdmLXBSO686pTJKu8+KEUrfgg+1yW4zIb13oLadn6bW
aDkmrfG+i9qRGvk4uHNnZtjbcEg6m0LrVQ2N5vg1qASYqZNlfinAMb4JaiOLqgCM3XSrx/D+Bo6u
L02/GbdPzIjZWKNb/UZVcGywRmXIUReaKDvEOM6d/dTiQHgtUKvuh4f2NQsrX+9GrlnH1MyADvAR
qcWmYXFClmPh1AODBIOy1pNrx/wuAoF3L3+VU70cFqFVIPVJV+b8PDvSj+FUW2drqB6HV1h6MyLr
8KxXLAdJBV4E1M4W4PGYfgUcUECxV/RCTDWqtc5lx/7+SIWc+zYuoCgTat0KDwj8IOc4zCou6XKB
VLLkmPOlnxGLGKGF0LDqckuQvpd3SS8dvMf4p9CypzF3v3ivZZTPTp0lYlp3VQoeRKmgVH+WAfpI
pMPC7Iu/wpUDcJKAOgRlPyvXrcTLm073tMUUePOpOgVopGUnYAwxrE5xfEgHSr0MJIvdBC+rxDPQ
EUpB4UXHcHMeE7zS1bJU/xqOW41Ddy92hYNTH/UDRBF/B610cAirRy9LnJTm6LbaOMRetexVBnns
lwqNrOrH7Vqj2ts8ybzwQ2LmEZIq0V7fnGHwfFbx3n21LTqvzYzpdVv3zWgsippp/bu63H2jCdEX
BXVwIeMGPQzhzsLgS/3P9MqnCeiVMBARstiRmdiJT8JWAejS0NPyyXu2afG8nOCzWpELmjfvCqvD
fSRUnIGZdQvjCgkDUtuiU0ZOdeEU+XAH9t6dROPppaiPztNzMbxsHrlv7qwvwzCJs4wF7ppLv7hs
5zdEwIiNu4xCRmj6XCM+3VRatczHN8ZWPr7v3YG0GHlx6BBJ8/BrchYX32EM5R88e51MyncPmkWl
WcHf3H1jxAFJ5O4Wix5+g7a733yekIGjr3PpHvzSyYHygrunybrxcHw55d/AvmF5ekWQPuZoy4CG
HG7SHqJxjBKzXoXarMl/+ejTWkI7DMxhIVjSCLp55YtT/noxJN9+mZ2v5wMOeKFrBh/GoLQeEGyQ
1MSjb5QwI9Fk8lbOk9RZUj4O4OUzN/wZZitzZBWdHAeKtb1IUeEcWpVxDWbNS767FWjIZYd7V55+
6002frP68pYovNtZSYpPlt/nEG5GFTuIKAtt0NngwuSrvk37mY42lDJj8ajRpD+8QF4qk0yjXVvV
knsbpDC3T3f8Uj/j4aefNsqtcrP8IQ/CmhljRqBm+KpVp5vVsSEFc02QKTIk1ya23Wjfr6vEDWZn
oDS0zNF7liBY6p8KIbD78e5siwAa2IeDfRsZGEAxc96ZY7CN6DYMQf9RQl3rrVPjOBJaksp/kinS
0Wtcbv2dmXuxxCPjS67v1q5sShPwqhQt3+680P8+6qW+CZsd3ZprlzSYxXy4KX3YZ++E3hjXJRgd
4WdqTi3TTwh3KB0YPN+7IxJLmRsc1f6gCb8DghIVAYlBVeoS77ExJsvwmTuPxmGebeS5Z3TjipMQ
Lblf6wzfTJRYr7CSBbWFlaPh/OVdQK4h+HIpMqBuhmxeBrI8cmbeuxle1kY9NhphRNsYiPg8rMzK
+zDpXBG1QNph853rR4Lyu2VVCPCdrBieEUQ8+2nJy9rp8EDqxrNVc6+5n3SsbY4WcvD5Y+YZPm88
cdvKneQhW7iupHstA4EZq8GM7uFyUEqcWu8+NNHOYCZRONXjwc2rguFcncPNpaVk4ADJt9+6OIp7
5ObHLkf+9r2JBwn5xONL5vAE922cnnWSX/w/OPeicitevNqlMVkD9UbcKVbr32V0uIZg3FXNnOUh
t0AoLd/EWDxpE+DZmKLJj8srTjxQgCMyYIzXKHUOVOFsaMRth6hEbsnkRLhBnjk/jLm6Ybr64HxW
cM7jS3fzZIR8PQUBRWOFoOvl3Sf7QTbKkRkVB9eweCVzMudHrzzlM3b2icP+kbbWh7gTY5CaOsU9
IYRKu821Dm+Glz+d6G/++Mvd4uxAC7hAAwA/hE6nHMR7ODtvmDy4Q1KJgG0wb9Kjung4/JN9czpW
+pf8GXTyT63bG99Se0nSwTYJCo+TsxQDHNAClyZuC2fRszFONxePzPSIn/NxikL/FSzb0Aj7XP9i
f4rKi/0juEPLC+6AlTHPUPi+eTnWD6Zvwipx7ghkb3AqECxAMnDqRJMLobQavWw/LgZ9nDC5RMn9
4wzNxnKwwaY4dg1AAoVR1psFdAC1ALG2MPkC0nS+MDwG6epKD9Ep0J9pl3NOgUrBi4rASwyr2CoJ
vXe/bM6xBTI3HBrTE8kcx+Su4NWbG6ge0MtW4pEIsIcvNqvC29XHiX3UGdXt+M2ZvH03lpC5OTFg
PaBqdF4ZcFkZzmlGgnvHuyBe8CYDBHFaGroFTV7mJ89T/rsnjYeqGVS33LqkvQ+YzyNtFzKYECGv
WCXNe7OwgYh5cfoAbW+ndlu8LDfHwHRJxcgtvFNn599wV+tNnnV8XMaHBukguCBjN0+o88F6sO64
Bxw+czZx4YJfVgYaXuyKs1fKAYK/c8ZbUY/0cicta2AlPVYmUl2B4+lbj7ofvKMG8rJ5PSEpQxs8
tCnT5X6R7NTEeUB/XZS+7sF2iXKfqOJQes6X3esfSScRa1f02KsFBPTukd23Nm209q8q9XPnK1V6
aZRP4JbZTRUKxqqeNneyXifDrnQuU6zxY/eaBal7ZBAqXlzkuTn4KMNECyDa1xFZqwmsBTk/ZZYp
MnXew9lPJ6TkaLSokdzLzdsUNv2YrNW9WkQgsvj+8NjNOPX1BOB3z6Fz6mLCGgC9yGvd5h7DM+nu
hpUVRt9xm4G5TG4/eci3E7c4PUHYFYt4GG/P+I8WCKcwqiCoIIc5o0ZwHh8XpduqAbh16suKyYBc
47xGi/Lu2kOmAOGD7y2HlmZOisH88eCM8x8EyTek/Zt77hRpqTpGTaOTRZxKYRQjKW89KbdazVJF
NJvdAZcPqb55tSGqR7S9OBn81Zxk1Obta0wSlcmcmPl2GI9MJBIzs+Quvv4qf5GnNvi08KZuZpi0
XvA7kg5VwCybeaeHMzmE9XgLK8pwyLhxeznyjVLTpp3uu12akmiRT3jIxEx43cjXrMYbXWqxPaGU
ISHgLkxqH8x9PNhN4+GdFG+HtT/9v7FhYwd/9B7IudKXO479ONLMAj2WQ3KuqNwc1g/R8PCmJK3X
Cpys6LSgRDEoBoegFkAfG/E1+T18Hz+ZoC2f5zvgHtKierMQgD03al0LuVH+ewwK3SrSLP9FyqXa
shB2nps7EE5+8Wh4ilqFcjqCQslIwCe0AlrVDKk3xFcIRl8pAGjiveB5SxOZyDShMdiH1PsHGX/v
t7iQGGd4az/a2vb48nhaCp1KAb4IA+UgXFIJKN73iqN0/pQn0vftUr01Dg96LGnShu2vWV/reZRl
XvrCqPgweDDNRIO2TgzZ2bs4v4duHX8c339MOniCRIDmmmNV9Do8bGuzQ6ZEy8aZW7vjqLWEVda2
6DmcRhcwyScPIiAbrh8jBkKAOd1pmlOnkzCijGdIgeB/Tk//8/GtauvbhGKY234CjcnLQEu31zPT
JPJFISpUvRo0X//v3ZC7MmWqxznHgaenh8KZWHx2M1qoOGN5NorkFLrijcfV8cuzrBjNibF/D4zu
MXfZ2O6tbkbTPQNsaiRahQX5xe97bwCCIh4XvRM50i59R+fcnx/nOJPcWIx8Ev1V2Bq41UvE96HV
lLUYELDicQVbGAPkhoSU5gPGuz2bg4LhrXN2jHVGsCcBaFE2ktdcvHeDknYdqRkyrBBmfJO8rEM9
+UA2VXCaRTuwRbEnOf6JAmeMvZ3dHbNl+It0x7Ny6pR4KND76dSpwuMDOmUSyC6BxtWjEE1s/xDl
xeBlt8AT3pC1OczcG3Ouj7PxX2FnFJ17ryQTk+F39dguIbzVC71CT2pqhtOavqUhZDyEQMTHsNi5
1WuMcB5RJ2rGQn/ZoX7OwvGcHi2gEvGKMcB+3IUv06DDBDUB7BOtJKRf04qAqW6xH17A771X4kNH
G3RHtBxpU9JZexw4LCjtk2pYQbrBhHfcc3iIoUqUIaBf8DJTCzgGfnCP+Ai4OHOsH7sKM+uUWZGt
MKq+iA8UBg/OK/cPIFnwTA5h2qCrhhnNe9SRqLHOEoSbUm/5QAayG/4dSRFLAFqkhdHr5JRXd7j7
LmAyR0J4gpF4ZYhvkzRqmGr0gsVAFPLK/dH7UIH5b4oBEpy0FvrP3pgtoTyKsqUEv5LjSN5Cbwcd
33Vi9UOy3e/aorSukcUUZ8xq44dJ8dsKPi8mSx2i5zG4e0YDbswHAI6L7zR6UCTnpahkg1Z6t9Hr
M5jzFJSKlHA35Ae213n3hsX6p/9yO4e6tZMz/B4/Eu4pwvkdDISvR3JK4tbYHRa3LsMYeG47e0gO
E/YgBcDt0S6AazrV18rmxA8x5YG/Ag7xceb3Qlu+8Int4XjwGQyv/WH5yUkKsBTGFV411bCW7i5l
P2w2zeW+W3r7E4SdtdHmawe3laWVjulOlyXen+Sb2ZfEQgRYNmRPzyFIxrGJ2OcN8VM7uEJpc21g
AsB8X79vuxWUqE4mWEDC3CGA94k6n5EKGncHeYQ5pX7RGLz2CFa/BLyZdYk+GJS5lANk6kk/H5dO
flQscPQcnMtw915VBkv/NM16wF1W8xMY0WVSw0wj5VCkjszmWfgn3PI1IWmpnmDCZLgxOEc8qFA6
Xlf0a2/qsmt7vrfEV1CJvZsS8LHwEDkSTYuTpg5FLzo5htm+YFEcows11GjZSD/c2A+sb7m0neBE
3vYoc+zd++ovbrnTjmclL8dvtoUCurXHH7PoByJa3mByivpt3Xx6MczwRDlAcjZ6oFqgI+aVEfZY
bnitT9NZ60ws7R86nGS2c0AFEHTK4Ap3L7TgqMhsC75mIHJJPIdrOXqGI0hXejSdSiEsMDJY1Cso
BMyzIKWuwhBPQxjM3xQnk0oaZeofY79xcRomEWv0EqJ830c01ZgoujZ6lRaOqYwMBPztxl6QjkXq
O/bpYY+uQ+Z75c5lQWqA44dz/cDHTSfJO1pA+myM7m2CevBqgQV+POwASCmufpozFr104O/vI9Jy
EbVtgKjZfSdi86mz6H47yA34xIBgFciF0Q1oghtS8rqLO2R94VZN3A9Wpf+j6cyWFMW2MPxERDij
t8yjgLPeGJLOgiIOiE/f37Kio06f7qqsNBU2e6/1r3+YF+NsnIEgFmPeBaEWwq78KtDHEA6POWwv
7gCQIa7Mdm0NtBLfM6yzcRzIUF8LLIWgcER59UrAIBABt4ziYQwYDPa0VVdKpYFv3Q56ikcylQif
0QDE0iIXaROgkBb+wgyFTiwuqaxPkfM1ptwByIJ9tkMoA3o1ZTXh7sS7QbPJtISX/flSC/EDnulu
9PFHqayvpsbfnIiulY/yW4qZYY2YFu6gEaJ9/TGCwLX0ImKtrXKylZspUyUJKMdU3s6TgoyBHjL5
dgNu0JsYW+0KYerJv99b0YLiH8OkUL9hPIBessq99Z5a8mRiYoNhitP44qzP0qnPcD76lW651odp
bmYV3P3osWvc9OqjdeS6Cj3JYRgdFqlw+YSpifWNP9C4sStmSdmYHW8kKzMz3qwOYNv39oumtoED
iP5EVomQQKQF7UnXKDE/ELeGhnfaZEfz2DWptlbHZYPduYTb1N8wXHmMgCnfvPv1x7iNFAZBb3uN
+czTjNo8X+c/BUiyYQBEwo+Eq0tNSQMCepHx5xTZegF3QnuCAQHc8W5SWTdQL4z7mYPsxkgd6iiM
UJqWz4hEFbaINsBpSz919V3H7SyhEUUSQ1Lt0vNfelsJb5sc90pnRI2xDs7FkOeEIud98Bp871pz
zsFwyuRg+ItSjfMFSIxqfl4Wb0Lh8X3LBFuGxDf6bv+cjg67QelTK6prHVo2gKp42r9IA2CIwNHH
rccrFfIG7Z3eYnAgUkH+2L17Kd6mB+dy0LhIRqWYK2VRusDQxcAeUGd0iK/ip2kqHrvoNxBdeWkL
isz0leBSslS06O612FtMWpv4xp2xhWu/Yi/b0DnQiKwmUb4SLlmDx/+nGj4IIRcTLwXFEHC1KLYf
N1baByx1zDyVVkXFGoPPwtWG12vkuwf2pJcBeqMRdJr4dDAbYziUW2S5VOHwE2FzlUZwiJ8zsw7O
2mCGj4Fy09fpKdPb0B6Nm1WdwN5asKZY0knfagSXGOc6rZgxXg8DbTPmIBkI+EgLjJoQsSbNdDLM
t82M+Me+M37gydnTe+nF8NZ9xlmXBf0/YCSF69V+k+7F0X3p2b/8pZN1iRiYHsAMdHAhpHw2nYFx
WUxVKr4Og7D2viaNggKT0uEhSREfxRxigDEcUFe/3D71bYEhG1bV3rVhvpNH1HFe6FD0DixKAKj9
9rsEqEe7prj5hTOY+A1z+g099aufHgb26Qdx6WvCI2jzwQEhandTkyW9KYfdw2KAQrrNoPeq0SFz
4NfWIT7E/T+JKYNOWVNQqTkukmoi7pFvhpAhc+LFVeGSie8e521FFW7Mi8eILYc0QYqZpt5b1F+L
YVrtes7dSZynDUZMI23inGH8o7t89zmqSXChJpxcEyIKRU07Z4JITX+TMaHM4wDKvvpxhN8YKA/s
FRQAIiRRvcNy/XdzAYdEX3iBTtYRVh0/oz9EiuXX8eFsdsiS4A02YR817VNM/c26pBy6FNyIw2Lc
QB6yI99MhmXif3LhoZq3mWeg/cVNBT8B7YLdTUt/FBS5ruI03e6ku21e9dnDAxihwd6fNm9jYTWD
iLT5E1KiVVgGRcDwed8d4yPaWwybs81T707HpU3LKZXRHXCktSqQXl1dDiosA1DuJH4yzhmqnskE
puL0GbtZNBcbdSO6uIfUcXdrTNHu3ZgAawPYiUzhkdfr0yvjVfUQMUZkmHhbeoN9E4T+pFEATo1t
VRsvVSNTK73NaZ+p3Y2BU4OPtZK7OzxvzCH5YTcm3oT0SWQMHpq0Cr+thYR6yhUYSLhkQrRGmQbq
3Imz9Ey6zNuMq/hhBcoqqG9wH4zl8YE2Ez4M0/Q5y5pRruJtiMW9BcMlWmbuJhjq5kGX8XC6fZY+
gwTSlUlUALMaFqM1VDmnosys2Qm65gtWGVZsGsyVd6EzlSffHrhBe5GtRIinEKrzSpOgK6SOkrAl
DXEYNnHXYEQzQlh4wNywCeYCTxySHzvI5JRrk4s5spXzAlEwNGovCEQ+eqIGZuj7wLsfCpxY/7ZV
I4BcetJfCorYCrRpaZreD1nbHwpjn3nN8Km3Z08I15b3Xl0WXhO0yXgn5jQbvaCJ0GRs27O8TU4l
H0rCas+ZUdPkoVhv9/Qv3Bq8s9LcKEU6l9HgeEt4CGxkbT4uutQly2YANnexBOkBs+EmUVvKmGLf
PJtZ6NCd5DAoGzzV5JKxprWKWbt18aiwEnb3iEMPdo/7AS45bF545JvXSW2uoDMS6ge5b9cb6PVD
q5FXaJebWSPLu9lvt5y83UfPUjSrHqIWuCRtB+I5Suq5kJAA9q1dzGmNc/tJhSzM/t6eZH1H+Tvh
YThr3HWlxHciq8dVw+1URguPLPRw/dLKSqPV9HBKYW5hvtguECwWFVW/T+8ghmRvYBgq/IWKS9bA
+digyvuHsz0UJlgcIKuNGcAMgeB3UfKQ1QyhvUWXLUOjNH53+PfnYHcppt5ASR1PnPxqfYVGkKsQ
s4I/jjsYTuTwzhhkWzCpKQU3ixCh28AJIxwuzG4QhdcJ1w57INyjs32HBrbIhF3a0NsIylWrlWPU
3w/u5/SLJ4j2emnXfbPUlGTpPVCkNvUhmuWcLLTXVGSTHE6mthFlZK3xqBIZ2PaWpQmTDPHEaETZ
PMIR1igZu+6o5SH+X6BtBNow8XJDooeFK46rwzJubV8sTaKEyO6j307G+hAOfSB+vx+H6gMRco48
R9Cig4n9RIZ8gjF5+nHbjiWfxjSVBDVemRmfZM7cBaby6m6wOQq7GHM8DUEMyjb6HL5NWZxG6HUf
hc5KCRWOS+vOs2icVLYIvTXMU5V0JB2BYo6Z/3tLAaypi8dM0MSSOk1kXKsGRG9s/0qqPSEgV6NI
0UDyKZXpcBAXTyhEb0DUcM3Y7pjlT/grUgsPFudtCM5oJE5uOLibzSiSs45+jhuUGGkqcqimf7mI
4zi4KZF0hA03AQv1N8+zozaCu/ZlRVBacNzjeHLMLdgOqxUtdxh1fYmNesdpjmzz5EfVlGrUf1Lw
tYNIXRy+IvG74qzwhpFgqVETmWGzJFtHdn2VUDKWT6BqSvQpIeCva5ZbreP96oPh943N2ifXvXK2
vWEDNfnNI4VVwaGuMexndiszKk4kvuMN97fPg1L1NDgP2aSNTw1Y3KTv9V+jdk0pDBJlNXQV8Mf2
e9NtQua2HO0OMKYffuRCqyip8Ci7Q/yOrsjoIGaLLCC9sO3jN4xNvdgXdsevo96NXmYH+7Qj5fle
LkU5qYcpUAumHG6UjS8YGr/jqEXY9PA1e81WGbf0veW67qAyi3WcBmdPA7CB1XZJpGLD+MoYrJH0
5MB/gvZYtFuTNdmHJwxIidhFGnB7ux34zhmCj7Z4pL8quxGDCbFvO3d9/YKwfAihDnLURLnTv5rq
w1mVAbW87RMA53h9ODMnCUAbO07SHbNd1A4AFp4JDulrXqulDRlo7pdDZ5ygC1XBY4gsKo3f/OSi
4bomK/G9Jc8RhPqOzrGLm8oXtdDFu7+NKCRJoRv17dUdD0AJE6L3On1kjzDU+WVFY7smmoDxBJWt
RZKP3mFF82BjHwIRyyi7EdeQiyEItOgIjwt2Gqb+/hcp4i8EAsGJ9lxbK9yAoNAYbEh80pN2VUOV
yutMm0eqNj+wAyao5cwScUj9NYSXvrFq03byPUT6MGCWX6rFb9jRPts0ZcX+tjM4szxsC0PMZvDC
xxaG+1FE6QsbgaZWhymvF1hp5EKedy3MkMNZi6XAL8NYsJgMPAxQPhqyfqI2NnmSy9b1J6KkovdK
R7l0Ejxv3DdPArJRzw30mPbNJvpHlFi761zUpcyo+GRcZ+QivDMMNYAXRLbA+rrQVSEBGct38Q0D
vgtGKn0rQ2xcC6xo7fFkS3YPzR8/N+1vUnktEQVi+IampZnKGvtda+ydqxBnUACFOwwi0BO5Kfca
bIQtBhmqNaGV5u+iCbDCl26EBrKVAgsoUfehaNV3SAFEJyCyrjfWEWa9UEIYmHHmu2HDQxi/+Fgh
q+LBRY/kMjOGxdmIIdzxT1yDPgFMJYB90QHzSNeMGVbnScmuji2LnD20oKsVZwp7DE0yRQqoktny
QnI1InAcph21jmY6wl8SozucaOmvkOKswmwSsuvw0vRkDJVQ7ojeOIvlv1X+WeQItyWeaxHiHkHU
BcbjEqy2irCl+nLVlaGURSNXVJ/I7kZyDgk88KC75opytiHFC+OR/fRGIDkikpTbxJp13AlZDQzs
MZqozTB62eIgyrq67f+ZBvx+LFcF/16NkxKalS1w2WD82l+DdWY8mflxQvR1HIeglH1hTp+024zL
9HeMm9YJCtc/Q4xaNxaYmRokl8HwklwxdXzE6g76T+byKuLr2GbY+bEUpo3jt3VAYmPNttQBs/YY
TlhYBCJ25yqHvEVqbvbn/uroviA8a83xObgfdcX5RKc9I6S2VjNYJlwMsiK+kUjvAQFoWuWz+/Lp
+0Z/Cwxdpr+cd0YpSFVPoZijtVOuhyfFcNu/eaKOQfKiRXDWRrDm2ALf87vidBRn/TYzgo/SQYM1
e8VtR4rSMkAfggHZ0SjTZ3qMPvP79L56TxRAsOVzq0IgLEBOVJ+H4EnwWdN5hKhI0CzfWa6N8Oty
mvkNhFoiwCKrNl0vz2zaaF8/fgWjLWWvmedJnpTsKpyuaMBklWA6+Uf2Zkp4DDGH43s4gYo1Ii4t
Xq2wocSrR+Nz3fXwgvvAbMGzMsIIEY6fND8MEurhQPPFDPFrRT++F7DHMao89lf8iIE2kHBnjKce
VndY0Hx1qbYlT7HpPzAdJ+jDJ5EWiunoPp0gw8JBZif4R/ugFY5cVPp5ePdk45y8K40XYSAMhNGC
vezBaE2pgwyIyrsxFp5uc//1UGWCjzkYUQc5wVk8vE37nN5p0vdK0vDBS+gfR18uHPgNZuE0ZSAS
ZOo0hpVeEMDWQ9nXNNbL3Dv4zfSb3qYDEFu2D9U8pvW2TCskOF1G0cX+m3xHH++B4gldVFQyY8QY
CatLnDzSFpMrEM3XsmbGHTBOm8t+mN3HML0Hwxa7CUjwFH43IapGO3l7x83B5Tc9t1Fpjx1v8I4B
PY0g+ih8mHRc9/EBr/Xq75kZrbZRwBvYtjFtg4ia5ruWajYUFyMB8wtDb8mlQlN0vrmn2j6ssNa+
oQfGoOSvt1B5PFBQQShdXhaQJL6bzh8m3Woy4E0gW2YDmzJyGg28J1/JgwME1f1h8gje+zfTs0U2
KyCnXuLn/gAg6J0mTO3M3vZDLiwsixdpnjwiDM8+NO4fM+jaJqO/QtPvrgKo8cFy/mN28Ckn+UKU
ouKKVKEr/QsY4WdpHAcNHP+Hw54F1VpvaczFPkTDZ6v37j7Ojf6cgSJZ5fqDuDJK3E1B1Ch5gjDc
cb5qWHSzUOjpeGGhs6XwRWpxmnnxkmdgL0zgo1mEY2pmyYs7wjaePmK6LbGagsLGlLPPNlXj51sR
J8VuOWTgjlsc2C2nD2RQFiSWuNj0CQEaH56OXrpSS7WBvWWnYMeXvEo5jwkqgyFndjiRI/b6t9G3
hekACfmJ3V5lrgzKzNzhwKGW5UwDvoJezflFidDkZL3bzBGoInL+JMVHWF43FVue05BTB7/nu9mM
npa4zIoJhmTmPvH6BFpAjYgXOqeL2CIUNHMN/RhTMpIe9ZqJl9+ad4KBantRcPwA3+C2Cg/eFsto
FA6O4ovDaVerPallFyB0nJbAg1SR5KtdQL3FcUg+A4cP00VYAAKHzDLyC8Rl4wHxQT6wNEikyiAC
jcTLHRQeSaFck3/lCvsHeHxJ7i//xXdAhoCh988NWcbWvE++qRrigyknPO08lY8csaaL4XXIsffv
oAPopbuA9sNhE/0Kf3JCgYD1yzAfysuLR58ctjAGsTmUgFEpHWu5JcnHOA3PE0llFLYCZDdOX/FL
k78PvVn/Gc1QXGORos/EWuRrLULHHxhbX+5lyM65CGGV1zSmiYF3DkwcST4XH1P6EfGv8XGuFoAQ
iMvRx2SFvDRi0Q/GACQFxvaPeA6ICCy3h5t1S8HYcDdZcC+5g8DYLxx8YRvCJ4Dq4zMTY0rN1/2t
MyadEmu6sb5PsLcbO2OPsSDBNVS1hc2gjJbVqIBzDEff6MSkO2OmdvoehOklocnWi5/zzzXVf+nb
b3y06Zsf3rYHC0Wchm/8cZePcZrP+GQvpmo+1A8xXmEYx3BNXIax1Mvs7W2ep5Wmuu2Y38F5UnBn
xREX43Cb7kw0XnsukVyDYyj5BBXOWUSt1JwUvL54K+xBL7kgJZcBGaHWcUoiNQYz8DG4RuIjBCro
iJ/NFiOVMzav/GXFxX2LwZLWScT+/KWJ9R8MZqdlwyr6WC0J4UIt9jWoT1d47UBnOgfbfdLWrMfo
36MKch/wlZ9niOpHVNHqQuroFhUZmNVMWDuycH6RY+TLySLuSPYcXsDcBCks3IjegZ8HsVSyQlfh
GXA7hKBIDT3SbBupC8O7iTiuwImMUZkzdWJoYgxwnnywtMWhgw2EQiNaGIZ/S5NCxxEJaijOhwBW
C98ZT4eYCjJo3o9LnX3vYy49nbGqNjaXQfzUAs3E8082A7lNFPhi44Wr0Yh2nfovDCdpSKvM+4qw
AZs8tPUsZW+hRpFuhsIYi5Bqh9kGMyCp9OIY+9SdNNtfJhXir+ZdPUBGF2bWy7izWS43yybExHvw
MT8m3AcoG8s+GLUZ2Ax3ZNJEt5Pbu785WN/a4UWkuLzzlV2mwRg5sM8HI3cUBAyfXcQXnhnESAVx
C+z8rlBKqT/8+e8cHDFZj96/6jhsu5R2T+vzR4Pd8l48uOyp2wVctZC1tHVA8At97OnOdoay6Hfz
6ln+q45lq3gvbjMZpincsiiVHVb2FVT1HnAV7+4mYyaE7+LHMWHg6adSLudMZcVERAJRKMJoDTie
Sf4dM8arkMu/memgQZf6mKK6zZ5NA8a2KNN9mWPzyPmDJRMAi80B3+ejhh1lwrwdSghEIjFX5r3/
vvbyKxBWCOsyL7jqGVIXFbv0M+QT8eKazRaOA94hkTjQAxXcJsVNXRIq5YnANB86cRuJI2wTsaLE
gXwyoZaZS4MuIdAQy+nBqdPEukTRr+lhB6k8t3tLPoC/doF0c2ZVIj9uysBaQl6lc2SzllFmhKSK
P1NQUhdSzTBjdj58eqFl0ArauH16H00ujMIOOR0x5VtTQEtkIhMbD4NEHGt5BXp6SU7+Ov9mqzIU
O9Hk0ZNwceUrR9o2WmXJCpPTkM7K+vD2JIZGQuvEbU1sSeS/xLirb8QNF5LuXMbVCP+XfeMw7WPg
gRckN1OmaOL90aM1b5lN4zV8bnkCXG1jMlRb4wUgxSLSMCoy8TYVuwsK1hUxW/JH//wdumY/QEjK
KHs0gW6paaZnB/RyfO8At8gOvVTpnHCM+yI+J9aiFfP/xOQN0LQr8l2WlVqWZsOKMu2/eMdCf6PK
Gpg/KTz2kwfcDMDxqIL/j7O7/Pv2pWKqWMgMQKrPNOAgcfKLtoI5Ph/y5xJBgCgfFaBwoI/U4Sls
57QsYJJYCmCNwF9SR6fwMD1a2C/70l4fMPgTrh08df6BI7SKOrpFpOyfSWrQXABKsViGLGV3pKok
MgnX5XLO0hgORgO6ZjGwI3srFXehkdjmnLQJR3POgSkJPdZErpFp85NOuKr/EtQlK+hgjqQR+DrS
Okmzfh7nU1Yoq0EcLY7i8eOLQw8rImRJVWiDJBaQLbTJ1k3/TgPL80kfL4Nu7iNECkRokirbDTpm
zq+vS2IDmyDhyHSrUgqBiKRUJAtw5jOFTfdXjXGey1BAfklVI6XYg1cT22DZr8B0mCaaBTgBgiKz
i5mGnACIN6g5PpYYp/44O1jpEVwh1l7UTTREi3bUSt4DDpc1zdNCTs8ZD68UFxRNPwNZHxTmX5kB
f4vXaVEAfazD8EU/IiVL6G8NyisSUBesGQ4ZKT24oq4dc4CYtxX9JZ5xI9zqzwbxDRIe3TCxkRNK
wUSQbPF+kIpLHMuOeih5ph+CCHpUNzzMcFkgPuMHJzTIl9wxwWPBuLhKZJS99MWKBLQJeFDHsAPb
HkG96M+esawYWOgWReGC0jGRqmgRWZxeQGYCIWAZhUEUW4Q5mljgFtS6cugAs/RAg44sFQGy5JTZ
4agoPpvzmHUku8JldRxfWEaZNfp9HZBQPCrlTovJyW8nXlGHs78CVOgPu+2LbbaYYUrLyWaPlzVP
NyuCl/PYL5ZiI8V3s4tIcif7CPU1S3An1iOyKchmIzZLdGhsQezwKzGckiNZDMHTDrsdx7bs65N/
5AjZycSLSTy//uViiE2YLDFAOylKhWBSGjX273K7cUVmFTZkFk6RIXdkwr2iNBafFH6I4FJcEsGq
r/K+BcMSPzkU1nxGKbzFF5pGnK/Rc/EP3yk+oMwrAAXAYV4jKaqFeUEIAlUYG5LV5DIICilg4IA8
hZWkK2STl4mkrTJLfgypE9w3br64yK/13uhmUtLexBAeio3keXPDZEKBv6QUoQ0PSAZkUlAtedVV
KgvBnYwoxjkbBrzNVIJ5JxPXhEMUaBo8GcKhQAfl6siq5Ln91fGcu3JH8E03+DQ8loKcich0JDaI
3CTdJb+JO/Uvd7t30mu2Qw1AAUkeSoFNLze6zLcZLzM6aE6UBXDuOf4E8sSXL627BpXtba5xbX7R
0ASdpJdkky4wvHuZse4P+7ZbX53nkiboGzzffK5sjSYOV5NPCg3oZkPYQIfFwMR7zw+BuqqI+r7t
zn+MAqJq2KQjJ6bN6O2ezMGgML9hY5qHnl4iLb9yNhFnNFNmCi6tc+bebZjPQFUDZpHs3H0ggSVw
MbSXHCYDPMWbdZ0fCRP97htuH4tS8HxU52fdbTJGA5v1X2Rt4eCjcqtN1bnvjpGl4jHzZFvHAwHU
qmGd8OwrrIK/9THq/Tqsc/s+G/gTdlqSnRraRDGzeck0Qh9xaGxhn0W5CjB1C2FwAYV0jKWMFeuY
QbuifwCZmhz7xfLgnNH4Mgcd5ytUa/yRYgBBnXr6U1COpkpa9bUdvUv9QNpLeJ4x6G3mxsDrCiXl
ip4WP2OQ+LeNzh8dOiYRD0NrPXVS1KDcqFPI99qphZNKcP7qa1qultE0h4PdCXIn1ttfG8lEi3Jp
nAEo7yBXwlId4MATnQwm3Wcfjckj+FOnxRX7k+DuFkluQVktYLV+u3pFXIVSsXImzwuhKDcfxe/q
Mu7NXxiRFBt1/1R1RrB6Z/E0sa8iBSy+sjTdjMRdSVw8xMuXy8AOr4T8bUNsxDRq4KL8h2qgZ5t1
MbkvLs0AvX68rGCFRgXMM4aWHfOtGh8yBiJYGU8dLxE4M3o2fe66sIQZA+ZuPrD5O138IpS4mMHy
RM1+hnzy9BAr8cLYZXyvO5XsrMEwm2GBfNKUtdljwlQQiWM0vdc9fH7FkONCEdDaN79u6xv3ILMj
zjodkXg3l/eahfSFQMg9b9r9q3gR3IN1kbyxjcrG63LxOkP0RYA77F79+zlo0kS39cvLrtAsMNU9
B0dQoivgT3TjNHti1dnXj7fhh/GTlmFLcl1WD7ac5qQPcaDb9YlQa9LLZ3h88P3PUgs6UW2RjGs3
7Q/g1OLjPclLf1kfL4PiOgh70SB8mjiCYKQm7p9Pk9qL/4dIAq9EbKFLqCW9qB9JkCPjNcIcv3Dk
vBylcLHvJt1kPZbk3aZd1kBS8oNOOJcp4cOgkagscTxj9qm3IP5G7eTjVRiDySsS7Md6VcOvB5Dl
VouTW7IGYOaFbfLLjptAVTOj15y1Hl4Dvkm3TBUFkQfW1oqqFzVi/1y/M+ehWjGyfP8yTqAqUUux
vmcHevMM5jzv8XQxDtX4vDZzdshTkJXp4LFprFcley3cSSYLNzjs/GKmS6hzp47PjeTacr7DnO2u
abXWTiVkTRibNVFbTV2YekQu3lHykX4oXUmP/G68TYaQC9pQT0UYOL5usIrZY5sGvmjf/249hxF0
u4K29LRuT/s8mD/ui78CJkwzQDXYa/9l1/gA3+3z2vYPs6zdINT4Wmr5IMxwuDhOCzYxt819bho4
vnS/7nrMbXhe/cfi+5ry+usGxWjpu4fp2urhWEUmwCHA3pBqFaSdVIaHo1bGOurB0NyLtUMrUdFs
nTe3z/xVomu1Mx4E1cgbsXrb9joj1uInN5+DcYfdEzVXQ3XfpTVAhi12dMVt2B9oKAHvf70iOYMc
ZPv51/50/db5A3dBEgnepNz8tW1xn0HPoM0hUK8+kOaT1sFUw9JE0XCRR0kfTvdY8NNQ0VOb5jp6
BBiFl0f9RPrjw+BZfenQPsRpLhYCATqeAIABgdRlVmITy2UCKjq7i7eUXquJWJVReJ04+b+YLODv
t2pFmTh62a8/LiqGcI6Yd530+QMUFPOCO0Se4QYsU/KlWYwWFhRrTCp4JHhqerDOlKm4s7TDF7pH
fK5MdXoI7kARKHKhuCMxOenN2kXlxV5+MqjVOXzRKByCuay9hb1jtfG/Ko5hN06+SfMX8DsnNQA2
ZfgHR74La7A3cW3aIfGzK/ZB3BhLQF97mKX9LWJHgaSp0/3Hzv0CO9NA8HA5rZv1STGaxOPl3jHa
1G0cCtD9Dax1wLkHQ/F07HM+MoC2W5QPy8P05zRqolrBDHTaAnqotC/WeS+Ur3an0Bgg40WBhSOj
8jm/J/c6059df3D3CdRmP+XOIdVR7MIhI7uOVIxcTZg+bz4G0zC9TP9iLc6DddTXVHjvXY9/209o
M3V07uvVogkIvcoX5CA75xlqIkKFUUvzq6nTF0kCS47B2vzjiZscjjq2bEfidLkWJoXbH8OUDlDo
MJNgWwb66dsd/ou7zUOgIlh7EJXYsZpmi1aeMAcHkp9V6k8YfMyiVe+BbcQgOU0KFJybNlucqDZv
JCm2xsq0Y3TGnXGxV6aA7Pe/Ompz7CIpHQ42BwZgGAgspQ9E+VrAU7gnlV1GH8XA9zaBG+49x43w
5J98Qihxf9q0rqZF6X+Bq8xQHwSoMrOB++yaFfO2FYKq/AF/gPwxWnuWLORV1RB6FccUl+OuQ8Oq
+w6SgKvxxkb98OBfLNY1PZdeTXLrZrVw5XpFZfIND4u+f/W+0yKB97RrQdpKev5jXK66u9e4ufuE
05slf6/nP210ndoGwMh+U5C5FzRRL6sTnQIcFZu4VZLHvuiMD0HDVTbi7Tmy530OZgy9jFMsrhuX
SW3VVte7EYLatz5236rcW/wcKd5rUj4gR8pvW8GmDo5+K3i5LdQzWLxPjn7PyczcekKTVAhdtDr+
+yMlhinSlT7oWQPj8aeefczym6hxC/dnn9TMLvmtcPtBuIuTg777yYBhuYRaGKwP6JUBN0WUhAp0
cNYyUtEg8nTxPktQqNPYSZO4p17CVXODvMHLVmV4ThrzcoqbAvmwdpZconx8XDXEqkCiMMoQOUlU
+y0/hx56GZe7E9I/AB0HvheHMtZnOuoF8VHhaJh0d4hyWs4BA6x5y+GLScvHigkBg4w6cqvNBGXK
p3I2H3PoOZWWCCg1dqZTYMQExBX+NvqUzMmXqshuPwxueM4e6CYb1hrpqXxCAaxxXQGoixtgdSpa
MUXXcHMSf85CE4HLL6VZRkDyRxvqtmTgAkIRPratkhewiKESiEzSh9FhHsd2i1U6T7Ho3CD3cU1R
jgFR63owt0FCgD+Gb2e0A4SpSZI9brIZVUCtYWI3f1MufLDxhH/MVIjo+KaO5iQbwZQznQ0mQkbh
9a18+Zp8TVGmsdokJp53yTxK7GWWQ4ZGlQGkKRvvP+9x8UstzabNznxwsQD6XYOOhufk1+ZN2Aya
MEL7CVT72pwahM3YfmJVsvSGF6Iggv54Hnhr/eG8uMj6RjOXMRCRxE8NdMCQ4ZN3CyMLqjQlDEco
P4xS6GnSz7AxsJUHfaZfa40Y+DkGKKKzA+3dsJPAzISMCjUQeqQ1FZKXsGs5VP7s5XI45Yb9s8IR
dJY75U85UviQPzv6j4c1D2RPkFGBaeeFOQ94oJbguF+TXdZGCuOgRJaBRK2Bxio/YRgWOSyzQoda
KOub9PQKWDKzBVjskToGbmkXdhkeves02ynx/mz3h23UGc6A+DbBJcm507cPT8Rq93lmo7cjOhAh
OhGC8/WwAtJ/AOfj6e98408syT2KBYyC4Ee4+uegH3YSv6v1QlzgYKTOkm/MM5oCjy8U57A5DFve
fSbANl4s+L13NYzw18MXZDCBNRJBw0vLv6LdUuW9uwwQ1jphOyQm75jidF1eKUG9DYiaYBMEzo4Q
xh7yD7fJ4/L0LVYll2CcwDJ8MLdA3M2H4QGf/8scxR0CGng1HyyFJ4wsj5g1lzQgVLgOXzjwDJ8s
Zhvons70Q1fbIcFFe3Ga9i0lLiGmsFfIs02zggPRZ/oOoesmtDo8PTdW8QGS7DuBglvoWxnXEKWp
P3zliuGdth7WfpVW/IRjkkctLBgl+7TUr957WLsSzNdzcHSAVgNz92nfiGQodXLENwUiNqTWe+4R
mXprti7eS0inRqAMyr6r3WcUxrF1QkJ+Qi0Y0cfhKYSByXXamkviOJ4IpuwxhU2TdzdFEVvaff8z
RLJp3SL07GxxB/jujLrwTKnpjZcFq2VNF0pdza53Nh9RbsFZld2XPo+xWdwfnWTFrVRMRnB9zKOH
onONrkiaz1ilzrsdQ3w/oEinCrOmQYEGfXucYmyDRCuzu1Qx8cvBnIYk7ellXDCMXXY4G9JsB7/+
aPLTLtE7LBOo/i+gaOTS2zb8+CwcKHZWcfModNMMrEnRSnxSD1yFCicfEBLYqDip7M94zHEXmnHX
5U7AlnFPwplWrPdSEhiaFfMs/AWwLci5euuhJMYgTmO1i9fM+qs9l6XVWRU4UMk77oF+2ueOcUjf
Fa/VJPv9bvrHqbrFiWbaN8lfDAc8SEdcnKaofUNJg0SiD5PBBb0DtWEZMx48WLKKznz5aMOcloGw
nENYDGyT/kgtNGXSjsmvRLLq12JMsTbhqcfQDhGCfuMWuYq9UWeUbK6ayaFiJ0I//BjMPmcysUAZ
+Hhq+5PFBTtYxW668fY4sxyiA0fMFCYzBoANGOKw7XjAIQNIq86dxB+Aa8Gw3dxzP6xiWjv8Dpst
v7m7GV10h7JHBXiDDaUSFx+t3t9hMs+D1p9sb21bkf6Qrf6Bd+SSSRcb9lN/2hfLI7JFIqn7WpfM
dPPs9C0eLMY/sCpn/kx2LgIpmJDw4P6y1fU7Yw30CMwQRh8NcFxhOADQCNBF0WfLHk0WQncIb6Tn
7vA3xyqKgPvRRa+W7WEP6L90/uYEUjHjGu2OliDo8GJ/uDyou0hViW7p4dRadXUK4ZyXwymfPYAu
TVx5JX7BBe7/waTgDECPIt6a1NNUaDlpeheojiADD3yWYTU4sFUNYRZY+DsxlV51YRr0vA4gD39B
GVc1SruHWYPA3sC5viQJS2BuNwrhRuHKQQA4hg+MwAcUqZJh8XXTSFDMmyfmzJfVb/SXYOELmkXb
ctutGQL141z/G8EWB8mFnoON/Q4TTYASOpl2KBUP6TU7jqvY1B2H/BjH0LFXkv0xSYyxzrJg2MVD
v20v0c/DQXb8tuZwHJzZYGUvNUCXHyYzVCwEfJ/JH6ctZBHsFcygsrBywQadY02GO3KVgWgtsoG4
UzJcsyzyihNuK/FYeo2gWzbkHryuLsNN10X1+9EAuRg5JBDV4W11RwWwr81UaNvCJ1742D1Y+1df
+2uHB3dtvSyqTbAFQt/FMwCCXaT9ic+7On3C8GHLQ25C+2czTO3D9QWGH0kwkawIybJqoc0hIewI
LmZ3mDhhg+fhHMBx0tDGGxYvx3eg0kKupejw2OwKfTh2dJYpZ8WScXTimDSKjEqYhDueRgtDi0t1
1HZxW4PHCidDaGw4A3Gz7xDjGYIzhpepN/v94uvJSY4rLjaOVMmYCLh4hGlz0rNA9v4EftFsyTFg
MPOx+uHRpdslv0Z4GkYoAP7LlExS+ewpi5OBb+E8aAOfSHhgfAtGpwd6G40s0xzbFYXmUdcsDVsD
fg77srGkzsDrgGpkNIIFp6UMyT9GZFWM3+ES2mgjdNPDUH6JyIFYPCKarGmDvePI4BoxP+ac+zG+
fUxmjR9fYXzdgd3FFQfaD0SUenhP8ciJNc6N/Z5TLmSSaWKcY5055EPF4HAby4nVcsiaDwLMumW6
lEUHkHrmU0zizYZh/kK7Mox+DxYH6H7Gxdwme6pn6rUfm2FgwFsIz1Mk7ZQFETSsYRdKLccKe+kh
cnQPC2+quOVG9y7WuGTR2sRlaG8eLloXTayXtFjz8JSw6NCoxTDyYDVUWm/0j27RN6EYfuEnCm6Q
Mc/mBztPXd48NkAtOT+NqWnivqbN2UEYpKAXRMKJBDgc/ankNrAx/dnQaXWswZnw4XwyEAj9CHWI
vzYZ3RmnCO8Vjap9jnIvXzHD1kfxUzftiQxSmLZO+253pJlU2/2fL4GzH5OldbTYCGX1iKyM24R3
U6Ik2eY6u2MVharQnKNWiKmoYSLbNMdsCR+d5X3i0RU4o6nTGXdxz+9xzzewq/5j6byWFEeXIPxE
RODNrbyEJIQQ9oYAGu+9efr9UrMxZ8/OznQ3IP0qk5WZVTJnatFYALXaWiuVjn9UmrwRbQpRhITd
rcvG1KHEryKjDKZLTLqWDRNh+5IPzxioMtc10LItmvUqO64eQCU37NQrNOecvPCFUQLdl9tCZkGz
kt4GjQAzivFM2QzpFqP37s4lkxGA9g5vRbDyF1XJ3qLb4NQbRmD3Hh/DXI/krQOZoMsTGOD0qnd/
Jrfc3B7IrTZZqteXEabmNZlGIpM5TI72xsSVhIWJexuZbK+FdJ4BSpoDKsStiMDhZJp0kW749fMV
lctmI2/Ks49V4fTDbSX6n7LpDfYJ3KsXC4m28Y+Fw1jJwMzSfLHqXu2WdyL83cxn0fx2NzhWROBQ
2l8EE/Yz2mHaDBes6bLYGut/uCzYhq1r0EF1Ji5Y5GAqx5hQ61GyJ8Zg0al3YfS6Z7h1hM2ylL/O
yWEfS7ZljHaNfnPkrigwgtS1gTN6m71h9t8Whx/Mwx33icVo97o0btDq6H0Nm524+y77eTPN58rw
6X5OmkBrNDQlxB+eMd+LCaUGlyyfY/ToZKUhtAC4nQifl8RCfg6F5s3srS2TUhycLtfHlGEAQh98
hjFPrLYbBwFVQ0LM5LIG0rxDIsGR2QgwGwFOJpITg6UgOxHAAQ2ZfnKRoH+cGJkyeqIyjY5+YjBh
ZcDEuA++KZop5E6oyyedC88RERHmjj08mj6woHbO5M7yj7Yi/gJw2g6HyyWf2KyTPeW4v7YBsJIx
Ra5tc6lNGadGTdhiHUfTfRZ8qCjosBIx/I7eo8tA67IWLsLeo3WyVWVB/tBZ5fgaM8g17CRUOM9b
axyJzG/29o9O0K87lwDXYT6qnRhqdI0Z1nJs4EZcBypielCR/tpkrXZgYqt04WFRzaT7NB5irUZv
X3eaDt803hj1+c00ySFlyJSG1SUbtox5RINSxsvLHbqZ4r3NF7xsdlQ7znVWcuDAaUzpM+wP9Z3/
/gG14+UO8dGHXLlPaL9L9saLZ72gJ1DEQsRI85+4rPYruGwHbVmKgGz2W9gsctSauKvDfx84Bhe3
F/R3GIXFLjz2jdmBMeDDQhfrfOIT3jUJ/1nOEWpiJypo27LVSZdhyDpU9fn0w/pX2Sl0yw4fQ0Vj
KPTmiW/rNUSFaPN5msbXCnczTFtYOVkjvhfD898n3nlA6ThvYRhDCDnR+u6iLgaLw0bS+iNJpPd2
Y6z9462kLs8rinjZocTs81RrRDwHVsZBgzS3oqEDeJG1n8zDyFT8H5Qu8h8xEYH4/O7pb2QlSlvs
nduWt1Nawn0ED8laArVH0sC8BIcZxNEnDeJMdIpWuZHNziV1Iv1hn1+3zaut9Hxc213a4jYcPLKb
qgb8OY1qh9Pm+tuoLkKNxc1j6OpT9PK7lOSSB12YH5zSfV+xA1U6g3Qef+k6KJgXCRdMlF4iAI5v
rawETnEYrvtbe/4dyLIAWUPGTyBQwlZpsvEkhU4gOjcEZA8CisnfQCLSVo8i9BbKZdffWCn88M6u
A3cMOwLG8RBvYQgpNxCLpkjzWPrQblFy15MWG6maViqKAAT7KdNk6u9kuUPhZkJhCcye7kGIDaFx
o9RXAb5xjn3ePnwg9ipAKDlwkmCMO3NMA+JpoM0OkBwwDApfUPIv/nNwTF+hyKwVqJw+hpH+Jjmy
CluUtAYD6ebK2XprinNxaJS7xG6FRHiHb8bwBv1Hmcn01979IS/yr7G+q8oEvtPZtxvOln/mvw05
5NCD/cv/Z3wznBafZMcSDdLLJJ/HM4136TR8XrHjJyEg28GrA11hKPM0x2uTDIydlJ0UGFBwY4l+
9oliTZvkIeuYw6EkvA/34a6ebYpSJLeDoRA7QY2B/bJlED7lKb0N6kZyd7i0zZywlOzJ4h/I58MF
ADs7dZ6oT8cBFERWGRgLuO7E1aqD3QxDjJPbs+1h3RoSZfr4JwsgoZuETQWmlmLjq6xHukRJQQke
5s7JBp2W2HY754T8gBjpsiXRLLVZqHHCbEJUiHUXSh5UDVwU8DAjruo2Qh4y5hiCAVpnbKPOtxTl
a4BOA1UFyL+79Cn7/Iqp/RFX4R83Q1zjAQZ1QCJahDk6+MWA/Btn6fLSfni4UqZU9X8Xr9gD9AMO
97Qqfo+IXdWKyR9g209ox5NW+Ke4Yi7kmJuXcOnJEd5C/1YNnKbLlO3dJ2M8NGj/KF1QjAQ8XDwA
6jjXXAx4TNDhmOcbJKYImRXvCJLPcnFqF6jQ2KXM3nAAvpRS9gMr03Zjpgi2OQbEVKvMryolnGd2
v+7fql8m2FBSYx9wA2CXpw+8SjMOxqxACmW77YmNxQKzgLuQJEzEhmFysROMLzuhGxoCKlMyKZuq
AnaJOHQ5vGmpsKhaoOBJQfWGsJ4/ugxEmGD9cNCbdnQOiPPa7mGPXciunFzldObJJNp/xHfAE/oN
4vOkBa9VKz7BOnbgg20K39UBcARzuh5FfAC/mQzxsUg/sKicL6D7GzI687ZY9B3pxegKsTAhLjhE
FXg6ELMwdZ5MqozZEi3qZDLKkERLWJmgcM/+qcBFMWOhyzZqxWfkJLyTQgf9C7TdjLKYBC460MeA
9WH48MmgIvJyRK2UhihNf6jhml0+wzy/BGqUWPEaAsCbNhNDLT8fxwgObTvkguG8z+EXly4gRpu0
dZwUOiAaZ7ycnaRhflIV2sz4eFYvhstutCXLbCsBpypEn0ugWtIDH2AOEho58RQUFAj5mLDojD+w
aGfkZTthcd6R+4TVD0TDpU7WfgItjE19xgLRGm9LW6mopgncgh3yDs+OZ1dnFo+FMo9DMwhM8hBG
auy/MUAGv+glAkmLx+FiQao9sacY4MDt+NxYZ35lo5/IXFynyUQzDrGrWVTsTGCQfaFgQU9yALIs
pXQSKrCQ0b16Oxd28giNjTSokx+HPl/GPoG4Rl1FfOiwOpacJpCybPV7iD8QRXMeohHbdcj3kNRq
/HoHo+hpn8IvkrAXHGnSTcdXV5PfEUa/dhjK8S7Uc0XhNYo4kUja8gRXEjk3ug7AUDzzTs2CaqQv
/TD+XoQY1a8eTfnDokKGkc0GVEh+kO6ltICi2223qVXhyIFjqF8lS3N3GYp5gSj3BBed8zqOQ/p0
wDqQ+CLrmhOVJ+oVLmITelCtTWdOQAfeIfuSFtRU0OskadVa+qnvwBw+AzpGMLJfHkUzdETlSRjd
b1R3aX7xO5At38B99JBaasoTw0ZstYKFnFDHkNBYuhwU6idq6ZirQuzCSEYdF/u1MJawiBJqTrsj
C5Mi5HDcSOHoNLuw7OH8QzemBve4B9HP4su7F9dTxQ31BrQP3KbomLHn8Q7gPUoWMoq6bW+1WiGA
AHP3UIh51ko/4DDSSuEb6r0v3oSXEBULcaAIJZIzZEM6pNZBtwCVG9WjaHQTFvRSPaQFnGqikQWO
f+BXe9D+mruMo8BfQxjGeQByMb9DsUfeMFVngbyIPd39092QTLLE3l24oOGcciF9EMXXLsxlprWM
sI4swEJ2zAv5kezY2lP7zHHYuWf02FiMiY2pPgxlJm9ET3YlphOAECiOWg2ZMCN/Opfl4molbOzS
z12E4TajKyA3pHpYlDjyAgeXbG+Zdkhdk1y904an7uHjqioNqWOXt85lsAZPex1/uVgaULS46ny0
hzXAV7H791egfEbhwbyAc4kpAXpaOI2sY4Ukve7fiI5Zp2yyV5UnhlCVJTwLyhVCbzIVETQ30VKO
F6nh2mN1SXhiUH7cgYW6EtN3LW4l3z0QG91ZdQvOXw6PdP8YlHBRo072gZ471yIxAgLGSAgfRjWL
+4mQQQtPSYZambfgvKUcWh1t2GgJqC7CgdCGxAqLtYRGwrJ66uvamGCSArVxGI5R9G5r7sMlYTmx
x9Gbzyn5r+Yx6FBb7tFAObj4iwaqQK9IBG2aapAPmzYt4tU6FstfmV9L0S/OtSv2JbGvm1MzGLvw
BLK4zKsMDx0451S5LMQDadTyMYkB0C1RdiHChX05Kttz2WllPLToibfdn8dOE7i4WoQlz8az33IL
XcxxHLpUtlw4cv5kCw5bDMdHv+jwAGKRa31oI/qA0h/7EFPE/ewY3EkzGCj+wIX0VawvJ7uLAwUV
AYYeNy0v+BmhGD2T8fHUCBfJNKTFBXe6Gb1BiwcLmwcbrQerE+r4X4M+Wu1IQIFUKtIF9Kd0z/zU
8SvgQRJ/9+NY0SQjUrjiXC3IDH5GZxrnAQTOoFBX4qRqpgpmsTXr3B7AQ767rFrnppKRDFKXMEap
WWginAxOFThMPm6MSYl2YIQ8DJSmOLAkY5uTi1QpPvsz2pLVqhfEY54OHpQhLiaxrdyUpEYG1I0Q
nYSrx6XztpsBHTkPLURTugMSRIOnkXfJn/KHymTqKcS6+HRBIxcV9ip+ulUY+5rKahMkN4I8zGHk
jQ8peX7mLmUGGlZHP5nhvy3oPviyACSNIU1RWL2oH7/YLX4ZfLO08UVB2Yp4SsBsuQgvh9mKwiLj
vojOMaUtAg5wgVh3AxrqsR3DlubTdCJSIXobwE+uCpZoHImn4yaw+4Hilsy8cV6i9GG6g/thA1zs
FH0Z3a8ujDcu3U//2zR+/dPk0r12HtHY5QoB6lm1Nn4YJQOoUdohPNN70F6RJ/JU6/GoeHK4nat3
4lYxmr6j0Bkry3NF8W21ajbYN1aFXH1tG5WGglWKseoLoTFwqaGOs6/WOLQBtE0tu3xxOWQ6C/Oc
0ckCzna8HUm/w/T71L5BZ1KlDJgET0PcISizjEqWTLsv6c7DxBYmnr7iInDSJ6sq03G69yYGimGj
zyYq3hqF8j4DHjIXWFhf/OKqReguu3ft7t6E2jOO5O3ADLpLEwuSjRwFpRbsYfjqQNkK9IO11SAp
52C5BsJnsF1SSoQKDhmNtGw1Et5k/kUfpSQUDRp8Q1cJ1MJS2BKwJteZwY18/TaLbpFZmh4h+ApM
tywVI7DJ+IMmbjOkNhQ51o+hwAtN+t1Gcs83P5Hdfyhab6xQJF9kTZGipn9HEjL7ott7sCUU/Qio
Ry+LeqBA0INggifKCO5zx5lYpHQeXf3Q+qQ4kYiJCkfVhGj0FL80UnfOfxnJchMuf4kSZxJhu+xg
SMNOcDn24VtCri35qgoQRmn+U7bRmwZ1NKcM50hc2iGs8mBKAc2BIdZTXYn8TV6VovKBPrBG/sea
s8PqdBzV7T8yYW6ZvmdbFgCSbsTDuWMZIkX+WwRy2FWMdj60sSTx9sMakRxU8zBLdKSl47OMRmQI
TGlZJg6JhF7XajNzxa1kNBkRtTCSy854HpCGcSxgKiEh5Jm5RMmbI2WTujxHpWi/h8WIANKyHwZj
H4Pu6Z8SVMtezBYLEZcPDe+Y47BciQWSxnDWn9l61hdJnYBYBkWL2Umv/MHjq3gxbIAiMiXoj0EY
YxomxkxUwyyerbjqlrRdqOzFdgGLs+GFYE3lHyYsV0Z8Q8wmlhB4Pt3i36LFIm3VFRm1HStNe58h
uyQNFbnniDekKRT7l6jaiQYQXR7tJsjwxkJIz0eGE09RXSPMqDgkHN+GJHdan6vJpeOkfO0R4IN7
xMNS1n4Xm1587d6dpahGjBOCp/HjrvE7syVRJL9jhfx5cIhsz7TA3wZtNCdBkXKcSieAn1N0sYto
PwMcxz1d38mAU1MEzbj5n6nxrnPgBFYybvApV7EQ2HB66N03OfaiGEjp2hkhFD0PDyYqtagOhUNq
VQZN0YOlAIDA1xsOnnj1PahhcdMNGCl9e9UQE+1yWA7xlYxLsx2Yl3pYZgVtKkFOb151H5j0qPDg
kB4JcXOgJaJ/VueCXt2MQ6XpPNUSTvggzrQBi6eT5GmNk60a+Wni3MpPY71t1ZQu2B/WooRAnc21
ahTZS4Ef3uCa4wyAOlfXUYLgklPHblxWPjqGNer0LGOjKZMLdmAjh8uf+ZujKlPVxilxOgBQDduV
8bbK8Ww7oaOk/JNr9ifvmimISGV6hIlhiI8l7sYAveZ0fNDnfxVNK02zGhXPzkr1Qgxs+AYdDn7s
o6cYzfIM8jQtovpMyqxlxuGYusBO6yNoE2ALfjupu9DIhtl0vsob9mfv7lyZrGsTI3NsxNlInwLc
O/awaV5Es7yBYAR8MIwSbO0LXOySy+oJXmTaAw5ie+NhHd7t0bR7nJUD/PTRoVeMYvyvtOfxxsOR
OUh0FW6DjHRoXMNwuUROKv0dPpt5pyPhIJmR9nToLnkK+CR+kkCR5iqxj7X0M4owsiGxBkPY3CKI
qVHTjKdpHKixikDcIniVAZpF8Nq0P9HRqs5BVd/GhgpHHCtQrbcvxleZEmzWO/YuVCYAIaQm+20Z
1KR6+FVGgjyBLb3aUHeB6oS+RLc2cg2qjgdyCBw9hASga6LQlN/Xo91Q7AR2pPGQhEg1qPZvP7wm
uCqWkxYSExpvtt+UjGJHW4jhnoChNcGiizBzDjnPos8GRDIfiB3IwNuClgqZe6jpojwZyZ1aGYyE
+I6f5+If404xQ/0bdkrgHwBXJHTv0C73YLN+IQSXXHZ5dZ6jp4Nfw9G+Wm/o9mIVvx10BnceB9im
4rYV+tr+CrHYLP+x+hiO691qsD6FEKmrx6ZL981Z+bmNnIMhee81+4ZQKj3M6Er2C65PX6RATV2b
gInWzaz0scxkf1vMLUIRAbGZIkfMRkEgCfsyccbATUcyyhotqIltBftsuOUPiNcNt4VPxDXTxYF1
xkAJIqR77jAOXYMwsRHCPPYZG5qL0I6LYRHO4BcMHw+ID+oAPCdWWE+DX2B9R2/69p8+F3IKyCUN
5w3ov7mg5mtKfxxDZqVsx2acek/V+oONajwUFUp/aP43HiSp8FDjdcuBBnRT5miSUl2gDwTv2c2v
qAi9ZWC/zITecRlw+Lg1z3XjPjv8XbLWCCxKya85mN/NxvDK1qor8aPFz3oCBnyDogZ29e6R54qc
2+CLCR9Obaix1JQqIc8cG0tQbJNKXfWZehh1Uoq3MAqLZg04Xc0r5S937B6qtRouiWrS8HKdWDkU
iSTJHFajpCImhoyr86zTL9h1gHdpbTsVlG6mwG88FxCO8Th0eXr59fKaSFYKhJi9+XzwUnnI06Dj
BcfFuBNZeWdJDZkzLKMEwhvMukD7fatrg/+pfJIsfxM+nBd6ySrmaIA1LBLhBLdfLEZuBjd/x4rk
EiYXeMFyrXCLYioMxO8b+EhTBWFQcYxBeysO+5OhFiyPLF8uhULa7za4A5S/fFtfuX3iuIhFJx9A
AAwMPcw774N6sV2enD21MdW4gBTol5D3eFdvOqHNi0DPBDX4clvqLv4VkGrKN6qJ/aBKYTmodws9
xUatlnrxER7UY7ewiiJOEb8SXpJbIjcrXbIfHosgRnUulIYSWOjDE3lBnnk7iqB3xwe1uKuz0ivl
RZcsKpTtmxR+HIRIFhXqckif6Ew5ee4X/fv8MpbpnbA2paVqUFjskhKD8S0Un7XX5N0f0yJ87ph5
cnNVcXCxfs+u8dqbM2L9WTdMgig3GZ9ReHGG7Kw2fLpv9x1hp9PG9WpyN58pdjOI4qVsfENpv9CN
1c2WM79PNDU+YI3FxLiD6JdV7j9cCQuzSxu0iszfQR4U1lC4oiJWcOLEtCjvh+j74WsfMDQEfnBp
wmo2fZgg+ttAY0StHrsMhqiv7LOPZbuFP6Rz5r++Fu4t9q49bR/sa/LA8PbNIA/OP8Fy9gLs/5jN
HlyXLSG1xA8vua0JnUbRKdPSKS7Ao0jW5jNEjoMJzN0HcqDB2ZgvvxaeQN453LzJzVBoThlCAQ3J
z516UoZowXsVCo7I/xXe9AuqwytQqKRd4VmD++yBiBzpTA7hFTsksXNOYdWtLLazt/mjHbmzqOxq
N/sDlv/ZF9oJNY014wk1wcePGRCDR8d+rl40HtTONCN1quhCT+6Bb3hd7AR55+D51nvJlLRuXpI1
R5m3//Lfs61XsrjkHCNZm2vMtPeK/GkFwNEBv7mZAYxVUQFFOWlZbzw5qvEzr4QGbZw+Wt6NpA2S
an4WAtu+tFJIA5CFcuRrtPwVPPTrfblzYHzrQ96ig3ryPFd8gNCDu+7IRIRKrwmBcowdf3nN4hUL
w4M2nWy7XecH4MVJS/D614HkfQBFIqrvI22+Dvoku8JOaY6phUCaYNvAlkw0Yn17zyEEV2ARH8It
7BT2r0ITfu1Um9FF06+xcpBpuhpBWcYUOgiRbYURSmIVYiwQoP3SXFqDuDq9lLbClcpcR0hwGgcx
nDD/NS+XsIVf2Gc8aOtpk2CWXhqwWDyx75icGy+W+JkKEskmr/A+ezASbFAz3p5moUf0UEjXsFDF
csl5AEbgFFJDiXcAqXpgAXeOyRpFBhg1ivKbUyD0gIoKDC0yFAHs1O1uUNCXMDcL36wOD/ZxA5Eu
fmV0k8+vAfnjBv8rB0XP8XN2jOsYvRfN+4BYQSDAgYhyEqwK7W/WYrK4xUSZzy5wVVuH1BlJ6D51
c7U/801IEN49GBDKJlsc/TvE14+VG6/ZMgMQHTErMXWjVFWyBhJY2x+0q0qP9GFwWP+FKy5m3sVi
wp0fIrwFWex4A0umPgcsZe8B4eIc7aMmmw6c+YQ2D4EqnmG0v/gDfDCBGi+GLpF9M157WHJan/CR
XRLmo3SjbBq0rv3KELjxU4LOVZqz84mZMky+BqXNVhCCSWFUi1HmNWxVFwXeLOAkAm7mObCUhhhI
w3uB9uRc+wyQnH2X4Zy4e1ULQAJ7DGXWSO4nGH81rF0VfsYO+RZ7EptTp3rw1hHLeOElrdtoaq7p
KbmmZ34V8nag4TQc6a9LAIRUDmjRyZ9KBjKuyMXpuppU74Jk6N31TtR8w8KRCSN5XmipfBFEVzv1
asNz991HYXzEfX+Di2jv2MVir543LbjTAdd38Jyc3BH7VCU73yXHdJfUsHTc0+Mr+gc31mtmJWcf
10aH7JBNXZLV6srBnbqN0RoJ0eDLoj3ceNN9ekgevubfnxeVC39HTuGUOETyc1rk51PcuBsIz9r+
izM9dme6UJNzF/E5lcoB6P3Cu3vQUm3bt96zD/g0V7NC6dPkjwEV/IZTHGCbKkaxJPENCgeKoUvS
xIxK76SMqeQFSAtPmnxC/oy/s7J5uFvN1deuMM7M3rNd8jwKbOnWCaNfTnOJRpkdELp7G8vHUONM
f+auMxSdzOIQzjUP1HaFGkeswvRcrAamrYxij/1GjFUvT3TTn/6dhruhmyY7fK+xXDYWaQ291U5k
m6ToLxpyX3tdzHpY/Ktae9DU5NKuxNMM4TPSIPvB5gsCWnPcAICCT4x0TcaAYi9gqUu15jHL3vRo
lHsMbJYov/FDQVzOK8sG7lXC9+4YTWkzdhRX7OJjBwnHgENytQ8AQnfzQaX8pFEE9qwJ/QxfeHrp
GpYZfk0n4FUemaWD/Za9rRvr9AaOrr552uW2mxVIraR7ML6UnCMvGhggVo2Y9bOmAYMsXPKPbi2d
75mIQh6g46K0D7d2kbHTHnT4S92yofD4ribzhcrspEEPewtf1vzMgl6gzSsjtGEyp4JyWTAEM1RT
bZonEL+0Uxlhj1qAWPh0mmEpLpjzGl2qFroy2IZYk1T/+HM0uw/76QjTEIcZy1XiDQCOQvAJaoEJ
fJ7so72bJMndwu/7UjNYo85bA1lMqHJRtkY0wQgfbReCE81W3QfypdFjE2MW4+Dd0QQMhL3eeWHn
Hfe1WJAp492njqW3wI8OBnohGgt9YDUT6xjh2exc4J/emvIZngvVxQLw9gESqMOUqL+kResHrNOh
wwGZZDUYCwDwQpIUHMEGQ3gYkKJBXX3g5q8xrBxt2MRiSr4pgzBVDr907k1Gz8G1T3j1y5jYlFLO
YROk9s7XLfbo08FtQYs4usU+kHd7UTEXe0xWm5yoyxCGeYF1vkVQyb/6X8vezJEM1/2hKhhYGosl
ITiVDczVWtxQU19hX1vlTnICtkWmuSzEXOcEhPhtJQtiFP2gmqRzdmUpy/AVsCQUJtWMJgwPL7t7
gV2GKVe1zeXc0EfRKmnHYnkE9l0KNvjzo+uGvvxeABoQEnnZ75X+tVxnH9Oz4B5RClT4eLxJKNOn
Ie2Ly56YfZ/nCZ7FljfDJ72ru+EJ3UfXqDb89g/OnYOL6y0B551HcQ3r9yZWrFuTx1JabyQHGTv9
BlXngwOeU1uxo36bSFNQaiDjPaD23t854JSl8pxHEFodlXLx19P6BZ+g2nsFd6vUBeujQ6SFhUIk
ThorNqkpNdmAa4ooF5U123KBxMNt+HQQum9iiGa4GzZgWvzyirHm1qhli2z3ZeHZCWfCbXKnGcUl
bp/X+BgrJG+73gUgIk1GnQmDL1A5FYliA0P7Bjs7iDLroAO0EIaVdEidkjvGoLsUwA7vdf/yafPo
EK5ngyf47NrZw40OgtqSLWEeWOes6Bxi7k3e8YYM86+Q3WrsMsT9j1Nvfh24AUwHYptRf3B1ilZs
wlruz5gWxSZ7FbZ/YBbZ1Ni02XKHVoMaPUbGUTbEOAoBSmN+QKH/Cp50JtQzi0/gjsNaALR0MuAL
hsMtOs2msc3WiUQc6NA+SIunvQ+4CAEWd3G7al3yf9hbNbTZ4nrn4XUT+P8LAkTIQvca5Xuwsdl4
0u8/kw9vzoZ26hokIufxB5Zt+0ufQytDpIL98pYweS7YpWsUIV9I7jiHO59NXWabVExStHA0CKPm
4jGAApjd6IqZCBmwm8RwPnOndikvI1ZUK/jM4EaC+WILTmfypbEy8DkAldlmbB9FUcgDvUW8F88q
qBEJEzw7Ia77p5l6ckZK6kew2WBaW3fMbg2/8ipzHhYc290pFAnCcpcC3eNpYmZdB3Nmgs3nRQiN
moJBvHfkCjoXogASuoKFgmrbO/QR2Dk4RKDO8d4lc9+Ey1W6wspl2Hfnjt1prp7h2X80gQOhmFx9
caJ/JpYTCpfDG9XT1HknXH6u2GL4tkKw8J0lIHxB4ITYxS9IZxjljwCYWyZcTVAXBp4xN3dYibCJ
LzuJkTpOyRlpqDjJbfQcocYaULSMDU54GsP+U81TauKFxF9R8CyXSQu6SmHwwlPxZm6puhV3fm6d
vdc45y/uzsWuAV3wdPFqnxX3JN+71p+2d15riQYWOKO6QTMKQ1t3qKblv3diKUWG/bO1zKOw+loP
dHAVTEftOJb3KHdLOAlHjJWeMlygjUR8IrALnWvDE8rYAtoGAfvBn72ktWXFbTBIxAOqvqTyoUAB
glC1p+rvn3UWcH3LwEn/xEY5/fsnk/Yd3SUNPKMQ52apQ9SIatqtu1P4qUW8mCCmxDX0PUX79Pez
aFKC4tFi9QL8L3gNEaOTwoZS/DlD+UU/jtkv8+onHtxIYRbIATRAN/zlgv4UVb/pOoZFXa5uSJMo
WBREkCYGyrRgCGP0IxkcMHwDDSBXM5vkP/OWgrWrdAaj++pHf8EM/222fwtYGkX61jtYeudBQNKG
THoXq/KhrRXo/bAOfoElW7wmwzjLs00GC0+zOsFJKspH7zf89SFLTRyGU0+GUpS6jC4NeQjT8OWM
aCdjcux0RlFEsb8BYNh07hEBkQIfCAG624JRKYg08zKLSwI5AY0Ixli4HGD93vPKRsAcymPezSuO
wLCkclqmGQALVQYA2vSNjQ9QjPOaS/BAXDmhq0GuZCOW5UCVpGGCJ7LS5hnIVCEvuLZLc94AbuMO
3kYvRlsT3p3ASjBeeg/hrlmHa5gj5VBz+AQYYK3pKlRlnoZpqn6J1wVLhDbYpzr1zyziWhvPNQSS
jtNcau53TKO1d4zvYBfyiZ413ULvaUetzmFjNTrfoM715kjb06jEkkqH5eXOeyWr+geyrsmIIfh0
so11vGi6v3gbqiudXDGoZ3URBTWHku8AEZr9cOq600Ri9eJftnSrKh/Z4cC6ikWD1nkb72eNzjau
dxuddXwJERugJtPxrbo6wNVuMdAbuITvVQFK1AAXTmaOtG9yId/OJEt6WZuMtQelUaVivlfN7i28
oYmxBlBX2NlCRvv1RG8sBsLRPs6JcestFEOwo2E13n6+K7e4p2X7uvkVj0rJurBsYVIcnKHTaiz6
RK7kQMfjBHHNJ3xAljaMIez+rB/L6FhdUg9oaP40NuyUsLam/U/VllZZWHUNOIll5ooDpqsap8Io
w+8OzRj1HMUIk36RBNn+0rn1GvO3FqQ6tJ9FCwGAuGmQJVKSpTnrURaYF0rDFTQjUxwAHWfWr7jn
/tXNYFIIrUFqZ1zz3XTcqRLzOoQODlV/DrjqSB+N7UE6P1Bc3ohvLCAI6nRMdn9TAAsuuwvWF5yb
ZrULtavgHWVWjr0L3NU3jru/EiPSObMlD5UM7O0cU2pOftiCuK+FComNfw9uFtt8oHK9WUUvsUuZ
VMRYoYi1zgvrTpgpkuRhPQtqo++5sSBhPVMDsd+yULA139K6PAh09mVIfclIDfNHIM7tpJBidv/x
fiVzs1A7u22AGbCdQaBog1vyyKbBM9awbZt+V1MAmrd9Sh50vTxewArMXOEKI24nypq3+JCC8P9M
eMFfC58MtCVhkorgwfyT55fuzWe0VWbTgDa6jt0wOZu3YdOqh8ed1fq/jVI7L9igpmcSo8glNoDi
rTJWk/Hki8sF4zhqSVJ1N8RPF5MG8mWd3y87WGHgQTyEhG5dcPeILnQxlLGNPkvaQuEFCxUVSusf
CtuavXzXYHG2Zqw9jsGLIDYzB8pKzH2Gy5SZrKaymqyAdwIfuklxvHZFRccVxQN6ACBZ2xWkNQ5z
HI3HCPFdMDERKfS3hXTX4zcaJvOj2MyLA+SWzpRJtSgmSzfZUi4VGe9IvaCLwloi6k7d3nVG6jyH
5VH4WKl0/TrUu6TIMXPs6doqL+hesDYDAqFlJf9DI4YfaMi91SClUMxPMeBGToK61k7Yt4CZO26D
KV6wPyoqGVSmH3RncEjIPswfgJTJpkRJuC3K2TBV8UO4WnafrVhdqhgEEdpXZgZUKFeWrrjNjqyf
NDL/ysDmwfeymY65RXSEQa0bmY/GYc1gNMPDd+RTMyujOEWkYd7cvnI59rJwehhuPJmB8n79tct7
8uk+PTh6ZBpGxB4ggSz9Ku0rjRY7ZJnvVWIM2pT+WXAFR+niVdI1g0hh14T2N+mOgbmqGG5GMaFD
+3B3uLkMTxqUDAjd7LcPKh0jRz4g7F87fJIFx9HiZeUgmCmcocQP4oYrpk/PxF6IspUw4nJxWpHm
aVjEIAexEYc2JglTD7ZgEN+S0O4FkhrC6lr6LpW/MdQbewCRONINYaLfsmnmtvjZN+D3f0G9T8DU
Mcb2HRw6GP4sE0rBVW8aMxBl7HkIbgQsSJG4A+HXYHJjqeXETNvFFLSfFdKsknUYoOJghNg4MaN7
jqvAI6KbiB1GkcPFbHEc3Sq12y9+0DHRLyPs7OOi4rC4+WVv0muC6sgA3v9hFLyZPam0bnatS1E5
rCOQaOEmhvLe0VKhwvLnPtZ4Esn2dGgM6wbjyXKLr29MaPGfRHfqlKu1GcjogyVyrwB+5XlNWwwA
wUrTHewjvPCruAmfHchFlELtao9yjnpug8nGFkn3RNCP5u561c+BycNp512tF3wHp9j5BKUaEwRe
p9yrRNSfaSUt/vGwO/twylcFmPKwlqBhPzFviT/kd6MykVL4S3nK1T+PTl/r/HHoqT1OBd5+G2OK
aQqo8e/C8GCNOVA3uVqMgL8lThsH9NN9fRHXFt+8r41a8AKeCEUH0JJxAiY7p6CMGndnNN6YTFmt
XfcwpKp4LS74rXBii3RD0aFI/8w47uZNK1Y9m4anYdUH/2yCV1/aYBRN3wCyNjiHPs5h7xPGg3V/
u6yOy4kejSPWeBWOPDAXAubhaVhLWzFhAIfY5Rp9HD8pWQcs/Tn17i5IJA6OlKtrKG2Z4TC0LwVQ
3AwiWfVtoMpoNXRCOg08DX9tIN6PRbXpEB2cDCyaWWSEN6wtR2EXUrxuHcwvGKnjbf+Sn+sOxrNa
2Ji6P9cgJt9AAiJErQ3gJknUbEoz9JeoVzjCGmBKnY4oYYLYx9cqdII3rAx+BtErZb95BwnYyDJX
3/ax56EXH0XkYHDrDqQEWLuQVKJmwrDfTwFPjtCFmlmVtJAsuH93p957cnu5d5UJllJw2doF0ou0
k99IozNeGk7ArYj/GJbJXINqDbpAlYWCXJJ1NM3Kf4UZI/U296vSsi4XewOhHr6um2ymJhf9tjNr
6boPvaBmFvl2LT/ilv4Vx5W1wdIIeRi37Bprzohl/LeIeFW6lor7WDGV6jZZLH11ahCf5DzMF5Qx
qDwCD216SKOAqOgQOV5rnK00zHqh3Xlb54yRWvi16ottRm+Dt9qAsVzTxLKRufGKLrYK8gsXBl87
vxUUruYXfO6QVsyrxOXH5NbEPKcRsMn+YG7i+83iWS1WTH5TCqoLfIXYvXDoFvEFaTq1fg2/LyxH
ing9vbp9AIw1uwq/FJ+8BUFuFfuRHvGkx7uejgE2qjx6qegAQgYQWg9dmcvs8L7AP6uN5JTuWS5F
eEX6v1kperPQfS+bKVxNYMKxysFu0cXZr8kD1kHtCjKHYfkaPw8ahD2AlVmH+NNm55ZhvqJymwYe
bd4DaiDNjfnrtAfdbjNGp838+KuV123YDeMW2Kf3mt3Zybc2rw7agBuYXpnLUbK/EBqbVCpv/7q1
H3FxauA/FbdIxY0bV/RtvUM2WZxsfL8i/Fwc7FAgJdyCYM8HOyxhTVinbnP+oCKBOgHd1NsFm6BV
te4/NIaVMUhxxSjx9GJbs5mQOh/mzrsZVzQKb5+N85Mq1lbYWCLAmuGIsbyBy1XsqXxZyALEdrbg
fNtFAGS2WABNvtbma7JevLAuNSrLy6RXbrOVXKDCscOVFN/i8mH9NWxTs+ntx6VZZcUPvnYEf16x
/npx1+IKywu9C02QUcNSiu5bo9b66ALQtospL8qj48PepY3VPnmyDDYjW5Oyr355a9zi+9H5hrWf
WQzf3G1wpdkY0CUluzAQMYoMN7Ar/lnN4JExB+LbZ5DCF/v0E9ImbFNNJlY1pzk4/InodB8gmXZu
ydZ7hIVOvUtPCqWSXgoQumA0QGmMfVuMCSp8opU9Nlug0DfkTvCVX6DXP76Cgf7oQP5zdoxhKWCx
NsAgejSHg6g6kmkqy4DBtc+DJiyAH9ue4JO7OTkC0p9qDRpxtYqatUEbqTj0DKo2WL9N6CAcMaJ3
Jm97k1yNjjSRSv+gQwCNsHNJlGtMErmL4Ke0CSBujxn8IN7RwG6OqngNYlHO82fiGQR8grkohTEd
ltXqIrPHxQ+8V3Ina/c3r7CrpGpe/kSh8OeOMyHoqd+ih5rc7SYqGBlIG3QaLvCvQciuAjBA94R+
qeXIp3DH0KhgfPs5y5Cee8dyRAy9eTDpVmjcbvSYN/98R2T1sfZpy0G9SBU1E630aFehj7JwC9f8
/2g6ry3FtWWJfhFjgPCv8gYjfMELA++FEEbA1+8Z9Dm37u7uU4ZC0lq5MiMjIinpCOPInV5gbwie
vt6Kzvy0EWXeY3QTeANYhSYlFB0l8Lq8PlSDqn/q3dvMQPHTAT68lPP0ULeqsyX5XUJp+FdyKwCv
xJFPFhUs/nZa+KMUQhT7tuI2BAClwNeQC+2znzjfWYmtN+J3UfQASXoe5yY+bT1wMbBPPMP8fCCQ
kV3NXD6j1UALOUVm7nxx9ItuLuM7C9ukXx4DfkFpNmwwKLPAwdSfs8g8+Z7tM3DVNLGLrWrNrMmY
kSebo1RHewwTquDdg8N678MqBRGc8psIXbQF9v6OXJbm+cG+TWsRe7MM+6ydzAhQDLEfnXtzTAS6
GBgMRuBu9L9R9onDdg6v3QNj4qGo5tgh0j9bjr4nO+1ti/63fXb4sWKUtYtRgwqLH2pfup8JFnPd
DOhk8qx5OMUZkwQxMlMa3GN4xzyq4RZN7Pve0M+Ze3vtHvkdx7A0Muqk+5skCZ9rup+puceMkEZ0
0c7i5hw3VBiVxgUCTGXTqFnXN46Q9PIgqk+OBi6a5jN3PqPrrDnJvSbgHx+IKLSFoCf2Sn454nuk
haz6uFVwyuF39dBwLOjsjG+zbm3koGEyYMR5W0x3iuxelXz+4gyfbRJ6Mm3sFvxrKBtuaqjeDepS
OXoDmVLyUZWXfGoX5Bu4Vz2sZ+8O+/naE7xQndytOZzKO1O2CDrbx/BDRCnSsqxYXA2tz/lW+6oG
hNKHzrWthXsclkUoqLCr/iJsbcbuH+I1vuNGp/rfYEVGCwT7I+ymR83Bu/rZz4lHMMXY/4pLmIIy
SVxO9ndzCRGKHqrTnpVshm4PT0XnEO2ii/9+0IFm9OXFuYZfDhT/0YV+81SIfMX8UK7S/Gunw3TO
CwpZo3FE3bHpP0DUNzGdt4NVZKuD+jG8EGFNYcIoQ49cDB8CgWyoJtWUJO+kiYR6IQZqb2Hicg1Y
kCEJvV80OQghON9ao6S3DzlBeU7uvn2Z0BSh7rE8h0qg3CE7taiBauwJ8EvYux1Y1M7ig28KXbQG
WDedN/tGF6BhjprB3hxVP7g9YYoOcxC3Agg9LzTIRL8RDQ1hl+Pxu9twgMExjOJUuiQ/Ql+4cKDn
ea2VKN94ooCjUAYhIJHvLae9EsTtk6NvgMlbrdPLJ88lUG6/H9edzRsFOAGf4R1vnw4Bb6Vq3bkk
eP3YgDAEYoOPb1sZIYidRx7sJRGJH/2zz8N7k3w1dlQydB83VPWrScvroBjcDYDs1Tio4Bdkr56r
A2ITCeNklkipdaxwdMN79Bc/SeivCaHmo3pBd1YXMZ4AksmLoTJJRn44ok1IEwbHCOjDYlRfrGzO
KaJ64sZ5AT2TSfc0U2msEt4R6hms1tpCPGF4Nf0L0AFVol9rpXKY5XF/J2xGZoprJUAtOcbG9sga
hgoD/0ZDoRi3R5OsX9m+EIb09yR8c/gDKDjdwqpk0G0+9RMk0nkma6Q2VBFybOZddgK5vhNpYfUn
gX0BNnoi0S1355w0LzelluCjPTOsZM3+Yt+DPudbF6Vt98pgqwRTGuCJGf7w7Qt6XNCr9qs1DxuL
VwBNYPYtYHJ1K/q1EHfN5pMj2LAKKz41Rn3K/2n+E5JPk7a/A69TPb13v9hdkYCzmEs9npJIjpQF
4ifAoWYZ0M0MR1TUP3SRYXfC2Aug42Jefmb1SKO3KlOYv9Zm1y5Ov+wlTncUTwiPXgp5qhXa/CH9
edl/5n0NXezSDMAjH8rXH8C3SyjjtOqS0CLcw+A7WG/9gRJXmVAsFiGeoLji5f7ZGwxYIqcuq1W+
NBHzg4MDTT60ppCAXPF+RALU5hURv8TgUAHPkmL/lJ+AFBCHAOSZS/zjyWOaM5vlfTDrNiIluEY8
HmzAyKZ+koEzfLK/r90uIdRhxB3gSncmvH9cJbGwOQjUb0Tx2ZNqxB7/o2q2sY793fBdeLVIW7ih
SIAQjU1VkBjdlVAbCs8VpecBWGK+NnITcoWVciXBYVRXTbop9+NSnzDD4CFAUlxrXBSPLclxCKC9
dW9QsL+8J0wzGVqd+41OkR/7STCLUPptwxsjDzliqzd5cm8i3ps0IUVrWcAkHr6cINSdf36BAJ/j
50I2YH2TIxjxk02yFTTx6Se9wU8S811G3B4ZfSBRhNH3r/63exjngOfUsGx2mHh/bQKsiJIVonTz
58JA6CR6SKrPRmLGeTo5eHnO2PhIZkw7r9xprEkpwf5+rhLI0bm3tpSzI38AG6+IGMk7eoDmItq9
bcMpRy4HSNVmnVCmi/wDHgDv/NydC5RU3EbHBNOuHs9/nZcZaDLFNcvK9s8b2obrNZ3BHaXE3rkM
TgMto5/taOSPI03pmqOT1YAqcjcSKeakisNjLve5aWxQCuFtE3jOhCSNqr3aSt0umR4XDn8JJbJf
bjFUgoFQouQsu8Yi7xfxG8OTkruCkmP8pSvCBC+mCyHl4US/e8C6rKmrVwC27PAHf0Hoo62CMPa9
vG4YRTgAKzhAgBpo5kEJ8DaLyv0m5xSTCz1gGUyJaROkxDxaf0Usnu+rQ2vHbQlLmGOQALs1lAWr
+6pwMvl/DOn25he7Xv1MKeUYykhBA8Lkw+MrKRxkfSXZs0a/Nbs6O7XOW6Nb6kkHCFP+UnGeVLKw
ykfvCmZgg/29da5Gj5Bfyc8/QhL0D5dg4sG+s5+p+pPFIbX3oYXhOX/vADXC0su+U4rX7Pv0iAUb
JPoXxPrG4Dgu74EnPXfJqIz2e7kLa7nZP8MZgrWgyUDzYSOAJRNDLluCMFj3UoS/SS0GAngDak1L
dTMAYIdctAsZAjFiLqB53VmHUDw8dboNTILateED3Ii8xzPiL5g9PLt+vIkrvJMT5xKf76NmcBi7
i3K2De+O/seatiCOQAaEUz0/cJOSibxK1irMTKI4OjGLViyXDHITA8Ec1jZnH3p6l5UORonN0mh/
4ji9WmQSA6THU30zGx7AwunXglsOaO2c2CQCk0BPLLbLM7dwV6wExfhaBWG7sDa2L2v/1YPGCI9P
VYZJtF+SUnjzVuYXuePc13cfq3NOvYfs3L9Vs/SBYcG8BujV3VL4ZjiBKa4X2r4UiA9osXeisXvl
yaKEpFyBvQfZ6+DVnSb8dqi8lH3MS7eOk/LdrA0PfAlGV5+5Sph+40Ha4fraGHn7Z1jOBKJAziWs
YOsJQd+qLyHBzXgEPmsccj782YjZqu3vBHZhrwkMShFLAkvoiNIp9BfdISDhtwkQJ70XFpbi2lwh
TWGAjyiit5Z+jukkVt3Glg6PVCustCAsl7b1cN4FxKx1oZu4h9a7v59sDh6zQTjSC2jGVNeaLTIK
wXHsONJAEbe1Sb82BfAxToMXCqM3rXeNPFsOlQElhBINAGtA0GrQayeXZA/l7mt7CnAk1m9798Ab
6Y7//Dd3SMwM87Nqzm7UM9vmLN0aMIl5KHAu9tYbMhkdKbOMWm4095ujGzMQvLlhMRABP8Dq7MI2
MdkxK4C/HXriNr8sPumTn3WD6TgsK5Kb/qd7+5v7716Wwg1hvKr37fC3ZwzOgE9/n26Vrg5qJFA1
eBb40u9akrIaa2AYwoUx/HR/oeL1YWsI0jt4WXRcQm+om0xe+XZS/0VbsXPHVAuGMCXslWsHaBXu
zx5KkbEm0WbnfaDpyAFnCAnrCY7gVGHuYkhvU5W4D3PDhDOHQ3A3SpcMoI2M6R2yb99AhvCRkb0x
BUg9eeW+EQP/1ezz3OIF3nWzMVSDA02ijkoGr03m65pdLAPtMSbGevGeHJxHy31mwJyBc2v2Nbf2
y8rwjczAKg7+yXEPLTIbCBJ7zClhPc3dxL/8JX4Mqz7xeYpCCbHwH2rBlf0XG/tY4h+UXshF3BRJ
W7vpXnk/w9oiZ610KuN3kMbv4Q3GRiddNw07idP1flqES5zGsuHDGsBELFNagPpAlTGfQc29xvnw
PsSCKHgOH53youEe/XensfduuZeG704SPnrzmncMywyjf2H4Pp+UR7hIIH+/dosS0Y4M80q9+fAM
80Gl205Vc+BgcgO+KuG/Pl8m4TF6oB+uUu4Cd5kL6FgFm8pD0B8m4QdcI3NzMMJZQjTwj0UmczLX
OPshqLfkM7g1wIsFG8oh7YFBdgZAYN0fTr3UI8G/0dKfHHAnI/GHQOfT+mpTV3gxXUnII0wGwRcO
WTgF7p9YIgnYK7w96KAh/QdwVYOx7tYuqA1QXAnir1ulHv0kKh8/h133YE3VoM9ccJsBzyXC3eD5
QWKkj9UVNX1JC+//IG5KuWEEDcjLTSQjT2aHQJTiMKHjAFJuS4mmM1Vj0FQY0CP6MtUzj/zFJQhf
qOFGZ2eww+ldpMV5h+JpS5hv+owlk0feZSIZsxzlMOcLO/QvXljKYSRA7Au8ctFKmVuE2ysJnRFQ
zEitOJlsgmGJ94n9xRLOjvp6gHwMEuYtNbDml7ztp+Ewqfhe5kR+Dx83FpUObpHfXFTY1mreAcyS
jBW7GP3/BHCQ6foZD5VH7Pgfpn2OqAJp2kxuFFlqVeKwDmTs7ak/gXIkDYNR9pK7PLxNLgLGRsrD
x+53tM39Qkztp+e8qLi0Yy4/U5cqvvQtDkEOfzFR4fpOZaUJFIWjDtMyqOoeELzgsM0hf9KtIkD2
jv17KxtfAtlbgVsBxLlpBxM7/LGqlnARUNoDtiz4luttJ9SwV1kiY9ghMYWUz4RamNVIMkpQqJVW
iv0j6YQU/hrOKPtJiuvBggbpgqsBRK2O1QU0fP8zgc4l0zZfuTFMrT9S33LQRFkhLbaUDUXEtaR9
+C1XkHpNHFqOHLjVvk7nU5MnwhCOzoPeJ3kErlF0vb0vpc0J2hJQA8KyfVyg9JN2dxVD6CXYwwOc
/1qxem6YihoBK0EhFNchdGRtLB7og3ZYczgFoJE84WnyoKDeaNzF087GXIkAclBzX65/DR43JRlN
Xd3308hbeTDrysyLpo3XgfM3K88qahHD2vX2/TtMKThyalK/Mjp1GOYmkLVOw6IrnP3RF8T8llcD
L0HfOGRiHLxstePpGYIuh5j0dU5D0VMRd07168teY2B0D0G1XbGvq9QpjGqs6Xpf4k54HizzVQ2m
7ZldRyfbeTEgju5rOUFA/45Iud7RDbOFgnUbfcneSlidkDuji6Y21VFaAa4ug1hJ9SVmDypLawcJ
ZI/2XDtG3yW4NscGnmFIMaFJ9fASyKfMw+CQRcdDW5puEp1azFFUX6yuQMUe83u+1kS8Q9qaMQ2T
XVxb7eJj4hhU0DCAadmKjqwg+sH+uIf6DSlMAX0MYh8PY+SUuEuSqjDoUIDKdxYQIX5GOFYIPvYk
j8wIhiUmo0CFfgLN/ngDLrmw5OtsEXYIGBJaD5G5cc5DD3ziWN6PJ+cxZFkLWB/I2i54OMwD/ABO
yi9DNhfN8BTLhhheMIt8sMfjPKea07u7ogni7z6rGRsbTe4dY+JEMTYG+PmDKqZ4XgrwPZLKjfoZ
G2mFs5yLgepFW8caIQe1/XWBGb/4PSOsFusF8pqNJ866B09UYlSdC+W4vM6jW3Rbklry6xrUd13m
pGKkCBHKqkzoG2FTX4kM/8VcLvlKbBnt5cFVwqC5EICZjrI24lYZ5mk4xntxjfmTEDCfFE10qYAG
vBAjk7wqrE9oouRhpA7ulG8uW6Zcvo+D7h1oj0WxAfXFRZZxzz0RpxPkrQOwoxBDRwAzC4MkJpqH
RJIBlnktcwSb0yY6YcplN2ColYHJncUgHYXMdQDa5YZse80hhmlWi00Gz4AI+PEHD48j8kKPP7P8
cQJTKfPscy8bDbZrlJmEWkXJD4jXBdxXK2R7DgeFgOUyj+hvjTQ65DSAXQoSgLklcagc3H3+jI1+
NTh6NbhKQWlKfV5FmdWcYo1MvR/UU+bbNqhD0IntCHOwOSa0CujIoOwPqdbff+XVadwcyN22hosE
A3NyJxvup0JGv4GUr/RtzPJKNhopqfDdX5cBWjyMvXsPuEyp/ZTolKOM0KsxApoR/aAXx6JYMCW6
BLez4nboYO7W+Av4CRqJc2xY7nkK5WhNoyJ4kPYKEmYeEacCMaAY3P6UVZHsVeIimT9Hbw39OZal
Eg1ofgKU6TuWO+UQLjfORQ8aqfuFlPMVqs+qgMGVMoQ7qP6KEjaqmJtkUgtOaCdEN9pR0T8mhxEZ
+26TTURsz5YoGpaVIMOXEeo6qRoRyKn2G0GCD61D9T85Du6bjGkgFBE4wEyuN058OSGqYaUw87PN
1dWc3dLyNhIl8cmY1ENIpPdvG9xDSRKenoE5h6xi/FtbCgy9G70G9TwCQk4DJCbQWYlIvzGMQxBo
OK5ptxwRhXgJBtO7ZM6caW1pbH7mJbIWUw4iX2DoDCAZshBaoS0IgiXWU2beBlig6CEkAoZhQMVE
9iTgC/GqNVltsmiIFk9Aw/0XLuewXZgxSjqDw4Gwrc2Udf6Akn4LWjEN/SFEKBGJDzJMfKHax7aV
miKgv18y26CUhE9vyJcl59xQWln89NwNIPEdGEJmUWRlpkwpaf+MFhApzibWSRtwAk4N0qXt3uxM
MwcX05azWvEGCpacG2E14WtHymNOSdkBEYcBrCpa/iRJ+y4IocPExTrnMQ9ONgwTYek32s2k1+XW
rWh9ZoxXvJRhG9w8SmhAkBu+MOcWiFz/G5yJljEFAWXfbc/nDdxgjkHFq65wjUNpnBrmHs0ePUUI
ALv2xQJzROi9xh/wy7mqCXqaigAWPokhuFFh8jQO/hBjBUDVJcU7WqwMhV+l98CYJg8r3hNGZrv0
l7aeW2MLkAq8A6sR7hB0LTn5oYwVIzlDK9B7/9Xge36xVBjexw/eS5wAFIPmwkXkZEN19XvEMP+4
8am76x3EphNL5jNtkjXwzK4jKBVQGKhrOFF2nNQ/vhh8PPoSVac8A0RHdwLVy4pXq12QbL+kHrIZ
ePHFco+TEFpY2OxV6Cyjv6NPN/efiUXFvgsYnaMRaD/ZDIYCsqpnakAb9IWBZ0zjxrFpPsiBPlGm
gE/PAIe3757SygsJITlBT1MFz+MJfk/Gn6rbYNp5BhPYn+G+2+Sso9mIn/AB+hljrmiufHFrmcha
dAIafPWWMwBzNuMuhMtHObb+xLTYx0/gOODKR+sVZDRnSu6rJa0cseAKTsJ9E/wHb/Zu/uUWnViW
e9yXFlBTrWk3kGD1ARhcfqJ3xozi6QGagva65YiHjLe7rwneh94cyk4qS8vGVDDQ5jeEe/k204lU
j6cQaB3EgcgCLHRPxCu6riqDGqO17m5hTOmOFmdgDLgRXt17jV+LhB7oYf3EKAPEhYwgXezWpW0O
XFYzD+tqWMGDCMuIBoM5DsPStkGixvAz8sZSWO99SfieAX4QhpqTTPjq3FvhIMc+ssJo92ewsyo0
UHU0CvBo/OJztiiQ3ZAAH4adKoUGj4//rfFTcw5QrCpswz1GbDxtbIDqEur1FNHlpcguc9MhzgrZ
3OwW20vDqS8JHSFORg7Txi/tY7fb2CTT5QEaJrFKmQu6Iqn+IO0A0L59/MVx86TvFe9RmYltqGy5
BneGQqFp8Q0Oqj2hCrCBV2SYu1hGFhQWwbHTWN04Dxbf2ZTminjqN9JGYpBX6VYGk+ni7JAUtEdk
R4vLMLcLvWpYtp5do6V0DUjNpe37G+7EO0emS0RGOeLShVwioKDpImMBmNe4D9PVJxZfrXoEIJui
zWUb05E/4EMATZtluXxBlijQGpglbjfDnLhIUH+OXAisNDAxq4DkLKPNO0aphFmub1N34KHPUE3f
fJoGiJ7bNO8t/DE5s2kF7C2ZQRbs0ciqh6NCAGvQWiPV8v4wq/AKjJZvcDgnzOKDR37pkM1KIKxE
eXBlLmBKStGDXom+Ek/GByfga7lhso0zn/Y5ElUinnp7zt+9y3UCXrvqe1wmftIm/yMPYGsxboXs
+0ofS2YrV/j6+84kjoNuW+MqmN1tLqnS0U+y2DFbofDpNB2j5G5IUBmUmnVLQUpXoPOiovDTDSOM
7Hl/zhhCUkCm7zjPaFsgrwiNKJ+QteAXxqCrRr9Xx8KC2QTluOBSoK17V+eame1hs3OC0ODO1ifS
piYTcozOdZIdyUTkZbr3Dst1zuwJe08id/NLA8SP8CkQs/Ed5OXOuBg2NbbX8DTYWwVc5I/gBS18
P7V9Qpvah88WGd44WaHXNbeFWER3HB/3XgGNOFAf5SOD3HqvP5kf4cTRrTJfACSLAGP7oy1z+kwQ
EixZSOs+/jijHMgpSMu/707jWeS/ej4iIHdNX5UK0Bhh9WHaZwYOYPf4JLWyADCYrNcKe06HwbgU
3r0GabdMDWx7hLr0BFjOe8+CdzAkduEY1bSfrILZgQnaBSguMIMPZjvCcyBKhnr5CI6XgTAwTFDu
NwNw5nZBk0das2v4Y3FHvZpPCfBwWYKMgcmtiDYxPQwpOw6dM+lIkbtYJaHUTD6jh1OBc+mgJEGi
HR679bq5wcWITQ0L3WZYZJRd7eJUng6caS0AyStCXMuj3YqgSzS4Gmh43WOWKN6FclbeUDsv+JaG
GUuq0d67ZmulgocUyK6NHwFS6ObfOygN8W6xIMAPEzTgZczewFRbhB9EuItaeOMYAPZ3ZXKm6I6a
pIeW66Y01fYXt6FF4RNFsy9EajdbL28z9MA5kXJQs7B1QITzgnSOaQc/O+6FTcLvDYJ1w896hv9o
nwZbe/wnSS8vfbbumBme0O/tgSahXlD/WQ/rYr82mVeBJKfhbQnDB6t2CSOJ29YIk6Dglz5A/dfx
vJ1v361a+K+tZTgz6P60jJpTSQePvPka+g6RG7gUHKnET4CV2X5hV6Cbv/OhXzUgxUO9LoRAnZBb
brHG0u1cRk50NY6GtkxrRN+Bu1zutZJv93kwJ5zFbueGWc/LgWjcbEMgUY/ez1GBc5+MCxNrbP6s
0CgoU6siwG+/c3N385rrJ2ua2awnN8dMotL5oH/z7XKXfRGol1k2b9G2GjDzmWZ7qLqjxmgcVurd
2Q9ZL1TgDTQuJgQmOh/2DoMb0s23jdQKCw4MaOlYm9eoFIxzM9q3ol6oMdUP0hYSczuLnH0Hyl7i
jT52kf0MwAHJLpYO89lqVVZVr7aS1Wfa4TqpE7rgU1thM/jf9DGfJyREZfnSleMq+hLIBrl5X9aD
NToWZG/E5mM83gJzsWJUe8rxotIvrwlM5aAUlwMiQC9lhN7Lrg5oNPwlq32wD0qrQhc+nNht5GPU
ZjzuoOkXe9EXNcHTzDlpZhkstv0QNieDqod/YBFLOeI0Gb5Io5mxZG8eO33PD7qeBj0yjo9L/+NU
0OP/RagvYFz8m3igWrrJgnp3b07Re7lgrBp6S1YJDnUGgThQtFJ749PRySPmvPkVhtFRhp+6gLyk
12JHyc1FqAUQMMX1rntfJiPiUcPhHRRDosXVQcE17jV4PowMW8NKChP64G2aeh5cMbeIqRCj5vhF
TBxj9veB58EsUSABsAfCHquj9wSOS70IBxKOrP4d5HO++HgpchY5SDIYmzBCxl0+Y9rR7CKD0kH6
sptduINcdJlfvbObTEGGjpF4d4r0dg4MWjF7hWnu16ecInfoSJ+WJjvaa3A+2Gkoi+ZVeZ0vh1Q+
wsxi5RT8b3xxyVbMwMYcYj8twWD8OMbWYAYrPalWhhEbPZpGeOgXINMVeUgf/Euaek38ECrhOTgG
LyRYck+5bmkqSUn5+bAR5fdI6YWwBXR/me3NcnSZMebHJkmklDqYM6AmjAKyFgX54O1+rDsd7xqW
DhUsQ2SL0qVoY4Yn39rmN/C2yBZESSLZ9W9elSQS1I/sq+oUp5ofQEJMEYKlxIRh8uaDAjeLZG1E
L4OUVX1J5RwUiTegRoz5y2AysriSEGgYXNtD3tEbGZlqh0fQ3VOD0s/tQsySnzW0gBlm3u8/Ztzo
p3A64Z3zoLAZGUSV3hscFacnrTkp3ejj41hGOJTBbYmuNf5Q++Efjp2ZefhgXHMPnzviwJqDYzf5
rmujOw9uZ16EQGWJ9Zo2/RNNBKtXYHhZDeqlfdju6ZUF8xl7RuAEJJPxh+MN9xUMWgyPyAxp1nqx
6EktaGQy7HHe2Z+YV4hlere4ZFCrv0vMLesyQaArZ9jD4LRXoGPaHaAKZFygH6tIVlwENjsjHRFb
Ct6vyz7RMDtwm0HIBBZO/p29li3LsYWNY7jbXipu8vfu1jC9CuSCI1Mr3nl9KNpyCjZC5qY2rvKG
RpvdyZ37Yf7bdYGIDALjnVsMq77cWKwZ9jU7/+A30ghQwn0PGuP90bSpWIZV9wkTKLqJ6DP+BkT/
QH4fz6uF3whwwHH1ouvkvwdHmhEnG+ansfm0j6v9H0YgQhMGR4CuJtipT4YWvPyMwwImqtyp8zYF
Jovzn0WzHPvJ6asvc1YL1QhRm5Q1SU8cxwnkVkp5wTcAUWySzHcrXzQxuapTHp/ZzDiDjhu/OZzs
WNePft6rH6sdfYYgmvQAOB2zsI7PJ5O0bt19yKlZhPB95pzYthH3Qk0Ur+Hr56NDmMGsY2Iy4BPc
Wc7kq3PC44xeOS41dfM2Tg7maXHiVMlZm1mQ4ZWSDiUavA6ZkQOb9ByB+wSN9YFC7+I1gouXLhvB
jbvcpn+O1IzUt3+CW8Y2GnF7alNkXPrWev9F1fYrY5mVfRrhtRY/StaV5ASwxmEKCk1q5vUJ25BB
yI0b1T13f/IfdAflaD9gouCM18J3kKyYlicj755tOLgk/dw4lQcKOBi/0AaGPEv2f5g9qVUhASJu
hLVEYsCGa3IY7akDBB2pJocs8Rt1Lae+FpO8uprnVWgfAvQyXmWgEn6if0zoctXb8dwvtxPYG4l/
gKxmBKV+6id+BQoSyZEkPryau6o7ceasGFEO05tvqavR5W8Ki52o6ZRexaASHJf59AhYzVdoQqlh
BmhW6jxY2S36Gv1y54vn8NMt9dRrkukXTaUWr4HaQV4hq/nwCn+5alXWOy8u9ZKtmrZF3L12HhNM
OIIZCIFpsb+p2bs2VAQoGQKMmlYsGjezGCkkClZd/V2eWo1Wige653lq3RaDJJrrxTrvHSSneFUc
JFHi75eIAMs7s5KaeY7Hcean/sGTgwezCMV3ePgnD8yIDoNWgcpFeV+evAb+nbAN3AbFUSOGdyGW
hsNSoEPhgxPGtA157L+KivWguukQovFw32TdMvlNICdRNcGvoWkBAEjySn0kwF7UP9XOsAUQ+GCw
KJonbh+MpMAbgQ40YZ1ROgW4IdRaGJrff/LkAmutzzSmLeOC0YepQSOadQXQ5WB5ANMxMzNcr0Ul
O9iKkSwftgfUROExfFDjiVkB5QcKHdYY+u8Gbqb+JQ+n6pyjKt8toFX4TRO/nBU8kSwycAKu49gr
078TpqFEDfANagutbX2csMjRESRSn4puYBiwMQga/CJugPJ+DaSm5QqViN6QvSp21fHRUmUp4nSQ
QtZnfDfPAS0/i/XDjBdBr5SPVQusACxgE2udIJQCs+Oh0amlzECMyL4A1YT3AtQaCYmVfRNILGgq
A9NosAnr/b1dLiz7TZHZ/UAFgQ4brcuUwfV6+5jL8zIQLyaqNNTG3Ygp/89GV7QFynR+hj34O4Cx
bekQMeYBQwy5aA3uE98Z3jOdJ9lMgWsP5SLQgMRUaVFgDD9ffCifi3l437kvgLonO//tHibI3IiK
MDkNeIZXP4daX3ZTNzhHOydjPGrunMIqwMMNvzLkIOZ8U+mV/gCFU+v2humdg0KfuJJDS8RSCNlY
CpbsVA5lGvIKQBnkPWAC6oid/1i/MQ+dFKgmu/LMg5wxLSHvn9Ry67Y5+S90IrCW75CF0PkhXMWk
qTLQvdtpQkn3PUAI8HaamfdYwh6pUGNyCmGF5Rwx3WHbf8yaYU7hcVHAZTpxvmQiU1q0rICGfR2R
zcQoSbiRyPfajW4GS3lFSuP3jyt1AOr9BqERygYtDlgWg/ryva5ZXGB1Aqn9SW1H1gYjaslmxv4F
Oxza3XfbaaBf/Ig8QmSog/9dYWW9MjhS1cmpaVfe9vFu7w4W9lqd5oNjDe4m0RUkg9Vf5HQ0psZw
x8bvQwooQH97WTSdHzUzwzXGQflnn2JUpPHqi7rRp99tpf0KRTRamWoP6NIr9Jt7F7gdfx92JWgd
3s+WsaOfRJP6ZX6/MjP9u9vmqXUnlP9xcd8OJoml2XkeEaNeeIsdUrjCGGQ7uPoOM2fnZZNDr9Ax
fsAbqKnDzLNXJyEG8+9G99I04dN94YMkLjU1ytDv1eGh5NOUfi9jd5C4N8DNU6cE4xSlYdM8JxEa
x13DQxl5qMSNuV9lk1rvkpNS9BTg5A7wQedTmI/Oy1DVyR8KTNntGIC0M6R5KNfpC8A4vI36Oyed
zoCqWSZjsBLaxNgY8UaanC1Y6jIm4GXuULH6GH/1aIBzHY11wh1f160PSQa91gEYgH9evgAv+yrr
FCkMzgTZPXJutUGeiRoV+9vnrkLYOBFeoFf5/HFiy8qPHIWPmLDMmTOhEmND9dNHi9WryaeT1km8
HN7JhtZBgXVcTPij2iFPhklixQQBwkBLwzCMaQ3QWi0gkmna6UQWwrj0DCjoaWcSf+layAtTBy5v
0TWI4BtweqDeDSyfAxGK847ADklJBsVuoaPDpM5ax02HUxRH/ighVy+okOW0fIWn1u73UowdRPyi
UCi4nq/DiRWaRORRq5/fIovhM1Q0/uLoBmLTwdOH/nfgKpqWFzster9F4B0AzipenfIkSjnfFTor
hM4M/2OFTrKZ38mnNwilFUruysDgmVv0gI9oTLkAsgyFbG7ORhw79fTtQ3AISiGaZOBk0o03A3g1
h4rHRUI6NAKMGqqdJDrzgahoF/DRgjiIhuFV52zbtTMGdum50f2JVzFviaTKT4vwFzhjYy4Yt7Xp
jsT2TsUDQ5CKpxzV8EnLgFzP9NKuFvgjs13U89K5AtJuiX/yRHzw9dgOefzulzovKEfTamejc5uh
yQHZLtSuoNDhiTc7vykixHVeAn47Llu4SQvML3RekQ5vsSox5OYgf/ucH5wstCb1eXpL+g+BnU1j
ZYZwdkZXAq4pjEPI/Zh+aRganAP0nhwbPB69jP6EXKszSIenPk1Xr1eiGqMqI9dj8oD/U9NgcUgI
0JJWsrdR/knc8AukC8oflDRoNSpxNOjvaTAwdGta91dnt32GNwBgzUi4kwwze2H2bRXMiy+9G78J
i2zKOdaLjjqxC1c3/JSUAqhhKsOhCh/kTOyMKmt2N1KilU04T5igixkxaS7pkXjkv/Nfx66anv+8
z+ch8jLU/PJZ1DCDMg1LnYh7vot8o0lCoTOasAD5ckk1quvhMokkOmF18NIU+fcf8tsGhwrWd/xo
wfopgdl9EJilK5bXPniy8gUpbH+jKdC2LiAFeSt+kQh86m4Zsapk/X5u9g9jp5GGV4XarNDsycCF
CiJ0ocL+dzv1mf85RFI2RyScAEc8HNI23fW9tdRICw0c1HgKyQsoQfiAJcmr/Dhj1EVYS+zEbOHw
Y6qcaJrKlVNgTiz02CtdqgnL2+gLE1kdZfDI0DEzxvyacz1NdipnLQoR5fcV+xx9MFxXQFmJKZWw
iWp2Y0iW5uww7TRiNqlfhVPEwGE4lfUOHJz+fI10myRHJukwaeig44jeobbhM+myFlSmvHxQiwnQ
nAAk2/Aip7C9HTZwXewSou9+XG5f/77k9Ac+U7dWvAu+IBIKSpf280+xBTH23ys8b/U5sfBq9JGY
rFSDFSuTgbp3Qd+c28wohO2NRZXh0lmCyoDZGYwyLTyR6H5hjex9DlW72P10v8QsmEF/Vefbox/Z
vrtonft9cAw+lJwTN4abDdNo/42D5zKU93BAnCe6Z6yCf0MSf9/LBaKH4BSJoRaMqhfzMJJDcjop
FkxCj0jZD7Ihhk9O6IwSEEi7WdcCbX4JYl9U4oNzCZ8k8QX4Y8C9iMaW4tY/PRAVyeWg2B/Yazd6
XSQdEyoFPlJK83SQDtDRsQuVVPLCETaibu6pAATXIKRRgeHjjHCVnaELpB5hEWtqxYFkG8CLf9cQ
EpPli56Nh0a7kVClNDkum06C2uFEZothJTzGckfZPJEWEYiS+POk1CFscwJCzx/8sF/I82Uv/6P/
+oZNTMYGpAqoyswMZtflpHsNkf0qLMTntIghwXnZz3wZH9ZJcepUnk1o3wfoRsrbj8s675WDjK9k
HH46opj//DvaqOLOEwq+YvyZNoYQrKklgPJByGkJ1DjpK3El1pBpFWCYR3LNkL0qhO1aXPgXo2gE
6l86/dRQ+rHVcYqKC/150Mit9MqsUnzoYjPIeVqFDtb+6Nd1irwmycCAIU1pGJagWkCvVrEtw9S6
iyoLuybcllrX8YFRBoRS3NG8Lv0D25s4rcV17QRMrsm6QxmlcsAaQxI8a1LowaltoWJFxMpshLIT
itAD8UmeLiWcB7nL3I0LzxkeBsUpsR1zf/obhFYo+R3OyQvPw0sbLtCDVeTELRClKJsIdieLRJzi
lfj282Q4uiXyf93s2Ny4/SsACOxOHCrf4SvcfyAZz10qZ66agJLgPoOf+fIy0mq4ldlYNcgySsh0
RJ8nlL+/V5bDER1vXuy4vvhB4NE3dSGd8lY4Jd+QMgn4itRPD9wKnBDbqwTKAs0ou40NhCvKRyVs
B8ONN4EUiAh/XCUdYeOZqkcx+icQQIkukidyOHCUs1VmOJSCbDqQ9xkVdoQHb4zBc8xApxKozCMi
K4rKs1LviQh8sxuJEUOD9x/NjdyYoInAAd0LYnbyJBl/kLjwXb3aVCoA02MGzIL5Cp1565q0dl6R
pjqVbAfiN+qB96NjoG8Z0ZAaXCmZKyZ/liMDJ1HEpA1QxJdbY6wK5hiUsvALlFxwP30QBaDpIXZ0
vjF97nxylPLdesWHkHBTdUoERipcMBuEBNf2fBdShEa8zXG1dRnlR2p5kNR9GtampASgDl/QIB2c
KmtKkyYNYapTZPjwInHK8RvgT0o5KGHNMxybQzg0HKaXyYdHFBfSGYy6RmX/iWpSzfEGqGduHnKH
6zlhOXzyIfa3sr8Kc1HqK65Gljck7Hbt5bgzJkV+LFfeN5MdyaJn9oPj4OYB/nKwhd0N2SjrAJcK
0jCEuvaRu02AEmbO2YfTAKbZiwv369eaRuZeYu/iviG+SuZXaP0M4D2R5JCND9F5TSbTdMEQM27l
psTjzDCiowEHO0aOdOvRC862PNyr7ZXq/47M4YDn/6PpzJpTx5Ig/IsUwSrBq3YJsQkwhhfCkjFi
X8T+6+dL7nR4erqvrw1COqdOVVZmFiZ6fHM228Kjvn2iN8Gl2/rlyZARZnN8zfxkSnNQ6QDM0AVn
vBIdHL1W0LRpe7O0yGyTHBq0ACbLk4KEOK1/6u6tR2Smtu88ATWe4al0kAWwGVnC4iQJWLnQlZTy
Ap9aSog25zni3S6MtLgSSVCEMKhzrzgtxq5DWEDXsJmCnjzYzjL9MceKgTpkOYaZ9805LYcVMkEi
Ha78CILv5CKwsoAoWgMll8pSSof25mdFEH6VgdeIHcYEj55gCzv7xkbesjiwcJZfORo7pUSyg2rh
OiAaPhPvSCd0VIjKrvpg6zVDQVECPxe/JHVc1wE1xRU3LPlxHoOdr7Rt50IESzVHScENog9dxBrG
RZrAoXeGSU9qYHzJ0IYShZUnXPMKYrZga7RJQISQGj0lwUZqzjhZcV+ePDuixdx5egyT5nCl8tBi
FDxCuuVpLlMdcT9KYyyBXj7Dy+BKrlwDsF7juY8E16f3/DrRqZI32gUKKIpj/g/vDrGZq1gH4adJ
hw4bfP9vtO8/u2t/NVr5uy7Dv+kJLJjctgAAtOyiC9cb1gRzUWRy8AAcw3WIgHOw+E/8BzZp3XlR
w15eEK8TY0hXjG5cSDAt89oIzQuLsnSxD/2Qc6xATJu9kDTyPVDUsPhrzq0JhR4qJT1a5mTYAwi5
2GkPjpi7tlB8ORHpbjl5gvHCITJJlrGF8LomyFGm6fZPwtuS+EbBGJwZzbDgiMb8hTMDIc63mUh7
U8e/Vkc0C9by8uNkedcPUAOhs9pzsCMIWo03X6/v2wX3D+CbE24hOLh9b39rRtcypu09pH0vHi0c
J+S/doCJJeoHEhiCHzxLjoxq8PCfLw+Xbk1Ybwe0s0F1io6FP3S4ixuneLN8QZu52EZcxRsE01Yj
NoIGnTwGs2+/a8b4wO7MgCHorRzwEj1Pzvv0+KQSWbQSAFEgHIod7zq6QTGDiwXE08GyQJ0uNi8H
9TZk8smnfdHfjQ79km5Q3QZo4j/Mn3JYxSkt2jPru/mNGd5i767SRXCA1O6rOVTs8GO80p+DKme1
7fPBe9SGB3h0IrQCqfvqZsHU8RkQHl+vjDKkl8FM2vHYlxUeU2X/don1fSq8BaO8mQ8JkJU0cZT9
OserIc6VqyU1v2puZb+ENzplcPvoJIoOxMY8A92Lc/BwzCGNYhdPq5jQPbV+GzBeZnc6qJMLUyu6
7d8FWBiMQ6gHNPm3X+seIw+uN8fqF2M6iybs/bdTO0HHYP16Z0CROp/K3j1j5iw8d06dI149syLi
FZxvWtq/VZ+R9SdG1AlfrOY8lN4Tm3BC65j4PBXrCJsHKmrGK9PsHjEQIrISWlJWosFaFeI98fLD
Q12zjJVxo7wyXfiXcAqJYv+Hw0lyNZupgcN+QRUkDYOYivrkeghmoCksJfkzc+QjE02YIGIVvGQE
OkQgXwIImb/ILX+JKx3qD9Ot9oqsmjZ79R5//CfGrNEaDDnAKW0g1SluIcoEYFGMo8jqVGlLYK4E
qI/oS1+tSCAGv9FARiNmaLMHAsIgLAqcHs01UrRua2bC0aPf0zMj2glRZQYSJsSAwfezJ8brQuB5
l0Hh3jOMQkfqnZGHUgaDDNFNpWHDSMe19+qi8Uc3r/xezVllTyQ5AAIMNB0Ck285rOER0vLtCRBQ
hvYGl+0tZmRDFAQa3Y27BOU9yT57mutectJylf+QdvXkMPinrq5SocruCzqpRqWpOQxT6EujwYQF
gEwmxuijY4a4InG6NCky8lTZKmNblA1kHDjZEVU+bsm4EOaHFkXAk4xnKWt8AfjAYpx86HpUi8qS
RzkLjDtVq4gJ3CrVnSa9wEFk8QvSoTGF7FAAW65QxBeRlNfkB3F11eQqHScaQo43CcdVO6jH1Rjv
K38LeMs01QwJCNH8gYiiRfba5ADmoB1XBiVP8bfee1EurLoYc+E1/zFUs3pIWqnWeDCdzdYZ83g4
5FRGYAk8VAVDr4B1A7iAZaQYhiZ/hwXAUUOEmWAbMY8Szhk8lgBiBsQs3aJMkQj5AEHg7b+5i2ya
DDjKV7DK2C0WG0RNfoEcVHFLQAKnpADVuqRS+ZT8pGsf0YxFFJWTvKCIswOsoTKq9Q+Qgj3IwlNa
y3xCVhEQPG4jDUQrgli0LGkmwUFkzAABka48DaY3U3C14inJoynHF28D0T2mrwLd8xnfgONuuZz4
dC+FJv57RyGSQhwXpEZKR6kbwQDtAdZ7HMKqbqvYnbzoqtdgkUiWrklWKRTrpGA4kM7/BhsXOIUK
iY4R6lIinkBI4ZxgnCwdSasFagw0UUSwSxWONLRAEdUUUTTBxiIuoFeb2ylg6+cqNftL9YKSGBlG
akzj3TthhU39MlrjXN8XdKKPuAdpUBamxjX4FfmGsisBVCSg7EWlUKigoIvLUOvIELcLPiLoA/j3
bXSIL2QZWJmSRdTcqneLztE5oUBr5IubXZwdxLUPlIRVzngJo/Zdti2wB2MK/pCzo4r93v1V+pV+
bdwYL8IyZ/gdtHMUd+yABsP3VnTfGXszMvs3lDgM8pupFEReQGeng6dfDpTSOxtc/jugsgZFx8A8
4adwZyEeuqxyQFK0rOuu6pSesup/KqjKqNIHO0dj/6i6+7qzLz2jK/XbDTN3C5rwltzMmG9x07xB
1PIq+c5ya4u43TXmCJYqeX24AARE+IiT93Hr325hCQ2No4Er/BHmxx8xRqyDC1y7rWT/fSr/Lqfg
UUcjWUGCyZQL+7oZluAlxFnPqHjgqxC+cc1rXhy+fXw4wNLYSIyfHHmceC7/fhjR8sIJS7PTIQsi
i4AYOnx3yRZ2ELcWjonu7hfVC/YWKxcOJ+M8YRJdAhgBTzTLnhmWo2q35mLedhu/MX5v8mjHmEUy
QqQdbAcb+ocXKKgmTpHvuD4vc2tCM4tyf8WFw1w2CDF4eQYlzkgsZP3W28OeKXy2YYu9on1uwQm+
d8tRI9Mb7xloX6LKgfQ1/8dI2JNkMOJKV3Ee7Gf33s7b+2a2H13xaGtkVxRP5vRWYAbFt8MaGh7D
vU1v2QqyahnWekVQ/icWhAixGT8/A2N/Kx1ccNaYztX4iK3OBLNPLOuS68/6d8N+mxY4wQfTSt78
u/6QeNW7K4AAC+5EzVv3VKpqWlWT8ZYvOnqYHb2cGvPKXnEtwEdMSYfBkLRv5n1dCPYcADoG6v5u
QCib9+fyHMEwlJRrHGHkSvUdadzHgA2IVgnJkjMA7VDPxPgCibvHOR32SDxMeVaqlU2uQ5drG5dn
ez9sZrdgPzQQ8ha2cWcCmfILq9OY4NWMZ3swBmnAwgm3GTqc3rx/h73ig6mOOYmYMg6DXDqVtD/G
64LdgXyx34cSmEGuwLsN1BVoZszAb9AyF+nIv1a6zsq11/dhdr1hkdEt8KlfIKdUx/vQQjsKD+vD
y8ayHSMcCEpHe9Vrj2DuRE+/C4jBRby8b19z/7CrwRkOiEhGNhWCuX76hRmDHNZgYWCpBXmxK/Nl
cew6tWAxgQDED3QOCDlEGVvBEYWyFosGLG6V7jkA/O++933AEBxTHIzdcHXrYnGtn2k53W7kL30f
i5u2Dc2WHwhSex5xpWNDk82l6yEtwHtYCJa0IzDaw5Ix9RqT00dnzGkAlPBpCYA4MI1vbiF9uZOt
vYxP6N8HjdmKihMY8QKzSa2Hd0jrE1gp3neb9f4LONMlG1ovF78o2zGJqG289fLTEFzsU3qSWGI0
n8lFRPoGudkM9ox7yLYQcpUpCMTM3rS2V6Cq6HcwBfwqOAFrUFaAwp/Zdgh45iUgZM8utqaawBvT
QGsBpEJCHEs3Sq4YCQamI5sZP5tpY0D2o7p0Pang4s+RgXCqfdQ8nhqRhnK18PGDKkZj5Fjheskn
axBVUf4RXtRBMBqo1imtoKD9vdH/VDISr/X8BFjWq9FxaDs1nFx9QukTY5rjl3hLIvQBb1TzGx1z
hIm16bFG2bKGmP6rSR4iq3Z+O2V4OPoYQUDOH3ZLj8c27qdRYAf2APgiPd7B4tNUKeCHSMKBSUFH
j0KTo0BDodWt4ui8LHypxCIYWcstZhOB1UqbGQwu6kP7crGj+6nulyQMBgL/HXgAYrE6B/873Lmt
H0bRwiR4MJ4EZ8TvocYIfHFxoubBDlv1Wl0LEuQhsI6Ga66cShdKEWR9J+ABA55JWqELZPwkrBro
4RyosdoO264Z1ff2kvw8qDzsZWOwXGKnI8t1DF+fYNbET9ro43JXYYkxb+OLIVHkJIsByfS6fzt4
2KRQaR/Bd2+P8NkKuR+bMaSGGHaboelr+9tyW9ovaFZ/INfWLahayXvzjN4tuKoYprjlbQDBznLv
NMkK9Jp/V4sMeFtM3n+LEnmnVe2KQtV4MEP18Pf63dFZBkfbREmrj05leI3PG/ucr0k5NvbqifdP
et64rGM+aFNe2hhFCVOmD0nKwlZaxZepBHgt8hhAEcpgSa5pJdH59EmtM2075WhyIRE/x/AOLLjB
UhIfLMi5NWTLyxruwVPypXvW2pDdLQ92bMN7gU5PV2BFzvnpOqFMxaQW+pxUWt/VGwHxihqE85C6
6RmicOK9KKWwo4lOIxx+4aDQi2AHr8ALYcfgVaC3U3ND3s94W6gfDtJKfcSaAx9LaVwQfBTwNJCy
FSv0XxKQXLk0IvUeSJSNaa9YQhs0AKTaWHRtBzPBb8rj1eTBHoF5O6e/0585qoyaKFc2ZC3G8JVc
fpotEIFdan4XX3AXWvnpZ4ctAZ0dRF3YjhhMhqCL4HAXc7R5pxDyBI14BnEHUyo0FRIsHtJkWq7j
Fgkb3isPMi6hDkrR9w4mVhSYqzhVfbr33tGbWV3Hifg47w64v8tr9upD8cqkDgf8ACObV2VqYikD
xTkJy3WKPk4V+tpAjdgK0Ebgn6A5vDu5BoTdAeWidbCzbFyp3WDJ9LG+3B3kTlNCRyILZGAZqlFu
EJL3PAfn3fydyVP333IY1/Bjta80sDkJSL/1R3A/IX6TfB0N6H5QE5FkryZwGpCoKWDzqfmASusP
MAVVQ3OVKXL/9eSe0b5QYUygR6HJDlUhIxQP+SVldp/mEg+2SYVyjRiiAJzuk8gHyZHkz7Q/UBhH
p1jrfR8tRcmsIztnPIzT7z+ZXI9J+cD2icx6QMZw4CMcXOBX/ljbJFF4BLBvfOTNiPvkVf4xNQZ0
ovTr7enQAMbLaoLZk18G+s5nIpxSFB6xtCpsnqYHNYJ2SDzptYMqof70JVsJwVRIQUDzCJCE+TiP
INPRiEAXMtsGQT6dYuHwbKFho/YOoOe8E8sHB90TKFkrapR/oqQe/nv6tq2K/VgC79JdBrl2cL1i
n0DxQbOKLo8mTsWhHKH+4IxkKt6HjsXLWSAdzG6dF78P5lE2+xEmRiDtzoJyJY0Q9PHCAoGhgYJL
qdJm+gteeUJZ970nCAC9dH3iiIcn0u2Z4K8kAi9jEhVxzDR6Op8igBVreiW+CY3gPMWPJkUoRRFY
wk7Ia/32BO+jRTi1uvguvNwirHqX+GLf0wKt/hPN/iuxQNI87C+mpqwrQif+mWjIE2oGBrEmhKd/
k6dJca8y9kCTghGkB5ovPDg9eQQ8BF2UwY438WbbqMXEmbPX+WMEWsf030yWUJVdu1GZ45YItQ7e
5pT5zDjwyhPoSs0WV0ZU0LuAAsFGYzcUz/IdpnkV/8u0zpRzG6smXG120xMZ0O+pw9lyI8UlOM60
3Fn0GWGave6+4X5MG9HgykrYJxSTbqkZRbWI+WUfhyJrt7y+ZM0Cc2iV4EJEPRWukwMAnSB1agmm
H6KogGUD1rNmcQ4+jepVxHUL+1TUQsBM/F6E70DD5nI8vCjQ3kNuT8N9DE4X7ki+SKqIRehlLssH
5mROnlN1iUPlg/IvCBttfGV2FIBe+x3RaINOBlfLXd8cNEtrTI2owTZ/9S4FYXWuLsBrsFh7DZqP
6NWosT/9d+rVKYjTE36ivxgzAS7i1rQMNhGuQjcQML4wRD1gC0LP8zGD0g8Lma5ndH7SBxPLcrGm
YbAK3vRIT6qnWuOcc+09NOZguiRRICMMFsDVCSLCtzWvxmDWfO3dZ69Bhx0NDD/EzABQ9eswfntF
eGM8rzrybzbhw09mXswBgF+7I78ZOaxUeRIM+5wmM2T18ClU9ozCv69mhMxwZDyQ5bHPRpVQvyYz
T5yToj/sE0cxb8DABYdnmnBsMqviB+/b5d6/xD9GsL96RtBkPe/H298jJXfju86DjsqkTJh6dWCZ
y1UTjZwUJUxTu+DQYPo/FXc/IDYdbBa8gY61HnvYWz8DWq1JkNBETkRXLX1ZqmpMGasWdIqGMY0N
Vkouf7UqbUKIIvnx21CbhObOiAk2sx+0LuSKARYdUxQrOFnaRzywrvQd2q41KzsLp0o0DPFU6G4Q
bKFccTRv8JGNsIVQXap/qt2yv/Mm/zCGl5vMeMNavxrwhlZPTw9+tS4TvlfYZOG+ZpuMSyymYAEm
S6k2LklYNl+7L12ZNakyZrE1Yr4D89k2P5qKSUGvb9ahdzPVjrMQWPznbslY+btYOyaeBw8XYqHm
41WpgPWbepQaXXGyJ0eUDBK2HhyLmnepGTKoa/x3H41oFQDHPnwX0YVx24avz3qettCtIfvjMxfs
ecklyMqQxTK0Dv8LVkXNpcx9ThrTzfC6lFgCWyMMM8JahtExfuX4S3A7y06JO8h99h4IVGsy52aL
RTFxmToJqRwVA4f6hwux7bbpOZB5FhQLkJw/LsEHH3fgvfeMmr5G5lKoakjZlaOHeuyjOnwB6uv5
rDN5TuByMUM35RjjEkcSgIyenhiSs+Hp6VRCCnV6RpVQAzawqufTkOZ3dfFPHIwwuN8EvyxiFpbu
FEbwNkPpNr0jy3PDzEmdXzkknTBImJ03wyd07fxUPdbPBGACi5WGf0lxLsYF+hVeHGwvupPXaEft
gA9S14g2S91GLE06d7CCAkulinbXCaOcI0pq9kwA8RBzX83pbPcMDDCfLiV8By1Jp4MwBJTG7TK6
7QBTJIOGFDKCvn8AcaDzds0Ep4+hxr16hxk238B4qI1ooezD6wCOLHZhmJPyZ51VskpHYhRp4nAN
i845aPF/Iw2bEYKzT/fgoQPvTQLp06+38IAY3ZaIguo8DMGQB7/k9IUZSi25cbdYRO/nzWxHfbOa
C0tfTQzGWeAsmbIDRA3W46VLOOY0ZK4Ew1O4i0SYqvdT7aKNxPpalitXsLnRaKhnqeenxXdBeHOk
AWjE+JtpUevoEwGxPeGRrIJiunWoV8RnpLwBuH53LGKJ6dy6B4YIH+fX/nW0ZwVdIgQj4AfgcAxD
oiVKASBzAy7rEoJOKX488agMaEMTUHCgZL5E6edtzhn9mL5U0MHz05u8Q57G3qu7FZ6UlYsMtv46
4E9P6ei1cax/Qrxm0hWS4lVP36eD8+Lm02WtcNfb1Gk4wIICcATDyG44c5QsUtqdjmyV48tmsP0r
1te7DZpPhI9XPQjivAf7iJrviipOVqg0kPwqNV2KWXi3Elz9IrnZhr/BF+YCQKRxUVZSSw3/Wefb
bHztGcO/8N7qEl0iumvU4ZKjHHwovwwPxqWkW/DQdEZVe9xktSAM7gFPjwMf2yZGwXKeioevb2+X
RZ+qdLSOPzedFbIPa+jquPBxO0d9N2R8d1++MtaoiCpBJXhws14xeOq8Mf98Sph0V5ePfkguaLOx
Ef3TZyZZ4TaxRkFkvrCyx763bnf4hjiGehfY8L9NnwEDeBJ4Jzpvq7AOgtOkrK/hYKJ9o96IRlYb
XAzq2WjeH28wH+lfI+l6yaMlz695+H1UXeyiOi8AKxpjeOnqJvy7DRBr0rHqNWFC3c4XgFCs56pf
R3GreEZLBR3gCjbg/IMq0WofAtl3y8muRSZfnFx0CjQmZuslYAo14rFKEcmG0JgR4h8gh4WLBOh/
RjfLiGhY4c7mIVspSofi5ok3HNwmkIV7neKHZGjVgFDwukWvWTmDf/ACIa+bn7QGUQXdZHePCg6K
M3EVVGTMG0itsuIene312d405R8GS6pyFPcXpL/q1K82WIMJLwhbWRUMlb+2nZFL5qatDrRQd9o6
NAFkG1nSU5zfHgzpefeqFAVe/c1VIC3qPRYhXnmH+N6MoYSBuCO3Zex3SiongsAe3GjNP5AxoNMw
Z3kA3+hFzosQSxRRFGrTO+yacL3tQWxZ4UjKDnReRrRHf0+Sd4KTfOoozaM6ClY4mtI3pF8iTu9R
+i284zhxvl50dzE8gZLg4rNB/tXm/l2mVg8rNr4HFKLfJdWaqQBdwqkhuWS1B5RtgZ30ej+3aJbY
4JAwy2tORvBYLpspueaH3V2D2YlAKuMzASeITAtq4gz013xseisw9ugjihcB2ANFYrDBMF8sD+In
oVizABmwfqSzRJfkNMN6n1X9jwSoIC5WrajC0L9jzH/1K1rhbciH2lzMFgzwKYamxFx3EEyRpTVf
XNxDVSJaveLFCOMQs73eXZOcPHBb+fA3uUm0g8iH0X1RPMACXkWDXH6dCoX8KC0ekljEFWu6tqqo
xWM9TGuD+stllVLlcqfy3XSRWJ7eYy/wgbChvlKqOp3qJ7I50KiQefVcL5iLDMN9597Q3NgvkXOc
J/p8FLtbe6x1SLoDyiWUUixq6MBRa6ZHalKl3TNKYqySQA4mRGF+Tq1V9UfpmfpH+HJgOdApYVoD
AfIqdPz40s0AL0zlkM0jVF2GD7em+grN1tQ/+m59WECQSvXV3jhLFAAVAMhLJio8NEuaxZDWABJD
faldtuKk3mMfnz5FeVInioL22mnQT+ahd9SJVu3P+iCXh3eHmot7tASFzSj0oZjjcsInlJIQeYFw
IprChAg3Fcc5fGbtEjGs/aJ0hprDXuHVXpBd11QJuKAeOkFKNMZvlhYey7CTg1c0GDZqukt7aTj6
HxRgEQtxzEyXqSC9JfxYzGiW13AZLZdsAXcJxNcYRISYE3kEf6EfJzII9mtrmwxgydECxGb9iusS
35XHOi+G/M5OeQhEtQ8Fj54ASE0JGMh5ciCWZmqNitAKKs0O4v9pO6CH1sJWH1OPASaBavi1B6rN
H1P9S6A+G0LL/TP0FA8AMPWAI9aT5bevV9jMziBbFbwe2t+iGvyjZGORmeC/UsHFSVJ8tUUYIcl7
mx/ldMHuAlr5rJZNn7lUK3uQcqKpX5nTL/3XuZTbp9RyoH9Q8aioKT6esIykpJuBkFAnqXCl6ham
MdCSRkhInY9KlHvKnQE94I6t4fHE8vontoQK/REInSDG+/QfMKzUSRfzTzKmzw0kBAEUqQiZBquU
QwIIaMeVcm9pRKpBUrUjOOh5pgPtMn6TZlT9Z0EOQp+aWKAQBarC64icwa9xA1bhi/t07K3DSzSn
vUGrRW+W8WAgYezjN8Aj2BKMrTsULVDcD7mfK9DSoWPeEVULPKQjun6mJ2v5J468JgfxZjCno/NO
zilzxMa7/mG0Bb1Ub1oMM20DoXj/JOT/pALsQI80kG+yBzW/U3v3X4gK0IPsyMYgvcFXhIOUslmk
7qFuWuFpqUU8IOaq51p8iRCFyyQLM7c8tDKoS6j3c5JoNFfwDE7TbEyrnIhBfwo5HrE6q5gEjfvU
4MzlgP1dLdcTkeGrFgcBnAFsTNm+TTohbHV2saWlbp2866Z/YdDWbIez4bbDN6IHC79TWcXbmr/m
Gp/ODvvOsPJlMv8Xtl1QZIBmG89i2BS+8qSoWQmnZ0hb5krSH74mYx0VanicYfjMr4Vz2Xs0gEEW
OFvrwxojY5udI0GesmFvM49sHRyr/hGxwi9AbHlIzEqnjUHk0X0YouvijnmB/85hip1Kg9GVV+Re
0oR3z/PbEqAqqPFzOlDURXlnt+777BVMDufM3UxJFR6z1wxFFLlCG1cXZ1fnvvAgjKgCnAPPo+WL
+YI2NsFL9++hmjPCQ+SIAAAmHsmwVDpXNtOUYAmx+mpzhAP+DEw0W8WUxjAIEY3gj+y2NgAhIlpC
rJGXENhd1U498xs94fBBOnHdxE1o8PgzA/wg5SPd2UyR8qSMcEPKcA8B8EH0kaN2KrTQASOujCeA
4eWS3EjDc5nCi8dYrdM8yiDcnO2awaHsrJdWy4fmvyCYk/pUq1JnDYqRyD2odWocFwQhdCV56b6+
6aMfE9HiQZa7deTMDTtgb5NULykLKL1HW4yjPhyPG3xAK2h9v2j5nh4Yviyfo4EVbn8O16DfsPC5
JZZcJ60wjyewKFwzue/tvIrhtXhP0OA5UqVEWMxIeLYkWJRxLPx3th/CInbujDOLjO8X/XAUmWfM
RDrnLpNHIQOVw33Mf0NtBD/nmUED5gHSkwdZ57j6DEOm7wN0GdIaEw3mjeJdQlVlBzqO6SaAWSND
XuaIy5Z30k6SF1IzbqHcy3p3uhx0NPg/HhTcD4a6jpm6xJjZ5+gWYFY+EheM9fW5jUvu93oJzs2+
vha03J4MP7J3I2s6TtnT0tJz9zAML3B8SzD2G0AoxTccv3C39Qv2h4yNJkdAP0D/Giynisw562gN
sm1HHI6cJRojTRuZ8uDywQQwnprT3nhGypEY5bXBF69O6P/EuwwxBnQrJTtrmrKjBWrj57DWL8FC
kLBB8y0wTS/2rmDvr8tfq7/AzuyvAH+5MwbqD+4+EGB0vrgXJheAoRUUq4AqAbOaAoN4869AIk72
tzFGW2QfdBEABukHxYc/lNnJgT5kv/xmz4M7st2ML0HmzZT1PQBwbvxiIc5eP4SryJggugmm3CTO
FIdO4IGJCDefYHA7u+ccmiGp3CqRZNr4uc1QbNkwdRnOy/Po1XAHOzktOAHiIDBHaIUL8Q7xQiey
jnSneKJE853f7pg/t1QeZNT47w9TkaOIjIBtRYbbIZjcp42Z4uNm4SKtIcVhhfGE+xtGTLCaO9vh
qY9m5WfPk+ahlM5rIn7akVzXhK3lagYH/gmd+tHVbzKulUyvXIIWcO4wRWh5AeEZVpaviY5+MZrw
9CuAKlTbnXDqf0yQGJPxejtU7gXnJGfUtJqpF6ovBqON75FB034RLBiS82DeAH6TFHqMwf2nTieL
4mxRU8n4As7+N6X04d7of+AzHlWdTe8ikpG3Hr8wLYlQvRyTA3MYoUuMxI1TYlxklrOKauMLPGES
hRoMxtqV78h1snR4fdHB2z9oHBHIiKQku1FyCXhYuBuQza5jC5pGEaESHzZx0vJVteN1Uo1emJgx
MfqC54p/w0oVC1UMQ579V/p1h3N/YW7M+u+Boq/1mQpBYdzub38wvIBMUAOVg7CXNFoM9DaZAV5B
oB1g4kqdyeRpo1Mf13pGYvYqqRU9cJ4axXsX0OrwZhrhOWrGD6jUJbMe7194M3+QVxCqU3C9uXjE
9k+TR3iYGC62OtjS0pbdxIfhadgKS1Io0JpWBed9JzxqG1wmhQfGNsERqLtinG2xbM7KaYGJES60
td4FHFkCdCDptD14hHBrtghmMANjhLR8e4WeGvSnM2C5YNs/mA4+wMD+OEphEo9XutccMHfnOG01
4zsdgGybnTvmxamPgS07MGZvcaXH2G2YLw+QOLjdf9f8hTs/cDhIx3MAQ/ZRk/9SWh83+D0OU8SS
p2/MaGrDN28yOmABjmdNv12FKluLi3ExrqGNggAS14ZbPOI4TLCeYST60V7/IIAoH26DySPzG22z
bh0Icr7+up6w0211HzjxVXrwBVqemZq9TYDr0cZbwcr2d3PgrP4WLyzurC2zPjNdXe3fOhbkX/LL
AV/o0lPKGHz0i3EK7nFyaF44f1eAaudmtxMar9j5brCda45ZRlPQnPGmC3AnH7oTlAZxE7/ntJzT
SwY9g0YUgBwh2O92w5ZnIf9OwU7N3i/Oqof4FIB2u3+Y8FmcEpDmdnFtCuNBnORFKjMqxg6Fn7lH
bwynAIKz5uw8vaP7Spu06YFZg0rLX1N5E195qXZShg2kGBMcCurRDTSZiy6CBkd4t81nnhyAlRk5
R8981I6wwgZuNVk8FeBiOUmvRzCpmqh9Cd5UcJyNN/fWwVcHwRUmw20m8NqXOoDXEZwPw6BehcJ3
8pwxfMiSmYJzfDlmPUAFS+cWiKfmvr72vVs1wCWG53TDHQux0qNzM5ItA+a4uou3/zvyIHDPcpph
A8OUzd8OCJ35owhZv2gmIfJZtbwV9PyFW0JMBJxAQQn5uPc4JsVoxUjEzWg/VyG3pl8GcbjFtNdd
xqH2Ag+4s9GcRqWz+FUa9RmpByOEYtMEol62ZrAMEQPUw23nGS3oLYdkU/ZxWDpjHVwwDRCPlBvv
M8v3HtbxFyIWLjcjhryvNNSeRHXDPqx5h9Ea6kAG4FUMZBqJWIy9Bz1Ig/e2nevICqGyzfC8oVSj
4O5n0Dw5KwJysKifUV9oBAo2Nk5Lv6MSbBVWwO1tdxFsxo2vW3pMLZSL56A/zwCiD24TRPMYUK5R
7D3An/effF+HzH64jbms/eSaqWymdlwkJBngAlCWOADW9oOeK1AFHwbUQ843KhSiMSzUe9I3TWe8
pdbfzi8jMkWagPTbQH6EhpGkAT9ruJR4baL6s2/8PuAzc+gYJkZe0K+Hry60DQjZzKukmsxqTivI
qvwu08qAj9Zd+C3cGm0QCYgYcPZ4OhDY2lWHx9l/vhnBpbY3WhXXHCDk/oA3UsGPuZuYVQ9uMImu
v2uqB4I5czWJrGjlOlbnkb560LJlJ+Ywr+2ePD/FK9UOUz5/lJWoLgaHAxqULFtqKdIaqrp/NW+b
h7KLpE2Yg10iCuF45YsExwR4JL3jq8vbMYv+I+25QcThZghQsghHH6+prN2hVgENVQ34BJx8+3c8
vVUyGvadPEnIEcXbC8Aa5aPMpe7R2y1mjOkarIBWYY58vzx5UDYYSNBAlKB/ixQHrS5vBVAQMACg
WUGHHIdLaP6i9lIXJg0OYe42xx5nUa+dnyLxzu84kjZI+8bHr48srS+/TfHrGvh3QSnwroSuR1xC
YH/Scb+765/9l4nV8dOX+nCHMcougoodKyqDszOlCy5Xa4ht1k8jrn6/mXPX5PR74/9YDISNvz73
4wTlSNx3EGE+zqDKXws2q1AwP+HqXZMKN0LqbakhH6wxls5+KLcH9UyUaWTceBGXW0EL5E1eWNhi
kIAKThBbQ9QdqD3z6wjWDjmVa/5Q25rxdx/AQ9Sh6lQBeLzt6M6zBpXCKIeVoWydS9MtxfKpc0JD
oe8ru4W886MH9nT1lm3fCtXAYZuFe5iA7D24Dry0EpzGh5kv8CwjBWaxgZT7FPkIIg/y8cqyLnkw
kjeZEsCQ1q/zgfYcOiXvjUkA4IyqcCAjoDEdP5922zwDkcO02ydK3HimgAt3ENwoykom1bB4gXyY
cdjVBYqbrtGwW3b9rSv/AqyrmnQfEIy6fARuoX78OBnrN+gqiaTwj0yu5I954Jjx0RwUHKpNCuqc
wqymxk8CruIfasq99MYYm7NQvm52l7sIPoGxEmPdAPKWmJf7LPImXFIBfemOOCeVxiUDxYJbyfUL
UxU+wzBDtoZPO014DYJZkLqP+YNqD2dJTCDAfSAqKcGRfwhIhcUgv7N/cm2xRpTnq6RZ4v6BcxLJ
osRhUmFRaZB3SkwvmyCJQcaMBgQboAUlOazsIwQ6FyrB4DKZY0hD1KvUW8halLMuBwYX/+93eQ+A
IRUEqs3QDQ4EiANZF33VcLRoPrUN4JLeTeUc7F3GoyT5Y8ZAzKQ3+sOYtEMPH9KSpLUzk+6wmPaU
tDmAOtURsnHqbaBFSBpyX2E6OWoBQBUoKy41jtQeAsT4dcxUPfIDLKdwGoFKPZn0UJHWmB1TusZc
zWfGYzAkBFUUbWlUVfaM1jhOKfB7mnh1PWMYn/kRzZzaSSa3jbSZUmwKmUFCYhiZaA0EyzVGiNmm
ImNVAykxqwiM1dOv9evDbWQNT18QWHy8qL/l8bJFJynl4wBjY+4cUBHw9d6eznqaPBpOZszRYhCV
V85EFkm1RrR1Ze+0jBIbHn0LR61elcus+G0M5w+0GGEZiIGVcmPFSzvBkgTSgTIItgcnkjhBd+nl
LYiH+570YxJMcaz1C5dtKXhJ+hNOQJ08wHKAbZJY0xCRykk3cvZA0dmk5FYXg8KR5cK4QQBlYPLW
p4JXICJm4CsSYJs3TYFNuXR2sjZk0xuI3m7adgqZW0rqlDJeW0bOYZz+wWLG1bCYMcHWuhwEi9Gs
t/F6EDWwmdEC3tP8ewRNCf+goLh0Tej0P/FWvXuTpuojfoahtZcptnEwZ7ECw0Why7ZDtsTCpNQV
ZMAr8f0gB46m4uKuQt8lHeDuYrvA491G1E8c36r0IJT6aS7DMsZxzKiX0MJy6EHD00w4IIl0TSEp
/Yg2bZpMacMHh9CjazzRfCQkqjlTCUNc6uiZ4CPwUbbA5SQ8ZPPDGO40PV4oe+pfcDeq9iMQ2AiE
tCbPWHMIp9hk4EoFooFEA2ygOgwAeB9QA1ZO3emNYA/AWJzmbAE1sb+Oea6ZYCkAZ0T0Gw/SJwZ9
D2c+hjlPbgcyryNZURlGH8LfcQU+Je+egtMQHUMeARs1mMGMqTsztg/jgLhpYj7IGtBzJpr1DCHz
5+dkQ3phSKDODR4zmh285HmgqfI1fP77uM7RaMIYBCjD9vunyKdHA1QdkUykwPoCSWcAT7yT5KxN
B4NvhS/SHdoZnBm/GOMQ7z+uEtfO8hoPUnmvYF9ko8ug286ZpQ+DvDEVFH6M4G8WnTbUNFS4MF1M
VoSCTRtgpd5tdlnKoEl8Z6InRjgeDJ7OADsA7u4HeSSSYC+EKs9tkRTnHnIVXrcaiyfI5BZN/qol
P8mgCdymcJCzCzbgz0xzm4N6zyvS+qdXu4ajOD0POkvoRO0EHF6Y8BSLepOrrPgJG396TmZAtvas
GlPORwkA36affUsVwWEn8GuFpG85ONi9n5rNZJkfxk7we5eQoDxGyuCNo5xBI/TFZDWw7Yry/oY2
zEeW0km9W5nmsZ8g+rBScWbi0t6MHRukOuI6JJ+sNnWs+Ay8KHQ1UY924A1EqnGSpKxBGQQRqsDg
dYc4gNlj9E6LjL3AFro4Bm+WWvyBeHDN2imwvOKRmbDkwxdHhGwfoJyx70DuubTlcoBxx46bpIDj
i0gaERvw9YCbteIAhfLI5Sr3eHOsczPk9VrwQaYJd7SJvbLWzCzxBrok2SZB7+zJRwk6H8wqDji6
IhHXzxFefJcwkZm8IDIiQd4EvEbIjbZ6pt8H24e2GuHqYU9MBkDdPxTZuvqrYhMo3osKTKhOAAGu
OAn3Ft8ekZyDKX9Ax9snVle66ndgQsnNOVQ0z0B/w6trmSkI4vWFtlCCr9MEalbRqUGQRP3M+AgQ
dqJePUw/BoUB6fwEg65ANPEH/I5nyq1pwcP5afk63xKsCXKYwTTPv+nm7OnfcrtBH6sB7wdv38MC
C3h4EQqGbPsa07hjNbDe4NkS1xhMJ141k2EcjmhO5sdgY9l45+DyMUsNApJgyAGz3Z4YZ8oKDMhI
DlN8lBNsV+U9Ei+Cc9tTQJnRBvKW6RMUgIVdSEOwung1DV5cLqXkE86qvCqNkO/YyWdMFE9oGgTj
NCXcpClsZicdU+hEJD0QH6K0yWHNsCKOcpcIv8fGjLXBRlp1OThzPgDGaZzNs+k0ZSx38nH2ou5a
+K0k4GiR0FPkOm0E3iL6VFtL2fwrnWtQ+KqnlcEKD7BETHnMcgu6eNJAFr3VuD2sx0zOw4WPiEVw
pevDcUgDUzpF3SLCGflqaQMyp0E69WbyC+IzDfJLh5/XaWxCZlGt2Pe/tKVl44KZsx/B1a7d/sfS
mS0pjixB9IswAyS2V6V2tCEEAl4woEDsOwjx9XOCnlvTfW1qqgBJmZERHu4eBg9V9jJekRY9bZBj
yZ0QsGbsVUZ5eTK+umPIxE0G4OBgwsaUpMhiDisvC8vLiJ4WM6pzh8cqUYZQ9YQs2yCQNu0uREVW
mVEaBGoZFdEhbYBzxyucwJKvBsucc0SMjVivU0mASltzPhgbQA4PIZIGTl0z4Rm0gQzrsRDKEe0P
MQuk9SgiSPEXeJgrTCtwTqW/i81Ow7mRVe5YNNuNboIDkzkwahMMWCw0Ic0Pmt7qCbdfdJlrGjcS
tYTkICezOCqd8TCh28QvYsSBik56Ek+SD/kePhFOO9M9fqnDrAZsVaMCYwtxouM9MZVB68eqZccd
fpvuNaLuIYW9hGxv5rEQ/VgT9aQu4nB0JJxQPxvR7VJcMSDpSoFC9wHlljSMhePQRGovz5h+Imcj
ebGcPYij02e+W+9e0pD8uabxW9IsPzjEOa7nwPTHZknCka6xRIswYFS19ftOwitR0Kn+Uja8pDOw
0HIp3CW8SneC+oDZS4J8gzfQ5kkdK4LF62/xUL8bpHwEHUlp2S0ENLGm0MwsTZg/QLYhENXBVPgj
kCzDMxNUgCOAqBUshhs3CmAHy6QDGheLFTQTKQCEYyFxmC3FbRWFOggZZQDR40sraTrFsVKWvaRK
MpG3FzVhwlNmEG6JEqwO8fJrYr1EJxFBFk9GKgPqgFAST01alsIEOOYyiVSGVBk7uGwA9PaNnyCj
ACzY/w4Y0fnLGSRciH9FCEJ1hxaSjPDgY//r90iPVcgjH89L2cZ8DMgrtGDlSFnlXIbsPCnZ2Fgc
U5Kds/ywN7IiNRpCjMUbe4q+g7Qa6NFLmXxkkUQNmXY3HKqm/bEgp7ewAoO4u+aE3Cp5HwOyucNe
lVi+pPZ72yKrriNX8FIyJzLWq5tM3+ysaEFs39nkfpjJ88yEP4ld/2KBYwhSC5wysU8UrxTSJDIN
qOCy+GlC8/VLl4EkkL77AoWIk9GX6lG0a5TJhhMhfIhYAm8OzknXCCRQUrPGwotg6ij/xYqwkkbZ
WZib4cFsipTlQUD8xaM3pg9cAaGMiG9Z0dB1x4NBRNRI+B4xMJW7RSVT0kDoBuKu16gzTghqEr9E
myiTDyr+tzhYBDR56TFkVQKt3Baf5muf/qf001klakV0hzb/tHJ9yMDdmexocUfD3ZEW+L88XP4W
mzjJRAW/4BKdxJEjVkGbdlakOX0pJTlnWMf/ev5S3vLIseKig7hjEDUadxr8QlUEcWfg2C8P5Xha
r8ktLWFvjqzF/mSyMjgAOYaRaf+4mJTXMA8ExqggAZK/k4izZpxcNoUEHImMwti/ki8ZcCcw2pwy
oaYOv43Wc4h840tNxrEd0b8CWDk5lErYkhaVc8A+ZH04mI81mj7ckh6j3nI7ERiwiVSj62/JJtbb
nI+JoGiNLKQN3WaobY3P3y2FkjKTDwV5LaMRj0li05Fey9XUCVsm1YfiNJnVuFSKCHGGvaL8lKPi
ZbRoQ1yYxsFIC1AKXgKCSXzZ1NHhdjDtxhBXBr/sohLjj7kjxEASKx7q25dkZSWmy/jLktBIF03g
RjnxNfOZeGnSG0igkFq/nNZGpNPilYc1jRzEKBaaqxNdIb/lo9mGl1Ix787UJ/i7gMszuxGVpXXz
mnahFqOjj821NLVOcFSOKRYK+Axiyo1j0TxgEcFCkmMTIBOxC1TrwRneGLPkoSRsVYb0ho8l+YTs
QNh/XIOgNPSF10mTfteOjKYNSSKnxQvHhAs88jeOTwwdFRyCfMZwQAzEfY818kvRZAYdeJOQQARZ
oUSkKqxZmU1PDF//rQPL126n3PgJXEOYqKylQlSKJBwuPmCTdqxRJQynJ9Ja4Z8DdDNi0tAntyBv
G5R3MPaZfC7KK6HyyB65mWTuWC0JC4X6g70Lw/vv72+v/nBMoZnCUYQCpsks1OYOdcQUpYkNPUHP
SBP6AtmkyWoaLfzNQI+60N/9xYfNA+WhaXSOJrqLUFrIUsiSvDplQVjWE0nHYMRR9AQraWHXn5Rb
RwGdni5xAKWPJDpvAxoQ/oti8A1Ajy0SQ4mhVb8B7baKoCPYL4OSuSHdwWyJxrXANg2o88J3xJ1C
QM0YB1w5DSCkkWby2k+oyvvFy1x5SyDcJE4LJ61xAuG+WxlbuTc5Yo9CkeN0QHCoB2y26y9ll4o3
Ir1sMdRzr1w1LU3m9wVKbSwLQ0DJRnJEMJLDyQFJuizqEWzTZsVobt5GDZNKgxRPIAI+6gUZM1NI
Jg8wwRYgNmPdWURYfwV4E3grgDX6BepMts8zjLUWJdEhkBE/5E0jOlJ/zBeFX2/sI0ELeFe/ZUmU
FJv1bHZZzLzE6MaS8nDQyMS2Q6QPupT2sqVE+yND5GQ6MYd94oj5JNZQ9jqVSEhO2kEM6C17Akem
zkre4Ep2tuJ7SxuFlsPV96QodQLAHwdtqCJ2gmZJHgRrZVmflk/Oa6m4un9Q/XiwoAfW/K9HqOJQ
JQhc6UmDBTFSIRVNBmlIyiuINkb+1o3eoreQcQRz7OnEiJ1KooFPdyzFqDgvCuhJcFxCuWJFHHC1
EHizg3vkyXqih+hNBG2VpJXaJdb8R+DQuHnIMfYyOxwPqRfOGHNoMXpVtpyY8YsPyRfdgMo5oDOx
OC0XXV8wf52Dizwn6hqMbIQk/yt6VrTckIYhx4c8J9WVcO+ddLkG5BOcKXsbxmyJSMxKGAlg0syh
yQ93eQjqe1nQMHosSjxhJPkXk8EsSwNYE3PESUyFJj3mzmZNAUI7HM1xKMk7AJuO5acoLztQ/DWn
yDQHNhDKxZm2quNz2OPhFekhfQfLwl8CFtMvHQo6TlFrpFiID3/zbccdUOcfUMjZT70mxinCcwDl
50+MvpOi5p4z4hM0L/NiXggSLiwYHpu8EvEPYq3GCUQQYNgh102bRaXxMvVwRIB5TEwRh0FGG7OB
Xvhf1tglwh39ABTHyG2dZboWCBa4EYvK+LKwYf8S8KTvX7coip4GT1iqkDgMSzWudxFlSCeGFhbx
9tpPY4To7PNKcQQLbid1I09WDGUY5Qer5COUdDj8gCLcZvxlIBzT4O2wYrIkJyGBA2NnEhsSyY3x
7kzWwleU8mLlHXgCAVGPWlbScSok4aLc+4i9367jJMipcP8FCGlJs4E2ifSO5qHId1pGMZYQtExv
puiSJKSn0KPZWhDGPyb+Oykr0wQcePBUxL5Y6OOY29FrpGl1NU0WVeYlXsfoD/ryRARfEzgTUPDX
SoDbZfUMfC3iJU2xk7vkRrWYFzXr8Gh0JZZacixfOcz6LXNoTjC7YrbV3nv5NbdjzN42d22Wvd01
slgp9IHIfJ23cRboudF30GWAyYh2XYGAfOzJcsmn7AKpbJcI+dhYQT7Fw2iFjTiuFIB7Eukhvr7B
IVGuECdWb7UdyywNHuPBWu+Ix4YnhoUeD2Fichk8W6rwLhQgcmb2OWfR6PmLohwO4OuSAfEkKxwM
sd1YrQG4cOXh8uhKoNMFxqPg9bgjDdsWhSAlT0rOQBPInk1kwg674c3gIm5HE3k30CLLBOE4eE8c
th3piGKkkSYCmYEDEZflW3OHs+RBm06S24finsiY3QJglQtId4aXpF7mJFKOJkI3GChZxDoLL4gs
1HjAoRSCVFdv9lhgKX8OPqHIzw8ECd3ozJBNvmzogHgPcfj1cVPkHKN9CmbHsUp6OTpwasCGFZtv
6roD2V1KPAWXR8w9K452p1LbruRAPWPfMa9s/PCCcxnpVcVi+/i4Q/l1lGXkGMyLyyg26VeQzh6J
0ZI5NTY89Lt5w9BKJPx4VQnhC/d4NmzTg2nWUx00aODFYJBzV87Ih1lOBCKj0DbbQxF184yAuzuc
PBdvYUnmEddGzEhlYLnISU+TPVJddTqq7ebO3HCUgFuuFqiH+SU82rs6TcqXcUd4XDqftAhQ9p37
T6PCuGuLuHVbkXBo+KDTW7FxOo7kc4iD3G1Cc6UeI4htDDROjfrkq2qDnnMFkmnzji0ADQ5ucdLc
Ur9UqGaE8NEddKBBPSKRAUirH++u/NJWz4YCY4S81UuLkY5NDyxBzShRn5FeEv2kUhIFSElKB8sL
vmBGZ3xO04JqG1kPAxDIadCxXsxzjmZ2nkH+10Nta4O/NMUnjYgXoWo15sBTo17Ug1b7pevL29Uq
Zv29kYcisyfVyXng0b9RHaHxrpNjUm6IqB0KC++CuMBpkpr9NZPjkldOO5RT7hU3kBrwLyBA/R0e
RjuY6DDYoJIV5Kn+FdjX1jhH9G6ws8pr+iblYWqfHJvzcdFfVtbHLDgvbhEMZc7lN1qdHfvm+lK7
rtqySFCGIUeah6dxs7JaXefMsDw1i+GxIaXgDPhfaIQ8ASdw2xX15ODikqBtZpdoeUtjkhDABPs6
BG6TNc7W6YwYw/6kqINHLlMQ2DDiyLXugdD+jN2Q2AYtPBgSaj5Kcmj/oCnXM94MlRUy2HdCUDzJ
GFDpOBnepB2i/bPXOgRLCv01/ZGkXfq1Hmf7a/VFJtpjPMKPGDnTOIBPlPEZ0DnBXxzu6gzQS9t/
Kz3Lm3AFT/HrZaxBIXMv0/okp5xqpwncjIR6JOeu1zmyrzX1Wrcp5AEkOdlJNEvjVqBMVpfBjYY1
vrnqULoHus0/I33KLWq5vtbh57fD37fLg/VerqEBdklgZYqrtEYqALCdnR2bKjtdOQ6oGN+mLkXi
yZ1VZ6uiFyhjJtrr8x5LGfMbCD8RTxmcXDqIw/oF8sQObCJYTIPxxb2b0HkmJyKmV9fo4dmwA/o1
d4L2j943DkIzE9ri0Rq/ZXiqBEDa4amEvHrCYCPirR3i6Ih8j0Z9JuguFoJzDwbqyyb/u44N0M/H
WTntGCzRsBHLwXT36AaxTfUYItKYjqZ/Nb50CjJwg/ykgaPXCbRGZ0NOhb9m0gqRiqvLBZCMpVDF
+RPlKwkvLMT5JKoNLkGOGzfNG/xUQeHMoFrBd1zkFirirhgye55G7misU6Z00CTUxOp3a2onSVas
Rp51CQLLFl4NUC8ywv1Z8zA+9hqw+YBtyTW889CDUV+T449D9kZzHgtnhGUMgT5eOaCg2AP6XUgv
eaI740Q4zoTmQIkwvAy86xWHG3ZqelJVnCBAxg80x93iMZUmsTivAUjpv1nTCN3WPQmAyboTcUcl
M1NMI6HVxBFKrR/zIoKBA+1AQKYQw8QAOZWhLTXOthYGyKDqXtENyMMEVYg/HllHdYROAKz8r4l5
qpHy2ILQvE/osphFQ+5+5zwxkHClBL4O3lgtU8M7Nbyt//XkttTwhEPQAEFE7lNUPxIKCAnzSmk1
+/mwUFUiihxs9+ZfiFcGhsjmRGsw4k6m3UUQJPYxeR0PXNpA3MfzMGtz/MKiEaZGY7X3mk5z0NDM
Yown1GUMe58IvoElyCJrxF0K5qByxgzPdNwwnOEZaZzWgPfiqLAD38XH9ao8u75Vk1nGla7Xj5ba
LzGc1YecZt8NA3tOVs6RSObWGa3nZzup/u5bEgnagJhXwtHtNSxg851R/8dNOVAILE/ufci62GFG
jrHwcVofN+ndpyWENu7AAzaLEOV0vw4PEzN7f7ubsctuJqxSshjsTJPSicM6jMM/WHvHm4E10viF
fHNyG08Y2iipSC2GfwUMUruYngZrnTtDifUa409yoLtFn8VM8AcworYdGew/4hiQH3dAqymGqBvm
OQiXPZuFsH5Nc82hTCX8EeUtGCP3YSVZPomURLZ49lPPNgcTCiGMv5h4yhImAAGzyegVhAAcJSw8
UZZgqtCXHw+x9f675X98ZMH8Pa8CLjNYKrwhzWeyfFollzBNa+BbZIOEZUV8PLlIWYFDAMLG8aG/
bPtdhwnHpOR8iXfP3ut3tsK9bOkJM4nAkupXte/x+I2ZfjRi0jWgD9Z8k2jffoa1MpDECE53HmCV
Q1/hypOvhYHWwSgz7z5FEIJpTn0IjrKW2LuUrI+RqEvGmZv7BLUxmXa5+a7kmFhya0myr+6dm1u3
Lx7ZF1pKyuclyYWTcsBiGvVMZmGRTrrho1J9VqoNKYtn9rVxV+MencjIZOMg0DkQbDDwo/RlHUKQ
sgXX5CxOMb9nyqqLPmyNrgPiMxQ2BRORp8hEc+DlBtuf9GJKe6Xj6vit9W+VupvHABiJdDxmLFdG
Hm+Wg5D5fhk0mDm+UgJmVhQHOU2CO+aOgJEZkaz3Nel37kZpMctoxrLoGGBKydoz2EljLTkY4w4G
f6bk+STd6EvXXnkjqJHbqdWPn7LiEyOCAGXCz6h2ggyLa550NJF/Ez+vDYWE3m6rMqUNEc0oMEMg
aXYd4hDMWGPOY7K3mYZ9loqvlE1vSo4tSxLv3/3fZae2f6DVEkLGRyCbDXzGu9FnJ9XsiztHkcmA
zKPX57z6axZY8XoaHvqTyQmF8D2b9QQWkqvdN8jrWYjIu6B8+szyxUquhp0XLza5MGr2j2GH8LRa
zO+1J5odeg03PZ697p7M7AOML6axnKBXJFlnjyHgd3NcnpB9cy4eT2oS1twnBg4pSnP6tjHsQCd8
6ooa5Q7jXHuaf/2KFQ0BsLIaTOsdji9WPa3Y6nt1nux3xpipskJVHyOsg9EicqCCsdrm90xlQaSH
4HrsC4/Si79sK9p/LQVVRxs0fMdpT0XyTw4EBMWD4YxGUf5Gn+jZy/00nN0LePuaDVMOBqs31qmd
WCoPDloSkX6NLH39jS6TRqXg44Ji1SkU9rlsCAQMM8IGkNidv25jcZWYLT3UPMJpEKkTBWhv+fqX
WwiJhPkpnDmwQX/xhmmmTT+0MRxewR9ZSVm8pSNDDbEGAZEjA0La5WuF4++wVH1untzUV4dY2T9F
s/PDnLVcehRUMRzIxIvYjqmx+lccNSpkhy7RER43Jbhkd43+ap+D/uKPVXMWiimhhelusd/K8Rm4
eVAMKBqMchcBZz4mhKJsqZm8Og4KFOGZ2P3+g7pm5vvpvCc8xCa2iIRHw4EYzPXiPxpAIzqaeZJC
ygv3GVMaOqMbkh8DF7Hfj9qTM/aQyl5K61Hk4XVkJdjAvEh1WmA5dJSp+Vu01nCp63tsbRjAvPPZ
jLMPA8iYsvGaJiL6WjkUI+Bm+PYn9T/a6WJnAqergXb1OI0xY0h/gyGxk3mZuVMla5z+R3eFHcbf
ablhsDTzC31L3Kmi6K7gfh/svQERpOeUVG6CZiB14i3Qs/guQgd39Ij97uRqTM83TDH50I0BHZ52
lpJRHyxSunZgBQ3FXDSfwamWyBWGF9u3uhMGtooDSmEeR4+H2gzr/GuEf4c2/pl8fCynihnKAQAx
Da4bK+LxYBsPEb2vHxgFj2WsPyhdtsPxqEx3Z59HN17GPc6eznMEfxsSvVMZo/eAuQi6ap2d7i07
4jLausMCqlhaU6nWhMdHXkyDaG4nVNNnw1dbazjAxHtwxqBk49/sqIRicwHg8LqgrPgynahqsVql
iXCkddRtiA/J5BFUTUMT0xBId0z2XBUzEYyNxAxJ3qcSjTxNs4dpWXOj1JX1HFO/rvKW5aVbAhzM
KBYX5nLM2GPeUw7rg6xrp6zm5LblEGoyCjzpNLzPggS2x2xBs8Cy+wv9Yyvw9WliBWo0OtijpnFN
e45e5Zdv3nHqn/70vYH116JjAYZCUAchKycCl6G6csAL7uObZ/kjfQkSvYB4IEPIMarPu8Y2/XXN
OubFjlhXjTk1ODAzLCxg4aahlKyYrjuybm9jur0p3Fksn4Elt9hiTeS3AqzX0jYANFtSXecMUsqW
cjigdtgFwnZYwAB0/TvLraAkWmkN/wVFG2NJddeZlnn72OIqLe1SaAcevHuPOhZvXtZxBz9US11o
b+4SmFs+Ki3HxanE5wH4V7/pFjJ74GNuwYgxalC9wXH8mgCEtI5mdYT4AGmxcgO0gvrNrHdjCArP
c/KGDgn1sLCabUyutBNqzuBN3YnlfWU0YPfsGQrv1Zv0orqRNrutqvi88zqooOMWU40/DLQAYXgV
Zv3mPhkbCk3kqeooUO/+4eZ96z7/dEZ62zrv/cfH1jDbpeUIzbowKQAPkPoeyaHmoMtEdnbsNz7W
Z1DhBwR/+2jxDlfgsYaJKbKOscTDftk8qBp2uKzESTWhT3rKtu43rPqNAZ+2N2LDtmYvLFQB/cfz
+MqfDz8LtQVf0OyhqccE9hFXeFvdcOo3btD/Tc0qgxrb6O5cGUiAPKjN4QeJAOQT86Kwnh9fDCOM
G4MCFOqLVfQH10FoFCzsY/TeiMnywTuPW764CoueaJfUHJYIgYX3hq8RCadIemn1fh1mUh1jurq7
9evIoXrMsG953XQXYwjkPtzCJHHDDqjtvp2ng4/taDcs3StuPXWX2s3GkSo8mG+oArit/L721ojP
SgOBzpNYb0NBojUNnTPYpnu8kmTqKq1Z8qKg4ewXLefi9bAelgkW13/GQEknOY66BUOqj2SJxDaj
RmmHwHR45UgfEXMYJS3DohHAD9pO3Z+H+oDIGJAAHRV1pzTCUQiPziHW+M4rfjpHC3Pi4dkpYuoM
xZh1Btb3MB8SJdVcLbiPMjJWk5lddn1VZBgiywQ/EFLpUQKJgWizme0uHUY8smEd3WmA0fGGffSn
wecG7uJPy+xac+sciqnS0b/Y+CL/PSCHt409hldvjLq6K60y7tT8k5YYYiOk1HQGyzzg6n6sXOpS
YHNohg3E20i4QxwmZ6wyn3GKxKChzD2pN6AY0Cpil76w77pb+Ycxidg8Dx4roLQ74jIPaTRpxYd7
SMsbEpwDqDgC+JozwfEbvaZ3EPs3mxCOl5JToDJUTjouvEpyhBgoV1wbhcYtwVDGLhZgnDhHauF+
gxSQBX9tkVhPOX3G10u/zrAv5ILPI7X/e9wb0J3FwYkBJNYha0/mR3hAAcbbOHe1DApksv7rkjSc
Y1yAuea64Rpp3cO0zWEYqr9YHN3dWUWPDK14EC0W7wGuE8jpeocI0xTUV6jG+rh3HzdkOeS+dSy3
jZdYXNnndeUywJwTiQe090e3mxm926xyuAPWLaIRRR9tShZEA2Y71J6/PH+tcVbi2OIAr7Yq8g82
AWQaMcvgJ3a0AOmt33lVo0TBUi7YlAinUftD379YyxttpXfQsFsvBfA4aY/+Gsk13FolPA/8cPcO
gizqxBoQ2Q2vvaGMi8f29XFTnUnbl2QMfbb/CcSRFEuVSmQjvigyRNWig4oOKto0DRSdrUktvgBi
TDR0r1ajB0qjd9QF2QXKkrAxROrnlwM9vDEN/mPvNu0Zb4j3kd8JREnytBvxlijD0jXGf2NMkPgS
+7CS/aTTomRI0a+ZKu5XmCGZdSSBNbK2saRIYlgmX4KvytwrSTSlK3tYNP3DQv7tbn5WDMoVb0hS
QpSB1KAAseToJO+yQeRXm2C5Pm1lRzrdJOL2PmgObpsKQWelzoFcbHvAcZ12AFr+vl4b+LKtrtQh
6HPSa/INjn/Y9jCrjG4qqeuRcmyPMc/sd/PoF/VsCkAMuIBSqR9ETA99TshPImsSmcIapI9jiaRW
XBnI2imIab0zryZ3bPw45LmKsqgMj2a2xF9UdCkvR752cIH4g7b7/1+kaXj39tk+uwfckfFh0Zg8
EY9slTR5nwCsmLQhYaIB8RkWtIhsXu8f9Wo+RUJ+GnG0Mr+bHzukxdmkdl+yJWB5UQw2dbAd7Ky5
TKxYIFiIBOkWbafv4Ioo6WrXwDeNwDJIWsgu6R+ImQ8FlLhwCN2gxwYWTu5xC4uGvgPTnq74jeGW
sv68nSqVpydsFubE4LLTovCDAWu//3a8LyikL8OiBS8oUBjapA0Cy9K6dA7WPZbkW/ryJdwOYXbM
vgCJ4CLiKf61RYtFGYoTCRIz3LPEok3qTF53DFmIAIk3nphIH2yOHqYOaFAJ5Kxgci/xtQ6ojJwT
FeY8Qh6L1XTPq1yOJL4kuF7Ft470eIuZXI1dX+bEdiJ7mymfYkZ+s8C9TN1p+rvosNDZdNLbRoNA
ZQgBHnMa+BTU50waxVzmMrqMGDcy3Q+BFP95iyB1ulmI1nLdQh/kl2krEOOWXf/F7WdhghSwdck7
VC++jMtNsWgNdedgPFcaiuW+rPNJKFbq2Rd63vWhUH1HMk+yZz2p6paE5vdvToCG2wHR+psWDBsA
d2qpxl1d6B2gl3q5uDxIKIfc0iISVxpdHZkkMA+aTMsFMuE7opH5tHxIyJQlDJwqz+rSsfaYFOVM
TL+gX9Gz295CwQgzfue8niYp8c754L0E87ObMXPvxhp+JnBYrgihc4x5THLaV0lz2eTX4FtD8b73
j0tGwRCPzupBk4m+ybyPG0GrkH/qJY48OE/w/40zF6zRc0MtFz3Jc38z5ntghBZop5D+PmAJBJ5U
4wZgsAwWA2QrrG/mNeLi/Mz1GvZWcyo42ghQ7JkkewafPFk9kCccyroOD7Q2FFUdckvx4Xbg1e3H
VIiIoHT/zHaSlZzVOqzcBj31hsnQ5sKFWCnIENU2lshkQkIRwLIIcQlICAqEyj5k+4gmRCAUd52p
Vhg00cpnO8FddBLvMErXkFFXoFCpyEUh6a4S7GFlPBfChOZwlSTr+xIGhYOJiqiYyKSlUXaFfQv9
7MeFg57ieYy+iWRnZVpAaxJ8GQCL1eT3JwD15sQOM2CDHwdNod6gL8usgAu8w0ZU9xxKg3lcn0xB
2DHhmcfUTdRAlIa9kRYiKqGDhYHSJ2ed0/S6jXYWOPLyPrwzyFtEN9Dm4T9RgqOxgJ5BamJpTOZr
LFv5ayasC5hmRIWZYMCkShjOhWzqurSf/yksPGHT8z8P5Z1H8OH8ZDAPxOUDLBZxtAFqtWYPBUg8
RnpMnBBA8SCMDDvDi19HFvQhXISzpYjShD4nQoXvhgQC+kDO5LwR5JyHmADbVp7TesBDSBRxGtAd
VuBMOjh9jLJlAmXgPUjkw3cPri/Timlg8gDnULygJ6CzHkmYAtjg/toNehrbrAGIV7ckxP/TIcKh
wSx6LaxcWmnqQi5NpfaAmC0O10EgF8rPChblMe4Q39Sc6bS58yb1Br9ZJ8KLDGe6/+aygb4FZM7A
FoAgBdWnqGYoKa9XJtBhkWN1aZ9Ksm75avhyS+azKfGatYIA4G+VIlOBqWymIK8EXHDXNj0z6JYl
DOXAqptCzEogrDRLEjTaXVCyIY7vvLP0anmRBkTaNqdC18A5WU2REYmhVJayv2XhodON4aCHPK0U
pjjBGiMpeubQOlHseEnDQfEj3FP4wYL4iKRSEpSO/X0iy4RNEYPnaJwcdIc83Evkfr/sBLYud42n
B87F39ECmwFKRKxi7uAHdXPOJghyYURJu0UOXeihP9mXe5PuU9dkjxiO8TMrg4AjKw12b9Q1Qb3T
R4mSwEJ8hTwLxgecceptNeiqrjUYuiK0y5PaeLrYU0mXmdj8tuPHjl6VDjVHaOw0G6GoXTdCbcL7
NoSc3ABA4OM+oCJOoaYvNJHwUDD19F/F0jH/NgPXx5je0Kx3RM1dockqTatNa1zcZK9GCXR18b4b
TY32eBhshgP3z3XdoTq6ozm/6B9xl7grd8gH7ZjyaozpUhbs4RqHdCPihoFMbzQHcsV0zljgPECX
9U3LKYKZVQ7BFpb/myfZGRQgYThBshwd9poG7SHfI3MksVFr4SqwcnAgWYji5CcsFLlWoY6AbmPq
QFlunLK2r8BqcDd23TkU743y6zplem0TNcXA2N9NFl+IDQEfX2a/tPPjYGuUcaGmj6ZxT5bddffA
ZLKzWUWfrDGHl5E9nAofNuN8Z7rvcknnoK/D0GJ6AX5YgNFDZnSgSEixfpdVKJ58PRtq0+TAYxnP
cPtsk+XWmPJtyNSQi3XHiSE65X8veBanvGthQdsfT2BB3n5T2mCdklQeSGA3bUhC/AbZKQ40HMRv
W7JZEpFXBInTuSClIWLuoSzxrqgRW6RLouW+e7uUHoODcywblY8lxYjQiIU+t7q7BRZKlhx6ZOyE
JoBKy4Mt7F2FyFI4PQx8hCIB6Cr8ZAZDCJWRU0yUH4KTSDpPAFzGGHRie/lT/7Gn/1HFRfxJuFZk
OxZxRRqvZAJGQO5jGYmoUmjrMlrqCZOZzQBMmdnLkNa7SHKR9PC/+RBJjuWISBQ5G1XbNd/DocGX
cMkMiqbwK0UBI3xSWR8Y7Lkg/V2vXTI44J1fcLlkpdjbG1nxfsiXfaypG0JrSuiY6YtNq5VXa0ny
6A7qI9F/N5E5t9Wu3zBpC6QYA7rYgtrl+O4h7nQOkShNkJ5LBu/rg8qfz84UXDiE7D0oBd3w+MKp
ld4iYQRvoqfdttrWBkK1ja0KWgN772M1DE2KB0TvBc8s6F5QA6kPIV9DxyaXZdtSLDOK2d52zAr6
9YwNbmoOhMnz5uvDA8lvbHChZmqMrSxX/8p3+HYIY1/8oPC8OtxdWEZYycG24UQhKYNkIcfhCnYt
p+iW+H9mlBXngI84xQeVugK6dVnRGFILUYwHkNLuSQi6whKBRJ4Wa1QFPB3Jb1krMQnvr//pifm9
SE8tWAeouXg9OSE5GOhWiLrpAGwP4y5PWU4Puzbab5hC7RGWxtuotOfwYFpWDlsrEE4vv/1vPMXP
8vtCX10Ai7t1IcptuDWQXTXK7KIpA7tkemfhrRI6ynpChKA/coLWLMU2G5F2jiKFSfIExAP+TLoi
hqPKAcyijc0jWcAYGhXK/1n7tUkshJruXMmpqZJz1i+Zk02lJLQzTnDPWws7TuTJOpsDWrXNAUJe
IA26zDsjR6W477PypwgGfMGuh4CdI2ubChG1A1FDwhfu9XJ6C37Pl0VYE5IeH5T4xoEBFh3ewjdu
LJa4gQp5S5irhzHGLn0MryY27WmbD5NC5kedJnrqDmcvaqn0Ap1KrfMPIy6SNRQep4C8gthWcvr6
wpahvxXxvMCjbN6XkM8xIvPQQCftBQwvOVCmHBmCa203OeebYK3idwiR4WG2gC0iSw02f3+uijhf
UEYERE1O42DFx/+nd4DWDOtrrWff6ApeBIQsO1h/yj3FWY2skRGvIDIwjOU4IyFhXYoehqSIpGTC
DDuzNQDIE2oZawI1HXi2qEITfGdcZsFPGzLJ0dMYRZOgXAFV8DgmzMbyF5DEiEIKtf7DEriKTqlN
I3Ft0Gr9DhJHJCFkwQmyPtktFjEKMP7OKrDYReqTPjQ+S3OIVIGJT8P9uBnLh1slVAo4bDI412Iq
nadhF80cVti10EWuFluHkIexmRbmDqB67qgBg1WnFjoyB2CaZPFg9cddNe6bkyIKbdsQdSHn21I8
SGSbdP/WXxaQboqjPQz6wFq4QxcMGe9eULIdSRA8G24lT4OHDQWcZNhg+fzTdYna/mPtbJyCSOUS
VH4GmfPLA7PcZfSYA3i9BFvRlcnwCXu7bFnEdVhgvIQjqkwgNPVqKXKQVtT967aDg3Nfzs3WHF3G
073mlFF/z74GOfTpIoDFMbVJAffTqGdHCl8RC8kr7vMeamDuRREksomaDBsIPtiUnTABELM8WNqr
M90CuXkNpx7jgchFkWeuWuG9hbSLseZMoOlTYj3Ne6/f3VkgzMyHbLrwVHaYfCarjkX1+ETLCscO
7UKwoy4rA3EvwHCHi0yABJlCryGhcQooOK9TKp61NcV/PL+iaw49rXYb1vSQuu4IxYZhdLtEe1Fs
vhlKNWl1p3D1b9gF7ZsL7ewejxOaK3emYN1m7679fY/vZ4YWiXy8Ss8NRSvcLQxs1lCOht2GvYWT
QdzERymhD+/bXmM7TbM5apX1/RhiqLelSoF/A+bQcro6DoQoKwDQ9smpUai2blaN/pz+6DM6FVLT
3p4m7aBVtxUk+EQGtCOmlPtHF9Cv97XeaIekDaFPzmiZgSDLCale8TfSAwy8ru6j7QmSewH+VXvQ
ZebbPaAddfCVxQ4fO69d/OxaxKvn7PpR3VqG7dDHq2A0GsPdk/1xpXc+qkPKolTBRP8Ep3VYGZ81
ePV1PWxQnhgfhBRvu4hhAz5w/CqpRHb9Zsd+1rCG0l7u4WIW4L7B42IOxvzrQ5XG48vLzYkradG0
d+uaarbUi2Y/fuC6U1tsr0O0bdUe+RzqldPb5UFd9Oh8ESmc6r7xOOT2tmArXoVEOK+Jw9CWSa86
dD+4Fy8OOCiGJBR7gkvFKDp7PybhyGJgErGJ+WIi03YAGAFO4l6/t2SA3XWPFfpWwbk3HwDmT2u7
dTiIaZ+XWzU5RDM0DFDd8JRmuFSPNdUNHi83YWYJqekp2C/yA5Fn9j71W6EcZYuTWd2dPYPjDkhH
AeOxwDIvdWNQ1o1N2bPvjgYTYUufgkeyNTZM1sAiixapguDzYIvQvtujUcNUni0+vbJxruPipY5N
Eh4XZuGTFn3azmiaHc1OLXiWxG/rWw856tpoEg5y3sNWrY1XkJ+7u77YOIO4bPMuuNR7uOdaYXcw
Ntc9ULLQRESzCcJk6dAOVNBuEPdvD/cwN6I9U9NSmrHSwajRV5irJuBGfyj5M5vFnk+m+yiAxLIt
zQOThNWbN/yDNsVjwHkU6kXnQbZz79eZUUtQIZO9UyHQnLodgaNpUCGpJoraNB0PVLzxChCiNaiF
V+4hajRH36WtuneXoT/Oc1wG9aBgnXNoceB9But1p2Mw5EsEQdsFOu+7SVZELw4R7N1N8dKam1U3
qvjUzE47dNWrsl4wxy0YhrCMH6sdk2n41ew0vj+sF7k6HbqwhUsdsO4nelNWvzaXzY5XxDYLVodH
DPlrJbe5+tPaVkezDiIX63inOWNE9LTzJ6PZdPLvm8kgB1K2nxv9rgVAg10bUK8WPKLwhJf89+k3
xIynM4Q9BrL+dwCawkPu0j+fYkhGNQqUvXuaW2ifsYe9u6X6DfC4XZ0zML1Vy247++V201pGsye4
uY8CNps2vPfC4hNDlaxUuPc68eRzNzu4ZTay5SOqxqxr6iK+wDy+MkRi9Bh9sRcV2Y7Wc1vMbpQk
RIPxHTwEKeESZpDyAadmMBwYy/gKO13jP5rObFlRJQvDT2SE4ADcMg/OON8QDlsQRARExKfvL+tE
x+nuU127ygHIzLX+9Q/tpnlYT6Ej62Yx0xh6nv5N9gnP/c+q0Mi34HGRpYQ/m4mARg5jrRosu8dk
vGxuGmsLqRAOEUqQvuYS3EjFzGod4h83fWi1N3W6TeFVBbytEH0Ik6Rvn+unxBOFXgIIO7U7mTbj
Mc9ir1WtRtAHeygvuU+/S5Ft2Wxx6IyFejAN49YqNzFPGGb5PuORMeu5fE0QM79MXMt+1K+tJwGB
sSmh1cccFiJy/fdFdjgUTqr81TR84O2/KfA8qkpLopbiWCXRAeruRjoL+J0OBMxnNOffAN2yja0r
85WEU6JQJ6nZ0E/uJISo6vIn2Ilt6xJy2F+VG+VnDgq3bomUerX86Q2fJLWbclPBuuKjYVByht4I
/bmPE6EluWxzXTaLhmEfhgvvSj4qG06+/GfVqn23LxYg3yO23qVVaXaXLaShi6lmrE26dloV3vu5
b5k9jEhZ+75cOt0OiRcGmSSaqEwCmtj4sjU1WFmVOPi5fB7wJqZZzXQsfHRGjK0AMDOgjg1jl9iA
nC1n1lsGFZ31VYshFO+GcvM3dPnatbg3fUyoUEhBNbSKkVkc78sGB6HO+eHVO8YuUNW/6hK/Kvq9
l4/5Xcpo4wUl3Mwo3IVvxFj4eGR49GKPxwlTWDW1ArQrHH/6NiD7lrEUB9sNxFycetJrU8MdCT6w
pF52hOlXZIYSWjYGX2ZbQPVwqsa8hym9OLoE2UqWL84I9i2ybOsg+ywq1XomgPIFDxzAOwxh2JGd
w68Hw1kcpphwN4yR26ceX4i856N0pAS91cWDmXrDBKAeYrR4V5kSf0t4KJpQEkfx4vtzSuIUCUfq
mXnPzMwngMYytTiam+wQ002+jYycGfYLYiL8jjkrR/nv771pOYVNPqehpc6Xi8l9n2XMyWOjcgpW
5csnpQdBE16JgcwFzfTZyJgVP7tcM8s3B1sO27EFNnJS394AVtvTfDEFMV68Ip6+sqGAMO8eR7lw
mcXnxK4J50bIBruceGV2Hqdh13962kLYemJTz4ap14tn32i8/G4OkVfWi83bGboVx/IAGX3ncrQ9
DWMzm+FxsBNA8UKsJ+ZYZCTejwx1P5ZnH3+Ng4zms57nLI5x7OIwkdFICKIjU9cHYClUe9BDpE33
oE/W8kIEOKxWhEb8Rd5I0Uk0RaYA5ME8aEHb2No7xrNCY1dU09/tewNEvCVjUuN5yUnKgXkiY/hF
jtpkJ1fWAHHTyPngkCEcoboPqchL//ED6hsZvynl0huEqXK0kfH6eMv7vA2k0oj2CSxqzdio+usE
RfrnvKiwq4D+WRFkfKYBb8nCDRLIRaR+McUWOlIEp++7vWJa5UirBgi9ZaEy3HYgQD5CsYsFYiKA
NyRkXrExs/GwJiS8jbAAEOC5aBq9oVUy4HOzVb560EFCrYSGGj8tjhfiJZjtMVpwj+0pRwAIq8BO
mLyoZrEaMZhmUG8NKpqmQTmVKvfbze6PcG/28PJDwDZCJ8VQsLcY0zjPwABQna2hAwoZJKqV0uvx
gH9MepSVwKxx2l/NedWKCJwPyScuA8LfrJ+jcR3ZmQtyRJtKmW5ctOPb+lY6VY3ALJ4kB9Gyr2JC
1v/zieDpw2WS3g84DaGk9z2vIA+j01EhdPGLil37bf4luD0KcmGeBrCBhTplIXMn/xEDQIN7uScV
fuYMD+o1Mz5UOAx16GYrGAoWlP1hD+wRESoGS/wMfmFQQlrimexzSlDqsbsB1OSZOdg9IP3D3f9r
1QnBgnjv6/P1jzqWa+LAxCzsVUqBSqODGdtz6CXz6sxpyGaABPAHMe1ngsW8ggWUIlaZ4QtAF+od
Rhp6eQR5J78k4kHh4V1FLXvcm+oQXePmzczKHp7O6pgUOiMamRFUyIHOrEP+o5eTXBCKFWXGWkpA
vQy7xGHZ+My/VMKgfUyWJRxFQZzYP0OaH84x2g4x568aS4tQDnQkqUGRJUWRb7wUTqKN0y+Z2dQE
aG3QGokJn3c+HrXGwMWS2ndLCbDfdw5JadnH1hY3bGKvZuPnOtlH2PgJYbmy4wrxV9nt+boh70h6
54ErAppPUMzix+jgT/UK3vTcCrkp030HSZez/xFOru/vMJUR7fOjuYJHJ/LK4DxNF+KRKlETtsZN
OHGP+Ih6SGsTNhiA6jIbz+TLfqN/ErfbpQB69n2M6TDA9eNvSRO/SjEbuJtFAFfzvtOuD4c9FO/b
5Xs6BCJkk0ggxuuJNT5TeOFqy14yDRBhIwWgnoEW0eCXB2HfVZidVL6i+h2bl865iY3P1xoyptAb
yvnle9GDLzDD+tIRMVtknT8cIsKzfYONxHuKFTD8DTdQYRw8oP7eV8cjdJOWW6nhFBOUtZ5JXv62
z7WMOONDDNHAVDCgoUmn3TaqF3rH6CzL03KWYxA3Y22/c8AqKZs0p7y8DpV9smithwK3qbZqQHoo
u1akGkft8tScT+01SNBgLwGsL14fp3jbBeGQsh4TLQEdMF3JGdbzUbP6MDEPXnOQU0Oa1Cdq1fdk
wCL5ZxBLvFMdPKfCJKG8Icd26Yz3GYF9wmTalH72O7d7e03Gyt/IV6+fndzNipv0s4c3lUrvbmTI
P36TfKUBXVNkptfxrduqBK0gtbxmsCHgXLNrPa6D/WPBHxhjSg0SOBv6BTHjWEH3vTtmOosPfp5g
6AJ+Fc6UR2H9qfoFzgyqH8l+u315WLJCd8ZwnfE9l2PsaJdhx1AycqjDGckD5OIgip/4rIBtekmB
EyA95Kc31AZ0p5Ci+DRbqbayE49qYqjLlJxIuweFrPKGy+LWUZZK+udSVnq0gUUaLG8hzQAQq/lC
HL7iuVv1+jZIA3M9nokl55KxjNA0UQcBWTVk3AmnZ547B2OVsDD9kGXNMU8PIIoVN8Z37fA0bgQv
qjYXA3XUpjnzG/Rzwp3I8t1ZR2QfJnYMaWA/YRx1LCUdfmEBGabvGe5yCW9Hv2ZC4PI10wPXVHVk
Sn30q0ueUvyUvaUbbp7WhphHP4SrJdsHf4b/CoEL+i1YTgPB12b0PzBx23OBKSG461vUEI07Ximw
265L8VVg1RA2gYcoDtU86QWqXUUYg15hx1NaHQXDrXCxsOY6tYRK3ueJ/zYsMYGCjMvaG5nxrgjk
1XB2XYZGYbdzaaraLz7JBnxsaQbB9GhzsCQYEn+viCc56YRmBXm1uVc3Ukh45kaYzMLeZiRjTk1e
lPvy4H+4/lCCllArAhcmA6jAkb/VsVpN+Pv7wE0N1zXCjQF39G2E0VundDGwIACLF+B5NhkdteMH
ig/aTDGPFBNJP2TauV3ueXkr3gqikDpNiUshLT7cQxkR8fP30312h0zxZEOBrkd1qz/Ik8DsPGgt
rmPPHegwM/R9yzgaXaDFpyuQD4ggtPzUEQzoLuGH8DgSwMnkSHt7pqm5QQDNNWQkudq8ITQCkgcb
sUfegsCkHMBZK8NMQBaz4oh1CnXcgihWrnIXxWThS+sxYxAhBEtZASrO+mSc2Q3+lkcxdKK6MeEk
tMITWsIiuJgNYG+JO0+aG6n29Q1oju2H9tIUlHU+uVhlCCfGPk0Q4VUaW2h7G+xlpDTpgugBIbsv
fOGaKT5N5Gs0gv++Mhh3vlnDPmejC/GbEvYgpY5ydJktKYBouDgPhLfNXYy/z+uBSUkiEP81Q2xq
jLVgW6MBOYvg4hU577LMiA5O0p2KMiF+CakHCscjZtaoDG2b2cVwwaG/wrdazPLgEoIWQE6UUeWB
MGrWnUkT6WFijoXdJCGjdFXjEY4lnPbXj6AeCcsRAeILaD+zxGvkf/9MrRC5CqD1t5QcbVPh3oKP
PE8OQK6YrgHemEBfwvapwOQDs73xApfNoUNxA9+FmBJgLxqgMTY1hvANcZ6V80T/qpKsQa0y2Akz
nD/ElVQQoD3EBubTwb+eq2wtypcIp/nEpXvUmLBD3IVtdSEiHMdqY7jVUH8xOmynQvUyfzC7P3Er
iLu9DG9fMz/1ws5/QxqmeLWHiphy1VZ0HAn5PStKLH/BSxPSCm65CAWC43Hh+MBFi/Ea7hY8Oi+I
XEduFj4A8MTIlPE++32fo17mpAS48zBOeHr3E48SE/E1N1RQrhT895lg3hDM/PBqZizs0e3a6ULo
3nnKxHoQtg5nCAuxviiK4IVYWnXRBXIE2RJHFe4ZgOvs9W+GeYIecF81OdFR7+sDEeD0js+NdR5a
jOgx/cmm8HTgujiHLGEgRcaWMAo+xqiH4A2IqhelCx6ADLQX3wj5Qy3mQCCBDIzcmGn35xxz64WR
FmRkhsDqFpdp6MJFUIGqQcaggH9R0WPczmP3tJP9uuCyUOpR/dNppvTSIkMDhctcPQk+QnFcn5OU
KvPJvY2tKkCsLwarpYfC2j44Ct5FUPffW8XhJ1gxbM5rOHWrPzBBIUDBTQnpHzjEvyYLAdeqR4lA
y5BvfjqwgZjVKNBtCNOCubSCNXOILZGxLen9v/cLlXk17yj5qSqAirjomFtD6lkThLeKXPBOpTNe
ILgJFP/ZCmmO8EGHZSJmu740nRmdQO1ku8nt2X2BNBbXEqat+gOn+IEBMz6v9qXZfu0XryP5gP/I
Zbcih64qfE0wweoD+pzG7KebOyv0okQWUK4csnAUwEixGDXp9GNPuNs5o3wQxn8MEBhdDutF/nh3
Zqrg0USf5BvMepgRZ5s2dRCOjFujRyfWLiPasLcQESZAOpD+BieWForo5ACVMgseig9E8cN7g8rq
rOAOJ8CXemTWzpuGgJVrldO29Qa7Aojg/6MAAh2BbYQlfS7s7lMUdOxXffB2tz/U5xS1T/zr+AXL
7cwrOLnKlvEAw6Jwdo8q3CydnuzR+DJF0zFt9YKiHc/5ef70z7FinMen7muOt19PGJW3mw9AROUA
RkFoIV9hGq3JkGY3IUiLRcDixrHRIaTb46HtjMUL8ivquK9q05xCeowUUgm+btsR6fN86njhS2es
4NJAevkfXEFpKIQUj7wp9PG1+DCKnR6+d5NPxrSSx9Pvkzbzg5T1/tjIxfnSgkEhVnJzOjaCFbVq
e8IBif98+Ue0AsJEEwiS4jk2zt/ruVz+XIibTPUwTPou37qIQGZg2zbG+0ZydGcriTGeM+GoJKdA
hLIl0HX1Pkm3/ts/9Jkj1nuyXFeQ/uDYQQtVGEOzz1wvffj4S4HHP39GGzvFCL6JhM1zvZfouBEx
7GIqPF9MqAildt9LmloSExOKaTN8xEAuD4OgC6Www+prQF60qz5dXEYpqwRwjl7zviySZRDp8G0w
qIK7hq9opMcvHTZ9EAH26LP3qZRNVU8fbj1ksnfnjKZik/4oqs6wDL0g3qGl+Noo8RB6mO05/GVO
X+eTlPP3ssCmOaYMfFjNywyfDAIQDaRmPxi69FZT/wREEfWmkV5RG+jxYWD0oLd/MQDuf/TTBw8g
RrFbhGIPvc/+unz1rMOw0E/dpNK7MDfJ3Hguwx4zGTJYjGSKEgpqXMWwBpLKNRnSvxj91XgzZnrg
qFayaUi1M4tzEIjGj8xWRtH690LKBrTqO/4PKAUpaugRyQdpJEtiecIfJ2bHeP0Nd7hTfZkt1dSH
pJVSplSlXTcBuNiuVHyKrZBLnHN9wjAXsFE8X1aF7brDc0YDx3UYl9Zw954Wko6yI7O1Q4IAD4bP
6C+Dgblnwg13VscYNlL02+MYbob0+dyHIKyMW7KMbbrD8PbY3G1Qvls271Dr6eFrKgchyxWCCR2y
3nv4P2gLN9j6aWlnl4Tpx8vIyXwzQVEBkf047AdfSmXyWt1o3046E+XJ5j5PN3XQm6CWINaoMqrU
GlxlMn9Ap8iBG5jdql1+G6vsQOc9fretjHSyrRn5dqtSMJfsihye8aa2yi0JP07tJkftwI41I1I6
fBw7N1kSxM32zsU5cgFfx8L+Tsswl42nf8eCZFkQH/YIcjhGzLLpWGODK5o97c+TJlmeKCRgHXBW
GehPTTwid4jVDrsp8TyQUPxTfGXT83IzD3+ozLg/fj0fu0mlN4k+4OT4az1EJ/5msE31UqUJp6GV
zx2MZZHo3CPynTdE4EbwtaFtB1bHvPfUK42T/hnbrAveL7tWs26i8Ghu73cTDG6Y25qv+fVCZehw
egHhQdyMnIQBAZXq9fk0tdKQzWbNyovEv8eJlX/4U9adVy+NoWx++HVtFni0XF9UIATCPs123Szy
gwYR4WezKPKFNIbX1kG+EP8HBdxzxTOTAPHNlCfp8zRK8kQ6lUD3Lz0fmAPmDotuot3qNYssCXJQ
S6MB20W1NgzaHm+tj2UrJ8feauc90KINj6h0ikEht1/NaNcPV7UjYZEsWS94oRxxepbqv9PYbu7m
gzwxU8XYhZmq+yQxnGFteLdVBtdsU6jt3gYRXynbDu6AAL2MZkMEFLv6PFq0Yg7V7LK5BoWv1b+t
kOkDej+0yWsZZfN4YLFChhh54eBy4k7f324fMdKJDev5ozS0yt5JxrJXbz+l3taurHqD8V4eGNEQ
YUuMz2G1fMxUOjj9jQ0gkjzt3+3rYNVxpFd4/n9vOIIv2fN6yxafvBsvPSqNcWLCN1lp29mPBhLS
B/Dqf2L1k4TlgP45DiBkmXXr8LhRRurKltsCI2UF6cFOglN+bQFID4nbXjfQ+VC89AOuxfLNfXqa
PTz/xf7JfmMTVeWp5IZ3wYhTA9s4Nn3vRTeNYOtauYsxZGdIVAMUC0w16/2F3GL+YZQ3JYWg0Wt6
+9sQ/RewihAgflpTlsw4sUY/Nxnrv99c6y204i9nFco++2jzsA8RrozxqrGt13aEOKWyJ3UbaLDY
MAiy5Iw0hH7FcAE143jespkSV/2bPhXznpgMSvmBs4vxDOkxJ84GxqQbWs/M16ZkC06EHOkdvIMV
ZQkGAuQ8f1doAntbVilWSuRWMuATvEc6jkbQu+A2/BX7HaLfGDFTA+/1OQreetWZgOeMPv/+y9rB
RAHqCF0TRCvYupP7dTYAQtBlvJ854iBfQNUqTOj4MaA3EPFtILvYOlOTx4CC0LUv48lu4Ki4lHDE
XA8D/4Bx2wVOSd5Cz1vEMNIil8su2GxqKPmCRyrPIXDAxZaFbX7vZY0PFJQdfBPIU8RT4p/++U7+
0jOI/stJI0N8SSA8QUYOMBX76kDmlNnRlY9BkhyAaiOcFe7TBSOfC/pwJHaR6nR7bmN/jxvVHHNI
Fx6jtdaAKJTao/LjWKY1HO3WDJfoFIXjJR+5HLsORDsUXXJnwy8XU4LfzSp4XgV1XoHfTn/J8FP1
R/tPZT5lUyjXRXaKiiwe36JN3IBlxK35lfStOaWbBGrB8gBa5tissSfICUqJg2JWkYSOWqhXeu3P
6405piuXefS7crPq/OCGVorHb/2UTTwUGP8SgRG9PBAiJe/yKbFLLDEuEj98m72wbKGDvmJnIEDT
Jy9SGv3I4kh02j5wx+eC6w0NVWeVkjN0pIEBH4WzufxNxVnde/yDwMD0gcxCedkSW+Hhg+JNR7Ul
sx7DGoMkEHxQHhVh6lomsWqWeKyrxChvwxx0ogcyzAjdkjqC12wQMtgUEfKm7AlqkV7z2aDnY7sr
ASR8KNQxK+tTJ6gM23v771qACEjA+PBM1HN9D5hHU7cSpMKfHTSJMS237Jcjq+Ofnz3YNzcsDMgC
YZ7fIUwZ3oABq2p5HN/KvquS2GZGuXXs973oPSmisLqvehjSNys128XQ+9DE1KjkjT4UvMwd4Qmj
R9WkTIwtEXHa5H6OVVvjuWVUzQjYTD7WE48Go1RQv5m/xUg26tTV3kaAYcHxM7HPSiCItUn4Ob+o
ltmF4aFmsNEWCEbIZx1qf2VLjSLUheO1dl++NUzI8v0T11AaOOn2iqwqEnQZS/7av9Qdcpim3qu8
vH5eTZoW/UaeTp7bprMf3VF7XtkgcnnCBpKknoTM2Uq3AE4DNfw+g5JbXblpHVufTvin/TCe4y+T
QsiWklGw/VBWtsFXQib1E3OPZ4/5ZuaPOvdTr+7yLeksGSVu6pdtmIKbRBALNaHE/46YkjpQOqRl
Ufuf1G1HZ6lt2Gc2WRvee8ceAmYVzzFuysP6RUA9A6MYZ5DV4p6dfFHI8gofQuEr4x6vitJTqoma
QzSX9OSWj86qMv/l1/7ArPrrrFlWfWdMMmm++MpeB5Phcfp9rccH5xt12s9B6yUKhdLNe07ReP1w
WP+TMecQAfoYO7yno6FsVPL8R1bZeIzKmppwMarB0tPz64NUWIDhMxnDlJ7n/GSvT9RpfSi01bO3
v/T6m2iSDJ0OouHTfw/p2MQmW88KjS6ZyoxCCtsONdlKLLcnUogyx4vpfsmyczWYp99L/4uM6eNK
w+MHl/bG/mZTBEbvwv8Op/FURYKVXEbdqvisqxSHFzG1qr+O9GZUlszv2u1DJGGae49sOjZb4CWj
vDujVxj3vAGkckMDv76MjjvmZmBaoNAATot0VXuUO5sRRXFn+AyAb5ktv6EYuWT/FLtRqw96bgep
qzFvTELexpiRSYL5wANy6JHKrsmM8CvbNXGtZvX3ow/4Gn5q3SLRWTAG/m42KkoLEUTItFOPLPxu
lv3OIGe7ztxxR+ooD1346pCKu0k6GUPu8frLIYJCH6JKazyppbN0GcFL6TPUl0f4+Nll4fcV/Sfk
mOPOzECqCAq2vj1PBlZ5UC8/J8palMWSXbOZHcj1uyj81qPVl0vtsDRV9rQa7LQ/Q5G8IlKRGwSB
C1nnNfmjg3EE3M7zEfexVLBH0fXb4ydM3w2V/hye02qwGHj92dgaeY3eSlbtfkhdgBtiRCtGRbw6
aYYOy3nBqGZTQT05JxhMgEs7y4G+HS5bo/bZI4JoJui+ZKcIm2LsLNyl5i0V8zHlUPwaLpmXYQqN
AuAK5+l8+X6Ja00FhxwI9oaQjg93L2OUmapsNXM/fDNyNBFXbAr7hFzwQbCAA4dCUBloungr6e8W
PpzllRFcbe2HipkrDPmxtby7c0CE+m8OjJsXloQXjqER5gZsq1zepiYxMDBiznpyHRMmT1q3aO9e
pn9x1mlp5xLr34zB1K7pB51h7W870BjC2aB6oYubEet57aNbBLOujTQNRpy6ZEtGHNzKtlFoXYdQ
LryhZuJvkcEiUSZjjrYP5dkAkibP3DSGaCEB6gQhnQs7KJL4sA3w08Dn2xzgqJzOaBl38csKeEaV
l75sduEtRBDtflpDPNXwXEWrp3kR2Y0ZJZKEyP3dGmhZ5F2fi3S3Fa68ARPrwRTllvNOfGCKZ3qg
hv5+aPvt+qQKszZ/YBnU2jcp5fXoSYHNh/bA8EeakVp0w8xX2oBlYYyME0Vx7vWcDTA7zBLaWXYx
RhRkYT6nOf3jU8TvElpK61v74PhCMnpfAXomHjMQZpqknzXHoXVHqXFf3Wed/7WP9axn0/XhlZ/T
ro4MAlgWIoIWFw8cEmalvbn1FjSrtIfFw9zWsFG5OpQutXEP3wUL3vFn2YKSpZuk7mcG0y4I+2eu
nHh00yndb/rHw5gHAXrNI/pOfV1j2jO05sf905sO5nvuVGIEVBuwNs0jzK47vKiPSxz6QkFJjLCe
gf/6RdbQWrmA8lIGsC63bxNLqdfkucYC7G2aMrN9TkxmWr2D8AtlRr+KrjyA6wtMwvgq72Ov76Xn
EdZ0DwCJkxUy8sGn42Vdl5BWEqvnlW9dOC+wS9GDQlqxMk9Y5GkE4Jk7SMS+/7Bu4B54vLDaOK4d
2Oo5Fe+/bDC8Ry+g6z9qW4Voh1PIjNVszsnfY3oDdDC+zsyfCKRHaKJYgKYv8JdOl39mr+UxHJN7
To3JyQsVBXWaYOOTnvpazPtTzK0wwxgi4uk7wgmjN/2A5x8zNArj2Dn5/XWn15kYWj2c61jsL9aY
i3F+TgV+xGP1csP+jp/+uUAs/ELsYt85KzAcXfDPHaDc6cPhpS4TI3SFJ7Gws714XnO65EN0EdJN
TG0/Risc9r56BkFwUydk7o1BEA2QXhHa/Y9pIpI8HPEQ0YugRVt59tDyaB8Ya/xznf5N5hgDUF+D
41lOPhniDAP8Tg2NhoXxO5UXiP/keHdTfPpaQHQoXiB6gE+qroHy6H+j2eLdmWL8wUMmSmosx1Yy
GpIDpF2GJIDvVEMwcyMyn4SVym60/IlRmb7WGYgQoPeXAhTT1tpU+XMN6Rd6UAw+/0GmP1BqWlVU
A2p4ADmexUZ79XH1iNeAzsLo+4t8Q7ZPfrzfWAoN8aIiaCgoGLTyiMRgQiW+QhddCEuPAlVVS7zT
B2Jw1G6Yh1C+3ZFcay4MiNzi2xHFKXDM1UKdDE05BBbkag81Ha4RrdEOiWZsbEQHmiB3Qy5gLT4+
wU+FU/+tNMAiQlRWuLF82QBAk2lQEdxgQWdJAQS/HcC+MwpgCZFGJRydMXGHc488TpCBcKtmetKZ
ydiXDxpeLTjYTOkZEXgMTZU4CLDpWyycnlob8FnnMqpzCEpbmcceMe/QLtY1akthnE5p4qeY0Aie
vRC1YL8LG1/f4aEfTtT5z78g/CGHhmPnIvS8zHV/yHfLvTZtbVXTH6ePtVtw16700DD5F4Qg0o49
g4yGDhjvosCqyjfjQ2oLvQVQc+ChLHF60+F8ITziFqwrO174m2TZW7yMejHanCy8OP6JJsr9HccZ
+DlIRESMgAgMk1y0aAy9aUxzaA4YaSPzEkoCldaLEQVW9wpt6chadJfLn3hehNm+YkwO8ULD+IQU
kN1OhEvgZjMi4JUL2mOgk86lM4QTc/V3gRA8ABb4raIJCqb1HF0NylWkoYvLQuQ83a0VSTlIB4Sj
e2Z0i8XI+d6EjwsKGZTgQR0oa7gjiDD9GVEw4uUElpwi4WdaHYmZDEb2Qod0QM2CHgeHqrdLywrW
DfjOlapYOfMhGO/qr0PIgr9vvMAJCWcZmJlgdbGR4+CCHZSOJ0h/8gXR7JGOAPRTLMY8yBUFm+6G
svkDbMPdcyPGu8hoeCYffjMPoRP5rdfO67CagthxyvMQbnoLUDvgMr8NXk5hvzh6++53A9Bpx3bi
P50XzaL+/MvCFA1MYc5mbLEkFo2oLl9CUnLAosvtedjjWJsTllMfNm5h54l2ly1QxQZVpDLciQ0f
LDqyEsAF8AKzcw9AiVWrCPf703M2gmJhjZwDCJKxycz0mOj+LGVYDibz4MkCFZg5K7Ha2c115QfU
JBmY9V04/6QpX5KOgn2WknduWRvVNeqJMF6hEbasxwlxWLp93Sjpeaqf7mK349GffyzIldaIe8XC
Fd/CLDk04eWs2zUWSFNxASverW/ztYjqEF/lBPgEqRIeCEx7bjIaZKQmjJKRuawlhp0140ZmicLx
gWWKdz1ydou0UOeCfa038GnV9De8gMe2s+sJV4MzTLaj+ZvoNxH7RUc1wKpfQoQrPCBAhljSYF5A
ngOLddz800yjaB4GL1C+W6dfOUOMMX5AjR7AzGBUYVKHcg358DyK1UlciX9JIwuRgLPAfYzYu8Vi
NzH899FnNAzzy9/RYj+wUUqIP1wX+NbmHvIAzgd4o2JKV187E7xDJOfRr+IuhM4ayd2d/McGTyCk
+DrkV95UEKk6/bTpmMsYNJ3IRbhun9OdZY/u9zMVkBxpbIAAeoVFkLzL30Le8CArlPraIwvA3zC5
GeM+NT6PGStOoxBmf2NEl7vmPYqATSvd5e2u9zA/keXIWFsRRpR9rCIl9krReAKzCeo/oYjKhJSm
/HuRdWAxz4xE1NEfu8cCZKcm9hR2w7decQaOsWa6o0XHVFXMGp7LMR93aLOYTwS/idjSfmcrWMTY
o2Vd+zSJACua2RI+FhmDyIhb933u/aNbRtcSjSnrBVZAJmRfr1sH5pQ8/D5moQ34kZb5BzXcIb1g
x4T+2OIkPOj7Qyy7BOHxgzybllg63lNL7Pyz4us8QcHYV7WTI8SK4rNCCQf7ZFP5WdySQ8F/c0/V
+8xDe0SSF/gVktoGhXZI7JOXLdfroTVNAfn3eQ1XbZ65HuPjlHDCwvjscthiWIVKs0u9t7ilYJpM
ooBvaS1A/fE/W0dvJ5WB6940/gtptUBQWU7Xo+AsnxQ72g7cc9yZwGlGhn1cIHLJJeSG39WXkLix
9faddLs7fFCZazmDV/1Bx71+lXy/1fMZTHhUxvPnyeIch7oTPo1Wlw5bgtu17+LHHICThRnNpi68
6AVdHuEsbGmGOeh3zay1NadEaZlv4PGHX9ZNcD9C6pAKUo0/7yDCSoO9G2PZO4wSjJEJkGZpEkiX
Q6MUYh0QvPEW4lez/ZEpfd/Wlf2QJ5/a+piQZBFe7CH/9NBZ/XMaVfaKJlApxBKan/edBAMY5qU4
GMbhrZqGRhduVCoKYmSqvvV1QtoEZmPBL4SISvKxUrmNlfW9BkdARNwqot+3TGWNZ25xe+LtWSv6
o7DHs2SjtTQNANuphdnghus2MECMWh4GGkAjjM0ljabghX0v+6esqzCY9WHmRX2PWjEHLctnPyER
Tb3W2FZ2YVFPINey652kWMlgNzIBsLbRHzyr+UjZfN9OAJNHTzhXbvTUdkfVABOKVlc1NHxkQQ5H
wl71u/+pnpJOPiZ4X1oRRl1v8WOGqAOvU2S2H0ewvcAq/iK8BGCw0SnTuY9APyLjH5WN1mKA65vJ
VNP1B1+x7HqCvcY0bx7bPXOZn7fvw15mn/MTxVXRtmOBB64qUpSO5898vb7jU2wRA/KPrFobFSIV
4VgEqQC0sKP573AiljxtclVn2pr3xYe1xZRGmffm8msh5NrYstKWyA4YamcAA/YNOpXytqX3HU6B
Ckqg9ANe/pn1k4L7aJpMK0quka+YHcVH8MKFE5jKo26trQFxGLX1jJ1RIyFbo2/no4t88uyUrFGT
wWv6mPlM0AfBO7PVdwKdZTCB9YEmmbil4DFHd3IsWq9ENE7+Wm54FJ4xfHue1Wm7Ki7QrSeZW93N
ekX6C/vHxyd7EQ99alPwp/vyWbopQiO6P2wlJCpX3AiEDUwflpYGq2vsDyA9Rv/SykWw+dDg0efP
CnGMDW1h+mXuIsG1VxAvCVJJjRP/mik8MAESBhsw0qlMhs+TRmfAi7MJxMXrsg1imLBAHpX9j73F
U4d/Cn4zQ6tAZCyqm7DZfGBHTwc7YSD1OxNWh0QDWow+ZhoBYQMwiy8cW8z8BZu1xG+YbSlABxvh
MfiGmPJHRb0iM6fvCVMRhgOct4JJw72yvL8vhiCNjTgem1CNEDhWischJQKbo3kU/jrOOWYNHCnH
F3387KNSJigyR11t9kn9ZDiQe9ka4IHe4X7V+PPG7NTD8A6olwMuFoXS6cSkaNFQ2XkE+qGhi8Ld
m6rwy6USsp7U5LuuNMPZca4iQx85A3+32K1isGu9A5W77BuLFfmZmAqoNma6t/TY6bG9DHgUhdCJ
ovCOyKwP+yMx4FQQDf6eJyRBoTrkxlfeR3V/kx4pSmPjTJ3B3oP5VOVhSsBcATjTWwv7W7YBRz6C
m6MHF1m5mTWEWwXTCvNaQkW43kcO8QMDtx0UEDoR5FDcEI4K8ghFb7VYKLjTc4RFiPBL2mvtKKTE
+V4YPrD/sCcxgHnOa/zBBpMVSdonTghOd6a5IFcBTFMqqIgS7EBYVmTUGCm6mxN2Hpkn01rMoELb
5YSxIF40LETmEjir0OcyAtHXosLnH55xMVkicg7HcebWZrMRXcXAffCFWmdoPNfpAkEJlgutoUwK
TNcEp1bGTgnkL5VxXhtdHt7YeXhiuhCTycbVmkiXbPs/ls5sSVV0icJPZISAKNwyg4qIWA43hloO
OIOi4NP3l7U7Tp/o6u7aVYrwZ+bKNVxC/vOTQ3yw4ueobjl5ii85Jzyi3mzFb1Oce0Rpi1rbSyLh
KzceEq2vCs3n5EEJ4kotNFKu87NF2vpzJy47LckmwMJufltBO2SRNpAEoL9bxEx5ULE74NonELOC
HSF2EglyIHxTWYpwm4ZwsUARjsmvuLGxSOHlyHFcufX/T17h4vbRB48BOS09Mzj6ysNy/s7sHCkF
nKWgB3gGwdx6Rg+n6HdTZWHYnPxB113ZN7T97cF0ehuLRqdhUvhYwS9cPZ5tSHmmJ7ZHQqODGUio
wv3nMZAo4BYlsrt4bHQWY3AVe3YqtiK4cYh/O8xEXMLN2ABcwLgK6S0eipEWn4nZUmYapK9sA6eO
1LwrNmLlRIhO3w0fonPk+1ppdo5qK8UZRKAVxdmMvgFMTNaa2woHmK+/PYAccDkO/DKpL5JPTKb1
RtmgRpTgAROHCJkR4LZj/5b10EsIrdOTko27kcKflVMCkijmrZwctFIoYsRgDkEKMQ9DFjZDCRRi
mz88kJ0GwS14TfCDKtzbRAt6pLPsStzuDNx4KDMQrXdyYMIfJMHrL/N2Iw/YdZlH4W775eL85b9N
ezEp5xGvB8q5jdwBdRREvZ36m947MHPstNyk12GY6UGvP2K/CeRR+Dz8Jwt/tnCnQg1iQDUSnJ0I
GWd+HJhRQksnltoEIgSbKn3yVojKvJBTKV6+aPXlnwFU6TghjA7Djmblu5QIqK3lTiaAwzycxuY8
n8b6nqkULKMRU31r0fIXM1yhWcOJfQhLxvDyWlkJ8AZOr4QLPA5D7UrzaZBdw8kx+MyxBLG0CMbV
F3NmuBVn1XlhfCmnyjmDHHBJrxnDDbCjeLJeM8BQ5+vihZy0mRlY9ttxBJcmKtM6vjq3MVbHzNC4
ov8INnscX/AuPXWQ2Fmgpq3MhrP+/UG597aZQo2RcMAtQBTfImd0jZgguDv3kcywysnRk2dQbAx6
cOeyfKfF5OFPbi5Ss6katGc3ds9pN9aS66yV++LxiD4Xv8pu+hRmNb4wsNKQKaPtQ51eBdUsH7WD
ctgELxuRGAMDbgocHaKrx6dWi3AMwXHWOeU29QJkUg1UqxoV0GHqJTEv/nn+8o2AwdsrKNQWrqgT
dfaYBp/RtJqd8A1+9hnXvjZTJbIUR7PxjxXzjVcMrQjnWdVadzxovnM3RhxHA+wwjEbAzBeGqvNc
DTCG4tzA9gJWic2xkwADYaGNWZNib62Uu+K+IzCTeNY6kHtxsxEnoGfc5UzlbsJn6+DvsD9AqLmj
QYaIihciCLD4mN15oFEsPXFR7CYSWIBM5GRdNrgEWYSYrX4JNMSU7/cwPAl1T5x3au7bR5sAGKCq
Gv+LsBWjpg1Ar3iyyayzjgBqJIcyNIvYXtoF6tJl9JjwuD6SjRiiyYL8L6WWpgGHLQEMJZPsgJsb
Yl2HMyHhoydkbSRDMhiYmiXJx2t7F8g42dddf+B/AJqx/Tr2V4wxAFk4meGRg/9KA8iPFS+eqK4L
SghTz9HctsecynhMDwuUuAK/OVHEUPkkk+bfP8AKCIz+NCLLIGtPK1RT8Mox6Tu9vVKyq1bMukG9
QZNna3/U33/pvmzrIJowks+Ix72ijBMXddwOpp3RcQ0mx0vseixcL67KFFxkzwx/7cXs8oOvFrjA
myMOv0JJahafkcNOTVpyyEKqJJdQkOrBYAeDg82z7O4/NOxoyw+T317G33uLPgKJIT36UNJGpDU4
/upMkHi3Z3wONVq1C6cJXSBePQ++vi8VuD9Z9dPZn1P0fa2LuLoe0rfz/LmuUXSODvEJog25b20Q
PEqFeKDKqv7FLxHbz8Hbk+2G/K5apiZ04Sr1esMg+le/j9aG2J5NBXouccrfTFRNYr1ZRF161aUs
P0SdUw+W3Uja/b/avLxlj6yFCAglWLSKAGx7fRw72bOrKHjaP1zARc/b6H0QvGdKNy/MuE6Ui6CB
XooKwMBLCmzq+7lg/GgSqRRCM+mccIkpZ8DfLguGi92Z4ANxC1aemEli70IJZxUn1sXgRrCUAO0C
oh1hswJzwiyQRQ6uHgtWy7RiNSUUBYMqDd+jdN5kL7TxO4nFZFZMZbvTH+zm2nsu6n3NalRKPO3h
aINDg1ellf8ZfobyyYClfTnC7BukCftxj7CuPM6IQGtjOtMRaSzo7c2allGkuDEed7oLEsJ7dXaf
D9xYmJ/ZwX8TxaHF3UXJE9JBfkuR6HScNn+h12iFsL3AVyuve3ILyKItn4dYtgBX9OFSqulDnN0D
rWraS99g1QUc7t5mlGKtIesB9KWjEKu/cgbxmymJ0wUmNn2gRB8coqzXRpk522kdIrrV327XldAH
QFT8JgRTe12daoBxp/VmkfUSdI1LaEMoc6/bKZQ/qHfalZ7QO3+9uIv0DFZdmwIW7VlWP9B4sjnB
dZ2t4Souvg6fXE8Kxs0uJhf3mQTTabxwBYRhJ5Hyd1HhHNfHGCSrduHlgpKd57Sy0WTKaf4MmdhF
o5wHJdhbLsmc2geHCwlGP65PPyBTgslhQ82WpYPVD77nSg9KcBy5IJsfLPlEevoI2hMdMDQHRasc
hpEraWosDLD74ZzSgVwXzQlHjTK4zFS4WS9rNruGZCbDVOW8AX0d5dBc1b6sJKdyin1tfwB+rSYG
2B0sNKwwcLbYduf8n6/O/8uLmtFz3oEf1hkBeiI/GrOa6DjgQFii7PIuZ6qZFn09MUNBWO6b60xS
KU7hiQn2u30MYNiPiCg6QB3qKWyevgzSikdaiD7C3JF4G7bpPyUMNZuN+/yHAwf+j0dkIp5aSPkZ
kd3NRrpgdBHnH/FKblNeP2NUXbCzHXbrJ3vM1LgaGn5J1Ja9Gv8TbhgI6/B88PiBXR/TWhRAI7jh
3gbtB5lTF5p8vlmClzHbeiV5/4ku2Sqih/e6DZcvFK7wQPtYMRrJOyk6k5YMNVckDH6I9MRvs7M8
Od+NSBcUsYRgm4M5F4RyJE64+J5Z5afDz9P7XAFs7/GSpiZDSZspNJNS8uChYbvJkPygIKpUTUCm
mRz95OMxJ8sKp55V4sVAKA3xH7D6mZq79ju5pzShL3QRVC6DvLBVxSOAf2mLgZd1inWGssVm8xvy
ic3YSp4kgQKn9cHDTfyH4kpgwiCmrVpTm+XUOmPUvpUS++ofXFwuRsM6t5gqD6k+l8H5HNDJWtnq
B+ocyTo3CjnCLnFVLhdLY6/DQ98uNwyUM5Zx6ciI3rTQ2+Xwlci4UUASeZOyrXnaYBMSBQFZniuF
ITB0a0QCCB9m8Ob0fnYdSl8tfTwxIHTP375w6XtAfizDLvjQnMOulV/t2w9y+QT7TzzgmIl5vqxy
olgnOPd8GnxaGFzTqZfOiAmBEoMITbQkl6S15V8Em1AE0BRPmgaHE+YliSVHbwd/5i+OJdMHQgRE
lcKsj5NSilOcOFu51g5nwa2c+uxrgTZsZH8Fm1s3rKAyTLP8LD+OTchuVHGmHSKYPs579GKvap9Z
JXCYQTiQ4YGXjUaa126xgMrdYlixmRrTiCx5N+qu6Vhf2LHoel32h0jcj9wPeA3kUPtUdZLDSSnt
QgLaEF04rThTaJyk2WIhhLHUu//UWZkgEZoQkCp3HNyoIGPbiQgibKh3HPO/sC7ZCfL4gmgDwcct
N0mYFu24qKzYLX8qKHX7J3p1R3I6M2947lrDB+I7YRHIQ+qF/o4Mqd5ySxfBt3jv0ONITw/RZdTm
mErpwzh7VWrXXDEZMFnzytHwqOz3nFpWe2Scm2/7jMsBVWx+SDWviquYB7SH86SLDCiRS/RlRSVX
/Bwdxl52jyBopu0FbyWhbcHuPoXX1IYaUSLiuPYGH6bglsVguatn8jHK1g+DZrR5wY73rhy9Vp49
WaC+rcesjadzJ3zcQImMNzYAyowUKJOUBYvV2T/JSJappz6aFj5LFclg2Gaaat2CbkKqF4s/0kzx
uq777JE1hQJetaxyhdfzrk7xbdVYjUBkJqkF5nPvxJ10x3kIsZcc+tW2Y8HLjRX3lU4X3NjnRJYW
phu12RR9qSQUi/2DNn5dkvIJccB42iTB2EdgHfjaqAAozdhjtZI7BP5tfE/KNL5RTf7WK3Sns9fR
9r/ptiM8WAi8dEfZYQya9CaImFmQybG6eWlHnfDuuGQFUKTDoynGTC3ytlCLnaOLZyCssLQNW8sr
4FnDzopNLS3NuQwZ5S5rWY6Z54BlgfPFO/nmlk9rvdDJ+u7wAdoG60ThdUGqLuN1NTB7GIctVvMD
TiBFVg2Y8Uhh9rkyA7ckb2V9ZWph7KnwlWH0U/YrctNLbH1FJ7z6YrM66c6CPfTzXtgvNSoAVJbS
nrJXT+AHs9HDX6Gn+Zxz7oBLqXpaRJd+/KGeJjufm0Cm4Fd/d2/Rn+2IYUQe1C98oNGM24IHX7yh
S5GBHsiTPnHC45Xzml2HbAMcLTD26MTz4Jtd8Z/nFAZqluHi5GGjRkKc3Di1RZPkc5W3X/91Cmi3
IBeeTy4isi5GaJG8lj/KCBi1X6/5sI2WwxZsQGNI+5OdawtjIqq8g+crZkBhuFp0FhWulxaHAQ7r
VCqeLeFaceatrOU1bttHbYCG9uNUVfopfpQ/zE7LreX5RbMDQKjNsZqy+sDttw85DwT4HQcYPNI5
glbcvFEaps2CI7D+qz7ZhvLH4b0c1b+jevCVPLjc+vScbmMNR0X6Hhk/wFz2k/vtHHx+4MiyFeGk
Pfd7feOHh/+s+sVF/gWE5mLcxMbdpjLelaAnbg1XoBLGPSDnAXfK2+V5AABAGnXAOqAIIfG1MNtk
DgbEeqxBTkt70oIvxRAb5UkcmYU1dRcLuOBJXXkp11onVAOy66y1nAkpG1fjFjy2GKdPf7tNQ6Js
J2gqqTgbDocefXmStKb4YVDXcex+DimnHyZbWJAn0lAsfhQYfvJ0zgF7NlyUMLHxahoKOMwrajoW
z38g/2mgk19IQPi2jYoeeK2AJky/0xphMfVgRn6I0H/Zy0FWhTo9/4COQbqRqAf4x7ILKm5+cXUu
cIPkirbm2juCmwNqhmB0/7w6w8buiDKIjcXXy9MnoAci2hhpGosNZMyXxLQ6exBeeaFtGHQsVSYN
1u+Dl6Pw0h7SGRVo41TyyV1UhNxIEUZ1Kp4Y2wOn6/zdOiDWtzusey9O3bidT791Zc84UHgjTciC
C6Y/TfY13OrAwpY6mhEhhFLGWpvVICbH6fDgqWXLTLhTzXEX51eQmtWRVpZDYIW2BtVOiqx/TgRp
QCDqq+9vSd96P5KFfgV9kKZ6yzqKkwdwD2qvf2qsLyp7VBwx2HlsjqVJ5rwCUjKvfQYu/O9QzgK2
cwhZ4gTMg+uvPL7eL54DjsMFEkWrq9nH2HfJVE0lY5YCwsQhKwjGvZVfdIn1s0JZQoJA8aasFADW
JTMWrJxiPQ43hz7tJ5+4eKsfF3C86SSsJh7xGWzYtBBvJdMu/Urbov6DvEnb0xHfsRsSFK4WHQkO
YzpNmSVi94KDlg8NlKJrHe57HpwuvSDI++q9bn342/UJ0p81Zqze+qtvWHcY6PIYGJkfy+SROyOJ
mIcMLBQ/Mj46njnBZY4HENaP1ezBH+/N3xBIWHfXBv9k8aHjxn/bbB/BVgdwH97gsg4IeGavW5GI
wF6E5Hb6h0+LuFQMNhZbOv0VzEkWUJJbzYcBLQ4TQHH8/Rpxa7m4mv5rXbMWUdbTkpA3lhkxbaaf
s9sZSUKa4HPHPrUrEn0WpMK9OeiUEAtMJwhKW/bCA3caYTG1g8txc9drts7A+RkPr13uVyN+NmIx
tztfuDv8idxQpKDtA6fzE1iT9muJ57U6RmPL6uzZ73fFy6CwvF7gpa00vc1WvzsVbQr6+eOEz1UL
JHPkRgdrgQylovR4BQCgB8XZcezVAaZpBFnYOg26382dt30CE1y8f9rO/bfBGBl+umuQIGWXXRsi
bdWC48faWLEnKgWuyXjBpyJhg+5UOIrGi7zDDcyTc0wxD3RO/TW71q/d8+Ny3xu3CSnEW5HYKZgS
CLyJwFIYvOAdbrc0JNyh2blf+el9hy7YHplea0ToicckQOqe5gzn0CHvAX4evaTpX6a//RYNFe0Z
AU4cH9rg5mRMFUC30nXeJpy9I5S9tYNcYoXtsP0eHAIT7xy89uwNoDqymEaKVxpex7h45wE4B1EC
SPUF94a6OkYi/zdgkUACqXSEdwEOeEd8RvrSv/Ia618iFuEUstu1UHIzMECeWtAY7cD2ieu8ijkj
Pe/xL2LAqWeAgHSqTPkX57N7DuHuUeE86hBaWjuXXTq19RzdAexW+LouXPpwEp1QMD3R13gughkx
Iub7eAMPJH78Dxs31kjMR7Kmp9U+95fLUyI7oXnd8rRtzzrgDsU13+rYhDE+YomD/JVVda8IJOME
Xaksdlih31kt2V2ssFiYvsPj4i8tSLM/GIBbS5NtM2O4OOAw1RpjYKUauT3O12lSiENU2j75bdyk
DlYXyJldWMHrXCUQHUj8OGN2zgfLwMdMdBgmBmMPhM+7x73q6D3rBgdoxD0w8ijzjI+s3Ji3DywF
9NnVPc1XB/tLK6hhUA2I0iHPrwO1kBXtvQ4UPWh2Wb5k98rlw2UQoiwu2sv7kB+R73hB8ODgSmJL
xzRAAuk3AFY54OCHXTkjJxayDfMkfQBbuQ3zkMYTk7HQUyidR0+FcUyERXhs40Bom6bNTMJl5yhB
HgBryq0GYKWw90nFi/NT3CxuEHs5WcQKABQW16sjFwoOCc/cTJF5VyZeqKEkYsM+4JW24tTvOMSG
wP0x9389rWuy3slOP7efWTWHkoJkzS1pav/mepSCGMKQIXoES7bxvvx6HwriiLhVgpFNa6767+2c
VTKwmKRUHOlAmhoI78uBzAS74bpw64csTdI0X6Yhs1QXoouugC9jftHm0qOrB58toCsbP01ujy5b
XGx5sJTNnZGT3qLAteFNR2Zr4kSepiBiwCgzrMVpP43JhXwRvuBSYfhlt9a4FjI3fQNGX9Bnfs3m
tGHaBRKcwV9NaQEVO5EFEmBAv2H+V/qyrey4m4bzC2UdZwQ4DLOfbGbsZyv4nIACvrE/M8fdESEH
LBNYxWDqijgxlcDNJwYhsBT5zNMuZuLifOCCUi8aQuVk+zKo5mbtzr4RIYtUagBPIrms1pgksvLp
RYwn9pWjjnw7N0K82sGtKHjUDqxI2uynO1uUrCTCz/y1V/GRJzHw0mO5LTd/PbvSZlMf/6zLiFY+
suLuQaoizc52ldqaLhS4PApKEW1v6z/TPyG28Oi7fQD1vy0vVvJbgdEJo5hE8ZUv7g4M2Rvsvh7T
os3G4/wKFryN254cN7o3aW5mqona7sEgcrtaLIld/6w4126QlA3pNLSSpfDF7o5khxQs42lDzO90
S1DieMAfpRK5rVp2AfCzTjMAlG8M+5NdSNvT4AAuXHzmoZLuWNFhZWfrwhZWxvmnf375+i1RnxEE
4hcMr+Lpdlue+hhfrjvFP9OBd4NDg6lHZSCatXNeJozxi3PkafwOwYtbP8+PreLxTi4dd/qzCtLd
SrYrbzJCgFOBWUDwj/AHCFtkXjc5CwW/6Xm4x5sua/tmTx/eHmLSEVp0s7M3UlNMPJJe0d+e+XjV
ubL/OOXNtWMzhx1qOJoBYMk0xbC178YIIV7YKMqFZg3UQbuvDDWM74ETmJYuHi6K3KAWIERp00e3
6DEw8sf3XbEHmm+wQ9odpn8zC8lKwm878S7gtbOJZNyUnS9HFFPAYQhvrTQdDfQh2AJRt8PZ2x70
xoMvra/1vjhJw+GOU/hlRv5q7iR5WLpqRbgJ4izoXHzT68I2HKay8EGTATyDml5CO4XtOawwoK67
5dKx3n4WH25m6LAmd3Z3MuP42gJWAwxQmS/QR2kyE6H9MmiFfD1g90h32h6wQbmG1Yr5clDV/b9v
axKfaIGTzHKky5o/a15JtoDKx3v6zjgAwtPGYGwfgMgG/LzaKrB8Sd4Pm/usN57xJ6GhtLlTk88W
bJhAR1ThCCsUG/k/sPlQneXeSXceQzQDFspjlSePEnhhWnKQA88evFtEolZ3/i2ExWXSk//S8+K/
0Nsf6aV9FZY9nra5xaiO3hQC99taaMjsyG+joxbpgvlxwJNptDFwGBqT89Epr9K/rVXHhiMHP7g/
wfYODXoDARkHg93Hau5OZ2XvWTrazcaeVr+Qi6vEUK1plRzm2HXap3HLuY72Jr2yNXlj3I33AR5g
+OHBHtAnD4eu/Q0Z7BkNYbCNZOMDPMS4aD3B0Iki/LRtfAxEsfBh2vLqkP+mhEdbYKF7tKkpzcse
ti7WXB8Z0MNEG86O6MhBDGxIbqW2+NVY0IeE9B7HtGsXjtRLcnQ7yLNwWPfr3clt9/d4bEAU6+Do
EJXj9StekZaQ2weZX7oiQte4KdB0pHAzC/tr2It6vdqaDRwemmBADqSFX5pXw5tMfk+7/Sn6zBBn
9RbnEF9PxNNgTQdKDbSW8AsL6R6fFvDnVoyDugzweFaXoF9rzg3RnQ4VAVYRJ9zcw5Op/es8vwx2
fhnqB792WkdHDJS7mBelzxTYnGBuuor72b0f8NsQyxTqNPgiBRZMVKFX7HZtbSOO+WSsnG3K+x3f
d1owWl8hL18HDEuL86+YtZr+4hhzVwLosEFHwjKOpi6LCm6GGGOC0rpnA3P8Lon+aReOBi+cCkK0
GtjVMOU1K1CsXQRBXBseQtBK3d6V6NWA5yirtkblEUJByIeJxxJpRCCaoJS8spI0Fg+5B/sgIYKc
sc0CHfUJ0P1YNMP0dXRx9Z8cmoq92XRRPNEI0+qxYj4aGH24n7dLr5xlROZUae9tb3ree/Lth3UQ
7mhVdjsyzyyco3aZOu1thMHxzSQYYfv0fBeIN7annX4Eg9l1k0dpbePHJRqAjTdJSkeUnpc5Invn
qFibFjw7oCKmhYywJ5YWPxik7fv4lvzl0/UYNGjc3tk1yAqfuO5sxEg2N4Z8Z2ukgaHKLG7SU3nn
KLtP8UE6SXX3cEx9ZML0zrvgCL2RrDvfg+XylYxCJlHhZ8HNCD9J4q4KBpPjzY2p2xV2T87i43Ek
mEMmdlbT9V/yxu1poSondpVQT9a+VkIK6c0Zeu+jS13AgspNd1rbTkp3oTXsfFk2iQhd1RBMJauM
Q5DEG6BsOhZ4f3sPor7r9HCEQ6vTeMesB6ChVz5Dl45HTjhHJP4jVoeaYB3sXho2rmcQDmZmfb58
hV6ZbFZEeaHhwN5xwSgc4zzFR2LdIISxeIWCSWCxRZgxxmIPbtl36TNWvGB50lRJm4/lKmvCeyQf
KAUHIzzQOblT2iAa9vuO2AUfNmYHetSs/c4Qd6z6Nx7qXyYvA39TRowXyk94O+hk9VQ5LOi06s0h
yokkZ+AHIrhOazoW4jJYR/LAHBasH6ucOREC9eM8/GCysdPF9wFEL1EUXJzM3y02vhDCj/0tR7t0
fFK5aEJwW5DYu8/Z++Y0g0JLtrpYrbh+U7ndQdehO0Ko3ZVMQH4jjmneVrz9OppjqpBRVA2Y/jLz
6b2X+eDW8XK7k1PoOr/Q099smbqDHvtTu+wRxd0sKCd1erb5oRAGYrX38+0tXtCuTRt8HJe3IP/Y
BSN+pZkWTyU2LOLyZqZn1QvVjwUC8Oo37wA0GDyUbh2zMKYXtvCsEx6UXgYXkF8cemyM9rfv0k6M
DDNMmwXm1n9saP8zkp7r9Npz4SR/2IazaKGnPxiucDGH6LSOHmL15IsXRmtKGRoDhy9OUnd96dno
vr4kzWgxLY6cWE8fxgyIDIcZZETrq9Dp8n6vVoKObHHOBug5kt1thgBqBsSB/oW7VviJeps//Xf8
oTw6s7lxUjitxwl2YWdgX1ZeNaQ5Dnd649PDpTlRUvrRVbB6C9X/SwbNzdmatn4a41t893bghX5d
ev/6BKskIQn61AXbaX4KHUBy5fdKEVp+M3NWPGDx+RdD8MaMnQIzbyt+iU7rfco6TLcM2yG9D+8x
fImH107TSCbstNjF/O0foAOGaW5IqiaT852D8KYFu8Pd9qva73QHcBlvEfG6OSWGZTzJsX0a+hR5
146FfW3pYgFds7t+cOu0sKoEgEANI3cJcgI+J3ITgtXK83s9G0CND8H9wHarJxUJwBW8lruMcrRF
ygIfkQbCbKcSoou5x6G6GlxDvKp/Zvi1uIv4/Av+ZzdZTC8/OP4QEdLYswp+CBOmXdJ2CqxP6iAt
qtQaHuaQerKo92T/4LeVrCRWIr1OU8vf3lvgd24PKpIgvCpHGYYvDxSyHQ8nLxewSN2Ije2F/BB0
mz21j975z+d8f9uhvEV8Ckm8sMY2zDSLWImta0UoAEr+44eVnaUkgLsfewUqFQjudBu/h9oOSXoS
m1Fc6MCj7iOFz6MMj4ikJwF/LjAIEPAKUMkPTIDj8sEPfyIpekSYGx0RjAeoD+JF0UyYYVSvyHji
DgJdHfBosu4jIH9w8/V7AqrCltZt0cPaR3t5CICBSZl2vtQ3rLeJzhgfEc8zrzPJTiDaUah3FFaG
2t/ED0kSwXB00MRQlHUyF3gS8Al0RysYWH1ITYexbPheN6QLK7nHRFYK95vH4MBQLisg+I0IxniT
1vPALIC34EvIU+SaMFZkI7imFUMfe2ayFvBwy8gpYxyHowFfahaCHiYrINKyz7Pg5olLyxdDawK0
EZI+jfzsQFII7i6i9IurQZuzK9ajxyNWQeSvcEtQGELI2sDGYShH0LRlNcJIbuPYyKw+B+am1dOp
hFXK7hl/XWU+14gmRzhxR8JsWvcU0rKGhdHW+LgZHotY3WHeZ3DFSH5uW94Iug/+4nNOKtbXyEn/
yujFniBvGhdBZb0X9einP3xUvsSdHoEkLAozXxGNCHiwNK1G9QVhfejuEHRgsFQJbGTHQlepcnFe
SdbsRuC10K6h9+tS7NhZIn11cPzFopx/2+je14PxC7a+Bj47YskSQg/lwVSskbEn2xqmnI5tJOUf
0pS9vBrAgFarioiaYJk9OuX+5qXaB6gLBMucIb7S56igLSngDKdidsMyzFGgGQZsq/MxHUQOn/Xm
fYaUV7KVPl5DqjbwsyAbnJwZm4L6FxzJ89mqk0T5j8qQX63NqMEKmCAmNL3l5DH6sKrNRuwhMN+G
/SQhw5xS1EBho2eXLeTdwe3oY+LooGh9WlftD5MUgsLb+fgmum5kAG8I3nCPLtgmQcDv4pqNG4Wd
nQq8l3sz6e9OLe7f5zA9jnbYAuqs4I/Oe0bJBWhxD7T3ddZMix051a9RG70XRLaPXcML67q1MqW6
ZW+id7y7IgBqtX09/BxzrEzzVyN9eXrGnRGaL7YV2rD97j8+MiVBHscGAqsIZa+ZrHaqwfkZCF+f
g311IBO1OwGb0SlPp+AQ6nDV2+hA73MRwtIDH0kzp1BRqr6+xrMsJydT5sfBKaW1bD4TxkNWFk9j
+sQ/n2Sc+8U76l4OZct+4MiJsM4Ic9Uxv2HjYbIOc7UVrRfHFO06TahPv5GIm5QxQZLlxGsjCNht
7o14zEDB+Ohz1pRKoNnxgedvK2t7tPKlTJN1NOOPAEnAOWJkWXcGmEBMxDri4OkLmvjGs+Ppaxjp
a3ggDOl9UswQsPHQ0mTQMbk7yJGwtPy0G2J36YsqjIMX+RSY/8vaH7Ac+H1uxiY45AhDOsZV3zS8
Bg84zpyDS9uejwElTlCN0R6zPGUvCpGBW/KOe+QD5pegnQ7kC7dUXbjL4a4gkNwWygBLT3DaaKR3
bDpAmGqsChVZeCGhYNTFPxAMT2glVgVpzitSiu1GRSzxI+y+I5cSKwOqQHBZhcY1wmuWQwa4taIZ
oIlckRcYQu7ePJftQ9iVZA1WRxETubbhpiQwRFPsqzHwRLudjwVOGz+Xzyn8VA22jp57rXsggMvJ
x3GSAOXP2TVaAQWaQGfxAoWKxod5ks6OQpld4fZrIbfe0+kAfKBDGYJ+qsctDBtf7/hfYtrhG4H2
k+hgOrREjz6dS5swwkVbtwFVm6QrAhPIymsg8eg2WaERcfS4fSN4ZtL+ZfXO1otNi5Ly4RWtXyEi
dNBoycOtv5JKix8reVi4Tbuaa6xC3LzaoxzTZ84t9C2QLNlajbG17F3dRnEIL4KAfXPPZvhqh6/e
3GgmXyACcj6/3gWdxOh2cRXdeS/rJRY7+hTnv0VnUDHoZW/TPqHcNjB1fCbPjPaY895ScfpHewcB
CRFsm+AOEABCTRrgAGonrGWexyekhqv3GnbRpYynqmrDsQN8eiyha+zGkMvFaY5vGZ2C2KBKcQ25
J093/wWU4YFP3Nzo0/UfJkEYPF4TjPDgGrxClXthW7GchtX8UgKeuN3b7/TLM9ZtteECTjOhGi0m
pgoQ332LJPSNt6dWDb7u/bdIpmY7sGFf6/f+OU/de/FGulNCnka8Z/Ebr9tTsD7QnCA+veIWY8Ox
6pbjg8nHYn97nDUHvP5ogxLlFMEC88oGlXsNLVp0HpIhb7rWtnD8wXe/oMNZlAgV21nhISjL4l4E
4nmMF7M3Bp9/DmOFQzAhxvXSuUGNXlDF/VWQsIy7jVaIwwTbMUyAnYg59vy7vnBQWAKonuLZDOUN
FLofvht0iBp8WevRKXiaAcKuOfw0w5o8Vd5XdwatRLPWZZfDqYYDBGkJajEpnRJqRdNMyjgTISf0
UuLkcCctfA0JYvvu0jHecW/BxdDvQ7gb4jICuH7zWqhAghLnN1ujWaUsXMuE4v2ZarPSGJPO0+y+
LB7b6GCaKVA+vDpsB1Dh0Bi9LTZc+uiAotoyCWJ3zLZXBFhlHVbOuOHcAkT884nR4SRTWVs/0G8l
KYRKR4F1h322oUuApf5cgVR7ytiu186yTeIL34TjN8O1o2zZyIvTc2uLaxUbXSr+ick0R733HX+7
vg50QpYQid82wEp250v7iOhlx1A83XBgdWyWAXQDl+yFByuTNr+czpUu2MAkvkohxR1465v2cLQ0
ZCvMJupHyFQb74hT5v7J/hO+rzQsGESbfxyKh3d/AAg7m6vL5Wlk5KGssD0+B0QyQBvkBD3IpJyR
vpRjho1LiPhljNKDgCl/mA/g0URnNVRD3UCLhxm3yQ1+DzLd8JCLsK0Gv+jQgoJQKPyDzrfdJtWw
bMFvlJeMAJXfyiwO3To4ocvzmuVrcr1AleT4be8hgXEoD7wLfS6qR7vSIjrYH0M4CY+shF2e3eNH
iHQpU0oi6EL4I+REaJFCQzsgp4Jn5wH3lISwqkgORj8v+lXahg/2Ctst97Fo/xxN/5Lpuvv52u/f
WwK5pTPFc9z4qTlcEIIYzo17o3Dr8Cg8jfrpK62/NCnJTsHjlzelP+0Hg8g9RIs0eCc3FSvoPo7D
Z5Rb0PgejgfziwmX5zIHf3xOMg2zf6enE9V7QU4VFMsCQ3Uz7jUOqYyX8xjz7A23ARUMl3QQB0UL
Ohrdn/0dN1tDHbCn+oIXFyEQ/zc6H/wvHocyTyl8ilcnL4P2Volw888HzwU4RntiQoS7OQf8zQKj
ZqA7Iqr9NXoD9R0YodkjIuQdlqQWkIpUyzbqROGChLkiTEawkFM9oGqwSkU4ruZJ9z1mPr7NFLR/
aLH7BuYGuFgAjZC4MwQxvs9XucvIyIALcP4RSnh3oOl9Wpn1U7Xyjv1d3wkoUWfYM2GZSyvGiHug
l8g3Ji+mGTawmVApHqyoR2pRhDXq1Sp9RqTQ6J9HzGbXSRl1B4++McBAWtbKL5zI487kk0BXRSzf
/JanSQ26e/RWv/iTtdSAsMvXF4vE4FH61ykMP8T5Vr4ukP233aYWPiTbvjObdYfn5s5KZlqMgdda
fbI1e6y809BX8D3J+zx9AIbfYIWdZ8auZfaebYyT09zS9xs74Ojqf2cV7ghf/4adcDltFS5DBA8J
lg1CviSWDhkyAKPmETV3t5Wsu9bp5tv75uoq8+faiOpfGJ3E32jz3sVWVtFR5fm/p52IqwosFFFN
aY8Py0bUC+XRNZoQUNrMdNxcmbtjAq46AFEYTTCsw1+1jG2NmJJwaO86aEFTReEENt0KL+Q5HLN6
pDYODsfdWMHb7O51D9aFZLMCo9/ZF3gXWHKpJSdS+hZljufv56eCB4rrCW5isNhB6o3+zV+BXRod
Pyj60XF6obfIWv0+l5w1vumtfCJYdNZHV+mLeC6UgtHyG5xRltkkRpHb1q4A6TCcX54N1zuMeURu
77iDw78FFItsmkNj9XGbu3sR1zo6y8/0DB2AP/4IQljSbd3pnB1+aIttNhe8iI5VX+n6TRtAnmYJ
FJhFcvQfSee15Cq3JOEnUoS8uWUtPEIgGhC6Ucg0yHv/9Pur3nPmTMxvdrcEy1RlZmX2OKaeVrNy
+BVnB6yVj40ultOXbVvFoDh0pXCZU+Gs2eP0LWRc8gigezDM5szCNTbZ/ADKIGypjRkhkAN4X7CJ
mnozxkN52Hj7D3x9y4F/If6XObo2GpHG0aNiamPcVDfOr9/T2mnTPMWA5q9LigK1SQWIGc/0nFDb
XvuQ7nHr6I4a1J8Llu7TGEGA8fFmlTd61o3RAYURj4+OEQkrE+zNbQSrjxW8RdJfC3yKcDf9Prmf
bvRI37dEPmYnnz1Ga+t+tVnvWOJ/HThfG3j/1VXXq21dd4qxpgvbgYkxhOcxD6dXU9eiNjmEnYdq
9nUDMtc9Mvotf+Tiod58Y4lhbgEEeL8RXpR0MheI5J3ffI7afEBPdGHz601f5vVmTEv4QCEPQdFS
V/eE1Liv23MsnDkQH/6A58Rwb976anL3LumBixDwfUs+xy830XQ9gW/g54FogEKBM6iBtf8B7hjt
/V4/xPuisfNes/ltUq80dDM5XE29nXd5xzQGH1xNzkTVII5qGfeu9f6aLzJwbs7upwbvwKwc81Kj
bsKw3GcpVQxzfw+FD9HPfnxZm/BajY7Vn3B+bcw3PicM4Af3jnV7Go/V5y+vCW6N2ptqiTGkl24G
3RxHZHBCt4nrl73pmGePcvLW0m1rSybkVb8zDJajl/8xnvH5ZPcnlcDtPd5AAKtWG4LjntyQWcDF
aXRbzVChD2kmVgwq05WQ+dWzj+Nely1+z+6M5gySN8GL8LvYQjDNsXvg/MNvYUa4RzE/sxjMHJ5Q
Dd69TYXDbB3uA1oO7o2jO0c1bzEB5rC8UVC+ONQ9GosDED1lwsV+L8BsGYZJdwhHifXe/e7z9UKC
7Chzt9k6f7xABYk/31X+3myDdjhXr1pt/VqBqJktBjbN7N1ilbxyer4axfS3pEbPuX5PJi7ZwYn5
KwZ5MdiMDjtzwfJHKAH4+1nCje04BAdhnWS3zn+GEiB7oOm8D1cHISdDhhv3M0L48sTeYM5Ezkgk
zihzy3P2Nntz+OVWT9egcGkRKCX5zj3UMeiXrn59BSXzuZlwmaGtuojwnCsnU7SnGsA/GCeuDfJI
gQJxtmDjd1cQu3XspzY/2/Ha2Ya132vZ/DLU+p6F28awaZ2pp7p0HzuyGL9M5LdREKCAxCwepxjz
Pjkz/V2mTRJzjHKNYQpQkiYEEbo0262qr/XZW9et22yPCYjr272PecZ4aMYtn13nHIIQtO3R5TAa
DEFAkVaCBpDzAbhGqDho+nQGDE6Opd5/9LuvLk/jRnhy0z427ftFpRsGGexDNEPQR9rZTH1Xs2nt
Zk5RuutP2bZP2Jer1qQpPh13klvDl8EdfaHhxy/xcla1YBCdh297tzqa8ogwIIQo4kENK7pChu6p
WOojVvJDogOW3ZvzWEP6EAGK/wVeBiFO7wZkMkQz3/P0s2ECAloYbPWIIyQOqEyH1KmZ8cK0y9nV
ZuXs40HxBvZn1rZtJJ3iC+7W9io28+S+7KbUC/W8Wdf1ZZ/e6RG1uZBOssYO1t8MVCK2Ym0QINR1
EDPR97cxbFvssCpoYdH1PMNHWNXUejqfVTth0EsdhLal0EFmkz+St/0yqrxVXK3LB4+O1QP7AfWJ
z3v1irthLWrjVFifuc18S03UsCpyLXD+o/l+IQ3QHcjdYXtRZgjnJlzZjVGLzdHRgIA/zw1KXKYP
L/oO/qBeOXO857f9gNeCEn0Z3fHst7eq9cxnzVnjXoTii2lWlC7f5X7t3JATrr0nik+sBO754+xu
Jo8RVuy1I3oE50O4OSKMwVA8vle1crPlZFf27gfLogX/2GIw69tPKv66sk6LJjKhmTNgfh/bKo1H
eQ+nfAY4nt5lRtpHgLBhy9km/uId+4CZwsm434M7UO9TpCWfUQ3cbzqL2kUvbZWXaIsdb0bL2qYC
FLaAkxFBBUnMHLU3s0f7uUEkkqNekRl8aF4mihVOHlgu3e0H8zhYAgcueK3nUmtXntjMYUUYBhsk
THcYu4FZ8MnxEeuP2qOOR3vZqLiVeNol5ptEOMQtmjzGtN9tkPOGRyiqhCaeAm6BttPnkhxefpp7
q2F/w2vPeBVHB+3GpPpZjy94pBvp3nl7b/OGe8gU/wKUQJriqB7i51xHjWVtchJZddPpE0AlIQvY
Pj7jHV8G62tjA64+QVdhbJYdtQEOZLU18Rl7j6l34QwcCO3dkBPuDZ8Oa86QLfAOkadlM2n+bDY+
rDtQzf3KjvmMGvYNVA+1GcnvuHu0VEFGA4/r5X7Lu6q9jLV5nX78QVT7eW1+cNCXTCXztYuhK47D
dn5kiruRDbLNsr84Ywmsb9KucD2adVQWBBo0bVr8c09X7hFqDpxsNPvpHgK+SEV/1eYOHl5wC1O7
lBKKSoZo0gUg/omhAK4WjqGzsx61cshRZAKEjV7LFo+OirTnMXGOTsQgisDHlTp+nIwrlSDS2UVl
Luh/ZhzBy8NDEbJAWoNMH2ZNlvEe8dQ+PSzeURNprveKBz+EARBZC8JzqFvNtYnx04anMr8ryJoX
8RvMgSRIx07RAx+UjJ8EnKXZDucYHoXrtBW/AlCk6I4fvPFI8Mzqc+sX6MNP2BPeJo+lGYTnvsbO
zfE4tDdWvLXjJPaQnsz345BBGZD+l1FzkZ2Z8bfw2ZD49YD7S4I4yMECMBW/3SRJSnnydvnEJs99
tozYT86pdrJs6G9xSsaGhzHnvlpd3kHMDGjd38fY3q17ED98kXJDBuTWS9OGOUcNxgDo/PHDN3tQ
ofAoESkWR6QE3iBLPc7lWE4P3NKHK8Lo+Mtt3Dw5a/CovuPNP9q08xaar9fdthFP3efzt51g9nch
nSL0HknqiQtA0LO5u4NoGaHsQSFpKPNQzCHrmPHL8oYSfZ4v2eAc7g9MCIjA84eHOWNXj56aaKag
JxM6E1Ufr+J+D3vB+gKNx+2m4p3FoY0+JqG4BnH+OLHfVxkaWDSyTGovMh8/u4+TVBY2xTjyDhyq
rgCtpp+VnwXwHTI8/juj2VZIZjxgY5RCvBOKCrsCPDvJ3YdtIcusCGTmaX42RKk3mHbB0/syrSEP
Y23KUz1C2NV9UhiU0tjQEY93DoBx/Ewn9x2f0WMzAY7m6TtE/5fOxEsnPM9DUO85a6CFs6CYQIZm
/8EPx7WAXAhUKWRChYjb9HoY41JCLiI+FO6W4wE3ZacOTokO7hwW3N3BAS3E5eoEppoTJ1EEZOua
d+Xdjoa691Sa8EJ13MHPytf4hiXp/Wuk/zlBqnfjS7FgdJizbW4M70MmIuzUw85RBIhUTHz6XkHY
yXCkRXQjWCjoOhc4DZNxkxDAzclDnsyZ+9XEw3Cd0UJM5eyc13WAmiO/f5CVdjzcjscslLfN75an
h4kZEY7iJ/hZMyHjFcw9nKHJi4IHXmG5x6+bEwoUzo8mQ3NMUs1MsgNZJsjxP9jDssGDlZMg5eft
dJf0InzeTtdHAMdF8M3a3NVXD2Fa6qVbPKJNHDeYQwMpdmBG+aSKPwhzfjMInZ2zFj5OyYdHkTLk
WjHewxTmgGd3ayjWvlP1jVLNCN5JLytH6ZYbMwXgKH+rdHLhOX6MTVJ6NU827MPlmyWMETh3O8G7
MAhNlnvfSXeWM2mAkmKPBhdpFm/0pAonDGNHYGVrnj5Z1YezVgCiwtkf3BBzyTpZmrwj5dxyx9st
VXlBdm3KeYBE7RX7sYcbGlKgvwRKMlThiakvHobDr5Zdq5O4XNVJn41LR7UgjBXPMozLE6bMCSwx
D7N7dDFOLvkL5h6fFj2/ulzs5tGpbr78vQoTS0kJwtg50exB/nG+KnEQvqojQjWwKI/3GVOrcOp8
KFQ5Od2Q05BSk5QQ2TJnA29KU90zvhZ7i3OS88ZhDSCtA62JT2d+x9HO7jVqofjIMdlfeKcirCF9
zPNd3845obzUizeWgzOxo1YNl61x/P2zSV5lQBY1p34MJ18LrhOatBuvf/Bgb9oMjf0NG3XtWs36
L7jmH9/MwegDLYSdDt5KEeMq2cgSonF8X+ACAsE8nPr1j5oMq43CF68zGmoCmibTw3g4eS4zsWTj
x2JqZjz5qb3RHzkMryruwAxboTf6OgCzR5vhl8n0BIrOr0JaVfdOkF+c0VfrrLspVgEt6BhcsS8I
FSRVgVSkIzmcp5OXsMeAQjUuRk0H4Ei3YGbE4hqs72kOou3wdeLdzOBzUcuq/Ynz/6YcSuqasdGr
DteErIaUyzw9WEzrvxjQMb5ndsZ7ymIUv3DoSNaK1OXK74Yr5cx7IOjKYzPvOTvU/ANpflVdLCs9
ipwzszNs7jt8Li6hSXfhxWUZV4j5kB4k3tNWVcFZYrxD2UKfpFrSG4ySKxu953GuPsMnY4Z4WMsq
LeOTo50U7SegErFE2jyHioFetv5m4jUYBzBUbz5fOz2Wt7A+InzucGK+wWEo6todl6XQ1OHFxSLG
w8eUj8S1dzQhJwSpuly0N5vQG4SSWIIHATxhsYvgKwOk5pwAbNOkR8MPX/kaVQrb5MCgpFty7JlK
oeDgFfy9BOY4F9u23+9P8U7eQfkYja7hUc6uDSLqcaEAHsvmeDVUXbOBMTMfitlRqpQv6lZyFZEn
CSEkngsINsWRhaiJIwMDSGGbBpbgYXr00u4Bm4SiwNnAQJ1evG8Wx+bJDmdL1Ajm5uaE5uHEsCwz
uUQ/IJoYEmzf/LlDQSdXs/FRQvhSV3MtnCo77xr2+oDFscncahEENr6dkDHHj/7TCpshB4ezT6sR
zhEgzBwECQ7r4d0sgCaQYM8sFBgw+Bb8wxufxtEChrKhXLI5mY9APgljpZK16fjvGn9c/nO2VYpK
twhqUxMpPF9UsRBIB+MqY8jNYypJzbdjnrOdwyi5YwZofpgSgmyilobzCRpesOQX2yQ0Kvbj72+0
97kZMtMO1guYZPOZhWvfo3lG8JJ2shBmxStwH8dX1uS8M72C0hhmaYsLGyG4rO0i03UPg/lV35Ry
w+dAGE5bwWg40T7OfSX+N8rBe0kMG3yfmodTCUF56Rw4o3p2jrlyFLWQcX0J4DFJFUWCuQ9ZHo5u
D/kRHs8sO1PgJI7TpbuV0U/RV/o9w39U/D79oNRxHM/DVtWjf8g+Nk5tsaOUrDcWIkpUxQ5NYudB
P+ijaOfiKl++npl+M8wcRtAMz8SOStKJUK0C0PDf14ja425zKMcddyUbHT3O1ijPyslaqzj+ONiJ
OKxgLsrPYhWvbX9IO04Ar169jAQ7NG4Cju1sMou/ltWzrKG/n6w0X59KkC9z8p3EpBbitbDPlLhX
9E1uP7wA6Uax4OQakyNcY8RkdjyO52QzKlenfCXlnAwCTvRqm8Z8/91HnSfk7B5/9ESfnFWLqibx
lArEFZhB4iwPyRVgB2syKTpUgZpi8GQM/d7aWLUiLBarBE89B/9yTojDz7vMc2jGiFjY7dqKci4T
auQ49r/RSr5SRzO3R3VYzngheIg6qceio9TtTXNskfvGE30EC5hPHnKPJeRShO85pf+LuzwpVz2K
HDRbjr5aekjKsDf0P3bmlz7mnFmLgvvvIuEDflhZ/BPUD1dWnZhUQfWmHKuDliGLobJYk8S/cZER
9EWt6fh7CsSW0dEsNad0IJu9S1EhzHqaUf6ObVyrwq41Z8ADZtpRQOAN6jGPOSFVKIbqeQLmwJbK
gFLbBArrYy7Nm7zlK0WBoXzCDJyE1+6wzjTvzM/EtGDI4DReE+RUeCgVqFCpTtntzUno6Zvjn/Hn
YY88zEmv0pPswJyZFAycwGaPvcx5GN7D+Ru38rDLeIKK/YeXwQOSb4Iknh84cLIEQp7fAL0i7lGU
otgHMROojAiGiQ2Cr5cUStWozG7QDvw6oPzpRGcPhw2LEI3vwhHHWhKjBptfSSfGHoQHanmnH6pu
75iWXi/z0PorMhqpf6Ao0Eutqa/a7KKPhQj6HUc0OaHaLD0z6NiUx426HXUD+5dNvFNRYJuU8xK/
Jcc8iy7274XDdFETyZZbsJLKY1rhStkMeQQfh4fAfggLUKmCNpxh+CkDp4RmmrUMxHzAokY4iR17
hYt+9Co4zMaosBT87tj47WqOC0qduOc6zP7bEmMRtieBaWOEgrsINLWHttoac9ghKHFdG2sdKqQw
nHscCPEmZ6McxxS5gW2PYYOjyGDXFGweh30f04mmzzmSfo/FRPiw48d8akUAZ0HJRBcm19hG1oEs
W5E/i1ANApcGi2Ka71bRBYEFmOnDrWjn2BSnAozpOWbI1RqghjL2034u0SoScDPQrGzQuMA+Alp4
X6aYx2N3MWqBW4+BbkXr9RlyVYgE+pkzSIUqWlz7mGGX+xVlwZ5t53sFR725XJe2EXAzstYl6ST2
gcl8Ei+Ux2ROjPuLh0Pc1ebtRDz0p6h374Zp9+nVOJk6fD3+ICVIlok/j/9h4v9tvVT2fMhi1lq2
2bdmOLG3I5jH2PQ5mvWJs0TRzBY0YqqsFY7frFMMAaMR2dgOPOhajUAUQ4cp3t3cZ4pzIk2uQ+yW
fllv9Ya5Ijace2SIHZExrSuLDXTrcdI+AN+Bbh7wuPHZI0oS8UcToEYDlYI5ajS5AP1Ac5yF3CRA
tHh5K1J/Ucnjjc7w1gbxMfO90GZ3gBPDZXgRzSOqOCHLb4z1WYZhFH+7JSVuM1S7CAnERoWGzfiB
gcLO+HlG03P0sq3xRUdmAJ8LKMHMOXvRjez8XOKXTZWBchShicf64JTyfSx/d2BSHJxynrM17H0Z
BHUrNB0P88DE45Vx67HT+I7rmH7nzFAycSj0GJzL4o9PYW93g+X47vxNMBz4tBWt5+imfhq5LHX+
KSF2+DHSr8zPHjzH+S/ERZeUD3IjMMyDIL1RIhFwqfjnsj0ZOCbUHZBLJnPqi+RO6bl3PB4BXbtH
2CdNXsq1QHqqwectVLh7mPwLOKzzxhl8TkFfwQb8oRgv8+Cpw3vGcWNcSj/7jG/19DRTqwOefbpx
ojOFvcNId2PRypSfBv93NzpPacMYrdYMC5msAsXMf9qJ4lUvyHxBF6QRI6hmtWeNODKDJiDI0Uyf
w04qZnw9Owh6T01mS8BZlSa7ERtXZkZp9vkLolFWrbOxwsaesmBrzCF05hdOcwbRjFMeM/FDOzfv
kmlN8wjfalC6suybUrhVo/pio71jDK4kbA4HFf4cnTjYhgx23+WvTBB7w6HF9VezX0oPoIuS+13H
ySHpOt8vUh5YoDn+jiWRjup7RUlDlBqEW81CigieI27416wACyD9Cqcy5nUj7FSfMasFpt8GRa5p
Vkl3Qf6vesb3m3HBX00G0ZtUyedpIvEQPZvi8iN2+7MEu31xIavZcli9VheWu0VlQEJVr2Z/kMkg
YaNwpAeP8ZRcoMbaUaqlnfl9XKF65wk/be5uzrZyVftZ4XrLTOLD7KvNgsiM1S0HVTtp2gwKuYqr
rmBpMKnLaRzKD2UnAwyYQT8BOkl4pXGjoAp8XemIWhEXuDvQlDvxWQMu1R4YYeBOnnFKlH/fZqO7
Y8lbYrPX4UxHt0/wEOuY7oLCClkU5wb3xbfsU96cS8a0A44/q2BYjqnUhJKkrLijuYU5RIaL7WSt
hqh8hhSgCGJpp7rhO6ptOL+aB4d2MO7C16pm294RLYVROUsOkyKKB3DnEpD6TV5vq214X9kjZw41
PatYGk6cwC7wRcZbu0cx1jNZpVRIA10mzcUL5+euDUhVWas+I+Dq4e/tD908twIxD4yGgIEhgjfD
RwRuZN8uYE/ELV9gWHinjSELh5MaKLJG905NeZ0+ww0N4AXlhP4OOQIFIGCF8ePuUEnqOabpuCTc
g6dRA2ZaoTmXbFe2BJmp/JY9XWLd5+/1HfGj262oNiAV2ejnj+ttoWjwlVLo7dcEMYqE7v7mk8zu
zqUVgadyMHz01TuShdfjh/ILyWPFPpB0wPA9hKuVoGOia+csS0ao0ubAqZjnuZrqdrC2gvXOW6bA
pjUPgg0xXgniC+MIQjyD5iBVS6RqH00m7gZ5H4QYDgW0/My9bei+6MsuGc1bjdujtqNrvV2ZuFPN
yVc16Px6+q2gOR5EDBozxjMburVW6/lbPazbZIuACcASenVdrg/4Gd6KZdtdnkj+RG/cOLD4cbEi
xoGBrVnEnCw+MQD9LiQ3+C8jH/CQ1cmw2yM40Coi9mrr4Pi6NmJqdYC/baqYEEjLk3USzKzDyuS4
7g0vnwg1t0z8VIy8cIh3pFAWPSLYMf4wDBwAMAk6zvgz5WXvBzUnu9/ICJtj9mlKyNqt7BlYd2Oh
Z5yYetwhkeZfeDHwVDyIxLvRA66NWsHhcJ/uPUr115mT9C87nMp+FBM4PTM7OFwNd1/yCdTjpHfv
IGtwzioYl+0v/cIA0JMBTnTCuOQ9NLMOgM87pjcTFmPSDOYNkG2JDn/dUQt+7xYg2hPjQN7/7Skn
DK/6aDWG97DdNHjVTdLug1sbIvWztiFsMUa0wj/RJqkPJDH3yRrAN5qHjRTK2w9oZk8DTvLG3rnz
79lcufN+bX5qw0b5PY+wYAQed3d+obdHEdPnQ7AEYC+Yw4QzBf5wtgA7zLabdd2EzgHxsQ41mCHz
zTRE035hwSi/rR7MAW7ZRy3Vn3h3ChwgZu7GOSsIwxqacEW5dvg5tdW54TbU9Wj2OIZibFOve+/k
1r6OmDfSGeAg+diOB331pR5mGrxpn3EcG9bffg+TF++JZcLrQRY1r5r6EXAercJ1fhMbHMxxukwL
sFBOuwBNQo1GqhFV7bvq3xz1zYouFk4P8slG50NyDgGN5iwdfvWX54SPbFM3OBejV2dFcXmOalu3
NgjXjHQVzTaXP5+Vm71hNpP8Sh335c99RsyDIp5BKn23qTorYQLbtIeDjdsjQanBgvkOmWsyZkm1
o8KXGUDjMEDbPsM2IOow07FmwECqzhkRWvz196R77SFzm3o7ehutxZh5s98exCG0P3ADf5LZeQE6
mH0N+kcCQ1Z9/XkhM0f7MuwiXkIN5g86Xs2k8kYfc1K/7Mfen9P3gCqN8sfatI0xA1JG9ZZiHiPV
DWV9PfkrHOkpaNwNM+eHC9JsX838jYlO8vdL+QjIi/DYEImquC2+yPdSb6cLTUgaEksEZpLNyUXC
5kRhpmzm0X5bW/WLjozgqxkTblvK8xNMGqMGfYpriFFIMvNtbHBJ+aVmHPOxEZyqfcuRyXeAKKpJ
xobh10Qfy5TOCOI1wLYDG/cL8m8RuC3Xi9OkumvGLe84+0pp+mCCHQsyGUz9GoismXwwuhnTu5o6
6oT5GDFp6EszMgb+5jjEzftCS2Th/vCGkpW5N8rTy9AdI9ANgiKkg/kYXhpStV2BVewLUmO7WaDo
lzFE3jNYpY0LmitpbL/M8/D0ioAOjVlAm44Ccpx5RoUUkpMHyzemIRnaO+a/tFLYsmKqjIR2dCDW
2W2N7bGM/vwcTFaI+LTzvvjPtc+XGWPz+Dv+Yl+CMAjo+GkhFwUilkfijkUr31M51aXGbWIcWRIO
6BrjL8Y7JFeM7QeEoB8xPEfljf/FKWWR/HbPfGVUx1vecW+8X+Aqm0e0gZxUokF85WXimcr+lay6
v4VUDX9RfPC9sTpg89I3y8DE2aEjIAIL311uYc7QJG5sJWuL/C0jwLWP6SxN9dVQT+fXCOyC9aYo
ZSp4YjWuDfQvjwIxNO0TLAgESl+BC/1hXJUusU7g0MI4FnP8IVWNh48ub3wZjcf9Fw9GcrHH8MsR
bwi08I9KpPbxFDDP1i4VjKxkezrw2OQQAGijWRcFdM0HU6bygCMzML8jpyV7E6HZn9KcrshfxF9J
xyokM+tlgWatOdcdv6cdSsmUFl4acEA4iS+JY2d+icIG41JAHRxGgiBQU6gKco/mFzIQRMGFTEEj
hcEXBSFcQk/vFgBsrSR7FjEWfCkX8WxUeHMQnZIRlcSR7uZJYhYhtCy2oABPuVIueMktB0dnF+Y4
7WTNIa7RL+X7GiDcJGKQSC0QTQVhgzHUj49bYlPtcHSVZMOSnhIVELmUMYJ/rlYZTKerTWgfQKZA
9mYDUBqVKuLQiMgDXBcmbeX3GT7hnhysVjFlqUmKGghvYaN7kdJLuGOweMrtBKzuQxZpBt0CpeC3
mcKzNE0/r9wB+hJkkwKSYtXxbznM7RfjAsfhvVHsOitgq4cJnY8JoyCe3jOGods7j42e71bFrCX4
ByMOMGTloJDbOkoS8PQa0j08MLR3x7bwi+kG497zFI3Nhz94phDngm11Lew4BrTNmJ+97sBq5Jsx
ArZkJtNmRPVOTdOy8/UGoOE4hisI3+XdpE5ZMrbUFTExQN4ykpkiWfJPMM4cnZoJ0u+FOSXTJAJk
wL99/GZ7EWN1XFAMpWxGdpSic6wFMZ9YKaABQe9tFqsCjBpo+N+SlRjzrGLHNEWtlSOBU/MEAkmw
xRjoN8RLIPSAvk2DrIDfHRSQERkAy2kCQJc4ngprsdABuETEyvPCJ4TC1tCJZP2ubc2v7qBKIcxF
L8mKB8OmF2UxsUyIoeX6JpCliSPUX8uPLlUz4X7A/FPlTBgiZiGy/kAaaMQkJecHY8y9EL8dVw5a
NPFdGWuOOPEU/8O7eywE83KE3p+buVCmV6O4C8TkOfvfhHqB80gIwtWFiRTjM6bHc5QHFRssz357
JQa8ObgDKCLrIgbmE8Q6OY0S8FJndVgQSYTPPnKzIMc/Go5OZ1Uew7iFqpjtlUmrz8/3qObutmeG
GFYiBrbHAi7gscJhyzVFCw5JbVKfgzKeLMCi30PKADHGqAb2Liokl7VEUkzjNKFXKgqJyyNiCWQx
IgFwY9cobDmiY5eJpN+9D5WRNyemHRFdHXFhvnNuNuYF/JoSC34qKAM4bblxA2NMqNfYMI0CnWNj
6JHoDHAA14rL9CSKYEAYjeWx59TjMCLBuW5joTjYDm9IxL/jmnpzuzKRfM9lSAxJK14YP3BJPEmO
Cq4Q142OvjEWgKYh+R4P+wcbUvxTyIFksoziLJCPIvMn3KXcWjnv2AgunKH7j8kqQGCPHTYAnwni
LcfVwae1e5DNRKc8JFHLbcbZ1co4QD3uu4s4/XFeyPtdXTgjSxViS8ioMiIKr9RlR8vLMW2bqQB7
m4NzygjgHot39O5i3tob7jhy9mt1LPPtjZAATP9DoPu/ZZ/WnSOQTlyNHPh2M2JEb2wLcMnNAnxb
BSaVFk/q6jDFnj+whAUpRH+BbrEfLAdm180LzrItIBIrCoMzehJxk2kxC59ylXd//u5PY/jaA0Gj
2Xa5ueHdCUVz3QeeGHsu5F/scQeMHWqKMTBZUKarkToOFb+TCqzD38OYjy9JpSXWetbPL8Zlpm1e
XLxq4VXuihBksmVXHI6Mvu4sOFUzk6fFaHUouFCrTk3J+CIenOS4RBEQGiejI4Kc2EtMk94HnJh9
gd8r6IVJMQxZgKXOmyO/lUH1b4cOoROcEg/NV5aN0Yk+AAZrfgLX7QR5EZcT+QooRVKy59kbJC0A
hguYX9gRA/ouzhwzzdi/C4BZzEOYgvswQa3CjkU789FzTo8Aeo072xj3Af3IVXJwCdlIqYlI1z87
+WXCNNoI7QD/S1nPSWP+vZAleLK9c0WpAvbDDlTcOeflzqjwWVWNFsuL60cVxpHB5RNv8AN/D/zB
e+Noh5lACEeTx+rcXg1YL6id7H02EACAlOB2ps5ieLPtoDhFkbTmhL1YjOnDfAFhcSXXCrCR2g+I
kmUqDPkRugcsdJN7mbaRdc4EEUAWbAjLegsDe+5wVF+YAtVRa7ok8BKSz776T8Nl2owueM5uAqqf
ezMTSDLkXbA6uOq9GPCN/yRwlAxk+W33P96vFKMdjoNQzeFgMc0lAtfxb4dTHWwSgIEiA5UVBUHK
S4RLzhEm59zSErxHbvYo+X9KAhFJtIc9/obRZWBECI1pV0LKFOQzSihSlhU39l3J7arwF+AteNBg
wiG+Rz7mfKxCemNEuNRFuxyCn6mvs8GkjKqHA/1YJE1U+1zCZGRxFML0BGysgLZQSgt4QhMgFf/Q
msV7ktrLc+iDgW8Ik4PZ8i/mN/LhttCROOoP1RJzJkSnvRCfqqPiIzOnC01KbQQ4+CeS4dLle2ww
qyXshHwIRfLB74Dq9Mkv/tDvyXJ6elJfh1xZJ7TJdWDeF+qXq32xuNsxUwiCHBrKFrOPMXYraHCZ
CgfpZ9yfl8DBnecI0/HJTHDQFBsoIE4WuqwFjDIoiDnOvQvT1z9jcrgiPHEh7JG2cZ4MIVqaTtUw
wF+ozmYju9Excu79DZkVVNZeb1ExxeOIR/YWEy/E4XwSbh2s19tuZUc7185ZOu6CBC0YCXa4jbqR
Y7L6oZ1aU+ZhQjOm00WQg7GabVhuS+OYvmTyeomknbXFUoAMoYzzBLE6MPAchoLbSrO2HNcBWo2f
Fh+DviEfD0x7vVaRXDQOOKGW14aQmpNEiGHRJlVWeSSK3VGfoKPSDgJTUCsof/GnewMQIbtj6WPo
KQpOCwl4tLH7mkbCxexmnVhcgE+xHPs5TcVYr++OcVcebSoaLGb4J9MFo/oA+qMFKuhoyLHH/OC0
8d8MbAkOzllCoyeUEWEfgg9pKXtFhgauTcgQGhtW2t9SaydGgRohPFhlfMtLlAAph6Ws/FkiybIo
csfRbz9q0WPz2vVlyEwlnWvXJfKpY9KJ2wXc4J9/9nyH5XHaz2GvBhGPUaePHwiKjIPJvK0lU5We
niKoYeSg9SxwtjGudXjL0QzInZhSVzAdakaVC+dPuy7fggyHb49VzsCxXDr0NQwDahxtDQztxuiH
VfT07OCY4S3EjTmwc+pLeiZVOv5pq3xHzwvsxAR5gOVNEkHC12Q+NO33pGMM1wHu0r3lAIMuo5fA
H92Ljn41kVVTXnIzppz49qeIsAFpkYXOmu5ODgF780XeNQelv3U3fcXAvy3c7n4CrKtUKjQLtWiX
XYqeD0nC3NuHYYjY0KcabShy42iDco50OKEltjl2Dk0kNMpgKooPKREURX8cd34Q71kx8iB/CK2O
fAlt09saZifTWf3JH9v85j6r4OBzoT2hGaEOVjQnBNW8lx3Yj/OSxD3IfUhtKPa1ka0GK7A3cDiY
HCgUSBWuEilPlrjbdM/DJmlSIHp262oFPLripo9lkBdctnAhjgK/Fkaea/cleGCMDAmNEigwP3Rj
JWjpZKGdQfCfQy8tHjwsisqNRBHh0tWcnFzaR4UDO/MR3JVVFBi5/ZHY+iL6xjlPmnYUqUHSXnAO
iZLjBUDNKQrlQkHrKfvN8r1S9pfxys+uKLEmfZsx2g44+jqawAay+7icOW+vdDcQWejwPR5r8KJF
oHrqWylfAQFp/OWSU73iSOGBggmuoG6hFWhwn17cJXSQkfdF8s0BCDtnCG6CR8/4j9pljW3FkrGh
PHUayTfBz1lw7fsQwSrKy59VeRyKBsLXk1f5J9UVYZaTSHtTOrDhwNucGXAdSLc+fJC96qPAixvu
Z4zDHLKUKYpg6Tl7QX16Ma8QkDFaCjwHsAnltXfpu8FebyjvJF9HCsmzninRxEFebKD/e0cjo8ok
eYSoHcY3AbJmPzQYQhbKCPAf7EESjlHNL+WzMrMauXyjSc3y4xLiYVWhK9+a7XF2Al3Xb+GSCdi7
+veaTcewevnJ8W2Ux9/YQx5aWa0nUKtRIo7tE+PyAt9R74v07X+6L5UABzcXCYf9GjILmDbcY76O
4OnSRwRRzYw39F+9TaHVExETWYw3LupCvHFgCY3LIoY/+Pv/uYdRygEVXMHweQhXq8+tzEnM2Qdy
QozLxv274mnHuPmzGv/q0zoycSBPhs6OU++mBVlkjEcHYMGKJYZi6HNW/kbSXxEpMOj8yV7mkD+Q
nKkZK40yezzx3yyxEzpZ3IpwqK+HKGyM1ON4ayfAW3Q13B2w4xeYGi+H8u0D+RaeibBGxBfDfszw
Gnp4Xg9Jvrh1cBBABrPLDEoqihWiZ6cvdZ+s3Qw5cQydyaECTcj3lH/Ar8RQgrWOqMHYSDLFFp1N
edVbFxTmrrN+6t9MlsLyrPHsWweIWkAFeoGOReEDkOsjcUUAh4S2jc6Z2pg8AtAKcg5eJIvdNAw9
l4LML4Vn8BHAFfSfsehLkHuglTD0R92Xd03Uxh2pdobS2hisZugM1SB6wb32Z5pGFBSBFvnRZ6ig
zlU3hT7ax9chslGv6zf7Rr1JQ7mdbnQpR0nsZw8E4A1rijPF17+NZT6P8cHRtWgEMit/5RS3xRp5
Nx8O/pF0ZluKMksUfiLXUgSHW5JZURGH0huXI4ozAqJP31/YXaf79N9lKSSZMe69AyYmRPn2lqFT
uHgme5KGZKTuZQ3LwAgHvT+lGUnIwFLTNAWbUlHiSLYPvUcjiHrNrHMy1zJSXYMEoTlPR8VpBK8K
d8QupbhFEpJY3dxq+402g0KJ1RMnPVteEjfvzo1tyO0xWpKWWExsSi2e8v6VjXThpEN14yOfSG1C
1AzSi13r2Pn0Hpdv+0hY7lT7TJ2ecD4tlBrqVgNOGFIiHzcwaCU4QLOrZ/8ZB8VOcjWpCv3GRDhk
ttSVNEEaTL0dEgOFjA4skXiwj+BnCmuhx67EhVBzU0E5rVG6ZMibzg+hV47+k3YCLjwlEqAvJH3o
igNjUo4BJDDW0HFCwm2wpdxqQzZUlStg+gPwOfrGApW6gldUWPUMC1aMjs/etGha6Z36UTXQqai+
zClVoKekjgDW9nvKvhNqtkimkZhSiKOW5+rxr6p4HKNVoaZvb2f4TSpg4mxzZd9Ag+EVCJ+gFRBQ
fW2eLX0YFM9Mak+g49En7i5xEn1FDPneZYKAbv3qJMAlkD3ZE6rQGaRsVAc1KOjoKabpGJ5RMLMs
6p44SBYGWy8KWSL3WVBG0ge7XUHGw6nIpG99B12aQXebYf4zCyFNopdCIVkMGYcGNGkVXy+fWY59
ipNtvLsABhHguU7wCscuP/zpTyv3EZHnHQp6W/D/nhgCmnI+DvOQVgqEQXZX9G8fLsfDS4N8nx6h
JFxhseJGJIQ0H1x8DHMEDaMeXeCBPniAg31Qf6KyxdLRzDWNuz0qHA5w20W3gJvjAnowV8Crbj+g
cuzcvRY9kg6rScMwebuv3EcthT3bIrvBF12HgneoUw1qQjkko3vopt4gTTGYFwial2IgqFp6pe2K
Tiu7en0b80weXVXk9npwxBxZGtO16AmbSWGfaR1BRrxZdWvV2pHsamT13xZF2nFcPKwpiJH5pW1d
OgxLesxSajjAIbFApE5TBjrkNjbTnL8YlOGNjAH1xcHYIL/Jr5IUEjmhgEr2iww0pTnSpsOdwtgB
Tx8MPhbwB9C+2cMltiTsJYGidCdL10igT1ARbs8aQmnjwyS5ewpAR6IRjlXMkBor6pHsSiYb4PI1
Js6dYWwGdcB35GNr0hOEUdSXURh925COVS08Mcn2AS7TlEgUdbuxnw4nFOEJ6Enix2OE4OcUhJ9g
dfKZ2d9/MOPQW6W7c7VrSCOZhQ4tm3R1ziGXGAROzaGcUj7nusOYQkaAafkqw3Xrw7Zs7s6bYhcL
IgVPqe9TUWspIjmZYEA+T3GEUuvLwW4QKc23nx0phugPM4NuZEjcbzC9reNVzLTRCkXNgOTu5u0l
tZK8g2rbHEyxNOqm0SOMv+FAPBoank6p8msPQaDSZKSs6iz8yXdT7E8QqD/LCQkSw2iaohRIVW7/
crby1jwO2nkIGGr+kXob7Dwp1KEnT0kIgCWCoyES8sFep8FNt4pYv6vI2+tk5y2QSJntUnIdUOiQ
FItjAa3hEFM1AReHRemTKH5uzpZu4Fzzt/5Y2jtMZDOrm7n5mrcOPgRiqKphjUX2yRw/5tKa8gAm
YSNoviAzMWovRwR7uBe/w6Ng/CHXDHKDEglpo0GxLmqnEl2Q6PWpXG+JSWxFWQE0BZE2URikH+gf
5oLtV2z7g8VA6wsqFOXBIIBBcXjOIZ4C/wjQoiMWkJqgVAIB6Q1eAA8AnBHtIFTrupjMxJY+XdaT
W/Ebns9FofrYJxhlH1Gyi090Jabr72xguiPfl9mSjclwQmbrgnIHPjidAswgsF9yUYfor5dZJFD0
tTrhzKKdDHLeWeQMn6VIz214dIZ6s3fwB7GCeiIYFns1BH/l3UIgr+QdTdJL9HKcJYoqModYYknS
AxG9IVTRBt5O0DpTfhBxcxJeiiVRK+EU5S4xWa8+6Mm7Kkrhts0VfUwrolpC5LiPvVcPuluYThgJ
ov56r4BQZbdCaovCzAcnSOjI6ApARgITWI0P+GiaVdcJj4LYH20kYqBPMOt1vd6zt3sFhMCAaq5j
Tf0aeRkgbUJxknrt28sUTh3dxWkvujPtC8nmS8NCCgiorwsgpwZvwgcz+xcK5H35kikU/xFjRFSp
3PEruHvVghTK34GiOcX1DaCfHp2ry1rK5ZQPlnEEj9cCIdfVGCil0SgR99EMODyA212OkS2OcSz6
eK6PwCjg9+DEUIKKki7FFhRxwYd2jmwj+gbZTA2mU6/me54+oPeOneJTQK32bn8025wnDuu1YUmD
oD+aG0hqqJtHvg63yIsqcWzH/UXNQF1TkuDM0N8582pCrdpE9qzI4DI6Y8OcCAsCW4ceJoqcG4Lc
BnuC974Hhytu7ssjeM9v6oyfKKel28Z73kfdQ4XK0Lg/ughmjHsM8Hdqt7Kt5G5JLirHFuxqPaYI
ZCtJSYtACwnyaNMBgpIj0/LWhU9lvD+CxTp3lQ19jw4BiRmp6pm9F6mWxywvqtbkAOxmwoRZ+0Tc
07F7OHAAQIKtPi2CbN3aLlxtSFy/ILCh0wpqKlXfUbcPil62zdFbpxTG0AaHXX04BgBLRrIYlxDI
l9AuuUIaQ7P62CLgBvJ4WExfQ9p/ffD3fZfeDvAVHjxkJ5JvxoezY88DQEpOaL2jXS7rnaGjB8yf
Wj2ARvwaswsBbMCI2u1SNHFJZQ1rR/YhEAYpwFLZ767o6cgjVrQzMVcAbCE7kQVedbcwQcMV5Fcu
BWibfb+Gfkuhc8oqk/ynjNdrA/zVXDQHUepmSqVD+/NwyFyyfapWDbWj03MG2f4cQpkgSAQYwsPj
OZGi8ogTyqbCCKBMQ5kMWgIq4RQroxecZvwgXafWnLMBUasBLI7wOKasE9MFjuOWw4/xxUEEGbSD
dPCrqXt5FPSKtsn2SeAO88WIaW5bqtC77iQ68iYQ0Dnd+NhEkTMv+m+Eqajdm2DyVBzd5zMgteC9
oChaMI4WPdz3Ad9dR0SND+TYiVxAHgrRiDhbwyV8yC5iBFpoG6LkCTq4zwSEPskYLWVQpOy5mbBE
IXb7s24fOvyA0H70Xy6IZphHDcR+D6X2mblgPt1D0hFCUZwMMUg4S4guPhk55qMzlqFuJyvbHw4A
lGLganfnuyexSvfE7ZIIlgPykD6pH+xCj80eZY7O5veiWxjH6C9AFyZYid/iUG5rCdhy2BpMRvIf
+zr3FZ/eknyhF7IAxm4bYzqkitCKWjUsF/aOOcqwQnax0GGRVNjrwKOX4EU77vN0dbnL3QwAY8Ei
v81AYVc05+6zxiIS+RINPfMOEpdA9Qenl09GM451+x5otBO4SluOqjSObH7yWQneCEZACO2MiwB9
KQRGkhINMfogaM0F0EDje44DEieNrB4NdTaAfnSgtHAP0a9cEx9ehLmCf7RWL3MnDVKGciksPNsd
OiWVDYMqTjjLbqopsxbJMxEqMu/2eb47AsynwsB9djEuM21pYKsLNi/7zPmYOzJQiu8t+05zHgqM
dD6J7rEj0htvY+w5HTPyjNnv4N5gYuDaqCwBkby4NbwEDctjQN+SlFQ6qbRueYqEm8FUVhHDE4OT
EKfOPxOOMeHgB2fjezzH9YDGs3Dq4NRIoeHDDcwKjm7B2ZGRgDt+sQdmoRNuQMwMnSH6r7jkvx6Y
3AMwAcjONq+JIs51tAO9bMVBICDnHxON+8RJ96h0Len03/FS4KIJeBWxK/0o7hMAPUB46gWkhLwy
/PvjZYzWQthVPibkv5ZhzwL4D5rgwDoYFIoiJqhZO65OFmJ34EKmjHgDvzZdUd2GxgHzwBSIk5AU
xmMprczhtK7VdMpuAYU3owMi209FlDYoDnA7nnUgzGaxwKyATjgAwA8u3pTQAPyWDF/jazCYsvcl
lpOX0aGZDtjwa8lYaY6xlpRKSHkEQchFTWNShumaJBvjziX0XarCVH+JQukz0kvfui5Wn8dBdrVj
JWZ4HxpemGt85W53h6uLdY9IBQ4HtppnETi5feqHHDvaU5wbWt/0MFEvPoMP0nNrP4J+hnx3SLeW
gNxiM+927AJ+E6DshKe0SzHPHDgMLluAbQ0qG7P88qiDMPGKV3IdzLpiUSQWaTiUmanF7eThkmdE
FIFAbIR882N3zVYgUQdNo8FHndY36tNS1pTylvSQdrMLplkILzwpytPm7CBmFId4I6lNWKj/bM47
LLeMa8usXKp1joBY5F3YeTttgAIip+5wokwrdplbmu2+lIVgo9qyG3bWIQp4Vx4bF7/rsWEN9AVK
B2n1qLAFOi88Ep6x7M2YY8x+B33CXRDECwqebXx0KTZTgeW+uiai0ZbwZNi0Mn2wxwnt4TXDpeOI
ij5UW4huPDHZOm/wm5CK5JD8f3psNEVSHMU9Vh/Tx06RPSO4BIK8X/YAAY1/j8mBFeZUbAGPm1XF
koRLhh6EFvcEXxkszFrgNfKOvEzASJwIhxnFy+EyDGG0eYPpWu6cgDGUa5bf4bBtWvzieBM+ULH1
5ADKY/yru/zBX3p/XKzhr9TLO7qggiwq8pynCJ9o9TjrzobxZE8WTlZDlo9VgEVWYB6O7tMz/A60
rEHH7vCj8sNyeOXsi0eT7QbfWk40S8pfCYfEoLwCnBjbQIJVbtWA0QUQntbNh3mrGShuWjw8CKo2
7M/ZzKDkLFuTM48NY7l4wY3TMJvJ1hTSB6YGmNKXSpk4erYTJpHdIV/ypuJzpTxNRkHLjvMiOHGg
IiBH12LNCYkEahXjnthS8lMgFZjNTrdFCk0kpOLM1gF/p+qIrX5zYCi4s4cAJkN02tXY1VwctxCz
iVi+HQwTIC+xvATEApaGVnIQy21FEZKgbGfuGBsj6wQCSgJFsF10agB2Aj4C6G9TWOe0P3upu+O6
gLrZcD7ENsuKYWnhGLDc8nE31oyPlpWRy8NvcCWyDhclLHhxMHywLP2z11H3OeBL6+XxvsQGXC9x
xO8fqNJbhn8MX73OYGV3OVCA6lnP33j2Nnvkt6xsPz68ieyd3UDl/eg2Ri37itPSw7v9RKNUKHsf
9bIvfmE3tpUDcYuDcT5Q/v9ZBLEM4s1WDNxsQ0N/czBXZGQyiFNDQu3hH0dZP52Ulny34XD6RGpU
Jrb8jmKdQ1acvZufoel+HtwmH1uMz9u++edB86+Vib36qNTvhE+0aV62BLptfufWrX/0qfZyRJGn
Vzshtsp5jA/cETEbbQ5NMahV9vjsj1+ZVdiFnVtaUBtqgWx/ceecT/mSK9YOHVeuk95bEdTdp408
CwtQD3S3HvQqDI8eQebCddUV3Z2llJ7lrm4af0C0dxlkxlEdoiHOQHaaHNyss4G/D8ON9+RGbeRZ
iyPLyV5fOrpyMEWyAvItWdcc+5pBWqWNYM9wlHz7i/wqN/z/KmWltej3XGKJH1tYVLGpR1/sbO4U
SiJVzq5hJRvD6vaPbKtjKAsifZecWGUnDQu24I6Dz7yf3+MkGMEWy5DJF0EMm9Bd2W1soUar2zZG
hakRnPRWYDQNQKh+17+EciwT58YuSohW0A62xJ31YFgHbF1QGNZOHAFPhw4M9oqTzmFl8/KbD6FF
Z/iyQZsjfXB0+RRLTLU2kJi4iZA6WzBjGUgDucWXLXb/aV/6n+DFE6wHEKkBr83KnytYRVpw8zWE
JG9+iS4sytdb1NxmH5tH1GS8oqY2S5ReN0QdPL5Zy/06nUgAwlXT6lC4p5sNxqtGL71rn13BaQO6
otUNFnczZPlF9VYGKiF0u9ngKX5FjoR6iFRzeM2SPW05FuYAM4DLoqkBxwG1HP46xWSIwUHChQoW
7sLjvLHyCJsvNTdEZ3cZNnX1/k4/z96HAXHUr6quw3y8NGYWpCgtgn8dfnvSZ668mkBiRXO8Q9vb
3a+c0T4HbyEde/BnlMxodTAdUprjJ+ZQy+R0AdAmgUxBS+yUP5tMjjzbhqftHw6Kt6OjeoAS9to4
oDcS+5vCRduPfj6LtxyyMmCYlwhKaFf2eNZn7VXHxYmgfmmhKds+cqoboluWFZyec96/+LhPpJDM
jEdEDv+n122kjt912OdIOyRWWYYvrwvLDAwJ0cGWB432Cz+KTeumNoaQ8JmNjFUn+449EuSTdRHj
CgaEbk5DdU4OmyxazSVCFurVYy9bK0bnoc7m49Vgz8zoISk5G+8yJVCCG4fpvJH3OkT8KS7lYIxm
36YIZkM5cXQG48AeonjE3u0Mdi1CkB0ivXDkZzOUStoWGK3Dw40DGXMh5pmObdvKG86ugsvCeBzr
ywqaq7FcwJUkV7PR8Rfp90e/7tGbOw9TpF9gG5JWox8iQT6GOQ1XdodRUfYN2yAKGPVl7lwzMU8N
hteyPZ279NHCz6GucoA1GM7r11y+GT2QuGEtZqEt2UsItUrxbzX9DlEjo4tOcWl31/3XJi0sJLFI
m6LVimtrliEtQiv+31k6pJrD1UX3C3impm5pK3WcduwMzWWzhlTwyIvJOb+ju1eC2x6k6knzcnWz
QGBxsQyUkpZfhvFzv2enzQRusxZf/PJC1nHUzIRDzigPP5lVuLe/cnF0322zwo+tiCCoQrSjVeFc
VPaO2owKhUnSezP93EWod4zRYZYZveTwsxrhVpCF7XcLtxX8Wm9sOYnRWiRIbMw/RngLUx8rZ8Q6
klG/rulNSmqrFn8AiRrB5voVYrBu92FrnlTOmZHZEClBqoIhUykTLN6O8MZRSmrAAuSbD1WyeK0h
PhjJJtokJ7Ckds1QZWnjx+9ccvr5WzHBway9FsaxN2vn6M/+XWfMvW6Yf+nkD2nnUr0pGTIlJfey
CYEoisGDdCITU18EIOp65EfufKU1kPHgZTkKPIX9Sv0KLm3rDf2ycNLTaKd3LRnIQX3sT5M+u07n
j5I8k2RAGMoTbo44WS1W9eZFeoOd9W5AiERqj3Y4lYbC+b2lIOo62GbnUIaUo1zprL80XHoPpT7q
ilTXzPQ1XK3+jJbdChnN+ohqmZ0i8Lhaa5naJYC+Pqjk9rIqwAe8Z8eE4h5RG7HEi645p1CUlZgU
28yHRB/Jotu2pdh1tmWz0axkjNzhcK3Bh3LoRPEdjiytxJJmsEeJiZcTjInU2JP3IogE28GRZR9L
+FQvOLzACsk9bqlVR//e2qHfy6u+FkHfrQHE7saoPBc0rUgj0peExIiUhZAM3nL4CZ+oJfIyg4kN
TEJD79dO1WcM+7jHrJvl7C05Wj4lOv3vsU53lJ3pHQO72bRyDADIOvqnAYgDKQlzmGqWhoKifdre
Is542VIVRs0RsusTOH87QCGafxdDdRChfirP+Mb4vfFir7s4NIEcODE/VbMoVd1kpyXOz25xQzWf
sBiRop6xODUo4nyOzt3jOWhUI8z3BUSHSrW+DiFN6e4n9Qg3jK753b4I4lph1SDVu8+hixs0s9Wb
q6wEBhHRQZvWpbtXRlAa6VSf1H0CiQPSpGIwtdb2aLwc6Xy8E1oeLU3lMgAK4CYCq/MfA2pRGY69
YLDAe0ibcgiQ2qEaRrJMbSU+QUCjf9cjKytuAQrU3g6r8Sa4bDLid8ae66jX5spoLpr1bfu1gSf7
YfA3S9Nt9GhKcrHd0QGhjhnHCR1VPKBVfucMj8nwOkigX2EOrBGKfKpG7hv9Ijqqz7RAZL6PZ/Of
HSvEuSPoB2QUtBKDu0wr5wEzsPhDvSaQzFkfU0ZL2A8aAJNjaqXQx/rdJra4lNOIJJzUILGnhCxA
KFLiok+qDghWUlJCMRAjVuujepcBPQgLCMgTZ7m5AZVtzicbJIxvkxqCqHZntnl/g+Mfc6V8pgU9
wUysGKQulZB6wDBkTYUi5b+5/0Y3FmBjzU5EzCoBnrQ8mIJGWM0g6vtaAs2rKO9XfsNahsm4a4ZN
MAnLFdMOv4I6usOlIsQwd/niap4OICLOpDSYlCpIJadyQClPyQqbO2p+EXoHXesskyO+SVB4Ro4r
a3EkyCCyt5w7ane3BOEzjGAqrCF2MI4cRjbSfXyVU+woWxSP+2xyZtVBFArevbaf7tGw2FMnxBQg
2GC1IVqr5o56eYXZS+8m+1O0/BktXXxMY5v1L5PnWlOIKW+Kwbl3ZAAda4X+Jk2lk8VMs5v1XHal
pzc8M9cg2jRLfKS5BJzR23wqtckhkjWhokKxIgoRlV8KvwRAJxt52LhOxzgyGDqf5SqLeVE6pEX3
AWngP8PJsBjTW1gv3y+m+TRQ9mbuHi6lq9v61W65heEAdoNeGr5tUotlNlqGtS2Aiw+haqM1leoE
mg/ilFi11EMEA8VVvCGCq379wMAqTQ2bfXYo9AQkh4MLdLuKuyD2fIYabsb0a4OODL8kVItSp+E1
GPLIRoJ+cSSegNdHo4bBQlUPDkPCwCoi0IgI9NxmMNJ1iZwwc4jMhuk3+ydYCTSMBH82o2jfIYUI
yz9mKmb9ZFBjezg525Ah3z3ZuDwVglIS2fyPxM7BOdDtL1bmDkcdGdwPRYAP83KJtLAHgMC8ro+h
y6nSoceGwe4ujjAsHm5no2+yaYrnw3ohnU4n1syOviHaVoAYgFkFjVlmpiL4cYm+gGA8XvNQmocZ
qqZBDg5BICXTrI52nfOgbfDu7Qzph0ANIPhKbSNhmjT625JW1AAY6LUAVvPbeoElWZ98MHV96CGU
5grLQCmx6SIjkAt6GUJnYoHI1Ajn+QnVPvtCqm7YzPTQBgn2yFDPpk2HZw1AYCb8oId5mggyC0b1
AfGvl3+pD5uMZAGt8KZcHORN9/l225WJoiW1uftkvX7vpqAT1lB1B/y9pVFl1BgowS1TUMzavcbN
BupzyiPNQjWjBftrJcJ6dU3hGwSlNMLLPMCOtzYEmutBcVWLBxrIXR/d5z8Itws0ke/94juqwC9K
c+FmFrDS0fd4wA9hKsJ8+ohWtN6n992XDh5tsRZp5FO9+noHjDhCeG+rqNFRgrU6QlvFejoINpyt
LKT2IngLfBwaGIekpmJpOqAH1dGHjNT9YPohlmP36NjNknkvJ01FR45iUicYXjOVeGTFH/s4Ki3i
HrToEJ67mLMubIa7bZB9o7vuGs1Bm7dRhRFqRDrfcYe8D0fs6UjV26AZa97K7w4YqdFwHptk/y5L
83GOOlaWA2i4MswySqAcpjMQEHS4BRGW1e3A5iZT0JvpuhZ+oy0sVxm7Vl/UUzDiUGDkUF0pij0s
HCSz5EiXqdsNXyYWn4SJLrd1Bp8MhRetRr6g5rC6Wg8JjnPMdAL633TASay+3nNa358r75xghu4u
/w5vakUeYU1Wj98sRc7lC9OTDRtmFb8H7w6TLyxc0JixX5WlB92mSsaUNhCJuPVarhZ0OahdZPTt
VYCxIyo087hpLa8n5ZQ75pa3N77cwSQDrmX+PlfMQv+jwvNaiiGrb8g4jrZ3a3tt86hZCNdXFqNR
8iKQdyxHG7F2jfmk1mE0WXMzxA7VTAbjUq34IkU+yEe6qv0xtQTfVVvJXIEEHy6TZbi0ha7OvaeM
21u2Gf02ThKzdcigpVdW9o2X74Emg1MuaCDsmlfVMGxuZaYlzjDxcFSV9bGH6eKYkre0Dl2zcVX4
vIrcPkM8X1OdJ2+ZjrRDWSoycoM51Mo4q5cqd/VOT1dMiljUsH/uZaR3VKdNev/GEtdiBk7Uw8Ju
MjXTvj7VpT7S6I5RzHQSrzMjh40wiMEXyjhV9LMLU8vYMPQFcivZa0O99z7E8od10ZR27hUPhyFX
E8YwbFIAS4DLmPLWQvwCeQnDZ+4Tex+MRFxMNV6WWsLwhnLwmwYG6zgrnWbTSy3RqXvtnyEvvzhP
97y8PXgO5ndz3WPWMfY8vy4yCgxZkFmUxYNRjiBlmEWGkUGnI+e3UfebAXtvvTqZ5TjtibTriYyQ
/Ip+YA4KIQQRFSfEg890SCZHfNL0DiLMYMVNCjDpw00UI5ZXd+wBPdwJTV9BdDBAmbnp5JJHRULi
1LvmkyzNaXGIO/7iVZqD2sthXDkM3Xsc6w+wItocSavKu9Z/lMwPhzJ1jIouOBYNYQI0zM9/rBV+
DmmGLvy2QTXwjs9x7n4Nbshd9YCbA/Sj5wLehEaWqKnS3B2ApBsP5igAk1RcaE+qF3O6D4vyQKNS
Blwic36z5o2I7+UQs3JvjMtrzmX90OfbdCz+m7WmbsMBxofvtd2eYWeUySBiU+Zg0RO7ZrNJ8cXf
P9ooI0ib4KGyHqfxau5rBQyOlT+G8thJ3RqfwTgbB5Vr88pQvUQ48OewprqU3tQD/50yid3aN7rW
9rPDxQALQ56iCQqiwyiqaj1tgXHsTWsuWHsTBUQhywHJBg8wbdJSBQUHB23b+lvQRdPp+wMmXNh7
5D1rHHbHN33u2OV1mACzXDMRTFVLQEI4BkIn4JWgV6bfJlPY+cnagd5T3cmevDFK6PxZCGNNxKq5
HWBLV94ORW2lPYAwkcMKe2ObAXey93CxAfN4F2BnZqNt7t0Ls+qYpStIo7Lqr97YwAw0CBDJLXy3
rZ0oA54tYLuzi6Aln4XAxOABX46hJ56ehadS4eQSFA0VChLo/JB1QR+bd55WOjNWuMXbzBbYBeCi
tw9+AemymlAXapE4YTHfnRJXnrTdoBxfeKQXOp5B+2xL5wG8LnV+qaqviKLUI1GH18lBnloq6CUZ
5fdOjkRwKmVLgxhVBOZJ7Z7xk/lyLqV47eaR4UFu1ENSOgoFXYIfRiyZxtHG1iYR2hzIpZRUcl/2
KgSRyEkhse7irEgawmG3N8z6IIvJHmoN8/5GWoves/owoW3w6wXVNyi7E2Oa3+VHAB1U6+NiTsYK
yIroh0bDc/iJq8GJIYOCK3xNPhYwUp5NtNLteSNA7OLVZ7IFQ+jBYEGBvlTWUWO2r5XWPYbCzmuh
kYLJYRaGbjJA4eTX28D8Lod6vH3UQUDSYz8S1DhGgnMzbovbxTEEFlXY+AJKd5+LyeyDVZPSQ4Gh
ZEpYSYIo8ihmtf1QJM80JgYGEswmOVEv9UBok8DWxDf6iai7UHaktCj+LjFvMe0uzP1m+IgnMm13
39l1Cg81C8Rb3s4cFB8IyufkTdzUvdrzAcc7ucoJX5mrqiehCvETNHkgWKvh3CyDtj1yAQQ+l180
vkca5QZqnM27tbKYd1izmf7rnqcY2EsJ4Ybr4aiDOyztapOYTe9F1R18qsKuJxB7EXo4U8lmHItT
Fvbm4dxSUiOKZ6vzvOG81pfdpjMbPob4nT2GoqXGerK7ug+5vdExHp/DvU7AKTOvgTWCFSxkLiHg
Br3BGWNuZSW83WKxbXw4Y822CR6UozQWnvRk8g7L3ZFna1YMH2/2Nm1qrBKHN5HY5i9ETydSBzYU
DQOdloJ2G2nu80BfFE9+YXg7wolSBZTOQ5ujgLaS+7ZBIsjP3nbL7pZZfartlE37pZ5LlmM5Zm73
nnkDI60wsfP6M8zb1vxZyJjNF9L3Ii7NeOjRlyBM81vWt2udIDi2fB3TDX9KfNlluBqNO9Y7Z81z
DxMJrxhWHYk0kcaTh86cR81ZWa3S8/+HU9S+k4eTxuXJmaT4uoaZ16yLSOxNxp0atrb9YgYbwaYo
/pPkPKcyiuUeffFmJoovnPQlrhlQKs/wEnb8/WMOERAyAlG36j+hPL5HLjPHx3obO15Quj6NktIz
8KMdpwUOsQi7jDaAzmgZV6iA+qJzU2MYq0cmg4vkxf3eP0+p5mPVP8meEZX/PTD8dti54XPPhEoS
LaJH/EDq5NShUFZBLiSJbt3Jo3T2zY8lpL8jqQZ3NvnKmFg2Xmtx0gc8qdS9XzZ7lF1Kr5XaAuUM
GSWzvbR/Tn3bzdqmNhw9UGamrTopi1l1C9wW0ntOo4mBAQUKcQ2lkLZZH41Hz7vDv3ZGjAf9gDmE
TUalv8vkAHX//jWa3ulpnt/RNR2wACJj0q7DF0wV456ajmG3rCK13RRdLkYVCKxGVOLvPrTh6wTp
3of51jGrfAH/8HDBT7ASFWGAUZ9UOYhZolPVuOMU0vlKBmQnxFDgubhJewwNvfLyu7dalJtx1VD3
kGw0JZQlJf0+LEKnRxeJju7KAnDLYQTa2iBRb7zcN2kkitJviErS0LAm3M/Rqt95IhdBuDKob4ck
ZozHJ0BmyJjqHpURtKrei7hjUMsITwrmjYCk5+hl1Jnvc8CobPei5l0oCOosz+feH+8Jwif7yX2K
cSi97BzlXneMwozFSdYRQmJIOyEn96sjUMxQhkx07s95gPqBntitGoOF2mF/C5NSSyxkZsj+AeCw
H7s8I+t2Ykqg6bdETCU/DU/TN2NHS69eele39pzXBiTbHtMvTgEz1jiRQXN+tBihet5nJ2flZxsi
E2WMR0zkQSrhwLrLyJjF+RO/LQzkarg6TStlRMYDEvLl8KJYiMISn+vdutbD+yxAad/b9mOu3dR+
xe+Ee8Ab2dfwnsD6f9IGsZAvNkrnAlGb/fo1maSFyo1qyqSjWgs7wQ5fWZcSK9X0cia3QNPF0Myb
JHSp7q9SnhE/UVGNMHlnpkQfmT/Lu9zdyfnsNuc3lI9ksvKxRUOoCGU6bSHiN0RIImRTMwLS4hMp
WtpxOrdpx+jX1kaJIlD5UY/DPGsDqk/F/wEbpcQprURjQW8aUK7ELkyPAInaSc1zmHsuwRCRw0IU
K47wW6OG3bArSaCJaFNEF5v2c1RHx022tAC8dK9Ot5xxxk69dwaVhc30Pj3gKAB1aVe6xfziUoW2
DZ+xPR4fXekD7eYnDug5AZydrLv0dIieM3Vrq/PJDdBBPoEwTWH4ZYN6n1E4Zme+qqnjS9LsNt3q
ptVyGLi10F/eS0Ny6atsbUtgKCerUlvaGoCk/39x/izhfJJ2WIvFfLQF4D2C7ssUYkFlHteix8Gz
h2qcm1BcW4RjGEMyA9L7XIIok0CdP+VHqJdKgFw47WUVnPwXw6p4N36mBpxdIO0oMADIQ2zMb0S/
F+/Fj3VIcGEsY0tvubmnlG0dmeopFTIsIl/y/3fsMRu5sUmdSYN8RnqGvIrXVbwDbOaW9f+9RhJY
Hnm301TUo/IeobLEs/4QpSN/wkbCguVe3st7+kKYstoiCQ36lHQq+63+cd4pVd1fEXvCuf0yK4Lx
0GEZPLhqsHvmfNGHzwpcm5pUhN5Cnx3BTS+AUA5Ac8Hdh9qPTB2SRBW1HiFPtFhK5DkaAYrMLmpN
nEO+xq6olC4Y7gKlVJ6ALCKv+P9Y4Ar//1F5ZB+4lqcJAYkQXzsyy7mUIWAUS4hjCiTzDBfPDxIR
Eqb8lITgRLqoSb4tjvOX65jLuw+Qy1mglCTXKni0BTgxbmC+HTXcBmAzsD0wSilhkNvwP7Y5KHko
pMDb2BjygP9fnnysbCT5l8Lhil+8seBJ5Tbk+r8KoREKXbwbXCs+BVmb37Ra+bMiBUFQMkAFVEFc
yIMRNAF+8XqBkgHNzpH7EN1JkxsGfAbT72CO2Fx9llmEBngxVEABr5CA0gahEERDm5Z2BdaV5jYY
zzPM1bvVtCuA9kz3HUC1Ehr1aGCT4AGwu5uoJnBaGjYo08Wgz6dLHMv6zucvq2TMr46/FO4/ISIf
BWpOcHIwG9CpJgMmOUAKgF8/FvIAXJ9IRwxkLDh3Ic/YRO+EGl83BCCHqeGO4JezDeaQ2Lu2uxVV
c7B0yI+p8XYLlUS4EgC6QYuwq1BCQ77QB1I43o/Ajs/7pmv6DngwzD2RBFLOqHMgJss+AsRr09UH
1OUB1PMOaGFGgIukjwvmKJrtgDW2idL+wD8FiPmsAGnRQ6RMOEAPj1lLZC1wfqieTr+iOGNgMaiK
noffuwJYRCkL0fmLyTmXzHHBmueCUUoAk0UAkkRJmG4VeEGeQ6lTKmQugpdOAbHGEb0/257DX6co
BlRShCR4PIwwWrStRwqWI6KThvgl8wWmweLpLyBRS3oKgy+eUuNS9ONiHiriUkdOCSQeshgwIvW2
mXwxmwi669YuagyJTVtAO2nc8yAgKa7+1jAtpJeVBmdGiILtNuAPS3e8oGISxpR1KWsuY0+jAExv
lepuQmwm/4924w6OPcjKiJ4Lzeconurex29XKuMrpktogWmiJ84cBlpW6iwdefr/3vQ+aoJPZyAT
IAA+ulIP+GQgA4/esx1kZyqyEy4APBvByo0tW57tlpDe0OQAVYUt7R1YQorJD0VTmBtvt0ZX6s0I
4MoOLx9O88HFVpLVnf9eI2QY4iP12WKO3FfiUXkB3d3TeIBdeAXCRmRSFq1+58MsVw6JTJZonBlE
zMC+o91AxZewzKFCc2O8C8CCHwgr1/GCqwHw8xr7SCdh4axTU6R/PHyxOg8wZ78Wk4AlBWXWAPOz
Wq4o9QGMch9+rUmtizS2Sz4LNIBy4N95NlsBfVGZA6KsTFk8mvZwbym+2TWYVvjLw8VsVc625LAU
i3HrNRyNMxKfEi1cik+1iNq/rpjKXYnxs7+ZOf/qTjs8Ya4pxM71Ba4DnUj6qZQSW4T2RBbjzBMx
cPTgyb4nQO3Ofy0v5eG0ysH0/MezZ2hgwzw2HUpI9W9f9zqUciVrzt0M9gbyNHt6BJl6rZzcrR2D
y9E/AXuxP2+n/QDrkVKB29cfXlYR3NFjhaZ4+O4RCuv2Amj9h/qcpkHQeJkMlfRqBSqjUAcYfMl0
bgarUOn0nyyFW7+FR6BDdALeTrI9vXhMSNf+Y+nMllVlsi38REYgguItSQICNohic2O4dYkd9or6
9PVN/6oTsU/V3qsRSDLnHHM0t4Nnxd+ry9PJ1kyKYTMSMg1ZMeVRPnFT7j45CjAnmS2m2GKWBOIG
31bPqLM9Af83bTj3fODiSRIHO6UskpApuzMsvBDR0Aa8HCoD5Ej4uNxSDrsWRzTWsrRhRk22pjab
vBwdjvtMPg+eVEB3TB7neNFaffMHkIz7xBhIxMRfvdxTB0e9+ysAeKGNLmeF+mTi+YtSYIs6VviD
stE4/2AGoP81XuqzjR2sQu+sXv+h2vXOt9654Z44wu/z0gN4aX0B5xo79YQA8/d5TvH8tDWrQBAu
9nbeA96SHxYF615GiXBBhrwMnUaHn4TPUaNP/COkXBBWVxhA5kXF7IfX5bz/GgBBM20SOLnxgjsE
NU7oVPEUhbtwvRdDBr4znFcQjeIfjHXDWizjcBabfRH+bYemj3MoC3PGdrglWBywNt+qvql8BsCm
2oXvzr+qS7U7oXih3h0Og5ZaTTjCtZJQKVu1NwytETL0MCAD8EySthFIABDKSd7gJZHvhwadU0sN
D8FwIeK/oOLNUX9NLDzLMeaV9MhbgdYoUV27h/kMjiwHk4f2igbHKrnKqfMTZSYT4AxAkUf4hsPF
DwI7kLQM9kt2VeMfPrNO70r+AjeSZ8V7giAClfTziCOWfr1FplWsv3gPIB5FI4HrSaOLYykIxM7S
RGdmVB8M95XNrBw7iOcXR4hzZ9/bLycnvCKwE+LtPsUBr9psWKrXP8hhLQ5BWGiYVDCebaM35QGy
YCDtE6YgoiARXgffYdCRypCGlzh1XF3E5iYYrhLUOO8ewRHQK1OQttqIc3DHI+KbDwMk+SnZN6B8
q2DIKAXfd0lW7xCZflYHtgrBXd2JHEwge7xoAlnXJBtow5sPG0TMyp9u86YgCsCLBE7od7pA+x4K
ovhV69heDpFwJ1TP2khYqsW/mFuZPRQfScRYdBQdHGMwIzqN4f4LNZXsI944xt6ww8mT4xBC10Jd
waY2EztZapBDMsH/KaEtm0jBg5OUnJlCDSEgk3Oe8Tef00fcTBQelJSMtqOntCQ2NNIvN5qGZUiH
9PcHHH2vohUBMa5cDe8/yxB5DUeNQqXRw4qrm8AJhPIsjhHUUihClloPDOp4kDzqRZFsZCEZABRU
CAVgTJPAQqPE3SZKAaLP/D0wDHwXFqjFOLeYy6Vm4XJsZuwOmjUGj8Nw//gQ4o7P3D2AC11AWsOp
8y5HTpsBvbxiJkRZLoS4mv2SR/Lp6N4xn1EpIv3ARQMqbUV1tIilIsTb8qw/4ItAiyJ9oQ+FSmAU
Yuh944asF/CRJpttFQqrhBnwhozQG6lmFQlNTnTvPwmsXfLyncCHb9QlZ3o6GFZzlKdE2uFFkUzu
ID1ihh6NT3OKgzVOJWuRk/Bce++8hzqJk5l/kHIGvQB78imqsogckM/LrZIHoEFwx2N+RgYwrr/U
C/q0IdXHcplEwYi8/HvRTQYVTjjcFiHzkEsx1pO7H7CfRtnOa8+KjPuzXl9jEsNza0iVEUp6WAvh
dGtogDi4VTtYYJkE9uT1vnOI+5AFeZUK//OPp2y9BheSUzndwar5cZiy74PmPn2+cpspIkwpWCYx
UpcwqyOHxf5zLTSIUhQGN2/7hCdgkhDMnuOZ9bRdd5mbip0/B7cJP7blNWxh/RSu1RwZc9ubCs/n
8SN7VJz/rR2FZ5sDRox4UjQhnHNpRmnIr3HX0z36ImFodoXz+uxtORwh0hydkKFeeB223bLX7dp9
qOgNyiyYnu5aHjZkmVp/PodqYiKthOHr2oz3vHPhtoykpNnmsgAfDHW6QufePjWOytSgrg0Zeado
pUdNteBIlil0j4B4ZUNZpBew4YoOy218IqD2qOvXmNnJx6Sfd4ir6p070nGJOdPqnXI06r9TuMJS
gG6o4ZDeRzqA2J9/+N8vabBpdO5IyK7e9+Vh1nP4AONpSPdYN0G8dYq4oakLSkaVQYnSi+l2k7xq
OAdvNjqdkVZ2YEkdPCrVi7p1F2157lhegIozYYTt8lItWjAcuECzUeAQAPZVwolipVniTiKFtIlQ
NmmkpEawyDh1mdmopxDWsqygNMc4EY3Rf4yu0MYMNspwoGet7Mc/QzUUwFOR+daTtlsM511T/xsZ
wL3eVs3h81iRTCSElc5qQS2xVyh9cgYWDENxdlCxNAc5zOfrVTFgXT11t8uD5tYPunOjhfvwdQ5G
9OzaYPqt0Fwy5v2w5CBOSshaD8U+kunXeM9xZAOgBUj8c1y4HTzZtgVt5VvbkCza3zA5sF9iYDnB
E69acevbaTKhrwJrC4bNZIVJDr22hrcbUgpleG4uoxlurA42QdHhDlwVk2d8H1GVHFsKw5E9IgaG
EV/GXiYTQFXWB5a/3XWpR5bRdz5GSwNplo1FSkh8niYUN/82bHmKzy1d4QmQnmO7pQsm8Z3rWCJK
hjskWGEAA0SWkUaWhYsxOy2uActkgs6ZR0mLKsxJyTAKmu4K+PybFnTNMqszvE+G32OHvxeHS4e/
iupjFByQDIHl7QyFFscK2lPk3HA1DxctujLOEgKP0X2gs7wiAWHGF8Kop5yhmlcoFj12CFojBkI+
p2kdIUr5EksuVKcc9u/opj9MnRTemdiAJ8ZgMaIYwW3tHIjBmMC+bQrHhzs5JxPL/fkjd3CdSxJU
YcBdv94FGcyVw3xWrfiZPXVCoenqP6Rp4DRWJ2A+Ywc/G9mM4qNwOcMzjkV+/cD+Uu9wkvCp0UBS
BENnL5G+hfdwne76J44QdhZhnnYbXheSvWwesIxi2HyxgsMyXr6XLHMpaSx3wynFD8ZDQDzPxaGB
J0KlAbdwx6FtUlHSh988KHUrjunYo8hUOrlR7zUicIBI1TzmzJyJkSKlZ+v+OJecH/IakXeCe9BW
S+bZbEZATAzYIeLNcP0Z5tJKQhpyDWr5dN9NHfgRGByDhOiZnqwc/ER3QZ2gT63k0254jwt3rTxM
FF/qF+FF1gucpg502rzYUIPs6UZ/nw1jOPLFiKpCo/SWQtilqYOuCYVOpDVEcagMc07BacALkZ1i
7Jl7yLsM3YXMF+dYTxY44RqsZybjrOCltNq80aE3VkJF4oJFC70m44PAto3IRkSmAkUdswSOPn3N
xpsdhFlpVHcr+o3qrjJ+KWUGFBjiIuQU2nLhf2t7/TlRqMHIK7LNOdut9nTM5oROtL8H1GG+SZfq
qXJGPWT4Okj2G8A32+WFaDF5Z3I0w0CGAx036eXKHJBh/PRXLTww2L2QKDtgrvTXQCBAEePlrBhg
9x984VMjD/71+lRRHKjPAtDEjKn02kB6iyVvM8qdWBLa4MJ+JnzcBlaVPGQ6aJzIREgIU12KQtZe
3BiVbp0NTsqPLTonsmc3h+zCllXIdxR+S6o2Hhlrs0LP9zwiqqH4Q0jjEZwFOMwuTPmw+ABl1GvI
OOFtIhFnVmviwocCnf0qy1KwYKqDcF/g0XUKLsy7+UQ09+TacK8reko7393h8I5oxyyFqVMmJ4b8
AitEAwSAqks4V1TXUL1/+8h5LRrd2W/cuw3PiArcsb6bni4HZM3ajsJ/Q45EARg4UL0xzcBH9kF+
Q8NjxPyjUrNt/EwwWRlHBfk0ZLzMurPACAIxxyZ4hlsM3XNL6RnL1NmEO9AMqkyEsQipHR4LLq9L
OBjAMDOwbbbRmOvlMGH/Qja26K0bHc6VXFLhpg+SGZApo1P66Id/JkmzS0RyCUdayNMmg0oF+xsV
9Pc0hFoeZnaNz3ZrKnCOUpLOeY4ucdyyEJv/mDJKA1l3iEVBhQfq0hXVOkUucy6kd5tqIkh7u2KN
sybSGpRzzd7E5Wz/tpKFm+JxnaLZAKrn4ngD6H/ZRCJKQ0xPspZw8ZtnlH908Ht4E9KlPF1Ci79Z
Xlk+w7aklU7ODHsACStsuVyGQsNhEY3OEVTFSPIO2pwbfy48MAvUG1YIlskMfCcU7uzQy0Ze52w1
Qg7MO4+/+YKHcZdj4Q9LIiZz/j5qfKIGAxEYjnf3vsYXaf3YqW1I9/7pcP1vPcYEeoGREYkzox2z
Ep8AKaBxR5prUsl/qR3V+uwdI5Aon4yUELuL6wQllqEaO1TErbf4elD4C3kyKmevdExBe+dooYva
P+bbtPrHi8DD4f8+aWztcYSs+VTlJO/4Gnk7ImmceG7uNua8G1eVqB7mPCrY2oaLdN5ksMHxtw3h
Cy57J0N/6zh5kXUgpJwZmDegLLoPAQS0HM+iUASAorFgL6EfG78xVgIKw4kMNhJuPTxTceCzwsuS
osxc4fJyzFiPkAGO9e4zadvQFlfb503Nkv0SornXPPqg6Zylgpoec1p0+JO6Ob2O2tHSIrZXiKXI
Ms7sMJcGNQGkkPvFM78JNJdpvQs3pfft0vDt50Agpt5DmmID7JOJyXaNxfgpvUJ5ndryZr5plnhK
yx9yBNzkRu0npBOyxRict7mmuxQJQJo0I5AioB3o23NY7SQ6zSH0I6ihuXGZ4DCdLPXqjaRU3W4+
Ygq/tqy1QdmpIN6KbCfxkqXJXMJwWYKL9xyONoIdwfpkI17eqFVnbeZK/JrownSRR7ENcavs4V8l
n5RNA0zoIsWlQUlRTUSjJKDuo4cBFPwi8TvDuhndrJ1UI1Ts2RkC53FM4N99UvRrnjGh5v1TBMvh
1G7BF5FhHGlCSy6U0+Ruavwcwqq/JN6+uHtiC72c3XCEWDZ9kkUdsCSi6sYL2EtboNn2oPBM9iLw
C6UvS1AUJXnOVKg+KDEKSQxwa5P+r3w95/jgUDSxX+Ldx6P5sdaI2bujfTa7fD2c6u5cuIrFUAiN
NZKO3XMOhVsJJ6fZXfyJZG5N5wmvZk/fcuZgqyaFCA/JGj1nMF45SAsPKn+ase9w0vFyATR3ojum
EQvBfKBtnOLB/p+FsF5qLDni8GeFCrdKNGQu8Y/9rHEvS9qQk6opm68viZG0sGAHjJ0Eex/jvO0f
+FmDi433EsBdf9KwGM4BVd5wUWIq9RTy8c323wQqTVbfHgkKmAUwK8KGMcEonIMySC5b/jWZLXHl
gPG74bDRzIWTpDbmfC0xJQ7+JKjkxk+EJ16Oh4NF4rqqyYqX113w+TBzYvEb4XDCmdTpyclJ/BZd
LSZVHHloZNYclTB70aNjN4cftcfy4jGa9B7cpYwfwBEHeJIt/rG5eidUO8IGrzAk448mD/IUtjpr
Xp8Nk1BqF1QBPyWdV5tB8wfux4qKk5R058iaILDZpFYP/ekIrJ6tm7cHp6OoXEEW67V415cvLViT
zCyvK2xW1A45sBdUbRenYDx7iN1iFrInDzFiOVF38TlrHYy+uQxQi6Y/Djc/BV/hiYh0zYqKdgB1
nModcIK+VOVsdFOMyErymbGNCjZ8GY03luOyielEEPvsd9YjG8wEf0RGfaYoo2Pht+H+uJalJVrq
NbgP58smApTRJP6yCgjz2zgtvkkMIQDXN2Lbw7ks9nhydygmuf77hxp1i5WPt1f1Dv62PuUJU5zF
n4gDppWeb9cNv9YnJDKvP1Rsps96JFrrG+FuTGuQAX1ChhoPQuB3/YNv0YzU6YR4dS4+SRjWP5N0
Uy0+Om3FTeYR/H4FlfT1onI51EWZsViescBgD5Y1I4d+tvM31Kn5vXBzSil7IFD1JBPqvYzBMVPc
bDw5MWpA8vwXLAojG5qe6c8groOWiKPvz5FLBoYhOhjxmghbuODRkFEjJ/WAeSaxZZIanrJUUB6M
1l4FgfGPUpsidg3uuQaCuQS4hsm2mCWz948Cagc0TyfOVF4RXt8NlslNLR679M9UmWsWdZRhi8Uk
yL1HKT1glu7H/Mgyy8grRE7K+twI4c6kg6Efovh2CLCDIIgDEdLb9kDWjNyYmw+7itCWBBWK2lkB
Ow1lz9mdFyH0QOltpN8WcRVmB1JKVzh2BrXk9Eq5aS+0YYbjfy5afiGHW8b/Bxd7zfIGeEvNX6Pg
3OCEDbNfGdGroew6dqhm4Mx5QC8cGr0c2KnYguiOejNqMztKJgJbBbN7soQiYVB2L2EdsNx4L3kb
VQX7Lcia/7g4j0VPd5I2But3n96r252LEdq85c5lwzQMtPmLsYnoz1tGd3guYgwsOi8e1QeJ3fag
2X/bLFY20icl+yBb7GbOs/d5xMeik90ZiV3CqpLBXgM3RLLZ7gGQyInKjKnNokZhSs0jle/BK26a
Cww+GQqGE6bTGo6jVHvSamQHjl6GLbegLaf11b8yvPa/y1cNgxU9/iV4NLahfOmnszy8fseYhBWg
g2hJRck3M58R1zWsi39HS/5R9dWUt8q8qRKHNlaqqb7AVd8ZCq6CW9VguftOnaI0BJIEm+PHjEWS
uylLaj0PI0sZ3kEGKvPxxVAm82uwKYqMXum9xMkJYJOF6oVAmMjFvJb7bHnHzkeQFmAV3x++Qfbh
Z/kw3OP517f+8SvUE1hiEWOrLlP4spMcOvuiCz7C3FgstyrvPCJ7+eqXbNdU7pto3AAqIDGFkvR7
E8uihAKLYh0oBBc+m9BghtnH2PIsw8ek3rZdwBZ6YRgFJ0LAU04zg/zeFfHlsHWEh9nqMfZghNwI
Jlw22PhXazqKECD3ylUA8MqZIc5z9KBseziGYz/68/9jBEJGqALl4lUT5oomqQJwi1IHAJuGDiNY
3heKdjqMGNxS5EJxSk+N9+XE2f4cphimiBcPqDV77l1eCJtCdB3iWQKLAJyGa5QYAV7c3/GF84mk
K0lIBkf+1ZNG9xPEtCdMafCk3ECF4B4BYYBMt5PzHsotTeCDjriKmHZeSyROoP1YldDdU3kTNtiD
tU56ZyfOxPJNAyeSFrAv9UB8awXu3UAS5p1wbxCURVYEFAyVoKW+Bg1wXbHdieS8S+AmdgkwJZl/
qzbhPVS0EYbEkxcTUfCViKMAAkC6BXbF4Kn0euxlyW0DxDBmZ+QgdQEUOMUrznrgPySSZ94bSnve
ZoaC4u4rbuIq5hoW6XWJqAwp1s8o6Z2Ao87njwRfbSy7Nxt5Q5ik8tZjS0WeNtdOgiwEzxGeSoew
Nekjh2Mc1n15U5pg4BSSDHEYZdcf14gNgFIugZ97HeKx3vbwlwPLqblZHGMdZ9AyG6B7hH569OOy
RI5aOuaNPSNHFrANYnvWJs8qgTW8k7mKPCaAYvFj7DIXSOMCZRj7PZ7MWG2IULHmvkZz6cLZVpFG
+x53CCrIZSfeK5zoYtBkZ6X79r8WD//3ocFtwsyiM3kHDSWxhsufd9cpwMbnJ09jZOd6xy2+EOzN
sBIQktC7qKInDhlgmtWXGeMzKBt+3W0uGTYC/lOi0Ko811sShsfNtv/qgineB5/klcPGYh6LR9jq
LeHHdw8nfV4tAgtnn0RJ7C02b5wyvVmJWIs6XxZwvQfFLfguJDAP9cdVDf+EXOPC+1fkuUILaWJB
qQD/FOuK5GZiLbwG9von8lBuDNr54UAtJKxPEiHzSBPL3oTzwRpiCQ27xmMZn06x0EhTfAUhmq8d
ECFIBuwMOqhTxatAfkjEpsUmW/g46HNA8ZrQYh2YpgTE/EwY6JNgPFY8agHu0N2zkYqJl3Bx2H1D
7LBA50NKB9wwZ4y3we5wnc0y/gGChGjusB/C1xtXQWKlY07sTR3vAZ/uW8kLGtjdADyM0V+vd+TT
pAxXOPlkx0R+yjAV3WMc5+EGokjvJN0GiCjtL6M/9h3CWuALyeeF33OhzZCNr8ksD1A1DT0euFD2
2agUW/SpR/HHeM5L62teHPEW4pivY/28Q+jj087G1LSUvmrmrBY4N1Oz8wsYqLGcx+gWtNFQra2a
FB32Alh36Y7sPogLQJ46uBY4pP8NO/dgNFzM3m5zMPwxEHmXWfv0RmYMUhSxNnTQVsPOPmv8YxCd
YUcmxTQMhoz2jXHewwWlfUN0RXIMnABpCDLNZYhhGJ+dauS33756XCInEoO9D00LOXa9I87NAhLT
9fMW5ViQJtOu3/L73H6MbBCih4rO1r13MHCVoC/ZT+v8gf8iGw0FnfjQTLll2Fh2xPyeLinGd4YT
CwuPFtPYQzrqt332lHLZpQjxPDZpXosouwKXbNjYqdBh4RddCSqiSZBKcX34t/5l2Ci4dqTBz840
Q6bHHiaVMipivAWYLHYzUEedQOXCOFgCp5j4/nXI18IoeNnKs6zEBgPwtYcwQC8df7wHV2P34xB0
JvKTTuC1uF2yappHt3/L/H9d7+HH4YbVCLwSLJtbIlGw99Hg0VHVySS9B+x21vq4yzp7I9F/+U2o
ggwuS0BCMompN7Bb61JqQ43pzB+IdfM445AY9xhp9BYx1tY8Ew/jBfF12aNI91smjiel9snW4jge
DGi/ZJxNUgFPotaf7igTr5pc+3BsUC6EilEbMbRgt1jucVLiFndzBZEKQYzLFrUjLRfD2eYKxiHM
amjtDNJ50iYeCPQZckr+A5+fNLMJQyTlwf1vg4hbN5oGyPqYer35dGLwQRkf0vupiB1avLeu0lfk
V13v//JuJWkB7y+KOYD7OPa7IkAv0x+89TnoqxpZmtLljeQx9vK1iScSc9IZJXIWMundkHgtjrZ4
9dVi3Pqn00sRsGqWRnRMpqQ8pxjoQ7mkP717gR2xbfLe49Xrhd14kUJ+xBqKTTnHX4HZKaikNJGt
i8uYRCxCYxuE10U3s9mYkueskeqRs5lsHUiTxQAYAtWam0W0T9DZKPjFjvgJ3fGBIfi4yYKnd8hS
fvprxkl8c9ngWqnwIIVOfOO8TYlISbtdCzUqBmTYLkhPLADygUiQEDNbFihbouTIy6/i7IYow+n3
SaWWMCIa3YCjdR1yE3DuZRQqQOipM50/RnN/2nLzFr0uSbb8+O8gl0iZ+IOryL4z3Y7uOv5mEK42
Io9+/RERGZDxQZ3HlYstUzxdyLhNHtLaQODgUlqEtAzCp/z8Q116APMDjNXAQ0MuugZ6DKOSjgWn
cBulE5YodBV5N0ZMDv9XupMF6jXoUvzj/Z8Afg/ZBmLeWoFYuO4WRAGqEA4wQhWWznQMJA8zwu/G
ZzTtfP9cRgviUXXtddG0rGvI07cD48njksoBgzrydJjGLOH/jGFVgKhyHoi7Xv/VmVMyKG8qnZjg
8UJJEM7R+DXsQUWBbxnAqRwdtDscQKKcNagnsbtlggYwi1WKlDkgRE/dcr0c2JbaKssWPcCtH4Xs
PiCaUNd4wII3KrYyz8vvH4VllYyr5PCZ0YvT0WOougnXeYH2zWMmKg9VHrv4P05xAez0ccOlSGGC
nhhDoS7kn+gx5SsZk685GAOaD+rb8SyosfEp3GPpaWMG5thU+ykQgFR2NY9CCReIHOoF92bc01R6
0LJvFPoy7ZRmrIVlrnhQLi1fHfUGrWPkQp+VFSedMi8X/iLiQHYIeQ/Z1vHaZMOSLC5JnWbKIC06
WxtlEiHlgB8pOVt4CMTdk+lxDGve2foMrwm/5juNAKoCTgp4vZUvn3wc/gGRxiC/31yPS6sPbMox
g5ZR2YONsQDXWRd1tQFHwc8f5q3r4FKOBTRZRUJKXzCdBdT9MAp+58LKEF6M3Z0AXx4C2A+D2z80
XgMmeFadYpYyh1MIgEU4tK1xoHlTlxoRebjrUwK0R5ucX882ePAotrS+iJ/IzkY3KMb790VgeLDX
ag5HPsMOiIb74YfQaYBpPKbSN8o28LUGxzS0kCWbkyd9yzaSep5JOh2p/6yyKySydh9qJdSRd0DB
JT0i9XxexpSpRzp72y3wgeNciOsz9kw8hcjzJrenCq4U+PvxBoMRxg4Cern3uj4Gd6HuFLgRqc0B
/EE1Y+YvxK1PYNOotXcNmYAweZSIHCl4fx4tTK9Y+aLyVD1ryntLj6Eo3kCG8O3n2Oejp6eVGJEC
swQfbhUR7Zeh/eHqJsx76Yne9FzFrKeCwaoGp6itSL99gj7ONHcwXWNgLRORFPQxzAgHX1be46oW
/W1vsqXEDKRKgVwrqSgx/urPD3vUzSe6loI/IzIFteiRUouSZkFRGAyE4GuPmcN4gr3Kgq5/4OHo
xFhJuHox4KbfMDcOK+QKNDnU9JiMzFF1H+kRjGE8tQCqMaLDP27Eadtdy2poUL59c14mKSJJrQWW
uHXmhx6SyxgcB4N1TaT3kuAanhNGPXeWpJ+xTfI69WnyaBs7UqDycpNBAzJLqRUM7SE5cTowpkJG
lZRfoXmlGwhBYM0h/Qb2cHjvVpxEuN/DkxKmS7ffiPEPmWM7yxjVbnhifjctl07AV0+xZ8eIcf1k
Dro5Q1hm3ULlTxrs7sKrQ5nabUp/J6lJN5+Oo+VuRzKFvayoqN7eIvr/VeUGvDBWBDSgC7SSY4qH
9AYGF8cLnT71qkV182BZELwIQ46pH09VmGZsyYobTd7WwD55q5uWrrgWcEplZOymXp5LKA8TTLBA
eGJvjbGEw/RX0wMcBfz6gD3mYHxGC4wtyX+ENySqu1/uFwbxV324ucXEIKCDCTS6e+gW9FbjNyMR
SUuBqsAgJv3F1v6ISFiyc/e+Ax6MCnVvYGWTyRIIZZN6wPkYPYheEQ3WApZRucRe9b2qpACxhirF
U2j7CeBHn/6Ym1/EVB/TFzhkqBdNVuuYp0YyExUB5ZQPEM0RdaID5txWyYLAVXYOSkq+CJckbzfh
WZ0aXOVxKilhP/wH87eNrESpW7vzz7LNxziJFVrcpfritFJLm6Gvtw8fQyo7amhoa3nJiwBMMUrX
uE7hFc3Z/HaJ3IiozyBRTzmbYw/cnTOE/8qRmHaxHfTotylhZGsovNjq0QlxhmBVcHbzewTEmJEZ
xRED3IjF5OGrnvqFD0b8mPG7OucJKO8RNw2me2/h6rdnuJgzoWChY4+oqO0rVHO+N735hCYvLvjp
HMEwnxyNtBofuH6kXdFCE6DMQUm1l7atH8DPCJ9X+ioHBZWDjP2qmHQWDOU8jMEzGMbM2tt0ApSn
GxUBtUl3SEexuU9QD+A2B7EPJiHg1N7PNu+n10APdNXOsJ3sW+E9d0763sWHIjN7rdkFc3ZtxWUO
b/k7XeCV307ANnG8Yvo02dY5gzqXAu/XfYJR//OunHO0NX0HeG8fUHMtLgFk8zK/ff2WrY8Nz+4/
o0a/2X0RMQXvpfedOl2rS3Ob19lbJWUBHHtniSEukFG7TCjGigfTbG+yMir2rut0B6kVUfsMNeqC
fZq5yJs/y8DEkwkBuz1EawAu9o12D93smzBK+/dbpxhc1wsT0lFoYVB29BqGrrV8Z/Dd+fdt+J58
IaSdo6L7tYL6Ce1c5xUxuEME2TxBUIpeEye5IOPO7x307YcGNIXa7EiPcwjqpt8owkOGRQjorHkN
Pi9/P67tgxuLZ+e3Xp37OWy/wj1nqOkTIlGvhTuwUCLeEnjSh29Yi83hfox7Q8kw0cQtANc7q1vv
1Aa37tkKK7aP+WXcTp7RGzRjUG792uDOFT07jv9oqcaJxriRGoMKUsM7KIvO6RYUcwPr773/NP0H
4WiVblwDByZhfGerXlYJdHFTNXf+oe239gFqBvz/Tqb/ojxx9Aud09P7HoKCBEFTo6nY/z2w7jX1
GQNBoFHLZW7NDOJqhfUqbOwDphOmMiZtet4uN6TdVI4BmfvguN+L3/oEtul/Jk8alfEdTLLSGEgx
O5xdPoEVNk2NSeINeTOflbvvfbFje6vDJcRI/04s+Bs5KV+i2ug3kBuIsEOZlnrMrZcPFIE0ACS1
wsUn45PyI8v++clo/FDzrDb2YPo2b2KyYTBC8RqdZnePQ6XJ1Ba/Gb/+VAt27eTdt+74LKhmuh89
dt53yl/VvbZvP9y9g43LdsSjsjjpOuIyVwubuha//HZ2ze3+h4nAcwJPaalXTXIfL/njQ2J2Y4hq
9jVhSYFLYXedbIEh+NC4yOTbFrInYwTJv9l3TMUYtjZojHjz2M1unQZ0O9XKG5W+Vv4XL11meyFl
WStHgx6RzTHepRbKxov/ZE1NPqjMU+jeVv+E0OQ0ZjB+rnkvG1aPe2F5oGu46qrmYbG0h/HY5iEU
q8tRf23vuw3btodBnX3QOwC6HRKCqn+a89xuBzqRCq1HhJLSVs+k6V8YQM5u3XIic6UJlgsIrYR9
6/jXmrd/eU2MQUz15HqQBfI2YDgIk45tHnPGFnfbYziAh0RlqgtOqti7ivGiV1w9vmWBbOimT229
Peods8sXLEbvDJ3+7p0bIrJsvL0TSGLhba/+fh8djWhhqTrM3qf+fmXS8PEI+NPF8osD3U49RoCn
O0NjJ2Pl5RBEYTfchfvBftQ4+uXdBzI09+EL15hDtMfYuO5ZR73HVBaf1/BadhqgbW+bvdI9Q6xa
Hy16DjFzoKAdvBB6BE0w0f08HC9YLW7931k90Ba7FYPNoIapIzrLx0U7neO/ssKYxWszoJuUMA/Y
FPA+Xeg9Dg749OxDJzOmx54xvX591B37EFpA/e0ZcFstQIJ9WxWIdK6qVur65oTFjoO/oL6TmGB6
NyQhTX//8C9N/3XSBgJw0ysZoDgwFgL+pmGEzXZwIPiqmJ7bwZOJUP9Gbff1T2gDD506lbd3dkKC
mZ62No7+IrudgjPa0NyC/uORp/zRxejAUOruN1fGx2992XjMVnixyZ0Ld/fw9e20ueR69MFr4uPX
LH/3DJyaX7TCxcGv70NCD5+P4FIGp92kYrW+/Yvlvw2gOG02NVmzthke6v7hHRyKqH2OnLpfVeEF
201dDuf/yo9XYG2stpX7yEYnQdTE3qEuSmuyt/Fz64tCGWdP99B1KvdvFzCSoVXHZrnrd3w8D+4M
3pknKymyv6TDaE35LMAZwydmwPRs4lsDiqSXzwF3MiU12x1AZiV7iRDfLxDehSMHrPAbgRODwP+q
mBT4JrMB/HYjCP890KxxtQZCZQYARmxkg6QVJO7qORvMJLb7q3usXLcNZZ0OgITNsQzOLow/b71x
O+9B/IBFi7xli0a1RzAMHAsqtNmX2MMZRELqx1dqk8X1SfiYvJB0QbUuJmeTiRBNyB2wZvxBHDws
FN3mnXPb478/gsrMAfHEmGr17RD7I7l7I7/U/wpE3UO7dIfIhpn/0FD0ZbTK9DxDVzRiLHT822ys
fxdoMxvok47G/BXxe0zPSZbMkZoFqg/hpD07mJF9pS4wbHDppfUW99zNMc2IFBc89/nkRtTGAK5M
Tth0y3gCLT+YEP/MmLV/hQYg2osrXSLl8RK6S9STYjy4T4P3MPh7Iy5H2jDAIQmkCCZdna/r/ZcT
yN8PP7O/6uKuyC+WRhzSKMUnuNoOd7cBZpmtpI2JJYOuw4T3eTEU5R79GP8sGAFguMdcrnho1r24
JP1yYWmB8Hp1IXjUxhYi7ADeRYl6vwkw/MGs2oeT66xF8jws0sL9Z8dMFd0RElJ7eMLR0nvChrrA
NZ4kWzAUGFvSnkVQXyO1iSWQWSgzgCvJ3x80s6J7UIsQyS2p6+hUQlBRrkGw/GD4Vxt2/iZ8J/85
9ImdovTzBeeh+qernXoAl4eQIT1Ddq81S9fGEPwCPAK3/XiTnfvcTDgjq8HfO4Ty0tbwT0DbmS+g
HAQykZIrQ3EZAuzkMa8NkjeQQKAA/gbJSRdn+uPYyx1FR00H9ZEhESaMwImLGTPHusuwPF/fJ1VI
vxyOOUjAPm5/DtJPtetvFiXtmqg2f2+NOJGnab5N4unbB8x5UuMz04aqSy6FHKkX5Anx2jx08/Xi
j1b+P9xvy+tlQHz5qp4eQ7kGdj5PHE3zVSKRgFwLw1cEIqRpNyCuzhR1vkhd1g8ig1JgYqZyDFnB
1hSzr0o2cgva0obZSzsgnAx2YXil6swkwgf+YEhoyrR5CDGnZAhnHqE7U5FzBZqhcvb6k57oQuBJ
xkRc2I1kcHoOElsIizmDlsHm5w8tCPC0W+W4Ybi7eM59OvB5YXs8o3W6jopCpmECDpz/IRgihWNI
uzetud0RdpUj/HX87hqUEWKOKJfwbe8ipuvX3Dob4jXoYw5HqS7Eqfwz5GqQ8G64N7i805d/3K9v
RPtON6e04d4r4ChZOe1BG7dpccAV43eaxJwDR4xlUAL4MXBYa0AXR89CEDGQrBKEkkXL2EMkZ7OX
rBjNLFBUL+nhH9yYDai+hr+TAFgC1xh97rOCSRLCvnTuLNSdgafkbBofiRC5eN8MXLUFmGZ28/QZ
n0dQvYsXfBFIqj2CFYSzk0FAoU1iLklbFzKruvV6gajttMtGznohHCNpMFIVtZZkKUP1EHoOY+4N
DZI5hHju1q5gURuhgkFTvQsI+0GoJigBz0H8nab7DuhQqZ2y9wSnf3iF4Zb/WDRX2ioXqMweYJ+8
8yE07XwLL2gvo9JkaOV/MtYjzV1wxA4LU8c3dpYPzAYZNnqzF5yvOrrA1tETJyQHB5bZknH2+IwN
HDgiIt8wWgqOLuGcEyRQZHlAB4i3+kdUeBrcM0yxGbYK4Xv/Z55ZIjTwMi26Tha4pzC4ttwS27o/
c8hFVZ/wdfAXV/9U84+PwLz6Zyu4YvmMkLOlWyd/i63MInTKzu0VfouQhoV6/m4BwjgLVZ7DexPT
zchodJzhtRHSgRQZf9Tewf4T3KpO66zk9zkYswcPZjufgDu0OEdt2o2XDxsIx2C4r8feHoJ3LWl0
Gv0aMrkmhhKjRVIM7i8cOdrhOX8nzdSM6VpP+vt3yB4vLR1hs3fvnHJ8fbJntB8dhoiXG4OCLFdK
3l12n5Qx5ZqBpevg8QEQ3qYNvmmX4UOdWylV+f4PIso2pfeiM30jcbHCV9Ai88qZvP7+x9KZNSuK
LVH4FxGhqAyvzIOoiPOLoaWCioooTr/+fnn6Rt0+t7vKUoS9c2euXGtld/tEw3iHkWJz3fwPeu55
uKZ0wub25XHHX1OSYBLidnKd3mNIUWv4CIujaeu5r6WUDN4dK/cjapiNkCBagDktR2iwZ3rvFl1L
6ff8KcypefbcCECD+oyPM+Iwj1YOEC3OH1YD+EVUwhA7Edtggs0jfp6cHcxFNubxH3VIetBR2B96
QkGHeKZYoJ5QvAHEPrDlIcQULqg+CelZdOmrzYvIJcNzACmAXDnyZMJaZ8QJ7KfBZRhhF4c/H1Yp
xEwP/h9psiUZ+wBNHsbMzh/3G0eTOLPJ4PeQFXLDYlJbhlhSqFunPZypWJdma4odoGcgRcXAAaWP
ZSxFXQusD+QJFR12iSRRewZuobBhVi9z1DKCrPLXtVzH07S3PNCNc4XdyOjP5b73IO1APzVcyjFP
k1AkuLYwD+IZdAr4BLqjAlzRF5g+kbakj7l0IcExER8BYdJGE9mVjC1Tg8PxCsGFN6ADu6HhITwf
ia0UVG7/3xkUfIgw8WT7IKXYXBy4MiIbgwQypCk6BwMfLd3IIG0N0h09LOA+mj4hKKKzYIVBk5sV
igUENvsNcQb/05USPcHtuUtM58bmAhJJhhZ1Ce3Q9Omt0z+d0kEJgKz0iukB0igSXBKDYwcRK6O1
HkBdAfiwat0nm+kP51WC7m7Wm9D5nraZdsnMnpLJAgQCRmRWqHTJA8kiWDoO0r/fnw6CDdigh7pO
watUeJw1zxuuVz2W3rfMB49nfIEdgBT4LBPpCG+XLUzIKBrdr/Y/xEpLxhbXvG+AhUX6ox1I8gYY
RyaLL8qcigWmyzlcCrwPSpbJgc6X9nfxE8zmkDWhfWBB04IJgL9iTg5x7Gvn4Lh/MxeYPklm4BEc
7kwnhsuYrccAGVr6Ck9SpeVjJSvWVjnCr/RFwbnTkLfMjCQ/rHWvKbz1mAgER4HP4Ox9sW0i2fnX
XYW9UkHzKHl5b1vVHBR/5PeEW/I4rMJCyhZaCe8uCTpCjROGPbNW+JxfpmXPP708FeculjQTdSnB
MKvr3zw4CW2QZPCM2j9rvnJGisOZ2YZe8W+a1eRlZJCV236Fn7ZHfJW5Zd8A2RydAc4ZDllYM7hy
8CDs6DmOnokkl5BC6JKChyID2ymNKx1Qsg3ybKHqZiUfAUznnQZz9wTT/U+vLgzpQ9pzOpNdDJ22
JekY4DAqFXHZBGk+ODosIPfbQg4TxMIF5KPwQ6FlcwPWRVrFYpa86smmh32V/n2SiI8leWQ57Gjk
5RsoHet9wcBRXsoVGkDJkliqLX6womF7RNFH2CmSPKQmHRRgPUlPj44AoKvnJ6xRrCDZ/+MJm84b
PdGTfOb58ddgaUuzz+AA5NNt2H+W1vMMBe/yz2K9OiIpoRZY5KDrDEot9k3QAipy7nisB2aip3r0
pNbFXgO5G5Sei2ei6wXcI4PA7krFPCvEQgybuK7N46Uivh/dNxJrc1rOn/jcKqAFIaWkCvb0Dhqw
gTSfrhnRDDp0GxJW1fi0qoAyTcGU6hSEJW+sK+IN2j1iSM2EdsloiaN2PSZRNBbrBdRjO2f1S+84
1dwdmw659Byql5+RtkDmZ71gp+9Jun9xwKV2QNOIlwJsoTweHsFSyFvc8h6nAwwtRwRdsLPpmZyP
GG1C1cvYQxwbLmNJeFyOCd4QTKkMR5vbki4QTHGWzJ+SSpJcbJjXdquAqEHK17WgA6H+Q1YGCZw2
BKQ76GeNN1InDVOl6TmxEaYGPQZ564L2dvwifV9wTUT5PzjeddntjJ9mF5MWkxD2wWVpUv6GJE+6
1Qb9VKj7KWVVTjiek/4gE7px8Hd7bufhHTPGJMZV8o46/+497wnGNjbhLAdqgHzvimWN4T1Czu/J
bwEi08+fVk93X7gFxswbIXNhekX0/kKvby30SBlp6buvwQyJyk0RkAYgcLtGFygbMelC/443Y/zY
arqMPTmRXxAecIWz38z0CB6hkj4aW0mBUfsEhZcvr2igege33M/5HAwT0nZ42XSGt9kNST8YyJh0
pnsE+SL/1bP8br/6RqKyJmEPgZSUgOD6sPFLoHC7nCowf5FWz059JeMKzjPC0kXM1elgIUGGxNsj
RRTjFD0pBst8REsTls0r+pYeHuBqXE6jc78Jr9MnoPfgByU14tgqApBS9kI51Oi4XmdlkC8AwK5B
Pi6yCiSQhGpJ/qKlRiTAluG9QDSDIsX9Boh1CrmEgh0t+F1xW5vTtBiTjZ13L1+ND0+GOkD47o1u
cDj5ynbj5+MOSPngOtBTWmDFz34m3wKquR4VadO/e6TwAGFKdprygXiyBrcPCa9d0E3EkyEoFsfx
I+qNrm4bU20MTKL24pspo2pWRsZY+gO3U3jneeFA2oWv1PXUWBto6Zq/w+Mkv2JqjtIH25wc+yVZ
WAM1eayG7znE0A1GMYkxe4Z4wIx6LJiK2Vqz07RidAkjh7EVYYhY0g3upJgagOx9VyVGYvYp8Mx+
b/hrbBPj3HLQhMeJ5jV9MsgA+J218bDyPvMUB3mmAwk8bH7eAsbW9BkrgrKKcyimEULUJ4HrDMtJ
b1iCw5Ry0akZlBF/pRN+oSHGrHB8ZUfaAAsgGG6olAMGPAf62260iICi37wP5wuXI3Bxt+tXEMkx
p+pDaNDSH4Yypt0wnf7nmrm/xkC9XXonI2AtmR4pQJvkmCf8CnnDq81YhiZSsnVt3YErrn4H4E/3
rkGXy2NJnTCk2zyRoqjclu8On2OtY+U4Ac3pAFil4alhW+e8ggKgdux22z+OgA4NT2BH6I873Bmg
dhsOie5xWEZNiFxNj+7JOQ/PU431uMa1bHiJni2nHZ9PYCsuRpGnxlsHPaLBEeoSCAh7HKu0r8+6
7jns1lIFY/Sxh6L4OKK8uTFNIqS7ADu8XXlPnELfLmuNZJ9dtE6AAR4ys4UcKXrswCl+BegM/9+Z
3obv+frut+4+ii/t7opV3xAfGjq0U6qA4JuZ0SvlGs4n6bd8De89p1NBM4B1wfyOtkfFQz1DA6OE
wZrbIBV5B/dwJDL8fcrjKTUWoQqAGrnib19WHjnBedjiSPFOKepDzCs0+0iJOSrSFxOZn4T9Oqn8
Vox+nhw9H1JiT6nnPEhcWGkTSBHIybiblijsRMQuPD+J4tRy1RTFGALbPVOjZLw4CWzuMCwKm9iA
tGKtgxHwsm/A8Uyiy7+eh+bbem9JcxkRq/x3/FbTcg9TeYjWxme3Olqs4kPV2mIUvpeyszXvbgmK
MPCzavXaX7wqfYiGqBW05hxaDochR+IXuitEpBT/+/3JVWPkMGdYFY9AhqDQ2XRf3ucfvhCQ7XKP
vxjxaiR39unjVAOxR6Q/YlfogESSS8eZWsYYIymiep0+99Duy+hCYDBFFYqiVX5xESk3b8pXu/o8
tivcy225KpDscVc4gUX9ItQiKiV1fs445ASjkaxDLCRNGJExzVXGk/h8DO/yDfQRKBkvIOmP+Df5
dKgM1V4UU61YDLX5COLHk/JQw91cmxNwHkNGJmxfe0aKx3Xy97m8QZXwnHFwAwdFoYW1x/aKUc11
rzjy+xyRcQt0wHTao3z+iDCdmTWuevj0Hy6unQk9EDGVXM/XcUMQkieDEdVhyvyLQYGxKGUS+l5Z
HI4x+CCrYsoKo2XQpnvdeY3zQYwXcnx0TlCBy9XRe+UhX8dH3rrls7mdKnq+C1wL2iw+v89qGJWr
2kaJxJNjgJPTigtuJX/Q2sqTrblDdNkrZBusL5YSO6/2C8hn8ij4uWfF8G/yV3kHemmIbhjaUqyg
uuwrv1oJj1OdqzFfq7s9gxXhhepcp0JZLMKn8426K6pt3JugpVFWwtIddvZYS0+QOCMiMhbilkZv
vEttkjvM/dEYJ1YkSl9enTsVhRDlCzU1aoMh4LOHLl9eWUZajPYpoPwoSTkZ14VOtG0XZNakIbxA
VpzpKDthv/H3+D0gXFDWe4hoyupyo3iVvKKP89r8md55d/ruPncMa1AmtBFGRByJjyrMYq5RdYzF
t98jo6rSkvXX5UEfKz6pmaNqI9HHNsQM+eCs9K97KnO2g+TJmMADFHZC1txHNti29E9JzgAsNiE3
V8AeQvfksuM7cKPlukqZ/4acAuoWMxxwXOFG+urgSeiAFP1wmoX4xYqHFYsl+vDbvxlkdnZTnSgj
wgNr45wZzPkBJljxo4M1E4WYsX1hqJMP2btAb2RiNnb8tqwAURPU9ju8OU22nhP5VnwNAhFetWPR
Rty2Jt9U2Z2mR4LYY/QaXHbvEDaBi2rZ1neMENpSK2XCnMRqjqKTA1we318BumsmzOcB0lv/E2KZ
1KJkPe7Vf8AKsFnj3DhC2Al8HUysuyVUOsx56PO0SIcL95k8p+SRPC1ayySilb2m43jG0vVGsCY3
XjPPTGZRilpRBe6uyJ/ReMPwJ+DwqL9z+FkUJbnHM9lqAHtMRCfKJJjVD3MPpNxp0y8f55l8YTXn
4g07n4sYhGwawg7ae9z76REMCqpqHAaZ39UZKRNzVCUSuXmuRHB1TpXAr2rF4DyC26qAUcwjJkR7
z6nYIO0JiHjO8MfkfV1CP9GnTWjtUrSXpP/r8Y1P7YQfxLly67gHcYsFRJLFlwOUCThW5EkN38OS
u0QDwGOGE+vFDAmIsnxYbRCJ1tZns2lZjww7AtBJ5l041eTZFyNAGW9YJMaAAU9yu2DMKvDIEYT4
jwxIK2BvEoWJl7EykkG/7Arugj5aD/gEgEdTdL7D+7y9JDOzhJDYuPWEDq4YfIXDBDhEloGoFAzG
qcE3/G9aEGT3LsC02Ag19t0V9ONXemArEGbKSY0AH8atRwbSodvq0gYn3L/4oQ7zIy0f3YZLLibw
mChP8SJLCkcLSeuxuMWjjmrG9FHWzx4odv+JTy7JEiL/sQFRUWcUN+HVfiGTAJWVJzpl8mLajbt4
OnGgOAXmgTuWQGdJMS56H1e9CS+bzckTon8iegFrtH8Fo5EYtwXs0mBj+74/voB/0UuE00ktzCqO
gqlr8fuFN7ZG+K2CSsPQgqMauaN/e5iSV/p9AyjKmHRi44h3yo/JA/C519OCxnPSAOQIU5IzDeUD
ShNxsfVbIY5if40vZMKwALmoNMMjFCHZck7zD9cI2h0NHGlpSdq72S1AeZe9bXh2uz+Se0bp97F/
X0Ep8TyjEcRr8WayxwUuwP74hdvqLRxE4H+CUgUsWoJEm/5Nm3DRpjGKdqkPC1c5A6OdJ30aYYgb
APdh3uMFMwX8EjYWujukibZApwgfHwFIEzUr3EeIVCAz0YzRY0Idjow5W5o/nrCy6bWcohdZDV+L
CE7s3ukhTG2IP3fhYdelTSTo9o9L9C6YNdAqM5M5Dl8u9Td0ehxhTdTgnlDp0LEcmPp99WhpjATn
qmnLwkpVTAy+HKFW0lJkhUOWCnqjtLhxnWlaTQWE5Wqw6SFX/7MfkTMTGJC6fAtohv4vGwz68/YK
cdiAWw6qYtP2r5JpD1u7pVhz7gTZ5fxkiB9BAWUNA6AGH91xi/FygOiE34UoVNuBLDEZXv+U6UDd
E7NLZAlFN8x3Dors0B9vhscav+LqSB/I7EOeE3Sg4j0d8TlFiYRzuxATAB5BDoIB9nGlhS86o0iW
xAGRHZSJuLHhnUhfyCgd7qTHadxYmcO56w60BcbvlGC0lN5zJsCJKoaFz8eAhk5tYTUXsyWLVkJc
ANZNnxVDXIww1lfvebH8EVwT+LdYtclMVsGVbJwWJEgj1YWkjYA2GbYdDB6ZU07tJOPYGX5+HCyE
zdfYcMlgDBL7p/wT2c1ECMEXx4SaDt19moniiRamwwWI2OYXyRoFz7ovbWDLeAZt/Ot6xXIFHWRD
P9K5xd/+4HKhMwhq+UzQ0pA5oI8B+sAG6uafHAYNhGNaoH8dKg4ozlCSbrKBv8dNJZuwEHYxGgfL
KzvWVrEQ39iQYqWRcF/KbpaTRDr+ueLQn3LdL6p9FiaGJskAygb/8kNkNkV5hPPcXxt3L31Ktj6J
OoskhTRPocgvZv0W9vnC1L+/m5I8Ntgi0CiEAR/AoqKFiu4q1tnuNmEYvzvpBrCoD68pa+U4TEEC
5eM/NkJEHoMSbYzC2Qg3tEUaiL0cGTGpZI0lC0RU+nBaAL195n6i/uiLsIBgAM5EjCI9otPjEQTF
zJGFTA+SG1gJF/KAxgoZByeobGjBDGUFs3z+LV3a/kJqlFhG85Y451pu8SX0Se+dPqWoyQJ0V0Qz
OAzAyegkAlIWzJ85msgUIFeCW0FltUU2Jr47TG8PUKLatngfkaOjCpL+4IEki4YAADwwL2MU8bcj
4YAUuTsoI/i/+BHIJDIMCqFxYHOlXj2Ur7CYaRg8eBzfo4Mgnd7CCFrg+GhL81Ju5//v6n+Al2sb
Q9jTMICl730VO04ASXT9Vw9Uh50ZT+0zRjPQ4v2sxhbNxR/ZptHwFfmZ2KFKUEtxrgSph6o7dV2K
bxRtAyLl2dG27AyipQ8UH9TwaBWNQE10xbdS7Ln6RjaHgLChv0Ij/g8yx/eJWHzx33ZuEEH1YfxN
HyDwl1r6TiiCTSYDiFEvLO1I7BbWNgNQr260cSGf+LT6X/F4fNqKBTwVs3+1birH6oDyLGJFAlbQ
FYfDznQMMJPZgsmLIgfb6UgJbK5/Xrv1F/t1MYXbSeOU1RhzxQRtkmqermjJiRS43PviGEYvZt5B
jyOMmuxqkwAYSB30fsOIO+61vpRqjcOC6XRchmtV7thnlhKECjFks5BZQjMXu630wKYH6rIHaiBt
DqloWZ6SJt0oQsj9aPS+ibozsFPR5jyinSYeDLwCBjJ9EYa+L2ZccB+qJ3TK0IAOo0KSWeo+Drm5
DdOX6iKakv409qbEsGCTRefhodxLi52SUJTIZZ+hOS8LI+UFRxe8ccdFOCxe6z+cyHOczTFtAk5c
9n2493zFttwCsRvk+JYzJYZ7TdLDGeNDEWLboDrso12jkuYAYvHy9LmYzUDc3N/Oj+aXhg/HLFWC
blo7n4XOOL+IqRM+QiHmnvN10cuYI/XJeWmGNhl4ek0OQeniZoZIaoFmGTUbYkcbhnCwe+dWAHYP
JREtN57CB/EVptX22YhxfKnJkdmzSxoY0qNn5vB6+vKcleGL8o3pzcGK5BkCgTgJfO4OB/KOOywN
JlZQ07amhwPWIPIJkRFE59HU4PgUxSFGGPBrMaNCg4d4CKEGd0Z335TnS2zkCYwVvohsdN4OP+S7
Lu5pSBTwyIOHvVh4uMrJhHbOiMJ3UptEo+OeghrxEu2bL+yrP358RpQDjYBIYKBgaj+geXOkswxS
tl8kB4qNR64wQT4Hkl2f85OHi40GRQHTiGFUfPHbikjw0dcfRHJ/RyWMAQ+yBfAOqY4AqTl33w72
8CSRuQWha45CY80pRbYU37cIr6AoaAlsgg7Py3E4tNKjQ4Bg3tllhASVfafrNjQwztBk6sIswlpu
tG45/8RPSvbjJqMeS2f6JA4OyEck+ST9cEiq6M4syv7sJpSbWP0iuYBpTrhj6EFrwtGYIu95iIos
NmnPcpSCXxgkLxhP02nNsseQ/OP4osPq64l4I3YhR48wQUTf/mXsSN/HzG3Zf+AaSBIr61K6l0KL
W5JibVS4XRGHAGqy2qN3iWBCfNTQD0jVAtNToKt6n9GWwqGCMhxHqUHJyEsYWHdwVqAcy1zd207l
ftKHt9dd7P/m1Apd5NqWaAsTr4GfV3hG+GHmod0NZRDM2pu3/t2P/GWeDB2ICHQKETVTiPtUA2RO
1Xb8z39xAJaD5SmYZjTaJM8UUcBsxpPgWXiYMSTSG5PWM3kO6RVeBQzHXcBs2uG9Sp+MB9n/QdGA
94VogC8DFrHGIkRn1JRLKk7pDlojnRTN+2zsKS0j5o5saFDB6KIJbloy2g0nW9YP1s8+Pbs+gSYn
qQ7zCJZViOgL5wS0w6Q0uOth/9/9B3nRHojt4gaKf4bfdkZbfSr0Q2wgYOC9DKqaG3PcqS6Yrcxy
OY5EfQfvQhrKUy6SjEAd06jBFoZ6TWaxbZbuddZfnsaG1fkSgt//+iNlPxKZLqc1QlkWhVRzpV31
oHo4PedJ45rWMjuWZ7yBc1PPbDTYlVu5+xEjlazxhxobn0kU0N0QhN8TcUofAVE0dfCIo9XI3Dpx
Qj2HCEBJ2riBJ45+IQn1sdllusx8EmKlxqCcAFY6v7WGfiUyaJJGkjgyYWnj/8MViXqJRrMgJsQy
VndA/EoJkRmFqYu5MkLi8Ui3R5e+z1FhuliuwcULsFTiGUKUpKyR6rhX8JfB5tjZCAe+fuIkqj0M
O9DyxqchjMftKsFJAcIZGsIAPYFAHI31G8522ni3k2yfFuk8RWBJBluFC+5TXEzJx2fJAkoxuaHI
tp/pawwYIg45GacOcsMEm9ahQ5OdczGDlDHNWJC7lHbaGZEkYhyIBN2UNFVnbSbaBg5YOelGcLvC
SZnhjQvUjw4E1SKFh5/uEGzHZNCv2qEtd1JBg9bI/iiy0ha1CxJlIADBczFq5aQFAxmgtJOavLVa
TxdJt8a3j1RTSjkoFBRZsrqwnhFhDOLLKSWgMcTg4q+3J7fhIUeJjUwNGPcQoBuE8BChd7q7cUoK
ucNzD1oJIZG22nohqaFwJ74ClBh29yEFoBi/XeEq8NKinx9myXlQXewVX/oWHDltH2RdSlrPNFJj
zdLYPMf+6J/h5AnyVQeT9JE/5xykZwla1zIsnS3Zcgb6hmYLhNMLxkNC7RJryB6sCL43Cc+fkVtD
KnBNaMDf8LKE+8GEF9wZXvZ3yMwculyeCM1pFjplQJq87BwEDHDRGR34FqTJ+rL0BWiRoFZYzQiv
abIqUusSgx5+nGZdUvvBEl8pBhdSScI5wxyFQisj41PHuxRPI5CCAdALXxQXKvg8E2678xT18yEA
z8V506ceka2PJVePvPtNxAUeIi0YPN250NiQm9Foh1oxzjLhFNMqjpBMi3U4X5axIk8P4zSOisoW
fx28SfCXRhcPW4Q6L07UAzo7R7Skhc/JCjp58h+B0uc/zeBHQd8vseWXIdDr9GufOS2FiUexLkpk
UPoD1l4w1AhJGjXUNYcK3caTdmJAyesv55rj741RiBLeh2IsNsxQWtsJ35bkF0JGEMcFbv8iNzzZ
L/I1ZOov/zV+whvgvMTv1aUQx5Pi7uCcAKTyspgBxKFExkRVjX63kOSBTB9Y8Q0XlHOGo06MP1Cw
YdhieHgHAumWyWlvkzzVPmfl1cULUJK5LvX+ZfjlJz40dIp8f8mTyDIyesTBMufGt8BOBdPTI8m0
SBAuk6VETxKGGXhM/HI4HIgButMjqyDbpX4Rvi4WPg/8gyF7Sc0jnAwhQguSGndLhzOR6ojS6DLE
6F1g/ANf4y+7UIloJD/ErBHx1BqXc7hHrsvyJUmihc4Hsz7IRg+7g9y1PycdnFt0sbJB56+MdtwO
ru1tM7bC/c+U+wQtUAiaiBxfRBlYgvsMu0feidqJw7nBrX6H7xfZQ3s4e0Ly6DD1krt5oLApUwPI
kVVNS8y6rsT7s3iD4zivBCNNnNn+Kgst4/BlqZMnBpFsCsJSstv9uaEfMXHEMEARzEOQXrHXvMRU
6jY4EQCNCJ3ZsoN5D1EhiKtjY59g2n/wWQRFBq6EuUzTOxl1ohJjWK9BDHb9RzWbkvqfXA1nKioB
aTfl290F2X7MqwhHizdbksAG0iSWWitzQeE32K4wM1hwu9IM4ZywJEifuB3CYeEwJSeEHHwNkfks
FmwhKDPi9iorktRIScmCWQNUUIBv7FkaGEI8A8LEXgCFMZEk0u3KVSfw1RvMXwhj/pIIOm95nOGZ
RB+qc47SLMpAyHBqYhTkYDQCLsQjDV00bPd/IzHDuNi6DPG72K3R6HK1R3KWyqXG0DDxUCVmsL4j
psHCzg5QkkT/9trO77k+VRZOIfAwiK48egX4x+G4FWCOHTRqXT3WtuhmOT0kKQYYxkgugaOGzRgb
PG5i+MA3y6g5w8iqZ6waTo8MtAtAyebEtQ0vt3vAyGDmfCeWMZv6AGgjqefHIwtFf9FnAUH2ZxvL
vC0ZV0BiSynHpUjnCMjNAUXjxvtpqnjXfzMQvozUBsegYEaSSiERQTJhDnirJNOv8NxAnhhRVbmb
mn3GW/mopPD65D7yhYkqrN7THw+Q20TNhh2E0++Lm/8DGLI9xsOxgcduLyO+RyZVOAQxZAnu5jrY
bL5ARu4c3HJOiksgcbMT+OPmTYMB2IEqAKPEWSDuGlgEDIfhL7C8O5J83IKRIbrUW6y5xl0BOgxJ
Hy5TUgiw7q6L6wEmlUmczzjRT6OWzXFLAFGufLMB1G8xCyixMLhrZH7E6ZKyvxcSiXf5gY+SCd8f
5n4avoOBEeUX/kbVhrOPl4KozFqQBHGA6qN2w4qkU1jblSdBYaYmQtdWfeRscmkJRAoeJ0/ZFl6h
GEtgnokiPUDna2sbmA26TVXas36hYl13yUrhDVEGt9vOVY6CTRUmD2vbTCfDBM2Ttbi7C8q/P8em
BAGVaW0vwXD1clZ6xlekt36x8VKYoSxnT+64hJ93XzN+GxI16IQIlQHPPG7XRExmErQCIMKt8W4m
czjEyPNj0h/s4EnBkrEcgAGWGEBvzesWs3aIlwGQ2w01N/v8JT74eEIy3nzb8bxu9KRDek/eBVnd
2WSqAAPFVXvV7trMMMAu/wNKED37xteVgfP2aQIB/sBdLq3te4Bva/TFYddu8WpzcRsgYG7Zx4e3
Tt8Q16yfaV0p+D8NL9Aor61m85h1o6LT7xKMgIzCN6Sm+0C1GVaew9CAutqtvccvOHVwkXJ7WvC2
zadd9rHFguvG+zGeac28tiuEUUMHwakcJreQBjlNMbzpwKA5Ey6t6wKsnWOTdM9RSh5CV41yjkVp
j/wW77dz0Z3PcVqp+ys9nOP0VEJcn3FjT8HXbqDnhJ3O7veOO8Piunx/Vk3tvRbfqKd4i8ZtRRUE
o7RRRpAG9AXvr0Z625GbowxPsKHvetz8+NDHHQOQ23v6dk9NhLz/7fRgzFhfV726r5y7p+Bye/hS
CDFx5BGQQtB23KGfpX1jv0LstZg2cJSptSseyXVEXHapwMhB33xa3qO/wzAJl6R2oZ7Cz3r4MUJy
kIujqP2rEZ54G24mM3Xt16I97AxphCkOvu1fxt5WsMDw1QUoBVFzny+eG6DEHcrMZ3Gqw4/H8imK
8YJEeWEU/JkhDS/TtLRfoPl8M/Pvq/xc1X6MtUvU7j9pk0EyDV8mo5WD3w/WHboZq1pHar3tWXel
f6YTiyMpcS59LZq3w58fv8MiLMPSCPkPM+Ma9SmvRWj+YJ5Bv+U/j/0jUr5uBHZ0co9b2q1X72Mc
PrC0+s+lekpYfTrtibcaHpU+LV497DEvLyfzp75LG9fs7LH4aNnl09VrR4esVWrwSxCDaWyDE6Ho
y/ZuYT9GOmy3PZZmj/FnOKS7kISSVRmuvyxhn7X9cfRHcLu6hn/Ed8Hg6hx9+CKQ/wb326BNd458
8FggrzgwcISCgbNhtboPTFH2M0aosWWG08c7Gjbr/e10hjpjfQGl2Jc1j7Rj+MSbEoovj6mzXt1K
Ry3duhh1GwVLkah3JIo2nyHuA79n8ngMTu9I6yzun+FbuHbGhVJDh4PjSLeng4ncT/e7vbRyWu/+
Tyk4tiE+opC07+ekotnXX+PtQNegVEB+TZxc9LB2qu64dZuVufuOjEt8LuzLKVKKWKkjJaDvgd4U
Sda/XtsRHG+dqqzst3sct+yqcNdp+zMvjuPbHR7ZXYvN3H2004ths0x7NVPUTDa1Eeq9scnOZG5z
QTscRZinslT+cbOTXMO6hf0kqgSwXPkiNDexRMLInaosXn84PbkIsuyjOIrqsL6vPfdeDaqe+zQC
ohgDoceq/UR/5LWK8HdCyvjZ8c/J+9HetJ4jYhWiVVOUPFzXevX61xMJMnCMOTEAKVRa6qTEGXkV
iSmtmIBWzPm9J0UjLbmOjTFC1c7b1jqhFGvSBVKBE3+cJwySxvEHX2x/2+r46IIBaq3waljh+W4x
NLeO12uQbTVTseFj6PPPolRtTavlA6kltHMGBbgdI6DBvPZV+43Gzz/RTXa6z/GDDv3mskGx9/et
LQJ+5TAvvduvmNKDMjGvnf4FuU8FaVSZG5bGDvXfqBQCXSNnNvfT6LEmXXGWYrGuH0nDpTTF3ZUi
JdVoMS6fT8PK147zLTwytcf2bZ3/bE1f0xIiRk5BI7Lg6OuYzFnFyXtDq2TtjRBk4yyF7Y2OoXLb
He/PMvjZuHm5dWVm0gtFJPJI6wWPxJqE/OErZiqkAVLsaEvjZO1Dc22PLd0d9dWFyvx4a4nR+RW7
SSZlCfFcTKg+H3Kqdsd7dtDO2BtoyUVQqf7yDy3ukltjLYilEQbwYnRKtamWDMUUROsc9juVfXdI
gy6LTsfvFRMSPHH4rA6ATehCQTJTZsRDCxQV1qYp3CaHq41VuqPV4VN3cNGlF6h+8DHxez7+XPD7
ln2SqxyixbJNTv10O9QA1lmJbrTV6GD92eeby5rRds3DKvLoPi/ekw7pBZVMpzvAcYMBYxfyfVN3
1ecAXguegJWPG/35OWj3bNP4WM1vy1Rd3S3gPSBAWf6epNM7hsxNYVHBzqTeoJEJ/w08sc3AIqYO
h8Y5UcdyRRbBUgtnl7VL0qolCglGewS+APvkLhLN41CYaTXk3hcgLuuA3jF8kczU+6x9Yd/Q9hJ5
TG+P0btMHdw8QeZ4ABi6Pk1707Q8WiNS/EDgArwAzP68oSmwK34k+7W33nAAubK/Pl7768EdxqoI
gaP1RaaEwmDRgXigOz9KPfd7eDkJJ7baZSKCd7/uZvev/a7tHyKrDk4wj05YUj98Tr6OweHhpNkV
lYNtLi81+blCJ4QkPasA+PJ+mdYVXKXzsPYPLzW+Vw6vhUJunGBUdd7hmQ5agY6CIziE1SEilxbf
QohXjKlXGFkEASmrpoK7t+j1nO3HZ6ZCiXKfH5J85R20ugHNZyhcGPwflJMLqb+GjiHGzw/IRJYj
tm0c3872aPXiO43peo2evQBsr5wCao71uUoK1bVbMw7VrwWC9iHvvFOSm7zbnabN+FBEXzFV4SHt
qfIwoKMC+1ElmpPOpOGRPj3aWAY+Ajl5pM5MGfTaWVWlhbLqwACzzCHHlE/HwXtY7481JDexNAI2
6BnoREo+hMzOCNcp+Re6C7gfDwu+7FaPr05dWdvriCP9qTov0DY9eJHH1Z4OKN8iBXxvVtrH2qp7
teeYiq3ZzW/6NINqeQZV+zp6MMyDVd1fPBdSL2OftezJXLzHNh8KN4f+DeNC6TQejlAntwGu+L/g
xjRto+uEkwljIsBKCZqElP2TOezzJ/WLGCQOLkuIfh/7WotBB8B+y33e3BqnYevJhlHdD4D4wDws
T6rPERuhzf/UlimG1NFxNGDuYpvp1rc3IDQx5LyrAWSa3L++p2zrfEI/by2qod+Z2kfMeQFx2fEA
4Mhd6uBrYpWi7m+klNhYVHZTJaSmiTrpjA1HI++2uWZ644l8lTueJFssL2EljF7WbyzjnZYP1Vqi
FDjRizOCKRVW9bEP37YNRYhjB0cI9IFACBDl6Fs8x4MaT3fEfrhkENQY7p78+0UQVbAZIh52usg2
0UP9NJjf1aBrBOefpxCIzuRUzg2uNflO+8IcKAZ8I1+HQmW5TT1Z49gfnvMRo19p8kJlYVInM08h
J7sKxEYlZEPX0JNG5wqG6bQmnhsEgkN5HhwyNgW6JKC9N5gCO1Dvfyg6Tp2stDtLBTt5ZpUri3vw
oez3y2P8aiYaky6sN4kny1zjtP26WP1pyflr161YLYb3QsjY98pdn5MTBOTs5F8elHydPDrAzv2N
cQmqp6iIms/sRxl2d/mp5CHbsYJlgDYeLt+PwKaP9JHYs4Oh/qzWoPZq73bxqzogzSzxk3HfzHUc
NO1lEaqGpGw/PcTi7Rdej6uXmZA3mm20tX2jnZKUHa3V9+euzAJHWuuhsYs6DtMCcitPjMYFfXoB
TEP7+TJ5JXjFjP+Wk+7IePf6wasu0eQTDlfXSUI6Sd4Oo98o6T1rq4erszV/EiJeF+9yFVD9rFnk
TRR0QwqYR3SFyQR++nVU1D66e7ySbGhu07J5i1m9MKn3rMs6U1tJi8ViVTicWDXV1rp0lGOfHJ1m
tvWr0xabefLL/ZaGBF0BvcHAAJJq1DatFjn4OuO8kWlrUCRnFylb7mtnjVT87eC13Qrpx5YqNjOR
jhJveMRTvWUmcGWZDXeOPocX5OvwYfqdA7PHLtDl/817vtn1uoZf/4ZQT3oXpyvuGBReVDdft3YV
dGxdF3ZqX292hJd1bDQh9tB359F2tIydbWG+kJOqIB2Mj/8itMWML+PA/dh3GmzQZi/gns9Di74P
HBtYYsRputQ+R8QpQZ752zOaxGPTQwJu4NTSgazsTfETeY74ZqVxO6MY9n4GX4yypgXRTfFI5Emg
lWxWNPb5FD2VsPk6GnXRiYz5RIGznP2udi+8c+mff7dHrIfVK/wfSWe2rCqXbOEnIkIUBW+Z9Cg2
2N8YS7HvRQV8+v2lOyrq1Km/9l5LYTaZI0eDlK6+s4/wkSkSx4850IzZ/7nQgxk3YVXQB3RF6Qhy
eLdxDthyfQkV0mL2cGX99S0DyuGzHt7egeYu5+f02IMHVyvIOmnX1LKFMbrmb55TDhZCTze1sNPc
E8oHH6McrluZTkcRWBAasPxge9hhuWLuF5Jo6n/uhAGSq8jnu7vGO8x1snyc+s4pVW64VwbsbvPb
rdGlNzFI2XWP9dGHZXNjl5jh6xDyJy0qeGeXu2S91TdwG79B+7K55W7OJx/o/uuxyq/eQwM4au7s
k9lphRVpArdgeNiU9tkZ6VP+savl5Bh/Yz24lOpdBHkTSaFdXgYPhWfM4m2wt9SL4rxwcT4IuZyg
IhrcAMiXbOsz+KI3oRBA4Zy96r3m4p1Hb6+5OBPcQm+LsSIKJc/CltZ/1ZSBYVjbuehe6+VcP0xB
h1pN7ThDERpgvG9X/O983By9R7NbHWOcUQx0p937PRpd5Oz2doPL2MSfYX5Aceiw2Qc/HxQ+8t57
qPBA7GJTQaU/kmT0wBDqpvK79w329+DdHS0nOeawwXO+QnOGJwjnaPxaIQ5H2dEIRo2ORr5qa1R3
CXSs0IW4pyGj2zabt7trQylMD+RBEqDstF+RWca3i6hRDk0RVfSW/t1cFxM05i+X2MiHHi6/aMFV
1W3j46Rqde/oFZvT4qEQ5V1K+1Hx609UcCkroEf5zZXUpQ6XuZ30Ho/xrStOEzlyzBcSt7B1We2I
uNjIt2Y10b84u1LxLU/Od3rbKXSmPqqto0deNORcpkO8oumBm3vUXI0OUOGr6KaWmoQEMwmx6NQ9
DkmIqoyh75Wj07hxPC3eSzwAG8fwrUVPVF/LdKf3MQF/nQKhU3C5ftR73beueMxUcFKX1NVQVDU4
VS5bYIghOAFqk86bPVDgT/IxfNzC7wTh7tPzw91BtHimI+ugngyspMsvQw262Zey02nXKcqWNPVN
arDLopmr24OPuz8pLFxMqAl4rZGGow0vDQphe3PU1Z35wzW84+vATC84M8ytSv8je+7Yw6N8Zx+0
oH6I21/sYhBz6161ZA5Tn1vhK4+bD/+Nzdkbkp+i1SFmerXD4aNejKxPeIVRx3NkEtHsWs6Za+sd
mu671blfQq2gXWkFyyAnsGlUlUR/6ZMm+N0lrupJWVMPWoQWPqnxFRXRsMELhaTe3Xz4KQ6b8bwq
82R3GVot9/Ie1FtN5wQWDf1lv9Zr7u3BaUDx1MYrpnp1Qc73K6udNS9Bw0zf9eSe95vH1NgNK51+
scH4/Izil3hG/2yRhTVswJKWbCbzBSBoBno7vX57jCDPag4j5xYaZw+hVP05WM7QJaCFe3BRo0Vz
m9sd9jYWg+kLTkxN1zAmT/ySmt7Hxd6h/fQq70m/VaRIw1S9Helnx9gxMoC7IBCNy7CHzs25t+Nr
nlw0//IIxerI3beAMjiKGJ+4zdpIxzCr2LmtVtAyx1cCcR4vnYDTxNI3FvMw3XleNpQ9S/eAAamt
tZM96/CInoH0xOfVNRu0yJfTuKj124/1Z0cwKVFUx4vzPKefAkwWALlO4Fl1H3GtfRX+O1a7B2O2
PbDaf5VXbw6PyYcwDwJU9P65Bbxostwe88txSPqcMTLy4GjGXGteTgr41+VyOpsEANZC2leuzXJ7
vO4JuvMtwzVeUfEY0ZTWaJmeNpFKr+i+J7yuxzHNr3/XUWfT97zVx/CqxgFx2v7qc9Ja/rKI89yt
Gtyp9Z275xU6cFQkCV3CyrQtFNRGtE+QgLWb8eUZdtr0XBCfr0Q/4NHw7TdMTkzviZTtFX2rXolI
tN19gs0UsXZMX2BK156ld/a639Jxoa01hxbUlOLgnf8SnqfVg3VRPr0DR+klfGNKxG+HfnE9B6UZ
03ffPvJpeu70KqUBkS0m1WFDUasmp4xpNRRBvNrQ9gDZMeUGw42Kum0AnHJr2dqCRhQWNvUy+Kru
WL3dRSE+xbrW/27nleHC0eaUzzjvDTg6L6evjd9e7nyjF74/opp5j45Bg2HVAXKWRykuPUS1vZrJ
8e7XoR4bD3HU4/xF6jO4IuACWTOokTDbQr2Qy7Qfw1VGKhpNNli0X9DHnsFqP/0H9wYegWev2qnw
Ou9xXNqgqAf+o1JV1FoA2H/7GcO0uXUR/t0VHQUvfTOI8RrGQbOmZEqSc2RjMHT1DnZ3AXysZswx
y3lB0fH+OhDXkKsGN6ziXYaAVOpoVNp9RqC3aXv0PNJTiM4ADhdc9G2NGZTofLZaZ6AxxaJCEe1A
Kbwwus9CnWdkgGWAQZeqAxF0e92REiPfcZyitLwLGlYBWVDD7LyTVOhZTtefMiQGAKA1h35XD8bt
UqUttBvI9SQlCEKVSROvPlS1zH+whpnmpr3LFSxZ+OzIfuI8yBlJUshXwbHArgG7jrtq9/ck4Ahc
scLkQUYxKNwZTzPs2976x+Hy7Sf3CaEDMLXVM74oescbJcUJ0z2O5ZYW/K6xCzjB3h4unVewxEZu
026EDZIiHuBfO9eAtIHTQIRT7BP7FnsoEyncCUe6ZRuYbHvDFtP5r92Iw2HRYA7pD09jg7+qOP91
O7zcpLTh3Ig+ELR8rsX3m9uzDT3Ltl64ZlLhRv0O6gt3P+mDPOOjRpnB9bh3dH7NaQNfc3P4uHWN
n8k/5uP/j4YfLjPtK5yfS3fnnhbllE/DLQ6t0wgl8wT8DoeSQbmJWp5LwH2tR00eQ/byQdj4wFPk
Hf1hH2g/FJYRCYHidDZc3p0IXZqblsIsf6lj/IJy+/krdr7Myy79hJYwSnZZy/vTx9EtBQUCDdIw
bcbAENVK7M4la+8y+hNWHWgmoiDiOeHc4QshNNTKMwc3+KF/eZa4pByXF/gdpvLDGyvZAiYEmaKq
NHp15ktqT+yxsYbdRv6nggWcjhmSz99rqU7Pf7lzCB+SHuLdUWRcODg4bXmYSFSgMeFdsAQA6MFv
oTsBxQO9S95QNn/HCoCe/zS8nWZvmgllCFZzlgOHd9qhv5lPz5U9xfUqGqcBZTnkDrLDoayk8Cul
92Aoqi3kqjkhgNlcujflXaKzc3T2/MtyTCh1Ld2+7tWHRmPAqYpevsDM266Du94VF+SJp2Iy3MZS
hZI/YBADQef6Z9kvvgJG/fwFLhtW4sYKmT3c0S5I/slUuys8xFWl280ulfpbEUbCOJhB7GOFO7+K
OnNOcm1wBx/gn+MEJu8xmj+g8l9U+QeB+uOLWlT408gWMDU/LgMNlr04wXPowtArK3UDQbILK6SE
2N462CmhU+fh0ni17P2kxdPtqERk7T9phCipMqhY2+rokaLC04FA/hbK9Pz646EkahzAHoV7Kiwr
hzh0OVsqYV79Ul6WoIeIEIqVUB9cTjuWILR7QPXlRmD0d4yxHbcq9FHoQ3DgtIVlH5Px0yY4CVHK
un/YwGvh47MsRWcAVXOpLtMtNteE4aZPhd6UNAtEgMEt/LZiSy4bRuBKrKsnhwv+8IeJaT8PHKGM
ORiWQ9+B8wIAaARNolzVTkhBYjSByCuWmNhLZlTTKyGy4zo6nw8UGHYScHRiQXdAwQV6wyugQYUt
M8YyO7syrxwR7U7i3AO+q315ClMiBPK4dugPPwPApvNX5R2JoK1GMOsI4OU4N3E4LhRqmfTsFjCi
dqMOU+7dWgG2pBPmMxA6trUYxqaai5UJxid/x0B+cR1mO0zSpr0nFt7WU3ISOPufY1ri7DPn2Qu/
zJaMUbExOQAfcxfAZzgA/ZsTrPCZjcFScsqCh1EIFa8K+4SRfNwoEfbKMMKcxWaGhG00fAVgQxI6
WITjOZY5ONJbXA6IX+E6AHkTxMsEQuteQhH4QRGDpZ/+Gm84TXCBL53pfgg3F12zx1g2hkjK0x//
QSerw72C5tCGI0A7h/4GpFT2Oq8bioLCWSF9pGiF/fSK4jPHrgR2GVTpFF2KMGkQPgJkw/a5udw0
lY+OB/7zLzU1SR51B4bzPsbjnp+OePDKN9C56eXTwy0SSBIGFAHTOB+sToyqA1SdR+zcthwHDy8y
LegE4wCO5i/2yrKxsBH3HiYV7EJMbyVEMMDKpOo0LHVPIpKIRZXJyE2UWoA1H6x0+HAQe36GMCJy
rHPgVU6xJMNVjUugQHA71Jl71IPy9U1GP24OR9w5QL4dzJ+TJGmjUoO+pgGFC88S8z/IDSkfQHZ1
GWHGxCoOKbCwbpvzwf8wNiVe2IExRCDxh2iB6wDf2jvHxrZYkaidaJ6M0B8uU+EnfAv8+1F/Fqs0
Z3OykMQPXXBlAzZiC+nBAMec9AjFhYWMr+YxQVeCkur2c+nB040Ld4w1FQIV9oXb5CRXbHu+0hh2
2F+dATETGgykxQWFCLkj2nfAbpeZ9kS4lfUvQwugQmZ8XXmVkxwK0pjKb8zF8gfp/Mn9Am3wOuTf
9rRkuoNzD2tcqFpQ3Ei9Am1h5NqFkUPEnLovCBfoElUDhIwpCxlQqGSAPZuoZqwb6RdSEE0aWOsO
sYSryLhhsact8usCgH9eCGcD8Qd/l9D1X/ii9oZDcAk1xVLPfvRZtM8u1J5ANCqiKWOIsvOyt+rC
xfZWdCaUIb1HRIoL72vnbaPngDEEXH4tY60zs7itiB3kM7BbMxLJUQeA1C8awcpwuRwd+RqTTPg3
cPAkyEhoviR2UbdBE6EEvij5IxBkdimHZ9pAgcOTOPTSB9YJRHRuSirKu0IqxMF812xJE43MjaTJ
InO4fjC8VVK9lhz+XTyR4NnLATiWODQ5ES54PCwhx91cgczIR6F2y9BM8Rihe6VksyP3FLB6D12Q
8N1E8XZ0Hx4XEaPXrpgrcVVAMR+2qYTWhlPv4fjdBy2dcqviO5g7hdfCX8rHXTu4x5iQc/daogbA
CAg6H2podixkkNJ7QkqmUmic+fDBJHt6rQXPhhgPVCkpnu4yhAVRi3F7H/zEjz+fpnYwkydF3diC
GYc9Il51PM8CHXHpJ5pf8/7GrAIodDD2SF1tMWsa8Jd+Qw5nH0Li6S4OMRwmKEmFmqDXSMXXgc31
CxyEcR5AbWS1wobJ7YqBP5le/NkuDFJWE3xi2JwT7h4WfHuTnIccDYL7k5eZCZdY5t1tgloyVB/7
32E9r69h7SIlE4lXU5LC3tQOToZnPH9X7j5JHZD0eepnjY8+KKbYkQogz3Wa5XfY7z6aN6i98DiH
ybg5Vm/M6TgnUk7yyezCZoN2BIO6tZA2IONOGJTzGx3mtA77kkF2Q0xJn2Rhd/GeHZBVZcee7sD+
thQk770hhMUnvAtAHBfw2iv83rGuVm2YXkcKD41tLYzv0dXpWX8L+JeVwlNT0YWvuhY6NH75ibwL
tsmiWuQwujEo4iFMgu1Xei0SRAZ8MNHykgCELpE0m3iGUgoq9G7lnFK2KUJ+x+nt1ero9PgpLleU
Jo1EzCue4OdJm/WX/3m9s8PcGa/X3mrRmHXJ5Bw+SDZo7rFe8jOoakB9ws/qgR+xIoet/g0Kebm3
wxHQzoaRdW0zogd4gquORGeBABPRBkPNN38Vl1TFsI7XwNYDrZRg8FoEN4JtyWk2m+UT7xPmYKEY
F4K6jUY0DY+uPJc2AL3USHHmoFuShNNuL1c9zO/tdjLqebPG+obhD/SeRdurj4WSiUKTRUwY6Xnd
9ZyYuxg1JsqUDLVZ7mrpV4BESWnywOAc3ekdvXDnh7ZmM4o7/T0IgOGkhY/WK3xwqNI+3gKr5u6w
rnl4vLEORnOTI8yKlg93BWngZ9aFcrT0e6uQHtSDsr9zRW1ZWOoymX0YlvmLNogDvxTaHg8+BiO/
N8lTXRjJEksj3Cxd4wr0r4XXNYRpbsERHeCE4KsWVZEwbW6TO4FA7YAsBh6CFzVLVjhy/5d9xbvM
MhZ632rHmkZhQwzCkjXkvc/dSgeBYkoNw5z1hpEWzx/oMHgeZQ3o4xOVFqE0Lj432MjhKlNMaS/G
TH7FQ6DuGrrCVX9bn3LL8RdXDKtMV59L1mJvKz4X1sOV/3gSH8FZTc556TOFnhZfhyxvJmQ27/wA
E4L9R5IyhygD+mPSalJHlDsiAuJ8hSMo6xWbmdoKb9KSydGDiS5a1LEGQADlhCk9Q2Vm+e1iRGnT
dtJTa8EBT62fL0njY7BPlT6WrA0a9LeMdJaVvdDfvmnLwLwQkh8xBKyJjj7H9FUbwfM2pewgzsjo
HZtebVZQ+FZxw3TghBjuzQxA6ZaGi7QmD1EYHRSyXrEvgJxKEiROg7N2r9lrrDkA2kHW0EIoo1PG
KHIfFiemjnwXotuPuEYQDs+TrXC76jgov3gX2HfsiFnCc6Fes5dyrh4XxoqSn4AUNKe0I6WdljuF
WShF3M4zGciZZKPxy6WsKXiyjLAVxXWbYU4rqYbcdbPZKfcMEDnYUvGJuZd9Y2Iu6W3QjpYsx/NI
IIyLw1TxUTEVZczHKq5j4KqOkMJ2WPZUwR3XsCbFv/ZS8igZdrV7y71THWwmS60U+/h8Btb4xgHS
blCgrfWm3alDjnzTjZBjLvgWf/wmdUdJkQRO9lN/mpAJyVRuMXG612DKt9p+zWHFB2Ne4zJ5Uf8x
GL45QGlvm+vyK6DMG+uF3rb5wc30bUPH3o8hk1NMPJUGjC2PrZQC1xCB8s8bkFd6wenLzKgczt2g
BmilCnkl0ECeVE4ve7t/Qw7GX884eBzalmv285edsYhyiRxvhxVIv7qJ7WlKYgLxDxrX03lD0fAj
n2gjS3SDJRYUj3APZFmpyQUm2zd3OVfe8vgvtLtUZ04dyehKDj1eOk4jJ+j4LPKQhbcGLG7ZYug2
Acqjp+QpMy21Dxn6RKNjbkjdLu1tWYRHd3ugcoOp0UBQEr9vDJ0pJVhB93sH3zJ8KDB60m9KjFqb
1KwEQjWraL8o4rRVLvm6Lh8Af16HnrH7Dv8OszHmajANWZ3PxResgt4AL1/95H9P1P18W+CsCiQs
0+dPD6boWxFNMWuvu/W/XlGqBif8zfd8qll4Fr/JlW7jyWVNgO6I6UToBv8GKpscY5gMNqDhcc8Z
NeZlvFq5zHOIaZNSPd092o63ZoPTP5nn9+Gb7//Qv2wp4ZLnkJKPgql77UIdGfx0vwuGdxTW54av
T6S4LBxJtD9PpuaipneK2R2ajGLtzZM2QMKIm1zuSQrxnYI6v09oxHPHLN0Lm2EC+xv9Oua0eovS
hvXi3+AR0d4G/DvF3IgKj9o1/7k70r03dJ831O/c+iixC+QCYoo03gJ3DwgwHA4m751InsAZBPQs
KVPgCr1EF9q0XzJTv4sXJvY/m0HKRr55SXTCFxerIaMDF55mA9VFMOHcf1M9cJ6qycvjAsYUFdyF
tLNiRQOmvihnlfHwDTJjwlpN4aeKEKCi2Erfff4Pv5T+KWYsPkH2LupYdL9IJzJpImYwXuBr+3HW
StgwK/oiUNs04g/w0WHN0N4VHSb5BfxSxrgnMYOWHmiPwdCVx9QYS7ckOYGppArRyojXNeJ6slPV
+SH5BvQwbCSRSVNmmdSAFyjiZoO+CY8WzJm6xAY4rzarg47cyfeeZFpR+JCQ2RBQ5MVDU02kQoZ/
fvLfrGsC2bmKHm6bVog0KSp9Stf0AyWEazS2h8zUHupCssCeVsI9wWI7YL8aNeEuLKGfYUuaJLr7
d+ijk7I4XOhHTWSOomHvPyl3b+7xaR+f3voAcvxwGgMgrzs5sGdwWnAcjidWJ5LiTxLpW2w1bkJ7
HOB40rDLR8hRqzO0hpfBCWbcJCUKdZTNBcrJfiLfJNlaLxyRAuPu5FebM/2zWE7JV/gjWyN5EoXt
0KbBkuvgoReaVwfrGRw/6m0GtwCw7+BZ4ZRSeXgmoAA6qqpGq0HzqBjcq46w9hpVCGkm4RrKPsBC
TAFIdfWBqrV05iCRybhOvT3zX4CHGKx+ty6yWudGjEz0x8HeWjOiYljZmiNyUR2AhO1bAgJcllDZ
01PIuhgPOfC5AD7q9qGwxcSCB2nXxYUC5ac0nC9bX/QPvlZz23wqWh+1NSjbzNHpErbwaElj6HZO
viI2p7K/izvUuMs6Xb7gV0b7mKBw4hpYuxzRcFRA0qVbMv+i/SW6IZ3HBzGA/4M/G8wM5rWzMflD
s3nJ6/jjtJLd+6aT3ZIPJL5s7IBm9mKdBAEdWNtHQadIAeWtKoWS/8zSi4/QjFt7de28BPSjXQd4
S4nlOsOoQSvQ8k/kEdDZ7ympTF4ogiW5QyhDHqLikE1FEp6goWiu4uwOU5mijwIVcT2LDnN1F+CU
2w1fY1QvRBDQ+4oNFV8Y4W6/lRlNUFNNrXUQ7Ok8SVIMCP8DB0nyX+xHLDTJh35tbkoTjwSXZ7ej
ZgOESrdHw6apatWULuSLxoj7jeZOAuFgGuFsRgeHpkUD5dFGWCeEmNnjOOwRxDd3+w9cCab75BRO
56wjCftoze7oVfzjXqQ1CM4CLgFKk2nA/y55DYBg7HLxNGig68CIUpovLH2ZleDluzoBSw2wCNL8
N+qXcntg4ICLkP8x7fUXCyP+bISHMYkY/Qly0UkOf730bi4yzhoyb3Hs4YleVYPzfUOKBKaRE6IY
yjm2TihMEckiFqQkwMccTgjmzjc1ALm66Jw+Hw5RACUGZg1CJYC5JTN+CvMCQhtbqRaum22HQKSN
nhBVKIpK9FP8DOvt0RVKTdwMgVhf3oefVfDr8h0Xu0AruALJAWcFl75A78DGMFp9RojHMw4V1loA
/FGTlVPlnI+DuL6IxTkxy3BvZaGxQNBh9YcWA3oiRBo+mCRS5QBIgGGy6HU51jEQHLyJGBE9PY0j
3ixEasTYz09vTSfEd6RXj2Yzq3Qrta9zbDZ7PBjqZ9A3zSeP3uTzY9QoJQxpXkKvR0Prkbnsypim
t+otaBy4BfnxYAUSt5swfAYJA5YGgDyzq8X0JaubCLbK3nLDxxBHQMZtOKkIbxbXaW4PExkYnuzd
g5daq7FkQZMTgzYRSiBWA834hQrvu7WQizNDsTCiP7xtjLCxl7jBiCqw1ASwN5yD2utq7ZPqSu3h
R3L8AZNvzkCt7hSDeDEKQmsL9JaO1VRPhq/p0D7HPmCpWwd4BUAU25YB35UOnXE+NxKOf6QCxNtt
qoAc7gllu2FPOdU7ImGbi68L6JHw1hsNOuIJLXUrWtzfbq/s4ENo0GgDdotthrBwlwzn+cHSdpIv
yA6mfTxxPtLmoHesUS0i7C+mIBFuQyi0h94XqnIaFCCvxOBRPLJ1po0CJJn6EeDqRKgNIM+7c5+w
YDg96Wi4ujZbyWV4DdXVcv5uQMzpuUuVmwnyjNPnE96eAofFfGeS/UTl3Srp/vRS8SRTD8DqmKdE
DQxWNmj0s4Z9XQvM87DUDXsVkOhvOsDpnW5sy92UdfGQ9PWCA4F1UKfd/5m58v0CMfCfWGMHYHzn
TerJzDPUYvRQB6I+epZfsQCRpAu6jp0BuRjPDjxpGJCs3eC4GQDizNqouiirbjAdlJQlLP6AK5qf
zhbCt74bQ23gYX+9WdljcyPGM3wW6i/lFqDizXHKf3zZ/qApW/4rt/vOsun7OHd9kFZ6hcMcK0Bs
wNRnADokNonqjLfZvFExCGs8vf0p4CZ7O365xQ7oyd+UnO9ArBzMbbIr2K3hh9HAbuSzgU+dW46P
LPFQYG+QURowT550+RyWNbUeGnAwTBJ+fAyJr6KlXYfhEULM4UecCbEWwTuAwOCRzDg+3FGHK//P
yXH9/j6FkAw4MtxjPqF8EKn5+J2NAWFjDODw1BtgG0A1S420YspzdGsnFYmcOrzZy2jpa2uT5Teg
Riw6CIWFgcDdhYAAzwYnnqFP43bfTaS1W5GEyf6/s7ZvK44yfjhVoDiikL0DeNfG7tmdiwTa0DFo
wM2qCqnfgEixd8X7kkPhTrnYB0iS1Y+M7uqMYPqEl+je65UiOGzRTWsHLKNmGT5Jco30+MJ8fHGw
ZCNsxc9UtLoDEfBjdQEac7LZMjAJGX2ugAU4dOjD4DRTtGbxZOFVXzAufueASiatKLo5CXn/WXxn
RA5V5Fc27ztdKkM2K9Czm/PgbwMPbAkjJlKxZ2QhkFkxaBJawdVgQhWjrUceyN2OhM8EBrgMwRtx
25exPTLAHpzw/YbbfBdsTarhKxpnAGnO9+cCy5UHNZI4d7lXLvUCV49JTJj3Cp3iAsFhjGPb9tzN
gBgkjxvsEq4LsnN2B/HtopCm1v+5J3QXeqc322sIuw2/EhgPSgLOWw7s3u5D3RajleQvT2pDSvEB
BkvQcTQmHxw8fNWaWnjfjoCBTtMuDG+CFQTnLpi3EHZrcthnYhdUX/GTqccBMBmhsEtAA4C0eeCI
ssXvyrU6PrAxTdK8oQBE02BS8y8UkAwpEKNg/UKzAtbz4BXZ46jNdiFLhRW83WpZTKLDFnjxx97g
qPLRiidNTDailGNGjkqIsm27+/bh7+6hyunM5FeGGLVw+/GOsW2QXlTs1NoZoaFybxNOO67qNlHJ
0B6kkjJBRviX6O+pn+J7zvJ3pOZiZCMnOQMN1/Snb4+xGMH29GoY+fGuEXfIzI77A7z/TZPGUDzF
Zpeyj/OD1A5+IkO+LmdchiGH+Dq1qN7SakolPj5fbJxbosuahBJ8FGhMeKeE6nLtYv8DKU6PSSjr
ErmEfpnq4MWiolG6L8CQZYBGnxcH1MFzyf3B+e8N50J639cIzLHOHIOAVmDsDwPYsiVOCnjSzMei
caauRm0dT75rkUUDJSR0brxdcELee4VmbjGpi13HwjsFQnFky010yko6Kb4y0outrAKk2ORhUt6P
YqjOEuYRYNgcbDPsB2XYyBhKAHmvSnqnaJTbCzbkRcaTPNZiKkr4L/gB+EaYffssYwbRPi789e5h
xVtTyLETHlaWMa8BUIleXg1Qj1lhm4kaAz8cc2+KpAJ6nYOwW7Zpi3oTZB1yDobbP5yRmC2I6Blf
z7QH+yhgfjuL8Z57RLjbjBmccVCmKVXMHh4fIAfDa/MRFy+/w9XdifBOwJ8ZUDEnMZwzhozG3zXQ
TfWNYAJbaVjxUsTfr50Bc9oWPYOiqsJVg4nmlpSfGNBlCguJPX214dnUhCHFJ6SCLPjyrD++axHX
VtdN/iAw+CWOkKnOilzQttFIYrWLT/wPQCD7F2d1Ub/wT8s6VI+rCGzgCNXuUExg2TvZfkPu1oV2
F1zKsseMvBuK+TVTXCq8s5o87iqgx5Z1wS9+o0E6lxEhY2+FJczA7EvbkkJOInnnRZtEBw7nOTh3
mW0bbN7tZSU7t0C2zJv43jyx62QeI3/grbsMtGUq+dQYQGJ43+SPNlLZSVgn4Lsafqjqpc/AJa8R
8cn+JNoPvxIXA78ajdcHjcSDBL57aeOA/HcfJmdO+pea3x9qTkH/GoghGoiULTaZOVuQd4sKEPcx
Z6qNO4TsQbljIMM8hmokFdoMPlUSHAO4Rdrh02bCs2xQUfLejxiKtgk6bDEAc/1w2TkoH0IKeScR
3sgUnTKfY5gX4C5HdfIIZDQXv9YDGihXsBqmdx5VEiYQ8my/GlJ/kgM/CxDGzrDpHrowWNx5kgJS
wFR5ZFy8RKVgMVLrJI2ti+0lk+UpjBC6g+l+5a8hBxLSCK9MpTQkw8E2+DATZORPjSS7HF+gn7qf
OTSf+KZg+A6tOdyUESkhI/Ei+LtQtoJKS0n09GY7otYm9OntEG4Q3oOM9FVyWksps8XdkGiv0odz
CeXI5VZOCGV8YncHQF4bxpwyHOPEZ4wbNMD2fXPywDf5yXR0gulwiePbIjNAN3UwEML6h0AXmH8R
CBVHZvrzdPYJUAQmoTPgeSc84s2pa2JMangu3ipzwtKlgiJdXsb9WwtgQW5whrNP6iv8aNfu3+1t
Y2vDkf13dknhkj/ADCHImiN8IKIEp1x+YcK5LIDPlFnElstYLLOUfVxtKH5CmeeU01Ej9mSyiS8U
8OaYt7k1gYNs4VYNMD2bpoqFsMO8dp7IGHbbBqGniMTNIYQRnAR/HaC7D5wzl0Io4bdtOef5Zg61
y+QcCicEU5ZvDi41ZmS450iFNcICks4OP4dETH+mjGKxqLN131YnLxYXUG4KjJ8gWPX7+rAvbDGW
eZwaAd4Y7B1fZkdR0Yv8fmO4gfEdyqsSNIVxBndL/BJAEwuUQQYuxd+m18MgqqKV9TvMzZn184+p
4pj2gjX1xXIIblo4FB/bKzZ4XA5Yz3hySDJUhiMJ7jbFEIksQbYlDzZVXBhyaeDKAtsxPkxjFMC9
UQhnHxkVXLGV16Uihx/ZNzWKmRv9Q8udIBNkkNh1OCuoocvxMbr77AXuEWoA20FkjHye2h76BvoD
5osMzZjzBUvquLPc3QNwIwxImdS/gzz4phPZkTwsyaqAsFhxrPIQdpRsDhdLoRiXtaLz6BZDviIm
asgfhLHIq2T/OC2XWsY5eaQOMcPfbTG2JVyNtDaMOLPn0c6Em8m8WkG6cud/kgemxG8pO91o25jb
Ymv3A2iEACdvEe9k7nkZC/NFAZYcpgIcOFoI0gILclIgJWLi5Q+AQQY0soVN1QDGA+pudneax0JE
4SbGPxqG01Q+d+i2UGqwCHuyxVC/vDyjy7BuhpYczoQvQsODg5RRmFQGQCwGUNxLuL2KL0/M+S2k
CRQYfDzMUv4a6T780ai4h2d41NAlREQ9Yt43OK2gKuHNCDWMf8ExHUQSsko7AvNN/J34qtQKAzl5
UP7Rf/P7yT2V6e8s3m2L6NwVWWxtyrowuOq9UWn3dKbD9YF4bICmQHTq/qSmXCJ7IrYZgFCC5fRa
Wo/KXFITOVAZXGMepMakfkKmKUkSxEVuxTYVtGdsYCuNkPD3WcQZDSscQcwoqEWr85+lozHQAicc
nwTMqMFNG2dwIXhgAU1CpDjbxHUI0hgzBr7VX2MiG4zznSKRr4aFc2zAimKTMdOXPwsfAo9ZYE2/
6p9jzmaOF9EuCbuSmQeXZpOZFxfqLlfxRE/F7nfRQDM68pCJqMnEDFMJbBsX2FKmBq5pdPt08TMZ
uoK/WSY/DHhJCq7CNbDikmSHC6uYdelUA5wr6hji0ENJT+dCSZezEKveHhAIBRPezszzqFJrjOsZ
9wMvximYCZ9okOK5My6hYyOKxdUfcx1ePYqVnuF22zawTmsxu+7JBa6gHdy7KRlrkAapjRu83yVl
DgI/IuhQ9XGjAd3pLqNeuiqq1wibHHvul5EURzXMvPgNTBxi7uHBie1Ac4+4ajRhQzCOFgmNqGWE
qiwcrSyTLNLY+HJUMoaEn6QfYJWlOOcKTILiu9zZ9ZH4fBM2zbE74c7c9TGrEUtGygU1YZ410Oef
+QAy+HeCa2HKob2dQHNBYYfnZn3Ycruz42jG6IIwLa4xDRNSBHwQxrcTxLrAEnB9mA+oHiUKr2Ty
+A1Os4Epzx73oSIc170rR6JUaUQh+DhRwvb5rpEEMgcBs0Xv5qVYo9vTeuq7WGGrAbfIO2hmoBJc
/rwyXiaHKNl9d1gYz7Cu4FcS0cIH5FeK6dPkTfDexUkqeYxeIPMJindOdNyuKCIoiqk9QJHV181D
BEy+jJk6zItYmpyebdhug8MKelGX58EtUYVAmlNxM+R+TLHuxUOGirou2NEkVimd95aDPklgmtBl
8zhscZvJoXWxITCytvBha7gJgOzRxqK0gUMYTU0QwC5n86qyT2crVK9rU+GUa3cNDnXAPOgYHH/t
gL2TigqXYoZe7ckZpGHztIuO8LjXaPBA5uYRFENF8ADDPI4SCUsAp8WvNwXe5aJRMKPt49QXS0mu
T2AMR451TjRQ7vuA2oDcC8o+zJ3tYoVvr8Za/jjXcEEEum2udFuueK6RC/IjPeh5NFQZ5zAv9oLg
VNBhs3PbdmePqy+jnxMw0axNcXqYMmICHqK0GQAWDLDqAWVnJnyAyXSVnnrWggAK+QH4iNYesjqO
desTTYi7ZppH5UJoRXTpNP37N6SCw5Dx61LN3rAPvUel9PPpvQvh9spmvsPQEfYpaHhg9gJoUl8V
KSdgBR+VHN4R0UxuxElHQW0H+y5J7C5Bf7Au3swxIdgPQIcrwFp6LzujjnjMDlifg+rN6UDfaXIf
vuBY/0IPNU8WwJUrYLmJgalfYyKgBLaGREkcqqwypm5Pimqpp7bG8HaFYzMxezss+tB70TaAstAk
HXfsSRhmS4dY4Lf0QFwZgH0cwciOMGfj1s64p6HIbu8Rr26Q6dz/BGa9+EGjOCcTRvAFHjlTfin0
HBw8KWu7kMTnlXcEnXVhS9Pw0ETdIIqknNtEaBqUMCZzCZteLKKE4H9w/7gPuJVrFMRECQHXQV5A
zNiuHEIJShtT+c01wNW0oJZvcKc9GmqZPmRGZABz+uBcnPVNpzb4nrxcpoIFFZJKSN0C1vaMWQJX
VjimTtbuxFqK0DeIhMgGVsVZuw93yTVs9/ZfDwMfYNqZ6eQp1GdMxS8OH01ghRf/rsWtaV0WL+MS
mG4ZA509oiwxYulCwYKkhuLeGtb8a4eR9EFM7aDLsrrzqHZn3J0xkGg6uy2dmRw5dW6gPahtw9da
krAcC2AaKfcld9vFgb/Q5WQY3NyHC6UuEHyPdqHR/Hlbcs7DO2XZ9tfDk9/CxuOkUKciTeBIgILH
0wUJ9HHqYqhXX/D1kY/TCbbDPMiAwmLcM5MHtDQF1DbILD6E136PGFao5x8nCPNZ7leaF5Bx4GN/
uWeYlbXBiBjnNhkTOsbsUIdfjzUF6+jDl9xJLRBEY8zUO+jtN0fCluy+NtnJFkLKr54+yMugiEFx
JsysG6VnjS2ZOXIRwfgJRDNManK5fTgkWt7JpOAwhkbZfUlum+BQu96LGZlgJyU9NpsJIwtKLwtF
gRklGNMHEwzKepNBsI1wBa17OwN40wXpP/wj6cyWVMWWMPxERCAKwi2zOM+lN4ZuS0BUJkX06fvL
6th9TndXV1kMa+XK4R/GM2/Cuoda/0zEVoEGPMGAxMOyENsfumSgAOdGl/BI2qLJINgaaByDVCag
hu2tsiG3pjCKXGLj5W0n7EzQ0yovwR59EAScwG0QfO1xKUXl/cQBRnSiE+HSoyTbIQ+aXOFjT1Wf
QR3Eeh7Z9qr5T4ZNBEgb3bvfRxkoToA4p9gs8Mgwt1BmvKx4C+zbcTiniaV8Fm2BOuosxy7QMhcs
BDnZgpEQmWrhnDtd9OtbCJn++kJAOTP4JygAlvYadCMFiB4A/6wZsg94UQwwpLYsKbhp8EmfUo66
CzQQPFTR3XUdqi5aDBds15kV/NyP9Dw3IXrUN8wn5EfFDYXM3g5uw2/ApoG6M2UcfTlWtgjehUMu
oIZfhD4eZ24PpU7pzl7cI90FGxlTnEECcuStNdcpoNahDrClCHK6Ko8AwWOC9Xjsf4fTKQA4WmQ/
SNOOkY0b9iZ9xuNEos34RYo9L1eT0fWIaOCFRTMJtIFtk4dxdt7GlwgLCA8aDDykA++OeosnAcBl
ySFLwcZ5J5pNLnsqmhuTdgaiYWzScVMnMVdOXKMTRZvtvWW+PzEdqQCzkzKi18+GA6JMa15kEH/R
SAQkSgUgMoiYLM85PJeialh5Ni+UB+ZcFZICk8GqiCsxyA6ZNBD8pC68jij6mJhdg81fyjjeyJOi
iSldazXYMARBShyKduzBtFoO/P2Ul8HPQOHaXplToa9JaU4cESG6y9naLaV8oTN6pJlJ7osGiG0d
A4wEJoJxuKxZu+qy8qQNynumMfE6zRHNIeFD6ldyG+b++pL56OBnCucZyRGqwu9sPtcRY3qL0YJc
WtqOUBmWXB2ou9cJ+sDgpVmBZElwmA9pV5BgMS+HZMqsDhkOaA2yf0ukAIbc1JtnAeaEvqvHJJj9
nNiBaCpzXkqadQD2Cj4cYIIzSvlp6V0sb+vuDKUksxZPBjiMBCpaG+5fI7X4J61XmmHEJ5nMo0Ar
44hlw3ZgJB89JxSRUGWMYGNh7vGW3J0iEXsES84SGlTh0pRbO+dbDogWAPCCyOiFvdOF2QYCAzv0
7dAWJD12lMJWD3CeaJwhkdigpUoXRiqwjNlXim3J7EIb5WOL2ChPiPBos2wCdElhRQgOX9JK4SlU
7vvyBKnL0Euu833iVYKaCh1iDJIL27TrbIm3DPr5+mxJp1jChqcutzBuPCS67DAPdXtYgq7jkaIZ
73BaZgjd0ly/zO9kRepeYGUAJZz7BKEwvq/2oOT0BTsKank+f/wiqLoMadrwxugheHrEDFVyeCUQ
Tx3WqbQdGSZeyOFHwehXcZ6nReqM0LMbRU6IkzrTJOkqJ9GcWz8AkHR/bisq3uGGBUM3qA/y4cBd
/qMRjJAiJwGn3DzzKUUMuyJNI/whWu+6fdQnHcIM0vTSOACpB01HdHVoh3ddP/WQsXJ9e/qXSJ3F
eGWzQfAGxhPFEkMLRgQddCR4tDWdbWUkeEBhnPSGUoF6xJwR5yxtBCYhTx8TbBZPMh7+f0GAUkI8
fcKNDtpFoFO4u8wJGBPgYH+GCEOaZjQpKNa9HTXDknproAzHvubtXaoDxiu9yVkS/xcjTWKruCMi
yytlI4+8kb7LnHEBgybT+yyeLFn+rK4O+ZUr79Yzp71pf9/92wnDeYmCtbL8q3zM9cY8gH4GGWJf
+5412kiPx2HVpCeyuAEqp/Tr2wCxZjmJtmcepEz3f/I7y+vHhLRAhau7AI3yIRkdvX2FlYmS685Y
k1RKyb0Eiesy3nhNSaVgpTLPGzKJ9kb6fkdn4bujVeZ4sD9Ld+s4qPWJd8NSACoiMPsIt57rnNmc
vNrbmK97PQ4TAEAfcid2b9j1PuIV8A+0Cq3j3kjGSGwZoBEqSeims4uf9pCNSVOSJi9vkzAOKQr0
y8uVYyN81w6FcW9ZxbS8SLKJzSyvyeu0DJ9rSVnGyRqRNnHsoktrDtfH3e1I55bTVvBNXCZ7B7CN
S/SfXaSt0AHQ4Xsc5WLMRFrk0xzgeGN3lltxj3eRvaYjt2Rc5WEmZEsaaGFlxsW9MGWAEyqtbBCJ
C4YbW0pnqYRZ0jDYbdSUSGQPu8T97S764BEpxugPEHBhKtrGWlBe5wtIZg5WmohPrHjI5emDSUuC
cotxoPNZ8Omkn0AAj/3LGoaGPiuHxuI1BBuw5Pjvir8v7UmKVCmLX54MKMcbWnU8yMPPy+1Eo6M4
y+crjiLRbTnfZU57EeKZHFGUizhBCxrrdcLIToxJarRLLFfcQ8bFIP2COI8XP+IlQ+aqUADyvRcu
BMMKciX3IvMNLrnhseEOxnvyHsfevxEwKGdIQuzOI1GRRXX3jPU556p/geJA14roO7FzeuusIP6c
O4N0K6djPPngdstCOCKvkTpH+o5jWk0/GtostNM5soEMSJ/yKtrI5w5hDwrT9MwpyjDql4Ozs8tP
ScAOQEqHteDcfXoPcqvU3X+BmshDdJGGF3Xwz54QI9UEz4XMnooR8AxVMw7ScpIQYGnhyRAONyES
aN63rFY21f61YVuZ4012BC9tD+khU9WHLWGFBsH4OiLGWCvmsgv439wsoTIs0KGHfsjG/Cx0zp0O
AeBchnQA5bBkfd7/nx5womCgEjB/Pku3kP0T/VVS0BQl24C6FxqsIma88qvP0rsg2yLQXwdciXSS
uzuOMdJA59AngOpPbo5l8ceXPMMmQZYahLKYVlIaOGdOtL9XaHpMgJxzf9V3WfipOwQkDcsxpXud
BCEVdguOWaCq1C3CwWuYcwi1q7FG37Vx9cWRKjxLrxpQd22TCs8Zs/TnkHLvAbfWZzDs5Tr3UA88
wCvOVeS0efYMoboTVY86swRW+/kDSjJ348+/T7NhW+GJJGN0LBJBGgcMXm/wW2guC1GLaEaLiH8V
+LGUnswOEplvqqRsXY/OWOh2Vxtuh7z1D0ipAl/2vigesDM2OJs5xH1WjYwbqgA1IcZSDI7a37W6
AlGE78yoh6Muv8/+t2jtdjgIjBGeSGsh/abU1b8Mwon+IkKK6DIep/IikSn0QhyxxS2t2ZB0o9UE
lsQJzMaZefYxohVCyoDDUNv3eNrJ6PEDWAFcb+PRdP8hAYaywhaTbA8GEBltQtDDVpH3T3HO5fxe
x/mWXGUK5+VzQbfy7fFY6E+VuCrrNGieT3fOVBGBM6ActEmBEzOaVAacyvQwISGW3ie6QSi6okMq
Sl4Yak5l4AObSHgZfhXwvGkFcUDsxdiOTvnB27z4SWSzIAm9vZfHppHkpd7SCaABXvAjKua7CgW1
xjyImAeV4STWsp8TuQ1reZ5XFPDIndEd+rmBqBE7o8ohNH5COrMlfpu+MugyFPWSMVktKMUaTjEN
Vx4D9qz0nh4yJwXYZPCtLP46fAL9FvYnbBigyGACrsQN1hWEFGWAj8CcV1+0TvObo32DcAnexbd9
kzsgXFAY9JO1nGdP/zr4+kbgNy64GdvCdMbRvA9/vr54aVaBCopRsCdcDTeOztYYZDE/U2m21Q9b
Eo+7az5P96/XwEhi7N4fdhF98ssSreagWt0fS0CtdoaE7/LrXpEAfniti3gbEvBcFv107h8Ml32D
ONACjq+qoB7f3Hdrd+zvqmSO/9qYAWyg9gdV5K++SDRXQ/ULZhO9rH5YjJBcxrLcedbevTPXpz0d
VNsnAjnDY0f/Ga1Av3VQltEAkmqcidlAO0T97+CDu+1z8b0OShmfeg9P7D+F2KAr6EM8NR/7Zd1t
wNo7RliQHtj9r5jE6YAbpSugBMotigu4D4TNrpNiTZl6D+bEWmfGIaUr3qM/ZESMgxFcYNPZvn8e
tv4G1Iw+bwh2GMImSGmhgffhjE2zH8AVTwfg/ZoKPl5iS06DSweZiIiIKhM7C/g679dcMDxHHw/9
/ZaJMIOVwqmXYuXcAbNKunf3sd8NWFuyWtiwGrcjb14EKxPvbRI3bt53/yBL4+ZgIDmUfuI9D3mB
fgO4Oz6Y/09dGEVGDYEIR51hiTMRO6PDb8tY93w9Zcb/x9fJKF3+HbY9mfgDDvguNCUoTopKVG78
l+5+bptnM+sx0Hyc6ue+q3k6AHAYy8lS59pO9Sdo1IUBMgINHct/AjlBg2qbZoH6CfIerRJoykkZ
9JHonPZ+r8s3yJ8qQEVDa8MMvuWJsi1+h50yuE4RRDKA4s3zl3sFcEx7HteZftRNEQ7JVbdFyKYK
kHH8aDiFuQ1ih9OYHrC+bsaABYyQcX7xCao1qidItqO1EgGQwMRifFV+ScAYu6L8v+2hDTR8m/Ns
SgOxA2wdl/Zsw09YvWW/wJEdU8iwfA5biCXNVH97auNrj59X45eaVyBo3B+/LT9uSIz76dg44Deb
Dd/9KO6ty6v/HMdMSsqo93XzL0zYr6tn/z79vt1vSPsRBksP9BFZQ0o7176jNgs0ZAGoU9rBp3C5
hLc+eBJlKlRzvDhHUm5YFH5T+HUvVD8jlEa/mp+SaJrRW3X1dsCSITueEjSYRR9QTwsf/Rkri24S
yQwyxdAETOmr8laeyKCEnJWkbooYWgHwuDKGjZbkpO3L7Z06iP+93LSZKBxeag3XKiCHmivdJS87
Y3ReSzMW38U0VF9DY1jsK7Y+AUDzbnuRaKEJJpQheh/k+m7YRSMm6hIyIN5MgaNUvKFW0JEXrolD
IhsiIfMu3D8pVQOnYBDv63KH9ViX45qFLRURz1BAKC/uIh/k71nzmzWTS8qNOvdpr/QQl7ZWRafg
m3vb3CT28QL1eKAkUYP/OY9bJDQ1pEVg+qlMXQjKDjH9/RzGdLgL5o0vxdG1odwb6C32Af+pbmbf
9/j+9q/1WilGCerUXrasLf/zmvwpxVrZ8Hub5WaUfAO5C8UBUcPPsgqrNe+gQEXOzRSUl0A7Neit
JVFUlKNHGj5azyp83LhPheazcluWGfy3eECLgg10Yl/HA5Rl/6DoCehShwWCybwOAJFXilT9qKd5
y1vraSYvw7juaPuChyNXJytIoTtjjgr9YoiYi7Jp4wHsi6un3GaFNSq/IzXkdzJ1M+GZSTbyMMCI
kg8xhoAkPem2KynhD7lk89mUn32z61/T3lYNFcS+vHfXez/pYnUz92UEN2Rmup2fTIejNWAZoZNX
hKxgotFXjAmXfZQYqvUtibJ+pGezWxf5PdFjTa870/K/SWihiqi6XY0lvk6fy+y667zhmdkvY5z2
1nlnUTXTnuUfWpQ6VprK8Lh3H7Y/xiO4o+lneU+k7W7Dx2Ou18vnbVVTyiRRRUHeHSqaZx04NyeH
zMuz4JHuClrrWbb5lp6WhIfNwwisGtbm4GW6Req9Hm5SeZ+3V6BqTAelPR/UH+MTENoOhPrue9Lo
o07tGto4RoEdeXw0xGmj9ydZsXh9UUCLGnYllsg9TnDVTR//KpTjD3PdChNoo4y30rFWAE57Pbyu
jzZ66ehWwNSyPD919IueXqkFBrqxT6+HpMgdRjECjB3RRYs+NcRdM57H6IjWlFBv9Bih7UUMRJDK
0mxsDDSkzznXvwjDOOj4m/ffR4+BiTsuK4rkLrVc56y1FLKcYJwOa9UEYwPPP/XhyyFwzP5dKrPE
A5AVk0B7htBWSLPr1D+T7BTV3nrB0Xb7Z4hSVwi7okS+0/p+kfxrXwMrvCN69FE92DoMTy2qHCT9
QcxvIfioncT+97CGuYnGoxK0fVY5qg1Obf0iydjgpMgAj4MJHSbHELWmNkQVkgUHcNkGVmz1QrwF
lGFsN1+3ggFcOxYgLwh5UXchGqW71PnQDb80lf/uOtaewFxuSBBIqiF1Kz2PMRP1ksv42o2+XnV3
a6T1Ed5SvK+Kp8KSMIEU2/fYf3ide/QZtVqQGL7mo12CdIeCqB0zE/wBIH2BxrcG19ZNi6keWSRR
1xo9cvtYNKNXLKZ8yWtE9/z4WDDVWj1xonGKxuW0fbz2lTWqDVD08WdTiLyuQa76yX+eXb/tDuWA
viOAQ+qBn8hzoBHdrsRBZGEmT6fMYDqZo+/b4zC87q+FL4e56vZAexj5YMlJdOC04pyyBLr0xP8c
9WMdVSNfR2sTV953SMxTkt+qOH7q7ZNznpNcYP6TVFuonUVv2LlN4s4CiL8ih+HYPMzTeIaeVnnb
f5Tj0/Az6rmfWzbQ439f4juKAG+v5mG3dk3w/Z/5S2goJNF4jjuQJAUpfVcJHRlxQ4JtEtUo1E9R
VivmdHbcnLvmenO3phMKFM8EGQPUpuEj6Q4RQ8fNXI+d+um8YdYuU81BouoFuwNfnDEWtJlTCkGG
piZgiS4EQeSSPOtGRZOE5YwE4vm1y127F2+sbmtXc2jG31+dlzIH9zUmsbq2A3PL6dYhfjHb7dj1
lLf1HHOHfyQIfq8xbMYqMVX+Tv0gRywNwIXOZ95dzc15Wn+mWe36RstL4/R0b9BuaRyRRuKY5dMH
ZUpNR730yfegQQVw0X2u4g9nRn6GKtSYeMtf3Awksd4piUjkrnNOMIoaZvd0opgarjrO4YekkQ/r
IA0MjZVffHd15718cYKSSfrkc/iNGMMv+SCuImhzlZQc4KbvsgrLKY8W9H0On5D6gqOVX6htHwHl
VJgAQhAVHM01EWX5Qil9Ao41wg5LnDOfN8MnyAgu1zgFON9BU+D4Xsg7w4Fs38NVgDdGImVsJUlN
vCQiR7hPSRAeQYJuG6cZZPHAxFfnC4J2DXNGpqXdS4OaLJuyz+YzcSIbpeDLnUQI012A0fKM+R2v
JTcFT4/FA5YZCkI71unrDfuyGFSOvj7tw9rrBb1AIBQ66TaqiV45iM8mARNxi4sp2zwBA8EQux3/
salyX1aR35Jg34Ra3NtmaOSzrg61o53wJz19Tu/tYUHND+F0l48MOqCH6Q2dEIG/5DNSfBQf5Nm8
ppwVOSt53FlzUaopX6SS4ErJlrBQIKmRhBVrBkCpuOM51BJtiqSxSKek/xRkQl52uycRAkZnInky
BO3AdM6UFRKwzO7+g/ZWu38GEljm17/NvgfYAGWAM7XHknsGBc2jchrTncd6a/Vxs5nqPpEhGZi+
zuvlmjRe4pWyo0IPhqtLXZIzcuQ7ZS7qQ24/gFCGXKLXu+O3d2DY6na8WyhVEYs1pjtJ84CACJNY
c3RZ/Feat2ODLav6f7BEq2cbpmDmCAxc9bRqnf6LwpsKJ8ixwNUiRqwITj4m/Xk8K5jrtVDmyp6T
7t6rz0p3OvT8en49y3dgAtBwe3h36Kdfu0AuVp43hg7yT98xbIs9JZjLIv3uux4rtzMup1rIbyZa
kO381dB0YcxFn3YXi064l0pQjqADruqGbpqT9hz90tA51NzDsJqzyjSbN8nTZ9LIHcEcRZKpczRQ
bE8JVilD0lmL8rfl1OdbSFWm2fzVYdrT9UrMBrEnp+B12EPtBIMM/WhtbhiS2E9OyIECT4WrtQAW
Fdjp8UrnBDsyyc/2MMGrIbWpEuJzebDvWC5tuqXDX9kZbXicGVkiqEjIqmKd8YJ8ZAW+PA00Akou
4P0Mv96La/WaQL6dvTPi6FCRjlvxd6AiE9PnGSUxNGweI/tMBRsjdzBiicQOsF6uUxuZPpeojTrH
amFtUK4y/M/ASALVZSk5nwHL9mtfQxXOC98nj8JpJnzbWy7/Fr6XzVgH88ilZTt5dEzPwlo+t+FT
2Swxja6QnZ5LqAFHUrED+Rof/mVp8p1duSb56mdVQJJLLKJnEqLp97WJ6tehGeI98h7c+JJ2oLBX
R/Lke1TOLg1gILyyhDScJZwetrIQGAE5Wai6RgpSa7PeqAG/guQT27CZ8IHVglWeyDK/o7k3uu+s
Bwvw79nyqAyfN9/ddI6N5fDzn4MN4Z59q92ddy1qGfIk/xHTOe+polSaSc/fInoNtKlxVn4r0msk
kvGzodtrunUT5Hf/mgdX09VxKq/nGvsxmX9Qc7ZIVZ3mFt6foYog4soiamOrTsKHKwSMQ1oed6eX
oPBs37j32GdNZYNcmZqvoDJs67vXKpfPVTmaXpHGEA0Iz0Atpt9bpPntBvP6zBrcZ4Xdvo/Gze/Q
CxJzlVc2ij9DnQX30ojhQMSsjLiPEmo8r97HtjjfY2ZczbHmEXMzHbKbEgVcphVNFvbqn+ayi+8O
irnXkkJ1lb2CF45YOJAgkQGq6eXUWNQEweRWbhKwX3rJaXf3uhazwjcgS/sBdGaQY3Nzg87rfYrG
UbM7F7LhfrrZVruCH4V+b1SuRuH6T1MnWk9OCYuGN2LYyC7sbx6Hu4wh1YrC3lPzUImje7ai6XfO
kVpR7Lg3EO2i3gTehCBQvvz8SiaqBhz3ZewDPuBoOLjnoufCBtHgi+UfzvKVuuhpg0wL23ZC41Ja
1h0U7zvRs+OmGXJqCkJUr0+Y3i5d0Ec1JuJqQC/oif7ydLNBPun5r6Vkvc8a0CWWY2mTBsP4NLhe
SVHz7JLWkzR3D89fvJq4rB0NhOzr9nfzryJEKP6ZqwLP+Qh1GvtZX7D2eKqsy23FpWCa4xDYGJI/
cv8MghbhEKesnSofxb4e05dGX+zOBJUmVI8NC+UX3MCvkCRp7eYj5hG0rqFqAGdJl+SWxOlttUZ5
5A3ljDwGjHhI4Sotl5dLvQy36VIlEU61lz7S7uMzE8qK/AxOK1xy1ONd5igIMZbBo+da5sZikpwP
Yy4RiMGcRj7dTyB3O9CQsDPvW2YzFrBKlCSZG9lNPaVFGhceOCOGKcSRmfDBtg+QKk7XQK3GTpD7
gfpRcDHOC/WWlH9kCHt5O+1UBQmhp0FMkM6HjBnQeFAFnHTOvR8tUCNhF2MnSs86QavZaeud0DNj
4CwoXgj8ru24w8RgZg0HubzxgjpTc88wpaJMG9TetetkfRe29mfWL8bI4F8eN5qyd/jXrvmZ6rFX
3fw+uCW0hwFNPasBDak4UBS/C7SHMo2TwU6s9TWhQ50adl1CgXu4RdeemlFOXHYOiLXDFD9+37hQ
QL1AbtiubTODUdcJvwyqkKOmBdueiK5RHvRpJRdu6l3dEtSds8JdjoQoc25TtvLrIz23mnSd89A7
FKMOqu5hsazXC7pt6Z4sj677HKcTFIydpD9WqqDoeuo4KwJShmMPuTc3hqX3EtH0LmeZr/coTg8q
jlR3LM8a4Rxa4Py9ht7vbaaLfBOWfFh57c0Lqg6auz9EWXgqUY4HLYkdOUSvk9FDuda9ojXLXSkn
QPlPy6dbbOvcin3KVef6b2rBcm2kvX1MmB6lvGfb15xG1JHGBTpTMCMR+MEt7R9OU3/2Oo2FfQN+
ZVzhFLsZ4wVYOiNZtu+01uwYiaIkzGhBQN/zy/WqWpbj1xoVe74x8zoGyrqrd+y8FolzR4P/eMcr
EG1C+zNm5MbmcRImOAfIa6DyKMVe2JJsVIrdH8B77wLNbPf98MZZJ8TmJ/EQ4VlN9VHprKRVzmen
pPT+gAfhrz5w1dstVQHUtG0pRlkVZwhZqpvEY3TV69pDDl9gZOXNb1k2DKdujzNWa/kctdoI4vwW
jlTHzzABocNM35n1TteDcdMrvOtgGe5GVG/P9zzC8JQND1Ct+gUhsSyhG3B6r2+L9BzvkIfNG9If
0GXOkn3G+MOtCARkcBQipuJcb0MalAZ6HV7D4YzwiMPRK2RsmE/kIIylZLQnUkL3JdPb/gyS0i/9
nyqgQFhDj8C0q/XS3q+uI6Xvmx8fXX8pZNAbv9wH2r/Pvy1ngE6Zbf9J+AIrPZrTrdUH+dpf00X7
d0X3ZobmL1nO5jG0jqxot4KK1SFFdHXUIkbVZrdNnX8WSxzN5PQdoWzPeCOdpYxpiqB6zoorUKjn
gcgN139x77kfaGO0KA/o4Hp93gbpFg2HO3hEuIZe2XhZ0C2DbMwDWne2Lf2H+BNYC5Pn7JS/6ctd
8R75mYXe+InJF9OImuv9i/bzKUb/y+OL8du7kcZTCiJJpCzwtGhD5fDHqr6BvwgOCOJ7+z3tH+NS
wcnu0wkGPYhUrmyiPmJom5fXsQSbocReEaN4jR3jdXSly9LBgOjh0WVCztnL8mD8VaI9Bkt9W6wI
Gz8FJPKTH+F59hv7dAje3agH26sT7JtsjZ3cgM6I6jxdi5JDHG8EMAoDGjU6NKhT++HHlT3dZ4vS
Thx/Fc+ng3uIV9SNOJAffx6jry88X22znxK9SvdUA8WyP5vDcwTfpudVXOwbvyFwP5uf2HQQ4eIW
ME0g6xObS4seuXPb7ZsRsePj6eCA784eWVvgg+y2iHx+QErr7tnlKmIqtfzYtM+w8QOcKJ0wR8Sr
znl53x/DGB7mmG7ik4j1gHgwakGf4zKRu/1p/Y8OUUD/h2uGgIsEr6Y65eZBvDI2ex6jhgkjTTWw
QEhptVPs4P98G8kPUXSxY/wH384Q6dBg2eI8jT4xMDa4ixwuJxEXcDfG/k2m4FnL4eEIYA48DDFB
5qLPfz/df/eNAeH0BUupqZDozO3ymGP1+TgD2Eets3XFjSJfNFQPvkEnlX9nEQjDOP4gXV7uT1gM
/aSLfb0QNQEITbhpEl7vvJqP6L/tMZ/lz4r4SEeRl89sza8jQRx3p3+wCwFsLM/zDWB9Xs5SBAFb
Qd1gDczgmnYxqEZAXfqsO9AmGyUs3svNG3lQhr2w2GNbEKPdFY3ylE8KNXYLBZUnqKE3kjI/xb++
fV29vJ+h7godGNTWhtn6C8XLr7sfAopM1m/mVABbgPl7jP1hrVfyMjagKM63nz7KtiMGfxzdtjp/
CtEJXyKQIkg8Mtwf8F0XjX494K3U5xfAS1gyO79KGfJcgOh4OGCLu/RFpFMOFKVADJmag06NEtD1
Q1Boh47GUXSqjNN7Ke0JprMu01kqkcBYV26vAIykRmO/O5qKFETPO+3NDkcbW+oz/g5OKDZlJBCO
7C5U3Jl5v8ghN8D5IaLEi9tKc1LL0bhnvKx0kXz4cPx6Gd9eJe7rsNQTtxsHFR4XnmLRAeXk6iVU
BAPFOCWrJ5IDjwPUXqdEIIxmQneMD5Rx7NLtcvd6aquXYrSpXFX1XhZr31b7Nh1cJismE/PKiRh4
RhSqLoBaw8VZjoBlOSm64aPtZwQ+t5k7DeyVPZCmkzE548f3wbbQcPKb+y04wF1YDL0u1HWyz34a
dKEeAf2YZds8VAPO17GFyLlsob7d/nPVfePv+36/9DrZtEXraX96zjqajXEUgK7DvOVm7w7H95tl
uF6lUAEhob6d70lltktrCidCOtHTr5087NV9//nthAr1KQPXjqPxLb9WTd85yH4VxulIrz38VbN8
7L6aXdMx4UhPnENUDHS/DlDEuq8pDMNSdPTz8W3aDrXdM+ohym7OFK+LOKDTCZMlKgy3GX6f9OSp
eNmUpzgqozxiom3TdoerwyfHYRY+UpQydf+6up57BKcMv1ZUUuZ4BRKdObjxuTr10JU4fchU7cey
Tzc2UiZQCB5DA+Jj6VSD2m5mBSGstu+BKcQBL/F53X5ny9X7vaB1CZgRu1xEWa5uc8qDdovUrycX
duPCr35zMmYcJ2G9xtZOgpT3dXHWmBmR8A/jY/flNFhb3356AQ6jl0NgTRX+ICweEbdC0FY4u7/B
U4YUNtff/KS4xjadJsQo0IdXun0qbQryx9y5FGOdvUX3yDFPqdsHvy05+R/QMBm8Qb3gncdp85qY
0cO9rp4D63SdGm+8jOIgDcyBSUNpXK656GUnrJ2Oqx6Jqfva5v0QxvGTHFQjzTN52JmnyY3YzbY3
q06YLnqPYTpC4750NaB72NN6T8L8TAVJmZHXAnIY6XMQn4NimGCecZil405sJ241VDymk+xWxVvA
6zyQLVuL/gTfqq08buu0uv9e/XbYDZvZE7PZ9kf59+Rxy7Pv4rT0OFc7QBGmzcoZf8MXrn5O6Sic
CIaTek1Yhd/A8u5BanrMdm4H14SIPn6Gj1Ox7ZMQUjlRyCyYInpVeA+S5TPUvb5zcBtGXbTlxlX4
GOJsM+MprRuWIQSDQB/XEJe+9j910CJBAvPWTlMU+B3G3HPTJrchF8/8ArDw6eZefbH5+K6mxgUh
EBoEA6C0/ZguN2t4E5/amaCRxwkGzeUmXox1XznYaeH45bg7RFpXIw8lgUjcpxy8w8+f2g+ylZz8
18olsehFWNS2vtJxy0uDw/iV4hU2W8ThwfrJIVKS5c1yj2FKCINYxJPmFFMvkJDb61gQeQd6ujgH
OxLdEW4QxhCcq4SjQ8aMYTRxKPDtbOARnSEPDwnpfx8GEvHiRGDHkEQFfoafPOzKijAercFoUZbO
gXzPh3wDh8ScpYikHrTG2K/BJDG8hsBvH8m8BpAjIqCDf6Q5N4lSF/7mRa4AHR2wrlDQh5Ap+pBH
T/s9xNLG1RIH01zt7qWTG+JnWKsfJrG7E8aDoOd3E+bFtCU6kQlVlhe0bbxk0o00ACE0Y6VjYdo7
KxDt7ZDP/vnhEUqMfDs/P3v2ocjl9m1yAEpQFFSh1sDZQMxmiBLwZsgXgWyCROQKyZSXz2BNjygg
tRb1cUpxFVQfFNQ/LZjxeDgfziPBrWW+CgWTWXH7W/Eswa3ynVE9QPgQqC1HH0d5gysizR5OW/BX
Dgcln6MLf0hg1bT7Am2sUkgLCZNXqAaNb0AEjQycQ9spmt5TbUzdPdkMN60/RMEG/ZoKARQ1MBhN
rIFVsd5eUTtzwRedSRVg2JTe0+8uBfi7Kb2NBpcMUfuYd6yEVvidbkhU+SPnKNoxHddiPQ7HPDic
YyHrCd+IxsNU2DSx29nRAvU6M8VXRiKNz2APUCUAx5r/CeBLQJ4c+F04i84RsEDBWkGtgtG+LLYb
d50BCkNzaH4pGG2LX+ojACQUSOLGikK2jX63c7mcUU6FEGB65Kb8IvoG4KXkF1Z+Z6nD4s69z1xl
dAguHUXVwZ25My7fGDlij+p9gB3Ftc+xRnjIjkxO3kO0G6tG7NVV3KHaIdxxSv7PN4znn65zX7+f
i/S97ryXaDZpw+anK7pBV+eMbLkSYjo/gFDgbNg+3R06U2DWcu/cmYERA63+9F9RWfGkf8iSwIQa
84SoyBmC2u3gfvxL+WiB0FE4ViM6dUs1atzuT4HSbQ+JlcL9zjYANIj4Dx7zcgmNR8fThMlE0KVt
zfoBbztHPbozE6IiImXwJUDZItmA9QewVEERXwPYuphxkoyxt67IdFxCVvSBVU8oCj3qOLdF7W/C
M+dZn+dnAQBbrHNWORgs90K2FS4nE1HJYOu2gYFbMHhBvufDfgOZRRSEmy2WMczdhI8NuF+WBTkl
uO+1QXPdxAni4zaeyYc8L8WmE92J/+OPn0zQh3W2+thY4hNjv/xugDImYpH3Ue0z/SfGgiuajbYv
9z7qTRlTIQCpLQ3euQ+25594QCWTHiBKPaD6Y9hW8YvoVjXMauiep7scL1imI5hW4UEdrw5T8ZRi
LqzM81XnUh17P4dpPkqO+j3AnCyJEx7vcUJbHEepbHcdqu4R+pG5/TKiyHx0FUBiHnL0H5VZLIo+
6H/8Xn8/oTV4hfHSADO2e8NgeYdI0KDAhkIMXNUTiLIJ8EP2pgDsc0iBjgwfTL+7OVYOe58WveyI
+zLE2iF3NNO+RRXygG6HFrrXIwlgkpm7Cb2uHsILjF0yOiZnmZWQCeDmwIS1WVzDdnI/e15xLONg
x0wiPdN8fg+6m7fMuTqAKEMmTsZXwC7UCOxOo9w+81F7dXXe8E4kYi3oL30MrINU962p5I7UQCAK
wTLcdqAPx9bLUahmqn9td3Sd9f0DzfilSkIGB3qa2t2R8aVT7DzI5nt2DQSTmUrlFvg9AR4M49CU
0+sx6P6DSpvT+w2qf30mFDecHZIBVGxoCQ9Ql056Imkm/4FFicSPFsQTiYb6rLcoEY6bdQuaasJy
eGEsuUrWT5gvyOedb4A2qTIetFsBIgubVp0b68M6TvzsYq57++9MQQwH+ALwKoCcPvYu3yUBcFtu
X8Nk3aGInJV0X9gAHdSXb3zr8n8tNGIOjcD/SDqzLUWtKAw/EWsJyHTLPDjPesMqyxIQB5BRnz4f
ndVJp5NUWQqHc/b+9z9gmcK4GdIqHQlTeRREmFUJE8MmOOK+lCJFn3B5GTpD6iyGuFtskj9nSDyy
/9CXUITwDGEOC1v9YiwU0b1jmoUJxgYFP8gxaA5YyYckX/Ku7SW8VnfWpLa15WYhegE3OPsXUgHe
odOg7hisXhFs2dA4MKnAk4/h8Fng6FMXwuLD6Pc0DGeFK9MXlArbIaP43VvNetSiBkd5vmQeqD6n
MS7eWLPXARPB590rbtMRk702rN5HBJDiH2SpgQOGTzBYp0OsCNPLSeo/R756cBiqbi3w++dyG1aL
GbOvDF4l3Mx0pf5CB811j/DCF+pORMdYDD42YzeMI+bpt1l32xCN+6hnkhIK6IIfweh7rGEBSbRq
NycHaeNYaohOZDL6Idn2A/ddCUdj783//dpFDgHIRWekSz+qHIyRKT/hPgHDB9+xfWdV0gZD94jL
SK/+tBG3AWnIZxqDwXyei4qNrAwMSqd22+pnHe/gb+Plq3Yju89gWKBPJ/8pJm8AAtG84cooezUR
TqRc8MiwU9OUsEiIh9eXaRreP16MLQJmoRDO30SX/tKqxe9JllpdWAFVG/smJfhasr6kTv1+L1oX
vm/2XZtgJw49/QuPTmGM9iy2lb65k9XWLgVxPcKDIj58X1Ot9AvyjYG6GUCRdgs9NxOcDvX7vMH9
e628w2/j1zmgbIrdPq355wNgSctRp7bEKQdG7QpE68T65P35o9EDMcKFm15JmPe1o0Mno/LkHc5p
XXDhxotYF0P8EHZfl6XfwqWZxcKkNdAY1jTaQEVQxEdjguEX4ymHcDrrjzyZ0W3aSVut9dPOl8hv
pdma89kepQNVVmHm0Qp+Dh/2egfSUZqQHNW680Z3v3DPIuPeL8YIjQU5qmYOlQLfQ/X1XudcDWXN
GZPD4nSlx2MXS/6SuQP8JsLp1PaUj732Bv5ReOPbEl2EusI60odpmNnE7BVbtMv9FOaDp+zCVkVM
6+Hc+7UfzUwWWQmnUnepAR4vbMj8GpP3Av8N+i8e0XJeVlPJCNqVuofdTUX3/RvVDOfbP3BayKZ1
YzOtySB+osBAXO0zCdnUv0TyYL2uvIOEHhWShuKArwEySK8ZQdalGGJF/oI4xn96ff27jJF7NKZc
LasJ4yrppEnIrkm0BinTCYbTA1KmjKYEW1CMGCqopc3bsaP1bqVw001MNFLyYCCkKh6PV5uE/8ZJ
MQhAN311rj5aveldlVmmBG8GcxiDqzPqRN4mwLz4tvVrcck4Qy+fn89o3gy8eks4iybRpdDsQBnn
5OG86ABZ8PAF/vC5b90a/LGvo+4DZA4kIL/XQU7H4L/n7fqD8Nx8fakin+NJr9CQMg6AykXnhl4x
D5V5HYc6gk7Ql2ui28TiZnd/BEfm42J3Agg5zHz6weld/ZqXlj2+XebN4tNPHgojPTZ/7fIUTNb+
Ts6Z65QYNmAMof5WImhXUk8KJqCPnWZ2tJ3w9RrzRSqGPs0ad9hDYN7H8J6HDfmf6wEsnucp6VUC
DkggxNBjTDTi8rYFY2H4l+zFdTrR2LtEuz9I9eozjIoBaT0o8sCbfBCJECbDbN7Ak6pX/rjt2Lpz
6MtuwNWr5KiE/yJYX8FinJLCgD1vAuH83ZzvmX3qJTtvmVQznOxYxRZ2FFkePt++tORcftwOj7Er
yYy2cSt42Jpo31scS0u6DioD1DG+Hj13ao9bXChQ8dZhT+bqttdnd8LR3zjNWQkR1i+H5D5i4gSn
gSG/HueuhvkYYy/WIHCXQDV3AwVY6OctHG6lcB/fXZ8GRn5pGufJ5nI1m1+a3bFs76nRmrq0CZ5O
XvMelhCnKev4O+cPt86Wp3fNLFHPCVD8PMHpTQKAN0k4kty8D76Fr6rWhn9BALOh/U7MfHsbhBYW
9ENJdr6PSNMsLkjYUlOC61dcamKEih0KAxzqGEhP0b4oFSJ0cTytC+cztrV6pg1op2w+RUf+muM1
X1p20RsTVnzLAXa/bpZEaPqZp49BtYvlpP76r4n0O5M7uxVI1WBmD9m05Zj6rAdXb0sutrfOSca+
Mbb5w4AoN59fsLxG4CTdJ0hcSCIZaP2m32dhE+NkXayq7/5Wu3eatN39HgieCmqJ/JZr85ApZEEV
kqnWuGTOs+nnlhxpkO3yKOVBfa2aAdkQX8GbqalotcZG0EwRstzTFxGIvOyGaggxQmpJc2U5Ue7r
5+vKbP9rrMXRlOXXfNz7DsPjX1IGGfWQOqIGd/g72CniizKGJxtU8bTEG0WNynIqxAsJEZdebMZd
JFVO7RDAOCupAK1FdzDyUEwtBcTHGAAQiTTWHOk6kkQtFApomQRUt5VVTlPIn3DHn7RUFqzdDIvE
II85bWXvcxqX5jCsMDRCNsy7Gho80kY/4c4HbB1agRQ3KP+Cx7IlaPU9tt7HRyjylfamvQRy9JoC
7SiGeZeD9HzH7iSPGXtgkLGXiT/Ud83N7sZ2d4s07tvNqboBsZHWE0qfn+RSDC0Be8H77hSAwqCl
BNhmeM5bFQW4bnGyTmNXCr4oQp7+SHQVRs7cA0/Pnc2rNGuw2331wqi1QRqx7ZcLlSGouGTs9cWe
/o1E4CqfxGIIk2xAtssNXYW2FMZDGLL2dnE0STSf33saD1gjlTBvxhbubQnQ6EBaRwPxuR3V0Soh
ZDEFEqbud8MEEk9KkERno9gYMtvVjANrCifjq9q3ZmsYVgJdVJ7Llel9ERvu6mvf/rDG8IjASb6a
iNlevIUtBjlUHbcDfN5mKJ79z0Kl8F4kEOWSY1px1mcLYewVmcu2nv8hhWh5Iv9UcEJ53RMl11lk
aL8RiLxscDHlJN1uVhlP6ebkYTl51e/r953wXSnIMbjbbVbR9RGYAGQRPM/wzpDoQ1li2k1ubHkq
zsV9KsbRU3crYnc3+x7jQvDCGSybcTFX80m2iJnBt5mTNV5hzHr6BCvHg5g1hvB6rk3fwPqiPd5U
KP4SyJUjOCygX6rA+J2p4Dg0JJoySBqyr7xCqQ24tXHQR5shixtE+xm0tHPjaRmDCb6BcsZ2RdNG
JIjAeHGWK4sOfQQ/VSaIUtpIMLONsC5+S2qgTroSGqp7YIJcXG7L+KKssumqnBbwe6GyhYlzW7+o
+DXg7Bg6HH676C3aaELww/h3pAcKN38BrVkEw/sukPRX7qfys9b7FlETe3E5l3ffXYF3IrxnHXKs
ReXXtDBoIBcRvp01ofBxhp1x8gCoptqrnNE8r0LMLnl89QMPiPZeqA9XeCDIYju02IPYBuHyNF9q
RDNd3VcMIlRfSBm+1H9dbdql/9Fcwm5ikMLGNahI5UXUWP3bIbMYfgfHJSU3kS4Piakx/DaYTE7v
hRA9Ibgik0RF/tpXYVQfOJUOu2j9/otXA4mUVpLHzoIQsjh1WNp2zqE9TBX4F3hDtFpAtcQNhmmG
STfEeI40cRkTDl35gICfPEg5TDcFPbupHVra9NVm81yzC40XKuGsKLg6K+DFKs5X+6PNSgi2Hxp2
xG32tJ7cJSSXLjOrRz3R77YB2dZqBSJb2bWFRb6G4HulTGWY5l+3TN1HWOB8j5RV2mCMBYQ+gebE
UPJwoNiy22O/QAibCnSj4uL7nMQj6y7ABJvpOPgKti45CF8GeS7C6VzxKDV0bahjioNQ2tSDRTx9
0+YERrFkYky1mwpTsXLGX1zkJjQfrZvPiKUBq7tTUIR2AeKPMlPZYHO/rv/06DPhZtJv3WcUDd3d
7d4BW035muuMaGCESm7pWvc/oZov739kP1skfwCf9cex7L1dw0+uI82iwQZ1xLD57RjbTHAlFY8R
0FQLHjotUfQJ3rqtpnbqW+8dPjkERq4y0oMnbOjMn7IJR0kBZ2/93GHLVAax7FSHCWLAx8d9Izyi
OykgQOPAanGZ8dol4yoaM1CEcnF5IvsZAq2xcO6HvCh0oMVkMKv2uznyTHBnAT2BH8kBSQd4adBY
qkX4UKdo7PCZ6S3UD8wpOXYdCbL2oFzfFiBQ+Rxh3jOHJQ27m0juLf3p+Pz6/OV44cN7sm+9f0uD
dov57qgAhqz0U4lE5uvVxUpL/fcJ41FV2Wq3600+pIiaj180IfqDWo70IBd+JIbtmCGiRZQhHhlz
zZhx8o50T9eCrI9Gxs8YmICdYRTerlyqgbk3ue3IcHUeRyeev/dDlnFreQ5uhi/bUs933xGWk7xB
uTA+6HwgCQKyvdfnHfme1wQzV9kyvVdnlowbUJE/8aLDYyT9DqnqId325IuJGLYX2cKRd+MRp4QP
XaKb8xPM12EPrQF/AzSOzBIhGeF0Pz27AfuVSzjcFCQR/V0XyU9cmJYPwWqTAIZxWrjjKsrmhFix
sjS+dyn5xJXgy0XxOLF+QBn5FsOu9uwcn8//oU8k4bHabQu6fs6sALwGLt/aX2M+OJNw6PBRrCBj
I2Zl+8bKEGWrh9UmLw/mvoZ1jWbAqpFMQrLRUJ3+aar7VV3jy54fFM9wxMAFNlEK1PeFA3XfK/Ga
izPWcJcmrr6E7WqpKzHgWaMZYyywGu3hny/Zo8E0w+K05Qs+k5vBPjqAqQX2Op/z45yl7mgmIiyo
sWrhER+akoMaQhjUd9/CPvfrebF5YFnO/vmLAH6NKenS2PCmv5g/dmZ0mLrvi3Fg6Mp3Sl6EQFl1
osduGkkrljyDFa4bRGxYr/vEjXBCnthTBrDYxXNwk7cFcynkx4avPZ4ENjSOeg+FGq4H0ImZ7CV6
tan9XTOFlniC6RHM2SNl/obD1o/F4EefpvQ+QPedTeJcAntIgK+IfAwJzuT5K651RJwAjRWoSATj
8KZgdQvQNFqOp4Nz+fjGdExz0FoKJkNHFJf0N1NyIjDF7ay685szwubcqxn7Cjl5Quc3m88WDeUV
ciHfS5JlZa3ZRMP4jDOxbq7JmMcge+EXREsbwdVKNKz+7n/YmURgFopV4s8f5SOeQRrLjlyJGqUl
tgv4Ac4ZAwHg8LLB0pfOKaGuCEoRx6ZLGvArMdSx07O9RmXqSivO6OPlhf0dERKM+sGEQBE7iCN4
JJ2HOZfPVAeHMEzuKIdzC40iH45bjwXNEV/V0GK7v6TYUOFlAezupScd2b9ZyC7aEi13HpDf0DAm
6yuMpBUeSWsgknVW4heGT3uksYhWWKl4F+2IMyZDGWjzy8bpgdAHvuR6fW1gZeCoOrhGD/Gjz4y3
8zHct3UNkfHgl6H4GsFs9vZImcDq/uevcUEjtrqzcsjgGE5olKL0pH37z2UV46nCy0DtLCMAsffx
/oipWjx9dZuCKDEyOvMu14DVKJdnMex1mKEBztgQQf5JQIE5eszQkDGgPJ3nNo9mANFR2A33ABNN
0O7rbdkYLqZxl3RbMudbs+D5OVd9tRy8AkaDxztO4MMNpJTlJQhfZCiC90XCMHCwHwbEvvKPwRce
31B4VBTWgzFCsWSMBgkOMUwI6YzcF9tC/jmoWjpSADBrHSaEwKJGMAy/NBzh8X0hCvLfkSFoWMjA
YeVrmGpFhspEU0GYDwyffyZYHgtPV7Mf+sbg+9K/wfKRS2QEXPgTms/cS4yldH7NjSH9NgWbv77o
ABwwhfEbG9KLyifgzaCKHJ/Rg6hnFFNTBlH3LYNOhlxvS9mo0hzzk1szBXPSUaWZfUs2zVIb22Sm
UwegIcekmMX9L71ufdsuK2BkqBw4+KUuqjwgK93KR1taXvZu/Y2Yz9T+8XsZ6uMOOUhQ0MhzL/g1
jP9Z+Zn92aP+rbcIxMaMbPNkwjP20Fm2DAkBe+yl2IffjuAUhl6Iu+j7bb++2RdqUMw+R/i7vM1t
rvBEKhttt+WKhIhKoOnAsAJmZqJJnvaa74R9w0JtyZYB7mZ9CfC0ucUKFSBPkJkoW/H9E+vmCOZ7
qBhWx/s1cbJM5hfWPMZq/z7NlcaY9zBfyscUs4WBugRAvqZV6vlUa63DYNP9IkhkWKv4Kh3ZPGQ4
3AH3+4Op39hH5dA4o5gnol4aUMvXTD9Q0tG44UhJDzUworBQxwBjSMzuEOEpqA6g2ycu2dloN5hw
DddvSLfm+q/Ww87HekV8at8Heb4kWMWJXMuBL0V8HRzsz/k6JOVRHG8H0QfugnA1i4YEDqAkpA63
UCodRE2gbkAWjOnwXoZ6TRYUPLNXyBw0g/X95jHLp5W2qah8VQfHmeXuqWA058gbHE00jtVXDdWj
47r5jeJdq+giB9Sl6QLfs9UHTP82EH1u0/vwNeEAMYTDbjb4gio21eewwTu70QkZk8xU4sIJP8yK
h6G+/OTLGPQ7OsySzGWjTZ1Bnc3m+ok6rEQyjOxY6NvdK4YwsCtf+McQaLW08Z72QzZ0fzuzaC+O
iH0cn4Gtf4nBNiGNDz+3AWAWJuBzXxHCI+v4+Zy86oXuvGJM0OQRlng8d0obdHsefTaSQWTM4AMf
QIU+nTe7VJRFYkvDRvVOLspCBN4de0pQRiD4wycgJ7YWoQYAaeLNGXMueaVxlINM/bfDYBbKxATw
ZY1JAuwwRhRcHwTt3CC6wRreRSD5ZMqNikBGOad/I/lHATOBQkvTMuIAxWttUD8v8b39RxEDGuDb
vPvPk2CbWXb8wdAphnRjsYkvFSSyL64pKQiLwW5y6pOySCB9/obriaj0yQuSlvSlBqM43DsLoCnM
NEXLQtB3VQQ2T9Ykz4IIDX9IC3h7A+pYna/MKqiTuEBPVuqdv5eCTWOCLy/iSmuwqjFtlgZkDtwq
GQyWnL+oMXnkCilAbxcH8s/9+2OggO1WiIKe7eRGUqS1ra01U0Jred8Oe1Y9W+bsE76+R+MPtAaB
w0j9rDG3ouylCjNiDZogc49BC8qEHkd/Qs0/qzcmzs7oFL2itF3WRGfo5Xokbpkc4um+b8zdG1ta
S0EvMP3HCexw1ZWwdyZkKl4MtlO6AutOXAyjM7uIOawB2ukvaT5aLHgrLkLCjsB8NOFUfilBcXrl
R7YHINjihPGAgu5enaXiyEqYesDx1+3HAlHjlMEr8AFhTxwchJBW60o0xy3aIbdEqAZMBT36sR8j
x5kwNxU+DF6LUI2ep7IE29cjXqul4MjmHDM4gXwI3J1mZy14elY1GgSbFXAo2twJu4rh0YrjHkQi
IPJDzArvW32lHPkoue6y20kzsqO4BiDWEChGQT67b1DIwwtgY0/sFp/7C1nJszrQvcEUKg+zH2xg
lvqSpNsUzuHDgeRC6t9r9/jJVo9VNWsvpQq/9JMhSmd/dNrgCU0jQ2JigtgwfSkZquOFeygrs6id
W43VAP4GJDvTN8P1B9PvSivBwAeKGwbIB23s5IKTofqRrec7uMVTWJsserM+K7P0rG70yQgKTOPm
HC0/gC36ukF9DSUs/Ib8n/HQ6O00LkEc0bTAoEZz99xh1hndzuIbGEdB9k7eh307p3vD+lwMMFgU
S0h+YJ4M8u/EA115/sMB0/ndLVCKko6d+K+f/EemmYYoRfVjq6sClq6P79C8uT54zypc2UqLXvj7
Ie2AHUWR/XC4XHeUTJvqOv5inazNxyRUyXYxF/02MojkhPAO2Z6VDcEvnzY3p8N7mE+8TVAt/4HI
c7ats1MwGtur8eK3geu1g7s23wun505eFjttWdrqAH+hdze/MIxyGHCZ9/sK8KDwG+rw+wqc1qEx
C6AMzmGz2ckJ4DJxBrkAH603yy0Yb4AT/CgJYd6h4GdIpO/+VgRKmxmCEaQSzyNmPHL4rZ3nQnY7
2iJSiOEXw3+G7Q1v58LRwmkRW5r9FF1YvXLNEyTNqBmnSgtr6J/TWAlxmaTSCVqOBYMNRn8EKdsd
LCyygg767lxBZibq9zqQntMAylNyxi1qOIMqDGOgalGWc/qOzCVlIjWVwObDcUOmjIdP091mlAkQ
8fucPMvlwO8Gkd0Ao1j6bk6+OQDJ6RTvaFGsYmw9Fye3Wm6go/MsT4OFZnmN217Jy9Dx7SOncfG5
/BlIboEauVixHbRgyS5LFtAVkccSSsJ5w9ApMz9TqLnrgz3w18/TEzm+Ay2NAwnSGUymw3TeBu70
X0JRBJBwGVKR7idaMypkmwL1eiGIOsp3A0FIz0NYeYxkB3GPtHxybG9e5wvnJLXx8Btl0HDc4reI
i8aas/k5Zf8XJvrXXNJAd4lJUgQHJAXEPuInwaupj7wbOq0LVT70mvLKb3hi+SRLkMdhXXavDy5X
04MI9wxlE2np0QV/B6pMJso7MuyHIHAmzWwU7r1bIwYAs0LJAyN1BRmDy5xnSI/GziaFLzKyN4OL
U7ZkdhKkdky6PUY8dSRYH5JkOVHt5jb7N1kAojizvSh+P/b554ELsvmil8M9EvAWK104jbX1ekS7
nKmCCSKmrsr7NKaHjjCUZnNPrgcgMMZM1e7EDW0XeQTLPehNMxisx1Z/7ZnouXIKmk+bChqH1YNg
jTqLiQ8X89jiDuDeIwBJe8U4gU3lbqr2b+aRCr0XLGG1CuJFAs5fTave3Hx5Df2GLEQN3v7f5/KF
KOHcGrc2J/oAfqAxsTXLsFYMmKEaw7SeDkEugQKUO6yM++Z0ejhsLOuN1robxge5X5on6NBUZuYd
wRdjRo/ra8z1zsbYilUAJAfMidjL2rkHLnq1OolIhmK4WJ+QQTeTVsa99puIB7Nb7uQLpq4wTyiv
qWsi5MrVmak0IVnyoPjizPM2gHDcFMBmPtnIXPU+Vf/+NU2Z9/QF77dnZvKytNu8Fy12BmansRUE
92Ym7tmNIVnzrcwdEsedP49wE3Es5BHHdg/rGhepSQCsPDuJ9ivcyCL8agA/Z6COoktAsQUBldtR
sbsMv4zhB5KF9l48LyS/6R43Pj4xYJ26vMKc59PkLmrmH3xs5tLcSeXJe4I9PTx4pzMTRqa2kE3t
XTrxgUpEazeaQaNkA4IBzQ6wOOk88+cUeynG/GaznLNwD8RqCVg3m9OzFiFPY+MReIcxWJLJw7px
sd0EajKZwibOL8tEMO9wO/w6tlYgFfxs2ddV/lH9fc35w59PtcNgIwyD9sODm/KH0WlZ+kvcsewK
IShFRmQ3zmkah/PNYxlsNDQRPoxvuhL7bo+257QjjYTjA1NLhJ9cAXR9rT0o+jblFCx9dgOXaEzE
kr2HV2R2CGG/DAXiEo3kRbvACrr9QeOhXcTag2bweoF5z4SY7YLKibKJavT5l+KHYmEjZtVs9taQ
z3IlAoqKQoFRRkCo+ut0B8ZEk5H7s6XFoTG1AdXDa7PPYMRi/+Ci0k6s2ayu3B8j3OKo4JIDyH8K
mWTFuPbiZIokgt6NXtKlfvQvoHP6IJJlbcKmHUwdFBRkyOrpyigpk9xaW5VI+XnzkHgWQ0l9ucRP
+0JFV4oOpN6rECArLSDp/st8qWwZLSyu2q0zsObArEEeZ7iOUqkhyBisa6mZLoAtPFk8D0Me8+gT
yNkEvvA/QckN1xMzO5MjOOKJU+YcZPaDkvzONa78iCZgBbwLEwyfSaYuBKAiLwFPFHpveakAsCpM
SJyrMSSKxZxKxcCYwpme8cS/L/VemQuvzs1BZRbs0A+K0bhYU2c2m38EV3pwpERPOJZUt/j3grKE
ygaT3QnJY8iMeS3angay6jo9UXqjN677zfo1Z7LhPGeDSzTv4notz+zyHckB7dToPVR583UxXRq2
SF4DSW+DKtm/DjEWH9AdjhC4l/+fo7e/f9ReoJGhBaVFYX0US17z7g2hWc3LptTHZZkf11vH4xaX
5SHhMXyb1qTCI5j2FMLg+jHH7RZ6Z323oXl+Ft3v/niDmDkYzhxfgbmnOaLaVazfzNoTBUC4cfCn
Bw+P6dMKINX/5exl9scm6nBptgWGnTTgHAakealDyuSa5JkHViXYdLKIpzTgxtBQ4jTyBRqgWAdL
TJj8YXD3RC+IJQbA0Xvwx0JH/8/b5Ef8+dmC5eAHiRcqKu6aI/N4ZbggOWAAJg01v6PxaeY/zUYH
8ULCyEXHTiE5GDtMEzgCwWewymKyZqbFCqiDIQowzNDWki+utguojHDcIODBkm1QQ8X0MHgJ0Kl3
vK9mrwJtofsYMuOkvcrngdwG8KLcbM50FV8Mih+SZ8SoAxjh40O9ztaASh9yGbgcZW5JUT8bUTDA
DAGKSZcYVmyB2gm5SAYwqp02LKKF5DLoZSr45rZBEjZHTLg+e/n4ifTVa88UAArAfZbO9DlIeYJz
U+OPZ+JaC/AjOlUEotyW5EJweV80y4DCXQCdoLpAVcIcmy2cS/JadHMpSg611WOh/Qm0MF8Uq1Fr
vjZa+F59gqy1MNtqrULG3AyGu7AzIMgdYzcWTScPysVNwxbJ8OLfkfv8WnnqjH6ZQOuNdf+pr/Fc
W1Lba+j9qS2opzlB5mha1XV7LUBgGTW6KTPtitoDIhu4HVs3nvxs5Mhq68UXbgc7iWai50kRUptP
PFNquzirHIuZ96Vr4sxki1b9/O23VITEDah2VTML8z5tRDhDbdgF9jljTh1ITcfnnnEsf9KZckAR
SQLxzOGYfTyN4woPBOCSV3gXLQW7kUXN3O6M6tX8uK2VXnu/PmuzV213R/QpMHl5olC7sF2ksFwM
1KqH9js0gJhGR4+5jkX8vuB5rbm/7x6aIs855quDfRDcz7MiRonksFLA8j7nZM4OoeBEALV3qRJn
V2GUMobtNIH2wV4v4ywKGVANtYXS0fqxMFA12/3NgYpCdTni9D0j55mgA2si9PqRzFzZTSfGhEkF
tZOfboH5gPdof+UjLQuvgpEAU5qvOyICAC77YJnSz1oGwvWKoyfex6i4mHWtsYuiAHmcKUp5j89f
Csn6M1NvfvvEucn7PCMayxQwHEZR74iwP57oXq0eqivNLz+89Prea0rvrSwk5vy6+6VJiqOkhmRf
C1hfUCKnH7eQJsr6jSwZbRoicD+H32Eysew49jCgLpnZOrRlSDWY3JZ0sU5xeKQuBsEvp+VzoOMI
IF4yHslXPS3sD1pWnuMVc3hTdKEoAfGi28VC7M3NQAHG8AP+G2KPh9+tMr/5WtUuXciHEoo7ne+P
cFB4A5uSivRlWFAbKvvWWuXPR7NbJomp/cD4NDMHK1r0epN4yeSmDvpg9Deaiuw5o/C97tluDvfM
ex7v+DJ8HfFhvRf67vNT/lS7Mvdl9A+J/ZyI2Jsy625RZjTMWT5IBufCWsO/zDBhYX4POYz169sw
618IdSi8ZtVZStgVhKj9FdbpAt2qChfkbSMInt+ZhF/VpdTZyUxdPn7u8eAr8PppZYvL85gZiIia
samcZQ7aRYupa2/zzrKnjc3HJEZxNhPWjyGvIj4Zc7R7NMeDPoaBIx9m6Izfk9sFjerl6T68CgjV
SbKJpAYUVZTqQB1e7Kd7ZQbhAYZGuxcjzf/M0AdzYx474B7O4s46w6NwjE0FDnoHbHTa3eCMDJnV
aXzM0KRZFUpLiHUN91fCamPsqZhMJ+f6iIp6bBdRTEkP+oYgj3YLWweIEMBjXv82n7tkIy8hZwV1
pB5vdAJuM2snUviYSUyzHW1dI35Z8fyZcwzHvFdYERmIhxmIad27Kc3FBGcMpWl5StJFZQqAkHYT
Mmfj+5LhAWqaBaTg3thBxZax8zox7S3CctOjMHQIHETNxfab/8ML2dkwVhxGvLNKRTZJoRE9lUUF
C2KGPoeO+013wC40y6E+IrH+a1sfG25OKfh4H/e16w/1gZInP7O/h6M9+kz8nlSQw3ZLkVbORWyJ
vEcAa6emlIIv9naNUwwzRsNNFYZgM60IT11/r8klP3DSSIgrGvd2TVOXjKyVvCgH6Y4CUF7aCH6Z
BVDWbyDKCQzTuceH4oo+BKUthCj41kN9ZNO/y0f4ySEzuwfaxdypT3zeeyhbt5msoMRCwbkVAnUM
4IZX3MsbJV5hGuB1+P5+Lc6KF/Y8GqNzTAAmQrz/Yl2w7nHBEW2KDA3eIQr3gYXWOiX6iri0DS9f
vJfqGQ/mzvt5YmeDodV2Il4FFqe0YZDNoPZZLKBcscA9eQnFA8PBHqmAOqzQXMZp0Ew+rryMg3v0
h9njDOlmz5rd5063y+CVFrrZbLvZG+RoJrt30JLWLmel9ZcFt9mLqLBOcTgm1YMWMiPAkQpiO67Q
sHZ7Or3BQPeJ4sjgtD+WCMegGeSO0cHE3QovwtvbanBgKikiWbD2LeKcnjLTBBUtYLWtuJgCt5Wa
uZtgyWl/onL+GJwA+XuNn9LL/qIQ/GXE0aD2763xaI0jEK5NJBfhn6UheNetDHgf4RODZXDWu19J
UK3pg/7Ivbo5l45BBAUHpoPfL2RBe6RD3LXSXTLB6JxQ1we6Nu4jTi6OcLlIq1ek2ToFsu7AcabG
xNbovb1xQBUEtd7DnMkFCTBCcKN40mg1NIlO8R/7fChdX6LDlFTUSa3wurWxUFcfKIZe+6eNB3eu
TekKR4pe+pvJBxAAcJS1GTMaUnYZ8zTJi6nJUTq/TPlu3qBBQ6LHx+xnxDGvoejBJOincKCfprTG
PVP78TTRHSm5gKmNeVqzSMY5EtYOb6JxH9PquUq2IkEjnKDRe36fty0ooZVg9tZ7LdTvDtlunbp1
iOcSfXTsKtNHkC8ev2NcL0Y4zItBg2oESJYfb3PeBNDUfbDbj3XbaZ4RGrvcxj/zDw2YH5u3GdQV
rArD4wDVwCFjlrIEamANOu+dwpSCJ6UM9EMzAfml/V4WlZlisVd7HEluQbjEUGvEP7R7U0QGXfBF
5iAdhscrmW8xtD4N2VWZy5FOvUAp+yDohRZ4TPYpEgwcqYww27zp0m4ONoXQm5ZcEWkBpg2dqp1m
BzlH3NYf8j2GfPIf8OsPjyzAesZs67nMfseu5sn8UsLUF3CCw32VQrqasPOthJmxknnQzzEbf8/G
YgTZnFQfYbnFJs9UwsIbwTl5kZHVkRtwp2r639ACDwBtMeylRw7p4wgqlUNt7NVOOTHgxlJOOE2C
WQ1QAmZZC4pyhpA8JeD2PDz904bBId59cdc7slcdM5iY3Au3YxYJCX/MdpU5OH7juPaCbmsEPARv
HhT+4i6gJcZfJnpM1WBsy8vb03txOjFy53MNveDIE4Hat7SvKA2H+LrkAJnDVeFuuCN7fZu2HBG2
HnUbJWytbPI4UNc6TTB4+vMe8aD/6a/fEC9pq0Z8DMFuKkEdRNjGDeQMaUIO0gtHOE4pvuTjK5n/
itMxFmv1Kk3MHCOxypXjWU26sTCt72EVz4UH8HuQNqvxay695trHERUXLQsx1fV3nmEgS1UEtefj
wgM2vrha2+JoCjcqx03jbn5FvJwdmFwPiTmv06pRhgFa7HzpHDU/YS7PPHvCZZDp3KAdPXH4sodP
NdrIvWnQlDFg35OpWp2zde9pIY6CnnLq3B991vgU+GRocvAcVVr/GdUiZSXkzn+DeqqbD27A9qub
jFZawPCJORX7xERgi2PSta3OqpPsioHYwC7BHj1BSzQo3TCzGXEurnAr5jIlc1J9UBOWx2IwoqPa
a02INsnlEbDjYTJLd4HU7vmTt6aB+mT3CXD/g+2AWopBQsHlDsWQ1gOq2cgdZUzIqLOZz9qPTYsu
VLK5Wref0eHNdqdDg7c01PkodSC9DMRQUTHHv+NDMet3IhBRak3uP9iaZaktwCME8v3lsDGmxM4h
AKzYq5FqIyqeZAGEOf49kcxso865QEG2hKLlKU5BJ4Xz4H8cndeWomgUhZ+ItVDyrWTMufSGVVZZ
ZEEQRJ6+P/piZnq6uxL84Zx9dvA/h3rHOS7Z/bHb0ZBtSx/Py6C9xQGeV8EbkeHq9f30387TypY9
rBvC2Ea9E1QjsKp5vnvAOPp+rEqOFQ1uvmEW7sS74xFOzTW1pD/JLp1s/YEHzDkJkkpRhLsy48iL
RJ5IaQ6vdfixyhvVPi16uEPvhE4N+Clr5oBHXepmoSXD2y3HVF16V6vmHaCES9c04+cJ0u804HFW
9xBFMSGZVsr8RYaDSMIW8/nHXUetftZ31Z2vqu+SsYLlEIX10Tb7kOdaLFp6Uy4Y/VaN5VTm0Kce
eGaP8cvB0Gtubw/2WHNrbvTcvQt/ZGxlJuYbzR/oFey9m7aZoCTVRu0UaBpTTtoQmoRCm0V/MWJN
OmD0W7gBFnCARqOkuTi7YCvEZWEtmKrshceCEQWUCyR+wEsdTQ8Es9B8zpNbviCNE/tfelZQAdwd
lhKBtV+hWx0eG5UjdvQVsKNv9ISA0CgW8Fb5e+Hd+LBeh2ojwLOjkId1dficRHXWrABYB7NIIB5u
ksHu+zkmutUK/LBQQMle8OJx8TwxR+FT5rkT506XjK47qbRoBJuvKNV4LXj1V0RxUmOYZ5aK48QH
ALgNHjRhvRuefpPuK3pwmgrNhQLb5U7LAfWTvtxYdwfVQ8jF5+D38okV05GETAhG0w9wMwF2ZK3Z
PLaODqDpFw1PVnOoP+nr9HrealvkinAP+td480D/CaI9x6WwGQU4yydoEqShYha8z4kD6ZM0trlw
qa/83enKSOxpvwOwg76giqbK6iP8w7BoE1l5hewHBhTpuZQSToEj5csCfVSklcqKflb92AgLVkXO
By3TtoGSQk3OGf/fhjhMHTi2E1txhe/Q/yCIV11lruBEMWax/PUPHPGXbUO5GG/OsDweS+sF1obB
Xr4syTZodZx+RsSOuDAVfkSrLIHzlB5fleBD191S14hgC5Ty6oJArNL5JIf8i770hbszaFCE9R3k
XiU6FqR1YabvQA6pW+9JJpBGg3x4Pnwa+PJWyG5UoZ5HbVqAPMvOq6OnQ4EzRRzlda9gXi3UjzlN
vafoSuvui34swzezCHL8fRNrsPrwg1rO6wsTZYP5dpmWBUXt6Eut9pA4FY+5RlslOxHMNLhjMIGK
W/OkyKZ8dCfaAlIdwJk4GVOmSRgRsLrGpFrxmn2CQeEL5TCe4DEtzl2VPDYihz3sd8lCFvdC4Kjx
OXxNuDaDF5eXnpzP+UR3GQcb6+65Fc3Hgl75IW7U7lss59NpZEnJrN6MNht4yJVEtM7YFtURnOcj
r1Cq5I5EOb6b/mZLRgx6Z1dwWCg1mCjOwx7EXcQEZGKuY9Si92aKYfys99r3MmLa6q5bklYgVtF3
iZRDTvZ0RNy23v5ksB5rXMTzYlljokPTxATjv3IxweA7W9Acry3VfbXmF04YQm2nyWKi4U/bBKli
IszMeN8xNkitpZYeTR/oAopXLd1U92gfQIwqoDpCjqNKfbFp19LbAzyHmgULcJrAnw+SyhqVsplb
a5uiWxX752dRp2jVts/X6nmDPyHk9FjpGAwu4LNmJif6dc0IutFuMPxLf7OV/EZGJ3PiHwqW2MaQ
7s4cd6ts4jZyByMMxhqgOQR0OlZDcN7qXFs7cwenqd5R1iyECnvRF6uNuuqPmX6eLXRx2ZfreTEN
pOgbfEVmGD+9F+KSZdeFQSt9CN2wtR+DC8l9fTZt4o/jKhJQp15NtfoT8/odICBkbJEO8P74ktOx
VQ7BaOigX8lJKL6FAaHGKhd2CnxsQAGQK2M3GTV3zAf653W0uJxgA7VQUBj3TOAd8cZeTqFhZ7aJ
t1FgDdpCqq9cRIpf5Muxy6gwc8b8VnZjefPudxNQOxWWW7HLoZ4UixrzMNaOyxiNSy+1sSmMRkYi
hDucdwfY8PNXEnSYz2Hj4cE763L3kY8Oy+Vjm8ULKMaisc2VvdemlzohummRdYw2SwkZKWZ8b9fA
DlK0DAj7d4Hxkp3Ss0YmiC58ZbhblCfEV2/p2Lb6ucUK9mljsz7kdlIHGSi38fXYxYaJ7Z5o+BEa
xsGOOvddL3Vx1Xe7Z/cVPq5ijEAfauiaHy1ewoZeYyT+HrVzk2X3jT+theyaClKJ1tDWno0Vjh4D
7eZVb0KKn4S7HpKtvIVqPxrmfveTa5MvDDo+bSSdQ0F5Tker2ufDMXr6RvPJ1tyDBzZ7yGcpVd/+
ATVxuIeKx/f9YJ6krVFnhBi7b0MuUjxpB/tp4ASGOsE07phIx9FZPrebcnQZ7jBaLP33bc9gi+fS
hkTLavLqqHFoYrZ/0yHNuADvogPMdOqu6rnE9pFRH96z7yVFCrLJFmcTKpYE/irmzLvnHpK3Rop9
/wcVS83MfvlER1p4OQM8zFnj1TCB8MQU4SSI3huj7YL6TXdRIXahndc3yZ2oc3AS2pMVDPfwMxcP
Wn6K6gDhLQbEkTEruWaTmNmkfmXIZbyXuuJW1+GK3M7zCGT6SGPvH12qyfLVW3K4jtSdlO81wDKJ
UYicHd/Qb6hGa9NAQObJFWzO3VDOZWlBE0ZNhoLqIdjGNYUX+nHQBfYkz1m6w3HLIAhW/FjWQMWt
bBhtgf50S+UqIUNDAIWuHW01dq01mJfiRlZ+Ba2ttn2FxodQTZZDldsmeM6UQQg+QxHm6rElLsoN
xvqMRmqZFn+fw3hmvnNprTO99wViMJ13DV8ZOw0aJbw+1Nkow8SCSDsSmrrMyRXaYUeUIa4YhUmV
QW092UWLzjyPgevZ1GIrUSko4FHksmKMYbKSxpyijLS1fla7RBYSzwVDLXLEz48BRe/tZYnzH5Im
+Ortec9bxgQLElzXWn8RT3r8gdfckvUS8/g9sgz0X3CG4XSNoBsnM8EBf/y2h9DNqzH755jPNxHu
EfCrce/GlWC01d/DsMYRkFB3TOGEP9p5PN6xswce+HwXmzKcffO+BtxIGgpjewCvtb+VnkGeJVpR
OhvtB74hlat2K5sBxFSwf66aHgcV3Tk+R+UUTgfdKkInP/VL0jNGJtm3RhO/g5DzG2vOc1MxuKAL
pXp0CB24xrM/mLDJ6I1EdT0a2mA7QAeq0WLTef5S5PBk8O3oOV4EHwJjloDfnFNUO+iqkZQi9tyG
d+1gaRi0HTouilWKczuvJ7OYbL7zbUMgfNqa4WfxqHbhC48T8o6J1jI/KQp4Ft4Y0ka6WRZMW5lI
g98HzjHi7Fl6Ktex+PBqwXsOFpxfTiAsdBXCUcRtPLlnYJEveCH8sbbVs62UuswqojXBtwD58FwG
0tdNo/OMyAtDHGcZqpS7ElTmQ6X20G0Zb5VyxxR29It4cwJ+T96Xj7F9qssHFhBYSo7RGBzXUjYn
dSYGvU7s6IKiEBu4l6li00akTPNZiNQurVSbj//UZL7ikPxwr4oPbBv8CU6GLytM1sPEmfzy3Wfs
yb4JmtSXcNrBXmdj9HtKqLbdtSiz30BDdbYYaqv5exl4rgIua+xY3AUxsXMQaeBlyekQbh8yhwma
HdjDuHJ4ErYwjSm3f+xX7pycBJ5qgTheLJbahxmIrcK/iD1ZOtaf4NmuxsSi5lrKPrWuGs5bSNv1
WjoIdJqgtbI/aHbHWpbE7TsFRHN3hdshkbCio/tgPJa4VKCsVP4DWc13aVdXQJA7mhp5dtjxU1zh
OvmHkaPgMORSQaTNHSL6gcMNizqIT2NprOFXWx4BHa7RNbVaGEF4AeMzFys+p9fUbmNPUtw3F4QZ
t3PEh1j1PcILZRugWr6US2eXwabJKNRC8wciXPEl5O7mnJ4I0ar5bIiOGmYpwBZv5ZcYGfnEiQxP
HFfxklIE1JuD8qfJxuPYeLhDvKSjSyBCW82i6efjZp51wdOqPuZPPZ/5juKsnd0uSsnoCT74Vs9p
HBc4vu5m3fx+l60xYv57j0Mn1G4ciPR1wUy28FRrurmDDCTre0VPiy0itxVlOPw5hlufBdvVY4Ls
FCZlVHXmahTuhFQc79PSeSHVoVA/Pl9rnmu48YWnG1r3tg+kdjNSbWrDKWUIOTcjNPtZ3pgHsOWt
pLq4r3V7BdKoM7EaKDISjBNjagvyN/JJPNkyyaEgxcRgnvJiBJkJSnvPAkrVJDgMCCdcXGhLzPSS
wAC0hc1iGxAXkU+NOeG0QewbG0cgmESBWH73MNws9Q3nJtNtSC52yHvJDjjUfrSF/Fq33VIVZtmR
j8bDAb5farModNniA+LfN5WG9ZLY+Is71MpupthGz/GIRPy8+XlGPx8csbCcnLVfEEQB4M+8mCVk
seZ4CDf6JrSYsZLqUdl3960tdoatouaumhVemIzBvGFFUy2Zta1RZs2mBvZ2AyYgKGoWDypbeEaL
Uv6pbKAnjTg6d1MI7o9COWyizr5Dt4ILNVO8wwFviPVuqtkCbMc6cfrZ67zbodAs7+GGxgDMY3sA
uzkUdmOKvclC3vdPu7xi8pwEDe1O6hKNiekgjxSx7byHhsCL4SGAa9tDZZfgLfOPZg/6JaMtkbxW
mN1fmLRYOXsd5inWt/wIgGXnDMg6lO2nm8DJmq/f/JfHHzsjSw1Wmt767NTKbgUYZYLOljfxC0Ip
yM1IVpHVLiPDbo9F5RzWFbjwtY9XDMuPzyu78IDIbjTbrmAa42Ky5NWRIUJ/SZrGhlHPEzeOWQNz
4HjDE7MAHge3PRmds15fCUhigcOdjCDimdl0ee0aH7NqYHoIZ/awaL8h/dZ+/zkbyLZGe0ZRch80
7tghShas5u/rGHPF9ExTXfqJpy2QcNdZTQZ6SpdFHw6eTPyhXSs+8X+HMDsdoLsybmRBCxNiRDgq
ycJzDv5oONCd0X6DqF92B7WzdzvEtdHsoF96iD6morFw9dIRbPnNr8LJ3Mi2fP+lBVeMt6lSqfeb
7GH1qs10RLemROTMBnySzdTwldal8FJdOGOE0BJsjIc/pAaY8Zb33zfuC5o3XF3r66tlgGspa4wj
zCFOaUYIiNEYj3DaF4qjEgfPNFXkwYkPvhDGHnNYfqklki87e2dsTmzDybvI1mV2it7LYbx6uBsi
eAaCftEnTj1YHNIfKiz6cSi5t/78vtcvLBiYuorHqYHs0GLXk4JBrWG4gDn9izPTdD7BI2ZDWAZO
cdUqActM2hvGlPVBJIuWknPblpy7rNMG1Qa62akVN/5bxDR212AnxC6zJ4vut2CoQulewD3FC8Pr
teBJy0NZjv7k2DFsYh8I0WJKtRiRasUNY0WJp/egF/RN5nB4o7YhhcAegFrx2/Ib0pnARJfROeak
+OOswceIxySH5zjZvR/ck66OrxhppEwiFVTOK1FyUvQ2g1sObpFz+y1yNm5F0B4JaZNZg4dk5eH5
Do/54zqlm69FlECp0xwh5mHFij02J5ihLON1fx48GM6ctFw9b7JuHrAhCNz4YYD9it1SCjJmXYWJ
12X3wJ33sal+e8kaFs+VMmfW/wxU1gYdBhDpGhBIUdzJHPt7DlZtasv4PO2TrXRTMGZngNkaZCvY
KVC+ZL3w5sHrCONC6HSdIIDRXKaPcy9aJSTRs4IRulOifgydat0YtqKiWwbUmjVUDAMz5+lJYGRJ
FscerA4v5514R+WMPZSbnAH8VM3KdnjtPGL3A/s72sDLrjsz5VwXLfaimLsS98BnqTX8oBTc1utX
JgNANEWuY/pVBuHdOu6diR4AaUwBaVTsc5affinhzDrFfilbG7dQ20jFNm3cCEfEbq2RZQTiOVIV
HnqgoZYE9rAfl4l6rzoXXFIr0DegNHB4I+/x4gk32qq9oLV+b2LJh0A57Iqvd0JozG8+1wHzns3a
aFb4qOdjETYxcdgPNwbGfJ5OD24PRMmN12NKtNaZpQiP9Y1Azc73vO4QwJkpA/EcyxCMj8HDW8NA
tTMsMfSkVRtxMNTs1sfHivrgCSTCZfxmZ+oX8eF0H7TIvoHjCl5gmUaYK3SHGHP5fI9gV5bt1+fa
4evCQCR/f+fsG7B0AeiWVAwOKvq76cm4Tq4JZ+y88piaE1AAIfeDn8mmDx6MimRbYhLKgHkg+I4B
5+jLoMBGAUhjzvpyxfXo5CraPZYG1axYcrYn18IV0asq+I7PqT6k2GEMD4SVlh7+FBkbiNsZome6
iVrr/ppwcU2n8wmI4YI9UT/tQjUP3e1WLLEcKZZuwgy5Xb3fS7zjNWqobDW5jcUBX2rLv5xxIpC5
IdoA7I9xYaI1SWeH8Z+4skjQwxxFjzzeDGXkp+S+hO6kHmBblaxrrB02gpt7n1GJL4OOsWXGrE4U
oWxJF9ZarZpEykHriygKnWpJAikxYT7NlHCp7phgCZdGWRfMRZRzHmNks2em2BP+im0C6UZwl4mj
kPbw5PDpCiDOQamrj3TRYBVM6IjKK0iTwK7AdaewbhLYeupXPpAL0H9s3ZhNW1f7G3qrkaxnhye/
bZ5NtT/XzIB4tytazbbfUynH5uxCs2hrj3sJEjkEIeOYzImAHDP85g1LPXStU0rnFr4QjnjwvW/Y
SfWEcPF/nZdM57hpzRJcuMjOU9yiW08WWW9RvuLbtoifWFtXUEYcSq936chw0S7giIC6oIHvUYSS
4uQyp3SCu17g4wT/++ep/kwj4gM4nwgMnmyIE8pxsFNnGcXtCSgCpn1k5+NiZC4sOitkrpG5+GAM
ccznL9hPvsKQDg8HFL6lrY0UhhZbewaKyky4S7ueDpLl5mapK9OPZ/6wKvCQ28FOglJF8ZM6zLNp
VSdoc2BrwpEJMBGCCRl6/dyASMSjopMv/AiaLKgWx06/1nJ3SjnyBstdD8KXiDBIg84IL3RkvBDN
Daw6js1rGpVzlq2gpFMUJ/cIn4py0TKFwVqJN/1aP8tFipmWjmdDIPU/z3Sl9AsR/E74WBMJ85GL
9PAMBUgMIi32m92vgM5H0A56zHyKXkiDlCW0pxfSWdbg5BGkha8qi4azKqk1gp38V7NLHmsj8eNT
ybiR9y01u08T0DqoYVBqXj65jC6fSYfnJF2TusZyiFSiXjdViNJdtXlQxj1smI7igsnuzkBcTZ8K
B3fzma14OXi2cJTJqOIsBAMrTHZeFGbgqNBBUDDpkAlOUTgru9Eto2LMA2fBkcyPpa9hQFLdPvD5
p90sXFxeGLC2HBWIYrD9hcsL4C6Z78ubESqcYkL1oCIwRPvsqltZOnQcEj5IkJHRyUCaxYxQgCVn
qwyS3+az8yhPkTxho6MzobPZ391tAj40KS0ZVxxqZUSmd5Hf5sT4uBWnC+ZdGN6gO//Ph+STcrM2
WHpTjnIqURg3UPjIcWO2wbDOKmNG+TAL6IZSdEjJ2E4C32LRI1scxRX+W60T4Wqnj98sCwRicHav
zm3kFcdsyercq3RbxZH1wiEkAgnETq7gNOTGlMPibIAdKfifX2x+0CcwivoTTu/EnUA5EGdrHq+F
LZidLAV7xnFMGrI1sNEqiytcwj5OtQEwQhi70DdDi+YoIWAwDuhlQFXgkZcYsnhSaE4g2NO1IqXG
i4jMydIhbuVz6Sr3xUwDG1KWNuZFAP5nWuKtsaKdFbBoEMZvk0ecHGOnxLXIKu+RzRkQghQgwZq9
9ppHsIauW1zDVMjx/5AZTmQF6+8H4RUqPwBlQAF7caywJvyC2mX92IOwFEeepn7hqed7bMNp6jfC
rjjyfbNb8fGx++Dzk/9Vnv5bdLies/2N3BYnM/H3yQUDDgLRkNw6O/4AQM+wJVOW8n5Yhb+KjX8S
s3/WpYaCHCx+4Nxx8HwSGzYcOlaPPQAzAi4Z/84Q+LF5viDtKkAteDVCvVIcziVSvPhfO/3GJqr9
ir+F3MK9q3v+9FiEf2tbdbSDMh6bgZHh61ue0hw+3Fa2Fdo8BtafnmLUFY6F7sL5h6NbxyZMJZjm
2pXDDd/Lv0QPZ6/pAUz281NNAo3sJlAo/iZMgSP0YHktjb5UT+vtiGwVB3oXXBl8dw23HH05FtwP
36S12tMv8lP24dPjzykwz9Jq6itXABmfSJZ5toxcyBVBuWkNl2k/zwSrIxlOIhMU6vuRd812rZmV
cYTUs3DdLqpdd20PpLzhGLXOT9AK1+JXAQMM9+UDXJXZEzY2M3qO3gHfFT78Azun9VHgHkFjEXRr
AnHl8HLwS5rx+Xqrbpz3AldUn/zqqwz7aN/cjEMH6tNAiGF6yMfFx/KGJdJhWE+3zz9hHbqi3Wwx
tSMCypP/6ALScX5J3QNi7TNwzlb4Fnqhq2/lrQgNmiPTMxaadsoo2DZQMaofVcdJDdvRgbpp/uGH
hK+9RaMYXpiwZUvu/WW11iFMIy7f9Itslfpox+bq6uFm6yl1I/OlgGDmx1G5xEsAheV0i8Bp+AFf
jEhf+pqsC5TZWOSKu4GkrMGp0t3zYctXDCPgi3WuEDxZ+6qD6Sq/BAONHMaJ3aUQ3eisP4Kw8CZ7
aT18PeEk/0xrB+qrelWPuNBOKxdJW95eeCq/6i49xtv29rwVmNo+sMRksMRoNVqTMT5nW/zUQL6c
dzbu8PCueTmae95lIDrn1WiqXJnfH6dxHgxo4Fcl18UE+nJKgLv9/sHxzZcdwaUAWDQ/A9oGDNf3
Q3vk3I4WuHE9MUmEuyw7Rebw4dO9ZisrlawHQHtI8Q8b8jcjxoYagOQ1543ynSkaTI7RMKaFnw/z
qtpKWFhHl+RChOK8JgPmDrEC6jZzYe2QnbHGIZSEv6WMA570OuoJ6GHmj+cCXQP47GeR7em5tq2v
Uzl8ibCjLfQ1SwHUYYx5YCYP3R9GlLBJ9hnR9kyG8ZO4w02DMcL0Z1iOrBrcx5EjqU7SWEIOU26W
bWKvXVfX8fGWN+TPAO8P7OghPcJRmqdE1o/EVhWWCCizhBHUxCaSkC/OmXrr+BvwtjaPAMHKWuMb
Ksdv/tqueypBLtKQjQaqZBVdAAS/JQXUhLiOx8YGDwy4cHwhVJU8isqFTYZ/px0qdoz/+sufLB/b
+kiteQYO/+CD4NWRlwo7HTRUmDMzzLfv3+K3pizAzBvn09AF3Gaq1W4Eosony+ZAhuIeoQY2J2TV
44Ds4feyntzroASK+3qtVMN9YusNuUo3XycCA3UPKhGVARoJxsIzKrHB/osGS7mUN/BwSPF9vovq
OZ64rey8PyBxiApGEnuKlL27CL8MKkIkPB5zA4XkXqS9U8h41bLe1gHpKKa+Yt2C3qfuZAk3bfU7
htfkW/IjASAICMOBsrb67wLPlhVgHlZauO99jcZGbMcpa/25yHyo+BuErsMu8ZND94fSAj/kb9aE
6GSwhkQn38FGtFN4ujOcbTblXDjUCL7d6S1nQLdnOfBy3oUZYqCqW0YMTLickAKLJwjEVIywMNcg
N+1lV6jXeJioykpSgsNduZbs7i9e1dwD9Xe5aTYJnNLExs2KtN2N6MBscGp8+YCyMrPNsLshYhaj
yRne5zTzIMgWPCDll3Vm0lj7NYRo4I0ZtZm8vuDxNVKLkJ801sd/ucX5l8RPtKbC6kXAx1bmWRF2
Xq4ivErBmiFtaJax7cGt3Q8ip+cCXo4dX2HMwsXtduGXlnnjhZh5IwB9kE5MqVbNBn+r4+c8GpA0
+NUwRf2KqfsfsFwsmsvJX/Y7XfC9WPDRsDh6/+dxyFhmvkceVX1H7xG8F9mBNQO5DcqPD2LwOHUn
AnO98gbXyVS206/a1lUfMhktpuSu1F3uUuIn8D8hf7UM34p9f/zAoYVI29xqvHR16lfG+2YqeCo1
Fd4J/BrjALqxI32XjKia8+8M+RN1MEP0RIHNgMCC0Dh2ABuiraxogqMwE9uRYci4mauoO8WUilCK
X95rZ0QmpgYyRKtf6gPyQBEO/b1fdhzBNmLXu/wi/GoOEqgI1tpvJEVcCbD0R9d68cy066JYoybp
eXmI+KnA0/x4Aiz/iU/ASPKtrOPF05M5FG7ijb6wgpAB7FJZNIHcKcy60jsMM0VAKwVTZ5teVQ5e
p14SwPxaMu7qcxyTZ8bfa9cQO0l3Kun4LDDjfCWoZeo7LwAJm/D2U8N+LV/yTJ7XgXbqVi/ihn7L
mPAFm7byecD8F04hjDCIX7W5h4t5q9znpbd/ou3DKxb9tjcVbqQj9rBm+WXYY7C8WUE6pLEOoFeu
VLMxu3lxp9bVdvKhtllgB+07ZQ5hJpGbE9jpjnkDzBn0xRt1VGvRkp0rrw+gSsEsxoTRYYtVsA9m
hm2Yog+nHJv8XXYkkZCetD7XOOFAUY182pVN6TcOzTaxFsPuKc0FylBEc8dsns37PVAev0G1fqMV
AAYoEUtjgtneCSHCpBk6WzYvruU1XsdrfVOfqaWTt5lQPzL0ILLamJdA5hOH/i+5d6wZ5gg4mc+q
NaAgeCZIQ3J9nVXaVn+YNy62l3j1T6YzRz7lP0LsNrsO+itvdkVaVYkHAmQsokOg/QFliOOnykfr
S+t9fx7bY++H2Cusy94sseYeCTkGloDIc4ipJc5IWrx+9b/XL/hZfRn9XkOal/vAAO8s3KSK7FUs
HhzjTETTTnLEAPkS4h31DxRND7J5AtSfgtCNBgcLDU73iE8HUNoQDC/9GF6D2yzp+FG1s4X00UfW
4HH/VodoV64yr95TygNJIy03ijGICnUJHgxTu7vl63L7Xr0OL74kZSHOFxRapNaC536Q+/x/EfHX
aw84QAUP8PCckDlFzxZhvgBG9R++BVxB1TKYQNYEGBCQqToTWG2A0KShpP7wE15zf2o2EFoCXh18
KHhQzAMZkViEEBUA8lFAu5AwUvfK0Z0X2TEuX/tuI37raEW4tshisPJF8zRDwG6OGAnZz8uvsbpN
rrpv7KItxtNzwulm+UEMUM1C+GQvPOfKAbbzcnDiC2KpLxHqsBOe8LY/TKiYbdDGwqs2BQWmCCd+
zMdL2sVrIexfqF+Zqlr5vmVOdCFzSTefp2KXYodL5hJuFMAL7KGnDMIzC4PiW94yuIZc21vSwriJ
4/vgWZOGma/5FP0h/0UJ7ICy9ybKc8AY5gPzN5Fc7Li5eip3uYzgaDKnwwSaNBbAN201TiNkQs73
0vnlCd/lF27Cld1zVB9BH/3nji83tbO5Mn/eJQLJEG4hKVO+iN2DnfDLUI4WZbDaE6YnzHeBEPW/
WJrhm7YeMcnE4VupOW82WjJTHGWhcwadU37De3i8EVu91/v3XTk/AyO2SVc8oY9qZuqf5vRegfJy
WQYf3JFNZWHQB3j/zYwtsqPm/TnZEm02vqBteQQHnSANvTZLZT74nZ/tGDNnOVmLxbYf+1eWVhSk
64LBBOqpoPNjXHj3MEPu5b1ZVs7LxwH9cQAAm7fHxyhkUebJPO+CyeLtMvbS6UgNR3oGjAdo96s9
P3bZWW9aRi+ymcOM4WipU5DIRSYXvaNfruKNjB9gzFqBPm4TchwYMNh1EuNMNC5LEAb10jD53+Uc
bmeIH4yWsw9zTwfz5nHPVY6Csm1R6F/PHZweinEzmhMI9h01yO0LkjMQb+9bWzYhC6wE+wDPCDBY
3WTL4dy47YqAyKnduFSNJiiDS5rbGbyMtuo/ggfWXB51oObE/nDENCtm9TVRN9L+Q7AV1SaDLZMg
Vw4zyQt7KwvG9FS/mwu7iQdLmZyRZsmQ65B5aIdG+U+8xzcCOAQIHOABPSpzQICO1zneMyUgEY5D
sKe12aQX/Q9xkP1BfBZuxrivaFF+iXg4zQ38KQTygcTjxAtHf5fu3J+lM5OPx77ayzYGJr6xxk5x
TGnLN8wpl5MbJtRMSsd8uG6eW9GIByMhlObaYIGal8tkKa3Kn/Sc3+RLthz51ZxtNTFs5YrhAlE1
XzE/Y+kK+HbDpnZUaOIExkEE7+YDQyugVSveEMYZbzrfgC5Jatq5OE4Qjxw7T8NGItk+rHJHmHC6
ZyDXzycevg9mdBQ3hp065RZlFlDob7NVGNG8PGZ+Kav/JC61c5m5DYDSGzNk70Mn2XvTzM3yFeEt
MhJ/XF12AIY6Rw4Q1J71QBrv7m0L+4ER42Od2QpU1FkZJAFwSOoYzuvQfktfzQnQkHdNwMFCpDz+
+3AGqDgOmkx4mP4ZpnzEwFldR70vA3XVWKfNKgEaaZXYeu+xvEGIQLfI1YS/DDLBTcXcTbERivqK
V0hBtFL2uV/5L79d9TWu4JZISbeHScoDHv04ox29BxaoHlOayiFteRQMw02ZFQQdM795M57XAYLH
lPNZ3HLppF8D/LCf+Ccz7Ei16gsGMzzAgjujB87ccowqHB9QArlCllwMrW7CAZ8/LjXfSLVIw0DF
93kZ47nsQiRWr+Xf5Ad3l+/Iewb6iUOcsGKEkLkj3j+r1wY6KEnErr6UfsD6Md8uVp2DgnAaQNxG
sAoVnerl9MAOHwntocISCQSBNmeWrqdc/wH8S5AMCia3CJ53YQUTyEehZ+J+4vWHdjRm4UCPuGTB
9GCPwkwlo7lwI1uyHv7Dn9rQGF57+Z7vh7m2K11ghGHREVCY8x7Zkyn1O2gaQ21L+IEEPz2Ktjxe
3Ql7jFtKepGBzWRn1a2xPPQ7T+DGLreYcZNcsOU0fmyy70ydG8Q8tG65w3jbAs0FAsJPyqWO/Htt
ShMw1sFROOr810ayIio4iDqSOYKYD+uOpN2kubWEu7iZYhpFcCax76vSZT5jJQtAexonYdk6A2ft
DP2Aw+27bS4QeGxANX/6pnJDeU3xx4oLL7WOqXu4ELObUfhysilKGLaSl7w98JWR+eEhNYEFOtYu
wk07azdGatE2uXIfUMRDIfkh/Jg5lEVi4LG5h2Mg9Jors7qx33evPXSDgsMvCwxY2pxbI1TPrIF6
kBzJEviBZu1nAuYAHP0r3PCp7y2dFoXTcXqazO5ScGdzOfBHlhR3fJL/puHlkc0NwrjRidgKUbkz
cEEyAs+NdZ+Z8Z6zsj9PqDVBClpu6A9rijs4uVIRNdd8H160lbTSjjrJEQtEU7tJAM38qlvR8qfD
om9GcnfJJ/Um88Kt4D3AWLdLklNmxVX9o0w69OMPlv5++In+jH2hOvllQBg2OFOIApmL67oD35L4
r8jnxMOeDJSAZ3hitAIUD+bMQyql0Z8bxpIK6knsVM7x9phuEhtsbi06ZH/zg9WM7aka2bX6ZXLO
VEuk9jWrm7DjPmFc6AiraPtmZLvNAnWDYJ3WYP10ob6gd9PMUe/V+K/Ty55S7b9Rwj121O90/cep
ZwT1CcUqtRbtJnfiIVmOB/eA+fKGsHROTmZbM1LGCbIcY1iZcaJXNmbxQXdlbjSJ12huJNcw1c34
gUz5lTFuNHYSJjmSq7nqz2iYIOHt/HZAsHeCnVvq3UggUTyZ3AXvr/JL/h3GDpo/kQeTP5K/CQGi
xfCpGmEJYbS/UC2B0yezw1PUz9g8cPS41QgoGFNMR1ceBnPB22Ve3sHcCC3RNzjdBmqm0vzR9/Eq
+gUpbTbAMO8FxWEAg4fjjq1wg0r2wkH4MDkyBYmSGbdfCokckQ3t6pFuYdatK4c+/8zQdRNtFS/9
Mv6RdF5LqiPbFv0iIgABgtdMpbxHIOCFgMJ7BMJ9fY/cHafj3j59qneBlGatuaYJLsMtLmfdeKuW
TYlxBeUMYBnEoD6fFDKAzaAvvi+ao84rrJJLchi+ShIr4LZUQzgzrEDv6eKnb13bgongI+wlx7Bd
fEBA0DHzCkH5t8KMURdQzENvqjtxn99+ssygw6LQREliVc7U/Wf/ObB/y1cJpST9NCUqRpofkMkq
2tpbbBOYzwvtnb1jJmHE+xF1PapRdx/Nwx2QJa3aPOykg/w6umriui4UKRyn+p6JO/LV4fLd84qR
BTodXDsuixepEoP4vN5HzfSmDOxA7pSvKyAce6GTCwkeY1P1bbAUJh/Ds/fwPupKSh00PDYsCgT8
bagcoqfedbJJtD2jB+eWvyHCPX2c+vBYb7ujNwHi9vyJchNUhL9ae4+oLNq/Cp44/Aa/5WCc0WPI
93cZM84maeGLX/zzZh0qu3G3a7JoCCQ9h9+LfcOKDm3+Bf+/Wftp7dfX0dziQZ9e6/70H0cNxhoT
aS4OlvJdRltici+2Dto9jw7Dw5BmwBooeIvQJ9y7c7MJRdiqBGUsTmFzhzIjuyQXtn+HIF+s+Htj
JCQKM67ok7XTvvdzGbwyqsXBnJt7YMhjblgIquGjNdgoGLEoripSttMXFgutYvd3zuihjk4rN6J2
8rDek8aHeBe528n+HlsZsoQkQiDmVYcl0TAWyaoBmr3o6JjUpSCbfItqSDttuJQ6AUaGKzMmaYEj
h4alqeZn9Wa77yX2UVvGgDmVl0xJgFzdQ5xMLqhp8Z/6SGYGLBHN66MjJRb3hEkX60Ufv23PyKuy
l+4mc9Z/RBNDqiydKnsxhhtUZ4D9kM1gueJ6eKWE6aNTxUmDloYJf39Mys5bf86vw7zu+O8PPCwZ
SuPFKE4pRDT4cdx8yORJ1bDgY413CzP/LZ+uyQgF7qUqO6ttxIBOEe7C3YO2iHVKCgN3ZG3fAiZe
4BAssvgSdJK5+57OzbFJxXngNzN2y7i6xJsE8we15cOhihV7941YnukYL4cPT04FHQCN/jNlOgWy
dzuQy3ccX8d4Zvgniw9+wHauS5EMWdBiTh695M8nVZEZPH+M/gWXFLUBU1sJB5rynV6XVcKdyCDB
hf85WGii1ZJDz64xg2hucHnAG5BYoJRg4sl7TJ3Bq8JLxXou4TXwPKEJS71ZPv7H5zuilgSLUY+D
1Z5S2ekmhG6dYoczDtO6HV8LPQLX2Fn+vaArziGftfk0RLqJnSZvmvaSQgpl5s7ChI2yQy+n9qgb
7vk7qBkaFdLnyh8ery7Y90/2kzenF+oWoX9/c8q0hqevb39G9fp9Y7KHAIqrbI+Tfy95eK/xOa1E
S6JpZuDAbB2d57UAV+UPJiCM12z6LXlbbPFm5EdoS+ncj9r9kL/lJ2qA0ENgjF8sCb31jv5V9pi5
2kiYYb6CbvEracOh/ScQF7uwAWB9fNWDQl6+xwy/OaTfYxAKHsaPzUEl58GUH1H33QB2Z133OcT/
EZxRtGi8cPPCgEVfCfr3MV/ihobcJrdrmjX9rTRFRbMkMUXy9FfnZue10l4M4TMwu+XxB92yRY95
ds781FHCduZr/Pj/WAG1GgGAE/g5nhSyD5uPcYe68Yl2c3b0AbGV9c5pjXK2DRo6KhF+ZT90BHIH
YknNMRP/lnMKOGDACnohaAHo0QyUi1MNVijeh9iMOID3SSgGcg2vukA0Tg4wnFwvdx522hevjROK
tJVf3NAZOG9Gf3BdDB5/b9gRf5AsGi48yAYR9o9neIUeLmbHp31ueHDbTn/YrkLJOyHFNaxuyYui
DKmTvQ/H72Z5xSBvyE6qKck7u7g7Hqp1J+UjqZdCq/FZwBZAMSNCdMTrl1i38tKpVAm/Ccq0SOsO
X6K1PDALggBEK9ZmUM1RJarfP+ozVT/Wpi1WWL6+Ss9m/hEkHre/l68pjBlWyq0TVkr7Zqvdvwkm
x15lheGtHw8Wa6QBIPs0/2xhzSkU0XERRRSK7BuvwcP/+JwRFR4iEOddfpXF+J+XyTFzQsbcRVXm
6Q/Eh7yzS+CCst3O+kMWnxIg8q00FRDAi8XRm64PtBgIyuVrqRGKVnsJuhflcy+F8F2K8EVSM98a
FL3mb6hRYp+DRmwQD39FFfltEdcUfA/7NUJpAeRdRRjvITZDTw6eztTAp2RGrrS4Fwvy2IizuMIH
HLojJiMPCoSv34qYScEykAuYLBozj9FOHXLySkpF42CqrSoapYFl5vrosMD/yh7S4gntIb0rg62b
KP+cP48CDCamlWOi5vx89bs6oxeJC/HxJWN9GDjcdrCcQGNawKkEpU8/Hblkq0G/Z4cUBoUQG4R2
9tZZd9vKfoOCSzq1vOf1MOYUa17np45NF3hGUGDPbDq7JY8VA1SRf5OUnoSUiyHGl+v1pVyb6q+2
60nYHCD2gRA3WNWXsApu+6SL/TWGxm8FVYecVWxLBH6MhoRTRTVhHRpOH9cyuFcaWZhPcYC5s1Ks
PV3lxXppfjJ1igPfAa6OBmHxBwIN1FxzepE5nolmCWeEOvVnzfDtbFsD0fMxD7Ftg91ArlLvMW3W
bq9p7+drXU/KnFNZ5GxD9JeSr7T34WLANdx24goLCv1fLgkvAEYKzKfdvjB6ZEMS1Nx258Wub+/R
1HJ8w31q6jB5ON9XuaZqA2mt6XV6vs5LKsAhg8fOb/4mg6Yw5vZ+ny2ZZMDPYHvA+jDV6xSdYdK/
vLNcs6VAOKG+B+sjGntn97PWqPNDOT24P3WM8uLhFFvxIZBtx7jXOdzLfI8VHVad2Hd6ycyGtTxJ
EljSbS7t5exS3HM8v+iftVEn/5jger1xfzQu6JUOnEBvDK+p7pMZ4vHIsF4c/aJL0deldEsSI4D9
KIoXd+CW4f42I+oHXvdAnl2AfXgyhsshXixnVTG7aI64Yc8Q44ZdbJpmrdrnCA+XLUKpofLIZAvS
Ku4xn6gvu/ucCBMPRh5jxK7VWMJw/hSDMmlZtGFoxl54qMslTRSJbneVgK2JAVIVOcM0jTehvoBx
hDYO5CyB1sPV0RI2lFj7sjKgcLJkjzyyU9B9kcSDL22tyyxGk/oTtixw3weecFGbUhKcV8w++kyN
ryJAvX4Wk/sCv6xWAvisl/5Au5X++3rn/DcHjBhg/ICzUJJcUv53eiUutE5DTQ6eNnCsiF2xTHHD
6EnBacC6FYCETg9HDPtJzMsi2sHpi+8X59/nufIbZpcni/d2tl8etH+8z0qGMxe+D1g3z5P23LuK
GWGAH4uubv+0Z1iItbBstlAuYWdMyuKDQPTZEustVegZU6GZV1R6a23bTMVBzh1tN4/lsHM+VqPh
d3w+j+nWylg6JuxSPLP3JgLwinYxNJ1YoWzVHbjFQAAB+wupg3jKV+7/emIxYomjLgNi1gEFIItq
hCRxEPch4PfEFgvycXUa4spkvgkTHMOM05QqP+xrYZ5Vwo35yOl8gKNGv3bi+adENViayNb7XJMd
RATkY1X29WSDssEoQoYz8H0D0yB+F3otJsPp2Xu3rDf/ieM22jhHAZiWZXiBiSHwH0o73p8RpehQ
ETVzxvkOYdGSPx2j0PCvGliDKoSQBTcIVrk8O7ooa+J4Jp6Enumwb9phukTKo0G09YDTN2emXz3v
MUWp49ewOp5qbtMszAZxO71j9UsPgwmffUx7k2Zi5k+M+koj5+fl1TumHz2mk8/lrZyHt9KMcRHq
WbAkdBFmcvsB7tPxeBD4XndApu1MN/w1JlGoAd3nEtnNoTwQmfqKvqsBlqn/qNcMSyiV3/GxKTWa
mj6TW7LNKv71rB61BOft1cFQx+uWEOFnvRRUvodepckOh5kDFRRjoPjmvc8WFJ4b7K0C01t83GCP
mwydC6TtnQVVTG/RGXFBoH/pHK2+ZuchZnO+uk19U6uQaieBlxkFGMjZ9zYtBeXZg1kPDDfRNBWd
Gg+H5h+S3/SJXyOmk/j35e30UHbwkKLJgamH7dEG+xUSUV9DpGzRx6XZrRig0ngSH9aZPDeDETQu
YDJoOaDFBfNEDnMePHe5Ho40lhwNgHkuTK2cxrSDoqqhUiQPlL5kn/6dt853cny4DMqtVgnnTrXk
kBBSyA1VPHAuY3PWHG6JdofuSbM3hGd5iNt/BMhjmXInTWwbwheD80omrn2f7Mp3WjOHBQVWlWpO
ekl31hj3qbfX5Iv7oH/OQAH7d5WRsbpNTGhwLgdd8rer1viY1ugyzvTo1/SV71HbPyyTgg9aGZpp
YmWHBtUL84PEXO9Q3gDRP3DXfI7bf7vF/Wsf+tpfp+uQLW2bAzx3WOqsWRJNka93M2S0eGCiQPnb
YbT3lUemw4Nsbv9rwoDKvVZMkgyWKAPJNYR+6VK2C+iTjz9628HT3g92mlUKH/0KZfVgGYSt1ppN
f6V60lqw7NAC16WxHmAdEcDhND4ha2+eQirFJfpWOd/1vq8aZ4GBPeQBAgd40TjDqRd9TFt9v86v
gX/iHpSOyuDro3Qxl4e7VQ1pAxhWUKcPpJ6e3YijFkDm/Xamseet2/E7Gdwu7b7XcDEpeP0Z16iV
dAH2WPaUC8k1Zs7qMV+cOx/vwhz5Z5/Hnz+c/3bWhzYkR/5Ef9mefGfNxc/TGbbMR17DG97/+QCk
9ZlpdcSIC+i2C5A1dMYGGMrFwaeBPAIc60HsIbx9F1vMv+441zEuH+0mTFHeH+u1qkjpXHPRbM4L
Ykqng7Add6LjuO3/wv74xUgOXrLmoXZjSMCQmWwOh/IZ4KZV/K5kMQcfuvubaO3synA7dbTrOpcO
0hX+mqO6QHTHeQG+sFvyjk5LKLtkHKMW5FzBx7v/FlsDiajNJuiHZtxf/XoFnigt7T/07zi8Aoq8
LGjiu01vF4NgAIa2biVk7ObH6UxfJWXRIK/cbUMYGRiRmUGEWj1s4GHcd0ZnqDc0RgMb3i+N655B
BufbXrRpicMuU3Pwd4RtsYFvGVohNs2Sn2zBnaOeetkMzjkQOM2xa3IPhqodxlIGn57y6Wbx4lvU
5+Gx47OCRwzTcDur4i/F7Qoi66a9YbaMCwUpuYrc9ngGy7Aj5/7sy0TFSn6o+jDaotuhC7aWMO/1
B2DIoau02RGUEvjkwMTrG9FSotP5CNzbqqEmLLMGkMWsSXnFqop1/Y+/7FIqwxJmzk8OwtZjbKqR
3+ZdLL/09VPKK9r4/tHlFK687gMP8hs+pAPUHF6tTIoDCoidOtfhV70XTHNlcV1ThTeWt6S4Ih90
dnNV0SuWa+ZaaADoYCgln/r+bvFxQHP4hdBdnfdMKwv1fyi5w99Dy1mNb9QEW/jloZh+NtO2bfjT
sjFicHOfnES8uNqjD2copoWEQNStsGkuOnguQqGcS+evMf5jL6OEQAa5Plha80t3HvcQJ0n2+Ysb
B8E6Hd6uTnPYKszTvOS1Ss4+5fMJ8/YOb5UjF+iuR42T3PNkIBiCavSYYh245N9c+LsuGDFdZUK5
6RUoLvt0LxQoZmCUy56MbjvV4aV2d2p2eTvb4ILZCqBIg3uRrg58ANAMnMBt4lg0xfr/f0BId5j5
g26d80nmNE2g88ydocDJG4xW/0rxe71R6VJg1eMevmVMcXeg4vAqdD/TxLM5BBFyWBKBrYe9s7Yz
rsDf1Wo7zCCeYPG00ele45sVdBkDP60tWC+LmPqO7xn1Fj+rKT8c43l361C6FTubvYrUrwPOcaa6
xJlLjwmJ3BKdMRV3AbugdgrsY1mgNwstyFmd3SVUBOkxkqeHMtVediMjwmGeijoHvuD54ruPJJt2
LOAN1bwHPLPzKkgJjz3vg4qpE6aHWo1lL/t7cBMahWSmM/5ms1eBom3ZWVxWTHWw1zRE0igx4yVn
ARh1CPUEfPvinRpBfQ2/HaBeh0OkgTkTO4gxI+CWXos3PWJoSCbZb7rXUjfh63NEH+7QbNM0fGPd
UDlt76XVXaijabGhQsDIF3n+h9L4BVbENBhR7ZYfB1VV7Qt8FIYtBBZCywAbg+CDve4FIrp84h//
UfcPxHOXNXToeXUOrDAQrD4aB3xHKMpp8346Z7WtKKepwbVu1gfPd16+sy2oAcGHWBeo1gn70Fkf
vBrDQuCqXwQ4iAZosTaNf3Bq89o+Bem6wU9r3ES80xLKX6g0cRwMlx2S03Oeff5P7syB1sIYSQba
5Wn8BSWYMlIzwWkXuVMDjNGbyEdULD9eS7eqcBuYnozo3HwmpgWidmwxpijN+Xw6FOPOg6S55RWf
HY/Rx0MsBwBWn2Gr2JrYVLs9/H4OIhkskxb0JAjhF1sbET8srJqa8vZJTx8bgfL6NXyf08Rc4r+u
J9fdq9d8M2QA4sSlOWgFuld9j4rLhQMMBnjLtQVQB3WB8lECiPay/Uq7WITjvtauSCS5yXYvgqft
klpBl/3xcJs5GqrfDPGqPZ/yxiD0yQSlPqYgwu554F+vRZOyqpu9tcH2nIsZ5ZzVHr58zGXsD97W
AMNYI2uXvRu2rKEpeQvtVb/lzCov4TTTJ4pGa/DsvoBd0snh2MAAKTpoQydoOmCLTPqrFseNgB+D
PEWDRujq9mFl6UQTasJJNLNv0xZz/QWVMXhThK74NcQ5DNr7z+Je6sjZYNLcsCiOTPbwL6iIu+99
vBOYr3WcccFy6r70+m1B6dLB5vp+gPgDplgAVusX9e8opsCrp1tQtaYiK9i2WSwP7O9fwoEHcbBR
OEiG9nSZ5qRlTy7hZPYQGh9b9wvPY+Xf6O3GN5oefYBiqfwvzWJ0VsW2I/LmjYVhxqfyr/5LuaZT
71XSvtOvcG7S6TOvqLbCCWO/78qYc96UDlcKpwOH9vpg50bOycO0ufwIzzurBKDBuYO9XRZsbEk+
Ng5i1JH+qewb4v7WIAa8D40ycOZ62zBd8893fCgKIa4r3GtHOefsg2WtvLX+CbYNISeYGDSqf+Dm
0nT5Yjnu/hReOZsMCZrtgGIyj+BI0PSgNxWdbE/r6S/be+Fvo0RJGRM2k6dIgVvYFeRceCCjZDbj
quZPBRhooY89ULHcaWXbMDx75VGuNTGODemoaZjyTD0PGJUUcvBqj0kPExe+jb7qUcGDewSeI5SQ
PozNO342xyGrXkka09iQPtaiQav0OIJzzzswBeBP+9t7JcFoCxTDUr1mgzGWMVBLZb08yY10R0oN
sngrY3RcYuvx6fN/WJDw8o4Q6lqQefqwwFgXj5Q5J0F2Vu5VQ0gSYs+NIwuAfcE5zjow3SVUGJWv
u/G6YH1x1H03SO+TohHn3B88f64Z/jXUuhx+y4K7Dwi3PC0AA9frPV8PCKntNYelOsUq5SMsDYuv
jnfCzvYYG5TQkw3lT+swDvHcF3+iOSlr+xGmJ/1D3DQ7qyjuZJJwxPUKmpjHFOSRU4o1UST5yfLy
NFT+RhtdxgPOiDiesqz0tuDMigrhtb3yYYFWO9TDMCCgLeQeVb2+Ai5LvaYY03XD5Xvt5X8fn87X
iRfYDSvhpJyCuiZLSO0Bv+aY0rMl5x46LeePIvQsO1NYBuXbpieexp8FDaM72k77IvRAig8IRcbQ
TML7WfIn+i2llLPWZ7WeubayVPEO/oUDbjQmq0R+jfK1gnV7WcRgutJyDW88lGcrDhuR8eVc75J1
8dz0xbRt+e7GQjl0FKvutBuFV3waBkc2HQI0a3S2XP0vW8QG30P1U7HrWp8ki9/sydbI/5LZUI0w
JwoumG81S7ySfmvsmSSREXDTWbd7r/lXn2SYs1SxO409akOP1cJSjU8/AajCKnI+WSmmA1+KnHpb
U4aofshUYmNS1/pM//ivPDCld0xcJ4oF+cSrVCn/4vvTEBpAz2B+ZObpEbAq/WNX3kSYMoDQsTXX
rIAIwJYzpZoegqcctoPNdihZ4Pti6vdcjpZt4UBs1s4nNINwEHgnt4DlDPxGYVJ6QJXlR4ZhzGJv
rUO+S8GknZkRhSLTN2rXgy3WlyBlxg5CUyljRk0ZcT61V38Chj3z1ynfmnB0juyENcv6NhzhFJy0
r1TTcOs7PKWcu1eoxdubhuxQzFcTBg0CZNxnWSrHYbV6dlt5wnlPKEo99vaUVeK1CtvL9zwi+cx5
t1AkHMOPlWuRyDIeV5O+DDKFBzBzCTEdET3MCbFh6DEkkVKMcOhGTUHcYksqkYqi6MgELJJVXTjc
AHOreO0E5yMeHTkfynsu83THCZWXLFEeK+VBFvvdhQrnoRLzSR95booYhmmBtI5iHBA648ofyNpw
OxwOETWRnV1p2Qm5Xi5ibLKUIsOmmUmA487WJgtIiLICa3i14vZexE/OIUNtJ/hLPdkd7XDkZv0r
KpVNNp5cij29n7XzrvbQraiSgxneF+KxeMRfwarXv2NFNHT0gI4Z7+Q9ppg+s7H2YkYH/RKzd068
l72EuefWa1KOoq+MziCmIM7BJz04dSCHTdFz/eeIuPRNLydNqFq/1nw8f29VqJIk33ahv+s7y6Br
5UTn4eufX0ZkYoK2Y17V1CZi8Ui61n3purGPhHmhH4+2ULawBt7KW7z4OHKzCc4m5lUGadZNyd0f
dfmZeUzJfrR9g3c1YtmSWR5Xme+isBbGChEHNGpL8uZ1iBPSTD2/5VnJ4fC7PDlzWme1GhyE3Mxj
VCPZhm1T/nxW9d+tJL7SjuWTXGYb2P4hstUpcof9snIINZ7u/M3Z9l9xjdfua+bvbbcfI2o4QO4U
IJccLxlpukEU9Z3Z7L2Asz752YEVDPvB6D0XPqZ0blCLSVDjoEQmUYTZyChuhr5lBe0ZSW2mZa7e
wiVohkQN2u2j3ASd+HxTY/LZJvNo0ibJ+V+Ik+ue0AL5OhnXrxMXfdqQQ2aQybg1kuckc1d3Xv4E
+y/xdcaY0uIdJ4cVs0HQ3a08psp0qM4giSdABaWZhVgRa0c2sP7NQuo9odPQeStTZs/iNC6hqqJ9
jBga6clqYwwIG2PKBLbVFyXaHBpsO1Q8Oj5TBs0adJ3xmveZfH2UbzLbk1rClcKy1SNpHAAYo+Ku
UL7UwpfZW1zLk7OpHP8ZY+c8ZY742gzwj5u2vkKxeVZ3akLxSTNSelyJNuryh0svYD7IOY42OzmJ
un/g+3aCX4drHxJEBg5DmOitmjJoZ58/RCiu654tSUEfc5ojdQv2JaiV+urhwsctWtbM6lorQoeC
4AvaH9H6R0EtM/5RdpCTICLtbxZZjYsYmzw8iXJrUav3L2ls+UPoK68xzabCq/u8gBdoj/HJZlX2
VICEWiedTZrcZ7Uc75sOSXz+txgOM+AeXG6/vCnyoLrsWMOOMKYZX/4Mj5RuXvQGhd6wmg2/2IQS
wXjEpAqJBwdNqGg6ycdtHMTJcce1tIKrHo+A3BR2FM0zE+7EKhukBNTWRLX12M3zDMYcw42ZNnGU
3zHT/52ajAeQ1GUb1I8Fmm12ZKZjcyTwPZbuwFr1FDC9IrTK+4Kw/fREoiqYZKRbYDk9uIiNiSkY
AGH3hMu9ePjjg1wNvIyOekLajQOnatYVhGCxfDb3zbhhW9klysgJYKFM3punhU2Mew8yohGbLtuz
Cftk3bDeJJC1l6278P3u+KemjWxKP7GT3C3MHBgQheUL0Dd3+hQtHYvhc68mIZgSUecPOiK+pr7c
Zbx2xRMjoJ6fOIYgPN70gg+CGEn2xM0fnYd+w3/mxDavABfdcQQQW8ETVPO5elofXbWTWMOeasbd
XthX1+Vb7BDQwCgXNaoVYtk+6zvvj4aFUW8wPByYJ+9wwR8PthlBKkhdJZotwtK+lgTmxXnY9xVT
j7KZOI6OSgRDR01XXIKy5SgSDMB+oD2MmC0SAq7/t/UpYLDB5qCYmo4+ax5CmKqBE4+MkXZm1Pwz
6ZIOHAtKqL8nlQuLBAUxs2wp3XHrKck4Gw5xHIXeFbkHMm7tYWcpsaBpcu01rcUVl2t5X6HbY+7E
Jt3x+bCLrIkWuCxOBIhgWu5dVB+rKlCT+3BkjsHTw7tFTLYhnFLt8ngeLNC+WdgL/X8d1EEGsCrG
uGydRNTU2wTlRMzfnXmqrHo7cLlS7lOyxtZZRhTi7DtugdNY4xUnxqzXFKNHQmL9uDWsfUNk32XT
fXA6/umkbS5JvO50qly7HI5wsIlRV0pJvISbGaITVZY5bAEi/EFMa6rbW2aNrmy90f0iuN0QQ9wF
gYDOkdfLjKF+13of5XCfNNIz2+2w9TaA8+4GS2r2xI8xEyciWtxNI3VHv1GnRHczqcSi8kcPRhLC
HPs1CMD0BztFHVfvsK9t6aZfqzOZ8pjJ1rtyXVzTOdrw+CBGm5vj+j2b6LTX+B6W4TE8CfZ2TPYe
V+s3QFcb79yvNZ32k8v4qczoIgT3E4oxKtMHZZ/k3jPxD7AzYtWlr9JrPwn9KqYuzukoUiMqQyzh
iYa+RGTD4XLl602Cu5MC9fhaPmfrF1dz4C/nEA3R9+pC/SfLFr2LDNVUUfn6Ki7/1ma+1rOskiOf
cvNAKZG1d///XlZY13cUBIGcqbZJW6JGPRyhqRMO7tOkAmY17GY8uf6Sy1DGDVYy/D+fupy2iSqM
wWRJDTG6Cb5bY1RS478tzX7i3vzMFjF8DXxG3U3WKLgPOdLeHIZNd9TmyjIwhaZ5vI1j1UpdlgIr
fHhn9aKetVQcfvj8/NN98sag+/cWq9toM+zT1SE8vHK7/I5iEe9TRKCyLMm0c6bTpsVVNiR6fiTD
v5vycm5OO8Uo8MS78m88tL3NqUtgPFJYQR4eRQ/nTui8p3k4bUnuelhOkpJzRbI6wd6Zy3MuDx2d
8Y1LaqguAdZzdC4tkdO3f+hgH3fqXPEXqoqMx4xfwRT2RF1DYLlpZe/gK7IaB7iSHFieIQEo2KZT
pWC0nbWmwZu7VR5PkWGIutxshkcSGrnzATivNLGc/ToOaDUgOIh/bYNVZP0UG1zXOadJY6GCcK2g
Kd9KQ6VXMeGWOiA94j9UJg8uTkmIwyg+wL4UMFwGILScYHVhULJa7ZccusPV6q4mOGj6EQnKzOxj
LIPeIKiTk/em8QJAWkCNVT4X72pQINQa8E+/rn7rOAP24LotPrF/TjYZdTrX50BM3j7XygN2KFwr
G0eAMON5+x27Nxmxw4eSBZLHfMs+guh0m6xWALiTw1kmz2LWd6IHt25F8UH9U5MHSf2gn0T117D7
ivMblTx5Q8MtdSdVJ2kcXUr/GMguXpytkT4jh18Px1+U1BBkFcmHN2fDJcvdwEy/alnBaxqwpdgg
qJkZUIvfCD8KOr7VyemrcUCFwpE3+3jL6FDAlPFhYXjZZsjRq0nvsPOYDj4KKnpSOzcZ72BMoXsg
MvbJj58KeB5P+xqsdKWKrc/yzvlNRQFBicV29Rh5UgJMt6tFM5RULv/elh91uN/7fEAidFpcvtHN
yjDQfX6Ei2/7IMURQJrd9LZuTFm6L0eqj2LhPoGX9NHiN/klq21JJRJdF6YY93nDXbFfclYip7Wa
VmwuKnlhfTbdKjpaTb3RbnJDfM1WbNQho6MZkr1BZCZ3zt0a95W1GeF6iVgZ9KotFr8xjKkh0ZPv
gFOun3dmWnq9X11OPgFEOQjN8c9vSbBDrlprL81sLp7Zk5zQd/n6OF1knndlYDLM4Ex9uJLs26ad
QEpkKhma2J9cXNQJziFg/G1vedctr7IBOVmLvISshzUAuSttGIbpIP0GXf/pfyHc06kiA++iz8aF
hyoZEmKk08YG2RmlNVl0LsqkqEmoR4YWuWzYplcHfcW31kjJFV8SZq/erim/ITNwj3tAgTDSWPzA
D/BwihDXh5gouTwpRWPTcDtOl/LYhNTiaT+DHsll27giQxTDifUpPlGR9FCH886o2vscmJqLpKNA
MJakS2IY6J9Gp9lufS/xiZ7hVu0hlmFcdgh1r/Yuq5q0TLaw/7Ib9iN4B9fklXXsO1w4JAGTh9fI
8IQeYxmW/KK++1tXo9v6jCWG/yLyZIAtgkCiLg/+ccjFcBNNaKNooi8jAhfqYI+K+uYfJ1/waeeU
QYs7ZAjQcTY3acZgGEMNnbXLa8N6tu0aBToyZeqHSgBMbWHN3oLwbu9r0Qt2PtFNI7h3mHSIewok
PTzgpd+EZ5DumMLZBjSUrX3HHxBGyjY1s/YEWwv3Pbe3f9Vs/9cnUhK7gz4Kc/wrwgb91Jd5B/ij
dZ+ztY+gnFblk0M1MzqWZvndQGSh1oFbNCwqzvT44DnXHrIFTMLqpBnQ76l3QvigGOPzD+S8IuLO
3hamA1pznpIjSRIXMaAMmrKT/6HS5M+PGlrZbi0gwvSHtC7btMNJ5pxwhV6ZCwK9Tj9n37T465hg
WdGZEyhLS7DATee0lw8YzJSzNGZwfXy8M1FpTx9eOQcgfeXgUeMjBN7e6jz5+O2/13jgvxOYA12n
81c+makCpUE3Zs1dnV/wcTtpp3hhY6utuVHr27Cb8hPdZTedKzIch1OWqbwRsopcMwQ1gCyss6Or
aHHk8qVn5LVftrL6RxQ6OTtmwAqzBXkpL0v4uQ/7x36t5Oa6HKSjLTRI1YhiBuP6IOjFN4nvA8pG
vCslJvVMq6n2dKyT1xdaXkVZ2wo+IEW83kvWtxdQR90+NGpY/LShb2DrnxYNScz+MOy+YTpyUm8X
izg+Co4nejuD3hZAjbi2dFMsxtdbyyiOmz5gJYcYJ7z6RcaisRlwiNcMo9yDe3LfiTbSeZGq+g05
zjBPaHE/PUhGPpDe2rF/qoGxPEMRpmM2EVijBn/HF1mZeIFC+8SsJafhR2OBoV/Kpvfwk+QUf7Pa
MQhhjgqF48TqQJiBBLbprxjOk7altuB6+NddMswxnBpN8w6z1B+jbLJQeAncN9lcDcIdn+J1JKTv
zVlJmBDZtDdJghWxctyCVs2SXJGnsvjY9Pb4K1T+T/UnB7cVQUBtTNtlB2ALVzQ5r2lzDDm6cwa2
puaqDtq4cEEEZvo8xcWlh3fBXFM5dtgCxNsIsRQtTtjBVrX2L6QcPjFNU4cc9w6SgvbyXByR3NY+
lRKd6A+OJa3/KW5PDvEDJ4s6fEPAMskuESwsOGZN57z5UlR+iSYDWB/P//prFKMOJJpNBVcFFw5o
BJCjkFdBAMuPVII34YDa9ML7pDtjIrcnvSYxKmKQvhNIDE/Cs1gV+PMs4C6S+9X/2+lYo07Lgu1Q
QQiJHsCWOcVi74/Oh0Ou6xzO1n4gmjpM9pu8p/Db8Rz+pppxRI7S1nqpu9dSfZtVykST4bl1iesV
yQpPIpc/i94Ei7YGrUHcRI4pGhltUG+CYxMgKVuBvTzbWTcX6oM0UQVTaLkHnyBdYor4NXjlPIpD
PB8aPtdksE8rItw6HHlPqXMKac4mR+39CqvIyNqYcEFvHxk5Op/lL4B3ZV8xoeqlc7dSGJ0QxPd2
ObhezrXPum2KRcs3oi9qibm3j1rUJV7JmtHtAbA+RxQcJIcqh43ds3t2nxV/trjfgZoOIUia4ub7
6N5AR3VR3Ugj3fl4Vw5NwPkufxyVYAOQRNfNWHnb+/EhxGEJoKGTDzzM9EeDbJtembvYeCKJTn4u
r6pNImfD5tMFzSWiT6eX0L9S/XKSw3R7J5stlwAxhg+P11+N9xy6TfTe4+0UfaL9LX5jEgLZTGQk
GuGBT7XQ0rwzC79DGLH5H0lntqSqlkXRLyJCQURe6TtBxP7FMO1QEUVA1K+/Y58bURVVdeucTMTd
rDXXbCwFpJYSCIM7U6Gqx5DPhhWVsR+5t/2ChgEzS7uCaUQFRK4NsMXPaageKVfcM5c2RmqbEvSO
D3piN18cghi4e4P9EIYjNCsisrwXIHNJmtiDGNEfw7wtmJ7iaEZ6Bs4p8GJRF1qDZQmKvy26EBm7
KGHMJvSl68a8ZDp3oP+dauzqG+g0lmREHrxtcdzWqAgoTjx+Mz+AsDvjxXFpvHeksbuoINxtTFa7
TdGzxwgrggnoKSLo1Q4vCRjdnhVnXWhRcZJyIW3Odd5Kbsed80vfNuc3kadbQFZslTYPi30FWH+Z
1dbxkcLegRwi3s85ebqctxrekwyn7ZKsL6FcU31eXTbfLiV/ZCqz4MMmpl89vawtsrENEfSVfwO3
ViRq4/LGQNkerbczmUvpRaklrb/w7AoN1mfhca7QVnN8fTCh8iVh/GOp+GP1uTN6MwIc/iRe24f5
wJdjwyYLxdUiOSX+y1QiEq0ei+tMR7Rm9CeFCyEfyuZJXilmLyIn4crsyClcffY15qh5wTnqiXCa
2WI+VkY/KByouHkiCojnsQjeU8FMPbvbwx6Cqstd68q4wzpYWYDgfDWjI3aEU1fFJFiULx1RxRhW
suq7tLbhtFniLhFV3hePIm6mRR9kjAaIWwKnM+tkhQBvjLchmcATcRbYNdovcDBGOAR0/OzdNSTb
O+yWuGbikoY7Lc9/zkhV8DRrJQH7/Sa0JB6mewG2bIhUtvZQAE+O7tVezd3JhtEm/bVYMFzmPvsY
H5wDVGn+Lnj49WaldchegN42YQGZbwxPiL8Cm7aDOiSGkgU9TLhWDwzx3T3UERClz7SXbDMqbT4d
T0i9q0dA7Pg+DafaLMND/x20Fn//S3Lw0FZZHSLGEGjQgYH4JrlWhK1jVjZVMd3sjEvWLrEzwlG0
ByLE4cMbY4fabFh0znyqFrOPGnj+ZmWkTyQfPvSX+HLWABUkl7r1suRg5P7/zulZeE94OXhXTNng
VWblqhJhUrc/vNtkTLnm+K+Z+VR3m5igGbf1cJiK1ORCdu/ZuyylswdeQ4F5dlCcEs7acjDhTbf/
wt+enEfGNSgJyEEexirBvjbluKIn49cSkI43DWYCSNAIsuNaahb8JjyMVAsyA+y+Ns2REF1eVLRg
eghuHd0HFrRT5u2y83bf89JGl8H0KYDoXCxqxmJThRIp36jraknNZW7DF5O5q/NjpteEWwfZ1l4D
L8F/0S7Qyv8gBg2YC4pZyyWpHEDGwn389X0V6U0cfsNDbWtJbRMyiceY5PITWau94Eu1oAGnpqWt
sG1YHC4N7xzfU85xF5E6Jz88DS3V3Zexb0JsiPim/sXMu4pfI82SbXl6S9gkMdml3CeKgP2AcWRL
DqWrpXcU+u8PeWDGN8sZEFrXTeUMHIbEZNVlRQLPekqjYlfQm4UumR2eeyRYiX7FfBFgzSOHg1Dl
z3/Afc6cZM+00HjBz4Btd/gGHZZQ/CGKI1THn6jPyeyJpf5L2kBlPwI7FDSkyr8/kvaPPxwXS9YS
RRztY99WxLQJfB6iYumzBXtRS3q9/HdNKwd5NqtYI+sV5LeOsD5wLlk5JyGBnBdE5Iud+KLZA8Iq
DVnt1wBSsevd9gSjrJ1ewnvPRA7dusoS+VmIIpg3XC0rCd7YyB2O0w8W48bdwQlttHyOgQIwLQNm
Ef8Ffi71FA7pepZCxjxU/PQWTw+ZtK6ViD3ESyygWUAMq4CN4g5nS8nVJ9GSr4j0oSngmxZIp98G
v3ZOGsFJg53HDQMRTuXeK1PA0M/xRumhTXRckhjqibqb5g2MeHN38MylqwxvHGn4WnGtNYfyUGNN
azcpRsqf+O4QV2p1/BOsv8CUaJZ7nnIUGdVSpPpi5ebhc/oUNyhb4BnJJ9U44Gzn9aKhV07VxceV
l214o/u2rnakjvvuNunTS/1wiKIW8dslSPDzadQUS4JmZ9FqgcKPf5j0fSMygqnfnTImtNOSDqBF
ZNITAsYpxZAdzJZjzeCPZgjHWentHxd4+EXuqEIVF5csOblmRzcE2WzZq+m8kfTc9o07YBFdKGDt
siQ9x2Dhvqa0ch1e6Zg9YNuO+JWfNpFXcm1TdI6Sz6kXPYFNFZUELeP8N/wSad1yIvNgFjAUwse1
ajeBPpcJBIBbMyDOVFhmVVuP/6EYDZQyyLBQPzSzsiSEp+iDby6JCULISByEOdeQjg4WOUJOmFzo
HzEicu8W/PO+OReXbzP+GuEVuEzyhakiFgICgB6CbQzJGl7uJEuicGL0Ch8GoqjxBXP+BVTrUHEg
FTlbIGoHnM/0GltN8xjPe4CsrfleU6pTVt0nXcT+Vl8Io0VbNuB+gTtBhUSpXTuMYdJeuH7ZyCBE
L+lyk2d3eCB7TrT3F4NVbDeOW6viqFMgev5m5I0gFztPFBv8M+Tt07zyYFTYHccU/QIOZ1hYlmZ6
c7gV8djDPGrgfuHTfpg+0PMKbGMADs2+dDD8Jf35GTx8sQ2J5IpWotzpsOrpO1xz83LP7cg0UXMh
1IOxP90hgXAsjMJXRU0ali7XuDlwdYwjX2NSQW3ngA8dfbDCcSjOc7GRGkaxusuXYwGTUD0MT+wr
KblzXX1dPetnvamu2Upn9icjmKa0l3O8cQ3gQKQcFjcUClgDynhEAROTAogNi6CobWPF2LwmaCn4
PbXdd7pF6feCYsIBojnoga0XDgocj7MBNUsd6MRmQOnFTwxnCaa3VHA9fqsrRbk0BW/mOqW9DptU
+OXJHlFmNVtgAi6jkbiOP6p7TZ800/1Fl7znzzlt99bmypTjHHrtiqzhwq3xZx2cqQHZ2Rovcvk5
ykBLY3Lj2PxFIIpsnsS6J2whsBuzmN4UVKAQgbroE9cEadjgFcHWrHi5NJJcAwTRHtvssifwmXi/
XX4ZXw5cmtAsRA2JJYTyFIm3+vgyu09u6zs8mW3pFeNrOvCuGmoarDIBYHfyCntd9I8avEEmy6vn
Tk9/gMj4jd72yryJmUA9d3kz3WbYECR4mrfUZO8Ubw1AT+RzdxnhRkWebt8uPH4ElM9Nf87Ei/5u
6A1hvhsdk2zyBqChk50r5nHnCXJMvI3gTuXhgGZDAG1nu0KaEt3Xz4DLdFl7pyGSo4+Q6uL2MHRa
tkZ3ONXhg6rz+9ctr6YMZCXO71/S7LVEWen7jken2XORoH+cnns9exRKDUJbiarBGrE+NIOE2vf8
nepIzEWrVHgiTRXYmsucW4Nj2bq6+E1DD2VGdt9ie2+oXKrAfHwUXF7wb02HfOMkDX22hDgaPXjq
f2eoumEbgoDVSww7iYWqMr79cjMkEUpFBmH2/koMvBh4gd5yHpEFgTAyzl2ZOnCGqdk7EsZ4eArQ
bwKXPb0L2RwfowPZx5CRf0i1G7DJEpnaf9q31D+Od0Pnj0bYtTQeHPjFKO1hJeLUHigTFTjCaVrY
W0aaeoCzEE5wBObpHseRR6f/GSO6MzHgt7TpcF069aIyjr9YTuQ95nFUeFWGuNQBYuVb431czQZb
8yvV3eFKa7MksXh2m3CyVzRWua8vKC4k4gCxByQ5HLVUhq8nt/qH6dMoIVhU37w1a1DbeBZE8h7b
U9TJx+NwX5PSzW3r3n2sL4d71orZBZeFmiDzQ3uS++fFYf4zyYvQU5APvwT5L8fDuyHSqCm44pxd
Rrj4jF3ymLFih6tt8lrUzivsZV/OuC9VfxVuY9BnjjpuJ3gUFqlkLDzhLEDTYlxWosFRJxfL/uJD
DwoHRKRgeYuOaYfNrCn5fZM0e/BqcRRQmdNqFOkOmplCjp9OFX+zwK4mGLNOMeY8/jBosr6zQVRw
WIH+CbgzZy51sbYxxQXc3mHWD3gz2Ig06S3ZmnhB++pE85GuOr/xeY0fJsAnVqt1QGcVth7n8piW
lcHEdU6OOpdTZ35HVG6cWcX8OX4fqUDJ54nAwvzqjyVNTJsNT4CBVgYyxEn04oKjOC+jXlqshhuO
P4a1tx1HjDW6iJ3wY7VP8pRFSpKl19v0s3ffUqAwsOgWDcTwhL+HUG7Wz5rVT4ft8nGBfc5+jzQW
GNmHB2ZVID/9hYqHRWUpHGOePm1yoUU7k1ADFthGPYeefD6KLu7rb4CjZ/oYM5BH7Qe1HL+Us/8J
rvDLMNoHn1mRocm4WUzAS0arSOCwgnr4H7cZU7lAAqAciUZ9LkRAM+7r+OkCiKo0qPjiCi8WJaiw
IYHRx3ukD4F4Vj74PpmXQ9XERX2isibO/k4g/xihjqUMLsJPMQUiSc8M43Bdw4vNgVbfnBrsXAAc
b8SNplkPu4J60mJGNWHA3b9Zj4xetpgPILoQnjvjQKiWX7ABGhrS7JX4zHg0J5dJMSWVXy/O1WJZ
LHtlVC5foYJnTIU0CwtGg7bGHPi1pQZIzxAni0rhxQWxnVJNT56sUEoUdy4tMJKjgCNEdExzxCqu
OSEJc/PYq9gAioYL8A2waaONxaAFf2ZIk6Mlaj/AkJ+Nt68LNmz3oJGXoaF5H+y4Wy53MCP2SlLC
UyyD9QfY4jWXQ+hwab58hii9Aw1bLwoSYZpKc0NLiE8smhOaQCrDi3uZn92z3w+Wwovn7VUgDedU
AtHuu8CCGOebVCcYs1oqcTGgbC8U/FRN9pnaYkv9zM9jltQutVl+fNjDsQaRZAmaSki2o4hIcXVS
PcT7oKOf9OL3Xh6rPtbhFPH+AJSBAxuTNRibTM3+crwpllwbD5OQdbJ+i6fo8EaI0lkmIbgEOFlv
+prffYAPHBrpN52Lj9FJaffX2yPXAKXp8bxSFh8uKBOA3+KffZcjnBhPuO3fJghgQ25Jbj58dmiK
Xs57v50/QLzmo2TXGZWHzo2e52w2dkvmM5oibmkXNCC+LpTNh+/58z8OHlKwf/bwmgb0GBvcdM03
yTJm5f0mnMGDaQEI0vOYhzHPnnySoRQNoEHHz3GVELEqY1zCIfq3Zb6Q3prwkT0yJgvC89Gi8MfU
udm8xxBxesQ0HPHehrB5ya1SdXaYJCBgxA8r+gWyc2P/mqPVe8duY2s23m2uozEacG6iZiO614AX
f3cf4yZ5uDfxHZvzu5NzwVxAJciwsExOERLFW68X00gmGKiOpaj+44YVvq9DW5lcj5RFXya0+q7v
PqkOfoGSIuZ827B7K08jOuIIflADl2zZLzwrBW6GlDj5sEmZVRIwMPm4JMQumzGNp4OClCc9p/c5
lfJ4ZKk25xFtJr2M7mtHMUh7jgXiB7LGuU1Thtpz8hRuxmdHmVyQhS0/b19Z51d3iECoM0Fa+usK
OqZGmPs/0uA5kS9OceRQB9V4cbAu63/53NSr1/l9ycqsGuPxRw3LkMK/3PwrMy72E2jmFfG2OXgE
/bdXHAlNvSPuFraIBu0XBlOAEtbWf7hvYw8MS6EKtNxgDnSmlrDxkb/7F3PkI/4URT8tgN1sqO0N
WMECVIBiTCiqzDQp2lrCUQXRkjui7RGFrO6T/c6OaqyS+WyJMHEN2Ysqcy5yz43nvCSll66vsMEi
cJLwhLUW6PzpB7uT4Yr/mww2PRDDqymsyiuvDfsTdYKlQZTz/zEBnMpTACWXSG4Xs3AwVy3grKdB
aldf5ltn64zgCbF7Pfkyb3rwy8mUt4YhlSgH1teP4eOQ0CC8u4qwpfwT5twcqzcrrrAfus1HHIQj
IDZcXak3trRYbG6e8TaRSXDFDLCz2tnHfdFNKYBVyNGt37oOBq4cbMdNBCsOzAJVNQJbATebDybA
aLRlt9zjM2/RjGePtWjVVeu2IIKEv9/+M9N/E7YoEqWeC87iE0okFjZvsjUO6dMV70npuxf/aQtL
JtTN35WomD42wLknzTSI6xAuHRpFl/SVPw3xAraC4YkqH3yRBQxmMLt6GRzeIB15qv801/qGbjSg
cKVq/Y2l0zd6HIpFdcAjgwgbDp5JjY0645j3mOQB/qWcg2dLHsE3eyTnhBuQswXpvBo//0YQqYHV
+OAeUkgVY+z7aiBcydjsU+GRrZrASzInEtIQqwlVu973CPT0ejiGG88/HE9mn/QSqdhlv00c7sdP
++5+mB7WjjRHEx0NnI+dQS7E0pWANoOrlMJl3PzTEY9BjYwdKFi7v01+CxAV5nCRnIyS24wEKNZb
kZ5XpEwDdyOmHqxy74yPS4KKAfbyX+t9wzODQVwmZ9uk2d0mDLYc9hL4poDLWMMRbazTuCwsH2XU
6Y2vFVMOfvqivxhwUVMj8C0x4lXnUOnkSI74Mjwq1y3pw0H5MvuLT/wa0xl8Ntt9jwF8qJyeulnN
eqypMzXeedat8ulzN3LErZQftfUTKMGFtRf/mHujdenD2WsPSMigbLP56z/Jeus08RgTTyv/fbpF
yrj4uyE4wVD4nVx50UtMxiN1zjOyOY9n8Cbaaiqkt0eQLG2Pal72GrYdGDHG+U7FokCNyZAatv7n
hfGQ0NQBHpK4Imgb1bzxqBeS76Qhk5hz5k/hdEBRB78NpeqijQoUdXeAFFEmII+GGsGqYUQDn6fz
GMa1T7QsNv5XgUIUO+QaZrEFVRjjYq+2duIAefxR/MBbdZ7IJbM87P/45JAuY0J7yRJgCJkzNh+i
jmcyY4v2qok7lgxeBgAdopCpHfywmBSB+AR6sPtQoQH2UNRBLzBOVaiCO1DLzGAAtpkIeqrCTDQp
SoBcPFj2QFCuQIdfQJafmKLAsng5nan4OByTc1JG57g1afr6E+nwKuHXQPk5sDrjPH0e6crOGV8O
gCpkUg47ySKxfY2NnokUGrbIF4Ym5fR0BJ6xnReUSnAqQL1wPhXyVYpuM8cZNXq7J4wm3NZeMUW+
Gx/MNFBtxDjap+8j9mxTsj64EHBTZzQJhpfQgfjDOeyDYBR/l4y0kV0LIJtmhTYCkhR9jgTIkdHY
sxYl1j/T9p9VBBWh1E38zZ54aN1OL6fi894YGKEqNERZzESaZDEW3nVTJ/1FNSmCASR54NRYszig
IHSplu4XR9xgwrNVzjVf8RkoBriFrzD5RvKXg9xgFelv+EzwlsXkTejALwyQkiHR8nfgwBuH5H1x
2z0jMl668JbBGVbR35er++m1KhXzl4FxdKvPicPs4TPZbhXB7CGIr4raFRTiGwXQ/gde+KTSFBOQ
Lql8vMIyqhX7cijid3pd8EW0AlRC9a6aisoUuExl7ADCBnCJVhbGL6SW6Ipt381ULWUFLs28tWXx
UMw1LneKBacW7tGVGSIjFIYzPCSn0tbUoivCxn8zf2VoY2uQ9Fc1I4hE28tBFxD/nJaywA3SEiLY
K7ro5mVa+D1X8gofbp19XoLt/IHu+b8DgxmCMH4CmMHbZ8yoFbjsiw0sS4VECqqzLzeA2Jw0prCX
WlPPem7pb0HUaNijIU4xaNqRz9ZMnrocY/4rB2Og+toEbPcftJ77t8U3JS510obShKEMJjguMzND
in4KjvMQD0k5TfpzIajWUF5gLzeWQ6ZsnP558Eig8lYAXDf7sWaWyBxP2FOqm34woq9k8Impgbf8
pDfGhWKYUXlXYOcuuR9Io7pTJngIPK1m/Jzrk8dSmqnrUnGGBGb6Svrwi2nH38Mnz8HMDJ+W6Sjq
rYXXpuCT7Eaw8oYMrauE8cDu7d6c3YilLrw0eR9nNAdUqFNRXzEDBeEhNwvvZh6Lp9esrCFFhdFh
kHGWhfkYNq0tWfWSJuv0jMrZ2+JK581As/DxwNrQp9DUHeulZmnR7WUofj5WfPwwATGTJ84+hpIB
+69/ExVPfoBsyEum7kN6fzHdYPAx41NypNF26N78EWHLYDPAEQM4O2ddQYh+EyNrUaF6PUhOCzGA
BW71+tC4UUTQND5BYyNpVi9HT3sUi9EUWxpuvkQGGnMrHLDNBuXefHQzu4xJTt05XwqcJ1krpoBT
2O5/7ZomWU3pP1rzDEOrneqcmFvjQ8LbxVZKS96SaQjgjRgCtycSL917D1OThAvkCpOTqp+nPSdv
5sX4WlYvouBMcHcN6Nq4PmzGuPI/4hMnTzGVYQFgbRjlGlJgQ2ZrEYYR8nb0I8clNfzFHpDwc7fI
LrLEENj4zPWBAYaD40tL8NwOMXjFz1vki3z55bDVmEchcPex1qZce7IOBB0JR5/9wGl9Tk6aRPi8
DeBH7Ve4zBBXpNhLbP8msFGpbLj68+kr1rhTBsbFvR11WwDd/cUbQRC72WLuUWPqxvBaj65zOLNY
TUA5oBWjmb35pAMwAqbNYvTlYSGJ+/PL2wL+4Q39mQ6SRwSzhKJ0JqRZV9yLt6DBm/eRsng6mA7i
+u+cAS0nFcMtMQr9rYYuMfPehXpDwftf4FsjoDZjtXUlRFpoiDldf+sn6/Gxw0brUdpVXE6+VO0Y
a60YhxWz7w5DoEs8cHPcSjrvar72mlUe784gHHAuxZpfIt5lBjBmmtwoDEChh2NGOX0PLH2iHaQO
jxKGSPf9Pblu2lBntHQEUKCcG/82IwPu9ldw7TBTzaTD/Y/7ipWp+5zHkk/6C40CSxJ7/K0z4a4D
liO6F5BU29f2qhfTXNH1OEyAqGzUCcW7/+Dchuihry+JmGVuuZ64pC686K/brOS4YnLGWArIFyhL
s+Rp6VbZC/4jxYldRm+mHzR1nL2cJj/rvHrFKEq4MEZT8L/x1z1w60b6Qe2MF940kx/Xi4b35eDl
cn0B0g+BbD4nPDfMiio0/iwuM9nRFrJz97fZpRE8qn0Ts37JfRqs9KCdQGmEsQ0yLpp5GoY9NQSe
flQ7aPXe6XN6WbXsNqsHoH6HMSIu/i8ecob4yHCy4biTgDanYE5AIflshd1Mb06OLxMLH6rmJ+Zp
m86owbhi+OPjnidqE/EaMGRN8QXGtyuOr0d1/YWQkTROx1UKmsYxa+OBmg3t2sOthHBWcFTn3TdG
MKjm6lGmPUIc9mVu1gDyVtwZjAnsd/gOZWJIuNzuGeIJjkx+D4lPYOUQiOtEqE/ujqA86Wu0gUzu
FT7MHebmU+RU+anQD72ixYX+ivr633S2WrwAt2+JBNN/u/pGr6DZwNv/zB8O7hgP97K5YrHpDv09
raRHHzU+ZwwWrf5YwG50CFaXPeENSGMyHWnURuzZYagcPw/zAaBCQwUVSTF1L1W5GhVm5O/p3WGq
8do8j93fv4SKEdguHrOnofeAZ8d5TRmPSghGgrYQsAmr35QybBUbS0ME2MBBfmSfhcxws/qDadzx
Jprxm7nL1f6GylpZl27cAbtblIgMsejdYBwVMDVhN1M8c4H8LLrzr7G+CAcOAfeKs1twSaNztL7a
9gCeBoUdPA0iKOYkoXIbclyX3lqQKyt6Vve+h/0/Q3LMeBk0P9HW/Fwf6lmqU2vgtxxuF4yPGXh8
wZnzMQdGth5CDMxDGWSCSex7ztdL8W3DIzLVRF3hGpd2trrHCnyU5tT76WvV8ErUuUfC7XR46plq
9rROr/SRlcfnpgtRdzI5w9cgJjVghYJteZ2vCNP2nxAgIw4PdRbUVi7gPg3eQWHXfxyHzao3re06
LIh3NHiVTCSJcqWz5RxhpAHwwfeTXuky7f0Zg9KXqA1YUB9bhGoNnN4DMkEfyhKgFdNvH9p2AG1D
TSuLufGciZgjkVgGLvT+u2xwjQxvhOm6LF4OX/ApwhITfIup6FhjHa7xOFFxUbjNqQIHBk73Jb8I
1h2d0sh582de4X6w31IlyGGVlePr8fovEZbzSYKaNIi5czlLHsunZt//3lq03YbydIDXLPzLl1Hu
P2u2HZKj/MgcWZ8wejmznI+oQaDD17OWZttv1SlBuRQc11B2gAOA+ahd7b7CvBUGJLwwwTYSEygh
wsQzOANLBFxid22GXAaFu6uizke3SaUmAV984su6SyCB0eBx9dLy0Htpyw+JuIYkdrNYoObH/dj6
iZcPEafvD4S6VAxgNULJOlQfAH2wR5EH0U0PiejaQrgo+bqhC2gUmCcm7dOrd8Lq3FdmUOzSATaf
D2N4Gm0+MPmZra4u63uSz2WO71jGRrBBpWKfObjpBHobPNYpcsLhtMGyhM8i0EYBnL6c866/uk4U
5iL34Df7yZGa4cQJmMn0+2p2GqGpTm8Iew922ceFx86ArAvbv/IIC/3tDoFhXOoPuHPF/OXKFnU7
KNIzoO9Zw2Mu5yD1YDxc05C060jm0L569LGMdp08aNGiUiADInv5WAZbYNQC1JtJF6IJ2TY9ZkMZ
TTzjabMNqtN5V704Um9El10jDe49sosehK1Edpvckk9yoJJXsHVfUWv3s8cCr6DvAmPCrHF+k/fX
6YKHSqLQ33fKwDqqZ5QWBHOs6t3Xbjm1tUiPhPoBcA5CbQfhJlQS2wOAOPQshsw6GlahjKbLogfp
Zxx7KJBMCJK2aaZeSN9ZMpkBrR5MkasggEVH/k+kkZFqvuyME9Oxk7buDMSfdCrwlbpg0dOEtiwt
3SzrH9HCkbzICqBmN0Y0bJ6+RhoXkeJKb2WkygHxEcxIgqCdXHKU2QOjesU6oA6/o937uHHMYBcV
zT/tFMReOuUcicNRN6fTT21OZwN7wPDIwgLCm80uNr4XF6zY3W3PIgevC6E3mnAUqpHHVWG8CqZc
UPVHRv0aU/JFSyWduAMfS3of2RrafgWS8BPJ2AUIH6OIi5UFV3h4ZvDcZKhvTCCv6J/SbsDcf5GH
8bpZCEmaPhZgpRnUyW0VpAg9Vq1tob4yhJKNpEc45EKgnYXp+JeElmUiZsNHIAL8hYV4m91naPvA
/VDEmS9UYJkMv5qL3/P6vmVlw+U8D9sc7uDIy6iKrBRPgPF1gtrRWh0O7dYww4XkITV+Q4eYCBJN
KHHzTKSPm3IH5LJgURz7aCiEppMvNwzHmmGtFh5KdpmcP94J88oLSDRC8zA1g91u3bFvILkA2w/Q
s8ACm5++xluoMXbzh0BJRsZ5fd5zsVbGnLEHHhoIJuKdJ54OM0nXgjEceiansI2eASEeOn0vRLrb
gK8SsWm/Edhujbm624mCuqu9t+p0UC3juRCRA2SlB8DFveC5nxhMprA/+Os9QWwfUr7QOGaePmLR
okWwgAHQyMMM8bj1TShjSNOe1kJ26b8hS0MZupoLoZu+/KI74BhzceT3aMg0lxCje2Hul9E2K40l
hiLaw+YiMDt48vYSRjxbHbOp2RN3GGjGAXqvqxbGiI4olPHemwutviBTjMAdYNREo2Ro0FycR26E
jfpq/TR4y/TSHuyzBx8hLdw0YypLmukU/xB9Aj/EY1Tl5/GPyZkJ+sCzgZy1xp0Xw8azM/zIjBOP
zZA5HskC1I5kCeBRPykBw8Z56e2yzPNI+pye+PzP3QOe56FZjPBZE26nbj80jlrMuFIylpRrsWd6
Axk5Jo/F9AxvjI45KrYIwnXiw6KBSw1JG4cUag2MOYq/K9xD/tNAiujYxpvmLdkuEbHGZRxjzAAb
LgtiCjzkqPp4yT5Zs/p3cT61qVuyNO1NrVRAU8Zc7EK8Guj4MxJ3ySQa8w3ilBJgnmpafOm5Tz1v
LFCVt+BJ0FONxYpOxR/jaXE4lCbCb3ItR2mf8wvwAdvf1tcPBQulnJ8Q41YynBwPzRQadvhzkHBB
c43+iK9nBycge244183uj5o9yTCTiBooxSWqThZp4AHZ8VuFyLFecnZdRoZ3qrLBjVblxJfF+YYJ
XJeyyLUsh5lI9pGzejlpmDbjOEYgepktByQZB78eRPqPGaHlhRVI2RzMHxmSANbDwzLt6IlVgY2X
Q4yDitDX4tp5XUTxaG/zOC8YeCYFyAcbMDKHHg9MeKZ47+DnMyfQZWgZro0JjBcb7igS54iNSpSH
FxWsMkl13zNlNi44gg17mh0oLMuWgq81mTTGkagIDDz+uU0xK/WrDvcYgqwYtrDKu8S0hUUaExm8
K7FWmhqXCMi+0imZogDjQBxsB2xSZANxZOCmI5E4ThQKgeAMjv/KcEsY5aezoKITqOhR4RrYJih2
1U2G6DydFxT3SCSXQlB5TRvO+F7tsdBJWlFTYSfTU4gFiAsYyFgRF8FPdfCN0F/OF9JxjNA9v2NG
6w+hJDsCsnkRi/Y2c2wB0Vvp4scQLQqAfbZUUOaDvmsdpkeUh7Wh0cce7rPuBSUVFs/1Z+bx68Rw
J/nhU7FFT4DTgUdWDcEPr5DJE3z4s/mG/9FGmKnuOi51IWMUNyliOhvMU0IoNwLmMAgqpalI39PP
jj77DF8wbr7G4GxNBL+1P72JJCtiWWTIQ8zB4fxjrwvDpTgBErQcfkjW8P/hoz6sCvrjTRCv0wuu
Ysz6UdPn4Y8j4GW+f8kX7cce9z2OYZUU0h0BKpYKWkDue8Dll2HkWITK9DZ+owMMCcFpsHWVcO0s
QjHtoGZmzCuGQWAJ4xuciGkHHLfegljeDWLrofhiFDxi2F/gIWj+0qH1RTg8UbEhwiZhSdjn+sLk
3XvDRv4sSUJz8uyDmXRP+GcSlCmZDMgiEZiiMjQ/wraHM5HHF/++KjE/lhY9GMlsM/mQo0WP34ty
CgotYb0Bk+Yy47b6ShjSMiXq4+cCGS4sHKwQT19bIbVBA7sEs4bGB4naJjSEGYppjQhTT+mUTDLQ
rs4IzylCNoBpiRdY67EaN5CI/BuWzT97cjdvjPGLcJCh0GGEkzB76XyWFfZjFPrM79zWWTN0GZpX
dABOXCxgZmC1fjuOJn3hz/oMmYT3woHnllAPDEJSvcZD1cNQiJTjf6ogsnjoIBgiR/Pao8TJ8Cl1
/tE8xDATYZYPS5G+jRLdjIfeCGrkmetIMDpRrYUdFgIRiVkZSApFHqXjvAqVGRXi6vs1B5vWzOIb
ClG2I0AJz4p9MH3hP9YtDNlJw7iZ3eRDbmmog6JuzXfO+hEcBdEgimHIDb5tCTI1uZfmUuD4NTNR
xd/uMGOcQk/co52ZP4SGqpvchOOLENEwQbGLYOc23pCO9G1K6e7mQzoA3njb3BNjhnelByPiYhHy
9gK35u/T1wTxIILSbgJyM1Q+VjOUAJsHklAGpAPG0n5wm5EZa/z+mB7DuBCJopqwgyJCKNnTfPkt
hBc5rFFficZb/lo6H4j5N1pPwZ6KJ79pbS1ZB6bqA5UcBKEV+cNYs25X00PrJWo98TplolHU4DER
NgINXFJod9vN4hqf70SovIyDkiy4CDejJaRy7w6m1hqcFP2AznuJFNi+AHZhp4DE4esKvc/IlThO
vzjQ8rMC5IH84hdNGSQQhjAPezt+LKqFbN4BXxY/4qYZ9axG5kk1r0xauhCJIqIcZkCwKZ5jsVp6
PbNhgZ3qU20f4OXYayab8AiFccsZ0Spq0kmPJ+APXceniPtbG9+ZqcBtju9/vPmnTSwGejOgtQIO
G8NGW0KzeU2HMVKzz+qy6Oyh2c1VR8MoE3hP+MnXi5Y1i3TKhpghiF1AaqyJnQC7BZmhwglHGpPW
C7AONukwuR/THfEMYsqrbZ4xRRasnRfz2sYxcZF7UzfiKGkDjzaMzlvvwhdCS6euC/cefhALoFRH
plnAwOPQNDmaYU+EF6Qs0757XfSwm1kgzwMHpppHnCf6kkyC73VzwLjxGsF0E+IJLHf+CztoNuoD
MCHfoXc59c1HJCaXWkpfnL54VWQmj8Tz4gz1mVDUSrMPRcbfI3eCCDnX99Dsel67/935ESBjVKNR
DaeHk7bYCT4XuUTeIFbXtFjgzcmWcqAPC93jdpj3U8FvYkC3zFkFCIosjWqml5J6i61kkNx3snsl
rROC4BnY6LKEsJO7cOb83MbxsEUSzkiTchHqmKsRwq6mSChgN8GKvfvcli3MwQf8KFY4E2nmCu6b
5sb+rSFx2YN04AKhUPCSCoaPQU/MIXJAdZ1fwC5huQ1CeIeocwYw8l1C17AbgdfczHP4Doj2mFNr
sCEkTw6qXYMpGEAR+kG4WN5wfNqVO9n6nd4nAV+XlIuASyxkhF/tH/9GeXEj+RExVkbZPh4wJjqT
Id2D48kwDoUCG6RIhHKpN/1NhvPBRiH31x3OZfcSK5js+hjKK87nZUmr/sAsD8XLKnJbWd13DSRM
SpnCAWTSs58e9A9SVBwf1oDQFwFH2VJwDbqQL2JIKxs+0MnnMwJ8Errk3+H2p6wZd7v0KoIhAGUg
OP/H0nktq4ptYfiJrDKA4ZacJSjqurFMCCImVJCn72/u6uqL3qfPXkGYYYx//OHQbRIZZjz9Z/h0
pzHEKkvi6sAq42LlQjJZcQU/94OMCRCP9gEHTTC9GUzAnYOrclflFpj7Dm7nIdd2Vz/QcEQoEauM
SG17bNCGgEAYL++FvWblkPCCzScqCeZ6J8DyKd5CSr0Yrki2Aw0VuOG0Vejbjavdm/eR0x2utoQC
5ApV0p0+lTTlKnQrqoEZp7rQPV+MCuyqP4dw4pIVTLXWmBg5s1lUihjS+KTdZV24j6SMvsnteHY/
EZ7RMtf/Q2vMzrvvXlDy1+3hQxuPTao3Nod/MJKhWcNRm6dX8y0ptKNFMgnbzXk/sSuoh0KQA9QH
l74XTmMxOBiS5vExq6hBn7AfuERZ4wrXJt2iCgbrdv32JNiZT/P8x108IF20J9J6CWI0W+1BhRi/
7DN+u8iQ+swqBnDG9I+IEHiTQgL1FTzK/WJ9iPezPsOdnGS02QF+o2AkzYIaSj8AUgSC2B0K0NjC
e6xpCqQ/ADWY1n3AkHae22/8atbfNU1Ho/WRCTHLBSppj3V8Yz2H9cC8NxqUoiEj5KDq20UqvYw7
hPEH6YHvDYDvILmO1CFaKbqfWT/NJR36/fCPw6v+We3TYiveRgNFexwGtCIzcDy5LytvIGAST1d0
FHRcHbRWZohwyrjvFni/3WD9IA6R3PJhDfcYV1ExLWEy1jp4Uw4R6UpzsR5jyDvZApJgUYDtACdu
kXSSMt3XYBYnZDWuPFNvpy9ZEXZtdfNtCxRQ7Rmwvr72b4KBOwHz9BPqBJoiwM9WA5M6zyfhZaxe
o4fPlGX1hvxfo1zkvcIO5hxZnufQwzhFPjNNLjTwOVDJ5x4WFR4eU72b597johe0WGeoBoSD8xH5
iVxIg/AGc0PwjGWYX8e3yWuxf2BDfCBGCC9IKkisEyBQZH83HeY51Gt4GwzqgoSTbY2igDiK+cSe
2C/tuyZnnI/FzPg4BuljYvaLmlXt3Kmur86V+ZysD1gWDkR68jmJsHsZHSUhJQc/cqJLGCETm/M1
YND3JjrHmfs4/JxnpRGsjLmCMgDsB3XnWlrezDsmQUyrBDH3jZMBCH3DWQDBDIsI7ja2OENn/7Us
6ZhZo0HLJSOmw4L+DDqHLgTnL2fKLroxyv4k32DMqbNoYVFCATshKJpMtceb4CVzsJu6tDRM5GpM
RMlKQ2tk5yN7QKBIOOFtYfnRJ615FGC1O4ac1SEv+wFdnsNZpU/nOffyz4DeRlTbFJfWmTrYke3w
cLod2ip4HyzN+YjBx8yfQZVnJ3Ny3edc/9Jw/+A78yTZNll/ZtfE4TBogZgFuEDELYRodD9T4iK2
FilaZutsE8gQw/VrovXX+e43QxI4XBchiomHSP6xOqTKp8tptPmiegk/Dhk3eldod6TKzmwumdJV
A9yWwPxq5c2NyRQRbhdgjy/24h5diNUkF0sYE/DUBVVnNYP5z4TCGj2ZnjO8Qkg+QsKH5G28l+DF
anUIwXC7vloMgDT82K5xjf8ARFLIOz50Ctq1cn0jrsHrZQ1EgweX7dOiaPzF3Sb3pwFXKdi6wl66
mYMNzNPzUBPNG7Qu8A8iP21Rtw5XQJ3MSQEZoNppDHPhxVDM9Lwmas/ah5MelF/HMIImd/OEOegw
l96ueZxyoXI7dOKBIkSA4syaYmBQu5g+rPE1zCZwk68RoyUb3AlxHaG220wojHhLkAC8n7M1J8Yn
eiApROfbM9qQc9MgJZ2UHgVTjZaI8X9aIb7Inpp10E9bfEa/xK2Tdgf0NYCNzZpEacHIm/h2QoRa
OI4PDdaGJUxTGozmJy58SU7guQhGAEjUyIeMHvMBojEiicqgrg0h73jZEMWLmzbw2mTkDcFeaBLX
H/iVuY5pdor60hnr0s36/BiiyeHVZ/gEM7nHCfeO2iV4/RHdMMLbLgSWJwwEHefFJXmQ48Nrka0I
0HpAVLP22fdXkgungWapw/eog/EQSXvemNEaU2E9Ou1bcOaV8Wb+4JfARSfrDt2h4UyuxLfmdg1n
6X1+hWSXk3jd6OebNt6NDIZVH7hPmJS2GpEUq8b89vzqqV5opnKV1JCy0jm50eEML1YZIMH5qrLB
lJlmgMkmbdOHgxWJPQnvZJF9DFkTgPlEfzdqA/7ypi4RTjJ3mN3Aei2ons2fnwDcRfAYBT/ZkZmA
9yzW1E/yZVigDIKeJgSYccAZU/A6ebXouQY7CoUOnmsRTgDGmsWW9HLC9cQod3TRq064RlxOzJOg
6nPw4jM5eVk3D2hMDGYguqBv2VYGwMR1rMIJrli8Es956nb47LTmGDJQB00ZVvBvgbBDH1M3UmYQ
PmOMF8ieEDXSQSGm3tA31ShgE2iC+lDwg0Dv4iWaPiALK1hd3cFfYUNCQ4LHa9XOOxxiMHN0tiTC
x7edKLXgXcQXE0jiBde3RzxvTVLiO7hvbpGYxd8XY+PHFH6KDhQnPqaK1iBq5mOcEmBpb2nnBaew
x3AY2ndPHBojvXPaGO/46AuxsaSmxo0Ssux9h8MnmCt9KmhMf/H+607tn2RdhQrm4qCxQ+PBNIuO
gn9oSnpeBo3VEWTB1q+SbshOFfzBMc0gogu6KJgMAc0/VsqC8SfWMPPHI8P0GilCBX/3HDbrr075
j+BroiMYwVtHUFIZpiXih2xjOLEybBCoS/AZuGSpzj0WGWUGcgdeISDOZz4TR60xiHH+d2bQhCH8
bXK3mSODsekKwbhfJ/prTi4kcQtJUuujnP2Y38HNuTriCFr2SK/k/BxOlGVjzKIifG5GIxTTsn1V
d9cAPXeh35PohyiZtvm5IEEQkuXVYmDHmAZxUDpYwsmDZomq0pP2nc9sFQ3/2y+NDweCGAbnOk0L
f2xgbGI1o7+CKrzb2zlWLdC8KaIdqlucmwQ5c8eczv8u86/GF77FrL2/v0Sw91EbmWOWFOHknLJI
8+cQroSAdbIrNiVMACcPMGtQbSRkFYMf/IMAH1imeEE5s0LlYrzCFwfgtEpK1GYvueBHGCqjOBXx
R8JxibnTcWJfTpDdAOQmmE8RpsY7ghSAUWMfQ8ioBBKGG6OKESpU3B4o+8ik6m2VS/JyhwmCIGjp
T2XrXvQX3MSHMNLagBTQB2vNgeBuSP3PTbvE+qj/O251jgfyqSgHRRH3OlUJzhfDPUStH5zHwoC0
+vDv8xfpVSYAVfl3v6uj1W+qP08tpHtIgaBJ+/JEA94gfED+8UKaIrm/mollfhJfDs+pVj9I/eDn
rVjA3heF9hOAXUAHw+hDek5FPIY6WQ3xHP2jbOJ4xwqQvpHRJjraK/x2eFvjryEwDaWglUAHcIr6
7L0hCs8JYt+nhf3qeqBNrOokfGGlGF31FIHhVys5F5tsyCE5QBJepv3I7Rn3Pct4oFUrYRf1OBQJ
Qp49bDlkpSfcyNbUYAgWKMyYSZ61QihLR8zDr5FQA02oBPRxZyA6UQtKMEayrrSHkmPjhyBOlUPN
EACsfKIGklUdsJqaDy0cV4lw6wJ6IfCavQTyYF05smB1cKtCD+R78pdkptZn9LNmWanAw09oDfDh
luWc8xzEa/U4Cc2NMnrpRa4OSQxForL/cFMiDXAo9AACAh4PdFBB0pSXLeBAs6gTzCIoexjOTzaU
aQGSlJiGBeKg0BhCitVQZaP5AIECMOqzyymWhYcDHAO40WP833MmU9TIwZ3p/7HUmRRDXCrAf4v1
lBuOthia7/7jTP8e0eQInQ9Cz4/xDFHsBb0srYhQTkM9cdodYDazxgn3+syLngCPEBmYerJjA6eE
N4nihTEGsXMs+jF8cySWJmAnecj03+oWI44d4nfrfqqXOTNU4aI1WDaLp/HFpOxjMbQ79PRQMCq/
6nlZmqt6IcG2gQBwyI5YyC3+8Ip0caLjdjhrwo6hCMYOpa3ztoc6jFF8MeC8UCTgvoTYdGhF/S0D
xq1Ln/H2c7/nfrEiZNo/y676kLTXAatL72jk4b9WxobNTlnhj6L+QVpANOyhQAYWhRT/hrdXqENq
aCRrG+4XUteOlYeDkSC8+LnJ0XLmReR7cSTDi+Ad9VdCP3dJZz52/TRUPey64QQYw8XNGpnIcBZM
OlZo9t066f7EroM1hSfYDGdJxNwEu/IBUaMiSUNlSiFPsvqiWhVwbEeAqRdltRPq8IuPXwSmNCKh
WWc1jDA8nLrCuqeEm3Y3tlhOjVftnJ1zgZOANRj6OsHvweBlyXRdhYKTtpxJ30DC6hSDMvgQCdqV
f5AvYey4aqi36GyMoeEi9ZwsoexZV5x6TLiQySz97J/0dGhI4vN++lKnQe8482CFghzXxkXk2apj
jmBhFDwA3kIjzniDwNYHv2p/BZUZbOep15g0dVQtjXo7oGNTCmuIph6mjnl1Rjd1wNQb32vO2PhO
h8cehIZWeGeE2ahoSNDDqYC7rQ9jK9eHsDhpAg06cIURpw38R2u43NHh+pQboMhkKbLzjxDjo6tg
FxWxCNdstRqXkO+qr0+EkclsXsTfheSUnAGLLYuLkgCWJmpu+4mgqvWHPZXK/hHBHoP7j1UMoJQt
0RsX+jU8B2VaAWYU81GrlIcHJhzVfAtyKmOhObM+qUyFzZGjpXdGvGOuHpj/+m8xg1Qz8Jl2194I
SUEDpFZ7DFvV7+luAMyhQYQj3qGrEwzeHAgHK6QyfeoW6gGD5yB8H9HBhGMsvsErKdPSiu/Il3xA
koQxf7EqEsBS0Kr8j27Bqe2JWRBvkbt9l8oDHn3PutkQO7i99dyrM/5AwQqnGK+Aq3ezx1nPTbid
GA1g0K3/M3CO3jyjFv4JzgFRhaEkyDfkDxCg855VofTGGkmB+J68TS7weQ4yzmll3n/6C/4UcgDn
GZNB49Y+M7xOfXtfDL6PPNhB+AIvJh/HICWXidn87RXW1Cx2FNwuBpq0NR/9TZLeL6TtizGWnJN2
Rx4pgVgagUZPC5sDb4T7C7CaVumwhYIHkQLbqO9M5kTyaJ2LPzoGJ1L0BRyknYtuB8mX/tAYQggY
RkAxIB6vjz0ijg+d0w33rioFB6vjd7JNMTvBE0aSNx9yvwC7qYW4IBkKIqAFdsOPoR0Shaw01EMl
xKWpMoPJjVBFoKy80o4Qo9bcAtLDz+J7bmHBn2O48VAxKRdMvg9MWwtzu/VZnXIiAVM2+GrDh+fW
Q8umpPliCg5uuB2R6tM1sorR7gFmu4Cmy+LlTr0CO+I3yZxM8AQ5xomK4l28OjiZDPa0dwyVxnyF
a+Z/JtSi53w0Q6/xTr+UREfugk79MYomtEHWGppQCZ/BihmE+YXfWIUDq6REAB+d8Z2AS4lqHdgA
WmtyK6AVU8D9Fj2ngPZAlpfzrpXkjl112izAHL+VAyjA+jazM/V1LSwzL/4d0viOJYAR5tmA0N+j
Ux+uiAvCBA7iwASVFEUubYVQxmmU9aBBtDbWTFmfr/TOawmY8maAlbBpX1SE2K2R9xYKvK7AiVhe
Uss2GN00aWvAo/8ce87UGNYCfP05oNn+5NCo+FAyE/nQ1zxOuf+PkMbPwUVCpfzcxvLxu+F0k/Hl
AOUr+OCG9lvNQqZNAglhCoXcyaG0HYKl4TgIdfU3H8nkjqAE54ojgvijGdXfObq+GeXJWLOKuVFr
Tkzh7EDzEmcACX+wtiksUIm0sazLWPLleFfhMr5kdLndVCb5PosJSMMyTxgwMzkVERMsoLD/Rt0J
6xsHgZ45SaHLmuX6jf/EplXRx7Ef6CWIY9lqkj4zvvMXT5bVUOrEYRuvzWVTWt9kgtE7fPWSCZUM
MP+jMBH60M3I5BKSTlSTRFeRclWS9UskpoKZOKayBlwjbBJYxChaQhjYO8Z/WNWqIxjlLoeYbj/N
07nhUwLSWTtaeCAEbwsPDIQbDqtQjPSR4bBP3ijZmcUwvfa6oN0X6MgezgDv4rRNIQt16W13YPiO
R+B0IRuS09dlAVycPtolprmB+MornD980gpcmub1GFuSPt2gWRPU+Nh/3dK/4TsXUFvgvAnBVVJW
W4VLsNYR/yvCd/D4s/iBF67DKuQMowqDyPjB7ttetUF7kuB5Q3Pr4bo20IYgI08ThBZqOOMmALPc
kezG3upScNbAaTbERxwR7dhuo79CyOgqPgFiNEcJiMgUcxuurcVFPQe5zeiM6ZUiGzPqNngtXyRb
oqaTshanURQ5UJIkccvjNys0CH392M1bum5EKVo/6JsPr4Xxkgn9igwi2eFgg63KfBbSwCHFEDo8
xpRWB9pp98Oa0vT4cqfhjHwNOAxkz+JGGW9KrgvjHUBpJpTDGFioBBdf+Mu13WhPr9Df4Q9eOn48
CI94+WfjFYvHOEUsvbVwg3KGa7EsCz0nHi6fd+4Mhghhm1gAiYsEFc4AYV9dgnETtI4JgvHavUHa
jMoS050zk3/ICKtLgujBfn5R7PIkCH+DsH7P3RaaJHHitMo9Sm/3iaZUKMC7+OFu7fFiy+36DbpT
H69Vmm4DIHt0NqidCcq9Lxim5OAtmmx9SoKyBAxaayXz/XNE9OaFlYBThfpg5D9eMLV/4sdCB2yn
3Ig+3RiICu6EMcizS4+3Zou4g4C5+lGUWRtKWWWakkovMRZ6WMI4t8Z3csSpVlH8TwNxuvFkedqi
TZXcaSD077Lp4Z1K2lJrATAr4vPh9TcfmPX6MFEvuwGV5aokqvGho0xGXC+buO8KgRBAvcGcByo6
BhzqM6o5HUphdYOSjB/5AaSUrD4akLH5S4/orWGJ7GGCn+57QTNu5p9CkRaFfbGQ68W4rvTBamov
dznxiOqjgRRnLNc8K/SstVh1xnRFgLTi74O5TO0rR6P9sLge7jZ9djjY/ezCEOjA2NJl3ul8POdd
AlQ+TrcT1hvoIbW7Eb6tys8z5sMGglPOdk5NRBKQ91V4HRtGETSWyZdIozG1QN+naQcY7ggU7Akn
hXCLNSgGuNgtb32BzaEK/fp81XlOpCiVSo2Wgal+Z9yDKd6NFFjYbusz0mKZUZIjpE4jIqnTenfm
A2LptZOd+vj2jyMbsBBH2M6YFOpRKCt/NiZqTDD0FfmXGE0hZGREQeEEV0eroQRYD+a6vxBLAJog
zA6VTrj4Vf9KPykq3Bn3+Yt7lHRg4EiMjdhZBdyR945/o+LK/QqPfaAzuB2Y0KnIotQuVw8cfHx3
shkcZMYpEiCcLoW3BaJPgwYXHQN8aNjIFv62c5SUVNBVyuzraqcvs4dzd+Sc15UmLHncPvIFJPoU
3012tkp3BKB7dn+7gYGboMFZ3LMElf5mH6sEXLWvkbsjAsW/O8y5qk0lJIq1JWtjM0WNc6KWXF1F
X8RdxcAUOA5YFF2MZN4Wc5wmRKQCHdFTn7rnVX+HcTmt6ZmDfIbD3RvBBqJEEDaKQ8C9o/jVLpAs
fvjJlEOg7C0rBlVcglmiifKVRrmhugJUD7dx/td/wgu5nZVVeVdf+7vXYL3uwExkkJKTFjE5VjIn
kOycKUAWHwoB8FU1u9Esf6wpU0ER54sRHjgkUhJmSUxpeKK0ZChKAVBY+HyJLUM74gTDjJW6Lnwt
Wx/XVKQ++Chyofxj1wjTJkEpkWDne/0wnhmQBXj1Eh5/SOl29NywRDy4SGhwgCW0CqfqvituI35a
NcBjYCY8KwRihyhyBJxPqIOgzQyRJ1x8qNacM87HRbFAi/kib46Thu1wwDUdU88I46ZYWFNDi/c6
dEYp6M6ZKmpwjGrIFmhroGHYLVP4u0UdghVZ2OEztejsEm94+d8kHUJ9drHJcEceRX8i1MN4K1s/
/Q0YGz0pQF8GX6ueaUIEuJ82zvaG6Fgw0gvg2eU2uQYUG5Hw2flYE0XKnlTXYohCjMlvFckUF8Md
swRdMJYmENMA2xBer6fZmb0RYfAVIZfBmEobeTwcxmX4us1bs06k1dB946JkM9lhsva0GhxOa+LA
RK+IuIDJHuboWyQy1Xy6whnHYqMCqL1Ntugg/QHKfuMH5pCC6CtmyzJ8ipaucIt2n/ds5ktubFwT
iRYCxETTeDX7mJLz8gTkTT2JEyEWjuHNKP5qTM3FI2Nghz0c7qnhMJjSrfMT/TcmMz24tzN8lW6H
ZHXnfOHuQWu1ZE4228gIec+K//GhmWGAwcem1wUDQHCQ5jcGK2kDLajE5+gJDsW9dqxWg8UAw6gI
xtC/xUNJ9TimWII7zQplpTaE4pNWMYmlUUnRNX8k2w01rsA2B8ptMVmfMxYeyGvIA4XCxDPLbv42
LkHojMYZm5+gYRJm4r+GEGfTIOrbvZXVU5j2wYZyh7QFgqyd45b5wr/5EePDqjI8x1tFlSWcIfEE
1LZ7dvYzof4gDef4RZwhGx9TSr8Lsos4A1mQHFWMjYxvofVvzNvv2CWXh+nqmQz3Ffg84iQAgVky
dO7WaH71LuoyF8bMiPUhypyVXFsJOZ/QR1VM9DiNhZ0R5uQugBvj/hmVGPArABBA5CSkb8cglXC1
B23kix4R5BmDuFrJ1zKkBtBN2oMl8m6DzCSQ4XX395xXsJGE4gkxgeY3Jm/kCRtFOaIW+GL+B4rJ
396aY7jY1p3RkM4RyxUD2ewNmCXO9SadmtjvhdF9zmiePgfluC6v33ZJOuhI62e3A+o4o2Z+hKBC
S2CD4OHQmgxzxc7E6Bq0ax+Yh9MGhwmT9oglu2dp2ZejpPZy/boRBRcAfSrBogolUs36ztQZxu8e
qQVY9VCtMoJDm59vuHAoixCO2yjt7GFcr2CYhpUmUfBueXOo6sWYswdu1nI/ssaRRx/rbIC8k3MY
ueLNfhMqnnuihdFoQbm/MSRIp1SloUxLi1j/n8QU7ZLy/auJHpiu3zpGOG5OtXQOc3eGIVWhOaKY
mIlaBLGiFuElh8Vq5z/M67JUJvwTATQPWHEvZfWyWuvKCK1VCl+4R/4MOc2tDKjQ5KtwUWTZwsNu
YJfwi5OdseCONhhnERTZxwHpa5zjKR0qvDLrDkC2OWt09ynjQVBMXGtZGHw04Z1p/MyrzZjz7F7C
iz2MevO6E/cB5+j1i5aYNkRQn9QxltThWbTav4nqzizUnkzFFmxmoGtwWimGVcl+OjMKvxE0MlMv
b+0Hylibv74h2eVFu1/0Lfor9bavJjpYYNZxHEKFbLg44L/e3I4LcSh4ePp0L2MT2EW/NX2vgisJ
s3RBLcaEqrQnkRxBKAx7jjeJz/C3GGXiA6EWS4kxA34l6hureNpIkdDBtwE60/MlqOk8mOgbhGQA
YKC5tuBw4dP/xg2Gw4eqgT0POVlIKBc1LmJcXeIAKIy3SpyBgYsbVgiN+TB+OlbE/j9RPEr6gS/G
W0OFww/vAYSJz7cCIbH4A7S9798GiJ6CaYf7NCVW4STp5lBeMBqiW2jcUZjDiFgKZeNXm6C2gGWk
YqxAiTQEkVfkBCI0xhZjfo161Xc7cCVYgeoN62pOIOoGzKaSC/SUzryMtWmIjo512Fj1vnHff28U
mYL9QXARchKGyTDXCAOvqasVqksGgNgSFRwp/4Ba47l6qDg8jUz4mAEA1GPXI7rlaWDmh3BDdNvg
QkahjgIch6mDsXBf0NgZy5d+WQHXrkvvZb1dISnvfPjdSg3Vhhq8oyb/kk1GR8AB9nDemGvpUx3r
AGOHWYy7mtIpvs1LVA2xpZoysmsB0ZirYfaLEw3C0n+EUIhwQr7M9MBkrMVa/mVUVTr1A7+4iWsj
qrZUsCOOJTY3AvrDaEHDJxRqQkGpiym13hMF7575DsK3M0kqwiiKOFTtCjQgNtYb4OoLYApxpidm
scJNiwXFhV8wR5+Z7yB3e05OVcVNATkbR8qXAQNOorD88IvCuUQczQyRCmFmTCFY21QXvDEeZ8ET
xUEVnjsqdd6ic4FFqr85+JjsxhRbDVMs6+Lyk+DcQMvAAbCcizEUpBOssvqLn4et+2hz+et5JXsW
Nwtm3/irmsSWatOD8LEXJQvrBmuD3lwKXG09WFdKOmPxvkyHtR3o32j33ZHxjCIjzLiuMhRVJJu6
vkEa3J9P4pSW3sqQYoNEqLMWpcL+mEqC8fLftsKCtLZn5qYoYkQ6jJuFLwHidBE/eeOtvcxlg/pD
eJe90SQjWoUCBTqnFzDuhT3/TBuNFCRxq5FPiJfuACxs34qTATMAPsV9CxMyuHAwRgyKHSbQwidG
8U5y/FVOW4ItiQ/NGutISqXAmvjlWYlXrGkYCyr66ozgVfFYQBsipLmuLkwghZyZ2tZeo4wVIrJ1
6mag9ApMnpdKNZnBAYgslQBfAkVn+oJb26a3MDYqkAOD7YQaaBcgLuHEdK230UMFxRGguu5bWzO4
QxRzdbYu1pqFET2wSIYMFg0Ee4jx7mZrbYJlQiwT5YfKqJHw7+VrmSynBp+EqpI6F8c+MmZuziwk
Vwvxu/ilLvpSeLEh92sV8EEQwn2WwZPV1ZUXL0QIboiKSMdMHtFTMRYuEoxdWp537kFq0vmIT/IZ
rCQSnIVScTtjTXyrFj3MhFTE7EiO5hFbGfQsGDsnLpJhbmMWqlEVjGHESA06UMf8oAvRQgLsxVwD
Mra9+d2AhAFN4kEN2ilHcIC308CE4/0db/j+La6rsUY2+UyPt4xCusCMScVwqhN5JnYL+MH/h0W3
Ajc+jOMnUmxsy+wCjzPJ0L2ZikDm7pMiGdYGahwBtHhePdBW3jlEOXKAd++tJqVyCEvzdPBMlGCB
EG11iFiGc9jk+q7m1p+TxrLkD7wWHmHi7HTdHHsKQcZfkIZ6zoBxUJpfoX3TRIvBSB0fgBvDmc/q
CHf3p9xOLBORkyWrCSx3krL4czNHOklIGxJCNPrMDfUERRT/ZkFNyJm2BNaWUNLB33da1RuYvKYN
wzGKErfzxZjwYmAvwgBFQntufv5eBOdhAUCOg5rQtv/Q4MFwtUVmb2RlFaudwDnNGin++rpo9Aap
3CsGBnHxQGGY0ORKgtzsyAZutT8gCpfXzIdm0jESwkKa88hJyOxgF2wzZhjsUnL8dtXipz3DAa5w
zVyjcuvrf76/pmxSIjJ8nWFBRCjVjWNpKeCe5KzXxHFHFlmCL2cH5sCMhmPPgYc32M1Sdk5Jhe30
zdQVGs2RcvR9X9KNgfHnCmMihf+aJDcOdyuPkkpLIESK9vj5NKNJyBJ8+VndV6KtamXcpVlDemxQ
nCT4AFstT2LGKQzF9dbl7pLj00QtQghl4mIaxG8aC8AitAaEMzDiYtv+yALhmoso+DF6FaF21fGM
Tt1OZhvMJczE0enqB0SDM8zBBVg/b266XFgJaXY80IfDpKCBUgI4FZ7tgw4/v56/kVuUYLRNMp1Z
UKAAfIOiXCIY0MAhP7bTJA4bluPwxLEu5kCwNz4LPZChzJDy0aMkN57rkXndheOFuVqRwLtD5klU
L5lzx55BBxy5WU8TUcicqWVPCXWWjsOzOzbQJLj4ri4uSl8YO/Az0K5X+Md9JvBEa5dWhTsKUhK2
2cy3v8raT3GFgh6aWU6LiE4GX/4nx33anLpTahCoTklGXRlFxz4EZaTPQGVYYPt9HW98yhGavLUM
jDGNCD2+A2G+NJgJdLbccCgIFx/EWuZxRtmc3Zb9PdNSrudNxqolK/7A9Fd7iB62O3ErPEPGIzM0
RETMAEZTG/f+LhQFGGQuPIA7xb6rsflmu1AvJGPME2iI9bPQ4n97RNAPfMf6vMxMeKwyR9B+pgV5
nMcDhaDLPGeJ7nKqolTleomgK/FpBIW52k2U+Sf4a/T110g/anpOpn0lS7Ro5h1dprlqpLlpn9Oc
Nao6otmSK349csQ0xlZsLd7Hd4mNxjbISi4fcVjASeYjJ5AjmU7lZHC6CaP+mawlGb6PQkIQuX3T
Rc7ps20ebIiIg2JJMDVhqGGdZD9Tnt9FuhzVS1KGEzU3KueJUPCVTg8DpwD+uuwJpNeXyyRBKdDY
S+bQFOsCgIRpFfc01ov7c5AdW2DhSflWrQf+bT9lSR/Ka+EOYpshE9U2JKjT/qeBShmQwjhxfJAk
jUoLIbHImRfZnMRbKm56W384PDjawEcdJ8udRJxrejAxN2pAPJEFiEUYLMlzwEPacsTXfbzg+k8X
awcW21g7TlXX3/65ourRWBCJddV5QxyEKyXg9ubyTGtMkJBEZ1ZLQ+QmyLjpTEFUB3pCUToEVAwi
bEpQVK+vgM6OUTNd4EkpfxfkfxuINKpIRMQVg4sN5w5wSRy2PddipTdztLYonZPXCT6uhXyX+hgm
XoCKF5QQZpnrE+iIsNnVxP1oZZolyh/QHzGL+LMyVhi0Za5Prs4jVyD01BcGr1wAhaYSjsqO42FR
pDFXZQuKQFF80CxwXXnpIHC3LMISIkhLgrFy9aPclI9kP9ugz99TIpJD8eNprOjI9cL5Paf04/ho
EMxNVeng6S+m3UIRRiTQ3+CicokSIIwXjOPwYXA5h7YdEgP6Up1/Qadncxh2xAgoNn9R58sVJNQq
W9IdcQUwcNnynsUFBFfi/7RXblSQhdUG/bjFXiEjgxB0kq5lLYoApEaYpJtl+ILVy4x18FCOGb/7
UuXebUJTR2lvRU/KB0KxE7JpDCq0YoFGmUtAKHU9s3uph/i9wnF6MWJHXYSSOaOUrCALgBrx5lVq
KgcDOMSzzMaY+YnpsAm7HT6bU68+ZKt9kT6TasIjYhUd0yaCB3FVWdiIvCct/9lyh7xUzsaGpRa5
63URUOyybKKILcuRG12XmG1HCUaFyPQp6FbmagyEFBVrEHOuRion4v8orzJeOClGoYVQhYy79RSv
3P1nzqgK8tZlRFcq7lLK2xjjPyhHi9YY/8QBO1K+GzwiOB1IO7QngieKBwFqQyFW5BHfFMoT/O5I
R5o72c20UqwK/JHBuMwQKzDL4LChhTn2c4NFI2BEi56QU4eJiCIdJJ4mhY4aXyCqQMIKTUqiHbm0
Vs55l7B/t8JqYKPyoBjNOdxbT4K2XcQ6pUoWkeQuA45OihkWNLa7IwQh9tk5/9lKfNp6B3Hakn/s
oFZQuXtxiYhIUaIInHON5ebrwI7R6WF3P5UEZ1xotCtHRI5lOIRznbNtPeQ5rIe+CDcvOI9zGs0/
h4qk0DDUS1ji8AKh8XchDvP9QMJ0r8fZQLrQGhYrZ+NET9GeUetwivVXlqUd2f/oEFi/Qzx/L9wz
qbZ+7ni1Y8g7Q2Niyqe+xlQ+0M3QHI6YuxrhyrtZSlyZ8RN8jVLhy7yGfrNcQmnUZy+XIDcMUfvq
IU+v7gwNIAuFcLPD1T299jEDhvCfcvxG76pTiVOvq4FXqKfH6nQKPaVi77PhCWdVYrvmm2610yiA
KakTbK4tAf5YjtZlaaEd1UnhXnl68FkEm75BLDpsRmTg7iQek1ss9vFvAYI7pwnSQ5NLzzYPuoLF
TaB4Hj2Ryk1G08G7nFp0TLbyqJTbqnWY/mj2qbfDUyPgsB8yx9iBItSL3UYHJIoZKxsUxfB4Zyzs
PkVj9uBNczRhca2o+gbSnGmb5bKnnk40vYvQjkuHnGOdY4AzE39yLCEGCW4PvEdhmMHZPzNGJ4n+
DGH9gYzk4sxvG3vcS9QO79L8USx+lGF8FI4HKOXJyMYxgcZxu2cp6HjX5dgCcxPvOgzjlPl38Xdb
PAMKzTUk3YifA6RLoGiC7ZayBRHmlEJzzmFwI6WYWLo+Ljz95MDLoQwAC1xaGcMbaj3lmLLTUb81
+t/W+Stjo3RFActJxkFq+ABihu+m0XPVJYJHM+GME60a74oelrtMd+h1LM6+td/o88tF+SM7DNMm
jusP375Hu8fRFcAjYcZShSK7sdsc8QMRqk4/Fb87m9mHYqisZSoH7Bi6kka2cY8UEj74ru/X8R/k
C9cd4nTrXphGIwPzpslYHAqBQ9VnyfhFNjwB7hDG4oFH8Dh05c0QIAsLDiqTRl03GcYNU9rXM9XS
ijMyCCh9Xxy1sCU1IfDZUTBxN0vcmixcC8RB8//+qN3SVLMysOJ6wRXM9BiLwMWDQclIFIXCqIKK
QENly5xP/KL8D40S+EJ2PbnneI48raOIhCdSebwOdJEj1M7bNTQl6ir++ZkuHDUQBAoQZ0idsF3v
GIjxFJLl7uM53BPiJ/BOfgI1jEB7wZqhaB+h1LHCmI2BMbXkMiQrs2Ene7k1hscNtpRkEGcxDaKa
H3tyDH0SL+KLzIiHtp0VCX8PrqOSSEPqYMalMvwPmBMu7hkq72K5dfkImJvQibxYLBEnGzUZRH6X
Jobif7N6rqFlVeBqhD/olT6/Ky7QhxZlnHwsSSJl2g+rEnGZb2mZeO/+OmU3adHEi1goCRV3ZCW0
lW3smQF9y5hwUqow4dZzWWYWnbZ7nNZUCpqKTe+GXUvnKOrMNZapVGCuat05KcWviUiKdlv3wWl9
BkCp9a8fhPLsUmupDqN5HEAmyxUSgcuMZn4jBVn0WUXHwQZJepa9JSU7okJj4YrS9HLK6HE4tdTg
af9H0nltKY5lQfSLWAsnzKu8tyDDCwuTAoRHCJC+vvetnp6pqerMIkG6OiZOnAh6mIzkt/Fba6mU
LU8m0apklMh5pfxXJYvMIz5vI7OMMcPT3SKzsMIWJQOMNJUaypOqcGRdLSSWxbIOX2ewqpB5NwWh
DrKdwBRvWGwSDxrThC/a/XWlr3EYRALX5osjpgkKjveXFHKF7R+C2rzg9GM/fAIJl4C9zxJUpEHS
s86ipCIZoLaLmZ8mVHV4nmt5JZ71u7xdVVZP/bJdV0WDpCH1I3IhN1uKVZyhElPJ/IKDxwU9ItRD
YTdUcu+Upt5xQXCgOMW6nruEONWAOk4iHvyWoNsb6n7WHexpifuLDHnHfaTacycXBCGfsy0yms6H
+fduhWYMJAyNbjahPUgS0vCuZ2i0+Mn7rCFtgOeGOOkR47r+9psgAjxr9QdTIEggOOoMlco8VCrZ
pHeQ4/DkwoRQ0J1Wy0TMqfiFH+ljPQnCw49d2tptQwXO99AdQicK0TSkwuE+4pyHWRnyKUImGL4c
lLow7QpaBtqTQGglaZBqxjOrGOu07HQessr3sWrJgV/xWDIIVN9swLusK4OHCTvxhBNZ3mmSWsBI
hfKdZvpHrcnsy4QGFjlsou8P/D8tTj7ldR5ooUHhu7gSzKUPrbAGhZA9JfWsmz64GsvhnMCvio6a
8rmJ+gX9lKR1IkiUTv6BwPbTEVtyUpydovni3021HQ+I+6Tk+ZSoow9ph1GapS6XTxAbXsSwMb+/
q1BENiB8HTUW8ibyciJCvFgOFTWZ3DzY7xD6jNhcoThFhAi44RiSsTE7YQuDPRxkbIQIFOpkXJvG
2VPySvvpYgQRtLowjsSxUG7K/Fn2Bu5YaB5JCZvLMGKVo+DFU30hNxvOmr2YaoMHD+jT0YvRzg97
jeQD7wT7s15I+ZpKCd3zvcoaeBh67+cT3HvBy5oxMvuSoS5uDjeCvA6e9ZDp0RWUcSKJnu8kprCE
GzTnjxDdTTYSosowHfyp2H448MW5eOxxGPqH7pm0qhiTJuIM0sOtneWjRoRHnBbzm7WyPQScMAA/
sduDTQJWtBpx1Y7ah111uaGWaaGPlFN1fwACbvkTQltoyBJ3z32VyvLy9/qrOSjkIrahbFrFMqKc
o+HlxpOY0ZUySowmqOMhT8KhgtEJ/HNKEnpmcXu+24QK3z/WdMTCPZVXJmjPIEcfY9tPzGkIs/Fn
2KZzdUS/KGYBomYm2TJ5l6V/akbEUK4YOkXcIZVjtHrC0QJgU5c4CReKSKHlOlZ/lJKNUs+y0dEn
HHcMnR8QfOnDbJHpIz4e8+6yhzpkKd0BPyt0Q2EEgZZO2cXhwwDqRTUVKVz2yGRw9AdI1oNI9HMZ
OeZnUwdy33newVx5EsHdnsoruNQUIDSAAjFOyR0gc54K6CotAORHQQ4yf+eZYTNB01FgMgm0rTPY
f+Zyh/yiwjPxyQU347Hj43teT956uVprTmv0Vw4LwlBAo38AA/rALS8kbNtGeqDf1F/22j6XbKTj
Hslc6WtLI23M5nY0go48N75IT1flyKPxwmAXagQUdzHJF91D8rX81wa4yu2QxYRTDZWk3K1f9mh1
Z+CI5WqOp8JiUlOhUYhQtSQ45nQwfD1ILWMAzkc8A4RXLybDbpbYfvb7QuygPEeG7bCzlRueqvnm
qb//gM9yPqkLTXfAHJlivD5APxsoynJZIiHFwEHxfdxWCHw89CIiUoUavBih2n8ywNqM0sphGQWk
FB54jr/kKqgp/g8a14EOvwd8y8Y9lyxypJAH+4DEMnVqJYoASs7kh3otK2zd6jvUADNAjjsIT3Lx
IwlcUuRz4c2Ef7QVR9XCOsBeAF/HDBiodOiZROQnMSru+0JBTHZ9KcsG/hewfmOCCXM2QJWE7BaM
TUv9UIZggCcI7NHH+3Ws02hZZ2QG8Vk7k+8EdOCkRzcVLTuvTQuYlI8/BNPQKaOaYYUL0ICax3yt
IA0qm+mTgNf+nM2GBR/kcYuCBUOuJPwoWk+3YKnroVxWrIDI2En6G6kkhx8WWe+hMOAU2etHzqLN
bBTXaAqaj/FFd7EXlA3Gzj1Z/nsLPSyQnyHUH9a3xWOrKNwFOQTc50sJ2Bc/xUbXNYzguBAR0os3
1r/Qfxh1E3+qlXjkqTtMp0dgr23B+uTkQzXTe+wXUCD/IN5FT7JF/ZLzgZVG1JwKt4Pr6EhUZBQA
OPNe9nN5WFL7eHctjY5U1c54JXIMAABoeaWBnVM3Khu/Sze2KMd9EpdxbDWa8L7uK3xR5Zm+m1QB
HuMQSn9ehx10ZNSclNMzR6CWxWLWIfogF/jsJKLKHXvOam2IR1WIN+AuCQfo6lB3AQgiIgqPkDrI
2FPgS7ROKJbxU7bkELDXhv6FZU6WbiiRxfAApGFgzSJvRccwZDYm5y84EKwAIMYiaasPQwx1DiV/
ws8birzzxBdI4sG+uKJ0uaNSyOYXKXiionbFZs6OYZdb+JXJBt5M7qPev8uKdeA/kdIRC3zM+ZYU
pBMmu8mB4GtOeQhUQu9QxoqP7WOLAz+10T7howhpwXwqe2lK524CbfCHUZ5zvTnFy31Z8pfYAUFD
yuKGR6AXwMyul89NsdZQNJD9ecnFS/7NOW4QyM2rTrlicnW9ieF5LOKww6y8XLi5XqKgcL2m4EjY
MDTT6WLGOMqMhDuLrPBsomACNfGkN3v4bRC6xYKPmMUkb2ChTXG3CjAZuGIz5khvXoteKk1XU91b
id7SMZO3lwwYv6OjdKfr1TC7YWypEETAk6iOorTvR1TzIHQGDcHPW3KOHFNCFO/hTuX0UHJ3wMT+
6eShfw991dVs1BZL5yEpe559gXXMsoSlcxs1ft5BtE/fYvbCx5jEgyViLo2K/in0sE547SBnpSBI
ibocUZNHnQV3sEaRkalfzxkDuT90GEAUvUEUXhCX8B/mFz4DJffube/AT5n3bZhLgSRfqaHvV8Vn
xPWjqKGVQm3KiNQOhSX63zvOY1cZz3WwyLvKd4E/URN/HdN8IUV6XhC9ScgMK2himaLSfFhdpJEa
bPrHsjIicReECt3aNP56/g8yH0xgExsnt5DszRjjs8muEPUuBS5ypKgDEwO5/VBdhLcGb6fcH7ZA
N5XFpgMqc7u5PB3KK8QGH5yIL5dxhjME4DVFl8nGnrJB5535RAOUCNrsj3V/hJEmYtSCEv9SfIbX
GjOR2DrbQdvJgWyBldwmejXR/c3trhEhEV0WFaHiI5btQ4OF65PXKH2KMbZkRSYpKqFvNxyhBwBR
EB6AypRqe1SeZzmAgB38VE8IXEYg0pXNhyBbOAeKHuLWUxOO2ZyPmUJ3xlbGpttQOIoylobXHvJ+
NWIMO4DglUJNlI1v8Yj/oCI8Nqx+XBe+TcelYERIHL5+AIJEr74HRGhZsOYZT3tOSpAFw6OoeqXZ
Vy/A7m3cQ+wWjqFV5zU9tRjcsJQ8Da+O51Bp6GczoDMFg2iciMaHySGdsZFeZsZhgPDLS31CJgLG
y88bIindpcr7PNJeUJhjeOjyMIEMM7RwlaV4HsWkg1zF3yKBUvBuiFYiGFGj2EuNZV+SBleSU86W
JFNPaxAQ0OkBKM4G0JqZD10WMLP/Ra0pOsVT0f8Dz6LZgDzdZp6vtq1/ko8s/SnBao1ZOp4X/GVA
VaRrpvkdwSDnIbiNFSg6TOE9gC6FGpy/E9s/iJLbJl4pCvvKPGsYlA2u2jFgrXP/h6jy33GthENr
99BufRpVeNXB6QSpSuDMHFKm8Zz8oWMrdcha0VF7Xtku1sHetex9VDiAPTR4ZHaMWhWBDBcqQQjJ
gYR6pQU/uKEFymjU1LXy3xSaAg/GyOf39HG7CvENaOXB9c/opbFszbcWoFkcPkz+Osf7EJJkh4Hr
buAYWX4hu2hAyrfkDQDekVcxYJcB0zV59w8X3JF+aUR5y3Ru4CVKxwjMeeuUumi3OHAWuB/+dQFV
QFneiAPLa6NRx3f8L1Ej7lhfWY1Tb0B96oEkMdmhyJQVheEv4jziUYn2VaWNNGadLmZGGRSXYglj
dPMFcBNdAu2rqmnAUgqfVBaKmL62/CacCxAYOk9dsE/vLv5AhiVbtSxb7MG4jJuAQT/UStbCEgPw
T+ryIqOVga7KMLeMcIyQIgSzvhxKGqXCKHJ9BBpbddMCZ7oywHRsBXVf0a0YuHLXGcYkEVR+9wi9
aKfRCTOSJSAYsWXBszZr2bI64E0CFGrCLF8i/vuVhyQY0dqNM5opxogbOk9bTDzI9x57bP9jXrDH
6Z4dml5QVTHR+6UbjMs1BejlEiVrsElcTNSHFfwY6mNqSpnwZM7+BjDEmku3nzSs8v2NTgCdk5jc
HzIqvSMQUPL2N9w30fGg4oMMk7t6+k+B/VP/J4KVhybIUH1ZyOzQWTp5xFw5UXk33DoQTU8/xeJ7
IOOJkgm5ar4fcJ7yR1U5BTzXPOmY7DAHwz2BuCrmQhqzDpuA/1pyj3hPmnYVEsuEyOkCm04NwT0m
FBhXuu44QU0XSAYTx2Lpj0BCbsRQ2DjASKa5FKWeoMUZhptlVP9wCN5e5UC6I96Lx6n4quCy34BT
62Z4bTOuoH63RXZ7ZmaJBtCTUEOeYbRPXc/A294koGC1U5aUkprR503w1hSTli9Kh+RkiiTQRE4k
Z/3Ox2RCKdRvV4xSWH4Rzqn6hP1Rjju8G2V+UwgLQGrT4K0OOfMkTi5uPmhk2qde8i/eiYBHARhT
EKHTvpxa9M1P/CHMI+DEwAhhMF0A+BUyNTzN10tHPRZBXRA8hZZJdsNQtmgB/tBxDdkXncn2Zsms
09zXU/j47JgUZFgbDgZ7zOQ8k9nB2SJZvnk1EP+OlUZ/vCsI3pTCAklKOMa1VRk3lpQXYi+R3LXE
AKR7yrZPy0T736IMa7F7UPwAoB7gS2Cwul+40BEyLo5vL78zCD6LKRAIoWdoxfQrPKiSVnCJE7ME
YVPSNiYl2FpBNinq3CV0ZyeqoaGuaW+NBIBm8ZNmmO3cyOXhF5LeS+WcJxe7BHzO1R6BA9IQQzLQ
BbpUEp5/8TeqOfTpuy7GnnTjoNVDscv+oK5BdaLe6+kpNQ3iXWJ43rAdFCy5QHRuJ4hVvBefFp9C
VE94NnwDqd0/JSPpbzgYiMulxCmboQ23TFSCJnOSIqv1kJCkfQBamRqi77mZCe1CapAEMg6hsJL9
A2MwNTpRxs4hn6J/iiRLOdbPLsFEt44EE2MqRiWZ+2IUzA4VNZDCkSwOC3cQZSDyJqjKxIcGQMwz
jPdV/suGCU4kDwUdOh+sAoCzD4e7EJ3MWaasxWEZ6I6VJuU0kYX495WJN8iww63m5RgREK89nNUv
OvkNuwUtPVLiDxnZKTZsOFFqlCqQCcXCIOnnHPVJYoC1ib/s9FeXOXkX+Fdz+7wRja9wHjaiNjE1
pROms1jNGO+UB0vicjmCy8dqN2g7U4iIu2Y6+RMGRnDngSXJgv3tI+rAOe+YYsTEu+8szyNacSTx
+sbbxVrMGtO3UQx+hPhnsTEHy9aCsW2TknMi0ZSiYBjVLPfdHd71aHHVSUMFiEEHb7y2J+hS4OO5
60LciJk/I9LhOdQQJKHgogfguPAPxL67wHEYkmwA+rrdLz8u7uXE6O2Y+Y2Z0OH2QdGjvVjaOXC1
D8zmUJ+b7xm24bIxNO2CZMRK0IuZNwrptMZCkAkzTYwtGpt1kUiiWlaJbT3YqKG0EnKrFTIODKrp
R+dWlKDvoNxgqfBM263g/QACHb3K4HAu539+sW5k5NMPRxVl6J4i/HRepRDh9ulueIpvcvQPlOAF
MikyyICrlaePFSuILQ51dqTc4NByX6i0RlFW0KolCjg9dx1uLt08eYeh0EVlug0XxezzdN0tv3L8
2pJsV9YgwwE8xB159aS8ibjjQHBCoMsrFGJcAFsT4d11X+A7/CBoAKQ59LxyROJZ/OE/4oilaRdA
4JkSnISMwjkhzpCiWd19I3fWXFiisjhW6MaCb/PkO9NFBG+YHkH3KfXElZ4lVH0KDxtXJdB4zgQz
wtwnFRL12jHNOLDglRzUG8oZu49ikPp1kZXjUFB6XMZ5lIzo3VPECOBk4uDETXJuiI6olspDgY+i
GcKa3YjAzmOfKMXVkjmDZHSgbzwfOf6M70OuJPRuFMNy9JICUatSiLIAAYvHpzQnr0CMmLFup/Eb
AXYKhpAovcRJofNV9ieIoQr4DEjcL09rO2UdyYKVodNKLewCWMbmO2G1+esAgQ9N4vFzTxQlPS0m
Gbru+iJykjtWx1br7RiqM1q9WkIsXMMwsKB70ljxZIAcIn8d78T3ukwvCf29kOxgtzqEmIgbDHVe
HThC0wg0myJxsDLwQ3AnWNShcyUzfCyuC1dDNdn4l2pJ63j2MWJh784mwO/hdkLrYiF1vnRRxwFm
iIY8LjeT6UdiYqScTRaw8V/yTqQH5n8hvzQs7z3xBFa5IKKx9ouMOvPOcyRe0yRbagrhmuQF0vXv
NUf/Ih4ltLFeYapIjisThsJXi/TIyJLSosbPBnE5MH1lqSGwnXHyfdLqH4Xj01sY8e8AjSUr+NYl
LW8JKEEKTTQbvoS4MW+fiN+OOWJgzZRhMFe5nw6UCCKZmJfBGKg10Y7DkLMiwbvNvevGI8unIMBD
4wxd8KgT6beeR212KkEABWAMkAoYODP07YDjeJV4pPSVlK+4/WywyqtDnMMKHlM6EMwagpt9KdAV
4W+yuxLNrlqLSToUGdH6aU5yXB1UCjQUUB3VE4Nm/aod5Cr4sf2gWcFNcDA/R5XtQ+IczVd/W14M
PgKgeD7Hckhhegz0xPSkFiI5+4ElcBTEHxaUGHEQ6CQLD8Y2SPGeFMsjY+7H/izuObOorzSbYKIs
WM9lZQ6vihY5aQ9ltVEu6YtbovOmxRSXxZA5PCvv59bpRGE9/BAt9GCoBasXLCeiL+BU+mQeSv+r
Ilevn7TFGP4nfIzrtuc6N6I1y1nIJrBOrxMRqUAXtV+nOR6/ZDBMq3B/JH9yK8k0Tt7pq+CpbAOG
pJJ8L2ttvOKRRPHyKDvkvpfVYgCFunZldZBhBObV6etWXFn5PKWInawITheQ0soCdKqflLyOuNlT
PAcwBGj5M6XzhUpFfsMcNOdojYjX772N/tX4ktAioHlSGp8nCILFwLQCgQXNjP+5ioCMqrc9sKLj
HlhGE/emLSW8KemM1it0D57m777omXWrSjAAp3olKc8eRGp4ho85YRN84aan+xtCTX0o9/WP7ayU
tDZkf3IooUm6Ztu0YpQ6Rc5zDLIDysYqAYttCoRBUTPsJ2I94DCxL20OpHDK5miMwtcHruFio4kC
bmhfrwZiSRBIG14SY7AGttRIPiBPreCL1qBE8wMy55/vQ0tHi+6C+GrNItAXbyvIaow0qUBR0GNU
rkjsePaVpyginBz+bvCjP2sPSiC5AB4cnTmt+cT4qCIxoOGA5ZRcMwmXuYkDvalliUnG+qH8kJXY
VSxr4nfC4E0XjKDmpbf8l3U1hJ16ZsrUQpLP5RVBXvng50iJTrnEa1FCqB0DMou1omuHu5UABx50
O18E5+TZSVmtxlf2j9ap3svODgDoD4p12Tsw/qhbZX1ieMLi3HumscHCRBq06YPP5YE5O/PJ1jgy
12kVmqAW/YIpJb9z3dAA6LRYV+VDY49nKXUZIAQAKkXWQ5DzmzGLoamDUiYVj/+ADqxPlikbXwLk
RQwEwRREFXibY+OS87PuGp/nEF85NZsrm+hp/2ZcLzYWFbwMfR7bLswCwr0z/9Ba/qMOCJee6BSI
YdFePB8AzkLLhLhBvXxSI7KS/bV+PqI9ZjlbKyUb+iwC0Yge2fpkdTJKJ3PtMopP5SH+pu8w6G2F
F8+6JweLX6UvquTHLrtyYuOL33ewB5Wnspg60LuUgP3dEjqEs0Wv4IToRCdf3sp2O6v1F3IaMh9A
uYzZZMNOh6oKDNR7o8ePyNWKepFJulTMEE4gDEOVJXhnOJgyg0z7PNPpbCWiIgal86A98viefMYb
LEbL6kcETOIudWbUjXnaZQi3DtqkqZc35etg9FlZBcPf1AYxbOUdYkIRC2W8o5u1ugl4Hxcz9ti1
6a5P5yYeLjhoPZ4+qvUQU5gRVDt0Z8Ffp9CbBhodOwxOmmtt6fdEuyD6SkYGOZRRXku8H85vI8kj
jAQ4mVfUOJTvWM/HUX4Z8p5bifH3BOc1AVAh8H1zCW633R22iTD8gWJHJwxaDvYCoze6E5Qfaj7N
q8UEt/pDQoDmBS7uENMpRKsoCdkE/zIjldnV7ln3meDyj9WeS4FyN0lfXCBsKLAerY/B1XkjO7cY
7a49IbMr7fpflcHwNABDm0ypxS/5m7P5QcSJlZCy7G/vBxeqhFgHYP6B71MCOnFclTYD2174+Gpi
pwD/nto8rZX9Hbt3TLHkPS8y0xhkdkFvtIOERyJZnl7O9ew9KKzXj+0XeQfJRkDzhqQmowupR2KG
o8PfHgUzDQINXK1RrgdfX3JfxGCbQyXXy0U8w2pa4roqnEvIYTYOyHel/QHr3QrpzqKy2UfVn94E
/AqAnAFWNGt0ls5KfoIg+IBPrG7RiVVQujn51deWL+622aHm7by9O2F018+Yb3/NBl1VjHFs4Vgt
ShKUFEfFl3OiszghS4RgOeOtWVTmVxUd/kZMOWbb1wQUmM7W+ylF4U+ghgmBmKQUpADAsGSjIcOS
a9SuNrY1kOWAfImviFXHF5bNmO4I7EYQLATtPN23WFhKMpyAt36HSXBZcS/I46J2PKk3r6QTtBFs
8UUvOVcpZ0/bPaxkZtuVA5SQCbxVzGWQSOfFpwUbv9yr6Oc9vOkep2p7vkRexmF/iqFMZaC8w+I/
6hXMpv+p8SARzS6iQ/2K2nKPH8HSv35Khj7Uku0vxEFxecrGqwFCSje3HzMdaWFO8SGQPYEffvT4
W+E0nLst4/9phIeB1zOFCtncqvA9ZKfVnoldzlF41s/hnTFh3zp4nf9hl+q7rbORfvbYamNvAzXC
m3WOjtYRXMoTDsEXTcIJ4kYbTnPjYMCJZ9tJ5c3bb30Sr30cMJLXbhBMg2c6MR/pmKuDfC/ds/vw
0YgzXqL3rTbzVc9fo7TU+dOVUE6b7k9B5wFkoRE5RXxt5k+i6f6+ReIgXCfHuFoNwnaL8COj6zfQ
nzv2j+4FRaivS1OzDkbexXx5Q7OHZn9DE4VjDTqC2ylqn9/tkEEB779aHvyTI2WM7H65RMBLeJoP
5aSWfwUpQHrI0/05u+Uz+1dcs6PVZT0+BRbC7ij42ue4v5kHCCgTATY3qNbAdbyQUIS+oAYwYSbM
evRqajz+iKz9GOseZq9BDf0xHYQPD21UC8p3lV42rTph+Qgz4sffEDTysHjgsgxDfGa+4/O+il/4
+5zw00MTARXXBvlUb5a0Bc5YPz5XdMKvGKESq8OK8xuil+EiA7I8hSMb8U5QccazUcXW2chFsY1F
dWRg4aCNtxPt7XJFbRyObcRDWUNyawT9NlO46Amm6408w2fmQWPU2W1eL/ChtjA/JgdlY/wEh+yl
TDkmgwhZLc//mWdGoc4P3+7GwugSF5sHF57FMJa3TuGbYq3DrlX+7SbRKGCv1btjZX5CFvqMTNod
HZvGuesTeNJiWN44w+yt3+jPb/5Tn7tDG0ylbx8XR+0UTnKpZIEcD+ZsUJCVnCsI7O+Psfl2xB7e
H9cJUcMm73ljtctubAota2bg77iFXw0rBqEe9+R026l/49LAwEiHzosRx5Q5LbUPVgTzoI7HGnL4
xjh7e2gxPVmwb0nhuDJNkgcYUrMYOsfVKIQ9h5CT9/WotOID6etr3YPR8oUA62yJ5HT01NCxtb5Y
WlzxWseQmgWmt41wHf7TCCI7F1zApYTVVOp7/tU0aPHlqQyoFD/YFOW6vOwv+3qCIAuFcFXcoy6r
XGSZy+9F2D1KWCXuqPIx0mYlEgBxxCHcvFZv4zvk2v20fj7EtAYvWmTx4pZISVie4tYOI+K9KyfB
JMe6lp3YkJAr6iI6PYIfa8LWNSMosPNNdns64+DBFsn+RTGH5vhBPh6VOVcSTGR3XRzt1nk4Y+tj
MJ5BC8J9cWMnrBDBMQF1KA7cRk+dLhCz37VRVwx68mhPVXtc/pbXxRNS9lcesCD490pfy6kxEqOW
Lu7iM3JBznN72p0CUQvCNO5FGKPYANWtc4t4x8Tv/UQ/b3nGz0E/bpJxPs5/m7VfxR8ES6pN43Xb
R4ou4mpkfYEVmcei4ob3JCKwJ2uMTQjOpdbXO3gv9A76zheVz7Up1PsenIyP1ywmRxU1j+yekd/b
DAFuVG7x9lxvECgZxz3rm2EJojNxQ4vnZmG+iRLGr2hsujFkGRyx5lk5UwsPeKt1xlnFIsTE5znU
j6tZ3Eaf8OcOkCPu8T3/bGHxAWY9mwp4YD0W/U3r3UJEvCEnNZyst9GaJ3+mILPlsMXHgvNQiBVJ
lpAdrx32m7Nndtv9QuhnVivAOtbzXh6+GP6X4ZooSoYx8jw8ki7bw/Zt9UNT9/d3ZIww5yk6BFxb
jsbV6cIf+HoveO+kxXo5jJ8B2w7sk6AmDb/eGtkE6IJLwD42yqQSqgJ4c0TzACluCNhDKoQ+CeO7
uCxhXvVjdoC9s9VuKxbX9+DGlTUQ4i9SyB3MXnlDPBhnqCUsiebnYFTghG2AA/3S35JJs/Ekqv4R
QKleJl63kxJcLKj5Z9F1Q7XZcyixJHInLsXxwBssT2jaMl/VZycUczmTJ/3hVDGkmOUomDuEGBu9
M//h1hNe7l0MV4eUdqxD9WT3jXjuJj5KjH89s8sJKQBkbO+iLho0Lgka056+yurziFVzj/cjqrsU
m1nWtnsuVlJwdpPe4rMkmgY3r03ueoPBQp+i/hKOtpI+W0mE0plTQ3Rmls7u/2g33d03ZPYHS0J3
sRt0WwpBW7bOUP4YWY/wh57a2qmZ47AgbTXoPVzDsXtEnwJznKcF69BnSQWQZ4vDqiGZ16hlvAq7
2GSVZQLs0iKwgrqg2UQHomUdzcgD0Ka92ZbTTFO6bIRDHxmd0dGJykE8slhB2RVbGSfQmXn43I79
ZsueSpONY47ROcE3EhqMffRmtuQIMrmkovqO5Cn7iIhzfJE8Hhr8A/8c0pkphWOfFWOS1JCFBV5/
Hs6TeQBsa/cjCtbeYrq/5L19Pz5n0ohgOHcb881iBvsAXmv3zMeCbRRvgNzMtGhjuJrxtHjCDUHL
YHOJqKtgPdEs/sIZClRqfzNEGeEl0wpSZM8Z313VF6uMNG8k66PKr03ZlF0ADaLFi0LtgWLwlYlM
SdLkX+Lq2ZYQViCMAlQNNtgifTaIhcNcotBf/IIuuIZVOl3+YsLXkeWT3XHT8+aO5DyyWVElt22V
vZMn0v/fv1lx3IJjtjvsl6ABdCnE/FE55Qgx6Z9BCVwwYD2rZ4wmscJl3fbn8bBhQ4JTsXg+6+BL
/8BFr4NzgZMu337Kfx5smOUje5ct26ucOPXhnKNBNog+fhMijIt7MsbKIV/16dCSV7rWBuG8GPof
+DiI+I7jUf7hQTz4B//mXaL+duhgI+/NQ2mHLMhmbl4WwiaElc74qV/hUX23z+CTDsojGWMpJGCW
M1XKLomknfLXcrJFJyqEmX9bDkiHt2Rq3pGERo4memMVjPtb/ub3R0YNf/yC8UdSb+ugdbkaa37y
zJ+jR3UI6Ejst8t39MjUlbC8RudhmB2XM+cST3ZIwJ1pqDyw5GrDY4jzj3iFSyylcJDMST5B0jHF
uwLZ4aDJknUgaVz0eiGlnB4UjiAMo4cNrrRkRnlPe0RGv3O/2Wx7ylESDsflezGGCei2uIBA2U3o
UJY419uz7O5cFge/o6XKm5k60g/ice0tXmRn3vIEsV4y/9wde4ek8xBUaJLJlu/AmkSex4+sDqrV
ZcWQ7BJJC2kxifrL71g+o8o12p1QAJrvnnHrPctr2dG/IrOMmD/+ZrQN6LmFt/heVI70903mnAzi
PhSc+LM6Fygn7Y/xerfOEeSuF/filD9DdLaikT0J7uE8PNJRjsJDMvYrFie/Af7Ue/Sz/k6bJq4p
eJMTKEI8SOhz7XovLc+791+3hLpygc3CCnPyWa0z5Pp4/E5JH4GjGeeY5MeFNL/2HNSoSdrFG9QZ
Ybn34ut/zWfwXjb2a3Er5lv8LdLaE2Gec8CjL3oc1s1WTSbxkV+5INrONCLQLOa2PNmEBFv+UkhU
f7f8spdyiLx5kx6jI0EqqCjd7zS3CfBME3UUytE1rooqPEet1/in9BD3dhevDlgEsmo06J5Rv7ym
l/wKLtbYn+AW9vLJ8he08RyQFwH9dwxzAHEsC3h4mN7jV/EK2+Uz7qPCN7f6cbWvig/KrLt6A1nw
VrQv+ZY/odFhmVLOGEukHbatgqaFVUdfHKjXvolOB5loP4OZg3X8VYZR3JHspgy1/HMyjuvNmQrK
5sq/+YSf3fehgOuvr+bMfzJ8MSuAb7rneisBm8XvRR09hJH1Sz7av9WbZvi9uq0ODQ1pI2KDUNMk
2ttrr7KOxcWaOZjFE8W3Zyyb+gY37B7fA+iZT216l4nQ29/ySa9Ekt0PoalT/FFQ9bP3is5HKs7J
0L3Bq0SJ3j9jmR5xY0ZFmyCbEtb2eocktNnX53aPqBSP7e6vF46xpgWLsw47id3v2x+f+bqZlbNy
xM5GY+Ltgo6U8/5DsrKAwiuqiWW36dlMpojnROgDP6HO6vKxuG/WTrNgJR+G6WPJjN8fo7sILy7C
IH2P8hR7IETiqdtYn/SyAol55bivec9skNz+XlGbdd61PGVDkGVI0ZQiyWw7wQZFlI4GKvUEc0vK
Rwg3ECyaBRnFquGq85rnDfPOFwuMtxVtWdoseM56C4SY/SNpEyw3GjqUbXmDqts4a7N3LpnTYJp/
XGaw77n82oEIUT54M31uTfitK7Lx3aROqMLDS3kH75DgMobAXVK7rDe/EdWwKf3bPmCq8drdvsw+
x965HB4Vbs/aqIqrWZVV8oE+A1z5t6ZWZhwWnmulvxqhxfb2eEhvyJ2/tojiDt4YQdxzJtgdWxel
tLkmrMa8KpUgcuhUFOJhUODeNOpY61LRRe0hAYE8rKQCz3zGINHq8C1/7grGCOeZ+COYAqQOCW1G
zuRdqekVZ3KLkhKhAdnQpz74u/fE1gOsculv3BgcFh7VNXyGPd9AtmBl4wuxnr940vgVayWEC0cT
vo69z4waARoCy6IIhcD7QCO1QL6NL/8mutQpI/hhAE67Y/zGdJalnaMy6pR6fweVp3j5ydAikKuh
I5Qkhf9+xir6LtLNnXUCY+89VUq7htYOmbGpArg/Y4Q9UNHFvKApdsXQVnkd1clR4d+8IPbsJlL0
LKC0305KPVQnjQx3AwdzqNZPugEUu5/K66lMqDIaHBdxdrrAZZ/L6FbCQejIGhf1CB6MPCUlJX9k
qF70uDoIgsbTqI9w5faFjtjfhd0YHH2m2O2qElOPvlI9VIlalz0lwHjUTnkkuGwH5ccG3Fiumn83
9ydPcMXk3qIZzGu9MYhUGr6UHSDks9jCWgzvZ9stARj48ztBcnm8k8rP5rXhSEjpK0IXc5Te88lI
Pm55P4en/Cm1AVIam4lo2PsMQFCDaGU++4dJLfkOuK0czBQS7axRKjwWgOD39x3t4KOcHxXKI0hk
14d8KNody0V4RLER+vbomqpVFXV/XxTh23yC1XsPlvxfYz5WL3u+guT6S7Uaq6zgmbyix/LoDf2L
hweO8V0gfIlkEX2ZWSd1eKUrOC4O5j1A8TQTwpCVN/YvtmiqrglO1B6ZdhSOLEQE/bX+dS/+fDUJ
OgxrUeZNbpsOR98x+nF3ry7EE9LPbz7lhfONWuOtIxO9k7zn7hsOEyxYDcQMcSSYA1K9Nax9vYOL
PhhOhlgJO7ekXg4ioRl2xwhq9B9J59WkKtaF4V9klaIi3rZKzoLpxjKDCqIS/fXz7DNVX5iZ09Pd
KmzWeiM1zbLXC4pVq9HgHlN6CKevbBpDsmlXIW3y64qp+wWo8NNvfqLv9VeUh3Ss6JQMlKTS97b0
Ox1jRmP3FygeV4z0XTQbPgomlyLkEeUQhWO29HlOwbRa0tAAQXxw0xgF7G5AFNbLy4P6AmCBm5bK
D/fj8IZyXP0w7hQxQ9RFdofR03+HqctGi4RFwIMjd0QiXWaPze3DY5DZsPts30DKoumzol2Lime2
57799bnN8UuYHGnIhWj5jUGZVs012Y4WtwPne0RA4TqzMmSaBNf6N5uEKqauL0BYbrI15qyaH6cM
OFZn0rqIu3XqPvQe/Sc9KzfFzPsl7zlgNMA+cCdBJolS90n/mRKOAriFx+F7HYXPC6cdRRA9lTiN
a2aRFumROY5zgsHifmEBNu4h28lxQPYn4bWhon6CendfJGQr5cHkINk0iKE8zAm9HPsTo6IiSNw1
0cgD9TrVq3dUrx5UW7M9vrjoMDSFt+i2VbheuAjt/JC75aEwKx4ehTMwc300b5yx1Vr0p+oVxU03
M9Vedh7kMbLWyiArjjWdNoVg6gCnWWnMte3LfhvenOwy8vfbvTp2kZpa/DN2N4kTxWmDalOunqu7
qFB7oqY7lch1TzdYTP9xuVmsr5bCxiHb6aVzpsenlxNSGyvNX3ustEJXtqWVbjO/XN2iJKwPYFAY
2uMEq61QzIqQqpZZbrxN1aFWrPfnO6rSvfoKKqdgovJFv+S6xGRLF3kv6Ij02nu0oxhvlRIxr3Iq
rfQyh4o4+oJEAk9Jts6dWtyEfbSmdknyJgtGPgsFnpmDT+53Y+axj0O4GQUMqd3jMsgX7Ursrn1z
Gn3NV/iwvjwqb/+Qyk6vd3UwoTEi3ZJnvcNAbz/89/JrPAGulRBhM2yDxawGvoGEyOtr08108ySR
IPPe+i2UQYOzCDzgKU7DN6xRvuO/bK6erCU8rpkalxOjtLvDx3+m2mQ9PDYUQo8NHii1A/CcB+9l
HkhHoG6rt4HceMHLKc4NUjD8RA0hr6SWIRJ/mh/RBGVRqB7RQhiU6v2c+Nkhj8Do7v5PVfThiuoX
oO7NPVQWfQ2R+0mERdNjs6RdJs6WtfMia/tnDWmW/zmNuGW0RHuErS3CRHs84cmC0x9Moso1tR7h
k2ICztv34qUSEUfW03RVOxND5OX21MQX+PwIWdjHBzxQn4uamb/Brd9EzHWEyCqkSt5UiFK3guBR
OONY0Zy+fsbxrsoHyVQ0GuLswYV3AAHR8hlPojRM9cx84C1hQBfxtLzDp++qWQ3sRutbw8ue+PnR
Bq/5kq3o0MZJwOgE2QCAAnQ6q/X2+ONCqwAA8A/HXBmiacnj6APooMrTJm4+IlyWbr5UPxfIh8hV
pVz4jTSRuhF/aCMXC9+r5/ZtVrE8Swkgve/6VmvnnsJXyCxZQNuLViU8jeHr4z7j9/rNNQz2v2Qk
qeErUkrBJq5kYFTrBRUr/JdMwBs3isgFb9a5Y05D+A77Z6I55SOhyoSQJf7fIe5NxM5A6no/0J3h
gaWcffx3EcW01aGMlNWHz7LyGGFESCRnNiEYMq1sDOV4wpLznpOs1t7o5erN9FSnfx/pr476jOS7
B7zRwIaMuDTxszd/7cZq4cgleyLwTLZ8Xmq7PVe7Dg/zchDteS04nJx+XPtUt9BSw1YHPLQDvNYb
ashvIRXCeuFzOmudSUdI/UcQtb03f7zelArOOpLiTiviAX3qd3ExLAXPT2Jr8FmW59J/hNJsCjyd
n9/hfTNZA+6/wiQSFZI9UrOJPmQgoWcyJ+j2Uy7GdveYD9Z7UjWJOKvVnsdkNfTIImcETIk9fRLR
XNo5LsuHz2SYB2T5widXq8Iu3TysAC/R4s7YqsOvi5rBYRQg0jW1RqvGzSOJQktWNErevdxkgf2D
cVUzrYfVPQFKtUjU9kZBtUoXuXo3UjrnP7b6CFPrGzZxbbS2vK2Nm86hlniD9deRVqLtYWBPqFeW
nQ7WqrVfkGIFbT5t/Am4vPnEpOsYA8VII495lW3roGIZZNlbIyGxUqs9t1GyJUHcad30dNvcTlAU
q4lK0TXmOVGLnrPFFLu+WRL7j3kzDT+QzSJsfmQT8wejwWl0O4H4CbAXzN+gadl/73h8vGccHWyX
KEy2nTu6tNEdEYgraa8lZ4P2tBG1wDyAeqZ/RfQ0xqvxqoeRSnFpG9uy3TSHdyDFEgs8iNiyczKX
acksAzQArApfdCocchcWMnY6gQnT5gHIH47cRlXOHT/rBBALb7R7HYElwePYDbEJq53FzIVPCebp
ZQNXxQxz3zUP9waO7j1/kvEob6YCV3bQSvbDF0zQ2+gf3+vbmhhan0iQgG6iGQm2ZznkxvyS5zxE
xYnS5Ix0iEG9was/0KTBH089ptXR5kP4ZW954zFxZhhKozfddhOMh/Jcpqlhez8+V+TcWc26MCdR
we8znaOlorAPgvY4PN/Y/o6sc1ZxlH0gOeB3JKLrdM5mMH9qdyeW7T0XxmpsVuvk0jPoOyXfNXH7
eBCguvO1EvVhHQn19XEyx1D2Gz6+Y0+d+pRMagN96k0FxCyIvvcR+gqMg/mDiE/9w/vxE4/RfD0M
K4MJRQnl8Mbj/mYQjL1FJuA1FogztdqcbkBHW1Kr1EIEn1Mc11kZ+m1JB6urzBFyHdC19ZLkWavx
CaCDbOFnU2pK7RNnFF6onNrY23LPKTPSWXzvTjW/ryeOiJ0lHxqWI+FxTXx0iMAL2XLPH/s/n+Kd
K6SK/16xYQ9Pjftyu+ttBbgvMEIY+A/QQt/un7o1tFs4sgszm8fTsMVyTDDsde/VjLIFObDE7Mbw
0tbn9Fq9V2NfWby8sQfBbtcHXiYzl/1eM1P5X28CS79+2o1O4+wCnGLi93RltnenWwGvEhjEG+jJ
DFjwMk4P3o94c6qCJT1Zyf5DBKa0syESbV4LfBOZ5s9rBevKKQ8XlOwYra3ARF5j7mdPnzsJMOYT
pVafzpXJdUrCwojGkmYO2MvfbD7h91zwOEARbcqr3E/8iv8tPBkSsHfq3JYo687kNCVaHAF/F1Ym
Hl2cBZP5A7CpNyckXGs3vML3qkebM29zNAG8v5sddRK1O10pcD+v5VOsKBmoJ4QPxDI/4jy0vy5l
HOj7qvgbPz3wHwKieXJKa762siqe9t1hjzqgdd/nlw/u6t82kkUkAh21eQxV7FV0UKGCXrTzcs4t
qb6twlZmzNKKLq9rmideJJd/fN4brfD6l7Elg7JCiK1e09mUriMvM1sCF2jFXcoH3qniPJHE0fJk
LTugvgPDW/OPv2HmftAFAq9uRot+AGsEpk0cJIPwRdmgJs3Faya7S6C5GUd1Z9QhOKjW0YgndhHg
JY0pfDEiDF/Ufcmo+wthA3ohxKHYeC2Gwh5zcquRb89U9FhiAFFNX2HJGkOuPsOPWekQuerbFsHO
ZFDyqZfkSDcGNLglMaB0bzSTNLCvSnLhX+ZohgKITeupP4j3b22KIzCRpvQvsLxrhQbpaYwWEz33
qFRa9rhEJIYO0ey4hywc0xSgaEO14E9vjH2jK3iMluofb5j+ydcG2aakTWy+zZJuFjTL70Wz6m1u
IRcBnwz1Zmrf7WHJvLP1kIBMJxXg6JcePzYbZ+z26O5qwt66ce/bMsr9Pndfo02P7wuZU7vSIGsj
JAzfbniYNYfKqZfUty3pQ9tKXOJy+OCpLx+pS4RL/X/SlkxQptxvVoRZkCc1WZGSvLkDp2W8oNci
WWTLZsb64Od+pykLUC0icV4MkqIdbW911A729CycqF+XejJUtqRRBAoVg0Nf1tGE/GKGYr0D9HqE
oIpDe2B/RLvhst21bON3YvDx9iPiLPyRrFJuzCNnWXrtkmx4Cm5+dsuAmvsT6MUszPRp+DESHjjX
36alQVjxn95rlfh3StGS4Gmm7ghu6cCQ9LR7PnwUN83DyhZjHak0/X/j+d58xRX3LVQnGgJEi4TM
U5Pg5Ahz4Uop3qOn20N1HwLF6fft1/34DO/1nGqg7d18alQPbX9Gf/U2Gyj8qVVHtfGhLS0x6/nd
bw79+BXcvXrNnzsSP57f2dqj0+EBB9cBH+a+9NqpndStjZ9RYCOttZs6VKdMpgIZbO3xCdmDO2GD
lvW3lbl1NLRzMPFkU8XV7k31Xnl+hb/oLdaav8lmdM3PvLVjaZ7iRl99GMjAlNk6vvPq0JHADP24
bGhF6juMxfD7QqzYB9k58SfVtUEokTPnTLGtrImstqtjfoG6g9n7xF/A/9Gp25SAcsDYh9qlxmDN
WFsHOUD4BGA/YlWZBJDE9xUAhGQX4eAwiMEc2Bs3wBpeIfzFYQ0DVEGxFJdPXMY3lqk9XbpFmGjU
rIDUiNMwZF9a1hqJ5TaKzCiTyeL4G8CpAXfuHUZgSiO8t/ValdGLAifKxQRMusP57wFO/zbZtfWT
ON+Up+l5eH4AiAKTEajCsT3lC+UAboTO5t7wD4E/Tyyhxb3PBw10H2KvDU6SfQg7xxOZsRTAmZQY
kMFS4IP8mwCpbT4T0iBarBS1JUAGQxaIGWn5iML6f4Sv8BdT9KeUUVMXRWoNil/qeu6zAUoJSuD4
5piVA57F5HrFSXT3Kc0c/eW7xwmobMz2XgHPwQMxcEF+UJR2GzD0UdkLyI8Ebn+sd4CpynHCTL8T
X7TjUGWmjDPvA5pBVD0Csxq8RuJDHH1FMTXiyyEFB9sXwjms12vaSaA5f6x7ipFL8+YtgEwpm+O+
RbUJiix3M4w8CkCetkFoYEqnCv8gYh9llkFr4CbYMhXCchG0VR9e//C/Nthj1Fihl7ltJfL1tphm
UdKJB2YxA5VIgBiZyAEfSbM+ptH90PSQ8/0BQMuk0V6GjA/bEcWfiIEYUmHfP+77JFHP8pqnUKDi
2+fh3QI65W8ZlU/8leyV5kCTN2yCIPHUQHOJIly4r7LNh5Ta4wA8VB9w9Vs3s7QmbmZIHthN6qRU
Y6ZGtyUKOByYid7NhX8FKIj7k/wwtVGnbN3AXItiMUDQQy80YvYhwqck7rsYCTdSAECh31FjjQNs
GPQ98Put2G+IuuY+VMnVJXw/Za980SWRqsqGIh86exCrOT+cU/05olJVCQutm/eMcnaL+cW+Ko9n
lVlMBY/UBzRv4z5yaSJg8JEslLZfktuilPIJtDxSMF1+r6gBNvhUE5AW3rc3si5qRm16JOcoToO+
zYIcMjdEktPzezaBleH40lF7l9k3rdtMOAQVmlQSq5sPjgygbmN0Nlqlf4tbOucTTM9VxArGpfnj
I6njjFCNfcwL05pTL05WmcEPhYYm/JhyvuECHgisIFPHJtEjbzVVJ8u9owTDDZMV+Qy0DKPG77Qv
A1JHM9eTHIR6xrdwCpNA0zVVlazOzCh6CnnJJrgjUDIaL582apvo3wcNkNF41fJx+vDJ8JwER6H0
wZygEqQMycsPL/+pp9GXjsevfb/K0edYXTLng5aAngiT55WfMjnf9XwlAF/I4TYYC4PGOygt0dI9
MdPFaPEEbblpBIO8UMABxy2a7R43bBbv0Tve3ak2WOyNSmMNmHdGvkB1ILRaKwrlqfOgvHgOskeb
xNtjjQn25tBu7dH1HuU2MDXdFIMVWgXe6iF520R+OLxAdG24o7CcIpFzW/MVlTN2EiP1aWZXMSXw
OKSyzi4MOg1Axr46R6iHYtFKV6UtColyHiDS9YNNAXIP09SAjFa6SBx8AvbNGOnDJeoJDZpd+0R9
wBJJVwLZnHrylbM23Aeyi5YwvPl87MXhA59y+Dm80b64sqKHylot0qqYp2iitgfznkpvHy/sod99
OF40NFNwWUzmk/mefI/KGNCrB/Ho9lEhPf1kW/BTaJTiMnudC7o8qwN7tfp2eWxqSOiYsAKRoMD7
B83GZ7jlHkGXI2re78ZUMXqdKo/V8YbZeg3g5ubvGeC4WzIcTu2+KfT3CzJYmT6IDUE6Oc/Nm9ag
EEsBNXkOLRLqZKH7cCyP16+YVsnzHSlRsxyBA70DlMs/rtzKH1kDj2JU0sse7sAWj+/JHDjC5/e0
3tsiuOvA2igv4PAzlUdgifVuRmBWTH+czi2yLOyBXs+/R5phYjQW7I8IIatjQ3/ZxBuq+SZbQf7/
bOn6hgHtIbS8282R3IZ4qaj34B4l/if921kP9w44A//3Nh8Wsp5Zqe0pbmFKBbHIUfIwTC+rs1C5
fPncG7cCU4VH5FOeLiEmc9gAg6QEY6jyiqqZSnfng1JWVFOHB4IXQcvXKg/sFSA3RA3o56C3SM+f
Q4NKrQZheBzSUP1EH0qAH9h7sPvcs1ly5lHM93kflOCLBTu/gJlyBLeHdvVZZTAWMzxo9JYvxqCK
PZ+rCMPrk/7et0F36jPMUVRRIeNlB7Zq+q5Jwsck/qQECu8ho9uHWqUMzeTbA2dDzHOPxFZTG3df
QYXTs7Ds+iMukZDK1IOy+bgywktkaw6gBUPlflNrCnZBzDAscUM728GFO+LpSE+IO7GRlf387Ppy
sxVqAsQOPzONDtk/qXOh9XQAE5o7hiC/ZLfoBRP0T/14L7pzqQEmzhgUesZYZtOUqIt0eEmD6DXE
SiKZlPEuZNRfn1VH/lso1DqIa2qOWEZ7E9m4+mOIIlfOoZWIDTExhptUALf2FN1MRkXkqbGVzcOn
Y5am5iG7TgVN8jsz6HMxSivF5H2YtQ5iCpZFhMsm+bnq5JT430PmFkYfPyYduuzpFZTWlwVm4t2A
cIHN2SELG2UZuBIMtcpqzWgVNjaGpsXTxjrh46ql5RplDdplZkQTxPFA8xL4fBZNzYRvIvwYXMVA
uRX36kgf4d+hciiJxuCaNW3CPKA4mJ5Oya3/tTArcAN9Q3ZMU4Liqa7JIgk7Cq9prZ2LMrlu2VdL
S+GAHYJ2AX7P7mrKA1vyRFnmm1BP5imVCCIPYZ/e584WmfX06zh3xJAjM1vylNkKacmdCo+crlpk
3gHLjq5YA2brPnbRO9ROHoxnyvyL2hRYQqyagB558IqGC5bP7cAZgl5zAVF4x2wfll63g3kHHP05
Q1DavTWM96zk6LQvaEePsotabHDaw+FeYd25UUKySLFf3X3MQpssophIB8WNbqDCe95uImaNBqnu
VKeFLejxKqmaU/SHOGwzPuzOeFLo/SF4I4uqKPVr2EGJc5+6al1ZExxhFzZnqH1zM7d3yrnLczfd
Fof+STohSfu4PNuDEU/OCadJd0A9SIsU+qmQpR6Qn9Qs0rcI+CFLDQdzQ1NUpt2CgTsgNdkfRZkt
BM8IXvzMwxHcWQBJf98j9YFmYmAaEK9h9jVuy2bBmoMU6aVzNTs9ozJ/Ho8BVtYnpmM95tLDuCKZ
sAbX1+FpvNR6lZ2n6KPcetXbtWZ7fETtgpplV7Eq+374QDmNcKywpxM4P4YmRas7f1wk42d+Of1v
nP98ehqFp8xSVAqSH4pU2kTlNB+p04BriucR8vMZeUnoWVDtmQMeyq6i9hjAKPUBhiTW3Jn4tPHY
bww0S8BaetIr60D3KLEfNwjkhzF2ITFnQ34oHK6ac3kAnf7VjAk4AwiQGPIcHs8qTpCeOlrUFrIC
o1b3Zo2HsnEGMBFIVexR8JpzC3M+MoWQfGLhENUouRiZb/ff7WexgQrWijjxGbptFGZzGojnUw5D
prr3gWVWA7cQGXu36MsoHeWHKT5oKoNHOjGbC5YzntRoxa1kUXEEYOVzMsI9WgN+httElAVhJ+zC
4jSx5V2+6Qfd9UdXZ6uOT83uboMrUr/EUxhuC1T9q//s1z+xSgqKDajIUgb+JGwylLzRHD82QCRU
9hZX2eyPNELTNlRfSNQ371rGVHDfAZggde3r+1ACnB8b9LKB8DHrIkZGnxlNzz37afCGoXwG9rx5
7HjzuzOdT/wvmtKOXeUeszqJuxbtduI8Y+KdHeKEBckIW0EDx0LmCvtAuowFsR+/yECb2Ng3J9Ba
xEvY+fzBRNmsMQGhLvpae5IaoKIQEZE56SVCQMjf0AQas4UB8aqKOYAd7N0XyHKHkwU7W0PdR/FX
Al+HVFVz1TWnPpnJCmPR1+vbHJTX0ebN0IXIVOOw5KKvFwns8i+omHSf8VeFOJ332XLvZmag6N0l
wQhJbEHADA2tTrETFNZE62klKfbUmXvcTswLeTxBUQZ+R9QAtDQyphGQYLHab0hMXLBhlebHqrAo
DbWBJc8zY7J4qlX8pnD7OQfN8AfuTRuiIsjsn5bGqErXewML6YyYujlL0U0sSO2VihF6in9Gb9bR
oE5JoDEAhr0vX/YXARhtVtxOQ8DsZ7jsaYolE3qcGxTdG6JTEICSB61o8k64qbNTFfH80anQxh3R
RnuTYRgx4W83FR1t3HxPl/F2zpmN0gJB2Yw7DhKdjj3QjwbbI2JzxQFDW4/1RwCVFUz0vrM3ex5y
vyOpjeHb359KIL2PIyYPMmjDf2ck1Zl8c+K0uHqIZ2vU9toYBdWDik7j8RIQKxwBrmQrCu7sBD4T
4DrIonvIC1A7yIWbh2SePBJymKi/Y/reKAjDWwZIXELachr0nPFseh6J+scBRIDoJa1XlAdpNIOi
fXhFsI+o4+kAQcacLGBv2HkwaO1e3pIdPfO+XN+0k5G0iT/YGUFMshDOO0da7HE5Y96FP2018ehO
LDGAwqUeOzGphT81WdDdY0I12CJXWmBnoCF4cNEVcMh98H+80DtRT0ZPOHuHJgG1ZdpPR4IFtf3w
SMRwkvkY8SvvySwlfEwoOTAumwPv6RBdbE/ByQqHHlb0I3is0MFl8Fck/GFhKGOyVnWxwUDWmXS6
AmKNrVytF0MkuejM84Bc1+V+jccCXS54moR0e0zjbDr7gc2Ky/tfa2HwRdED8wsv4ZdUt8q6vITe
X75iyozNGze0+OZfYgb6c38A7XOjoe/tJN5zzs9Uxe8j8O+SoNuKd19iTJQMSR3P2kWiQlDpPQLg
hjOB28EyB2lQxQo8MSMFnUcYxiLZyvgNcDKhwfkt+vyOZJzi/sTBBEHcEFdJXzaBexQduy8iFQac
iIoFX2kSI8i40YFOPzgbEzqnyVpzOfKcp9bSGT9wp24a0+qsUxhALmapjwy+Bzuy9fRGdNZJa85E
S3wAEvF45FlRDBsjReMvOFXJf0NC3Vlo0co4vXPY9dfPGFfvom/nO6YRJo6Rle/uu/yyD2+zm7Pf
3ngjaPQUKaGbqVcYLz2PIcrZ/ZBsrcsLajGa0VwcTj7ixu46QC1LCNNysh0uH8Rm70O8yJBxFqHY
Pz5FcGZvdKTIFwejZDLMD/z+EekydhbW3vPe/l25/aFzYJJwVmVh4z6BBcGuoEuK0V8hfiIkMBPJ
w4Jl7sdwJm/2qu0DjoVz0+Rku1RoAZBCTNfTkgWGnvILAmqk1Lv3Y8Y+RNYqh93YT1ctqRCc/knL
nzZg/oi4sKgMrdGFxuzpWnbeh8KnDl7fo0Ltrz+8kU/ak7vD+4eyWsGj9vXv+DZO8jFdXj8qgzCO
5rMk5LcdVLu8KOA22GJ7V5nbqTNbxifMGfGTpQ5eHBO+15B8AE+N4L3TwEixicUSXnJLcertcAOn
E/WQ75pMZQryo8KZevlWvtTL76W2Uiapej1g/Kij+7bwazRjw2O9HrqfZY1KpfSzYIBEDfkSR3kk
cZjtEXfjF8Je8XYn+sgso6n10IEKNPrinSYWtJqwDT6XMsvxw9rbCXJr1q/EAA8y9pDD/Rhrmg4J
9whr4Nte+HX6h+TMcvfMwPD+OoTXrV2ZUGM8U9rZZye0j4JQeiwHF5AatBmlUfoTvbWZCC1Aybfw
rxTwwrndIlwXM9MEWi1bcrF1a2HVpXR3v24Y6H/Q5JzNggVjbMNZKMTFMmiAQAJIuevjOqpjZfEB
seBBp8lEaira+8/C6EX969ACoFe/8DeEEASlPd4wo/u4h1XK7ziImCggYkbrPrwewID7YEPGUOmW
/thIN3urDqg/j0XrJnmn8dBIfFmbN6xEX3+KDA1i3CQDcqzX/HNlzSYAu5IbJDHFHSn0xKhyJFSM
O1j3gcXfQRP3Ha+/gDlxuhgUQAwMhHCZZBPi/cOxYibblznBnTONMpFpmRj74BvCgW3G73kiMgma
7g/hOLKkvQnGzJjzz/sSK2wqw1MOlMzRLNxH+1gJ9/Fg+dzglZPC/S5F8ry//La9MzcvMLjEtMcX
btroCGmH6qUQ5kX8D4hnxW0PkwBbOwSQ5j2qVNBoxr0HSWr/kGnQbDBpfD9//FW7He0eK27+3wYs
ACUfLWot2DznBhbCOkbtx0wghhPWSAY3dthgSE0caSHTjSxCIGb7HW7wNTMS6PgHeQAA9a6FBYu5
qriFRxMsfzMxvqDeK4WkF+5/iCzWnqzSLTrgIihes4oFeST+vCFIkgYaVO1h1v0BUTRjRM1fhrjj
YxnDMOh9DoJ1h+EbwXaHipRWGuIwkd3Kf8qUip05IEWVaFJvVvkN++sKueqQ3ThJFuhSf+DI+Yw7
V/HvqgCVN5iNY3x4fB5UCNTxOJaOvFE4Tgil5VcpbzP45J7Zc55esvnGGY/nNf8imks4yHvMkkh8
2d8kfG8QuFJMhufqHY2xsjYak9ecphH1Arwyl7YTp141eFhERd7LeK56PERxQS+RUeIunPr4UmYd
XeMvYxowlO295yrXUzImQUtnVCJux+H9UGLwzl1Z/2n17S9ZfeeySsoCD9simMmc4G+f56p4ttJF
uC54tN/g3oqIQBK0bD3A2PLAF3lPZkzM0H6J2uozlwkheUOQdabYjkok3sLwPDTzI3ixWsLqsYEh
yJuaGKNQWt5jzgHOfzEZLwcbAj6mHqzURuao30EppAfOlx/kgFA5IMecjZYvMqKISjj9rsWKVgB1
fM6AajiwuP5306USd6QsLAlYkMzW6C0LhDdEp9yuijOaASX6ENfrAsoPkl/cSSg41hOKddWHIb/n
BOg9yd3m9HvP6qu04e+pynvZ6Bunu2YzDF5AvwLtTHB4f224AlQMML4/XAaSI9fz2yoNKw1U4woj
3dB5IPzvg7nMyVOtngZnMJFYL4s7ax92a2TX9sSut7dVuSmFeeftvsI0nC6Feh7To/a1k1Cya8jp
50JIkcYxdsu57CWH1G42k+AH1VDZfbanHu/yNBg7o2VtThEJs8gEw6AB5WZknPGB49O/EQX2XCTm
zei5+Xrsdj5JwCgwSKbYvO18VSz6lOihpHHk53xS/eGcwFYxNRLtO7sFEFuQ59Mtt+9pPE+P+YYM
6v2uv8PugAEJGZNHbo7wDyT+b6MwlWOzDLEWxeVJdhrs1Ur8w2uCqACsYBz96PNjo94K4CtZ/AMm
QE5SaLdsntltMAhkbxqjoKCwob8W+EoS9JCp5etkfXfh9ByGtd3QVXiSWCAGjNKY9QrhAhU+5cxq
rtMleUFdmCLw5C50YQDXrf++dlfaj2FBTLi8NOT/AA7xEuBzx3cF7oIEYEJcAoYHJcY9cTtwUGbu
65jvsB6lZx5tTBDDSxMpa5wH8FN1CFq7g6uqAw4ibnMUYdRqC5dlAnDJXmxOT+0Stvi+6UkYawpc
xqf7gAL0/ExaCW6VxJhvXnDjeANKxgHMFxG/OygqPoMIihAhMxV+X+SUEg16mCDWHIgQiHgdOGCx
UuDkOt+d83yGyZUDnCnP451JvrOWJMofJ+jfgKwGxhySP/CeE8BznsTfKS50iLPyyuafE0+DTZtC
dWxY+zWP2WFMxdj7TCccJu0a2PV1fpz5mq+vHInQYOozR2cKUEcbBVGY37vew3RL9WaygMap2NHq
GF6F6BQh7E/oNa55dC2xFHBTSZyxIKtfrP1gl1gPz030Pk+uGOT2Nw3QNYFjBt2grwQZE/BENmOx
438zLJLV7L2ZolHnvnxtoPx4dRNERLeFBLqSkj/HuTr8qwxAa7vj+sDN8Pvr87Ta4cAOpWO5oy4G
/xJsDDWQPDt4I0VCEouEUKX3w5zlo4+3lMQFMdq/UGBJR+BcDnJOd25fHtvs0Yr1AsNOTyy1GJQP
2Vm8Hhe2CKtSE3xOv20rFPTL77pF0rcPy+Dr1055AaJHTuTzrPiu+bxwZB+V8Mv4wPeUbKhtdvVu
yWi86TY/zll+UcUhDAegc7j8nQZQeql7j/bjPy7hFlkt9k8iZTj0eNZFOKW4ApiB+0cCE9etNwqz
CPItGm+wv0JMleygj2PrJbUoXznCUbej+T0WEw6ZDjDbPYYGsuOZnZnobkx0ZaGi/UH5bDwOUJJ+
Ech8e9yljxl6PZawnwMhUoYJxOjyJZrphjHvxXCVnlDqjhiXR8ccxieHSY6nW0xurDHYaf/R5HvE
ENQulgENrg45NfB7913KOk8UCxIsaDj07ePgd32fixAC4XkgsGO/RFu4pUPVrjZDwm7cX/dHpgnq
PIi2j3CB3HGDslfg3MOlzwyxq4/lOjlOwuF6EA6DPjNQOGRK3HK1JEw1TB78Z83j8OfeoofPmbIZ
rfdUh+yPcEl0tEyIvKhD8Z604i6Xj/DlTCeJPBNqRIK6oJ1fcw4fdq521Zzl3kx09EF54A3l7UG2
MueEy46cSVySDA8EBDAUjGf5SHxeSTtrLy9eFIgA1mrCckccFOBzNVacWYpIBwklEoG1NPjL/tlN
cVPxcse/P+7yghTLf//J4p5briCopY18GqO/2I3Qde9tvqYXcGYMt6QcpPhKH0t+4y4Ei0Lrl1zK
oBnN5E1N0zWPZdxkZFsSZ7VG3+zW3uSYheXm6UxWwxVOX328fKwaK41kdeiULLOvI//GaeiNybqb
gKbD2s32S8krr/wKjT3e/nNy2lL40hXSEkiDWTdo64Y8qJGfTpGoUckXTbjK7n8PkKp8B8JujiA4
8H80nIc8a0BecCCcJOyFeARJHIxw1KJlqq/FoWZlQDUE043Lftaue5yDdJoYk+CNrgRsq9D2h6lP
DAoWB2X5ZatAncv97dyMDk1w1qNG5+9HqEq1FrBmcIOkMspTh31kFPKOZWuSWPYBd1nuS6uB0RyH
vuQq01m3lhyeE8izODKc3um+LHDRPtYZ5TqnilzqgDkVV9su90oPiprJqgMnwSN/fa3w4t3cIcF6
jDv5hltRcRkbW787TuyWyYDpnTW9JgzcGOCQoiUnQT7OUI4RnW1oSYxYwaHEabpruhmCFLCQ2x+/
rrTjAcZ7yTva+r/lgPgl9K09pzpVHKiEb21zgqDP+YQjuWGZP6Fi/ZCTloj551HjzB6gzNhA7fO1
GH7O6ZZbGbcMx57OnPigc/fvxdeJGpOM/vbnhfscoz4vYdc79cP+muMUNSXC3C3Hpcw/SImF2339
STMX5yVICNS93dvJJygZIDv89kmMnhIeBoDFU1CujZL5hyx/BJS8yPBLRoF0bClU/BdJRD7J8on5
BzI9mSnPGQIhbrbB6lX8fUjCJKcDTQbuqnrxOXQITRv15k/NOqyBuQZ/I6qgDIqANcw3eO50jKlq
8Te44qVyXvO3ceNi5HZAalK70l1tDLjpcoFIGESNx/Cap4BMgkSfP+5IP1KWhCzzoFahwkKZ99Jt
vvo7UlSCpRbCNfq5zYZokmjyNd6IPnBJMZIRdDjxiJeH1n3qTUTFxAjMgRUZwaRPSBJ3iIjAgk05
9WAHEF0YYqXPKXYiaHSBDk1jE4L7e0IhPR2YM61HzeCQMQiLCP2izClnoSD9rm8e2hsurQPdDy9I
s+l8PJcXTyScQj+fjWZ7+lz/DQDsI3y3iUG6iJtCRYF5kkGAGwLLIVwKYhtwLyETh5RU/yPpvpYT
SZcgAD8REXhz2w4nJBBCSNwQYoTw3vP05+s9sRM7u5oRoO6/y2RlZhV6D+PWciLPVxPQbB7BXCA+
/J/Hw5l0O8zzSQvN+mVYwXGdknzfRNFLIw+aX0UpZfDQEBOjS/fhoib55JFk3+5Qs12U44tVfDsb
GLbEbPBdtrEvh5dGATgFXXPCsFFk3Pg4uAFZK2gOR4tr1vE6rmEO0MgIbaPDno1RxWVkzR2OctHn
IhGj8yKQojDEAYP1LdJFTCz8su9QW4/b2l8mqSfAVCWhHEYekgaztg9UmU+6sHp5+BykIO85OSd/
q48SFgWCXcCbtJX5KnCd8GInE6daK7WsAjw92kc8D0hy7+4UYV1EM+pe679MlMJ8PUUqOBO0lvjO
pAQ+4NEahN1HujwHqduOiIfNy8uPSvrHTgnTwPDxWf5c0xzMo5Pp4xltClv0ZMpKxLH7OZUDrMs7
Qw7T57j8cwjS76Xhie090uc2xMS40Cz1b71NKcilmg12YigznHv9NW9b9wy4lflk8Gv88WoNGj5h
ojJu9GfRk4Z/SVfxH7R3QL34+lz0Z17AMltbs1g+fZc52Y7DY0Q7kPvCAf1Ml3Bm2V1m41WrMjnj
qH/y9UFhA7J3tp0T1zxGloCekmtyj6xGszkq0/5/jko33ExdSLQ5GraxhTV2MwEt9tF9FYMKUdFS
Jn1QiovNwivF4S35WUT8FfvWO/dvCapLnNUP2mlcam3Yva9QpKXu+J+SKaFAGf68sGFW1JgC0eeG
KT8kKHa7VeNx3iSMoqb6JcZC6Ul4GItcrUoA8AMes6xD8sP0ANxCmoDTm4XcfWE4ld9fPLq/2zDV
JofDavMpZgDS9x5527LXrYdZk+LyaqBxD47qS4WPyiKT4pZLp1DKQZoztYOtXEWMmQlVPlpzn1vZ
wYcVGPxCsBq/qWPEI+anscnHFE5ipLsTgQwG174xLScV6sXmGksDivy0i9Rucg5BnRJH/8s7r4mY
5jZaZOmUUtPCWlBxvSN3aBzbhBwiD5l8p8ovkDNDm6nyxTsVzcrrj+bGWtp0JfK8Y6gQi3X4AfNY
9DdADYrxqhxV2iWEmDbm7bV54/S2wd7pzlKUZJYc69tjOCeAPmiomN+RfdvntQBiQ8PpvlFS2IEz
avURbcHWZfVLM456w1kM5o+HUi1qtIGbGW25zh7i5XQMZzyBkkMHIfFBf+7YfVoN3L/ZieAQ/hqr
JfoWd69d62bszDqZP0lx1cYtmn/yqHLHFThJIdZMoYDLa++XYp2dYSZSisHkHyCwR1SMvtPuVB0S
MZtrOZJ+PflnHOO8JX7hvJuz/wWbL/fGBSaGXr9LTQ+Tol33gsMibjj6pehKwbR4BniE89/t7+V9
/i/DoZEHWZxLZsuQscPcstLBXUGrbJTY8V6R1qZbjY/ff2G+lQRNOf0m3/IEh1Z7+dbuVbf5iDEH
PlFUb73F5z4yLaYg6VDVL0djg3qErj4tzk/2c+7UolP+ZjGl4Tj/HRjFdig2tckEHL9NnA+f0a71
dWiMStdw1D7XyywSixM74C9C6L3NluBMLdDMBSMGrTED0NYMpFnEhTbj72VeqCrs0jFtoQdMVTG7
4SHOEmOB85upAOIiIEuIz5/a1u0eTzMvN3QMC9ffC5hJjks3n9zx4tjSvO+iv//CdNFsO134c/2c
/c4hzvto81kqhHOxhLFnXLE1LCOiUAlco0oyxjDJ9rYvx5fld7X+iK/9a5Tv3XrF95Q4TfI0ulht
o9p7ep7XjJZSb6RjZ38PPZj7dCHLIz7/3eOS0P3sg1f/exLTgcvRI7J+SRe33liL/1gohyyIp8Hx
sfAnd5z4v6ySNJpko+JLpoX+VqNgjxaimgxz91T+UgG8S4vjaDmVyCmsPIJcsCx3BCfxfkZoJIjc
NLxTs5BGHs9LMDclXqTs8PrjZWNRZX2rtq7WN0EPC8WYimyP88stE3peq6dwa1hTjfO4cEvsI7Cc
k64JEhdLBC/H6NY8ka2jIVMWnYMjYBME2QK+8qpYRKq3sPSqNSvbZi1aQZJRQhiKRMe/cj/XAqW1
r41ZL8NdphgN0xvNy6ECJBL1IFTxtZGJMaInszjlU9JTeYIX4TH+UVUxLU19NJ/1MrBHS+O9VX9m
GSw1Dy8gOfyaYvCTSrOPFngNyvZmaqxv0fTZ3tWXjAqCb/mthwFkbS1M1HOITvU9tqA7ugbDQTnt
PFKg1GUbzjq511OCEPl+j4fBqnXpHcJ/44aIb/nOPk6HyXyKOC0EYJd0uPwPaovDvkLasJyPX9bt
rRAOM+hEu/o/OOrFd+klosJw06lG+1jxXLM/USU0buZy4ebGXvvY2HQOnVks07h8uQ4p3su5sU5O
o8rkHrws23jhfsry9zI574NTb9O7T7an8Dik2UppgHDkHteEz2yS0+xc0cBVkIwB3jd13Sx0Z69s
+n/dkGkq3KJDog6yw0icDMZNI9nv5XDbzr7hbLfSAFQDAHDrmzM4vQWvRvqdGgRp929lI8Hm90A1
6LbhrhBjqP/VrW5kfEmQjSP40+kUnobnZbyuxDadve3iz78a2u/28x/uYzc1eR/+LFjLnVITxdTT
azlNR360J9ngdy/D3OJPm9YaOPsE24IrETuMmXoITZnkgU+8ebdcZzaQMT4gznYjNozdi/9/ql8u
ATdFKjAXk30NJ3i9swXzJrVfnCSpfJfR+m2ZdA0eW6/3Xg2giQcPF0utNW51mHxSC9NJT9itdiv4
Dz6G9hN7RIX0c1W9pjaiG2XhHwz669gYR5gRnX2fjUXSpcIEVoezKaE7yOIw3XQcw1PGIalgTFgr
xO7f0/hb7dZeS3FpBLtOpvu3Xb0WP1/Lyquqb0eR0qIfLIoYzCIt6N/3rZsWimVWV9VXgsjSJQZI
abdyqE+CIgxlEdl/ElTqDCkj0+7vUow56Z/vf7VZ8I9Yo9XNhOXmrP5s3T2ZyE3hNjLNZBPiATu2
Mz/bRkoGhqGFrqYNmchjwIeq95SY572fYrRopmfJVF6DUogX6AjLZs8Kn79tDLYBPD7EDbCWPg0P
Sv077z7Cv2oDcJH4jI+e9r1UENz6j5ed0MF43W4gVOfwdXELGZDtKw7T3UodRhbQonZqyHZT+NUC
mRuFQ6ec1oOc8jyOjzfP+39FXY1qpRTNOOaVEllz2y1S2l7bSynqHn1W5PgTuoVZHm0PUHVt4UNB
/1Zp2W71rhMqvlDlB+fmuFVRpIhheFi0KSfx7VO0hjli98YIPOqJ3x3iDXFFdadmh67N9BIFkrpT
bHukRPGXi9asRUMDR8+CCP3wTZNc22FsjXuTTEzy0cuH22ROcKv2jZN7A9T7cvi7WOllMpPRrNie
oDNDMKTmHhYn87j8ekLpyDS/8nGmXN80PmW4VVAiJJgwq4/UVWF+umXEd3utqBRnyX8ZHcwTrJNU
aGTGRIj0JQPMok+6XMNl1cHF/+17wjvLILQjRteoi+uma+2G4Z9FX2agkfVLrXH87BfrikK3VbEd
M3659jOTMalYMdhNr8pDliOnzmxQvgVvlnWg8gS712J4qZuob1chPxcQY7llMt3i1ps8nb1VuAmt
pk4WSlDSINQxSHe6YRHP3hbNuanuPjp9pjvxahqzdHJ919BuNbx8uYJDiPqK2PYFRv4wY3beJsvk
jfokl8BCklKyaFxf8nF6FMZNzUE4V9hCsDZJjqgxjxt/bK7eSZ2an0Ur140UsWyDTYMjTn+clh3q
vXXrN724heTK7vX+sU9msQf6reTaYXkFtXhqQoI++nEKM2H+49y4N27TTcM+gFQqxDE7FEppj5yv
ybOhG3aSd8wVz4O0baMEaJag1TVp8M0Tb7l4WoKfUjOCxq2+C3lXx0vJHYvNTc03sH1wFTp7KOGE
58ybHmvCLd2z56q0MfSO0SQ5EJ6P1hYjcBPkKwYFVQ/PQcWHSeZ33qz1f+mEaSZS7zyjy8Z6JOJX
ydov3h0xd2o4oCjZtwbDNCN+Gws1QMnXSlx8Ny7p6yXtAxEn1j1u2WZBuQH9K3PvXdR/1RfWV9S3
NTvdriH9lcXjjPuk10EmHIpISsd6qUiQPLfybs+O44K1ddADb1NPbbW5dWTvteAX+whLCNH37rE4
/0OWw/Pw3TvSGJ41QUquYxI/S74sMuxtI3Syxb6xo2+7Bzk0gKmW7r1A4qt6obP125NwothUky9X
9fmt8VSEDC7t/XTdKTCgvklC0I6pAcoDxVENhb60DWU04a/0e38bO42dXfjhPDB2047RdTXGlTD/
Wu6Q9CFUVdNaObwNNrqd0FBH28pmA1WA2aUUZo5i0WWld8O/ZJ7cAxo/JsocVsUGopc22c4b5NGH
SS1Jl3V1H7is5NH5znXXX+lSjX9LdZ7LgbM+SKuZLeLWfKDLTnaqnQ5IjrGXbPCNA38z0yug3oJw
uVHiWoxT7dj1Fhg5bOy2+HrUa3Rp0bgNNwmMccbbRun7iIJRfN+plTMMn0iwgvsk8+4kphshdvGT
EBzrvHejUbc35BoVrWogtJ4UpPt7NA8ZCN0Z/M96in8kdsDS+NWYwLdr6OxtiJ7JKf3z+N4UGTaD
2uuGZI0/8zLaBcVO+lBds4Ed9JNzdHUNB/voKw3j1E/tQtFjQHFBM3upH1piaMJFkaGG4b1KpUqt
l1a6ZwKRVbwGvZ+Dyib4eCa0ey1iOGfubfzBICxYncS5YzR+ejaeSS1ZjZarsCo084/9rsUT0eUv
Xbbx5RF/HUfWAgsAmaTywYfpy83Gpq2IFJfOYTprAVPe9OIJ3uct+PN4/Gh3BRvbBQBk8aonPNbe
R/jw7La8ihtyaOf65whjZ9w1lDiy/b07LnKQhzLzm39/1DPG01QvrugiPoQFIMf3kg+DqG3/hlvj
pmrjx+T6dgAHq/iEmCYJuDSn+jxcvU5siaiXu1z1NcxvAPB0gwmd9S18flsdAgzg5sUT9Ryx4ogP
HX8DdMrhP1sXRRX0Kv3c8DrJcw8qqgBCdY47BItWHbyu4+XAls3m5g/CgfkDtKGVdp1sAX2/E81+
1ILxgO2Sy2LJMmqKJ2Ai5PcOquq0KK4lmxYP7rdcY1Wf5BI8kNEzuVqym2ncHaUU5XwIu6ufi5Yt
pY2B7ITgzWfeV9cIwsuXk0g/hF2XKW9YFo9Hq9dxb01/AAIFhlBgsnmFY9LGndoCTdGAe/y+GkfY
GSbuXerCT+8pvOq4X0sfZMfBrDVJzxrEA4UagGonYuo3VU6VMLJk4zSBuJeaUCgpUXW2mox/mLTG
taT6Zw3j7QdhAUnB7Lp9Yx175DV1Uzgaj5Vt43F874kFHSxPQwLO1rNvcKfVyx6hEIxbDO1CG5Nb
oLZwNWLhFl7bWvW0lv7wcvaI9DnUIyuyHwlo4/UGtveksVRDZ1kyIFbMOXubChThYgG5PiUEkqWp
poTu+rCAho8JpqEa2hqi3/YsaW+Ji6/R52BB5mw3sRVw5dddfPrDdX5DiQof7F9+j6x1g/T1q5eo
4CDIKL3bKtXwvwpB2JOPhvqfu1C4Bxir7BFzzpGGhanvZbCVyPHFZw0+WSl3HgT9dh0hQ9t9Mqw1
V3mgv00/8nutjQ5lfUImPPYLEVpWPheuRyarw0yXC29jHHobaYDtH2slM9rbBEcJrpzhMKiPC4v1
ySFcjI6Ux8OtV0n5x6NboNk1SjqYKUOM3I61/SKD9Il9ApkGZ82goRuQlgvRjKQBxULxtE2e7XW0
bRYaT+EuDQgQzmabBayjBBuLEVKC6pTY7mvRKA72/UMdXyRSbw7NRdzvcz3NPfNW1QX91YaSoCzY
gR1wQ7lseAQtLEirLQWaq21v0xpHUQ6k9BVdDXu7ZSkzKr0826sBx6w6zXglmH67VfsA82uv5Fv3
Z61Zb9N5ig2fz2+e/+Ff2llJY8AdcT3zwQi+btVMR3aBXcNCntaT3hNys4kiPZy1smoye3M95aaK
aKrL6ACUnfdrr/muSXuca2yjozryqxrCaXzm2StkY9CrdXdD77Cu21ZcLocsdmCv2sCB2nv0EGnT
uAO0KBSo4dOzVGhsYj6U0fPbOs7Ufsl4d+pjjl9/PQgqwg75mmYYzZTJQSL0vi5atQTvpLVqPZus
oLQP5tE19wNboH0W5fuqgF52Kob1zP/nfTHbU/VU+kIaPGVY1ohl2+jQqb1Xu4vRdbhrnTpzx9Pf
q8+AECubCDLx4zsTG/TUHVAOEJaaq2JP8Qjt3Y+wU/wcYs/kKaQQ/XIJ1fIb+He0q+dUTjU+C6MV
sFZiqIqOMmlSjg/DiscxDYz+aN5na7Zs+6/cEOsrx/jFBvLF+/aF04O5F5SxkQJrxbACFa80QGiJ
c1gKPfiXNgFp+OXpYM77tutAriXnk8MifSQ8aejlqN+G28TVrlkEk/W87Ad76tDPeS3Be5sn28ku
nDyTxd9/J6Dt/U9OOX2afMQtC+4frUau4BUYw6tS9TpaRtvo89ReaMlTeND40poB7lseBxfOGHNY
3gdb4TSaoDC0VM7RQffbsdyP+ZkUtQ45FVHB0Z715qJGeItZR275/Im8KvcZrcwiF8qHhSCTgO/x
0C80BpsO1OSiSfAUqOKJKkJFr51T7uP6zYbR52TCl/JFBSM2j81r1snoge6ZCsZO9bMgX3fRA5Ut
WhlDmSnVqqY9TVqlYMRmydOCblNsfe7TctTKFxJgniMtECE3OaZXQa6xmVYmu8GsHG7qVALHJKuq
W7UKk5PlruSFu7csauocZOtcNG2c+UhNH9LpDKwO2XGPQ3VM1i9nBUoaF3f9WpR629RIr0rC+qJ9
fCup29RBxSCLGRNNJJaidjDxs9HIqyfHysbR/Csfto8Hs7ycsdYN/w0eamLH/SMY5YLMa/J51Uah
lbtA2XraXt1Q+FMhfn/7L2MateyY7jSr7vfbYpTRWJljqS0jQEzRy6aFzSXOxuP6l41gKYv+YV2W
8glRF0elnXYmXxxafVH0EPPsEshFCrC+W9XgK2YXJ65CFl6rtM220RgwRISaXLCFCqpHSilIsg3e
7Cc5GgxJj9y+ycRQ8lQPv/mOhXnASHfiQqSzHRyhmxP8zf/mD8Nn9Dt+fSj8u2OiJ0TRh05OiAVB
ty+Tqkb3BTKwrGeNgdIJeQVmJGwnpZdNa93PvKYHmhSrwUZspq5pzqJBimT1b42lt7uls+pK0wxr
APP9sCUjlKMJqjaGhV7c/RrwJgmO7u/v1W1fvVXfFWHiVtGMUFZzk242JKQjK8+nChfqoHOgQN2m
v3/azmMmdp4+JjcbaWxnOMSqUtVnt9S4TNGV7i2eO5UPTIboD9iq3dKHlFixnSOmz5Vx0HbKFcfs
/JRYuJI+1T71lXgW2NKi06e9fkFnChW2m2mO5/Z49yoaxIjULdgrJPMhF0PP/Ooejn7H75dxdNa8
o9DGJectxwBfxJMeJ7sJbE0kY5RQpMO6Y7XEW5oV8Rzi7+M0fTjzavXA1UhBp19oVFjOl5g9LRhM
71o8GkvDDNeKTjGfFIalSRr0Gsu3Ar+PQqLm7B7a0nb3iXXVk+F3/dmXp8WEIMmhcdDQted1KIvW
q1yL1tdmpbtRILkHp/pk4TBtoxzC/Bbtc/Ofq8MAFReqKmZa1hUxEC5yt6VkBTVYJtutWNme1nSF
Npvz/qKF+bYZ4CCkqdqIZPc+a7iAkck8uLwF3003QY3+nEw/37sjs4tTZCDrrqXHfp1S6nYH/mfQ
t429Q0pJ138dnYc8eGVP2J+kENq/54JawKFgQqeYB7uBfO6jpvnXeYpqYgNmIlu4AnDgYY5rUdUb
hXu8aP3nVJE2ME9QwEGjJM7OWpuOr8yW9dFVpFdKI8wa5b6W3ueSDNPgN5RA7Uo29eBdmtQSL93C
czU5Nx7d8u8FjShKf26r5ODUY0rX72qBMmczWAwoDE3kGqV3hYYZMqOo9CPtmcE8q8Gxv3yTMi3q
4zx+VxKwFgo4e2alHTOmCP7xeghHHor69esW52OWh5qSu9h+CDb1fXs9VBO2dur3e/MxrXDiaF05
wUpM5oipnHnxt9Uxau2m+XRG3TnS9t4O6WVt1rRRx23aFeYmu85mANrWwr+tRt7+ASN71qufJdNn
NiO5fDpjbAnRl08jj8Z1CuNy76+ETEqAevl7nqBpBdnXczRSYLBuWoQV+PustxQTnWkUBA9VARzt
BtMM6YU2df+qGhnMOsVvlUh8eT2UU/upjeUiS7+xN4lILiLOGBd2o4rtlJwZHJ5SuDts9s+vwlp7
cxsQZ6K8OZS7qpFm+cNVAfJYG2b1ZRF4UCCsmPVOnta0HjztQGQqqznN33BlmNrOfZwNTdPFi2mT
DllE5My8L6ScXZx/F5ea97e8FGDy+08llTUFJWazTY6ujixiKWmwmVJbFZ3ZeefxrsSRs1tLUWtc
v/aXSdVUYt/eSCaLV3Z10EppCHyEohGwDfI+4/cUKXvyzJFJeFQpx5Oz3Nd6Mou40v6e+Zfd4ly0
T6DLKqCyrVzpu0JHMCz99PXMu4Tnqs6faVY5TFlHdZemH3+7cnDF+8TIlome4cFYlmUir96eVZ0p
8ldsnX4O7494h2I95qe1UR+S31w+jcaLNHKMg6TCZ5j9Sxe+UcOsGjVrB+/tGRsWU+Levc9MVc3i
ZPU3cfYnLW9nBgvN03c12iBJD3MfmVJ8GXkcUlH2+rdgDKav2iKF11naLJdva1K8Q3QixrjHeeN0
A2sgTjHJDI6PcLMNd2J4NqXcYhE+3uan19s+2Om9eS0IuLfwseQy09xxArd9zg2cJ4Vi/WkFNkKO
JRq2Xd6/dkrCYv1wjparTmEXV/MhtlapV5iHiHSrcVA01dTVO2ZRBZl+bl9gWLb/13mu3xKegVcL
1VyYSsy/e50Ly/fWCvDWOtQ3nXJ0f7+SjGquYvTNi4S8Ucmg+ZTqFvzZifcovs0y4Y4nlkWOKcOV
xUewaULcWejTOK57Cz3/zUCPyg0hN9nbb0OVa+D5aM+vBk3esf/KxeO/Cc03pamFHJXuvn40RBt/
yPQmOUvGfinjlTDR4tRg/WpHWjOj0mnd00nEnKUgzoyFeEX268mF7dsjWHTZ8WAgAYDR3ilUsR5b
pXirR98EhVGhl0rJF+wVqw0O6aWQDS6NY8miPjZjzdJfIT540ACiH7OP3B/ZR6k3MxhhO3xKrOQa
Cwc4SpzP1KuEjfMG0WTj/nmNZ810Jllp4mzm06og21h9lelOUy7S2gYcBYyZvxknsKEAnEhtqswB
o5Il1EfSSAOOAHkTPIQtRMhuoGEPG9Xz03DnhGXCOL+7YjHDpoajThdVDZ3IYil3FMBy6ORl8/O0
muQsffZkAWlM9xBht6fE5Ur939GzXh/JKal1Hl+Lri8+CZA/2WnFPgQ/H1TTqKS+r8XI0a3q2/q1
+nb/qzybt/wLDun82bjDtpmMg1LrxWbxO0+xMqwWDTU4q0eOaWPGfeCfhtHTsQpLnaMDnthS1csI
ooev7fCKtWdv0GRmkPF77eWTlFLj+aWrzkYHIzAb4n99aL6M/BcOOtlXh/myepmdY7+CAg2s/ZOP
4Aq6+I/mvSNrzKVeiNlK43LoHNbJrRDed93CxX6VcFZpLJ7dJ9cnwoVKJdnhV73dEazeqtHy7dy4
fG+HqJ5tfek6H95WbIzH0XYyG+giynLizhhN6PwtRxlE5XmSZfc50fhiyPHxOWD6x2fau0UtLERT
kan56J6S5d/lnmQK9cf3DWl3KKXPpkcd4VWpIEERieqYrW0dlD/mWqJxiy0ITH8Ru25UETySmmkp
4ecZ7KZrNRmaCBe3fbk1K7LvisqZNNupuIB+hzrS9fv476zS/5KVKeszPtTyTSVwbwPQ2mlDpoQw
C/2W/Evv5r7ribxeW4ZbJAAkiWcED909WvtaUpi4Bqag/WoXaSX7vQUz90vPyNc7Wyzl6Q6I8Rh4
vaRKqxQW3jPx0wzkAdm4NyuTXDUovRiKPZ7x/Pe/cdtpYcubgkGFNI5mUx//Lk0f7sHhPwTgVM99
sIazcvenwkWX95AUoTe/uyTb/rPhRMb5txIBEZpnwsnAzoITjtNfbVDygwgDW+5HpQFLrISbefPD
c0mFcv2dNQqiQgux9VKizriuk9n749OGXs6TeySSYqfUnA9Uy2p4Riy2C6lqX0+Ayj10GhRV7cyb
jz+WgDKnrNYpsHFFGxqBx7XF6UrEm3oYNdCQGqcv5Uk6LeuXce9mjXHaUbFL4XvFXKu+m1yMYpic
MPuYKewMaNMeD9b6XRMwEYRDHBt0ynOHMHd4m+BPqHH79wSDhCio4vdnUuof4bpm+J1fNXYZ4Bbn
X7ehhbyC6qAID0vb2dfab/Y1RYhY9ytSoDrTx8DJ/zF8lOp4Cb9L5eoXaMQr4tY6IbnNth4I1hDl
D5BAaulUT1eIwkbjfXKyp3xVn+7C0sup/qQMW9RTxVn149yewWEELjm7lWs4BRYaHogYFzFLEct7
s39mHcX/cu7j71Z1SlafxVa5Xh7Z/gDBmk3FBk4O+/jARkBI5dtXwjK1ebaY7AxEDE4l2qQK5+zy
ne1tOBS0891yCUj8bO91gL9AUNpODHWz18GT8HwcHYfqFXAJdEaHZ0zzeqIZziWPz7QE2S3CtE6H
Iuyo7ECeiDwd1KJw92rTduElr+cd6qtui/DBIkAevbRQ6nL/NBZJasnJfzJZvh3be4Vzu/qd72Kv
ktjhxPyVg/fJHav3Y3T83n+fqFTq94RtCfjyYW0wF7tx/fzhMr8cTCbKj0AIQtsPkXtvrfSaXF4L
SR6z7Bjd9b/9qjH8NrGsGzl6+rCfDAG6q/0wNmkiboMkGjesQovzDP9p7+2kTK49xLqo9pEOZhH3
6FyxlgxiVo1di2jyZfYz7njxoqpro6EwZ//PFtW68wxPWANZcr/++GdWaj1Rn65xUWfJgP3U0JdZ
1en9bhOYbDrUvwd5csdiuvXIhA7ZsvS9T4GF7Ve+rsItnOIM2Ajlc/9t6r38IoLlraXDQStcsZCo
tY9Ny7r+jCErOVvVs3BVpKSvEjoS4iRDOw87RXUtqFk5mmFnbmEEC2ib6O33DsdGOsuIF6JWd1u/
vu+zYb6tb1zWn8INiUjGJjwFzBLt0y7I+jrdH22iXZvmYiihLZFYEo86AA2BDPqiiknRjpl9Xbf2
xd9RoanGKsEMVS9VabpeWUWy7r6GjQ1QSNE365efv5lGVg/dOkq3eUyEi4epajMW2KxbdaiaBgMg
kEsleKaaB8TbaGbeDSEMrQ+i5Mu27v9MoFuZPri/NotSMA2BgnDHIVm9L3j0mgTIGjP42P0YoXmO
/zA+K0bj43rhJTtdKn9f9kaJ2fj2mk1ZXaaKT0FZh1Yz9iqlmtuZjXKtcsfCUjBrUfdQGY4/YW72
m89hHuI2ieRf9qf6U6yFxWf44Kfj+itX6ERA0fjyJBU8arFR9DjfDHjTVaG73vh701ueeuPC954L
bHY0zrdqpd+KD+qJpuFbs5vzAvofxl8+/9mfHJvLY+Tw7Xzdbu5aMFeZ8SzOBc5iLRfUmM6a3Pyc
qK3LnbKduwsrKYARGvhadF5GECXN/JoNzeDwfbW+7Zkuvy0o1QwJgSTpJkCWu5PSm5+78M+V1RC8
c0duQrfz77e/bXf8eXrFZryYzh5CGinvP7MQawzog41/5ye6poGxKN3FJlVr+pTZkTsJULp++csr
/pNaoYk/zyPM/OaQC/4dbLvAdeODRPD2SNVXVTg6RdwxMJby3DrDZq6QA1Tl8ogy4/ydw+rrwlsM
jgvaIpO8L5F1vA0Pg8uPWf3iryTQfjyKqYzteArRy3bTGcLLIuB95tLKdg8KJzSf35x2YnLr7f4y
5JhfoIiFCsRT2vGy+b+L/xlZnJD+B0QeFJCZ0kZoPatp96X9XF+CzKTg3eub98cmYhT4W/j3/FcY
nt8sNBOlR6cfBdNh5IJQsv7gKbywmLWRj52AQUfmC0Wc5VtXW15pyy5WU7rWh172u/YMtpPlm8uT
6V86y/7yY9nX6FFe+clM27rATrS585D78c+ZbYN5L46SSK92qbQv7+fhAX93kB/cP1Ljjfzg1gGX
L3q+7zypvfthi9P5r56b9fUg7SdTb+qLco1qml6HuN7UvXvnnLjvrj+uH88hRty29HbsFwfeqzBJ
gRhzuo4wdZycvpHr3rgqAIM/L725VUwpn+U8yQ0X73wgXq790sRbnAbFz9rXdpMmu3SQ6yyThH7m
R7nUL+CzNnl01tZCqYQMHvHvF6/7t/nw/58JhAYFcQU206M4A6mcXDLB4/uUCW7mgMo9SDkERZWR
DlGgN0UeJc8XWxQuIGi/7X/1sXC+jxyTvd8qc9PPjDWO5e/b6A6Jzf5ccWkA62N3H7/HfoTYBZv6
ADr0CXkfUtAoU0lJaXMaerbDg8I2eH7kf86/NzsNyp/HbpHdD8Tn8zysDMpitTGdHGVA5OE1lyQO
e9fF1gbFj2y/SHdNWLY/hNV/S+1GqhCS3AvHQD81+1horJT7vIssFukQxEWLjkog9eX8p+4yjnja
VMXwi22of8MfsN4KKbO9IKL9B5/kWWF9uCnLf+d+ni/AdDPa3QNbZG5puePBKcF+ADaT3ehcDQqy
O4oPALaY4unG6btpBiA99VVH9DS1IeIxyg7KP6uZbjsq/tiRhE05iwMzvgwkxIWxVoJkCm/nmg+k
eHGNaWLR9CeVE7Y3i9CvnO81bzbqxZbTcJk1buMjkid4cRbJrQtCdZoio+S/9S1AyzCfWGl+Nbe3
cHtP8lj2kuHJYhN4+KGnaidjmunwgjydViXIfHpagCPpAB6F85mKWAti0V/NyG3oq5byTK9vpZfb
tHROL8hCn8x1d4qFnvUKk/VwLubs1VPniRgy/7x93brryWKKDzH+eFhe3P5QGzUOGONBafL8WOYs
4brrbaeXWZgZegQeg7tFzD8PuSSeNewb7C8czMla695dQHsgKC7sbXBMcd7NSKSAqJIjqgH0XZ7F
8jfE14H3CR+DMWMQ5zb/mYU7rAarKWhzZSn1ZZS7hpju6R/os9KBY67x+Fn+WpfTI39vX0bPIaDn
j7VWsvjZQeC6tfT8e/YXAB50Q5HKQ/MzG34uw4r5tS8ZiXGKJFXY99JVJ7+5nydIKeX5kYPx0h8Z
Eqgm+HoJ1D8cpAi48y83Ti92DLDD3JvdZV5Of6Co9+XXkSkigtw0PxAtLz05U6Hz68KIysrM8l9e
OkPZso0beU10/lckH8Y909OvQ0iU83Z+uwxc+z1wQJRSIKg8zdxuwQa85j/kA4zpS+x/jzoV//tM
7/vj+/B1LAXLv61mtv/4zYyKfbfVyxzT++qFst3HgMvT5+W1svvvuM5D1tM7aY4O+E/mlhQP1p/Z
Iury0fT4yjsz6yjavZ5+UnfRx8eGdwveLZXHPCzQKPZzrEY/K+wivoj6rn/UgAcJHnKX2iQrrY5T
tZJf91IoD1/XoZLuWAhlxDwRqvCmdMKL/DNdm9dSAeJawsQ6oqswajNKNN7+L8OXKrF5z6Ea3IiU
P1bfM0IKwPMzVXYvF6F3J0DMU+KNxl8LXjrGSL+7cXCiitJRg71+Kz9oosdRdWg2Vn5VelcJCpGi
1+FOoUb9Zls2WaVnkRuSfZj/MlJlqEhQsJU4+P33Z/Nr6MzMGuXW6kd5srtFioQ5xvFDZg9rnJGN
/ZqXTUCSf4RvP6Kr24aPtlPAsy/Fw412sC57SrRrWrdpHo00G5S4oeAd0CtMC0SEQ28rWlSJBkjs
5xGsOmO6a70BJu7vcxPuf6uf1qEI9te3i2qrNPT8mMpfJ4uRWe1uusR0ni4Q1MJFT5d3UiWP5oW4
Nrn3x2Yut9Glt8Ti+nRADWUdlF92RVocLKTVM9jDe7Xxh1B5pxZkwa3m8+9ZLQS5KpBqfuRK27Oz
MJsom4sAKM7ptLb8AwO+xTKtrV2TU8fHqm2bYqaYYA7il+yNk/7fQNoJzxvlHkOHvIgMYKanf9g2
nNb8L43p4zc32t3SGQh84vENvJ5Nn//lpQ/jijWWvbMjdIAe9zBILy2QiDAmEM4TFThVFhja5VU1
DHfe+ft2CvL8mkAS1DIAP2iRcuwQCt5+lOM4fVRTFV68/N1+nxFQVyy9AAbJ16pxZ3O6sV+N/AeC
91kDU3SrP2oH2Jo5zL1/ei+1KQHonm0F+FAFt3Y95LJ0QN22hTVeNEp8lMa9r+dL1vS/Xf68shmu
/culVXD2z78Ublw7zQSEBOdQiLIurl74ou4re8o6ha9Ny0l8/LGg6DADHTKvSxsNDsSerWqooJYg
HZ1sJRJp0ppzE1YK4bOQvlaZxAlQ7kEZqbAFxt3f/h+iXdqPpvUkFpma+K/4ev1e/FV+d6LP7wnr
yBRXOaI5/LdyWhn4LaI1y1AvYX6RD268LhH4rlqfuFCKz808OiVDsye8OT6Tlmyj80dW95JvMcVY
V+tVc/Fj4/D5ULbzZSrUPTC7ZWOdSa5nbPBZd/1uidVf9SP3TnaXG3mgAdnwyuMfGfImfcArvH+k
d8H0Xz6XLpC8AxOQRXRH82g2puflxF35K/6bYV+1S5+zWuALFnz0CgT1/BKqSomPvVnMD+BzS/9z
4VXVHb/tPy/0kCOSm8sHPfz3EYL5P5bua7mx64gC6BehCjm8IuecX1AIJHIGkb5e645dtmxpRhyC
wD19unfvMPct4EvTPxGTI7g6WOKPjspsrIqQ4q+LH/vVuUrs5VoMUPn3tn0BciWvNDP3Qh8eIa1C
vBixJPOhfLKJC3ZUYBzzYByzzW0sVPQ0lvAwLFxYxhlDP4Z/SpgewIJWVbHcHTLjIeFkAWBVL9My
PbOxtM1r9sPacJN/aZa+uRRHmn9S5tfMnfb4Zq+T9zTurIy3SLPB/6eQgkP57yBCUfXOpgK/fr+0
XW7HZ8KtUdTH7QqcfAi7QGwuq1k2HHh5vLUwK2Exw2s7MXRLrp1gnOUxy6a9GhmIt9/xbFL/wqwj
kqPGY+JhItums3FbcSQBdB6NrJUQEiZ0JhFQY/E5zL7mHxzLM5vlSyltlJ7lDFqZ/qfLNqBtalt9
2/ypxGcnWzF762xmFdnld74b25R/9k3EQrT0RoOwfSwh7HMgDHlLiXKecAZsPHk/zur7f4bwr/oe
k/hSvQOa7/5uVxb4ItvQRqW/mW84IfBtb59lKKY6+7YLLsOUl7PIe+j9SMypsSZ++sRwlikLSmk+
StgG8VqoeuqwLS0nF+cgxvjZYLiy8G3Hh2yJZVKh2uNUK9D3EA9GPsKq5Eh/4TVbfuuKzCqprGsi
WfNGcefEh0L7afG0pM+60Fee27fOGv2H/LP0bqMEbkFLEhNc6sNUJnvj6bFMW567aV02eMnekHoa
nNOx/3+RdVICACb70W40H25vuqfuI5BACr8YwZQO49iKL6B9SikZdH4mgjxNDELg8m+s0RBkJY7I
LLTLmVz583H+puOwRtGrtGfjjQMnoGU2CuNeIAsbSv0v5ZVng+cag4tNkAAe+fdJh+3EbOORQFWU
VFacb9rU0XdOvCTo/aNLT978wM6CuHcThiMTm+4z2bVBQrUAkGlfZznXRnr1DRdOvw7Gbq7tTaRs
G3J8W/S35qTd6DKkLOdYMw1kV7B+qVtu7rEzHe0Zuc4/MxQOqBArjRHE9jpmE+F4f1D6Fm4Xo1rr
1a4YmVgLamY4EyAOOu+3nJ/duPzFWErBKXMHFtyIOZGcZiwUfPvPKZdcvSwqVzu/qJ0zOkRyprnd
qH2o0d6Uvs3LJhcH1SSyxwACyZ6Qxpis5TO9CDnAMIRH6Qqua7mUCu/Fq/9Fa++zLzHAubky6s59
eaWEmIR++ZF9tIBaonN/Z709ZNDDA8QG8BPlgfeSa34QZ6vpnXzoxKfpxceybvH+SbtZ9fCoddwd
Fk/MqJET+x5sJw44U7IRMiSUrcPVFMVw+rTpCKiVOrLd9Ncmy6HjjDtjT4JHtYhMtr0zAj6H6dJh
kGi7PABrHEBzb5Fgeh8OsgJSEpUVu7xFoj+b34i4KfN1ESjgDTkCS+1RCFK7UgCFh5be8lmUi79w
7umZ8tqb3wHjl0/W56kWhkdHL0KjaEfqkdIl6iPMoEHAFVT+sfwn+lhiOio+oZXn0slSnAh3NWH7
wLXJMAexuXuGXSsdpwCkftelNP65MKjRv5nOaWjIwn/4eRWVE36i6WK6aGdWvsjfvEyfpWN7z2Hm
0fyiEE7FBrto+ik0w9/AZ2J+1Td3EoqSmyjSSMeDdWx4mYGmNQjmXSoX+sV19g/xL+hsTPjbqSZn
NgnNDUFrhcvoHF45dKa3RyQXW0QH8R8zWGs/iMC+lePObPVcrKcmhkgn3Zst8fVZIq7bz99oz90U
7YVKDtLXNqPmqRB9cvrlrHRbuIR2o83vYfhVEMzlsHa3oA3I0f6N7/vurot1l8QdSPjlXIQg7x30
pXcO6vvy8sI+gNFbaz26LxByOGqM9YnXYb4B4jCo67N3m8Jbk80ggP51zbn3ubyYhKM5iBdHkj35
Iok2GAO1s+fz0HrA03w2pgBmb3A+D1naUwB4cAOPfJZXNJd9LmNMHUTkLDZzQkunzyVYukd61uFJ
rvU3bTL5tQgJAtdfHUhQyR/nkWRb3v9Mbz3rrvvPsVTUp9mjFfbNV8NhvzcSQWRi9d3e/j77h35Y
hzH/LrVNz/YLcKTLksoruB6foZ+eX5uZEawCxvdeuv2uzG1Fd7VO7a8+DP1MlQ/gOK1O8pZD28JR
+rgSVR0YBS7ey6rGzqgW6WgQ3ON+xH2QVvNumrr2K7/yHlym1BzPaXLky5CWhJ5MKVb5NquroE4/
6e7HOQ1NXCCxiTsyWvsVoFVlZr7YDL6gPeWy9uh+G/D5yEDuUYeY2mlYIJ862fhAC2OtObx3IXzQ
Df8+G6HJr7S8nhxE/iGnZWzlWmY/UJc2GvifOVSvxb2fXHzb4U5CsuuZ3ZRF156A6PLznh+6nvD9
6tl9/zwbikZMy9DZ1v6Gr05qlWkneomxGbnxrSQ7svF+HMwwA4919WM7OmI9jEK2ylTADLVPN9yx
6QiZjPW3+CgqgnsLDVIauXfAJ5pK5P70+v9un/3oNo43lJbpYZ37Ros8qY7AsX9OXIJaldHAzGPb
SvxEGuul1OagE4wMt2xdaiJ9x6HGo3DvBczYUxWJPIYJpKSnFZtzj/s/PbymefWcgKBdr+pIuAuq
NcByLarF+YA5BMDOZOdZSc5fw9cnC8T2QCuAp6ka5reVJ6NmckBqFQ3+ASYQaT21heB8LG9HbOKp
cUXeLHdc4TZ73u1UsDvwLVMTTiB2bYvzKDGOlc+D1Ci13ElFWH65ul20PLH2IwjgyYz5CMJ6GwcE
NmCdBO10Ld19VVPj7VA5dMIw1u4YIiYD9fLSOHQeg23PXqATpRLQ4i6+odysI68MXp54lNa3Ihhb
oOcQlvVlJxEvbgVawdwOOf99Q6/5zdf+7BF5YMl0Qsl1nyKbyTngTIN49ETpNG4HTeEtUgOykIR5
DT58+xSGHRMpopaox2EG7OuEpkb4TQDq1+A13VZj5UTZvBu5lkyFFuBRDDY8utFxYDndvrplCcLP
eRU86eN54G3mjNnqU6ThY3/5Wf99/kyD1ZR7phiw/VNZ96ATEl1E4FU93jSugds5IBPv0zra/J3K
ktbVPBnKfk85JSqJMNgL/8NFIU0gHkn2PC80Oj7Z7q4hs2GbO82d5fsxJwRhmpjPovn0yIxxGEJQ
nuah4WXw+AnXuddWPsw3NSvxsjN9D+YujZaJ7dTfd/3J9861q+h4igDK72sgeQqJJ3J3z3J3D9UL
DIh4FLRaHpntIt7licMyPqikfjEHMnrw76Eu3ebvOEfoPp5badfYWJhabZZ9x4mWIcp5xXjDhGSd
zRj3DefGz2NuZ4ByCeBtYnQahdTQa+47/8CxgSPKFYHGmJNnLfV7G0bHl2bid1PTbRy62pdIM746
LNi3l9+/+1UgPhtEfl49lhT3/md8L1ZnZQDCIngEIwW9YMDuXef2Gj/E72U6nU39GOXe25wRhGVT
5kp7z40mDB3d5J+/MSfHxhK/LxO8qe9fALM3GTXAC3t3d357eh8LcxgHvChj2/L9a75yR3O+v7Yf
WmDfkRn1yPSQ9mZ2Ij8ekRglhwEyHLj3WfkBaWOVf17X/ytkOu3zInhIfujznsxr17xlEZnfwZQV
3xb2Bipzk4v00dyzRRhmhrdmEJ+xXQlzF8r1+1lFK4Kjar7XAzAnLYE0kcM1xlSryYmghyFdnuEl
egGPn/Xy1YuyAV3E3tq3MLrPqRwaIGaO7iJWGX5SMP3C2Rla+UQZCJgQo3By97ydsX59Zt4VRdOZ
LYOsrw2f1bg0l/t4IzH90T23kxZN35wOIDr5dkKD2SqOyBPp0KKIxQ5N3o3EPDl+/+o4GY5M2dXU
tHda7fpf/9kNdowx+RBiW709ce1GQ0BsX4aIQEkoZWO9ugyPfaOpT+bd1XvridNszM9CITa6zM1P
asK46zdEm5Fze6mIUMhoN/Nvzrt5IqbP3/jC6XMrqPmvjmHCt1+PPpANklxEKwrtf1PKeTETWR+A
UwyGnVR3gsP07T0m6ifQjdQ2vmCGHskRPyITq+0v62xtzK20b2lEFAC9WJDwvJ18+jd2LsvzGDBQ
uPdTr/yzRPq4YPPoY+n8rY6T7zC+fHpvdUqPubllNl6vHI/0cv8EkUqLa92X68DQ4zaM/Irj7Wjj
Zvf8JUg25FbaWtc3w2MlJTbgLlAtiPNIO7ejFHxsdRcOxHa3ic5xGxxXl3nQmT0DGMLGJTSFAVzb
m1Tub8Ukpv6dBxbUoqcoh659cTK88gdpvLpYLdz460ob64Tn3hlY89WPnQpgt6Q3h2/Ato0CCHBL
sYXaFK/LeOuVT/Yy4s0jw2vLVaPPrp8W4cl1GaJ8kkBev/DADy9fS1NH3X54bACLdLkhrX9iU88x
ftm+fht9S7GcpU5gAnb7fVaf1U/rmTJ5fZqn1m0Ep87Q5KHBVDGqKpdauvWXT0rhOXFyCC8xpn6+
p/JuJP7XEiG37nhsNqOkW6lxKT2q/sYZNyKefoMe2oK1Xh3w2RZ28a5GqZcFKJEZr0syOoq7xbfr
384ELqC7YQQaDSP6eMg81S9Gt3/crb5VTr2SBsKSXSM5g5RkvSoqIj+ydSeev1fSLeEPQzZtLbQ4
8ESmjOaAuYsTmb2UM40zxVqQ+TVrSCOpCwvAd7yUWP4L3SEVqh7ZArgEG1HxsnduvScZlMf6vn82
MK2Z2QtCnp7LWLystBhqlUL5Qo6VIK+pZDMexIZiV8ZxlM7z/VBXqmuA77Hz/CsYGr2MKa+/3nrI
FbOx7mWAH1dmw1bSf4msDuWFtMf0j3wgS7/gyNAdunEVINWzAnP6ZYfTttvohse77gcrCjLz7a1/
saa8UaWh5YNb7xzsCpxDlAvTFvqH5+NP77nSnCiVrtKrGLxLR2++DkTIiJpbKPf0uLyY7TOMVRJT
REDOhsfWdw5Wcc+oKsBA5KX3VLFXOSMsVOzRIfWSew3Av5aFg5GdcJOdhpk5Gthw+4RQ+5i7Woy4
Tl7ZbcCSO5jw/q22QAHJimRJHpYQh5EYvRpZIv1FqjRDZqXlIC6PjhQA9sr5QzU+8n5Xbdcbthe9
wyCYFfB4mU5YBOhvGT4wUjkGwatt/JtBpBM4fVyG0fqnot61ZBSONF6DTDli0pCW42GaTddN5ccf
pe7cBKy86uH6Oncf89muvoeClmRwHcRD3QmYLqxKMoyPX9I3pLTP17VHP9VTCcJTRc9cqum9jqj3
eps+XN5yIjmgSHVNq6hZM+1lGtVF1xza+m1wHoU0qeVXJ8kr3b/0njz+zU1an9sPsC4+MjE1QQ+v
Soqv8gy5btbdScAC4pZ4OFFoPkX0pXHcPiLnkk0Y37fBlZWhcjiApqjRKC+bsYpvvyvv65fRE+k7
7PAhrSHShjn1HQp8yaaZprzKcni0Q4Whpim/kFP3LTk403W+JwOls/vdNp4k5Mn+tvHu7oXagFb5
HR06oSLhfPnKw5D9fnVdnjmQD64I/r4V7RrbNT0RSvZTJzw6VY8tKWvDnWYjWXuXngIsohLOHNHC
lRXhUxjQuXxufUrrLpuOFWepyqmBkI6OjlpOXRxrrdl0RJabwr2CECTj8hy83Aq6cUUGHoOg14jw
X/CrYVY6AVemYlh+B5ZVRyyuXKzTwBy2GSQ4YVB3lV6LwIQpYy/wXu6Lx/69wrW0wru5eh3tGvL1
2LXrawThZcq9TOlZ2suESzYC8XTC0ZffUvpkO+v86pUt/2VXga3ZrpGqBE6oziJmxrN+FOVkTzv9
VsjsBbBvm6d+qhWRK2V6C0K6yypE+PdDNJDpObrBVySHNNPwgN6zbicb8PaG39ZnEeyff06D8PTd
FuG5vM7X5ej0NiZQvhtFSEzNWs+CPZb2KMYc8RuAJs6IR/Tt6dSHLTNjcvMjT1bMKB14gsbTVDmS
vLQA3AGvtGp2daDBlVHUdXt559QQvj30to+EhYIHE4xylD4KkY7kPNHvdw6rhwbLHJAOJrHTG02n
wPLu+7MdJ2vOV1/ZSLduv7sm79Z7n4q3vFsIWmOiFel+q3Eh9JlpvL0Zpap2Bvcx7Jepw2exnpxx
Gmdtfn8tDd8hkYvojCK/a41vi5DDX+F2NC9kSMIelASRyzhHb98/L0XDrrZgoE1Th6AdHU/4HZTp
flXol+svlWs/sqOv7JRowNjjKvUoMDBtp7uJ1qMuvpACDeOQwzvuZ+uRu4q8k12VT/OW4l3Z2ld2
itSLs8rg5TmLNU81S3y6M7FpNTFB6+JfcSNLz67RRfdXjBctGBSZfQu3ulB65RkQsYI/9tSCYqyy
XsSYZwUxTp9FYvKcbHyTgxPjkpJzFeoTg9bjtUB6KFiqviuHMcT3PJGCa/CWSxdjbVVMHeFIW0w0
EOl3w0QHsN8IDkcQ+rOrf3sODYYUyp1OcnxoXpozWaH46KVtK2ijS3/Q9jgzXSUj3g3VWKablZeG
4/Ui2tRwc/MUtlDJNASm5iPt/7u0c4MVGCRCh4wgQTe/qV2aQdk8DPajaDewKbzI2gqUJYk8q10t
sevtXoNIerM5qdTw8OTWoqYK64tXGUZ2d31Sijzqkdrwx6uS7yE9764hVKB8Hz6K95G+t51urpvb
brS0H4XL6lEpcBi0ZCykl1SldaGCw4TMnydt336YkJiY6GnVQCp842/jaMDoigCWpS6IYu1Q23kz
/uoOpicAs7bKDiHo9vajx/gsiSRcXstuB5uvy4nW8fc51sEmlq/SpQ5WOY3TA/VC7iQqYucKxAPn
/lpnO8drxH/ym7kbHg9i7mJ4a4jqidZ2sV/4UGBoLXDAa/BdmJ11fzoviNdmoeH/tHH2fq6DxOjS
WneTg/WQh6m1o87Cd9j8JBzvfsZ4I6mjJhtSI7sMItvlDjDGuU4ffTkPXDmq4dqnd+qkJteaC7D9
GgXYSFdIMKCW/3GKJeB6AWAdA8qogwdiqyYyeRZQleJFGkHsN+SZEbPnDRGhXd90niXYk9us/Vhy
AsUPxO0nRZ56V4APmeWzl1rE6thIqJEaFCQ0Ny3W6XquQbAPXICUNDhBb2KkKFm+8GMCdJsxdvt8
Ai8S2d/Etth0bboe88svP/DzmAX1IKRVxYYbAoZCVS9oI1QMlHvOi7kbRFbrRbL7aIj3mX56G/EY
skPZa34W0eyEtU39UWU49+I1RjYjvowr19x1WyylK7PVrRw41cbrgYNxYoLlxADe5w4VylI46ib/
FjG/HKHZOLdP3+zmlA/X5c91jrcSSL6azGd4wAXwYOHEdlLI6jQGdyhEg4yunCHkNNzW63jouXU7
Uo014QDf0gdc/R48G5/6J5ovmMs+h+K5/iAGsnaOFfZwnfoeUHIJ+Ca+QjcVR9oMEktSNnbkZaVt
aVa+59NZDnKNcG8WzWWmVrFfDVGyuKPennVjE+2i/IfpuoiYfh6B5beCASkfUJKCTQPc/b64ByTZ
5z8bwYPDyLDCYmb+5UJ7qwcP9qESrVooFj6dXR1ZNXstwzeTzVDtxQ4YBaSjdtoC92aDeOc6vP/G
YSVCO+qz6q2SZIhyriktvDT+vR00DSFhEX9i8u7tM1bet3m9V45PidDrXFqZxMAT1NgLXORYJUcK
xEyye2huEsojNEEdv08A8FXbQubMu0Ko8heEIw+ey4/leOtdf1T2zQfegMfun1tCddN+yrpk6tVN
9cNdvF7tQYLWbVeJ/0r0qKVQTwFGVv3yGkDqUU8ybcS+e5llb278yrHwaSYs9BK91akDcxLD9SOb
R10xXfVcFXnT5t2UFK5HftPj0LXdvHXlVAMDAqPrTNkJ7sQNCp+AOsDcgzruIu7zUwBPpYQrXoiU
dC0cC8fPbgRbjVkdhgndN1lV0mDCHo6N1Kwghw7qvDweC/HOvrmfG8sxUF+5Djw3cAUdzLwPQRsB
6O9Feoc60S3Vyl755K9SAoS+cscFKVQrQ17JhMZCi4mtEeiS1/D0bozqNl6w1XgFbnaoxDvfvywG
LDKwUJNY/jjyZZ1VWmfnQdqAZAxGTHQDIcC6Tj7+Oz+5aU7zIN6PbwshxWwaVMIc2VnZMP6cRwQi
nKq6im1v1rU4MLg8JmfsOtZubAM+2LazeS1/rwaMrMK3PftB6VmPYv1PSdHKFx5kWdTRcvWI1rsP
Ps5slEubDanh8KQt2UltC9VFjDlMvKE5BKuXK7vt0xjtvg1fZe7Ojv+TDXfiJTu973KNg547kJ34
TRl0Xdd0wBa6cAIWqL0rxwmxomhqbCY5geSv4g6clPXIxrExyTS2lUg1VOVnWkr8EJaV/w1j7nIz
1JaRoS3iyV5aAMqU/ZPXfB09TDjzw1rOX9hwyZdRvPuxH6uypunt6wRV3i5Sj8HhXySR17bLozHJ
annkkEMcvNvY4Kg3bj4YmvciGfhN5UKyx/D0S6PDIrKAlEQ5MfxSyyLjcaZpXvqhJeqdZGZurShb
vqoaeFjwAXv7K5UPdw71N/2zHOeXGdO6KNSTYZ8gkLjPnak/Thu+2L01TyUK63X20N52t7NmjNcT
V9nWcajjKD7qz/yDtkJDH3xufKm8rd+Jths93UYLk6Z67tJxJOphHLh94UwMEh+ccw86JC883OBU
012jzYqtvMgyXJe5ahAvd2KLvxIzkvxNw9mashywrUlUGM7mAtC4+fvNzZMjzDQQHjcIG3yndzIr
OLJaHdNa6pW92u8oqtzEkjnGVC6fywCcUI0iFuGuK1V8d5Ldf8ubde+h+wcPvP0c93N++Kf0ylRu
x6dBQtKJfHESa9vuVNykw8CU+C+bmcDw/SmbxrsV0zv8wyVlNPwzuLNOqB+5HT3HLs9wFaIWa6UD
gQ/mcz/GW3D/k9KfXQpJ7unr0qPMwsv2q0TfJQxpk88sgzBlSgRvITcvWbDNb/1TMHlC9IuxPBaC
kx/hG0K0ezcrnNroYREqb9vzwAyGYtlYWj+ILTovAsn0rLttBUYhN3cEP3IMp5TkNJFAvxccl+rD
pGsvr1yuucNuanFB5ns226gRDIQMeTBHKOyrfFyEm7OfuAyzyJg5jlVxjp1SQYRePlZP4wTX2YeX
RIzTZpEZHRlfcMHIK7nySfdU59LKm+/KtcR1lnFWyrK49K1beJQzTQq/AVbzqx3QjIrvIXPa8mWU
dimei2alrw2DxUFHRmiRFPk+/5sHMuLqqe59QUp2C7ifMuQYKUsfq5LKNZWnTI5WrYTuzXDj1j+y
M6SbFGJ8njtFhoVqhtP1vhy1bfYa0GPPpQQjw4curXzvfAJP6m3nyrVgWzvxdQl1E91EgQDVGqwS
ZkW/J6WpXX+SbamPWaZ82XfujF/OlrlxG+2ZdI44nJdmsP76OpZbq4Lt2SplwZbKcp2t7M3e79q5
cR6k2/ddHmDyHp38eMTgJ2xJf/ZxugHEWxAtjGqop3rWUrRikopNY+InD90oZhiKsikaGfuRiy1S
5ej8Gc8dJmgqpCaSmRMr6wpZLky+Lv336lmfah+bkSzpWU5L/RKT+fZnJVvx3semo0rr6XoWbHlY
rH9YDsUCYrnMSQtvvA1YBLo3zjdOcJz1GwBMD5gsaUWxiB911SQwAIs2o6VULzyNiaxLcMXfkcUf
8neWOpEilJ8nyTuPvzfdTrGaj9Okffaf394s/2Qj7loMFHirQPmYMOWv06ds730zWk0U8/GOpPtJ
qrgu6335Q2+DLkD9W0Y7D35gdqLsU0jGq4e8qvK6ZzfexwfpvjVkKdJNNdFIQl3c6lNv10Mjudo1
Yf/3GAkFUrU3TJQ20eaYxfOjHqtvy4d+avmap0v34PytCxcchRq9LlNYqaNtO2k+grHivclgFHXz
XVGOPXaIIL0Gzw0uNxWn8wEN1am64o75vWMRb/CwsxJuPYrfFnDg2wrVYsaeQ4MZiD5m373/BE4I
f4WnTKJvazsKgMPKsXUqiAnnGePGywsLHKY7b3z5tPeBVFBPtebTE+Zr+scu5iTwTWAfkUBbdbC4
nfFE+PwS4LQFVceZOa51hwwQ181d/bbUAMT6btCUkR6sxgWTn58Pym40wQZDEwKff5afIlQXr2Bd
fz7nDgROT1AhA3d2WBPY+rGxbtARl0qx2na6oaZ8V+PtZPvVRpfQzBI/v4rJ/A8RLoM0IUGSVze9
PTsCWpdmohwR9r7/obFJTtL9U9lyLtq7Cq//q8jHsPPRdsQkxb7/wfl9nsG184CLWGD2jc7E3beD
Em12jgeu8TYwt2FyKVBgm7u3obvyxL/za+VYQcqgQ1aX7s0Zh93WtrqhBb8Unp+sDNgGclrWbp9H
7ac5+zOi6hgDxnY5UT9XOYIET7oImbgG6rD62Ho0A6nVP2VVjJhZADLdM8f7Xf7DP/o5WnduvVtL
OdUe4rZlb1iE60LNrLdG9n8UXYMKf5oDnW2yG3i4dxnCyosZzi3s2X8RHUzJQAkNQuBnu53Hxlwt
CjRD20Kilii6FO5ffiAyLYqnRCHiol8qi7fKcb6fv5coPuuSUM18cBmgCNoH8gXgHVTeWpBPXQO0
hu6G0+A1inLGngBAgn7eRVeJw8Y32XncgnFXe3aDcLtDx4rf8HSHWyCnnvWXEgZRKn+82GHymot+
cwG3HtU5lAdzBdPvIPUsXkK5FJua2noaK4cH4Z8tZ2Xz/5Z5VT557z1ehXSidA3lxIDIrLA8H+PC
N6PKcCr33efUY6qSSI3D7d9gVknY5LT0Eag7mfLxk3/0tmzsps5zJl38K6XKM8uotptByRDENA83
b/l4CYuXpYs37lgNNxDHc1IO/xh1XstXYAGEbwJhsKyaukWiRi1jHu7rwHuTMzP8fnqRxj3YOh3v
ebzPe9v0nN1b8OLAzr9ffqYyLj+VP+yhU4Hunf8VJg6w91T9XMpYnvEiThhYacgk3w/WgkoHJNLC
d7ifZHhctFO/l+pjIJm+k7B26tspTe4csdrHisKcwG62vc0YDa0X6+334jbicw0je1TDq2cgtN9X
TN4Wg3qLuxwTx6WeZJ8/tv+81r9yov1clUv5WY1B1aq+AUA+CG4F+gkzKwL496tY9TOOdKK9T/vJ
0aZ+wp8tpPPv2pHMy/WM3GF7vK6cl2BFYB18FYJHSfRpf1b7urC6wHOc3yt3H5w8t4A3GjRUJk6u
KKSJMZ9lRN9jjhBzJMekuSYMFx8zzkSZc1I+B7zbAPKLMIfNx8f3SurnXYiPpd+8qA2cUmpuLd6n
Nouyk9XKV3UtPKH2rV1Zl5cHntOm34aHYYDh8T/nCgWPwYOLFChK/wlPA8NCMe2AWIygAKEWAptp
i3B300JWEWnHj+Kl3tiXaeHzGarDDpd/LXX79fstPuu8hTMO37Gcnt8qW+bO3FsUaXvtj2WGavWV
K13kHlfKoMksUHGBs6dX2c7TEbQ83VSP+cFrlfh5TL+x4hf2TDOly+ntCvbZ+2UooAjDaj+1Vbh0
/D1VTv37/KvTz0U7nw5ynqyh7uYH89QpbYCf9PveNtCXnyXZZA4++ORvth3nNlVhieyZIsSVlOoJ
2ix9e7b+pUMBVR3ZuWhKzNUeRRwPlDQzLBmdVpUJCXSkZQMmUEkPBkTKR4jkbXC3LafWYT1w2BXs
gJdCjepBGW/6JNe5WfM4AlvqGvP7JQSHTcC1fpdeJHLk2voW1OUtkl3o51JLnhgUfRfpPGoK9nhK
dFA6exkAjECkOL4S4itILXEEj0+w/le6IijUAzSz8qd24UFg3toWDz/nRc+e61O0AK5DNKvWYOlI
YABCAodRjVMwSP1EKB3tbKpnvAAYYfnfq6taLmMQMHk370KhjyybSs+mJZpJc8SeuXjtcyqxH8IJ
4nJyLnK1Zob93OZicwN9IYz0/xtjj8683soqUH8T5prmbcjPV6chlvsUybgCNN06igc7W3RCXE1r
j2Fq7rW4YOF5KE4DDL9ZXP54vH7K5FLH/GMYjRcSnQDrDt7+s7lVRLN9LmNsOF0j9LtdubUGSb95
KHjugrRxyrY7QDyRx/RJNqW4fEo3wqnI8lAPB3Q8eTuxyV+NW1AqG8cE5NdVFg/WuVUfwOtwEUeU
1yY3iwpZe1EVC6LiuLwxVqeL4LGurMUX/2xmqgZz9oifRcDu4fOJWBiSGBUmy393ElbR9xaguQ9c
1tGLmsmjs8hOBr8pE9Gi71a7B0FdM2YK4XwI43qBJNN/ucmLjx+hFIThBx5HjOPM/Hh4WysLxkwj
T0XTAN1wiNmaU0IjzMEaMYykrZe/jU9gzVjnwSxaKzUPwL/AYwlZS/HwaEi+/zFHPhjO26MxrWFx
y6J6+nDs8I9M8bf8sw5u4OGMQxeqvdv3Gup7VKkgO8N1/gmk/0DNTAVjrsx1ggcpI6G2PILcuRx8
tem7ZPkrwyRw2QzVb6Dp1qv6zV/q0Y/GjPEwZ45z511Oyr2IlGPO0664WR4Ynaye7fAADN3/VjIX
Tubh3Er+HU/wzn0UuInjzJapcHTiOyK2TyO1z+2rlz1z1lQtY2I5/lwI0Bdu3Lv0ZhPiqRL1SRHj
8Yu4uTnX9nM0+4PdWKYtmmUlOkzmMARaROmRqaaEM8iVq+Ehu+BIditsxgGOtr4Fd/vT4qRzHVwb
FMagENx6eiD42b2ErVl6Uf62vvVMcTbcTUAJmsjBuQ8Z0kH4LEOCuQLlCYu8YpBDgN937l+yTRtt
fY6OlYmWVICwZ8xPnMoz+CyR+/bTPLvyqIn238nc4+dWhaNqe1k5VFWeN/4OFvYzwHQb4fr+nn8O
IcwGM7PEpnTJm1R2ORsXpGOw0rUVG2BxkGhsMCHvC8/hMYe41QC/QApetTSm8aMZ+7m3onUWSNNz
6zRItXsMcBuYjPnMORfICPY9azPsRoTuiNjcxqF6a2go3tpGyPzdx6FlMf3YyLeN3flkw65gkNKr
X1Al4YuD9o0HTqT5CPzW89/SKJx/nvIz7jo2YL4+Xfu+s2BzlH3tRG9yA7tdJ1deIN6AVPU7j2UK
ydERfyBgfSYcsFoQ4ZweuX48p68QLNTavf68okDcIyWJwSUw75Yv2I65n5SoiXV7FomiFw64rIFx
5Y1JRtSNFof4YKnnNtZwKPiNZwH8JDM9oGtcRxCYe/nP45Qq+sD+1Zt0TvrMrMlX0SqynWySzgz3
2VW8huYl+q2Js9njM97L1BkKBGfYK1SNk3dW58i6lDwYxr3YJGAeG04YX1fJCArbFm2FuvhaHPEN
naF24LHCNuADAM7kXsMzJs/SisOwJAUh8PfbtrfpypWOt4AA9cit3kWPVTZqp/3EVrmOuE9M1gsr
sMix/jFLZ7KX8XN8qFBalplw4vrkg6SCdeFbJl5eZ8PNE+fhbys5OI2RO8+FDkut8vULTE31jwuA
kLUY0//XRe9FT5a/hMxKtQivWVfue3y1OuL9Ym9yaVPp29VPIg4AINwSorpr6Dxb/p3z791aBS+D
Ym7yrIPX1M8CTEpXki5cSkFK2e+jo1I6ynt9T3qxHb8bRMyVu5yZezEFD++8q+FxusW+Y6f/iRSO
nFwVvp4NNnqV3JZdY3aTinQoJIuz8W0Iw8RIvymbmyDzBWF6uwh3UzJdvOh51BpDdFZ28u4GyQJI
vcHmmOhkEqcMIYIMBSTj42K72JGip6hJa59E1W8InN4U1/CZXgagYXpDrnIFim6KQH8J4R6MFVL5
zy+nx+q1YKKVyXFnivdXONXPvzvMj4BkE7jvxNgDhnIxlsdcgjt/pb8u6xKzj8ZYdEgcgodpLYoj
sVJh002dZvleYPJW+XOUSsar8kvlEar3cyq9G48grCCEafME4zVj/XsQXfddGQ+qUVbnXAHLeLvE
D+0nHzXZSxgLx8UtKO3RUqL1Lf6x+HAuCsGO6ifWhrDAHtcQyNWNcaytr86ssW/i7AbgtBuqOmu6
PgNbksCwLehG7Uf9xLI4lKI9Vnqjs2lE2qigc47nYhHvoyq1XA4nU/O6aazTxWMtqBufEaRz3UtU
eMLVn7Nq5FZOPXjy5Y6pfCxe+NyyT5TM4nXuwaFqPCZ4+XodDPiOp4KV3XUeW+IqiBPjgOL4JoqQ
CSZ6l/qfTwq2eAy8i3RLNuIoGvvqrjej8UCVzJ9amVE8nj1PX41tjWx1490IjJr3BYhTJQMSiOWJ
ZnnMlILgFJy+QtjefPHNsrAEEu0q0el2hDyyQ9ZKlyL5b/kxOjcwydqRTRYo5i0JzBFpby+q+IqP
AmJfCcIJ2C0+2iCrJoghXU3UI2V8o/XUFrv+7bMpNBW7bpn+5Q/9HRDnYbUQaYV692yq/LZi/fYf
7NN9ai6jSB7aYytoG4skV/3jR6AZ6L1HgbGjvpZr4bF0GN21KaXzIASv6/pXAwNCpmEFZDgBVUR9
QoFekwwSf2A5EWpF8rMAsbEDBaQS0OUsRu2/zRREx2DTIF48Wv1qtas2qv8MH3PH5VPL4j9TmLXn
flb6a/6VnrJYQmOdYZCuEhVvmHvatMFrSqbO5l4aw6wSYBNRMMG985rGC8wWyZrgYwgpegtr9SLv
cek158BjMue4MAHixM1aLl3ZFROBEdq6QbiZlaBRZpDQTVaUOQZIN85IMU7LqdazHurNOl5qsLhP
sGjcFQ0tHWap9SDj790/TQ5FdEZ7CCZLEDBzfWBCBZDnIEZ6+wwA3lQxVUx7Bs5lF4W1ev2j++du
uu30RbYec1NIVDtWLj7xJUfHzkVtyWs8MuOneEjtTNKfnt8xAiOOvlTgJxvhSf34cMYUJcr77Vwl
/60nI6VQ6z0OvYvpDqacXBb1nyJX/hGC50Z9+DDSev1H0nntqI5ta/iJkMAR3+KcyekGQREMBgw2
2MZP399craPT0t57ra4CzJxj/JF/woxoQpSwwadov/ybny/Fe/XwrjikSANHf+Li8RWLEWGcEg05
tpDE0nxQeaJWoSciuSilAu7MLKYNag1E/2uymyKYIZqIp1hfP6YNoLgodaxcoknwIT/n6l91Bia3
wC6yDXdZCtybxx2R6x+fR3bHE2TMlOCRYFHmRHvvmbr4Qd8lF0Y+7fFIDBlHMXl4ELA2QPkqi3Fz
CroTASBroJ2vkdugUhcsIpn/+IaaGRGO0B+IyOTjznwyMy3QSgO04J0qnAqUQtwM3C0OVAd3DvPy
z3u6WoKQxMTJyqrDjui3Eb/MJ8Ig3asEKkqKot/sP/Pm7Qzm4GKdDwy66kI1rGdcbQMUCz+79F+k
d4Dk6aRi8Ag9x78YKOiV1qnIpIZuXrY+q/W6R9o8nxjgygxZEyqD0nmseiHoLhjmncRUzi9maZhQ
74Vp5WsS6gtICsruPQcj/i/S/8TeyTmUNAkBYqQq9Tl9EjJgDXKPQdpgzETcKX0baHlicCPF78++
DDSdcLoDlby8X8q6uyOK9wrEwdECSr1STgoOHeosiYda11Zn8ZVc8NVXo/vYWCuMtdHuAhRNiird
4/4r6oNbsKa36xwuGJyDUun09feDQaBvyf0YfDXK6Efi62OiHupQnlabGhAmUeACOI+stwhSxLaG
fv/DvQ2I/LDffubprjr5CjkzDbGZ9cI8xq1x7unmjpc/2c2fh2tMbHrI7/b8YGIw35rVDQXwrcJu
IyJhigsUuDr0KY+p1lIf9SNUZkeCL6gaV6ka6WQscAEMrCY2ELjsJvlU5aw6i44j+GaH/f4ONzXj
bf6AyAxN8Fp0AwVICE2SFgssN6yW0KjFF5HVBjEPR8W42YshijSMyS4WChS+WegBSCuUU1rt9zu3
mTKNmyUSJx4bbs0Pg04wrLDZUx1XECeQH4akUwQvS0WntH/freHbYYroWic/Q6zREs2m/TW1CXw7
uGoBz2rwxuuzHBaNqDe/vLjFEkqyvsCnQ6Lm+/tcvHqZ+4Iik2kGdqOuCfzOWXjAsv0fNdXsFKRB
qLO3vbwcAI7I8Q9IR494sapT6WbvQJ4b39N8r6f6jFNSTqVYlKMIdqxCZ6gtrpQiYCZGkrxS6UEG
5XoKIpqRpn8uDJOUJGyGJn+aQIGHq+nmMP5EApuEgJ++uJ/zM1elzK/Ttyue7E8Kierq0+wgHTMr
/pmZIXRhNzReWnj5q9JMZMU1Byqp0dtiwdnQCvVAvclF1Kdo8sZS0LPkTW7l2CjQN1tLbUET8viL
SQV8iC87jHsob1A1LZCZIR/Z5n9IdXcWfOBtJIh+eX6GHHPbAJnM/+KNJKMnuo2/aN/zNbM1KZEv
DN14IZC5gdmsAZe+vhK9axOYBPv9Eg9t9XCqOXqQr+Eq7A/nR4pbmi+/kd4kS7/QqULAF/0uIjNN
U50WPz6ufm7nZlowunSkYWgjJhsWaQy7MCcQHyRQgAk1hCZm0VF0uMzKWMxtBYKeu12kzYxNyDgp
Hlg32WlvYkgIMeAX7EFeuVhEJd6DCY3SLgAahhgduUB8RcOKb9l75fYnpkubXCECSmb3pPLzFghI
YlsZjsAEAG5+ITIoH7kj8wxnty1PFevriNy8MtitEPKd0bAjFgCWjYyg43imiApfgIN/Ows6IAY2
QrSt/JAi6jtKRBot9JyWDlDSlx6PmFls1LOMneftExfsFwgVfzOWamBnzp8FqSLMm9xWNNGOapo1
LzNMWeCzbxQrmYdVgYJLooh/DDGOTjVrMwM/uwL5VcjPkQZbiKWfLqqaqOahalavBc3HIlPYCySn
jzLYOAOY7bH6AGE/5gQC+s0fK1ZSBgp2tYN8okCdsth/GX4jXAZxxsqK1UVwBv3D81+ZCN+luHUL
muoVhxQG8bPoTuMqumHrNZYfCOhOG+k43sckQkywkIn+690ekezPrdEcsmS8cof8/RVOrRhWm4Wd
LOE+Tylgpv2a4rHmuWf3CUDjAhxL8rm/5gilQgxPP+11PT9PB3HzT8N8vEKgEtjILitRU5axJV0I
debZRwQCDr6bKTPdLVGLUHNEFWu+b2iXoa3V44+Z4GNkR+pHZj5RgOkXDtYiLnbrBfSLRCFG1elS
imp+/tgJUKn0zg0PReMg2V4TihF+x+3Af/tFpMLo7oBF346aA1N9vfzwPVQH7nZ0TzE0N2eACCEd
grYSRR00rLh0ePncQuSNb5sAaZhTTMTRWjsssyhHYBZF0qkojqXgniTkzEYUjABEHEPKxAAT4Tm/
8S+UKUhHr5eh33oFOa8UfPxjESuD0l80wmSc8D/7Pr6ELVcAx447BODxr97XHRAUW0I+z7rDzWJG
g3gZrKBg7rRHPTw6lzz1AAzE+zYg1TxzbiS80xDN747MPhJjY+vpyXBcuK9/hb+tVW7qtPN7a90b
wPv7v6UO1VVNX5vPPCNwCHx3e/Hwd3Ly4m1+rR9L6ts88iPd7xlBudldlznJNsi1BRCHXwRMvqZA
8bkAwKF7oTt+nO0tpQvWykPqS0Q20ZXcpVskH7Fqii5aF2NVeosG/vUgbWlVnn2XykQJyvnd2o3R
CUgwaKf71am9Z0igljQuxUQNECevmsU1gLsvqQ3LbQLxFAuHhGkkD8EyP9OGaZX1sRQugtKBcQVT
wEthfsLMYffiZVdwzcMYTd0fHnCi1/Pw4w8YG5gt3qh3hOgJwrhF7pxt2QQN7rAn+Pm/HhFgX1SB
L0Rg4sMtbOTiDkgDG8GUj3zgQF48P3YJkogdmEInZhIHD2M3e4fkwlusiSI998wt4aPhuH6dlrT0
lZZPMI3ubIhhlR7zMVEYHg95c+C6MfzSRWhIZR6N4nyFXBmAmRKREHKmGEJPXIGVvvCMfZw2aA6R
BkBJOK3zOyPjQ65RRyV6tBgVCh5PUjSakVp7DfrzVR1rHhnjfsFBToQoODWWkVvmtYWpea8ES58H
WDRkdQ7uMC/8FZHi8dqq+P7aM04h3k+I/AnwnUPqJ8A9lwqhwydwGuASLJmju/e0s4CTHpYKOKtw
7kA6lJlCtE4QrlG7KAVDkBmeJ2PMQc/5OOwsBKdUF1TpawsU8hXvgjQFJY31lCY7YAehaaYpaCLF
cKhcbLymymsOTw6eBtUS8aZlbv/E731xnqcufqcwHh8663tCcD/gfwOMU3JzF8LcIE3dJRJAe4+f
26N0REo63oYTO7ugPZKr80MyTVMLUIJhfYkGgf8A9QPdq4IJyge6eGV0vVQ+0L7z9rhlMekK/Y9K
Xc3QzugAlKb01AJfi685hmOSAlDqDfi75nV/m/dSMpECeSyPbnNkXTv3QMi9g/6HaAkqQJsf2jpm
JYMwyTpqqAPfGtysMAJJ/0Q2I/x5fQSFQSFB6FJnVtP+3ZXRtPKwcWFOkWm0D9Roxi4Ak9xtM0Dq
Kwtsf9kKwJbUoqXGOApjJd5OJc6JS7uNy2hd2RIWldepWg1pQAVX4M1/HAjnod1AnCoSmFR857jZ
uRCNpBniFEbOMGZhlzgkB5TOaFPNQOjXeE9zt/pZzyWwFQY2IZTUUxnDyr/5ihyz5/ZZmrU2Gjp8
7AQ4xEiqiLBHDMoiKIqnFV4E8h5tVp4xIOalT2TFWWJmflNX4vOnlPTnCInQBya1F+OtuvLZPrnf
2Y7QgLFLoAekP1xQbDc0CsBJjko1GBInXxUo2ItjGUmrBUsdtAjvyDN4rAxU6TdsJxzfooLXBLel
okmGCzGiF+InlkfR38cZMzr+3OH2cW7/qCUfZ5FOguTyi3p1iwKgd99gYoergJKYX6c9RjYR6zng
hFtlM0zH1tBVVMhn3lxB/GBV9nCYDh3lgPEmLLznHyLhFwk4QMZxRd3ui20ItC8CuWdj42kE73+e
JA/2IkZVO8X0wb+cLZM+OrNZiap5ohoXOzZP9ogCV0L9gnOpYFKj7Hif72K2J/Q0k9/5Pv7AhLvG
z0G6S+YFDx2CgzPYAMAQDN6ZPeNDiezyh0MbG3iv74MAq9xNIn2OEKFufwF1ZWxafplCjCWTj/9q
LFjrBoOKQEEhQZnBULsq7EPG6ALvjgTm70kgN7PPsptAw1+RLLKVRq+7lV9sFb04yz8iVYbHCGUe
MuEKwp3mJEpVFvW058qBbNpY8rr4CX1Cyht4vQw0e7fFD+OJGAQ8MthYv9AQiOmSF7cbswZR0whS
y325/0X9CgG9pQlmTJThMBeZX/J6eVY47FtgAR4IUSLf0OmHvmPIGRy027cDnLf++i0EG1cH2nCJ
6QVVB4DoA4HG6Z1+PybGb7zOTWnjG7nFDewxaoQjLhu6YuDWd+HgVC+y7TC5BXirZVGmyM7uXjaP
jVZNmNleLcF5tnEWqwKffHjjnXMQQWyRvzY2Z6fkyRi8mFDJZLcVT0J2ywUGq4cgHR+oZMkMII3V
/6NSgoeD/BG3Ny92ZsmB5962kHOz70yqzcufenps1M7MNKcH4yBys7qL08XS4ddZ3FFwqAH0zMPS
OaavfO1aYSinPr08wfthwoPoaKG6XMx6fF6EBa0ead9w+K8xn82JybEua5VIM6dmbwZkXDKPXipP
H7g/et89BeV9FpRBzzWQf3C73AM48gXrL+ymNOv/sRMwSXMoBhBQAw5ZCH8AccTtwW7dz5ABg7cP
TPIHp69Td2MiTf44JiA2kkv0tQy3F5TT+3RHHNaAvyEHSCKn+nR3zFbkxygpiVn71iXBjMG3XRa9
uJJG6EP8dvrmqqPtY9pbFMAsPzgblanPamnJ5jabZytmKqqSNEtC7Hfeb66AZ6wteGsi+WcpY0k1
G9VUdUebdxN9C0fPcjO/c5XjKzmqiKP0uPkjQeBfNFqLp8GRXVQgfUd1OcxwEL8PbGH5gehy0cLR
hNyPgmmAJR1LnsJT4FzmQ5zefbK/MCFY95gL6bVgcA6G9vVwWXF10C5+wVJ6IrnF7PirPN94S0uz
z9JygH348pVhXdw8uTwRUU+VKWHkKEzyGVw74z0BE2QlLdBd3Bf4bYk3eV/JEPrNOrQLXPCnYlPD
0dNIg2tfRL7JN5+l7albGs7xFskMMhPBmyCUesGoecD7uO0Uboe4OjDbPNI75ZEPQmeAOphCkmpg
k1saYNcplvfo/QLxZNWYFTa8Rz9hkX97LU4+pqpZp8E/07F1o6C3tKAqDvmq59DcKNwoO+71Gw+X
EC/zWvXN1cEGGDCU2g9E+lDm0L4L0mIuR4PwUfP5EmZfpDZXS4pIvFgQhEawx/xxbJd3r2/dEiCl
DkaTNIkbx9MMD+6VPCe23Srte0wUHxGYKbOtRe/wfWAH2Dwc3As+EBOg/0m/CXepx0nt7pn1Ykj+
HKKZ3yWu3TdfVxwMREJwfkn40nW7T5LBPUQ21KMuujcqD/XqNgOJdonMNfV9M2PYMXhLSe00VzBz
4AIn/S0SLC/2GF717qgq3SqUwuxf088eyIB/dQ+dCsKP3XS22h2B7BeIbgKNHMZjNX3QN0a8xxy0
FNQUOZubzenwAO/OrFNlNUhPCKLDvqGEA7uIOMFRFarbn0PrLP6UdqmsH4TPNQJXMzjXTb5edIIz
Jcx6y2zV0R40+re588hnUCh/ueHqmIizkOAeJkBISjEa/ovk/7Dacnb/onYrKgbZJ+TZhxI6CQcx
wIU+u+I0fjHLkWwBUUVm27O2PwOnkbkGMfCMbNicqZxc3c/qc3geXgiLv/4I4tO9OQrDOGcbOiNQ
sWiY9twPB/qS3ZCNkIuSpIssAT0km82vGoEuA8hzthx2ywFqy/E3FlnkhPFjJuSpmumQBQQTtIj8
CbdfPuzMknyKQdwmHoS526fukMviFoLojDTrshhaBN67vJuj+tS6A/NP8S8Laf7909LPEgEK/MLX
pcrp1LmkUnrkw7R84kkDGMEv8tt288FcJ0sVfyl1OtTj+t+4O3wXnyNNDd/WapIb3H5OWVfNJM/G
Mdd85LakGxQ1RBFVaws11DEDrMivsSUkWiHx0RmcRQUT2HnM3cHAIWzUei++ceUKhXPDxOU9kJgi
2n52FlFyEqF8B3iLGiHvqvWyWRHTlWjqXq6br1ToWAkd2/mXyZeHdPFDomer/Bd4OXz017vX6EaR
20BINsJ7CrTMG00/F6HkvAE767rlV6RzngEUmui7aOC293RY2wjYZV6LU45zD9ONTHT5G+V3teh8
1NToNkDO6/lTwOlPwlf3rG3NtotupER9IdY+kj1Y/eiRVqP3tJrKIbroClVu6fMvZPIkmWVfLXup
OqNEdFoEVP2J/Fo0038UR3+9wyUs9k1jqbMcPlJGEP4O77o98DO6bh7TDgIA3w3XPwQYjFDvX9Df
x9JIE8AKNSPUFKMrV2XDnjsQry7Kp/2A842ccticELtJPn14evicPVw1GSRyzNSkI/n6oDVKK9RA
9bk8F+vbuXG+RwEnRVcfOTAEXfJZ1WHrNfHO0iknGNXo5we42GIeAz5/Itok320n1VrIfRlGeZyG
80Gibps1iBazDbJ7UrT5QdmhktGUPXw0kQotWoq/s9iizdykJCK5h0Si+L+joU5KoWQU7XK3s27/
QHCS/rilRBE0XfLpOqktY1Ge9RgsD+EkTUwoiIfrmyBkURf7vC2I4Wmj6r1s5uSK4KgxE86SyRNN
Ks6Lr91GVN3xjTLMypLWWvqym01tZkthAnqTLEHWvbkybJ413daRoxGoMs24B0Nxyb5sY4LX1TVA
Wos/7ld3SMQpeasg5YcypJgO1LSwUaTHWI0FreEQUMN3nUQqnuUL2GMhTBakdexmeJOZ+oAMze+m
Drqg44ic6a3oLNM0+0tp72YYcbvv2DHC3olIRsX/QJrWBz2REzXRTQYBk34pLBCfsO+XALHpcKaM
pj0TIf0nvdCJbfAMyA62UAx3AAARwfc0OdWe0tBaSP+B4j/4PrIWwQxfbITjcPoE8tF3VnM1aJD3
lpJefImfLGqd+ddYiKyD0rsuUh6F0fQa8e0bMr+0pIW8LQO4bBihwp+g+XaNqTJfCXOPEI46u1lH
nXH6RtJtCChWm6kU3HRmA9CGXcThwfzw52ZapE9LHGqoHPtrbsnf344ja/IKQWsWNCYqlnK8RGQ6
LPt/uIBEE86VjvUi6D5jvgucJXx6ilXbf+A29n31KUNFtrR5jpnzmB1gMDLmL91ULtbrrNKe3tpl
sTS2PGZPEjZcGrEUvOTajDF9jHCJzFL0uGM0rvc9EUH79rwDSQSS4BkBPGRdnJLmQ75FS33s+JNQ
0BXhwGPavrvXlbgCjABp7BAU8euTq5qQedtPGQXty3bo/zZ1iCdlXHu745PxaZEHOi4MOPGlZANA
eaotu4yRWULUQMRHcfw60h/fRRcRYvyylfHlhFDTuHDs0lCbVEstILAPnn9o1Sahnz7vHt/BbjrA
K4jKmTuD74nil1i1cSbliywbzR/tKJvt/Bc+28e8XkKgmjXHeUVp5Z1yQ5m5Jq5/Vr7zrgjj1orf
S3o2C9xogcl+sZO9QeGQJtQp7CgW1j10G9L2R1wFQQiPVZU5DDIX1OZPD6gT3cQERCgg1arCYTk8
tIm6f4+NJ0bUx4wEOlSL9wUCW0YL6FuUmmJL2GiJ4bex6JFl6qsOvQ25Bxp5Fj/Rx8u+YPhINZje
UNIDuZuvgEHNU8SH1NATgRgXi+cUuJq4PHnOCet+D8/czl/I5sEOipK9gBcTVEjENTAozGi8CKhF
ZrbXFFmNEHH3tn2nILSKLEIatx5zFJlCfdXZ9YRYUfRcvbmBv+s3xbY+mGENv1sN5oKJtniEKJcL
hJ+Nx5z2SIceqcRdrB2I6WSUJVTq5qpcWpzILHoinW3AVvIkMwAm4Re9GY8BNyyN8SgnieRFdm0+
6xEXaSXa7LV8YFx8+5CMqPoxLDH4e4i93gfgO956klJwxKWNAJ8rINktDnv8vOMcnYANUvREKgz8
KGw7DFN+bUD6YiECjJCxtCHMKNFMfJnjVzfklzs8ekhrsBYyu7rNis8Tu47V3jkxLdyl3gXkHwj5
/9L5xr8tuo26IUHGE/YEOCBmXStnC/WxdII38LKzEbasymLJcpDjEs3moENEvxiSMxVd57J7Dy+E
sWQiMkObs9LvnBaDo1seMqQSSWEI7XzYY0EadTrhQ1e4lKdD3NlVQDzMlurAZY78AlZsteheWN9m
dF0QMLrblOFVt5uP1UdzxC+S4qX6qdZlwjeqBElh2pr3kKJwtRwzKuHY06aXSN/W7CdYcF2NN4ze
9GSX6i9Otx8R1BG+g+dUdRnuPc4Wfmx02bDeu7rOmZbA0K2NiZLqfIGBpie1XYuw7f6arU1378tq
zc2S0f919UEwrhEIKt8xgMk3zZPijcaeMmbx/UZQR3F7ulBSfeiHDzYu6fBxf/71yPrbX79ZGzXe
1ILHRUnZNcyWqEjwnNZGQ+2Sv+F2tkT684XsmRxi6xnAMyS/6ENLqsUi3IuNLSjDlcB7xnAUuQDI
KKVSQsgHk/JuqYmG0YG3nLGtewUZatd72q3Kw8Xt+wVSGLdo6FdH/4qqI8alsKUHl7GDqj8Onmt8
VSzC96DQdlZ3MznXVbtYfzcEZ33ElHyoGItbRLSv2SUonz7Dn10ET4soxrp0DbILTQHAIzegY/Ht
5nfbULy7bNNms2hOuFP+VQ+jW/q6wliW/ium0L0fARfgbPyvefBrJ9hhCEAgZMon/h/QcxdQzqad
y2M7b6b6QUzLOAzcHOEl7/yKAkS8iSHYJewAbfYuRQMk9bSrT2VixPpRx2NfWM79TqR3gjlJKc/d
cHZV7AFmyj6qZeZaIgQIzGFi8K84bvEqbHn03sSSTPlaNBuN+seYIkB4CeEgvExeNDxdRJ2bplji
vo2GR/iNx/q+IqkMg+Yc5jt+LW9TxNlYoJHyk4YQDLbylDZFwDDWLLitzKST5iVUFlnKrEbtwyhX
bD5jnjKzXL08fnKE1RdxVNT45B1MGctpY2/Oevr+CfsmivLFEzLUOPZJUGKqxUpiEYI85KiZkUYe
kMjGNMaTHj+i/hoI9gvP2pn384dn7u6BZQ2+VolLDcqbATa5jFmMBPtKowYq4EQrPXZ84hxAof/a
fTUG5GWnrblvOaJZoSniqQDlrzOhajAsqCOX5T23FvdEnnQssgVsNKTnDn+Tx68qkjTBNgkYG9KZ
Y/f/qcNDKIWbC3n68IlK25FBMfx3ZJLm3LdIumwOgM+hGM76EXagCefzndCBhowVxK4czU/XmF9A
CCELrZzg3gsXnqOUuZnJwBk7lN3kPIElvNiP20Wn4GaH6s6Q/9AMi5uEaPkVamnhpDDZpmm5p2MN
20u2vcX9IgBjqSA4GFtBd3vekD3yjXCStvTzz3s4sr1PGFT+xToyR12jjLqchuiZz/m5fy4xJPyc
7syGfsXKB1dzwezbg0WQIdHBbDBE6EG+0ZgpmEC9z5JYzlfSErB2RRBqIuEW1C1qpVV9Kma/Q/9A
4hC/d3m6T8Tl/BN9inCUW3oWQnRYpiT049rhGXBt4hGI4YMqTEuIjLu1Nrlxq948Pl3AgItZToBP
9eUDXOXBiNb/42ghskda8+ygAOUnAD0L6J8pjUXKUdInidOUn0aPI3kAgRyj4bb1ZT3VAwUUE6MA
T0ZO3Nw3rfBYYg9E9sgVcHORYelfGw0x/AUoPSqBGUxXm4p7DNADqS4SQiZc+21zyTm1gyL6trjM
FGF6UERp7desic6VkouDOPSacruH2LecktLNT2l+Jo2foV69Qecgkh/OCDJxaspdSRrmmnbwwoge
YOc6BpqBUbohdYdebBGJCfIAvCOpzhm4JirmbmzM0VbXmqmtcJjkptyKCYR3VnNgMSxIE6KDoiJq
kE0A80pei4HhUHmVjrsPLa8CJM0HvswIcuBnrHcxYpw3yzdTim4NiH/QTagj1MqMA0Re8P4QEgx5
p296c3mOEDg/c8ujSRkA4EtWnQkPjNBKcfLnorAioxELiUjnd38vv7V2ZJPU1Ci4GCBZsjAMzEnj
IVxIcAWPF6J9aAaxttZ4I17C2FdM5Oh+vB21oI2ujKs7tjNqPMZv5KnvpGMtXd/G+WjWmYMlJ0dn
cwa5CPHLuMQDbOlvUybSMxp61AWsBsDIaRjSp/fXkYm22xqpvlYC/J84LVG9I+lVM3qhR7wWzOZ/
Cg8J0hy2KuxsqEfCGpny4W0TXIu8eeAPMPHjf+qv8IXFmfu2azLodszyEJLemVef4LHh24qi+NiM
WmA/LERzWFH0NJxffO8Qr3QoNiSEesWKZ0xIrjJAdPDJhSCRGMtwFTqMh4TCIEn0cVnMNJB29MBz
NPYHZBAm0ZfxL5VmzV8GOkaE7P6zBctcVTCN3fa6xnLwGBA5SryEwPR8cgFHOUvrRvJrM5HCHTPR
x8brRF0yjgiWsJhgB6JqcsiLH0bDkmXyxoaUwAuAZGK9AU3ivNzkMdg7gVw8HegzXjbbW3LZ7jaa
TxUwY86cGMtgEPzgyogifMyT4B58mM9FHJxAZXeEVTLA+chzXwyI/OFI6Y3ie/SDxwrlYwu5xQ2C
WIvuNfJ2FvIBuMVDC8eC4ZcryR9MGO4e68ZRgwdROQmmTOxolP3xmgo3D6q4l1xjVzdZTq6xMCIz
50Emc3AQkoh447sWEWcfUUyP/09fIXyIEaXzCL5ttT9ycnobB+YDJEsEnN8OTIgAd/XTu546cACi
YPlxpH84txPUyA9U2ASEmr1B2hEr2LX55NvI0G4+zCHdR42Jjxo0FXbpjZMUm5/YJj8/bHr2k8C9
zgOlz9ALTpggWceiHwPGClSDcYlCuf+7eqgQuw9G9fgzR4YM0j3HknOdfsa/rbrq2UJ6qPw1UKqY
+gP2LlbmiiS81XPVJ0T6MPSN6T3VV32E/4Z5QyjKYx5SbkjweiAjdHnjvlVyoYu+pfLAZklmzPpt
+jPQAiKPc7zkrVMHJcOsC4bKWZMBZAAM3Fl4EvIOSMcisvZfz17Jdqqxd+rkptFeDJghbd6xcdBX
l+1nVTKgW7BsDDKXYfQGCS7TAgTAADqFH0mZDk/dHJOSvt6iCya8JAQpGwb0oCKlK/087J+ahPac
Orr5X1viTO7+GiQgyE4JmMN+YbZ/iIDRB1fbjn1wRSNf6+UYudlSEwSX6KVcIZhUD8WEwl3E4s9V
jzUWXBVMgPcMNhf/+agC/Gm974n36jG5buvQIM7A+1obypKtigRRuz/uhLp8B9HejqpFSSCN3ywf
SMOSXB0ZHIS0b3A0i7eY9tE8uAp3cxfyttOQmICdQ9XymagrOSxn38lrXC2fZOOraK5FnlmiI7re
vztbdA4Pl9VEBTYvx08KpovWU1fIK4cAMwNvt3zjhn4e5Qib61U48IUVgKY0GyFswxTJP0EpJwDI
4Meryi3ia8BWnTBzf2NA040yLsmirEfIYQktcIQtgAhkwNLrlt/2Q4b3XZRTvXDeQVxj+D/wiX/w
Ci3fycvX06dPjhwS/WC36YB6RToAuH/ly3ibhG2DmQK6jKgkjATpFXsWZyFxvzNNdwFz0N2xBTVf
GEHQQICIF5+BIOvz9XD1mtzuNoGYTOYfs4+8KVYWGqfosZiiBLcKYm9paeLu5hvVWDKyHGfLJdRn
SYc4xwEDgc1ObqDtTkGvTgNuHIgLCsNJrKGh6gK4z4WBQA/iGXn6UdnfncwCWsq3r1RnXg+L0ZHM
JbLMPZl0YfRjqFKEz7KaQ0pfNt8xvdQzYSSi+DS9+diP0uW2t9pRVLTG/Xdxd6gsIjDhEmvTlpic
OtQTMs1CaoeC975vS/DJHE4t4K2IVsn+iqAAyicqO+cZ/KEhpKQGXIbHLsMyFSnkowFejY2fNcTz
hvYrVad8F4EgQb7wzlOnR/LOoopZSYCyGwL3Ry/Zm68Z1C1anNnaZlQzYBQp5+ihnfYAqMQ7A4Mw
yZZAXhSuNKBKb7YQaf9b0MNFETJDDulD5delnsL4+/h12kw7AoDmvN9QI399+9fBdug2UbR8QfEQ
CAw1d+EQ7mEekXws8sQf6ycYXX3oVt+4nQm7gEOWwKQOIU8IeTEOrbhp+hZHqUcXG95E0wirxSBU
KEx8L+nF6P5UyP14kJKtJf990IxXMdyFhf6FQCkeXRunCF3ZdxLEmHwIvdzjz7DBe+jMEqqtYTJM
pLg/Yci6r4lUtKDCiQW2QZgWtdvzcc5qT09GXI4z+2vzuBA4gJIcQJ7LmtFInufny/l2sXvMW+f+
lCFSBfLXzR/oEIjeneY/myUYl0weYJ/hyt0Ioz9XEjmClwBgHAj7LmR5wpePuszJESx7wNHdISd9
WZ5mTrUAm18QBOp8At1luDaJN4cR+0MCfzv0N3njga4Oxh3/JH3QEpRRsZUtnmi8sGSvPCG2cMMG
v4V2+sXNgucABO+tcS8FV/j7/uE6KRYGtGjK1/oizqb2IP5jNlIPoh0gZ0RaUKryQH3IFg3aMBO0
BSgIfpUPcLCBdYTwGAmRVRbT1fm50ybZrYtl5gv3DKVe5CnKdE6+V5r9WXdpMxFRrj+M3zubSgtr
eXd/EOu6JcUS41ROhpj8zwnPxzUXsu0cSlmavJGvzDQXK18s2Y0tVIyK+UlbwkwPioKP3bvx6PeZ
WrqJINC4SI3MAZt5wIysion+GR2gVBB78+ZQMuKglXnvK+K2ZEc4bSSEVn0TIEcjlUAnG+aS24BG
M8p2Xen0RcIOE4SFpSKdbcSuTVSPUyNXJw+JS0ZbFuADKUmRpOG3LjfjoqU/it3AbJwrNwWK4ILI
dWvnTcHx8TnOyBn1FXyIPtljziltCAbg8dqXx537O+eJQoWLCbLuK1a2vEJwABr0hJfR/S4QWIcv
Tzqq06GoCgSIqkPwJqacCHGS/T7t/GsMI8BXvoSTecBKSJudX8UU03odlBmPm2DeZoD1SbbUcFy6
lKipwWUuTzTrf2y8PxYdUAo7tU3kApGoWSKU0Cy1lFADT6FNYIxzATIEVrFgWnrHn4MyBiNz7lBF
vF7QJ3N3rHQbFtaV3Y1OVDixWWDCkMT0bmPWhPNFria5Gi0AfI+7iIILhjhHAU42EibKuTKT4+H8
QtRiO5GOOlp6+nwB1LCxewMUzEZAf3P6G8txMwbrgLJ+2VlSWbeVmsD26XZlZQmZFvnIxaXwsjdv
TtK4JeRhVeBF3cibq+qiTlApPuf4F02nb5H5wVFBLChtu+zPAg//zfpWFSEO+18VRo+aVa4uE2Sz
Dmcv6LHuqEnJPcnO6xywkZ37E8otQdv5WsFTmkxtPJ5OEd8taf8ODAy1gLyEPzHvT6BLwvsA6Keb
UCGGWIUVogmJyfUEiwsABCbsMgb7wyUHOjk8JYiyZCV/5YFgHj5offobM3kLhdTTZpcH9rPgmW/n
7xpU8CRUhcA7jHewMe7O57vjqFg4mCJ1JyW740yrvcN6y49pV7mtkumBDgyrJKCu+wAfZxxFig9C
YThMUPnkEXxjvlS/BON4iVhUjAkSDBa98yuwo/6Y5244V+b02n5YnLpYfya3obn7jgrsgdzKy5Z6
v2QASCrfrSeaSUTt8TDC0oe3E1CMLKHhmH2WyS3OnAJrBNIfn6x31EnpNWHk43q/JNL5jSeTdkkb
LRl+g6ffACytqycjIOEMtjavAwlEEJKN78fzDJRKBj6/MMw6uf0A28T1yq5MPKdEdrDkGC5MzuR7
dftpb8uU/gX55pYRWS4SeY826S2xIdCF/Q2TQwI8soOQmtzJA7mMDFRr9G+oyyY1NKI3RGncz//B
nsZywendEvlGzMlCqsyEx7ECb9tAEXAUr+jEZii3IZGJVs5WzwP/Lz59spPeXKdB53ZTrBwLzm9h
arxu5YPoBj5wxim38BqT9ZVZTGzET5XzVwSe71VZUPCLkuzi4gS1s5QJDklnJwbHN/0sp8ocurIo
11RyV8NNdMiDe/oJH7iRlPFQgSrNLJW/HqvkGgDGotw3h1+rORmGKBBlWacguT7wUb9PfBviQdKH
WmSsteEdVyIKqvYYTpRx5RBl7TFAWUrEygM1Hz7dPW0s1h7JLA0AEufXwkCig8MfLcuYbRhNDXGU
Ugivkw8pgxyRGLAAmBYZnM+AKibKA1H634l01BiAeK098/8/SPwIrJCO/RNBTngZiEDsBwo5XmdI
lghgoF0SIMtHVhw1Z/Vw3yfqQcdDFlNBM1LTajJdvdoIk2q+6FZVLDGSsPfisSyo2G2pyAElRE4C
Pyi+8VdQr8JDLk6bUfLj1ealEB5+rRGUs30hDAKkB0OXa9DSbJjafySd2ZKq2hJFv4gIBBV4pe9E
VOzqhbAXFUUFRb7+jLVP3Cbu2XdXlUWzMnPmbMDkW/hL83NyLjnf1VEdPvoOmBW9q8dKjW6nhYPm
5raKzJMyMGCOqkBfSfaYMYgYtqhs85tNhGZKR59AOk0rdwxlAsoy44hXxv0xTYPTRry5Q7bqXhEQ
ghkEA05jmj/sh/QA4JlVQtjEKZ5NSyxNQwh0iYZT6IPJrTe9LBv8h8DXeLJPoBkLtgAeEwvcqgX+
t25pNxmqGnUjZ/gXCO/6oNS9O671M7TmQUnr+hzl68/ypiJl3eJPjPT1zFr5zT6KBb/J3hLtwZih
SIGZDoXm7/XvkVK+OGq0gRoVWNQcSgKMCg7cgIZwiSvG9vxxIYP0CQV8RUQX8OU82GQeEeyLqjvW
CMThWxvYZz3Fhjpi3KSv5zfldVp9X8wIpoarR+ncS+f0ghwWfunL10rKe9XR76u+zgc88H2plEin
ieQVQmf+UM1t7vjpjz+vl9KPQdbWpggAUyUFWeXgsF447Uv2RvorEVjhvTKDdki7g+mpiykd7uOl
/UP6I6xeoOmODUgCqscyO3hwyvFRYfmNDSdPT/OB803p9Me3Te3kmO3e/Pds0xewQooZFSJW6zWk
SLS4IkyfPstmQXi72muYHuMBeA1NClturDVvE8pSCIPQHOJPw8Ua1R9UBD+BGQONz3JLWNm0di/7
QSTqUFD3w97uEv88GIDbPkQb3ZFqeKaXP+Wf4XypOLqwIYOk59/nRvomves7Gcy08Usxu5V8LKb/
qN/MvjiZgdiRSC/05muZGoHr4Gc1RDHw5vwLhTHnIM0TGqwcb26rZZFHiN5aW9Sb68caYry361Ar
Zjo20AbaNS6WK4V5RLrbgWhQKIcUtTlRbBDhntw7Hi6Af2oqi9WTf/rFWDn8HuGblfW2GwhzfW1N
+NhpxqKMlINZSXNrqwswRHiuho116GCPb/nfM/oSDPEYS7a2V7MfSLFdLJoQYBTlv5ZhknDFSY8g
mLAd6w4Eu6F1wbu3mw32UiS2qWvOLUKG6XIQkJpzINp3+oGq3NjsqW0pw3qNB5SPw+e3oFAaqaA0
Au6qF1vcOGzudU4WTt9IioqXyYfjdDNS/qS5WLiewDXUhZ8Dm2I2AiMkHcLsU4pvo3J79/Z9GI00
tRcHxJduwrBZsX9ZAHT2kDORXTYjM5TGnEmT4JPbCC8FY3/uI3rSUmIksI5QwzqhfPzAs4gkmZ/Z
xSFGbr+wg7uZkNUMESVUMWo/niBITxNdYKKTZsst4epKyHy2XP08kURvJbmoGAEzcZRiP8M+RtoX
6Ns6bLew85dxPZc5S9nuowaCOQpnDpAYAh7XAeQcHVbuSPZ79mb1tn2sH4HGSVTMWG06JYtHLrH8
11tzUTMdmVg/Ug/zkwU13GV5wnanYfMEyWuO61AKRo4NinleSnMGXXlX0iEdBen35l8mxG3QNtF7
z5pxKTj+BG/y6U9k0KiO5u0M0D9nSGtmpci75yqTEAIY7FOogVAgIWuM7lQUdNLBA8nz1WGIf+KF
xXE7mMqzT0gcVPzIxL7lhrSsxh+AIaDWUVaqi8FRgRPMkp5jn3JDfeIgW8GpgvJ4OcpjVjb93TVm
k7NU1vWDs+c6fyIrHWLAlQuYMxAqBV4OlHxkDnLyKFOY4iesY88cAl7BQAkHo2DKzvdGcnEr93eQ
5/oGaMzK/cGo8jWNTWtdmvTS9RJGM2enBuMc3/YZJeA1VeKK/BfJ7ifQrHEWqRdfl7X6x7n57G9Q
aHyhW9o/T4rzJCQXawBVZBAOQniZ2Yn+5pvg4BcKH3K8OahnL4JdUSS+jj9D7KJjtuPGHztksBYS
GTAbxurg7+bCRI3PsI5+DmuKjqGTBfGL1wi+bvjlkPbqqEsUTFA/4XAmja4Z0UJYm50G2BSJa0E6
C5kP16AIilQaPUCngfccBqV5e/d/6y5RNcBoII/7w+6m5UpOi1GfM2+p7Ds2RMAXv/VQ1IcT9CE6
/GGgObuhfY+E/yXFSePoEDgMrbjh/Gglvoff0FIgDvoUb9xpCXgJaMImd2w5bull1SDBxFKP6oQn
CngChyFZ9326Z/pCqGIU8N2HZn5Du7VSJ6kOtzbQgw700hou4ONYhlWYCIyndNslS4rWY8fbTmBF
JXhbsBbDTvKSPvBHQLdn5zGVy8xUqk5QRwW7biz74lYlD88GUPkh0SEW4YZuRiboA5nFTtoN8Qfl
B2BQCqVRETbV6EKMWYe1yqTbYSHfYrD3JFpClLb3kbqaopnCtbYPQeSSDT2BNQlNtMak6A9/SP1p
ANjeE+7lnoQZMvIxBZNmBcNB1RrsCGiCgFKYhLBLwDnxPdXcaia4eTXDyAk301dgRF/MlQUUcXKu
Ho68Gfo8WBpy0CchOB4ogdGSOgx+Zcxz/0U76TxGUyae9X3Z0du8HmLABe2gL6KUM2ncJKtsbGkK
Ug5eGn4iyN4Idl4xfvMKbwrOXu4TC27EglSjPWC+Kt6R+zKnZkKlRMc7K+Zqku9hFAIZW5A2CCrq
m4G0+zDQnv7uH/dECAs5Qn2BpFxBrT9x62I8PeZSYzjhY1bMl+qzFjosQkFwJ9niqciD5iCxm+cw
UDI4XVBtcJQTmI6RFEQ4ifnptdRg+b1tmH3iJBT+dx5j03ms4o2ch6RQBh3KzrP7iuqQfU56Ch+A
JoZThzCHD2TWYfTGW2MyzlwiIxygZn5Z8W/X7wlunQXJggUH+AjWLfAKpy0WrYy1kAEJ7nDVqFtW
LFOptjC3FZ4YCA4DZKJSItd2X2Tzqjyfc37z80yHvGR9/vHuvghgEQpKwG7WkFcMrhsvZ3pLoCOw
677ZrEqUtO7BW6sAtxj4Pzark1/62pJIRWcdiwiIod/SzpgejTiYc9hM8UbGURtbagjHmYg9Yknu
s6BEQQFFlv+hwuVtffq1YFeHRYyhyrraGjSrdx/KoS2OXEtIzhgNeaGBI7+2krHjaQFaRes6brFh
w6xnUSS5V6Voaw5thIPD8rG6Ihrj3N7q7IrTht+M8XArXHDbaR73M/VPcJNsrv/hApnZb3Y4Vpxw
jWDov5FFA1nUIhEzpX1na4PoIZEoEHiefARdeYRHBIOptKgrGCwWDMnvituJlM87WeTPmGuwFr+E
F/VyODYa27uDhHF44yrK6tdtzbudYeyUfkIGbrDnfw7WsFLI64xYezAffHl0EZta75U04Uwm0UCC
+iBkFZsBySmsmEjpoMDlsDi7CagRDJ+wXiA44mmzHxM+47h09FCNMeSN2gyrOfAv7eb8GmENMXw5
zx2bu9Oov+aRyO06UgKhPBHZdg2NlLtsdAakq+RW/hMeCsyiMwyTywZalgockjI1dJNdf6/vf+sX
ZYVeav1dK7PH6r2GTg7ReBgrbVL5+h4EOpRVy4BJg3cqJVMovmBCypw8pbXlorKZIWe2DNk9cSr0
Z/yemvVG8v8PKn9FeSysAuLhfgirmfL7cnIbKvsgadbqCPsH+4ytTx90FIR8/GSBpU3/f7KviEE7
OE2dxyW6HEW/+o2hJoAwTwTO8MOIiBtPnkWXPfg+uv0bd14e8/FzF25pBQpU+xhvha8IevVgeoCm
zwTXATDw1Kwh78LHZsLzGP8bVBK82H1b+4OJmmkvpjbB8lFJdkCZYN6XH4ttC6EduJLQKqniI4jA
BPGWUWhk5gyq12OkYYDyQOONq7/VBwVz5PGXyThmxILMjF8A5LXXAtDPGPGLMcbBDRbQ1M8u0kFY
LbRJEV8WCEc4Uq3Or8asAoRck+0XRf5s922Zp8CrogHgCZGZmGVeHG4IG6nS08QjMgygg4250SV+
27TGPt7QnrYUADOK61D2gGqYguvl2T2vWGnYLwlcg78SNbQUOP0HPFtOD9gcRXsw2LUrCPWc6KXH
ZovZbNpOO0/eFRkYHmyeazzkYwlbRWHFLHAv4JcnW92b8xGU/JYo3RU0B5JAio32tK9H9kgK2wVs
oWBq0hEw3jFjYqGFR8gADTTyyvJIyACNW6rOsDX5ASwgSwEIZchXoI70rVMIjtv03Fy1GYC/a045
mSVmxTqV0g3Li7iJvVBc0GEwGW8Bqq7gyWRXT/kSPn9A4MxtyR/0iSNY8s0ElAWxlJqFQULlvKKu
cXMQWXyjOtwN8IW+Wfq8x/sFMBm3CCIROF/Dx4hDnSpYHNj7u09bAimooz7BVadsx23x2i3nIuYH
c3VaQkdiSfOmBr0Zwf5oDTm+BUBGKb9bvJCzO9SBnTTllG+XDMQwZ4ENdT2G2FdDrNOdBz7Jk8cE
HTjMvIaW0C/8mmvCe7Q2Vm9YBilJ4h6itn9OWaUHodyk0RpfLZjIPooHKOxkmdta+HOxuwfTLllJ
6EeNDDrx0XtJyyM4hK5cfk0NsQvLNfhjAF//nG86zALYqBUTiT0zL6vTN9ed1RigyDxTshkAbqn4
UkLNonU6m6WFGticJx/KcrXcsc0/DCM5FhaPFF2O6ncQP21UIx9HcFK3xhot18YxBqbG5lf23jvj
D+ZpTm/5wX+Y0Z4XG+v0VUOhVrIepwLjCTUPhF2fgQE4cFgSNRXbjm78gnZGzCDM5nnNbw6lVVLd
1lrfrTm+zey+UR+WdpEBsrO2Em4llwXSY+5d70iSqjD9QFVH+omL2Wda7sFtkhyqSD47YR39BMhW
7HIMKAwRow2lCUQaEckCxwXeJ5GY1a4x54A+FcS7+sh2gAESMtfAiv+H8TZXkiYGhx9KX3Ut1yZY
NqekhIsU8BHjIjFNKNofpH4LC9uj8HcesMGCwUxnycmt4oonUp6kyefIwQqZEDrJfA4mRSqDJzCO
K8s0ngBSlIUHqZ22TrG/7gm6cgpykiT37AFvcGnORzWR9/Tf3o4UBdJfBh7mLj8RbHfFt+Plyjg3
3QO2JF5lfeDQQs+GJsWagkEDcdEERkP69C8x+3ZhHMaeFgHikPkXfRJKaWIX0OSM5SnTzqya430q
GP0wYD7O3R+wlUUZzX1kqYPMh6lCicAYxlB1neeKvULwMo8XPNlQwML3lSFt4yOMoS+yGKfIsNLh
XCY4z5qdkctCgJl0yYNeAYWrWxPOMQhY2PFdkZTOUW5yH8AJGEmBzxFRNByqxNDKOPcXlHt18uOZ
eoyRcQe/nUQ+tojAKmx0lNl3shABKjJZiHisnTFIkPCBxrRmLRSrLEdAC7kfrMm9I7dCZAUBAEBF
+kUyBKDCyrMuYb0EWvWw8T/d4/K763j0IeGBmGRNmN/wU0F47YAO3ja/1eY4dPoJjzFspeoa3Def
4wbWN3F0UNRtoclhj9msGyScoBheOnVSelhXJ0MXmhwOHjfIcBBh0E333Qv8rOllSmaRdVrisUjS
U2POkAMGDO6BMIot0+f64jQ4XEC61Hnwh44Wb04pDthhNdXBxW4WO0TC4JAND8FSJBipOPcTdPFw
/FnnvBZGyI+HdYDhAYKuT/Qxp4KeJE0Msu5Za4RGSp4KSu2fGYZg+4ivAa3tofd1oufikuGffREC
Fr41dlrOAjgIhwE0WUSRwVpYnn1hS9yaGEO8TKfJcJP5xyossXv8xD9rj18GK1MckPcDPD8UC0G6
PRsiu5TxN8c7IHg7e+6Gh1TEk3q4LfVDjOd+R3bVc5wgAJVBibDESwTNruXlk/gajBSxyKE20fxS
sp4bEfchLDeJfIKhj4FMAEBhnT/sqiAfhTidWcwirLxvGd4DsJi/eJgwl51TMI4NRokrHdE0ZACY
ifJRe9nSTWTZ5CSiirGxYS+IiTKBE0jYareX8sux8LGFANj5skHVVlhByd51+/ONlPQ+bzDrjck1
SI41ecBi//IzF4xtlD92NjBFrAW7nyN2ZL1VjbPJF7Zo7hnj1QpnC36otYruu3YN9PA1regtZLrK
O/InOX06b2CF/WbjTyw4S77UB8dikz0xiNt7+GqP7WNkR3Lim99/Ucw8IMgybz7OBqOS20ZEmzmU
RKRmcR+d8EGR7YILT7X3/TMUZtoUTl/OO1NIUwY84E+AkkD3eU3wGEcPj4P8xXtExzf5wVh6ARzh
UcTHuYUPrndnfs+edgTxVK0aPKskT3gIHZn40uAtSg0fu0La4cAXEDrhi/9ZdAuUtZP+EoYuM9Tb
fqbAVqGCr8QSBbLsA2he5hK07CXbz03Jj8c/R7gwNVHfH755twqE+jxS0e+f9p0XFFeNbrY/hxLz
H0zE+w4SlXwTao47MtufeYJpxeHk74d4NnXrDrsNKKyC+WpgmwTsT/QtQPH24co5KLvqoVH72ht0
U3aBtkwfNRi4UxfgQ/AugwVvvgtIXZ8UMdfI2FSgPMQebT7BT2zArnBBEPeDKmCWmLQpRIAUD04M
0QnKWxON+kbFYNhkxeCFDEvfW1UixhnGEfvNFq+FRuR5ucpe2H/Sin+gRD2sE1UFUiYMlwzgXVq/
RtyAloM4d+47djdYp/1m2KQRH5jAKqfTZYeTty4rgq4IIKrrJh08AgTzgfc+E88czzCSz0dPV4eK
tz6tkXLMjcOFNp6ukUnOheZ8jl663WFWBVSTyTwQ9xB1CzMr7gOPVMFgUxwYmEicEG98Ft/4NW3G
+rJlV1i4r77Z0zFaILs6QvG0/wafv0sEKj6AgNvz7lQroVoRE4bgGyZLeIS4AUDS+2AvJk1uuGq5
iNtZa+XjagFR3qpD4XbCVE2dlAOxbDYmkpfXOMtG/Y8nF079h8gJrxuQda533vdu6Ml8BZLqAIYr
qHqzJa0VNuiAKGYeYIDap9v/mPQK8qoi07FJNZYj6BnnGFaCyCNF+WFQzx1FN382+wwlE8u3kGYF
Ayyz5QLEgO25/YSAi5dxezS8vvtKMF4bDSZUSC4dd8SDYw6Ed/EJnCblArrCC1ZE+GAbhePLc4kd
t3cxTeTlyELAQR9YscA55U8fxAvDKn8S8P5h7/V0sYoAsJg8uGiXaZE1eI1iJnKESlxNSaGgnI8o
zuLvwoMm/goeeUnl6yGM+YIzjH5ZE+fjH/s61H5U+yWHCpCfkKqzY5xjHkZb+NurE8FRmDUQBXmc
dKsImCNhqthwUfsU/tU5+e7QWpDSQc6Kj6RQmZUD60OrEl0Wjas5kE0VSThcyh8iMBkS7lu8Lumx
oOqEXQSTB5IL6MzyMYev+h1ag2LNPjZPyxGLeuQoOoJwJHjsb38jHHplhLZITxywECXUkFeyihIe
tKwzc/s0sFvWjdQXGqvK1g/92i27uVpaz+kr+xvprMre4uXVJyB5HPuPzZsHwCV+nQ520tLL4zfJ
Qi83cUck3cAcEqDUot5KGqh1bgGJkyyE7D15hh+gI5T+FExqyIl1/cvWGCxWQH/UkCd2rViCQdN5
2z2S5O7ma6wKVIX5zsfbmDAybLX8CrV1l51xIvL4uirrhxhFO0/THZgrfsEjJtyYZn1WItljteIE
g1Jm4UFRU5w8dcanJvbKxRpnokAcJPvCu/p1dtl3jXcFW0vQ1StHPlnhfwFUgfEiDGgPz5DxEm0G
C1EYtMDmsCdVoKfXrJyQLuXLQNBiXSfP3qQqsZrDa+IDbssXeTWAyKhvdXHjfb0Tc2CCOCgEIsab
9zbrbQf+GW7LXkOcjhcZTHauIZr2r/dkLiIx643sHE5rQJnmO17G+BxPXkGNmfDpANgEjWmPNuk1
biZQUNWamct8TG74MUM8GfgAmaDAetBG+gbEoi8wu5IhETZo30HklDw2OsfplUxsVqlEGNg8eVcc
mFScOnAw+juzRV19N+1+EPEXuI8HnXfLI0LNu+/5Wc8J/Ccc6KcVBLaWgQucUxI8X9DIfs8VDCvn
ChEroW8dIE6lb6tNs2XNzdUEVIjldb0FB+efGMh+xqJisBhYpff+g5csLXuc7pzvuDw4HGQLLbxB
Sz9HZdaF+RiGxRzG00zBnaC28o8FZves7UfrYbvAN4IU68DGbe0/DPECRmmce688MTwBYARFVE6v
/nBzR8+HkA18FuoIbdDN5f4KRT3m50Jzx9m5ZOS2xjg1ZyzXzeEBgyhLybrpi9VebTWzStgZmtIC
7Sa755QWIH2695G6ubrvLVc845f/Exk/D9x4WbGwGVIsfJmJUu6Z0wN2GlcSLJHFuC/2NTAqpAPD
LuVb9llZUa2eSwKx15gj4qvfs5ZYYx2GMfGvQ6uH9ODfByXaC1sIKDawylke9cc9JKlIqL1qMdCs
6iiWNfg9ISw30g3zhl3DUge3aQQ9EQ9ZBMXMUsuN4m8opODrOeG8ecDCaVzbmeHwKyBNF5psHIgp
nLirR1IMsAiKy1y7IlaBUHnbWCdob/kpjMvwkcaXSUiCm5rA/rCFQkCxMW9LJ+xCzyHBC84ju2+0
CXMOXxC5ADlYC0JlaH1AKXSlK6DKpSBPdPT9kmeFVli6xUymm37HMWWWu5RK6POXtb9EEzCv/lD9
QHvlodEmIvWoEbUdJyuacGqwLnavFjvIh99D0ISeldTBpEdsxcORoht7TSkm8+Of9X29/lDyD5hg
hiTajKT9AEIW2P9XkMWGbzNiZD5D6/uTZmC5kcCZTwnynbeDsMH7mrbP+IES8etgVNm8RHs5pqsk
0gaLqU9nnuGqEv9ahlpv9IQJCGTXeC+UE+Ay1KXOOtFYsUoCy5CcH3IFxVarBfZWj/iB9ybgL2dN
AX9LdoCw70thyChsA9H0U9vAGSmWWBFd8LGqEmXFxtMYSfP3ChEtHlB9tovJJ6xxBH45AMwdwz10
gS+qXrunsWsoD7zYt3E5ycB4RsAoHtykPHup/lBzDA0KB29JOSmdTHYM8DLWNOwx0/P+6mhsIfBw
jzmjyb7y2QC7j/AK2Zf2F80ljAD+jxmw1OjrqRHm0vtBDBP2C+/lbR9Of8CvPAm/pDOr5XlcwnCl
QJE8H5xdnF2xd26BiTByge2K4NHWkeHCKWOdIpYeDyuFFMarfHK+IN08PDDBIO4gyIR4N6fgwU+C
loT3EpMobGWLZpHwrSRnT6Xvc384Ox/56hGsHmZ7YDpSDjk6QCWMROcLUja+FoywZMC+Jn1Yfxg9
8lMPxkgZ7xgc/oxp6QDfHz7b8nAn2RBUyismp1BsgzFBSa8jxhWArIsbQDe5HpQ19+8WcS6zbNEz
9gAMVRbtNTvHi85CSCBXRNzf0RT2WXsDSqFs2eDQZt2nX1B76DYkFQ0m1wDteXe8TGGbluvUoFK1
KEVw6CA1/EfMFHR8yAMsw+tJAdOqYMH99l8888qF7/r+55PHTzo77fpYw5yBk6DRgoQ9CG3VAZIW
o7uLwpri7uyuLT5tFhuDteoNpgaGrQwO44f7oM++zTkqENZyeM5PbhPNatPXp+qa9+/urYuAMDR6
97XOnhmfgMto1jrAahY1bmAdyF9xdCiNdAvWQea0NYTYBlsQsALCpojmnKO0RZd5jcvA3IKHue+/
J/cl42QUzQ67KFvjOG883F3+pVd3znuGIdsUBhZjUExlAGfiiCIVjVn7YtIis1WeV7OHly4JBcby
9eY3WbtAgpNgL4foRwoaOtkY/gjPoA26G0L2QLpOjsXZQWxXmjO4UQF0jQmkq7SgcmxkP6EP5FnE
WBXEexgvz+YzCh+Z8Igk2GiEu4dBeAmE0ZBIUq7Xz4y54/zyTYDdChiQkEDZbxqh/wdDtDg7KtQf
4hEwSwBPVCzce0bILQ694yteUaIHxKTaPpAzxDcR0qQm0H5gURcT8vWVlW477gOCqOyrgKjgpkB4
EUNr+A3K9GT31lg0cPY9tvgRdjiBXRx9W+5uvkIjw5CDWBMTYIVZuZw5yclMr9Y/SOuq2KdrrHUB
7XUbngIB7EnmuXJEm8I6SwF4p8kpvX56PdwL93S4jpC0sJFYK/s3za8EBs21s9+1XTNlwkT7xkuQ
/TXiFa8gcBRInxKyN5ymiFgR3peq5gLqli61kxgihD5//UyYVukmpQkAs4msWNowARLZa5EEZw4y
wdkooJo9QMEJL/PpPli/DZIKcI+dHebNPAmeBPFO2VEusexb5/7aUM2ZUP7gn6TBypOcQ06cXusQ
Jhg+xhvvbHMXzTUyZtCkC2V7d5+dZ+xn7NoJTuDfFzBrlsfRBxbHZ0vWejSYDoES2j9IUMYCWEFk
rHMCbwVFhA21s1luxNDyN1yuUYSN6L96ilO2ljySh1YwPltfr/QRKtFI2vjkwyGkbEUX/w5e+XQh
YWCXYz4JV8sxqVZiyeP/4s3lhAoh0ZuEa0LxANNacsB5BV20OFvp3QHLn8RLUIKIxNu8nBmPwtd0
tDlXmjViiLFJrO0ba7K+816yOuMviuwFEQEYi1p99onLFqryForXfTRf1slNmJY6wKsrRJw9Rwf+
W4HZOYNsxjEA+8ol2oUnN9+3VlJZc0hhuENr6LCXYRn8Q8OipHHBVF9Esm8vuOP8g8ZJ0wF402zD
v4yo3Alw4DYkxcJBylZFdx8rNs6w91bdV8CxSHS4NETDYe/stLC9Gd564ZoQPzE0H5/2rmLM4n1l
i8uisnFJt4JOKqWXyYYuhBUCr3M8ux9mPSuEJbwUEFain3k5w5Ot7i9YW99Gd1j1xoRYKGQ9oBdI
EH/u224Y9QSDA3Ijv5eV8zXaCNJQHS2FZQwYv3PktQNLFegE9jB68kDqbPjK9CyMJZP5hM7NhvpF
/F36jkVLLBYVO55+uqth8Fni2gNL/MAbRPm4HbhrmI5cbZieXC+e6gRCDLD9uXJ5oCQwi/XV231Y
23Rm2ti3RAo/njiDgAqQnNwdDkyLZjBDJORVnOMcEqgNfY7B7hDD+2Sn6U6pUcSIMKchXRaQH1mf
krPj7COSFqrM1SM6W+yEk++Wp9AE/uS0V73nP9+ylSymHJanEeccdDAzhEMWpvdoiQVcCBGNMg/6
nUhsRzsm3zr6YKso28/sl2qwIQasFS/mBu3emq25y9jNVH12D5Dia3OpsGPYcJpyRGxe5q7HD5F5
wGFM+1c+gKj6BxLS+CSdSR3dcf24x7wNYKMY5vg5J3JnrS2rX/GgDKx0gFJhBAtYLBE9SIq866w9
gLfMYpxcrSVWO8KbDyEN1xGE2pzy1zpLvIfXIN22swo/JjyS+OfKcmBWQmQGUzbTJ4Vq17PiQ4k4
9YSZUoG69qCGClbtCdbODpbpnpy95lhU8ralwfQADRwBv0rZ7HHO/fiAEBaYK6IKgjUzArRxiAXb
EweRmRwfY+SvZqqbU5odXm3Frdl/v9ed5wD3v2F1rVGUwoxaM9BHv20/+uDLjmW7hcnCZ0RvBr1Q
Afuitba+8TczFufw64uc6OqEmqNc4IBNWNe/gEIcTkDhUZlxzT5TVs+mvvzM4fhFOioixm50CLYg
gxv2kU1rios808EStzVHlKCz0CiHhFTv3qHGOcKD6KJS4ZXfF4vr5v20RMYWZFWExaQWguB3R9BI
xPeP5TlMugQ2DrgQtoega2DlPJnHewLFxREnzpMd9W/xlshwgRUHl6dngzehvOFTVSAvjg70eDuQ
UUAjYUAiAUxmqfQvXMEIjPS3FUbysDQHQWUTMYJVL6tkF+ThJ9y+cZUkwlHxejPdGpIfBfPc0QLe
51HuPJx6fXKhTHfEloyL9MsdwssG13s0Df9yQPEwZB2BxxK7Cy2FTun1EV1z5jClBZhfxL/s4nSI
svlEfc/uiGL1nwtIWMEbduKZwqFa0lqOoMr/9ZfveIBgGbokQaB4dWKGz0yMm4vCQyvZ1Dy4yZeh
tUBE0bOHOII9mfwLf7gofLycw9MCYhi7sR0cZpakBLrdiJU8zzlBWNTcrFlHlm72xMGgph/jMvOR
Jje/Jaor5+fKS0rCCBNYS5qdrb9haIxJAfJeNn7eo4abAhfXz6P3rI/ZB3+rdu1R7gER4bYIwIE+
8keWyT0gcJF7xXxkEVHaEtpxhomKvf6u2/XGw9EHzTmbxe/+w8g1dAjcPArrZHo2LisO8WmzOE3r
/2O2Q+EQgO+GxTzmkB7yY5A3J4w8ZjFtNs8FUUJXiERCjUkcUiJPNBPDGE/QysmBW+jwU5HAwYqD
zUdmcki+E8Sue/ZigGY/UWekl40JJCBW+Jvhr3745wlysxasnPmPCP5gtwcyc963sTQGIIvUCB4T
oDVmWh97QYDhFMDVJdiDf9Hgez/+/j3rAUlNGfwgl3IhNjz/4fDINmZWk5RWRHBpcDdtZseomLbu
J9ND2SGVnbX//ijSx0n45Ffu3DtW0whhbcSxzomvAkR1TpvHQsBmUBMXVTwcuI+kmdYIUgAqEHWg
8fR/FmsoKHuw48y9jInDxesFgjxepzD10BERdbLAzsF/grR7r5U+ugcnrOqR7uEv0okcWq6zht1h
tT5FypwkNpZVBGBNPqzs5HDx9RcMEhiIY1GGsgsnRKGHzj32H4DdBDkxqZ+2FGx1L/agzf6BE/bu
ZC8Ubw+93oIw5AtDrwHLOqDlzWaPQNT+chD3KO13MN0ztOy3w2+81r2hJ+SdDcSX4aQHFtnhYL7K
j6WI+3HzzXV74WX54H9EbyyC24m/PfuXiERDGmGMal1cVolM0UgZFWzux7SzF/v91+FGISTRWSNj
Tog2Q8Mqvy/SdsgC5E05Kl5H1p6jrc4QZLxiU++Uf+beOe+E4t13RnbVMPsolyAU4AYyjZzKwTZn
/TKTw6vJ8crZNcEClxkDUrXgt8GOi77mAmOiADGzfiQkyBGqUM050NNBm7zHwojnS65U38eVl33C
yTB1XOlFjmezkOA8WHvNJB2Ubw4g2OfREIbhR8Qd5uZM88/alR2raOhW55S0UGtPtna4RU0Wc5Ux
snntxAn25Z/5u7gpZMM5+AZj0cmG6QXrqQd50BU8ejefD0Cas+tWTiZk7hW0RyigWfWBJPrXnvXW
TEzZjJhdSxN9tyf2D78b/jSLgb2PIqKEMcAlG4BVr271sDLhYjURRmf3UQvDEVRn+dySDY5UnQiT
Zcnr6/1YTN55VrA/m5H/qyOND17ECf/CX25fGJEg0xmuBEmgnxQVzB2e+aAYjmTZrBv7TsvEiP4I
9J7Dzzk9gofinC4uFESsjepfSLhB/y1MfvLOfl3tgeKySinHPZC5ylVhWjBsUKg/xJTZ9Pj6lagn
R84M1Jiyo9IhoeoCC4CD+figtLc+ZAOzduMshr/LMbArUIwgBW7N8g/LUjqUDnkSVplI0zaC8nGm
w8Rhxz3fefBVYR79whrCmIoO+skIxgwIwXo0xGH4DVIGi0RYkhxzt1n/o3lDfplhJWGRkuVXEDF2
MPwgGLK5Ff/CSIN7NBGwH5Ufh6CfCeQqOcuwYq5/OuLJoqkipIF7j+LIPj9N+DMS3HQ6OrOmgVat
I5pqKg1PWmf/sVadqZTZ8+Q0ZskSENdi8qxRAIjEgMGCkV9DAF9DOvBwqqUNxQHGnHOnzREaCoOk
mkkPWCKr8NiY99LHdiAeM4eQJyjKmLPZ4nTKERV3oMtUdYAAVFTETcJB3TPOVqzch35uOBfmHFIs
WUnTX/2E906HvmB0yX3cYDrMsf/9W6tHDYhYwOmjFfYn9y/1+oFIrV68tVkBXrm+1/ZrGF9Y8xAg
BN2kb/eQhCHLWpN4/JXNCxIJBut+oIpokzPHWR+GZxu8hs6Q/D7nBt1dX+e1DZ5GFgu7J9SzhxOP
eT2ppt9YPT5TEEPc25/jCkN6gLwT+18lfiU/xaYIDzCxOfZ3MS33L3sHPaQKZ2QV7GSFIIgrz2r4
PRMckiu+VFoIrU84bg68M37uJX0Fr0DMToWi2cwoWQ7tmEs+vck4dadUQ4Bnr89FpnT0/fdVROji
bUmnqW7e+ytBRHww70VPx00WsV/M7nxOoF5zT1tzDyrYd+bkYYO2EJ8AZLq6YP6NBAKVMaNltYM5
xEI9ZPfG8c/GVTesPXkrJNguBe7xdGkptuX497aKi6tEMUABTRCNNdNU1jm4JPRpW6uwTM9++WaU
ke328DlscM6EluadePC/sx7MIQcS3V9lH/GEhVG1wFyHxhDdgYmW/UjcIwkVPyowvKcnWnVoOH9f
uCt3oTtEaoaASuHWKY7qa8Al9oqG8Ds5uRJ+3/XkhUeWoHQJegDIDP9Np8foJK8UtwfN4Qw2iWup
wkYYDHyNQ4bT+PL0sTXEeyyYYa3VTm+87SfeYigRBD7JNr/WiAPva+YrnDWE3+2JE4G/LqKJUZDg
ckd3w8WjtoTt7rq5EOBwEZyf10ogfvVRgMU0SPT0lwngDjt2Yj3T1hW/DGmj93giapYhsq/t/uLX
WRitaNxwaVZTRRuA3Ut2XcihKOcaVhjX7SD9bstUPZIm5RL0bk8AFGGQV3ONjQLJXa8RlpvXHfZo
I/xluPGGPcNWKmFytfdK6M/YnvdXomZLti7kUky1UePQdFp73PYWxf4zZTVL72u1nk6+IUKj0ABO
7/7Y/HL6UyTEYuXz1wul3AEctUoWBktkNVzq5BOlgLscp4h7zj5PGQMSP1/RfLyKcEbLebLSnYKf
sTGZalFGNt/0tK6ncqxS34FkAEl4FuGpYLplktyAjisXxLkCPTGuvv4zUOweJzh7LExBWHfI5rKK
4nL3H0dntqwoukThJyJCFARvZR4dEfXGULfiPICI+vT1ZcU50adPV1dthX/IXLmGu3sIuxR4Rv9C
v0Nf+gDI1KUcFfem9QnNGMHkdonbRN2XCuowFMcrGDcuEaNjuM5YH6o55TLrFJoOkUvIOcYFfnzE
OH1cDX8WWlxR/73mtu/wTfDtvqsQ8ZAKQ1vqIDiPhQGysghLUBaImoiSHNf5I6F5Mqj8KAZY2SUl
7/4PsQHTcs4IdGCdABsNUGAX4ydygYgJA1xVR0IcoGPA9/+Ki5RgR8fliysBmAdNHnOmeXuOrhHd
zsnDDD0inBIIQfvPJuAJweekJwcoxkXq+fWQJb8FfxdMUtiIV7avRjsdUuqEhixu8UutYSqW/896
tA/203lQXg+gsnYGlDvIl9O/Gqoss2XGAC6xhAwFgAd5npgT+vXmjCNR1BrRl7kzYhWBQIVgA9JN
+yneXdQ9ziPW57QaByG7r5EioQQbYA/vfyco59w/Ibu0oO0YdomCTS7ZtXBfkPalp9jMaDBC2hp7
/cB+zyuI5yOuPiNf4m59OYXe41u/k7wBrhR65t4ImACqLA8NrKFitCXeTQDVQjbHgRNRA9ZbLKFi
cCL2/hBSbO0ZuI9Ke/+11f1xSuPH8A0nf1RqtJ99VLsFsuEf2F0rggbjYPBmJp2eiON7Axyi/qTX
+INSdQuQ1ZyBemc4XwBLAojikwIr7ISCHcu57rii6NocJ7wofBrJoPr7b4sCXxwSqY1bFugsM0+r
i01PajJxpSLEBBwQFtaRPI46PM66BBvWhHITqevuoXNtObcQXakIy8HOjyjl7pixlHeSqupZhCMe
l1kfINBWJ5r3CIT0xjLMcO/l/Yl0lrKsmFwSMq8p3zkHgkcOcdrVXC1etNEpa/Ofc6Gb7zT9PVFI
6MULF7cjKnDCqeXGQ/7sKdsGEvTHlYIYYXGE07kN4l3nnYWWUujF8OjO4zcMcloqz2DQzAk0/NLo
I8nsOE/M7tGov7Hrb52IpCh3rwyxaECmLNtkNYYHC8FWeO2AWqgZCfkibTkrvWJ7Gh2oAvrt/OI8
h2q2ypUuxBfMXELszYlzGbAAwO90Agkkae8IRmEfMY0HXrk+xLl3cbQbblmTwxQN7siYYjKU1xtc
iaMfICM9kFWC1q22TMAhH1n1wz4wJN8h0/xSJo245qmBvl6X9x0WeUNbZhDEcCDxhKuZLue35Y7w
oFg56Aa9R6a47eRJog+mS/UAzplCIQphaSSXDymNpN4DdHdkY+KqXcRFIgSVvw8QIqtQIBb+JZ7t
1z8OsOpjX6UrVbyZYMN07WNG1ISrxgeYq4iJgD56Xv7DqqBgInik0sQIEXkSXJPwvRnCrGn7jEVg
ySN3DEtHLm9MFYhbV6b1hj6E6lSYBNjCMREE9+wr/Wb2CTB2giKD93RaizbQoAx9YQSCaToswIJz
4OmeXVShmDpxMWObBOpAfdgL4HS1oXagIx6CPhJeRgtBBBrbhQA+HBGczkHEIKc92olugNFKCRmk
R9UaMsc/h2fGL23XkwzQn78z+x8gx/xufSa7l2hHycLghAWLJQ1iRRqDGEGagDyYGPZbkKDgIijw
zs/eGwz6MaZkpz/bEijCnijw2aQ7OM/hPCxvTi/8xqbb9qG6QjeyLoQEfdJLelgfSS8iRbhf7Dh4
wdwNKmX3zrHXbAnAkIfF5KIba5OmYNzGP4YaZfeca2Y4bcrAU/pxGuDH1+hsc2NjT3ke4vt5ZLTx
4NTltTeoBXpOHneJ+TFhFugzDalQmTKvcmmJ8BZ+uqjIQroYGSqS73jxtDE3IM7iI4pLitR1xizA
6fE1AVXh66PI2gqXQAJPNB/XgjI6pCVDjTk0LD28jSXmjSQYPCGGbcBH1L7x8+/iPBKm6VAD2ZNW
+AkXDIYZIPnfaSui6GgzsiYvEAvtMU0pcHwXjixnvMVR0WHONZUhxNvGpAvNtftDBdK2aksXgXfD
FaGlprNv4N1eIy157rVRQ24XE3aElUA7c8klINQ5LAkuV3x90DBjfEsy9YNmEe7wCSiclD5Azvb4
M3xhqGYXuUK7I3UMwln8AJ5EIzbrC3udSWULOOC4f7kciU1MVRfDqd8AulKpy8GOxtFRMGqhA4Yv
z0y/j0MQF3hnWJHNd5yhMiebdoqvFwI1SqSsgLCBgMhR+W6rBhaTsIEoUiZEOU9rAJIGj9IH6uXP
tKaw8WCFD1V8/w/DMwb1faZj9BNxPWrwvFrSweZtB4qv0GSA94EFwMeuqY6PT5VhQHSbcPNilgzu
2c2Kdcko+YnzenvTs18IuYjJfcw5uDa9YWtzSZ6+4h9nBQxbIFEYLYClvegMWx86hdE37w6+uzfD
uQG8qQ6e5BWQInAIpy9TdvTWSKvzFYjy1GDcAi9KAv5O2Xwgciregbn49dV8WW0MHPfZvF8fVjhY
PK+WT8KjhuONRcJt3ClC/OghCt9bY9AA2vziQVZsvyjDFpt3eZ9w7r535Q4P3+wKoUB10LNfKffb
brkTkTVjTxJ/1l8e2IhgMS45uBSQFb0nrRT+28yW3gsDFwWMYdXkeCNLjPK9Cno8Sl4i99G6EFuZ
I21vaiJ7hf0I+eOQFtP7VGv3O/u2/cmuvFCb3avT/fRGN4BsxN22ECNxEplCWgXsf6cNXcy6gKYS
0dSd/2CTwhcl3HFl9Xjy4sU76m7qAa4naoJIfPAiXB1v9OF51S8WClRMPkeJD90Mq92gk2kROn3N
N8W3wFKZgLr8wCoox2XX7kCZwOBtrFNKTLEIhp4zxNGWkTpUZiUMrwvge4fdh1AckcF79/BI2nln
OLVAmtnpNLejK+QAZX8ZNwONQPTBa7w/hO8EaH4M/ZMqHRNjFcez0mH0W14gTjV2sTAxEq6hbtdh
2bFMni8Vqk+mQmhy5rBKIBYUE2V6S5AuVBysCRT9Gsk/Ls2jxkdL43z2h1SCAmUGwMSbq02mlXCM
B8rg7nxIcVc5Cc4CM77s5EIr02J7Dk4JWgxEUPEPlIHPMKyGGiO5E1+43yI+8hm1uFhwdhUqmhJI
gtklbOVfpmD2ycekHuID/kUgyaBwNMdfHxMKHjMHG4vzjAvH0ebm6ab/wzWh7L3sqmu/F72/NwAC
xXm6wnfk7zr8QASr4UUfcBC3XxnzYqfciOAPKAdL8YT6miS24+CbdzelB7Xo7Wk4SHOovL3u5puv
GEoovuKuOALakWRSwWbPVzxSnFewc6b2KSyQKFAk7Or9lt/OX17zh9UwsXeHinVOHjCYovBQgEhs
qWkY7w3ugbgcH/+QGNhM7Aprd+V8Z9IJ64oXDwC1oB6aPHOTobtvxLfYGIATQzg/AeTzFj/EpHDF
cjFT2mIaaVU+uVrT0l0tMZD2sdu+7S4enTI2qwXuXTyPSvxzdeTobxvg8GEzBdLZcevH7EtxeoZE
2OcBmXPoLjydGjaF5rbjtntZf2DroSlKNXx4RIzUW6zGdOtLljxBd9fBm3kUQ5sEcXxmcvg+giUM
1dv0C6YhUygjLIaPFMJ0JK9WXwjieRm+h11stn1dSs8BO0/B2oSBOVC0YAj8HZa+jr6TiQ3YJ34e
LI4eQMUpom7NP7vXSHPBIoTR+Arbf1zgnCXg2xBOFhkeWEJcynU+LlRq6Puv/nsv8SD37NPDsJJb
m80JGn13XxlMZbgpl5GQeyrQGYkh6wwL+BAcEDxFzgyCsyDsQBZf1ygP2v+TqtWlOtIdTEUzUVlj
2Mb0c4bKmp1bcBdh3OIofwB2sTGhE2sDDvcI2wO6AetGzTa9jXthzcHmPGY/spDPQwWTYBQB6x4j
Uszbyxm9uNQPOOthJTXk2r8AUWkuLCV9BFN8QOrI/4HNw3tOWpvVBo9xGv2VVEGOsjApuNlaq+g9
ek5B7vLOhyE9RR0cHVRECGWHmo2SD2vtdoWFhI6V+Q0dDiNsRtDUXPnRQy1V24/N9u1Qas9Z7Shq
AjpsjDW7QDXXeRuPqeEFugUaZdrT/71t+aQdZiBvd/1X9vB3JAVQYL0YGv3V9hAlbhvIHD0Jnu0Q
mpSEhDGvkz1tWKjub/YIvyawDNmLAJ/MShgkrhDaaVEZKjCA1lwk/nNycNYcv/1Pf0pSTWbQ7QAU
OeXuvytM5dOYP50L06+jD71abN6HZ1Ri1wAxFdaZWAUyOb05LGHagEeGo5orNk+wTKXy7TCtv+Ij
33blGXpGzJghfthIOKCAseiY5I2KyXkgZphZIx0WX/7sCXFCdG28hIj5YLnjzOwtKPEvKBO/NkJO
2KB07eNe8nJO6eLrrhEWA0ag+RN/9g1NqqPOuqAEmDIpY/mMXbd16JcJQPnrwxZ9eAcc7RjQ7Rr0
SkVOb14wWyJOXMup70B9jcUj4TqC0kOEJSc7dwnIsNUeXfHgNARqPvXRz5+nAKIuT3IhYS+O6gmZ
4iw/7J1xqoAnfOc9sS/O5VU+0QVc3RIegs7Y+GWdlgSbJzTuHybxlDF84l/0Q4VsjG8+1LULxk7c
X0x8Qnwc6Z1dbWHgpwO/6IvSbg0j8sy4kN/BD+J3I6itssfAFPow7xNVo+R8YByNR0s1/SUH+ivE
YSgpUM5wWEjAZoS6gNb0Q3StgRgPrSCCOA5/AsCZaXGVcTCJgO6EJgRyl2MkQsMU5UHbxfiBf2Cd
JqxL2m5w+hty/x8Td5nW0y1EWkTziTzBC6FvM/T/4ex4Bj1mHJxfMlBXnj8uIgEtnEUiyNlrBztM
5TlP0IOU2SWpc+azGPJDffjZ9YYB1d3H2Abdn88ceXx3y6zNmVVAUuwRYoExIEdgvSkzdacEPTFE
oiZfrawMLlQM7YRZExIRJvpoSHYr8ELx5rBL5l2abZK7t/vCEIEhwcQy07n+djX+Z6ar4alg2q+V
3UtX+CdAaOQkUVIikVju8LAt/BJZf+aKeRm1EkmkHpcO01P47LYs3Y9QIxKeJ4tU2s8pn6QIP2R4
o/89hgcXz4vjB+vGIW70Lm+pG9HF+Jgx8nSMKQAvzkI8JUp7EThC20BDZQxpR8AZxU397O0qTAE5
gAwaPtLgU3AaXhj7B8j85gGzuGuJqezSIOkLRvY+FxjWR5hqiV3TEx1YxfPrWeOew3qCma07b0hl
cjYKOqQMW3Q3u9X4lrTHXYc4wis5F/UG7Ml6JKflEVJil+O94NQUusFlxHCtsyBZ9EyHJb6SrLtp
wwENepKWYbEVZsVpjIbcoQzm4W2JgHJIKtp00zeF95JxekRUwwZeI7gsDQVzYlQ2q8nD+WKmw3LS
YdnB+YTMiXFM1+IDvgCqYNK1h+8II/Nqp+fXpMxlnNSyzY2BjmjOaSX4pzlmc4H2QlIDv8TKEJsl
ahrYyiFPy3+i43l51VDUr73hWSGIFzm4wZnBcdJxmBglWFudsoODEUY1vwLc4h3NFEMoldjdJCAA
Emi4reyqok7DY2gheTYqTYYHWhWinMI2jd4KAssW5wWsYh4bTY437icCv3c0LZuSSSTIzCklAp1L
+OPIC5Ix3NdVRqiXiFwAHYNrJnMKqYloo3nZXFjLyw7V8W3Dacrd2Op3uNqTxgdMqxZYgAzIBnAX
eOknnfF2URFtdW4754Gzxb6+wVy1GBFnwtKCCRgiXmSkPDwkn8V98+LTePBlr8ErJMqeTCTT73iY
2Xiyw49eAcsdePEMQosquO6P2pCYMGFlU5NXe6bnL+IVzFLFo9v04fRW4A8PVLrAeSzkla+sjwF3
kgOrFzq68G1R19G8c2Oyslm17E6jz2DLwE5z+MpAG5i5clbyqOzP6M4DBx2MFMAFYPqoChHgxj3e
J2FbvraBWmohh9/2ko6VHrcEPFsYWgIIlxQsgOerNMPLBLcKnnifZ+YThNxvcq4EwHbo9BnMod3Z
zglpI181OSbDFD2C/3k7TX6eOIBSBUi1xlFWbiCrcq4pwSnrjmklCRR9bkV9LLRE1AAQlSz4ZJdI
Ze4MxKp4xvpIq2Y3OKOLzwXf/Q7EIVdMO+dEsWg+/6AyOWqoeiV0u2v8nb85UrvEuRs2tzVmSHxc
YHjhrj1YrCHE7v+UXlFyPwcI2fIqEPCSwXVMrapCeOGG+aKQe6Cb8KjwAJb52PiBfnDQMjEJhI0e
i2cW7xEzIJPSGZm0B64I9xH016v3I41RnnZnbnGSMQaXDr4fXHcGX08udcSQxCRIaQ4T4NTfmvZn
I3eWbHiA34LR08PHAuHt71hy7iOD8XikGFlgC8Kuo24TsuyiF/6cnO+dCEGdFBNQJ3blOXlvigxa
q5WSAfOx/oSVwDT+7znBvBOtyBt+IsN25gArV/V44P3hFeMBa6w7C8adO83nqOWufPT/oL4ObgnV
JuclSgsjhsEoz3/4STpDPTglnyHqjUMG0ZnBEX3AF7W+iq/tOZUJMC6+hJDVcD3gRqnuJ9AZdl0C
ZGZouGGxMEkywAu/WYXsqTdALNYdfVz6RiR2NbYieq4x3sO3achMgelCFZIGAoR8w9ylN/7lF7vk
y8lE4pj+7FbWc6+8HK68QQO9ofmiGfaep0A4Ewa2HnqfGPsPM5zHtOSFDk2DbJTj+kx74ehzXbVx
4LWJRh9DEIFalDzix3QVnuY/V/MK5OXijg22Y4NoPkfVuGF+UTK96KIBhxzzBFfH6DBtrTuMQepv
35RCsxlrBCdAxho/YdmsvHNpzb9jYBpHjRF181aH7+Cybdao0V5TY14wTfBrwgY0CiDrObpsvwQ0
oLOD0cbqugOmi0IMwffEiJqloPWY9aGpjxRYTdjIUc8lYJm8LGtzTtW+uVDSk/0MV2j+mnS1F5HG
9NffoT6d/0IDvIYswr6Z4KryA1vbKv63IBCPBJ2hmfN0rQKi1EKPm3Gb93hh+55plE3rb39yzsxn
VqmJ/V7LwhPcq3YbmFJjnMKAX+GRxt3wmV4WzQxwj999Tbt4kJAhQ2jiDDP7v7Y1p7UCoQIF81pj
SjmXElwgdxAL+/LHJ0soDH5ME4Wt0B6BlQ+b/f1oNfvrmHf+si9vOtkDnj3Y4YuECISJNlrlBKuw
OKTouGBCMf5pdu/vGekwCmGhmd51jI0MFfBAaYhbEJPSqxNBfLosKUmgGQHtHaMDHANuKw+1CsYp
Y8ku6w5/OWaBzpkuDh10nzLZsL+jbiIMrDdfueOfI2Nepxdmte1lZ1owZ/p73Cj3ub6gUdS5UNhP
UPI6/Rshpy84Q70FlIRMRmuy9m/u90MJKQ5lXZ5bKzwFZoYP6APkA2IOhzjAuA/d5YZLJOHuDm5x
LL3okCmQdMVl0vjbo7Fcd12aLsFesOrAhL8NrlE7PTZj/zG5so675Aj8hvqkhN/2nNCj4hIM9yc/
Um/UpPue7FZq2Mii4VyfB6u0N32KRaRYCLSso98hRkgLb0PhEuUzZYLJE9vXQ0xkv8H08TNh7llM
jOCIc1qK9wB/J+Yb3mOve2TtkV/9Tl67Vt5iiqBuTY89yL9DKE8GuHCgRRfX72O8bhQQClI4eDLX
JTGtUCWfMpc62ZL0VZ6Yob/cGx4zFYExGMNWmQZDUO//8cegaYNIlRuLagNtkpOpY+P+dg1lwIu7
Kiw6U8oD1n9KYBROeF2EqDAiYCvS5dVrzZtBrXC/BO7RLUHY2GNKCvhz4WQQe+7vSMgVct3wk2fd
kUE0AX/iTpkWdqsvYBvUUQHCMUzm2NWHHVAOOGL4at5hGL6I7DBU+wT9qzPEufSvE3DlwrJCjvTz
zQVeZSDcDeSh4FDDRkGywS4ltNB6zqr9+Yl3NDmQoOoAsMZfD3oAx9s5/TF+4zNa1b4dsvOCVdiM
iTEgfe84wtTdrb03BuPHqE3UB36iIYEnX9L0XkOYfiGOeQHehfX4isgVHgZ7DTkBI3d2YMeqz75m
2A3jEgTMvUmRYuJ/mf5gciw+E2z435VXL8HT29kzLKAPkwnxnrbhCE9/wfVCtlH/gsXHD+GlzEJl
xWAZx9tipzrtg6XBFDLs7snnpINJ1OZY5bMU0Wo2gJDIUJnmhj4nKLfF5jdhAyEUisUvlzLDl5iu
VqglB8g+0ObZWHyNg1uzaVLYbE//N8AucV6F1B5XcHBU6BwBS/z0ZV6J/HiPM2bYQ77DmDRt0xbH
h+CI7AnYw21CbWSOTpqzSqCiQiV4Q4V8On+RoQAZPhDWYK9utVMYi0wnPg7okhIDOLrFlraym39p
TLxbZqZsCbBQQlUzYzgTgWA9e+P9CxTJsmAlXqiwSKSVTQCjhD2h8J8iPa8/7t/DqybnyYkaUso2
hsSM7fkJrkzSGTYP25AzTqSgMUcHKVZGGqBIdPtvHcyhRn2yLLb7d1bM39lh2bOb8A9CEQsalRip
Z1ArUaVClF1K+XKHh0SmO5u2Bgl9kt3B6SB9LMbZs+v0P60J6hc1G1Og9Ak/iqOTZwmvmUHJm/EK
xsbuwV91LEPkoXqobaG7SYOM3V6oJMSgdpZv5zqsIUbjFMotAod2q1FuKIyZAvAu5GyH8Sk9jB/p
fahnvFSPwC0X6B66gksjDryiAvSgM9WppsTX92ovBC750BIC+PM4vNJtRkQHT27UjjDOV2OZav8m
ZlLtWdYve9/lwcMVvFBpfTk3DsOb0EDckTpQUOVpmxUzKdLlRqIiRTH6/vTjW1Qhs6uwE/pyGUJA
8KjFaZGsTtayi2HHu28b+EJ8qInA4qwzjjNQ11zaI9Io8lc/B/OZcBYxpcASQbxJ9IU06gCHtGAm
G7jTv+Ok+F0arsGFfAq6XjllTuEWA9Mii2NuehxVX+e7rNMSVkwoLjan4JrCf34EpK+ESPthswRs
ElhJbgcmHz4lUP0qyJ7vrTkiEU/D8OazK+at6BBO1GxP/ar3oRdRQ/FN5y+M4GJt1uufaSrkp7bh
b14sjeQ0QkNGeAXbqAZpRin1Gqyazv09Fg0xcYupybufQKi0Dljh8xHYvUCzGmMEGOKr0SohMmXy
m6ORjt/bEmpJ/FvAF4a6Rr/OHP75B63NyTvM6j7Jb30Loer0jcEjvs7akL5/fTTvFBI469AFVAfr
NueywjLm59AJyrj0lgp3BdjdFwEXDoZVzMg2GJ7sATZY/4F/SPKrBEgCthsl3aZiYVyj10KH4FvN
1PlnqPjk18RwEtDbllFB4Vk7InRYmoAeQ5nZ3xkeN+6PbMXCfUZQsvqM5YircRBmIEo4ExB8HAC7
wAQwmj5ltfBevrkOH0BLoFv7hDAusB89QFI24oLW6YV/hSw5KUWP0St+xXB2xdcYh9v+dY1Nq5k0
oxEoBEgoQLbDJcbjNLaGW3knAVlFFq/arfAQ3P3fsMuANigpxa5pp7Y2oLz/D0oO2xDCxbzRKbU0
cm/4CXAzCMbmdeP2mxJ4TaTHOsuBwwOP8R6q6gfp5TU5XqgkQdPEF1/pX4iyqDx+T0BZPuoCr54g
kaCpwGIBOjrrsAlNPCRwAjMT3Cha/IwK/4q6316R/nedrZhwXrY48g47xM29colSuwZ1fLdjLus7
0jNLlfGmXa2p9E98KcXH39hZPiDet5LnSCeTRVLbdzAQ7+hRu0iodIxylQGtggsyTF2Ah4G9PbgP
Dihe9RKl11D1e4xqG84qYiXtOd/EVUXGTL1HQD2aojr5UtFv7rONAoutB/5/meCm+oCgyX2RFVE5
+EWgXjzgQYvym3OazAM8sRjWoqMmEAzB8dPT/U4OlgU3wX/hU0n4S4i+NDCbUHJATMoZ4mojvA+x
veAjSbAOOsI2cANOqfxjLavw19Pw43nR1YoJnEx07RdaMa7yOjtHD+bGP465amWpkG2cdgKjffyY
ohegYFDtx0DFUIBhwWfQhsVLr/08uoZmH9GiYlFI9RFwmTLOJvR1SmZvzE8GDvU1zmRgRoSNuGBI
3ETHp78KxuauzvjXIHkgIMX4RLfJqCJgziG6jqbtMsC0grGmqMqA7xmSRCoOfOqGf/UwOUuQUTms
cYh983XPqeGuMNhD18A03HssoctY8978O6vJZIHbwsjY7u6O6EO4UdhAUBotZv/SG/w2B4gqHSAo
WOEklk7428s9eGq8ypZTImHEvvi5lpKKagCKiCbWsoL8F2Z/hjluRrqaKNyDLdi1RY6vGtFHWoTo
rhHHeiaQClo6aqfwhk+JEP7lcZATwO7kfz1ziI6e77yaiSb219/0Jswwx9pMy0jz4/S+pvyyXTif
mFXgc5UPMJmIf23bKG1dWF+QP+MiV4eokoiv/ZLavUdNvqgJXkeuQ1P5tlXMSn/wQyk9ITZAxoJf
BLmIw2vZeMQv3diYXZYGIwmA+aSDrsLF8nOI7D3S7/L8O/ToXJ4IrCBbJO0lBXLETmBbkHwYXsiz
MKE1GNTWPdQ4M50gwr6WwtCoaGjxtQFcsr8MKxAwuP9dml8QLkr7QNGNXWSENerVk8Ky4Sw6bloe
GxzOT5f6lT1CjctBTRU3w+Qv+XqXuN5TYR2mq+UB9/3CqcFcJpSUHxvvGv8C/WBK+4oJND7NQMC4
5QPJilj3Rg1brck7bVF0UjMDux0wWOJicbGhGACeqRz77ML8Mb9/+/XVMSYKBnm8e7+bVvktu5Jw
ynKE3nS2Vron/BSQ6M3p4Ta58gdgNCHB3Lq7hNvuICK1eG5LWq0v9I/WiJENfYg5etOuXrwa3E3a
N2feoXTcFSxlOktugQdyBl4SenDaCs7xljXvhmISS5TA7qBYnVw0N/X6vsYOmdLNp9JrQOPei0vS
5CfvSfwf/G4Ypvx5oNpKQGHFToWGV+W9QEQcaBmiAx2RVK06G6cnFcKAdoQenK2g+/fxIzhMJS3h
oTPF7dGMQC0w3dcIJguADGG7vKoVo+82sTIIBo78UPAMwvBw94GkcmOV6tFtIg41YRsn7vPaTNg4
XNCopuivSEC89e9NgNTZr2cfdseN24DTkfkbfqP8EQfMq3UMxxnLTqv0CyEEhv3sMjwMUccAyXyt
y3wFg5a00d5EH6hiwMiFCsVoNebBX3Sbl8QcTf7KYdR2aEV5sOg7GERrwIMUHeO/HtWxSH0+yXly
Q+mi2ywDKUZuaNYMzh3yLHHD5vvk52JSdcUL3K4x7UEBh52QGZoeSiRwLdpOFYPwiAqMp85hgL2t
904o3vk/XN09Zn9Ac7zWT79e4dzUZwsqcBWFNHn608FA9vUMpYi3IgDDgsgEHenwn5T0koOvw4N6
MXPvJhzvI+yTmLgw56JlAkuIyDO7L2vvhVPU/8MrMff38ZUh++zZlXu/h+8mxkHuje2LN5Ok/3a/
PIX+9wDJtFrfhsj6kJgJ9dMtK+doWpBKD9PeVjRbPO2D1VElVxdZh04O9MNSS4fCSQjvFefn5kBB
wfTawScA2fpz0qWYx+AeVkWGEZukpUBLZ0hOeAkbQx+2xwANw07DUOfkq5INgciKu/85a6BqNzlN
DXVGg9+UPUOzIxIhxAdAED7r77/RixkSfgl0wRqF/osKi8zZy/wz6C6NWBufkseunVdEBxC5LcuB
LTXhZZwcif6tc5WH/1dvbhnoBFETZ6YyoOVRMYXhjMBYNOoIxemQGDZBU0GMyLxpNW78h+D3TOCf
InZapa0N/JM3cq5PXwNwdcpQlalvrJMvJXJgzgK4c2dIgjdg3tq/AvOSl5R1cyUA75v0pnogDNG1
zCQ+KVZxHJbs9r6+OyPcGAj5U+RYYE5sMS35IQj8BHIXy/gZckOCTg4FJtX+B4g0IZHNubtoDZHO
IMNjBxFejzf4nRXFExu/Jk1yRQ7QorOHPuusQPBiGAVL3a2Xd4/9+ss/fpGQG4bUdfrmgNoUzNOA
19P77AlWR1TgSHG5bxIZ7BPJzZZGuHCY0vFeEXzsVyHe4fw5nHufPiJrLlWMzmrC1rllRw09eSuc
Ewg56PXLyZOq6Ljj1tnwq6eJCXfgQ2f6is7kqKPOhndtUS1dYdwwbJ60YeDEGk2EEb+BM8qBik6e
Y39YeRDtn87r7Z5HEO+xSG1Tk77xHoYfQ316pEmeqNFqyECSpBlGUxG1LnY1zMDZRqhAlwX6P6wh
kcJ1HLNradkqFPtMDiR1c0PMIOiu1EtinoMeOzTcN3BwwHjYbJzqbLf4Aiv3NqhGpE1xik3OFPn4
OcL0oHp7271cRWmMBJufaK2QfH0DfrkH43J0Xf6ejmqE2iF84eowcX8bE9fh84i0CS6gDR+Rj9ak
J/YLaA6+1RI6AJTR2TaADdS0rDky2OKTGRzxmP+4x9lvSxd2ITQOvIUiX3HVyYszpgU4RLHNBclB
SaKtwSze/6LNpDDdGiBE5eBcE3ZgH1vrL73X3GDwHoPuciNyGYKJvAEPoNTj7sa4LT7mq+y6lzan
HL4HekQSHqznUWtXRKoL3gKL/WjIJ4uxU9pf/EuKBu7CxOFhHdY3iPg3hn9MBAE6ZSJ6ZIbOeQAd
Dy4aJK9z0J2UB+s7OORvbnb0hQgwqAzZaX29ttktwvKlykIuSIv0ltvwQfUSrjbnAd0RDoMaMuGD
hAwdJ1cYA6sDVQpDxyJWPZN5EgQ5jElACtaQ//C4vQaXlEDUqDXpJQyGLOhQcAyoa/Iq/25akLI6
ToVwkN/6Sm5UjZlIoSoq3b2GZIJsNECYsDd7Bj1yWA+zL43sxwO/qVpQAGQWet48N18EhskHhATS
HsKF2+61Q9iFF88drFep7C9FjX9gSCcMox/mX3r4IjGX7BFf3zfTj3AvQuZVDK5V+Nzc6qE6B0RE
4/Ravneza8peJHueEuIiVx3Rcu8+cuYZG+n/Fd6EK+oSjkPXGBHcOzXQFC5OoxoJfCJhv4rfYecM
Snyv8EKFE4csJdGmrFz69eOg2UCr3TDvpmGooOfVRr+Fpy/+fDRzJLuG5bAjAmOId1x4p+xxJw+9
CTtbTnGAut+8kYtHtRF0hh8cZrted0RnfJ19/8ODmrUp1g+eMdSXsekV3MAUi4TLpYdYvCzNkb79
zaV8/ERd6LfZJ1+ukhfrntIaryKuCrx8h+aTyhd1R/wbECDfmT9TPMth2bnv4BE0Dcm71BF9MIAW
Gb7dPfpZMd5te5d5Z3Ald4WfTvyrzrypB1sHfC08kOTjIg/GTw+7QcDq5+TrVxTgwOAkR5NNP6iA
l0KOG9RPNvv0HdATfVB2nwJIVwOt4Tu/FmCQ8YWMKcAKXOWbuAAbh06G1w2XBcwjIHqEqB6hs2OA
n4JkrAg4yka6yiKCF9ba8FJNKg9BsiUVrIVYB0noXqOn53Ja4WpD5tEE9fOmJlUPZZcOOP5oOfn2
FyE1OEBChxYYnMaCFu7FnekVwlrD5OTY9zpOZ9fbYc8HNIVQH8l4Z9qExZMm/A5NAbhDWdyyD4t1
xAJCcgX+c8sYFLu0nRHMZxDl1pZ8zzFxxNaCrJacOSTQFcUKztqd0QuYpRe+xueA383n4LfSsBMQ
5VYOrsbL0jViPVAXyrSCgvR/6DHibGBWzAGUlCPG3N3oNSagvo0XY1yG9aDs57j/wKGr/r6TobDf
KEhKqy2S6oaR0hfRY+2TgTaCUYEjExwnqieMC61WjDc1A0ht9IjbIxkFca/i2QIqLMjbZceYCvin
DDUc+z67rg9LFLcOniqlDaLZ2fMi2KB1fqCCUnc4BgZ4JILMnSKS1APkiwlQWU7mV9jFDaYUkYWr
g0zBHVpF1wEMSovDGiwemiOyFWXaCVqjHg/g4l0ZtIKky7SV9Dym0DxACBs22Ox71wJ7Rn0J4cS+
Q0i9jW7LF7JDgENkkxHC8tlHXOGjkcH0E9R60tFtSDAxwz3MjaqBCsHHWhGHLYJfFMzciPby4AnT
OBGDbbHtR9ACc6AEML6J4T6eNB1PpIzyNHIRIjPipYOHSuNDFBbOJEDb11LmjWQYy+I5Du4mVBe4
M6mkRmjRjVUlk96fzaTWx6rRf2KVlJzTzoDx0EZxT9NT0KJVP7rvHGAkIdgEJ6vLEnsuyhykTe7V
L5bv/lZI9J9Aweront4C0MtIGx8ygmHBaSACER4A9w6LLCkrj7aWa9Ha23JeuKso1ohKqDHSR7+x
Ea0r7rTe3rQWgruenC+L7o7TLJxS2DVYLjOK4oPFdIPnNW6cuPkR0X0TKYiOPUxWj74pIXUpEcXC
buPF5X8H57G84dag44JRrQGu3CPuFjRhCghKG515/0LcB4FJ4NgHv/k7YY1PqCV//aSnUFnATfDg
+kZgbJyRNBC5Spg1gkEy19RhZ3qxrGP8QS6m9qu5OoLSps3hAKQIx4W1CD06UP6+43JrdP0782DG
r/Tk8XnKDGSEAQ2rEB7WAEIlm4BYlQCrU/ub4/IwPCW/PyWmtK82OKJFrSm8FYhi+SmSLY6+BQIB
i9L7UcmelifAhtoHhYgLzoJYnfz+9GlLnFr7/NdEFDM1Fni1gct9+Qwz9EQFDf+If4DCBC1TAgm7
Z7AB3/Z1/GHCim3O8IXAbo2FKkayJnAlJ++sM2kt2+MHrlGUhvg8fXFIfzOMO6foW907cL2wkFou
F/foGPysA6qf2n6jnHKPAa50mOvDBJL8bsBVxWdg5z0ZJSKr+lIgG76xeTKXuW07QcQY+8FYJj7O
eioDJibGyH85nT4L0Hq6Rgo9dEFkZcBvo9LkPtgfIz36ZuXkHTD6C4v1a97NGPYihp9zlWM/QKNO
0+zJ6i/WxpahPL9vhe0lI1Z4z1DVYb3GElIhQxyR075dHW47r5hhARiv5hjbkty+Cwq+I8rCBp79
nM/3KIM5IDZXdmHYzOHp1yqMHQhImT6fVkEpQF7KL7jvFUT9024I+kWQnErkChV+yCQQnE/Z/uIn
v2JyUfYm3ZSpFmxVYddjs7VZ1pSuCiqSE3Jtts1O93/TV9wbUDBscesFEioD5gjMSBnzvHd1/tf6
R9J5LSuqRGH4iaxSQMFbMzkHvaEMW8CMKCpPf76eUzUzNWFvR4HuXutffxBAHbmki/skEaibCiOB
xl5LLpTZ6IZ2TPvzqbo2K/Pd4Sj5cB+IqmxAdUfY9Tw9ifCc87T/pzKefCAqy3UYjYc9zgnhI4To
t7lYYj8A2Z30dj9ULXjcH14g/Hk8XkGDPdD/gULV5nNGqTC76MX27JwOOfNDJD+Z8H+it8DiESc4
77Lz9hSXGv5uA4Jv4UAAo+Cvgp+ijAUHI6XDyJEcxhQ4rJYzlUcKIQrvkHHJgqr9bveckS5wWiwY
vApYrEeWTbu6uL3dY/1j+Z/08b5PU9ZbsS860B3wHR4vtOWdBgaA8YL2/EDUF+bSGFAqdHBMqzRQ
EW7v4mzQBHOMsWUK8Q4oSwPai/MKBr+wClYi76yioNlQTcwr48keiTYN713cKYGTkexVGwIBdNVl
5stQCB/LleZBgHErghKqGFNObnz/qEzPRkdRDct3OYg+n/mbo6EhVgl0WdpeA64u/IXT8jqY9gSI
bLXuK5TJdIWThLknsM0MqtWCcX3AY03NbZTu7sIggmSpzR2JYLvaFI7E++9W5z8ARwRXCTf5Ua+u
quDe5CPU35BZWu+GFvhKwdbgSjrireXMOygTCd9YtkCNuTEmpOy1GjonHFvFo3xPgEemV19muv5O
6rkwnAJ7FN3phXoPjAqr4zMhzCgYw9q+G4TSCmyR7YZGiFCdlyXwF41ztpq3YTll4KSaIkWsR4gc
Ub2zsfs+CpixIbwILvNEmT90QFEMnqOzwCFh+EBDbaEanFc8Z2AKqF+nFTYJcAdQw1GM4696d1qd
ubjyo078N5bDUZU8VkxQWEb4wMzoKJdqeL7i0YPbzFGzi6TYMuVmRF2s8Nz+UVWWCMi/WY45z9vJ
EygtzLDrLe+ZTQLyCax/EihkrhNPAnbAhdnyvwyzzX2bQyE2VG5IE6tsXcKNdWyW2ak3GwORquhR
FjUwPbegmitjRvaTVqNTz4Emvbw3b8T0ff6Gun03qeR/uFmDgTFHvC6Lu/dioSEIhkuOCdVl9r3g
sBv26hndI9tUDs5ElCUMMIo+2ECAXuQ3w8NdcUQgBwskPHDxQylTLXqkpJI1WCItPlSO6AEmX4NZ
IfNczM+E1ho+rVmiNnjOL9v3vh92wS3Fdqx5QJV+0xpDWUeKoGOLfo572Ocy+GXiK0oXwcoeYKaL
AwB5Jyhl6LDo+VeVx1lBdjM8RMbBQiIvOyQsd8R0ToebmhEgIChQ7l4mcRnSKsJi1Xgm0ESXOPcS
6pYPyUtCLU5nCb08m9zM0QHNdTkjNQqiZrEkshBuDmsSMspKNkFaCISjBlV/sz4ykznK1GEKc48d
iVDDBjQSUhOK6/esJD74uRzuAG+aCaOJM/Z3zWTEAloSNb2q/kioz944V47xOpfNfnyCpYMrGpv8
dVt6Y6RRQ9wSGwIpxKamRt/11x0ytoEKMu+I76AtnNOxCGMQLJGWyCngOlEYgh1MaUv2JC7r190l
E1iUvEioNxnY3qzeBFCiWAFiM/oTWr555VydV0Tzz9G2ZEAGla/gwWriymR4gWL9akoOiDreG/A5
cjFaF6QX5ClKAM63g2auzgfUdMXki5ac/bY2iKZBk8wu/uV4OS3563kvA2gCkwL2I8lv0/fxEBA1
0k50odc5uBMkAMABmqEfGp8LVZiSCI1RjzQfFW3D0wCMJX0cGw0G9DDBOPlxiWbRfKbFTvqJDF/Q
hIpwyXBwn/ZZBHax+NJVLXK4QmAHCxTHNV16haPcFtrBP6UYFSEo8sfgcVe/UA7Bu3e9g+IgKH/2
GMS3e0Eu1OxRTM1zZ1K7gu59Bv2g2KL7p6ohqXYGLAV/ibbCeiV3T+jpfqsneb6MwNHePDAKRDYP
bfUb8MgoECcXFOL0R0b5J6BNXdQO0NUQmtM9ArJw+j7njwzUvK31829SYuS3LK5zmp2hutRA2PI5
C7fmMtaL5jIb4uBU6TVDtYH18euffqNGUZMXpV3pPWDVqpMC7UGb0J2WMRo9utBHjJsTSoTHEsgF
3i6SCwF3ACXrhwckVni0eEw0Ov5b0FqFURA0ljPdH3P3xZC9Us7kTANcxDSN/lTc+54nXHgFI/gx
fVFC/fOsBBAVF+MeiXAXCICGZJgEdBCYksPS+U2rANbVE8480dKzEveOuQiJKhFmABfBf8c0L59K
GyzZ5olwxMFkjYwd9Dj0/uQTsFl3EL3UVUFIqNf4A7MyNMyFpzIjKg7GV3jaK0zKOCT+2snuQkol
I9SQ9SrhW3mWCfCr4ZVDwQgUai9tdvOk5E7C3c9oGZK/Jze03VuVohLJylsMCxlvD2ZVQmnPXNqH
zDAMKdfffOjx5EdFTDGHzHY4eWU/WokVaLM+Poyp7AHkfkGx40FFPzucde6QymrVA9CdyxApGAzR
YtAOHnhQT4PF6De73mcF+YQETX6tMaSE1ww2EwFQjL06xG7yhB8QdSRubzNtyVDXFgW4Gv5kgwWA
d82BEakhiW8L6gUb5xY65DHhFqr4tYDMHDdh96eAkxVwQPtpFb53agS6d95hAwZuCNaM+oS3K7B/
4lyg74Jv85ZYG6wQRhkQosYzviYfC80wcl14g9J9xtcDNzH1H8wB+9AQCl8fOJQ8gJLDXtWL8HSn
Oz6US8YLZpE14dMvv1Mo2Besv/iBhzprmExfagLkMMpEjPP6kydRKVCFHgJMZEAkU2cCvTAR4C8Z
cDMfYLhyODGSpChn5rpHcH8lOo6FGOQoLr5Jdzwlo0haU86MaTfU5dtqTSBiEh67BCedGXYiXjvD
2+IW0IZQddRke8kJvYklm3f7DtUSD1gHXsLip0/OHi0+hiQjdEIjn/MeGkTA1ERJtR02AS6u+Kgs
7yFxZG6NZqVxi0NuKhaL67T96LmJOpKya7jUFn163O8R+gqc7Jvdd9hT2fK4TxgRc/TFfLTrulr3
eSIPd5T6R6zjieTFNRm1xs+sdPIj0d9XLmxQtzR79scaZXl4MaV1nXU+MglfcvtrcFk1IBXVlQHn
qfWIviQ+atlyNGpWNdf8MxllAx99lU56KbaKEG0JSmsNKezF9HCzS3JJpFXP723GmzMdY1jaTN8J
nAMTAi2RbBkTMHim0OfyuHN7KAcf4Ef4mLPM36u7eRKENyVAFBcw6nn9Df4wozww21X+hcOQDVqi
WllLep0pawb5+tA5x2TnRrlVRGTIuy8HAyEwrLsJnzY4+dq+JE27+iOVOMQ0TL8S4Xw69tcg3JtG
3P312Sg2QxSkZaA+5qP1Fyn5bVUYL5PWNL0gWRnOxzYyVASCwFN67nGE1hQksP63fXOgjxwkVQRr
MFce7c5E1CkOFDFjmDFEVy3Yvmwa4KG4F8eSxe0vo4GHI7TF8nxB0qOrP7AQEH1pJp93f00+O9w6
g1dcBONMMbRd7d58ZmeskX7Qg/b39KHKGM+/NqijTwY/h6hezIejN0LYvkWODvEXn7Rx5SOCq027
lJnx9AwMktKnIR9/++JP3eC5ZMrrgSul2J5HEKUKTzx8kqnZZ7fEWrbcvsnFKQPwNXy7ENlcHKBr
g5qEWGsRtEsNdfVezs2HHhX2YIKN9tp+FJKz6ELsS1QDA4vlxajh1I1jEn0Xctzix3Lyh2sIxVln
VbSctXMN39jWNjwo93CM1bG2qOwmfoGbPPzGk6xPqjltpvLgtoni3kwRN6JGYxwv+XAxuHpUxS+G
DgHBmy9KQF4kd3iOfKaX5t3tYsQ2aKODr3kSJiQoRpvF/W8cUKzhqcehkuYsv77V2if9xyX5rgHE
0Xg9mDEJFdAD5w58dxygxLnsUqEwyr8tqwg5MGP0t4ewSNXh/tovqEsbmB4LA06N915gloKhBwYS
PZ1lN7844/l3dzsKlw+daEAeG4bN9jDECxXjm4tBXun2hHsBjmGCkHg6XIPcgIuDh95jBznYHpPe
0Kb0O04tAI9NkZLFygTEJ/TPlJYMkPpgZmWAKl1vt9JsPT7i0blH7EqnQjq0zlUxGma9KLr76NbV
FQ/O4u0inMmdQaYgEMXsJz35A71njnAc+cy65GWrkHA+TrPVII6Di0N3dp42okm47ujqqaWubkck
Pae/D7Jm9lxalP0pugd0NxDZ3ddi7NL14ICENth6OYpfOcrxu4D3va3oZPLpi8VXBOz8OOAAz0AZ
IlCTafNvlvhy+CRd7gqx/Mlkxr0Bqb95c/WRgavXbhkihY9Z1mZ5oLFRPnzGuqYSQod15fULqn0f
XR7GZ8efq6x+6Miq+OqhOAP7lVBhlsnTGblFhEcdVPVQdWmCoHvn/iUeJhpGArdAWvlIzDj7Rg6n
X3Vk50XR89jCo2hg+K1VPFTjJiVCkMStboP7SpAzweQ8V4Kh/9m/9d+u/LubFIm3uM2++pW84QFO
rEBhaihtkFf4oyMUvX9HVOkPM6xPT+vr9hE//bvJyXwjJC93KeszQZp4UypDRi7/3pzNkFsxucA8
0kSd45MyGryd+ngOhaJcWw3C3OhCvIhXH3foAXpSeMnz34Jsakp6Exir3DBco7TAy071EPRZtaMY
rcWfmfWGt7+SmvEiUjx9jAo8QM/K+brgwS+CzHurLsP4Fq56NVPD235wYA6CzjiFD0FxAJmyitgS
2LGwyvZGzsc6geTjAAxpnCrO/84fu3OENHKF0bUlhbekRTFPABv+gozPeSGibKJz9LXF9H0IArke
hMwvf+YoexhN+EVtxOiAMQD3kYnAbmRieGdTF+IVt653lDjcK428tjviyjy4m9X2nUq7zkA9hqcZ
B8gi/yvn11C1rkeK9v4OapA/CFQRFgaFOqvWFzEjcDwiMEJrXjLkaPbn6BFL+8tc2ahQZ4eL3hpP
PG3FM3Fn9Hg/SOYJbj4ue+ypjBc+KSSlKulhH1HBeWVC5T9mK/R/mG7AOsaXl9pvED54CupU5rUx
dlidw5KSoVvfIqx36Vx2kDfG+5qtekhpEL+pseFUHOHTzhefpIFCRCl6gU9Q+Bru8We8pDDBgU+R
b4UXGEoJ1WVLwfNmQaCfwdzfUv+B7J/ZYytY1Sec4p64QsNg8Wj35PDrlktYEoQG/FYYPhcAv3yP
pfkF/RHGbUihmX2aH4OpGiQooQUdMjr+guJc7WFQLvqB4qCkg+fXEjuTLyHfRAT09Am85AvB5hrs
NzAPEXZfji1kQ8RYG/0AKgdTX/sok+j91c9zzjlGyHAyp/QlJBmdEBoq/snrJ8zjLMhtCBYKFIbn
J94C8vqa3ucSGyH8yORs5v61XFCi3sYTxR9hG+edwt8RR1n3YfeIfyH92R+aV2Ngqm6+wW3H6i9L
svEWr8WVNMM7lM3KGJpPS/a+J/OfYQZmD3SrzRZeoXDnhvzAnO6awLDBr/wI5lcnQLBV0OC/9qSk
+KyuO9V7rTWIufxkcNhg543zD4BtHt8yPPGccwoD5+uddwDSmWzWBnjQ3zWt8a3EPptyhy2nQFbM
B7tu/50P0ATK6KZ/V+ii6NNPXHhlTl7jlrMCLDp7Zvzv7AzWPbkmyhFeGF5BPwNYn43s60kQlVkg
x2o7EMkwK760FrMvzagpLXA8hq5SzSr3bXRcYjaqDuCvDm6ROmEbbxLJLyAo9mYwfBqzSk9WBcVx
jGUBPhBzu9p+jgoUNL84PrNuLx5NnR7tMjkfh+DadL6PqURnKmzMi+01GXlgdlCszwhJPj7h4fEj
PZFr39sU+otW0+knmv/E071I6+UlpMPbfabJaN59wIwrXwLeuSwUnMceghfIOAetni4BRGHSdLLO
SbuDi0XAWLlQMffWtsNMpT2sAs1oo/P2nXR6HwP7YfZ0y4iK0Wqt2of6z6feAwX2zOG6Z+Ux2+qx
o+nXkIB11mAvBfRkyLXWACgp01QWt3k/NgnfooY8MSYB2zHDeRi+KmHH7ZQilZqAdCdTihRddbD/
8iursv7GxBo0f3Ja+1+rw+33dECyH/FB4bmbcDPhoYD4HhhBIzZpjrJ78UgTDwsfFrIHnIJBBcS9
s2B3QiPjGz7xZXHfCFYnTJU64btGx4YJHwMqlm4yhAnBmLxO5GrCA/sGta5gzorRgaSJ9Fj+hoF6
Wc6Yveeo2PkaDOezx/4cPm3NluxfILtfF0w3ePfFrELZkM1VJxiZr0FucLzZlXF3gEC+5yZvHnpj
F/aP/Iic+U61Koi4hy4YQxYKFK/TteM3Uvf008MQFo41Ds6GHIwdKG+ODJAbXbG+wIkNhP+763bj
4LED7ndgq5g0ssLKhVAyDkS2W2YfK0K7SRmYnl2GS5+U0OuJyQ7ySfpHZEop1QrgymaEiXUe8/V9
52FQazgjiJ/9YBT/fEhyPLFdODjUR4RO3T6Hg+3z0dIRjgIpzMY84jLLlnakwOHalBbNfJW0HCoo
t6QNip8ieUiTJqmOZxio5+R6rI88lbytMF83/leEkoodvMNqaWBfNlAdOegtPBAj5kBjK990mbZh
6TGMiBWy9KL6r/G7qN6yiCgRS+uRNc7LG+4HUK+Yq3HgeQCz/eSlE6ZYbFn8M0hFSC14kTvW3ngl
gusou5MpH+vFBygp5c/jtSLkqwkPbTxcYI62ZhUzLVsw83XA6mDPoCfBmArhyGVaHDsSTQlm4jJk
8B1GQc+CSPhYtltYJhhIO8PDy5aPF7RP3Aze1M2F9PSIxunZhx/+cpX4dujxyWe4613cIWnVGKFh
CjC8ToRgwCaxLEMhQqPcXCaC8EGg1Z4h2M+Y8UF5SO/OaY1De4yOpvS1+RRT6RPd7S1+wEjjTqT1
XmIiyVSUMaj3GUwBGkDmRt3kitaExx/4g5l1IbhGfALgFggQN2pHWjEgDdARtUd5XEf8Iw8W4vZ+
SsF8YRCdZyr3hSqkCmG+8PkasXkNI+49nBGbG3qBDnXoyHrSKtDtL+dq7rxDjvPnFhfKigNcMUpp
kmXVCObx5HedQ6kqpCWv9TR+pBYl/UDs2R5VNTcOnsHNx/Iw5CpInPGjzegoh4xLP+kgedByvi1w
A59dO2f+sL1RQjCIGGQ8AB8TbIFX4oJhbpwQtljwaD9jzXxTcmwJR/IBU+47RcUN8xaXERKCz/af
tnicXda9TKbWgONDU0gDTQlsoZ3Z3g4cnwc2jHH4C1Cs3Wbcy7ct4OkB1cKQ6vF/eyVIIiC+PVK4
DkCYw0OjLQaIa+imP1MARv5FPPD8BolCuSj/8GeFoUELfPoDPOJ7YdmWf5Rvpz/QIXApEAHe7wgw
Jf6kU9zfaKJxqRm3MDExY99RanKvu3XJKx80B19MH8etv3z3cVntD4i0PH1/vMTZhVxvHJ+YKU1G
KS423Wb4R384hPxNX3QD6EXrOBn/Ea9Swrh8T9Q/PN1I12poIiHw0YQzGMzGo8kHo5kxYYCPSYGx
InRJ1DF4ch9agpYAk9eYwIGOwdNnGgDizU3BHuM9lX8LhDsVcm9sewkagY6JzgplIu4u1XTxhBeH
yScHGhl3/+Y1iErO0EYoaboplMHR9sn8hHDz3YunnFQYbI94rom8oETDBPmvf54hEWU8AT+SICg5
pS7B6nKoTXoEyoLmYjnAuclc9k8lleQyZWokxUxzpT+UAOCdDG/xW9vJJnpoHoAtRMFLjA7thW8w
spD7FFm1Ao0Jn2/YQfAyoeYzZOxBXsARcILtcj3UWyj7XDyoomHHv28qmUvC9an+kWCG2xNgCLM3
GFxcLpr2Vkx7cDWD8raRrrTUikUm9I9tVlxubsGY6kGZCne76xRBMYX+ZlATLMlNAeED9sPc+IT/
NmDtQCCFNAQnQkPFA8XksFPg2Kjb85q+R6N9aI+nQLb7WW2BR7D8LGgVi94M9lYEhcfGwxu94TPJ
5+jRcWeqE9i467P5S6gDnV50XbzQMLDx/sQRMNzLe2X6oITErp7D4n0k/6WE4lzg0sKU4bUnsIWS
COzLQ87pvNhcvxzJtpyxQX+WTIQTJXindTpeDUMazKOa9gLO9TYlcVaYtGnOEKSmScaWukb0B7DO
UttDmPNgGjFoyjSMVmG+ofy5kLnRz8aGFoz8V3Z1aegXcoidAAw4Kn92hYvHKWe2+DHAkgBYGuuD
DMG7z8RZVLB9GyhtSb9mFMF5B/Xs5p+zFiTnZ5Xxe4faBBiR8x5qthz11ggWILmzv2/EPvBN+8eX
NTi0NnnytuaUqzG1E8PVBU9R5z2MdyqGVlYdtRxDZ5e7ww7w8ZltDNbw0skCzi6htAbTA5cnaetM
AfMIFY9TASJlgcNSD0e6kF9Ih8Xcjds5nLBPjffvAHDE6jJK/Y8vXmr/jCSbAoH7e9/KIdYXNFca
nXdn3h3q7Y7Vuu0ythvYno5IjJUPSIS1+JycvHxTb6kPxO3RCFs4x9KS6sG//mke1LS+jogng9be
ZaMNJe34IB8g8KYjvKDQ/u1+VMFNwlgaZiXl16LN7vZgr2zGLDAW3j/jtNWIMR1sb4xvCTbClPqX
wXKNh975eHYe7knnjQ29wrmDl6hRaZ/wT2143Qq+eeVhV/OZoYz2YDWRInTRv5aIyLmJaAX8EUEp
K5eJpi2CH0eBHGrxQBd7bNpb1fEVKohHvcqxLjmnpL+HVhu/qRB4yL7oEZk9zae0qCQzuBxOBRNj
altavHW7lsP6By2kTLSQIWt2ScrgAgPwY92xykH7elmqm27OCYsf8Ibsb5pY7qI+tH9rxDM4747X
X1iD6qYls4S3cCAKBjphwvPx2NMJI1x47b9uI1LT42b/zsA33Sv45QXLtg8c590vGO+bY5FeXVi2
gKqciOND+ceZoZGtfQ4UrJmOZzxczS+Q2+wR4VHsI7RGNIFmAjVGESop2DfahsvmiqOHEo9N2WJr
1lHMcxmfHvHGbfSA3q8mI3O0Q4gZEjunP2JINH2BnVQeTgB/4L40vx+ACgoqoAa2eopwCFMoR6eS
W4CxhBIl+jMdLPtgiZI78C/BzUD5v8tT1ilSCsiEPne6g1WwZNyHDRwXoTvwV6c/9QBH7XrsXHli
vg2FrKnPYogDH+YUfaQt9a5d8qlHAXKX9LqTvXMqh68131rtVPiIvmrejWH4NnrE/bYbjn/nYn0S
KPb+KXylKvfI/sRjVGsQJcSa4NhC3P5x6GtGUHxkJBJHxLbuefsM+1xxgpFN5LD6NbialAGqKf2N
DITSJEsesXTZlVbjn2MEZmrWHLM+CvzkPFksd4QY2oS4OXCeQBOweUvBFKY3V159bNFc9yweTQov
sTlSuerdqltVICv9Ze5QpRbhfTXyMUMAayh1qNAL4m9XnfkMlfnbvtpnEpuJPl/hTA6572JzSJFr
Wcc3PME4BsQYUwVArLbNUc3u25NXufn+Gn0xxyg8rFlRPlcJsuhwsK+SRwYZzWWmIXIuWhu4MUYl
rYOfeje/5ucjRvlCHBSiWsl46q3FQkLFVJi1M14IASqz9Jm2rgxyePTc+RkstRUTLJjZT5tCpefh
zR4MXZgjDN0hWf+hAgWha7adhzXI4kYucGdrJBu9HAIs4LaRs0Bw4cflcH2hgRGRrPP/wwoYwmFx
hJux8NXFGV/QIk8G1NMVViQxLCPwAjiTD/2x4M7Z3901vrgfW/O4z8vOLUg54/oiMMQ/4x5elnfo
OVzZWavX2OcBisyHKIEL42yLZHRkni4oCq7kN2rTevGyueI8g0/mCxJ8TjjvOl2jbr4WIt0B3BCe
PG50b/MBDNHj3BIPAHmcJpvV9mk9vNP+qwNdQepWZyv4CqtyAmNXsWECfF324s7tiFYERsmDc0p4
VSB7VIXvHU7B8hoi9/FkPfT7X1VPvimJ7ZSfEN5hPHJErWh8l2NEiiAbKPnZgY+vDNCcjM2rAS/j
FN7/VOdlCrgMGo8odB4ZR8Lb+GEZcLz+OAh+KKWrhJoVXuElKqMhFGaZrfgeDv1H0ugSWzO4xQyS
KbzJOa6MNq5am3xTHXsLxe9x3vX8hnpC25D+AeAR5fAV7inQlv3M2C0kFE4s9xyjfobHRmNXm+t8
HMHE56DFxR0ckuklyjYsx7WwLYV6wL8iNWc6Y6NzpyCNrjuFmEfq4fi7h2MIK4O4nQkTaCsH5/sF
qL6lDYAhG/lnypJCM05npcEKBYRxq6iPfYKGBe3XFW/I6Tt0p0XAxzaeuy81zTmlS+bFnPtMYw40
ZtonMWIZGqP9Q6ydv683tiCGftd4lFvlb/JZd34XoEWYDtasX2gpbNK9iC1ycGBHw/AsuO3zGBao
4iNoB9P+LIFF5RCMf4/TEep3JsF83ei2GvKEI3fHIKokr7OPzSb1/IlDEl4p8r1uzcnEVIxGQjRs
+yq4xnTZ9/iDt9DFk9MyAobkuKU+3Y2jdi+vof5VO/NuDg8t3HunYdcoFjG9B4i1fBC/eN36fLwA
SzCC547vbn/9ALN+H3la9PLu6X2HPa5HJ1mknOdqON53kHCAwd1egNYnfbpsF8ZpsUCrjligC6kL
KOFiyh9LBa8rNhWiLJhlJ4u72661L+9cjvjASanD0Fg9l28mNfwb4DsCqYcuiHpwKVLJufrqggfm
lfVWnDyP5XvC3KfyH/pQfHYqtmvcokdMx1AHYUhg0Ebby8qMaKn78egIpvVlNiW73Z6bUgpbiBx3
vDXDlw0td4efCsuOj8UJTF1E1J6SFHjUDLHnadIm+TF5lgl4ghxHE8AZEZB+ARS5pWG9L9TjnUoG
sPKGraVNm1cCmp0s6hXmADKhYJz0HzxIobeUBv7DbrV+Jd9jzdC20M8W/DCLk3kFWRrUHT8F5hJJ
4THt3uRsZj2cQ85Rz38dP7pC8uTVJZPdxsRi51Mis7Pe/jhDegf6TNquwTp8Ap6OAp4fSDmPP2DU
wZqHkB9QNPNtdcz/wEWwZnot8/C3ZyCwvuBN+kz6KaQJ+tQOgpTgxLD1MHtAQgh7ORADW0AETNxr
h6JURTY1DCX/adHRt9kNM00lIrcUSyR/CGTBWkqIzJIjjfeQUeSI0z2Tljzg4d2///1siHJPUYwR
nohEHd0+9wPIANYUUl4udcxkmdQqrupn1/5JFmPR+BEDdLNa2qjnMlHaPwCct6r73eecSN1eBefq
Y6YEDRmbZsgbOzi3sPXLzdVkKL2QrR8zRBzU9rZCE8CC71zY6WhplPjpdTMFbB5CUXjFuR5+ZQyb
Z//WiMTCOSiC/8Ie+rZxzRqaZ3jSKI2XMhh6/fdwwZtRDZ480BBGyPaIce/PJEx2f4t62Q+BvzIf
p40NHGsPaW666IMpdnjCyQ2jJCR0YKnasi+2XfMd3Kx72kMLjcjD69v9bWEq8dACzMA7ZADWsu5v
cwz9AB++AqAFt7KuDhgmip8t5IFYCR5+7dL6l/5jcxLUJqqBa3SlcoGB45S01JyTn+MQexcZPE3e
F1t53U9PnMDC2O5NSfUL7gQKKOixa/fpD1BhdOflcJ0LpxhHYpsnnMCvjdZTQ22pmHfwUUb/q5OH
vR11HtNg86U3SR2gnDP6NASdfiGIswhRZRoS4xbyZDBwrpyne9EZu3rD9ci4+7WPtz/WztSbaGOp
P1B9wSj/Yr3LeMlXlqPjZzu0vnskBWmxp19dSxkD+wiD1PEavhk7A+4FyCNIqZpCq/b/1fVYUD/o
zC4bDVMx1dx16NsZcqYIw7NbRAG6k9eS/6GiOlk35KfHHk5ldUjQLBIRhOQeNicuqgALFzingeaE
qbUNdTsgscBG0kttyM6YfJN2edncYnZTZphOh0s0ialsuq2lmIy2NsLjTQ6ZV7nsCF+A2C9jwuvs
HuELzw1vTJrdo0Qoej9TDYHrJcq+A7X5BZhdsX/RIeyJ0UKN135mKnvaseKsvZIBKWGmj302IXhv
rIvg1DMyVt0xKjCMhaCePZfX2dlqGFO3Fn5qTp1IDmNrg7HkOYKk45ZHJI3jzReAoEEqQemxh3Rw
rKJaL/ZvSyRxYPzEFyIW098ZLsYgz0GDhWbfxzBhKqMdfK+0DSv/m41g8WJIAwNAMGnFbiC0D/WU
VvbkKcvpAat/c+Bx3JHroSyo3Aum1lRtYLz0tSwXgu9p8LFEgaQycvPVzSVTEmJAsyE5IgGnpsgN
vz718qqfVAFoKVsBjsd7/lMwo5E+Dk6UbQXNsUoK6RMsHVICwSSWPGtXxFduq6B1z+bFLWx97FzC
s4nOnBHAN3pFr6zCBA8f88vqniAKvnhSTNPLSyu4MyJDxJJs1f0NknGSw1FpUqwKIR9yoMLgRFno
10kTf2CLPsJmWf+pFIb3AL3dKwLVRuO9li04NuQO8MmYHG96O8KBloX9iojiOFCVWTBnjpx6O0oa
UCg4LC/KniKAqS8Zn/Rkn7xm0zhieo5a04HW6lwOH/sbSUnr3pjM5WCblLcGVIClFhIqB8OjtalK
PFr795E+ndn/MznhKcTjFlbMlpB64LwAXu9drBkbH8Mid4CHAvjaPahjyO7sdznnfDlFmAC1AUl4
MMzOQW9/34LnMFVxtR+gUMsW5ZUhgd78qOI2vaVQorj4QqUBcocr5QvqipoO9vWyv8aJ8PDV5aBN
kSDUSAFaE8MSv/jrz+tkDHfAFZqDO8lIoLxgvBzXHK29mWj4We2qV2QjU0MCK9mUevmGXMuI+4Gl
UgYCwuSOQoutybxZDGXWT+PKsoOWtNUC5uw4g0RMxnQ5RLiFmOCG5dET0KKXvNclxk2vHR4rAin7
7CBGgCZG3z3sUQ9IODqtAb5/xzP2BEIT+mHZcuE3pNIGgrz7tQazrwtWwxwBqiS/AblimIuMJRhE
qgM7HDcnhhfQnnBac9X0kzwinmyh9DtFONqKWF4mt+z2whsJVJb+sMFYiUNaBAVng9dSWBfJWX9K
V4msQcnBArDEmH++80bJ3kZmw5fXCOiAPb74scg+k5U2B+BXZLtdMyKGI3xrCVWBfXh5zWR99t4d
yd/uTWFdQQO/WwL2Ek4reC+iicPVc5pllwj3qSvuG5Re1PDMROD+0uoNUITPvkBqIJLfSTjt7xSk
4Vgz9qZH+jOEdpw8MzIgA6yAf9Or7oQ9Lwyfk+l6nn726fwzc36WAxK8IEDoi/bcQEcEC4nVtoJE
N52u2iVZnH5IGp4DHrplw1g5TErnrFTDOZH/Q7IVWPL0MlliwRjepqvTakpGLd/2mhwP1H4fhgTH
wwWLaYQws/ofn/qWA/ocVD2EJz7Hb1Y3jPA38dHJ7Uzk5QnSpxXJDrqpMlrNwBLm9k6EzNPHL237
NeMh1W1kXjYtOJ3UxOc/SY+AoMRtFEfoqP41MbPEzx3cQ61E2ZjfzPxMsU6UPa4tYdrcMziyw5FO
aWradhst7Iz6lY6ezu6YVLvDAUeFfKekPW8Gu5YWjMS8EiMs8OQKsSJzhTkuJ2R9E78NlHSfZGpY
41RJtim2QqvDZ+VTadNTY8c4W/F2GD3Ruc5WfkX2BqajISA1EdmnKXI0stCQhq7ojJGLchUPVxN9
LpZwtFDvCaoI6A0RUxaUTjP/9OcTe/tjJCU+H+MCx/fDMBYX3oShBGHdyipgzOmpnKEfYSFgqRqA
XQ7gamSmHM6yr/WbEzgoYE1bZa4w3Uhzd3GP9YjoLBD3ORc5Y8hxniBktvlWlVQ5ZB6YN9E3oWrB
TwBLllaaffB/nY2zl2WzGJN8o05kTgCGx4zcRziWT0uMcm7zf4NIzpueRh3JoO2LngCRBx0HM54p
JQBxRSNjg8jR4H1OMIyFazlxuSv0nmIij1j8x1s7J9QaE1DXKsFY2j/8HvP31yooJd8NRjCMBFSQ
LGxephUACUgZY1/8Aqe3l3vHa7vD9bC+Gz8odtPLaVlVroxTqv1Fag7hFYiNclmePT+TPvX4kvHu
CwBAtGq9kfVQZqPS1SCc8AjAc6HFuK2+iNfyVWnL3+WBKeMHpxv1IJ2mPrYXmDMGpPPRIpAom8/o
FVjTdahNGzMnxbxd1QAvCAnRStWQ3r8vRgpmA0IwpMioaZMYINZCDzde3E7LV3GQBnFHHw9zlgtA
d4jZ0Z20vCcm8a0+VjxmrzUlVk9O2xuPz288Vc6ZxMQl/6FYfoFRgurTk9wpi+c0PXz0Ylr0aO/w
tzk26Pr+SR+Eu/d/JJ3XkuJKs4WfiAi8uS0jL4EQEkI3BLRaeO95+vmqJ/aJ/8zs3Y1RVWVlrlxr
JUycuil1mLLADFtRP6m4f/Vj6ks42IKNT83cY0yraka9Sfm9agQAV9Ut6AbJZ855oCmomiifvmrY
CSbcNJPLzt/oD7tH4I/W+irgO+6rFfA7Hkx1eqK4R2Cwux6u5mMkOmf9nsvzsqZfK68/6lJwoU+6
dmzMa9yJi6vRnhZTvMLlQh4k330G+YO9MUASgyHd70oc0q9wuQDrRo322dm3tbMRbmO57QveGggS
X7SVnnRfE/K+IdZgmKyJIYgk5LWzxrDYPYRfv4twVPCg8RmVDYToEKRfVEzcd+JJ4wMsW+O1juxX
DtZWf1SHqums1fVpjRkNT/VK29l1XaRXYuy69e1ojVNc60ItG9e3Cu3N+I7emwliX370yOg0lLJp
c6v6ilkk/N8g+rJtu3x1ezxXbR5Ym5alBSd7uFWT3hLoaoqvz4N89mn9uue6+F1bY5qi/tg+MBSL
R4UWTfZpEGxGyFJA5Xt6i4s6PVJ0x8WLTSM6mDDRqWNnv9CK7IK6+2y5W3h32OD1Zls0yDsewh0o
WNWIFkw7Yc7lLppYqEXqsi2LULVExmRYRB5OBwtKQrLvhzsnVGHNoQymNLBO8eQmLAAiCzepyd3F
eYYp7IS5L4Hw4mPvTPAmuj5NOCWIca/6Yd63hxig4jsKV0q0lk/SbGIxLB7+wE5iWc91Rd4KznH4
5YmwrPHSiGxZyutw0uIB3TCTQID3PasXXkzM6jAPm6eOEZnsNPSR7ynfPkR88ifDEzBb55fVvy/H
TWbFidfc6Wl73ANbYhmQ7rLyvnnC++HcdW3zJAWtmrf4hZYv2enu+PtRAznQJyx4xegn6IqpEK4L
M4H8jI3APl7u5JiP6bOu9ZENMDP9xffgV0w22mVx1bg1prif3Ar+NgGEXk7AHrd13mWPSgBz//Hg
JkbmXbcWP8J/HO/0GC1pc+biirhkhXaSHI93fDtjMbptxe/4PgWDgePm//50tG1PNt54vMGPjg0y
7oMAqM+WfYpZTbzxeJKH3y4udkCe0EwKrH7Sho+jvj4yeTA5he1FbfqcrFGaMtzHmG2dWvYBywB8
xFfWFa5QRzVO7pHBr3w+9s4mfIsaTpzW23zJMXl6mwWcPCGjxveLgy3wvqW68IFw6MWLbInQ1R/y
9xqT2QQEJfx9Mc/AG+O2wNgbLxoseijRkfHjik9RA1du3Xc7IL9cd/sbHosfGlf38afhYS3Qt89N
dZzQ4G4O2H6mPz5gZUfQJ7kkaQ0T5OeC6LQeNuowNLCu22HCgpEx4g89gV2Cfp55Pxar8MTS0l/2
lpM9G0xRT8CgtthtXxe2yVa5bk0+Ba27Udso+n7Q+TFpZ/R9g8GJOihwX7FcKyGsudebMuvDPvr2
9KoD0rCXC+v4I9aiAoxxnJReDN6QLIU9udg7zUYYWNB1EL6wn+bBLujurBFUY96wBXmU5yxHOEmN
4WX6r6fuj5jpzt3JrFokfgQkfepJPOoums77RtdTlJ5H9J/FZ8GTBDFGW8eh7i5AA/qqrpfzzHxB
BgASnG6qYB9yqG7hOuG4MaPi1Wa8Ehj3ZNL+bd+tDdDfEf95vKay4sCMGXkFIcD/r0ePCLt63oQa
IxpAelLbctlSrvWeoimH5iwn5x0JHkdw/Ps7D37WS5tQyXWeXmza8+lGLAv4PaZgNP5rPRxwGCSJ
jUP/lw/8DYC/SEOgxRT3Wohtwl9eg33Hot6xTpSppqRC6I5Q9eSxurw3PgyThjMBx+Vt1kQ2jRqV
aH3BIgqVJFtsX5IAceqxRKtfZM9QnBi5xQ/UX7rjN0iAlvg3vju4k7ZwlDqh0XyO2oY7gZF1t6Y/
taR3188SOVIfDfb3KQdNRS61h4O2WdRwZ5KXN5oyWuU9qjncqyCPocqOLgK+JRGor8Zv3wXK+qri
gh/k8iLI4NqgFVQjHVpn/L+vlQ+HGxIuUTSeojjzhgcsI+sVaTN1ymFBOg0ynx2oQvkud8kUaATd
7Eke3iNaAzG8HD+u23m+HoWYoeU+QTfPywst4PKsVB6u/CX4crQaVsrPeyLEJR+T1Y/McPUj4BP0
MWzEkhrzn7JknlTsf8Z+DDHuKKoYYUpZvgy35iirEgdbiWb9xjN/OkizGrKkQrNpCftZHawSABpn
v4cuCq4kHGPu/oOuVRsnk6bFsl2Hy3OLBqg80PT0HwCNd7VGgtyj9thjdQJ//qCgUa1+MMBu6tsq
2KjzL6VMFzJ5Fu7JbotP9LAHPrIratcMV8MLxlpsxHD4DOZoPHP4XQOij1XcAzU/S1P5gb4KTIby
l6RpnJGrOwDeFVNF3nwpGqPVOmRuBUIo2EIw0NtqZeYpM+gX7siBfD2N+UgP4VXHX3O2V7nnVKRf
1IZbumoJ2Jsp+PB2fIu/eSxL5rcdrGT7W80hPeJGir6TY4rG3pjkUGPhiyGeX6+zw+vFWhf4+uCJ
xyU53ofUUV7fWZyj9Ow5lCHYduFms2Y5QIZGJS1FZd5sNWWlCDM4dQi96KCtlp2FB09pflZJ3TEG
xmT5o4Q1TJ5pik0LNs4sZ4wbiThgOwRmz9Jh4hFX99+KR5ztc+YZELSeNthkwrbYY+Yh49ih2XZL
kiR2Yr99E77jRPj5UJHGZGEjHSXM5QFyq2QZH83HP3p8AOzCBaFwgRmzPiGREdpLmlNetNkTsZNI
j+k0uJLMGvI4/rjJ2a4e07mOMbKR/FDccmPHwyDvLGRT8LzQ9Al0I/Op5/CfXw7NGTr11T1NBqo2
4Tn1/QNuNHVxudp1kTSFp72ouRELZozJtY67zIWd1/VDVLz4+a9UG6g4LoGffKrKao+5ev89nqMy
NKX4SrHvedo8+IK343q2qzaaRVEdhq3fOqvML0PYoUAtY05n6WNzaWwxmyRXmi1sXFXSe/gaeu/F
Yo1TN5JJ7Ghox53OzvGoZ5G3gE1WpwOLYQvE1DKu9jwyx8jzUFCxHUAPxNVOn7F365Q1ftGdrWR3
LnRD6uCqZ96Tp3Mp6a28eEKep7UOpt0kCOpWJHlM+9+Y8lxqmBRU+Q8x7djBoOgUNlZFC4zMJKfN
rjUt85UvZwGogC85Wzlp7VTitM+ajj6wAeMW85nnxRWjPZOzRMqHPCOCMZpyPOo+ZCr8qJMoEHsx
/i5Jh/b+D5+iLyQkwhQZuT1qRIF+a43vWqCjvtDMbYJ0MMBMBpcxwSdJmFi5shKvKSLmPjK059tX
i2fG1wuC6WiDjx33axX0bO1VVZy9GySrA45BIrtOurjMxQK53U41RRoxl08mtDPMkX2VaXLmAGOo
fsd7wZrfNeOeFI+ZPr66217KLv5Ws6iVRbNuS84amklEHjs4/IhK1kW0G0XpY3Qcs5OTamWxVVA2
7BlVNa0Ve77E9oJ30BU0JfIo+okkhM6+VQ7+9gx9pjCO4TVWA7fiYXneGXuqWVALp7WYtfMIEWsN
T0DOkWHG09l50blI/cUYA+eDKPq4fFCQEeZoYFMet2YPnyMEKKVoQgI16PTLM00PQ9bPSs/jyBwm
jNC/8o0zGSO1eNoXohDC0vqU8RQFy3dkmDb0ufFLNVf2S6G+PPHzTSuiiJDePq5oflVHmwmw+7Si
6YHxFr+NNntFMAGLMTcBpqk7RWiu+zf0KL/rj/RuN3WZROgu912kWJvR7ByZV1yk9b54s6Veouxf
5RMu0v+QcdStNCXGLRYJWL3gGW9F4rDln+nT3vXsA+ETRe5WD5hzuuNOAClbo4rGnAmjpSYa8M5J
tn670wpPM5z0TNA2V4gRJGpmYTX55PUlHWZC59Y+oZ8wpwSPV/F+hhWLy1IRq45F2uS4db48yoFE
ZqUiADL4nhwbJJsg+kyr/2pOAZrZBP5bCcJFL3hXNRiBzo1oX3zmQ7E8/tfetGQQsG4UJGIxewRm
94K0HcWUPoH54gMGFsWrkdSex8fzjpr9sBktmOlbY0NQBY806lGkFUbZ7x652UdMcPEWGCoinruH
zsevzBcykBHybYgQe8n3T1YKrnHlNEHgRR+BvhWvEI0QbEw3E4srIop3SKoXrj1nrqHHNCYGVx3m
N8jKPKS1fr4YXJbgRs+EVPJKdTo5im/LCBxG6cJFZKxz6Vc8MFpkH8O5NUQkDtkJ2f5f9lByyeFz
FHGHNaDacvPMWPP6NaniE/kJz/7a5d5DsavNZ+VSYmelLbJ1Bmzuhrw0P7PkyMa7R1RxQdaZXgoJ
lYmY5l6Q97Yqm33gjdtWply6Vy8xQapvVhTs8s3LVcRsc3PgiEw4vnkZpShOywxNUfHLqSSvxRBe
6KhMERua4HFBPkHL8wWVZto/OqclQA8K+gdue5gj5Eyms4/4ozu3s2b6XIfcZjDDWPjZGd0Oef25
Eg8SR9VsyMRY3SW0dWC1tt3Tyf37RDBdn2frjL3RWTf78BYZS6R5n/JIbi8+PB38tD4/+CHfGda6
KRuN5XjUFpqJfh7XR0qQbTPaWZxBCLqCzfRJopo3F5s2MRU+GHcbLupetHtKyEbcOVxznA0A4iOk
A1owaeKQ15mhLlxKvZoLdP/ogT1WmOKCU76MsuwMhx0WwNN1LmCYxDNaoNqA3q0ZCNllye808Afh
eF5ExchlJjEO92HJcrAJCULPBw/y5Ze8w8W/OZWZxcCQcuFDCACdMANa42bTcWIG4bC/+Nke8HiW
+eEnw0hK3BjkB+JgqsABkzH4oguN+VwNE35hmqsEzGzxPir0kqQcQYAXXkdMRze1oqVkbs8dFZTY
NPlLA/4durqPdVszQjCAapB1r5p2BVYQ3E1bZn7py880eF5FcHKl9AzEi+OKiGPSFrYe415FVXGW
Zb0nSjyHE08yxR42y7dYfCjZRyZe6uDnNfqxsYi5+7+dMfDAd6zttxQaSvFoO+6LtD4hsksOt+au
s/fVTfEZMQ8N9AixuN0NpjcwfTKoh5xNMUQV26ibNwNuRnNT03TjUsIJQbz1qwWcrwde5O1J3taa
RAxPDXkW3A1R0yLeMhUb+ncecaFLR10ch0gVBZ8fgshXEsxWpE9H724nRH9y6x98nGGNcFYoGUwk
y54NUsEMpLhR4ukv9hyc1TQDYvR7DHMjHzapaXUscJ1wubv4aGvC3FlAbaTG9i4PPHZAACA6Tmj2
eFHrKmbkFwR2ni8dHKNfwWRXQbbFmNRg9FTzQLw5wHZP5Perg+90a5i1BCYOJZhRFh/qgin3WYNJ
0zf9v+4MfVBk2mX0cPI9g1wEqi1bnbB7os8yOU39sm4DWFHcW65Vk65lAU5BiDnyGl+sykD1h+a3
d4seJQqgOR0mDPqohZ485zv25DQUgNlt/8twNAjZUBX3MqPmME9h97RKaLXym1zVPUdl5RFSjL86
Of3NX69kclCHHzL6NOU+1ohsSXsXjdDD1vPjXklCaSgLj3wvjWC6BQGpLz62A5Zou3Whtm5wWjz9
tBUI6EmNPkOU2gN2Ab5DwZRRe0DH4ueqv3u1CZjbOxu1h1M2ShBERHeH2oKsY8WDM70hRn5LbgSn
NFQ/PiDJ8GuI0egyaYTka1w8oL/pVS5mGsvPyCbe4I3En3t63HfJQzQ0dXtK/d6wg2t2mcD4jYlw
kT0opi91GLidDuwbzsUn4cLVyYGs8UQiCY24ulFVVXO9pUra7SQlCz7xaDVsBotCV5nFZ4QybCgG
YGkeYB8L27O6/mRt01ehC3MS1nADAGMVob8OrjijYe2HbyKFmjEhZ4gYnkAbgYkbwOFW35dzYEHg
Z4gBrwEsp5PGHU+2Y//R4V9SijLUpmipwqK3k8UkMcm7oCDEu5Ki5qRzVYCWtNOvO/wGxXb00j12
RZ71mMItgMDzEByE0rEpQuyP8vymwUGuwearwwJIgC2sQ66XrEVawITxjI/GSAUaXmwtwzQPhztn
ONlaFK2h8mHpsan3OT9KR5JX769lflnQMVkaVsyQaRtjGv9N2BhvvAiM2v0jiuOTjwT/GdDfiVkJ
GrouulaRIUSmhZKvoofuvJN6nxF/LbZ/J7Amy3q47ALeg7wZoRkmdBOOHEZl5pl0lKI2rBw6WIiN
yfLMnIuX9LFoEnmTjOnk3/HMApiA00iLtqT0obSVexomJf76iAMRx75kA/oSQ6xZwpsHORFOS2Fm
zywvjAtD8ZQCW4KLM9/CYuRHV8a3aVU39W/1WK4UNctfzZwkx9hrHBVkqo/zWlZnmRx1RIXxjlJJ
UnCUPoob1hUvoww+vBm5CzUZ+aEZQOf3VHbmUeBQxWxV0oqkb1Kg5DEdQGiCO79nQFbVXlaxDy3a
cBVz5GJ67faLnGWj53awUg9HTAxeBLIFc27i8mSCf6qn+w8B+xhF95tYRPOfKOIgCOpNGmdrYUoI
7XDIshCjteZNLOspAN8ErDsEFZdZWa2G1JHPtHPBEamoyIb4EDXfL4+pijsiD5GDnN0hzuFLrIgg
hbM6rJGX5yeHHG9givj1QXhXmZhVny8979aW3jNOv9kLn47Ft2gKB0HLpU8GZNK4irFcwr9DYqN9
iaBzSPO1axPi7oFVQNZAErcE/yxqgqZrqWB5vYYyaS+5rlszGmxbStp96iStVOJLT8lm4907D7B3
tLlN5j/Ylak5TWme8Gua8LZJXFNlTOQpeQnHS6We9tIfbT+pTaOmggpC1bvnVk0oQjfulDtdk8ga
IClmHP1AlQ3TakB1V5Jm/sYxq5SHxcC6D4ehibAJAx3+Ml6kN3DuD+gz8w0DAFAjvOTpY36Xr3zd
RonDO3yg5VHaCErP4Kb0ecFGIvpdCXvrnvSwBYZkRJJ0xGYHy2TqVzISM/+GUl/Fx5+MhJp/MSjp
xYIaQDdiDPV9vJjNbJrjmglpfT47ruKkPA+/BBSLiVl+xnu3f/piFlGMEkgvSmgKeN6ETrCW2yha
XLmU8TlnFcfJk3oZIG6b4m1L/1c6Bt8IGp62R6OBpnXBW+nF3Hc4nnTuQWgyHIbF/s+D8SFUsmZg
1jyq6LX4IQ304XC4o+M6KazGSTClpQiJSqFBDFdAhjEQ4NVi1gq23vx0MQT8tYfw+lTRrMxh6Aiu
/4Pv/62gSTvpd7OLyk+c0fF1i8LArsCaeiCyRkISX5s5SXfpXUaL6NEUiz2HwlDHPv5gRMOcgZlw
JcDSnCRZtDQ5G/dUPkXIoa/Uv1vtVNvfvdyQlwoYjFeepGxyXg5Am+gziC3QIwhERClTglH30fHy
ZngIJ1KZWJs/zSQXiDY+Nt5bZ9+31+7jCDUAHoFc2zGXUco6PyaScB+XrTMPS1dYP6FOAClrpB6q
Mzw/oqD9o3nylE/s25ndTgJ79lEfpS/QocATDHrv+ygZnJJ9USVs3MXF+PjY2r7xjdp5EHy9oG6E
ceplPbjVe55OL5YXyFEbRil+jTTQxfyiTA24WpO90lEYD8Z0cwPUecG2aoAhcC5mpjQUmIE09AGl
qeRjWAHj4NHmiQCwB7BFJkAIEOQj2F/Uo9e6TC8J2XZVJ61g1VKsfohM0ey4iDQfnVINMETOc3rc
iqL0YU2j9x8awBz5q4g2T1JbUkquAkixhjbhF92OBU5uBIdfaxN9ZIcGNMNWuRS7NEvV+Sm4D9lE
kIq4T/H0MNSNzbRkvjp6MseUE/75J44/Bi+kHMFeGdcy9hiQMwynkL4g7QNIMBbKzXTIa51d6Ozf
HNhx4AyClrlzw+K2qB8UfQLv+AQGL/o7B9YPnhbCuOCS+KESYMAROjsUb7rOCIJgPzekJSR2YDxw
GjZco/NV+FTM3zPehh8bxXTkA9kl5kzR6fT9rkkQaledHT7Ym5cdF6eNcJMBiO/zvn6Byj/C8qRB
p5ki2ra7B7cNZLrsPNwHjGikJEvO5h+08B2jflkp7GwoHLiyziwFDxah528fSzHuoPg7MulBh7kl
JiAPcC/j+90nxH54sdDAaDuMa2N64Fs9V7StNzGWgPRAt9auuMg2uk/xAI2mL3l+RHgVkP3Qz30z
W47xWIK27CMq1iPWDQlvzzygTdQ1a9SU9awN64/H+OYfld8ZD/KEsdVKXmQrtM/kGhnGKcsRu2Bl
/FUbvLpsr64ouw4q6nnR7M5wxOk2YynsK6lTbv6wzgIwKqCsBeZWs0ZXXN/8xukA0svFDUTFqGhI
TFemsNEiOP8ewYcJ+dvQIChzCbL4PFmoM6oKZ2RqLTw0x2dZgTwkJyLv4JcZfDcgSqDlrUM5cV7w
RoMMZKhFFGlaF3dNQ8j+gkw+ORGKw/OiwBDR4jBLo29NL9bO6Sm7J+FF3xApaQcAGfczsthXYnBk
AxWYzYlyAYyAAJStshwy3/xDTviQDkCLwYSrNFl4uvvzlfYm+BGMuxpzI4pgngBfrHSgr9lMNgXI
uEEcsrbRtfQUl2JFMcl/eMaLhV5NZhzItwGLcKzyIkigcwic87wtbBzKnkaisxpB85pwVwEHcsih
au3mVPzbu/X86kWXIfP4oo2+XnM4/XnNfkbUldSOi9Moepkc3GOX7RSpQJL2shoi759bMB3wL8Vn
iBnCaPcSo15ItYKXJLGlKZh4vzjzBuea1tE1xqYARbHgIQPKce1B2LCj+lMQtYPpCo6RmBJCWt7M
rMYdSDkh3rNWFgBAFTslFIBcHTA7JGeUZDmkKzwBmXYWTmKCqJ+fsqcK515hpgjmIVO/2Z3bCfot
8ltJBtzJcwgDvE5XXxzT5GBkNHkIfo/lgkoX8BYgjBD5pR6ififc4voEZL14dHRL0vzwFIiPH3OX
x7S7YEO1rLzgJbmfHUmxsyFG1pty0bai1xDIsQLYTyuqFO4EbCqpbR8bDWbu41ZSln26X+0Q28UE
xSgbxMeUX+5DTDvZQmkataqzWKTNv47KH/YEEUjEtFkIqDBr+BR8fGpCTlJLpyAyH3Ghcn8NIQD7
WGqHyGd8lvoB50tsVwKotA+ue9tJ0FTwx9uDfY5iPKL24eLxTQFuuiIPSG1Eag4r+Vw4ICbCtMgI
nnDxGrPMb02uRDfD4cFRg+I+dnrc1g5tIgJf+0JYqo47DeoR+50r3KuYZyO8P6xhBm6eeuRcBMKM
bz0kMeDweh0Z9bAKkFzmyWaYnMCa48eULb9ggyxAFreCDaSbPgc4pj5gDTsixIaLoY16AOURgYP8
Trp0qHXR4/Papr5Ger/CUsEmbiqo3y90O4aiV9b4dazVGDOZNzgHAERPVcBDJSuImW8GQYyOZ7Ej
JaE3KIz37amY7JyiIHMIi5UzHF5iomo7w6rdggBxCicNMeS/HMlfajVvMGe8I5q8DCH3kE4wWxJY
COaPuHStx8796M53etkwCA+aXP21aFg95tPa/6uGC+eDW6Mbs90PqPp5SVrK0BcgStHEhbX3c7ey
9l8ePy98HzZdTGbsx9wqLBmWjoZ/B9OB/6F6ZOKxUUUwtsPGU8FatWy+HzFZQ22AHAzh5jm0JpAH
SO5gS5RNvtRA0B7uV0uGuaMjp9EZcRNjqkweN+Cjwb0BUkOJ3mcMlb5ckaSfKLE3dm1nbDzWvM+Z
hKXRTHbbCdAeYig8N3tAL8dnPD9PDbC8f5piuxWB2kECBRJ9CXj4jIxJP5BR+xYGunSx7ArDNJzk
zJwcGKovdb+Yw2XADk3c7fsJvQa09UD7A4ZAQJcmUF2JUK20zrStlSmgdkPHofbMaVBjcnRjcD0E
IQanXsbLVjB5UEyFRUgyeNLUJTaUStrTI2USVWgVi8PohmE+KCh1Wf+m8DtUh7mYgZeOTeSHEhuQ
Rae0WExa+kF0CIYkcngEYl7RRX7tRTGgV3xgxK4o6pB0y4Zbop2hs9diRjzn3TQMbhRsVJEEOyCd
FDOBtXiH0sNzkC/pUECUT25trm5Z0S7bx+/U2RDqqdB7bnl80RKlbUY0JFgA7ULgpVf12pjPafi3
pkEprx7jImJj10reTP5K+wV74hbfs9oNQee7YLgm9CCswJQUMRhf8bmQF2iSrAh8oMWcl/dktZeU
JLgKNwx8sc/LVV3Qqq+Ay71v8aBoPaNqoNyyL7gHyLSRJly6QxDu0v8mGBIhILSw66ANXieV9EAi
hEfLgV+MGpVBGN9UVPiULV5Daqe/tj8Bu8EnkjHJ0JrhHT2qqzMFV3KjoaP3N0Dc1Wyx1fI1jSU5
YaTJiy8/pkc5W9An0TSpsJDQSAu16XZAUaZc4q3BEivgy6bynORoV6rDrjwrEhe5NRgcNFmokmSg
FFLxXzdh633bjGJUn5skSiVtxrs8Sp42ryW9vyaTgbVLtG581Hit6baujFTKSd6kFTw/JyYT3r55
jF56Bw6uQIiooDpEQsApSgvwF0OE3trZFuIF6FX1wIrTqghgxM09YMWOMJu+ksVuRNsZp0TYf1CL
yAWbPMmDepWcgeJ4loOGuzvKqM0TVrvZZ7LBjpebhf1DU+OSmG2Gb25BHW5umoi/Mq5akmW+oHQY
GOvwky6+2VYsAAkMyPdYcttEGmAwMZIUmwThDFLMSfmP/vPBTQbENyG2cW15zooDaptKFgxj4OSq
a4fgNwXY6tdqEK/+KBMPCC39athfwC0+jIf3siYsFIuCogACd3/RQn4OtgJ9p+Gz9PMeXwHQg4/E
yVs76eGHaHEjWVkmaT1Iv18+k8etywK0xzEK0gLnAB7sXkdyOyb/6AObo8Cnv8/Jc6hcac8jWFAs
DSL2huZU9bCE7VDVoO2snKv0aBgz4oNNwoGtGQzoGdILpuBmiVcWhWi3jQ84+9wBipUBLQOweJPT
HK/CDkxmaeogykAel9Yvi6lgM9CgLhQF8taXrK4prXXIXSbhvbIuFJfc5ZzDq2z74J2fJd7StyM9
zIvjXYYgNCAezG2XJnxkeI+1kpvGzh/cAqenHfYvEud+RgTAlibswFk3QGVeFBc8PGui+K4VRTdV
QjXgLwpwcLhh5APKS0OGheONLhMgG5nowSDi+SXjhe6jIVIwOdhY+OlNXHia5kICAhpMGGUIsSeu
RyRY/Hje+zFazqZcrol+Z+QHd/hjrwgp98FijpVkhlvQYFQTjDxJYwZ1yF9u1r7xnlv55gwN1MOv
iIFyM+sehdc9O+QzNJ4NMhSrVxwqYNd2hi+G+VyTg9eakgUwJ9JBrPS11qPiDJNKHO9cxftZUxbk
CsTfj93V/oerXlIeUBm8GRtqOjMlptecOuSNAIGmYKGixEb7chUZeDKk/rPuk7MnWveHQCfec+wk
lcNcbT9s8w5/4MUQay3KUKBVZXUsqiVDq7pyJasmySiCRt8x8RvTnoOFvqTPmTJq33id3pFXgqN0
t5I9RXhgera5I0z7EaGxkskjoeQjEDRovanarEr2Hl00pwfrDPoGfVv4Mxy/uMvUSsrd54ehVJjO
qw51Ccbdm2WWbYM/gl0YvoMChTApUFbzsx1ToQEgdksuZexMjML0L7Heeybzvqf8pQdbG9+pah/2
x9gyQhoRW5+0mY96/SUkNBW9wohqiSjSpFOA4b4qOVhHG4EbkNM6mwbgAwAC1zFdJiADqmQVk/H6
u77MQZ1l2Rzjlj6EyTsAbLrBsFtpGNHsxGFNLPM3uyM33dZaQMkUM4HDh7R2+YI5k1SJw0osTe1O
Zc+qGYD96lqIV0EDgrDNzAq6SJa7B/V/RTjf4Dwj6hcBS9LMsehRe0Peayl8JyZtXWwwpMaHhIkh
VLSfjLkZAeRlrIAMqIA51wjxAcs9jw12D3Y17BzZvi5vBQi6dUOIoq0BuFifYqXOwLfRJ6s92BHb
Ax0/ImALuZHFxB92DBRBiaEZQ9lppAbHmnVVDdcHacYbJSSZI0Qe0WWRAr7hch5nF/G5WQX2SvRT
JaasvbcPJL+r8QPY6Ria45G0XtBvYBYcmN3kIIUwBZYGCqK0tM7WEGCkcYVvzbn7GgawSfCY0Qhy
QrB1CQZhC5YkZFkCCTN8qd6vgHJMF9bgFxUTZ02NLUu6GgYBoeOSkSbLYY78a803lD6dq+cKQOSG
10MFesqH2zQZvNy9ivBtZWv0SrczcpbdNKZjnjjvN/2dOSzknULHvlM0Dpn+RmCj2MF7YUU4MFcw
BLWreqEeyDvclj26bJ/qIPgQLHNbf4qev0R4V3fMSpL0Lj+6Lgc/5GLI2THbAtxE1GKZxVrOL3LZ
CYBG7thofPTjZkESAkFetL+SFLbGP82vLLYTgtsG2w1Qc5waQmu5Qf3BNhuIa1OFPfjM/PGxZzPQ
iFnzPQ+X8rMD2KNJAiHNahtFTScBPNfvEdubCvjLReMYG1NEIC7VU815gIA1ObAWZoIj/BVVWZ1Z
ZwHJD2oR/xBZdTlwfGaEsh5WAd7y95ivKmOW5s1r4PVvIM6bZ6Ctq+D5I7LIyNF7uCcVRTi02Eqc
q9zIvakqvuD049tiIJZdiabBkMPvzq+LtMn0gaxiviL+c2nwS/uAh43sP1YAFYauR7DyW4h/e8Lq
EGWR9aCwJtrynMG6sIPrnNIO+mj5JUbYL1Ezf27M0Hd9ocIwfomNbtenO25g06wEIKzZK/lx4SA+
CLIK4G8zLla0UYr8GtxVyKE3AnpqNtURqJUQAiFhxm3KNSJ7Up0zNEKa0iTshqXRRzC3WpZ+XFXV
E4cWOhuo2O6ZhrbzTJMEmMB4UuTo27tgut2zhOGdtESjzCCahMTAnvbhgbJbnBeu1GuPTIlEk1HX
IsvY0jeIgIw9gBz+lQ93h4Rh9NqOvyjxpzus26cUzw+qS8qIqeGf0PtJ+o4HXzuB1kjCjPnJwEbQ
0PxrDf80jQsp4963DtN5cjTtp0Ux7Pn0ldUWtachWn+bYj1jOVh3XER5HrRVeCJZDAcXC9cvwzfZ
GDuzibGZge3+V2usHPMrfYi9+LO7841LR7qm9/hkW03PZAnUsuwjfBSD/YDSE2Bz5Rcwev+qO4wh
Ei4yLGHpFWNmOWZc7V1vTvZubDzGsKDs4J2K48TDatHtTaOeTb6DYxWgTFluYXRaTIb1W5y/81pf
54v9Qa6bipc0FyFtPR45hhUcrj49wbk02OWdwuuCOOiE4+0AfyHGSCt132TxqWM78C/pIwILYGa+
PQCcb3JuH/yizcVkMrkOpFvyQgBJklLb0AX3aX0ZVyVtH7q8CDRyjiM0YO4Axsw0yWfds6GGcA6G
zwmYUZgzsWQePrmu66PnWtPabMVEB4xi8tOLC4hupXlmtS33wfXJqadoHlDmooy2NmNEzmHetvsF
wESL/tLhlt0iU1HDg68zFn2JvmRycBgiSiWC54iuNQVHaLtRw8d4YhDaA6yYpnS/LmBCyxlu2AVY
4wHD3nM6lnGc9UOaR5e+BVngO2tGbMULvkdQb+r+/OhdWsPL3C9XG2u1DweM4F0RPDaw6MiVySPS
poLkwlBZen1MdWxKb0f3wGkT/y2+wpJZsyuDitI9gfbW10fyS0iQd8sHQF82NqooFF3lHVXINHag
MAB9FwAhWCXkWXPs0zKBjc1kGHk6ODfBdCAoIWw2uXGKN+32idGfX9Wnq0w7yMDxQHjxwzFJhFyh
3hbURESMmwPD2ydZC5uL/t3qZtsXhTMZ1nHCAizydk/yGji+nu3DYIS7eye4HuWT2T0YL/bo3vsP
CFc4cT1QiqPOI5NrTUyTlgrXhC+yeuYPtexBcGtzCxE2IG1D/3WAG6mpN137wYAw+/pQKFOhF/C/
wPn79IuGgNSOLLBnjEYOy/NdNYjqK1jcp7OqtmFM3Cah+x0ojDqY6itWyzN+d+JxG9P2zuomlJ7o
JxGsPVAGPvyIwujmnKk2YZJSYvpXCzDFBNwMqjsWTNfgw/A7zOcZUiLmv/OUHgruTqgHN9OL86BO
g0RGxdrp6uaeVqcxTwobzAF9xnjdmJIEpl6tAy2iPE2N4moJhADl+D7Eh/TL3K7OiDKqgsBFVnlE
cYqpRNidYpPYrAF2tP0nCSiOeX+76YEHZsflgzvc7+ZWXQ7KP9gCPiccP5zs2qp/gkjPQ7A7/zg7
rx3HmTRN30qjj5dYerPYmQNaUd67E0HKVJLyhqJI6ur3iezFTKZaSAGDv7sOKquKLuKLz7ymEBh0
xu+f1tGDyny/B+D8KMmceND7/NJ0jKAaXz0AX2npct4zZRKtEJvZlDgxFOTV6Wog/E9A4i3UiZ1k
ACbPS1joIbHzhaj8oCD+ewuclEXzkktCeaCWZsxMCZ0bEQWxgBQBnnvw8Y9gxnpmXyCN0Iq0V7hR
YWq/De0JO9EJLouQjmgFPGxtbqGyeV+57QIrcRO6GGptlKKUAJs3fAB2oiI7itRcVCONVEShAdbq
J9FHEd8bEyGZ3DmiE4/TtEAeq6uNT0HHA80oPJMB9Y3U/PwcYM5wYHz9xYcDwpJydvpVg51LI/Xx
3aJBp4hLDIwNG/dEPcAlaNKCrysWXsJRRsrnHQZ0F9ryAaqjnzYEvvTsSjiIAXbdMZEETZjOKVh5
V6bPaICOMfbHH7XlQqPhbYYqyKoHHVJbTFZOn7S7XCcDxceUqvCjg+pOJlc68gGQMWYRR0rLKUjv
Tu6b4FUecdrONQ8NHDQLm9YhdZvFqVOEshSa15pSt8j6C5gm4MoBy4FhxRubuc5B9AhjkwJZBjJe
eu2kyzi0GOohEG6geQwg9/ypGAz3ftkWevZCu5897k7kadQ9W25XawWTBwcmNhoYAdCn585oR1Qq
EUVuiPJlRIVd+Y+lA+gbf3TCIeBflzm6q3aaAcRoinKGpyuKlMf8FNZEr5pFtaAQE+0Gsy8rrDcc
RLHX9f75j//9n//3o/w/yfqEOk6VnI7/OOZIX22Ot+w//qnq//zH+V+/HX/+xz9Nw9Q0VTFtTbMU
29ZN2eDnH8v+5pjwp5X/ddll0lG9q9VIFn1fb+vf8DeIlDZGNh52Btj/XNHfvXlHmvxWt7eZwGxD
3vjvu9DkN3dh/r6LxJCsxMq5C7VF2AH8xkAfZTt0piThIteTEwi7MJnMyCZ6hZaXIQ853DR2rUVY
1s9f6oeFqto9AhFqtv++N9V6dW+WbeqGIjuO9f3zH29oYeS542y4t0Y4v84Ud++fcKNbl67jRTcB
X4DqIfabD1pGZMnjN9d/+YV+XN/+/W5uN8lcGGeuv0u9RIhpn9rpJ9xCXEqTnX+HmAySkgMm85IW
mE+0j6/1e+ntcUkWXmti2wHG+vumtHc35fy+KcU6JpVuKxVdmWk4vDfE3IGstUGukEH1i/vRBnDI
gvG+U/fqhHoofeHf96C+XDT//WK+F9WPD1Op29u9Mr7vQSOjQ28HHCRk1ig4gxJVGNz5tb8vqYnH
et4thm6qjq4psiEb2u/HTopj+SjLrBwJsNw9VoNHM+uXTQ0xcFr66Npj2XjxDRx3schafn1ZEAnY
7V/QSMgSUV8eAZ0M6QnWen/fmWm9WqY/b018sR9v43Y+FMbifC1HBWNuvYcf7GCP/09oo0uvcE6a
2K8dOcDSWOAfwOaBcMO08uvmh/11/xSBYiOVJNOfrwS+RqZgxqKTwvHqC8CWEBKxycuZvojix3DH
nsB8wCgJzu4sGeYfJcF1tmveIPuAm53ByRmAKsr9NiUPSaNGe5bW8bgB27W50ENz0TVIhrJadvC1
U4fCnzEQoB45bUnTfKx712ZGWkghtauh22DtQ8mqqV+q5au7mgbN1Eu7lg27VmP88QiLvGlLwSLa
ZETTLjzcTJ8leJ4moUXC6SCAk5uhwSGZDSWpRZVsc7TRFu3mYxtRH8ijzlSU6lfEOx4+1pPVLta/
8LWjY2JT+/jcg3b1aWSiwwVJIEz65a5pfqElk3r4+oWrzFtJ9HuY+uH+jThGj+megEZe8OWthOYE
KTYzr8rG2Dy4bnCu3Hb5a3DDmRneYznY0P0tMZMUIgSK7pGcI+eTITqPJkEq2oYmIVr3MCCjVVIy
U9vUFuMt+uGNeyefD4FUdLuTSe5r9aM7uwWZCqjXLVI/p+l1xE3UBICL7ssw+URerp3xbZyaicko
GoCfp40vD1WfSYSHe3S91CKScKZbQbPfpQfGVM4eJ1ZYRJsgqUuegIjBxea3d+hg2svzp+6VpOsT
Em/6INvulr5xD+/euLB9tUSwCWksnqOgmikC0cNoDdeRDk8E113h1IOWld7JPx5Qn9E0qTzc5661
PISL4E+qcIJQeWNfzotjxyQBuOHUA6DYtVqAMQq/EM6prDjO2BnjFgBIMKw9XaeasKN9MSJfACxX
hXhNApbXLD8DVUQStsFuSvOST6teBk60vDE+yWKF9voxwAOpdp3fR1gP3bVwgQ7bgtrVLdD9b9tp
IFWucQS8/p0P4P01JvOb5qxgD+7fTobY7e9QyTl3ZB+cyObTohzspsz6hlfa7xuvQj0juMQG++MR
lDB4qedYTE50Lqk0vbQacRsbtGbozAamCiY3orxP2ld0ouSQlk77ZAZw446M26nnP8UslNEt/yFe
gMgN5DjxRib9bn/NCeWB0866u0OzVOCQiKnIJWSS6dW/6PzAB2BLMrv9FNmFzORQJ61HQRobnDJk
i2aAbYUkpfKRsz/uvmgdMqkGZE51TiCgzEEWZdOeYvqJY+9YdKHoslFf2/R99QgE7oiJRY0OoDuM
XXAZzB2QHGKMemZI5xqYuPI7WnRjYMgD8xbF9yvCBR56pFKEGeCGZCGkSB9lXXxdW2AIZlEU00Xs
xP2PzEfUJ6g0hh2kBtjl6vxFkyeP1nf3o1uC5A8YeMzaI3hoTOAyf2a7YMpnfANPDP7IfD8bf0dk
TVXfHBZPqZWzU677a3krOSMFB1zwpWlfLCA9N+mCHYdAYnOalozIkVfG17Zb+kkNr80+P6BSLYRd
DmEOYOKdcn/Tp5Af43+Monp8QGIYvAuRmMk8smkQPrrgwiopyJYZDg9L44qaifjh2LFjGotpXr+c
21CxAUd/aQCxJTtmPg4pfd89Dm9N/WvHPMZG3IUbKxB2p5ej1TN7qksDVBLUQ31BSqGSgunIIGB/
iBYFohLrnWd59M5aRlQI3E673S7Zu+kYooQ9UNgiS7QKlgIgeGhmxSDZh9sDKfqZwLIMmqX7wZ70
T+raiCrFl+kc1RM0s0I2BsuY4b/o7YNe+fTbE1Ju2hVhwGVmElaJx8jupHx3KbCRdg0f3qUJCNbm
TLpzJAmRKPtjcwtEOXHwFx8OPTO0JNhwi+nWwbhuMS2AG8JcyzFqXQJGZMSOQLf/CHbIz5VLti2v
tfYI8hj40Ba7P6eePlwMs5in9UvubYGbhptD3wQ4Lf5m1dz2sSRHqZjfP3T3/d1nipY1UERk3ZfH
vh4yIlYCwEdgmeC3YhcFnMdD04buI3rLqL9jusKRyqG6NLw7ixwswhmwb9xPfbZPIEWVr3Cluuej
03Wq0eI7NHIvmaAzK4UJGlgc4rXiTNhzc5hU3UuDbq+Q8tFmRlfrMhuDt7QIHABGTYFm/3vNm6/S
QkN3LE1WbV3TFbElfiQhpzzf3xfSoxzRdNlKoE/k0s9OgS4UDQroFW5lhjtM5HE6oiNQU8cM3zAr
PDS39GDdjgsfw5lnIJvhFmGuxoqOVRAIeqOEgjm49ZiVL/iGu6zlPILDp65/LehbtNv3/g3cE6Vv
XWlBXgr3JuCMEbgCoPL+m2cU+fa/5YCGppimatiKLT/lgPbmlN1ORlmSW4lhJjQJAu9pLbY3zU5l
uMJqhkgsOAgpqB6fxjzTTqYm7PM6Z2k96uuxgisekxKhurF3m48vLC6nigeptbrDdltaB59V4onp
FkU+s6ttHwoXncdwwHDz7wfSbFFd/fVET6ljpau3/VmvylFev/pT5UPTAyK5TjoSMPGyH/P7dUjP
tdh4h2S42hmIL/t0w9iwTHYZYHwqEm0D5OUObUP3tqzlu6drdTGVIA616O33BcumuNWNyGW0pXrZ
xrNPDaZSi2N0e4SZ1cDE447imgoXI8Gx8QEZrEfHWWPuUgWAnBwak5gprB1SqvZx8oDyOntYrg1G
yUNiif02Gh6FoocYSm0zSChiXKaJicP9WrMIsUJvg7lLjSxzItHoQkHjOilw7eknN797o7MABYLv
8GFw0DiuLrVUcIvghq9QHmtfe9pJNFXwym0MwM/FMiZaxBIkU8O29DWb7VR4eHpYdNoB3n0I3H/T
xOAoL/FPBV7hM84VoEsgKW6DLhp1gSA4Ay+XfGWk2pDmIWSgjOp/g9nG05bz0crbDMAXvVwhE++Y
XgedG8XvtHbtLciFafkvpDrW8gs3JA2eTsffraBFY1lhhPsIb3y0qqGis6LP7rbPb57AO9D+QN2D
Fqy1zDlwd0N4hlH/MUmRuulaHsflxAbBF/Ayzl+TGVFT8QQ2G1Yek18BvajPYGNxoHr7OfCgoIRj
2L6ciYff0EWgLHfgH80i1kGCe2elht4m0zQQGKEEItZugzX20V7DswQJR6zmopPtz1kqDxIY0sRQ
4amLJdq3GuDsloHGR02IKxDVlyImguKxCJvh10VxRzTOME8GTBLc8chapYY7epBkOrWbVy6amIwb
YwO9/4On1ZtSBhGN0+KYhTPBjERk8EGyrMktqIvYXMBx+eqBLvx7g1kvE4EfEeMpEchOl0Vyz+9i
f01bxyEwhwyHFw+Z2puHX3wTqZpWAvWLORZb44JpN9byrOByQAMEyaVtSLdB7nYXoQ2hsSPNBbi1
yKNgyacd7aZ0BRlIpKJLbAKN0Vx0ZWV3ZAHLoR2Z9k4dT0o82m01uB9ZTXsT9S37Ze354wGf2jeV
cjyVkswD0oEk7FlUJ+ehUGO160hVdg/tOznslIxFo0uPMeR0ETH6qGsdTB1qhRemdm0uagsKDTci
3Y8sb30AEH6ErlbG9+GjybZhD1/BxAOlnUHiBwvp2jKqXFhHESMu566cY6fO1J05ALgezV5dh1WQ
4iZaP547lHKfUM82FaXUbLW6L0IHbjOzDTkAuYB+0MIIqekwG9iS5TJCrYLq4DO/T6JyH16BpNsI
8TXuvspgc55+EguhnvAnLi0wLtDXKCTaegQ3D9tHdvimzfBV9oovJk2HADhiFlZw0Du8CFER6uOc
JBx1nxUSb0LJJ97AuqszRGfw7YT42rlzk8XSAKvxWUOZQGBw/JFAowH9y6JbH+elxLMb3hfIh/rI
DJewdQsouaTPqXezPQMqqnu9rdJ+5USGFMhovPU1T5fqiN8QEGz/7sBoB3k7ux4oD9P2edxWKBMI
C3hJBPVF1WjjJjZKNUYibKOB5m2PcCfrp1naSBunG4qqIELIzXo4rkMAC2sEH5VmZuWrlIuubsdk
cTCKWHsEUVKdILCCLppfOPIlrjUZ3hQ33NWH/b7jcR7c+eVWi/pInrmCRIjumkB57saC1YCO6D5C
0r2l15lxhytLUCcXfuJGontbhOrHkR7uw3AnZJ6TYEZxh8rDhqr2EC7r8hF04REEXE9vo2VKkpQc
4Ws4Q6bDPcYSMDR51bYH7APAwkKa5Hm/QHYOrnrjvGser5DKnGpSofXPeVg/p5HqVXKHM5GmQrFp
FUvVuypd/ctIWJYAy06uz/j7FDRoswNhbtAtMlSmo9vuOdbySMojbdGR874I4MWFeXykJfybC5P2
SxmvzjzcHmUC98J3jI8ysxj/kg6U6ivHJTfYf2CHGB9n6sZj+H+ecdyyHi0qzVq1rJYokknTa+Y/
mugqsd0OGLeoOKtxdGzgUtSKIzHncPRT0Sk50oO4tI2wjEnSygPTXbu+nYHdlZcgg+Ugay++zkOa
E8jXNe/D1lzkOWd2lo3pSCfe9JIgdhBk26PkhyiVRw+GXxe+whcb7iLJw0+8jXpANVvgRCkIt1Zw
rlmniYUx1Ppy9PR4w0SracE0ANxecIiCE3mQXeORQbVWUSTCMFbDrGlPNVuUhmT3W8GIQLGcFXYa
3h7edcyJFdNJb2+6pFH8cSjm4WnI+YOPA/8MxC2sN6RIDXPV33zeqdiliJMNSxFoF+5SihQY7wvY
AIpnfZHhS0i1pA3Zv6EcK4gAlxg2cAxWjloBOQ+PP6L6Z/Sts/jQNerKWG0eA5wdAoNRgm8hhKYF
aQ3j8OliWo6lSDzToZv/y1H8voR5Jam9wy2wFgDArh8JnYcKSHzOI9yoEc8CXnwQqDPQsg3/CgZu
H59FK05Xh8p2tGsbNg4hKCY82qrZODI6f/BhBFiCiTj/9QT6UrCsuGW9bOS53IBlcZeBf+xVly6Q
4V00trOcNJa0E/xisMPD0Csj+eY9HBoEzslTWMIgNqlYDO5dC4pFZNw+pPpG8xW5o+zrVjLdl0sH
VIVxGGT3iOR8uW2o4HN5QLInV3xOinu/DPRQsPOZsHr0Eng34ldUg2LEWTAOQufh07p42O0y5yIz
EdhDm0bHnk8n+9lnMjPDSxeACbf4GH29OZ9fHl+mplu6Yjmmozxl9Gf9XibJiUL9xEQYjM0Uplbq
DS/ekLZVa44v4bjyfAQgwz0NZrfbV7uxGI6T+J/9xZyBPO6p5+EcS3ppwFbPvncuzh8TzjOLJWvR
xXSzTFgh7/v03aj7xgKJ6TE4ICg1Pt8dyerLQuzHIz2l9Hu1lB7KIi9HY2yEgJUHK2QVncDydP8C
WZS3DJgE3i1wEsap0d8v9O3VnxKey21/0ffi6o1U86ZzS0AUOnkUsvvhDdLoYSLPLvXAy9b8v6/9
Ohf58eRPuYj8SNTKvtCi1yjN6F9jEm/W87E1BfLZTLsEtYr0CqAVbt7n4fYThkQb9joOpT5+yTUA
v/1DH8nvuhwsDsRPVOpWLWgTRE/FV8dQiiP3Xs/Di89Zq6NdoNXT/ilWaVs05eYhI2Kwvj3O0pJF
rgTLhwCGo4uIQqm7mW2pqlD8qO9m+BkB3gT00KRC//sl6OIF/1tFZ7KUZcXQDPX75z/qcHORnR53
9SI+P+CrgHEyJA+Cw4U2UtKnzcIBvCMAOwFDJHc/QORzTSuGjMHF4mwkYhxtthm6K0Rs5sYc7IKJ
8KZFZrzaeKajy7qi2IZuG0+jrex2Wxwqh9sUTBMBjHM+JJEmcrbwhQC+fANa74C0WUHtRSSxM8Ow
T1uJCuW8lEgq6rk/aZPtArWPmgH0KSXQECSLRYo8m6Ge0/v8+92qr2ZAtqY7iqkoKuX/09Yyzcw4
XM/2g2SXW6YhKqiHmUuLPvVWcb//cXM/JnSjYqXOPBptcnbY1jsFf9+G86oN8fM2nvYYn/h6zffO
Y3QFtirwpnzmttPQl8fuoo6JBVn2lsaeRtf9BHDr1L4NV7Fw7t7Ut/5ltEFes4isxsXbk0VtgjUK
vg2jVfbzMIlzEkIcdmmHyYRxKC9h6Tnz7fgQN80PeuBw5APOlaKj0jpzODpVH9er6EA6j6lTrzZ4
tIQ0BrigRjYBQIW5U+IDF9hAFqMtpWH8ZbxZ8i+LrJ/v42nfnzM9Oe33fJax+Co3HrqFHOoXw5nQ
EjW/OxQQpqQ+BDzWQgU0fNR4ZtG9zP07ksxlI4qSCGxAQD9PFY03ITRNnzESGVwLNI84VgHnj8wP
DLx8UEX1EfQ3jWAagQqDu/5mpemvBpyOxirTNFtWVUv8/Mcu1sxKtzL9+Bid6PygDI2pQi58clIM
HekKz6TMo4qRNmguhac1iriJ5W0Cq50V7i5yFigGIya9xd8U7pOrDs/BCSkgA5WK0jXRHjIY1Mz1
LLoCTXH8svv3AlWVFzHIMRRLc1RVUw1F/PzH3eupcz1pRfIYlTiLJ4mHQ3fYjRBx8eAtFC4qPcCl
QhMZrb8vrLwcDP+88lMXci9v7dQwUpZCFuRCSrTyhDzOnMrqzHQKhyJgfd4Y0B2L/1FjwkUoNJEg
RqO6M0eaOXInEewAukohusyXyO2uh6Tk0I9LF5njXbAP+dOCp7D3uwEzjNEERkbq2jXGZ96Asmjj
9zxAfxVdHTEWQkSTjvNNCOXA660LmYub1wTgVkNQAe7YhiEJzCSBG/37Zahi2T+fBI5pO4ojOyot
2acQqx9s29jf+ApYp0EkF8UniU3ihm4cfWxY/fTtkfPbhXyS9/CSF0GKT68rsu6oss3/f6+BUlVT
dXMxqlFOU8MAWaLT+kbEvaj9/ZiK/WK1/brS82rLK+VR5lxJROUWtbQwD8gJiim+TfOV+JbDfuxG
V9okF4810RDo5ZIeoeGQNq8OHDUyngIEiCF/OoNT0tl2VoKA0oJiQkeiz8ffsh76UYU8GVPGpvkp
BbuWfnY/DtOIn0ax7sJXj6JuEsvxzov7qzhmwEH0rEKhEOg1o3U8cc/jW2B2oNhUIJ6InfVZ6QUi
M/ZYCkhbtrdU6ijygYLySaTbSyaZIWtGtM/2IyBREPyEXpvkp6ByhJEVSEy9b8S2h8QVGhgNQNAN
MJqCzQZbFhW6/69f8PdbN16kGb9e+tNGc6oqTQ93XvrBDat25g1XiPF0DkAhjuEj3gUraKl7X2Gf
aTWKzkaHgkwgHL8ha/s6Ogp3sGmDEe0GlCRoUIEs439XT8g2CYbY3/erKC92g8ZsgrVogJWQ9adM
/5buyfTzcwV+Ix7iSdfYtA4jKbivGMwi/Ta89OVzd3NrLjaTTO5B2QjPdnhixmxr7aPR2spu2Utl
FNERWqP5POymi+DGQIYqZdMoDv2Pa4LcRYJsW7RN3XA7C/tmfFdrutbfLFqIsh3QOrzWNMs7VO0Z
E2MZ4j787P3Jg1G202oLrYW1kGGnPiKERxx0WnZPrTuqi1fB7ej551Gv3EDbxjyFMSdr0NsHvU+0
Mie9ZJULiTrS3svgZNa30VloEO5PzRQYkKAs1bD3idM1WiydNyeV8moh/Hyv+u99bp72zrWsjtWI
Y5ftF967w82aSZzeZLYavIVkvQormuJoINZUzSJ1/H254+WkmtfyBGgNEZ0CRQNBBKCXi+zDahgv
ELPHaSa+BjZAsk5zyWtAazd/0/ZUXt6FqtqEVcdiGPQccjJ1l5UJDy3VYICz4Pfhbr3eTrroGjZt
QPvO1n+zgl+B0QDs/fc1n3bcuUjuNyVlASMrHWmdFk2rcYuUeBFGcdmQPNO/1xfhxwylNMiJkfQm
Y9dePDNlMq1eyzABCzpPuK9tKZvX/RFQBdBgkNZI0HkxpUSrbw8fV68PtHzXiw+ouavdSIQ2gHEB
foYINIcNZpR4mryvdcUzPx1xP+7JlJ8OmVQvLvJ9yz09OneKa6/V0fwwNh7uubYIu0GTXsvIB4o1
/juaGC8KgV/Xffr+F8tw9ndnV/At5N7hCwia/CVUyIh6F1LNlLz60hpeB8M+DOC2BkwQf8cB80yh
pBFt4rt3rH0cvLVeuJEaRzmHQdJ1oiYsErBDuBvrNJHf3TVr5c3relpC+j5VS10/FCOIDviozvOg
JZqpjwYzNM/ecr4Jv4yTFWC1htS8aMcCbUJgXGzt4/cvDDhpAbl3212l3qnfEYnRDmzAbhdcLriM
Dkt3rc/MbgkB1Ouv96u7OwyzOeJwcX8TIQmJgJTpuJMgYr269xowAr7ULTiON814jX0IbhCtXXQn
PZE/aFr0z5NIWpOaMy0fbUHMiG54PaMp/i2S2TX9S+EJIG5zWa9JM44XqLXNU06KdQbTUww5RWfB
x60erc8T7bszSbNZAcX08JyozpTWu7fQSt2Jlki3p8Kxax9BcaO5ATMZwhdw+Ot0at/9xg0tHshU
HXBsNVQByNrq6caFwKiBSL+swE8zcklgTH6hteoqM4DqxCew/x2MBcRIAO7C2BA0pu0cJyzv82K5
lA4XmdLCbL/fHC9OPJ3gxExeF40A+WnDZovjZePYLFIVXh0r1Gudw2HKW99ERdemkG4Ce6qhfVG4
voaQLPj2v7eJ9uJs4A4MR9O4uiJbT4XqRdIc855vi5EgVbWYYjoTjCgSN2+BHznWQJIh/YhUWj2H
aFcHKSlFywG3I/LRZPX3zSgiFvxbrPhxM+J1/ShKzEKvivOem7kEx6YdAVZrLWpmZ9uo3kRKVaQS
f11J9D5+XEm52fKj2HEl2HDXJqqOmCSQhGq1kCLaj5ro3qKyndbJz/5+xldnxK8XLgLAjysn2v6u
XVKujDsn07icLth8zvAYh4Z1/1ybALITW0lIeCPxDMH/zfVfBpgf7/hpyR3sxfl8dbg+5BwMo5mG
hfNOuB8krh331xsubg8mTtRWkDfvQc1rvruBN6/efjoQNvLisd3qrPlLkEM+hu4vKn/37jrLLr0j
ZCmCGtWZAcn1zaO/WevfVcqPV78B/JJp4qNLNRRlkLatg+Gah/iYeGujHTWRFN3QXCN40TlA0+HN
5V/0035+efsptC8k63Csdjz4cdqAkQcHjyKW81lM9t0KdCgYS9H9JTsYnNdkRL03N/A62vzXXref
8uv0cNK3p4QbGKMO1RGDUAX6udfh5dfW5wZolybIu3b90RpAzH7z3bV3j/+UFhbZJb/uVN4+ZmJ7
MMvM2w5sgGNTrYsO9I4T7t5AYTSYdIHJch9B2wK6AD50sgU4huyeUN94B83WX3VCfn2WpwioaNVJ
PlvcF5Jkl69pq8X0EidZ/0JbImEGmDDHoUfnzQm+Z2F8Ma5J3d532+m0FIIB4Wo1l5CQQ6UAPqZg
LOOdh1FBu553BG0nr3EKxY0ylMSRntVxFvw2NfkcIDDhtieCoiJCLCrgEzQiKDLZdjWg+xvkUud0
pwPAV/NS9SHOxX17ZjIZhL/Mv4RYTRENs/WjtvehAbr+Yt1qFGM48DBYETLkviUwVrTahUiDoOXJ
aIwJU2gD7BUvsz4ChNzmuE4DFCl4y0fX3X8JSCdNW5GY9y1mEHYg93PRJx3BMLZbjU17IRCorZAp
C0d2n/bR8Lj11nG8YgIshAwsRuzzUA3i7aqP6wzdGBd5UWwAW8YFjiTLTg+GfcnrGhngFoam8fqw
9XeeQaMZLyVmlP3hfcBJuN5EfTSqo1naD+ojrB+gY3W+iXN2WIURc8qd51y9SP5sujOQJoxtEt4q
em9oY6W19qzZbNpNxtYMfc6py8G26GZ4R52ig8dk1BYi+ZT6QoJM+yr8fUaadwvoM9J6BBA7D89x
QWNGUGGdD7zuh48abA5yanIzbLXa/MNJvR+t8ZmYINm0gfvEMsW2G7UTQSKaSCa9iICF7AnrDaSG
MQiptdvBRGSYJmYJIKUFRzjvmsiB8ffbVLEZBCWw3nntEx/4/mfNWzIsRNRQrI13+5Iz/u+z8BuA
9iMs3p0yOzliYzYYok2h1Cqzz9a12ekcyZGFbZLeXac+GAjwvNm4lbHKy3CKbOfD7Sfr+IQMgyDM
x8ya1wv0//tbNDdCoHYCMdIld8Zahem1Z7QC0M4EN0SF0KYBjEBms+5to22LjEyfwLtA/bUrUAtb
aI05ms2sRz4QL7DtDVBrQbrifQ72Jun4Hln9ePy97eSlI8LyhfkieqVs/++MvylOImDYPe7kTSAW
oe6P7MN+ygGsTaWfbnfeOC5AQQe5BYaZrKSo66JFhMyvx/lD9nmqvbmuqHn+uu7T2a88zrliiANQ
FIcd0QeiJoz2k6bmfTe3RFwz3hTFjjjW/rio83TeG5fz6V5K4mEx7hP1vxuiq9Dh4AOk0h0aNRQ8
+o92F4YEHE+kJi8Y39mFG3+IrdPEFYRhLGug67IEqxETgiG+hsByACdMQP4u0TkdDPbzSqTJDZh4
uIQf3Fv4Cd7RtXuXQHBZazXVBbJKaG1gRgRt0e2pFAdjyod3X/e7v/HXAz8ds1fpdk8OOg+8waP9
gaMmfsyIUgAAAHHqdEqf0QfgkR7hjQm0+YlCghyA6+OkOzWbaTtqg8qGK78dp+1JansRjraA+9gc
ztntQU9CMaCgcf62GHiXmzpPR7SRnc95fmYr+K2WEZo0D3oEaVCYybqbREwHrvTK0zqun/jj0rXC
pevN1tDEy/nr5T2dxrJRHE8bUY+g3iKmjhwViBEhUQosG9SVN0SflJjS3MQEBvgc9G1BPaI2Iljh
b5auIvbDXzcjEqofoeF2zU7p4czN4MOKLqQg2/c/MNcTpxGzQ7omb6749gs81SW6k19OpyNfAB2s
KTQDwGgoIoXsmlsj9ft9nBaxYADajnrogBFe711h9CZH/h5s/njkhX673Q8iNI0RbBKnALpFIY6j
fawlJgGWE6ILjFnru7pIexObnntXJ6lKNPPEhaGQ5q4Qjg5X6ohMDNWDOGwaYodACjkJ1Tq4Uw+A
phwUjXfh6tXuNWRTt01N0VQbAuPvb57l+THPb9J9BKV810bQCvgr6EEJeEHh49+2OARntDaGyodc
gdYJL8gU57emga9eSJLgopMYR9GuqRnudixDC4MUJVVe+oAPKhS/zsx3urZVQwgpT/3zEk3l/VLP
PYL+m8Wkv1i+pmaYFqMdxzAU46ngOB+rvXm5MoQ+Ba3Gfgj2BXlKO5o6A+J/KDFyudbcb3Lh9oMi
YDeKqi6+3ZMD1OugfUQTlJa1cGEBkAdG+tgTeBjEAt7sefPFpzc105Kh7yqWrJpPez65SkZWXCsm
gpsv0Ste9OAjjOdDBfsFBUcMF2B1AezIzeCjtQycY3VyDwwo0NlU/KErQhPD7wQcKG0r9HB5y0DC
hLTtyDx+E4ho4csL3xI8eGylUMpLfNmCDnxF++rNa9delFm/HudpBTnXwtIvZfmgqYOISAuSlpag
7PDNNcCZYI7FA8U2khKzXUvegvRYYKTRZb0IeBn5OPw0nL+27kMI/DgzQv3faYD54kQ2NcvSZUPR
bEP7Htb/2OOppBnV0VYeIyoxYUl49/fNPR4mGmfh5ggCeVESeYUqtVMAqmW5o6GmAsWl2KjWiiwy
6R1jJHXndvb+EIvgm5uA6dCnpRTMbojmdJo60mL+md7RR3NyFECzvUQCD2aNquJ/hPr49URPR26Z
J3KRlzwRZ20GxM87YHtpMOhY7UO0qXnHSPW53RnpFYQhHO7WI/qTg3eQGf1FKv3rPvTfweOmZPdF
UcqP71wSNTyB+Nv0BbGGDtNV8yVkEy5NvDpHQ9YydfdquGsJuia4SqG9aQB63oUG+Lr8AUxpeUf7
MWPsKKT9Glhh/r0QXoFlTI0pjWXJtqkq8tNKVdOzuTjorFS95c/phUxbKVU522oqnILV2X5CYUM7
CCkHLCeAEEtYDPx9D8aL9PvXPTydeM5OVu77M5sfUx4yI0TWl9DlAXbYcJtbrc4VzUEsLcdAjt3j
6jqJ1gSBKSRR2sNtuLNoUuOSCu8KOpKwoaJViQoOju2r7OD+fa+vuoYM6x0TR3QT6IT8lLffNklx
sHRmSmMKa83rtL6Nc0MV2QHBYEVrAF3MHo1pFEzeRBX1xcH869pPufstfZwWxpVrCxgkEn3K1Z9T
qoSXKMbgHEgTxaNRRyadcS138T9ZKj8e/bt1+yNmnDbqTbLVAzNEObog2MbRCNKbw65/r0U3l/HA
BMBC063n8ejeovR98/zKq9PMli3dol+uaM6/nWZOIR8M6WHB7vfhHOFmA+aG4OPBDJhPxxsUGIWK
j+C3ztXMPdSAVreBCJyiELQALr6IjxWQ066hOR8LeUAUqhvC0wJlRm94r21aMVm5SjXuaivitXec
qEPoj004iKDXEBPqrrtGazIDLOvByVn3y1qki1YxZEq6N3bYFhylCEBz2wy9oIABIaBZwcwOR99w
TjD49RTPkltLWGoiMtRL4zGwdkjC+QqHAkRWakgrvtvlr+CGvDhbVVTFtixDeQ5KWnlUD5oB3lOG
Hg8Lrgj86X2GS+5AmNz4APjxiekMz50tltP9a2N9WJ889xHBdJzJ4QYsGTqitC7e4mBfBSBbthXS
LTaUYT+3RA+Pe7VIHBUkJFQ9oVxQQOhHPr/ZSh1IVQzxke9Gscnb8Qcw6aq8A1uPQoBPhjUTDYkC
/p5A9h28sCN18iBB0gWONFJ5G1dQ8wEEQYrHH82l2Qpj4VvPzGzQeiTcoZRNton4kloGZss3PiwR
/ajSxOm32AfTDD4Y5DjoI8tF5Snw1WCpIRkgGkm7aG1hab/1YpJV9Jb8jogGN7cARkXzbxmgPu1r
fX3jwyWUO11kF+4BFPcZRS3Z4MGJiBpKD5c9Da8OGlubkNxaoH/l2uT2XRdmoWHSH3JaTm+S72nN
G1gSRrl/hR/vm1M0idsXhCGTKKHBMjO4WSeaif41jVI7GAjCB4uLkDRWWz3hwCalZEaHLqGChkqj
wcOivkxpSsRtNiCCB+D4oZIJ5U0kFj/f9B/Ajf57QWUriqP/P9LOdLdRpV3bR2TJzPCXGWxsPA9/
rNhxwBN4NnD0+6q836c3nY460t5a6rWWutN2VVFUPcM9qIppKIb1XRQkO2lyea2OPG8ZbXxQHrkf
9f0EtdXGniYqZirqQEghPnQXvBwiGDchR8CTY72D7R0w7MfmQEUTYxC7m6XgfraNXdBPjrZYvUrL
QPS4CUlMPlU4X7/eltQoae0Q2abDVi/YBN18mKaBL3WGG7ur0aI8Kc7Vm/VQOTu5FVgggi4Ik4Ka
OsAAYlQkFnrwDyR/4aRk+S+xr2n9kPDCU1VRrlEMMMGfDeEvB+v5sSvK5xOULaYfny+BWgSy5nOK
USNFER4SQdcQICgY5JI/73BD4yB6Cg6IJZ17c31wJeydFsKHTtRdhZGXUIVvRq1uC73ds6t7dYzv
3byje+8ogTlT4pK7O6d6wCk4vWVsdTh3SDi2EToL3QnUXM4E2qhC0KLJAtGkAGpHl5RDYu/7S2l+
6vEaKC74qZbjr7HqwDHMaW2AkQu3LynZ8aDSS69vdUCzlUlEBlukCI1aThWi4+lHvDyid106/nWB
jZo7XhcLOmACCMo9f+glT18Ur6EXXlCnaCFAAXzkSWMb7m4DRBw5Q8HiNTbLV295FirQe6hnCBFS
w3/E71y/nWmygvClbVBcnfN7yRwCT6zNr2NM+dh140OHgmUTRrzOUL3ofVLpR50QljAFbD4MLiqS
mPO5kO4lZ8LKwHOBa6NlQscO+UPSw84NTouDQhevC0mFoChxpFy7HBMvB4MgYVsuXA3aZMxa9I4J
k2BuUdYFvnr0qIK+qIJ2RpQ7AykyVhCWS9RQ7VtNYQN+FWMAuLzlhDmhPy9qry9gcLqz5Ggj8SF9
UwE0Uy8LEII8vUn+GhFb3hTaBbzXICST/qu3ZjYAmWAO5QsRwFNfK5OhME3sUW8UrwvXI6J7Li8L
RUFEYQFi8ht77G0I/I9jRnEIEf08RgjRR6uAuAPh2BYjwZdeaEkkUyFoj3B2MCjXD9RVrhO8K9iK
yEY7iTul4DZgOZ5uqy+M2NkzHr9Y53X/6KPWNzdQ1UYuEqVeQc5Scqgboo+CBtytM33SdmC6fA2k
D5hh9hgQRNQXMivcY4KCpqIey4pdnBa8QOe+4cFcsH3nYM9tKL1LM6arvUbXF1glU1Pvw1sRtHF2
wPMRpQfmV7j9oQpp5Ob0W17ucoAM7W1J1evhbNrlQDq66sUlu0TO/K0NW2kvChE1KGxA7aBY3O2D
GfQqvlfhhYE3rihBip8KjltuPgFPS2U7oxcgYX8SdTd8xNmjp2WryEQPDi52VJ7XfOj2DcW0VX/G
2YZlGEc1iJOI8xi2/RusYJsRzRApLXDmVEgYWkHbzYcYOCOrUXvqvBBGzVpwfDNtyaFbhoOI6QzE
of75JxJaT94B1AjsDvhbBTOFRqBvshQiBImGAJkO0EstJlCatCgMqa8h3Ia0y9M5dBdF7+05RJ6U
ByOM/hKMwAYfzgRVF9hevbf7MPaOCCNQmQoXiDrcHoF6j9EmwxumZ5nOk2s5WvUxsrDsrioU5d5Q
D3grx6IfgGg0LvM6l5KwpqmIliqoqi0YlSfk/m/QyPgOOWPO+sbgXLKV2n58+k1O8Bl44EbkdN4R
3UaaXugPIKQqyI6wwOxYFgbbI1ygaGd5abnRKSXfuvkbPBcKL7RcrlNGrSyv9HEAg5qj7m5sPmzh
o13PmRB3KtBD+hX+a45V+RUNTyhs5qGbLRAYFY4H8BlWtg5pC0WLkUehltu2HQualzua9Dx5/prL
m8a5CaDx9e0W5WHtUpSIURDoGbqdWehdw4izAOEvuP9xaMEq7N95i/pDjkWer0lkLm2zrRrfcgfj
qB9lvXUFZjJYLSmJTxU3G8hB6dXhuXvnxOIIDZrOc0a3h2CWpcI3GT/FIsEgyJdi/Ja829wYlN1z
r+wykwiewL/HqIgo9Fut9esYzW9tgvK8q153mTGeIz3Yp1lPmPhY/dzfTUoHrJYDP4qWZytcm3Au
bRkLojNGfm3cqU/Q/Nqd86CevdbFVon+PbLP8tNfI9Nl3VRVyzTANP6Z1Nf7pshOVyqCqzPyTlrH
6LwmWW+f5Et9qHs7/wzEd59I0TEGUNS/fVihPDDCMilGll+MVlET3EfX9DbYBg1UB93Jfc07fzS9
bFv3tXjX1fv52+zudCb7JZSeSAus6SW18NZtd/XwFdZoFJa/pHOfUNp/zelbTvCsXo9LUeyAmXVb
wu++d5pKot4swpyyV0QFSvlgzjqnwW5wwxFU0FD2ruU8fIR+Tt1dSgJ+GJu9S6TOweCmUnLt1R2j
/+xeUPx4/BI4/oAd0IAm/WcHS8Z/kMNfgiRdKqQsL8g+px2CkF0HS6UG1A7K7xgRZAmNs0VM5MYL
9+rGPWTc0HTYYSv8S7GCiOyvXcpA4CBC3DJJQvVv1YpXnpnna0HCYhHGAKnzXgHsdL6asmiA7hn3
LLcjN9kcJU8SZPyx3bmwGm2AuRRQ5o++FB7ipSDhCyVq0RJGnk/i+kVKkr8niAo7zNDlNTqtHbw9
SIieFLpRPkZ47DpCwot45emGioOBgw9nx7ugB0Li42LLQUXaFZrtsjNEXwZToRzc31akfXDKEGfa
IBAvkRDdwAbAWYXCrTsUqfhi3OpErCkR1om/fgT+sPdR4eBH4N0z2b0LDUm1xT9CDgpaPXC/vb2V
EM2nFUd/V49lPpaZYTIPleGFE5AQi0CxjWBG8/nIAAxuzMf6uvtwcThsu0Jfp3Tpjo/XiMI5uEd6
4qeyWHx1i8Ac43LefQGJm1lQNJ5cXY0TcPVXlIYzMtRQiAlWTnpiKyw+znYAPcDdUPV1vdlMojJE
8gbRK2OseLbxZcD1+Rt7PLjsNvYjskv5orBTokkCXHeMfWqOepJYgIP3ZLYFkFATW+zaRfWHci1U
KdxCuf5qe4okqDPhPqKoicYFZcYdAleLqz0DYQ4Z9g3SADfQyT3zBAV9eYJAwA5FDIxywCkI7h5e
afzizt25IgMUgOwW+EMG5zoMMyYMIkTBLG/PTyDsgs/Ozhd6ra3IcoVvKYSClouI6/sHBC4xNNhR
NMlB6glDq38fhfLf9c0/t/+3Alh5PJQHKWtXE0AANVUusRch5QLgAlLBepVQtdDvZZiTN+F7Qhsb
r6RfBvF3W+PPQXy7zZST3ByuF2SMxMq8MAqGKgKiCXR5RQQUEeP1AfmTSCNb5U5CCr+TX4ag/32h
am3TNDSZZoWkqKroaHw5j0rrxSllVPWkoReqoymh9IlCvfvqjeTl9RjWHkxWedpE1J+JxVvOntb3
Q1R8W4Tce+jtzhkG2PCmsMHwss7wLaNWDhVurGBYs8Fjndq8/YCqF+u8lVN85iBiLM+IH99glDm0
sHGtPc7/vbQ/1K+Zl2WYSlszZErC35Z2/8xqGkacs52amN1MCoEcconRJVGEMegDJEuD4yAipR4+
7W1mCHaFCE6F52jj9OL7IO4xYnSFBaM8FGDpf4/xhwbdH2P8XkN4ri57dXUSY9yhQdPuaqMdxaGK
GB5/grG/1EkG8NeaDkjeSbkEl4yELFmTsMSlk4+G26ZnOPuTJ5P2a8HsqfkLBGjI00bhb/fWj/vk
v+v52fT8sk+u2kk2bkfGutuHyPrPl7ABonGkAUeaBM0QVU6BK3/CwScgjnl9hWnGv9dL/7vA8Od6
fesCng76FeYVYxAyBdTTqDIcyaQJ4j+f5xqYzrG/BtWt+8UzsGy8O9X42m1IZQXsbWfbUco+vaEv
3n06VTx7YomJU/vKj3tagfQAim8INeOsxYl3h63ovMMy/eWpf0Ji/gxYtLZFqZB2BfKuuvqtVXGs
6tZZLVoVHR5xdQEHmD/B9Ffubkhp9+YJEa8meqLJw2kkPDeqUX/8SCJ7g+CskKvj/nibQUKmejtB
AQFD0crj/HUGZKhznCCFlOrdx0NHoNaxXvJ6xOWoJnGxc3QvWh+Xu/f2xuGKierg34/oh2iMyUla
GyaeKsPG+3as7l60QI2SR6TTknv6jw/DRgUQx6UIRbqQ2lcV5qLjSQprDw1Hw6kEezM/pYJF2kFh
L26phBLOQEFeFuMHAH6/MZp/aNL+OcZvRwPElnt2Ufb15IYMWSnFB4OuYTnFJuTk+faQ1Hc7jPrr
5bK1AacooF+lYJxcQ46JYyet2kG1j7t70lf0b4RIpD5HkSMOQeIP3OrqKdH74DzJ8FLX0MD9rccs
ST9dXf9dY+07D8XY7Sq13T6I10CjeiPsjhAfn1DnUgNDgCSBI+/DW+7chb6apOK2490hj4uoqH0I
pfn14TyFI4hwgiSsorwhegrHaHr4mNJeSKhd4Aft3D5QSaUcBq8R4aqSq1FBaOIwOXHmm7ve0Crc
18NTknY/0HW+z4R26VVIxRA/VM6N4rX9OA/aCpKr1CHD5oRYaEkHluih7Qp7sEN/NLnGipAxNzlo
KSmps49s9G64r8y+Xqjmq8MWXiWLm+XeNYfCVUHSXhG5gHr698aVYJH9FRCjWIeEgSK3ZQMe9Leb
8G7krXu5ugnK0W546JnLXY8iW/eCH4bUzZPz5jDTUmtcz/bxql/OeGe72bShNzKkMnKl7Iwg4keO
+5HWoax16RldslL0h96z9YHPoHm6fEwV0dQ9va2WT6I0PLNwIbPbU6kvDyvuQzoDgwvyLChnUgul
6+uyeMbcDOohhh4Lg69HF/XiHVH/FWVE9zU9pisCsS3/MmZn/zY59tuIMFBzrvwmRUx1wSC81qYc
3tOi/9haQ4pOeR/T5+iAi8U+ojxbzgpKomh7PmIY/UHTv6JEjE+If+1QZwwxbNLmq3j/riJqCdZa
Hdw+zLjptZxq3hqVvUvvOirfbtNmXsfm8gTcc37cCQKPMtKX5jIfyyToVl+LVBzaS+8wLTuPGaSj
GLswqqMqWwreZqRFrbHMq9Y5R02obRCt6R1QDzglzaaZPxByTIzupXfvNml7eJkZ3VtCUjHS0tWk
nLaHJsXfcdXP0+fG6uP2Zb3LQ2WUj8/RedzqygNtoxtO3vVdvnCQ9dVOMclxPe1cg31Y+tfkho9S
0T/FBZwu0BnJ/n0XlvFjosaY0Ez03selo6UQHLW0RREXyJ5XJtmgWdPbdk+k89hYeFJYRDyoDgao
yZNcrsXRpeK7gfsuiIMhKZVCHmqQOuUjDUEwy18NzLj+ECuyGoK5CfHiwGnEQkHjyE9jKtJ58D4e
4vMIZTHSCQnXnBpSeD0RuXt/t/TL5DAo3NP0Fejsn6QcHEerll2t655vLq79alZSDrJvwWnZtO3b
YD/iPxZSaY+t2bLPM1OxryNrZnSU2a6j9a++b05Aw+27GO60Rnkfcmm2zSb5E3msMztyVDtzUyPx
QlyNlTr6K98YHgbMa553JXpEsFC7JTWWXaCmEvLZZ//evXfNFG2y3iUuE6v3CupYHujBs2NyElCa
Dfeja6dgy7l5pIzO8ww3KfcwaROTZ6STr0EW7rZZp9kg13921cTEbwt/uSyu4kNASfncto93W4bl
TM1yyIxW749FMX118lAbYMzgq/PdRh+b7pakizzrPb/b+ZoODM6snQve9PoQ+0pzeBxaA70P5qPo
3dLHXAmgimVdNQKkjgx0ZHaVYe3nyTWz1XFrukI2iwbbxystMBWe7NtUzpyad2uG9vdsP1uNXghS
FZ1raL5fNq0JP9z0muljIyONR5wywMb1GCPJxRWojqRBGQnE7MWlV+tbg7bfHrE2yCYMjUExIzJV
x0fPSF4QgEfW5BzI2AR29bE6eqXGzdbHr1Qa5ms5gkp36aqhupAXr2C12MWHieKcfEJ4u0XBbj+R
Yr3Lf712tEfS7hWwfZAYuq5LQvpJjdmBvFAyLAcsDxxMIKc8pPaCZ9EElcMkFYCT0rAaAB1/tOwV
utIErBTfskCDtMcivLPECjLNAxm1rffb4kGXGH8pRfgGPHF0fTcm+14+OG+Png79zX/G146+d2/J
Y3Gf8cCLmTW0lkZgJBb7FgDJYYvDlijZ6EmrByf6SLILZhCwZEfuHJfXYdk/jFYhPu4ZXg7CxZWV
ffBomcZpAE1QjrLluWNwzDgZOX+/2D5m5ui6lhe3rd41hoyw6bET5nW6mxzIAvnel1BNvcyv8Y00
lr4Ez2rySpmXArUtlUfIiGeRwT2wH1z6p9QcUdi1zZ6S1t2KJuhrdvERqzyHRUcbZmOASEt1XPOC
TqShNnxFu0LofqUa5ALaIIWj9W68rvwA2xShUOzezxNsekw/h+96n91zu1kzrGvyaiMacoospCZo
so8fFG3hAYA04zcWrAlYrIfP/K2XjbePTAs3ysaUbH12h8s1LF4UvPRgZVyd64w14Tut5EyP9kXe
e57pXTgJcOTzLcdye++seJiL1nuFMdpzi00flYdk7zWLIjZxwrjNV0KXiGd1/dC4vss1X2qGcv+F
Oj9qBMExtHrn8JAqw4rKEVA3Rw1f+MgiSeQ8Jiw/Umf6AuGzyoaUBzVyoS5YrAGGvxzHE4OHjGuy
dyWeGJjvKjZ1qbpg8tRl9BGC7C6CtgN5jYDKVoiuvbWSO5VdrXcPd8Gxd/VKP5+03i9+lr6JcsTV
KUCh0tFLyAB85oZD/CzYTeouijI7N3OGq7RZ3yYKraWnHZnpY8K45aicqIjA9+TOfnD3ZJ+41OIO
eG+d7ZGjsGz4q6zPk+OWeEZel10OTWvYTOo17JoMuBiFl9jqceqwKtRpOtXkg7YszgSQWy4zK7yx
u1ALAR+V2/vBFRD4ZXTjA8+JvK62KMZ5anTvSJ5B+fQ1andf6ZlRSJ7HdKdP5v+YsUEPo4vPJ1XI
bFtjE1c/gIM3aC/tTRM8UZtrvex6jdVLseS9s4im9q7GPoDI3L24OycfXkbFlqnd1rcu/GGaJ4Nn
sEAhDdXPdu8oROVmVnxBKBIhZU/eyGm1vq/v01VH+5C7+uy6zYfPYB+dUUg1Al7NsB21u/UsG+aB
NaKinNwKcaBRoprsZkQIjxlVbipFI3NoLQpmy1isfrtHZXwATFkZZ6Pr9jV7JoizbSez1kLj1WBf
j1C8j+SOkh679eQZITjeOfjwZW/xHgWuNiEEdgDVuoytUOIOV3unGRTyhR4fevnDecRcbbTMYmXc
Ht5CLaV4KS3kwSW0Uot0z1jkg9u6PTDGlnvcvjrt7v1D7Yg4Li1iI233Ln1rfE1Uzj8cj7ZMgA2V
Lx+zjA28MCerXh7ICQVTiE9rZSa5p8455ebb3gBb+Ozoq78LqS0TS+rejZd32RpJmye16xUuhQjf
0ayb7clqTzNidpQiZswZ97PQeNc4ROODjDFQNT2MWmMzePo7Xxm0O01azFdJ0z8i4kt7OAHD0aje
K3co38fFtHSr6StqBtfeHkyVNf536PwZGP+Z0BI4K6YMD12mnPyJPf9SGigOJagYxXpO9ME9upKq
qghNjnlNEeBmZ7V9LahIRnrGWErLNbuP3dos/j0I9ROx9o9RyN+6Lvejua+rFaO4X9x9uhrs3spB
E2K7Ptadc7/sPZIHKkuEfoHUeRJ/XRKTGO1Gs6iaUfzuHVNtQ2jrQaTGxlsfPURFGrh0zT6SQ2Ev
dQutUGTWCsapqNq7r/jRQ1R3kaf7LlSC9By3Q1w/ov3yxDuSJ1ZI93bcROKnsqmaIG2ZT3b9KjB9
4s/KvoyuPLtTp9qQRfARYx2Axmlq9qzw0MOGz69naBfFCHMi55eY4S0qw1Z48W5Ta0MOwP9Zm/x9
12Nub6chjf96mi9IWvqEldEuyJ1TnPv7/iug7REShxBmNXiBFP2z157vQ3WDBcYVsAQmkPQIQf6t
uViVsD2RugaHcImJ3VTv3tethCtSTvnXKjV61vA6WsW7ThOKhlUWm3343RDYIzMCunzDuEMarPq1
D5vN13EbuXOOoruaSt6DdXwGRiyCm1avCQhm1BGXblwOeUhoiZWB3u/RN5YCa9DylFCPDBBtRv/e
ZeRxE1ed1eA4RkAXvHQgytkAZYJHd0/vRrYx96i4kKv4GameHqHS2T34r0hB8uAZmvHB05JDJAUi
0rp27kRB55CeMOUFPJG5RhMkKv3S5zZ3b33xgI4x2CqkYXYj3M86Z3zIa1GWBvQx2MdyR7QTX77J
RNW+FiCi6Z8idP69fYwSZdwDRSgCAXwQuplQLKPZWkbn4B7k0JHfHu6u34o0Z9cXIoUtt0mBXjwM
p1oYY8Jbc7JbH2ZV/0HzFUgYTRX7tT2PXsk1uvQsvw6e2+v2PNEWeXAcK3hhAuCzfGxd8hTzy/Ht
7THNU4qHDUxBLGrZLsnDaZJL+pLt2/i0WM1r2X72ynT3rnYrzvdVT0ph5JT9W18NL7+VDn9MrFXQ
egg6tzkmviXWlqbcml3VfkJW3o+0YeVX/d0sj/CI9K05+KCOgmxdoKcSHdkdySawMGHMQdWbpoMa
Got9zA2HxO2/j4yf0O2fblv/f1zfyony66VK+k56ou6SgVXv0uv2M88Y7mAMHZJdokdZADqnN9zs
AtMVyLtVV+/W/Uf3yLuozqyUwznSxlZ6mwHa/D+O7luv9tmu6tXqwuiU0SqRXJzu0Efnf6+UOwvG
2axl5xnq/MFWeNSYEQK4yWpELznAEwHgZsGuO5JM1j7Kpr8UMZW/n6nWRmYByTXZRJvwU6jn65n/
MA/WJVsJmLoa32yBTC9ps12CjE6Th8rjtkJxwfKaGMVYOjyhh5YsprwuUJhZHfx7rX4A1P45mm8l
VTUzL9VFgR5SB59oneSc6s5j0NfWY6rkw1cLLu5hQkg3zER3B6DdCH2tIdZh3VuEP7cAa+ybIPfK
EdHFDkqFRU+K8LcBK/UbVvTHzqsqKYpmyjo41k+9ly9r91g9d8r5hYKgqJEao094GJU5lsumSOpG
413lZB50EXTxczuyeuQiu4AC5MptS34jeRX9Vo3+VHvvZcl1T6xKi3SN6NjZg1Xk9V4R+MiKlwfe
Bf2r+PS+6sQgtUDv0O/Ta/c9pzSHc+YFn0y2yAsSsPNhpXkCdGM3Pv2yWYyfCpZfJvzZg/oy4V1p
nR/Wmc0ijajat/GVwacG6CsGBWXYQTD7Aw46nuvOsn8aAIF9jquoHymd6FBCpGzv3ZNjOduVP5uh
f+pj1RTAsCQ9xEagCWZYHxhxNwiKdcCVgO86fUxQM/HZybOIwP7DoqWo/srvU9W/6oVsuv8+xs8y
85dZ7e/6oTEKZjVVA+G88+m4s3P7F5Bd5WBnl8knK5J8mDNtmG7o+wKBomL/oDAvyy6ia3G7g+Li
2c0hSRspCh2/1bp/HeS3M65ujtfW484gc4Hks/pzQTNCC73FgI9jlOrVifnWottrSx30lLabakjH
4JOPeLaNGHzVyTm9I5LMXfhBjuN8CFFN6xdfRvXH4wQMggUmRYM49W2YFzNHMrnM2wI9DSxCwI9b
3jDzxgzRvz8RDRiPoyiILm6wGgk3nWYaT0Y0qsH6CeW56W8L98PlwNOleajQqKGZ8Z1A2lxvWlkq
WjOZHzw8MhIYOAjaiKcaBRZU/RSVPNUnCU21gIZbhw7OEeeJF13tY/Kbts2P3UyVPqxumfDKrE+/
wC977VDuzJ15fzYTRF7a4MNlDxQlmO/1Y3AI1ZgSfmc8PolqWGWvIlL3CQpIhjjeusfGwyPvHE9I
MCkJ4NU64xhIabf/Sn+Tf3wl/jvMT/TWl2HusQE1M4VhCreuGtjnDjeV5xlugwuTkEZU5rxJSbM8
Y33saO6/bwGeyg9vJIxHSXAEhUXhN/adfCoKNGlk6GrLzs2bz8u3+XSKaKGLoD9dkqNzogmCQT39
XwGwfICLuNEZbAlkisCUgid5uofOpbfkj2SAHi3hXN1HZQotj7Rb+zMtSS1PXCFwVezXIt1T1LIN
9LWoeOJCCx4eZF5AE7RpEVQy2z0WTd4FMQdbx+W3tt+waJ2c47LPATWqtti0GgLfs491y/9clQ94
FP9elx+IyDhIflmWb7fjTTP25/tV4aBq+lOBI61c+C6q1wfzXNlaD7YLIVcXk7Lem6BG7fxQkEn+
PYofkHuMQgJ2pqh0cdv6t85gKdXV0SxuzeQIi5A2AiIiYKzkqWg/NQr6mEsFjkMWR6nmzYCcWkkb
BQbDwWcBsgGOV2/XHkYU1HGEVT1KHrfwYtj/i0EiN2eAYRfcqO9JpH4sLtbpcK0hLU/rGACzCSLX
gy5b10BxVc1fUiyNhsd1cD0HN3+j4MZ8YekymLz+G9Ud4urJPjxtJuK6XeFG+u8BfkIC/sxyeZJf
Bvgtlq6N6iVfCgY4Nel+F/QvOS81vx8F53CzbTrCD1VcgnSyVVkAg36HLfxAdflzDN8Oa73a54Vx
pccreO2uYLVwPC7HACmiVO+m+mixWGAoAF8DX2r7l2zixxvNaLOR2nCbJc0Qh8CXM+Zy0R8tycwA
TYCg0wTSr99fj3fC8cpO1fchivmzCCBUuvh0MYtffWzQ3YGEIMRoVGBoJpzKf3kqfzPawPG00Z/V
23BBLOXbmOpC1layREtfHaCwEra4H6jB2k/SLQxbNzppHvKq9hl7B6Kciz1Mt+r/w0o0wN1W3sFu
NJBXvx2JP8goMjCJGN2wTM7ev8J0aV/WF3lVcSDLzsd8+aBxc/AQFCY4XyFJvD0izjLC0IPieJnc
QHCRyVNZd87OOy67Lzqz72+5J/8infyplPF9G38d17cj6fLKDi3kSkBfoScE4cG7+7uegsyOimb+
EwtP3EMSY6aFB091VAxv6K65WXxCVlxyz2M9yIM2yrurQGepT0HuW9SbpUDzFPDNWkwLBWMMcGMw
M2bjk8eUY2FJUMW1T2GAglS90YIWboIXjKnoAPl359UvqdqU/smXO+eg7rwPiuAYYDff29OVO3Wo
/fj/3jaaeFH+tQoibv6ylW/m2TgXN+hs9GDt5CKCMGjpI0EiaNyaDm7tgA6lbM+DsQF8L6E+YHxi
8ZBkl5KNvRWhMd6rYkJUIyr2kkXXvHYw6ANNjoy4/cFz/PewJfmneP7r0/t2lN+lo1HoD3bVuXsD
t6dTZjqAGSvca//E7r4AVKLHB3j0CeQXI1lAf0IBu0KAB96Dh5G6/Zjw5AY4ClYodt0Yp8zsS1qe
VbgsvXacDXFIGp097ulJs8Y33X+uefaoPSFI6pwm5nhsDbOEJgzMqaungaivQVbuvTvxDwxSF8eT
4AiGHUehDqvBorV9K4UtT9xGjRgKFOmeDt6TznKIASoqtyf/4Z7jG/4t0mQ3WoGnpF0gyrSesPvE
90qLAKVgmZq511+VpbUfF1XVdWihyCf+p775ZTM8zy/pYRhozV5d4k35o7Sn9aADl4cKEOrGAGaG
uW9qAokCiSkSUd6YFOnk2AEie5OLZOMetyPbST8gWfccaA6CMMDR9wvGR1J+G+o3AE2ttspVdbmI
C2De4Ql5D9D/OIdKYV+mrGmv9Q/C9rEEQyoHAxw3dt/yARfztkZRih6VMxviRBWDUPUTgX/qAzCB
ZuH190hxRoCC2QtsmgQkShs97VuCVPrQ8HR3iC1D1qm6xArjMdJa3WDRk5JW/GbSxS8GKH/FGGLM
7h9eLx7BYgoHNLP24Rvh74JLURf0Cyw0kYDm2NNX4o56rT9ClZvM3RVgYpUyuNwjxMxGv1EXPk0m
/nrb//uApW8FavV0KZvrHUndDnExvluQkcbHlpsdYTmdYC/Rc1oPx+PnbAjNby14ApelUkACJJRP
057nSMlzWaL3eY4/yjMTKAYj5WCT5+6Bqr3uPHWBu+v8cuHq4iz+a9xfEOvfoupaOrwuR/konvaB
REscVZ/Bo6DYgl7pQ0tb9sdjqTMWRDPqQEnkt4BUDpthYIM/UwHiIfhqA2iHLtTYcRgDPLt40wQI
EuglUI2w9fY6sQKNK+eX3Wr8dDd/RUt9i5jkrC5fkg5aagp1zrBzQZdNgFGuBrjUWlec3QT5fOzT
xXGj4cGphqlqrzg8PlrLmbUC0IQhLeJmBPbbawg3M7jBl2I68eg8GSGl/kE0mvk0Xu3dunNnQrR/
uD1D90OAm4XgqTr8LaandvrDU/k6rW9BWJ5VuXxfMS2wUFf/aIS1xJELJ7yO5wJbZDebFg7T8CDo
wZjOEcur88ao/LvC+9ZgJoqdHBNf10dvfBoweV5UgezCPDHYKMDkhQJJRRhz192uIO4imUNHQQan
LsxoHhv6eOEGjtjrxZNGcpJqPE67hlO/p93A0+LFhKJGNhqBV/cALjeDGX9rPgvOnU17lFoJzUCw
jCr4v82dyK0Rhss1eZKwVT50gVcggyd9mJSDUZxIwOSPCvwy7RndSdTM6J+GzRbvqNq+csxl6C4r
9MQpZ02wgEbe8Jfk8pMO8f0tsKCdm7ICrPg/fOAvx/Phcr89KhF2toMd27acZmhyVZ8pZTyluNIR
ZoBtKBOUgZ4nR7D6j24EMbOya83ZfgrQyiYrJ1hu5xMVblyHM5eKEK7BCwouJQhISlk99PdH7qB5
n7bGde5Tnht8erz/cod/6vF+m49i0bAzFYqQsJjF/voyH5Trd0XVqh+IMICl1VAZuwBtCHLgaE4x
Nny0gSCegTaqmxB0m3Jx9UHCmyxquhzxeEsTq3hrcpBNRQ4NmxLCVUZGmaMCd6cr2/gynQuuJxOp
cNXdQorgndvTiCAYgE5uoIu8aYS5K5STFCqUGkE+tJznzPAEaZ/dgp9BMT0XwWpjfdBS7gMvtAb4
vY4v6QqWMA2CqSlaqqJ13zjKgMDOOfgtl27tcZn5oDF+5Xb9FPugwg560JDQI7I+//zLuq2u2qsN
fecxeTna59ghEoN7YdkEd8UxgCHRBJdrjklwWUEDQ2QBK3is+LhAHB05uPtN3+grFCHawZ0zI8dI
md/z6ahRKMQwBgeLWqN7bBCmZ+4F08SHc1UdtLLXbtXnym1cJLFnKxfsRjGrQgEUI6PfyM49FSzS
NtXIKexQZ30JxqqzgpoPn6ADTOpFOXXc+A9y7iy8p00n95UaqJUS5nuKqWUy5tJeoSgJLOnqra7u
RrmCpmgNrTaipjh123rwctoxoE+om/i4PhartAhJ1vcF5+TNbzn3Wb4pM//Zlx/uY2ggCKeGrbN7
8BBhSev+Aix97d7mRGgoU9K8iCwwCukzFLI2F+Lz4q0Iay7iIlKOHtJDdnnzKkytAGmADfjUmjKA
ITrqvI3dpNWTrvYTkguSc5veBY+gFz5C8TM4DpTtPpGFE+wL4k8kg/VyDGzz+GjAHzUEeRp4G3Qs
hZ8OzGe/HZhLccG9awsQfoyhV6memjvH3MMM5/RhEssE7d6dvV57Vzg2L/7aS6g7VpJtVt7DKTvQ
GAKgPVfDoftSubrGbHf+2xXXeSDlGSQXcyjUuvnZj1anPVxt+QhbpWrABhYW8eqsCjx1BPUT4MbO
BUQRaO8FGiSYVl69u+EqaDmfHUHqh37dVwJtgGrcoD0EY2K4zQjs6AWUCw7h/psgtZC5OIjVbyhP
8+sdhukYAu9vl5HxAy5fldTPboYsq/p3wbPHySp2eaXfyTK1/ivWNhyAy+n7SJ+d3Mw3yEiuHI3U
/fEukHL7wmoF6OYGB7bMXgiU6kDCJduALYwEfEP/tDXRcSBagnQKrFjTsTx7ehrclFjI44DUdz8A
ISpoKnRCqprsLThmwp3qMsSSlwcDx4OLi8Wd/vvc/Knv9WWqRvtbEPeUX3elvpr/w9l5NSePbev6
F1EloYRulTMZY99QgI1AQgGJIPj155HXqb27vb76XLWrV7PctjEKU2OO8IYrk5v7px4CzgeF+0Tk
CBZ5P6ntWNQAQfB6emLPXiw0t9xKBCf2qBUOaTDIV+Lk78ek/CHDofMAiQfVBdzNtB/lmHgfCMNj
J13ROlTpZGqEng9m9w56ERRfzm5M4WyO/EWMrelu43+1UNbuTOZ688MrrC404Fim6Ti1zKhnpl37
6sE9sVyLkPQ+Jpf5+xH/qYCQh/oQZo42lOjX/ij/29PzqLVVcaWdffZHLvIGI6v87PzS6slqGwq5
U3Rc9fX8Ka69mooxnwyt3jwyXWd2aao2OAxrGBzkXU8b/G1C9wfrAoXeP7p5KgM6Xf0Z5HF5EGgF
bkCCjdUppthPc3joSf2yfWR5NiGWO2WYLh5DEGS9Od8mupG8UpY//Ap87cBof+meDv/Q2v7XEf24
x0PhLmVnXW+XgxBxAJAkmkweC9Qfy2u3CjZ+7grQ3w/QV+qnQRrBlDDJ1zeyrOUvN69PmH9kDmgK
Dr+lTwRlKP5odnWb46btBkULRivzqfpWVWEj6QxSd3niRrmdbpXgMl6YEo7M4xtw5F6KXQlkTwBX
Ufg9HkK0o5RR0i+diT9dJUVgYqPpAu1/ZnP/TmrSh6TcS71tMMCu2ALJVzTn8vEKNz6m5J/yvFYM
7UNydT6/iVPnFgKvXSiq/fcr9Kdx9L8O48cVkq7XIZCoR7O8X/w1rtJs8S7wP7DRYXpOZFvZl5+a
o7/Jps7YcPKEWOFd3GpZxFeePtxV7tm3TfHIBYMjHelcPCyUB8SVAGrOv0+bj9OcdDfLgPt1buo0
EPFUehwg2fy/n0q/rH7c63+dSR96/pHt5FkxLK5610A1USGzarZL3ur+/TP+NJ/414f8iAaaMrgL
ecrlOq9HVGhDnrNAddsnVMRT2MbIOpYiW8QdU1cXS+erd6VTdAaNFLV5lH82QR2D6E0yiMeft5f1
G7TsOxr97SL8SJXv96zMn4Nrs6w7Z3S2VDf3zmQ6k8zHDLE24w5iZBHcKzSjrVfy2B/p5F2x9TZv
J+sxbuJfKtrvIcTfjudHLKgel1Y9HzkeHVxwast0lRPJKsfq+yvBk0f7uEFGBjdmwgVEPGPg/P1+
iX8oPZmNjggCzEh6vb1/L4qRKGTdUGl4yg4QG7zSGSQDwWwEgMtvzLcqq52njoqmRPbb890XtT/P
nHbUqEedaDKb3b8/uRzhPFAL6oWiFzFkydT6hMHgsfG0DW1gSo2Uzn+9fUaSnTtlLM9+22zFPx5C
D9vozeYk/In+fQjPssiu2fNxWaou1Laoo+BxyhCMTTSEEYDex/j/cLWRFPufD/xxt5+j+3PQanzg
cwrXKEAu39KuPdUDIPJOc1XviSk2uHaEK63fVtpvJ/uj0Zepg3zYbMTL8uo87ddCrkwos3FWgSbs
ZipIvTohqg/gc+v+KIG0BYyMrPOXoZfYL6j/uu3/ewm+H4h/RCEtGwzLe38JBiUCUYU3zm1BtkTa
Bz1GbCl7oKSt35KUP34qI0vG7jIQJ+F7FPePT708q4tQpqcLld7TfB0txHVEI/9QfZn+z+thbSuH
aPNbMv0n4IHy/9nYikb28eOa37pNeqoHUr2kVLSKbZrcEAj4tnvqgST7O8T8L4T65TFTUUt3S2MJ
eGY65WLQPeg7ThuqmV/W4B8yzH8ck/4z6+20rn5WZ7nmuRO+N30yHGNxp1ujMTkGIl7+csv/NGPU
htA0ZVXUezndH0/6UKhOPHz3kjwb8eKCpJY8w4gXYDkHgJ4m5zDK/QT0Vi8qlAQI6huW9gsq5U9p
KgehIWpGh0TTpB+730VH5y8/3UpOm65aj5zp5y0AsdB5gGxRAgJP777wXIsgrJW4MOmF5abgu2+9
Eo45FcWQLp2JQbJR3v0jsKaMPVqPfosRf+pxaoAe1F4EV6U78SPvaYSBrohqVS65TmAFwc9IOFWg
DXarzI0/zKA5MFmnEyVbR6u5O2pmK0h/ZWGF3wPEjuNnxsAJdYw0yGRf6/Z3rxFy44vf//qqvQmE
LgTm3pGcWD52qTUcOXUVNcdPtYtOsj987aTOLc6xigeKvmovzAB2Z1OuKP6ywRcOS0hpya3pjcjg
Udz5++L80+AEwTlxSC7ak6q1Hw3e40XNFSnLy6U0Z2DPNKxXHlOFoHj5x8Zig7xaTV8uiCLqBkKv
pigSzT6E7e4ZL15MjZ8YDpuvyro9eikD8YWCBohdzFqgpe6f1k2cbFjnj5H//rgj7ETFrQKciOkd
eAfdP0D3/eWM+sX9I97ppNeajKEqsFm9D8v/iDxAodRXirnRstbhRhoFtNBewfseSSDJcvO4oR/i
PXO7YF3KRkHYhejDF40pgUdpTQ1Lj0+FrhCszs8CE/jUOKGcFp0R5fJ0CG4D4qc5uhrC0KaL1sSD
T3X3QP1Gyax7ZT6ACb3dgZRWyDt5t7cOqPuugc24+eUpV79xXf8+U+Zdsjzq9ZsVUfm+t/8400en
Ks0Z5NdSdEA7jvCDXty+crBfPDl+6XROC+yXn3kazmiqq5LMbDJGjap59V+L+xEmYNkxYGT0iGLY
DsbECDIaUg+QXo9fedIscq/2eUZRhfkaBvCh/WaMsGCH/GV0miuLB+7saeXeW+sieiLdTdms39s4
jdV9421yS80ZO+feYH/eQ+uRQu4FWtFk9GwEknH5ylr3PKZ3/hxFV2YHEZ6vooffeWXUoNtLW4hV
lFoJA/1/vyAz0WgTrLyzh7UDna6a3qF84NjrQ246hXfuCrpeQDM3/uNl3jrjKpot8jReHiO1kc2L
D6EyRYotKIwb49zxNG1iKeIXSUTSFE3xalkujnvZum5fu+cnKTtcQ+hx2kzUDUitQbq8nYzrgWbc
F4jTzXsHQDf3sUwKes2kxhiqpmJvLGlNjXn6aEKds73wrYrOBqKCS70H/k+bxWCP+2JwRqHal6yL
aqC5rJAKQJqTzWMDfD87NGOdj5rnyyO2kXdihgefllFKfHtiel9G568mtyDrRFe/I5TQF4KBdpvo
h6uLltmEhmWH4w6C09zbzQq+0ZbpQo/rhcVWuI2fhpvl3anc5/tmrBxUv13Cbl6ffPGjdEZu3k+W
tam62EwukNRCMkT5M22MZnGnRae4DwpmaackRcx1U2vjOr4HRySAmGt8SpFk8fFciy4kpl930Awk
M0e+JMk/hPfabrYitFesZ82GHooNNw8KhFwbbzenfkunxZmwe6JjuG2doQ5TgCCMgWhqU5uXHuZY
0yv3nuvdj+wXwpvEoHq4V5LzyxyuYWXcUEty1XcJsjUlxpDiGbUgVFMBxUOYpammu4Vi392HZjCq
nsgIxJ2MkWRKTxMkEtY/rw/xsBnn8BrITYcRYqqDwzkYwiNhfK1AVhfMwVQen9ZNgmxb3ZgV+A/U
L0tzhKBSawphi5DqMmPsAjI50vzN0UwpyOxHOIwbTAvO5v1mpOTaa4oQITiRm3A6W+ldwxH9cKML
LRjN00UFUrv10GYJq6O+0ylOsg/6I5oFo/sG0z2AlvZ4u3JE2xLwc6whCYtW6tPoe2rBYJJ9cSAC
mybySlgXluiWGumawgYGQ+5QlWoQ6VKOEVFJj8d/4FTE5o9um7vKId9vdlecoAFEIaQnRK2nTmni
Uo6jQpCI23ss0Vw2Ri9UjUItKhzVAQhdP912Bw0iInK2rZUWTj274sk+kVCHIR3Z32tncGhiKhzw
Aa+cpi5NX43xFS1AntjShLGVUpFtnp4OjhsCbWZyznVuiPbQo1sJEe51MjdDo3EHQTN9+rc71k/G
dZb7p/cOdZf9k1izzFEFSMf1x2Ap2eW0m2QL+EQxjy/MxQaO4OYLfv30tS/Xtc/lHCaXbQ2RaMKW
oayxbz8v78siFDwKBXAM5hA+7NsTBUF1xz1px6l5T9qQZOBlXd0suX9pqdV6dZxCp0ygSArWhWZr
BptNgqUsWzl9CfSF37TJKDNbLZCo0y/2I+IitP45GQQcOXdzGB7D4bUHWLAL/YIboonzX1vjN0CC
5iHtwxE6I//eGi9peq9UfM6Wm6+nTcHBNBNeRPFRTPNEAj8fZPF5ukme6Kn0fmd5Y7Cn5Tta+OrH
QwBspPh8fX0/v0MlcgXQIu590nqnhPjDsFQIR04WyNN68Zh1OtGVDr/Ewg27w8grRmQyBY3Ses9+
PGT8916CxFXYfD9KYko0cPR3pTYG42cijhvZqqPuTutHXnUhFF7BBUTY/7EA7PvDo2kz8Kpt7jUg
mOLneOMDArhPVKhVwGYG4F6uRx56FDGdlLyGnoLq3HHdeVOSyXBSh4OBWcxeixYg5PLhHolEYXdy
bjGse3mcB1J0d1iNpKiMlqDXJmxSIrnO/jiXrPaA5BswC5sxaxE/knQmRcex2MuhrmrnXnmafYp0
m/B99xjxKopbJd0EOtHAydYMAP0rfUXZZJgnMVcuLHXbVWMmJXCX+CUhkeASraq4mCmaxxpeU5+K
+4ZuLjTK8DiW4jRo/OdUG4+2nZf6XMG2JeJJgpG++vyti0qW76SOTsmrZC7fecI72Oa2xOPB4Hq1
qknPobQE6PufzcuqOlpmzol5EpvF3ZQvJuynzYDAHxwHgSy6d/hoKiIFWeoisipBFBVcoMDMPbOj
jfWJztBqWhIud+nNwjx+NHTUpzsY2jrIEG9wR15gJr6sUvalmYJyw8mbPDD1ZkJOM7iCX1gSdZiy
xM9PjSwMa7fJcSbvR0dEpazN7hjf46dsNiNLETw5j0bw1Opk1IUFIrwb40bMblZnKRDTaVfMz1p4
av2CA8s96WEdaTc1juCrk9IZMkaCzPKlsKNcGHTQLmzNZi4/zDIcfd4gTlUWwDZfddglHvtnlK7v
UwLP8I21IC7L3B3NRbt4G3jSXvR7HFRrXnLz9aEdHv5oaFwvJmMT9W0w6fmJyLxk0xc8YlTIESqC
Ig5lreSPcU933cN87F4PbzAkFA1uViVYJ9F4tq54dTJ4/Cfz9tlGF0fYIZa6ekRMcUAPsFVdSpM+
Zt1zjS+ft09My+8G/vIIF5ysXoVpY1wB49Dcdq/m6zC09KcxHB+xPEGJDBy2xlq3j14LVsd8Kq64
PQbQkvdd4I72xNbHvECn4gPNeiEUFrWrvV8I0NePfJ0N3TszKA7jZHVAvxGhG5MMK9vRm/ZeWYXi
Ng9De5jn+HQ4VRbcmAa3dI/z58wFUGEbxq7IZP6S7P93Nw12LKACDO5xrhW/ea3/SIHbQT3UL+WN
iDbFXhHmp+Y3iGaI0NFST9h2EeEk2LgLyRv5KJkyIa7iu9n6qtU6evxy4RmWIKNUX4lfAcmFL/gP
2IhH70QXTgsat7Yy/woJa2TXfuvdHREeYuv9chb/3SjuOb6MxgRZkXVx+KNUzsVRIdyba8V8YniE
tAeuM9p8kHMOLYXQl6hsfvtR8IhPARzMXmGYDEh0RLAAkDCtozMAggd7DFmQ1kkXl8jUTLirxfbs
3JyGuGnKUC3fW7+LUbfYlfAsh2vkhKGml5H+S0kpgiP+731GEWAzi7ogKrqs/Ohxpo86VS8joVqu
nJoYTkW5LtdrSwTUgGIj/0WaAxyGn1TGbnxz4ZnBUNlMOlA0qn8c+8DTjGy/aL+eycA4vqeAH2AF
OIMN2vC2ZtzJzHvJ6QrfXrYtW6WPTDdzdbdGjfMC8m51rU0O1Dyd1qZyvWjWSHaYr+bOsfHIuR7Q
SxeVRrMt1P05pnFzCGsuXoPoXPRg4o15jD+REhyf1zdkPTX/NJ7rE+zjBM0ZmbXotJ7m8w9It4d3
gIygHfFkBFc277OTr3xdm018AC98t5mc+6rd3exQs5DgB/OUeR2KAABVUnhjoNzdzx5FspbWsOKx
7rQZio/VOKYvAl0FJMjHyevNyt1eMBNjgTcI4oUJlpcSg7kv9YOB1GG2QJ1viJWvze6KCiKtDAo3
xsacpL8aoPKOk6sk2SsJ8gq22O6691gZoJU2xu0RFecesYvAgTef30JwM8gCoIzVAxRjR7Z3wA0l
+mjFjKHoq9dKFx3c7IzwEz3L2fTzhXcCeDTNCEOzsOz7CqIGgDrccxWL09L26769oAbQpj7HwB9Q
eFr2E9Y19d2mR3v0/WByZn/z1QGa7oW5AMfXPvTrca+pZT1nJRHs5txM3QNJ0QMkO080eucHa83p
Tou3qTbph5lkz59c5VgAKjBFjQcpgXBdRz2oiSvDWcW8mbrHYb6FOiAMlykyaSBPwjU2LtCACnKB
GdgTw88vhr/DCfPB3NznvXiw68ZO33D4UsjIyVw4Y53htWaMd07vzH4EB6fX9nljPTLgSxI66mtt
D9WgRbfR/oBoMPPr2oacVbm+Q8tNKnvZeIAsBMkSnpRgxxa4cWuuEEnd6QobIyfuy8CXgQHabsic
HMAgAMKzdYOdaPVsTB2DboQ4cNo0xkcscobmrldErXhfAQUMkQQ/XSJg4otGDyEASYo+60t3gVg8
jXtDY+B2ANIGkKj3AzgebW1MkpfnEDiQUbeEDNp+J/bX9QLag+zQIPl6GjLyCVY6PrANkrDjkdC4
2O1sQSOic8L6Slff9jRjQI7+/WqgYAdJhQkiqCbjOcuNE7odZuqY5XLubWYpiMxiTsz1pmyTZxMh
fVQvgFsAyZwCPQxZ4sja4485mJG3ekDuxjNn9xFLsP6GTJeR+zEvaJIj38AyWveoE0jJq3UvS3db
9qp5vXbelzqhAcri4dGKlaF5UwLh4nDdTWwiCE3WemrNCwe9yDNr6hYewtpajSjDjHCF7v9hGn7z
TS1xsZiVoe/f3PHsaxNxSC/sK8EWkyQC0QVvAXF+1hnp1F+gSTOwTyNbQ9JhBk4VYBt9xc9vgdK7
hSgOz46QPGk/mJhx+sWXP44/iAeiv9L6VRNDR4N09AT8BvEn5IrMK8vzrJwzjCGBU09G1MRgYlGp
Czixoy/eDBh16yNAm+P7jvjKUvXpVhh46IkGoGCdvePDCR9BHO+AEc98Ebgwl5lZHCvHxATa98fY
LcxwWhxjitPr7goSNq8VxFmxN75FMo18+GFzX+v3Mc9UOkM6URn3hg1Os+gsmBIErDEpMNNZqH9w
wXZ04BCY9H0EbOj/0I6z3QLo4+tglz1jvdm+F36JnvR78PpIjOgMXuBuvd2Qw6dF0sMbgb6v5Yt1
WTPORAYDLZuN2bHxGV9H54sLDYc6HmPRzM55gNnvOaihoQx9NwBaRYbUOMfV8SD4gy3M9KZnAHPn
svmFFLRvZbp38CegMe2rbfd1/sjYKhiyWEKEMhXqIdgJMxIUrEQJqCMBIoISckirUNg5Jrl/bZC8
IjTESOVrxmzjz7CiodW/82d3o4UzCg+3flpnbUHGfrH07cltPImauPd16B9WuJHLSSWZNpLIvSTl
Oy0RUUHsv/WXV3M+mJDLDUxadhSHPHsO8OvQm0+lgecF3kYzKNPr+FB/mLfJEOaikelmt7oLno4t
4Xl+OW5pkOyp3iUxaDXvQhcPb5Bqlb8mxc0cLC/rXt+TDDw3h6wVWjt4612mBJKYMiYnSe4FXsH1
ooezNOePcE43wXxndPI6mqPOaTJPA3JlPzgvJVA/czddAmG7uHRQsauejawW6wgSl4wd1Dyj1sxn
vBjGLUSB4dACDONE36KU1VryDbovopv8/eScQDK4GVFEyLITU1oGSTp5z/0ehLMZOK0FhC1rdi+3
ehAIQ3bHL5UrTCfQqI0ATcwAVvMZGMUrQQ/0gVuswCNa4nYycKQYMwWGDooJjQ8ECAkw1TpcfKA9
KXivFp22gf2yJfO+Vc6BMIjrbYrWXGPg6JzzCY9viz5cPIIkKrdRhOR01wDY6AIaHvabzGHb28YI
TOLJYdmxC8+bZe9s3BMrUUUehaC6iYX4AzzXaHceCCBYXPZ+S1pgogoFE643O2cs9QiQefafhrBD
YIhuAfhg8NEFDhS7Mj5D15lPqzeljG7E4+kNWWCN5AQdcVi+h9QZ7kqTtguiZG+cYoIdFVaaMC4x
nNtu1bAxDyfn07sOjGmKvPTUCzaCsSztLW0bWvY466KkrvnT8zq0DncXazVrxTwxNwaL3/hgf5he
qf/KHn8Mia/346lLFboUAw/NdJPnuTcXy90JIme93teJ57R/Srn25F/pmItJkRWv/p6Uf08of3TX
AVZI8lDVJY0c9gdYLRuJ+SuVLtXyNWbrexpsJTQ4nQVzg4yN/Gq8GeiBs4pXL9iqZucu2b5+07v9
D5rrb4fxo2fzfGbVKMuocIBJgo5XQjKjkRt/vBa7c+3vrpPWuG+MsfYK08zcsXNsBZNSHW7jC+vY
IvnQw7H0lo278GTP9MxUNiHbMWqyEkr0FzblbIEase+z7I6InlS2KlD+Gntl+hw42MkhvLJNUoSu
gI0Zo5OxVEyIMbUbHFkYzE3vwVNEiYZu+Lw0dDep3pf1B0XLIhgEyoHgaZ09VGlZP9cv1iOJTXpy
DgdSzU0iQ/s2iSN4xaAhofvTSsJciZ7fZvvLzfzvoRAC3VA/FZipugz/8d+dr1aS1LoVX+VSdnGW
2g/GV6wNJABzqo+LAYIRd7OHP9xplejmw6lNglDVg6G9NuxsfQKIluJvaA1+gR+qf2jJ/evAfgys
6+tpNNyow3L5go/3cBkysdi8EoqejE8AeTjClehusWN43btoDeyd5uTTAmBfDwm/Ol3Uupe4h33n
fhr1Imf04Ch2T1NEz+D60Ct6kwGCXt10DoLXBTlsn5N0Tps6i6+xsOuBXH+/2N+Igp9L9n8v9lD4
8eSMVO14vHecE007OInPL0wDrh6yPW4X9Dy7gZ9buQNw0m2s4ezvHy6qfyo+wdHKCu6MNAV+TsV0
7dzKhXotYUdm/mBeWq9whJ6Uate9MGv4OGymKuYDD/sRSI7iIZz00XngEqOSBu7IviSldaPQvsW1
k8OjvMSb9wwxz75VFCKSKJPtetfwlZzs0jnZefzC+WdxQ8AIFUJfS07uC++/8+GCwmEdIIg5AM5P
Cyhs0Y18unKQLU7OeTaiUUhl2LibGfAsn9vpPz+7oE4u6EJpNIdDlYUnQUg+eVgKG6rZIrfVkpCL
nsYoGeS2eQ+yhNFF4RwjabxFHs8529XbI0JI4WrAOjFrtkgNMjFzEki0gnd0H2DDznEWy1P44z41
Jek5AWUY4KBhDxid+dIE9OqaHoR3Rl9Wpz1w2Y2YJP79Nsl/aHko/7xLPx7ItJPy6+0IOgAMZrq6
RtBMUV89TeEDUOa2zOGzccUEaVfEGrqotX1Z6K5Me3kw0X2eRKOM+wq8CHvZL8j3UqBPXyRuZHVo
MAGtpK1+DKRfehuq9C0W8XNxg5/Cg1MQQFP97KHLupand7WolhnYW8TMvHTKbFMNlLAcnwkrVYiJ
LmO7wYxvX+LjfECB5N6YP1dJA2e/SJ5xC9b5FQ3WxWywl0emvmcAcacZsmrPyBe/9goMh9dkmMjk
efPHmxrDpl/pCIccXWVShE2Uhr1sGt11xGnPk1MyQoJq4J22clBT2pZ0wG5c04uLwXzyCPLVKdm4
6eweaRTal4M+l6cMPzQE7tT4vqd70u1Pq5wDmeerrBeq5aX/mmZyvspXOhKHqwpywPREx2+OPp42
P634mhpvXhz61+PJGE7FsfwhTI86OsyIIdPMulF0P4O71dqN873yogKrzcyu46N/9R+BkBThgJM6
QzoQ0NGSfAkDn2KejwUUxDL34Z1tmsBub7b2pKF3QuP3CoRyY9JbZkq5Qd4yh5SNNY5H231xCTP3
uTtOEUfk/Wf04bK4mA+9Mn5iblO6PI+uGsIXsF7Rxj2balhZ9AkYSxRO5j882QP+7z29zqkngof2
pX2CDTXgKYVHwVRTC6ugxDIQ+WdvuNShkzROh2Ca5t1crIqIJbpTJPSs42ZReHmYe7l3CvP+yGdo
LSY5ZkZ5Urrg3QMUKyajoAiacRNBOvGunhgydvAf7sXV3IKxeV+t517ranbrNlEVoADu0ytHx06N
a+saqe4myMMMT+VbLNHl30RVvAkGa24zy/LkoZcaIiH8jF8hnfcQJ9RQecunVY5e7OXr9VYtO3j2
lYWKqjzZROe351ie51G7Pq5G8yypt92qWJyTcss0f5UliFWOh+MRmr5SMlqk8fmt3A0n+tOSJ/Wu
ftOSZlcsCZDd2+tldbvL12kq7s5j/p0TS+H/hsg2L48MNJeX4IoemzgyLkFD7hbIHUBdxjcMbyYv
H82/Wf+qAlYDI7g4cV26hRidpR4yiCRg/2ta+IhvUylC65+39G89hd2inNSL7PO5qheMthhDrUaH
alZORod81iwAKDxW6uGJ6jczDqS/kafY3rbZ5LIdHoaHEw/jZfZIcvoTyS1JQ1S/Fw16cFWirXuN
wQUeox0si23On6QRI/d8rNFHdUi3xUo4ZAt+KPTRrKF9DulrX+Kbx3hty8i32NLpKikD+25CteVF
6ft7txWgAWVd39H513oj+eeh2vKtasu3qm215Xeqrb6n+FfWj1X2WXKK6oHU5WSUi7o/JTAfK1Ts
lLVCsgc2B7TXyOdPXLYMjh//uRK3FVrsDML3wkGmzbPV1rxDWyt0ZnP/guBdhaD85ON+RB2Rt+p7
Pl1ZM0Hjr/Elr98HrKyZT41GMNzKhXx4rIrZ8f08aVccpLTOJjIlN2o6K06jWkGTmrWr07afR637
cfShW0uyzXUZMq6GorDlJeNvP428/5L/0bPlx/zuf34i9deDL/u3FPZ/fqVY8f9ESjAJ+ZYuMBeV
qS6M4G0btOEg1Ihso0AfA6iMh3Y5BpQVXAg3oLwxFGgDZVysBvPYutiq22eCRdJFyloNSJgX3P81
s8UOA/Rh0MZs7z7eUrYeQUgLNvEwUAPJE2liS+OjfySzkMkfhvY5Esdl1CuVX6FB3R1ABYRfdC/n
CLq7oxgFeT6o9oegZ3rjJ3IPfzgdOCnZ5RAkRw6jaOBDeyPVO6MAiTNm2Os2AMV24nw7iqVxcejP
i+uQMcRgrTFqHaFXit0iOAjvFmQmohybmA1pqmDiJjICebrKeMDookpET7eBUKA2fnbAYEYdjBBl
2joqVQKDEuA2G3+DtkAZ9vK9l7iNlbd6XI/bKbqbOJxVyXmBCKKTfWrrcsGtVtaXfkX3qzN92dWW
FYWA/cDW9n2jbK/vWebPg7Z/8B1pHUvrIzZneMWtiy23vkDpHvnagm2l4rSgiHyI49GHPNXn7SHj
2FkYbGgKY5tHILNPPFAzYEddEIExD20Tuj0wIogBLwKmEtbOcdIsFO/h1nOKh0Wv1jma9rdQC1tI
8fK0SqpAjDaBzsZcRn3Q1cbI3veX3WMLck+zcedjfzYW10TxsYJO/nnxPHAHvWHC5ffl2dUpPIGh
q07hMJpqa+JnLKzKCeams9y7TNFJnShRHmwmPSSoipt5gXbqKb6HhLUcXfmH+4qe8c25hxd87VDo
T67hfccQp77ijNG8nfwTnJjaK6LzFlwwDo5JmcDUjPS4mwr+c1KGLphJZUYrpX5rGLy/b96ZQZ/n
53n7VS2PcxUyIfqQb7cYA4XxeZJNhJUUdrvT9BXSimuXr/DmFkt+7FUc8+j9OD+PnxWi+o/4gwhs
i+EF4dMz970PpfcJqUN4naThN6/sFd0XbfLY1ot8JkPm6VBTdJreBdQpmTI8bMVBOBQg1iYoZl3U
RZfZJmj4GzXXSD2wgg6XFe3lk8GtXdeLDaL8ktf/8t0vgKdVPHtIHS+AwRQosjbjnMe4Tdokx4Xu
RSv0EgpTnWufjjO3izLYwWLEYz5+rsoFRU4oxLozWEOe7fxnfMF3QQuR11ihgGCDYEBivz/Pit5K
xLkHj1U6U/ZFkk1O3stXUBS+rdRVFWhe6r0ieLJhv6CqKa8dvVL2BK/hUlSJvh4FaXiPnivOYPJg
m67nKbf9xX09fVziKq7HfeX1ehPfujcdeNQNfqgW3tnIT6HGDnyf90YJitcw2gAoxaG3tB7DZnFh
z+n8y+zVqzolr+hxMptFlchcPKIu6391/OSaLhpEQhIspaKSOyyoiByXk+N7m5STIQFZWBW8pezf
Umy/N51zf1GfeGKIa7mAPMOOdFw8DkxrqpXUCwDxUMN3mxDtu6PFT8U1Ur4EYQQ+IGBuqxWwGLi3
vBYrXAwIQxc8AnmUIc1CJl2DG2LDw9CDVBBXDNDe+3zVYSTB3eGut4fNR7fmsWci97T5CgePPnP8
TiVPK9R5tTk5KInja1yu5XgQfieQKnHvikPGaFpsL6s+udIg+UK79W9TJSym7VefVrQIuPU0l5kY
ncJnUo6rpcYjQOZ9nlfBf7KC57bk3t2WedyFuHyMX77MBT5/nifFTD3ooDC4BgSW4erGRXxuq1kx
+84eeLlhVArUikUm8J40zN4vST5jG570W/Gt3/nqRdF/g1zjmaC6Q4rD8SR38pvv4zhNe7uJcpx/
ZNx5MTcvwX1+CS5BjV5hD7yZQob+qsfaTgv7H718KWpniF4nJ50cZXQoJ1Jhtv3iWGQSKEdwhK+o
v9H9MQOK5vmppoPZCXOS69uAMcic0gTIHwECeZjLklqE6fFbOYf883qjR57GRSSHx2kZXCYCDo6D
j1OkxNqHPK5ACDzNbJtO1LG6yKN7MEJ9/xoM5xsm4hfnNLkelHgUMXE6xWgF0RYXmfUVEbtJNPTF
RE+IIGHq67EUyz5c5DHQxQDF9XDzfkb3WUPPXk8kDuAV3NYbT5qlGHc+IrAbNhrRwcXPFxJNz2MI
JnGKiwQqwiOHBvD2mBwTtRcyBms1mJynqnfzSUzH8vix1+JrsOFwq+i2frknH8cKf4MNhGSfFhvv
hqLRErh5Mpjm0ZNDgZDYf6Crzvnwcc7XgwDZe1vDRqChG79Oo9EYb4LV0asmG3CNOHRiLfrwlWAQ
PyZDf+gfqdlviORQr6/SiT5tDufVZi7vezsGfCpctNsnWF8AJKH2mI6cwbQ+CGOO/42wH4KRZgSx
TDEErSZgDOybU0UiWtVIx9lzNSyTBuW71m8CzhHr3Cy4xq/4/xF2HsuNq2mavpdeDyIAwi96Q3hH
0IqSNghRKcGRBGFor36eP2dTU1FxKrr7dBqlBAI/PvuaKwYUt8UxrJd3Pp+dMZFKZxSY4WV9jy6L
8o+5qlNl/WKzP0Lgqd0/OAGds96/bpkILNTf03b6apdSXLy3W3Mlf5/DSyitXvEtlpfWctw9Qt2b
5VcfNswcD7r3mX9hugFkJDtCTYdKHJVOy3pmCp5RlaHTrlN83A/o8NOdd0zKhpi9gl8tAPOxIwxA
3TQOSLsQZ5R0th7IpFXaJ4yegBDm4IksV3k57Q1t89tXcXWOD6pMl19IhBbLeVaeBggNBWuqwPVs
cIevCq9HxDjOkLbcC/bfhK21cnJP227mKtC7767Eso+4Bbfy7I2Vd3vlMqBmoC6U2pX4Gmv0JHvx
Mt268k6Vq/L1VJODq1BhfpV4LuKAYDpHQAZ0x/nZBPItfZZpmxVbmZs+/LbgRFda6UooMBxdRPZ6
jMHwLsmVz9dK+Xzmr8X1Az+RBcql8pI7+8desysjAYXlZ72SFucDfi674SCtzXXxp96xFiwNFi4V
Ndo1kzPU96OJnscMxa9FPmAMRSSiMLtnenoKMWQ9FEttWfZz6+OxH39shKBHXGYndILabDo0G3pI
SK36ovhjLHlZkWxPVPaVcnQEsisvj/Rts6XYNCyKLf8PVBbnftdn4qfZ/nTQ1+3usjll/J32Ue9E
kbKf9qPmDgfrThQRPj/YmOb9rsMG8E5onCKKOryB1nfE1M/586dblZ8qrCrioY3bzumTkx+jkF5s
LyJKFR/DHs7b7VBhq7m/hbcQdmJUpJor5EGN5emnz5Sk200J5U6iLdsfYGHKHtB3/XPv5xfG2QKs
1+TWR8cini9F1hkM36pMxT+5JKXw8uH+ayxbyYUOy6gVOstZ84ag+lrbzPKpcm5sLDMMYRIlrDYz
8eM3ZXpMYGfliKYQL5hWOrONsnqxzrUX1GtlyoZP2+ieQih7BUVa+GpQok5ucPCRymcdCo4u71Pe
bcZT97DNDYyTzQz4c70FjEgSKmjGX4lBjJgBN3rmZiaIaNWiCJVFnaEQz4tZEs1mREYcp2Nk7aOC
P3lgh2MTO49ffdSnxqYV/H7IuBqsVzFeTQ3WkVdwp+KvT5EFciVUEETRuBy0AFZlpEAj1hFdYImf
PPfMQpNhURDr7kRaGxtxopqvrDDK+bZyFSPvN5V7QEhG3MtKaRBQwT96ZwKc5hJ02esC0yVKUKqG
LXCqWdRnbWwtwXgn4P5X1tLCRltFTK5aqQxREPiPGP0Ekl8zpX6mz/Seln+ABv9KK3t1exOX2Ead
y3ZqpP6ZD2+8tEBD3zDPJtG+XYSuZc2ctQ6mRKcTYBSB2Q93L8e0O1nOzewR8wlwN7JwHMKbjpXi
zO8YNjMBwuKkT++R6tH/ZMj98MCUmL0tk55uK1Lew9n/wHQmRcw2dTrxnbgY/r2JlnkXEDUC8Omw
eJG6dhp3Rn4Tjs2n9Jp22zFqFsrqlJJiFFD8ZSpHlz0vOg5CZSbo+MjlxXIO1Dc8LlCr0XJ1pWfY
EiWMUFiH15SEFAjhi+/B9W608JrOvg2+F71eXoRyXqfdOwo4b9KntbE2pOpiU2zwRZJz8PLHxNzJ
uZzrn1ZaptKnzrM47kv+2+zNNRrYzgjv9rJsUbqXFidGTDVJG94DtwwlEGpk5FqRHVJjUmlYZuek
5QS3GQ6/mFFxWFPdwfQ2gVsQPIJbIJKvyUF5Lvnq6LRVAyvnNvrad7FRV1xzsTHyI/m5TrnMXPos
JtQ2tLyyiKoQaxCEUpCksXdqZvJ/x6TZ15m1RAkvAAusprguZOUndRMT4Z7QxggtNteWEF3Z4AsU
4usjPBZ4PM9vg/fz/MvtXMn5OZmdnU6imQW5L37H57eiJwKGxPHs/q5TmNi7Mu3f1dUsN4ns4jmR
rqPXWsbZQPRL44+S3IM6vjl6oHPKYQrFhatwxyA5JThHQQ3DkThEWol1O1ZFHl4Ii4HuTXynMjKz
cyjKDurctE/FG2QTdbpU81/xwFVwd7R8+jW5YPuTN3rx2OvrIpU5c2Z2fT9x8krsHNp45ByXKyJ6
oro3XjZrKX7IgxkoftK8BXwdKqo463gTvWcZ3KkIKGG8a6QI+Z8Xnx6iB4ZCLZUGezosIGLiR/TE
heaCw0/nXvBvU9DxM/BoUAO8yDIlQD0KVxQJOCQEN19UPDVXI61FFH7yPI3cRkdEJfzJEV4qMbyL
PWEQ7dIWbciblzr7Perp1EZ8qpCD/1W96YEaNGsqg5WxGbl2Oe/4lBfGkgZvqQoXQ8cvzF5VsXhP
m4X83aZ1+liJx0iNmOkL0d6Kj0LI5TbPIvhWebklrT/f9VX1dkwuCc9WvNqi7EMe2FxiPSF8EteU
cb7NRoDWxohL/GzEQ2vWGKuvNUSo+YL4ijSMFg3hmV1JFcK1yQDoE1ub1TN5OPr6AqRbWXH3iRww
AUNMy6o19KRk8EhYAboVqZTJ79TIOTZCKSZOyTmTtnVe5/C80z46LTtf3pebctMStm/x8Y3izT0t
Vb4HookR1un5lHXYwKPklTA4CFW2PnhP8uOMqE7xf8yYYkGHR3DE7fNZ2ITHtcS66PFWIZRivF9T
65sXbXWaudX68kWdmJsf1uK4Y+w4L6lFL6FBQX9KqWogIDPwRfQCLW6o+KG50Hlc6urCH9fcfiOF
DhTQqyaQcsR9MTMJmhNvc2RyLygMCem61+60iMtdWPMutTai6uUVSHgVwsbvODMnZgqaC2Yv0rAS
GSMUSegPHom0fjETP/1dYr7WF15pUaB0nHNW0PktGYiJF4pRNSv82bLwBzHo8aAErTRSmyVq6uy+
n7ExQxrWYyQW/NzCIkIxnt+yY2TMVgLyspagehdl/CKdgtoI6P48upnQWrLOCF7cdap+bGzOwosc
NddHqLIoQ9TSPZMkJyGeAq6jBg7Gti0b+EH9DiaS/1f+KEOJiBSKI0lYsphiiI5Fo/lxzETBD6ub
9CBK/UKYupAgOIlrgBxZ72lsdhWPdgfhcQNbh2eI8BlpXkr06OSSSlgbPtOOn3lNrphlAqXnuqq9
DM1EeKew2Fix2QqxB/Oo5vn57bJBw+HBkR1TGQSgtDDXelCtIKHkVx5QwUtME+TJ+YXPPu05CBQE
alwvZ4BnALUQxRD7CnpOoh6U/E0TGskxuycP0iSFPZkAqAgWWrcMEy/WKpXHmwbCnDVFBE+K1ujs
Wf4ju3MMyqDkvGpRm2JkQ4h40luwIQPyuTr91Ohs/OnTa9Sz4OFQbqd9uTvuTVCMeObwnHA60pmT
GiQ0gxtooWbdeHV+Da/heff08ZvkPZ1hDagtja260BcqcckChseWEN27QUhdY496J5kJerfOFh+P
RRAjrQi/uE4CvmQHNBE3iXfsE20ODPWXg11qtKcnzFnbOoQ+ED/3RA7uifjyzr8s7Pgcv37GSCjs
hSCVcUAaSQ5cDZlMX114gQDSc8bpXPnVlD08Usa2IwGIjhbCa2j4VoKBVDzms+QF4ZQ9Sp0NCSLz
8Yl+iOqaAIdSm/uKOe6cXtMTx59LXWn+2VNorwa6VM09Ljh1/m0NqwuYWO+f8kv2TC67a1IsThv0
PFiB1fmM/x53eMBGQ3ajzKnWgNZEoaVhZaRn8EmgIEp8uC6fQQ8YDkN4wjSpzrFi47ic9waOfueQ
B5XLewwhPIMEeD+IiewsIe0FAy01Ul1fR9ZFtENX/HtqWnAq5xgFTj7ZidmjuTChM4SXN+S4MnN7
pn8/Mmk2ouZtpEwVXBxo9/no0znFvMbpEkfEmV/QkKOItuY44YU5ulgAbST23E3QeFoyI7pdcHpT
8U/Ciol4xBqc5xXespECzwjNpR4ZGKrJZGAqL5rnM0MEKzdy+bskTLXEiyEhMvsV3khddHyj7iHY
CM9BBhQhpqFJw8TjlvHm8xZUi9P2mlYLmnjSYZXPUOGp85b8QhgifZ6zE02++J3NKAOMoLCls9ML
mkywUNxzdOQBCUslMzqm7aKJlGWZH8FXXdl2XjLCBy0EjISVzkpfX7WEpzv0fMqPpGQPONEdFYwI
yJW4lEjsMBGrxQOJfX5ieFUgXNzUqN9rIZQdZqR/95+ZtOR5JnjiBSSgbYN7FOmJRqXnPaGABy5A
N+Be5/HLQbaZzuFIIr45LxIfhI78mvRs0nHByZqVDNzdxmBu+UxMbuzA55BwZhUYAaoJdrYyoBOd
fUa5xg6aM07LQOgRpwt3DnwKLx7DA0IrBJtIg0AhAlwVG4sZG5IiAIMRG87TKxc3aF8Akuc4Xbkl
S2vVZ0gMBOaQcy+jgX0GfxtKbG+L+AY8ZsgIk+yQhdFMEwmph1tuhojmhlOqsiHuwfc/uStyCACD
umcSnUA4Q0v3RbL7ycBvg33w4PGB0WCB8/e/Vjb4LbAYA4iIIbzrpKib0Lqz6ecEGUAB0F8FXVgR
aiycguq85318YdFlRtx8eiEpUJH1eMZnlkks5EDdtL6MayV/4xvZOdJda/HydZcNBCDcGTHGjqpt
ydCZhVNULMDFkPtPWLlegzY2QfnMguOuCi4Ysol8ZQLIMBAYG1mmz7Dhm+FDOiYKlsjwvJJzdBX6
/t7I57qjFneLLGHmyM9FRHgxOQ3Zh8VVNHE7NET57h7GrPhJTUhzsUABCsIJRBaczOnPYoXcwCoL
7mcVH3esrukH+K/3pH08obF3ggnU+k1WpeXigsWWgYJjtdT9WWBG57SKYCQkd1yLysUQwXVF1Ypl
LcPv8Jwz0ggkYOnp6U135aTHLEz6OLKvk/gMFktvk8UY1lJwsuQ94eNDjcoF6x+Z3RA7Vqdciy2N
/mGHz5UgEFaZvrlzwR1Ob8XqGZNkV33SJ4yBaD5PuebLIY6cKT6EIAOu4GUtmHnGqklx1+OhXtBB
OcY4J/q82qTaHr6uGpnLbt9kFjp5Sf0t866Tl/ljwJbAFSyARSd3ynrYsXLQeYh0ZsdMXiuRnXYH
e2kulSUv+AaSqJjUpeWSTiWuwmc0EOaEURo1BGa7AxCIczzE94juas8FLMT9JtBtDSyzvGd6XnRb
k+AygxQ0I3CN25bl/HFt0rnP/GF+XBtMsohS5ObYYIKHc2skZaOI+dKq+K7W5XL6kq+O8V0tqCAo
7jtoEnZ8XPc+Xrr8+pINO7q4TZ2z9Fo8gV9YPueSMlij3uyXV1zhlDfLnxZ4iiUvp6ZbP9ECvESf
Rstt0+O2efgEkYR2E2gKym/KVApiOkA7M7MS27hcCa23gWFwuap/Gn7XIjFWzqX16afasHSKb/jL
/Z3HUhoyaWD2bERMbJjOPEC0SdiTGnyuianplGh+L9K67xCGMVAnsQ6C+Ks41Wr4IfJlTesKu9wy
txbXAxE7n/j75wHmjf0BEoVRxBBprHRAdbhFfOTIW+xkQdW74Kv7EIiJi1kY8l2cf86isJozt8bC
WHQHa93s4BKLol4+cCxWYEv8y5sKiNAkZejcWOTGAhw4qQauro2tHlMER2jkE2gBP8drg2GNQeDt
UK9EbhiAZSkKWI/DQpGFfjBz1SP6fabDQwXtAnEdnoTm0o5TjlpzijGacahL0YCW/NERMQf4yjOp
NxO+H6K3n7l1xB0CzEgLA5bddgr6UI5R8iQFsJBEFQDS44mCrXCFgDyVDOqnPUUIR4cRCjHxGT8I
50cgODKp5jn/KBDsBCBN+2L4DM99gbThEyRN3uTMNkNIaFypeONUPi/Zisc0A8tz59yCReNbsf1G
kxDUHB1rSbbj2LlMVikxL/xPsTYJG+Q1j/Wuc0lxTaLyN94LoEUQzU8kLsMtliMDGhIn3LyGb8Db
wuxN1PYPVCw6d+S26VT59oofRBlzIlIbEIX5Vyv6K86S6Vyo9GoGQdz8DDMtiUdupkyyCdi9C9wO
6Tixlbji1C3Y5xdYRRdeShwqQR9XIZPsKtaXR9aeUM9AYM+AiIp63eamti6Ef1Jjm48Jqn1Zj7hq
s7ons79Jq8xPlC50G/Ryp/ycAWdDm99EJZ/QBO6PsRNanNxaRFgnH/g3BgAJTn9Uw2bAotipkFqg
EQZeAS5RXwBu57MaFG49jfjZ1+gqRtYpjxg1ji1NN6Aflps0TQ3vMq0cw+U6PAUIpGC9XtAxNW6Z
dcQnSPa889qCRxJd3lBGjFhxxB3FxJiyM6KfOb7V/KQOO/oTOkqy/9GsCmiUA3UvdI59QU13Jkw0
iUYAOfORuaPk6Zn7IB+fd/ZyyNrtKaKXY5NBxYPfMCdwe+G4svlZD4hot3DiaX0IkBZJ9vi3+O2Z
Wkj+KdHBNBLPYf8Dk826fcdunh2x7w6UBQoGf89f3X+4ICbYHGz5Q+caQdpk8yD5lIWMgnUONaZG
YAyox3akGNAcPNNMJ2EJfGixGmPRENFBr611sTgTX44xEnsZSA0cL0GTBew3oTzZkbHgsHkcAh4h
KDRPPKw/ovAxME8/UhMe40dW51RYKdkac2sjnDJsblZILRQLIb0n+SYGth2v7R0tY53BDThzUvaQ
isMyi48kF5skKD5lwYi92l6Bkp4XdoTCA9lKp88v8w7UHDhlwnYfausC6AgIkA33JqTXIHPl1rqk
5zQ3wE+YTzwT1WvIVQbR4Ijn3ZGOBzi9eGYaZfTNuzGPpIHGZI1nllHq+CeWVXZcJTIcWiUh+PJt
gGJQCCARDJQXUyxC4nWvA1QApPkg//MGpFNgMcrNnnudCTMCFOddiVfymQx6iXSfS0fKGGHfFg9Z
nHsjflZcxRIYu5oKoc+k9QQqRQ+vYOfqL7ib6rKnrJW4LFWU0b6cXKmztKBesGYiPlFzeRYw19MI
AQigEjUk/PhXyl6XeqpmMtDFI2YxCLQyQjYRhyGDxS0D2BF70HswsFcGmxABHj5Uy/OyAByh4ukK
9zZkw3JleKrwm5Kej/7PK8QPrlmmK+/AGyDuv9mKkEySNizLT29/d+b2Rtr0v9bF6X/R/nh8A79c
db/aSs1v3/ZG/N7cWJ+zlQUas0pZfW+qdIwfOazD5LnuEiV6LfukShG23oCPOr09iclGNoaiYyPU
HWNUOsY95c9S/xD3pYM0L8HfHgIlKkNEaYARctGrI3PemhqWxxm2bgO4sga0z9tRQudBaGr3TCqe
OHIfCZnmL2qacUf+5AQYC5Oe5b4/ZyUuKryflAAjPtIi9zTbi6v50xuEYsoHjNfj886aM3Kh9DPW
d06yvZwC3qFVhz+Mvmx9RliJtLwezGWTPQOQjbhcSqjgiRLv8d4uZnH7VS+kXMBYb5EOlOcEyN3C
sZXC8u9YjExFmHvxoWrQ3Oe8cXse2zl/uaYrbKQ7D3IT7zklcyDxXomrmBE1AIEJ1Z/3Mqycv/hN
hoMjIRsDdu8O6goJIuitGg5myCxTB5Ae+BQm5TVNJWf8DsWWAjsoosqhm/iRlhX9DFJZ4ZGggxN3
wLO40PKhSuScXaDj/luDd3K9N7yOotwAMwNSy7k6cD/JkYzVmdjWfs8UF10faNxP5xnYWJLWKAkV
yzo4QIMDeKbRG7yw95nI8WXOw2F2iPmtj+ELE+kqH2lqbBDpR8Bp4J89E5WDC0WtHA6+RrgTALEB
QFvDTQDaFDwDMzeCWaBuTABs4qxQYmA3jkGhu0LSnvt4DdUcmmggBKcZuCcaeNh6TffkjTx9Vjki
6f5dChxX0lJaIm8mRp7U2g2Rsg8BGYDSVijlzTnv22xRgUcGIERuNLAzblY46S17cVaXYlrB1KKa
Ew/TE8W+oONP8WPFVAIEuBWJUYLE5GZiCHWcMxMk+fArRieI9iXl+7QbcGpnmAohKqmC3rc43RxF
DoJGqGSkG1El/G23y7xaPUP22KE4+ODzkwe9GL/mrpYcdoSmNw1BiMo3lqIS0Zc7h0O0qSaFIkcs
RJ6TAyXeqxPjKuX9DOCvWg4cCwpJLvjh0sFhuyR7bAQ9AfCTQwPFMMrTO/ftshKF/2U1S7SkZ6hL
hbgzQoPxMQlWTGMcHGviNlARM5FdUMmeyep98mweUZ0zbmPccCEVi872mejM8kV9KEUT5LaWH9XC
Sr+4NowVPj6KZekDCDZIKPj3FeB/wyNd8+XPfZkXC4ti60hq60KNJF2QStCtycrvYiH9sRb9QSep
QHQ3l8ZCovQlB5J/OwYqJDh2iLSbO0oGcPmwPZhDgPgOm92I9XtHmLZxWeZast9ZBjQ7nFDBWL5Q
MNpSDrAJY6ThcbETYi5o9CuHBn+hJypkvILURmcPuTIdt3mLy+USpt0Mrz/8g1xpqTc8kmNawEWk
oGFQy9rfIw6bMCOe+ENA3yEhsnWERa4w5GDozygRHg0aaGtkyfwBK7MOFCbuATRwlPoeAjSExpfT
kNHtUKHcl5KauCb+FlNgSswmZqSPvr2R7ZS4+Xoy9+QxZpaHdztFPR0bwt86IxpWM9FATXkWin+5
tpaDI6/B5Ju4b9PjB3rYZ0YM+vSPSs1SBYR5TtPjvUo7ig4xouj3NhvTZ8TDX1jUEncKjyHQmBLz
d9CrQrbl8zY/B5YD3DEGc+61Bx2xY/x5HGezc3ZTVq3E8IN1UXjMzwDTEUvjQDQr1EmkDyZ6tEKU
zauSCEcPQy5pXXHzrzyvv3URKeKc4e/tYkdJXmh2EittCj+XthTjTradf9cTZsCV0Cg++V4FjYLl
6S4zJgexqISGjMg64grMKfcuO/4klMkhj6UCiASRjbxh0NzwaM5894YBFGPm4Pr3X80o2GmmGaUY
vs1/Jfj9CpOnwUFzD595gdwnMpNNigU/ly1vw9RXpfNgUEHMFptuwSwr6Kd4jVtcAQhJTO4FEQYl
IwKUaEyOlDY9KZA3wyPJ8s+PrKEaJqdaPHomH9kGtmISQQj9ob4xU5vGVoCNGDbH10OxNlgqaQva
SYJS4ZVvYwxT40e0PxLP88nO78HsdgbG80I+HhlYQH431iUnl4ERqyl7adHUzAg7FjgZdjQszl/J
KejEto27eGeDMsNXDWsGfHOI3COF6zNhnLgEss2x5Kq/TKL85d0Ejqx8M4l5l5IuaX76vbKEkE9B
xkLsnzk81l/XyX/nwqiKhQa9aehoffwbU7N5lUp1tbXTrsj6l3Pz4atceZEEABywMllG/e6hqUOU
TcXdPQbK9+l3hr6QM/1h4RIBMHx9gxjEsaM4ehAcb8p8ZIKFVER2jGafdvqAngtMBLWlNUtNsXLD
VboEj/0C39igTAECVvHkDdCMY++pe4MGe3B0Wg0AXfR94/yOsfu3Kc/7zil/zk/XtuGeu0/2F3To
ihB8bOHMVPGINjYddYVAvYlrXKSE1wzgjk4EsubnHMICdgV/xGoYQVJA4uR6Qjv5mlrlidnGvEMU
wz2nFoRpZcvVe6fP9kfsKqdYNR3pC7khY6upbqc7ku2YI9AanV3Zk9Bqu0rhlNnN8nslkW8hQkUK
IutchB5M7Iw8mASM9mDzXuZjjYQhbEzhmFy9/NObxmQCdZr4saywUkdpOCl3ZyoAaDpWwD9AX9R9
Iq7d/7CqdY1fI2bU8dH4+ohv/BS+3oVXK9Iy9GDs3ID2rbamg1OGnLP+TJHEH1VHVubV1ccyBSpJ
YCYG2Fx0CqY9mmkbI8YgEA11ttgnhv7PK/pPDnCRw4x0jGwJ65cYpiXjWG1nUqtCMkWeJGiDW6yC
N5FVzx7nUuU/G1ftXHstLx9xe8VwaT7eHf7kCE2kdKr3NjDJoGCeYV0vmN5uuUv3LxqDDqKk9fug
Whi8IQGX/lln9w8wx/Qw1HG/3aeG3qHRgLpDlywsFJeGBMjLggE1Vk2jo4KhkUBr6QAl1/oaBnlx
x7EOMFsXaVeHtRQUrnfjPm8O4FDARb6xGPeVN8h914iq98sMJPf2MTH7Ht5p2L9Zyp2cEg5F1oCL
ttwH+1Lt0P6RNY9PJsNv9U+zeXn0a817GO6J3D85gD2u0GxZZFXrWnV0w72hYLhhZ4s3BxqFuRLY
XxpEhtqVt5qPbq43oYcANIzq8w4XO78fUAQEXJfcfuyY/LABdNQBErJ8UHDIIfbf5+1xA5twIb+X
Ww1FP6gVLvtKceyBktxB+pxb+Lnii3XcHrGWmn4xiXmRfx8DWoHT7/A5hq9mPoOv22TFbjTnzwsy
HqBpcMrBAJPBWAUuL8C/YHW2nAIL+GM2vVH52PPT6unZm2s4CcltNTr9VgE/iPVAzp28fEmeeuCH
SUGNk5EwmUPiSmVIeg8hvDOHv2WsP/fy2sTRZ2P9ovBEIU2soSO63x3oM3xT/4G25rCEtFJ9PLYg
5KcIXpvMjYTHhZ8YVS1GLvLFm938aU1oxjtojGdkeRlZTLb/sbqcvhHAo4zUcEJJ9ajBdzEZfmQm
zVfsKQBAXh2sbSC/7Fp00rz+YxKSIyPWBA3oWgavT+fMmyJBHGO+A+7WAU4No+6lzuHko+D4Nlzz
1vZRbCgRfPpkiPyptvTfyCWihRowVJRf7vUwo1MY94/o9QH1n85BJwX1byAq307IgyUatQzlFD/p
D/sJv2/850bbI1Y47eyfqzh8nI0jck8z4EY++gPG7uLct1heIABVZXRSFxwfgVCMKN6A/RHxud/D
cYLgE1NJgdJulvcMaU7WsduH3wTI79GDAqXcA73EQ9OHu1kEw8d52wp/KY/VPVoKH9pPP877v3f9
yWhdzxEBewZTxILX13NU7kbF6UZHQhoNJuG7skXK5sSIB0D/w4YQ5Ix41US3z1NL8VeIC0W3K8CJ
7fxNElf+tL9NcKGROS1mn5iWUVNCZj5nI3r+S8jNrF9GjztEBMSaCHlCGIPYJEevXWlR3ViseMx3
uktQuDGQ86D7OImJKCPQCunHH5Mx9x0ql3MhaH9gj9DPwW6ELIDo51HNtyOzmo8gYEDV7+UVOo5U
pvWBc+HSZFKuy9H39CagA2wMpgB6IpJpjrWX0+FrllCAMgz+M30qPzrSQczFik8zurmgupGhpDWd
gB1znqRI3b0A93+2H1ZY0Y4/vtWGCyk3FUsgXobLJ9oxCMmxa0hkMHK1Y6IcltegONkQMiNAdS8Z
AR3+gND6mCB/4BSK2I//Qr6BQnXb+oBONiOHE2ClUOvYdkzHzI3J2PKBrxm3ntVXfHtj1cCTQv4D
J7+s2nEZ9Wb4Yb/5z9UE+uRw8P+pmvg3SnBljFX9KvTTjnwWnBE5Oi3Ibl4bjDuSM4RAZhdM8VFr
OkbYf1AEMS/LZMUJ36/eLYUHG94/OVJ04FTsVPi8UGd09t+941phZkfEATQMe2WIHpSRNtPw07KB
ViQB/HA58XquU384t+S0a77wjApRsQUwz7MZImY72i+vPWSzEb/4k1OEj8N0wbalyyRYlfWPmli/
2IUh7vhKKEfa7PSjABg1HDhF4f1LdVl8sPcuAxtci7Y0yWGqy6oZfqflIgjFVprzM0NSZGI9e9/p
MrjObySCGYyP7rhjmu1Un+z7owfz/CamsILmxYdkwGExUKeg9lhVQoY1XWMBwCtUA23uUSUskM4C
UlRH0qoGA6nN24CBrs/BYjNhsyy8sa4TTVVbYQx4za/oi0CwA3TaBsre+gBSxsKhTIE5rKVAQjTC
hXKUd9sC6zoChVt9smtmh00HwaQc0uh6WF0Wwm9T7LbvFNXFl06MfXmY2zt0Wkx01aWGV213KFYd
xRkto+hLAW5j8tZkL+/+36XO/5MGhDZD413FuM+w/soWfH8hL1uO//s/yv+p0dJ+nVSkzsfC08u1
sTtTX6C5HGqkRp7x4LZfyO8Vq7vponPZ/QoeJ8o2/BEL78EdKfYy//TzCEXAQiEeRUPkEcF/AOic
/VFR2Y8UyasAEJEpwW6jwQHwOErtVz6ZApuO7O659B+IGdFlosx7QG/ln98i+z8IIuK+JP4XjrqK
nv3/L3SBy7ZSSjc+pNm7w9XR3yFYElKf7DoocTALezqtIGtVB1RSmVgJFPZVd157NQE/vihkUCi1
hja3Nbm17hamBzb8qqK7kg5gCgGEowaTNczR31BlVeH1cZpeTvmnFurShatCHkDV5vVD1lHQD2uc
9kc6dCgAk5g4U9cUdeHKGygaIBSpzgXCS+XYlqv+KDuZlSHnoDycFKe/uMoP45KDijznbuB6kBd3
J8W/m76yKS4OYn6NhHcnIsRiAwRAGH/h/3Y/kVH/D1EJpQIT10rbUJS/blf/cmruw+M6qufyvOt+
1SY9Y58V2KN3u4IbgP75dmV1qvtH5tS9OyFRPZuTw05MLRkHIVaXQ76aRm+2aiZ3us5VFBZY4HYL
iyn87wAt6Q365G2Kjf57PAmNr+vXC16vKbnt/Hhkr2WsamAlqDs/0QvCJaqNZ6+sVOKeACAHDzAg
DY0/rxB+vLPb772mlSoSs/8cdOdpJxC3pAVNx+PpNijUP1JFy+0OW1XU1G2oB69pMzsfTHs1Vpvz
a5wPzOFadGF/JiTCLm4HloN9/tmxD+Ypq0FKcjTOh2EGlwhKmu7WaMfqgal4ndPpe81KWxQjDKTX
9Khjb8e4HKRF7esvV1fDh+KoePOdEQKXKaZvfqeUWARe5pU9c+7d2b03b3YXa4gAWlu7SHrgEXen
rr/r/tMARYpwFotMOL0FrDzk603Fme2gULUeZ/n/uS5uriw8R7dJqCE5QfVWshzTcpGJPdLZMHEN
VLRHAOv8Uj4xPITH0IXg3Lx2ayPgKM1xe4McO3vXKtZ1KjO8724MbRya30mqJq7Ck1e8A/MTQuHz
2W0+4K6NaANs7SVhUwY9d9aZGDHBdWU7OJJsKCoAU73Y7WLpza5FpuTeG5zg+XDQ9zqG8UfnRdZ6
ouWgBNW6/TP9IuNqINH9caWir3OKEaIFAspn22HmtLqtHw+Rji3E6CioC48B2hUmLvMmD2tP4/JR
fzz3p48LY/D6i8kEirUNe1PaBYMa5qd2L7bTpzUODUxA/84/l/fRueadhar2XJ68VkuvW37adFu3
r00FPA8iQuVdOtprOIv2TsMlAQIFEvNRubo/nCJlAr85/RTq/HGwD8ggZCbbxuaAIUJ2Cm50WFvI
Gu7wO5w9lZAEEzRFH+7PEygf/AjqaaTnAnisqMYeAJ4jiob1QiyUbF9QGRxQXCeXZCPj4KAwdys/
MCDoHXTSwS2Fxrui+wwIkAwGFhnJWz7buGcIMcskzbs/Ka4grQfwpYa1hsArFBNrrh1eP0iSQy84
PD51vFOz5+hYa31rb6iiLz9aqm4sRyOm0RCS9DFKsDwShk7XOnxCofthXHGGM/pm7Bj4IOdyY+dA
mMX6oVe83nan1jd4/B9F4VDRK8v77/mDK2FV9vS7t9v7VcOkoWOzSCgkDk6OirbFzbVVV9oeW+8O
WqqZXxmIMDE7fk4PMQuhOKx9ezuigPhAQum6UZev93qvoQbqPyEGI9LLIKJ0ZFRdUuP9FtRPkGgU
28P7Ix9geKbo/vNd2Y3iTKHPDbChDFlo59J6fzw5jBVsQQqVY/QRYe8XX3zpqWcncWlcpRFXRnNM
NSytz407HrMr88AKlBh1mcp3ZH+BhBNf0oWq4rda9Lh5KK0KKW1lbgz/xQRD+09J/V/D87/lu5fe
j0pVvfC039FlHa9sSYl5j/d6DeH0SgNaOURc9DdLOLU1WlmgS9RPmckgY8EDKnC15kpPBC6RFDl9
aSAuFdABcK0NBGZLZ4b3Y+vU37xw+peQgqai2xRa8M9ZWxUiXv9e+uqajv+KrNo47wmVqH9JMo+q
bcrZ437a6aVrb2y0MtR9v1P5yTHwSeWAM0Vgf4Kw2emfzMDZmPp3aPSOZuH6/VzLKc+k2/cmc/Tm
55+vjbrhP10cpkq6ZVM2yX+Nfv7l4s7SoJZPeQLYsUVyZEfbyEFhpfuC8GQzd6vmmKhcMWX+nr5F
jjs7N0EghrrKVOEHX4mDCmH1Sad1ch/fSuvfkMo3XBOXiP/L2XntNq5lW/SLCDCHVyZRVM7hRbAk
i0GUREVS/Po7trtxTx1fowxcoLvKx3ZJFMPeK8w1Jlz/JH7TsvugGL14v9glAqp/TyM+S65K/g2r
pO0gYQ+q0Q0dq0IGSZNuJfelyfPRPU8JuLXINPxkfOo/hhTpGlda5MsC2wCMr0v/PiLYIaYGICyR
x3JPpMMUSGwvMXzrTa4GEWtJ2tSyqT4taiqKTeu8Mg9s20W7GTg7uZ/0Geh13Gz8GKoBH5+2ARr9
K3EO8qW35joMJuuwOU0YmNwgK2J/hlBqGYe9BHI7UOmLJyDzRwqKdfeGWt7u3FabNTBMa6IGt6hh
4Kzevmf11FqQlTaAxDu4uIyc3usL9HwLshstIZpgdfzKwjJbMUCXQkVGVGSsqVzliBdfwW0BABGX
xiiZnY6BMUbHGeSDcqH183nlv2EfQn68DDU4AcDaQnsKgJ15uiM+5qdZCRmonWL3yHyfWrpUniqg
tKibYBhcRCzI6B6xnNnVekrqgTbUxumEliCSriPb16g8TlQF717OeXBcV2OoE3dRB7ywMU7vgPfP
nbtOqYraC+ijvkGJY6Ztqa+aU5MLasGl75UoedqM+QFMorSHTZTM0M64kT17CjKS5jWyLhnPPuH9
IQ+asTRi6InyB1eQoQ18iQf63ugTZ951SM+u1LgGofvgvVNo4519wpxxLnnM2FNunGScJuqX/WMP
Q7I5UidrTYzk4FW6LOZPqnvrJ9xy01MW6seld543a0oqxcnXfaijt+eBQz7mvKVVoi7XdxLtBzEs
/BY2KS2tZ37t6U8caaLXrHm3cKDoWy2VxOpDnuYjaZpLYEO95INlWjqktALEju4+h0pPPwpko9Wl
zHBcAMQzGRaYZnDeFhREsj04z2jTa1Z647OtNFTW5DRk937TyGwezJ9IBxvEUAMEYpSuU2p7vLjT
NUu/jJ/QMRKRzqs6O+cbPwtDAuDv3p9MOeq+jgKJw0K8cxoygFiECiUoYDSr29jcSlOtdM80wYrZ
yUfsy7AjA6gYpo6yEMik91gu5UPSL1Ax9nOq8/6GZRhgKI1Im2QqOKKNSyNllXadiQ3DwcZVI7y9
CHjTvcHLKBieunbSO5kigiZQplfwUc1f1F+HBsPxFFHkxisewWOKAKYPeWH6oPRzYSy37mBF8CYK
B8dD+XVDVtfa0F7OW7reekEOYLtrfOp4SJrh7bZx4Mi2bG22lzH+8im1swUkms2I2um5nTF9/Ozd
EOQUjnt+xwkzYox7XXl8sBV1rzLLb4C5DrNvxHRoLtmyx+edQbqE+o4+EVc0b3FFix5iFfsEP7+Z
ScPLsOmRGdqlL62u0YtCLxXL85AE8o30BFoxRCJEfYdzu058bg522Dd4qxZ1SAdm8EhZlZ/YCKRd
aQIKPUFJDYR/e9IjBd8QcOrbVx0/qtHp3a2R+rExR5tPa/X3reCrn/N9myJxtlXDcVQTut6/t6lc
k/LXLStPs8qrsakvV84WlfLRJ64L3v6rX8bJw2NChdzll31e/Wmf//Otxc//2IReSqEnRnk5UZna
rC82pOGkgTRR7M+hGDAg5KAm1lFXjG3TXh4fPfQnK+PjhQzEf72iX07ET/S6P49GJI1/HI1t32+A
/M+nGRKKcfZhIsguB0zo+fqy9qw+MMmOFif0Hq+/vbOIZ75fAoIEXVdssnvopP9+51uRF0WRFsQ7
9NoODtPt+JvTddJ84xmmB/oTciSvtZUuysr0rvKWsdJ/MZJRxHX+20F8uw+0QnOsyj7S94OCB+6H
JpDkVnicUVCYZyE1aVR141/O+U+J+J+f/NsdcD8pG+Vc8aYv4veWghiG8TMQxRAWWwVdZsQ57H8M
iC947urfCgGa+tuH/nbNn4lyUU4K17zywESVaNkBFDVkGFTmURhUfgbuDe18EZt5m+DEHl1hBoNX
3fQIs4/4m+/pZjK3g99j2qWnE7EyC6WSzmr4GBKvAKY5EDJHSkRNEZ09o/Vo9qjIG8yMK+P7Kt/S
YqGvdAuSFgOPWBKBcXt16CweZ9Qai0GOwIMhqHGaBVXfiMr9cfxc4+/SgEP05HnWKUEEATh7Xulf
2DRU904o947jMjzbaH+PQgrKFlchFkZxg2iMf+jQpCyDfC7NiYyJo7saUm3auhBpV7QL38N6fOxy
UFdfn8oDec/cEnLuGcypKRrap5fO6zEFJKtnT97DR1AyvZ7Oz3Ool6FUe2A/uIAo82yPiW82jLyv
M8anroR8veGVr74BOh5TuyK0/YK20psJ3GRGrMPM0Xv/iAkQNIfIoVnocBQCOqP3eUMIlaN4gBO3
gMeD64/+ZG5ba9Foqj2nT/43eFLRg6UDGj6g7NkvYok8p3SLNfqDPRgKOVTd1zqPEN2g2vOLOcqG
JbUOD8HgIhOyWDpslNlt+DfxHQ24Mrwf7sztiQbEoMQgqkfFYJSOqylQDqFkJbSBPIduFbTe3UUL
3GYunsQ/bDDjyjG4E15dpkVRxqcLbvAjbugxpaZsK9SfdgtyUx8OjxRhcbHid+mD8BvoIXKX5nsK
z/G2RIPaoVEj1DxmgLByQWShUrshnHuE+EhaK8UKCh3zgatwGispnkE1X5kz9JAy5Ma0S84rNNV/
f3x/XLd03bQ0TM9Nimn/Xrd0wy616vQoZpbVKp5BeiQTpSL08mWy2evH+xL//f1+3DAwR/zfN/y2
UJq3Rj+dtXsxq0ZFl3OTDilKeJ/HLl3J+5Jp46CJ4F8pnQQpt5ihEwZVi+vC+s0H9afcztZlXHAt
mKGO/Y2GmxS1/bhcn6zYLWnZS3WPmt+8OjLlDvHUdnefoCmm7+EVWcC4Cgus05BJ769T/lyorG+M
soB99e6/7CS6/tOCalskz7Kh4gdtf1vQlEdemOXV5pJMIHt+qPF5aveQTL5FACb3rT2LKDeQ5b0c
0bs8L5GSqesqoefYUiZXlOe7hp6noBg2odYtcSIEmDZzJiSHbzSLT/dMCk6LTworoDtvF9AoQr/R
ERf0Z0uCXRqf6F9Z3VsSCKbou99gExgKrigQEXNEtyYjPFX9nrW7H1ALIaDAKgEb0sPzHkJv5Eu1
59wCSfafdA0LH/OHhgq0z7wP8ypzfdzsT6l32RaKr92DS0eaniFR2e/gOYfsxBERBFIaYMhnSggm
v3yw2cChu063iq3pHUs/gtfgsWt26J765U6CCUA/t/1YNkM2OZ7ASxk4r7a5rdrK6jwzaecQiYts
2GVrKGi83jwWfWQ4ULAeqX8ywrvpUua985Ad1A90Kc9ZviR1RF1S1X6xp7WQwGN7gDkkJwEsCoP4
GBm3dvLoOk9hnwGASwK2r7rcSu+Pd5/R/xGwmRzaCTqtVb3lRZWtnkRno0UDHNlCBhDhLex10UAA
nEEuerhQvyS9PpzeTNeo05RTjR0XVH7JM044QG2YOdT6GDAU2ySWaFoypc0iLlJGgBKMnA+FkSJ5
neXp2CvP3iv+GQ5al9kNjXHfIvljetGekgbXHYf2O5JVC7Jkz2EUKZvK+H1GTDP1NxPmHCdqd6O6
lOyckd21Gby79XOo+xA3XrMbgwcgpNlVSoheJ+xKO3h5Cj8CPtfoukb9gXjhBFALKwh7cgPrT/1B
8VB2KP1r3dLKACjSWOorfTpuN56xK4YdOZUw1zbxg2N32OZbi8lOg85n6gFtthBKkNadGFUnD72T
PIDEL2jkvAsGSoqtgnwlPkNHrdCGPQcMGSMdGLwM/1xiS+iT/Dh4nh6jWgqUBtXGjYIAdYcPycC0
pBJK45NoC13Q+FKlXN2X5Fs3/8mU97h5By/kyztUIvagPqiANKZvUCwCQJ507zsHelWKL2fyeeoZ
oMJbfBlci5Cwj+GoafZCneIckNwyjoFoglodPJrB8x2yn1FFVrwVaRjZMd01USbFHtbuVSgYra4d
vLe3GSsN2lLG9bAVuCM6J6Mql8a++JS31yrMFLdmD868K4Y9qc/kQQvMBnf14LdFU5F/irYcXXNM
WZZ1Vf7erEvfL9Myrg3JJnjVHCGe4dpkZkiXCt+6RRJlE0b3KaEgToJrxDbcukJWpgiB09y9RdDk
JL7SAQp98549NCBAiXonciVaB9DDIMdsy+2DW522APMR+wZM37ZBhfWZs2ufKGK64PApvFC1QNo6
hU61QVozLemHFxQd5pchZqFAzFL3yWNAhw1bQiSvFKvSdY65ru+EBfZdnGSGKz/rvoqMcScNZ++2
BsFtWH+aSyQBpNBYBk30taH7m4tPY+O2U9d5N9nmvb9viP9xEfsetYsWlubYlqbZ5rcAWsnk8n2T
FWbCe+qINdph8WYVmRqTZCz5qLRHxA70fQmRBqTMNfKe7IPEuKZu84GFO0jVHm5/KFmM5QUlKaqO
c2AsJcCqRiimMt8s+JGx2xhkJlS3qPzJHgSJKyP5ilvpPl4bdUeDZb5Frtxh3Ug/GFBgiwhz081g
6Chzc3fGCpRaMQRGFc4Nm/UxLD5uc3n53gktLECREUZuKwc4QA6tKR8bvXRLLxEOhV9GVVdHC01W
Xlf+q6WPi34D6CXb46sZY6pXCF/Nkujw89HS2vetwtyLM2Tcb4DOMz5jLhpxYuxfUhfN+qmE+uep
/7bVnm+XzfVo6pz6kdAQ7DBNOi+1nV759LonDj6Y+vq1PNNhYcKdudXui09AZ7VPZnGtfPww8Vwt
Qm13ZNBmL7pvsKWpnpWgvvIhuhvoyZMCBqm1gLSnuPn+hvidMaeDSW+7r0metKgJ0e8hFf5UWO62
3gxxoHw26ee1HCu65u03U6dUlpUW32HzoViu7bIGXQ4+0Dwoiid/KJ3nKFvD3KoCR/Gqz3Rnz4ss
IA2Fowj7dXlZ36Y6r0lFYFqs7Hny9lK6J4kXqrNmsQGeu4BDWDY+olAbikuN3g4E2KUWJT+ZTi/q
fXy0WLoQNlxgH7wouPcoJFJONBmmEGipI+QRSoD2wIY24Yz50twn7TTDqqKYK/CqKWA2gUyVCyUh
cAJqwUuTL9mwmPJ6A7LQcJpUlxcfC5nZ6wMV1euJ/J9JtW2Got2MkomyEhJec6Ezsbh5uvp0M33u
IGbs4M5xH12X6lJ7e6QQpQFgT18ajOaUrOzlvFpi4jxlUrGIDFaFY/jei2E4FmCYT2J/SedXfFSP
c212nh9xuJlm+xwd2mPJvpIMjfX5AzvmAViazuXJJlRC/Sv7bBtwhRZWRG6V9oFw7+hmuWLNeYfk
TUeiyq5U+bc5Y3Q4J0c40jJNB7dlfQF3hPzL9m593O8oyH2IBPJgA5dhPmV+pc1xuDUeHkZwv25+
PqJq4JBymnj2nqbog8wFYz3gr/GbmMiQ6xPPVHGxPAtoTm0HVeM7K7Rj8OB6GSyi99gYZgNnXy65
yV9n7/kcbmaMPjU3P51KS/RcvRvG1RNqmkQuITSkO6OrwYVR2TeDOxvUuxpUUbP3WL6ZXL8V4QOp
vsCS4hoWof1rEp/IkBVGpYx7W1JKO2PFqrUdpfMu4+rSvg5fBFhTDJ5BKKqLZMUpHsCynh4Hvyyp
yk9ZjWPbJvpnkxD/yyzgjzoQ3zvnRX4rZlcGZpbplIUbtKyyo27qI9UjVZsgyWTgRoc6euAneKgv
gYogklYGj1UCtM4eFmg6WXe6zRLA7DgPFf4ukNPZlFGAy8ughx54EJ1BOTPD5SH7FIILZtnQErcy
7xjU2IIo5A5iGOwLejY49Vh3mdBjJFvygHP5NAaHYuJSDh+YgIC843LHPKe4XWJc16L/WqIveDOR
5PjqQFDPiqCBxUJzlAmoZ1vCQ1so8xkNH6IdjMoZXti5+/fz+WNG8sfp1L+lSg81Lar8eoUyQCuP
iHAM6fo4hkiO9O59sCvMsZu9M32CmUCQPFU6GkYJj3Y220TO+jgsFuqE0AQQYMQHwscKft97lxUh
S4TDENSOboQU50g86ehK4d8PXv3qg33bX4lW+L5iYHqpfn26P26GrDHM11HOTrPHMme3rHwWa7bN
7C5SKj4Eancmhha1L8ePrsEuCgB9SCIAW77EtnX/7pGRsPDfgxKhguaTO6TIsJ9h9QSvwOQd3SUG
n1kA7gPn4W2wLu0iDqG7XdGS2bEPU91OsIg/CF/h+QOJ+84KDWYVC+rlVYSgTLjXXedID5xFjdT0
APe9evnPT81X56wtW9F94Xk1hjRKTO+2cXWUpkyr428uVugWtd7zoKqh69YPN2MVrd8ConjDA35P
U+pJZEwzj+RnUA3gEREE9WTAiqztSUu9x8nT25i0WNm5riNMl9898oOUgMGT0cZia9nNaciWaI+p
tuxrT94T0cosV/Fp79DjchMoKqlff0Xq752KxmOHZkNBGlQGCDIRGs0eDxFWy0Bz0E1fpyzMKmE7
lHlGeWz3gZSirwk3rtPqONFY+YiERY3dxJ69np0mpHUnulEz6XDtonc3qeg++gzMrhMFsgZlfWNO
tYcdC/2ATKH/S58xU1IE88YHmhKbGMVhUNDukQ/E172+4Z8940vnge1i/7KgtCIEwVTyZ9Sb6lbz
ae8s9oI8OuLTsqZJUXqp269ZfhlsO0Mb+ftt+pOtlUkv16ISYdg2Dq3/LsQkz1QpLP2MN6vFWAZa
WLe3Vtw2098xPnlJj9StBawljqDR1v0JVqj7/f234owwgP3+qODYqziWqTuG4nwrztiv5q68Lzp2
TL3eoIc1odAVeXWnhTxy2F1BnZrIC4yhImdYodn95RT80Esw/3z37+XrRJJepaWdZ51wHWbutN6S
q/slNlnTFmYYtw5ugQRC7gq+kDuLvQPDcdsHVq6fCeUAw//74Xytan87Gd/iclkv77Lz4GTMrQnJ
PXanVR8GhT9oHyFP7qS8l3nuCr95bS7yungUUaTrZPO5JOxXqTbikcng+d+Pyv7xJLGemY7hWKps
ia3vj9XsYh/1y1vjJM1BuLiWu5aDdeqRCvSQQbqDnh73lunJW/dwh72sWZSwUByPz4uXWw0xngi7
BCcr3W19Cv4qFpQYYw6H2NyB8y3dIHcjH6Vaz3D9A42SInpui1niP93R5pP5U2ZiA/zEDwCuWKbQ
Se/VX9IhTYTc/+es//P5vpflUm1zVMyMz1eN5ojM+g4ac9jgW+6H1J+SYYyHUCFR0N6CBY87OyKg
glnEIBmDg0xV/fJcGj+on031j+P5ViA9psrtYSYKg9MznyGTvuIjtrq6TKxDu1WgVSSJN0UdIJa6
9qsMTp46/GxaLPfdDymmgt2pJJq6m0Xp4RnooXWn/6r76KAxChxM8GwDE+r9YuOk/nYWvz3Il5cq
a6kjHqX526NqSNqNPppRK/dT+oByshBLMTaMs9R1VgdGp/9+l+o/lAn+dda+Pcp1/U7zV8lZa27B
fNkLp+GpZSNk+EQrpWPpefXQ6U4+Tx6s3eHZ7fb7qct4o+x+EAuUbt+LItwS5b5Sur/5GJo/JH3/
OrZvz7WUqur9lmGDxoHVfu812K7t+OqmXpujesKV0R542gZbsBx+kwZr3TsBJ8hizh0ZzMl7bafC
2rQ93rW6fbtDFYnJRYr9MUk7RYP5/enWjHDiOsiyBKXigNpsyzRnNPp/WCH+65OIu+CPtUDLTDtL
r5xltbckpkUM08fxdYCSg0vdxm4TtHmwSIacUM2bsaUzD4rGlGHcX+4384di+r+ORGwsfxyJfrya
J8vgSNA7ufhasKy8ILYhGZlSfWwPrHCL7vjirjU/bI/HD8cncRxa48/XonY/d5twuHj74F60px9v
OtA4DzwVn3tGcaLRIXlgnen4actipBwlet7b//12VX6yPeP4NUM4EVL0Mr6dyWPT1LIk7gmpwyQp
tg7kifs1KBak1AFOBkJnxOOPeS8NdtTX3vLcRnrgPsdT9ZOQsSs8uNf3uYMVcN6mNYS0rpnMX6Ff
BT1YOW0kO7HV/zSfjJ3pw7oMZIxn+zTH000Hza/5QN+N6GL1ZMaqwat24XY91Y2jSeXub5WHeWg0
ik5+HCRC3lB7VYJL6MqI+x9KD9oNZqPoTFhRGJCfUNg+ud6q8s0BPZS+SH9Ze9bckNGBXixwiQE+
6K3Rm9lMzuyDaGkxotvErsU/J75I/ANZB/CIv59m9edV4Z+z/O0uKeVEPW6OrEqPEGtnO8ZxY1qz
OyljEkO/DpifYD08tyosrXPvlzf/+bH/583Fz/+4RetSq4sk5c2vgBmy8dXNogHw8PGwGQ+PMLpX
vP/Nmx2SAVngXris//0AnJ/X5H8OQIgX/jgA61VsnjfxjHQYX3YvDevy2gmxBONpxdbc6kzvMxyh
iXQk75i30J4Jc2wkE9TMWTcfWkTwX7rjorNj5ysar7tghtNDT0UBrTN8hucva923/xzGk/MoXwsK
EjIkvGaRArVKzxlyhS92SIv27O03Hu7ynWWBg7qMVzfcfOWrgzkqWpOix8YEHWEEeunvZ0H/ITUn
LUetyHJgm/+n7SZZiZZv6NdzD3QQ6XQpUYVbOsRn2LRAjxBxgTqUfQjbYPnzCbtFWxg0t1oBk3/h
Y33S3BMFkv5lGOtU2pn7Z5EQ9AFniAO3uihGZWtEYPL3w1ZUsSt8j0sQgBKiywwdmM632yd51Fl6
SwzmDQLhUL/F/hMndxyU6bXjKE6+0mEUKRi8A8rMFMV7J3eNuGn48gcSHspNxwUnPrzshqt+Py7i
oL8y/Z2N06BMyFAvpmN9335FtctK8eogUEQBRXL2omvlm1hNA5Xw2SPfIlyIHLmT3b05joN+PehA
dkQeDefIe8ruXtrvaQzgUj/JRwf+xK3YdNkGzi6Yir5HgDcpWoenSzcMofFr9ffz9GPg8edp+naT
v17K25JOLKQlcST14rCHsXgIJ0REoHJ7WHsokrwZ4c/oiDr+l4f8y/z3b1fpW3T8fsnNCYUUz9gj
xIXcX9/2hOyZS4gM0m6KXCOaluFmvkU4EOKW3rbbdxyShpiWow5yeosVNk+MvvZjnJcZh/Ii8kv0
/ChmJ29Xtl34nqdJdNn4hzSYHEajv5++H/ehf06fJX/LAhulsqpMRPcN5sa0aatRrwNKhuBku50m
AXvlQyhCW3moIeEXHvfOx7BL7ZPa4soZ0R1anti6XJ0gqg5iGrt8BkrX6cDY//JI/JiJGLKMMBnK
AIW2b5Hxprk8zFK+nWZse2g6EFnEzlQZZP0ECRy9FLpvIyNKYiNEZQJaE9jJjHmZIAtY4uAQz4Hy
MnD3wFiNoZFjnIJowQwK/dTTPwFaK9d1gGVThICQRfJM0fmOZcp/8nSorg+sW+TwjB2lObJ8Y44E
hOZ9cAYxTk8h1hfwwWDRPtsMnYBToe39hgGNTekv67olbunv95yh6JqmcA4URf52y0uJ9rTzmvqS
NNBBdFI1bVn7hgLjkVUe7cr8/YG8JWPgiGiCaW7k4VevYh6WZikPe+5CjWoCphmrItCB01x7TO8w
sUt7V9uep7BtFtTUfFaFLtYUAWpgymbrLHedVvPxntoRSh2FntjJo57G3Aq8wPZ7agiXX+pEbjVg
CiYn5NY9BcqNOZLpXhKMZR6Km0+GccoeCpe/38eKZv4UZhNKKbYNiYJEVf4WUjnau1IuqXqZVTG1
bF/twwSFawh3HCcXhEWgToX3HtCGUMPdlvlqgboB1JO0EDbBVXuEkKNClKJd7MOYK0bNJwx+bUqz
twUwBs/Es0IfQ1QF0mZi0lwO3tipCZrKcZT61KMWOLQgi2gr3aabrypqSaS886uwxuNaGLvEZEDX
RaTKn/zPcMSf1YFvXB5dvqzftHZgPFQHbUdLTtsxKCL+Mna037RdUu4v6ujBlBgVcxypKiC5mB8i
DXDgIFnR3fJfTKjSA0t9as7N0gEj+UE5mWbexxtQ4ZSvsg9LfJc/KE7i9Jt94Kp4/KDgkH1I4id4
WAo7r9OcX6btxBjChK/qpTPhNVFcMlnbLJslb8bvCUcv/nIAm4l3AUiGu16N8RfypGb3WiKsSD42
a/pJCa1XxkQLP8N0Z37B2LOk/ahi4JZgKJvSvh1V2LDgASZ/Gcj+x0b25rgmQLRyKSxqy+U91unn
g0ZkmAnsbhrEqy6jrDBQwOS1sXyAkwiuCq7ZM7rHgLyiE+BkDLWBU3F5gxuWr3VLF9T0FnNQkPYT
oa2FX8sAXXycRAWRGvtImI8Q8DKVnTJbrARWUIGa5BejO0iToAMPCwZnoPqUE32NWVunXYD9zKG7
NC0Gw7Ym/6gIBL6yoPOggr+5TnQBeYJsC8Z8e4H2m4xTHEeP4ww/DitsQBExzQQ+mc68D9NkWLdx
+Ym1xSm+Y4nRcIse59SJccQ4h9e+FdpxDnFSBl8I2yA6js341X3B3lUg0AvikAhr74gBA1ibsLLA
ulJfiS8TJuQXV+IseLoj6sT9c7sCQMO8JzwZYbp3iWswa8VQGsDj5egEK9DsVSOHlqqChpSq+coA
AnXd3qFEWSuBloapSVuAriqkLY09H3QnZ8emycAgPliFm5ezwR3DC+h2hxFhBAPUsISDFNZYDJqL
gWGYrC1pBa8csv0LSm7akVp1fKaNC6EQYLoMQefCNRMEfKjUEwy+eNdXD3ZLkPOTHCyOICQdhwDf
4xssMWmYTO5c+dNUat3EEg14DoWdV7cE95CIlWj1BR0pXSeDB65ydxxyLSaY8pa64Hih4JaQsJK+
mNng8p5HGYFqtZCA+d6BlaU9GHLQD5KxCvzTGW7G0hS8DXRqmBLdJ/eR4F89uVctyoVqlDGNLrfy
7ma96TG2ckgZVMfNIMDfA9uibPz8uH4ZuVUwJbP+nbsPbED45LImUBFhamMbeAzOYN3OAEsvfHiw
pYwFputsQvzzmQHT54YeQMLeCrrmfVFAuec5YZp/T0+0n4VmoGB/A11lyGEDLpVgTCuA6+B0MDsO
5ZaKL/dx60FGxA1372cYxVgE8Dq8U7HXVREsZAE1hn0FljlEct+yW8JsmnUNpFwKZMtun2ZQ+jp4
TmFYXrYFcS8Hgod9CswCQNZ4OPBTT8db/ezrcQbh74jA1aRSIG6EM4RbkfVW0R0gWxZZ0BWZz6RJ
SAeKx+PWOnehAeItybGhVVWDBPIn8v6ohg9fw2ZlXFZQZmFlPLoCeaUz0KVQeQo1XLMYpaJpDqKD
BTw8dgglYuvBLPPpUxojX1Y442qLIJjCNzQ+8fqeOdq06MHjTpWi7maoBut1CzB2AsniSeEzg0op
+I8PSO/mqIrP3dMHGO3Q7lmcPWwtGQ5gzj7ALJszSguQz3OMJaBwb0rc2ApA70r6KDsxKHW2TBhh
U6qAmqxwsxR7FqVGkNB1i+0TG4g7wx116zIAQ4X9N7Cfj6abdCqglRa6Xid8tsAq41RqiPOGURiy
MdwuHQygsWWKLuNXWzzWJZ/7CYf46uc+QzDc+AkeNKegHCLHhG50w+f6OOK/QzyrqfQ6dJF0oIBc
SfhKScxs0gw1ZfsyV/FnveH1+WTpMKICcUf7NsBwwYcGHQnPzBpTRsiFEXD3Ft8B9v1snUab9qn9
6gvxEnsnfhXgG31coa3IoSLHo7E1YL7fpldXDqrWA9+xYsIsy5BZLyTWPCzHMcOJ9LFxxBSmzfnQ
PFy4j9SDHcMmxOiSDQmf4OmXOWWz7H3tW6c52yyQ2CXCBoVGLbLEC07A7JnCUFdHCgpvfpwnLbpj
o69frSq/Ityzad1GNWrgyr8foy+H0q8t77+8z+s8F6+FyHvE9Ms4GfMfd76H9Efa/e9/X+e8bT5N
hyoPP2IbzO6m8uE+RyVEgeCj4Cf3j1eXJC6jrZlOtZ01kAbZmHBspzioaa40ENfcVYPX0hjkYkPo
oinXBsn8GRe0g6nEKYK5tZmhkLzhkz09cZMwL41SaQWAvPKUIWpIRA3wq/fG0NqL9Vz6+pNRorHO
4L/ndE9bbXjcOl2rS+/R6mpTG4REz5yBdl/gRt9Hq5RNcJX43AgM4Aru2EiAm4UdgdwxO+B6WWlp
lkEzLwXIeea0HzPBNj5R7wF/2S/avITURl/SAz8OupVZaJ4E+IYxElzucUbmkZNVsM6g/rCVGGzT
bFr0oPX+NagCpXPCjhC0vJ/2cP4DZ8ddGF9Bv+Lj2dZxiof0T11l03qx5eutu3eFXcngKtEqxmxE
gQ+gQQ5qDxzUwWewALLClMMSP2QssAY5wExraOFUSM8+3pBTKL4MJBMyXlTBa8U/qF+hxn3Apn6y
cBrhlZZqgtvvKcjgY5I99AA64QjPGhMVvK7G83jCC6dpq2h4M0HP66g88cz+8zgY2J4YkdMpw1db
2TUYCcC8iyqeNinSQonyME8sR5tNNFA4r7Z4vReSfzAkt7YlaKDtFy9ctJylFF46AtV5mR2hDapB
TRmHoP4prKwWoB/jDDw/fAKVx98KEg5RHMANOMkFb2SW9CifAPocMgMb0FcHz6dwIgQJz+Bg6gGR
S9+GrsuIFCOLYHXbl04D/lXjkLK4Ds8sHMJ9GZlS54T3QB4LdCATduJ9WP74mz+JOngNwK7uzWvY
ddA1ARu8R3bvDnIVfjOEXhZe7xhnwhIK0JTK4nPjYi1f/jG4kLcUIYp/mJhgKqNHIGhyKX4vJt7b
t66gw2Yd/CRaV3I7GcZNn44JmDYVdCB0KH5B+HmJJfLIYseSxgXWA7EMioug4cCArhQefkZkJi6q
jrUxMIaw+YR/BJz5vHqw0VNFxXdV8IQhwYm3bkM44wwC8onPMFgF4xHqA6YWNisfcVuLnJrl9u5u
qfGTmapY3rBBPVvNIge78ZxdYjAxeDSegcc/iY4sfBsAQQMOazyh9MjDK0Ca08XtJhDM9YHBdCd7
Fxh5riVm5RnnS1il3LAK0THDu4fEWV6FTx8DrZ33kN/BGrKBVMO8rsaauoEdtTA6tO5wWANoQ9uB
vJg9sXN1VSYJzJE0YOCXO/U0yjCSq8cJfF25J+xmc/wf9fjGXnwZX3FpTlen8b1vI7CyfWvpLFXh
PP9lSo96u5pXc4V0h3zoxtXGlRMnJpzCKGohhT5chHM4Qk5liWCG9CgcQdsk0rh0LluEHqx0MLLw
auD5Gl1aUh+bUv8uKO2tbG6CQLbQaiMqGpK1cZsSE/Q3ccmelhBpJFwAGR817hBuWqlv+k8grjBs
+xX4aBNPd3xCFhe6M/pYw1oDd7/QIDJwwvNEwVeo5jUIAvm8+UQkfM0yGd/FUbIQhy9441/JEkkQ
MRVah4kl6MzHOdbmInEiKxKs5i/LY8F6vhycyX83o+Mcupb4RdSGx/lrh/5+fjqwpF8O6gg69Fob
WBNmwXGoZ8AZj3Tx3dfOmKij00HmlxlVtOrwioXlDun7M+4o/BLzyhBgMc8ol82gKPhS7Z2Xak/l
J1bXpHtTDx+rUxqq42ZIXe7EWjRWhtpeGZ4W9YNKPKUyeOoLhcrt3iq/vtYo5H86K1HPHxUzKSck
tFpQLni+bVDhpBgU1EvQbMTueErwHY9BIhwCZezUTmEyMFZq5xwrYGOz4W2cI769Ds/YTiqHmkWe
latrDKl8OaQYDkeCFHmWd6H49euutCwxWUb3e/pwJubaxN7jfsCofcfNOTFIRq/z4/jeu8TnL8P1
ry1V2FRjfxJYEwkXEMg7rPKQFRicjJBNDpgNk7DbojSZt4DiMpoAlF2kC4JTCnqIYvSbNqWJF8QJ
4DcAZ6jRSlt4STx6gMvxibeWKqv5AwcDCFkpcPYSROftkyLQNhMjPir7NH72Ayly+OhYtm2BDHdv
hNpauxiqsToSehBnwnG16wHoWNI4h2TOjsntYPUOHLCg0vDMGxIiAt4WUfplAuec6dJ3BKO3x1A7
2yUHjpuMiZro1iWIRKaC8I4VllkgNkC2tamATr26rEkMvxikEWeKk5d4yxIYEJz0mcRdVx4jqZ16
ha5rVm3V/1xSGMVm50nqcJmyGOEOeG9fwK6rnXz9JkXCrKqdoQKjRil5QF/H+SdOIiupvbf849ZG
B0jRoLvp6QQGOYP92lCZmHzqBL+HZ5gwOQX7ESjqhd3faWs4GamRNBWAXMY1QStKKOS+fINDoYpL
e/XA7rHzfqjsryoccoPXw9DPx7G9f+6Ye4O1ScEuBPxyl+5CzuKgDfT4EqWfMNHbZK00geE7IK89
g9TG6BaSa025h7m3waOr4tyitFUicq6KADiLlDAbnUYwI9oZtcV3jwk8hvMECrnZsYmwY9978AII
2erlM77hcpBTVRKUdq19RNVHf54jFvhAUZoQl1QdvdoOCTzC6fZzC7iLgQaEz4MEXuhD5FUk2ZcO
6DuYQV0DG97zsOkqX2bwz7m1+zIIwJjghe87w9HNClgcOqZpPpR2BjcRdHuCkOtH3UX6zoxwj+yK
+EMm4OSDYicu/iEDOqTAEPbbGQu++L9Y8UVGcP3EDoN8gVCAgcDT//B0ZkuKKlsYfiIiBETgVnAA
GQRR1BtCq0oRRQQcwKc/X/Y5cWL37q7ushwgc+Ua/oGaasC2Egc2h+D+Ft7C6u+7oIyanN0hvmNc
lCoCZYixNuV6y4XU5teKU7s7PhaPRQ9MF3tj7LdvqRkLq2NldxaPhoonzIbPawV0RZYYzmCnBsoS
y2FArV8c4+SZ4qAN+kJREkfbJfgruwgwe7F7/kW2DuUSSDfqyjhW4OwFklYIXYY56UDrSZHCAsvn
38lOpx3zRIIymyuONrAGy88O7YIAFQNMvsDZJ+D7h7vh7sHwY31e909bi/nmeW0M7XeKGc3M2I3E
d0cYFfOHCrmEId5o9zy+AXnt3kcAcN0RLDOuznu+RhZMeCOPhvZlyDe+KVyDLqUgXr+PfJnhMEjv
/3jZg3CmPb0Wx+8RBTnxLN3RBIR2nXzT7xHGDnxNLNu/KV9e9v/7Q05rxJb2aJ9e9vw4uJBURg+A
p+L5OKxS/klOVfHHNbruX3/3Fd9imsCj/z3s30+W4jmwb64n9ZqXgHP0XdCIuK80cqEPAfdLMVfO
4Zye8sSI1K3GgXhnAXWevr1gQXol03gjeMCymXOMznWWhGqTNFBOqvNemCFg4naZDFx06NiMI9Lv
AgXu+/SGGj2TEPeOK9bNGblmCOaXykGzqYjEc3HsqrRdn4wgznMhwM+SwqEWp1q+9+Zn37gC1R7e
IywPPNrsG0YB5/g+fR8l5CXPlLdCihe1bw8XGHTGvmOEbxVotA9caVS6If2MJiq9izqSF8wpYoDu
vygSoHqLwwBCZmSxuDOS80FvAwTAtQpq9I2u832Lj/XXU73X3yOpgn7zAYZ14+VgnIjad6Eey4hX
odMQoIdBRnxfqSKErEk5lvCJsDBaqS52Rsg/fRHjKCcDIooUnGHJXknE1cU1krGTzg93rP2+mEhK
U1V4d+BtLq+p+blQID/RVdNxvOt/VGyuEbHB8FfeD5M8lYOR99kNcB3Pj3KsxhAoHun9yQpHVxfS
1/Oo66xQYPUsTv5uorABBShWlglCnrN2I86J+q8VWoWVUD3ujiWu0seRYHXBtbUKlBfL4LXpCGFi
5X1T1pP4wyzHejy4s/HpY2Dxpf+8WSwPmpiV+1k/wjLS04+vHx9hE9b7ppg2IUT5PX2Cfe9//HZf
RU2YVSBBB2v6FK6Uwl6QUog864FP8bK/v8av/XXR+/nWXPDfsQmltAmr6JGz9YDBBMYvEr63f+eN
tlLD70+e0MWPVfvIjYadE9W05hNV9CIS8UTvFc8bmQsYYytzgd36SvXMxWijcoNHm69z270C1etW
ZYQe9IWdUq6ZI8EYo512Q34BJdTkliDdkFwWHf+r3ntpLq48+4fj4sWKuSClR9GHKMBRnBAIu9ui
b/XaVMEj6SfHofV0KhRp3M55JzLdNtLjmiT6hURRf7gvKTH5vUmM02NZxQO+FsnBI/mXR+dva4j/
QVLG2alJqvOUWQNzHv7tkcC9EJn3xbDFjzdDC5SxeCQyG/WBUwTw7wHJZvG3R1LsVG+4IcQv3si8
1u4rQhrFhSC+KOcs9mmxRFEMxD4HAP8qtpLJfisD2UPoAGhixyYivMwIRz6PCL8saOFIpAcYutLg
VKhFRkvcSLF8HjlSICi34vjAygNPOzyl4a3glLySZ/AsYaC/ZqMlCmAUcEOLth2EQ/iYztWFCx/L
0cfrnWegzj687uAFODN4TS/OYFs7En1mGqYrLMCmVwTl8ZSgN/1yutM5gRd3WdJSjl4M8s4Iol2X
z42B5JfeT26H6z9FFzjt+abYCFGlFVNN6KxbaQ9RYrQqTqNVv81I4QrQymMdXgPtDBrKB1XD3NNF
7jrVgxtnl96AxtPi4qgGnzunDbbFgca5Zvye17qY3J/X/3YSEQHbrZgD5ZH2GH6mTaqi8ZOOdgMY
2cie75ojatTNcfQZZ7suRVO8Y7u1hHNSXEQUI8I9R4KI+vVaTsE9jZbKst+hNbTm59/pdc325QQr
x1euZZPejpgze0NhlhqLh90XcoTtKbN62b1gOn1fQLnkXfJG7vPX0M6/dt5aiO/wxRuGDGQQuKUG
UcMm40sHzh2PquD8p3wsZPVQi0F2kHeQp7eF6hcnzUePwYSv8LKVn5TY+s/fe8CFUOM7wiyxCFH4
cnOwz4r0i/NXEd+ZVLSJ6Wbb6/KyRLQ446ojBzdajVZMM7+RHGn777//M8UahAbTBdCQWNLeFsCY
4EcSCsH93yCJfX7wzHTT4UrHbu55G783gDjgiJ3yRe/Ifjd7uE2MdUUorck/5h90btptHrxRDnkT
WiGkQh7Apx0a6giL6cfmtX3i9HDf3DZ8MC3SYNQIJ9cvNreVp2wFJK/E6En38emeIJ5K3orOLD3f
84rkRLjCzsRVwJbMskBZ6Gi/ihfCe3P1dK+exhUwViy6HHWF2wnCjn87YKK1KGldiRP146JVFJDh
MUA70NKkTD6UgZCMEDuDQp5IY0KWEyaZCJ6n+JvNhHkINo5IATPYBI0XskyE4aKafheJBpS0CDkK
yjVKSVSfCFUqNrQwSlPR5KRMF61kVi1e6ULzAY0nupJif8jRxdNiZjPzAd5rZAHAUvhIOM08HDMc
oIxJOxgPC/wiY8Mng9gPgxYvQ2n+2A79oW+Aehv68mrog1prMSugt4gnrL58oO+JF4RgXVGz3byb
B9Fjizx2YP7QxSacfr1r/A6ZVEuyJaevvy4Vy/zYMHFJpeA6K5/hLbPfn80dpUljOlRXr+JHV1BB
neXm9PqYfpHMw50NfQO7LI+5MmlhB+H2c/ktFSgw53zOtx/K5D2clx8IGNsS58ZmNsKqwIx6JG7U
hZ7NMJJ6w7HdA68bvKMMhjS1lrbUNN80Ufa0MAYXgvmfcf8hQ6NF7X8w24w7TiDMlcvtHYhuvTbq
9UOOXw9PIpJiSnKey4/JF7Y/oyxtNpLm98uuuG87zRH5JWr4zHyq+ZlbRauftSQvIGRAEb5CPF3f
Dyhfcgy3XI/cesEoxr0LazhIy09GIcIQFvdNIH03dKRR+T5okULMhRTBbYWaoY7Jjw2AO6Qo8LSJ
vBaNJ0IH9vHIbcAPu8Erg1uxurX4D+ExOh4Fij+Iup9sKAiD2uob9jEsdwPiA3piOAfRGfXxtZJt
avZZzyiBUu1lX/4ImoX97JFgtGoprp7hi8nVSwh/SXpyPc9f7wnR73t3zCL5SHMNz+H3BOHQIepw
L37Qq7PN+TMphnPJiEo+DmIl2eYDjOM6qxjJmZF8S1QtrHtUxSZ9ZxU083FCvFpPOTZG1ui2NN7h
E/sRhBZ0v6frCr2uYm51O+pRvb0zNgXxhubJPsfa0nDk6wpHncNDP74lMXo3MfbOrPKIpCszMmwZ
McbU/e4KzCJovy48S712W1rZ6kzKZ7cfhZLouhnJi+8zIEvShn49tGUj+Wd08MVJFa3uyUWKVTrX
aihfkvqdEHUzWJLKtHtP1YerX6bt2XnWkzNzC/mIy0XZz64YgHcbfn9kyUeZVsy7KYnq9TtL+KS8
DYUeMC7p+tIgV23c68j+XNzKnNwwyNV9s0V6z+JbV5qj6RtiFypkMHnQRGigAFs91CHsqeVD/gry
YTjElOA+F2+TdiAq4ZjTAS7gqndJNgwIJeyvssJ/dPp9T2FytH/ayL92/hMjNiR7s92jnlzkbYk1
L20IyfrU3kgVHu3MGd5zbr3J9LebtTstn2arO1OnynmhbPXxn+oCLFRWu8iX6GD3sAx52G02rfWZ
yWgKPCJ46HaMnOkXjXUgE4fmbp/1sCU0qWMAKFDaupvd/2g8dHNrp1BtTvfrXLmMy5/voThvs/Mk
64JGmZ8TUuIGLb/B8nkeV22Y/VabrrbFQAf3K48W2u/lcIWGusdFQA2LacGW93GQfs8pQ2gcxVf6
/suRXx4Zyf+eD+YbCzFQk4NVhvtSDVp3ClFKMWPiBESoksEnh38PBRC9IrisiLCRukN2O5wNB/ZE
9QNfDzG4J1RrC/pTWMLy3Zf67PIj0Wc9DQoPPys+ZoMj0ATNApcdjaApqu8FXOiZ9rXygC1sMCPi
bf8M0K8BudPuRr+sP8orv3XOd0v+ewwsGTuTw6icqjfX9G+v+IZUN9Ovi1NKs48MqJ5bhFLGs7B/
KwbXAEeRPYowEwbpsSic0lfboIu+NFvN2JCcNy0npDUqPKvfyuyBzzUX/DK+oOOKOUBY6szbZmAr
aGQEmcdVuPr3uEyMcOi9169QJjkmSf19Ip56ak44c1Pjkxp4g+QJBQIOJLRHCI4I1GLwgvsQTKl2
rKOeDE/Q0/fFhiwvpWOVfKPGvfw29M7J5VoCnuCXY2GIg8pbaBiQHYyY37wtxHkz1aoJ7qUVfKDv
qRaRfCDuiVUhG1vaSPoNzXGZ270pxHqJvxzb/H47fZYICVTb4YrnXpoWGqlfZDLYRLcjONp+R1ih
IiOsnP+gphGrn6hUYeGOTBqt4zFa8N9xI4jb+Zip0ey1y9M8ZRnaHKnL+Ir9GZpm0OMqlNup550B
6KNnSrsCHWXC7hJO8HthJAZe8ySzvCvFUfe8JV73um7/ztEt/TLYEOe+7raOsjUjBZVDeJ7b0huG
+Ybu/qLD5Py8fBz+ZWDDsA+N8H36npRtx+xxpUVnbgiXwhzPGuBeSLmyaGl/tlZS/Zkx8Nn7ahBW
+JbgeIDI828D6hJAyOnbj+FByyKjxn/AQwQEqSe5hGw61g2Ev63SdJD2HaK0AEP4Yim5rSNXCRMZ
Jw0V2rA41sjjuV/8IFc4RSgLq5Sf5sTt+AjthTE/A9KM+/+urTtpvaUoY7SaC2woAFvWlsaQ6IKg
Crw7S2VXUJohJWhaLQRHxZZRdSb9IVmDgsaD0W9HO3RvgMVHhvllVc8JpMNvaTftlGUx+gbdZAQQ
iHYHWqCN3bMSUEnIrf41Lr4W14tl0/O8zENah58oBtjIjCUcOBDrAKIFt08dvxFjZnWh7Em/jmuh
2yyzEQtMkC7HBLV+MEZsuNO9x97A+EbooHcsA1Yas3NHjbNfXHfgzpsYC7fMcAzn9cfple3koDgW
93HBqbd67HIOePR8FSR8LOrADmFl3DAZA5b2azQu0AUGocEuAlfWI7opFGbgjsIXxh2kHxs3q0SC
iwhVw0ndQA4skJD6CnXQgWw/iAgoAwDyP8kzOF+w1OU9f/0eZAYgPF0w+GXFK6sP9Jo/h55brTNI
QvZdOdvZ0xLKXuwSBI7hioBs7sXO+QglVmwVKuv1h+9DISOAOO4DjJqUrUaOCuCE4SFgLTDmqM7B
5AU2+8Mjodbmwn5BT1WP7kAZCRXfx1imGXJHbvQTowrb7j9r5NKMX+nw1DCSEruFwGseauLoLwB4
QihP3Oko4Dc8x57qh/DE7Xu7dFtiNm+W8AmWkk8VWm0LhNd/2x2K6iRSX32MCA0+AKY+RoKm/gMJ
w75P+dx6wV/PnVDPp3+IVlsbM/OrrPJsfZEVYWhvIOM41nn1uA9IMwHuuRocOguRRWxFuWXJY9f9
Dk8PALcrLSWvp+uopV8EE4J6zSd/HynPXuPbKT9WrrSH8vpxsFNGnxzsPnC8t/X8Yn1lIVvC4XJB
ZRZd3eNgW7IWUJuoLX7/7xdQ9G7galm+GdqyiCTZwD5ltJQJfNhj6rYEAATrISwjNGy0xrgTsS8x
G1IDrncXsVqU3z5sONxUESf0PdePCy1tMpxipE39o325Bc2R2w41mBvELemXVHu8g5UcsKZGVNNc
VILJZ1kcuR334wfBJbJqSpmPiGxn9LYLvDowuWwt0eY0ILqQZwPpGQpNYo1R1pqWnIEMo2QXW0Tx
ttxRfunpDXXRJNs0wCYSmiI6Qm8r86hnQsiY/TLasFKeDMKzjbFBNfqQRa+1vsDhZ3NeGDttLlE4
3ZMy0FOaaUV4/etiAzLxN6JcJmXv1xJwj1DZsYbSfsknF9WdsuRTFsf2B/fu/SUp9gQdlYKOAAft
m9ThZjfZpEN46Ea0sskoMtWmZq5xseI98Wv3iVHrRdd7/Qy7pN0PUMoA9rGnl3zes8YRDFmApGGB
KX8FgGwuQgyTzASu/E8vSdrQ/vv8ibbwGSqAGiDFP/jl4Y8jcgEoQBCBCNPmgbtIL7upJ9UW4QgO
u4ZCgJBFJ+B478cqUl4Ae31kInrC8H3ziCqacGguYG50uv89o91w+45yRH45YKBwP/z6aArZaBhW
Cqsiyg4txxPEprCGRP1XMDozd1mAtnmfj9HB6NE7+8xamOA3501Dmp4KDaVs9rzbqOdw+vNFywyp
mskMrtVxPqBMsz60xuA2vS3yQUH3fo+/nS2jJ3sRukx9Nub3//+VtCEjYXwsWtK0bGZ+rc/Q4mue
ZMQ0uhMvNCJNGFqX7QtH173mdm6zka1ngH0YOYgE7IehIXI2/x5FxOZrNGA5VAb2ZTfAAUw4G1jf
rziO+EIvafGI6N/JfglaFBurAzJRiNvzi4QLm5D26hlVaL7osUjLy/Ak0VdtkOXwZWEzAZfLNdAx
E3eT45LOKCQuctNNc4KE39Gq3dORgRUvwwtBvIkd2y8RPGo/1khyRIGIdiLAWkwniUMK6KpeHFiY
kVzUccbgB5kYzLHz+eUzNdoFR9Wzmn/avdrMcgn5kmaHpoCUvpftzWnAyJZWawYoW+Ta5FULnReE
lx+yRWxGLkuGLZ/ZLxS4FtkB6YNm2Wy/DhsSXRuIj3S2nsg2TRp2NZsOMeAlf2q/oFCPLYNkZNB0
iwyJbV5Q0heWcUcowSaJIgh0aEOz2wcWzbYL8LjGUlkAhYWiN8dN9cdgo1+rR6216FyRmpg0qT5C
6olusUq7jT0qp7TQrhGRV/M+jLWtIbElszj1EI+dcciRvBCHelkELk472A7so4LsBdYcqp+JOLL2
+SlPy4+lBSr6YopTbsvtNzL3zekW3OILfg/S5L05o13AqVUu0SS5uS0me4bVfTFbOAocfYsnwwRm
Xl3MusGki/mSXQr7wrzbfCRuKC0Ejpke9x8eZVIN2TVelNcpoaKSbaQpW4SKDbQwyTgpM4gUGcEC
50sGmtI4T0keHMeciFMI/B9CDl8OLfj+e1ooxAKTgQH3Y3aHwHnGPphIznCS8eXfcHtxpPVo1Uz+
RjZAhcC/iKg/bk944jQ03BBNbscvRjbr177c12tirnTkuqLqQDQmiaAbgzUHeps+JX/O1k5B94GG
8+TtC2xmuWcCQqSXIm1G8kQ4QpD/xuH579CFUc6MlKlAVMccktc94zMhO9rRcK0KGxYG1z2+Ap+n
xlnpeH7Wv5hnbO4n2rK0jBXnvQEn6ym/w6T/JWl4n3gw3bcV51+z+XfYcLaP6AARqO6bMc0sMgIV
MssfQQv1nQw1MbSrGRWSpQCU/wgRPT2zniHhkaXygJOLtSzhGyDGzSbLeaADQ7gkRifKz2BFbGXy
Qs+XvIa3zO3ojuTyL81CUl2lt4p9GThmhoAyjQK7OxYhcujvzEbSQm9RQBKTwNuKVVrukd0otsZf
H+B1yMeACfraIIuYILeV/1OLQkDq90vJyyG6eR0q0mSEuILbrkYZ6fA5tIfPbrgy4xEdPp1y9hzx
CbS9tqFde2QdFOFgMwyJj+99RnBeS2s+MiUT5oWk+PfExJNA2nfRC83hny7iUrJ8H+ljmWMx9XuN
SAa5amTqZMXGD0UCF7I4ff+d13guxJeJ00XVluKajcQxg2kSzicvdL2ULdlIfiCgfWCP/xRH/v2z
FFelENIibLf7SXRf3ern/Fuv7vMuzpaEM+47WTcJSDfDd56DP23+dWmRLE+KgHqzvE3pkX1P3BLe
LlFRWhcnyjRd3NCXRGk2/C3SDsA2NPoftg/JCowFZBt/q/2XtOTIgzSWCIj6yiJ1YNYCbqlJSDnR
8NwgQR7eVw/azaOfetucKFbol0a6r1BUIdUr9PtLcXKyLAa/ODb8XSjxaJCEbTL4aXKLfO2LaaJI
ASyuB9Qa44e3+T5Rw/NkKE81my+0kRNZwugHf7pm0xwgdMR3elGwNQxLsJP6JWu5ElJ0ZOz3zSgk
FUPCjvYXQyFczk2RMQ+T50kc8WQmzIiwoNyxMwl69YePSeZapFR5s+wH1ypkqu6jhQy8DYkGMMiM
m0j4UkKg8vs8Gks1KgLT55nuwDwx21kxDIpeu7NHl0LaizzwK66umKLfxLCcZPyyaAAGaBFiuuL1
2eC0wyhpH6vhBszzotwKpOfHtlBYZFazf9mg+++ndpejPZly4AHDWFAURNmu9nv/tmIWHvLzzFDp
HbSzR4LH2uwZXiI+mgbDQl04hLsHXKYcvMB7EoB49ni/geS/wtorHYlOPA6vU1D4syLGJm5q+qJz
cE5g59HbcoYrZI29isBwZ5Ikx+22x6lGDvjcWHGsxOI/VMk50fzzL0NdruvXYqJEKWhGA1E1E0sK
w3qz6g6czZe/2s28wc/HM3jKPKZsFXpdZNZPyl1TrOT7R7ijtqM5G0TEFdYlO9AUNQmdE8qUe84B
LU6jB1UXgYFROXJBOz7yWcJJYTn8peThtTibWHrwu++V3QprJDGpwUpJnPokCJIYA1///qEAd+ST
+gjJagSLRF9iSPeCxvvZqkcWxzllBsJvL85TROinN9wNYYwS9Wi+pd2dZECUXIxRpa0ZNitmvLPs
VwrQul0ZOBdX9tB7rrUTy6/6kWNtbyRy0LAU1Oi5qZd0MCnAaC2vIW3ij2yuL97o573pfMbg8Wcr
RbVDSxS0uDFFzA9kBwr+JJEInxTzFwDVywoy8nEAYwAEV6onmC2DwoeikkrOY20cs0W5a5eKR0F9
TZSwZaajur13XT0Cqn8y1vOup62BftvzcN5dfsnIeah+Il/LtqOfL2QLNip7foOiGJtH8j/TfAPA
BQQujqHwOS8OYxskzZ5Bh+dBOEgHqHO+XRQRdrf06rS2NrkCMF1J+wFHKgPOv4nqU3hlq0ti7sUo
7pLmk2GohBTFz013MkJpT49s224HP0VQeUBNFg8nR+nwCxPxmhgL7MuXxYY9j9MvGBt4UKXXRINF
scA42nmkzVwgYjJs4m8u8nK/w+1jc/ZQSYjqZLQdTXEM2tzietl7z41oFW5o/O9VfwC7ofLw7juY
/mU3TF/o5FUJ6neEZ6EIJjBbJrmNFEkoJ+D4PsuC3nkltC+MLeVA65n+eUYtMR/x1XWp2F9algoI
BYRGp0jFIWE2hCTUg+TpwfZYQHqIeDvMK9/77+Hu5j4jmjSLybDnzdwIQXDAODs9Dt8Tm2S4pYn3
AmSZM/aw6c3o2OnhCY5kWTZ5vaxLbmvZRKS895A2C0GU3aTdbANbNoJXjx3TmOZVe56QnprkxGdb
xRm6sAb0S+B9HruUxDInvUS44l+GCarg3rJlbMor9sb3WM3U1FwwYS/p4GKDCuAqdW6cmkBY9BVs
Ced8eCxBw4IRzNzywDg96Jx8OZgY0SWAwxBK1mNFo2bZYsh5xXn5EnOkbnKmxu0WXFO2GEyxgUQQ
+jEn6SAjYvxJFNHoCfcTshSaUisO1i6+/OkwYXmKOa4tiZHU65FHZCAqraEez7LwvqD+L5P3ZgTR
mPPVa73hsg/vcw50OuAH7oItn4ZbhZhOE4uChqyFzG/5JnVVvIuDrSExekUKQwjaouBrRh/ROyUl
Gqw4ZpSEs2u00tfEIapDftEf5e0S3EfiIWZ8/rsdUaCILxHQ2anCaDcLh7C3uhO7O4ArShP2eZBO
l0RZ6dHjlM37LVNFn5Ma4imz2+7AsDqg0UehFRtpfijmB2nZLtFfxNilbCd0kPh1QS8tRwRYpMeD
X85SPgqVXcHx/bBwe1MMYRrGVEH2Zf+L9ufdpv3WszWpJJEApilCE7G2VLT7UXSF6lGNeX4WFKGc
hiYhVqSKNyvthlOu6nWHeDJJEM1JRMwZJox+htNJv+SVyci5aV9opx9xxFKdUEUQgIGARUAv/41p
P3/XvYZWwn38+gO7/T6ytjgsjeXFQzpSmJ1Mvi470xtuy9/8QOjsdzRUiAYx4pL+PeRSP08cN1Th
bCDu8JxrxQ7JtnRPaYAryZP9TVzjc7C/Obr7nah+5ggo/9B+JUnjfdNCzebeOTG2xvy65POyzkgg
GNcg+kH3GbmEU3EY8WkWI48US22mbL0HyAeRmNAokGAjvN2GaCH5kDouS/WErDGB4Pr7Uca32Dy9
FPKwwZYMiFONpfFZPja073GI+KVGLuZ0QLXZOdHdK/9nE9X9N4HUGVrUTpm8sNKT/MprNuKrS6LR
uW74TufK0dVTfszonHSnAledyqH5Ne1dTNaw2mu4fOI/XMu1iMNFrF/7Qfd/tLqf5KgP6+0gvC2U
5LYoUlrm4Dd0EIpVBKUMjtLVNzaAxeAmPoGPC8QbyMRlBauiXKsQC0D4+LcQZWhi7HMxsjsXQ1XC
2W2iTTTQXnTrg6vXT0lM/MeCHuYEBzT3M736zXxoQ7bGZVZa9IDnkQdYXmd38Pod+Dk00cfINSK5
yKJBGAVEm/30y6luU53znHLwr1UfSLP7DMNV0L4I504fi8sMgUzmuprLkp+MoKQMQVTTVCH1szRH
xhG5mGdjZpMR59bcxFp1OAXJi6IV3DTnM31sgFACqdPJgx7IcNZgEsDo+mIZmpHqcoVzy0RzV+Oc
wQEU7giWASECq7gmY01lAS+AJtt6Knxcxa5sBvRcu7UbdPjLXyfYUsN5GdjdAflprAhsTHAsMGcQ
GiWsFzRXgH+fPjq8bgbu4kyUaDaYEy5hlQYUzvYt0CJ5himESz7gkfpOBvP3pN0xuZ2T5I4NSlN8
lmZkuZgkvCHyPBdnh2Uwu+wUMEfZVBzbFDkQaxD+cQXPtpiZzsO+QhWvBAfF1lwQg85liTprgLWa
c5vjvgiPlVEAbNUrpCLmLOFI7D3SPegVjzmwmaSZZ8nIadISe7brhFBPOT6HMoXoN3yMeBSBUZwK
vsvFRc+cK6ZbDXdshKK3+CwX+KlsnxnkJ3CsL+9hke84V4+xGXuidoq4CEhV2R30niaT0snjim9e
EwwTIxOI1C18TWW+2U/JRkDKSoQGhMNVALlszwnTE5f7w73hACHbBLc7reZYuztn5D0hE7qPufRH
h86Bv8z66fm8tPtYyzRa4N1CurLpA7h3hkPa7Ml3MHqaaPsbm07nbg/H5CVQKC4+uBHsMntbGJqc
AcabTj2X4DorGODcYJfipwVxUgEqA990qlkPQd5CrVfyv+71nzUxC9M1HBGnAo11aPql8+TGFJPH
7LxUYfKQDkxyoF6qCyjHM918AWQDAFjr5POPk02um3pi2tIMYXUHAMi0BAJqQIKp+beCOgUq7ovX
50JNYcLOz2BoRr4aGlHj5ckwInWcG9O7D6E3qQWbgrSOybtX4zUJMW3SzzC/husGwznIQOS/3Dsw
zQHPMYp46TlkABh1F/JUSoxIxvBDgUd0nsJcj6T5RmDsAQ+C8i78ZgqfZaE5eGnDWKnI/zCZ98AN
7YwY9kBaREXUH5/A/4fHW2SkDxBnsv+AbvFm8FDEJKRFfPl9BINtNs+870wS94ZLo8DB+zgfp132
Tr7QToj0B/KpTM47Y/vc/PuxPJZP1TKPz/wPDRuuHDy8ZRG8tm+EiUtSQsEufnCDBbuqdswINJzf
bLLwTLqOxrDfbs/Ak0bJcInxZwAUJR05iiPFOBSgqq67g6kZyGjeFhFLIfy6j4kyhl7RpgMbP9RI
AvbfOkyIJ0Z4IalEamf29LGCmT1dIsuUl6RbhPYmlOYGfkgW8LnsnOiXTcdXYCrNbOChOwH6CvRU
lJNKKCEW58430ONuIcXZ9JsCSpxWiTpBjh2+qoASvqbGmGrTEgRwFUJAD1iQ6wqX+7GGWOEM+VdA
CLCHWxd5VgfJPTsEOv8jh310PirxCBGXWHMifHwUGJHlwvSUQEOMVk9QtajTOsUhvk4Zz93Whdv5
b4i/+RpBdV4miyGOTJQFdQdu7c26B94rrYg9kCMkwE+Qe6e9081G03JJ+HXrJRb0nP+VN/I6AjCt
RCLTLd7hmeP0HgEDKYOStd1790m/kJaa84Ioj6i6Kz4f6BhHsCClf6qx8FvWORTMPs3dZnYLVMQK
CKnWcPrxFIDSvQO5xLnSMGk9OvZUBTPB3b/Y2M6xrT5zI77P9CHCprw9fqajDW6scmagBWctJ0pU
LQUZCKKgcLxCO0me5JD4xb7sHfHqg8U57FNFOJVVfNLWK8lGxSGe0TaRfKxBCF6to7IunkFlMwDV
XBZEVBLrJAITfQjvS0lwWRLCo6u9Jsk4LysQg6Cw0OemNIR6SqBGtYHFxOUf8uo8wxLBjmmzBgJF
tcghzctIyB0wZJmaLCpsetwaSk0e4ZzHR85n3GzA6RI/KzjvtaNO5IMyf6EJru0KX2KVFKQpCIMg
Akr+TEDnKJ69LESpOaiBgIi/gdou3MKHQImpgm7rXEQZSs7Dzj1mCXNzJR5dL5qZ5pQLdAFm2niT
WW9kjG6c/W8cYQcs1CusQxidEwqaAJUJv8I72Skg1I6m5wQUEvf5tXhalciSZrwrB+8fgmsJg7Tw
b7OBzWdAkEd1Gp6wDEA62YMAgqg/ICR3Yevi8gAnTV8Za0EFvlLvqRPQsTNcTHwtVHzZwVB+LREo
y41A5CFv7XXIPwhaVwu5+AvXXJkM1pdAXcmhsZdDOSwPsKNgoAue6su/wiUx/pqQFkH3e4WMIpig
kE5gkSKC/zGwxurIocGMX1FUB9HRTsv4CmmmdRUXjGPULSUCYwPHtdyYK6W34OPvc6+AIiXC7uuk
hbmHRkpSCIET3h5uFuKfcxx8L5uc56lT1dHD/lQkiCwXSb15naRVzp/5shLcO5SEPIFVfKM3roWv
E5IL8csVEjHPC4aAt+QNCQBqgQfDGIa/OVdhYMO8CbufwlP5AQmVlO+PYOzJ4WAmxHhMrq6JCMkg
kODxyssXvk33EHyGK64N80MoPBXXaeS2GynUQk4Dt5638969BhXA6iEppApVtgzqwzl+QDGkiQj9
dTgzMGRgDf2j84kYJC0GwXM3iAlPGHhkh+/yu9R+h3FN2yWG0AcsMJF3mqDx6f/l8jF7U3f/IpW6
O2f2l0l7MWEwV3Mm0yYSjfw2xckwixU0JJ6WKViY818o0TwGThhHoPs6muCgsWl3T78Z4qP9ol2o
7LQGCZLFm6OtQ7h1d/MHgel9OKMRTprfgCFKLGLs2h0Iy+jwVNwY2VEBapfTLGafQHgzHSMYxiZf
EUU1Cqf0lZo41qykHaNCaVddpleoNJf3UgcQ+dcLk5JB+lhfmM6tUXR+rJX0+feY5ZNy9Vy//6pV
RTsX+S+rB/K97/zOf62q0Fi8Vo2LGeaymzE6FIEX38Lt1V7lM2hnm2InYywLGrY6gPwj1Bze217I
2ZQnFehqw5Egze2FQDgOKTa31aHJJ1m70KPudFleBeacogeNno25Zy5APzWPjR9G5p+fvLaeozHw
4x/TB+rlksJ74I2Mn/OSITt9iiHH6sV12rXQWRjR6kTPeqHhKtBMJn81ato1CfLwh/rHMUAm4sLG
YEEUKBeftDLHCxXl4gVP7pqkhbVDp4jAfA4JfP4Tiax8mnDIhkI25R5VpGtn4PSAn2mNfSEeq8xQ
KtIkEXKe+BjSWoK/ZjoMuQMSJ0+Itgz52cH8k+rL3EdCAKzzhS4YRc/fxX/MgQiTwDIsxKWAatl9
uy/ooQpJF6AfkRTapBbo3VAJXCcwksmKc+RDsPzhAfpSkP4HEQo+C5WtZJCf3TxBpLw7rasKAg/J
02AmyPk5cijMfWfiUGvhOMKo2MBWn4wWhW96b+ThcXFqpvV/CDuzJlW1dU3/lR37uoiib07UqQsB
FTvsNfOGUDOTThBERfj19Yxc5+LUPDvWjliRM+dc2SgMxvia93te5hlvQ5WTqESdzYk4S4i0mOJE
pGzP70ebHQ6lbWjuTJq3QA6UpYqWf/74sNhlHh8SI+4x/5zj7tYv07O6UNf4YANr46y38Mhw7YVB
VMzhdzu0PMgq7B9yt4XAJl0aY1AdU0q6ECpuC0S0jFWzgekMNIppfZk9zmDrFNpoc4fj60z7UmAz
NPzgs8xv4vet1XV+1tfM5Ioo43YoxEOqF3iUNIfsm0fknEEHPfNUtozQwtGhVHAodwA3fz/vDu2B
56M9tOffZ0j6eDy9+w4lYbExz8hDJtEBcMNU2dmc2djP0hmdZ1N5RmFulkyVfTcjbkwW1io74Ug0
eR6pkq/QU64I4wg/cxIwFEV+y7ABLhMEyNQ2PTHuVZG+XRfFUszN9sgkn0G1bmdXaoYdkwQNtK0C
IbnQ0GfEcAlTuECFBLbiIG61A1zCXNiLjp9jzqpxPhfjJP0oZwrV+da4zRwWczlk2IrPaXQG8bxh
QtAei/j1tWa4YfQiUWWqaiwTkcQuc01BPImWd/71MXZ8aV75DWFHN8wD8Mq/4/uVPwJ2Zo2kFfOb
E7rDc1TApE0M9kMbqDC/7caQJ4hPHnBN2cW857gbTGBjMY9mT75o0m8eVKULQE+cvMd2Yq/iU75v
Jx2cF7zKZkpgbcX74mBa0vCFWSONrU1E8stvcF8E8vBrWKukZ4GJWSQpl/8eGQzy11zfBJCV4uFR
TPTH0PFQBIsYPeEtmJGkCHIgEWZO7kYNj0cVDhOhUUXAQ6DrU1DkB9b+lfmie9CAqBGgBAQSEBky
aEgdb5SUgx8dAYqI8RAuWccaA2oaRpDiCBJQjZach/2Q1AFjIwh00iwhl8bQwgW8B8QHuMWYcQJu
g+baID7aabwh7ISGJXOAGEzqXLmMJHIsFVwGeVPiq+8uob85vAEp6mYAupibAHCAgQcpmQ8+i6RG
JKQSG4SN6wFidj+bM9k9gT3kY3fMlNXtZK+SLUZP+cI5XrckW9to/ULiSlQ5qgmWAMPxapsDjnME
S90EygXj3fdZuuZKMBueYLsD5GZiQvpDmDe5B8CYCAqdGaZGAeSUsQoYrhwyIDxlXo5hYTaR1dMF
jml59YYonPlR6CjqoRjiuIE/JHUUi5XyIHIshhJ7K2UEkKGUQIhGU26OgKikkJsIQiYVw5c5WIrb
pKM00iyoJhMB3Im8nhCk2GIYASu3OpPr1znaXi9aqROm8Xu8izRiR37zyPF0bI7k6RU0U0p+6wR5
eJ13DA5KI/xDfNYBk+ToGtw6fMxtOC0kC2tGj1dCbfYkGCXImdzW2GYds2WxFlNovJAtQo2AnTEg
qGWwWLpcl9etPYf/NZGW8uhKINRCBOMwIH+GKxWg75nb83ovaB+EWwFhR4b7Dom090Nla4BKkNsm
smOVfDojrb8zlozIhGqPIUqIIMmmPRGGExBPi14De8Nj1QYpkUMK5s34oOI3x4x+xAfLW8RfyimF
9yL9iGqXwF1dMZOhL0SJ4sEeM1geHE4d3vuEHOVyo9HYTakDMbL9nBBGje7DhMOim+BBxKu6wS25
MykOsIqvaMfq1AkA77jiZpKLTgBr4eEBtptt6RE0APKlcbHHJ35dA6Oxv3vIKxGUFUE8AUp0AuDA
7ItAWphgJuyFRKOKs+1ig7WgaTUWFQeHeolEAM9bn2SsK2mGNeyKsH5ONLow19mMSA0UF8LZGew5
Pw7xxhuZfraFQsFCMUkjUGjt2BiYt2Xc0OP+h2KyNluSbsDD60byKpvZ+OoQJc9jwBoEqWtzIc0I
Blkn5KJBusF/keoY6QrPBTOHw3dQBfpKfIe2yWbianVUT6AhTttpHoqbmmIZ8xwIy2f0el4/bJn4
ILaf1LBVeNXcSpkaJsCcMcMBbKDIfT8icOX1edWIty6SYTYR03fG2UgKHmJ1U85gLxwlsEAsZupv
Y43RS9wqGNTPRnko6hYMWbA33F2KvpIX+QnkuWYMGIsvaES1zr1BUcj4m+izoh+bWOxgYoKT++Th
6cevfbGjAdoBtGQM+f/LJ3uSCvgTQeSgoFzD+L/Y6SY4ScJlIHjgPj+pZ/EgMhddL8Qqv4shpqsv
onFpKj5yew42GqEPkwAYu/M5XbhFAzwt2VkfCCvw5uYjFiEuxRoWlj1MyKeMD/qWKwHWa8/VzXX4
vts0P5iUUJLPgpw55x5G7oaidkCk6KGJG6sUoUDrsSWLCyuNO1hNjB5DwbkHN7yfogCmFmPV5C4M
rGrHBwXK9IQvJPQz8DcUu/spA2JTUp59xW0rmItmYGFhMbBTbfUJYsh0LBrr76mxthYc9KMSv7F8
XC6toaD14FW8IARGgKJdiL5+EY59iL4rZaRydmPcNUEmxU6lw7rKtumiH+IxB6LgtpDI2pSjSidh
L21awqN6HUFGbH8ylNg/Ii8VBnUbKms/OljImkSr/gF3YgsSCkBIKCean8yinY5/2oOG+JHf+XoO
9s3kvWx4gmpjoGykqfjrcwLcYU42Nkn3aEWGFiGXWPzRDod3kQjnB/Y2qoAke2drhslnJ7sV+dDZ
CdyYzT0CSnXzufugZnjOfqfyjI2A4Un4JdEJdfgdYreuWDLyqhuJ3yRzgKBf4miptvGadBLEALPW
QNt5/pKZsnHGzlgAIwj0VrypzzdJN+ncQiRxIsy0vgj+oGVt7XXy3Uxt4geRYydoxki47xdtI6/y
HyXUP0W8rCwj7B0EovnF2mTA3FegcYqrJ8AxCj5J5qe4HN264Nwy1zXpvzNW8HgEgToB4sacfX6y
WdHiEteganLURSJZrv7KhGtoc9Ekp5oGWkAYc21z8vwnkMRH8ASaJqhlfDGz19lSRicrSHYPNiKR
n8Nb+1GubgQSw9oQbfAbzVG2lTb4O4kQ+PZDHYJfG837IzgpfBt1ZvLLpc0LExi165brl1GxOTGS
c3E25PEA4CJBURVgHTK0u3fbi98ibaQQyh1FBIuDh0ONRguFBwr9YnutGHrnrvUbi9tfQhXtNwkJ
QdwNBJ+jB3fIaSgWBlOKoVg+1iw9CPyQvZMXLXmJsjQIUcV3R/5tzByQscUZ9w1XDXjaQQeRVpz1
BRx9fXE7y4gKUS8tudgPklkJ9fk52aWRh1zuoGUDvGoNoCtvZ++8gN8FRrnuiVAj19I98t7rzvmI
N3xS7v7rj+6MKHST5J60FOhKMuYl1XFueXuOPczC+DpcokCxMJPKJkYTyOeQIx/uyLvikK+ZkiwU
m+6cDstdd47hfCO8PksfTDfDfum9ciTfxulGPidg3XUxpcJvT8P7dx7moXwuwjeCdOyfPrOVfrhO
HnMOHMCdt00R5tTq9UMe9ojaw/ITLur88Z2triv9HIHHGBJzCBJn/hyoU5EPmNg6Uuyl4VLPSDXI
0yoANjQE5/Q02M7tHX+bWJQHGULaJgvEENuGlgUVf5pDEJqJCYF7MtJ7A4llzx5TXL/Igq3RHbmI
PrQXL1LFgtzPXHPwkwFKS9A5CyrslGBfI2Cgwms2uO/t8LqP0QMJ5YM11zc94DEqyrTlSJ/H970o
WZooDJbmxWaS3aFBQUYLoBTwqPDl9loSecakSEUoN7r7J4+1CKpl0LU3OtOcuQKQ+3AGBX1QimnA
bPYvpkvYL0CErd5eDO/tPjRX4GlQmzthvkiWTLZCGKWmznsQPMt6rwBhuJ0E+ZG1HmSg167QaLHe
G5WUlX/r2WBYeX8cWfAOwf7YIAjev3+CJAAUd8MtNvbZ4ak0QarbPwB0vKGMMq3FIymIjurkBo8y
mjc8XwDnYnb1v0peEnvFnfINLOTvDGfx5w8A0FUColL17h6XGopjDNiSDMF/YGgnoiELBF485ucQ
eUqcFTJIy4JzxBgZI+R4Q8EtEl0YlcdcI3Loj9EqXkNgZJ/IlgLVAc3Mj37AfPoChKpz4MlENRHx
bcQZrHnaFITOUIHVhhfePGfEialpfi5G9pDE+qHuUoDBV8oOipVz6WcInIx1PX+EVe4GTAu84KFZ
53qi7ssw3+n0hK11890f3ocHIIzXBL3k3JirjFbdjgi5yh9tZW+qHxxFZ+oGJXx9NOCrXRGkgiDC
YwR5822nL82tsy52zAYw37V+M44BKIQC5bbmNW3AKK4pSrPga8Ct5S75Zg9fEYMgCkgGzc44Q2Wb
aHSl053oTUcfOUWvnbm8ohNRFtLenBVH6vEMMqD6uE6Tww29ypoP3YfZjxN4kZ2rhdCbORySWXXU
+MjM7VpnW8d2hGNFFweLQSUw2dF2WhKPns21s6xDm9bwG4Iu6Snautnv16mLmvMZhjTHsr54f8A8
O2Vf8RReyh53z8DZgBtjX1SJUhu2Eypy6rkAe/ze6QlU8C5IP7oZrfsljyUFUSVUV/Cnq7vXMlVy
4dP8lJ5klNUX7YLrX/PzPkKMZkRSUZjl9HJy38Ln6bkCajJC8QARrIXqSJzsIii9H+9H6Lq7O0Vc
MWTesNdrWyV4LwlvmaNaE46JlydevPiYQrjMUYu1mSu4xpReyWSlYQGLBq9ZWGba8vbb7wPMD9cX
LPB9aPBPKotPXRR0A0SnjgtEY2X3RohMke3hkp16iMcDzhmKQBSnvCs1popYRzBsoUnOSRhoBgvu
lujM89MA+EUs6SvxLoQXVEKSqBsPsLySgNG+Zp1vUSZOF1kgT9AbkxbWI41wqlhwsBYcpxUVhp6a
fDKXyBM56GfxpOVstsL8hOPFotxCF6OARhi2Jy0Ob3sq38GdKcyxiF9ENsdRudV92EY8YelCwZ+z
Iy5AH7z560TTAmJX6lQ8kTMy3il8UdLnEbuEwIErIdnRKtuqPoc+N8MAkBmtquE9eM9ejMjBuJWG
Om1gIgO+S16LK88SACVdHMSB6XwVZ+4DPtps04A3twJ0FxdAgsSxy2G9lcfNAUogAQOF+XXDFWIA
dUKSRFIqDDcJCm/0qJA6BPqcdYN+h4C/gtrJsPq0JHlpfnKYgAXpP0n8UF4TC840AhuGPjA2jtjx
pEu9eITOsFm01OSL0x3oj+VGbBp0MTC8bdCgC1AmoAWAMby9ZTy9LlFhZ1xYUJxgZdEDTRKGT37o
RGgh5HMCFYPRtQ379RaIH5S/Y49CCuZftCKa4QYhMwojVrTpKuN43jEQfYMOVi+KtegPUICOcJQV
g/fA1wtCOWcTffaX+CS6IPFePNWgFDhjHjzhUJmPzliEJjIXUKQlov3xXt7gHL6XRENhf2SPX4mQ
hgCFdZiLqSY6KBbvV9DgbhxR+aJBBwha3CUrm2Yz+lPcMZOyAQ1mKlhiOyclWok7I0htGk9gNHeO
NidNC/kZjMg43j3YPnOokcXkBmPsRUnhqYwUyS8ouBMU0PI0qfQ1U+lD8PidoDl3h5QWsbZ8E/7C
c+TnWzPxxL4holET5Fml2wrqhIfX+aJJ/kW2t7aYZ/jduuqzvYDERxAUZt9OAGyP9O7MVsRUCTxs
2r7f8ea3IEq0I33kRFCwDCl4nWnkf+NRtKNGSVmEIIliHs3OgP4eHQ0t0Ne0BKjZ8Xo90jm6NPaa
6N7F8WByFXy7kTn62agwo90VURilAuIxEDQEWEhBcxsr8GRF4HQglHrsCJzQuUAfF1ERwdOOsc7H
7s2L5G8vKm+EQNBzYbUTKd08zaDWrlc8Qh1MAqxcHnPmS/FjfINtL31R6TSnfNt0w9wojHmOD79a
vUC+PwjK7nO9IRCjGBWWK7C8FD9sv4BJbi/ACC6R99P3FO3ohHcszSS6ntG6JSOVKAYQW34QXYKm
lwKyUWqK4f3m/qRhjpKbGJMm0YdgoT/POCZvCCO5uoSromVjCmfLZEcHx16kryG+ZKJxft3hD8yV
BpKYAYLAJAojT0rTVlD7nGMTtD5cD0LHbCVYINXuYfLir5+/pP52mH0WIT1djicLfcJrHU0rlGBC
k2ojfQ5wMZ4xQ/cGwm/PGK8hgqxnLdKNKMy3aJyoDzMBuE2W+ojdgJ2F4opL2IxDJwoDGPVrbYI2
Fga/PMsYgqZsTVu1WlQorNA80WQvqFNhK0FpqR7euRryOOcFIa4mCC2J/ergBGwQQwGeGbbpnr4e
5YeluHDcIyD0ogr4osCVfFsheksOQlrhHDLtLP5wAszGgNYhT9n/lhl2Yj9XKCD0H0JncCUSbsbx
Cc4p7YlypIl7uTDYRcn4mcGHVQ4dGbEBT/pvSYkOB4VYVipHGl0aiWIoyeuWBEQHaE6Nk5oSRxrV
EfrKHmhKkoQnG8WNLgxdUOrZtLaBK1N+oyuaLp4UplkuVM/oRPsShWvhsNDwgDRg4dnOiQxrUdmh
llxjLdJSNW3RsuaBIxQcVIiof3FqwbsgLRRRI9gXNhdpLK8MErZm35zoBTNqMgMFhblRTedYIHlz
vyODScN+SZFsXJywO6AbzakfiqKaFcIEZ/eDuwoSFNYn03BEqTIgMty1jxQYLoTUjGsgoj1ZIX9w
EtguThflyM4HQL0Lwlto93tT7JhcQwj60+eYThcdMGjJHwB4xzWfwdpa1aTDxZ7Ob0ieqFH3FBFx
OWtHb2jHkJg9GuwUAaLP50Rd1ywG7VgSFfdHKaQZTvzElk4joBHFnkB8FcUfMgF70s+A5+MHLg7s
lnla+KINPWc0LPSNy022eUGH6+baLB0r8OW7H5LoY09H+kWbUjvivHHzSb757o7BqvykXKhzTx9P
Eo/3kkiesI2i3wzkCutDrNIeYQulQUYxqeKJ10kV5xffBr0Bf4k71UeuIn2sSpTjZgDwQZX+VhgA
R7bUEE365awk3gMbOLKfR6AdTRLtkjKTvcLInO/+rS6u6ikriIy/9p/c0mhUUJ+JRILBV3ccMsSA
k3xQ+4JxREN+y+tfqDh6EKxAA3xSoOKw5Oc2exUeMjEnEQcu9dwwi6upXGxijz6QffIG6IVUO9fv
4/tooZmdKESTBq1/9AVH+ee6xQfNOCbLlkAIwcFJiACAhu91+iF3BNtSSO1p21KokmhcjGT3LkoK
VHXXDQWrdO1QhuCwPor61w0j8nz6JrASBbN0Lf+ApuaWJUtqWMCFKXYcTdTATOEgEUi2rDznkq5b
Amd71Quiu7m6kzWZPBMd4cCbdQrBk47zvuCFyTaWddTfT/HCwAr8AdWzm7SkdEhceR6pRgnphSu7
BIoy/ZArfa0arrFzIcI7Zct6If8U2L/UP+leCUsumTlXjoIr3x9lSOJXekbwqWjyUILhjTc/vCIe
o3F9lngqNR4ngqI91a2xqORTF8PeQHCo1Em2tbgvvOORiTRBLEAptCcd9wnk8lRQ3XKOfc17AmnP
x8jgV92PeHR4ColtiT0yOMyiPoPsDmkk0S4IbVE9EtfF/I3uSZc/RXgqlDjpmjhwSFpB+dSC97e3
sY7xSk5ekbtqsAZpfVAruq1ThCM3StrUkqdEvwvjwq+MFy9xx3nmNCKxMa450UiExKy/FWPdYzyo
CWOg6SC2aObK+Bq+zrd5f2521SYf15NsA/qPZuBrEo+QgBuLfHej2nUNczB0KjQ26vsNxdUUcqQF
0lva4MhGgEY1tMDKBUQmtZAVw0kYO2q/D6xxBGXzCZfr7VpERr9gV8iFtOTglNLNo6uqA1EnEKd2
8Rz89OzHBLyi6UielZ4UxoDoJ0ohS2uY7rplD/+2X1SWQEyGyPcmJmMm9ZyGpqC6wzYPqc6LrpAo
0zjs3KwpUihxZ9+/Fa52JdNc1hk6BaAH2D6ZtnBUNQSmLWdhEbzRJaeUYCBvnnTqH9kpO6HGBXNG
IpZ4RKntz1/3F2eTJ/5FNlElD8BF2iiXanYNRE2OKLb+4QOVu5/bT/RJiG+B0CGjjPnDXLHMULYU
EXxAOk6/DuaE0On+7uBocD++Lxr1y/fyHYqAtEUXJEL5ZMaTRmJlArwWugAFkm+8Jldi85ZmNOtp
2wuQ+Dt8L7E0QKgng71+Tp2PFglL+S19dAdRXW8JY6K182Gih6DylXIYZp/yQVTAkk9aHJv72y02
RZh9ZvyVwhvhzjcxEuQNUkBCSwJRghw+isiUJqBEWTADmo0q/rqTPoQA7Upxi2u3oDO7ozmPOIYa
NcKrbmRtxMGuwOfuQ1E6drYk67hN6djAYBrOQ0weQf0byDh7iRZyToh8I2VbcniuH2zEBhqk2/43
U/i1ubjtcWkSBfM9eQb6AqFlcki6K/Jj5SK26Jp9SKRzTBoCkO64hDwabO4ssnG3hoJMDP4UHckw
CcSRkiBN6LmILdsUm9ZJIPBBR1VYlVRw83+lTZeCswOTEWo6v9mJyLuo9q9F1wH208JibxJuBgqv
+Moyrl2WT08t/NrSbHFm+FSgh7sdHJFmbsmPSekISQ42qjWFPMAZP/C+kDbahQT49Jq9qQ+/STMV
DthigQ/KyBm2wGsFOhnPk30GSXD7HtXIVl6j/JKh7k2mor6BSJLeNZKJaX1wlnmofNhULqjU2mva
cyBDEFyIeq6o97aT9xGirEe1Gr10zmggWvKgmlM3IYjWPrRlcwAI5nj1AU2G8eF8WAwI03WC+BuL
SU9Rvv2WmPCgwIJR24CGGLYaqMRQj+KrMaIJSgkHo+l1ibohRbMKn3l1n7O6xPokU2H97YRd/QZ3
pO/H7rpC1HQjNCaFWJXUYfMNQXnOF+nn1w2sGrSzEf8VJA5QmtphbzK+58PSilAQggrL3QrhtOR2
XCSsCw6vObH1+Tcl+bzxGWH3ykR9TAJxflXDIizC17f4Ep6A1eMbadW8/I3LzUMP9OcTpMZIJ8sg
Pt+YgN77uY1LTYIeVRg84ZtBeMIC7Icl0c79KGrnogyDHwlj/2QKXCpSDkoevF2ulrA04m/V950M
gDcAkmCJgRUD74MvZWjTJpS8gyRGDEh0hJiWxmIucoXfi1GEHbVeUq63yB/Ey7rRJ+XN0AV87ZAt
DebMAqGTPghXLvF/EI1inV1OXjt9KsrZ5GRCw0F3+XAjH7T5nwooudxFvcowUazwlgvvNb8ju3yi
YLDmNyQiFQoD6pyjBj4qS5xGBMrfM51RLMRypiKS8XVl7KyAHfgTIDwFc5229ptLlU06iuZio0GG
GxqMxyWTCuUFZC9EqF0Qu4sF/D52cA08OnHlVnSbhWQEIwU61Rx3ZLzduUR2IvoDpHRnbFUOeFyN
yQLR3Iu9X57qhxhTdfrLdP/FDIbow2b8FpS3iOkZ0BAyKWq5+kyfsdwQbdRkcAjbfBOzBDqqJIvs
mjshsTWRAqdHlLqhSpP9hX4XOUOIBAX1SRxGa/bYoJwjbqMfKxQH6J8xpxJpuhBbg/wLX0iBN8IW
gNx0imqGhLcO36NywujnxCQNfm5+Qat0C6gj4tXGP7rC44lfLSjI30++GjxINekC/iAfrPCQx92N
wXXGtWkO9/MuiKZvyvzi41+fX0Er8zVjhfaD+DcxT01efQuFJKL3YVswnCBwR8levKWS7ipqC4R0
KZMXZGloXzEiW5Cmz5NP3kJJj4NM/ck8t9AQ6jOTl9CEJprHJ+8InezGHN9XLK7R6zN2U5RDYo7h
zXhFdyaRFJ0ZIZfhiRdXQbw7tidM0Hbu238hjeP4JblsZpV/H6Oi8+gW+08O6chtEQgDEaAGg4JS
1FpHCjx+BFtYaogBY9ol3RGh07THEy1daojD2QkRLQt9DkLtTYOtDLrX2XVbIT4RHUQPm5ctyj96
SxXFiPxXKSWmNu+DE9N9VEYJavBquyKvRpQzrBFAY4rLC3kNHoj8adf/Pu627zBf0vJstHzP9Y34
DDXGGOsxAjBUr+jwCt67MIdgTGQqxn9Usi48F0ib2CVJLCkhikRyIZGkPln8oH25wuosGzMoRo2c
9syDV0NxMTDQU0B+FMYvMMWxGaNH19CjR+RP9tqKRtaKTRVpmijjFtO/5AZCaGDiYYQKhDVb8iyr
OMw9SK3zJXUASgzyuNqhTFm0HtdrlYZIXsWhH7ZnaynMQhg1mWs0m/j5DBEolIdBOHr5YFyJIGre
YaITseHkeBtEpMz4DVFVQ7zHGyYyM9Bl6Kv7sBmXc9QwnEgST/GTfMgJugFuR/wiZkVKJqjZLNCs
q2uMHbh6JqNTCo0ZMcMg5DvUm4eiDoDIhtEvvHECtN98LS9wm/A7b4cnhhHcYN4+WjMUNLgnkG7K
1ACRYdPpb9kOrwQjHaNT2KqLIHHHgSjq3KQcJX5I110X/xvfTkP5F/bMlqI4sqnJhqnZ+h+une+4
jzVLq65UxejXRLond66lfllwBYDBkQYDJ8CcFQ3cKWOGesoRYiF+K/AedlE6Lp/bam6zTaI7A4VT
jEwIIPkwu49f1qjIVoa2jLTRsxx3kWtiAcWjYM1i7Tp4JOOqFzyvG1wyMFxnAFnlp91jcFygIAAK
2FN1bxu3D6XEez2YOUZuJGNVNsl0Tzs6YKwA9szEmPAxRgxwbTz0v+Ul3dzvooZNWbzlfOCGEbNK
ui//REF9ZPKejBCVJDyyBbxzvfdfUdhFfq9869zkt9+CWKoXJpiLxo87uvf9w0/ew6obvo8tbUiq
Pw0xbQft4D0rtHF939xqsIwjQhZCmz0a5o5LNnjEHjnivD111fJKBmZ6jukiIouF4868DwlnB8YF
Sinc10EEwAhLgTeAsWH28DRpqO6row3gtxr1GBhxB2DA9WEZ+0/0RLjkbSTpM+pcGWvDYtTmA/pW
mwobswSgpXezPCSvuJrRaO/vXg73caQg5zqaEckRShRhZI+kmsDpiFOBwTRDw8vyXqafsqV04/dr
esf9kVFGlp3G8eu9Y1rSi466O0UusvKj1vgPxSvBNf48Y1fPPcgcEEgeqMonJuwHdVfTdkEKJbnU
I14AxoIrToA/9AKYq9goUPEoCTHTWy2ysBBewTYs8DCXJlBC5Nm7+2R4th1UjzU0uxiLpX7RPUB9
60wTjIDmVQeQS902jcYMQEODNAov2kA9B1uIjNMRwBIFqHy+0ap9rQ5b5JgsOyhg5ihu3WiJrQdD
5mGJwnRZbBrWDIP8jFfj5YAPXgLwcGhGQ+kOkEjcG1QO6d0rpHEKxWXSsodsAWxkm6vhJ1QomsF7
2jMb/n1lGug6NK3AZ1a7pElB12wH/gEQn6370qme67U4KmOcp3A+PhbKNNoUSF26oVJOITFq2Jyq
wNsAuSPrf7pvc2ov7T2fPSApclGe/RCoBBER4KuCUIG7/AP+0mCglEDecrO3B5C1O2v7UvLb8H51
pWovN951mi+ZxdcZxd09FgoNts6nna7yaNxCsIdwBNVl/BijcWpdoDtwV2SIMlDy6K+CTokEmzPp
3aczAGe+ea8Vm0fas5BVv4YtbRqZPkADHRK63rJUBiTDpj1qCxdlPQwZ6TNGYT9teEoSv1+nuWdC
2tha/J/SS1lJZzJ5eBca0MplxgL+uCqCNKXWHjPU7dHh3Hv5EhMSh4SVysIGjt24XFdAf92c4dj7
vosJVAfRxSIKYa4bYFQ31L6fs+c9YLHcT3dAbQuQM3LAkDmVhDvEwx2QRobRQc1i4tUP+Fb4Mw5C
tFl/Mg/t1ctBes2ZQmeaut0yxQ3tRpbJA9rEBwjSgfO7jQCd3RrIAB44i2iRJ2hhUXAbGBoOrvGI
DS2u/Ihp7NID6AdJJPkuc3Sn9+e63UL263f//Mf//r//5/L+j/j7tvzLi/of5bNY3tLy0fznP/V/
taurhiabpqyZsqr+YVF9l9KHZHZGvrM/qQxk6kwjKsD08VRzvDM7ss7fg0rdYf1IbR3nIShHlQ+D
CZK/TlXcxPJia7B6eMnQHo7JGSg0UBNFAAjN14AhiteiqgdsYQq6VnpB8KCIXT+tdFY6A3lhfNy/
2393WKnmP//xp/G2pZqmLTuOpmiW/IcBefpSY+OlKvmuqF3paHb06Sjq0LVghp4TJSLmBPr6ToYQ
r+5j4BYBGRc5UDxo+mFCXshYBgi6dZL5f3+9NXFK/mEJbqkWB6llG6pty3+cosYje3VPvQH6/205
WAoC3uqjaQKoaAzcUOfiUfP/aqRR1DDiXTDXzuNU/bDDBfDbcM3Jp7RujC3LzVEGlNjoeE3UWfnN
TENt/ZtDXzP+5cu1LV01LEvX8HPn7VxO67SMWUzK/1KiXLoZXUUZDed4m0PQTbZdB+56WH6+CL/l
aY//HwyRWYQNHaoHZjLMaUTVx/GsL0f3mGSSKGmU8BIyNz8jGkgan48xlzoWxtNormnuvfbYEMIz
eAmjaxXKLD1AJgAAuJTuAwbqUa5cCtVLGV8oeSjMRDkWHAbuVe+NeU4+Uftx2U1rpMxM0A5VdSRd
ctnt41HH7DlYN3YbaSIB7JTh7heeorB5B0gUUkwNoQE2A0dxK+iNTDL5+d21gedog+d7oMabvvLg
zGXFvLyugOrIYOF29pfyCcxSIUk8G4XrsL3QSv6MbAosBrsWMAbVU1QfxD0jP2bq8sLvxdzuRmBP
bSYA5DFVIZOCju52NIRi6IljmOJ6NK7TCwuzRpyrbjV6epFfo++0BL2ixTeSDOg6ieH3GZfIWKf4
tQEskDlXAKfMXzh/of9sgFKfW9zTsQid98xDrEp9FKtDnlsYFAbbrg2mGZKIdAIkAp0oxjttVu2b
yjN2qMTf7Odu28PfiBH2r0xpEOB90XduV7q67kWpJ3+kk/ajWr92JvafuQvI4sY0O5QWO2DXll7j
5FPBGIepjXpZXJLcdz4qqnKwp6DBQ/LBJmOXLLolYi425RlcDPy0FVfSPSZd6Lsi9GJYoQdyOKiX
rAY4wB0lB9tN3l77HAFryhH/Xdgkrz/6Np5lyDR5RerDq78L7KMkwSuUDTiJgk+1bTf6GSoOeI6U
m2y55IJO6zZLY9+oLvu59PZBVqmIRkqBJ3vZYCfdO4BKZ+CwNj7ZDUBcV1f/hXH8c/DKRtY2iUdx
5Iqs+0BBR69GOnMyDYQ/l7aj5HfGUGB8Mce5sOZwG7BNT7nNb4j8MlDJbnpRGakjOMoCFIkSM1qY
jqj0XM1yIjMvAa0NcC8Zk3ePKfJCCoBMbVGhhtdhTt+M/U9KAMO1x7ygvshwU2UMEF8dijRAFH66
2HsZk4u0M07gh+NN6Zq7tvJzS3zX329qqthO/8em5si2qVi6rWrKH9ttE70epmMn+Y5a9VfrG5x/
hcdjlVHj9ojqBgxzq5ySRUAuqPli4mnbHmBm/v3r0P7ltv/fXof6/+9WemZJpiFl+Y5CHYDpzk++
TKY9aVPSe8q+rCkOBDAW4d5kQBwH8hL85PXneoq/um0JgzvfPT12f/siOEUUYngQ3pQQEBNIwd+/
VFUXO+ef10wjl1IsxeEcUMXB/N92VuOdWnJTpBy8dPpjv7y6b/1S0DbA24iZUoa9sNJiWjCCWei1
bfgKGyg6N6HCUlcJVTjDfdkjpeaxHGrxKK+mteST1xDkF+X0Ua9UKAF3j4V4bcZkMkW1MCXfNgW6
2PTMjQrccI5NEhBn+gXxuKCSnbnXaqwzM4abK6WyT00SQMM2n5a4V0HfYBgIhQSdmd5THVenKQXa
hLIwk+OJn3TDNgsYHdbbeQYYsIelxvYawB8SSFrm3q9DHe7ldQBoXtJGQHNf/m0JsxTYDJy05FCj
wrX8+2sIlxLTkxVQNOjMmEs8rqtGuFurqFKIEm+ucs7xPziXhLaVDzk7qcZJmLc+lDMT2hd5QFWO
IP/ghBsyRUcpmW3kcl8mB2mXMOX4qX7BFgUfdQeENBY4Yl7Fop8nC5IBouwQri3t/N/yJg8hz99K
/TTaQXohbAXxmtEH4SrmM5gF6+Ib9BvkRfkLhAtUc4p72G8DkZtF0lRmAuYVJLfhC3IQ75dfpY8f
K3nbIQxh58uwSHArKtXy7GkDhftoIV3A2c+Rp5ka5a/XrlSHJmj2JfqY9+L6TfFUzMwk+qBANRM8
cO+sZtTjLJcXbQOOMQdsFc0Ato+x0hnsY8enuEFzDaS3NU5OGhK5BbYBRhaU5rGnCnMf3oFIppih
zKo78anXOsNHvXujzyjWD3n692tfsTVHPIn/Y/XbsuJYsmk5tvJHXGEk9tVpu/66M+jNKLhGUbaY
3D0AuUx5VAjSGwzOYR59wQ+b3nAQINFBs3q/iCbHA7uyPiCETytXPyHSHaB49PVJvjYACA/vHp1y
mYlwhirWiugEh/rVs0KySPUqIpTqRRfl5lPRR41hXF3c1ESHhqavcmfXGDhHjbDrRdiSkuxgBM3e
2i8lvhDaSus5jZ/26HsdGjXdCr0ip0BrfVhIO19+LbbYVZZN2WtlDrEDU2Nuv6daSEnKonmpY7kD
nHLz/HrvKqYEGGD+4SJYGwkAPJcBYCWhRFUOHQnvW5oAe6Y68NXzHMhOQzozFxxceKnJUjreX+57
m69Rqubrx1eFjbPsS5eSypLMaEGH+IVhmtHth0dTgv9fufLqTsQlihdvqhe5Bb7cSxk+l92c7A3F
IsMsYuKaEwPly8pmpCE9Cw4K+GC6N/2QDcnTvhNkJUbw4FT+zNKBiQnNfcCLqHFEaxbmqVj/ziCg
zw9ba8iYrvFlfWW7kgG2HKQxEhvQDGOhGQanNnx47NYB704K9R8rHch8fwvgnzLmrPGRne44b4mH
kO51+3RajPkakG4Nnp3xqpizf6GLTq9jTvThC6S2x2ZXBTLQ5v9H0pktKYptYfiJjEBmbpkEnDVT
TW8MzVQUZJ59+v6ojjinu7oqywE2e6/1r38YEQf5EV97pCJAlIMV0w2sucEUnyUzoRQsGtsrilE2
FfAiwcd9S8YIGWcf2eWpr/7GCFz5F5tRNgZbA4gXnCrhwzrhZZ7ljvYX4js8fxGW3q+mIZShiV15
+6swZmEYB55inlzVUw6R+RisiqwDPHse7OI9x9O2P/GtqXq16Uis5Y/42hN6ZnqpC5bZpgg9rLVI
vbM1fM1wlmB0y8hu3HR7u8Dsmqu0w9uxJ6QWIgH9LdY5pI01Zh2P5Fi4hK9RmwuE+YJlrsM7omHg
sMmGEU9hEQFRsN6aQ8PCxo+MkYsfnYhQXPSuOBOXgEK5bRCW3i0pPJDFDIndw4Pgkx6YUK6SIBIt
nejHK5EET4Kl3uSlzFQQWAhJ2LiyGdmXx2vH8pAHB6HQ809YTl11VjgM/vf1057sQ84MWFc4a4aO
fBY0K61nfAmgMdrpFKeMiZkDxTk8Z6zRVHMok6bMaxGW1lb8I5oAtRZzovnoUQUCBqN4W57+EXvo
OaF19RoMSEbSJ0gSzFJaTObMSCayUpsrrqzZXIOY7EHZ6hwdvQ9vCg12usgIiSwdcdf+jJSKAX/u
HhZrgdThj89D9ReBLY0C77nNZy3Y8efCFrkAk1LuqvIrPJi3xpgtH1oCVCWLngXECWytOSS7ZiXN
JfAMyO1gqf1Jz63+ND319vTESpB+R+joqvyCe9SjVgHg9+U89xMMqzUqegQOv0BfuPkPv2pjapiX
StvjxcM+VCbWAAcmdCFEsHekMTAIcz6Gm4VWp9hCAQmB1YdYipZoEUOn3xO4eOltfjlUJq1yYheY
ovb2k0OAg+RiAu1xN9+YQ55o9ZIDw1WX/q30E7IoviDQEpK9vpD1jcX7uEmgywoPrC7hIT4U1zhq
zHY5oTG7xz0a1kf51TkILop5DZDNimM/tCVz5MjRzdl55SUM3wEBKQjebjM4UHZc5HXkCEcuAYYw
fslJhBvVWIgHb2DpI79WtcNVzaM1uiib6qO7ylf3+cOhMflFd4R9Bx7KY8p77pVE7o32vDSG0egv
npCMyq5BYyjjb77/Ku6SrXEaEDT4M6judDH1pvN635GWzuHRYctS3Jvv4rukaApQ4gXtvLmH2zHQ
hdEiaFtHskux5EpPvWQJoxVjbT9yCW0HxD2K9/5rimk9QsB3wMebhjMedco3tgZSodn6xQcV26cO
DEoYv7BmDJLmPTydwXrfdSc2W/s9XnQxcaLKw8YdiHhAL4GvN7UHSyecIThRnAmKLbQJfY8bpM1S
cnvB6nm2MPyq1vhEXpjETamCrUEyMxqh73cVvCpCpWuYWCSWs0NAgWZ6Lznt1AZRH7Yh2sZx/vJ2
Pgcu7EYlceOoOsjT/Q4aG1z/WTLnvPGy/SOBzMCcinzN4RuAXL22a+HaHSAMhgi7MFz56ZBHQ3zq
7XyT/01b1LfyqCS8YNbEmmB9wQof+IDMZLBjKE90y3Trb2Qk3Gu+KqYCdBE8syOJ/fKdEh9eOlg5
+RJdrWncyk3d0pU6LXQ5imLIKydq1AH54uPyDd1vDu01ZTDzWZcnyFQTwkLZ5pzqgcAX5ZWGVUXj
MIgn1jdiBbcLLroWOtKvqAGkWqh+HsNAeIHNBeMEBcJCxbdmqmUayDuTW4hj+0qmZbQ1KpcsEFD5
CVvh3OD5j/4VmMdCL8FlhhfPVmx/CjtjZgemDCIJm1sz41uMfxCOJzedNuRHGJ1gEKlppvSX8+RU
uBCT12MJu4YYP5YBUsarsA0f3dMdBd2TvTrjERtgJVvz8Dj9+WySY/vzxBZowM6Iu0CsMSPq5Aad
I/8teCInHiC8PWC2xCSgNP/3QIgWwB/YdvRwKFFEhitYJ1RJ29uSD3/6nIgn2wDHf5EtwPfkBlBS
oS3uLHbUJUH3Dh25iVk1+mYcxcwXsrdxloeJssWh2EAl1BYcBxBMOWFttgAYWdxv1JJf7G+InU5c
45Nw5iVRt3LaOnDRAhyLkEtLe4ZJfmTh7ErJAU1FPk/xeUBjT0O9wPXjHdnGV3xrcge+1PP7souW
Vrp8kJMFOZaBPEwGRlP+yP+GOtuP6jkolDYkjhR5NDzHfQh8f8VOzvO8eW0fJnZuBTS0sokmGbcF
F4KBJbgUCNiVqaaTm990u/bgMoN9O9ZgbvG6Nfel9UPF4prWw9Gs0desxHnqW5mtGPJCR6bUUjZg
/A7M0wTHqdGsQLJPb4vvPuHiETbh08Dwq3mzY2Wwqv5IC7Hm5JRYy846I7vx+DFzeV6m1gmrXe92
unwPO6ZPbHFHps4LJIxUBA8sHUsqw8dJsArznPD5aKT86U96j+1mnkPTCHhl52Ev3aVi/hGizT47
HMtZjYtbYnun89LzLNklGR4W+wo8EPMVXuFpPthZ7T9OxeVjv7VF61S7zMXsv+cW2Jd1HXAon84V
gomzYX65PrpGk4w767QkqdaaZKZLfALkpXohWGR8jR9vWbHjjf/FBaFRhbPrK65mHoCcxqLfSryp
rT/GRVc5T19Z1y618QDMblKWIuzGuCvH/OkwWTTzyJIQvDfmVjQfWw5oE8sGVjpph8hTirmOBq51
7UeGzUNj/h1ISOMBqO0/A5cww5/PT6WPG9JIWKZCGP+QV5P4FMt/xL4dfBlsVXwMii33RCAAC9k9
f0z3nPtnQB0Eew3bE2oXShfTMEUnhn7IyYZypeNjdFbyaN3DBR0+DvHuSAOtgq1geoeDgq+OCN0S
ExGOStoW7BQk3p6YSqbX0b+M47e/xSgEsgy4Ed8xtzwewgPuyDjbwOf1MZRhPs2nxXWezUZiCfHb
eD49IUZdLC8FygcnXYGwQW2ngkF4yq5rPQ6Vg83DNre9AKv3ELNJbiUjF6xbX/ZVNwNvLnGEkwQB
2WOPta+9/0npP7dzboONOsOjrveQWozfqnURxMwgi0OU/mINRO7EuVFxbxlzWJnFAekk1hd56Nfc
Zw93nxiYMy5j625wPeFeUpZSIxXj1UPVkwSFuRzd1zqM1g6XmUZoJf+1rL/IEnRkLF4Kc33u6Lgg
33x/Qtso7JjdPw/tTxcofvuT5E4/Mf9G2n52y25TJtgs+JChjqXvMJG7EVFgbDTGeqo1IUqCcSRa
GP7vR863MWMlIZH+5jEJro7ZmyamNabv+6m3uO4j3LhKFCYR2qaAbuygzsa1bLDmLfYW36X6NsOA
b2lX5vLvD2IAGmNujGbyIB7gpluVM3WZCVhysGTRv6lzY/tlFxjVXKwtCTGB9Ns4xp45QHjIfwV8
POLj5A+I4fmtIHLDiw9HQ0wASBkIwQUBMRRUsGcw4rnSORr1zpb2BMkfY+XRRgMeBG4f8EKsciXY
+xD2ywg6pmawh4TulXC69kghnC1HlBMYM8HcP4LaUYLr3vuLLO+x1VhehYkFA1ZVeMu6Ads0LOzZ
AAC0kMzRGo89xD7RVJyX4wkLFgVr8Blst+MygmrvnHc8RrBlx0No9N1DPko63FlbpFaQmseRUMPz
RXnA3mZlqzfr/7NOcAn4aeZA1iM1ohxZblHvg6mUrc2UMfmdMOfEZbOFeD9nLCUuGFjqhq/hg4gw
inkQnr1/MpkWQNN0lIdqA0no1QDt9ndkPW8Uz7HFFQvfVszn3pQ7JoA18tjSmh60wiKqCLd7BpIJ
sGy2f8+e3+VkbFjwrIBb7FTYmT+gc/L0AsdYuMS+zDe2m4nTQBcIRNLhWIvspFhLHCco1mPZbSFX
tPOOBwliP2rcwRQJdQEwok9nn8ncuF+U4GUdILev0vHDXAOPrtYl0BEHJH5FkACwSjGWzWcZ4giX
TLd5d2QY33FVs22hmAz/x+KZRG/mSOBzOE3Wwee36GxVhpthV07HCHnCIBrjXsofY6kipcLR3di3
w0qAUIBXIgmk0xm05zhQ+7OMP+iwqi/BpLBppiJM8jk6oIro13Ffo3CVqWW5v+wwXOuNeHHayilg
bz+aaoduFFLIBT2IZrfG1RhWtHR6tqGeVeOg/KzkcFnXwQV3LhEk6DU5vrJ7Vi8GSpDiq6t38Wct
xsFUu+nTLSK2PD7DdVCT2SQ6D8mD/FsJWRqAwIsmWj0xA+rwPknnBf4n0gP+fyz4xXsvCMt65EbQ
joRS0EMYQeyJO35PebkVcVQmfJ3tSguye4wlG3TDztPwYOyWBi5I0VpqN3HPSMgl5vaD10djR5ir
CFhbzxrQS2wEwE9jIH1DWTMl0uAXKHark+h+YZyABQ4tcjw3Xj/vy1ciMeqWr51qCaj90HaBxWpB
o9hfDLUNqs48eOPXVDgd6RY06s0qfAaEF0ckR6qbWlmT5aqozKX3JT6wuffq/Smhxr31enktwBMm
vDlNsGcwAQ0XE/Q82oYcWBo26Rb2Xo7nMz4SjZ2LVi0spMj9IFLPbXKWddG9YO7UuWq7bgn3wEyU
/KzQbi/u67KQP7N2r9VH6uc8J382qAU7pH0pnRRAB4RGmuvPQNMCVXR547cK614jgPm96nOb/Gbe
QIIGO7HK/SUCAYgd4pWn1bHSNkm+GxTuzybp/Uw9cgUlznHwmvdGRG094sPTyY8Y2+3+Q8BvPSfv
t1bXAz7pF3cwFgqvy9vVBLc5seGAVr+Khf7+JQ+64Y11JvDzsF9yFzo0tf2St3ljLv4KZIVeCDP9
u6Eu+cxTEZgYnbrs8V4RxMzeBx3nS6YTO8UCoXRiirki0EjQ5ZP2nihj2R7waeT7BIZrbAsyCZgB
cV3jJwTwI1zws3jWVve6S9wDBfqBIzf2BGWguhpyV7hH1UzunOwVcAdjdjfujQoCk95eTgy3PVmp
3D4JREIkMIf/K838WQbJ8PN6hSbtTK14FdVRYTjlOgdSjFxWdcXE7EMT6qalE3EDFQDzxdADjB00
0Xm1diQ5wrcYWuo9KaCfLD8acgr7BQSusZRMgkUusvkarG6XM/DiUOmtN7x6eIaFp18l3eSbDaqF
M41/eWQhSVMWXTdXmusanSYM96Ab9F7EBMR6MX9bA5wQKnd+SqaIoGG49dnxoh1m4UKFNQZ+4zbJ
OidKAhWXyct9Gaf+6RQcsmti7602mDJofo06QXxiAYwqWm0LKjBDZSjS2b6n1qd6+uBfSul32U1+
9MqKMSaAM8wqAQeK3DSfDS+73PIbIw2HVE5GRgv4IK247Gji/4icG9PjSOP8EVSMZ4UFcQWHzCfZ
VmxNTpPesBL4MB/AwOpvNM8/tNsktK9HDDnWCcLvxBt4Q7v80h+sYTv6qdfPXzhE3ZmJNH/4LWFF
gLPorhQBpoFs2K+C08ec4F0vgx0e5N+CAJuvdCeSEYnMkJH3OYxdzjxOqqpxJLoKiudl/oZb4mh3
ZUzwa3flttxOeFy35bkaL4oJw6jdtqzmCtLNAvPgVLWJ9AMDjUCc8IZUzATyFB773Fa92xjQEKkb
1BmHY/meh7/8V4ZLGXbtBH9z0JgCtaRij7Nsv9nzdyPVrmqLwXPGG25hvauYgwLXNvblxl9ryS2Z
PzXIugOo4MNgwo+XOglL1W+bMzo3+8HOVG+ABthYuHJmxH4prvTQHkTFhj+Xl1lOVqUUPCEg/At7
6Nlc37aAQFbimLGShYL1P6nIWLYTy4MghssH5AnTVJvFzBBgB0I1CAim0FmYeJYV8JwIh8Jp8zT8
6pgQEtvAUAdiv2F+tgzDmWUqLD+SAERfVf0I9IUXN8xptM+VeZiu8+ygE2aizNPSDSHBDV6Fg/gZ
MuyeMEH3swt9FXlOBXBlx/YIOYD2QXnYq8D06YlxE4TyyidoUB3c6NoHxre+fu5gqeQr0m5AwABh
t1yM0H+bPz2OcSSujN+emb5kVTwZQO+ugtsxGbnU2YUlHM7PP9DvdKOSOgDw0IEAFLcDrkozACrZ
Khcxki3BuuF55fJ1h99scVn3IIPwNWxjS0rkwXhAwxaQ0lfco+FFHUUZ4QziaGZffsZpevxxJQ2Y
OKiedv2gyCH0ReCn8q+Y03w/UW2CiRP+B/DSrRu6mcgklE+QIBeRa5F/T+vVm5ONjlLySL7WIyf9
7FTFElsn7jxsQIhq/IaTRW1C9Es+JjcT4RPaJRh/NYaLKMIsh4BE4InqAepzRQz4zfhUMzshOpfK
D/NSPm46M4ilt8WTeioxRoOaXcNOGclLArnBw4r5Py8rYspD19abcMYIwmKh8FFhQ2EChG2W8u/W
4eDhwpvCb0maf26Xn9Ggobd+aku9sXDgcvkQHKz7x2y/5GszQ7nmvciQyFzk5DoAAsTBowEhSefS
mZPVm1I2skUq3Q+R1+aA1wObJTYZmR3hzL8DbZQ3UIPkiZ/WjNCsQVvUBPHIfpK7YryaDAvqjfjc
I+LUnXEqS65CNmtBGxUHSiyjBlFYDsZexYlwZ5wwMXAEStNfbR/RzzMhJ/hLWsQfJ8IDjCvFRIyE
BdV8JjTZnnZKxXGtPv/A+V+GpQq+DJw2CTQiDKjSsBnEsEPzErJayAuqJ4EibFiGLV0DYozK0/o5
QLOqWx91pz5C3S7EGXSJj0xJw+qdvRAFsGEiVbgy/lNwknp7DUIxNIqDS1mmE6ST3inycvEgaf7r
bYo52NB5zQX2viZ7/c2YHGsw7ClY5sOWWI2RXE3WxRiWIfga+IdiEQG5Vmbfhk37cUBXtbOwtoAx
CCu3h4o1dTQyzRq7jZ1Y8bXYUajSeqpdk/0vcSNOqBsTwtlU+6bCRfLF7AjVIeD3QVm8CjfEJ0Mq
zUnlgaKjXLUuPJMUkOxqlf85qC8ToullrW3JJiV6AyO4jfqxuEFcVIJLvHALHGotlVNMeNw6fmj4
hcnU2/7w8QyMv8k7/AaFIH9FS+8qv92QrEkCU+tc4RTbAprQ1lbebqeTce1qZDRFxwnyTOUksPu/
i2U8nKX8S8Jlqj++dVYShQLuLpLM6raBO+vn7gWBdnAr7NxLfxLadAiluBAJMeYD9OnagMJ9Cajy
8ynMX+cJDA2KzxeMfKJGjW7e8KOTETg1fiuE94Or1xQ4IF3gL8IyXQC1WWD/Gw3Wb+U2k0B80/kE
4oj/usosIfgt/EuvJEtl2NCnV9jfUb7KMCLEAIIzzuGiK+gn66B87Z54QiHrq/XbSVbnU92fQDbT
0Kuqj0m5nJT2u3Zy0Q5fFrB7mM3GIZrivoFlmNAkKKfJ1e5x2pvOwI6cEM3wwOd7OSlR0U8yq3vC
OsjnIK+T8wkkEhHh02k+8OLWBG1ymTPFfTLQg7kRGFw+Oir1BC+DqXFGmBFusPSJb08K5zLztY+j
syV/LAgqT+BHSgokWPxOsTKw+ryKlbkerjyrCQVN3/lTnVrIpGZr3k7T2pdD9BsCtbZ20TtT7gcd
7dtX8EghA11yM8HhSdJwRGIY0og+DUfazjUCMw2bROrLy2LATIBylltV77i8Bj+hwnvE7xNL588X
zJPYsD8ve1pBjCTwzplASqBmYmAEBNMT9cxWbQmhpXGY3CtSzY2xPZBDiwKR+pKqHwLJwEV6q7x5
NbtAwga2VWzqQdHA2smm8i5FK8W2ktrhPacCrgmyhS6aLnM4bdtcD8rpL60WJW617b6fv917Q20Z
lU6h7o1wQb0rjG/wXBSt/cn9t8QuZ/ET4ifoATKR0XQu91CGUUbfA7x7cRMkMoLd8AFLZ5r7GaME
Ps9dB3I8t3/GMZzzigXnXWtzC1oRYTlsYlMP3ZTkFZxRgYwrO01d9Tpezoguwn5CVQnhTpsT2eJn
1euz8Vra96BXHYnf4rEXN1I146JGjaPUXgp1uJ0x1w01F6Y/rJWftHH03u6/RJ75aqeg/YGETAIM
1o3djp9JJTtXnbqiG9jKSVCFrlJDKOEotiDrthWAu1J9GajEfsrKFl5LZuBkOuLYjdU2McwYjW4q
GHU5jWXCull8Elf5uJHhSegtazcxLJixbbgq3wteoK6+GlBtSodhnsPbq2z25+bahljSraMXcwKB
LVtYhVNPRKkvmmkLE8j+EClVWEkSYGH5nJXMhV8OsgFZCmqcLF5OiDskV4McLphWKQx1Joi6vdZI
hilYSbsG6ubTbj5OrLo97MMvZf4K6iMVwuW50RuHXftZEQZI3PZ+Ovic9ZX2rTPFhpj/ZPJc0GGa
hrEhpbMmabk0j5nm9VgQwMUDe1g3v3rNAl1dYlefmh1hD9PFBzYzRXO6gtNv4IqQriYoxIkGwvq6
MWcZf6ZsC4qAN1kXuFs/j00306HiIwnFNSpe5vIyQ4wBWLEqmMqkVsLgQXOfw04rrRbrHLwcOvI/
LYIdq+EkgrfiVRcxx58JjJKwb0WSqn3BdnoLptQePsCpmavx15/uoDly9s3vP9Xg8se/CafNpi5/
nkUzFBJTdpsM/3SHkm2W+xBkrQSpPxNu87VkHIkGhsqQOCdL3HcnEbgJhssSGuGAFel7zGAT/8SL
x6CSkFsD88HXOmm9NxKc7o/A24k8u5BWgcGfMquwvev+KDbk2h4/VrLDzQXCd3fZ8Q0HTE5b/9X6
lDGvaF7h+UeGJSVtbUO6G6p1c9nVuJeUFs73jB0hy8Q3Dah5wpwZNpml/0X0IQn2cdGGF572BMkt
CSTWNWeCv1rudOnuRbZp0S75YDKpvIj7lHMJdVryagjEI18y4JKIPKH1puqD+oNXlU2ysiLP2twp
opWogdVYCZTlqNl0LeS48YUy6jHJS2ba6oK4d+I819WSxfI2MVlN98T5YtbwJiGPoGnZ3pEY5eKz
a95TF3eBeXpEJTAaFGNbLZKeOodkZKU3QkoPhJt5Fa4qk21lw83Yqus2qNyBQJAEU3VmJ2ZNK3iW
F0g/3f67vENWwwjGK5EqBggfx/La2FLAKvTEka+AmEXH/OPDr39fNiE2YNPFJVuquAz3K4lWRTKn
mGpeIN6St+0jearHCzXj6cnwO6jWJFMLSHalfRF6GYb50IpBExULJ0ZLQlKnwzr9oiFRZp8Z9XXX
EPA0Y0krS2mr/6prZfmeXxaja1TlvskYqhZEbp54FKrTh9AxDPhevmxDdJ3FHIOj0x7qqm3zU5w0
+GlU50ScHPjc4pdsD7/hTFbgaJtdi1nOyARbjKyX0dnEudiape710FHga58ohTzIGyECCKRcFJdc
Yq9eR2uWSY/zQdOwEy2l6UxEs/JQOhuaHvIVqqsucXXoXhWWRTTFZe/ByXnHdnVLscOHZQMzNTfh
phN0LasWQNwz94c7rTd6jB+1WL3fC7Y9HERIzUqWEB/hHLb8c1hoqZ/mweeIxohRB8aVIN+vgITu
CwyXH/UnQvoBIstzAQhTmdKqh/GXkx7stMyGo9nn9maC5VSCA40N8MrgPOF4lY7ty8W+/gZ2t1BO
WzaGqdsdH9AEC4I3GYOKFs32pEHOZeUQ4OYCQ4pxlgXAjiMCJoHyTJn4hIlAsE2n7uVjVgRgY7nY
mVuVhkmAS+SnoDfxuiMJyaDvxEfmGlfjDo4/xgwqJX4UT5gAvekD/drItTECkhjPIWRz8O9gAlY8
avfzI03MEFUnCXiMNKhT4LzwWK4oR/TcVWkIIWUmzCv3UECqxv4c9Ynp0tPZcjB6WvACP3HmQYTk
S1S0QIyxdAwzAABBnV2ZwRO4z46ZC+f/UQHRQv5ZPM0rTMvUi1Wvc0eVLdpvep2n2QCdy2y4rFd1
kdKdeRJcqHAc+7dufGw7a0oyKIN0/umMs+7mCqeJaZq2GY64rofmX2diAhvJZnaToAlx5eF5LhWG
r46IyyCKkHO1r3dkLDCQwRqTQv3yIIcQyzlDM193NklIJeyQ6cW+1PZk2KkbI/We2F1+biJppKmX
RHND8lPyKNplQRhbvJXgkoWBml7fypIXGFCLYybGmmXvLcVrnfoZpLmlOJ3raGphPr1vfbPh10J2
lcRvRSZXeWMgsMeTRbomjS3CAWkISI5WqewTFNwKt4tf0a4YkaVip4i8kDSVyUPXFpms0H3/TsSr
MnUMbdt3Bxnpmr6Qms3ns1PIUwSihKeEL1+KHoZ9aPjNWzcEncVRXF5d2EprmuIGgK1pf8R2KbRL
AxZkh+7CfzVriT3xEt4TlREuXmox+N6qN74SWFMJ6GGElcUrBxB8WhF2H8oMZQeg6ulC4l81Dxn0
vdxM3YCff1j2T+lb5ROHrJVPZfGbPX96L3Aow3GeExZ7JGS80byR92/cxvDwGwm3puEQrmgSDFXO
Wt2RbzD2T/lOJA9RWQob9GvsiMpKAxngWd0Zu+eac4JDZeCGY4XLATExK/AYVCyAQ4UHFKAvGhzx
Z90PaECbBXlG6ixpQegaPnaDMV/sqNM53g4ekg4JxczFExWrkVHBsTMDLzr6H5o1DkPeXcSdHCYs
lYQ7lBZDnJQK4liRt0AW22CD0jY+i/8dzWpOrNbhKRaKGe3pFG9w2cR4IbJOU7vcK4sndSW8WaQ6
A3a1OGYhjJHY3SduNYCBOuXYLcHz6DcS88ZRblFArbMSLObgj8pwWV14Dww48YzH+ILB7bmCxcGO
/gep4rMuGFGfkUFjpiEcizUjsTENBqDIKqGdAgIbNyF2Oh2aHuE2sK+VNfe0l/28YLKg2EW2a9RN
Ev9WOWnurImO9r4s2Rg1Hb7c896T/5NfB3b7bPm+/EylawFoWV6ACvMABnosuigCi06wGno2DUpR
jfNVs0rB2Bt+fznwxgPkpVQLBDSFvQF7op633T1j//nYb57omOWTNOu2PF6iBstnhnqMMiLIkAjE
nhegcnpIwLdmkyzFyU6VcI5dTMu9HtkyuXndvRwWYsS2iTYvg7qA7vBH7bZ1s+KfWk0RzzMxLF54
b6vnmKou7RnYsXqTJVOZ10BOcVkiCPx5CSdRQcaFTDylMv+cYnUjd+xhrLJow8MT4l0SrUN5n5dH
TVmW760gH4cEdUC2yCUE1e2yj9YlD3sinNTwfok2k2bzVNaMhMpm9RpmPaIaRyn3cvtTZ17LuSXc
wksBprYJuY7V+TOZt5M5jxuvwCRLlbml/SHsae7cFhs0AF0uV43cJoPW5PAM81Aq3f0JXJRVzFkP
oZN0utlBJ670RVd8awwCFGKV5M4s7t14K5JlHM9jIuchqkUT+BAxIh6bs+Ez78Q5wqjJBM9A+fq5
/KhMUT8Km7P0LVwOKkrJFzNxNo4itrL4N+f2tewV7x7/HHZojVZe+i6SW8qvjIw43s/vC5Fr2G/b
5MRmECq2IXmqstHxEB4WWXh/Nquae9ly7DiytJfgS5fnZ/zFvnXBDWKCRtYWqZpRbCPbZJuMuMKK
ZhoMJtgG9Y6n9/eS7ga0afqHAgTGCEpzpX2k5ZHbpqHzFt2WOXCzfvVf5NCCqfZv+1OCHkD4F7gi
Tc4jHP/qjFRSbER6vhOoIRM8OYYcgFvgZNwKExZXd7hkbik6/AwzIkZjCoOK3krhTTH4085cxzdS
OKAqhCv4OcISooVghPDdYPGocwAvDUgNkQ0pEdYHQHx6anV2WN6Q5T/7HKWbcpNuxZ3d9M0z226Y
M5FjtVRR7+ET9oxcvj+EedmcwjXOaJXmGX5aBRD/o9SZZLATS17F3kG2ECNJNQjvXxmznqceVKRV
cRq28+ReEadIPEW3kzw88umwv/O1fG+ZDqamwmmI0w0UhfSUUUZl7Js8Qg6qYo58UsMYEBw6OD1k
goyhLO9vVFYV3n8v9xu5tR9ju1G4Bdz0zKogYxMs4kLUmY3hfhhJAq7Ke8K2GMlaON5s+anRG2Ok
s6B6mcKvSmfPM3wsYnQXZM7vAeGI7BlTKpj9L2TNesN7GH1b3CuaFuu1bFApFqholO1g92cm1uT5
CfyS4+OLpBeLyQJ0sAIQXfiZwmD6UwCDyXHi+yC6X5fn9kwhqjBeAVcmHURyp0SdFVPs3ZlPoFCw
OwTjZrlt4GB8x/ZqDHlO0X8AvswRKmNgfJBxH+ZBg0DvMT+eA9laxh6u8APibvQHwPv8kxO7uqLc
f5SSZYOR4lkMSG6pprSUx8L5TNwyouv3ClnhN6h+e42RkgOTW1hqQVO5nHHrcqAGFPDicHnApXNM
wrkcIciY96kZ2fRK4OzE4xKBOyudVeRoh24t4EmDSQq8oPyEskn/NlQf2191GZeuBukKEty36ih/
QoLkFYQdjtqww95sXTjCru+gTo4fczJ77pQZnh0OQDcnZXuZh3je+MY1evBkFsifNGYf4l7E44cD
iEZiQw/EAOBQE1mNABycCuDmKN4EwYxGe5zMwZzLJpkBs0S8jIg3yuCgTDcwxKAwSWQ9QQgyyJij
Ib1YVWWpVIN3OfVx+I8Nt5C9F8Y4+GwT80EdvVjocATZwXpzICqerM7YNli8oGR3G7x4EqJHtbUn
B5evKcdO2A21KcnHC58tIt+2ctzRd3x6A7O/P0/oRCHl2AfmYs/7y4Xv8p6D5JALqTCCCwyK0xtN
ALIigwojctmX1XJmiC4v/2HTorrprU/uRsNPT/IWiBtOT8ReIRXKPcylSBJrclv+2IUOMghvjhn+
qrSZIhN6oXH4wNdnfh1IJOlu8a0OJr/EHipm9vFgZZAHIWzRb4vnqiJFhPGIXbJ/wDyUbZkTKOse
eM6qPMqXL+asMRgbF78GFoVVsWjwP8RepgdT9inktJ5JoYhwlMqCgWvvfWRTyO0qwmimh9ULGD9X
NfOdUcCwwVEB2RP4nN/TjsgMvBg1E7+oYDrHN97trFH1sMZp50YbURLRfS7HcEEse0As2ZEmJgs4
5mbuSpemY5F/tV+XQ0bM/f1JJu8MFy5IIT4TO0gPHs4iGcnUl6DadYQUnxkon1/OKDOCy0mDiMiV
tKEYty7KjZWGQA7agOqUCN6mnvICYGXAWeNkU92M0SCAjYoh/hajwy/Ils8zl6Q+h7/Zxa/PH1iQ
4OM+nn/tTvVph/Ggj6o9RxYlelvNKf6pH4CHcnb1ai5HM5kihOoRMSj/fI0YRhgBAWkGI1befJh9
Rsp5eJ/sQvZ7+GXPsZYZz1rRqWPAXkj/DeH2yTkjUWtYNamtH4RDshIfkY+xApdzapBYoi3eHY6k
sIj9epOS0Rvf81sDnY1kSWM3/AHh0NzqX/xbkG2gmFAlCVER0EKYL6ICtzVPBO+9ViaWxOFvTnb6
5rJQmOasxnKP/eX+IlaQv0A+u3AXv3OGapWZYeOtMQimeJ6siruIE5Bu5oz1RW6jK/vSUtjri9oD
zzGY/MNdg78um7Bcint7sXkjZupAvrEX/ciPDCvgF/agxr52pZ/qOP17z14jxw0tziq0vPb0WnUl
t7vaasfmezSQDJl+40iOrEhzQowksGLQTPlL/KL8l//46Ab9wqxFvRiMMt51D3MWnFsEH3c+vcXS
A9Tpv1WdvsjuV7o3oOyac/qs9FO/6nzY3ZWdfU0Lq/rq1p9lfp5iZSbcUjKm8fDGgJdHFUIyFPmM
ceYe0xue10nnYavVgwJMvloUqdS6/xZ3GLltTPD8v8cc1gLz/OmSo4NyKN/Fz5lGNHRp9o937Kkn
VQI5sErNLG8K6qUdvUu8/I+kM1tSFeu28BMRoaICtyz63l68MdRUUVEQ7J++vrUrzh8Vp6p2ZSqs
Zs4xR3PfKwmg0G2Lyh0/BB4qyOqWspd0NBxU4BY3okO2VoPC2Ka5aJ8R+IuxPBqivtKbyangmyEL
wJwscp+zAZlJEHRn3b4PLYkOjGLluX/PDBxHpUKM8cFdgMMT88B1HfdnRnhPANuMpfxhYxBdV4ck
+TGfcbuC9iRkALqRH1lP6MjBq8BbMJuAS6NQTYqqkuUNBRPTtuROo9Z1PtwrKLJNLeE1ItX8aSYf
6jST2CA10hkwHBTR1vMivZ2cY6DIlCf8BMwfVgaKYOPw1/esv1cjJqY496OxYBBzm3KrMm+Sn//E
iYIl8XYIJppSctWQqNhvnHXodkGaKIj31Egt95Nuv+MPttk98B+H0cNwQ4H8HJ130JrQSHWhlzP1
L+y6L7TLrGVWjBpzAGruDiHhApajaSHBdo0FgnvOpPk8j1lJBogB6AAlfMcnAWAhuWIxRAvEXefU
uEuBq4JuvkcF1eBTUo2wOlG4z7hBmCufGIQwJ4flxT+AofaOS2jRUTteUwDc8h4Cupc459+SQatN
3V6NW92q/xgdMFfi36r4mdQm5CyqNtqlKaj+fYyQUEGJSTKRXXHPfkbUdM89rDNtW60MFtcC/gjY
2mNCBX5JGgYyAEPSwkaBB1Tj2P+ZGpLl1DVVDCJ/2DZg8FTEncOJZD3onhnc6zkCUesU4PiEs+zb
fk3JTSCH5Wv/oIf3wUXx8iN885d1RtgoEWrWAtENGYYO0tcO2eHQhCH+WeLEGa83FIBMiS8A3YRy
kY/BzrlbdeN1d4NlM8WglFTg/up4gBLJqiCx74PFpjLB2JC8qRgDoAk4E6WderhxdKGvhaEC5Zli
S9YytNLO08a7iIxNdcy5DJJpG3Y/q1woMnOourCVPgR0D6M+wCnzpSnZ2j6YKGyVoOuet8D2DucT
tn+q+804mkx8HGysTfGZU0aMe09TPBwQWRNucsIVuCMYSeg3Z5AcY30YSU01Wp/F+SHVTg3TA/bB
qF2VaWHxz0gA4BpgQTm93ADYficX4DEe7mtBL8AJwHaR8MiMHuI4M+wXSe3PVWf2otlXF9CX7Y7P
J+Vx801wE/bkmLZMzxNDaDPYNHh5kTQPwn6KgZMf4WOrjTFQKsyL23mzhi8BszMLrDmExcB9wC0B
KRZV1inYvoheKREE9LFqWVu9v2GujRlR2ShwAywPzF6Os9NZfPHxeVi9fB19FdD4Y7z2nstucB4/
/a5NjB3E7NeimqGKkeA+B0Cm//X8E/Q/8+MpYzkAyG7e0UXO6Lbx0ebsUMePkC11AXSjhkMrUNno
/wgvxMIXHR6eyfiHa949/nhvTd5CJ8KB1fgWdlTzXFlIw8Qw7WIICAcalz1yPc3vcgBfnPXjg2wS
e0vdup4QgUian4UFzJzclQUnAEHEg4AXG38tjA2dpIoYaZk4UtEUOcmO3f4Sv0AZ3aOTD7nY7noM
KBhF4CuMV1mJ2QKYulVFHPkalfPA1pKbt45uwHgQgsoE1IFq48SK4lftVAYSdFWD0flwX0KYkmYg
/LoTIgJKYYpLzHq8dnEP73xmlC8Mz21+nDMYDXdXH+g8Agj7BXST5Ci9pDUqchsg5dYDVMLwe35x
QA3CQoFmaGIe4GDhAlL+mwym9wU8XNmcNWYb3am3zHrMSeC8d5iIqC5ddXyiTi9sohLMikm/+RNK
8HVeCGtq8TYvRJFIgvp3J/8wrpfjwo5qT49aCzCRXqXHmIX+K6IY8cv5BSeEyvzJtdXDKOTn4mwg
xq11zOoNFcRYsfLr8kS07Gf+mTN5BR8ukLJx8/rdAM9AsySgiwjDLU6ftHWN/XUIyrYrXwtof0gL
hJfv6Ob/rDBJiSdo1r9OcdtEPmEDDrhd0d3TmKKEjBkRTIp5ufkFxeIYD8a1R4/D8MXYXxyMOvht
6IlStjYHO02qTPTokm5xQ0/AcxFr77zVTxwPagCL/G1JAhzc/mryRlVF8bAFlAfnLoIITTeLOWHE
xwyG59FHroQNYjSgkcXUFOqJ4l4m5OQK4kBtamOSS2+YKl6zM43XI+iOZdt6xG8Q6JJlbYzh5sBe
kzvwRxbvSfStnk/tQCsMJ60ZDx2Bv4OyKpMndwhmk6Volki9+R4kYIwN9yN2bGI8Vk/IH5g60Sl4
KE0tpLwpDZriY2/HEj9vC8jS4utce+YL5bdZjDS+kZ130iH/heoeETymdWIEMMNGEPzmxoz3+85q
u4aURJbuObymm/y5XL+EMbtGRXJCcZ2esnPCOoeTs06vMECyq/8SfR9VqbhZH3NnxLhAiOwYd8dd
0sIG7sXX4s4f3jpmj7DmIsC5LPjNgY1dzqDkAU1syeLtBupBkVamWJLOldEgkEGmwx308Gwddm19
iQHaFTIGZuHvTJ7ImSqHBSCz3pYyIvlZypZ0R4TvuFwEawv/D8DmGNYj9fLVbMJr1HCwTh/JEE0/
o70EG0qXabLfiQgq58B42C/BGbpg6MjMxS82H5xjcQ6mX7X0MRlvkJhg4BbmPS/CfnTBqS+Cv/dG
5vqx8IHrcPZscth7A4bnTAT6dn9CY69yiaAoLUW56KW3UE3UBC7ECP5isI7WnrJ6BWuv7w/sky+P
m+LAnxkxXy8WdTj0bx7n6kwTcKxGhXf2GFgsDCY+v+zBuAgbUuk63IMZFTVzlk3zNWu7XKz/Hl65
pZirPYbuXNTo2l20BBn5bmK96y+P03f27/juZ8doPeX8LxaFXJx94kWoapkdUoPxt1nfn7b02AUI
aN//Zt8sD/Tx0Upegc4egyn1j6/Z2J0McpqzAKC1ES/Zw6gOH+HaYUoOzAF27xUJx6X59RBFOl0+
RutDt3VoqwV0U+8SfPiedci/CS6RnuZGeLT5lQgBwSRaKzA45iecbhbsDxs5TmUR7iuHgg13BEgT
b2xtwuTCG9YtxUYN6vlPdMfy6s9eHt9aHnkcJEwPA8xT3g7JMa60I0F8CFccgKt2PbY05wYMUKhS
p782YnEWyCPjB82L1dkZlJzO5/C47bUBatrs8nUoGtQT/RSmVeP1H2WCNr67TapglsmlWQjAU5uO
VD75H/KvHqM+yCV2NzuSHAjYxRx/MC5NWvp/hzJKOdwhSjFbGBsOyb8zYhfQHXRijGfEohG0liYu
W6WJPWD1kh+1j9C09WvoudxmOAeYkC4xou20uGy6GmU/1djVZgiuKnaiHSDM4QDV7bmQsN8/B6+V
D3HimLleLdiweFW9GwwQQqwHb9KmCdAKYcstHIDpQDg9MsFRTv6zb/+IT1IjBYwTr9sauNH8MMHo
mvrd6xxh7ruPW1J28k+NTt55oZfkRHh52Juh2e8HrdmSMfX5O9l7vHs5+QxB+UOXfpoRzzp7bfnF
v4VsRY/Q+lhCeRVjprKVYSqAxxRDnbc4xhnxCBOuBm4ElLBwHcn0YshBwQIpaHQc0UINfbwgzbcf
6cTTMUKxdes0q73OBKX/bwxn0sXtEgQGHy9Kq455XF1WSLXnsGGU9BPdg4q5JL8SrzinS5vy8nps
AslVWJsu6rsFlpJEPpXpnfCSgjgrxcT6wR/2GeIyFvXvizkFvae7ZHfwQyDzgslq3ICq+EjGovj5
95hwQvj22Bq6LD0SAC/I4rXwu38m3w22mpOfryykZlVHKo4LmScTuRFo+qifTRBHtgoTtmhI4jBr
ngMXhia7DumEuMxOM0WU6UfH7aN0aGMeHDY/L+5giaA5Z84Zh2VkX9zzhN6rN+s6JPlYp9H+YV+m
FNuGKDZg5uGa84JeHkwaG8f91QWAgARBzQaDzW5xAQZiYpDT9zVbZyoCNN3wtgC2t19Q7YB+H6W8
8nSwwROwgohehUnryWJMOveVKQIDjzBDnoeUoorr21aE1DJWI2QGUd+C3jKcTh+WFDQ+Qt5BriUX
ohO4caqos4TczcZpzgjHg5+4W30LuhV3YfWj5mJPULtRY8oJZsv9P2sC7McTxojmecTWyrBcFe8I
5pf0nU7UOZTdzRFjMfpWCqru6I0Z07JjYfSO6RVg71g3TeLOMQ7j4uCnetDH510BHo5V2g/k2jv5
zDf93RPAFw83Ucw7EKmjkjmuxUXpdBfrDFTNKdM1sWuFWLtou2l+HmHaQnE9sUCw3FYFNxDpQxXY
fB18RIdDgFQO+hzc7eKaij6HKcJSgqKl2Q/vFN9wLwtRB8iZGs9ZgssAxRyc0tSc+AhZYCIUEMro
6J+TS/YLMrhlUSs6NouZjTOkN+qDRRsB3DFqE0VcRjfrPVct6O12xqXNpcmcnM9ykc7YIucXdwUF
yYnqmGFt2J8+UDTKwTAFdUlj8wh1Su2XbbjFRouf0GqhkvDiIOW5EjJIMuoFJcENi2qita7iSlVz
48Ec3VcAJMtBfZxsEMoyF/DBnN2byFvrmd+gXWW6TzImTjTOmYoStxJpv8KXPrpvp/JRHFh7Ihvd
G4QiGDeayQwUc3CX12Jp7uag278JQ1RKa+rkYPYRSMq4hYbTNVjVMa6WDe0Pk3uBbILQmcI/TYiZ
QhN8E4UN5cfskLddzBQ+JO85MbjAtdkraOQhkauxttJGN6LYrz7mJWAu8ByhKJETG6BR9ErBPVbi
O41tPuc8HqUY4csqxLAlmeoRPs/WNxtGizWV/DVFquwudO7Q4wTzRV4qNbv5x7gC4n6uxw1539hb
mtTNpJlrPu98V+OEPjTlKGe6uHnD6YCCkxsuJt6sGEXse5YjheFkR6VKeHkRKH+g9kN7wrwxhJLr
vP3fqsHipx+SputXky+O2vADTKzWiY88oOf9mthGoLYloLcFtt4i/5dlJloK0mGOTNKkFuRhB8Mx
5e/sJlCLrkoGI2QUzygkHKBb3WswDJBPx5OL6uYO8ZYgJ9jjX03bnLaGWRBlV6jCzsHIyae+vXPm
y2piwcEft4uTFd0WHPQel2oIakx4RhlTZ0Eio+rshcVqbVOKMbuCXGY9HYo0thZtBP9HtY5JhdeB
awQklAHgIGemvaNoh9psXWYZtAeIvP8+2JXZQ459TsWsCC5EaFgT8IQQIMA5uS5IgkMJPsBm/Zie
aGYgA7EPNPvfHhWKjwvjVccJQrOI+MRugkElZuroKEzV6dgaC4vU9+wHI4h0hLKPzcOPt4zEvMep
S32GkQ9W/oWt+b8cbg9Jm0hJyQu6zIke1wCCyGBeJ6QXT9ZJT7pzYMDH0hpMjb873xxnH9VX/t4k
pbWsJ3z+AQsyhhlPkIMU1BVrktklfTDzwcT9Cci16IWtD8I6a2bFSuZ5qJz6fLb1eJB1+MHYWuyH
2O3SyI6hVGAuQeAaXCSaNFLgvJfbA3XpObLuqcg6hD8liUMyuZAFw762zvGA3aXDYcVwxaTxQkSE
Nf7xyThOy5o9VHQDU0Zwl/1z6DazzlY+YP7QVpOejTRbLgxGho8bGk+besCS5kZnwikuOx51vSIV
wTYC1Z0dUyPveL8ZLL/5e8LcEGHXZXmHAij6rXe+2apLk1xsWr9JntHvUOsCE2o4d4O49hiueKyD
guHDjU40O1tXTeCJ7BzN6But+X5/SBIot0hjJtHIoLd5y8zmvzOj+BVCrvsfHLr35LOvJs9JzdJH
H1F55LLn0v9I8TDfid4bdEX8BphcrHgdX0xr8EcbyiwUnI5sOPAwOa3soC7Coe3AzM0ayKRC6fjW
d7uOsuyQTvueh4/xB4uwJyQVKYBnMEUwMBgdgRdljLuBd2OgLuoVD+HEGwEq/Vg3KBdw/UBoyYWm
FBEsQo5pYHbQ9qsTNPFtpivhcSLHxien01LYIeYRN8bvwKIrOWWF7R09/WqK6izi5LG6uKPZiFU5
QNU9QxyYjseIHuUUQ1Hne56cQV7HPatOSODAsS05YnUfgR+wbTQYt1ykSUlKH7U6Zwj3r82MVnpG
4Qkw6nv37D4tkyGmiRFS8vuUdpTZK2Vsg4oABzDsszGLkFqm3t8RnPExwYcG/AVh45hayJGY48eG
V28qAUYNL4ffhzdhkA8tuWVhSdssTxCBpw/7F0jmxuZ7Tx9MpV+m3trfpwAU6ZQCbgn9VsdXZlCa
YGxQGNBjoGz7OkE9FDMqPjoqSHxVbHA1yWsK62qv9owZYriHTUAITTo9gCpOzK8RP3yYHC7vWzSw
K2nehrp7jgeZR8QSwY6gWrcYM1i3ZLoPiQUnC4NZrzF/85o5gCEA2tD/gg6aI24FhcRCAhVdcpdX
Og4VCtklNw9w3MWrEREdxQHbRmEr23qIuxwxk9Pqb7jURjTuPinP4H7sV25rTLC4Ie/AqAaXFLo8
PjDeJR7XxAb4nkvEoHA5RvBOUyqnavfiLqf4E7RII+4T8mJpe25xwclGz9NXRR+Pvd0P0G0lGbqj
zq6NDCRULnUOzNdf0HGaBMADjpOLKok6Tl7p6hhQHD7hm3YQznCEUBbirH2iC1uAkQBPDbBq4iNz
qsG++IUvT2ZV/wN+WXN4CzmaNST4s5ndHWwKpo/5gGEUMQrUzzburgx4Lnez2iN8ph7F8NrCYtlZ
p/ujiZGK8+MO6f3Rlx7BS5gsczsxLjNphsXPxc1eowh/EhQiXWI4im4zWk8WGnnpMTza8AQISLiP
MLIGGwxyEQVxotQSdNIAVGhBqOBfc2Y5ogGMIAxCvCeFV/lIlPiMT+dxaKN9Jc475qyeQen/OdDf
Rid3h/k+hc3RT9YCaBBqjdlF7suvGuS0usSQ8vu4DqlU6KOpSiv/kkFGWdINxY1m7Qy7ZQQ6v1NS
PzBE9Ncep4vzmXIsMTIJLzGA85F26e7qPkRV5Hl39ztDkBCXdF0y9mXBmAizKl7vjTwfmR+1XvYj
aHM5loFioItyowVKQNZNVo9QSrAbH8HTkEludC+F12ZwWKL7EhCGyj2UxG8WCe8UYUSIHoUFLxcQ
+CT4EXx9b4ONs9VOh/jj0rImkFlHX078fgQ7E9NmIKNhStM3BdU60KQChqgxhGrUcVGx6S1lLA0e
Fbdgs2jYf/AyQj1kpuNqX0RgVHNC4Zfhgip6xJPKtwM65d6psFrvhK0jxShAaTstOav6DmrncIZD
KYJOVgOW9dJGE6DWxmqG1oNpJu9iTbiQpGZAgMXGCGDjl/F8AChKyp9IEnZuow7WH3IlS0Z5x7lO
OZ+x955D6osgcABAXqxfLMNwjlb7rywaUyfogIV0IMyUuVm1HD6NdMMk3JqokcMgesfY76eDsEfU
JDYwpCJqRKBLvOSXLW8WE7wx4m1Ld6H6NsuYCRBnbeN28ey2NKK9iHHJCBPbFuihiVqRVAHCf7mc
iCxMqDWkcc2D5+MCdvL2NUuCHDUhQDdybwcZnFlie2p+4nHCdmkXX4JwX1QTDHDshHU7vS1aK1IF
7tFWTR+HTwBH1zfUx9h5AGrKZ6dRynzHavbET0nzCb0Jekz0BHt6ogL1sLQrv7tBrd5mF9S8LbPz
PezvaRnXceWs2a2obHNs+K0eAHU+OzQELbI1vt5A9hRAbzT2/xoOZ0jJKzPSOCViHdOtVAMBkaCR
DNYBShwEaDwtmfEBme1ntZgP0NJglHulDLN+6IYas8tH43V+rCf22NS12LGoWBOLDqZzc+AbyPXH
ezpEh/3DjcwDSrxqY6mOx+y8mzX8dz/iAVDcBjqoDEVjDxYM5qjUREbyhZQ7qOf1wHlX8BmWdyK5
OuE5xiZoiWQP8qmatcBmYyODLYkd6Yvc23dq7JFyTPEqs79cbKxa1ILm6p4we8ZHEyvXxjo0WMxU
mF5wzyJ1H8HUxFXFujmPDKZp61Yx+CpvDmc99KeO+E46EVFC2HNhezRT5ujM6fkg0VO6QQYBmB29
Qi5bGImN+IxunIC8AozGiWozjZt1Z/bJCTOIzoXTedrASf2nXbDEFLepguuJFc3sBm+KuOial9Fv
wQS22uvZm84tfO+/IASBjmJi7bw52qTwUtwWpNXIW5bp1sV9eKCZxOX4wI0+Q4ErChXwc0bCXTh9
aBJokss58CtL7AzjDbcffIncGVYnHD7/8DZN1Iu1Az47bn11A6HYesku92QW4wc34VV0zYd/ppQE
gYk+/ABkqh8O4AcRx1ZLc3DEruo5ugaFo1sdDI6yLu0+Iz4oBBX3tv1jubh1CGIbwyh7Lm9zOm3u
5YE1XOniUE05+TgsOqu1mGhuOT8zTPVVCtv37hR1sVsdOq8RucFOjhOg2Ur7ZW7ODg11kaCQdj8u
4quZHH/wG+n7QFB70rRqgRI7okCFaDTRHYTx3zVVzr/WC8geYd9e7aOu1s1+2u5wxQ4/3m0ivwRA
85whIzUUbQ+mSlDe3I7fhCdcKjGE9DLeKtUASKp7mf0Wb7ZGCjzXtfs5OFeAuxK1B+jk7XAF+YZ5
CnXYoj+vdojReC3lJGTFQ4i4x0A3D0rALpOUC5NMKRz6BMDqe/wjvSa7ZaBCqWbGBMmYgAkDEVx8
qK4u6BId9gSm5DrrPkwZQQWKuGDq+rbJs5nD76NUK+fUHhleNN6VUlA3x69MXnDy9umntLEuRaXE
6mAXz0tnvyuS86axqx0KIgR9wE0LfMuCtY8bptYyRjQaAfDI/5qw5z+Y9Q17APHgblB9YKzJ1YAk
CYrOb8E/6uWN14CNNIJYP8FQiK/4WjRhjYaqnHDtWuhB6EQZxM6qFO0ra0WXk63C61n3ScfK0SK8
zAWRDkSFfajqahuQs3Bu6QdACC+QHhCWHjFtXGdDZjWQmYHfay7tTtoAdUJJ2+0lBjhM95hZrs7O
Xt7mDXFuEmI/xaQVWGgfI/kSkMywGK6kHJnDBccQf+AbNiBpwF8j8qa8Y9/cs8r2yJW3Lp/VG0A1
obCCPhpWINQfgFnKC/4NBQ9wv8b2VMkul2NWHo3FIMq2j5H8+O2+SLOE2Efy1Ej9jUB1AAM/Yoq9
IgQoWk6GRXra0vepTMfKVcfM1YQpGow8qiJ1TA3QhJoceQBeXV1ZwyENidZAAsxouGMnhj9/24+p
Zs45ws7QGHFQ+neD3cHzHiEFbRMb3D2qyHifL9bg1elt+9uj8/RmugkW+vEyRMM8ESa+ZBuSV8ms
mpvgNWvcC4vVBPdGEcyBAmdcERv8T0zUN0pW7GECu2DZyazl9V3F3X2YkbxccKWSaQNVqif6mIHp
hMhE3Lj5GYEKyAinLUHhAODJlEIZMX6TtriiuVr873FQVjUT6q7VSYnudU+YuFHDUTUOXDnikNr9
TzCQ/vUNzqrO0Mex2QKGxx/B6XITy+Q2ndA8vPstdNnQMHTgtZ4g4k1nFElyMDmSz5R2dnlBjE/9
P3DqO5SVoAcqPXCGhnnpIdO7cVG+LRqxTru836FPlJPT0S14h58Qv671O6wpM7Vtn9Vfz3vY+S01
mjAunBDZFRctsQ0ViMcf3td4CNm4h/Zoie9b+n1FyrjeXj/pjDHyUjOkFuQO1gIPsJ7NENLTQPrP
FOSs/2rW9R7MjaSZLLckE/cruYYMfRdvDC4FxB9YE0cb1sTaX/+t2fHsl5+UoOoR95KGdv1wJYpk
pd/ZOxU9/yfU/17b7oKuxt5vVIrorHRKh0MGLoSAUcXMQbfKyTqXtbmeaThYxAiHajenMQhA4x3o
IjQpvpriBsyjT2H0p3Jkz9MM/y8SedLeBFQhJkfesPKHmXEapLwlOZkH/xmTJmRhyWVnMjLxwyx9
9gaK5LEsXwPzXIju1YfadEWEdgwlL/bnvybn5XcGpZybidNODbMdYxxzJ6kHEZBrOth+yYN+ugCm
UuUkT9xziMGT3wNjBuY3oZ5xYHbHR8wWrpFskdcYHOJZIfAXogLnDyZnh3AQFK201fhdJRvCjS2o
XBQKFKuAasDlNuwGn4w5+lmIml6fY0U6eDLNpIjMZTuuUjAft0wSZc/E92cei+kGekqudIQ4qE9s
/Jrck1eNjkFyd16cmfDNA3abNj5bW8okeKcdWzaN0dfaQfNIrjOVr75HhyfYnWeGC9RcZk7SvHlO
JF0774DqSL0R5QTzEK4X3PN7/jXCW4Zztcu4vsfxBJ1gMg/hm4MTdsThMSoCze8lOMhyy4jg7Wh2
fubDFiDysKA8Zj1Jxkun9SVmwNQWBX/NfjZTlb6/KMKM0Y1Ns8ZZpsaIXRmaDs1Nhxu4NBf3WS8j
nsXc/Wx8ElGWHjAY5Wl+REY95oHt0rOzNZ/eIMfFhEX1G3MowLbxyeqiGJ/lA9qaW+Jv8UBh5LN9
XWlg0WC7O/4c5ygzaYrlkoBTLTDcnbwg4IechDYH0KG+Hc+eEdlIGFrimkeIajF+ylaNO/4DsxoO
GUPOJruPrwIWEzZKyC8gmIwZBIjjVA5Ycuw5JKvEglSAvepli9GezfPMBklELeDh4IyO4OpLXLtK
sXjhCLpitPnEjhBcfiJvvOeN2QI3jjOFFOsuwJBNOZj+WDTpoqZoh5Igh2mcoD8CXw3r6BT2g2QX
OpArZT+XDw8G9v8mAicyEWMYAHd12NiE35zHFTOiNTOJ6GFNYA7mv3GuBG2aU8qxBE+pivR8W8+Y
31L/8wyQSZ5SKSlovY5Lj8Bc4ON0HfKIgZQZpdbmoSsgEfLRum5SuzAJSlb0msxOLI8C5nvmL/8j
pcaGMkf+890+Mo7G5Q+JHZFaNMOSLUG2oUMiXfZcwJmGv3n4J7jQmDZR+psJN5jqMp8HjUTiYbcY
z2KRN++lcEkG3nO2trJE0kPvbGT4QF+C0lFS+Kg+JbtCTzuOEmB7YqN79bBQtqAiBjQtX5DKHAQ1
3BERmSy4FjCvAFiXlxu+bnSkMCXEhyYCA+UxeHNIGChz9YYNuVV8/Ncm2v6T4BT5NLH+ek973Jrj
HklO/GK3GxRzPf25PX8H2Qok4Thz9YUot024k3ck9ajd82qmWWJnjOUJRICrzqqHwfrmNqJdIRUp
GkbyrNTmNHweoV6MJAjqpidWgvUSLpO9K+1h+GbCc5pSYPaWAE9aAGZ38aUbljUAg9OtR8B8rz95
eBB8WnZt30f6TUWKBsjq/H1Gv1E5x7pA2fNvSR/sYyPaNTEfKvC9l3NH+WhuMOkktt+XM/DdhWqL
4ozWn6mNfE/dAPhrdBF5Rbwq3bx14ajzBr6MSwUOA+NW+TAtUu9/WBa8q3AImgXxH6IU4g+ui8ac
0bcAQ0GY0GbY7lhDpMIajCahjQYQ1YZZd2XMajuA+wzlWvTdPxVWy42ud20HILr5edHSFqN6obf5
bh/IAawqe/r15nNAGYGhAYLRQ7vUVjwc7B8Azk6RLOqVfc29AqzNKG15XmCX1OJusOFWNU9jrIST
8wJuAIcoeDc4T9ThrAT8iAC/md8KNTZibDqDu1O64P6TJsCHSzZ6UBXtGzNBMF6+AZhbAlXUVZMF
9nIya7D1gkV/yjHDaXB3iJ4C5KNmBkNrNs8IYOaWyGGbZEwolqT+0TNQDFFkURA7ZXKHlqD3oYVQ
vJo3Ru64HjigwgRR8Ni8HtNNYC6dB/3CGkwiR/WcU48Xqzr9w3ZH+yXZWdQBn6Cm6AJNwrNY6ByN
J4olyeIaUtAAbA8SLcEXe4eAGlhqACjgvpjTz4b+gJEQ47t13suIn/B7kSSmQXUCFbwFuEP8cNKS
3DxZIyq5FDu9feZgh54M7qKHHyMvJVnSBOxh9jKCqsJRVqVHgMsOw+IhacgYbaUSHSkw8C3M30qx
rtMB+1Gz5ljXzE9ey8kb9HDpvZNF/HJRFS+YdxFMXS2+bl2KH8Amam6hRDx2nt4FFI/szrQUtVXg
IK1xBr+92h3kx8kF+w6G20BiEAexz+HOM3JCrrc9CzbX4ZWstx8bfNB6rUqPdPLsAwOOHcfVU52w
/qTlhqIDjDullMCCCJ81UbqooihmMLyjynmCel+8FzEpZ7rwxh0hTwl+EXYNQsvP49tYd3pwXqFi
nd3awvvyMAcHaWWa7ZtqMXs9MK9h9AYGJv/4hvNsYC76+UskwGtAPKCS/wqzgz7hmXOF1hw33DCE
I3uXOd8O4Oezadgka1Hvz/GdMAp0Vm4FjAeVHpEPfsdOAR0Kj37mhv2n025pOkKdsMPsuEXKSauS
lVs4UoSmpe2iWtR4WPM4XT6mBKDOI8Azatv+guOSOPSoyuuE6n8Ij3AJCWamxdflBcrUhesQEwvn
C+0ZlwtmI+vwnusOzmXcV8+UoMIH34jGnfEiJno37/2G2fFmPLDk9HCK0Tqptndb5/+HKfUWDOq6
cPpz5Q/yP8NOQK0vn3jxzYf+KYbSK6kRFFwzuZsIEM67I5R+NndpXm01bORLv8hwWXWWT8aP50Bm
Tffi69bwDFQZTplhOh/BksJ0PHxyfaC6tR5YeU1gXS4qu1xSqPPwOKkP7HJkPAgLo+8YtuR2nTTQ
ecb90ZAJluGs3kF/rPx1s9NWhYVNWwyOQJvMcDQe2p1aVLAl9s8rvwOMazHwkWFP7gctvS3VtA+J
n3tpAz9z+su1Wua/GT41Jx8YTJEK5jHjBh8zkXIZVOGUAZJLOmBYsYQkU1sYf/Lj//0m0qYevTiH
Py2b9XAJs+vAOaMn2mLzHZf2kQm016cG+zAw0KHhdrPD0+84MveWa8S9TuUUj5gecpJ642GDhomU
H4EqopZJCclTF++DAX9sciG1IO7+MTyBjjMCsrOxPQBna13oUqmRFu6yP3vavRGD46zyhvF9yzRH
OgdCAWSvUhgxTWCceyIsvmcGpVdyIPGaqF0YWY2q2rpaNEqsQZp9ti9SDufjv1ekUHOg8E0DFhRg
EAcmw4sF/z1/2zhPfkbhUqULDwzL2hyQ/jlvyjikjjXu+/eQ1zDIjMyITlvNL2eo4n0tk7UOaQxs
nZHdFVHByhqas9Fw9MZgA0GkIEfHfi3ZCeFT/DXi7+d0RhoTPgvrkvP0OidrKCbCawMQfSMB2yI8
nGc1ME+LKy4BZ7tXOGzoI4VdPYe2a5NfYA8dztfFDUgNcVFGTAVZyOxvfC6gFXvfYPDH33/PguJs
PQPB5rchVjR7bmDEG9x8AJy7Ey19w3Tki3uze0bNQ49C9DvQP9Tn5GNhbmZ6f1/0cXE7eSVkoXIL
aKB05+AZlvsXurpczY5E5poVnL5l7S85Ifa8G1jXzDQjfOI747vXWxle4QOOi/zCjcnQOSjg/ZIK
wu0JtuLcM5aYy1KNy5lmXScDQq9ImyDoAjTMLK+49JpLjk4clrkLTmL8QU2DPytvTMsv5goVAdbf
lXf3WqJFwgZPDk5zFiPd1B9p6VidDKmm6kimwNwxvAaKM6wudopsC3TIdxr1MQPBQZd0H/wavBt1
XNdWEVZtS4S7zGlj5eid+CtBFMq4OIr1b9wOXIXVcPSejG5A2PELSasUljXk6KdnWJufqCGBHmpr
HbMIWJNa3lmAWYijJBjQi3CDh5hMg+vEnfBDXwmLNAf3H9X70sVp25aLFAU4Z5Sccq7tGVMT+5ri
TcIVLyHNf9wvM+G9044VATqx6dMyPsxY3zxZUkXte0SVzXhxBHztcSv5ssr/st3lloIp6DC8pE55
RnfnyyQe3s8dx/awSgs805ifaRk0EYStTAVCQBjCTEN98YYcdOYfyTh74rngNbTwZVqC9WJqPTA9
zASfYSMGc3lD463iH7fYr5OqIP9Axyxm9xCrCJNZh0coU6zm3GnBQhK7ZXGvoHM1JjQLQPeYThBV
SRSK7g6sgbkkW80ZpBynXsGaAU9yi6nKRdULgGeCMsNlEcn4w1fS9qCv+qseZFwb3vwl6so5jbii
yeaAwvaqg4xnHfeDa4LhRIpqm9/LEAYCgcwzqXeqLwPICPCCIgc3JqW9FJBTYYyYpwl1iSt3OAYp
0TB+AjshizYHOQZIgZZqHOxzNa/Jn5MRF1KOoojxEET/LrZXu57+ovhDbMW5h4s3SmYZddK1Ll6Z
33jDhJvgge/drO5Cz2C82t8Y38UZ4iWCH07M8qnzrmPMd64EzJNUWTrHX/p44iDmf0gB4cFx47ml
f9/IaKUzA6h/cozjXIMpdzLXo/uGvCL8DRFdmqs/LuuQg8rusYv67nd0Ivpb0jEU+sNq/vQejD7o
zK7m9rXQrbgNYK+bpTNVV9d42g1JnERYZd4g9CjpSWr0nR/2aCa+3HOSHvtf8QQFOkV3Tm+2JwAS
VHpwTXiJuLjC943LCL/NOqojjj1sK/uovvHpPzS7fwIGEx4dxCCdgAxs7ngy6HcYLD5iRlScxIpH
kLC7xWWLYzcvJlhXut+5sTMm9VI+CCV87L7MKBg/wBs4WXOc8kZdc4yGCi4pFkc71oF3Wah+FXK7
0xGYP191CFMiUooIOSguXfk8rvzMdj7Y6bh28neH264KUZTEw9Ia4LYiCa/qE1sXsz2o5t8DU1T1
P77OrElxJU3Tf6Wsrkc22pex6b5A+wJih+AGYwlAEkLsQvz6eTz6pqetrOxknZMVkRlBCMn983fN
n8s5lKiH4q4LC2o7UDn0RY79jkiVTz56ZLPR496DDL/2oTWnj6QL3+hRdfeZW1uSW9BJIHtdEqzE
kLLAgRQXjCQiO0pIiRq/nuMyD54T9PhUbKkg9ogJ0UQ0PW8bfxhwZVp2/lrbyI+Ai+7TJexbuw/P
EeUmXBUO390PNxVdCLlY89Epc5kv2d76IQb05uJWi0mdJHPqA2/K7gDUfWZCtLh05wlmBE9HAOxM
2LGi5B1CyHGNia2Hm4VufLubq8tV8AoOkFbk5GiYPbh/DxFJcueZpZ9ACtr0lj4WLYofC672CrgI
auRPtcBM6rne/5LbWPdeJ8p9A/SuBUFY/AYXJ1920TDTwYExFnRje9Yl3Gt+PaDMBmE2m5g+wNN3
yur5cXAk/xkH5phoMHIXbpHeP25w90Q0hHk1booLnUXkLubXrB5YHKN+gNzHZ+89PT6wPnqE0j7m
RNxiqHxmopOsmt+gJO7QiqCxrpU/MFCyorvF4Lih9Mx8ZDaH2JwU2UkBaj5Ens71ROnqk7iXPVqP
fslj7SuMfFr4Bh5FZIFhtmHlK7b8wLQxXD2Zm13cNMklPsU6wdH0MaC5ZkPm53fx35AOij2MtTfa
vOeAjZ4tXiFh0z3UTL7ssjN34Z31Enu6STZE9oUcGUiTdb8dXYHoBzzr1+UJozqXkpETqRFFeTqQ
AAjdTNjow8gaGh6vPggwtIo4x/kz00eXTFlyT50yE4Gw7GoM05+Et+eJFEqhXIIlil1je9IEXDLT
kBb9Yk6+oj+lC+N+Ssx3QEkAmHbdx3LS1KPiOTHUwPzMdWQ6VWiUoYIYF9Er2yvb3N/JpcVIBmRe
uoXQz43oTu44Q5H/1yi+sUcPSAz5RE5Y2X3dh+cAxMA8Zq7eyJOk4AKzhNhIJsk7uKEqoYqyzyIR
n36QeyhAK6IgEjQ4lUho7NWo7CEM8sfsmX/4+R/RtX+ftSlFG1smZitzpuhg4zfM/uQcCQUdtITc
EIeBjtgnZTv7kNRH6pEj8r+/kMBmXONWGht4pbcXaED0CA9O8eA3KCy+G85Fbps/V/d+BB0icXgp
UwlxuRa9EBliJUCD5oAPMQ8zktijdtspBH0mjk6D9ESupo08Vl+D5j1U7dFdmG+fafOY1PA4MvFY
t4og8vVx8EFTv4bz0VCnPAi6vixlfloFL80TUPvj3j9u5xC4iws5+zREf0UOviRIYZPeaBo4fElN
38x2NqG34pemBrIefavUsjN1q27vqCEAG8HF2PxaX9cj0iQsaI5bQsCDBs4MJsq5mHSWAdhe6bfR
A8COIULvfVvfXnSV2+mzL+af5MZJ00T8Xo/WrCtmiFashSxEw/nOq3XAl1nfkhMUNqJbe+VgrH+E
pRYQr2AQzFpSBQjLXrkqBZsoJomnBVJj+P9EvPpn5V3Rf1bkLBFUEdZWH8HH6e3dV+ciUX41TiKV
d+IUteK/9jUq6WMifeXTvwD9tMGNI/wFCxsHML36WZuhgymLMH0L43rwpfeScxs3EQ0171A6kA+0
rwBmsaq8aDURxi5jRBriogileZGVc9C4oZ0BbIHpPn7xBYBt2oKzzhCLoq+DjYZLGL+34MyJNNNC
vFpQERylhTuTtCp29b7YLWdd9oT4otwDHZCBISO5IWdssPHhZ7WHAj9VGfADjrocEW8LY6gM2f94
agyiKoqc2E73OQcgDt/ksjAPsVS+6HU6Iq6Uo0de7aDO+dWQqzdtvVe2dnpk34SAfcnPibML5xgR
7vdbg1+Xcy1pM4o3AKVPCUvx8wLaUI7qvzdEz75CmdjEZvAMOZ4DMgiZywMucEeTjgEubET8ximS
E49SHR0vgYZo/tF3OMGTdxd+zvTwxPUzspdYUhUs0ccM9x1uJwypiLmQSuE8/Lq/trdAa5tDr9Bv
/IV7JxYkb/pvFAi4sN3PDNA34ShIbTuLCSmIbLDMDsEjq4YFbrZj/PTrqbAHwCbCG/ODx7MuKGLe
hFBHg3DbMpnLW8xWTOI6iTt0FjBvav63z5wSlO7Nn5xgXciVARcS1lMBiRYBu1kVoMSdl45rHLTk
LnQ2yrziID4GTYKpROqAiDTGWYbED2mf8OSeBucBEQ3zavn5Za1oCXOH4umjuV9iflRxmfFrZ7fp
gya+Q0t56xJqj2RPYuqaPl0R9HmXE1GD7QS3XzsGypy8wMeSNy5UoejXY2eAS6XgSYPXsEYiWRsf
RZEj+z8BAVNyOtFGAI6AVO+QlBmyk660x6XijpQSers5H/xXFxRKDeDfuRnOefvBeX8MFEcH2z1l
B6T0OLCGL2gR8l2Rnhz3zgh7W4JIEsfXn37NxKuG7pLn2BP2d6Ei+ab1SHizmSvQRIaChHzgQ2JI
wgfRhNYY8zmOT6DcR9ww1KOBR3hR478xUnpVtmfIEIw74NgY8gCbcHBTC0xaKA4oVxsvypxDNRws
ubQQYkgDEtRLQCMqCBZRRfE5nKBOCKHx4K6LPYjz8M2VI74LbG/tt64ZclTp7ZtghNzIhOnYW55o
bLhDeH0Bo8lgQVdAB+AfnAvDNmSoGrGDAvPqGR0vKfkfnNBFhd/bsyYc5hlwTnAqvIglEFk15L1g
DGYLY/QQTDxF0cjEOSMO7wMHMzL3Drllw85rgxYyjsGHGl9/nYjONIJXWYTC7/zC8HBFg4G+j+DV
kEQmbm6BYHcQmYLjOCC6HoiAJX00sYXYG5Fxm91h49FcMZzL4tg9FZrAfj25j0iffG9sqiPUHt//
DVeAanjJb2U+hkiZbU4i4Kx3XJapgo6Gy29HH/zbiFIoNWW6oK+OTCXgPRSsX3pfDBrPbv0hPk8k
B48pYh6mHdyEfjnmen4tTyfPqcsp7cCXqFsxRQ4XgMKayDlqmkuMCHAUZAmgGEZ/C2OG4I8vbWMn
Qp7EbWNP1z/TCwPwCXIbiYCPBxL1awPR1AAUM0Y53jpWFlVym0kY3tiwqYuT0aoGKlN7jmyDbwdz
mqshLcJEbdAhhyRWCLj04XnLjl+sCD+FlD9NrAGCEZ6wejoueub8NlK4dfHo8q0hpdmhRnJkp+wZ
XSYhRrlwmhf6nyK5c/5RodGLEaG3fXNKBwaaUQSTn8FYwT71Y7PYiqwvulbcDOF1mCVIVYYg1PsG
uGvtK/ErqiZytMkYP5o+3BMkL2aOOl2zZZDqNIblYx2j2A0tFeEKCAeTE1wTkABPrMX/R/MVO0k9
fG5OETeDO33GF4Qy2mAdFr1fO1fG/D135sQ8C9/EnHDmYyOSPIAQAqdRfY/vvswjCbtAngJCAdgL
FgquiOWup8Wviv0Jl5cAAYEBv0sScQV97D6W66Dc4owcweSGNJd8DtgE+mIJpmcEp5CePkdk6FQT
+pz9tkZCRhoatxqnkWvIHHt1v34ds4eiduBvhliHEd4gciH6bQjmiUBV+eFxSs4zMBR4KOBPOD90
b+fBcapc0m7X5WhfoKmwBqDyF75KdSos4uvJ+NFHGz197EBXIPGM8DjUQaD1bZ03HqmKbJ1GfNkB
4cMb2XnN1zSoniZANz4vIfp5keslY6OS6DlVgyGqCqFhkthdSFYOsKgorLefhH1JOEqdsUHuIuG6
WqjgLmvhf06RAGFfwSWlNwxf8X3CSWJKQmno9J3RBc+bliAAPh3UmBubVytk5uhBTPFi4IQXX4Qu
wpKEhrpPXxzLiYgmEPcN/ZegdpUHn8tfWQrlfSH0lVOhu23jT//ubuwcAzW7OPfjc3BJZG4z1rIb
29EJA4Mg1JFFu0bO6wdbpCcVR46BPSRCQDBuWedcoOa+woqK8vgRfAdc1VwQSOj3hBrpMjN+2H0S
c1RmNqfVsTiKECjT9JaYBfpkrcEFQWvJzD3XcN+RBF2MHeAEUL82Ocfq4cvR//bL6OhrO50hGKHt
w7dHsjh1Nel6UOTP2XnUpcIIhaVo+I6/HNGzIyAbWS4AsmVGU/rmxnHRyjnqS2BtQHw7oq6caUuu
oErw2+AeKLvPC/i64WH7DDkW8WqVWMrICUa4Ju63FoBoLifFgPSrAazKphno82VLkS3nFs4TLf0i
KRcFxNimw5iXuVAH2vSSaRztrV2x+e4MviSnPaDcJZkxYCEmuTlOQLoijYkfZiBRaIsHkS53snFR
UBDU9ejJgEQOaRcWAdREUw9Pb9bk5wBG7gx++fQqZNJNYEiH12dvE3HekBA7OVXpgzTMLiyrwY1M
zy7UnLly2j8h1y3GRmYhZB/HCD8V0OWDkMIJHFL0GaKo/aVdBSE4lxOwxQf8DcHNXoQpx6dThP3q
SrCHDfGNDbFn05jYm4kKXURO198jGjJ+dCa7zWvzmFdIragzlVcceo+XGLeeszd+KCSET8ob/Hqs
AEQHCFM1gooAjCMziU1jgIC9uAV4/NhW/3jTmBUP8NlaYWKgxamKW2aDOyOnwKe/P2qfmEt2Ge0X
xn3ECYsXjjB0CNhIkzx7QU6cC5od/kbvyR5gHp7Zi1zKM/RGQFuDQKlpouZcnDepOiYcqN5KGX8z
4R3htI33arv21UU5M8fX2SMl2i26L1F+YyNQ4Tb6Dr9FczZGzM4MrkJrQb1E759qzXBFHkZfYRAA
G6JgVqRFMlT2qqmdw9H2aVmCVmZyAu5l9u+Ta4wfBmSC73+O16M2IegsBRLPeRL5+Hr03Zu+NBE6
tw74XwBrtxFx6eGachD2bT72ANe5jd45wU3yXD10xAI4DP6uhO6X2ljKeYkoqtKPJ2D/dWKsQSRJ
5PLl3xXmzt4q549uH/1CNOVV6QkRD3re2rWhG8DhIDqwE1FaIaxawrL15nG9Z8VY8XIrfcYt4uxh
t7HyL3Uttf/etSN1rA8sJDokYlluZxCTG61nOMbAgZw19dVWLFJn7gFt0gllFIFOsybQDXItlohM
yqBDpJcv0b1AWhrXPxNhn9VWBZhTlh3uj7G8UabvGNFsik4iAd2okBwzwXEbgerRxzW3YXM2tuzX
mAA+IfwHtAypi+Kw3GORd797btNmYdJ/cF2AVjhy+mwC0khP7LYolqCNbMSaeArBJWN7cIuUmPaE
sKNR+B383bo5lwdf+uAz/OaiVbzsf4cEiSfg1GV8D059XKe14rZsC5yQ2cG3tg+8AkrfEM6sc2rZ
Xn+hZWKoKik7CPZKRMKc+3TFAo5pgZ3Q74PrDhT2m5uz+7KFpetbU4jARcHZi1+eNeR55RKOuoS+
oAEzEOkhX7GoGSheMNW5IJ07FAZ7lbRpdJKVjz/u+SsR5I7uSvWVWw+z7MezxR07AoHOr/31lsQ6
Aj4lXk/+xWCx5ZQqwlZ/2KSlKSszU9WVUnhUKe4p/AwhjvEayNtJw3YjiothyHnYuH349gZNOxN2
CBYNIiHlVBpyYfBYmrwOw1OII8AlamysU0QK3ps0SB2dB/gG4IBKlaUAAPZnLWg5Pplh6fjyLQEA
MPWZVvze2dlEPM56oEH2FQAS20cE6EMY47jkWKqQNuxZyrJSOTo6JKEyL1U5mZqC08FsJbX96wiv
E140dXtk9wENwX7IXK2gaTqNjngBZ/hA2pSvjdUTGpYznAn2hz6BvHAsCUQHw57uubVkQTmS5QTz
hKJ2cmLteACVCoMTeaDy9pwAPXyYrwgVOWX61QO74aKsGXapT7CHb3vYyFlhhQ3ZnpLLH7ZR7MAi
EVFkDd60WR69M46pc3oBrNUCPiUjnJJIk/0Q3rWSkK9YA/XEYa1X7dYwRjlAyAeNS982ojavOEfT
h/mcwWa1BmJFV7t4/JtDAFgsanNcqqb3pmoHMAUxDLY2a/CBsFVd4xSfz0waH6BmjHmo76WRbI/t
2i3r6Mbzic8JIotjOmeDA+UMF9tbn4P1Thq9wOPgqTMTTxs+L7Jb4how48jjQztE3EDSr1rG8J2+
7RZAkaYwTzseKpOgHrRqWF+8C903KHcZ9+Y15kcO15ydyQicm+wXUPlOT9mB+xtHwGppd8G9smMJ
BOiXjr41aZPjggjR+kBx1fvlEv12JEoEh4t7HJSMeh1ReHh9evIBDuE4VhNIA3j6lHniman+ayAt
nRfW1XpTjNsNfwOE+dsF1wdspLvGuy2iVWEMqAlEqnrZ36lg670khLseixX4swxJQMsNQWCcwaM3
UdBoftuZfXRtBITj07LkdPhDf5WGADYDfB5Li7M3Jdlibw6PyWVCSMrv/QenDCfCl4dXpzyDcrkF
wXqH84YomHadmCTOMfhn2l8AUn33rge2zxeOrM0xVJEbACe9p2+bNOu0AnOb3VavmcKDiHSEPAsy
hjEK6r3HSpnef6jfgPIy3UsuKa5ueOpMnwMoi+Kz56RJWq4EexCBsvFr8MlMdoq4mzebagPg7H+z
d2YyQnITFL07vhtcqEjduKh9dgXih/zPHty+nX9eoYluNuSdOE2NJUQX0SZFdBtIJJxiOr4RWnrP
3svbXA/VZB2ealH+Xm3OQwW7ZoJP3zN2BXmBXObjwAxZM9n4JeKvpEwe1weA5qiYN7425PhN9k7W
JbBWuOSbtPGFuStkDFRi7UchsCFsqY/7caL1m038kR45yPF8qDCoFU5ojK9JS9zFBSaKWxRh8i8H
JeREaMl/TKjRgmQlj3uZdYU/oNmEsXpGNVy/g5bUtkufBUg1xVOtyx5RUhS0XdENFn6z/36wJleB
M0Qbk75XZvCdczgUCK9YK3SOi31OIUMr7sZqH57Zt6b0YKDqlSaUn63Gu1acScYsOzmUFtQBfWfq
SpsekVNAP1EtODZHWm5lVIUc6Uv4EjBLDV9UcjUUX23nLynFLM2Y9sIyjQlC+uERLD9RDVpDkU5f
4QfUhio16hy6LozSkTp6JCp804mJAwczzd7GtNkerwlu+TVOrnfwrBDsCKmEAr0D1WzRjLSF8xdd
cgzmoC32SmGPB7maF4s2YSbf84KtKaO450QQRJ0L/9kl61+LA19m5DrU33r22a03d291CrZyQpjj
CVlgVhOqgDQfQ/jWBmQhLxaD5X1x+vTsd1BetlTC2o8JWg82Vygplhdgva53YP3P8UxwsJG3MskR
7FskqCE4ZWpnvRfE3eSICOfK6n84XMIWhzlqY77bGUqvQwMpVBijZaELh0xiRyj80GF/+jMsap4B
akj9zapmdjV+1+k90bMyJVQOdBi7g4ujgMzr8JIgUOW/5Jr7wPUzfaFvxQtTt1dc0fxDIAK7+Kjk
z5HanZRJxTHviWOqzivSlIle868h+Dj56yC3p4S/Ft37wswofB7ik3KKD+YXdhOV3wkjJtJXsh0s
ZG2ITYhIJ8mS/929ue0ipGbuhsFha/P3ALrEeHs8tNflM4ANhdkKObRtzBAykz2+SyzGk3LqoAiE
lxsqnH+IPB6spr0hA/xCcX+wje9J2SPs7QdV4xddCtrxcSjihXrhLuSMPi6y3TpQp6fDYigye2zv
d8xd2IvzoN+3w+XS4KiGxGSypNmpt/wG1k5185hgSjBEdzpdEQnhVnDEHtB+jxYxpqWAxmP+ufVW
irdakdgc81GbIBv2FLgjvznM2bJfvVRI5Xni757gIM3VNxfkOU1XqIScaBRNkqObMEONWDCEMueW
ntCHwBak1lShw2r4EYIJh+MfJ6zbFj7tsWW25bQWMjlIQknp/LSMEhi8wwsL1ZZAAkY3XEPXa3Ba
QajdmWEAy8T7XCbqopC8J8WXLssHvkhRlk6iuFhV9O1tclmp2yeW7VPC5MCnz6PPL+hFPmFkIw2Q
jJ5fFh/IG6mN36g3BDvF3cLdDmMK/J2qCwQckEEz4nE48zauRtyKOYAawx7LN2ltZIxqqlDE4ZFp
AeXDjAmnHiB8KX19wdcieZyaDJeU+5APQjTx8agmv5SkhZG+fc9gmnjR9gLqiWEWD4ANhYGgEaUV
vFHorPyfW34OD3LvsN+Liw3Z7L/4p+7t9y0vmPPS6uqeeUAk26eH07/l3O9Q5r8OJkkqOntmakYN
Z8bkhyOl70deWvfSlNuaGxzD9Idjb0MwBFZuzrromfu8xhS5FK/0c/z7hGUixgcxM8CGV/hzcSit
1mg3E8GLm1tYDtdk3V7KJZhnj4PBRI8QSo4eKk9tx8/SDqu73wJTEXx+jS+oWB3fhvE607MdrTnq
VriploXotXqhw0PNpsAwDYwY2MuJmOjXv2Aryo88RogY11uB5lGu6tceQSzXvtD8uWUuYjx0d0zi
zaigagp1RybNyOQTWuXOAIz74nlAhhw78+9GgiEhceQdKiRjUScNu9XmBRmQr2h9hGQ6DklQqJYm
kVi4xJdoulamnVQoIriiTLfi1fs0Q7PlQMLBj0kEnTKe4oW/eLWTwGGAV0GeTJkMi5d/Joz2Tfmu
X/3Yz+g+/q4oo8bgXF0CWCBz3VO0UFLihmUeowhiCFjTwrPBu0HrYa/h4WUfdJkh0vh4kM3aMeCD
L4y0L9gkv+xc67ch/oF4OnbPShwIKLDhfgRDvK44pFS5XY9euC9vWP4edu8oZ6dT7NBQg6tDj9hE
L4TDEPr48jpt9q7mbEtnY1A0MWnzFxB1EjDYmVoCkFjUKSZ0pKh1gIYYZNcEkL9/Tjpuqzd6Lfz/
2kYC3TsmpbwsCAYFggUzXptJWeyt8/ZBglvlr+sloAkNXBwXDvcrjWewWcWPjtKR2g/qe9+DFouE
w5h1IroB91uV87DCgH7Fo3umtOrP73qlXBmePuaponqAB7WAXSFhCXkw8Q2VeAgAHPmseEB5wWiE
j+Kx5JZ+/PVk1Kg3iQ9k3ahgMlOYd1klhkMjnRjH47Fn68RQBA51p7LrwLbNTzjDrfSDa/ouRNEs
bgeV+Yq4Eiofz4H6iN6P4CKjNfO6KqshWpr0eaN8269r4phE34bpqxw+pezzIx5mdAqofoGIXgvO
3mijXaQ0b2Rigs6JCF3HU4xE7spORC4OByvi850LS6GEXCS824H5JOIGjPWeCjbtvTWsHhA+PgQo
GdI134SUmMMTJX24JwjiO22lX5nWH9aZJyQAAyZg5D3+8sBpJXbWtFj3zQmUhc1hA6EWwSH1svuZ
Ym90PxBI94j4rRF2Hb/b6ZNj3IIfzpWxNX4vjqt2Rpob6Q3ur5Ja2yKp+tQO6ry3v+fJFVOkRwgZ
GDhfg5PxER+xSZq81KPZknmJnwsUWPR1y3CHEdnDwjuLaW12TCr4jMfmNqartWAgHJyW7awMnhEk
mmuRb8EJ4YopSvg79ewTdcA09vDVB54B4eVTNFG6MkYpOCvSDYzEOKHpP/5cekRL7m6xNqdjmT0O
nBRCFz3DGM8U0kGUqPxxEW71SHERWCgbBAl3KMO9iOy9OK6AjDX/g0XsyUn4STJRMyyj5/iC4t8c
D2hbwn5MMN0Q337STV+5vSgTaficrZEbUgLB8rdO2cGIoCfTgiM1TD40FmfK0TN84KZFSv5zC174
huEoWbUuCQ//Wndfucpe9hHaQrTDgtkWwDb3VTC7zEWVOh1Xe2AHDHJzI3xgz2M7HFcTTOM4LJB0
YCjQmcToMAWRR2jM4FMHtLrFYkBaM8hrvsKJ33bBCfYkfo6kPjZd9gYVO1MT3XFRyzs8y16FmB0X
FS1mAMLMD7nWYTmUQjBAwjyr3kQEx5lMkADp4R9W/kbl6kXlhsgBHBx2Xk2/8DwllM2JxDxeD9kU
8IWhsOdgKRpgU+YNOKJcfkyh4UNCJdCeQp15VBbyJ9cMmLM7PMSBYY2fB21FxDjOz4R0CMBfgJZo
J2sfLd6LPwMR4NMpNQKMD+2lc2gzce6WiYlF3nUVCqUAde+ATckenWIBaeIy4bhg+CfUkj4xbcEE
EhQyEW2yqNMW0TcJq6Hm2+kpbWFp8RKgxQ5sYFxYFmwfdMZ56rzujdhQYWTKRMi5P+DgbeggbA8F
zcMiRzEbhwkfzoogDUQGIwFBHxeiKQbw7/CEqkQa5toIw0qEzTTE5lS0IIxCIpZVW4EX0vKQPeM3
sCOoSo+UpdPKimlGUzGAwnJV0REpB0PtPTMPBSwxAx9+I1CcUwKyMHkB9j4Rn3YcJtn3og9LJwGG
YFRbzmH9066bI14mDJPZKpVDEiyjFjKj2oB/jnROl8Jc5RC5l1LJpEXAERQ983LP2fnlgj7eOHnz
ZhOExnLnpNr+ontXjL0oGwgGsXyNpAOAUerhzER/DS9tJIOv02TFfkWyeQvDBfb0MGKlG1E2QQHJ
h5QEjMAkLeJe+fQNjpQGNhaWekYQOxqEXf7y6mFHbtdj+JrW03LjjIqhNjeZJoVhovOuc/TbrLeC
zX6PrqFw+j2SFqitxzTVBKROQjEbf8FQx3fvSRI3mtKhzQ18n5cRSJHYp4lqEz7LYg5IywAkSop4
Qi8jvCKUWovo7Agh3Iwxf+cgGhAqZlsEAkQILeDjib/mxuxIn2au8wHYjR0F4lM4RUhNOVz3DyL8
QV1STjpFayIGvPOKp5bDxcWlgAPFe4qBalLl1o8NxFf+SgFUj6h2OnoJ64qQILTIQxhhgdl464CV
ydcKDjyhI8Jv8CRReDciCzD5zrrIIuMObQyK9Jq8ZWdaZkXrzYm1WNk58c483jwrwB0oXiDZGYXF
Mbjxnzs+MYf5J22rCHhaUTPTpZN3Hol8Qc2k3qPxnBaDe/Y4qKsrOAjIks2DPdURxfKjRoBg2PDl
7SfkfiT6Sgh6QLWh3Kn2NVLCR1kkmAMpGXB6QOufl6stDZxNB2T7ZQYJjPBlD/fHooFKBwxbhsPG
ymPlNUiHlGn0rcO4UWlPu7wgrDipD9h/yYpxSWbsDe/83W5h/DQLIYmt/1AtUPxBlZKI2NPH5ezk
mwsw4vUAk0rBkIUDpNicpvXgMpzeEuJYNt9lSTSURURSCFTK5SSmiIBIumpgak8h/Qjzei4R9bKe
ORnOho641d/XAjAd59LYwFWV21C5u/pgjp5cpRuPGHMe2TnifRH24k1jExRC0YkMAoqWjxLC6Svp
knsGreXtoYyy8xhLL1lUggNXh5DlELIl8/6IbvGPCIT6adEts7iLILBq0mmR0U4VuofbOfpGrQls
C3xVAOJH0h+QO1JZx3Y4uXFgoJKQMJ0Pyn0hJxGSFxFbho0IL0Y1YeBC0JW302b6np8iEQ0A9Num
LCbDywCbEv1XCD5H7xkQLkP0e4Y1cinENQiuInNWLMT2VVNYjriDfd/Tfk7+dQRwxU9P6BVnxVN4
D27+vuCdtRPZ9jqCriVQDmtI+hBYEEAq9QNd0GULx/+4mF9R8guz8CNShk486VDqEFDG02oM1/4Z
ocqalfCL2F4JcPBkgrYDgAuOi0v/EVESBWUbOv5r2Qb41cE9ef9wB81VhPc6iSFwZaiqc3ulgefM
rEwmcJ40IawuB2pU6dAIjR2C9FAdP9JLnz0gtWhxobZuKOneiYQDlpt9LVTbe54a+K0Y5B+XMR1d
4DYsuEaff68HYEjEg3WOdyOEqexTkylWHPBWwiS+QlaDR/DGnVuAr5RceRAarM1PTHsALySHtLgY
wdJg3XSwxefTt5MWkuwWNVsF+wvqceF/0XZvGnU98M3gub9P25DMRJ9F/YowvhjYNQ/l05uvV999
sbhKPaS+nx8ePNSoHyE3G7RXiufd1wKySP5jjCI4acQ1zMv0VNnjO9mSuJv4th+uvgiNxBAcIWPs
M+NKUyiCivP0jMTOLqonUONUDLQp3u3zL88IS8voOjtOnOw7eTBMMUoF5UDcxdi6AhHkCbZQ4XEg
poR0fCtRs29fjYDOX7ybkA0fTHVk0eKkQQXzQqIBS+jVc+5aZB6IjQI9LdN3H9AJswqFeVixZmqE
qmVuHOqpQ4gHooq5xepzxhX2JapXRO/ehqj7+cw9UVPCXXrdgpNw3OStaNblh0HjfMZi3oWcNQEb
fWdYb4090uXrEqJo114EZVlAErM7DC7TFw5AGs6xbdhgT8IBAdV9/lGJGl5JYEifpd3nYJyqYcXZ
wgTYwYJVbZqD3ZcmDxGCrYDay+7xGGjZaQf4xKo3YHVi4T5jA59su03BiQGrQSK+64YN4UXwmALi
yOuoPVB+uWNSRWBOayMJCZCFaNtfhwYqynsM8CagDJo9h8ReL528jCFTs/vm+HMfX7gE8rbJy1Sb
H/cg8e8DKrgnSyuADXEJI44Ya8ZmuF2/PHT7cktPINF5Eo4o0XhgoqgGzw3Nlfzta0LNIN2i9y1e
w+kQVrZ9gC4VA4OXfgo6GqWb4HYT+DQPlMJAfMm+SgCrf3Sm8Eokv03+YltEkNkH/dRdDLbrWRPB
DKp9/GukIu5E49nU6uVrTCEyUO4LexjRBQs4UaosEXK3MUJmvd0bSqp9kqYIyE51tElLbAz1mziL
fxH0wt5wLiWpcfRkzOJGYW8b2YETctwS6tDvjLgTLMJGLA9QGfaxEs7POmPdHgJ/JJwqD/qD2BYD
3iUGqi/gobITLPV68JX+an1QKuxNXjxiV0vU6yR6H+mHq2HXkVAnAFYxwlJZ0Le8d4d6wCQlygho
SfGAg7kLyROcQpJOqrm5gvXhtMnSvOB2zda7YlrFQmmIKSSdIDJALytl3/w4Px4+Aa4MPBrCXIB0
gBMt7Vqd8HAdYQP++Y///Z//d/f5P8ffZticu2Nz+cflVQ+b4vJ8/Mc/Hfmf/7j+14fj/X/80zRM
zbR0RTcM00aybegOn99txsXlyJ9W/tezuNy76+VZzhyEYLlNNQfKCiKiJCq0YJLn4Pg4pBAU7Qwq
ftkNcLniDziObzj60Q+fIwNNHevNhOgxZSH31Y29Y0pHvo4wdp29xYHPvzL90TQNxAYvOZZIRad6
Qh5Kv9yoH2ZVfIiUC4wf+wvWYgCK2CKeQWN5MZiieFim5zEG5ykrEscW9/J7HTDyCECSA0lSwcAx
CJUriGTWM3W7HrMhGPGz3yz+/dXSNONfXS7DsGxbd1TNkf/H5areUit/vm0543klx6w5AtuJLvIH
TxSuUZaYZ5P3G9tTgIkMlqtXS+1YS3B/7b5P4bXwlhb6U7SJ1MXPiajFIOuZ54RCdIss1odn6b7B
rVYuPtyeN1ryHCqBB+Ulb9W45MtdiWJcOy5IQgmDgWblkZzRhmGIgtt/DVDknMevbQMWgRPxjXI9
1SEAuuUdAy1JEfTnGYkD7yMF3yWvGKSKA2R6lwL72z9rmWoE70f8IKALvZ3tN2QA+GYVIo16Z8r0
mzqle2yQVIU3RkqmVgz2BW+3b5Dxuz44dWza86OAFOo20h4T5eZXyEkJ2kJtonjAjProPD0ybCAv
HhVZ8xLB13xRtaVMG/+Ga0s97RXcLpnawiCjlxSdeNaYxsRFLYVN9p6bKd0c90jkKim9BzwrFriT
p204Msh7oEp9etP945ojf4uwk7iCmk3cr5d0ZhLcQyUA0O+oWkoo4LHyFGi71zv6767J84Ccmbah
PUBSV7vqA4V1d/Lv0KoAlFStXGddvF6S7kYiGk8xy2P/OKN+e/i5uYQJkSs/+cAikagJ5g7ZyMF4
ru7sz6DiLWfTtDjAAsIVObuP2iey6RYBQZ5H7Qi0vuYY5ynMa4A3cA5DzB7ng7VmIvHPWJyQ+YEJ
Hl6TC+ZWBqhYht0kzQdinjYFo1cdU3KKyYISSZ2uXQUm8JsdApq23pV0Vh8yVt8bIyISkYoJmgdR
pNGKgecz0EVe1qsQqioQNCj+b7Q+u5fxe8YXPA4gLAjJhMNyYdnA43PGeKTTgrtQKvqHRy9HdL5y
T3bjuoxYSfBngSgnNzUr4WWXHN1lxPWcRZfgfc6PECa0vZojjzI8kWW5wh9LEkHr83LfZxyzwYtw
+OAzYC1Xo7sjHEZ/VM+Obef69P79U22o/+qhdixZlRXL1jVb+f/XQOd5LUtVOnPciJ+Z5oQv6III
Zt0AJ0utQHmmhUCg6az7ay4j2dEaWIv79p18yNITlYZ15WtjJTmPOJ6xM3PH3JEZWL/Vvi4CKb6u
UFWcVx3+w9lp1lyiEuMCu9cd2RZzyi369z+Qpf+LH8hQLNZ2WWVtN8Xn/9uiLt2fb6Wzy3Km5JzI
8JjPmF3fNGT5TYeGKnKWRuC0wTV/YIn+oOz2OrgI0lw9ZUTNGOH2+2YGocDRj1wxhJVEKzSYGTIb
DSqwEZxUXyIcA3/JLdDHbN4xcSD6LS5Ih8u40dBXGLHeB3foX2iCiulCFfLLjrRUMZLS4jUVudF0
BYTHQF2pg39/AVTlX21rhqZoluMo7GyyWMf/2xW4m3ftbT6sgrdUv6MKM3JtKtPDiXuAvY2InIOB
XPPsFhvmnNuIFRW8hbcYKUfXP5I4Dv12uMYUE+LX+V5FlWvMtF4nhMUlX1h17oYlkM5xLtrrS+KZ
8rd3Zscakbt1ftL6Gf4/ws5jSXGsW9tXRIS8mSKH8N7kREEaJAESyJurP4/6/wf9VVdUzY7pqsoE
ae+1XkumGkEmbPVg7ESjQYDv81XS4qHI2ePWZuXlwvpVbnVEu44M/BLMotqVMJlfkjdJLJgk+Xq4
0u6uMuyw5G1pbzSpOUHXKGWnCtDYXtsJ66du36kkZKme8soaHHiOtqP9lOfyvpNJh3OYnztXsTF4
r5SQmjzJ59StiDZC4TS6gbKXGyb+CE+1Bdx4Fq+vXaFM3mBGkBLkjHY2zronPVR0V/zwMlOOAd03
zEnoE42P50JjUnnaGhW8ZFziP/EDjdY5xYWJfoWeCtSyNL5Sh/9AsrVVihCOrHYrcx/8Lz+sM8YH
mQOHaMPChamrVAg0+qfZq/4xj/E6I/4cOv29aPbADRuGsZrI9smQ0x2PAPDkK0CTCv0zjkAsgY/n
8VewM2/8g395sAzZ+M2rpQmCYJqyKauy9suDZYqm+RJf2eOQy9aoW74VB046IBxGnb1F7u1JhlpA
2VbCwtCRCdlPBEsAGI+J9JjqOYqnqbGgoFrKZxk9fewpRDoWE/4HeQ/vwABu4rgg/GzVpy4aOxnT
HTgxnWAE5n3EaGTqyVOYielgfu5u94vYrKUHA3W2pVQzJwLzFqTfGLvfZD0RCPqM9GEmekO+BDNU
FxW+/c7SMAGP1g2NDChpkG52ZA7kdsYaKl7ueLToLDGpl50X3I4jK6JcBYMv5keRs2H2AISi3CO2
xWzVkU5DJh0q1jc0QOAEJCQLCxXD6KQZuZCEOfb5vbGWCCMt7LZz77SgHQTNijgECM3QXR1QhNmH
wLxofO93Jg1fT2k8UkjbRz6hG4es3DaLQFnHHwq5gkSim678AoK88Q+T6YnbqIv8mj+musmxnhdo
eGwaJfN1QQX8Vesn2fApjEuqIf7Jn4rOwTE84mwN8ByTkn7qljD23cG4cVB0LF2DagD5s0z80Dj5
gcRR/NdSauzRSdZJu06+yklUcknC/zEl8Lg+t2bnUE+OUoXBigWO2RXQcvUmpmgtf/bL+BBnLkGK
JTlWmAD4N0oGubHxnYFzOTIy+87J9j27IYEr0BIwwYXfbvIejfWsaDalsrgjnUdGRrJX5kulp+De
OT4N5gtcC7xwNWPOLUF0RB43n9JoarIDJsQjUj2HknCd8JG2oJbPaGjwgP4gHDMeqrEkdpxlVjj5
UsQ4gXasHzP3mJ2v06gESspj/HTrfkJqU3vI9hL58FB8wK6kjyTenYCg3K0kS8zW9YKF8n4UaHaC
Z0ZyQqYhHT4mUeNv3soOKYxLJWi46EZ+Q0tSMJMuKXh0aROjc8vIvL1lXyOdyB6+F2z0xOtASbym
EeTDa0v2TkS2LMHIBIv1LoxNRshh6XaPVXsMYNN0H8dXw7HMpESoHuG6PWbZa05sVcwHR1dmNNZJ
Zq1sZvaXcG5f/guQifP4SXhczxgWe4a8y8LdM3bJu1SfZzGdZiZH2yZ62TCk0Yl7na9NN9wYKgIh
t4ENN3xv1NhPYE3iWVFMc5RX5HRpoOKWSJQY8H62D++HnMr4dhpUi1CcQdViExAhUEYADOqMB7FG
uQkQZ6fypJSdd7EL0AcN5KEF4VtEtlAuKlZOAP/CUntbIPkajJaAPiwt8bqEuZG/dZOwUJSaaxxO
/Mr5LUqmUP8FZJzKCDlOyUlGvmFuOpGgx/5tp7wlL4K+NFBzv7wmBPXSyEhlMQpaXIiIfQ+U6jLl
t/IkjS855VCPjX5+n9v9Q7XfwthE7feN5Ot+e6zvH8wX8pHgbWViMFd3jspqe2m+5WW5hQZ/6/OW
TIOI2KJiOty1cx7UZ+ZC6UYqKJARuZRtqD93rG8YPXDtoNd2S34VCvFmTIv1B/y8Dly1lw/xDdqo
bwahEXdceI4QA3SkbXBXiYc2sdUln3GuzSLi0EwyPHXdqrdvCAKAc8lroQav0Yl4nsqtj0AcN/yq
iDJLsoMlrr3l+yYehJeDwBg1GEBa62a8DVhlS2xb7VZm+dA26YF3BXQDtsqgxRSgCZrVzfMhtzYF
14JZ4CVA0TByNR1RYSvZDV5QiFhKLHz59F4/dPvZjNMfca2DMxuOBht6en3CTcF21wRqwbDPoGFk
UPRyzviUrl7Y9ZgBdNQ8VgIDFDtPcTY4pL/ZIBjLItJ8pHltQrWPxeAHZPlBpl3tK93CxLwnurt3
uENFkR/q+5qTAOhkUBIrHuogAUPoc1biToQwJFhEt9kfMpNfme48Epl4tjw84GJjC3zWP9y21bmi
M4Ic5022T0lbIECpRs1sVaC0mgVP23kpm+SnSPdYvYYjKPh0ZkcRtBrhIovDuobCgx2HABaW5WPS
CXinSOXNVIec5It+R1oToeGBYVIcaY68GiacP8M/1mdQGNUnDdIvlr9pVbAXzINzyBG7qBbmsiin
hMrz/CTkY/ijPeteaGIOchJyyjKv4k7btvU1W79OCo2kmV2QF5DZcTkXNQIn+AGR8t7VwUOPTdYg
E4eYQt6jD/nSgjvfp2V4NT/vwKZHheeAiG/CLEUwAWhQlAXvHd2/P6k+oPGYFxHc9JVj6p8l+jT+
55Gr5ny89LPPU/5jSCLT01EWUZ3eOWZ0DQlb5BXFYW+xtSv3BbrUVhliUGraXtHgQmXpR4WGc+A1
ECl5kHGlJDfoJ01kuf7JyB3n6sd804Y8j8X4QSwJ3pf1aM0zB2ZGCTU9D60tAtzTXfx9l50HiBQH
k/T67sxdCGtQ7wkNUJblWd2RMGakfot9x7wJwSA8TySLrSB4zEcsc+Sz1xt+n5R58bs8o53gBq2C
GdbtP0/2jFi/G8Bk3TBVUVCBrob//78m+6BoRm+9k+4HRUGigw6dlm+rjLyyWdb9fIR/juMVk0g3
Lc2NwBlDuyvXrOgUH3XsNAb+y3omC4586udl5d2/uK5RK7cwfActnuHgVtBKEj8NkYsse9agk+zH
L0QAhGzN6ADlYsEZ111qVmM09CeJavmlfO4eUw6lANGWbguEeVj8BebcoLkdIfEmB9mYJtKGTxw2
7Xmp2c4JC6DWAs5610RWyssfc486eEBZ/U3FVUm0W3fftG3TPpZsHoad8B/M4wNumJYoUxKexwYF
XRHy3bHxsrrrfY/PpvaTn2KYod2OizzksLBKv9P5QKyRdBSusFPthmpKYJCMt2TLScFNA4iVeo9N
cykOKfF4vOuMIbMBqkLWznM4oFuIRTL4hiUTYk8IoN/8GB31ll614dpuweqYLD5Ucjxmkfu+Gcot
42CKPNMABsw7R6MBEp0qQdgTSg/PtUpeZnNHfkVWJ9mLqCZJtw8senRD1CRQqGiEJU5lu/jSCKiZ
62jXuZmOAVqDdQRKacdEdI7G2pcGHczq8SmRlADQO5qK6Ojvfn/rn7j7kcbIC8RE4Tf+gnYBpbsz
O4LqxvEXVUit0+2SyhNKryTXR7G7Dfta8CGxPi1ZNFBr44ljso9El+c+6ycibHRmGZ8h6ZqECfME
EjOVov7y75EtbdIfJGVcauWNK1dA/0J0CqjzjKnmdenglWa6OqtvIU4qCr8G/RX/wr4/EAMYPxeZ
4vbrWCIAgLkTzXyHXfaHJI12V61epxhcAaWd7vI7NKcCTDqf5pTSfoxuCDtRxqmEy5jWo57CdYVE
C4kXvaR3myHbeyPe4UnuZu0VidrzmE6fd6fgL9wn7wE7fMOYfqYLaa4zpyK/p5ALnuwyxKys0MOZ
3wRrDMDaCDXfItTtbouQVP5WAFvV7+eZMCqSEGkXBH+dPzFcVFavWfycBHQEL+fPh4A0oKy/gtaa
ouiaLqiyIv4K2CSvR2+oXXU/FNN3egFVLEOnyizph9EluM/e+BbqvaxT+eE+fojBDRxFn9THZDe6
pJT2NGP2WmFP6YRJRTBoZHn/C6Qk/m5NNGXNkBRDMlVVGvCJf51SaVpG7eMeRAcwAgUpKAllix4I
f3U/RRmoLFHpOl5LjHAx8lKdQDJeHvEvn5Oi/+Zz+vdP8QuwpQSRmCi1yU9heBFpNGzPhqV9RN85
+X63tJvVK418DmaXyhuxaiW74JgcFCtEHoJkmegdp7wpxAy9FqOnzWxTt6tX4dBwjZMmwGdyY1DT
OSyOKP0ixG3sYwJK0v6xRNUPaRTXrlKM//ztG7+B6wxBNk1BERRFA+X53882NB7ivQ0fz0OvOJVu
t6PVcGs9J/wq797l6tQQLgCSDIyhjpsAUQa+/AkHH9NDmNvdSt724UXA0t8MY3hCZvPsvoqRsCQk
EcyzH93pvgKiAefIliLnQeIwxweTf8e67vIStE8KMRiANEJJ+X0PCnPYy2GGRIj7ukDFlqEfkcXC
OejpfsnRMe0vz8N9gjPvbuMUAAY7JWvgwnH1tOXQwV9A0CAsxvbPn5X4O7zCEBRN11UTwkL6FQjL
8sQsezMiIZF/FW6FmDApmkBWKs+BhpB03ERPV6UbiGbCab6SeF+90a6/9Gd+TjQjgTHXwHYxMp6E
aaGNm5+M264kZPR45zjHcKcukQCLhtUOlOLowGOT9W6FDqO1UXTm11ZYxRSyX+/Yc4sNsp4X53Q0
XgulXfOmbt6V06MaZG99zExlaBlu0HnfHbqtWqZaAp1Eh8g5E+SBtKttQVYG+tGITBs2nazfkXvy
JjqXV2w0HRJdONm/hX5JGjXrcJk6KtmFi0c6ef48Q6vakRqMww5xW+z27HmtVzK9oKAEIk8tTTi8
R16qOGbltF/SlhhVnqP7OmP/ZszwxUFs97wPRoTsBEnFIBSvWtDfH5iUaofK/X7QVasTMGP++atU
tN+gunB0umyKBmORovyC6oZ926Wqoj0OAi/xsAGxNH6PkMO6IwhEskIR6UhTfMSb7NiF7p0EFAMJ
qLnqwJs2/Vo6GRORsCTRepBnoLuag3QfbyCOC4AetIXiV3DQqHKGKL3kc0bV6Ju5gnkl7d2IJeT4
IqEWsUowq1ADPs7QldccRxIVWHNlG3AP8nmiYWYg3cU77F1YFe7hDMYcQ1kzch4TAv6iYpLdfW3R
sCGyL7uEEN2RboPNJrYNM8XImHwy1oaUPZCDgQrlhMHR4DVDogUdwUHZBRZwJTGPL9MlpfZlvXYg
kTGs0RjBnLCUNlS/a2S99jvNS2Yk5s7TVYU29gffdbrKriqKFZzN+OMhW/bsYtj7erTeV2ZzZYGP
qCKVK7bSvYg1mepEKyK7H/QAkz/H+QML9mBKRg7Ak000fmyDIClH9IAAXHP5LKUOjnlpkAoIdAbs
lYNZgrGNE0zEeD0hsF8TiCpg4hBJCJ/gigVQ2/CN3s/9J+DDnb1/BmTwTH2TGYS4mllNgvY3KNk5
aYfmCEBBRlKgq6k2CMHHAjUdjzHxY4iKw7XobKrT1aQLAomG9VqI+nibKGOFWDN4f3zEF9aB0AP8
wPgHvLyPmACvbPqERE0z+2VaI3WlGuM3QVcCLgAr++FnlxnxZuW+uNYYvriuluKkjdz+VG1MdObJ
WGLhdwzFNhC72IB6T817Xigqv9v3HSNqSV8jNRs8SrzAaIqBveBPp22B5s9DXc2iC1UI8w6tuMy+
UnJaILJQJCwUlKT0YSNvp0rr7ajV8o3mE+TDqnfpuvkBPUG0Pm9xRaST+O3K+Q5k7bUx8X+Ffsep
4Q8rKoWV4XMdlTNYy6KZmISS55wOpDENpdDUvNr5pBS9FCivtavao1FLLdyORxeJMLwozUaRbQi2
kLg92e3f+vX90X+UPwC5+Ya/KYMsQP204TB6fJs/vdOc389hwAdwEG/VOjR9Tq2CVHDJu6MXkrfG
54tib1I7nxaKhuek1ogNvW8f6lYEysjvJ4P1+4HWDs8n8tFhvvEKXkQixuk9+HksIvhX3NMAjjQE
5TY6q9a5G/QOWWSUxUiB0ZPkzcKsF48347JVEHZN1RcKXpclmLoV7M/vH2T9bI31T3yR3j7gu9hO
zOMIQn7SBHZ+eMnQGF/PdgIFyH9fNW7V/oT6tPiUlEXBSTdXaIyJXaAF8AREbM/pHSENKtu/HIHi
b29+U1QUcHeJu+wX8D2TzXtfdfnzgJqCQB2MW4+FtMa4iv43h0/684n7uzHTEP71z2n/O2hUVV2/
0hH/HKoQgApQTJ94A+u1lUCiJjo7IpelP6TxDDM1tjtXzmh6w1OJINA3Fy2ScaCav/xY8u/uAVHX
ZUUyTUPkc/jfH6uN7q1mMAMfWhcSq/SrY0B9xT5Ae3fNNqB6LXEE76Gf1rD0nuEMe0Zo/j+1zHI9
JF85VzABjzMcpeD9Lxu69t+hUxdEU5FUU1MEmQH4f3+8vu/lWBSi+MAM1jwm1Y3FOfhJ5FWhgmwP
KbZ76eHURE9cZJLBgDI5E9WlPCsEBxmEsCgwEhqg4wTEgKI+uB+Wjwumq/iSgmaMOaYqAD66F+RJ
oywVsA/wJmXM8AFGNfrQ5t1ZRKcV2fotWfV3pJSD+aQnKY+vi30UXYGNLVw7Aexw/etE/oO9YqaY
//n5MY3/flOQypKhiSaAhWaYv0yqUqTmQtrL0UEjo4OS0btPSm3U7ZgiRNnhFdKCc353wiufU48e
XndEcj2SiUbYAgtviq1nEumT7lZJHvuN3i1LLN9vF7c0dN2XkHi1uk1prys/ubTix7R9bWqJaBtS
Lopr8AFdX7H0mcvH4DBYtMT8BsM7PQhDkJvevbJalJ2nP4+CMCeEGpctzU+N3SfYcnMS9zhHLQ3w
T1HdR+mmzERIgTcjnHtsng3g5LQo5tzoauQk7PkZBxu1IRxkyDvxdgZLAaOOyz4mdnZbTbkNhaPO
gIeqJGfukDcymJRu95jNKchAPBw5Iin/BOg8D6aJohMBcpHsdFoRSET+ypbqyYTKiN2CllN2a5e5
Pr4v+4BKPGY6D0CmQc05bxGvR9Ow9RPewZUAza5Nc/rNyBRRJ09ueuD1YtzUg4qpMmwwnor7rQbj
cijCCvyYMBfaO3zjteyWUk9+idUidPRBiYCXCmPGL6iIfgg/pjgROKPpR737VH5InhlxUoeLJGpx
chFVDAQNFyPi5I5Ix5Zs7u+OxjhQfv4Y4Hfl1Ma4XJNPaCmkubFv84iHXnCs2AxJYas/a3Bgrrb9
O7LtyPC7fmVgMic/uRgzScnUcIG1HRjVS66q4U4sRB+5JWjc8wOU99C+L/yFw66vOYQ9q3w8VMC8
lkBnpAUw3IdDRAqaRbRHBRdi6KWxYz4H4pqRJD6KMvMF2OA/0SYvzUUinmD8RCL6GQL2LhsiqzEg
UAV14wmDRcuWBknMQ2iBcIupQAmdgfl7zKXnaYRTEWwTZ9AmCJzSBwRr5wpJuVtkCdlGyKym+Kzg
PRuPtGeCFNrWTUw7jwgROsYjpxeW1U0kLu3QF7P7cxFUcPQMlcoKTVLd3GrBToAu4nGCH0y2R0TY
nF8k/lAbPfwhMCQTjOM1j1I/80ZfHUN0Q3cOkZyMWc4TzWo5b98oQKavFhnM9ol6Wf144i6tp/Em
itFAuiNQo2rYV1rWi6vswU1Vzb5UriJ6S9oMRiqcbWOBmBEWUZEPLtnqe8LQBv4fbprGEqmSwY6C
FsuYgy0qUxhbVqyrAXjSTTnQkPRUF1lZjPALLIsdtJdArD0ZEDmzjSVrtiHa0ZGBKjukF6a/Ny6L
gqgH5sJlrVtKMyb7bCXsTUTrCKFY4GF3B8jP5mGZ57Rg4m8BAhBtoJqURmBissnGvPtARNUaiIce
OhY4qSIkqUD6wXYGVzQUBNe3qCGNl8ReTEAiTeO4wiY5beOMezHfhmU2Nn9VfRC/k52kYFdHTHjA
S3zh78lcmcB0Y4vBd0j7JRotW8k8AMRfzoaxBCCGEk1jrIOjIvoTbKiDXchUij9pyokdrMp+oosL
5q91YEywclZca5zkkU0xPZV3Dqv0iyx69PLCBGJqhFCQyaY/ghACtERM/ZjcuaqXOp6bngncza9M
ma3o5Sczt14aUY6Eqs2GvFzm0p8c+iL5EPbCDBuqtsw9gexUchHJ4fqICRG0FLjPaW0i/QQ7pNkd
sQLJ2YvHMaC/HeofqNTRvqp9+9FhDeQ4vs9R1U8impvhzbz8gBUGLzr+SewtkunJuVv2VkxeBev5
3jyG6+LbOMWIo4iBQsNRD93zCa5YdHhWi8LAgBQdc3DoxPoeqEbz4gsl16T5sgYUDGrWi2iThPYN
HHcSwP3q5RvI5git2o2GLKJkB+wEZSUXrrgItqMpMf0Yo9ZqY8ec+/MXVeIE/NkKiZOVd0GMyb8X
5E6V+xQMcZv6JIoqFin/xLmhNZhjQ8/BbIuhQ0La0Ki+gbxjK+QhUtzCHCMUSq9P+Fi2naVCBNVW
25IEFvA2TYNsobNoI5VhTn7tgZXv4C17gxDccz/N+cISWz8wDY+wpRXQXQhRXVCVfX2lTKsEMbC0
EJnBuKQFxfAaHhNcvq3LOcyxLa3Bquf54eET4MqnP1G2T1JtOdzo5gyfrnEnt41cAO3bXAxZuzfq
2j+Ffa1BMQ1uEYwWn3CUOrV+kU1RAvDW/r3NfwzWDBTBsY1/nm2QIPVgCgeeIQo6mh3RKOOaAWzX
616yUt9rnMbpBvsy6Mto/8CoejI6u6gc1gZtZs4FjiSOCmwHbLPvsZwMST2EAvW4b6clncB8vjg2
r8qtSuj0EAYhYyN/P5fCLDjDjw6WVY5XdrHZY4kcgyvKfk7FNTcTiG7wUVKlpQKLWB3BSCzSlwqa
9Tl9kQ1gl0d0N1SPl8cgRo+Pwjdw2hGeaVu7ZPPXLsLpY9hwbsrksX98NfMMX6sPmSBjKZrgWlDW
OdzFUqOF+CfisYUst/ObcAYmxFkMKd1SYsjd7D2sr9h5z+I9CcqXGvfbRzst+PEuwQS6myhXyR/V
djA3pqziCeoKL6OLPN4DbW8eYI5Yy5oTuyLpVfDONdGdMgHAEpw0XxWy4J/X3YVJ1ieiU5VOzFPa
0yw70++7KFoF2ET4Mqm9SCA1gCyINc6vz9voSixoSF92bsP6j6prQNBEPoxDXprYbT50XvHmML2+
fqqLeut2keDXva/zbVbA3o9TncCuBOuAeyWHgHh/YVsQ5Y2kHHMEKY2ryrNM94RwHp75IJ+AMcHY
hO64zzJsG4E/REoFds/NwHyXArc5nLEGsTaI0O9DlsEj9JCkKqrzplhT/AuyKv0XtWZeBVwyFRON
kykOo/2/UOtGkpQ4V0bh4QWgOmW+AATRT+9yJ/KDzLjs6Y1E2TIt0ZuC6+rk03DDcNl+p/CDA5gk
0T6Mqcf8YYJUR17T2X+ZqX87Uv/rR/xlu3hFipDCbIYHlexWL5yIdLtg3Uf7g5PDZ7JbwCdfxTFo
Ip4FTt/QOhnfJ3mKe2qiXIQLN8xF3o6s5owdYlWuIhze4pKIfWJT4U58HHWW6H7fvdhu8RTIjjkF
XZtRi0KvDZSpdV/ffYhxUklCO198Uzk4wvPHLoWfprJmGQn8+o5AoDnhrgTA73gC15k/NIAWM/Uv
H4f0t4/jFz26hNBTKYsgPCTXZ7V7kcT+2Ad3R1Ct6vJ+TQlwhnkTOydgFptpwWzICqOGhWTkZq4K
runD2I5Icv/+89cki/9d1YdHSRdkwZRBLPVfdmctqXq5UY3wwFCxN1cJLSUEKg/dVTDZyNlW4opo
FCcig3Qr0VsbHHhnorXslnsyXIlRHi2jT2VM8vs0pTgrvGLRIebHPAlOP3kt4yWQef/dnolm2sac
DxV2FybSk+A/bwiHBB8lMfmzws5sHdRS3Zog6wrgqbSRVaHC4j54TXub2RyUrvTbGcg2zwDuHNwi
Gl8vRzzyHE+DcHMbKErDpgbAeZByHU/Rv+nUvSRHwap9c6fPFa/0UemsubjjBaGuhYVUs3QqWsOQ
1p1GPFey042DneqQVVwM0dQSftnBtagJ/1SmQAbvtOWTsA9EJBNpCOyR3GBmfsAVNSqEOzHDaN5W
LHdDZZ/0nZ9iHy052eS2TEMJjnki/V8Eu6bI6PFso7e2GQjzg4mIwU+oPU+dC4GwXK3kc/FZO9Xn
NWBidPLbIKpPJ6MFo9Y6nYVTcjSQxfeL4vPhghYfiDog7QSoJ7eGvklu+pWy5ofAXthsbhFlDmPE
WQ7r9WVEpS0yNcQ1AqcoOha2BlqihUGkaT92QOZguA3+PHoSu4EKEb/VIb2QaX/QOPDy9lbn5KT7
DB4x5guCV/sV6qY5OZdMrV5Huo56Tsa3zKXkjEo0xGu01TB7EE1lv+2QDcwkYIfHySBZGXPdmpBQ
UFFSdMpzz8DoELB1ojqKK6tHRIJFjd+slShDjby/vAbq316DX07UR/MU+uiuhAfKVtYxmHPhfEIO
T/h4rIzMV3ouRXyzXNfBBze/eDaRhuDsLN07RaJ8VPQhnEukpjucQB4tDE577m0WnmHPMnfIYGfV
EBKnbZAQgoYFuEThNm/mTuVAQiPjFANGhizoM3BHYM6f6ewUO+qE5a6CoPXNs2ZVi5dn2FRKXOHe
HcR2dj0RLo8fObA1XoQvAiHEnjrmN9GLu+ZHtukTupK2w9Q4YaS1Ma6A3j5p/uJvJc67HP/w5vkQ
7/uGe4PuPC88aDTrGh7D+ppMCR/CiMxiyirFbbyIVhpyR17feqZugwnGBCqBKdQI5hzWoADU85mD
fIhXpUFJhYGaDAN1iuiRqW3wm0pfw+ghQqUtexLJtXN+xWi+7zcErtssPNjceDFX+vTlzrs14YC2
eit5UOe439bNjiAkfV3B39P1G64bX7TWjynQNypMDNiHasUDhAuf+DIbGRlWM9ESPZZ2Oimh+pbp
9k0G9yH8/+ESOCst7XAzeCOfMwZWXgLmG4enHpSy9vKj5NIyTrPOXl08fOOL+fOwPaE+wEdJ8616
UQj1qibneCa7o90Qo4DWa/ayqXcmkxujzkd8ZSiiNw4M+RveDemCBb4zHU0IP9xwhLgp3UbNtF/F
GNBjXNBAN3Py5a0ICx45Att/ihrPwD+2uVJXVDm+eeeQP0yAE8/ZJFpUswNy4UFqpU+h2dg1MB6v
qMY7U6sS/SBUXnHjzcGQNnjSJn9+a3770siKYWDG0CRTN3+5O1JRV4vkHUYHvRg0NWAt4GOtW0u3
JxNxj3IKukdG4NycU9y7X6/ntBsYRMSv2CoI+MGOELoPVFSDZCY4KqyqpaPVkweKGeShyEkeEdJQ
fQwSGJaslvPqokQQeARjPOZmcMJ3ElEuDZjCYYOPJ2lnA1e/fNGcPkJG6f/5N9YGIPB/BQ26oEiw
2Sa/tWyYwzX/r8GrTKv4lSVNeKB80c99dS4ctCtmg2mB86nY5Jd2p87zizhJCAyX/Dc+QqAl9iqH
tW1L4zcnHlUR+tSI2bLflr7Gl4uqAM0jpRELiTRXaUYxS47Thv4xZhFhhqEO6AFTP0djtKEc+DIi
UuzPv5io/VeuxW+mGKok/vMbar/Ma1rVV0BhaXgYjNnveeShfnYI/KGH873iuAceXhOiODexDNIB
pTnUUiOoxyg9zHMY3T02ERy8EzLKqGPIPt5rmGzqbcg2SIn/Ja8YIqBZQvwfAYJyojd6koUJ3gz5
I/BE9a7+FNaDyOubKmvoWi/CKI+7YtVvujWjAvVAE/w8Fip0j4fIz4mgEUgcuXZuQnIcCSGEShBC
vpYm4hRXu/2FxYNZkjsxtObA2JPWogyc+QrRtqViBEKPTdNixwg/JdPCRmSO9eVCgjqwB9lJMzyP
08eegKgP7nJt+5pBZ7zI8MaARDuzzwg9/DXLB1n9ZKN/akvCJjCpDwkgMdcdiVS22OCx+vN39Rt+
ma9IMzHNqIou6eIvaHXYPh5mWbzCAyl8hJcYRC1jPcYRHX6WQ4xK56yaZbmSJ9CpNnFBi/wTyszv
iA2iO8d53wL/ydQ1AClDNmg1ZFRCMpScYrSNDsQTqcpcF5QHTl8+y5AT7Iq5OSVw43BpXIJ5Qqs7
VczPf/7FRHHghf7zev3rNxtu6X+9Xu399XgF3ZtLyAu3pIVRf5G7ZBgTjmywQzxdYr/O4IP0Jii7
mn0z8Sjedmje8zANmFbpvI+5s/3E9q2P6Rn9GLroyW+mNVmc/MRWOcsWxjqfCbvRgWFP3ZQ8Ex0h
IKNFw+3IwW5AX9fUcD5IEMomzKEeuTETar0oQ1BIXQoW9FPtjKW+ho6zcZN77RD97wqYAodXlIAr
N1y+fdFOd51zDBwqBj8e+ydpA7wtWx7L/ZMakT9/cMrvjiVIHCREeF1FUfjliSgr7WmEmRAeKFRb
tVwihJ9yaRREyA9EGPm5Vj4ziKRbVAp8svnBhUERTkNJFkQ6oia/ulRnMjC88gesyid+g2tQH7/F
Gd1c5gQFwt9+ZON3B46mKRyk8IOmJv3yM99LqcnvegkYxgzNjrhAcYPEK2d2JBCOArBcmGHE6YvL
m4Zw7nC4GJLIs70ycmBnGlyLpEsBHvENt252RVtE1yrpDYGjJitzUpOormHf8MDM6/OL5LAvEIgR
3arSoa1Wug7a4JJmMLh5ZFtmBiVhKCARxMHbkhAleJbXAkP1ZwNu9zgV6CE5uxiGgH88idomWhZX
z94dKU4wcgzWUgITWC1PTWJX1yy3VAqKXjP86ibxem/uQucuz3ErvkXbyGbEmIoMBIaXlFsDkXy6
Gu5LRMUI3MWp1i3u8cz8Bi15h0i8DxGEC8M3aVpD8K1G+A5rzTiXv/lT6BnpxzJW1WNiIK7DNovD
dkEqQrUB2G5rrzUpVIYULTbxBh9HqOz6dNIjiV6mVDor/jPZKKw4RHuxt4CuBxcssmR67FsKpVWc
DS+StzGZZUjdx2ixNB9QmtcHuwFWZfp9VE/VeZrsSkFwrhDJidwTAOJdLkt12m70ZNat8exy+4E8
YzaovAc+EtJH5vpH7YBV4jwDTVQJBVMJXPd10dP6ddmRZM2f8DTDb2wz9RKJ21Ng3yCmklVq0aSu
0SDodt/wgm6uLAKirWoMRLUDJVDRPvsTb1DkDiWWvMan4ChTsktDnQjVj9wCsUJIfzP8BSaAGXAf
3X/9LOfSHhqUeC/aCV8LQTyAJKlf++GGnhGb6GM3AvOjpQfTO9mnJIbJEww6GIrraqlc2BxHixfL
45bqNKfeBqf3G5Mu/SBD+5bz+IbkpZUnoocHEBqc2IDSOaL+JFeBeKWGkmcw15RqdiBN/k+SC8pZ
fmCVxi7MT/dG9zIady8YMx2DGDjtFqML+nyQTuoBMCep7miRgS6s+g/iZ4a+rwYupSJ6faUjPTFt
tDjiWcTahECVTAtpRZiFinmWAAfAR/U+S6olWe8pSTWqTS6gNEmftsg/OpQ2D9554oa4BrDhzAG5
A75qdF9cQTx7ITGi0dM2Dacgp/hQ1tf8ljQnJXSyLwiSgtNUdUYeOHWqIqx12UrJaSGlHqiB75Xs
yW79fu9wJmVfRuWIyVjZl7orxPM+cDrsBQRB8XiEtvwhFE5ZDirW9zGYP4Cl2eXJBGxQ968gMnW6
8VQLKFs5gzEJxJ7wsd4evvnT8cTFaGfGWkUF3RjqWoZAo7rR67kFsWvR39U71RyTGE+g/PO8vpcD
KR16cj+wSZQbRR90EC0SXjJEZDa/+HuK7aFnT28WgIJASeQBTCta57YqKRMT1LnvKXkh8peEKJ3J
onJ02alTFw6yprF+OI1pXokVItcnBCIjeXtiIbuf/3xVcBn8jvfXNVE0VVkC8pGGS/hfl6wWPqtG
TJn0DLg5JyV/sPKSRUBbRA51c2u/3kO/a3S5X4qr/MXmnzN5LouRgwKM6B5iX+4HXOQa801EU7IT
HgUoy9xGUg8HQl7eixepHUK3a1+c4FZD9Y4LLjswXYWE6zznwcfIrwAnAMTZiB3hCRAHWVl1dk8s
poV8erR6PCccY3hoI8y5rNfv8WPbUB/E30ZMpRvVhFxxDBrG0uCSk53/4+w8lxtHsm39RIiAN39B
70AnSqL+IEQZWAKEI8zTnw81N85RsRhi3JmI6a7q6hYSicxt114rj8YEP6o8sxSKwpM0nacXGOrm
aTaxrttLugT3nL0AO4t7iwMtkjVt1nIwvq7O1GCm4kvu9Jxn1Wv2AWJh7rkTtPng8EL7xpP42jDZ
nc4f0Nec1BeI8mjJMikwsATI+8Je/DbVxjiK4FufUOryj9HIcmCupQXpb2obxRHZEefRriK01tGk
oVnL2LC1RllCZJChj7hixzqwsmWNwPz1VVh4Wx81B32C+OoCVpbwjckT2kbVE1p7DD6QIYH8p/oL
DdcXBbAFzQljGS5xKjrNsIn1ycBKBGiWwm/8x0WseJilz0xxop4n5Qe/qxkEbUfKlBIduMM1XOme
U36YB2FpOskXZHrO+USNGx2LtbIHgA7L1IHEdVZih+HqlndATT2bxbVzfpqLYDoN0FcIrSaMREUQ
z1Q2hfkKaTsYBd7qUfYWr4PVdUZb4Uvgd2lh52Dxgf4x3DNvKDXGM+UVqZAxFQSL8JU5/zH0C7R+
lHGyRjiXntq38omAwlqdBxae8CrZ1O/H5fLyKoJZ6Mb0S06oWqwuTyoU8Ch0YB1WzYYogbKVO5f6
sVhI/p60hTKk1eIfxJK0pfSQAQg3V5XBjQihJ2zaFroZ+c3HeogjyKUKJn6G6SmElfmrXDVIesJ7
wMwFnW8H1Eq1VEYJXFO7aKxBnURbY1B+dDAaenMsdokQLdz21RyTS0wjztOdv0d4AlAesqXwOQyK
hb+8fOk7fZ6txGd5k5yCafVM4KsMsNEluEfwMSNI53YBR2bFwGFfUtdewtfLJ0ZyD5c0UxBM+70y
h6U8AWJnngHjtCupaQBAhM98rq+8RTa5LpqTX6ONCRJgDCoV9sqxO1HOA/G52F3XCgp5EQVZupYH
EyaK+gP1SuhcHIbnRGaQ0ClrGQghelTqZZzOXTyZSoeZ0eidZD4x/OkzPzYoX4K3y6KlSIseH6Nw
9IPf3KV84M/Ly9xXZ5E3QxRzpk3NI3VbxkvW7nO0OulMuYy6k8iPpGhxYoKY+ILYXl0nL9KJH30G
A9jN5Y21MI/JEMyitWubQbNkdNhatHNl7EH8OXEnbBXdVFCpBx8O7hUDeZcXaxGv9ScAEd5XPuvd
BKyuK2kcri9rA2qY1wvocn0j7HJKx/mCyX7vDcDkwHcsuiuFYx7FA9StNM4GEIhMk30uEUSUVJEo
ec0yxY6EccCCDuT8Db70UyQKWhcrJoXoRhw5bIx8MXCSn2f5c32Kt+arTx3323ijpSd+HJKFcVDX
8qawVnk8TL61nf8NuFQkPh/mkLKKTKL2v07aobnHhdF4XWn0OPtx43Smrplw5rAhFYBGPdiAonOY
7lRBBKT5a2lhqpWPUES2YJ80uyBwrHTUcbzPgOMs7LCW7ZkyVaG2o7yJ9cbkvObBSH3uJhVzOzOi
NJq6TOMJc3mtHkG/KFQ4lROIDEBOwdY6QaYXvbHa7oUyJnrbl6WGMKwNmcK2W/KTjumXtcOvX1/8
V2vRa1vHw3h8mUGh9noGjD704O7GSOoDvaY2NDiv/KdwzJdpdgQbG2Uvfl/3Ie1p+MWIvuhUwMc3
AkeKs1GG+BenHQvfzVzBJvV6huYrPHGTC4PXK3OdfdI2WEmLYKLNqYlPpRMwiD0TM8mqeQW4QNl9
FU6yvbLzYcUu1nOkU6CdHpawz3LHJ4ja4KKH9Qei3Uh01kBw4FxEbphy30b7Io3kRrzRwTcmzHRX
e4qeTT303+k0xOibMgMECnxh7AR426HU6ONpEfYr4dhOYc9svuGBCNBYPlWTvB81DIU+YoW+iyf3
7dYz/BJTGpACvBS78OTN0H0BR7xl6owN4pQUSLvYvawpk6yafdn5O0pM4DL0ASclGiPR81wPy1V3
NIlt0FxZyvPsBUaBfbkSluGoHBGKwqgylDfsHGW1cpu96KNmVUOX9dpOgxOu84pRmJjMen3m79Lq
8m7BPE5LzUkW1Uobia/1EUwwgePkfCiWwZJZdDw8KREghoW1ihfR3qQEdJK+mEA1mcIn6FsoNIcb
O9hAvRNhsmao06SfYCwqCQW5UN5jzlAzWGpgu3f61DvKJ/10nUcbJCkJt0osD8DYyxsc7z3/owj4
C3RYNiTas1aJA3cedxOKCXORvIlXKIPj74Z++rqd9SO8JXPPpoFaWj9Rdh5GTyHgb7olcygs4BIh
V96EC878EiZoBlpXxlu1EaFQ7A60ckDEwPEj2kVvfI0ZJbxiz6xJuCB3VuDZTKCNoewvb9Goh8H/
Mry81ZQX0FER7eAFF78hdNYd/FuD3++lrEp4FdUJPzpH7DzZ5EtGBeEta6JJ+nKhVOwR+3AzkEki
AKhRPJ+Iu9Cy/ZU1Q2IeJbHPegu/20zYa7PwEFLyh71feZLc6dlEXd02EYBPhwhzg71Xt2Sa8IUB
12N48MSCr7QXDehvbWWjTRJ4PxDvWVqbYmFt+Sv5wfH3UPRPoHlT7ZFk0TANyZJlybytAFyMa1Xp
decyDUnX80o6W1M8hgv96p9M4SsKnsu+DIHUqEogo+HOEubl09eruNUL8mEPDDW8eQ1fWAqGankI
EsfSTmb53Han39cqydqdsBl8qG6JGo1S+Z8aixgrZ0sNzfiQjhZURuDjACQJTR0kNQawXScH/p30
aT1zTVsgL+BwkPu1U6r5PoWB4XNkI8m58L7Z8fGKj7O6Lt/gJZ7huZ7WKwsCzTe0R5bZqBbnCoWP
ffTy2fKTaNfU7xakazvIIyCd1Kbczk2Px4PN4iN7F43hqu119KBQ3G458Z+fzyicgMQcljEzC/V5
9PpqEFqt4ivtMxSXbY0zfp308fUs3HCAImRu4mX5kYZ77ztnYuoFIbbLqyHxAtU3UoYU2VDtXK6B
zdE5YlZWGDBxUgyU5Sm/TiCaKewV2EI2BhEM5OagHmWKADYpZjOE1F4BiqU/hMb2DLkZY8jw9GVp
1sNcBhVgocE2AH/6lqG/OhSQBmVhSCQAuxE3sDcP6TrmBD5MZyIu8L6Gwvcw08Mh/pQGW2evs/lJ
IHHpyzMMRFST4j2nXFjRdITBkB9fmMNmSIJCCLAh01uQTszWJ2O8Fj6CHRWjhKrPRwWNFG4E+WZU
9Yph5axFgKq2hRgJXNgQjY3e1mVfEZefITQx580wflrB1jZ4NT5ea3Hqzo0rsxm04T5Bi0wISYfN
B9ux5HbZySdl8zUv2tpviWKz3Pa5Y2KeTYHn9GqfQHr1XBMC0+SZfTIW68De0d618aiZDQiC3zyt
m+sAx8r3gv2Wf39N0bwjsGwWT0/RAXShvtldF7N0AEaCRCug70YgpvYI7maZz6x+NUMR5TUSB2G8
ug7H42KFfy4G1Tawn7IJhmjK/xdAY/g7/miewnIKD69pEy4/YbgIGe0zPVGCytYZv12HlyUjpowv
2ytYS+xidyL1+DrJB5Y/uSx23hvLo/VIgGTOYE2BmBo459h4YZX0SGhnMmg5PPN4aLjjIUAyHhui
uxvSQgD0zZs3RM/EPOEzHGrz0WE+JZsinShe4oF1/MaXDQZwWDum/TLBz8b2iGkYu0I4kiIimd1g
uq8X/DfWZkqL7gCbvIO2x2B0gWhpglL4CVj7rAtmL0sYMdrAHkGcPof6dw/p0cGSJxQVKQyXK9BK
YyfY8Pxqug3G03k+l0bv3fdouZHeGGAk07E3+nKHq0aGxi51CK11aIkpK4/n/kIi06H/Jy6+SSCy
UzLZTx17Ygw2TAIBH158WG/9vwu5eyEhUOtYk+MmXmyWI8eh+kKnCBVNcbyUEHc9jg4sxaIF4lb2
8sjQNng9c+wcX/xnuAXspTZ3mslg39qm4zpIE9nd6lDP3o8UlRz6IpDAJ6t5aIzznePUjBTbvcaG
vXxpK3tTj2Hs6yljjwPtvZo5YY+2oP0/ZWIlse361doeEX3L7Y9RNXRG8XTQayENt9jA2b7XsM63
8nDg0A+GeCAaf1RjtmG99Dam7SBjdB7zZxMpG78okyOIg3oIW4QyoM/bGUN3jejJaI7MLAWmw96f
U3me8ZOlzSd8V++O9A3fu6QN/QZKbL6k9q4ySdD/DASCqNHawWykfC/tch6eNsXxgzBo5NBiHo1G
877FMz3M2fPqCFgR1OK4GBL0AEod2Tvsw24DBmmQvB+FiXeMNg5YosG2t+bmYDjd79Ph/Do68i7Z
UI4Hy3bo2gcx4ecvR97kqzPsL74lvWLa2NJuwv6N3pntOYykwTIHBVIsHdi+feoMrGHkYX2fk/d6
OD/sk8G+coffydfn+aW7UCgYIGlnq6jJMLUyxjBNvKd6aNpHXmEKbS3ufzUFxdmXB+l/gwSAKMHO
gSmg6PeebtzFoO37GOv99x4OuP30MDgujX5EWH0iPvwWwXgjdPwuD9+PZTZYzud7BmD7U4LwuY9Q
FKhbgRM/945Ovn1/X5q2vQwGE4AAM3+PZbAnX+JswzuN5qiU70V7MPJ3I95yAhGQMIEV4KtcTD6S
6Us3KFCYgOdwMG13KDx8TeeDY39jejjsitDn4+i8y/6ERPq4hDlkORktz/KQE30eoj4w5dNbwfBZ
3322L3s+h0N8eIWewNZfnffSaYfH62i5JHUS8iW8EHPIAH1qm/bLSwmkEkGNXuinhzPDMJ4NBvYF
qOXyGDzxTyg9L0v7g+FFVFpsvM1swgqY6FpGy0u3unyDk9k6Rr+1R+q0oB+gQZ/n9gFVHHvqzDnE
IpWpZxedN1i61tDCOM6F5i0Q0NCefru76fOUb7UV8cYJkd0AS1Qs2bX+UF6fTfvdw858J4MtQ/HT
KTJg+8948CmJi88U5tvIRjtsfx5+19P0ZcteHJzBUpnYzuGwh71+EsxoI/RgcQFHimkYpOMDX5Cf
9jkdivZocp0DnR1yjUfz85CDQFDfq7iVMHVVTxB+oR1uG5+QSe95jjeYwzBVL525uZj35vL59+DJ
vNPWo7+jiqZmirIqijdUIJcwqMJcF/rQ6flVHMRPa3FCOCzQK01ey1cUupghSWmp2ON68sT0MJQe
hu1+7pC7sc9vvUfqG20gSWzQVD3kC5luepc9jOtlmTy/QB5hExouB6NkxJX6LuHwn20BHYH9YJp7
gCmhpshG9BBgyHv6mzgXZt9T7tuDJqZ8L06UVUkzgGf2oLobpJ9yPudykYXnQwSHtoSc8JB5e2qC
RHuV89TfIM/eaKMlaOVZxTjOkzRwDvsHq1Dv4Jn0H6tQb2bPguB8juuaVbxCNobUBGEF8D7YrvNl
o4DWpmec0kZ13saEGvZ5sHPHtNwBgBX02KBvFXE5ocWsAOeMiXplhEnozXy7+/1s/BmCu0kCWKip
wmysioau3mBILkWoWFfVig/BczeTTvExe4veGLpNCQN3ZHF9cjwhDXCNnlwUbLfqhEg3PZpYvHtE
Ce51JvOZATNuvlpiFVcta1hGPZFe8ERLdyMxmfmWLHCb1SeSubv6BBDz97eXbugvDUvVRCbP+J+q
Kgrz4n/X4hPznIex1Ao04lZdPwMIpkCBRI6epusIzH1G4VzxA/v3x94c0X+eeoNiuQRdk6WRCHBL
GQdeNTah/Ypg1dfG8M79/qh+33583v88SldUTZVkeBjNm0eFVV3kkawKMOQ7pB8ZDVF17l6fBFAG
ijeL335/3N03A8wq66LR/+3m2CdiGOeaJglOmT2l8Yfkj4sGbvJVHm5+f9DdLydBLM251RRDv8U+
RbLhW8pFFpyGfpgKUU3VrnhcYHwkzIaJvVxEPEmjRzidm3v9Zz9/PrbfgB/NGzGVL1aZ9i9I4GSd
rpQMqnUpfoWgWEp1XdEkUFAvMCBviJ5+f2Xl3rNlrqjJoTWw4zeNI68MvcAtLcE557tcg49pqooT
PXvuZEA11ANjdVlEL1K47PKt3+0l0Qn0MfMuav5qCm9J9qHTxSkgxPNV+m/ImSYUhyQYbkkD0lGD
XFoIJefeRfKsenTRejNyew4V0cAHAZjhaNygDeQ6cpNr2AmO2q0j6ORnVw4IzfgKvJzZA4+zDIZ/
iIoqY5ql29KjpQVWQvQfLeTG0Pz5gIokYvBkVdNF8+aESpe8Tf2Au8ccaeLt2m5quvuOZke31OhZ
FWspmFm0UJjvh/5K3bfdA9cg3buSjPtqpolL7jlv/j5CTRRktWTlAnwJ1FIhDSh6AmzqW5FF5Ykc
qKw2rTg2/NyWRcdFlM/sqWRBAQlDIUQ3MyTSYZKpN0+/nzDp7uaAKGSqAaeg/4Hf/TjdGRQ4mppd
BKdISdfLk0Hj2yAizTW0yRt90RT7hqZNK2WrMg8AoFLKYCUiKrKMovy+GPPukfmxmJt9CkpDq2Qh
E5y83rfnfVc8BYipBGBnwYSaTwWsKibYCIpFdqOW+4tF8uaiqjXL+84DE9JumA3O4tW+pGTgWraN
4Q6oWqYumEOwJIKDRpl7kg4XGkzEhHHiui0gqKHBEPT8/hA5F9BQq19pRenDlHayBn0rRDktOfEV
bh/fKFaxJg/wIY5rRhM5AI1RgsRNnIa5VUtJV9XZoJT2rgVA7suvqgAgj2m4pozSFVAeXVcKzJMG
jVi3IAawYn/WUkjIwqWQ7IuGJNqnApE8ZRWVoIvPjB2CRZfnRmdAbGZlOnLFs6iEpioDRUdVu8qm
Z+kkxCe1ev79a/wBtf1zgVXmE0yR2htt679P7dnvLpZrngUnCPfc3UaftCpDxDDYidJL6O6TbuJ7
tKjIOR48uUc+/vNkmKFg5lEkAEv9OflxKDvZ0iWxCDkHELXISxlxtG4k0iiBoHxZJPM2WlQQzaXe
BYp70D8AxDiyllkM5TOmWHvPrOPvSzJu8F7/MSL08GXDALKJq/t7SYWfJW5icE+CcMZimstcSVbI
0VgzWd6a7kYxVmcK7AptwG4TgfHvhLdza4cpZQ/xaIljnenCUIIPmbmzcVgvfGOmuLurvjTFJ41y
N8lo8ynQV2KfA3mqlNuUAmNBZrVSrKOJFGX0VGQVB38mtszLyZ8mvYekG2XMyINVjqiEQ98xctVP
E61WHbjH+/k6ry5ktfp3Yc61lhBgqcGVd163HbyhM3mZKUxwzdUUEc757xt29/SQeEiGpUFEpd+i
W5n7FzNNSgQnDacuk698G9hdEB1UJ74x1MQZPX424MFT71nan0/t//znyVHPvnVxObMuGiMoGlPG
QoqFmUztFS95BpseQVdJg3JTV7NcWF5MR6Zv6S1c1JLlR57nXmyk4r9hJsLxaLc3SDavctvUvuBE
hJdCQP3IQhsCigCYQdNuwkxKyAiKxBB8+kXs0vQmD0W/61wO13XzgHNB6gO/21ulahK1f8mQe+73
v/cmkPKLHAuS6xQgPBty7POLHHwG7vcVPkF8YAQBebYK4kFJBx2RmtoaPfg6d/dDN82eoIx6vniz
gjyJNTHL+DqGBgoF+irRe7UYL1HCdRy+GnSntGSIZbGuKEcxxmcmb4bwbOpnpmniy+HBau6eFUtX
oJ9QZI7pjX0z2sbUG9lyHf3sqMUyvBw7d0tsJ6VvYUC39TLMaUVawUzwGXPTm6HEzJiZQdWoDyKo
Fn2UhNv4EY2ndIPS/GNpNAJpDZC/qBJS//2ZOi2MlKw0XAcMYlK9WvD11oa/ZmcgWeMeY9sgfrO5
tOxN5339viv3PtHPp99kD2nky+Rkuuuk3arS1U/5CvXsOPJ8yPXX//+P0kXLgLZLt1RJvLHyiPLI
oiJdXKdOP7Ls8+xPoSyQA/iN1f3vT7pNef/s6c9H3VjvcyN7uu4W0PKbK8MGeUogH6H91zSTjCHz
JkUoNUsG1+5DKewgZL6BTlcTwuteHs7yKSZM6wRh+P37su4dQF0CkatxI4lPbyJkK5Nat+jYgBXc
JhdjV9VT8hmooyP38HC37/nUnw+7Oe2iGLVF5Z/dPu+9ds+WHgx416pZ1OlKhMvy91e7F1eClpcx
exLAN+PW9Gl6brpZg7FJYhhJ1mU9ibKlHjqY/yA5qGBR45Es7eg5S1AKuoNceVBfUO7cI4IWhfhF
xNqgYPL3PTK9zjzHZgfRysVxJymDiRgeVsNIDP72Ws6vxrSB4PN4CV5E8dkd6+qpEL8zd34+I5U9
KRm/z46Y5Qo4jTAF9ywBfmXKvVAn+BLxDcKnTH5kIh+t+uZM6FlrSJrauH3oI2YfhBVZfvD8uZyM
+Vx6+VpDq2QuBWnBpj34ZnfOo4STYrJINXFZ+s2FbGWvaKKYbya+ef4ruWUkzZIS5t2XiLq/Jk4M
GSr5qX8e9cdGndXiSYRSWpl6CGcqj/LuO+7qr9Xc3NmrEZRZ3bKamNm4y8ITJ6kyEeVxex1JlxFT
a6Kw5huFTHDVIy14oP4l9/fhxltKYPvxDrImyf8kRnld1tTPZJRYs1lY01C8zj0AwKLrZDG0BDak
ytXETaqZXm1xWdwiX1508QhHxm+xG77fLmTmxR8VBe5YaGaJDEkRpT5fuyWR8g1Xj7Wmwj+wB27s
eAAt3b1crK6ExA9OxB2j8dezbsKpNA/qKL7yrFxeMpHUuevhRXsmdOGhS7l4JYJiYIYIl6I8RHQr
3FGUQ8/bnn5fyN13Vg0EiEQdXi/l5iwomeynbofxIjfTYOABAG+MDcS8Hm3uXbula6JJ3UIFe6Bo
f1uNumjFPK5y1wnOn7rRny2otpAG9V7TyyQOjhfpvcnJ+NyZCYG1pVYjFzBNKj5KzG/ZSXuXJf1c
yM1lNLNE8i8dLovzd3HXJpJ2AqR8EHNOz+moukDlO+YX5235hHyYK8/9btFC4g8ordlplTq0oHTV
PITNkXeQ9AUCuRdjBO5FMZdxOxXNHSkkXOemNu/qWWBuhfCkPLXG+PcvJ9+7xj/f4+bTCYFrhX5O
bRW/g51oU6crpk05d7spv0hRABemsmBfmd+EEhNTCxwH/gRpLkTTiw6tJSBP8DMjPd5ihX9f3D2D
p2sqxSFRolHyJxT7kS1ci04rjZSPzR6zu1SmOFnKeRbLTyrt50dJ5L0InG/6f8+7Ca4UPRKCqON5
/akKrHgoA/AnH1BDw5ZIo/1Kt00jGvhQm4iMfKj1pKnBbz1KBR69980hB43eBoLPOqhGc7ixriSd
pb79f1Xwx4bk7v398eI3h1mJGj+IRQ5zGg8pB4rMPgO1Vj8z4ZHZvmuxNJJ0zaKmBRHg3/c3aS23
vdbEVNcAEDwIrBROqA4IogcZJI2FSwSr94GZ1euXj2SuZzDuD9oQ3c9kHXgTKR0gIafCwQRnod4T
hJs51I49EDGsbZlBorT7+P0Q3vJB/OemEySZvb1RjT+n5scpVHMvVWCjxuRAwXJZY12vqBvjVmr3
3bT1YgI2sV5FCGr8/uC7W/XjuTenoKEopkXnxAVMDQf7JA2YPEqGmAqKBx4n8fenSX28detQDVkR
ZShUZE35E6/9fM2oFATZC120X2dUqRk7RtCLa0/Nglr0mTe2hr8/8t4LGjxIQQsBc/6nuv7jieFZ
Eyy/ZGM7853wOhNf8Rr4yjCcEz/9/qxbaN2fr4jTkPuRQHLs2+zaEDQrEgrfdZp8FJtr4qFzuVQt
hihIZtPrsuoVWUYCMGwoW93vuFnKDSfLfe/EFWxOTNeQguelA4+pitikVM9VZix+X+T9b0Cf1ITw
WrT+ScB9yQrTtpUsSL7GgXLElXblghQPl8FtpDbV57a/P/NuIEUMbsoU9HDht2le1FaXyDAFyxFB
gHqv7Mo1mwYJXFtzrVkQiuNVBYBTcfBkwsebLsR2H7ovHY7iPPdhPQkdoVwTdP++rnsFqj43+N91
3TimSympnYV3+tOSsxw5c8hQqLml1arz1znlYOCp1F0fPPaeKfz52P7Q/jiURlrVTZyzHT0igLEN
aYXwRe8A4Ssm0kRJRJkaAKaDIWADGZI+5lKqzX8XXvdmktlfkYNwayhdSYk83e8sR3NL4gTGrAN0
NrpRLixIiEqrj3SUXka4Mwee8VGk9UKojg82o7f7/9gE04Qjx7JwD7c5Wq1ogtuImCCNHlXVyD0Z
wRUBrqgacjaF5hM3QXf2mn5oQsxYKVObFbIWFIqS6kG+cddYoJxiqlbvoI0bF9WjJVqjxTxdINSR
KcEuKM/1MR63QlMf9TJ7N/TPi/942s3h6wyzrkUBa0HhiSJPnm5FEVARzOOWbVHuB9VCbAsj4OW/
OfamZco6gAkTa3XznlEVZWIES63Td3n6TiobzTe/yrMzs3d1O8b6pyLCOg/swJ+85OaVZQ6aLDEE
J1rmbQW9c3FFtca3NttVdoH77TmG6q9e6PLMuGwJQ1ra/tfDBXJ6V9v6yo4/a1BIjKGZfE5rSODm
AkLjtOjAGRrW0KR07qJUBp3YtJLJT8Ee1ud1CXtfykDxXIbSUVudUeCE40hDbHEoiCuwDZWGune5
5GqF+VtdfROcPHhV5c6xlkVdkSxsLMmKflN6CNQ88wxPg1w26xjx02CR/KwZ9Tu37xdtdjU+qusO
Nw/BZQYRQHQko4YdP2ayZ0jU68nLGsS/uyVAhwxbKZa4iPP5zczRm1Shg2CK98LgwSaounEobmOV
umm29QPjkcu++x502olKKNPJ6s0pFZTGakOrtByTPOeK7m10uYxxo7ULd75ynnhGipcKbYSUBkLe
rVLtGXMlxlDPmOcRstv/hf+iK/R/C7oxnmqS0YRMij82m5sDcXBbH5RsJCN535PCdgPKor/bqLt7
gKiGQc9Hopx18y07pQyTqH+kiLqy5nDkFHkllo8Mwp00SRbR1ETFQNUU6xaWUmhKS3McPmLNHUdw
2Fy9foBhQUpSe/u+2eXSDubhTQPbYQeE2QtQbHr6/V3v2MC/FnGTn8h5RsAU8K6KG6NIFvKkuVSN
weDbSfv+MFi/54JpA9CXp9hN+dO8KXaVSZIZnhFaPbQCMxQJXzoXu4ter+jR0OvWo1XVT1tYu9/f
814iJksSXoe9pi78JyT/4YTTRMpDT/OtP0lp8h1pTLxSAzWHBrNCaEPCQpBc84mBKBjLiDHKYlg9
ssR9fH1rEIlAUEwXCchoifwdCTRyYZihxyJIivyeuN5Et70Ayh/TBY7fYKxL6q++OWydIb7kBqbk
/kYLte2jrEm6d8h7Jm7NsERTImb+eykQn7SiS6fEwezSdjAYUPGQiUrcSaKtabGqKM8VslPTMkd+
VNJ6nvEDxZ4AYP+DT/PvUmgGaHRj9L7aY92Wt6xYissgSbhv3Yj6Y+wemnoT+ksRsEq6JEauz2+R
uhRQcIToGoEVYYoH+X0Rt1g+gvm/F9En0D/Oh2C2eh7LGYbP3VApLqM3BjYSd61mz5dyFuYj1/vw
GdCJ2w+xm9CivbIRvjmnUJuGi2v4FEEREy2K6CS1s6v7EinPATVE1TqQfhiQDAunNJ/L3bInvgwd
Arw6eLK8jxQIc+5DpgiBANTtXvGgKH6nvPWHgb4XX+qpB/8chB8vdiGzPKe5RyIe9hXtXiPImmJk
WD7MfIS+uFisqHseU5+vLwSgD079Hd/49wpufErSSaHbicS/XTEXob4xB5JkB3BCvOMrozf9DTpz
f818Y7hPD8ycUAyKT+GpYKDgXS8H1laph9UG4TDlgMIl7HVJA17dWzP6phzlneoOfz8Lf5g9/76m
0DXi/UxCF4aU1Ju7YaS+1Qm+YTl1Q5a6jLWd4r5bl6Fbb8npVP+ZqK0KDk3qJCiAZk6eDMlkRbg+
f1/In+Gs3xZyYy/ci1+aZqBbTmiuO7aFkiDYg9Z41dXt2Vr0pTSZuTcItOeCu6zr/aV9s+oD6ZR4
hayRzTyeu0eWtH/720X1LJYKgoN06/5IHvw4UGVutJmr47d00A5BiPTm7AzLqzrOoC3MG8TSMeeN
t40ahojKB0n3nSIp/dEfT7+JB5TsrFxSDWNxvjgiHZ4LE5XewkrGV2XpIuik7kXjVSVtEKWARNJE
dWtnIs83aTWnCfdm28MASmWd8U/8hXF+iRAUZELhikCqDujFCXPnqm/NamLAWNEJ0xIymKLctw8v
5r+ulzdRCS+A2xiUrm5OmZVUnn8JsThR8Y43gqjQGtQ1PP4LF7qj9BAY00IbhelITl/dUxJ8Cwqw
scL2mVD9/ZzdcY4sxfrDdAVW7R8ZyUC4WKlqEgWo4COStZwuDG9x9me4ZqNdKYw2dOMWjmUJKTEo
uh8ZCFG+c6QAJ1M0tmQqReqN8S1l7XoxU8F0GsoozZvkvdO4O2fjM5AqltHp3bCVvBmQx6u6TC6z
APaKq44xBvioJQwGgOfvYnCP8UiqtzLjUoBCPe94lg5Ct8khT4iNnfhcVR+U04GmNNb6tSmmpTnP
wRPVoFW2Ufha12tF2sTtQjSGYOVzkZgrm5/jhdmICAxdGJNiklvDPazyCnhevCyMTRYww+3C8rCJ
85l0neDABOPU0D3TtxGzqdw/9F96AoBw4zJsIm4NeG3oJnJ54zMVoafozeyDveuqyxBk8h0/2lnZ
nNynFtBE5zU2CdL2nuObA2ZlEXJIl+4loTv1HDWT+FoyLLPjTJMc4ZWCaALSBa0Hsfjy/CfT258Z
J6ONVsTTSJoAZTIQe4VbqT/oo7qZl+qx8DayMCf3bb3Ptn3t/+F5ZZkVdBubwt2dr+z6BCtD1G1B
YlWOMYWo1rcgUsld8M99QhBBau5/U+Inn6em36UQRIFEHquociNZfF5AeE1Zvy5mnKJzueDXHh1i
sj1Ialvk8cbE8XRgIHDhF2fIG62pED97wlPR7Wo0Krah8GV5n5f6SYlPPrR40WVqMbKuL2TjQAtX
ZRJXO1DE55+0Hhxm4tabATS1vvgLY1Al6DEoR+RlC1GBYkN7iP02mIqGeq6e+unYINtpJxnIt2qm
GBOsfmA5sbcjQKLdKCjzErFTsIOAafVmgWwRLQpQO2U9NaBUTBcRIrvFsPPGPWyzngnZJkn3ibZh
xbjV/u4gWuKO+G9Dae1Ghzyesid8w9Z/QxWSnidHJFRfmmjBT9bMBRilq4+CZzHmYV4yzucgdQwd
cYF2yt5d5QlOu0W5KhlQZDSFZ0pZvr6ijmQWM1c4SAKT0DGt9m2ehhPzLE8uHFZ2lwAqMFDteKEx
DigtDp4LPrgGi/C28WcZ7HPG6BK8FTA6yfKad7nA1lKv9GJhPASN9c7/1psA77ZIB8DY6dbN1bfa
Om3LK3EoBQIDrhYoR9qV6M0lxF6SKRoTIpLrdMGGZ2E4ZWvC84n28wP7929cDtnf/y7CuM34qlao
oi5RTYd7yf0HKWzFWy4EMuNiOLlo4yaZoGsAcjOI1uA0rsIDE3jXAv9cwU1eFHhWKQUtK8hy6C1m
BopKCK8oYzTZuGB+ODsXU46WAnVlNgryR1n23Q3QdZrehD3A1268anLOJD2nUtZXRhF9dOHsspYK
8ZY5qhEk7KZiOeLIheoCBQmackH+wK/fwUCRbsuiRtAFwd4/2I1cTyW9LTTT0Qxu7RCB6IhM1Jpm
wfNFmYXpJPof0s5ruXEt6dJPhAh4cwtHT1He3DBKJRVIGMLbp59v60x0l3g44vwzoa7qU3IANrbJ
XLlyLW0dJXeDsjpJV2L/q9c+G/y2KUUBmMHvChwZ0U65EWXWw/yfDZiRr+0FM5B9HGrh/8PUo0aC
PZQNKsujf887uqI/5c7AyAu321p4dlIp6eoZM191aLlcURc9VCI8Z1Ng4UKf+fkOLkZUlqHo5F/E
IrBnvt+BpnZVW6qNvcVQzOXZuYtY3R3hK6I1ptxV2iNwPSQ5dnWyhWK40aXbhFAzf4LVKexKLD/J
fyG7lmIRpH9K6koiOkXnUHkpld/oJNX1Vk/ozY2QP5ASr1SW0PKLeOvYnz8/yuUXCVOY+QO5/V9I
Z2MfmnHsM3sbs5VHt3ttafQhpx3ruKTt23nksEn6HVug010Bky8UPSB0yaau2kJlQT0HtqWD0aSQ
R6wtFk7kWU4zK0+rU+6q9MINsyyaM6uL40xqHtJ2PtF/9Cevl9Z4NwpJA5Qw/EoK9s2VqW38O7f+
fldnU1srT8WhiBxrW9kNweMsO95U9WbvrLBqqpqlrc2kzPZyW9CtDwNSV63vwLeXUBrnjAMLF9k4
2iAI3/UW58q6TmdycWsdF6WCWXey1K2ZYeKts2zjLWShVH4lZmHDSChrNnP7dHtEELLFWBhlXucp
7W4kbZs6QStj5+U2043U/IJ5NeIZjRKMZGwdCwWq6socVy8Ogwrwgw4mNJrzTr2pUdjfq9re5gnm
qIBOtIYc3nt8RJIjnpD4edrMTlPb1nEwGh67HXssez3mNxLafjwQEje+0S86XKrs4jky3truU1Yf
r0zgS/uwzf1ZDm52DtPp+1ocjchK26FC+jTBp+UhpzpA+6V9uD0i5acAP2jTjYmY9oSUwmeJjm+j
riCXX7mLS5nJ33dxtiPU42HaQ+phL6aXqNU3VGnKYldKH6cEyT/y9Oo+QSTo+Jwqc81eKTYqsfFc
RVZhJMC+lm+KJPc8Qvj7bs7OJsk+apFil/ZWRjHJ0X/L6VJV5mm/M79iU9JiCthpunDSbZLcJc21
uSOWyL+u7ziK4+igZcoXvPFXvjs6aaUlpmptlW5FCE2BAmyqdtaIscW7CcMuQ3i0V8aKhC03A8Gt
YbqwoG1trjt+ei1dUkVieH5DVBlgKuk66Zp2hgrQ67g/poVm4VkmWg/YV2r5jWzESm8Ma0M1mRCz
JJE5zSBrUR9JbVFREOSagjsNgZ5gVhPioQX788Qxr92ZmN5/DZU9HE4ToYRFbrFMsHST4l+gTiSM
4NZAmHr8WkkLDaEeVX7My9VYfWj1Q4v9UHpC5h42wthv5BhzIV/Ob2zz7mCGWXOzp/9kOC21dpcU
uCgiP2o/yUeKxmHD0bP/QymVEJiuPB2aaU/evlLUh4N122D6dprp3W5ofe3IeCyl/CP+pW8qc97K
LCsEberyad/+2TvPBw3UuX/Yt091j8pZ9uvnobl4NP390s5WNsI6qXzsmUUMiGxvR25MXpBIUbOC
SzdMaJuuKf9inn0wrr2WS+k1XbcyRJMveuPZISDt23ZEJ5prF+izyU+mvNyPC8t81zvsZTXkb9XH
5rCq2PhlDm51n3hFOR/jmdWu+uwpLdkOa92NCwntdzrtyXcr/eVU7TA31uX7U7FUGix1I/fkkO3s
aYFZnWyUBPDavG/QjwffixDQsqvZlL4XiHMQ/uG39q7aH1H/hCqTRbY9bQ94PmhIj6XGn7q+m5AN
VpRnw8LmjoTKfsri+7a8KfczkAru8xp/+esM+NeyMpFnR2Ufl0rrbJ+xh+zQZ8eed6OTr762+x1Q
CJ2XrPlmf3R1+16xf2n5A92EHJYOYxHkxS8RJzdb0Taf7wDgOAtz60kFwLGe6+oXcRIp7gGFUp3u
fxal6IJBmXW8wUe9lO9H6w2mA8ntldl28Y3/9SxnWdVRmRo6/DoSGiwspKCLRFnp2M/7ZiZ4dsit
IBXfL+gF/fnC56ZJwOgWYdd/BvG88zLdx2ZiTQwiV5VwDe5fs2SVnWYORY1xgF48Q4JgTLfpcfRS
eKO69nzsPdHhV68ZG5J47owsWUKtZJqR71k9oAEaHP0DBJKfb/ZCDeT7zZ6ti/zQ21PdDV9JlzaF
+/IxhXJVwOzsuo80uWVX4Z72Qy0q893pV6NtpdO6kK/kPpeOW4fsF5VuFe7t+QHTJM1+PDiMGRUH
JdFFeV4ErIjzgfpc57temBtkGmR5Nq34BKtnT90r9VjmsYiFpCC2/qgoTYHDk24a+Zyqao/k2/CW
Tfid9Q9XBvzypTlEoTHr0CLPTq6D0VVVFHGUn1Q0J6wX2Ktl96qCwlR/RnUN8W2o39C7vb4gLgRW
PLRDnYqalv6v8l9XdsdIktiV4H1CR2SIx1isBa/GFNR6MtrHMX40f8MTc1D/q0fKysa1KPTSGUBb
JZVPSNxsxF9crb+Ox36I4sbo86+bSKwXBr9zFnodIhB+fAO2meg2khL08GvkZf/nk+zbtc/eenJS
28QRA4DYQZ/dk9JxwUJ9JSYAdvr5PYvd5Wwn/XYtMQ3+es46MVu1jmi0Ow0hZU0GW4lvuFxUvOoo
D+rzny/3fxhXkznN0NJdc77bHYy+V3TSPk07oJRr70bD2Gi1JNpdoCGXtFsXmbNIca1V4/shP/l5
e7i284kB/PdD/+cmrDPWgHZAZr9XU5vmhXeLrvwT+nUtjVwSDp/bfpxV3S7uP031uABCJmbM0ej8
lWc0+U6udkD8UWabkWlYRpr8yvhcXHa0eNmqaEnXvjbtv99HUyVxafA+0tbrFB+SAdgv+zLpPG05
7LPUJFE2jO6vXPdC1qXIBh26HKkIfpzrAXStHZvtgTlH3w2wmtbcTng34ricLfbTirQP6GDfzGVj
zj2o2QJ06yrr7YKgggW3Sxbu4KYlihvfJ2MsmWqNBoK9jZ6GL2hpb7wk8iayIV9VotVGNel9d14B
vzs8Uxbg6tRxYYU3BaLlyifgyyGZ0RREuHw03vTuU6In+pQ8QWHdT095iJQCueGVodMuzSYLjRSZ
wIy9+iwFY1jLupxihg695/0SMAO+7hFICmUzeTVa78KuthQtxlJ0rY9X7ML/msk2aTLpMmHjebIs
V62i55VticZn0fYkUWWcx8mNgW4uMSHeq4gA9jNQaAFzX7v8xc0D2QTBkaAl6ZyV59RZ3NoJTw4/
jJ0D9ja86LZ8YKPiLLwq9nFu9CIiFoWDgbYaet6RXzkLzPvGccau4Ho0ijk1HdobMNAyFQh507qU
bAQ3ByQptXE+8BHNmA6AG7h3+5YzA26nKlIpO/QlBFuoZt0vrGbjYDHd0nO9nOp7phg1F8ozdGuP
47aSZ7RwEwTG+x3qE126Y/JHxQ3lg1q/q5D422/4HjjDEKSZYxRWwCG7f7ojhlsobwU65IVPbCRh
AtDPmQP0q/08/77Qqn/Ngb9G5Wz+qfremqCH29s2iPCtmeZZKio/1Bl4IRRURCFjf3dqwyTPXbqY
bVQHkVQ33tPuttYX0ZX1cIFKKDJvhAFEKzNA9NkWLzsZJ5h0sLfVcK84AsoieN2Z1stenpO52eMN
Nt1AqEnzTiO0p6ZzM1vm42asnnJ8L6bj2kSWcP9eaq5qLtQoYJRN4K1JfSDSvznSG6gsSeB5NXL9
gOJCg++ESmMmBJSClDCssO/NPWZ7jbUA1X4qRLADDt3DzwN/oTVAPKjjEJ6JErtxdna2SVKwk0cg
QMMuUyhEbaDBIBxUv5IdUjJiv+Ru8qvaLZfOCFSZTIRb6AREQez7NhlJ7NPHElCBNnoUQylN0ikJ
N5mMgTPCdmY8PYZf1y98aaejaRNnM5BKgNOztKvurMHKUZMRgQnEGw6nqVtCrMHphOObrLhQb8Vu
g/rFNaexS9C3aBPAmlNYq6lfX//rYByHpqqrZrS21G4hp3MHnEJHxL7p23FjRL3xnWEfULNZVQd7
mfIr2pmTP2hzu11M8rsNZni6S/t1GwX1uANiofImmsWYTFP2Z8xeobUnNDPCWALQO/q44Rg45PUP
ivX088SxLu3afz/L2Qppes2ekpQXeGgFEYmNW9PuEvcpGe+oKbGllTu2U9LVMXrhpiX4PiMqb6cX
dqYTwthZBrZy+lVpjww+D10YH7SmIJdD/ckgPOlXIP4lFCUQJcrNNPTI9jqChWvq+C8ATU4aGa4q
UTlC4H/AxgbFZlaUKJxIn3IbggENWPQhglzSZJ8fn/sBV/VswV6W1Q9V90YcINWEaMMNPdtxZEGP
W7PLlZjYCYowyy1HwLqjAoTtHK1aV5vDLgaSOixBypFfPepnczEbszJBR8/asrs74xZSOAgNJfWa
wAQ8n4s3IfEAOhZZceXUPZc+/jqHdEujBENfPMJB53HKcHAGay9b2+z0kWsP8EL6+u6YzqT2Nj++
SMWy1ZbZuNhXyyJZGlgLHYVx9Uvh/DZA0mv9HuKI0WzpJ8HbxcrelXxNnYPUivdnNhvrq8+Hqju1
dwFvRwIyBTnTrYAJcIgfyuxGqp700TeiCh2a3zrJrrnlF7VqFHb7jTLhSfRoCwJKuzkMt7olOAjX
tj9xrpyfO6DfEGJkwUM5pyV2UZXGiV19bUOQMfQThefQpkQNCXmVH3bIiaCgZqOZs8iKBRW5stle
JQN+tXz+6y5sMjQDHhj70tm7sEt5sE4y82CCWgQZ0Fpg236IA/U4T9N1nOBVcgxhBrbl42gg2Nu8
dSgpizuM1xAlhnp3jF/a4yzdh4UeZnusXLwcgf7DnwH9/hqb8QNimuqLpD+XiPRHAJMn9+f94GLc
K5q6DfJeRRSmvm/o+V6j8zDLLQFnASw01lyLHllLs0OXBlG8cLBiswM5fkcOK8538gQ9ZUNBJo8C
Sjll8kQAw+YvTXM4G2xrZSRKwRybRJ7EYuPwMcWztryWM1w6DiACCPkYgSJZZ+ffMUqtqq8ysMrU
ZxeCq4j6DxQtsBhAUtgOMDCYxXAVr8LXl3h/CsOFfiYpixBp+D5kiriuFXFtAgnQWbo0muyBEigj
IUpDr0Vz15RPSrmFJdF2WwJ/4CCivZ/f3IX+WWjnxlfobdBL4JzFXq3sTPG+083tScMdqsbNJHo3
n+rjizwtteOrk/aeob/JR9mTyd70GZuBuRsCUwZ8DTJcjfftrjHnkj3XU4NqV35lal2K0A0a5RFX
U5Ectc6GKe6LvD4eVFMIFhCko4dC7xBEdcowzPP6Wg/tBXgMFv5/L3cWoI+nITMlQtVtYnsAr4N8
J2wckjXX4kj5eewvbT/swRZVQsFR/zog/goITtMxahIlNUXHIrs/ISbKSvRoAF3+/13obHVWSXWq
qoYLoVtPyIMcDkG1MmzS8srLunimkUZxoJHlwDI8m029NSmZniQmzBINQ5oJHQVEv4+BGZl0ts7I
fDH+En1W1dR6Dn4s1xHHS2v671s4O1adY66ym/KwNkr3ysyKtjyvwGZMX9NXHXwHtDF7r5BfQAB+
HucLDQewShRgDx0EABBC3Ntfb7RvEimOckI8AiKYFfDbgcFhr9VIO55EGyqHZHeV1XGJ0UjLE1IN
UDuIa8/7aFpbKgwpayzBaEypacR4xeGei9k0TEBpZSc+Bbs+x+tvdmBrs0c8zcrBLe1DaKrAC1br
yuOLmT9WOC8M+MIWlbvff+j7u7RFr8ajWdGifRC7VfRMP5XBizoP9llib0gHOfTxF6HFiOISYdOS
8BMaEzV6AB/Y6bTX7Z0lAQ3lb3JMeCWnMrSVAFo6fLZC7Pw7otSKaxWPTruA+KyFSnoHeP9PIy+u
5IiEwE4iRTjhyOK4vDc2A5vIl/JWukfDaWZQ5z/MrSN+rmu4XRRPRVOFsb8zO2T4BTkQ48J8TRCH
EpncrCL0yoqQaDGx3at1iUv8qm/v42wKtll+qop9SWRHdDmEkRkeqBSSOaurokVQdE6SM9ZzusYU
NbxeUb+wr3B5slcBgznquapnHxfQm5LC2iLcIFW3CXIOlQcIB80Mohshg5HN9niV5TM9DkUTmB1Y
5ppK7ZXVcPk+bCrHmk41+7znKItS0xxOnHB05uLvaTUz5cE2iMRntMhD91RxaTXcPppNHIJqcMSi
N/bhAP58G18Yzll8xXD89zbOdr9SP7Vp0hObULsGXiqigB4o0CbGpTfvWSIo3xGBsD0xTLrQIoFX
6dMQbGgeEQFNWfBgRbcIkAON+tB3Ib0S/MKD5zkgTQmJz3wFUzPLMXlcQEyZMiibCwBHoCQGm8VD
aUeWt8x+CvYwONkKINgxB0QzhASlacNiYnPgq/wNBNhhOq9CQwyO2IPsQ2YyRERmsNK9ookDgZQ4
lEUAcyPZe7xAJvH1EOVCHYP+KYITFa6eClvv+3aWVrrVmCI+xryUCIlmQiYxXOFDtqFmxHuE+M/d
a5BVipBsE1Dm53d3oevdoitC0A44Hh20Xr/fQZ041UnKmEIR+0tzh8pf7VXmgjAJoMKxH9A05Eyx
9BuYQTDHobAzxPEwgzgYjTCL+sVQQLsJZVOAV+nVrfdCdCLoV3Sdg+mB6p3NrWaQyR/Ko7Vtol8q
zk3V8S3PlmCXaRuY0kelau5kh8q0KLA0GwshgHeQnkZz5mjbLNsk+ZXE7uLWowBvwK+3KQ+cw6mG
nQxp2h0AGaZ7qZp3+CTLSufV7aaKcWhcSMMtKXB3mDc1INaVss+lmBYuGokATpQCVzpLZRCEj0m0
LJNolUx6hx4L5LR8ChpcqbGmLu+hd5dkAKwZfA2NEAIC0x3a8s/T5lIb0rf7OIvrnd44TlnHfZBa
G/T+oRh99LNpOeIrTZMZWQcA6BCFdT9jiiQnRDav7DoXQwETdWyyIZRfjK8M/K9QwMgj1ZJkkwYy
cbguOM6IBpi/oGtMVKJX8mLyip8f/Is6e77XmXRf4WYvMslzfCsf27GvFObjFNf+SZ58uYBwMTZQ
OlcHunrt4QtZ6g10IyDotxm8FLx48oe6ej9NO+V0c/hKNxOZ411VaH4S8EvbvHBoKRzfenonn7AM
PPmahFV6rOAK+wAoTc0/1tf8x7T3aIMGRaMrLRqeoefxtAQDirGhDIXBGq8cxpA64Zc6zTuMb03p
FtCAQjzMHf4eq1t2FSTIiAj2hxvmhkIWm1ZvdFgwlFch+a8E4t9DRg8yrfm6ydT9vsWcTkZVGgbo
Q57+ESCRLf6cEClw6/aXntwblPlosrDUP9bRVRhR7Ijpn+DE0Erm9ky0jicbtFId2OscEQoyf89E
XcRBREMivuKpmeucBtJ+NVQrROA09UYlRMm3xumD4YJNROQvle/AeEPieGxmtDTYhzswPvTH2FzZ
4XmDRDaC3lT4IMNQc0kG27EO6KEDZukx4q1CTg5Cm9HYWPmG44GwSNOe4dtHfQiTuW2v4IDKpcRf
RSqd3RkNPs1wzgqRQzqeHKkWK20U5xF8NRi92n5J+C0LJTsOKIQv8/KDUnjbtF4E6cJSaAxI0CKd
G84jyFdUvdfmrZV6kH51Az0a5TGVb6X+CWzwVNxo0SyigaIc33j/J1obxO8po8GlvUUQP/ar03TH
hQFU0VaIMXBqjIDomyUPe6+oln1xB1WNbQiUMcWh6XAnpNYBXZn0ve1ZqosfUpS82/qOQojOaTas
6AfCptaIQ8qHbXFLOVMv8E+AvqAKGQPtiSYlwaOKgkJ/oCQhx4L8RnFf70u6hD5ydCal7E+i/jFw
FIaL4M7g7OgRzpUdFUCMT8Tn9wNuRNWtgP4rRAzLpwpiSr0e8VDeUrQBC/knZwD8IEKDkE3ZqFP/
MA/0REwFdH9L5de+CyNl10arg7MTwE+E0sc9f1PtgVVKRPzzJsOrZUmcLxkSHdU0oD3DIjnLyfed
Ik0RBFhxKkM9TiYv1dYyXbvUOFEspoAjcg8cn8pQse5QjafBi1gUSQYErnmFL+BDCM1TbaQF7GAt
+DXMVOY1erqTeq/T9U8oRKGqF00nfJ4EgYOEt1sYv63jo6PfGdS2mt4VhVWarkDO2em7YcmvAfbl
9FGFe6jyGTdLCpoEbyzIw/hO9M1/RP1GKE2z6uGiBUwNoA5yHSFkxsIUqTG2CaeZZN0f3lXMMvpN
54TlyccsjC+iYcREoV+D1w+wyWec+o63VzenAKDO0eY0lBS65UnxfZ3+4q1Th6MTCJIhxHvWPBR/
jfkgQsCJtp4Fbbo8rk7ftR7m+ZNAn4npwHsQwCa6YhAogTqfMPXYz8mimGoUknT687hJA72j8oEN
hJYhQnkQbCqGurWJfldvZFk/v3n1UrhjaQggOwYtLNDPv++VVj60TWqMgDHKTktkr7IkX8kyzzq1
y1Y154ld40m6bOG/Cw5xBRPDnIp5YcC1Q95cKtOtigf2sTHcaNOMd4X21lXJ097+HYP1q3AhrdbB
4/mzRGOufv357i/OWrSayM4tm+LFGbSjFaVsFyeZjf74DAGpbW+AkVACUI4fP1/IEPP/X+vjryud
xc1j3sb95PTmlhKlgfVcFt8W2TpRFye1CPRBtBOu2xrz3/pG1t7oQYSeWp+MW6nAtEe+rYaM1FQV
JRN6ITlusXm396oQjKX7r6TBTg7yo7xSExoPlDGQpQYePSZYOYLU1Syd6IJQaWcvuvCg1EGP8WXX
RYFZDeF+j9ksBYZYf7DsF7NTwhS+6xEemFVjpmykXll3Ievey5uXg3xTGgevAAb/eYAugGwqEM1/
3sRZVJ9O0TFzSt4EVA2Bkagr8BlCov8bepAiTqB/vQwyB7wR4DbAx/o+Z6e61I91P5jbwqhp1zvA
t8IT3qVE4Ry8PbomGrae10hJl4p9Kg9IgwuwJdIeZ0hQue/kk9O35jbNYr8lm8vgkBr2e5rguHM4
zBwWsqnh4hqrbj/NG/G6se7dj4SsududlqejHkxHRWhCNlBV2aJMeKE5xgNjXQVwTzyt288l7QW9
Tl9xAGTi16mg7dAREirp3AbcgwMcHG38sAO5j69AfRff4V8PeDasVao4iaXXJpEmHVx/puEuNVZY
s9DZdzVGu3gtBBSx8sF0Sj3PsqQpRSBmjM0t+3yJmQEbN9cbp611bEGnr2QP1652drrJdp82tgmA
SN4dJ+u68jgzoE0fVdOLtLefl8Ll6Smq4Igl6Izn2ZZKwiRZh0Q82ximNJJGWzvZNcQjGOGaK6Wa
3OsdiJeeEO0LOrAclTzh3+PZd8f9oTRJQUVV79SsKM6o/YKwVqY7BfIcdUfO3F6bQ/ZABCOp79t2
B+pwvSJ/8V5od2CBcqbYxtlCcZq01ytk4UQJZp/NJnWt7DcgNRL4WLqloZfoi8oQh2Ya3TKTpcM8
68N4eVXN7xJBV6X1g3iGd4Fe2NmbsMwiLtosA7suhMHrhFRYtFLVUBzn5rIqZ+CYAG54pyw4Zol3
iV/6a62Jl05YBOMFiIxmmnyO3SWOPJbZSUYIKN+RMmfH+bEm6m/v+uG54XWNWnZlIZOUXtghbRsh
YqFTT94svv5Xqjp2DQHdwGuug+jJuun8MbBCJTTc5E+LEWgZ6LPTosObtvPtmezFi3EpLzGDxek1
mqe75E4JB35G9jSXFv5FPofqMtwoN/pGfqMX63261+673xXVmqWywJp+04V1oLmZW/nQT2cdXq6D
v1Fx3lVnhm/407296V5ABj3xp/FXH6P7+PHB7+UKFh9KeBM+QGB0+SXPZEYekT7+ex4if57Xu3A/
Q9rHAqSkZ2ZAc/fSR77WK73F3Wfi6f5M2R43zbxaPdBW7WOl4XbYx0a/6OpxwSQ8y21CJAiC2qUn
n1uTgwcUwbjc28G7eVOxbI39Rfh+dMO7xedn7J9CyNPewcs95HPdu4MfBXEItBzEvuQ5eNqe+FeM
9Xy3gh2Px3nndz5N3q4Ys3QxejK/svZqV+LDcmXvRvV6L13nT6rX+eoMD+HFagiRyPKVEFEAd/QK
XxjygjHNxPjJjCJQyyJd4KESJHc9Vr36rFrHD8PIDxqrJIBNtMW11SczmjXzZmX79mK/G+YwKGag
jatmZe6izX5t+pnnCqUiIOIPFR8sGGDvxl3xfHwk1O6eu70Xbar5Z+QqONJ27m/HS2a7vY/3Yunr
vrozd9lmekbDIIu8kmp18PA2ejqGwkPY47Vb8xoGV3+l53MzrAYGJMcmNgnosboZnqNPU3NT2S1W
RwYuWjSu6WIUx+DFN/YO+9nfeFy4j7TNuZE/4tqAtucMWmeAM6Bnh9gP49gYL+XncR4He/fX3sWO
2KUhZ6bdOpvnAs9TVTjfzfW5juk7goSYO+LDuhju0N+gYoB5qxgFI8jW9n23RG3AhyW0sN6iBSTf
DaDRclqWPq6t2yP2jZNn4zprvvQhIv+B7MfuL2H6KtNEnuC8l61JLFzS8Nn0hzM4fC2+nkeMcRxG
7meDn+Vz658wSe3DZB2twTH5oCV+liywDPDkEAWMQMGpNMGjvFyYIb0gy3zBY4TiUeVQ8Wih4bND
EHmqjx6Bh2fkPoj8P4/GrA6NpTPL1sXqBAht8Y31Ql6XIdL4c5r554cgDhL/wB80CFl2GMMHlk/+
jKNoFlpg3d6Hs87n0hy1ytD2urDyzU30FC/InHyxejXX8IFD8GJUPGTjFpoXeWlwWPareqUtYDKE
ZlCFKrMTefVVOdcW48xY7PFyPIY1xrvWLvXSWeSns9PmsKz4LQdXfCXF4NFFOpdXXK5Q78fRdvJ6
P/I8mU/23FjlQSnwKy9hIEZf9Xnjs3gzzoU3p7NIQnUlu6+T1wUje0O7khYQSB/YQgIc1O8442aF
7/ika4v+GvT3RRs5jzhhlAD8obgrWFLf99NyKKu6kQggLGou+7dj80k9iNy4d1F9cBVWVUrdpYIY
iIjI+AjX88SOedyvVbb9bp0ffmcVMq+2X2a/7cp2nQHDFCdfmd19mbV+otORZICJSU9mSX+LhcBi
Nni2PV05GS5imHAg4QVSXbT4+/uDGNVUTEokMMw4h+r+bKcSyhZkzmuUJQnWm+ZRO4UJbJQrQdGl
VM3R6aDFjg+SvXw2glpW7okvOQXT4rWSV7TLnGS6iZ+68S6pb4Zx02P03TjuUcOovcXN2ZqZ2o3V
r6ryWnx2IZdDCR+qLl6HVNTOY6Vej0w1iydje2rioLA/JDKIZHzIlBuaDaJpJqkWyVnuOdVTbObu
qfojlb9SuDg/D8mlSsi3+ziLSo80zStxxQwpxBzS72rlRpYUdyzv91gVCoe1vIdGiHc9aKQgm9YT
CMjhdJ/V7L8ySya2vCJFwiZ1vLiJYRhlgbwP6yrzW9EsZUnX3qII3c7WAbcsJhDUKmhBZ2lw08TS
2HY94SNegPuZGn3ap+em+4zpd2ppUsPNNQFecSR3St6vRpYXohoNUjdkBJAqIQ38ffKWEkJDRdew
pIx7KIrQKAtV2G3U9sPx+PDz27kQtX271lkEJRl1PmZSx0JRnpRi3vd+PQWofLiRRidaN9OU/srg
fjUIng+uynwUPVXCsPJsbTaNk5lHsodtb90/Hem4paG9dXWO/2ij9/M4mqFymp40z6hm8viWSolf
2kgiYLvXPffjpjZXreE3tEM2bCX6XIK5kwwvpkXBqNsoDvKPtMj28X2U/obwLFmf+0L1zPhNbTYK
/bEd9Oz5qMCNLpDPr0JZWlYcQk2AzYcbZ6u8x/SucR0prACrp/uJQhCOhBW0dAX0YoJg4Bn9Q6q7
6cSxaLh62XuZ9QrWlclhZa1TElx6Abyp8/Eel9Yp8JrpR7p3iq7AEZdyMOh39ErRJSVoFGc5iBYD
dsXRXsek8JOgGyLOSP0DXULQITl7kTJmKBDWz3NGFRny+RvEIJbLygY1m3ORyOgU6XoVm/o2g+s7
2syZeNGY0DJGX9v/VpTRO3Q9T35yM0ULqCeBXHuVndJPo3p7+zNS0yCLD36hsuaN50l565KnpvXt
7PbnOz13exZsUcbnv3d6Nj4T9X2tihkfpwpKwxb8EpK0rnxQyw8FbNL5rU1r03jWu1cq4hJOHpT5
Ye/Dre7TXXu6oxgeo97QuuCgMGI6Kp8DVqqzIttk7ZsyfbZ655lMl3p/QNUtvdUiY0X6a0Zvsa2I
z9Cp+TAYodKj3uss63ZuI2HbrMb6Hni47bxKXhgnUUw85OtMW6jjohDOnz4MEarSdFFa+o4ig3NY
w6Wn1RbgWYOPms/LcgZITtEELgRsDLoc8KrAtsWzwenM8Q7cXZSQMV+ZD5grWrP8msrcub/0P8Or
CUsQZDpt/dwTpLby42jHCZJx9fIQs2kHzhjWY9BEXnsMDypSW16Kw/yetmCIC172uwXlkyjdLW1B
SwiLkR3dyxHytR/QE/Ri+AtJeQ21u3gE8eT/uc8zALUf6rbTJ7acg4FFCi2VbgLnYfIASajGm6gH
76ZyZtuzKJ4dwKk/jkjRw7fO/cgM5AdV8SG5d8O92rlKH1yZo5cW01/3drbbd0nVUO/NjC2NnjCd
Ok1IhQFHTRPV+P85QKQJQoKQ0qOH4dx76nCK7Nw+Mg4Tpjxgsk5ah+BDtNV0ESb1yZXlh2bIpYcT
LAzRRAsXQhw/fyXoudXIOGvZ+nbVe7fE4IMfSqSJlktyTjJMordovZpUnayVjBGJb5dSpfv+Rqjm
3vA/2XtZ3d//8T8yd/W2eZI9lZzTcs1Z9aIsLPe0yN3VEjI86QQWFgTe9/OV+O0i2cTv3kcyc7cn
9bc98e/Cv+1dDEZJUhsQgdVHTNKRen9O3of4vOTfPon8FIeBWePz29eyN3zlvI1PvsBHS8ZATo8C
g3sfdME/F27J1PYkZGQhPUBAB7qAVq2reiAB8expdf/r9ZGvZWTIAjFw3Df+L+QyXuW3/IjNLSRk
CCXZ0RgOgXiU19Q9Ea2i8D8zvD89dy6+UyTNIqvXvZYk2rhpg+wX/iTcsniMnvRCZFGtWwfzZeH+
+hOT+DR++9RwPRnBYn7M3ABx/O+MXPYm3klPOgadfal40mwkdUO1wMVhnbERrwaA/j7n9dizA3n+
kacSKbHAMmTPIetXvZysvuc7BeIiPp/z6t7f394WyXL3e4c6gbfu3IP/W3d19zX4/azNsGEOI08h
Bf29o30FDOa0AKfxk+3EaKtLgSsMfuqLBJv4NDB9yzt6JPxBGsahFICBBwhc/xZptsj4h3k+AxDY
SuAfz90824AQ8MmSXPUAHBAtD+Hez2fHYO9/HkE4MLYND3wpIaGn12MpCX1jrkC5NsAF0yWsINHF
OXv3LPLePox2sk+gzqP0a5t/5+vn0p/toO340O7Jm0XKK3JAviEsyEHFhIi8htRaZHi/poDelzVa
EFvkk93n5xNTNf76qNwgCJzZdvu6d+vF6CP1sGGYnnemu97dDa7jme5EBonOtLtdgi+4KR+2+9wz
VZyZsTRJMPHG4YcRxmJKDgFaNGs9VALV/cUlZD4et8stGTyeuS6pK6nvPx/AZMBOH39+3s/+oQ79
KzywhHcQTeSQoM4A9r2ZdXFbOPrWYI5MIGZi0iKpD9oj5n+xQzSaN9ysJ1/h4/0Bx7LgnVUPodN/
V5lmdL2DScHnAF4q+eacPwLROvKV3/SVMbpi9gBdeGLNv26fdw+19557dw1TbJ26FZjFyLJUPIi6
64nvwl6akaL+4NXh5Gnk/Y+J/4dqpefP/4DBLEFACu9+792uRtYli5w0/ZFFzeLDlphZ/XILRFBs
E+Ab9CqZ+H0Qvqwet6+/7mUWDMm8+3RlKEW2eDaSGKSShtiQPARZ6/v2GWepXNiSBo+POjOgk7Og
Nk1nVaSENErFxSpx5lkxP8WzKxe+kDtCqMfiDaidEM85SwvsjhO/pky0pdiNdg5hE6216Jkg24mM
Jto51IShP9LvpsmLovDoW7pyB+LYO3/0v+/g7OQgxpxqe9S/IjcIJGgegjv845WLMKgc0fUwd6qV
VIYwDxgJjmuIA8NVntzP94EzzPdXIB1L639RdqbNiXLb3/5EVCGT8JZ5EucheUPFDCiDioiIn/65
6PPiuTvd1al/napzdyfpqLDZe63ftA4KBAjZwh4q/hPzVvsh9hUNIX5TXKd3Y5hPQ2lnfJHFKY4J
C2NqzE835C8l939uiCF+06fV5eneyI2sDL7DQeCvmah3sJb2D7dpLWGCqPn0sMazMTOof7oXvzqy
P+6FLjIsiHZNRhr2+zW4GblqPJ+SkqB+aCsH1dkwGFb00KMw708iYZidhyy+ZlW3fq/Auy7SbqsJ
QcV+dA3v3fv1Oa/JcDgNxj+SXlpbGu8zISpxTf44m+Gvdwwh4UC4EZKrfHu3146gdLgSJcEmyUNz
7bANL58kf9LAcbUeQwIp+mlGQF9KBxk40g3IEBR/P6xgbagq/7hs/3kj34AP9SL2jyzjjSAvqjoq
kSKusp2E/ud4eJjZ+VMizx5XA1d1CIRNB4kxYbRo0E+HO833nj5FHQFQnuuhLYFsRnoMRlJf3gqy
d/ol6b8ZQW04rIa4DiEuyuByG7xAfHKUcSwVNFRorZAbkcz97JdQQT1YlPzGNiI17ziVy8tOGMXc
VHJ2b537xDUkMluD4TqDTwv+HCs7yYAGehhQUAmbnOq2N48h8uKcXgaNET/DdNpn75xjBCbIkAwr
rmom08wQAWkGEyrniMZJaGWnkMSkJ9oAO0WHS3yj3T81ZYpjFkUJSmMm2nE7sDcS2arivhjMd4eA
6Lb+HqKmKQoX9RgPOboSKtYH6rORqesrUDStFb3L+CWTtlSzrC/eLiY43irBBOndh8e4RYjxbO08
0Y5rfhdyPWQqg8STUXM1GVPeSJrwYtDpwmgLXtwGQr8zujldlVZOs/N8fEZ5HpC4gtvyebb6al6P
FtgbU/2FL6Jb0cs5rKOirX4eyvCXhQRYIuK3Enn6YD5/f/6kPuuLtMzp8oW4vu3HtX1VgckEZ8hy
fpIQXKPLsI+VezPuvkZfzfgU3VR+GoNKnsKfKxoPMCYZRpePjD8Vh7IoyHp3lhIh6sLD2cw2RR50
X92XvNPD0Yrpz5G81Sx1l3N+15zw58WxophqvXx2sB6BFg6ZWMH4XXYrHyzYOqzyO2on87DKFrdY
MMzuq+/NnfxOdIJ/mSEMqCxRDmukR+Yxus9q3DBxOtcnXW+OdwYtdUgMkWIhotOBGFLznNyCbjKU
eJUjs5ypUEUnnxlu45EbGdSTZ2PxbE2l4Ohl8CIXp7ONEPf7isHbtOhia13fxqX58C6UFyU1HUZE
WA15UgT5orUbd+RlcWMTk3yFVvw6vN2dRrLHc2HgLKgM0MgPdUZpvgPgu4eNuDtKxDlTmZ0l8/J2
QsafqOHBP39cGjMkNuHDmFcqJaO0K5+OwpShg90GSpzuZesQ3eZXrPWdrVLWXywhuFmntzamGT3b
Q5+QJ/IXXwqbKROC7HOwTaeCx4SEeR9lNshWWN7Ne3xMTivQ5tRRksdLaWXbjgiy91N8zZzHuz6/
755TwwZLDS4hWuNluoApNjEcR51ptdHhp33xD3gT0A8Tuahj3sPD+l1g0t9OmnhrCDKjPHQegRxd
lpkj/WKNahe2w8wXQy2lO8/lDzvycEj+tiF/e+VvJ4Mm5Tcpv9bPhCS9YK8HhVXS+3xBI/2EkP3R
9357pW9bv4i8jGHvvJJq7h9+Ro+hB0ogBVkgrG9OwnhPiCl1lrnE6NLZgfb4P3zWP0rHb+9g2FP+
03lfukLqnxlX+Uazd5pdYO1A0c0uHoiun0azj/+AkVUElapEPgGe1BGF4e+vppfn6vx8oAFCoe9K
4SW4B4RfuLvOyieNX0UcSe4t7jepp89T7wlDP3xkbSIshWm9EdGVkdkfi05jZdCmD2hqw5Wcw+zo
szfYW8O7OOWW6B2nea1pBPFq0bqNuLClKbo6uUXJcVZDfB42iPVuJw+y8Uv7xRbWU93tK6uZlY4I
0fbvq/zLR/JtRSHtUZluiCQMx8m3q6z2+CT6Vuq5z7oHDt07oATBFdihS+RBjcBCg4y3CDOfFo4c
EzhgC9PeaTeSM3JH0MMVLHttKVY+U6HgB8JYcZhaS2a8OfzDozd2rnCoKeTv7bWHpuziVKYNuSyK
1KxeIOLEeHhuP2TAhZv98aX56lsfnxLRvnDxL/a/P7H0l2cItwhHgyJzEKH0+P1OP05yJ16qe58c
0ASa8q5Y5Kt284hvs8aqPM0uzWx2nOn03eT3eUjEzP+7tYbFxgRqnL+/dNvqt5I8VYtOflyaPpEm
Z1TIX9TD0gXFxZmuzB2ApX0GRJDSZOdhXVojj7rGOYUHZxyMfgDUfnVgvy8A7EUDsjWMch8grt8v
xz3NSRlV1XvSWyO3ttIgd9EwmjK9LP0C65mh1x/CPjOPa2GiQ5D3H6gR6GHzhezIgET0pX4Pn9z4
2UY2hY9ybcyE1U8IqPIrUfDbG5V1VVINA8Re034pP/+zHzTK6KYbz/qOjte8xIdZb+nrJmyjOurm
dSSbjB5N+jC6eLjVEcncdiUZCkzRHlA68J7pNb6u0i9asFgLM58ZZnPVf5Bxa5dTQoJp7o3SUkJG
U9ocNW/XeORWyFBINw5lH0Vz1RE7Y1YhefyrJnmu6nnzWYWKc4kvwSiWo2xdTEq7XGlh5RymKXAM
6SBRYXWzKr6HJxerpiVNy0icErFcbk5v6D4tDm+Xc4o65KXnFr+vRv6g5xhZPQMi3UOkfsoc71SV
NhMKlvXDfPqGJS8Y/zC5RCUSNavcM6TIMV6PE22mf7CpWM9wPDkhM0ER0ppyAkgU5buTPd4e5/eo
+lReDo3Vv5AcOznPGU1VMpN4WXzetjd4I6siwzk3s3g1YFnK8AwfzeNktPg8hszxrD08VEvDQUOx
FBwJftjUX1CaPPbjhZE89tfGMhb37c2/+Fefy4Hg0+QIj3WvSfpX7Ww16/Slmci4Rz2EEaJJ3Xf0
8q04pRocOzLF+mwQB40SeXGtTHEKbSG+UxLMj1QsqYkGY1JwwOuSw+wH87wdMY8ChGME9EfAqQ29
MeH+T6pt7b7dvqhhGLu5QFIWVi4jNBbbFFHHOByHDLNzL6+HV8OuIyEWOVlsyf9KF9eJYDehlmFb
27SAeB6mXN2wrrIpEs3uJFdrTlGyOL2r5mhZmMuLKXvKlIIqSP2Rh/o6OKHr6CJcv1ZlKygxjvbV
0YBWbp5BzWsdvGJ/h9LqgG3GQT5RA81RQSD9NiL5ws+ofLqgdAQEEgcvZVqUYafrFuDr5eIM2pfy
7cE8QQJS7EGdgbtUccl6I6E9YJRBvJTehfklkZnwtro8nafDmNOD+Vwb9uxp3RLFfSBnEaEAyHx0
dP/LiHXrulAiMUL24V294YKowZfkXpKWn3LIXpig5GpC4WYxTnxCLlTc+RfvCmCIjYadKn44xKTY
gLth+nCkebORPDHsQsEnWJwYlbN5G0qVR3yMUIGZ+jpH4mJnCxWNl+SdXQLnZwZuHrPB6eMpsYYw
prQO8XNkKq8lsmhEJmN7/ION4n8+3H9tJt+OvUoTy5Sp1ffktjvF3ddzVyQCZb7gjB3gezdjF1B9
EPOZECAc9upotOys53QUnKPzV1bZT9l67oaPwfTmefqi29pKTlJ7f1kd/cNM927BbSnsZf9sPbmk
zi0SrH6mmN3gbzLZ5w/A/qTh+ePMVJNbZcqTxjUs/qYFaay8pKsaPLay0pnaWEysjSjNvfc0uPoO
hOi7EvBt7wAiLCxo9uzU1YJn1Eyuy4N79x+ZeV4XyKSkJcnJPGCKLb6oRCzNCo9pq5PDFkQ5GM2b
l3vY74T5mO7h+nX5GnuC167+N/mBbAmHwNuZ/FHQTGK7ZQeVrMuu9pt9Csk8OW5HAT3ntEH1c3bR
PO/JjXsxVneGLIX6ugW7tNYKDwhxtLY8kyaqXQWqZ3jXpJ5WS8a6GLR+7Be5PX5hQk8HP26Clc1w
WCFV4uE7xOuXdAnFZV681leDf5cBsjZUdH8sgTGqZjQ2IITf8xKKsXG+tnJ+T5RXbf50W2bCCIVb
wsl8EJtpEfBil8C1pckwMM6RtbYuFFeaCP79RYEiub0ctw2OO5Rvmn/ymr0cpJ+99xjZz2k6tuQp
uberAfx9vBv07a/ivNi0jh6mIU761FN397jy5ah+refE3q1FzXrsjUXhgRH7D1d/TT/lZbHJFhUK
YFMHMqbguiP8qqOKs2ockU7l3t7Hyy9ln/GA9N6gx0stgz2fAk4OkHUV5mmSApazml1tjmqRM1r0
9DX2q9pnJvkpOITjwPiAjRW3zRZJ7fwO8XQw21CeloG8YxrNHuw6Yb5QWCyOEbp9oFvnYZ8BzV4f
syzRvJKj4u4a7/1GhvCA3ArbzdGviCTheTqGVYg5qLCOr8WneravPhEmqzIqvGoyTvSAnj84oQ0c
DmG0m3Sg8lxeGADnR5NFOsk8iWypzHmG5xhDX6zO7462LALC4d06FiYEs/nlG20tJ6iEHPA4e1ji
R/aJ+9ZCtscviZsYrG5Vxce72TBVlGg1U9xd3hpbj5lsFowWiA7dapL640kZXRzszvHdV5bCax13
O/SJ8dmt3Mqup6nJOUwiwxMaLDnRYM4MYEt91qDvcSu4EXFnQD+x2s31rXU5G3mcr343u25V3rQ6
0cwDVZNuzXCgpdjp3jic4HDelSXt8auwbl2VJhth56cy5cJYPaWB8CrupN2ztiT+TXSA+Fs3q8dG
d9sZlgSyza/J+aVdFlMymxw8VJvKFiMyLiNmU7CEWcbca+fpisiKO7o0cr5DHBC2smW+FNv2vx+q
X4Xrt2eKkDWdCg3FFhEk37bVXO6Ui5Hf2oQz7cJNUKy7YNcMFboxHyuov+o34/1xt7I8VAEJJOIe
kRleyG41H2QsiknDLlThnBkmFuZbqZpC6l4Ij34woc81ThtF88cHq60s6Rk9RkFz3+WGLRvxie2O
J6DCXBYQ6oB7VkWaKlHLuDIwTGf9+3P+gSLhv2LIOt0/+ib+M3z/P6XoUSzvJ+12aZOCkyAWai+v
vPvTzH+aPD9cru+X87+v8w02I8/2cepaXufZmjfR7pnsnpqXH6H5PzttPg4MAE3JEJv8ne46Ztnp
3qqnNrk83PPTr8+enlnKyL2L3jV1ZGZ8oE2liv6/Z7ZwHckehXU3iDhQjW9Nd3e8ymqNkSTJdKvQ
7SxzD7igOIJx7QrOk1LiZo1E998375er+PerChMwGPVVxh6rpK7+fvfaPH8+VLVrk9bSX4WDqaFv
LM3nyG6NpL26Z/5sM1eNAApaM82rIAd8iRD4bi1vH/6dSSHEhJqXrYhe+quHp9QoUk8JA8fsgelV
w9I8iGBuWmuOPTKu2RKECRIxBxI0IhxhBUrXY56Zj19Pmy6+WjfNunnNNLkjJD44P035+Au0MTAf
uK/GhIPJ41/Owv+s1l6uH/fr4dwmBCK4CsPlwioRphIQ4aqnoxAslYERqBmp5U/70lXW6v4wPa5F
qpq2NR9zzX6Exnw0T33v4te2PBGnrd3FGorm5xqMIoGjjfK18KEsLvbt/eYqk85U9h3M8lsecqVi
qh4K9Ch1PkZLeZlTqwue/CVSZTdRTnF8tNutwPb0wxn/P7Hqt1tN7QeJC6oD+vw9Yet0zkbaSSMq
Lx/k+ej6o6hz0Omxj94ptweSfmTLWAJai+mDbupNd1gNVit3MlC2wx/52kQ1J097WlukUZnTybTz
3NqkVWZ2lskY2aDwBmvDgPqEV2DQ0oy3DwsK9z0ezZ9IwNMp1bILTQPN3aMTL0PFHWTqcOWcIlrE
LjcdGuguUpIaXO3fy53Ijj92EYbB/+cifNtFirYZ18+iuSV3FxoSs8U1LvxbvIdccKb8/31WOMW8
n4x8ouP8py1gu3WyV+2lWhc0tc8F9WPQuEyxcG7bYjJeMO7Ip5HlawgYFFuLj3xGYa6YD+rU50b1
ThE9Ynx/Y3ArCMpO8E7OE/Z7/ZgQrWf3q2zZRaMXCib8I6eY6e0+hYutmhvBZqNz5V/2EwhqD9cv
FVbuESHi0exYo4DsiuC8xSjkEyGBK0WnIHvOOPu86w/7xF+gMa6bJkuIoIklxQH3bZ94jEZp25Ne
pKI3EbHIDMIDrBRWbu1ajDn6PEd44/36G1PMeOPGVALO2RhTpgQnaEJmwCMOncxgswgPNuYLsDKG
+bw/E7SXcPzH4BEq08ZGomGjBYDPAyxHFuDUMZwBaho1HP67PoNuE+aHQAaLgU57+PHvRfIL5fn+
oGC9Yl8EliLG6tsaORtP8XTU2jZRJkhyeDsgrrrHzFXUzKPM1l/ld9KR67f0C0f99BZJwS1UlsfJ
meq8N58kDFkkO80HkUrloSY97OlClI9TNHodecXqZskk1pGTbF+9yr145aTctf4ZqGWmJZrz7w/D
zflzxTPUl/MEK9dgA/iGr4lFWtzEkXZNqGVv76N3KSxXPWXroFcSnUHsowZnR/B7nv/CqQf5j4m2
byjWl2eK8RxEqLZGPqqb4Gjux+YUnBalzppqWDUFXwUmHUcZpe0ISUjmHyw5Eh15KHc93AGVt9K9
2jy4mXfE4ZPzU08XQRXwolwBCjFmKtIDjhIf5c/FSWPBefgt0AhpG9dtNtFsQu8s8eXiy+AnSwaS
8jChi1En+FtQ6qhoh4r4AAsj4sLo9x3GDDgkn4gvRzyDHj037Uqy5YOf7nVX8FAYzKvpKURa5Z28
Yjl4OB7ThrJwWLY8OxOdWpFrdXd5yMyvjJ7r6ELFBzp6q6tt+M8XfdGZ0rYzhZjyyhwQisNcoVk/
rOuzrfxEP3Cf/nILCUUEIB2cmX8MyCrOFA2lwS1k1nBPksy0AchjOV5RzCG8PRfhaCmG6jviTKm3
NgV4COiRJ0zvqtO8ZUQFmOSmXmb6pg67NRi1O8JsRggbWDXBJ1ZuX6b5MqWp9wG2RlER4htbZvPL
zRzMVj4nfLm/RkoADoUE28qnEPGcfjQUuJV2TIKBxrpsxhA976dNmYycfKHJVh1z6mvLGhbM7tjx
kS4XKwSZuq+7aArAm9F0LdL31FwaGGJSB9gXQPwlQcP4oUSD5qqK8k/V1kQrfdNfEXPvc7ZOYPY9
pJf8Ia/+/bCMh2fh25OPTP//X+hvtSwzCUkUunOh9Yn41VsfIr4fEFSL2GyogHNy9E8zGlWg6bfD
B+ylUboMfDqtrrNziLMN0ZkyPcd3PGMD/ZGZaUyIvo/nyTp9ncnNQEduG/yio6mStTs/bXB79ejR
AI8/T6+jo4Us2caxNEM/HFzfBR9RxeAu7P3Knv/7szJj5S/LCjP6EM42gMjwwL/v6fVdVx/jUd4k
6sjsWEtxXVvFmzwVonRC0LGDwmICPApSqZgH2q0PTAR4FINbrE7l9/PXJUbfGXVJGh4XLLIB1oIf
qEwMh++j1XV6cYGUu0XvkO6TAG+oA7aB4fBgFfP9eHcKeuc606waLlebHZb3kVV8FrWZT89z2Obl
LWDvLdCavfVfzdtIouAgSJoxcNZTMu8rarZ2I4D3JWTJzU4fzVsEZr0ljrbgnh28Q4B5th2IZUyk
kk2Kd8jYd5PfNbbFzu6hNkhiwbz1dKRQm4ynNwCOBB6P7szCzr6Ey2buTTyePneS6so7daqaX2f7
PgcYse7v6aQkZKYlwoBjG+kFtS3Fi/2cMU8QgOAJhyJOavNmayHL5gP8fIEThgBZEOJmUmEg9rLM
zKLrMt2M/AaccaoAiUA9OQ047HOKzMMEQdIQbZ4CYamE3aZNxDXX1HDlSI5OoJnRcc30wKRaV+tb
dJjeQYsF67nPNKsHWGHQlylwyjYoWCvGzVC23bdjEPPRPrUpwl9zoJTpw1ICYzHaIzbAj2aPE3bu
tY4Y8xjf2Le12RkF5ij5HPkDv0V82E6hlb+BW0+K8LnqPHlvOEfouuPqtPkchH4cAICYr2cPjPz1
4T+3Q5Qtbr7FxR3F46hm41ncrRqEkSyCuTCXUcWU5t2Zwc4PtP9t1nmHd0NkK8pC5UV/qT5lCkas
q4Wpd+YYtSobcI5BxH/gBVVzzttVDf88cp/2ZcnMiPCyhHRc5Gw6i+dCC7RAWdU7EPTx/PBWsold
W7c822dqCJIwbG0pBReHtEr76AG5OOW0ZMt8/XWAHZbVWlY4yY9422bGYhAskovEsz4mCs4+uK1K
J4Q/lUck+3z6/EteVl9dwaaZ52RJS65jKAVUBx3A5TjEHdoDnaT2QKQ8QP+1WbkXgNTZLLiqxzBf
GnAwd+6WUfHtw5IozaMz0AXSI1QZK0Yo/eRByg3S4kesE6QJlu5WgBufxWsdEn2CHKLmBt/2XDBt
htM2BBcdhCVgoeujVcQkF2i2RravyTEL98CgqkeDg1acGUm64hcz+yDMHOaRT4p17lbewYUe2R8X
wLiLoQO6A8g2k4fP+6rNao4tFqyWDTDsJ1C6jsK6qgfEqZ+pC+Wj2YnTiiqO+u1sCvhOW0tbovtN
yOQqzCugxtIwLBos5sOIYLQUfacEd9/gtTzbPeVg6soTdf6Yb+XwkGhT/WZp8Bcdltm7aqb+ZWyq
jjK9o/rGJTt/fJVvoEooa2B+GrfrLOXun/aCM4rOa/LrjxyC5VTUHYT5Ptofj3oNOquZ1J6Kb1pY
yDxM74uSdsjYiU46F0xOTJ/bcd1eo2dyb907t2aXxvzBkl4esGReDq0lzcg/ad5lRDL2BSyueMkj
CeXFRgJyLNfnvUSsAmbx6mYudZo9qpAJmfTzetvtTzV/LV4QfFhDWSEdzTWS78oe24cjuNV6tGHm
op1PTuw0fZzu1K/S7wMJUfpXE2wH9UPDxZ3cv060Ww9asGPQn5ndjfKFEnupFK46p6ZmXX4Jr/K8
iLvZhWBxjFgFuHvjXjBhs4YFRM+9q+8QI0/fq/AByXYy29ULAN/r01rri5vLMO3BOR/QyM0EL52+
XM0GYr6L63jcm/XqgiceBbQ2vSFfNr6yl9hTUOCzKqpAAVumgD+79YrT1YNHI18IZfMJzfkpaN56
i1rAKpPZtokfmzZgG6MgJbkUnF1LOhO1V3SZGNx5/xSK0ejzCLjXLwCfYa3ONpGWHgMFPViEFyEo
54xIhO5szZJSb1Bn9OHFXo4cMS4dSDAHhs9SpwUXHlcXZe/Y/qDEW7ZhB1Z/oQ+DE9pBp/I+E818
Ebe39QATZ6IJsM1L0tJ/Eox+mvP5fVQuQ+mICyo+rKoFmiigXuadwOs5Z15IWB0+x50lzNLFcXrm
3zMufiksmysI9CDdT2Gag856rV5bD8jvwzA34189ApUsNai+QDsH/yK4PVyatCCSyT140gT0FJf0
l+jRL7N22u1gXKBC3Bwmj/cPauJAND8G3FPxPvjU9Cx8Hq5R+KC57E2ZooPEJDd3virzuRu9X2IU
iBx6sEDvOqb/mytBzASZe1sD4By8dWa3Z3wGj4T54B6TDzUfbQJGAq4TFbM2+YDqBMdE5LQb8gWu
rGBwTGcU4CLzClzycIz5mkVkt293G8v8baH79Us961bNElXU5DJcfi595wOnnCwZcza5vV6OvEdz
mZg+o3FoveEF/To4218boiI2Tz5RlWAsOdoPT/Jv84H8xB2yVeAIMYmZ1zAfBKvxiFACandQinOg
8izJ6PtvSQUyxaD5JYuj9C8JKsStX9iP5J4UL6DprA11Sj3Iw+p0AYmo9gPRp81CyKaPsfN1MUHu
5eSOjl21WlwEMqsdb0RnE1EAv+5QCE6yYNC6Y5WalX63us1z5wSeMqKf5uZPkLw1zrz5eCTUvjzp
qVM7NNUlbOPRvdgfN28uedFACdJSkgr4dR3ZmicjMMGZMpQf6qbg57irU/hJrO2GLVCWDM9HGSPV
j9X4NG1eM7/x7tNz0mzmX7CdXF+BdV0s0akSWVC4HWTyVxW1tHaIXD31xSqWV76nZNjXD2GOh+bs
QIaZ6as2MfzHO3XTyAW4Vt0dr+SNX+6sEEyVXNBs1wWo8geri+Rd4swvkBRBg35IaBxJucC86Wve
TuZZ6MhCGLw8+lpdseM5l/nJ0Su2v5wEPhaWGHfkRhC4YswangYiDsb0cgRpf7K6zHyGThkkijXf
RvBp6OtiOp6JEHz0VpUMaH9YfZT+aC1FeVg6w75CRkj8axv5vKzvc4l105thcuVFnKsZrp9vOQsg
YzInO+7QJR54cMLlesgC+BicRj7fO7pJwXGrzyriENloj0G+eQ7ZA2E1PQB/cQ7iToP9WFWUhRMD
4QVdWxnoE/adWWYrPuG9AED6Yjwr+Ex357A40Exl1vMzf5Wt9cnTfm1l7IlHW4qGTUnxG949IX/b
22dhIz85Tt6hD5cy7ogRqQdoiN4B2eybx0wX3sEQx5CRq9BZD3KB41NMFiafYdg9mfIVVfZX7vV+
6vD7obn7GFsJChIMSWxLRxaQ5I1214A6neZzsiPl97Oc5CHagIgc2ddNwYXkhTrR7PdCPph7BZu1
Yswk7meB83alJUNEBlsbzNppDrbFRAXsTvddax6nc1CIUAsfNrAzTQgso/bK2otJiRxEdewnr8r8
btNLBCKc3+Cb6qzzNv80ZPM6OXnn/ZOjg+LNZcnbogmcyKeVEExQ0pD0SSYEuwX42tcl5EPfeWnS
H/lY9NLQl7v8aG6uHoMu1oYPiRJiW5yvh4/NzCRPnm5608x9khIAvLTX4VRAoWmd9zcGugy77T0R
OVvYBgr60X93aPKfjAezMdH+DIwAocPaN+SmyKU2l0f9NelCxDvGTnL6CZGG8IklqpLKhVUUzOtH
6VJeazEgyFv2cV5dNu1uPD/Ozi+ahPSBqQieKJodQhoNySmH1g/6AeVPDdnvb/MbNJhfSiUzCFJN
RJS8ukfblB0teuQHHqjCr94uK9EZSIQxjV6iLk74iLEGDTzg9DlY1ayTHKpEjzmSy5/D2+S+Ptrd
8jm5ehkPF+iK+oPOSxr/7T2rDJNm4BSOfDRfv7e+5SkfphZm16RAtkxXGfWoSMVkOCVJ5rzF0JrB
Jp2rHMjDsnp2JmsjUgOOLEcLYbLD28XuCQmiWpq0eKXn/We7hvJ10t4kr7vkHBex8pEQdKxpmo8+
x22sRrKfvQIwO9WAl+dEFnVeg+nGpH0TKfUrkDULD9trsSbhAQdbaW7V8Om8cGOD3G/j3hXtDh96
9jnmRCG6lXSSKRDOG3GiLgNCXGSWYGsAQv75U1hQ3BeTo6cF2ZwqpP3MXlMaFmWGdJoEHAKAtic4
GByP5A9ygIU9W3znn4ky2V79WWbJ4WexToHbjm6mmKPK1Bi+HgED3MzyjQC0CXKxMc0ggCfyQEqB
40r1cBxQT52X7ar4eDB4fpXxv6fTB6eQ+0tkDtUYF5IhBImWGMFlwpkxowhItP3htcSFyRQu4F2O
Y29OATwYCGuHktAT/Y8b6S/CINBZiyB8jPsIr6G4unlHN3Uwq6COOM3FvVKZjGHKOXVa6/lSccbx
4Q1XYjMiwUcxhVEkjGMUAFHNl+6+3exVpt4GQxVYsIc0q7HXBE1AMWzf1uVc9NFM5RFmiODiyXyC
248ZFX+K8VWCxxhyNh5CbFVmR/6+IvPsrknteFyzBkcU1x1o49ch5VBtvaFPVMwiG6KT9hqiMHWR
xmIgWJdIdfpBzcRNGTpHtPBnOsE7klu6sgV3Gghas9HT6u498c5W5xVIcB/RHRfiZzs5W+8sqJje
nzYPCS7xs2kwNHMsrD1ZS4OQ/eQzuzMoZtULQd2Ovst9yady5soKdoX/P7qv1bN1A2gIBOIhwU+p
lOwxTsuEAg6bAKfyoCLkhqiz8UfuoZgp19KCO8N8Ltyl/oOwfa+MCf1aSGHjNPvDmeP633vp/2bl
fYP2uL6M5VSZc0XG8rDZ/of4YzyuZDSdXlMLoEhaDeDM7aPzDLdYkPnoV/TzzW64fiUwzGMpvj2C
63TsI2l6ZfaWDRLmDeJegv/mXQKOYXMdTcVcAIl3inmck1xXgW6nQfpCZ+wWk5d8wU2zRnZXm+W0
4Jnkum4HSdM91AjkAkPP9wOuLS4rGiekggWNbxUskVMAQwzKi2w9SiqPH6Vpu/rvx1VpGo6O2ixG
nHQ0i1kfV+4Ruf9QfWM1CoVInoJITb5Q3JGZ5dJxv13Cck5Wznqw6XJW0X0uT2EXIKDNgKv4aYDt
ciJFjNPQ9/fPJ81l7Wj78hPln7Jg0ICKpIUjmF5hgQoIqWk0L6atf4g7i9KPOdYvHJTvz50yL5Bn
uoj1nPEbv9k0fG3O4xPmkU6Zlrn5DzODfunQ/7inGujlmNEOQ4bg7/dUqu7X7qLK9S9xJvM43GHm
OjUmwDcUp2HSI/Ssep4J5nVIprLpaUyR7uhgtXt27e5z1ax5UupPNsAbm+p1/8BkTVhT/SGEz7eO
3t5GXLmU4q1ujjdD9Xh5mMRKbfvIoJNTZ8Q200CI7tgj32upUvzdnNwcgYlAaF6gi9DsGVzlfy/n
vzEC+uC3YIYg2hLlu6NTMU5FptXHK34A5tNtHgenmXMi1SAnaOTQvbGfDyWBMJGwfc/qJdLHGjn6
Jycqm+FPyvnRH44BZpdhDiZmlFQGgpq+3YnrtdcZnnquE5nVLgqSUz3uZi4wZaYT5lmLsLs9aH6l
ZWf2W7uu9YV8y72qOnz2z1tYPtXxoNRKr1er7RlyxqyjHy6Y+EcxNbxDg9wChiapDNr65uEw7nf5
JutFnWhrdZnH2UaIH7NyVzJRlidpc/4CM0guAfKSoIiO0ZPn+BFd3It7wrNXRO36gVIwjdNVuoKI
SmfirFnDTgVMw+AbLfUn9rJIYUN5oJauEyCEsV03wi/pFi7F8BgKW1IUid0j8w6Y7QHtVaCPll01
gAGeUjGdYik03Mw5RYRuRCoaWsBJGiva2SebwBijuwHCqXslwWfk10NIHQKk3j6et+CIT4qzwi7x
WpEsAKlT4DbQZ+cS65FB30h35VCTuEJk2AZSW/hitLYIWGmtD/OWRuDoisTH/z/SzmvHWSUN11eE
ZIIJpwTnnNruE8udCDZgwAbjq99P9Wzt6Z9u2dKeGWnNGq2lv0xRVH31fm/ot6Cw41zYb/fjIcZp
E6lPMLhbDsDn6NF2oWcMb2Hq0AxSVvd5qx+96SPcyUf+h7mtR6dJyr90Rcx8hcdC2M63GRs1eg95
TheHOSi9AkPJelcouPLAn+UwwegZcRfi8ogsbngdRt2qRwDV0JzEz7IhfnU9sJgkoKitYwilYv7b
KFcNv52Zl+Mtm1g9fAo/c5z8djrE5GIke/lAf5Pc++7x4lN/6YcaQzZINrmpG9f7sc4m+7U2Dw/x
gcZGhjETSvZVtkjptum4D6hzvo49XLeLt7eYkXRGUg/Teh1ZYM4UNxHoIAXLk2uG/KtB3Ph1DdGD
XMhamBb8uqBP92ebzC4rnNzekuF9IH/h8rfC7AWoSVk8npW/x9W537T4NIk9bLyIOlByvV1X4kTW
u8a3pA/LxWAP+IdfIgU4wSmVDRQUP9NPyH++kB9DN17IJU7qmGhHXgiNLr8HvLU4DTE8dCfs1UNj
9fhJvyP0/jmnxAyTrkkeBjobtEX/nlMRhjVxZIXoHm04EQhcss1x0vLQOmKV1n5JTJB6cH150poe
+8Hins7U2rt/sSQmZ+phfyc4M2u8hjxzQad3fqOBjpyI7pJF6XrT4BSHLzmuJk84QwRv88t+/3K2
TBgfBHN/02l+VE23WNWKss1EEQELWpevjB56DwpMCCrCfAK7kpHmEDq8wHyv8jZJV/6s+7EL3niG
UZmP9t3oDMO3/kpWp9XVmwPy2QXlOYYLCZVhCd3FGul4tOjd9ntOu01e0mVHJBEg3fyG5AAZ8Orf
Lsk3BoYj96D7IXgxxFlNZFC8GN8SPEyAbcAehY2ktsheoq40hJbtqgchjYjGxxd1L/QETtXvsdNO
A1wX4S2/47U6Aj3GEHKpAICaWwg5HI5EAnTo/6L34ebmvRKIujSB2KAbouwC4qP7PsoG7RfQ8kvh
3OilAX7A3YbeHbm3uTJLhvqSerLTPXWSzoKeptpL6bsUroU+5Y4GY4NJab91xqbPfpd7bNJrOjdj
SBOAFjQ3+ySNGS/Ui71kSH9DXwYH9evaV7H9JHkIlhxB7eMRUS4oWuekXdCjV/q0tWCZnb0V/c+N
MZbWROysoE10Zxl+KspOunYuwxBAP0Tno7HhiP6UoGkJYw3lhGuKSH/s3H27tQuwkgVum1qile2p
82w74wSA6ZLjz1rBgYI9QnOv9KI3eXKfnzba0ly2UfUOrAX6t00CWcRfKx8FGpMYlYPoI45kCF+0
oYpvk1K6YLwzfno6p0SmcrYEh2zNxWZaT1vLi+ASwOygN4n1KaI5BAEQh/UVtTHEEuJcpzpdrrJ2
YJHsR/d55JqbZKf2bkN/faNP00um/gDScZU49+7pZJOJJY3b2KCWvbNnwY313jk42502hJX2lmPa
q8bYPtMDaXsvEj8NTtIN0kvIwbu7ONEwnqHUOx3glJyhJefMYgDF8dITih2DngkgMkAyVOplsukD
5eKkOQAWvOFfxC+E+y8u+DJ9pMCx3pC9j5PhlcYa0qF+ur2yMtRuRdtGFPjCJmbP25ztZ2cecyW7
Rscf1MITlhv9HVnUlaZf6CZtO4FuU7pqN+0TlOPo7tmrERUiMyHH3j6DZtkSJ/VA60WDGpNZLy/g
qyQOoCJ32U8JC+FMSMsB7HQoeIuM6sIr+cNhXHhJd1Kx7by1gSaN/pWPtvIQ4+FX/Hq0r4Ytrbjx
SX2NrgRymYGJBbudw8MXN7kSMB3HiM5XPZd6xnTzVa0k4AXTgyQWAJEnXkIgI2il5EqrHkAq4ipY
7SkIx7uY2dBpd8sDhHYAT9n5PLmfSF2/FIqChH1A6ZCaOGjReoidihB5hkLwBCtNyMnb08v7EdcX
UNvBfhxOUKqOSxSXIKIjA/zwcFudOzg0sPkU7FJFz18OGGwDDSXzktGNfo+2yN0OQAy6FI4gbkpo
fWi92e0v5u8CGlwPvg6DDvynHCr6PFxUDje+dOz23dYEzw5w8xounIDb5FnGfibYe3qX27HqFF8t
09kkIF/AzfIAVgTuJ+7w1eAPpdHVoyVls0F29AH2S0iforWCd9PLGYGQNRAKTFQKtLnYEAThyZ8W
QxKDJxrWcP0CZgMcZW5ex46JoI4mDcLRvCvNBCIDc9BDSnJ5p5hEWdDdfeFu3tNPsLbUjgJFhw0E
MZPHzoyL036Oe/O7UBZWdCxoetj+Up3Re3LYtYeZ83r1bghE8u0eCbBYTXSau22713YMjI0ICn47
f9ZDQtmcgOaS3gNf76TcsaANeJSv0zN+QdevemA6gvx4mwYaQ2RTGrgfJ/BpYTZUYc5N34F3Ti0A
QC33g5H2ujE9+mZTc815t913z/3YnpcT1aOM/Tyhd+RatpzTURoKmgaOV/CLcxsYVxklAwH0Ziiz
sDwBcZ5zWLxcabLZRk+QVOAcgbtvVC/gp5D/CPD3uBBQRF3x6DhtgBBSei7lPLtkExPDbzoxRxim
PPf4ZoP46727d1qcnTU2U501C//J6L+5r99lyH8P8wbfR29XcX7NGT3po8bZln3OTzYlp4u7xOiE
rz1d2yfVti7/QlpF6dPCQRddUZvIE+3f2oeL2H6vW0k2Qa0DXY0okFHZMcfUAPFX+R4fcjyf93zk
IaIjuhR9YxVINss0jT3Rgtxj9baAaeXfRXlhrcgoBHIoNsRibbIva4lqWawhgNvt/d143x7dTYy0
aIpSs4uSGcsICpMYUlMB8B+M4HXV9mlEO8qRR0Jh7CNoKV78ZfEG3EFjd0Ph4HBKkL5uQ4ugmrBW
1kjqRX0JzhOyV+hJRXdrzOqX02vdw5uavjNfcvYi4QEHskSjBR43W+wV7PUtffGnx2kIO9d/MwFc
NINGkla76keBlRiCJOeyWRrubSYsqNsffLGQkWiOLM25f1A/8o6xbGd8oOcldAMbC87zFnkkttrm
RN3ddhcfPmLbnsZ2QuuVzsqKVm1QOfjc764D1j1t4OJra94Rsc/NzhlGxMlmg8KTfvjld+irvE4F
ZyZeJLTlzjyfNH1Lu9No1vIWF1t5f8c+0QlmGdPBKQSVTeBjRXf8n56Q4PKibaVCQjMmPNUB9kll
HxQ91G+jFnue4tSfr2zI7pvmYXyLA/aOesbE2ByAAhfzRQi9RZv5opKhznAgfFocMEgGQlBzCZkn
ur9Va/b5lrB8hChcFM6VJzhGBY19nEfQSx27x/Gxq1M6HPvVCOOko32fC+7BsbNT+is84rvGXAVH
R7JkLwoXbaqbHCBYyJsWd9Lum6BBYlbAHytkj0kPh7tpYMKQbM2il+y9/bqQQUaFk9kZ+ZWwaUu7
FOCbMyVE2af5+NXGMmwZLVOYzUdBm4E8Q0zt/PQCCRAtVzmwxhEsp0Ub9a7abfV9NI70pb9gY+CB
D/IESE25CTMh7cBswhqBqhowkYILKtASxfl4z598f9ErG/w9o4JblYOUzW17muA/0vF39LFpXKpe
2xklQ+mzejdX+17pxR/6EO2qcOg7HU6mExzO4ABLSB/3BZyk+xwOIsQRbXkb1PCTsJQfFEAQRL2A
MGeO2Vfv0EMYvKus5Enunb/aY2g6pAnTVvikDhpVmVuQAPSe5W55GRUojShhPYC3Gz5tyUTv4R8K
aNn2zlCiaPF1hSMJjvTb84JkCfoZCsXTuyjldxTU3RIubzI5EtW4ot25hucERzLtS12fumV4Hysd
a344crZdaU1qEOZgNQjcHhtH97hSaYRfbXk6x5cVAF8oAH3XDehXmgsJqMXv+B3I9T5YaAZR4UoP
Gn8LdpWPECRgkvLltndnJ+cGWnOMB+Su8MlyZjkRAuDlRO1S6CDtIJkBA0ngaz13bmf7yUHxx51c
mHyrXBg1kQLewNMsLBsuVhZzN/bop51WyepO5Kpz2mFhXTizaFIiqeno8EjJomAOJaZDFcw0zB+/
C4SPxz9I/uMiyA/iCkj8eUsohv7dxo2kCMxjEWWTi6uBaU9npwkm+Ncnz/3nMHhk0wPBEIITo4lF
qK1YDnNuyq9gbCw5DRR14E+VJ8ix+tfj/ByncSqFuhrI94hxiKxbKJv7FloxO7vYcMy+4Uke5pF8
cJgMcVnBSdBfwrsgq4A6c+cvLdJDnszvbwCV58UOirDUNj2gVgMikOuzX7fOOsSTLnT5SXrn90iw
3jCC21hjrEN7X0tIKzMSrXuPh/6NJXNA/xy6UZTU2k2rc109g/9wk8CS01qQe4EolcgQmJURnZEK
vwEwIGcN6weiIy0UL31JnnmJy8ofuMw/P6VRobRK61qboXFGeUH9itfr3MBLnNJ4GrOdBNhMnkYA
A+nXjf79mibt9oQNE5sw3pMduOlzjmk26bfaAeMVpLn4K0TiisWFTEF7pbgM4GjBixlCQcCPxdyR
fjV4o3/FbY9uOiV/0oknBmcaBEF7V25e4nm8NlD95MPLoNoVO802p5OqF7oTrsrzG+GSTMiXXzmE
oMm6q+puQkhF3YPXyDZ6Cxw59sxlanG81aRl0LydUlmwWdGJydFetWx6ZxXNWNht6q79gRIEU4R+
QTFm2Jzm0rOV9tfW8vN1N7YW/6a3sn3ASgsPZjeZvdHBnmkU3ML+1j0NhPbqBTufJzoU84/SlwYN
KWRtHY8dGA3/biDtW2WhrMRdsHzHpISADygmoqSBOZJTr5AO/3reBn2pJ39o4xuhLhvo2625NbWW
+ciyOOvDSd6HT0CCDg5hvWJMe/OD+zIdH+5WoEBCy0WrjTt18Xl7gZzbxyp2GpUdVCjJcRy8qYZd
VY7MiQxBjeKvtNvKoBW4yjbyYH1B9KqmNeISQ1xDl7yc7OhcLw6Nnuzl8Tf3W3Ypvjl2ccsgufJ3
Pq6WRGerkGXMw6bQ6yb4Zxxq0USjg3/dtAaYXVxpA7e8xIVrcChXdFNwdx2z+X9ZU9U1d6fOcQ7J
G+ogyMVxLUOE1keUTdqytTRXmJB3o2tHBLwEmJnDEtFwy2gTK75EZFxFK93gVhtzfM20YeLtXwj4
GFqaHQ1o06rIgR4/7u/mNleAtjg1iEFQNe4C/778lkS6hnFNzoRievmpk20iMO5gbBAIfbSDixO/
vmlH2td3Mrw7LeKtyL1FOCqP23evTeLcZZhZnVhyZK53e/dc9oxnOilD7Pj/Xs24peCD1OaSYtAb
aGw9RRqE1/vtkoqtZ645od37JhSpSx8tAjxLLhwp7ZMjy8zs0iGCh5N9mjvYtRSmMXwL8mAxPICJ
fhsqH+buPMy5UCBfitf5G9Ru2opqN0ABMoORW7sa3svu5VMZQm67SzbMzt6kixWqMBBC/YkthCNo
b4AIAHOeNMyfgrva782WJwZ+N2RVnOhq48i5XKPSVOIzTEDcp/1JdYA9UtgV9lYf/lCGczAo1slU
P5AiRUt6B1UfJhoBRMb8uGpt7wNlipHX5NY1BG+5lfZOY+7N4BTc+mc4heCNjAjgyYfT/r2N/Puj
G4eVYpVXa39JU0zwShDlaiNaKXBgkDhFuzcoDQODK+36tFSHGEQLrgR4WviZITF8kTYk9WE89B4s
aiYf8tHo8mnNElrU+esZzWJmHyUH8wrycW3jIxYSVBpgULaBHh5/Ed/b3a/lhhEwxqbiP1rji7hl
WSDd9CJFaSRvbyhb7Hv/1q9eM+5vOwvUOHFzAl646gTLJOzA9jdZKKx9tq7PoisPy+GVI9Hso7d4
S8ch8jvLu1ZocJHRXN7ui72r9KsZuBYiEdjsW5BZTzpcNtgknBf1KEK+AB3nyIobW32gwfL1NtnT
d7mIXa/q1W/HjgjvdSrFgxP6ApYH2tTq4VmMPNoQZUB7BeyEThALjpk647qbs44nj+dJ/V0X8b5/
zFOjIPSrNJT3KZ9lG5fEr0sn7xQD+K6KAATCHjHqYx4Kxh/KTGwVkLSdXdOtZ/ooXbVGsJB1hNka
hCkkZZCkT76TI+ZwbzqPUgMsPdvpvreJR++1UVhe0fYnZxreEwWuokHBItsF6bk4mV+MDngtCmg7
61zGydj0omcsIvN3WUt/m+a2hV03H7XS+DqkO7HUqZSlk1M/WhVsV9qg9lY016HXIUNGyTWmsoE3
htBvuUL64J2WcF96tDJoxvDXpb7DeIQrGVli/Xj6baCBp2LRl8cmBLmR4Esb/aAbLnRH8S4rv2ds
t9XwBDDZjt3LBJwQWz788jayi35OsWligtiCn0At5Q8C/3jGhZBFwdKYclzbLBXTPkskJjb2MaWV
Zv45Nk4TMr6JnqnHx95xY2yLLp8BJx7GPggipEG2inrEPehPVuj3leTR8I05r5XynlWKzvAI3rl0
brRiEuPLEThVa7w/uUE1DCs3RMyztd7u/evB2u432aeGHEjq3ltejNUgOLKQz2OHAz0PGdUXOuIq
d/EYTbek5C1j9Dv6VM+FUWlpOjcM4U+u+XH9lLHJYTmL50NXeDq88JYS0Fi47W75iR9cNTr774+/
yT+6p9zPfkx446gM0yBW1RsTjrUVpocf5gZFm+ZSVfHDdYKw7AwtUeH8j8M2ClfdKH39VDDspVN9
Xbv3CwnU3l4C98Efsk2Zhne1p6r2s2H/qAwwTYBDKiSU5M80tmpZu8qhlZeniQrla1aSHQTTemPC
OTQhQhL9GDg1Ht60kSzANqHP/QB0hkcsrbR5C/0OgGc2iWZ47V3c8DXp42mLzNofHLEVoFhYUZ9J
d7LD7BRbWSf4sF5Czb6L7uLJ7Pjkq6A+gge5498j13bRzmCKRTRRXk6rk1vQFkN8OTliAEPkHJeG
YJw7ldGttsDJ4xak0XiX4cBXudYuXhqwwOFw0lTXoOSXo2qsXikx0mvvCv/d5fA8ojrzWtu6gyPH
oRrVYDmCj3ay99tsp/r9OPMg2MsEEFD7gBvpdtIJuNJ0gzHe2NC3cQGMxrfpbeKvNNJiFhZn2Nq4
OcHcePZyrF/oMmg2G55B/QKJl//5t7C0jq1jnd/9aBJ/0cldGVOFdhE+ebwEgmi+zL1oUvB8ZUdY
DL+3BvgUzKD8dBC8yRy6xrT9joI3WlHdOcFbtq3eo9jdw3kULr21m2HncEEuuF/SP3xH2calhdkY
3YRk7T9sS9qEuO+NKouWHdYN9+l1cHuHKUPnQ3j9EhJJE2hZdvhV9iHEwniN6tLHUXN0F9ZxF3bU
G4z2ZyW3+WxqGp8LGT/Y1voRpsI8Z7FQ1hAzpZ06UyaiWT7WcVX6AltGX6zPU7C+99voPKtCJ8Of
Udu0e/geQ3XDB/O25SZUgPUQ/wBXJl1f1wYMqWLOFey7CRt01JeAj34gD82dSqpFYhdrNL2kWWbu
flp0TJArYHcD8BnS3fgyA9A/DisoleyTh/0AG5KBNrd4I0hDnXIVIA4dQK1OpmmX5ikw0DQbYQxg
TQzPEE1icPDejbhVsagdsFHUpcarhgEHvnL0XEN6UYmAc4d7V3erbVnbtze6o/YBbxaAfZy1xrS5
9/iO4G/TFQK3wal7dna6ausfZ2+n9Q5FZxdWcP4uqHFCPp2Q9VBuErwAaVrqmLZE3YKVAQtZ6xR0
LVWo6waOguvj9DSPXuMOPfWptT5tWvyjEEY1rX8YuuLuf/IwHwSWcG8IDbI3SqtlMtYXQI/vfFNJ
in647LcRV2NBeeEv9/egtPfA5kReHk82R4mPfRZ9RTz7lwHf5zb7UphJ4MvI4eXCoOnWL+CXbriS
xtEGh8QZcVKQvmRdGC126cNu/VXR/yIIa3O1l/dN6upAIF1UEuv9NNTIjqkA4D3KLNxorm8EnH4v
VaF8eLy96s+WaQNYVE9mq0rvx2jif6FzAiJnIYGYvKKhm2kA/huycEG5N8rhuPCHEeUUfVZM0eBb
XhBbQVpdfWsJ3AR/AsNTx9l7iTfAuD0uB+Tr9oWl0PqEv0wB18Fc3uF3LDgk6egDGVPxJ+v9ggtY
yK2h9/jRoDA1KxOukZoMNdXQTAu/1mZlcmtLgWLJAapyzXD2+IZoYNlAywPcAxZba2T0Tym2jlhG
T/VxayDyctBKsJoDFzdAmzK7E6J4B5sqbfUdOni2yfs5xLzWQhmryz2fNMGhwNAXbHviCVu51oZ/
KEyVuzfY++xdaFJFasuCeky3BacZ/3uI/UPl89pVXb8nYfzE0YUy6INQ32lW29Y0XEhbaDtp7kCD
pHZey3AO4wMZxcK8Re+U/StuqTb/aI+qQRtw3F3gRgA9q2QPI7OhoQd7P8CmVxjG0eDz2m6LYOD6
a9/VN9r6tLu7DIlUoZutoUDirdze6oMEb0yOlNyNoCkiyzzo8zNUivPyhIesMMDLh5AZliLqBxgO
YScwCfEvIpn39rZ3wW6XrXftXd+GH2AIvHNycwH1MHCaB4iYs1E6LwFVd0e0DNS+EsRPboeGZ62j
ex93eJxLO6e3/K0VubBKwm4IxUadFJUNNUtlPSmratvCCIsLPEwh0mkX0SbZUJO1ML4qSBUy3yME
33RR6Nmd+eNQ4PLxr2jojvJF0W/TYdlDysdOv8vOBP1nmHsgNRM1t7mQpX3IYR3fXROwhoJLRpFV
9VAj9CP6e3P8Z9EeIBFjzfJwOLfiJIQa9oV9hP4V2s90SrcEGmfVNwbnBS2U1bG0zfcjpKUFHiid
WewkS4ioAeDZqXMna9kfmyNjbI3593JPWle0pFAnQoGr7cMdqb8ae8khPzCZ/BcjnpWE7n2HxePr
8eioAJ+DSxcKkgOzg7qfHWg5gTToKL1wGo1T/BiIKsXNOvpUZ/cdt8SlDgVLRA3c3pNR0j8uRNxV
W/7+ynXihMAEh8J7VQVSWIO7WX1zEroiQHdeYROlwGU4ThXss3o+rbpX/a1+sfqUfAZTM4MmoU+O
soeXJj8tfdLJ/r5G/FPnNz7mRp2fm5kWnMt7MCFDh0JCmrIj80WilvX8L38THuQtMGVqwkHB01bw
/ekpkIn2apFhDgMEsTdE+nvHHKxALvv3hbI0Xs0plH9OKlK3nWx8QxIAfAnxitdApW/HY4x2SFy+
QhASmhiBUxrIWIXvrcHuJ2+EtE+H2ks81BkT3Im4hthHJuqQLBI4EYcXGr77odZT3nRaXs8g+9/N
A1i0GMeZTA6JldgL/VuAKZokJVKrxCBljE3F6kgORDZOppflXndSvB94uDGiyIk/qwOvDHsWoke4
NC/3j8eb7W+I0VI08EV+Dm0zRfk2fvvBVORnXKLL7bSnN8k2h9OHQ5s0eROY56xC8U/Ao8uVYT+r
qq78Fc7aPjeGgZBwLqEdKI76AZBxBv1cPf5h8nfr5t+F888v+760//hlcRadTblM92NpKCxPLjjq
9AENKajnd7c+xL1WW2A96kuBSU7ZOWVeti5fwAwsbHJQbUQuzhfHT36//4rVBSgclgqYgak27duA
voTs3VNh7mDin5F+GjiZTvHGQO1Hftk6DAbg37DNagdWWzU6Js4FiwL6uGNo4CMslSNIRBQ06VQe
B75djwp0sqdBSvNEXWOlxL0KQFKaBeuga7h8XFdMCbDUDN/4G5CgFPPmFZHWXIeghKEBXxuzO95g
OwEUiSEifQbnAToPDFcBEz2e32+Rx6PpFQXGj+ndV0abGiLej6+DC5b5AaggJ+HWnB97N4LjsnG8
TnrGvH4/fVHcuj6dy7p//bBmiDeesssNcaQ3f40iVFx8DyD7rUbVHVX346mNEGGcc67OFckzv+6j
q0JiSuVBjBjAKIFjrHJgpzQX57d3aUkXhjrs0/zYQ460FljBYnt2dQHt+P84pU4F81V7K7vW4DQh
dnvEsReOMDxHWVzZwQsmFHgJYYaZTCZs1dd+3dd6/hT34HH7cNySwoEAv056Ms/ru98uE2HRffwW
GjAdHO7vpq2lCAPLVruZDHmOJLmurYRkeqpWVvaGStpftYkzuX8+Hqn5vptDtRs7jiVfaylTY3Us
5X1EsDJFESnxZLnpA/mEzr/rYzGNmeHZIez+U6iAvRRRJTbyBOsZjvh7dNej/LW8CBNy5Ghq5D7+
jU9mo91YknJepdE9OqvjdIPGE3o/FxaEuYAyT255cqN6/jUZDWwiaEn7fZkw0vXLX9z7JbGJJtBn
vmn1gNr+t6dqQrF+1ZL9S8rE0w7YyG8QZLjJ7qdonORnF3txb//xGf16LoHJ/Piog0BD9FWxnkzT
abMnft2+oGeclM7/9kiNAn3fStTQjxmGW1Ne2q1zJ8X0aYIpGT2Mx0M12Xe/HqlRP1gXwyxj8Uia
0xqHrwAQXG3PaNOpzjC9WAefRa/CR+bl8bh/rkUciAUqrAmjr39n8hpluXaNjurYojyG4Uk8GmHZ
h3oVrQGCHo/1DYX9em1WizhBXRNXn8buZ7Sq01k+BiqBTl7cI3e81mwLP5wsdoCCqik01iefWvOO
9Z9p5XIFTwZpp9lqPJ9ZVIkVm5E6PsUOHBn6GaaN81DpmRix74fFlJbUkzG1P1fnjzEbX0Ki72+X
UmNMFTBQcTUkmVyp4j5nrnLuEJMnw58HwjuShWy3kAtvcf4K8Qc7ukrkSQTjHIcmVwEUEJJdkf9y
6uV0BpGMl94RRebNEzHUl2HkD6xwUkJtgphHXXfnoqWPuQ5aW3jH+I5nph2oHenj8Wv8Y8m02dCx
v4SAoyBb+XfJxMY9rq3A4IY5DXCwH99pK+PDcHTqHoSEx2M1GT/i/f0zWGMui6Q+JmViKuOaq8HJ
PX+04P0dytqBRyYXaFgfjydWYGOF/jNcc2O5763sIunKWF8Tt+ZjLPGCOCC5AaI+ebJnIzX2lmvh
3zU9ZCTz7GAKIILNPvDrhmVLq/HxQz17YY2tRa71m9LOGKrCTebqXODUe9wBWu/twzl7MtZf3zgz
SHikAlGJblPjhZmh3zYjX8V3CBPRY6/q0tlwwlE2EzZAz9R6f532/4zWeF/nJC2UdthWxvkWbFkg
FVPwduBczziORDZPac+Cg748D889iIuKDbaTruTBEb9YsB74lOiUHs92s8f3f5fsf2eg8WY1vzxG
WcJvwkoEYSvx0p3pdHWzZxn6G4DOA42uJ0OKx/y9bP87ZOMNK1VYJlHGkHrMrHc6U58HJ4x+e/lK
+8Id6Ml44s97NJ7YAX+ev1Vkpumel4yowhOu0KdO6nxW0JdE+5Kt/NsQ5fGgTT/K/8xrW4EhJBst
fDmUfwetwjq/XuVcwYsR+0l40Bto4DhNuzjY4z0YAQJVCBumsEZUwAlEkqCoIb5+Nzi9vkPrwg3G
J8H0JKQDv45z9/EPlP98C8RViTBS7rpNPM8ojmoinws2Rug5dzf7lHC2nIECu2VXiDh8PKydJ2P+
UeG1Wz/GbLz5o6qoslozJm0FN0DVexlCLSG3WHiTPR7L/Pv5LFkxZcinkD3/fQH1NZeDoMz42OCh
I2Mm9QNsheuncx1cPZpFHm7OxDieZhJZTyticw8Q7NshvXdvP8h3N/C7El1HCUPpUKudGn8QfSV2
B6DHmlQKjMPs/AvWMv0PTFBhx+GWTBtE5mbKd1sSqSjNYShc+5dF2cVHSPhgGTNowKZDE9ecqk75
2sKzo1dAyZBG8RveSjSbdvlY+vBRxVSBfYZV/3he/tpeFZK2YOKikNSbO56eK8btmrfEKyjFK+gk
PfypyRd5PEyzkf29/n+OI17Pz4/ufFH90rgr4+3b+E11V6vFovsC6pN1lsgJno327Kkau5h6VRS/
jAlKvbn7wXH4dvR8D8NSoOcjQkUeUHQpJkcFscGz8+rpkzYWdXRRjVKu2V6EeXSBi1Hce1t1ySuR
nUPCE1+c+bPnbQJEv2a3saWp1UVpF2dNGcfQfcvApfUHs7DCmRyeHKkr+PsBuTkrIFP3JZic8KfH
oRhvDGgiQs71P77sxrdmXnWO7ZIpwGCPeDGfjhqM30nsvANOU+qB9JmdHNHW8eXxyMpfO8rPZSYW
xo9llqZ6qp0TXjzCUmRIbxL+/XBhfXtBqe4K9/UcOPGEGO3jf33xTbjQOGqJFpx4CfJ0Pz/Nrhtt
IBRQTLrAZlrbYhSvLoi5qmdn9l/3BBIt/99HrDXu5FfVN5TbkZFvW+GUUuOAKOGCV2NEjrX0fh59
xCduLJ5Pxf4F5wlmDLLmiTYwybuZXD40j6gi5eZkaxWbyCGi503EVlfYORnuEtapsVPaL1jlQLEC
sWa/Iro1WMBLcGuweTZIJvX2eXekeTK5Ie7PuyasmLRPkM6UcB7pghZG7goqx7wcGE67RvVwRziC
3GHgo9N4Pc1DGinVwIAsG3Qz3HiE2jffHJJuDkCHpSYIeb8cXMgBypb6W9XDJPvx2pH/qgt+zmLz
iI6vx1iOmEWti28WFv46BKfV4kL7AKYm323+3LpHZT02axEVEpiMawOOJ2oD8AlvuRZqt1oZ30cY
bAFIdogMxSTgPClmCcE95e7JQ4pP79GAzaUiaXXcarMPD7cYLntH1I43aBGhg8SGtFWS4JAWdj+e
jPrX1P58zMbUlqVc3VONx4xm9UQgxLdRhfcPXXgHD4h+1imWuP09EUL8dQj8HFTM/Y+94HQ34etG
DIqBCapwKLgwua69Z/WkIt7RoyltHG1h2IpiPWdKiRHJdy2HaCzmtT+znDvNd7zDLg7ZmXgg00P6
H+e1cc5dL2aptE/fQxPXKo/OnemiS2zzZTHofTxpEv0F8pAeSoCQ8OvD1KLxErNULnTNr/5TKty5
HmmHeiJeI87wYBIguWX36R36z5f4Y9DGS8ySe3FO7xdRlqrTG1sSB3kfBfmzh/vzJf4Yp/ES4xhm
oSweDstG5zITKjWROSYA5ifv7NlIjXfWLvfypQgYiZwR7jsnOqbSmKxx1sfjkf781H88UqMQUfX0
EmZi6mrEikYv/Cz6ZTd88jjP3k+j8rgplWLcT9/zxrPQf/HgpI5uEE4eP8yzcRolBTlOuXzMruL9
IG2nkGOfZFN+pmJ+Noz45z/2DCMvqr2fMszVs4hsw0caNcvee8bI/wvb/vktfe8pP8bx26HaSpGM
cActp8VcHfpee7C3y27yGk4fz9zTsRpb/rEICUOgQhxHxAGpw4ipE/GxRG+NpdX/OFZjj/ClvXzM
29/zJ+HyHg+408FjiPGN5gt+Mpj4Un5tvCLTAmYs/Vm9sSaqmxlGVekr44JuE1T/udFrk795/qpG
kHvec0fBa/jJmGI9PxqzsUC0ML4VWhT85x4ffJREBGCM57Zmyvv+HZPwjpD0W241fzLun7vGf5/V
EP/8x4K5Xs3W6aLzrOK2eppebG2lIaeA3fhsJxTL4cETGo3lUtV7y4rPPGGGztea0FYmq4T7P0/1
TCnw59GptVs4QiLRQEDVmM34qIWVWUryGOoXueo3V9mol367t58lPWCPPVwudAyLDJOm8zh8L3HY
fjKv2h9PS7+lJfqZYBHfPc8f85qop1iSaln+7rBeB+0p7kPsLsikB3thTIYY7smIf82vLtPLl00s
G83mMaoVuWWkSSXz6d+5cSfTCCcaMIRXf2o8GeuvE+DnUI3Ds2qr5dn3S3lcDMRjkcvAI13/fxbM
z1HEFP+YQuVohWZ55IGA77+MoXCbxE8NimjUe7Y9/3m/+zlW4/C8SNdKZz/7nryOvMRLtAshAooJ
/eRexGI1uqeJuGojnfwmnz15eWLGmh/Hz/EbZ6qVq/ItufOs4hgi9HIlnvYGVZOnFdSlZ1uc2C9/
jadaCJl0wf9QGvtpea+L+NS6yrQrLhTN8K5hhN2cHEMqEKGnctlnwzUWzEkKg4t0L2S8z9tTkEoc
y8V+I8hxgVtXcE6Kd9kpOd2v7OuVKz7MJzP810an/3jixmpKk0A7t81cHr9CEuhweHAA46tPItyT
gf46PX4O1FhK9T6MrqnGs8JXgaWEI/E8mCrYAUYwvDChgOL+bMxvNO3R62wsn3sih8dTzeskiHgk
srKRwEPs0tc1PEa42j7ePBaex1XXdKHIG8SCIIyo4HeSPWEMxM0wnEG2gnf29GR79u4blZxk3Paa
tGc+BNckmqFJ/F7a+Ok4V9yDn8y+eI2PZqJxdmexGZdKzWjyEroI7Grfw+kX84ma960Mxfw/GfHP
fffHwmqcNWlWYWNXMmLeGWKYwivvztpz9Ln2k4GeTGTzTp/eokKXxEsmdA39WF+UXEIiWbttGOLE
gT0Z78lUqo0D+3KNrf1dfDEVaUoAnm7kXscaH855QvsV8OTZiE1i3Dfc+OPTaUpe7xe1lq7GRYYW
ByDej0xwC4UAElIPSVrZ90j5JTnlOoKaJug5XSzpWbHPfsaf3bqfP6OxW93lVD+mERONdghQHzb/
iDzp9b4nC4fgZ2fP93t7sGS/Wzw/zzm9rH015KkTi6gBkZd33FRwXXGdJQ3lhiYMRyZ2SnUoOodB
x+K4xaKEXNSD/IWlcQb99Rny++1N8ehHNXaxva+Efq7z8sVXi/8Zxb0EB8PoYedMGq0sDHKFxSXU
rP+/sSEkat8iFVVtfMPHm5Wf4jqTuVhATYyhpwWzZFUIrIWA7/9D2pkuKaqt3fqKjABEgb/0jWCv
mf4xsgVFQVSwufrzzKzv7J1F5UkjvhNrr1VrV9WqCZM533a8Y3RiwMOIcWegdUGgPK6d/RSK93sS
Oqh9OjrS15DIt++RnXdpds5z8eoqjEJgxMskR69UEIBnL8hUgTMGOOb9ft1+DkF63R6Cwsy3qv2W
nbzcGPbvXbb4DbczBBVbExwDCUQSrbHLpJpwHJBzobXnrIeQLlItfdQ4/rFSCdHvfx6htfHdrNrk
mz6P0HD/aFEn+juj8OoMHBwXXk8Eodv+VZIemdCvi/3Pafu2cMuGns/djXo5suXysJK9WxrLb1CM
MBcmpqW2s+3orljq1TqNb6t7sF2769H6HZFQhf2Bxnt0RSwN67SFyH9a+OpMCTQk3Qr/HDKjk3SS
okutfm13UUoZXSdwKDYxM7vKKxQSUsT0fklACTO7DWkKPL94TshNwdzmT40nEqHUFjOZMuUUKajx
mUxISoEIzo7YI/jvQ5Wp48Hax4ESH95p7SNF/6FAgySyDR15VsJ+Cx1OSgsweyMMiPJlin6L8d5B
6ENPzvFpCpvXsIaw6kuKBwq4WRnxSxOEG3lARoaNwZpWQ/j7ofsxh6fmpulC1UHR+y1T11zu6ilr
dEkAZGABieFOxsCLqhHMHA8iox/vlWC8hqRGYfSsdcCv2bk85ztNwn+hY2MpT2Krf3+fHxO//rc1
Wic465aZdDx/rXEeXBGKn4haWMYH0VBw68yzRLbKd9GpQU168mj5/8d2/vcVW+f4pt8M7dB8LZ/7
B/gMTqjL5E9CFOuhlfzRPf/3VduZe7O9lEovZS1aYT4YGVtMbh0imdZnNaSZ8tgu/xSAaLIOMA66
clltw8Vv+XV/uvcqiQyTLKWBWERUYfS3e/w+/v07is/UtgffVmrDv+mW9NJaZyUJ3hIRwZ0GF//R
Dj5apBXfHI28t4E4SWygwAgUvmQX3qNFfgwmvr+K2NRv3uSSH1VVoRNOpoWmmpNDlor4Nfx6gah+
/G/u2PfVWvf5qDd8OION+4N7UALUDpa/f5sfu4Lf12hlUhtpd9vcNydxDO42ZppPhBpFsLHo/R7p
8D+MsH9I3fo0XLp6H5kP5gJa2c1JJRRZdw9SnMJfZyAeBU2GmJB5uJK4nq1j99dCLQtV3663dXZj
oav7x2iQ99PbeZgSPXqhlpXqbvddqSr4So0tXmnjHCIERQdH71HR7dELtexRkatZmu7EjeXgCRcI
v4VdDx+1x38CJH7fuC+z/O2QH4pGO227X8fuCkMm/NL031R86cMk6MHWfUVR31bqdBvqamLriJJ5
o9RJ490EYYmHK/1gHf56pda9hV5OJHachRsV+46lBAcoWh99n5+sA6tgxRUUVqR/5IR3+2LfvW93
WAcivSYQpg4BA0qjKPc+dhk/GPC/VmudO1VZ306FnkuUYVB1dOBOIc0o/MxXbMbi7Ad24ofE+K/V
WofvVGzVTS/j3cSg5RqJVZiw4fMSzPiPzN6jfeyLY/PtWFx23WLbS1lLHHRROD+QIt0dimepfX1+
8GLCiP5jJhQkxqQecF9mqP5erGrKzTnrbUQgs0/QRHBF6wNmBeixGHlG28R8sOCPZ/Hbgq1k7JrL
SLY0GdQYY/HlBIQU5s1xPodzLj5EqIYz0ggr2uNb8KMB+bZyy/QejOYon7fbr28YbChmaeMd8IFH
byj+mN92tGV4t0Z3sy3vqQQNiaCxzqJHB0T8Ab8t0Dr5kG/o/a3CDgr0ySFSCPcfevofTdO3vWqd
dz1T7um5YI0rI8linQqxKZ3mwqOXeXAc2oWgppcq1f7CR4FAD15zuHtQQH/kdZUf6pgg2f9zytvl
Hy0vm93twuvkCyD0+wqkubmZCIBFf8a8O85kAxBhM8qiLDl86kxc7Xwx+y6hYfX/d/7bdSH1tO5s
KH9JKOWhPXX1e69kdeRg6PMBLoGOdrSLVYa/mfZzHx3NByenDWQs1ttr9yZxNLuQKSM2m6BG/7+y
lN+2umVQbruefto3rCEsJaMuDFhLT/QaKYc/2Mqf7zNCLn2VkRPlK4H5ZiebNR80FytBaYIVWY82
lu5Kfub8/sV+vs//XablPLX1xljnnc6dEopYBrZcxf99hZ9DDlgRYT2Fs0lpaxMpt76uV90+SwB3
uNCvET5aPpJbP0qS2/OJOuyioFLIejQqQgpDVH/be2l/vh2KtNPEZ0RENsGhijck+duBWkZXBTlb
aw84p2fXB3d7EGww2yK+oyxYOWvodahSwOOE/HY3yeEtQLMBJmKPifJxXn2pks8LdB4LNx1DWhSe
XOSHhPMCzYY+54qGTL63UPpBNHPN6H3XzPZmBy6UA4xkNXQOC2Bup41jVOaaCh3iJpcgQ3468yXu
IywpaBr1mZ+wkPW8MGDTf3B0katqW1axOV0xvUm/VbAz/r05e9LF6+6gNzG8AtZT5dgLyMCjCC7O
7QAZEgCTnAEX/KirwFWA+Bk0WOF5EINqgs7cfLpYUQdpbIRJ7UXXxCozQ2tGEXxF1rhrRu+LaGFH
oGn5k6NocbQjxNjMp2jx9BRFV/fpZhXo9PbMWOOnSzOOn2L+PgSoELhQJVgTlIQBGn6JFdl3T1td
UNcYOBDwmNCjHEzTMh3GvYm7liifO2AKRt4yQLpp5MH2ZsE/Yo7WQAQnluFojhO8vaUQ7NJSAPj6
dg5lr7bhaEbevHo7oCdiOLCPEv0CSIVWGyJeJxHRnJOcAv6FeuXL3UkSy58y2/RFQFyQBKJrAPl/
AcVIlLpi9x5clX/LEl/fSOj4qXAywZf79zc6n42ibNYGB9jtx9e3cpFOjLfLy5oep+rAxj3YTyi1
wetpIQKCJ8mhcRaSkzcGGXBjiD4c7Xc4FZkhWY9hFn06zLpM5YtSNXQbtmLFrxU/kg36ipAtxYah
xW13ki2h0WG2B/PIR6BVgYKLoLc2PTEDuZkZ3g0emBIhLGbzr07Nfj2fFzLEDBTZgPxcYVC40aeS
RkA8j0j8SpTcKL5BK6NvzB0Q0W1YeCgnPpBnlf8FPiOOp/VkGXrLHtPx/5SgU3V9U6VzTZqheneE
yD+rz+7wAFHY0e6PRdNbE92XuQajB6CuYnoYXt/7i/sgn9SLDlq8MAyMm5LDvud6D2T4aVDtmtyf
tlWA7OB7uTi/UeDdmSrH+WgqY9XTUDlDutUmdXqWghyxSujGwaS9G6VzhiGeLmlUvAqlGUi7n2XG
1ssB5OlQMCL6lZta1F8Yul9PusiXLI1luUICcztUqOrN0UwMerHQWNb9DVw6t+B8ddZP2eQKV8Xi
CFTTO6BinYXHWDlZxaocnhTB4npdyVf/uJLn2dHURfOFefe5jBQZimzkxbfZESpLhLcfeI9/69Bi
9/syNDAyUEpDb8e7NTJT5/RQxwfYMFBAhvRjJlMCjaEDcZSLED6R3uAMQi18490eVfHUf03a38u3
rstm3z1l16qsY4UxRPg/ZvIGkCANa3gwx8pnn1nCYY+GaiKvznDUpzMYT2IIA9RZL2ZsPjS2Jm2Z
kwvDgKLYvWS7sRvVXZ8sXbF2WKln6KQYvHktnqTV+dEcdU8EC3+Fuq3Na3kr+SLXCmWtGvQSXeCN
cx8wfjLqQNuSOpA8ZcNTDE++vw53M5iqoIFBrXSwHhrh5nmXGOM9iGuQB8zLn2zRE+77m6lOSMdk
IX+LpPRoy0fONBRZ7+sJ0q+CjYvq+QOr9W/8SYyiwp4uKAG6CgwVfxstgM17/bY/IG4wRX4bCiJG
D6Pi3XAPwyo+K05nco4KPx3I43qgb6l59nJwA0qUD7dzefS7Cf3XHrQepnUie7tG7zYnHgZb6YsY
uAkOzzl8ttthHmuxaiCUxA/DjB1EyyWCKeFsr9Hq7SdyYDwyT9I/Qal4HAHbIBiBhbaNUDO0zcWQ
kbOkqCjDoTY+oBOkhPVClYJqB9dn+aIYCRU6w6+R88kGCsyHsX4yM9FhhAFpb1XJbnQf3AMtquIM
nPa452sAb9fhFnKkxZd6xT5hSmkP7002zeebWJ6cw22yBeCPXPZ6ultsBlBDhcdFPTgmB4SYBD9q
f5h9rgfGpCa2GedxGh+jtS9at8hiZVYOI9YAMl80iHR/N0lHOg8/lcd3L1sILjjYicbbBP68AUJM
x/AKQQF6sZESVRJVq12ovj5Kpf6dS2ztZCt86d/q3lE3tpwyyAGhy4Z4Is7nQFJEDJYlFdKMnRCM
GORlDw74lxX766L+vXS7gI/0CzNqPZZWxpvkADDirFgQuIHZjMrJXovOM5iiglPS5chVYQ1jQLSH
QsoqmBsIUijeorpvNoMbvHPKVcjiBMzIQ9eNstlSpfm0Hx1P5n6khRVyiPtROTLCTljDjJQgL72x
j5M9bH5Q29UQ/HE6XGPRJMdQSP7c0B03JZw2vB+EnwgqBrq/V5wtAexkMyxWh3uITtZQEJz8ftG+
Rkram8I4o9yDZllG6KZVlNcO99O97rAp0J9yUrVhmmDJ4ireTs/IIK3y8T7sbBCOkgLp6Qjnz0s1
04d95Js4Oar7UrlgkSFS2kfdmsjzEhr+NpZopcFU8/uj/tsi5/sx0NujLM0UvdSOEer6uuvASNwZ
QEsjJvgObgUX/jHyDvAQidz4woAluuCxMdKC39f+10W11m4d201dq9u6Zu00aRQznxTQn9XhdrQm
r0B6GYBsFZ7gzzTcZiAJIRqjY9VwDN2XcpQNKTcLWpSguk+3iaL7FTq8wWnWhepvP6ymh25EdwzT
9ftDf4HK/v22hkSxE2o3VWp9201VbeVbwbeFv5lRppKJjV6Ux73EKHGmxyiN7/B6FUmBAT0SKJao
ijxyK1/J2reHYDpf05jGASNJUCymY/52K9vD9tCR8nw/XzRIhovUUUIDDYwHfX5ULX09XIdEa7AQ
FzD17kYiHd+NcD6K0/PhJA4Qm0UX7KlelWPkBu2J5xHZy85tdrZ6YJpeGMsMJDrGL5LNZBQkgClx
F2Erv+c4QdLOZCKm70Jb5HSZb2JIiTqlZPO7w2LSdzMfsXAyhoy/Ho11qJJwU+2Xp5OiKSIRAOLQ
ysslJW/0k7LdzzOiUJXJzFsI5+5uoB7hzYNWX1DWJfsEyCw/Q67We4JEr3pBtAc9t8nevLtret50
w1+Oe+ZRKsGThx4Bsf+Nnu4V7UoyAPpB/GqnhNAYfvTR7pmhVqdM5AG0p3eiyCCF8wiXQzVRDLDB
7uzrAxK2xiAF6aNegFhRnD1BdundIW+dQTRo5mN4LnnGLrKHt486R0tow/coV/tx15f9O9gQhNhh
LSoY5CCxZsgY6J2DbuMq/8imnQQGKALHHYNzHbM/Qk0YRikNdoFimXq9FaQT1t2/LmevwegeNiJX
EQyaz3qXH+RSSDd2JnoAKTRy8hzZJpIr7yiZ2mSDUvsSy6QHe491syEZgRCe9/KPfA4VGTDnoG8/
v/TdzqdI1UfqQHcbRtwQWrKf3rsw30mD0i3puYtRsPllBmc4Uj+3KWO5erReVm5mjiVvPD06Quzp
utrCUKt5nEdyxiuxsLuLdJZIdP8a16PGuzETNFdfjyvCYwVBue1qtzp/3AAcQ3RpogvCsL3iQrFn
72KU4qCtW0/WCBvXFlp6FozhA5H4AlH2jh9SdP3I3WJ+oREWTAVj2n56gIf7ME+HENoe5qrfxIc4
83JUChGBtXPICmW37Nt5WMZnpNPFwXBv8O5J9nTnrVEFvPlw9DpMLh1SU3efty+JYiJ1CYG6q5v9
6EwauAZum9xQb9DnJ9AXtJJQvYSvEAonQTFbRYBRSOtVc5BI7gUkzLOKSheIwp0Jub71zH3zUBhC
AvoSod1Qk2y7WxP95KlQq5vu5tkKbkCuq+ILIAYruXuETo8xhO7s754tF4AQ9g7bvUbJYsuXjVP8
z7LvnPzNUnpgGttB+5dV+n4xRUryrS6XN93btT5k+zncNoLOMrgHe/9AJ825oayiv8CEoZO9fUD0
sUezJbklilOFJTBAwnJJUFzfGT2+DQyI7uAhDShLWcdEfmlOZv1+BeLeTa2METz545ybh9Ut2s1R
agLERB38gV/stxKQf96lZWGh8spSvd7sBcQX+ZnwEKT+aVK85/4mMtz14jy6eGWYO/KyG/V8UmfO
nLce3aPt9B6V8T7uTPI5CB9IJvsEhPCxjlW3SRSfk527OZT6cly64nPtaSZ1vGPYxIQkcxVZmLmC
cOIe+d/p2qkejuR9kRX8bT/p1KG2QzFQ8OZ9Me9/+0zXLM1r41rlc6p6UEELnRyvZIoHjnrYDa4u
9ONI5t2Y8uwyH5yhCDcsqQat3T6gW+vjak680VLMTL9dNWpMFxedjilCpKXZ9faBbr7Mxcm7w7br
dzn8vdnvHvgremo/fxepDlifRcex3TlI7/o57Vy72zlVAwoU6Em6hwAF4WDtEfAJPzgAQ2XliLhv
7b23deEPtlKvMTW67o2pmtfwjmmQrTlBBzTMhZNFuq9gwEgC3QzyzRtF66lgV/39yfutZiKHCl9N
0qPpBs/e11o5+X63U4xNR97OK7CQokqFRYaTifrT3ZWwa9A1mxShoI9EWgQuXrNvvQaMF2MkAJFZ
I97hjR87McW+gTGHs5MZyj5YJx2PDEmkOUfr+JNp0ZBbAVxHe9wfame0X+8ABQZpG4V3UZL7+5Jv
j43Uy8HCz0+UONPk9ilRGdXjalFAVTw2prA5mMeA9wmLQbWQn6Dfvn2mL+enGzVtTpx1YixSjnbT
HJixgZaFvCznV4RTh/mcYg+ublwMay972/ua2wUQh5pHkHrUKJzSK1cZfwIcb65hfs0eX1GL7U+h
LBYac2sCwULItEJ4OUAXNERaftB3qbIhuqIyBDGs3e6Klg/8s0Ll+GRLrgEWF9pY1cpHIoZBeS7p
zalv3AL4REYXvKN9HaZLaQJn70h7XludQcfln/bno4pNu/37Z2dh3+hSqxdqNK3Tcdw2nX7RlTbz
HsEIkmSQvY8O+DkmZNfWI32NXqv/9rWaxuWnHUAg+c9ZVDb69tRcThvOourdrBVeVezKyas9/skZ
XD1Rud6hDPbEL1VmAE3DmyiqbKy3nEYxVb+vQ6lTCYV3FT80T16uHgOBJvf/QDWYYmv5UD9F/iJS
bF//7w/eKg1pl3NV9pjbmwud8QoFm3WsjivnYqECTtE36qERzv8hKi55i1fB7z7bMKp+Nd+ohnsf
H6kZvJ5MN35aVE4HBp2eHVGM1zAdxG4cL/6TGSOUTobhIMaiQzhaDgbw6nPNIOeFLJx7p3PrmEuy
lm8fuTVqLG8yAc5LeZMXh43GwYDMiZLFBf3DkgsA51FLsd+qoIhv2O1qukQRRYAR23cx63XPeXEt
NnM7jtfe3V3dKIQL+yEuIdUccyh0LSviQsbJgf6OPMcaW+9jf4r140WWKga9sZaFaVnj6Xjh+zdz
CuUIFuTGm2TmNExC339QM2izqInHViVVpy5NhkxRrHXQSz7e7qCts7nNyUJviFBaEtzSTMheO9zO
fThLncDTHG+pTwvzmaKLyKhkK6lHkmkdvDtuCeXa+Ro+GeuFZ97kVhYWKlFhhppJsPjdbiutWuqf
B4bbUmy1Zmjdls27yL2rvJH6GYFNvGoGGqF6MPm4J6ajec6LYs/H2IPFo3iqLYHzz7KtRCc/aWp1
7bFsHUYlecPVpmpLEbFjvvat2SzoOB4aIG84g7f6YHrm4DlR3CTs+9uVypfcfQgBhAcfr83L9eeh
tB5+F1ZB4x/ve1T21Vk+3zPsxh1+42Hx3rWbYe/1ZAXmaCAjLlQ35svWlMw9Q1ilK5own+MHT9Eu
O/3PU5CFG5AP6922KmVTQWLXOfIU6gqufFKubBTTN2y4wLsRXTl00GnkIYmxNmneoSmd5Ob4xlQW
If77drDAR9EBIik7EiegF09Q0zkKaVN07wv71DGZsXyDpQiDd7NG8j66dcajo6MOoRYj9ikv5gAG
D1Rv5ihgSWZ4GE8/s9U5/oRVVLCgw06kW7fNrAuTirJ+WDoVX75lA1WJovL/vH4bqna9Z+m1Km4Z
IVB9jw/KYJOHTFjszKeSh+Pq74gZrB4WYQVPU2ki1eNg0SXCC3TXTjC33V+DWaA/763uBDULcjr0
Rtyjc9x7b8ZLbn1kRE6ix4v/RZR9IgUjpxsyMlCT860zO+tSQQ1xTZnJSO/GnW4pAqRWJ3Qkektm
b1xAjQ5B2Yic8RYAqRzj4c3PS/Ted0THE4qNXem+9w3nwVX9cWdQqeGiYmTkdj1La/pNsSvqbG74
lZObT9ViNXwNPDlZGjFJ1cvL1PIfmIc2O9jXYZS5C1Bt4piYgPw7JKKLz8eQ9tm8sfXwggMt5wqY
hC1jFtSEGDji+D14zR8iSfXbku0DUDT3nnHPymwu2LeJryY1yNUOfc6d+0HfDTEJkikasiMooilo
+7k9flT6lbs/uB8VbRyKMOjnSd1eyz5d11rdKCV7TUOGCMy8cuGogKC8ja78dRZTZilmuKMTlgvO
/72le5AujRomoVDDWGykocYwcVDvzFXPVEPqEojyHvkZ2u3oANqLhuDYbWCMV8f8JiLm3lT1Gjse
VtbsdKOwotfDFF6Y5L61Aty65pyZw87c/uyj3Hga/dp1AA3paBOYVO1vqEm42QvFFdphZtnFkb8V
JqCG5R7NTmoFC5jve+5zFVB0Nq/J3Idlk0i6HvU21ssdmwaPKXWJ8IjGk7kbCxe5HXP7qwIbd6yp
DYCuvLxnJmTPRvB+35rj+/T3D49T/+HqywItIvchmda+fv1b9naRz1rTu+3EptO4LswIrjzNfIqH
aPPeQSiuDqKEFVC/MGHuI0SDL9B8fkm/6nrIlVBtsM1Bic4hWoYmPNlAXZFvsxqqXkN8iG5+zIaK
EwyFCvfeCj4gN0IYjNkQso+9RRg1ebtbjvPyQh3FFjIE0zHdFj+qzbFQP5/f7HD6Dmuo887vurkX
rErPcUxr3BkIkpdHSRX0kz/tCDDGvkHNXeCr/75+6UW+beo0z+bRJZSRe6e/H5PUnm2JifUb4gIr
FzwD4AiktAI1mORQxKv2F25iMvuD8/VE4sXv2k6vqG6nzhreEaEugyafLcpy6CBeYnQfx7BD2QIP
cEV2k/KgpSO0MeLoXZnsvvIflp4XjIAFPCfOEj/x/AxV/1fdNDOlSHpFxB50lz+dTz+JsjInTF7A
wJgv03fqSeE0DF/qwAFiMf9Cz5KbJkh7n5a7+cUc75BORfx2YtgnlNYQkfNqM4KY7rkEwfBoV7tf
QzNtFyPAof93V1th9vEipx11wzmLXNVyo/fxe7x6EmAXjJwH0/xMOFkKmGHjQyCGOsh8srEm4GN6
puKJ+FvxhCNCnQRIzfvN9GsT+Ex0dNE8McWp+pitSOI4TjPX8woTy7Vh+4LBwFkiAmtOJnSBcO2V
6eYOLFkZTCNrdmO8R64GuJRpwKBLxC8eCfK6SQoN/nM/gA709aN6w1drVoJzSgZ7usbWx+RqfXwY
JNLJAQ82KExgMwM8nDtEcSIoApf43XprzAnybILSS4QEH7TlgcJcoXosZD4v+FifOzFv+PhNdDXd
46vODFCHGq1KXzdWg/4ojTWkoxsO3KLnIK4RCe0fECK1e0MPiWPXnYjTI14248C9OdYnkvf2kUrW
dA06AD8a7qm5SyQajMgNnw8h5gX5nek0p3Y5jghzuLSzFWii9ynC1HtC9U82mdzFEdutcfCfRDEB
olQzeoosdEaSm/0MgbxuJsnW9Kf27use7rmyANAh9LyYHErSoLWD6HJSIeiBJq0wL9MjqKSFPf70
F+RVtj027DG4EBfxc0d+75o3jwrj57s4jOJun/zcxBzxALE13dtT/xOJAH4Hcah38k8R4mPu9HPn
yYJF9CIm14SIzYPY8KesSIC5/nNyWzBZJdvd11KzFdG6qKEY7uqJJ1q5/RfqWB+hMxIEqo01ytH5
3ntf5SyHUVTLfZ0NA1Ncv4Rryw9Tdjuy/bH6Su/U/fw8+Zp94dDd/PGjVE7Wf/To3566HUQc+gzQ
Ntw34BQufdGEzsS49Nz05rlChrVvXeuonqdXZD334Y6iAKi4N1Kna9/RS6vr74ZlXFqeMuvBjnux
uggfucttIhgdtRUN6lB9K2sKdIDXTVgOK6sbGmNSWQriTEIvlLcuSlJ2bTeOZJio16SAJXrUSGSk
Z9RIGyF9zbQfUSacrCofGwmlDPEs45lKelzMz7G0TOFLPLsodQeIcUIdKg/RP4q7iKaf3XzZC3Qi
MiksUYA+Asai4ojdOkUd7NwFlcP9oAI3NFpKbvgyzXCv7PnO8mOEyTfmcLVg1ydRNiBRFTce+Nz7
xeTUjn1rDD7+A9mhQTopE7rHWwVsyNMR8d6UVPYe5xQuQdKzKYV13DooU2wfxJ0/JiQyc7aaBqmU
js7D305I6ax3xulkpPPoCUn5P38NhzGJLN7DTal1UYTAyXTMFbKP5qugDe5Mhit7NQuCILcmgPSQ
jsHKjEwzcQg7LOtZFP3Ozh2DdaCbYqEoR0r+aQTcNX/Nndt6n5nzSUJoZ4wSQftnjn8PNxRZOM9/
3MB/38tozSRUcr1bn1Q9JdyosbXpC2xZ2JpV1wWIQRCxwz/SUA8yl4s0wSHiOamwMNLCK9/NOwLu
aHRTQXckR3jYCbg5ArcgcGfx6ypwXXflkkxPgtmKtC3m32dDd8hv5A64ONZZMEG9aBKQrXie5/gh
IVkYIr32PPAGHx+DEQ43GL4Og8Ab8OuN85yE2EnLcnD3Hey+59BJEdu3Rk9pTmkq1Ba0FUzFJm8P
FR9hW7aNWlVOBNsjyzbM+HU2G76+UpwQJfFFzy7BM4qz+k5+KGRTLvSbmHWdZua88ZI5sMgXa/r5
vrXeBezw90/Q7tD/yS6+fYFW8aFJL1tDXyspCTfi9RRUHekTnAQuEs0qk4hOchE2sc+Tz98Xpp/9
w7eHfFHvqsA4DLjt/j7TspGVvXpTpfP7NAvECH3fQ8mFcNG9DzvU9vEDGCpaxVhZ5IjhN18ScT+v
Axyoh+6OVcWld2cYopojzg4IhjYj8wQAtxyVs3GOUrOOr/Qf+4HQC4TdYl54sHzhcVMuAwW3hn8R
tfvBfE+V8WPPiDLuhKbdkf7dZz9RJt3R1vrUsPLP/Dzmp2OD6XOSHYeSDUKDu+NswdfH60HfVp/7
jEl/0BJAVMzsgl6D6xNNNNj4LaGNm4baBCsqPL1zZiYB4cDAmAjdLvIE1UaXPLnNDtYuxt3m+AEA
sFzIwikcgAejI023bbijfVAFG3tcEqQlok54p9twDRFvmTfU2nbRaPN11d+MyXHZHx0j0ajsIkWo
c9pz5xYXrkzOXVkc/JGIHr1J0LVl0KizwBw4F/t5OfAS7MP0Fs19lCNMIxBdMKj6sSDD+vXmX1Cj
hAMlMUbVUreEcHJ3Ko27w+YNfBBNc9pwdNyw0WWkzU6QmtoV4ltwPVv58hE2iYb8g1PUyhI1/bo5
Xu+ndI6KJIyvmfWKVByFSUAIxCjr8WszotlBHxz0N2piTt8DWzrD1BDCCwW8bNZ728FN6SCOCCpX
5DiZdeQP2IT5FcVvBN3E16MPAtkQQNb+8x4576tVfwDfdV/1xWl1GPb7QJJ60W548k5zYCZkNzKS
cqJFJ7oBqTlqHNSi4WZI6ayvA4q6msOHihBFtZTR0Qey2n9XR0J/7m5AxQ1S8ugXZ1JWV6ds6eex
yu/q0g22j5o56e3ND9AznMLJYZnZHqFoB+6Ww7iIp4dVU5nnEjKCnXOYbyGTp/sWG4W57nqbI+ra
lY9mGshjCkmyg1D3iWnbVUG+N0dbHWXm2W3QJUa0+gZmTXGbxd3BNWyTJhlsOSlgOM3mZvaQBaah
fA0/XFQkjdosBr03zUTzndc9s10Xu3OwsmQPR7cxhp+b0a9j8nJ2tsyn7mheK24+ugBYE2jEzbSG
ZoB+SnJaarOmZ8mj6yh/1T28bI8onHOumJknrS7QTZSODr2cwfHaWaE+fBHhpgZzJBLQUIym9iN6
dvXREWs1nstNepaaS5nOYyoQWHGC2gvnviQcjWN3omNHJsHrLDU/Jm9HPtFAtQvq99bZgyNu6y1q
i2tkPzCfj6xnq4O83/XuZU/noZ6GM8KA2QyuY57A5FE8x7F8f40o0yX69H9f9w9usu2ygXRBWN4D
VQlh/d9mW7/UHRkqvnROnsoEgSgDrPRY9EoukEbYFVJzM2N5YRrBFB3TV9IEMA9cMM2Uh3yp4F30
RRSSLLZyZxk+SjykATcr+vzTVhS+EvDskLST/wackUPRQQErfwXTvcGtk/1YR78xg1X1yRQZmfLd
FCuQmtAkxrN3KVgweUjf6R0EhwPEGMNegoJYXDkn7xj4rbXKQ8NcjIv5OBKN6uOA88ydSW25i/Hi
m/Wg4EI30F9cOFl9KjaYTZDCgMgrESaX3iT1ED43T9ZQCmNATn1ik4q1e+ZqdrJk+zjtua+ZW3qM
sjjbIQJSIZYoRNYykO098Yu8pCOZWcZQFKd2sNqoloq27Anu8o0JlGY2QwTTeiVF9HOvB4U3ZpVS
CtQQtsHuEuJB2eBo8ztS1TtC6fW0Gqhvz89oOXqI9QFMFE3bAr3KanAaKG4xuWPg5bCLD4Rbc3Gx
L9wqH9oOGg3CxwNSFoKLWTgtUURMgL2bn5qdBRHNdm76236+tj3lCT0MNDF3OA9CSIjfnC712AMd
k69qQ8cDdzLojknXscQ2nTF/4iDplADJhIdJepM90nI0ydwJ8AUEV0UQ+iwiUkHKP1fdXijokJFW
jaZd5wBIZXw0x6eoABlD1vf5Xlifva+cj+D8k8R2S5W4tD8vZidYO58Hjxo5/z57cO5/NAIq037g
Gvr9f6qR8lE9V+ciTec1qvOx/lIDp6FyEA7X6O/EB0lMMWW2OUs9fbAUOCS4t28BZlWDZhR5XDW5
aaa+p3D1+4P91NelnUuPAj1Y/qe3HGCu670qKzud2dktEHn8oFd9sblJXLBHPeSvQb5/7j4vDzKC
eE75wlx/qw6KcW/tdF13ZrugvlvlpN4FxtO2sTaQV8PKR1wx1jGNyw0nskab1s/u/h4FVOA3qKc0
DnYbHb86OsRSz0euRgf5/ft2KD9lFAS1/3nEVnp+p5mZlxqPaExRdan6pnJzkHA6B0VjHQbSwYrp
JX1UsDGk/tkXYpcd3ZI55epzc4L9bDdPl78/UhuI+hViw5WFpg2USchqtGpdnWy9Psolj9QdoiBo
l1Svs8FuKoO/gBU+zcZ9a9Is6zmo+cZ8vZq7qDuWZSja10C6n+5WAmkED1kGemNe7+ZxovvHvqXm
1nF+8HYftyI4NE7vYF4epGdt4Pc/D97ay3p917TNyejM4NeCX8jVpidzUlNdoZwdKnYYFuHlUT4i
/4u/1AGA0P2TexpaX226nbR7VO+dW9OZRTbmPAYjdAAlIJBDRK4xfXUJaxm5V1cT3hdFSmD0k7X3
ZNs+mdtLx3P8dwoLizherRBMDYBO1TGVF8PCXKbgDWm5e4ajwhG+sQaO93yzVddxBktn6VgFvmga
vvi+NRUqp1sHhOEtwkrTf1LAv7wckdc+J8nUsnz7QWVJ/jEXIxVC/Ug1EMhqM05uNlr/tjvWHBQC
DKHpebWbQZUAnhCZIgN9Z1cao65AheJpQeHTXBBfxCSQwBOe7sBzV0OX0h/h7muVdEieUfoQjQpM
dQjA2TnZIzFZRtJAh4IAjyiNKNh8a8xe8nH1q3m+upuvr+z2Z9qnzfI6/KgL6+S+UWveDzTnjVqj
1/M0j0asjFu9xttwA0v3dr6xcxpxmTNlstOUoOLdOpI/ranrPiplKT+1hSCNZX+6DLZqUqtkoBo7
6XZRy85suHPBGZuTbjIxTaLMNwTW8SAZOE1Uns2FTpZChfDBZf4p7tIUXVV0wG1ApFvtAPncu5TX
VE7n1+Eu6Hv9sHopAvtp3be3g35jX3QrQ7KdgzsEXY/OtWxS8t3HBRG6dZ+UZ0/aQdG69i82QxPK
ky4PbhDEPa1NupvG4vx/ODuv3cbRLQs/EQEGMd0yUznalm8Iy0FMIsUgitTTz8caYFDtKpSB6Uaf
Pt1dZaY/7bVXAGei/i9PMrHt/75zhIx/lEom8UcQ8+heYyZvfjvHdrf+1j4EXdsDXeENF4puoZKR
/RCm9T6lhc1Bowmu68Ed6MQehmY5bCnHyXPV3ELyjGWFNedl1pxy8uvXN1smo4rYS+iu0Vafq6uO
9KIB4un5KyoAMoUZgDNl4/IW9IgNpPDRe+mHEtAVnhoqCLj81s4VuM5g32zgr8bD1t9l97q7URJx
ItOdBqJsusv8h08XzgAY1ezbU0I0EqY6hpWrPmWQKtrSaw0zZyPQGj9VC+1uVxyz6DmFyWf+nEKn
pZP0Iio0ZfRsV75HktUB8nv5JOxAiEegoPGKJ+R9T9XaXOebG4gy9aHmCjClPsfAvxSMPijeCjJQ
J+RGg/AkrvI1uW4i5cswfTjL+bZcXQhBneafnR+XWKZd3hXNrqfx5vLTEJTEv7Ak8DBGWQESCNPP
+K5tuib3Ts91U9t3khPR83jYr0oTDqSYvdfDzhhcJbf1fpfHbxrLmOmrMVN6AmP5PuPInYCWGW77
Ee8Uw5rcA/OFbMNifQV6oSHiV7rdz8kbxEwuvfuJ4dwTWxGdynAfjd99mJDWhs+BPMKUE05vx7qf
zYhkrHiL8H5pVnRO26yQVN+0DRo+qacqS+c1+sCdhH0LeOI7GbXt7sEBBQ6fih2cJ0NFBedIQ2ZO
AjRb+Cg+C/lLP2/TYlXcrYiI53jNj4vZI5U4KA6GurpmT1IyNUAabpZClOFXvYHXmtCKg/C7fEAm
q1yRCkD2hLP9KFwWpdfiNVqqH+edAI5RwrBfEtnzMIHx4/UFanQ2b/edcdIlp0/8juY6KVylAwJE
9HB7rD258sWl/HDugq3dCMCOFxU1fO83jcMd002jWUtxzzWdHBfQvQpqEpzfxN7OPq/yks2ojv1L
sqkOqgd3QjIPeBsV/jmx88S6S+GZ3m7sGE8T1FXYqbfA8fcv+chhMkU0XPkD6czvE+zH4czCbG7H
MX/Dult468fpa6vw/2X3dt6Ib5jYSvySPYpyw+eBcqclL3nfxZZc2rebMwFHQ2l50KGU003rD/Ee
zf5VdpK3nDpqpyQWY6sN5TGP/K2Q52L0rDdjyvod77/C1pqZBO5x6BY6OnXVS292rG4L7b164+5r
NA6ld3H5b9FbrR+Gr7KyyrOln3TiSemWRIBlqTu5s7xMk6n2lJch+q3kk8lZ8d+zcRwO9UFq7HZl
kGO/MhRnSFtLvU5rfFZR+ysrDQGh6OiUSfJOntDvMweHrBPOc1ZveApMw2wMDdPw4GCe14uaKZs7
TeQK5V7Ypbxo0Rdri5lhiPtaoGCscqTUvriFccB06tVTeXEb3dNEv0hm0SGBbQ1v1ljCO5Xkp/wD
k2Yo1wM5T7lnNN4VTQIytdatIcJPo6cBoxaaXuKC1PLBq1CXHkZ5hzK/He65PdH9DpDyFWWSYe6y
maLbNEd0SucEisfk05grBryB/upWBIhHbqbaQ7eoZC/GYTNbPmbI2RoryoNHZwn1OENl1bsdakTm
vdUclOUV4gO7T2nz+3vVqp87HM+HqxV3nsrS6OSpfT1dKcAXBeoc5BaHpHPjxktPiB3nWuoagF5B
RjUXS6SEWkbldEQd554E6+Mlz0KZCnRwM276tcNxIbFYq5nWb7ejbFrasULibfgK1X31wneN9n2+
UBtbQ6vAMZciBU4jyWCJmy1NalbBURtHfZl8app1zhzi3oGEbkRRj5qUcyjtIwhqlXWj8AVgMe17
iaLm+hHBWd72hh3NI/QNQQtZeW58AqFl8y6I31Pm46m4WsnZvmeOguvM5rwxWtKXBMUW03FnEd/6
FxPdDEEgJPJcHEOzqkPZu+wpJruH32/FlZBZkja771XIGA0HKuHQpbaY+MauF9bX2E7B9pftV+Lm
x6hD3YMFab8482EIMOcs9laLgfEyka1Kdh7TqrYfM+C8+7xYIBUCJNy2RD5hKPBZoiKtYJqF3Ruk
Ebq37nlitXuVYANWiGMR2/TjetOTRMTuuuHd6UyTYHE/KESzXB2Za3ksXbHVfklvAljApni7kpiL
ES2tvNq/l+E58gQQvMI1H8ENTF2xG80VH959mAnionTUAuV87Vz0cCi8Ytajh8m3Keh4+XaeNvgN
6s7ZtEWDND7GhWmMcbziW5W7yt0zO09/Htw6XZ3n99hpwDQ+BM1vP5pNCiuaBfw2UxJvcrwXdvGl
1YFwcUWERo0nIbeHi2l+FU93AGlqNmCCwVFAOPpN9lL3uPhG5fGaW+rgqpKvC3OFM2fjaSwxhi9z
Sj4v2uX54nVikJauDtC+iEs3fjWfsL2RE7fBWp0RAmiN1v+pgvTYbot8x0Whb2vvbsWpZ2dEq46z
R704N85gBFoPhwPNv2K3CTYlB/OL4ZxjN3s8r6SXZnv/ik3sBmxCj+Xlfadizk61fxT3wlHIXPii
4ElpwKJRgBOknoG1V2uz8QhsKQvtZMJmA7tZXR9+HugAZYC32cTNBF+I7LxAWxwJgR57NbxjenKC
Wwyu1rjqENKHvTKDm1nZOsLh/MlcbwaPB2EgZetyn+OmbjhnmR9p15NZBYbzy8f1l8h+eZNtM2P3
agL1PWGRmjKjpcKJSue+GmZAvxenAIjzOmCqijEMQ6AsHeyGN3wbSHgPoCUoAKG+GshFNr1q98jY
f6xql/pXxY4x6hP7GbSoYkvuYiWsKu/6glGt6CsT97ZqkYZEXOPxrtFsmqtovJRps+VYKn8puCZk
0471FNnVNKuexC/IXY/YjQb3mlgakALg61NEF2Kw+qtFbqvauJPLLNLpGZm915HriQ/DUa+smm3k
4bDnw11I7HYBHpNjw5HbPRg5XN7Ur27Ly3OS2WqYq7ZO0PJL6RhQE48GZ6bdZWcytOcjlnqdDrFv
yh6BWcnWADgDfr8Gt1Vz90qymnf1ko9d+7C/mG2Ija7bprVTViu7RklyX1zpfW/up2ZXocoi2I2u
61NRuolgq2d7clKOaXA7TXxteaZ/vYlFu4ocTXC0U7+aMOcP1+mkdiI6Fe0Mn4nLakIBOBWhg1sE
OYvz827yIj3xERgBpehd0JXtaRfKNjLx6CXX7ZbdobC7wWXNTh+WCHuVRipjl6N0HsYHTl6sFtHF
I8F+EyGOemlv2PteDWdkiAy+VjhdO5UxYKocaeI+Us6BvEcMTkpvUjpd76hvPe3weNqd7frqtZVX
vDEHs1Mepv7wfOd+OZytdDpYSCl3+sTFBu7m6B//rnOUEfD6D0iFJYLMoXjEpjFy+Z42apAy3WVi
q+G/MvlswzsVWr6/fcUv5m6CVdDmuic6orc0wYrm7C79F/mg55fLuzAtlu3SnLa+9twezGO6ibb/
vjV5rLD+uDX698iixtR06VvLM8e4vdGURts3XzAO4+N13zx161FSm+9keBDHYQFXMHspr+TyaV46
q/08RAM4/IDiy+OF/nUj30DDfHK/dnLPjUQLyXmECI39UVWmLKFneG1wfRpejt1yZGS078P08SPK
8wfIM36jiYz6VvllYv4NEivLxMzEvtT2EH6PSWzl60J0lGdl/lhGL2kQz1rkq4gQ//3+/2TBfLvs
N0CrrUSzz+JK2zsvMHZgAqxA71cjjQee1mkFYdELPyEDACuMfRT/8x1owXWXLt47Lmy5KWSQgD+m
KXSJUZIywkCbAr2OAxxE4pHzw2D+Rez440P99qK+ET8m1wrTb5kX9TLDtAm8i0RobnP16jmL3Hac
GWZOr97rxV2s9qcVTwAlIrQsHwoaJLTjaKT0cKdwbLh3tBZBYE9tFw6I67uWO+X2pxs6zZvZT9Dh
Dx/4V0/td6T4RgasUl61PUdq/xFWU/O5OXAWTfbxrJrjUkPpDaW7+QGekf42w5CtyIYINKROvl9X
Vao0Kc1c20u7eN3t0119aqfCJmL/GZ6bQPD+PaL+utjgwKNNyJs3zP+F9H57ToSQdXvRJ+p+BrGD
MYR04sRY0uzXd7C1X1/huOQPRgytCghHP+v+/oS8GdUMEayYTJgUxi/c57d7SC9NIWCsqO61xUhX
HDvcMm3YKKwDlG2zmxd54voCVcII4+Cy0mgIs8NNZrDYf0Df/0Qwx1vRYQ+j4BAVUfoGzomikirD
DWACdgtEKRvnMlpZPUQjfMKelxBTn/79AX79xO8TZIJak0gAZIOK+W1JVeJUx8gHUKuYi0+X4IGL
/BgFRjXxw9D6y+INWRUXPfAz8qqQR7Cm/vaajVyQMwN94r67WdmZOuu2Nb4Euoz+MLiX1pMuL8JT
ogXnyI8fbtK6GNDRUshhIdiCMZfQZP6AGE/+XMbBICcML1ox4+v+towLdRY1cWw89q3uN9TIndW9
y8i/KV5R1NKMrP0MInvpJKV9gUo70gyOBn2Yq2ukNOEPE047ZWEhg28M7wYSV1nDLvnghJN9YD+z
OYMV03hV7eaUvjJnI/EHVPJPOJePhy8eCawmM5bh89+3GtVmEydnvdtTC9aY0X8iLQAaGHI6xrcv
Y/p4MWeTXbwa2B537NTx0+PpHgr0RixSAm4ApZNF8fnvQfWXGTVmPrGEEDEhYbTybXu6azepeyR1
t6+dHPYuDYi5MS32Bq1bjZ4mGJcDp8YfO5U6f8/Wt1DzZKtgSf73nfwp0uL1mNwEEXtQpQzj26CL
B0PO8pg7AZBIXKzSNiDJhWT1u+GT2qvGoo8jFhAbX/BTnaWryQdAkHkQXy77btlurq8S/wXU6fOy
OqOaOcWoKchlEC0N78R1Exx+MgP9U68y3jJMRY2ADpLWJt8Q8tsl1+5FlHT7VrFh1tCF66HE7GRE
GSiQGZrs+W/qk/DxWP/7ZUm/zk//XQy4NAmpoNsiKp3vy8+1elx0sTJuHCs67zrHKgPpOXnT9Etq
+uvA87/+GrXcNX8BR3vnQPVkOIQatLGMP8VoN9lWqmG1pEWXG5W3ayd+Nppbz3iEsWkE6BaAfxA8
SPedha1ydAKuSbBgyx2FSTRHWIP4y1HhE0o0vd+Wb9PD4W0Z0XWBOuQgilxDEVY34sv9wXmLEjBf
JOdl/ClUdtYujSnItvX0RA9jlASP2s7xrx8/1R+9lPFTjQlnOPOgtf6eASg8ehPfzqrby36H7aE0
L46jOwjhg8lnvGQm3ufaCQi0P6g/7BTaOHC/fSqD9XTCVUkfNLXxAPHbatr3D1Xqz12/L90ivCDa
xkbx6zrX/HNgYjqDP4B382Uyyx09GL1Aq7m2K2bvVLZhtO8CczkJGy8erGGdvqXP1TwJO2Sc570G
eU9xCS+ZjaZCwvF6MNe1V83MQFqVM3mpSlYVVLPqhxM10sTvD8Teg0hrJMVgmiN9n6ma2itqJNTa
Pn+RTAugUJGsjG+2o2ataY18VYODSZvkx2aYwmVK7OrhmvWieljmY11+IUFooUgV9m3iYT7WweP1
lNQZNvwzoGXWeP3ZbR5BVQLgTut6Q+qPukqz+QDIWjmZMNcZfHIg5CehC7Az1Y/SHQ61AJa2g9oI
v5b/OV0kOvCVaoFZq/gH+RGA/4eeurfdg+JI8/tyq1RWAZcSAjZ+nkdhRh0O2fplRMtUCy8b7H9U
q7vux7YNJXzJ3jHeXv3w0tZVo+lFnuIqRXa3x6NnoHHvUrSIMgtCpd+3L+lHfrPU+RlwAlqiBDFt
WrXzctnrgb4v34qJzQUzMTRo0g4rqZ9Vmpfh0nU/lA93KKCsOTpbrC113uSJH4WPGjBrrlhQs5W5
TBJ6etAebqq4ygSTxlmpOsPherNA4YyPSLBKujkQ2U69AX5un/N1Zbr4P/Wd/7j5Ru6osDfMBRzG
ZDg19/fH6sGyRQt1VVX2je5Tw9Jpi0/mSaS4/zQBn1IgyisUmPUkNBfm4VxuVQw66QtsRehAz5fM
F1O3U/Hn4rc89mU+LSC+A+4MvnRZnHtb/hQSS2fReiw11RMhs1c0MSXHFLzMWEYYlDzH2MSIVpQt
kudUsaPPrgsFlUe1xjjUGzjvVgF5udtS7zUP+NDqxcaSkZS7yhq5WNu0CsTLU4P0/xfsmscAYlgd
4LpZwcMxNzk+J3CU/fITMJmWAL689VFdNKBun7LkqBCfMNi8zovZZRGpu+TuJmMUorG+ml4Ceb+E
njt8ImWZtZMAmFfvvGKYAwzesrDdtx9J4dQyCBV2t9kbwfexU4M246cAkn4j1d4MzcZN04Pez27L
JAmu8I5vlnRKJ/6nOzm7xjEGKCaR3hNoaqhPQLQyn+gTOoJ8UJ91OwNqnfb6y2SVQ37Ca6h1+Ve0
GaGN4fCHYdQL0K08cYG0tNyuFGixOXHdX8XEE8BDQDZLe4VHcXnIZtqadTAH6IBUS+9/J64YZZd2
ygFEmiYLpbMSUPdneVXinKRsK1ofOxF4gaaMq7xJgKtu89oHCi1S0tBer4KbzM/kdPvcgupGR2V7
xgOgtoePeKX1ztkFiY/hnt79y2GcVj5QP5zJ2gbzBW7voJ+11vVLi53rxRFeu+crztfkOLW6o2HD
5N0bp35L9t3rDSj5WZxLSG53d3RG9oMAuLeupfJ6V6/kHA70bRwjP2T1ptoPEGN7V3yPvy6dm2g2
n452BcC8yVS6Oi1thlDYms8t1Vpk182sVv0is88jq7qGj+I8CL3aMdK7wNAwWLbPE1vpHXBMDTnC
Y53t5Tk6kAONpwy9D8zPRVQAZILBegJcyvkDU/IPftxjeUaZGWhr4RCtWsNRMA0OtXYaV/YEu2MF
VPgi2M3VuSWuAfC3VLQ500ADzsNyvwOYW0lrBBoXR/nQQO/4VRAxewtFRr9qWYA9dU3rCi0yyukR
Bu1foiXmae2nnOIPdaXpEvS6EzV2tRJ6vxCCRHKNytOQ5GShsBPmYFfi84OjM+S7tUbQGsaRtOwy
klaAIAfYEhr0R7rMFLwXp6R1rDzfYbTtQPfizDEEu39qtwbvFfzRcHo3vVjtsjgopMLeXyrkWI3F
7zovTad/vQUXVmhaE+RAXJ7BD7uNqnm3oMRWdQ+hjwmLteiU4cdcfStw4L0I7mN3ezjiMxY/9Fqz
E9eVU7s7olEHequuEG2vptsu8SjsFpPEi6EaPwm1h6lGb0ccrDMrJXSYtWyETC+nuHVuSngbIJHm
U8aXpgT8wnbxwNnbYzyJz9qtti7ZXPso6bbvaGI8NtHaSFyadAKfGpqhEgq8F9SfxH7FNqiyCOlJ
sUfNsJcudbf4wrT4chsjx8gqbDlU37F7Y+NZaDOthDdORTNRF2xmEJ4a0cnaIMHW0eaDRU3YHkD+
kzCO7QGM/a3EtmUzSV0yEN85kG3a6aOyq9ZmqGmzKyphPlI2z/aTnSg59N1Y46EkTieO9FpyZ1Aq
MXBrgk60mQl3/264DY3vIOXL7XtUA4G4Ft/IcqebfBqypULvLGjUE9M0atx8JFM6d/PQbXF7GV6a
PVMhYZJqVgyb4qOpQ/Hs4MeqM28jSsF7yIrSb9JdF7IxmTMpcuJ36YTNn356sC4vS59eLgDzA/My
dQYDovEqukdrdavCJHk2XWPPr12khf9oHVDqyXvlAcxLGGv8QsLnGq45+rh88EUzGkMPK+fgz0y+
OSJtpafUP+MIf7U4T9CFiBB1g1sE9CXUN3aaCQz0adMxRvOFONdoguyZexwJ4WMsH9Nes+irSQyf
h13Rx95q79kHHU7GxbtIUxDLOJPF75iFOj/bZEF2dVqd6A+f5DrU4ZNhklRhr2N0EEmgVBnv57tN
V4fOnrq5h81coaO40z7uTP/3SPAoVy+H9AKHg7O3EtRhP2teWPNiR8mtgn4dG9nL/eab2+r1DkEF
Ej/q+MMDwhYnlqDQGHXTCxRXxRFPlQfz9XKM3TvWhSdaN5VbezmOybj8IEHtvcjN3TtnxuJwPmGP
gzZyo6HKiG22KhP2Ij1MpktP4hxEKdW57B6f0kd6YA5lz7QBsrdhqrzwo5T3XzyDZ3012da+sb1+
VqufUE3pb0dPoFQCx8B+Ru+MbzU0jj8XUR0UdQ8D2/AhYsQf/d3LdwIP+VTjvAiV+kvbdihqXcUI
OVvJXyTeKiYG8NVTfYx3tNMf6mguS3XzrDjsztjeosaZ0cCMApWO/QCedA5orqBus7ob9RILeDHD
2A8F8ipxcS2BTLLpSGK8HcTcGp6YM1FwnqqbiXOZ0utMCJ0x5joYRSDAqngtHAQOjOs7y//pRkr9
28RpXouwfzYfC44W0ek2u9TIFcqByIx0pmLO5Ihb5f0Gy+u2j94v2AR9plO+/A19bOwe6ASxtUxh
+HC4Zjl6qv1YHG24F7eg3qDh8c4UZ9mqepYO1VE+sa04VDhHgqVm8dsF5piOCL9YXEJ4DEFEd8MX
GxeLCbJWHkTx2njC4ceSTmsven0cUppKL7zPdt56bDeKOyqHK6jj8TTeqge4cYxlltezJcNxMexm
38xAWiDXnfIDcIvMxRhVNVwpwWIU/8RZBlD/syYhsnA0lZFxrBCVkRH2W5F1SSlJ8ECW94xcebBj
dBlTU7ZjI6zc2xP7ovHaG3Sn4La8D6M6rQjzl4hXnK8ypm3uiF/tjR1UhjH2zhYjBJiyoBI/6Jwu
oXlj7WjHPrtesgSMqKBv4C/9ZtAwFOwLCwi0IjwXdhBrzq93X3/Havtc02ay63f95a4s8kmgvoii
Ta/TBJFQWYtstQqaEzd5as8+9VN7dszzW5XY10uHGwm5XOenm7nUZ5OxzpgY6ALiD5ODl2JjI1++
QWTrIhgdzllayVDpC7dHkVLZNcLi1tU4sgtrDhwYmdSIDGKrU6cFU9+TsAtEx/V6P5h8r4/qIOfb
6j7t3DJMoVnsOL9Ab5DRB3D4v/vddXrHqHR94qQE2ok0n6/piIPDoGg/0boazzqZC8aSA1+UURsF
kYxOUEK6iVkijvlXDilWcxxAkhbMu+Y0UgVq9LKBvhF8E3sBJ2f53gjqi3be3vdZAgNfQc1F4TOd
cMp7lR4Btn4Mm+IT3xQzDfEriqOdOKfOk9D6dMhrqrUYu/XZE0JuCTcJE4LGHWJPzTGwXGT4Cnja
u/4qwQ3hALQpnqthF5Wb5D2+B5nE13Owy3T7hSJ79cW5wQakJ//Z33ws8tPavlZbiO5NaGJYYLha
0BiWGbM86K4IICLDenf01pFaA6rPD8iY8afd3QQOI+x2Mhsk7Fh+IQy/De4iqeRIFWrYspC5rvO7
Cz8MR7j0hZMNpSGIBqbDoz2yQdLfBIhHtMkwvQVjREOLuRfftn4TofcmHlbka1bvw+No7s8naaWu
lHe85ljF4HRtjNeKj0jZgv73bQJ/badNR2te2vSLK3QSHAp5q/BsXmCJuNWmwx5DXz0Qxmh8sy4A
pCMIEoFUHkbT+yIjziCASTeTNsIiCm9IV+/L+yJdRcfz9ELAxMsmX+SHxEOnEn9Ka2U94KOIi9qm
cyRPwdudEi6CWIrprlPapY9LAI6rjZ0EfVhOz1NtTS1jMw5JHrxjvybakX8Jyg2UvaBdlT51TnOo
NsnreWocU69+vp6SQ3bAyx/iZfUkedHU8FOWCGhOAScCx3AH/765zDCn2wtzWu7V830MKgkT0nGM
sMeg8uEk08RPfMpKFySHU8+6WnY8poiQBh8/Ii8eIZSHWQUVn2OUNwrseqK5hKW+1bd3ZKadqy/a
oD8pQTlNAs47AVMOnXruXT24bOpMejZtfdFvZBwKoPYv4FL51fzhC8veGb8/ln6z4XBx1S2+tGu4
VOHDn4QwoRAi/bLYdGMn96I5pz5Hmw4DeyVu+avRTqd5uUCb5psl22Q7PF3X94dVrJrMNYkuS4JL
oM4ur2QBTUsfou8ObwV6pUl489rRKhpLlBFqFF7SYzcWityaFe+iUN8Wz3fW1tlJwSatD6LwMWsD
wMNQ9IzZMyjW2er4W+TcSY3O95dgdCNUgba6qYCqeeI2i+su5Q51vMupSNNVPWOgZa9YTaw5zHkw
LbwS7+9sOqYU+ByPl9lSJxCcWpqRdQ7oLluoMRzJJxHYKXt0ipE/wVLCdC9+dagwE1JnZOpJwShm
gZkwVmHhNajeH4F4zJg1jEwQSt2On9pZ4t89HKDIjJEsyHMFwqs+xGeRPx++HMK+ZQvYCG40b58v
i8wtvIYwbh6bOlxYtjPSko+Q0Ga4l/qqm4U0pNBFpV7/jD3v+vrMVMIMmpXPpRdx3ilrfc6WeYjo
REMuctsFk3WlrOH0+ARBIr1XD1fC1srVfUZvb14GArOb874PCyX3h6Bwq7AMJXsyn3hEcjDXTYdG
YFjwo2JyhksvY7u/HkbH3syjX8M1/BE5vPJnyoKmuNhLzTggjnLXq6/YQziMobj+HRfwbqsgzh2C
bEfoNIlvaiiEYlD71W6gQaF5Fy/DAgOmvDz2BjDSFedGoLzp/o1TSIKtFcksrjwzguzYhNpLs0Jw
MAaIfFwiCwaY+Xo7DsfsEK/GAmF7PghP8Jnehpds3oMcrPTX83ygkiGexHiXvrKwYikCY8BPHRZi
qH+lswnMfoSrnLpnmYeA9639wtDXwWNow4El30wwMT87rVe/K+ts1+DJXUz7RT49vGFpgJ9Cjf7T
WJn+BeaPGLRHGEguRCj+/Q5zFKzzFtpK8iUb+HD20UybAOoODjTYIFjdEvHEc27jXAwn35fWzTOG
l2FH86Z08C8nWihZCz5M69odXWsq7zbP1vU2o95E1bLRoLcthsDwLqHgj1a21UxeSIqlLfI5muPA
WI60ATffJuFlnoWXPfxn8idljuzJKj7oe32enJSdvIGlXM7UHTcB2uj1iwsXuOHeJcPopDNiP3aT
ZbzQ51DYQ2n8upxy8hcFzspjwacDN9Xps5DBxO4cQ3BaJ95ohBxPKyQpE7xq6hDVr/UBgOVQUnmG
ywANkpO8NENKp9nYFIoXpXub5mwAAuIMzqvPuO7NBr/3YpbZYi5vHu/gv9HiKeIYrKEbcGlv+dXs
8QOfQBtPfP+F3SdkdOkGmTEK6PsvZvlvm2bXNlj31lq0F9lRWvxXVjHZUKONUfVVhzIqEb/wTVK+
9bAiTfg+pZ/81MJ3voct4+BsU8AO1HIs0XDgoEsBLOF7qfsxzQ0RaraLO5g6zZz87NEFvdEBB71d
8+Lqt+sb9Smjexcvasi/gYFSw3Avs/JxEvY/nQ+ksej59qQk8IraGLila9ovH5ffnvTatueeTLJo
T+nLcsUShiWOcqrYLnOLhDoQmFHbHsH8+ncb6pdM519X/laOlXosX4SWKxNYhBte7MGyxKz9HMSe
5OPeyaQqw3Htvqyw1ZiZx/KHZoT8l6+Mf70GC8IYW8Pfz/1R2dzuw4U7wFQBWTt3wTbGoYSl++zT
0LoGzFkM9donmWnMekuG+08JRX/2liboZERFkTW+AU6w/6098puArYR0M/fmql2xZZ4en+ZPPKKR
/fL9Tf9+jW9vWiivupRknblXKVGs9ENd6hsRHET+odH+l57mfx9mvJHfBlN5P5tYivIww2eDZTya
NLblfonh11oFRXwFLZFpDZytfw+lv7EbfnuJ1Pj/ve65uD9Mob2b9Aws+WnyCZqPwBQGfkyqR3r4
f1xNwTtIJsxLkpRfjh2/PaVxPpt6p1Xmnpb6hz4T3oTXdFu4E+Q9/77S2AL+/t0UxcDMRsZWlljf
/z7WDQ/U9nEpeJ3T6qDtYET/0Ar+2+T//QLfetAk3XZxWnABbRGHKEO2+Uz0Jj+MCnW8zT8eg4RI
Q6QAMWH1/fcxunyo1TpOzX39wgFt1hyk1QW2o36Sn6opx/xRiYwHSPmZvKon/rlct35/qj4NiH/V
lPMcnFu3gppEV3OlBbkrgMm3b9hCLDTvOtVe4tltV63yjT4XduVXz28HXGoXuf/vz/GXvvmEReL/
HkT/NszarL5L+H2a+2xWVag0bLjy8Sn7kNliQbPAzMUfyrdf1JTv704jYmMs36A3/FpEfx9repWU
uToY+5aEpfqoTXOiBemk+91WpO5Z/PCEf1uN4Eah2hvDsozvNJOC8lKv7ncD548CPySyFDYEXxzq
mUIc2Y3WvY7s/24px/L531f+2xL1+4W/jZG2yB56kffGvg5TRwnaWUQo3xD8tOn8cBn12xfUev3c
X89chrLTz4LyUMFIQap2/PfT/HVXxaaY1RBFsyF+59eV3SRPhUtq7JOn5Il8AhBBnFz9YoYOwO0Z
zq1PQy4ovR/387/tab9f+RvRK4HpNKmVxEB7blAfXpajt+JnDTOzCitvAknih0f925D5/YLfyFVZ
OiRmcuGCaZivgdipIk0Prjrxo0eY0fvLPp1dnHz678sqf1tU8PHHK4v4Hdgz377kRO4Fsex0fY8l
DXlE0drcmnzTEu+rxyx7hd2NK2LlK8/n8M2YlR7ZwhZFC3VHvIi2NYz+gdpHX3P++mmZ+OutKXgf
TLBs0uDX/He9M6rWuA1RpO/jUJ6O+uLSJzTNwcJzTjAL3kpn798v46+f4LcLfvsEpSRfJ1l/NvZA
Fzjm1Hi2KeG/L/Gn3nxkif92jZHX8dtCdDlLk4jkWn0v4yw42JTMoBLts4grRucra/y74PX++5q/
yC3fFz92P8zxWfmQMH+7piFVg3zOG6xuHJJDZ4he7NyhTiHaUkCt/dZS3B7HzzzNvWoxLBATYRc1
OjqaPniGLbsAqfBLcT8dc1lWoz8TTUICH+7QTImxAbx1QK+w9AD5C4vFfcb/I9xGCEg8tICwvB+5
RH9yEXmPvz3TOH9/e4+PQu2usVHre24CKyYkervPZ9nqFmfn329P+XNUgPaB/GGGx+FS+UUp/O1K
aZb1kZRXUIcw/8CKOxmJMzA06IkD6uimVWKWsLlsQVdysoX+h7Qza1JU29boLzKCVvSVRhSxx/bF
UFNRwQ5QhF9/x7JO3FNpZaQR9253VmVlI7BYrGbOb46PCvYNQvcg3rFfqZLsGmtBMT/NSM4jts9b
8TAbgEFi+5JaYIjuknk/NKTLp7P+t31E83DegOkFP+TtuU6uz/vtoGXPIFYtmYRhnYoKMtfESB7r
PGwmrLr0fn50EigLBB+0xvneiKK1PDgO81FJKaXspAy7QLTHl1NHDpvq0bk+mqdDkN0/7B/0H8/V
kKkVB8+mSNrbg24ky7ySGLRwbaENJK/SJCbfznCpRv3Y0mGPK8i1Ts7DrPVOmGTnjt6gdogwZDiu
BVS32zcM3qjQIlTwdB7WHRwAJV9ww85YIB9dUihNxc6w9soo8/69d8j/cuVEP/zr5N8GjbhezfRj
hYbWFsmDvLMTllZKBZj1OFlFp8Zmflr7yucqG9lF7Wqi/UAUlG7DheBgkv1k807kNjefIP2Ids9F
YdXgiREXVYt784CAZJfUEFPZdzBGbH+3KIFdtgQJUNWgTjklNdUUDVuPV98j60kZF2qF0sRwEOxC
l2QQxlzXXrS9zLJJAothQipA3+njR5d1/d7Bjkkd66vTPJrru1MfhCXSl250NDNwObv0i830Y5At
2G2Q4E80E/QHIYpUFEybB+QhmYi7PyvmSUj3agtSHQ/ELCMUPZFm5tvnTCfdFETTJ9cYJH3yeMZU
GatkDzqkBAE5Pcby5kCNY7/euwyxoVvVugpwe6zk58thTCYVFVMHuZjBKW2uY6L+FEGfiS32NclC
XXpZUzIkw/ADtSRk/k/tw77oh9i/uMeahoE5JKp/HLWTs2rkxj5+BvrI5qpJwpZk6/oHpB/brHdf
kXs8YOJ0Mo9TXIeDZ7tqX9uRl42e07hv9E5NxBnEebGMQrx1p6x2Q/rz1JeCw4ywUgq0xvBuo1rb
cMuJvg2/lu20hbQmCvRxtKFEj4alRVTV1FKz3ACDX//ei8nRMVx+nyKoXdIlCRVyDYnk+85vX9Mu
Rfl8SgHDm4osRN9wHysjMqvkWq2LoJ8vW8ro0CGH08Q+apf4YZtE2y21chxpcXoCLHVxdKBzU2V3
gxyOChyxB2Zd2xhkatkoyEaXX0cSHtognkXdG0EgHFmVRYX2SfzUA7iOmRrue42wnXJ3bXWm39nR
6H5toJrPA0XzuOlQkYe64yvdXYbXHlV6pIEz/zAptmRK8mH8de3J/mFwGJ97akPphN37sCQcXiF3
2oem5wP7h/qKk5N7uVpom59fD5/4F6mKdFwDrDA6Y4gtCH5lo4JP4I1oviKofTkXDijigpUCWNMv
ybp35TZR0oHmJIHafqwTnTh81cLata83T1sYoe6N0lj4yp6MKCVHh3XspSbdPh3oR3RSxFgPVqWr
Th9rTIurXu0+kN0wYNFhU/kYE8dSvWsTxc1jFa/uPtJBwCuxm+O4BWWrU87OCE9LSxlJM0ROpPNu
M8kvrVHShrFHxwENgDPoJrfrK20jIrUFQ+WzHa/hafkYqMJvbp6pvpWRD9nnzrF5ThuUX8sEhfcD
anXdvI+QgokfP3VGk4sdD5btY9gIkamR4pihjCTxR5DzaB0XxUib1pqpf2wSSK3jhDctt3hRj+UO
HRupROs8OLVuaImWjrLAJayvNBGTLh4NnvIMfXbdQ61TbpNuNslIgdINUdwDx4Eg+HtPr4nh+HtH
r8k8xgL1A1OuarzFAh7nw1W+3ZQ7QYf72Q6pM8iqTYjK+ALhxETsDpwt2iiAB48g6iAljNYF4oFb
3TthQFVwWsRCih752VFMJe1mXT+1T8qkblibPyZCAkUId4xXSS5fmEeqzk08CUgOtnc06s1Dw8jb
CeqXvL2nJpr1AhK0h0zyGElTdzXCgBrYTUi39EEPPhhliem1JvmgTO0H2bBw8nubyNJrv/bWKuyN
WRtWdVY5hGq/r6ZO9STFQ63UgqgbNY3echztslk0uezkTViz0NVWoMQB1ce9NfHVZtgh2dPFqdym
VqF9npbDerc6WI6VDpQMdHq5k/lGg1RkO3Sp/GUVyMK9ryAmCsfXKczXQTHQOgBYSfjgcemjBh8n
fq0l9TNP7WKkjq9uN5kddiT0+kdYypUuW0zv5em+Kb9uTb2/D8BbtG7DvBP3Qnwhl77evU6X89q8
0o22B0cW1vCHNhBXUPf7ftiV+6e1NpTn0QT/1ZXaw/jdV0Gqhp1674wd992Nxk8fWlOXyz1g3Wu0
zyN5GHbCcdwqvBo+0+KCsJAc429JdiD3cAXE1utqy3iiwv/qV8mCZb7sy81wsYR3ch+QizWGDy9r
V9nCHH3KiDtlb7mAXFq4lfZjVltkIHCzQG4qrbitbFic925bzVN751Y+JCPSMBpcNQS/elchwae1
7nbYyfunfu7fZzp2yFdH96Sm0kAA1Q29K+4vWougysGpYw1A8q7wLs0UBUnpX7GgJR08eLSz9pVQ
+cVF69xC27kWicN4fQbjHGyHw6E7JFtnmXi1obSixkzwYUlgX1nvPxqi5ItdIRXlGFKg1vEZoGAN
sTfuiSIChB4WIDhBDp4sFos1ewjxY0CUGzdTYNyF9c+M/yt0KbCFghoVmgKRW5rB0e71ZmgDbIj4
vAWw9cCwy/ne3btVLP0ow+bjPKPpyLzlZERSh9UD8v3qAKMEG2EHwzVLE94WlnOj5M+DiXgA/uyF
7QwKcEdYRazXlGI3hE1EHcyiwMxLzEWZPUFOxdXN6tQ0XizoUywouTQw0K0I/q9wu2Q7bIXkdeFW
4UMjoGAIkVvSi9svflsa6raBBxc7ApDCZ7RDORPB5MXTWixE0WeQmkHAtYZwog/WllzlomdwyUj3
4QjOAG4LYcxtQrrDBI4PcEo0dtjhw5xltlAaCIdckeGGdWClEB1lrvlmbUU7o0CmIUk0CTa3GNEE
O38xhPCPXWeE62H2ulsktEd82PCA2QH+sc2pvC5s36Civy2+hhEYZSIwVxNH/I3qjdcV0xHKkDxB
lIdafTanSPZ4yylYalwHScNJdmL6oRmkVkBtCagVYQV7IXPLfeFOCB6x8C0UR6AwnDw1d8beuvBl
GT/xftoOoYtu+/1Nfwo30p/OV7DrhWQKyP3hlfqFSmcO/1wkoitzu91stliDm32/D5eyambEaDgz
gRlXGtj2Nq/mfNrf9v3uKiYJI04Qk4rCRkLJS7ZWS3O1ImcJtBOJieUjKxDk7wNNfkJSsRV3XZwo
TbwRDDOBQe5iJQZDsmD5fHWFdQpYoxZ4gpYOzlye32CQCk4s6G4P/j62GuK1QTXJJQqjNWF0KEjo
cw+fjOaZJJgAPu9GMLgv9ngs7E5Xq3nNhPNuCUtE8Tu6q5nTfiuQTVCcoh3FXTVd+unV6Q8r5oJ+
K5p6DxhU9IUNR5yKjaZwOr71uXK4cmcLODiIGHDSTt0+2IAkzWMztCS+K15kGp0zAZ0QTeKR3ZIR
oMbgwW5Bc2gJTjv6br5ZAVx9aAgY259/i6+d3YNwkqVBAEmTZI0HwguCNzRXgDv1hbiD4oPiER+x
LBnrZbP0wta5iVs4XXdSGUStu38cxNtyYAzq5NmFzC3AEL1ZAZUFzVIZSlSSkoq+bPCdJU3OwucA
2ODS19rn4a2BRjmIcatPVnkgkY7X2oiEoCrsFyJFrrTlzm0U9WpdFkLeY8h8Gw8oaWA6mV96RSNs
Ff5xuB8e27Ve1Ac+4UE8HMIiBn+QUNO7nyTeeaywSs8Qm7ExLlDkSyM0er7cybb1Pg2FwC6dktNu
oqYhln319lQ0rPkqZy/PWScPHu4Rowveu3PcXrfLISF2soIg5Pp7nGINl94zUpoiPZxO1Xm0xqrR
X07v7WbZV4bZhwCrLsIkv038b5mLPDOW4bmWM/Ez8k1mZBMYNC4ErcXf1NIydIhnjfCPGKU39Co+
BFua+oDXuCC7LI/h+J+twdLaDXIGsby5K4TdwQ7G/EeA/L9BwZpWl0l/SOSVFU19O+H4ebpEZfzU
oFvWOocVJtZC+jE+AQBV6IwV79avfIjZKZ+OKTZPf0WA9CSv4BzAMS+7x0zuHbrPGWIsD9/xxLm2
1TYYhcUpqDZxELLjrgpK8+aHPHnO7+s07aebhS2Qig5NJt0qvZ3H+SBVDll61MgqnMz2yeyUDZat
7cLic3SgmMLNggB/BgYB5g1ul7BciFpPi33BfO6/hqzRbjD4cFo/Ns9fp/WWFs11OTzqOac1W8AL
QKPDlC8GIeZz0W3EaFSjv2z6jOYOhgbj0UB4qXxNcFUSFkqCWj3Ai+X301JFVPO9a//dWvXvd+0Y
1q7Pp8JpTQS9EgOptVgOBK8/U4ZP0aFZmWCnA6ZyLGKaY7yMGcIOWKJ+OJd/t9f02v820Svx+lcP
SuNreHw+OBeB2hSrAdYCPeDxYuoWk9jeZtnVn08fWG3PqeDndEaj3U54OXzKbFT/jbZ9P5e3aFua
51KmXDkXgNi8CMfwAknHq0e3GYp71gr2FhNNjJkRq4CxJ0Zx4RKOxRPE/n6fSZGfYxkTMElfhYmF
1xwN9LmYW75+b7t/5ebU+P/ddmJH91fbRenjcDufxH3MWKSJxZowa8K144WfYBpsgt5yhwcTcOlC
fBP+vZhu+2KhIPriiWwGt9sLB+iFL644b9ajoluKabJK18RrA2jCGKuNHa2O2esXHXMixjJmSOLb
sKMs9Nw5+27iNUzUf+bq7hjDRKDr/6eeS+m/bhgqBeGKGAf+uuLjsYyU+qWmBjNhUCWW3zzuOVcW
bLfb/oYRdzjEZKWOm4K3I0ZI5m00+NDsPw82f52EeOr/OolTGsvSDfvQoMdaVTQkyr7X39s+9cnu
lk2Cwrzu498Ab6I7GnMmX03W0G2x/P0S699nv/4hVPyq5v7nof7rrN6G/yQ9nuNDRNMw4kE9XfTW
wpZli50ys5XouUMeaVa12yGrJddVRvMVDxK2TjxLOSNNjP4G00wQ8PYnlzFFDCj/nlsV8DLhYMEY
+N5iaphci8dS5bYZdM4eq3xOJmueLN/nmRbGaIOvQRsfYqyqPh1cXPfbscFzMiECjJBEtvT7sQlZ
3u/L50EPir1V2SRtiZKJxu8P4k+HYNatGjXsUwgTvDV9fHtERvVZ0ajeLn2pdcMm7/93gLfpTa8U
6lO6cwDNe7SW7DMq/d8P8IPwgHP/6xLeZqowqaqhIolLYDvDTkwdXFrV3sU/oPD7hAb/oTd8O9bb
9KOflnERXvc6SbfcQUhtn3y2HtbHgNYPN/6vS3rPxIfJLb4XJZdUeMXuODoEm6NXflh4/KALot2A
nAuHZgVW9FsyKYufT/2p61pAMN82Zhfvsk1Qgdaan5Za8g9rCY4E1AW2PKCO16j016hDnlqu3Oh8
AXtm3VwPxcDjsothszWafOgNP0zK3471NsLFSXGTkzvHYjoGZsSst2XHuRrvdp/4RKpooPfH8+/L
ent2yuKpP6LjkssSQRJsRQk7ADfnP7a+7tT1HbGnHHuYtA0+TfjKDyHPb9f59lxJSXmvZDcOTnCB
GUVM94u1mOnd6XzO7no1/vAg/zQSfjvi23N2i+qRcj5zRM2dfTEliOUXuCIm7NeczQTNksuBSc3/
XPho9GEGfUkDfmvvt4evTC5LhhJurVgoUB/EB4CtoYup9Iot9+7/wAUST8j/9tv3xzDDfD6rRHUt
iH2qWDuozjEjZztqKx/Mcn+QxHw/0tvyrQijk5IT3gbRJdZBvWDIA0Joxrma2Fp+eEQ+PI7629pL
qj4eyjnnYByrgy8WNpIPDKk88jvmh2P9tMv61oRvU1j9koNzKsSxCMHzMFI9zYqDlebWx3BotGtP
2nPWxZ+u8cdpTYMcQ+ZLQiDx1lfrxeX8eGIRwIYSOsE5qBRWbfZ7M/7Yin8d4q03FkujTGOJQ2iL
M4Ha4/D3t/9wBe99T85O14t24u3T3QH7E0rDLo3fj/CDIJVO998reGXw/xqWs6wwpLDGIdhvis1C
MNxuSRGNWFX9fqQfZ02NtVNVAdZSfd/ihrGqR/FB1pASLz2KPi2VCoPQ2v1+lB9H/r+O8nbPT9Uk
25+WihYchjoCHOilVFT8fohPF/J2z0/oH7UKzKLgsCL9i2hJXxg7o6/bvx/mw5W8bywP+uF5O1Yk
sWY6dSndad2pCfn9EB+u5LWo+uveH+V4+TgduSUEuCnwIqpLvUAdwtzvh/lBoin62P/e+tf3/zqO
Kj/0ZRFxnHP/HJDyIFgKj5ySF0F1/agf+vmZ/O/R3kabKM10aX/iaMzIiwWTPzFnorHs/X6/rB9v
EN4aMv41iqz8E686HJ6Gdi60IPmK2rjpYjBFMcn/7xhvE7xuXEO1VDnG3aEMNrYrA331yQjjx17w
13W8PTLn4/mZlDoxsPtEZctpRcERmCmRC69Y/341P1D9qK6sVWkzxOGI1t7WZUl+lMrIuIgxIMEt
MBEAIlQgMsKeqKM7sheN5HnspC1ibMR8578fXlzI29Lh29HFaPtXN3zWZDVVyys3zBdhz6dVWon7
abv204D67Shvt+z+MNKj+rhpQaVntBUvaudw08aUzfXIG2+PbQk1z4de8kOPZ29a1RWmOpRW2luP
lzKMgaR6yiE3ZHng2Xx4f+WHeejbAbTvLaefLoVsHLLX2l0sMxe4lb2iW0zhItTGmk9Yl66o9nql
TMyvye+37qfdw7czeOs5KpvvQ+XBJYpZSqyORBT7ictihTQZkYJradU/HVOst/7pL38161t/OT2i
+10XV13dqVOqQcivgsbr3CoCgAWp+/dL/NTGb/0GkXTxLAuuUJo829DgPKgPvx/hp7Xzt0Z8e9Ll
5f6cSwaHoGC9cSdhS5RSJO6GfZG/IpKsNMh7mUz9H5ryUwd9mzINQ4riis6BT6sqxe7mp4Hlw/v/
s066KtEzrfD+lY00v64+kaA/Ndz7ImmZVYzicqInEK1brAk1k6eLSCFnps+6FXYca9fPCZHXc/vW
AY26KqPakMX2WHl77K5K/cy4XQcB30Qk9VCsqrscY7e575x9wFaj5dG9YAOoYObapdZCReFQuPC/
NaSRSSOB8j+RA0ZYyYqpQAUFTdKxjw/F3bCqiyR1QEFCUwvX+60xPw8qXh7UmvpEaufrerAfK9P9
4rbOB/xUdRGuIfXEMykxFQG5txKWPRdTRmV4NKsrCe0gtR1IoY5WlWJekuvrZ6DaOrgKOhi5VQro
SVUerAPJsr15vZsKVSwkO/jKwdJIhJJGrmHIYJ1IpErm7d56SlaqW4eKQAykOCrm9h1mzt3dG3ad
MSc0zxBZZhegOaSv1wpEAaBcKaqbVghQM9kUAKgMEs/A9u8WVLHK4t7QT06G2BnH8NQE0Y5ON5VM
zFlI4Z1sBW5o1Uz7yfYiI0L0ik9FWOpLgvTPDa1VVVnDOEmX5LcR5REfa9ejdJDF0kS8xECGZOFm
LmZEgduzBYtwcNKp2VsrloiCBzdhzR0IUDNo6QWpYMLzIt2M/XSPn7077BKHW/QGm/6WLeOGMLKI
5oo0kQiwECQ3BychTgj2jRZxS3y7Rbd1UX+HfJkc013km8Sp9Cg2D02X3+c7ZDECJArByWJnuH42
aD/edsgeUUgCUAcMXykWfhL/XxGuPhBwH+KYHduucLgmivwkqP36lHD2lrjt5m77fXbPROdEZJeI
ARc4JPB9sw8MQfz8lmp3TjwztwyxFkZiwz+BfBwcTNKTLtKB2HR4z5iziFpFXxs9uJSNu5n+ETEQ
8yAIwE4SR1dylmwvPI9yBpH7Nr2xao353m6HGfmhh79jLka6AfkA3Z587b6IJRNNbvK1Owm+uzlY
OjzVA9CZKnF6lRdf+wobA5Hh2o1E3Go02CENsO9to7Uc1nVKH+v4TfDbYERa4hS+2EyTb5gIdU1u
jghQCG/01xBLJoKjj67Wjgxr3c4Riwqo89du8CmEof0wPIqqMtZdws9Qfu92KYrxKBfjSLkBslgB
nYXlAy6/lFfPKhvVB5UkyK88kRcU5VDZrKJinshxo8dFMYnuHQ6HLvhbPIgHatdpMq9oUZ7ePg5O
iE/QGuYWSXFS7gXpY0AwW2qgcmGHQHOQ2f8wkf0wV9ZgJ0u6WE7WIGV+X48U4T2L5CoXFEL39QqQ
CVXWkXc3BX5x6NSC56A+PviVTl9qpK3Y23uiKrXer1Na/vuZ/JSK/HYmb0O0XFSNpXbiTK6zdJdP
im66MDIBsLkDSg6tKzuq1ILwVeTWEsqiZCVLMG2m9AWqRZslg6tm4jQFTAv+m3Z1ct3dRw4ARhDJ
NCmIyA/n+0NXgGhOAJbKG5nih7eWK5O6fKktMSkq0aEdhvugMsu7ehtvnm04QJ82X17Ns2SqHR0D
iC8AbAzGqPbOzSeSR3kbjeKLhQcJ4mCBVVsrKDeIOsKn/rBWJxf27+pLVB3XAWQDo0LY+f0eP/W9
VrmdZTnYB/WZ7N87uZsEp2GxAqTsguREr6IGjw2OTthxM0fVm1UMOJBkr2vDcq51kyAfpgtgG3hU
bWWmlMjW6NXjZ7Nch52DX+1pm2VPQRTNJJEimz8E1d6ySUrRo3QHjSBdP2nLw3Szn2A9OgQ/aNXb
1DWCrkh9yMD96hqLWsyFcleF/lGzNaxJC59pRN/tm4lzbIgfRPjtPndwdiqwi2ZIQpCOeYVbW9yR
AqZOzYmbmJB1Kk0IJW6ta8zTdTqpesdWrVtpFWuaVg0+9IEfNnyU5kr4h3L/ocy+9dmDoS6jW3qW
RchHvMQEtEZXtkbZFQRDoV9z+9Tbz+er8Thj6PzzYpEj/vv9ZF51fm9TIifDVKlSCEaa631KTMpQ
fRicDKo7zmemuDNR7b4OLpbJeO8yqwyFMirCMZmZB9zVmKoPkdU/Wx9To3JNXPs/p0OCgqJ3SuYo
UPve6+Jin5ILS2ibddSsmLJP+iBYdySrbTAJiBf+80wYCOLJhcbWbgReB4GXSI+3CcETh18sOkIP
KOPbFTlMcczu/HsBd9DCn4qCK7Ku/PEfKd9aqBVDDoU2/UA3ohAEElS4uGALDBYOCV4P/fuTxAIe
iTDjOBDiNoa94WmQoOrCMCixDrIN5xPaH1gpajwkzWpCbYw9mb5PFcKXPDlWTbmwrjuWP4RB1Z30
ME88tQBde9ctiqbQXqLKNLgmZgEH3+yG/tIzCD9tbktHxNoNhJ71l7ZSeKSfMVNlOTygBSARIG/D
KMY5gIHnk1cZmV1QUjbCZJkcu0tf5oZdMQI6MNUx8wkr79+7kqL/2LFVjVivXqMyVxKD318b/P2j
noRKlMrBaUL4b7bHhwxAJEuKm0WL5d1yzXgc6djP4E546VzXh85pex8furXFgaqvzWFab516R0rj
pxEKcCE7KEnn9BTK0LiDaqO010uPO4bStMdK6mb3kdTy6Ih24Za//ufGovIWntXbYb/PggWtjovg
r+u78K/p2AWG4mtWdJHTYmVNcptlXom7AX/dO7F9tvlmTyz+iMQOS94Myap4Jkl8s9RxHd/1M2f6
Um+hMb1ZdCexBuxvDcs1RRydhQm348++hM+8hLi+T6Z6jA7CGwktoMILYUdi8e3E8sbj7nxOxqjr
oZbkF8ejMZ8KISR5q9He2Y1WQlApVJdKo+6i4m8I81e4w62wL9SYLLsSc3zrXwegMQVwk00K5T0x
mwtCSaH1eJrAYhbpRyMWWfkhCidk/9ScU8JHDY+YRv6+54ZRiUP9KcYPiolsydmjnBU6YSwM20kv
AqPVY+2soJcVnu0gRH3xmQgg/HkBWEXQIMIJQmX8snDh0eS2UEjpwC/n4zjCex0+3BF18NBnlyyu
HbksCpnXWngjVK9CLnuw3D4pzZqZwgqqsaPObYhlLfHjKzIdYszieQA6aKZiycj4saT4I399WTwd
tJ6pNSnBtBOwQpENdhGvJ9DMNneFhanQr/z+0Og/LQhEiTCuhnhfMAJ/bz9pf7nlx+pSQkslMmrs
R+hPodNga9BhOL4w/KIxm7r9Fr07cP2pL/J6Psqzlbfj+c/s9mgwWjnNgRgGP5wd9Ukc/n08Ztkq
jFgIs/7zSMe6cinSmPWKrTP2oi5fkG2csfZGMd0prI7QY1DIw71D7e3LjcIR8iHG7IAH5mly58FW
O2seKTHTEQx+mtOp78tkZkkaig2L2O4IiTFfRaRqc/uk2Uuo1YUtFKMG/SN/RDtUmCNxw/05S3Qh
dRuMulGrO9gNGPrZ0IlpdDJgDljQcEtroIJqG/CA+f7G512d0e5D6/zr3qrRKH81ztvcGe9vcVIu
DYmwhLhz7Qmts+DSST27YkMkcARIuNA+DcCg/d5xZOmH8FiNg5Pd0quCnPc2VYb59X6TbjGlitj+
7Y6zZBpnVoy1R9WCiE617BEleWRfMTDF9YDBg/14o8pDmpnSJMS7gHtB0WdTbCRfmuY/UnQ2l/OX
qGaJwFmIvFdpCyRQyGYu4U+gv861Wzqr8zAx8e5E7i0E6ytRluON+dMHV8wDxAsojtREyGC8JM5C
uV1j1hZ/irlOZaJF9M6nfbli6oD7DpKJE2DrQzu9NiPfujB0JMI4uEyTRVZYzH5/wrIz0qGY+xgY
UcNQfGYitXcndW7YoHMV4VhFPSAeNweGoLJNif4CKztsRo3mYy1Z4fQykZwnXph90HGUd/cArmrV
Ror6U7OOqimh0oXPTWHTGIT8c6Nu4oAa2kHVsJIggTQ5qbr7Fq4V2CL78TafZvPbjpOIiuaFJQek
RzPTrColFN6ZktaR3j2vNFNtK45h1lpyjn0fCe+MqAunTEkCmCUGinGh+Lgn1pcUvB1beNTgh8iy
I0pw7TUVLoXQUubl9VUyOeTYwtp17x66xcPV6m5568JvYs0d503ZcE5rHUvJ6e/N/kOsRUCpJMAS
NDxUFUksFv6aGNSqJKV7XVUCin6ed/MUj1KpleOESbneniIsBPCwF7EWgJr6cFSE8hRpTZ492hgK
5CCcYH5z4t/5VCtNnVibdZ6xnDgCrFieoU6xoAL+LrcIedEqdY5Be0NElOSOXHZTiCx3K+0uO0fd
KQwrp3712jEaSdFgoYflt/8I9KNPMTFWo8WpiWm1lvQRL+ENwE2rVdvaijTF7pg2DSpgfGqmgffD
koY+bO51R2M3cbXCVUWyw4pzx7khxuQWHmQVB2uVolVSbKz8VoKtHJpHfEVBhrqnAfhdZV5eHADw
5aWd8DDszZMBa8uPEKYvLZadl9LFazfqYPgjs+7BBJJMkGYe6k6uNvSpMjGyFktSyqN4bkH11eNG
ArwTRhclpTsFG8Z2RpO3lQBDYWqZMX6+F+aFNVgirAgJnBN/3AfLlRLbyu6xWZ6B1pvh0z5JGMDa
N6XNBjkmfnkVHpVPlpV7s8o6AtZzlXIYZkPDOULt021aIK/5FRmi2iibRkBlz2aytBPm3D24fjt3
+e2nT1muNtb6UO+hWD1dbHH1bi20ohs7x8a1MG8B0k956VxXlVP7plCv7Wh1ExEUgalAhFv17jG0
xDJmb2Wn3VnA5OPS0YmghLaEKu+GS7Opg107WnLnrtgqxaWUo+L9rdiXfnx2DPoNBRKdZJfyXUo7
T9axsAiVyKzBd5JfrE90r86+avOEKATodnc8G9uJo46zeQ1oGs9UaJdDeK9UQWdDFQMJPBC+sJa8
VRpl0qjjUb83o1l5sjNUsIVT6z8ubUhB+yk/GMaNSHfUW9+YY9DYATctky7BHbJwWfcCVr0dLa2p
MuTsoR5TULJVwJliFYDFB0u4Eya0NlWluehWFnBvfClzlsaT831dgzqHFy4DaU1QreOnG86JKetz
jFRz1eJXrtvLnTOyqu39086ozzo5yULZHIyWpDkC3o2TjdTRpVasDh53W8/NkKUbN6TWy6o+o3QG
0NAgXDl6YiNcchTzAO55VCU4pVlLSl1q5pGoWmkmu6Jucm/kwqwzbFHoE9HVPsx7rwXl23AO9E7C
e1E2GGGqb+PK8Vh71EtESIHk4R7bEDZOMnjS+/bYUJuCUxk3zg2IlZBiT7zOdupecbLF6riduueG
3Iz5GbxS+FzgV8S/LvA2hQ3U2clraH6jxnERNaQmtN/tjXosl4KXxamhwHU6OuJvqhEay6n4F9xC
B9ijd3XvzQ8D6Cv7/3ahlGMYLKkRK6M8fZu31OfynOzPeh5Ux1kDVqLPY+8AqcYLrgQCem0e+LOY
A9+neBIEaTfqCITsE3c4QSgVLyisGKmdbfCnOHjLr+Y5eQCSAYrWXEzCw67Rq/cA8biZv3RlW4X6
KjmyLduZX3MZUM4+hZczyc1wfVWoDpRH1cW+JbmUbYJihbvarREw4JMr5lo1V4Mmy3hPMS/njGkA
v5U0BPW28MDXeo8GhuTX2QVmY+FljUsTniQl7AIDunfTJgVfTbgZLoNHEyNSaJXYnnE7aHHAE1ho
duqUge05mcIVpxT74n0KT/nzrxYWm6DNVfvOvb3+pyfIbbWpOEsXqwOkqFVHbuGQjBkngYCtinND
M2nG64S2TMClYgPllK/PAMLZBhXaGgjVUnA++ThO7g3x4klsPL174+ocWti+48p3b2h2CSkDa59B
ytcNfMWU0dUJeRf8kF2Vl+ypbgEEUxT7aRvZ0wlL6W7Ukt1D6zKTXfFz1ImDohVHu8zShvitU+vU
AtfY0tj3Rf0SAilbG/4sHY294IXvSQ11J36meO0Nnw7ftY8Ofdg7Aze9usoUsEwDYP6FdqSCbHuD
K3RrU1HrirI6CKhNET9P27f23i2GWEzowe9dmST4+y5CF5VF/+3Kb4EB+VJd5sdQygNx3wr3jq3Q
nfsvYeqluCy8lP/czLNq1TrJhf5Tda8+qF9fdCjInL7wAEv8iN6WAWW+DWNISrXWFfQsyI2oRTJi
E4FivPji49RS3dITTXzxVVenge805sMjY6U7Cc/Hg+fi4sowJC/IHozx1ZHAm3tXhwb3gUB7eSOC
N3uj2QXwBPKnKzaMgDybdWqkSwD0e85d9KUPTWX8s6qnqQzZEDFiqGqUjn9fNl1y5fIszxol/rJ9
p0hZxmH3QPwG3+LMu8HJSewoaj7u7k1qaYtq1yB50cQuBdL/o9K5yB3WKVWQwYCBcYzG2RuQ9eLO
VDvP0jbx5MPdUi/NUndDlBFsmQb3yKnAyNfs4uiSHJZGCfDyNUCN22J5bbAkrU9xT39EIFeMLhCU
00IhND2uR/iGO7en9SztB4wF3VKH0leBtuhuZquY9EQ41gJuzrKtNG8zbRPN90P5aCn9VOZSgIzl
c31wbhZfTwrCIxMaLpYzsigAXBpOZR1u95l53KV+de+oAH62z/FBt7DvIRJ3wuZILhyZWRhPH/zl
HbUwtZj0os2EV0JVqDsJ1YF783LGkL2OqRIpSM06Pdx8JK8STKYcHQgHKYJz57nInuaZVAFa8shl
ytKPTIIY4LQuV0cZ5jKrIzuFwZC3SqaFUHdZR2XkYVYyNgTEIKHAnkw8p2NMuvwzeNl7KwfyPTzr
HxQKBoJwVcRT3mcF4R+IeQQzA06l3/vH6aCmFVWuAMXpKNQCDjM2VNfQqlD9IKEoYEHDUE3Czq4N
0gERzKJqFrL7IOZBADB3r7rzuPbOJ0vfFJY+0gV3qQpJ4Nzfz9E4QQSKLl4MLwRSeOEB3KmYtd0S
Lzc2k0nVqVybsGbDi90m481+qQq/OnLjPsnl2iQ94baOj8+zGNVxaxEFUCkhCiy9sfAB+8samq41
ulClQRxAxW1FtFw0FZ4Gly3Qf8H7n5wSi6x01updoIJYBF6pbHfo+MrJaRu3prxJV/VZlXgYdbG6
c1fJFiwHRy+zmiULqInOSm8QYmpgL9uaX6qYfS9Y1yULsYDEVScjOe+diYMqw69Le7/F2kcaViPL
oytpa5kg080cteNOJFvE/ie0J4s2KI5kxv3kRheyLgFGJKjnWIROTiwMbQdeEJ7p7jIiQmwauXkz
WDM7+4up9tV584tHFL5POTKWDUrv922tQ1c5bx7ziq8lbU3t5BiqmOcKnHf49ngvcVPrsllhrGsA
jTn7utEMJxlW7quoe3jaT/zb8Nqq84N4fctFQwUURJyvccmJPpud9plYTObeWUyy8pOxNF4sO4+6
qSbO5dlLbH6cYAzrX3fwUBEQ2LO7l3q9wl0cZbudX63nvVk5OGwPcAlJ7N4elDmBKB3bjNIpjSb3
rMtOTPGu7IoTPMKgC3OwmuSx3iWHnawPFGmrFvvqox+uYNnoI+K5Nv3wSWg1OTVqjPpf+4xE21gE
AYUlB7YkY3ghrF2Xqyr5W63DxrA5e+77Jbcg6bFbZIXZ0OU2mdOskeEdUlptLnBSadb94/+wdGbN
rWJJEP5FRCABEryyg/bd1gthWzaLQOybfv183J6Yud19vUgIzjlVlZWVuWl17ZNSQtXHb8raJaOq
9dsciX+IJX0GMUpN57m9T7fPffxJ4o9/vDal47+MVSMMc06/lv6Ah7yeduYlTIEJfVboHHBKmMwG
0K/OUFWi85Z9z7yD/ITjRSPxe1xJSDDty0wXVs2IzJcrcemKvmiO0aPcDullqLhNK8KVH6a4osCw
EDo7KS2ZhqTZs1ZA/mEuI/S/gfanPA3YHNaIzVioj5vcl27tzN6/Ufk2sQDWveCfuASt4qa3Qyvb
tDniC4GE+rzA2BqaY1QcipX7VGLpjycKW/R5XnS2M6Mmz5cRnAv8cDVH+/3IP/qvLLRlCrWvOXt3
S4VhhpKz6NbQRKgUAidedc2m0NzokyNDIg/U3PeO3RvGXvOT6fJhufS64dYGFouqA3Iy5pGNtctn
tCmRb4+QaR9Xr4VZn5JLDca7DbbKZ3t773DwetXW6gN2DOIuSJNaZ3oDBBo6hanJmfJkEqZx09vS
KvCzCPR2vQRIT46B/b4x/TqFtPctmupJMbdnGN6iwo4wWeAuK7jNmN0awWPwvqVAX2L749DTkdCN
qjFiYzgJfQdsZwEYGvAfc7YnR8X90+2g2DAxmxN4pv2vmX/SBEpBZlCaDWuhXkmY9ZnKzOZEqxJL
vI/HYR95o3jQQnMBsUfcROiy0Lmifu3NQaObfOz7YxFbLIbaTOA2RFg7RAZmUT5CHdI6ZXS/Z/YS
ks2xEQwbjgjCSyKoKer8NNQxjPQxTDwkM71j8D3RBdIlQ7FzFQonzzTaq7585RMJy8eLecqH6i/Z
g0wq6+LXbEE0fSMCC65eH6XGzY+bvljNMtxSJVu0JnWWMdWBC2CjRZVuDh/TgYM8jFoYQkOyVqEj
1mtGl9i0ABnCb6haM2RrzPnLlNae+DQTG7II1shngjvqTNFEWUDNh4QgOOeJhe+6SCqNNQZwjmTO
0FuwBjwUUGv46CzN13j8Ludvd68OzwducwtdTXGHiP46jBJ3+MnhCyPqv158ianqIBzykfZUsRDA
Yh4BO9IZsHZQ14Mu0yDIzaSzn7/AEIGHJSMqOIUlC8eusCBG4d/YojrzdLJkld76zm0CilRzLptJ
YHoVLJd/+0nopjuIIUeHwstgpKK5kPVqtxtEs6+/5MsS7RjcHa3Zun4vwWCWKrJvtaPBnRoz/1lf
w9QLm59kL4Wr4E+yzbtYXRvFKs5P/ByRw+EzGu/dOBoDMHr8xUEp/NTbmSlfl4rLti9XYGWAV9Lh
DcZT4/liprLRzPYKgMka+6fn9b2HDRMxPtyFkzJbedUqU1Avo5F9yY4KLo+ITmEgix8NqwbsYocD
5U34pKONiYlshQGi95y9H6Nq9H+c2uzG7Fo0DvTSab4ep+jh+d0uz5onkGKcSzxPPyQbFAkeWg56
u8tUo+KE3GaZSQjRMG5hhPiDODBeX+fY7e/xUufj95Y6uP0X6Gf3qF/m+FWibkoBDQFMQwZtCTDo
Lv5m+BikLvjlG1PShU+YYGIEmYRjQK4LmMpxEWhbCeoLuoWN8sMteHlBTUQ+VPhZW4SXNnNe2q6q
PG5rgj3raFY24O2Kg2CLWRP4T2wv3ubLmX8Xm3lpiTp5n3rMcvOArepLz0849pj9rcXeIJJpyC57
vAFGV1xlpcWA8niLze4SdDYkm96Nft89D3G+kVHsusdX6pPDNbyJbnFH2TGYW1PmCfF4JR8DC7Wd
92y1OAKWqAA9J/xelX9JG53M0urdSeJkFYW+Ri1PRyqSTSg7SWpAFsKXSd3UfvM52wlT5CuM+Tca
l4tvRC58N5jhUfD8fn8i9iXM7AOGsK7weKACf1FrI73XDR0ANOSmZUBVPhq5VXPe4SmSr1vq6UO1
acGNdv13goMGLbNthj6Fxzn4kB5VyUmHmSm5rbVEVWg2bWC/6fRxToNlt3BUPBPIVYykNYsL6VN+
WiU+9dKpQV7MxkZJr9mjhfv3uqcILm0y3e0DE0cOGryneFw/agD/CbtSRzOujUwlJ6vJ1TOTrE/0
k/PbtKEsksG+Ymcs7ThherWXV9WnDLPulESr7gxJkZT1S9Fw4wK0irxVUBhom6UfameySkYWbI0y
XUDlqVrCCcNJM7P6yKVLMof7c5dbPO6QGBxu7xsBFV9pV6Shep22NIXjvLWWte7ACuCbVAd6+HYW
5XrigvbG+yZ9K81qabOSuTmxG70M8W2wTPPKyFsTLSt6HQKD8NEtzowXGha6Pju8s1XxR0VSr2vu
7B/2T06/fj4EB7vDEdsIYY4ngy5XFtYhQN9sIwseQhObKvJXqBf1Ow0Wu83hIqZ+2rg1Uk5rCdDa
2aSVGe21ySxroegDaNyeiLFwSBffpIkarmHfqY0an7hA/cx4NdPNFakuU9u0mXJ5jDQFduNllOwe
Vw0r+ey388gzRToGV6qlTZtsSUJkHLjVbYEU02gvduOPAoaBEqAv1hyFxnOfHkWz+RJSH3W6ySg8
+xiOSIyaIbaykFSz5z68F7t0bqTqZHyOOw+FSvX9bMyfxT4yg9jIm59etMKlkQ1Gu1m+Tbr6EWY2
xGCnY4eYam/E9+N7WB9/Qx9bqvC3n9lKYEq8kWKlX9XXk8jvoBlCquSkLmbgoZl5TWkIB72vvOcZ
q8HZQFW0wjV2M/6EznCscZ8kG92GGwVJztyGtwTan7w2InwyeBksYy5Wzw8Eh+X2TIhDYLRVLZZR
Q1kIEAVYp1rxioaRF32Klt2tC/kq7MbiAQ2itaIIvzCjS435AUuU/vtNEgiiqiCy/VhlNefN4lb5
46lzcO+6AaOyEalCupndfI7Em1NGCmRwMmRwSGi7gRXRJDLm26g3YF7NzzSd5MPiAhfrUvZm8wFj
hTIPdxD8aioSht0dW1vgXSgIeyi8XWcHZ8FaEMI4cHB2mrD+ZFxruE4hM3CrZhz3Bng/PYwB5TxX
NRcP1mT920CsuwW5vZBvoT+ABwM66P1yHf5WbxNy9lMHgy39Jf00SAEQpwmpi8v7VLpN6M5w5HmT
cuyAMRBfCKxjXGzba6tgpXfo5iZb+oW3PCVL5JFaCqs3InmcyPjIoNin4xvLgY6bqaybKcyGlVGB
SNxi26d6hw5EEyI3ipxufuRPhmwk8s+p2pHTEx55y/OOw3/ui1fMr6mU+hH5T0uObJlT7bm1FVcV
0FHFxhOR127PZh7WKa6VZ9Ye1sGHTtSX1lHcj4MDIAHXINGd2Vcw502t+brcP8Eta5N2Eozf/Jdg
3x8EdE/krVDeuFHvwJzNL+UmKczFfJXQ/bmXGzaFnDiz3FSxi1OvA6y+T2ifgjWQu2q/r5Ui+tJh
3NEas6LArPszaqdN9FnheFY63xZPjdp3FQ8WFsOQ177VDvZWQ5oJ7k9I+L2F+Xle+8/sKIr2gikm
KyGC4/2FJO5kR+c818KlGI79Z8Onr1+GuoYo+RS8DuvLxEjn1vBd5e4y0/ezF3N91Q3MSF5YXb0d
ccY+yktLwdkb+GPiP72/NLa+/CGlJENm9inDcsEhyaokB5FzV0CLNd7PRBcjZ/jEknE8FRjUi2uh
tkN/StswqZ5tpdYeRAnnVHGGkSyOh+b7uZEDVwTbQJYWt0f9vo6JPe32SdcNWckZfcDzk0G632fy
KOZUQ/cUDuDwyeadETHE2G3eiKzz51W6L+HQHwN11aorCXwZ+UcUzohao5WuDzt1YbJPh8B/zg7K
DCs+ozITwc6VlX9/DXYjOBTs2ZIECFQEjVXNHZ522jhCZxQUIfRdGl8oXSrCxLsu7m2zrtNTL+zv
FTJgiGNiByUb+dZM98gTh+F5/tUBQH5mhUORUKPRiNUblkqvQ89E2GDSaG72uY+LMmKV0KeM5v1L
PdBu6qepgUJpgTkqW6KFvIt9FIr/zTy9TTrMwnfzSPax5Eukkg9+N/t9Kfd0XBP5lOVmyZFfOizq
6rYkgXfYuZP94wHrXJp4z0OorTkw6K2sFk8Hu09CJ8Gjoj90U3uXoztGgVJWzDo0ZGHQc3B3rJJv
nNRxbgkQaJvIERgFmKnkw8sZ7lBzNvNgTnHrq8nsGganwGEOO7fxlIZX+ZuXxluZGZLqpvvkIYeH
voYroPySHCrjanydEoSY+0Vg11/55KNoUUK+OQxk6RCW2xF1yecFj8bFoxZOskpyCN+MQ0nchhpu
tbcmmOJjq2WGRmgPxZ1SuwH2ixUyq0BI2ERLz3W5yHV5zPR27pTZqSMx/yApVYbVq/14SgeA1Tfp
Bq1VlXZzZIYcjG/E3eNBb1RXDU4NlUyfr9KOCl9F4ZDGdJ9Q5U1MOP/5ttLGovSqbUwzqCUzvL3e
VvDeDeMNakAuugm/+MRZvpXOMv8K0tNbu6TBJT6GbtPhA9h+k+fsYhvqskCNPepC6LZgLMfio4TI
dBzm23T9Euwm18nQ1dKgt1155RW0HT96QLwObhWd6yNPt0L3kDXTmnVKSSjswJI1aDxF8FWMk03o
CNFg6Q14s1U2hSFaXUsvHK34Cof2JEJX/Ja8EyTGILZzCXOUyX8sdV8HDnr2R5maweg2siWWP9lV
JjuvXaU8y+FH+iDCp6UF1T14NNBSgHKwHSPTuvCEi2+izrPdyNS8W1wT9hQC1TV62XkNgSU40LU6
JPjmeYt7hrQxAWZYB1fhuyy+2hR0UbV6Z06i+Cge2riKgm96/GNsVMKh7XeZcniu0CI+K/YTbcJq
lyCCuCXvRBfI7keQr+jc3mnIvygoI5vw+HbHwaDqVeBaTCV4jlkh5OcuueRbGq8n1tYtc0hnVNXk
nF+g9dyZ9LjLpQW7G0v22iigokc7Ud5zqoreorZeX+lrJfnZGYflDmnwzg+tZpfuhcgUN4Tn1bM1
1U+ssOnFyxJiPNvsEp1eZuqhamfmlBSzB+PJx3loF9q9TzZSSMtOWUvrjJS6Xycx3vRu+9q2lrBj
yb361fh2VfCHb4k0ekpcMWeNHoEfUCGZGkpvTxMP19ktPiS7qPAhaBJy5oJXQE14GaE3ICe8U3/e
aBxreoU6dyvo4YH4xc/UlOYR4FC+WNeRlUuoSqY3Itr8U5BsjRMNa0kiFckF4E35dKTCr55GHxoA
HjI+9kahuuSj2ZLjh9PoTsfrgX3eMtsKzIPYJWoyMrwIZM4Joh6Yz0TO5KVU1crfvuQK7/Xiucqk
VUHSV0ubJYXGq7IytgPoQun2W4mwGYcIhFS/YwUoXbz98euNgjao2Ji6yuJXpidKn7TjMOIhvCEj
LMmQc45qFl25LXAnhx6C4D+nCLSdMXoanKsMo/cMir+NfCnrgf/ah/WjVLGD4EsBzrpMU3W2dgOs
fVA+r0o30KxnaZCzz60Gd1a7KMxwbpfJVsAMEV4jKApM5+YWlb4orSLFawLbJrbDSoAjSR/ee7+g
pZKA9U+redH7kWWy6d+lLYbnpWIR6ALmu/yIQvBtJQurSC8C2WQcfbB4F/U1Dj4Cp576u9BkIOoK
iZ35WmFVKwBdXf7ML/VmPnjBNVyxl94B5sfXcEACM1pVwiUHXu+S3lomxwrv9Rhcv/96Z/ckxAQS
DJynmMxQa0UBk65yNJrdU7RnzSHCDnfMv9/yJVpMkOclXvR6ghQBir052t6gdPMEwWboQHrl7lL9
rFg20sU0kzhOoV7Dgs09qE4zUIt1oqsrQkfDcExgwON8k5p7iA4byjFt98PMKhgtwACpHR0smp7K
SUJcA4h3Ad7YP38yP30/6Ib/UohoeIwrE9bjzW6SNNl5qqbw3LRLa0ym+Yue9lbhZOMeL4RLB8A9
v86cCsBoMBqqcpWRnhPRDzw3AYvCwdbukh2bv8HuMDSaFeRU/zWSuW44PRS9na3n53GfPe3oJsG6
ocE0+G9O6ATPChSNMqwenZweU0iI/FVw4v7UsEBGSDX0I/WQ/ZKM5rD37iyOl2C0vTFEu3xw1PCh
JtsFatBTyVmQ//mMI+cRPMQYZ8rysEQOFHpG5gWnkv2JMjh5f4PIGxagI3aTMUypT81o/uSf7ho/
qm0X7iqUfDOrnq3ztYbns5NBBaJNoo+dYfWnyfRdezs1WhLLg3pMNqTfb1kXlXXq97KbAlhAARSX
4CfZaeEq/qQLpW0kR/ygh7NWGy9UrAvcW18EDcDtEgo06LyXQA+Y6e0qPpH9yR1FDw3Z+Ayl96Nr
LzOFRpwRqz7DO/LkHl5M409vWr/mqjjwLI3JZtlq5ptlu36TEUiHFKbBtaQWBKN3YujelbsvP2gJ
F5Wew9/XdiGUGXsRbDLEaaEgn9+BxR2SRONM2d7KZovDB7OzylF7bcNzt53Lrra8+dgKtId4ymBD
UoJG0TVtxVqY3euf2uzRFo3X3VS3WEO+GvNNPLs+kaqn073rzXC/TY7S5X3p8TaVvOU+/wZuo6WZ
hesQA17Sss3cHTbvi7SgIpynFH3LXbLKY6tS7BkkhJu2STJHAuzwX5kFFSk+a059Hko76o5wAd/x
YVbth7dDhtBvxnMAg4QOprOkEeGPa3F5rPBvP8qQBc9PmyMCUO8lPZZz8hWI++jNSoOn3po7vdVT
33/0na/Rlo0cvTjidOYTWZ3EuL6TaZLv+wVErLr58rfdUZmNeurD89q3tmZROtC8hVAd3WO6NEvM
1PvmUCYttt76UzLrvZTdAqxE0os422riLu0BZbaLchc+j/y1rw8vzVigK0g0gLo68zrVLDiLB/Ge
PbJyp/2hU0uDo7GyB04wJIZ/oubgwsSSTTMOcvIuMsovAsyHuqaYMGhIJ6haY8jHUF6+H/6Wh9h7
H3BVvLEDtS3lnqTqxLjsMmeajmwCXVxvwGlzJxyDfXmZuUljQC/KvQhn3c4YPxRcYlfDCuETZ8ly
ttiCEVKhsKF0zAE+lOYhTEczS5UuW+ylKWkyJVLZnxrq/Jw2dAJV76dtXeruWcAUJhqMFsOj9GEj
gw61jMnoBsCAHrrNLS2xHH3Ms3VOAfl4J+f52aGgU7VdqX6LqifPaG3XvR2zTaSWc7wq7L6lg8HJ
VfdkEDkcND0tUqPS8OwtTWmTrvq9lkBkSwBojfZTPIWO6DEGHLhwWT4LSxumiIw4OrwJLGPvwNow
kMqfmaPAd4EAMCOH/uxgzjrkTqGT3t6ZnqHNqZkVvsOVS02n8NsAJpidQ930RbgtBD+4et5oagg1
YNoBnSVCex28htjLuAw/UnqYqPAdBSpNz9qXGLQ5IZILg86JMHzoTUAfeiAGVLSgMoMPxpD/ui/1
g86DxJvU6/8oN6IGYWT6goJdw/Ifw6ZcD7w0JBIbKWhN53RI/yQYPzH5juQk15yD0lkytKZsUFZ2
AjTl6UNhl0oSEd1gDFX6RNZBYoLtx74GFcOcAnqW7I2f/WfWI+k7UVBiD7YQsWISam5tKmjYRfT+
oD9bMbdvesPqr+NSZhyTSxhpdL2gFaWrwo2+p8ZeO72rV1gCDL7M+48+NF02ykTU3TXMl4ks9P5L
vyholg63kRTDFrmrtYfYC01bBi9IWv/evvjT/Y2YAsdnbNew5l3ylhlnLBa8nraJca4Ooc08+cgt
fCf+i6+y0NYzf+RWThc4kpJNY8D8lQfIBKAjY+K0VT+Gq2x323I/sxSj3ae+rHgQj90odcrdRVBN
fuwFTFrhr7MKq42SP+rlRZEcIuSs+yphVsIxOCdfE1GqeTndaFXWPDzWprZhMx2CZvPexmuYo9B7
8PLdhuxdlsE6+hLjS1vx+rsBJ+da1yC/nNum0GGgimbdTEBRXjvC01SwbyXfsdUA3NbEjgPIoXGP
6eS1HIDRp6oZwY00qtFqP2L5mCi2NlrjYM93AJodNh4t1FZBb10sep7mkgmkX0U1NRF5amtgauQO
aejuV47IBMpA8mAMf8LTxeZZq+2KJFM2ys6oZ3oxeDhrfQAf+Sq3mUOko9fZen1n8DIgGjRAKO/z
fcLCTr154y8PI7uh0LEXGZuP0mspZJ0l/TTNCR/EIY7GuHMa+dCefTHj+J0+B1kBj0ppvkCYoTGU
a7KA6CgZ4cICpZnjtM2UfhqSngzqaSAv9yHbiqHZ1ZE+0iEOvWVnJle2/6bMWTOsrcRTDoudgu3i
ezvuJ6eDFmC5O0XqJ7SeeD2WcDQoA44BTEvhuDhP/Lj+Q7RT0YWevnTYwDkOESwmCIDMggEiYdUy
sfEKUCe4xdGxfdrkKRq2551Zy3vyK+ZjqQRbm37t7DdhCbWeJDvxL/306CQmKyExOhdOeJ3bPy+Q
YuC9JyeHVSNxu4rGY5Adjy/pK3vqbe+OdKcW26G0NOhd8S6xldiOelIrswUZwGJ6IPzrSWgiSN06
BIOXcEb2oYfzQH2UmFgPQcc4F4TMXUkCZZBT2oyDhYpJFzTfeIndbpBhwLliyqVHQM/KUNZa53cP
CQNCgepGhTJL5ytaWJQTVnmkDpLKXX3ExeQqrb+fRCoATebm/HEjrWdsS8QCZq421/kuyg1hY8vR
B71BtbxGyyMlSxMfZfjhuJZuaAVGhjJf518zO239Id8J0q+mXZpz17gYWC8N8UJvN3oSfOBz6+Uv
sDc5edx7mnjkJhEDe1whZA9YLXya1E/DihZ9+Rvtnv7glpsQ0FV/A7kwOzHRnM2QHokP7R1YGCZ6
vnm7ETtgotu5of+Ea/tm2hmZHCKiW/6CnHNXubm5v+SC+n/GJcOp4Cv1PbXn2BNMXij2Ai1+W+Iu
FsDhOxKd80TuxQVosmfN7897u+AdAZEIih1szth5bkKnWjWQNDfatvgm7VlBClg86Pt+LqGmFZB0
bpU7firW/CGNJiVH+h07WmU8NyoOaIEHawAxhJWwlQVKcZrFK3hri4QO0TCtsKcT0sj67SZUFOcP
FwC84V/8nJvMDP42XUfwiB12las+JqYuV+UEXgyM7DB38+9HgcHoAjoT13S66vGTaoOkfOHFTgE3
dQlfka4gY2p8832k7DZVTy30lHyb+WiuiVerJtHtsbMm6JS21L8rUnmBiTsRO8hR8yIMCcCOZbpB
/GNJzP3+Gn2CfVjLG418F2a0+YI/3V9eGMBNzOkZbbLaIfmBPeznXPX0aZJbwzviE+rXzvJW2LR5
v2g9mYo9t9rD9ESeFszBJZqs2q281/fu1O0zS/iAbAwLV+aBTRxtmXK72U3vS3FUOnAG3tyNiarM
YmFdrPJf6NqMUkjm1GgHD5SvnRezPuaWRlOMSMbWm7jc01r6/0LjEksHmMUDsuUnuQK7+KT97y5v
5f/vNiZ7PgW3R01qh8f5n4RT2n4iLTfsxZLOYLcHGtuxvIaTdoMnvwN6y6zCrk4vu79M6232Pbgz
8+1Oi/nNn9J58v2ZGfLxsH3hkXYs9dxheseWEVdxh/XCl+xoDzbFe2O0hbPN9GsTz1q+NuBP1H8u
Y1k4sPK7MBBJkYbEaPjP6cUGns30BvL0NFxuVWZB/tg268ITflRH+Cm8hd+g9RIS1nfVqb1AanWS
fxx3tuJ0LYHHJuWmTJwPQEzml2bQvOF2/iNJ8+ChfbdsvBcccXab/fRnUDru8X26s/9tpokyS/k5
kebhfwEvqD7+RB5ke6YeuCBtIvI4qOJsYYn9I+VPXun41/Zoz8DQo+vECoSKPj1qaC1wb7kmSwKh
zgGXx1+8bi1OWN5u4c3cwk4etJsnVqEzVcUP0ZqTu7AoJXNEC8SV3OcdeYc39zpmLf5H45/9O2Ri
//9L+lLzPs0p+oH1yE0Gpkmn1+F/08ddUmjpz+n0kFbTy0grKC7fT87vgsWcAb6dOY6O0ce0Fbr9
0q4P06zwwpg+v3jhfq/Kw3TnplXPxzOx5ntxWyW+zSVyfB3AwBdGedRY7zQB6UuyLRTWc3ee/3em
sb6nRZE+mAF7ee1fvBV9GlM+p/fEfyba+6/1C1p9t2byx5bsar1wJpdMuOz4/o1G8zPy46k3/ZlI
+HOUip9blnV/ndZVv+VjE8LNaSdNd685y0uTsaZt6vV/I++nAv7FLIzoc/qQL7M9iJvJDLhki087
cnru2S9nyS/INx3++0Stx2bNFTfTISGtny6HCH/k67TBpzki983Hk1kTMsFMMqc7jtMuF0+lT2P0
vaaG7XjTf5fmvWDkm9K0qqcDhzuMLdc55JvcyWnr87uBXx9jl3EtXChYwe0XhCdWFctMvlY8GHY0
fBNYoLBUZ3MdNBM1ksLL+XDjH+27+b8bU0Aj568/xfr9k3gMNdjNj+hMswgV9zK3MCyTGC2YRgQm
Uvp0P0f2wrSnOWHBf2P45jGDIoG98IgglnTHrOM8nemKRbnPQIYV2NL9+S/XL5jQmwYBQjKPHmrm
EX1C7IZreJ9LXkmxqIliZ/4ZO+n3dNQDLnxOxPQpDPwbHjhPBRbpUumlIBTW/ARBnbbSpfNjJgbA
aVFksih+aF46VJgj+ut/M6f+CKkwWlsA8vxpYLs7ZE8Z5Y/DvAJ1jQdtLzKW9+Jv+uVp0oAMnrLU
0e4S873rKUMLPek+PylWyWtNMwxTyTHVeBX1hd1itcaFFX9agZhBXJkxRYhwX0A4/cupVWZTIST/
5Otc9WpGPf7mM1O4cwUjGbZTTANC/MtKe1NcelFvKveavD4jK9mM0nEUf4NuNZsdyD2HxJ3XvKz4
Gb8us7kr0VJro2mgHZko9TN8WimPj4sqxnUxXN/jI+BwTNB5qaNQF9U1J5Mc/uZoImg0m1bVgihd
+KNCOrURcDwLDiHH4cKpx0+huWGFbT0nqRKy/jq7Sv1eSuxONAN1Xy28IN3OMkVXtEPFupwZBefj
YZgf2wMZVEZivPCyt6N9wyihOSYWJFQ2yR7Jk0YPj5m6nyf8Gc1cRmQ0vppAOrME9thy316UcD3/
fQ5WxCzbsFEEQ4SWVK6jn+X3UnbrBTaAK5nSu7MG2Umi3XIGtKGtlhCyAnMe+tL4I8vbsHfFzgt/
g3hVFbf50BnSdkZbGp5hr4tPa4Dtg7WnZr86uxUedCLIURXFWdLhZ4RssUva1VvxYkYf+Pr3oneT
97rSDsrSx9yMrsCLyX1xPTTG4MF10WpvHpzIxbINzuvDkcGBUpjYdLTayJjH4dzcOlbKsI6U3Vuz
tdxLAns27KHdhPWlU6FdpqZyGwrztXCacC2OztCscuavkpN0q2lFXV4khibXR07eX/qFcW4KAq/y
LbnT79FiPaiRiy0TzOyNlhhFstNynLdYARoM2o9kq7rDwMTLPHeDgoKMtTkU2RHG9TmGSNR5TbWR
o40o+e8M5utNmO05V550ejmrqDSW4XcR/NSptwDULxjRhWz56Borkrh4VWBU91Udsi9N05eyRU96
AwmN/6uoU9N00BOs+WJYmPJEfagQPWiv6oj1uEiWv2N6lfPvJzrPfnpDOvVLYz6ai2NNOgHvwIFh
Gsk32Ft8oekwCJ5MjtwUDC8Bgj88bfn2xmQW51ZQCwy1/Z753svs8rqU35M90qHfqfr8B2ywF+43
rukkObf2YzDe41160VYRA125vGAPZjhwRMUxtLsclZDybcIYfYAFk97qb+xU0dM6Nhk1uZvT5PJe
GApCyhuJZbneUPP0CDMsYyI7HxUqBqO1TL2Srik2Pc1C9aZxlWDPtHUB+XXCaGO7cLpfeRX/QExi
2q40C0O+IaFiyrQXnctzx4yFYD5P6xc+6IsLpPEYfFHwhH0PYSg0FselJzEJAqeVxmmwUl7rx/jy
kt+0Z73hlZZ9jswR2GT0aI6sk9Qt9EXoCD5uZDhMIn/S6OPhQwEtJsomD7zZv+iFzA3VSaAZlxAM
meeGKneF3v7OdtmV0d6+JQLDhU89CN82Y2MmI82D+vs+yfc5HIr7TD9+5w7bCp3y79eq1/yfdFVO
BCG7QpmPooGMgmxoXakYQNvK0XFC2laLPTyAHbzRUH+dcgOWON0jxueRsV9sYJXPvGEff5cB0ymG
9KDNIs30YGEqqQETMz0z6BET914P0VKmMqq8z1aQZKl03Nn3ubwvSJsRRSAA2HODbOq5Tc5AfqSk
/HpvQeEjp/WqyoQqKpg0Z+ZbwQ0u6Xm8Mh1EFgnvbFJEqT6pgDDj60vs/DYy9RQtc4dRhfaI+ANq
NTtc7HWVKMbgDNM7sp9UUyBxdHbOn7xLVEN3FnpHlzllEgTlw69bcNLlwAcZV3cpXV2nsVLAvnWM
XwRdhhI6hwq3yluO1rM69JW57n+EKwJei8SkBC0gOYi/2Mkz140Do/BRfuXwCPUAqDVgt5iQoL/F
aYa88iCzh/DiexBU1mdj0OssDUqmf+Qz6JD6wJItVYRGBGq7zi0iW6FnDUvL7tdISpnR6vlB1yOi
OWUrpNnI71gQ9F7G0QkvIfY3TJ3T6QaceK1pAa/KzjoyWIjvPFycRj8Gvd9hOIi3YsUws5PmLnyL
2IdPdlp8qVd5MrQOMYY9vVJ74aDrKM1NcAUo8gEQlj8tTtZqhVhvCQqPsIWwB9Cds2tqKEq/oe2y
sTRv0t+CG/b8auG6Nlham+29kqy+ZGjMUeDZAQLQQ5/Oo3j7Iox61V68kNb1R1aHU3SoePxjhZ9F
iqR7vtU+VL/xRjKx+5uRooCZgCrcb9qrsHTphyY1JqXSRzBCZ8OMcTQ479gaFFWP9kv4uM/QOMJF
8aHB5EXbZTdZM7R/EACWp1bRxXtOa935a1cIskT3uYtaTaZ4yUFQ1+B300DNG2mKe452n+LPtzlO
bScBqaPEmq/+AsYvlM/oQmHM9esurUnU9KDMQ0Vr9jHnKIxYUlWfsP0/ns6sOVlmi8K/yCpFRL1V
mVFjHGK8sTSJs4iA468/z4L3O5XK5IDQdO9h7bVXt6aZTVdL1XS2K0jPN0Si6hlrD4jkHtFGZnYx
4U4tYpzqPWqhz+jZy2AH1qPU6BEht/02tbzuo9EZgZYhG9OCr9ajlbJzxnjEnNARFarE3ZjhLtg7
d4rUMcUWeLX74Xb4CCvfO5SkepWP8e1rdKOm26HDAI7qe452RHrvAuhsiS/jHjvdc0aI41jkuMPm
nFaFFjV0rcJ4uBdN4sKmji2fXYLo+bWJ3Qynzs7C0rmhhDvaZc6FWNJvfVTsHNwKfMm5dtvrduUb
ExCmY9oKSLo8KJ4gFwikHca0UoxIup3zEdIFYQYsDBPXx22sUeuFgAibqbfvLydpaEUXkE8bRJls
hd6RqLCwbInyXsFK9K4I11HjmVSj88d31dlO6izpZ4M6GBW0o2s2uq18qOweMk4IQaIyuJMD3uHh
H+PI+qWyyadScmdXPE/oV2W4pyZDKvOCuGzf99G71b9QZ2YX03lznPDKll9prq8VCCvMrJOjDar2
n4/NcQZzuf4bb0FgUESdnJDImaU0ebZ/300XxsiiIvXd+3zU7KTJKK9QAxq/r70dAl+z+2VYn0Ps
MIKm9YMLs9IfxGSsefwMk/dHy8JswL7MV7lw0AGm+jqrzI+Nzu447MP9YTJY9iP9qaZwx+DYwHzb
Gm76AocSIQWMhN6ZixuzTXa8Bly5jUAnuoALsJufHQYc2AjYqd07X6jGvNkE9+WZ9b9ELryJIphz
etnwZ6Ls5mXZkBhwmJjuEHZRB/rrw/ww2fra8lpGN3gNKZmbtLFvV5Qt7MOpb+4Hb9oClpBqutXf
w+yjza6qNxuehEXk6YnLQgaQBY1xGqWwvO0Lr2QYQH9S5JV+j4b7NLrozd4nrdU2ce4tUDnwF/BH
YhmQfjolX27at0K64WjJnBpmN03owKrc+kajvwV7CLPD3Ngpc+VERjG9h/nRoWia7ZwaLn0ZpvAC
P2grJemoOssjVe4s2h6DIS0I1hpGnXlmX9rWaHG4ji6UsYn+US5p1JkL9NjFQe0X/otc2757bcJL
D7MuCOKuvTgSCA73FOvbEzgG/cdjhHLq1iJy3I0hlZjPoEkv8fTinv8+jyPzz53HNGPl7huWqXcb
g+onEH8YJpppTCft0ddIBZrWyk2NSQd68HM/D3e0pp66NdJsCHGdOnHMV3QOa4wRrqEZGYf+lfaM
Bw11yE/cO7R44JJR85jnhHAUPQC1qCeZqBDMsAGr/YC+HELLOzQR5Eu2q8ssptZihfdnWI+oYsDs
qQ9RwTBBQwivAgo7R7p7cbDO8eA0V/dZFl1AViH+osFJeebqt9J+a15HKubcvdxd+mXzZ+/4m5/Q
uvpF8iR1c/dYJ9X7MukpHj4pwV4s90xlPIiJOs/O+zxrVTv26JtOUcKoCzv6Pbm2Xo6gsHsl/wfb
7iY1pzLJvg7boNJoo3Iavdu/zah2XlWixodRHz73AwMqX90+3LqAHSSeA/holXGr0dljVzak6Msh
8WXT6KFAQIMK9wJb5Zyn1oRSV7T8IRfaIFrP8LB56MclCugKPjZx3N3WjvZ6A4JNFHsT6sh2e3Bx
LTqCKbm9O+hYLsJK1oeWQ2NNaoLLu8sa5uPz8BGaRIC31eMMA7d7nSX+k2K04SYwL3oumU5ljqax
+/5AP+VFRbezS6C1IC5Kb7I/HsywDMvmuH3ts7cS07pHpFH9qG4IlLiGOvcNjtHIQk8lqnCuXvxN
D1V4+Xzn3RvgwcNuwywkDKmF0N2olZwja1Idk1a9a5Cg305rZIxSms61d/NyQB6Mi8FhGuscpufB
qU5ojTl3T9yWnZujJtTJRwY+oR2MmlBygyO0iOCA2IgX3/zl3/be7p6TcTZrQn+nV5g9u2+IsrW5
rCUu6R2SLN9CKtLVdg8O39Y5VLzxqeId+g3sGEHco2ulJERk1B2LBgl3m3d+G72TW4len/wNdeCB
We/EkAwmJ7hoxxw19bhZ6eEiDk8asrqUumkLmaJmcos91FfqxLqpFS0RdvTj9sOvfyBN1I5x8kkz
uuDM3AetSTsElmp461M3e/SW/eOM3ccvQ7Qd6ET17ywIQAoAjqcDozSL4igFNqUvqLWiL3b/9ncZ
wj0E8fxHu9C1FiT7KS96DbQhe4OS1dLOTIddJF/dCsDUzY5RheMcereuafhQKg9Nn72xKanAEmQ0
dxEsvyeLvB138tcAUxu7yF+gRmNQ2L55j5Qm+cGtMVen7AteISLGw1ttlOfQpNDR6VatnskGut57
2zMWUtiIt/a8fvWHrYUR0GOyyt+wX5AnohLzHLbq7nhxb3TP6/3XjX7FSiOiVXf5lz0hcXRJFxCx
bo4fyNHUmIHto/OwH1Wak33Nmvqj+wqzrxue12f3XzpXDz0sB/aDhIhQCiGVLjep8r11NtVwT+Uy
RKrQM+4daoc/xBrNEX17q9c4oQ2may1p6EYwwK44DTQ5WHBk4l4DQQTLZsqe5kIoxbF29yvCQjIM
99CcHYn2625i0QdkNykPjnb1T8u9bLaAu9PL1Kq4Zr2Xv7pfg/cIqOn1QfoEzw9YkZaYR890l/02
6Yt4c2an8nlYf4K8UY+9LodsmkfcTALx7CIE0TvNMqc9ba8uZm+P7BZ7PjBTMZUfNCOm789azW4O
IBJSQ9k5VuOjPegoNIEIXcMnTK5b/9RDrfLjZi/7CX1O0bt3wDObFhv0WbNa1g/f/pUMpNu4z61D
ULmPcVQ1xDXJ0KNhFaGU9r5HGzij8jzQBUaou18v25CVO+92n3acee3nOKBRkGKPmj0v0xwv2Ccs
c2pwbl5/sEdOy5+Yk+YCO5cTQkE9PhA3geFquVfotSg64jReNr36j22nPUG2J0Y59+JsWC6bQ7/V
cg7TW5j00YNEzihHksTsH1x0h6zBhYTnize8EhtdNtr4ds6N7lyWM5v/1gLjbHRus8X5c89nV+zt
tt8cGi+IdDQkcCNoxMbrzc4z5tm9Dq0VsYDLsmvdZ9fYv66fyw0BLp+TU0v8ZILVP1Dk7l+/lpB7
e7u/3fTytTMHhOo3Qvf73SaRv67xETF9PxC9u7dw61xopseAwFEhzG51sqT3+qIVb4xJyf+uPPNH
2TrveLQXEziN9ttonDTQm6MD79mFSsY/AAj2lUHpPkLrhgLKB3HKxfDa6JGjkf9xIo6nXwuEBZdy
HB1fP7evFgTElsOZYWDWt7AOZLuO7z6373qcgwx7y9UrRfIANg26mvYydZat3vqwGxhd50nrFQ/3
LHdP9tJvELRzmjWAnmMz3A6elI3a9Nk3IGMebGzrcvCikrtmfjBB54+RenuApVPAfcverxkU+PVk
FMlflQ5BxuBk0zjYNZ3nrA4HowHRox7Eq+2H2DNSheEkC5mcR/hArMSyMw8dayR2Gv7F42g71/rc
9cGSdn0TwQpX26oz7Px8iKhd8dlqnCjh6TJH/LYPVZi2RB4bthF8foTSkUndxD3Zd0SJLz2jRx9H
IftXgahiweXh1xlp0lpg/UDVI/mDxgKV5glkLebK0jnAYGH5QSSilok1ty0UigSCq1Spl9CEFYBJ
ciADisPbfg7UUBj/Hf447RuXg0nlK/6LOUUgysXDO/V3wYMw5OXRUOU9Qgk3HRZoNq3z6Q7lcf2f
TlM3dc0vGJyESVIVujjScOI2IY5oo5rIyEJ9p/scaZ0aEjrVHpnVTDxCcViSz0Z3++DJE0/VkIDa
BXoJIoCT9wxZbvttP35j+9nPCb2yYTKSKJTCpStgliSiLs59ang5sI5rRvnAjCBG0Ubbg+JEMY5D
3Cbb73QFUY3OueesHZjOLkZQMfvgFFamd+V0E47IojgxBlLu2aFWtf8WzIXRdC4kX3xOQyI/cBBR
q4LpYn3p8hM3XhhfiISpKcqNMevcTR2CZndUbTIPNr5fh172pyFFXly/tsMXaetLja6EGk78l19Y
dtDA3SqUTo4JEMe4Ii6UPztxwH85dJcz+9YbYdUzvy5cuBG21gfAUHTbBq83vHDrOL3mTwosZAzu
40SLJ73w3g31bXOduByA25X34wBYgJtETOqwjg3uGnGFvx0uBxA2vDZN47/YLJ8VJNUoiIdNdKbe
cZc5bA1uHgDm85vsn3WFRg8Ltj4hK3Ha3uvTso1FfYLelJc6929gRLSnnkN6YptEMVfv6oGs8ORp
jttirw3XcM3004JKSxMgK5MIg/o+ClGfqPhZVMN+0HyCDobewlxsscypjqXMRd/S6AZTbk+tjPKV
pLGiK+KaPiHypkb1qT00kDZKkPQyKTQd/MqYT+LTaNlGYCFFF0mqWNcGMfULDZC2hwCDu12/4Oo+
uscv9q/nlmEqSQIZvsu66d9CeJh/rUHFORRKWnRrfJsQSZgmFg1Kz+/mL+OBelGk+33lcHGfOAtQ
cQIhvTqg981Lfsx3p4L9ER2QD91FWLdVJXy5V2//VXHQCtHxLuurBKN+LftG1OafiMW/sVdfh+gQ
6SC0Xdd4WQtFiJ4Cgzd0Px8znIWIFf0+v2v+kjYhskauUMW2sD6hC08lzdzZ+a3+ebNH2K5LdPX8
YT9chouxewU0s6Al8kKYfecvF4zXqAqGRDMKxTpjcdxcNif0v7ZUNncTyqGG2stNMBZKtkGt91i8
/rYeuAoqnhSPM/fxWYtUQqw7pDbsiXYe0FceATecuDvtYXNIm30dwFuyZvApqH8lKIO1F09ofXW3
Naz02SwLil7VedNbGzw3pOb0lva3d5J04ko9eIxeP0fUqdCgao3vAVYvklgYdPVfeOW/Eh2jlMbW
ZWkIP3awg1ySdGBbfiRhziYWUYscZhmJyQL7IoRvENaoqatOT/Ltq/AZm10QOKqrp48tJXn0OqiD
7inH7j5SH9HJiH42BDPpcuuaLSC+Z6/mUE9OAb7Pq8OkOTwOdpMYkS0kgKiS0i082X0sR+mud0BH
QpQLYFSaIbZe/KGa/92n/NV7Ujuh2ruiJN8Ae0WWm2/AxGg5MilE03ZsjJgNPsum4jWGudMcN2qd
Vv/gUx5pDkE6eSFaLSsLca/bDLz9g7K2j4oPhWwr6R5nKlDTZjKiESlFh84MGqQ3p07NuaxibpW1
2XqJjxze5h7RhhPtPoRDJlGr/0ANbhcRxmAWTpWOlpOW1SkCFJ3Bk/Br0Za9PqhLw+al3Bx/azir
lJTzCBWGky+BMsnSYRLj7s2jyZ+OVSI4TBXJ+8E3WY8NFK6cF4J2RlAZH/wMEhqnj6SNb42WbA1k
uMuDJ+G8Aw/WxhROthuFhIcIrSjDbY6RdtSrGR8p2KEVFZybPb1cX5QZme4PJnp7zBOwk9231kdC
M7trLsgbdlFjjEROZC6aYxT5/NrwUcguzXlJ+aHIAnESsL94ZDt4zzkRjpdQ+E+Q+WsPJdVX4SeY
stZMy21x56rBdqALuLGjQ/9ggKZTevSsUWOorRHM0StoDtUSmQVXthLinaxIIOto2cdMnVmG0D9k
1KlSkgA7Vv+kiHjnExO/xy9SBatPEhCBgntVl78DyNsiN2gJavMQEWoSslpoPVtoGDBWgrPdKqQF
UVt9rQ7f+eREcR/a3HzPIpbuo8gtkKv8BNKgNbF+EezrNe2clYX6i3cg4qUqUkf/ULKQcDIoadRR
fSuZSmJtiHgExQEamxhOEpKs2qkYNTL5j8BcoBrIdhFXTwZv5xKiVtA1bNlZWCFKY24VhqzqShPx
vEEh0eF5Eh+wPgwtGuMoneJFH+GNYOoW3mht+X008VBX7wLRQJ6phhNET87XOAKet4f4GvQvaIDG
PchHSijPWCgmFPx8DbGoIiqghRV3Mf20V+ydCk6banENpqsiFkU3NaKeKizXg42qIrFf44MWqG0n
+bn/PGhXxZ+xYE7Ro3tmvukWL/tW8JqhdYuc+tDYPNVQx9TYkHRQP7IPv+p0ss8kLLPbCsoKHAmc
FvI3SOHJS9Unld82IQLyor3HBMtoK0I8fWZ+G5T4FSl+Mh22PbAIjarg4cdhTofWkfGRyqOl2F3h
patwx+iZRQjYCCouTWAXmMkgGU+b6MhtzQl2/faIlCsQkRt2+MicnwbxABorMZtFZKIATHEDMTRe
hnsX6YZJBEU/6a7BqZbP6O62+izroWg0cSQ9SWYtkGtfsfgLNZXyHtyC4wZHxKJuTXE6WAJ2CWHn
kJ1/im6s2NyJf+TDboFcOLENt1cWqMpN1nHQ8/UTMKTlVNKBjcn9e78G02FF1P0ElQibAST8qOB1
X5+3QOfJLGGeKCxRrCKlTHw4r+BRrkr+Uw6bmUTUoNdkIXXR/fqJtBjBckjVtMeoUpxAboCkngAe
YgKjfGa8ySwK5dKDTWCaDWlpIyxm6jgN6AKnh59KibEyRHuArSJfgwr1TdqN3bdH3W/7eZyZI8Zo
B3ixnMpwY/jAQpm5FMzdksmEKZSBuaG7kUTAYIwuhojHYmbOzqcnCIuqcawyTgh5jjCM7Z90Qmsb
pe3UyUhB6txBVELpS6l02pFly6BbL4UHrakAsYw+CUZ8DsjpZBsESQa6Raar7TMKhwMkdP+hATu4
1wg7KmHqHDekWicqQBvNXwUUrwCbfsAW7/zjhrnClDY4pToy0TJketGD7WLEFdKNPH6RTlkD5UkH
sqWdCwAED06nLCtYG58iyVwqgDpEOxd1X2lraqkCdxF5fxi83eaa2r9Vrp7V92WMqu5+kzvnEJc5
Tp0boWCWoBiuPxsotKKrChXsBS9K6kNwB21RGGq9vZcSCuw9NPHYQgPWEmI5zLcKAp8oRLyYfpr3
irMSNGxcfFmN2aRHwN1BjTRJNcMIFO3jWuarjS6eYvRyXu0ixaLMxmkWaKrXfraD/WedKu82+1Af
yh2yrpRlq1TgiInJC8zChmfqhT054mRKY7fBfnm1qGpXm6mDOd8TpoiKp5/XkawzrEPs7xXSL3C2
ffuDxoikb+EHFujXfomYJ0oqred1Ckei/PFzJKYwOzaFiSNupbh7DQfC3BFfthF5ro3MEuXON2Qk
IobUf6zuJvHMY0Xzqy+zQ7PafXpH5UmSkfyjxXGwoY1gRF6exYowejU7/SSz+2h075jUC5kfmRYm
6mnTMCVLjF8ohFThaCgtun9S/2DDptim9eE5bSMGTmZ2IRU1v0igsIOkTiQzEra9OPWp5Ry/6xg+
o6eU7jbJ2Gw4GSE7zKTR/MJsyxbUtd8WUUP7irrjdXOs4R4S4gxrtJPKOrh1thJFbve9JQ7Mh9Cj
GWLDfhA1sepMF9mon1YflVWtDcNlxh589OqhxOF42CtV5Acprb42CVMt9xOiPkXACZRZkfJQg2F4
9wNFGQqA0GASU06YZ8yqz8loqhsJtVJilmvXOk+dB9eBAq3z7EuzVr0kipsNcAyp2JqM0sFWcv5a
K4XfLV4eCkADxp3MWo6MrXSku6wEWC+T3RIQYQEKL3SvbuPbL60S/fsg85HQoCWCWqPRqfaST5ND
CDLBJzjv2fF3+7v8abiUy6o/UuRVBN9Eh5cu9w0N/7ip2XIu6EGnB5uNaELpXIUTR56Az9wPub0g
68ff8xYY4ezkUwlC69R0gumfknNMtN/8hULDMr+GqGbvXFTkmr6WFfeSZnUgMf5T+qpU7EpD8PP7
0e7Vf+XX9XDFybDwuuewTcJDDU295zdw0X4NPYL1eAl1MCIA1u39W77gEjZ4NxaS7itgpSa2Dv0F
yn+UMNE+sWzerakkS4RilLJmfdjoCsZ0DSlnTKEdYRl0QpfwrJPr8+l3YGbkPkk9c7ahozpFotiM
6r/br+Lk9mhiAAEi7aKPaEyUN5rLaLmStC8xIngnYv5zQmBFOrKl1sJaYMHZEZAJqDl0Z/5ZC0XW
8pNFTLxjesGkIEuh0Z3cggzOMWHGynskUbYhIYTww0zNSPqqaSfDLbdGyhSQCvYVQGJOoGoqw4KX
72/Js1CL+IaJufXJ3UmrIDUqVrzMxbN+8/qctvp2wzOmTYfeD5iwWJW3R14GLCVUCxi9AH/oU7Sv
4xIIu401SR8cS8LRooKqzwHpFj6RLjcForT+euxzRDiKwgEwA0EmBZ49HG+dINxS2Muv/msg0mzO
EorxpGlENFakZKXZF0wgljfPAnzjMBQJKADRGu5d7WSuSETjKQd1w0xXC6CswIN6ebfRjYt1BMrl
wKokQNIjJyLUR5EdkVaQIhu4FCRYIb83aQFQbCxjCsuHySh3IXykgIqA+yXCrUmqiad5YNnntWYx
0SnT9hryzWNIoxVRLnrTinUrBbKhwKi1kNsjGSB8UrpEsiOHSdwls3KKyq8WflepW5Wf8sx4MlIo
RWuAIYTa8tf4e+xdiqkpEp9gP7DIgtnb2lFenPpK8GHN8OmAFpw+ehiMHEFKya+O0ZI2KL3BR/cO
ZBwlcR6hJZjGCTNMWSxmkoxMcR1KE2CqN4LVhPEV1HxYxPiIaqgdLkvDpBDrAOom70CLq2bNpSe7
JdYK5gIEUjCXbBiI5TouEDjUtwF0BNZqmBXJWTZ5xvZLWYXhpnP2iyB3KjMnbv9cQ6fBqhJzEsEz
SMQfGr9XkM7L4J5JA+9eJGtCdtoy3uysJ0l4OkHoetkWjShXly1reY0Eto0Am91yl6RjxoxuBhJi
mI3sdAGgQnyr4VV4/GYhMnyy9qlALS06EfzlH+pO5Qe1bmbrjgtK3Ge/xTjchkKtWTS0A+rrbV9+
qz0TxFpdZ3hQV4+9eQZLzq0lZuKzLOYdFDJGEyiTQcMr0mSopkh0zICZhRKrDfQSQdPw6fDEWVD6
Z6E2NupnbLoPgBYR+6FnESyorwA6NWZdn3PCv7MjGgpcRMjghCDIAkX1VQHsFuAtCDxxL7RGVzhB
eRFOXHaARkjpix9ogb0js4/weyB/Ubqy8kIMbr6CBOG8j+H988J9b//dyW2EP58C4c85gXaxIFmU
ebdAoLlKpsi5V+fDajaxA36wRKfpWuec9d+FA8e2xrXl6bTM4oOFQevvNk3clnPyXhMlUFBIHFrU
/zT6mng6tiIOjejLOy0KImbhUAF2+3z/Afr6FI8oWQLxHfpGjTuyHGRh84NM1q6hbsAWiVmo53f9
I0AgOcd3G+4vSwt8kb8aVAxeITgy43sDaT5JD4C8Fy+Da0RIjWLYcV2WDC/rXX/Xv3mtQZvEhUgH
SPLQRxT5MyN/3vWBKnlUqXc7QoWI12j16WBaykTefbzrt6TYZXeKr382iNdyanocrycnK4MlwyQ/
yQv1zVSrsHjI+5wnnUMKNNWYInBNDS4JvmY5UjZIUlKmhAaOiwCZfEfmDOOF+anDS1BO9ASzOP+9
w6WvjpQaDRTqc9HcE253VTTLR6jBCeAC+6oot9yI4rjQq9HNGOo9cl7lFhV6nXp08qEwt3xYZQNO
WiX4smiFO3sNLxupzenhvuhcMgGzzJleiT0jQVBvloI/Pa/Xa88H+mt4XZOGCjVjNIuGDFgs9DOB
Jc7KTg6Fi/oCkPlUH4+O0EQMEH+AbyyOT9GEOBs3OXrQo4erYMeFovOlZ85qPfVsqNNMsPcScwJo
GDXn90iPWQEooa+/y/0iliCObGOICdkPdh8mTRuI2eD6IF+BkBcIGxHAKVI8oDQJ9BdvkOPilJ3l
jvwCX/zEYGA5d5hlDDLT7uWxxrC9aPsRsIMKEGbWWVJaPlp3xfpjORmE4DLgGG09Rk3lzncMZsKC
IbDTotO7lBxr8Zi8XhuDCKnQJiGJm/ypJnJmrVNAoiikT7zShd12G69OIBN3XykKRSbTxs5wbhRe
2j4srHIaL1lLKpszP3Glgvt13dboxgSTKW0OwdPIavV36R3vBbigOEDfAhuEBhAHItzGoRRAFpU/
yvPlanl41PVZiMRivrAixE4L/xOaXwqflYzcpzI0e5KQg6edvCzinZx0hBFixDROwhAKkwmWhb5o
H/vAulKeSHuol/vnQP0rNC2uy761M42fWlFqKlNzT+6zNeC3ZkQdBjLqx8g7kqRUSWOV0mq7jtpX
RtClVkQSuqIbSP14Ap7uoJakb6RzFuglXgiIWftGFAm+0vdyNijCzClGlChKia7tKZe0bBmXSp1x
h+NOXMw+7uB8kKaZrKa967LEnmPyJBaI2hjptmMm5786a5RBiH2ZyjUwcejEiX8jx8JRcgFKXllg
0+daBsAinGQFF6t/dBux3lhzWrmXEV1TLBGFlEjPqF2t7HWkfxGeNss+PC90hDNbbu/5Lvv+6Fgt
gkQ1lRZ6OOw1CruzZ0227vXRIZqUFyfEJMA8F72CRJa8FfJ3Tpei+hDftMnJqqitTWPLyELR5PrY
0RdY1OQvtYWRMePCFSspZoKohLSrttrQtxncyOhebN2i2ovh7mcFluJYIKNalSqRyGCoXbaMudWy
qitQAyv1XjatJoXShhq1gJ5vvptuFp1WVZZGslImeEZCQMIO+q1XxCvVtimjUGmh04ktJXrabuVB
yVvfFz+LrgQPVeeFDv+mLvLXgwPoA/SzRXt63Hl2H05lQWWG6rM2WTlGxYEQp8iDpXftSZ2hUpRz
1AYlmQc1STXYN8TsIcxAhVqtvEeXiD1kRtP0KoD47KIMqqY4KtcUbtBuIJKnwZhLpm9X3VzKOarf
Fp1cCGRQ7d7yOdoQRjmINnVZetroRUoP+tw9kQRiFK41RMCKM2j3K/2j/w6soc67xvXSTjVEdeYc
bX1Udpwb2rR2HlBcjJRvqI9YM0fgCXRyGgC4yex2JKBErkBNeib9pfTPwXSWfU38/YDyCjG2EoYd
uFar3xhWiNHbJGoKcxVyEmTSHVchPcgdMAfdfmGgSj3+i0IpCSysaTonPV3IiKhYjpkELUEJnlSZ
SiwLsYoBt4JH0QSplf1C5bpwCxy4XKAV1iOqv3KpShpLRFPOW9+vT6xLEQ8LbBdk/QhU8Uvnsvya
kbKS2MfVwX//lBXAIi5tIQ+nJzVl4R8J6G4M78xYwdyE9DOFs2ZRXoRWpAPRB8GBTjh8VSF1eGWY
gF2SnX6TRWi2t/8P9+uzqEvRgpvw12OjvENlFUEe5LcLxjHQu8qsVT8JacleH5saa6xOAMBdY8WI
/EDtgoxR3d0N7q0xYY4gp6L5QL9ekLDCEWiSlsAIwI1sWJ8jUEb5sdLmMpXGOzBCIfQhLlIVpNx5
0h8a00eKmLJeSPwu9Josm0sReHoCSFFSkrj59CWXhptjk0R8CIESt0JOVcOvm6HcRxGZaF/8HxGf
FX81JtoGR7s8afQEkwrpznnX8UsuGQoL0ECdYrtAxqsHKAIC8ZWBb2d4bqQfAMBJ+zXuehdyQn1R
UkqywU4KTy+PTceqsBlE8pC7xu0WX0JehL0cAqFqyUguG2f2R3wL2I3ABypVvEF+C3rL3wn6Q6yD
h8uB4A9QjsmSDYWq2C/tGlYgin1lRQq8tHeYgZO4DCo/OS0zspDLDbaO/jsio7LrV1Zd6ZWCxsxV
dyxdwf/eLB+m3mOo9bbyfFlilimm+ti3cJUm31IE2GNkZGLua/SFeYEOUCTguA/KtZo78rJCUCic
ESk04Owoom1MIF8ScCt7Ebp8I/AWF0COP8NLUxr6VdAMLaJJjP7+pojApgNF2q6QXRCUhrqMaM54
eqWtjdUbr68tpt52nQhGKdNztaTmcrLffcVFpBLktEaxV9eBdCrlDEoQTDcDlIz4CPIh+W3ypy2o
uGVkVkCqgJ/5tOrtyIAUQ6FLCfwp4yGaTDbM3WwsQ6JYTMmOQNRqkQ4pCimB2DKW0zlR22LrdrFf
9P0madKrzOjgke5081E2VA1MO9Xv2LvHgExDQ84nZLnf7IMYr4gGhQuyrw96NZn/tpsBhBwdgXgn
nwoETkEbmXsvUEnNNJ1o48/wSOVAZ9XzIbRXF21wmYdAZJUmZqFOVH3/fXwem91sxKYHzCMax7mr
CsH1nbMxMpuEwjy372NNtyLC7rX+FOELY5VrVoVfzlr/3T71SOtPnePnAjmX+9bzxDB02ymNl5hA
nb8Q9/DZEqIntLbo+v5QHH+21XcuRFfbuykyUfQDt+1Tr9FJ4ihwHsLim1/6S+mQ/tN8vo4qOBWF
Rk2uTbk+XdaYH7J/TJE+X7UARTk6T7FeBLwoLDPY7staCIoHWyZfoo+OBQc0o660bCWLKfu9vaK/
abrag0iWAKFRWaBADotyEJYIClxPSXaDdFsJNzqATE4JQ716Yr/J78C/GmsKazqBwWDZdBOVQ8oG
6Vxk9oVxCzuUVZQzofxBV90Uk4fZ01eKsav7bbgyMlj/wC/Wk4yTTKLWDJkBfpoA5Uexidqkb/jq
KmCEQpmqI3ElaSOd/d1AUUsNyp7ACwU4+rn8aTNrNWcB54q1kLrmWjg3Fbow18xjZZmtzmMoypig
bLG70PxhsStlaNC0Lit9EjqEp30T+FrT8iJKyytTIRvd/s1UfP7CTJDhl9BTSv0Ba9/NgDRIVQh7
ngQVCQFLzU3oDW8ghd9RpGn2jCKW0RUqWsloC6+5154EoeqEclXnyiEMbot+IlKU+fGn0IgLy+3i
vPtaUOeewI8L60WmQ3dFiYeSKH3LZJCuAapmYxkT3b3UhcOuW6lIT7dYdEDdfsGXb1sAD6jsD7u5
FtAHVMEV+0dEuAIOq7IO4BwHEdQhYC6lsSEd5d2x4hPVHKD3bYQm6TvzZWxMRzeMVnW244teTCzD
ybGEoiJKFktvq9mVwCyQYN21G/s4KJeU5dsFVWybSheiUe5pSQtFrCzyvBJNgrDGM/p5AwGGWiJs
owJkr+kFm4s7yfyE7VCdKQRn/1rxIhSJy9PnbK1NOl7kz8XSw8RoiUnq4L+/stUdzE+5tcA7Qccx
7CygOqozb6p2F6HmWrGpkhq8FcjzTDBhi8KNVrHQZ+HO2nPvRKFvNyHwpxMWUg7PiC9ShjjqDjzb
6t0qwmPCZAXHBP+h0G7kaYiN5dOkXKMvsydup4opAOVTeFSfgsEVtjbYjUB+8fy3DwhleZfkDxQI
KUjWPDTG4tVt2d5v6y8Jre9gJdgqRiphN0CFVzST8LdFsKUQTG66SgJDqEsMRFwHwKM1T7QKYFkZ
Vob7wb99BLlmlYuR5MStykqp/gAcVGyHmQBU1ACR2e6Fqy8HE3CZd4jipNFSXVxZoXQr5PMPVDAP
heeXBZfrlkaLQjVFXSL7yczdRevQA+zPoJBSeL/YThyRh7nZRRFDtTPZPZFjlJJJCgMknqtQIKDz
1KypLhQQVF3F5op0Ta6xGmQbxWGKAa92OucZ/o6xEfL+4ukJHdAX6JuCCd4Fx6NAb4UtaetUSX/k
6xyQeOlcey+0u1n1snHQHW3FqBnQ6tZFkZR9c9bWRFEMuhj+mfiGCOfr6tbg0RgFj0YpR0zKIfCC
cuOdrEJphAyxThh6k6I+2WbB/GUoS9ztS82pyQeVO2LKMumj0cLI/m21ST3HQRODmfWtYg6yiTJd
1Os8qW5s/ZTtkLtvSngI5kV5IDEOPc2s8mKuTN0BOpRyUz2nw2nuSZnw7T5+qgC7yuyUyJbpujC6
q7snUYeFN1WAJl9X+EZWkiSsynBRd2qJYovWkEodisNxKVhTG/SzwsXDIxmQfuNHxUyick4PzFSw
X43CN7tU2UhdcitQjcFJy1Hriw07ijxbgkh7av5lhUO1MSFr+s9i45wSc8vJ9VIqI3dft/NcYASq
ZAoAb2DstbGJEnLULvFdyjT0u8hHCwmQxG4s9LjUSwrGNgtTm8pqekP+JY4RbKipjaXhXqr2p/ta
slkho+kWt9o81qaaoYpEgdacNxXvgW9Xopd/x3M5WtpgCfpJASlCgSjIlWlyGwsRIWQSRZdpe0K5
KqQsBbZj134VC2tgtRiEA9aGKs+Qd5GksHkSfltJio4lFgO1pWLWKZcUKCzHqLSmojQnTObWVCWz
FpQ0IWwl1qbsEA4Bi1dpk6rsomCVKKOKXw1IXo0JZ0yCpMepu1IZ9fNDT+CzymFlM4yVwQrROtXF
qcil07UWQGaMkeyNtkPVZYvwowQ4bEGP1WVQTVNJVki6gmwUGoEDVPPQRqeCD+Sx3y6CG32pvlSh
mEqn5Ya1xGr+CHTQfEaEslctXHgJRaj4qcVcrigt53tx84Uv6KY30XvUczRN4uA1WUonv/PyLrR4
Qux74aFFJALjp4GgBDKFyUOLEfRY96kvK+YqONiqOV9DJX+6KN0Tjf32a7++2HBywBMYh+VUa1/f
ysD1WwzInqqBKm3q3moIhU8w4xb6qT1klWfrOTJ6cRmU3uvn+wfVenbiA7rXYVRnVPYOs1GWEuak
K86DyMJKoOUpdFfEh+NFNBg7NQiWdwIqzRORtHSP5aL/3UjCL4QfCVKr0H1SVpsgzMdASk8KkpW/
PQRl/hXYDOaRyvDoxo2QU5P1PEvzTUpqwugUY+MDCwjv8JVQtgZkkoPMSC3/5YIOxE2uQYU/XaTm
v6rt2upFK7A6KgGL60ZjJDhDo7LzZW/lNJZTfkL8K/Zq1EvZsZFrJp1k3AUgayZyOXgUDagKtHq7
3qoVW3XfN0YFRIhuL41Jm/USz4XHFGgMby6m81zTupzKyle1/oGIHJO7pAPCw4JKp8NqvdEzWhvL
GujWlvdcC1A3dotYMdVek9Nh5f7olumqCisCy67wbrDwCl6eZgp9ZZoRsiQ6thBhnl7AnNVpG26Y
9HSB5SXLCHGkIjAQZTPBSepCi5nFuzXndNlAWzNwCdXXt5vW4hU8OZFyhgEiJQWDRriTvvIeaCzq
XQWHWL6uxFr0UzNSN0QfKhBf2IyuWCeqU9X4tvlLt1EnomkubI3/SD7KOrtWSDwvcRvhO7IahWkD
+NeF6U5qwGF5cHP0jAhs6Y9eCfVaN7T8IH2APoYAQeTj+w8rhLdDW3y5GgtdnoZXi4JT5/QVorBL
EHX6IpzyiSJF77Nc9emWMUc5BHCbVfjVEd4/Chnl5FJSPaWkSkwTv7pBPzVos3WYrKpeI/axBgkF
AEIf+s6pQxPDFps9E6gS1sHYmsFogvdbo/SsL52VAr8qVSLo0sN/jIHiPui49AkM4HwRq2kHaRUJ
GrRT6rx0fdVguSgXvRa/9MD0X51bW+MsdHM0GTVHOENuBVRq3Q9iNzT3FJUt1QKIKqVpv1jwsOBx
tchcLN3j5+mjVoRppK2bHP9LiitHqS8NgKoYZblLRbDjYOmeAdgVLZSAXkqYL324pSJ0Bk1HTrlU
oifmT5m11hlaxeg6ecW9iq5Ec1DuTo0uJA6Z6rvM24mVQ3oKSf2LQoqs1N7bhtD6nQeAggCqwpt/
6YVlSVIWpyhR4udR9oNlTSxSFCjvAN4WvQw3EqUrCLxyMH2RzY52qxvItlyO8YEoJYE/opdIOxSc
mG3HQDHthGVrDEw80Wld/ZU2Zws6Qkv1UgTmtnAv9gHCLpRShDsQarADCD2R7kV6f7ocYqPiN1FS
oL+OXLIuWoGY6CoxoBxh+E+hHUpplDPnkWJYeL64UkRzCagkJvcYXIMilqGVohibfzHWpD3XLVZK
pNqHEgrC4wLbVb6lR4pJgCgbN/j6qeOVIVpZ+nwM2FvxSHd//UcCclLhE+BNeuEldKAJGcNtxmgt
iWzwollKXXVk9GugO1pxcal6KnZT9kR1TvBLVJx8haS1oTLlAioQXFAktkpuyaTBReWNKfCBtH3x
cj5LibWwz8Nf2QQoXglfAMKii/xnBy4bpQf4RQt6v5akbJO+S6uskiSVdPLYS7i0xRyAMwHIKJZb
CUOqCChXqC0MD0Qqxcn3gVn5u7wYutWhV+h0Kn6JPcSumsFVj1TsoPeoT400ms1/vgRL7GxIEop5
SK9J3Z9/KaNAQo+4io4Cqiv8VgiuGoxU8iSyFi+AEWXo1OWmQWBXHEZVkOihDwzJWZlrAQM0lT4w
rP8j6lybk1WaLvyLqEJQga8Cns8aY/LFSswteETwgPLr32vBs+ut7Ds7MQrDTE9P9+ru1bLPiApy
e6ZvIi+e6QVnppRK71Xdo66n6yhhR5O6Dzho+jGBX91Hr2UfWlBBNhWKIfjmMjvMdhlDUIJFBvLw
v0cJ6V+oVb136EyeTgRPaTh6dB5QS0ponZXOZvVBCtDhAjVc5ylZpwSyuwpAM8CyxFWjMshe1ZjA
JpkjgR0KTVfZpbqoRqU1gEAEaEKYSgGkqZsqL0QZYYR8QWUO4WvETCvMDXjy4q8Kd5OGP1M2uH5/
jS/he0lJPkBqPH8DtyoXx2qf5tGfCMrFG66MHG9kwccumOjVFwhGmqUBO/Q1NKE53+B24VeUjtat
DU+94wswczoCdM2g0b+Oo2nllsB2Qk33rVfndf3t0VM4mn/LCyCvRpUA5irYbpX2aA2I9zlzeSa9
v0rfTBkXmbo8tUAkIT4GUUcTVWWUfOY2rIU2qutIcPDRznaKNzYIxQHPdUwab/DiNTyj7WxcSBvD
+xq+Zska53AOJkZkluS+gQB8OY2k92FSy/gWbTpRvG8cyq6aXIjmXf/0F11J75KPKv95jwqM8M1K
4KS7+VP0FA2L21knGlSjZEKRdwmz3HUXkEj/13c2XYncU3Xv4wIjx7KqdYbLimlgp2MdzFz/3lbq
mva6zIsDiekK+iiRZuMPwAOWsrNvoVNazmS3fcjIKm0WThhhCYeeM6kKmeQOyWaRdpCRJU9FEZ73
nFJ33DN+qxQMpnLWVvm/zAxZJgQQV/pZJinpnEJ9HYIl4ueFJK5MdJTRRzbf6Ih7rDw4gk5TJTxd
ZxdVcGJBmtzwBYBB8J6dG33qedPuNVCEAxiNugCZebVFdVsHb3AzkhorfTveiU9CATEQbpWxL0S4
ykHSJSkvYAoxDmH8KhUfpjC+Az9KZWpaZQjgjG6T8FXaVFSCqqaKaYUTRyamPBpZ47JrNdp3PyU1
VZkczsRlJPJl9TqeBTm29AGZy5ctvih6p0SIkBqpTFpdqgIW1/Wb6lN5qiogqjBoJfPK5BNQIo/W
AB6XBosp6HfHFKspn/cwEt5rkv1LUT//SuORR+XKmlMF4JQD9WhxoqI7dX3SoxRMop5TxUno9tvv
aYTOHMBeD8Mm0yXFLgWvr1v3rhwTXRhLM+KjtBQu0z/Rv6VTzGWpCqXQM5jBFCIA9MAIqX5i6lUD
VR0fOhjivjFFzf47/SMVDVyUaggedUQrS2KLpDKT/VWlRMoHPt9bieJYPFOtV1vIZMbPwMCTZy5w
Dth0B6OZzFXkVDZtWY2hBamWpMS6uJLqNcrnZDBKhGYx2DyaWoH/kgakvLSwkFTykoAloz5k38rs
AhfCPxbGqUTKF8TgG7IHodsmc4M4vGAz0YQf2edQ7ePpKcR3+YU+VG/vFlQtFINolozOAEkvmJOU
LNIYKCrUoLATsuSOmLEJB033XTaHYi1EZvh3mlY2oqy98rFl1epLBX1NSvncTkoN43/4T2WjyNbW
HqAWZgLpmXYu7h/WcmXRUhcjV7vyrVS0pJ0lqZPIy03BC+hDtduHJS3AKi/dGDKTCGTKppIJLBM1
6h7nyh45djGG2dWl+YpjUEGmsuix2bPW6BEexxrnpYdfsKZWQNMrbLUy6BVEhx+HuXeJ3GsFZOFW
wAvZOiOlhOm3x44GuNRzADypR7Acdyr0yoTAFM9Nm1JJu9In7MouhT5VMY/QXXlJ2tFGCScJBnJp
vvqpfUDkFIGovita/B5Yv2D6UBxxut7dsDxoMXzeXe8LdF+/Eg38JsCAwcDnmrRWQw1Q1vwFyjPj
9gxBDpVcCqXRyNwWjz2c0NTvDETGnQFvnPAb9tjYNGwLNyvzR5k4CY4BX/1oQFZSz/qBMkyROshq
ydmr7FfF4HQHYaY86LoxsSmzlbbGLcJ3ZqpY+zfFtnLb0OMW7tBmpLRyRQXcjkdEOxuyBiT98r0A
XqDug7Qzj1L0J47yG0M3BdV3SwtdycPJSPnR5DeOhNnjImBUq2qy9ltin6h0uQsKdwrVPPdlfkPZ
j3ArOi5XY9+nQEjJjrpAiXWCd154lNsH8k8RkEIBjd9sIcZz7YlLO5soEq9siYZot0cCWfVZXAVl
vYRVqiTJ28HyBFczDP1kPilZQvT7hCe0J5WQpcwYG1b4yl+QZ0NnVxBWbTK5XAJjJcWC2wkf9BVW
JVDafv/IVxJ/9Z772+TYHENBNrpuTAaHrv4cyMrXO2iG2V/SXINBlmTUfEyxVT2uVl+3IdO+zYQ3
FFoA5ZVfoglTMpzwW4m8gpLUsv1P/RnD11cltNXhCzKB6amcxOhLQc+SJgEN2gCN0jEMdwCgCvUQ
5U5Topso7hVBelMdp1irrqO6Y+0dyn8YXMJ8K2gCeQtV95QRSvGTPsCpIPtZpauo9B5KnsAi6bvm
N8e/zGoxSiicr7QK5fziJwCSyRxhp601HCkTQBio+4AtyNjjlGWHlOBr+wqiofdCZUTrYW9VEDL1
yAlrruvtqu4qnR4GtZD6HWXRP6bW/zITK9Mw7t429HZS+FHWaPVPOeKKDye9HKqcUElmIkfhp6BO
CnmD9DOL0LF4PgyIsp6dMt7KQxp/NTAqIR9ytTlP+k8BGlKyJQhSAlAnUlXISv+0/ygur07sMteC
KdIkkVdCEwlmQaqELBajJTdI+kRukfJS8Tv6h74mTfb+FR9BpnkcVskESjMo81RG0EYyJnkHYnYg
d4JzUq6gSgvISoUtU86YXCIcndYFVhAtmDJBcrg7vB55Fp3rjHcFpPd8KKSKc1CmY8t1k+kjnUlp
stfTsK58HJ5KjZvHwFyQJYGpUJ6VrOvlH0I3kmVARreoRk8jrwcl8e33wKt61r8oUGTzP2vhMRAr
BaWOGAQV6iv7Q2i7kHndXZZLpbexK7AOZOscOpsxrlrXgcYKyZPpoD/oH+aB8seV9K2ryhYR4CxL
WNfha6BEIyHvshJkLSjDBTeVfB/dQZku+r8C4vpk+Qk+BV0IfrcyZ/Ru2ZK6Smlnl9dojjFHluXY
yZFzP4yBdo1AmAiNUDZtQM8oEPrfl4CNO+aCbIHNNBl5FHx1o28azBNLondN96Us8RHdpfXyk1+U
UCijAq1CNqhNX1JpIokdO3UtqawwtSoXqDoahZ5hqqvkvgIvZWxWSKMs9+pLIYwqxigsjEOBM1Bh
aPmLp9D7p4QfOuyQDq+ZllDKCfYQD1m7gLfsVE2H5KJK+NWOFbooq1HGYSXtcDyVCc3oitJM05kL
pQBGJycgFgtpo7QiOP2RLf+ngDUqD6VK4ih/EWJp85P8DEFxKh3Wo2VrJXvLcFYIQOwclXpGlQla
o8iTGC0gTZWYJQoKKVGyX3r18rzJiRMrMd3BtII7EDUrVa/3SMnLdBE0o2yYow5gvmqBGhboFb2H
0fUl0Pj7zJoK0fRZS60h9DHV3lYf0ilCsHf6QMkrIKhGFhcyfGiSwC0y8g7llQh3EYz45KjluMWU
UdhVQV6ZdlXczlhrgMZakyOzT4cHxdcAgorz6d38w97T6S7nTFMGkw7WsIwBxSyQFfaXdoA8Jdl+
EgYIJaAykdQCQwPbUk7GcV9ZkFViJ+fFN04dIqQwuQLr1H4r1g3sCq8yE6D9o1DUFXGQGhB8oOom
kSfFJOfIT7lvpe55L6PRE9OC3qDUXi6CjHd5VBpiaW3zfwXPVDCIJ1EVVgnN0b4ljCT50nZ9EDgq
tzbbXgpAG/9CzYi2cRVSMil1HNhfpf5FHKWBgNMGpxFq41M5cHqrdJNEU1pG5ZlKicFrokxemkEi
iKgP4ObAapQnqbXS+ainTsLILIumJft12HS0L2pIuBw5WZRIaTse8hw8kRL0FD7ioxyx+h0vEWMU
pJ/cSFRHCb3p8gDwhN6J6ShCJZ2C8YajqeQnzZ/RBaWjrzjsEOQlKcrowWBA+iVbUc+jVeCg+a3j
vTMG2bSqBVNB3b1HAf8gG1zKDOUrycx1SDHITwaz6Cq8pBxlB+YZuiKANdRBHLKuRQiR18AlrnwX
RqF0DXtkTm4leqHgOZWwK+G/ihvLFXoA4Nza7wmN/4yWLWCE+5wGIvqyehbBY+G8m7Z+otO2VWpI
L1TLJKWJ6J/obSgHJn36iO2nxA6xkCgdQb4EHX6CDNdHCkRyJblWAF12fqWDKxHVvlDei3aNsvNl
1WmzC3hXssumY6zpxDI7kaSB7RiWnarwY1QSo1SYI0U659G+440VqdPz6+sIjEVeOYBF6c7xqMGw
ipjzN+LkiuQpfUCZUPl63xOg5PZqeHHasRrPSLpMTkrlywi3x/Yz4Jmoxo2fximiWL7erx0uG1D6
IMdWk7vj8N4DoQfiSkpbVqQyW7+xq7DqEZ7SlUOQ5AXokKhMRN2zMSnDhRxTUhUKsEhVCPhVzCkp
YYoTwbvKh9D0Qt3KX4TSPOFdKpUKSeIViiMhFexQxxMkJoeAg7Bojyehqx5jI9VlYuhNdcHNiLas
oax5JUSUTsDwWhrCylRQVMfkYFD2p7Ko4q7gTYWVSW4DetRhr+ii9l4VaxTcIL0gzQCoQNqlMFvM
jvJ4EiIie5dMEqk6KUedI+JNUXj/gfaW5lHAVhesjnajfSb4LBVZgTJ6pLyBT60jVNKWcSRhH6lu
BAtDH6qSl7UTNRHCaLS1y82P34nb2s8JBR05bFQwpUjLddLANbKgsIHfiBVXuIZqHiK1b5KkWVFE
+Ee+kg6MVzcbWECE2l4VlChRupKSDExAVEfmOdEswA53dlVcS+fhHBp3DhApdBYB+iQdMMr4FimP
ZkHnaRVqk3en0JjZt7fOZE87eC4GelDuHM6sby78oXNFSUhyNs2V9p9iK0oVU3msSHLAOvF8YFcn
VEM3J8LWqmHZ4wbKRVSCTOXbEa3BU5J/dgkUzlGvLn3XX0981/voCohD+aLvEl3l6PmFb4lDBSzy
LGvp1O6KbgbcTvwSCWU5hHdw/nS6l5k40AWpwg61QR6NCl2VeVr0fiVzOtx1EmvkOIazapxKrNVe
0/6D1otgm05wxb0UC4Ojgt/luMlkgRcLrgiF1tzOa2iRXKt9KchCmTaE7UZ4M4L4tA3gOPlJcN4z
TkzFCeVKkSUXQaNOTL0Kp+rcU4RWulrRFQU8pRH4f5m+8xJTmXL+ZMjce88lKVCU1equzQ5+GbS1
oC+liJMWxqpIQwp/ibqCUVT9QNos8KTUhDawHH9pwufk9IU0srZCcUg3OzGqKt4MQsFHEQWMEBkc
eru2rqpmtQ58DY5ldUsTSPpGNpiUfzIswPeVNHTsHSi6HTbh8SxR/weHgl3C3Lfto01LTipe1mDh
ZdULpwTtYqk/phy+LJYRTRMuenkc3Omay5Egs5lXdQgJGhe1k9jX6K3OYcSrHBNyuVVNeSZrUPlm
GqVAdB1q//07fW66cVmKo1Jn5Se6ZKcJnuPJqIhKcIqNSW9ymSQd2vgO4Fb1bfjpvK4TxI8Aug0n
kGHg+iA7sOHdSeppfqT19pFVnBGbz1oDR/Ry9b4xYW0ecNBgxcK3vAz+Tn79tD4ffUFHQtOSUCe3
lI+qE6EzvRKzqdJTT99Uy/IlrQtOLlNeKj7ZyRyWLnIW2tqsJ7tVG3ozem5LgWOLiw/mZfvwZ2dB
k0rV17bZGTRHThpc1qMG3HuQOlq/z1F9KHutQl5VnKsYIf9X6ErhsF+VV9/wrc+EFPdtUC9CWQoL
Vam4CgqReJ0yan3lcLqUdY6QOuFJi6pTTXRVsKVAitjtJAI6MutrkQmJmRNXDq1elZLAU4EdyRgU
6IKVSM5yFZsUC40sGzkVpBIBBEt1VxZhPsMyCwaiHFN2oDaqoKNDqQmESKkxwpEjXRpCoJEgngos
OvP/KkSsELCUj5hkssU5TGa1bgbfgRSVjI+qQuO+QDUpkx3lJ09AKsNks2mH3Lmz7q0NKh/hDnMg
MXrwhSBtYap/J/N3uM5/DtNN/wTscp7X2iNaB0H5/b2HPIOikZu/bKcj+L3odfCiFtOn88vNp2X7
eN6Y//vnEUA/d2hb64TJNyd7Mdn841Cl50Dr4JvzaHKpk1t88b1Dp/iiZn9Io4rNrOBafIn1D8a/
Zt+BBh6W8bE4x42Tj+ow+8cVTWu24HunAAY6H/ZEwiOgf6f2BnqD4BkEamtj+oCJdchl1jRZcL9p
30AkcYalYM6SWt9u1QU5PkL6ppKPISai1K9BseauIGXLVyjHv2fvG/Q627RG9WMXuubD1PRHZSx9
Br0iZa32v2gM8+BPHl6H66K9meFKjylQBRWjefQkGmPJBnQTQb82WoN4eKS9lBk+3sHq5ixOWfB4
wsb8Tee8FE1LowJYCuBpfvEi7Yfkmt1W0KDP6AA9yn2FtkePcwcub7NzPN5agFFNeqP3DJqqbusz
DzMbPm+BntD3n88dPkALsbB+JUJGbI22QGT6w9tdQ/5IK9vC5F0mm7mjtTcx/V8TjPbJtBF1KXqw
l78h0STtDSY0CM7ECmEOFjAYt2kATEVyA377Xla03r18aVPG36RQEaLWAe3rQx+85/UI9ov8N4dy
Pfmll8CUEFcra5IJxWCi509t693FSA65DMBFzldyDeNvQCTUihs+SDDoZqO+1fVBfZr+jgT08QIO
3zadxj4JALUgwMr7AxJ6xPUdwO6eQ3XcHF/p6WUmnyneXTOAnP9CLV/uG7DeQ3hXa3tfmzFR99K9
v/knf9Yc16nMnEOcNo9+j0hmpz7SdMLZQq+HFpPktO6270xYGCzetelfp5vU3+hAGhotatbprRtS
2RmeuzRxoD1JnfqYbHqajljD9ot27UEDzf1EmGUff/OZ0LEoxE1bk2xphV5rcl/Wgkk6br/hqCaf
ICAdGWsl+yp6vbwDXkzjIlhdSIG90tj30SHVXGTbqIIISSeo8fCPO2qmcTZ3t0+7hd6GSsxu+dRK
Daxz14lb61XNaI+C2vq2gkdxTj+b7+9zF1XYLlqPxKfP+6f76if+/FxvJfXWgWYfs8MCbCduHxab
v+3zHbynnh+FcIufP/Y0WrE/Ic8P9ld/8nsILpOoRQurkXcNn/ADsQUmSoOBTK4F/vUiLWVy7Dpb
uvws8s/NbYxYXYNGILiGcI7TNvbBU7BYA7vsix44O4PS1TpYFoV9XODgD55fg+g1sUgSgfgpuAdQ
fhnmEEJz8dcbXXrsTFy4XslRPQ/uwerdv71bWRRm25VntuPRSqTxdM/zc9rXrE4+IJk3dOF7PQyv
a6jrzfEVIr3PoHvwY/TVZnC3W4PbZQXJ2MYPaEUWGEsb1kEPdmwo9+/BNTC6AwTv0Q3cMc0GatMV
4MA7gLiKBpvZ3F682TIBxEHmDP307QwPzyWRlc0lGNzpMG6dDN86hSLklRvz7o9QaiNMabLp00N3
v0vDlQssAd/yiEaS/9gXC9o6q4Tr8ILyfrg3IAMf75gete5+dGeHzvmTSTRfYfBWxqh0YAMA/bg7
DdPwkQeBdBMtjgIcDOo86bIwsFub78MwcoJkTKdlrCqhODK2hZ/IMyX1fifi2uincklkbwqPp90Y
jphQOwFK8EsQh5FnIO+VANhUXZhUUyo8yEahEjTpszt3t584DgCcxwQpOrBmKqonu0KZxjolLfQd
6QHCqeAJXUcrpVILd3jPlaasNFa9tWSlJMwlXKVsXV7FZT0+uP+EbIYr6U0qSwH4am0g/8AXg/fy
PYdrby0TpUZ4SFiJPCIh2VlHVUTgiedgHywEHgqzPoTRGo0HDXa+UA3fm1SOWhh9WaRhpL0wD5y+
8jQEwYv7xejYfI+7InwUet+gt/yJjgBlBWKNlA/SUKADa/gQ6sDbj8mhAiqKcnB8SYhWCkeEOaoE
f5rFEXk998gf2ffSoYibjlMV9SmjBSJMwPQq4Sf7qP9q3MqTEWUEsPlCEFKJO1O0WGXOlKFA1DIh
vyvpPvoiH4NyZ0UNzDKEjAeIzySzH2dADHwy2JX2WFkOshdkV6u0lASP1tOnmH1OQ2ZS6lVgruJ9
2djxRD8DQSit5It0+ymZcZSiym26UVdqwrwo/0ZxUi2BgC5nqmVQLZgiKnK9CXrLP1HumjwX1baq
fESFKlUcSwx4d+oI9IpKWORbiOYR1G99/BRypmStijZcdhuYn5K5sNOU3hT39xdin9TWTiDkFq+L
/GMJXmOp/AcBZCBVeO+CCyQvG+gxc7IfJJh1AAwNUrKrDAdJEV0K5s5UCWZC5zyyBXDTCT40x5Jv
XdHDWaIWD7xOAKDduxh4L9jMODdKKKbZDxmdJTmSfPHKgjyMbkQfNDn1cTIgQUN4m4q3q0vK4tZQ
qixZwQdCOQQqCf+QDy3cXAzE2tJZmWAg913Jp3L9EvYhXW/DfOTQB1cJlHKE5dzKviQ2im3KEeHS
LlmGZUnp8vn+EEmilpMwKG+QcSqk4P5nUYRJkxtXbqO0ROnSsy4VhC89oQIhaQRpCQ1E79LrVWk3
rQr/h1xg4YiAV8+h5xUCIk+vKmFUAjuaDkiEeTlS/CMwViumDO0Sb2G9lB8koCQd1Of1sTAdGMZ0
M0HSNLM+sf7MHbXEdBgBbhTcoMkj3b4qwBdGIQhPM1fhD6rorF6rEInNd5VDU//O/ZUmuyQCLhnS
iVlTlCkdWgBB6coVaq1oi3wglUpJlyr8T+NNmYo7eOSFgAjzUKy7qnmXmlWuBPTW0xSrVAQzUsx4
3A2RG5cF/hqq5tqk4SsW8mOHI6dBw3uMXaxSL4uiMuUvaO6F1f0XJYZDAQFQxPaOC09PEjKalYqr
UISwE2F68ZfWU3XjYsrSWglz11UqMhPhfZwIWQteVIPPa5BKBtbdXDI6cC6VKq1xaUr0/T/IXvUL
klfsd/Gg1BblmcPVHKL6eqIqQiQx0C5SyKcsGFWGjbanFrVaCzMJIYNRKFGZgS7sU1R3jMV3SQk4
ylpVtnLsjuTy4JArw00VDBGYsdDfqjWwmgRvuhV0Ja5zSLkgPe+JVbHKDfQ65N11UmXfdRSn5We0
fMqhYAX84xXl4Qk30IcLSDjghgwfsDgqzH2fnbrK4ROZj8ZT4+96t1JsVAPsdQ7NlqpPX8SuOUsU
lDDgFaMFRe+xVpdmwdqQaRCqkIsLSwD2gcrJUyiBxLalsLLGUZ0/h/FpTBZgPx02ynHlbXeiKhhR
cXBHHlAgsB5XNbPC664hP/OqXtv3lOSomjIOoquvj4iXpIDBg9zCRr/efo71NMpqtDgUNfCUbErN
EUxo/BZNnU40pbfVYVzfejTH4hxzZvteySzPI3Hh41A09MfhcWh86A56TSg07ep4u/jJNFiVCWli
5Z2r+lhJmnm7Sc2sSFh0Sjod12vVeNJHcAHGKY9NGmz16lv9PYOllaFnu+pZc+qNIiDxiFvBogj4
Te1R/0L/A+Bw/BByIxVoqPIhH19WT6neUcf9e6Cxy7Qol7TJqO+ptoWIaeJD3Q21jU7CaoX+k4Fq
bY23/9rdiNhrYURbeJsIJZa5IQ4CkYYKmygTYxHg+4fV1XH+zEMT2xbXiCUz/M3Nh9PVBGc//Vgt
nJ625fVCO/+o2bPTdXyh0rlBk9InzYWS1hjWvdnz1Kf1J10mZunDb9aGZLE63pis16KHc4ZX+Wpz
zIcJPYn+vKKlHFCxvaglOEwv5LhqajRl1/DzRUe2ci0k1EX/jmfEm6yFe2lFBEVu4CWqy+Pxu4q+
VPCVQC+lxt8HdFMVmdJx5HITOowK4FLJovYfURO2lARHG0oVfdqP2j5HNhdi9Id5NavWXJSrKoXU
35MhMY3eMzxTm44MyE6SDGvAlSiZ7ZZEkasijPZOJK1ex94ZJOrKPHshsjLddH1tyOePFVjDlMLq
OzRzDX7j1fJfzLaFOBeXG11SDbJUDshZKfkl7F/j4rL3XivcQXa79oaWWRerCCnUa0bBRgFSSmiQ
iZlhucEMUpJEpGWOL/nKY7cddwuuQoecUM4CNxU2pYK5Z4hF+C63Q83/kgmZ9O70W3G4tWZLzH7l
niDCc2aGNCGaSRqZ83cpK9mhGpgNAzlbtiej8omF+/+Do8UT7UAXz6LT+MjpCBQN+n03Ht5dbXa4
LQ5Nf0YXFGcY7Z7tO33R753I7NJLVlzvHGMwqsfUW26TFahecQsJP+9sp/ve1SmD9hv2jgrnzjnb
poSd8o9nFqSr9PpXozFUE825pnUeyVygPdmpjY/QKKa5E+TPnyZO2XH8fHRow0pDlx19MVJ6I/S/
V5OTS883m5bQ6wktnlcXoqPpbEM5cyu5ULY4NJ2AY6hm+3d85atAGyR7a+UATW6jFW0WWF9RMUnA
Jh6N9s31G1u1lY1JFxwBKsUYpySITg5eJ7aHNBV+twx6qLfuUafhdEmvoYExDTKfyRdRMXCri8ts
nOzVsUlrVPwzHa6jZ1Csfw9YLD8Xo18nfh7wWEcjhJzSmFDeDom4OdrEft0J1gPLP6erBmgsnZvb
D45vALRHhxPWzD8is1dbW3clvRlU7Bjh7dLZzx+0RjuZzMiFfAxnS08uI3xfOk3KV4rxjHS63J8Q
YIbCkkYaOUHQ/oiuFHSRq/uj0YWep0yXkc4m33UavrVp+elsRoyKt6ztddP6Sm5tnuzQCGvrHE+g
Paq1Z00nuNhDxnxLV842uY7Phd98AzBg5XB0XpZpSivC/WZ8aoSryShense563u0I7l1l+9iQhdB
gvLpqX+i458Qks0sKXyD0EnboMMuJQIshEiwvY+08NuzItD8xmQ70rQqs/3oXPfftKffRCOmmous
3zSDXvNBq7mO6Xp4WiApzN36DvgW0A7gXVYUD/+W9F6zffDOPMRipY2l5QQI3Zk0pcJPACD5yzlY
rplIekyCEVq7jMVnau9qhnhasibIH6N1inGz1gjtNUXwtBvYchVWus1S0XM320wMG93b4elYpcM9
BBW/dEZmva42yHt4sDF7XoNo/iIMRX9WdDePYVkz99B7RZ08pL2IvZ6dx4+waJ+hpbxYQZFhyCLR
m+cP9Nb7uRbKHr6zrab+paaPNsEGmq/0gCnTFb3A6Xy20XbgDuaO6Tif+jlEOzGhHrZK7dF54pW/
Ftz5uZ/Ti+209DKsr/PPM4AXarYknx3+8VbSamxHyP6Dvf1C3rFHncNH89i1XH9fhCMG+sv6Hn8m
I7foogheAQYpMR6kkfnNGrQoJ4ODVNEYQmUsPoxKyto5nKQ/eGjmY2X60bxoa9s2uEXzPt9YM6Zu
8k3HaHqaIwzBLG01aZCJOnif+jbs/lYreqAbCv8A+E879KdfvBabmfdu01ccIa3pFU6/FjhHk65A
N/8+TKIZAy7aJyuIrmOWK28OIjrEJRELB16b/KAo0FqO01Vn6DBdcQU8GI7rs08bzCfg+q1bnAiy
nBbFHcMIebzCdrpsHD5YD1b1STdIFum2etqr/Nh9aw+eNwvvAbs58mzbK2gbai//ekZwFo109rKH
6eqNsmMqHr/WfX6v/3tuJizG8cfZYqDTAjpDncXNrasRMWs5I+fBX68FNvOTbo9uB93rbWvEiYwQ
zulXHDxg6B/W1mDpTDcyQdtVxNcS7+d+s5CizYhRmlM2coO4DPnMRRfdl1KM13eLiU0Ta7WvaWxT
Kw3ZUKhBhNcgO722NuK5/fo8O8D/tVFEx2+nsd08P04e7cBw9ovvIn+1L9evyPg0/YGTTPLXOTxk
s/3+1LVZCHyNfN+uW+/2ISPBjB6N8c8T55yOxvQGnh/cX2Mz4aHdK6FVc+oWIzAKaiJxM12f/cR+
uMApuEEYEtqe4dmyD83xcTNuZlmAunWRlKLbuIPR5QR8OP9PfoorBTp+2R2okT4wVKc4+kxq7HXc
69/d3j3R8iaFMizgzXv2HUILudR1w+m9G7dwk27j92eZ5R2Ncs6rx/33cTv5qHIE06lTa4v8GmQ+
j2OY8Mduo80BQxIR4bYnFOQzG1d6XdAs2Ng/px6NIem//DpA6FCMnegnNUcF1CnW0oLwv/buvswk
yB4bClWthAyDN2YoScXrdJW7j9Cl1iprzG1rlVtmkNavfYT2yhGGjjXogRpl2zUbW8ciApyuauSO
LNFb0Vxft9RHXM4pajuMlzSvPSyvLDSiEy8RciBv3kF3xzkHwmFZW7szHiReciX+ZCWD45yYzbqo
0xiDozVZHZY2GDMaim7SoP42x1hpEUzzkNaY6WozO6MRit7lQVw6XnL2s7fRAPpcNE9XSCcqHplO
fg5LtCxQ5TJdnZYcOcwsF1289GaaBvAiWuvAX29clVZPUYc7Jit0+WUZzU0yzdX4Jb+1zd3xx1s4
UVCf4Q7fOENdn2OH9+SBQZPsx8omsY4+wgZaPJpzhvG4PN3OxG5Dwds+c8arMbd1IJeaXTK6Ftjr
uO5bO906WdXWqVrtcu0bTZ2TVbJS5ymGYUyi+WHZWDOq862tdsm8qCc3FszMZhYxf7cVO5l3cVhG
c56Y+8TczIQ7Z0eRcrxMVhqXsSUSZmwfIb2kuBHqkO8Mm3k9LPdzzjdNIMYI9QT0P+DhmMmY+Ynm
9Z3Fl74flhquO6PNEaZAsuItPIMTWLv9HMWMAKcrBsbW4c5cQs+MWkBiVvH0dh1vZqdlbIzsBycF
gQdlATG+1GfdDlotXj0tWX7GRfuOJRcB08aIown0PGcK/+q7R4ipkq64MmQJM8brzmprBmxLiDQx
mh5mHOtMs3K+jg9LLneYPgNn60043PUI8ZKPcLgtMVdi3ZlZSVfehIFE82cclrLDBMXLZrkem1m5
DEtOJQ5ATTsgiWRXT2gsNKErFp05OL/AJsur0EchCpt6I1O6md0D1m8z416s1J7NEy8Py1sph6G2
iEaDCJKSgqHD4GjswpX1NPWcsbFOD95RDZ55ywxVfhS2j0Qj2/FyX2i3HJbehJ940ax1eDzoPSX4
Onf0mDwfv2MWsrI8wCmo3TgIZHHIHGEnMDZTWBJ7WxueKyL0te1JoXVIAmfJjzHBtmXvSHyWfGOh
GlyDb2zHw5Kh8f/N7K1Bl7ud9WNErBRiwU29TZ91Zez8XG0oRhTNL4gikyIB5xJSFekKPYUQ8Xnd
mUEhae9zwCRtZiwf+4h3Ish8SjuDx7utajKdkDerr8/wuC82Hw3pmNgflOkvB9wvxlG8n7/u/dwc
NeoWV/91c7obYt+960EW/L7jV2vPfrzPtQq33xrhuQLCQJLLSDe0Zr8chMdLyH8YTF7r3Rw0i57F
EXO8Tptqbq3YvGWSIsAdr/Ywdrsc5KdizD2PTWx1W6YGNphN6+bjZ0JRMUEXWzLMixgEmTk9XQ9B
kUw8p8sYft33N5vrF7v/hsV9Xt2sL9wAYtY8D0/ISulU43G2HiIpM+rceLaONLCAad3rYAXI+mu6
V0K7wTH51yy6v2CIO3yEBIofrEU8BaeL4uaGx9e5RXNpdlAjwzT7cTdh3Rw9E0ijDOpJMP/kBNn/
oAtA/OIfj97A9Nvo1jvsIpacK2MDPYxp0TZPC7aFSa/G7e8rXTKgprXkFVTkmrlM8o8r9b15cMiW
Nsr8h/GkcHw5vw9KZC65Rxdc/Obai+bYHq6f7zbXe376RbiNPNZRwJnIOeHdcLC7ORsLNRl1OLh5
6iIOGy7rMrWi0S1E1g5uD0cMTbppDk4Q4Zrc+0jYiJMfCXLe7QkTeUyJ2l3+3czRHUPCfOz9l4fR
ev2zmgO5JZ4d+3kBaq5ROazRF2Y6hzgrZ1rLozV7Hb8nTygPzsU3ajxi3t1o5N7nNpfjMvgzOGd1
S26g/cDkogFT6Zzi50k4mt7iXKM98H6+x8x/cRdqZZIvThYjbNz7WKXkE9ReC3zemIx9TGi73mzV
7v07ovxKJhibh/2cCSow7I3+3uxl8U+G14NZ4PYct1O0DZI99XJoIehYCW/n6qdmD2fUcY94ckw5
Vo0H6HH4uGKb0guPXZU02s8Ay60Rz9EaJ+6Ny7avjVBP+2MXdYyy4dB3Jjdj2ki+LANzq8tDyaCu
s5Xyj01zHTEpeLabMTdDeeEPc9QmQOdeRwaPEaLXjHuf65yyGdvnsplgWbvJX8QIJL/cLWNya+6j
474IY+cf3JYdmFz/DvbwQWkJhHlXfJ9iworUjt8eBBW71Pi83tdvFhq9dEUQ6b34Du+vTwTUOi3e
OwxRjgZ2IuJnAwZCjhz7pJOY1PNRjHgOQcP5KFYvAnvGo84C5u9IIyPsSIYZhxG8mQgoZPPvMHN7
6ENeZ5p5CJxf1JSRdQ9xeEkmNcp7cJDi8Aq1oU5rhA/XMW22cDr3eD30rZT11bdvofYvfSvZXERY
yL6EwashWAML7Rk8eOyfRhawMepUSjUHr2JsNgcY6DYuJ96xS04OWeSyB+8BtY+3FbfCBEfmNubI
eLddVE9zQFyVGiWSbfIAS7LGBet/3B6FcPLgKAgv5jS5TsE5Dq8BJwnqokZbTcI8bo+Zv/MRrtSQ
xw3GD6SE53MLa40526NBBGDTAjBIQBix5/bCUK7k5pCtxfaUzZxfSbvAM+o4LVYBoZjcAO6NPtI6
AXx4NubH/INJwFU1kAF0Fb3iW7kxtY59tM5jxy5jDFjJd++jyRpR0Bl1sDGYWYCaXx7gnYyf3qR+
7B9PfSbdcHu4WOhVTgbWLJexeSJ16NTm6MKhx7tKV6y8kJELKTNYD1h8eYjwExpHv7O7TG/BeXBm
wxbgacduBr5CF1DMyHp4uPfZo1zuEnU4o/kvHU2oMIbbmPlHgm+nPmKPzXnFMyLhL9KfL9mMG0w4
2c6wLhAvPn4jL1yaY4GDhYGCUgBfYMwiayn4DDv9jJCGmJk8G69wJgAb3I/sgGeLFX7UcTp3CBaO
9BWXPg7sdGQ35tGttXeD28pun1u/bSSaBYgK/3bZNfKBcwtj2pu8Q0AU/E6EF5dAgFGs3Y8TzZpx
JQSN7rKPHSIe2ctzMWEfHaxWipNr9jY1+XhMZZL8Y6uwNljNzEyA+6itHYBo8CKbvTRu2e54SJyO
mGPsc1a9PElWL+2ULuBd/F68rRmGGRLCzOVQCg454w80/yCiDHzER88h5sCBOU4mKHceiok2gXaM
8EUMGa4FivYuHVxUTl1wLX7msEjuMFG7lwEnZvEa3LCcni2z8GsFrn4LxbfhkdhDyABy+ODsei32
mJSsOqtjqzVMk3ewgBfvA61WgITt8w/runqesT0ac496frTO/dbdWMtizQ5j0vDROfPYyxePfvZd
xI0VRIGatdklDo7ZVmZXukQJ6MxggnHRs2J8vB3L0ydmJel47/pWDP3K8dtMxigc9DhL3CiUy/z2
8b436ComDO9fGvH47SL+nOyYOVwbAABPlDXMo9EdJIcBPCmMTVfZvY9NgeDh4hrWECSMXcAJkvxg
+DCpvMBD75MBgolGOK7eWVtHWP4hcUJ95HfiJdRK2CtQgob9z3ktXgwDnbq2jfYZ6JBc5nSU4/Ob
3jjDqtj0m944SgYPmV1GeP5pbkK273tnb5kpXMfzD3YmYHC+4+TSy8aC7YppCL72w4wJKz7Foc3/
jtCqYofzHoev0/KCZ3gG6DIWxVoBzTgAbMF3yTm0fninva3evsbvWHuL2rq6zYLP5MFDDuX+JyBH
D5hEb+dQyHd4KY2tva6t6QGY+scVSUXr4895df4xd4Rjt0j+WW9mynYahcvvKz4OKLolg+rnzGRq
3OF5pUepbXGB+eITXGOFK1gOCs2+xZVeoRDzXfVXXslQUPym4ae+bpsAEOkLIWoIutTlizU7jyFu
OT2wu+0tz8yT1NacSNcseMEJsct3+589h0fJRKF5BrPmQOMWyYpsHvKfijED5w2NLTPNzK7cK5Zn
8/9YOrMlVZUlDD8REQwCcgs4z7ocb4jWbhlUUAQEnv586T6xe/fqtrWoysrMysrhz5VxMQ/mIVm+
d6ncodtDJkZiewiJTqAiVoxKYhU7I6uXAeWPn6tx+K4mmMU/3F53b3xJaLSfJ7KOn/zGe24/zHjX
XB/IolCDHWgPFhVrBygqGkc2XIgn3zsUDXIvD/mM7HX8XTZTvXLofZmCtULKzzXbyXO/d1WOG6Ab
2BjoLjRtD9i4uBfhj+wHiURcbhCFyVEKF/myafWBNd3LAQ62Cy5dPJfCRryWsemmENY4YGfIctsD
tLahIpzFucRz+IJYl+aKWU53Sn6Ej+W3L3twHYF2O42XP2zHA56IWQ1sIjusHWQi2uEbjv/yO62b
+eiNtwmhIA5mQHOFIR7yKULNkMC8yOEMtflzc2WolgFqniLUbfBkoASY9Ze68mcYBKrCRd+9Y9my
DJkLk+N530u8TE6mzG9wONbiFdKiUg2RGSyRnbiMGf6x+1wxc5jcG2PIYyIcxhwd2X/Tww6yayKB
pBEa8nyoxojwJvBybEYwe5FI9sOaEGGFfcVexxLe1V/ZIEEVVUPbxu+bDXzV2A60uibE8vWsYeHJ
k7+s+vhBS8gqYEn2DyOEp+EvY7ts7tT2BX8BLITCkBeFKHz2+5bvtghb1DIyEgNtoInwGIGYDS/c
mA9vlX0SqWebEGB+/uFvPFU4htQNLk68hO0kG8L5c9vpoti/km2tOADfuAg9Z2MunA3T4sbFfD5X
mAN3Eq7ka4Pk8Bih6Vft3HBqukyYd8h1/EuEL3PgTKBt0yE4WSsoJ5OCH0TA2EPhVmDSYOsc0jBB
2XiGx5XLDyLuvEG7aPZQWJQ9hTMPPOE/UcTSZYT2gF/AuDA27ssviWVGzAERL6/OAnekJx4rWTah
t7X4M4Q/ZeHskXHhQECBGZcSdYO4UahwYIasTeaArkISYTVha3aHKk9sTyghA/I2NgE7iNcQeBQP
gkfH2w/+C9bFZHCTEcPaiNjAVlgMvJORmdr7yuQg7Xe49vAVjy89sVtvP6z4P/lM/3Fj/GpZeZq0
B39g9N2GQbPocvw3NdUW9jCOgNqQaMErAwQ6fC5r7ltt57eIAi9+BG5BONvgUgiG3/pDM86i3mgR
nU65n74IfBnUwHZavyzWT/0aJV0XnWFi8wFvwMFajO/de79LAXl3pGwaUyUWwfnJHfSj/zOtmnTL
jdHiBZXYA7t38xP81RlTiYLFjRTduqN4uJyjbuB2suUTC9lMpreQQODrwjO4nhIBLTBksAlajIn0
+oQPWe4D/0Td3XIlN2lFgR2kV1uL+21e77EAueSXdG0gr0kbPDA41VnGhFsP4xOvVlpPuHCUxP6R
9e7jivWEUz5oTpyHGhln9C1t5yXI51j8hBtfq+L5D1PMypZWtbWBB5BbkhuBpYtRlcc+Bi96AWsJ
yH0HrwkuGRuPTbGOjMi9N33mUX+9ydzo8qEY6QmJ60ctQFjwiVOia9ONGU92MDsjKaSHivGyE1d6
ZFy5rXayOVIABT/WN8wHb9aUVWfzDK/oixbzCgCHxydmCdqSmxNaBZeOhN04CbLji47sweyd99GF
XLwYVr8HbhPsuWd132tkwZmn9UYc5hjH/DV3z9xgeMQNa6jqboWEXY8u9FyTzEuCU0M8S5RQh93E
g+8xdNXnLghZDHKAh80R4ysHkypdNJFnFXghGGyH8UZxLmm7G7z8XEy5tBFJgrQg93fywk2w4bi+
V9xms2XCvobvwrUpj7QsUs+xXXdMgNv6jdtk8fKZWXgbYm5FyVuCCJz5Sru0bhsz+6cmw+A9pZqO
uxnXchwLz2BaaIXXfeWeEW/fzvxG8CBLSSgqPbOz7j6kjuJ8Dxb8bmug2hUDNs6hkbs9jIioZb+v
++bjzFFTuFFLx3005A60uCDe6zBtvRTyQy71trk9dwBM5KMX69aaeW1YLgcJFr7ezrpAzZjWGbKX
uOXfH1cPem3YwY/hVc28C0826aTMfu1gnOLN0GGL+DYO4hE8winDpemp7zS7cbs3x8vSPyVrpi1N
rZ6r13tq2IF7syYtO9/cqL5Iho61DWwPd9irXVTori9rbcA0JJU37HGTwUJ6wt3MSrcpYHnHuBUM
v3Z+iufT1R/XuplXtAyzf0i5s6xJSeTtvU4J4hVTspmzdsYuY7hzx8arHjeL8E1Ovo2lr2H6FT0x
1xGAXvbcJZ111ixw9t5p0vX4U6UpQqdy68ujHbXRNmrmWTjT4C0s+ew2rqJtkY/U7Ld5T3Ptj6nH
Ye2mGGAwI9fTeMtQMyUULC8y9963nl1ynmoAtDgd7xWEnv3W3JIMaSMIh4lSc/nCUUEexxsiP0mJ
beamNczaYZP9pjQ5hQfS7rZpZwk4CLnSerGzsd7UymjH1MHFgAX3jvtm9qTYBjx+0g3i9znASHh2
LhU13ZDwpj3H3QYg83ShhqRjIyGB9k/RyeiirPNFGOVDROB5AzI/+wCAmHAvsjzNpLS8o/6L6Lrd
oeO7QRUdzZ1vCjEQ4+HVXWCztA4ItnbYdRvz7rfKww2Nyo24i0Lf6TkZnT9XPBo10Y5P6Wa57ikW
Wjfe17ShNyecslwcxRYpb2MFh7PuoiTfPfkgI+R4SvjyFk0R9+NdSPq1Tt+NyHJ1sm41sr/To5mb
rmK83eReeaWVeGwlOgA3JZEAvH7lVqd2striLekES2zpGsFI9D9Ncbygrj2jdF9kc+Uwrt5RXaex
vDb4TNoSgF+Vdg9sWRRJ8U7oOS+n3wCjzFwfo05hezE0y8S6WBQUHN7ZxRRIuZQNZj43Ru0+Yz/E
fc6VndOV2qr1DcZCSpUwHusrx2m9xiTPNdL7twcZTh/PSOafZ49T0Tp9mkWSnHCMPKmq7pp4iCYG
9RKFDVL4+87d9toyaQ4fcBgMWDh8DKjVS+PSfzQL3dkbBjG9WfXAS+jsUynlfs2IBpDV0yO0Aagn
zZdpj4y+uD8S31b66hiNbb/HdrTtZruKopJ4F0NnB5YLOePqdpk4ooQ+9cmEfCEnD9vv6LoblFst
P9w71vKNeCvZPw1uLGH59u69EbwmJeGjTHtKIccQzHcnUYmGiReEtNXpuH7jrCnoXUciIQKSMNsc
cyOHDp1+l7IqokxAeW8c6IxWKzTCx2BV69ObtkKnv6Fq/POk2Q3pcz2drTEXZdzxLIveofWpIuLc
6zBFUvsc0CZMyluwOJy5xsoUza3u5Kz4xoJCrcov7C2YvBWBo2uTDCufc1eJcTYsC2eGTFJ69MY7
fvcd8jo+gJaWP+0l76yr/OOiuxxr2F6kfzoNqFE2rCjSmXz02UeEAUzyj9ol8xTmaC88j3lIKRpQ
v27nCW7ee/zqHPLORfavu2AgPR5ZpzuBjeTEkYzGzR3YJ9qqTug15dbUplBBNjcfWulcBR8CuAhK
ITUalDdekGZejFahGu+RnztPr33OsqZ3o8Pd4y+D3+28F9GzM9pyJG7CRy/KyyGrKdBQKLLquULV
f5RpnP7Wi5dFYkA8apoFu2rjdvPVdHlX+tr75SoxGHahXz+OirIy6z7nQs0YbFpVDAL8285SAS80
ctvuj1O6neLnI589GdHW4KNW2eIbR50Q/8fyfdk0GUcfGV7KCVQ9ju+PNVJKMB0B+Ap9s1mCLoeO
ZB4ZgrV5BEunJjjyq6sd0rx+Pq+C4WYJPi5zojXL1B6Rm0TtD9WG3boHleq36ec4PaAXNVpNCAsX
D0LnFxbR0ueweYU9o9rfqO7sHLqvfsJuQyWmG9QpCV5UEr4dt9Er/qVOwBl37XnymeShTz0fj9Dq
ful1mpn6mDjdmV1NrGaU0MAo7H0oRFSTN3EcE0fW2XTGuooJPlNirjo0D8/JBSy8WgOjdHTL8Xz6
fPTdnXcaQMcopErJuNDcGH6MT09r+EiXN17qWv6LsghnXyabJFwzdU5AzVir6j/9RUMx+6dDiWa9
SKJtDJ/pLwKZ9z+qDqFo/Vg0ydgEF6Xu2dnKQtZ4O20po2kZj+x4mjXeTR921bGSzaonllb+IthK
Log21R8JyX59q5mFjepX1UTpzp7V5mCxyvaxKF9n+037dyaeVPvADr2aJToRgCf3Y5xd3tk+Z3ua
5Zv3W++fSWitKNXizJEn65ebfXSikyUyCgQl3JEo2ijpLj7NKGSC6u3avM78YpuVD53Vua6P4gJY
58dEzdetjp1aoOKG4XMfl/ixxxGYCd3FjaqexyBSXEsfqaDo2oPycyrvf5r2W3QCt0sVchVcsmZY
vUbKxHjgE1Xd6B71nXpZQZt8XURbW/vtctKEd5RwVbpRlGC+nRXFbygHy6u9BUO98N6Pq2qjmypq
7C93LC/gMxk4E1rey23aU1c5IZPCzVkfBKnVP8s6RgWbXriWcXpF/TDqv5JxJ92FLVbWLIhXL+VQ
fQY8AppaeBydcKdQ9WZE80rp9BU6TlOIV2pkdsRAdz07ZJvonq1SpJbgrSpdZar9PrBXAyk+7aY+
jEmjhKB2qbQE0bAmacd2o7CX8Z6ob9BalvpdOL7wODJMzqmX/6KO7k4Npyv2CWmpZGblLgAfqNfH
HFnTNkDxT99Pzxk6tHoN/TT1eEdx0Ra8qASjO2XsrVuROncx//Gc/oeMGs29kRKO2uBCRXIRFubV
3qgrnlGDRYuRRVL93Wft8Z7+oPSdLntQnmneP+4b9LgzY9PxowODr7Xjw8HJ2YN8PKX9rY7P0Gf+
tAXgWGFRVDs3MIobn8UyBC0id3mB574AHrNdqlSlCIWjoqWSV5lUH8ZHWoRrWtevmXkwVHOPR1tv
16EQdcncCFZnENEcx2cOcSppw0CoVBlE1KbFMTw/wGaVeglnqs8r6qyBA3sB10eWQA+t7St+eP6s
8osDKJgkR8EnfI3UU72EYsFf50TdaHWgwi/smZR1GBeyUSDVLCGhQZImDKLJ4TDWKTVcktY1iVbh
ItkCOtCdUwb/wVijXA/wU20DwexpZ9as1LW2BJ2UtEZF9eulMgHGk+YUNzwMvfDasXzOk/jKKni0
8U+KdoiAUu1SHTszRH/VLj7j3XscnvVZ4rjVNNyxkc36PaaailqR56gzgwpsDaQLKV2AKagT5R5D
PhmJ6lfcAzlsALVlM7luYJKZ8tfS9hq+Kr8D/mA2ayC24z7rPmXEerRH11qp79gLI+8ld0+1sWF3
cFpT0wW3r4OBAYJURra+fw971cvXDB9lyps5Mij4/KxKmcdth3E3TnCKpS51obbufXKvuwVL6aIt
qXozZdXVUV9ba4OaWUpN8QHU5H1utOVtf9uHe9YMZ3GI3QhlruIdLIUmXsEkMAhUhNugnXp62CJi
rNiOfThUPsCBDozFAf6G+ZgTCw4zP/hhn8x/zbo41kt7qp/aX1hSP4VXuIvPt7/dLaODImFtSfi+
2z0Im5gemIGwq6L22VlE9AmOdeKFZ5GxwyS9sC4eAfIvZZ+iSF3kL7+kB4bIBdxrq+celbVd+m2P
SodwyeR5cT6D4E89VUfj1/hXHdXGVyYkUCSJr56MfyAqS3Er7N9umjUdaX6dX2aFpNSFX9DqnbqY
c8V1b419lE4Vqj5ttz12kDnVpb7cYoX2NKoEdsdc3lT3hs4r+5SbagjV3PztULxnGm7MaX7Mk552
TD6IrXYEKfKD0QDQBdE/aod+s71GHXC0VaCa6VOIviQlcNJgwFKHJpV/oBYao8cEmL/H3lwG63Zp
LGncvAY9bApEMrsrSINSgA4EsT5r1h/w1NpDgAnXkxYS5kbwA/ArYrzXBzzp9QEcqRl3Ek4VN3dc
LEz+FJzMTecUU+ncnbVHTP/6UF0IEAcndWWt1Hk0wmk8RAsHJ/YAgw5QjRumGY2rPis5ikvX3tSX
YGsgU/G+u2UCxYG8Hp5uT7GHHmSJdWcQObuS8TZ9YtEeMpSktrjtrJlK7TeSKD2U60uDbzc/pIcI
4/CiMa3PSj+lB3F7nGBzGKHiTvJ89xqiAH67EPALEHsHglMWzPK+T2X3qrMyN8YCbf+4lnefwCyB
mpW+alb18nkwQUruDOrFzcblwI1FnwVb4pUrbSEYD8bmeYHDw50Bkrb8hGKPr9qGA+R5cIZVSEaO
b534yZJi+PwCWdJD54QUohx4+AmYM25gmdustM2d2tSLegqhSbuhsnLFOYa+NTYw0EgqkhPKHR6D
GDONAxUEBk66DcOqJ578vAQ/qUwhv8CzuKLqRXGA3Nm1OIKl8lX5MegrcuRUdR+FijyKlcVfTOSN
bUGyanoFzjIRwvQCHdg4/s6HiyNJ3tsnpt1KXQk6sHSfJT0aDnpSxrtqN+jD9HI//DdiLCPwIOSu
uGCTypKalfHv3XhwvjECBMva0r2KG1WPB0CG15DOOktQUQVIoiuJOy6wjac3lZgW7E3dfvsU1snr
vsBOsLr2t/2Nr2geZRL8fVa3vWh6tPuHhBSqxriFY+GUjPL0kV5sAc7wbi3HsQOAUiAnsRP3+I51
QG02Z3cAw9D+8eaigtF46QWFvQnP7SYw+sEfOpFxGAFNhO1hoGo3HBXregmrotJYcXhGRYX4l0Tz
sTEy1EGdO2BPrYojn+hkPdMH4GItHznnB3QRiDeN48fneM9Rqa4xTDrr+OwM6yVrRvCdfxyynMS3
PfAdokU5Zhwfy7Q+ovo4OdtlOjP/TVCfWDRW7oUqtj7eIzdoXe34QREVrvn72DdAtKO2UFLAm3Pu
hoXr/JJhhH6x5hp4lUD5lWB/8lcbtbp/vwZKc7id0Uiz1x51HQErcRR0UPto/+IbfJ95yFsjxVsU
3Q1QC2MjmipxgSXAKGboBKgAKpN9LuNrjD9nafoUvQPN2uzNEZ/LzlyUDeACSDE5Moi9vG/vW+WY
jNNTl/q0xnd+Qoocc8oOKWty8x7Vefzb9iilo5oIG3ubehimM4oPXbIQKMIbh95P427wkvSsK1gs
xNL9ldQqqv6d/luPY/dggY0LXIj3oWbDBOhKYAPI/qcmimIr4GGx93sQ0n/3Uk8fSqVh1UNe+ExO
xRU5MKAwGCSKE8H33oDxEycF3SEfzKW6qaYhxK0ferEf9Bxfpb7+2SMZrN+M5hWAeOGImqh4cHn7
1JtVPc2bkrk/t/pbAYm4e5HbddWRw0peI9JQvcJjOr184Cyx8BdRLwYORKpjKyaHzvVoReE/oQCb
CCJF4GUb08sBK7lt8sGH6jFKRCcoULBRbj6Ib55+/syxZXtNz78xCM6HHqzgN6CWYpzzpxPZKox3
BXGFC6PbHHDT9XV/G/RMznzd06bSbVenOAhMGo0SmQaPROEj68Pc25kjBfg5kHXlH1IuqcglV9lr
pQOOL/g7pOaNE3d483N3c3MxhKZ9gibj4p9BDIqtMPrPf8SboiXxpDnJWgA2TALpAiM411TloIv7
ltf1bS9hAmixz9hxgaKmuNbuKV475KTq24A+WpQCnwU5DQxZyiNpCHYq3AcFRuiMA2BU/XQJINy4
nlYjsrX6ZDWB4Cxoe4V/IMW/R7unAVAhpO4IuDhoZD6g1X6fLJSPZ1LY0Ppkzvpd/kv4SQ5khRy3
E0jXQ6IqoKToXtV/Dw/aRiQTzBgo5JF+4pGC5JE5C9LKhOwefuEW6Tc9AXvveImv9J44u+KfdDrT
XPJ5xqS19Chf9qiv+teFKaXEbxf7CT6zeE0GM5m2FNMHI1w97tvDEURhwYwwOHCn0teoOxCyA3tF
MbY6xl831qagKcDDqJs95WqshUj+SFpcUZsyF/BEEO96yjVEOkA0m4YTgUBoPHKZXJI4kAJEjnBW
vH5AC0Fyp4BvkcN6dGxddMfRMRw+5p1d7duLCeBEM3V9O4fA53z76lDJ8vohTahDt4Oc6H07LRb0
VvYERK4CWBLA1j7RvgHZnJNoBuOOmyFySIk5QTIgmIO5AuZODqsEAzLCZ4BbgS9AiQLp7y35CUDf
4GwCjqKD4MrH0ZegYSlHUMhgCepYPAOII/DJEW2OaVq0dIf6xJimdAxoQc90+I87l//qdb3VZ4gq
9Lm5MatkmU9rgpYkWAqEBUJZeNb+OfhA34TyIGUv6AWWZ3kn6VRUU2G7unuEOSigqimcui3Sgdha
H+gtMPXJJpvhY3NNP9zowFoZw8f4/ERKKSI7c72jWyUNr3zb92I0kwL0c+HjzKDZEuhKQ2pbRk4/
7AEdCIzADgXUNycNZpNXzkD18sF+c7/o8/Dta6AuLbAQ43G0kaLYnIrjd59LD6hdGYYj+92nstgl
qAHyAlFh3wIQgaDouOvHg8gnwDN6+vhFAcWQVgVqz6EzK+265jXF+a8fIIXgXLJseynmIHWxFUGa
MY90pKHs2O5H6JbJa97sSIIhRplPX/PHHDT+KREkOnkKlD/d4IGJty8Sg1sXIUUa8fz2Ey3JLrYX
BAPJFJF2tSBjzmQi0b/wp6A0e1dSiIYJalPS573kZ4n8E38kbPltuIYNNQxW6ph4wqp79+sD+A7B
6X21ZuYimXKNv10/aCE4Y8EFcYWPsMRSpYPtFAtc25TgTGL4tUq/JNRF07eyO0/kSjng7NawYHG0
4rr0I4AR4q8bHNtOjMYnzsxxMDNvfWPBezCcpWlUIm+KxAYFzYCgYGfW/oZXkDhEkfEa5uEU+Kz7
lPx6xv72HgAAJCST08UWmpYYXF3bS6c4GFMZC1dhOU5I4oQughPiDF9IKiNQzjdlqSwZJPBNhu26
kggWzSswqfG1TrFRrRnmOe+UdZCgTrRmxJDi1SgBzaWN3yAlI1EmxGMcMtnwBLmJuGKxXvkAHS8+
Y6xDmRfLhjhj4gDlmDso5VrqPywwjDPUPBjU2Lj6Cn3NCNqiHDeg37NCmTRTwXE5xlZlDBoXir8J
0DbIRcxz9n2iMmQUfQUa6SymNQ5QwA0ufNfBn0fyPb+W0BbYX/T+Z6wMjUVnVnN1noVXrgv3KbOX
+AQgq8+YWVszWWI0ZeYQTIcMPJuHATNLrwuS+GjsyDDgprGzKYCjr4a14Qv+jLFA5TEsBrcvFFmE
V3E28XzMTummKesqx7rtSU8fLGBsdG45xLgz9wna9YJ/Ddrt8XIzjq9spayfq0ozwFjk24wn4KKx
oEvJZkbT54WLtE2XcaYEkMhHOnYyf2YjcNiCVix7B/IKeKWf8Qv3NrKCf1lGw9xuBjIneRx7IBMU
FpGdxSwdhlfae7A29nPI1kBj3ii7iCHNm958kslxwVgxyEq4QmZLO1luETOuIXAelSrCR7wJ8zqP
AcDF9SDi0ZmVOMGwFxaCFdOZs2+UObOB8F3w1wzYV/xm/N4McFQ5Q+jXmf23fYp0qBlBBXGTscvM
m60Kg57Ns7URnghcJvDWZ2wLbK5EDuQP6OUpsWxutR5xGoPtkOGQcHaXm1M5hiZAQh90HoOQMKSs
B1OeO7MBPuCa5z89mhae5IIIRTi0hQj/EeI9ZtWT91hcO7BZNgTljc9PHsBbZhOZI+eQ8JzcquGt
oIdADwSxWvhTW8ANM+j15VXwZBqPBwveNc5zlov3BI1S93na5L8t68zu9fwrPVw3YeTgD+9Nxge+
q8APg5dE3vkkEIUcCmGE0BDyu3vxVd7Lg4Tv218B3YXBnOGu/X2PuUrhP1FPIuWCuh1NmQwv8nHV
Z9JEm4hf/ckuBH9wwgTPpkaHTZkvgqH49LmZ0lXq+7eSg3TmUOcIi2ZDbkGlcHc5Dv7unJ3AB+Fq
wYMDkOUkw+2SOVyxuaCp8/BaihBT6egwB54MHpnCFLk+yXSdYfAjj2RonN1k3w+srFdy43iwYXwO
Nvx7Xnge0EZDe8rIQ2gpr/NmNifCjzJnq/C0iFeE9nv21Jnm3EJYBW8hDXWAr4XH/AmpOirb+JqQ
j3g2RrxLmeLGhKi1LCJ443718ISy7V+phDS/sPqk/W1UhtCkL9QEuD/ml0203yjxn5gFcOO98LsQ
CFOVlnCYJszm914PuKFxLXOUQTf3cBjJF671o/mP1k9p1aNiqLOmbQIti//Zx2SrTJs1t8TutisN
I9QzYcTyMSv+lGO5j/60o/PPmutzYQr2caOeuI4v8FoZy3bZWYtGORub7kynLRAtdSbaspx8SQ40
ThffJfg8g29r8XCXXQWsR+WIJKHrQbehGwZhvBajMFzf/4VzEmasVQk0W+GTkkISlRn2VPA/dwQx
gU0/8KK0ku7OcjLo5OaPX+fAHhCtgHHRGXIrf/md0/MCV3CMvJsRm2bh2cSy2tmbgoy0eGcvOIgU
ck5uIdMWoCJ7IymSm8f1RsEFDiOTDJGxdrE3OUCdBDfneHSRdfATcX3+oB7DHzozjjon85+24BN8
ke1wxU2Eo8MRRVdfqrBHPIi/vHoNDvbS40fOIlS7xCFNnIOwHl9IfnGBtHxlV5zBl1skQbl2MYlJ
XDmgAUGMRRXml/yCm4BOvav6Qt4eXlNCAB0ckzg54FT9JCqWgE0moQSCus8Ds0HLEcHJL+BZ6KfS
oq5IvB+oOx4R7ohZ4eNAs6R38etXIKkJAZB+iMlHG/xhGH7kmXxdyvWtL64T0qzlcMEAoEyIIT41
bm719CRH2f12XkkPOIuu8RWSEYxS8T4FW3PDeK8e/vHnJf2M8V7pKzrHcXCf8Nfil43kmTq+6pNO
Sjj+b9xN4nOrFzycM4qTCoeEAM1md9/Ed4p3hROKmOSGftMFrT/sqXhag5+AS9Uh+GNEbSEOsxxP
i4rnrv01DPfFtZmWFQehPGndO/61tp9Vevn6CrVR+xv8oCnAdf2BlYJtuIuvKhoFj7RBDwL87Xt0
CCs8hPt68Vl1HS/mLk7ApREfFwoHJxBOr1ICKRairbgEUaxKQifZY0Jkg3U9EmLZEifBp412Nn4Z
F5dGl9XbZNiP8Bo5lfcAOYybULTgO0QP/gjIFDHIbBBKnLHslN6M+Av7yjJeJFWAaPARZmA8FC2/
Qsngj0AtvqZdZxafURm3fXFsN7JkXCr46BoX7oImfJJ9gMZ4jTprfV0f26UzNDYdWilPSVLbwV+A
ZSsSoEHnFKl4u1kD68EACrbSGU/WjgPIED8WHnK4hYkxjdsVCvGvYKVV+D0fdDl/u6gxFAnf8ei/
xwL1wbTCPfqrPoqD6he9GO6fF4bpnjrEPblyHXA6heI1r458c4aIMlzKAcFzY9yR5r/4bKt99pPI
Aa5dFBT0QL85GGfVQSE0jFFNvx1uThsDqjQr3NJDdHabejdx9mNaEJMSNx0xIHKjJIeNf9uyB2zj
kY6FTo9dDq/4807NipBarfl8nIgCLPSDNTatFxHX8X/qGgX8BHf6GxMhAAg7yGHHXBufMIwS9z6W
DwswOsQn9EL8ENoRC0MqiWU4hl90/0SjvV3OBwIQMBEMjIPx4/icWJwPOO6IpsAwWeMTtOA9Tkxw
wcKRPkFqukSODzGlXNTMcD11PKI72gbhZ5UoRRQSBnh2ZWtZJVYRBxuLg5YsHquJ4A+SKucgQUwQ
BlCjoGtJkCLvPx6jGsCwO7ivBGX7PAHmZVhWgC83uPeQAuWNqGIc2ZKlgVoRQwxLgQpUtv7p4vhj
7bi/Ow/QcDbElNkZznz2rmzEpuA9PAtBaCw/I9eAV8oVS4BQaB0OPHgFQp+IM4uJBng5gUBKuCDl
PnLWTFxtRNQsfG4vPzQnEBnjva37xOZIEAgcauWOH3WAgSmChPSlHkr+lgG84+PzNH4hHkcNi2ff
WB2LYlLV8RV5XKggHuB6C7afcwbpIS6TA4XLtnAoA9CpDhhSDA/VZ1Q8xsTgWD13KmLGKESI9o1x
4v38ajgVVWv0up0xqoRN1wlborvvYpCiop8XmAhtIjYUwQRF/OcoMeaDvVkciTEeoB8vQmmirtgL
T5IZYS5HVBPbxM9oRXnlcj/ITQBf+FLHQdsuEiqJyqG6po8JLnCH+AHphfGV5SLf1pZvDEHAASc0
vCo3uW18df5herGn8AuCBZH5juS9sUM4liEoUQeU1ycd4ztHDGqCRjjsCFS+SLIS7SYnDHfawoMY
HBd8cWGIpiyJN7JOSMbaeDoEZcLJS9qnolPYD3iW2cXwo0Y6Ww/+lTBLI+SGKAhC/fJ5y92Hd9g4
9vH/hm0unGg/pogu740zERqCw+wX9jc7gtigadCuTTPC1w65YGYe/mFzXj66ipsHE3y9lzxfZKZZ
MsH01pdTlJABbsi7x2HBMcwPMA9bz8nN7KAT39lMCI+IQ0jEGpYojqINUdtqn/NCrMqn/MoiZVU9
xIFYBsRnXc2K3qfME+KyCsQSvfMA3vn9DYuy6URFCLAooJ24GNNoFx2tJVyiiQ+/TvuELZ+HG2hk
Kuhr8pi4+56xjxyDuYfkMCZqhtdFG5WYnxEdDFkpTI7SNGNf9p89wUWdSsgCvmJqLJ9951MkxhBw
hVnk+oZpREeveM87oSrzYRYoAJYPfPIvtEC7lI9f0h84zU1rhFqA4owOOzAuITOmEjkzPq8tNFjV
muMsmML9D3BhU+EElS5OJyEFGR2AYVcSxoVwj6iPCBDb4IkSzSH0irasU48oBoFaoiB5D+kNTugm
an4MeG/TwsyNrwHOdkahqquXRHDiMyTlQ/APT+NLROH4vMj/7S/sAonJd78nvbYc8jwegVpjV174
7bB+QFO2XU4kaI1AMj9iKMBYM1BrYDvz46PbJ16CJU9oo8Hd+fYCaDsioLpNBgVtMwwaaOBE7d+B
Kol/NAxBUhdWUkhCfckVNcT5G+J5jq+wZfBn/nJGcuMisA1zE317uuqaCyfmEXbRljvY4EmQdp0B
Ihr9xa2f7eNzs2KQziq+Uo24t0cmoXMBnReH8gtPbOIByow+dwGAoR0lqLLLZIS3Lf2XjoC+cItt
QVDi5pMigock9zn1ls2Qu/oYb+2VXuxU1BFF+Ei/Evozar40gEkp7l88dg5VFsAqIOPk/8mGDhAq
pJ5WNhf4LiUJeophi12MNmCFOXEJiYsiR6xDJL4QEYa6nEf8HT7koChI7hVZDK/hHrWKBPB+7B3x
RdSo2xlbKO4PMioQbD6PUPEIpF0UXSQqgJOEoUVweAZW72OEshY746uO9HSM1CG9HJjtMjxL3oot
6gQd8OYwNr72IBg3BOBxBqnyvqbx0TQc4fBBXQpK612dKMrbDYwBcOGKTsmxSC78jo3AKtA28DaC
y0HHyVIpohqQbhLxWA6xPhNfT06BHdZSCJ/IVsOgmL2/TI6zE7ub3AKJE7qEw0gG4Dr4H/shHhI5
JpWaLgK/zJIYIXk7RPZ4IlPFIjrWwLxRnMSlYdMeCfDpXLYsmVd68exftKp0aCXtcG+toav2m70G
DvAolOSQ0Ugh2CTC520AYdFDsJq1fnL+yRK+wUeMo85JUkBoc8hJXhIh7XCz9cxYYrTakQqEAFRZ
uZGjJR4tqBTYQqew+uvGi6xwuTzHOqhC7ruYhxWXPZpvafjfbz71MWk9zuuxAxK/1qvsaYv1jpk5
rW3Q40b0wrMKl0aJshzO+IwiC9I8hwaQ65qn03SQdBGaHp54If8L6MHXdZNmAKryEmRDT7+oh2zq
zDRvq81uvuoKMiGtzV3aM+PQySZYH31O+B4NGydkLYP5WhClFER0Z9H2da/ww4U+oY38UPWl8yUR
vQKw5ubc0byb/xy/p2XmTk2iykAfcrObWud48Ry8FtHEHusHYxBwsZref7RxeQk2rVfM07kx1ubm
nFvZ6D3KPcp9TK/t4TZZ1KRT4xau1iq54bsHMGwHZaZuQCi9drlVWm59VfEbEn8nBO0piZ9p5AK5
1vw+rk4cesOKONx7TkhqfCeiSPtBP5+203rqLBqQxFWf0HSfHto0H4lWtm+gHRQ6pT230qbBPFi8
pvuGp09IFuFqesUHavoN690TmSZ0r23Y/87KCryGUIm1N8bJfRzNy6kydv7eVu+2wAAdJOtp2+uS
4kV41yXQxD3YWtV9Agfgn4wSHkXbLq/od9fx4s4puQ83Xel61xPMXiyQs4DVQryJcuSzBG+Iob56
gBMQD6H2mCjxogDpBVv4pxnXx/sfgwTz4oBnjvZ5yVp3leVnT6vJJTVTjjYxl+oKxBiqvVO/mXfG
O5VgLGf5igrldtRFUjevn3z5mlXncHBflHOimTT/+1f8j6T7Wk4ka7YA/ERE4M0tULjCI0DSDSGL
E97z9PPtnohzOvrv6ZZQmZ2ZK5dRUIZSgwaEgNGKHytfUNE5UbGJG1zRU1YvP7vxtpdpzNnnIaKC
UfyQ1UU0K/91k+XiMId3c6zZ6zQoJKzmFjUBupZzr3paO8ZlS6pTNSQILru0WS3SCkI36w8APR+d
85ddx4ONT2t1rqS14j2CVX9EyQr2sPkDSmerkKDC5NwpCnWdporRGvd/erxUV1mm87g+dse1M0ac
F795dE29T8tPvlQv51k5ZyU7yUtmPPTSkIQbc7bKucJWbJx6pcqVgmkiHVjKuAGN1dPC6fJ+NK1q
n9uP7imsLnM4PdXtm21TPphdv5tiC5Sct85xmpZnMC4Ns/2N2/6T664HyXwl+Syv3hJfpUVUSjuu
4u3GYjGzCCSxUD/vfRWXWmYThW6hVQgOhvP4OHosK7bNW+EB5eQPSrpM5NtwLd9hObzWrumg9n8m
HBP2xBNaLwIde5PggpCqzxlvkvUfMbQmqQe+jSEzgO7WO9ls7bkcJ/DsHc2I78+eKnfL1kg6nr37
a+nhwTnCj9bsahHLz7aVpZ4GUeEz1+jX6dsfMxviQorSr479vbWMR+LPV2eqENudFL/Jk3n0zOow
NIBmr3RxWrxoHxnK/qK9Fwq9v+0YG7Zw729xuAcHsoBUq4CRygKPou2vUsSxYJwyPw9zh+ojtMa2
OXXfHqBCfPURyDSD42tm2cYTq5/P9QPbjtHh2Tx9ksGFWv2L6ZJ9z+fi9EDB1EoVT22jdRiG7z0M
dqDEadWYcwiZaSAGeY2+j/CvD/TjsOb5cmGoDURaGCUmmnUwmfbT5wndHPn0vbbO1qwQztfYQPKE
dumA/6L7PPLja/ECyHmtJGJDKoY88Xb5MItWtPzJ+szYC+jLMxI3euV2A0T19HXb2DttjsNdqa/R
LL08M/2/fMOkCcpyLQ3DxsPjso68hz7hIp3H61J/LtYrGS12tSrwxPS13HavTrk3X8I/YGT+F2k5
ix1X4bQanGKl73u5a0F6lLQ1Z0wrSrG1BdjTssZY0XZaK+2/oRzvx1Dhf7Xvse6c9eadWbT30K+a
OQyPRNWu2U7fASUx8ybYIiSTyiJsX1+L77qYw2/+XRtgxYZ8lW7suf7P4uT6dT9vyIZJdlc/q06q
f6yVeqcPxnKv+qdTK/fie0Z6Fhb5YSv918bYsjLdt1OjrUYvhBUE13duVR/rbuErmMNf9Uhc5WgF
qpvG0n7Yj4uZd0u+rGllCJ5V/LpnIblqaerpMkr55rZiwMK9X64a20Rd/3PCW1rKwQgDhoX5FZqG
zm5lhVx2ChBauPWzmrFDg/JozGLqgKsWSEzz16PFwa1x+MlUOYjkK8SnVcvdZ8XeoxEM1+zm2YMe
0m/0n0RkViO/NBuY7t6bmxSVdzhlnrjheO9uOZc33TRAcrQ5DnOXkDWUDde48B2EE4uX42vh2MJe
0v8FOQNC6NSsocNf4dTc6sUhhhO2VenbfdRqbxAft81EIVqxXTUSSX+gMUNc8mXxpV7WI7fYUIeD
5AQ6DVkr9Nx9q4mt3qWsx5r9LD9cmnSgNGkYP7bWD3gHmxBAr0uzd37Dx6ybNrF0mAfg8oQ7Navc
yr5H+Qf9PVIcvifunnXQJl5iJ6CwlzMqZcgQSFRlecmhPlmKmps30+Ora3w/S2AiE9s0ZE2MYGRA
iNK3DwMTlaPqgTbeOZie5SW3WC53LS5atLs92wOUrXowwWvvKY17GJZAL4jXsb4ab6a2ecXK53Ga
ivOVfROMDhjuFb4yV9q3KH2oEPUaNrqp3pWN4bH5nGJfB5QdxKY0bl9EBiWwvrAZHp3ty0Zi1C26
ctbW1SzDMfH4PfY3gwwT1kST54Gh5aPY2rWe4Qz2kVG1e2axfrB8qWy6JRw1FaBS6nnP0yoACD6o
nqgx4O332rHU8rKrFulVa+dMBt5pYf1F32kJGhqlSQ7Wv9tNL3lrm2GP18Y9TNQ6AJwn8VhhRMql
KqfBjWPAFf9DjnIWJ7TUs3v98cBeR4znoOSkMO/OSAtzU4A5Z3V41YLvv4rXUsOYk/rWBzthAHOu
PZ5w4JOjaxt1IeomkHWfumV1HUC4z3DI+LT5NlHsGsvP3XTfCdS1Z/QxxwxKNZVyHKu/ykW3Nflr
entRwMR+NxK9nSwdpJcTboJZsFn4limnay4OTxZQyHrVXbwam1tz/UOE31i/V+URVDKyVy4YMogt
49tU7lXLmNPYdqqLAaf36scGuST0SuvqofEQ6SvppmrJdfrERFUhjW2mxse01BfolGhnC7KJor/x
Ds9seGrlB4na7fPUW64r3rtV+/pmtQBMUwnS3VK/4H37/PPlZSYP2Op+iBiJT219hQ8EkDeSVQ/9
26dL9jcW6dVOF8vzlUSS7Od6Vn18nldx8TCCcdy/HDhaRxPPvwi2Uo3LbUh5CPsmg1kKN9HwqbJA
H0wBl9+UXQiHRy4FXt2GcZQ5dH2C8mESTk+uLBWJe8T7SJBbR5+H8gORRufXNMHIi0p4OfCkVHX0
OGHHDElyjc34BdMczc+jkB5IXKtu47PozifPo+w7J5bu2T8HnlW241klPkV37d76NSS8HKa3GWhG
44rF8vzeNq+H+qbORBKr8FUMR7QbH2V0ll7vn9zBBqVy/toQe7Vp8F9sHGYwnuLAu7UpZ7eVZ7xv
mht1fNyQW9g01Y1eWcTKy013jrZyypZzXNLKqy/mX1Z3lGzqZMwteh2n+GDTbn15XPrFqaEABfL9
wVencmGzkIgvZysKn9vh0nLIbL+ydTzZymqGRZd2JqgkgcfG9U02T7hWoZllNoXgTcsRzo1ro4QD
J1pTQIZmBJPNMqVGu1xswaIirJWKsOpI9t8lOkQGNnyjeaRZK4ejfF8N/K/rP5iBoWBBx5cFXCBb
3cl0K8bF57mcvVdSL88N5px/VCH3qWxrGH1lUZQYkEz7pJY9EEP+QLwkb81cfG3T5c+hVS+XLuv4
qmjK9rF968wHXpKoEP+Nrp8PAtGAlKA/dfbET5hSbALeIPrREo9wHn1qj3kY33EMn5JL54IKTTJY
qCeZizSn470o9dLrHE7pCy6c5JW1ePZr0X08jXNtFoTZcaZR/Eh9lmr0KF2Lwe5teOrcJo8OX7vm
faqjfpoJHgr8qX7rBA6ZQ6RexDk9SuqGelR/TW91AV68wnM1JCw4E5yctDWp43Lt3OFSDZm5dpyW
upnuvrF5/Yvvle2EpGsQkiuerVQlN6DzLq8NIMtDeT1+NjTMucZdjMG1WvxYAUORjpp8LeoU0yeW
rozWl+XLbVxYQi/2fZ5Yaw6UhQapKCLM41HmJ0ojbnZk5TrvzJ5Ka7xdEHDbyGowEoW6DtXBbPsx
y1dTJcQmWwn/F0DzcFZWSLaPlwo/ML067wDDTXCM2LNpDPM+3JQ3VHMWZ8azc3lhNeVXTwb4A0wP
OvzZLWu6gcJ3WCPvXzNvTLG6yW5xMO+uKMSJgxJf6UnyUGE/bMjgDzZbVI7ZSvaHbs4wdtcTlvdp
WxwTVXBAdQ4bGibwv9zW9jgsh3nvuroUps+y+WWd5SJQ3j4ZosRFmoIHQVnlfi4/QiYl8eFf81g9
15xJth9ExjdUMc1EFHLkw0PFg7jBd2xGVVldd8P7+p3gJYN4RkI5r866qzrkB1Gr9y+bSMRf3hN1
QMebt1KNJHLonzg1KGJC9N38fVMXyVG9RbLl95BSp1/52cy0fRTWwf9uEScIptD/ggyMJJS/a5do
U+fsu+RkPlhzySOjP7cQ664eJ33sSKdgj67wwvFKpHKJ9pqBnePJEoBl5rrm72Ln+44n1h7KBeWY
BZwwyY1dWEV5hk7e/qHEcCZbBnitQca3v2xjS9zRheBpRiIYNhMmirk+hfv4uW4cA4IVLFjDcb7l
0lDOG6ETL4kAkq4kN0Kjx9q+1NaurHJF/9V+8pC6cd5/2yUr11M1/5v/PQ139VK3FAf3Vp4wr+u4
4E654X3Mrfg4Tjeu9eXrLL70Ux09azLWsSHCtAJuCeBc9ROvh9ZRffPRWLOV/0aHYZGfzAlsC+PX
mM8/jalWSEVJYtf49nbHR/5e/+zp0djovOPc2LPmNJvl5OTyvhidaX1g94Mc4mL4QxQ591+jwidQ
LB5unlfoSdX8VzV7kuCGX/NhnQc7LOQb2o/lg49jRCRrpLLtcZUtBuHvF7BbQP+E6LnYXxkYNzMm
jOt/7L9rzXSELPwI/TGcnp1ud9t/RJ51sm6UjYBqGq/+4afUg4DE+TQsf/q7ye3jMHh+Zse513CH
LrIwKvYCW5IbtrzHmt5JvKFFzObZQXOzd/ctU1ZAxW6pUE8K5w2wrIqlRTOhgnVxINA79E5hjDWe
M4XUWUFymStaX5b6JjrTta8K70fHW+Q/V4w3H41L0j5/fNqy8OeWU99ka2gODpD0MxwROjgDIb3r
ZtVKH2rgTHg0RBaoaaFkDw/pPSPveFa+7a95k9hLsGGJxHfKyZub9Z0s5VJ7NQYt6RlKzWPdE9bd
G+uS11ayAR/DlQnSjMA0Kozkc6ryKL0jTHpTYaKZjFP/h6rIsTtMLzHfk7ITt5KeGpIB7CZFYoeQ
PrwStjKv5btQzG1HyN+IaEOw6NbQ+MBz9nDXlBi1EKO6fov39QL11mUfuTO40BoWPO5uAKXotGqo
J8reprWtLV4LCuMRqwwFboB4gjl+F29caujxg2xCThPCGtVFqLb4q1D+s0PN6fKy7sz6hzJb4Giv
wIRimGqkGpvOsp7pJnQ6m8YNM7cQq9d1KcH+kZ4Ep3zxzV2le/kAYUV7ZcnSvHLEXd9VpO+VBayE
PMe1+LI7KvGpchXDN2skxuu2QCdpbi93ltF2esr5fYqnLOj+/a/prSm/O3Xe5q1rfKqYXoGxEhcx
xwiFyQj2hJ83rHsrM/l/QNTKDC/5VMFMxyjF2HZZaj8hadvsUi2+44r6ILM6reaw8Iq1gbV8UHFD
E7OoYSv8hitq9zm8t2XgvvAsbfJqK8tdQ4cqSUXdtJ56HKxGjcaxmuct+XLHlwq6gQLS/bOcn9yG
u0FxsqYwoCGu7Slvv7MfSytv7VJ7/32y5fhZO87y5e33/uWv/5gg0/cUofX7boBn3b5N/p41uNnv
9hj8U0+/zk1NSuMOGgx+3Y6MfIfNEit/R5wwMw99bQdyDBFkXA6CsrOep7bN6VVBSrUEXURosN7Z
svy7I2T5jqCOtlcCcbTAFL1EQZBxiQYhCai6ANXeBnsZnQ88bvdUGGDB0Lfop9kPVTGNy5+y+Son
gfWil/W8otyNmpvOZozrLm2D7bcme9MI6fKYJzZdNR+bCJCUgWeFOIRQB5xxBHxQbhZHg9Ov4xAi
B6dizGjomXR2S4vmEIChDnHrChDohg04e1iHlvLtb4c8+TtdQPjH/77DPB+guOeXUvS0+0lEy02V
XZKW92umvTMw6mGdFHgNPjZXV25b/t7k/AVsQBeDqfNgCzK+zYSHBY412A2Ipcw5mQBfxxJl17c5
1B+ieJmznWqsKMkRwTS2KSN/A9KmRvra2TCyhL2QKph+h8w0Zh0r0R4xXxD+6TZAcAhxNl6Urmiy
764HjHhoNOe54VffOK/LfJRV2T23RfQfu3ZcHAyaXOCZ+19h5bZjE4eZ6249wufNj6t2JHa+NooG
FgUZi/y3hNK1/dq7JQ27ytqmsZWFYGKGSxzrxttmWs+qYsT7ajAdv7dz7ezvTAV7EDhbAQAh2BQx
HWIuBFZV7NM4zt6SWwB4Nh+C1jtpr9K3Pz7Jcfh3GQL4WgwoYGEd9IlBLj4H4dT2SJ/qD2x6X0EV
XKslLrJadKiejKTHZuCG0Gn6UuHmjwJvG72FNBpG6feU6c7IEcBIb/L80kJgq5CMM9z+UaSUc6/B
dnyYLj+AxQw7/90ONL7Z8C8btln6SjJNQIRBdFm5fFotEeWP9FTGhcU36H2I2bD+nY3dZfcwYHb0
haFXwRF4BRL+Iayl35O/iVeP6GMQlGs99zTnX92qbrxbYA2tUbWOm/sCrU2V0VH73wZWZka8m2Fv
J2L29dt+9peMfR6xGebFmur5MXafmh1Atmda3QVodInjuiHy0Ij2laQSDj8B1cb75vPed298nduH
28UXGYH9e+vnkX9bnDxfyIfOHpPsAIhxfQsKR9NYvuz5mlPNWvLuv8E8BVaG7nLCyLqCE+wmid7j
l3XdX/80ZGPrRnqyuGs3cRUUqObt01qtPK/smrMyKo9ks3zNWNkzwXdnY8dsg2dBNG/laH7wx9tH
WZs7Wczz1j2e9VOxnaLQxORQEGbj2cCYqwfl1cxmZXct79qnKkfXUXKM59Bbt1a9Wq6tC75XD1Tg
75v3A+7qtm0Rz6Sic9Fvr/olHd7OUJx6OfxLzRhUPQP1U2c10hhNb5Lj900NWms9nMenbnpyGli1
aKePvSfllJoZ429DXcP5P+8ePlbfqZebFNlMIzvej679P4rW72vbQA0py0LPXpKd1Oe2ERIZlxWr
jv75xew0+82OTaxG+L3w2T1dYJzoHjqH1qI331UycalWeF19i+76tV1ZlrO/lG73l+3bfMMyoZr8
LYz4PwR7gyvZNFAUMXvAGSlmu0xFsSflClmZ66582fbGaLqqpSyeDq27qdx+H9n2NoESTB/YyxCS
fkAKeepzq1AX21/JXoYSKFvNdF/Ofa48USZeRrv6onZvbAzvPHPdNdlGNQt6K7qNu7T13/aNnCw9
zUrTc/bXvNZySs+qmheRl+3dZDO6sXQ19F5jeQXRY2ITMCExGRirkr/BStHBWKw4hpen8uLt2N/V
w5VDRntNVBa1TSczPTfDmq0og/7alLTQucJZU7w8qpt75fJ+Nsgxb6LplNWLrNAr8DUt9HwziqK/
/tVuM/PFXT6CNnXYNcBPbw3MPulmmdcw6e/s82xALTAGfGF/A7mgP4uWtcT3IfrExO5eBPoyR0MR
JVYRG32JyIMA6WTtPdyQ1Pd8ajPffipsi+q+L/60L1BDpxg3V9VZ86RZWAVoYqNaz110s1z0oOBq
7rqnifjYgYkhMP6Zf1fSE/e2vp6utFHdzv8viitSvf2sB7nG4z05Tmh6pqtaohskWqcf/bCfcdF3
pkQea/m9NuT9pDTVeUNwBIBL/9nOVa3B0J2gPf6i/fSBYm/deDYPnUL8tCBI1IqtZcQRq5OrbYbb
9myw7JoGaUgke+26AFa1zcDKMEMwt3IZNKRBvZaccs9q/HU0xfbioQFaA8ie0nbzKggH+6odShm8
Wdm1MoRrJ20UQRgVaH5ocutnAU4hGzuHnkITua9S+cGJLDUgHDmz6w2MsaoT5lGMyhQB33Bcs7tY
VSEB9X3fM0d1qVuL6ZCHuo0W1Vz0V7t1Urq1oFv9G+ckjR1aTst4M9jMK4ueKOg45KoSJzMcWeKv
Z3ohK5zdJ7bn68PEnKftAMFPA4xytaoxR09sXVuqcJRACwVFVNB8dI0hqnxnc3GIMxAsY0//0A3L
GA0dlGFW1wRyLB1uSDWTdbiQ0WFhFW2+VW/Bw/jwtI4a1fSLc0H4b/bjVD/Vn7Hwmn56bEM4ESN1
lbWB4oen+AwNiXLwqtuh6rw79OGwxxv9wqxDhNTIxllXVN40b7jJKcoPL3EIZy52Fgx16Qvj23g5
KHwm4U9FKPrHQRe6qZiSfQ/eJb1F23ea+7ZzMJ28KwJIu4yIiVyfF2VnJvTlKuiWnOH1NklMwUGo
/oaoWoB10ALSsLdDd6vXtBdo4oaUXkrf6eHZ3JLSt5FH5l6dl91D/TjN9nOOknhnP462DPAtNUsK
09NlOPdO79d15TE+v4jjrTATapxIkSX0RavvY3/1Bo7ZDFkf9mlVwW6ZJlDUbHJHsTIB1XO1TPtq
Xf/3nUZQktVgXYG3FE6wpKCZ9fD8sv0+dZVppAM6UFs5e5DwJOvR1/Gjy1Xp2U5+7N9Wr5dxclwk
KS7hapthosPAHvK9WA9gooMoPtNtMsVMTEvxtu9i7lSQBQDRnqu7K1aPL0Ci2a9O2cOQnCgSJQdj
vl8ahruca6c/ir9i2UBDJkfvy8upUoqzEfPN4aPzbNq67muHFgyqY/BrScNrSEBqbvuiPoaBP3EP
2jy64DoQsVJsz9r7ONVQWfpnuupOYQSwCfWt+FtiNj40dezUt6CMPbYBFo3CcP2+HXka/AsRCLEg
pegSpz9dis4K9QJn6wWADmkUF9bnsuWohgcysKzsun8vEs992EOXfx0tyEoEUd0EUF/11uO5Wlow
OwLR6ymFY/HzaBxEkbOMMk/eQjh6ax270NnJ48NGurN402ZlyfGcmceX7CRtRpzVdwNPy4cnVDxB
aNs8px/JD2bzreTPRSw4+zGl/l5dxzKmuptfx+dKJKDGhcp22Qog2ZLquxSy4KOwbTr27s4WrI9r
DUv2LT+rJt4WoqCDL9/rWu1cfZ46l2p2VIhK0RbKpiLOy6mX3fsWzLrsZpwtSU8bqndnO5i/FsKb
8atxdqAXSHyCVvpay4z0otWgeb240o/oXSfX9LyvqqfO3OcpRKnhur5Cl4zZn8qbXRvFCGsTlUd/
H2NYwLI1141coayMRsDiA1xWVbQUN4bvcSMWQrehOFODE2g6KC2LXI00yBUu6d3QR5DfTYqt+0sh
Tk0DkCz+7QodXNTyBm5djJXCYE1gHDTtptYmZqJDxfwAmEWnqNiAvORbtzEPRPXJHctP9n1e5oNs
ZVZLis91VRuL6q2z9LyeGgN8DztNtLg2qttK+Tmy43m9tMhW6N6x8irLehi9F29ZmDmHxMYBKpKQ
5KfITxjwxdr43qxZ6MquaBzje7ztbVqHVm5m37obHl8Wj/guEa7r0wkx8CwG0fEgo81hMFD7Rv3V
neimr/0UHTZN3TG6fm2ciKUmHhGejy1l89kAC9SyRM7XxjOetw6dTePZzrRFbHQUFkGNMz7YHw9p
DWlSB7QpATjLsrgWpy6FkWQ42mMhNIgK3WB99hFmnbyRNNrtDAawDEz9XMQleD4UP1NJv1FnkC1g
VK36c4L8ZJ3SsX+tpWrZiZnI0KOHTtXOo1P36iFmPm3Vgc5xav1p+C6ftsSWTsEdYFkdfawiVIfy
0SXF72qFgfzSVRsiXN1oW8fI7XlM0cmYFJkNmk6fqu15f1kXwVI/tDLVaxMCWEYxr56Y3Dg/kx6K
AxBUoas/yzv4wEnz+g/WUYg1DeAAkqRqsXqoLrUJHnC7x135peS9Qn9CbiiGN616jFe9e5v9xOux
OY93dd10sGTAhCp1r5VTDYYbC75FrO/uhteXAz+HkO4u6LJ5+E23IIvRZRLE5Y/KwDtZYwoqwP3m
298X9eRPaCKfhnAm4AVZB/v26ZejakuRVDfCgi1ASvg7I34wnDAJwVlgWhNbi7LOclDsxXa4obbg
IKlZ9WvPJOQYcSr2SCxqs+q9EThb+9pm20qGgLKgYIdYKNDwUD/nYhnlt+JWwRDhHmsPIajCAJN+
ytBOzB3Ou3qxOa9nNYD36pLfVTdo0UtfIavUOOrD7l9k4DBifaDUGRmqSeudDLsMrUwj174Ftc/0
r8M+hLzaCQUhYHY00CyXxIZYYm5YsIqr1XTD9Y0FS+fwMsBpsoXUTv202XbAQ/b5ZQ8txuBiDR/p
tAEg0ms2BblB2mEOCjZSZ6FGP+hLhVG4XmHCQ+I4WUWn302aEA/pZFJP0s7xGpsn9JJVOzCDjWmt
M7lP9j2LnJWvp1t5Hgv5eupLwIMoARbwvTlP0ACCgDEGtgHPZ59KvTT6a6fr0IrlBCpy/SqNgAWQ
m8Ro1cz0gBn8l/xcJEH/7KOuBW0fklQofqge7+kBtgx+P6fXW9VvMJDs9ySbddOt4MQOp0A+2HYD
TA6QUDZJgDXB6Nglvf0NrAWwsWc8lM+j3n50bxT7805imElVnp+XXWVzL//ZFUM491NBR58n1Ina
FaYH/FIbmIhUQor4YroZL0ZYeYfxHrH3vXDmw13OfCbnzYdzfHobb9gVHN5zn5efjQz2fvguycB3
u37epwd1KxOofzFzgz+G8GXMjdfZgO9z+hS9On6vOlMFGu63TrnXD5LCtDoS/BQc7OlWiHO4w0eV
xQ/nkaFuUbWPyg/gDhCzRI/PPSdqj/zVJTi/Iv/XQlTFMQ3PAogBzHI9h6UVeEh00LC7Y66kK7+l
EsPDNHLm0Q+hNvMS9gWEARWC/rHI9O5fWMVpEngeHGXr4aPu2zakEbynTvAZ/mdw9Ti/eoH9Lt9K
/j74stxsjZ03S7vjrfMORySNRejPdcIevdFlshR/XRoFbZmtEVoH0/wUrDrogBdOeZeEIQqMoDhI
eK2W5Ru1aK/Qg7jpQVMpuw0/k+rf9YPMu8RhX7eKH6VH+Zk2k0gGCrFkSCoJaDcdd8taKjjO/4Pe
Dr/nVz81T4g9Z3LpH10oee//pxohrjTae/S3HmxNKlDQ5QLD7AhSMz1mfyjwXkkgHhnqV9Zjygrb
gO4z/l59k5EXOpAI/YHXLSjA81GAkSgpzIsjeQLCPxiOhVEqXGr6O/zP4OFdAIZD9jzXHCQKTZNo
SFOadaxpOvOPcBtZGbdQ/8LWnf940wXiCzHvBocKwtbY6uqCMgm0DgBrbuTQuvJgnE/AcPl3383V
Od18vAvPlE09g1w28qeWSpiENJ89nzAPuLToe99ve6y0Wi5eMPzgGb97EgzzA8UZrG1+AYOp+fCY
mnDLPWIN0za0fBErm90vYXz4PbQouEEXV97nbGfDQuFEFP5ouVVOZZ7BY+sk3wgzkFWP4YoTIwiN
69E9YoLJqPuh2pfIl7HvCeprz6/rK2X822NwxXjL1jVe8L9D05dx0AQBwkInbE4pTYPchsvJCIFK
U9NLHZrPUU4r40lZ4M2lelyAbaH8NToz/Mbn6BAF7rBLvGo8BjSD9lI7AM71mUBZTMBTWOfVwgjo
KOwKW6SEp+Ujpn45MX5MdzmEFNpEbutiLYNIoBRN2Xa9cQlEX0v1S+0Hkcf3ZYvPh0wGL6RRt4dF
rqmKt4ry6sC3wFBlHa+waAoM5KLg8neiQ/9f7jnfR5T/C0lp3SBHjG8Yn1nNqqZCRiKWKmvufQcs
DKXMbgLdy3OKgpoFGnSgpZwzxkAlejOquq/lJCw3vBBO1ktFelCPWsKD6sQGkqtDvUxhTGo4tsjE
6wHpaTivSyYTIZuH+ybGLnAqGyyTWWnY2qnAzy9AoacMQu3TBOZWsGsgFLTln+ubIf6JRhqZ9Nlz
uccopsdXW85NqlXKffpGyIc4AmBUIrpk/QxBh2+OfUFS0JGHs8PbZCMwwHJPlWuhg2JIg6nXwWTO
97fqBCQzhkuXaPRyyh8o69Eh0b804MYoRdx6nxDWmN8rs1lykNkPnRn/UQYHqJ/W/uRGsw/8v9sx
yAhBzVaLJEtt/Mwb9fJySjOy2UelS9Ov97eUQZgVJAD5hQy2v/68BUsi/x5jL5usHLFO+rtp4du/
W3c4IPRX41JgIhLLrjNND590g8rhE0zLM4DbI5uFwsvswya2hE1vn0qZM/T2ZKvZdDNxbNF0NQtV
ypHZx2PAMJBxjAVXauRcoPWgSRZZ3LTXg1XiAmSjlDWkCXe+rYZNVTchdunwMR8S8z/KWlt45/Nd
7uUadNy6TZCtXV/c+5C+jJSuI65tX5K/l4/CogqW0OGQRvSCJ9cCj+7D6OGfFCVhTRA8P0xt4Vh1
YjRlqaxOTZ/CPKdv1iQLoS85WrLG43Uj90dpUkFKso6RHKZihTCki20F88guXcsAnjOxlIB3HMPw
q9t3NKoMpa8tGhcyqShZbZ7H60PUxlNpcFYnDVACZ+4WmbZonPhhfpsImBXSbTK9ew0V1y7tMHnI
PWspwBJAlKGLi/d7Zk0HxXRwq7BSp8DhZqs6oDEtUCvAd/YkTDYwK4RRcIRdsEsImznu3P70mo3S
ugebo79Z5ynLzFTmy97oD9jWN7yOjte7nRNk8lHzmuncNDb+mr8w/8AxF+ONHOLd11Hi6Hpqifn4
Uw7WE70hKysOIpYQoT4kGoVRIvgdBNr3+RUppM2Kc8ZKP7x7RYztZOCb81J3i6vyhmB7KpvRYRnu
0Ct3xlFy4BT3vQUWWATM3r1I//ZfkhiUofaGSUBwb0BCP4AAnCavm7Bu0+nhKfgWWc6YlmSOrtdT
tpZZY0tXmC04UvKdcHiToevXcmWbLb/ut29ciroKJipvnsmcs4k1+MD6wjptPrFxEbYQusL/rWw4
2zB/8Mm/uHuyPQFLEiudTEmPXF2Sc1cMnoTcRBsPg6aqFgw6zKOfJ7v3YlRq/o0zQGxsISZ+f4iO
g796etmbG4bGY3LN8oeeGsXWbDRNz1i3FBBDHuCPPP2QMQApANpucy+iValOOIWdH8zdHEwUAcmK
GedeDooOTmWd5bU5Q3Wj7IWmz6p/CEHl9eBiT0qgYxTONNJ0PVPMq8ZxFJajt7DxoNOuPo11ZxvT
1EsGoJaM9i9HQRCBt3YTjJb9faLi+L0Z1d0TNBKVXkV1ntbNTSHOveqxuvYc3lQdvIgqN1je16Ny
inGX0EVL5Rgxsm6a4CGRKStSxYptGHxbnQ/NAwrHxnYwaVtLIWHxh4MH4p13BSaKntlnftNXcjt7
D+9meHswarzgwU6Dj1xwnOM3HPYCusGS2DRvsXEq9xpY6CGIvWBMkBClcHsOPubdtPPi1EiDnSe7
Yu2ZaJliOOP3D6zoCmzMuG8ZMA5DHn+2GucXKfJGHRsldMTu9QV1EpBagPPxSKjyA+nnWCfOB3lK
x+4m2owD6ptqeD1r4NTGBcrg/+P8G74cLBjBoDVrI54DObLs5uhVu5vxKlERZfy2KJbX+nzrQ4SH
XL1QwdXs7P4toebNQifZ4EjfX3a2hol1NGNQd1554qF2uwHMMe8KzdyjZDtpF2awTZNhRLt8DY1O
YriqaH8a2etZoaVGqwHsrbFwmM+H9LjohevWsr4bFnAuQii9A+vZwwqGWot+6CeQE7LAGIyZyYm1
GjKRXcF097Oolj6P/WOjBB7b91a9VHydzmNPkd57VduO1oNEN2sI345SLiQ6DlwKs6O8rD+n+hE0
iSKMHcbN5e0eS3hFMMM8BUWlpscpZVTzdFGiyonhzHwOoPrJTf9692lpWNK5QEm7s+4Jf5wrK3vo
e+38Unq91Q+4IuEzpGnrO+v6rMXqO7bWifbx3kbJgFOzWGumm3lonlEizFvGaPG2dQcZmQi0uXmO
clChC0bV0n1DaW67JvGuchwt0ToA8I3TZ7KxY8YHhNNqPiFlp9jXaV6bn2QS1UIjEzOa7GYwRBJl
OEXk546Ovd1gPj5Bjq+NVGXfdfNaRRFzAQ3hEHnsLVvH6X6ahPpNPRGP7mY4K1bMXzbs/x9ZDI3H
Drem4nDoPuPFaP2TjI5teFwdAWe4Z5+3ZYl3hTMlgfDhTfAZGSqCAT8RWt7lF5Rg8d2jMxIO2YNu
hjkKXTYdXfDUOzLZvtHRML3R9jE2NuXj94Lyon35EXL5cZtcBqt+ktsmGOnl3yZhvOoVFeB72+0l
Xwn8kkP9jLS26AM5gCXp6EkFmGofxrdx0X9jwddavl8GbnePLm5UmJ46AfC+/Kwbm8ZlKOCse28+
3k/vhe6FQ4RNuTCg8qWOh7u8Nc+fp59jfLQ7u0V/n5l4P0p8Lnqp4ZUL6fRoNYRVtG8sPOTz6ZJE
adGcrU2x29bzqiMS3RF9LvEmzy9/C8hw7XLo+/kS0oN3dTtsgHYrMCDCzqPU02kolC3uJ3RYuoD1
hy418WJEaIm8axz7ia/bRHtxa5mYn03wdneN2CJ+0bu5twPY90q1xDA3XY0AYOc1U0SD7Og5vYcQ
t6/5oPh9ClndIJRyApmKssjz952xW1vVrPQqieGug0bUpQSyJ4E46VrWH8lJUbJcOfG5HS07peG8
4UfusXetWXA3/nrF5m5sHzXW8I5WvUIXo0pnIrBraLXR3tvMlWIYciMTQSxUD0utCxJWmo1APym2
jRPrEJ4ONnFlbh/hOcx5+vfF8p1K9NxanMvJrxVyVuJT2ejMBqdu3iwqmcs+T2cTnSa+Fsfo3qme
+Vy2paLVEMk3PwlbHJs6OSPtwxCxetvzJ6AqDgkfz8/14P5p3E52/l7QE16XcW5qlgXth4WgnLM4
Scg+h+cRlRT687jweaIODJsgYYsD7qo/s2bxDZW5tbEN40PaXaEYoxSi2leTL6t43V9W0CpTjduu
Mv9J154HoQtlvD50FdJlmOfHH4h91zp7L2Y4WO2/0c5uBEGdvfra8KnRxaIT/7UV/FtB4NBBzqdx
RgAJSuMEbP7XL4ShHYIMbn7Lh7Tv8gbzI9e6D3bOJCynqy9cel+/pVGJNGloR8Zx6Jq0hepmHq2v
2HYN2ULZxM968QPcD0zT8mYvXKG63VdFqlvSEgyUanhgiBeRw2cyn1xSdZlDhZAlt1KsLqHeWXp+
2il2r435+z22jO4EntuytWffu4kSzv9UXBrso7/eoTWTdFnOjlLd5cA2onMNDAr2ZD+zt6tZ/w7z
/spWHVZ7DbK951sAaFejdH/Wzr9se/nmrLqa7uPz6MieqXyqz76VBjrK2pPjWE1dJs5+FKhy8HzS
IAgAAld355BVzpky28bGaD3KxPdzefaibMc57QUPcZNopnbpeLBrF6cx4H45Ljh8Z+8y2Xp2TNqk
BL/XE9HnMDO0d7cZVEgm68jb1jiMC5sytV45J+4JyTx6cEQL3LfCNDdNJMvQ+XffHGsk++YhXQ7u
L5vO4y3Vnf3zI1jHy3j7/XDYFkNJ/Prrr7uWp9xogSKDv69Q6VD64917sX3AHfr9KNCSfqZ58zhA
1DmK9beT68WmJE5M/+PozJYURaIw/ERGICDgLTsouK83hlsJIiqyKU/fX3bMRM90d5WlQGae829H
5561rBnVMagKElfsuw/8FENg5SEfP0c+M1cvTzQIs+fmM2mvX46KPsX7iHG1Hm+wjN5orEXxD4U+
SiYy+tnTc5nOnwtD3J50dpu9ION+FH6qpQDyaLaKkwGN6oTTboHpdYn3NGS24Bnh833CTKVtFUCK
2M9NCWnI+dJQAKLqoDIabNi1WQLI80TkKlJFDCITbfxDl1sS5du3YRC8m9efZdaD5Nq3SyopW2gT
4PBbdRztdJsT1jABsYddL34RbDgh79VTNreVujOmKopNklcpNrSQDNn/2B1iDwgULci8ZFFQxyrU
CtWoOmkeE0mYcGPq8zRU4i/RSvsfcUTcojvCSXlHmREw72yn7Z+uHiM4zFFIw9NSmGYceeQnjxO4
dhA+X9Su0h+URFRNvguKL33Tc/qj8lpjZOrNVaQVO5mMUvxp8E/9+MUldFgE3UaKymhAdvGLaoks
zBBrhs/fUmQ/d+qxmpC/u5PYNLPRYMzqw8KJhrWDKq+PELPP5ZuE5XSDw3tcAum8qGzBw+13gMUS
pINBUpAed4pI3puQJaHmEDQCv4eD7lFH0ZzZorGieWcNd9D7N585EXDSEmuYEXmmTPlIVAfiAyYM
c0uggMjeHUAG9zDnp55qptf7QtAx35NQ8rM7hE9uVRs9F8xkG71mlHxeDxKKPONQDQV59+U1aiL4
OnsvRA8dQtwX8l/J2i8F1dmgyziw+QinCiZMWgve0BSbvJfRgoiSGSyDfeHg4vGGJWydb0D3B51M
mhJMUAmVpDl7novRFzr0hcMdboN3jk6CqyLDAGHzK3y+An2OFty5GKgwR8yMnz12XCi6MDZFl4sg
oEvHmPZ5AqjGUR2qcRk1GylAGoWghTMJSPz6tE8kbU8ei4yJWhOSJSg6MLn56LFgZ+RIcdOIw+Rm
NkFxlXbNqLjyqhHk3IgsunFx5ft4EpkASP0/AGVX4c1fVn1VTtr1vaR0GopudwgB/j0p7KOcasqo
D4wn6uzuRFq7n83rVX7UN0JTzPECpaVa2jFjBK040p7uzXtOitkBzZI2u9EylJEcdeeHi4FG3W2/
gb5JESFVlHdstzuhGaK/BdvDxGlSAUQ5ZjNlasT8iSW8Gr0YGSSQn4y6uzcWymYYTZ9bFKFoQXvG
JYQe4rKSHy00zmV0og52sxVaVldQUyqKArS9eEXLEIyLx5LjmocN6+aYs8158egChPH7ocN4V1e1
hytOzhkD7ufU15wD9D98hciV76NBOSxpOHA+UoeT9kYjydUduHuqKVK4OaNjAiWcQyyIVYQsy2wk
RcqJcnNH0I0tlMBExIyKvYL3iYDySRFJK1oiUz+Jc4Qz8yn2U/KtVzq350FGdBljOVoMRu0fqUpQ
s9BQpoYcFdU4r9bOBf2ioPRpRtBkRL1DjzM0ATPW5DlFx7TKWQsHwv2ZXc4zKpov2i4ofNHBUqih
yqlXmYd3xcLxJoKvkXLBvfXME6w6Zlqrgn1GEmEL9gVohgR5g3lK9AQpn/lUWDSd9GRsnwqPdo2m
4TMaRrR7uC73nGPIZ7mw3Ayfalh0oZB6NdswrAjr5R5IPKDMMECwR2QOiAe6hFmyQAQTP3jCoVzd
HlUizCxwESJJTiq78xv/fHA5bE48jfvbjH2I5IRqRHWA5Av+BeHklycIg1ukWaKxoLQljEFbQyyv
v8uOaAMrRc9STet5Na2mUro1pInO0J5OJ3MntWWOj7uGpnctUfMo6rr+TN+DNZf0nM1EyMdIOz4p
znMLFvzTWIANzKYV0qALYOL/L6D+PwijjX7zlAGdit1vzPq7upEu0XhPfX5DBqaO+8Y5yzd3ar5c
w1WbA0Mwt6h9PAmjfDpNJlkyXmr2nn5mpeVZeqGThUlCbL1j2APsN7DkEtIftgaHDGAIENNnavzB
sdBFGz9TY7B36TSMLrPozCC4xJ+tFQrjRgDeUK1we8hpZJXpHlZHfBPRHA2SKCAsXLLjGk4dyVFB
gI74SrY0Q7XnKe91oSB34T1S8m9bw+4Z/jsXP+B5hpgA6eQvaEXoAl9wwuMKcQ5KtTmC4vyEVp8k
8egXvWL1OhgPN+mVn6zz2uPH01LXnwWN8w55zMt7k/INbiKjWgFAKq2MmHbe6iZrndKAIu4vuom6
xpU23AzOzYlgd3D98bu0eDVK+gJnHkHyXxO6scUJwANUzOi05Ws7l/6a6Wch/6HXoca9Uqk8lwoT
lloE3NwwqymcAp/jfwMbSwOzLOXmEHUBc6YxUezRrlI+qygZyLVBCs6kFZxxcFaAlGh+uJz3ni2D
COD3lMw3MxZga6hGCQQ5i/9OG7GVp38SU8A4QI7ysQUJo0br4f6k6wIt56wDC8HHfoG5g0IV7rvt
h5NlY+wUw21rO5XR+lqDzKIP0VZcdnkFcvwEQC+YTDzuFvSAn8t38VkwrOVuGwRbks9ARBepi4qj
Xlp6NQpWhAHMMN32uQsvBj2D67nZlS7gPWnPBuXxKuOL5jVvN7ObSWUAuvW2KhjZtHfEe0q0ST3n
iCZBKrOZoqf6XMUBGTQ9K79+R40WqncG7prykk6s92KGoCnthif00usH2h5Rq6SaRV0jA9UcxOfj
+7kMCXFhKCnYv2fVhgqYr+vR96Af3chNZPTd29cakoskCc8vD6WBE5u6mVt/7v4OC7rTevaKlLk+
Vzx5wTnM3eodrJyz4u3wXVwRfkofEFPFLoOE3PpwC/pML7WKh3XWOewbq82tWjwgOYM01OCJF/cb
cXNZFjyPqGLUdYYfJEZN0CSkKFggd+zemIuW9Pa83f4IKJuUuT8WFb5gCd3bZ1fuh+cf+WRmZ4Aq
O7zY41xQ06E4HVo3vl52NGQxmSO/XHFmDxg8RjNwsFwJDdTX5PUVQhJI+TPEwpEmBrgDn4/847fw
qz4N99t3Dq9jA9H9DnOqKlRVNDIkN+XB4+XzOQx8VUQBvfW5Th+mNXOZ1r7fCP1c0ls1fVjv2+lL
eEnvlrsVLrb7sHJaaJCkcyswvBwNzpNEu+rDpLXcTo3cUpnNPkiOD8NvUYmgtUWZ8I4/5AofjvL7
kr2n+WHxkKaYB6owJ1n6EJLRI+gJMG+6f9YxzkKeXAwJyhKnxvY+Bank4XNRf6vgL2A/YJ+6X69a
5IcswDupJq5EYg9P7Q4GA9zwsRh8Fyl6ke/iVY0rI+gZXtH3PrwqiowsrPDkDmPtsPnqZITZEAzF
MDYAkYw+UJUYsp35zPJmWjA0BbOwO1x1uXMnbunnM2dYRk1eMDLNxbCDW4NpxUD3jFYl2h3hNpmc
+Dr7Nuom6GKGKGLEgIDDkQE7NgD0lsxiQzZ3AII+z0/a/Ae1OaQqMaynR4yiQ7AKqVmdMwjLoIu+
0SfKJ49QZVJZZZ9QjaCvFF+4hr3GmEk+AU46zGrhI+yst3UhGdhi0BW+PFJ3xi9XQv5qgFoKtSGA
vXBJA/PrwXOFlnEvg1C5fUdCo5bZCv6W1GUf9MpAc33JN+KPR1JU1Kxk8H8yIYM6uPtf0sJaphGR
0jviglh3dDNSrM1bEr4HTHNJAsEOG/Cz5ShBN6mStyEk+STnMlFNZtDZL6yEuRuBPtM8UAOjfSF0
wWmQkxaTNpDRaROaQlFCABIQPNsVH4dkgEj8OeWvj/PFrBzYLNRf8MH8GYHkdrJPXd0+QFOkE0Ro
vpBsfPjBjS3SQnAWTpm+CZIGE2gam+aa+OSfge7PeAFX9ctFyechmAbm7DsuCNlIQt4OFnkqYVZ4
5ZLYRHVPHxYzww6BN1GV4cN/MNWk9uv/6lHUzZRfgnO7FfYD0ZGLuBDxZomSCW7xa1ZIZ7ao6JjA
xiSXgAM42Vd7Y/QMUzKucuR80ILJ5Xf87BBLv8AkYfu9b3zYYGPpn4s1JoUtyXT5CGPvA/szpwco
vE1gnI1ixpLtjty2dJKEl4eHJM5dPed1oDh/jELC9CpbJ9gr52/VcfUATBnYJIidlisqGBzGE9LI
iNE6PXNdi8rMXA+WL6j+CxuyPUP19v+7dneHcKGFmPUk5OwZYETH7WLuBLLkt2XPCGfhQV7TabhC
i0e5ac5kEyaDpgsGmSpU5B6IEUesEX78gIFMd/I1cK85+ege9XZMRxsN8Z6SHI/cDpMGaoje4ot0
Rnw3BZcFMUVcDI26DXhkiRufT14LY2RsVMIGSAZ3PuTgmnkgofOnj7iw94W/cXNUnN8Gj6pPnJlj
+AQLTQhz2nbYSw/OGncGHXJ/9/beq8GOXAHIbZNovAjmLEAT6Gkr1omjjr/Rm3QQVJTTT/Rw2vF9
JGZtdY5YHnpAxnTM2/P708dKTB6n7Zr3yNEnXTLoTftoELI/hB4xYDsCRxwFixsqEXw31XJAfyyh
3cFMYHYRGyvEWn/y2WILEzP0GGsy0ZdrCc8wejUandrR7YoEmQ2Y62+jzb8MEps+zzUTx7APkGnH
peXleuMkJIdhQ1FiP/k0H/5MEb4QbhuqBH7XxytRkYaBXozPm00O86FYmbwdpNFhhk9KJv9PDJMQ
+RBQcCzrv6+IJHGxEos0M7dggJU0Z2RdUG5ei2SWXFlFQbUFPONuf0G+kMDvDvFvxFaDCaPlsSsZ
e5UKOya9X474EQOMc3AInPNr5gQwNcm5h3dnOEXRKjre8MsOk3jyfBA8udTS6DX5RkwIcrXRO+zZ
6GtZ8mBM2IjZlyxwNmYq9bZiVtmQdhtPsEud4n7xLKPoco/aKN+RPBQzLCj6BS+XhRJgJmUPJgiI
Mzco/MFCP2uzZjtccKoBM0khljKr511QbqCSFUpjtgvuGEiohEGeBRkCtDICa16vKzaAdV1yeqXh
g6704OAqA+sCHYxufh1Lx3T0Gd+XBf2IcVXG6PlRSd2hie7RCxuyjoD6GTFqTkSicAGxJqOwSRcg
wcMpolhfpIgMAtScYmzZhCvgc5UQATUADuxEDjGbuy1TGuhXIXZA6mkaVqkLp8nQKHL1nXIiblyC
b2UI7kVKSiSdUE8xaqm3aP8oKt9LZOwBw2nH5H7H6pzp3ow4q7wk4vARtpfVc0UKzoBd4f+RRmKm
ZCpTBmeufri9CbZDMp/OAf1NsFXeHDlCbJQvc/tZwbBaa6obTLVEZk0JavPYOABolm2MyH3WFyPG
iGbURodTDUk/kvz7jI2Z7faFTwNDzZDPh5WXUKBf8EcmnaduZEIMyxPzJ7x3gAmT00WL2aKtdC1E
uOW8joVoGw0HTDXSfjTCfHp6Xzb3eLDUIrIV2ezBgLHzohV3OaVHfQAC581TS3wttvTSN3h6OPtd
pFRL+hvcFk30hnrP1o/l4Izw3HpH99Fv8/UUp1hwBsIY3+j0ADFYb0igsFOSAcS+hXQneMdFkLvq
fGi/QyEuLpgRRbaJ2cRvlh5JRWi3W1P2b+f3/jfi4zjpCDsFzlTzsLnj4NIQX6ghEg/VAzGxP7yK
wS5JWBf5sfyt2DQlkzeESprvEmkofPrKanDYM8zXqsk7xK1rNzPK2P1rUrhspXB1qiex6ofjw1wM
MQFuczUGsgzt2xZBBfeqcDW/5e6VgeqrPluwyywUyJ8BUkF9zPwnnrAhS5J5HxDA+KgH5t8nBoni
wzEMjPeG3/2cHh8YvuC/GbyGR9MV6JwSYDbNN9CZEJW4Tc5i2mAG/ojKdpzhOhNCQ8xUqAtuHu0m
ohxQKar+wxQTE0CIslF83Xk70yxQwr43iB6jG2BoMf9MmglwFCxoNcY6CT389Uub4cAAmakJ3YDF
rjwePAXYVAFMBNqzyEeLn746+YYE++HjPA8BklDDWuhTwvbYgISAlGHqeu9wOuVADPv3hk6CniOH
EIGjUs2OD0UcMsGk5PRcVOwgjaN49FX4elDY4jhcK+HPRT6P4z51lgnwhwGAw6MHLr2cLyOymIhf
9lLz1EcQUbKTILIWF6WiRYEBQOaPAgIvlVfukjU43tv/CXqTesmX3OZ4cLUdncNgDtpE10GN8djx
lppS9NXGkZTLBii3mw1nBuLFBYSm+wRLMoKOnGHCebbathhLQb16geyvBOibh7fZHYimZL3Abu1/
IC+wd4BBGX/zHVXT96QjDuEGqw30ZOmQMwgSIAhyRwe8em0/J3Lqd/AGAAcxYSCkE4EEg7PfAOwI
urEFcSwJmbiJ6sdN1oNxGQ9PD8OE7LqNbxQC8eeU0fytv2yKJzbbet+cGKaW7WiO6v3N4/uihMDk
8QtI96Jd1Ku8GpKENddX1UZdGsiVz8rBGkBsEjJw1bgjhikEC63bMwT48YoxhsDWh72VSljQb0W6
5gBo7zt/HAUdhoZMtY4qTni2dC21ZM1UcqtTLcyYjxTFqw2lyZuB23uMVFxfGCWpt1h2e/QqeUda
k9xzkNDLV3gYNehilBa8zscwExpn8jXQ9SE75tgBW0dzA84ELncwO4oLBg6AKHOLMdmBFhys/sM2
Lu9NQtnNYIWfy/QCug9QlIT08MbGLAdo9JBsFdcegww73KOECdGv4/ApwS6Yh1nbB8y6zJssLFUh
UockA/7R8UimDP1LcUlmiA4yvIfI9EE3+3bmaG/3OyszW71Z0pHWmI+TCivTZ6FEBz/506Mn4siV
Mm93KW4DMAukylTHL6EX/3JBsb/yDABGLjDR0WmSEtDQJx/+sJoUqOyAkZkAyON6EX4rwDCYeLyU
gIKVWU0zAgFBSBo8CCZXljYYvnN1l8wcfhPJYC0gTtZij1ZyTWcOoatnlnYtZnTUrEioDyA9cB0Z
M+XLkgYWf11DaAILgY/UAACG+d5IAB5fCxQC3GyIoroR3Xiy1onllN0mdW+1DZLQ9B3uUUmO+9+Q
fH+VvHzzTg4S5BhNB08BeNGGfj3rTB5kfhCXlaBYnjRC/o7qStBkKPKhPtiULjdzHsyXk8mpM5eI
M0jsyaOvGcyviWQfdEfFdYCAmJyjj6l0lirbioi6tn99pqd5t8R55YwBIPXermoXiKeeExvQseHA
wcNt6OMbey+oCOleUOWNo3P8keZJZSE7H8aa8wGYOXDSerxR4qJNFVEsfRlOAz5/btMmk8CAcPq9
fVESoT1hqmGBqth80QiwPaELJvyavHEwX7CuHsM5bHkooqnRc9Iaoy1GF4giHM/D52klioU7Cu2z
bpeqCRxCaiDZPUVh6bJ548blIgdHjXlRdZ7Qh6WmjkYvS1yaIgMZNmMewMIBco5I1PFBDm0VoWlr
1sf2CtiFwK93bpY8jD+kSNgUT/K1AKbmefh/K9DxgPDU1+bA9BVzCB4HbnZq589RtpJXyY7N/Ek3
x/N5Ge7KCRMmeDznvJCCuQBL+1Zd3XdDROx/7wmkHstVoItr0uXk6xckD7r5Ci7ZnV4BDB2gHMqA
/wBstejm0pEdHMgDMSL6YHI3ABMRYKZhn1Nl9XpZQ5AnInwvYMJvcbnMin0BrI7f/jV/Q5x/G06Y
lNELZCfz/HCRiW8gK4DYPfTKOxYoAgJ2EohulTaKu3Qtt8YUkhThI9gTOSzUHaVVqCa7PEB3zcuR
WYncl9kYHMkOfP4zs5DbEWsO5su/qHdLMqZSvs8hrwu9bI9nTxWr+15iZbFQvmYbQix4Sr5ITxp8
IbC8rIIPPkrOFg5HkBGcwzerxbKXOd0Saw73W5wFDax3h2gGSLdkgu0Tz5LFOnnB1mLJnbLY73SS
/7E72O3SIuoBvWCPcAsQctTOjcsKFxgqkAFamZh3APbGBtNtHztgWz6XemVbMP7UK0Ec4GuZjUOd
LQw1IB7Rds0ByscFYTeObFRcjeYC6gqJDv2ORknF+MJyRTmzZ+cyrs9Lcub0XybYpAjBJnm9J/C5
4aq/QV/xnfMEsSm9Lgqia9qDF3EDvW1vW/IQAusRg09AMjOsN2920Ct3FoQVocvtCoYsfa33Tie1
1byf1XMv6omMc/41FsM1CkTIZqQ51/JqQLqBldBvH8Hvk81t/EYneLsqHI3VJmXJMImKghfiH4Ly
Zv2I5gewJ5Xo2G1Zh0OEqqIuUWcHfDXp+nPJ5wDZ+ZUzmadty9nLyiAtAK/vGI2HQcjHk89QTZu+
NYx7fzxyXci7rjblOTkXKyEsWYGuQgulV8DOnyoeJvjw6vI5EHcMY1SsRLKwyTHKx+ud4CtBZvn4
CCqPwLfJthqKlceexXf0Eesx7gqf/6VNHAnmAx8YKx8DBEpsZkx9Lf3rFMAFiBUZvIu05e4ApAqu
vCaeMnMrxB61+8KsyUU4jD7vUPmRNrcs6JSWKhgVKY43ixRWiYHSfQRP7uvhvDfpXrq2V3iWKYUB
Ursp730wemy4OaTnXbuTnsxvp77Q4c7vY4Z3B69jb/sm2GqXzXt0BqRwADbC9CGzOqwO4XOnnDlM
uAOIN1nlGiIbEyYpZ3b3z8YvKgZv0F6e1WiAEp4fM8eGkOq2BJanWqw06WC+CKbDDSzMl5A8yK7Y
Lvvn35GjtTp1zm/6PaG/mmiX56TZDHy87XBgrUkqwLQbQ3g1i3rPfvK6qituDudlN69nrPnXFZ1d
TxZFENJ0WAgwfKB/kj3/B00e/qCpD2T5Cj4AmiB4T/m1Pso4EK46WwLajGO9x4Fx1BjCiHIQvpAC
VDwyrHsNiO9lNUjuMBtS0J0ATJbYQcPH4nc1lomCDyPrO1QvwwVbHV/SIgNHnZ4R1RJf2Cp/x4HB
kByL3USGz470nsUbFjh7I5BjmV2LpqD6v5sxKmb5WKTB61ogsIJrRUdh7Ggst8ZuMH+M0vHBl6bV
Rj/hiN22R2z4TudxBetjHv/wmz1J/4JgJvukjZvFcMQzjAWZHqK9UlCrO94iG3txJTQuNGafGZn6
EftGMe9w+Utr+CiOBtSJEDY0M3zz18qjwd97Xi+eMe8hvs/Jnjx+/PuWSK9xMe7Fn83nlLPvbB83
E9XKbBA9TyWjWSHxIV928kq6/iZVnAcMuHbzKcLbQPdugbxEMjp98cSPP/UfuPx31Y/bqxaUY2nK
9TZ0Jk3ZFHgKwKrb2+obgoxQbo9/bjoj4FDIR0rREwyYFm7frmXcr6dpkEf9MD83IYQLRekDZ8kp
38N9qbZxlifv2FjeN7l3G6vLJzZVHYyD5X4AqULeL7Zc97EpxxyIw/h56nxYRhQEzL1DJ38gQIwk
HmFm0yzYrbfzjjl0Y31D4V66JWbv4LGvjkxkZ/d2DmRtU9/JQB6fr9me0zDfD5xfjIKy2xjQVBtj
UfSBwH+BsflCY3qVowU970WE8A/wt7o+95/ZO1QRvDfz5+w+Ki7p+ROnA9jWMPl7MrNjwVPErjWI
qJSDLPz4xVQn6uCzaE68oWkPbs0feDX2cSpo1Im/ACAl+IY9IuvwJ9HRvzfI9EOgav/lDYjvuYWl
TXoEyqfWfhJhaOZuwvmLanGU+FiWduWqtG/B/62ymQ7dZGCxSIZIzu5LbP0InCuBNwGR0Qgs6phj
iZWqjRMfONfllKDobawXQob6qm9UJtD5ydB6h01Mxn4IKf2AhETx7zAfzAdEX0h+4s8rn3x7EzsK
ehxUgghjkb/2Rp9RjdKAupL21TsctdzEEbZNFgN0uJy+naeOClF5o5+cPYFIif9lhJNOWrWQeVC6
KiMp+MEIuh1fmO8zpD0UQh+ExRu2GIrPOqO5/ephY7Hpj+Dk4PY/74CCGH+9y8/osemflKu06EFN
OsWVF7HyKQAQ3ScTppZ6WFzYlw6WBHg002dP9+23QTZmrIMeof/kJY9VQunOuwX4PaYrbiKdZoPc
taK5T2PGdYbQ6oNXgLOTlyJ5ICGAl3gJ6qzDy/oGCKXIqZsPnOGJNfmyMrxK7rOJDSCP/NpMtJ3q
VsfD7sDqe5wqQrrQPXyRaeqE+Jzr7ePISfvQ7S+9zs1p+2aqOzIJkpQnqN884+vxeRN6cUaoRYgR
+S+/osWcfggZyiNtl604d1q0vtc7gPsRcIiASnTjDxGF7aGJmXIY95FoyTHX2ubUR9FE8QSa/1th
5REeI1l0VwTj+fhItxxDwQHXhT9APkK/hJ6Utnc/QG7ORGryEjFfSGa9QkLylxIC1T+rGCw4VtAI
/ZziWF2wCnm0wDoodTUjDcWnjEvXd7IylRHJY1cVNAW1IAzsRAnJOx6BGKB7QYvhtBMYi0SUQ5Xf
H6GNJIPiMG1OmkuPhi4/9dM9hko2AMXRCMBKCPNH8U++FbkoEV2D3YSQnF4RfRzZhu93/rroyMD6
0eD43TNK2UEDiJJqzvodfRzuqcn8CAvRMkrr3t9hq6yqyHANNw8+f78tvYw2GUSHHcnMKvyzfHxO
uVQ6BFzrIiVU7O+IZTcRgoVH/ETuDKKQOhTzqd87UZqiRnKFjKRFsVp6lHpuF/W8khwm6OdqYkwP
S8klutpHSGEPvF6cWv0IYuLGIultB8gTu7Cao8Rw6hmKtgnjAAPC0aNyqhy17XP+g0y6wGFgb53U
QRcS6R46CVTg00aZBnBIZjGYfs/aPdbc09EXmVt/nPEgd3HPS6c9S3hVpED8+Jfdd9rAOPc96HpU
/dks93HHTsASfiuSv0do+nGMtgwwKWcfVwSf90BuRfbBZ3w641FkinzqAACEybZZsFq5YYcgD1OU
zV9LIcEG+8u4BgvU/Crm6rNbdE7iP+K+R4HQi3n23TZQUWUzAtZt53XEob1/7zikOXUsdmsz3QuA
6wZMylmLKBTlInIPbqeOMAS1U2wE1eLh/k8lVk4ke0HiofUXus45ilTvHDPDw82C1i1AzoAoIt1i
fAjhaE3Qs/oWm5aVB6nznLRounAV2ENWeOZ9Z0sR24+ejKBpnjrri8/k5rUYbWcPkcIxPqxgTDif
QrY6DzngpHSHXgIoSCKoJzm3UTdKEZMZEaBJoF0GEekOy8yTpu+1eimuhI0sT7lzxuR3pAcedZu3
j9PCbc4JKCnSqdtV9Pz0RKcB5hc/g4Z9zvpOyWCxzNMd+qUJl9k/q2TJIfIEerw5pFePhx509TRZ
H9wz/SYpIUQvNKiQi1lxVVEEEZbst/PmoqFyHZ7uUyHBI/iUTE4M5aRx6n4V1CAp6HQ5wuBK/XJ/
INa9PCXLVmSROJ8dweZLzp7jZ4I+Fhko3wnnKOZCGZjwmd0Rfm1lPHS3eMdQM0B1AKeSuoziCzUh
/asRfPyDTwweWRuc2OjQElAjoQUlc2vZbE7MeSMWh+AYDxmriHlFDT3g4Bxy3D8ZBZRMpFnHkwiv
wjeQ9RF8A+RhEDsawlNKSLTJoI7e0DnVIrANuTKNBNHviXU1zMJ+myxNS7Kp53no3lAYG6biQZhq
bisAXpw8ZKrYP7auxnr6G9mVzWMDvc7kB2fXd0jv875Et+ObDcBtHSQQ6OGeE9okpmSJggxBnTMW
+TaMyPLVccE14NzhgeMV2as6BwFiaEDqbN6IihXGWAFnjkSwG7kuVuuC6PGGwM/F3hSnU0aHuvyc
cxc23pfInrfA6V2Zvx+Ed19b8IBwOUl1EAkMvPXerL9+jXF3ByAFYWm9WWw7YpCxd5U2eg6q9vo/
zYEQDAOPMrqSY0fIGbNTbR29Ae41V6zXCth8aPHQUfOQeGjdQoTAZKHnVA6C+GrHUNqInWuu9XnK
fBLHMHsshIZHFcVZpJm96BC8PFG6TBO/WreUnf0ZIKOrzAxXHR9cirpsRuMz1+CehLYc7o3HXIWB
02c3SwnzJZWq3Xj5uJi8gim4+mjoVYwB+8U6izWdkQTlk/0FQK5vKqT7JeFymG4dot0jMvIwPvER
+BVBu9Nf3hxKKRJ6yDXAFFWiMzz3BabvFXY1yjEmigRYhWg5Ckuf7ZAmJt8T0bMYbmijycBF48jU
eR7IekYB46jumVArcgW5vRGeIMJQ0KCJA8rCIWl9F2cuGVqAZlz5P+48mks+/8O5ijBYEk64lwBE
7OGM0LDosiIZGSOGYq4CiADnhJC5pmwkhKj7VF3n90QlpzYnuegh/HQMjjd17EogYyOFClvkrGT+
WqQQ3reY6ieNv6k9xb/WS8AN97egSblzkqJlnxE85zEs3ZF4uM7lWHcqKq8ez/PmDGs9oUghrkVk
MIHFBK1B9Q2oz8RRJrLJE0pN/pz2OtRM6N5ZyV3+jasj7dcErTRGnCtI8Jg75aQEnw3Z4TMCGAFb
820ZPJ3XbnAsePheoT6iVbEO/s9FX2vp8z1RSOOHz6WMoCm2r508VsfTIf2ExOS3zjOmKJYjbapQ
TLCQvAy5kgfhHtXbAWt8QJEpj9vJF2WrUH/2/cpBrzJqWaDauHWH8QedwlAsO7yoTNE4y+4tyAOS
peYw2AwqHB22CbyLqOfYbOiTT1/wmxX76/4e46B3fq40jg+c0MY55xl+BQxNCXX0psa0RQC8vFUM
taNmoH7PfoWrUKISfqQ80CMPx5/Q8BM04VODszzqVtlZxA/f/v6HXAO1MV6HOEYERV7ltaPDnDEC
Gcrd0+Ai/I+KQ7tRihAm63YBlGeSzvrNNuo/YJtPYAJJxJjw6ZsGp132j3ychuqhtJtYHn8oEd4M
MvmsaiF3oI2+ChM/JfUUyFxQmvwjwo9W3Fj4NK8P/IB2NQfJ93JwCNmM0YXdc3sgfNrunexVMrcA
UAjqJi8HKrHYZspcegs6Qpza8GJkG338N9K/oNocdiDelP/L9wVkA4/uDbviZ1Pb+Ti7dH/vdbFM
1uqkDH5TfJlzhvjtwH7yrTHW4wLg+bPWxt1MDYC2IK2KWW9On8oa4bmlSNPcjKTALDSmJcYLMqYm
t+lvkq+kQA+H3u/yOGFZRUivj+jNU2/Ag5ugVacIYMln2P2M3SZ1mnDotLZhAqNS4rHPe7CT8RBk
Y/08yqBLhH3gKULKAoiXQAqKtOki/mHaRBYXAAM7U3bBMGFT6kUt0TYKhUrhvU+nQzC0agTkN4oP
YJrXUkREJb7Q6hSTH2rKiLJSIk/MLxBd9MYHjMYEa1FtYW67OwpSDXIWxm2zrJVNP5tlOF3Q1xPA
+rK/9D4EI6uN//wsHsDRnEYdWRk+2EtNQCjxfqmrVXYuuxWiAzJP1WAwiPjt4Ra+iAi5T2634NZG
P6SqmHmYMDJ5Mdrvs/guQJX5/dNlH7EfS2ldHvExWcMoo35jyaLVEPrzVyhiTwv2OZKtrg8sqNXo
Pfld4WdKGCdO3mzayU4PthRofg+V857eVjSwj6lEEnYbvD9edoVu7IEmdH7V+fy//HCf/eiDpgFV
zcB5do7ydGQexWlBu03C7c2u/lpQKepmsOQ/UGwWxYvoHOa8beGwGtRwndWglkDggCTkY3/+NCJ9
mT7KIF8c363308aNGj2V4KaPh5/RoZz0leBF4CYCGPJOIb7v8eM3zlo/k92+jHg7MR/lolFWNNot
tqvEf5abordWqlHy2qb4esiiJ2aQEYgMQ2JCJf79ipgmCasuEPJSjE35uvoYE+5WPtaz9wbQqJhl
cQQQcp92GyociCK4cRoyNFjCHF6uPxRloBuMYsJPxSDMwjMuOiAmN+q7EdRbSphvFtJ6jOr9Q3Ge
yDMIWccci26Sh+rYdiJYncrxOSXRb51MKZVX3w0qadA8zK/cytQie0uAfetmB4xnDguk1bc/JEfE
B64bzOo3Mc9BONgNCt1ShH0R0Ii/nwnX52qZz/u+DjoY0UfCs8lrXmu4zec3EmYNSycaC7MSFW5i
lx3zDlHM9hjig1YBlSSzWpJIRc7zxuiGeQbkDp0cTbAiYnCZzYCCvM9ZuS//uvNBdT8i9gAbNoEz
Qk3eoancPFbDnbG46cfa/YT9xgkN9+mACS60T7hTibpiZFJF3Q8ZxAQ9z1gp1C4JUe+crSjbBQKQ
pMKND/oEIzfYGkRzoS3koB4KFhIOIV2TvsOAaW2FRpWbGqebFnJ5kaKzkMxmL1Lulm1Icvdg+tw2
oIQ/cqPvy+84YV7aBYACvPG1f80JSCO+kauV+QaPLG3vwCGrgHGdEjMO+S50En1FRJkSG4NlU22R
uJrKmQky9R+81+uv4yyG5kGSh7UJ+qqxtLk27+/QKQWwH4SmCPk0U4VNdf7c8iR9LoKSjwrWNRXM
vJlAYPy456X9IuUU7yIQuGMwyodgAnSXNJN9wevoxI083HtCjoMyGU5QBDJSx8LAhjiDIwMjuYQT
5SvkTFipGQlrlUfomscFpAA3BEYIDegV7xf5QAh8YTwXjOBlzOI+h8c41YZ5B2lGBwlaQmFLiDFE
BTYaMBCknMVChEkQo59Y278P0yHQ6Yz/kXRfy60cSRCGnwgR8OYW3ntH3iAIGnjv8fT6+ii0Wu3q
0ACDme6uqsw/HfqgebfDLenXspUAN7hwxNSJSLSTI7Q07yFzN2PvqgywUeYQ6Oz+3D2vvq2Ptu1W
B8mR/5pNELzaYclTlaHbwfw0DgVHhJAmQcmkvzAAbZ+sxqIUP54GMgXytsFJv9Jxdbab7kvYQuNl
23jVYDfqQpHSvITTpTOOw5RCj/yY+q5waIq0zUfLkZbquLD80vJ7FV/TVCrvP5cQV1teVtf14yjz
cTGq8jmjSxmt5gLR1mexSIcrGbLpDJP/QGvbx5FGXO7nVQlg4SMrfUa7Z8OFcy4vW+tfu/tjoruS
TyqxboRa9d5ZTREEQe6xzr5E3kNDtsTFhGQpxPOEr5PUz6UerQLnkO09emzL3EvtSC0IcQKADxOp
DfAzSrbpMyZnDT3nSNIjj89GXpUBr1tAO4sggKFTqmvTO+jiV/XS/ThR0IyP+wIFYqUlUmgtBvtR
fL5t9W5V/T8mvGRBJwAjdfpjgS3te0hC7i5rdP84NUkkA6vPus9erL/3/MbgtDcVxxti0aASClKs
q0Iy3Q3sxwRJJOA21da+9pMtKd2Hki2Lwbp3biT6DAluogv501ZXQYu6/PKp4a8i7G76jjIOwrue
h2VVmltf/KAAm5HsW0npIdXW9UfVB7saSCpDvTVQ7XFU+ufjM7QfjEEZygLwk+Qy2K8vDRYO6OVb
iz2wFtTMzxrPp8o51Xz9CiTSCMPLn6TmZonFFBtEYQa4cXDA4WsioeGVrjLXlNKK14UYrT2plmMg
JMpWZyQGbaHbav5Pv6pBLvj+N9ul69DIQq5uniiFhlas4ky+ReB7XoAdZaOUEwXYsOIEAZoAR0u/
keyumjqgA4G+VgKyLg8FBURXJmX4ZOpKkRKPr9lrUfOlwSenAEoWQzMq7Z4dn7pvNd6zHW1Sx7Sz
am3XMpffrYvafAvUmjIXkBOTtBAqqWcNT75x9qF0Z1CJkc4CFGHFtWbtbFyZpHfO+XRF2CIyVkmC
BdiWwk1+bcIdVILW6EURTq1ggUhWVP75iC5OiNd4FKiaaeKSMiPDVktQC8ah//pv2bLH2L8S5SKG
fJEYMm9x57K9hjDKZMkSpSG86kPjKhux0CljJZtaNwIIRpfDgofYhyyCcE8T5lW6qsr5gkaaWvte
Z/e++nxmGo7J/LedToWp0LY8JrE1LaV4Nzkfpiw/PZWbToczHiVM+I0a8FqOWzt5mplO+6Sh+mOo
lOPX0SqEz0xQgAtUOyiVdoWPVcGrtOeH8JDgU0TScewmlmKpdR1KTyZpAoAxa10FG5Bs9dwMQvYd
ay18a2FpM4RLCYk4aZd4GzoDznPZCkSgLiTbt+lKohePVq+7z3es+/QxpctR5MWlVL4wNF/0Mpfq
wypczsQSRQaNNPBn4xZrZe2QKRtT4jQ0MlxHWHUqsVuFiuENNhgvYl1tLuW9QMUvm5olLkPYfqfp
fja2h87MY/QqZS6l5H0EDkXazd0r80juxUukUnAfUFN7A613d/25/VwapHqudKRaOY5ueWEA1PHG
aXLp3Hj3FwMIbUeaCy12TqTfYrDrPHCPHpPMR2RIOL32/b/H0W5geZo79PUz+L6JYa57/L3NUZDC
qoLOPjPe3xciH/tfOb1q28GBJcP51w11aOSay1Gui+OIuEOof26l5y+esdJjHhtdyTZ7wOzdxPAg
mipvk7vNH3M4u8tfsnd3Mpy1EpKBJIzWRJ81uTTH8c9bQ1PJC7la1TEZpbz0k9UUgsivW1tCQe08
vDsxKqeeD/fmciT7dpIrbql4D/SYgfJCBm0Qte1tf0+De/tUpiNr2APllQclKB4MiT27CsVstBhv
JKvHXtghTnbEKyfGEWKeYqN9CH/PN/TjmaGIqPJjsqCU3gqnZbXsXxoAA+SrChFC1Xvr2rqOVtBh
QWcMq1Mw1ente3KfrH8x7ZDeQqEpD4m3YF8YxKWsb2VkVH/ipSIVOH8KHZl+RniZz9ZqkG7krN4g
R3b4Q5ip1dONCG9V7zW4dIL3Jbhg/GXtG1gdP+PVmVkVN34Tx+cjXpKTZYO7tmTxUYove9HGteJb
2GyOtQiNIUlCeSO8M8bq+7JEhEeJmtMNFfXwL+XhYpoJDpLewhbjO3WXAGsGJD6ctWaXFhP1ikld
4L0KPmwmCxJeoGquZdiJ+nNKuCkFKlKaaZm9+zM1AJ6FlGH3iQb0qh6vzZfN6CeVfS9u6aeokAP6
gOs99OPjx/jBIvyNIOSSoezMV22pDoN1l5y3dp9E2gxstObwo9TSgUKwnWQ4hqMFOATDSblL+r0T
Iy/7jV2Uz4CtOuh/EbVOAAOOotqRWmSlRUVfsZPN7xvqTAv+SgwUFcQgoiGwqoX5hX4l04va3VI8
CnjzY/fRPxkNdKFqrdO3cjiIBY606lmh6zLVDj0wFw1QquF8doj/0Y33dHflOZn/ZWvH+eNj6bj/
c6hb5h5q6QcX+MXEa/HrJUs+QE5HJlpUcn37UzFWSLUy7TJu9/z0GZs8KX/rCRn1mz7rZidL228M
MCoKJGzzTEFt8/+goJ+w/w+ljXaYfZd24iaJ4cSkc7U/b2nTQ+bKsYZ4Q2F0IVEG9HIwSfZjWgP8
sL/ssZXgoICHgTFIWV0YMsjS07qFJ7hU3Z1wk/LPxK3lFAmWTxu0SpNslweej3mvNo5rci16O4Fe
yFmW4bNusHuBaIiIqjYCyGzqCOj7iW5SvWRd6ONAR1nr9mrXXnZ84QdTy5yj0n6DmT9KtBwBst3d
p63B1H0kV+4jpW8YA0U3YKgqN0PPY+P4dPGifKx81MfapUrJEpzXjiQBM7vsPmvBkX6cJwbLWsKZ
YFG94wrg2jnbxOCZzt0V0nqYVXGdi2KwDglXecH/stn3Mx9Ph64gKef6+iawBnHyuWhMQU7sO4cw
B3jYJqDhypQbfYPK1nMaUPx3XbbshxBGACPTUq9r1Ui3zF9CPIdNe8HrgT7aDV+3ndMDd4+Du4ZQ
Z1nUsdSCCJgJwsu6iQA1NEeDHRkos5pF1tkOwuGFaNduZ5aMQNOeVYkuS+vuob3oP6B6rk3qsb77
pq9RpR9u7OQAoM+L3oRV+UX6L91i2XzjdW87CGD5Z91Wb/OWAFQ6zu1usGhBzTXCLil25vplWrFr
9/6iTSffB/8eBPkD5pWTcrL0thctLWxWYCrog5anESizP7te7YW5vuqduYde5l/Zj80nXmUl1aA9
sCziXRcCYJ8xqvLPH2fakSu/Jltuirfzr2HiYDl8Nh7Ommm5F5mb8+u188k79+9sE2nQBTOmsYeE
+5er69mKNGIdb1dUEPAY8d5rfGAt2PVX1DpwfRXAhaH3AVWzKMU/tsX+EpL/OT82CLngyU4cGu4C
RAcQurIOi8cAldwjIsSo+JYPc2ltBzeAQY5RNIMctDOQLKVw2OmcZoqGFK1IeyNGl4qz+c/pJIsA
vbETba2LIRYJime0qS91b69Qw0ttYyr1AeFYbK7tP3g8g+brKRj4rvcuIYkYzbKPvLptnv4CqPbS
kKbyQzos4iXUfweWI9ZfB/Vly/63yK/mB7cNfxL/jORzR8SnVx/JQ15JUfHKWBgCWnZbynRD9asS
Kq1bBt3lRC14lCC0C6+JNkUVo8rpyfndENz80G0Hi8VnpBNX2qJXoLFr1tj3mU4edSIt3sdigEIc
HPX5Usuk92Fu9W+P8K7f+WuDouhogLPhnwD3d17UqSxwbJYzgA6hNUd7Bvyw8rQDWLXTxsTMTZr7
T7MNuhVcvxNV1KbHlGxGc2PWCkNk+UA6pXFT8FUzaSoa6re7N622YhBdNFMyNZb4JOtyxjIV/hlu
dQYuMy+tRkIBXQUN9jCDCmHGiYpXWbsUH6ZTk3ujci3wM4YZmxo0jD8CrgKUwZgNULa4Zem5ksxc
tUUf5cxoZeX7gF8KB2nikXN1n9/DBpoWepORwlzB42wvE9cGbOLV3TRvZYfsqs5II1fwVjyXBcdq
tAmEqKqBlmSLWXPl3koX99UvM1Ekl7cYJVezivJCUEBBYkC0at0Lv6ZJdR5BvyvMdWfdXFu1U6Nu
xXdEJvG8b4Ffgn8teC8i6qZbxSfpT8yJDMUED1noNl7tVoFAa2Jvs3r4sIJuHlDFMhXogaTeVvyj
kVsWv2hdnFq/iuZHGqaLMKVuoG1YgohgzTLP7mFrCgVazKPDQ4UTcwa/lAQwtTCPz3RAbN2K2ae3
7WAic8ThB70zOEGlyCGIE+X6Oy7scVE8t5Z17qpWQ3PZ2PttM0dsqduwWunhsnOz8xrkY65ESil/
2SksLwRcBuQZ2zfRiWmSsiWE61bEcxia6X1YYFVwAuWUD3Yg33YBZ7Hy0fhgP4TW8KB7R/94hvgs
SQcLwzK3UIPnu5zhjFrXTSWKcDWj5eRailTutFfxzmywaUYHi+a7TuyVqM8GUXftqhYZX2pU9ScW
4VQhUl9/6RSrfD4uvM2/GY2VRyH9cbNqERDAQh1qKTqPSHX1KOUM1FAdhqtjf/fsRWbDvT6to32u
HH+UMqvya9u4Pauv0T5bP6QG6WdrHe+fOGhh/zoWm/Tv6kkVX6fTJ1RQufLuZPKLQE8vnfiB5Kia
6JW1Xv3rmV7WlkBE6B+JY3mjtNoXF1TsZkuv4h6MhmeHcy7bSjQPffLi57eQNjyf+5AIeCAm8xve
v5mYg4i16bQ1iTOTR2itrvRlHpVNpvw27FwVdj5151cte8atbNCqrkCUjeZov1c6cxAdByPNI9Xj
4Z2fpfPMKJqR+sK5Wf7BTeOQHecdBRXXtJtpPa+KVOw7bPl+YvqANaBEbfuvFD6AVn4i6OWPTsiv
2nk5X+9Gr3uTgvt66iT52ZIBFnIZni/eYnF5r59Xu/IWP+7+DLEtT7JWakJmgVzt9vaSD3hPi2l0
O8lB5yEGHds7KtTUoXPlv35/OwXY0E0b9KBCgtqTYVEb2ZLnaPrK78baMk7/IQVEvZfXG3U2C/kb
D3x/nQXHhxdg86M+7+99682/199EJb5VcWqFSVZv7H8XVvwXBlZIWgu1Qeajuv80deOaN+81MCoE
qrpErdaCuTdT31cSMl8P9aUiM8SSoj0VwYoTXXqXNqoyUJeWSo0lUTN3KkGadXbb3FZGrLzdJWAs
f/3ANudH7mX9BRcjeBMtxQPKf/X1nD47qU6OIVatagwwchBQx0io+rz0DqmiM8081T7USAiZ89F5
zQF+Yr1bLT1VbZqc3qBACSAavGdVbuDuyZbovNLetq/ju1a9w8DoKSiITrl2HB/H8VpMcANxi/49
AsUvPavh7WDWWQGaoU+YqyWKuYlw4fKvrJRxrpecHoaH7q7GH1RGUbV8kwsEUXTpPliRSe0Fryx+
r3SOS6MZS2d6nO4t5w/jUn9sIGtkX6VQ0/mqZh1tL2WdcTnZI3EjlVUDX8h03Ayrqlu+LiOdSXnX
/NCdzj8nXACFtwA6u0rtWnVCctbVzoZfvQpWDbNyPadClCrkyhaczd+VV5nK0e9dIyu2j+bFutWV
u0wTB8TuqpcrGHABPtZTHG9XqkhJ863TiGa5NnEhiHPl2ksDpgChCFvUsRyCXCEf/1h30H9qpyLu
0e/LsX/h645yFTFxM1xG9u636JxLhQHDsC81YSAKWiPK3Ev5hmIllWsS39DILQcXChcElnJuuNYM
deApmD4yb54Us5s8uZXroFOFrJYfB1KEqx42jNCvoaWZPCdZKjh6bV/jBznuagqOtAaICtQbBq92
PaAUrcVwhM0V9p3/+2XL8oTiuvjxLdZwANOLq+ZTNBt9oXN2PXptZ0A/eqsWORT5xvVuv7o2LrVF
NiisRhvKqk0hVfnGpuHBPFbTNh75Dt7ztR5GqXQe1WP/RMYiitrORv5xqeXwJXK9RJ3CoRmre/VM
+uqgbDGnbGQFzqdKxjF6sRiGxWg3Wls0tdDz7XeF+LMSKRhXdg8u49tSW/xtX+gGL9P9OE5ls+4H
McxFtg8R0nxYGQ4XrsxkMtLxdl+tCsf+sn/rkKCUc7+PGkWPD3dTTk6ulV33+bnjIUTaGKx7NOG1
zT2foVqe5W98aa+CluZlehyvvwhKN7p332aQyVj+MOVLs6BFtKQLl+/IapJOQPAcqqtryjlW5U+s
MWvevVbTL4d1+jAX9V3SI6wtDBIfvVlunENQu/9tFrVUoM3dcAGChIEwUhXeEhViN4419z+xkBnn
GARlV1mPk0Eq0nnm53JFKgySpXk/U3CtgpX12I6Xn/6GVPmXBQhPfKQNVawUmz6+4sTnV/jYFT/u
hQkRkDvV0VKDN4iqExw0z8JhU8ykKm+NhKet58Faln3otFQTqzI5fexc2a7x13bP6omt1i1+70L+
bLP17KO02pbix/7MjZdtbYzVV9Uktg4NfisRsYGWFg6AtvbGaxvsZRGZ3gD2p/JNINGmECPSeaoj
z6tSbttZZ3/f19r6EeyUiWp0W3krp2a1x65u8zlqScAx2ldhAgiOso3YvRI9anEsKxlLTDIyyK7J
f49/y9PHWrjpVm8iOZ6dxu9jZ0eJEem+acq3n/vjR1pDOeB0d9QuAvJwCq3KkW5i+XU8DW/H9irR
i10rG6cj9pSk03pxJ+Vb5wRWFxGCqsR4UGtYgSPQJIdww9CmaybwQHqQh0LZ4GxW3jOPZyQBYsLW
cpJZtVAl7WUxOaq4Xp0eAnBJxwJII9GNENbSXyItxDSgIA2KDy52IJVSsJ+/uK/tf63etuWDaQQM
+7bHBa/ZybEd9saoocGxsu2RfuQjXfcy+Mmxssy3ieCUklgn/6Az4Uurq2JvV9QvjOZHJRKytYGQ
6QnWxsWGOl3igThohhoPYy3/86Lgrdd/Fo6aYzkxxSqNQmHUS/mJOgo25H2hvS40/gBXwhcYpv2d
lQPtdvsHV8x2nMqP/5qz0nTcuxb+GgY/g95YVhpmhj9sZPJ/dURCb3db6enBaxjSvP87DoRv/rkI
+/ozD7Q+CgWbuGj1Pz8IpcNFdKXUvNdi729SmTT/KWMKu0nbnV1Je2I+milMiUUhbb+/j/Zmj5WH
OVJPaewJ4Go37hSh7K9waEgj2cxKrqmixVtZVqqjYNjPAh+8fFIU3MAD4ZX8QFApW4zlwkz7JwR/
PvK9SFmdFybqf41XYVwlXFYz5R0HbvnPjDEBHk+qmHDkd1wJsym1Yiqvz2QNyP/wdTnQjHsvCHaz
HP/bz3Cs5Gvb2QqKC690nC0o7FPFP5QSp46fsJVoMRQ6Ob8062v/Rq6tiz7eFn42wT1+Lv79jDut
8S0/+jkWhxptvoVS3LX8GiTyULdjLxzuQ0H4NA1SpPox4Ysy+WEIs9fHkZgbGjQp3zc1o/cnKCT5
hnvCg+qP9s1xPF8fDNL5Sspd6NqEm0+X1oVDN/CNXDI6AD5M13oskiv/eSuMpfSR+r5hQWTh+YXT
z5XziM893+ks8nM9whZNp1liP+xot7LphajDErJWcaGRCYLyr8oKP3caviuq4J52wjbCcJPv2xG9
tlvJzyJzUk0/8x3AG8TQ+TypjF2E/xu61CbOcQK3UOF9I9v01Yjv/NR5TknDm3/P//pOqkBtxFaH
B8Qan6mwihvJmKXpwgakJEteBc3GOIdo0ncZ1P/7ZALSCLWl7YRgK3sRmTqYDAbXQvvj+6PvfOIu
hNMt/Pomx4fmvVS65v3+cEFy+W73WooZvsXLqZ7guSYo7zhhM13Vslix8uVNJBgIrzwVlFIakCmX
6/eN/J/EPPb69F/obMrIiL7yXRH6Z1tm5nQNBQHq9SkwWQgo4stHpwx2SPDLSGvTuhDVOw/nLy0U
V90/uRKmUZ2hQ8SpeC6xwHhDkDsqWr89P5zDBIeaVw1sb3facnXmQzRKvAYi8fJJ15Mzze8NO1oa
2DEch54+KMBNvUADExNDia34sCEkBeG0fhktFbSJItESj4AsMzYHX0XVuWhJrHO03LUgE2qB8Pxg
Vf6Of62/7V5KsvgTpO58ZCIkhgm0vhrRcVe5gy8f99KbcqvvPwhl5yCHQWK734PxOfd9+jv8iY5E
yqQjxZShhjHndfVq0lf4Jf5NyXs3wwgp7abJ8V5GOzmwkwKZJ1fTYtLtK7zGkYG2qz5USP9CHh7G
PXMqdA91UlN2+QGD2760991dm59atK671+2qCV5HLh1KCC97TsALNRhxyYqLxqIxq880CZZdAIH9
MJNXdr9RdbCV4YWhLUzzogYvuzbSbh2ma5OfaxXhaKfxQFMaSZdy99qYYd9Ga9qq1L+Uxb6A+Mxp
nQuneCt/m0p7WMjvOones7doEuEFjwmApAWVc0eb5oOS1NoaevrL8ap2rQdsqBM2RWOS0u5suSPE
XxRUgUTMzuVa5cfm9lpYbCtrIdzbRhbDZ1HMpssr+RO7Zion5OPVtr8/B7O/6NfSQLHJhHjtnnOI
+4nmg9XxT5htJH+thQr6YqhYfL/LT0/Hv5J2oSD1NZXDqrDZF88/5c+0cQmEx7WahBNkIr1XIpgV
OszHvACK5ba51qc057zUkOve0fbi2Ihv6+abyWXrJcndcSDWyjlf1vfnXvxgqJCZKjc2NSGY10TT
dPNqso9pStfjmkeCoueyqToM+tj1HHtuhuIa9DbIG56WMa3zVlba9qOEwlgSXa9As29fmk4PS2f5
n2U9F8rAvfGV4FC8Kow48LRdY9aONlbqxKc4pVd1736imjJ3pN6Y2IJH69+ZvmYHhr9CsCAm2KR0
9Cg8y1kZGm89dVRlyPRs13Bm4kBfmfX9eIV0pBlD001wmp1KcmnriU4cGGfdWgkuUXUfhwtUNdQg
NY3+/dZqe2xkqkJYPL+IEobb3OLTowahVVpD6FI8NbUFzb/ufw7Psg0pyx1PlUvv4jxr2Vi2zUdQ
0MrBGnJROoibFJwZPAUarAr/k+psZF5Su45TlSR5tq4sNeK7uSetylRjmnqJ+nF8O+S/Nrw/ibbM
68qsvG4zIdbi3bO7lL1I+2kEUzbCEzd6y0k4JZvx86/QEBhaocp7ayEvwv5iUJ8WLimYG8fm5yk3
ROZXMTGHqP5d0TvrkVLwVq5/mVGmlGi9uriOFklli1+ssSdEwEJsSeORsqDVE142QHQJo8D7f7Lx
JLxo2n96/fCWdpXuXUP3XZqQURkraJVUvh/eelgHQaJVDSuYmDYTr8LB99stAwZbeRq6uJWvjZHb
QkAINXPBlZS7buVPf2QtsMd/cmqFFUXFTNm4kja7a3n3EhuRHUuvUoqhSvFP1BM4ba6I2ZZPgHp/
oSR8SoONNWbanS4SWWe2FuvTm9hqdzXF3r/BKRy3bceuaXBkdu92l1jgWkgJNiHTY4xJWRGspN8f
IXTwyIppBfS/iXKZE5FY30PPOyQl2sedDH6WvWmiOudRE4wY9/MWfcoZm4gNnmophJYurUCYgUIY
rYpav8Y7EEEhxP3owJosdC9F7e7ChoWW5OUrXuakv5XvhQQbhufJsNnggJfERm26lmkFnVamlRzO
hityGGD3UGHhT8/P2iH7r2hxo7NC0Ptjb/2OPwoJTdsZ+2xprY+YroSFLVe6vElca7aba5Sttrw8
KY0qSpt0opzNFpeR+SvTXt5q93fjuOiu1q0shYXg+mz/GO8eAqru8pMVVGWFOrVz78n99JFBcJUQ
o3nHEBPpXM7jm6uepeatEFBmFy15qRH3cayYOhVnX+9BmhIgogS/skmuzNcT9UsTVqOWgtCKguiF
VL8xnh6ByLpjpPkRiExCumti+0pZYRjWBhKUO9yjVhcRYcp8DyW6lG47t5QFR+xKhplNd5GuHttE
stBfaYOYH9Bb8uxqgr/+ViXK5UVXVyadz3YsCvmTwUFzMdw15Wd1Xt0cTdqjkEVYkVHetemR4D0Y
iBbysQ+0R5D/mjy4BxUjbwP4QrLzKt9IsPq70UU+7rYWkwFLILOrHjk94F25Q2y1ifp228xkq/FY
TRfzpqWwmJ92E3jn56XXWi3KL5YZeKVreZWj6C6RpV6z1fSlvMsW/Y81C/Ky+MxVYrnKbVvdJ5s6
k6d4RYTU/lbPGDWa3VnzZqNopnE8CwOsR49tipfZpiqTPpsqZ7J2s/phN4gbf23rkbSBMsQX7bfu
K9X4prm+1Ylilhdd0ML63LswhmJjC79l5eOnMbrcN0A0tjgabnb6H24q1pVJ1jlIjJZH4MpGMxuk
eofhrntV3RmXlFeVWClMdJ6t1O8ilr9Nrk1TrTZKJVz5dXQFa6hF6+m/41C1OZhNthUDN2oYGZCy
b1I6pYR6E1ygdoD2tC/d9ORB9JIWIFBejl4UCc9iAv6Onqh94YvPTCPfx2FK4D1fu8HIk0jChV01
fnrrj+OPQWbr9nsYRcm4Dp9ASsxvjnV3EbnhGOxwbqBoohCmIBLB9dZyRIqz/HfQ9gVHjLFNJ+d4
E5ueGvfvdSVajWDHSO9KlygE3dB3UVcPrD/VU3cHG4a7VDEQYT+CsvinBJBSbPnYenmJbgI5LV0+
Eo7RrtZhp5zQyLvkOC3LGm0qkY1Be8hYYHcvf4HJ1dZDq0zzXHmRc60CDbA2uNXTrbPxgy7mLN+U
WNXEVTeOvTWu2tAHOyhNJK033Gv9pVrWI67N2tnC3Rh3ZuKyosyAlqMOAZb7STW3HbSTmYMxbR4u
liWwdfFCPKeNiCu9G0uENKky6U6o2vZNSIlKrpxj3w3RuMuPZ4g+u/QXDW1ocRRhBJXUI0tYv4ye
KgfPy9edYdXtHHKPASff5SQmv6C8gWlvxjYaKPhL2bznDrUwIqxREZFVGZf361gLyK5b5RoL8O1F
aTmwv/9kRdk0wgxaVlPhbvpkolFC5SludSPuLNVzqWNVauPiK5BTBaak1DqgEGnTIEbl6vE3pQpr
pmtL8O1EazVcDsz7mxvZUsvvBafw6/fy+dCPMviSPL0sd48qn50DRq4fOo4zM55HAa7noKXbjbLm
4cQ520L/KjSUBkP6q/a+BMM42Juw3Gu3nua+07MJcHXTWZZOH6/BQ/H/6t2bgF1FJ26tXVqLgQZd
RQoX59ysH49qei7rvBn1VyOQS486y/X4n3Bowq7neNl/1WJ/xx5LWy3qIS4GlYSZeEGOhuv3oGNd
FIOHd1uKfMs7yRVgFFsxfBIOm0TNEepRifRFSnYcNdsc6at2rLnrWe3b2frVJOg5PHee81P1+hGb
zH74jT36hqSXkRKPNSnTj1Sik5SW8bpwsYsGu0cpM1l/ROu3oEET+OckU0l8IBFfJQEruhkgdzzo
+Yv2zDSJMR7yh3b1TJg0xDqkZG5a7R14TU69Psc29U3wbUEFgQwUUt1cZ9u9jYFyMGUoTfX+FQ9B
rJiScRNpw45FB+nhjheBzoYc6vG37Aaf6bIWbV8EZeAq57P9GIzUT8IgJqOKn8amh35kau14O26L
uJZMaYiQ/riMyd+PJEzxsTufKuxdOwrCprgimQETIlsIcJE4gXTnIXMq+XlqBPtX7JJ/DNLzC5cT
Gcry5zTOdIAPBE5+Zuvx39cX7bvbSZ4Ib0Wi/BjRVmX6sckaloOE8e/GQ3ydM1tYDJKfWR/Hfhj5
fk6e86TOhaPb6RPOwHfGfx+fbimiOold9eRfivR5tJqsh+8O1b73QqYAHmE2JQoVQ0q/zQndrGh3
FcKIdBLJp342c9+W1CJCCYW3ftRT37v+oeduKm+75w+zwEamf/Zpjs7T2zj+cu9sB3HDE59QPTyW
nxnXNdNJ2FgTWI1PB/dlfSH/mECs/O4gZNXPnViTn7tFCTOWU131+WWmHsLo1yVMH02xxsg/7uwa
4fPL8mlIL5siW3uIeHt83rvkhb1tz1gMKRL+bf9xahvR/dvzjScT6sxAk059UIl3YtX5e7Lp0VTs
R/uWrOH2vRb9Iv+rn8oeOWZii/pQPDt2aE7rcyFNZttNK32ENJzIjaStyex5cDAaJjn9HQyrg7Ra
3GkNlJ4kGiqge1KMx3vPb2iTceY7pCCKlLK0PhTh19G6l/QhNyjih3hQo1QjM4eWmBw5sbTAy8ef
GfUormjL41clLcWq3XTAegBLXq2QxTFefsbbm85LQOCuSi0bIHyYED2pVDISJugGjcMo3XUbUiMI
p+qlmk7Vv4qg5reHur6xBl7IMQBlyiCM74nMkY/T7w271yfQOekFQKqqAyNMZMefxzgjOGbh7LTj
rjnxgt7LntN77eAWxqhSlWXtKDbkHJHf2qiYmWqy7uwHOXm5qU6sS7O2cmTL9GEKfo8Bfb+BlrFc
Hgep9nWyYcOLG5QvelTcqIKYLCYy8WF3GQ7cdX4hFbEjyuov8HYvQLBLy0C8nmQFDUPJZF8NSCgq
n7r2mET+EXgXxU0x1g2P9cNt8ernhvEKFZ4+iLD1Ja/mVmElATm8Z6MdxJfO2wRvxzwfm+xslOdy
tr2uZyiRtFm0QEk8S9l+1q/CDjKkE/zdXA5vX6gE2mtk67tCPzTVtOZUF7PqvnFsRL9p4FVZIRXk
WMr49zb0mgmC+eC1evp9TsQBLJmSPHO68b/3eropAuyH1K1tGUMwfejkL5ub9mscQJPJ4mKUVTlB
dq0H6dqzOg8HqaXaQr4fpLlubyveJhaq8BQNcs3LJONcRdpm576UOJk4i1L6WYPLKx94rOE9EPWQ
WaSG2TbBz3vA8MSdkvhg8DkOD/Ucsojys3wf+viq259EI0dY5UTXytD8YTShIRCzEJsOvQkRTjAa
3L+tMM7ts0XWo9/HarxGM6E/9mhbw3LhV7S2lVxz0Y8Mrj+zccIgO+a74rXFMFHHOKxwnSE8CKBQ
Hytp4kajopzO5Tej0yTSfD7yp3mkeyN7WlztIjnP7dnJIGXkLLxFjPrUyM6uSUT+va/tbNiETcSZ
WoMq/GiNUKR2U5um6osueSPZ03Xw5By+YYAK9AOaOZBQiaQvrPW9dv3o6OYp2yxCj5Si2umETBAl
sYPXeGzsq3cjDKVw491W0QpAOnxRYtZ2k838/ZPD8WvAIZ8aITJezcIRPDz9cGDsIoVz79yGYrTj
2g4j1dNk1j+PeB+Oo8XgVfdU6Y+du/ws7UibNmX++6zx37y/c8PIz6mqHT0mei2rup4ODl/nIZwz
X57/lvMqaAfbRCF0EHqE8sGxQi4lQS3XXuvqLCbXDxvPO38k0gVQvvwRBXk4T/L+tkNHzHTvUb32
FgOxvY+i5JJ3Ik+ZcPw59DbNRC/ZvUFDJ0EtDm280XmSGPjRfgOj2YsZMUc4RJP7XAzU36ItXhYU
le5tkSc8n0WJMvL3h/dxaNPxfCe+V/2H/E4bZTc1PTfPHUaLSSjh/jz1gRYS3Cai69skGDVMsgKV
fUBMrzxebgSb1PuW54971zxRg8x3ZuLsNKFI6m5/kn+x5qN/7iYJyj/sSRCdk1c3mSrkRtHpbEBO
oK0YozNaF4eB9p/q3M55PdWqXeeKohSAnM8hMYEH8pW/I5tpgX/lpvExD5oeDAhgxPbIUFODM+u6
RLFv3sGH2eln8pdXnwjWsrycp73ebqbyrD++Z83b9FZ7PgtRDZgwbAbw6cXAIUh8i0jLzazukBs/
ScSUrcX/lPqaIeZlgccU6eGVTpdOaM2tDJA9F1fy590IoBcHnc/db3L6HEdDC7oxM/rpP2qp3jOT
J8RZD+7jUy3zZ0S4HSeMpmO9bOcBhFdKN+4tgIRCfBD58mDD9Uaq0VgjvpYK0oikWul7CwLtYiaa
HLz3IoCLz0PNwDUpRZmo9YQ52soGm3plJXb4WUtS0y3Id5CPilumZjiajA1DIzT9LOboJM+F9K5+
YuDal1aZ8nLZUChHF2VSHiGiEZQHhZ3ycNE4ELxHq5tsY2ttinYSjqOr1hWO+dY8X0uCIQWNHvwc
eqNj4Zn6NRdVwPoAUJIdF2OtGGA0/hxVHBydtIon13Ih+xkhQAWlmDw/96Pb31axjR4VMSD4YwKM
/VzZZvpxp9rPkD7CFa4Nozv+FTTUoeElG7q759IU5dbM9jKD5zQhQuwsozRZiD6KDodX3VcNT/f7
+ZfV/kg18sGPau2gnK8vybbhHuVtztQiurGkS27uWMHSzot8v5ePE/tgevAIOTaxOVLPF4XTXuPI
MTR/itiVMtvC9XtdOI/8sPO1GKfnQunX0OVhgOHlXCxhGS3iBoFPc9kldd99ENet+IK9skYEPJ2D
yPwoldubu/57o+fvXfllRqKpI/ZzgQKudcgW0j14uX/2jd3X+mP39Zg827vvxzD6Kch5mDPDwI/6
So/vU2BTp3nE1eTXrn79d7K0SqbHR6SfH1avQIm89S7TG6f030pz3JqwLl23edbp19QdCz15NiD1
aCfzMQUsbfa9jbtF3RZzf0nm1Tt4lzax2mVf0qZ4RurnnUgN9sTT+Dl9Mb8uOjNScjdBwLYdSqw0
XQDWso7H8P59mt8G2+pifgkuhMiUhecBEvqZqvnEsp935Nz+uhKcPzdx5iAEChP5kKcAFKUCWPDb
XEuLZB5963oX0V5cgaQSrPKSRgKWc/F0RCWxWbTSg11O2/UmxJZyIcBN9xOqkEMrM9kOz+6DP5Ao
5MtEb9d8rfLgDtnprZkdoNUNz/Dwx5B3lLl1L5BoDgiLwlkSCjmOQZ4yGh7AgIOHM1pwCyWpP61C
2AHKunQ+lyC/YxCueZRo126bWtRgJuhC73FAt0Z87ED2hN29BKFYYKIqVtwDh68NBlfOVvRoJH6u
01nvZMEZpKaH0WHkVJ9r+Plx3ZCcedohV1g7tcTDN547+4/cEm+h8rwXou/S1vRGBRQvXmKtIU+W
RdQr8Mqu9DSKzNA71T7+Wv8sP9Y/t6+XXm/4Kwx0y5/GC4aQD/8/jL2vtc8w2RQvoDI/SBI9tf3T
vzmGyAEeOd2SP4gfRy+v3Lfm8p+hM3tor5MFlcR/RJ3XlrLYFoWfyDHMyi1gDqBSSHHjEHPO8enP
Nzf192ksu7tKCTusONdcyAHK+lkN/PcxoCvxMZDTdCGGIIONMjdzqc2wgEn4Cblo/0Bnx3K7CuVP
GRtXnyHMuyGSRGlBgMUdwuUUfEGskIzESiA3xoVLKjKgvzc9E0HGVGjpvqJh5IafK0paN3jGUqM6
OMD9ppkG2eo+eph8H3ShYGREWEBOYb4ican/s6Iz3Z93w0kDql56I6iCEMg2jEJkIIC1UyBAl/VT
n62MPydG+GvrxNC8+d27CwfpK2RWmd2AVvQthqAMRLfcJoRG0BeDnSp4TcKLdtM7tDjUpWfyUyzE
VacIMIjQknmRWSlF++AWEl0LJ4PJwPKq/Gymudk7Wk0nMUhRr4wlvQYxCLiEuHeFgMScjP7RAWKx
/NiDDn4mIIINjQG+dT0/MTmXGbkyDOAJKGAAyvjhR7b2xY4vdkKXvwLB8ow5FDTHzeEHU9FuKWHd
AhtgaL+FvCDFX7FhAGTq8WEJ2UEQFeur+lK+lpQdzqdQ3s0W6CoIEl2GqwTmfxfDxXAIToc/Z8y7
woFUW9hDv+z6FoAkylyJg8G+B1RawaYt76oI5SYCL4kT3YOgA4JIZPuCEJDkFxcX2GNWbwT4lBRD
dLA7/LZ3sb0Epmz7CRfPcBgIeb0CFKrHGg4bfqMx1H+SJCPBjTbSYGTpH0CatkYIlMGjTAlMLryH
TDlkGiRs8xjpLxqwk8gBBU3yTnhwBpkFRn0zcX/XIpNBoYEZw5vNHetABbDn1BZ1Z4cve/my54wb
lAaAWfMOhP69ThiGrAluLtgwJl6SxNlazFrkAlrDkYZe2AOgXm97wcNoELUftBG1MwRc8Z72kIJU
L9CjE+7lwoxKh0EivsH/kpUxq19ZNVoQEcBgTYiyzM11eXotEXLL3JIWDpL4xV3reFKYobvQo1Xq
mvFNU++knUGowT7Ll7LkJQXESNeVHsKM6JdHZLUrd0TXkT2nfDJad5I4as0kAIkeQIfBt9FqIUta
UGlw1fwVl4QXp+yQrb/2qdYCdYWk0OgyCxR8ag5Q0SxKHQKLePFGK7c1rNLWDbjAXiCeCJYCbpDO
l11VK5G6RvIQvOir0RGVpWYiUtQMOQq7E26dMMR1MMeTTJWmAdw1WAN1G9K/tcX4i55M+Xv+zeyR
ARImhKUYU3TsUhXDd+lGxjcedANNz0Bk2BxbGr6AXSPJRoMkcBvys2miTpBGlXVFAma0u2eIuVIT
qcJQ604/mCTgELsVRvLtZmZ/Y8fTPbkrSmvplNgo2ECC5iGzzpBou2qh6CYxXkjaa9En7P446jyE
PSPBE4YID60xDEieNIoGH1tx71V9OR/Q/gjUg9qpfl2UOGMWz/knjHp5J9LAamniGMINWmLIODOS
INfNUQipbCKbcOg3/O74aP8uksQLHnQjPdrjBjtwKK2Ar8c1CYpwp3Gilaub03wwcZZNOhUBgInP
IwDV+DsqFOHkQU+BKhtQjz/gOfWkPD4jVaFwxWNFJ5qKOGbBcCg5bSA07HbmCYHSaypmjWuL1ECS
CqH0spslu4c8SXQbeUZVaxRIHbEReOOo0HPa/9aG1CZ3ClidZQilMXqUIWfeGQogYMCkaDWsDwlb
xd+iNiE2lzQcsLT5INSAX7sMtsu3GLZYovZrJ5oE9QRWn+qgO575T7vuNxi9qldm3NjgtP6w+BBA
AFbHnlPc3V6UsT0kbqwJ1Bm0iSUhjIB927MhJ/jUu6QsxmOf6AQpfK3+ZwuRTaJg0oLgtB6w6il0
p9gdCQrl27cJxyur5WTPU6QdsC83jFAmF5us0cEuNhj3hOA8t35xWPtIaS0RjfbJWfizRaMVUCrB
lbibXrXBtOJxKt+rQ1JWEgFsT/fYBTcBdK4MOizde2HFjiQt9KmDPZ/vQdrrUCG/Fpp+NOcEzXiX
6tNS1F6VoPq35hNUUcvHJqrBbgS0HFIne8w9qXu4tAE4rsWCKiAO8GExE6Ypk42T8GDoCvTWTPWs
e9s/8FAU7o82jBgCLqAfwC9G9/wyXP9m6TAFP9LGAUL6PDiTbKtwa2Hu8/owr0gIhOIXJidkq0Tp
m05sgtJFLPIdFSnuer71N+X6K7RIqVmPxmVaoBSETAaCMmRLMxzabKm8AzuJLhnM5/TV6UgfFhiM
dAvHvSRgJlAriEMefjikPQVInbs9MwqmJT2v/fx0o0stimmPDW4vYhEeu7IguDkpQWMraCh0DsBV
YBKGw+4vx5AFYfYQ0RSpjEg2pW5rPhjICMH65od2b2QCO51nvcPiQeWFRhRxV50BvwepFL+YyDN7
r/dxesAjl6M1YEiW+G9/hFsAjpSEBspe6yHFHmpuUhNggnxjb7NCjAnARkN2SD5I72gtYjJIaPwT
HHVKXTikPYH4sU+iucRGhGJlxhkuaaxAa2JPQ5sNeadN+wtEZNWWWD8Aszg5LTpvSADRGxAjRwca
XiaMLpKQTYe6Gp+5vQsr8JRuQsI5z/qTrNR82RYCcwmrCbBKXlgAZyfb/Nggd/gVN/KnbrgLUqLq
Tu3FcdQDWwtb26e51EJnniaUCfDInc6gM5C0Ak/L1+cFe84o5GzMAsn49IfHkqoBXmnPwclygU6k
TSkZo/2b/sjRJunI7yHkhtIP7I5b+532u5qH2d6ezeBLof4u4xBl/VtDa/bNFiT7m37U7J43BQfb
Ec0pKNM41hNNgcaG2WF1cAReJKMNhOrfEpUw5K8ICw06RImcImEjaDnAG69lu6uRs+YDbF0WMHqC
uvhEu1ISXucxOj/M0oF60pN+1hXVtJDGQZxTz4bLEMrI2hAw3cD1nFq5mDqsfIwap8P+0RqYZ1oI
FV+YWiylVHRKKlqo9jhOEvAHNF7n/pi0Fb0g+YYWZCqiRGnHkuDkxFeMHVSXBMGBZy1fnTVTPZiH
iHpJJckl0Gg8QRRd3SjqVTCNZZQaqwFwMJlc26uzDplInly71fP0eZa3jGVYRCiyge0W+1jFpQQe
lSI1D8y4F+rFNpwC7XP3Tbb5SSrl6s5pxwjPn9lGyAgAbLxrOniIvzV3xJjoRCEanU2pa2VsjChI
/pliJrnz7hAmgMntzdXeTZWnqjgVxBCH/B5VXUvTE8IAP6SJ5wHRCkRwuH3S6naFNmYX2b4w20rn
gOpMNRCt8BpG4EZRmEqJiivFKCknKan5kJF/BTSnRp86WSpbNP9hqIeI0EFz7SF2kbSuLK27Gwqm
bqSmtLGEWgzkV8MaMKJcM/Zo8yV9p/OLC4Zb3iDsGXe1Opc2kfAjXEDoOsMaZflhdDF6L25DfzQL
JAJDjQ/WidGJZGo4xZGKCP2Q+qAKdQvsC1eGM8C6yR67A2wA2sDmard/RjIYuQt96MS21NZNsJDg
kWRuKcVsADyj4FruDwYNJlBTjoo0m9Y70SQ8cyZeMo/dL1UPuJY3WfJy/tXGHSDY8EtgeA/9CEJy
NcSURaHKCP6otgTHnjJ8qAlAWbFEUbX9tb+CrXSrPtITUCEAF+GIhCYK9B8mF9FvCu0iIsQ/r0H1
59CpIlAwV6WqwXwBEvpnlKJSzKZOlRWFkX/qe1Kbd0L8Mz0Ity98MMFS59hbeZv68uzI8lyyDDTO
GJjSxVpe6sumR8RyXAyxsCN+eogR5ITmUn9DnS9kaiKW1gyqBkYqSo8l2iDq9IqAM9KDKR9sfyaD
3nyOYYKpU3977No7uxZTENNYq83cQk/rUc6NVi1hNpweIq7g1dAUCGyWucQFdZdkW6IzyIpDWPLu
UTXWCH39NfRUWiWqsXghGz4UTgD/fzbU2hNqYajCdlRl7KHlgnPQZTHDQGaTB0b3FYyzu3doRcBx
dCz4Skaj0XRKxzOOT52CijVVHOCOQR4XQN5rgZJI+3PcJP6ldVaurryrL5FiaoWrn61TRcOq2kBb
Vgs6V6dCn3/Lfirh6MmI/LrMVJIazpLVIN+LLpqNirpPXUjv2dP2jVbVnn1RfW1mRGYXFuDB8TGe
iJj1qcnqUvGL3T/TPCZQUbDUS3VWtni4xe+s4zkSGZEO+eWIwNrBWXS7D7fLV7sNatJkmBpDRntB
pnc6v7Ij5QPp6TUKMNVxFOCVoCkVMNuz+2lk6p8G7yCA9pTdIATnxE2W3FpVuHUKzDLuiq6Pqzo9
DakigUcKD0NzouFVvAVjBGgRZf5NIqAsKF1SYl1WUoDbzYpkQcqJWaHYIL+jpMACybThh6h7L8Pv
YGWBIMofgo3dOZV+hgdK/pmrSAKylwKganunpp4YzqBIwygHwoFUk/u5pfsq760iNnhqFqouPwBH
5Cu5K0X9tgNi6dAqqFpIdgB7iVqJGlvjRNXDQkZhUUbhjsiLEKeJLGqcH/aS7AFZ/nHI7oY8ipa1
LokpifU4Hoq+quoOZTFeasg/6WztFPnOWkcslzNPgMryKDOUpQDlLZ9ItXtn2zDfeTkYtOjX5GIj
wvctfZeB89jHxqYgD77rreyeuatRHkr6PDqt2CiDs/+w0pIkFQcLSgyb9/aqi2g1EiDawq4JKEke
OFLc4tqS4/S0c/ItjcyEao0ZqxZZL4mLcUDpYxrUlET6up5Hujqw7CiMYhXKgSFMzZ8FQyrRTwmN
rGEN9abboM5Gu1+mA4qkrtThhPy1DhX10J5YBgcbwwSG8EJlghm3ikHGrJJG0JwNhyu5vZbNqFGe
yW8JHNuwhuDCyu5RuFVPs7Ib4mGbNGeAzR5m2VPdjkZjyxE4M1QYUtQ56TnNmIc9JW4ITetidqvP
cn1L10vib1feeYbyVGH5Z7Mifs4DbHaRJ/OH0tZtlF4NrJiL+lxgDC6MB4T0uyGRtfALzBc7QAEI
4Xk/3GKgOwl0RijQfC/51OjooJifppaUCFWhx7HsSlhwsD81LBZL+wz3RpkaIu7XS2R/WH0yLCyf
rRmxG6aDAiDya6sUMygyTi5+41ZQuj7/BwCEg3L66DLNLs9rl/zIjRxVVGnBGejn6KFLOTZFeOxq
wc7rpU4O6AfQ2nPRmYQEiFcM+4zy3Tdk2oTw960iHBTY6dMbHR9CmiAEN/iZArIZawLMt/ARVoTE
g/v07J/9R5/WvaS2D/B3UL5hjmuLEPBQ39RBLCd6Y3+e+hQyQQ07eHqfmJahHB+IVCht8G/DYpgP
oYciwvwGNAsVy4mDxK6fpe0BpHT0H4ZDD7wc4X7uu83iJjBE+IwIhEwZpEQ9FfC4XQ7+GEw2Rhso
YvTBIkiFDZjQlizqijxLAkDaK1rbcBQpNMnPjZpcWc2U4ffiBF9ZpidTkZPXk0EdFtsrcGt5uuOS
5TLxMDfjyZvPt4WBzLcPWOjXuthCAczBDbqlW7i8liq0H4wvSM2tUfTvOqlTPqUquQj5IzvKY/HK
gIBHUkcrrNbmofZSZQZela394GlVYPcBm2ncIEJSp+Ycu0HmHkRcyGYeiht61da+CWvpC3NZHzhx
ErqyKmT4aJtQvWMWsrQftmW5xonS3Y7gDLFP5cQeUcFgvFDlEnkIMFkG2gXcMWOzwiJIzXHtDhnE
pTpjhZuoa6Gn4Br6hAq6Yi6yq/E+U4GJHZSDGUO2EP6O7/tj/5cwhQn+aMNg1bFeN3RZhU16hIfY
21IcoOg48fGRJobEY28NVDKdIj3WicoY7RhFaRX/wlyhyIFELtuOTxu3TrKf1oSYqFv+tqk9FtcA
bEO1jRaTTb/WdwmViE2BlY9JxVXbJ4e+hfzXlnhaGrSSOaRrEPn597SwkRIQ1lqT6yKfVOpclvDB
wbGEEAr5sHMIr6Ad+FqOd5xFzq2QDOLZlNhJC2lMFLxjIPFedWHZdhQotQBLQd1i1B1tCW1g7n1/
hm7jAevm92lUJ08NxIYv/JMljBleDHz2jD7RlwMzA4jFvQ0CSqO4YW0KQgupGXuRW02Ei3H7gs5S
MEAC7Gm0FAkFBK50NoHVjh6Ou/a7vi+bB4Nljz26UIMFVX7Lj+Z//YUU76Er5UuGk9J1qsxaRb1T
Pg/3l6kK711pvrQBgQfJAYXbE7qRKB2yquGJozMoyTcHPWYbZepZu/SGQGFIkUABGj3qqs+o0HTK
ggxiAXscwNkJZ5m03uA1d0D66cJcaReKzYJVv77qz239YNUelEw7a8j9sVgAstEmltA/NMz0Z4QR
6Grf6Vm3bu0+zYrVBIC/g66uoGrs3QEiUr3y5Xr6epwavCYUY97qT0TDl/4B9mF4RVQiLINqu3xg
N+zo8rYFyrujdAmxINMYSiR2GH3FOFRlW0B/0p8bLfdvQrSqZYCfBhsZ/UGQTglJYaaJRcjSt5B5
kidbYzMf6hdvJGslikyUlwCMQUMx09L32oE0uSUsCx0wKG/qs505xZ862D2ig23TbwD84ZqUgzIe
0IWCT70539aTfVysyWdLtMIplbGDGCspilk0xijumevKIgzQtHiXsFaaLfm1fc35jXJkbQntQZEH
qZSRJkz419jIqH1w+Vh6khMFpWyVJYV0jjQnOgB2ki8IbVnd8nDeZBPeLRh7mlad6kZqj9onwl6A
yR5wcH2h4N9BsWHR2kO9ZN5EtyAYJWwDg69iN9oPXA+z30gMBpZ/0m2trU1jGP/EBL7Cy5S8x2t5
J7KyrA4KEM94GQ8+v+Fj8ARBfRjsRzfIJ7Yj7Mzk1FCxbiqHyqDOlFp8U8K6t8ezQ2PvnUdX0FB6
5lUTrQ5YFP7Vfsa7d1NHJM1uqQQqtV4QHXyVGOHR9qmhkAwcqD6pAPg/5xo7SROaGmOpRgP9jycs
Wbxq0vYGhOcBOS1BqQKnJzVfO2pbDz3sAkCTVwCwwM8BWeWJToKxRfxgPZKtXg03VFG+4ClL/QtF
onSEpPRwIwZKuKRTpekij0Q5OyGV1DZU1HM5aC6bgyZqQ6u5RKKpQ9U7pb99wrxpzEHKSlr6Nn12
lYDOI6bkbyrocqynslDiRyKEFLM9/dbO+C53tSOxu4GsadCjf1sggkbT6H+WPtUZRsVJYSnJKXst
vQ/9t2IZGukvXgTKjIQ1vyFAjeb6J+4wxUk5kGzQNxVyM0FsLL9/dq24KiTC0xirbhU7VuHnRYNo
4hkhJf889dLH1GV6X0BVCqsj66HHQqQjYcf/PoM+VJ4vYw9/f8ddTHUpBoVH9HBk8ljtxP4GuhWZ
AqrhVqr+Tq2BdK3szVVH2keHhbup4O/i4AQJiRLyqwgO+QT0jEeJoe1SN0EmqrIZ/Kkh9Ki2yrup
VVxln+JUtSW1J3UtwqM9/YUVnP+iqyvOBZNC38jDT5V9lVX3SSrCCsA1aSlNcx7qX8lthGxtBluO
gmwRTIgViD3Lu3Y3/RQkwcYGYqHjDahaCxdotdG/0rfpZGCpY19z0zL6NHX6uMST1LCUnCiJpXE0
CXqkJM8QvXGKVILHgn3Yg/YvSASKNtvtteEGUKmyNo6OzqZ+dgawMXwovJNR/3Qh52W5ZMFKEnHK
cVpFnLgDDRzijj8Rjr+75Gu04E+K/SbS6TkGU1rr5BB200MfMDfDQoT4V2MDAP3sGViCAKTWbzFA
I+qK+tWoylN11rNC54D5AKOef4TWbveznZaDzRCIaPVsZ6GabN6X1dbWp+C7V2qWg8L40M2sneuS
DhDnMf3aAfTM4EeyaAuPTQDg1Nm1txQ0Gj1IWylFiIjqY9ASwUl6mhgdhJb2wZamSggvrI0i9eqv
uoUzKqgJI9v0ohjaRmUHoCNq7uLXj4gIPz/5N3EyZwdzB9F0+hm+WwCEgGI919R0X45tis2Hxdqd
+KeaNsCd3rm0YRCpA+upfwP+Td8vqJ6+rUtbH9nkIOpIQ5svbkvKSuaVDEqZLhpQdvZgUuswAfLU
NvQCIpi7bP6M2m0ylS8z5Gl8k15qAGGUO7bcK7gciwAUdSLw5K+p8CnTdOmG2qEyqZ9vvpEC/ed4
uNjb0Gc08Oa0qf3xxO53TbSEnhJEMKSvZLql+X8tQ+SFIu03cJrcI6JeWwlXmWZYrDW1n4JfFrs2
ldz7Ua5z69ExCQZzOR2yNStsgK9Tnear7sUCfdfNh69c6+mvrv5HhXR+vhhciU+CkV2D06sdDuNL
jmwRrSIZ0OcdiGEVBIlTzpDfrOZIQCt5nn3/nOe0zC47+WtIngCe2o9eV7qq4j9wYoA85AgnNn4f
oB7Ozwuv7wKbIp4KwEdB5v/eKQbOHkVnzXsBvnS8UpqKffVerTpleg4QPgVz13gcG/dVAzbrCpqb
hlukCCz6x9RO39rFvCqZNkzOZWr/yQ6+lnTQpShPVOXAlnf0xug+wZj9UF1eAbu7tRr51nG0hicp
JBIMU8Pan1ClnBmVBydKxXZhcZDzoBLuQyrj//wo5/TPWXkR3OLJ+Fnbc4UAiXybCGte8LwnRFtK
PkhySqK8MLmKL4ToHSYJOE4gFkHpEVKHbuFpH2CzntRyORsktXi6qWO7OsWqcwIXVN8uCxTN0RJv
tjo1wOyy7CCBpKRuZUPfff0tzl994spb7z24DCejxy+kSVdcPsoC6QnTxqi49bGAGTeVe9G1TC6N
dIHQDwCLiIWTnIGsPBCUQxkHqUeWHK7BhuWGP9FYHEnXZ6Gc/Nb6098+rKX6eqWOmRb4+/DmNkxW
RTtIwBzFONEU7HTZAwbuxJVkskhZpQqtDB2CeLt2/E7LNCEaAhyM+IwibcobEvUSfp1wZs4dsmOG
uHHjbhdIf5nfUDxuoDcKth8JQB+7BWaq3INpfW9HWhXLd8E5Z2m/Qv/JK9VRdBuw/F617FJZtmlb
/QI+J8R9LICqR++nJfKQXdooE5RcqwMsGRq1sJSLZby02hb8lJKZ2lnpxCpGlSZVACgWW9W9UwWg
uwM3WmIHET8IOc8Zlk/g1URD/RPuHHi8p53z6AYCu8F6/vml8P0YVusncM1QATffo+tvqVumcogS
//j2Axrw6ZXWtSdNDyrQRVFgePk6r5xTvdrv2aRxDC6NMb0fn7a6IrMMcNWqjcpsRWy01AQPsXwm
KtZYsikhfMPZjYENVbsbGv+gbpxMwrpDsMiOTOPE4r5NUY2Ks1GxpbgsNEUlt9KC1gC0HAtdid40
6/6WHkOL6V1AP/0/YZJosBvdxrdOKdpAZ4AIoFrxOUIaUKNRwQ1hnbXXY7CexNOJM3Yqa3iCaQfZ
gmUCD5QwE7WIHvWXU3rJEXhllGjBgSVeZuERHilXlUI5UajBg616VPvemysqzddhfvbtPKA/cHMH
pO4mIUmxW+wWxYDJYK9fkjdN47w3yhM3mECM3OprQItUWinI4HmB70T4QVNAyMg471R0VduCKGYQ
VBchENbkdbEoS4iOpXlD6lQNUlLvVPDS2glQJtCDD4zj1N0FgmgJpHWF65rYWWR5hVmOVqVpbFbb
IjUtlH2qQIjx7B6okwN32HrUkGK0ZOCA9JjRVSogUTgnDTERLeJ4OfN+u/9b2xKzXNl5hDCS9ucW
nheZ+XaAxCsRoyGPCmQb4v7R9QcxXIgQdrNsXOh8BidaBni7wXeATzK+/Zbb+f4jLMYH0udfUhne
JL413xQDb/M26wwIGUDIvR9Q2Dl4wF4DiqldjMt9iD6br+QzBDeVZQ59RNOLRNRrmR8UZquLffxl
7g7L47zc5W4sSPhwh/0XVVTWbD+BddO+J5T0XJNNvGk/CDn2AL8Oq3CXVkeVzqdXmrGn7/QkgIEI
JkI2qeVB3uo/62W8iYlPMX6fO8uze8iXDiFBaD96b0huCgmxyQ42DDU7eEX0wbz04DtHoHaeIY47
HTOhc4gsatUqsy/8F3C3Nog0NPFfKLeLz2QjZpTlDCzYtglgRx9CR2zRhkWqa9MGlko8xAfojP9U
kLr/tnLBrEyzj21/0yo1rqMS5tezNoEyu9SAGry2nu775+l2cOo+k+ovrubwBGfvimntqmPL2alA
Z1Gi8+IbvF7zzsUqFCeV+jS38fZNugBgI1Ne037W6DfnV+vlYAv4uv52ClC6Psfl6D19hiWskglY
nePiEzy8vEGun9ofj5h98xxWnD0dq8/OaPTT77d/q0SrCbGIeuji0kyxT3uY8RowU3Ae66Ax2osY
Fe3Rtm4BYtxfoN73sVgxiIlcCJmqSlc+IeUF0N1X6gFZVBbrph3cUCoCGSsLnRqFEF2Fxem3WfbW
s0PL6lWiiQ+XZFieZgZlGrpkLft3DLZqljoVk9YCYczvxZdNC8OvR9M56+d5sGurbmaBertBGkao
BzoiellQgAAmvmAX8b7pJ4ERT0AAwjF6cQ8I+7n46HrFOdwKdZf/ft3LIpekLsbhbcMZeD3aFLl+
Fp+FlTxiGPwRPgceaktmFgIxFL8MQaVwQEvXYKWhdd2le2ntOvg2ZOBwN1ubH+VQlIjAO0KEea+F
GNFJkVCamYKuSfETaSG9Rf5qqBAH+Rs8gE6lcw3p6n7p4Y03hWGhdFv6h0MYUWUHbvggquE8g6p+
TF8hqCGMNPF7kVcJOyFM2jycyOOtaP97Di3lMmg1Tk1PqBHC9fMu9LWBBfC7U0fvNTHZXrXkXgbZ
3g5W46MvrU3fEsroTvRLo54JvK7u/dO/muA6LPad3YEK01x3/bs6uvnw7leapc6NIexYyS3OjDNj
7LUOzv/hIP//ddPr+HudX+fn+WZlQ6Z7u9fpz0bRRuXZ4LUpwASi99IBMtG/Vx7WIZgnN7X7/D6n
ZOFFZM68ytCtAQPMu5V1DTT/7e1eA353Da6BRdst88pCplx1wckRNUMHpe9FysPgRyZbTCwVuXuv
5ygrMq8DQVqoB8oyYnkBQcNkvUzzS2tmzRCmSlXsAeQLXHYN8hCE9znP0f9SmUDVSV8a4+DilFlX
vb5rtSMj34RRd6xdjjW0Olbufy+MYfgwqF/f7JtY1VgT4NWwJHmhJeeXaWaWmd2o36LmAFicpVLj
y/TEUZlZt9oRLD0ywgAJEJ70LlwtqW7BBN3Czi7e9iyEbHcKXtmc8PVS7UqlHdkEoW6pWZrvf6+/
21kmKTFzlJpD13IAMCFbcWvMHeM+mwgBzYux8AR7Fn5VGGM63fSZUkw1IoU1eXT/SgHkeostSwEO
JbQUBFk1L9iIaXiAAErI3wwUWvaDCSmK++JDqjHVltgaSg1AuQcmn3ph+xyPwMQRhLl3Y2B5WafD
BzqgWASHkQmim7PAeypKdEazK3OhWEQKekgUQVmQR0aIwBHRxPOnHa8iJpUagW5SuQRNFCisQH4j
3IwiT/8PZWA92L1oDxOZQpJxEvM5RayETY3jeoy4W9XY6QLGsqdrJlozqzi8yjBW08GaoAY/Sg3O
NmRY06DzzYXWRQAxKMf4FekK3ChyyJAnKamqmD2eNnILF2qhbE4i1xW2Hj/Ok1HCgpMAWeCSDwXG
4+/8EvtZbq0xrRtD0o++kpI+LEWgTQi53CAZu0TbCzwjewiq5PTI9ani+tCV+gNfFe0RKJzIeCrz
mMC7JyS5zBraD35C1jwv2GF4P+DXf9Xkj7D0OYAwj7JT9hPtX6k9zNvYRnsyVtPdUJm7M6SjVMGU
arxjSdxY0ZW1+wlvRN6oHClsML5rbE3WfmaWX8Ihml0WIbxgx2VmQN8hiykuIZkBBErdCHTcRBJv
U/xvPgzE8yTDhNqQjcOFNsPHdD3PYLuu3Veo7VqJqE+n5wikfDiqGfpFGb/VmmWXVGCyufk252B/
YVE/6atUdCpRBZ4ARVceWHL4lbsj5Z/5JX0/qVHRcWN/ir3FmtEpiWgihlshOk0PAE4LEdY2j1lc
8sZ3dRqynkRsLqHqc07TG6fW7Zi74hPZ5YvNueS/TtMSmVflRLVx9XOFH+1Ewzv3NJX0wW/GG+DZ
9bkTPXKu3RsD18ZaK1HQuyHCqoNkXV5uCI+m0iHM5rW/6xPm6eONQ3TXx3HHLlz7cCxs+DT8Ahif
dFnu6pEshiW7pIM7dUitq8pZfcZs188xqpE1w5xD8BQZc/wRdjRIFuboWOOdFognAlCqx7ug4wj9
EOPZOLpZBGEpwhPgUXndMjWs1VW2iWdP00yKdr6ORhyXQT00iW0aR/8MJwofMy/+mytgmWaXvPGf
dMD80gaTnoNRKZK5GzGNvLgInhLDsupXvKNpYlHt5QflngXd64b+R4e6+G1WCfudvhOPNg+UCZRU
XnVKDwe1JZNDjTP4QXEr9cbWIlSH4scJUshIuAQWOD8Q3xBlQBx2rOaaMqbGuh2D6o8Vhk7z+fos
+QGvANbDYEiQezqDGjNuydCER0VV9gH95Uf0/iIO8nOagjkDaOq+QH0s+iSnSIiR92pIegDjqXV9
kC8bQqogD5ABpwYAH1EZfkltg0oLH1NWJ43MyLGvfSJxZhquN6hzzHrbBxXaTLK6scgZ7HfW5z9Y
JbwIuABdm+DVo4no34nf9W+mMyQp6DfGRCjBsOnLExc/EGnk1sUAeq4GMSnsyJs69zSyrKCW0uvm
nfWqcO03OvxFRi8h0QNMmswIECq9MzzhMcCRcRgISpsa1FamqYPxhTBedVtn9+vjm3Is08QBRF2Q
dUH+ubV/Ss60TR0zaTDVIryIENMUFxahO/cG72RdnQuVEEqjFsr8ZB2Du7i7BYIIJpoBLYa5Z4VE
TIAOxnzKvPI1VbNhoJOMVGjFIvSNJ83DKTSh+K/KVRByyHJlDbEaMKYUf5byVNiizHAp2A5pBlJ4
Z9RxChZTDiCFxgkTqlHQOEj1yjf/cptpyQ+rhhDkPwWbVkXB2Ai0JwOiSkdu9PYEBHkNTjBgCO2k
yQCKS4A2wUqsCglVK7ACpezY7KzuWIEf5d4U8FC6KRGcIE3OKMijgxCTUuim/lwQsasBBylYrYAX
2wN4tao4VKkJGREBIXqfKCAEGRlZd4ZSEQci3ybWUIre4CSVghAaQXBb7acqh9WlkLR7A1tHa8Jb
hzZ4a/6m66SZLFATjuyuL6B/Be2JWhEeVyZfYV0L0I6mTQeht79APkUhQuLJMpGxkfojirLrpGxs
fJUDpxVuQQ+tvEIFINsLIFvV1Erot+mjKhCkeEda5UERIcMo4vAizTIFZVv72vgkxSlKE0hCgbW1
YxE6S9P/K5jEGWu8UGWmy2SmNTi6dSHjiSkzJIKdC7R2ozBBw0IXVlAdslQUDf7L5HPfWEKXjiAf
mg8lFkBb2USPhRnjkTG8eFzNr8nV/OU1fKVKlTAla6N1JDNN0y9AAJl20YCwCkjRaumq0E0gV5WJ
aloZQ0JbrEthRwyshPcrtBYZSF3Zszw1KwGoS/pQCVarGWXdRjr2h7TkhXyuoAJq6ChvJA1IKYD9
pBiIaHI90UALmPhhONF8nIY4AipPQ12hNlSSOApZLSrUovoi6sUsUjBcLWWnuAsAkYQ2aWzJTWEk
DHKRMDU3tbfkeDjH6EyISwhOwQMtqmIAL3JsaPi65Zgqv3Mmp76ktYl97iFs5jvbHWh9aJ0YZKtA
0B4Zg04IIl2q4aC6EYFqme8ggU6eHJ7y63L0craXUBlH7Fh3BKzMpPewTmezxZqYp5DVWpM8R5Dm
5U3GDV/yz6/GtQYmYS9IlymZhofbSzHRdGJvzGRdkt0lIQ6NoH4ELgVmSpL8gflbLJLpxOUn8Sue
YQOuMLlDro/xyZqwaLauO+Ve2U7U6XCoFiAHfJWYcZqsSjfPwQ4OREsEfpF1S4dlc907fSx0VcHf
dOiv6bnNVvQn7jVrHF9FWEn9qOOCtiosCzRKujXwmWt7sIM61KFVm/k0IAsC+Uua92fzz5VgT0vG
JL8tKGK+dSY/UVpN5+Ms9I4wBQ+6Z+aDMp2ITwAuzahYBijSgPoPQSQqZAsEeNLu1rjTHbSjRCEw
HQNNUejHqfAoGW5Tt6PgNZg3ksnUmHgBK44Ts/WMQwNJPWczeUmgsQN8mNHVaY8cYNGUGC+FzADs
vm08+EY9oTxNDxx49cCg00HoNKMUI5VhGcrveTkU5Za4R7OxzPyzThByVNwQKwc9AVZQM4bxytqQ
wQLXNtWb0Eqym4eAWBWH+C8ODwCH0COhMIGV9JQsNG1Efe1mkFFEzei+BK5Bu1N+iMBOFBd3LSwO
wXMwJrhpeSlck/UFsbcWibAeynizX6ns1jKmxyybzVRfsVV5sd7ToUUXNDRNrAFuaO0N02Co8vPC
OElSKQivtahgUJq0Bf4LVqm3EJy0zMH6wgISGyqZWrA9F6S4cgeKOU3a8Z5lonIR4fNVhizBXwX6
aoFno+um4HWNLf0LlS4KjVYs9zvCrZqaR4Y7EV7CiFGtDC37EKoLJvheB/4WiIQTxh5uWE8i4a4M
PEmf24wgZbm7DuntGt3i4kt/JlN6WpDFbbyDDEwMXcAjgOHJJTQPPzP2F9PBYINueduU1/ULGCzA
Tbh+pzCmGx3l0jTC7NKNtkvg4ts90DWxD922f8YrIEgNrRleR3lIEc380Sd0kcn5BBvWmxqgSNKU
+7EiIAQDAfGu5ad8RvktfJwOpvyXMIFOTQiahpY3y4EW2Kez5YRw7zXgG2WmK+vRen73HFrVZDMs
75pcEysbvtqgsI/LX++NjJa5Ka8N87LAHeH3+MQ55AICLcCPgDKn+6oJxvnGAPxG3+gUlmaf5YGg
hlyO0zRD1Gnf3gaYmrjvFvzSsuV3/fOtVc71Co/GI1w7L5YIDADys0iMrCls1iHvx6LBugCVFe8C
c8b9d+tAdI0GxfAeyWykBgAu55U7SMVvmg6WYBE6T3hAhQKYHQo4ZV+iEiiYXKE+Ek2z4IL6CHIK
KKA4wKUytT8Cxe/Iy6s+4chXLJeipU4HGYEQu6AcwK5ghbrZ8ZFOdnQ7QgwMIokmue2cRCzBSvGv
BsIhArIAladNnSIpKHIBMbhpoxJjHAulAYwFixYj3AsaYOWeG9fGrm4BsNeBtRAl/KOleaKlD9FP
5Kv+nRufHKBFPC73jR2SolE1AAigtRMjDVQdoCI3iX9JvBTIqnJ9utuhnC/D1Khhu5FGo70WMhGD
kTWcIIwCk6f4ZzmyPYBACbhn8UgtuU9Rj4wVG5ogTLnFQ0o6MbwILcpEeXJQCy4KKY2TzGba9Pq8
wWVinGrAGDcY6+tvMoZo3wATUwFQ9LBYDPC9kuDkBCQqSHWy68zBAIP/k8yCQqHsDiVRLi4a8277
6F9aCaFMU6Ej8aOJ1iGZSCGSq2LXEp3NVKB0Iz1ndZLiD/F+W8DjIohg2FCJ3BcwgFI0jaootCIM
MDiSRYD1jWgBngar+790ogDyAOrU3hBYLyzkFCoOMGU62A/MwA0hnUsIYTrLOW1J8A+ptu6xiDFX
qk7YgTkdGwKdgALYquMRo7iupwKTBSTpqafX4kE6YoQL+9gATNTo/+Ap1boNI8/TT73te7KmInE9
0gBo4iXUieuAAaow7HpKHaW68ENZZ4fxLhyREM6pfMwCY5YeTU1OQmMS4NpRHqWY2nFSjaqfS8tL
ZLHq0Be0qHkYFpHWnUwBaQhWYU+SVQZIan0worK+BnOMMjl4aoeBav04tEBRmT1rPlVn97V9GKRm
paSz9pJPDM4XPF+IKZYMCzOtDdSl+RrBetQPnUS5Iue52LHM8FuNPbVc07bkQz+YoxMBrf8rVzC3
jAXAeXaYeax+DE+MPk7rxSh0lqbMNX9BOJCWVTKKdPnfr/Pb8IcZXBbKEBlxyN2ZiadNUJKYHVvi
uDODoIHQUEjWXAYHsKVQ9vEu6XMneOiRqJIW3/B3rSuycm1BQQ4gG4jQf1uTsPiTvEcVyOCvYNwC
HbmgHL7hnwTeCH8K0dxNJ1+bEMNpXedPKDgVQ7hBXvNVboOSN6hUgXoYhpnU0ZMVr7gtEdkOixDJ
5+H2sbrlZWAyqOyXdSjZ9x6tnQ8tckkVGkA/rPG0QyzS8mLX3HQe9HqCxX7SuB1R2fcgHwqWXyWt
qjdpO9hhYIDRQdyryL/yUFMKT6WIgXrZsRxYDBj+bJIEVlSH+lMUt0DkhgRBQFKhkx/csRYXy8tU
dQNj7UhyYKS3qLBfDLWHwJU9RYIi8QJ1yM2O8d/kZJjrzFlfI/r+kDpb17IUHX/+YLY4BSFAdJYS
LJupqcWZJdDklr6bkjn9Wr/bbRDY1R7dIeUaQy5YcFk6WiESxsMhK2I4/JOHEhByqAWskDsp2yU9
ojyZYZwdORgITi6kcyDWjoksQIlLUcAIL807sGowWhza/zBFy7snPRSUxtpp6usLwykAWDXBwGfv
vgxo8uZUFwkrg+k05xYcTu6BDHnh9NKj1C9B9lfqV/p3em7ecWefHXBkfdW7bmjsLaVCd1BM1aTI
YmANAvktuE8fNwS81AOujl17xwex+FE1p8HRQMoz0qSSBThxspvoZTrQJwTCSBUPoAcGTLo3fVrd
WqoeEJfjXILwMOcuNM+A/9AHVEC5LFeJoITmvkAYmXlVbRiXAThKHSs+JgaiWdMUGbOP6wctnn/Y
Z/J8MzNK2geYzMyeTwWlhelZxfRkYnVQ8WQK6hi4m3MfXT14HI+Sj+xdyn3r1vjzQ1qxB7evTGuN
TvbnDkMroQf2hwpfSKeRMQctp3iERkt/KIfapfSI3NDleEdOEhAbdEQMr+RD6pTcbKj9iojiAKcE
0RVBHdAJeXb5wkmAQlRuImH5xwwvBRxUhSK6WIWsO2fYYiUGvq90pCpqSUni5uhIUUPKA6hAiujR
YLQcjU7uPLrVJNBVswJ0mZCWcIsichH1nMfqVFhBPhUuLRqDZAUr31Hvox4FKZAVDPDB/kfUeS0n
zi1R+ImoIoh0qwhI5GS4oQBjgUgSScDTn29J/9QpjWc8NsYKe3dYvXq1z7nIiuabjrPL3ET+Xmxd
bVk9jNFmqUFN7hiRH8xNyc7SZF4gR5+1NyoV8UBHD6SilHZGicVlC9kRNiNvpUPnowlLYrHk3dGq
+Qge6ZLG6UmT6+3qDmUTRRwjttddW8CbU6HJduxEQcamPxH3WYGa1PW1GZQehp5BkwQ6atTjU3Qy
LuYOMjGsSFWkBOxweXBZMtfCQ8uiC/9ffKfIg7hvFDiQA3vTXqgJv+50fTEDCuIjWvgno8nZ4SHp
4Wi/KwlDhEH3TrRkQgHu14TFeZBlzm8oNgQELpOHB2Chcw0nuOUpB05Q4hcI5egBAHhAy02uhiDL
HhE1DAbbeRDDa+1NY+ZO8aIFd4BGjBqfaSsYbRZ/nrH1G4gd6Ktb3lkBhw4eCufIZtA//NLdTsZI
W1bBCJvZheEOzMi5EXNHbhap8DoFHBLTurNBJ55nmJ66yXVktxGLpyuHHcRDJ3klRsBsMAb4ylRG
2jJa+7E2ru7snbZxbgVUVTlRgQv/TIZiEsi9A5kMHXnXTt6PL0KpFj10MzazNnuegu62Bm2PVUcG
VteneEJtKIPBSJhOXtvUg9kRSu50lbo5xI5WmxWsuFkLTn3d/6oCykAVwsOFuqhU69WJYQBkNfgs
l6pinbNtR1TzjWe2UQe7UfkwfZydh2Y05wexATX6196E5jv8gGL2r0N0mluQX/csNpVoL+OcQcDc
TDTwZXSbfhO5SjTy1GqAAeKDn/ExVXUmj/CDzInH8sj2/KfTha5StbWHupRCitA8Y0W6EsBSjVAV
XxVff7qsO7KRlSqjMg0+3H2FB2Bxm7PTL2kiG3+WbN4lo8/Esk2xAIxe0g3MvuD/HU2fdcOWZ/1g
RH4AafaZLhst1CxvGTHUMIb31pAOUuprZhstjxlCSpRmqcVeGVZJKiB+xWiCScj+qKKKli56ZU7Q
WyyQqx95wTbYejQWWQMG2XUWC/p5sYNUYXmA2gfK6/b9A+lYONQEUHV5JN6lT1C61AhSgT9q1srt
Y+6o6UrkQi5YFD1NHVJFUIFaeicyAkhsow2oyz32mrh31UX0PvI8wr5onFQodzc3dXV7+iVzvr4h
lB+xCcU+zcobMHDYvG+P/dlbEMcquNcz/v8aFjUauqQdL/g7UNYIdGtroBXU7xF9JsQ3UD2yQ30h
E6WpNK9ohglbADVC+jyo7ECqLbmUEaU8RntXJl91ypB3OnwNrDxPl0RTPbPYpZz8+mIkhC5M42jU
vtffKMkh18UALrtKTtFwAddCOOZn2W1YP7SclFwmNWvJ/IJ11c2uHFaf1aSDnwVsAZXB7rJkSHrk
VDLbwkLSrWalEYgOV5ZIArKGOmJ7SYCXxS+Ehqw49lO2Q0eIZtH86wXzFwX4jztH+t4Mgh5iEh24
/L2eQ3wu1LJAhlhgdi2Ku33oQRUMQMYQIvLmTzxG6DKdxuMXR+zW/agEkabpw40bfhg9Vnaeo2cv
GSWjx+RJW+pjcPzwLOJFjEyZhPCqSNNHA+kzRpOax6hmKkNfapCC2aWvyKjSTCpBgnmKDVA9xuqp
KpmlZiwPgXOyh/qQfoys2dmqj0CSyXWx5tijiNtG9PWFz6M9TBsWMVcJneKKfx2qfTZEIiG0S1Sf
DCslYr/bzx7tLyP98hiVK3A0kbvA8/hyXgpAFAM7pvKesnzVAJgRB4h+ysoVtZE6zkC4f3gaYPJy
4/wBJe1v8PZwlIDa+BY9JApylWXSrlhuZ4p8CO9x0i8zdtTTmMXQXB6jTnHNCA4GbIaeJ1zimNV6
cM+sLvlX6etJx4hFxjMXGYO4Rq0lPGzm3eKXaOXYZFk9pQ1FaRizroKsit0skKh8KQ+NGzMeGg3Q
78mLQxlJEbaPDJxKnerSzQsISLH+18lKGtr5a425sDhTftqDJ6YogOvOyKapMqZVyl2GXKKCgf6n
BSrN0B/WbdbeJKoKi17EaAIMBYdHR225f39sFL+LkkOurMSKxpXp+9psm6qI6BhREWX08Qd6MPzh
Vl9Bt/Ns+EdyFX8JBEo1p5HHZtNTLeYU+XoxgOZPDpoT7CjxKZBO4Hb+c9wj4gIMoxSEdiwr3Tdp
Cecwq7jDWiYCXFWPUczRZ2MSldCdq7pclgFI45Jnn21FecjBDseuvs0YCQEVCMptgzBqEAQEEoEW
txJ+nYviN44sWJJFPlveCGh0+iAoUWBCH7rJipCKR4D91vkJbVBp4ApGpbPRemqzdHbBYIEXEDYw
IbrYzRlodeFqtMQU+OnNR/PYVKyl98jut354ntqS3GAhBZ4chvQ3UQ9I7TkJgHYe7y5bMRg4XEBs
TjsC3Qc7orY8F9Stg8j56DBZkZ/kLScC1FTayruwpBfC9qNd8s3INnVlKU7NsAUCHmPX/xkDJzIa
1edhqUlFwoh1Jn9ldVt8ZBdL6v+Qn/IstbJ+wD95oe6eNofvqw7+5/MEsutSLAlwRZIgeQ6yV3EY
YHawOnmzjWqnQkG0zHDbG6JOPtEDkdijZB+JEeShlJ5m4AexUE5mzu5MMKBtOOj1piGjOLnxpBaJ
xe/krigk8iAvQDzF+XLryK94NlCUBiNEUN4UEkSF2mrvg2gRUc7nzLZ+Wyim0adXsnoBDw0kJXYQ
HyVoVbo8UftwfmnaF7qzYFUsvQv83rululEVkf6DxDQS1Fh5b6+tphyuStuI5iWqJZ6i7MmoPZAs
y+CI6VQ0ChacxemKIdXtXMas5+2E+arPS8r7gZQ7lWBky5UqfkgcpfWvd2H7sLQXnPhgV4Q3K57X
njy6wdSIhkRblT1ckOT/9t4MhTtYzD21DDsd1GEDE4woIuGf7RaFmDz2VFRL/MvGqBLVgzfp14z0
Pb2S/McbzBe9krX42EUb4SkoreyoLhNHabPoQ0hlVqlhXt8W9PpTX9+o+BytCgRhCIEASIe6RUyZ
/ynvjF15uv8xpjqqQQjoDyDE3j8QQn66+RFtK0U76ZCD0onaOta578VuNagG+6p1VNbKR5lSBEr3
mUaNAihZkmqLKAWPeGypgevgX2O4p/KWD2QcHgNjGm3TZWly+VUAo06Dt9pntMOF72x0GkLDFMSc
7GdXIjhMu/4PUbjYTECCiKq1cHTAFzBcuV+jQtSWOCS0sF8FSkx+w+FKGJlMtaXHqPdVVAQ0hTQ7
kTxcBjo8WEkfInLG0CM80aTNLAulRZbVx5lejnRkTAvNFr1rjHyZNWZFKmezVY3/XXCVINYQ1IG/
KiszqXilu11/mU/YlI8B4fpIoYHOI2vlRZokTxPeDBmr8DWdo76v+IJ2cQa1ts84lexP2gOnffHm
CtufI7FzmTED9xZFjfwI/UPrBdiz6rwm0vl40QQGvdZY19bGmk9Oi2cTrqp9v6thlwoTKCIXRD+0
Mdsv0vVnvV9QeoJxDnGXv3kd7FqotfzhE+YL7GMTILER+3oLFDSYcstcVia9/aYNbjEMXqCmxF8d
aGZpH9D533sGRLGm9Ri8TtNVpfN82zRBQeF6zqjxnCax+HwRYZLUtJluxfmH/qv9lWbHvcfggzuj
XvVV7mhITKteJhFURUT/Tu5oZPJpldYKYEQQzNskl+vVXRDstWLkCJgiotU3al/ZK2hOsWIwjeBC
61vWDqtIORmJwxO2PrOqC9Fd4OQrEEMybosvh/T+I6BSxVArWj8gZc/OI9XTBGe+6JUuZ2rHog/l
LlP9Msr2JG0D6bkVL3iN1Ps/M+TGfqDTUizhzhFv5UG4TpAUi0iESuYk4wRlhYY8hzSWx3kBWYEu
pbjfg1+ssai5C3/p/DK8sX3ohSpN0FFv/jZb0bY0Oc8SRtT98eUiLmT2RVaKFX+1qujIEMVBnWP8
dAy+kSfZOQtA+0vKAHDEM8N4AiqPgb3/7ami48IG1U3jNq2ZzLZA65nb9ew9eyzxUlB2itRrQ1Mo
M735TEtx8qep56CnxBrS7RKDTW+S317SDyIvMaca0MzEZhH1VocirIhOGVV0mWKi0uzRZIhJ0Zt9
x/vpu391DqMX00GYLojsAqFVO/XfvbJ/YB0ffewLJJPpdVGeR0xOQda4u99eR6ddc0B5c/2eNLeM
+uigIz5QeanQQ1p4HvMG191rUEOm3jpQBkGjvXXB/FrJELWI4LG5cw7+bRONG0wxawKjAcseR+hw
M9/x1C92Hz45xgc2/XlYdlfoU6TeflvqFJjZPr7SDRbSFpG2mfbif73njtKSfR6kwWrRnBamMDxu
vYi5SM9BEQ5gXiCTvxL6pPJaNC9BYL66t6j/DGl7BaA90dHL+LlpdS5PUfWrFJ/yqFc5RQ6oqoQl
ud8oNTFfnjGl8cEpTmPSDhIb9znCIgWMlcIq5oG/HoFuv1/rPv16vx5ojLNBebXWKQzQlWGWs9Ng
MAX5lv3Z3Aa4hD5j+PpPlEypQw4r/bf3adfbGIvvFGbkJDUfDIF+jYutpPVyq63rkGTLPyxK1n77
bB+ZsvMc7sef4Dk+WvufyvzhrDbvzWX8+AOOGGOER1+vCYW9NL/4RehUK/e8y8Rf5vKISuf/8+Zk
DUKgVN1UsKCc9excO3V/gzfRoYBJoVeewpNv/vjlUWVssHOvDvIa3mHENEKHlUQ5O/H3NKD4jMlB
ygP7WXPuHZSU4m7D4UkzPsJt9EMERM7jjxuh0xaP6cN4tmt+00snqwGvSEdff99aMerDPQMU2TiW
IuN3n+2Thk99uxcGkizwO4w/WVY63znTx4P9vDEpM9Pq7FWdC7XSiNXUdBlayAR3HXK2jAihgcWY
vieq6iPCH1BE8Z5/X+yMwn2BYaDqyysVgVjLks6OA1NIi+vVX+NPs6IP+DZAIv6ZGLM3NSNjppyo
ypjvWV4w+OARcq9wWtCjfVqcUN/NS/EYVpaOmkdy3sKK3sYy6hb8tHpIajUawBIcEPMoEGq6DaoP
J1q8oN/NooUxK7L73ggDN9UQ07/1436lpaqS5GSj/n68GhR6jcEJ/nmOOCh8lqOsDZWflaHh1bwE
fqMoXStHoxazfx3RCWt8VOFGhn8F/95BhCoQC5cevS0zEOHES/CRqwTcWjFJjE6P9v731laDEy3J
2YyEdyCHFDHO7Yvi4kTs7vtMJc08FS64pL5/HahjfySFqpNRoSInhDRWhMWYlafIjTYkxEuqworo
Z/5QpUz1qf/9/uL/TFsyo9JeoTmHQ5wFPsxHrzI4nJjXCJO9ZwwL7nlz7jVx/7vijsBs+qXWFBIc
ZsTl/6qCNxoqdaiHZ6Po4Ogr3MkPEfzU0pEjDiUX/a7q+L6u0BJAAecgq3l2bu0zvdK4PYaRCfpU
rC/UU8Gz6jHRz3PYdBUnvNviZYX+ZSDPJw/4Fukezyo3tvIUvYl1mxe0cgjhQzKTFYT7mHCkpX4j
6tsrZ/g0I6/hPP9e2ws8or861cwvk9r2/XfnzdDw98iIqGMRE3RjePLNcXP0wSzTJDg8+rdxcd0Y
hEuML5HBeRcOz93VAO2wxYUB1nWs2YtaaQXvlS4gBSTdS1tjig36faWXJlgfJSiQYzaJeF4ZJCaU
ASiPM1EziDRl9CyJQbOkSosRbtAsoviQ2xwh9ELC34gkRGM5UxgGSqYF1qFvyqPYFAg2CzT6KxQV
x4A8A9xaFpqiWRbbcj+/ARijxrbvIcHqJwmgVQkWDqtIRk2sGrOhD913OVFVduvAv5A2CK31qmzK
PdRwTpRZPh2aXKWClnSixZNhjDX38bKo81K2HfGb4PtwOjzIOBMaTyjfsg0GtbubIBzxd/Svpfa3
bOPNL5M9jGmaspD7oMBXIQtPUWZm4Awo/pmReMII7sRApwczhAzn2vihT6PEzOc2gWqJ9c34mJpV
qW/3L+/ysiI2aNlOUH6yGBocx31a4MtFJIMqP6dffnJ/OtnljiLO97ROhyirDJWBV8C5pzPaT+jG
gBnkFhhmGLfZoI+A6ZUrWiBqmQ2Eu8ofrcZb+ziq/X3JuF9saHWUMCCIYemaq1Jx/5WdkW79Y1No
Don6PWQPJJGib+eRiWzNgw5fLWGyctaIEm/0YZZpp9kuLVYZSq2tQr5GhCqYh3TF3PSpaCzfK4Ys
rTrC2Rj8tfxuvzSeAH1u/tElRFisodCMJaGy7UdBlX33S6OXSLhksAe+DxAHhe0JLS2HlgSIHjE2
OT/1AykY0mPTZLFtNjoNOb0stT8A9iiTkv7dAxuHJiA3RLAEPD626ssWW0ufKfGSPF3uG+Uj5SkL
zD890OV7mRynTMuF/pr3NMzAlmbQ9GEtYgul9MbIYT9Gif3IdG2j2+gwUXN4/WsO6r/f8Xf8WDz/
ooCZeR/vvi7BQFO4V//5YPYVgxi4kZDkKuzdu4/OnuHisVvt1/1Du9ieLwBrnWub9nh74QU7RJke
fpVcOK+pg73Mq55KcVStbk7qzgP2J+JpAwEJiCqYiMD21qG1piyweDhCeuiG4O9cXc0wtwhMZYWf
uFWwhAfrxwU1aXuraA98pOfdt7m37TbgBWgGg8R6Yr3e/HAaz8Nu2M0L5uLDigSCxFhQ7ut/TUan
i3GtQ4WwjJPp0qM6L7UIZ3B7uL7NvWpH56qJqtgdJjStX8xLt6uvTvLpJoCyNpon2PQ92IeA/9tA
FVjlbrmxVw2Hr2e1CT3E/UDrBKRITRr7rFgBPgv0A8Cerw4tTTBbtAeYIHSiohHcug2YO/RqPSFM
sYASE4GBA4KvhHiUKrdV0kc0lwWwC/8rcEcEYyEyxMH4QH8bAvNQ4csjL2wDR1bHZgVqFapXoGY9
h+nyi2HQAdJiMRAANOVfV0Su5ROjfKbWKO3B/a9WZ77ntNDfi9sUL86uI37CONx5PKqPaD2AZPL7
9dBABCkoiqeTx4DaENjxIttSuX9WpNpQqKIAg+kUzXi/2C/UHCBJJGlEprAeNaxGqGeKhofRqWQD
PoxO2Xw7cJLoZ0D5IxDswOuCskfZx3/iWd4QZeCPtdhL/QlTQDZLcL+8dVE3nL4BpgO3j2ttZhFX
fmxqG869VUfosWqlPlkQnSOoraPL8PFXTo0U9uNEFgME0JgmVih2QnsaUlYKR7RrQpMpAyORgoOR
CvdOUZeGOEMvCkQip4mo7xIFGwcrpTODegcsKDwQoqAbw0nbMwW34dyg/TNShfoEwiQ00RAxEfPr
7tEww2kLuCy5gJYWg4XdN4pPUDLMSaH7cVM7sUseLYcMI/2C0Lw6KOVZOxpsoPLod+KmUJx4YHpZ
vijWYuNB6JFP4amhq2EuSBJwjAWnZJWsF39H1lSbUvcx7Myf9tvqxdbKv4Ih89OdJ+T3iD1oNRg3
sqfA/EJvaP6wvmy6hLL8iyEWHwSJGuDlsRe6d/Ddo13LCcQQ/4t8YPE9KRo3sAZIpQFKxg6YIFe1
DbtGu9pr2E1uqsgfKmzn0pLavcxwhlgjw7rUHO0SZah+QgPMyyYyAXs+9GjTGat9u0q57gsXEx22
F5R5OH64LUUUkb2osUz1LgxVhNAAZGhV+Uzt9u6LnqN5zG1pckGIyPDKO5mflIhpm7MJO7foOplb
rXlB5hLBXSi2PCLOPD1y1agOgYrSD/DKKgzcFrv3xhQ1sPtUh6GeNIgIgW54ATEBJupiptwxpZnU
v6S1ptaBK/f9TX/BE/0WuJgEMI2OYQUNc76jVGzPG1xWyg8pnAJUpdou9S9aElADMwfTQWLXkLpZ
/FU4ly/HVM2wSMdxwVPGjP2hdzYXTw8TDEMBnqb6dUX7zm/70btt1LCsFvp367XBgDIGmyoIdKeI
gdrHpUwpPPbjsNQSIliai8ypJFikQAItyIV07WbPDEhyfBmLZafQCxRkXp4ijsgA87SrOBeqjWpF
d0tt8IZTvTAY8Dn6gDyl1MluAxmraoBOko1fFT9HtgPPOkMh9Y1CrMqgAo7iyQPR6S9p8itzrBrM
pv/JOgu2e08ENkG/HxbQtWjCBzs4r80ZggNC9l3Yut2kzHhaUfMZnuJIIJ/DjimOXmyqCtBNmCG2
ET1KVq8k2JcA/dySftNmw4VUMwJACYmDdPr0PlzdAdIjZ73pKwpdsmC5RGhIHPchZrGTeklHWKhK
OfppsHQ+UzbBunPy3ALNS1cbuWAycR0eXm+DoiJkMnKANmFPR148N/kyoAKP9bPnvIS3gc6DYWDA
qm4UtcqNrLFuTMnegN27za10cKN2s//Vb7ANL2apqgOLoZFwkkj8EKs5EYjxI37CINI384btjTpS
tI+A7jEUu7soBUD8uC5VNrD9kS2Hp9+qzF/Q73/nwJ2SmpYif05G9Y9J1ibRxzgSsvuqknDjGDs8
6YNl0fFA9EdizTlXgEZgPAiqYnA74i+EUXRDFsm+DeZWgJ9QPBWeS0KscgEpBYOGeIsD4tKSmCvj
npiWyr55kTiAUPOgyb5aX6QgRAdO+GlmnPOaLw4WR0S7BfMACdZ0H1DN4f1+uD7OABNrEJyq4/+k
fj7BjTC1dMcY24fZhoGgM6KUi6vDnHL/uCnEDnyuPcL4UG7V3u4rFdHm2XO6BZUkCtaGbIev1qyf
rzDt4GxRjZTFO1KjHuiu723u4z1Xc1puVDwSFw+3iN/TQacXca8yFE2FezBT/DgSH4Iby5+NIkzR
JpoIR4pwjPwXExZUNuNW/Wqaoboi82Fk4qWTvPBavV43WH5ai/FBSqq9CGWMHyb8oWtCcYSmF+bY
KkmCNAnEZUZojh9UvvVZy/nTcoHz4anqt7NN+ZubtpXAgWIbrpZLV+4sGkyJpOG5BqdFJ4e5EZrI
pSqenKMcneoXT3ILlfeZhgcQAqIrjQfaFmjAPozOtNNqmqK+rrZvYQ7IwtI7oe9HEyZgv+i7ZRg2
3w7BS1d/V9rtSYCUDY00gFFvQHnwTwrS+e9U1SAPm4pAy7mCp6oIZWepUE88pj0VKSFkaA+QnxZQ
LaDwxN+EphyqJ7Ft0KtvS2e/2WMGByZXnV/7/mqAXHJf7JikezdQovoivgVbgiQ9G3Ry3hUAuHlR
OESIKTPMGZDz3LFPBddlPIRqi0LTuWMYLJ3kjWmqtD67S79QhOD87N7Gkje9wlS4QZTMjz6onx+y
6bzoJ12etoyCVuklqw2IvpxfZwUOC0GxaKdap1XurA7dOjEqnqNjS7oi7zalA9UDRJdqZkiaNC2Q
NmGlIhCi0gbqR9xnBlXjMX5rl6y7VUtY4bY4Y+JqaCUqFtPjFYsDJAnuAEoHpHR66BrfSaSGVsj3
RV+NJHyPo3R2HNGoXUFo5MKMdo2/Uu+2nnjIdGv0oND6TYkHRloaWrJxW600tyDmo749Z3og1zVz
dr9Z43vl51E2kz8G5yGxNHq1cJyATRN2Ys6AU+Vw7z7me/c1hy+Ht5SU0XOXe5WvfyIt8gnvkTcC
b7ujQCPemBwoUGRlc1xeQ2QpKCXCrZeqL/W7VvaYGjytWsM5D89DfU0HRHU8FO7X/STUCs7DmHap
W//TvRAzUjm83T0am0LLIOFiHwGT9S8ulNm9WQ6tRx//Q42tTnViSD0RRHP+2bcjpFjM05YZyhod
lo6oF5L9GFOYGze+dL9Z+up3EtK+zIpIe9XgPhLYKCslJXlZGCBNKlHUXCCiw42ZqKomNXgIOfDR
pRrPkW8yOe6svETJTlBLiO3RCooWwC7s+hzMktgfsksuhXjK7zLz3aX6PVBMncgEbCjRqsKNJMfB
xInJTslSUZJWAx8QOXNTRwoCQvDvt1vvf4D7YO828CPQF8V7ZNhADksjrSwGQOYoSBjqUtG7Mt2I
KkjNY2iDuS6aM32d1gxruxFN/un4ndgcz8CzO78qomR3geRAJWsl8lhcEQkYUeAFGATb34iywutT
3NGdETSorRgApGiS8RNAYLgSwDp1kMPmQupbOZRal1MnNGe2+C84jsFGCiIbkjCJplZ4wVIZmEAL
zHtizrEZBAbiEQlzkFP/Q8iJNf4VDIuHxNZhluB4oC1J7LqT+a/Yen5yLeTaYHJ4arpeGE5D0ZKw
9ukSI5rzPbdXfk2JDcMTFGSmfOeAy1Q/PN6+R7mOvQou8HEfzolTIVwiGVivb4wpLGWA3N3yCHXb
d8bhVFyJf+IQuZyjNad0T48fEfFiTQkGh1iyVuaHNIeef7PtFbzULXjX9oHsK/arxL1Ft0DsW2ml
JPof92Pf1vvR2+mBQ7A2duJAHCxvC1LRm07HxOo9ZBfZVBw07DZI3wwG1Yj/1JuzqXeDW6u8QAzd
g9G47q0ZhzPtMW5MMi95OUjzUlZB2D1tmhlzX4K2zRFFK/VK0nDWaWu4rFZhWZRkluoIBu8csdIF
08vW005nPG7dTAn0it+LMNegZnPHs74i/iWoJ9onSueT7xB6gogNO04AJsx6GpuOmMK87uDlJH1E
15AXYiIJ877dF2bJvnazNjd6vdS37M1f1nxO7dIh3zoEfPZxeXcxr71drjwr+ICEnqhYxqy6ySuT
IsalGcJNjJlFqiprFfC9yuahKYIsvNtxeaQGwJuNctDsdGm65WamukX3Dpddqx/t1yu0i7/fUdwq
9Z4R2caHnB/jSQzGcQWFytlzVLC841Kht2qfwOlMXycQRqlLtAMICOI25AR+BpnD7QeuwlJSGTx3
1BLw6dICA6NWh2h9xemrQC0OuybqxJWIW2KuYLeZyfkGMj/yTWoOaIRcqpxUligQCOYlZWEnquo9
YCIKGFY5KKUauzb4j1yU0OaLq86g3E8K9q8g3KOwRqGMyKDKf4ArlpwsZAa1CIWQCPCnfKYPHfpK
8+UdsQao0xPSqV6j0jyl/+L69WgV19dRcVYCZhnde5UXU0W+wQ05vw/6iFeGaDF3mqmm6i9KeuHF
Rs7rUO6WL0gviBNJcEhiHLaea5pOZavBZJjaISaiohe5b8RQR7BoaU2685H0ah30eiTU+KZfiYAo
6XEq+lxJ1gNRG6FFtKyN+nhPTlSOPNOqQxuTV5wGdxg3hF/IalJi1kcTUIcyO41P4sEqNpXZ1wjr
XKLxFaCtI7Ec+XrNbqvwNGKkKDk0QFsBnELLwpbQ8hWUz/Yeki+/y/gTxUAzr3V+vA3HjQ3Vy0v7
K0AQcoYzwz9k6HUi8hIIcZG1rhFrBGun6tTcQgb5QWWHliguHaWj/UGyY4di615sNR+d04QO2uq3
92h6jMRMiq19YR03vRr5QLkTvm3UXa53N736jZJ3K3Tit397+4W7c7q30X651hrmFcAdjcOk+350
Hic3Ifta9U+UXR6dNGozv/7K/M6Lt2+0f5LULlbN98mqhHbzIcHdK57jN4mdC/GcfeuCHLoN9zwu
LOh9XYYwpt5mGYSFwBCguohK661gHiPrc7NOeJmPtapbSAuhxvmEM4PZ/5qVo6g3JeTq6Hwrggr5
FPDJ7s5246NzXX2sW8Xa02aO6CtV03610A4xqzTQ38flAPDCLVFgA09x4m46P4wv07/CINk0J5VJ
/FMelgaJ3+iVBimc+EkyP3mNXkj9eVD9rf7ytdrNejK/F4kA/oQmciSlRXNw8m67A9Vc4tqD2wjN
M/OESP4I9y9WJZYgW3HZIKTZVsbnv+b4NAH9Rvnor4TyU7pOegwnJUT7rI2/46iJgZgcWyHhYJFi
AB21qMFSOhuU1xSYb5MVXCoKokgtxFaVCJ0OofHb/zz7lWvrZbQPHy+qdcKr+wQdogPnhMaPVTta
97JzIplEGIlBFKnZ+A3Lbnxwjy+nTraI0BUJ24PqDJ1DlhGkv0Xg25V5aVgv1A1KdjNxy+SjRb92
QOoRRUX7FVEAKIwqz8H50ykm0/TTicKgkbZPl2712N9fhqVL91S2qtW2kQQ1pEHBufaBcZlXcOTn
1n7VvtfcVTK4PRwk8io3mw7v4xoKyk8McfHviZ7Uj9EJC0GRCOPqV9vVyNw7pw6d306hc3UTt96O
yf+uoxcCwFfGtd1btS4VHjbwsUeQYTc7D685OQVXGAmPoDHcs6XQhSdpMoYPNGbOGIgnJqXpx/37
NOkmSChrVPmV1+gdrk6lTW2vTdpNK6Uq2GeKECAoRHsi7ETO0U3mkVcefhESAnYgtDz4DBtwIqYg
H8YrxhvQBIwZoT1qViS+eLjXVrGjoTVFtehHk+oWoADFqVbk1cc0A7D90b4Zvwf7dgLOG3VvPHMb
WvjLbI4r/XK34Bu942bfvc6/i2ReXVQWhRZEg8l3EAWk+M6ze4ffsSe6SV1inMGZ/KQmYW6r/x6X
Wq959YwiplkaXaEU/55/4o9ZBZo7me+PaYAG4ARKaGubRdAf9vLwA8J3tQ2mtT5DxL7R2XoNiqSD
kOYoxh/sKzNVYEnfXYS5SUiPnS/1/nunckCKzGboefCpW6WHNs0Vv+kmg/OgsKA6Gq5fdhTZdcgt
yW/4u4dc07BOo9eo3MUcTj7reJCsX/3bPBweX91TyYK7GPfxZpn0L+Jj9RWFXnb7exvOjO538d2l
4+b4MWn03pHZaL3XBXQLmHthFTrVfrputmtupc3YS2ZhnIaxjZIcHI5O3A3XiMAefShW/2piGdrR
WS1ukEkQonvc2YxVftshaBSHURP72T1eet/S+BkN9y8nriBDN4zqwYV4nWb5gn+k+tL5tA59oHlG
oWIM0RpYWeBBKuOrkK/Rg/nUI+nl8PWJxnEqIgEpRiWj0s8UxcDTGaonSrfmKGb9VyIHxN7f+G+Y
eQOiZAXnkhjJB7QkLTHu9Z4a/bxn0JxK5ycr2TCb3EfAFeGBCHnZPbkBo3ChTTMf0np7N+s7Pbtn
V8IBRzf2mNrCHG+2HJMOfYmQ6IV7WC9FYFkBx8gLAwZD8lMcGplnt/gw0/nxadbm9V0NcDi0PuSP
R7NAyWKOlQR2niFdV2e1U874re0wXZWADHUVW1Ifju1HvdMou+WqXW7YgBgUIzHX1As+zoNBKlQO
gXOg3dBYRCZPg8FfHcUjKBJQYqZfzOxvdLViAx1R6wGpHAbs0byh+fq2ygXrRF35l3C93QTVf9oE
YFhT5u8Ud/VNGJrvpveoWKVaKyJz/r2lllFyUnjpdMLQ/zp/9hvAviWrWbUaS/ZriihE2YTDCMuy
tr6vqYudAdNAuN9miWwESgSYWsE8Y3jnJfSlGWf26UDDuvcvyKnczWf/AERdMQvjCE1p6IpXu3oJ
cFSsWrLNT6eyuG72nVv31CoZ5olAfUkoQzX+i87E+sNMPJQjqghYXPuHnyIJx/S6N+vrAtEy9T/D
bGyK83dqGli0929jF02ST+ZgU/NNVsSIP7jjMXGbvWra3NMXkMD8eDFvw6+he3bVpZvY4VcBe+Dc
6TKKnEbReq4sPN22yTtTh8mGlybwd8bg7VT9rpT4NqthJDU+Y9ac35dpgj7j4WMmRTNJHJ7Efnj3
KyfrwTsjuRAiRm29SRwopdKnzNMrmSu67kDngHVpZSKiZQVKqATIIn1bV9RqK1aFZz5q8Pi4nzfr
cbfvwKBosFLR6hVxEvPivYUta3arw8M0HdyDuHfrFCgGwfeYn/rfyWmBiiWMx1mldet/MUbBuX1o
G4Ojl0wLJXKlI4osaTfuw+37Ycxm7zw9T8soDhe8c7swbXC37MrwRc73WxgdpoBgzuPlHoavTXMZ
947tGAI1USZ43s+tD6ELTKn1Gax+zisqgvfgEKDjXLRKtN5OyMH2DVYEo4jPoVVgD1EjReIaYtaE
dXkJCv0GT1tiicS6M4OcEkB6eX9bt9+QZJeRstMXzcAl616y0qL5ZWiDF3dOnXf3gGB7pX1z/YdL
t0rwxjiegQ7GSAFDuIS4PDt6sXOnS6hjbIv91eQZ2UaKwrkJCIYXJjVfHubH+RVan+0iDDpK18bs
QXGAKy2aExjWA8D5AGIIJBAa4SDXTIvt0rC4uJ26xr3/mj/ZjRA3zBQdKiTZg1K7BOAxYf2uuoJT
Ue1/zqPlaXf4k0w7gfcVOY5khxYxhN7G7EIUCeYA9kAY+GKoYUXMGiM02ZunLqHVGb3LJYEY0VU0
KQ/5fly13gDPNygg7+AwRPidTX6x6me2DOzCeHBefqWIf53WGRLIuzfW9ECyYYePj8mclMPKPKOC
s7duEDhQASzBXnQPLD3vfLQvces5LUIfr/j1xIkqTr3mFatDwpnL5Lb3wpqL+A1XWvYIZ4Jvap26
lwSzyA5vti6E+NHkQsSHU/Yrvacb050ObZ8qBcpdNMszgc0z7NiP5jjowo6FPDjNv6FZ7X1Hn1+4
Di04fpsKy8knaV6lFvsu7r/6qw4IYrsM9TfGWbQLY2q07aR7bkFDBC5BM6fg1G4unJRwtCLlffP8
Pzbxdciu6j4m117aMbqIMDMo5cQg2cK85L/mq19jAaGsNigDqbMkN2ECK9Er7F5z6FRv1s/7F0v9
gAOBUuT6cYA/XMQ/IUUMtj6WVesldyvqVJzICfunbuRdfUQ27eqEGIjeqFObokib6V+D65QxLkBN
3/7Zj7rN9r5z6ZyG4bjQfvp4tA4kNCuaRoh1pv6++3b3E4bDTyrmtRVBrU17df8yZvsjKkTHD6Np
y70mgUDqG61HLx5+4fEm2NSCS+Be7n370FSCggv5vHeD4t8/TSvQNctQ7MUjUMJX9vCdHXyiY7jT
2+7m7f1Tq9mGweqfccYe3On2uVfYGlzu32VAWDiuBiDD1YCdQE2OvlrYhw+3an8XXIETe5duieiD
kclAy9dOJRBGTFmIcpD4CzgnSmkvfjNxJ8+OpLvHE+xcp6h/z2MILoCt6LAfgkqHWRHtQidq3SCT
FnoHmvcSap+MkYBX4px5QRo8hvHw1UsGX/bcmukTJ78xaPa+fuglwWu92tsGIPb2gKsbfjtwjAdV
xI1YUItketgdj6D5L782CLsl+MXnJuZx5a6COm+APjpbp/TAsTFl5DF4B3c0+AwPWUT709p3UZ0c
lpfoTQ9vLvHqzxG4ldE1VJIVUzcxvjQa92mB7IedVbuG5GHVf/SPfvwLA2BWCuB6Bi+7MikvjaHG
XUbthpO2GqMK1O2aJ0YpRXOW8/qIGMmn+21BoabLvjI8zUpec3pBDWdTH1WxybiHwug9hyg6PPAw
9r+aN0aCXd2+aYGo0xad0ulCw3TXWBTWVQdnMaotoOTSY41ICoRZAIvv5A13ooXnBZ6Agvai67uM
5CwqqaWf9C/B287wZiGW7Gmu1pVBo7fq4eWffmFy6UZvi5wWkVIeeZPLTABrKu4lMLrNSXWCGm2b
ngufNlBqMNDW3eKIhKZ7Giau4VasclBuSY+O8cj+m46UdIQgrUu+2DF6xVbDrbIQmh021v+IOq8t
xZVmCT8Ra+ERt/IgnPBww0KN9949/fmiNPv8o+6eNhhJVZWVJiKSmmKhfY1QIalv4kPzGJ0as6bV
2rYrO/s1AUHSyTaPU67sOzjGuVGBFlp8Qze5JlWe+ikEMlkTRN0C1MnWMoC2Sp0BJTEELMJ18zaC
VAVHn5TLCWCStUDPA3l4kvcdwMKAL2CKg0kA/krzAvw1vMPBO+G9Ad0Py/GWokR2aMEagppyjjXk
TNap6pecknrbaRdvXgf4D7eEzXpciSux1c4A5Sz2trC7SszPmV8KfsA9Pmh2HyKcy3CL0YTY2mb+
w2M40mgpg9wX3iQN70J1ay8ig1z5I3Pg5aDHFWMLbgXQYP8E3Y2qpl/2rmyMDKEVH4e03QOUXmrv
apva12BRxLndU9Ghbk9eDeoASUas8w7hKwJCkqg0oB6Uaxm4q5TDym7J+wFsKQL/sPgKvc8pnT0L
PAchE3xUfAzqKNMzvALSXCS01parJiMvSfDeVwC68LGOyePtlL0DDcwO2KdveCdjlwsxRyDdrPjq
0SO++a5nwlIv07sO4a/QveYXfTun5AjS9dIvN+80uaDKt3fvS3wlCm2FFgQDr9rCj7oubz0WIL2K
qzvn/nQx4bvJYZKf78aXHpXFtf2c8qUQclEnCm6jXZLtlBuPerZ3Wn3bVj/bedAuISi05C9V4ipt
J2hZ0ZPfRHT2Sw4WPdoQZLPz8DlBE4RVMNH3OYwYXMVvfEAmlSAF+XEMD8Xe9puSwsU5gjrZ1W4Z
zrqep6KIIBb21n18XQDz9/AKJYrEwM59PMGNEizgTZUqyOn0LVSM2J5IlWJ4g13r7a5JoOFGcEcn
95NzpE4F6/5JlylU+EzSg+2MkxQxLEfCqZbjtk8Az+Du3JxS84R2c/+GkCajNb30TmDhX533fBZX
eoVbWBgTM6ryuKd4RLt5WvDgHFNHJwTjNAr2dfzA1HYP86rzZmtid8Yj27mvnLfFIcddzUJJqeV+
boklSFz0sK9EXj3alqnCF7E+Hu1dAQft2nyMLpSaR6URhbDKiLJnmydUIhIU0+d036UVbe9tmgUD
Rg3Wo8rkG69blIzAN/NevxGlVtY575OffMfcwRz0gHPtCdXC8jN12oy6Zyhp3qm1aZXbv3oOvDQu
Nr7zliwViJapHLDWu8NTf/UHHQFubatWCMrtWeNVv0TMt0be//rbJvSJ1ru5pp/SzH9F56AUXcAy
bWtXGrVvBycmBFIJ9LOhNRr0gkjd/4AJ1YhjnGLv7mYbL8gfGyruXim4/j1wGTLBveh+12F58mGx
WvYTNAayHmCvVO3DZrwI7zABpeDb2LSKC+zGfblfjzbVKS7ZnZQXpY0/kKHT7QpPjIR5dJ2ep9/p
ZVEqOB9EwQmx4Wg+7S8rstTKQOsDPkC/CvDrVaiOAVnS180to5QCtI18CN0tKdLWbrL8hb/bH7mG
jBzQaynYEGST9Gs/BgeM+j7BHffx1At/u84z5s6szl+pFv5qz8En+UQWK4A5gz9JpDQ60t5pG2TR
/EWJocI+n2tt5s/xt7MfCHHOaLDjMAuPS4ut8j55ROuYqmiH3jqEBExdb1NrS2SkK85rP0H7Ioqg
DMTKBQCfhwtAsQ5medqJcJoIo5cL6aDVH1ZdSnWLmEeJhiDxNZQUBFGAf4Ai4kKJB7q1J4m4MX3q
LFRaBIWXEkafWqJ57FS6tCKHkx0CRwnYsw9sVCWEs+02h5B3IDtIqxSlT4kLgkRBt4P576vQCE+Z
fyntOI717pLM4HIE0NQVgXymgCpBh3gBOX3I1ZxRAYKGLK6BJLGOiIHEcW9AgQo9VTHkVzzS6Izw
TEGTVaE0+kAw65FQQYqNV0FUQrVWQT51UmxdfNV7kgfgUDNVCQihMsBJ8GHwsNJVrTpdYX34Q63d
5IWmTV6FYpme9eF8oocr8eEjb8Vdw01HWwR0aTuh1ecYIA7NISgC87ZUmyBqQ/3oG/g1tVBgRLop
VV01leOEB9aGSBlfGVhurJI8CInXlpwFz582AWkKkoEGKjgk7nCtUW5PvMZEPPQl1HMlZii6mdYS
tNGhJMcfAOa6vK4KaOktTsimUVpQM1xDFued04o1NPE6725uuf6uCq3AZOmR3qtud/nXXZpBTZad
Tsof66PM0BGjHF1HZJAozBpN5GdTfO8PrQpVxIS33wJljc5dkc503OoGfRAla9+Y9xjF3gTUI4LE
1PtUUFxSXp20evUe/lCctVvVQJcnrDYd+epfGzX8oCOANRI8haCxdUYd8MXQX8Uzz2PTKC3+h8yc
GSKHJqMQJ4VIBbr0KIG5Us9wyd5IhEtiEEIypvgkAYyYjcxrIen7qSpAosGcJs2pmqOrBxrYWaGB
CAi6U5VtTsggSMwQB4BQB1hucxH26tRDZ3ZP8r8Ls872dlhXRo0yabgoexn/31RnsjMtNg69MVml
SuiNmRU6pqbrCQwhwJw0cBpI8EGCwjFCogtK8TxSQyaYHWAP1bJzNkMNICyoMOD8UQcvzixKVUv7
nK9gcHwk6Wzk4viRta7pxSNlPGQHoCjx+hGzjh7ukVYkQ4y+BrR9xI60Fpb/hlWl5w7du68uaQbm
n2YA5FjAC4LsdiVJEvx9qMU/XdJ1/IoUEMoLehE9VFNN6AiuQSV9QElOByTp151paqsQTaGbO/A2
BznKOvh9/vJzGiOjZRkImirMLuIAOq/AA9yvrpmaPPP5HJGXXo9bxuUMUx1InBh4lZeQ3oSBNIUL
rapXrH3IONRuEa4rn5RVSKqDshVMypAJCYYEbRLwVI3LzyjrXQfgfD0iJWD8uCfAanJSUYd6qUrx
xcIKX4g0gNTs61JzvAFAN2jUKEcyTbA5qd+piCslHqkYb5wKtEy1oMIjaQnCBI6UkDEFlwrWlgLc
kjtjJSQaDYk0wMAmE4CLGDFyVgAkUEUxllHDygpFEKXbxYTxANCiuEmkawSm4GX0yoyxpjVqSwmw
KcwWKj9Ysmmf6YQp1STix4+P3lK/hkCmwC4k65jxNL1tSpHUkAgSvZsAe6KV6FWTJIGA1l8GqDmw
XmlgaGOpWO0yDZO32xo1RixjqYKI2Mqvb15mKuGNUaGeqwM/4FmNkTevN1rIcCwRg2HYASO3GNR6
b0AjvBnTgS6Zbh1YxfzrkqPOeWVfTVxbjjf5eB8Pksc86zJnSL+B9fg41SYhtWfn6c5ee9Vf9RmE
26L76xZx7u++vhZd9ODK7mGU626DW3iLfjh+tfKivMgRvTA7UAaLBIoDO+dVu/jczJMAl1Xii8fg
tAVrITTvpk1C8YpK6wYu2G+0nYJSRoT7wDQAQeUTfTIx8iQFEA0Wr5o5QuSRG0n/MBci4QCiSvUo
JD7Jlp/jMzPoQ7syIAOZES3zmDhIFSwleSCDhuMIqzVLH7CUEqrS/TYC5AbuStgrSReooF+gFi/g
05WqNEqf+G3bkNao/dnwTBGnT5hH/mxymqRQAIHrAOQynGoPlWrzg/0HD0l+HDBRk/09tiDvhfmj
fQ9XfBtHmiPSYqqhitLFZy4DZem8iXo6WOvLaB8UJ+o0x7KbFCf6SV+17h6RVCdx9m6j7WA7AATS
VZeTIvaLb8sdfKTt4DZ6hfxqT2xIjcvCs9r4+4E4NchW81PZ4Kh5IY88Z3mCF6/0qz+rPWjiUdsP
+KkCAdxAyS+sa+VVluQGCTVPPAAH1yx6SyLBQTCDU8Gzu0XImKP9ksCB98ECIHnJd5oA/+06Vqf8
5tWIt8NyB9m2UbW7kQ+YQVEq0yKA4JRaeh9OusPJ4SPu+N1+UCVKIRaysDgoG6Lc+cEw1vrI0yDc
O2oUcezZJDfDapNVIlOn/lHaNfm35B5RAwkfyX7ATQqPhgUgSX+9mFSmJZaCDejiRCxNC3um6wz+
NGlIA9U/Lo9LstdC2nyQRDYbAq6cqCMC1Kde4RkPh794ZmfylktQPnLhjk4NERykXGzecEPmXT3h
ublcpW6CTm3G125GSGx5j1BwzPYDuvqMzvmZfQDfE4EjfoIuoTdLHTVmD2wJ0ymCs+B/yOFYpvNU
rqqQK0e0Q7VbnXzMlADbEucmquE/MEEE7yyv1I+RHNmx1caDw2m5eBLww3uya+1pwrdytWr9Ppaa
cBFxRp6jlECCLtsZ4BgviHohQPs+4u/yHTCyQtFqm9z5AKr6U+B8+jAemrG4Sbs2g/d8X72KW/tI
N7je1r00tz49JZBiciXIRH7x4uzbaQUuO9q2T83vwz4pj7z2pT++W1ZRHk4PFebu4Zt6YsZdqU74
tUnUBhdHnzr24B62/pan6Ql64Bsq9M6p9NcPU4vcUVpPnQuRlhVUfNS5gyW8erkWJGphxg9knTKh
PvPBGkYf2S4q2d7ZW8xQIhLM/QCX4e2oMc9pTKKZBiBw/hBOP0aPHe+j1hp58rJXusfqkz8SYGT8
XGc7ypCKqaCvXuJTfGfVL+XsFPoZv9Qve2VvP/oS8y8sU87cUM688MDZ/NOBaGW41opfHm4TKWK0
xPTKVaqe7OzyseQjcfQeTu/e29kDJEpwAnIeqLo8Ak09Rx7nKh6//JCKpU2ggVdTwWVrjptDojd+
t6L+YIiTslxtMbVxjLXHCa+vAzfO9IDGXYZTZQ9V4qWzB3ujhL3kB5YpjgPl5PbqpZCXFXpd0qOU
NB1xs+jFSv5525WksZhaOujkA/MKLgH/C5oPNsKnedgJ8YsqOa2nV/gTahMfvp6eC0nUCoih/VzK
ZOqjs51//AuSkpeGSXSRhkGhoY3EJGQxgAYfrlqNhApt0DIv/+qp9pyla5AqyJLKFxtefamGKllr
9pyceDVoDXox5URX9xXvEye8t7GdlaT8Nva81etdHO6o7vtqIUXzGCwNV03At4hXPbz9Rsurv22R
WNGEk3cZh6shYSu/kAK4nMopkQ8RayhRU/SUp3LDk4T/kmn/RPscVMWIJBVaAovSTRPnQbO10P7W
gaLQC/rGdMsGN//AjPz1Mv4Bf4DGVCSauvRtGDE5RxY6APBRw9xEX48J+9Uu2AWQ+JhHVNLTGr18
coaU+6Hj7UQ3N2bWSOhO05Wv1NksHmBpYjunQmtGVfR3nEOZ847uzVmjfpVzgKJ5X/diX2un7mu+
nhR9oE0LC8pBbe0UmJT0N6Ntlb7O7Exdv9HvWD8ca14kPST9mA+zshKw8gZz9XChnmPfHOdAyYI/
0vNVTzv7eiJznXee8R22picfOevzZT7Pu4NHUOd5tuVLYZYqDUtD7/4JHs6JuOIR4MFyDPRlPs95
WXdSrWfdwT+3qRoI5zqpzweDQ12no4en/hQuLn+68WI6E0SymSFItQ2o4ehBUNMMbsCgGVhhG11C
GU9sMiClzUlJbZaXeg2/7gSPbu/yfJYr65j1vNKaxlRenHx44dn/xQALcZ3HQ0RfCMQPDbIPlJTk
caTHri+JBXQl1UBlWEDxOV6FcVx1F0NmKE8RFng8FJpC7SQ198GHyhRdvWHYQ8NMnqIguOeaMLgr
kg/YG5KZeEFUKOsVmu7prZjBaH0CMBrHvR6+aM7h6t6udMv49ulOWlwIiwP5yiY5hI/LB3MedT8S
HaycXg8tzxaNLod6fTUzoqENshImOJ9OC774QuDAvF8jD63MgFqRYUtj1hQfiZ6AmGdkldiPIAmT
Ytfmlyo9KHx49KRkIOi3cCQpcl36ORdasr2gVRXjYlwiJ34cZnr6iiUZlyg3bumtBvP8Fhbv3Qw9
GMvH1X6YPUVrUuf4FufOhWTZLt8orb0yfY8zfnXdPZ+i42qXp2EuefFid/ZpAwk4H9xhAQkL4Qdw
RtsvgEaAUygQqnyXb1m0/qq4bE6dTENNDko1Qx5vygoJUaMd7W2vWYeZDlMg+Ur6/+ZwWxG7PrPH
WM7w0wGMwwhualqnMZL98QJJWrY/N1rQW3QRsyboshDGix2GjQ0jg0gI/y/iihvHqwU/9xgOgWUu
DiqKOyeKV05Wb6XAe0dOok6M0WOnjX9sKZDH64ytE2otDAb1wYCZ/vPmWurznU2Wao/V7B1dYhTM
aGuS93vSqx2jgB2HKMP0FlLCLtgLKpuYlQWGt1S7hwsFuQesKkt4dQo04RdPQt5YDsHaX1RhALP9
00joTpKEshE3i75CNB3iGXEGXvLKYJC8cutN/X0xAy0n28fGhfr3ouryUkzVupIsaNqHoL0PDhx+
zklTcRBywZz/3iVm/mBcWievzuW0lHZboe/nEIr3eiTfzMmj6olkB6tRe6MWCLuiduZouACB9GRB
LVhlSjx+tUkysVmNNO5S9mIxjDTTSaRpY/q3GDN+JspEV9Lyow3bZivjvyYW5RVoBg0Ku5SyIwHM
okJtE6DQg5Xm9SBKg17h45wADOyWOjgZtTIJjBrJz3tU5PSQHbpHz6hKlZmviJ0hNrIbHCACr4E/
ZfCultzs8DJQ/yVZnA2V7Jtzbd9wrGRqUcNGiJD7MOjVWbhCaR0BHhajU/3VlFj2gA6E2D0wCdO8
fcGwyd4Cv2OugG/wZW1lDzESZftv1CExAlExmNTB9SNnwKMu2GSZxgaR7Yp7uKr3ZKTF7o5XDXSN
WvU5XksPU1SwY25iFqnuFXndxcL4Pjh/TMVMTX6MrKakMgXiopAj+390tXHoQnQ6nBTE8qz5vHYe
rSypetEtsNXU3sgqwi9oNUiwIG/5REK5g/IUFrtel37CCW9qwGbUwh9o4VihC7+ifKndI1z1MLOr
RaPBhOlxcjRPoLNJM1qEPLUxmjRauGMrFqcyjkMlEMbjmLnW4l+vV0LbS24oPpl6K5Cs2Hq41TgI
0yk9XqapQmm334dgStypDN34KVVTUEMetyUi+UtrlYWMLkSKOlM3aw9ujtnXeBP9nmXIs8YA61Yx
cxIPhCYigtmhTix/hHQJgcM0EWuQ1C+2IAQkyfiuhuOnh4HetuRwPVyMtHFZSKGQw8Fh7JuMh6T7
QVT5Ca8Ee5GkK+6qstNpuuZR0/9V0jBkVZRx04EAwJiVaVxLhp6Ow7BydW7KKSrPYpIzRZw/PUex
R9opQu+QOqZ6sN4i4WwIU8QLNoLBZHemyEDjRFFtZwHKr8nGmfDiZqdSS7q51fBmPHbpI6kD0v7M
IitilXMdy8t3LVx2GaZnWCRsbR1QV6IbDZ1r2JoJaVgeAO+8QQ/mCmmZD4npibj2I5w/OSNoBrIO
dN//Oej1+vzjVQMejVfO+MwN5WUCi6XT3blmehhPM53EG5vUT4/kHRY8rjPt6rBjtAyMhq309Bjw
PcKnMj7a8tn0sS4rDbFuDGUOkpdDoheNdZMcBqFjO6M/KgYyJss4/NLsVRKW0eejf3cI58h19QUR
neIeMF0Z/CmbuMSd8PyHw0WOzUbWTVNZk4G5zCtUfGaFnH29P6hVAz82T6Fdl52rDcsIN7ALTi6E
QQcHY6yk7mCuBdNDqXfLDcWWg1c1WNJiV9pSnD/7lLClCAOLdTZesMb1lJW8c+yKoeijlNr4q5Gz
4ANWD5n1E4z+qwtwDsq+1i41UcZExwTfUP7njQOHC2C4DcURk4/kkNm8GDLv7J/9R/AIdvV89CD/
E4EYbOPZgYfWsQU/WrTsYzF8k8CDCAF8kVKorQ12tfd33oFj5xXD3LIYFsOjS+mb2cIp8xKKhAX0
Obu8D79FDM+5NffusS2TizfN9KniHM84zQIuMScKEBs/u31ryrzx2TyhY7DFPwC7Olq7TwxxgDcP
gOcd0nIroG8L+GzpgM2Yxpajzm+XBjGvRLfzX2RRFIFZgfJaKjWRESUTIaRfcbJW6gnd4pH8WyOg
8J/C05YVLkFKtXW4IheATBE0fjU7QbACFq0O0I4mnaJcBtvriw60iuNEHhE7Dl6JsCIc4gKltCHM
Btwg8r7wXeBuw7oT806NcHeNTAj0RHH7mwmVNnP/wUxD1AWFblFfc3DpAY30JdmZHb7n8vdE9/m4
ukKR0RHhY7aCKydkz9C5M6/IsU5PaLXXwQO2Bg//2z2DaZd4vYyOKILS/d1AhFJnhD5oEzqFV9og
qZnVsALjLAdKXSDRSAhk//Wi3VcAhSn8ygCCp0NwlGnosFrpBqyGVztG/tPceY/mLr7x+Wjmw3Sm
3YJHc9/Os2u189Fdnlc2Og0OgzL+xCgzeY/QtwzWva2fjbLRDtwsCDL0CJ/RoZmpbUE1C6tPToVH
VFlgT4Ag6vn3Q29E1CJdD+JlqG3JPKrqIK9YMfcsVquTBFUFpdv3JiEvbr8oSPAGu0po604oFa/X
UNVF9iJllKvToALTF7GF7qa8UlIXzmrtxmMlh+iIg0nBOk9J16cG4lQbf+lSk+45NL4RNR5i/Bzy
quYhVp4qkLJxGWop0g3aOyqdqBohWr7QLZq0iakCSG4dO68tKD2vlNwu6QKJL/yTyqWVgdJlCiAU
E2j3SA3VDiRcJryRocniPeAQLxYXNxMC8ELD4MuERw+XYoPSwMrtG+1qvSyH0mAUSlFJEW2cL6g1
UsSRPEmHzH7wd3T2FOaKnYq3DbaBYEFS71jX6QFpmMaVRHIHdKxAtuUOpU9CZ0WQOJrbh066UMTJ
UBFP6XEJroiqJvKuaPvbSKGRRvHfp4SPpERIEg9+Hq+J4Ed8HpxhfhQiacXCVuMROSjAolZn66eG
UglIhZL42vCzxjFNNSjttGug8xBcV3lwfjt2SEUVM0zOGtC/tsAv8TMq7FU20BsLq4zAjtJ0wtOf
AsIWI+E9FmtWNUPgSuw1Gp0sejr6H9gY4gHSokiTJ7gWKZNfugSVg0MSLldwqgfnNWGQ8YsYefRt
jtwKvA4UpxG7ltpBYtU1IWUMTJsG0ANQ0tiScE3UoypNu6pLGRMxzXEmPJvBFGk5Hci0JqfkV3s8
jVT4w78HITA0s5StUbVd0PAMrim9/jHiKLVYDb6BykkJTlayotyvEtAMNo9XLpskLwWnLdi0HMoX
Ol0tRpUUdDvSBaHAmlSYn+ltWxJ7lRnSYkt7cfep1Wqu6bVo+8Ii3rRpJZuoxquOHUwLs6gVBnMx
ZuF+h2LnlVd5yNJG7A0ktWq4MgdsA8f5z8+hvaRj3To1yvEd+ycvKU0HlD1AqYQYH9L1bCG4Pv5h
sPafsMWe4YywSoekJU2ik7yQmp6i/oF3qI6AqPsy2FlHIgAfFF9kbHAxTd5AcRDTCFTfRkGmQkgS
anxP1oOYT36aPBTdBAjh2GnpUWBIEuOaGA7LncqfZsx/vsyYFHUX4p6pMFLBA8mIjAlFRbNEpUuu
XLuS/FqdlCQ4GCNS8gJ0aMxxtCkC4n0XfMyScXkYd4T8cYVJWxCjLmL8fCWRTGgMDEPRqgK9p5wi
/BK5VJqFMkNVtg9JcaTTG+dUQ5mz22OykbhNzClcJj1c18g6Roq0jDiWnsCMVEU8STj5sD8MI5kw
2u2Z35MorFJ5IrUqZZF09tCXhndLa/iaV1pQml3/+w1MSAeV5rS6b1Efpy0UBzebe05sU3DIeM2z
Lm4srtHk3tA3BYdS8rtNXq9A+EfETwJJ4a4yKXp7RFh8na8SNVzMkCBEdBzdDXNlrLN+6qXn60pQ
mZY5chpFEDo4IVkgvD6i4Sdaf1rcapyjtCck+iqCETBKsA5SIdHFXDoZ8wpaLgoOQM7KLZUQTTpZ
gHbhd0rKliiDIER7hITUttG1myMsUWpI2uaVkPUuQZCEvmF6teZYs4uo5M6zC77uHY4wxV4qJlRI
gHio5qFfw35ps8d5M7hw6kagJspFUF+H2nOVrc+aKhCAP9djOClyLxHfIA/MFqv/T2ebD60SBM3C
N51adTf2zKI4zgJG2RJIbn3yPQozjJFV9kfpeRGpohUZC9xe+YcMBp5yTzuczksT7+1wH5W/JqB3
vpRLlDsCmc8zn+SEDniL4ofKX9TvNHdpw8kB6JzveiuC5tGWxyHDUOAVo5hEleotT7rHpq+p8Dqt
uOhrNkwLB1h7P80mPE1ahjY3xHREIYIcpLNMM02vRseG4YKXNvOeooFmMlKN5n5rrTJjVJ5PS2Cq
cyUJuUYtSi2p1LgpVlEcosC3SSxDJCyDVZJ2g2JOLayfT1VeC0tzYUrMo8ZSOHEHNe1B6ye4Gi9C
9T2YRg5IF3XNYqxB+5hCnan6CXLGh4yDcGYJ9l87QHqos2oQjH7OKDDdG3hUv21eoT0VHE0zkfiM
2YXbo3OXARcOUj6UcYb+WxraBuWwKkmZmjQJWUhc6W5WsMTi5LNXOZMfkjOUNelqmn5muqlmubTK
1SIGzwi5a/QzcMiF7GEnaOprjnfQkpVDhD6FeX+dlOylLl5OiwHBSf+JU1TN8N/dw+6yMDXTr7AX
6AMTpzdc+DuN7oIknCZVhsnbO9mNgWaWEmBKc5hQVBdV5fbInUsLrG0yt8A+zGBrY9Rby0brAtNt
zlwqLb/UJRiIifY8lWsppCoPwiimT1Ap03R7xLRz7cAL+ghoYTB1iW3ttbqTZFDQz3VL4yt7nlpT
qUGVctm6LqXlFDL/fJJ0ukLYafJ0dH2AVVnt8p4FxbuDG0k9YGWddfN0tvwve41dFnc99YPLxGuQ
cJVm/iAgOGsW0bKkJtcmimjeKUApKiKDz7YRL1ZKLyro/ZIFT7vkYE0jpRc2nrKFpMxpHghgg4Qw
izlkbcPS8Ffx1u+BY+T+k958k39areTAan8iWjSVETloZqNilDRYB2djmumquCprI/ui0IjaZs1Y
KU9duiAQdzV/NX5fdS4i4B/yDguNchqlqxFNmmNTsoIX663bWwJROPCyPLI4xmbwx0tAYQTLpeia
Kkld+SYMgeVkfDJ5GK0d6W4S0mTMmDEJI6e7Cf/RzfibYBNgVHgQlEtvsQkWukWYBGpiieqUWozE
qkyJnI0+m7Z9WQ9+pl/l6CZEliACXfIrADwFhUznIN1FhCH4w3kHy8C0ExwLF5uJSMc1dWYGqUdu
UjmC1g08DR0xeSd5DP/BtjT3PpG+snVoq2M6YFlwuPVG8in0Wkxbc3qyR1gxZb2mIE5RMRkFJ3sy
GdE9Rg/Qs/RgdbmTP5eeCyKzvJ/+pqbTso3UA8kFpkjOLjo4ICN4PpIBEaseCcAd7eWBQSzh6J5B
GKB1BFRAon9dCcTqeTg8UnoWzoO4gJPm5JnAoDdf/tvh9uoWav1xQqw+LbqMAWHmaxXv1yW+R9/k
A1iNtzBtVnXKkk9WWEbLBATzCkDBoFWgrSWmQIbwTUEcWBMTHZlL0wXSZRpgQ6I1JPFn+iXAE4I8
0vmy5iQBTKbp3x7C/0qOwmigLqwZC8G0t0MP7789L933LgYywPpwLeroohprCTOt9qSRdJS7aZZE
m9pzRFWMgkIzs7iHmmmAErl8+edya7SryM/N9NNdVTsxq0uVEjJ3Jo0ERmvUApwp3dATCwyQQADW
ICzUqGio0m9yL+RgWipMKJWlYmoB7+VrWp7QS57dIP0kX9GQy7bB1UOWkbQqpBOh5GA94N0jp4Jd
1m2SNZf4iW6aXEqakpNFScO9QqSNzFhKT61aM/QAhxEFWYuv3np6HuwsRlUgG8F49Of/RxGVuFUR
cKJOpguERbCupvzkBzGt4IyKbZj/mquaqWbOa+P6mc2lbLYcRdZikqihywyM1HGuTTjVV9aVVSIB
/aRLJjlqcdDYr+dIA9IKjwZ2/IQMCTX9t0EGvAgo5Em9TVXaBAzG0VB+S33DkYgnUahU4YYCuKJX
8VrUXBL+FLZddUrEpPF28TFIoY+jlfGL5GH5imj0SZqEkTYbGVndvf/FA8My4tvIfulTfpKKTTNi
FvlLbIEObSDYDgv9K/Q2DVqZS0Muk/D9igQYq5AFp2WhMB9UEQcQJRoGvyJ1R05XtFqzaRdP8VMW
CwVMvydEJlJ0cCcFldvWX1HVE+WmyDJSCKNlaWYFkW7eu3RKKGpqucgZTQ9SrU6+e3E/bZg/3EjF
YocO8dhKQIs3KT95FNJrlO/8rT85crVjlJ0qgj/D0VLuTbmPNDn4I+GnmEvTVG4MS3ZEi3g4lZqX
yHJiBnYbTGEq2bkGzfQcaBqC/DOOyiec1bbLl7kNuhX/WQRBZMuUjN9ITz0RR5V8pSpDQsvqU2rV
15pa2ukgB+i/nAs3o+LcDGLy6e/AhIlFNWv/pEb1dyBsSR87Gv0hilUj+YKKKPcQFnINTtcS5h/H
BxCrFEXvqO5Jyw09UW51LkcC9Bf1E+18aX4d1/RKaIX0ZxOKHd1KMkcbfgPi+uDkPlhX9Xa6Y18h
HTHcG4YQaisAy7tbDTYQ2D5wUT5BOSyHJ+9NFvrD9aFlhZeZHqy+Wh4qdbn2v8bVZ4QCf0YuUJ2q
7s0zEUi9kEgbOz1ZSDUIy33YE96AI0FqqY8VnU7Ca6zOHhUJNF1Run83nx9aNJ5hXlZZebh1VwfN
4VRq/cs0OZsAXhkd1UqFYHqQrM1T4kmzQC88mpJP9kspJSWWHii/qgYv+8PhE65pW9pzb5RjOg+2
+GnM+I2LbqLpUK29zOQnWBEya2qAVSX3Ky0o0GXin7+5DGE0jUheJSpFRdjEakEFpZ+q4Apq7+Ul
gi/UJPjU5flt8lps2c4WWdRyV5vFZiKXWq2g761z99a/9G+ilSMfw1cIq0+EdynAE/OjfESpGg8B
/WFItKsDaE8yihT/UPxnD5vZx7K9Jt+4dRDBP5mPC5Wcmc2fiqv8ime9Nt5n46JaNMs21/vaG14k
GWM2TO5D9wyrULxCftBvzQfJFoBJD4I/chIHG1GcQrsIF68MjRGsYH/GNqZ94Ya+CmoEG5pB5u0T
pQhkF4AnpAe5cHxDIk3l0XQoIfm4Tyrl4RcqP6unbM/QMhm/xo/xdrie/8alv9vG3c8/T2ePIuzV
eZlvrgDyLCf9+io4WeKuqv0zH7NdmMnZeURyvnY1Z7/+Xn/H1etvb+fjZ8leo50i8nKOEf/aBfz0
p76BhD5b3oGswv2iqwsM9EmO45xcE6tV6lRxWmcQRt9RpoYUR7Spp+UTVT9u1GR1rJ2yn3eL/szg
aXIGEgT3LFC9tjTM26qk3GLVSSq4+X7Bgx3MISAgjFziyoyr1NRpMNvJYgMSODnV2j3RlksQKtfg
a6uBvVxYUuNUaDIuQAR+p2oxxVDcgFgDoJ0AYIBwWweHEABMLwUnEhtD4FAK2xUPTBXOHG3VAdYI
6BDw/7MWshlwr9HmFVZP9Tltf4q6lFVQyhm575aSJ5qv/7DnY3wupcz0yhrVBF9MDnDWUYe9N/Kp
aVKJzWwaReeQzNE02Tjti09cq6yaokayei5bHDxlZseDrMmq3ip4wP9BLZlslfxsRTQKPD44UWlr
c6mtKtE4juKh3lu5J7xWHWTWsXt9FEBRgZQcmxoCadGnsHySs8RAG7TZtC0onSnvRUGsElE4KcRK
iAtywfA/+zpJKyDEwr3S+6QuvjLBZWIxNrA5aqF1ZX10rXqEag/ij6chXHpuFopepmShvBYnZKJj
lWngrZBhOZF8gQPLzqYgjxuppE+qUKptT4MDMx3aMILUZCgUZCcGIIxXrDScRrHCDVIhmNTNVTdB
6QehnNLdQI9RIlulpf/gRAr4ji1/OsWwkmIgepah3UdkIEU30ROhEiAnm8Ydcp3IKuBKdbH4Qfdv
q1KB5Xb+qhA/gkkDj/4XgHluBLUueYkjwGPiDsMZEPrg5dEdHQ5uLpiFxqtGoV2ENTVTSJOfSgCn
iYMcp4l3RpYODX3mkUZBafV+IpAwLgsmveiM3+SdbgHXi2J/TdMyUWCu9o9KoRbQK5Y7R4ZiSAgM
YV/3PXVaNfjyQncuEGyqM38kxIXPNhg35p42Y1UPS8HDK7Y/bPJEPMZxfngXjqd/86iYjybyMaW+
Sx4d5NhIJVuxFCD131CKf0OGEepIOJEf7SSy7ZeaSrTRa3eUgJfmolLtUBCkL2E0JqTTS+ucbSxW
yrZ+Qyl/WqLW8l7C0zeS4E/iFPVjpF0incC0pRVcVZ8gQ2kj4bIeLIVCqMkh71QkKc1zRSbyStEd
ZTo8cb00u8ita6GqgP6PFke4SWg1xfUEmDElhcXcZ+kSv0FCSV+SuISsMYGXlrBSM894J2nX0gg4
ds6yd71jvYzhZQo0vq0bBcG/C8CCn7PDNvZLTyfzd27R6oayy0FifSs2qS/RCFtcwxruxsd6dvBE
Og39WOjnyxJufG/X28fruLC2851vpzR9rO1NMusDrW/lG2jIeGX0dv5KBIFbUOwBOr35YX7tlBJI
qndgEtgQmjpYdgHjO8yvrODWKLFqjy4Cfavnip41nf3d/vxZU/S6FqgaEAFdk9+9nr042gQB4vTp
dzVAScXLtt7xjf2KXZLNtjo+I1C4ug73LXZOOtho415WkpwudP+jYU6IwEfh11nTVswKLLqnsUXh
IY7eCdhxCzr3MgM6+03FwmUjqNBid++cqKmTMt2EeWjC7CwwftFMgI/RtAZnFIirY5o49TYLlE1o
ilNGsWzdyrXfTDW20e/Gyb7dQ3/XuU2Q7lw7leRYdqwCCp+P5B6/l3g7uGF3suSgKT/cpcMEJSAK
QLir4D4s+401S3INqnx7esxnabb86uXpPQMcgdEcP/oVrv/yV+kjHfW2v1n7fkd+yM2hbAeThz0G
jSZcBFCDTgGVvYJ9ejs/lK0y9uUv+0WP5H63b0g6lxFervy9h4Xxer4eFqDEXId0syoAYb/WdpvB
GzQ04Z0P/74EQvHYXSN29Iq3mNmnT5gbs7ThY1dRFL4GRageqA8AhnpA0XA/sOT1HNFIXgnKQpCC
i/aaZqqgH+gSnmTQlSGN3P+gfHGjERag6+anbQ0o35W+vnVjaL/z/PzR5iaon9UanhQjsMg8/U9i
AVRnaN5wou39MkuY03qMWKHLaz03euyd7OA6r/aKTVruoeznrWlLgWDu3t7enRuO+KgYHxoVxO+q
bRQRZva7ewDHO84ONn/K+18mBx9Bg8xYSP5Ng/w9k6qLzHhMkLjC2bHiXZ9uPi2I1K1TxwJDfkBv
jzImsIMCu/xwr/tZqzY2wfHr4UThJVaiJxJLdOVD/gCtluU9frZQVnviYcEeLtksWfyi3OJJAxnw
zcCA2MUsf7d3CjvnvgNl5OSXsyF/yCE1TiaFqQAiepAfIMR2/5LYKCHG2imi8QJOrdB8MNpj9AVQ
nUC+8e7t83V8WR57uqhvaQ69jy+i3c4Rl5TeCAWHd7/8rVu0w8mKgL/mfCg0YAUmN3QG8EBvCELv
j/aGgcbFpWXA0/muuKn4cPvVfl4oOMUVtXgePGdl8oznHMbeqOjJulDerziHg8+jkMS5bLyn5VoU
nYYs/B1n+XM22GdyfSUPEjeKYRlwvMtKD0Wv5rV561tgii7jG7l/4lbA5OY14I8XZ97+6FW23hso
XAEbZ6OitmbHBUZDv/aXc7/SZ+2H3EGUv/uvfvbG8KBl2Sv0kE+McasftU3ni+wocurIAmE2CY+x
ZGzWw+f01UGlfPwATUMLgg34dacMwiwsexegi1ZSHEnzBvMAiHaU27kFuEnwMeDAE/ETSxxcrhp5
tiKmgVV76/8QPT0P7/XTGNG3y/j4hXXwqdr3Va6X2Xrlwe3vM0EdqHJCd8yv7Lw8gkwsa7BCqDe+
nRdSFcnpr9TeJ5TOCw6Algk2YYsH0r6c7OM0xxo4NwnxglM/Mz4z7Z5y0/MbZ42nTzCEwcUVBxvz
jXcNBgYBb7xwerjDjhuwWVzZZEg+XrwKHvjiCFpjL+4Vepkvct90HaMDS8a+Jb+ckz87exh/azeP
YBaQZuf1cuhUeEFn9kWr2llM5IKqxQXfknr8orT4gaLvn8b7m7/e+KigWlPuy2yFMP2UOfew7O8U
JVP0Wj9gmHCqj3Z18Zt8KoEc7PIlqHzqW0q7ocUOOsOiSUl0szwNnskxyfQ3g2d4i4/tWRf+ThGH
aVXp5Vf71pMF8LRPN3dLALNxiEkqNObYaKqU2Z5X127hZSMxOkTY4dt8QHxDU2FnIxYxm7C5U5Cp
KvoiwMlDSph/8VSIHsa7DkK+PVovF6WWgAjUDfbBTj1hq9RbksPoPChAGHwgq4VQb8x9LWkd29bM
f4Pex5Hkkdw4apZbp0DoRDrw7VzO7mXX3rXZIx7FwSbbKMz86tGv3JvZSpQpNIgQOQvoEzjJ8/wA
gaBpZbSbEI76pYd3Qjlm8iz71ZL3Qj3i4x4v/8fRee0ojkZB+IksOYdbHMmxge4bC+jGCYwjxn76
+TzSarQ7OwHsP5xTVadqbmBpK/uSNTUfs1Baktcb7dAzHoRN+sUtEV74buJ9OOBI/4dFCTVP+fPh
geh0k2agmNPmMx9PsIKLhHGjhnvIxyVyG2HIp0x4CeJzUjAaQ0nAOh6txGx0bfhLMbq3iv86hEbS
9/s7nkrnclWt61X+OzBrc+P+NohwUsEhky2HGU9dNtwPc5z0ARiIcCnbyuoW7vWFteJ96N/lXwFe
oh/p+DNtgu3FO3F7ZuwkUkWDl+7xhPrPV8uTV7aWfhOwEVRnSYKYkjvfML9aPDA5fcDlzsN3dqWF
ruz2mjUTifQszVboTvLxe+REVca/6t1QbDaI0Y4OwlXtNAk+owj0sb/WKje5ppCzaLJo2sTJ58ek
vKW5xUyaMyn5bxm6f56xX1HKiVRireIO1Grt+Kix16j4SwxwDMAT7mrKeyYVf4tfjnGuD0JG2YfA
dhzyuDOCyakB1izdUrviLZWecfGQzvU94eY4c2vIdKOETXHq4bl0R/idHLUzsN2BW76hFZMWxb78
IxlFHFegipqVguDEJdK9bIMBGHNiNJP+L7xb5+IX6KSsJwRXd1/ZZ5JSuKoOl49B2/kXHkJ43WJh
qVPVXDSvqfEKsq0QOkPh9Ax3FZ6Ishz8Kh/nAAWE1AU4PVY6BuaPERcN9ZkPFe69ToRX7qxvbaP8
qstwS9TIl3LKsSLOxsg0jQChfZpP+IdJ0/e1VceDbfy35qr+xqfHEY/i9JKzJw84gVAYvAizoiuB
+8ls4T8sY9LW4NNI1rLLGSMzsyGvjO9ua+HgApSKyfwb61+QEmlBzQU+J53Gv/ka38qdatnhkfAi
82hdxw/1Z7xcDA27TXyVJDfei99+fmWIVuqdiCzADldIm9qMeAYZW6vZE8/6hDrJfvLn9GMM3Oec
Imjh1L2nyaQ6o5b5Ta7SLxgIlWhUeeUdAOdxwMjz3KEmIMOj3al/lAo4uqx5lMlW2BUn4/nffedL
Xyhb1lWFQIf+5dJcso20LUApVWo9lHunBkQ3dfiAmZ8icvxgJj5MAfS++BMomRR+pIj4GXwRKEbw
DIpMbVLg9nQrscNhaXIn8tG4T+/DTtlxrvEd1XTOSmyZf6PxhnUBdEXSf3jj9TbE494QzpS8VEXh
nSMI76r2Tzm12/qv+zNwACwO6NVOHcefw+lnOm+qnHnyY7B1BOpgR/zYAtAxErLUYzK7AziIBRrF
rFvgo1eEvsnwACnSU+U3u7N9RCSYtRdibX3k/9DRHEsIRb5c6dRYEgFWbPPYrRgWOz3/cOmtuJV9
9fBGqq1uBAzi8Won1a1jkU1jHHPQh/cut12GWE1wTM7+o9mPoZ54omaR3WCilI27xWRJm+N9K4Jx
ys4AQf5evPAnB1uo6VwxNE9jm4/EXcu9UbP2fjAjrRo/OfaGYwGt1R5vm0oxxzHbs+Kdajh49pKn
rjzt/MAPMgDE+CyCp4q7AvfQp/Lrj6sLKw686nsw8eMJYGTUt8vaB6I0PYkJDf2LSXv540e9/6j8
TsP6k4fr6MmsG74igCEuJ8s2TYdQxJbBu9zBozjNcaF246cnD24JsAK9iY9f0F3KxlMwF1QWxLjQ
PvKxmGjqcj+h4x6AARDSmk5rzJ+4pAtu9YBJMQtKrkA5vK7pwnz6YhbIpq1eRjMnprF5ztJ4sD9/
5DGve7D74q+Ol5bqRox1g0F+hyeNvgFq+V5AZDFlh+vqAIRrOG/UlBXWVtPo6Qqi82mDd+PEf+Jc
dvCM5VdGdumFNKovu6UHRhf9v2N7niqvY1CKymdmXgTS1M1JSvjPY1pTunx1Gk5lhl0yxcmv2LNt
qhcevA7vu8LsMVrImlPCsRLSWtqE2ZOkwswek2OehCCnK1fdsSoPNKfcqSSUCqBQl6RdGIgiLp9s
YWk7eVhHKUOE7a4O912zSIXZOCSWfw/dvkuDHsnbd+5rRMdlfjd/YSg6rNXeJjBS55+tjvUTF+O1
PsX8Icy1QOYpwfu7BTDsGEFQOpt7C/x0gNOTKfN1ZKIIBo/6BXOsJ6zJ41DoSwuTM2TRtIOoJX7V
RbZXuMS527xs+jqLG9qq3lg0wBQKNbvsiTKWkWkRDNGitNzqteVAtNTFuAqy8fvrSPytqXDGJxDT
OU5fuknUcdW0Jrf3aZeGZ52fxQYcnEXUXt50771XP0aQXOM+ZNFpri5On/HS6E/40lNOKTI+cFxF
VwByqw5oH8whUCoi0qe5dX3wuMPXfCA96zET4Sdp/Z+ebq16mnpwAUqZ5DI0M+z6zdwfzyJ1x7oy
Wh9JhcGTA+bA0L+/v2s3JFjiNef3smpfuUsPVGZB/fqjNYllp8tdE3MH4FtUu+lUAoqrXfM1Jwug
fjodNB+/sdllrzlvM+oSu8YBFplpNx9Mfywz2NJc4nLIbe9hhl2j4IADU50YV6suCMlNwCsuRZca
hU6ebAoOIJhZyuObttdzhgubb30rL8EQeGDYPFPD9SsL/773RC4XfUt1iDE8bv+2dsuO7bx4cZk0
rY3F+LJ6UV5jDElhReyRtBbIzMBDDpIAAccmlIJs8N+ZTdw9hq14J8Jup76crV7Yjf31FCGGXfdL
8cI7JJIe//B+xvID0gfAN/lQ5sOhYOYrQUeUGmw5ZeH/jy55ikM7n7zdwcCArBwtD42b/qPd8N2z
a3gknCNei6ae0/mLKLGBuOh7xxhjoJR2ZZ0FNjIAPe6AfvjfvK9bJj/8Lr3Bkd9+anZ/44Z9OBYR
NPAwCEZBXCExaZ1MNi9NZds5KnBwFvxfEDz+2YCSvZpqpl9SC6DdR0ag3x7VlkYoQSZN0/2+GMpR
QuZwUdYN8tLdAyG8YnNkFIf3LyqKq3Gi9de5J9/CJZS3lezIj1kznDgQcuuLY7PMXSlVKXYoAbBy
AAGxLBgCfV4bY7/B+W/8CqmvKsFH8pD503xk+AXTEvagpOQ842A5Wgpwe9ELxv7n9uJrId1gQjtn
scKbsYPMq1IHQrqomALRcPxmw5DXibmnA7eIxpayCenQR5q8Ysa55YIKF2dwemQjdkXdg8mqNvgp
cmfhItiKawgGTmZycfldEqN+zK6adpItX5A4oV1gpBDOHguCLZLc5ZXHTGgxAu1nsR0OE9rPdtQl
sUYAEeINtCEp8Np417EBCtJRafO+sfd+PzBTz0xMB5lq6ApXtBwFLcj78P4Gk0qeUzqPGm6qS6fi
09WkiYb79Wcuk4LJbM06DT0F9vA/GNEScY4Nh+5QZEmvkmplrRYeVlMf/N7sF/f+D3tfwZtQEOYx
N/UOf8mPHMQcavm0Ce0y9cFMmpMh2gXd44gx2U95ItCX81DoWNnd5/jefyvYA855Ovlv8R3TqgHo
06S9XQxXnI7uv/HfvSsACf0o8lRC1nr4IIHhStjykw0FJ5npJrcg7ubL8ChfSByEHsTiCPBUX9SY
vC+NwUlv+RS0ggOlJcfkYBrzWvFJLP5kNn7XxbX+DqnNUMThe3OIDi8yn+nBL+KZcgjDPc4djvlb
v+k7m/+X38XfsTok5qFDP9O1jgRXoyyL2lGSySubsjSBeeS30+HL860b3CkAnRoQvwsofaTErEzy
PykGSCmGaFlZypGFRrsS165Et/qZ/X9nrA9edD/70ESkduVJ6SSmT9m/ME3TZ/XcVKb0Q9m1/7is
ZsqxD8uRg3PEaWZURDG5UUBHlOLPw7ty9f+OmJ9TIU6UHVXn61YuUtxUv2kBM1dt1iK2yG+X9/gw
vZxX2R1TVHCvKT03NVFaODu+9rDSeueBhk2YyvgcKFNpVZ5zIodPCqLpU//HyQEtLB8l9gPaEOQd
FetOW3Myq7vHGZSCmwZpOEdGuqPQobMUYneYioPLE6EXozutcCB8sGSmr5vgakR3QuCKW+VXoTL+
4TIOt5RO5DTSpn3sEcwggYUFkxI1YQBlziQeseU2R24+IBy6Bt2V/vvcALa8tFUpnkfLKwPtEcdt
OX+qc2IkHtLJrI8qptff+QFcDhdZmm29IFY+yOam7GuLt7qQqDv1eNnQsBNlY7TdRDecmOYpaa7v
3otf67pzBKQEnJWA7KR/fBbNx+eT07iq1+SxVj6Txzb9AzZRyAD6VdZAIzmd9ldvM+MErIfWInZl
7uLY1WgS89xrAFXpDwWnRTZEdgVV2Kb7qVKPcn7Et33AXxrO/O0J6lJaYR9KSxGxdHE0Ve3nRrvw
WCpuykOOdwJQ105NN6DI8juo0/kb/28UEGAB6qRWaE5O9AsNABDL13IqdE2keWAHetqxBkRzIX+2
HBVE5H0sLyK2uON3AMRgnlRpM2x6rMKJKWMe2OE2gg3OI0GwMuKk4pfcsLI8taffcQ2sWFex4nZw
1zTazLkV888+FFbyAB4VgFQWzXQ8+ilKsYC3MKi+EKRDgWZ6GHIvwh8qexEB16zb0akPU2oixAat
X2FAhfcSt3fw+hKeS/G1U7+7lvw+NwEJLacCy/obII41GPGBet44bQadJJ1Pfni8Z6IOonniXhUJ
1BmTEQ3zqlk+/4ciAfNOnDVDUNFiQt9Jn8SpUktLFkyVuB9on9oBzxTWqbXWGbBE1wtruo9x21mN
2MC7dN9cXB4HPpRJUsypkOJ+Dk7LNVN99kXkS60vPmavcNU+9ywvwJu2n+g/4IollZ4ZRBiDEqKC
g9vgUedZyt/Q70fsBQhSAAzqbb13y2zKM6twOJUXbfFbgfuyOi2G98K1UAVluGKlJfo8I5ucc6f3
OLr4Nenru+i9sF/r0bLu0chBGSC5HzYVvtTSrO3Xcs7MejQZI1bwYlUWfGzKRH6ktpMrj5vKBJR7
f6VY70/oIZSJXF8EBlUQ0MBBMLKeT2E6QreF6fQeh6aYxC1PwU1/AYHGSktdcbsirTB/RqAlsbvV
CLeqwIoTaTXglv9eWIsXzMeS4ig9gHOc2BlV56HH2tMBNUTWYP7QTagfPrUjx0sueYWJRJpYsO4x
QoobVPPiCHbvlvLfEFfMjnElCJMXKiUXDJWj+ye8gChLN363/nSof/NF3dsZMuurME+5pkiHPYvA
byGEc8GfCC+gfPf1BlwruQNPZycNYP2LF/hCrULlv6qXhoKPtyN3CLMAXri4S5cANaq0MIKuGLMo
8k0zzR8/zxKB8OQpnGL1T+5/qA6q1m8++4dBvItL1YtPsaH8VQLQDADrCzsd6mrKDFF3cDHuhyUF
qcJkBruSxAyEeGdlloH7rz5HbZRioMukdHzYMkWQZ/2KY7HGQoLLg2yoknEQIrvAJWh60HERIRJe
9qfhp/iTl9l/ecpIDbQzyv7sgzoinY6iNDpPEqkJ6XX65ZhSma9LppBQOIKEvGBJiBCG1wJCD5pZ
THs2MZZ5oOGX731qu+Qi+hsIx0S0tlTxvEPSUZOPJuy0FcXyXT0KDeI4fWaybnckd1gY/vsqW5AN
P3siboIszeDdUXjJvuIiKNm1fMdlfWsfF1rQ7jsDZp0RM8Qh8VsR4rLQ6Sggl886zbedh7yZSd04
ElfdJBQm8tR829GB8zM71AyQrdT9sOKClL8lYyuyBKDZGCYbcNt7j8O5FBSduSiMGZd0HJQAHMwF
XCuB3gKmyUnlG7V/aTe/TDnikccBPhQB4SH4nlp2Pbi8CxmiYTyIUJ4i5UoIDO3BKAApMYQ/sV5O
AuMljJH65GmhAKW7pFcEzVKIfiL3OKJbAZV8/XcLVlsH3oq/Hod6za9eqI6vKTJ19uFjAhZRHqM5
GDvHbAI7zrsUp5BDQHlA3yhHBvsVnQnFksmm+sxZGJW+E5uFgrdQ7HKMx41b6rAaMcAgPcoV+hoI
R0Lapnsk2XCosN8Yw52pW/HJfMTj/CG/6H+rlU0NxDoxta6NEVTnsG4hDqh0+zvnF7lkgtsRvw2O
GQVPMciwEuPMILGkIaQHPQUbHuVcbPivwqfMoXMgvyvkSYbwfOySJ71p7HCI4Xh6/3zmKrVvagZ8
0/GYRWPTzRU+CbcLEH98SBCOksS3jkmNkjFsGcclxulgBaRhGf/CzckO7I8ZJDsqfeWmzt7JF7JN
vClWoh8uB+e9CLcxaFtyMibd/SiV2PSIASdMEvSoFQBbCMbBQG78G5Hy69XtRdoDACC2zJS6W9Un
qABPKG3C9we6DH849LutYK6BV+u3wzBmFrAxOajau4AYQSBwkDoQQ0uuoSTyYNweZkDXMl4c8pYI
PUARCsuBcm04R6v2XkfLRHCf3ZcJ3Cg7YB7DdJDvVCw0UDobSEACk61KovU+p34mvg37Q1IV4kOG
FPK5XthmveBgeJ8tPZy8EQaD00AS5nMRoUWySKgqeY2Tj37ll5u9XRA7aD+PEWkhOBjkq5a5ipjD
dJsStIYe21pTzcUcBZk3ppy96ctFn9sInlFeSnvGsUZhsfRbzgvN0dM1kXa08tnVtKmTNQK89DEQ
CCMZKBG2C62KnYVOqfrF3+OvYAx75AtdCR9vQEkkXmvulfwW9RMTiwPOtKxzDMkZ/e/ueug+m2uE
KpnSOYIqvlDJdl/lD6rFt6tyEmwa+vsRxXo3K+H4oHXZUXViUC9vIMatHYEVDFI+RVeHevnWmOsF
FwJtBUdY9y2I+gPSSZ+3d2vfGo5q2gQhhlv2fNG4IhmH0bkVpyqg3476L4TJrr2Ig14lUGLNpXoe
yyau/GaWEqb8vggqPLm4bIwrNXWZTl/WvoOmz8QlRUQ6hYF+n+UnmtGRgVXrBdLCTzVNSUfDHf7F
0AFq3acbDQFTHs/vivIqPLFJk+e9z/ZtRU34JfU0VuPu4OdTmUiD44PdSjRSviIbcRYBi6X7flY4
QMCZtLVqWAAfqcJL3w2Ed3J3X57DtDZXAnDDsnnYReM39SxGhQmtF9Q1OQjl9FmhwPJVfuwk8PyR
wpSTaczfp+0b1lk7EyrXKoPsdZTR8gGGPEKiPYqP93z6luGHlWE/gWlqZqRhHHLj0jG6nLNumYpt
Ej+6x/GXoty400V/W8+oyylCPt+ZZEPid2jUSaP8acvZm6P0J64nHQhj61Rn2FwoYNours96Fl1x
+0EzR6xpcxnRmVlyoQzSM6e8iwxha7eINBAVfz3eUm0yS0jM2O38PJaQ5qpHf2ZVVJk68r/ET/Eg
fIQZMs9vUwVaBFixY0bC+QU4UcwF0KKD3K67PwJuyDKhW78YR8ktvQd0g6diaDF/UogFCRrM4kv5
rvFnVN4umyDQOjDOWdxzAI9ZZfnozk7M4K0g0t4i1EW+h0eQYWH3FO3mQEDnOBuZ3R/AVqkrMREF
mm5X8v79DsTQfg1OndCATJrOlYvAQh9MJE6J68aN2/yFES24D/a4veQI0IS3DqvT1/wBf0B4wCRm
jYWzXPJfC+vH+gOBd/LbsKGjTSTX+i3IHpKDslvwMuDAcRM8VBHGeRh7STcw1gaMHonx9xvtgMzV
6lqRS72S3CHTmT1hqCAKEsmmEpQA4UywcTsRAcemCtr0H+PYT617Vwear6COJHy2nmbtDCyWiiBe
vi1bj/j4AFo+9BzI46Q4Pi41mKpHA2UrX0LrKOjhXJBxXE8KJ6p8awPNGiHCBt7nNOyD6NLepVu1
4BRPbxjjYi3MVoLJ1BCjMrZP8tI588JrhHsSf/Aj3sZ/tFYb2mGeuP7w5SVXBIQjUiHYgTGxaNxC
HJIEqrJhOGwV+kJAo+j6FpjDimcEiP4KvmRTk+SX7eMikmIHGbmxvuobPyf4NWc+AgqMLB48Jztn
rYL4ueKC7D180jigX0rwUqfKploaVJKSbxiLctqdDQDHzZO/KiZsYGIctDVfFO9ilZ2s3kMEH5Ph
/r4/jgrNnz8uR5wsR5TejoMBNCbkU3y4tLzmWCEDxLH1WP5mzqdG2RIAnpYcx9toHEZlOJVR/rWk
E2zg5i7Jaqwe8YBCDCMNKDAiNVucNfpDYy8+R/Vs/ZgVxAnmyMLO2mVjPVYv5F9yhcITH1VioHEr
LS20jjO4NfAaYatz4yCbUQ7RRpv1ziATl+qVJD7oQBBbECSiO7s52h2kZm9O4h1hrzpRf7dqNRIT
fMG3n9yy4vv9nIVzCdH8WiUPZAbRDdxf+Vh64DYq77pruyh+qi0ihrXOvvrmBw6TuHNTE7ccFG15
63SS+7wSOMWDdRWD2CaJSaO/oj5TAHChjoU3WBYl93/fl7HQWhCrOyOwU5+0pOqeiWYi6wfGL62D
NcLz6ky7h7pCUl2pmnJfYTy5EM5SCEb4hvw5kkNHi1HjIkFG6BWWF00E927tPrPZq3OeF1o/GdDd
Y+U+FdIzEqBLwTV/ONq4rA1pAfEXqhi9QHLsjZs8NuI6o06EtzzHeCsBE4k9sQonriPjVq9gHrCp
/xWJuwKTEEeh/o88A8dAbIe2CddnJuR+1MetWL9mTC/cW4OWjVii7C4vh3BpPcjJpGfTPMWDcyhk
ZLH1EXUjO+M+tsAu3SEdkCVQITfqLz81Uje9re2HczmM6TSgBrmvhEudOgb/CoPOz2544ZKvs6wY
aT8IkmP0eJxKvIkmmjfEQA/V0sojCFG2WkHCCIgo/X1bHSHb0KPgROrybbn40PAbz0U9S5OVgp7o
kTqsvA+5UBBnjOtItsgbJnLz8Qdv1JX7jml3J93lx+f0S6J5/eLMwviNuuHSHvQWcYDNEQo02kur
NzWr367DK0eEq33R/AG17HpUpe0hZa68nCOAqFvv1eBIiIdoyHMnzvixfKVrcRV+1bMX4Lmf30z0
3aNhiGQtaYutCaA2j5Bc6u0YmyRbNqdNsXnQL3ifX+D6bAUuDl+GNoSqCM70Ng7gfhb5t0xg6zXT
51yyChCwDfYi+oNORSw/HEH4lX4FfaqsM8kvBtCNA/BBX9gqEiSEkGszdCkgRb/Acg937adLL7mC
IUZYlexk6QfChS6iNJxDA7hu+eZn8rxDQwHIN7feT2ho7QoOaNGCyk0aTj6m2Z3H9sUFf4tOvei+
0XKIPq0KnUtxoPgFMeKrrLId34Syhm9m+aj91h+AGUiWA3L0P2MX3yPqYfYFguOZtM1szQ0p6pj2
39V/lH1EhCGWJQMEy758jI6O7iUo6ZBPmjNjHg4CN/yMutIm4Fq80NWJ1jicoo2dQaW54GoZfKyT
9nNilZ4XsJ/sEjLFxnkOt54LzH4aIBQHIhQHNy6mJciRU20wNm99AeVc0AR1N2tTpwJKT+1h905t
gZk2LchJhLlk8MDJcrDosJUrRNBJI5ArnMUbxm8eG1h09sYa3WB34WHzV6IADVpGzadNFeg/2Z2q
23QjEqZGayRqd+gL1dd/Gs4pLGQ+QFgjNNXOawmg8kiODgONxlJcvn7ikOyuObuU8OsPyXPQ0qYv
ln8x5pYIQbiDIQFEzwoJpcV9gTOsmHImAA3Qphwzy0EVhWLZ7F1oW41AQeczbfUVooQX41N2uOHZ
lFstQMpMWUUZLYirNELZBEjvqk8HCSPJvzURYtnXaBmORoOLbQSoXEbbOHJUa9GN0wzPoEFRhf2o
Yy7T3/yXjDeEx2uGHOHyEeyQCUT0NEzqljgcggHH2SP1DkADetZpnsZ7aBmTIB6r+pUjL0uCLDtZ
zVw7iYjIo9E5PGJ01aZnxkdZ9kz9DNoEi0LIvbYGYe7s0BPhCuTfHkaj4mPmWFHPtB9lp/xIcjDQ
0/r8KhRYb2yZxgeAbCIm8owU0nyv29GPONXwnOA69kIvWZRMa6E47n7aEYmjnnkcQwbu933khHsV
KhZxPb76jonsDrrMISoJNgy0Ihj0SXkQy2/l+IGsZgdFwz761Yt1pXvPX/Usc46bq28FJHD6oL2k
ezPR8HBwunnkvVdxkJ2R+JwojROnRbvjyDVRy5QDjPeh/U8O/CcnNaTfpmE9E6TNROItfm2Ilro9
ADgf9w+SUK4kjGI1OLWJAf5x403SFiUW9FUgUULOrK10iRm6PJmcNMy3mqsycnMwhYsueshioolF
VPeHcHE3QeCggeqYwtRYqchvU9diHYi/4rS+ESMGA3oxXGiq8Pu5HM0XeNW2EHkGckNbC+33mgOQ
nTOyFYNgy7dqsCfKLNk8G1e+PXuvODL7QE/IvcZQxeGzq2/kAEh/A0lMxHl6b5Csjnxbp8aWX0R5
j8hJfk9VZk5rzdbyaYlZ0x4+5EWKMFA0r3bAXy3ad7JX1HugSAHtHJF+JL0M783zY0dvdFrRtM1u
L9YXWymgVTB5QExfYv0wahn18RQo2I1oJE4dvAX+ZSPaNfCnV7nPfyr8Mo38PXEuSF/NXH67iex9
MnhK3WYbF/rLfjfERs4EMh6jaf48dI+5BVGRUrecOTq/KtHhIKejyU00NyBb8VQTJ2HriF/hsU4U
dAWbEfeHk+aJym4EKiGvMoBeRN5MHX+mwDT1I1CuxkhCDNd+mc1oo8E0YxUG63nsXfwZuGA99DEs
lJ/3+Bc8A3mWBLxVFEDJVueCiWfq45gYdqzZH7CNcq4lrvoJcpq5OVGijItYo3wZdlpFhAG6SnL9
CAEiKX7Osi/dxkiH+Npb6yMSHWMqnGbRrMONMm+XGItRY7vlWaASPmXMXng0+DBDmosWha9kGBEQ
6iQ/APuau3zak7wX28mK62pCwzxTL2ggbeOG65qfwQpJHgTjouNXRcRzvLDIa/8eIHcVX187U+vM
P/8r/IxIl2aUAuL6XyLtm8B+EvLI4zYv1EbFk4lOYu75NnMubqQfYFoM7u7E0cTtsaeMG7ePPpO/
OiZ4FtU0men72Bn71UPKYG9z+9RL5ARZfNYBv0wmw2lcPyQg5uKmvlCGwRWo265g8A5IlosOvZ2C
Rnysd1heu7GIfM6Z7Zh+KGF3LYtIvWWz9/4TGNfsL7GZFDhXK2UmI71wcug1cozt9z0/0a9GS7NZ
GpbNodBQc/jl3jiGzAihtYX+OA5f1l8cNK4kHjoKMRquHjWesRCONB0PtHu3+KhseShS602KfCoL
k6e5UApXyIM+vJfhzij3jclpfEv7XdkiG5nIZm7ruRdFcFqgrW5i+sOqCMl7+/SOQXoEashxQbID
17HlPciumysSDM6pzX4fLWq0Q4eiCTw0jGftjw58VDtPiGbtCKJmtDNKGq6FkY8a6UZtPiaPgJtS
VYOT8hKkhrGkXvE1E7iu9phQe8x6BlnJlT3yCoYFF4+oMNowPuDe5R8gR8poWjrYDTgQa9Q/AN0K
V+1cLzlNgtgzpzlYAC+6nVTXhk7DMQ8JuWssV9CmS/MC+qRAHgHQKloYKNOOSe90ScDkH5NHT0cH
gh36+WOjrSV8BhjoR8HX4RqirxAjXpJVfWKEeIHcbyseQ9ob5IZgE3YmezC3LDEo/484ab8T8isA
Tp14xcf4E4+vpbWKWDEPTrYVd9PyQfze09dWnxm9IbofzB7YxONBwNTAggxaHRCZYFNHmZfHnkfl
10dkDpxDG55rs65KN5vrXISER4CJoBNB0KPMiev0AfgrRJEyyc8iSmjMUhJfPQ6N+2qvKqcwTF89
CZm66S7xL1l58FAfYSYqh3ZYPxBuQBMY5xxFaF8eXyIpFCMakn5d3+hN4uyrSUKUwC93AEEnY48x
hygaWR+fNyVGyxFbqwusYRdZs/toT8R7XxaqQh0vVKrHalHJxxrvMgN5ssBkK5Oy2n+tKW19KG7T
9wlUsmadlr6SzlN9Q+tezyCShlWj3WRpRufVLLUv9VQQHFPb1Vf1o10yedwrXHUyFOM2Vn0TtwfD
llFHTUEImIdH90Xi9zvgcIXqwIxxLe67BLBCmDarDtdctHqrfKnt+4CbHefouYbO+qifS4/7D/+X
6B7tjzh3Hrot41uv44sWE1+sLc7Tv+mOYV6OJO/901MzTunP8kU5hxPnsIgu5Mh/g3ZwCtwfC0Rl
JGYH1QLNBUPTG8QklL8ozLutOoNXSEajkfiAzocjJcCJy+5OQOmQsP7jj7tAOQDlsIzch4+AhR6N
u3PgCYorC+oLyg0tncMxtUwuws1am6vqNgCZM4CAKQ9V8ZkIj6u6LCH+V+pPdo08mit6L16D6iOR
w9TO7YNwzrOYVufnHJ7wdUGQTEnIytEW/FFQ7Rx1rFIq6Z2Jtvd5oDThU22YlMSyH0U928LODiX5
N8hnZ1oQbjI7ORAbA34vu0i2+1Erj4gY9fxzygVGHb99foFZNb/FWkJWa1xZ6mynKU/pc4AemuYH
6lEBtQH6RcvL9yTb4EmQfqeOxJ+v2y/yZuGuCagkP/X5lYBo1FNKzuagbsy3C8Qqak54TIEQnAIc
zXIthgjibZc7Jn5ruW8RLGyaNryxgTTPpcZ/1AHiMY2hrAIB7Htgtg2PnfQE1VA4dQanS+YU9+WL
eIqHXUl3JmlKiZVRhbOUgSLEz03LFv1cEx7eMw+seGHgMZtM38VP2s3ezH9wqpnpqYoYrH6cxZ/P
d8KolgjShE3FG8Vx67G0XoWbAJD2O7pvRZg+4uPYxCkB/6uwYLTqeWYxeG1xqfC25Es3OFqGThpc
1DNB8DtY2mkEe/KFBsCAdEo0X2Tyi3lI2av6mUylU76mMtiqBpTCIJCjYWdLlC9ZNyLv+zdsJo8v
oNg4ojKYPvO/sjy2jz3kEywQ5ArfD9KcNgqBJPgB2jfEwoGaBjLFV6JMAsmyDVAHQvp+UIL00SrD
iO3xVdBYx3PxPauJV2fCskbk7NZIHKRLk5E1j4BioYxo8a2Tj+gpnjS9H1z4zp3Y2DrcnkYg5/QT
TfpfpNHxhUK8DoG+KycNrE2BXwwHMgcP+Mv6A+211T52L+Mx/EAtWPkP1FZ2vhziWSQhuPFlSDjK
ohIIAWegyB7I4cVMFHRtJ/6kIOYL6Go5Wz60DQ27tJFNrw5yxmvHgSo0Q8syePhAEb2fg7hRWO2j
M1ECafCYUedzsyHL2BpYBQhMkhE80KCdZhV+qyfLoN0HIutHTF/hMF3dwx1DGGCo0q8CS/xYQAmm
trh9vRy8EpYFw5lIYYCe222TLxT8VDHoDucGA5xwZgnTRZKrthsxjR0wQ4PcKn2dMItneX1QGalT
QGbFhCDfJCpxlaFFBoQKiieMc6wvcMI4EFF7IwyBDaymHf+0EDNfqjyJ2FPwy8lEC12K/WIVzweG
nw4WkWrctlriGStpK3O+oRlmJKFxn+z2hTgF3tyi3A2E+8fvgEWAGb9CZJJ+dihWeCHUYPT1okMh
ZbPg6kV0hiaEykffScX4dt9f8bZcKxdTpN+2JTqp50yZfWCsZ+G5XsuH5xTgWWGsY3ClB/Jrz4AC
rLY6WD5yA9hCPHWSFQNNFAnpHs6O6W8wO+rcjS+sIBqffxZE+6l1VK/09NObGd/1y4kxaBgLNtWL
Z/9IOq8lVbEoDD8RVQiSbiWbc+gbSjsIAhIlPf18nKkzNTMndSvusNafFlQoFt4FcCfTulMHELRz
C2nGH2LUm1vOp49gD5BzLfbhkaN11lKn41l/KPcQpfP4jSfr47Dg/ItW4M0Me5e84GC4qBRWw1fN
VGmL5yIe5bedfgfXzxHWAAmqXTEC6yzWtsanNdi6l0KvK+Oe+tDYv2bJxNe/e/I+ILfxniGEJ40N
OQSFbEK4drtRzjlii6+oOWi5kyC0TyyN84m59gZMdGOpl/ZQxxZxLvr+I1o8f52mdcGjHjAGlfsw
d2vmiuTW8DXFhG3nc1WaTVEDHHjer/V7XyGLQOz1y7gF6PqZvgp+AeLrH5BZWNA/BJpHaglEz/Bb
GCCwG7LZsWH98pBVAObOFW5v+7UGov/tSCxvsc4yLLJzafy5mK4jTvxCGENJeC3g0jYTonROzZ/g
vuflSRyD0FkgyX0WeCL4Oiz6Ob5mztOafgkeMXWpNQWhE5gt/mGeo2whtcVOEC+SjXJp9+0ZNd9a
PT2Jg8j96IzokVFCmGkh1tLCLH3q5XtA4nSypdz3AJZBCEb11JTajAMKrg+Fy336RynMt+KefN6x
FbL5mGdEJlY+NijCd7FOjUXygypuwKul4o60E8o0FiTuLi/bP1eobVfyPryPUUhcfglz6+Avecm0
XtW+7RkEEYuW+PhUo226QYCJqfu5j/c1r9vw+C71Bx2rmfH53srfFOAstvnDKHSQAMutrzPOOrDk
fGZ4wyo7BKPwy1KvzX2Q3WpDLVBtAiY0YwgTvPQC3q6+/ALogluP6yeuzCw+oumHFui2IVEv+l5c
D1dsSiIcDkI0LBAw+p97eJRW2g8KW/3BWa3FPluGR3Qa1sEmQCYUex84lnm5/icFwgTxWUSKr90q
FALYdtxCJUG5dKJDxfbvTMwSvacx90Yz86/m6WsjBA5fxMcI7bMzfj+tU54KxR1usI0ixw2/dxw+
82AnkepbzgVKzP3HHL5RTky/5GPLxeXD7Rqzf4PBEXhvpEtb2hzN4+sFsmK2szdZcWYmKHemu4nu
Z3b7iK8GhwoU5wmCr91M6WG4UXISY0cJLjWC3dFcPPNZitNmJp+1bqY+YsRrX/2SrfIUl70P9M1y
rk1RXfWS3SsczAtlshC4eyfTtcGw3eHKzTVdJ5PzW94HqoWAALIjgwsudY8blvKEVJyYioE9L6wm
I4L6/sxH111/IYFt2Z6yHBk6GU7Ehoh8OkSW/XHkA9ZN8Pd89qCJz2SO4g5k8aXsP9mWB9Oxpzk4
yUrdlsvcEn6el6R3ym8ROINK+kBZrBxHkBmUkvM9tGDZsVBgMur/DM1HyTnSC7hPPnNkfsUOZEDM
zOQ2hWPWE5crLpnhm53S2VdYjNBcDCZIbt4fNDR0EQ3Kk5K0Qo56RAQOTjHhLEVIMrWxLjwrp8/X
L04URl4s+kOe+JyGoGvxISEulrKiBFq0cDABovZve+Rk2wX9gmHrD2ObXcDAuDNQ9n1MeI6w8oR+
q052ACtvwy2S+YuWnxooXTUkvfzDGesr0hu4j8TEUyt6kCu4QdCrv+USI/dYT464abrvxRUiESCh
1ETqKHUWEOeI6x4BXFD6BOoC5S1yTTTBz7mUOzrJcGNqLCUAvq2YpmuG5Z+uCPJI+sOnMxB7jT95
WFNT8Vf1e9C7gmBSwxYImMI5YJfmUAC8yaHgxmD0BDf4rjiD7ug4nZg/CjVXfTeVFV4rF7theUy7
e7NF7tpCoUISAATC/58T/GF+xllH1gkLNlk+UYajLr6gdcLPwQcJe0bC8r5ZMqtuTfP9/kYnArqj
3zW4DoDibN0Na67RMp+VNPp3Cvzgp9/Wl/xAYwwMg9Q4JTzzZSEoHqUW8IDwOpXZEMyF8WMHDWv8
FU5D5J1AIunhiQuAA7zcUc61m/qc20/Ker4Qy0nPTyQy4IZrpfUTbX1stSfc3e3TYQ7rqdAg2p65
SZM/JX6XFuaMSWHaIQrGw3hq2YsgYLUZz5NDylxGixGZ6GBf+pxHlG/QYWUnWoh9ew021A7ZVZur
PIQdihTYh/KGbq7CszdLY7umtTEu09NAslzuT+32lzu9QCpo3INbN+EUQLuE3pfsZPYvfHGuu0go
ozOfFEoaWty8xVwcvHyYtAgeiYomcJJbIHqycsa0wMeAla6pV08OPi50um5OwsxnAXxWoaOG8+6A
1jaigY3rQ7Cvv416PikgADYVwx8mhwx97aw6NxwV+2YT76EQfSDFHqLAA4Wp7uIKHdQchdOe+QEQ
a3bx+y+LJfx+knrFew234S86PD9aZ4gduPuteFFuSNgzm7FtgxxjYaRgsKNvqRg9+ywkGLvyu6gZ
BRYBiemY2d3mMmH5gbCsoxwNpf1sT+qc91SjHCX1guRyQo6kfWjMir9yiRSAqC6E3NOJyfHeVT7g
kMFwAKCp54rukhy48Twrv+vKfh2fqsOLL+L5eECifigY4EtkQEtxPCOt0u7PJJAcqjO3HjudaRHQ
P5xdnxmHJejUg670UP8YYxUYtKayDtcieXokPKAZfATNET8oljsgNoBwlDt+uMFMIupYnlhOwVnE
8ImXZMHawRHAIsfmCDOzRhglC+6HdjBaILfnOMSSKK462avzecDSFWjC4zMbOZOd10EuTSRR0Ct8
kS5juGtAlSJu8RaHZ435CsHBRkPw260nKdFvPMfZCIN0X9xEFI+kCTEi7jtuZwNRItpSJ1qywcvK
r4qdoy/1Q8Iwt33WuxJOFFrld8Fk9W26G09pckPZkqE5OIVHzoqFRQv2bcFOLb3+ys0CO7+mNl/J
DzBHCMsZo1QoJ6BSnM7Nx9aW5H4eULDsr/RTowfEqfyxQTDZ2qcQSRXgwUqel3an45ISfidgpX+T
kRwZ8Kn4+L2Hi4gGlpKKJ9Mc2L6c8cOs+jI81o0JWM9nR+88RxuL4u3NmBXmPlzJkCKrUGXeQgX7
gxnEFa8B0I3Z2PXXgHNoLXrJL7WuyDyacMXkBjvyMyaqqosMfGLDEgekq8/G32RV3hNPm3d/+Vpr
rWz74STF3Ud7o3u8lZYx6NUys16DKcyDTXWU/2qTwl9aNvmCJsqUyPx6lPNoYxz7hdaZxU+WmspO
B9zGmdTZOlGXiRn7dCIlZlDSmZCRVp70rQk0K2hoWkdgEN/Y1dJysdIifFyhRYXfLrVzdONFYmx5
WrG+Qdf06ZxurjK+Nrs0pWmILPlr1fjP4aqVZg3KrDtN4ar5qQ3+FKJAuZLRUua2sh9kX3xDZkus
1+e8LHA245o2jt2wb8MSTdtsQhfZW2o7egEUxcXwVoqPwjjzP5MK7Q08BPm2IDEgn2r0U/SuMd0w
WvDTepJYmRrVpfqlNrcJGy62Rl6SIEcbC36JggiEFoOrnj7AyuNd6nUNHys8pgCeqw+YILj3nBHI
yZ2g/EoOz9R/x2Zw02Q/V9w8vUZfE/z0GpVNeZEf0i9X4kvTZiFqGYnpvvTL6mggTN7XWsARghPF
SVAaxJsejbF0IgMAA/zgKwtA6e5HeODJz7J9FXoNYBZO5NAT2q1m7D6sMzNgZxkURWp5GuiddSsC
HVOsEIXBSJQw9WtwJ8cKVXiBvdyGbgHypv4Jduf3KrmGVMLZGoiEXNgD9dp0tGw25I2RYioxzBvN
rl18wUXsy2XKAV4u6UsOeC4GsLLBya/wuD005+fWcRdFcw01BofLlA/HlL/QIhLTOf2ZbtJfRcUx
jUljptTccZLDq6N10GFVzWSUquecnoA507eVoQCz32zTcp51Ptc+vyadw8j9DC7AWGd4KIMJj0Ng
I28Vkl7BigfM5CPFY0g2E2cYsIM7hqAdCpTW1ZAC6Iyrj1MqBeobrJGMtyM3BxIc5QuK3WLLS4E6
vaW4uQ/tVzPQB5KQC7CJLRkT2qqpjgXbnFiWFoLwbQXzJ+UctWkpOlBKSEtkLhHJ6moSgtzmdRKM
DQUrChvsuTjBnuuKvOXf0IepyS40X3k7JvkYW4A0xaGiAV6TEQEJRFc6nzm2KPWXqGByNsmAThat
A0fmZUtQeKimM8v2tzuWD9ItNLvita7hwRbJgiZIXYZOk1jyjgIWivUbX1vrpBmws+GCJu8qK/CR
5/xpJsRYb4wePu48mqft85ch9Phf/HYblRbz532lnKEw2TTnwpHn4pYTi9xybSvslpqbz5iMlTmx
1bjw0VgkloAxb2YPsbzbZda5L90hmmUyXeQPyJ76EcDRyrqDWN1A2Z61niGdKLtGO/2KrdnTF+qd
axTuW8N9yOnKCU9y7i+RTcOub3sLA367wgIEpckCh5XsDoZUjOlHeFDDQ39KvnsiuOrzRFlqsGjZ
TohQVNoqBPropdlksJEFnWCIxlQ5vqj6KAxDE/R9yYq127NB/rV+j77qH0jZeLRPG4/pDgELp/I8
PlQlHN3AuOjJij2UMQEDuxaWQrT0uHO+DUfYcy8PPvclyg/le0w50pgLoFwVHOfkoX5hTWLeyx/N
8ntVzsf+kC6JFvowYg/VfLpXV/hsF7Qm2/6Pvr75aYnIkn7jPbR6CoqsLNJfuMlFvBK55dESZFY3
N9bcyFBD406lua32jISG7MMJt8/4q/1qGEWM1A5usEOHwBSi8ybPvOrajMc6/d8fNfGNG+nc+nx0
Vhakq2f33muMDLvGS0VmgWb7dnqYqIRHgdxidZQcbJJ4KmJ92XZEmbnJIUZcKAOKxW4oWpJyKbpj
gzuQUQ1Vw6bD7qiuFMZ0cy+68qMH8PQw6slEGEjGsg996enzWb7eKz79py3r4w7kIERhFoBfvmcB
cq1w1mKS7W9C4JaH4Ex2Rvz+zjRCn8jM2RIIFn58zIPdDwchDumeWU1I1xjWYlcw4mRjUgIyVaaR
tjJVGpq6d+3xb6VySY2j1kveXwkyodDlyBGIiaEmJ6JTxf0KWOkN9VHhSG7XiQDEMn0kNypgmMDx
zEJ3vPzsjAUvr7MSLtYX2ionie+Icd/kUTfXiA2inqNR8EC5S+zDGAZBpKzqtKoznUsaCUi2Lqwh
OdRoRVuToaYkscGs9iq6mtoGpB/dAIRlEOBN95VSNJjPkg8UiuBteCFi48p54dARHiJSFGr+QYbh
QV6UTnfpxBfxx1hvBeoV2SelHiSeTMWCm5EtPJBF8N0knFL4GKcSWlHVIYDq7Q/qz4uUvfH4Q0yP
S0hcV2cF0aJI/IUWIUfK3Q+r4UNwArK6HD0AeAsYWgHqoKCYLp9OODgoPnpnqugX7CPipHY1+S/u
2UMo7Gn3C9YzURIaB0LlJc/R4SEGh7K/SHLvNuChVNeCskeaOFqu339E81Cpot1UpWNNKDCGlLok
IdHrPsjuXv7nucoIzmX7cQT9vLObKN0+6O3fGzwBtOC1CMejdD65s8amQj19hRGggHtpjwjFdsWF
or63QbX8ENT+3I9b+fSi9X0bo9k6ei+i9w9gkyA6wXSFqBOZLTXme9XF1tIAgiCCQNpP4L5cQMdw
HqxPwUZ8MBv2PU9QSyPrILLFfa85ktFLMP3uRRDa+9y4wOmo0UlBh778E+b6g12V7wpKwkKnlJPn
hcVPDmiXj6NFiAGG4R52cVSoMCHzs6gdQFFqXGSGLXpuYw5UJsDdbtrH8yrirMPf1/D94z/e5st+
8lWMLVcZDBFU91paJKf4wm9lB76xcvwswl13en1VAcVp8hudh0NgR9wLPoi+z4SNDWmQv9E+qC15
r7hgae2smqG9yBfJmD9EkUyY+g6LWAduOVwCz1grqONViyGBDlPeABOJ/dxiSfoXyoB1qNhhbeGj
wCTTfIOfUX+xQheDhaetJCOUEgKb0Oq5wL3LvYfdF8cKLkI3WdAk1Oi0tBVlow87acymd67Mwm33
4Ua9F+hcROQQn1VC5HqwexCNUP8g2aBRqH9CdER0VevkAIVtbPho6fjO2vdwRdwW3esbKX/aBgdj
/KX4Nd3tv5w94BRcR6FFftVfvBc2lDLxX1l5k6cL4DbGmqB1xz/EVA8Adyrngqu8dV8/8SJ1pW3K
S4MFRfpBY9E8UIvQSMCn45JJth83Mw2mLTJGaU73J7wcdfuyeuBy0ULoryzTHayhemvIbIxOzG5A
EgNdhbSRrJY3RQUSDWQJRI2fQVQcRLUwAMivjSUgDGqUswJehEomw883qmAwRACOPScr7Lnr3A+x
oZjKLUGCwX0xYr2klyGxQVU3ZgihdqBged6T7eTIl2m2ZP9ZEkq7L+LCsHox6yY81BvjygkpEcA+
hrSO/RGiT4nknFHjU/z1f0+ik9Nz6QDXCtjL9/8A7HnxeK/a0Pk83t/4dt7Q3xji+bShLbhPpRNG
cRN9nXoOfHUZ7USGIS5frHQNPSBPGbaINrJmJGjmBI1NzdZc0Po4aQH/4hD0gFhpOjMuPGy8aAjW
v8aJfDBu9odsWWbXtX8tWBX47cX4ABm0C0A5zoolUlTyJl1c0S/GJgr7dh3stM3kh84e6ygFhuzH
Z1ywXFpIGb6wouKb4lGNih9EA+N/ZS93yi1fZS4yoJebSxzc4Uh9QDVJFAofotTfaAhIoiJj6eNg
RaJwxkw6tNCMrd/EG+7NdISQ7DxcaKEbJN5kcMQz+Qf99BgSsvoRvc9g9yoqM8URRGJv3q6eXETR
f/WHaXKgWBW1a5QeyHFhq+EpMRpkxsv0uQJ2C4+kTpIjCawniX4sehlmbJEMgXstEXDjGMKKLytj
OCWuKXXkF34d77kQJ26CQAB2FjcqAGO44m4v800+mZX082Baw5zEIH267vOlpG6VwqbDwdSX7sFI
PnvgTpxl5KD3UwdzoWtJLi5R6TV/yyDYWNmk3RvjP4kBQBsMkeC+pCZklKxuS+3tSVB5g/puVus0
ZYRsRbFNbuYSubym+RGoyvRbRL342g/FvCpOlXH+vNYZZUm6yjGrS24dL7WAcD8Xi1unPITiqrUH
ldsXi5WwopxIXk7dntP2WCbXXkEPvOvxEnjEX6Gv4+rjgFi0FC45YA8MqVPRxLFSCnUxbWlXzGz/
ajC4wkpaAiFOygrcAkGTwQCv2sr5f2KdPOg9Q/Gj+oSUOwdm5DMgmDNfwVGVujud4FTfI7F4XyeH
yUE/ySpaQauX/Lfu95IbiXZfOyXO0IJX9m6X+seuczKgyAdEjFbN3vGJDOPPvyC4xjEqs1+TYDvv
YYRaaxhzTmbJjb4pxiFIFd7Yxj9GK+PAndo5odGMcYGVn/qExcmRU6FbGeNFwP1Qyn5XhWmUXmi4
1M7SneAPohCFPWjR6zG+V8hrnS8f0vRMfBwRNJxAOfhtBrGdpShUKiYhgrmrsQdFxaFNvgCySeKm
qKCAw36HxetAbZ56IzVMcKBmJ4Q9IkNSzEGzW80MvkJuQ3pydNoIB1Bl4mblBaHKQ6ZIqxUw9IL5
Uox5MckzI8dE5d5hnCYmXuDk5yxHXIxuhUQS4ntTP+n3GvN9diGJSZUN7EHTd319jk+CNd8oaaI5
Eo+/+FhDFcZej/zrTIGX95AcILeDZA/EFMRWXZsEQ3NIBJ0d3WF0eIfoH2HWJqLlB7nD7uAxUuJ+
xmQ0pybpxTiLElkCNmG6yTpmTHHvly35d+unRKiLnwRkUWEjIJqVWk+kj9NHUSBhmVAANHXYw2H+
MCbiiETDNXGVQzx1NcTSxr4BLoU/P/JHKVzbxKPNJRmZ4GvRgDDgW/JpctRx8RGKRHy5fu++eZRw
jsY3QAlaMbBjwm1xZjOklqqy1fCnj4uVJUsWKPHb+hiwa2AxAod7dPAerrIvmRVsG8zOQJtEokt9
76/yX3CdTsldnsE9AxjRQyhz1LBiuwOCB+HMlQ1ZFEmAInzFXZ6FnhbcWBXUmQLkwx0V6jtlNEpy
TmVHI/542KkIyidESe6oc1WCAopbQ541pcUIZSt7mRkSyWiJIWeB+hQNv1zZGt0Tc5orh0KTxxIH
WBvNgkhRjjiWSrtWMXJTQxF6NqMZoRNh0Ogxomvt81NcIhWCMOrnJUWOcXw1XJEcT5m5SDnS6mar
dsc2MNDzrur4NgQsLxmoaKk05OAsXoSbI2ghp2ZYcSATySAjtDCyjco4joZZj90CzX/4/hfizfDh
ZjepzabfDtfhmmbnpPRpQKsvbrRp5tBrdgcJGZZBR2XGX9KvkHnUEYjPFJM4k0lsftYRDxtu7F2R
QgXoQpFrNAs5GGEYN0K9FTnNqURs/rGKgNKKzhdd8CfzaqQY2o8GeCru2GPimW4qW3HSjqPZoNAp
IX8nE8frpMsENYvKhjxxuWAT1g1bKKCBSCuaG15KauVRF2+Gr4ypBOGtg5CMCa0Y/f449F/FgXRB
meQhgJkpu5zfRq+GCbRFcdus4j8Myi9xm6WHJ+33X1hbz8m8FtypamGKwLSKYhEI8CoQWYrmrnEh
LyoIHIatcjKpaI2Fi9psEkxA2f1F1jJbJ70lgaeRLRCYT/xChgPTOS0vVf/dvdZ67r5qLErIGs4F
Z8mYuISTeMN58UFcRje0k6nDcDwP6wIKCi1I4BEo0aNsJWJAIc8cwxclH+XAT7sCKniRSrcJG6cl
LfXjkd/CeVRPfTQe0rn/w+BpLDWw74k5DTnQLcRXDIqrPGQ9RK4SLyU5lacyqKE2ydLIPy7iOzR8
ygVB8TKP/PrSRaNnWfr9sGPXFVYYItTIm8lMyqEQq8Ghv7MGytih0iZ4BNMviy80nHay5CxUybj7
7KL6RsE05K6wimDno8lWAe0K7gp1w/ekNIEDKgbInKik0TipOQVHbb5SC+n/ixyl2DGA/XieDJW4
1IcOrsC4Vdqy0vCNrArghHzLtugrUkYsFL+pPjLvgeaS7fMGS/hY0nD9cBJiGA/wq5h5b3dIn2ZG
kVoRIpjnLzF7nJwqFBOlBTUfQGvk8HKe5KiCMvJZEPCKUi+mhqbAHcAmovkGbS+N/sQKBLtAY8E/
pHs/sdV5Vf+Vvnz9uXqhNC1MuKhJPpfgRGmWSEmnXHstkR+e0ckMHf4EtNbb5EENgEzOTZkgHzio
r9llU3WrKluImeYCIYEYvDkG8NLDtqLSlWcGsGQNEnCnUASjAKv+WEawiPFBDdkc9oM74NgQBx2X
X8At0+74km3hMQC341BhXesTT+yhme7Tt/05v7a0zLk25ghU8k0ymCRYyksCAPC3FS9PJ8c7mIv0
rcRZWG8fAW8kMsbI0iMzvxVfUHZI7Gq2ZbBICbSqXGlihWyt0BqEJXaNSnDShKU4H5AfSY/i99Ns
1M97Fn4TNdrV5pPAE30sM34IWhK1N+b4ER27i3Sq5TnjsKjkI8rUhmKUy2805eBS3lAS64xk6/FI
45y1i3Df4VIMzF4xf6kYpJc7kBnKmjAaJ8+9shjVJnNaPH1H6Sax/5CCG6MGcakTB6Vsm2Gf4jaI
G2QSM3GTaJY8cUXscDGbxA4gDwajnfVMbZP9AR+4kvqECPxUHL7REk5D7Z0PvjTl7arGLLz3xhwJ
fJ3iSZ7Z9wnxPIV5i+JlmpqtlZ+pLd1TaYbr3z3lMkir/MUq7qZObPw0U7QbOzaix1qYPT8on33x
wBltEbsVXHKunZV4mHBJpPSpR849zNSV9TpD4zCBAy3iBk7qizxw5PlTRz6pi2JTn3gpFsmaM1r2
2dOcMooeK+pMtqfOBDAgsTkzkVMBcENccfLZjDJQ9yXlFlhu5X983SHrajXhT8AbVz8xHlmolxF5
2HSr6ggi2C8zZ+rpl2Su0l1VZEFshNiSEXgxC2T8IToEPvhYUBB80VzxHFJ/mMe+fpDdjxN48hec
ErLZ5TgYjDy3EvcN+n9TNge7XeKYX1OE2/kay+OyXKdbYz7OFwvXBIV57DWmyqniBbbEeALYrbqX
Hy0D5+kPxL9MAPqZaDj+SBa46BptFj3n6NMVsH+UO9ODeKVayLbJxH0eg8P7rh9KYasFNgWHJrtP
Bn7Jay5DFTMKqTFT9hEFSfq5wUZ+8tOUESDkxHDlgEQXZAW8Z0rDCOyN4/wysnq2nbk3kEKbVWIB
n87t1zn3yKQzeqI0ZqSeAyuS+jWDoAu+m7OCeq5Fau59jp9jdHveunW3rjZjslDy9bJrt9rijsLg
FaLjkTBXgMXeAZ2W2p/IELNsqaGUD+aTYAvKP2WMHDPumuPQ4zsbnVolWdAVwliniTZps0LKSwpx
vzG+yj9sVOXdoAdFqrRGNVnfy316my7rfX/MOB/hsWbxBq2gj4L8p9wjvPvOqBm5YaOlcDLuZYK7
F1cr0zDldcJO4Sm99229+XTcrWSJkMuAdZ56PD5X1VfyAuDDWs7WReGgjHlvE4jaLddZ34+IsE6S
rm5JxFelbt/7gey2HwqNDWZjDkbJSwfisJZJvBYZLgzURdhggI14LnTbl+B00g9K/QyhV7/hsgW9
1D7XVrDlbPNMCNIpb+/wnuOE5PJfvjY4F0Rz+kRimi+7YoyQxB9sABdisH7ewa/qztWW0F7vI8eQ
hGlG8LLfRvGpWafSpUb6QOKLLN1lRg4le3JAnl7uqZsnSi4PbpUCnvkUDicJlVgRHUuCJh7Rtple
xMBKVfdFYyoTsee++CjLWSTMlUoe1aiysKyN7TQlL9LRUsTjc8iRSLfThqtLXUnSIpDQCWKYRFEl
uaSHDDKXxlFEptoF5HYxNEBakpeBe4BROB/CDvYTfSVElvqFf5qalaESekYhj0GP2w7N6hZLM2BV
MkVi+1MQ3ZcKhwRNCBd5cU9pyIcDyTNacYWPCtCMQR9TIuLU7edagdinNbX8wmXM/VTlS7Xb6dBF
PZC+GC+enfeSmM+m3BNxSQhJQHhVrqF9BDWJhu+KujRV3H5HYAKCEA50FUBI9ibyva5RmC4KBgJT
WALxEolLJ9/YhIAzc6KKbTp5au+BirUNWszucKMk7oPGg7tpnqouaFaNyVaMVqqODwse30laQEs6
19GqYb6Y61V4QeFg8tXay4oyn6djMGm4Bhd3MTHIthzdEnjreCPj/qwDi06ZZJRZSi/E24Y2llqv
Bi2OFCvR5iV0TWEH1NLtukBopzrEd08qWxTsId8I4Jyg5hTq8nd3BUUJ/si8p7g1vkNi+8PjGOR7
Bz6jSVIcTL0Zdg3dVixpNfGjP+LqfF70OBv232wpPEjMYORSsaZW5GJKdoKj/K8JEBYA8HN8Ulvm
qDKkF7EvjtXRGcG6+8F+RPgLCIoquiTgRDGhj65gzAeyKpAIAUDOicsnUUTQoOadFwnOBvluiOVI
/LJSnAQESwEqMg7Xyy4C+SMlXjnBz5h+hhuAQJPs0r9MyZOWXJn3qbH4XAYn8Mfko26rrvmLyk32
VVtYtp7gFwt1TRSc2y9If4Apwaq2mK7lH3Evb8fBIT3IKCEYS0JhE4JnpLm66+cMbBrjxbRFtCiP
qLrO1T2HCaSIg+AH3QMnMeqZ+MuzBuKEv0iwBZM5RenT2yTP8u7pAwgc6Upgx23b2YkyTsLAHHN6
taiOXPFfOAmJO93TLQyTpTA+Qcc/OrMNIxyc46MyNxt+BTOHeWSaFIPJh9nmOTvyn7fjR///Qgue
GpsToPzHc9csohXKLG+cIFvTG9vQ/XbsHVHGPpjPYn9Wr4Oynm41V1qkD21bbXo/20ieKbj6IljX
rrAcb+3I1f4l1AOkBwjwGNDxmN4oaemA39ymfC4relbEmXBqtNb/3Cpo5vhL4Bb9L14SUGB5AbKJ
41SMbZQ9UOiTC1gEm6z6mpBKLa5GVzemaS/dsdYJ6e/IHtmPIXV78Zwfk5/6mBzx1hNSoUkWGj0I
MEK5si+27zdLbNjEZySPgtd910xAFS7A0dpi+nKxTkLw+uGONTaLUHBMfhM8KMw2axwFUng12VZz
uD5T9tD37EE00esZ5KAyrCWnP2J1TQ5MZfqnq5wy4YSYUGOWo5Aj2eLtIp7CbZade5e5jfdRfXkI
VhClWH5apP5E+Q0+f7ejn3/adbEadBcshKgrDiJATJxeUoriid1JHEtDsg1ZYCQYkEPraX6yRBJ+
ei2T6+RpjxE/gkfMgZXwfgxrQYjVSX0g9Q2/iKjiwM0MqxdNzv+c/Uk8VQhpoB01SlpMK6MS+f09
CfzAMIXEx0omMOS4thTZQf2sUq/MGBnFm7ZaJoSGDhuDyNcpzQtNDUHjPnrR5neKpZTpDcjsTtlP
z4u+GHvpKi27Vex0fzLcCF0tONUODf/A9Kaf3lV+aqRKN04giHWQqO/3d4eygPubqGZjMgqSiQQi
zYoOkthqNC037TZs28vzkC74KZ0JEo5xB7NbeTlzYanRLv4a29oVF/gTV+9dPs93wV61pTkxG36+
1Mdd3yPyZLFOnCfQ5svWudzx9oRO8gKnskm01+TZtN4+/YhCTj/wTJfR48npciZs5DtCzU6gRvXd
Lrm15WPGcE7Uh90N1G/BO5oCzodLunQau41g/clbTnoD1rK0UZjX5EDv8uw4eVqlI295Gy11SG/F
tEcmoLtdegwkO9GXFeR+cW0tRFthsqBu/o0Fsn5hR1qoqF3GZG4/C2FZeNJeO7Ios8CkDX9adGrh
GDQ8KmAhVAwAJxLGqD3GuaKUF+2IkDB6TT4ggDY6B1IoJf2GluDc78NT5j83031HbiQlB6JKYg1A
G5cD86i3Bj2jvn1qrigQt+X1HAFmhA2On4ZEdUMlLj6esWTVeM1XjZ2YuTjMWfBkjY55RpMBmpb8
fZzI3wKYzdb2EjEY/xTgKoWpHnLSC3JAPhNxO8rasWYk78BUf5ColmzQ9fSq/vQb7BSY+DaxMEbM
Kmh6USiPzhYLnyoKuo6OA0qHhEF/2OEGxgGc8HET+0Tn31sNFTWBhEB9Re0SYSDeFPKszOgXESZY
tw7Z8u/H+IFoM9o9BuddJahVRmIO3+E2hpzRfcMuZBSqT8xZhKhFs6W+qSyFaEus6kiFZmQbyEQf
THxpSgSCBEp9C8sZUraE3CrkKPQopR3w6NAF4J9pNx+BPUqwN/etBbWNQ449MV0WyC4qHaIjs+UU
tXUP7YI+CP2HcZX70yByk6h/KRuJSHBUSNghrOxz7RGEVOecWTkKZir+OnUkOL1hyqJngPBj2uKU
wk1KIkzspK+vV+zpQM8+X0kY5qBmjn4DC2goJ/HfqofJDoN/xY092U4AcBPwlMib5OBlzMBhfMCH
pV4DqunhjZRPhjVN3wIzEvYyAsIbwupJ6ysYnHveLgFLYjHv4gwjFFcwY4v0tyUy3IDUJyN4RM9j
BL+kiljLIk5ZjW74tVepBmPE0ArCzroU/BCYtCmP6MglMnKCFoQBwXuuoGZ8R3uI2NcNpdNrm43e
iZBxS047Dioj1ZY8CBA5YUEsS7kl353vhST2NZqtR1vpaGHitCY690e4AixDiz7vwkEb5cHcMZSp
jBfGmQecipcFclCl75kDUiCpKu7FXTyPtH8/TkPjeP+cp384VWBGyjFyWGSxYlo+o8uRCHvU/TaZ
A+HWvUMmnkbe1th6L/hiKaMjiHYm3RCFY+W/Yb1AfZnseSTo9//bJXq7KeqAxEH2P/rsztR3iBcY
ydC2Vodxsp6TqMhvjjm8zEwBC4fLmVE0401g3gYUTU8iZ7DCe/tefBhKQ2jqd/rz8RM3uzw32X9E
ndly6soSRL+ICObhVSMghJDAAuuFsJhnxAxff1eKs+Mejr1tDEhqdVdXZWVleeWIaqL2td1q17sV
pFSzkJI7h3URVYjIMrcG+Vq0KOvekFxXlQIj2g6imIos+3ITM8RPcwO5PJyiyReyTQWYqe3PibbU
s8uEytwB4rEOurkR3Rpv1HAYhfkLLY2oNgI7pcjmNG6gx1Qbv4IToo3FbqtDSSb0OqP5s48+8XXw
oBKVT2Oebr1GbzOu4JM+jRqQFRJIPdrcLrlrrcllAFkfsJItZA5ioryhu+6c+s9+0SeM+qSrH/Ag
Cq8d7vYhWTsAcv41PCStqNJvounR7AF83EH/QMHwfKCxUa4UEUxvh6cFPLEVEaNPEgCBb0jEFmmb
rVPMWxQ1oFgB+6QQ7oksj1MHzjzpsiIE0gG9lZDxirE+xoSJbkxIdBtJy/Dh3GB89KXeoXnrWITV
2YfpJkBZ2LAc1sPVXxnTSh0BlfvE8r/IZ5eD6RzAFOXZM7nlBrockZq3wTmEvI3v0jA6K6B+FCTa
1E61V3hglOf90I26f5d01s57BAf/5F8gbUFQtk5/5fBACnkdqPgY5sGq+17sulAXqp0mRXxq3Y40
uXtfMLjS15hJK/Dwov9I+3B24TWe7HKZdl0dMhXoOlHxAYXT3tOZqcWkYkI49A1OduE+KHknelSU
aOpN+0f3GEAWqLQvwXY4HZTaiK+2z0F90KSr3350/dlTnNCIQDDeiGJCBCDVbHJ2ZNizfo1UXYkk
EXpx7vpJErJN7rm2hkbwsOFOrTfUAizQyhii/Bvt2XdfzhuR+xUQ5/Q+vDb9F7SlUvtQR3vHehA3
Ieg6ARWzilalc/Fv0XN06hw6D5P8Yr8Ck/z8Rx1CRDXbkN69Ic2gkCsyDh36GXiIo84v/bNRxFnt
XGKUK2bQy/uHzs2A8kj9tYWwxcB5hdSf/LzQr+sBt5mUCCDjQDWUjSDRneZc8GKsK52qzStyUGxk
VGxQeNKwL95hywU5zcEU6goShmGVkuq6Wf29jdktb+Ma4Wvrt/nwr+tu+Zq8bh4sXpR96PoBJ01x
yRtCMsJVFYpJ0EyJye692KcRfm2l+9mKFpUok5TQQDdfDu0GkYWCkEuhSoXwuOHXt8ffa+lhrl8v
uwTj3ycQJReGZMcdlA8kHYRde+SzZAGAQM24w7Q0ATfZvfneSurBNUG6hhJbOn5+YKHvf9Gsm5Nq
BeynWInInEQXZvM8yJLn4v0D4epzPEMktllIyNAYyaXzGFScSye+OdU+tauDxhy6YHsV3Am8flcB
ySky1AcjOUW0X9ogJMH2X4hKPWpcQNXXmXXOrO2dDmY2BUtkwgWSvJWsWIe7I4pXMCpUu7l2PySA
i5TztiFloCTQKf1evW52dJ43E0goI7DCHaZ9MOMxLhPkEazsaL1UwJXtfQbsKDdgb/VIo1QBCP38
8KrozUCZI1cPeRxkmLRfu0rI0AQ9qL8AvU3a1cAhQKPx5m9mzfToNig9kOJeY378yYYZ1gADnLED
T+PsAmMZkWRcuYPdZEEeTyebSHLV+NgkXPv31RH+rfUZbpar9DhtN2GhqIlK77Vxj0WveLKLcN+p
hBittu0rLvGpe4HO4VYebUqwi6c2LXJp/VD16eSbZihQozbMLTjbn5OFBDuuWqVdhTNFZc2zd37C
tAfAXfcB+qgOAiC5uJVP71Z397RjQhSQbue1zu5l3/fune8nG67Q/QdqaPawQFU2dZGHthe79hqc
+AGcM/MoTaJPGByqe4J0SO84odEASCZ+N1B5AAnJh3b31/qpDilsrUT842+dHRkwwjVs1o5mCiak
aqJJsgAgR1TyQemooX2FmhYlnpgG0G+AyJ1VILdeof+mcft476MFl1KdtOIGRa8XWi1ISr1Azesf
VCEK1EB/KMCBafvB75ijxIYICk4Zn42uIV6czWuZYY95PQbzug3XaGY1EVKi8RTuHsGBUYyff5Ue
c4ZrzDZ+hpACzBGowPgaD+qCeNsOajl+Cug059nFM3mcKS51XtsoIyuuiJo5jJI2MuhATBwGT4Wi
cMrfDiakYmgOiN1t5zcRvxxcCYShYS4gUoLYAJkrWPSV+ZzxRHmV8B4frb/++fwSjSFyzr5Lw2bo
+8Nr+x096B68oVRkFdIugv3nOFpTAIbMb0znkws0faQm0hWbJ5aJah7Ct/FdBV3r8amzGTXCfX/v
bINGv9GngJ0OCSR03L11d598xqp78+pWyQVlfzulfsOuUXkBQR/RE7KHgFZDLLpz2S2LOJaskDxK
4HY3sVE08mR1PDtnXCsHqANmEg497Q754cqCSnaAAh+aK+BGUQwbH/7gtNJ/6fFbCKAq/5RH5/Y7
KAarjVEeVRD5R5XORhB78u5DxuwewuynlB6DrYXzNKr06Fy/t2GxMQGgahQm8Bug2MPl5zZtEMuY
4SKisAyleVSP3/2WV/55DDfdwqI+36f13qqbhaXR5bfSLtvNn+vyNtj+VuMWdu04wFh7GHWUjMrm
fcH8bbCZfowT8iaYiuvNYVZlUWtW6jHUvVVDoAh/uNH+dAUWfrSYN7x4fv/b/B2L41VtBNGpha97
oJ+qv95G57X7omIeHxZ6MI2BASJolwuKR5UBSRtYjAQygBVV8yz5oWJc7YK2dKAMwyiHsXLxq1kM
XRCVwftf4dqm0QOdtJAeKp77bPboW66iDRg6/cHY8q50d2jTlhRkhGacgDIAjJt9G/iBTCBJ7xcD
XnMQ6qQQlHLSP2pKS00UIkz4qbRCIDGKagvB6HFU/jktb/hJySgY7ezRBy3zzCX2NV/GYDCYRfg8
xsZIQVsM7Q8Q+fgVh8KptEfgFgboITkuVqW5oBiOUlDy0MBG15cFlwfvHMFQHCGW77V/G3HhXB+X
U7u2GQxSgk/a/JW7BBEnVPKfFhzfCzHZ2oJ0hdwJae1HXgRNCTekULKfcKtHkH1rV3SX6MQLss91
SUC7twE22PWgb2VQtnZUWx/wYwuqtKOkscw9xrWnoIqNfXhMy536YJU8htRanH5I8648kgO1HkR2
KIow1xJCElj9s6nbmGBe3UKwHuhrFcHSiUsO0HX32CFIIDjqoGu0NhszSP+dMn2si3wdWe82jXJo
WK+m9ci4WkwNvbyFz/lyaOFhQSniQR2Pkez6JYcP5YNb8GHBvDonOtiDQ46oaQvw9SGF6kH/Huse
Vc1NG+VyHFlYU0iZFl2WM3E1dzHjEaS6L5goHqTFyVwdfCpm0DHLzCBNeQEoOsp9upXAVRarwFxQ
RmovFmsrcu1eyez9jo9Gb2D0FjdjgMa5SeYSR4r6C4PqKL4TnPEceQGTDZnwfU39w3SwstcWmIHL
rPAR6rCa1o7E6MskqWH0h8NhGM6R4HFi8CiTucfX2lgCqhlDWuBSc05RDxnGpkEmFqHhV/7Qce6T
T7ca4MSQ+Dwbf1PjV2egc7oZsxnnxwOKiV3/3blNqxbpnAomrkM+Apq/sGiZx2g75hM7igrm4MFb
B4vRhpZoFfqtncyPsdDAFewFU38xHn+64PDdo8FqCEroZzJyKetA64MVgqb+dri1RpkZjVgogwE1
KXz4PoCc7wAL8aB4yebm+ZOJ5z279NowE2oKFYN0J0EKTYp3UJKfP9yAZBOPFrcvDUaqjKKzi6Ur
Q4KL72vqvXQ9KL9wZSgYmWSrGFuivHz16T5rFd7aB9NdsLWCJDmQsFCthLphbh2pa+pGvdqP9gHB
Ergg1M7k84IqmHCtfslgyR/v4626Hy/zS54eFe/Qrdes+89xeM4fhxAv2+YqrV2o7weblEOf2U4h
XREeWXCndzZqwOEluAR12Oe28GOXigq0liptsDHeJpx8Zx+t9YxKQ5N/TWraqaL4QMuomqQuPMo+
rKNF7AK2rNdU7XL+qFhPFy30NvB1dw2/cWN/bp3GAe20JtWlnki0A2zMBUE4Ktk2NFeEjEHDGgIE
88mee7nC2bH5XkJAFuEx9vGB1jVlSYBUmG8eYv0qkNTiQiMFVjDiNp0aP01ib2d44fKn+7P05t7E
I9Cc5FGm1t7JWL6NMPRibzIpmn7sLT394oX8t2TCu0dzjuwvz0xeDh82SRImVCfx+RQ/8ck5BDRu
NlKKPEAuaYhmBcyFlcHqHIzHvfLvKz0taFABYIBJ+9VtWnU3XRRvvQpDCw+Lx5pHidLuEix7qN3t
Zpe9CA/nOCA0bJd6xA59rCZVbK8ee1LWpxplP8j6iGR3ZV+etobhQ/MYiOjclh2aJMgVUqhcRrGa
fabiUAbkkDXki8xop949YwQRe2xamNP1/PqnByxxigqooyOztYoUc+tB0YCjB+xElIQ1NC1rvnef
xnxqajwBb21KPPm3xujP4xqahvGcHlQWldIsDparzNXLWMxmLOCvmdPvytToBvg0GMvvXJwZHTr5
GeRvGBVXe5fMXb7QocTpp4wl/zKiwXgwHoLhO7C87IuLX2T0e4PBYhEp9aMvCpwxDXCA+Tx+WESL
gTsYu5gbCrzQRshQtTWo6yf4AcBKntHqjdKiBrnltBxUJZnN95AF0tad/c5wqJOY81NEqvnEMQjJ
6QnD8u0gfUebCXwJ+cVMTOojcFX7bHcgpf1VNA3h9Z8wuiMqC+jGa1D63kP1Kr7aD4dxMuN4Hi5X
VgjUbM0b1pQnNJXJwfBdnTeQhkRa5NQm6AKL1d+exsp5GuGOUUfTG1NFMp/HyRgp7XX1NeZ49DwO
5uhAZcKJp5SN0gDqQRnaTyTTr3uBQoVXwBjJss0ES8uWE3UZ7gIrielyMb6LWWbB7cOyYYXZeJjj
Mmh6+fhmD8YR6glwfaaYqBf5NKwXxR0rzJQe2mgoSuGrgBHbmQTuGES2nZ8FxjvinEfMlADkRxfB
Kgu0jHi+aUUtO1rI7H0/nwMvZoNZb/zbG8/cgRtxFd8rPZGy06ZQapfabBw2Tip2b2/JD4Ke4qR1
U9sBv7r6zuTqPt0zNYdoruImUdlkZfybQrDxkBOl8pRaF1PGTeuPRiIYDL1w5xXY3yG00mEXNEaI
zEA7PZLf+VT5sFVryuhddCLnnRVAHtoJRU29ft5i8gCfGbTdMh4djEYPcRxeeYo+lLCQRZfxNIOy
zfZFOsSYuvoeBE4nYDvKh6jBqbQo2UBsxsGYAZ3p/n/nAAwJMymaSZLw9MXCqHmpxjJy2Qh5lAwf
k7hsWbwx0cip6C/gSGki4Fc7WsKfsHDJiC41ZhTx7jTluJRHcOFJgfvEx/CLsgQvzp7eM9QHcWC4
xbwbhyVJRyn/0Tbbbkzetk+faSinNvmnzvUPAru9i84jJKipfnxhwiCDMTQwZrrNLnrpk1Vb7hU6
okjPP6xN/8mrdF0kLI0Xr6MTBbL6JUyeHkj8j+ThofXBc1+3C+VWs+bIBL56j57eQ1DIZ3ytmnDE
N4rbh/576Sd3XFOz2CXfx3hpQcp8IWjPS6hs6GKjkiTYGEcLfzsN6KRpFpBMJGvJheuLocMp+c+H
YBozlpwqB9SShGiMgeRNvFw9H6YmoZkZM/b8n2oHwYXk8ByOjWq+DL2JpgOfAVfICHQj7qi2M+oF
HYZ7wQHW+JkdLGgSx5Odoc9rMJ2SSX7HkfI34omn28sHbLB+H/0EUKRD6ixykFW3jamDF/rk8+Wy
anY03cRJIE2zkbEkRyOW4EG2NPc7WNajUScIUj6Oi56i23LuNN1yVyjtARRXE0hzEYs2n7dbVjhn
+5yzWXgTvyx3l1l1sSY1w4utvRnyjglXyzWtbA4Uyba7g4UbPYzOCddXKw5/7L+z/neKlCBpzLmi
ksNk0UB+jxszfBzrbqDnwS27WAfjnZtGjQNnLR5AxHE6/gQQg/FFW4jIs2hjMyN34cpwRWw/sg64
3GAW+XovWQmufR2KAfM5+PQ+TM0rnj8Jmq6mpXJkL3ICqFQRHOiLqijUTSjLDiCGIrV3k5Gfw7KA
AJK11+ye4TyMcUXS0d7igKxBa2VMPPAvC29E0yW/RbpBJ6bFnSnn8R+7LK4pXgi7JEJB/DJfMoYN
w5Nvoi1b63fkRgNZTAJPPjmZ3DiT3OeR7xKNGOXFK8xjvwMWWPtE7lPzRwwk6AHWkVkpr0TjX8i/
Evj0zBetMkpAeFInhgRUfrfv3O/85t9Ylv8yh3F8z8+Q02MS55fz32cGQX7H0KDOHy+nBC1Bvhpa
f/hvMX0mwlAfmA/EN+A6dlaRlnY+GTTN6fPRPVg/RCLdivn3xw/LcGpy7zWnfE00KyTu0PDE8d9P
fwiJv9swMIx+/lc+3Xsb3eHwaSxZdywEPwnSIxtGwp/CcBgyiVBMZlnR9pyL/jiTu80MlpgJ80nz
XCbim6VQGPjokWrLywOJP83uxRyWjeHwZ/nGK+JKdNuY68xa+Xys4ZQVhGlhqSyXw42laz4Y/sua
yBzoPvJSbnQULdzffh9v8qS9jY2SILOzYgsv2NFtrBgiurWbhG7a1rXF628HfJ0pEtpGsQDw5z79
72r/TijqLOAh0ZbJZT5lNhOHs2fS6g7rDDmoVmLkaq2MRpwoJgL7/+rVHNbRiPWqI0U7M+rwkhGQ
O3YhGBF05YaBCwsqVhrIWnIRBTaqAOPF3OLFjDSzhYtkl4pD7uQkzUyslIZDd/du57ND50G+aI5i
BXaf3sJoHSOEsR2UiawpvUONSVrKhWAabvheCJ606ZOJ344ogqbbtCbXy5KpkOlXuay7JVDXBNU9
0wqru7JY3+c0PvJhvw/8L1Im3OKHw025ABkDDroeT3s3h5vJq4KaEaMpwxRQsAHJhZ8UiLRx5OZz
YFW916tg+i5WrIWrI6HZl3toulnAVz+M9CgismPIcb3ZQeSyYuQ1PYKX4Q56gyPhNWgqkb2sxAaP
+IvnKF7VTAoYYhj2XFIRG8Ck5Vj5z2WTmx7gBUw4ozjERIeZ/YJIg8niZMgusaTV5FDjo1ULn5Rn
tc8gy8EiL5F/Qmol98NRB7T0Fx0pt7+aMzSXAUrRZP0EDJN+2He0Z9Jzay8SCFEDorEMkrZV/aR9
d09c9vX4Zdjgp+HMCl/I2tQSmEh48YD79l8qkPmjoOpgp/yk80vTK1euMTgyGnowqfIJibnDl5xa
C/mMgBDTNt7s2SbsYDYj1oqbw59RaiFZkH9ASb5eqt6O38umugE9oE0bPQcMjWbKHjMLYN4lj35+
mDXynvaeNljbwZkPdWRytTczn5fDYbf71/9j+4kJJhs8h9HmESsMOve4nO/AMFXy9zCMWmwY5MUg
avWjEwYCtyxeu3dKyuXia5Q0ZzRTMfb0ohTIxOIQPqV1I/vKjJT916dar8kbcTD9+g3eNN2m7stK
JI+Ru44Jpk87ltxD+Z+a9PndxCpyhsfOd9/hSV0aaxS/R76gPj73KEdyOrT78yT/Y8qSQIfBZoc6
Wzk+3Ke0bCcYioRLlMHUM5pumj4YkJ3tpFgE5jg7n81s5/OSCdoT8jf0rtwA6I1cJcM4fxtD9oQn
80Qm8jsuCZ6TLoeh4Ez5hFHuKnlzPA8FTZ4nt0ObJcrX7BZmWDFYjXozXZXZJ3kbQzOxBA9oEMsE
uE8tDC6L7zGQJbeEHEB3Qgsf9k+2X20sCT6RQBHA/FUIDuOh79EFi7FptEbYEaS4x5hoOUn5RiHV
6U0bWEADwjAUtXuwZnGk8ba6yavXaKOE7x66rcmnBd54AXFcMSNrjqY7ITwx+ZS8vMZSC7vc1UKT
w6HZoTHVNs2rI7kyh4jAn8ek6bKXaGlTlZljNQpZPsx1lPs2JqD8NHziqshrliujL71P7yZocerL
nP5KufFzuR9lf4UJawBQfIfQ0LlHozXwA3oXTJBzc+T46EE5n3uIBaEK3sQBcrxYd40t9q5YdU4S
koWI88KkgdfBaSuAKQsw1VJY5c6IwjY5uXUTM8jLozyS/3plKTectaTN645XrS9iarTCsER3W+dV
AJbjJjGj2MdlemTQ5QmWMfb61/NqFt6oXsUa2hkhp6Y5sNxYR3MYLuEO5rOb5ej5/IyxZDTljuRz
hj+i8mfgK3SIe93ZzI0O8lcHWCEZpw626OvQTa0NQbB+lt3RReNGTqhT46GwsCQocoR9xgOvsxNz
1kyRjTEbu0RqTG95XtrBDogh6oHsK0DkG+Kwbr6iEzlNdNUwqP/qs9MIKNDlCrr8IgM4HAVeh7qI
xQYF+ZOZ02J+Vji2vA9dXu7Y/PPMmfn5ni2zI4NVM+YgErhyup90SMwdUbwjFoNiQQ2OrJDcfQ2R
/CEwCFxaQhN8Xm/yQB4DEQDOJ2tvTYFsXBljxELXbv89BXLOTO+A9aKrnIwGs8WIVyYyJoUcVktT
KOByE/BIACVcbDy2/oD/Kg9WaJKQTax5bjQm3tMYhm2dkS5M60TGNnfn2TLpDgg8J3xjQMGWAHHA
W/ycIJXrpWhGo/TdDjluvt9iLSv4n7p5FwC0MtPn42glbwzslu5y9EUh8n2ZJak9VIfUHA+IswfR
B3e/Q3Az4j1Bw2FPE57wdQu0FoKkJMMgJBEfDOP8HSDNjDymqvzzbeX/MmWBKKHuGT/P/M8Y6/SE
xy6f0cV3ky1lU3k42DGmcihgM3524zIepxfP4XkasQydTPwoIXiXGdWvfLi2Z+ztco6rM9HZ5vfK
g8kZF767MNuC3DjtdLwnzd1ADHeScmfZIPSs9no+iynIYgQm3QAsl/hZV6Wj8ScPZBUccYllfVN8
i/OPbkLAlQ27/Z/u2WwPEd/XVGSbU9CI/66VjdfMceU9hHy6hlPQ/CfN70C+h2BqMdXa0642oTCz
eLm2cfXnMTZcDu7WYonFBFx0D5wD8s7jkJgx6wtgSPE42JU60cYt/IfcV0H0wbt0h2WIWMdYDg80
mBXLUfHRcYZdWSo9cpdEp3UeXTpMap1LPl4VXcUN8xOz03AJLBhsSX4tyyWRvy4Mm8UDMQv2MDZz
2SlWmS9zRKAgD3S+LOBiEiExbIzIiGYI/w2rPlHTnfCNzeNjpQleEv4kI6bNnKEbM+3BzDA7coIW
L7P3TZZUgfZBNogxExYnV9Qbsx4Yg6mV42uYYv5nT5NZ4Ki+5ops9ssbFQi2v7dEYzuSW0Yahf0t
mcSWfDpoLEiCbN16X7E5XqfMXAdcb8UKjkbpy2LPDDr4u1WGkuMxkJyWVnVGzLPCJDKyeMq8BbyS
ajWTfMva4kzzGawl5zij3JVWfM8U4EQY9Amg61BZJM27rwFVei8BKmFpYLRippSGbDKPmUxfS6Eg
WkZNThS3TsgPPskXXdX8Tm7gAfijpB1tIf5Ad3HRPgPW5zP9ew+ZrKAwBLNKnxUROKUGBFiJ9Ac7
roy6rzWlQ5PI5nDa2L/+IAfInTpmPPedVcayb5o1CxVii+rl3JWuBATMwVN+No0svy6gfD0tO+2M
RD65e6CTltsgN4F+uVgHJ/bCuTAX+Q1f51kDrfzZjIzFwx73MK6wK7CJhb7QWqWnhE5g0gk+92xq
emj9EPTxpNJxTI58QcnWAaKSotx1eQ3ZNl7LYdI01dgoYpDB33YmguG4QS0j0O4RM501q5fhXKbn
u1ErS+MnAKEIpPEmOciMCRw+fmRkSD5smVnQnQDMGaBvvMA9FwakTKV86DOs5dpw29v2qEnwWVFs
H8ykTvqNl5QoMGkmorTnmpDsvzP9eq3//K1/N4agow2FKSjHLaZS8EgPp2hTG6/q/S1bI5jdCtWj
OvoNSL0+uVxmHa7cSk20P7P6AS0fyCcZCR2KiY7uq9GeMnD3COGrJjnsW49y7gY1b/fnXznbIrn3
R1eiGzwuPvWNyM0RiFNQ6aEvZ03Qp8CYe/wP8oSOwf70sq5/4I64LFMUjV5wNoGpqyYOOdc22nVH
yOBQnC+s+/0xnDPtJcl09GtkLqjan9Yna4IcCjjOuyZqivGdVibnxbvm1OuWf6YlTQmmmFuaPLuN
gPaTtQAlkkKJOQyzTMDW9WzXK+4bnHPeoESuQPUCFcQEJYRfa7FAKTCcxqhml+b15Oy/0EBL0BGi
Iug4e5xpj/7pZH3YcyOIugDG9xDaCjrq2ESU8uJqHxqbhDgohCy2dw3YGghaPaChfALYPK1Ct1Cz
m7TepaNvQmnBkKZqmX22Tsta8+cBAhBCwaXNxtavzN8UqFcM6ioeJQPVdDLyb+Pcg+zxobatC1g7
yDx69EltAJoyn4j0fo1ujSpugL9cXFKN/W6Z6rrDNKbi+WIhaLnzsv6mIiWL0oGGO4VxGe/6Zh/L
fbFhOiuvvoQgAr0EksUzM6eF8a0SU+jUNLclaNSPv+apX0AggovZ9poXSrW7fvlNhy3zWKZSkbpu
m3bVMMzN7OzdV2GdntzhIesfD2hG12m602Xgnkgk01KGPitrhxYy1WfBQNi4RL3LtofSb3Tu7Gvz
YzPdROhcZuapj84zjbKRMVuqdzc9el61+adsNT/BGb4MzIH3ELbLgyYo1WUlQ/8c3tWIWGX1V6VT
8nPcQsCm5dOzpkhbAiqUYUZf6DFAzyyjyS7dRdqsR6ee7qVXJfO4H22iHY/9AJJPv9RD34IYCmoQ
ufVLt/mBqAGJvKF28FhHqiRfajBeabrri0/+t0yOf1IYXzyEZsrUz8JffrDZTLtniniyP25zbQJv
vMWRqUS8iMNDYADfu7q3qLJp4ATDzMfowRYDE6HmU1x4qPUsxDclTDG86dsvvMJK8MArIqSmh00H
6nlz20YTo5RZcGW5B5ezzyHK0fw0ZhqvfYrx1v7Va/an/YZmWKfgILHeRrEIkHpFSzG2WIeCYHfr
ZAuKErqvNqXQKZWCtDxd7RDmlgLJAUoYhCM0OkGN1+7thvCMwfRgkWRbzdgatX3sJVRl7YG5jqDv
AsGn7jtGLu1PORRl3elsw9Gef5s28il38jYIOpd7iBIV4FuGBwAb6mWfRoUeNBQRUcLdyr+a9pVF
jGYmwlpaOOLDKOmixP6OUEZZxRPe9uRTJ0UwKVzaKMTTw9OEUEev+81YDpwe6IRgxQVElUmFrTwo
7hDKW2SglbBW6nrThu1Eehv0hbrxpwGDOKl5WffzcOsQrsBqkYWvlkarx0pSL9uaffijLKw0KwSk
oqk2+NudPKQDNenpEFZem4hA1Cj6IcPDNKy6twsqxTaTfnY+qZN5TOnPs7vtVUNUdXbGZlyns2eN
/UNjiigMbWweGxOq1b0J870coYEgEz4W5YmieqMxQrsE/iElq+NdwT7PvlVF9AOhoXi0hwYUUm30
6jGsLMD93LpO7QwREepCzC1YY78YPjo39kfoFrfforcpucwJdvWoxkrxy2gxDe9pNaHYmyqG1ywL
q2/z5L1Iu4mjg6FtdLI4SxEkOlAAd3Hgl56iEt3p2J8RpEJMUyUepfZz+f5hiUJqZ9pAnKQA4m2w
zpHwmpGCwNzZDEXBw25VbSwXFQCQOdCBXNsUBmTd7I3D1LgbDCLhXPsBQ9bdXZzL1a6xmP6o1SAx
QA5L5UDsZWxbO6TdIMS13PNsBbXYa1JO332gYEzugkZp7grjgh8YVkDSvVfFPKjj7Ya6GRfngsit
S0FHi94a5mV8b5qoU9WG9/6zC3Wz+Lsf1SVGt8Mw1etOa4jGH0nh5Q16/wAc49ld1+zisjK5UtRD
l61JI3jNlp+42jCua4eei6d0/cvNOftnuin8fC6dkld2G5mFTp4asnQr9Pigbu5WxV15/vHZFKSP
spyHx8YvPY5HBzk9arS5ibdgi2aHlAoP6f1o367mTqUo9r7DVsIUMegVVULzgn3KuhQo0eWeov4G
Fjqk/uVBTHSzmlThpdzh1pAZOg3fRd6b/dUT2tkfidUpL9mgaUE6cr84J0KyuNNmKdjEjeGL9gNV
VM3rbm12tzM2jkKAeeZbv07nFHqn+K3hsXfGysOu61cp+APn4X9YeY1J9kdpMcVbYsU9emU6gGb+
lmKHHSDGDCzjPnvfIYldf6vzeuc1roxf47pVRkA6Lf9eWfMX4pmqvUFIfFnHC6MA+GBDH7kgbDC+
dIo/pQnnz6opdFrDQ7v4ss8LNAW2I2Tz0d1sqKLo8rDPT2OVvpet1wCJrXJYIXXswnk8z9jzDtSi
0RSzdelcfVbG1Prc7FqfEu9Wu/l3GZeXO3DhNsXcUKWHh7vzBpEKMY4Y5Iz7TePAXxQ8I4Y9SxD6
X8NLe9t7QBQGmoQIzMrFB5GxoH6mTYtDrcr75kJ0pWNHAyqjgQzNE/rdb3OQ1cyVe3WoGdmnR49S
ks3J/KRUxQAe0N3ig++MA4IKVMz9Z3ZV6nbmvYKr16A/VrD2ywn7DQ0P0bKpmHg7VN4Sbt3gUZpY
i0vAokb+1L56BcpAz4Jv7E9NdUItWo/+lFWm138sKIuvj0+szYZYqtUG7QkPb+AaXQgGdAPV1nr/
qWczRLsNAr1Qb+EaWGjinYywviz/IBjXmmQh0jE/GA2ashdb5vtpvOP9eB+8Rs0EHxBv9Zfd5XiF
/mk10BQ06iNajexn1d93fz+4oaBF3mdSrDrlPnI1F4rccW6TTW+0i0AH0azJEMKtWxji0/IBo+Hg
oLGMHUCf7LyhWxISibgnDZt2h+gbkAtdIxmHk0Z6YVhni6AWE65rB/cCchTR9fgFE8zf1QwY45X2
Fg1ruPtHWzs4SF4ljyAUTRCXcVeo8tlahI6EfUpbpuATyaoNcnSDxiSU8djhLPHM4BAImRQ2yZrK
AymqFMk1UMmnOglr7ysPQYBBDBFSm2y88zBCkPM3/ghQHLa2IgyBzyk9IvyWs9BDUSo7Y1txkpIL
yp+AVykmBO9SJgX0R1l7SCwETweydi5SaMbv0xEzkqh8sXi0iXKVGYIMCN+4M3VgSuaoA2GWSHwl
2kIgPgcRRaSxf8QxRaAinwixaqF5nShHo62XMF0Bpkd6kWwmPwCHgAknFOwTVoZQxS0qTcHU4cjx
JwWPBGNe0wT7fqLZKvRPSRtt5PojCAJXq3FWSjAF0xAKeXG01ecuszFnbjFoONl8IJ4lONt3eFLR
R4QnCr/8IpfCLqmGBVgUmQU430zJF/LTN4j14pCMKCc9ATJZdxBspQCHDTG/F8EXHSODSM7CF64B
HruzAaUECmGLeRXVFSxTQlbBGUSpoAyaAxWAERJfoOQEa3kq7Qvwic4jtFyTRswQ0sUXibtD8wBl
xoLXgNyZs1W3TE6LFiUYIepRRyeS+nKYqK+OduM2cBKp463d/e1xf3u9X1K3w6W4WsOdNSQy3Zu1
zt5c8hQi/4y+MCmukspOxlIPcAhIIOGcoP+On6Jo+EsF090kmQEmlOMDYNBgtUU7LQFPYP1yeomo
JgggOTvDZysn3CXzR4YkFp8xPJpLwuuXk2ePyF4BQ7H7c0BKqNx5rBsMFiyscEnGJfberpZH73c4
5PclfAU55EwTASTc/IQkj85HKSVOBWBNt0rIvyBpASpCPHT+2546XAodZvvCjTCK7tc9FFrxDba/
UOck/OZugB6HcPr6iPfUEXLiBLQKAZ44DqfHGAPdcC2c83dxgmEGozS/1dEC2tqYwXfH0WAQRSC7
LcFuk/jgxTWhQsCU5K30VmgT1y5zZjKf2gwUw1az5t48/J6d5j20T/EFRMLgzYCUkzmYJYNUNP8d
MuosoBZifzAITChwRRKuU5sbC2aXg2WChFhxxEodBpAlyD3kQr8rq+mCc/BX4D3u0BwSAx0dr17+
AWtXE8AT6MnK4/LoT0ISmEuSlUmVKPO5NKWptBQ1nLwUHFu0HRGelXf4GkYR0AUD3Xr6LgBUhDrp
aAgLEoVZByCNLyQccF4DPZkECZwK1jJDALKX45oLrBNg6K298SMYl5wUz4vvK4C+To4JxmT86lSx
UId2ne9lQWU6yMe6dcQFoMsE5ooeUOTwlZ6SrdQilMVUeCAUQ2liWR3eKgsCxICBKBmpXpViJb4s
k0k81wwmZ0ru+J7POwIzpxgq7SMM7//TLEf0l6xt7KSAElzCbzZVV+bw4ZDw2wI0ZcuVU+CqNpAG
lWLXlRFxcwkyKl8LIQT7DQBX928QRPJdgATP14aiV81eiMQJZlTVAjpdSH28/3upFIJYGQA+c5pW
oOSlmMmydLmJ/a4EnbimNrCSRoYx0glo+uuC9zBEWYi8ganDdA4CEbLBJFOtJqWklVF54F5i63mJ
TIdsC4aj1fsaGplhoXECHTWYkFt4oQYAqrgR3AZcOscVukdTTI82uvymTAimPNVUUpoSCBGCrDbj
splnmrEBXAiZvjmT38eayGJzmmxG+LJkj7SO9HroIICqWoPf7Bxv41QTv+Lk+TAtUnZyXY1O7svA
0U8k9ZSO/g8h1HDrof1DiePvtWtW6ZDCmYP8NsL6Z7FoKHTe+r4jpzZJ3jIDvFmYv5NPNXii+TsZ
3JsF8MCHa3nmYwzBRatqVAJF1OQQZ/KbyNCHaP0Q1hsRm/UH2kx+b+JJPloy819Tr7wUzGWLlEdF
q+pJ0lTEI30iSVE+JtVRXvyLD+OD34+izkZnCK7Kn3XumniYblLcQMPsHBNtpOzZ4gtj5bCuB7YD
7jYI99RkRwJls0PynmwMue0XB4ouC5qNSqmJz9NRskgLzqqRV4KHpMGiswvZCtkWH5ugvA6Q/j8Y
XdOIm/k1Y4U7d/K/mRxjIXPTia3L004aRC0afmdyYD63yvV8U5FfyyYEmToMxkDrG/JjqnOSGbpq
XBseSsiWAPOgApdWOTWskZasTggDSBDseEw7TDlOLBv37e1kaY24Cd9zUI92S0S9N9QGAhnNmwCi
CGUxZ2NQjLp/uWtCIbiKes7kg6L64kPhLPbkj5Ki2+yCK5GURqXZi4JKfCyk3GKJcRtVnJ0lARCa
4LizTf+OhzKjTXNcYMISsf7hd55/78mnR+DXmE2TllMZf3oFuuzUJqCUhGjxBr7YPa5TZfZLda43
7SBNAFJYXsL9X+x71bdqManGKCCkcjWImFBzr/F3svJvi0gawSrO/I4I1KSVltDsQyF9Ra0kASTI
V+FtrcIpqmedHUdIq0t6hQK5reLKkBjkINXf1+gUH0e0UQgfaATPH7+HCB2qQ1KIm4OK1QpI9Au2
6acnELpKdHce4w9dM7Lo9IOU2fjwc/CzxX6Yha1xs1sFUQlq0YYyQfrD/Ty6F7TzsXSnMSQ6NLEK
RqOHxJGb9cl3OzXk4SFqd1+dLCz4yH9zQPA1g3S3ST9OZwYL2t+EG5Sxz5QhoJPQb3gfmBLkJdyn
v/JRE3Ue3c3PdAT7vmjMqKCk83nVrvc3fw2ngCb+06e3XskVGvaYlSjAuLVhAaFvVhtv3EqvCW+j
SVHF84+K/p9PeHeoOYV90DJVo04Xn+7Gp19De1oyit6nW/C33Wr74Tfcg0P1ea9OUyl8aDQVmaJ+
OYDmUR28/gp9OgW5D3czeE720aO7tVt+y607DfPjtZaHwedvTTvjx7I4pJ28fe+V/sfUeW4nzjXd
9oo8Bjn8RUgim2BM8/xhgAPB2OTkqz9zSt3vd1qN202QxNZW7apVq1a9H9rX3uPtaViOz5Ov/n64
HVx72/+ONMG9d3OTn2BZX30soypOhfyoUm/LM4YnINYBuAQ5YLrk5cMcBfrZ8JftUU+3e5ipf/f9
nSrTZHtE5bgc3z838wfFpYTXcXGQZztCWTcWXjYZrvo+3G1qTx+P95/G0+vTHI3U9r5dZQK2KQBg
6NYxVUovD3QWXvaTcoiyMuVJJIxI3X0FE5KK/TdKC6h9eounnY7MtXXLJNM32OE3KdW4VCcHueAP
7tm14ZOwfre1jlStFGT8+Hii7CCtkfqiggqxwPdiT5pjietTolbqSkUYYpXHsE9K8xoAYSybFiMg
2BYbT70ROsGem+6as1o5DnvIdAQtsN1gUxtDF9Ueu5aSQ4cnmg1mNAd+1KfZIIMyK0Vrhyaa2MEe
L3QZTHFEN3P0KSkvy1JkhsodBXIdf5lwKJCfAAClM72HU6QO+Dj/0C4P5h7SI7iwyRt5x8Tzo8CC
EoprrURO+SvIwx2x7m0DlsSopl+Roes+4WX1+7w3AKzio5f6ZBJP1kH8dok8ZOeMaOekVOv9cnrT
CrHGByuPjt9w2K9w2lBjvyL0HKmOWUeoV3aJx1l5VrVxp3MP9Kw7vc58Tk0y2425wIUjzkkKOujE
hXLGPiyGbxUabXOGpToimyFjH3IF+tYKfoHeXRuWezz1VvVrG9Xga/tKTfS9QV10i3wPzTARkxzh
iLbQpuDvb3uNiWAso/WATmC0Fpo1eXfjtwHpJ6KZDUXLIMwfO6rf4HPwDGZ/1sL3SP2yJX5ZWk73
FXDVj+HbiYo5i+0M8nRP4Vn0mQwIPdXycTLcJ0brVP/mKytYwSx5Q7CJcrxiL70EXAk6joVnmw8O
CLhRbEiul2WTaCW+5t4yf7bzn/muWY3znxTw/vFOujL42RZKS+XBV/McKi+ab11QD711Ls08ckd5
JhSWIbqwHcNzSBtn1JFUXN2HF6SFfugQ9tPINPftHI99G3PWnb3kpoXpZVN/oOI4XI7X4/OkNAWQ
omcIY/lxX/yyMY6nj9MHli2/yC8qt0Z+YTTw9Z9VjjI2ybH5zwX1BSrNLLwrYodXbxTzISKHvsj+
Od/+ed5G+TPgLLnH7qmbp2zQijQ+Fl+SYr0b/wKSNdCEoPUTOnmIjmAf6e0Mol8k771swM5tZLlo
SbHN829jh57erEmxYkKpYfr2euPx/Bzs6t92pqUFGYAVRur0cqV7eRb9WKSOo0p0jZE3oJDrO9r+
R1Pc+NF4wKIt98HBmLC7ejHZwypcR4DG0SpEgisAYA1y9IJsj2kj1dp30QiKD9GqUaWJTpWWz0Ep
cud0VIoQEo+tFVuF5/GR9t8e6Bzvoh9eQ5EgDngSYd5Ni+7enGE+yHOm9OSp37s84kdzi+5qdp5L
jGsBHV0nwIMHZoDHdPqoo43/93OrNrXJQfbvpqTuoZNtaUrcDk3EBTAu3JvSXt8/N7hu6GlQUPIU
yf6X/mp9SIXNbD/JKROYFIqZi0kLWKQPyIOWviehwHy/uWAzwT+gcmaHCy194/fReNzDNhQJhynD
RcWX87iHiF/1ET+o5ZPz0vB5blssyY2258joMlvXRBDxLyBoMaQ9IDc/Jhf75M2fGmHFES1r9X6U
JcIhwunnO+lHgvcRJrDT0cac6hjIyZuHQ1gMu3lollvIFq/ft0NcGKR5kaXigblEpXjVdrRX7erH
CumY35A8Xny3Cydjf3nh0SQJ1zqxi2LrRHslVlKUjK9Itjc188Xg0czV1mgvBcXXc1CJKLDn8tMO
jtnCWsnMSfkohlD7wPUTtQ1KCZ1LiFxx5b1v57moN6fZU2vKja3J1iYgQY5RwbxH+1qH5WUdl15g
TGDpLb3GqL8pkaMt+gb2SusVjSTTgrtvrHk8VL8tqbHDaAWnug+KW1G7oCz4q5mW3PX3jT5WKg8X
plD7HaQWGTUF1rZ7659xYtlGbniHWM6aj7nQWIftoxBdmqU/S0qzGaZcbUaHw/65d6zN0T9+cNTv
zrm2/bwPfsusxZXd4Jfi21p1TJO4V5IyYNnnQ/16neyRtJvtg9KAXDdyOXRv0i7Q9TH+JrlIZ5/6
uU/Pb8okTWt+Uah+AIuVlPPxUap/UJJNwwZ8eWBKYkPjFiOAAvUyXz1KDSj9cr6SQuenMT+Vc5QS
G7cZFxirQh0F85MnQgxJg8XBHSYhMBmBTmFgLb4lW3fC1jsg3YXyM4r64aLS4Ap+wrq3pv863fuS
6tUSoFNaaZlSaDJxhsxsLiZ7yLtLVJzlI3ELi/b4yT7MsBxe3aegY4obS7xMj5Ce9AHiPEgCBIxt
n5ZQZDrvdEBvrEt0kgnp8fnVQ7d3N89GaLEZth1ev1+ts7DWRZhyXX/Cvg0oCwHFMXhM0NIFca/v
lhFHYIfkIDCadQYCuI7Hbj6Dyw/7EOTE000hhX3kaO+jQ0virASshaDL/4WMhrW5oNIyAJbTnuIX
TyNBKU2FQZVQw0ufehIcCYPpPwn/lkBsCQrgFfYNgDDu2cMart26++i7JdDq/9NJsBvDjAb9Bcxv
yZnJt4k1qSo6BNGCMN1CrDTW8yd7WywssZKw5r8LngHPWNBzPkYkiC/GvgeLn8jCJGskRIsEKWS2
/dZobl/7geTlybi/JXcgy7guEpbnh0WYPClmFz5LrJe3n2uJqnFqj36DzB9aAL3uXxUwwCVy8cc6
NSdghx/REG9KD2cI4rVvI2nUsOg1xi07UgnLrKw9df1tkvhoHo5IpvmFOlYxVnlB++9DHfYc9+cS
5zMbcjdijXEWcb5QUYDoiJol7vuuXn2lZVPAq4oqYFC3tRA/D/vC7+6lN9bN39TCFgtOT9vTmV7q
JBESX9SPeA7HcJJ8JBPhFt7qaEN4rsvmFeV27JSnPZlOO/taCz8Yf5Dj6c9qrvFq+bQGBTZOwCDg
9QXY/bXOtkQwGuhA/RI3rEbEDEw0f/4rxTC3oWyB2OKMEj5xRq4e7xC+SvhLKSF9CRwpMemnjtwV
vdG8pt8tGbxuKdSWMm7TW1P+Gq8AxvEeUigHU0PsWq4ZhF7YjFbTOwndxKQWZAeEtlKC/MLZ+YVJ
otxjIUj7j8qgYSZO+VfLfHs71XXWzswaZPJxJCdvuSaSKW09w8nElfSO2c7hzN0xpnqVWvSfRqVD
qwC2w/9WjNSP1E9kWeXoCPHSR9qlDmeRiYCKYzfjBKj9hGPaxCWO+PvnDzHdqNerGETMx6NHYwQx
rtUyBinVplQEUds3FdwdxvyZSgFGBo6NT/oPa/54jPNFhZ834S64L8hKNQ5jvOpnPO469diRF5L+
LbM+aHI31ZVQgcOl/YsA7djYtyvGwTyTlH+KiNJcgv7AKE7supDoMAtkqoixXPT6nbgTT2vTsNfr
Ob3n2XBcaZB9r+fDTftYo1KPqCuZ+XyNyWTSZ8TV0uDjeOwT4hjnX6U2J7fJ1yEfGSA91kW+NVml
H7VMA7FrBm3jvaNvTuMNRnPKzU3jgtRZdwWkC0WEx8NB3jKIzM2iXZLcdu/l+FJfAS64NjtTnp+p
PEgnDJX+zA2lHfONL4rYLWRHYwVOZJ9TY39GhO4e4IiH0bbiJ5zKg2jPp0uR9ziiOYmp0cdCnUVh
FYJfVQ28E04xB26rGp5emGWIv8wVWEGzpI9YEvwhKLDQpXLkU9WQGSGOLkVq4Bx4ycYOnYoKsOA5
gtVkzm9sLEbS/z8ZsTE5T3XOnlx8bdd0xJxDbqlX47zVFakQFtOqGCdmojPDJ4x93JLrgRxY7ak1
n5976QjrK9Ksj5hHjxFBo/Ae9kI6ZiWeczJEXCl9KiLrQgR17yU1fYcIpk7yNt3s1BV1B6mBdER9
NeMY83ODu2bEegzGGMp5h8GEIBWQ3/FbaK1vhFbpptNqGHZJXFndWWP6Az4huhvJ3rxu02k55sv9
EpqbH/oARKidMetvXuRy3HvUp1OMfwCAg3cEAXrx/GEEThtZNr+sR33D03uL2YNTwg98YCW9a8Qp
rrX9qGQvvv3Lz3s2upxqb1na5NZO0SwqdzUabl4CkuQvKI89oImySJ3DzVyv7hYRKeI1XzG5Xt83
VBdOfLntq/FjGmnmIrt5GH+4F0N3TZKmSOGYAhd131jGufc92vS5psHuaqIJL9N/mqY84eHvWaT3
zZL2JDmmtDHVV700edR2z+jhAh7sRkcENgiWXDaTmT1jEZ3P9Zx/aC4t9kRjMu5zoyU+HX1FNCV+
oU8Izxe4I7xtvBgnlqEL17bvZLnVN0O/wC/oFFHVGAHjYD/MEeZ5pXLsDMsYPF7ucS45MTELzcBT
E8ymQZHOvOXyCPb2gjGZ3upO1uSWZ4Z4J3gvLPSCTH59d2dJdcILfob+wQ1fS7zZV9lYRXh7UqYD
RzVCH7Jt3fQ6dHVyacPKDd0p1jNJ/h8CROTv7dwNWknwNEb3+De+/TnOwtUlylfrlQuIxjeY5RVN
t2W3gnEseEN55ziGTslMfddH957zdpHxp7GXV/LE8rEPc6MTCIGhl/ewK7DB1zquhuJstGJougG2
iL8QbwMbf2Dg4wPdpnfxL4AKug28MwMJ+u/HUshM2OwUFdCWS0AIJlYagLgm+XBSObme4l/cDf2m
YmvXNG6r0DJcR6YaO9RaBr5Ah8prr7DrFMXYJUz0HO9KJ8NY5t6aEALusT58/x3f0w8emr8hTguo
YEccK/P+xJ1myVdCrUDWiFG2mI7VHrjYpIyr9X4kHKRv8UHm8YMvn3xxVUtYtoCkWKzC2cuNfBy/
0m2juVoopVR70K/3L14IJMCdxS1PFPUG9MoP4ri3yS2B06r/0c3H89VP3Ne2PefpduhP1xktyz+B
K/EkDauWweiYbkDJyn/rl6EN3ablcBm/rYHtTpEB9LqZjzW85eSn+lTAiIlH6FB69WEJop+FFgQT
Lo1DDInwhiP1KqhI4maKQbahHihDRtPdcDZ+ggL4iB8xPbqpC8i+WyMgXnCDJwFFOb6SFymQyU4Z
DIZI7kzH39YTZlfvyPpcCZ5U7jC1KX3EeOuW1BWYVTFdRwqpTD07laymdcgFm/zzrf9/CZoRDW/d
BO9UevAxqHV8QiZAOz0nf92FcALsNFAka1vtPHWoQQTsAEUmWX5pFKen9iZGL6IqGzWSk1ru+z8P
7gcM3S0SNo2IFg4azArzd60pe/BLmuJMiwK/KaRtksGzosZikxfjl+dmGhBVKa9UQkQVFsIytgX1
HDoAqTPgM0nAxld0MyI9d0rXMQxntPuWtGyPaf1+R4J0tWzBmZ1cac2BZnoeM1V9R4k+PsJCJuQN
ySD9XI1dyfRtmgiXnpa1Gc0/6LsUbhB2RO+ctmXQ4fPhqpPr5klFtX5hvFf/IHK+RvcevcTn4xmJ
ItJj9NZEuWmF+HYdPcv1vg0hvIyAIj4uPVv/PMh6I1O9hxDPQNE15/iGOHaZcipIZf9Btrx8ptlS
3GLrguoL3WMf2EW8RG4zcpAk2cipkf5U7cAft3ANjJgrIAwaQWVbdVBrgH0IIz7/B3G9V7x0wjvv
WMLEdMNexv23VIFJMhSP9jb6Io3sZchicg8BElj4W8Z2SR6yxslIlvJ2J9LsUjlCuZg2WpOeoirI
xYE9kRZgQSvg231Uw48+azjNpcCq8GNwjPCFpGC5Z/bo1ZMKYPLfL/rbQVnM+etmBFwmTZ4lpWjN
q3ceUUprnxqdH6ILj39IcA0dD1wz3CSdMSuTjDv+RRtlqMw5VgxvC9QqXyuoknifKZ9lwF+BJJAJ
Fum3pXjas0ozoFb+mN/2/MiJw6/j9r5wAxZH10R3i10MhflguscXYBG6AgCbyFRSDiNPJWnK+XbS
CqrYlwZt2RdfFVah/Sq6bSx41KKSnkaGqQmATEEP//v+uz3x+7q1GV3pr0gGtUIfgcaq0HxML9Pt
5DrJYpfootUulGjgFC5P4VN3BQkuOpMJmXWu7VQOTqqHsVa6pSbiXk/HIUV/fC4do4xMMLEMvzPE
rzTr7og5grIKvEgHKprgPQLLSL8Q6VCC6/riPkRA0rszk1TXp590DA9Eis4h8WwJe8xqvjrtjJLV
20sA8ZXoUXc6zSSTSx4SFMOCxT0iCCJxmlztwghoHgJqoRjcv5vr7rZAIHwDuCkGBUAnPBvU1Gge
MvuvuAzp1JF9O1afH0f6A8Tn5mG+fb/2j8+nj2sGlavt4jKdIX5+Cn4bAPMIsCPWjf5eGfm2Lgxs
6oHzIOvK9BFDI/pHkVtydZ5CutSAaTTuZZuUfv338zOg/GSJVnWImPK6VWaRTlpDkOit9siF0gF4
XXvAapzvMD1EF4f+dh0s34vUitSKJilQ9+zdOtUW/RmAwB8j2n2PhMO//tzjO5nLa5wdX+Of8AB+
KkZ/oRGdqGuV/mjb4ffL9ZUWuq/beQ7yLqDeb58MSY+2cdxgdIb/k6H7GB1km+VgYqiGd2CMKtmQ
3pmNL2hvQPkonjzV9/E+/sHtCr9GtsE7goPo/h2DTSvT/unuSbj6nM/6Yd0/RflIvAtbjAG0E//j
Hv5Lb15DUdFvNn42SdQ2fz+fBncCboOMLKNwD3cvuehRPyGamfpf4DWETk2dcb2gNKQxKinHj0iX
nDxp6wKHon9tHEeXYa4ED5osfcS9QsfbMi1OsS/UFTGfAaDxWmDj4RHQ5BSGMQjJM4PEmHwdamdi
5xjCLiI7X/3sLx1uIeuRSXvEfzL78f6AM80E+abe5weKfYjM+WZyH+a7xTLtUOvnY+dAX9AOuzt+
XsMqrVkGiB8PZmQSMU3rJbrlo6dzlAMeI5/QpVfIM8Hjtn7eNMrBGUoo3Q1RvGWxRFK+VXouxnnY
m/E5XM1X8xswvLFUdnAkQLhE6b97AoaDTmiAEDEOFDQKEr3r7rq7X5zbxW+mXOaGEk0FkAwBS1zU
Uj0/rLyYMSgHlY5Bh2FJCY/wt1Xt7oAnn4uDOwqjIt8d0poOtVdnNdyQEUjzKFm8YyNMQ1a3Kg6p
Tmka99Ao70y5RFxsVePcGpeySpqgHO+44OU438q3vskGFFu5qBrTYxZ9ZSeQAcqRaDLdjl0qMOrO
QXrpRD8xaaX/1sm/2zGy6DE0zenqI/FE8ENm38jtzUIz8Ksx6r1dOcPqBaxCcweP2pgybBAOeqLh
4lYABQyOL/WnwUbnETI3/zEXImCUj71vcPXTsM3grjQqQQa4tq6tPPhSmrP9HBPc0GIZ35AZzBIH
nMDC0+8bO7qZq7nVZ8/VAc1ocN4zSUx4fq3Gjt2lQ5uX+Y2fzvtrCORHB9YqwQXY2C8qKdZ2stJS
20SxA+1x4cTAU0HtDD79rHcgCHrbfa43k5WYu9VbWzQj1YZM187U/xOo1wynbqUGXhOcbn9NOQdL
ZP/CSp/4ZYzaK72vOHphSm9TApUK8dL6Y4YYKr8hz5Lmgw9x1pQjqsV6ZnRZRh/zNixHX4guUjTE
4oYa8beKQN+9a6f0eZlvUHrevNOeldZ5RUI8chakgsDEc/XKiWVydY1hy/DtIDe3vj43HYoWGzcq
qajRiume1jg0Du18s8h2avjTekZ/KtpF3UxUgu+7rz/h0Gbo4JAfnSOafHxNqJn5HR3prta9tKrV
boUaq3u0aWZathoif0gO4UKi7ulZ5xsJabyOa5SL0ZqPj7jf+dGJ1iw4tUi40/PuFP8+lzOfucNC
iblbCYHO+i8NHr4+n1bjDQWh0Y4M2CmeUTbc/oZJtWuUX/SpVc251D758453TeORxwB22K7xjs4w
UYKTNYMRBkvUtbbka0maEW3laD1XoQHN+pHCxPs/eHcUf7nBgGN7JJ6RfgQOGbjul5FNArecmXMZ
Wms6N0GlPnCOMKAJfCrBwZV0BZ09JZriXbOKM1g8VxWKwJrMOinkCF4PpCLsxXIFQYcOHETbxufC
tgs8G/0i6qh3Yek/5Mojqt86hinmZjBnbyqRmK0xQyQ/228iR/t3tH97xNUGGdQKFO0NLfxoMdsv
spXZLo1CvnGuhBStYBtK1SgH9JkkA7UYc/Np/BC0N00t+GgQLy15ysIDcAGoOS4GY1apTEKuEBWR
rwN2OXa9Mnwp1z+r9U84POHX82rwEz8Wpn5/xksiTVczOpZhYkAOhuVmtVlmK4XQ6jadr0/dQb4y
F6cUrmBjU8zTK9afoiPZ4tKYjlGdC1niDc8bTBX/Vohbt4fadvw0uv+hzd/fxJipsVQfVmRDDwkM
ORGCBkcHbIu2o0RuGDRyiRMEPBwXmsu4GF6mhTrdOQL6RLEShBsIP0C+gFjGwCydKar19N8mjYsP
hODSRFDthNWCp3/gJxdf7JPLCevnn6AqAW6dRgGq1uRerQbkxHjARlb35DR/QNKVkE9ZFZQtb5/0
cltDAD2fDLdBH/nAMzODrhr850goTNH9JWDaD75hBMJQfOWJAVGslHEaY7RUV9pQVUW6vZNFpu+7
nZbVK9h3dDYlIlbMKw5D6hFOvGGTRanZCEaq/mnqZ6bZzarJLWapsCvxAtxQOiyn/yP5lcREpseb
4M2pCsbixTFxVAy6svUrmSiuBohHMkAOkpuptcUaZ3YBhdXQTDDLcIgbhN++jNc25L248e5J1chQ
yhXrc1c2zMeaeAeyP+o5Q5B6qJTsJUWIh+Tr7xJUQbgFv3iduKmASa72BLo29WFnPoljwilWHLS0
StPqUE0J8w2decj6jx8MFZeL+dKE6+rpgEJzjgNUWT4+mkMyPzjdnODLBnGUIRnFuPkGMwxuznDx
X6HZauVq0KrGmXpvPjXnvp4e8CiBibizwGIfEWBTOJ0yOQA5+f0eAEtbTEFm3rd8DFkr+HKoNg4n
Eg2AnAo1chAci7PsjUf7XjYEVSSZEE1n0AQL/cuVbpCnA1/kAbY0vKJAS/dXBmFn5Yl+d3JD8BSt
fwgAeCE24+VCmYJMDFSibcuR79BKnmiWgpFyB6DSXyzRnoQui8CwyDf4JlyCf95JMfb7mV50k5e0
JZok8EgDjkQLHHxqjS+nJAF8Sdus1T/2jTcvrOfE2umpzKhrUC+X+cFf6DfJ7XWilO7Q0kxD04lO
MZ1EWEAp3P2p0++m3IAXpP9cpgCqEXzOEofapWBdzyzoXQWem3gzetyZ2rX7hcO0aeUA9eTdaKdm
GFE6mGKODoka/pHVzXvGkhI6tXKXKFWkMGyaxvd2NWI1x6zuyQ/FXwlX2cKWC7R9f+5CUSaJjauu
jw2/zSiSKb8Xm8JFCod8ncgFlambKQ1TMEiFOOGob+r7j4hgvFJOgaQNhSFKU9/42Mz10PWtT3X6
7nXFGBOewKG2YoZ/FsaXYgJG3/Kwryx1NFwg4oQG0f+haETbA2MZHEQXh9Iq6AUCI68DiqZG1LQV
4XDjB003xJzj1QfnzwozC5HHfk+DlW2X05lQ9cPoJlS8ke3H+R+kw3U0oiCnYV6M+OiTNw1YKQY8
PVjXB+8DwLTlucff8lPzmx6OQJfHeMlUhM+7bO1OrC73H8vtAWWuDDPAHPfkFZmA4YnA7vhCi6DD
OaLLRSXT/KFINuD1Vb8w65VoGn4dImDdvs03U2NrbE5ifcoT8O4Fm6CHGSvtjkAIT2zqsyn3eksk
HItzrxWm1ZDMKR1VezA+yJQd6nDySDUXYcoYT59b6O+RG0ztjfbK3aWAD2XfidVDq5kYPdG0TAsC
UojKS/MCnCo3D/s09KOY0uEqGsLlRzkx2EYvJiFBLkxIxtRRNwEP8XxerYFC/0lyjwutLE8mh6vD
NUKoigqfXaP4wpxx+lB3M6AfX33k29yK9VwPD5i2t/p8B0Y12uECPuLtH9tfnqMsbpJc+1Po8qAY
G+zxV3HTr16ZyWKZw64ByAkPX+zJGio3EVBF6alqj/kErwuaigLpNouMpFfiLxLOeCepdkh16bj9
JngYBnvg/S5CmZQuJNm+tjCVRAg/pAy2umPp5rrhoX0AoIZgrY1t/MM0FWSt1n9wDTfE3l/8/CZ/
c4cid/qpmcpZ4yL6eKI0cknn7+Uzc4dZyadOk1lvsIx0IyWxVAFxlzy2uKCKbvE3Z8T/byNxG+Zq
lXaS2YnPsVm97+e9lKxarrFpeXiPNECnj8HnBGHGxd7PXJb2Mvp82thdD0OFx+V6AW+MuEZ+A323
yF/hpemdeWsl0MAmMcDmXPTL1rCl9dAy/EySt0lyUKYXn9Sn08czdrvQXp3GWuG41ECUhBQvzt2m
QXqsTu6QivOE7/eArQbnNpyTZmfFkudrdmDKKsTTaX7P5IAhb5IKaX3B08qSCTDpagZPlgZuUg14
BHAk0/EUCCDBTBKMhHS/X9wH2X8s9jt/30XDdROzWPDmhaoO0Nnu+6g15ruP/dIQAFJCG1x/xnhT
K7UlFSBzAcDyw73AITgSe4VfWRtBz1U+9xj7OAa75xsJTDJtbEyHVejVJar5O3uL9VLo7L9GN4RQ
My0UCrgD7qjQ6J+thxQIA0lqM53LzmZ9pBnALO0LKApufjWkdZBuNwa49cQKUzRQK+s+NiiHIh+Y
hJP6etW3TCCYKbKnU4hUCGbbLcXtMVMWhABXa7FFA8l3xJarYLNNEeQprN8o8MGtp5hFGtOs6BpT
oNSJXjelam9N8gWr/vR8evVIDxDodFs8Ac+9LM5IFi/uzcWChnS8cumh24iLineG7+o7f/o8Q9Va
mrgh00DO2OeB9RE5x10UCias5ktDMfMOX9DEkh1QiUcxXPLF3B0PkXLVlxOptBfSjv9LZS4WFsZZ
EGRdFKuRJWf7jrqit5B2gsmoCwN/DylqRb2fXz0JT3SB4ZxhKfEWnheU6cGLscoWJ3vNAXDUIEGI
JgPE6iA+P5OjcdllGN2FRN/Fy8sHWsD/FVou7oaE/66ddcAsOq/Y3fc2aYXlvn0fIhcCpi4PL63+
SjEBXdprk4S6eb5TbFJgFww/QCibVcw8sl/YeU7TkeFM9Cjdro0K52ji3/DBNUO6BEYOx4xVMFmm
XvL1xLnFCMZDuEd8mIaNkd3YZbDo5CUhaJf2G+woaS/BNJSTpCKLrtKJ5lubpD2KBHQtp5mKHYSk
bRLAsujFGyqQ4BQxbjI6PIresyeKYBnqPg0ccH/HI8YtTlSSUTV3lVqjUQejj8qnwcO1JhEzpY0G
SzwL/eejYVD+iUc2oFR7XR8RQGIN6Sb7aICTYof5LXHCqBsbfX5uuz9dV7ZLY0D6ixvAVglur6yA
muQ1jl7tMVnjYBBgJqaE9xIBecwyd3XyHPbVwrANa6eZNW04Jp0f70qXAT6gMEcxssXKaNO9Wqb8
CiPRtSuVTjazoUNntTj9cmq9DYcl68jUSd0qf+0yPxbEPpymVWl6UnRWiswLuO4hHdD6bxajXsrV
wDTwKDDL089rDFwmKV/GIhrM+T9PAZw9MRb/sn5HYronaNSvg9a8Gk/N4Bqp00w42LSLGP1LUyvv
CnEc0BqbPPU8JfXM53CLX0trBCGJMOh6RDzS66376/609xvSuVLeFYFH61jjP1RYtWQzTNO6CVgp
UGLCcGKCisiDt81bLkQe4hyADEiNYBkZcxTstMn/dLWBxteZ9zoek4dpYFaCTbJkuij2plOoVDCQ
U66Tr7LnXK310xp/11sQBVuZujn4Hnn30fg3RDxwwJn1INxI9pmPee+cRHs47c3RUvyqh3G/D0kw
G9BKhxP8JCCGKHaEs92DH0jqm/WtUkuqh2CeyQxJ2C2H5rQ1hj49Gs9hasDeqd+eK+1DxNo3L0R8
nuNI2NpFrC4kMRngH7DRMrPwBr2w1WJpcmVPEsigGvrpyYL2mfDcdNP0vHwkzj6W+zzFC+NaO1XS
7V8EIeNXx+nGokSrPj7hI2kwoJ/nIuh6x1l5pYqw2+Vnzf44HaAhvMp/l45Q+aP/wCjxx29tUOZa
/dVkApTja3josLBXkhIgV339DKnrotTSRiEuvc7dAVODVRxf15y+RwMcAjcKO524H04dnBznQ7oF
78frPqtVoa5Ik7o0yebyu5snKx81TVMAp80lhXzTLtVT2DXlC/4GHP9BOLlzHkGv25NCqk1PzV76
5ZynEgwkE3jxfoick+uYEqUMNQHZ3rbQGAkFmhKe5DxZJISXwRlPYvQuUcYzeP1HdXMmy8X7t+l9
+XWODPWeIgrpWYXGGQ9ig6/UYlbIsd9317CHcOl4PaU3nvEvCg2dvnMX47fGs/hkFrBobKAr5DEL
eeR507tbgyKmdwHAgrMNCJZ/Se9ysir0P06NTwbI2t5sFjZTZZ9OBPaXzAVc3NoJt+nUQE0bbcAQ
4OcYDZxhzjTrE5DbZ/7R87RHpTJJdw6+DU4N/VcCg7SmlWJayhSZbluaw90jPfUioWFT21MGFVIc
Aum2UOn5VNPRjKuPsr550izAXGzqFLlQ6uakFk1bpnWzp4pmUGG/xAFhPFZNCz2gYSTy9iY6XXL/
uUk4SphvHOtoj0uXXhkmfDbYQMnLU75Ck3HsXSlimhwD82ZWPpg9W7V0L/dBpr0JR5KOvbj41cEV
w51/PfR1QtPLywxLuVtp57iEzBM8dc1FOLnIOnBA/fAMpC26VfNzPyz+L3v3f2kW3Ehu/SoQ5UX1
7fJ1uqOWkwxfd0R1brlZwVJwYVITwEQ0Lq7jxpKWqT31vaV1aa/dMwueCZYx9+sUS6VRnoBQFabC
ON+BtXSiKJIAMu9iKG6ybwrM9zenPtQpMOdKvU9hxT2oPP+fo65bTtQK2frxXACRkd1zB9u0jKxQ
5+7+R06VzITV2A4zFDEV+fpSsTmrf98Xh9o/3g5emPkYWtQ7U48pxUrPCsk38wX+Md4n7xTghhNp
YMRXcGVdKopUrXiTz+d+TZYHbFZvNAtHUKbUPqXOb/Ysq91KTszVZHKm99KE5HVyorGW6BpKYx/B
ZtcqsXixi0e9EMnIOzQfa2xDgVIn7ZNTxCEmE8ut+z3aDgqgT5QLMk8S0p0vkms9YsxxPUaffDvJ
mFyHdKPSJsGL/ApJ3PCEt2KKgYQZ0YNGXepCHqP91DhHl5bgq2Y70/N29KbHXwBWSRd9bxN9eaNq
o+fkbgQP973cqKmZZwHBGWmrrC8wC0pTrkG0EHTi1uT2lG1h7ICyzOtsYIOgr/n36/qVVy610k89
f2he1UvLLutZFpBSA5mv3FFhJSAdfGS8ZBwWvXikgCmjI3bBKzWMQShDFJWyxJcPyCcfL2CKeF87
5JYpoLdmwjsfMQP9RABfnuvSC8m4ICUsqNKhd+PuFyKzkpANA54VDeAzguD2qoH84kmwR9sR3mrl
/uc2bgw+sXFouYy+6jAhB4k18yZ5MOdGn9jyNAg/YMredebexTsGIyJf5tkIVZn3V9zMwagx2tCc
hKnYQBYayZc986DXY77yLi30ADUkDpDef0nczHxwiuQa5zG80O6sd71htMv13GDbPNarlfiYSGFS
ijbK/HenbuUp3l4Hxfpy5qBXkLE01PpzO3eW6wDBNwa73DkTnS5rZbLdbVudNvIQSWu57uGBtiQ/
LsTtzTNCE4eeAeVCrsjLNlokJSE4jF4WMT07ZJnVkINSwolUjsRNVQzZI9kOMiSvJO3b7kYBEPXG
BfYXXLw00rBoQSeamANiJbnJ2nI85BoPJ/17EJcDrE38VK33J28/JGHTd1prIu23GnxQdcrTQNKy
SQ/oJVBoAMvKLYXtEw5H7QX8SrbpRko4lE3rXN0XUcI3Ushp9CLEJvvDhOh38CvjaA0kzc6NI8y2
2vsVOeR40mfivRhyPqNoXxZ4eeU/iXSGsafrlNAmTrjsKjdKbIw9lzQJpFdr095bhtSGdJLioNa8
GsRL2UkflPX+bfHlvEVqM23fo16IeGga3pK+4e0cvq7wD2urdkOWMPkuJiezKkEbzt0j1nw/2LYq
k23rijEBhgAZ/f3QP8i1RSM2YfIJVqtMDVoK1HSedGcUhrJDwRFRiR1yRDf0sgJztpiUJNoX5co+
+7OUwMrKYYA4t4gZ4k3nwb+WUYpX244LaAHjQeetP3cC6nXP8fLrgD36R5ZRZSDRCtXdYVqtdk/k
m41bHKR08LKdAhVy0sfQ6u38vKed4tC/TklM7rNKW+bghmoDJZpnxjhZ75MeACX0cbwsSUBuPMwc
oqCJSauil2pOCVJZrS2MWF++WcOK3Y+kdCGRIyOeXiecZqNfA1fzSGmqbbHQeCFxQdu7xXPW2B8D
xSTBwSHlpZ/D3xyYizKDwoOilvg5LUZN/8RGYmCgYCeaaZ2gTVMk3zybfpgbM8vhAsMVw0jhHTBj
SgKl7xmyk9oCmVzz3v/KyUf8ut45iADImKdW0LvOtS09f+8Z2ZjfiRrRx7FBcumJV9MtS++NfCaJ
0GlLl4JATmHnn+sId8Ar5FDMJMsseQvwStZaI11YsiNEJ/4isq5N0jj+bQQmKUaaVogmUOYjBjA+
NN6dTCVysAyYS5IxiGFsJhA8xmSualjiAemRAAPrwTS9htU0RfhzYHHwKzP2XRIGTlXdIYXASqyB
HAhjraszpsTi0nx0yIz15pkIF8zMM/6FogXUOhP4jee9aeubTDR3TkqPPwaHSOI1DBRVKXjFHzhw
RK+s8GdDUFfqMgEGAp3J72S1rcowtDFoqdRgg9H1voXHAcGfmJPIOcJnAFjU4edEYE719fgMYPa4
Eyz/sMGhMpO6MN8tCIyXsA35QIKo6lsW2kfO36jnCda4pdXLYEU0Tu1MAx91mA+zVABYBaBixW+4
AmlNI6L0RHWDetNQrotejSG9QGwaMKVx24pzwcMJe6zf+DL6NOkLfgfOja6vY375pTjFsE3X9RoS
ouMAJ6Pk2PBdKF/5pSTryG6++zlcozm7WjrmFL/j4/mfGxFbMTl/j+RWaH/X94Mf9raFQcAlqiON
2ijAnj/Bmc8GFDR3isR4ANX1UrTj1Xz4PU3cZEr9st1d/UBphWV/1j7gU3aQnQzusXUQSyqZPYEc
KK4+mp5m79D3pUqUY3D9bd9yXpQangz0JiB7y9yNDXS/dMIqPSFjr9CjXe3fFhCbErbBYZIwE/q6
aBB5ccYsNNVVc0JyPcm1LUH5uTniE8n/frm5ZDqfgJ3NZWiUtBWaBTHbIh/9t/m8Eou+4wmBNarb
kb53qwRZyNHFl3v/3perUIH/bNLdcM9F6qsn1isXfSEimsVypIsnbpHGpUAbo7QtDlgsCWY5nWt4
t+fmlRaPlZb6XTnJpFrKYmNb36Hz5oZOaYxuK9iq+3TD2IAFrrFeVAwMvJNdDfTKdMU8tkYI36AZ
00tjqJ+RBnB/HbcF3t3fzDe/4ML9WywxQMlfPVFTn2nI5wKQjb57/tT3SIm72uYDhznxOI5+SLZl
EGMXjgQ3/AAQ1ZS7rBQ4MxsdenYQnlBjWCwSewK+DKJuWYQy0h+GOaTsxUYtYHMtOPCTsYsv3R8E
mD3WIoVRBWB92SGEGovzownG36CGhjw3f2N1VWiQUg2GZPGSSjOXpmx7TU+wv/utgWYvEn/Zr5LA
8Tsziw0hb0NWh3bdwwn5vIBU67wYDjse+l+qF9xxUFxGxN55HZEgl2C9aHJvz77/xissMg6XFz7L
KLj4OmUsVnDzzR6Oyy+/SMgXqBcTXaA1ERJLSXbXsUcfFblsw3IpWRrxMoMfXXqVl2U7NyxRIk+v
htdTUPyq/bKwsm8QzSL9Fryirp63EMjVTqYJGp8ulKylmUGZBHESxVhNwKCQPaVt8Qo8WaQYgY6W
ZcobMGIGlz9C2haxwulAHNT/KbXm0FLJw+mr90k8cAquz2VqW2mfzYLqcsojGS8bJPA36sKoYXwc
cvGFFGGgTZ3Qyp77zNIQlppTw7vd7W8ARlBmWHbDK0rz9H5FOjN00d50PWrs80F1iX4TK5cOkmCL
yz7HLEcKgaUDor/E7eCpkj6w8b2np+9YYqAdFS8vzggTkXc6jb2+xneCPe5kV6PZ3Xkh1H9tz+ql
6TeNkTgAkeEXiUUTX4eJ6zLo9Ssruwi2C/SNtf4PonG192Ui37pm2RVLYH3F4TPwNob0kV4/BOk8
GE0laOxB/gwtycGnzRm5ZzmHxJci5hKsZlzTNol+Pf4neuP4CHnbUFPYW5NmY47CcNX96zXEGyIj
basrIlD+Z6at07oPRo1eLwnXabCxDSuNylvpxDfPtQBKA2CP8RJ2xyNcjiiseEAE6A17o9SHpock
TgaFtaQcwetaWTjam3z7wIcyQFlHSsdTkI41zQV3RLKV5jmUcqotK1OPmmGYMcMkEUGWXZAqcdsQ
y6ErNlBnAIo9AxXIBjgGrIf83fY2Q+u1fmoHTtvir3yrHFcHqplcqFwrva1fhClTFjVr8KWebwmV
u9K7UrLWs57rUVjpOXVJFy2dTq6BJdSC6mij9lpeL/GAQYYANCnM7OCHAHWyz6cBpKCUAawX4NEA
RVKKcKbjkUos1noRR4o6cQ/wag4J0o8XpJv0zbJrOekSRR5XTNfLY+vYGu9BrcemfFGMZ0c/CXgG
xN8y3ZtnV24peOtyL46pe3UksQqyH29bRtTp675mcLIPOGJ4GjXSQkgX4wNSR4Aiu+cND1LeEQo3
oTiPA0NGIJsU/bv+7zjR/8fUmTUpygZL+BcZIW7orbIIIiLu3hi23eK+K+qvP0/CN+ecYOyZ6W4V
4V2qsjKzzvyQuq1NORavGl+5kIB1cmBo8pe/DWXyQ/9b4/ZKE5tb4NTaLyq9+ekqyjrFuiqoy7Gh
0XWvE6cJExYpU7xuU0QqHUSYOA+A8RDBAtwIxR8tiZjWBMtZvFwLNZcUmapaJDm2BjSpnJ9VksGn
llhqaXBrmBJoLQGoHkRyhKuETfjOcNfzwZBf/wScqC9sqP9sF36rUX+dtn/bCq2BKVhBtbgoQZAI
rbslFlCFk/2DBgr3tapOJT9bYLXOZdM4a8SmPQAfxYs3V0M5rX5swPS77ZChYI7HMpNH6uqvrJVR
LyTG4JlgXoeAJdPD/xWOAyGTPvMiAy1/4SLsWuuTK6/Z8bhOfnBuZzhUjlYu4FzuWjQJIYjiJRTs
52mUiB8PyuSyLVa96t8qmS+gOcotKkh2bjQzENh1znL1nBTygN6pTETP5ZPRyLjBvkdQRH6tG/KL
qE2MWJAkTB71+vmBEzwegc+uMYUuOXyvMEOfJ0fZE37Wp2fTKQfAGgMw02vrsbOe42u3Ed7jzeBA
Ck6wNku7xqQ0vnTO8WJ+GtIHIH4u7+uyc7FOOHlW6cJd92vgw1T5uiWw0iWgGWmvu5s1CNOgUIQ1
n/LwqtYtdu9p8xqfyO7CG44NWJulLQPzGxCDpHmPC3+o4HvFcTU0Y6PzmKSjyuzWa8QM0L2VqKHK
F5d9Y4K0utJcRUMq4uyn2j8Uv70cSqPt43zR3f2aoz3E7maByKrR+3Z2uB8VDxLk9GgDG1SD98Qo
cmJlB6lMo/9ldRhdUQZuhtXVC0N88+c0OVnvFQ1AO+jvwgP9unB/7y/8Quc8vkyrTn12DFNYNdEj
YN/QxiZvifq63ud9zM52+XWSsCqHOx2qh18zgxWaG8P1IFBfwz3rX8cpTx00Jlzrfb8MxDzeDM48
qYDsvnNEo7uIriPuwrlrhnsXLiG9x2j++hcha6Nj3KsdY2cnMqKL8vXdpDnvatuK4FwVWlGjtTII
F8XzjKnoH1tgST+Ucvh9nZOomAotrmBjyq+3sOoR49npSEm6jiMxtEnbUxVh5dH7tV74cSgQFiT0
ZoIpfkJHKqIZ3ZuGNCYBnPxXpy2satj65CGVaBxKCPKjm4UFioKw1WdvJyy1saDgtBQDZS7GiuyR
6uHlCSoLx1/xGQHEUu1+D9GVxzl8BDr2/E14tolE+D/GZ45TdBnWaHJQZzkl9Yr0M/VCuXlllFlC
DuvrdPmgMRKjmE4pFV/9UvRC6dG6I+RGz6DuKQoMG9NdtOMub6J9iGRzHz4x59zHejzx+8Qjc/oc
4ztpV/m7Oj0vb/RZkM3QjX4RhV4SH4Z6nI6tw/DANxb9RX83XPRpy0PPm5tX8e/j8pSeAGNjusF0
8zjWV0kvsNj0btlHLAvNzhs0lD5qO7Tn9bdhwlGvNp/r5/rg7Zc0SZrSjOhDWyyGGKAr13B1X99T
iy/r0m5Ch5BpwuM13Y9f0+14D/JdHZgc7+kZnye6pFzHz/UNlKV5HutJ+lnl0jIHT8PfgW/jXsCS
SvwMV+UcffEufU3NQalvDrbjcg+ArVfq08fEr6F52ASNNqdQmx+P9F+olmi9VKJFWsmlw0gDv/7m
5eFWDhYtN8qg7bRLMVtnttibzYqqrlEgs1R4ssYIpa2XEq5lf94ofokTwBnomYNV6S+wfXFu/D5m
yU/yUygjamqmgHvZnzIBQ9Issn7SemjbA0p+pOh0ae5y/jEpO0HTpMJociq9PXtibKTNSt25YEt4
XprlwQUPIKDEbennW7cP7BPb1hH69cVuYJtYseh6UabBBVqOm0Wnqjs8/G7RbFbmpT9Evvdlbcm4
vPMc4Ae4YDHz+GY2Nxf7ToBRb20QZ9HbADj20vqyWwK6zO/FZh0L0cFtXh3d4uKk+HMi2w/M4XZs
rKoBZqvjI96rhaASJPBU+s8HImLWsGTC7dmwM+7HVyh49wGqhu4p2g4yqjthL/uDtqNLSnz8mzHC
aKUYjtiaiHJzbTTrorTcBNNjctd46EKixreYZHeY1RvyBpCC0YDKqMxiNk0JlZpDm1BhEPohNaaA
WHTT/H05vNTvqSVnhrXpwRNZb5110kub296H8oEQW+2WwIwEeASyYGVgw/APCRpQ+BFYCIQs2ubq
29kMK2Ghcxkd19tlMTRw4ESRRNMuKBRpkyt4+2VMfKf0yxC+liFOtiqaYi6yhVmbfiNACdJ99wqe
aW3cC41/KCOY0SlMBg2P520dlrBHeF1+AgrDo/3yRneIg/+Z1MLCrIqBIdxMGx3PuPp7BV+bVjv1
+WO6+PvOCjMYiBt/0bl3WNfphzEo09OIihNy7AXbSbl3D+s0q1tvhtcR9DJ/M0SBRzVvVheNsZuO
Dfpefdx6jAY8OTTpHVTscysX3dsQt5B+o1eJj+P5eBFD8yOUkIt5BqhQv4YMjQE1uw94stAMgxiJ
SIkGPCwQSk3YdLIERaETwY9iAkEz/Z3LxVWCpRhIGRnm2sq9BXmT6Ek6khfjyrpeXZB0RUYk5CL1
8Zp6XWXjeo6K7wqartTclIiDKYhCneMmu+HLgghLFVw2hEqt8+Kb0sYUwVm+jShjVys/vXmOuz/o
K7Jw8UCma0XNr/vmFPLaEa9KTHjwK9oFtf4R70oW+P6F1vPlKavKC2dgNnAXH/tz8/ZbJrrZtJhZ
jI17+KSKsjahiTMf423SNLiLP5W/2vpN2IOxC7rxa+sT7hDPqoXXlxZbza9XWZcnzyWbiFFuFTBV
qzhVLKbIWO/yJBfPUY3AMgvw+9/b4xf33xZp2isqHJvXv/qJmhPw/nN9X2JuR18uZL1UvPqn4NOt
jRnCz9SiI0yU+pcpQ6a4Lo4rf9fRZpasa6O3dxx9xqU1Ld0uQ9OhIRLeYqQ5FwtxwQbjKVQyUGnh
Tu2bJ6N1ZRsvWwkbOmNbK015ZQAOjfmAu1U5KNGNfg1uwW/yCrU1bEfev8SQrv9WfsusiNiqfbqf
8DS7PZrnUWF6DWPVOvi4W0bYKSLG0X2HrDW+wXrOKgG0KxCapMeQBP9HSJrwHoE7AnJ4joApBWeo
iuSYxh5vA3rTfRVeqMblMZwLMTnGQk3031dANUBLkriMWdiOVulIEUbsRj0YREGjd691PsvbL3tV
FnS+wKUNaIatV7G5AGl0TnhptJ9EnDurgXkLAkGWwwohzgUXPtqzVLBDeUWIbluXHjbP/a+XS99p
SmWr/har5Drs9coYUde799AkoKjcqF9chs/l26tObqvN4NaBhD0hFu91eXNiKC8hu4Xbin3Ao/ke
HGkpAtOUuQIKdW4aEH42zWelWRod/66EPp/mYcbG8eEZK5Hvca79pSMiYyGZJ387zBvqhODWp9Is
x8c/5PlVlHS9xfrcLQe3TdP82SC9ilkI7yOzkywf9eYWOwbK0YP3jMmBq/VugFA5TvpcgU41aZa5
tC0UQMfucVSOF06RnlSUTehP3jVtlwU/5h5BmYgfEPqH2/ml83Ur1tktdyBSEJBXw6SbuFu7waaI
1w0lzv4DdsWWOUr4aT983hur2H2HCZBgw3n0sKEBItQhbSf0SPs1kQ8Oyiey+SVUJSWd6FhE3gRl
bCUj8TaO3Q2SYowzIWBIPKMsv+qKjfX2c4LGE62hsP8BckVkt3IFATEhx0QHpN+u8SwJjPXIDdne
rc+q2n/gmPRB0lzJ6BxyR8qpUWS+pLci+/xu3P4gByUQJq0iwnHKb6KCSHf7/k+h/LS2wyfPFsEi
+3gE2Ks3fK00MNHSv+xFT/ys2kra46LzDJ4vKillP3Xk5CNTKtnmfCwhDDou1B2UNIPQgxAJm9Ch
RBpSFNwKo1XoYzmD2lllidxn9r1e9K4B1mWBvAX33nMaNLqN7okC+VRehYZbRqb+4L10KlCBeA8R
4UQL0nclNv7ik7r978icvm+ABnYVR6p9oGuXeMfp1zWQbugubL2sriIe2f95huWuNxhTBSiVW48m
vT4tI5T6w4Rsc81YMzVMqmRihDNOt9h7Ua3Uv3V79PXSvnFUPFHQHryG9OaVwQ1D5AvYxMW+oCxE
qWR/oopH861LG/k651OADNjNXgGfnXdcGX5jOTWUYykNcQTBjBqxFHV4F6I9f+RlxicK9OYmRJ5S
diLiB700OySlemEOdJhAD+YzyBVJJB/BZTqT/z0P/FwzLePGSYliwMTWl2qzZjQlbZchLs7nViWq
W9Jr6SX1cP5wQcZ8PML16YgztIY9xtoapolX4uroc0j7mmsk8c/N3IsKNk39sn67cjHBSw8vce6k
boA4WIexZoMurZ6es5v0AjWsomEeXyZ4h9uXiVSXR+RrBU5HSSQ1P2A0eS1p8OszrsjhOH85XbR0
cRvcR1nN6cGVVDmW89Bjy6s0bIMKOxOaXwhxomjdOgVyOdZMHV4cTSIslPiMoXgjWeEwR5cmODt5
pQEhsGNSQNCxwHi2astnUZpfieq2rb/JaoJF+78DWoV7an+iWrDntD7YC4vPtYV5wcehO5Zc7XSS
ktpNVKPkCh89yQWlqrjZuRWjnoWxNf+/Wxr5mhkycRA9chN/WwHIu2ofSj1FGlH5hcSZuU/B4wDF
TZTJXE4vOwLV5mRgjYKl/ekQ6XZMlEZSE9cphnjn9vdXEqES+6NdDIFkLPKDDBYW8e3UlSGSgKYP
zKd/hxBqegsS2uk7AoBq7iXAbpX9vk1/EojzAu8VAdLbBkCKonJG51F0SIdR+gBs/uphFejJtNCt
I1Cq0ZTOeTFrVXDjBPTmuXWSeojrLVSqACbPgHNtuaooZU1fBDuRH+RBOoT0wQI6jkp9Y6nxaB+J
jSI0cWO2oU9U3TYikq7FHaXUxj1OVBbHmolY8okwpOS+VyU6Lj9RkF+yC2FyxqbOBL2Rzp7sJDvu
PogSpCR0y6rIE87y0MfR1+yXEUOnXO8PxJAK/CQITxZo3Mkl8ncvI8kWN7a+Upgkk9AhpPTW3dkY
rjhCwBkestrKxUKy2GMqrmJuf8zNliRHdmAP/4A/5VRjRruQOI6s98w9zM20hGohzarZbVG6ATbh
wmGCpx+sRVTxl/nwhTcuiwmwd37hE4xyS7zzQGonSZCEfEpCKZbAv+NJ/1hJzfjM3FJR9wtcJI0L
bnBXWnWVF3Qhn5QbsF4a1OHyQAdA8CzzgOnPT06a0B7KItapWJ9eaZAE1a7ZKvauLGwms4UlIVNB
5LuvRj+JHnDiXKBomhV/ZDOmcE7eEO+sgiasiEjvR7F/zvKvq+4iKJqboOqLHhwMVZVDVEwyA5B8
/k/k3tX3Mudifk/l5LStMk7Syz+fSlAFYE7dfT33ZgEWaMxIp0N/tf8gJ+I+VQlTPMryjtfSn9R9
aY2KFP3UoAYUWCcABQ3RnYzBsAZrbSfHDkK+nO2hiSQcW/dBW69q2PnkEktY2PZgzfrlL0GsRTIA
JaSq4POHGEN2kF+ZSzEzv6GWTF1rfZ3MYC2EM+xGc760BstxJrf7DSC49nfmGtUgKkJ2hbxugIVr
SB1E3NUPsuZwoJM6tEipacSgbVY8W6B63ose1B4i+2PzlaC81/b6xJwlJZ7Rkf8r3+1lqGhA6lfz
D0oI0ARUGlDFAj0fxSEOzivnfay0yicjKYgVmdGyA6F/A4ejS+fUQSTaPtHfo8rOarJuyyFQR5nl
M0Xy9pnKCyc/9F39XNtsnfBBK6aqMkVLJZGBz5TNBzM+CBQrRI7A1fjficjGRWYu2Lpn3Uj0mrds
709ceQtoD9Y7p845uHLcg2dQydz8DbsuRamovA2uivb3q4UFDjUxxTd0YiB/9FLnGFXQXufskpKT
Qtz/sLevNFeujH5qsVzhiheT5RQZTJdAw0nQbV73/zZNaGTzFJKqx7avy68dW9GCDpm1av9aELqa
7GiRTnmPy58+yMc5evpYqcMu7RVap/a+b7RPtPfZh4XBeVmdfsb3UByFDaAsxWqnYRdne1fmuoqI
Y3a9aGK4xCaRIF0mIYmZtlvSjvgPBf4sCG2oOUkLqcHobFFoQW8gV+C/KJhA679bQQBpBnEJ9Xs2
Soab/K8lfqCkphYmquiBrdcIABVqq6D3sPnJTJaiJwLwD9oBHayXASRXV5wC9rcufMWsfC3GpArx
4hNQ9BVszILyw5l6BJA8a/LmZ2qUqSI2WAGcDpLKvPCrtC+vW6gWS/YoRwUYi1csUz82dY4eqw4y
IFvaO7XDEkolyFjXnJxl4lISDDhdCSlFBl8i9x8NAuiQUXgdLjPBznYooro+HWkBho9H3B0rzd36
bFi0DGrhQKxnU/5EX/8vcxGD2uxuCSiUigDz9KtdvqXi2WQS8Wv0+eMC6x1F+SJYDwiAJjMGNjLR
bJMQUXF96q5VkC2iIJXtUMLYL7Ow/Dt0WnLDLD1btRXRGZd+BFYGOqabmrRYFH5/eXEIWLimzg6h
hpPyFNkg5I+9pyUkPxQS5u5MxYEGohYH/WSDOaC7pYWqz6QoY+N5gI4kQtKVLMIg0t8yXxTmyPLz
bTd80hmv7pwpW2qH3TqqJS/vKJaIfyL59cpn6bs+eyWnNm0wdxUlvQi8nhZkiXdcosESXXlbNBOI
yvH+Ye0ueJdtX+1i2rz9pJiVnrzjXwUdedo816Kk5DzppWTYC+xB4JTIKp5eJK6agHMkiETpWozh
T8OhTTWlihNOaeo/0ujoK2Ul6w5lZX7sX6lniBV4H6mnDO4bGKBigUrkOts4uRXrK/NMrXm3zqVd
YqHTGlsYnekGDcZYdZ6l5vXYutNv+tMxSwh+zLhEAhkuBsfg6758nJKwXOwcyQJmR2LGTViONz8p
AOe+e8Ai7t4sd79kQkZMTuIlGH3hv6s14RxUCQayVa6IDwQ0u7AY3Ll7lMbg7GC7J5pkm27Z8Jco
XvQLPfjR7Q3M5bwbzobsJltz7Ef79HPHERTzuYhO5+FxZ9E3po35LAul/Oa523hoPMb76BO83Ern
0a20i9aF0aYD7KFZ48QGaffYfxAT9NNurVW20rBs3Wapm7pHGsFgvzrY7VvnkQ5KVKNFVLjYSf/d
wSWc6dtN+pte0k/6u961a3TuPK7d+4iq2ugwOPYvvVvv02109hg9Hmh1f0aGSXZCixsqXFB2Sj7W
luDaKTBsIO/Cg/PtFMJ6tPAePzS9qUdbP3Xv4TWkv4n/cMreplsIrh22z2ElNqKnX8K5VGZUdPUd
p+PP+Da8DbdtoFhgwZv3HJ+X+2V5hcNUvzAwe8dxtVfpbzwZPV0IV/xGu5Adl5X+ph085SyqqdQj
erug3qU3/KDS348bg6IPlOMUQYICIKTVd2UOZKpzt3eUO0wmf4B1FFZ//s25t59tmlZ7VLWHpfgb
GVFjSMfiUDybmq1a8MYrupWuGRQoMta7EhwbSIuqq/3y4F0rALF1NLOzFGj3HFxa7bRTIhYliUUT
6X8A/XmzOrEnrcZGG5qDNmZfGs3TgKc6BQXkmtI6A0zEHBwVqSVQwd6wlAD9Ps03ZgigzW9ncQDr
bQyuY/PWphHexdt+bSxtsNQkvkT4Pn7G6RxrZPueth/31vvkXc3ge2onFbJMhjztYG7rA0aBQ7U4
t/e/WNjPzwVcTZs3CP7IykqILp7ececme2zN76P6nvhFraAPhE4eRqipaR2/rSqBSuvxahrPVhKW
8NtcNlbsHstzSJVFuWHNOlEwjBZWmRDG+YLs+8XRrpd2k/mbwJBU/2ozty8QMkY1z7zYhbj46hYw
4Mco2bBxSQWimpzrAq/OSXuf+IW4FtWiRtyIC/HC2/+pSRFmZCHfC0lrY8Y42VBU4Mc1VCoxrw7W
BqLFKtE5dl+dPXZ3jfDB32pwpe/wPdj56oClvxeegDJwivg1eRii7v9p2XnQ1kmRVcmreRWOBDlS
2dX2m7vTSYVjwIHddGptDD78t3topzS4UYubS/gJ9tEeGap+F9Epz6q6LNx+FVNDg+/wf/Adf/9q
nkHg+J9vMoz5wZ2ASU+o9+S0V+03upWe+d/j8mk2QI5qPV6P/Be7OZFCBL28sOfTm+i52jqfRKRn
3BPV9urqFVwRW6Gv0jgJJ34OKfy2JCsKpfMEQOG4wnQp1+RZKlJo4nza8ptA3kGyINaD/MSKOIpt
obOltJRRMVpLxdU9DfB4ZtlTyUHEwFp/55VcsH4m/IG67cn7OgdPc1AGHODjvH4expe9a6fK49rO
rZCPnQbF/A9GGyQOlrw1v4HeUxWIZ2beIW8zudkt3KQNHZAOLh9qE7JY1vt9/JezmJd4PgvNCwLb
y1FGr6z01BoxW2AMfYi3RWiW7Cll/gsSUJImUwRdCWohquaqPlx3C9D+RHQXeKIwUxUYUT6+mcXr
jfwOWq5HluQu4pR2zPK8gekmnscV+n6mUB8N5SWiDFnkshsdrbRR45bBEqMe1ULgqTsBZ6iVtWr3
N2DpUyslyeu9VsY6tUxf1OSCW13rX7QBbK0iwleFnUJsZfslKFaJMPNdAfjHgeNBRqP4PTllzO1d
Nkafnkm8RsB/SZqHs90gbX61FnfWDkL7smmdNt3qfvI2p/UVXZ2o5uHcVPALfoN+mb4I4GWbPjmE
EkXnDIZDuBIWuoXuG4tI4Zl3J/Ew7fNISkhMiNiIVRjmLLickra6F9nDpi1W9dG5ZMwkkewg1jlq
/6UGUSkz4slgLvQv42SoqfDyE2/R1qFc53bEJ1/vkNDgruh9ok9U5PEN9d0Fvdlkx7gNKgzbYMtR
7eJn46sl3pvGeGYr+ro4on3dEriTn2S/QPAYKAuQ86jpano/h8wasjO5vZchq12ZQ1fHHKv1WM35
2ia/nRInfKDbq3NFhhTHHxIW5iQb562zcaj5IdqRyQQj2aF4iWR+24b0TL/J1/Aal+w95bIF2m74
EzqOlD/2Pr06SCjeTUUPyqrUmURZVtau5gXA9HATb0+Jzv+6ZbxCi5ERknDuJnkSputx4NrfSWQD
AQpFrx7c2o92jb08ISEGSMRLXiCDErH8Jwp7otWKrEMN8RRaYkoJkN7oyutSkaIO3XAtKsoWS6Sr
lU6pfcBoSqav2bICif0KIn5vJWx+ZCQf95F6xZ8NDaPhplycs4LnEJeDKuw4ckeqnD84W3GwC3fS
zrNTZhZ1d13wq24t/D6obuqf+bcUUiQAhJ3sgPkDaWBLG7BOLayEjcAoNyvhaWdZZ75hRIXhg6sX
G6dWJa7F18l9shsViIiNFr5Po8MonZxGG+iMdXvbK0QnLDk5AYUDCghqCSYN1x8Bhu+Nf8Twb8dm
7J4X1veFRVXF5dMBtH3cy2JcpbM0qM93+uYm1/zvzm2ggQW1GNXYXElY0Stv7UXSMbnTy9q09oJa
mXyd28ndP7DjBpSqjovD57CI+eVyh0ntfvKCg/YBCv02ohIcNbmvLgwLW+D3ugGNtOgdvvajYG+r
dn31sktps8oGCr0pbb5+nukwSdv1yHCfFlryNrfDPO4d9AmHsFzy69Mn/QG/vUNY2VgEz/sFVA7L
gHqv6kUN41mDkO+LPKUW3AkSOtudXe7eaT3Bnr/6THfxoif/0nxIZBUfkG2ZCmo/uhIEqLygxPsT
qQMCNCbWwh4F6SKW41/00Ko2S4WtwjQqJZiEN0LM3GSlxt9fGorBnac/kZJU+aApKM1d3hJKBnQr
xWe50CLFI5kkNZZSIwEugdggHClnUwijUaXmgzBZxEfBgSRqIwFFIIwTFwc6JadDAQv6h1ZTWpRk
GfoD1HIgiAmkULCgUkCkuWp8ICV13j9F8OTbTlojNEogg0jiaeGzg5MbKhGVnaKg+ksbF+hL28Cm
0ipG4P6gDt9Yk7owqtAphpPQGv6mvUyBIhtSaIjUVAKoKTwmOidVHD49lS3k0KuGErXhblLjRYy4
4qkJpWIU8P4avSXehGDCSXS8mPL0A2JqNwBCttyhvKBDQt3T2iXw5tVS0YOi4gZkRD6E+d97mlCo
MtEgeyHuZN3YYihJa5KhabPL0FcJfCJHwyosJ7rfDbYg4ZU6ZcEsKtdihMVHU2pHhDDY9qEG9IZk
KF1VgSMyk+4WWzKDeLFHf1EsyjiOgFvUKElA6E7awxOLx5UuGSyN8tqG8UVhHRQP32Q+zxZgjHa+
bt06uvxe1yR55wlvgr03uamGjZhy4qhp6cWBluG0t5+0xHziUSttxSlLU03+dSfveeNbIy9bI+uo
mbqlvzOdOPU4+pAOaKnehs9EPnuwqh3EGb17N2+AfQc0OfuZbgUhsJQsWbGlT4rLrdVdkTX+nRhJ
WzxUDDzDT2qYQfRONKW9Amwpx5ek8RhKYKCXEJ0heym+6juq1otMsqE48LJugXKqD+X8vF4vUwI5
GymS0PS5+mIEvuigoFfZWUOq+5LMqHJvUrUXvUSlfWoXR1GN6GoH4AMtRXyPrwOByzH591zU+1zf
ISWBSXqV//20MXQYq4O4CCxpS5SD5lzVdtAloUToBrJX0ynyj/l03sNvB6ajwkVkHwKf9LEETWXF
HBQWEbWlAIRlEhXmqqVpy1q06RsMSraaACQ2bFS+dGkpx2rAShvYUCU8ykx27M785cgW6qN3QW77
M/Q8L2kiywH0idj/JQxyY5KJDBIT2fJPI180xw0OoKh16xYCXlYZ8gm8w+VBxMjuIk6BbnUmQcCg
s9aHVoC1pvye4hhJ5L9CXP45clmkUEDO4Zu4lYLEkJQuWsJ91Z5Mmb1qepxnZnG/RTgpbFG3TvHu
2+KEgfn4Az8bTqjn8vtN6t0uUzYG1eMoUhzSXeTeOSi6yBsnsZZEGaEEXNhhHASAbOv+x9kRUEUy
0kRsKpHRVR8YIEMPNc6pczW8gqTvEMp06Vi4s2ZarIy8of6vRQXWRS4BUempv+5Tdupg5AHQCVOV
lyafkjxevzrEqXTIi+kKSzz3v1jycub+FVpc3x35A91hMjnYVfPIhn8hv/97VzoxmXuS/tpYcAlS
LDSPYDJhRAyDXoolFMNSDAiZxujF3PNcZFkhTFdfKFO1o7kopEQPxWGGVVy+hlUIs2WnMJWcSLph
WINkNznPSoxSuWBmliEQvcRDx4VWVCxxWzQNmByvAGagRq+KkKiyFeF1ZQeiW6dkRaAqDErk76WW
zMJuHk5JmguFniYpbC5T5iedjPOlqahbuXD5bt3tyneJzRIvbOcHbNZg0eA+ihC8sfjCUp1dUV8D
Nma8T5mWPz005WoqFDO1zkjDPG1qsImsZ6afQ+Srmf8zf0Ct5R7/9Hpi/AxFDdKhu48JPOs4FzbS
Lv7yM6LyhN7YMzsE0py5wNM0MwS5ndQH1T6rP1sAovpI92PP7Ctky/+Lb0cTdVXUL8CZAb/Xg8hv
qhIdOWxzhi4GYolg6oA0mBHe6EPImKmF2f2s151UescgYK7nEL4CUyDcCamtiieQuLr0C/OFdqtO
iFXSCFkHeYSOBQSH1qEvUwtqGCg7qKdQ3at3LuhHdh06AtvLLKMh02j4siNMAyk+Va1Qc9pdqPa0
W3pGUgundiKL9hldpGdn762PLzyXOanA2J2s/qBHc0++tKuhGh3/ZQYDCieYWRid4XupWyd21fD9
8/rZDL5YZQ2EZ+ioE5OrpLEle9ORx9pqjJVLZhZcp1yugpM4ghh9PrXvWotzQhovCqU0JRLIkOih
3sm7yMu7VskMxQ2KnuRnumC5bX2jW6b4o1sDMeaPtZSoJ2k6DiO7RklFQ1E7A7w1RArC4Wp96MrH
sZa8XPHwb6Nh4MlpQ4Z7gP971IhyGdeuf4SMIGpCI9uhV/nbSdLE/e+DOpM8cRKH1mV94KWpnm+b
r6P99W9r/lPmrM2+4Rezft1g9rJjUbqhC9CedtrEZBvaa2LC2ke8rTI9YR9F8F84rZxmfhT9L7w0
fRJo7eM3+TpEbFJ8WQnwS+Nxled12rwCDhwKDBEkc2v/9QGlXMBgzG4zDRv6EjKrYbwq0aqZ5ewa
2UvJ60mFARUBZ5QUAP8VLEJ346v4T7n3DHyOgnuMAHqIU5dlWVXKYey/YfvmbxXK5dii0jT2cdb+
JC4u/9zYxZ/tYOMXJzJouoxuNEOcq36u31TFEt1wZsmpKXDjw5S4PAibnb+oAbFG26WW87w8jM01
CabR4Tt5x89sZdA6DKTNvqAo5TrSUn/FyD/xhR8DqNFTEjhbZTQaZclb/JuVEcvcRsWRygXgbJE6
Xr27J8TJ9JOo0G/0CxxqyWXY8rAJTT/rRCg1OIkh6ASgX1x3iLlvzXO0nyUtQAaKLlK15ZdQsnF0
7JXseuai9/yC66LLsJaVIXo0I62SP8RXLRY3ls8GwqKar6BIXFWJIcRllekI5s9EkLlBIkxI4Oc9
sH2uPc4iETvf6rQqat9n59XqxmTRe4mVJlIQtm6+dma6fXLLR4atC69CskpBkqKFssjWGHjbEILY
wSXkYxnXuqvoTbGZIjPTMWDIlux7nHTe1I/biIWmsqkF6XI+9EveZ2okueanmYZRkBHigRogl7qB
1dxbQBSwLPQkj0AWjUlFzX8uc0OrPA7MEyn2UTZI2WUrlVLOoRLmoy0yEjkFiUmDCF/RvmJ+AaQ5
SKqAnOAaW5Os+6gCejQpUidT7iMYVf3wZ0roOO538CrEd1AuiKcu/ThIv2ANIFw/3qGGyGI5F49X
rWKIjRDck9zBXbigPt/HR8/aIy+ERQA7gE/6fRKEZngb/5X5BgVfAEGDTT0vJeWNa4WXKPEo6E6p
yp8vp4qytFhrxOT+b/XMrE0wlIrjOWkMpJyV6h8hjczFURdktbbTzVIkrwuocFrFUEVn4s5qbOkM
hRtyrtwbfQL43/BphG8CDYpmgUUEqlJE+Ppb7taiEGXq3ex+SgWmRQp2CK+nMap3yEP3rFly1pN3
9181bO/eJkrL9CC35saJDkZ3PDJNQVsGs1IleKHDe8rpAt1UYVJbFVW3WXNYn2R2SyVfExK/A7va
YnVdjnZtWDMnxvFIsxOVIOXSyQxKCSEx/aey0I9cjWmGkt1GuVyyy4GUPzrhbCt4UQCTkL+yvkGF
Ao0AxaVRVK/iK+Ov+YyUPJNhGoiQrNulIQYZMc4Ia4w6eKwk+JQGGG3WmxLTq6MNheWqrxxZoXhO
AFO6RFykKFYrGwxkNifqr79qtDCGdiV6CBjPn+g7GHa55PKyT5aResP67pqZZ9ydViGG96sWdcAs
uNqVm/3fa4d/oL4Gm0CdwdYiABxDboDxMRwp7tjO+xJxfx2x5UWzz5FxCczuTbxaNWTyI59vpL99
JbpDeUPRTbnBS9T70PvxoDZ7Zu/tNJ5sWxr1ssaCNsNo0lxYzDUnrmzEcvQcXztE2/1Ba/AfIWCm
psZaj8QFFbvkDlAIZ67/ztijCru0+6hnoZbRrBmrmjSN8I+S9vPDRWIHVdlaH5EuYZlzTK5g/LQO
9EKhG0rm/X7ga6UvbeS4LhEnU//Y7PdvYB76dQ38QlvTmYuP3crEkAQFElwXM3iRpLiodXvjSh6Z
/76eo2GvSaTlWRGz4okMNieI1yolmEf+CIwH22SIECu59eH32AR/KEXlUJNW0EYRJ9oMEGet1rGx
TpO42HJ08f6p1cVVwjMHkYn4TnxerUTIdn5E4ioElLh+zN8atT9dElUMACS1fgEgUePXmDE5xBGU
m0zmJyM/HUVEdOljpKsOQRh0ZVQ6jnJ0pUDaRPLEX6wLJQrafDYAJLd2Bq6JUAlLMyqER0q2mwFF
2nkyPyAhLrQEBH8p0279+7V5GNyp1J4G+/5zVJ08R+mIllZds5N2r77ZeQKO0M6dRxmkowKW/Ixz
VLmKKk/GvlA0xnKv0ER8BEINZAika6FSzG8tzsTcEL+ysZdRyt6sSfIvzNck4RVabP9cGBgTGg5H
kVh4il7z6J8CG0FflZyEBsgkydo1qOi1Kcm91e8UrCuBmnqZ6HYK4yE6piErNb28c5CWW/XmO1i3
TfNeo62pUQExP4DkitcogI0gT6NHl117wReLalYh67BqkOzRnSQwFuzwSCGDyvq6rKFs2UW1dTkw
nfoY5CXb6ZVh60ZoHdfA28cadEMQApIikVmkplQAIbRjhzCRhOzCejbHFRqQBNydBFEOFYqTOywD
08w0N5M2a0A/ts0GxDmcQsfUQE1IESZso5f8twg9GOeIUxa+zuHH+yC52eMlIT8JeUiwpNkkzawU
rI8aQxhSnNikDUJuCm7ykcBITflsvkOw8DLgvtwnsXF6+LNt4XO14M9xjT4YjWf2CMo8FftsO1hI
izb7xVGK0zE4mXlqIy2irL/zFjTgQXZy5M7QNbD0V1mWllf2TsqBFLrR0zBCyvRLqBmtbdH6FEg2
6MECPRXSA6kmleEXmj9aWTQmCzjTlBaAWgnk5M1Hvfp5tIqUwFDTAaFd/56kKNgLFt1kXR/V8Rr5
2U+eR5qFfukvgTZyqhjHly7rFDWcT419BAFXjeVoj0uJuaE/JkV+9EXefXkmvk8nHe4l+Fv9Q3eP
Zm2N9JRAOKr3iZPmqgQuKGpuKEdux/INN6bFahN5L+O9Nr+uOVHq7fv1Yl7vmpK0KwN6A33l2URu
LDo9r6/jg5eyKECUGwxE7pVhH+gvVNo6TTb4Tu7Dk1s1b3OmoJtYCOw29kBmf1p6Fe1Tg+PrrYXX
Lmb1S3iM+kkfKQGMRjwPBriywuPxqSffQkWTOEFmjvnYD5SxQsI7QfRFFQRVdiJP59pbS3VnVivz
2TMgEVFZiihU3hD8T9v6UrVPDBRwTMIzAZcCpeLVVjjy5TlPqiXCEPTID0XHkkJ27R6+nCgzZu0s
bLhGax9dmudh/vZZujPDWdmAZ6R3PDUT4DuFvqUsaFf/cmOt0J2zUjx8HB6H1U9m0huQ1K8iuR3z
TlhV4mXIe3FqetAgGqsJccSpZvpXr4wz8N07DreRgperR5XOw34hQHfhUZMbn+JbWJsuegg7yFSw
kwY45PSh9FmbOPsEM3bMsm//Py7nLPO+AC2jJTXABCfyskOVN7iefCK1H1RrQn4BrANCO3ExMfLY
+M6p1hSwAau2LyWuyIwcJzzBD5vVO2frZEsfgvpr+vrjHuYeF1wboqsEbUIDY8BCe0frQupMj227
fvZ3qf9K4mexeSKw/bhVwsWUgaBjtCQlwp8a0GTEMCJhXVAisu4XezPb3jsP2e5t9iSL2qxSGNUi
u3/owoi8E/co4II5mWLGtH5OZAVR5Cs1KbY3JdIqnEh1clouWJ/IJg/9W6kJdnX/WawSi+nLW+pX
9SQNW1FU99b3jyBCBn9k4/TIQqdk032NDZJmwUwf0oEcH2bBVGSrrV2r0LatVbfIIvWCuCw/lqv9
7Qliu2FRXmgX+zVAKJRAPkJOkiB0cphhdYfNlCiUV9AKK0n7v4ib1eLhKDYruXqpck+JU5lOH3x3
yuHUu6mPYhDOEPx6zXYtjYAb61NgkmmgQbyvUVtjkPei+zK6WNq33lkJt+MKD1Ga1X5AfW/oyWZ4
xfDbk/WVfpC9IUoCbaCH4M5lhFtkZArrStfonabQeT7uYllob3jxV0YZoNeZj9mg9/XeXsMxHXHk
9u1cxr9tV8Zs18stDV5oghds2Dhpv1BeNA+0wxn+QDYS2Hmdn5zCT7X9hPqFBDWDONXVQO24qpRH
tBnoMDMyBhfWek3psVZ1QP+Sdrq8QKFHtSltuxT3F4/d0leLALE0xNNAq8nZ6kP/0wLsWOLE/79Y
D75fymgL4oyw23F0dCEkJ6jZ2x8xtsWIp7gJy6FP2+k8stMZCW6FvIE7iKIy2Ts+xWP3FQsqDjEw
8isgn/2VHZ/uknIjbbPF1iYqE5rYgKXoEsUqV+qljPB/iDqv5cS5LQg/EVXkcKuEAlnkG8rCWAgQ
SGR4+vM1zF9nZDwGY6Gw99ordPfaDuSiCLihYaGBofBRA0tbvfsVjvyK/yh0FklW7/ui0xWYAHyB
g4mGwG7w4umLXX0kOeXa1YmxG+Rj0XWlkqACjlx45bhrSMveWJG1GB8tKvem4K40I3AA4n1aJtN8
2Vf75E/py977vJsqkv7m0YZF3M0cAUSOTmNGr0QfX6G64cbyJHMaQYvt7UmgElYkvkIfVVKJpDYC
dTpO3SQ4wRbsHKmA884tHQ/U80DCklLiVxSmNIDwPHKUJLCqzPiRd2i7iaiLswjf0mwF50Xuv706
P+lU1DBDUBR5RWT6uch0T5O00pCkBc4D7ai8lBFa/zku9gD4qtP3WCIUaqX8HYTkt5VE/4TKuMQV
mPe9R9PKL0aFPCW4vxr/MRSVIG/RgkQSVUfom4iXNH2qKrgkfGBuINeFji/pavXuIHis4Jh9IiyI
XK4D2FiBMuWldwc/qOFEajCJXwT6tNRRQkWiFCTfx+jCMT1UWdb/W+ywVXP2saHjzXGTs0HJoklJ
pzoFzjkmgW83nMvo/Is72blQQaNm0ssGR7aquaKdo334PY+LYBjruZnd23kPb0Q8ZZ5xco9p08+Y
5qnFy4ysPZfsZGwvVj9PTH6KSYqCGW3656oJdHS0A2XHH9X/6oTN+OjT8hvEjrX6W/2VWt7xt1G2
jr/F6fmOvmtxehycx1ecXNLsd/78uG2/bh3aZB4H8akNOo9XcWUqqfnogkwoS92g0onfBui9HXXf
t5nUnRfoD47u1n6WrcbZSm6dVtP7SLy0aTdVPvjnfScutytx+/Gc1N/m+bdF4xxof3E7e/ca5c4u
H78LPkWQes1ZEd2l7WrJj0+9Ry14FdslYiuvMnjhP5GLHF2QD7+8rn6xPLluj+siebvM2h7s89N9
PJxV2b7HZnaGVdSkOxDAjT29licpHjfpwadxK1pbKjWsxMjrL8/ElHu7XnEbADnAtO/axa1TzdpV
sFS5U3/aK2ryVed4sc8389Sw3kB4qOEQ9Te5U8a5Zp9or2qvGsHpbTxOdpMhfrDR2KmeYI8bLfIR
W9qlG+kwXe43u1lxfSsb72kyuJCRL7TZg3ewilcrr8yOpZNZKMJLRKkmQn+H3HuB/qvAusot+wKO
krzdOg6yQePml3ajU9Jt7r1V0W2SRfxlnHxESEr9Wm7tLyMOu3C2Tyv75r+GSVSkwoNuBKoP0ePT
4O2DpnkB3YnNJvMb5sfDzt7tOvq5wN4oArfrMbX92hUpDcBmglJ242qj20rwOFv2yXm2m87tt1V3
tgEIJvc9adEWdDXco1j4OjgPACbhbliNqjQnuxq3klknbU6yCnFPdR8F+2lmSkpiTdYUA45l4/QG
H2IwWBHRuOMIFK30ebPjg12tWZeTCVL80j0BQdqunEqtZb7jst1qtBbKdhbWOOaXKWT3nF7AoEkT
8/I2U3ynHvoMTivInDe0J9BCW69es15P+zarYUYeZhF4sP3Y6f87Fn1nPSDL0X6LFBZSJb0WHif0
PDSpr8ZxUwSPAXER+E/DOLRLV6u1oGnzqldsjs87K0VdCD+Wq4yu0awyeNbMIyB8wn+wj1DI8Gd6
WfcSFVbuk+Af9A+MmM11cu3eu6ciB2M0eI2jqhjvnV2ixISjCa8dQX4Y8FXrenLKQNxW1gUlyCId
tI4/at29Ch6zQhCPCm5tcSSoh+lNDLU3L+A24UXAPaC+gANZDnbIeNNvwcuj6ijp/wEq6jccINMj
VAwaa2Rq/PPgbSFYQ/jxaQD8njeXe7RpnqxRiXm6IHaR9LBdKhErszgs2a+OQIH+6bcyrSM/CrF9
XJqsUGuE1TzLD+gtPf4QcWFUIssSnTd0n/bxdduXDgwjl8bT4cMpLoCnjl8nCh8NOOnlfjMshgBT
hu/hcUvf6P2k0SuH+fxlVTEtn9IOcrN/D4d9PKPEqy2fQ7SknlEpyEDTLxOo7zEY/DOcaJYBSiwH
Qotz3Uh/m4DL3hv6mi0z/zaoTK6TbPLc3Jfp4gJLP1qNLkS+i+MwpvPya/ymwS3lwO52+Gri7vKW
JgnUsnkcvmpGObhn3cPpMS4fS27rnDvnJa/eJ8PLiRw/APnrPMPYzCH8AyRDKWNHv/pt1U13ySQp
V80rzcVZEgfJ/Bw7txYZUCutASVBtSYm/ZaR3m55L5YHigXte9QAeAnpMGpRJ1F35xPAz11l5dOO
+tg9EachIXM1minqA2Qds51R7T4leiLJh5ex+sNgVyjkQgxEQRTJZmq5VNbpD9+0yqlFhFulDSUg
o78XhUWqp+tMPAgq1EgUvZ3VS7+8dgjJz3g28EDoVgHJ8498Slpz0txEswJEd4Plv2neHlbxDenC
flbMZtVplNi/mZMe5CmpmItdKlmNkoRPTuD0cJ2I+1HaBLyq4uOhy1mcHTS88KtqBJ03RL3h+iWU
3W7Uo1reafYclDmfsPT7AggF5AluOy1/ms6p1i407JxpmNurk/VAbhei/YnjApFmHIYtb0vd6NYh
rHpQphSi87Q5hCW3QMKTOlo7RZSLKvOkCHDwtwYUCNesYrTOxhXhYNq82BW/5hc71/aJPpixFAVA
QUOB9E9O1sWk1LzYafYk9Ad2AplNJQIh0LovApGKB8cTVCHwwwl4vsOmPDsM8362YZBduyeCk+7k
PiVGhi5I/EGxqWBlk+Pm4F/31iqq5EZpk4BTWp7AwuD6glfZGe+3ecEjQGuBThCgOgNStBTiMkdg
dATcKDoI5ZWMX5TGWOJI2Qta99Oi1gz93hrgUZgkxgjFlegH5m4jK0yX0D8uDZNbkE7IfQgr0mKe
Pz8AfK6ZhK2IFTNuiPTpoUNOWHXxFSI/UDu9BDBnhdpjTNxIzdwTXLrYfgyb3ZxnqPLgkOdgU84g
xhHYQ7yIPLV7CbbtA6Xnm5uhkwOW2s9QKFbSt+Yl5BRaHhJC7suNwZFjCvk/dnbdbPQC/EjVdHEF
N9dqF4YIUICqSxAUyOxJ0UK1NgtKbgb4tOIXHdo/ua4QuG2EIilwI0XPChOlRBcxCGJaSyGmQzFp
JC//RE6GWjnwvwIcwrrTsA7eq/2kN+ibHsQ4w5LpxYvG9WJWgc6NlLrdebSEEAnphrdIup7+lKq7
gImhOtHSBYl7xzGljd7VKw3ovEUO9UTtDT6MW/RbYQUhwDv3X9wf5o2d9jIv/cFQB5SJ+syEeS0s
BBCrY+OG1AiLEh2Q+YGyGA3tyTXvHTincFFovzFQ68Yas0p1ol37QhUYyDhiLiuCbvWsZ0iKBtvd
UfNVXy2g6AiCFpiZdMVoxwTmOyq/h3YOlJWp9wCZG3N7+SCu2NZP+mWUr5EkcXaBsNZkNiCXPU0c
E1JHnUZb+SVwAbEJNgMWNeITXPI3+F/wFw3STEpfFKnzVnm7FDl7kORgfR8R0Gw6i4UySPs+rzCj
LnQAKAx23ReRnSgFN9Q1nwwJ8g/Z8tze+dWZmqzu+xQK/Z2fhzpreAodMR6KgNjHb3pmHfkFrgWD
GF11kiOM4wqT3yD/6FSonjs1lDlUKD58fIA6kHLGCSKcwMnbWPn2H0XxLj3U1LF1OKSdN13buOih
9gVZn0Dxwfoo0Vm0c5G6+lXbNAvZSPK6qNXZ6ajVuZPDUHCp7lhqAapAdL6jjRkcaBhKLXbB+bEx
PZwayViCFAjRObfmxmdVBuGNULJJxoM8YMhaENQG13ZlkM/S8Dk5kNM+GvgIgB/obF5dY/suwWlW
QyHmhheC9twPxhcBSIJOLxtnDpVTSFJQbOZ7O+4hhoXxn57s7RhNt8HZweYLcgJeiAiwymh/ehSk
nOZy1xHPgryo80Qtr9Z/Doj1uyCNNznM63MXPVQoAkXolXvrgKdzIukDRz8qhQjlkTO4d3bezb9D
TBuh6YKtnYHIHqj5UhrWpqzeyeIS3Xv3ZT5oLfZklObJ72qNUcZ6l7B8Yyzzvfv+aSwQ7cT/nJ3p
0ALJ6RdwNS5dNTZa89ocebi8t58+w9L6Oi7aDURBx+U/hHRWHahvOXJCYLcy6zHaAhVZwy6aVMeX
n0qQAYKOmoscuwKBcHD/tgZuhQ8fBgrgz8Mgm596+P0V59DZ4adRPqjNoTeVCWTLk1LnrgxQtxDe
/qrAzOwHMoItt9kt9N8ekpnhjaDaxml9XIxyYuYAQMcnIgX4YdSQ/INXm9dY9ED0hVUO8qcwh0FV
fRmNeRJkiUF8mIyWrMys5Y/eGU4Y+azY5OMJCfPRdl2LcCKORYOPyShSo04EDI1SJ67S73nQxKU+
mYhQQurb48UyDSlJEoAN9xRNxtQc6DPPIVzHreAkDt7Pq7vyazfjuX5MT6PyV52rdTJq68L8NEx7
LNBnj6AR77eXbxrBbn5pr7rlyX32oslIkHRXixyuYE0Nd/9eL4OUZR5ht1ZD4mAnnxTpUto/h4/R
c5zNsHZ+bZYutyH0a6iXw2SIWsuK9vP42nDruWhUFpHErRqNq/HYJP6NjyLE7jTcxCD2JINz+kNd
ifMgYslYLodxdGsY7/ARHDqor7Xf1gMVzAHpOuqQ3TOyiY0+kQhj4MwwcKrL1eTBXSNdU3PIrIVF
Lap+i3Ly+7f2W3DjHun9T0bujj5h5724+dc1lYB+3qNmRg2qhjV/udCApvvpqptMk97u90T14w81
qfDRS4J88u5Uf84he5zlvVP7HOI20rPdpVa9BBbsbPsq4z1ASRCZhrv+HugvYq29Yyf/YTXYxMMa
tYsi3J4Zac0spD0MyOdDuMNoLlPKOCuKZ4SNKNOlk/csBhA9ufcPDly2HTmh2K9i6NvvaJUZ9xkj
pYIuyCQe3t1d/9VjzBNzParIyL4mxQ2coCBBUor5wiiDGJpvchj/kONI+efArR+TGKBqFHOfkyXv
er7pPB7lTeuFUMSt3cSM4DSOt504JBDMIRaCNFgUsdmQMtWc+x3Gs0IHemT7QLGs80Y3GkQ2JYyo
QFpmgDIdJqNNs79FaWfE/SNeMpEridjB1sc2gIfwt2WnVMCRP05Ofe27RFBlXQJKx9RhR9A7xqvN
iuQLmRoEVTqldRP4TND4TaPSIv07O4cJf4FPiZyL3BDE/pxyu9kr9avd8rDQWf0ks+uiOTo7jyEF
KuiS2El/ayEo6tcw7nUzH9aJwTJjt879eJT36pvXpunljM09QShh7QEsLdpe0WNZ5d0Tnt7D1w8T
KyBzcBlWyPBzvwaFGWK2Iej9cIdvxTCoL0pA+FedHRWIECkyD9AtsriM/yNihdwxrmdwGp4Hq78X
zFiABJ04wLwO9ke7RnF9jQyu10Dh2i8tcCCcMiC+sBKulo2QAhoV2l9yw6RvLYicLy6vLZrcvY+m
WtJtjJInXEisxP5pVCA/MjQYLcRc6SRetkZXF6JIfVGmXx2yQOjlwfjHk0Dx7IFNRgS3YDI0DlH1
YcKjzJpOXnBRbGtWjBfCFg0CF6vBYLtapVr7Eps3iuqLOrWB3K7u20+8GP5+Z54Tu4BqGf0dWu7h
7pcge4mud1e67H7oJEn3DYmsYZGnyebJbCcfJg1ObhxKUibpKYEe/+3AgjlU84pI8tFkgrA5dutc
FV0sTn/ZHN5xvAC0h/D/xkVwGaX1cQyX+TLN3dUQQcH96Ow9/hL37dEYft0c7jq3Nq6gv58iUYiW
6g2iX+KeflT8g9sx5eqfiZuz8d5NJ8zMArBHgHrRagGLddb8ReZP6wvTqMnKHqG2NGESC5dzYeLv
+lS4MaldKpaLC+CcJkiNRTyBhTo6uuWHsElxl1c8MHS98uK2SDbP2T43tpAjWqP95MJ83RsGPAZY
A2ChVwtStU48KtcMizGcEKAnswPXYtWdb713v7auDqvdClyGitXX68By/F14AGZAm/vTtIF49Llz
G177Fen7pz2S0X3SxoPX8hlBAncfE/GHVWaZyQ5tVos6fcihhGOPosoMfbkZXJSR7BexOq0Q4EGA
5g7yYQGhp8kNd4iPnJI8u42OIZPqh6UVipd7HpNRbMxZOrqN9WqCeiaGurGmqnv5AdzSq8H6Rity
CC0E+vpp0uql1DbubtLlWXfrlGaMvitf2KgE7E8TxERxcIDktvIOfbgRW9K4D9Qk0+G+jSYfua9C
VAkSEvLMPuWnp89ZFqYoVmfhDQPNJB0+0RBYYahJz7VPAC4pmLwdxCXJ0ZZzswrKhAWA1hpli6o3
XxW0QB1gMQN8E5SLfiGz9/BPzp5saysoRQ+kjJXXRmb4OK6iYFyYt8Kbz50giCT+4ac6kug75Knp
2+WI9KldghnrEJQQVFyYFCVuX0O3kJyUjZXg/FGVBueU0yDNOk1in8mct5PhaXLoo3/oM8yWbzj8
JPwRBgT/MEhHlfnl72ZXPDKh1FN+xVmvETvwDf+b4GDb4adM+aoy6tX8Pg34edVr/Q7JlJ1mud0Y
7C1yZBvIdpM8gMG3JWAmd6lcJAsrdrQFo1+qwdU2TqmNTHCnjrI79zV2751TDx1YH3Cen/foskEq
2hJ1AnC+SVv7ZbqpUz4BFLbA5rRG8eYGP/0ZQLRhIMAh9y/kuG7BbnLBO74gG3VwD/BzybLVoOWf
gnQGYHeWuyfeAiDKk4hWc1TvkYagxOS+Rq92gaLQ3XkgbFzgyj/XKEIj7fWCMx+P8IOJZ6soH8K5
B6PA/AL/rxoIaRUAaqMnU5wZkG4KPTJC/r7HS2UGcBF2CeoGtBIs0UxtXJoV8NHgPEXCDEI/v3S3
/dS/9S74W3K0K6oAWehJNgcstKUOV0dVLJWuloA0+pE4HpSKSoYz/khh8FOf8gqVjD6ojD4Vi5LV
p0ncznLGDmBWdawRLtUDFeI5xW5K/UVV1CXtIGA0fHjS2ViwotdUmBa9lgSAPOjI+Vx88dj8YT9y
PjuKEsMDocTeRtBg4P8H/DTO25VZOilF4l6IsMUjhItPPkLsYmGxcuY5HhgfSTVJFAdIQ73D75OF
h7oEcdJhUPcb1HNUMFPpTFoxelBSJRy6O7j0TjoF6KZf38DtEer/CgmrstIBMhVrKJ8A5fuz6bZd
pukPWak6DPKjJzlXwX+aZnDjWzqjKAmcVMRxKr58BMBL6npUFqkKCrTEVeVicw8kn4H957o8P0VC
MdH1dsHVKBO4RTCqhHBWq9PoXLD39smWgqrAKep8ecWr+JZEBfXUJuStDqpJmxTRGU9G1wosWhc4
3Y/oP24KlIwurVaQuXKobjldp+/1Dc+xgBB1aSzJf06XCpeecfOjCD6GNzZGdyOLhKESw6k6eAqm
7aPmAZaMNd4gZPig2+7BptWj5sSLontA5NB4wi03GzP6+pREF4EIAu3J8QD2M1CW1rLx+TQ+V1W1
qNvvqgMQo8ZZHqmNLfvLLgfEL0W2GXt9zxOzAWAl3IA346Xv9FMXFo4XVdyK26dI2N2aDjilt8tw
QfBBRdELQqTMD1R1Ke4h484iraT+ScLvqDdX5ulPGTb7m4C6vJueOzFxddxbAal8WKV1ZX21MjLi
1AUYRTE9DHZnK/4prUlRote/fs4lZ55Mr/P7Ov27ru97IGJWo2JX6vYdruygUXIuEU7ikdxgc5a1
t8Ns06oaFEgyP+1X3XeX3rlPsA7Kk4CyQeiiHfqATnzf/CMxoVyGoGYoErsCCP5S9J9e7IAXAPYg
pA0cVBBJ0hlfgJCq0/+xIXIjDriXmL6Ohj8I7g+BghErIAT4MeUFPhVL7ro2vfzhEwnXoCq3XsKd
ZO/awXYskbTHp/6qGq4QXIKQXWAKqWOG+ihLjkDYimgMuUw0q+9AsEoGZEaGRLFL4haLIs1fYGex
SzVVB6FnkbC4r24N8JkQtcmQJDPzXAXkC2cBTmr07Kx8gh4Kp4DVSBbzV8LNPYGYQ+em3QALOHtj
Tww4Pnxvn2dvlOTmdCBEfQW0nA5ZZWdVyStbYm4JSx1p1/P5mA+Em1S0snJ6A8ZFVdq9u/vdUxQE
gdDVsavBgSq5H9PJ0XG8wlYC0wcjnAIpxBvgXDJ2yxH0s/5lSQsxoi8IlnBUWXNuVgHwBh0j6Mnk
vt3V4D07TXbhe1aCwnkdgJkIhKU4IFS0Hx7D3fo9vo3wi/13BOuzv2X/eHzxUC0YTn5p/OqKs1n+
uXeOmPtKUJ3gurs4Msvb5BieluWNuP6s7BaeR48g/wl8P51e6ThwmWZjRMP91zT/ybzyXzoFomhe
IJ5lzoqA9dFjLTEoACCg7ewGl94SXQDEqVsB7QkGuL/tFGcWKixnDOqA77qZJQtUIJdmWdKTz6aL
lPig2Jm+usE5+M1xCXrHlwryBXQzZdmDlheiQTZdU11ZlnQeR2scJYF2+erqmd4rwOEHJsliVqF3
KNkCT+MD9CU37wszSG01bFMnSFARfS17YCheJkBKjIu008hd8ZGCxIpGEGl4fnbLO9XjS41kLtPj
Bx6gyfH5REgGNNfVUfHHF5ZonDufIadDZY8fI1kinaAzJbeLLBKXfx9wWQBh4qJZUepGWlxrThxQ
xjcEwhQWN0ptDDCAAR0FSV4rqjIYabv5+VgOCQM97nOHmB+YVg/y5QZFU5jjorbrLnw/FI9sgj0E
wRmNJYBWcaDZ8ZfMyc/0kO3+0u00WnXNv1f9P3bliHaTH7I8e40iQSNgx2pxGLM40GUj0q3mDD4T
uEegwDs+UCYbqJLyksSF1gPUuNbac4Un4ixmHRCUwNSFmNVaJcgrN46T0p6q4DMUQMUfWBbKI0h9
6/prk7GJA3Wd0lJ/5TciPogEoVGj9Zrj1EXTppskYRTZMTVyljXTDRTb8WXLLIpzU4KgwvJjxiMh
arXNhdhR32WWhC+9mPyI9fRAm0QJSlfZgIisAcglHT6jCy7I/DEqzMsMZmoGxPM/6Sgfkqki+Tqt
HQ0a2lBNJ957dTETw2d4oiqpkApvKKbNJK7vGtV1mSaxWPHLzDnSUPDEgMrKe/keQxPbKo0ZvMYP
AOhu8XZtOkmNB+yhbiHfuAI0uRFcRrZcpy3UKC3Klt0+s5E7z3iBYYyz+49sqQX74/Uw9D8zVyPt
6uU8YX/ghRjQ9CGWa5S6jOSKq7l+sG4T/Z1mFmObagPItQ/0RQZT68reZahAwxNIm7EVCHeOzjwz
jC51TBkjAtbCzJE9Fpib0B+vDkOMBDsCYvATiC1YzmHA3+0tRu9BBopsYnWDCSVGJe9UwztCE+kc
4oYCU8/BoB/CAnVuOzrrRh0GJKnVsTtvmQ+SKUUasDw7x/BJhZZU+AYj2sAnVG4w5uZecSkyaP7N
Duh+lkP/Gd5GxQ1JFGTam1jMyfVi8oxBxpl/iaqor7NJU5AFB/33jy1y3h1+ED4o+s42yN6IpcMO
Q0FhA2WZRo8twMDLZRRxR/glQg/tgbowj3ie02Xxv2Xpe437WErNeC4ahiCSl83dPQyaviyerMjn
dmliYoSwvRq1BMZXIEL7AEEs+vCUjIjb1dWuZYs/GXmw/k+yBRxCbI9HsgFjKQmItVY3+7rPx/DI
XpFWsjgTkZp496RpDXTW6zUIIhMaolq4ioQo4WvRvQW5lYIU5Rpv0YMOG8OhUye3CeDisOiG/P9t
TN8DjArF5+sAiT7IT1RtJI4hIPC/JrBUR4CqqtrzJSwKEfxCCb0ApFbcEzUnExHyQ5Jc08keMj4s
zzYMXalWCvkrBK8IJ589ClN8GInYt3Ob1GwKaLSKsqoHnEU2lajQ6OBQsi4HvKd0s/N5QmnhRfrw
uiE6nUEh849tSmDLcmKVUMxDr2Sepiat7epBEnO7Ib4Y6qW5EaNdLCldNvHB1nzl8JqfcKS+qnqi
cDZQ9vi5/rzGtcl5uBu2qL+kkYgQn/ZiH4TiGUBrzXoOMktxgTb0owkWGlYpo7zzFdOF6fWhE9U8
8buE/ab4RjkI3otIYGQ9UcyVyJTwiGKgii9DRbyvZmaZBa2BWtR8PtX+oKbga8YORCVwvPRBRtGR
uiD8/Z1/YGtGV3rZqaaNa3vpP9sP+s0C7HF1w5ro33LX0RezxQMtixHKC+R9P+Djnx+1owVxnloH
G/Xaxco5N4OmWw6uvYcVD4pOYSjhpZuVejdr78EDx8xEJBrPrkiCYmOvV3oZmtHs59gGMy2it2qD
dzSRrh/WWR150ovz6qPLAb1D1Dw6Q+InRfIfNIu/suuSJUfo+CO/KgV+kUQ1atWoDzFmeek/9Bzm
8Omux/dX56f387JWGlxPSvtNPlaD/weKsDoR05LQD/0wpJLqMmhChk8PZL0ouS8LLDdNC3kKylww
bLDmEz6Ct+vfww3/wjDtXwkQ6GXu39UnEAR10t/6DD6T00S0xX/7d/SY3i4YBPzGlHzMfpJFCSzS
WbwkYI5SiS9+lE9kgvW4QNtAtdZGNcRRXVmL5sf34VWoQai1UKeD5PTxYfiuDqMxGp+6xLooGTB2
KvlIyLW60sltwKm9dHJPwrrbAOyafR0emBaSq6YYDp5fJL6ycR+pa2LdLYPtZ8q/OhnyXcL0v20M
wQQB2gn4bRkAehR+uAhQjjABkx+7t+jMHqzG7d1Ph5k9G2xQktUyphiPcBR2d4obLfZenZ4KolvJ
sRE5D72X/icmpTuEaKLa/i0yaoNK8vDLqfz+Rqoon9zne7Z1kuWpjVsYoSHBY4e0nB5oQPiVgAcK
o3TaxaMX0lbxBMsjAYNUsxL3i3suzFPFJ+QjILl8N1bPKPq4XyzBo4GBCK9AEAwYWTH6EVF9YhQ1
kXVNxtJoBdXWQZienhAiTYravIc4qVYSGvGijEql9QqIQgZwpdEn0q8G6NeO3dvfto7qUKmxSlyL
4gfoISzPGYTVMyg/ArUD0HanlC1RngYP2S1te3P93xLHMW8tdEo49M2IrgBATMX0tFFAWczgce7o
BVlFA1aKdsx07v8BjTJK4xY8CGSXKfMzMvbhym54WXfnI4xw7O6Rmr79am0QQeFNdEp5fWd/xgBZ
ty2Yjr1Vj8i/+ephuR0eu0UhOCwQgsvy7DVrLEDDxeEKMfvjBtsM9F9xs/AzCC4YjSH0U/ve3ofb
YRoiwzA8AQ7ZkU0BTgLN7hWAqlrQCJUlCiAemPlTcJtJlrDoljCMxi9Gs2HJBPJNJPcv64AZja4t
HwBphe7ZsmkQYSC2VB2xUVb/1kHZIxjho5a5qVvI/sJEmUEh+SxKepfulk6cngdmOAwl9v0n5IU+
aGvwIYLGoFBpVd16QEHcuOPy9ePw0q+7997DSwf36W60BQA2Bq7auwy2wSPM++dJgvO5WDFBjkYa
JlZ1ljrVYN8XZR84p04INXzK62Aa7GpQDV6ICjCSwZ2+Og1C8NTJYa0U7HLZqJYZmhk15nHDBy/T
KvuM0ytMZJa7Cg10vPOb7kJmB8Bsi/zaX8r7p3d4bQezTC0eqWdUVbAy23p3N40f9m4rqcCVR2WX
Ih6do1AYRlbZHJMBZF1s03pDyholE50MFo+6wWi0Rem/WQsoO7Bwfnpxu0mkwxI9gZYkMa16cO/K
Tkv/DUM64R+NbnsdunhUsFWgUdlN1bj6AECXUF5+ErOGBN9tsbpY9c4jM9pqF6EuJFXvtjMuhC5I
XFStSsuiosVXCdgitiwqL1a/WZRFOzS+Jk0PF5SvpldmEG6ukAyvdLZQRUYFN0yvYvUU4yqHKyfB
S/zVH8v/ItwnuCWZScoWFxnT8k0ayGGW4wVv9xNgIc8a0F/KQ9YFt76PW0bcgrsnYiDBoJiquJF4
g5TKxt+YSBGFZMhPqCltfxVhUaSzRVWZN9vEYxbBhRj7B08xWWpsxzTdIgiCyrAbqy+jNJcQncRq
SbrpMopwZHE9+WyCXmWGyRc+gJP8i5kUEc2L/hz5c2e+nJO363vjiJjjFy7OcDidd4+EVwq1vspP
S3m/vI/PU4xGLMP+ePETtchAfhMAVPHHyA8qZhmhgKTFSNGIogJ8bSw6FxbXuT3roMktqYxt744l
ZIDU6NnwtBksvYr9YW4tbLQw2kA5cff34wfvppNHs88q9FXOOCGfAg19MfFxRnryxWcSI3wNjgH0
KrcFCgypZGqVtZ6cfR2ANkx5Hy9Z10bnxpVZzonflmMdJ3E8395ESpzCN52xIS022OCzrNe17s0p
9/GdJYA4KCLS3zDxXBc3Cw7aV9lBtkP+NPaC5ijSF9N7Jc0+WLmVpZwh9b2R/Zdws0j1d2qGDCh0
YXNPCwpaFSwuPZZYf4KqCH6EfR76P72L98Isa0HgGn09dnntevR03Xi//3F3kXfpF133zw+Hvw3I
3i6rNIZebhuwS8A5Yu0jJeL3WHi0uE8mqYXZAm2D1/mvdwEUnK/KQP5PvbXgyKEtOMNfUqNAurTR
n6uABud5qCdqfiBnnO5YgTwuLV8k3hNj6x57O6JGEtO4ylgdbEetFW5z8veoocTk8xrWk8FsfK71
aDCTpsIA3OvKWfP1vaLSpU3HTS4Pp0r4IbGabxtkrTyJdcbvqkblAH1aA/Zda1lYAva8o+gHznVe
GpbpjVG1Vu5lIaOB8aiPZTseC8QY48khUlwP5Q9/Enhpu7pAGXEi+jHc6k8Sm+Q5epzfWf+VlIKk
P7+Y5QnyaCStlCSCW+NoBmbUyha1xAD7x/crBLpR1ZRkJ1HoCIjgL7mSrzQhrvHW7C95lAhQSTni
CXmM3quLGNJ/khnhR8FO8R9iWlLnI2nZZzoRq5dtsk6NT9AqI9WPA01IqjSyXslQTpLS+/zZJ++v
YFBqPXgIeGXtDgoNs/bu1Fu3n0igaGTbiCh1Oq2XO6hVDe5PRlE7M283o12hI1WYGMX+Lsi2Zm2Z
V+0MGurBTOiMWWo3X3+7tHdt2Wc8iMX7jdaldSUwjZ17Yh7rTv52kIkEBM04qDVN5vW+1W5i5Ejv
0FwcKdhOofv2n36jy42i70LVok7bganPmnMoGquaSXy/wdENU/SO1jLUjw2W1z/0ab6ZhWe8fWze
x6pi29JS+0rd3gYSrSbK4lp/7Vnstqi+Eox/Ey40p5PBlC3GoskkLDFrmScmPiW08f8TbBtJt+Ga
OoVPK6SRB0oBgUT82s3I+9w/JLM+Jg9Xi5Be+TYC8Njw5KV+fXRaovFLzAlfaA9ymoMZc1cCdbJr
6mvw9efkx1HpV+RJIoKld7AqOUeIR/j5lNNYg5YnOhnCVvmsK12S6Z3WPLkoG3YD/0Ri389QH9b2
lSQTc18CAzVHFKsyeoYvOPW7plkuLZ/HZYPESoHRSmoHf+EX7FvLQQ0xp7XdTKAYLT9ckY8nfIKq
IlX9K2IbX2lHbpVTtb6WUZYwmRzg19xpdfykR71brrbMvEI+I8fAEASMnsZaTa2w36ttuVdm9u/z
glfcWdcfgH2s837r6F+fr06z6O1rg+r2FpA72g9uwb2IM8toZn1WYEA6XalazLnu4O+XMkqRVcbb
yIJaHRD0iFTSalFGVur1dyuAwdwxC0LlKDPSi2pM2CKzqZ9VClkNi0AdW+uqr1f1+5jcGOW/z4XW
6NGr0HbQnRAFFTD/EaaEG7OLMjIej39SDgoiioISgGvhr9kNZHFyUFhCNh2tUp4alS+WVC3AqsAp
uJMkpNLaOBtMes3d7ac/VxOlColWgtnmgWPEUiORGsmJ/gu9ER5OSUmDXIfvG/PDFdr3AUYmIcUx
rF2cGlkN+z4t0sZB6t7SKpaclpy14vqxvq3zeTG8LJ6x1N1xnnCUks09Ajv5jkqRlCOk89+AWFiB
2pZRXLh6r4QcaxI8PWCOqoIoSFNFiKYCCEDp8aaw8UasIfZXHu7WLG3XFwBiPPLWwTN4u15MAwjF
dV+BIbLv3N6PR6XU6LkwUVa1aJJ9hvBPIk00PKhvZN5V95VCClOsLWMt5QiV1ZVm0OIrB1KaaBqU
StqQOKw1uHQzia/XnZLdIPkwSlFbT8erfmvYYIvH6jyz61069Pf5T/9c7z3CwrgSjPju3x9LHSOE
PIWkpb4zmKYbZ6faDF54MnmQEiDtutfY2OMos7LWOndgPe/g54YCgnncBrisz3uHZ82kW/7d1zpr
XOzRSE4Kdgfrfj8vmnWnfsFxR69L+U87I/e1S712nnXO1C4O1nYN8al1pqoqVYsaAjBqDi927Iux
rJy9Lh2DSzAAcsnjccr0SiZnwMI0Ad3+vm7urYj3WXcfu7OZwNKjjUdlcoOq1TSfs+ob4Dg4uUvR
IgHY07+9Vzg7o7dbhJMedMEVbsnJcX2dZYXxbBZQfTHSi32A/WKChjDOIGuM0is1cQ+muQMs/ADV
Dh8LDlgOuyjGMeivaLgAUK/yh3oaK28FrlA7zaJWxogQe/mnOn5WWCRK7/Zr9O5eVg6ey2tReHZP
ZBCQqn+nYMZvppUfOsVFCwDOsoZEN9FUjpBUkA8uCEc36J/argDrb4bHl2KauITAW63WR0Kusf8p
NZ09nnXFuP72j+j893dR42JdAb9LeDe1D/R0MB8C0O8P5il3CmWreiMT1CC9fLmbpYoR1/F3b1uw
u88AkBpX8HQM8+rTLC/KZatRbT/hXBwJIXt5MuKLK3RkIaM2sj3G3Wdxss/LzMwLpvbu1KdXr14Z
Pw4zOazfcARndEMSd3b+21+39uoRnLYj+Zu07bFuNe/9NDIwfIZLJsbbO491CBDeqPalDfjND5S9
uIseczfuPh6Mxt7x4tQfRl7oVs5reJHZloHEtMFDn3FRzePPDuqA8diCuaV3SYVsZ8MaDv8eeIva
WrkRkmYd2l48fnnXUZHxDBw/DuM+8tjuYybZqhba9up+dnNX9pU7cono5klzrFVP3w/txuIAF0NJ
SjG+E/zi0t6GNfg4ef9j6sy2U9W6LfxEtKaooLeWIKiIVeKNLZoIVmCBoj79/3Vcu52ziVk7WSuJ
EZhzjD56kfO/Qf3NPHtntCpX4gpPh07d9C0CxPfYfFFdHub3rH8zu5BdRV/FTZ0JGAPdmuyuj090
Mg3YnUm0hAFlE3i4Zvfs3+hqqr1kXeIaOWDzS7gJPnWKMrlxJJPPwqVIGvqEtUYdxYibAYeaQp0L
THBb6ymq7qJCYJ9nZ+TedcPLF9+zvhpYtmOcOs/tbXavSL+X+sd5ZqPiBeZSSUkI63RUYTIGD7Ad
sqJfJvVmjeKAuUK5WQG2fmBACHjeI2iScUEL+iRMduiCA/kVA+NTYxW4j5qPBZB53l59yyDysc7W
hz87al7XvDP5VR3eaWor9bn2oLU2NC0PLxYIVB8Ip6aV1aG9exu9w4MxCtjvvpfF4KvYwL2Gj0pn
VyFDN8dC2s0z/4Emeg/v7zG9Dld+lj28tP5qltfvW8WvLR5xaRTfy6xFkVXpnez2ozF6tCvEDq+q
yGnOz64JuxHfn/PfReHZjXh0fLe5rkN8aXetIHoF8nSVsP3YpoqK4QAwGqF6Lvxv8HL7pCc8cJr5
KfUFi8vZB3MWIBL1MNK5KF6xwvFLKvmr6TigQodpchjWW/KNewKbK9C6OqgOSqI/svMC3PjKcMj7
wOt9OMrOf2B93DP8GsC+DV2shkCBCmJwWZihiENpwQTC2oaD8moeoSBXSS4+An6UKGXG15Gxwt+g
VTkNkBZMn5fezYIgSOmadHOK82frHk3i9gHHG25v3eBBcEEgo1mEGkpu+BR6NVPIeHJ/TvCZf3SI
F91WoVdzY7gf1FHI45VAj3v30s7JSRD6qAgPHTUioE6u6uwy4bSfGlN1Jj+FA71Y6xHBqsKotBrD
120Te0xBuXi0t7jXUCLU0aYR1zt91SmioloHSOe5WDLly9vX+vrplFY/h3v7ssfK3TmyhHATwjpE
WNh+cG/hFbewqZ1RfObAhQ69ejHSFPB7JWDYaGHlSy3csWm/EnalnuQnoW4pgf0YDq+nUyLUzcY8
IocAB8WkVV6cXRTZr9t6jtOaHCNujpg3rDbgcRqfvLycWF0uCW81ZLTSU2B6AaKoIQARAZu5iTZH
1c9nvuYghr8GSKLhl10ImqlX5lq99+UqKK4XGMy9eTYjRM0uYhNUT70zZNIRd+jbYyfjltJcW0AP
Lk9Mx8vdUrBDqMzpq2p2JNtHshDi1qOIolDCQ9W1h5abUUk/WBKeXu0wPk2hAbdKOR0IOd6kK7d6
ZA4HVntTCeEC05rKR5EmkPe0g1wWuHGeGCJQSMHl381OCuTxoj/7xQlwDeAuhqs30fDUtYrXIHM5
US2qLZl6fTyMxWpTbglFrZMAEOJ7JgMPrNqurL0yqKKc6DNeykifvPN3oiSR0VQ8DEdR84i7M3Bf
mo9b78UYsFva8tICFPHVKKdHIiSZUAz+UZmK4fn8y4MSJUreowtRqZWPK835o4t2CqMur/jBAzAp
ffu8hQ8IrRpnDPITkBCDfMSf/OZcqvalx32zEG6ocvhzQ2jGWOuXASWFo4OwW+gGU/fm48v7wpWh
Y7DGNn4wjjWf3eTVSjoJYwKqMtZBPx6dnRISpSEpCYRqQXOiLkcTlpErMr6AUxdmr+rZfP/ZAhuu
F2ZEObcmqZBkJnwJVK/KtYG/eM4lJ+X74Aqkh9xJATF4u8Xt3R9ZbK0607ob4i+uJ/LQ3DOSbKqm
uLWoENWSI8gUlvpJXTswScjbN/BWDWvpoxzqiNeXXCoPLnqTUaXHTV44OJa6vs1Cc6OreLYoV9vJ
OOkL5VBryX23+gb3LFzLGdarTYV/socaLWagpjPF3FOdmn6iLAAhul17HHRgFW4CxqleFiK36vIh
v9D3D1DeixVG/keMkIeYmyq27uBvEHDtL00/AGdgv1qdB5qffO8ZXCxNiNh/Rwtz2hPyQqBth+av
NVMmksJiNGq70ghHDKCwGJzUBuVxeYxdISWp7CpLk9IIWS532B/fDZNdH+Di3Qe6SEEZ8259Isfo
Ao/7YEk4UvuFPZTPJxdl8r4vPmkxnMTkGziqw8u+u7MT6QgWD+pZvOrUPZyb+/BByFo63f3eCNPR
AO3l6oi96zANjuExjMPjz2Nb2jSWt6+dT8Ksd/RqVAzhO6xPV1PdnZkypJhvaWqn1g5hV9GmHHlF
BADq11XrViFjRyF8Qr0UBFUhpYkk7y7ThjYZfVXEdlfgQRwqaOoU5FemjsXlqoZmmQkfv1I8lHen
RlAUvhwI8bkyPr+ZjPeUMY5UmG2oSXV1h1lfvFXgrcNehxCKmv3V9G/dR1/m+eRZTUlEAZmpIo1W
TUnAFC/OAcheV4kmUjr3stuSxvjRueGHXTyr1bFbJ5s1c3JfR4PAQRNywGfA/LqUm5fv2s/t9/K7
whRr29jWCC6kEDoyqtXdIvqAIMAPwKr/2wUGMim7Y8B0YOrnxF3ayRPFEg1gh4ZfaQ4cxSCQgQoL
VvEmZgh9qPwCFTwHqmCAvs7OXhyW59GsEprBhZyRoHHuGSzoYBZhRFqGTt8zzIkIYix9bya8WBsC
dLKr3ixk6gjqiRmyRoxPKr03k5RA/tXmtz1shBJ1SZ5xnByhFuYDKJN+hYSScvsUpkiDj1PsHEar
MVoU1tDVQIZT9/7eP/oJRkd4YgzP/J8Jmfj8Zfa0Gqo6id29Wx03JtY4urSMyU7vjMkLU0aElXxh
fzXI8ewcHP3Ibl9ezTrf1x5FQ63zcQCNqwio0neujksc5sAcpKRJ5/T+ctFrsBmevGshX8ikN4DE
9aFWa2ShjwRk0FSKhueGbNRRH3mhxEkgqXRMuyK+pVbkyWpG+bEZVW2i2WhOdKtillbdFbJ0DSWr
hYdwg10OPaCnQlcP65NLknkVZFpFPIl2PxjyaOR2fVlbljGjlpslB5cgcAN5YoBcH8wgcbWzqQCF
cH1tlpBTAgbyGhX5YiSBYfCFFHT8HJF59/v4jtbRIlpYs+SrPqsuraVJLOAT2e7k+qUjmkc/lY29
aTSjsLExt5UvbBpv89oXUqvKV+VLORZHd/dz3x7d8kY/Zu8+N6++Parh0moXCYg2Nlkyido5iAiI
uKwhOpCrlA6aEr+gk+lZiSQiY0CMT4eqPtUs4VUOicV20Ti4pH97OkeGd0OxYHF+kZKPa6N0u8eF
S5S9F2Q9Fc1yhMKVcSK/JpPCuIgfkdenHmI4ytLS5FIjZa+bKlSHiEQFJr56Kq9VSCvQDX8COjTl
QKtfawTP+SNvrXrwVIr6W1X4XtpmvgBqPcWYkhCrTNaKNGvlptfgwLDHozWWgfEdHsvRp1WljhB6
IeTiq6FaSi6XQNsfF6pXce090d1LqS7Y7OEugcvAVoYAlVVYRkMJTEfVdPjy3vCOm+9GM2HBezt+
wrAKRdP2DFX8Chl8vW/C5SwN+6kz4r5tetDemghFq+EByBLYKWcCh2LlwJrtoPPBAIapsdn/hpi0
2GjfFGXBoHY9gavTCGoGSC7CaLnM8ENaYDFpXyeHGP1/OpPhD6K+gt3wYatqjihIz00hIgDrXDrP
rP9cRy7odmS2kdJh/YkakdGiPSayhoaNS/w4OhidaLyCGlF+IaH60Blw++Ra1xqX0i+psWMZ5T3T
20J2AerM8kj0IWitdnSNAj6sEvHZ+A/DjzcTWOb+tSE/uc5qytBhZ7VAYhvhDj64FTAi9YzO6leJ
0fJi1Y8r40HGXLTiwMzgQ1Tl9K+4IqF8i1g6oFrMctbx99KePX+BwIyfeHGpNBcwfuD1tBc+ebq8
MQRhZncY8A9gC9IpwCLtqL2mgycTFn4MjmdIvhzbOXGvHJCtwCb/p+2A0I5fiNV7AuGw+pHjhmtn
w1l/2gb1uqTN8sL/4cJY1GfVYvOoTxgM1LgSMM84d5TpjZNiK9RPpecQsCqgRAl0mwC05bJkFHUy
feblMJQKN+wa++jBvW6vbPLaU1Uf9Hb+o6UvitzKMmOtndQn/FGhPmpfSdt6EZFJEapUBlVyFj/8
Qt/FLupkaOX95xBMshiYaxuNqMnwC1ncuZGw6Fi8vjgToqM9eZbxSK+PrjyYHWoXN8I2RVhIe82/
gq0gQkkLgI8RmTxAMorLqPVT7x4dkaHQrbOhRvDyND9DsPWSrhaRDGpEV+4ldFBd/EpsZv0PKlIc
IGH5vOjd6JBRSEnYYnQNT7BX3/bP7XKgRvjWhyvAIhT7T+wNpaohmpEF6ubZ7iVr3r0YFv2QBWGI
o4MsJRnbifACf4O7UEUPIWZFhGXq3k22d2UWk0tMqXAjESAb7r3PYeDHYvSvCsn8tbfmromNJtV5
HF7nxng3jaZ0iARc4gNUhrW0yb/2c4NpYP71+lpNkvnrK5kffxSDnWEDe3PqdSZgnuIvVTDpPXma
7E86zXmXadQo8o9e1pdJ+o5H8SeG4w28pJWIp2Ku7kJ25bgQH8X8+0TLL4gc4rt/Gx5xBZTeQimW
LE3DqDhedJYf5/prm/aDfMsUMr+OqytSvLgCIoqKLmqSQCAPXG4vOma+icls59VHcCpVlFQiz0Ib
ZRUe0h+Puv+I9BI0YClYjEq49+kWFW2FHnDMmjI+INDnQuoiK36ylKDhgk1b7TDaA8D4SCowiCjU
XLEidujtphioU2edWA7Ie4EfWZ/Wp0AIn8u52OyveM3oItelrpLtmxE/tT5zbYAD7sXFTW4gfk8f
a0ysTkDlte4lPOpcJmN9EOVegk3ICN+0Q9e3RvbYGNRHyj+1QTaYHRalstH7YdJBshrflV6s3Pq5
UzCr6fvGO6EoSuvN4VC3ASw2oPpv7FzVymCujBsszjGUrDrgwxQX4QfMV8/yGRoEMEFvD88gN4gA
W258wt0ppu+Mu1SpyIY6w46aqWDnsdALw+vEiE6DQ/AFqeno0RkVZeTMA5xh25eRFyFsCGkJ9DQk
V7zsBFiz0ImYvZNNqcYgNvrQtFUshtozoKT09fJDSFnq33NW+erC2pw6Ux7gSmFiHDbbtyvehQWC
DaNnzCPOkIoxQB2ODwKQF7Rk3KyL8VOKH7GY6wwI24oy4+B6+WSxaNAG3CCBH1Q9ECPNVapT9Vp6
cXWKYRHB21B4n+gXdutN46RFVS49zXDDIuea4Bf6KzUNH/rDjSZRDQL9IpcETRiWMVg/1zuzWZEf
AOX3p+jfOc060erhYWheIf3KHThLfy1r3SAslxt7sZrEP/ufV7f0pSW63Oe2V0juDo9gHQfGObq9
K/1Gj+8xO9Nb8VPVuSfMC3NosOdlstwvd6NGEI1WISvUbD+LOYzpJxeygdRVhY1KG9i3gKbFC4ZX
DxrWrlxLWemcmov/k0tpRhQl2LdjuCSuePtPw9xTfK7MeUpQ5AAeukeGSRjtsApCuuynI6W66rOQ
LtsMFggIfe4GF1Ifv45IJfikFnNYgrMXv7g4YshrAaIMiPYAKLCvaW9iJjrNx9/jLx1VIVfpccNw
gCsQgukf0B5U4bHlwJUancf45fD0zoO4b3rJ8jl7zyoMKjCSG1ne7D249l/uDzxQP4bZewnSIAnT
6T7M5tf5avR9nsc/6nHzjTE7KUhUxbwcmKDITDZsnkJEuLtcfKZorwuc8dJm/ri8fJ2vzTNApQzh
Vl007VjvV4Y2LcNG/JpVFOL2cd3Sw+8LtkDE3OE4sbHtqHVjpkIsTiBDX69vuwWMTy2VthlhKMr5
9KdMcVU/miBqIatgZP9SvZt0awghRLGQ+jnqI7HX6BHvRR7V+FcfKNZGdYdaCCX7nVgHNSnHobL3
8FmYMbm1KbArI5XZd0rmIjKcQTtxHW72ZU+ArHZHbK6i+d6PGeI42hAtfAgUMY7hH3U0Nit8rCq9
Os6Q4NE9Fm848DU2BscynxsoHhSyJYUc5r2MnijSWS1YI/oYSNDxsBCoCgAv3vVUn1Fixvzaur1F
WICyKHIpRQFlVgjWkVEOiKhPsirZcbpNLr7mRm+Yx2E4HaXjN2ocNs1XR7VEAVhyQ9qd1VRYEaBi
Yb8vfSBlhpY5ZdgRqN2zUSw4gi8jqwVFYeXidaAPD7MTx+pbqxLHnfQNahYPNR0D+z9RcjkcGL2c
Ix3KVIucOq7CchyStyWhNGRHVHvq1HTEbkbtob4Iuy5w/JTex8BczeJ2vSwui3TRmEKSd1Nn9XPr
G3RFB8zKRvn43scrDkgfzx5a6sbkNDd47GGFUT7Km1ZdBRwa+drTzmpEItw5buOaUpBndD2psgYM
4NmrytYJ0GcR0/MxmKTId3qseml1UiUzE6NTHkoXjgCBMjDfN5m7ZR6E7nI8+2WwysgVZ+LT/oJ+
F+iF9AaU3j1eLkcc6ILhzfuoYxXySuG4ZyaCNTx771zlnw078rARoNY4hLgIIZI9/Rx+Xq0zmRs2
+48G5+rYE9fsmzgNHX4+JsZiBIp4SGJQTSoCjY3VMT/xcVYzWsWnmUkwcDCtIbuY9rBn+4YBKLbP
EWmY8bdYDhKMZ6MSsEYW3IeX8IqJrRxpzW1pm8GAYlPbRkOBD9FwNzxxSNOLCUrXLg6cPaFkUNxj
6cCXPtknbfy7iDvWoe1TP7yQqRZk7A8pR/VwxhKiVGfGwqQRa1l5MAUxR6xJ2msu7RLl24ckWibs
NFmsMBsS3q6ijfc0NEoK/cQk11i9rjzEkn917Z7UJpITCGA7hm9s8VU3311g24CK3b+GSagV8TDt
lKgqU3/nnnzB+6KpioR4hVyqGkGbszoStYo89zywjvPG4rHvNm6tt92PGES+em+8RhBDtUvokPGH
V3K1Dnhyl3vLPrcsLjtgYVb9v9fvhbuMWfV6v7bYHSM5+UR/uz/Q3AP2A1DiGQN6p1k9OOErsmpT
4t0oCS6A/+JKhAHLQgxoBm/g/u6JQqOD1fTfUYQNqtUWw0KlhgagH6RHOXRFr4T+SLp+vY9YaFgZ
5ImR/5GySoUCCd9BUUk5ROoXk50bnL5rR+uS9gVIALyqH/gvT7QsYTp7IPhiW/Uq2FctE16C5Wqx
WtSeLaw7Ryvv6AgPPjq33z2o8N6ByYiAAfrGCtEY3Dtsa27wFJqv0jA9dU3uYgDaD3Bf3+QUV0Dg
28cWfP3gVkfG0poQnjt5jkuTPADXC/eL+lRU4eo3/X0PZPB7P2EcPKgtzhTzGFv7O++OslYlfYJb
xik8Y9hxB/qRJr2Utw+I02+nduXraLbRsPGWk/63vSOpx6HmpDfKd9SA+KaveC8S2qon4aR8r1Vy
Jzh4aPPRJsQWNTwMrMAe4vbSDmAzaerbAIIFMoubzZ3PfID9tJM4NNjaS/lDjNTXSEd5XAGMrHPE
w8YYKNzkBxR9UenrgLHjeV76Os9fcRs+Zn0TBbqIr/Pd1NpUN+Ym/rEmWroSb+V/DrtV/7WHekpE
zIzYJ7mKxLzhcr3t4N4Ij1NBKiHamV9Hdt5yqLZwtXq2d+EuvM2xMKGC3dK2XLY40VxpZ6Cp0YZC
gaJk27z/HWynCW7589jVKPbFJnDFlib7VzpX2tqbcR0usL8CCIHL9qFgNrpIqJ0nngE0TGNsAcYH
1pnbELCVZgyn86UwBFnnv91L/9LPhTAMKt5xhMv6CL7kCIyFuNYHpl8xfmE51NBoZn1LoMJABJbk
H1q6HndMt9x7U1Puh6IJPbc66ptdoEyLxvwRPsJ8GjuxAzER/qvVzd0DtoqO0T8FWjAeWGF8ZXOE
Y/Pql7V5b9/b6mb/c4HIjSEZ1MhqpwAoFhv1nkevMqwMtXBp+lf/NnDTGpSZVRFT/AQpeWOBgkiK
v2M5KwaJcPmwfEBJJJCU5bzsldIXHLR1XBoDaNmLHc7aLu9w+RhGXgUIslIc6k9OQ8X76HEYHqey
yReWeATI5MxZ49gX1KijwkIVtfnGdLI+Jq+bExZT9+3hx96wC/1rI1V46bnKvF7XeYQmHduecD/l
bsEfT74ET0FHWM6deOzCKMTOOQ7SIbbMLEmsQDjl1zwMhXD5SeSJxuNznk6AW1ZQDTIPnqhacbFC
FT+tHhW7LIhnWJovaqz79WklPK6Pi2TVOi7gtn0YblhasXLCYqRfgcooDJra597d5MgiFQ6Ykdyx
y+FetE1ysrN+UrC4bfYYTTmgxBbSmaia4d5LcBtk7pw667isbK1jvRmVuL2vtPJXZEUYAETB21zW
3Nd+nJVGtZ4pvjQQ4fgWJAiSuhkbPGRXKFOmey91S/4BwWC7XF6CYx7AI8uob/EpajSq3WMZxJIx
eycIN6HarWYz7HZH3eVACm1Bv195pz3wvN9z2xt4MuZwgS1dbDjw8+C/Afb6DFIVzTwY8IV83hUB
IwgerV6zNVOUCmoMyO3fSgG9zum8KSlT99xsdjq9Xofgz7Nnt/6y5nsYSHQUMBy5tCH3uxCRcYl4
uHdOYXeAbUl36oYuzxB+R7PnU8c0H8Bl8CwxtR2cdr/Y4TE2urSeuBsejZ8KQ5rcwOS6VhnWI9yl
ABaXyA8Y/yKbkMcNXGeYtnxX6LQocdHhBpv70+rkj0VJDoIWStRTk00yQwKCeO8btlMM0olZXvG2
wmcbfx1mo8CdTM2j2WpaC2vDEhvj2Tm0zqynIBp+ZRD5pVFpZI6sSWVcHR3ntXHCxrxrPDqVU/Yd
D1M/9U9Ql2vj/bw+0b8qM2XTceu+j+3GTLTzd09TEGOuCZL2mneI07DfKDpp9dKP1oKpZccfcv1Z
fiNpp3n/YTf3+0bzcndzhAF2j+1/v+UShedHQzO0h9URI7v9fOUArlED5d8nuiBURYwmgKcqYT1p
VkIL7Eif5bqKFyu6SXhq11Z5CBex5F5KHTPt2HjWlIaql63Ze5J83V+OiZk84ly8j2p6exB2SF3M
ZLp4gwgRvZqr2bmYiBC9BLEKqt0fJtQQJ8xhObjCVwqSvGUBQeKeDs64b53h5uRN2IxvPFGozA/b
wzamxwO5Y69eda5YsljLx6a+PKL7p/oj37N4qzIHh4aLLxKGAjGOuPIrHzcIlcV/FArM6Flla0c8
lTNujxpIavmzhrsYz+u3CiZZa959IcVgxcWkRaEjAs4unfJEzj+1iYJKDE/9/YdDotgbIwD4RI8m
K+JDGw2FAbWkHjbaauzpvSWulXJNfBNkuljOiXKk+D8qGZZEBiNLFEmt1UCkogtldIEWMFHRkTFo
enynDtS0sdF9n5snr0GTkhEvpV5HgbOA2qQUT9J66/n1xLNGT1iPS+fFpASKGKfkpbfz5oqLTRMT
q5PN7cNso+Fb6EbxSLKbGW3kd4rdYbq+LcpYVkC6i0ZCdbHzxWQXyci11acF7SKV4IDaly+OvT29
STdfRF2MeHvwnwA5jG5Bi7mzyjMTTIk9vMGqSloOutfJBEldf3gj3dEc0m3x+4vP8cLhVk5HEEMW
V19Nib154wJNHxnuhsbo7OPlUz/+jc0LEDAkniMzo4iXfj9OR8n4gVO+5VkeEsMMUSTG21B2V0DD
Mhk+cHZI2HNuGNLGbrqN3bKrkSWmuJ4VxiA4uG4nrdp3nZmQ4ebA0Bz0jriP88B/vC9IJ+7VSR2S
7a50i5KxaCwtfBCVcPGKnEUmAv3W7woq7jYKix/2YGalpWXqzFF7u+d2ifEsHme8XPwTDmzHjoPc
wxEbxbUFdl13Xu5jnHQe433+swIIgbE6RC9uIE7f/8GLvK9f6/34CfJS9SGo0KAzcrp8n+ALe6av
2GkLcgRgzRND4iPGxnok/fdg5b0H70EyxrgaROfl3HlJ5F+m+XHkrBAACFdWQk8V4Pjoxm5hS/X9
6qWYlKdAV+WgElhhJbDhGDJa1EsF455RDmCWem6VYTHT5hpjzOrYGqBCNweGZw5Kw9r0FeLwuih/
V/FT02EH+aK0wOwcsed+GfP+uMxmq3W23H2Vpva8X+E06ogdA8K60bu4JnAXftb0WJeujqqDiJLZ
hACz93W2EMEd3c94S7IbJ+zj2CXgvMxR793l2VXceVhMJgz4NEqk2wXPPBe1TULIrQazQhOEJ2jI
yWXTq9HbYrDtHrwSQYgCiE79PKLjUR5PBY/BU6fBX580gWLYprJcHPYaKMDC5t369ldeV9b5TBMq
2apFxC6tsK+TkxsdF9IgSNAB1S4D+NOrGSGN2CabOycbPlwRb/LO5Y7HhKSWN68/q6/b9D59DMuD
yaTqCRPcdzjZyxeXIq7Op9FzGx2nd69O84fFFVUP29yigh/CtPYtfiJT4tAAxtwhni3BpNF45e5q
jnL3V4Do8BNWk9R/91NAUUDS4DwUc0U8lveg7sEgvk/uk/fsOasurqjXdyMjOA5unjUUOa7sln+j
LWFYrNGszqBXTN2qVIBFTgA5iCAQJ4p9XW1vJrP9M+w3LKUzv4op51c+P+F2eKcev56bDY/UlEu/
7Kv0XPWUMaluUwfplv2U4tMY4XzLgodfAqcLcz/ueOWvlrysuAEEcBKmMdIyUXUknM56E16yMal5
Mx1aIATGJhgCfDy7ZlxibNnGIPURwqM6m8qvgPV3mk4v0FnF8z8D9JB0UWJ228/hIKv1vHTlMV7y
HMWiRaM7eQG6Uy6O0F8BU2lnf2yJM2hgcHjrs577Ff5BzGt3x0td60CJdUj+tmDDDWweGjhAaOfg
XLKffEBdloF4oMN2XyjZAHo1p2vSPbDQwmttThAFToQfaxL/WmgJl+2FBMmrhW4Zory7Yloz2WIt
KpZq4rZWsDfv8wRoRSgX7TK1F7mR52SA8cp6LTbg54AcrAkq5l+chzKYGKQPds0cFEbNqjABmI66
qvkCAUvKwXrgkH/6yTuedpCEjANs0VikdPX2Yw720X7MSYnRcqPpHh1Gp9G72tz3AaRNzuZLh6Tl
/71KEMOhDPzi0sfOvOfeFumlBmAn2ErHo13QG3AoUljytV0ai7Ugn73/tlB4F8V8WA2M2BYnWo0n
WV8Csd5tKt/2imEh+5vNaeDHsGnDaOvc4BOLySgHNfkQlnBD0moiXw2eCKehP4EEh+/DR+bN9lvA
+dfWfWRyvky2U5PNCZ15Zz+mfJjoFH1OECy59j0gjIk94B7gu9DafUk2CfOwOK58J/mYMBTtl7hz
U+4+jUhPfObQnqGN7yj5DECPoZ921nSreYS8RrR5YqMOPUQxCcWVRUXCL8Zmp2tTrw2m7RuzR7ge
6cQiLmd8F7kSallUAoFYHrUpryayH6zwNJ28wXy9F49qT1jskTllGce/Izln6JhTaATg0APwIES/
AnqB1UGHPnZB9Mof5e0UlIhrDn/v8KbRdQVEpwffATSguYYj+jX3VC18MtwUs0cCh4Naih+sXD2W
cvZWMWq0hAtBbLAufFYGxctBkimCwe8OS+KbAHnum8GdwXPN1eVf6mkHq+P7996UN9HPSQUV/oH4
c++Gh+HVz8D262yRirKT+YOIWVTGHJUbl7deJHFxfol/VgWgl1plYqO9H6j4Y5TNVY+mhRtQZ3A3
wXkaNLoa2tPa9D2pz2xGuEvMBrEcV9VzoM19AKOu+oCrAPy3eZnn05joQtP5zNoq9gS/Cveow/fA
wV/g5yE8B/kQ01j/Mk68O9M/AxRPI0jLPTv0N7SzNMTfUuYdesxmmbmRmjXRlCVx0A4JQeJfNzof
xw2j5WIqteNfwuuf7nrlIf9DLrIr4fKqKzYDTYzgDlxeVmBNN6aeNcA8BQ7TaKOE1A8W1F11S4G+
vTgNYgfqMN0qf1vF7cmGx2WAHhlDzVg0ZdG85TQ4DOi6Oc5eMQxyHqg/GwOtzVFtc6CvevYP/sG3
CIGam5P3UE91Bxsdl2jwDrH4BDJeEGwAincP4wvzt2iE4Tu6kkaw6hCZw1L6oSyYSwPBD9MN4MKi
wWhgbsilRW4LbEeZjsqPk5Wly8VI4NjVcO8Y26MPJ8pPBXxG7c3pgbKUUXjQOMNu/8oZ40t+oDVI
V66WDbGU19wdGi/orpIbDzx01vzxZFs0EzsInFA4efAxjhlcP9znrB1axrco8IukcapwSm/tfIrE
FBUMl1EKZF1+urf1GS7M4u91F6icI/0Lx1G1CQ3HmuGzGz6DylRBIPHgtFCZVw6qQx1KplkxA2av
EtErdj9QG60Ty4kSnEospdfuvE4WCkwObqabty+0OjyrgeF/yoGCDOKUKKvuLBRaHJ7tKwyaK1Hf
0BqmT9ZVGgbSIdzbXebuUGFqqN7Wd/LY8INxjYeL7wxeO9u4VyWelg201LMG4oQfmjjzNkUFn+et
L4/T8uvN57+/N4eEjfGePcHziL5q/s6Ju6oz2Hq4CeZIW7bHCY6cx86MNXqmTdQYXLkf2Bg/y6Ok
SHculbvzO8mJ5R6T5vHCVh6NSI4vLB++1gfuaqwqZhMp2mf9Sb/unPtF2u2jl8ImV11FvE63XycP
RQt0+dmabHdKB8F45Hd87dZn1+5/Y2FiglhOy61LrRdHrdfixh3WhU7T0cT3hDlTzLX6Wbl1zmP6
CLlE6RRk5IrOYcvzJufMxo0dL6GqqTnPjPS8NkrB6VKzfB2fwbTN+SMYihdQwgiEHbseDTkj76AB
4Uw55GqFiuPm6NqouXHvUrQCqZNS8F9ZNOVgqxHbpRiy6d8Vw20VYKL+rQpGYn1ohVZYDctBw59n
8q26wlc87lnJrqzbOXeFBkjaRv7fVnKBM2jRasGfhYYKZeDWIMegS1N2nmT5WV7s/UN59LBoCNfn
iQI+Dq28V/q1fs7fuifhBvLGf5J/iuil9+K5fKzpGHLA9QueonzijK/bVa4Znz6c79u1lsh8uKl3
P7zHMh5BT08bvCJKdS/r2jqjF5nX8d9SMVUvDLuUXpqP1ehlXW60uIi31350KFb1mE0xl80bC8Ca
meAaP2U+XPUSvJXr2HOqbNEhTi8kTxAB72C37+TIsqr0tU+9eMT0Z3RowN4JMViVrgZs+j3JaGLE
WjBOZErA4ArljVjM0tTWQf7fifNmNSXv50csNwkHRM+wYE/IUI1QQ6nImpr83rvP8In/WNwyEdZC
bx0TLYcsQc4/UGdIME6gd4irJ9KuYoyh7TAfhhKeurGTMVhTUNS5o7E/PGjzAK28IO7AA9EErDE4
0WMoxe0N7ef7SBi0pBcpIqTUdi60bttzyUFgdoVGfmNz0TaCFzbI9XlRQ7yAoTibeTGmy5ij6YBE
wt7z2VuMJ18lJ/YEFY3pHtfJevV7+TPu3fD82sAAAzBn67ptwMvga0cylRGi++6jUYIYdO08Cnr/
h7ikTRGNPWxBqSAOHaM2eK/3xO+1blEfI24wdqqaIzopMWXRz1MV69BYVXTUq1v4MQ9OzXmpJXtT
roB39zb/4Kt38FjQ2Bw2q6T4aot4xfhypUh95MwqqyG0rrHsw6Y7hIeI/glGRFh1ASQ9eTkjEmSz
Zp6PgsJuoUoINlipiI+6X1hICPiLTa0TBGXg4AMsHGiBmvDTNYtmVcdGStxD0Zo+LB6ulyHbPteT
SrLPiHsat+ACMO6XKIskS++61qT/g6SLbi3NrOaYTvoX8w/f6LyJGaHmk1yEES7z2MwR4YhnK+pP
W5VEEBz4VaptzML5L2pa/iVvUhpCagTMHkIXh1iqeTczdxgs1JDMEnHU55tIK3EoygQjFMPDgEsv
Zr9qnoLnzwVhQy9Bpou1lhhFEt+8i/fCZg9+Y7ByTHqdZBhskJ7A+eHccwf4PmZuw/4wYi7WqV5H
R5aOPC40nPx0XkxMsixKlzq3Vyq+FHlf0qdLbKCpJpaccC+x2GboDMA7Fr29eB5Y3CT8yhieFawM
uGCQtIDes3WdgEi064Q+wmRnU0KbjE+/6L03ZlC1fwcxOUwNLrwyDGoA1ymXxNmL+tKMMNOFdwAW
zuCMof2TvUEdD/YMpIgJc1QbU9NeQWWtSVw2qkHfYLYoq7Pqz4fSZ3HhwvdicdYuITysaEQ7d2+H
29RhVPJo0ehg1EzGHbifHjXJobslpHs7RpylIueE51DlazUm81HrOBUVBqNIqcYUDogJygRjC/OU
M6vyzsSiIV36B2WNV59bHDAGpmIOPKf38WPSWJTg79uLfFbjkdEOrxtrY20sYO/w9vx9/O6R1fsM
jpgM4bvLr6Q5IGoDz2Y6Bs2iqDZZJ5jjMNOJ8Fbi4sMWFfwbmhejbKYXlyajhd1SB+awS9EiZTLH
2SmogpKOsb8Wy96lbY5qA9EHKoNnWJ0iQA9Lk8ryvkm2yZa18NlH9KHyFKOagsrEQhQQnQLtBZvn
/qlv/tXwObcX6VIuCBcGu8euDY9ZOBFBjgzaTsOCDsh06zBWz6SpViO0w2pQQyy0X7xDa1r6TtYq
5+NuWZ0VTZP8zYkbCy2yXgHeG44qODInC/izym5cBf606EFuHOS1zzBP6xOEaXqm85hdJo9ZOikt
4nE0kVtlLNGHU4SPi9bE3gvB6UPkbVASaP+LuipF1UyyW3G1qKDWQVTOwBrbKFcUoS0AB+BrK1JH
tQNBnMv6ghmENIe6fzBcHt9QWK++DzN1JzpoWCSDfJyapsu0Rur02tDmFVCSiUaYstxCJ4tsxvYu
RC/svCww54+pOb+FWZAFD4KLbmST6LhO8HOG0nqkIyBq6d+Nw0Q0YFk5AWgzFFSpwNMqCJVQFNSC
QvYRo4FFjyVIU2w5BFq8vs+gNrWnp4WqXx2IMKiBQX6cu8dLMlOfbVFH20xEc8Q0MeQbVP9uQhqU
sMIK1x/Dyh1P6aM9yv/yvyu5o4PL0ljcxyqMTQwEWw/Wd2Z+uB4bvPrW4N5XvbFHMg8u3W4EKvjJ
TO8z0g5pfU3McJoRajSzab0InDlPX/PrNA3jb70yz2kWyIdD/NF8kI7Pk8qCuCheEdGxUrt5hS8D
CzsavbDi24PMCrAR5vyA0rLD3SmsdPDqg2xJP0LgXgTvsNSGBoMkD9dPCmq6FSr216NlzMwRxRkk
zNcGVgG0JgnUGEuhJ6thFQD/6ojn02pz/akDbApkVBld9dIR2Mj4gF+m6ciJdLU+dV/15gnLQcCR
XtUBFXJEOgcyRa0hZ2KxkjUPxiqZ/XUOqgJGchyDzo/5MnznWL01LCitSBbqpBAtYS7W5vVuBWyl
7vSfvTMwPHghV79waR7PZqnUTEgiJI8DgX4mSNUG6AeJ4h4riJMAVKv1a1IHrcYr8AaQyly2a212
U3I10URitMLzzbBGJCmxEL+oG0wB/1Ig05tHICNYVzYAr+y8ByQnUkoy5jm2qoPPfXsCU61Au48H
JAkbUxHZLty0xF0BvmopNtdH2KnPWX2RjR/jLHxNq6smEXkYu5jtS8BsxIRVwwiOTaPkP3F+hBVF
+hJmtCcSmY9j1Jo9E6EgIxRg0ufgTMvymiSdSgdxJWf2ozIc/nyj1Twy8k6Q3GGjij8KB7K7nGM1
0iE6iShJq0ltXBsTPtopjewBSd/oV1FeUlARNYp4VRfCAcvLzyGRakoM6YHqilRhN6fGCkX9mTyY
QO2X4F08w2R5xUVU+IncvOhTaIGE28j29iMMEgSpDJQHe5fM7wQK6UCJgFZN7ayaUrUrwqoZROCs
MoxnabkVz5hu8MKrqTq3qz3EzOoMrB6peqWCD5e49kYzgv9jG+q7JwQkXdvm2BwLjGLbgwYRnMGv
70PNBMqsKmj9n7hwnSG+qDbIL1D05Eejcv2/zfbENIFDlG2o2afl/4g6r+VGkh2IfhEj6M1re8Om
9y8MUvTeu6+/J6tn426PtBoNKdFUoYBEZoKpO/BNnoy4QLpWQLwmNiTeG01cLwhaOfOhG91xfi7F
/5FbGJJkDtF1UKDMVk9HNggpSilNW5axJZrSLDZjEXGZNou0X6kdu6xgstEexcCvKSRDAGC2oabl
GssNYZQYMcI20N5/93KD7eIz+8xqBwOBf4DPpSfJB7i9JcdumXlVFK2CoLOMTdOc1hrvmZAxvpA4
VYnDxlS37y7bk62aBQBXIw43kIR2l3unuYjvR1dtyKyk0EpTLxAizmQeckMVY//nypZX8tbXAPM7
2mKbeBN/fCGtqcTltbwxK9FsYBooCtCbhJnmiSxGiJz8XxCQvqvSVtDiGweIX2s71L57MTcZLOTB
/G01rfmz889z9YXAetqPv1Lvtsz9kTbcmPcHHkg/6FdgJmY1yuLLUD/1BMtBtsM7Cs0/mGii199o
qyDTwkZSX6jEZ0Or/0fvkjgLpQg2bhKn7qDbq6YQ7qilreJd5TuOzgJ3KuqHcgFoheqPqkwVUPtW
sOFrfU8QFDgN693UrwIn9VbQqgauVo9acRSGOB9gS6vFCpjjQDNFpixT9zp8MxVUasIM3NqrW6Ap
fqbbux+eKcJ40c4oAb9+LXhHGYZZpjrGLSQhMTirjPQUXZd5ZxKSggMJSd4BaeWdDaDPGvJF/Td4
Hm3+HP6xJUVt1If4U9I0y8pxM1AOLwvRt/Osf51j60vBAr3JrvSpa2SjSEHDaXOBW7kbohUlZyM9
9hEWJHhAc8O9qej0Xd1W8g0ZjIsIrcpHqpBzL+NvAoWjml8kyJ1BboTBlIfMXCYIXWzG8bFyIUqR
/ALe64XnKJZucTs88yqAiQSXE99AFwvsxWeD8bDuDDryjOk20e3JhJlQvYyLLwGADE5xzr02dfWF
5RPjPJEMUtqAoLyLc/o7/Ul0KYQxvQ71SpfMyCdPR+FZC3Jh+rnAu6UmLX0l5vvKcTfP3GV1HPRZ
7RY1XLrFoBjL7jtPH/Fi1sCK8bULzBbHFZYGi2ChXduOF3EcJxM6ktMlUqJRDj7jGTJj5U+Oo6ew
QPEKw5F64wKvqIY2UXpVkYQBTsHo3nbalxG/QgpOfRQImELwCj2Unt3qZDoR+H6qM/O4KcRdKj4Z
UED+oobeN/L2jhRSAFfaAxSXXapug3CggiIDYLgTcxGhv1H7oUaROYHqSkpVA2i39H0RbQGmu2Kd
S7akSu3IRNIjhmOS5ujHARmT5OX4RWnH69jZd56D8+yKDkaoy47P19WTHLANULPatHTtuBhNx2oX
RY6ZH+Mv41k0k4gJRax+kmB2xnn1Aj82dQ89F22jKp0JNSABk4mM2m5TVyAkEdKEXdo86o+xYNTX
lFMSnUE30xMh4cB3eIO5XcbZkwvoXoqtrE2T8DANOZEJpoQhIJDLS7+KQxXawQAk9J6VOgTeAmsB
JgeBYCWgWbAlsCaWqX1CQaDgQFOjvXVYSG3FBfXDWBKDgXgxUv6K+EDHkkCzaDO8CO/cpmZyKUwB
yxZCBSMZ1L6cTFOHjIwCdQQxbYIBGvM5FlfoxuZZSFk8OGpRU0UzU0aQvWp+cezFqNd5BU1N5h5E
P07bNA4qoqhDpfNaq+7tZhBz51dvpiSlcWfdUHMKNmwBA/sU5ng7NV+XsADxjGVJqku8jjX/p0sn
np1ENUc2kDYkZu32JtoidjQbSfGyTc+eYw7GmCsr1jwJ13ac44DEf/SGRzodOrzS03Moy0h3NTbV
5nzTIlYTgja9acOqRQw8375QZ++QTrMcxiYwJ3hjc3rqLdY5emVN8yVHK33ch32K1Pwzj838Er13
Mq3OubMCtEHxJmA+Ya16gThwfUnOsdoSWE9c0+5hsBuUkaHuBighZeXJ/2AA82dPXj/CSxcUgdHv
kKpwt0FKaCjSEBiZnA1d+sd3wp+LOzbesTr9TQbABHCFFnB8wdisGdZiU1ES9Jqnna7QTVt/NzQZ
FpNQAz0H6T239CY1d12tVDGlClZ8c2Ig/cUi7apU28poBJv9vBLOx1WyHDVvhZ3JtIcBdyBUmBln
iTKKPgbBEFybIt0LVunaa7e74Pl6ubCVfuvADJ+mbYd4nseYcQ6kDDHrH6t+bpTXNuHivk9rRJvh
a8ej9GxVswWvt/mODOKIpze1D3oTVcI6meERMepNvrhVFxubN8Q2JYqwlRwZBomVop6I4iWrFvhe
DlZ034ltyhFlHw2GRu/0dYDONXWYfrp/u6VL9JLyfZdxfnl3CpxOhqBckp4kKd6bPQCPigf5tQcZ
b6DN+M730GD//Zw1r22hLcbP2lja51XINnRnFU7Xb/Iheolqi1D+aj8Hh951oM0znWib6fiW8kOW
ofdZ1Qe4wc3ILka7vY/r+yYqjKWCHE5x9s/ZFX/X+HoUbRymoMNZ4GX9VZAjkswMyj1hz+L7i8Eg
LnS6/2asXr4m6cPkZcYapy0TEnmUpNAO65JoWjO1xCCjdQGeaKeQI+pvaXdcHTMEA5arTZznsQD2
npxp/DgE3K277VWh1r7cy+DtZHx8fkGsK/65RxoJzP0hlZQdkALDhvJniofKFIgr4+SZGMJG1Eqm
V7dL1ry5JmaTZvF2U9PJ1EDThTWtXiW57JDJdBItEcX1SghHhXWdMgzksDrnbUW3A6LaVvb+MGqh
nxl2VTQUCiaIWzlURv+mrRlnJpW7OcIoqr3wMP6EMg7OIrjZ0qqWhvjn4RcSMFMpcWiTyVBJe6YC
4KZWOX08utVff8dD1p7YJepZg4AT6TGVv9j9UqQKnvSMz7zsaj1C3pP7M6fAa7J26K4tSAbrU7sE
YY4hnySb9N7F5re/iTBwVeJgKDwREUfoPr19pmUphH/CkkfrA/ovM29onTo43012vd+bwZ67s02X
a9rgmIPyMVzBHyBv593ceu1FHKygfxBRVnp0jY01OzQOjYr/I3PjNhjHU7m2D6StU0bybb0vD3gT
fpKn9RhUVo/ZZ7BGMb4ebwLRaZ+wxTgDojFCTzniSGJOlNS6utnXRf6BJ3XOzUS7oALKcW8RVql2
H3bEemBpwdqPvlZ7RYONAP+1FlmU8xwFztmreghU6dVm6wf4/VVQgWdvPxax/x4KI2CKfQ+xPZGx
T4LGm0OfjXN/7dFKAsR5UraCmx0Hl5EomhFN6DM7sIzTCHRVWdLBZKOnvB+8I15/a3D5e0cnBuId
hzhF0Ij9ooMrAf/do4tz4BfQAF1lOVn4N09jnKD4tn5BdSys/I4Imy/4RryerLG5fxiEDVhbRtiQ
As4c00OMsBdI2eMq98Nd8QQWe+sW4kuzOboKb2SqmYRjuwUNChUqGUvRWHqyKuqwp01DLank6lAp
w6sLK5hUFjaHW8brazvEPgz/RzpNYS24OFpJiox022l86DRXtujko8nHy4DF0bGLsLIiRsqz/g7t
GzvmQRuVEpJDxhJ8ZO+gejb0mc5rH+GXj37ERrX95LUrBlmR6CrkG5Qoxx76ukZ73z7UC81M8MOa
gMakM1iMV4zUcfDxIuhohyj8r1h+iFmqVoaUSAeAvs1ZeKxEN0z3/u7NExkG5nRIoXEIiftb416w
taOn/WhrCBJapqIH9vRx161StG+RGl3Q+573NnTQd7H5trI0BWEDQX7JuVSfNUiyce3sfcEmms6x
ieFcPze5ne3R+uoGt/4PD7r6/hu74xfuqPhpU60Er7eLkyJ2nc95Ce+tAGM7oMQ/gNdYM/N2o0zV
yrvvRtKpMn/shcZDQhxWCyvoTYio08V80RNyN0Qe7POKvBRBap0M5ZOL9hUw29tHjtTfRxNEmzcU
+gO8ZH7uacGT7d2aheDZsZCQPCAKPRZ/v61Ti5PcxnkObmvf38lgyP0mi0qG9wIEhFfR+ka1oZck
jrNhQecbcJZ/C+FfgsqAbGRyAywAYs3bRkGjrriwAeVnIkWVGecLXtqValra6f3fZ/JsMpfTubUB
Gz927sp5Xo6v3bMkZYfJO6gkh1q91Hz4sCj79N/LOXe15m2KSUpIeEEXnSBwYoeITso2/0qzvW+d
ksWAEfSHfvD52YfMovihcWfNC07tF2vs3USUEHQTasB8YYPgIsTATsXemIyYNyMeOKwf3C46vNHn
YelUv5M2gk/Drf4OH8vc0zkwnCR/9ZPT6Pancn1SdlXQ4xmHjIv2Bb6Fyk02Vlu5O+yvm73A0dDp
djOOOEjtXdKNI2UfJeX8cUAi4BAN4ziI2tRz8CWcoL0Y0QpSmTNvStrHnrhbjJDdALGeG3t/0kxi
ZzIyFogeI/qQV/TCnthxe8wva/HLZuTvXKOE40/ZbzFamLF1PaSyZswrahPFAWk9Un1GYM/soMI3
Quyg+BfEsFaTV4mzavJ2mWbrJBD5bc4tIgt/OVrJiFMsCAIWxVwYSrLIORYd0o73LDm5CvO3mD/q
wxNFo5swGZf7e4nTpNvqMVQWEQuylW80aA69dYj9NCEEQ55dF2FIj4XGwwip9flfr8NXoZ+3O8hJ
eZF979jo4ImJZuoSljpP0oU5rCkmGHAKFjU9Fr2O85nvSmA0jLuH4bSc9sphjdBPf+k3R3NFPwEB
TqE/xXy9Qviho3mLh5kPayAbKcN9WrXeZu8Xis6Kog+K+OmkgTWnPv9HHfj9WO+91Ssxchxt5RBc
0FnSerTqvR4+svSBrzZjKpt8HVpIc8KeGQ5ATWt3aNB07+BL3ytxr/VRp4u5AUeMdLgrSptHwJ1C
/UV/7fAyLpe9MsK2U7MwZzd728iavvqbTCSNAx+iqFIqthn9sQiUAECJqLpkB6y4dwB9dtpor9iD
Sd9eF4Ls2YG1fljWWoEd6E9A1cTnLh/i5pBGx4wKGfGOjRgVifRIo5jZGsG0Lf71N3p5t9aA7H/Q
Hjgk74tPo0AsXLD2VTDjTDx13nO+cN9WANOn4sSiaMCtcdosfScO4jbpdxQcp85j7xbb6DQkQ+Dk
jlwm8Xa7NadLJwMQJ7fM+/1VJGAEH4Ro1RXJH/hSfYwuGHTXjgI+rvwc64UtZt57Z+s57KnP9hSR
OSE6C0RCiK3qeRIrnhbxYsSqZiaP/p4UO4GjGMKyjkcEYtRWcaKl6fXODe26EV+GpGx6PQgeedtj
r1HrNidzKhpGICfMRm6GHK53nApKJOvMaZyU5h/YCCTuwzDswfS42p07jTBu9YhCXKZZEw+Pky4f
vifPvWWMRDRX+QRhhP8zfbR+YUfcbfZaD4YmPkoI76a+51tMFcWaQxtki5dUGJaCMr8aDo6VLEMm
hmvi88cKFem4F/vR7s05kj1Jr8j0GOdGiqeZCXOGKAya7MHmhM04TyavkPmQ2pcKko7HhvV4MSjY
9IKwJXHJ4qbsdL4x5z4SnnEb5kUjEmOmODdrcl/+gQnSvIB84PfZ9EaO582127lDs1nim2eiHXau
BL0XZCOwi363X6BcxvnaWGrc7HbU1RA3sjcl8AvWA3Q7iHUL0A5W0YAvtx7KFXKAKJrdkLvNIgxi
bN+2OUayLCVqfLt7syP9t9ZfGw0bUjaNqWDFuDdqkzbs3gB1UEBO3WXdRcxd6WqYytvqbnQrxq9Q
uPALV/yf9WPus/e6Nj8j4iEhwLEDhs7ZfXLKrjtjNUprxO+K4oWjH6tnxQOUOoc0vd/odyGjqZFl
JrcBzDNgQQh8fOkDWFDVUh+hoMYmBLI5cINAwrUz7RSkMznZD4NMDFYNngeb6huQoB+ZTAXEBBp5
d3MhRm/s+UzrGx/AwbUbRV9cgBrrnGIzHGkOnhhyh7AFiEOIFT1RuUY5m2XuAeUSghq1xDcQlwDi
NqO+wEWgDG7A4kvjWp079R80JtZWd49T4Sns0B7pVjiddt01WXCCTytzmTONz5y8NAPDYwjxIcoN
4Yzinj3/DI/JNCxanXm4ZGgTnQ58uslMt3GBv8mIV/R0DQadvxNqFVozSNLpybPMfQbIeUeUvvfl
bzgNczGia1TAGxKnCKda+DW4miHbYJz88Bo9ute2lCFvJpXvg6yNKgvKRaa5hkyuPFhYBQwewuwV
NweVRh/MD8Oc1dSwYJdsNRTbnmd2cPiER1yieele6CdAGIx317r38hO283m0VcCWvJ75v1j1sx32
UbPXIajzff1B9Migdng3PcSUtKpFxRF1B1mKGRwhWwSZgqzFJWLvqyulr3g8vR7DqcwXTW/DLw4J
OfzIg8fNdNKwrSwUlTzecOsyCkq/B1M7bsvO9/RD0p/DYwR/mfBGprl7ytpWq+Jpk2k509lvISB7
vapioVic6APMBz6Kf2wU1W66LHBLuhFAlCEwqIUaB6Ld4jm138f6GZa7QBtdYmCqXNNuoODXlQe5
BHWb4Sz7dWY4nuKrm7MvWDp9Hdme1nwck+WIC4tDfstbegRbugJFzNU0Y0YeqXIakwmaJl1+/LLB
yC99FirNUrVMGYOYrHHaMai9NB/qbwmlu/hq5EpywvEg4RXdZjQnBcaZoUzj5kLa05szN37C8qct
xsmJtEC9GUH64trLBKzGM/+r/VEGASGXoy+i79a6s2+sOynWLLxZE+8zI2mJ6IDzMY228QbXhzA/
2+IY8Ajzg+xAzScxyjSAWaArTRmnwJn7NsYZQs7yK2EGgk4lRtSHBDUX03FIqY5qFb1pe5j5fcQY
gYygo0G2Lnmy0m91ZMGJTctgpUBBNk2IxHaLOVUU1brPw25EDNLbBDN18aYW00fAZ+x7VzPrCDG8
mREg6gwTJyGp/bPzbuaSQ/DtiWWgMVRZanbeTO5Lz8hRXxrnDeOCewIna+VoAxZoD9WYRyALJ7UG
HywOgRtiPUm+kUoV4GDSIP2i+jg3ZKeG+pB/21v87wZrZeNvh+nzl2c8lpYGZC3jOVw0JBmaJf+u
zUQjCRTg1N8RSVYqSAkn+Dks+DKRjqq8KV2mhBTrmcw+U+psrV5slLkqLQ0/qI3fEmfQBBDveOqe
hzs/06sAkgom1fd3S25hQ18HcRQiLDMorDapKo9M1DNdMTzK8Ddr9AFH9K6oVjVCVefQF/wqcJVy
ydhLCUPp9vMWCa2zi7P1Msy8xnF8HJ/5qAzKwBgFWvxIUOBapEtdllE0qSAqwBlAnHNmsWPFUYQL
ls4xPdFRFWWoTD7WEtK75pI8NH1R6APhOFtpVvFdyI2ugzsX8OLsPquNMqPv4IX9Re+OfYY0edjL
YTeHCx3cvm0CMEGKnZKcDEGHcl6NII0Nl/mLYFViBEo3AtRc7jyKe8dEdB1aqcRq+EWsfsZqEfcJ
8twfoTA8JBqwGFGIbIXhDIV7kNtC1tySHp2MjQQ9+GCLjc1hIeXauZEDC4ZPcyratVFqTqNB9HSL
OBPOPjQ+nGLwPJL1nwksajnmQ1GYyhByRaKsYDN195WIffb2DYZAJOMpBrWYx1ThMX1n8kHQJd8j
UeBOhjsg+wzucGWxBqSReL6AIe38D11t1kip9Z+oJ23yyvdVtfMd7EFMEjUmU6FDwSpPikk6Zljr
W6mvmpkKRmoyqcOjnS/5gGQEugRekihwjKcrXYZmZXeAVog+kNzZS1D19Sbo42nlxt94xx68YqGH
5Xt8npMnf6H9TSelbhGlzXZW+rs2fuEnfIS5JgaRLcZ9dgpsxXK0jmseLbR6Lj5+7C/xiyQ350wH
x6BQP8OjdyrevMe0Ctp5W4hie/+E70XGLaKT5H9Z0onlx7BNYVbC1hV/T3wLoeS89BY59Z2FIl+V
Gl9JzKYVowSY05NlZ5pNxsqJG2nZSNH2NT5DmCx+hEL9//rKeQiyyc+btqVw0HydaSJsX5zylFeu
yK5OmUTFqlUqbGFmpJDqwZk0uzTRTBKHHdpVgaV4xZnHitbpqWt/dOiqDWp/OMagShqUmPq9Oq/W
s+1sCy07RzViwZPPxD8GPnOY4pDyqFmH+re9q+cnp7/t/MKwjXmlm4+yTK7Nzu6dUr1Utd6d7+SO
U8258ZzkeU0mGrl+YVFOds395IVqCbSeJTehO7c72dlX/fzBl7AEYHNrHcYbdFgkLtgHV5M8ZKlZ
jVEwjYvZVw/eWTlHaS6TmhJ6cQD0aH4+PMnq9WJINaVIq26J6joJOBFp9e8I56d2uSNevbooEqnp
dlqz4tbLbToVDegl1ous8+tnOPTi0UuoNfULlDNZOIdZd4q9DXzSEqnVF64pMqmeor/aRuml9009
GbH+Jf1VZxZ9A79UYVyMrSrTZ/Od31j6bRQ0EPFfwH/tqwvBUqQIPRwZbabSHz2Iqp/hABfdQ1Ru
Hb4KWSI66oMlR3+HgJAQoJa5O5EKqmlbi1XmjhIYy1JJCxcMDsbPj5i27m/xTirBU2hDJIItmODx
QiIEC4LxWbxX1z5hCNK0GNeaFaLREpoTUjRMh5LPhAOSjS4Dh/HPwalyM0vnDT9gtN7c2sSYj6Hn
uhgGBcRlw3qVSMDQxLOcNGuayR9fLeUywhaGBwFDmTzgnzrgyyk9hj+NOxzWknThoWHzsfbleSWF
2N278Fm+/HfESjie/SLyuvoP/1IfQcdu9vZOg7e3Dbf8m25IIMULt/7piLee2iWfMcfXNC/ZuYvo
bajegK75EJujCKOVh4zDgy3k2zUlbH1fsO+4CQ1yq+3iOn52r11k/E7JVs6grAHqELKGt5Nl7qac
xx/IDt4oFt7MStljz/bC1wXDjzo+Ox1sQDpygbrNt8vHvNYASOdj0xT6nNIHNhtY2QjZ4BFA6h1e
/fve+TCeaMhg6eSdyAMLU2+ce7xP92qfcTd+WVl3T4VNx/XL6EOQcoEgMunWlC59QM4yR53W0g/9
oQ4Fyhey7p7easjyy7+/nC+3OAnymBnqYZnJHETRICRbSL2dt+3/bJhSFTucM7FZdSCCXgKZ6yrw
0xVyc3V9xtkm9W8LX3VITfKlkg/fVMgxeaS2jj5uXHCDTKoFMiQ4BqBHLVzJfERYegAbjradAg6H
dpGVdfNve/vJ8bC3tsGONCEq8uPtX/3ZnqIBdQ4PXrIC2vnz5NLVeM0Mxjcg93Po8ZdhuX4KSskn
mnaLPFeznLwSwgI0y3GNUzeLa+TDqjqlhhYgEwMT6SX0Woh2D3iT+7qbLvkBHmS5oWhWDJpDTqLP
6/auu+vu26LdPykI336R4KEN/GyoQctZjcFUDhLv09fLU8FDoOKtIR9/wlz9V/8OvoM7iU1lVFz9
aEjoE38wMKIhQOp+6m1hlGw7B8KQWNFG2M75g/cJ76XezVuwZM9YeqgZyR54+0RXUZAQkVAqE9PV
MImH5Bf7iDidi2X2dMS/Vx8yHGYoD6bD4hHmyDievkwLxP0rMIF4T5QIT2O9w8wgdMRAR69Rttlc
3LMaIslku4kqxbxappDTG4Pd+5/7xS64kd/vMFyTbzRj24wvA9o3T0WPcuVTBJM0qOJrQcO6k17f
3r116+jj2aM1W8QinSlDRftctOEpPF/W/WU9SUupsr8IkZAiNRn0zFbO4W+F89r42CfQeccJhGnE
DzC1k+3kM9dUq+q4hvsYLm//5gJsmQwgAVANxSiD7Y1NT9lY/YHQphdzBVJ5yNPDuHf4iPKtKSM4
sq1sS/yx1jAVjChGUMNgdor4qE2V6cgE4Odm/A8M39vg49Z8McZEi6WVTbmQpUSi8FGlwyELP1ZM
17dpKuMe0NkEMCi5uzrghehNNyjVpGTxFCxxFfybRCfIY2TYJg/IDyQ1GCHN2viwfA5rYVXWG9BI
SNhUhMjA4DmnluyIy7chnVNKB5xFE4GyzPTOgzayRyqXJd1xbAHUPNl7164IbufmuckYdZopuqgV
PO4kFpIAHaWTKkFEWntDX4MIiOpPnPc3GLZpi0lCmbJn0mesz2WP+ve7tz+JiuiP/w6v4duocKQZ
K7kho07BEDklGNrqWPKeOrWYPSc0G+1M2NFGANkE5vjx17DjbxPL7yxDoGoQFJ+zrbNH4PSyQg2z
Xy6xmSrSvuQ3YkCFNam9pSWo6Pe3JSnH5x3/+lYv9JBEPSx5pxyk8cEClWGrloUDlSRS/Nf68tgf
FvocY1QsiEBxo2i1cP6SkTM/v4VVlaTrKAOYNct8E5RuNbt+ZLDVsOV2UMTxC96MpH5hAHZmSt52
lHfAHOyFXR8D9Ekaqra2eAIqrrs3y2VEdTp6Fw9ANn1mPf4wR3C+Q/oPS4J/dEtRHnebmr++NLNU
AjanWnWxP3ub1RdsdlU4WN+iXRocUIocHTwNGQFUHmnEyvTv4xbU675CtvjZFlIod1zmJzIftIar
9hNaBklFmGln2gzKa0kldQ2f9atZ1PKnu+FX9+jkEhppDAhSIMgHAbA5zfQrZzumd0lxXMJAs5D8
2tgPtp5ZinQ3VvZHw0fep1n7Rq1tWH18S+PIJ5PTAiyaIg6QzA5sJwmtUP0g9Wb5rHtNPJpPGtAr
2tfHob0jXFmnoMnklVtKQSmM400hIvJLomycERAaNUV3jTYxzFsUpfQiSa1AyX4sE5mqYgDv+0z4
wRV/WbEt33It/8+yOrbboa1nWcNW+ta/OEa2LAGGbMGYdsphUrNnUIyxQmNptCJ0h/bfUGOpr+iD
EN6JeMg4nOhhsehC5jBlmc+Ef1fj4fKi1+uuXa/441bd9e2xzy+06naDv3h1j4fQgIdSlAuaFc4p
IqEmFG6WRag5WVbdCpe9fXIC2TvaDRarTxuHG1pWk2XJjgCZ5zVsqavDP3l4n1GIXmlncROrg2V6
6CPgH7bQ3mHIVmTfuTwtn5+xBjH0XdIHqLR6TbBkr8s5TTuoxXbshcD+9NTYlDQGEu/virqvd+d+
wI09dIE6FsW8ogOYtycakmwMIJS2jDRdmU/iojDr6+GMqGxG6RyQgTy1sDPBOktkV6X6T8ODSPXA
xwGc52ZaVx1w5yWZMAJ7FRMiganOEqqjgkAlU4nPKirEpLgDv6YXGKKKKnJfqgzaSSoYRB7T9fMu
eRgyqXFIGZsSqWq/HLHi6999Wi18HDyI+dEdeiOekFLiwV0kcxc5UTUmCtvGC7PYq8nU9ESzcA2U
SW3siRDuCtxswmbwW5xjBEE8zRrhWSjOFdVZN7UCEZ8YHgiP/uFN+5twixEm5GK1KITnyGeKG5gL
EylrsKkXTS94erN/FyspsNL1al82Tg5viAv2yCdIW197NPqwAWTlq0SjxN7QNnm6R+4wWIlnV+EX
DXJeBQpa2cfSjX9I5IWGVp/mCSUbe/Rqtb/WGYKiOi56tXIeAvsnr/nZKkD5jDGntBkmZBi+SMCq
bMc2+5Mff0X6UmzkoH8IVdjZ3YOdqQ/acZu7C9yNIYToYbL13+5okjSBlyW5kiEuVQ9f5cxQZ5a1
ahqNwtsDCtXcV3wJjvaO4xZ0vQM+3WMPdJa9Kk6cR4r6GuneB0tDLdI67dKwc0Avduf5AvhQu/bI
5kiuMAzMWHOaXlrYdJdyxBkhp4o6wqAJV5ghEojo0H2wiCHYTFjc9KObNOyA7bkTzW46V9xZjTv1
8ehtEeP0BYA+GyMHzt6ce4Ln2Uwe3SyS9zmTZoh+NHF/yPt4CHQAwNWR8Vs0yvQIFEHZMXo4+qsa
CjW9WIqLqq75MZOXMyHIqu/Ob8RNVa1D9RLtEBh93uN9pTO/pMkqxk7BA6wRHVek3IcTU9n6gn3l
0ZPCworR/y737V+8DK2BW1P6lHNbIBSpMqbIVaSvDzPJiclrCR/0t3WA0WCgBt14+770dGcssLVH
pEuXRrnUUEDREaxLyDuxrmLz9mkSc4rMf6BnMdvGnFXSZF+d4RZX1T//j8Dkd3wy0hZns++3lhah
lDBHbOrQAA+VUfCHtr7fITFYdkgQOgBvnVYHDxRknKQEiPDzLRiG3GzpMdmF26lYLREXl77PAVCz
STEkLu7IH4Xoxw0pqKSlxkhy2RpKxnTybAIsd637dt3lUdSHfosBQCfL5a8cry+3EUUCq2+aX8B0
iyoMSGgEJNONBocAYxG4VZ3BCGMeVPFv7SCv4vvcXz+KyGtxY7pwEdmkV4hWrm0zrMga6iBouA3G
DY1JYX7EdQqDbLMLH3e0+nJoDTt/262GA+GNcnWWZl+od9PzwnlI3xe2Bk/e/CFtyhesxon5DS+7
Ix02lSiF99PB47RstQ4My5Na4m+oaaC8+EtE0noQw2GRN4/Xwn8yrcc/mTek03o69aFruTpJLTYq
R+onuvCcen5vDrimQnNrdQDv5ipa+bKJ0x+zB5ecIcvWmYOG1K9ZdY5yDGK1aN084h4v0HLb15bW
ErqBBbPfOXz/6tXwPfiaCa+cKBg03hxYA8LaICWarwYDOOmLwQAW0wAJzJMDAiMLPgftWh0Ek8Yv
TJwSiNwCxoCzmEJQccxh4agtA8/XRp5gLx5smuOAHfYAb44P2KQ/GRQvH0eIyBacYDHeEQjcXZz+
iZkDnXVsUcXP1bRfeBJFITVABGL+dLSGqqk+j4i4MnAA7y1Shl/MrA/5uWfwHZWyfoPEQVtOftnS
2cvWRh1EKRlU16Y4JuFISow8zi43D0am5BWm7jb2yJgoRj/T7hD8haMDm1sgwg3KpkYWfKHKjxTP
9E0JwoQGCJAmqAvM1YXXFtyPbhc0d+d2ocTRVYHzL+mRjiT6yCTDwP0ix6aXxjWrO8J36WGoa2Hw
ac5f4XlnXgwxPWAUYxqRvEZFKI86yXWmp1iZQp9gBcGEFd4MwCJ+iAROOKmJQkI91AW9psSBQM4j
TcFn4RC6TvwUvB9zzarBXK/0suWAJUK2QfcYzIcUA8srr9JE2YFV96GFYAO7pctYVt41risi7TMf
0uDp9ZdmhFH1LjAbuYG6CkKPRdomB43OHc1L1TGLARXcJjkZCxe4dsSy3hsr9B2OTGnoxF3evJd6
T+XjrwJfptma46DEIQsykPN2PaGZOocYecZCyYMVFLDNoREIM/s6kLHIuiPra/UJVMaDG1Lt75pn
rANOe1tNFMwBpGHvyw/pxVVzHzgZ67qs9i/rXd9xzALiCdz72eMLMyHVDP25lOR579DIMFesxocc
Adcva9PAGJDxWPh3ZCbPERrfrjxs17Q9ir0bPhxbsL4imbDmEKvwrQFhA6pNu29PMOONfyy5b4LN
F1NS268uSuwjzgGdAZRb0YNcB4hQ6fTTw/Ba58K/EtiwyFULbcNSuzYpWpv5nqfm38/e3qdcLgCZ
1BqX4DLU+I/Hzn5BsLUvzPrGpufmqDJBVVeO7yw+IPNGCabjA3on5TRaOowSrRK8g6SEM9MmfDJk
8R2dMSRqHurSsa8b8pWdtmUwRtLIJDc+X9Gr0EYswqBUgaOhB9vghfxzz+g+PAx5R/DrNatIcMXO
Y/St2cSYWtTc01yNrRI206QAWDa3eAoaPLDhNvs+FhAYQXyG0zHmFuN0thphADIBZhuEfTU8lhgt
E6dvbo5DVMdlY6zRV/iI73vT5hfWvRn0wQ1eXFkPzi+i3FIi53DwkfolXoOZ7CWC6n+Gn+EW4+os
055eTMzsTEPWO8aW9J30P+DMuXwK0tSYsMTEDuXAa8IVwiqDTglB/IXfBjp8WM3TjoICDLI5Trgy
WkROmoYGWP18P6X103qCaQLvddsFgWgrZugSiR7VtRoD/9kLqCU1INzy5+UU4DSXvHUAikb2Kh6v
fMilCYF3RDL0pZCQTZGMSGHCt7XjVRRgHgx1GHbQx5N8Tj0rclUYKiTqLSEfuVaFoEWQg8QjFT+N
iI7EkGgt+KyAZkxyiXuKf7L4w2+R9DxthItKL/mOIo6izwbuMwa5P1keOcXElDjUBApoYmre5+lX
kneld0OGYilUCRrQjxJMwMkUL/IwOvg611I+vUA8hJPt9OktDKVOlEIRCXT8KfpTdwAky/RDJZdC
q4wOc5xhWXeiVmjaPE2rJ3Gp5+qbwhEJZNeC1T0LVU7pAh7VrDiS/AmUUT7eEy5DWb8ohBwR8BZU
gTFKNGQJQ+qUMaJ+qX71m4NQB7Mu09VKzxROWwY7txnAXm1QBSyq9gDaNTeIYXxwZmOzdbDjAY1O
bka3glK+nKg3FsfKmPmZ1ujNLyF/5ZjWkGj6v7q/XMDEVVZJMUk4hxU9cVMiZ+acLJC7jyhF4UAI
dhjVyL3dyUTdvyZ8U6HUK5Qb5FywTNQl54Lqn7ouahpeNs7igpLB30rv4A77tQ1WWBd8YiVAY/29
rCuTDHa9TS+PdPy2lRnDdfDzZK6bhojUskkBe0+QkAb4jQ3GnYpScm9mQ0oP7gmolVGGlMEa/pWi
wHqD7hzgP3w6P6EYgeBAYPg6XuRVIjcZLHBgn9ONnpKiV0HW1JFWeKZ7ZK4jgwAeUAbxiiGY6Lnr
JJvnqDB0oIFqQTHShxpQap8/YXqrEsgFqnnVV904tQnTmMgMkuffNPiQvGs2SoE4T5zNsfrCL9MP
mSUcPr0KjSV1cn5+rf9rf5uHWEBsmQB0ZaGaIYswcEw9QCYuSE12gltO8OWnXbHTyS06BRiESO59
g32Cu5MR/GLdRhbMUCJyUJ0Uqi3kF7gEVOSxQgH4MGySQxdo/0g1+IrBhce4pThYIzItHS8EovCN
f3sEqUfS8uq0+JHDIRAhsqWhnKx0FDG0LpL34BE7A54SPSm8/hM5HxZIVslI9eq+AulIMTpsZbCL
UsbKqwzttgMQlA/5JNRQNany37NcRhD3pP1pJD3gBz8VOH81niUmeZF1/9MXPDGEzWqdldwqtQdW
jbqKIYccVZVMG5UYy6WK3JmCVh9X4PvUh5HJu7su4xHaR8w+SnOZzTB1gfmDBVq7EbUdJDZN0tQ7
bXyeKAegmPU08IU42lDK8aV/umYAU5rSpOIkkeguaNYh/O6dypz+Aku4EN+TdATDQRON8Wui1ynL
KJahqftea16Jzbw2u48zfDBEJMBpnvyjtxluhvneGUYtE/6UDugCogSyPOIZkUlS2tbN/WtRXFAi
6MHCMz4ljCFiCetSA0UQLfRo6mla++x2MyE+jTqLmyM1quKSoBLFQPzQaYnr1EqPau0l/IVEGNAR
q+h3xpiLYxhSt94yMkGqR2CGTii/naLLvjHPUWJV/ZPe3WXVkXkWU8vcjHnybJgG6uQWs6/YPGR7
vDA7+Ns754Tqa+doNz6CagG3SXy1GDtdIOBBx8QvS/j1iRLYpJ80/ovIXbAE1XUdfDjMKAPPZp4M
Ygj5eiAFfrWUiutDtoZSroEu/UvI4XuiHZbDAsn4W9bSMJkbWaadGs++WsXd9Z/DXb8ylv4KPpJM
dsHtiJ9XP9MtM9GL2J5qeuXdpPWR8wzQh81jdAThQvSGjFPtia1xgZAbBEwp00rQ3N83IlGZPqSG
D/CbaCzs+qILSQFLhYAi9hpU7Wzn18J1F3q1zkgMIyg/1No44z8l0SjIGGxbCXOFkkn2rCvtY+z2
1mZyZBA4T/s7hFMb0Png1ipYaJ2QcFx8RNF6hH19Vj8k7YpIH/+FFivB6h0HGF8ZjH6M1P6yOqKg
QQkozYl6PWd4ZjnYZjDO8H5RC4dZQj/1r0rRBz1hHtkXkmJYsQce3JYnqacHIYfkJCWG5X1iJgI9
XQBr4HWabYOnLY4KV3hOzV8zn8iIAsZYp9TaYV8qn36ZmMppUW+f+Gepny36ggumJDpvU5sA2RaL
PiESheYp67t6eeWGSpqBc2NlrAxr4+fGuIWG3wpU+6rKNbzaKdak2JIlSKkr9booHCII6qNqb7if
GkyGuJGUWhg+cglmlUtl1f3iC4HYsI6D1OhmcFHxIdRK1YU+0OxZRcOP0godPs0534Y+UeU8/Q+l
epsEQk/AcEXghlTBU1FaKsfS0tCFrTmfa4Yid7LhHLNslAjpEiILuiVNLDkEfyQOVhgQuqd8UDfU
B0o5NGC4KcEz+RpHY2FlH1A/ZZhSi4l1toZFrIevyo9uNlyyf4RVIqUp0dTUvdIuvgKp6qxWhNEH
9C9LcUajBxF8kiPfO/gFUv6njCO9AAevlx7pMpnXAf/pler6ffOCNwFQFmM4jz5Ovts4o2NgtqOX
+jngDx+LbwFmAiqqU0bJmk5z8NT0EvVEEjjVrHqA60AGC6lJvkgrLwwLIPk0qittalFmivCk9SyF
Q+oijeIPnXiWl+gxWhx6XyqkuyvJc/vaKDi/qK+IFnJH90hCWm0BfRa18OqZPjHDCmR8BGc20JXn
EpN2Mzn5clLf4YqRD9SZvPUv/RNu7VV8y+RcJucr5JJo5vWbH0Dmi253RsNC0JTSAuYBpFcp0nzQ
c1ilI1lDKdcQJ5XO7NqO7IZIpc/WjTb1mb0pO5l/IzTZ1emlEAPzF5pLA2Z9A8BOXiG4XZ4A9nL/
9MrpFAjFHwqGBWpk4wO96op5v/4fT+e1pTqyBNEvYi28eZVBIIQQAoR5YeFd4z1ff3eUztyh+0x3
YySVqrIyIyMj+UgRXSleSeC1Ftx37wqzctu6hU+gwbCQlJJv/xk9umLsw9mX+HlvZx5brls2aU/d
KX02MTIw+g3XtNIsViwNxAd0fXzDzxne55WI+d+jLE2MVFneQ10aOVknR8tQ0TglmbX1nwwF/Bi2
0qrF1zRn5y5BNWfzl/Kcx/Ay+Q0onj0ufpP38rk8jwuz87gEbXh2Xeb4Pi8P40JyGH/oRfCkC8U+
/Ln3JmpTDC0Qpnq33Rlvhmn4B49HEitSC1UBeNqrlU6t3AGV1xBcUXGAnSXkSh+kmtkBJIGhYOrG
+YskfKP6NrXqCq0o0WeRSzLDMG/FTZRVMFGPTJuSQLISFeYGpf0IkFBMiJFag472ICvB8r42c+Ty
U8442kJ4y8uMj1QXekLl0c/dmNufyrukUahS4DormTpFZUvU9hllE5vpLxUTMOpMqFPSoURMByd7
s/voWw+RomljBkf3C1N3H2baalpc7bwoExM0rM1DVIKah7pNvzr6uOWC/UcyELD6ECAoBnvwZwOm
pF9oM5S+Vg7fkNLJ5bPvwj2gOoVF5zeYdYQvqg78IOl1olmKFtFtcOhdBtvJe5gZ1yLgZHZUq5fA
uKMa/DovEtiNP8hHLKez7GSzLk4uI2fLh8M0rPQOyWd0TATSnRNR5S5O2T0O5RlQ+7FOY0/qbOgR
CZhCa598nI3VNSj/MrW9uSbq1zQceTjkepTY3W1oYH2Iy/RCz3m3l2G6vxBPeQV7fM5ZCeemRjOR
Erop0zZwS1CkWbetNF+rS04MlG2km00A2M7gj+ybpthnlBzR99Ld0lYAYxFgibkmFrjyXCIoaVes
QsyutrPsutrF2C3bmDJI219CuepAu6XZ7yhIJW9m65nCUvRZaR2dJetjuIIKqvO0QZNKY9mX/gv1
XKafnBp7iwgEd7TooZPkSDVLj5r/bNKDMOPnpC7glrEFLNLVw5aZfFIgvqeQ/BOKmVasV/ySv23k
sT4KRVUvqNBeEl0S3Uc/1gW6XFc6D0fjqrHQiORJcJaY9BdnRBjdaomRSgJLgfkoGSVX0n54CK2k
pVUj5EAYxLNRjVXVRxUSYgcNbBe1SrT4IgWhjMU1APrDuKpc3siiztRwmGIMhE9UD89s94pzXCxB
IT3kGKC1iodiftWewIcJYbyxnCnWONbPddnEHuUKbRHYezKuUcWOIANRmEHewSPFwPECbG2IgQnp
3O2Ob1X7HRF/kQJcbMv1U7ht5BjD6fC3utNMAoGR4713f4a7E9W+3rs13dBSjbJFXBRWq+gWxmPk
yIMBxmomdg7qb3GO3QKrpBIqjTR24s/bDg40YKJl1TfOo+F4bCH61S9EpWYRrBBHISrH93kxztQr
NPyR3OGZJf7E18mCw9PIil5IZlk18vEXxuj1aF0WeHHhF5YzCmT9H8KaT+rJpevyphUHsindTQe5
TQYt33h2vk2VUVGubOoOUpaOsSD2C6mNtOZCcJPYOsb5kaPP32/tQ/3mvfBos43iHYdXTX+0kebh
8acbLVsxJm7benXp6MLG+xk86SUDiSvKB+8+sjH9IiSuLyqQKsr6GeWiu78NHvViF8A+eLISmfa3
5in41K80uHw073YpKASoC7QqLUqD4bS/PdVE/aeiBPX1YmVwbe7OFv4PXQMK9vkNczr38O6oJH7d
6+1g/ahpBhplaEABQhrwSg3q6Uo3KJWuS1MXqePFoegc26zQU7f7RuKD5pCvcS7KjW9v63Wx7pV6
pV8b77ubXoVDX6zS3jqwSgeVt1WksAORjvZuuO2DAE2EBJp4UGxuJT2U7SmCC8o1JKVKISav4kv1
hALWAJXJAJPwPcepI7vFoxKvXG6fKMbyqJTAqPxLtYuuwEocjfiU+bxf5TP7c5oAtNW6jsMTWqEB
PRl15uSiXxHFCTTvldpVFjE55d6Vu8cvviNzrrD7Gcov1M/y5CQdo6HRz0dGHi/PuNUKvPX4UP1L
zsiwoSLAYto/D1nJId9fB5cGyR8Dmxx5RSpzvSG/pKSBAImcstS6PEXLOoz5VaG25GkMiGHB/ujM
/whqlcIAdYiUzpCwibAifagOQCqVBU7CVQGyHvr85wAeH9z8Xqp4o5B7D5Ks1BfZv+ZhJXEuuuO6
O8jRU4fAP+JrGIEE0ecdx0IsHVAjyFKD4+r3sJ6rWMGEEp7pue0UVtxtsu26jIOrPk5nmntWGjWk
Q5U14alSaw/Fo0AlRv3BfnCaH/74C02V/fQxBZN/tYqsa/LvvaTh1KVsPO2eyWqunmpweq8XM1bp
6eXfduYRvJJ9O3klTapBahASd+0/BKAapSPgfrmZBbYxD/IcApaAlkiWSFx4G/5s6a/jjJmkR5HL
A+0AOOKLK+pQDqy7S1MQFBxMPghg5kRO+5tI9/Fm0G/h4HCJpRYIiIAIh0Dvo+aZ/iffPcEhIqRi
t5aMPQGRKXUKSIE0kj2bg6KfNNibUq2hjS6lxyuUAmYVJ/C/lCAGn1ZrOHPdmholwB1kU0HMi/Qo
nyuHSVCpcH6cInbia0dWFhsr7wiP2fjMMpWCcM+QRpAtTuk6f4R59KwhvpOLhaNIoL/rEbjzfxnJ
x0AVdaoeU732HzXcacmTPlPvWC7Z4ORNYrJxzBC1U4HBfiVpw6lNMzOcTrY+E0WCIRstBEPrwBqx
8KUkKipPahoyC/UePYbPRLD5h/Ysam2Ujou2XXmapb50eYsQmeRqIGwCaCCBijwCe6q0EU9eWLL2
oR5jQAUBW3MWESg2NitR4+3c4r7+jT4L0qKljkQUKVELtv0/ksonpMioRsP1EE1jH5X9O6Agscz8
Sb19s8SGwjWneVDdJcVpI5LfyiNIlEi1ucaDxd8WtE6SXBZO4kC6kCecoI8jnomozmB6COGw6C9j
Zlz/1nSoqZQ8relyaMhVIgh9gc5UvUReEwJkRaCl2zyEEruQAOuW7IAc8lvdEWVU6qtf4D/qKI7z
4/y3t9Q2hLujdlZqaHWsH7fee4+D/Cj2L0Vn+zfIOS/kPovcwPuUfvOXOxwuql06D/Z6kiRl8ucC
rxG9wVFZVSwU6Kvd3EKEK+ECAppolCW4CZ7sfnJrp4+9/xgAJNUF6as7hxr73XAM5C7OtmSFRodP
a0dVHOznpLq4YKicDasSd9eqni3vlXzcC2v0apeAhzyZU9dvnCxao1IrUfIfydupIT8FlSqo+Pv4
GF37WecUZ3ECJZxbIGZ6Wqjx7tFmZH4gEPyCmRu4vr12GraN6EWX/qp2CP+jJ8deRY3yvjDXfJm0
KngoyTx8GMW6inDVvQE/BvdGTpm+qcrUQks9yMGeC5S2Vg3382JlHUVigwFrUh7curvsLsmhaEIq
2M+Q3tFvWvKvupCU3oh+sSPOrtdAYqHt1JWW0UwTYwyFXPa6FCOoIcQOI5VUS8qf0mQ4WrRokfGh
rJl9VBy0s1UlV/Rx7rOPo+yIHkqkTr3Dzr7PrrOp906EuhQo3JGNS1EIqFjgDy156QR9tHDaesdh
BVoHPUrIh2m6M5siAnFMDpfvD1TQO6NXreoj4eWMwzR4p57fv3XlZPm+2jOpRh+FCN6xZaH+IRRB
P5fQpyd8tXGHgUcWGv4Hmgve9+38RoVF2VNiR307pG6uqtoPJCoxXhWpUO+ZvCDiIW3zgWYgAyrQ
RFYX5t5E9EfUfPDZVQyVQlsoggTLC7X0qQnTbemx7qjvJLgbwL6XhlDqww5CrkicYaoaREiiJYZ3
ptalqaD7SwVLBY2zbL04Ko7ws0jmE3Ry05FVA+kQ3iE08kwRqeS1edj3SGqnciwFkapwlBwnLiWG
ypcrKiDhl2SY7DWEBcV41+PYPDQf8InV8eNGIX4FOqkeyqcIgxLUrWodki0QvWPoU2zXohSJ1V7o
qgeFyozItQgoEEwAUUpBhx5i0OvK8zisVTAjZnTBqUBKzNo7FK/GaGz9rAwS51QFlaxPPKXVbvNN
Jo6xjQqTQ806jpRJEIdblDO5IeakSBCY7ZRcGpk1cmfaW/mLmwmVqgC8hwwVedCbgrHLqFVpOFlu
0UQRDVjCZazVSU1+CCkcHORIbGjqF9k8z63n3r4PQUDJnrbpLxg9oeZv3WdUQrpxPxAYDwjUPEe6
EZewWIdj8UqmZOBWD3RaVmhyXmkUBrEeKH9F7rlPLr5NQcWKqiBEYogCEUQn2mqpehz43Mlg+QvR
cYiAMcD7Y1HooFp9X2Mj8dOJOZblwdMX8xKEzpMKdjGUUC+5aM5t+QGvVLkcff+ASTDuzSp7bqb/
bpTAhNk24tqy1uf/G6uI2cbDXt72ViWgmWwlyMfqI3kZYEq79GQd5I9WEXlfymQq1i5r1S6ScDjV
kpoS18ihnOfnIdmD3c/Z3W1Q5jvWhdj7F+WWmQAvvQZ8/Ike9ZMRTKWOcZc8Fjk0J0awXCgPSSpo
4Nd3YdV7oHoHN5dM/9X/tqtJdvDqXLv7UWW+72XCR2vjF4Ynaniu9BTftW7I4ezr0tH+IVO1ukSP
ZhUL092Pa3WKnHxgiFqoTsCc/KIC1vDXP8/ObL5Fn0P3cotn8qKzxNT7i0rE9YVAkrAX/pWLv4Mm
9G5/yX+Gp4gNnOMcPRRI/qwRWHGgRvRnEnFPVCIO3V33OihRJVQInlS/btCjmOLDI4BKWc/JoRYW
NgMa/qMc5gJLcUItL7WI9OzGAAKLA3SpQpGAUbsVk4qdH+00OCudLz0GVJQFp9m5oaSbpX/cufXG
N9o4pSZdKHFb3rNN68aypApJnm/BebenPoWRSDXf4D0V3b8lOpDkB4/udllFEEkyhW9PyeoHfDHx
ojOLS58+wSS3s3SL/TmP4BpW6vKParjpNxoOPb0pTCo+26POmhqkDB5wIaadzGQT3Mcqsyk2pw0q
W4ISdS4/iDsyV3eyZe/RjV51NRhCyKLBD4VmpXJIdGXmEGiVKhWZFBkkTMlC/KIHxmO4OCNGFisu
UmGUeuRAF4aigF9P9EYFMbHYpam9aA4fdt6PFwtRG/miyA/+4ng8mPnjMIDJ6PHZetBBvNOZ55zJ
XIGOst5Qd2CyKssu6pcAetHDiVwYqjsHriYa0FJQI2cvFP+K7UvDIw4q0vU1VoSm8k/Je6YFoHxc
975S9SanPBHjT8FOLda/Cp7SK/4h5aRoSyeWITEvmu0N86q+OB/+QqqbXOUdIoCIt6wzTB7Fa/S4
mCP94R/bLIV61SHBV+dtqtZwxSD6kaqFelYnT8yQV/hIeGEhecdSuB2+kYTcWcWRep4+JsceaunO
WkKsOPUqX8bTd9b8x47JdpkHURmwJc1mKqQUrgKiAvno7uQIEo/xpbF7DW80OPiz6cXytsrjV6OC
BYXxgwsxL1DmYn3m/LyhbxM3bG6Ctj4XTMynrDakXAV9LggzNVf4WR/bU2pYhKey9V0oXFK6mMId
VetUYUdWeSMsSVgQimlFjJhC/tJDus8b96/318nAXDl4uWP7e/AoNc++3corLJQ7WXQqTxblzH9O
HVHiw7VO12C++LnUqmSdPfp27LxFewOaiYwAfXK2VgUWcfCHDPz7r/FX3RGx3z/OH80YDLYg6X0F
DRTcGHBAVSxvd1dC5wEGajcpu7DhiczkI8mpUi0ybo7oqy1KWNDCSlrCACGUfiGfqleYipd/DnX0
eEeoHuKL55xOKci2IZ/5qkrdd1Do43HobusvChtVAIjAsu48DSxUjVq2qRs8kMlsTAEru7XW+cfS
rho0U9rVZYCeHE4slUOGXiVNZT0UlGz71e62X6aPn3pRKsr8C5S3fNMKujxRpl317mJs8S8ZQYla
VBzCI7ccpyA/ARKexs7JD48dealorOKBKLoTeCv/QyGLoPeSk40F6Z/x9FRCoKpsfb680/TxBf/U
SOuhHKO+UxY7SApKpJJ8oMUMfBosCuu2AOFeSbFUBFyTQo+UV7dzS3N0AKDevgeMHgWqn+4RDguM
qB05N0QcsYvFpBBQYF5NDpQ2RTgmrQzB2Yf03ncDjPBz3pMz2x6WU4ZB9AIDQmjx/xhzBFtKDRo8
Qbx7zMXsgPwYiN4jOoEYObIVKhmXVGrWPcZl6ruAlrRfsyesL81CXRuFip+4Q0rAP5MvDiHExAR5
TanGgIvlnt6tEGwjfsyuc99eadpB4+KcbbwqhHPs2RCCobSFoOkAVNRYwct9ONP2JqTN6GwTSqJY
wLKqeAU+Q71dEujfaZgA/akNnmbukCi+uNsKNojyAbAHiKUSWaSxBc+koTld5SEAKs+vbIpiUjIP
tM5JlhLPVUZWIQf1CrKgGDJsKDwLbLLJDB9dsqzgT58+lvlvzNpD06OVQfNG8BSNfgwmco1L7Pkp
pUOxKYaavTXzsL7cS5Ff9Lh1vu1vO+3irZujmZIibq9AKzOF8y51sZ62bJNU23JjReM9ugh2cGt0
i2SU//9gPukhyEwaEgIGdWLcPJ3XjVSvdifeikaa+T8/I6MkplXKGUk5lPqNrUv3nwgMqGX55xHV
q72ldrA2eovIpvdFEQNxM3ZS5DC52sL5tGOg4Uf2hx8M+AedHDM4vuEDt1O/V6epAZYcRnpGKrIs
tCQ1eOrp5IUfKiVddLkTIvyZbm6G66k336GNaVhpi8ZGtqdjksZCcbgENQA3lVue3Jr8o2HIsfQ0
vMz/PgBWP209dOkcu4TVbQyQKO5ae2zubF+g9phu9bTLGNRQTCehh+z0MvaSkd5E1DOyC4BlLlaq
/lyJVaPrF+aZLmwR56DydF493cYipSzV5DI+jck8PXBgRBzdNJSvUU/frKmOShsXv3/2FlC1YL/5
MOvJTkYcKqP92zrFt7MnFctFJjmaFEILeLC4ZNdBT0BSFAJrMQLI8VCdlayScGXEwaCFY9FPNO19
J2g7ebTcBpjTd9nLjS7EzJPRSEHl0coB1lE9EJxZDMLxCHqpqBOtvF01cvev+kVag7RbU4gukRJ8
TrzjyXzL1GRabKwY1JDKFwIZbnsj1o9eRKRFdUkME07jCyWwFFJZyxB6KhUcQqOj/iS6YI2CFzWL
P1/98EBZ1Sbj3Dyh5n3kX229Kf+OuE1lruoAyRu1CVMACSIbeUPzAVcHOFP7tEAKbpkRkjB1MeEM
MSj8hRl5mG3M30NkwaXcpEiVILCMdP3iTWK01s3vg30suXmKX+J3MXmtD8FpiPdQ3Lu1o3WlXGfr
ZDfOB3gBFnoEboxipqbC1W7e2eOQilixfT8n07eVxaj2ciwZUPhLvf/o4Lsfu8zDnty4uRYo0mwd
LE68V7tFWWNTLcOIUlBJSeUiomGqzRWOqbSkYoU/cbX4kTwkIyGWATJMgwH4AjgChelxYcgtAfOn
MqszAe0XtYX/gdLRvAOO2oTaN4BVU7WSTOYxvPiVWG4rEmFewGHSRxypIslTWVMcqzoVBV/SoQWr
i56M+aBkhBjmcr3uYi+YR/RsQDu7nWBhBcEqVyTvzSA9f8G/wyeJQYT5LXU5khaEWiphjC+SjMBQ
u1igVIzGbLP1XaI2LmjKzPBC7FPw9QUlvkibaLqmchVq96FvvQ6JXRKuN0MbU0JSC0NLY6RUJDU2
EH01x98uk1z4TispKUvJdkPWiTXDUIHMIhPLOZa4ToBrfmIIUQjV9UCOBjQWe0cFN7QgzEWiAeA7
6b9MgNsJyq0m4nKvJLudwApEgrQF8r0su0sBz9RAJni35LR57T+qsuBUnQfYNB8EzwmoHMqTClKW
vCR1ye4cnK561HXSEAcnTY12jlQjifatfS2lIRUQVjZnR22kDffKAf9MmQuIfocqShGTpruU+5NS
E8QfKSFF11vKxdFp6BSWa7k4IPzAZ1WI1i9nE2o0kf0hxhmB1t/Xr3oK3AmJyiLQL6OUdk6Y0IRI
U01jyBDyhhcuqZA6mZqqh/1hgFwQto8j4V9ew28VS9Ru2Sr5CGQxKLLmj2mGIc9JCAL87yGqoHLT
ZNA6YlxROmGyafJqzUhyh0S0VgaCiadO0ne3jGiS5HMezo82MPr/G+VwzRhNDFGpX+iAX4LUoGo0
JDilntTyUHQifOoIzJsregN8a2K1uENvkDgdeNsU8S3rXd1R61ZPiu0Ht6Y7dZet5Gl3ldzv8vYs
pytzrTyJirlEjqc9g/2l6Dg1w4JGVa4uYoDEybUq1OKG8wnkpsMa62YaVKPxFG9SLvGykK/KRs6c
MV9yilG7hOcI9EGXKYiKtBfW0DCjdF6aPEoNcDlTBg/KR+9LmabOS0cX7KC4Vm6I9IFgj9IQFXrp
CuyqBiC4eECrpktdK22AIxmeDJtpxlb5D6ks/kVhg9xQtGsjkEnQqWIkZd3QEpkTE/Y+RNCbLpGv
euzQcxUxGx2I34iC2aMpDSDDRo6PGN3w9nBqLRqsYysFqeHXzOVjxKuo7ESrOO4rOciGxJe29hLi
0qJbY+FeDdX0ItMgMQ4Cc0VxB8Q7RSY3mwu8g3TD0TMI3Gg3Uuy+uDuSuSkrIQhixx7ARwpQ1HeE
z6gHHy10VHKPyqkdmh8wBulrPIlNla/YAVnKkE4DNNjtQhvGLhCmtsaaW4orIaUx8LklMHZAcKhm
+stmQqRoXnMF20eSq4zPvzQoXj+XjkipLx0meUo5C0llBN6gRXs8eVBLUcbFOG56rV5xhEG8MX/S
U3K+ii4OrmiBdxS3hQ+JtQczsh+T0+zvfDYkcf1NHRDeopSGzK2iThrqoLS8zcptkVEGCJJqN7Ws
DL3uGyIxHGOuOwXRkI2NfcRbBQFF/n3R1PvNCT6ftj52QAqS0QBWNXbqoupCN64uGCetSUvoUxgG
SjyoOWDInQkoDKWVMh8pmJc2TLFo8LVQ46R88L4DKuJVaSshZjXQsP49rlRChDYR8AoTynS8IASD
84IHex+IiI1bqt6cIDAbF4FqnTs98Xw64zWuqso/+qiV0VK1aGVA6juVYWl+nlTmleHR/+C0uHrF
k3Z5hcbRPyG8LIZC++kRzA+/K8r5Ufnhm77IeDnU/J39J/sHfVcrkBlwV+nSRpVG+Ixr9f0IxdjR
i17jf4vvpLySBOx38OjRSvcRvcP8jmCwFNzIBwZvI835C07RHOcsfoc3XvAAeNsXrL8xYeOl4BA5
8roHyu/hO8zO9uP3xzkt7+ENmkR4iW50E7zG5/g5K66L6/L6OcvOykk1+fUffRXybBo34sBbM7Mo
rrfL7fI9K9HJZ3nhUWGQltV1dV3gDn6czKg2es6+Cc9P1z9abCQ3OKAJ0ouQ0Yr2O6mMcHz/KC+I
SujwIHeIzmH/r/9M9jREYU0hRaoUzCn6Ofvoj2f0OMR/kR4HQMvn7BDfZ3xI9mqf+hX2ll1cW0zf
TmZx4qMOsT7uDLXrOMuNil38NrhIiRARULq55r5gLoUirIz2jmm2osTfkpaiFwxxrtwgGqoeIoIc
RN2HNFbq5U4RiSDlwx5k0R9UgkjWg0noh9iJixs960M3HARejDGgQnvsYhzIqXuiGkE2ogO1KXtW
R+uXdWkMh6ESLaHvMrPHHG642AQ7SWYgAY6pwUior/liUXZkwGLVQiFQI+NKfTjgE94xjaPpZ552
Uw944XAhw8WJIDIE8LijouXhv3CVp+inaLGk6QkMmGBJFtF4jKseBAFg1xTj50YUhb9clyrsj405
DLxfN8JF/pcMxNn8csYzH0arWI1k/0gBKnkyy4nXJGar8pppflOuxQAJ60HIN0H6DKdcH6V3Xmw9
OwvJLc0G8NVIgw30XphevBzKrG+7Pmq6SjPKhxf/Shc7/tbJTXJQEmZAgTd7oFxjY0YLUXNG6Wc/
kE0FKxzg788GQAKk/3101rcWuigBySylfKSMM5vRSnXGNfEXHGh/5koSZWEwRV4i3SQSoQolzEFJ
2M6qjNK7rn/H9yDcRGCEoTt2Q6YDxfkD1+YTNGBPR+kc6vOjgDviosnCEGt/YZDH49C1gojRJbCE
XlK20MgZj7WbKMnKRzPQGhhQzgG5QsbOD+0QSfBw3SVlG85ovEXHGJX88zdOXrEAR1NYEFhoFUBy
44FDZ3MSfFTW8aFNtGaDC/fDJm97sQYb2w97e7vBaNu26zIAFmPJuPNB6S0c+ACsLlX1FgK8M5e7
xTAZxXreIJYeBnk8Y9wGzIfBAIAWsirjzr3hyNDpXCbVGAECb4ACuj1Yd5kINHxzua1uz+YsUcgn
FJvpmOlD2r1jGHzokEP2ELEZ1SHd7xkNccxC0678dMbjsa4MsrQan3HAAWvJDgdTCNd6dxemH6PH
EzPBQ4im7xvfZsFFDJgvDvu1eo11jz5DnId0FJh7umEsqQ1bDHOk5hlGYJ7be7Hs0N5yRf7Y5bms
Q2aXKwhd5lfBHs8C7rlFqjckW48UATfh4445NND1uheOdWvG5OB0W4Uo3xm2wBfNMGBsFOTK62C9
8cqx50WIRxDxmVmnp4bYoigCnIpieIsU1/FTRHSIrBWohDcXgwSzJqtGJoLge4j/g9bEAvNVQzti
hcmQfhVm6R8EBMgC8Um7q7oUslkOTHB59OJVJcSdSRHtmr0qOzSWt4WKxbE24sOADyE7YIr/+GPq
+RDiK1YNyGl4bP0ILVh6xChhCCsBEccT65sPwJNjo+7I6ZX/DGYjDwLw5ufQSGoO4sRFiJ/V7+M/
4AlyzvosTt/DUGEkn/VoeMKYYb8imbYoSs1azcb5i2Kyv2dbl6rTbc4lpaKvCSmWOJbFlufAwLsB
d4rPxK56CzKwlFjxJmB74YBpqI0j8zIel3YKIUXyKppXT54Mx5CXsa/3UczkSb3DvEsJk7hMRiDK
4IcwcBlGOU6RxV+D31f8lXhbd2baiMBBtN90u4TN3UQdKyTbDyNWRQAyusxNZo3LGxnQPs6uxhXz
DwqlM+CR4lhbEs3ysOScfZB44QZ38MEYDH3v/D+0qBiSyQ8FGypudc4pNidcEOdeYgDyEvVnaalw
zXjbZKzxzOXFXam/07/ID/Ob0LcjPwmrZP5dKT7R49DoRNF4jDA0DFe2BUzrOByztzzcQxOLCHCB
xzb0juA3lss9RDVkwY7H/sPMF7MEzOgH1STA34P1gp+Xir3J0PmsdZgTLLmU3SVSLSZB7RDODgQW
NP7qIpnAIhA2PPC1ncxY5DQaq9YxCkpi8mJsPsUZWr7YlC00hYEveiKWjSOMWdcP7PO45pX8Eqkf
AU3C/ZpR4AUeS5jpw1dEsaY3vNfZ/qMgusONwduvEyug8SZ1llPCauAWYy3+cdB6syAEpZlhQrWo
tZfNtPyDAEGusY3JA5Qa9OAnM1Az3Xr2Yf75sHUg0cWRqSkZzGj/LWwS6zBmzFTmQDFKmWmCVTKb
9AcqhjbZoXY5drgQm97TZnJGUnUPd5htUeYw5wo04jXsS1Xr2gzHHJxXD/yxQeDCj4tbA0DH5Ybj
kk2TMnFZrk2VXTBAbycwu6MuxOz5jFwoh4btIPS5Fj4cMja2eDCWoKO2Yqw0lg/vasZWNuY6GTCq
eusQRYkjU+fkwKJLpVfl+2uOagIKKsu74LtM1Ses07L9nqi11pdc9wWBo5NDNCKkeMhx8s7swhVD
PaoNsh1MTowB4cZE6POtAqaRHwbRi9pQdF20XklvGkhbKRF9hiypwqZ0/bCOCByInlrkcOieUFeY
YKo1e0QSrvBz1iVrizhMRc4Kd/SoNLIDyJ9A0U8P1J8qLCDu+QRrpEzXkX4syH/jqCrTIroR+C9Q
LZE4IIjAAGCPVpepzsYNEqOcXEp/as/FBiYuN6BeqiqQ9RMVm4EpgUOotsw8UFURki8KlOogFMvz
Vp2brjNelSrWRsQ7Ga4Mpb/chnwnolUN4kdXIl7Fvj+/jDspw7lYGB8Zohoh9K2BcGVT+8PCuKs+
4wl5NIP6IQ3fHIxc+iCK8xjG3g+9UMk68CAVTFUwoaru67PdJzXgMUZtZauUspZ1oRTEnd+7BEPu
l85qwvQNqm+eIJfBbMhqNjh488qhKAN3A6bKAqBfmnrs+8rNwfvypVMFTQyo8BAegK9IXgHi1IAJ
BRkKWMlCL8j6KYAl2EMpfFUOprk9gSLarZQuEkqewlO6F603WuegVur+IgqkoCQDYyWtq1sTpklD
KCDFJ/hMFvgcBArASKCk7i1wrBKXYEJqLi/zb6BFZb5aRRiUyAMs71C7BCxx69stDsKBiGP2pLKE
OY5I2fDhrQSCLJIGAi/1PBiWPUdKvl+q54js4HVEAu3F7c4zPtJH1ExTfk+EhVdwaWp0BN3p2hEu
oLzEav+3R4s5l4EbP+1K+tocQfOKC9MJfW2I5Tc4qm3pDpyMWhF/1PRlZIBNSUYD8z0c5BG4csBb
zhRM+FZnBAT/cSQ+rLu8NrrpRwrbMwcYaTrzHEkOhlUkwayEFXgfzY3UTSwdDu6bDwzIcLaSmgMm
SstgNZ4UxNlachJ8BLJMIJqMk5i/y7XBU0V8268oOnbW2nzx1VhmXSq+yBuSYpSKkBKPVPwSQ2DA
vpSOKY04dVtgeSIkbN0ePupa7GLJjfB6XO2GgLdE04izrDVQvAs4NF/8WdWEYLucEXoU4KtdmrW2
DMBLb552l+mhWSFsDoegy7IXCkzmRTgv84Th4uyZTaY1sqByPgPyqbemPzM3n7ft2xJi5ZcuNc1g
hELo1fYD+XRUPoAfqcphWNVvx/SvIjlukzBdw33u6n6AcnMvOLO1JF01Wmofp0fV3s1FCaq6rWWy
bDBckB8dDtO9N6SuJ6QxIdJmoFUsqYNR+YPChqiJ4J2yQ3dXd+3M9WlBtUf0UDMWjxZdMmjkEFrd
kTib9FLqQvLmRNbvxrrrs0+viV9oGNDtdWE0U+TGYO9d9ZHuXajZY9PnJTQ7UbMjFHpoith70HyL
W+QTX9MvKe8Q37AphHTZ9H1+Y1+cuex/eqd25R/hCFGYyRtpeyIMSYmCYwLREA3NABdjPA4UGZfZ
xUKXzY0djdtE3mPrLaf2MkEMDK3BLkPHbVMiVddScRj7BKxVywCJDhIAMilIIvI7q533tNrY/BTV
Ho3UWAzVEO7G3Wj761P0nP7Vd9YfSWHl94/1mkOlicIwbxd/WCe0ayF5L29MtbTS4UK/nfRgagbT
j2nzOpxi3G5c7jrZX/YldPyoM+H3ItsqSGDR7szRmcbizuc0VjV/Ucp1a8P02Fk1Nl1ZatLkGTi4
OO9kTQABBRwLuGfhcmUMxVK7V9dk6yGSiYKx3tVNuyrif24kpfLc0IvHfVtLaAU0Wlf9kmlPvVQi
Ao4OMYs2m7QHM3vDHHfAkMZ51ZzsOhehM0fRkOihP6dB4pyNpVNTagcTZLp3znnTXakxxRSuHGdU
FUR4UpU0qW7jyWpcNFkZHPSpfXaXCU2+PoEU/ZW5rVmMFUaS9klcesro5ATx64kgKiRJSbClw08z
wzavLJArVX2zJM/oQKdzaXNGI/o28gqZsMnUm8wLyAtlcKDz7lxjTt6d4mtKotucF1KNfQZg3tGB
OzDFdHe1pY04hTkXyV0TZKtfcPq9Di+QsqORoOE4tKrmwvlQb04mP6frJG0+74gowjv0VoZEGXHa
M+mKSWlgm2C1E48ssT6ZeomixT8MTCoZWmBxM658KZOC0fpi7CZcDOkaiWtS6aT1nM5nJRDSacfT
+oE23/YoYYJgxDlTIEOFaFiA1ohFgiPDMkooGGCTRKxNpmE+mbep+CSz2GUm9XqsrGTktHgBb0xk
Jh36TGppsJe01kwl5pxMv3YSJQUnymTvm8rJqP32E51QVqQMLQeUr6RNvsRV6cq0va4RoUu0WJXb
FGNapSupsAdDY4aFbA4FAphz1Vhc7Dxiy3Ku9TRW15BOwn1bJ2dyeRyPVB22Rv3HZaJH9K3SXtbi
7yV5fWmGnrHkMubczAonN7riCXIWZ5eNQbsiwwxd8NR/wBJVOf2k6G9iZUGVlVP/Zb1dpoQTxyrX
mt0pelJdlIZoRW7KJKESYyixmv+pDvVYfXRU7HHFvAqhOzrFKc9JozgN5YOuSWJWcaVsozJbJUbi
E2nAdEboHKT9NUS0ooFtuh+aPUP7RprUZGzZU0DiuE9MTq5uT5/Sf8tMxBBJ3MnnRgSMGWEagZKg
lesn6ohmaqo8pFmqSFyx+JXwQBQS0TGlJ6j/b20VXVHx1m96FJ8RkEknVMwRIuH6tidWpYIIjSTL
gOUSQ4HR4sd0EOd5Sl+8GuhAGux2FWMbWXhkb1VyhH9QdRP0Z2VP8aTnCsABXTAqO58uxcrq0upU
t5w50ipp0HDQNO9TeidrTm4ri0yLQjtiglDqnCWotEy/b0V3j00U14HM9LKVZvA7Sp7EMXM9XVVZ
bq/MriGZ5tHY5+P4krv65Sk5Ysx8psGM5jbY0QvDDf8kRsHB07YhCeJPXXdP9/BAelZdd2V5WVEq
lziwm6jfgpKK8oBUX1XB3shl/PJ3OboimyjDq32Fq0MVxpRuMVd7PbZrsMAGeyDmDS+RLHkik2K2
xTdda0pM7S8s8HQFT4xDNIE1za1J3XmdPuOtgn35NvhOmkdKdcr9YSLJ6WJ5KluKA80C1YdpUDDy
WghyrVk+YBobF+OpukUM4t2KdzaAGGlMEBKFKBE8XEAgMBognRVo/3BFwIgGPLGhwH9BbHEfdOuP
+wwC5SHyO+mvoJ1YMZuAt1jF/Qm5x1sD8Gyo1ABxU/yhkFP3DAKM4B4diHnCTWHKbfhFCJAXCdXp
AyX1YyxvH1zsiBYr9YQSiNdT7GYpttQhyYzrzTAjdd3Ju0qbQbEZgmOADJLzXAi2gWfJfEotwYhX
aEbN5aODnYGWkYyA+BxnaCpyWJXAs/b6enZLjcvDOg+mSe1hkZENX/Py+N2ujml5QdpvVOkqoxlH
UgHVVZhsGmkysd1OdM+qJkUIytpCITtaDLWoZwg+Oc+44MBXbeUNLVFTUypIcOp20OPQudQiRGUy
j/JHCe1Kdb8qocXCwkRojR2gLdaKadMpi6CGgn2RWdIl8Gae03l3DnZF+I09MYLgmjUj7KNU3Gus
AzPeH1BE8zt8GL1Zi73DQOb412wRqRl4NFPRqU+zQgLu05zCQM/VCyNVnqkY9Qzn/hTdQ+XYHpTV
2o/+hfwa5HrSp1V4rK8AcUxOj+Vn6Cg/WF+V+mVc4fIKPDKjIxks8flPfXrBwWw9NVXafGuSJ7s1
0/SW0l2w3SlE8cWtl00zNtAc/ETuqwRs8LKK8DZg5QNehMdwH6ld3ybe9zMdUWXLXtHsdqqqvDjq
M04YOUIFVTX4KsKismeAMxyGilNGcGVGGIAlYZkghgoGgS2f0ET6fzS3hQc4YedP5B5C23BHd2aa
lPNkQNi9WJtmr5XK95sYj89429rd092e29HHIZvLrkC6OeM/6X6yOECMoYexuFhWwGgAuGXTJpHc
UzRUaS1PRMqKwTIAfSPRJmwoY+pqkNaEWHv3KnOBBwCR5FRFoBQlvuh+0FY9NH7Bq1mlqlFKD588
GcIdg1RjiD6kBLWbvuoQiuw17HKuwEg9skmx+fXSTXvJXiV2kDzZBMZq0lqqghNOKq4+AY/HJNUG
qBCmRdxJfG9CNy5cXn+L7XeKq+8oCCISJoSXudUWqse/N7/q5uONBZVvyNCyw+PtYViZSxRtKB56
utRsj/Q5JlCai4CNP0iBAb7nvrebCLIVACV7cQR0ojED4C/Iiwwgm6SS//pXvwkYFmjMpjOf64io
V3J8ahDM06sVKBmMdiHcZzBsvSnFgOmG4kuYUXsoSBeHOHMgHhhumJrcBoxWX/XYtLsRM4HfaRvd
50xBE3D2OnMjCM1e2ccjkxetLX7C7KDLGPfxHp76tODp7GnqcbXfOxsicjbJsWOVl7VsdCrH20zn
dOmUtrPrySvHxLk0nF/ipFAnyB1sKX6hYzsRhNQ2ACH8UyDx36yX1hGrx4i2C6lqsEP00tJjxRva
E3+QyEos+A+8GLm68g7RFIGOSTa6LocKn537wlfKzZGNUUdLkdJfXG2cRmiU65Jr1s+aGpry2tQE
X2rbVxjwCLA/ZMdR7s2jxVxgCGmErVZ90j/EItfhAjR+SLt+mjt6bqpZISoERr2x1FJbWPIQutvq
/sRK2OI3IabZkh6fFsniXofmop92XhntdKR04dQc3C8om+6m4gHNL+YUV0VIrxkpAOysUOYKVUKO
DYULCMZ9rKFSVOSFA6/Js8wF94wkXnwcUOvUKwy/g2v31Xv0MkM9ioP8AP7jDUSdmn/SBHgZL/t8
sZ+k8rL2Zeec71Yhb+XM171s5UEd/yzsWgXgCp3bqfUEcjRfb7Kh60OM0AGl54V6WvpIOVHKREfD
meVUAMzYe3im6dhLGlOrD7OUQG26qDfDk7bc6pYm/E7PtREngTKHayOYh/7LBOASnSZBuvziSUrm
9SXKqwJ44EGzLFk0uvZUMR83Q3Fm/4S52TUkqI2OtTZFgGHtVFo1citZumnQICshZ1PY9oPvI8Oq
5fWzyt2vjW1QsKNIR2iyipy1zsR+ki8Sx4EVaeWKAi1+jlorSFO7CJD84APZeSSm9TGiNudQlm4X
U9n6TKAUV0YUkq/PswvyLlD5mXaogzJGeYIhOirwrXm+t1lKEj4FrWH0CNvZDRRhATrRjTj58FfR
9QkFkRD9BP8j6ryWE+e6LfpEVJkMt4AQIicb2zeUwW6SweT09GcM6fvrNMaNCUJh77VXmHOuB8+d
UX3tDHbYUDzeKZQJAsZ/xhXN9gfiLc3maOS4EufGUk6w2xrQ3FnwKKmfOCRfNXqdT6dFbwZC0qvi
BzSrREA97KUW+FMfCWNlDpg1KJ5/+NEsK5wrR7VgnoQDBa2JCpaIem8rTnQB6BXy8bN4zs6ob8Vy
5+h02qVn0RFdGztb5uXZAXJbIkA7xLLLCD//vzUsdtFBSDld2DcciDg+K7LnuiZUetiagYZXVM8m
4V+5Y38dWpBwiglPTcm4V1xQEFAWDtIVmrTx9iKNo41+SEgATq/mmfZ3Jn8WaJwm2JGyir0sxVcx
u680O2C4sZDCLUoO33aSB8sQcLQ8XRhYcgXx7j3jYcdhDs0gGJdzGnufrBRx6cPPSDTDh3p/U8iA
Fd0VkHNrAXfqCzM+sSFyhk1RffMazHBNrZvEt4Aqqsc/pD7qUjGjwTPZF67UmX7stK7QDpL26y7H
R2TgzaKbbd5HCB+02SXhRVMU77SrjobEUEJiumItzUkLQDVDnWnqAopoflTpOkLYS8Z/QHsQ+EMk
VY6wOZPoV0zpLlIhXa/DSIvMC2POUWaKqhBq+IBltl4MyMlLcdROVeHIXUMOxgFZZVb+AjMEkKV4
3hMuDklKZoexLNEtM0NH4g2fgOCwRaKT18w1u9InwVWyWScZ0oS1PM6SEQwYasKb1oA90AoZYgkc
9sYij8Plhv2Q7hUBD1L0HKrGq9UCCEE5rrmrEl9Jo49drc8ZnsD4L+TOE9OOsZwGnej8nygKtIa+
8zhmPpMMap3lGBFFqKBxMQ9DwnHR5XjIv7RajB6j6x7f7969ERqyZMXdEId+idI10hH0j4sc/UAg
uI2kk0WNppKuMyA+hYGq5X1ibcsSA3gY7Bffg7+FzWP1H+PT0iUbyFUFFCABvNUg2B58P+ymYNvt
UatncjumYKZwet7jQhbrEcfNjhv8aS3ppTWhYknRCWQYI/dJGD9pG4J5jE5yVi5CCVdBZ8fMZdB7
nAGqlXAbqI3wbDoJ7pcEPU4zP42fOhyKJ78TVK+Yk1LO2YQjFBUDqUT6Y+6GQd5QyhAeD8kIL56V
JqG8rXf4lhykywoz0ffOZHTgd9gifabXxMeZ+u6j1UTCFPPrazZANo8KFCOGLD/ZVRdtF5bxmKC1
T+jZnqWRgOzhWoesPfEX4HRFY8JJI0qsqA7SJyPqXyNJ59ihxWnEjhCXzocQUgmUHDoOFzfv/MRC
qyisR/GD2q0iHDBnsLXObDcwNjbktFmW+8Q6zzjVioI74ngYTz0o5A6j1ueyznhhgjnDMI4MY0xt
me3EM4drK+z5DZx6lZ3mkpk8uBHyL+qxa27GhLP69p0MZLbkoXLiykweryOZLoY7dgrHnFgy6Rr8
eQg7BdpPpIxMtmZvMOcwh0jwcMwufnxxfPkQRxoPcVi9yFaCx6aHyMZwulmWSLBSEY95Esnosxqr
SeUycG6dGZ+9Plr5yTjAzgOKjXMK/W1IC8RGqb96/ZvfWwysTfiHFlXjcIcXuxqcT9XjtU5fwWIl
DbV1ZMNV3OvCAeQyyGASBY52vOUT9W7T3WQC2eExpWB2nZPGC4xSB2p/yBvZL1weLk6PsUngTQKD
yxe3n6FLDRdvyMhyaDq+Gt8eRdzlDH6f179svoSxEw9ojgbEt4vlNoZ2MxpAa+vrPCmJa/T1KCkf
tUYMTq8pZTh+4nOd2GS2Z57aKCPepOgjhlTI3BQiFB9btua+etr/WJusLxOHeESeWhKmFBtZiWZa
LAFFLo0Unfvl4CcaU+5mSpBSZbmZGYk4orUIPwsDmvjMjIG70LyH8yCCA0wA8JP5PiCdA0Ib3JPY
zC0u9LY6t7GfXdem3xuesOgdYxR4N5hMftAyhkq5PlZSb6d6EcLzU37zvlF+qS7CklrTSHEOc7Xn
zlUcg6RJ+q1lhREANaZzBuaJR843vY8y3mnM7cJCUsDlWnpWzRWBtUerjM9rEuJEPr/3lDz2FAjS
JAnS1Hkcec/aLIFIgANHY/sEjlmXADT9yFgtmcG6n/RQYsuJbDjhnhdVCIQejMlVQ7h17fJaJsLO
EZ9cINnhmSyx3llCChLT5IRW1ekzWKJrUK5TniHTg3iremk2MZfkT5wD3w0335zhHSPuaGScMkTe
fqssgY43hVrypOpSZCeSdLILvKPS6chaaxo1SSNLcJG2mYImVlu3aQQG90TxxCuhmzbZ1T6DuWTR
wcx9MtG1Xnn8AjkrGqmE1+B+5OhTQ8Tmk8kXaQK9Bi4GZfasWa4Xfj5Z8rR9M7zN2Xg2Tjc00LOe
/k1sKaIlQYBdZrX7Xi5PaxIALBjoeILx7/jkM11WzQOtsnijURjrrasbN7F1IicK0MchkEcOwTn/
vE5cMxTjHZbeZVxM2zvazma7oNPA9dqtRKKiJINUEfZw9T7J8//n5jV+DMBjGMctLJJMZ3eb749t
fTHo/7z0+RaMwg/s98jQ3VnOD/OjT0KGV5hIvXKdSXltLT4vm2CKIwTpOE7Xm1Y38KR5iB1D4G6c
8V+XMTpGfzI5A0m0rEXJ4C/BwZLWb0rZuMOUbhE3QhLtiekwxBrM75X8kMAVcRck+GmPDNOP0yTq
ByMTnwa5FBZib7XlUHGG3dtifIDyRItnlFnam+gAxrIMXkvltgN6BDk2Nq17RudlBLJK9ftkeW6l
wS+v6/vemarvuVp+qaQLYTlVXT0i2pBfe7lcM4+o9OcRjPuhm4VfT/shAtvvBbAbyLU0Rv7e0qF4
26CN/KKV+ToQ2k6RDFm07u2XVafM/G0vWqfFOPO1LVd/+yQ5ccbb6XQ/9b6CEsxkHh6j7TB/4tf0
Wc2/Z2vra7jsTx+V3/6Ot/UAxx87oN6722eQp6nxiW6+C/QV8cS/imPqLSlaeeB88hPX1FwKi0kV
HkbQR0IOW7ZPzSXhdecQ3HtwxVqpVgFhcDohIwwOWyxyatl8XJaYcVwRySi9y7hWzfwUcHJoFAJq
Yd8ACnQdKEiJqneuzjRFYyw33B4sC6bagW00JE/2XinQKs1+poAWj60STpPBAiMGY2MTHZYiSDgT
7U+qq/XB9+phy5wbbEIsI1HIkvduobBjZYMU0FIhrETb+CKLJgwh1CfIgJTqC9jCy0qZHW6CdSxF
p+tH7kSP4eIwve5kssHuSPeyKbKdnSndIuj503/8VnM2XnhBKSRPU9HHpcIPUrHrxh91w98KUhKr
aPl1aqdIWPfy4eL78J0lP1UCrV5u5mbIiC3v1RVMOGTflA6IARCczbj3vMJLAFQUTqXYiOQSVTZT
q/wGXpL9oC0L/WCYESFdbxuWyJWL36u8M4GvHOxphHrqZSrXMFMpNdKdc3UrdF1JaTWXz93D97I1
BUoVlZupZrmJ0k+5eWurMfw73HcBG3dX/cu1si4jIIYA8EdA+1W0lU783qI9nw8KuJTDTH3z7dOq
auRYsI+d5alyaWe3Nf7aPYMzuEz4/pkKWmNX8jVNRa5t3Fps7uA9vWXqACabmT9eQUv2FP+HdFOm
tv9K0/A1965C1Aua9SVcxnCLoBNbEcEoJyBBQJc74CpsIwS8ELwjmAwwg3aC334A69wB5wASP9rU
IeOixLcHwo0EwOejtessPxPYjnGU0cpt3yS2gFWQap67O4Rvl60Dqk6/6CID/gO00RxlKve3KfrR
p6j874VztRt6vrb9HGDCYQlYdxbs+15B2GusNCLC/re7hfw+hBoMM8EnbrUFBptlB+Wr49tm/FIX
t7ocvuDmVO8B7/4ozFHvhtpMd96o8L4cnjlTL/UToNgPpdb4QhSzOM4P5dKUoFLEW/7EX+3Z4RGC
2kqyLsG6qHTr6DDj8o8WzN0b9FsP2AboaVMwidoFfQNYGHiuhBxiEl4uajZR469QyJONBcQirVEE
uVXK4wJNoaBToHBLBgg3g2n5XVpQfWMjP0U87xZwID6PW02dWN2FxmCJ1vS+Gu/LBXnnf5u6GbQR
kQXeH4kgsTj0OEDg6wg+58+P6cIbaq96QI44BGVyOR6e9bU4Lv7Hem+W4UI+N5ZMZFPil2LVxl/e
C2KfvRgB5Uk10SvLwP2ItR/WlTNfeKxe0Rf7Dfgd/hf1Umzvod+N9rfHi0IjolPTgM2TCa5kI0vX
21Z+nOss3hAO/GjV0vPUaPWGJCK7WLIdcobx+Vk9WLnf1tMcym9QPDA8HDdLaClQT4LjzxZR3to/
TuCucwzXfKmNH26NfafcVz9r/bkFlZRr/NXz1QL3dOc3oJMTsxxV4voR4S42gfzxfA/UYn5EiS+8
hqcRMiUIB5bqZw5Mnd5dUEJIDZKMvSAuvWkFuZggA37pl934baSa1+60de3+NpYt2n7HrAdaNyOL
n6mnQpR40XyWCXGKXmoQeTihJMap/QhkemFb60DFr2PnD3TVchNwMemnBa6KE4+4b3AMIX9zkdES
5u1yf7xL5fHkPLh70h5cc0bjY/C8VDL5yjpL06bpBtRS2iWfRCPZk2IEZo1mHBOhdlLFBVHEyKwv
Li1FKoB1zHjOoO0zmOUrGl93loMXZHxQcvHLbLBhXuPIJ+WkHDs+z+OWO5JwRzLxbv5hMdbYDN/n
K4mYMTC/+qBY2/bS+NYv0+F5XZ0/B0dSubRBGB4bqbfc+AaEGnc/n4mKwS8fPld+r/W/TmE9Xw2u
f41VrpLeRvvGy0eF/jjA/n/T1TI9gdbV1Zq2ctP64f1SJzLYEUzzd7YTtiGAvl5hjxNc93PfenrE
IinSFKR7R5vmurbDVY/TLtka+U3XUcHHm79qnpRQa3euHCFFQcvATyL9UEcsNvE5fZdiGWlqYZsg
37p1JHsaccjc3Tb3PQJKfDLvJBWCLfxQXnv1PasYZjGb4emy6KZZdP3eOMI0/p2ZNtRbxwl2TR4T
f/HeOLy0vg86iayQhWFe25KVpEDBQ3Q+zhyWmex067eHd8hfFqlS+LtEJWQUFpXNz5Tsrlnb+Ban
NBP/1ADwPDnODExSQz2GROfP+NNIZkjzJiqIgOdhgUHeUlcTqwkb6MTqjRIo0vSsFHh2jCtnzi5I
Y1Cfn6VGqTFt2Uol174w9PFmG4j1c9vHm1kH184OAetkhLNN5gVbS14+V0stvocp76LBysAqdafx
uUJUh4gVA5suKSshUDmv/uq2FVD90/9pCDjaSWRwKDo8gSEynZEE5XZmcn4l2xDBnqufxq4R3twe
n9pDv0oGtctgwnSITWhDqAR93ZDIKQ0vkzIdCy6zwrlCs4cf1Pjx5ui0CEQfll7STSJZXWNwOYb9
qwSnStFK+VOlBoa1BgYy3hePL+EZ+FvOc2n0MoeCAN/BtlX7ygdsJ1Ywfl6F+CPJU2rYEGLNmdLe
3Mb5WAcy3bkO8tXrID7ZCC1mUCg9Do/DAlZ12bhEy4a/t9/LxvPrEi34ZBYHZ7FHP/SlfYufgMWQ
4VL+1dYtL+oRO4CVoD1CYgM838A62XNZg5L33GeP7MJabZv6fHOtb3J9K4d3mhTm6SLm7YFjUg5X
feZveGr/dtfdQ/tAGLFaQfZ71D37rsxeKwZRjR2qZepSLWx3b7fKdPMAVWM7viMc8uATv2/58FFf
fxVDulciWALFSJ4I5LU3JSzLnTO6Jye8TqRLaDsVLqInTcumOKG7RiZ6YRC0LnmyCdN2ubprSY0g
4YC5CTfR8d8msiVaNtzTiTHNx+zXJdlz+25KYt+wR9h6Vq7uCRTV7LSufuX/JLNhEESD+fnkI3E2
MhzYsvWInBHFH/t/INlZZ3liyC4Z6CxN4aGE7v7uM16OkNQ/Dly9krYVK6y3wveXxt8sH51a9HXg
v8Z2dkImtVgDNYxHrGNibGG/jF+kfpGgUMAgX0n37Flo8GFtFk+6PE6NEYSkQ5ONkLzDXZGgk7Aj
P75Y7iGVfMCAmbQvNbqK3rm4F2JByaJlkuMQYngzlUTyofMiuZ1sl7NnqJwQ9jcEiLZ/vtRKvWf1
gexLMVyNbSDqHYl4Lm6WgZutrnDKjrGv7ZA9UidIlpCXypbZB8EJ4q4dWtyK7KUbvnO6euE5PUvu
TN99pdjcM3iYrbFoNKaEPbzBGLKzyzT2Cw9gWhG7yYdFbk8uwLaulj5+Q+u3c2mtuZc/vNnqCp8s
vLSyeH0dZMs4QyyfgPam3UWPA9STfiUVP3ptctBAmDhz+EvW5GRfsWuMRaAX5DDlXMk4ZHw+8dCf
+LvI1ILe+sriJQPR1bWMfWx3Hr9OWAih+wVnbQTRssTef/0j1Qd43CmIr/Dv3+4VlwxRHdQXM3FD
UM+5xUustf0/HZB7xCIYkHCu64VbWEYdAQzaSxDGqYhjY+6r8pXPzVwlMwohT8/vA9VVvWrJlTsH
yy+m5b9U5woBF/G84aWfDjYfmhS7qmSDCVI7+M222ULVmZsel1Z8OjmNtg5v/DFa4NRu9fudgs1v
tPh7X/Wm4GtI1ByizJ6U0JMpt780nt/7JyhSh/M04MfLMACXPmqOUKtNiGNSmfFbIDFDunr9baDg
V1eUB0KXPFW4qCgiB11CkQrWnrPE8KEVbZ2IhusjKJT/BiSrHlalCVkccPo3iWMVAwrxvkS945uB
ILVT2KJ2BkmZrd/O4eVWye6rudy68tzULqmilwTIXw44OCiSMqIYpSCNxGI+TE8F7aIjSM6YFT9V
KRC59qZhcUbdnoSYFdbZ5xPIM4SVS5N0HWAgKSbf/74Bh9JnFcAM+whj4JuKLe7joQU8761MfsAc
OVl9EvI0x8R9HOnTaalHuv46Xy6Do9G/0ahBdbg24gzFJ/L1Y/Q9gEwB/obRxYz5CHOVsARZ8LcS
PiHFQ7ljyMqSJ28LLgh2EmshBRncoA29ALftGy1PqYvWrsvqNlPbYOzoSlnN3kKmAHzCzbj9DFiq
UJBi1EMN/moacsXhFqd5ROgCwOYicvEf1T06i9zQBvyeDgmsmAjFmspxb1wCLpaRy2AxutBHFQJH
pUOlmsrfwMWQSfTVfKUPCTOGn3+DRI6uGcB1XFXV/2BR5qajoO1g9AdzdOGWldz6DWn/7e2nVL03
D4gFHvmWNXSHTEvPdoWVTaIlC5bOS0JAxO1oYvfxN7PpCF/J9KVMAoLXctH9C2MSBT8v10oaUV1U
TyqPa+eFhjS373QfO/253RPenskdf6fI/X881hVq4kva1nWG13Gq/r0M1UKM+661/lEgYGToCaoU
iSHgWnG9NAiAxU36U91f1P9x3qAjMQAEP/AsfysBn4oWPXjytDnhZizagl6SCd++30BSXZDQASv6
Bp/EhcKbejZv3yNpGtAhMfX5MBvmB+p+YdcpDeSDdNfEfGaMfCvp0T3L5P/wFVTCkPkkM7qhh2Zi
+k811+V7kK5+4UrBpMSAeRm6TS7oSDUBB4NS5s4raT/SPpp6NJ7ukRk2DsYXZJfywXgtcnpygarN
f+XXVXXRfpCTQn+ZeMkQ9K/nvCbcHUFHibFloNeZyw0u0yg+f8LEaE3LlpE35cvgFb1xtt4MtAbs
Gb+/AbJg0nmFaeZMi3ERXAHK1MVoSvZAbE4ICxvCHjS9fioYYvzzdK9UEodIwQ7PVBJ49odCRESa
1crJirTWAtu/xYpNh809pwY3C18kvLW31Wz9h5nGh4fjsfUJ6nUzECw/FDTjUkoU1xoMTyg9dtvm
jn2FlxUN1O+nsCVZmjCGuuMGSvcw+q+M8QOjHeAs7MlFM6I6CvIh+unCHqfPSm/fA3VEJEGcQhGD
jz5rfC+7T9RhkYlqcZzCRhFQKqhbXzAgiAh+7At9ejUFPWQfyXVbcHr+l4lMML5xBENxAw7LKnjZ
NA+vpSm6tdS1X80oinxa+2kS330WSSOYBWg3IHMUq/AiZPw/WHF0KzcRyqyde3PDogHDmQCs9tcm
uRNdg9MK7cBVXbGbH0523AfFbFd3RHmQ4rreMggZkNLEvfKOiSRYtbvZ4HX0T3ev346HnfYQpq2g
/RHi6CzLt8qenAHxZW/XtOdWicg+dsNNdrf7Nk1iurhMHgMO4Nmc6DjuG1CtOUVoCAQ4RcXAUm6C
RVJIvY/OHDBL3EIqZX1wy/j3iiswzBlb5qeSlkUMyS77rF/wTyPNeKW3mkvSiCkUnzXOnTUQAIL8
thaCs1EhXkjaBzjrSu/0Cye3qHwvWiKcij0u1O5L0T/F//DsChfy9rkesGWaDjfUCi2ASMf8UKg2
w/0HyehQAbRSJxA9UbcxeHVwMFAVvZMMB9Sjw8MOKPUMzEZeod5ktbo0KNJEIP4D3AAExWYsigdd
JlYs4zMsYrcq+l0WTy2sxpaPdbGnRCfozH09LqQwROhwn1RfpR6hf8hRzz5bgGmZpmzFnh4dyDYx
aQeGzGeHjcRTJCmYWrUTMsyqC5weGxxQkuUL3RrlmhTFM/ESzL3e7KePYrGROk9LRkoDiCtiaonL
f4YWBuNO5JlqJ12nAgrz6y3B0lC9IqEO6eATeM97Us/vKdmAOAFfLm7TOxBMilMmH+LKOMyEa02a
mZAcZrG38czSJOXmb1MzaH3YibVMDUP8w+8YplH0Awx+aLXzR8lM9HRylV0jHyzaiNpMYBXzuwhD
HiGcM/In4eRBEEkk+Yj70vEHP312bBKPE0bCkHATD7rLcz+4rViwQi0XnVvnBsWEZa0Mjj26k26g
rCbiIhhyNnjQ88KPKWRhacxwSP9A2AEFsDQgyicY76xKVtaughKxUDw57Gk5t7MjSizJTSEeXAy+
28MiV3MfX7fYm92ztSFvR8/6yvyB/x3ur80dLM3gdB4/Oy+j7bmekqK8CJdPpOGokqQq5xNYom31
+Xgdnrs5/IAyc5CaMNcatMbPz8zSbUQyxPlDUohvpQpS4btJcoDynw/H2fpsRkIG6t0KqAYnGTLY
DHMIuiAZowwuDaIJFbbByf/B2lAPRd5BtL21YzM7zs3ee4zv+asO523wVLyPIa3+QxS2raAKVLPE
PrTUBzQXx8oPslNgOTi777y3uextcphH2fCWZ/qIIA05zVx5hLNYkq1fLvQZnLNqtP2EAdIArlXQ
F9Bg6PePlDfPcUIH88q/EjyDVJCjlgSaVVAF6aMF2NCP6+z3Sc6Kg2YHekMhA0wklhwQffdKJZrW
xgA63mecMDsf8125iBlDabPCIibg2SWEWnc5yPRh/7M2UuCv2sqbCAgtAqxmP8lRVYZ6ckLO+0gw
xDaQ8DqaTNSeQS5ESAH5qD24Wnc2Vc3ApagdZylIsOfeOgXT6FaonktIL3NVYx/bQrIsgClCit7L
c1HF93ZhV8u8WcPfcXoXwabc3ReGu/yq+oBbeKqdMoQbf8fOvPCN44iYXimW1LMmpoi7ACQP1uqt
OgX3GdckljrzopgSBJ3NBUcbDolaLnCa60oP2UpdhfA0RnUXCWEW4zxlvx6BTIYUAq+0Y0WxABYH
aGTgyah8u71IYT6oVx219redKw4X3JHOovlsQdxqiha4I4AtIgbmmigvHvCHtrk31gUYD7kKrAnM
VkfpmgIBkvRpPAWVeRNhhfvMpd91GDBkZ/zHIGKYJRAKoOPsBqIq1WcDAcdGqrMPz7XRBQeZMWc1
nLABXIfB78Ro4WNyqPZLo2OHdfEaghjGNUTfoJ8Pwgl8nU2UDTOU4fAtfXipLSEB6zjmevnBlmtA
1xFVZc80RWebWJ/5/NzEzTrVzS8UO4XReTo4o/S2JCVduS2o07yVZtNjcG/k7qPb5AIs6UZJZZSu
lO5BCgz2XyVc9nq0ag/uLZyIRiWFguhilHknq1QvvGfqaI/8+6PvSVwk+8dvin9B5j3zfny7sbW4
K8qJbNkl+vumloCSkKoce+jJ+8p6OKXv6JOejjZjjcNhsvmvt4gCCUlIbwTF5HXiHtREY/5lIs1W
3RR8SPq3qEO2Hq1tqkp1sDWl3tF5zFa977dSAJQqC74qgQyTtCGbP63iD+BOfxllGfrwlx7ytken
oYAUBgk6SdxgYLlGxsNr5qTeorYNhJelYbO7qeF1Ev8fYGpRYeP3sgaQzTz3EJjuqiopa8hKJzgI
u4/BQbGIV4ZMeFBAzHOcwEKM4UlgqXQ3r/2Uu7yTOYoEUuVn8rES1YD7CXGK/39pTzc5IMEzoR5n
Ysm42ya4u6A5slj4inIW5w/5GeRELM9RESTNKdNTYnmfiqVNfnJ1M3zd139vA2tTiKlwViyPvEIi
bxMPomiGogq+VFfmTZbWlYPBaxtGC51fkE0hedv4bn5hWRA5ajdHca4Gx2hS4KS+uhjxPZgk1iZU
ZFALU6OmTVC0Q/63ASF2AJGUmtyImIU9/AgmP+Gcr2NP2pMJ2WmEdHDX8ONeiXP/oc2CThhfheP2
3Rixpa7xuXIw5RAnlUZGHDvfj1hLc2TqAuUa3LJn84IuCGs47RGIfghiGHx7xLnIaCCsAx3NxRLw
zbAf86xDPMkwVBCI04APXKC/5/7tgOocu4nnx17R0Lf5D/NJMGzJeop7bVrsAyrmD+9SKSZLN5xp
hfVv2H5tDuD3LnCZu91+u9n+Gba/XteTBShqGhL0INXNwC6WquAJe587CIoQrT9p2+ripmMZAtTR
WYkdOi0TP8J+NM88RNO68zmrj3GV5HqI/cGAudrp6fjG2f+4H74ixkjxFvBbsr4BQLCVT9CVjQGf
xfSrtWwAEhd0CGKGEeYPVeciwMbALByqAoygWNsZPSokSckG4HIUX3O1UlvpQNRWg02HcU0IUB0u
UP8ioHD5YWnmxSJRLw59Hod+3p8/eU8ROSUud/eDAc7m5vl8Yx3ZHy1Dv1ACbvxLp68T2WJcqVqg
i/qhFXdOID1bbNvzIAGCCGBgxqM3kpCimfr0j5JZc4A9g0h/zz7ttO2rC3j2LncAl5ff+tAu+p7i
B5hQAEScEYK5sR57cglgUejN4rRw5i5dWXu9T5crCb8g7ME3cj65DjdlR844u3DQ4g2Rt6I3EyIt
6pDznv34LuIMrI3AeZYgSGBbgGu7+iXcIN2JalVTSJvFMFsduAjqyuK9zu9wrLz8Kb5WZpO3E8vx
knu5lW9vAd4fBvZgQTIU1OsCW3KdrGg1k+qiVY8d9woLxhfBPx7+QCgV3U9WDuj5E5bKDcZRchdG
nsj5xl113551CXtPaI9qp+yj/LsK7yoCqRNvu0V6+wLuUxJ+h/tXfteDUItzAVkyX88ECef5fx5a
UtrT3Y05PDpm9LJk0e5hMbGyQ3X5RfkR/tOREoGC97dUXUbUG1CfRJhC2qBXUj7fva6Ei8m8t2W0
jET7+MQ7OPFl9C45Bgwvf6hXRAcgXgZgn2NBBpaEemp4BzCOcyEyPwkVbHmQwPYF3L1UaSxf+fvC
w6ORnxIzL0WAek8aLyk0Lcn4AXiPIcAMhAmiQow7RVBGMbTmnq2j3OAGx0f5ZnldjhJvvk6LZsQ2
lNlggMasxhYDx4nrZnzPo7rii901iKaMT37KukkMVOjocfsOY1hdR9yr5nIEZImK671ynhB90D0H
TBMAVkq/fVrdwMlFGphpR7ZyThZ7bupFmOUWEJPbuOPSuDUWNDoDEMqkyMzEvRiwDVNtQ+qlD2Lv
+SLRKnZY59h4pjLeLRiqeHPDOx7zkL+2IfDDCH8dkUdk8Z4NwoBxPdrV08AXUcQgSgWnWCf6zNfR
kqj3+Pl+6aJbo/QhjJQWWSfzdKR/mceZMKEsEBEjdC34O6HuJ9Dz32o+kvk4ELLnTZlpq41TUALn
6jzdefnMIhZQo0/Iu5ofZPK+MR4YzvfBQOA32NwBTiH2pPVJTVmMOeog4Eq+L5W3Kx+SiH4BH05h
iAtpE+9HeIyvnBUHNslGbartcMMc1M0fJuxMwPNMK0khyjuptAFx0Ea1SbhqyBqb5tkM85Gpwk/g
LXIovTuDDKv/N4fsK8tMic+2bkS5uugobm24MMUHDG8fxWomwo+YpEOAwLmaRTjDCB3CHLKgtSRD
Oce5yIbtW/3I83QlQEnL7IaFIhAlLKdbai64HZRgyqGxB5Hm0PdYyKIZ9RErjtxjtT9n62dWdC6/
+ZSfH1ZgQh5hdPg87tnPEFS+isZ/rzyHmRrrScu8LFQ/Y/CqAzrOyQE313tCXpF3OciGANrxhMJ9
g9QQYW5MDjWeQD0Z3F0/1aV0E5dmEqToqrOlkEgNid7YbT5CFd4g2cQiTlaVJZi1ishpTg6rf2U6
XGn2VIgWYS6e2iJxUz0TC1ImaPlDGGTfxUXjJTBRYbRO0NIgooDbCKURuYeYbEAHqsWPeuL2rjJW
SkIcGFZC/fgUO4xlA6BVE4YITED3DnE58RXoabN7BI1KglsA9WU9SJ8rMvl2VRTKQ7I5DVqC7aFN
5ru5fglahobtCspYjX1vdtX2dmhsJ/STaTwI4fnv1MjTV/TUSAM/aJ3oNZqP20Wm6quJnfBoNA3W
chku6c5a6trS1sXVZfQQtJb0OINXZWOb33BHbWkXPibJ3fkVc4sAY6LBQFZJkhKZaKYYLb29OS9i
uxhXIKjQyUWWbcS0ykbfPlYHqsCyjQI8j+kXyz0TmiNjhpJNxohCqiqEEmBv5Ko0kvb4cLLEaFLt
pRbzGa/sfJsLWnI+2C1a0QZ6DIm+lVXD/7/F9UJNyKlZCHRA+DoO+f1NzfvfNgsI9ZOYcyszKRF9
STJgn+5H6ZedwGvAJmMizXvIX5EOxqo/Yz77h35GvCRo7nVrYjQrJWWtlF+nlRDDSs+ERhrI17qa
6SQOUJ4KBLUb85nWVuQtwAHTEAoNT9Yo6T0sDD165+EimE35X9JZwIvj1TQ0iyyBt8LhuAE4EOzm
aciCsqzOQHiTR3Ft9oNpnNEZr6c5Kl7Xg9F5wmVijOUTCoydKKad9Gj6de+X24XX1aT4/SK07DT5
m2T3lS2AplylgN4L2WDq+ucKBUrM4+Bf6zu+4p1vCnHa70e1swuhW7Zq750Oa7f5z5fqsyXZbtqs
k478RCbBlA7ube2zBllPsrKAb31kO6t23km5Qrr67CgThz3PhbmBTEgbOLmGUu/LMyLy8OMScjVl
NFCvWmftta8kNp2uCHBNuFTn2jrSXCeWOQuN4VnzOmtCnIEK4Re7GKZMRKaQQO2nHfYJO+aTOWH6
vTrBtJ7oAqpg4YoUzpkAidoGACwmN+IBotrFDbk9jAe4eh4HiWnU+lFdgE3DjymSxEE/kPp0bRac
v+0k/EpSEHzMNVsJGUsDbKIJ7DixNNArsDm81yQMucaYEAa5K/kGN9fDWCu/i739ycX0K5KIf3wT
2iMipXEI/jNaIpoY4BozN4QV1thjm3uVSWSCW3tPmUOmgKkT2ZcgoXEsSA+uwI3Rq9DFYU5oPdSH
5ujYpXslhyHfyBxa137ikwR4DElxUgVDHNV4KYCM1sMT78HGjQVxEBQxt1aHsEMchYQ9e1qc7Kb1
Tbn96KLk8SaTs/BpK4vUd/ZWXYwAidL4ftmhMS6oj3zEnVahD4DRnTzGUuNXCLLjNP0jk9u+du8L
Pn+OjvUjNA6Z+BmEK66xesYVQ7T4Wn39RveYYF8gY1YiO5X4xeTp38yl/c9L/htmgvMVgr1SI5mY
KC7nw/suugTZ+bOeOVYOb7Ce5ztMnWPWKQ7wfTztZDoFXOzOLijMbqv6Jh+R2O3lZr/NNZhFMjoT
IJp08OlykP1COgCsHZVhtk+rL90S3VTAT04o2NryO64SW/ykUFxAAFI3Se8q37u/gyelkU1xlO/l
Bmtc6b9/GRqfJ/dM3NFOhvrlv7bGTrOEunKDbpi0XVEgatFNz3VyXJR0hPDPtVKupjdYNoYbSQd1
++WUR/pqCu0kbX9F36T7rDwUjU+NYgTCt+ihrLlEWJAScWCqnY3+MNN0EoH/bMz4cFYXR9wPY9T5
198QgbI1FE1qqcmOi9jakkJ6qd1Hi2PlPCrPUuCe97Vy/Q46JNp85v7atFpMxq7OhkW3VZzY43Hz
hoHBMdYualQ1pD52dOul/FIEWdaJ2IEJQrBH040qBtaJwEjRlVj3iOCb+JHBi+OONU0CSwbuWDdf
PxGrCc04KfioHqP9cQjo4KIeRANBAzIDCarjmMvV1xXjlAtTFOosDiX5ARgZCIvatcb6t7oVNpO+
EtX4+oWLxLNJDp5wl9XCHf00dp3haWkKOKgGMUOvcA/PDdyNImkpjMHPGB/eNDYu8TLWzuE4dFZP
lLTGTOPxKYxsijIm6y+ric0m7a6f6FU86/v26osGsO6pNynVi2GuqdTBgyGUkKczFHMhozYIuI0Z
T5Vzf0noTPvVyuwUkt5FfWOW5rE/frUHic/cI3671jbdTNwTh2a/Hc9ohq07t1wNtt2XaqEp7yoZ
si9s0vB6Zku3ZfUSFx9c82SikTjGjBpWeftrZqkssAfK40jy/R2ruLMayhc7Jq0m3hcNNTKy7LRr
r2nsOE1ci9PFtb+BQTnnNbq37Daz6ZQoDa06sv0603Ymmral+O9ndBulFtP/ba3aLBhAAlbRvXlv
rqJcr0BPh/wAJFgM4ftrL99+j+HtUl2SC6nsXrckhTdwLXBSj40ryOJHpTAqvy7ArAG8Oz6Cl2u6
ck8F6y4v3rFluDBA1g+NO2vPurqHckZfhXXwqEyuLJKMRm5iogwVcJFtnpMUYxVYMqiEzs80GZMw
L/XTuAF1DoAmMsFqRXPAHO2sYQyRo383S+8gdyA7qItYs1Qv1dt+ybH3suyjaXihtTlqtgg/FJpF
YrP/5Q/yZBgWjfiCn2CZOli9YFL4ZDcnLhWO2FaWvL6elsSaqF227u8vCKsomrtva5qf9SkfRY7C
ruqKTBz5Zs3xZeDvc7RqlDMkMbyyNpH0E7oNdlSy+5G/tWC/Y83dmoQIhpAxYENiUiNs0Ef76EJd
iePwKAwXNAOnrngDnK1DZTc2j6cMMIWMVS9dDg/rrtTDTalWfmfWqD+VqZ4j3do7rUI8UAcXVghz
wqyjS3F7phH54yxvuo9/CRGW7Icer57lBsOe+PG5LmmxSqbrX7jZ20mJ0PYSv8X/be0lDQgHm4+r
e+tKkAh0YbNl2qrTy3l314nSbiEUXS8A5RPmYlK54dAIT8HDDf4e4X2SGq5HpVQjS+CSV/Qlz9iZ
rZr5I+R6DAhyJBdUkMye0UP5O92+R66HJoqS2zn6/c7Xz+RXYWfyYOwYSLJLTj2aBbL+mIZDfVSb
duHk6QU++a1NmiWam053TYsepq6rABbQT8TowCIbYvAfoPRvUDfw/hM/W5qf1tVUi44fSKt4ZPEq
MQkNgCeQMFBxMyZKNVIN27v+IpLj13gR3h9NNetSI/0CV8I7AyiJFzyZ6pnsMXjJLRNmwlJHf0JD
rmH3VqaWruKBG3QMOUziccArsclCqwajlYbKlka8m9SJYHlWJk6uPVp1E8WaeJvZAdSYJFZqis9Y
nCQjuDnWATNBqBtJUrUR3SnI9oqjQ/CkxVhCVlUfbPV1r/8iHaRIxS1YICuANhV74rlN8pMnAgOC
DfbtjgNofsIbSNHm7VVAv4JJ7PBA5ZkDK+bhVV9SVSb31FykWUPBEIw37bbrnDw0BZGQRGom99/o
N6IfZLlyztTyIE/JK96/IRYH5dlWISo5l349Z4Bcwb2xfdXB9SuSL8LpHRl9H6rqTrkLtK+uPWE3
n153I9sHuHOs/QNhOT5ix1BntVqT+JkU/6hPe2gnEld2A/VA3aJbQzf8kxUUd8Cs5XViiwad5yKL
p964v/vo5p3q/VXbgm6xeprH0GogtkmuRVRrE4iNhpdiD3WM/bGSDXO7OjTB9ITDsqwMGImkKXux
ImHsXqNuVFO0wpakxXM3c65lsBwkGLvRJjzRgylNziBXDI4t1xzJu6aLpIyvKD+u2BUyQPuAmkdN
sPYxyIz2cFFzYAp8g4xysxClqMRHpxF4hsyHeYsks+P/G7I83pRb8n8zPuQISUaZafG7zALiRMSs
fMoHJDxET8Dn4ICImnghpq3P2ZNDbQqdkFOQHbj6UBqltYHpKGFJe+A4IpU5R5wexd/71A5oyglc
GEBZsXum8lyIUuxecqP6gOdGlNJwVSdc+e+b2Bn2kvwLyxn5E2qIEMyCdJGMivmUMmiLFQCzVbie
pLsFihw0sWKH44TaihNn06Uj1d0VVVcRQ4IxINvl3qdzoXuyE7PVAuCq9rHyqAmidOdLlRdpg+Rd
zVVlaLqUHLGJOA9ZNNSyS5HYArHoe3N0XB8Bg4SKQpHJ/Gyrm06GbGaLhNCms59xdRrXie3ZzP8l
V81K8L0KZYio0626lzFzoglMJfSvdjihDAOSgVwwQPt4WAhyoGIQDxBhK8mldHibvDII9ZFTamZb
jbEQt+TScz65iHSsE5fVb8PgALZt2a9NAGyDipf3/duWk5VtbqML8LMLr5pglGG4ZXTxIMkn2rZJ
0CIQ2BhwxW8RyHQSmlaOlDCruW31QVIMJbQwswrun+fPP6jNveIi+iVv8Hb4Lm9rF9Ddw5dlMO3t
u8fiOzCJ7qbU2Gyrv3noTqfdx/GBdkWYQeO3t20fpk0erXfhLdVMPSqHfg4RoGmliDEDgtPZ/h9R
Z9qdKNst4V/kWqKI+FUUERxwNvniSkwijigiKr/+vQr6Oadp7SRtHOAe9q5dVduCJZ4Em8Gp2raf
zuGKT8ETGAB60yVsEYrXBzY6TCo9/n5t/J68ByTZI067LbJgu7vfob599h99aS7f0PY1OPgsjAd9
sC9p5USiFv1Y4qDrRLS5YycdcuvVPNOrFYco1jCTXXN1LIR4R5cD7SjlT4nbLkNxb1Uwv9Ivir4a
dI4RnrAJqQaJ93GmYx/y/aK1IRJkjszTpS7dJI6EnyZ9Wc1K2w7Ff9co1wT+l+LLJ6D09BIJ6+jD
klBzWPU8hrNdgJylIQNOTBiIlP0TBYQS6gKslpMKMhGHJpMOxqgfr6Fz9h5gzwlyExGsUsQNpcSh
iuRBR9WtTKJ78U2rZ/xV3XNfFNkn4pWna8+kU8mdrHvFSecrQ9XSAHs59iufyCf8I7fzwCJ8fsGd
0Uqr224uAQUMWz9F5Uihm0q15k2L9yR/H82YxqS6faKLOywfvBSkXgLvul8+t0gYD9fo3daI8Pac
JK2pmkaii23clqMw/vBdH9VH4jDueo1uHc8TQPJm1+oYKPCk89fXohHpaDno8ejqTDhe618DpQRm
32Qpg+ucBEkQQfAc6icNQhOywhH1VAKObvVDL9B0cl4oWm2geLFogbTrprcl5o3wHkHLutjlnM7p
W63/0ff6SfyrGuERqE0UBJYRkaJYdLgp/tfitGPpUSdI0HFH1iI6KQkNKRvFoYv06qobsYjrujqi
MGvAay0kH4d6sSi0GAZEXtQkjPMT8iipV3Q8BzVX2mypqEumux1IDCH5g/Sc6WJzh19eDWpB1LUY
h91zBFGjxve14IHTBnJQzZJT91DInxJo0hKsXhGo60CMDGIt7ojYI4/VaaGwTwL3DWhDHjbmipcf
nPzhtfOeXjupG4NclP6LtUltcu/an4JgL0DBpOOOhUVBK2rH+J561V4FtKi8JR2LWMp2lj9oNoVk
XDvVEU/F0+Wzy1ZPrNtmofgx3XWa2Dl45udmkbq2+u0qtJST1w81r4JrDV1VK4Uo+GC/oAsgD93T
6D5PJ2f3+ZMvqt4FcQg0yjsC82b4DOI7yoyq7Rpm5xkcGp1K+I47dTJ5Gg5H7hVVYqV98elJ6FZM
933vFiveqdtY1sHdahOrRc0iH2HSYaTy6PTPVGb2NIs8jOkhVRQDpwfejmc2nOa1a4dUHGPQ0Moo
CRoYa41sNukndglmp4ZvLzx61s6d2dnsu1bNOVJ+PblZJTwgsHosqrMaaSmmWCy4DNZ7O5luzs4T
VbHpJb2q3T5WO6aBd8R+/ISlHrWNxa1vu9dRilQRSTHKY0ROx/mpMr0MN9gV/EIHskFJevWfnB39
2Y4mDQL1fF1lflM1CLKn14TiBk+ORDKvOCQslSk0SbY122Xdu80qowyF+U/6cK2fB3veDlLyDsmb
+cMyxoy8eilTNfVQvgHIdNO4Y35cV0QLCzPcLerT+kjzA/D3RYQgJg20lZwFZfBwFagMCFSmU0JC
hXAAMCD24Ec3R6XU6fSMJQ/znaX4uqqG1fFh+Vy/19FXPKg0KM3d3T3rNROZAv95cVucP5+LZHab
VIcNIM/GgFacOCRH62idzOLJdab7w/awTT6sr+Qn+qisn18PjvMU/8pTeKcd56svmunNry3un63v
9++T0bTonyf11fEz/45/z7/H3/Q7/d79mh+X78uqWKOuXhIcxayrtisjlZqRsLDOmx3ph/esjQ1Y
YWe4YS2kHaZbQ+4Ud2zvNbyN62b7Nr7Nnkf6YY1bj84OCvXQDHTLhpan49WzPbHX36wf/60nWoIT
wtKke0cmWUfiKN1fDeOJnNZ6CAOQk9/Cy/Q232xhn6Wn9h0Aj3ZgxFU0xKyN9d60FO97CWW++q6d
eI3RJbgg9pK0d19E8hQffSPA8wrirnxdTCxZtDFV4f1a6xa+E9lXBUOJBr4no+fg0T94B9Ts9/5h
FI2IIeAN7efJMl3KQOE0Oo0eg8sIF4bu+cN0nwRz2mVq/YQBZXHPrGFN3g9frITT5tQMtVUeeYta
0mUHk1C23fGGdZidfT/3o0LxeV1el3qh4zya7sMDt83Y8HP/lTBInm76l/5JhqboHcRUa7yXr2hs
VDSIJW2gaMlUhtIoXDRH9XwfonwGlgqrobbo07fFSJcla8I4T8/FpqR6h9oAq7B56wmQA94ifVIE
IHt3rD7/LF9do3R/wwv6MdoHN/89vI4fC/QOs2i8Ce3QClsji1jdDIsL4GXs0hI7Ct7azVuT1mQz
PtCy8oC8NeKoDKPReVCH+qj8RDGCDkUHB6u9IxKv9ZLasHlqH+x18y83vHed7WURd6BzoZ1Sv1B6
E+I1pkmnygknYiWgj21weHD3E2N1XzzIAq8zecQ2aBs1e+8czR+9beM7X8W/2apVXCEzJFNQoVgF
XsOTtfgVW3DR3FUeNgG/xGG9oTM/c41RxiJ1FYwXI9Qlhkjal5vTMnpEK+9dj3UoJ/SYpj0sWsz2
s+JY+HUER9cGk6PCSqRnzjaxJwkg6gW/5lWDB9E6IF3n+vmkVHoMs192Sf63AtLGends76Gdd56G
k9hd8x4kT2f/jXW+7VhHv2K0q+T+Ta9S724AESiHNJwLzjdeUnNvKD1Nz9x0+G5pEzY8KPRuHMA9
4+KlrU5M3e8TO5V1dX3rX2AhIevrpcc2bzyngOjv8JnwM1zgeudxfHCNG14XKBfhc44339ate/FP
/sVvxE6thmlyx/hKIEEQ/SMQqXkXn23cbvQuJPKry4LPb6ajBpW4u5M/vVpgpm0+4IayxvwRmO9O
XG0/zP4sJQVyqvX2Zn4g4Tk4eY2JbwSNUWyGt4ajiD3cxW7rqz6pR07S7FxwiWpVnMv41musDC+J
6ASMoqAe1Ff11SvpNe+wosVEkoUtINslFIlJQB50jKW5fM3v08f0fG5rZNPUbXaZGav9Z766LbBq
Yj9ZHOw2KTkzivZhbmsF2KVnp51Ygl0LL2LwUDUWhzHwEbmiSLPXbvrSB2SBxexoTBsjEOEePI2k
3VzE67tbGdpjTYXNOO7fimW1Dk2DgJawtjlJizC5jMG0XpJkfjV7VQi6VbfGuoXNS4Wlq6LhZmKy
ESF7l4oaUajk8+Ye6XzOodhLArMy5CB0s7dlTqb8FgkR3FQGf6WbrMyPh8k2pIQUIKPFWnUKbhBP
tELvAF38mM0t3ESdqumkmzh4xLb3BK+KmHUigiiW5AmWmU9I7CTe3qnCvDj8XTy45O7dNVkqV9uo
vYXBfIS3kfkPF+8ltOhp1x4r8RbFnay/1bvSEQnmpa8PQO2HhkgbJK36MOiD0ce6Ol+3vrLzaIqt
UAywQoTSafjm+EE2DrzNq0D6bDmhYv9eH01qIDfeXX/HvNWiW+8ZJIaop6crrAkwyVmznRu+Ugql
KsImnv9sCThh6wORRfcYaueLvErP4j4dPWYM8OyX3ZXf75znUvWJsc3+JLYH6ZhqqTHFWpakbly4
kaaB0Ax2iiAp1hGZjCng1upX43h14VDDwinxIzUCVsqsZ5ZWWogDNfgw8thFnyQyjV5tK/H2uS+D
I07dV9WVTRDmAOy2pZr8uYHO1gJmbWvQaoUUanRln0Tu398PDu/2flAd66gPbVT/ymHKT6Dyxot3
vFvUPux5Pq0PM3Kv9I24UVUMA/MAkjG27mW0PCxz/m/fjwc5OZU05WeMHww4RbI8MP601Sp1eA7q
CNWpYxY5sxi3cn6QxwW+3HjJmC7Rhbvh89ZBNk6j5Cv50pkRt7zaMbihU3f/Oytybr1xi5bK8DLn
TJvPB3rLMlLRMKn0Ik9XTZLbZ//dx0MjkEtEfVGdZxNZNOXDM2mLOOu8vjPikuFSIsqlUD4Ak/GR
2S2y3OaDBQH5w2v1IiJHPaCj/n3E4BO9ADf5cMPikiilIA+VvnnWv/eotFapFNN53SyueN1HbBH3
haCc+4avJFcwlD5SieTV+tY8U7hKMabIro3J3VWeWu6a2jmfHML4HsgCMIwpwotWF7c+ZrM4o3pP
CSJI1kXoqHRDlLhBgkPpj0hZnTvMdJ1ClqY7z1ymgeWeXCZ7RUJH4rZZKSyTe4Z8MBJ/E7QoIFTY
XGzvRIj3/Hn+XOnhy7eWd/XL22NsDHXkw8SvgYMGVkCwOL5MLpPTRCO6zOCZj73HFpOJgWSN50Fl
aOBroQy92RsQKg8rQ7Az3Fm3R0aWUZyw2yDuyzLjPriDpC0P02x5mp6m9/ljLnOPbGS7dZAYGRXF
bv4L8oJrEvZhCZDjYRrPT9PLNA7x0+DqK5rFoq17w2MidrWv1YJkWA2uw/34gt3BYSiDtQZK/A0W
UViecDywc2qiFzYw6284cLECathBEy81Sc1TDoE/CeJJwB/37SHIrvSvvWqR9EqRfvJLqEBW12fH
JZrJGFcaca9AO8kZfCcFKjDBD/D6Ca15PrIGz3Dj4VuwH6T+i9FQne261gF4Ji4gmg0RnmyP4a+N
X5LIRDOYZmE0i2ZEeL8qBWuBF9aZUUnUPD3kDuUqyi3EM0JEDP8+0Gaj7UbuTZpBmpkxYBax/W6b
/5reyXeONefkZ8M6gyC4+KhCcYuzg8R/gIyBjw2aPueZiO/O/S48zsF8pkfWropvuyfPds1BrmEx
uY3j8Z4FdFwNDr5OeTWI/OMF3TaniqSRJBEsYEW8gEOMyyyeJ6OKn4zegwsX+zbPl7c5G+I57Tb+
9h96bksQG78rh7ZSVfJEUIIZl/zJmhSk5WDAdd2PdVRXh8/qqrZKF1iHIRwpfRvk92KwAylTL8fp
kbDytshXr9XmQxlU8n39FrAsWVeNlPiFrYoi6uuq1SUantYPwPTJN5ju/vf6XZ+KIl9O7hKRag3f
ZII3GiR8pX/JX3Vb3WZ/0UjB8n2gZVLD0hzIWEboB9ky5hw1LwexvaDyBhvxs172KccUwMl7WGWT
YRhrvGe9GNc5WXlUvciPfAZr8ODW7NchvDNyGc9DYsXyr027sGZoj1phM+TG+RlXwv2YocrZT3oA
Nu3Ehz3AiD4EO95Wc9nAAk2zpZwx586VUS71yg7bEuBLbVTazbUhvohrBAGWPifapexts1eZyD8j
66bHlbUfmD/xY7Jv9U55l1Tvih+lb1QpSR1+muuYPbU+OZ+85tbAeePhNE/O/dKjKr1nZTTaWbVz
ebo5Vwkbz51v9/fwHGwqJQUZsyhkqAeFykOkCd4bIeZt56i4Vl+pmn/rydv+UpAD6jTAePSuOMue
IfKb3Vpxy+a14qsrPxW1Xya3pFyeJG8RM1cpnwA/xU1VVnDdnuF73DhSaCe7LbcmSiRUNsKM6ABq
Gf/QbGnfowiwlWCegMWaZQ6mPBRT0Ff8VhBdkNtQISK96cJF4e++zUoe/KK9YPevJR4LYg7i/G7X
346BtxejiJLA3zmi2k+pH3Ghydrw2aLmSe+luT1jsEEMvmIcAK9rM17vgVkRVjTc83Izac4u8Yf9
7t5htN47x7xNbtHidFNNvMK6eDomYg5jXO2ZQ8qhwyNMSmvTzUC5Hn/GYWBN1IT1RH0PGjfHszh4
9GcVNrVup3UCVmZT0xerVSQldWtNkQPmnXReShSvfRvawGmuWvzt695wq6Q56TSLOqf5bnqa015i
avsSXWzosFNW9VXXvw42Q3nzngZ480IUpOvQv2rjiXdVEgQ2PcsXhaFBVbrlNoiGLiBgSp738H0Z
OmHFMRWaseKqOqCj1gdRYPuNt0SyCoqtgTmPVo+P8kdp5zq4DMyJMX7C6JzAKx3bww2HqpwxCSw8
ssx9srV2G3CZRLSSAEO8KegUWfu+PNMdTZzwBgmJ0WnQjur4rwnDi15W2XizVI8GyqAN91vOzPI9
UCESEQArjyANYA+s3s7rKtE4u+YWP1zqBLh5o0pWJIJuhHtBTGAk+2H1Cf68H+pDlgC0aMaZqxpx
1E/cN2odeFhc7rQDf8zNOJlHunA0HwWB8+1cBg//mEDzPVFl3gwvg91IjWj0oVQRV3eZP2Zma99u
Ml4Rq56dBwQrmkuQba7jL6kyWm1E29AoRKxD+skVtylIizZSd+8QR+A4LSVHUUG6kMeorFyUJBRY
YSoBbKHimFDtC7mG/C9eUwVJJegPzknZmnQYCUsO2UI8WpW4L8WYeHNtbn+3P42Qyx4ibq0nkol6
5tapl2dQr8vLxMDkQp3moiScxcWAVCGAuYX8oNmpDA7olWwIxuawxuxpzVTQvvTvoK7gVZQK/6Ax
tbbPJV1klpfMyQfnC7yR61zHe3kJs36Tgdh0M3gqKY2/kn4Gg6ZGnwpNohe8Ax1lqx9Moy1GeQ3m
i44D1fOymq7RltJWWvQ8ONSFTEcUxYQzTCEeha9q6SXFQ1bZEiBtfPFt6p0zYqUL4aHESTqe8Imz
cd5HmOBcqJkLQ1OBUAdorgxwGUaqpArRErOe6oinukKTK6AUi62NIFLFn9VjC7gAUWOo4xTk1EzQ
44O78nsqi5h9Lh6OTCycXRWUXyRsJJJaSru7hfVhf2Tfm4/z7+s757j9ysRaiJdI+sKqCtIJBPYY
b5tr2zzrb7NvTRuhNapzEzu+AV1ebNESsE9caY3KA/+B4kpn7oUWgpA/374G82b42h4pj8DpyFwt
Trr2OrFvRyecVApSMUubU508US+lVBTUipQX75XcTi1rOkruh9gfT8gsbxhDp7AinwV9eYRrdgjF
MinIoq2xuj2JcAZvikUCOvzEmkCjHNcm0rqlzE54HSeneuo0bh3rM+nUepvPkmZSY61LeBuyM1PV
IWWtxcx/qUldhyjEN//NTzFZYxF/RGISIa+GarrlnrZN7wnWXB7voQA+gBCSBs26cuaJ/7f+lF9/
QbrZrZ67NtWVep9/W5A3o96uIzGuwiW8sbE92oXko04VfKtQ/FK5uWAgJv/XO/auGA4XZsOoDjAs
VYD9CLhwU2sk1YKWof1fxWtgqOydiauxYe2VJse1aXNQHeXjfLxb2p/5dv9VX1tsBrtgF2x8lpwN
QvLXoLKOfqKfyrb2d8n+tax7v9v8bY1bdNge25N4WYd/M2uOYTGmD2cP6YYLvPm0P5N1stZT59u4
2cm3l8EZ+hcz7wRlJhnQbxzq2QTjqqHNltOgunNeWeQG2Mu9wuPBqU4b8zjQUe+LjSWdIwTlYSPc
jGjxMtzwXXNen9uL69r6rMCNwOeYnRwreljtjXZMS+5GqOO8en0ci9vNu3m8UMQuSmuLggN3HcQ3
J2Odgym/867zHTkfGO3Gz3ABNzrvkRY/m5VZTCR1UBfF7dllXYKWcxpUgrv/oB8T5CoRL7U+al0W
TV8T48oIu3W1dyYsaVc8pLWRaWHULlaZlUtTi39FJqrxRKav1UdsYFRQRSFZZEvaAcAh1W3H+l1u
R9LSqJCMno0ywxkV/2vvJndnE7vpd0YZ4lhAFNqjdIhR2aDwWgvxJATxRy3DclQw70RDfHZrPYu5
8NpuPg/9vV2Qaw3Gx2tcZTBVXCjhnfP38VsimEOvReyvm6QwMgUUV87oJ4d2ecEa/SpijuC8Oq6a
81f4nMSsFzEvkSL1UncbVQojzh5G5sPqpIFj7355ZLLR249zbRdjQjsje/5muBtd4CnqDImtmPQl
nmwy756w5c5+w2vQMrY4S6zK135r3ICwRcsw5rDWdpPzikUCo6O/H+1HxeC1eodasR5pVVIfMsy9
2bM0yxVaVXDwMxaFh98Q/oAyWNy8lX3uZodFtKjMzanOA0OJUvOoNjSHFm8ZohjHldaQKRuQ4H5t
Rer0JcsIHZf+kbegPkf63zq286JaithpF0vWvVArST1X8QghPokRg2sncTdfMeVUi1eojy0mjVhf
Ip9d+3QNp6OlMTh7ZyCK5ooovCigIU8BTWagWT3IzV/SqEonW3Io1T1TVDmpyvIgCyojjRZhrRkB
nMJ5DGahbMNj8DYsA8c7rveHMKNNme1fwnh6DeuDGyLF/8YmYA3wDbQ21kOIiVyho7cLMvo4Ukab
02N0UVnFnwYpX/Z9/LU+9ovdojFVTZB9DDgRDAwjABGpyhyg9tN0xC+i0hS26Hna0gEcUySKFOe1
kxYFfLL744I6q4jDadBiVCMiWbUKPpKoB7gQoIXgL9NTpE3xFrXzIBoS9VGFZaLq0YsGMlQTIEKK
IyrNkb6u87MDirFXWEPU7P/EXUSOUuXoskhfKRVCSY08QILVodhNNP74q/pXGStYUntwEa5P8BjF
MNe6hwhHwgh9WcNKkgF6YpgSRKnzZ2t8HFXGKU7tW10zuXoostVyYKB/tmA1ntD2HTlUFtNBRGr/
4BHHp4cKoUOciYuX7HDvqfUV4EJYIcP+KItXKauDrrpMQISlYrSAIFU4a6GtEXdPhH6AfpEHuaN5
YRDTPBJHL9Yg8dkxAgaKfXlwtilbNUf74WZenxpTY/QOifY9on0OwWwyUdYBLYTrCTQOQONx8XoH
cls1nGA5w45EemyNQz0dUfeoGjIABm/wVNhaoM068gLcE24luL/pC7I/moPK3bUBtQb3wdkIsYkH
G3niFCtM7LlOuwcsW5+UCloY/An12v7Op8hj0JhKgfL8kppcavFSNW4M6NwwP06vc0K/pW7x9Dwt
m8eqLnz0sp9Xv/ZlcD3qg2NQHT6HF8TFUBk5p7oaIsgV1JZhtKx86qDI8gbetWaQZtaPtTnLJ5fA
ZjmWSlFptm4vQCWJN7FVY7yW+fNVjQT9ciFPAuun9lP5qv1YP7tFc5pSeUtXYFsriuNc3z3cuYw4
sT65dVQ2bA11y/6o9750l/6tOIeDxrA5jMEEMc73b/0GZ3bXh1mYAeY/XdF3AP8DVew1Q5Windd3
QtD3NvlLQVeSv/IzRMt8Eq9r8x4u2x+Hbwqx7DGUxJqjWwZuw9TmqDF51SdCo4rGTp0bu/lt4+wo
ST3b3COFq005RnloDp9Eji32edp/klXkW/uzOnlPMlaosflpfqbbdBv/3d5ts0E9rN1ota81WtIx
UwZRmLI6Hafx6BTeRhnE6mq7uVGrnkWdQpeFTvgQrnEux6rwEVTgP6D11CGjW3NqhHoL54DNSMcL
vid7OgJM3xrG77bN2q5cO4GC8nBag8qgilVU2JrrrTfnefiePif57BVWsabHabOPnT9uui1cWBSe
PZCTRsM7uGZzflzV5/mM8FLB8ZX8sriPEli9Fuaf7I7wjEPjI/qNfvNDp0ZviVVlfqnQ/KEdgWQZ
0KoPsENpiPrutQjJUxxPDu0MMglql+LvJm/X3gCsUS//uHmCUnW86u0qy5hu2o11nKAqD/OxQXAs
HYAiFGX4EhrkhH+FbIOcmkPa0WD5J5HlE3LRoWsH4h4Ba/1GPuasE5m0VgOgLjbL/RhqzR4HmW/u
5ERT6etMYGmNOFZ+l5LEWlNGQf4T7bqPq2NA9QEOH/0061StpdF6NQc4CVvvTvpsH54On8ek7GsE
u+/00a48UETFJNkX8jcbCniZ297RwOAGOLwNgbwOeCltPtJVurI/4oUcimgzTNURS3WUAhIgSVcg
wZUyEomE1Q69fCppDBSkKYu35J0JRq3OHk1gvWYRT5ojRgw3c4QslxvQCrGNyEtVcmCyGwKPxFXE
dMNXGSGwV6UNAAggsGINfE9qkgoWC1KsLrCm+cKtheC+sEtWaI8K+QOvWqJeRRgS0is5Vcfp8+il
LqH9KikHQjkkVQqAFALFvtJTA9eLYn9g/yZoJBwdf/6ojbE1BaO8B9zlwEWeRuP5G8w9bBDFCcfF
qHmMNyb+/wUfrDQpvgeSRSv5u3n7lUYTX/OrSgmlm+bHG8faoU5W+C6ClrRpSut1MPagfz38mN8r
Hl/vVwZ7wPRAemoNw/ekzmRQnrD7yteYRkwPYTyi6TZ9q8TixpGKpfU+fAzPPrlVD1la//97QmdF
fi26pWQXuni6dC00r8IpFCGeuw8uugqHipklBkDXhTMZsgq5C7xRSyj6k1OFctQy42wwPm8rCa7L
mDV1y9DOHjbGJcaTsmM3iaS0u+/I7qeXn33AyuPXa4hfDnOLbJNIloxBTgylrYHcug54g0iAJulI
E8sMNWuTv4rt772z13KPnrUUVNp0LZQB5Q3I5zOdN9bfSj4VJIDLdcCYtBwBzoGZKVZW6GkNG7Du
aWfmRVohaogxy5toelWgtXz87pFrvlk6eAzpj+BFvcsXYYiCyXQg5Y9URfhaMHpenGDtjHuaHAtX
kxLJ5pEsE3wyhHdAkw1kMrPmzJrYE1ocjeKRUqeCOkUHg9ovNhZMvDtVlbKuv+lbH2wIcPIx/CO8
wMiBFze2wkRZ2njK5lhZ5WZSGWs1khQKHDNUK3UN+ibChiYRpuJpVireDOEtH0HyU30wVgZWxXNg
E7f4LS8tFJpCD7WOKW+X8FCt7hW63iZGO56oa7M6MhdSYfZx/VtUHuEH4yv6BBmnlKld7FyU6E2K
fTa8IUXJBtXpyIUoDJAm46rVCtq48OYyQhUYQyc/h9AW2AeQWzJfySJgFaH6SCMIFg2akUnzU8Zb
dRAE+iqe26i4YZETyhMLYH3UAbYmKCiewcV4FbC1gLWnkNWnshOS2liPhILc/Z6j/v6E+djFH0bQ
Sd1lmJGh3nvf33vsBqchEdA/zQSuJ3gsgpbjXTXFNwMpI0p9rI1kbhTClcbciPiZH+EM8fGx6mFm
EeaEcjJP20rCvcJWagBQxVeiJfzj5J/5yPTp5CLP+fV9FwFOlyfm4BMJf6WBnowQsbpQowwQmZWy
kRJEo8hemBjG/jd4GucGJE2m1p+IM7/1Dvk8RNZSNmGhOP6mNzcgaZh1aFJcQwG1XqNol7zJBkbQ
RL77my/Z1OvQNFfgXobrCsoFTzIPcQ/FZ4c3TdEAp53ITYMptjByb2qNJEgHKUUE8GuHL7hjFSSg
NmUL+0NXd79Q6qISpCiIxwUdikGLdcAx16XXIXiOKBx4/CMNUJUvjowk/sWfRKy3xujs8AgF4cwX
3ogNmY/YCZYaP6T+iBRcTAKxIVRelxQ94vfPELYOKNIJzYuf6tTrp1RvFjuLnlx6bQaIV/6ShBEa
jqLVnB2TLZ3cjziteOmDxK60M79phMJOU2d44Mueblw31En6XrfyPveOn+ofCWuI4ZVjyhn39hqM
PAQVjj4Lr1aUj+S2UHyPh5EGgh4aYwT1/e8T8rn4pWJ08ICJokZ1GVHvQ32ux0L/gtsXhpJihTCU
i7Gpkc+JZSTLX5QhqKGIVMgeH3GklQrFgh4gUQVdCKZlJZIaLQ2exBN5d/aZ00BleHFeeZvqX/0L
nkp6wi8O0QSU2suIyJ244+Bzf2BfwdKWaunzFcAQtkQmgmT5QGeqhmStTxg+py97+0idTQXGbnT6
ocCISLDSofR6RuK+OHQtcpoK/R8OXo2A99G+E1sunwgdUugxaaV7VaX3x+jWBotqBwNt1dVVwDxR
K1wQK1HJxKE+qEGcAhaFK3rzT3KPw5SaNltRewGQi48CLTC7Yc9MuvaM1zHITikN0ioAFQoPgP2B
XAg+Ls6Z/FmtKJjhDi1JHKssxMXgeywZMLvmnhY6EvwSZpz92I8nD+qXm06+0kjlCveOwwZ6Wage
zJUj1R9lItI/8Yw2Q4+UT9Nel0lNK7OAmkqhi8koorDEFCoeFtau2mWQr2LNKTLqntp1vQOtv4ae
lHIodLbwSp8WKJyr6SPrRjRTOQ/eP+8flMAiDNHsQ/QQkUNE9BFtpuhyoEZPjRMUGbV2kc3iClc9
iI+MGVSANIaUSpDxpArRLoicDH21IH7avbqXMPoQzU0RscCa6CdHC/ugTurt8NDAs0yaPwUeZR4Z
OTl6vyJrJnUpDg3l4+Tcra/SvWsCao+gi13P/Qt0PZpprG6fTS85CwnvXzsloqBFSuYbMjvRfTSg
rjRgZwev6FA3qvMFwksQh2JpZymULlKHIg5FNLoJ19JiR9dNN/bW1xsB/JNwjdZicOF3ndI1Rf7p
sz/cX+isBZyncgxD0pcYlsJMVwbx0aIR4owgx3LiSdKf9g/j7QuFiP4ssMufYWfD+Kt5OIJ2iCSV
KxQPpuOgNAX61cNwQ4M36W6XDULGeptG3BOcFFmCeM5CdsvrL5VFnXoRXJH6R6tjE2EfnB/6mv/w
RJuRiRqy6I6mDyL3qjeG2nS7UNf5NV53k+VMHpUoK/TpMOQpeso1aSE2adGfQI0P6HeB18NMTQP+
fuwun4gopqN7C7VDbSSQRzCPdomnX5SslANJ5iwEh+ocYDHyX1+IkoFKE7mULwm9As+dp7jQ4ntJ
bksjnj0oGuKCUGUkOjifCEGSmTSSj4WQFklBhbkI1cpZetFaasUOJM2rrKIZhaUxAcAZwO1E2ZwG
Uf5jqPVXYIwW1U2/xVBkvkVsSGInYzXLPMygPNHQltqevPWlwmFn01TENCnqtJix7FgoobhJ2V8e
mgf3QkSrAn5lG4N57LKpsPHbqErCipqeIV8WZgSmCUeTM9C7VyrMS4hNDjxShlOxHav8A3zO+saD
tS3HIK76Cm8N7lWBkN73zoOIsOUrQ90OAxDaLqoqJAUu88EnE2JWVHkZKU50lG9CXuB5cRV05jc9
0tfLHBW0rgVWBqp83qnSKcJqeKVWC+VGoLUNz2Yc7TiFARtc8csAg0B7mYuvvxNYTLRxusXyYw5/
4jY6q0utLriU8Bh8uMo5KvxeipehLvd/uei3QQTd5MXkuwyhmmozmt6LNjQwHpB6Akfg1kIQZn80
Y594YMQFeXlp3inocTAd+Q3iETkBsoB0z2rsqh18TifbuP2DX9PkEUw0S1VLKnFLqdUbjGJ5sem6
CMlMOroyl3WJYcgxSSO79s9GBU232AYR+Y+yzPMSzu3QnkBNmIBHKjESSopAfK3XgS/Ncx7JL/TT
UhItMFUXRhfrRXbyRKssPw1NBy1DAkXl5KKkpzSmMDSsOHMQoUk3Gm48zel6riUXDjLJj4bf1UWN
gmOIgkJh2he8s+9trECJ7679T7tHMDj+pGvp/0UiPLDUjXzLSJ0Hc8lVldHr6HWV6uGEQKovRXq5
WD4K00NmOIscbXBYPpbVqXobVYLYW9IxZcYSMcE6lxWvXJjLuPGEpS8fDMMOLEQkiq8V+4X2Dwab
k46bwZkNc8+AU9opxBZyDJxqomCZWOpbOU4VlGoecCUU1vwvCI+OIFBNy1JgKkb+C74FKWKDKrqx
btWcCwaNJDzRfsR1phkTpRk6wuoKCZbWNdJypTOvq4A54ifBEls1mc1csZ8AWELVEQEqOl8w91CL
gO5LWLnVRXdBeAveTsNitfyB6c4Kcgp2g+gA/0pt9VqL16Q+FOHxw/gUZ0cMAmjm9LLCXnm7nWL9
1JMfO90MSrlc5he2vQo1sXIX5swaxgXSlFLJC0U/ijqPcsNttIOmkbDkZLASgTVxMIBbMYoaf+C2
ZrdCC8TueZqRG1L0H+y85/I6rznZIBtEP4fwFArgYU5u00GacfFfHVxIq85xVI5DAHpG434UL3X5
9Ba0FmgL12+9AAnGahqvCa1VhO31+5Ms49ljqSaVVfxfRJzFEsyVQzbCsqqYHcZgEWv/q/XjLKU1
meYU3CvetvtmKMf0CqszjutbDKlt3Ca32/1ga0zw3GtiTLjCJXiW9Wb+YkBGOS1C3TlryhjDelyg
Vo1uiHyYM9v9UlMkdMGcV/WvoM6hICskAsZuSzbuPGbUHbHV/f2NsOoP8SiEDsWb39KqlVi1MqxT
kz93bWNp7boG2g0gJKJdRtHbfRT07Wen2RPNTGxh2QVXeilccvRmhFKKqnOnNbkhVxZRLYWC3pjc
O+K/AiWvze1xcFlah0FOV581L3U5tY1GkJ+7eK+Y0CDpw/mVXnvQc9/odf+s8eXdhpcZo1cc3ugL
5yXPQWSuseOP66Pk1In+rEFmdcRYvtONQExA0SWkUUWeuxUPzOSnalyw517bYEkR2xGMaoDCbl43
hiLrimIv6q7VySe8/nM/yCd7qGOZr+dUB6vWQqQMaV9hRfsmIHnmbzw9Aw3kt9pg9fxh5iMOOjo5
WxkC4VLvSm+Anvmzd+5okD1ROvAY96r9bUirArp14J8fgTERS309B8bw+HTh/8LLoz02nIZp89Ru
LY0dCpEnfrdh5eLUmu1X7DaBSGH0DS7bw657tzoHMOSkfWx2MqNDj877tXdvusCqu78K5+dMVBUn
2IywaZpIGWj05jdnZyBtWh6i1ICEc2ybk9PGPxv+7u+y3f2xtvD//PiSh6crG8JpcCIeYBMRVUJQ
i4rX1gQUtiRxlLBZox3R0sPonDDDv3Uu9MRm//8wqZT7zXh4MWatfbdWdQ5Gp4Vh2GvNm255r5cb
Pym/vdbvnpH26tsbvIrlOfdE3qAmTimYjX68+ZQVPThhZynLQilBj+2lfrbUVlRugFryDmxKtNb5
wQFwuVw+nSXGdsHfn9Rw7ONQKmukawlfg7kmo5tboyzUt9nklnGHRsum09itraiDO0HCh406z4f/
HtygXo2q7jGUaPeJrEGjPRpJ4lDKG5pYaMsXVL3bNOE+su6HDOpJvfZEXujopNNAbsbPmLrSDONd
wT3WliQ+074iMsVkpE4MKab/e1ysklm7juDlV74GRYoE7RVqzxXgYIPvuPKkE6JDDe9SX11Y2iNy
7ulZz85mvpnLrkFBH/IpSqtWHy2QTCCwmMOZSvlYsTaBBvCfrEpkawzksFXkZhUWs02HuAQ8A/TL
N/uVIbzj6ctvTB7ua/LyNVuajrjmW32e0lJB7Pvkr967d+wZJv8FCV3ytD09D+s9Jci9N+sMJT3y
Uep6hLU06lMBuKjwvaRDl1gPxitSBFF8i+l38J/Z7AhZ+ziwUQNByBkbjTapLd3CXtMncUZw7jXg
rtmJlpWq0WkOG0Q5D54qN13ac7GCtL6s8A7v1rEGMSH6DJOK2QWUfxyGWKDqypzQ0iB9AMfCXyPc
/m5ZiwcD00WqiiswSwbCAK4qpu24rQO99afjKSs2jxcgBvaFhPWbBhesPOV2WPbK62VclR7ndhqy
CvFKDAO1Q8M99mtEvv739257JO/owqgPpKStaphFUi77d1wBQtxRsHJHJCvrKfYExlKpVJANCMNK
RlRSIFT7eGQ5gHnaHyS2hQhLkksD2mEE2mi2o+3/aDqzLUW1JAw/EWshiMgtk/M8540rNStBZBRR
4On7C7NPk2bXqRxKEfaO+KdgEq1/RryPOuaYQJa5BviNMGnxsgN4hgL4vWtH93W4hInr02gkgXM+
ZaxF427fK95eP5pkta0RpbxPcFX9pKd2WhFIeJ+aNP2872NEdmcDXBzTNLwDmv7erudYpv2e3dfg
8QueR4YJ2HLVH230Smz6+FfuqWgz6BGfuKTthNM8ewxp/Y3Evip0WVgBULV9R+nQnHMeuyeDuPnI
edLhd3wRCfCDauS9o8mzdEij0F446HbYl5/52Do7KfIt4mpvfq4y89f+R/qmzbgTUnux7tsHgvIZ
/iNrN/eb4LmMjjBmXQR+m15h34bUHgZKxH1+HrxTN//RSrt/xzOX+r1mcOZMDcDqQs3tY9HyHshH
Vu/aKWd1+3NbBV/64fF0QlIBuI0ekd80A/PsdOn8J0AaSTbtLnUmiZBfZThPWZY9XncYzyysArsc
xCiHCakPxrDS/WTYkZgrW0HYj2fx5VrbzqYlKUqr3ALHDZEwiNhr8GzLTxfm8Mx5xttyHwDX8Dln
IhZ2QtSYyMwX5E9lZI4QQsMpcs/9aQ6/c7dNRkk345IaoTAd5YIEhMnX3vPsc/GYTkWPMVT5FwCj
8E9wlyK+oa8hh2pej+ODBp/MLp4gke5eNb9vh31Xx4ZE66T6nW8Ve51/vtnqtuM1m5tuA7rpnVGz
qbRlXNppMsx+7qfsJwelJ5GSLTWy+QMfjMt4OdVIm/53lNt0bdA/b/O1xiq9bvf3ZTq/LeMbjrZw
neABvm/FPGWy24hgnpolg/EmrYIHCc7fvat27F1xbjQgKWip2V8qhwKIjwatTGeFKLz/QehYcZpr
dTRi931l6VnJowfvuddX0YfkV6/atXvVx+JENMYKoODHeUC2tszNkAejrrm9/wYd97FSVSN2GizQ
3RtjT8vRcx5OXiQ1Td4ji92fMsmTISByFLgQXjj//+w0d3jW+yKm1KzcZ4Y0MKb/JrYrWslxXySL
1y7bZJvPZ6x1CF8wOjB4Gi8qb1hoB6l8nEFgd+d1f53QpR6gmo0TztLyUl74SnV2q4t+atbCVfe+
dDRcov/CeAuD+edi0ZiN3kwggKn7HnQDn2wkBtxKpS+pIBnnWnwxsiHIWiXVlgh4gA3ZeAQzFpRZ
4I5idl896S02cq/0Eaz2Ttylz4OkyCISmvenEhjC/U2Cgvq2tc9H7/S46PinLuZcN22xTiN0xVQi
B7NsvkSlIoImOWToDuuI6Fz0M1C9EMMSq0+dtAoX0nMBrft/0bWEkWA+kbQP8aqJoEi0tuK97GCu
apFL9DfKjBWXScCNTxlKQShq6XSijh6BzatEW/f4qHJCwdI/XSkRVBIzA+JPq0VLJQerGe1UD+mv
RIpIeSBD5HKuUVDZEqVMPkTRw3d54oaRXZgWbSOybeKZcGUIuCoJVPLTEjty4zyzj5L36RorY3Xe
UIYjZd2cN8H2vImwyIqLSHyFpLSQ4TWwZpKdaM7uU7FiK99ksczalUokQG+DpTnvE7mEbOSRuC1q
QIIKuW2KkaQP/Lki1SmuGoxKJAwMUgzMXcxrOlcruy3BBpJRggt6IP8vhjcGL2Ocrb379u2KD1cF
eDewdpFMwpHvykv4j/Dtzik5iPJT34r0KrgEl9fpdiG0AgVne0ouxaW/ZoLphpG5S7n65FBGf3N2
MedMsguuHNQX5ujPqmONJJD7fUgHYd/jqu9zGRBZOOC3QFQrMpNzIEOKH8QsxOMGHQyen+BI9hD+
u2YUTcJJdup8RxhVA4ZZk8uChUuOzO+Ry/CcxdxzyUY95LvmoJzel/hfxFFckDgcyoPM8v57uil5
qLtgk+7SnbLMdzEzm1fhqrlY/Ex1MU993msM5cy5J2wFuBjlpLFt1rcDmko+upln6m5w4GygZO2i
PNGXokIsDuFOuy2MZTRryRL5KGNliqe8pptrRTZOJGkfzGWwuS3ui2i1UYfdSUYdvPuMivZjcZ+z
n08a5mDh1ou/1Ev09finXrLCi+Q5DknSFQ3DY6ZNNAIp4vFz8BjEY5x9yEFkxu2fNVrzWWxxGjL1
W3KXnPyfTOL8aAsQiDx2iEQuNzSU6YAIXt4f0mtH/bWZOnxaxv/Sf2rr5v+s5VuCTUJa2naAeoxW
UhYPbimEaiKxEruoSDrkhuq77KEueCdfw2CLJg0/0gWLHmEawKivyY1cfIkpsWDjYKa8ziEmzkAi
DZKVcQg1xxDnOc6V2xh47uymVAgd5/4e5nfK5HO2ru6uUTovHRPKAlx2YURU01lKoAvtNs2tHjpn
EnNiJzf85piMRl2ecD+0QzROAbkxi8fkjdTj5p9H787kYcwKc6q9hlVeAfadFbuJBhrEDrsnHShD
h6dUxMpZppKzfsrxl5bxSdXAzobOjeGeS9K75skyWypjNkZl3PO/m+mtdMPUJU5rVHzGI4tCJx9Y
y3CXISIKd0yb5s2QGU744TAkdn2+dyoyMGvMTmShpqtG4d/2SxX6CRnCTiibTbjiyvjczOLrfA3+
7KDdYcn9AnjC0FWClgke4IqHKTjJvyiHso13coPG44JvZNZljtGRWAM2IqIReO1AMKrdckkbSKO4
rDEc/B1IVSSI3xihF3lzW+SiFjMwbVOxqJBekujAh4XRLthYKML7/KgyDWck4hB/cmeqs1j9hAbA
Y2NnTNB1EkIHBxkG4QwrLF3BJ11DOnpllowK9ILVtBjl+CHlIMqEGuHPTlwdtY3KoewSZHUZj5pF
XySOTxZ8r7eVTBKBSoRQxNw+5dVyTh5dyZ8O68+Z4bngmXzbBfl3byeDmQIwDcZP0kChjRA7YeRg
BWBP/qceSLXwJfPMINKISoILYlDyzpS4sI1x7fVhM8UKKLuuOJXxecy6P1xFGTtq5Pa2vdHZP6v+
GQjgWmAgxUxKUbihnPR1ktbEjylu3Zpl+8U9TdGQynNTKCt1u0Qx91kk+XxOoD3t+yZalWw1G7wH
LILD5657SL+6h9fuOXsw5heBNIVF9bRDIFs2Z0rYpw2+UBCXyu8omSdfoCTSl8WkO1em1rQ7ryLH
3CZcIAWRU8op36kH+fXik5R4KjRSNhFkYie/oRqWgzgVJBviKI/810fOLnlg6ug8DEAexto2vISH
8KDsi2sAA/sb/WpbEofwnwUz0h2XimQLSZq7BNJLprv0t/CS/JWcP/4kjKVkEMNOZqQOIV2wwQAX
giLTpHrv3XuXfcGIfwknTXrcSlmLezXAlRr8o6egOuEzIBAfMupPNJ2vIfy6hc5WmVOWkIfR4fM9
EBPlSsJlLNUuZ0z3+ZiOBXpFrssGbM7oHlH3ivvyPAr41mSVrCrEUPqEeG6hgJKxiE/Q0+Cxy7Gu
EdAg6WsSYyAD1YX6JN/yg8nJ57+EPYK+PanK5NC5ksSZLIe4+v8e4vQXba0GwfUpldWMaEIx1+vj
iARGiXPAKT6lpI7mGO/lqyXpTfJ35ZTKhdP7n/ogmYkxQUDPG29BF3boNlC+7+H+jneOu+c2SBRb
3ei5Q8ffWxBNxG/N1aHmZ09qXi72fTTnb8MLuUSkfpNrs3hNNBxXSCFgbMYjFnosAO1UMnVAikfi
/qJn8y7872bzHo4CabX7pIHEe8Zzc/Q2+qrLCZaTrCEu1hbGLAcj+2qJINVn+qw3FQmzBCAZ8wAd
Mud/HDDgb6ysESgzKYgRjxcCny6ddQONL6JkiWjQqNV7frXEsT+5kd01U4nTGPcJSXiMo0k0eaVu
AsDJvQELMfp+rKMhqwweb2VscPYl+C1wZH2UgiJcibtFR21Ibv0i+PirCbRmLeHjDnsvt9z4jufl
LgvwrfZppIxvyhe2a9UONneUhjGNo9yM0RfIAlvycwAnOqZeV905+SaC5mItspUVrRVIhFDlfZuA
Gz5jcv3gWCfEiUDHwq8yMLiyhwBrf7z05OG2G+FsoaGgc9HFC4GKE8QT5879AEVMHinErcxe/wwg
x1QWzJ/Oq+OXJQDOMu5PKd2CIU4eVlF2vs/yZzHZvLNslyYSQX0bHIJDf9ffRdM/G6wwgJ2RUBzi
LDyvXh/faIp3NJ3WpXeeYfeiUUMvSTD8tBwrk2SiTNHk4jOUek/iOqRQV0fFFc1zGNsZ1znOkH28
V4/Bllo3IwOECpfaNSK8gMdQVnNaL4nhkj2M5AV2QDGH11/1oDc0/qVSN6YkNYi8Ux6CyXcngjt+
8wXwGlF8fdaP1WPRzMQaZk1E8SeP5kvMY++BIbf0RI5kLHH55qTXpTHXmaQDvYskPpgh6nclWqJD
1MmdW/jvVhbH+/taHu+4r8iLuk2JoAOoMukbqsijXtF42oAN+rDoug2d0Lyb28BgRSRQQwZt0fjB
lgaXALpc8eieIxr5Kb3LsPce3e92S9MBtly51b/zqfrXYOAeMDugLEiY8+jUglnFVO0vc1Xd7EoF
LMU1ja4cCJKMEhqUYvG4OX04cre3WaTxTF/nhwDhDwrSYwxyBhXYByFrVwlG5hiuh0WGcmvYmZGW
kZAXmpLj1H51wFzJNEJUA48K4YmzUuKfwpgcQ8qmf3dSutlWGon5RWQBIALUgWhUJd/daRiMWdg5
lzZ1OPEQmKE6g+ibmiDtkX7uqub1RhB468QFLXlLgEDzHAhqyPQDMIhdjP34jZkCFJHoPpomWDRC
iPblqEAWSM/7cjpgQoX3/AotL++CyY8tTE7z6oLI/FArUsQ3ZG5PEDQ/AQ4YMHB5YEBF4U+40H0S
cA0cEpMkKr+6EM6HaJ1SuwXVSe0CmeOhhhSp7IQc3gn/EmIksh+IXZN0P7kQlV+dbI7Ot2ANUvxI
OKLEE/XteeLiW+rbDfFZsr1mAI6EM9gnQM8c1+9fvAr0Bf2tqttFRHMbCSkusjHpTEFm4fu6I9pR
MZZIdqfYS6TVFYdO6IpwBtqTVlfxtBFEBzaIiinNFUtyxx6YDuw4cxwb53gMbOw81OJCAQoADcdN
RYuYVOj9cCRi59uv9nJvv2hdsI9yKzfjYB4mTqEu0p9k2P0Or/HG9NMNKCKS8K/OJKOYFA5O5GmT
9gLNuarl8+cfAA/AU8H2DgAuSrQXIy77YODAlwg85ZD+P/ykhPz5oeVV8Qq99yn8NVY9ghmn94HE
VUvNIJ+l/xZ4QQxPIj8Wg6cMvBIPiAAJQq3KZyFuRe0pQAP/wA6IARkJkEdAtyEjec2L1DQaYVp+
sxOp7CcB5x+7GukKMf+tcxqFCs9BFUX4KjN9hYPMP0Hx74HJ+oECHLOV+J9xpiCPbj+m/gL2dCq4
oHw7I+U+3kGpbiS1iOw6jnT4rgAunuMHbDEsiGe2Q1ZErvgneCvKgcyOnuu4kZkJfaRM7ch60Li/
NbdQxjq2zF9uqpKYM//xcgA+g4lw1K9RNuYvM7yLb8davy4sEA3aF/yHHcRJb/u2Ilh6SkhwGDqE
JomrWWg8Fc9QMPgn63M7fy/beb1qFtqmWSg7ZdfdPPHAbUDjjC+uRAHagwFkyQuS2+SBMmffPGzx
MRTkKaBSKZlxQ3bmt3Ftj53rff88itQ8jpkcJYbGetGdwWj96YO1Qcz+8UZTN20ZJYwhorMQ+x2s
1IgHgjwYN4OSVav24lgXubvwUDKbUFQrEkdQspXsmaqA0/MJX8Zgo8+fJU9BDrG4winhKxaLodBo
cnzcfB/pthWCJ9vvnhv8Pq86DNqx3WQYrkVij5eDCS94s4tJ52RuX6AmB/Onpk6+3C7JxMRFGU67
M3XwHqvIqBuWELfR8LD2Wie8uQFGq62BpRBAc9qA5PyW9yGcXid2QJBNzJLGAuaMMosf/XPzN2OC
8vYylEKkOA3KDjFIiDtaXHGi/qJN4G/khWOhcGTyWMfXHCm65JDLnoQsVG8i09x+vdzeipDVVcAk
ks5Rsi1IdfjtrnoY/u9oxmD90TCk5rAXOhUcGqkeKCsb+4k8lVS16XMUnm2ev7Wo3m7/NnpcGS9Z
IGtJp5hgsDEc0eORG3hjhtAdlP1GBoWko7FAwLQJwdtA0vzfDkeG2QfUA+NHD/FnzKY2+4jLTebi
iGZHFBvipBDRuThGirExyVZv9m3xWPw5SCRr4O8gDOO3G9vvb8N/fyfoTpAHialTojjqaYK4pZ2K
3Eju2op7moD9BbDjQm7GJ74p8eSll5rCKQICcBP0nJP7/NwZvyrkuVj/LNKre96TvC2sXFPYFUau
VAMEEs/Evwe2gRxj0tlqaBny0W9O0xt4XTwI932XcdnNvBpbG3loK4YKMYUulLbs9RYPFpGCaKSU
QZxOO7oLh9tddWdo+l9osVb46Y9lb/LMFhqSyGP7npDPsNCfg2qc7EvmBVn242oRRDsvJwkZ73hB
Ph9Rz0l3bH6Cdb0vtIYBhequmMjAAjG+5iOUVENrYk6Yz0q+HLMGPkNeuW6wBGD+YCuReQl4Wo4y
SkDkMjm5gwYiLUFUZeeQ/UMUpF3iX/js8v72pwzQjSfdz57FCiGILenYwKMA0qzpV/m57d/Gs13L
QAg6PCQeMvlBHm9mnklMMS5kuauF3pZDxGCEwiALQYTKiiDblHggsN6yd147H/OEmMMljSUEevxE
Jan2baMCdh2aAwmSgqipl+ZgncpLdmlP7QknFrvl0zEDF5rtHDrinCg5iCuZqmi5cd3WTFKVOpdK
F/9beoyPrA24eVhNuHN7KJG4d1ieSYnnXkHdUNp3cl1i1C8FLpq/orIaNP8yqjc2dOTHhX3/h8zs
IQ3M4ey3ZCmCssGaTtWltiSMfJkBx+uTBtLgq9k1u+emXLWjFxtvRqqjOB3lkKy2Ah0MZSVJkj1Y
sFB2iejsVLdNjzQjRu/6AWPkYCaC0WLb9VSAf8IFJLqh73ZQS3lt6d4CNg2WqBwOEdmsMS31QZxz
iZcdDDGvUXqq+i5yHmbsYjGBjRyQztvj11h49SfpKbqSNISE+ZABPgU1klq/C/b83bD5hXaNg3aB
ixNPuPB1PJfweltRD5SO3vfROvFqm+4h+HqV3IavC8VjTBOEyHh6x6Q+7Ax6G+G1RfwhCUxUncjJ
QXnAxVvof5PsJdEZS6Ntgoz/YWqCkMOKggT9JTM1/m2b79tfiSaU4w8lEimB5IX9SQhotiXEqdKd
5Gx7Z9HVNiOJpGrUKcmjVIC64dYQQGbPVgrnQWCBZzZ0bXx77yih+Smhu/KQP+80d3diXnftQBhL
x97nt/8pdyQTklEBykBiAwkRdOv9ax/8YKUFNtAHD3h5GYgaTGPcqeepNL8E5A4jNL1j/QIJObSo
3TH5rnUQCsmntfCSyg8Lv2bSliQj2Ebo/hJKQVywwaBZNuzmzVKfEW0yY8e/Mb9J6H4qhg+tITwL
RI8nvy4YGZAdoo4UG7q0939lUbhAHik5s2/AMvTmrY2+U3Zfblv00X+Pzqaz6e+adbOGb96l2Mqy
3wwjaflb/bIjs3haV+XaeDI9VvR6SDgZUJXjrurD5dG8irRENnbZTkPCB/RFQ0VB/lBKcAMqqams
BQURRC8SCiSxpMI9KOo/eTxIn7kNZZXHPU8lCN/OdDVM9YDQXbt/stZ3TLsSZiym396yL277YY8J
BEt6EmqipTjYQZCguOQ7+N65SWcMsBTJB78v2kRwZDFTWWCKTSfq+/khP3Ajb/tb8RLr5Dbr83gS
TypIS2id85A7HCl9H1eKnGbKXWx1738st5DS968OyTB3wLEe0ikaIqLJC7RQvU1n1dBUht/a9fkb
72+h2xzjfXN8E7gdfaug3Fyxgo7qtAyyyEr8toTX3HicfW0k0ByR/GtjLUZ/bUnw3qfzJr6f68Lw
BGtBO0IYIXUm/QZakvE5cIlHnWLZ+O4dH9/1vn+s99m2Jpau2IrRW45oeBO8uwHk1mi5yTIFeuJJ
C7X4Ry5KNyNR29k0YCIjUdAPAqGDbZ9JBwndsSx23RGOG94YLIEfn+SfxwVzlOG/psH6jPvMIsdB
chbu8webvPr9HKXLfBvzuK9JdGDPmfaZVy4jmm6Tdqru398lh/p7XjHFa8N+yVUjFw614C/JKAZy
E4iC0GFQD7WMcSy/zaN5ZAeRHAiGCKF7T+ljG4yidGnQtL55Mn4q9A/wtb+5Rfvu3BI3DUkUcx6Y
wYgcQ2DGDGfL7mdLwtyKfbDu/fZ+xV8oWvTz4CJa5w4tsGyoonYWjaNoYcUs8GDSnMyAk1U1JjCF
icyujLfCX8gEJFRViO1/V7+/AEpgP1BJojkgGOM9fLPbp6OkGFCJAmS3JEECZpfEHk3ajo8TlA58
jgmvGAABtT+Pa5xvmQdALfDyMxpwzasu/KpgQTh9TqSkkH4ZCo1rb9aEDpUccWWp4VG/jvNyJhrP
Yo76GolJQJbtsVOhTqBu7WM5PK8eaFlvjPWreT9eI0FSTMJAxMsv/VLZ2tW8miuanS9JdKczEv9+
MjTBWgxwFhzinywkCayTHuuGGJmI149XkF8rUS+cI6ycpWdtVPpQyY2SwWz9sQxFS0TD+0krRhJK
Q0ilzQXFuI1Fh5YuReWfeMwJIHgMHLmzlTT5YtzKFTOq9qTKjL9m+ejNlEzUJZgoLTTX1OPWx9s+
TSEwGuaYBShxomVCeZAuvzrTaq5P3zSAAhcZeGIL/DgURmOiB7jlwCaICHa7TCpKjmBcfm/aztt5
iqibDLY4c9nZ8mF1atfybZV/h7rqeS2lJ5jJ6eMTA2vHTDZkxTmf8E3/K/9VFAO1rVJJX1qyZKkO
F++vZKwcatVFSkJr+k/baXwHuBcYIGn71+rrkUqnd4qgyygCLDtA+tr4D5Ji99a4omTJSKWtcyTR
frLF3bROvRi/an8Up4PXGjvVuEZCOK4TL5wbs0id6fdxr/Gjdb7nR/kFvJYl8j30evwlf3U722o9
4VbzzFXeLErcmQ4Jt9iqXP33XDHbxKLhRMzC0nhEKvNK7c6WN1yzs/mttfNRiX0IpfXLJrYPeTFv
G6zTw7mvTT8u3Sj5irfc+ET5BTcnDl1uuYSNuGaUhPc0vEbfxo9VMORtOvX/xad4q1DjMNqsIT5N
DqKxY2T4gK1rlUKNgr1BSePducVBeJDiYQPJCeE2hgQYWGQjwFS2ByRMdAkv5GUJWfrRnHhbEL7n
WFbP6tiO0725IoH5wR0xu8HRA1cBq/He+QjjwjlId/bDyMTtbYtYgVMOGH73lXTexQsxUzc5onbZ
n9fs0It21VnlDx8CMv0lMt8xV5LDTMiQ16FWN6bP5X0CnMCoO+4srsb3PiVMkPPQT7wXw4eYtE6A
IhhJbZtEkx3aF92J0xgbiWOA4GTeGVIjXFB8T4kiLF0k3q0dg9Kd93IJR5TYNPArnUI1HNcdx1hr
JCRU79NWxm5RN1A9srfEl5cdHTRO5uFxCX3eMzqaL8FK7uOS4Q/BV4LEg6kMh5haBU4IscWZJcWG
d1CX0dmFSXhcnqx4kHRIY0heBVWflPM36diTx+aNsXlQFiABSeh3GP8isXsZlXm+0IBkh9mc/1aI
EWOVp2+cFcSrL9V5OW4xYogP+z25fVOh149hAeqMtlxbkHBgokXsTJ+pUzWXO7A4tEfgPqwF4thF
DVi+faH3f9rmzyPyVIpICDo+lt2vwHSLxGtJM46G6Gr5uJt2hNXEb1PfIGmiGt6AAmJQ39MNcgBV
PdUMlEx/Ux5ftPB0GmS5c+Uhm+RpRUOhQGpGiDKM5u3G3z10T3DLb4IUSZHetoObRTY18kkuq4Q/
Er7GRESKQBAhKJSE0sfrWvYLAfM1TL0atSSi1mxCPDVFc+h28Skgnqh+yp/iJxoWlf34Sr/6cF2h
nW3gEFMEBYTREv5S2wiZtMPDmMNCutqw2PTIwoPlXbzQfipO2wW3JO5eGaEf0PwYQVnk3JRJn+k5
3Dmw1DXcYXUpLuyViOLU3Ml+dbTRv51rSBR25WTfkuXSTj9rJzQeEIbbTrN5TtBt6Oqhqxxj4CdS
Xp7bx/Kx7GP0Wd+GJhAq4UoJwQRZ3zl/PSknFc3pFb7Jyhb6JTkWmdeEC21ubp+f9+qcD3SEByVD
YJqxdmB0TG0/Mu+1yk4U7sY3DkSQ8RStEFsZKp3vDmgxLxPI11zqS4jSFhqgWtULwh3lRZP5z8l6
3b2mmrfh2KIsxImvT6LYe3092oFCxFs9ShYNDQi0zKn9oYxlfwTMSYmYYgeRJCpwAoKoJOpQ/IPA
Q5sWV+GWa1i2OqLM/h+WiJWFRDQJBQBx/Zbctvoa7EkUADCgCgG/holXtsrWOJlcXQeeYEQWlgyK
1snCsOBbJDFF0iytxXkVrG/riIIpWefL5zYjQYdTyqIhPqpiHi3DpYRYRYyRPwomppGTJsEZEiXW
92QcfYlARCQi+eAutPU29SQeV8j9aCzSM4nXjXblobjIjXMoP7qf/pzLInVIswiJJbkzJAkq3X8i
n+sNC19yqdlcNomfLVDIAJRH3i+Op+6DITjMyyV2ALd85Tw1W8q5JzMN3vMMa8I8PAp2A+UKfPoE
JqWADBfQsjTFNMbDO1CGPi3R0Er2pkLtmO0F4Xu6/53RlOiEvwHYXYCl0nlgribfAqDXGBYrwc6B
hkBCbhirdggzJZzRuDBeWTRqAPYLLlSgjKd3ZrBXuNc2ki0vWjDI8U/1ch8a1KMcW612M95zxYPT
WMdE292n9N0ARZWOuMW2SG7zY6i+lPgBgltnxgE/DVBqMVFBQ4a9nmMQxI4Ajf/sYOXAmDYpqWWG
YFsaxgnmz2vUj38FcGcqNJbQV4x84kJTFuESDw6geDFg4yInn9ZxkvvyVZU1FSdtvS3WxvTxI37a
YPg3JZMCdX9GfU2gp3k8D4DceCbtNgfLeHINP9ipb5PbhInNVGECywhA8yJOg18B0D+Uokyia3IG
D7Obkw+BLWIuIWz5FgxveveMQzK79hYo2nCEU7fYMFvmpbuz/D7uruFtpUauUvkm1J3bnHrTlBnS
ez1aybRn/8XQIw1YGp7dJ7Nse4/ctCZ754yBsjcq6sFN32gnEyphaqEWrpkvDnBwtO5jAvcBan46
a35F91Q+vjrtuqZPxtj3Hr6yYYc5b6995znXcDlpHT9ksFlunTodL7ot2MvzxlFqz+BzQzPfecCZ
4ZChjBoU2yWt/N2OJ/XhXrMmbWQTJQsvoNy8j3U6DVjVVnKJe3zF2kQMmKocPRhkIN83r0SYccY4
aS5KLNxwstouQ3L3GwDkTBuSwwqW7R7UmeXnTGconbxyo+ciec6tFCP7UEOJUkwUkpP0oXHS1gQR
hdmCOeO3eneOD28uFo9yJ/55NRPrWORIetYYKDvbnhOl/vvGbdBaRLFYOuF+rFAl5G7AGAy7PT76
I+vYw6XBiBi0yRpcBpWv/AR/1lmt4wEX5hP15bboT9R9eLKoA0lOVOjqmfH0pPFQFrrfoXMFS3xz
lXBFcpOxNzVeiNLjGk7P/4iaNH8abtKHTzbzg0T+xHlgwZ83pZ+PGDvcMbzUGkbEAHXmL6SIXNek
Ym7bUbKvlXHVmSmP1Y0MUEx4DOTt+2kr6K1+AfZfgWJ398qlIE/mBV+m/ryxHfed2oSZJ/TdPi90
YJyUXTEkuekM3UPl+ltR3lmjiBihtV76BXmguv0ETBkX58Xttq7qjf5cm8XVyJZWZ8sYRjbwIPTq
dAJfafVcA3o7cPXY5cIQleeM/zfUk7Y51KuMe9Ui65LiMNRHXGcNTp5RxVqO/+48aZHgK0MgvfOo
7fth6zLki6EXqDiG7+w7eA/5j/vgwQVvOHChT7xFO9NX4D2yuX6JmZP9eu81ZXimVAuIyX/DnbDA
UuEjhHoPLcI+0dfx69DX7bJgrN4Abbub4mWn64Si/FAgIut+1V2iDjKUtS3LXeWqCxObCHciaMMa
aMTyXkDNy2TWS50C+BEh/YkgOYAhRLJ7A4O/7mQvjO979dpcz2v1i6op7w2fhdvPB3385CZWBTs5
UbWka/bmlxTFzancwYjt65w0/2aiIMvvo4hTY55D+Aso09Oc4O7iss4nNRYYdXMj1pG4kt/uY8jA
TLTAV0xjYFI+NoWmGBF6x0CPdmjNugvQMCS5lEywT5UTy5AATpbmcxEURxOlJCklxzNTtPjHx3lr
G79nTASzaqhKNCE72kQZUKrlSMLQFMEJIFYvvXZ17W6Uf0EXzvxzPW0e2lh/u+n3jS5l0I/pcCZd
4uPQ9nUhcvdR/R0kvtZslFSIbsBIza1LX9PsRnMVahwyYhjuCb7IVNAAuokd94nN6OHSuxF68eBl
6mitIAFD550sAtN7wYnxlgDKM7a+62Z45hhlB08e+jeuKWPMdaLCpYLgazudmaw4IFgxo5dfdV1k
UiZ9l9chC09NHS6el3w57zztRlYCKD6TTYjWle191W7riPLPYdd6gtOZ4xSCPV51X7McbSVPgiKc
AD22T4XxPdGcaSN3J0PaVDp4V3Jlq0EXmQzt6zCGCO3lRnd7+27gPHqDbFejdKVMp5y3b5RVxohG
hsUzXlqKQzfW79o6IcsMC1y959Ws+w8z241FmH5l9qRWvdtaj+XD0YmTXCjFONeR5aQz4+4UO3OY
FVMavrz9d+svQ9oAmHZMATDBY14pDXM1L/FjvOd6d8dv4n6JUO1GvlJN0sCNrtSjHaBEAkn9Ev3A
y71AmPzwx9fNPVNKF2whQ9wmDcFNyrDuDvDVsOUoBmo0N2WmZzm8U9g/PRkqIuojq+crtVvH3o1K
0VcZ/cEAHtOY3/CoxF6fmewgCflYA9O2fNXy0XcDjwI3OT1jaOqTc+Qb+7wz7N13D3XxYEV3Qv2k
ELWaeu/6kFSmq6AZLqePG3GD1iz6VRSnyjYRg9so2VkLJY9ARoARng7oSaaOAJ2I+kitFY0+FRZf
lpEd6BqZhybiF2UumZVM4qyH8RuRZx8Dk42kkelZAK7a5FwM6ufCWhY0K3G0vLUuOtHoX5e3Bu8j
TjEM7liIq4GJHe/pPT4cAhzDpTXFfnTb0YEnK8qtXfMD9L00Lmcuxbf/ei87WBNOxhEOeXFGBluM
Q4O9j1yuOF40/WWH3QEXCwwVKjFJK8tP98blXSM28ltS9S4IJtYEPmyLSSPDpkGRafeMjbJI5niZ
aT4y8m0Y5bHUfvrLx4iNg31I44YEvQPxwFX08BPKu44bwSaA+/8avG84UciU1KhaO4H3DLyXDg3k
mpGLJiyqHVwdFhKgYFgpsC7TTnej16u25zSFZ/ac+k7nA7/o6vX2dZ88m3F2d2jGMsSiuPI/ytXg
7ae18ybnqBnkX23N3uufO/ip/Lp2ImKMcp8pvg8yAimk/uXxoGfOXtiBuE7Oq7JeGgxMCMjMJQgn
d1/twEER12EcVrJ9xJ6OSgWg3UMWH5KhFw6ZUVy+BzV3veI+yAZhrguDjgtfJZL+tQgpqmPWBeX0
TC+PeFnxPHGi0Zw+7pOQvqicBPEsfC7087rKxi1Ku3TNNLTn6ewkj0mmL2oyfF2TGyNmSSJ3Dvrb
ImLstXwhWPTSHyovp4vzdZZdjNRBibypUNw7JEpXjjJRV+QGHBtS/QizaCn0objBFLmkyIfwYQkS
X62mvcQtuR2wlT59ovoICY1PCDE4oT+Z5Txf2M+N63vVZRcZGT4XkmN9AeKewC8q1tDSZZ2IKM5B
URZkOqKEk3QawWszxDgM3CQE506XcB43HhHdCk7zFyICJBhT84fgHy6Nnv2Ci9dYLwCuOmS74bSi
rD4v+gP9qN6HWTqo9uf7KCTShwomnyfxGFhVaq1qkGhjA6rOdJ+Mp0RnkU3e+bJ5rrlrtem5nb3K
8YsIEyKORmoy4d7qq2PkD6iS9u9srzDirHd8XZkt0oAqf5FSoyiuuu7vdOb+TRJmqmACuS1RAL5g
9tuQRthR6ylKb+VHlyBITk3mpsowIxLlabfZNxLkNlqinK46ntUeFQxh/xKUjLCypm1GXvXYJNUS
abGtn0wiwIh2mBexqy+KSXxUWSL9DIEIy5yEwMcwtCDnBEFk9Ae8t/e5dSxb5w7q8yn11JqdThp/
6/imDT3ev1NIdQuAqbQhUXdPurYJNjo0Um5tgqb/JQ+iR5V8gXypXGzwoRd8pe4DiON5aw5au+Bt
yrorwsTRXEwp8nPUUDwP5SoIGGuGMdH2AFvj1pexupx86GbiqG0EKe2Rjp0zkw1NZgosS08fnefp
YMUryH6JPEdN9o/CvKEvnPXRxBwrbMo92FjXGqQz66fzcwsdTIIdS7hirgV9yvbT496roQGMjt3s
9AnMOSxfd9T+j6bz2lKVW6LwEzkGKgrcEgVzwnDjaNutBFEEFeHpz1f2f4Y7dNJWhLWqZs0gdufn
GsBtQdgjKMysbccAwHeuRiTAWlAmOu/wBPkEVm2/l32Ervxf267GMAcgHcT2A5SD9sq6zXotu2RB
+LmedIgR1FfhPUCHmjts+t1jxm7+PPVDOmv1ZgMsV2slNfuoU9kiMBvaxoyoV7kP1Eq8EAjylHd7
Gi/KPa3e2lgwWWBEH6360F16tjp+8Tj7HoDBFRfN+wbPTSv6xxqrwrqRSABSYI8sCi6G8ScQtgtw
iea0dv2JwXlsdmGm0rtQhNdI3CCq4IkZO/19cuU8Hty61iNFrjEpDE89P0sfkPCtMzXs3zxggg6I
xITxOw5QZLjb15hf915xQnS3N9U6aFva8K7hjfUzTXlDf5wtgBsDvYUH6bv0GeDownZkgwZfYZGo
xx+cthgPG86H+9+8JrIvpdvonlIPdBRjWK+zeXSXmq3soxVWN1rP6eTD8jWKVm/VSbnEUaP3F+lj
xjPNyvBFm8eKpM4zKDaV1w8LYFcdJyg40XZz1FuLhFn9/sH6joK2v1HWzy6Z3F0m6hF83XxuzK5s
A1w7AtRdpl0fRoLFfpouOIuVHpcezA9YUhBIN9qsUJE8Qlwcw9LklOwPqC/LESzuZFEty03KIj5g
D+o8GPzAsOovlMWbNmxXD1j7I81sMRJ/I3OADd1GDuoc4L4ADvzqwPg3Rz14celdCc1RCS0avtjk
7iOsWfsPT6Fb6Dg1l/wSRcKCyDCSDWvYpNBOls9Ao+anIz5rY30Z4QPp0Y6JMPzjMpIuzlnHRKea
RZ6ijpRXUEJmA/L8jaJxTNcc+9IAlCSUmfrNVXvWW4G8QS0CPN8eRrlDIVdbxiN8wgum445/NPhf
iJOKyfu27LemNfyb8/snX2QzktVh0L2tevWYvSJEZ5cqaDJGmeh3+hcP3So2P22v7loRMz5koPDr
6f2NZAM9thUzGImtjL62sGHYMofF2Qx1CNJa6zM/8LHmFRNCSA9o2K4YyRVn2httTxvI1uBcEUuF
TEXOCXnbiES12E5UY1D1T59kCKstYOQNG66FbWsFltcaXHFB7pIRwU7ESf711FfmLErE8JDX0ho0
0+7y7rTcKuBfTOvTM/S6vs0V2Sx7MLQyHlXy3tozQJZVzxeDrWzTmchHYi2rL3RYS/aLmNdTD6mJ
sdIfiPUMO87t5HJW6hGN2EF3a5zzTYBGjDAWBG1VAyrAIhq0Kn/50s1PNLiNX5toPsxQA2k7ZX8H
J990d+iMon+iUohHrRDC/wrHk3yCQbgkg5cY7BmUCGUyV9gpd5941qXfPUZw/XOzOsKkf99pjuW0
fC0vuAoML6n1OjKxfNN81thYCSOuBQWPFuy1rU37heFzSpZ6tBCrCOLmgS40mwHX6HrGO2AXXyAY
O49oUOHag01AOn4wUy9HzK7Yl0Ce1BN6daTtKnm62NOQEpQwzrEv/ySNt0YZ3jjPjsepVX2HOd1m
nMOy/zEqfpX8AczfHn4/YfvcsAxMOi9KKgbHblG66Ijo6lrn6mCmDHOFs4xKzX2okDf95C4hqH1I
G4zTVdo7KwFEMvxWzy1XBzO6mG2WLHgq3EeHRW7Cmb6SCM6iF/LNelSE3OEOF7o23z81Lec2ZxXZ
pWy+W52DjgVBbMf4AdN0eh8IKAabvVmueExIp0WI7qPbcqCLRwvjzC9+w6Szy7fXdMavk37wymWy
v67rhJWmzmnO9kl3cd1ezmxi1HX4HjE/y7wDLs7eHXelO7lC1MEk+hFr4/cn94ONurAk6pAJtPvc
I+9k8PWe5Gsdz1UYX6jU2lDcHMrXDqUwHP9FPkeb3vvYPTpiHXwUmaFhgeTHvNloX7vrt5f/6zdg
8KZG3Sv5l5jObDsjKHFoCjh+rNQ/zf61LObI4SHcPHWrCBXmleuORNOd+1sGmfmk41acJxB/xNQR
Z8VgMuEYOeo2mmjjA24TeXCAb4E8fScpkhICDmVv8SKikUwvr1ij0RCt1G1Rj9o/rC1x3zG8PvHc
0VCmDKy1j+Hl90mt8TD1lqWsaJ46sMOhcLOo27yBWkizf/XvrqqYFNNVsbn2Zw15l/QEU3769rYP
G0YzQCg9j74QgSbOovjgCbvefDFL23X2F1Ya+lkmnqWTR07nDF1L4XGJvottFfgORL1gyJJT1Vvq
v9ci2dJgR7/9H+w62EvgWr4m+YwiVglrXb6kIx3seGR31OdXyIa6f1FVufmJ+rFYXSDmD6hXskmb
/bMx6z0pC5S+mOwVU2mS2/bzlBZWHkt4AmSCweOHwg7+hZRgOEo9QEFgqlLiC43VeTbulYzmj03w
wvyDTeBtl8v3Lpz5eDqec84BKNIpU7AxHUaMmSEEm5f/hJNPr8K4IbK0ZT3XTtStlBNXIREDqfZY
lleoYNZkeGgWasZp3RP6XgfAUiUgChDbfgw6ZuUrZGFCv0jNk4E3YxKAMXgw92/eZ11tYGG42VTd
SJwje+jghpE42ddOzbpXDS5EsUC/M6N8dE1/o88ctFbteS0/WSOu9WJ6LXSc/DBa6dSkj4scHCBF
i8kC22Gn5L1d1+oAFXOFxq/weM+he1w9dZMwg2JvdsqOAxsNRejtqL4nb9wG98RKdhBndDq4wF8D
VBr0bw3rABYm7+kDuYF2t8J2f4Jqo7sGXWivn/sLVinkIHZELv5PPkoCg6IB+jPTQaYyv7SCknst
odhZunvvX9fp++r0c/+WWwZOZ6KO5KFzL0bmDIWQm/iVSybSn2V6vMGJnAnSASdLnWMS3h3aUbvl
ilsQBMpv9tjf4TpYQrAWIRMXNYmWl68ve26JXQPvwFdDypQYtgHdTICFkC35pt9b8NyzUvC8EWQZ
uzR3ooeZMKJEby4m6rErJpiFV+P1HiO8lXcASIKbqKVlFiVprz/NO8GnQHJHsZ52cQ0j6BhcCMgL
AYPYxYknri9Gv6JVkD3jYC8WBmqN59dzRhiJExSeN+f/HkcBy0EkXrA49h9ESLn+eEGB7PcnmASR
OZB4G2PXYo4mTwmZNk9xjqUm/J3IodeYPsfoz5gETG/eGVt/ez6oefcB/NEAZ9PYxYDCqrEKPZ1C
YcsJZ0jszvue+D+Kr2AlbsrTI86H8xvOd6KRcGMYMIgQkG9OEx17X8QRHkQDxBGrcv21wrOxBBd3
xMb0lU/hdilT0gnHFkXNnCLQEWHvfQlblMP6d1sHYqf/tHCkpFyURPs/2aOkTlM5qdsHF5Ute7Gk
ZhoE5VZf9wLR8cuifh2IH6zwIOFx8hon9YoVeN6aRWjbMezNsFma3Sr/GpQM6dDz3a0u+tqu301k
5Uf9zivB7nZS2Ie1ir/QFAZ42++HracDsnMZ5skPwygKchUHwMzqtWcH2jDDo/buMnfCnIYXZVjd
CL444wkDFpZw7sNwXpny57URo1Lex3C43woX6W6OjyuJtDlg4QeZwqKpughEIDZ2mbnddvG/grlV
ma/hxWZEbZ3kIcUt+znC31osrh94203pqIaZud9/GdASUTPdi32tyEc0twOnByI8XA3Rjrx4n5B/
cIsdzkLzusS/EmYjuh8nWYqpJTpP0cZwVrKhfHl4iF+WIFE2E0Q9hAiMac5jYrjslSAYQ3rC5GC+
em7zSyrGjgH382LZ2vIRNr+wGxBDqPPq3EfCEG1vUyxqAH15BB321iFgNQdfUwAPdo/3CNJJ1UB4
5yRr53abjrzj9DUHnUlE8wGRZoywTf2lKilju8Ig0Ktim52xXvYaRPbKNoc6TQi3jvyS9vf0rO2S
U2MDj3H1aTtXcM+HAwYKfMcYSLXuaFj2qgPQ1PeUF35nTjzXgH0pDmPWPNq4Sc9tr95+3obVElfT
1hGRv84Q5848BYHrECcjKKC9wFgQ1JVg3QU/HtJoFx+QO2w+G+naBRefaTKFhA3graGQZ1Zpw51p
X0YR5FCX9r+CmRHa2ebg6BPWnRYgBKjxDh2lcepWBC20sTJEdjOKtiDgXWHXYFP9kmuRZ03tTGYd
f07M0150nTxpzHyurPnLqGXX/+oJ32D7xQ75YQnr32BuPKXkFYoF+Svzlua34MbQwM3rMyd1vcd3
6Im4HRheM9NyCqjKKCmeYxhV7NSfD6RJKxu89kymmSXfcYbzoi2gxgofJSD2Ev0TuP7NhRHWt6Cb
aRyPHN/L6wojqsAwbytxsvzzW1WJJBBXV+G4Y3dnPU86PCN0S8vPzSyWj48Jpwjw9rGOFFt7T55L
zsM6ZcVpbyC0Xyx+jAmzxcHkuNmGPmhgWE1ury2z5IeMGSEFg8LOGOK2Y5tmGdfrC9OE4dVwzewf
Rp7aEIwCtKcELMC1grCZlwgEIRddHLFq6gQHJ/lnfNXwkBuf6J4ey2b2yj1IJGXm9FPJXCGB3O0E
oE8sAq182i79Qj1XlMEOoXS08h94DqwacH+BFT50MQtgK1UBxbOzBQQOWM3KbQgIDHODf9JBU9DP
AWy9X4EazW/MeHibrbz0MOyuxlfG+ql3hUX82dR3q72CjNGU2O1FM216H4CpvQYYizAqsRADcSGO
PrumMvuF9WAKA1Wn2PJMIqpZcjgF1inDXjnQA/JIMTpkdDvFTNAv3M4cH2k2g2Of4mcJmpwjC2Zk
bN1bVNbgluatsG902coA7LEXL2LAkR94KnW1RuvCq0MZwJWm34SiY8DSvQ46+O69rOwnDVsYQKXw
HKlR7k5O2chxYDWAzcHEGfXXZYo69EBRQ7xU2GdghQZvmEWwTBG/pICZOdeClSvOE70/VzRUcGAE
Ii9AJ2dd/wY+TPJHbVU9s8nnr3rA9LxqB9cLE4bgQjm7JbkGtiPGelA9P+uyHhZs+ZkJOec+XUZz
LBN6u27PIvuOA1gSbZBiZ9jP6bMWuTb46H5/fagXKsYmPQvOGEcaaq/WttNOoJWOck7e9P7uZYJN
25MRfz0Ek+ToKEF/3cYTojvJ2qB0A3DILwiLG2Yz4A3hzK2A7jgr63HlXRb6+ApWk5/ihYobdc1G
FIh8EIoc4Doj/HkTITlDd+Gl8xS9383+LJ9LvsmKgVKEq5l53fvIAsWOnVofhmNdCxEoAU/Q6jjA
fcY6FikWxpBdDgHKE3b0Yd9s358lZ4NerQsfB+zJR5lkHS9v3Hfm9kaKo1VuC3fQPRDTm2tneqHY
WithNqnIyTGsGEiJoTukbqDKaPAEZZQZttkth4Xu9lghcYzxsKEcaqga0L0vcYQ45uCDEK5pB8Ai
PyfWMXwsyJ+jReEyMnszVsNOOv6g6/CTnoW6adAmKpLlz0I0jrH7vANjm1PQOTxYAJ6r9orjWRej
3FbmwqkKOd9ZeNX5Jz3mxBXOSsNreV3aiC7ijyakuyNmGSQYbmBFmR/Z6DTa+eS+Wne4WJaXX+Yu
jyV7EH96/x6F0/6X7HtM8BaH6ScsaSgUuzGcxwH7i3xeTQ3ES6nfPaMp90u/497Y6q0fyzjr27g1
vq8UuzN6TQ0M3FKruFt9XHJgYbaR0G4OvKnWhQqW6/AptgHNCRFjn9xCVPbt2XWSWjksgDvCRnwv
aqtE7Q7XOHL6nH5UZRNlxYwcapqgLB767X+3vXLsN3Z1xF/MfUwphl6nx+wLZB3y6StzjYdVYbM/
v6bwHc7JWkfZS620YNgBCMNCuKY2oG5xISFm0GKX2NMgXcNnBmk0mTxMcH0IguCZe/55h4cB8x5Y
rCS3XVap/0SCn1jJpthAU2izUMFB6EJgGOAegYC/4L27MGZXMF1LBknjt/51vduww8CA5Cg2+uas
u+8xwGNfAxGEHtZUZDrFvIwh4wUSuvqWrrsMHpQNDvVDGoB17D7nyaJNX+ID0Li4cTDwOGFMy8ib
C6LFA+U0Bm8nBZZZwI3swB07MyhvsW/N8UOG24TZ+fhD+5xcdm8hB12hjILCB4fffFEE16sHN1L5
hdIzrHdtFBz17LEluQLTXvTav4ffFvmmDKGGl39YYLACFKhjXqhd2M/vXjl/zpj98rQi1D7XMQeM
qXnXsH9VFIWL5mBBHLthJvYhMG1SY1jaGvID2XvQZP7l7ehiwOG9k0FzZYyyzYtTfB2lvbDzdLoW
p2VCTBZW09W0+9pzuoIJAelMguzUabEnOg82sv40PrjFnLPbas+fQ56TBwUndd6zHuFrucx8X2MW
J6Y6VjOJX9bve6jdfHzNx481JoOsNBHuJeQbYgpIlfdhjHsPqkTe4hsDYI427TYnBDSNZ2y9Dubn
J7+4xpnhEYsj09PYwiugHKVvC4jpMOTJmRrOJujzuwErf9xzqmYyq5DBueUoN++Ro2n25XQ5vSi6
VWcZPcI7k4VRkvqgr/mimjI/AbqGI3RWfnvzDzwyQbCN+7DBcqyZQKm4PwdGF2e9goup6ynsPDoM
F/ch26t1yQf33M5Ii2GD4IU8wTHp+01lo1O0e+3xLaDFsnD5I6SQXZmPMxgvaPYH/UGEQ4fQguLV
n07sHX4cUDwktSwB75/SP2xLXzAguRWsB8qKeBA8L/mEtk96S/HjKmj7pIMVH66cUC/5Ww9BE5i4
obz4QgWajeGQ5D1Il6zZuiWijdprIET1HSRUjjaSrzKGJrFBfkq6CWmQxUfqyoAFN2ExCGJS9zpi
UWKL9ZL8CunPcCMMFPPKX56MJ/16Jp5UdkeGA7Si8nXxhhO707tN4LFo1Brrr0ETgzmxT4THBvTI
nG4mX5HPkwFepLzqv1cPhhjkk0+oBRreTWyJ0v3JA+m8X/JggJPBy97sgFeR1HVG0ZBuuGthgbKG
UclNgikEARBNt+60Z0ibfXBq4spYa3jp3yzYYU2gF0ovr8tiNWpSl93gc3F0vmgWv6AyU/xest8r
bH/aC2Ugf3UXW0aAkRwH56cXgcCx0MM6Zd4OuCI/keHeObhXE/k5uh/sHY8KVs+nHlYa4OLdk85V
+7YjfU2pj1ybokmZrDOMiiE4MRHByZiOj+HF19jpQDqzC0z9+YAaAQV4l19xe7qJTZ2rwzhZt9di
4FUgImRBd8tll4ms3ENcOLGdxDoCbJlxDW3K6oGXzWdytz9YUlJojRLmMHebJyAu4oR6nE7iMc+m
TL8v4vvLREJHGKYjiKN0xUPgMyG91uue+mtk8xHHE3gErKCyoo/HyE3y55jYY9S6eOQOTn9j+kCU
5Wiahx3isE+UnOXg2TXjI1+WyBB5R8hDAcFJrDMN7vkUngglmGPYPww1c9u4eNfezZCViSKo44hn
019axhU93hdWIJvogUJA8syQwn81e28ystQAppILIcYew3N3EKuXBDa/3XGb0Al1LCEs6VnxcntI
uWCFLZfYFaj3kUeu4qBnkzFGwNRQsgIvGwkmlEnIUNLDMRLYhwDt7m3bZdpBBiSuhBUjMkK6B7Yx
i8jqPr0GJY/74F/GTRaxhkRTXzZPlyE4UxUI0LMroYqt2WWajI2dxHsfJvJVfv770WuIxeCw2lSb
Fl5oAINkaiA5ZlTBZQUhk/fsNperTUAnvA3tdRdzmmqqY6rCasHC88bYUFaStgNs7apu4wTr4AfA
maKJf/8yc6LBD/cDB7tY6a7FsArljau74q2mjOSe9QhL+B9RmbYBx9tWPOu4k661+xEr490GA2PN
ms34357t2N7klps78SCq0abKb5WPWx5lCbQ8+eUQZ51d4/xw5a4Fd/vB5G79tEhHx7yIl7YMlpii
jA9HGh8WvGuQe1FwG9/Wh4mlkevZQk9hqpN6URBbr/JuvgBd9/dzsRXGBI5C2Bq8t+8tincPffzX
xaFx4wkjABtaCaKzhvF3Yx87IRwOlJ2o6lSUo/BdOGsk74cxrqi0R4y9k9jJBs2BCpuMhqc6UqEJ
s2P5zyfJLHBGCWt074sa0ZcE2EsMneKUk07YsZ5+jafz6emrsAxuu9IsZjDTrOlRpHt/oXCG+/a7
B+95ypFhM2a+7cCOCGI53V6o5LDfILVxF/Midfu1aCLvelJ/4oHYMuvh2y95HQ0WCsXqcJYYPVGp
QsX+KSct4tOevsA+Ko22ahG15ItQsJ4A/UDn7jhPaCqSM3kU4T1+LFi3rrL9X0YYBGZrlRLfhuRN
UuegnB7L/Z97gviltc1V/L3PlRLgq+xfRdZ0uhJFPzp80L8ArRwWKnITExVEc/6DnyDmbbqarsQ5
BWTH5kuro+QxiK+EhDUdj0BYHQcMS/LRp6TYOG8ThBRlCw7snW//MERr9zHVNTjWJkKMN3vPsC+B
e2b40St4SF3gHrDEXugH585shpUcSS/gBsHz7eTYW2I4U50bQAIWX1aQ3kLvAaaIPhEiDV1ZANcS
y3pkl6UECUOzjm8oUqBqhd3LsP/8rZ+/2dMts6DBWAU4jNOaX49aEZth6FzobQ0Hq/yaw0aDjrcF
m8uWHpFfwQJawE5qm/cfJGWINWhyaQV72+upDSozTHY0wy3uQr15tYhqRySlPfwrhQNNxBF+APU/
3hPISr4hLZ/peyc5pBdMNqTd9LgqWL3Ie58jouxuO0pAw1Kg72gHH22gcmhiwNG3Bw0IcoxCFmRh
lmcOUn/OTlRbOJds9dYGpGEfMSQadc7Pjg2lhtoTdpHw11h86Xmsy6Ih+CWfiYSCgi3fXXvQoM3I
gM8qbe8NSW2N9xtMhg4nJzTImXJmMoJcFOJO7aUbBK4+UL/ZuVplZCuAA1jOJ7XTwyITNq+pH+lo
6Imeho08bv9cp6cOx+HcDTpMExBR2crxiuVTx30x2BoBByjaYJcUhYhwkLZ4KoUiJf6SJoqa7fpP
RVS9fv9jlx9fVhgAUNMgoXWTM1qoyj1o/oEIUQBmhmy/qgLZBkJu9GPsjXX/CZ99meACNUhjB7Pr
vlvb6SoJEdQ1BW2WaQjb+NaYLL+bJ2R6uCsb5e3ShWAOcRRX1ssJGz3/Pb4Ve4NFB5n/QiNu5YiZ
FY87wiNUp+jCPg/+ASm/sVu+Hfiu3dyB/4qpuHg8yBC5Qt63p83SgDFwtQBeAVIAmuFMXTYIZADn
aLhqu8Uzb0JlhMGfI/MU3HjN3oKfQBzlYO1wYxJRWtqaKli6GwQs8It+P+cuZce2EB6JzfRWW6ur
168xfgb1DO0DhAMk48X5QsJJBRcU9q2DJCyf9BrmjbbudtXgsmVw8oa1Ki6lnz3D6vwaHABzYN6o
1HkPF0etu4uWDYC92rQ1p6N6hAKXmxgkAq3ukPkTLtWHCfMWylHM5ezzuSXJY/xJJJcsNx22Ho+u
HRdlSUHQbYlcQbuNaSf/MiX2zYbG11Gn5Ra3EGSUZ4Xg4AGK9NsZ5jZQl9vmmsGZdVcQBL/TFLjl
/oWBJ6v/snQr3eOVoocjRHvVgCa3UReroIMelIMXJLqf8jnuu9U0pUvyij2F4l/1J7VhBrmUoUZm
Q6fM8kGHPfo1q0FcEmgEPTv59+SgTHrrFxtJOmCA36DoQcK60LxWEC16pRsVzIG7OJ9fcurBfNJG
nEM/mVqM95IgmccYd7YSqoPbuntnMuGoivVseSRLA3dFHwtnu4ZhHZv3Y4oHL4id3f2XBN1/Hxoh
WAL6ADaA/tnQ0CKo3fUmSg5yZxYFhnk0UjBJtoowUVCgojz1DWpu2I5u+nTi2eNU+fB1MMuDQcoE
0Zg1iM95cZTZJANz8vq4MUWJc/vl/77iPBAgmEnbPfzwTfhYD4IZ8yXfexg2wjPABNxCh12Sl6lc
h7rmHgBrCLnDJxZZ2igbCmnrv4dJKbhEjwKkx5p+xc6hf5V4KziGWyDSNCRbdpzM31zoH5lqPfdX
gqybfxnGfD5P9tAdMHP64C+rUFswrm5ANi7TB5fJS7CPp9ekw1pGQrjbtFPEkO5hQ/HV+jZ4MEWS
IENxCgHnxTsO2Dyu2Xivayg+CSgbCn59C6Gp7bxjKwJsPLU8caFz9Atm+A+anxKwjDdzdWMdM7w2
kRp9F9df2kCs9KIBre77Y8MCKVdx7NQYAT6V6cNn5gUCf8bdDzzq8FuOKndnOVAOVBeKASQMUTzw
DZob9nl/hzUsKJ7rTZbWhFJLRmEkSlq7HQoAbkhJTceaBDiyOIpLHgW2kagXN5KZiej6QsKe77QC
ikXFZsbIgqus4h166+TnAJGRU/VhaQhktyy16Yzum/9WLOEGltteMqCw40+Pik4mllKrSucoN65h
NASWznW3uY75cC1NK1NLbjSvXztHjY8hmp8MIrijMf01BvY+Di7keAmU9DdvlQExYI0nA7EWw867
TMBxz8R4En/sP59saWu5Of1J4vGAq5J5MFpC6xR5LVduBbeuD8dnYaySr4eyDHZ5jnSQAQFhkSmm
mngw059KnVr74gIpxTGBdyx/HvbZ1aanwk+k+veTOrh51zHIWh4FHaz+OPUgUMMi7I9zZLIXlOO7
i3vAQEjFFZ4u03566ZQJvDiUV+8ZX1Uh5uKiM4wFXK+uK2OGHAPjf2nSr98mnZKQRlz6fjmS8hd+
cLZM3XPnmCM0gby0lH/TJVNuJ8L++0l7SD/p/KEG8gJzC8DjePsmoPOGfEeSMLndG1pSxdvusZFw
4AWQt7sfv+3xQwJ5j9PVClctkwpuSplGkfIdPsJXRYuqEpgoUX2EFjGUZJOxFc8Nw+22Ze79WKx4
fSkNuTd31Ux7ON6v+JwBJ5/v3b3Yce2PTJanpfwUVaH0fDLglHhGybyTm3SmMJaJA5KAQXYZTGI+
7jYczIfbAj7o3dwepZrdy5PA5wywxvyrL2NznJmYXxAvtB3LU93fJR908TEXK3kdfEFeUNc1zPeI
7/39XsauvCgEi9sBcZbDMZ+Nj+JQJaPZ768J+RGecUogrgy9/39byUxV5t38IHYsmFHMu6PrTj3H
+bCBLFD8Fp+h9ovVB34ihTagwKtUF7Ee9noOLsD0oZ1JC8UsnBa4Dyd1IVN8ebejgDfrs67RdfA0
fr8urn+UgDO0gNP5ND+dmC9zWnjn6/h8zq3zeT4/zcP5MDWHwZLTmhZ/GFZWQ2w4/EALTSyH6bMV
2WVGS6yZeyLV/oL0NN4GeavJWlwRL7aI+Vgn57zFjVMC9MuRT/CpNX05JgveUL4udyGUjUM85SsX
kzPgeGzb+w7d0bHDmcXj0azTWhyZUvMdqnHuJGR4+b3yhnC+HfsWCdqcMgjR4PXIvR7/GZ3wRvMn
YyL+Mud8aJhT+hey/ML/AxeSIYmIe14GYv1FvTqpCDI8nS4u3IYTPBz69x6Hu2fO5+AMW3FVkVl7
J5B5O46m9GzspP+l/pV0LEBq/kLoDBAH/9HZTNO5OPaIWZb8vfB24AVJkWGLk2QP4hV2mDpMQQkQ
/0B71ihWJHFPgiH+gs1Uc0UzxBFyiKaW9OPvecNJBDVEMpXlJPu7HekYOZpcJ1NaKG/hcVzl+8e/
I4sgwZFsWtBxujzxWZMuTW4PqMDgtDwMQyL6Ohnz01Hd7jvRUC8HSzlXhqewCh54oL0CpBFibCHK
hP1RQ//bc3Wa4ffI2N4nxUpy+OQSIX8PVKbDqhW+QlHn0gjTRWN5Y8GDv+t20rg3w+t9lpCWqFav
kfO6/XtlTnZmBAkNIMFtjeWyjdcwLoi+siDSHcwunqAkUBHujA/EIOCnjtlcsmezNtzP3il9TfYb
NkyALPjHAOQihUkgd+uwTxnYwlOt4LcS7RpmobH8uFnIK8IH8c/v7fOLJ+J3CZGlRPHQtQtEyiSo
gUUUeUMmKwL/tH1wH1jb+DQefgq31+WShOCICl6uGB6fc+nO8WqWkG2ZIsni9OJx5NHaJ1iLX9Tx
4MAj49EU1rHZ+y2U1Pio4KMl1lZyQ7JrioUxPCFHtqk/zFYASonIkKufbQuTY925b4T/BBkPFIkj
AlU2sWBlO7IsYOVzPsvS9v/ENJxayMRVJ7rT5SXIw52IwgVZi9iBwaFpI9s3y0C6wdgQhb88dOQ1
cKB7/Mr7UO6hLgQi1njd1bzrf3Z/n7VnrZHU5ILb/cGEr0AfwzR1Hpw2YyiC/fHtV53kLax+gwSp
Nd67lrEE4uxOm1NHsXpw8ne8r9oMz4dOYhmDNMx+CI3LNnDo0FMH/MaAY0r8pSz10O1gv1Ccm8B6
uS9yDFmtZX1O/B6D0z+ckokNXxEHS8wIgXlRU7By9matk8DAEKBYUVkr/o6SuEzL+oALjQtyNEfw
Ad2XoNCLvd1yea2wlPsakMHLwU6Cm9AKYSrc8RX08Gt3IlzBPr/AgN5hDM4EMUrIPfLvdxOSlSmc
h0z0P1CXWGn1ubL/lq1oVViaX9z9jSQkBIWCEeMkaN4Q0zf4R5bjrmIer9MikmbQuJivf9keVoJI
FPFjbW2uit0equSnrRF/h0Y9BKBgQt4PP5CMzwU2Sf3gQ4YjiFEWPBrzdno/BwmT4oKMOFwhHnj0
glqHXVd217/lVq52g61YDBgz2ij+4nL/76+jSpns4LT5+zva3M5RiGuAjWUTzKrG0lXHADOY4uzm
z35R0Nys7B9zZ9gmaWC0rRIL9/agtSFueINi3K0WmZMzuEMS6stIu8HCowWfVrXwAlglp9fPHcGY
DRuzfXURZGQ/yLoPNUlwTkWxckBjFc0gefKnDO+Yk4WYAIjs5gOhxUM1hluppMB+XHERyEetpdZy
cYBAbwPd88LaMbk83ejN+i4+WuQQA3H/ZWnLx4IOwjtyMIQBzCOtF0xN/j8EgqSJkYMsxuz0GBL/
hYBihI13A0wisil/wXaIjvz9VW2SNz1j3UGdcGDiBDriMB9Fapx67clzoFk9xBDg8y3r1mV325Dk
lb9wKU0HMC456d0aZwrcFGCJYJPqRNriSu4tjj2847XzOhvTsnZ01LHmI7yNenDLcLPrHzbtx/jS
CSDpGjzjtt3dlkiOmokC4oNqPYlskK7ynIWYiAD2ZNCC0ga3VpRe5ECMntsSytG+RQe01McNJCcl
eNFrXsC9o7YdQuqANrG80BBSmxHx07HgZD/ka519gp2u4slfpR5TzaAc08dqANam1yamBJixNPcp
XIjn3cRLGO/zjAhd9uzvnpd5nBVtsFGQUY65iqGExC6/Z3pw14fZQnH6mP8jvUlWSN7uk2Slng+B
GLsIWAt4y7X5V5RQT8h84L9N8/hXVVwGsjcVfk2sLINPR7YwiYIVF05wLGq+bCJVxw3jtL97sG+a
3ztzvRAJLhTiZJWsKqfBQEwmIR9YkfAiObVYvVeQOD6Rl+EzQpEmhoJ4+qDcBLvoOgfDSnBBRf2m
OQ1TEgTHJ0b477vbSxxo1gwS2cKat6PkDl/saOzHj6MQv0b0zcqw9h6DZnn49zeygpPJlsWNsgbo
ToKaD1jKnfvj/riy9DHkHgtJrFeexaME7212mS4bg6yJ4J8+g3Xve3++Tu0qTofP72iHBQ+QThBy
5sy8aFnshLQoS608pLaMQ0nxlksL36EA57sW0LrA68ZSrrbrqHQkubNnhmHPDreyugB/rr4XEja5
F8z0cABVQ4mDRkgGMEwOHNgyAPIXKk4dbSif/zFGxWNbvLb//j4e0AImBmLzaZ5aNQMEzqJ0XpHB
vknn2oRsjeVju+kvs21/hFkANlnauvXTOdU7dUZSyEmp8GlUd8UxW+uJiU/3vsKdB/N2G0gceiZn
bE1fTqqPCSUdPV8GpC9I/Kzr7vf5TDBqKTGl5hLL/+LactgbKdFRBm8TBtlcddAR9zjqqCSD5abC
rvX14u2eKGw+TGMYd7ENsUnQS246mtm87Pei7WS7m9NmCCd/jeBul4Ar5Dh0SBvQ3T7EVwZ2yqAt
Im/5inSghWHJfZ6LhuY8XRZpqC9aPqE6p+cOWev9HPnak6Io6S1qfHl5Yi/SYVOeYgcoumSzZA5J
PTPsnu48MOcABlaFo2JwfGpuklgziJdQdOO7rw6NUMNGGw7+E5o4hmvXTnCXdInnT3p6LzRYB67K
jMR94tmClIwOjUQgTqVsXMW7tA86fcjGz/1rWnhAJvw8FlHtNb4EkCdzr+dr7Au8tDsAJAtI5GmY
eDI7Ys5FVsk2JbUEOG1RMBxZxLiRu1EHUzVAafBxjOrRciGWuuKf9kQog0UpcDevs29DEhlAGFEo
gnHyJKHJxgmdWdVV/i/OrXEOhFEDu/TmGiIQ8ZKeHXaf40OlZSvHl31P9StMMRK3r1NRQ+3AJzfD
EAhZJSEt6r9C5xP2OheV42OdjV94Lu8avHtCdRqP4KbiSHcL+T1YV7jlC778P/Q1RYii5oFgkUE+
gzokSG/SuqLaepxiOnpAZMb1tQsJQjHWyELEL+JcEWjr1VMYPXd2mfphPzlgYu9BOiZDYywyLCxi
WMIOFi5VjzUlBIo/SMgxoEHlQQ7EYAFvq3SIuwKxE0eSrv+5KJY09PGG0zpqxkCjBvEU5N+cIvgA
l7DRP145jvDTH1/WLebINL4BLwuyNS6OhIt8gg6M+468BdnVNfrbJh30ceXCBDQdPK4uedD/o+nM
thRFgyD8RJ4jgqi37IqCuKI3HC0VUXEBFfXp50vtmeruqSo3ln/JjIyMqG/SjGOuYxyp7s18UQzO
R1sfAVAqi8NNOAY6WAHqZkMa0R9W4zPKmmFNAwUfnBFtjWiIqJmYkdFK0lMgeo7pGgI0AZ5g1wWr
8ZPRS8OHyORBvdmFt0IbTMNo4JdVN1VEEmYnQvGB2vRrNNUjFeOVRfSG2EjZpWbdNmDRPu+mbi8b
NDKgEqv4J1GifI5qrOsf+zJ5oj66oDEZCBJBcixHsGsjjL2tKx93B81/j0G7aZbv0C8PyfeL0Qju
xGTs3vybJ4yDG2mEfJGPjoAESfBvthIWtLfqaM1KvCuLNKmAeVx3+puNBOl0nYMXYsIGftaD4k99
/4egka95Owj84D9SHGXBoFwq5pPUdlOIFL8KrJi+fES+7RroBd6lXSxk+vCj0/gzKAg3kKVNYevS
h1s4bxdiOSgQsEHt282w83YbzF92Jvhfb0w/yk4Q+LHXA2EAhx9PBRWktwjGRx0cDMbF0QJyGr89
ICf57XSaOx5IPXADphUOD42nuLya06bZG59NLwJYS4xgupqebA6an8aCamXjHSkpR0Ix3dhRGhYa
Bz9Zm6YFqnEiS/IjEBI2JBZc4jwyf7AaCdtov//CAEvVqVOKlV0+88IOnD9GjS3/l6LZD7xosdHL
di8ZLv8R7LsSNVALlbLsw5XS55rcl6rlt0JZmhPJ/yc5AI/AVevJyZqER5IAfhaUbA2YsR4AOvlA
FSXABVoWbKMCmoQ4FYXri+HjXh3HVzAqiU+Ju3uSxXyDjKQn8ElK0D05WFvdmoCdSHyyHHBuRV9S
n+UAGr+c5hLD+peVB3I6onX8fVCuh2QcKhkQsAxnwUFa/IaLITgacB0HIeBKTJBPZS8ke+f8P7xh
J6ZxQCEK+l6Q1WP2Ipy5GOgU0EXAO9Z80KI2aSbBgiQ4/sw/mSBJOaGHZFwFSVpuDGLFKQiqgH6W
R4rQAhVOJrynCHnR3SDnKtigfEFXtTmH322786K6WX3FWCUCkedLfCGXCN4HBxUSX4QVhkDysE5M
IyHIy8FGJHhatfBDDiBxmURm1TcuQ/jIfdhwpj9xZUuML1/klcQwiBzJAdOeFaB/QFQkhJcdo72k
BwMgz58hoU+gC9q4IRsEjnAlb2SCMj0BmiKQtKNBJ+oXIePowB5bJB6QU0g6fb9lwDNZEylMKHTL
CUJC4VTkAIj2kZ+FUPrvKshV4xNPYJ0SrzJuUJI1uUnyJXeVSJ0LXKA2IJdZgime/gO1ZpK3SuYq
CfAPw5JcXHJaNFEwVmer51zfPfndjjkLPArg9XuG3EaiOePU7YT7yYtglmosRhByk9rfFFduEqcF
Hsgnyg9yV+kbQDOMiR5RBpIxLlOBaXDsTWgGEjLD5GzJQJc0DGIuL7vNJBsmRH5ax5XkmXIdsLMC
g6LU3WQfF/K7+DtxxAonU+8xK0hNvt+IkcQBjnMDpZGV3HWUBGM57fbVFF8OeTtB6iQ6lWtUQeDC
b0biUAlpoebxtDdvkq7oYIpZKySCrb/NbHYvPDXku3uMAkAt658etDYRTLexlpK/FLCTgTQ78XA2
S/kSQCnb1TzA0TEL9vhmC0orHVLpuubUlyztnrQ//1qgwW2AouDFf/vWbmvBdpqLk9vqatxJ3DGl
j0wa2+gkk1UvhNxiyuLOOsifYBosVouA1mcbkNcV+3l4o1t3NBydjXmbUAVyTbBaIe1BKeFqzOfU
NA0IkKsVhEFh1YlUPMrNNpZggJtwqQTgYPAwcMgmbMYCzYQuE/ubAfDPjP9+g0wCfuJfBsOSp23o
IABgKvFelR464WmxYYCmwg20ZUxycbnUSE73ibG44DJKZ0wgwVl81oPlAI1zsKKH4a8oPQVTTlDO
Ux7/jUPGGEuELCgX+4fK/MaxvId89m/UAnl1uaXf5EY+X45Duv18722wgUBGFFdSKSUJNuVtpF1S
0h4QO/nXEH5WCS+NOtDwFRKjz+LZzP91BbIpivQ1VRH5K3dEKiT7iJ5mOFTUmhdnuaw/u8le8NPX
X/TFmR1o5GTg3h4EY+aZvJwNsAHVU+ou4w3NXSycv7MSgEoureRVsvDTqsW0kikh+Zesd7JwfSwm
m9RQZnVXXiceFb/VUK62PMBviBbkmlPwZfXUQa1l7V7yQuEuVXR8yMIuOa88hx7XQO6VfP9DOwTr
kqFLywVdZULyk9VAYcrLR1OEkRWMtHxNMea7jn3Bdjl+2QCejkxGOZrfl7zbzZajdDgC9bvtkZbT
70vFgJYZ3knWw/VatjQ5bTrNnCc2SwdH1j6TTXYtSDsXQ1bMPGBPosQkJkw8LtdouTx3kwIlHMgf
/WZcnz0iAtUtxBOkHXGXCRQ5iQJ0xFCIkncZRhnJrEGpF19yAExK0WTS5RxO+m9QgQTuUoeZIVfz
bSJvM5a1hJXE5iLMNq0ucKkfEYLw3+ZhNNk2opZFmUBewDy6W6B7LPgywuSvrNCywMgpSEFEFnow
Ba4mKTO/Fs4Zp78TxIEOKk6RPQ9Ll/+/ZHuQ+1B7fA9Iphf1GUn0daZJVEUUhh6Ip7KogM/+FFm1
4LOQaib5EpVNgBuWG0Bh2mRluTm4+2l7RKnRppS6oCjJWkNNNMzG5wGkVnEQpl4KexgBVvlL1wiR
mtQHW7ObJB9vC7dHMViZ94dic5eLdfViJbVjYe0FVEWDFeQW57sW8ctAd+DfBqtFn2qyzUokE4mJ
ZYyhavT7wy0NjcO+fQiKWRIyp2QJm64gtBITfmdZv/80+9St3UPQcheBRJ7jceRHLF9ILnGNBdn/
7XuourpQT0QUSPbwHbSQSPY0mU2wV2zmdsRE9ET/Va4rWUbEbdt3Z1KRYjgyrOTa00D0DU3QiePV
Uv0iCmAK8IcIjOBMEFGB+j4GVYMB95cASiYwNUV5F/yOZANuuCysslrOqNSxkrKuVibLLiNEBpxU
rgkl+Lv7/jm5fiQfI+PiXxggSzCv4g8K+BgxCvTN8ry5+Trmt/qoNpHbKnuKaOhKvaBt3+ZfC0lL
kSr4ZS1U7s2NDmAGrFwS2U/ICMgNuI7RhspYTgmBhwUQt5tQVFXsg7+rO/2+MAt5vVRAZLXkgkuZ
Y98n/vMY+9543DvRuiqnRsGcES/jXYJBFlo+jwQI/uy3zsBLfV/oWak59XbWxhcKr+BqvzOOZxET
J5pxnStbQi5OnFPlP/4XE05JVI9uC/VdJiaX6BjIi+WqC8HxA5WR7iVKgVJEJAoh7uZOhATnlMUo
zrJUlbYv92+5BK2ZhHVzIKE3E4zVaf11DU2JZr43X5ZhRgJvwM2UJU/AHUK3lyW/lZRfqo+8TGrA
y1/xkbWKp0KMlFXru3DJcv4NmGQE4SjHv9z+mG5dubgR0WUkOwGLzvfeyAB5mFKpjL/LCWUTVlP2
IjOKeZ1sivE36pKTkJWT9+ZX9LkD/XERPdEsk60S4x/gOPHnolobIh4t6y9Dlz6mHhjid3uWMEmW
/gG5BIX15VqeKvHmNzlJcc8L/diPlyz5vFKmgYRuy2/VdgQ0K3RQ4DixPTHwa7HIjeiOlAuvkGI5
yzqnyy3k1pESyFjfUMmC3t1IQZgejCtJ31JHRn/pfWeADEucM0kwfU6fpdK0ap4U9q+Wbs/2LhOA
SfTvn9Lju+jgRrPZ5je2uY7s1OCqTAJiCqmdyfBPbNn2OxS9fhU06Wkgn2VZqAzYg9SEyCHldvCP
XP1N1LF2VIEli5HD/wUuhO/yLZio0+Ty4ol6cj1GJtNSprmsI3IpuTyTi/miVDJh25VVR9YcAVrf
mB3KvDiRXjKwZc4Z/i+0/mY8jCHJC8B8w5fkrqRtMipJ9b4Fd0IBhhbDncHK72S3/646v5gshA6b
UhOWMrGMWA6E8UGNZsSgDbkL/PEjpinjTDo75HQPHPK/wdR2hcUJ8yJm2yqsmIVPBoEm3NwwlIkT
D8I1cylcsp3KMGp/Waay3AmLXkL371uRQIpTGlNETv3QldP/lVL+IfA1XuHHsnjM1oIj183lmto5
oQAzZ8I1g2DCIPuf36G5VBDiNGD2cxDfHFLyd0nNFTgVJBYlefYyjm+ylbYIk34pjNwi2X5Z0zls
itovbzTZW6PRdpiZ7t9QkekJjUFygbcpq8EIHgcfUQrrg4P5ZVpxLNeNqQlTZcIbSVEiZckXD7Kc
hV/xDlYT8W6RacBh2u1rRh8lG+tAkIe5c2ZzN2xMgXhZjvNkagA6DGJuHlNEPqHtym0iux+MusKf
kN9x01k/5JO6f667ZaKxBi3lnnPSAoyrnpT75eJJfeMXOaWeBBYEfNvaHB/GAoFSZY7Pwu8GD75v
JxSN9WTNJ5CTk6XyS/lsF0GJEZY5hhyAfElUJeOe1Zn1TK6dsb17oxHw9tmC5SO0BC41y40Jo4EX
cg9I20yam6Fsk/cJXZsMf7sdbuXwJ8ITF44BF/1LD0/trxubXEYMz0zI32tCPZokZYWKpUMDfRQ0
UhRH9oVv0YBZxjRjap5c2Q4QoPjuNSwAmwjNJnohmPlMZxzh//WpXK1XyOT87a0SasiWz8qSmBGr
bD0gYBLgSDYb+YOPMCPswyfyw8Nk+fl9NqQjznsClRzVgzWJ78UY/rWIVrZPmV7b0UQuVjzzadge
fF/1MGOIhySI0AvkzVjrZRQt42VNrvZo2JUaIW+bQQbB5pvLBZeFHP9mDGpM3LrNJFrnXghrXq4H
saMEIwIkIHPTFXTq2pcgR4JunfkhJUoJ0397TeIypb5zQWaCAAHyRcK1AayZX9h3CD5I8+iIHMjv
f6+XWcCxYgJEJixRkUy8N/nV3flFsE1OR/Yw6vnfKcOBcWtmnzhnilEV5zaHXAhBPaRorsssli8w
D+FYYWUw0E2yBk5yGcbLARNaAuM2qTQBmazwP7BILpmcSscIhWQmb0FnET/KepTSjAFRiEEcylIp
D/AxfCcctPWab8gG5GIJPiTLgXzH05lPDNlw2e5Rr+GpQjNjoDoh0MS3iiu5kWo1sCigEkuDdHvf
uwyuWEqNtEtfH17f/fbwhRYiio/WPqwjYLdoD0snRVKBlumB3q0Fel92zNT+3l3VE2aN1Kr+b3Og
39Fs0VshX8Bu1HPRwscFjw4MJO6pHvcpydIjLcdzHmbes9O9ocuKimAbzlHSNtN2m7rs6kU3Ok22
zxXSgWlwgHL6gEjM8Dh0z/3iQUdL9Q4fymSf0RJtHWFhLlVDt9FlK9lJH6jLQ6WG46pzb/mleIu7
L9QiBvRo3VpRBgue9LZ/wptB6WpPOM6EqC1y3S7FY7APNaTRu8NGVKBbVnhH2hVDyBsxTh1j2hHg
c6QIsLztEh2DDq2Z42ZcBo8dPqi0ocBK8NKompbT9vA2oAWFvsMXeqhNj9TQrAXF+jZQEGWv9ZPR
xS/tY++5PrAbYrwKUF6jc+Fs1UY8x6NesR+/fHAisiZ1SL3KgjwZnqbKQl081p2u5jISqOU+6Hfh
zd1nmHrYeq2obqcznAomx5vfphcTpiXUxqfzYR+Zris6KqkeGI3FAyUPLWwM0atG5OSIZ4+FMsVH
dp22/d7Vd5AKbisKzei60PEwO1IRzEcXvm58VUEVHOLGFu/B+14MF6gnnhFhBs2mo14zLiz9Fydn
fNOcu+Zd16exgmGkeSlMuokQEc6ALO7m44UuvZGiv4v/uXX/SwOehfD0Fj2gVY4Bzt+jsnIaC/Bs
PL6MM0AZTQvMJnr8sdFBt/QpQtgK7ZFogpC/we5PnNa0dBJHxfm+DUkamREG/RJSu4NNmpmAe2DR
9wka2BygnPaKUKlV5znukihuiEGqQoVNVAVqIEH3CRs6em+E/PirwflDZB6Wc7fY0x6LuUpjloGg
38wrftsTtBVdDbUIPClEuYvBvzuQW+ibw+TVMK6H0SHF++tw7NM0ozRFGxd+AIhFemFNQ18cjoNL
zp7gljvXAuUCiekVXuPzRF85fAxV8GVNoank1NVmDOE+lU14NNj4lOgxPdy9tlMeJhLL4IZmNnpD
CIYDQh28Prx2cApAhxV9aaJNUM/cPVJp63VCXLhgKbQtJAwa1Oe6n8zQdx+nxusPXXVxNpM3om+z
x6vP0K+LhhpaFMeafWHeAA3ve4erx8BBMjzzRCkmpn+Hg7q2jc76sTwPO+v7s9dRPV3xi3mnbuIJ
C+GdEOIS3yEC2o2hjmbRzbzQF+7tkTIfJHFjbxf1Lt0H1Z9CM0P/EmP8BwLVsVT6RICUD2aBXQjm
g2HpdD5SAEQuPevtneOSoiVq/MQnxdVCbeVBmQ3bA/TezvTko4httWG1I76A06nqH/3cvvSKxT1E
rsF5bU5/tfmbtjJtdRud2b4y89K7lNsmN7HjvWphJ36v4M/ou1tQR4DcPyRu6sP0LJkg+clDDOIM
Qajlt+FRYnIgDJp308m8/ZBhoSLUZ9dwjqdX5U3QRxNSLWS1ruASYDX1FoKLdseulkga0Bi7vmas
wWexn2/njjpJ24MHcxnpMFexB0lo9qYu/leyjUFcpD0TxAd5jg+BQA5r50qDw6AZ34e3Le4m2Mxl
rFHX8IykRNOmZtuYoi1yYZBTSK7ZsIxeD/eAe/rpIQZgBXS+rx6Obl3Ag1eI/RK/FOF10WJXXGnI
IPcoNeVEtrMiF4kU3YULEB59cObdJXrMal1EOqPOJIeuwvBE4RVCiIK8N+orNLShX7VKlrcIXZqK
dmhs5YX9yxVrYv7EtIs/67P3gKT6MajSfiY6LUXYsta9M9LDlaW5yacLuI54JuXj4W0F3H5DFQRb
w+tCV9wmjAbaVe7IiuMVnYPvq3/aiqZkVJFrdvXGmsg6F4hV+qeiy4+qZleVdeJC36IDfU8tr0TR
8ORoV7MiyDiLN5KKhNrR0SnfA2W/jU4RXYca3j1MHwQSC+t1RD57jbwQlDSdEHGk9rPVWbU4s2Ki
sGzNue1ltF8gG7SjxazkVQYfdk0pjB5wysO3miwRkUHWj1WLeXij26193qKP/9UfZOMpZ1jN/rEd
qiDRtEajYSRCkVwJdGsxXVT/PmPp++XVuXmf13fXsBwd/nLc08bcdO5XzVMYFMniOkedpFjsqXcj
Vm2zijOLO/GDhbbDyg9DF29gelQIwiDRt8wHSM8SgxH2Aw2XJ9rMni6uy5mB8v+ncs50q4yqFzrT
Bky92tXS2nY5oG+xPcwhxYKJkLF/w4saU/hh3ZZ1MQXgY1m+tcpgaWWreqCsCjiFPAfbOUwEGkKQ
7CK1hBk0bK2vV2k6TXVHKb0XBRqqnKh+N0n1Kq/oURkPkADpq84HCx96+1zFZ4o+zBvqepvPIPt7
LZ414z5tz9+cFQwvun5XdPSxaGqAhOhgNFxcUrICbRG2oPTptfDvWxAysTs1FuK5qU3qFUQCJKRZ
vF5zFGemGipepdt5usjZfBrQkswLSogQVbupdxqiNk7/5OVlIZLeyp0aPSTDTowOTodEu89kakEs
XqbsMBACkTQyeCj72LePzROKhvAkYREzPXGMKRC1w42OavfeVogm2yaDNNP9Tmkjp1/l1oXRCP3g
RMeNrDJ30BiCmEMfny+iGRhwetl/0AzG9QIwhK8D74KdI/uKbq2Y9s24+deMeeljlwVsHZGK+ney
U/u4SI4V/zm+I009S4LMgdaLLXsWXCclvW7TxtmCq8jSzwgheuLiNqIHExpC3LJCPjlTzDoW2tME
+CXMhxV7xCyZn9wmvdiLi4LNXLJkkDc7orwE0p2b9J4my2R1XN2HB44UXge7PnJa8B2u0gpY0kZD
DYS7h0MQ+SJSALror+SwJzrWfl0i9nggoE2P5Kj5gEGYIQOM7QoMDLOz1l9obsQYUiBGDWWbEIeN
GHgNVgyA02OHt5CKZAzRbNvLc0PwdFzciPK3ee8cqn7T73CvG+4LvibitMMHBbSXUR/lV/twQSiF
ChMYYsra+TbB4LnGjRWzL2WwHgyVUb+n33X/x1yBG5nTsZYap4W+IkIq2kxrLCpPf615frSP5hMS
GIFTE2VcZJHFoqrqmIQO8ArbkBxyh2OAInqET/a2Ut1q0XAByyvZHNZZ/zy7rs4rpHuKFR1X4xuC
NF+WTDVVsdUq0MKubATOkFp5Fq46Z0qifdfEQfageYijU/Os0flsoGXyQHp6/OlexxnnkFo1o3Wz
SywRrk63BJbBLrSbD7qgAlha7EMOoL24z9mvtU2JFhnIBQadN1eH+4xqGJ5LCvOBpc6iy1M/wHF1
cpD/ysgf0JXOTTqTnRfwiuI2NNTwu9nDbdKkSaBMtMxuUcOg0kyZi1DNMIi+THCMTuJi1Jy9xxgn
ITcrktRF0Jq1ttXZeE+K6DW4RqdtPk7pGs6NaWWl3bR/6ye+MrsHz4CetNFxmA815zJJYhraGqzA
VKIxlozxosZNulhp8Xl0mTQwlkF+G34PXOHE6OzoEtQBFq58m8R7/929dc9BOXmuLpOKGR20nTu6
AadRG4VJkEEfiRCMOpBubjioRvSLoED69mOXk1cGS4jeShrWWNwnSKis7qvTKF28u+dRvWGcRqcR
jhIIZyeIIacb3hI4vqfSCjq78vc8qg0OHGEGyxDCBFEGq4A8qMVYicaH4NYwNOjcAdbY9L3RqTs6
Bap7XV0DtA12d0yQT0E9zianmUqXF+pn8J3eFp4+f9pf3jAQnymwBmWSVNaBZBLVcOCZmF47uCXU
eWjTQ6yTvue/Ox9Zqf02dkXKLp9wLfMhLcOjK9ew/ZfANl3pfw9Ekd68vuIksIZgG+ZD/0ogVmyQ
uVlLWhxoO+M4Kwdvsgt6olmUu4WH7DviDGUD4YfHJPE7EH1G3IEiQPrQXIC1lABIiPz7HQeDYyIX
vA6mZCHsB+ewE1y9/az+d+VosU10GnFtqSvWafbpPWKspW5/SKpDNnvQc069cQERjtjTVwfvq2QS
FV0CTcLYbNCgDlnJ0H7B9SRD7tAnzncq1g44gxAmGClCiDDR+mpw3FZwMAmYKZMqpo6O24bMWmui
hC/PbQV/GKN6h5A3SLfplEUhRZMTHWCQqNSACM9kec41ZtVGr+RXd8mTsmnmnte8J09DJKnxXfNU
ShkHoCfMuVPN+GZ7PIGIj8Lx9yGsufkeDl1lXEtaQtnrmK58Rs1++fsxT+UjeLWGnBQxAztzavCa
57ozSlkftsmQ/yULpOKfKEmggcVhIs9ivcjkXuYTsRcy6ubgSbjdFgUn3oHvmwDeNu0/lI4rFGIJ
hWd/SVfxATklgaimjynKBuVWnb88NCPZZA8N++ljgUUnwB3NnZpJYkk3+GcujuLZMmHxXkMkT2oG
TyJhxnwLOiau9vMDrup8pDD9skjH+Itmlu0NFdu9MeEolTXfKHMYTUvsTgblNt92At5AmtVuU5wD
e8nwM+cXbPM8MbGU+WFMF8JjW+Ip+IbEng5Un8fpSr8NzmMy31+qIUGOiCheIukBgDZy6T0GFc9Y
0zYRKd49RHBqyXuW0ZUoad307+Nq2pqXYAYFwfM7UEifgeEDIt6ZvqrjuSNW3LeRCu0f4xR21/4H
sbmG0f6Y+ZkUwERPWhQowS6dW0CoT6ChspFBsFRFO5rN67J8hg+UozpWk+gJbPRJ+rm32/DpyRRY
VcgY0Utk5AcqNJ1XH+GODuKopC+YLiBw17QliyHQRlqZKAPw4zBvHmCOuAWyjHurUE39a9kD+KCE
VG7pZ9nBsW/DjYF9z+wWDQiyVaIQbXnDYQEW/cNQUlGJyBFjbQdPVPFAe2G9K5JiFrA6UWimNJ65
N/YLOivWT2zVEFnFkUCznox0piLKCgnhEq6QZkl4gakt9N06ZgIu36iahRy+CDs1hyLwJLxESlJE
GyfztbgVfkGoED+oLCkaeiUvISibDWp1TME6Wb6hpcZrW1toc2Vb4DUxu9N3/sbmgW2R/gfu30Kd
qADUJyI+i8iBaKGgYEDfKajerL56Dl/z+5qpdR2jWBLhthx2RmhoMnnZ+ZCPY/Ix9YmYYa6NMJTv
sUAgNUsL2MEqgDRY0vcOq8obkNfXNrxETbhA9pnTReWMcjRzn9DOooPm7t8Up5F4dWYyVkWGhrQE
F3FzRSbk23GBf9YcfAashUVLm7RMZQQwsW5M3mdcQwzQkPMa4jiqZKz6rOfEUqfdZ3Sec4ynMSH6
MbotL737GNjfbA2a9AV/Bg0v6zdHr3WyuGnW42mzcGhMNy4seg3UKKe3KBleSeCiZMPMZBXhX5YT
1iuZgla7y3EiD8sq8SIW4TFwdxaXGjER/ZFZ73lYtK69WtPdw35r95mCyL0RB15Z1DPEp9b1t1vh
0Loke3hvq9Fn8g4esg7ctmrmcBSEjb/c5ri8LPVZsuv8JRGdcun6WqNOqFrPeYKWuMWSptyNGr48
6/v6HqJ3w0RPWXfjzh8ZepM+HdrPRw8uQkmgvtYX+fayZQHUh5qV99l5cUQ/+sflC7MvvdsMysUN
+rg+Py0x8EAUaUpXHXpKtf6eGKSxrg0b3rX37hajF/3JTyijey+f6H9ILfT08SWmy96vjT5A0j7+
f6Pj9DRv99NBe5i5x22xro06o/ZwP9bZZzyCx/aKsOwzOW8QCt2Qo9HSgTF7La7RMtQusBwy9hN1
ggGgd2iwhuASzHbpfBb1IJ3VGY1DJmoWHAPgvaCavXjC0edtnxOt94zP7KFPj0YBpDBZYU6JQTuO
vqOnn5CZ1aHRNk80VxWEoZIIn0uPhKXesshKEBdF8TWBxoYhH11RIZ0TQngU7P7zXUISzXkV3RIF
rEP3hWEN6mlX+m/6Oirryq7401om7m8oCf4xOwct3HUVwDCzM2mOL961T3cZywVjrmUcsJ9da7TL
Y/wI2onC4yDD446zY+UcYz7dYa9tEbyiLJYdnfYaXXiWD+BDwEekLxhB4/u2s9HxNHqGxVhZJ23V
Jf0FY4E1h/AL0qNu7t2Wh5ABDHDaO3u3LQLIx6bZmur9PKa5Kci2LQRG2yKlWMdxdg1G+l4WGxVF
Tt3AOABJWTxCWZe16b5CZKGvgWfQVLe3bmj1kKdCm7lVVr23hxJ0MA5bGhLUlv0i+lhwjCeYTuDa
rA3wEyzcI6KzZikLnlmSqE6fFCxj8khuD4IM3XzbWLDzHqz6FvFfB3FetKprAmz2i75AvChWo9GU
2kw93Oj2IbtXbt+2hNsogxtJT7NTD4sE9MRnaBwTCPToQoKUc9m1OoJU3PuUb0nWan/0WqAphBfV
dYjnb5CAEqC87AC8ZR6NriS+jxnTqNFjoGi9N6RVKvsMTCAvAOYRO2hJd8QYqx+/mmZL9u/7msvI
BM5apgg5F4sv7AC88ezimfqYYW1cliIfnCju4elSVHiCbbb+DpewDeSjU6iZSrtoG5rBiJnUp0XY
A5vvhS2+OmgdWuA6iC9URh3n8gVXcYjhXIKlzEA1zm95a05RjxBVZYFCZBF5DjQKapMqao3Vv8cO
j1UsFcpZPqOJ1z0MisEJnYFDtxUiruDi8TJ8e7U+ee+SN4VQ2frbdw/9T9wY6Li9dDxKGiy2bgqb
RWG7pl4E33j5iiuWqceKLfk0Oa5URxA85t2Q9q8Dimu1BQJ8IFrVjladclWL0xFArn+JpJXuZmF5
DHJZqNZ5iD1jF2SRTvsMFGpRrVjv+gqwYsdIonuMeEjjxGIoqkltwJPcb+DvfBxVq3zUis/D48eI
j4QYKwas3KRlHt0Gr7HSZwyrwgu5bi7LE0TAlHSQPNajE9uUEMaDdtdDe/o5Pva0LrLMY6RuiUZI
uG9wzTMDyS75hwWzp4OMvlf0xvglt7p3rVsnR0ooLWpHR++Ou3tm4im2a0zzERQBMJNqBr4FJFr7
49y4BPquI+FLSQfaXyemaxAzZ/y5EW7tAcT7IOMbxlklmBpDnspZR7ohpVuNOAoVY4qfOJi67MJj
TH1JaiArtr9klNKmSEPFrpKCqTVgb4fQDUAgv0fL6Vg4D+pMdD7zHArKVBhvtg+fUwmpzMIVldpi
Ye37osrG48pYg0N0MgFFomvmvkfZvB7oU3CS0QvxGLoleF8hwZy/ndM1VJZbkxb+4/oAfm//4n2G
Svc1/AzLXtn7jOvRjT6LJIBBu73hAE5MR39Fi/kmGQ+OUquyVw8u88ao09/jVHTx91OJhE69E91W
b1pYqdfAlrtRRxKGBJ6KwMgXvDqEE5wF0jSQeoiIohtY2W82z+sw85tz1Su3ip9F1UDiWxTJehhY
T+7dE4Lmr/6ZtjsNe8gzTcPMsvAF8V9FQFsJlfDQr7vtAUcVnShCc8FRGdz3U1SxsAep+WWvAecg
5JrYN+/BV+Xhww43JrHP7nc1rzzWQ7QhlG4JbVulU56+cGnadmkxAZMSRsZHGrLnpdfBV6GODFHq
qMMWt0KoWxiGOJTSmJIXT9zZX47QQZFelG71tk125kYQCAfoNEMvfHio7zBJqe51kcX/NqrQceXA
u4H0klI6RkyEjg+cHbmwe9yd0OqDjSPaHB8K41KZlspOCbeTqMbUObEdXGI40BfutHBd7tynh3sz
c/cUUiOzyFh6h/CDefqZcpTIx6m+Qruo4n98moogI4mo/nWBJPfy43XTHuvkcaCOGjBAUru1Pof1
aR4hz+Dfw5dPFhO+t8yrT9tgH9ojwIwOthTskP6e6jRX89Oxd3LeW2Uu/I0DB1FOVVqwy8HZutMK
ldJpKN0eKDUtGtMnA0Dq9HQc0LB6dc5WZ97sHxxqKRGezX1anyJaxVgaFEdaHUGlbaxl4IqIp/wN
WBbPV1SuOAesuwGbPj7J3zl8bEWcmgZIJ6fNrOmVS9qyaDljL6A9ElVQyoN0m1kMNiOjdfE+vA/3
tICE69cEz5yXN5jIatHeEfKMuW5G02uSgOwOi/sGoHxAkzVt08x+fVefLRsDCtijZ1fxFP+6LiMa
xW8jHiTQ++GmqqXNTouzVfEva1ZtTdh6w9WKrkm72hKb3qJjBJJNbheS/SlrqhckrOP7nM02XWpd
gOLuyU/6bUKOBQE3yTLawOSPxx4lqXyK3Th6YnS5W9lUknBooOgZYyDO4vmSIiqJKb2ypNiEHylm
LKaUP0PV46KgjIOFK72boG+0klB6IXOY1BfHwX2ec/PB3UmPweAWaQ/vFSu37x7IQRZ1gqd/sjRE
OfTh2aGsbyKdH6rzx6C9UOgkvTqtOceHte993J69g/rgMWXojpvYUM8oX0FY0XrIQUrbPtsB0QC7
SptFXLWKoba7TjoOw7Sb907wz31ydpXjuA/PeN0f7WR4GRz9F40XV55xjO5UJlIPYHyo9ptetdwv
6JNH4xh6QEYuSNnBPkPw7+YBaDDrvIY2gwHWyhZwf7jWi6WkEKqk0tsX3abuQQVAeYJVV2gX2Ccy
9aQ3Ik6ByaEkM7zu6PRcyy7AWIVseq1/p9Ulvv8dZ80JgK2yQbgwQw8Zt8/VpyOREe0Y5e4Euf8O
sF3iOSt6inTTU88i7zvOcIiDO4WyYrJ6VaA+dNYceqflGflGQmOgd4ILog+3EdzxfwSuwHkZDXty
DASruA2iIZ7RgUo++7RzTNsG2fzQ55iIOXqtmGIPqvM4pZliuoNBkdUYt8dnykaISlB+NrLNZdKO
74H2RN7RwIYMDOweVN1CqMdM0ftEJDh1+wMeAEqQGPRoXwHNVABY+xr7zRR7l3aQjmvISuG7ZOfD
1+rAHbdzKEfxy83HxVT37yN9ra1bmnGKKNpHxxi8DbAdvT+NTgvUvDZgim02EgO13tYWd7k9GR3r
CgBXapBv04Jjqc9uk4QLX0zvgc5oaeJwrADk0nq6LakCbIuoA9jE6opEBpwD2mv5gMumRikjERwz
26APXOAcmINHJsbibengsBSYIGcR5QPSoNqPhVfTvaAUe7WbcBETi4NpADYTQU+1dZJI2v7aaj4H
mv+9lvn4Gp2nKFidSB1or6ZMzAw/EBWaKp6C0w5w+VbFwynSoBoAl2rGg1Z20lsYoPAEmw4Dso7v
EFImuWAwYCqdh6k0rMeqASBQs8uafX2Kj2q1OizUv2zWnh531xJlZKveMmnGIr2pu4UFaRJKHRpy
Bzt5OAgIE23CWKGZmo7k1qKB3GtGiZnC4LeQB8dmflliBsLyXUZH4ut8hL8XaRmePIQ3IDIa0Epl
WcTkn4cUZBK23Muckt6dJwPRLmt1h6HY6Z80tObsy9XOVO+t2CrdGC023M/FOSZWh/4MxWxc7ZKi
88VCcZKuVQ3hkm5O+ySJ/BxvMKWwf6AJ6sZJx+Li7492DS4Vmsu0FHIXPuLfTPP/C4nUJsrsTF/7
hQgkI4J2aYbB1cogBSwZOGiW9OsBpoUgy+DqLPJ7S/uY9yFltZLNlFImDGiWJGonDlgjXtAH5Lav
eAGQGc0L6NiLZLRPzcb6A0aASbOhzRm3uELVLOy+2/f5vWU22oa6Ov7dNq1VZ1t1H5skvnLxnuaT
tIU+a4iDG/s6uwjm3twJ7n+PTl6F1ByV0YuxSMJsAqzuNKMbaeGiEWddYBMA7U7Uxp9JvL+Qlx5d
uoWXIYOUeI1Q+9uvGMZm5diFqTtlF98aoNBrL8C1x2n26MNG+Nt97fYiJ6e6uqVE+1mLYw2xud5l
Qy1uxJ9dyeLwRx/6SAodjPz79jU4ji/hyxVJILT7EFjG4KzLZO0tWu7Hbrl3uzNAeh3ppT/3icHR
S/DP2giEWV/oC9RWxudxS5Rlex0fu/b+A37Pdfgcd/w6UTiQwOrePYKcY+aJo6ZRH1De6+BwbO1v
3dpa9Q/xeYFqiFAXcJ6rVtwpfPDIJDMMuYFytxorHEIiTHMCHvIEOtXYbP/eivEe3td18td15n6i
O8N6KsUAdDm66fCN6SI4A2LaSFSS+C4PtJuyXl1hP1PfL5yM/Gj1QHp9d6EfFy3Ot3Mj/IIPQwzP
ktQxKmuBI8Cw5dappmK08h9J57WsKBaF4SeiiozcSg7m7I2lHkVFFAUUfPr5dk9Nz/T0aRMIe6+1
/tRjSAdc6zdkSn4c/ApfolkQ0ueM7wJOMq8IUesNuk/oKokC/VdaLvkznxcTwnLfcjuRytLPgHNQ
5G+qcbsswY48K+bpXC5GR5/jE0F7dX5QgeJ3sACg6Pq4HmpkRZlePZT9xaccmhePN2+Xsl47FGfH
8XOsEPlXx6rm5NqyXhoBA+Yz78pVZQDw49mPNKReyuvHsqFtZqoT72YALsrFEcae7I/wCLfySJt8
XYu41M7XkM3jAxBUvhLbjpLsol1EKsHATOtYH9Xx/axM8WSJf0NrQRy5ow24AeIdV/Vt+QuqTcYM
MCmTLNW26qghT7Qvb4BAMl6gxJ2FJANp/0mei3di/qmbR4KpLDyd2+G62G1upGkJfHHwHd9XD/7R
huq8nVabbmwM7wdtkKUyKhs9IlJiUREWKm3lYzfK0jK5pi9AlIBPEuKhlChDsuqH2vSdRO9E3ZTe
y1UjTGUmv7g3AqKTfS5ujujNbWRNPvHHQWfD5b4Lx9xJkRFk6TshSj2q3JaHtI5w4Cb9ADdSG3dV
aFIOaaODMqiHjNbH+cqm6yiJJoRtwk1VDqBkDYVNQX+BJyIVfh+01Z29Hf4UTtCHh8k3hB5BgOMb
pjg60ivTa6K44T3u5XO3/OLFRa4yV8Y/HkdijLLzbo9ZaMLorTgUB3P6wvQ8m/WGWnRJGyzQyfmj
58B/Zf/tyOXs42uRL/ndmIkxxEF4pMsTNSYaOe1wVl9ahMOi143vqTFSJ8ZM+NCHidtzcL+zXWKL
0C0LkQwbMTz5CfIA2/2bCAWBEUExRhAGCZGfTXhUsvMmboNLoY3k5v94BDjHl8GE5DXIyZbf0BzZ
bvI3+cMD/2RS8f6bobHjMk9j0vJwCIco2HnxXGEwMO7QIPAn4DGgqz8beu6/PxWHF/NZBsVYhwtB
/k9JuMOJVmJbsJmaD8xVEwrNDSaAjKdw9UYAIZNyQqCj9GX22DcVOjYMRSBGOvaGvUajBsMlTARu
97//Xpy8PyZm1rf/haHK7gKy1aP46uPwcZJAjmAvAJxRsrBgIVzHDIymDjSLqwSYlgmYTH4Q+TjO
k/wuRlI5PB+XTeYGgisw6GKkXGOr9jsZC4qECO08Ah8Gq9WrqIGy1XNxrUYkqLqv2usxVuuJXA/D
UdMbTQepFph84wsE0MKktI5fzCfEEn+5x+9yLBMUrp/kNlGxVlv36thcV92MZUuSQzvAefsyAGZV
8S9mJui1MfkmzBuWk/u+whS8b5Ns77E/WYjcSXlsGVkQv5Jj+2MdzTvZ25AFXf777jGAh7MOWOxh
okr+WEAYq5baSoBNSGuttZjF8wLLEX4YI3oHb2DptvoKayWzf2ShBHreY4aq+7eQgvBB+wWb6uU0
WXBrUo6S2A/mzSRzUMLtb6BcTu9YNoeM4XgVkg6ECA7Eu+yxQu7w8lcuE2Ov+1o2r7P5JWwDMm3w
gpIGxd9HibKrW8CE62bvs0IaMUaKAFhwvORQpdQiGxxV4A0sBmKmKA+jCsPvZ9DUkfXzLrKDmTB5
7+1rfO9heLfKq4lpnEhBeZMj/XOMgFQvoP0Rlio4DFmslh0DBsMje77B8Zz9VMGkLKx/HlsMlnxU
zeRb47qhEvoLYk9ux49K/fiQvCtwnVii8Cd/kiFwxhnFqWFPFF5nx69j7jxu6xr9yDeo7lMTqT8k
ObzVOrGPsOH/4aR7/bv+WZKHyy4lyf3hku51Y81geRMG1ZQ0AZNsA9kMde0gezCR8kzJ+W3ZawgV
3RFGeCWgkYuf8hiQHJsP8rx2h9Z0hDFqNWsH8XemJq+RDivByqJvb/BeVCCfYLl4m8C+SimU4WnD
c+CyFdmTEAqyv+/oTcG1YO/8Le+dW2w4VggC770y+AykOUgaQN6TMhN1UE+AAvSLGArBs2nuISFo
AJc9KJGPPvUcFL76T9Gd4hk8bedLXg0y+F1g3kNbX349YAiIZTT5lNVEWAFedjRzF0cFAUUDDm5R
g7J7lgqW6ZrQOnoujWMBn2LJ1A+iXAVhF/VcIUzEehM6QTz3liWRXnwaAAziGiFU6WTV1B6PsO7C
2MrczZgfUtrn2BLvaGX6b8oBDEu7Pj/8dauCvJs85V1UinwGafcwn6qMZ5tA/zfhrim6NKcgLqEh
6dY1AAbZQWqyDBw+Ek0Cgb08G6e3m+oaEA8ZApXDT8YCET3wSI2Z+0rxR4qv5Pj8e06ZDnqBeQbN
qV9zkFR4XhLeqXZg64LzpVgh1MYGIj1iVnwufzhNWOjEPT441C76vo6drhcRYfymAMse5+IRwPB+
99cQ4Gpm8gJ/CfVfaN4iIvoKw38qwf3i0mbzYjAkud0V5BCMTk1o95dWkL2MXawQNsCYCzEFJ7JH
CgoeMh5U0t8b+wOyA91f5UFv5CCASUldlIBkLfdxcXswK+8+RL7KTEgfwCwQiBgYpFXcneVgIQY5
jbTlDyNWai7MNYugtg47GumK+KTX49Tett8KkBMOX49G6EWbtSuPlXA6IinXGurV+LpzSWjpUQM9
R2xUNafq2DC/LR1g6d+sECAWZxSzuL3uFadf0OrRm/4UayFsA043xPMWX5Xbe3hX26kgOHJdafOa
xec1l7utDKnLbPZk3CkAF/YQD4UFbsqOsv8M2NKAryjOPoKg+QjqSXUGQv9Av8MsT4aiAlIGDtQq
0KF3uUdOHbGpUEohAhcgTZc/hv68ZcvXA2jHPcQF9cNe0CUgAeQdEioFBUkHxA/PNDABm4qC/O/k
srUZjvRbSqMlfLpRO8bGASqdkeaT21HGs/S1hS//I+F0+Ri//+hQ+UR8TG0k/akrGzDJLVbXkdC1
aiMARMbon7UdaqS1qACG9ugJxSvDlA4rOuAYv/DQSh7Kw2el+LfBbXFbVIdsZqcMKRf5kIH7+LbI
GeuipZneRp9RddbPnBJ5YW4Ag0sg/UPJVIRTIeBywr2uk+cJHPh7snyZEVV5yLaAScaU6tIqvV26
G1WjXcKSWA61OEvhsEh7ObIn7dKO+X2A6dHEHnyBZbFhgu6/ua0EUorxIKvfVwBN1YnkTvScmiuR
BpA7zUkFFgMOPKmE2j88TMdJMaeny4LcA+D+itTPHa5sDNK2UHhex95I5wTOZP866OHsNsbsEOvD
y/6D7Hxruo8E2pBUBihqgKOziQDD4MKQRHKCJvLwqynoH3YuKasHN5K4uXwuSaGkMDefkGsYNRXt
tvu/sI5Zm3fCUxc/KogdzwkAJK8IaAb1hiET08PLEabx/cicUGGUQeToBS8s9BxCknbx4cYHeWBG
dci/yQcGi4hmbsNPQkKnB1m+yFiR+3buHKQ+1wYEv8KzGDdCKxnchCait4fke9tcmdqvX0OrcORT
Hv8Tw6pey1SNXiG6zbPwNu4G+RZCAywBYMO0Ny9XH+aKSqKt5NOb+fQTr89sIpx5Se+8S66FkT4k
5it8yRCJR8N2wwYdtiFXaC2nVwb9FRH0QFABUSegOGRuyBVOcx4cFfjXdaqxvmSTHUsMwBf1PwE5
XjuzDxrRvPTjhntXiJIlGiPSceyXnHr2HnVbIfTgLKOSvLqMLXkq5uTwrP5gGSv/qDLwxe+VC5LK
tBlXNrPfzhtu2007k+i12KWzAKo0Wia2tFvlFtqkYk97APZBD+1aV23eDGLilsFcj0itBop3C0iQ
Ew2h9jMu3m9iXL33dSrxCAPOftut5C++n/v8mZQwzKnbvnAMJYPpCBaVUGae1D5l75BDju9ewFbS
ik3Cft7cdcaPSF6VtDNwMutlJaMkxqmtgVX5YyDZEWxsqC0MQOaXMDMVNX13/o85uUn5wDDLske1
cWyywQ3mO1ab9KyIr+R89YNtjvMLmBfjb2QgBd5afsdWK0eqmQBhso4/6tjOfTQImkZtBuD+Efw5
MRWVkvKIPQPavOfym1QQ4qbN6EuUlELLUq1e9EdVbGC/BVwB84vZhHzCsOJQUZFAlt0Y/m3G2Bs4
7yyQwyWGPadyTTP0OsOZBwSmGIDVkO+px5bNHroHNxzHd5/Je33P6s5ADNr+Z8Nb85oS+i+mfCPA
HdZ/9kX29Gr/mMOjYB1cNyiZIE5Ad3pN5QH04OvyPoeJtjLn1vRDBCwzTQ5KniojVZAdQ96g67z6
aPz9NpANcL1PJIRb2hEw8oiYjEOImoPoaWhfVlCLjD8VZgV/ZcyKqbS21yhnQDcFDXebDeDuaY9Y
gd1hkHQ2ubJUQXz4eBDGoNZYb0esi5lTbpg4MmixNIdc0iPMq90WbQVnvFoJl5cmRggB7XfnK8zh
yXv8jhkaSIsSEtp7pJ8QVBSlo6WXP/vI7HBp/z1rgMxfWizANboFoiiZGfJYHsmz17ffVg6Md1Zm
A5uME+KoGlzp8yeTEEX7NaUig7hOpm3vEaBygU5PScV2DyUKbUiNlcdW2TQr0eTd3HrzXudLOCHa
6Lpnss9f9xb6sN4Ufhfh/BZKY+JqUlqJAdGZE2ukbSB4cc5oj+H3mwOCXMks4jZIywinVNy37Rmv
NKAyKX0z3YUQ1hDYkvk4BXH4Y/XesH4br4CpxAg8CcWdDKSq8vL3BV03W91tQNx0dE+/ZGJfBKF5
Rtk2MDxpWKZCGCPiJrmqPgI9Q4rWh2PSofo3xt9Vs6JZ5VImTf01wrc7EriYHmOFIvRWzDAuSMPe
s9+KlTS4+9i2LKxpdpKmsAEHr8FvpaQ3crVvfou0spmgZllaXBLovcb5QBXQa5APyvAa3WAm5fHr
BG0qAAwGes1YOvvG6Bb9Qgu4DRaH1wTm2EyvAbdoBP2DTLV70IDLX6dG+hgX7Kv5RFlhKpE+E1i4
mHlKQ66xjNhNNgwAJ+1gpMWeKglnXGWUkShiCKsPC12JOLB3+j1TCyT5CfTKXr/p7Sjp7sT9BqQf
PdUY1oVYEI7wCfjyMsZXS1Zp1g7q6d5UXp1h/W+sTT4zxhlX3CY7wHygs4flsqMpmO6m6kCf4KY9
bhhifGPW0ksqAN/vKvP1oRm8mU9mMHtJEomescj2xRw2EOlx38NlwWUihS9PZUCRObhqwzUiTJT9
NYYsiOCqF9djdGkcavIkCGcXXoMy3M2VlTmmuLiezM1zrW35X2P7Bk1iVlUyq7qsMHkO3gcLPpw8
3kG80jcwVKXpcyCDcZLRnrQAufryFSshrnvohh9z4yifQakDRIFnepybgMHCig/0Ct7jz2gXaVNl
os+h4XabbiOP73tGxGf5+D3KGzkK2mkZdp+IKxdWbTnjWxmQuTrjtGeT69ZeKasL4ti3czGclj0E
r93MZyb7HlOrfh/Bk9kVGydn8RvuhgxG5KlbLHcT6ovv+ZaawyqxN8ZfvgSJZ94JOXPN7r0szlTT
r6Uxy/cNk/0R8BOUtxe8D3lRgvHDpI6tJBNnO3kMsAIbNmhBqwVFEJqiagG6KZ/ufyruuxCH+OKQ
TQSyZ4TFwIJqni0EN3FEtygz85lRqn/XT5yNWMUB3OyZ8Nb/Blp4wTn3CrDRi4SXtLX4YId4fq13
1KIwCpj2ABTtkSjB4AC/m5Fv8C8iuYN0+f3HLeQwUX4aIMfcuxdnx8ZJSUXbdRRCZj1+nVkyAdrY
ewSrRJ80ZygT4BGBAWe8W1pHSGrDEt54eeB+iqxgd7yOH/v3Pp9j5zmQtrDd73sKPwbNa+1sbdup
XLvZqbf5HCjO2tUTPFWBT33xP0mLjwJfnPgjy2g50tIv6qTehl3KdojgXfUoSqmFakfP3VLzMtO9
H5+EjV7GGgoiGats94cyCAoxfrNPYFRV3v6IMdJixQ50mZicIXllL40ocOeLNXgxu1TR5T3oWW7J
6Bun7sK7IyTalscHmzGWIIbAwpiL6dOaK4zNhW4FnJppFaBUbMZogDmlZ0khuK8Ie8FrWmxtv1lQ
aV7DDN7bY1SPLjNMvfsV54wpDGAzoRCQCS4jJaRMdRH/omahTEVYkjCFu8RyH1UwUGM2ewhPpg05
6a5FMmntvjyGUKR6lmCXciz8qV/ebiFiBGmAyGYRbAkQTbT593HrP9A/C74KOpGI6/WZgHi4SP7F
R8cU0cMUG9rFO7pD2xCcltbX1lSleGPB+A9UDzf4uYCdG/7/Qe2HPbNbiup12MVKtBvgnXUWFKYy
Isc++KLDU3gnHJbgyQAqhcVUCPVVaBGXIyYYnk2ExQ02KzJNXJ0pl6kobnBmXsjRe47IGCHxdHyb
23jmJ8JgTYj762iHSmwXEGWI/2HOkvZw3yPbtw9X1pN8cOpFhWN5tRjbo8rnX5eph8NkM7B9A7a3
oEVgWp+8Bk8MxX6rH868RHMnqKTJLnwNrpPH6OY3XGl397CcZO6ln+NDbLvFjAFWUAZE54bFqEuu
vhTph3JwIyVKWN0hl8SwQME6S151qGkaqJFgt8JzVe4vgBOxd/H+0Emhna8Jf6D6pmMQR4GzAw4i
GLUIDwCIH9A/OBh6lwIPUYAZ4Rrgc4X4p09SJ4+EExeuBT1G5juB2Bli+ItLgHDTuPhAhjxamPLP
aYR5KjOi4OJ+abVsfNR20BZzdmmJjc9I+DbeKV5Xg6dn00YxsHFhxPKePeTGNrYNaKj4NChyPZTz
QK74tnEA9FK8F7MqZ75VfJwpROfz4uiFRZ+wTRCcB758uqAMCvcbJ4HHoDfFFADCGrv0EmE2O5H7
nJYjKCB0Y9znv/l99jnkWHBM6W+taX1oAlQJshBBtYcOxt53WTYxxHuqWpYybf4bqVMqxfzwSMmV
XykQrVecAqIq32OafDZYE7aSlVrp8yBvGYGQEJafYTCY2wKoCukkEgo4A3fiuIUmYVMtnqdmAT8j
D36MrZnosdDtEC4/J3miLlH+ynsCmaj90J+H3PPW7LfJVy3iSWuFyuZ03UKzNg4U5BC5Bcy8NdKa
m4Y5BSp5vM3HVVCPLZgbTCkg4VkoDP9k5gnYHjAEqKAaCxVmTbPFZZfAHpuwzqoxsY4/erys/2KQ
dYREx8F8jvyI4+AXP2WBYm43B5zu2MwT9vxpteL3gURKWkfdfYmUjT41ZtLoOSkGdOS9sb2t43LF
8CDbsi+z5PDTT3I9/RK4uvA5x49QmfRGd6Ko68VzXC9bnDnP+pHxQA8WTu2oUPi4bkxAc8HGMW9B
XqIGZvrosJWgTLm7HEd3amdXvvYPFg5q3LIqCI2RAgR2m/U2P77giTxgDKh65QzaFAUj3rmM3E0h
dnsn1vA++g5pNfzqwTqmYuOvLslojx7zZm8fOMt0vD9SqG7pgVbH8rv9dXjdl7Pn4jK6rbmvN7Ia
CO+/g3wCLM3TT55e30uqC6QadRYwTnzUHv0qmZxIzRWqlsynwWt6QiqSEcPr8GxLpYU1z5+UfQFK
yEOU8e85jGE5BL+lWALkvfzTlEBpoKNWLZfpEyaDDENpt9mrsRH4YHQFTU2MpLzytuDCoRdDvyWq
XTMuABZaX79Gr5wprseUjfEZY1zMH0oy/cSb8hG5+qkVkZliyL7LAPKKCKrL6h5RBP9LadBm8jAf
lYEdmUdEcoNi/9zzDCxDlgytdjFBtPPHWF8+Zj+Q64L1mowLqNQw1JQRzZqHzDn+RfBRpxZL5h05
Ou6esTzQAGi8dkWKqV/CziTLDEbub6MHWKAKUgSlT5jFLcR3nSnIL7rPrTW82OVtzJCx2sMK1qAz
tjBmzQHfclTOyTTla2P5QTgfvM58EsqfD/u8AckMpxLvNbkCjiA5lmAeQgmNkPuTEwuXeQCsjuS/
h5mAktITTFBzzRknIr/VPYDLsTz+hMbqPTLSZogNx+gTWET19oLmAAE5NdLvyUgYzIbNgAsFuUey
m0DFKMdM3KU1IiLMElB0vM85UBFiaCZRIvWznZgbFCH3US/CMwMqq3Hsegv5Mr0SgYiAvfYeP89g
bonKfAS6TYY84cYt3vM4r2aF36tCg/u59sjFpEW026ltbfQGeZHTtYF2HTHdG7yX1bxcfjdc/zsX
7wbIbj2smp0fPBoEvN138i5jo0tbfBwsuo/UjPF9jpShMskEydcpuz6WHRSMKoWC5t3UsH7EhhrZ
aqjUY12d3Rmh3dDp7Q75BnXiBfaXThOc7TshTxc9oftYtNjtT2k/W/SiQ5k54ALyAUiLZZGFKVgi
D/TqH78EL9sRg+poMGgZOmfB5g06jCU64PygIg8Twc75AsLQ7x3RQYI/7ATY9yNNFhbH/Fk7ht7n
l3zQ5reJFb+Xxfzp/k4QNT7wFwmugZn0D7usoP7BrMEfcP08o7fGAgPYSUxmmK8g/WZCQWQuI1/u
OJjU8t5cvv9Yz9V9zlLC3Qop/Jrk4Zdvc5MxCOBYmfkCsAyJYN4DGJMQyQTdmNtKPz9f7P519The
V/kKZQj2Z2cG4D1Wxo+bcYYXBev8AYtY8Kq8cT4YTm5B04ZEMvD1deteqJ3MA9hos/oioIKpdUCA
lRPAWc20xfvEbKPddBNtlomfc1RoLuy/D0MdCdlV7WNYs0JwikR2/+ZTTtBXXg71DjMY52GJqcYL
ujQ0i5QZzJNqVWQDO8XHIRIAfSj95PRT9buoGfdCgNhspA94VfcV6hMp6QhM0icF7EYdE1nSXxiP
ZxBuJc94h0pvQTomJEBBdE/BkW/wKOOi82/Mk1hvurVVHb7YsnEvZoEd9EZAnBluLaBd9Bx1WoDZ
0j/o09teH0kTPD8t751coTUwbmvoHjtXRKlOu8bbofGHHBLA6Mgl/2vHBoVzqgztN/NY70a3OyTc
lotVw5dGu68/B8UYGMjXtheFrkk9EQva9FWuHj6jwojFXt3WPWgZbhE222r6S18sQZfN7Y+xZTMc
lH9tKq27IQYD9MXciiQE5cN7pKEfwHT6rK3LaFAg6vsX6M16Sbkp6mO43hPlaI92ARae0DH/J95+
kba8Rw/S6Aw/92DpkxlOlHRU+2w8hcOUvoIoB82X8S037wFZF5KR3EPMzVGZoPoGRgfOE9/xLOpo
wo7NVF98A3NvvvowRtXFixernScxWKTcXCkGv9tHRrL0kMFyuWFH2Gh83UtogxwyKQtjrI0wCgne
NL+fEYMmoIo/wEFCnSBdwRQH2g6F8TK3wg1K5eY1IR9FdMUBsAqTJVAyHi7RZDIzg8fPrVw73CXS
y+suIZ/xus0mQBR4Aoyb02XEDl9sAQdoIZl/wZIW/yP3cy6hfhk+DmAIlS8t7MnOCmEISUDsFO4E
LZ+5Vr643uzLqb6WJj0fVmcpAjakPOxQM0OrYZZqeIXqanFp+nr6pLL0Ht4TuT0halTARVwxfqKU
zCN4QDqUQFJnnYrhEzYgoI7rLya4uFFBIVPGF8qnv13SUBBvEL6s9V7fYO6fu5UE3kqTVUNAKykn
FsqCbAYYDBkMwNKF9mYsNE9NTcCefYeoFBPIv8++87NIn1FC7Ys/Pd0dROIm00fkEWtjaYbc4ajp
0agvitFv0Us6AlY/29+i+nuNq1kZvIcac56oHf4GjIMJbMBPy/u6zOrjeijF7/iSsHKH7cAe34IC
NbfGT95xOSkDEPT4NTf9/NiMlEU3zzdSQLDqECF+CgFMc6pUXqsSanWht5KWktP9sVywy733vSFz
QdYY/B5sIYf6zor5Yx9duxkSfipmhJmYpTs5KWV8WQsZ7RzuXAPaviGALhcQlBwUSTKUcC6/GZOW
tudzWWeQBxe/6PHXUjnBcVjf1xpFC8QnaHNj6HXj74JajxKzWsgDzKD8C3KCa4hf17RMlMk96cbt
9DeRlr+pMYCl1h2pT89E2BLUSqYUc0fJVcOe/wnM5Durh+9YuzikIXvtPqMJQDjA0BT8pBPEVxWk
AZAbrHWgj9iyIDw8lp9zZng4Fd8r/8pp5lKfQguBUsKC2XFzlP0vaDzuSLQQPB82xL6GRLkXBDcY
uwJyFo+DvUC2DRfDDs5KCp7WI3wMHIZJGKU01Xn/sjBX5QQiRbkF8b+LpOfrursyTRFchCGkAAYg
j58ja9wF9ZTHfGBoLkiGBizipVG9AZ/TjdPxQhFg1IfIh2ET7IGtZYJ2OTA2bkpUosao/FIZgHa8
IiKmP5LHx6Y+v0FmaZe7WempbHF/n2kL8YZxES8LzI9L8z9GprLnuDq1DwGwZMJA8BwbYAdP7+tS
ZrxFFPjIGv+kvkvEIoI/2Kc2scOsycB6uFDgoM+iO2nG2aaKjHGVfA/6Kjt+/7R9MS7mvfCxKFBN
QDdiDUjsm6uj6kSXuwUBpMZncYHLkGhMUte7lcmlfoOrSipWyULfrxiMIwNKFlBlrvNnOWrzUF8r
P/H7K5V23hV2y7E+fyxXXUOmTXtMXUBC8ASAnccyQ4nR/m+80Hl4tXFZuitKEIg6tUcwEQ4JrUPn
wILxc1qncZX46xtBQ5nCgH5fP+Ec2jsvEGb5K7MfpAQomyNhnF+kq1Xjr4LGb52aB2/SIkpXAY+D
rMFLfv1rlPK3H+e4Es++94/iNfh1NPtjmNH9NhakVn309jhOV7ymeNMNHkh9jiTq8UdsICBiCgvt
dGP2qQP4P4UXL8lo3gw3hjN89+MFYa5DQlF+Xlw7+0XPn3GF9mcEptA++leCV8LzpT+Z8eMQc+ec
YcYsh7x36y8g5g1nerhQ+4v9Z/gvkmUY74cxgQBvJ17c+vF+MSRUYMPb8Ad+xTxUPGTveQSq73h3
fhvy/uSyaA5Zx0PoE/5wkzn74YadhVO9+nj//rxwFph/87h/XhMiiGCz54nCAZwXEOHS4mQHwiJ/
s1ns9/Qi/47jzKcmQWNynmGrLtz2J1I0O0/CP2Jrw6aPizcku/NZuFefGdVkRMGIaMu7E58fAT+I
O56BmF0MYv4/NcLwUwQhA5e7JWREjxiZGc+Cmxj+HzTACeNpOIlfeNUFk0VnSFgOMAtnLXb+najC
X8xKDmkRQ4Ahm0DG2jwenjlJM6IFyFDg0PBJcvaat7mEBGUvXhHEMy/moDebgMvbYWTIUXNGOlK2
443m7KluHE53B98y3fXtYKj6xAS03qbX5+++7nDD9dDrB8PPv5PH97SYxWy4Dl8lRxKXjh7yznx7
vLE4FBMTezZgwprI235GOFbp4Uv1brm4DdVQOrPaXX59mHRl5/2uUQFnBPMbObi8Ak3xEL0/rn4F
K5vNnMkUdGQ9MlGf4KC5hs3L0sliqCFypLtBif2GKexeMR3gjt/scFBQ0M17Ge1KLSpSHX+6e3yB
6sxTkWaYwx+sUW38NEYX+IENzCzvqjqErr+F/2T4vfnW17t+xQ78zl3ozCbB3HDqD73pj+ECBGB0
scz6YH5hf4MABU8Y1sl76zY09KogDeZQlMB5ke1eBh9IaEgwnPvwc669Z+ZRV8PNfbnmiGk3f7hu
AfvnVLqUIQcIAUwwngGzuBjXihHNt7Ru9sJgTpmjfYpLzbUTg++QNg6Q7ek8ZKASpGZg5uRw9ITy
CfcNNPo3Pyf1SYxDhBypaP93YBz/FKfLlz8jyKXllQPFqp0KhB0asBXHEVm8Bntqq3iNFJLSZepo
xIXPQfvxL/jYJgYOS/tmeNvQ6Aj9hFAdIka/Tk3IVUKEI9zumX7ifoXKiIkbVR1APRz1iBl0GZJR
lqHjVF2rivChevTClzSsSBsSxnwdno9ndQ+LC67TfU6m3cfZLRnlwUSwDgZl7YKSr10xJgMWek4e
fo5dZ0em2cW3ILOGEp2H3U9/ExqUB97uOLWiFWQ4OcMmaYZyDoo7o36MNRdvljSCLPEFBENgA78g
cYhbZo0wx9Aq8d5HeFDQpf63herOv2h3lhc6sDU2EgCh/zd7kIqgINS0ALzeUsJ9BN6KhjXCzW1e
7o+as45Tq0gqxTf5BSz8dFWsdpmEwVCx0pskePd8ba1CJGlN4hbSLivGk62VsJXwCzJYMIBANvND
YiLE+5LuaWvIax8L+ldoZR4OgAD8kHQamJw0hC9X4CWMeApEUE7593ANMMcSu17mKEzFgVuhOWHQ
j+wponi+HanDW0xZqFSZD/q0nNgE7GCDMW+dcop8xnK2wK9DyWJg515b+C7m0+dCKWc1CMkTQyvY
E62wVLPY6SHUE3X3B2iJnAkRwQQpQyDD7Olw6QEip4HEwZaCkFKMQ+SSuITM8J7I9nKXy5Xp7OOF
m1x0ufnSDslP0Iifh5rEmzhMpTpsT5AALLlbwEGZ5PJiXNr4VeYknFEQo1+p8Fvx+OS/nctFg6rv
gbRF8QDtuaK/CINWWGE41UA/4dZ/ogupiFekANz/G8XQp/xUct+oBogc/6ylEVqcgRx9MBKAIgrd
vsVqAFfAfy3o4yymk3ZfR6BwYjkwTtA0hF6GEIDtZ3AhIq51vjPqrbcpWMwWJY2E3QrGGKLiL093
sMfbqMb0DHQjY+TifKlc8LtDs9TfrRo803Thn1YPrxtdckRZFiO6epg+ZRnvVU7U1WPCSqbbGBO4
EtYhuaN1ATVg7ViAnmX6uR8ZldT3hMVRygMNOrXsXkoQSUenGiAbZ0jGIHUDCYqYfTKdYHSkuU1q
S6KcU3shAq8q1ZnquyxxX0LqpBUM43aqfpIvjvawqlnK+0Rcck2+HL1wvnV4IVw2S94M4O1D8Uac
FfWemzuV453h3fMxgi794LoDeZCjBg71vFHTIE8vX1flo/dXYwpnfj/ufDJsxsfjGMPro+l++pJI
+70GhjceQyhmYiU54p/Cmeb8Nj7VoeRNmSIBFwhv76x/yrAVj+b9qAdYD1crmMIUFzpaVwmnpxMB
3SAf+Crx0HwhnogUlqc+nRN2af8eCVXT4y8SuguPiPVsAsw2tYdyJI8ozLSJMYCB5uzGxUAda7RT
5ZZClrnKXIMEcUKrjf7AZYOP2bnJxuwz4iOIRIZ2zr5NMROL8saR/1VSohY4zxwqkbfTsdn/23Dh
vvMP26/Y/EuH/Xch/o78AFFjiaKBAiH3KbfOArVzAIvcb0gJcuYh1CuTRyAkFKCJ763JRcOay9dM
h1gUzsUUghhmKdLWuwydT3Cb5gifLuRTfoMyuS0vCEMMpvwoBNAM9hjDoIsD1UHROOhF+I9jId6f
Hk91n3PP98PZxA7FO/ElnKbj4DhG/QzCQ8fT5ynOdGo7J50zy8P+nXbzQmLEF9ON8uGqKNoad0qm
I2uFZbsfFlSo65hIULXJGDzNdwo1TFVFqj26spNcHer8ggjGoc5dToL5QdL775d/o+rScJss7OND
LG4AJRITAs369MuOdLlskIlW3m3fnloEGcmcOrHLUUYactQZox9D21wI7ooHi09g1IO7PubhGcY/
kAXZE1nTIS4Q/fma2btp3cYKVslgRYF6H9Q3t+Otd4neTXcQhjHmi7kFDXToFtTU8E6tg2/mJTQw
EWrEQABpA51KzTHT9uTJe2EwbjlV4w9rohnUzKgIQx1rZdLDbYq80t1o9xvSVTLkMNB+3tLi4sry
2FZjMc3IAiOG6s9omPKE/9qBKFMgIEBUQblHEqoaSIav+urFrR+eVvmv6Nb/ptL5ZzuvDS20PYcU
DDNasISqsEMzg0zqgVigfwPgugV8rpoCw7/j+Gi42dqAlX8uNt9Z5qJ74aDbAJsxEAUEdJiQ2uE9
8z+mX8PffwYZrob4I1fuL0PlU4J+MAFQJmMVKdAABhN3vO0ZU5S0lK2s+TgSDUr8hAE3GOxDelxk
g/KfrRkbAEs8wu/PyvbMiC0GQhRPaVfZQtb6VyzU2HU07861y3fyDzZSFzt6IgWupJUorwCFFSot
6FRf/IjgbWFBVkwktPHhB5J+5RjY1/OZqLMwHC2dz5+5f23zCTxRLimMiWftHxL7GSASdFvWgR6G
62z1lCnVgL0TusIThU4bCGIp2ha2KEzjsB5IQO3QiMMOBfiTplWDPNRIcrwzSf8lW0qSEmiXHxlu
tGBeGpg1M2r5BDAWrWMJOjRXYbV0p4awN3tpX0fM/PRmo3yWth6ou6mUD/7j6cyWU+W2KPxEVgk2
yC09IogodjdWbCKCCoII+PT/t7LrnG2SncaoUVhrzjFHozSzGygyGPKyjag6xxA4JaNgi39az4Fb
X4p+xASrWjYo6/O9XBzvj/g7vox63GmcdCd4sekXldBW5SM9a6uPcwaLeJkv2nMZAvwNkNHeHYyp
s0gAmENMvRk9/hnVDiYiPxzAEcn8e2RPFFNBNjS0+1YLm7NzD8794fZ5beDmcZvgs4r1GOlfbGt9
kGkFrxX6hpHf2yFtXSwXjMANh1azYFm8iabSFM0nSx7ZP0uHWZGzZHmlMxL/RLQnnST/+sZ0JrpG
vi+6JJLrRAPE57NgStsYTETS006E1vEp/SMfA5phukQ6YHNHArK544uAiCiYrmbw1ypzpZk5E/3x
7GPO3iY/Er9EOtRueFLesyabsZiNJiwD5CA/TvIs3z2n6vq9lxCgocBtrJRzmvVLnt7lhQKztfQH
T/OqMiPQ272yzg/am0rkadb19Bkpax2w56D99DBYBqtk6WRIwuYEOsiIAZhlhN1ih9LUhp63yrcl
9lIM5r9atuuv3jA9Zq+YkWl/pN8pN/e4HFzGDdWEUTDiIJyy1eUfBaoffHT8axkVQ4ycD64GrLcZ
BBK950+WkxPKp+GqjoFpezdLzQ2GeLc4nYO1EX85VoS3FN5GTKngzs8eEPMq6/sLFpYjbwDeQpwE
f2gv2dW21SvjQHAHNjKCbswp4Q0jggptUElOcPBw6vD5eD+ERsHBOod7g73ZYXW1D047vcYiAJnS
liCcq5cFVK0QfYtzH94UfvZj/THNsRvOdNEYCQkJBMfuQU3o3IF4XMx7EfUkguuN9Ww33IxTT5Lj
tpi+cyejz6goKDX16Q5edlLawM1+lSDyYL6cQFy5rwanLqBulmMJa1RUbz5vz9sPiHcVjJhQo3Q9
CD3B+BfuE0byz23HhLO2m6iKivN7yKKikTT+GmsS7GB/yPYLGDhhIzBVoP3KYccaU7ywZFz1El4l
kzFc8xqNvRGA/60ar6c+HJAcZ6pQ1UqH80k/vFh06PZQXmAlInA24D1GX9XNbBG39N0v9merAYPC
rcRgEVoMJBfslwa05FpG/hG6PICc8RQPu3p3p4m6wANDRQp/JDcaKmyM78WEpIXBQS0q5BEf5mYH
vaWzgTpLhQSLkyFiiUkbM7NExA0wlc8plqjCoWa+FipsY6R6gmbVWIr9ch8zFT7+LRwBoN3gRY5s
5pwRLitchaEapB7ZUHEcwb2vYFauIyD8wKeEWE1z1FrYfklwYTCQ/joSa/pwSsmFocCrFngccDwO
9VSlYA0KpvhLeXe7kNntjXb9aBDiNvhz347jp6DmModgNqW2KIus69PO7tO+IhwD6bruvCA/UNaR
LB1+rWSAlyXPtvbkPjBvhC+Lv01n0Fei4eWpXDycdAcsXax4Fmr/sD6sWSaLoWC9t2fI7emW3/he
OVQQpJNioCdnTExWtSmRLuLBGQjSOX4wFN1BslO2nI3s2x3ogy3LNn+3+taxgrtG8Ctp4iTQYuMF
xgzVHuuFqyHd7PvHbI7NsRx4gmeIXR/DLQvQo6F6y3TJF+4TCn4tPvBnn18giZkmYOIAstwdxhC3
bn2PR0h2AVdGIUiIHPUDti5aImik9KYcP8YrkFbsrhFZtrOj5JCdc2FUxHCqsvMI5B75VfsN3tke
xkND5HoHvqx8Nt+P9899AMrwZuxDrYFS8tw+Ur1SiGXXFLCrWtspxv4OtHRg0ARZZKnHhu4Yhu+g
gU3tfmEiWB0jcxCGX6MlFiQov0kKZFQVQ8B/XP0/x3CvPwlq7JZvIj++E2QWNE3XJ+oqYVLAZnbI
9RekmWHMuYa850ufeZHjYgIN0eh/TOAQmWNe0nsPl3Eo9MTPuqWXe0Em5kBrMSXLDWohzircQdwJ
uu7HjC6x2srzO6Lo/q50lAgeLotYYkhHJoYMxEpXJuKYMR7KjyH+o49pis3rW09P5MIcIMGqDPa4
CsINzMEswaviaDMqbUUOtP4X7KZaRxHDREKAJphRd4OVflpO8HvRhUsMpqUw/74u1KSzZMBoxagx
X+DIZ92XsKQBTjAwkjaD43MJBW36gfr4cYSsZ35bvOwvlK8JMLHkbPvTiQ1/KrpFeAlNldMEpqxI
Us5/1DnYQ/aD7Az2tZm6KlbkvJbCq/1OooJwtMB3LX5ugRCcdn7btCEGbUyAcO0k6K8UtNfNIZpg
fOf3IOvk5mMjuaNVvknxi2JYs4FnjKIGFULp9z1UBuoum/fC9HJdNptsOQT7H276hfGl1abxpkuG
UgCUvb9PnacvSB/fee6oswmhtws6IUaOXNYi6tU4O7+6s6Q4AGSlaKDdcsjP5Hijb+oZ9E20U+AG
5tDCrp28i8brWbhs6L3Zy0l9xVXdQ6S4qY8MnAmrm8Qv9OADl2HztLT6gZc7kivND3E1HZwrUl2F
FjzxR2xXKYEzuIWRijlhQSr1D3W3sGLQlJW6InJ9lqz6U5Zk44aLz5DEoqf1Xn6W0qpdVnsWU4an
4lVDfEVnmgrkJAEioDOln+KJIHAdVShi6qAndnpWbb7ok6JyBJ0CE+ENX7DjnQVhWaGaKuaKVREY
U6ygPq/whopuwRuvdePx0/y2W/iRsB3mo+VzdvCN3JxEmHnF1RHHL+x6j4zbxtFj02J0uKvgBgXK
aowDZY20nryEEpcS4av3I51H55KKbjVaZcfXJt1jAYKC43K/9I+oLejdwaCW8lHdUffVKM381zzx
Uudl3SE71k7if5cKPckymamrwblD9bfh3MeZR8INcLKXI4na4Kq9AdmeOh+x+4E2wbLSY84RT/aj
7UcVp3+6IiAIO7ZxBIlvy/dhXUCg/Zsw1mvYcT5ueh0cJTyvtBRGFzU6xX9zodSXIE2SwlUPaWOF
bqXOqTJoGPGrPkzrn3uIBuI0xoYQHJR461/Z/+y+MOeRnZs9suEPKPuh88++Ye5gPGhgtXa6z7a4
rhW6vJhgtjiai8x1gNV1t+hZ95i0HCOds59CxpkY0JC7HnoPjZcV2XIctVrE/xBQZfBEQ416XAT1
UmAXUUt+LciIKb4BTw6T+hZnOofXHanJqiSF6dIIzzGJURBoJVleZM9bBxJWkt0ADuHIKc85YgIR
iAYfMVC3jwhZHHk5e9xeKQMxLaLX0F4qheNkrTjSisM0TFESYSMeTaaQY0CFGyBwa/g7md7DBr/k
mwdDfkGfAj038z5huUOOj2kJFoM4YhGFxLpFFx21KxkrnvG6i28eTYHDkeoX3sHq/QhfDBRVHc7E
gMkfo0KHWppXpPDshLVVKNoFJxfjAohj9cznG4Ihy9oBoyDWxvjr5Xr51Gr0OijIWeQzEWoB/Alq
2ayv1DUUXU4XqJzU0Gl5qW/TMd6H3v104+ZJ+9DATE83rw5kYoXS8Ol+SBvG4xFV68OAd2+Djwxx
wphw4C17jFGZPjA2BtTGVqLQn2JabACXyctc1Q6UkKtqV+8y/U3dQOcPLWenRIdzn2gv9A0wqPwH
c8CDU+/4WXfun+mWSgYAVK72Bxkc/EtkEHClUr3BKmysEwXQZx0AJwL6/PsI0Du+5It2CatwQPKG
8PQTycvYQuugHMaWYQurPOiJlbMr4EsWF3OoevbQJAXZBwOLXwhSrotbnMdQx8lRwxts+mSH+moH
lwoJy3DqeQtj1b9ZEwozbl6QxWtiPwSZ4KCdMElyqE7sstVGYyFaP4ztG2DBSvphPoxRVmvCyZhf
V/Lpixps0Xd59pn3TNXFC5MemojPOolu4ct9WRUm9fkqCzvjDnKJ3f+Zm7just11N/qVt+91Qy/W
t4QtjLoYztMfZi7L4fxgNeFrO57L7pcmNPUaaA2pc9ulV606d7BnInnGzIZxOVEFYTMr14xtZwNk
pn3rGaROzXfSoOaruwgzwNbrGqY/mAEnOi3Xqoyq1RBmFJU887Tfzw8wKjeXnZH0byfb8qc3xefA
LSC7BQylXngTqYsreOE1/KzHmP9nKwwFVr1FESR8XqxfswxzgVX6A90LeJkj4TZT/IODKcvy6bWL
6+xB97Dqzo9tr9X67njWn99mxe+NklrYErXT5GdgF2a7aCy0937FR6G7ytyrO14qPnZHdHYCvRz4
z1JM2SyAIDhoPYuGPN+O2C5mQ+KburkCP7Gdwu3w6eBwSwD0pdRBX/Gr+D2/sSAAtvqGyfOYJGYy
4IfaBtd+SiF+P59N5pP5d4oiA8uax0xC9Ts0Nt/gOntrB6t06OlAgCQs/6naImzjY2ZNmDJ99BIo
V7BIvJ6e+QL5jYAQSYH8gxERf5ogsThdsz7SnNG4AZ20R7HL7Wk2IAXdFu0xFUs3ex4MfNIFjjUM
P2by+I3RzWdkRw1NUBmOZGGtJHxtb1glleGLTg2HYQiijIhuDqyuQIR/+/CxfFXDIc9TMWOiQDve
KMDAvucPe+KqwdubhLToQM2C/X6NIyUA61TQjzwdxWQ4oY/8zG0stLJmadbWy+iszGVtcns2rBKE
dX2Y/gRezx8Wrm52OW1tyQQiTpyGgwdLCncw7eDEkRMBDeDmZm7Pr4zneggSPVpk7kdPgpH9mjWG
MoWHNMGvqjXvkWzR9ociOwP/p1Xlwr3QeriTjK2B3oADX3fKlOGTVRHUgREINB7V/y6+Nv6IuBYy
0wXAVQPGbchGXjYm+5fa/zqq/uA0pXEcE7NAVCtwHVvVSL8ByAH6ouCkuvtbb/kovPZVXFn7+vG+
wUWDbpA8RvsVvKaV/z5eUWdJLuKR2T2c2CT1YVNKL2pReVqTP9KwMNLJUABibxy+Z7egs2UT7fmU
aFsEIjTVDknr8IkVrv/nOJlFBNQFMiK56lcG5Dsd/B6+o0dGFCQaglctPkYTfcKve/OIAvKIuxIG
orgpF1ggHhaPNYSXWSl8GO3Wg+7P0veBO/Rc46juJ2usmfZkHkFakkM1OMyKIwzJUYIntohLkjaQ
1wANv+y5HINU3XQcjK0SjXnZEMIYE+oKq2+6dlJhYNRTIhXIHbDgOaexZH6CiVPaBEDZE6atkoXh
rckAx2AChPrmg2yRiHo2bGUz8or5Fff5xsQ/9DMXspdnKNPoT2UCl7DqVahzrEYHO/OJXfkzPy15
stXZKJxEzaaAMiZvnHzZvrQayI7Tgr2xMFQIXUhGcL5ChRS+dwnyAbZ+jMJxIGdXXxwWr4BhIvJq
akYkBikiUE2FBQWvR5iaL/BJnl83oiKjKjVUJN+VcHl70kLB36e8aTy86YYtXGajoP2/25PDTG5x
WRwC4SugYhYGeQWFN05z0FUwp4A3j5qHzo9ZHJRUVCT0SCHmx6DHfOOqEjaAMaWBKvoOharx7uSG
IfenriA/9OMlY6f8eP1ylk2CFGLEn/959TQxAiTRCfBrROYb5FTYZMluy980G1mF10dFQZH3dsiM
k6EMYuDWMBLxsggX9Ety4lWdwP6F+bnqkZIK7eBpZiIjSu/YTiaG/KUPNxOM9FHDw+PiRzzi37ds
wP9ngt6Dttwa5EYppYEogKygvvAe0Ud3Cz33C9MQ4HpEi6n77izs2D8waKXZ7WDmnd6Uej+4bQ6o
UUumzqIl7YHzUatMzHc3bRsnw/3ZeG06TGZwg4JSiW2SyOpDn3f7HZylU8FM9bf6QfyRntUtyJXg
3l9wOVXb2Qen9INBvBZgeB4rUKyJxEGyAazNUstK2tBNkvWIkH/xHekwthKqChktUbkpNuBFl8NZ
OTYcmcDCXllrGNjtYZM2Ig8gOXGSUJWCLrebrjFpksWKcZj1fMhPa7KYKPFhc6y7df6Xf8Fslug0
aheUCdDe0ewARODJRoIO2kHFyDOnluzDw+7ysExn2H3cUjfPpt3BTIbmW4L6oT3FwcRcXfTvvOV0
bjwdSOwgnfdVA9tPnqZxH/9WniZz8NS/LUN34bqIW+KLfEUmPGO9D8qFpwVQEBgFIiYiPBG/4VhG
qi2D3iF2iiYvSIuQjHCFHbQ0XpIhbBZJF/BFYfYHbtvaJY8BLA18sxIP6UUtN+sjc+BlaryrhQP5
Ll1cGSqzktA08WwxPBYUnBwii3gEY0rHTRoXi2Tx3d23t00fdn2mGQ3NbSucNRMIvxNEAXik4KKh
KeuJQ1eNncYE3OJvUs3UY/clDei1ul+14UyYEZ3lRGvmOZDakaOHv0A5X3+hR/wi5ycs63sS3iyo
6aW5QKYQp1ISJDrCi/7v+Lf5hdT+VgUXAe/MptDrQn8ga8GOE7o8c+mbSIrnmWHgRRf36BM9D0cY
y0o4xZLWXvGX0UCyEs4EBi8f/c5Cd7o3LKc6RAc6OXo27is5Q7hnE2MJ6TQoJyBloGAcvn3BztVw
tOFeKyajov4WN/WpNU59Hc3Sk6irRh/j5uhiE2anIl/PRQHYTGVw6NwkX8u4Wbf5KBwZPNAktw4/
b5xoJRzdcXcB3qO9+W5R4WqjZc+7HfRsI50zEKzdbTPYwdKPB6GQQr48ZCsYT0NxABCN5UA+Tjbq
NN2Pj+8/P0zwiypjYk4kiY5r5zhIsfjA3wN+J+KuRnuwkzJ6Qj62UUEPCYvD0TOhy/IUgIfmeLeF
sdw4eGy4WgMgG7I6AZ6kMcfgG5BgT+LuQTLzg1GPp4d3MPg4Um4NJKsu8DI1bqz10N++0fBgyJt3
Pa9Vq/rTSDCyZPYEXsk4+75/zJnpxc/9czH0isX7UgAsOLLVzfKwdiHYr7Mwc4XxYbmebF9hHU68
9+Ljd5sEp+4+PP3wivrwnJ6r4BkSnHkanXpLOuU/4zyeWux5tt0v8wOBLsKRzwOoNyeWpC+i594c
CyKM0gfuMJB2Utjgn9fOX+sEIdQvmHlN94zrRT2tMHaAvtKbP6ISS4gvKbCaciwFbRyR1wB85Hj1
Wc2DcfjeZPFHuMbkPn0nptnflSggSOxFs35bIG1eXKcD5Pz4qE+T5QHseLzDo9dDtDzcjaJm14gW
raQ4ao81jikftzOLmQpYMpwisrcHwGf3sDfPAhywxmzxoP6r96x3qn4+5FC+Z1/486074vNblKJ7
ukFqYgboo12g4BiZVyrFq203YTeXov7uEFJPSUc6eKDKejFZT/DqKaHj/51+GZyxEztP94vBM1aM
WBgEk1llTdwbzfNj1ncnq/FKME4LpwmHq8EXoUd1gsBR/CacL0s+p5jp5h0fq901htUaJ7+DfY4F
Cdz20aI73cEJIlJNqLM9muvbpTymuOio5vs43l0v2YX8WLrTXXvsBVnc8oOb/fauAIxDF8oGK5WN
by3ngXP35Dlk2t/ipyKCYC1v7+vhko6jpDkNRxEz3PLYfEw2n8MQdyp8f3UISIxr7qCe594l2SiU
oxXwrWwxY6SlB6h57Jkk8eBSZEyMVwA1oZpsExw0a+RJkJpmTVhsqDVzEWdKZ0AgwvDc7F5bek55
y/7F60TKQczzcWe4er7NJNuGWPagakZ/ArBFYiKLzCoPDxuYEiYeU0EaQI2BIvNKjALu1MHk472b
D1m/YDkDtKNtwZwFyRqbDhUAneeVzCavvVmEHbLJEuKHe0oxHWZiEIcZDvy+f3443BUWPwOgXzBq
XYh3sdShvNsfRao4y7QOnkmCvIimR6KjWSvM1FdEkBPtjQKvdOntdYTgGj0LEu2WWPsP72MSrw9+
x7Rojlt2WZloSxvF4DxCGph18AR0Xyb4AEwePO/fG6UpG0tDKueZ2KhkpSxHcxwk9tef6mcyfa3T
s8AXvO7S7JuoDPtQ+IUwFnBFgfE9xabohkAKseJHFlE31IcoF/ZJSHQPpAB4Lgwvj1+q6Nvi7SHi
GERw+jjTUK3xpPGSU+mlQpjzZq0+ZyIO7S/1jauKa8PvAnVAcwugG8o7mkHIfpJz2/MqwxJ4Xcrl
69I7NsH7DM2L+cwHCyARL0qtl6/9mlkyTgVbiSEOblfcJzjmrr9np/ien9vhQgxcftTlnxSBE9im
wXu6EPhkzMLJQ+v2DR3o9M6z/4pQF7+mPYQ9wF9VwCmJurNcEf0q/1aBRezK9EbtiG4o3dbBZ55s
uzjdFjsq2uG6B0l2oFEo8sYzJtS7L4wbyiWzuQFehVAuwDp/sk3lPWNYKRCx6/kEnoYmsY8IPhjb
+o1B/5Fi/nNpM8wHxc4DHYZG7HgwKarnJasyXGZPArGWduOo8vJNcqmOgNnAqHg148g5AkwFgcTF
/pLsm4Pxpmw0OpgpNKVxOpUdSnkY+WJfOmJms+sJ09D0wrZVXJ7iP35hfIQHN9x8GWJeKsColTxL
vek3Fug9zt2QYOfVRp0pIfXFONWvlDjMfSZ6bzWORoILo5WX15wIoOMovOPIjHnIZRhQMVQevHwx
gQELJumXZ5PX7UhpJkfZhhKqmuIdhH8grhc+pSV4Hq/T6Hi3ZJCsjlMfj/irninCTusd3nfEsTC+
Y4/gVWSN5e1x6eIhi4owO3vTRWN8j7Ae0fbkl14HAqvI9cWUi89nkB/FYUDBFrMgcVBwzD2Xuc9x
l13YNNjMDyL/nEWKPQi6YvERFMp8mpwQeO84R0E6n0ucSghAHO6G5NhjkMrYjuMWW4/0JMecRsUK
uTEmzpQ5K3ibwpv/flK9yhfRAIyyq33jq8fJheYXDdrA+dppkKEzvUYleygkEPKext4IYPwgLd7f
UCn80hpHvZnoCWIplHY8iXLURRAOXAJaCJFYoJDGwCx+2QyXvOsCbswNSxssc8ybLxHyeOWYu7CD
si8i8WFzSPUU7NRsBgKlHOzVWF4xeO3IbWNuTIJZCMFQ37d4BgfCUe86TQrz6UEPWMjLW271UzRZ
U5Z0ugnaWsiwX+d1c3ojh+Z5NBP+BW8GHVBg6P54nehXmLn8tRb14o8oTPNAV4KBR7bHNNsbzx9s
BKGyHq2/P9L6RW+K7xUobCfG5ClIowl6RMAjuxmJboewPJabS3okJmp/Q6YD6NMJaY+CdgxLSL80
QcqUuO0MaghM7kqv2zUClkflo1+APqCY5pIHnMu6xe7zZkKSUCpihgl8yzbOljwi3IQCE8OVvpmn
ZgIjsDNGpKsAlhwpKbCvwXuW4niTYf+Gs1Agd3pBVDgzELy7GpWYvA/Oi2OAbB2iL6ReOXOkOR3r
uJ3dafEJCK+9ApSA1Bo869hDHPXIqjTMrbsxcMqvxdy5Zqn/Hakai1Pjd9vrgVGvJjMmPcPsUKFA
8NqOhfEWa2MGqefEeUeJCo81Z0qKjB7/j8ERSjCkqVzAEJi55bDVmFMzbNDe2+svw3VcJuhd2DgI
YgRw5pEv6tU9KrEXKxefxQAhUkCU6wqnaJ2Qltlt/V2O98VJZSSYUuEL3F1XMSMAoFwzXLz+UCH2
ltmapo8K/LMlB5jP1k9GkulqL0+rNTpysT8xq+SZm97dW5CssgCFO2QMFNzIlWHG0FPSIFA9slcD
xMB8prv+Pezf22LLnQ7mXTQKae9mjw3tAOIPlH1utsHoIEj92xwDrFV+TP07nlSsVeEkwKjTIc7e
HIWJ/USNJkfMu5hWNhhUY6xPB1dthoxusOhYPi+iF/Blr+eqDjGISihjCCYi5w4Bcx8Mq9Twr4fQ
m6myLGflFr8kngBHmXcFEvu3wZP6YUx/fGz6x3R/NXjVqfz/WskX5m3Q9JjbUKbyTADQoVHa5c7I
ZQuAsJfs6w1iqL9ltRH2Mr0dAM/1hGMycsT2Ui1T8mvzpbzBgDkmjhdRloIdVLIoF+/oE3Susq6X
Qw+FXDj08LOHacxZpoqkPL/aVBtZYVYLRSM7Sufck3bZkQ6P/aQ5yuiXNt/4cES3tvsEiYMw7bpr
f14rmP9WEXGZvmOmfwsUHc3mtXxzn/WSXYTd7X2hMxken60mEU+374vv0TxleHMQbo1W8ralo7qi
XqXWb/XnfkAaxB4DJNl8x/dYjgbsnAxMGAoxKgHh+TkEvd23cR9Gy2k1h/ZIt4x2fQ/rWmGGeulN
ZTbPLWq0fJmTXPLD+PqxU0UqSYNXn82f9ablrjeyT9iQznY5Z7FjH0D9hkkMhU8Pd9enjUKchni0
7OspabJxSdOumv3f1sDiF7+uLujBtwffqDHgAAps6Ba1w4W7FUVYIRbj1mVLuKEt0VrV6mI6EmBr
nBlAk8mfbrnjEQPf0sQ/wRjN7lbfZ5bWxB8Pgw1GAB89c9kAzav9dkqP4nriToj8qmLmmBf2mH25
7MfC2aB1mTjvSvfjJlaLMLoJv0Gfehw+1B+yTpHN38fGOLxM1mQPQFFbVVEVpFDAwGZXV1Dzzn/Z
ZNpgawMvG+MdWDE8BNk9zJSAliRE+cKisb8tymUdl8uBw6gKeJTQbe45HK9vPI6BMf6RVl38mY/1
jztXPfhCBAIJT4160V83P/11b5uEyvaFK+ArekWqV/NUCDYouy5bcLKEWCnWdCwSxRL/lZAVCGYX
HCXW+Z7zZQ9u8ERlCFCgncY3aFm/rckaznpY+xhheo8FTrSEnzEO9kBRGO7Bdg5EQyPgL6aWU/zU
DKTJe0aJEEkGRrodzd7LAl+63B8csa6IJ6lJePYL658c7JzHxWNkYM/cwhciCnDhTR0XWDbNCaIp
5uC0+xy5T29L7QedjKUbVA5XY1yRRxrA4WHxuesJvSrq73g8HZDylfk35zbFXQNnL/QxyVIOr/Rl
zIsHjMFxVCXAhpOHqgRzzb8Kp38BkK6jgYcNC4+HjeFxgV/2pAjDHp6kh8IseKKwXDEQe8BsHX8c
NBTtl1gGIeCYNKB85hhCJ64V2Dlrg82b6zMsvGbeo7OLwqhiaCjJlFqHioc7UDYKuZsEk0+5Q8wL
KRco0amMMLFhStqSUqTTnEtHmHuY/zGY7fvprretoNOes0jdQpvEqaOvz1V6mb2/x/6przOK8T+w
ZXyBj+/5vqpZc9EjzV/avKcd90f/6NM1Pfei62G8/zEUbZtrWxzhOnMrmiLfUjQf2E/3/S0/Fm2V
qm1xlTP52d7nM/GL/KrvY0Rm1qb47Robo8PiayUrvzG5yv7vNnzj6XLz3Ap3QeOpGf5D2xtbbh5g
qZyNkfIzbuW2+NHX8g1x6+LS1w3DIAmA+7Dmc8vnMrcsy/3fR3eV+xi1X+idPEiNmWwly9srhqzY
+OkSJNb+4g0WN76MS8AifevSKt+Xc5ENyusM/4ZzB8eJnwrxHINEgZxBgBr+pmG5goZYnnGMhWnD
CCyfkhKgqROhRrvFyQm3m8+GFJI9peggSDalg70dY3L4yHX8es6p6rozfKcHR6YYyWsTUfH3jMcI
l3tGXjegIQS67Ak4xCwmTurdo9ZkyDkdTfPwGcDy8OpVEvUWqOQQUNPIxamTG4dNs0ycDxnoo99a
xs7fVaF4Pm0U+j0UcBRmVALY1FAAmFQt6Vqew4iUFgWrwOtPGkSWuNdvSSDGIISCEQEZe+JEHODD
c7djRWRIfA8YBsMxGUwz5mjPYMihb+055Jp1w5KME86MwsmrIqpvvgXK/NIxrWgpS4BxoHHKFzya
GBBO2AJxmyHxzxwj6/26xTDqH8wHMjIM3omHAjFVmKkfULcPYLV0WIaBB4xU7yRFKNGJFI67s5jV
CkNe4Gdr0rGKYW4FLROeAGjcnlq1EcEeQ8hBnGkwLVYP/EGxwLpkeNcoiBL14QJlX4Cp2g47YeY+
E/fqf4PqNMBkMAB9oadQNv24d4T8xtgEZl0l2vF7J5xhn/3wGsGfBFhHZgCOJLnljYggM+1bZWWg
kMrf1ktyERlVTvPSQUHvjN46/Y3NFpmVjZZOn4Hye/BuWynX2YrjN7tzTy9yTBF00HBKkTE6sl8A
BYXRU73Jd91MBbb6y6QHFpK3xU83K77agMV7Tz1CtUTVeaWQ4XsnaUt3/F2xe9B31Bf1KJV7ipJL
38PA8IhcYkPbisYSKgPWn9BtCrOkcCdSVgk/zMHIIPIgapKgGdBnsgmDkVI2TQIsQp0CkSjOt95d
PNiRi6BzjgbuJz2v5keQTpO0MYh7CMZ1kXeGf19riC1PgCrsOQ7B2JzHCgUmrxqZZgAqvIvLc/bv
f2FGJGGK0vOU2UQXbS6ZJfAbRe5H6mPHHpNvyEUxxpFIOsQVlJ/hNAuhGujTVh1iCbYgZFi5cexo
Y1sgQKzgGi2bzvAw1W8bZJ0ETB5MdMp33PuuVueIIBTiMPQnng9xPC2hH1D5asImrtDftpAP8cwj
H8YdAMIlt6PFcaeda23hnddrj8aL+xni0VdzcNUmK9ZcwatNIpcbxzYb60jSTXKzszt7gK/Y4Dxw
XxSbiQ3vzRFcuZqUkqt1g9LUEX6UFhbVWX8DBGGDcHc884XddzIrs97on4m5mjdz6rk7A08Qgh1J
FZgEEOX0m3x1tLZ5YgwERKXJpxb+f/ACJflr6AqQ58QD9mgviI7VHVDGa1P6yb4XEtVC4ecwAI0Z
jfSPpU+xd4jKhRQ/p6AlX+T4LBu4XFK8LQlOWEzAuO+XEa0tuF3ILxXx61jGfMXN4qsUJDM8goV3
qroa7ruomrYSdR9eb9kPkDZvh322LreTuDQO0ctKphjiLOhp4i+0doyR2c/fM3lRr5lC34Rn9Vqa
s4iAM8FbowgczB9etunx0vwKsLjCwRPHuOi9avafMGHkzrKzHnlEOx4BLR6s95XNJO6KzNdk9X4u
6YQxRvtHA1KcByZwTTRZt+eOiO32THcn4dwI2Pk3nh7rq6dR2/X+PacawZm2tgckWg6c7sIt1P6A
eii1qhhjQIO+QxO004ozYg6TiI5eHP0tG/F4jas1+4jiPbhHHDBNmZIUo2ULZ1fG9Ai/jWMFpAmI
YYjAYWwEDeGvyGAC45vB31XFr3xnEoAnP+XjELdRxKJwjjJBzEOWmlKLUX0BMT4AFqnN4KnBZ9cV
i56VS6ITUsJWRg6iMNh1rrDIsP5w25W4tasnIFRx/THXI6edLe9u4ErFV9Sd/Ew8KuodLngNs5Fv
vzjZYgZp9JZ0n+IEf87EbKcyeSFbC/d+QkprXGPFXi5KDbYOfCg7E4thEU0hvqloKdWBuIL4sVgs
hCWhOKkq82uJJ4dIKu4RIoJzsKufqyM4wMIiU0Qzi8ctsjofuL0PL8RICJYKcDQF8mf+MPMpLK98
yvbNk/9wmJEb9V7xRlzE1+I3hWtia+xp/UUBRWk0shhvrsiD4H2AnypF/wyfFDeLQBbyAOs73e+b
f5c1gR5XB64LpqJXhyhHjIzb1XgtXkOJv4XHxjCMvzlnapOGj+DBuij+JI5s8V9r3CLxEWpF1JmE
Ue+vzl48IPGwxrw3+GGJm8KXEOfS/dvdi7v44z8fhxjiId3WSAC2Gr+JKdYJOyV4nnd3FUVhONuh
7SG1RqOQNeI4xUSI9J67cye25h2M9JHO0jedFpqJ2AfBDm7kXL7T0WKMeYayULC5tgULR3hICHcI
YdMBYcXFCAPzjZEt/DKuKyiPXEJ0j/jmXzK71S4hP9r1iekNiML5YV2NgSn/ltLOeCLqxN4Pog2A
3/9v+N99k5SmXU74sEAljVYrd35kj+Fsumr8QRFOUiZGqT1nvd4C6yPA1m4Bx6Agh4paVJTA6KsR
cUOjdKhzBU/z+IAEwxnMha7AfgmoTnJqoSwX9KSBB3n4kyF7xt56I/w9xTPKXGzJ7xEOQQVBFfHv
NEKBwO3vAer24lwi+gYXMzibUF3/XYbr4d9VEn1eiTdKA108cNu+nDZheNdmYWXsNhQe+3wrvJpF
C/i1mcvDMBsJK4Q2Gq56a9lFM+zKLrbtpoJBKzpI1LwP3EIJ2+AzYBOMWrHlNTJo6RXO3HS2NFr8
fRXmBxKnunjn7zMaX5iPNjbtl9XbkL7LT2vhSkXrRgaPuBmWDXwH4fI8UKdmNhl7tMEfj1rizcxN
gU0r+lWAIfcydmGQCkEwHC4+uuJ1gS7A+ArWL+8tfzAeqniYitZO/C+ufEWM3MJSo0TncphdCPMb
mSdEzJvTqbaofnjZITroG3HEogd2fsnnQuzL0clXy2mMBQpCM9WHayeuJlxYNuKXoOrxi5UxRFEr
7gci8t0SxH+cDTSxfg14kV80PKiftD1DeBaZf0sNQIItzFLnxyo+rIvE7jEtzLGsLKupwM0tMAyS
gNqQeX72U57rFllTuXr8MAmCbo36EuJ+9VtHvc1jj3dARwlMkDp6HIUhK7AyPton9rKUCgJRPZHx
nam+fGxTGc3ioXiBawLvBKHh7wgDNQy3alBErTgxpp0zycV5H2gQim4f1D+1a8hlkklRdoBrnsbw
vP8j6sy2U+WaNXxFjIH0nEon2PfGE0bUFRA7UGzg6vdTybfHv5KVmGgQJrOpWfU27MeAgIsNHLq3
qKkrPjozxxCIfoHSgqfHK3tArAJ7pIfJq2eM/goIf7EUHqtdNraCfEKERQKeI1V94UZDVCHuwmBN
tHTlvwRapDQnTbRCCn8JNDqWXx13bJC9w5uEDzGVMAiIGwMTe+oayhPzDAJTa76AXAJXhRObEnW+
MEPDmfrRg1IQSWCHvHu/R+IPVWX+g3WHqh2cwgt+4Ig7oajcwsgpvXnp0QuO/lwhCsJwLKKugHiJ
bJuqCfpkFtZd8h8HQ6+eZfv23xMd23/EyQVHKwL5KuDBY3ilZCKJRyIstt9E4XVf/K9Pc5J+6AEe
51mY4bENJMU7SCIzDSyC4HwJfF4Qu9U6Dc6R6/9kIdCH5EhbYUPL1aGpQUTKVqzneHjckxi90gqE
s+Roe0rvmRSDy08eF4TPRUyZkPQyaAxIXExd9ER2eLKB86g1mtTzO9GJIHiMAQH+RbBJ7rnfANb5
UUcm5RxM1pV+2vj6GE+Br1u7+9Ts2stAL4A46PPLyppSA5u1EFCW8Cf0A1lvMA4V8psoyKizPO+h
5Zje4nq7dD9etjl/0LfvddBHhD8FKJpiF6w0Ko9bE+XPd9igz4cQKGHNoXa90a3uIZz6ijq4/r0i
ygZV+VUhFNCAoCmSbI4MY3dNrRxsJxPb2NrnwOMNEYixyBOdEhPzSwYpHI7Kp3jcYV0AY1yJQBxf
LbeL6gFiUjde40bFIxSyGvY4ztk7A10DOz8RS24YlGA+uZQRnl5gN5ad7xblV3I6Dx/eZ6fBQqiv
ujFhb40jHLR9+N4d1Lod7wtNRJVLYMNAWfoeuoT79y4SbfA+gSCB/6026vjC7h20VcdzGGLYjb3D
8xbftN1rxZVo0EFnrxNi1GRkvcvOmFV0ayaRsILEoOCleAdQeUNDGwsAfX78gV45aMeyKWHbQJdh
hFT9fAh0ClNhhje3bwKhTDLmM/pa9PPuyi6IgSXDSrg5BT0QRyc8Dp0RUiYgpTMjRo7ngyDNkvRt
jnORlKuYt5gzVJRq4HZThATfao5huaVm1KFsZHkp9V+qcqAX58+xaTBQSOa+Rp/lXP+nkRc5gHWi
KZFx09hBsN+lCkWSthG26gnZtSnIiDuENyAB8wfwBHjUCJxxE35LRxSQjoPHRp9qrMZEnlMAAOn+
+u3syUuoBIm3rrVPCR6pchMb/3AvSJI8UeFGXgzEA73I7K6Lbx5oe+72kW244xkdPwPPRq3BhBTt
29vzD+xFSARa7MwBJVzx+yFFn3QiDOs6ibU/Hjqr2yFjO7doh+9DbqMB95gzLWgoBfjZnkumwyPT
FxfYTmm9x9xdvefA2WZ5H+82snBzyg07dkdP6gio1v77LAGFlUmzeI7rKVhJXDeNNUCymoyQ081Z
A0lfYjvXR90prEet6ZPUZw6bwyq0PQWnHXDw19lpYkfvEDvDiRuR857d1ozRhy1QJnbmjG/ABPCn
CAGZX7fpGu7y7ctenQ7P+DHJNu95Q7EbCyHKJmNI0PMPS26HchoGxFK4qP+dh8xrpdF9U2+kVE3y
OGJn1izIIbVe4GzyHtqNw2vE9rKOKtRwmTMRU88TeqEnc/Vlx7oEmArvMUr+1jZdZj9UoE87Sv9l
7eeAT5DChWt6AByYov4IDvCAPCOrPEs/3FdS4hOUHjIQkeSTCt+Ek/vbF8FyfZZMGSwf2HFefPZ+
xI9sELRAD2G6UScCKARS+UW+6T6w55QTUMjktDx2g6xpXQeu47sL37HHB/IdPciP03fX9/pery9+
oWzN+z2/vyFxONyQOPRD+bL9/S6Phvx86fLd37BQD8kt+v6m3/f7U0k1+gd/6rM6wXib/j7uy88r
npDPKR8+Kmg+b8vnodcjP+nxMeWdewfeVv4RnPIyDtRn/AKE6fWH/Vt3zB4pdFhlYS1FKzKj1DJi
SYtyCpynnA8J0N8H/ubS/f1dn3PzNyvfl09OEVn3A195vOqTFeXteP3vd77xw98//pgXymP5cw4f
cmgOT3KVt+ELfyXpV5Kv0h6/7SDvy9/JD7Qa30NaUJ7k7+WhLweRDC154M3mGnMIUrTSmCsuaNP3
icfxOeCS5aSmfn/Fqfb9Z9cJaLnVs0sI4h/6/W+6prt4rJ99e5KOnBm1s+S6BPwXaj74jgCG45CY
pk+UkGj4xLSb0n9Pj6RmUESnBgDcL+CgIHtAoyJ6bfv2pBiaX25sfyIkkN2JOwGrIYe8eqCRYc2p
Yp7KAGCAqoxHEHvlMMdk2mDIkf4pPOoO3WXZxUMSs4KAPZIgOlg1jD42pmRgSpJFZGCia1KFZVIm
yIIEHbYvZaJA07ajx6D1hAmjwJ15wyl4+zUbKeEzoIPwfQo18OPIQIS9E4HLLfwMX9EFlEL0EJVJ
jQmoiZ8xRk6h6jMfMEbf/sMH8IHvgOPXaI8QeyujlLrUC8WeiAQpJbmGle8eLdEfG/cPACKJpzBD
hyzLiPxGQysGMsNOhNIiYQkDHHsKxYewGendA+sDF/eC3wzEPlB9h1DqzJylJJ3hO64mzQDIK1lb
r/FvMeKMwSd4IdSIA2z3EzxxZ1ZhaVxA4OmRMW+jCXBfyuSfNzF5TUENuTnvTBspUd6jXtpr4htt
cBrXy+NvcJcn77UzanbqGhOW6XWKEOLAcz2re+f06PoFjYR9EvJ6SGmyg/l+0EJa/zG5DDihhUM8
j5QPlzp8j9WBvtJXj0neR/qpBicOMYrU90qgfFDmSSvgmfzkBpleta52gvFXous3Icf9R9sUFI+I
w/CmLgGp7a8ACzHAjY0v5N8QH5OiFGX9tZBWJNV/W1qxgdyVgZKyk/uPxf2brewezFtshPiqeipT
msFa8u4pcTa+kro0J4qkKEcqhDwcp/duDoLTnpMcsZadOeg8ENYAhXg5q8010igvo4iFSArBL3QE
eqMoW04c0pAXX4meA1VEvK8z+Ch0ms7qOnoPsknJedxXCiSXp6/trXGDIfVl0ILHQDN4RMUB5znU
Np1xOr6vrHGxKr+rgT21xmZDs1ux4GsuCU71aGEe2Ywac33bTgXriHzVElGZ5LhlkyR2h+mXs9Am
xe661r7ULx2o57n/DD8QYtikojvpYFiIa/xSn2UEAee+7VEJ6+mj1Edmzz+BGrzw+zsZpvl5BS0H
YbpPwpp+b3vUSS6DdO7Ms4Fwt14oLcPsMqdHZHG1gdpHu7enB2r/sXMnFf698GTffUAHn+6ZWaMA
s6OCCXgJZJ9PDaL1vvqBeK2PseGCnizu0nWYD269G1BYGMWhOu3ML/2K9DDrErwUdiz9E/e9QBUt
TEcETwhG5cBmvCsJMWzRt5T+L+Nr9P3ynmFDb0akN4AOElfz08aEkAINIzwPyyURw5yVeJpTZT/j
uYE7yfTFygfGY0wA0sv7r9F7jDQs2C3obwCve29QxEw8N7joAA9Yq0n4CDxenRlMlGTwh8c5VqAe
MU5yhN/UicwIbAjZgyv2T0d4XAA4kfb+IKSvrNUhFSphKHZmBeijKaS2eTpHms2CtmZviTYTOyLX
6uODQToB/ayxOmbsJrgW/2TMC6sS6Cl+7X49a+LTpBrcf5DuI1i7E5IhGjG0xH7Cmhf4/Xl6Qq6Z
dNG0Q7mqik9f5eg8I8mE7ixMlLD91wk6AVIDnsYWkyTzFqPdU9fZfZb3KfGNvmyH1xEEzvLcv+Gi
ESYKyd745j/69qLZNYt6yFaO0gdBlAIpzfI8Gx4rBQwgGDLVtN/tCgZk+FndyYRDhMAmd2FHHwbU
S8qjG2OrLwChE8WJVbCxZnPDHjcGnDLER4+95pHV2Ri5g2pNZvvv0zVwKMaPyAMEDr6OSuw4T868
L3EZ1b+hFVawxq4zijSEngYqlTfQbn72hM6DIl9ChRhwgE2SikT5SJmJfaUZuAkb1YA+gNQr+kDf
n1U540pOsDvEqzVRmSHQ+z7QLASrOuR9QFvUGMlK877k4/49x8R++sqar6Fekc7HowRuPipIaRft
DTwwDbw/IIUH9TciJzap4yxk23ZBcY2caxZ+mPXAvQGqYNeF0wzmirQ5BCoABVvl4zXIOzsYBXdT
KE1n5L1DpIq1Dc2KDDZ8/pMqGFBX9StGseXjm/h+zIBCGbn3gY6XBxccYNUhn6d6JiIWjqfv2/0R
HwsUTt3uFSEXwiAXVE6EbFZnwom9vfS7AsJ9xXEYYYnwdu9Xeegi5PkhKH1Tk659JgnqMHn3BWnK
CTPIItii/GL17WO/RBUV5kzWxcHiffcezHcaEkvgwbu8pWOhxhjCJ4eiBVTKOEDIU1H5LEUNB5Wf
+h5pzkBninr6phZczhOVAXVF1h6O2tHy88w30WZP0fcIFHYPqEqQ2q9DtQ7NPHrh+n0LOuANsxD7
sier9sNXaV9qhk1fOw63F6evBlln3PAULObVE+uFfHg/D/hqtZ4YR1+D66LIaYJL2F7Y+DY+FCjn
hxoBsv7Ud9kssBl245OD1xPgGdQ5IVChNwFGmOXMxijpRB7NuXj3Nw43LvIf5zVyQ49qldY7XV9x
uBZPv/tpUFAAoaByrDqBU8+w2sKy2eXu3VRoN30lHR5/TZhVakd1UrhY8CQaySwnPuGYSQZDm1Ya
UMTkSc/gtKuF0cY3bapXC47VWP00XbdoiRtga6tFexsb53lVDxxsU+V8rM1Jm+bqhIPdqpXVopk4
tG4TVVuo1f5eLa4A80o4sJx3NqyroXg3oxv9faKaWrpN10WeqU2HKuEGlroQfCoK9U6K+OTsiXRD
ubKKtVauHKBkTBotq6BKgkDHUcOdt86yuURPzFtXheE98a0HgrThrBpqiw0sc6xBPRRPYZa1RoDX
M1qiRnTNousdnFoEhUqZK0wUF3F3Pisw99h3wzxSvop/yDogpVDKkCjcLuQ9DWY3p4xw17OL9AEJ
Hn0Djb6klI8Az/djBuSASboWoXb0acjx8C6uE4E+50fD8U5wLipShz/QeNoBUB1AOh0xYHPnoN8m
3IkRhnKFd8G2x95RwsZ6ZwiSDZBbMwP7Z26wfcK7COAl/nf2uJzkX3SXekFxY2CuNQxoBAeews7l
YlE6QUaVKfENt/SSnOd2/zGlgDnUx/beSLKR3ksTkFpTqsLQOaolykXvf4BWpOiOFsr6HpbYgErM
na3oXnjQDcCszNCEW1JimsPEZBrbnYBkUVndZgkuv89/3IgJ08DyQlHmSjXSmFFPjezeC2DiEGxi
H/ofLD3gxuYOGQ90JANlfw+LLVi/sEARxKBCdgN0XmHba+8ovPrIWfWgmPj430ygrg6zrQ0BYvRg
mt5zJfRqsKswDTHX+gG/UM0QLTI+/ssKKlJW7x4adEqBMK//NH2m0ifgksn1FeVZVKCbhcyhE1iw
dHVfI3ZyPZWF7PvWGeeU+QnN4GuH9CoF9gDQBhAHeIcxBzLBwc4DdbzGx8H6eBU6y1WQAbcDIEpw
lGI2F3YQfRaw7eMUaKbf7lBE+AD9xMIAVvJKx9brhVwVYJCQr2fVv2shpkYoynKmJP+kdCYVEIUS
IvGKyIOFr7HULDEAIyuPfg0aTCUALSBalA1wrI8w9aRsieBKEAqV4vcP6Qd/hU6UDIyu8RoWRHU0
sgiriIpGAWzrHEqdQZOSwwW0l1hvXClateikPFFswjOUiQjKaDM30NzNfYiJ7l770RGd+hGUDUEp
yXjyNuRwkWqjinb0qhXXqW8gOIk8Bk/yyRjBEyo/8FD7YaDkC4QuG14K/YlPI7l82+gi+DBClXGG
KnQ6RZmNCBAxDNQbNEjLx1mHKuJxpCapaCoZKJEYU3tOGRmXa2ZOvCUIg8lIQy29EKb70Kxc3fvM
rX+Q6QxqhxUGWfk9UIdPUqC/rh5bqPIw6VnZrUlWIpqJAWSAAgYJddaD8/YlJct38pQCpidufxaD
DfgtyLxshqn4hssUUimbbCmAWkzu1LLootQgwG2N8ZaSk0b6asVgxHRL7qzgrZzoDcSK2Rh/E7Hh
+xD0PgM1AcQRPwOAB/fBNebAt5UAtkhSAuT9rTNmtMIWgP5vrQyaNQ0D3mlz+36s3gH1RynjWtEV
ereW4F9JtpD6LSpdpGLgasXlIKckN9o0Hjs0wQ2D+Dl9nwV31/CAhuIViMg40/ePFHNRC5veKclB
n4qug+M3GkEs4UxQJMDPA8jSGBMmVSAwDVIFnRjkyy0QQIdOvlPU61Cp6aIETA1405e6MomLzYs6
rRT5qORQKaWkA5ot90IknFCgmSE/S5npH4WguBvGcRjm3jgcD7dboGhouFAilMGB8xwNJ0cD95DI
FsG4SLbdiB5glXw6RAosDQgCeY2VnB6qbajvCbaEVEtfNELkkYDehluYeEFIckTqKFlIUYACSnf+
0+v1fG4FYR9vJ12SVP+GtMlAEC/unGyQJGOYhth8Rm0IxC70w90WgJ7lheMt59lw2zUvjT7kwazk
I2kbuZsbOjVAO2xtaQtmsZCMDDUEfrA54Q39nqQZj2xui4hPPYMhiCreRgA59WALDHBbLxAI7Qlk
ZzwMdzuqzYY3bP0tauTgRdtBmkilWQ3GShdsQiUoLhVlgC7gOyquIzogCA56oRz0HQyv8WOlepyH
O25DHW3EoyKkqRLKF7i+O4DxPb3kxU8kjLDitSILKQFywBG6SVwWjfHXd4nYunUozc7r6GZSzxWs
IIwTFjb5Lf2c4TpuoO9nI0EIAE3l40quAyWEqcB+5KLd8TXmrz9h42XM0BF6XAyca9zyC2yOTI7T
hhtnqnEWH7KBTkT7UeHg2JwKYMfG46RO38IFk658HBULmXEEwlQOysEnHHIz/6BLb48R/IuAHCrS
qbZy1twnub58IUAgAQbJWbYhsi5YHIFTBQglxxXo0HXAEarf4Jak5Ga42cog/0VkbqSDiiJNBAtt
eFzhA4PEIn5G/J6kNL2LgScgC0IT8kjwh40O6UR5e9Cffx9/OE2AaIzhq9wAOUU6gSSGUEMADiqP
QkaTjKdwLOQ4YJa/EFLsjCPpZOWgQe8FaXtW0dvz+yhJTYpeVLaoQzFg+F/76RCuCEUwKYHJCL7z
e0nWwnrhuyRuJYp/Mk1JWzARgBKBGYJ5neSnUkY5dt2/89QfukQnXfoBgXJLzj46saM/jAfcTsqE
CPqAExGUClUczoQiHBto+LgI94gUmQxVROs5ogaChY+AOA7vib9nQO5OTTizEin8YVlIzfD+8lpk
UwL06jgzcmW/RT2X65SjpSBbLVRQkM8NpBKPWDb/yQ9hyinWrn/QFmlGgfwQTNBKFFT5kLaQK5Zn
2CD9Pi9snZRsC1sEXyxPTvwNPWQv/ZNWkpaiS+jk7qR15apAH/MuqDMDJmEpoEc/f1tW2lGu+a99
35yr/AW/pZM8gr+WkLaoWVNocWBGKscWeD3LEz+xYtMKn1iMRQUL85pLSz/kt4B05DleM5GW+mvx
lvNH+QrgAKEo2BuuhNcTsPa2DYeV6UpuI8VuPhDgxAFEbD8U0rV/HxSyOMEO7teCPhAIA0AGFACP
vL00m4xNGSx0KVCA+M7yFiSCqHxxuM9/uKBfRBCPZWzJ75hCzS4uI5gG8Xa/vQ8clfQPiUl+XVEp
KvLSbCQ3nkoC75LyVd4Pk6XfiQHIsoxLWUal9bnfU2lby6CSB1cBz3G5Ats3RoBSeUR3DyiAUpK+
/4NITypZ1MaxAiAF9FuMD6XqDtDVQ1iNWySHlHOQ9xOA1N+b3HkGUHhgj7n1/I7OR+vR4IijcWGy
MHMLfn9DU/+1mLTZHwxERMyogoFRqX4vVRaQvwv+w6tI97f4L8hvM3R+8gML8j28/rtn8DyqPm29
4TkQHxmz/pvqPRqTozyy8Sh16JK1nAGdDtwLH25PZ4I0iP+gXfAdAQIey4D/MEhpbgaGdF5ZpiF0
8NdEe7wKVRn0VVLppAGDjL8AGUq7FHR7jkbHBjpBe8pUIN9pQT5kKhGtDJlWpFPzDr6o1N9+B94H
2R2k6mkHOTdphQvXSejMVQD6QCsU/fUdYa/8+sXJylyRE+ryEi5ITr7i5fRqTlrk8VEg9Y7kWiUH
+uIZgtyhPCeXyHco1XIZKHuxeEpmvfVloRRNShnxjA/wePJIvv69Tn4C7jWQpvrvNTSL3NY/cOzf
CqaMZWRKk718ZUwqYiADRxlLR/j7zxr611dkumVt5ynsvuUr/UWmDPnIRs5U+pAMBtHbk17eeAjR
MHH9vZE8om/993oJMuWolkQ6//v4e6P//ewMrSm3hVlabiaiA5ylPKYT72XO/v9XvmgFmdWk8wlm
UDocJpzcCumaqHT+N2fId1Lt/AZ8ZQ8sNl1BjolwD8eSeU863d93Tpu4T2YrmQv/3kmeldXm7yfp
ar+Xx9/+XebfCvA71PhdOhTDejk6IQaRAfEBhtxyNETfeQbQzi9nDNbGWCYb6bz1ID97QeGgrBEr
6aS9BKk7vLLjdr8dY3ZlNLPCusjTuUOKEwamY7AlW4/KtQqhB4CM7lHL1rBdtUkDhRiMIjdtbPRE
/xEAsdUrRy3cfkre1LNBdvNpngPbxSYPbY9Ae6MDbYB2zQPA/GToAPnyJtXhfXBIyu0DHaDCXjuo
RMFzdtwflOfJ4VazfP4wAgoa5hscw/3on+J76d2OIJ1JpVJh9qCJ73IAgwmCH+EdaBH54TA3EwsD
HRBs7i1IXG9r+Uk0+ufgUk5qIC6SDXUWKfohldNdJSvFHwUGQZQ+ORbBA+nWneXrrm9dQ4ifha8d
I03K/URtwItcv5lcewipWnAFUg2t4pRSwX2GUBvJ9JLV8xQ9cXZ+jqslGAKItX/aZJkHIu+JV0+e
gNw9rzo15StrXLkDGBz5XvuWUcfGEFbGFP/wyN6hV3ul8m76mP+oqDGymYAydhvheP6D8rrtRs+P
D6FD/dbTWB9A+Hh0SdDBuXeYBUphWJ1Rd+yg3JvRiXETona4wd4sYaf86cIPQl/BsFHJCY7IFkYF
I39ZDrDEnZxm7ea+acc5gK8fhDbaea1ELTi+r+JFUsWYOkhrkSL1v8rvdP9YXCaPg9PD7LUVswmQ
MRiGOqwvGrRw7766vLoWmng2GSsxmSMb/I47345kX2ucV6A87JEEvM6eoBCsHXlodUdR3fzqmDSo
b8buopll62Zaf+kTh9lUj2hZdV+T9QB4Hz437/1tfydNuneBx+/phnBTKkqCLrDIvdikGmsS3LBY
M+Rmls66HV72kAh6zQ6SQrVTvprdbXybl/8IBAlfUA6mxm2qBdYy8yeIynmmAajnlxS1sDaUKtYH
oKl6pWbbTiqAceHzw/6gJIDu5cg5ZWvrBFqiIWOhY3LwlQ+0qDPXMfS22GkC4yo/8SvzLBJfYrIx
cDGkxKcKSv1AbhC5obsW3D7T+2f1uiFo1H9BUAaYA6iTPAS1JACx5aywxlekRMtZbcbFewL6d50d
ezYa6tQ/EZXA+EDxW9V/lfGzjUj5PqMSwM47NPt55QMovn6VcAedFVTCpgU2mk1PHnx53YFMFt7T
sIL6IDlz+MP3r/yrGbWUICU8dPuSjnon5UD7Nv5Zk870Bi9NdmrXmBrVANYefLew0Gak7jvkeHSM
avx6bBH3v5fqP2Q2DS007eRmTzJ7Yr1j5/yJa/EKDVMFxZHIQAdE7yGdURjxqdifmYgBfhlQYdE6
VV8xHOyTMcIL4Q5MsJjYWDaaw6c50V69Z9a7kLwwb4nW6T+VntgvIbeRHUqEevVe7YAqvfrleajr
sQtygZi60y8gT5U77JAdgBwGckXVvANz2w4/xfRU7NKwOc9eBSWCc6Ad3HTwSZyswAaY/XWOLRJF
hUgDENO/qZH23gKvtGyRP9LnyJZX0LARTopJpGKskUdGVKNNUiRImQ9WnwE5eZTvL9+kaPIBnIov
RG/is9qvUb6BQVp/1aanhOYEuImdJRfaA9VPMCzocc6qtYI+GtgnVBwIKaqI4oGKw9pXNlbwZtDI
hlNxQrFoDmaGJzoTa3gdPFb23NhCiPl3vPUwLDGpIIN3eQXtG9BmANylQ+Lv46l1Fz2JR1+L7oNH
4i7ML8pGHcPXf+WuQCdoeP4aPn9+gjRtjBELhnx89V6Gf2EnofQcPc6OIRQdZWDu8VeiAvhFiQKu
CLCgR0yyHgS5d69T74psxO3lPW4inX6sDcoCXoeiH1m2txop5LC4DuIJOxAcD0hNsArgmUiCEn3V
Uw3kWdt45sGlLN4KQdledUbvRWMC1d09D3c2GCux8Vy6K1kkyrgij9hOmzQ8lx4vssm6gF0EXElJ
JlFIJUBge487QwOCmsCf7svMEfo0yfEzoLTz8A3go+q/p++pMfyMVTbWdYgr1eLz1SnBK5yFWK5O
3Sw441WOUJWeRfaGlOETCpp5sJXklUV3p2eko+K+aB77CxZM2McXszzb4SlALh8tEe3XAQ4CCJQR
wGjkFUAsw3z46D5yCAjL3esY9tYTCRZj2sA4NFEAKGMHjUTYY+TvFFCDqRY5iIfaNzypvHpab4/z
KignTAAOGhWbY/9MAlIlD45+1gW8cEN211PuwaXB+41KjF8BSUFEEdHiJoR69kazAwD+EWG8R49K
cHD7qluxy0sJAMouCqsZNrT2CvPRGT9bIOwQwqF4cyggkHOHR8XseHgByq88dXAGbEW9B9Mf3Egh
CFAhYoZ14WR72dF/xs4j7kAnfRE1hEQhYPcqN8YRCwMN7FZxQcdaVqRXG+huAPmz8K35tzrovH2d
0kbbUyL34uOe0WkhwKE7iHVNkHlK8kZilNELIQ0c4M/141NA5BT4bFdWH7Hr11exxPWQ+CN3BTXo
DrUDBYnzGvgniVoLC4OulUWsYum+wVXR/lGB+xBpVx4aEq8VBVvz4ptmaElrdtPxO7TC+8jZcPVk
MEEGskNt5gRUH7JPe8yyNKKqLAJPWKJ+uEfqKGzwSBKgYgMtcmWEyNyGyHD5WDvUK/2HP2mpnKsh
yrE+OBCKmTweu8vO9O2/kHhDCpSVcgDYUQUp2lWRpKJoevQZJQwRA1FV77ixV4+xyUImUUI3P/dN
zAU/Pb7exhrZShKX6NGfcCLxTGgL4ww3zsegGpiJ7mET5JXRGbgRdETvM4CrzG4U8Gn8Bnv3ioB8
4OOw1DB4StGBHFn1qL5vtWsPpK9WTzrW4PoYV2WE0I3SGZx1r8DJ3iQnhaFA9W2Q46IoQ+kM3QDH
R7aZ2uHmTXQPUZKNA+/rUIjyqCeh7gM5Uu+XZQ8bmtdBo/aENx2c6o1GiAHpGOX+XT621w+Iteau
aaIalDTOrdm8Nce2NTzl8/LZv5A1Y+wri0u7SE2EI/oGAsO3+bFepSQC6BVuGxbH4PrwFRq9E3/Y
1md9hQLEY2qC33Z6zXPweiZXHBXy4KYnd3dXnqhf2ZtXusRtr3zErfFjwdC2zDDtRBWArNg59VqE
cdWh9V6ap63zXn7USZaOanf5TOd5szbrpAEEjgDQMyKnbyTUSfl8/5QPlPxjzCvSNFCcyLZ7Wj0j
taBvtLcP+JpPKm18JfuOGAYvhI40dikf5x4FQsk0kud+Op4BoWaR42VyAWMb03JVzzX3irM81YPC
nD20qYsGNjis7FuzNm9tcbr17zUeKnAC2Nu9+08XRNDyVtPbpp8Gr46wQp0xuFj9yh1lUP7aMUVU
pdg+Tj2tk7jZ9x12E144ZvikbFcMdGdZNdsMn7j0tUSD5ElNzUjXFErbNDmjYYBy661/bMePDOX2
XsEO7jbKP3PVnb/y2Yfw1tUG4vry6X/y2emFVgr282lwd+KKqivRM2YSLkTqcfoYlGT30gTZSAW2
TJpctEX92HB5PNtqRGu6Hb+0FfV9nGQc6AlUDuxens8sfCGRDC+22uWncUcljlzlMLv+q43gwtmI
DN/MoDarVvusbSDtUtSqE9eY2dns3YypMHNu58+cVaSa5vaueuxu8J9P80/2nZ7mR21660SvOjm9
liouGqUDZ3XE6WdonVz7Z2eZvZbZrzqomSGCleROfK6GLksql1JOW2P/vE1yHUgwf23ay+tj8zwl
rwd+kvvHY1c+NsdydXFHnM4N6gIeLS10aXdevZaf49LqLDJ12HSmuTm7kKCGgtfG784Xsqx3kuSd
hJHoPhLekZbrGLPOe21VyDs+yE/pnkazuuMCvH45tJTBox2eb+NXO6Fla22VuaNXM8p5Qbkor1/F
cXl87D7thPPJLj9EUaAYlpZDbY0TZ8ox32iYA+LgRw3FAuIq5jKD/88XiIJGap9wCXQio09Y0uEr
v4Bbp4RHM3w1Ib1fZGzYVaEZb/l38sOnkHWsvPvO2ddKJDrI3RjMThQmmu4VMggVbfDzlwBHEcF/
cNNtT4frh4AXVbK2p1JVdJl7whwofwcTzLAkA6Z7tbXTOTbMqkcgFAcSZadwc7Z7JQmxC90vUo0w
PcY8+DSjilQVAvZnv/lsr+I2gzY69rSsq93j6kgaCe8JVKrb3psSzSXqZJyPHIavOplc5sPfT+bG
64A3qO+9qxPd77x8V957fGZtL9cPym3B0bkIPlXi/WLAV4aMZvYrgxBXcdk81wBGORG2OMWdrYt+
8W/gfYALGMcY5YknGQ/YyKQK7+GbBey4bp7fZjnVOgunmB8Z7KWcMafwOP8U2j/dQGY2f4IwehFp
WJR8XcR8FEgSHc+kovgQizhCqxt6sNfOP9tK6d+RidxnegT8AhX/wpJkV5X/4q8KzI4eHUBNGREC
9+eaQrRte/f3ugOC+hOA12n14O1OiiMbNe7NXjkOCnx9OoP5p5lox/WNKdGKLzaLRwiwASHYjI2K
KPatBbJDDH45PFhucjaz7dApErA1lBv0SQVQ5SRuQzhbiEBcEQCbo3beIwsaClVG+EbcaTKnLqhq
LBqHV09hzRPaEjD0X3AclIu+USYAyUnUI0l2F0020h6vEW5Ee6qFiKDiBHqf2aUHJYDQk2bKkTyM
7tMcCNEQygrbYHg1xupxDCU0v3edJWH/k6ORBZ2TlbhQi/oGv4VMrI4WG4jbFS/Uv46QkVkopVI6
c7UukkrtQBlRS7t83wcMmyOgThg3GP6gDFdLMHP37tvjWENsYYweqHK4/VATy1AgsLr2BiG88wGt
V0D9igQSqLxNGrsL1EyAZJwPuqHmqmS7S8l6a8B4mL55GvMixNuh7d26rI2tJsazt+8PYnyd7v3r
c7C/cEC9/ysmyGPGWLFSSduZS+D/bhdpmkAD/ttQ86NS+U+BLjq4HEN1UaFs1zP/pWD+j3NjeJs1
7GYwhSbcnd+X5eo1JQHhbFiIyQiMagJbIDPuwd64++MP3HPE4pT5s2esnd1p/9kev/SlQh52e16m
M162uI0bFH6Ez5sP3qvHD2WOkD4SuQv27reAyyF7/Y0OnEeipOfu6gVplvljpNjdaigF/lWF1rg9
fv/gOUUO5sNMJoKuoJdU6ltsODOhX/y7Gt3in+lPcULD18SKLn3SL3QPojjWVEg00PyU+XlwBbs3
+SzLoT5HpLyVxjx+c6eLL2OZTyRF04f2UiRsTCoOwaDlfAFoHK77YgoJn8mNhl+RESIh0AzdvRG1
qH4snODZZwgTtyYpN2z2GN8OpNALqqNksWBMoSC7u/8y+lZndCVp35u47+q7Zpn1UNjmUthUpnhl
dVGiY3v59SKQwZ/O5xj2r3qxLqPv0i8mpAuIL2JtmjZe/oWLlv3yXtgbEidXvjk34KNxEZ3h8dlF
b8xCsII7dzNh1t1+qrF699oNczY6U2yCWjHOay3cSLo3fIJWdOGa8sUc2AgVz+jZI1ZvBjlrQZch
gGJwBp5poa3bbTZ2aIodWY3vBg93JUZNVwdX1lWS61QpQIN/ZowkVpzPsnl5+r9aFIfo2rD55u0K
3t6sXk/YZJz8c3LcO916xabhmrzImSzUKZu1Dkq7omFWxyLnGNNol9Fp9mJfgFJFwgv0taYQ+YlI
fDm4DzbaVGHt/G12kLE46gz1p6etTLQTMQdGurn5UcbFwlmzQX9fAbU3g+MXqyOmN7efB7WR5QVO
/dRM1MVFliF7n8Jr36OgQbrLQYjL9JBkB40yZ4EFrEQ8ckzqtf0g28Gcbs6PIGmOXYTKZbImgN05
HxHMZybvdSjKsieKjTFmcyRxLK8YP6kSzEowBJUIDhmUTZboBamHR8dHParxK+w+0CC7+ukPgoks
zfk/IMhK3yGNABena4yolFEra0MdpBkxQ7h8d1ekLqApmLGUuYS88OjLrgLrSmgyZ0rhaUQi6Jdt
ix4vMIp0iMBzCEMo3N6YiHHRIc8LmJXSCS7dPW3SdjdSQGTVo4bU4W9IfUCUvww7O7QSN+0++6ak
mBizMmqSd8/oIxtDiun/iDqvLUXVbg1fkWOggMgpOQjmVCcOI2bBhHj1+5na69+L1tVdZYQvzPCG
ZTY4JWZYLW9wOB/S3e7TxnLeieYhvwxLA3dWWmfYUHXKCNwBHSFbt+jWNdkQmhNg1u4BwHiK2KLV
Hg16R4svfnP+0Ax0FT++urAuYDXsQVTUnFHlVZ3V3WtDJUDXsgiaZE6UKAZK9GmjgMI5kpZAsZWy
Pg32qIyaySk80ji+p2/MKmgFhpU9gA/SgV3gEsaDvG/4QlhFsaJHvdA5Q2z3tBhQd/LjfRbIgDb7
LXdHBVdwGrfw3jt05mHufUI1Bs4b75xXrCJcSN16iuZU/Ang5tpFoEWGV1sKj/pIh+7oa3wHiAQt
KDKwQVHOQ6XUAvUnDOW4jtF8/5hsNlew24jCBGTVEJjr9P3YVfsgBFGL+ITSHPoJgKm8n+oBm3oD
1iDUhORKfTZ+oCXwSagoPHx4Y/ARK6imu5Ca9E1GBW2XPsVqNpS1JpwMKCgjGAfLrHNeNqKclhPI
lnYzQW7RuyRP8EHHPkkQsNRjH/Z4iOmEfUVCBy0uZ9ch/rAz9JepgPmrCe4akAxqCFYS2NEw2JD/
MuTUOIO9jrfKqq+5mqsH6sTwmvbzT3QL0NCIEQYBRbbr0BYCh8CpiPGxpB+HvwjkcZoRFBM8WpUo
9uhe1muGTMx+LUW6PgFavd+8qIzRQ3rFjZBkFj02eg/ufoGLvUsUiEeKmdaD78gDZFS4f09IMACt
iEOe0X6MiLzRvmKv6BcxdUY+2c1pptTi8aXGVBguXA1XsgzxabTr6Nqe2dlwqvCJDLg6+Bd2Q/n4
dE/Q3GC9qNn7JEv2vtHP40+f9nh6mtIdXTcBVhlB5ja7jRD8HCg8ZDqYgq+42xi840cwbytrFJYI
Ta1qnccidoQ2XYDzA3+7IQSgDMwE3k8M8y4C0g+H4gWvophC8kChyX2jvYLZ0ZK+GqraQEWPzguz
yHlYn/va+F0bqcDQ2ARE3OouW+bdOlRxs2o6r4oyCqjZbWu0A6j2R+ZXulSv85Q1mZgX0Cr5aS1z
q9fioLbRQSaIPTwiNl/12kHavqXH+3xt1ryMbkOxyoueDue7ScJRQ/iDsOmO7yBDkHCKOhoz7pYc
O2LDnaMVWcWXMmDhpZ7fwi0hYPWjRTCphvyrxbrJdWeG0TkAaUvGukdhxiPrxSfoII4ATZxdMUsN
IF2l0DbqJE8W5ckrETTJ/MqYVsDkzmPkiipJf6p0r9HmYTIovRqdaLjQFdRcXXOLa4y9Bf7BbM9N
hELQVbjQFbAoe6lgHa7uPDZZXICYoAECTvoUfNbzVOkRZFK9Pm3euhhAFpRZ33bt6KpHAKIOmHOq
ysCUIUnyXgYO4xfLnBhggmIRS6M020badvSGoY1wM6LNtP7gpEXsfYA16eIFyuiZ4ArhIKHjHdMn
4h6696Bni+7PLMNLiqavu9vAcYDIeSXjdiAWJ4ivuS+I9kjLoYuAcC17R6/38KWPjrW9u4I4A4oe
uhcBOZR4us/SscawDVe9e0p5KkZ4AONOYiNM97o4+QUCCS5BGe66lH7DPG3CU/pAZLj57w0yCLPr
gtUPx7ZmcocTrwwhmLr6Rp0dF/lQS7Rk31dGiCbiMm+CfmSblz7nvq2FOkKwKGO/cKkiZ0Qck4Cv
nIDSryMM4r/EbauPXJmrTneh9kcaQ7uBoIny8hlmdQbvTVet8c6fA856BaeNgW4eytjB1ERW8IUH
mR7eCNL6l3Xxh2zveDc7DAFpYn07IM943m2DpgGnPjl75zZ9wEwmsXjZW+eOidmM2UUDKjAIf3rv
xOxWLLWQINxDO2kuYO7PYrJS77QWpSfEAZx7SHs1erJvaD1qcajb0NxI72Bk+oRv2mK+zbto/l2T
AxqSZdIIr+EpQEUYWzjSBvxFfLSMZHuniUaIhYS7S3x4jit45Qo+R3QzTsNTeN8SqhBPIlOROwRR
9/GrDZQQ4uLqhlgzioOTQ1hsURgN1RBQ0BRDoF7lziN837swfJPmshnQQ8BErUUd8xkdF+8pgOmW
dex37nj97GMqhOQetQkacfve3a9NnkDSkWvvPMGeIWZAUSxCXZHy9Y2GPh2vDDSyXWjiy/tu2OUT
PSeA7AdI3l8lcXRU6YmA313TFyjZDDN7DoQC8MeAWG6OSbB0C0raME0LBbcTcWrh0oZ7E+H9aX1y
n7pOoulekNIimelsgwapxaTEKBM12vAZPaNWAhyOK8FkEWATTfGvFgonH9eWybOHXHnL5d3VNeft
TTVPsDr0Og9Hp2crgEcQOAKp+qYbSHe4sGv03/8qwJCj/ei5ONDgN4RRAn6/ykQ4m16UukKViotC
u4msDug4RvCk0CQwxIRUgkuXyJKgtVaKiveT0OAMHa3oP3vPTciSfdzQVJsf3PqS7YPCCa7sAFs0
6h2i74tptEqhnky39Iqrd4UU+/ZNEz9dFhcoAyKjdwMnoPgqF0+17nOb2ZBN5tsbysox4TrdJHJp
eDqNBa5exhyvd3xpZJkxcCphhwJguPgsWccewDmxamQ5u3f2A3jc5bIJecfO0YWeEppfN8pWNdgS
KDKJhte+aTWXcOZ2nKQF9DnCwT4tsPu2MQKAgOkeKjWpAXhyc2q4O4VAJ+x06NWebWszhE7JWoQJ
5xjD8yd5MYNtStd9T1i6IZJ+kLQzaw0R8cMoSDUFWc+ppxRLbvuhTGuwDzlFC9TNnQin5dIxPSLn
xCBiCzGsmiJ7IriK95YeRWY/Fg1PCdUUFe4azo8wF7AYOFFtAd70xPzDNufODrUTWt7rSyM9qbQ8
2+ev6VFBYTOENZG8XuQIAfdInD9AYJe1rtS3KFt6Ym2xG2q9K3vNdWwiQWlTDcWJqPLPYxhIu1tA
std8u6d2LTiPry4PRaCtfWrzs7NuHYDYPHxNWWSHYG7GF92+Ixz76h1oLSr7zhyBCCAxQH/Rt1QB
cFHKbrgavuXI2reeqFzdR3SJCZ9qqBg9/UsHaStg6+fIhD3dF+tGwjagODNtW4xR86+1WUnrs7l9
j+qrywtMxfPoIFfutGbqEg5EAE/wEWHNex7S395N0Y4Yl3/7imRnjo3PzT6hL0/HZoXhGJ2sHljw
XRd6Uh2zSAoRTywTRZYdcUZ4laiVw1FRqCnJoLgnjQ1MCQyfs/hBp+sUKotyzEgn3ythWqyvjJGA
C8DqQzGw1/CpWAFaaxLn14fvCcS2z4TexMc58xOy1bLYvNjAlkbDuQ2hH7Qc5QNgGAXHhXKMzuOK
wgj1QrYPqCntY+E3Ryxh5uAawBDNp/KAKkKNax5dSeEi2upiGYz27bzb7ALOwU8wIJVDGwVzetKG
cSt6tFXiBGg3V3zW3qIfz9fnYmOzN2Z11y9OFj7Jf2xzRdJB3bXzGbxW+35joe5droMeZH9QaQ2P
ntsUkdddB0IWXfgdfA2SAWaNnuJlSr4wJMdeQkxL96N5yG1oYBzf7GQ+TJrgHWiOCTv2SpvTFJkM
zAfRSLkPT2hTnPzjAO0JByiOvkd6PjgBDYIV3s6wEv/0i7DOOosBF1ynUI90/lGQ+6Bcgbh+4e52
0ZGM/a9ElIcqV8PRt2+wTENt2m40iO+Pmt3K3HKHPruIcxSrOS1HtgEiMUIqestn98jj8EOjC3sd
Nx+wRh1zYcL9gXmtWy0ke4hPRnfqcFAohrVFQfBziSrGFbCCYZ0khvUSGTbm8s3WsJJCqBjPDYDM
2KoQHb79C56s2Mm93AvB5Ms7bqC/XY9uFr0nL5DKoGtBLiJ7RC48d9SW18pE2XgOlxkib8vKkdN6
y4aFMTRMJLh/hhY+QRgnh44ir0Q8/UQ6BidSPFGQrWYqFdadE49YEgKCo8/ksXxM8qUxevdag31o
Lur91lBNXvSOBNWVnTwgNzoZCbXUtdbAb/AGfZUgp0nv8TxTm5YGOIzyb8OhmgzUa6cErVtw2B6g
j5ITnJYVSpmMZVbD9Yuz0LCPrNKoHNNThkRES7qj+i/ibvCFdWfEhdDdyzgLNQiVy8uyiaEknpcY
cD7Sd1oOFHpc1iuP6eFKZ7fmXnW3UrqY50Z0Yh/EtkwUoPrHYe2THBHmuKJoQNZTPIML7J7Jc8a1
elK7EqXYFhRCidAtruMkv1lPUirqxKWTVd61heu7dwKHsHMU1W6KVI77xPDysTX+6rQssb3KnFP8
7usfoFc2mwDXeQ9KKKmNtWeIGy+qbCdntUu1jv7HGNpTqqb8RcEQvxA0I4kvLeOv6tDdQGPo0Ls9
0uzgHx7d2xWHMtjTZE+cNkLruuFlB6f5dP0jiE7qk08PrMr5FewPfj6nN7GoGoNWI63r0RNlANhk
ubVi+9BBqgGLAVCGhNp8bfaeaGqV1rvHDwiwXnFzxtPZZA51l9PSalB7RFzVOrabTAxvNy7oD1jd
53SPySf/Npybm7Pmj/XcfqAY4eviIcmV2O7G4hJqF+A03v4O7hnKgrjg9KvF0a3etqGGuMSlt3j3
2Pq5NYq2RgnNDHmnzSshR9nPpOTfz7EhvTp9Cg4Iud29h6tn4m7dWvMRG7MsQfBWtHEc8nZfwaIJ
9Rbvnu7E7eXABrAubMMGQuHxYmQ9TPLDxVHaKQiFLecftV2uWzY8Dg+xOpYUn1zpDWVOivS3BfXl
+IwbCQHAY4OOaWK2Aekg0nlHrp/aXL6RHhWR1MRcq104v+qsEGWdfaclovWvHnF3Nt1PyxYO13QX
4lcvQ4djzYcBJrGfmdG5a1bYcgKM2x5Q0GE/JzxCjBEdeXK7vVXiznnqu4gfP6nPUjpEPmr42TZX
1bR+QwUZFqh8je5lojmaVw7qLiMdzvph8SA4RJ4KQ9XHSAmrLohfausAZdAHps3stMIHYxfH3KCO
WsExXOUuLkjUfVCL91CMYJ/DskmZtgaNgZ4csH2lFhFfgmrKFuJkiRbOw+zvPcljPIDHteTdw83J
rS2qLnPcwbWjXSXXpAlQ8uXu8Z8l8Xf5gmk2zFRbp/BAwNqfD0Go8DdlhhuHAdISuwRk4VwisibJ
dMJY1wA1h3eKzSRFfmuWlb25I+sHm0kmRVTjYD9is3/S/RuYcKCaBx/oWFGMnki+MQqOBORdwrs7
enqT+jIUtmc+2+G38calxFMDCNCnAbtQVJ9cv9LklX+bMKluMZEVEH08K7flCrThFfloFe0lcBxI
f6UQTqOytHJhNmI5HZdl+DKiZhkUm10D/FiA9qI+ufsv3AHJTQ6eDh4eDYwoF+V39LuRwmevWBJx
H90D5IqGq7xZu0P+Xvy9sXvYWah6ExjwMMB0I4UPnCI8hY32KyxsulGUg4BH2TDwae92FPQhWb0G
rOWnpwWqwb6yTkBcfHQboulK6V5dQgIPassiNTzN3fdMatl5oISlg0JFcAsewdXHLAFVEa4Rkie6
mwfoN+Iu+/QMmgrRFYGG67Qxa80u+MRSqyLO37En4B8ElfL8x77DiS5h3IMZEzMbHT0/l2tJQR/R
huKP7UYjgKAjDjEFJqtjLj+hsQQl8Laai90U3f8dHQp60vGNqBV2Lf8Ah0NpUHNFARZrrOTCyevd
CF4c3vu4eS9fS9qOoGypm8kWa1jKmsW4harYEwCR1VBtkSynTE91Hqr2QO9iFELlQO8iZ0JEgRd9
nEfGAgjRof9asI1QwoVN/fFbxbTMee8bz6SUTFr1xiOvh87DH4LCRcOWemMhqCfaUTRDWEo35ITv
RX1ThdIl21un/iN9pVcymNISqA9D26pQqgmK7nHWmjbbu35xA07TYCLDf0cFp83MR68CRlfhlDM2
4pt1Ybi5Tcv0xbX3kopeTeUBvEbgIfNu9tU5IwOIGZbT8ABVoi9p+jsQjL4Sk1/HJZW/k63EeSJK
hDlygIekoiwdIwGYGM4lAb3XEc1CKQTegLAVAcKHFJsRegtqnuHUAhz9gLfRZnYOND8/XVEUmvN+
qgtgiEWRYmBSUrdgRvQuSa3NLh4TYzj3J7ij0mlRlqF6518pO8w7u5QKn68m1zZbxvaOLtC9jdxL
X4ur4NthqwXT1woICoI/FeZE51Sjn6b5u3YO6ccM3jMlNcKHJwJaooLUf05Oo13vPEChBtYU+yma
HASKvfO6PlYo1bVE+KiGLGZcxUQL+3WxRhCQjhpCSW+7Qfr0shuQGEiukP4equNimGXOVbN1ALR4
rFOF3Mx5kRG2KOCXCTMWxymyZTbtbFTKqlib3MNaDzDWc/g2bTpCV/ZWgqRnyK5C8/HJMqGGRi5i
LLTHTyOjm4/uy8uI8XPD32RNOfBEfrTj5OOd+WB8Y2CtLtRXx9CdoyDanawZVq+IzmYNjQBgho2Y
asdqjjCsR95nN8kTiq6Cqi+eILVBDjZOG9aV8DYmDGLnu7fLKUoEdKv1iAhC6+pIhqYEPlgWva8I
hWwO29rmWN82Hn5tQwiSseTzaz1VEcWn4YLJytftiSUX84bHGoCW2dEpjplBSeWYyhZmPxSShiSB
atGD+XynKvuytU1B2PMQenh9eDy5rAHV0fmYXrYLJaurEXUDdEeH+tLZrc6BHjRosD5s5Ko1dlFi
9cUZlxEaA3h80USCHAgJmx9TNtscSquxuMwea2lpUUnmY9fFBbCJcUvy0n06Vs9Dqrt71d4PsShQ
pu8IY8RQ3qixoOF1hXu7yM9U7/eRSkO3ap9H+t6rD0/d+5i3O3Vx1KKNPqR/ybemSU0HHMkLNapN
52gJfNyH6d+G8zdKqYjEHrwSnBzVJT5Oi8qt3QqVGeWJE9ZbT6uBIy24/Yg7FVsqsAMVSSwJJsAV
GujeWQXtSKtj3gqKuW+M9xlVR4X2ZQmYVYfVEzCfHm8ETXZx/eMClTgEb59fsHKVIXc1auVh498T
0FoB3Pr4U5BB9HVOhJZ1juBb9orLQq2UNnUDpZRVk9hXCjAtZEo8decVWVDhbAUsl4oliIOTnbVZ
Sg81F8giwERkl1hTc0jQqs2CyrKFpgpI2dH7RaESPZcB+TXFHtqAtQlr9HlEqp8+nabTBDTdbUGh
7BLYYqUZi6NWIzRSPT3SZDD7RAMI82p+ef26al+9ogx3FMX3Vxtlk9veo8jS8up3GwkrXqSXg4J4
ucSsTxREVydGoMHQbna5/pRbcF5BU9OG63BO5qzNRBsdfFG27x6D/jLZgcCjkswYh7VAzY5GKanR
HX9GFGSgvFDvkgyNxEwbQi+gpYJopSp7fo1qDqW1hnur23hi7P2r5vBjziaej3NAfVDEUdyw761w
/oje4Ntu4ecQ6FWiNAbNCzCGbo5BvOFdquC6759vvX2j/b5E9at758wH70g0pyqHveQyOmxQXAS6
S0VF3GJHO3ShxNfv5LPa2qeeyNuK9L+Y9LHI2yApYSiIUBwml5BzFpWDPbzK7s0oq9tYUYcm2wiB
TB3V67q9714xmVe8t2v4Km98DEl2QgaoNj2TRT9o9vj1iL/6lUfo6WHcxSPhlYV7G7COe5oQ5UVP
LwvPCGG9+DkfP9IGjQ6IJxegeFKnN7Tzrqs3tBoMxF2kndqlal11JJowW3bPpZU97SOiiPA9SGUA
DtHfN+xXxKpDhg6FjVDuq7LMWLZv7p284+6suobdbX7Zph8bpe6NaXdXFJLcySviqQFPVv+M0Xmq
u3NPghk5NMTOuPC3YEMU2zXoue0Tk94bJA3Mk24MCXgFG+oW581588H6h+jxE/Pp/euIJldcJB8a
evX4vjn/1YM7Cvl7V1rLanCMjOUFAYlqRF2Fmi7SEeLlSc98+g5Nj8VQtPCFpYfXyJdXB8AF5pxw
Vn+HUN6E6Cby8nckWvZjERZo0MSjy+QYbY2nw7pks5UGL54RtSHFzwAvYvouU7rRn7aQaakSW0Ma
XXTDhQ34Zf3BTBNBDLmX3xQ+7Cv4anqAwg4/qSMyDezhe8iplhtRM/KEFrOW/ArHe1vvAxDgkOsx
DzgtvsbvTa7LPuERM7lCD8ufUB6zKVRwYQB4I8XGHiASbPxOnmvayBbBc2w5RlpDC7BBckKRiBYi
PYrlUvrHP1FteWFK6rHc11zKfdbmZa1WmgNzxaV2xvEhuwM27hB3OsBJePUX7yLv9Xsn9mKarTXu
MQDO6YKI5rfRN9NWKN+VlTbsn/m9vBUyp8nmbG/m4dtCYn52sdona0XexQHuONz00ygdRXVXlEaJ
uCizCwkYQBj3BFk0pITiWS1FQhmoBv2ok7+WH5MPMxkVK2pZbp0J9jsrJXERwzbd9akvIb2IkDRy
YiDXIfzmNosJUxckELH4N9Cyr0PCLWJzWjs2bX0OUYD+6UqfYVScXPSlHYAAjojsnYn06JzwWN3e
xU1w57tAjnP3K2JGtlmEIvSIABN6wwXz/BqewztWNJiocDxXxp/xV66qlfRij+EnQm4v2bdf0YO5
dTUtImKfCSZhwTZ3UTkrVhRNgANHc09ZkwV6c48A9gGXva0nWXvfbnTqfrmqo8T3spWwcAgQ0Ca+
O9XqbdN2Y7igs+iavcpTRBq5aO/Sl+HsaHf35mgTHtJTSrnP9H8HAog8/kaaQmmK9F+OGn35pvNJ
aSpje0ahoEmV4UErWuzPxBuN5fo7t+ezd8AtzohryGSxu/9yYklTGOy0oB2NIVY4au/mijQ7F4wV
7dqWFVD3DY4zK6asms3Vbfxyb8jKvQDeg/qFq8VBEwA6QOmYiEpqK4XlNF8onuGL7+FlPB+wq57G
gD+8VgcFaNMye+fwtT0ju3lIs+4pLZHBInFhSZZb5b2h8cosujv13tMrvRu4BJ1F+Riq/juCM/Jd
7wyqHYZdT+m1B1lCxQi5Mfpkwd4/TZqOnJqqY3y/ounmS9NV+2pf6VbdekoLyJEbyzXvIZcFIJT9
Is2A7dcTocxdX/FkpBjfm+k/FjJ2RBb0OJTvqW5Nn84b39dAiVJFhu9OMz16sXnAT2DUc/o+0bnN
KPoT84WSx8nJLL/fhvHmFc4H9WsZNnLPbnvHUGoeyG3uycCTcln08XdbUQfU3f8/lAFBFf8WUwHk
jJZUFbSwgR+hjXojjmUmUv8tZ6M5q9WZaU4FOjwmr5g1IDkmwFkAvAjVWoSAAAzHbFasmXJf2Esx
OxgiwbLZ+JM25g+5NVvw39xa3CzuWSWwm8MuQvEIgLniJR8SFUJSHnZW4n1uRtTwCH/aMsnvIf4U
1J94Hc4TDxWBy98aIBHh9jGmhm0jzs0LylwQ7VW5AJA5KKryeFAAEaMLUdJ6dGEFrDzesaC+2YwP
SrhL8zGdJRyuWoxEpEbbsgZD9/ORNoWxBsv3jcwi9dPw6cnMYTLbYtQgh4gv/iQY5W+ynxfTYso1
QZMRtUsuBBeEMhBbKNvnjVKR2Co8Jmd/n8g+KrvoK6CWAqKT5QwkQMwdUHx2T1TSXBFmomYUsJeO
xOdBKP7CnAYbQHfiv51KrgXMdBZlLt93GZclHcEmDiP5JosOPo/GjD/t9mwC2KpdeZOJNWGt5g9L
uByymcklrS+vGzzv3d/2J7AaIbnTQGTjreMi10IcSG4iEtSEl4dgjvua6gMalfzFkx9QPaX9eml/
KPr6UClOYX2FNE3nFGp+ttDIi3O4bU+s4LNUIVdvAzdp9t5IBZkD2cnlEaLFUXx1f0S1ArEOIZu3
0N9HQeSJ8UKLVFakAwRSXGuLxAJa6iAZUP4FySUKJCIcIb8FhAys7U7T7e6i9klCTPjNz+UZxFCo
lIgVFfqAPFLnIKEkQ0f8gGfX0V0vAiYG4QLNUkvgGuP1mp4EQF5Aps7O17E0NYOvnDu//JuinPJH
LEEl0zp1uGYRV7IniiIUfYB/0cigTAxvuEtVkJ9xhV36oZ94H30mWCXyQhS9AF2BCv0DQVhfHv9U
+qYYLkovr/RNT2IjEr3fn7kmWUOFTWTJDZdkWnz8AaZOns4qSL+94UrbCnkyYC8grRAKBUrcaZKp
d26Ui6ROllTJHucJWqdF9AkhjcTHWG0fcXpU20+M8U7YXpBWgltYA7+hD3xZyzHfypEhgDg2+eKX
4Yc1WOS5aKSp00LSwfr0MHQOw8OwGIsu1Jm2qDmoDYpD2Ox9VvA3j9RT9kJXAhnx+8NogFONM63c
tIiXu4QydJTv8UAg/DiWofaCPVi4Bps7tgnSR93BuMT2uttIlLSRYH89/Axao3wK6yXi6tM5mP6O
/VjtQG9ofCXA6Mw1e2pn135G90ju1UE2xsIDGGV7biB6cJvitzud39pHWsaZ00yayYMXOojICj1D
LN6bfxAgbhjjQrGajxQatqAd5Wm/236rNB2FUpE6kMKQGYBbMgMQu41EDHEfeIPlq+O2tgOCdhNt
YL4QwoF4EPREFYRM2H3PmgS0l5U6BKHJ4JYQSow+RGhKQic5vj5p/wZ+D+wIwHvirUE5yTC9IMOJ
AG4Gj81tdPMpavmvTUETlWQPYG5lbfEXamfxa1jHRPraB2rj1egZepcupEpAbHXn1oWehCQU3S8i
cvFRksBZovNjgDylBwLXo5/L+ACyvoPDSNxG/zgE7cEfE4BUV+rLPBFNaQo+6ZlKQprR+xRfqxyP
K3OVh6CBWWTkKN35Du2hByKJkLcgSa8a3F/w3AN7p2NeLBJSjejIWhiKiIuowQBOQjeJ2i0x8bLz
F69bLpMVXIjMctaBp60l1JcTUcSRASTDqAA0z3kHo3qZ3jwWGKCAuG34OBUPIfIJkJ2cgoSfOQ8h
g2fsGX6ySsl6IOJd9Er82ves7IPn3XqmdL2pelzgtDatIzUy4uwYyii9jMD0YBdQTMZrK4SO+g6R
YGznFP0SvFSHOb+5eI/BT7SvHInxkEAmoah70ic2xeiWJHiWEyLhzhB+X3Mfi41Yjt9T8ArnEQUu
WOcMQW450odUv/lwFzEJ+npCnRyRU5K1hFqAJUZfdSQPoJSGZV/cpkQ95iJZ2EqEOXLyMEB5tKdX
kqDhnhtIHiSKOuKqBHQqoLjAdiEmQpeObBxYTJJF4QHg8hHJmkQl6P6Hby7P54XkyQBadLbs5NVR
HXFCky8nX9FEre2GYdLFaeB3de/LW8inqRJayRycGHJEhAl7Z1eI+IcVixnqib6cJdNbStBBqPBx
F0SBzr5LHZjgkFjgRTfuwU3+JuEZKhsuBSGvDkUUQeruL1X4pQMICZN7Stc8vopYsVN0aX3bIsYt
R92lEKCKYG3ORmEOxR5HrGK2+BNFiwUFA4LBJ8lKRatcolwJP0T2ms4gIdyZ5ED35wNJHQS2mBMo
NEJCuW9SRmTPQQKDaDzEVII+DDyJMt6k5xcCCUnOJCcjAqeVx96Ch5VYLN19aDAe55kDuQrOtPq9
WhlRmexFO9JHCepqX3UrdC2J2N7IPSCBIpItHckhqfrYNCjEv4ltqQd1wepAKv6mhKZLFug+aHo0
Efa+Bb9IQ5JGif7l9vQ+vdoIrwhHxwVefJw+ZAIaMAGJzuS4tgGsRkZybOdbugv/7nBdUfmCWUgZ
ukNnmzK3yd/05BVlqKxnIeFsgPsmN1Il9A0c+V+1ngfF6uMDsUB/XvFMv+FB9uUyNbhkv2RPwUxR
fMT92myP9saZPPH6zQhF0h6X1a7kkWcuUeV8GBTEog5KlCRqEhlJRCQp9s9gS8R/fnHSqjthgDG1
JaCVhPNgXTEqGh3c0SnCXW2Q24PtditprOno3W8wIuNDEt/tdmfhYZVbeFhN2H8JuCnBWn01VftY
YXXBhvK6QCO4r0XoOHNANZlK+ByN7C2mTL2dtWWv48CsMkpnE7FcW61I9DfzdnfVbqcLKMHWYjQi
6J4ZPCKdiQuBvBvMf9vP8FOT8sUSZR5rWWeedTrDzPJXm03YH4ZDfjmUGH65lJ9225OZXDq0db83
qO6I0h+sEf1/vvkNKOkpInP+fiAeoxKwU+MkB5eA/nc26SB51D1s3M94f94EpoFI8SEvJ7aIqPYB
xpY1e4lTG5Z2AoeXYouoXElUSrWEwJvM+FtmkULExiSOBqc0d/o7D00mxn98FDfO9fhsIRMJQA2C
wduZvrmjPcgwXy47iEPKTKA7Zkl1JCNNGQ7Z45BLuQNuhTFOGYG+EN2gXylhBNnDXmCcF+2sHv+J
1B4AU0eBPTEH3AQ8gB1RdQS0Lt8AmjD/N1AXuoSiSCTKTYg4/skXWmJAVwj74WqN6WtNKhmWIZt2
n+07kNrj5SsaJkakYkO6YCBb0YJ3xmFU5ADvi1tYulIOo+TKin7o1tBuxOCddf6BcNsO8O7y01bY
CeSGnSVgc1bb3NMDuakBy8No7zbB8tOWQsBQRHMlphI7KhFSRAuKs3713+T9lGG/y4VUgzJa0ZLT
SBlC+1aNPjZj/+XTTKc4ikQqU0dqC49vmRGAw/8OHXaQ7t7YC4NLrIV9KWMZ/ZYDOP6bfJpuRiZE
XmRSb4IMDc+HuBhLa+S1KC8ev+mmhMmS/GSuVBZR3hNzPja7ntzLpsaYYY+SMzOC+hnnNclJIWF8
YlBA3ChQBXyp4BXoUKtQObsmvBJ+4958hnQYRBfM/oJydEdy+AlYVA14Xe80APlGvxTxoSMgOFle
yxHp19syQD+iTJQgmIbmrVjpvQcNUgTIBvBHfbGgLP1rBPmAjyj71dl9dcESIuiCd9yzl3uqwxbW
f/bBRKLZyE6ncpQpDRHUH5Hsi6ad4dDvd7EMDPuMW1B9bMiyOYtiFuOJaqSkAkCbw9OsDj8XTaMd
LwKVJ8zXyiLvXtbQFxmOgiJRCapUhuwt1LbiYNnctqIjYGOAyciSlRRUmS3fEqqERWJRJVJZqL55
Bq+Qh3KTqSoqkSC/7U6niJZSeazLlBqGrClUBqkpUXGkA2WxWaT8hIne6fCoJX/lIXyXzWzxzfmd
9iCy03Q2m7QnrqzykPrZRFY3l3L0av/NZKWKKUuuLMJcNI2Sp8z4FgOEojPz3v2VKWRXa0mrhKEK
hEBegXrqd+tRe1pHqt/PlWyu+RaT5j+pCq0Kp7ui+E1B4esryGrdo/BYBsxMjmhB/HAI1HFmL8qQ
xZRrZI121mAw2PYGPdPpDQbRYBGlfAMW8pfdnUl9geonNoZd2Uepi0DvkKWUr1/jCkuoTJX5e3ty
8eQiyvqmfg1eyOdJcmDK0FlkkZOicD2Vwo7U4efBxwc5xw4IPPdbLSSD42dzD1wKNx11nTygVZMH
IsMlM1ZPZXvWnK7yGaImdJrW6EaX9Kd/K1iFBp6oi8qaJcNBLm0dsLTE33LBJdNF7hPlNFHb/x2S
4PaIcWQL40zsLBZH2QblmMlOSgO9v+tLGUaqO7OIc0n/rg8H7ps9A8EHlI3fIYvNniRQoz0tgsKa
D6qTznWoINIsS6YcIpLKDc4toRTMRGoJ1Ak0hB/A5BwEyu6QrLkkcU5lTznNApp8E+PIaDl+t4yc
cjvIG6SXxEIUMAy3JePW8hIWU85AJN5SLM5coF8lH/3zfq3/7+p95xl4aQ6RYxQ9PKSEvuRlSEFQ
loW4/JQbBs4IgbvgBL/HlaHOkgKDC6QHURaiwiORZ5RamWxnUiOTWFkGwHJZ5wogus35hy3KNK3c
y6Z28GFDY/ImJfJ5yspIIEE6R7Z3G0nelzk7uHzF8uSLgzUDlq0LD0luuPUBcoAZyda8pXQhH2oM
tvu7b4GR/eqCSgIptROpl2RIFlfW9/my7SHwxZbesGSHL7wDe+rT0mHZSYQr3o0S0mTOtid+h3tU
LhWsPUgmRfMSkp600MhIZzsabJKdrsUpcf0rwsgb/tzwJNXSknqncNGBtK50Z+T/UoYpkd0TNywp
/YgupkbNR7QML5SJZHeSLVVEVmuduvfb2MX6txUV6Z6Z31fJ/mQUk7h+c1KZcucAMWXZG377Q31Y
RAB23Rcy5ZKOQA4DJiO/AwPP8go9hDUYBrjYGUt16tKuUAtHoZryM/vlJZQ0FZNzdlGSjqRpy0Iu
yRcNYHbVpt/ikLUWgg6uwXJIYiiGzdDl/ggDhkOGWHejdTebXxCyRIu3sv+QRD4uZOKd4Cf+Sk0y
Ff/+Ooza71LKCnruUWj1pP8iERHST6QYCodUkXFpIb25U5Vusr3i3sqg+2qCdtSlBDsy4EjDvwe7
oDXurddrqWpJPCNmqKKfLOkAb+kNsdwV994V+3SNLI4wWLpjIrQtARuf+NuhkSD3V3f4+X7CrpMh
g9YAh4ws6gqyXLBaLBbpgtrvhBDXJWblT7frr7q6256liwGLqwxLuYlgMOU41DO43KL43WCVUKKK
bq78Wip7/8JpGb0Ypu+xcBdzT9o5NHPo38bSDoINySNREYL6KvRYqenhN4oWXa9FOHxzDXrUgADZ
F1Z8KP60ZxJ6y+SB78try1AXd7EttGeJuAcjvsJgEMhmQV1mzWr4nQPMNaIhWQfFHVmabNJqm/A1
iZxBFiAYJCEd8yshvCS8y1EAutkPP2em3Xi7GgyqV9pwpJP1wDLrzJfBcIy5JB9jjxZrAUlVlXtA
GpM7njGH5A4xUa4dGzyrh0R8v4H4X4f0jbS7Ft3ajUhhpWz4PxPKBzxcgQTFMs++y+r/Vl3R6hWN
WZ7IjJEEHiB1LZXQi1iL5ixD3b4xATSegg9En2OPlJCPnE6JgxBKYOiMwLwBCg5HhgGCYeNLCCI1
bDD+u29S7oV6Cqif2Bpm3bgc34bUl9oFWLW8c8aW4DYwJ9XoGLGsg7rOB8YyB0y/LDf68tIh6EJ7
BUgRUO04HzTY1XnSuYcE37n3TKREINUIcHKM7EZkUDtC6khKA9S1hjCV4HA+02cq813kI+EOxL/q
NgWq3Hl15R9or7GCFGnDvUdEd3HdMQMm+VDcw3colaLuTfcY9z2Zp1IEknn6TWAe3abTuVLPMN0O
3Ip93Bp2XmE9/AwB/JDL4cOgWmr7FNcDHScUysjzCMgFDm+wbLm673sAiFsArd6HhIdk5O5QSlPL
yany7pVoixF32JJnLb77MMHItpfbW+l/DkYjNuVRFF0d5tPo6KTRjP7rAEvCngzggF37/6g6ry5F
tW4N/yLHQAHBW6KCOesNw1BgJimKv/57pr3Pxdld7a6uUsJihbnmfAMyYQQvdy+YyWoRyH/M/hj3
XsBGyBQvr7IqJCPk8HoI2g8wyx1IfpAjPIJ2CAJMqqggdGUOkHWHPkxVVVKM4oL7Cm82WxsHZ11J
P8L/kjQkqEGSkFi/0Z9l1MgnUTRhnWl3ZRvJv4DO6ccaUHAPXy5E/U4Dc4g/HHv43y7+FLDaoJCF
bVwof7C3HLyh+r2xPo6mBnap2AjCGgVTvLpCSGG0N8fypzVUhp/ReyJp1qfX8isPOCxEI5FTjwaY
WyZN+/aY6uXoSxk0Ccx8VfyMgLMFRiaLZPZYQBDsjC+aJY1yHl1/f7IB6mFc04nkac08KCu2pBll
NZMpir36bJL5s6sTow09idnFraWvbOk9orY/YkmQ70mC8lOJwhk8soKhTzy+8Oc+zMBUPcbZ/DKO
sI6QpcX087iGxm/MpEZyY5+pxCxKcD741RNxhIgYEeVgie9OHIFc6G6rEuZI7L6XBeAsXt1/PuAE
w/5jESJeNx0JOyMSdjLFS4wvA0D2UwK8AHrBAmEcFHxoFDo/dQBAGDJIkNEL8LPgrLKbfID1lvCu
oJnXxw5hXygRh+ZjUjmZzIYkJrCkflvhchlf2dTmCBhemNteod4zehJlwK6HaS1RQgrzX6GMREno
d9P3ncj2S7VJ9idS0OHDzI84ddB3BH37ddN5i3UwOqhx2X+htAa+0Neo4icbpZ8JiP0xLYaKs2Cu
bjm7YkiAf4H8qNuKQ8bkX65F/l+QaWHnHWQWGCDi+tq5TWsYnfIbmc3BPIERQB0O20hIzL/turz+
n+r3fUT/ZqZHepd5HPYm5ZxRYbdX0ukF7ymhlIwxhslvpGG9LUEc62UsmXxZUWUgEuExkkRFQP6C
ve1RsCIalN+k/Iz4UBZZXw4iBS+JuP65eGOS7f6L5m6BtI9Eg7tdZvFlWsBGWal2p6580RbyZ8Hc
wbMBcTrK/NN/btZyFW+r7Oo9dCplVIIO7h5lgX/Df5YwXgJeWa3/9XkSxGhVkH9ZgtayThgV4hMi
kaeOZjNvDCS4k31I7hImwNaVW3hxu9IOzC9Skrh6fCONIJEjeK3fO2Q4sfxZhCvHpc5hRVtGroA0
PbHjv6BWrqXly/WQ5A+wB7ZkwwEP4zceJb40XfzPfanaSQhx30sNDw1YTtGeSnwr086HXN7qXy3x
mOZ+1fRI5jFrMsQnR4yYmOzJL/FACfeZuikUSvFQdsyMd3EfrAPxElTnBpBlNlx64SA9c0U5EAY4
SWNY0SfY2pRK1UM+1PvYPgHZPoLX3BXraJLuXjtIqtWm2UuXUhV7wqtZsEuaf53bHGnQr/XB9GpD
+YjUc/a2sgPffjMM4JWVscnW7x1rKi6HZOsaltoAqehcDWTGqJlSdOqbQUW5gQRFAjL0Mi96+xsc
sm+ImAVeL5nDRAuwmV4L3JwZXjpsgtcdGkytlXlINwo+nffRfZZNWn36bF+TATfK+wBhUAY+jxB7
oiGA/Pm3uTH7zk4DoSzLEG4c2OW92+GtEbzQlWt46kjLvUps3nq8JppflYCKWQcfQaT2rlq380Ig
z6pSr0MFs2ILe45f8Qsu9d1tPP3vOooxJClYLE1HB4yaePoKNH+GxRJSBeyvO1Z1aJJOmkZ/FfKb
4MqorBAcwnMpu/crWHMk9HyoSTbtp7EAbR/oSnPDGW8gyXmZpkdM1ECMEpitEE2tOw78/hY048bm
OktHt+5lCjN7pKw+6O6Si7u4ZmHff9xe5eMiKDCqJnmvhpECfpj9QAwNTJu9X+QmsiXwBmycH8F9
9F41QNVDnb2Hrdwr8IevXSSjW00bpDVs4RoqOekESrZWUaIzbJ8wDBQiyy1uz1Lm64JwFhQ85pje
ffzdNhcPtxEAhtGBNGSA45NjMRwCdO6rbjmqBjXQRyRP0DIRDdbPAf8jHIe6nf539raZ0BmEb/Sb
TYvH/mHxb+6yXUnGtBaFc8DU0Aw7MSBtEd+Cl5Gj52nB7aEVC8BvPHxYQQxgeJ6krChi19Z39HyJ
VEN7wYsyTOLiQKkT0YXiQJV2BO+eXuYWQQl+CYnOZbatV3lY8d4p6O/v5s26Txof7lCNEyf0TdPV
Vpz19BdNlT3aXRyBoimjylyUuyfQM4g/9BooW7PHhtoj8m8t6lDk1QCDMNnwlDuwr5wTGLg7+hii
+13NbgcJvLYZ7hDnZaNpPdjlxESzQkgGtzlE6SdKsY0XkKwGvZ46T/cLAOvEogldFLG7v84+3z5e
HEsnjCvG9a4Qm6ot/fF0NKhjlsJpv6zz7evvtYBaCEUCxw/QsYYV4QyGZvEUN7APx1+YeHcfE54t
go5uC3GocM/ubdVKMPTakpvPKc6QQcB7wdpfSdrqoR42CSWBMypCueVSr1qYwuIVJsijcL+Uikvr
va1TF0Y7d/zYoITeWJ+gbM7TnWI47xilPyrybxa6gaRj0JRhU4vM0VR7uDCeqcciGkpt31jnbWRC
9fWZrc6AKQtlTP1BxFEuKeSbW9jFy/ayms3bfyAOtMVznE9riKcYqLCg8pnda/rF7B0SZNhYcYJh
Z5THvx7xTkTSozVUQb5bfKmmP+AJRHfR0sWXi3Iw0tpnxf6eXa91Jla6Dtm79rUJhH+naDMThdn2
sQD5mTR9FDU7qA1ekflA0Ik0XpfcDXNUqVgQ0MgZgv6CJwMuFLo7wJAmrIYf/aBhp4xxgy7XrbY3
gPhAKUrrehQ93lP48a9YfiKQDc5mn6xvhW083AQlJjKXR1QEp+juvlX7rLk1AgksYLmI7l6+iAFb
IApxIFgi2Y4qVz1X3Y/f3Om7BFDMH9PMxXQvECsn0V9T4n4LPTGSRhAnBmfnObmu843K3qz7mpcR
wtqIO1rRulqqteDO4f5qrKlnAZjXnA9R3dq+IesKM+Zw2hmT9xrAHb+RIuQLIdzle8REFqSz9oop
AZx+iO02itwFWxpgCh9ktY0N9rr7BKbriqvJV9r0vjLmeRijCTg4U1NN7OYA1HW1fTMG0BWH5Kqg
QBIXX8v4OGrbQz5XZ0MQRDz9g3Zybh8nIt8OE+Xk8PoxnBwF2++48dpdW3F57jfRwDujd4oyiIKk
D8JQOBY++zpZ+NvsdZpmS+5CIPVsn4fGDsmxbTq7bC9b5KWxx4VnBLOICQPReK673jNr8GXuSzYt
W4jNxd8VrBlNuyog1R1BWjRH6Hm1B3VtRauPCwdlauw0av857+lsypWBhMLqjpDwdf1d6oiaIbaK
NBhURxTpsgEqD9mf8rSSGWTGet9G3AFc+1GbAkPZJuH1+wNAeGITcNsyDFekDVe3gX6smiA+om26
bI70WXFQDb+1RScgZ6PHfHcABmKckSVwPuPPiPkavvo4manUQtipghdmOSDFuvuSFH/bysdvnLy6
0YXIDKP+ZToaVVAGDPUZ1CknZZCMuAFIWOFDHMIgrJc75HIeCaLDUKz0v9cs8zuQC6fnfRK/iWNg
KMlUUAya7mfZiWtIW4HWcjFtoGW+3DnUWLBHs/KIcwDjkueBuvTJP6P32w6NS/cLPenV/V4HarZq
Y4BZwDWkwtNCeIslAiRIad3XDJG66WAb/gIiYl1JGaCtED936djc5w1bi5Azx1QDugeGrJbG1g0t
nEweLdSyCP2wK6ACGbdcu05kNH5uUOG5EAhtS4NDu3UUJoA2kHh/4EyLHas4wBJWXG52cXEUygpI
6yCVTgyN4xFS7LrN3r0BI4pMYeLcqVWebMT7WLSIRJigijUOttG24JZx10xIUBKrVR0LRYoTrSoA
qG8qaQ8VbGO/3GmQCWDOloG5faw1pn3WStXi4k7gwPCeKGXdZBVmyWscW/DDcSm/DvgmJZogWvVh
Wz2B/9JESKkQ9JZuCpo6PxhNB43i991pIyyMYNvduTZ7mK+a31GV+CeiI7yRZwZQZyp+T4jR/vPh
Fa9uh/pWNWFz3EO7kdEx+Z0ZWfiObrNyczVf3WYyot9/VesMwWOTm171JHf0IbCk8dGWeVsIhiVo
MVn3J5ooFjd2jmlWVJ4I+udGX9mmMWlzsnEvuRC+wVL1TjrxbEOFKtGYvvstxF4hL9euyP8jot5y
ktLjngyyW8D1dBcMYUbMxn5rm71x97CezG0AUEBTj/QT1mLfGQCuK82BbjhBH48d8BR1AnYvJy9U
tnqTBekaX/d16tSgPOZpaGzumNODkzh5XPeXPjOvNvXU2LQK/N7FvJXXT8fikDzSFvsM5EDX4J+4
2w2YJlQTW0hD3xDS5+esoqzTV91CDQO8D+C4D9jRCaRLijvGnuUYhRgSVazkr4VpukXkvP8a++eo
BakLzcg/jV69gwWExgyCBBQ3R9qOkjgoKXLSf8aIiAZAEQk+WFK8K6Z4UltP2NlLZZARYNx6Z4Rq
mBLXBbWOLokkZCxONuu0iebOAT2r95QkEnywBEYUkul4m5GLAjVKBplo2XuBZTmNMxxRAGixYWkF
3DApO8z7mojIIonFTAKkGxGHM2Yp8k/NlJ+r7CtSK4qvbL9Zijko9X9WHTr/ycnYbi6LYweIHkoS
OUId0RgcgodHADV75c9cvr8BsiQS6Oj9by9vew+tj6JNefuj/YvdC8FDjNGQ1QMelTmIa2bUQFH8
MPGVxv3U/Tzp7/YbTUWya0zlScC89Fm0EGqqhsUk358WDyI2jNWeNl4J7Wf4/dNG5hr77CpFPMa6
zwo2tABwsn4TP3G0p/YXbM2YBS64ZtBLndOCQLOCQQHDib58Aa7soETCwpFRayAvwKZccelssCGf
cHF0O/qjWzI4NPRKUqQAGJ4SmhJNvifJnv5GTN96gtiG5sl2addmm7d7ghoCAANfvA0EpXY6vdRN
EXRU0ICqkfFoOfdxM2hMIhDnLPWdYYnY5Wt3q7jxqUr5AgMjroH0PSEa+g+EYxjFoWh2cohDTtdA
E5WIivQ2W9Udmw/RY8JU4EQYt2zBf5+Ws3vrHZphcjiDEYVKRameRDnJVrSk99mC1Q9kHKW9lLIR
62e6wid3InjRjK3CRyReiGW1P8iJ39L59sopW/SgoM5C5++2uy2CJhzFma9h+iPwmhH/sPbYLCPm
2dPex+K2ZyVOcIggQz48z9trAhndV0ZRXzjKYXFHRfMJdvZhRUz9ATGAylpsriKweGzrooE2aU/Y
eFcbWp8E4gb43holW9VOiG07swIJatGJrkuaTsSQmDfQSGZ3WJMpYJ5H0Y0fGuw1eWRMi/Qqdht0
wfqLx7TDmtO5OESOp7+Ow8Qny/yGdzZCFKrogwAalN4ZyZBBilbXolgZSC5oTs/YF0fFbpMjBNcQ
WVsGqYJWyi6hNnp7y2KArQqMb4h1VGlQ8xryf2NMvWtEDZF54TxJkLdHf0rJrDvTL0KT6KENHxsG
NWjLotOj/nVGUg+QGqBVeM+mjaFOwfhsjMzlK7fbqM+RK3s7LBVMsQzkhAd/Y5rCp2F6e6B4TbRs
XaFnqzhkOOxlVYhVo0beyxL3nfna8/g4h2WrWyAJZs7fBsLwln5EZ9fcahMdsCfbMU1Yu6ZB3Gmd
FRYH+vqJb+HY/6UzuMMIrCxeexQpo/CCLAFI6DEBdJUTN7UXFcLB2bxx0NfI9STZELF5FgZUwTXN
eyAkivAZekmwvpsbrdo9OjsTAPJ5kWnT5O7q95HeCV4dAKYhb3vkPaVyzIeTZi4Kf4xdMgG81peJ
roSvyG6B+QjZOLaaT6sx55G2bgOT35e2ZHqxxhlXbJRfQ+MSFleXgmyFPqHup4WPlBfqLJXXxgSG
0kIH6wW/Cc7n7aYXr4maJbVcjcjUMSDrRNYHRjv9H/FTnBbZiCnoWySzE1RMphGCFmoU7PBLEQw0
8ORGVrURTZ9pP2KKowSE0AH1KGpuyF6tXt0bBZkGJjNWvkEpo/NXjuvZxyfBqLo3wzsTUhksela0
1xPI67wUgwg1bLe1url1yKA280BBKydzX/sbdgGuMVZZU5ETVIcJ/X3Irv8BT7IGDv3os53PCao2
BU8sTFZEpNdltmYeK4M8bGxuwe1rnYbY4ITybgOa46E9SZbXYTZuDa5LLNZBzi4efyJAWsdRoIda
bGIbl6BFfSVeh7ZtsMwyk87x75o1Z8wK32MybZMwrGTKfCIBkPtRrCJH0IV3v+vMb3P2sAlc0kNn
SVSIU0s0YZiWJkqIzMkdktUEpHQqJbyvbluYteuOg4GPSykfJTdK/SEOMS/m/0POpghVCFbMUPkz
mna+UIBGbcBRFCE0lyWK882bfV/yYhBXOLKWwu1j3KAuzkVA+yQA2GTUykTTrtqYMRqb7JMSPGKT
IcIBpogUP8jrtXXcyFB9hsY7LGMUtHZQsFefaXOKbNj0hXrKl9VFZjiyAOnis1fxJsTzBRgsAezx
ySXNCJyJmb8Kaj32q2FBN27lMFXIKk0q8FaZmx7OuM4RtIBoIwQh6sBOHJEaHJd0+SFqw7flG1u+
OOXBQjteoPGgAZ4liYV6IfDaBUmKsLmNZoZuRUaXpQQNGwBfmdtsuiX+RA0J2HP0ZemRX5mKHjqK
N7Yc74CATSx+XgSchLOpA7eFy0bXmi5V+CdGTgtjEyeFnE8alUWcdYQFHYIDchmi48H4cHOKIB+b
HyJVQYUvUb2zxKYe35DbuJQ+SYwn4G8sHR2ID20SZDsAYMzSxWMSnQO+0tboARYf8fZ0q75mn3v/
3J7rj+33Or2oTvPZ/bDR9U5nv737UGxVnQK8KsBxcg4UDT0iOXQhG6y34OCwZzm7AuQ+u4oaPDYG
SC9DPLxx2FNWFMKn+LuRVjg77eCEfPUdagb5SP59RjWlhe27dZ8SLyZhFCBz1ktCqBKd9vTOdN3l
XVljwbdIlcl7CpuOAFyADfLYjIu5/H0ij4bWEj9HaQapWhQwpqcT2kTx5dY3EJGpxMH+jXLBOCKc
RqhhSvoTebJ7/odyHXFY87pQiwnUfMDLunvdNUbaBFtvyH2UYJHrZd18I4nOxfCpd4xFNxSlW1A2
B41SftsoXX3dea5rwDkoP+J2gH4sCOV6lrBFYstBtL7UZah4etm95kdSZUSASTI5jan1EurnuNcR
pbec2rTv6hwR42zIO64pO9zEv6cIz0tdEy8J+9kIvp2FpMu/jKErwK4JCZxMd1MmwEs2IpXDAkcu
PS29U0F4eV3lJTrnpPj+fYJPIpc+yT7h4+ZV2JWoyG5dgW1U1I3QDCFufTvskrCDeWNsoowvJ1en
DsgKwn3CLyLLdHfxPGnfXX7FN1HhVTd8Fjz5xkF1sOReCHLbIa/o3l7U+Ew4/QsjeIWMUCClRjNR
6IdkUDgaum/UoplEiM+4GsAdUfBR//vICUur32fRjuOLHRBfBCpXHJA4IXkaEse110I/u/bybMkr
BiaYr7ALwtdyW4udD+K4JO4eIJ/uTkLb/75wUEnarNV2Rf5LxWEDJSjyiFRvLqtHa/nM5oQ/pB7O
Wve8ZMsmuzbA/hTB2YXfPF4x2CiIljCEIM90avUx6eALqUiCJnZ0vLaAiKHpwMvnQM6irJFllA26
fF/8vy+FXTuTaNHlNTKHxkveyfkwTOGVH5rbaGtCl+H/Ax2RjGhgDnR4OAorijJhMSjgKTDxblmG
DPI68ff4Jv4CEyHk/ssAbVp0W+ouil+2VLa17g3tWcEqIyvjSpGLCwKZTLELNaxQCs9S0BYgE5I2
VOCqv8xHAQmwlQCWhDFGpecOGhPMUbAWtNx2vV6+bWpXusULhVxB5vxqt94aAIBhhSjELMU7FASn
4AK4K18ANeQtf3VTAZP9q6sKG4N0LvDAH0WbUUzp9QsCkFz1DzkIPBuwzR4ApWBveNMU6KwPXW98
mOLfKdAmwWiQ1LblVeA5oif9hZohByL/AJ/+DgIVDALpXw724UiC7wfTMx4LAnyfW3i9vwHYoW4M
dKpD8fnrGAemtYbLAFnf5grIsYZsIikpx1m/IjP+pFot9T+sTgzqe8mQkJvH9e/Rw5caUIQj30l1
8IseDTVCRN/NQY5IT9DoNhAQpig2o8M1AaVAoaINkLOE5sOjrw74ZxIQsF8HQ4psRwfSHrtfQIgU
JXaCTxXGl3C+UnwmSDd0uheKzpp/66GLzNimXiyK7xyy5qSfA91MLoauTMAbi1S8mGI24PYU3glR
4BafFK7irddBNpf/KYFcM9BAT5tUcj4gSEQsgP+qX006/bHOpCr9BYEmNXWhQz3Gt3HLlhK9wMIj
v3brpZCYpFwPS1KyYgDK2FTj9Fj0wcrIRrqvUTuvSYUHJInaQfnFCuwG+uQ+ffCazYs50TDK1WaA
1RV/q/59eJ6S4QavmXRZS+QvsEbwbyqK9I1D5Gf8Ss7fDvIdfnbwM7MfXk0Qa8LelKr+10GQHcx/
20YcvavthDH05HP/avkVOs8XEuqX8WMuf8g8kOhPh7dxOlS9+3QgmPdP5UfgffBfCxTAO8XvMrFk
JBs2LCGlg38aXyr7RTGzsVaWgrmp4Cydu/dfYiKWK38cb8dOy3lQ+oxiM6YKcWzjSv3aKUgzK0tl
Kbf+hlSY0QxyDpOOTlV0Kt8rZLT537OXtgbtgHCs6nOhgkoQCKX+Q9/pnO+2kXt9jBV8s6V1TP5K
60gDSpM+0NEJzEDU8+XPp49qGly0pCt/6p1I3b936ZTCgaRLWs4NvqMZX1HPf3BVN6Q+IwqqxTGf
vofFuBhn/ASbZ0YzFDrIc48xCxPJgSPRQPzedVh0pG0e45/TBXN4r01ZmCascbRMUp88kDwG4NlB
4wXUqnbv04wYgGwbt8j02c/mjNfHvLNWT05nXe5Io/HVxFUNPRacgbgs+VPuGgf50zko+Ekkfvp1
SQ/R2SSr9mIzFLCEkwvCV02lILs0DZRspVDdBgR4pxid8qdzkJ4KSvnp8sqmVaNlU/mGQIDLIHnE
FxfKtbDh/PeVX3sEBa+SZ0BI8qv1tOwCHPrXY4lvegBHPOUHNDPhTwionFzaB9KorQVEFlzA54QD
QYMa1KEVczr6NH7A0wcEB/aupJco/4P5/feX5IeXqX0dVX5EBJEa53fJ9N9BHr0OaHcmKYBe5ELr
h3+Hw0DpQ/fgxRUOs5fg1yi8sfDhGIlkA6qcnPnOToPlGQEn028BjGxDe0ig+gGJPu30A0CYmCS/
28qOhMMHMDJBxyI59juQ8uwnXzccjEzCn3A9Umy+rxxnDagnJApygMuZb8djAqBxSNSCt1btcOtR
2yImQPJ0oh8i5o8HqLoe4TlcPtLIqRWmlsc3HJJlhu/JjRKlXZUeQQv/lFPIyX6/3npfmKPBs0B+
uc9uJxx47KeJa3C0e8ftzlDs6tCAxNSnZd9IEgAPfE6JqjI0DlktoCvsAOi1a5ecLqEkG52vWOGt
R/g+cWLaMTzhLDGRfAJ76l5zTXykqn+EQxgYIfrDgkGqFXVR69UYExJhY5cvaftw7ZF3IBAiwCA9
ZWNT93r2b0AQnsF5x33w7bPPieENE3udcGLC7VFq9vygXIaAm4irsMgj+/tu+tf3wrA87pNo7aUM
7juSzOmSs7MWEHlxes7NfSMgzVFyXHvToa4xmV93jz4XC748v82y/gUM/eEd03vgbUAJ83ByJh7l
eejTD3ZhjgJ2JSfheXI5MRh0Pts8cAbewsU8+r+D8knyz8RifATYoS3rpMF21G0eqI5yoZzuu+ZA
MONUSWTfr12aAOQozYRv3MOn6ST2lVVliJ4y55KYzjJGgE3ckMZnI0yz3HfqmlHCLQGPhptqICV+
6plbSgwE778TsKnvyy+xK/9dh1zLFuY7zQZZVn5DbExLPAP9oB6SocDbtcKTXxArAjEhYgVhxjbZ
IQnDA+NJkfKJuUIqSthAcBlv6vcQ8QFzUpAgtkXMFVgpvqAdrovM+WlOi7xi7pUg2DdmlD9k5S+c
ZCcI/mRIGPHy8Xz6XSHSyScW26eDpbs0EgkydhzJgNMRQUcDISPg5kAFghiDAyMmLD2IJJTFxS45
9ctl1/107suS04Ieb9/9N7ltbLzgDbjJjjePeN/yRSKOc9McW3qXzaVzD0+jS8mbA645w5m4g8sw
LLnwK20QDeQ8chOiMGQOSCIKNv3OjxDdqAHz0DA5T2Z5bQWCULpBniBLj08bjvLEKTOSnWzLeT+B
I0EkA4vsgwua00B7qqv5XKUxophHdrZXON+DtBO1JXo7QKoyLtb53aV3czyGDjk+EvxcITE0zHUp
Qhkjgh94f32q6PLv806wSk9Weui0pHfpbbpHOhJ0PH4yoKpJCaBoDcaMpqTn33rcAB+lNV4up8Qm
A39m/7pke3FeIuLK1S5vPT5Mn1izs0yc6tCSm3dPbEmIANknaBMaHAKUTZmOQbbkiY0MiohU27gj
ihx+SoEVnBi+Zuum0T21fmP014rSyHobm3SmGEI+g2o8kvTquuoQRD16xqhG1gBG9YipW11Hg886
XT56Aow8jTUc3BOmZEjg7RCqgGyRrjvumZFJoyNY+/BJ/wKVwVg4nzdrj8dET6VfGA7dgXdGA546
7H1EMW2eirAPuIkLGyu2ltj1sUfzXnSigh0ZAav8kg0Wd39f0j0ZMxwDAMeAzQyOhglVwRcIU9XC
sLJ5YOMlvYnPSN8gt1LbZayiWQVTkeFFP5jd+i9WL5pgBgUmIKKWXiuNjiaIV62vdFmmVJsLZOIM
uZzrzpwku8bs1IsgtBujNE5j6V38Khpw3beCJ0WvEhQcIPEZesK8l6FCSkx+9Vm/8UegC80YQIff
58BIMXul3C3rSbLD5aNnasTIjEocuhyZu9gVnpenHgah0g3kyJEMezrJqSeAWq6P/ODHg2i0pOXo
V9JwXAbALbLzN3AN7BU5EMq6zBSo7zHbAtlzS5D+gzePcMAcRTFVEVaQQAd1OkM04Ai0Xh3QmzmX
NJKE7k95TDyDjLmO8S5Pmq6VxpLOl3P3bkWXvD6ZzJunXOhDHJhGSbh97rJay3gHOkKIAwX1QJWP
vVuQx2/kIIwRW+68nLb8z5r5LY85OmPj6Z13fMeUxSQOh1WmMTmVOJAx3nKxBVPRwawF3ZQWCAXI
7ZFDBFjKGiVGDe+gnpwv3daWarI+M2ZgIlt9ZrnPuikTAL2F+xRaEwi5CTlI0uA3j1NfqIN2gHc4
BFzYJ/b1GVswkUZhb8OeOI//tRRMKuqGTBOM+B1Lt4AwizXvIe36pd4rnh0KTwdjRymCz1g2mkxk
rOrSwtLWNTMYB5AljK2+0T3vaCEa6rce8AvyHhe6EStP/02+j3+9mCLo2XQcWS06M8YCoQHjQiCa
rQlWUjxpuVtzCz7SxyiUrd0b8qk8eenAnRn5AWYldmqG3BYN+wONznQw8Gue+KX3XHPql8xeHJ3V
57dMfdZ0DCy4Mb91PqBgtwRQ0mkk/wDgb4Q4B06mA2alNQ+mWqfxpcddtwwmSsZbgmQCKhVd5v/q
oIGUWnRKQJsU8p8eWV+uSfEZMTIMGY9vHOnJWdA6tIfK3jR+UBq5OdwZNpjFgSRG7v46NAadQFQh
nGC4Cis3A3zxgW/g54XHghy5pTnDdpMG52iMXXoPiRSQFsYsj/GOlVF74GeImJxX8sS4IIkCmLco
1/S0Ab4QPEapsfJGGowVhEK+k4cAIABMAN4UZVcqh6oMfbLQ4yc4WVRU2Qv7vKvbnjTpbY4zSWrZ
aFeA2TbnvRix5wDvgJUAPLnHwLorK58ieRci8TDtHJprWuMt82Okr7P+fRcNGPZsx9UZ6CtfRFQq
gJ1U42jdS9/A4J1ZHy0UhT5gzMgMjMgXs2AZ8PY0X2VxeCM5j+sObzuBe7SaM24rWtDOxQGxFX5n
LsgRfEfXJfIpsoJc+v8OgKgkkK+K++rAqKicGwh0zWeCJ7BioAMXvvXID3E6TiXuEUsyrzP5y3oE
BSAakPDjMuCX2fIe+bf0FBYfhD30GfI0W/DsCMQ8mXFpZt4nokTySemyb7iKT5YEc4uR5uzS/4xa
A/VYbc4rzE9JUDHiBNsooGP2XOPvhvqrXZIXopo6wL6eAg2eroCzi22bbMIAEFjHbYePIAE2Thmm
06PSk3j6GEIUiBzaGMIcHS9dEpJXaj8Fiw8N7jE+h3mgogCBHhClonW2oUiBJAaC0PsLzfhkeJKw
9ZU/ReOHyuA9jEg2I93y7LO9dUcfh69Pf0tuPEy2XwU0YVAu9ogSuRwF0jPkgP1j/G9zxnolcwEg
i+bhDLhbYhnSozQg1RrKAoxQIQ2XGJ2VLqFtBY1O/gIsZbALHYeIBlZALDO3qEBJv6bKw+IGKppc
DKvHEzlHPJ0GzNT86jwEsMPyID9JlpLdoVO8g+daHotMk42uwcL2XLd8Ets8GPk4mCrJQ41MHrWo
MNPTfj+TvomX8YQnwu/kYRKyBL8HyDC7LhukQtsDug1Jq39HFHTW879HLmdg9poxsl+snTI/M5kz
n8r1cht0fjSyBwXhEQeJT32mcw2lGaKBesJLe8CLKj38yxDpCAToHhpzymy6U2JkePNN1xx2gKRT
bJwCxnl1lXZgouMDVD0Eaj7u9DsITl1jtceQJRxkfH76FBm0XecbZlV4otSGJdFeXX0oRoKGZtkE
TgkzaVJ+XO1vneVdI7zN0sG9DZQE4yzosY3ESibIr6JjZxvAKsgT8swDhFxeg5uTzTSqYn9otazR
fbEUcL99akls+q0Ho4va7fYDYL7fQZCk45aq1aSPQ//HUwQDCvTQmpNL29pd57tvbASJDeKUZQbM
E6Bl5OHRXUv7lMwp68JtboAMiPWBsf1O0Lab1Mf6+Gl1dRTYd21HpEeuftEVxX2qIVY056wdWwWy
g1OD2xhyIyBmSQF8ZhqqDMB7bIDtSZdO3ECRH8wA9OsRtbG7z8vJURHnFN1MKmtfdP3+aExsF9OB
tb+AVWHhQziHDNt9yhwIjGGR+/PobUXdj52vG8vzPBPDAZji5Tw9Yt/xta2NGoNacKQqpwbIr41e
jL1XryB5MIVuSK7gMmzYMNf5K5hduMkQxcyxlmJyqO65xOfZq0hP7Ml2tQHpUCPGveoaXGavxZkS
MUp7ZEwnkjlGt57naoMDZoZO/ZszldvlgW8LYI6j183l4TD20Y1/NJxLE+zwZ2Yu2QUMdUSkx3pX
ksd4H90DbXF13+C4obRSzMNWWPcMDYMx3Zt+5swZ1AyQa2WX+neeMEHMo811MP1Yl9FtlC9OuE57
FPkokgCl6VL73ZnLzyz62JTSWiS6N88eNklktpAkILVLNpukB6IM3z1P4bLnqanh28cChyQTqmVY
z73j2xUtuDOmnSSAvBK9VUBRwD5wbunKw5nkExT720tya2NsXadvRhhk8lbA+u83Z/qB3K1Q9Jpr
3PLQBgE4jVsDG2s72pBgRgjjHIDx4djaIttoZB6uYSoGB3hRwh6cYGPk+HPEj1BmWF2gpuIr3H2O
SIwQMqbuFwmBs620LcDjKa6QtUv6HDAFek8vImcD3BjrJtjkiLLuWJxba5fEitpm0ku77aHD3GZO
8l1r+UIRPGzT/9HlAA3pPcANyC6/haU9E7zIN0AAzKfkEV9CPUQlzppWoMpYY1ABSgxXtFZPI0Fz
vxiQDi7hb/bsm+zsNJGwgRP9JYnSBnCCkZKtQ2zut5Y5BtluTrlhDCXxp9lV71TPjF/A1cshYQx2
Gz6BlvBSpooLC/Gp2R3rtJEUsMhJfPuRvycrXg6UJcekJShgU2PMcOij2OE2YBke5c2Sn5RZgzvR
Aj7BfQAImSJzMSTF9yBjm8K3/jg5OUwujXQo9dCm17BYbshc/YrurZhk1BMSBp0BT1ibPCfAC4sU
u86p5BbrZe3SX+FsI/jSN9atWItFp6I0hVpHoXrakKL9a5niybcslzk72cpTCMsIYjgi3Qf0CQ8A
1THniqsVtGoXhfIaKzSSwBhjWntFhgawv9g46AdyZeRI2D3JUgczbU2qho0a0auk+uXHFAzI3pFZ
hNj1WxRhs7ORksoBu4VfTJKRRDqKKfoPo3xreSYYIna6YyxHu3k37Rqqy0HwH2PFZY/FtooF13p0
qC90aBH0w4wuzNg7I2BBuR9p8N4ZdNAgc4Firc59EqtdFAHddCf6abSpmLbOaWqP2gUTG2YS50m1
aiwvszYiLyFxgUGdiHwp5ehymKAa1yWYmA9GvdcDokQfU74/2A45847IHF8XHVdUUKrZgPw02OAZ
0PV+B609ZPw6I0YggpFOPqR2JqRdJKCt8g/ADQIe82SBVmViMQN0kFulJ2MOwy10z7ihOycPiY/m
tCYsRUGzMYRpccY09jykpuPFjD+pfbJ7kHQ5xAhmw1AY0AWVeD7SQw4gfBw7v65OQ9HHGTsJKXi4
HIRyKEfIYxBFSpbrCXa2QEnv9mP86fHxBCefjKpKRhHG8PIh+Eg6fzaG87/cRjE9FxYAxl4wqAhc
l8Cv+GzHUuXlshEONe6xzJzKkmWenD2rMyByAK/d9vIzB8ZpmuGbRbSy6WgJunk0JkOO45Dnh7z1
dS7jN4CtoOqjTgHw9fAFQIFOgojdWML+Z7bfNjE7J606uUA0EfkI1RthlPJw9P09GNEubPy+pNNI
KRqOSk9nSfG0+GQzBIZA0Jov5Oo+ZDayYbj29HzOO78OOUWVvSMafvI0SUFTnlfNHhV36u5ckxSH
qPkf2vazD5GEkQ4XIwepCgTHZw/I1oG39pIZycBtDnqshIC7jUlnMZP2PgcCH5Ja4RM5xg/UBvJc
lPoIarnpkTGO/j6eQnrj1ssn2YyN+oqmZWJM/5iAn6/hHa8lFsodiplQvReJj+LY+c9Cz3jVnhFP
sM32DRJpw2hzpvZZjU5Ax/5w1GQa6bUxCZwii0OGXyYROk3LgYKb9eQ+QGhTnmDynaPbBAJt8KXy
vzN9ylFLKgSSQWca2bXimmnH5PXrVFQ0gGRchxgm7chKg1CG6q6uT3MakX+D4PDBQTrVfM8ywFQb
BRjLsHsjZiAwmoJqADrbQMPwfzSdWZOqSBCFf5ER4oqv7KsCIi4vhLYLuO+Cv36+9MbMnTvTbbcI
RVGVefLkOViRpuDxx4dTpC8FlUFRRRW91EsmD38KwhJ/ti8vh5KqddP9hmfsYK6zCaodxos4cauT
9RE+Qoykj7IDTzhc+M6rj0UG2d3szdpKcV/8cUTyj0gO5V2W42MqlWl0ZSvHRrDkk+S2GD8rUTM5
wKj86aqiikUrHrvwN62YaGcL5g7mBC8UTndmPflMiDWoCRj38fepk4NsCFjYjfh7ILRpRj23mn6Z
syqhDBxRUgnslAg6xIKy4cOPLuPTwWdFeIrMKbe1bvmKf5mcDgZrzG5xgg0H+SY3em5DDNCe08JS
Ma5TUaZCnD67uPT+bm7QSOOtPj9Zk743YI4bg7hYosiMnOjsi/isVojplohxo3+alW6RfT2VKLfp
7iYcX40Q2TE+PPqoYSOag8cCTk6rPGhFe1KtLb00LZYwi06IGX11ufZYQ99H0+7lHj4YgRUE9XY/
bLq4ZBh52qLBAWZK+iaNSNDh0FsfmNeiph51ke3ciI+830iYr/nbtBPrsmGIRgR35wa+SoQfcLbK
uO8TjXkQaNiI1qh7ZZerjvHSi1+mwo+UPuHQ6WDCCn1O+cS3kyTF6EWISr1/IRJRx4FXh8+7+Rwd
x7Sp4dDmEp+hLzt5oxCI5iycK1EH4UvAvyeNE/ozhx0DKUvvX80eAcUTWsEB4ggL/bG0clZFSt0W
DHXOAbEXLEf5dv9XI6PicNv40FvY9VsIhNsdUJKsje6BCgZBeT9UKFFLibwLQ0pMzdEfhE4IlYIl
8su+hnUvLA79gushxrT96IE/TmHTLN7XZvQjoD3x6sBuqC4OTiptant4lK/eU3iU5Gw7fG7JZp6Q
FRP4nMREMIfeJAu5209KBnIuMxK3JnbITvRGTplImzPgz32lwlTbT8WdS0k67nvVm/+hgR48V3C+
kd/cjxifOxhma1KSJXWnNNixVl+dg0mQa7+g57is6t/0FV+8DiuTp9CI91gM/JwQpq9fb7SYupeb
pGN1pRV/BY/xW7uvC7rFmtaDYii3zCFYY/tlq/oMqK2iJNYtzcFpUqXFXEKuS5GWPgYyn+BEktNm
qR4SXdcV2VwJ0Pmxy9rgwPzw/HKeA+rtIP+/+LPDfp6xW7HJnddw0zrZa/iM3qPbojnpkcCqBn2Q
BHDPEp8pIsKDo6BLObyd6e+HrFYZEhURkpt9YtzV1QWATYgP9/NyN9rPf3sfNLmdr2aE0khGG73l
nVqGhbctCx/UOFgGfPzbPUGw+5rsc9e3TjTKR7LPcu3w5xA/os0Qj3ldCsqUXXmVCKzDtlYZhHwZ
mze9fTuH2jk2iaqB8+qVhQnVAZqFCO4+Wb3kmHAEaDIs5gMMSJAp+MUxOX15TekTZp/ldy9DyBE0
SuyfCPTV2U6kf/5d1DmqTWKk5OquFGtUI9gjRyAKJDhMhTjKysVW/ZBg9ZOVCabdKV1BGmcETdDI
Pch2/ITt/x3wcY8hvAgaIg+OXA5tlBQMhCb4ybjd8pns9UxsAnImQ6p67EvHNZEyqxUHePPR17fd
NAkgaB2IuCwJdKF5aKehyHDDCbF7W7IrXHYKyBllQrRKGfsr4Qa4UBcU7GleUSflUyp0YCVGkOhZ
sYBlo3ewpyoe1Ca9STpnIre5iAYzhRBaNnYZetzBAngp8jqhMwEWynKD2YrfpggEmkpOV5t81Epi
FS4qWR0j2VIZvhX72vCcylHpx/zJx91hasgXNzINuke5BTcm1Sq3yTs9Amscq37iMu/gmOLtxuwD
ZeBHTL4lSRwS7RaREdQHSo5f64CrAWUUSOr2Y0mEy0VCsSKG72zZfWlXJVovHSaOT7iylYAm4BDc
h0zOSbb9E8EwhfVh4+/f9z1v58B3wTyWrTznB5XBbZLDyo1G4JFlqODz4ekImYGeFdghX9K/05Ak
hN4YxAUo2TZMGmaqHcPe2jI3ICD0CLWE5yBkgvMhgIb/JHig14bnScKytiWjh1IH+Z7M+8sQu9sf
QwLKkNyuNQmGwYrHEeXO/5gSPJOiSyZDw+sqV9Lcot3D/YfI8bqSXO2UkMv4SkDZPfLLcgpfZoBK
9qDWZGM8NWTNvwN+LbZ4aBk9KKsf5LM+iAm1KbPxxWMJa/SRMZpNh2PvbDIdKJS7pkM6hAVtrbFH
vUoQ9oIpdv7FU6SSXIF8IFJdf29J+VSgAJ56Pey05jfYpYIEdkW8khIhNBY5sY4nLA9kRX4nCVEO
0HtIr4KSh5csPyL+xYdYAMUQqkXW4baV2kk/GLgP6N7z50enC5ymDRpuGgBmN0rc/JQydXyh6m2W
yWhv9SLwHRRXOzDF9RaGR87fDwCCOG/tMJ75mKzkwev044qKlzF3sg+LL6aaAmgsUP9AJMF7QPPC
CaBX5HbCPFhdkDWQB2/lhiGx4BxpxFZZxXlE9FbMxOiCPwL5Hcju1z9Inz1vH0g3lUNYSCcE3EiY
SqPvtJEcrQGJR+U+4sdmcEHeEhEH8xugklyZt1DR6AG7hAfGbnTnQbYIE0mQIaSQmPd4LogcTggc
wTsAsinjglICvbXUCBghxFWU6DRFVuJpkWo6XZ+9qz9tr+hBJ8A6bG4tgKnCKu1BQicLNi8JqVib
0EvCOoFMLvYDOAjY1upATau3VA/RMkmK6BsIbiRLpMJzKNH0gdS+/1dZ0H5XfkgpxcKgmn4i1Kab
VHTuKC/JNN6nV8AomgJs2WBJ9Hya6qjFmrdMzZj/Zy5HQofD0H9yNxEIAlNlpsEbhlEnpj/1FhWn
BV7jZMMfHj1u1BgFkFG9Re2PlQoXneF7ld5H4dMNoQBQ+Zw3k/4acXBlTb0j2RmZAKtnHncBtbUK
RxyzxjpxnyI8GHfTVtJJLv4sbsXS2d7JPkeTWwcEdtAr9km461hQELct9hZpGf0ZdlkIFZO/4nYk
r94m3LeUNJd8aQ6MZ14mq5uNfmY+ly0WMoZD/oUdxHl88kKRjYM/bhEXEpy1cwIxMszhG2uf53Q3
wY+UnS8EO1xLuJMbXYyBMItG9xIJMb6XEEhejzp4DA2GxynOZZhL4AB2WKxaS+gDESm/1kWytW/D
3kb3phGjUu6SnhsHuzvMjc2///FR8lVS7pF17oePnzNG0AsQZ50wsg/uOAEpuYF3pVkUcyQ8vpTp
wIIRIYV82FWkQQZwAn3JYADItxK0zTvuZmAOAHNW4nU/UShTXqzzxcAwyZRPuzoXTIEK/Y86onbA
b1YUr/LRiX5aYhn3Of3A1qAw8YUz+UgOLHiyLd0xtUOxzK4B3hmAylemLKkr9PZuA+wgyYuDAUVZ
l3j+DtQ0a4JECPqrlV43OJO9q/YI9XUFQFyaGCFTI4DGmsEYHHQFAsxHU4NLMA28+e6tRYjX8owX
loLu7GXToR0CzB4ZKFpdkWO1DusHkGatlQMsAU+TgocOSl8bmaUdml8/870dcHJrhMCnV1vRy/i7
copkr6725kHr+iLuK0qRoCH2IGYeDNvDO01pU27sATawyKE2wLDL8AxEEuYugSohPE8sjoNh0gBe
Bmbmy6Jr33Okd0+TvM1Tjfnn3VHXdABEp3DXNVAfJXol5yrjzoSRiFiTCMnQAmnDJIEGAHc61h6T
nDAg99g3FCeP3n4Z0lxADSvwFSL6sIWGzDsll0b3vQLJwaDU2E2eDD/9ew1zruJ0+9SumeJVeJwU
R70BlgsFa5IKhkVITvPL88tIc+I0vnEPJukjJu5cgguwt7GMYkeBnekBIS4MbU5Y4sAX9KbNcdv+
/J3oIdc7It8N88yso+g+ZU8at1GHriTD2aN7R0GDZw4UmUjVZyHyWVhZ/x6Q8szruOrZpMlkN3Eb
4Oxh07bzmVwR/a35L43ivLtNxN3coNlDc3jtUhRmPbP7e6u1AWrvTKiy8fDHQA+tSYso+UPttYly
HugkQkG0PmT0gOnoZYzghmBdQO8gGwRED7aR2v4VgSFKaiwXDx1MvXF2WecPmzzi8WcSop18oUzH
iVjFqIxf9pdV8xKCbHf2xtOvaqPGnZLWO5Xl6QIpfLGStGxAgYYVQWoOmAGyHBSyRqw7br03pKZy
nvabupq+kMeYD8B+jXLyJw+/ktyIVKYDsxW9BwaP1MuYNjYV9jcVZnUUa2wl6Q5bc9p4fOywu8Or
01tzgPai5dZz/AWvMKFwHDthfQ0c6UIaHhfDkgxdWXwQinEFLKg7XBZ1lfkFZVQ4LnOa03BdaroY
MYIz4nzHSnOxCham9IQuYpX0UgV5Mwy79KufqOsylAcBOzpmuqTC/oCZJ846ZK7nFTkrKrBnglxm
OfkXzwtevPK0/IR20ZfurLFRpIdCb5H2zW0SdSSu/50sWgQPY07PeFYRvnMlRBKWElfJJ8KWfUoY
gY1vvrdPm7dz2pDRlgfjfKDudKttUmsGDGhfb5Mb01oKSFrGZ3x9TubX+Tf3UCy0JV08jx4hN5zq
zSN8jq9YIVBkY/fEE5oATUq1Isz4IEpJIow/H5XWWuN3u/3gLNgaXf2T/sccoGkNrIcGtI0yZV7z
GTj/YhGKIfCiDy0gfGG9wBlcYY1t+lOQQ1vqMLJNoW4dF4Is2o9QTpbkmFfP2NfISYsc9uhonBFN
vdl4UmDPIEcvzQ9lC6tiRk13HsrUYdc5xV2CCulk6E87IETYNsg10+4gr4HBc33U1nyelvf4M8FM
DzWEhgFooFL+NQkslIdNr/gZI9+j2UWHGs4CfIjR/i4mNsWMB5RfxhewgUjOTgcWaXBpxCP+AUad
fXmDjaqV/qIrqGcOcEiBd8Xq8/aUu/feTV77kNINEhZzijXneeOJj7u1G8CkG1bSWkj3MofE34TZ
cSYc7mSdJYn0c/1OgSBPoMy8D8Egkm1l4JzoSKVLft4g2xKqxJ0ECGUacj0OReUHMXZKQQ3Wrben
ZvxWT1Jx+uLBIzkYiemXZOft0odRzGlDzDB4Xr9dcmNJXe7k/PCtnMULLF57rsmXz3PS0cqtly8s
2xGuDK7rknoFyjDuzie33vm4xTsChi8UyrSDr1VQcmKfh86b8X4kDCgHDTnBCpgcjE0+BBBaIV+v
AFmQHyTh/h2qlLS9RwC286UtgVQ8gNvm9khkiDPJC8sEJHwoOZpw0ytiOtUjYUCXXn6GMMVQKqeH
u36eM4LvptVblsxr9Mrhw7/JX5tHzpRMvSUo+hv/YHgKgoKwXVpUjRLeTi0SfOCXzXctyc8liZUM
XMj3knTn23/fCUbwTBeWvJOKVnpLiIoZypIkd8l1UmdgTPH5jZqSyrIM00IpeAZ73pejPl3GEnBD
0kMGgbGT37swKISZNjk4Juhuyfn+GiAYbuoCko9DL7JBbywy/yWwl96f/RsYwS/kSCTHkvFLxlkZ
ZI+CjYFzCH78ydgVBJeQ3y0dQTpQWaqMFUEx+R9RFFcjCfWvqYHyIbGy2OWQ2lNmWGLX86TKdnAQ
D/3/ikuHEpvFIX6XRhGDj/0hDYL4op1E2x3yrWd7v/MFBmnsOBle0CsoIw9KpxJ4yytysoSkumAO
pPoy5DjgapxtZQBZCPwgmTEpK/HKLn5kVxVTVn4oabMULor1v0yyMnpbuVJksAQmEWjh32DIYJJh
OzKJ5C1SEZSB4SNqAHnQCfpOWiejeYNpYPItLQgVmgV9gy6EWz4soGu0KaFyz9ZXoli63ZEKMZQH
DSDwRX+KmS8m7x5Qg8yfmofKSOVaD7o2Tyq9y12zQxWLbx6IJJo7rhRRuP4tfBdoPQxPR09+G04W
zscvj6aJD3ZU5MDt7NYwLygFfodQ2rGWbYSPs/3GN0DVrzu7nS+PqfQrZ3DU1LgxJvmkKQkWH7xG
ioHfGbEMPHxYSi8aAArojwcykjwUcmmfdLgvdGayYkIoYf2hzGbSbAVjsTuCQwZpMj/TctUkaqh1
IdAJAxlqMSUxjLIMWhgoMVA2Ql6rVyE0ewLXX5HWOvR/MoSDP+TIaBXz10LqhYbtDQbaSG68FAd7
PdKn7/QWUz9LBcJ5ZHIDAWuYAvuo49Fw4jfoQBCNP9JOtnA6BgM0HfvGggablHyfucmzRAsrxVcW
xPW3aTzHP2kwUEKH8vDwHZ0ttrI1BjTWJSZFssGym5v96DSpf94P2DAeIW8QO8HT5JzjCENKv7Fi
5wQkgzlyBry2Oikhh+reHyidWSXVsYsNbzv8wbNHA7mVJ3V7YH52hW9c1vqNnLOt3Tqx8rb38+P6
iKZgRMR0v4EDNmbH9WdZL2mDZbkY6DVfyyt7OpKK9WDWnzGZCiPvGwwiiircVKpTkCp/X/AUtHgQ
WApZvFh30tmXBYFGT0NF4sHxoY/DTaM/hfd9WHoGUjO8RtTon1EzHHVg3pAIEgs/gZZZxAneJCjH
S/dGuaB11TZuWlgSFet7RbJAGH4MHtWxHVaAbKXsoM2B2SENNVZQduZN6OtjEW2mVRD4f0oyH5LL
MFo+wP51SjxE+jAtaxsKx0s1XxSFCVQgwlqv8Fd4W60OMa/KeREoo13TtSnXFsZjglgW9lMQDmAA
fWwkFyUNJoDT4XPgWvAr85Qm7degD3ca46fQKqhcvMedzSW+cq49k38PZfygakDieAIGYEdUM9lB
BQHPPXrqkG6Agxk8ABPEwYrObVxccJNgp7xGbTqiBI1tCiZMoxfirgClLIek/jlbA7dBkAg6qn9c
BuBLlhi8U6jMotwOtiuLWTNjKxE8FOglQAsamA4Dce4qEKgstfKirEus7ejwCnwq65fqwev70Q44
ERbB3GYlznL76e7XoLCD39vgGvyrtkN/kAdw58jCSb8NSK8QC+j7QqsIppvbZoxS+bRPJhYuKnsJ
S7csk6TVHESQj9fytqRBjMUPPkIGzCu2L7Ikdy3Vo7wse5g8vSzA7DgEhKzzXzxeOEp2V9kDetv+
7JM1EIpk45SF/cGyWZsLAUAHM5riTvqnYVL0ZG4fEtq3WCSBWQ+y6FPkZHv60pssy+9jieaPXHYB
L4uT47t/D4H0uYoG0Nlssrt8LQ7Jz0rA46+VoyNIQzV0Q6TCgTEvyxKUCmCbTx/Rasq/ZHY0pL0y
utU4dfrE+3+0Wx/puGsZxT2k9ryDzjfjeev5rJ95M2xfRoBMNxyEPluafDBxI+OmQpeb0BGB4mgm
pzOqpkEJQtaW7pU70ZBiwI7//glVlNI/uBEMd7oyjzrqV4jF2yoaun3MgHrDRqAi6aH10yI8rBoW
ZSliz4Aq5VyWvnMg+sN3Cw4imwINedwBdfMcMf/LhRTbQHreEEUjWGl6D89UPLcqUDU1tQ9BROnq
aydYrrsnxI0QBAFyBedmeugY01CiLCTTRnYcLlfTfHOnZEuXrX3F480emwieX8zf6T0CHPsgUGGd
VQidoN/sF0SglBzEOE9wZQpv0vGIcIFEmI7c/7b1WrJiqS0P9FY2uY9Bff/aMjo3cC2aR7yFNL9R
/39BY6CjHAelLwK6p7Ey2uuIDyBJYdM9D55RNIzbC0kf4X+9Jve2cUJmrjMvvmMs/vKLf/uaRFfs
3jTFfSBOdHsJs6RxbTj8UM3hu9C8rjqD9vbL3gPynYPZVgMKjTU4j11/Jo/LQN/f46q9ubLFY5hL
pw5aV6341MHQE7F0EvsaGUk0XQ9Zt7NuF0kJbFRefPakx8NiWqmfUkcerar8Phj8wakPb4IYWDjo
phToSbx5huDEMc2+Zo4r25WS8MVXVPeIjhOqJo0KQLJ4s9RhI6DOPu/SeA9cZQAUPj30Z/XDgkwA
T6alnp1XjyolFDS4qu30dfTU09V9S4tXPR60MSP/6x8JM1qwTMbP2i+4X9XNqu7xrjxb6jPZoxeC
BoIMNdsIaJOSjx6MW6fJI9ddd3ozzh8Yvf4ILF/sc713Fu0twpsGGruXUYuhgHr/+I5ypXZUXLvZ
QEsl7MkN1FrN2rkxYG+lQk+vQAQV47QeKNAzuOcjPqB4OO++c7sy+uqKnsFnM6IRKydnaBKY3aHO
DoZoPRDttNWJaDIog1ozSj7j/AZmaFG34sd9oJwuXPXDlL61HiKsh8X1oTp0WlxGao3iADCPzOwc
MYrB00PjgUdwx6v9B0yGi1+35rsj+h+1GjyewRP9pu5fcWvrjXpY9yuyo5r6A7ATRNIu7MI2aT5M
K6XyG92kDyXqHl+eEANO8GnU1e0VHL/jZt5cnJrP5JGRjMEb2zPdGEc6RGgAQDcTohh1nXzZPwT9
dpYPPhAvpyfoGD22XO4frVWHa1TtA1odr1G/9dT73yh/rGi0yb9uiyIwKzz9RvnoO1i+iyXc3Kc6
OavuBagJAaTrLeYDaJGlE/C7p250y660MiFV3TeUmkpDO+uct7dnUtDeDYV499K6rYBDDL4X4/1l
+6zGlQq/KaXVkPGsq4spSxytvgePdpcC+f3BEfRn+vG+rex+S3vIYz2kkMXN6fWv0pWH0ddl1CHX
EHxiVFEJYie0+/Ww2bHE1vSkfdAAgptiN6EgT7uIoyL1oyhWP8gR0EdyrY7VIT0MRnv0gLXp3qSH
7fw3IDW/W02I0d8hpZlqfpw0jN7AhNqiV7lRLz5QBQGDxk3WgkNCXXzw8gggir+d4lTjLwWL9sNn
JRwku83lEwJgwe5YoX6Tz4tjSuAi9tR7A9VI+A58fYGRgd7PFezthQIPHShQ1dbfPhw1hHBsIkcE
DPxBgm9kikg00Nt71Zl9r/4HWJWQAEYSe85n2UdIdBf2aGe4m2rQuiHMqt94XnSkVHkGWj3zQRO/
4r9QY+5gxnA3SwLs5n0B5DO4esrqqsDKw+KcaKRZbM+4s5xDkJYdQT+CwD1Q37Z/2oN6xIc6PpCZ
VOHjlB2pjDaMFxjtDngEQU7i9XPuntrh++mcauP2gErP1osur7q+nbzFY0BoDmRd2M+o05mT7gMm
FCDJL/KBBupf8NL19m4Fb5FdXP30SVlP5/EXg7ac/Mx6oBpQ2B0YHFcQ6K95BfM+7oao2jSawxtd
QuxW2qC2mkUlHqH39bkA/yUefmGh5PQbHnI4N9XgYBcqLOQ/re9igPxKG/2U2t8pbgMVkHb8boTn
e0w2VhwDVQVF6sCIacUfVuFq8gGF+DboTGMhQqHvBff9BZ/szap2nDb58mSxXhIjN75D6jYEgz1W
pjONDuBspK0woJi5FNxYok9oVElWR57Gs9bDFbZ9Mb53QzkEF2gWBYSHB7gnXllGycxFdjIfsUMe
r2CMFNLR/njOytv6WflsdvV1eFZXxpExIT2+7eLBLSxYHgrK53s43N6ttTMGbIj5cYw7R5flpqT8
fOlaqMmwTFctYgwV6TR7JzYll9HXYGsl0Sf6p+nNK/e0zbEitlmj3izpbEoodxzcPYJGR0j+N5gX
xDjdQwCkcGNPYiHbkZkqbLFtuBLsg93Oho5YEpJzh5VT368RjzigxEb4epLLo8bCrHLPATmZpK8U
1sU7hx0QGMO++Dm2A+LTQYMBkdLFHN8sgiioyHu7lRRh9vFEBZ9ODqruq1q8vfbyn3WWZWsUTTBv
8PRtHK8z6jVIRZBMapRUDvpmwz3F/U0LAltzRQ3FtV1bw8WSXZe/06hvHfzKPVLf69JT6L+mYmx1
wYlbGRWckPyJERL+mYph1qmNJ14wjY6aOd6KQ4JsWvSgBaiu9I0MLhDFboJWhFnidQw2JkHyDYmW
tb+eLYBPzBC/HCOk0k260ESLhfe/NKz0JK1aSMIqui4zVhCw4kpLZ7SKmYa7SVyIpbOB5pJ1a3JY
KnMcR76yHAyMtobPNwugRShIfuWoRjA/a/NgJ7Z2qW0Pr5ppum46cjfTYDLc4S661FD+u9jQ/iOx
Ghro2MiIBEu6gOpTZ0KtOHCfWI0AMyvS/reVnVnWasTwPlq8hwMIxQnpkx8BaoH5WFfzdfxlx2PG
gQDWwblFvpSGUqPQSP/5zbUYQJz1eLYgFSIq5UqIOd2e9rcRTzrpHgAroMFJWkV/zkzbsdzmcFQR
tkIJpI0yvmj2Jkq0ERU2y/37E4Y5nK1Us+fzwEwlUQ2AAeHlk2WJb1SbUaZDZfqYFptYDJs62QqL
kSTZUetFYkASlPVBW39wuJA/V32ynGMatxzHuOlNEPA0MKTY0lXDHym/LuTEpV2aBhOsGrZ46npe
LG2XH7qS1y9nTekeN/ifU9TvoNu1FNGb3PP+72SO/F4mh0KWj7fRJ2TPuLlkLuQmOIksEjuyk4Wk
I6P0b/OXiDHcKE0i+bL8N2zRFJmcEdaScjbsniB1/Ij+Em1DUqS57uh3nryLx4ADMP1pRBGTVdKP
32Bf9A3uqWeGU56Ti54Ec4YQCp/82WnT6Zlqlc33MjESc4k20dv+M9ue5haGO9DtFEtl78RiIicA
jZgsiyK95qtmrvudxRVKxJtnHMUZqBEX9IJ2YjC6gG5FD04SLsLZiFNGRCiJVA0DZIOJQDlVJ39m
JkieK1ZPCaJAnOFotVhZyd/fX5L+Js7IRmCNE5x7lTkRraTt9mpCZDYvFKcodC4qQ0YYbR6oFjZY
gZa+FcrdFMWSyhVL8LaBsyYAgtbTRxbqkWSufToyYHiMKYHtteHkYG157GDXajOfyRCT4tEips2c
7Xgb/7PLOeG8Ea+3slRcdZYL35j5vjPejp2Mthr++CxVkwI2bDgLw2y99lkYFjJkMofkeIuFW2nQ
hxl0zDgtpmYpd6Q0ocDbgR0krstzqZk8xcu5m3ArXNPzTN0Wbxx3wTCO+AW+ThkuK0WMl2O5TH1r
ROsUR2WISTmo1i5WC1kn6CDzr4bvzyjuybyUSwpTN0lG3CQuMTPi2PEzACJ+FMJtZS7JVA1ZPF3N
shahlcoZH/Ro2gPvCgJO2nIDWVcxFrPkWcSXV0tHJ3eIezD1GmBqaSSXfnE+fYTXLDc+l9Y9WPg6
E1W44xcxjTbyAHUlSrPieta3I7pEdIAdOCZxuqKrFe/FGSgqEw2xJWPvwtE0YsMxYtxdeLaZZWmK
/dwkXFhWYifuYiaXt+DqGDgZD9T6NGxFzMLg1Co9omKFlyp/dlrw1QMTh+HUte2eZif/noRNEMyD
3/7h2rKs2gkf4W7+oPdrfzwJrK9BEPDLIpIV2XMGxEx+t0wbKrppy0dWGoUF9xYi2ofRcPQ0Kx2o
sI/6JmbVTz/ZG6sm2g6zypJlgmVxtJGn1DrRlfe2ZnQ/ylxpp9mMRT6FRSr3W3YFxtOCHy2TRZ7R
jxW4SWEkG1xKo4jXeF2zh5xgIs8826Jpzk2TUUXh1qzRF6NdrL5oU5ci7IUFWGG5l6dZsF62H1H2
EI+ycN2n7w+fX8WAhT1jAvlbngc5KdnznLHuOWFDW8yMeO2PrpD4GhqCL6EsO6nrbrh2WaiYiTg6
cRtkoWJviqCPQPF4ytXIImMPacGrzEbbPiy6TQRtWFPoS7eppw04C6oOdtYIYn9rNNZsOay53Nr0
pm/upG9yKgu8ol3Xfhhyr/k0ngtyBo1NYrPzeGx0Uw9sl1uXJGmIbEHGdL+xr3qr3zx86PHOcGLf
5wLvRpbFOFziqyxPuh87fCU/mK3j7UcbGwuLA8iesHWams4O8lv9Pd3THQMvrRkxAe8UmIxzsm3b
tRZWQiCr/yUrnp8DU+HfDUpsHh1bHvdSc9MAsJFlTTZviB5s39Mvz1kURRtuIfdYw6hqaNop18bR
qDJyfeZwPNk6is6M7Bnzu64H/OZ7igM7BBD+6qVuJ2x3jBBOvUj1mIk25UOZ++4q4XdlK0x57LTp
j6PgTKfmEq8JC9zEOFAYZ8IQPshu/tHDo8sDzB2ECSPchcjtGE23DIKW1dbH3odJ43xoPJS1gF9o
6FGpm/OORcwVQGEGSRej3L7ORkTB+ulBQu5rpNZKQtVR30FQ9WGjjGB+LGhB3OmvyZuC6BiwFqC3
TeiDNntHY3qcxzWrqN12uvB8sNbrCiuC6vaBmjE9f4ZCEfiMLbFMxy6E6BcW9Bdo5wWPUNf5hEeF
vi29wy6zuc6xof26JZ3kvaeFEg9JFk/Czkdw1FC0Gqu9Z6RSf9hZ3xS8d64EO7Y6p299AyjRr+SA
ith1Da1sfYc6lcCarbPck+3r12NTOudIUH3Kk14xrwKoolHzRzG+IftJoNJmfeBX1nBLAykDntdV
0NnunNYy904JvTvr3FsgLQb9cSECbC191dLBllnVIVMHwKtUiHZnOKgXBRDZormtdIBv29Z+Lqpg
9Phlt+EbbDenw1nqKeCxzUzKbGzQqN/eEhEdOyTN7Bz9YGCUvgo0Y4v5a/kYnqPGbDDjfeLHTGmC
eoJot8GiY8t4oL3WzNSt6sGgfvLpSF64VAcJVMB96XWnHncXkihisk9w7jeUW+EUA9BCy2tzECFQ
ozZHhUxIu+8AmjDZHKgo7kZ0XEFCFXbujxpNWFAmvN6ncdl5LNkRGMZICnrXlLeFItKGWFULPBvY
5FfK/KN0BC4u9OGd82PavhkwMEYa5zpbSkneEXI1YDW2ZOm/Wp8FLgj4bnAKonbGJ9TZY4l2qfjK
kb64OTJoTfOV3SEVUilF4477DIzdne0e8CFOwzcQwN8VBRjaJGqtuYWwSkcfbnT76BksVExYJWSC
iw0yR8OSQom3sxURvZ4HNH1DUhVZwAigGWIhxFfqyOJeIzE5OjNoGBMlhoDaAgYYzW0RwdYFSaHC
fWDMr6zv+GvKB98oHQDfUp0uE2Iv/j0kocRDfOKPIi3NirTclYnUr2XvOaZlsnhl0La17gyaK5C5
hJcMBEEO9xa8VQ8B4EH4ZyfYwJLKlAmfziDxQ8Iuqqx8fdRmgOrEcagkoK8o4q+Y/YVCh7bIPiuo
wMeU/9LUJKPCVUPYNI+pMMjfLoE5QQcHQT+HVAQZAGjfuKw+mD70NNm0ocFUlprsx2Qdbjhkf4R8
z0C1XxmQ+3cGcAZwL8PRnYnj4EAyCxRTbc6JAQJXZiQpoGdQsplcNUrqRDyK6GBRvsRAFNlFbZec
pCONMgcDWTOhe8DPmDwEgP4Qm0mwKSdUTGh41luusUcHpygvnkDBRxRapJ5xW3Y8RoBPZ5JTyw/2
XbP/J78Mbw21HmahB5MTYnfa2j6ywR90BaPRMel6e2R3CitoCHEonlMEa5MW5RKAsxa1Pmgx+B6J
lqswdb/6DO02LqK55U13EOfhLml6+IgxiGk5fCLvSE2D82CKMgbyfUUGrurlkDdQy+BmyykKgksl
kNohUxYRo/Q3ZHC1+3x8A/GKE+I+/LW5zdw6mWmwqGnWU2bcIXOfim7dDNL5I6uZt5L20H12o5s7
HfydhkBWNtgE9ZWco7T/WvLuHcKMIndCBITmStoY8/XH9I/upWbTeenxWYcDSgr+Ie9CLmSUxePx
U6fFR9/O2G1pDBqdlvKAP4g30Z0lvEXIw5CUukZOs0lPq7+bInlrGHDQ7JNVa78AnQ19e8XulvyB
jEwURf2YiH0cQ8aVZB4iOH/EVjADa8hmxD5s7Wz7zpp+aS0ju51ZoWSYP9u+n9HqIvQJoY0wJDbv
8hNVl8RRnLxXiLSSH4zHY4BpFjvy4IXAGCRC/MOx/4UkK2KlxSxbE+4RG49CZzzeOuQNYn8u8aDE
XZJLysnByuOhIDCZ8fLiiz0yNRg5sMi5Stoj4IIkASNWnYW1IpMakQXMZgsiXglTrXAUSuDPP4tF
KHKhEklxCNAaI1yQN45mJDXhiIyarKKmubXWASkkBSDpIJ6XJGK2giGGE+8eJhV1PjusxgO4ORDE
ACVoTJJeU40GTP9sI/aulcC08fYaFh7yEXbPbENDEPYJqhrO758PgZVx0Ax/TEzBeDlbsYmVyCz7
JSmMy0LMqjdPn2ZjIA8uhZDYcleW5Euua0nKLNAKYtackbB81VixuKoQxGmb4QK64tq5QbUNuxEc
6SKjGGf4J4q4UEaA+bTJ6vAwP+qYhBrMuHE86luW7znEfJRZ2XY1f22QPHBrOS2GYUFcJsFsupDb
M5PcjuJsMLL21mo0m3EW4UoCEm4DPya+tx8y0iIHcNJoTeUuw03imceYVJrAcaYzuFbhIloaK6KI
9y1GCL4xNigqojzLI+FsmctMJ6FyQNpioakMwnE4Etqsaa9z9OmvRtfocK/EqbrW15A6RAkYGU89
7nFIKR5zUDBfA+U4QzKD8cvjzQsYeNoMPyckZpu2QlesBL1yG+T6SoRLmcIswxyWEJg1mNWel1jm
eIvUGVDEOy25glXK1MNb3qfy7u1iwjszaZwYKeHjFsYlxJQe4jAxLlS/E3RyZhcpZlICTnU0+yi+
3C8jMpcBTOnhLmXBMJoQDK/aJAZOmcCi0bbroxacmWP6/O9lPAhfa234NhMkPAirKYm5V+0RvE3h
SeIHoG9GoHIUJEX+nJI14XMUBAdsy+ekzm1yQEVvhAFx7Hw5ry0MpcwgeAF76sHLuhnBDfI3rTU6
nkJAF2eI0SeXAHo6laM/DPlT6dejmHd3bSpCtG9OPxExex8vjoh/k4aJYIimDJ/e27ubZ6eFJkme
DtBOUF0VSRGxvRWmvFtAzNyxzekDs530h/ITgB7+4+zosi7GED3BZakYkkWDjuURaTtsfFI50bmH
+nnaVCvFUaZIjriSZJc0T8IuJQ9h2jy15BKCK48uG1oASm/VdlAUWYCJIB/RIkBYQIGTocIaGMKO
cKEkr1lJCEPkx2xj/mTSDseqhDJunwkOEGe9teg7SC8fBxXQ4cGD/U43fTdU4uO2H7btXcfsFVrF
JGBeRjR4wLPtvIxL2z8jdFV6L4h4ufX9DP/j6Uy3U8W6LnxFjEEv/FXp7NvY/GEYkwAiivRw9e+z
T43vq5OyUh5jVGDvteaajQwzLxiCw4deBj3lmDkDlT2S3+ly5OuCWDWNYKSjPvENXyPy3oajlm+s
GTudoGCsIXIucdOgOhU6T6yF4RxSEq1Dj72Hpvab0Y/7IdQ7Q6WuwMYQKTsw9GLTMQT/DGoip7oc
dIdQx95WdxLTffSK4NVA6XjXwPlT1XSx0IUkql/oFF7hNy/UyNdqSWSKU3wuNCJQeyx22hE5MZiZ
dAs1Dbpnzrdl/ZwY+tco8q6Ksmn0Sc2YlwSkCg+J1Dd1V/q048r0NRJoGVzEk6qFm8immq/wEqRD
2xtPdBtthB8/KjhTm9UmnMV1znESu5j4l+OFaQ6rIutOORbAG7cC9IL5K86mgJULZINL4h+OCGLC
GSY4LethHOyg6lwhAP/7K9EvEs0sXLp5lsOumXi7w0EgIhsPqAmccbE5iTZ/Q8uXV6RCjMlSeD4Q
0MNkZ4FjDYBONIUo9K/Pc6JtBBVBXPLwvRFACTVyC68Y9xkkyvzBPPz0cO2dzY4n74rcZ04De3aw
aPzAvHn19KIAGHDKneGkIA0+dvwAASAglMkM3UfqJDOoXILJzJ96mTmt90I2fDAstzwOHP2Mocai
CxrbD5Eg8btRtyAlOHRUy8VEN908npdviHRnBnex13wuTAtpuRr1RXLc8nGp3iUVvjqaG1g4wHG7
VRu1/iYDLtubkz5CKmDXwkQ5npjageET14jtdRgqsUz2jcb93NmaYksQoxpiQWCfRFudYYgYV1ly
kNGiMWrClTj9LJ7hMdN74tK4TmATm+OQifeD3L8QCZQtzYzzh7Wz9nrZp5d4EqE0Vg0ZyqLQB1+Y
W/GiwtWoVfCjAyltyA0ThhPfqjr7Lr+0+Pb9ZiiGezK8wu+WE42zjqEQ3JmYn8k1fJegOATZZyP1
7jfzLcEIsOgRcNMldrzff0c857ehIvgaRJvyTd37reF1iKkoDYBJWKIYNsU/0siXP8a80n+ZFokH
9bTAZcDFC2eAOv2b/zx4chXSgF1RjTUJGV/plEfjTRC+f+0SdZkN2ye8MbH/LuXgGz4lDtQJcFvk
QbjpkeiVw/WbKjevsbfBCkB+/0oQnbKwnHwnbeLEye0hLTX7KPg/wpR6gg7X+OkgtNZwQWguO02Z
VMUW28B7MQLtlwNm40Xk1S0VEIM3FXLNe50zbVQPBBzBWemY+j0W1PJl/sMLeSkbcpByHV0NrDr9
uYezAL9oGAqmp9M2WqYvm+idDd6N1Mi8DAx7u/nD9uB4dpYf4uvymoalW5hwNDSMxv1e7iZfff5l
M3cP8IQsOP+FnfI7E6pVXQohn/tv6aS9L6/IY7T+GOFrNJXKqWbgZygizu162Y7GnCsxReV1aOFf
4GAm/zGahqM5wDdqt7UxjY2JZvmo4r4K+HQdhHho4/Q5QjkyZwd5KhM0BsKIGf7170OeapRcykRL
twl9LhP7TfUgQ8VLVFfxMXQhh0YmrbzZ9F0wGu6tQZDhFJ7C6AzhhUYWx64vBZ1YMaXVgrYYQwT5
q5cjksYrdgG4a/1N5WmQWsKelldAUsmSEyruTwTSWrgqL/J9vaOv7dcxrfGLBvoFqON/Yh+w84kc
jnYnXypXsmoMJ4l8O7pUDUqD8lod3mxpTjqrvguUd+t8z+/A6ACmBBltpMR0TkY0XBy6LGrlNRpm
Koj+dtSsKiJEhwnLdv8XIeH6ZxWt/yGw0UsXfoH+m2hzFEwH7WzvJU04tqIQC7+K/QhPtnqqbxLv
8RfuDcHsnZg2aRfTXnGzBj+ks42l6vhNxQxkMkVTwKU5YtSBxGNq3zR9mbLVab4e+2/y6fB/wjpL
QXwA0FV6z2hKizXC6RSlyA+rp5Q76qX/US/MfpufEpuwlXJQlF31Y1LQoNVvyASaFJeWzSlFGxES
mKuSicP1LEiksH4qjpyA4czWHz23lrV4WKTDCh3Tm7FoFISqy1kQggfs+Ej0D6lvtKpjA37WRePS
Rj2IPFZFL/byR8qRxdjQ1x/Sl82ljRMag/J9uElANDBtnObD86v7Sdn9CZ9rV5pFlxfyRvIzZlKA
e/PR6cP8uPNlY9tZPyqayPdevr20zTOe81thoyGkiPBtX0WoHmBssrsbOOrzDRQEqGGRK4VH/bMi
JYf19JX/42r+u4XfoMoW8gNCddArPDeZX6CGhKSwsbIT7lfKJq3clD0Xup89iW2/YkWHEkVyWuNl
2Uk3x1G8besFmTWoLOBjffI5twNk9ufxnc+tF3UDavgRdud4cZ9b1VPJuclmVQm7kXOT7FIPn/8P
HAlQqg9cYksM9ykjtBr+EeQwZv5DPYv5xWmyBD4SlU8B5AdowSBU/8ulNcvltCdcJnMt7eBWjWfj
3CpolXQhGJHXO/CFrhLya0TGXwVtBLQ0y+/yS1l8lV+Zhfg5M+GvR/M2Zfey2FaseGloiz4N8vTI
A3gG1RlIXY8gbmLMxdXLnlZIS7YyZPFPP4TLdXgkN9KCYAuEEAn654xl8RF7YHbxBWOvdAFTo+hP
g7ZQykDJwKxg4Fi+Sh+mLSB/Kmw/jwcnADsbJZXJ7gUpAQKdNuKY2AEEi5jOEx03i8aEN/HK3Gg0
z6LzENJBjZDCP4m2B8ODWy+IFVn+m8gYYA6UGcW2roXhTj2T7h0k/IY2p/YapsxSg3g+8+N8DXkV
3oZ5p2obA9LoUH6LLQdgpP2t1faYFPearZiFV2INxKo6NBEMjWMqgYF5DhzWk7KWd+QMtkFxYxE2
WgrFMWF1KTDkHy4/P41GcQSbmZTsJysp/M7fipNg2R249jIUeSK22AdnQe2NtmTXEgtFSYxgYG27
HBbIpRxGg5mifUf/QWWF7A3gEnUnMNOFslU7P4UbXcIKDbMEgxVG30zA76+9EuJVNkXymN5UkD3Y
ThwVGCzPcFoQ+/lA6kfRXCzYKR40HCY6p3HNBohkCpzwCNW6ORVAbPI4lMbpceTiJQNZCuwzHsMf
fTQuuj5O5PKi4ZjB9a+gb6fBidMJ2zUUKpneHx2iNoajBW20HZ+K3085Kf44VPQ51bcVKJMC1FIw
8x/7EVO2hDZiBq01/HmtRKQORWZ3+xzesZMBIVtBFE/tI4mWycjpXr64ihgKQzl++Z2+1h930r5a
1WU+R/65UvIOVeIBa3J7ecuUTfCiljj6DaM12rYQo9LKxcautZ2R7csRjcRzmFvct+x+8Bsa2vOz
mXdk98hww+TTEAYd/otCPvSq/EJdPTFz6ef9aKVCnH36BW+Ra/NpJvBhqRnKLcIyLD3oLDK/Awcf
HG3YAxZaT+Fqb+UTErKmjz0/NmArITPQbmUf3yp2aEA1daYS25HNMl+rnFckGDjwNO1wOSCkDmeS
6WOFTI1DVDrvFn7eql3WpMqnWK3Myxafgkm3+zwA6CbWXo5uveS2G8NBA51Q8rX06co7qPSj2P32
El4AoxPnqI2ijk2mHI5G47W7Qj71tCb9Ko3WkOtYPiv0bmRNz3WAQTBxmAEQX4VtXZe52GIIR6H0
tWdV5VXXTF7tgBUJyxQ+EXNwyOdiYWCFqVfNAtFW+MXmQ2UZu3061xJX0yHa5oukCyxCDq2P0LYm
n3n5mvXYwtvB5wZ3HtSdIu7hPPBEjZwKetHgaxQdCN76cdQEqjwfqITqaWfOuu+unFfhJNKpwsRn
8dadMN/GqF3ySaYspBSXr6xexxQU2r4xr28I/K0wksPR8jHtfzsj6IVWEe12s8oGj9cEXjv/EHSM
3sct9nkhJOloD6gd2mU2AJBDvTa/8k2teYjhMuhMZf3PN6fHeyEC/MWUoQ7kW/+mueVibxKUJt99
5CoHHo8xDu1q1czYqkGkK3wLrBv3cyJ+/jXODY5FXsmlCeTPh1Kx5+icWiDxth2Iz5vQlQJYXdHA
pbGanFbKaCq/0CXocHTIkfWb7Br/sEEh+7PmoibTps/KxyixVz1ZoRpmLlEkAmzPsWiBxKyqTO0A
ldkKczYPaaVU2qSDr17ThTDCkTsEG3F2HVwO86g+U4+DdLdPn+KXdps1/PkDPxvQemFIt07ZVMmN
sUGxlBi/4Mjz8JPYbblgT6nuKhdDJp9OJHkRjgbETOHIcseZUMYz41s5sCSmwzVl1Vb5Ltzb+/o5
zQr3QUlzp0B5XTR5OiKqB/YtdkC5aydkxVybDSMMTBBOKLfOCckPK3IAByorkCv/LYACeOJZuMeF
A7Raj135ynps34dFv6p/C+ac2Cijj0Z0ak/yvyJaNpBy12EJIRRx1KmiNaEKwTHhR0dVBEufAM5i
rdmM4/MpnXOPkpQR5kn5zB7qPbPnIsGW5RxFT0MMggKDrY0J0dOT5XNDeTOKvk3Tbbk/nnPa69oM
WnGoep20piCpzGryNl2uZTx2hauRLl8LkrxNnMRoJl/Gn6q9HR4uj14oEmb551LokxhNbkEeMxi0
RAff29NhUdaLz6oo4ZNRPt4a80ek6EGgv5er8sY3VXF4S3vqCJA4UYZQsH7ka08BzfgsPVIcZKN5
P1AWv+eP7PqqZ+gvqWV4ql2Y45/E6TCwKiJEkWbMWbTnFdwlehTjKx0xW7Va7yr9T85iT2o7rzJ+
qgbH5c+h5Fdw8Ck4EQjkB6R40lmDVMkAl0Ln5XWL1AJepMkLV6Z5rkqflBaVI/vyXs/r0J9sFF7P
9jM2oJEWKRU1NUbMGhiuaYTfFMTQQFGT6DSitslhqK2ZASpT8zfP4tDWJCxmezn/ebKOyrgWt/kv
LyLs82mhQWZPg0j8n6Oz6GSPl9t/vpjlrYjTmS2rdzJT2WUZu0ndqWyPn6IleBqKsWqso6hzLAQE
T6rwdzqzjkSVMSrESADgF2NT/K3xs+O6Y6TFbg4D7adCBtdPnyNYsTQPk7afPH9ZLMPvDse017zu
JwqceFiaXyrz6+dPtlLW1V1Z1ytjbh5ef8VfU4zNRXpj4YheRDTGezj6b3o6OCKBuiVe+GTupB/t
biw4dw0WM3zwp7ih03VhvtLdsYxf9ZsG3cLP+zf7GoJaGDNAyWuFp/9zT9OgwZ2EsIFK6zT8cJH9
SRLD9zBQN8pOuqG4w2FlKc3RDdzyu4UhPxzccszBecNjscYmE1p4Hj8ZI0HgkJmwv1Gd+vjcj3YK
anh7HV67O0MyOtZcG+cAgKqbm0vsHDJjWna4UYplkm2Hq3/gzEhYIdbRd4TehGGkWwLBxCLwhkCl
8wvLOpS/Z+lHRfS/4zFwfVmNazakD12i8o2ITfrGrZYpNbypXQNKxQVdsVVDNRCdE7In2zOsAG5w
ys6NFWs/tWoukmkRidSetxyYsk9Lgs78E+/rFYY9ES4/k/6KAFkErbU3xuvyl4gaGVUT86qtQQAY
V+J5ZIHSysqyF8GPrHMJDRhltv2ZPmyWbXfYG3dW19cmHDyaZy1GsM5HMC5wY8dT++2o0QSH5Mgj
xszEhwlrHQkcA/nGFIR2UHB9iW6aOokpKxinXYS+HkWzhWwKjbo5sxVGONJPBIz+IDRYowla4Dxp
EKEqgOZ0LpfuM6Xrjc/DaWyy8OHwADyAySMTfIAsMmGlTZcSTz1VCef6kq6vfnov27mOrOhLPeCf
8WH6rHjvUZB0+xTFm07+6d87X8cs3KXf9m6NIdIiX5an9M2TTGk3tT542uRbT+KPJ9fsCvWmKPaV
5eb1xkqg5OLMq3CBs19l381AQuvk0X5Z7OTJA9OmZbY0pLnNidGF9bjjZb9z91Ov3xlsdhMux2QY
KCoguXWX9jmPHr/o9CXV4U1TllgW2jMzMCtSOMAxpB4Im60aW+k4eHTVZD1YsdD0RzgjPb1R5cSU
xAkf7vA+s309RjvtucByr7GAMl+vLf56Kv5h7S4lvTnSlpnip/q8ZHqZ+aI4iL4iY9tnMxTULN1P
dQU2/YnPT+ZszYRCBJcCDR8lM0hZ1iYlCwOn2o9kUsjjUoXCP5uZmHkIOcIk/MPRWNiCqPgEAXz7
yBfZAWDlI0FnKv1PE49Csi65DkSJUh2eF4Cb+kbPgQ+fX23oX/NmQu3FbgxNhOYD5Nqe8CAWQ+L5
6pdDczsApGPBw8geMP4f4K6FY+5/iBzxVjwbP86DqIzpyCkT+Ka/SefmwFVmF0vO1yRym2xiM58n
L5xt5SPuUWVf9N3kiyMug22BLl/1Ugo6+uJ4Ck6e7ngC8V/Fz8sprfBbWoHfAi8xYwJaZandVQfr
T/9q0LF1c/g4KIM51//A76lpeL3ssjwHP8SDsYimsuXdcqkiMaS0JISO9/9g98TI8N92SP+GMR9L
GB/NsPggFGWrhfyEyfbZBI3jL4sKN6rpo/Hi51FBQl45SauNqyf1qLRM8rku+yk0gbP1x0qAPfWT
7F1K+vhHaCwlB8ECuzGoHh8I3ASGSMWyfzlIHVHEo1TjUWzfvDKYLtjKgRjw0lEGvHDCI9vu5Sns
jgmmmxxmPkr2TT5kbULxDqsIDFiD+YCKkrEkulCMADKhPoYZQb5um/pC8I4ChA2eGh9PtMgjxwRE
lTfIO07BJiBGkbwVOyOiI4UZdW7e8WirbE+iSxGfl2A7sGIn4d4kH403JK/oABSURKbLE6BxM4w/
qEicnXT5qbIUWsE/eCm8Mt4Kyx5wNto1tvuKS+7evij316y7I3ljxzcEY+gzdMRuKPyAZpGisoxj
k4c93QdZJcQK8Ai4ibFjFSLoTFY8RZoBb/L5UcggtyaoFxZGt6jSRQG5hiTg0rfJlmCTzQTQIrNQ
YY1bYWCVTzT4kx/fCHjZOOtA9mF43PsvJxNmcI5x11ymVT64XPCe4u87wUUDRkFJ9ha0J7xMHlMw
P+7BjsrNpsfXRANhekwZNk8/J3QCDFU6H09UDtVSOVG6MnmVYNJr43CFczfOc8omXpR/MnIyWHes
3NoiV0UhLP/Bj/kqd/mlXmlQcrIbZTwY7WOPs7EBvhVvCLxe5mv6d9xjQO09K+B4QAP6QMlBz8ov
I62ESTlFKNqqx8S+9PPmF2DnN1qne2unr+JFfOi/IKkRWRld8UKYM16ZxFj9gAKJN8jkp/JL+L+I
sgIs5uihqHAxQ7JXyTJh0sEEE8+cibUenM6B3+LZ05eXrIsJOVdu6GP651XoXLbxXti8IsY/Q0Wg
RXVxKUKaRd9Fj8OER1rprKyoTebJb8lISfrWrPGI9G5AJeYXXPJX/Qb7jCvC+sr31R6BKSAaCFC4
tcnUqGelj/bUp38l1QCzMI9L1xfzPGF2JSTXtsuYCapUMsNDjJGUAd2xmr+979Kh/hOqogAPne17
aW0+TCXBZ8609dIahg0xImCVxycZwzlo7hoAmZjM8wM2YDqz5xGRD92J2ut9LLF4ZO7sFYt+ZqzT
XbN+7R/r9xHD9FUxly/hj43l8qUGbZfHwrYvPymetdbXwypdikSD1xqkJg+nnDPQJ7AvWyTb8BJu
Cr92n/PWTQ/aVp8KjT+DM5x3GjYgzpX+6wUyjmZ6SaGF2dwQtMeBOfsS0iN/b5GQwLUi/JS8aGHM
qJBEq1ye5XUzizamO6JlH7M7uADp82QrPJg/v8UeFZs74kAq245pv46lMhZkEAPgcB7bXyrxkLzg
p/N+soqP2ytdMhsDbqwqmRrVD4WgYFGCZO+BXKRTvdOP3Cf6ZRzX19Q47BtsN2w9AAydmOiS3DI6
KD/ov2bh73Dns0ffhJpvnnn46zKGJ/4TUhMs+GhlYm78xG2EDeDQ3zoMFLE1wG9omKsXpkQzhTHZ
ylO8ZFZthte4BkkvoJN+SKrDXQk5XUAkxHvClBjfB+vW3pKVuox/ESlWd3qbOd4Sq/ALtwJ/tCqx
diuPr+/y8qJNvXslL+yS/AbK6UP9lE81nMKmyeL5pS3xmXOyTfcnr60FlRXgGao+QHv1t0uRLArT
PzwRiRcpOO0K78NJx3y4Qxc3Hgi8bU76pbwUxfhzt0AJ3lOTC4YpLKhWzkYIuDYxBTcO/zo0FSnu
0wjyIKngKzm5MmqFM/MNSsQ6Ay8Ajg2A9xTLHUhDXAAuoyUojQZWE2/nc+oYfgjJPXsuVsR4+/bH
epXjygeDVuR7hR4dMZYi0SrfcBUyGHpviYrBge0OZMF1ZtCvoo6BbEa9IobtGJe+AkpNKCfCyRwK
gMuQh1dFkgGLJKYR0MVFRhCOy5MMmgrwEowlUM3Uqz5OdsVZpXX4/w8W3xSqlFKclKFL7W4eBsyx
MUZ6MIrWlumvvta2BjUMYnjqZBZF4mT6xYdLhWEGJSJFMeuTCqr5o20L7LspCINmmfvMsJWdLO5v
HPMUYQjGlJDuCaRSpAxw3uAIxm0WdN5oph6kGwBAlDq5HphNgLozaRzq2zrQT9irv/C5QNCJOLrZ
vPUgIi5EJs5t8jECKQo6FhvGoq2bwWk2vLz3Piw70aRdf0a7tx2kRDaZc6TDBepTOUit74QX03Jt
9I9r3hzfI4y2jbNjM1cYjYgjDKiFU8n7RPc32GM14O9X/b4Ba41EodSB72m5cTkvFGeoVo11kErm
dq+bRlYwl+gqxIuyXpbX7luDrSN5uZMe5G+M9OcD007n8fXm99gTGywvACsbDdMKxNjttiYWcgS8
+/mquclnc9rNGMOn2CwlXIXjB9POccHJatARld4b9wlAbd8KNNwnXYxHIf9/AhP/kSgw98ZWcd5r
ZrJYkEsrbYdt2xiX52XlRI6G4ofPbKkh9sV33xFtqEWnjW16gEshEURtP4ORgoVL8jlGEWFzM8xI
Pq0vc7HyOkP4GhEzPkwBYNTQYu3w2/z0Mx5HseNxMWKc/ptuMzZ2ey2t8aZ2wEHHJbS30gSsI64P
5oKgNyVsgPFeANhAwZXYZt90FG9fy2dswsHDLUazAj952jCstV7sY9W8NKYyXuSG1/aQEhx8Lcnk
odH8HD+WMxCBVArDUdYLzFrwoKnjWWucQCnDNnhECytd9YTS4N4qT4G+Xa3wGMHGkAG6iTGaQbkf
uKd1HvWcH5Bbn7WDkbuGCzyMPhQ2cL4xgWFNYqGGFcA9GPHlLg25xXrRb1sulYf7Gi0RGT+laW+Q
1aTNyecYfY+IC+N5ZAwsF7F1fdAOWYDjg3589n96cTSfK0v6CpVzY13z7JAy2Ou38nPzDLdWs27V
c6+e2QyiiI5h2GZoteVROza7SWk7Moq0cGE81xYbB45YuEl2S5zIw+eq1phioqmA5qY5j8/UZJXB
dWfksVXkZsCd+KDjuMADmLtg4PbA4wgxczShQ47vWjlNVD96EG23pcnKcEbAGOWaP0HTsXSr1u1n
17wOtZiOshVVNEc5DfVKUTehcrUM4dLdHFILS5Dwqi+Vs4Gf3l/9hZkxbjaaW7D2TCJ5zHq5SrcN
XX9C+of+Z/5ls2KdzKgXZiIVJFvWHg7osxhwg14WS7TMK1DlFf6wIn7AafwoeC9Y1+XgOR+8BNId
Au2x6sZzHc9CYiGWerBQHGaEDoNEDy7YEvMJP3LMiw0fjXWK5Bu4W6hN58kxOrZu5aQL6Qq2MA03
DHdtIE0Ll6o7jpQW03RbDHpNNBkWPB8uIuEcr0cnutnqfW7DRXvFhpPP7ond38UgD6ly6W5VpFsg
gV8KMsd6n3/gXQ1Cl3em1KLHtF0Fd9No9lprp88HmsuY46VWP1Zy1l8nlRyOYiWzGCf4QlbVFvSb
YYzUnDWRbvdyVcVvOMqmI1Xk/Xit5r3xqYeBiPqLpuUAwT0fu+0qndOjlavPjrgmbNOzVboT/vAw
9w9MTBfpLvuS7nQ9OUoPdAYbaNHJ6hVgzbChmig2xpnjDVWC3jff96Cxx3KZzKwgSwUw9dgTSeWP
UMqg8BoYnYrd6QGlr/N5QmjjJSZgmTPa2buSUcjgUggmNwsSGhptJAmIIr5aJh7DOV48F6SVdmfy
hoTDUPOTXzhvaeBF+4fxIXULsZF4BLF4Uj2vFC9mz4yFtvk7Oxq7DJdLTNQu71/YgPEepJIjhimM
/7rIoLo/QrRRItP+J/piF8UKbRXN3zuVdvIv5S2DrILhItWARctHBFN+YOeH/b/scVaM4Ah0RBf8
WuPVawwV7JdtDekPyB277/RXaOkgWDrMwPgkgM2F96sgf6L0+73fWQ5dOio+m8jjh+Hs4lAJ6wBX
60fQsbmDuJPkSM3JCzNcYSuaOORzUCQKHR6+2nynENl2uR1vjtBTbTz0fah8oaFBBz6Uk0M3PqH9
Pi0WzmUBn9TzbAcHHIftR5SigiY2T2fpTONW85mfzRCepSiHNKoNISIW4mxcg/+R6TAAH3+zEPKu
8WydiH9FkSw+gdg9wFIjUsbAlFuQZAVLko8O7HyEETHuYnQ1pI0gPn3zh/USrqbw+c6Wgr2JrGor
BLxQz5DCdY5gqwIxuiCxQirH/zfc2zn4DY/ZSNGpMhU9a38tsAgLzF99Hl3tIz498w7s83V6nUpi
eZiO/RusyrCoWlDOsegOgCmF/aOYhLKRsXkRVUF+hsJM+N/2kbEVCEEVINbHYy+hqGWph7gDEYRl
X39PsOmc8x2LgASXDz4khNj35AEiCSOS+/meiDeiv2jE8LGghsPHEFAP72gSV2DyK2LS8tLEtJcH
VPtqja34Vl5CC1qxDjcb/agfw3SqHx93wNDi0uMVClMowE4TJDeMXPgf/KlXLabi+O8yczEWzbpZ
GwspBHwdDmRYdCZZZOM28/kR3DGhDf331RiLuqAiQ+nVT+Mzc1T+KAdwK+BcOmlgw1B8ozSAVYwn
Z9wiDUvUoAoDmRwE/NjsCQ4J3PJ99FgWYWC9PQmiJ8oDTm7ayX+3uoUPjSPrW25pS9K3A5NkQNyT
+TxmwEsjnnOLOyctjQ5MhOEXWQmkRWYut3XkIj0jH4i/opX574tVQMtcYyD8A8xOMhzwKtkUixHj
YgUmCQ20NeWWrwesWGY1n/XT/Guei9HnAsmULxE/hGsDtCueg1Gz+M3iFkCL/YslkltoMxXzayA1
PK1JhSomKYYmkduxoJUuLA/MN2C+GqBIbG74cSXMmYVVGj+iAab3c1giMCQFKF0vDAuYQnypT99S
PSlGxwVYxn/5QpyGzdEAPvB/X0/AmqlSLK0MeJ7ueN+whhgOJJb//3qVSCZxFCygVtAWAsSBD7Eq
cwvbEqDnvy8QL75hNk7fGD5n4GLie96ohJFSIa0FmwVrL8BzjHugUIAr/zPOY8fmG4E33u37f/+y
ZfDFPsXz84v++XnuigOTphWJB5R6GI/eaho9oZ5L3t6r8cDQBuRkxFixmgjRDJvjP+kM5H+xjsa0
MWI1bb+El1uPzk8IDAx6qBHfpb54xH9/MkdJrKDWuyDG8ain7BRT9IZOjMgQhPYl7hraWiO7liD2
CS4KqM9v3a+5U+cUWnBCMJfl81bHAGXAGV+kbe4weF0U58ea9qNcEZeqiWgGvEpCfapYoA003dSh
Qt8hkCgJijny4o6qAtb9SnZlF0jGnaGbmc2qyQ298f3XxCmbNSIQXN5/yAhO5Ci+uRWW82AX2kk7
QUCiStoge7oygtCWLP33ZuyxU7B7IWvefpbpzJhDZmRJ1nyJ/DAa6jUugNDSRe8nVDCmp84IWKYH
ZGNJZqzn/LxQdQvGt/hT4QxcrUl5Y/+CBgh1HDdlxtoqn6+AVJhGgt8yUxL6vedPFdT4yxO9c5bv
SL+906+QSwt6sdAUg1Vxm9Jbpg6Gw7OS8cdA2B1T8skVV1QEp1xN/46XEIVKFBOcLf63MPX7Fv/g
RvVP4auBh4y2+EW/JoUsmHPYPwPhPNfBc/1a5+tibc+LNcyAmeAr46GoDXPmDAQgsb5yQVIO5TJO
kuRqsPVrwGXGolp/RN/82WJqyWINeqX+4kvcxRivjPnmAV3ucX7cH2cObuaoRyoWEw4/ti6ASU9H
icX37ZW2+6r/xnf1V/qWfzU8k+Xf9xHvzaNyIgWKIwdFr6bUsQcMz7Pr+2qcaC6uOVTJ97ZdviFR
GnhRP9dvDPM1V3ufdWNfGT6xEyz+0NoYLQ0IL9/LVzWh2aAcUZU1fFMYyi2MHrQDhQOLBr5rOhIt
hxFthooAwmnymsEzofThU423rDKM3oRnE76FybSEhBBvmxornmk8nECOiZLsSu9lANrY/zAEEhYz
h+PdN98DCNjDDt5w+9CDqR7wvlJ7I20SX3iRPfzoYUZXQ/WJnhNnIY9Arh20RjAWi8jiLwAv3CiX
8kyEkmpz6EPs49TaumjPPuHiE53SZD8odwvMFrfiG6Tfz9XwLWvTR+uQ22Fbco6/99FwhHSe2ufI
uNjGV6hf+NIZSZrxuWjOD3VzLTZ0M5x6iFXqG3zDx+NWSEfteZSzUzfsWcJjXB6TaVUJdS7uxsip
YrxmWBEl6WYDoSlw5mhIRjRhkC6zSd2JwYIVrhg+FDoGU1B/dgxGUtPFhOj9+WU5x2YPW1i4XcwC
gNm53/x7D+tYWqvxElIdg4KQBKUdTHKGB+8PJncO3mOp+CXUsMsczzUhOKoAeYRVBsL52ewoqpZ5
sRjB+0K0NkL9hG/D+lvo2w/rM44+/rYdz38E1oT3PNYfQu1OQzLGilJon5fisYfLin9u2GKsPEwW
/olR0KrxyF033gkHkwRxgvivd8e3AUn9abHxhCwhYMxEfyaQYSWfkXdGkpuuumrsP8qTms6b0ZIF
7022XbdUi1UK67ykK5y8Cq8pPVrFtrlawwwfcOgY1cdnHx+YnVFTQMApqiDRlkXskZEy2rHXtjT4
0iqELYAN4590ltMAcz26Efg4GAK/uSzhC8cVQxOPnZxDS/s0QFnMAtBktuIeejWdjQdRgF0QSpNR
BmSpclJFaAsxAmUgwrOVXgevrPR62DNosLHbhKzIy2D7wdO08Yx+zmuD5wORh6aoT5b92+vzOfen
PnuimEx1Uxl/vpiJfzZajbq5TGlLVCtAOqWMi5c31Ywlr21DODwjKqR2/GN8qLJrikoimdIvPy6c
Q2Jkh3yK1M3HzsTGXa3HUX8bsauTJ1VCOPLiVy7OtEQJ8vCbV9VK+w/NFaegBosEr2N4JWhh0s9K
wjFWvr4oWQgiRHs+ONQAJQSiHiKfla/K+nuQ1pzs7NSydtGH9YMdWJu18pXfE3IGy8GACgACEgBc
v0/qBe5h4eeLI6FTmfBXTFwZI2HGbN+ZPHEW3ynu8Cw3pKVM0zg6a9CkmUbx6t//hBDGT3JDLcJw
CKs86occxjcU0ixeVkyU/g3GAM14P8z3GdM9GANxaFmytFnen6C+vrl8noyqET9Bzg14QbIcvIoD
ZccbCk18g69iQGnFYZHSBo8zBjdNv4fVxJu30pkO3Bvt9D+mhuVffGDERc/MgoSjZMpcS9rof8yw
mG2hQsDestO+QtRN+UpWcSrjDen9uCumBEK1/HbjrJ3ROx+gD8JIuAnjvz9efnYbYfF875GXK/d0
ld2glRaqUPWh2IDVLlYjcnwoZTrBu5L8aqpiDJ790huhyFkS+UBnRRjm9t8YYUvDAAwEbGQkWHK6
D2keY1ZbE4JN9eoBqWFDFxtHbOfyYv3KjuKikhVfl8mihOqpP/1U8zTbHzWYW/oEV3zQz0ff1cti
WCicNKnXYB3VM6QysHzN0m0aVkVEEj6G+0W0eiLZen82kKCACyp5BbVZ0I8afcEqKKteC2lnNGe6
Z0SwPaUZ9KQiPGrDKd1VdgBNSCyWWL0i82pvVrh/JTc+z9TCJkOdwQH+lHceoVUzHNNUkt38R3qk
nmZUzNiecC0ketSwZMaw2zaGw4F6CPs052U4UBsR9HT9qUt2Bi19o32lDGHxpF0gzqYaoyrlKoPC
hOakn3HUGnF6xQFoBobd0plGAVkBErQpvxl6OKNdweBAoBKo/w3MuP5/pY1Nw7gs/c+p3IeOuZKo
F4XsFhaPhI7pIv1IP/2OkOo13A+g7mD0o+7M1WhTz43UHa3jn+fls7NJhXjv6t3jhwK0OSMJ96yD
vK/v8o+2yvftEdRzKcoGfJVJbOmCEFsJZqSSA02gd+L/0XRXy40tSRRAv0gRYngVM1lkvygkg5hZ
Xz+r+sbETMO124KjU1WZOzd8Lj+Fj0EyViJONqWF0keZaX8kMvx8zrWOHTSFxYsAQf35+NV8wp3Q
4HA1NWC3fupegCKlACdK2cmhD4vZf+oJN7qokNmHrMCbjrPrGYmyqN2ySxFvIS5cm5aY3dFxx5BC
Fb9DlmUjbnEix6LwMJKY/mmHlAXHQfbLG9z0z+dWmHkDX0jvzbTtT7csO/k0k/JDYzvZFZEsq68K
lUWssPowlSr48HjjZusU0/V7J4Q96vsSxW+T0/KuzmKOxz3eSpDtVJZNZSoV95uw496h8mr70GTE
ZgRlCKayZTbSf9fyYuRCl2y7QqmWk9Xwavj87/L9TnuHrx0CQuMhvSpgzLgGxUT/UcHrpTx9lZ3z
xcw498XOuhYdxr0KfWs1n/7ZiwptJ3+in6uhqUfymI93YXiXv0gu/2A3gahgVpY8Cd3shHtJuWXo
hAxJvbCYazi5W69/mH1E6oHyaWQe7zojAo/iXYozXbTj5+bY/ngixAgoAlkW0jf5bIHiVDu+P3AW
3PvYglalDZwSxRBer5aavP4RCqJ/nlGZ4ateDMYGksFr2bpfkKrDR2EXQr1H7IqVN7cmh9TFqqVM
EQvMsiHw8NP7it0ZQ9ozeQFxzoinApaBK+o8eTVSwauRFOJ0KT84OiACkt1h6MmufJei04+gYvPk
2AnBingqrKiEQbrBYnJ7YZLEK4is6GHs9XczMjhr1Ss2PsYPiNCSCgPjR4EMYDgamGLqMWQ/wQGZ
Kg9Ff0cikIH3SnslXpEfP402M9IvneK1773hlaZfiHeJyeNPByp/IlNdXcobkVqHzi1S2kXQZ2bh
ET3bsqS5e38fdLI5CQrFwyhuNM5T0uWLlMjKttlaPB/NR/uRWrovOLGW6eyKiW7u+1FNV+7lc+VC
rXuqLtrSUrQ2qC/FQ7pxbLKn3kME4E6LcqoWSO/pOqpZ6QXJS3wfm4/qsrodvjQ/LIY4YGxbNAqt
aC/dXtdvzcMYMtUAo1cOGlUKg0oKHWHairn7H4C+dAVds/juJtuneaKebSdqufqavxNGefXSMPit
HsqIEy1x4+J/V+V96dLYkHCV5sCacrp0ajy7i9mxku3LQ/sQ51zZjdIlOs7CvZWqHcYBSox9SGps
MCcvLuvsJdvoGCIQE9V1LdI5iuLbNydbYUFOrp6dtpWn9BW3BS6DWQ0W6fwI/ooezvIEX3SyH2S+
F8zi4pXY5DDbzNK8rPcDt0jCKndE0gWCUEumabK2uXToK8v2P9uJn2F9WVIGxarX+W1ytrNXru/C
GZPzJSOwNIV888xUFFYz9evforls35zsg2gnXkzVU6rpkVlYSSJa/mHRV3dNFiL06upR0O/xVZDX
1byz1PzGVdv+yGWo6OMJpHe83p/VZFeYkjlTI3ktxkJc127y7pkdmJLTmKxL9vEAyDFUBXZVznOS
cS1WLVtcDJLzBfvvj93Psb3kSPx7H19+0713JzWJP4nWV5dOurloJtqYgneKkfFyHMOT+Iz0z9Ki
5nDmaItIAp/V8QoGZPkBwm6IvHGkKxmfnG9OXeKoDSNrKeOp8j5ejP7RubCMrl43xdRnCPLOaarz
K4NdOWHfS3SBr3Q1U7uVzuVD4zB+D3HYlrLzCif8F/vxc1+IJivJRO3OuSKMXAv71jRXzLbwY3eN
THFRzjZQM77Y4l57u79nKwsX4FVS9NzVNN+cPdLHsT6RkcCTbJjoLFtmitVc7Wi8615LttJfa/CJ
LzSnAJhFeTmwp9eCwvxeVuqUMkIEQkBj+G8P3lW2fKc+PGcXKFoBTo4Ws31NfbmucJitJ3vXJkIn
4BkZkD0vcEeyDWuV82D1mxOZpJPYVABzvX92V7CZcvpRYAXNRSHXN5OO9RfD7RzPqf6anBypneso
ZiKNuNeaDrZ9M9WSxK7afnwuXconbgCLVvxalNdS5sN1LiW7yU66mCntG8nicRRpYaoNxIOUl9Vr
+zAw+tn0tP/XeiqNgwAOznIU8AVjDqmB9+pxfNQLJ9p7JKLsJ/SuYHa8hA8D09vTHwDPo3wcR7tC
s8fR71Q70w+q71v5Ug5PuRmux14XYlfjjMbj+fKrIQJruptoewMwpW3DHKqYrD37wtsA+LZ4zgyq
CGMWlaTmshwpmPViDa+Nh4qwbTLFw1fcsD/ATJffwe3XKFLy4Jx3dVY9anDVuCNlza6B5fRA2vzV
xeuZjfalU1TwzLtxJK6YfBczF7pLffClz6Onxw9/8SiR8pqIbYobCkRzrXtBtvI2XTu41FOzsI6y
RylyAV+wlYJLKzqJGlFUzgHwxUncxtrv5kYzF+0wRjYqvAGpR7kJ+6MXDDngksJ+8eHJE/Do9kXH
rQOQVes9QJWIqQr29wRT+WrvrV+/lvVIOUIV8rFQJdZXZdkBH3Yg6o3ie3JmJtTiX9XmaqSn1qoa
Uu2r6MsDYGLFDjtPNDkLVBPV6ehpGhY3KlwMpU6WsBpDQbIrr2bHSWIPQEPoriSa76YqAU45i4+W
g0XfzZzpKLWbsZjaaF251KdDMSM9LXdZCp5Bx7S7+71yn90cCsmuGW7G1KRBfLQfp9qJjJs78vW6
FnMIku3tHAV8VYj8XT6yjVctXT4w4KB8+0nW8CgUjEguzzFpsA/j2MnMBY8YXOB7QG0Qcp4fOCUo
tUHUAQOT3IgbH2W+TwP6H8pNI3XxstNf8XTR6Jrq5FFZtkE5wXijEeLuYoZ1i/a09ZzIzvlDCXTi
r+hEm/vJg6l04dhC0X9Us4VL/VyOCGb4iTSXw2MFgl/MdbdxB+u5YiNC8U/NPemznGIzoe4VDMN6
pGZIWwLI7kSUZWv3Rq40bWZK9wbMtHv4nX6eiqvWdYyushvGu9fOu6oiXnfSnyY5z7kRzrYYa95/
RL/WNpD7Yap9rqZrAiBbJ+F3wReVCXoRNaWXaN2+M5ZYrJ1u8vtAg2DzJ4fC6jOi6D6+M6Vzw55h
9Sxaq0q2+XD+/15+gX2/7Pbc5VZQZhzAySjymv6kfO5cu5vqdqCQmK171/JFogxqQCktTp3jeXme
Znum2IW7hvwVsC43jzA3MwStoSk1Mn2+bNWnbSAiuU3Vwb+DdAfpJyC2ePHFrPdiWFY3unwiJvJL
vxajkXwt3d1Ia9t3dWT/+MbLT+plV5fcN7CO9z8mC2UzEUWXas0C+jNDMc/IlK9dI0+f309kUiZg
0jmz5PpbDtZsNms4D2vL4FU/tw5FeWumZ6XNV6SKIgiqD9PW5wAe9sN58tG9m2qy4q/nviK/i9ab
ZeDDiDxeylTvH/efWNMMgJjp7zYzzA/ieAMTnFveIsY9IRZbHWpHnFnMqj8nIKQNoxhLHnoitoz5
NZUl+PLfdbHgpdco7Lef6+5ptsIcdqiaMs3cPKdqso3KNJHaJzxv4SoHxwvIo0dNj/i4Oq/KcZQD
oG1fE/S31jO6Mj8ZJb6wXC3mWWAVw70lgCJe0QgrP5N/oeGRHO2/5FAU/UTIdCDZQt7MhmwWTFmQ
h4qbutcX8YKlTSlgVZ7/xibKcSiEH1WR4yV7WGkZylPuB1QEJ2E4yLKgWoWRd206fwwdByFDbqIX
QylUyOt7OXAkEXUQwoO7WhzofS8bZXWSFa5hL41WcKK7J7C/7i7buTh5Nk99w/X8qX9qJX1o2eKJ
aUzSvXcoGE9UUn1k0aGcWofK3h3nQChti90l5S27sjBZM6iwBeCXHJmeN5AJCeaotjHF75HO+lp1
2xBW3yF0RS/XLeZ+O3MxkRyRq5inaULtzFpxn8AtHUhw7jVzLI0ON3w9Qvm47mvZAULCSHz1iJnk
pkfRNniExo3Sf+zqtTxhILeU/l3RebkxVEf2IOLj259mxNZ/s91nAabzQ/VNv5Pq7v7ivcR3ZoKx
fAzL4F1Lj1YN89t1J9JefdljG/jny8G+g+/IlGfTBDpXc1+Jr+M4074fTCFQhi4kJ5nGcnLrgyyi
LUr6KUoZDb3YgqKJCqJ8wZLShR9/snU7KuQBOghPT+QqGkagFDqa6B1mEhl6ymBq4/MPKAVPkHBR
2AbSwOqNjlR90tONHAO1PIjGvPPQZ/pXWOR2pyzPkDxuPfFTiO/CfLYzv8MV9jtzxH9kdzJyvHnX
JyUJZMkJUpphwWBvbST5r3lcaNxXYZUBUsLU8VZw9QNWhpnh9RHR9Bd9osNwxU3QpA8ZPQILcA1c
+rA0AIi5t6RbuTGByO47ARXbhdUgx+wGENBYcu7RtJ7DajicfvwDLHl9qBULACJsvC6Lj7oMin8L
x++aUlIB3R97IXf+txHFaYRfbwWJd4sGvAfRXClsSXoEL5XVX8x7TDB5CYFCR24oZq6sXvQtekaw
Ue5bmpHwenPhP42IJDiPGjTCGh8Pr8eYZ8vH1raV7R/msRr/g1Z6mKjhGh5Ft+EG+DCO4ffU4DTP
tg+NZSvXXR/KyVay9ernBtMvOXfzZJ9eq0FRm1soLXIdn4ePNURARjq7v/QwHJvxFjDpwvbMIKW4
mGUQgfAlQDqf06Zkke/44MSN4yP+vZw9e8q27OBZF3bSiin0a6/ueS1AQoIopgIW7XtuoOWupIxJ
2CilhqZ/r51Y8zFi5W9F/rhNlp/Jv1V7bULz8dJGdq6TizctqysxPgwXs2c38eObETP/APdke/vm
tSsdtK/yyDbf810107rW49fC8i/bvI5RJU4oFfw/5BH+KiLe50+moaPHyM1q29z+WKvgxlTJzQBL
sJKXn24xN9At1gL6+aCIHSIoVZKrcEUwOigY4XbMZfuZ7qFhFSf7015yJOWoxRET5Hj4es9j42C5
8xEdXn+gLm4M0xiBSu4Xd6Ub21fcI//tBqDf93qImMmaxfMBBn3O11d5Jc2L47yg2xGAQyKg78c5
NOdCPh60AOfoxTbCJHkQN6Vqpz534/fn+dtc6y95LMQ6qa5O5ywJQLM2y3Rz1Vvdy5h+HQcpEWjb
HyWocs+tFZvsW5Fm8iveWrTXv4/edCFF/lHnMJBDnjr18eFyk1QVd62T6u/n23nI6c4iM2/q90ay
c5qkP3ZNVKXhabKvrkio88KYtZKNVyfe2afyK9h8M+1G0qTvizc58BlbTaCzRLiKZMHdEq4iSgpU
li9qgEu2hLPiZhGWjhJt73No5VdHhM18OnyMUwZpjjpaeV9PQtSNpDgxuKvUDMpWDJl7Je4MBPi8
SXMDU2GVCzKWbM9YricFrJmWgLivLS1TeEaaJ/e5vKwsxphaOELRdrx/ha1jdrX382xTwrfG5tCk
c2ltNVnxsj/nyzF15BFJ30AD9RSlOCrCpS8ieZMq0v5dI4E5jiBzjBRR3nAs9S26FDjcMg8gRT/E
BpPwTG5QT46OP+vwv080mB9v4fyJNeLlU3E/nKFdR6iRuw15xCOpnB7FLRtvMIGVT5v4A2JdJhyy
7uzA/LgUj91TTzElOxRDHgsEj+lby2G3ct673Y4D3wi8egoPB15gRrBiQp7/l/dGi5OY2Hzc4PBq
26v2aTELgZAy0+1JtnNj5YSknRiNxINcYo5IZIiNg0mT4fZP/yaHQV+pKJrZ+nd9/Qcy5q1/75qK
U5c2pAlW/3lxMVD2Zqb1GGeVTycFjAUYnLIm4bnbIO+6NxURSDjHHwo2h6xdXu7pDGJny7+1d9VL
b9dzUoq/1XlIM1kVff4eBEkiOXJkAIuZahkTqAkcYM4494ShUCXyvWcMZZs7l+98dupL8M1WPsRW
55bflv5yHw9ComakfPZFZV0t2I4CaY6FaPte2bZwIU1Kq5LbJoaGhThkIkswok2YpBvbIAaCHkAY
erc/m7O2Am717bpsy4H5EZP9jbVWuVYxp5vs6wqig5r+Xkq1d9LT0d/rQHpg2+1FZnIqbWvkRtw5
MFFm/9lQmqe0tD8KX6d8L050tEc9ATlDIEyPcR7sdb5rTxP+ukAEedWf5ejo3giy/eq0+C1OujI/
FL7hTdbotHpHbQm0uNCEgGlLi1+M1DxTqu3Y7VE/zqfVdGFRj9e8zmqit6gnazdNyKt5bmeGma+Q
Kn4qUufWvzOVz9CiHL597ggkMTlAmCDo44Xklozo0LsXbj3IRdGe/vs9j9d3JbbvGappga0JnYbD
uoKhyKvR32uX1hPSm18058uyDXI4rcYqL/blXGb0liGD4plfYZK/fBeA0LwUU/13U2MGiFlV6SCR
WyC+DcqtwADs5FhmyGwaHavvcaq+KGnSy5HKE283U0pVTs1H8V6iIIDEdq+lXP05e7aoo/IExMnJ
torMJy9+24jMMufC65MggGaAZYpNjRB8wQBP3BiTg6/EGG+GbOEhfi/Lt6iQc//I9M60uD7xCoic
SudokZkdR79UFW3urre/E/GXbs/Sy/1+C8flMZFfcWhkuarq5Kx8wcIikzKIJ7Wf5pORfyVoWLC3
kOd4HJiopUfYFYzrRkob7YrV7a4/dnMIjWFsfqZKr6fJL77uH5G5jfXWe1QSx2Ly99STwXn8QA9E
qbC9OrEJS3CqbcGG2/SoaIByAjkyBqJa4Cc519meXwI1SKWLhDD9M8khEzVt8MaaF7Cq1Mo63Llx
GOHZ1Z/f0InSCoa2Rvq5lSJVbuPc/zZmL/taZow45b6ONfHoNYss0qq6lGjx1Hc17PfJ0X+ghsZx
cQ0KUnMMJQSHJvw5e4Wv35DV/lSRuW9xyzkBN3CgT0wLbO1rOVJdjBO1TC0E3h6L9WPrVc9o8Jel
beVRPzbfn6mOF65YfYX4dGhJrn0pZH83pUtfrhbcDDczAetiYlQ4lrY8Ftd/GLC9K6BLiF/BeLGi
6qF0oQgpAbJ+TcLuNGY+ZL3m+ptDheNLIDtAqbFjfJcNbko2qE20kDJnVD6rLhE5ddMz/tpsy0HQ
61psdijKSGzEe5typLwvRKSlMBuHjk8pVHqqlC0kI9172iVOpZ9pxXTjVkBHNP6/Ni+Qts/TSO2A
Nd3O5e+164D0vxprxMx4juVng+njfNFaNG5Dlj0kEfeGEr5wQzdPy2LMrz8+L2Uvr6Kbv3IsK8cJ
cE6yqssYQBUib5wzsxiD/lw+Mkx2Mdu71wZftmG2uKnRR53HoA/6NoL8r8z4+hMbBB40a9ne2YC1
46gTbVd1VXzOKf1/NNBwwon443xfCKDUBGApkBzbiWds0idmdKcRQf6qvWivZgJG8i8W08l2pKGi
Fl73GSuLspmfMYL2tRsfv9apROjdWNcA+xyQJqv+ZiYZTlBZqowCXssAdNJ2NrbnLFHtDKWA1ipE
Es24wjbS35GknPNU8nkWIbWjgNxTK1M4Vabla1XQfPtWNMPGmyNQwBhefGVKO7ovhRBKOjfK8rO+
ax6a04/z+FLczlI0h1R7hcvgXQWCVmaLwmxN4tWMVB4f7U33OovB7wrpyXm0H+VYXRTWf49Fcdu4
fT6dSgwYYtjo3C+Y9h02pRrLuCCSeq7KITr09Hv4VY7wTEhMi0fQ1F4tlhU7l79sihH8RvwmzNtT
SXlCBqDgsgcxH6y+j1XuBVQRU5TiKhObQ8J4eL0NI9vArXHgjFLUHFz2uEjYrjRWgf2oJsFfsijD
yY2Ei7N6KZ5XxQ0XOMvUzNQ6ORfgp3aI6Ir7f5xegt3cBXVXe07GGQIC4KeRSD3xDlAQxNWXtz/K
myKqFx9z5yG/tX9eMdgoB1jsq2FP3F96ABkL1/8FdB7ZLRZMO/WtANhlrkagjdNxjbROhlGmdJ/g
AVXWdts0IVQSmxHbKW+7osnhHWxiT4Eatn6SdU8dH91mmlY922a2b3JkjPZe7Mj0aZ7zIdmySECg
1LugO4faiquorVhKXO6fH+JUuK7+wa62C9GQ7z3ThHtwNtMjL9Ll7F+izCcOxHB26hy0f6TK2TD0
xB8w3oRcZI1nb02bfuRW8XO2C7iO/eHSvm6bjHZ48KCRRReTfz1wear9zyHZFbF836TSGmgdeP/c
Tc4Ck9RZYKypTbUmaSYAG97GLYisd4k6ktlr0eMAhySMgKZ+TEe6xu32d5iRSlIbfVWNQMC8R6NQ
P+6rojEtThWXybvazA7mutmWPd+TfUQU/jedtlPunUticMil4AD9w9V2mGSley3gVCzwe5Bs7T3w
VlSB5EjBGdnx9Y7MhMAuTt304Vqc3vr8V+yHUiqXqf46Ubhuw7jW07rwO97gTF2A/F859heO5lpy
+z1dVlE1VlBC3CLORstT52FGcEuFCbP3dYi3PCcg7Z72JtcAbx0kRf30+LNpJ8wVFM9i/fT8x1dD
v7gDDmD7BD4RRtDetp0xa3DPHhfzcwIrMk7CpdQ/twAfkUvVJy8Bdp1AqJdqsh1LhFXWutYhxzD+
ECN8q6ROrSzl983WtOMXiIlv5FzJnGo5NRCWYWFL/9TZhzdXi49XHfLtNK+I8qNnWGbn/3zmqkwr
mN/RuQ7DRKLybjKYmFKvH3/U4BpME3JFqwIyByIPSd2997SYipWO1Y1BUip/OYs4NIwrPoqRHnZL
Pv4R/9lKqQHnExU8C4YwBKenbemcrmVuH7FBBMhsOR8OldBP8ylA3+KALLm+9VpXE1RbPI2xrlXS
9++LHEhlWA03PhH7bslwIRBOXSotJyiIX6gk5hMGAuLWuQY64eQXnx3LNAlRs8RVme9rafN7pB+Z
b1ihVHOUlLlyMtu8tAgYznxQsUb0RDoGzQfxYa6GEMCuIhut8u41meEYBOMBMsmg1JsEoySzn3fp
HJnhlb3wVW/vTpKxzTk3zEoS4KWGCPAI2Yv4klCnkA480rYfk79gVADaMVF6gXQZg55KEdnOz2IO
7DRwExLh8c97Fzc8NfCmfqOSa9gKxvLZy1eUlofIUdgD/hflQvv2RdH3lr2SfgXESG4DuyWrD2pl
E7MJPgyDRoqfV+scKVyJZ/r3qlrDlC/QHXycXOq4fJFXn0s6KSYNWDVI1qynIsWVpmWIs3X8YMQm
+Bht7Ma4TDUnHj0vlQaiHi/uqsLBKScQpiq2AjCfFE/XyhYZn2mjPfv1h4juYCDAUOY7O0td2TIz
Wk0EGy5blDfEtcPmZL+1WAKeMenEe7EPdjYffEFP1dPs0X59bR6lJWfFYfxBwFKOo/EoFpKkchcW
hK393NLdj8mva1n1M4kcOB/WXomP49U9+GvJzK2MmNA72GlXleWlsBiezY9vnXVuwCkVwWy3bSef
g3fmKxbHgStwgNVjGX9SWOvBbw+9PGFqdF/YDRPz5LPwWtZ1OrnyhkzwQg1SWi1rl217V78/ys8o
b4rOSsuw+OLjdaerJl1z8+KqbmMf/APJhXbVbaqJVJnGAMVjz81RpC9fucatffP5idxg24/JsC9Q
1b0uAX4pXfbp/IGBj2j6TR8VdW0tbbPfToow6rpVH/emgvbYPSzlujBXq24hWhg1GDJzv9JbfukI
Ku+x4ns/rUQ5CXjnrDk3yUF0pPyUnx74dNPnMADitJOYnBr5eB3qlj7+2aLveOurm3PQic7TPHmb
29Iz9qnTtmpksMy6dYsc3HbOKFuZTdIZCjBc/iySvU1IeVlCv/avBsan1x1LjmznnLZs8fvX+Lxp
YhYzTrKWj9naOfXNZireS37luP7vytdeKWHKZXA7NoxDCOm8I/n9BODpnI3zQW5rPW5fbHzjoJ6q
MMmvpODKYuoj03173f9OyhHEw7KPjaO/Im+ZGQaYeKXETDXXP7A25a4ef6/rHO5/r6hG+eXvUxce
KWeulS3pRX4x+oePQAI5CFjozDbw+JzMnMSBNRwk1w3tIwL+pnt/joA4sH4zrnRZFe+YmYtw0Azd
ZhZFamyrfH0uevNpnWhRXmq07SFpWtBMxtNPe+lpGgwtUTSYZj5aLwCw/Y10y0xU/YxdrC7KHYvX
DxRWPpfRQ9Mu8mCQvKxzdkotmvyEp4/W6Vm7qpgvo2u5t8tXs8OjjE85MJHxo4WyGUtVlh0Y7GlI
qDZcasGJ1j7uxsWpcmwyB61HR7eRHuPRN02n9MqxUl7UdvVlWI6sjTfuRXcb+bPpuu5ab3vt4WjT
byzKnImykfbtSuv0cyRkSB+KB23GseHiuzSXZM8m6M471hjBtvSjpxCDnug5Z9UhbhQ3IHXmtml7
i452fEjQkBx5GZgphm/qz9dTV+PqdeHOjNZI9tT7D0DdR9u2R11NnLmmCv/vYvad7C+bmoB4nUeN
/RztwoJWsJRVaLjUn0twSAd/2PihbVuFFN2+ThX/4lAfqxY1iOD1TGy0GD1jYm0T+VP5vuGnVMrU
EgPoa2aipVwClzuXTxjF4mvReBZhZHD1Snq4b+L6nifJbckEfWYepju5/5B7QPzI9bG5USApWzMK
aVTK/4ok1AAUOzM2RRLgfZx9GANnQeppQ/LlKJvfjm/fr67S4HIr5MgNW4thrh3vUvzECM5vVOnl
3XBVAUQi7+yG3dPvA6ZQnZ8v48ir+ca1etW3kYgbvfBEC0OzoAK8bRtblE/q3kQr+s+10TiQsR3e
23UiO8FGUNyMEYNhYDyFV9VUCP/gCZDEMNLJtA7x8ipp0nwXfTGtnY1sx8tyZlW2RmF7q+qqL2KN
LHJflI0Q7IVmhE3870AEX+9v8444/leIDFiti7H6uRQXPdI7THbcaYs8MurJzkKCJraLfSK8VxxT
oaVVFylb4bAgiWWigh2fKrTzkT58t8cG4V5K9JLmQEqAVGV9DjazJytg14P+LzGI2Gfh/qPatwYt
M+3rgFWnE3UTtend+7Fr9QvuuIy1OXApSdt0ciZte6Wy+THLulh1u3aJ1XiwFCRzCW+KKtbW1exI
Ctznu3nOVU9RI9Z/xtDQZ/OSq7C8Lstsk0cylz33xSdarU4nCELis3WUy3T5SoeUTdTpmZChfkgO
0siJWaxltE5B86sShOd96rDDEuHhR4VYSGDT14TeomugtlBI0fOxvEVshC9gHekJGGQpY/Ed+jz3
BkwCu2doaxWETHS44vBoTJc/M1lt0ydQGfqLC0xjp/PYijsjb5A15uvsPy74AW0FVbquggyzKSDt
NESMe9FhIB6eAZmXouXfD7udnDAADI6V3uCyy+xB8oGCOPjE8kDmSCalPfMdt9cq0tL1C6/SuuW+
X7v0/nTTcOxub9GPwTpsn7cD07fou+NRose21xbYmm3f+PfAb/48iDgoJpkGIg3Ft5+iC0+XXaN3
0xkpqm7LqJKs7300BHqmjQvj0ZqO0Ste/6j+paE1/X2qFt9Ul91t1+yj7Qux99P8ocTvKJ1f3uKl
tKSESMl0L4yJiM+fWxylkbFeLkcTorkrrZ+ZIqZpGgYi7SsaGZtoelZ6m2VLElxt049LKsPDDjb3
+fS0FDkRx1adisc+mDmfnTgDNeXjQ2nV3jVMafqZJu1pdze7KZy70kUdWNnQeeLP5aAau+q+82of
m8/Pu6SfS1v82eBQD5+64XbzVrkhoC2+VvVMFdGmeuym5m9T+H1htat+7dqLKgXD9+3voMitL9qX
Uq7zdyxCwJd6h9jEFo2ODqxN1tZjm9A2NPVJJ1f5Tvi3GeLqTMUmPms+SbPScCW2hXdTK6efhhBG
xqv67es9yIXuV3rZ5FWZIvYHVpNm5FKyGeQMurnCdRaAhoam61AJWGXReO5lDpH4iEkvW1dgerqh
Yqodqy6+7tWYWRusM0RBnarx/uLj2aEMI8dHgWrDIvHqzvalVDPu+7lO3FV7tQ/DMzOQ/LvxGi0a
y867xr8k11qPX+Uty29UF51QKl+a3j4viY/lTlscm0BK9FD1VtIdVFv1CWsaB/ktHoS3Fd7dHn4s
4LK9bqf6V8x6gzqsnWN7mJwf28nGvv+srJzit/xjWWTist1SHZApl9bOaaakM+fbZl1CuBxFZvd9
dXvrxrLle2M9Ld4i1SPPmK9I/73uzJ3Hj0ftnvnaPspI+rky/CbVwCmKwkvQeoI5VAv9kP9zgb1+
8nebkfNHdDlibeSdKSAq8WFsoI7irbHvLE7lWH6XbLyfXZ/RsZKc3T8y91AaDKI5jpGxVcmf/vWW
J8OimB3ZB0Po0rROy5/spUi2nWf3QobXb9lvCrDrj0HWZw4Ho7pljQR7vPue/8qOHLRKph1LEtxa
XJCaYAyMoTaE+3YPsu+I5jRdIm/a9YV1/vvRaw1h4XyfuL/JopGAGs4rNM+VPlA5dR5AFp418pF0
HbkuFLbwvmfxS/kdDLtsiWTKpvTxFnuy6dwzhn0wIMYLiZw/GhWEBWpxZQtvb3Qocj2YlE3Unnuv
JXZfsCtTx7rt6t9ThC3pcGviOzjew3ujA25yemjalb0W2wXx1rLrlRzaQbxdOHe9Yhut/WLXvows
EWX6wqA60knXAdgaKz+sSnFK9nOvD9psDHtu/Xrz2XZwvdRWu7GHtVEljXgsFahy4tMGbH90QfrI
N+TJynNV0zvaxnkwXb7LirDHGDhnshUQtt0R9jhbtDPXAmbhunkt7Io7WPcKs/VQTbey0O+9gWiy
DqOvIkyCPClNxSYkJhRE37GJXch+k91p+0OqRyZSVu9Yv1umHEci6l3/AFgyKDj1XzNQliL6b/sD
51mJqVEx/nP1io4kkmJvTKaMUbuwqysFLr9tzNBN4Z4fkwMlCuv+ApEkUj/vSzEBBN5Qh8nVYTt/
Z8uH4RSwuy7Zfh6H5nOs6vG9lxrNmXcIjvXZdSl3/6OxPWbzGAFabzrARixZwya1TuLDhyGSm/96
LB5TteX3MluPvyqRqXrUqi++bkWWsAeWzZSWhWiuydBmt61MR8v9AG5fee1GuXLHmuDbyXPV3R8I
Dbex/vLTDRwoEhyk1607akTBijt/ZuurxqK68EuBsHyEFjA+i2Sry2jZdOb86ecdr/+tK4ezUzbB
OJyXKbv4Qx9giuFqUPLvERztp+6UeMDoips7V0NDF/unWUuYdZJFuxUzfJgRaRSxrq4zL/x6hqPN
cfYOxYTS4TwIn+3zUrz7GXSnpnGpJ2wCLqBtufySMYv926OFPbztTju1l8E7xSu00o+xMHdfWpdX
rlJUWQqi8OvQ13GWzHr/PWk4URGkeFy2AY38RQdxhdwyn6Md5ULBBksNeCNH87gqsdS0Ek6RZ3N/
C24LiypxlDbizN7tWnMdzuqkc41aAvS+ky37X80C2VUZeZWek8Ck9oy23wIETG7aFB5WOKVbXwlj
v4lV1PzO4PW98o4EaRAF4V6tEI56S1RNgLj0//KDtaSlrNzACVPFqjQs1f0PmOZZE0ebtpO5lLxa
d6ylA/sJ9RZTpp+ZaDdB1MbnbNTowAhLmmEAjFJfMpFRoWLsXvKDEJ3ezDczLwlAPNCekYLm7IKY
zofr3lSAMqvRyNpqwvtXdUIBwK0Sfl2jojLxH7FtKjJ331XbuAKrO9Lm/y99qLUAqLXr+yMyMf30
LjehsqKkyWBA7z78A3AbFkU9NvAk/0o731fdXXBSsqEaW/VxDDKToA9GMamvu48Rr1ukq8HtUl66
tNYBhlMsUKSMGBfPocoIZSVipgIc72fgHK0VQt+q/DowsqrfjpXDrgQA4JrNdN57YcFdzjjN9h8A
jM/dcNrNdnO8EFn5VS44x7jA09Fq6507rv+9yrBbBiZi5yFu52YvO0DlSJYVU6PzINYUHs19LNXb
NM3hyjlpy8jO9mcJScXkVwLFZlHBqJHuWjFJZWzIQAmCo+VpLT/cl+JrWt147feK3WpQdZdSiSBK
fNxPFvERizi5E30EcUYYgwkF5HqD2j7IygFSskPh7DzMAB7lxdagFZqTzDXjv9lny6oB9/l8r9dW
bitxBLEJhzYU0OEsA+s7N8IJozBdxFqnrdiwyrYZ6eiUi6b5pXMx3rsbZbEDq1y5Lj1ZUgrJq2zq
IZzt6QVnaxvsGp/JvTlFFDlblC/gicHauiMag7rfK1h+p9PKgksrmwwXt7oQi4lCvg1HXBUNjxgU
W6ZxhIlqsgNtnLlrRbcdwO4dLwB3RqxlCVhOPhOnnDQKTJdTPTK+tNPgRpunoK/xZsibhkecZe8y
ROZ2y/SxHEl/PSh3mIZ2zsnq4QvewafAR4E95G5Ux6tTFz2ZfM/893w/ZptBo+8o/9L1sN+EPpsG
x7unYdAU2E9Il9SRvF/v+Xm2kru5UdFE3LoFaccgK0XGouF9RbnQNcIk6bqtmwah6W7IPWwVNoRp
PYwC36XHgrlGZEIWZK3ZE/wQpyu0W4mNvOxzQ+XtPRHom2B/kMTlL2l4UVnWn8/8SMaEcVr9iIk3
RCxsx3sSZJju+yd74pINI20/p2a7Dty5xxqKK50ljAWEBNf6jQS9RAC1tyjkWdlyOVRtDe3JqC82
PjeOQUrxboNmlsVu7I+vandajkkWqb5gUIVmpgCOHGq53czswSsWj5kc4AtdpLqpKA7L65oPbVu+
R1mXMhLHRDk3Fl+xQUpBzKd6fKIgEw7xi/xUOxAbHllbYLrP95+5sc725/S1GcaqWLmf2wZT4/Y7
iJycCSXDyC3KZz7ZvRXTH/fS5Sdu+SYH2cGyrIK8tRHhH6IeGRQwu3QOfCRLQKXpyItcvbBdN5h/
sPuv3fA+WIzmREBVfhiT9OhZxA2YpHjRJsrXHwVd7f2t73LLNxez+c3AESG9rfh18yRne+ZYmiQP
2nK/fz3HfG1UnJNpOWoK3H83Un3DH+BJh8C5vWgZhoJ25vFfSO3jzfFLFI9p9a0V/nxGm7mPTrpn
ZlaTd9E8MM5dlulh+9P6o6KW7LiH/8fTnW0lsjVbAH4ix6BvbiHpe0RUbhyoJYgoICjg058v4N+n
EihASDJXriZixowZjxt9lSGWk7pFbxdmKTvqgFDJiqKAP4WFCJY2pT0bLJZ6PnzM6NZyy17Mq5hO
51pmGjO3VaotdiFUZlHma2S7wLlNP6yBUwTbLH2ehLHgy87frPgFIqH2VTN92BuNeyIEzRSAklaH
JW6IC/VeCr2zTWqWmZKMYFp+d2/MrEmmly3dYYyjjFiNhVmH6kz2f5tMpUXDdZ4tAUgNgZ9cZGGU
pmIzpohO+kBslFoOSy719j3kqsXUlesym0UfjYDa7wQ8wDxW8xDbBwMaoUfAM/lQSGPiaJkDtBao
AIh/yr6fCqzBAGSuRp7nnKMbcMRcBShLmPgnZQAF9/IKVWMhs0/UKpFRn6/Jhd98yf+uGVZTIFyt
nKxr2cqdNRea3f979HyRFPrfd+fmTefGXD1cz75eTnwAKZDtw2QxkuI8iPry5brQzRgb696BIEyV
ZE3QZHvCqUsYWKCopcx6aZMJiUdRtRnf8f4PubH9ff+EvV5PYSBqgPyYLz+5pHTwPuXpbqdSdA7N
1TwzIXU43NU/uksFF8YlYZROgcixqaWpXs3qBvYbBrVO8xZUg8yQNsT9FxHaU3Xb1C+RaidPdRkN
Ndjg2SGRnbTUmFkLWT22UByCBXDXhoiQyA2Qyfyg/LCbr1SdNx9uCCHv58dNdZavKyPS3nKvwc7F
++M4SlVVFaWt5WsFpTcN2cG6vpCuRi0ItPhUN0V/d+B83/fqH5WwT5chgy4CXHyB03+KEPaz0hQQ
PqTAqS3RUe2h+TTevgQjpb9NSijHVC84A8h0PPthicp/rrcojDYLkGdybm5qm85NpAKsu3tk3sVX
NXMm30ZOe3R42U9zo9xwuLqlgFq1WKdFbOsFDX4OKnK9dFsa7h+0h79+AQMLqFItx3tPUKCvC+dH
dJWrK/PXDZbjs4K9j04Ib3m4vF1s6oqQ3vEnFL2qntq7O+LK1JgLJFkqkuXGnH9TilIYAEuCofXS
ZPPvt8NFa0HuuReKJJ7uDwJv9/u7g1KthUeJCmqQsDwGEL+vR0a4HIJ169DiDn82M3N3gZBHD+aF
Q+sMkAvdEblLP7X4u/ocPrMLxWZB8W7x0CzMLVP+slsMSu1lNbftRAXYnBgTT7Zj8HnvL2zm1UGF
t6+oK7QeFuRv7INOdGrd/LQ5uWE/x8xBDFCxQy8Ci+SKhIxGw4qLdjc/z3M/XQb2hVtq+jH8BHN+
G6XFSCbxuQOX/xyfa8U6hYVv7AvTi9S08qtkUhk4I14k1Qczag+zHYEWLA61WbXyw3zk4AUB98LJ
CXsOLiN/IwIfYBneZZh1rUXtewDTmW7mphFptSi4CxQfFvIRZnrocs+70wEXNKivyd9ztrkYEx/W
zxUD/PfZJuBs2fpgHawSscR/H/hsGrXw+Kzyj1pZFKbeW+DP7k3vt42EvBzr3P1jK9v4raH10dDe
CDGSA7JYTH42CppyTz9oPJ/D21zMVnCxr0q9lKmXd7VfyuER4AMw8yxD7Cqs6eXLR4c09uQCuEQK
Gxj3XYQV6QUr7nel+I2Muy2/Xn6Sa8fPOrWOLvXn2Jy+evxuUfxHSEC6F6Cm46H4UpkQz88tGTyl
W6Rm1246v6vKHQlbGZadn+Z2dgfgxt5K9v3i7c/0OD631UP/qTwfNDTtpB7FSdV730xounBhsJCs
dkBllELSR8WkIN7kScvmwuxlW5SSlbzIEV2qKg/v9aPJRmIevfffn9N3uLHts0riqFXvsE6a+OsJ
aiuf8r3ywJsnQFED6+5GO3y5m8Hxs33q/k5OohpDxbha+wa7LTk9+1xNEsvHP+bOt0V61c+xFNLA
oGTZTNWRQBKZpMXK0KHggh+OwqlhV35XEQaEov6axzuL0u9rbr6CET3SGcEH/8XRQZCkEobpCedx
WEoPHuBDHLeNINz01Moq2Uj4rs69g2UFwMighVYSUDGZFe4290946QC75KDhj/fLxpclspBHss9W
jqElkWucp2ySgaQCYeXIha4KAbwK8UHfsIinmZHuW8V0RpVm2YFbu4LXnVM3PEKDNpvo8KnadPmA
zQ6jA+gbNFb29ETs5AVV5VwB3nzSVc3XbwYAgUlh9GxC7+aYQ9FzelDSBsUeBLTW3/Rz+PfvbFVS
DWb871h/+qkqVJ6TpihyJ4B+x8kn266ZlpUXq3EnG4W2UWBZje0BhnDbs9Jcx1xsCWmc/8UfjJ6/
593Y00Jr0SpiejZWf1WpK73hrrVtpGsft7v6to+K8tvbtT7rT/eSDyff09zr9u3jjojc7WFNBZ13
NXeJBSxdmzrZ17NoK04Ft6lcyX23c6ZxFnJyYrusaqVsvyiJj4F7+9F7GlJgOlFzri5mwapXHVqG
BVdZnKwaf/5AG80RWAml412GNUYy9b0u5+NmnEWG6P0EUnruvTdlPUWC8XIo2rZtieUZlLvp+hF+
/9EM4SOJ+YvaEE8cgz3ZNkncTzKTdEfBDsWurRNcQJ3XUkUUTW5U+RnZP1IS9/OdKtit73s6U/eZ
SblHuXr4gwHWPQ6+mb2zn9vVPzQvyuOF5tPzHq2mvR29M+4qe8w4OUrDnRE3Xjys9pXbk+S27UiE
v//bBrVQ5hx8kH34bqp42F4UW1ozVd8/Zo54hh/ZPssD5/JdIZ7Jond4lrh8t0XIlPWxr/5ta+XS
5PNO/Ue5CZwXsnm5gfrxq9ub8aUwUfp+VSRHvOmxPFaDFUv2fVQ+dwnk32vs87GVVkVgj7uY7iza
RKSJxp3uQx57VV8fwsdNE3QY6GDLRdfbnpQWBA7Fmle7Ni3s5UDZ4NmvFpOuQPtG9JU3saOKd/jG
xp3sCa7df7SPy7bJk7uY2tYZoavBT+PrVqHsTTtPDmZQyve5zSElSHaaG2tKb6cRO0a+tD1U0x0V
NzftHYOOD5zbgekvooOJCLqqmmieP0SSsx0f/fAX6rAzZekL1fCbFX3kh1z+9luQpirBR4gk31m+
BBAz277qJEsaCpbMEi959ZISRRG4Y6sBvhQTWAhIW1w49J+0XVOikuU6NA8sqKAPvi8JcdSXQs0J
0PU7zn4auTteAUx9ueN9E1PN4v1i1EunLioz18zzrR+3yg2VrjvJN4HmAQ5O/YVOmKelKUQcheQC
0JNgOOSZrhA51VuOD5v+BRtPzXdZbmPtS6JxJMRZfpiw753f4W+rNCV4JvL4HgkSa9TaJlBekSLg
2zuW7esXBCKAN/xMdLEuh7k0Xz4sQm+ZoTL7foXu56e+cHjF+46TTyjkndgxrJyrUcHUCMviglkV
0S1JIGejdhwt1kW9sK9D4x1wHIoBlFFyiktuBubCPT69fV/ExqD9qU3jg42p+EiyUubbYIFyuxh/
1Aoj9VhVSizS8Uwa4Gkl3uyMvtZ3EEvo23fv6XvKq8JFAtzzP7BhchaLVAmhfTewDAsS8IgWm8b3
nj77aAUb+2QObx9LYjxS8G56oI8T8f1lLf1X91GHwrqH2gMbFachCMdfWy76ysWWmtg4FMXUtdtP
wRBARDEEZ1SkA7DLA0bYXnZlwrejTO7xgmS5KCnaiYBaqiTUQwJ9kACGZIPz1z6X1RZrf47hPBMN
FzGXK8IqPlAK6oPkre8JGuMm294/9X8CThfIE12QYNZ24BTYxFS/2ISw2zL8sp8vN7L7JhyDN/hB
Xi4bLXAJIRA4gfpZq6Q/ssfcuCGrSahcM0HSdRHVCdj0va902ceThMqo8pOvi02OgwXZF+6NJoHi
i4tKEUGJ6QJe8U6lHH/upunsND53KWuMX4Nx6hvARKSDximNiI55R0LnfKuGkYFMFtIqc+qkH0zP
uKTpHrsZnkskDIchsjTVigRAKjafZrSv6xHzIF7FAMD6KzX9aOj8kBraN326NPopInhb7ZEEpw4O
pzawrAd6Rq7zogkeFZlP0MpT02PucSMe+jne90HhijjpZKmpyMuxvzctXUy4n0vfgUWrDvWeOGGm
ERLnap/Mto7oK+iuV0sbco9Ti4fQvwSPPj6Qydp+U4dQbtkXNnsn7JXCzfmakK1w/x9nonXORuTH
wWfLRz6RSk0yg3hb30lExFfq9PCbBd3piDVQGgXwP/oge8poq6e79RAFFUqbrUtoPGcftbMWXvzC
k8TlxnrojUbHqPn01q8lKsx4kK+G30952+v1DHdrN93PhZAy5mSJihzyfWtxEpHag/3GdmwwbvcE
3MnAQ63N6b3j10dk8DrqfRG+gWKjM2LbHEhl85Czk3ThJaNmZFz4899A54Wx08LiSBqQ236RNZtJ
tSDtx3QPupDtEuTVfkbo+X4NAy5/soDoSsDkVY4QAXyfF1WJkLO7+afsgPD703c9O3A+2VKL1tIq
jyLAJNRy3its8RsGi3HkehbVWDzd/p06QRVaKr/KGpD4S5bpq/CyBOAfFo3S6EM5jI/502ghUHUD
rZJSNy2QDpvup6eS/2BkD9unAZ8G8mW23Ndu3u/SoTaBDi3mv8tO/OLPtJf5I8U5JT+ilbfaXTow
zbqbYfFA7rCFTwrd2JZa+UGeOJHg+R5h/7fSm8jWQFovjJEos6XnFSWEn/Hpp537vMVOKab66FXB
NCUkInFtKEmblqggzGWq+gTGB6GjmHsz8g3f9UQgUEcgEYCZ4XfR+lLpRmGk0Qqj0ijTeEcWEcJA
ID8TMCtL42jKRq9joH1ESi+h9TFFAFDCz3TdlaY71AXNGrTwg/pKJH1w6tDEL/b3j7/bqkh4YXAs
k4STW145ULLhrQ/MQRVG4HaThM0kb5fQYG/Ty4/BnMBiRV4kT313nj3Hs4IwphCOW9bc9ar+fqqA
8wrBe1Ul5/Ojs29Qeklv9efama5v/edulxUh7qQzYwvu8sGqh3FXmJtr+TF/ihWr5tGEd1iylUSS
EROVyRb13NxSb0hZ9L6R/6er4c88iHG65pY2qxilZZvUrJghit6PQkcfyXrQ4J//E6keCvJMMvN1
q0B6p60bfb3GSX3+O90KbG1bMglMr7jxEcO+u8Ec68nlZ3Sn5vza/O1fNtITV68q/cyWW1XT2O2n
Un1xbhQeS4cq+t7TUG7sepABC0krfT7dB5/DHCtd5AJMFR6zo/0LZ8kO6vnnUzPbVySrVxqUypWz
8IA5uZtqlXt//S13HWg/KI+XdRxkYHNDVa3ieZafpWdoN82n+mexm5HudZDZAqeyQnPuhkcQN62g
8coDHY33+s3f88JJFg4s56CMP2a/q5y34p0ipYxSckZKhMKZxF4SsPN+TtNgnn/gY1k7yjSVJYkS
4h//Et1AjAcR/3uh80/6plpuq4veEdxp59ur/oZw3Aa561S9v28Mh+AWta90AqWZvgb1xYjdeSD1
dax/39CieF3vRcxUt2KZpb+ks6H8MsLysPzqTpTmI/FKKIah9nBzIzKS+ZeVg6kgSH25ALjsIGcq
Ti1bZJXLxd7x70JymvIwsbIT6MjxGb1t29g+Lt8belGmhBbhNbCYNjrY5kzwPRAe6FkoE/1JxMX8
mx4mVNvnMnU/nc9mz7KC5ugxYi66Bv+U54/SM7VG4pRJp9sOU3PGU2pvrLwCOz6bixLkZu87c18R
rFl0UMMgTEgEmTk7NcBjKHXz68+AEx49iXJyuealyGiprrJicXhYNNEUXysuq6y0Uttvlkv29ARY
bRge+76BcKw5U2HcgHmM7BWyD7q4QIrAf3UGaFJioolobBKZpiPlDnitbFMmUlOyqLa+/rUbxDe2
w+Vjts7KwzgDvnMvm9k6dH9RN7JMU4COfBQ8DN3HoBqFoZUq1Bm4ArMo6xQj+gweI9NhMfTem2Bl
6RlgMRMbXmeTi5+tZ9gRYlYwsciRFvv+DYz58HTnLQjF0h/jA3HP1q2lf1UcBXo2cYKkVbzpWLi9
8wDdC6+fY1qc10ya92ZEkCTegPOYbuwKP3v9Kp2wqVQn+yOUnaBv+MiD2P3lDbYEGDkAcvyhnwfK
JrWbjzsHnU5mp8vZCQbvxq6Pn4THxwdQQyxpCrb9tBnbsVuh7Zw429HCvZ/4g5Ko8LjvCVa2b9p5
Jt1jRBA5tRib7LGLqLwU6oxNCW1OadEhZqcQCesqmGrriUU/yHFPX2IXGgdpJcwiw+sXR6PuZw+H
Gq3dUkPT+y0wiYvOzjnrhn952u3Cv3MMlI9t57BVrKcuEA9sJIM7DcOTKus79g2moXC8uPB3z2MB
IISLJ/liR9r3BwrMLrh1xELuOMEM200DVrmI0uRherOvb0KI8RLINhvj7GRDpuY7FerYyyUQuX+g
2c9wmrCatZDKO30VRT9UZKIyqjpjGMKONN07dB0pO1Sqs/ifHCsCHLiDNHOX0O9Pg2hsBSCDvcUY
ikl6WWNIAXxuBmzy/B7i+GUKVEhFTlqwINJf+L5t4UDr6ZDZEtSB5c/DgXd7LFpAgGLlVap6QsbZ
p+lJ/1SWUNLvHBJCxjL6c6iUXeRtqbk/E8UOQtdqD67XM/5WzNHjzaik8u3pmIZt58YbZbqEuiUN
SUI7gu2h53Qj1DUQAzHulDx4QB6W48KE92g3oiIe3SIub5Cc69cngW+hzyKhn0NjJHN59CRXFMNB
5c+8sWJdFDdjkT34Xl1SU2GCqwYnzlMiyBCPni+MCZFoemp4y4w8QhS13BtPwU0gJ1DLszFTs1c3
RcDjEhJhZPZfnvim282LzuqzZE7+/9GumGI64/XJAi0Kr+Jyyz98pHvOwOrhxuh3Hop+Ojmh6N3c
q5T5xrxpyovzEaPxmHuzmJOwmhynOzXHHDwN5TfHnXvbSallzWBGLZO8KMluDje15scpl1/es4/f
Nz2qky8Ogq/hN51R5o0iTPnFEfFnrkeSeqOlUHzxQKylnmvv5tZy+X27OTdjJ5SlWfHBMPTLRGy9
5wnOUVPK4FJGX41+aWY7dD6Xw9jMVxPXOXwvDX8RQ3WcHPVJ3vLJWHURvsvqp1F437sy68l6wp7l
nlEL8Yk4iTgFl44Jn3nTQ7SCrpJ683C9oV/r6TSmPToGMk8pi81b5q34cCo3oiF2c7srv7hgsqE0
JAv7uqPFWKVUKkkvu7keUH7x0yFA7UCdWDTi5Rd9I/fmgYHvJ7b7Fr/Hk+uN6emmRRepwc1L5k0K
ws+UWbyepN7KL6k3/TEt8+JyK/4hYyeue1b65GfUdQX2g/6KLH0/6Bpo3IyWMKFHQqhEMY/X3sRH
rru7RRkoC4hAAjo3rH2pXVRBuqg6IyZdxkIm3fCkpNKHgXhRvfBF6SoeNZc9OELl7rWIjkYz7Wm+
MhF4vwB3AQBffohUzGbd/gyRoBCyvfQL+aNFZxXNq+u4FryjFQfp4iZ5bmgYFOE1/bQNYF5gDGbG
wOUi+QE/73mEOwXdoBSYM+zqy6+uJzlOePgzbuFZOEuRG9cEL/ByQ0j6/9tNOUb/dQ7g5xioZHA9
2l0MFymWlIyVX3EqxM+12SVT7voBj7oHn+ov+quP9/zWV0sEmaoN38UjX2s/1cFQxknWoFEbp8dE
1iwmFCq4Qf400FK+8oGlJbf2cjsT14WBOrtlIiPPzXX2+PRl0sVIMxkRYuIokn8e8OjPmdHu+wUo
sH0XLLnFwrAHmsO0oi4zm0c3v827D1d2P422P182OAQmU/pBQs7bD40zwnE5nMdD11HTUYtDz8kl
J5DoQIj2xreKRWhCdTfd0fb9mL+7Z1+wIE+uvWpgJmGfWWaSNN2IAV8RqwlvXoEYGf/jI5OHgAx5
6CLh09f8kEbPcHm3rqYfd83scNnLDnf32cf08I9MEa26VTU9RLO66ZaYGVVcES+y4MfqTzMURfZM
rGydJd9Y9IC+gsvCnLvfViv91QzZv38fm3rm0WK1W9F8BPETXxLfSldLEtyki0i6fP3+oWYhq2N5
fMlnG/lTrZTunj7amdKdSpdSlj5OneXT7dOG8mjpdp8ogYdAl4iN/j7JEas9QYAeOYLZsxDppySt
JzyAanZbPUpMx37469+ca6e5RGOVvVo7SFH93Cj19BcGBcCiue/r2oXNcGEuGt28SmX9SHbfjdKe
ooq6Ab0PetyTzZ/ML8mag/X9ghLAW6nOqKl/lxRdLk7Xze8RC+Azy6WqpVg9zIj2vgtzL718PDqu
2u+6lemeDPXx7zT38F490cr8bR8wUOqFrjTBdynHhRE4VgG6Itxc+daiqNgKI0SRVsch2epr/rfu
ZTcJ4shT8v7bUrYy85r/6BH4UPIMCL2CTVby29pG+r3AGaJMJQ+wo82KwV/pp7r7bvGtPF7UyGPK
8fq7x9Smf5W9WyK2VsgDnZ6FOc6r/nrThMkD6z+51ZJaN0op7ZLMZP1GFkU8MssS7ZYmqzRAnt+c
vC/a+0y9WKqXvqq7rBz7ZJW+u/lsYhwUy0jTNWwgGZTvdysz+OijdRbzLzZv6L5j5ZNveCihr4kO
FyvHYRFa+FP7/QHDKmFbeMVzawiuL2pPB3XdFmqj5jC49r9N6Zhcu3yqttB13lK376qYnepKEnf/
Gkd0ruRjXc3PsiNkdgJ0xySfajBsJBOxRjp/+SAG3UDW0HSb5YhDZvVtcZUXlRKbpUOy/6gdyb4t
f26qQY4sV2ZnvgdIuVuuAF4jTrZVjOSnNpkMNpUH5FFvIjtfNuyYqupBnzA05Cg1Qb8ODXq/s81g
1MkeO3sM2XV5/rkZrr+bRxS66WsxUYuHMI8IdfJNIGNJtqcwk0XQzgsyE0GRLIaV35FaXCHU35UR
B+5YtVbGHnW+Q1nuov/qhVkB+Dwu3q7OfSHvhTlo9oWlh/21fyOqRtYvotZEMoQCKVNLj67sy/Wn
z07u3E5v5PBWjpVXt+n0b0B9tvJRmb6+vo5eN8kvFf3BJ3GBeeq3u6vMoh2yt98v53NzXZYGPnod
vbG6CIK359lq+5z0l5W3pn4YPNT9TfJRT/HGqNxnGimSxrmQu0iUA6+Wqu/331zFWj553TU7tO/P
V5znNEB0qTqYRX1dfQVnVfJ0jPIEr+OLdIz72WG6KqdUNLRQy7bWN3Qrd800dKWWHmb66oRiE218
o1Ar1FDgG6VabKtGlovptzAcmqGJma1MueO3UWcv7xdluldINCp5lW/FZUESqd7Upz/VuE6dpgzf
isIyKyqipQgdZIfnQ+1mwurMt3Yi5oRDaHydqFidH9Lvw/i9J3d87dpP823VW1PzLii2SEOlWmyh
qOQf9/fFx/3zU79AMmNIFF0SaBQlp21+k5SpSvt4/Pdzv747No/PxyY151Y5WfVWPYUfeqX+6w9l
JbZd7ac6GqmLc/s6fVAG53mm+gA2h5I3hW5Wcgiz31zgda46Eq035h/poXdoVTTLGn5T63y9pGap
2Xd9m6jO3BAGr2crnai281OZbs7JaRB/UnW1cqhHdzvSyHy6y1ceHqI//dTOVKt/LS55jbRsLaaF
3rJ12QQUW+f2krGhzHhJinM70yjNnmbv098HaT+MmIYiBPYyupuvKre3t6Ov6pv76+jJ/VWH7OQr
PQMthlq6Hll36boc4qGuT1NKnuTw1J0FDWtfU0fazqIeihIeWEVUDVOftcLos+TFoo9m1JUtsO2m
X9at7MtmupmiCSAQvfclQDSyNG++WpZ5RqUCbDiQixgPD+aAGWI54GuJJepubpXB/HpovquVLqBZ
igxMK5a16fpEyNNE6iZgXLoJijlOjlrQbopU4OwReEakPMqMTlqXYkKDyWASQrcfNQb8/b4Bp8cf
EQUkdysLHOCuENG7CkeD2Syqu32MZ6SovV5WB2nzz76KGPmcQtzg1A8y1QEFIBwDX4sv+mYU3pz4
NiYZwvam4slMJbGBPyKHPH8JQRKEVuXsfIcz0Hh+h4pFiTPK7wgCUhWQGH6RZKLAHIUC96/ks/as
Emeh6iBgMemk7hBaUT2JInEcsCaoeRXQmtNw/6wNIA7SWOLY62oyxUF6iL85iL3zmT3PzDBxdBAB
GyfeJmms8R6fDLXy5+d4+ySE7uw0znXvcYJ2248uYWJ+6HxWejE3x+arJw3xzw4msVuEMg/Pz37F
4cyeBwNNqXRI+waAo4V1p5mqUg8O4zkO0knE90358UHkRbiPj/i+18gV6rLx6XielzcUjMKEuhw5
zx9JM87ATp6RsJxjnERgv0g6Di3uzxnX7fnPkfRSVWcf06xUeXK0sWXaRa9ig64jzwZjf4Hc8zPb
j3aR9pmZ/2UTInfFezpGPOLayaMwcPXQicuQrrQGuapTCahImU50zFRt9gTrwADBKI69RSPFVRnE
9Ws53Q1OABR0OFxX+rWbxrzcTiWKLVdTXYofw0N/2XyqtNO1n5Yc3qQ/f5SvbdfRIrpDnN2y+nur
W14uLD5aogXoq5O19Bg95zD4rJXVVMii7+6iLp4LuaJbFAUC9z0a0T89O7u2XFzsf8GEinKA/Ljq
y79c8u9lW3sZIj3ZnhIkcHWI18/vSAvZ8Yf3XtaVbrf7qLaXQ6xgFldgjJVdC0cxWY/PSbpapWPS
4L+2yClUceeqsMXKLtknq+mFWF8nE/emPtooNaCoTuy6WFvgs8cPIeXRnKJyRlJ6Xd/ffd1+jvyv
l1IAcVZoA3SrU/pDsAhjyz6E7td3N/sQAnC/CBulRvRy6huX0WC11BeY8mbQ6TbRe2OL13H1v1pq
wFQ9o6yF+GS64prT1Vt7v6Ai8Hufgxc3QBLKvDEam+EYo2KvE0cClZlQNg9abA1wiJZcrF9GwIOi
am9v6i6uayTukzvcW9uqHY/rdugLbqsrMtYf9aVVXpZv1fpULbdeL9KE1h8r0GfFARsxgj/mlrKu
RuW9Ec9i1qafZsAsh4sxYaTJbv4d6bVE3JfDOMpN31Yx5OLDQjCVhx5ubdF/RAwSLx6UTQh9Qli5
Agi06LDRgvtKqdmddkyls85O9+vb4iCK/DLvuToEoGynetg71nZHoPbCPKc8CZnnxrE6fVDoxnjS
1weTazOvWvHhg/UvbLOwUk5MIUniOHOC2sR3aryx8u0Xl3BUACCfFlhrn7ve/fD+/v4nwaQeHpOn
wW+NGLotU7ds1n6ppp8Y/sXe/zpZe1s7jYqKFdzfd78qQ6or+rW4QeWeMuF9vPxrxGMU5Ij/X4BQ
thdD8bv2Ij+DYiEwoPoiQlJ5UZpnW5nP20tTzePHV/V8W+anN49ylNrp3olmI1Org4eUFrNNSmIX
96LYdfUzcLW+8NuOSTw+jUsGvXX8r874rBZGS2BY5UQVe9cp5NQ/KfTVrRpse6saiYoabZYaL4C0
4aFG28VI2RM0VCEoCneMxWLuDp3YooAXS/7uo1EyI13nu+gRuVXS/a39VR9vhH6eErH35H9n+ZJz
NDSukx8H+2m0SmKpHaoqgXC5Pimpo6bpkCJgHrc6Z4azFvdUQolrmK3evKVw9mLU3+nCYZk2y4na
BfVcv5gU2ZHxWO7mqWK+MnK3UpQfWiI/79XhEKm2i4PY+vevlIzHJvxYWmPizMLZY47MVIPrGkMq
yqWGNR1G+hk7b1Pf1COHcYuft77YfPFbYYnmzsnht/cuBGQPx/of/7nU/eZytI+VdycU40w5w7kK
8iaoUoVsrHsISJro7h/blbv+nUTsWuZ+dWmCaIr4Vkxp3LvHv2o/yhi236TudRbJgvl4bZ2PBJyE
7bXtZ6tIDf2YwVNJvioxPcnWfke7eqF5vR+q61p80ueqpM6SQoUNz/LrOELnFNs7lT917Vmla6bn
T+c6CyySY2VtNohZgF/lE8sZnTetXU4CKQjr+/M+7PAndPj3OtdZ7wkuY96PcWQr32oaLNvn5rG5
qn3TVbLOFnqK9SQ5wZtlRSLLmm7/LSnT9MMN8dtlZQ21oMxUBWVeJvWzLhwdRg5NNbrOphv3PaGv
yqYLuad9aLa3x9h+G7lmDvft6TkmNoILCbZ5uCjNAyZV2+6X7UwT8O7CRG/7rn61Cx0B0cpdtDee
WZXopO52XVTi6zIabIvkTVEIXcFEend315+nq/1+/MIoc39m1rZXlXksmstmjqxnv//YPdS6j/7N
53cm3bnL7/Yo8lt7LDei28ewnqdr80Pft2/bdqku+VcN9usAbhpxGORHq8zObhya41tWVrU7C56z
FrLSjWJhu/+q0A710uTy2L+7ay8rt2/v9WPzcqiO8m70+vYqF6GxakgKB/mMHqxLg4EJ5Wo+Mngu
xhizzFzcKzXYVRnGiLejZHCsU79m0pj9L2O7YSH47sbCFROJ8hYMf0T68D+JWBkxqK28LYkeFaOx
VUw4GZy9t7bJs+JM1QC+rjM3ydux89U7eskVDF8gNZ5aHx7Uk7gsNA+dh05n2ilVWennaudh1Hx7
T0axRO1uf+8yzQIc5VTJ8fAtZXoSD07umYwY0Q8CHLPz8/H55tF9uLhd3JY9rnlWe2Ort7pb3sV9
ebc4Ap2VKH76UHan8NX8zM+kEsriXQUiVlRBPNcgcf7T2XfWjV+6zDK9LY/8NcJQumnHMb3djhZJ
c8SX5bCNOFYX4CAWr95MUzPWw1D/7YSVuaj9Y6qi0zbGdHJYPczJ9iUteai8+8X/WLJ3imMsJQBc
WGr//q2f//1W/oWZ1CCMc3e4Xysid0dCvLof76VCPwvoCY5StbKmyiOrWm8fvlVWjUU0LmaUjo4t
Qn03dKcZ6ZJjMMXlqc1NXP3IX2MuQkVSF4Mm3LAnHq3Yq+kxK+87qk3/9CNUe7JKP42O0PmICfxM
0/X4rMXZM+KnDCEB2MjMCQPUt8l+1YmqNsMNJ3vqAOMgA3KJLSbemHSfw5DZq3wd2Oih+909ht0j
dhnWRuxAErdUZbuphzULFLAJ0jjIa+90ymcL/+iHc2vqv5r3F+ue1cw+/+R8sfbVuqcPfHU8rr+K
k5SsGNZ/HdzVJHwVCU0CwH80k/+CdPUtGyxO/AxmZWaPC+r5RjOondt6amxb8Uj8ep7GPZBA8PbU
KL8AeWHDwWv70yh/6pfF//EdSVhhDcVl+k0ktj4UGuFkx3aszQrtIzZUgXdwpIkSwG66LlAV7Rkt
d1Stgi6MsccBirHJ1nGyl9u+pm58xbJ3hADAT4zActOfYqzGdY2fjmzfi/HI7xUud47RjP+Z4pyX
ynP4IeF7Pz8/y0JXjmtf5UI984VSNf9x6VYcQIxxdn00Y6yXcTVuZFezSTVyFOMNDyUWfXbB5XNR
FVvDXnwH9Qunf7JHyLxbccPL5Btw/dbM171eivvg8U/3iQLcIfMZxMCrjRzXOjoQxpgTijX7+tvR
kWTAaeHcG9L0heoejXysKfq+fFWfmXublZ4ZDl20vcQuO/hLUGAuQ+PavmHERqfrwORGyboKFooJ
qXeuPiTTzmhVfVsko9HVeA+rlVPH855MeKTFSjzleV6c2TjfFr90PGzUsJh6a8lcpIA8km2k93DD
s4zBEek7IvbaNnq5UgMN9b7omulKMbLOoPgYTTRJZGV7mgopHtkywq/Bl4xxl8UGuLHF9UQtuHTT
sr9tGeIxnGJjMgPCWc/RV2NAx2nHdYNfaLdoEK2ql0pt01PJaJknsvWfOW0MtvyWXoM6i5fY8OUg
tJLYw1nCfaq2GUscQDegNqQ9i57HRBTziLBFdNbormFN5Qd7SFLcDxr5OtHEB3Pt8BzyuuQJEzXe
N5YD6bnOEOXKw9XUgZ/VVhbvDyuyRki+7m6SWwvzf1YKdYQLqFrsdszDgMvXNcAoVd12r15C2L7h
WpwvBze7Omg6OozFHB2bEJMCQ9GrdfnoWOfaYELi2bNwo/nxk+fwV098b7hNgwotSy68SyLkpMNj
XX98qsxjGbfg398z663XQTUK8++HNX7fOA4tWWH6f1gECG1dnfFTpQDxV1yTC1q+uJ8KgRKreLq4
/HFQn9Xx+N+NUUXVgo5FLA1xDJuqnQjVXAZa5DZztc1v1xkOAJbok9djpRwcso2JfAVnGOM2RuQ6
CSJ7PEMTI4yJQd6kSequPZz6s7OWndOatJ7BK0AejH/SwjFLxiajvnt9tq+yqAdgEEqfjZhGY5aW
YcYVpcOrUwRqENjBFWG6gCL/zf6ktgwEPusFnoISPcwudgrQIjrBFeox+zyXpkhJ9nEyf0gthGAR
ggCwXLeULNg/s8N1YJvGOcP/vY7ZpIg/I+nR9j2kkFmLMWgK7G/G9GO9RqrpBsj224qJIcZkAE6k
mXWAy4x4nWziRRwUNzZsIrmIl7lPUrO5M2ymfEzD+mCxxSKYhp8gSbTCuhH7tMX3L9PZbTivMT/H
Cqh6VUx7fhhvx06mvmsyZ1bF4DF8fC7uPRc0DIqxbD6e4hUgCVQoLv5g8nzuFVXQoJ5in3H38egr
AfgwGBtm3Hz9AhgFbww89pUMBoGHWVFYgkyHKVT2sjCzEC/I2IwNWL8Ox1gwnp+jb+zsMxAoflVj
PKlPnp99zHLT2fCsdNf1rS5Y295eVt1xY580GmO9ycuXBvVYFquYdqXh+l5nn4K5O6rv5tqUqxih
KrUDqy5IV3PwWYn5wFFGE86sLzHynq2Av/XApK92qr/MBjNfs0bB41yXzAVOXFu0AqbEARw3Go3u
PcN8qNJ7rCQBD14xwWeI6WRwXbfCMKMXD1MtVwAVg3TCTI4rHgegocJEfZj1ZmlHsaxPJtHu0eOj
XRaVFybeZKd4b4yLKyg4WdfBi4tKmS/qQsTViksIRL2O1EHMkVSjmG6xrDjRuC7P0c1iNdPRAowH
Zmpjk1unUOv4zOXqIqsau39xHLMO1iiZq2gQw2egsZ8n62TQGz3VRuHHdQA5YYZNFSZ4QKaGg3gh
C0T/nHYeoPlsz1NlONwlw1xSrP3792/sZKLzXI+TURCQaby49KgXH3uvNoAdj6faI+/mq9Jgo+qc
ps2G5ma30mIHpsVGer2hukJIsDcULfBuSEhct3Lt118UQW5vfMa01kg/m/VsapSZbY7jj44cV5OX
Scw0FfNbmHR7y6oJzZRw7kmI+x4ceyQ+6ofB+QNaSaHjX+Bicc/jAwbkrQIhCph0BaKKUlOlxdjI
sNf2oyuqGTYF5CqGgsv8MJV8EmM3tljM/tv0dWN66lO6HRlHE/XKoYQpjdcT4F8+SifaR5gvMfID
mSPgUo9xHgZAmDDXlfLqXPlS9Ma44scaBlZ0hbK+X4zIVIT5GGGzB8+NjliijJKHh5jLYzzoocUA
vHSusWOKo4xBbBnTz65rspIdlwsX1zjWlkBnFmDOsH/xvu9jgYh5PUwpUhQeiSc8xoSY5mswGCwW
X5TrFdcYvauEFl0+bVr/zwS7Tn46lqxB62yM60wwNDCqrBzjU4uAnJamById94oXp2U3pYlxpJtH
aopiUI2Led5E06UyIpG07uI3kT7qi/aiHd3jr2nNbeMjO/pHpUNkflG+F7a7nFTMSeV+uf8kFtjf
HiS+R+p7LK3XLTqZ5FMSFaWkXLtu0RGjS97oorH05seFrBTScr8wLI9vbP9H1Jltp6otYfiJHMMO
m1t6EFFsY24cGhMQO6THpz9f6drjbGN2VqI4gdnUrPob9Ewhr70mMMYuRmebMO2SjXhAcHtCFHxY
4tFIcyd7JCpRcuHjP48OQItYG8z785rbsRj7JS8BDcR51Ec2dzxeE3l0JuJW0rO7ELmqacQ1ZfVE
iOXymVO4OmLYd3Hl8qdMDIX1hOKF4st0OMH1ZzhppgMEoGYN0my9OyUd2IrgjFHsxCT8Bkr2RTdH
iAVX9uxb1F8jgAZY3cmjvX4GzXQ8uRmN38CjrUnrkAFGVmKMg+NlMoZenuxQ6UKSqgJ9fLFldZUd
kOzHZAXuYCcjq/HQBMTcN+pVBECfzJ5oAlL1kvIOagc2ITEtQZo03V3sLOXlGHpUUFrTeX6CPgYs
03w5kKpdVi873Y3N2rnYpcNi7MH3Kp10Xvg9T541AZfT8xQQsENQtV3jPEFTmlHA23EafT854d/3
yEYnC0FPAOKKJxMBE8D7KXHBS4cOqxNAvxflT71rzGRzI4HOUozM1ADtvpoGlMi3tEHhKshnSZNQ
ZqI3yxWhrGfLESWOkMj682Do06zB4QL5XCYovHPeodmLO/lZjTpMTxxN5LZ4RLsQfU/xW8KegxOX
S4eap50TiY+a914NBJYd76CVZn6G6KBcdz6X6wGGm280rb8BRewggSbzWo4RDapo7wsoLRb3DThg
+eqxKDm8yIcNSKIt8hWRz4AAJrRRYgLXnTqof3DCEOCd9kGOKccGNPK53PJWAVejKcPuQK6exElo
VjKfAnAmypJdm1wPsH7SO/R0jj4yS+idRECPvZzsQHLat/8DU/3yQPW+PKDlIKMBVHe54PGuQR7g
fiKnMWLLCjSH/dKYzwf9zEMKav/Fbm1SFM1GjtvdyP3h8mAKfXrL8GCYiyqYD9hatLSAP4tqUxuA
fFJyGRClAme7ePq4gyK3Na8OIzSJPvt6YOb0cVD1zF8IA55ShzRA7Y0oq4m6fQPEkMvVHCQbIeeM
+S9nLectT9RkuITilCntysXn+YAML69+32nuCaB2ehEiiE4yz1cdttILvHIEg44MAU1+t60iV0zO
A3kFgAdjDSLd8/mXRH5LWvtCaONqtx6x1s/MdDXaIEezuxFwgJglbn/LBVbA42pdjBeoaaCWUhLR
YsfGJkU0+piSoxM5CuCT6LzDAajQActXo7+B4HMr9IkOPaI86PKnFjQ9bhLAF9QF/vgVv4h3dByy
sugp45K64/j4cHcc2JOQg/oDFR/LHs7Dgv0GfQ2Ovv1GuuP1QJuwE+IDwFaAyA+ZiEML1e/xD/Iu
oJ9pU7EZUZWI3LH9MhvtBcp4hvKm0SdElKSIdLfKoqJNJyz1yLkgMEhQ5hVuQXYXVI4dT0GBsN1t
k44Ezw1KjvweHbc5lN4djxyU4yhsUBHglou3J3h77U5QStNZuGSLOsBbCkip2jFq4FEUOBxCyEks
OTdedeZmQ0El3cmWkg7AtIuZDVOH1z4wFbpXJ16NhVovQnMPP3I2uBIA+MZ1ihIpzrWyd2fTlVPS
gjGPi/AoiIFU9C3Z5Hb1gDiN4S4HfzFnKXbCHFVoD+obUOEVNtVsrfncvYUjpmiOroIWTHm00bXE
YkuMytSk5dRMTXfamFghsQY1QpQ1rg64DCaVgTsKav1JcMOZgJ7ssKiAEyA2GRqdSYoH6p2JH9kg
olh0j+80GQlLDTsh0jrIXuBKzOYjYo15uglevZkY/S6VIwh7nR0z8hhdfT8vl1c9nzyn8KGtoY/v
lBYtWYKnRH7rwRy3b2fkUPk18uUjwKxmWljZVKKT2zS3gT3infWuagbnCSB70YtavpDES+YEa353
U5Eoa82iuWwasEYM2Ohz5Z82xnwUHRKKmhXpY5ny74AC7suOPfyhS81aTndyoYhB/o0FjLTomftE
90GSSbGH26H9CAgzpwiXchFeE+zKkPiY1JxHj8D/KPHImbU4m+4xDqNL6nfRzLX231QhfXIs+PDU
NtIf1MKRHmEJLJGZjblUwEsIolCaZDqE3m2Nv84IPeC7oLr44NAe2SgrRH1AXEgMyCQkoVJjbPbE
o21DVtkrTSjUUI+1E6upRTZuqJ5GSBYOWF/FEqh222aPuyNBA1IkWCZJyFHgp0PghVUI/Qoet1ky
Rw3pIPhyI2KLn5F9NrhAZnSiYitcRtgv+HILVEr2FG0YO8VUYj20LZgDR4jaCWNFpuPU2aP4o8zu
oMBaFMsYhxjEkT5COq71Izb3sAVN+LGEbz2bBA+oN0n1DHHOHtIvaT2JLQAlpA2I2BlT4OPwQ5Ll
mmBN6/5Q0ZyE66FPjLUL3RzbQTvk/nTswkQPzKTDoT5f25lJedZLNSznZ31CqNUY4GGitncpAMHt
aIdTETif6K3yPcsojDr32cO9L7PpdVmtO1u83Y9PzPAKC3Wt5TNobZH+2iqT8Rbg4FNFDq51LL73
GzyqfGGgP90zWA1k+LCLvkB6Z822ySBsiMHSXa/U0KWdJWbj79nvkwUMniLlNUF9gA26xFKyKpNf
YWSykLDY8H8Jh4DKOvm8XvVFoMfgZsGbkgWPHQx2K3v0DJlp9J53JjTBrQHprh7rdc2/U5rA6s7r
C591VbIkGMrLki3JWQg6q/5GEjGSqwvREuHmUywg+wFUlOVeNqzQzN85k098JJFN9I6XPnnZzO+w
qCKuyqLRbtaYb/SlFyQnlrIT/P701GHdZ72XhTCfy4L4zmiQzJUkCXJAbLxgdQHOJMvyWIyIG+K5
CJPkqIJLjlkyyWBmPtl3aQRzFtMwn9qRVaxDf5OdVIUStcAr3q/j6FC/RBRUTkji0oxErzykpPF5
SNIFfTQdUTGGGfHEv20YTKR/KzSrmrSR4MVDOZitIhpAshdEYoDksRxN4gJ0xyRVm66iM7knqBbE
JvIqMRPj2EQrHyAO2S6uJ9pJWoxOK5EmUej7JnAKx0/iFbLdg8Q0x6UIQ/gjDY9PMidJUkv2hzJK
5LWKeZRxy+UkZgxt1vce/eVM4Pl51becXY02vPzyKP+gMcRzkqGVVyAhwHcJ21FM1VmTQW++eWA1
QbRc9ZErW1H0M33koair8rnyDgnqpDt8gn1CYMSSvoMvFkmiRsBJHFIah1EeSypekHyY5LcRmJIr
/G/rK7n7Tx5DNqQScEnz5I53mbbkfKDF+X3ICXDHuUafvP4HkTZGH0qy1ZIpl20mob7dpwPI0RnM
9Bu5QNJ2+RSpm0jq+5P7weOPi0lQuxpzF+ROyJMqAacmpa/2JkIyVy6IXBj5nZxRd/P/1hHvEMBx
qslKrgdAMOAt8lEIKNMAKaf1OY3PlWLPvCKCkRZJrwZ71XOLnpvjAaopVCSvp/uJ+Ip7TvIEit3b
6hrSGvJSENwR5ntqOAL3ujoaDxib01ruEXbRcHIAQSI6TWyH4MMVKFetQ1FMUNNCW4YMJzklDzYg
SLrD+CeEEaEIsUOiD7Yf1MgaCeOIrIagdeYc7wVkip5zxp3I4FMhKdWQrUc6f7r5/JpgDOWEwR+v
h+YhTtgb2sJhYMfQUOgSkOtuwoRKecUKZOi8mbQn1RbFznB2ps5abZHQt8NlDypCz0lZEbAJdZvf
HrFHlxJHyAZLaosQEABW3PmZcJutzwPY+t65supzOwwAB0H8rnthDeresRRVWBUk4RUjoUqyhUQc
AE2KAvepWD6iN09sV9sLBD7JxCpqy9yDaT1KHogAlFsfmWcrxfgHSSDyIwJ4xcuK+wMSHWEgIPzq
8UtejUqPJL+NDXKyNqhY/SRQALT21W96tiGVLfTdqCSMqHR3jRWLb4/NNgBPI0blbail9uwosRvR
K0GV9Cv8Du0rY0PW3QfK92eE9XHy4D2QKclyoJJMBzvF2lGSL8eWOtJCYoKKdZgZf34SzDCYJ/2J
aSjBk7q+UwrJtR2bB8RmSIXxYNehpybIZtaW0CCY4pTlMIeLGVKZgYRugiOhWZJLk0Q47HsaJlt3
8ps0iNiaytcd4B5P3sFUieGSrB+sxISASK6RmxYYIkIp3ImbS7aI/0egoND1034EzalMqrdOLEIc
FuQd1Jzw7bVkDON3Qe5HDobCIFWcMZhjmY1xMwCkgsShna963njyQqXshMMxoY4Md+gAdo9IiKiC
C9B8Z9NPwiQkYXPhuXvsHqAL4JFjj3nzMmdgCtQi1FrAqd2elfzVEcyR+1/1U/w8v9ozhMx5tWJB
HtQB0nrDID1gWNIKwvkeOkfLPZ8UMtQlOyfk0BHDUONDgt3pF5TqcdDPrQcRY6S+AA8CjVJH3t5M
SSqNEIslaJzc7YFemWQ0tZTsZuiAzvJei/g48uJtMtmbFUqCeLLhGlBOusgHlkjqUhHC+HVHOKRd
nLb5wqsEZu+qJrFBis4ZBpWTeR0Ldj1/67hoenCrCju2zmY0bdkdp1p10c894/VnIGee4Wcz0rqk
uOEo3/RzF7lx7U7OHmDIof8Tgr/p4V8FyVJLR1rJhg+NmtwoSlV7goDZQVcM1caLUMwgEoR1z/aD
GTc0rjDmeQ+iC2j4cBepI0Nb3PGvS4VfhtpB+RkhTWtwemKRgP0sKkX4TKCnjB0fG5NjiQlrpuUA
8cHCDdE6Hp2tBo11qnjbG4MaTUNt25iQ4qZ1z+lNLpOC3ByiJ/5g1gm6BDXwLLZcWCuct4KeRZR3
PTbo2ZLEq93hWE8q7iGf0DHytlonRg87YdZUpBT6eoUrSaynUJVi+CtGu2Ku1NB055fxGbz6HKLM
cK+F4NPy2aC2Et6IJJVVkbODUpIYeR+9GxX+b342UYZIieaZRwr9gWBCl5HceloYXioP/cwqwncF
uEGIeRIqAgXOG1aZYHdovRS8QDDageAqNkzZQKthBM0iKCKgQh60Tn38cpz7E+ltnT/fAfQBOI+x
KdQKca5TW/Rf0n78T9JLJFPJygq8lr0WnD8GJYIN+HOgZUYS0VZwIbORE7yxVRuxj3XOAfpTANnd
1xGJLr6Q0YqXVXeSDHFImYyvQT2YZuQib0Gh+CGZRMVv9Z166MZDjD6V0ixQngVdq2z3xew1mA4f
dtM169KkzQ1eOczn1Nu4DbA62CEk+kv6gpPgzHPOvyPFaZBgrZz6Nu0qWyQ1KiSyKmOFKL7CQkuR
N9SuXAtqva6CUAOpZ5B/sTkYibkxbjtcndcRMTDkvLqcVGxWhY7QM7/hqz8y+FyO1+rg5yQmgveW
/J6cLT+00fXgN2AKUfwGBwBxjjrIXqeRKPYjOoZ8I7J1CPX3bMziOdJQpHatftWHiQUX2TqjXBo6
bUVvfi+U3a8GmoOPb7QgwSPxXizJsT7CXRlr3krtHAt2XehswVsD186M/D7MHTwGUwf2rS8vC7UM
+dKL0dTaAH2D3zb/x+mcDXaHQafeKS/k2iu1EI3jAC1iU0ykxGKrC9vronUU50WO7K1xz9+57Jch
gmVQwQbsrds6ps/YQOct+SKvzD9pAy5FvPsRYRNpvAbWjV0nQKQCEiipJYsDoIimw55i3X2a9xwS
GDZgiBBq4RAdLDPChxAZHJwQcm2IfRgJhlIPKQ287ZpHVMsVBFxEIuMJBQfVWrRCRu6DQzF2K/Mx
mncx+04chZta2yliGlirXCf53mzeTWoTW9U2Bx8Dq4S/QCP3Zp88H8gcNl7pLgPb1DOji9nc7NdZ
fyLQjVLizeRS53f0rXRxslEk4mStJsvQgthmcFfulM+7TmcBLQ8J3Yfw25guehC1WJABVllYonvJ
spqiR8iIg6fGPIIg36Ov0oUerCp4lIUouCEnXYK5nfVEmTMLuFXc4gfKuoWQzkizyxUGu4oA39hg
C0jDqu8BITU416s2AoUIUu6rxEoddQ9oWeAHemJgUZ5yjKB+Rr9cRGxVW5xPBplQtNow0uE1CZYb
FFQG+hBJNXOPHnYqKsKjX9gcaNQxN+P5+MtnpAWzQ9jGc0Idtr24ggn3oO41VAfg5Ug8MJmiT0Cr
qgVuFf41Vjur0aH4DlGa7RkhkMjf6Oc21PhAHLn5Xn1zQqIszwaIYhsVz0bjxTSuD59pjPQye6z6
hIXy5SamyvyBd3ES0mR6Cxtz3k9v/rmiNA7U/IdW4vSdDi1OE5cxmpRwHbmeQHQWj4E+hs0JzGlR
n8YTdn1Wtehk+h2+nFavcEU8D9FElcuisNuuVWTf0VWhN4wJB07lqYPJYdenIQwiRPR6mc4b8ET8
fFLG/oysxGGP5k+BQhcCK3Jd+biX2nyPDhwTiRYFATvyf/e++qIXCwujCPp9vH+9UTjrcFmJOB7G
Hlgm5W5SMvflEPer2xxpl95lkQ+ccWvdhe8zmsS39Z0kfLjKw83o6Q3OhG3c9Sjye2zH8w3+dt3u
dN9fncPZvuV3wnnMTkrRwv6kJ65cQfe2BZlePndVs763l6MoOGfzcR6MGtAwl8Mg23Qfy851jf1H
EQW9eBG1t0Vndi2c8WvyTP2waJBdmCcd/0p9ZbiouCxnuL+h3yLAKd1uy7+k8zO/LcLZdbToFV8d
ZfNQVvfyKydlf/OU0L89//acPi7QrbUy+ikeLN/+Hc6UyxauIJt7PqC4PWjbt6coglNCb2/S3Clu
bjcMIk6UXDZuWRAGz26e2AVXgcTsaNIr3eHeusRTmnPPg2lrcLphY8kEgHbBc5J17HhsY/W8/0OK
DEfX5mGEiTVuJs+OvW/PLuS8+l73IkbbcPkpQGEqhAueMoLJaGOqRqMuuVkjI5KLP0p9lY331a4Y
NFtmfGTYgfoBu0SZmtw0IjqEIPgs5gaigOn8SjUAeRvyhDlWXrTxKMNIZD6sDjuYq4f4DWKGtCUq
3TTT8Xt9IXjyMhF9InPEp+6tEekxAq8NhHG1j9wAGlBMMJl/6Qd8ZIFlYSkuTWQOOctigTQI2nbx
aTxYvGhFKZJabADJr7NDFC78T0F+2+2DcNsHxeEcNAhl4TlC6vx1qiSLPvgDO1gu658IRLrDyk8k
s7ix3aHD70giQGvrYWMavDzl+DqbCgJsfrLq/rJIYuzJohuxpDD/qc1JAkDaqo9CPU3NMWXgWH2m
GvJUKRWQy0wp/dY4uOJKXs1ZRRumyRBy4u6BJFRULntt0nH1A+vq0eb2OuQETndS+LvOaNFO5xno
Jht1aK7O5XU4VwtyIafKP6d+2RdZem4CaiTpF2JR3n5KwncJ9idQHCSsAmVezzI/Pd6XsTf0wOUj
QIjrkEOx9hf8DsRBcufyOBL/nJlmh3gI7mfPVaMnf4jN7FcifOplM3rOiqCxj5hzaTypW073s5fR
WoTBEAVaDCqD6lvZhhPFU6xKz7wzaUIymFBHJig/zR+rcoG2g3n26PYE+wmvqrBYWUWDWYNjltlC
nJxoo9YwIMassYQQ7eTLy4SZ+zrGCo9ZYU7xNTnFd43K3LkNBMBvSo8ZqyFhA2SXOaad/ragIYZ3
N85XdRpr/JQ9Jzl+gpWFtV9GgR0PDa8p6Ug14uUDVtEUlZiOdslOCTSlM/HQ3rrT8UJmmT00dHJu
b/L+hG474op0WuvO4A+/2PH4GI7YglWLFv1w+EvPVBTjcrPLV0e9PP+Klv9EiaiNNCtEfJMaGVKg
8WWR+U2NREy26o2dB9Yjj2VZV+rg7brO7Ho/dbg/qC8xZEplk+f40Tkojd8ZWThUd6fUGikfjeMD
kwyfUUUBLQ4bAmHUCf0z6lSMy7MYvtG9by8N9/RBI+pRnRWD8gXxkl3uWCN7w2eStiDb2P09fzNh
/ryCh4aB+JqYk84I3e073d0CGv79QNQK2zqj3TahiXmVly9uK6PrIH/kEyVcknXSt1rxdFAEl9ot
hoZSbvbnn04HLyeyIMrsUehJ3+k0P8/bsXpCTq1Xw9LMqej2Jt3upNdWicsJQRC5A+8wIaS/uBd6
1KCxCnrbOln2JgV4W8IL8tA3epc8pY4vxisf+hl19Ek2zab3Gd/x3eDHav34RoSMLPF2uH1+N+t0
mc+IE4nw0tlwgjkfxM/ZJUhZX2cZx8ms4ZGEAaA/BUVYerBLrFdNkxnRSzIjmOXT27/dX/kLfZP/
BekMje0gXd7cAXUxd3xEjPy7+G5tgdlM24AH2tMPjGY2ZKSRqLzuKNKSzX7wKXzOpEKLt5hilYEA
GrK68vE9Plz+SBD5dDGZpq0CRGhPgeHM5EHQggce8QU7zgsGQFp/vT+76NpmiNsS/N2JIH4IE/hK
d6+cm8+3elkEnVUR1BhP7zfEAlhJxOo5dhmn1aJavCCRr3JEvxs95BYnKoMNLMJrRQBQEjDkPBry
PyhW9/DsnhPGJAVdXiWkgeAvHH+ow6T2sLC77wSHQEa9Xj1SKvLpKTl1D/IENIPs6WvCvNalUEZX
fSDYKBJu3RphBXHPyFcUuxHYWggWUXDBSQaA4OX1soBxRL/lizQ7aTeXlGFokzukZC4FZUIvR1C+
NYpCgsMVZLPQKmBXCxr2qv0Fk5MgcATvmjH/yc81VaKuKwQ7QfoKglqS/yzZbyiSIEET89j4x456
lDqgMJVBAsE0BnIEPg5RAcG8TYEdScaEzSb0XKpcoG1AOJfa/E2qYm9MFkioTejm8f2slag18N0d
anuUpSG21Wg9XbGvwJUa02WD+ZgfWJhQG7w+HKQYGR1spPnudI43iNRw1aGEMR4Q9v5+Hfd8/JHX
sz0cP2y+yyaXCZSDwImB7IZTwgUtZTOhBIN6OzwsYJHsJRlgKb+6k6MwxwBwLxa1sCeVRgDyoCzJ
MiAp/ds7PggixTzHryqj+v18fP7evLVFpoL+MsU8gy85WkR6xfi85sbweATMKM2aMHG8xcMmscdH
qSI165zqEpkMON+8OFsz9WTrW8DWmkGhTIboRoMxedeTRFuyWV8pJ8vYzqa9iVjBRT/ICzIC2ROm
Mxnfn+FYMY11B1q1Hh6f3z3AU9+M/1/5Pt7KWJLRJIA4yC2kIAIYxe8ncTIbe1BALiO9BwCLZmnF
+kIhC2wdd50KN6nyb+Es9783UCnJz+kfABw9gQS74Mzk8Tv/GXKviYyD7rKBJ0Z8rEYo/eiJkRgF
E2li9JdPvZk99SdGVj2roDRZa17tCp2rxsykeT9KoxW0zUoXTmVtNLrAM8E65xTVF0KhNxYkNwG6
AckE+CY0RgEyIokN2QYg5Gy1WCyEzjzvWU+d5NDFG06x7Kg1FHTAZ2MeCmP4B0ESMzUGy3hTfUWH
7k98aH9dD4OfdJMc9j/pIT+Uh9cmsgsntqNUq5xogkK6PbJRS/8d2Hc2VkE2u0HRgx5JWyuvIa8G
Q03+IYw39jbCeoO9RrLjzWIDwysPkOjCnLtbyD28fyHYQQH3slzRe6GEaKzE+bRGB2M2aqtJrZZE
jXwBLmerzi671kbIYrhtyHndY+zGrlJcSXZF50lyH3j70oyGmDMN4YC0GAk1xox2TlWJnxlFCANT
9Yzke/3Lt7/gDdQVNK08BHkrgEFB6wvEWO41wFC+TgiFVOof/zUqNGIK1a7ru56/EyIj7DOyqqrg
Pj1rLoBQZDP5mu9897HMGI3vr5TuQ3ZjO9pmy9f6tb4aJEym2WypMWMFZ73lhDDW/N3uqm7BzyMd
tX5N+yM1m3UjRLfU8W8fJ7/Q/KvUSUPxBcAlOEj5v7RZ4JFv8Q7BSwvXjJf9ayuUOTiSQqQsHHAl
oPBH6m675WN+5pLCB1H/G+lvQpZl7Pzi5qWE5O+vbqnteQkoU5LiY7uPEwNZxVS7cnMJxHt6ZyRf
FwAB7A6wORpr/Zt2uMH5HGsvpuWRno/0e3omidoAI+vqIyJ38q8998b7wSKxEUCTkaEmtllTwqw9
6hdw78igo2SOeyLihal+p7r6/qEkkkHRtNDy9w+dPXomJGmHuPgUWv33QsysUQtI4jCShWLKJMv3
sdWybqeW9TK6ZtskP2c8oMUPocUPrdiP/KcnD94mv3g4hfd0hu7Q3X/16ODoacGEjG25iGtcrnT6
8QZGjPSJwObe0RN8z/e8ba5684vGVVV3Lpsho1qWljBmL+ZgezMTDSKvjYJMrALPKVBhISMLi/a0
Rxsn1p6ToZ4r/EDsDliH+sOETDKfKQ8YHzAlYTlu5ZRIvJg/wqcmMw/wPcIhKzQiszyKRgBVs0Wk
8xWq1mJu+D4kZxipjZ1a9HjG0pN0zISR1Z3kv/kvoyHGPEDtbx/Liw4/VUtcoYw2qm0jUtJfCIJ/
CElR/eNUl/52bi2shfCeFi1tfljf36/u2xVE1X8nSFmNJhNYc9nIaagZvW7sSt9ruZ0B3w6x3dtg
32omi47R2dA19MTPuORy2RUXTW6fcgPplS8sNh6O4iaHh/P6u6xawWXVBsrEXBNGxj1iegCzrbdg
jtXL9K/IDCoSN8JYPF7dfn9R33CsUs9UlkKkrvidFEH4+52wPLhuIrBQAbbAQxSu9BK/EKeViO/7
vqBYQ5LjhxLET/snOrS+ecE40UbL6ybe3Aot3lw3SjCYKcEwiPu3yQWhKugglJuiVdgYyG3h1PL4
q/aGsqyvWnnV+D7k9Jr57a/8uVR6+TNCzmj0nX4NvvfrEEWiBxKxyx56PUhlq5UL/BJ/JTRuQUh6
6aVjoO/0YpNtDQMa0Gq70WbY2KUkwwlnyIbxwtRs2SIAMx6KXCxr6NMaKwhunVlwGpMdArUYMufx
EQMK0uXJnDowu+O+SCoyRrup2o1EaoBwBHG7kbVH/WLScxqMkrR+sA/QMvdfmAOeg0jvJCSVcSqL
N4IDAxJl1IwW+i+o2Tsoj220Hiy6CwLN02v5mum9ZYgazn4a4pp9OSgoGiLWeEpW+QrvsjmQ20AK
dYTExgw8CGrXDbg3PG8Xn5PquuglfKXAMYFsmqBQJGzGoW0CshBdbNQi2u50EFxBv2XuY0JiUUPG
e7L3W/Nkmk7PX2OE0IjmnogF7NoplmFNpL/+xoxs4rG2f0enu7TC3Qu0W8r6leNpwtbBursvdkhq
Z7nZPIzebDCNvSZIr9qNzFuoJ9y9duxGkBA4ELyNr/ILXar8C3+0IXRxQl4UDUAqUVlqVLRKr4U1
Ss2cCY7XUz19S9vVLD28BhHCVbiQJ6LvG4qXTO0CE/1Q1dqgh1qEnJRFAHKDA7IyHdEGFVSbiQAV
rPcD6W0kPxp9bO1Q6YaKxf5ND+djSAEsElZMxSs+xIfm67qRMbFpvh6pLv9KiRHci3fxRB8E51lK
wPNfIWVIqrEH25R8s0GZBJA8wj6UGlN7b5fu2Svd6G9vv6zQGSwHSxke+6VMpxQIn959c2eYyC8H
8JO8m1cyFp3afbE2srnD84ke/uahimRKYQnOWQCaxOOCwHiQxrmvIP8xmBZyi7G+QkoXc6WN0OS+
onkFIpRcEFePaeJQjbQHbEG5WnurRA1VElvyXVwA5aDpqjhgiscGWcxx55dFD8yuUAUFKyH5cZhV
s9WvXAO5AnA2UFwBh3excvvXQv9CmG1cWUYJcxvbMq4wk88003Mj0zMmotKIFkLSl38NqXZK/P/Z
A7ysn21lYuNntc0xZbzPEkNdsY8cp0eSTtshwXf17z5Vy7vf6C/Cvw5CBXTHCer47wcL2bQV5JvB
lxRkqaf2CLUI6u2RmdOqT5sGhHrykNOgvi+n4l1VlkFZChtTGrm1fqG7BbBxgBFAapOi2fGsflOK
sWoTKABqK0RBHNEXKZbUS8g6YagLoEIsdrnag7/4FJ9Gf2QgrnMBywhEW4DbZ7vyFUxDFY8U2jx7
P+/zeIenGdDf6tAg+YpdWl8bf0WnDOS0sIRTeM6JJx8FEPMrXvW+MvzIcq+Nymh/xDfUOGW6OHdR
S1W+wkW2kVEiY6T7B7/TSry223aFhY8U1hD7yPDQQiXiUH+FPmJYJFK94bI0RUFspO0NWXWLrUKp
1SpsyPlOZj9tBXqaPHgRSNASkEGOWp28QZ5YVSNz9twWdouKfIYl5mMyRlYMGwDwqo2LmbcH2hWx
GhGsGVmfx2f0CoW02TwW2HWv0pXACkuBqmCBiEgIMKoNWJaEv9z4+32evOH9Fwq+ZCTIskVUCgEo
gmQD8M98J6i4cEKqLwP5LvA3wZgLKPvmC8WVaRiAgnA7a7Afwn1is8D+jrH2iRikK8lWgHCa3it9
+BO4S/D+oOROFHQ/DN/BURsVh5bVN2tUHTpGZA/MjoGehacQ4+da38u1xhFxht6b1vnpdLhDacIx
EVLT3nkAUXhOYWwwwB/BBYrNORByjWCYxmznhdct7HDZi8MrFwCqoMoETySAu8GGPAsYGZzFTAHl
fYpYwiWSNY+ch7FnI4kjOSIkw1XPeWKEKA9ZdkT8pMe8jafhW/ZO1PBYD0BPyG8w+bBE5I3CDK/7
POXf+3VupubDkL92EdIZWFcHicg7jo5yS4F4WtHpLCrnHxK+wN3LlQD95SfB0AitMws+dKRaXSCy
D3xflUyp7Oje+yVUX+TKF1D/+mzJMhDY7feM+Lk3/fe9ycFb1+/cgYjhUAKFqUR5nkhPWPryFGTO
xZhJqosaHKjWb2GYfIhE5APQnLI6W6GQ1cCRhT5GZwDKS9JC/GSFUyZ8HUr6DsU9BGp8+QDhxg4n
UkrH4AV4+IfTIvBgoWiJhjNE5K8NIUJubhB2OFJSZ1XqgAkXTlQ1pQ4vclHvDFsG1+bJfvoCrUbI
sJTjSZwQtdEfhQEovKsY8AkVCt4rtB6JAIR7RaaXuw3N25IOLQkbYNcIQ4lagBCZSz2ls1PjyL0r
a4SoIY3enG3W2Bd3bcC9I+toIoMURN5nDGML8E8icehQ53JEv0K2owDGwV8lQElSS3a1svxLB1e0
vtk3y0PLki1Afeibaz8mJJcHcheSYxLlQKGniprkR9hB9mHSyI/4QzzHVpyejV8hV09+L1NLg0oh
bFZ5g/RE4gq141DzJNwRwRB5ZDZg5o+CiKiJoCdiEEaIPJYcXuB9l4Vwz6FuQr5V1MlG9n3ApoKJ
7Fkl1yUCbhJCvNc1IYO+VOfxZmi+Wd0CUBQMKWBQB68daDj/0Ycl4yX3lN7GQ+6RPIXpRhU9ogs9
A4XKiNk6SkKmkTsOViydyQDPGOxngN0PjUlHpDq03182meJX/LtYgFkLrjPJtMijhztZ9c7MJLPm
F1QcffeTHurZwtFCQ/WdGhWyHMREW2he7RonPgFH47pJh2EuoeMJXDoCTs1MyJp/Be14WQiEPKQZ
MvHJ1NclKSeMTJkPBc+ekd6ryDB9HpzoTE5WWOGQw8iTnQ0lBzEiowmqki2KiDICgQbwJxD8iEUY
2frBHLrOfqmqtchlkdBKRyrvy9YVYEekgMitYceORr94uTCjT+MlH7R8/H7GHbAUcCoSaJFwFG6u
DOsP3f2TQoQefyZxU7syrT6JKfq6oKkk4qi1FmpbA+YW6EuOUO6RlkTYbMlWbXMiZ/Gh6pK5Vici
IEPvEC0afHF42pG6xtzgLSjV6G02xY0poUk4L1C9XsR+skkID/eEdP3ZcErVazjtyL5DSbTi6/PA
znVJkWv+WtTBdZJeQQ5SIZshXPtELwYr4lWEQd9r0cwHq4ZXldCUqajG8tVFuyrWEA2Ij1ce+5Wy
UBbhWlnkk/P0PE2OPSxpIUWMnMsa+aylUA9fx9fx+ds5YqESXIL77MYTOzc60o0UfiIstIUgzYcX
CPaNX85HGzNbDDb9Da7fPPJVgXnYEEM3Qf0Lc024a1hn8MBHVhV0OybLbwgRmndsrMc+dDzux2P6
WDNNvR/C0fzwEGXy/QwSWV7PbIvZfvNEsABC6QOP2wHxoCh/LWRy/ajaSAj96Wicjlhz/4I94oCY
dL5nTJl074wzkQ+UZt3eZAcZYR+iOUMKQbSzZm373PeB6vns8MkorGOjnJKdWLvu2jV28766FS0G
WdxFGkomMAkWeSFdRMTF7kAYx7tQJ631zhbdLdFK4gDrw3q324q2EhtN0iESr9ZG4QGIYnc+djuF
t8/sNjpgk2K1JxR+6PI+Eu+NGrR0UQYrbFF9lYBpCD/jozkLERU5YMGQSnSSeCBtmJvom5JfEHmt
5/YKRLOC0sFBtDWncUjp1DFOR2RsJG/D9tnKgUezv59n5Gv2M8ndCFrxgsdZELPvUFLVAMIX+ftZ
5J8xZHCf3sXpuIrVcdHEdzoWmEcL0zVBt3x3+CkBmthdDUEZhuyuJvs2dq0vqzcVUGN/2Z51rI51
du5//Vl/Np6y359evLPXLdSz11+21pLxle5/nST2vOf3/PYcYWiG7IvULtsTDSCAP9JTew4COTnK
UKc/oRcgFPNw+iMijGcHX2FqqeTlzO7PHUBmpktjC/TrKpMdk7btBXyrNat0S3drjb/HU3lIWygt
TD87luE02hBrbH3j0ICVVBM7u5ttRwkq3SNPKVFFixnQe4Z6B+8hsIvoUt9tKp0JLJ0YCXeDVxv9
VTXHtyefylWSa1MverAJDUglzEDle29TmNX70dBChMicy0q6meQWpYtJ3ue2I2P4zpg9zHWuHVzt
cED4S05SpAPlKd2qZcmtzZzIvp14UvhVb/M2+m2534H/hTON0eP/bImMF5FeoZZWibhasaQSyUxm
dtZpgCrdW/bswdtwLiCr+hEQA3lgtHnW6PjVBuL6X/mmNtok/xq9TyQrH9AjnlW01O1Mq1kZIMkm
x+IZar23CJnojX3GS0I2W6ZWoJJGpaLda1NrkvwW15C0HE5J79UFNVv2VNxhwhx7IfGfL7J96QKd
swPv+JNE2h3pLHIHHFEE/uT4ohYnWfPS7+og3w8kCuzsJD93aL2cRYPUYurnPFK/RSUMVxftcXqe
YrurVys5l8g+POa3eeqTQc1Wbb31J3lLuZif6xNC0tBSEvOSmpfT7psvDi4KjnJbKr7fnItDBk2x
FOsJK3HsN+aNLUHD4JO7xeDLaB23jpHp42LJmXURS83moXbgTjHFyKZVBP4yRmfFjhg3YI7Zo+QB
ruCtGglZ0pActLxa9Axdub0PxOcQeNOy2cNs47BMecG8GiGZR9Bz+t2V3yIf/25846CyBv1vX1qy
E/fvz0n9/TkvuYhYzGgtt/U/ns5rOXUwCcJPpCqB8i2KIKKxjc0NdXAQCIRygKffb/DuFsfh2BgU
/jDT090z4xaSo8szpCj4u2VXJAB04xgP6TfDfWOxvM3eWBD57V8Yh1P2x0LqAAtR1ogZjIiA5IGD
7l9tQFoL/LnWwnoJa3/4qH1CU2x6JF00N1JlxBgDCO39+9eZbq6AMxvZj7PJO78BsncmR0l8gO7Z
cmQDEYukV6kset5vBIzD1qwKYsu5SjmTJJVVk/hvluFI/nS4EphfHlLMtFbptPvKfuEK0gRk0yK3
CcYbSXVLnz9yHWj74rcuQWQXiEXo3RVDsb8DfrqJ/L3Yu4SxbAbf1Dj4/H05Xnbkyu49I2hQsJIc
v0jqrGBwmG5O/j2i61rYYzuJu7tvvthLG+vJOsqOkh0rr2ILLmn2lWfdhJwNSx+O5lsTPk+PCQvx
h4eCN7y5dPjsQIM/sCklEOLzgk+FewnEDfK2kbGAPSEz24xk+IpVpswM+TiQfcrs+JvZHfMbkJMH
BbWP+4csU+rXHXY2I1ALZcmkw6/mnt6LanK9T4yFsUjm8mHyUDWvX9v9x2OpTm9RM6uSCZ0wYPA9
/6dOmyfi9fdS8nkM1Fm4xqY8vXTOUlmcmnlhwQja1R/q6PcBxkIXOQXSY8CLmEIKv5DwsvZzDbfi
aXSSkOI5Av4cJ6gyy2OPH79k7+IELpp8iWVRnxHlSsWZIJroRGLbP68HhKR8R3R/8bVYzFfEi2JE
OEMgyShD+7o6UdXY0Gvto/1iz1lby5eX4yueLgCWqHwt8dsgnp0c0QTzhVYPfKbYSAWhqmPsSxwg
DACVAdcIxf+iOgVjUpYOr2OZVoEe5UGtBvC+nqdLbdYh75nKaiI3QEqgBZvJjV53N8BCvvsdARn+
XfTRsif9Yd/UXqDk7YqdTgdrNIo/tJg8jo71DyxvCt/9T0+KUJBk5PAwqlWzqmmXLiVgqR7TtFC+
jIEGSBnEl9hCb0JGAL4gubugWpLelz5S4xmdZE5TJaILo68E4pQPeuDR/0N8U53XPz/7p6P9M16B
oMR0UUNwaB58BRYab4CGZu3MOE1oIxM2X6cpmeas+lLG7mglD21lbbP34SN7d7bqDGnxBk/e2Y3r
ukT7gw7IDgXFAGMPaVX6lMpDBkItOEJHKPIuwdNENCt5sdiBnH3Rr2aLAZ1EshGXdZSeRJ7Ex/Iw
e1ht5x8MPQiazSmGG45vexMx9ZDMRQJayeH+HuRpglLwIWIwxF40liueii4RnSFOQZwHMR/7Cxw1
gAMEBigCyfKe1tZbUh/SJ1HHwNLBCZoEmGfIQ3AbsSUQaoXYzvVcPANpr4R+p7m+kP4PNY8uqMHZ
xOq5Q1U/Pf87UUX4Z/4fN5MJ8OAhyZwgQfSVfKZ7Uv8GA2F8Mlz/LKQkxxWvNAfwaEXW+eK4X5KK
fDX/RbkIhAkAe7Yxgyzxgx3tg29DcfWlgZl7i5wnYqXxh46b7hygia9ughmxWJZZM5uxLuXEzqdV
G4WUmsFco7dF0vK07Wlmsi5IVDjalAj8VuNVG1j7NiBILPyStEheV+6G4uYboL/snzqj1STVhGKe
LO0FvSwuL6im0E7Au17AjciiYj0Ed5O2xrROw+IOTwk6UHmHd/o4o9M8+RbVTghc2CBzRwHGWD+A
BH4dtE1AmWj/Le+8xO6h+KTP/bAz8W3Fk8z60D5O7ey6vhPNgaj8GUhbIy95gEcw0IPDov4Vly3B
Pq9zY3Wdy/fONp0e9lQzaMoB2Emzgffs3dwoW4BX+j2Akd2xcKfhKubKbH8CbAhmIQ0w7iGQhvvY
apN6pi6HtY1g7FMJGvh1U2eex6dFjXrn9NNGtXwPeJcurKl8XBd0Ev+kPQbbTIL+TDaS4rmViFev
bB435OIX75e2Xu6bVn2cfWWgdyUWBKetjub36p7ovCE9qfX3nqbf5eoAxy+46rNr857DX4IJ+6Xj
EjdMbucZnIPq+j5C3Ehg4J8/jVljBAMx0XmifnArzdWnRDwNlrnsQdCmJmUA0daTj7FXrv9CNbFK
oPRi0SIkfyWzJmoj8COZ2b7Jvkos8MzDZbPNY31pU+2VDVRqvuTmrsEVkw/sDNi0e9fY9jN7Idp4
+QuFBetGLWqKmO2fgOZ/DzEdl8ZVayohlET0S0RDKQMMvX5v5n+osFhemjNxJBcEUwokUvv4A1kF
SWHNXNFtmYxaPUUdcOgOdUgLr6YRk/pi1S6QdvyhNcKnEaYbPHIBqVvIWlIA0MaT+uxmL9nLhcft
taBJ1msiQKl4oCNyuU9q3Ehp3EGXesF5RLsGOIzTAXKC27bE1hGyT8kjXSWbfAFJevXAEgmjoxkb
Dz4Ughqe+QxfYAJ7gQSVrI4W3lxz4lyix8qdWZvzVF1DehR52OY8t8JrNHo7uEs9uM8pP32aQbMs
a/IVqkpM9Du65qhdjObZKFKVpc3Ci5cHLo7wgRfItVKo7YLLjGikRVeJCkWeQzewXcsQ154DXYg3
OU7r+NxRMJ9B5SDSqwCR789WMNIO5jTNfikQcHdIGPblrx7yP4YVXUK6gNZ4C21bfNA9/kOJrnyY
Ja1oeQk1LL6k+MkUonihbaUsQwMS5qkZAvqJMXDvxkS1kmH//vu3fKMa6J6I0QSa/Eu8QRV9qU9I
fURM9GWFvf9SbaSF7nwAKJWdcWAxlocUN+vZaU5DHXV/Z8PTpmKhKhP0mcq/yVCl/ZdH/xhQJGJS
nk8dc958Ia6IVGRdXJSCvVIect7stx/jcMzWmFKYlc+lf34vfcqOvDzNd8iGILfwEIPzP2iV6Hcl
FuibSCbLFdbVZeJg7fxYPFZp2CweBtNKoXZChS00zE8dTpUwreBWfbQQm1rKbFJqa4gBrU3D2i2e
y/LgUMm0EJw8Q1IJNQk/l33U0nIGY+iIFjcUdrTvnNBA4Q4qgXVamm+PFDmHkKrnSkwLaKn6PKsH
yIsJKsAvqA/RSpZg+X/O5NHvPaLiC28iJ+AY8yzcLD6eMC7PFLqTtxiH2cGvPgDl5Oflr7OF/o57
R/Yui6yKg4eUxOQ2yeNE5fP8ki1Z4NK12NfmuCxJYUlCBikNi9EAbhrQsCnXii+FDNaM7nV7WsBM
EnOioSH/Zp945NTy6NmmzyqK7M7qvKS+QR26/bXpSS19qc2Ng3rCdbbU0ZYWfWJoaUXx/Amv2yEe
IyGT26TxIrTjdP08opSDk3an55cLSANGGhXHLvsL1TcQ+XQsFXD+0azmfKSD0H3MNbw64WGT3ndO
GdooP2/f49zvYxO05eNwn/JnMkyh6VAmdzVoIByIPs0wFy8WBuq6fK2+PJQIsXV+wZqaKAakaz6U
PwdKtOXk9pP+lEflW1v3epAA97CE0mwHB/d1Tge0ZjfMCjzBqEUPs+o3fbjOhmAeJGbwq7iKaSe9
SPbtD+HPrgaXtQCV0Szp+GG79C0zPZ2VuqBRc/bWLvKNAfBcQNNFQOqN9zS+RDNDL2/Da3DlSSeP
n1FPN1bos1BR/KH2kT0hJUz216MFOM1rwr50/IKmhwipi1h5EOynO1ILuhEo8N8sL7nMx4fFCE0u
Eji6YUN73hlV6xccUjIzlwVi8uQ71f2T7h8wIMMLm2Iy8Ujhdn1cAc1wL7nFRGPUb/cFyn3atmmu
CKDYxaQPN6z9F/1X3B3EDwwCy1Jq6Pv6RawfMDWYS/XxMZXKpBh3FIGy+6s6PZ3NYi2GMmrkCET8
GlCAGZ3LvzZxSYOqbbF6QHClsPD8ZxW0bMYZRP9BD4akC4mUg8ILAi6Rgmimik953D6rbwY1/5Cl
wAiGBKxieNP/a3lI9fgQKl+rJ/SC3FxnIRBVu7q2KUGO1wYhnUJzcxDhyddu/seApKsEDadx54E7
RWWDLAyHHvkq0K31QleVHwfYzn7+RH4riK3YlslDDGPB6utn0EyISrYVtBQwsbOuvEX6CNjnpPjy
Z7VLP7CNna1PKiin4Jwp1UfBOgXpZGG7bmh89Ux7SaMpQxsUog0+s+zyUUZ0r+Jxp2WYRsN7wAM2
zyfl9ItzTaTND3VSbMwfBNp76XuIZaa41cvbswGwcB/c08/BlQW8jmoSHQRJOPSYvkoyb82hEbFo
X35l8b6NkHe6xYd8PxC4fukLcYyihezsf+Ut2enIFfcLmhpNIYEL55kDCfVJuJvDZu3c3QN8lZLm
KJQa85dOZ3I+WVQsSs9YoEHmIyHpnKxH4WMjSza34hYf5jT5e94IQdvF21AD78bIhwBBPqRYVKge
slFiYyEkv+FNNBud8JEsgkQLMeKZ48Jg4k2BaTa+XJOg2SKbRUhslax0qBczoUTXwla2L0toiwhM
FO9nTRhhTnZQZchlQbYAjuwANW44ADNWm/biJq/awX9s+tK7gHyac9iFChAfSOZqoM0UKBM/6cfw
bDMKlt4w+ON1V4QVnpVXz6HsE04Oq+s7mvLzGjJb8359uGPYKoiOYg0Xoz3vkX8PQHWg1WhiQruk
kR/M4fqrw7UQg9B+glpipgHDgNgl3y0rCLFO4Z+RkY8sGrZgc4anwhlO9upBX1g63ZFXrl5DcZe9
TBFl6CRpdEh7KRl4sCm827tTvyRJmFJ4Pogy/kGFmuaP1GUeLbvkdXrFYAYJ/s1NyWR8g+yKMn2K
3hr5FpW8YQwD6WL5dxopFxOHPvT0gdSmSkr6jZWjxHXQx4nB7qDXp23XLu/JDEruAL49hFfMSLwq
bj/Nb3PcT4qj4ztw06MBLh5jL4ZdpFL8QVx+6tY8Ad0lTUMh/ZbUTrod/cgO7jj1jZF/YzvJLx6i
1C7Okqn9ySW6d4u09GmimdFtY4tafJwHVe32VAVaCuR6zS/8C78DdF2MmPTdgv0noVB3+hn0KX+b
NpDgAWlsGqCv4PUdkhnZQcyfEaMaRnjuo6IMO3WC62WP2eKIUnhL3dienMpZYy46J0hX1Ae1LhjF
d3uuj7G71HYlP9nllEfHAN6XmP2kwE2TmjjtwKNRvMkvoZDw39AGOCNoOdnmFFDaooFfBD+f0fvA
GROCfn/xdB9vR+iM/B30c/RO2DmVeKvzvJO1uI+wQ8HBA+r/jR7sayAhg2z+MtOpmjKLbIq0tAGv
/+luS6VeKF3mtMKvwVrkgLJhMidzTjAVUljvDr2L/rdg4V4hSFeyBTPIYlLSBeFE+bbDrqPe9WgG
wkFxHzE4TJZQGgan2V/xLYFdvzHTXoTSqLW76y8DTmd8H/BIuskLZz913VMhU/DskjT8v4myf8FU
TGxIjZcLragsHze11yep5JlId0/j0j9HXbExFfPnCzPNM6fYH1CD6yJ72sUnnDcEG6MaR9lW1haQ
+ZASLKvNS3manfc14rRF+XMd4y+zLkMGXJm7o12ykfsX5YumCh+7UR7VsImx0l2nWw6aK1jBEsL/
gGaqC7V8Q/CrT0ZUjVdo9ClMGmwXfR+p4+B4wv1LxcEgKGn1xWK1aQtybA2XMGkVKFxNrP3YcPER
YYUhqmARafxsKhD8/WNwG18UZIAvrINEIf0PY4CJ4SLzRzBF6kbZpV2ZjCfSoC1vl7DK3eFbzO5w
dnAAdh6geRRNORkWURuzYFlDybJ4WhFQv7aO2Z5kT6roNZp7qiw5ckZfsyflfXJ5p40gvqaSqEEL
/7292yuLWtRt1WBkAxCDodolzvfox9ji6fH6076JLe4R5QmH0vKCzED6/MDBEQtb8MnL7IhsRGW5
AthhMWcrbT1UKTZHlcycI2OLW8CR12+iy8f4AHul+JijTrty3wqRtOjkVhzUhNwR+5EY/GOBAMRh
EMwgldhY2NVvuK4hxycSGmA4Kx5mDDkDhsz02aweByhony/XdU/1HBMz0RSJJyF+zFNEL/Pbcgz5
Cdby3IGVfFtaMxjIlIza+T04vZzXl7Ue3JaXdT21x/HlzEg+TBqwmdcsapUttkrSVhBSOgAYh0mN
wsNbYMt1NThBpLbmomC+oDH5wYdtOEo3qcMrGCgd2FSqlNhNFrMEZ7b1GPikmGD1oX5//azpyhZd
4359xVzF8vmAFsQakOEqA+eCJrk2zheYaDSsNMf+FNXjmAaH+Zzh5xzcC1oIHcNgLapP0WXzyuJy
LLJNsaoHsl0clOJqdaJsiIkw3gkYXk2c43TDs9Dz7InhLOjoDPK7wU25YnMoV34Ua1Qyb9gb7BlY
ootCL8sNCY8acTMJ9qIcFilvCb/CiNAbMWZvk4576Gu7Inixxvgb8nycjrD0F/IF7Qd4WSovDhaD
uo9EcZhUClOXu43DTgt6kOHhqBMDq1gFyV9pMSJaFWycP91jEcEGz9+PYt6mIaCKh+0Y+QP5nPFZ
ke8ee/94mDlsVFdjevlplaiB3kYYvqvDY+rpP/3bgTkcEqzWSMBdQ50gROKcAEwwgwz2CRO62PIO
cFIQI7EeE8DORkEmRsE7FkFQfLx+tKjb3lbYXmgMTAwjcKqsWD6gfGTgLdgweZDb8F/jBmyIb2g1
OWbZgavCbCxnbKSYBR85i/Vl5uDjcQFRPQVHXqJb/5j6hPc5uTYBNnYbvj64KyCbEIM9XBe4c7uS
44KVPuXa8b4Nq3K9x7eS8+EJtK4eiChhrbDOUe4KnZ0OQ0/3R6RTG06nhtjDqgli+ZhiM9WxhAK3
0qwEfSYuAFQfdN+hxoSjgtg0KzvEXCE/1/1qiwMHskuYFSv8MjIx6ZCFCMoNv6/YjmbFiPKCEWAM
whBhm8KTBgPkghPg7fdXj41kd9sycTlSuGChYJgEedvc3WslnKUH5mjw3/qlXGOuNXkEuZnPvaNN
ASkb5iGYmaIIu8T3N4dau6wBHynX4VaH+9v2xkrE+FPcHyYO36ko+Pf8MsAc6gIjSovk8rJfcz0Q
naIqY4VqQ65qDAGK9gjRCOcPsfxYpl+nDzwnEEzs2ctnCvfLYmDp/nmGbwmqznzDaEQFyz2xeKuU
FcxhlrD28pPxwLe4EuJFye7FHZghxzPMEHPCanaJGMoMflS+bCi6Hz2k5Qw6TmCpr26tYQAidwyW
NgeEei54QcFqBfrP39M557sJXZ+pNT15mGMjiCsTht/ZR7HNeoyVNHZuLKDcNMTlnjosmq1A/gZj
HGpMjW8szH5IMdg5QMaDUgiTr3+EF9rlMcQvM4TcsDiwnJddB6E0J86zGParMwUYC/x3D288xN4h
GmOpyBwARcM7QIaJDHGN+V3uzR9YX/GZWsfYndYLBkRVh5hlACyypqNZBr9g6mCJCh/xVSR8iTHB
6wNI9zMN7B+5NuWeK+5b8Qj3CuxkYD0FGIRTv1tcfP2N4AmjQ5iIkyOkSdr50Eo94MzvyxaLMLyz
Cix4GalIUT8ft8kzrxULj1E0UBBxx2/5fSFHLOZkyG6fV4t6Wyzz4RXbjNdLTFni6/TFrWRygjUJ
Fxv5NfJHZo/8ARpezoH5R20HCS6v9datYbQFJu1ES0wx5fxlIoL4QwBEkMPQuxBmY11OMe/IvBHr
TFhWPhc14cYMW06c7Y4bwSbKnGtfrhyhAfwHx4oJIW/4N32d4GZids3q/MUGi4kYHUg+WL1aTH1/
uDPdNxXCYXujr570Pak+uYANE7VwR6pXq+y0LWA39xwG4xpSyYJ3I2dHD403aoXcxWNG46NnuTlW
DOJhwgvcqXVzAx8xTQS0sPpsGiLzCAHx8/CgylJCINQAHWCVHjFq6BThUN4haGxwu4hGNI9gfjxg
5CRoydYpCFjzZr/njw2mQax7TMqwW3MHFQ/nkedX812DoQIJAJavp+I9BdNgDsIBeGCP4J/ZLz1N
G16brsKkKAkuV8+wvlWd5Wy8OuRb27aWegY/ld/fLTO0yER00/7sOkLnG++Jcvm8Udp6qjpuEoFK
IMcmerudlr3x+igB8Xs4eYAXUDyHw+piI39Ix5eNTtuJMUOfjaNEZl0FBz3zjOspHGmzoeGXZ6gt
Dzhv3QyahvFPBUkFDTX9MnkrKITnCGt8hI8ZkfnuHcz1CqfxgbtqKY4vVizONrHVscaL+8wCBTis
fhkFjEGEzIlM/wcWGNxrBpKOF1jmVxqrZV9PwLsxF18BETaayzIIvTBSYpPRptNEoHpLIBFj/3JY
1uq8Eqk5SeC8wkcj+zJwZpgasGyVwase/gkOEdukhtfAGPjJVxD7ddwM2jriTBhLXkI/SyU0/l1D
sD7ONDlh+zg9ZIF2prhWsds27LqIVjSspsoyOty/Uy5qg4vzpQrH1axy4mH0kufE1fR/u09s/c05
1ayzrmpNFctNl1m1OcM0UgYxkRxcDcDXiWzkhGhuEh8Ko7Mop9jaZZ/0FCS3dG++vRtH+ghgUI2d
9Wk2AreIMY4wISMH6T5ZtZTlWCZxLguQk/KtSUZbxxZuU9jpuFj5C9QMPoC30qrFcnTWHIeoOTp0
Pfjs03Vz7I7NkXDOwiPoR2FVIifFx5aGN+Ba/uHz0ABWjdeABC6SNe0+0X77xgcnUMfeuYlwctO5
A5gVUREEJey8TPPPGllu+NDi7jFT+oWeAH1OuoFWC9/6wJskE5PstFhYVDhwUYRBwIbjCPinfai/
Zh5DqGYM0iBvjHNpRb+68QwTCT1ZgAv/u01z273Ox5vio98c/lmvo+/hU93rCL4/aojaM7+ccgCE
9cakCevDJFeCx8H/bIndJWt1D6tlfwZtWTm0nNVeq4d7HYfDu/P7+IfEykVb1Z99zPpOuAB4o8Et
rv7hOPz0Cqw0Tz8H2Xf1UhLAm243DjKsqprJYakbqzQelx/3b731JJkZSG3O/rhdkZNd9vy3xqhr
q1E3Fj8WHI0JQ3YWhLo3LNT49WVP6XrY1K4NRySqYKHg093M1HYSgrXYuDMVm5yBUizugXKPTIjY
mJuBg1ue8UXKnTr/yvYfPUnuYNmTZkx5MYnw8iB+E1cVWqTYvk5cmLqGfwLxps5BdbKnNMU8s2jX
SX9mdHYO8SUDygxuoyintBh1oc2Kenl/mHFr/GT3TX6e4SnWkwADuB5IB0zfZK1/uNUcOQw1NfFL
pR2gaCVEM5G/0BQN709pRABMKt8QBuF+Gp4p2tNxhSQQl01MpfkQY1FhutaQTfHp9CnIYWQO6XRL
cPjXIR2Pa1KW6elLO02wJ34vvlm1AQBYGr4Wt2mNxfq0IwV25nsMR/G08Z6WnmzW7ZK9oEaAT8LF
hTY5DNwACDoQzJ3I2JJs2S8tWNvge5gpcjhwwFX2ufM1rLYWG+nTD8kJ8g1m7HsN6QuuhtASxOYY
s17cgeYYug7HigKPjxapRFREiVyfiWrk8HtDAou864J2YHNTl/m/C5ei5RAhnLwcLGLoNtLEa1Rl
DaBq+j2GLkhPgHfsle2fNqzSgF2Lbn8EcRLEktVcIClyqgHxLnsKP5BY5khHbJU8Q+JTQ49GO9It
xFS342BMz89g3WYPJwAWUyV29QoPcJpBU3akx4594mgzlJDogQDy31g4xH31MhPMJ2HnV3wyW2Lk
Hd4OOtakNFyJK/RgU7AsKpIqqMhmnOKguGAQDympZGyi5FjrvZskLuSZxXX1emZ6RIdptpkaY3YS
dNGUbWyiIFRw+GdJzbOjOgJox7RlMAA/sRtHAwCWB0plxeNkWiZTvi0uq9PWnlp+i9k2YhH0++GF
tXxMfIrPYsDVZnxo0Ql9XkhopmqEsBI6SxwMh9k7O15QVf6KDWiku0k2ObzrJlsF1uhF0EoEkr2k
X1Cc4IwyLvD835NqfuINxb5VSoSK9n/9IE+H2kOlgtZGU4Ym3sd2/MroXeCIUS44F06z3pchuKFx
CnTQuzzAljFdaVw8kuPHZoQ9k+p1oy+id2IYkgDttuhsmr4R+zj4xUtSQjNSe00gWm5YMwQ4wyyC
HE5yJ0kb2g1I5JopRVlyw073jz0We5UoLzifdlM+DeBQw2W4gxAPsjl+0oFkfY7w4lLfc8e1nKmi
gRZgOIehHEWP7YD2LHXvONYlIDtB9ko+elgw2jl5O5koXw7f/uMO5jGQhV2vH/32pFPRhFWFHzQ8
myKfYOyFJ9x9AbhZFGzZE4p50l2EMOQf60DVzTAMy04bu50jrXI+bsk7pmO3Niq6WIObcY3xpTtg
fHf5KS6fiDyU4wFnK2znt9jlHF4riinSnOhWhRh8BeXgJnstLyfX7XPUxoARaBzICHGd6skbenwc
NldYoW/n6xKaSt2v1PtrZ8QXhSPCrk5Cd6aW13OZVM884S3qjUCxhAxPkIdjDvMep5wBFMtPFUEg
QGn2YPdWXEHOqZk07duJ46P5EIYnTCWkTthMhUWJUaKXnaRdEolrHw3U/+stiCgQCI6dtgNfZkNm
73TBY4fdyQUoapg0q7QlD26HKM/WhrXAny+zY/xnWtYKnMs1kk/Db20kLSMaX4zG/LBcsrIbH/z8
ps8P2bYu12BA9PTQb76FBxaUEM98T+FDUyV+J0FiXQH/upb+QffYiGQGQ+8lLru6Y7TlZ9ehAQVr
zPpUzBwLjzYlavHTB5w1Y8bG+bWAuTiaWdiT1EeE6OkOB7MKcdDdrbA6x9krPjOE1F/I7SZWf37f
Ts8YVSMX5pL37g3L0pl6e9ET+DHG+sQ4pz8VJcgY9POqxD29CzjPHoC49BSIQlzOG6Z+FA/fr7Rf
cDydwXkccYuBZhbnx/yKkr9eOSBHSnwCa8aDOM593fGU7wrr1jtgGIhZEV0+6u9s3RMp/XY2BuzY
DNyWjyumg8tmcyHNYItoruu2cZWzW39TishwNSaUQ5V4tSlvL290pZofPq7JBihZbWYdsebVPTgL
eB8wM5C4KHu7j6+XWToKrw005LJ8Fb3/3deBxggtacNCu5c0gt6ssYRlIeF4SyBH++RYo2oBnUNd
P0KwVxcm9TXzH7RrI+QZzb4UuOV3DBujC0tvQTEieysurwbIWjLrP1lz8g/107hjfujeGy/VcGy5
F/sHRZSaikbBqkeGB4+HcIaGJD8q1E4vIbWgYH31Bigqre9cJpgRmx/Z+nF/69QVVOsKCyFn2jz8
A3lHF57Vbaq6afVS6LNbvVYoSrTeGPLIdKCvvEEygYEri9gNiMw1VbjsaocPyXlbVGsLM+STPzZ8
alHjsWeNw9GCGHNgS5j3+OKy2acrHQHTtrJ3JxUDIu989upH4OSxmq90NJDO5GYw+ueH6A6p7Dcx
/FEFF8fcGuIu5eU4nGl423r62sq9Cnvg2/Q8Cir4UHbYgA/AK4Mfg+tNN03N9QUgXXGNtxYsGWlp
Qzn71bSPPOtAQRKJQguhC+F+hEuigWPRtKnDap3tuYREXPWeCZwXc6av3nMiMWtRbywzfZK1HlHg
xWCD7qD6RRYkyxm2vG1m+CbCmRHu/DAM2nRK4bB6TT+AAGjvhds16u3lyI5uGWaMt0iD6uG2p2Gi
2izqxDEUEy/3MDeoOkUpaHbnKRwCuo5dQzEp/0cJHEMnZnWPmU+60fuJ+snspI5CCWMUJ29agbfe
4lSFFXw8HBcndtj/0lnrmyBE36TwE6DTjJcj7FuAc4PUcLPCd6z5nZJoMxlAE9rAoBKAjszwrrOE
Laz1UgyCxRCaIHc7fmYrObbD52+8Prr7rHtLL2FSeDTxvltBiQYWnt0xoazwYdKR9+5DKOx/scAH
sSaHZ72vLSbgBNv98jqr2llHHNVrk8djayrLTAvZzStk1mbQgXJ0uGd7ZQpZsnxNENtQ3XxDRVZ/
GWOoTJFqhydGHb5Hs/wLNw5n8DXZCSYGHK3wAY/5o6BSaLga6W/vpuDACEZ7UA46QSlbKhCfnKMJ
PZwd9hzUuIFggzYEt9tqhB5lxIh184OvposM4An/DDQbhLTsgBQ1THcMvf0ejeAcaKPJHZ/uXA+1
BA/WmqAY/9NL4/a7ZhS3+oKdlZ5hLEKzGwQqzfVSzAEKty9c51UFZN+Zyyvh305DvxG1YyeqWhos
jcWD4MLG3F0BVXUMz8TE9du2Jd0KzhmGYwmzt9wVVRHmrO/JqfMJTyMuYo6HeKOiO1WXVbnqzrXX
X6PuAquBqEAFStIjiiG97XfYYDgBuyCmYB2GzHZQoy1rl6Pr4gwGd/EdG8PfYNyBA4cjfGWOGI5T
mO2w861XaR1Tni2O9HUPFbTEVDjYbcbN3Vfgqo53HVF01q5G1sZspLp8r6FFAlahtBrgyBIW5t41
dCJDjY3bW4a8lHdQ44fCuvjSm5ui21T08gJgQEdlBzcLl07ER9Gti0wtSkZuyYJ3DsZAik18Lebn
bln1C7NbP5LpAR01GFMfjOFiHUBeOAA/AUMJR9ghD1Ffzm60dzlhme2ng4/5lHLxbNjmBFG2pzdR
TbCNJsh9UJ5B6DMOncyzTwSqHtmyTt3gylkSv2Oe6pt1bFCyGv9TUzg3E+NbB8F5MT5ho9Y0Taau
zvoc376SlfHayVK9GFaNAXs1PzaBoklvht31EiD9x4npNKmQs5UeefXdhehVJf5Y/Sx/NZasGdze
fALjr4ZLdz3969APU5Q6u/j3lRBNwQGu9G005sNR/FXhhdgYYAcPdPJ5fFNmDTnpKLSNoMWmOeNi
E/Fz+6dOGp0Pi0Mf90NskLbbkZKxZTBgp1aBlVvABhZ+dOl8/Jhey8UNMrjtNgi7kPc1L2dlfaui
qo/zW9xVYNzBOY0awGBaifSxgir64PNz4+zTEeN82R2Kd2s8sR9uWnvXITgk0w7o6WIsz3vKmwcg
BoNbyj20weKDCpy1fOvurgKb1fBLE0bzVC2mA+SEIXiUAY0og4oaHA2hrJiAZlCn12J5gwqyHNEI
YvBSw+9v4UAcRWstxz0TISRYnUP/xq6Zfw+03cQH1FqY1xCzoHRDrRx8QN+cwUJ77opUzj2ZPnML
L3RK9vjTZ3lgoRZC6kWqz9igAQDxNMsr7I6b+0COWMpix8tSz2Ue048NdnVaeSkpTOk5UHUaCNKe
jjye0IYeaUv1Eh9IikZ4vz7+WZSErFA7sBjSzo3Dj6xDaIBf5vsUN0WEQXh2FxHVVsUIqVw61HZp
8dgHJa0RwA8hGkEpxseWHnIMfNh758AoQz6TmyduV/iwShzasYMIYwp2olFJkNnT1oo61OnohNTA
ufo2fHGaiED/yvxD5XcWxr3+jdQX+jkudIo3NmlW19FJAJdvKtQanmT4fnIVkbuDJbwl4IjgveRu
vYtGJoUI547Y9yaAZCPHvYLzAC3ia4JoAUbeI1BJoh/+DUntHQII95TtFkTP2Rqmn939w4F1aVoZ
PnapDWpqgHmIF7RxNN2AhIo0G0ftM/k/zvVs1me2AFidAU0FC+hHDXjp1GlYBvV5hz8Su0/BdOru
wYD3TBYzUit0AXdcz/3kBufNxSfDGhGxUXbwGQcqqQEAUTHrUJZ9j14pgJGIA2qANZDYyBFw/6fC
R+hAR7jfLj54D+Lt/YOdtKm3qR2cKFeY+TyBiXmKsJ/Gg90wF2qzOg0r47Qq07GX0v3vkj3mVmqF
xsXyThoEXUyt6wBMtr5xHPQo8E1wjRyvGRJfjeZLJc7KK+yKcf/5rjfo3iNKIuo1Jis4fSQDXUpJ
6LKIQtVpTt2YBh85JRyKB2daYqpU7ch1CHVw5Z+S51BM21OkPfQbVlcWJhn0IIq2ElkJdCl+i5qN
HBEbfHom8MdI2rDy9VtEWjoJGqik8s4AK9gPNoTKN9TfgD2Z9wYHgXq3yrSb5euRBe+2rwAkZ+di
U4zY8bLpoApJ6UC22dqhSQrjzBTQ5QOxWQEThq4IUbIBmWhhVmMc+YO15fCt/sPrKOsFfPxq6LpD
pQ1yqh22ly1VmHxpFa+dM8lAk+Hrsqa9XlmHD2C1FIJezpjRLU/lJzxWiKSMiUwP1HxXlYwhLFhw
0aqgjX4UmmvueUKP+ecdEjRmiTCrfF5F2Y5goT4ic8GWf59AtU7bV0Oz/VHdhZvD0q5QoemXhfqi
A+zVbvNz397nt3/wsW7cayKO/ho0//CTcoCPZspUf3lsa99IPN44N6H6cT64TgMG0t/mNkZhNbrD
JqacwOKfuk0yA+m6Q5xaY+aJz6dfP8ixF417XmX0JiA/gEcmTof3BsKyg/YkAuh2jc9zhbn6RMde
PAmG7oMCQM+OQjD/8DPa4LB0Jr4DNxqNq+VfWGzy6EYrG8gtBfKmuMgDgz1sCE4U79vQoO+1OrWq
aYF8AY0EdSSweiSUWEcULoUvgkCc5zXUZnQoIv/jTCRicEnrHHCxnG02gIB7p22UEbIXQmsdaa6F
0RmlYVzmga+u7rkK4BLbFCZXOXBk73GrYfw8AAXojjlwEZxPu1g+bhtNn95o5gARUUkfB3eyKPN0
bpcacBMMWu06AoawIUo2ZUwopzqJ7t0TDNZ0+6Ui0rIgcNVqQiTDWtGf8NdpzNmgH/zzqXT/Q9N5
bSmqbWH4iRhDBQRuyaBiTnXDMIOAogiiT3++Ze8zeu/q6goGwlpz/vMPfYFUMxT61t+JUdMq14/P
sLrWtpEzIZKUnZKk4VNSwr6G4/INc7Csct766vrqmw1Tm5emET1VDovy4z5uF0aKKhTlDnaTXSNf
3uTOvujf2U274Bg1+ZWE9VI8fQ4y7ptDSSFtkbnT+41+lj6i28T00C/svhEwd5a3hJbqDto0+MqI
H5Gwv9od8ttUPqsduHUZstUukaVyOpXjHAV8CBMOl2WCORLslQG/cufH9RIu/Wx/3QUdyfceMDlm
X4/BT+IPDvMiH4sXwfeefUgPfNoOoVA+P6c7dxarI4sccduQDI4M4Yvc/iz7rFWYUtt35rM0+HtJ
E4g7jjJiKg/r7vAVKww9LbGDzPB+Tc7NQjWJKR3sRLoi3W73fUYWXbRc4FfFuPWeb7wU29KaZPKw
T9nGZGtXoHGdJl9LVbmIhq+bw9Cn5GDVNAVc7HaGfGz6XH2d/qGgRoTZuBLaTPYoSCuhhD3QUps2
MIhTeF/08iqsVpgAiJgS9311apiSBd19f9vIwTdMuSqtdEpS4c3sDoplOyNRsedTUd8bwtOXcBQp
ndsBrzhBxSaPEmVE4Eybn7+f8VWa1C4gjJ5bt+8fA7MXa5tffOfPnbzCB7VCrFlY1aI6UuHn1mfI
tmteI4SpdhIpaKu5Y+nv74yYbjM8NPuljRci7p4P3vEgec+effs+KWdfJ29IYEJDnVAxwJ4Ls5ev
H/ouzatbgWHs8izgAPQHl2MeR0ygUMAl1gF7xAOL9Mush4cYmzoOYfjQfC7nCv68sVaFI2KNk8Fj
UMkzWakJdxpwsIqPmxd2HxqQnUeHYvHCBuQpFN9qDBAwaomcUlzp4b6cyxCGfuEZyVrGk+WB86f3
xUSmTxHPCuIH7y60sC72FhBo7ENGfksBtdslyZO5gbhs/vvQ4gRu0tJUp8IjboL/RQqASedgfjES
aRfX9ky41rgLQgtcUSVz4F3S7Um52bbVPLseiSLCa5kGibsOd6LaJlxIjqE12eQPvWARWLc1FyHz
/UhX5pCYuv2RtIc5dv2uPidG4gyna+55fDIa63pkE8sx9SD1FWg6x0oE6zyQKsN9wR/HXtZsiIYH
UtCcgoyCTneaAK0ofiotOriFZpACzdbrqUGHfoZ2oqA11TyAjWx+p5xhyRq8x30tjC2FIBWHD7nX
voMYW/WAoBnCqRx6BfwTYjJ6vLsx/cAsvaiBsf2CBBhujx6Ql27W/l3x41nm5qOrc8X4I4Z74KTI
1qRhUgPyBo972IMHQs4lXBGiUtJJVxbCu2cx7n2CGk08u6A+fuFnpQWPz1h6qGaGIEli7E4XGLwh
Db0wNmMkrI4vM3XctOssYgVl6IzMjCgBDEAclcrAucnD3oqpwWVA6/Ta0EgCOYeGMa4Ljy2ZnpB2
kQ1eGlyJjGZbfHidvzcsCooJJwFJRU2ZOPoUF7kVtSGXeyoG1z38n5iJAB/TQ4BMwsESYwlignqn
9khSyo1pWE/2GD2IsqYWs/7ubXPTRjrTfsoNKGqZSfrCgypJHct7Xnl6kqv5wxhS6MtPL0dIV0o1
kLFgqJGvCv8ogdJRM2W7uLIypBC9baV1OS5OsX3z31vs3aBslkOR05lCWCGihgzxxWcHOgx2Iz/t
DlYFPao/i8Nw2XXnzebGw5+7dBxS+JRXjfsathumUxWTq8rhAGCpwrSRIoRuR6SVMiqn8LtgEB6o
8EhoQYlpETcFoYUsbbkrOL/wYlT727gYDHHXnLiP5D2v3/nKOf6ujmZsAXWuE4hIMwYBoJP1qd3z
Hrn5O9AE5BdqEPvJq+4pYJkmPNK7DtWWx+FO6Tp8nyNB/BFBTNmAuJHerDppmmm4SvieUcD1NIc7
VQfrJ8aLF6trk8cDq26oZw8RVc5ewwtssA93cgAbhDTIB2GZXsKmz8CatGaD0d3qBisOWPTNhUBv
fOW/CWokRhEmQF/N4k8TS7GIiTlqABFYBEckBuxdYWXO3Lzcc3h4CfP7jEGCsQZ4Q6BTL3l2FTuY
WOgWt9jaJwbcIxc8EtVRYXcAu0hV6wR32BMvJ/44xQtxFbQchFlIiOiuNJ+L87GT5sh+DK+3EmM3
i7Kq2j9P+QhgSfevM3nVWz8PSsjNVGs2mFcTcM1ysLQxL6COmFHx5shJkTPAcbMjOUic9BDmFJC7
8N2PIPZXSNcsdlDqdRlIwdF3uJejq3xDkqn+sg9hFtw+c23NkEbSQtanbo9tn6AT+lW6JCYn7Mef
iDkDu3SJcz6NreJDzrnli15q0XheLm51CxFvMi/tOn2071wtAH9wbBaMrIAqNeJi2yNLqL4T6TUr
CG4cvPtfvKURhAi9bBZUmdyWHEAZI042N4cipl+Ij9JcA0iiyiaZkh1yz2n6YhGhMaoFGaXb6jQ7
jPFwKlaOnfe2eRxATvGee5/xsSVLOIiR6MJhbo9ZZwRnRtmXJIsymQbIlBm4OPXoRtuNQuiCDgCK
/KtjHnqSf2j3yZh7gzBxTKKZzNFEw3SBXutz6dFMcYFKF/e2RvhB/59lDuUN2IFRWL1dLEy7AGSB
ckVYBXsvPT1pgYBdITkFCsorZkBfU9gQAggTDspEsNhVPY9wWgojjg0YIzcfQRHQH3T7MfrVPobD
ZsMMqUtOkIWhLRRnsSO6Cn48FhUq+qasG0Ax534GXzfFZQtOyl4T9M8aCAiLng4vj6oYYLn05MbL
knUGO7JPgh+mAzzXNMH3eMGKAmyWjLqEH5M0Tn+jLIQUifmXSQI19gbZkBaL2hZhwvXigYrKnHNk
ccQquRoS0DBbtWOkYRUsQqhw+koayIdyQ8dzI7WO4DvCrKBBpsytO6b6jrjgqqio3LfOO6Fy5GLG
KcaDhv4gxg0fuT2ZNz+aAdcd57RM7RrPHrzWIBp8LY2n5x4h3hOZzjTdpZLTQ0/I8pi0czSC8R8f
jHL0UiAEW2RMaS8bpOVj7bmykoWL4gPba2QszBqJi58LsQGmdDST8JQJ+rx68GlSqObshgICtmIU
PRPhSb6m0ULcJ3n3Ld7hN0hBH/PQ6UyuuSl9xpcAY+fuOYdiOX1QQN3s2pU6CAAV4yw1qwZSPWh6
ZnfBTEZcWZlBjqLb27GQok+R1xyW6yH9d/FALWwaV1KQcdhcVyhDEJhAPaFgJvHvcwK6FVX5CdbA
m/B6nBeYDRpBknj3XVsFrIEY/xIoi++piqpUxp11J2n+9bWB4vVecg+DFxjdyePl4rPI1B5AqY/L
88WHSTEAEYNKQSA87A5hwAiG56XMPL5+bNdkPQ6MSJ0paG+RgrFuShssAe6aY6zfin272w8jVKCa
1S7DBQhqt7CH3tK+YTDdp3OAE/mNZMxW3OuuAk08JCsVNqhq0fEjrs1cnFNuN7+u/a+2LQ1R6zPJ
lv6+KAjgZPTsEhZSeluTDMxMMdIl5k+IDAI4dXjzkm1yoauyId3BZ+1tXm8icIHLGnYrShum44SD
AWkQLo11OTMzfJLIAsXMoYAE3PWSfVcOknOHa2zATIJdQyNEvnHZ0th+PPjS+tUGe+N+hXH83LJT
xCKcqXch4rqzyz+DRgqv2/vf92qVKOeAs2pXx/ZIZQ5hviUBngh2Q+LQL6kor7x2DywPt5uFi9XS
QvDY7hXmu5j/DfMJQa7+b75LfgoFK+6UhzIoU0cY7chug9Oc5JKbBb5Hh3xxUA68l/k2xtUIRgSa
rRljKuxyS5kBNfQnLkD4C6rfQLP/cSzGT/+x1MDPluzeF/aAvnVgsRHVwl/9RStyCct99xOkTCCm
xoyrFLGKzbQOXpqJy4RKNcT1c5k26RiKiLGHkE9Ip8LplM3unm3mAubK22msHEsSffRmFWS8oxG4
baZ4T82Mymfleg6/LyBJIkNhz4oqhlLveqpYWmArkJNu8Uvax4UNmAdIfuBNmiPmKX0mTLn7hrre
MlPpvq34dImyzlhGGFgK3vNzYmy6lRdnXi4ko50UQwvcK4shi3/ucky/sFYgsmfE9lEtSPOGCJyr
qZRr5LB4JddOqkZQWylfPz3vm87azRPToGMWUvfguIz92LCBEt9Y8CcEKcvjJQKsfFZpBFxOO/Am
II10IYocVp1yjJcnBmkp/IRRRw47NLUiYhYoxIzboAcT9La+zGTU3jcKEEs5Ewv42VU7BjZowuAv
ge/Sn/QYl03YXPRmhoKaiLeZ0syAx2tLg/BCWwdBSqY5hIa5w0CSC0xoDaAnaDMAyc9BOQDHLRgd
kh/Pwe7Afpno407sPRos2G7kylGBLgi/4CQd38zOvHxXDfWKZl7C/OmcX6dShwwx3LKRMmv2B5+f
coE0hgHDZyx/RpkmZCz0Le5FzOX6GqNnqKxctPWxZIWEEUp4Lx4DBZb6h/yFCaZdX2QzNryEy6co
eOXTCpumZAt0/0UKieILMbviPjI3joGdkBiuvj1cexRsBE08SgD/UHTsFPQQCrXel8IDswfUlvWW
rWrFhGRUIzIv7HZmzKptvm8G6r4hWdBKez5gKlsfzqWssexLRHCJ0hnCNTINSNCLN9AToh4ECzDl
PytONqr4bTIBebwFXDg8ZXkk6Tt4jDBULgZAkbiOT1sN4hVsLPqezvmBjyRbdTMAAJBGed98OvpE
HVyeFmHOf8Bmb+SfRH1OAN4RDP7qgPePijTiGZrJJVRnVCYgtfE2wxyODJ5qqpzJJmEPp5nC0YJ2
F+NSyDsYlkJRvrq8rnR3/+DzQE+SusAc6D/MBpts+eV8Ddg3Tnpz+jePq+CaD7XBa8+tjoKzwvRC
o7joCXgIffMd4hklCWFbTMsFMMwC9XlbVE3GLD9L3tMBpFJRVRa+cRAgeZYPLuApG+5zDivX2I47
svhj+Qdwrv/qE/ecyJJNzO7acB7LCsc9yCv5dPZ8mY/RgUlD+4pAmdli9IZsT2RkHtYF0OvwUkkc
vH4Av1fc6VKXhBAMaiknWQZiSITt5hH9TlGFATTvLNsRj0gjJQ7LDCZjvaJ14H4kut2hcnrnjqHu
tHWanrjLgCqhAeE2AatyDWylMDKlx6HQHUsRbx0/UqfFAnnfkR1wHpT1f5iCSdPKELeLgFRUD2lk
zXCOyZMJzpus7kN9eJmWc2VFc8l4n7OMTd+KWI/B1f8cYY98bIieOV6JNsXIFdbEqcZwyr+8gxcs
RlBgBB6yreD0AwAP8+Ygd7wY6jo0yIOW2wBLUXzANp/r4/9o1uNqfrYIcVH21o0To2e9WZTOc6jN
L8rj+RWRgvgRWoeu7ubIDWnV5unokHnCYQgWlCf2fDiMKGPqWUUe1zsiVQl+5Y1mA0Ki+x59fisr
pB9kFT7r3um6rYkjtFgDRcUGhLrGqmdIsFz/VP+9Jgjbqggskaoe7Qsa60/X76/UIXsPW+Nz3dkS
Yp2vqbxKOrXGoVnkDSGhBGqJYRRRIZmdU8UvwxgK0qhaxaG0ZvhOgNnsteALUzROEY3znaECvTOH
C2P57etIfGV/RSkdJVtpU/gUtJ2dMWB8Ju1pYT47CgqoWbvXQh3CH6tfIkuPxVSzYJ5BP0mbICFZ
BZmAbl+jGlVfMrhYddAf98fZ4hW9A4x8LGELIkzkioWyuSxqAtL1BWrT4ReaL1rqVX2sJnmoDJ78
9hWBKppxxbJgnEL/BKTHXASJgolMUPdl+FBec+pwLazlLf5CwD0g/qcbzsCt1V/XrO4ehgweZbn/
WLS7YpEtmh10dH0DrEkyObBnumhWXJUUWow2qQfI4OFNDi+TnohMCZ8elOEmKgndHDxH/QhNwGOv
bVPMTGRryIgQ981J6xXzq6+M+zB6+E2QgYIoT05uxPzzq7oaDDLULsQDFFarg52Z5AAbX/OSYnRU
BKwL4E94t91W8KHkp3tZkMlC4qMBmqNbrepSpjG9AshXzfJJsWpXQD/bRwhIg34RCpM05UE+m2pr
OJijMr89dEPJgx3gqAQ/BBVrAFYUTGuYqXG+wXwCObr5Qv3YhoYlUm4aS9gI0Mcio0+tg/hEfIH8
BkBIGS+/yr1wleF3J+zssz5CReQrX/MksQhyZ+pAiLQiPsHmhCZ6So90KVtBkelTIVUWMHZ9+uUX
l0dcEz0U7Kix4uN131vctaCP37I+j1PSkMT7613shwRG6hkPtwn78488SbgxatV65IJgCDsHxgTB
xSG1qoJi+RJ+WsbCJBXZ19gmXV1kr1OIxta3a6l4RO35dQUHoCRo3IykGtA70VXgZjd4/HXXGUI4
je4MBRm7BuZIqDtYNXEsbgKRyCGcX5DZQKBMRQWBhVFpXQ8fxMwIGZN5PCnn/ZNy6py6A7Ymbk7s
jNrYYp7y2bZThiTV4ZVAsKI0eO7SIyYAnBN1CuLOXNYr0ZfCh8vt1/ka6ewFRca0ZEmTVGq/KBw4
jTSHQADP4cUALe5GChEEzfC2IKQSB5pmcYEZ2eBil09ylCnsM62dHKkUCZJFXoQrH0ArLjJvZvL4
iS7eMLNnBdlbA3R7qCkimm/eFymaQrbIIi7TBaMvX6YnmoDiAcm0Gi2K8DkWwYnjL6kIBSietqZD
ZMXu9NfVfZ/mzmN6jb8Mdgyzm+bzCzGHb3V9LYOGCbxuVeL+DJ5jSQ3qr3ftiHVEzOYh12ME/IYd
r9vwHkovV0OEBC/sbtCS/cE5vCS2iAuS8UQdpk9xTGRkaS5XDYQZA0hvxCiYHCFp1mU3OBHt9xrL
TJaAiWLB1FUFd7R/LoGTYuY15hMBFuZcqls4lMfZ5NuZQWq+17VNTSWRTX/vvM3HffgET2e7ldU/
FaNaIOJs8C3aDfp6Vd0hj/6elPpPXEotw355DxQKhJ3ABpTnOvTWeBvIvy4MXdebQeXVm5OCpodI
HTAGp6qyEPafGOyHq2aI6MxWduU4DhIMOUzM0QHJPs5eHcTeXrQ9DDeh04OxC/7uYznjYLvgD9x/
PqeAzVGbcQQ9lDwwesHnsOzGap1Wl92k96PwwQFuzMUNZaOQ9o3oVTyzsL7Y+DlIrSwab1SoMQYF
WB34aCuScUHsMAsBuUiLHKHhfSkM6mdIHH3aQbbAPhsd1BFclhTvtkDkO1aoJoWVd+5qfo11VRFR
vTsG38fuiwcuIuIpkUIk88TCPwWAG7WejrsFogVcEGaJ+xxjr2OxGwxFDM5zAzkRMJcCctgfXWba
QcLrSDJVXiKLENEbyPStztNEXopU9WuOE7y3EGdN0Z2HKuf97RACjwkbHqF+B1Y+shQc+DhQ+JwV
TjpDVO0VPls4SDEuEZibo3QMk0mOW8ACVxAfnQ0rI8eXl8O00b1hJEBSIgsYq8IUuw6OW9e+LmBe
RGQpgj0bi48Dus2XqTIHDY+wh9lnVwKXZSDGQPjwteOrh48EMuYWiwV5z2AF54G71dldfKiKQrL/
QbY8KfAh6Aa9i/lkiI+bEXKTXArvfusCO6nYDFH/eW8H082NfNDhLayMYe8vXVGRb/tL/EQcafEh
3OE7BmYNSxZegWSglpUOz6O2gVBcI12posp7DVGzUny8jr0lrwZLSH13n2KVyf0vRH7JhGCV6duw
VPe2RYjMSjvBuNJsg9rBoROPO9Ain8rI+nKwSRNnOl853wnmXQhzBISKLzyBdtsCuqbQO+/ImBow
HPWNQYmtIalgyCibHqD0okXV9HZb0TB6hJ2iW6aAwtbEpkcjOpDX80LvqRLB9XWlWSdkHYK2AXV4
CGxFQd6FCI6hJ76dnBUE0d8BaDRAWorg/sbFdCM1gqSksMtMjGOBtT2xl/2Vsf4sK36PiFQILsF9
idUIWBikMApFXdCOkxcqXByKLZBDrnqwltIFJhuW9n0eR5j4Wk1AY4ncktRQzDIEUdEuKFtp2LNN
qZkxLMjSpDbNGBkyNl03hdlt2K5MZP/omBmjPGO3DGChW2gyGRB/ZBcWgrHOK//SI1yIi/3JNvx5
xGZSjuREAwI8fFiqJAoITdtLc2nwof2cKPXqzVSW2eroc7cxffTwT3OgtspijqXYyVCd9GaXN3xh
6w6aIdKAGJgWHu08BAswxAL4SLeSrYJ3iKmcsTMOaCMYMt02EPmkY0d37/tepIxUOHMuYi1mMZwk
KhcbZvSZc5kNbvP0Tx3ePUSEc0waOP7M1Jc9TLq0CYP1msUrmZfzBDO8sbrHWM3sJZTD6VETG8/n
+H0ZgA7IXh75Q3bq+9vrGogSlbI7vegFi6Z6O7WSkXhx53K8fJksqg1a1lvi6dDW2s51++3AgKvf
0a3G6zW/Xq22I5HEAx25hR/Rpj5MO7xAyMV7BwwXSSFLqEfh22KRDjdZse6PccasQ7fLsJzKLKez
dtxuMhi2kF3BJRkzNzjVt+OvMaLx6uMo12yut2XJVOzy9+biFq79ZzW44tQ3A316wDwDz2/8mza+
XdkR7olT9elMynmqBAlwdieocL/FiBPhII09dmWJmIIByMWogYoE9LgzLumSy5ZiadzBE5N9+5te
hgZk6y6N7QPy9YcrCHnDI9jCoTN/4VeOE/2c2YXNv46F/y//dLuN8ii6Rm9bOIp3LfEt4baezMTH
f5+///MbJ23s9z05fK7ow3GlFz9RBOI3t0Pxla3mDbdDEYgA5SZCY74isHP43qDK9ERQAt3WWGTk
IeX9pSIJy1cqYDse9zbCHI7IXqb4wtH8waMIi2lq4SLoEQ9IkfyzTn/x7dvqurss6KWcr4WvCX+E
2z1OHvMPPeZn0+elYZEHjpAFVblQJLer7NQXDF4F7D98IhnCv64Ca3zJbv9CwvGBPqQtqkGdhI8r
YhUdz0UwtwaJVteWNXCCPF2lR4QCn8ROZtnCeNta13tUfsLxw29KBljq+d0O8MWo2990v3+PLr4M
HRYj7C+fTE1SuPJ6CvEtgDtHtBuyWUIPXufnuUs2pK+ks/44nqvTrtcf6+M0kEYiDiEG4v0vhaAY
9sfSiOUoYZwHt8FH1xCkQ2EHBqQsm0qwgL3IIpV5WPOqpoInRLo1UPsKlmEeoR6Y8m6yYUVMuKXM
199pdagP78MX3977RucMIpwb1sJTV/2jIMfy0QQEooeFNf/7c+iD3UMIF7Zj5oGWgbUTLblzvWy7
+rzSQzz0MGQ4KEylMefDoEpdGSrpAoQS2obTmbz85/5nQ+SY5VqjPhD+Q6nQDjgwBYi8w1uZRbxP
mEO57m0h7OIgjlpD36LjeLPyPGuEY7I2USB2fmKPdFQvExcWJXrLXl06RFDK03JwFx7O62ZvzNTo
xYC1ohoiRBrjK1zGiGv6ruV9ypZE//TkclE8nMxs/MV5JOzsyCSJoXfgtYpxIBjHQOIzic/F95Ub
H1BLO0ht6JaAsrRIjSiXCoWfjLFoi5SjMMyIg4fm6At5dqN7F+2uRp3A+v0iEOLlyoQh3cHoB7Vh
vWMeitE0VFlM1OiUgfagyRec09L/96dTCj5/7+iWpFv3jhfGChQUIgdMhGBDReNjw+qJN5/hKETr
XbyL95kc6OluAwysMOxjD1TgnJA7KLKuOIPiEZRF58gRjDADC1qCGLFlhzjUhJ9DD90w8iduel4y
d1IWYHDpiTDeN/ZJcsj9Nq4IP6wZ7jSOelbIL4giEZbTda4+iyhN8pPkEuE8SqqrsI4FHfR3kDPm
WMqG094AyrWfO+f58l9GQ8/vDZrR/HzGPtQKEwKgRJZrMX7zOCLleH7u8RGxOR06HnHBEwdTogU6
5nnOI6HD7g36bmHXY3Aos79PVf81QlpH0mrivIi06Ji38EFGbBLmoQihuppT2D2A+zaAE28W97Hx
Q/VVoUSXc2zXC7yFzWTwJBLje/p2lnnuqLfla5SY88zmRRMKI5OrUIwBiMynFQ/uNq/o31OK+BdI
BzYUlS8kPUdDMmrAzHNSW8ZpX3f7PrCe97SWOA040b/Qqx6P0hHvSXbm+LFE4h2Gy5flL+ekKJyv
5jwsDjfHwX7HSgbxgPcdNrPlUvfJ8HgHXUdC0mwueYBbGP1yY3GOMcPd6+/De+DRef88Af4qgxBj
54dbj31QAY7At/1Z/kNFJqADgwCT6bD7nPIan8Td+PPSSu12edk8rQefP4nzCkNxTshScETKBqdh
IIIHUhcfaZF/ew07UCrnZxrmUOAxqc23sZROHPSmZkbCQcf/nWV+iJdr/Qvp8M+p/cSAurcm2Uk8
CO9b+O2mv7CCktN5bqAAjeDocBJSrB1za85/V06uuALApDlkHx7vZh1FdALe1tbF5WcpRvm6b/uW
P706ImTkiKu1uNJuHM5f2hhA06AD3mNxdlN3btlvrtkSN7954pw3PV5uYYeQwTlJ/M/jKb58eqFh
o8vc4gfOMSPel9cLG43vMun+XfocUzMkIlh3d9HT3NEbBypBZ3NQfjCx0uS2EAkLzCVIWhB/0HLb
8Dvwtn6aRIDsvqT8qGeJU7hqTTbdvskPclE6bLElD74VNyVeWuzT//ZqkU+ZRI74C8RLpJ2rYbYo
zbQQIj8GEd78cApMh9kaGUQWzFn+QjHDvTs0vPX2t81nwe5GPaARUyj+GNOh+EfDo96D/gGrLohz
YovegnsN2YLdFncG8ZHRP3nrlQ307cpYJIq/IWkJVaDYq/FL5PlqlzTUoMd0WPwQKgMXON1kFl7j
Sr5SMPEwb+en04YxAxM/C3haHKnf7no9edu7HSwcRzkYXrkjkojCi0cGO/CGMuFE6yQSLo99NtEt
1LnhhH+CbdtDnU6utgWOpVkTZNd27Kt/Byw1O+QkIEpwcPz0FCCyeMjyiw/Y+ukzhfK16ElkVgt/
jaoVK9fU7WORcLXbaQ+DM1HcwL3Dq5YU+TVjcDKt7mKgfffQzmZT6l5T9L2Y44H90REbj1H5CHWs
LYRMfLSoLBv/qQcGX4RU8cbgTg3eBZij+77vlc/0e2cnx5p/9S0xnMENRvWBAjOacwQ8Pr6wA1p7
8BzMc0R2BZY22PR0B6RYkATJT+IL8CWjsCWQsFgyq8aINSPEIL27J2UhrFyRVbBzMuTdGVAT8cc0
OFqSd52V0U62DK9PZc4FGUVYI1g7sa63EQd2e0cz5YiokPd4yQoCD0348J5FbGUehk41vhgsWE70
XbKK2+wK5nOqnVDecB/Vx+XFChRbRunv83wWpJ/urh19lz07Y4AgOx/xuKzOB8EL/VMhHybelaWG
nApQDdhEjCQmlMP37ZXwCPGV1oMChmW8CBeEZ7bpLOox6xf/EtGtsmOEfTc2h1trV0PrnJ9DR/iC
8g/VaukBYMnMrrPb7HFkwkV9TJgkiSdk75BhAwuRN8AMfzHc9eF7/v5JNteAXQQv2mHGnHK8e3OU
ZO5BZKRk5kTphLqVLwpvbGa03I3VEJ4gdauIlhN/BPr6MicHUbEO87PIooTAzRbNlc83sYyzhYNr
hq0up4ktio37xTUJdLcVRo4v83SqDgcqBbGXo9Wys5EcvfwD4ji+LQqWyu0FVAF9E9ChyyK7xG0S
KeHAoD6hDTk2xrbbIPmLYHpoNLHMV5/jRkhIaIJwjxIRcPk8J1HvSpMPYxd/Wrg+mvciOgTCKQML
EZz2wE+NIZcwieRpq2X2h3fDPPt7iRYcNhJwsPgf1wC0hcjjLnADWAe/OFDSrBcjeKww+WgfZYxJ
wdnIlRnBswBm4kVgAkU7Q1MdoBl/mFSKxYiMQNp34U0GbgugL4jQ8eTyV1LhePIsWXc2xgzXWwKC
u548ZfFpPzAautQtlLlBBWyIkwGJ8jwMJjfxWBTiqJZxt9eD9ut/1IOUKX6B5qsbVqwL5PPRIwM6
Vn65ynFQRU6EYyEMTWAJctEwlAw/JOM8+of2Pmg6voi5ZyhweVxt+tAvOoDH6pn1zQ6j8GuNfHvR
7QTv/kwu7I80eoGfUMhRMTGWqDdv3ec3GFHUQVemzrh+rJRNuWOHYtMT2yiCcStlCxR7HA46z/lb
xl/J6RcBYRdgZaENndEishVbZGGjb2cmCFHiSa5uoca28s0HUUU7FvFFzOLHtdV3hE26bE614OV2
g9UbyJF/z5W/gSzkHRArHv4TGNEBRPLfU2wQvKedwUODT0su5oBUV7C/py3cmWUTFzmeJt4ZPhiJ
0/H0KRo+2TxjvYW/vbyoCa9YSS7jQeCJK8/8ASStrZU27HkbaKwAX7U56DsbbfiErIM7L9bOtbXp
josB5vfRcdXzUL1CmkUGxzMWvNHcmvI7wlN5tTpSZKPz4KnMDgXNg6PxBkzEXIEf5wfxKc9ce8BL
4N35H7BBfpx3yjvgLUIu5nGgKjhHQu63+u9YvMBiFXJpRBiUeqBWtx4+yngrjojRsh++dsTJWDIJ
1bBRulIMoZEjdenN8UH7aE6TpToReRyQp6ypElWYRl84gb4UXFxKGQycsMmPyWoiJ+o6+pgfHw3v
BLYi70OkVPEzHvkc9vUkbd9+tT7zyI4e1YOpqLri2Vmzpxo/czQCYgEJxtIIQft55o+PXCmT2BI5
H8kSa4xf6USG+7laS/b5eBmLtMILtTYqxWAq2fPLuPR4YLRN7MCj2LnAEOOVUAVhYbYshcU2T1B6
4pVlbiqKpJRPRTbC77PBlUtUWYvMV+iK9nMkikbqI+f6X7TIv0pQ1Hsd87LhEue2HnNVe+QemtdR
PJPsbHy+OcvPXCbnkUqdHIqeiwUMi+yvanWXXP+xUw2+29cpKa1eBS/Se90dyGZ3A/WkV5OCTRTD
4NGZ9ID/e/C8HXEb4+DPA1JZZvPkNmgtEa9euanlCdF97P/7iCacFVaMxGigvS55hrH/m9yw1Exa
6+B564o2kbgnsVh3ApHSLv/R3bkx/xu0iacc8Se+LR/kuXCt0AqH976fnMnsjKD2IXHrvb30hbEm
PD3r9bGycvrY6ICaOS27TT4h/HHEKjQSEwxRvzhybfR4R9cqx6SGsmDUoHKINt6F9dr13HYldYJO
HV4fJ6XC0wicYwKm9l4giUhyu9P/M/AQXaO0NhYIjrN4ICjrMFeUSf5CmO4ruISnww/UC4jHZssW
33K3PWFxDsSd2vMuEMZU6yIH/eaYzpWZzIm4Y7plZ5grXQKEUA8GYZXV0AZl7MTkzjGORMfk4pfm
yo5uePcGz7mBVkGutvCpuk90GJpCvo1kY9szxgUStOCxETlAXa82IIAGYk4JB3KUDkvnAAARcq6G
N7/rFRtUmFBg030fo/DhpzuHUdY7tvTcGLYixL4Q04hBDnBtIFEyRb35/eIwh2X1H+PiQU6ZUkJQ
cpgxlgOI8mqI5uki6DnZAz803hlzMbgJFmRGUsCIf/oOgAlt0AavIbL2l+2OuQc8KuBWAQ8D+uN/
B5uhGWQjKWr8Bn+gbJSNXqAbL4YCv4wpC+72s8G/t1HGzfr7gXCQ0NOMY3zBlWbb7Vq4yyYgqPcR
zti+frztDWs2lsw9Mxoc/HJ7doK6JIq+BJTkX/oUQ78lJlBz4dWPEccgnghjZuZADDBIomYTJcKM
qF24eUTyABUJUOR+Al70WhNLW5EUTQ7MSPhVC3LjA9+MnlO0U+hv35RvLb6DLuDsBW78oBhVIzeo
eLPY5DP54S/xqXhuAHT+LY5CEPz7CpmqHDG+yeRY/JQ4Rq14AXwBOgWfw5Tg66AoWNK3wmf939eA
dX5H1Ww57OLX//07Yfb0e0yGLR6UilgwUymxH8vbZyjSYb3LVMdj3kwJHLvbr4EHgzQOoCPHTFks
KMv6hKGxA+te50ggQt9fMLGHEOtKVM+ctg7jbUJymEVjWFyc0iXs6IspRX17ZnqGNZyY3uxg8vks
I38Z35RRF/TJE29uTyVsBYuZeMHCI+BLK6OMgdtIpzHMTCCICXwYcBQwt4giM0apt6kML4+yAPrs
m1plJyD9MJ/VJMFTeu8ACSjwNtz5GgzVEM6CITmnEP+6Y83UZcZdTi4lLIn8ZsvIuiaspxzmI1+/
u9eIX3p5Ek85zjRvqQPs3h2d+WyUbZ7MnGim9YLivhfdVf/2V81TzAQxszDcJ1XG7a+DZRBM7NbE
wERO/Nu0eUOBh34MVIXVBt5VkG8YsFql3/ElAM9RrVMu+TdIKXcBrbOV8afFQY6l3clH2ZyVIm+t
bFzh5AEYS5mIrVyoPBxMCBBBz+VTejCYf5mvUf4HlcOMOFjOdh1e8+A56+kHwNiMqCGlZ79S4fd/
LcJ7Q2lfjYgKOFVoryf9fYeODLI6LelcpoTALdLUrmJHq2ULfCEBBGHr9OdLUWIBKp3P06nvz6Nw
Tq6DP59TbfW5UT19AErg/Y+kM1tSVdmi6BcRgTQCr9KLfa8vRFkNoCKtAn79GblPnHt3W6VuhcyV
a805Jjo0SilM8kwI0R+6nWss1xk9HxiyXFiTes/76w0B+DOJsTKWpt+H7pR09TGdk+JGu+6YWd6e
3hYHFTo6NAb2lSeOR54S0O7iovsawpaNFesbw27G9QzTDt0yd76wSrfeW0TaTPiAX69pSzu/eHiv
7xEou0n3HVfhCKffH5b1EeZXThKG/buiZUk2h+E+ozsuvXN7HUNmpOf6yUPV8B7XMvWsrxuth5lF
d6wDlOA8b/Y382wdehtIcIQGlMGdi0qcu4sjBaPxDzJMF5Q59hj5QTF1X7bWGgCtsZJ1cDDNHKE2
nN0JlnEmpGRFEJFYTTN+/uw0DO84hrgui41lwWbjYXeEuWLF/0T/Z+hxO+PR505PCRAgcuC5SVGp
vd9/yPzG6pZ7Gj1XpnisSRy/oWHFNtN61BjHBreYE88wmkZtxF2pUT9Rnnnoeo9gTxL6srjX6wiO
dwyqiTQKxBA0pM7WomdTXIw2SAFN0uhLn/Ec+wQBDTmdEUNQN+/A1Fcfw1aZsWE53/OGPsii+9R0
07EF0A+Qz4kkNMHAifh6cyuH+ciJwWr9fQCT4Cvz0j/UUumfhsyJtybdFd/jzDUG9L+bh7yOZ0+J
3Rf5zurTL8EsHEY6eCSHtoZhQK+waQIlSIERYUMyYMLJDOhsel1r6+TDiVDPyYdMsp+nEvJneGLN
qEoXZuNwd/dPR04XyKzgDZ1zsKikWQ/b/CfXDrgr9T9RH0kurCGWqVKeI0GB+CTTNyU2j+HzQ7Ru
7DeCotstGJPZZJAKQUskZVjpSXsuM1ZHy372ywESBSzrJ9v5OjPCegiK0x1I7ZlCyzyy/dZo65nj
sk8g/8AGPdjmVvfVW2DG0/KvQkEA95kjHV3mHH2ZjStTdUd2Bv34t0cTr9gt+wWqK5r2/UQtNmzQ
OrhhOrkoebYQlpRrZzLF64joQSpyyL3RQOMuNycFtezd0eEUosWgVviCiElT4c5pBcyB9wpZSCqM
ApT7koB/Dabfs24NrlmFJc7gUYNnG22R2n6pwIgGfcM7q96/lRFMo4RKYtXE1PEWVBasg7wgFgHK
U7J12XGIeBanNciYG3VVce1CVD0abFBferJ7t6BlJjwMYzt6hSd+itOvG7Yjxcnfk2PWhDn7AtIV
cArFkjlhR3cBVbuFBORx1MvFwFqp/OOE7vbn+wrSjf6hgccOINN/sKBgBub4IH2mvIf93ox3I2vG
qk7Rzu1L73vsY61mrS7/LVnwRtlATBix8NuJGpizupvMQtLgxRtHLxW/frJttW2Tn6SbD3tGYlxH
ofhhufWxR+rF7M4bFbb5lY/lBZ7mvZKPydjPcA4AJS5C2KOsxyVWImCmg8En9DFd1mo+Xbo87z58
2v18fK2RjNCbo6VPH8qTZwyCa3gZv2wY5fp9gTTyXqD7PnwIXnn5Qx2mX9w1lPjPYVnC4GUyhfd5
zi3LnIVsbucO306ZGHNufG7/bqXPUfQy91qaW5jFu/KoWk5d2i1oAka+Z1SnNBXQQ6GNr2ny/qJH
MEhg3PADjbRfJDfkqNJVLxnm++pj3UH8OOIAIx4FtGOOv6tETYDKXuMhnKYXBvGPxEo1IdNCQ432
+EZMiwPc4Jqg7NIjPD8qag0IV9BEccZJEQ9ETYiq4M1WrH7hzypgUTcX9YbGmRcS33f5qHdz0seG
ir4tILzBTVMKPMlOTFhsTkVrhtxEoKAcRTH/4vfhnI6ET6ho0I5RdoR175WcRkaY+NRH9IlvntJe
ehUaUFr4OrW7BktRU00sWHWU92wKPbweqv+PhCj/ztfcvNa6xFztlfBfY+b6NEH3lLft23IqoGh1
S4hb/6UPs7y5yNXlUaRhJrMR8bbcbueqmqEvhj/xkla99jPSuAskfHMqxgk4Wqokz7XRubb2ZrJ+
SmuzveBZNmAgPHps2zkH9zEXS8YOs7DUQ1EdBByoYHPoseobXFTjN8P13h9Ds1ZTlLRjbV3EtKUL
EGXVroz3Ot6rG0Rlw8SOPcpg+uC7xhMsyCgq7XPyn2oLi8r6pXl1sgGLVdHsQB+J8LNxCzormpf/
oYvXfOE0Ap1CY4CobkBA5FAu+eFBv/oW3P/AJP+kvwSfDHa3BveEtaPoZsbEcnrlyKyzzYjCW/8k
f6SNjsB/cv5vECPTcwcx8gBkI6DDHWKUGFPYmLnNkXOasrBmsWu95mPN7whRpVdNFEWkcQglPFvz
5cKRcKAAARO2vE1M/5SS6/dpIqbkVmfPo08LiPVpxxtEHs114AIaozSJye3cExqdQn7EwxpS2HSx
UyqRQmGDyJd+Vhl2ZcDpvL6w+dzcDy0+lA9wMzBRPy86A/zxkgaYM2SwoyEBaKHOZrup1KAk4QsQ
XYd0YAhyACujnqmzl9FQfkwqlIuq3ZKFeCg2Y2YdAAh/zd5GOK3iJIN3a1wVffFYPv/RM5m1qyBV
OAwjgMl9jmicyuC9UnhuVQFvee1NkkhoTAJjVa93Qk/GU7Q8cOOESp9IFEyPbNmOSAZGwHSSoNR/
ZlhFyVQR5jhEPjZcWS+LRGLu60vzOSOtR7PqgCYbGv7rCx4+yZxjPz2R9Yr6mpl1RILrKvUIc0VQ
3VCjezh+2hDxdfmevj6TWzmpf0inQFRGLZcH449f0gOfj0wA9/j7MkrjfYKTiOWV7ujgA66hAU6N
9NiVLAkR7oHs8urOvCEpgdwdeJtQvv1UHx+dItNyi0p+m6pumjjENJyRdt+Hs4mkPQI/mtAIFpYq
FIj4oB8/SWSyBHwZZYBIPEdL3G0ay8aCOyB1z7mptUP1CAzLv2fzDL5ygb3ZOXnzi9AD5j2n416h
Vpbt9KdhI9+USGlQAF5GnnpyiDjD+WDa+QGqIN3k8RRfFuyYE86i257s1vVPcPiL/v6C9ZYpXbBe
j91Inxz0CWmch1MURafLnF/NK3fOj8UkMvibOX2/9XadOEEQbcXX5BP6kPzvxK+AVDlRPokihb7h
M2RfpgijLGeZVSdktg3CFOLcr539g/jG68m5PHY07nqmOMeYGE1Lt+9HZfEqHF6d+I8mnoQZHWWo
/Zh3aNG5mKF+0vABNYXuqgnMTWZOpFWyBWGgEbTLGi3EV5N037QTHk9CSy96KdIoGm9qmLCCe+Vo
lV9Kgf4OFCK9A1gDBd11ZP3VseE2zlGHh/rKCl/H5mqtbr/j0u2OgnAdSn7KALZguNzTceN2HKJs
+Zzj83zOoa4f5eDmirNJF3R0J7srtLJITFbTKQ3FLW3Bbcp1QBKwmMUPEV/GgQR8P6277phteZzy
l7k4v9qX84yve86zZbKEq/P0AcxIk8dvijX3ajlNcL/yhqZ7c6HASfVF6LBoSupnEwhbwG6EtWTy
d8DiFVEwYCFm4Cvxj9KhKYFn+H3QpeR8idk4SjxeGV3FDMY5LIeHb9xc4AmTMdqIHF0tX8ZhywjZ
zZqA/ew2fwWAwQn6M0IRdawtpJ26Gp2bqbIpAmM3ZqfjHl1Is8+qmao7gzDWhprsWIEp5awgesxT
WMaYaJZQn5YpeaQK+k/auluaRFPNsLV5OlO38Z4Fn040zbnvEa755fs7Oehbsgjn5JQjilQu+rb4
+6ClIXQ0WejEUelEPD9nmHQrKhW6XT5ZcqMTmcKotLFSHWAPHyoUeOHlMxNBkHmgi/CbX8MTlO8R
mRrlVr+SJ5VPYYczCTrSkdDO8Q9q0ye+r4m8kleVCjx0UjPuXrKDb6DdJ7jRsSAhx2mBj/liNCuv
0PrOTWqh0QbeytGcIekfoZVJsFk3Z+T8E9Q5v/eWv1fCMhLkfJ38+E0ZxbuBYLjNePWA/xFwWpLU
MKNuZBta0S9irkNLTPEyRMpQ4oN6Saj5Gsy1O3K0vYg858Dg3lYFYG7o7juSMmZwQMzeySIT/Kh5
IFhBJcZIpKGzri5iUla1v2LxjCf5pkWQQ4clasM5BqS/2yofA6mWCYdMz+ZUwS2BNCe39dTBswKK
nZRUDrE1Ma3YMTyNBrJcY45+zAQ5kLjcTzCyJiIhHZ+0wJvfdspUIz1pJk/15f0f+uoJw+6Nqlgh
SSzjRTccxZZVseKTBYz3BwuCtULaxehtK/cJvWKYUpJJgTK/0X6l/+GP5+wC7gvlyjBRt1LANSQF
BwBKfAu5Dj7jGqSYn6WYlICeIOWeEUUgBT+3GZeXvBAXpIio7qYx/xdJwymZl/CKeSrxCLeQR+dY
Fn6Wrdd6UBjJ/q0QBoufOVUwrwDy7xDejVzDNy9cuMAL/eKvmw4kLC+NrTnHHXYx5zce+8W/D2DN
Vl8SQJ47Gq9gqk1N/xnWM3j0hJUytCbTBVr6xLh2v8Ua+SFD6ECPrCtg8jkMRkbSTxGsN5V/AeDp
qK/u08ZH40ma/YCsWQ0gzDiotPn9jUwmVLiEXQlDtUigr5+Y8eBa0Lh8ejmgcRBYATgAcA9Is4h5
AUnxiZhISlxqYiyZz9l/WCn3UunettW8IG4uDpPpbVnM0yVir+hzjJ0+GksYWAhpN1fx6j7nim2D
bJ6yCC/G6Kyy+Yvcbw76oIoY2ekLhZukjpSQBrGQdJsryeW2QBsG8ndGs5xpKwlGcN2U8N9cdvo6
Czke9fw3SfYMb6296Fr7k9B3J4vJxpss7Il9nPAnF/9XczardsI0WlCd6CNgG+aLiYvkG4WC4p8L
Z0rT+98k2GDAwN/yhMKbo/xriL+8s7uncbh6TGjh4khFa9HbxzP8IW7gKRkj3mMy0dAbXdAeZyFP
V9NvZYzRTmlizNsbiZ++dWkeGw0ygt90Qg/mfBYY+Ofs/N/iPSmDvZDE8WrCu73SaDWXkfiNeLk1
ogxshz+0QxkEI5GjB+P5LBEz8R4RJ24bm8f1G9vAO/CFsk/I5+5MekVVJqFTRJY9/0X5zKADZBMj
GNLWFnzZgr4tlxct6LV+FY1oXBq4fKELH/EioORGX0GBlvjikmgDLeTBbC2sI3WD0ZFRH1148QWi
8ovDT0BPeX1H8r3konOFQ8+7hHTCr8Va3otQnXKXbF4L4EZ4fYqp9iWdLPgOtvlHgUZKL8OD4B1q
9mWpuMj155cBroxmX7HsTfj9VXwFXWVXIomdA6M7LFAzj3majPfKG2xU8sj3T9LydbhTfaT4cq7W
yTo1Y4zohDxnqPTHhBWIxPiPk/5gVXVILlvxVKgesM6QdMdTiQyK8XT8h4CdgzB0CtToDMxhjvUz
k9WFwAcrVGy88I5IpE82T+2PqnMXrznkwg+hXVl8afwFeiId5CwGid5BjkJO+egEGBWzBctluUK8
rRC0dmMqQwOQp4VDktJAY8rAp814YhCOboieTTt5xQsW/w61bLpTB6BZsVfhxHbyr+qA37rHgbaU
iFtqsKqMWVm+W/GS47lsk6JbcC+fQFcvugHeIM7I/oSpwh2dyhnEUOa5OjP3ZcPa6MUXVKBLkfgL
U4QwdfGWvlz1dNe9ucYQmr6Hq7N9Q5QD6f+i3DPXBozYmoGtyA9nli3m3nDzZv2KEzOTW2J3+a/m
CeP5jZPdc2Hhu/HfZ4hOxo/1U1w5EVmhxbCVEmtfMl8ATjGeDwF12+t4m48oQ4DVYExgPAt/hq4A
f0KMeoeNDMjLk3ac83kt6xpbKLC1vrRNWXBEgvfg30C6VvS0WDu5d36URQbmAPiH6Lo5Iwhv6Mi4
5hmFHdIbazleKeiGyYL37KQtPiDY/O6Qfcl/2mMKmwKSA9AYQhZH5DGGN2P/UlGGGaPw45umzpKh
6oBvKO65ounGJPPyvilXpG/fpLlez7t+H6PjwPaaQYIE8fisQ/hbo3Svoc8hEYcduoGgN0uWCfkE
SvQSCE9/TONhYCqKxG+NbBFZwvYvXzKeZhIM7hreZkCnar3dkisUpcbCYuyzh8pNe6Lw6LgH5Au6
uadFOdNBi7kSzm9IQN59VZ3v37TOlIAUBA7fbuZVy608GV8HRHdK8N5rzKGVYBxpQbWdjo90Zvgq
wCfH9z+xEZz07WMq6tsnQ/7Wf8+FOk8IFRWetNgqyPz42eNvHeDUjKwvGcXx00+2wFlESUpRSGX5
8KuI/jGbfH78QC/aILDgv2EjJAwl2oKWAs8x9+lsLGhTfgFzBd3WtP5WfEI95zJWnhCQNjoIdtcC
ND7C01BcwaLGiGnXo/BwBQrm6xG2KVf6WLiYqGIcGtOcirgDJs8QvAsFI4QLIt/Bdj8mOC2yhWxf
cmw4yvQHc9TD1rDEiD0alYm4g++LbPHxOkzswRs4HamQuzGigCEya4FCqMmj4tyVLZINtKx8AbiJ
LoaCkjMDrcZAEyzGqh4BXRrAKiIeKrcoyrwPbYglfXkYVZ/oxvYsJpSfiLOoaq7ZcO/fjyIUUQ/3
Fae/jucn0CJdPryrCGkELiIEO+U2v5TL5xIr9b5ETsNFC4k7r1o/btj1se9hgTkAflEQQu+sCHoi
8SC+spf3uOOxaJaOCCATth+qhh01x1yNSPeoeV1r9bir5tmaIuQIX2JJZBE8gDlZAMBkripHr2MP
i0PGizFBwRRP7xlUNj1isgHqg1d8T7fklzy3NJVul7cjR9Ty13L2GHHr0u7vSN6TIb2S4hlmh/bm
SWyHO71xngR7cjlZtsL6yoka9R083xCH/etQc6Zn3dL80Q9/5pBAGYn38BdCpM4Eh07dLmPT+sZA
66Mqcek1Ocb3pzg/Q2wmxjbdYbvmYKFylGeFow+xoKUZcuXh6+mEq21NHYv96uONVMrOyy3Ea/OH
YZbV702NKS5VrkEWPL5jbu57TjdSpDsKh2ihlmlcKRgtWXVBgvAUrSdUMjIHX2h+yGAoYv/Vkg3n
DRoCR7F60jHC45X6a4VuNgUwbSleGJ5el8OfsTO4PSrUO1XwJuOaMxd/yBPl2DnUuRRgapucAK7y
0BjVPDySs17yJK+s4VHCnWPEUl4euJVR9t7WBqlh1m/Trj5ZdHtTeo+sP308K+/aKaLbV6mZM6oh
w5icf/NZyRjrhY7MMN+OqWLR7ECp4vuxjby5McJk/8JjR1kAG7NO5KBmx/u0UyghbFFvXFuitldn
RbkAmUyUOUe0BIpIsrkv6nAMx2QW+8KIy+3EJt1gG0HVVZAjElu7DxPeBuBaPo7irvBHUjtvG9dK
3PGH0JkPiSklug+qqGKSyfNi5Bdt4sod4+vfjKb0azxaQlMpJXrdnxEn2zwBQQH1nCI7vXF//nab
51nn+1WnK5BJgourV/EfNUR1p0QxIVK9JwkMUu4nTvNwZhJCuQklcThiNaNQr3dSthnU3ZPmzedS
p85p6IAl2Rx7HtJ8NKkBHMfrGt0L4q7X4oEfle6f+rwM0lHTTwBo7y9jklD5KQ5NHKhS3LXz/nlu
jSvXHelfxBlQkrym93so4RW/zfR4bmL9I0az3BVUCZLCFAZiVr1+EyHdBPqLd8TPsMNpHBYeW5ps
AI1Xn3U+t8iJrpHjtDnbIUFznAzekcrs8Le+U/1buNnHXOU+jCrCd5Ew4ioj4iZVNvK+D7WvVln1
P/Xb5v2hjfU8C/hXGtE8BODWpESeM9Rn7jUOG9xN2EU/Pr3efOz08I90jF02wUwQPZ4Fs00g4wGG
wOfIBmLUSEGjbrvnl/Qvml0acBCj9UOCazmTES4eHEHJvZnRoUO9gYfCcPAymbeIb0fsYeCGAYzE
ui/8KgTSycyjmC8QGQ9Rhoh5Ki0oUfHy9fsSclztWHEs6hUsqamON/BshjHPXdI4A8FQXyxEqbJK
9Qo6X0P91OVIlu7BnQ7vcLp1P1r8m8XUxsMpfs7e3ezzmT9zLFPpvdj+O8WbKaabOx/XP6ir6Ze0
gt8NYeYbTk3MSV9nIuElSqkswueC+T9lEkl0C/6OlUIXd5eg3zNmFVhPg4Bhc/UCBM2AQ+BM0JIy
NqhoXh5ZdGGjc6vSeiuuQJsEWIBNUDCqTGDDT+5RgZICbo2Th+mtaHIWqKdo4E+yk8XCylJG9xpB
yjPgA0k1uo82gpSi41NnLsyDk0nl6gWDe4f8n/EoUvopvyZmfsQZwnAN1pYXIGFfl235H5AJzydw
78aYqIabm15tuBq6NilkLqHV0U2CSx72xSwmRx6T5zvUez/m3eDF4AF4CPWJHkcSkT1QFTBGEqY3
+AT8aK0zjEDYu08wIizs8ETwiWqOTPRFagvuLW4J04W+hwgWe3XP6sUJZUAXVjH/Yc+4LR71tpZX
2YFmhPz4Sw40Am5To6cpkOj0PVPTp3go/9/LR954OrgYjKe0sTmzWBOmD/+AIiJpehQgGAeBCdKL
eFSO3G5+EWcscdLmSI3xGIYPRydSLR2kP3Y1vzm7XbjccVLKULWwIHFvgknglA7t875+bJs5aeOI
1oUKKWN+Q3hwyjj+c00uQvSbuX1Ai8+lu7QA9nGWNim+XE5xmMgZ9zvFvPgVomBO6vxOnNf7oEHi
zl9SS9CyGCYcTOi249VXt/0XchEfxkKO1Fgk1rfBbx9BK0gmvxs4QJPV6khAYEje2eT7WxyFtcmK
u5zDpYWFTgV5IZpfxN/wnxBeAxXjyJgg8BFHyPHPeDecH0el5HTLqGzPw4gjtBxW32jqVsYm2+PV
tTbvwNi0xzdnY2PBH51vVPH7+1w5Z3tjQTchmYuUcfGZirMpWi0C5xA2TJO1KJQwAqAZQ3+1pUsB
BnCTXJJ1itAIfoQQa4l+Bl/FsGJJifVYwgvnC0Xa2OhKWjVdNY620wr5M8+AvLvHs0klVv1Sv/AL
zhfLHiBDswfpSQgeay4s0HbWHbrDfUMS3oZBwz0YFkZg0E+kLTMfBSEC6vlti+t/b8GAEhQ78YHR
+AvMmZCZk7rDWVrouV5zaqMKUPVwAPGm0KJ7HJgsaMNOLq6kQ4wRqouoqvBhzOtlnNB4jJhwFtkW
ZDdzhyoY94GBtRmTGmlDVlDBk1DnyXiXg9DcWWwc7NXZWgYQCe0LCG13khnc5oFEih32JQrcKiBI
+DbaKn2YqF5ZIkk+pao5swzAaZlyawHW4YnnpCplOwAlSbkfZ9+vz+mmfqXqV9/9quzT8bnaS2Y2
rw3cpxbwz7c067UvQwF3DkLimfAOCzQxdYhkm3VsVyg3O6QUvc6zPK+tEMqfOYlTxKcK6iwaD3DO
SZ/seuImMSMB7GlJlmjkc9Hi+i5jnKQ4h5NFcuMANbVQy4xfGMAraQ4hY1Jump1sIgOCoWdNsXgH
8enjlpt89Vyotj6tQkRcyTnBXyA7rJaTbmb9PTbIw9ikcexQc4hveiwKJjmrwWEG5nRIzWohF01W
ssf+AV/LF/6hwXm+ZuBufkycvnh3ThTq3p37RFmSNbVuMeqhsRW+MAx6qJVyRzjb2FrwOzwC3BTY
ooCMTP7ZoHgmY8orFcagjwsSbSMsTLcACaOTEuM1eaBADbVZfm4XyowwWwxQHcmmqlsiVP2SI+UV
Wg02p/e1/kCkDwuUCN08nb5xMXH5YQbn5DDNdkjimdiRD9L4VkdSTaBqkzFIjjQwcWKBI8bIImBx
JNFMMVwbTChvHvTomqoWvjBlQReQTcNYE1lIz/qfRa0xY87AKIgB+Rv/iORXuCEZ0hTsCHZPWDqT
YHyPdB9Ik+snJuNZsrLQBzC4efMCVjSAUYHjAK4dwE7wlaRvojNrhfMbyvBF4vzMaWwcb85VtndC
pkmDU5DRAG7Risb6VUM24wT2D5dmIWxG3jGOOOYPhkOmAZGoJw3jAvYncHMvfPZva9Jdc6QTCLfD
JhhTrPcjR76kHEpAzWLMoSxFSUKNLrk8DmXt8Iy4RA3c++8JnSI6RtSJFJHSVgYOpNoMv0tlVv21
J8zQAPINcRC0O/zqU8ZxATK1dBJEh0vutjj5G3t5iXY788JeSzevI33E1iFdpniV89ekGFHMeE3p
mvf54xYNI7dMAnbM8QvQnptCsS0diYb94Es8bmIjF+QxcGe3NDfJChx83IPtJf3sxlDnYDDMUQ1S
1iqTYlgyem/cMcN1xFMvRrEOpXN5yg9PZCZokVz0yzTQ6QSlDmfHxzlVHXVmAZPGVHxQuWR/1Nvm
bYUkOnTQqPi0+PA4D9CwhKWL+o1qjgG5TeeLzyRDw/0WJSW60Q5TrY54wx5YXQuXPx+UOdAdCwM+
xm5qUxE4Z37cDOwMKWpurPi4a2KEY/M7WuY8MD4exfgbKKmC4WPBg/MS9JZH8xPV1xlbEAGmzDXu
S/Snn23FGZSF5fZ1Hy3fsc8/RvZydVqVkcXhOb80iJl6I1TAR5IdBehu16wVootppyYTAmEJHIjT
qQa4u3OTjCw+gJDTIj5YFCT4Be8H474UR9QqaMganfx8VoXrXLyQNvivyj0PMD0Pyhh5hm00zvgL
zK41RO0HcjfUA6fLj1BoTl4PzWXkEcsxuUQX/sCYnMRwA+vrn3Bhdgxgl7s+YH+Lw3L5WA3E7hIe
92FMQv4IAGWHmT4oyPY9Nf+ang7JFAwwE3iB4aPzx0Cd4ljlzlzk73kb27CfHlr40raUHC8ykmAr
f2Y3GkjSjkyihnEObU08OW+B0eXazBY5HWMAsorLO9i//f6+f3gmoZX9VNXCRocoTk1EKKnGLfRr
AHNjV8Q4YPn1TkHybp5uuTfuAupSWQIWa3P+513m/PW2AoVu3BORoXiQ0c1rsmlKMg7GGYQmiEc/
boK/noIWG878idqaAZGFeh9ioJAIIrobjCCFM/YIKrx2jDBfnBWt3tc6Xy+/c+sL5KT+vjSflRY0
zQ7ZW0N6il5eJSSuKZyIx1RJfJNGKw7CR3ArfJNbtOeVlLvsTuHHzd26UlJPcDDdZdxnEvbMweYk
bJJuaq1eo95RHh0VOcSS1fDigETMtJ1VlxKUmjhBKFEs/bXHTZdMa/XrBYOHaSvV/NcLLxmZ3prP
HAYPr8Hxg8d161cCUc0dyS7ldcPCmsPixCtoi5MDiBBS+lQX80UHzYuPh97AGVH5rXMQYMtcONIE
jBZneOaYOWRYzWmgO9wibeShTG3wqVgOwQcxSWkFoVQC38e484MAhfmzbpsj4qhs6RcZ5huXCqsR
pSL12dNTZdcqXB3zzayM5BXyzQ63D8ILy5F/xSkXjDvEO7q5Kbonh8MVh6CCoVBsc2jJbhGBG4pE
Atua75CU8AXzl5Q2pG4sW7y5EhN+Bz4l2N+k8CyseHh9acMCyOBcw55ZEGYajHX7qQTMxXjFtITJ
nCWhrhYtdscimLz2SsYL5Ma8yJaZFOx5N5HsN1DlA3TGUfXivOdQSJjExrWCpMjTvVInrhxzRGpc
kN0cFOf/IDO+ghsxntDaKJwSRFpN/M/iptEMnIATE5BcEbnwWDYIetjGFhwx2fc4bs0r6jigg/JJ
j89DOr19fgZRztADE/oUMd7Lp9ax3g5zyxM1Xr4Hn2tc7rTdkL5x0iD6aN8Wp4oa7UGEcvh6RBRu
3BccDTO0yXRYnsx5n08vuU1HOciN4EYnsGXG2m7FSOHAHBMBXmp3iw86Lc0xC4/z+EdxHhzaRYQr
D2UDdGUfY7qRF1GMjpfB+tMxkGKtCtxywevrtVaBm2bOwLm08xiUy/Pqj5LNZAyte1BjaUuQR5l+
xyQIw6x42G8TRqhjEDtyD8qPZ6gzfrx9d5Q3DFuQ4iggBx2UNVQn2LABQ6C4qYW+RjZnmhRUN9ca
/2Y3DqlgXCQNoR+doQcdD/S/aAvV7+J5HI3BBiTZUkm7qawYh6TxoPO/AKXJSFSqA/jmVPq6py2C
WlRDKsOW6vf9sRyDf5ysnSVcgqkYPYg1civieFDlxOr62QEGbb5NWnBWe4qNkywv9fvefG3eOoRi
vldye1iyScTqOoaB/TimtFKZPCkspiNfiqe0unbDnIDnfxeJdaSzSk06HR70TS9kYzE3oQFN6O+X
ihEWIwbN4sym6o5z9526vHEpnFna//R5Z+mlOHOQ7TG4frVra0dyEY3OAZ1Rar9Z/+nYQwuYFmsu
vc+u/2mZq0LOGIhkYq9WqF7w1m8ohbT7dFysKmVajSM6TMUH2bVzZz6NSh56NdNhbrEUfLfz6hza
bWJ0xRn2wxCP1Otsk9KPiWtPXGM15YeTy+SoGqJ8oDIy1+/GTZVD8R6TiTrNVYZJUj7P1HLat5II
0vj022q4FHglkG+oEvEwBVb3cVAaoYmoYnyN3x943GtToiHoxUU0jE8PPFxsXLi0KPoduoBG4ui0
LrHx8XFS3Zk+ZUw9eHQjm3sAP6jZ6IG0kJf1IGhRCKrf19t3c59KRQ74++tF57KkvVt7Mt1NlaJk
QIbce+RxJfLeMv+Ehgmx6t3pVDhz42sV9VkE6dp+0lVe45FmyrxNMGmmPmdFBvlQ03rmF+cBD+au
ifQf0z6hmpN2KEj97ogqOtLWLWGMnCA805UmPyRabATnidf2/Zr2HuqWi3wZNskhP9z/ehpIFKB0
5k85jVmHsEoNbadBozJMoBPgJQHkdw9QSAzPn1S1k697ZiP3RJrBHQqoOONexPDDnU3GXu7rI6fi
Kr0Hah1+TGSbM9UI9dbn3azpGHdRbS1NczHWI/q5dCRlEIWom8iEw8FuYBnw9JLHRDDsa6jnCeUC
rd54lOekiIg4RNLlPl4lBxQeEBAJigfWbBUBIHZoLDfav2j52P9ecwm9eo/U1yz2z2w5fjHO2BFo
2/y+o6q+1PRFtOfGYCkvSJ5GV/b24LwZD4IkOZ6/0Mp3NoYJ5cWVjAkmoPVDQ6pbjUEmNhg62IrD
BgZd4XVSMH6TNcgqMyPbg24VdouHPpfxs5H7KBIUzdtKH7mAceOMMBdBC1U5FFLsfGk/dEobdmhG
xphl2cwZtbXLxnDTI+06lWjPX7E7sIvVs5YAKpybsHZqj6ylmDY8PXJSDVHgvAn+4n9u1bgKin1a
Rjx8P3mixXxMbhELjvVlAv14ESlgJ4xZVWaZTsvtBHuJg8ZX9RYhy2+8lswsAGBSsLNJw+9nCPeO
KDYg41MSSCq1Af6LG9v3O4wlnx6dJoUVm+TgKK/gbrh8YUp59dlU1kEC1tUu+jcRJm41clPmxYNz
hynPzLxymodjoY5gRvd0UNWOmCsR5a17J1kTslylJ7qViEriX73PnUE1UDJY2T+sLQ/mN9pXjvU4
PlSvs0KRQXcd5iglCpUnZQ1+oYZcJzvDHvir6YIFIVPCvcCsBW0TMYFtEcIydCC8GnwzLfLez1jy
G85QJAuPVyatqhebqIxx6fE+1G/TVo6v6+0325IZdLXO6HKBl3DYgcVBdCJKU5Ax2/ZXvuJy4C8N
dRLLdgLOlBO0wfiAtsjkg+cAsAdlHbrbU3l68HCsAY1IP2VdE3o6im0ZMJitEx9H5DiJGCpj3qCL
bdagln+3U+L5Qd7O7Y5yjA8PZzZrBgt9SkAoXgdKYM6ILnrmThcqajRC48HWmFqMOSi6jK0TEjrw
p30IJHMH+L1A6+md4PowSdmAeBchvy6JaSIvQHGf1ZTQ+AxFO8c26sfBAaH7RrFWgXcmHp2Gb/Zr
faWb7sxW/x3vq78sWhoQW+k5Fb/PZX5RBIK1J9WacVgH7kekmVAZaeLDgcxB3CJB1ATRc9eRv0lT
drSYtFdmbvQXXwwSGTGofDez+rsIWO24P5En82vKmztHIhda1/vj8FsFbwn6eYQYBFes4zSsUQkw
OANUyACZ9g1dSZr5eKFiBx427cNmDS7yaG2eVxrjoPSxBtDF49VV+8eWfU5GIfQLdprH56VyqGD9
UGAcqUFMt5glhy4qon0+fEhogiVoLLAnJ3Z/xRnJEORoImnfq1F9rY/JZXxOeIUF7ANGLwxHOTuj
hrlzUhFVdEk5IkRNN3ya1IAo/xE5RvkaSGOE0ZXVoWUV+Wkj6m5RVr88FSHf7nYcfrrVo56wiDDW
uCPT/cyZlnGsdJWHXY0cHSwrY0Mc8g87BZnHPyO5/fUm581v+esj7R/wgAEbQDqC78l+S0kl9kNR
otHiYGeXsKvg7eEAyiVMR5BRKBM8wnn+xfeyYspjZga2/GvxIvlAWMh4Fwcx6uEsWf+bS5HaAC6C
WYGKSJYugRcTFPnGm6W2AWNfPv2ksLkYWswYvKulkxcbItJ4n1jJAfVSlwszDwxzYWcLWbqZefDR
JL/UUTLbVmEPvW0ECacWyUaLHROYw4QXTKtFOsqE47Nl/cfSfS0nkgRRAP0iIvDmFe+FECChFwIE
wnvP1+8pzcbMzsrQ3dVlM2/evBmKAXG3s5wOkmiMegjbb+wW6gZtv++zYB5GiltglPjGkBDox6lz
61Hyj6/zSblw9ERFP4cghJXdQolQGm4Cnvye8JIZCTSBToIsCz2w+oM+2JnywjTZmy8Bq/nlSHm5
/P2LVthndEok5IUNGivkLAH0zEqNwih4C0wui5m6b2+klpiyVMyj/Lx/DYXTJbU86IV+Ge8Rb4dn
8CBbLWpuWE64DffGlvbV4iedjFodmWra2Zy5ysQ4pKvxG1emvpTOl9yjfeW6R0qRwim3VvrytgRu
zZxn53k9kwwJd44eyjoy2+88thU27K4ReTgG6rtYiUOcM/dIOq8b52dvNf+O8ihDlD1RPqao8JLc
aZ8eTedC6qEC12c0SPrzVHO5Ou1vZBqpRwjaCDiEtvbOBESzWCkpTHQvpGMlxBUnxitWzhLMRDtG
WLuVb5EqTvVmXof8qbYpuH0gBgPY2kuEKT5zReFgdzhSYUlUczH4Yt02uj1WIs1oopa5FFePilvi
7NwlsS7LqD/xGN5XKUtqVUzSme0EoTtr+NXT+c6BE+fcVTk8ilpZW+wsRlNayY6nQjulBD1ZZSmj
2PvFG95mrhKbkwYoLUnK2IPT5bhUWOQtMu6ZQmqimLFIJSG7jOJobJpbgJHkkSdQZ1LFI0jroB7I
H8qVZXOicyu6SDKBJtG9oggH9And9kDYCeoZVbRX2WxppmHSS/l+Ukx8FWVYvjI81ZJY1kKsY1+4
xIKOa8bxa+GsCkbJuSj+92oHhQQmQkZZrjqN01y0cOBxSWGV0WX0F2XnIv08W9FISggzax/Ccjve
fyxbzkFHCsd7TUiDxFJyXg3GDuSmv5/ZjZ8Bm+H6Jc1NB6SwoDKakUI4Bu5lyVVbNeo4iZHqhgCd
5SLTPqKkWagUxHM8IAiZKed81Kiyu7IlvyVCKqkVPsN4O6flAsk+qZCkCSmpGMy+VTeW3hOdtn3d
PgnusKsuZXEFgwwD64rsDIW8FHSfobgcJAxgkUCoAG4FdJ7LovRUafMPB3pmi4Cz575Cm9u/ZWkg
aUhDKRkpxeLF8G+uEiHFJQK8UFu6elYXVKRG3WIOSjAZCmuIZqrEGeJpcbAE/G/n2g2A+CimKdil
A+rYylwrnhr8Sa7ORvHqWiZi1lRQ3FJkvh5KYhdXNxhN9YooPysUlGfOzFIHRVVlRxYeb0uCOVcp
g6XYD/hIIOP+ObI3c+kp770KGzjrrXBTwlIRKGkd0OdRXlHuUoJlzWtN8glLapvvN1WsiHU7w90K
3npxnyucqTY54wXhMHDQqoKJviEOs1eJuvFyygpsDLF/0hiR1GGh+/dCxpIU4gYCsXq4nylFiWhO
FpJ0gyUZP5G1y5KEgNsRiVuQSexXJT/FOERKuomsTJrSuXur+UlCuQyPb+FSBNRlEh9SHGITJKBK
c/H7oD2k6JDdz7l8Rfq9OBQ/hNRiHakb188tpg8AQyKHdEHnjm8nsTs+D044aH6niPxQoRcgr2W3
7WIwhVocStzAY+e2smPx8nH9Bn1kx2v5CyaPTnXMW42xwryfsof+4WVxwBSbl+8C+mGXHUsPcRqu
lXwSzI+/L0Z41WDHbF49uqgyijKtvZ0cYcIVW1U5ZOUXFzhBNIK2xdZlg0xQVHX9Qh4WgR61EuIt
e4W9ZyXhBfIniXQ4+ZbOc5L72zhVnesC+UH0S9JH7zBd/Cx+kKjkP8G7SK1TVEjYdMkIzqVE8yUv
68K1Lz8xVIDy91BEV4izP1Lxn12urrlP0Sx6NSbbZj3ALyTqsuP7SRXyhRokBL9Optr49h3rb39i
MhUI3HE6VNl1SssIkMxCauVe9W2US3C1/eazMsDINjMbnVY0JQyc3DBHmnBCDCum8GAC2H9quVnC
p6VhgvQ757e7abWKR6uXb6Jle5PZXiqtWGE/O8xfBCgm+vTCb9xtmPuqWOysOh58ZbmpQn6ukvzy
nHYhH3P8RrVJx1LuGjn9U8CptCI+KgFUllIwEPsWRZ6uLSGzKYeykOTTM8UsFwDtjqkw59hD3GsA
KT9ZnIuxa8gOUTAkTqoe0pEqQ0KsPeaTH0bDWeAYKqwdBNsia90U3MfqmpW4FF6Eb00MoimgQMTU
UeFlFlnTlOWfKA9hO2GVrTTPhVTvsyszgKzpz3Yliaaxkh+bKSLfprFtklMEg1VSobatVJ4nttV2
/5usP+9ULwVBXoltJbLe9nexduxhT7f2JfHxA0jTkPRA5kbO/dU7KMNSOCA71qj9DvHISkW88vv7
GIlCj/hl+vdFBjzAAAG/96+qNOHvOby+U09+h+W1+bl01iMh1uu5vLWdZGO1TaSXRYVrxSLquGUm
OwzDxCQXU5xm97Z/v7Y2bwcRU6tfdkKG00AM4l3WfZ9Nd35/sqYl5B6/E6xzchhfj494//rOqFM1
5eP+/fiI9Uj0D2+dwLZCrZL+RuWge+nEesrZpu2XYkMQtOdORmR7DxzpyOwbDW70DmLNRy0UMVXl
snN7wwvuvHoL7jMCGNNvChm89I6KFx3Uv3o2MgS61BuKzcsRVowA1yPXkgVybsQ68khsSVTqKN4T
bCdQ5S9Y36GGMwNEGNqgLgq3w8xPZUDKpifM57Q5dMJDLtWHTHI8qGxxdX73+Ch8LB0GxaeuQhGw
Mrp8YM5lQdwJHIOdeNyaUxUfFsmHPGV/ZWD+GkqwJyte/CfyJqaIOHl8P6jC9RzfemYIRQHdnCuN
pucva7+dfRtVI4NHN0YcStSxnHiLboqpn/VYWNMhIfXGHLtmg0epUZskG6my60T76fERRgVIkNzw
yn+L3wUql1bBOn91MFXvHvjx0LF4oulQu+8xpTRe2VOwfXt85D6vs80PrzKbzEcmEkBZPxQbr93o
WNlZCviXXrSV+XQqGXT2he3Y+Z3hkU7O74dTKdG8TLPpAEUu9+gK8iOXDQ4Au2lZnyuZa7XtPpQ/
RZdFtBM9tKnqM7BSCOoOL5+JSaYs0phdtIg5bn6Ol+kLp/yy+7Za9Km/ty2gq2hJeEWoFSsgzPZo
1QaSg+n/njpbhYawDBSfX5zrQWAt+X3+XQ/Ovw696IkYZT71c/s6FfvrfENOZ77Ft8nLkpw2GkyX
4pfsosZgQBIqVYAVLD+xNDM9MdrMMCk9dpKoHYEQy4/XqnIhoZAsPjrpLtRg/2zOD9XN+xYaDvm7
lJPv92r6czR5tSi9HGYkVCQ7zhbEP2YJuwtmzCK/+VoOQnZRKJONGpbf/l6feZA6bjmkgB2TzBac
knHqChQ7B+bREUiByrwrZYzbM+QLtMhEzYuRj1FFpRTBxQvtODCfOKLUHOVxEVKbi5I0u320JBjw
kHSwk+SgF+fdh70mxRZ5y/08Fy1bjA6ySWf7mpfCd7oXE9M4wFjKg6poiVALLkvyUOjml4T7cD/J
dHJDiYZn3pL60bPXh/c4U67Rz95GIG1TSPe3n+vJnNBId4pjPxq/VArKkUNAEsnHf7djhfbaix7G
bu1q8zj1ru3bW+xz28fZI/X/GfvMfS4b8UEUN3nfinTxPr9D6pTwIZdmxrZNTB4TR/KRUcyZrIKN
OPXXvn/8Tck9aDldZckvfq7fkU97Exl2tThIPnWJ6KNIIqFzLce3zubnpv0iwz/J/r17mYbN23kr
FKIc6GDZyDRAHqhtoeo8iwgJhfGMFoMElGq/urH3Fd2ixWQTgIwsMOEz0959ptWLmkoqjHZe7Vf7
0Y3WVp/paXIasYXwJktkkEIIafb6XKUrqw833dLrLkXtyvc+pvgb8yvzyVWOTC6dtJTu1XA13Q1X
Q7UPy3x1kUTCHS7TAV6Yr86NDwBKgAMkn1RUW1kSM3XUY4N8Lt6A3g0LGNHwsYARgB3DF8nZIVrM
CFGd3232fpaeMV+6OEg/8f75/fgtCKaXucSes30nPCCbPLkuxhPl+aO03FSWudKcJHnoXsRz85w9
pN4ej/3vdjlpgVwn8UKwMbmDaGF1zyMM3ZRGzLANy7Ee+lKE8IMac1tbZNkGkZ1pSzB+0YrOLWv+
siwe5SmqmJkbyYo+3ClnlKI5Qa3CiLYRYSOmJjU2ZJIfW487P6G3QLhqdpa2uangnZVEoczXbM4h
zIa4/2hwbcMgkjMd/LH4ifZhDToHBwkx7BAXEkVRygOwsF+1LDuz7+kftee6Xs0bJXNkrgGFwbZM
pGrHOriC155G3ii/epFPLxWOON2s0JpwZNf+auNkoaJ6acPtY74qvDaqyhefi9q+nh6H8ei7Zzne
z1R1IX9p09l/QzkUQEtNWEBeQXqr6h2901DjNTnamvjWgTyG07YgJfOTNkbHkYkbPGrp8eTe3vzw
WBb5+/exvkDUQurOpwGNwcJWriTePx2cHQWeykORqQBG4jVsfri8eFe83isT4DBdfSXHyX5S5Yrh
+T2c2bfOamgdLb4WX/wFXWSUrt30GDkkPnhMR4PV17F+rKtiPwTZJLMNI/+oZQfZwW547xrhWE/7
fBtrvnq4Irb9XnbAozl1dPCto/ZJ79QpH4bZcTAHEk1nyLV77T4+uO6a17N8Fz/h1kb91jPuZtJh
+phiXSA3zUwVfRm4E9N4yWW1xwebxGBlB84hlehqm591I9m/WvKXzq3zbKkv93bqpJqn6d17LH4u
08eHQt/Zcda7LH7CBf964UAUybrgvysUGeqZrL70xG6Y7B+mp6HB8gFvO38SSNFBzuCYypgcF/wk
2rcc897qxxW2oua96wvnIdNnrLBMN9o6DQ/D5Jj3ER/cv7PjS+fcPQwzvI12eHHhLFtlaLKeGbjp
ilP6cZn6ysZ10fTs4PRBKfmdJfYWH+/P+dNHdPxoxpokgKb39r57VHxS942z4+ds19ODQEZdPhp4
o2c70cQu16vjv0FKNdLjqCW0FSoZsAU6t4/k4DaNj2NNhsToBf7Ix8fpwfmdPMOhIzrIw5lmZMWF
b0/T6MDHTmpw3SvRsZ5KDu7sgM6pxqjK/DBUd73ob7K9k1R3H7x6IpubnujTsyVVecCpzLyxihmz
5/fNG/Gt/uoX0irCl4I1EkXCFPyOtdetmHjgdbhp3Icc1ul9GCWZnfzIUn9MvCc/QIC738tk1Eu0
VYbzbpK+D43rnexzvLNdTDJLtSbyyfKh8aRKDGorxamB3wkSU9IpP4v0a4s4MX4j9F+bd54o3WNj
mQcjl4JGXVD9v5LyDqq5gVEbvruWQw75anAsLgZiaUHLuwAiVpiy8BlUdS8lqTYVJfNkwfKR8yF1
FSuC3HZAn0syav++/ZHVU7zUz0MJpiXa3P5L//1JhaIQJMsAka4PP1N1QVkDLqs/KLutLAngSzUo
88U7akqoPZRqC4flCqfPZCc59KXEdISqtiNXTCbgS0IlUKfe5fPSINbXH+H4EkYs4cQXhfDxlmlf
qXG1nF0+XTF/B7a6GNgDbHYO09VuID6X31YyjjbFINOzKYdc5CBR/MKKoGBWDIWI/n1fC3zqwKaO
iZQCX8q3SeD+BRnwrHpFgfUcfiIhljjkqIbNX1Qr2HYIfmDA1SMOg5c8oUmvh9bceeTD1fNSkHrU
n/kO414fzjptZgBtWKkfvc3nQYEfInQsF/sRREEWLY7CLh8A8D8NI9D5Q5zt/d63ebMgbNd4PFea
keeZPgIFH/4+4YR+TdbY1RIuUu3DJxPE/TKvIrBAkgKvHwOIQQDKYxmMEvn5LPLK+3DAxmStsdQy
QgelrIIvNZLR1YX3Vl1I7gb5SwbtGTccOot0vHwP+byx6rFFRGFybm3fQy+FblXGrJEIdsLhbV9/
9tcPhZ1TDS3g0LBq+udZTL55GBM0HDXKlsSqcRbC2BgF6ZKKRxubdX3n6wzGCmr9++UjSKVf+8Ch
zKdOOPqtS0s98B/O+9ymnmP833ZgIuqaiPRKhBf0k2Rz/sgxuAnJGbhx8fP4OAWgFF+LEg3yGIod
qD+eDJWbkrM3R6wvEtn8ZEuyXZagWPF7vH//vncjn7e363d67DRrxWcQMUeGfx9TePs/a6X3nKWa
kU+pxA4T1G8nnJNr8bX6YkF007PVT9r/7WzP9urLbx697PgxdQI4L+zBUxI5UUf82A7F6pDJcxdj
oY4hXaEnfhD7Fr+VwGHAk6t8GiGnt9mvm3ckQm7UZohjshju2+exYqCY47+s9dwP8/Zht7GqfmQJ
5r7249RX7gdWdP8NNfUiX1w3nmSwT4Bl33f878vH3ca8Or2lTsP981Z/xR01hwvQ99S+5H7OBMYe
h69FbLpIBR7l5tVgLGVusqYmF0eoQOKWWJ2c31zBZr9PvWfwVri+6xnMVXwnmszXiueK4Xklqf3W
SGUlD915KTPq5QDxKUJKBTbcdlN6zZuRY53ltVV0bVPZUz7btfbHpmXKJrnnmpfIO6mcfbIRu3dy
inDdkYgbsWP9NR8wj3A+90sXUqMrxuUWLj9OHIK42jvnGSD+xEZgLqGuow2eUtDAg2oH1XmmzI0z
M6SxwoKYizGaHsnL4LorPi+D+GUajZG/eG6ru7Qod9nxyQx6SbU7F+/dK15nFvATyKlw+shI+gzm
VIYHmci8ZWPfoz3v4jG9x9SqrsQv5URgZoKkRrUN1qtcwN7+UHGOJWC1DJhYNbcWrc9MU4+OEfKB
baLCoITgJqAijE9p073VpZXalnfnFmtlWdwhcnYfPQfb6dw6jWqJNK2KTPmmrM+2jNWKunp6fWRj
VeBBwJLSgjqWMXci9Wn3CHigssghk+E5Qx4M4u0yqB6NxeQwQYsjRBsPGRw/qEKTR8Oy0ouw+RGh
hmzzMjlTJh4VY+mWKsd6Bmftuens5k34UGveWs6C0Nndm9g7wWVWm2ArDQLpwt+KSy4iFeljYPtW
qpm4VgzYdfyqPUbFzKKsxmN0mMqWX2yMM9xoJlyGKQvEC+Ha07VB8FIIkpklPcmj17mQNLaQx+ib
9Jh5zghj/bg8e2KfLCrMmFg62F+R0zAzR0hTih41AXkmUUksS/pCU2hUKVccMGcaEy0EOwHiTN2+
k998YC8/M/kTT0u5OzyUrnIy9pP3zdeGFIyY+lZ6vYyHin8XiyiiDTGx/LM/f4phfkbjrXOyPrp3
X+dKdoetAd85T5eHytMZum2e5fsw9W84nGXJkhkJ1+IxyhC8GplUyZRDgEjT8F9hYe0657aoJIif
/8GEAy/bEMQ8eY2QE29MtJmeWLrkl5CslE2COCZzVMh/GexA+lZwHmEpWI3Psxmv2QYTEaqBrach
fuIDaRBTTl5FSWmN2FIOFfuKccib0r/Lp3QqobO8ySweQAMHL+lW0X7E7hAsRWJgdy7JMQZ7lXkP
ejdf3YVFF4xntRRM31de4uMIRksulbzFpXwVh+huhq7HQNQEi9Gz7DXWLlN7xJWmlA3IPReDaSoD
WPk3FTXTpcOurBdsSV40s2luS5571jRxYNE+1gukt3cPhJbKRcn4XVHtujS0TUI1d5AfQuAKrZmL
7WRWxhVKBFNjLp6m8b/3ECpwiah4YJd7jEvMHNa+2hFAMfkYOwxSMe2SYIo4nqXLS5wI/vD5H6OK
bUJXCk3r9NCqZ3Hxw9vb4+pmJCAHDYRkd95O/t7DybCbHtuXaZgfejtTnqN5G2AcR/kjOe52QGA5
GfrBoIjKuG/YkUUuFNoyC2b62fjYuL2FYHgYRVVWqWL8jciCKwLHJpzy8tpFG5EpArl7A6mF8NGl
0BU1jjU3PaSWbu7nOnZF5Mtz/d/f1fBvsmnW8WTyF1D5V2pR/o0EUzy4MsY0J2d2WShbh4JuemiP
wG8GcB5YJcLVLo0Hzr1X05Gi8kYc1XN3to+HT5qVOlvTd39NZOrzoE1taVP41IvKocMUI0O06+2m
0TFcFFpxt8eqrRaM90svTPe2KtlTyIqBecqybbtLWDciGjJfnJ1xzQ6wIQ/22IX+m51kjO7t0W+8
FB8vURXCYjlM//xsUKz34BC5C++mFx5EcreTKa+GJpxJD5rdTI9dg2wfTw7MGpQUKK8fDZ9/vSj8
0LXMwiqAyIIia4BIAs/T09RcsgbDnJ4aEgv0MHXL3XQ3XQ2DQzPkVQ91v8E9TcMwGJS/5oRXoCLP
yxvlLf9jjoSn2sv5o/rn7uj1rT7d6ROafOmZK/e2N+E8W1kHQU/ZV8huxc3UrHGFp5lJ81feSOh9
GnH8xMERzlse4V2WRr+aWLkOroNLcxopSlCvpWqRMmmk5oaQQyipsKkM5HqI1YE+f+/5xjRUPUgV
Iz0gvuluZ0RyzJWThe+cwyZIvbAsy6J+52R+CstTaWFUaBzzb2fIXDBHc21b8oOeyyRRllk02enU
Vec5VtOBpkW6LiLt1+tqpnyvZAfs0HV/3T/TtQNfFGw+zugza38N0knWiT3VKEXQSi3E3qi2kFVS
QwEZa9XMqDUhAKq6hJrRBW1WX+NKjoV5EaoT8xnIxUPCuCBoE4/JoaYAQxFjmsUHepeNJwhQvhSz
ijE4L92JuKuU/BXtCnLcKlddTWHsOMmcW1Njq2JZ/u1ZOEnI566E3YAMAe/KQVV44wTl7UqFWUJM
tjkcH4v9IBG9lDPkmIqHCudylk9VjmrZ2Z6dxtqOdZVKU9V9i46kgknHd9Y5jdfpoarcTmucK/Fs
gk9FDwgfhuTPvP9yVdAMihWG6ud1GQOqFL3Jcqm+keWpX97WSrVev5/93fBVs3ELvIie3Nv3tnzF
MgrsOze6I5+fx3/unobpwbEea0JO2hzq8aGT7N96LwKLD9VlmaHhHIsPDh31P0Euq+FOtEZUYfBo
RlvpQXwguRekH1aShByxmPSvQ/Py9axEpjDxQvpdXlHOf/G6QNxgVdhX09/Hz0jQrBNZ9a8c5Nqz
sH9fffBF+Cmds7JytL968CX8mzy6nNKr4nrtMBsQypq35qLD7zr24UczXPB2do5jXpz3rYM62gzU
8/SZef5sGovCpbFShhlJUuVivz335/Vk5zS5SpdSrAg+q9R7vIj9UUh4bKIek3NSXQ5xMV+P0v6e
3/ymfy6tHH2L/LJ5VgfrMj72pOI9xhhDylgmxAGbT1l/d7tFOdVO1e9fhxLIAIGxgYzDccTMFKbf
t4SlmWROLTQKbCSj7kRpb5TdSXVJ0uq2zUeE1NbqLfoRHleSXlHctG/1lKqT+7dncdu8V3dUtnbV
fryZUgv9DBn4jstSY/sMN+PM0y4uHwVXVF5IE+ss+XERuharEKgTl5ggTi5nie+TeML4RiOi+nqP
fmCemJcH5IjPRHdFn6MZqWTqo5/U7/MrI9ipbmhcso0Y2c9FsEv0FBEVmVshGBuWbQy5XLjR0urp
hH1HJZ/NYD1FUbbLSaDKvwbLYVwcor5puzr2m6nEv5J4EhQKYxy/YroZaZ3GsfFrfHD2D26D5UVN
a+GzemRRiHLboL4hQ4TUY3FZoXxKwm5fvxtlPFD/Tmjp6Vw8L457toMG8MiW8c9E/eOPUKay6cR5
NY9tWdHWZ3Z4L4ckUFfWdV70Q9fgU6HhyJy5pCox/CZ5BWpJE7HAYPlz6VPISCmhNRBNYTT0z4OO
DnKgdGyPkY0iG4pY+6ZMZVvu5mF8I014kGlBwRuPBdZ6Loj2Q+BtmjuMm7fXJ5bbdV9ITPboaNDz
bww6eqqbj3u6kJpATpLPuk2WhX/tP04VqeKL/OEDzp74vM/4bfbNCmGDvvisaNu5j6Mj7sHDR7to
JSaTm4JmqYYnBz4owiPAgDmOk/R+nCU+PfE4m5sX6HDql29gCPhhgIHVvXye4SYIpkoLSgcVZjGA
00ElJXnE5XuqmLmVqZT90YcAC89k/j5DMUQFgl3fQQLQJntoNJDAH+gLKEVWrqDQJMAkclrjgeKH
6LeLFnOf6WvRrcKVa0zpQm6Smqz+csMyk+27S74zk5wiB3ReQpxC4OYPTr11eCkjsYxXj6u+/Y4G
SEBBeAkxCNsog3WwxPU7IBDfx/cAHIATuE3cDsJwIRYBvv34F+y4C2RoAsxh95ZMWfK9U+1eOrdP
nXnj8EZGGo5stoIJ1vlJ7pMrev0+vbnbMlNIzmCos/AHxh3iBPH+5eP2cXjrrRv37+cMUv/Jf+9v
v1+CV1IUK7cmpdaKRMJmQqgXlt1SoBoP5cb6MFZU2f3FPhCkSmVqUAkoBILJav5HKkNwvZrU2s8A
vn7bBfWMNLzhrSEwGPnJ0cjNDgABSTyMjxwtbU6/YBb9+5/0oraGVdrWbsUcS0D8QbVN80gFc33P
fJgX+d604VBa7AnffKJkLhjmDJWDtFRa5qR5onV26GnRvuC+LWqsyuUxmOVsehGXdYZSQwDRmV2C
DWCTEXQsF4z2YzdVjoI1cOfYKDscc6B/MYdy48QXmjsVssICTKnTND12dodXhzs6eDhCl0QxmIP8
bNKjwUqteORjFM43NvXjz4sMoDT/RYmDqUDMbcpG5YCUGd+MKFYVs0/7WbTeiEnJdWLc+Xh8zMYk
VCMYM42BvakU2xpBa196wad2S+Yli4uX5WL+kae/xJ42Q09wfYhRsDmjJdYnX4ndzjlKjiV83qaL
YA2yRZPyslG6glt3GIYIggDLuZtoLhusoODUufNV4HEhhJEcx82+Q0czNTng8x3dkR0IAE2f7cUX
+zF1qfKJgy05O9bdfl1lkzNA5w0F5zhnaQmawStzJKPDBDeskxxzcPi3Bo/pbVKJUMBEzokKZ0mv
oowhDck5Ov+5LvsSu59Tx+jEfdj+eZeIapFXWWj9lijyoVahcEbNu+qgEKqilH8p8YN9jC/ElfFF
8BOQJV4E7b0GKZ/XpcpVNaJY7tp4OBfdQH+DSXxkJPNdhwbLPAV54a9ou9+iXe67uldT44/iUbEi
7qcSXPxAxTjNgWOZgyI3RWoq14ddzoHC0vKyi0VjqWYDZj1nvEeugSuZaj7bsooljNcezWTpSgk2
q/5JSWvSg+WcFLTd7317bNxLt2lO9izHN1mIDjaLPwihzO34qqQlRfFPONk3KVRVjsG6sTkK5DHe
pxLoQZwMI7/ZdnlCtw0axD/aouVlsansrl/bT/vYS6FgpMTpsnvjpZg7+wrQI67M4m+iCFIwgy2c
fYSLYNGpFC37NnsuG53VumuaJeYNLZJumzi/e1GL4InFeMunno3YTRXtj/iu9LpVtoS9kmpe1CEb
r1rki9szopRpVt/D9qID03U41GnexgTKSlMmzUsKURTnWIgSpY9bu6JfCYPs3uqu9njw+7ZRjgqy
buvHdnpw59tcS/NbkwNu131uqq+tRNIS3uVyUzO9opsqu7QIgtxWF7f6tpujSGGuRkpe0cATxJ43
7AUr0xCzivwlmaIg/2h22A5SOE/T06UU7++/0wNuLLhlVDdPLpv+OdvYxltWQfbYyaIH9065mhHN
zSu2nqY35GZl1UyMlvZtrvMFa5e2ZjSweXDs9SG09dXLsAaVLvrjWUUH5hz9v8JG0XJJtyVNv1Us
FgPgtbUxnS5nZaifKVmWdFOubCwOsEWuLXd+07PVZZFLCOkjZ11fBcvUhqD/7uOTeEHy/WH+2mPj
RcwtF5ndGtLVjalFycXQYH5qGONXeXdEmwvvCuuAmz1eyE2WaClT3vXQZW3Ah0vVyks106Igf1vi
jaeOwAQxunalUgdMIt469BJFYIHs4q79xdw0+QKnAeGfedQ2Ldw6PngOPHMtgFJeFMJ/p0CbK26V
5Khqf7oeQByzgglIxsjG5PVTTSN/wNGC2BQM+TlQ0tYN0twGya1izES5oMAMZGph+170VbIj6oMw
F3/9c+GWWRZVizX5G/t7vv7C51vLRdrJLUUbrCHWOV1Khn4RNnlcwfviKxl9u83bVu5I+vZUGg3E
K/LlGvtBounh4s7e/yD1sh7wlj1M9tJzo1fkbQGVwqact0EZ0Uh77qKuITmA+Jit4JFFKdUMzYp9
7ds6TtrfzUH+opnsQSf83W4i7DuXnl3Adhwfu71ON9PsjlNy74i0y8KtZ1p5nVstzs9S481h/aJh
n61kKZeeavGBE7IEzCjdapfaczyvcmqqgVfmIbVnaU4/dWdjTJWXdFI3QxFafVMnhNqkblpaVk+E
oI/tpRV0bD+aDz+91Eb1W21P/9lP2RwPktjB9hjV9fCoLk81dHz4bbjHshr+mAXhN/LI3Nonqpda
2PNrikH8+82yOqq/muH3DqfwdAhYLdzl2PYD732q/XsW2Vfz3Z3OoddGdb96qFgRzrRw50dTI1Ll
Sy287s0bBOHNf++Tla3pkahp/oOF3EAvcW8YWvqvSaGJGdeG22fdCuGkmvb/cK+Ur3XReN4YVaK6
LUhih74INwxf/bsDfCX05GF6qXkx34Vb/r1rur6YhjtkyF2HfgtDkhBMeBWpy4Y/h9rCtt88qYAQ
Lgn3zflkxtCEIYsXDKqfZ+tZw5r21c5DwvfRUnhtz7roIp1kEdR0SPiwafSvZeEN/3VwuGb+976k
zMNH6Xx7wKuItEW3VvWD0r///v3ESJkA4eXDPAr/bjyWfsAgPMubaczITAtfg2U09mEy+HoQuixV
3k3lUpVol3iprCZk6dem67dm6MAwPcKmyOOszRtEeV3nNQis+yLMtfCmYfZ4FRbuwwyDG5jI3qUS
bhY+9XdJ+J9T99/Mvem7RDFcddKEhx69+WV4YBALfjUzmvJ3D40JPw0j/e95gjbmXdA1Nw3bWXMv
W990Qg9SuJBM7VtFHmroOn/daaWEVh7bYX48mib0X2PCegnXW9ZOUIounsBPbP/NvvCr8N4meBAC
C+je0SSxh9tdjaaiGu0bi6lpG416VRCkY7r774HmfjNgw6xJvbKbhpkbnv1vRvxbneF9w4z9975m
JWswDF+2nvYnDGc4V/7mYMPToJA+GsZqVLcm/laCLTO8Dq+27p12U+ssPAWqRa49TCsBNx0QxifM
KjvJgXuz6oRJGUbVj39DF2Z/DZFDxQ+sUtvXqPIdLjFOoUfCTAztD6LxAH4XhRtETaLw77F709J/
+020FG5n9GkpGgONIJIT1hyPuxrJb7vuWtHdXvLRtDGZHKEbnA8C/WGbIAynUMhZx4U9JgxY+D9L
KiyERvgTtq/Q8luTpLrGIQj5Y8jCL/61MTBIwq+fYZzDHR6GIUwOg/UoPqFXfqApm87GOIXd8t9X
Ae1iu+nztSUTpn7oyd00zOd9O+pQ3HZxrtrhfOk8nHW7Tvhz6oVfbLvr7tNH0FHDD0FpaRb5qwlT
bhMNA6DB2bSWegvC3rG7JyXGmjr1wkk2NHnd7UJcLPxOuROw27F9dhXmcX3XWXXW7r/tiii7x8Oe
Gq7n+qDtdMJF227k69TbaoLpybT5ZrCgfLNSzkgrclyKy0QdH5b5Z6okoDQdwHIgUS0WFaNk0LGR
BaudZCY8ayk6iPycehyaXedGHE81gANokNfEuHeeJZqLQuZr18mVURDdsUyL9/1IRSj7K1CbOdei
YzMkXrSMqeiZANdNldMkYcpeJrzAHQYnoyOTuFO6DxvDprqgDvg/VZkpHGIRjMuB24vzbDqxvzyd
6ODexmmTWCXBzzJ/lrYDVlY6lV+PcVt/w85uRz8FVQWsKMGO6eE49EL38fohu72QKjPCY4zXrc8n
yXayInri8mw2Jr3Nx3nu2st0G2mD7sN6vA925/f0r0+YRFN6voPo2gvaDBz4UbHCWE0HLriJg2DP
4BzKOhisG4nmsRvPNM60G25UzZcNGWYXrmesZq5/MwwePU+/jpPSf2H9YxgrvbsQ0gmqaDaBrcmZ
HW86oa5Cth7m0kuZ9EUrSbaBYY6GwzHWEUcZi0jncyU0yT9cyowWBpWoSuk8Jl3UDQpDBJN78V+t
9a7/NjyrbjW83CoWiiberuHcNVJsKpEERhemoF2f8YlR/0Yg+SRtqjiKBi0LjdR8otea4QCijc4y
FF3rEqOILKgn1H2H927P4ex5+2AhIa5/uVzn7ilHLQu0oILQ0r9xBR+vu3r4nC7zIyOnlq+DuhOK
z7l2H3iOFyQoZL4yUdXLeZqgS66glnNMJTbY066DW/M6jkXe9hr3UmuK5nqIw4mFyJjQnky2avZZ
L+d86803ugCn37DcB/wVdYfoCJ2LFEQ0is88Ar/zMMd2JJaa/EF6rRq+mFLtiNAM+tVREoeYsjyK
50vyRsWIZBaEF4rGwL/HbDBCPTxFPWT8lLQuPgoCKbFKbZP3sYzDtToO0bZJ4Fo5YC/srQAuhxtq
p+lvtWiYB4Z7Rko2IFU7zJjLvBGSZTDM1jUeL7886CDz4SrmD/PVbXxhyvi9KWO5haZFQrpbPBKa
7Iuy5uRMzmTp+8+YcsDZktddV4VdR/f+7XdP+1HOQjnYZDadbdd4/P08F+ZS2PyupulzsOkcwkpj
6XX1s/NSERbsyqKQ6ROKf//bKYO65qM2CY/DWJ93t+2rCyNfYRNj/H0det/bbngQd8LZ5kWeg7C7
HnqSbMTgRMzyNvJS2IW1I/J1bHvqZqqnWP+45DX0dC29jrmYvgr3Ddc6/f726lzIg4m6XVRzvkOj
w84NhfVAG8TGihgsbhX1p34PPR1I6N0Onv49aY4HRb5MzYM73V0p50HhamFAV5uRX+E+O/cLz0LK
7mx6F/HZ69/RsRhqfe5L8HiQ+Vp2z+PrIMdP3PQItuR+Nr39eEtLPPe2H+ya2PmlXDVbsjuXUp33
82e2PWo/vhUoLdF7X5dVBKvEK9fCoiJiWjlXM8XLT0RBkxDjw4CIlM+NRC2mVPr289iINCPlopIn
tuhN7S5HubVsL7ui3XhdXaUksMmehU0tWwG2lqWilBN6N1H++pLrJARoehQmuHqKkpwrxElpFdmm
FG++KIKyccSeK3uEwjJBfVUa4OjKNC9bWIdv21qqcil1qCkI1y/buTdCPh/Z9/0gvCQ9unuJZr7K
Prev8Ou0Y5YZGWCxarKUwHPL4vWtyonykq3AkFKB5FatxfvbOmZA/YYCiE4IUCyUgVXVWGNRXkNZ
PbzUS3kH92DZwqsUR5GsX6/dqtx4hcVD3esX/dPuunIuZ1r/0XReS4pyaxi+IqtUlHBKTgLmcGKZ
BQNBBfHq97N69l8z02MrScJaX3gDxNFg62GWTQ/bBkhnSk6CfYmN0OjLRMcd3VFRvh1VroM6gocP
tuUVCMWjYW3Z+egxujmKpV9Az31GwjEldWgJAqvjRDzPNkV0YhoRmuKAATJvSEePjRjkNAUhjojy
Ul+L0hE9pIsjJxIWQUJWFSgX51HFgMOuTSRquAgdbEk+9s/v2ts49fBN9ZVxHrarWzgcq7EaW8oY
MdGxMhYylD8HkxPsVwbek39ShFiEI/lb9o8cCUzzUKw9dCzKD0E/kAMsiUffUeNlbsdpwqF/jW7e
MvcQ/eDjwqd2M7kG3wjZ4/Etvo7TuBil5sB90jrDj8GZ57bsVj7rB9egHz6B4DgDtCq/EXKX0TUo
k3cEwy7phtWkTD6zdzQXYpZZUPkV7j36b9SjGm4iUhZ2w10/REsguQbFpIqekyLqLR7JruO3YTG5
Ty7rJrwB71/lidhiG1bRI+G32e4+eSQXisOLLYTZCRqkfHBL/v7NrhNaZfnsltSLW5IeH7N89gPc
mOSz+yTF9viWINS2uiUsVej5LE3UVelpqsFnFYJVCb2/G3t5RtXuMavQ1khhHh208c8QZzzbFYtm
dZl1Ntvp8r5oYW3dF+F9If60q87mvqDOu8Ae80yP8HxfVI25/qwaFpKnr1W2WMpTPGvs66Ibd+YY
T+m9cZ9Xw65zXUjC0X6aXBf9WBkd0DCmyYrQfFzToMMU+4I7CM7uoBGVUc9JnojuDkdbV56mYKJ/
Y9SVx8qIbqCPCMtgmnyEksdw1MZvXxpVFmdrPBx1p6jTSKOkjaVRk/SigXcSWGX+cI1x0qESHnwn
IMNcjXZpwc++J5uKkXQ95NV5idSvizOAoQAh7h5BPfGnFwl8Mg8bfjjIJLA4/yzxrmJRrN+JZVPW
4J/1m4DP4nOxlBqK38XrbKlYLMNjR410KXMoQkxXfKJRxjHuS7Gq+BDl4YRFAX6wtNiGYlUuy81k
PG4QrLbuS9HhVCxpolmn3gSLIt7SxK+sAFWYphTLaoZ4owagY0qTpADnzEZBVVMk4zgEuvofwlr8
pLvPnsT7miXW/LeEWF5skp8Cg+2IowWDyPGIpdiNAF2nPNb/LYJZOiOWWP3mwAh2OI2u2PSAzsik
WFYs/uabiJGAVRkCqPOB1n6CWL/M+fIJnxxZLkDZeXZzZBAkazFwdIBiC1g227ZQO2P34msgqfy3
7w6/9dccGMsVy9QBVrAEe8A74mjuXV28uMzFQYlDw8pMmA3RZhfviI2xcIOhEAfCzeGKPwKJLX6y
IY5RLP1AYFrsWqAY2CH9EyANN+e9VBlBt55YhA1ZaBsuAQBG1RL9Z1TXJmgTYePtik+qJUPYHpej
udgcp33NnbhHS1AchcBHIH/PPr8srKEpzQQwfzAx4cgtQONfV0xu6pp9cmgVktMcGkZWtXjf/PKe
WALKvbhEnAPxWhzswwGG/W/1/y8M9roz+bc5sckrv3/Zi9iXQLz/t0lWEh9svcecfczFlnDocNQ1
p2LJBQKk/nfAvI+bCKuLFcWn2zVXi3X/22S974gvIPD0X4H5vNpid+II6Q+wU46Ztd979N3FUYmV
xVHVbs5x8nuCAhiAeuw4DVbjC97m4nMODAw5nzdsXGyBmeDvf0hy/Nl64miZdtd0uMUbYhHxttAc
F684z6A4eIG2Bdvg7Q3GYmsBSBfvih2wNhRIcWr3YtN0fTgm8eG/7WzNLVdMbOvfu0K7XLiTCZVv
gfJ/nMRXBeHPT4HrpxUuVr5YX0T0/h0dp2RJE14s8ffB33GKvaCBzv6IF2h3/9ySV7lD53ibAPu3
UQn3f0QIYjc5Z/DvAIxt8l2CrUUPnONMfXG0KVrqYpfitdh+6v/4ej9XWKtfWOLfn8tGHI5YAuuE
v42xxN8Bii2JP5md+qkv1kH1HeyqDxBAHCWnHPyQYCOwH3DXnIw/CXeuROr39qBY7Ax/Ic7LN/g7
frq8vAlEHYi/2NgNQ7cb//eQQodSwStEdi4+Fpb4tKU+UpRie4QtfMKnBBLslEPJiOA4FJtNZZyG
3p6jYo+shmzI3z8+RT0oZm9wVv/4GbeN2NsPjXqxaXGEKTEX++Zr33j976te2CNS9OwF0iLLiRN4
8QE7oGDPIv9+ilfiCgm5+5eDcQz/93inPPHevrfscbB8VfGmWFD8EyuS+nAEpfPfu4KmwDkTXq3i
pXj7v8NnffDPf2/AOWCd1LptxFaIXOHSGPBqYToI3gTXxrqBGqYNM/rp/EIazff9t0cokwjG/+0S
CAbf2AILITaL+R4oDN6C7iC2BtMEUAnIYxh+Q7MF1ICjBqYvt+CCZTiHyOFkeOoIQr20B/Fx+4pF
EE0Bq8HZYVNs8HNK54BLn1jQAnB4GXBYAIuAA+H1VbNRUynR56pt/Hjb1u/iSauGYpMwKRrvcwsy
yl8D71q4vQFOHoj3Jf2r3148AP3Dd3DTcKoI77LTR0j85/8qR714GGXD/1RvAbp+v8J9Fm6m+l8Y
gJ8gLcNKGck3p5adxxjhoPznl1LQjN6NXf58AP9KHd3KsEWWFOiA0/CVbPAWUAVgD9L4/GjWs6K7
Ntvek6yJLnCRh7o93CPwCYHjy9OJG/JAx86CX1HJUTRbIRLuoIfldn/+7Y7ds3GrzbprQiHVSqA3
dJvDqguY2VA6gFEpDjgXoE34i4OR6powR55vYxiU8nTIBZBAtAqsOyjUHzYIIFBAfUDwqU3gCD1g
Jx2hO8b7Wzq8jY1qGbIiEFFubFKGCDrFX7nGbxHE3d9fYBmAJrpoLn8NCfpRBaLHuktIX9t8UdZ9
oIiX2bDdL1UIlaEHhubuQFlhSfib+V0s8+sAY4BXj9BVn3QGuJAMpgBdCovz9SrtIa7mTVx/k/vF
RCktU5wh2AcsYrf2dwo6Aaw53wcAPZ37qkdXVsA6AFkUErIEAqDBV4JcIbD64BcgLEEmLTHvMKFM
bEUtBMiuoE9k6ODCTc3sSrL4yypSV6zI4QD+ADtCp5BeI2ALQBMxhbL+H3ACCD/7A6YikBpleFMM
ZLY4MeB7QN4McqOaPuF4fHUwycBpkBkD6gYNgCEPVpSYM3KErdJTxbSimf2ZjD7ad5KdtfEl0cbS
CM0tDRLw4Y6EMLDTdYPZhvJnJQkbC3tJYJ4APPAIhOgEbwrUJiEbUnF4cgK4GzpqobeIyAB2A3iR
GbJkFgBfECCbDku7ylwi5vJQINhBdQtzUtRqoPDARaXxt78oHii4H4j3gZ2BAgWzRUFaMvIDepU5
OONGz6lyfIwUesahBbUGBhds8vrT6C0a9pUQZUZB+ZHb2yPi2p/M6nSNWybeg+RdSnrRuuwPNF73
eD8rGzxreuPmIDIB7OASzX8F3wNaBE9Gk+i2qFdXbxDlS3WCr0/yCrrOGwX21kK/PFQN+uq6RAJT
er+F5jcznASEp+8hjyhUUM8kxZfHkofAi/0jQ2q8NsCLDkczhLY8YkN802p7kbuNX9Cqubg0g92a
6mDHpO7mC0sDzWlMSnZ+DuRRGjf2cMxZ604/hxwNC68zv+6y6BNSmMVHQv/C0QOtDH8e4lOErlA3
Qi8lVxBs446D36PjyV4hiwh/+258KaeCfeHkoXj6m/JCStBQwHF9NohAJc+05AfmuDVe5w++PKh6
QRRP8uV99HSEyzJSM5AnOTjjDXJFKAwM4SCgTgGi5zjIsbXRP/thso205BI3+8e0wooLhDESikws
xDx7KalBnc45UEQ/atBVy/ZrtXS9oc4Sgx6FJfz6se9T3uQoo6MoteroOeU4fSmNwWJ4vc61GbwS
tWdpiLP3MLvQf9j74D4NThmDMDSqQZgiKQhgCp7fkHsXZ2RUw/WBoqNa/O0H2gAFMbODsztj/Oi2
lCF5LiuH/2oKSpzKfYpWATMEA/6ebNt/jwYk8+lB3j8QFfU+MVZN5oN0/Lb6bd6IFm5kmGlEzQOO
y+hc3QaNodM2UBZV9BKQK4rOeoqwD0A6VPFQQSEu2svB45geNSr5IFkBmVXw2pDD1uYgNGHQXnlO
ENZb/iIotAecBUkOs30nyufM07f5Zd5Pusl9OTiWHb3LQ8G5A9oMWleMs/pt8+FgMqGaB8UI9OlV
GPAIWq7gnNYAp0G/LB+wRXm2q/1PtSucCwG59QyedPKOCTUkpMUzZkQDycRh5t2AhDywSbBSarZw
2T8IFhtXKLZ/SqlDBFIVBCVh36PJZHRtZEKrXQvjbndJXn39knzP95KiMLeMUa4g0a5vcwLvZGsr
4wdA3iKSbWIjkLlrJVGEYlUe36/un6AFah1cklthAuRGxHCpnJq4nSln9dBddebfyWDV270B39Ac
hMXADU/eTL900iPoA1YcD0/PzfvEy/xifpiEUAfPjSFVQ8DyAr+jX7nfZhJFBsSc8EfpA8pYv468
+gBTpTnJ7+AbqInPUKq/QsgBG43GDIbyVAMsZZR7XbNvaudPmIdlqNqv2XfxO3/J/gGXLHDvwcuv
7z0pDzFEO1scmT/GfZwf0/XH+1CPUbFwVJL6hL/IrJi0Ie/H2CN0AwYQ6ovDozSWQyV6i2DS6cZc
xpKeUUQZhZN//p7TWTqTY0SCD+/dMxL1i2yRh3cGXIS7QbK0dnq1usIXwuaIuWhXWksptBSzpSSe
82DoQJqvyP+okJP0H002yC5Mex2jRVio9IsvD6LR5c478AOvOFpAsKl5tlcKC2OOt3gcP8hd4DXA
68FVnFvl1J0NlsVEXQH5RSkL7K/2sxQq8ot29o0ar5h3Zp1jNk+n33nXwVV0pjogLsdcCcpP/TBP
vot6wT3BDe19fWo+Tfjx1OXtAOIokZztlIDJwP59f5luo4KSVzbBbcYH8Izl5pihHszuqf7q9fxm
F8JMvsGFPpujn5idPsv7iSe2Ui016q1vS0UM8Mt3VJxpL9nXTbv8zZ+LFzdshBkeXSuGkKiXdIIv
EAPB2kWKBXLdfBt9ZP8z8BoeqvmDM4QVGgYkqt7DsXPznl/eBpIzuIHWH1N+4aGKlDqIZP3D1Ar+
a6RGmncBRkwaiXgqIIMa/JHZ3wL9Mrs5SA8c7KxH4V8zPANYDH1ZMHx6D3j39ANLb/q0qlE3KJyn
I+rnM3mcYx003SJXfLidr6GQY9K3807QLOsTcrwMxqBawMHBbqI3tugiCTC7mZ3kOUKH8jJNcReV
XToeDqDwYqdSy1TRPkuIaKDeE9pN4V1SUjkMHRpCAdeeq/09iVEOFbq+weO5e09uq/u4mr8ChUrK
ukXMM0Pr3NIYxWUjV8EzWzIKt0aG7CDUc4F/ZlxBJNK+PMXwLSVbsHewTTgr+5apCk6DSlwk9P0x
TdNLjKq4+TBJLdfcVvyV7XbWt18hEC2nM25t7oFJpbfuv32cBkELHWWJJcRvXqIuAkRhTv3UkuFO
HDkFPOgPqF/gqMDxIxCrIsJBIojCzrRZMXh2dl+EJJbSqBvnhCKgjJwbGppmL0LnvJ9ok4vfjJRJ
x8qoMn3s7lFOrQFhHipxpNMD1ChHwvtqsC6CwmISXUgda+gXE3mlIPITkrLwjGBoiL+s6r7EMPOZ
lfZn+kXzLeibnXPnnDKHglVWxf3zYnBAEEy4AGL/F9VDc2sVI+6tnPhVjnhcB4zky+4S8e+gO8vB
WVE1DNeZ7gPQizT/S28QmKtQSmRU273CbcxY0sm84mco/psbg4qgBtwcFDFkTrTtuCbf+IbuzSCB
t6rvGhrJnKTgFdfOnac2eKx5JmFhoC2l43gxgBrxtMr4jfIlV4vL6tc46S3vFhqZ1rflkQayyvkh
xMvtIWrJGFN5Ny+dXagsE7gzT47eRscZKmK++f48eXqhGIkxufOKVXQgJOdBv9nCx2z0oikJGWIB
fG9yQPnFGy4IkXwevPdpu38cOL/ZpKz1jPlqBv/kPXlO4GCbadzuq5O87wfMzPcNJ7Qa9ZHmQ76X
81ezVU9N7WLziIkKbGitDsqsnG8UzgfOZ//oBPdRf9ksc0Sf5MkQ09CzHNxiRoWJJul9lAtQKb64
X6x6Rwhjc/up3RCBQ7AEhSiTQZNQrNrndIUv74fYCPA7NxszjDw39bwll9ULx19fTQUPPltBQvkx
T7FAzxa0mkfIfwHbKxDushF9iev9FiGxBgitvuXfA1Ojjq5Y4du6kvzte9iNoGAk6nG44vj55jWn
uIW1OOXAIv7R4flACuNtUTq42kmDx6GH5j41kvQLzcRoGqOfANbHrLhZMozwLCKU2k1kj3oZizxO
FBwpfL1GoKmh7gPx+Hrot5wGc3gONrkSSVPuFx3jU9jPWN2Vk8bBQWPzptKDj6zTzLV9tiJTAjAL
5tDLZjhKpbTWJ4AmrsfaLK0nzB64Y3EtoZypQPDiDqqp29yB/oN+7y9o+AIquwJVB3s9A+4uAwFE
8h9MbQpO/yGT9lv8pIP7iZqJ8JjTbFAF0dP+jJ5TCRwcwRroSKHuOVhTEy4QACN8M7AZw2ebVOTl
qpreoSSB6wiiXy+7B0qPhOC3aMPXjOc2xZQ5HHBv+tmOibq++erFYk3uRoILTtjACiUnc+9AzJnt
s8nVfU/eUWkz4aFx8lr3nGuk4vM9Eyv1HChCndFW0+XWZs/bQ1QgXE4/2bm+7GY7QkV5OH6ht8ZR
0Q3pFYYy4sl4oACR00VooSPNushdiFQqFcnYg6YiHauaUZOvFeLV4KAy+UAWAvkU6EXfxQsisPWZ
Sug38CD1Tip2CMZtBViE4Q15rKkaNF7fHtK3U0Pqu2/uipYbAa1/eGAo/JoiDcUe8THiljEbW/IJ
qjjA97kbk9ohXtmHwSO0Q6HMn9ST5GKVSXGMO4mfV9kpptA/UAczC+9zLoAh/bzHGMUr8C2G5JTg
Z84/4ACMHXpnc5spaODrafJr2cPn0J8+VtI4izK6V5JRjOgnw0FF83pUbJjzS6RjPvRGBp5wdSyh
ilRTWbLL8RCNLw6OkXX0A7yprB674ctCJfNa6+0ZuUdNH9G5B+CCfARXojCGB74x+ctiuLoAqIAl
DO+2r0uwMxGOb0USpW4udJaBqfR4ZnOHdnx+znDCviY4AumXGWI40+6RDueeoXCQ4ICQKTptqcwb
PpwPYoWYr4NBO7wqc3A3HkgCvSy+mpvP6rMclzPCTNxBlFY4GFSY71wmJR5riqc44Ymz5TDsXY5v
UAchQ4PH5AqjdYQHRWV8vMesv/r5l/Dt/8RARFFTcmFLNFZlkjh2yE4Bc6Ey06yrfTV0REnhJOQS
ES/pI5a1TDfbpHKhe9uc+90grHzpa5TgeNAWAWdLZaGwvwPUqslU7TcFC/x24A8tm6MMUHvObKWp
zBHMzU8LI7xy2noZ0CGPCwZlKUPZ3mDdF02GnKIbwrwkaGZ16gbMey3JQZfm5+OAy9/msy+MgjS1
Wb4IvUiCyAFlQ8KtghuMXHVNJCLyPwYP5Kr84VTSg5fbohFYTpkGiQj5o7r5UVoQo+6qUeXMO+PU
K1fPoKKlEW0T7g4HrgtC96SD3MQfZk8o3YveGKeAyeNE/3tE4oRHZwOiyQftZOTxMOf+0xj/5+We
QDPJH56I2vZ9BawXjEmjhcmF5o2C4iBqH/Ydkc99vtxyN9OeJ5g+ktYi8g0hEy1upP0IRRVyV8mt
ccGAtfs0iI9QRKwgzTFn5eZrT6j6QTEcUOnfF+5PPkJ30NZmNVJppdlH0YUn0R6MEDlkPJ21fmFS
NUOsbK95+R73hadiXUrnQ80/YMofJo+92UFbCwJFYeXLCjVDal+53dm6iDE/qQTZJhi1sPXZ9Oz1
wPwM1rBKsf+MxCdecNSyItL9MdTe4ONW9nP1aIWga9nqw4vZi7XwroT1W9QzCpGjGVrIF+tOqAuI
xB5eMDgrBSia8V2PcyGJuKZG0Ju2fuap4/aMRjOsGWx9shEXBZtHZCk8gkm0H7nWMRi1GnfufJnN
Ob+3Kcl6sZFdqpwJAcdVPFfqQV49dbJWVfCyr5uCFs6UGIumu0VYOCPNsm6zNXXZ/JTTl6NBPNYY
/h4jcmySaCpi3eTnoIB1D8jY18gh35ATwmZZ/zn3Mw1X+g5UlxGkJjPC5RLVqM6p60mQgKiKUMeB
OgaGoLV3PTrDlNBUaqM0+xTEq+QVRE/yd0b6e/CC9jhLw/pfEgiAqDDI9aJydqEQ51W+TJzf7DM0
bQN0HqmfUFi2By5Rem9BSrs9QO68HEmtF9QpLoXXQUR8axdo580vUyounbD5q8lIf8PF5jvq6sCx
9HckcUcvurPHertqgTWBclrUCIfoH0qTPf0popaHrZ3qURoTomNiTDDLo+mijVxHanDBSYUkgRBL
BDbTIVLmBDvEkMK7cxuLiVKH86ke5SO9SJJk7nVi4uVrXk2zlXxSeajJ/mGAQgQ8PaTgsYFGqSZ3
9HvCrkfBzB/Ydzcn7gov69fQSo95gmTIVMuN853Twnmi9DTw2iVh1X0+PBIg2U/riahYOusfGFmr
RTahsOeRh+sQbZMXldkk3/cY4J3brgJbhykUhLH91S/j2+rpbMEIUa6xKb34Ar2XAEtxutGWlAzN
HfxDB6tLUoqc3htjNjG+RRq4ntZR2IobUQ+Ov/gycP0oFkMn1ILnEWwawROY3qQ0wLO6WLZaql2P
fzsMS7yL8w6IG3tuHb9o+jwcsNChvOr5w/FvDHIFYm5CyeZD7Yagij4SbRLAiA54SGhELu60oIMG
ngbZSUd71CN36lnUjERJCDvnE0L6BhPGfdJ4CLgwLA/Nh12M+y41W7AGAwqAF4O6iuqmqdm3Lwn6
sKaaXDY4RBSaTUBZL0tn6PYAMcGTseBIy9ScmWmTb8AUf9swhzPDb9daRLNfTGfYltHhwW9tCs+T
+no1paat7lK6OJOtYsLP6RK0QXTk/ILfhH+1qGYQflxaOCX3GcO9PotfGw1tsA13jChVE2eS2qM/
s27WKjC3voNiNDqoaFGrG0bD6OVezCnhq13A70CO51Tti2V77Mf3RX0udnjXMRS8+ibnogwpmGD8
1xAGoIjmM6MiBIxwA8rqADDx9iRCPZJyoHlX6d0rWbs+PCvcP2cAManJ399O1HpuyFLg9AWWAcjs
1aoQnT+3hBJXs3+Q/JenlMLurv5ZV8nv4Fl7pCxVj7sv4zl/uZoLxixQZh9Fr9fHoF5fzgjFugh9
2nlcjzvOYCUfqgW1uuqsxl+L1q0t77FCOg8+KOw4JY8rIQIT0xiOuwjbtQjRiKs7FCxjVFYJt1oo
u8peMhW974jZBUU4ZMtABQCXhLv9tSjRtcaHjc4pC1HSSJn4crvXOnVu1HNGyz4VK3mCwQRTkES7
L878HBkJyr84+EiU2+CKMMIwlURo0b8PSsy54uIKbfA3wnKV97Gkw4tCg7894cPIJMQ8oFqvJbxJ
0h5qTmiGREoIH2sKqvGD3rLXcYczCsD23W/dclk4b3RnSD77+BENInmyjR6xhtREaR0p3zqNe+WR
v0fIJRnFkgypsBp7Jxk4sZsp5XPz6r+oYxcGExfwnAZK4kLaNKABpgUaFUxs6AxQJVhr1rLnMCJ3
UfPnKs6ek0F4w54I5Puuy1M3I3UuzQH1A4j61ygPe758eOEcPP242IvB1FxrlNi2xjAPP0h954ZM
VyUg3Yets7uBbDWnQLPiN5PTRjWIVgoHjw9qHD+jwNr4Y1QdQdenAKuN3j4dEcTuLIp+2ymRPfdl
RzWotHm5nY0ROqa29Y57X3+AwQek9r8yyzCpyb5xUkK3bH3GkL31vzETqJ6uMYdD2IP5mL9fzOlE
fSudEj0qaESATuvHQrPvhqsh5R09279p49CNbY3s/PWJy18rRVSy5Zin4QWhENuHWHIUAxQEooRT
ECF72SzN7kEDSAV8jBIOJvTeNurMvuteIq0vdmXU42bGlWH2ZkQ8v5jRodK66ZSeQzod7BUCPPqL
fwPSNmjdTzD0vkkHeRIhSpLa8vK7yadM925vdD/d57e4HzANNp5FyQ1I+DSnnC9AcJQImf/KWCUk
GFK95uqJwAARi+u0F+Rj+USXFZwiGKjhuD7zmNcLyqaSxaWxtnPq5gaI3Ymoc/f1L0phxb7gdM0z
O+Cmp8vCLEzow+jgD1dV+DO5wjpFebJ4WIW4t+LiuIOOQEx0/pxvC9l68SC959vl5cBMMidKpLL3
WWDRXDD0oXeG8HdGi1O03DXR9gB31qAl+Rjlc/BOTCj5Bfw3OpaM2FyWJYarE5AbdFHBg1Jra0Dk
pKM2+TJ4yjvJ9GJsNEm6gV1SQQC6YglqR+qKnj1igrjNcqs2+lrbEZbYkhAyFFNGTJp2t6BH4w2F
9dWXO2do1kumIcX6jrtMjRNgSOA5haQlZlFM53TdFbdYP01E6xVf2WsBHEqZhnok6E3KviHSP9FF
RuduMIcDjAZfnNPovupv5gna3DTkrwTxHGy8kWwhyE2a5UMQcoHRaRCcJfGVgSld72MEIckxM4oD
dVysH2BI9efivYClCypudgO1bPdtHNkcufRJKX5/DaAOhenh7BNczMwqbcn6WYho4DpLRYyWGggS
8Fg0OlYD+1ubPK4BNpF2bl/9prbpF+kUJeM3OdNRshCatVTY8nRiwqLlWRKKIBpok+e0+evNqghb
cJswHVMdmYExGjl9vc93/eolmjY3o5ANWn1Njyq8pVLJYpLYAu4G6gVWT9Wfd/wdLDpLF5LzIf12
0R8B/AnxNKytR0iN7yhBxDQuWNWiuLQm1wFRerqr8H7NaoSTDQO6Xu4Ziq6n59yvRRVRDES1LaJk
sviKbNuiw0V3jFrY719GFXRID72HLc37breru5lf+aR/RmoTPxNe9Ql1kYUYD9dP4z2m4ktWdt3Q
wqHyTRF+STpDLO/0bbJXUWcGV/qa9aw+ox71cs6l1uj1qU1tUQpDvV5XbTkQpUSs4mhhUVA01ojz
LLdr8BrS0CFn796AhlxBaaFPp2ZOHWBaR52OzPV24s7Lpof3HugU1oWlav3oYBLa3FAaNB+n4eQZ
9EVbhUSbjtwbyokYtOQVdYYtaikrKjASuTClhxIxD+H4O6INJ7loOaClOleTa6zwADK9cpVVhjWg
S+CNiQOZADGtScNL5T4wyiSG1/QTehMuoQzg1b5kSDSVMcHY0VfKdt2BxSxDKTb92VXUDUuvWnwt
XzMVolUkGKzMb1zF4ySe3ybSUW6z31r9iKmStcyL2Z3IDG7PESlb8IQxBgB7rAWQLZH6oeMKTkDP
3e4EN1KTYemxpJoJE7drqwZXkzLXVWdmoG75Cc6DEBouCskoK+yZpZ5OheUWpzYSuk/057aRsua/
gaJLDdf9ab3HBIZEB3TZQDT71fg6hNWLY6TxmXZu5mX13pDoE/CTcXziv0y/a7r0+jBFpIdcjJol
uSHNOdT4PRJ1PLEwsqrwtZ9lp6tfbajA/nm6X/3heuj9jiTJDGVxthFrYGSwZI4jHWGmVMIxAkZI
9m7Dd1Cg0xLlGDwJfGPhtsj8IA4UtXYXHV7qqafDmjEpY9qj+taYPaNPP/7na4YyIdSuSuoiwIe8
QzYFwaj3fNjsdnpsPcrBfjuVjChE6gzmgeygXzodIgoF6OJH5HLBd44WrqbRJuh62xmyREwLArlW
u901UVUbc2PdIMvb9x3RLQtfbNhflVfvpHPp3ScQlADqm++u98uDO2hs1cZvYdxJtpNP0DDbk0oV
PBX7hvEYTZkDXbha5/aJFId25KzSaXDQuOxcDF8yfmdxi5SBNruYNwY2Hisi2NLGpteq/N8uPX5M
UMgClr+NFcr1eoUaAeBPsAtbfYi+11hdMhLwcFfzPkXvcEI03xJTnTr77ULIXEHJuiBPaeFgBy/9
j5I0cN52N+rFz7BnD0MG+3xC8ZWCHo7k5Dw/7wVGBgQF/F24TK8IGhrmA+QZkyscmP5CXjzAi/HA
5iPEjEPmlnoPsMXBGmY2XBRRsYNiZx2uNh3Nl1fatTM0GPL6NrUzckYKjA8n7vtwg1FAu8624+GK
anB/90DMWlnmxoFuTr34GsA2AZlNea6L2+wb4FJw2YgclLbLScD2pgA5jbVsy/aQDKGHhwYt3SWq
gaA1aAEfeG7MV0xv1Pmdla0FDWDa2NzCxBLJvCPqk8Rk745116k6w7i7ucigGXII0EdCZ6HjohcZ
kfVwOi7uZ4GGB8LCW7JArq//O7wxViMP4t5sTMFdFc+0DPjGyL7BBQYQ+V25246xvYLLARFPhmsp
lvh5T4RxkCcBnaJMP9bAR1sUfbXL7hmWuyL8Ht6H8ixN6WcsYGTB44HFmLorxApww+zvbi4yZW7d
42z09DA5aYXVB1ABQeJHyMfDnxnXmFH0ddrj6wUitwEsD+I80Yyeo4zAYFMcmaLiA1BJsCpGz6AF
utCSOaIHOn/vf+6bs2tDU00+D9LP1JC9ixixy5G2Z9oGyilkFbg4pYE89qxZbyUwC1wa9fgGhF5Z
itBRbXXGaurXacI0YlLKmQ/HFhAheLQrkjGAWk6mz9m8RxFCZCbWwK2MHUrUiFeP6Fo4VOoCcAF7
fd0Nr/RPvO7hDfSHOm9MWtVdAZYygWTVEHxl50o3HR/oc7kgv4SEHD98HBMF6wVq1m0iO5WNrl5j
BdD4cCYwKlNKsI80EFg0Sswz2ggxjrjxj1TnHUyn7McOt5FygYptWNcIGOODsMHbXO/oE+CeaFMg
twPsvqUbl1MG+BoZzzjPutMzIQRWSH7d8E6QBTudRLWja2Zqpwj7vazXQh3fR1MJckCIpqv38FBn
0akxWzALie7Qh0AEhuwOUhsBHUJX6Z8faD40NeRm99uhiayH0OohXHW1gLEOFGdMk+bdt/K5Bi01
aE+IO12swytMkKelBpwbCGKRkqMEJRui0DicXhbEwJSIMmtMtXN2cdud9oHFfXNz7HdwCAhJ53Co
00+PUCOjLZMfxEXjPaqopAL7E1l512aOLVfl6kaj6TNKN1r0qK138Ntz5cZ0bQdTQF/0akHQ85zR
ufpjDoiOGUXyC1fBIX/jmms6kYfV2jT4yPN1sCntirYL5ZSVW5o96iowJKxOdI9B/B+VSA41Mbo9
HCSnHyOQ0jFjwmvUOBLh/BDzsgUf79Cl2An/lOFhGMsbVEYqKxW20vieklMzQF9pCoiy7gM3ktkW
1rp753aSzK8HhR1JGHznLuDhVbO7GPypg2QC0SUkZzj5YhJH8wZJDYjyhzfVia771OjTT670Afnb
N5VVgxzJC7KDC1lTho3G4tCTISbPurAEIcyhmREyLgJsRG+DW+fr4U9Bg5oeDJf+OeWzFPhzB8Dd
1/CFzS5on5DEV/KnjZ/ilH2lA/yaQjr1QZMQL9GZ4GS+iIlpg/awXDDvYW5hJEiqVe/K8KkaazVG
zYWCbwxSbCfKiOTJw3Pf7J06jG8BCjMGJ9ZsXSrhU2CkDjnNI4SEU5u98SD++l2vXXc9ZQMD1HxO
b2PGZTXBiEO/TuiF0VEWNA+DJ4R2E0U3GFRDiwtbeuwKbB1Xv/kYw1FP36N3UVNgE1z4OgY7W44U
xPe3QjLwgYMGMgZRFVIpdyUSEntwfnvZ4U7WgwBeXPvE1HGaKH5jo/N3peMMx2T9Xdq/accetzuF
B5b2YnaU/ReUSK+/6Y9BvHVC+sGfv6D4yX1wDQdojwjn+M4S6C4CO5cAOYavwezz5cwP8V7Ulf1t
c9hyEbpeOgJbDh0zGxgIA+BPCD3ZrdbMY/BOO/wExoSC88usEtqcMhzPApk46mPGhDoHTUdKl2ZC
pboWiSJ1v6dFuDAIfxSXGSB5mm8+N4RsIKAPzMpOuP1Fh57pk3aAaO5e43cAwnW5jTvYU0GLnV1m
dB0PFJOIYTuoCVOD5oYgqEJxf0JuSnnsD5nxSaiOIeDobAZ+F90A3DNIvnaNlUZPj3nNvoYv6lia
28MiFtuAUUmbjUhAdQaVnpENUcDHtr49a7FIkI3Vy+oaMdmnYNxi4W6CcLUaP7dWWOwh5DWY9Dwl
RPnJfHqd+AGr8ev9j6Qz21IU2cLwE7EWqCDcMsrkPN+41FQQVBRQwKfvL6rXqVNV3Z1pKgQRe//7
H+RY5Kx4P1YnjqVOMqGWvV80BsjT2wSezuzG9nxjTDS9nXgq34wo5ICIi/NzK8+ZPQzmD0pU6heb
MLsxAmQ2fcKBEXU7Db4FmvByZzdCygtOyNsZ+pTFHx56Jg86Qk7RoR68dJkf7ziFQOPpTAaS3KmG
0NZROuWmDtYsvRn5C+aHgpoQe8nNog/l4cOp/wU9kURVXEsGNwQ+kUh1ZTiweKxJtTZwZ8VHBi/N
EMOHaAA5OeAIES4S7d9n/3I7seDZHGpwDXgdVfDQgQTt9qyvvjA/+05Brh38CaSvmof/KvNzjG9J
tuvAAD+61f38d0fAldVDRYYb/USZpBHTmxcHzbJ1D7P+tgJx+XKmcOKpWzkorje89HmXa9A8rIjW
t3WJkUG6ZKvasUKzHYUOtHdXQtVrSzasFwciqzwbTjAstohlQ0MD0sTeU9Lx2xq6WdXUSrd/JiqT
1CwFnEJ1dQUnA6cg7AQlFVXLk0kOlV1NL8uwgfPnBmuC1FLrcZXgX/vd9QOuSuYVrlaMlEaDAC8C
0JnRQVBzOeMJmB9pjrLg0MSUEP0KSorcYa1pGaoz6CcLVJ5Hlja9ObCboO4wUsnmX6A2QKFG8IYe
0fs5+V4H5x7LODs90syc80rKKBVpUsWlRbQEWZtPS3hUz/mdGPOor4Be1Rj3GFJOh/O34pKiWWQ2
LUSDRWjKLX/FD9qHh4nLmi3byd8/9SWghNeb7IhmR1e8zY/vMbSvSXv4gy9Jq1wAfdWrG3b+b4ee
P2gpmvs8o71zMpW81mO8OtgI0GMvh7XXE2xAmDLNwVNwdGM88fHUqEI0o6PF7TNRu2vufRwB0KzU
UT5rQ32XxFC0e4Je4PV2KRPHqXT8zapypAQ/bN0EsxAaaDFhfEbzdITZBFOaexf1V9UEes5Xd2CE
3WdZQIE2VtfV9E3hS7r4aNCY9an+l2f9Gh1cY06qKe0YDZQ6roMv+tkqdYwgDQ8YgpEPwwf2JWb+
d/OCpyXe+TySygY+gTF+ntAjLhmzDVfIIaPmnF5vMWWLiN4qZmqYbh84PjVO5ldBGb1ovjFvAEXa
ELLVXLDsw5D3mP31nEQEdJQLMLQ2zFdQbFO6XQ/dHLfMzqPhSl+k9CNYogbcXh8+2IcbiaARJFTa
NzbEdruDDaHAoKPqDBgS0pQ+R1IsxoGvjVFa9YYBDgwHwqKvbzzk6BGHYzRegFOhDiYyuvgQcTEf
/wbIwDzq9+3AuxFriOfE4Nrf8qTclzxSULNixc88aFQsHgqQ2YOC7x71RO/Bnhof4k+HGEMAzHYV
dNaJj0MdYr/X2ZIoMRxmfuyBySZZKxQznaeN4WAD3htLFQ4mYUIsVfY5UC8d2mdvBMTuMLjtZmnE
jIKRGTnUD/yG1YngwOu4EuHNsvzqdLIitdHYVoK/QYIdEQRM0D5Wzyvtjq6vZBMiddqC9G0bmEbf
ARcE0TKjwpvOMktVRDhfcnxzCIkusXFIhfWA0xClMB1k/INbLHrDELnPsMYqgxRVj2L0brgHW0Wa
iqx98X079wXyHv7Ue64C022GQ6owF5U2+HI+jPBnbggdMqxy/nNQ7t1mz0W1x7o0fgR14372iEF6
1t9BICEFZ8OyYI4QgtEEGYNp67AYQ4hft/YHNxO8Rg0kVgeE5TIO04yKWcjv/zNrHBXTz8t3w+Qs
czUiuk8KxKp0BJqV77EvbhHH+q/RYHHz9SWPwUpjFUmejBOgBT7jS/YzAIRjSEi5qpK4Dl8+IFql
XWD+YKrhswySkreQbbuYrBFyMfgY6fa7+GJdnU24bI9ZeqZQVxAY78Ri6ejE/vWB1BVIoLC2ScLh
6D3rxhI8yTEWT2Yt/NsxzQO3brzWVzdwtkS1YfbPVCgJ/iA/Szqr7scpt/wfjjHdGRUilgu4qfy9
pjmpOoDFVJtf+MUzrLg5PLAwof+GzYXbrnHC9fT5x9VjXROsBfWrgi3okQ89LEnmnkKqi/hZ8rqP
l+ZRcM0+VN8cLVQOrz9jO9xSP86JIHPBykev5RcSZeXkEDQ/3rcXpaXN2aqtKo4hh6TS4Bk8rRDP
oWnn5MfHurneI/H4ZCsIJSNtxZEAUtX+YygUbDbb/ESwGm7dhnubcY+wwaYg/Wpxabh0RcOTDGOa
kcKKOWRyIdTZSSKaC1yrkyWAz3pwpmsBH5V2sP9j/rg79TyVaXQ25ct7aDByEvg9z/UDF0zRqjSu
NDucn0dmvVAMxn0OxHdcfehm+I9gHT4G2HDCGUkbpnMw4a2iJJpN37qH48Crsfnh0v6m+wwDFqB0
POujcuK1Dtw2pcPWU/hQDya8xOCcL2E9Dwg5JZwPp1F8EklDMrXaaqkAFhmXLRrOpJWy15pdMVJt
VXZ7d8Yg8sPrG1iKEHphiybS3BdMPAZ4p9h3P6HYo0ACY+nsW4HptoMS6P0ZpSd1ntr7DOeUPvqa
oHFw2ENRq85R5MxBx2mX2MOXb4Az5nsHR3Cf/5K1FOaFjcSluPkd4h4GSxyxVDbPkMIkhU2YbW51
xOW27oyMMibuCZNaH2dDxhShNE9W+rLb3U86o/d0/IhKMuvNp8wbHCKv75hQUjCkcK+FEgO5kkSP
D/G6tuuadClgL9gVs9T2l3e78YYhAYr5SDILDg7KPRr6UX1lOE5P09uUgbysFvDOYNjBgGZfGE5/
uxwVCZljDOq30tt+lyaHfOlWjsCpmgv7Fc9HztMZD0BLbkwI6T44ZlE9caKAqST7z6XgofxxXNH0
sBOGOHlKJzRhDeKVF7fF5LzSpvIOuf10uEQqY/iwu8Hqk0mCiwSQvKQ7HbnCFAfAvslEd2BXR++Q
QRptjMIsGqcdsgXYGz65V+zlC6Kb/9sYH9KS9HUkQuVP2G2/YpW6lwJatR6nKgBoCjouPlblTD14
GOGlYQiTsHng8MDMH48dmIiC2pkzXN/ixwrOdXyvKfKC4fm5bHtmceRgULbKuVgfvFvYRunf8Cx3
lpZaxbFgDEKpT2vAqinv1pcFzJiQuHhcXRi3Ch0H6DEaPZEtnTIJqz20TYcZ5idXo1nw9YM9kjWC
NVlPHKtwGDB32R5GlWsAYxVw1XRqAOz8xj0QM/y4/igri0DZ0Fnd0ayjIiK6TczPcizVsHeJa/c3
AY/rlUTnkF0LF3cPrDb7XGXiLeAOkkWgW4PrbX4biyZE8kuUDVTt7BtzfkuRXLhP1EavOCXDO4YR
Z719QTQIVKua5K4kwXlDO8TlBubOJzBaZkqMqwdmw0tV+DREbzFOkgAUbXA8jbi5M7Wz2/k/57Z8
+MxOrBfveCUvtYfVopg4jKm/JnSoEw1+ihwA5XBhXtYb//cxyH8RIsp6Neb7ZTWypZA2NvAUWO8K
XY0vsXXgeJ+LAPsWaiwSoystxqsf3Wm90SLglYPVxCRfK9ve1dhyHswI8EQySsxhVEf5UcKPJsVR
6J9JFPZo+jA0gAVhUcINQXGE1s/Sqb6BqGQROkUIqVcZwFw92rczCZc0sxx1f5TY2pFCfrCuQWKE
sMUVLrrGE5nq4YQsAlAk23U4VNAW4ffD6iMrqWUvwg2XgwtWny4MU0vgr1u9F9bsM3TgFDsCqw/B
G0GUIPozV6TcHcY/dIyNXTFegIvlN9MkHjytg/sBXCNaycGWxko8NX6NdMjZYxLKeJrqHg1PGZ1Y
56t8NfliifxcdKveilErxQEn85dCykkX/VPOqUpYz4U3MaFGQWEOMsBgVQEEZSbHJI2kD6pOtoc8
xoeelAse/R+zFRRmp77XuFqED8dYCclqIwCcggYFaQnLsTHvighrU0GOIQCRF8s0k6EtC5Ey/k8M
7OGOkh5xFxqHmokAfILnkRl+S4OnmYM+ElqATzuFCwaaA1R/7cdwcFOG5TzZPMu0kmPkX6lFT8Rx
grzhe+W0qpHVDMfZ+rY8bPmyG4dbByP43L/KEDXGCUMVpre8Swy66HFpr2mfU4vlz4+CgKMGoAkJ
PImU7ppxPZNYoKzaqaH+QyWF8PCwdZrzv9b7rooJz1Ubf9hvO28Q9p0s/HoZ57zxJ3gBdyHpu7kt
0IhXTFVhRMM4ecSuyXFio72QuLkUyT2b12WYkuyMaz0fuAXWtKQBrd/wGa7vCLJQSAO6LCH0o1Ky
exBtuFrY4NymHzomZKaM2GjiMFv1YGhda+fGFBi7YacRAQ9w+lLFU5kJzxLDI7HXzs4/YsBsqhYf
2jErDRBo0XHx4FCs8adK8AcD6vtcjcXLrhuznRYcyS+r48zCXSoBXF4Xx5zCWBTVuI5JE1pcSIPL
Yl3R+a5F8jaN+BanNuAXmZ1x2opxi3B9FAQDgzu5wyIdg36WE4VjNX6MRBEds/lRVdYZEiWPhcqi
KdlMFng3Q5TkKMrsMzWfx3X/rbS30zvReJQrDO/WTJmKKftb8feJnvTOTpv5b1Fg/MZEfrJj9T8u
jRC88Q9MHqrhWMWzHLcI2qzEmT58hu0UJEjht8Y+PZJ05w96lJsWTyHOP+TNwKZQlhQ4dRAxeH2W
bi65hARO7yFcb25Ea1W20o+bxOYb39Q02+qcdWY7g8SL/BhqwxdZVR+aRDvLVUueQp9jug7nEV51
3G1ltMLpmCVOqTWcWYfbn54yQgFG0B+h3t1IS2Sm4kj23ZKiBCKyukvxyFgpfpsRzECZmfl8MZFO
tjxqaJvg3nocjPn4vVbAJ4ZkcxK+yYPTvxZYXF2glfnDEFvz3Wf8DgAycO0nwkfevx1ge/pWkbiJ
ehjfLighOEceVHcIGxXfT7Al/IsVG/vFXeUwHp0jqMbQFP8zIewTVt+G+/7nhlKfBzPZO+yTY74G
i0qhuh1xEGV/3HKwboHeDqsiHDBPt6nrfttnafPvBPc2jcoz30Xrtiq3d0SeaMgwVOONGP9mIzAp
US+w0w3tjnoaJ74hnVbcIO6nL4QR+xKXhYO5QSWa2iBHNCd7UhdpVD80KxAlN79FO9H3pF8C3E2z
Dd00D9NFDV8MEVtcibOoVWwaQeAlfja4GoX66e0UIcKvaso7uLzozy/S4hc1nHPFSQ4GeI19YlFm
qZMnI/tkxjOAu6N0lrbtsoOZwYaJhJ5yh+kfXNQ+Py2PGR33llS7CyOGCdDY3bmbwioRNhiEnTLB
othlX6bSf8kmsAKeJndbDT9squy0YDPg/mNhjQlGx53k++qwPWG35RUhC3VRXH8RRgwuBoVY9x0Y
SrcnKB9gmzXGh6mwOXIo8jyoQl6DTVxDlhKyc/sZFfhjCOcMYlq55UJMzsMNuCxzX+9b7ilrZYF7
zjh1GWgunlMR1FSEGdi3MP1N5oKJmvp7BWMOCHij3lSHFlis+KYLh5OTeYbdjGDdVaEMLXrZrPK9
8DXB2I21rM1Ye6Dn/ZAukjmJfyfI6R4bhN7/WH/4Hgy8UEQ7qQvhoUmWNj/7sekjmfggtyFKffJ1
DdBQZj7/TEcoqvCcGywUCHqN/cFPKJ8R7DjR1ocr0p1jsn6H/WkaV2ExIpVukU9e3n01RDAMYAu7
Vvd+2/uUDYEOxD/E9+jndqMyToOb24BPvB2qd35/jz6bxJV8yAa0z8PJBKiHdug9+8yEIeDBLpws
vpPPQesGoIyHHKT/zB6CSpH6WmEyYSWcxJlTq0JYzq8HQDIbjWgGRwbQKZab1/psRIx7MjCfK0A2
+zGb6yu64VKOREQfUfQAZ4uqgLOO/m7MCgxk3M1f0/suofTh7o1fjD/vj6iH4RYPuch7tyW6S+Rc
BLryxhTIQQ5/6WC7IpIgHbi3e6EZ16Lespsg9rmHYGVg8yrk2BbMoVjdVtpOJyqVcu3HOcCLhFRA
shBpIUfy+bF4Di+7PY9H8JokjC6BvUOaf/M7FSsZtTQGpXQaNzF0pHLq9lQZMH44lHepOMAmSfik
wy9YxxzAsllh73Ti0cYopHcBh0duo5slKpJ9HuoAEmDO0Eo0i86FSoVTJt3yUZGhMG/QkOX1xH/B
XURT7bvOAEF2mAuTV/oULDDeA8cUPBx5lbeOUYwyCpyLzKGUWB/Ngr3xUYUYSVWoRiwCgOAQpBho
0RG+HA3NhPe4HDCLqKwBUVkSi4G0He46UjNYkp33m0Mn6lqeI3ouuLCfKN1Xk2+Yw1MBAQDpgcQA
w4V+gZ+5gtA/Z0KIiVczHe6l1XMjgpLAC5FmoMWnJNQiND4nZk00kryI1pAMJV6JIYNkUi9SSfL1
6riHGaHQnJ4w+frhywG9k7xKOixoI43Jz7gFNIlPNnNAyR03g9NyVl24tMza77a0oc6m0lNwq2G4
rVmZbupMhalp5/ws/tShH8D0ZQEPtKjtzr/Hyyupim6ugZrk5qL4a2mxM5vZ+w/MmosJcXFPcct0
SmIJU7cLdh1cDGrTzHCzwu8P/KrnduSdUj2L5WpCHCAfilBT7etw3RFbccKzbdLhIDqB8IYCmL/w
YpC+GxH0xLv8ACWy6TB0hjSg4xgq9tf+KImxOchOKQ+M7DZTwhAYG26kSXKk62PYTqZ1fRqQLo4G
jMHkrNk+14czjN59D8o8RH7k9Hs0CM0GOBOyV1SsBzPEL1zLjbFElvBvKEkJB7o5a1cQAhVM+Age
crRQ2xSLx+QQYhTjVQuF63kf5ctiy1toew6hSpzSL8aRLGtw5384tbjMDBaH5msz2GW00Aw4+YRI
KjnEz8AykHcNtnHK6o9V/6zMsD5RjsPzmfLodR3Omp5QWXyR64eDEDFVhvmjvIGV/5j019TW1S7L
AHoef7/Va8UjTUGrnaiqhzM+Pi80JNZ2BT2WXxopWC0VvCUxlr3oY7Y0aIUVz49q01dSrEHnZmLQ
iAKbp8MSmgeyubiMdwtEXEUoeEXvRiVK1fjb8qcUDua/+DN9BULy+ry8Vtlen8uneg+uf+OyML2j
cpyqe/qDOz0YTcS1J7k5jCYgLUFBlqbMwRjWjA5hf1dsYKQpfqrYJREvITN5dmXYMxzl15QTBzU3
rEYuSWEethSEXCSGjzQI/EJG0HaioH5e6R7oJIo/45KcW6DK3Kymj2kHTZTp6JyRzZsEFaTG0Hdn
6biOpWk/c4D5Dgh1LSaCyo5ro20+k88S3fNUYcaZnpATjjGxYShJza8/LdCjKTtYD07oCeQguJ+J
VJz3Q/ws/MPud0pmWPIAXqIJIT/l9y+Ph172BRB4wGatt+wt3md58jzRq7MPAAfztECbwPCKnk7E
g1UXVj2V+HPXYEOxBkAVB0aQTWlljTOs1/QPT2ZAVXlNRArHiAKqAiR7xG17cKR1xoXJ2Lwv71UZ
agDHzVRb9v7uJ2Vo1pvhWIaMXY4LX73CEpa39HI1zQDQacmQRJ7oUYONClZGo+dUvwLbiAEiyO6c
MwK5I2ccJs8sC5p3zjaGaSgf8TDHFJ0uE4CE8dvgol2eO1oWQH44MOARnGLEg+GK2ldmNU/Zerjq
JulR5RRcU+NjXDWmYZL2HV99VmcyPD1aJwWDAXHBMVekD1cIOt7ND3+9HaYmGmqxsG6i18Dt34mI
tmnK89KmNfjS/QCYgWWc6yuy3TvW0cDLkSLUsQMydwDGGMqvVSDaLffhWv4zygBapZkY7vv7z9k4
VkxhkTqByiuRzhFPm34qVgOV3v6fhvYghMoYP6OWE0Q/dLY6J9ySC3m4vSb9wpFOTxr1PC5hj175
hNqEbprdi4MBUsaxYL/HKWb/Ppes4G3BwOsBs5f5OR0JpPr+mLMFP7iF2ExbIYZiL5HE7n27yJJZ
cidLzES5lI9689zfzi3a7ah6+TzWGQ55MwlQicn9vnd6rcB9km21hIWWQfzY1peMR56VB7WPW3R6
b1oOmL/b6Tdl/n1jHICH0BC4ks3awqcDzmslCiIN+ZT5TKzeSWO8KPPEGRvIQXfCvVCo3UTgMvMy
cWqTM+ZyRmBJl6BftCmo3/wl+NKM60FKex7+5r1FsU2ER0y9HnLpl8b1Na6PnIsxj4G247HgxM3+
qebAJ4DZQSPxw+PBP4qQTUJfB0IfDi/uy2gCeB1/Z6Lf0U4S/4K4CKEeyB+7AqgQ/5WMdvFwgJhi
kw/+KGE7w34CQnHfk0DT02S8DuAnciivtGwE6bXRXSl3O5IgXiOutWE9YKYyTkfDxVkKAX6tOMN1
mdvVwEdb0Xt5rTaqbv59QFByrA1Je3afnKCUneCa2RTets4p3ppfEv5eo4TIOfgnPGeoKCERDJn2
WiW2TiRWAnkJJytUveQe67ODB4cHyErsBrSuoPKwcN+hvgJjB/8c4NvWiY6qBeVB0yJ003T2LWkG
fMSyDgYM4zvh2vRVrTv5jKh/kY2KsTi4OBKTEtyUiUmHmZkJvCd9rfu2xyBfPr4zC8GO4K5Q8uyE
QJDMo0I4MqmZ08DCK2xBvqX0v0PFp0oz6eceCP9wQMWC5WMxxX8/7Ibfi1BceGYAJFdyk6DN/qwK
zwYS9D6W+MUDq1s1Pi+aoLSwZxA2wd3CNR4kwT3EjDVvQnn949e5f+aWU1eDd/wm8jjjqDzz8cEx
5mgZ0ok6p/bqTdlAnjy3t1G3RjXGXE+nUXPluJg1c1W4CuKJsGo3GE1fyil7mjTKxz+fYKNLtntT
7Voq362E1Syffdbk3RDe2mDmIZN8SGKcMBx4EIIsaH6eROKGujW27zW7YnfN/qp5tjNcgh523AX4
EN/+VX1NmtWNCpmPyUrmOjBJ43e2UtQEMxBVdVEjD2+uDwGA0xpU5NKJsYJBo0I53Vwqxu9fn0qc
I4GW/kAiAhFw8GOlMXtvP3RJPpz3+SSFqUDrOLZnen9jq0T/gpA4ypnv6R3HSEvXvyNQq1x8Vvqx
3BFemJ4ZgO4o7qs5kYA3FeGWgIJEphhlJVROpujhe4YoTRH/qbcGqeflujU7PWZ3ed9lYDdErcdX
s8MW0FUFvPjqORBxqeKgRgNmVpdaJy6SAVNI5UziJSUjpm30AKCcEPJoHY8abQ19Jf7WlfC7pf2H
K7v9EMaFTJBFTxwUmGWDFyqvaFK2i1aDA/Ovh5Eh/Pg+jVIHZ98UJwcucSuOR4N5P5/t5xo0Gntk
RuibpvJeW/UXzAgG+3YLCgKBhgepm+tYc4lnUodajMnW/jZn9FujKYTHLTM7YJSG3PLvIJoQpC8O
9nRfeLzMUNlaP36D9Q2Q/r9dPStsij55gVyMQyldw5ta9U/Vip0d7tkBT70nMjA7oXCmEWloFcWo
CQtevMnoVG60cpx7dAc6tNXafooapM+JhDS8cNsy/A68d+GyJ/V4xzuM+Di++eQtInUeTToQ6kQ4
752VNjZO1CkutBhpMlZ428zzODwN8K4WH0Wo358to+a3/Xo4D6Z5GFCAkGkOcaqJZKJY/suZtoDK
Xm99CxAtZWXWnsKUYj+YfMCGOS85/GHY4Jj3jnE2O7xtlIfDGYAuqDCYLlcgu1YMFxglwUfhAvu3
y32DKyEUhX/vlYOdjZ/ff/PB4nel4sOLfCZM8whMeMxTvyPlWJ9nK3ajYYRJHznT9NXze4x8ZUNK
cP9IiC5dWrLXd+q45faEGQb2ZQhPELspfZ7GDDbuFyrYP7H/nZW/Hwt7WkwI/5v0GLjfyMYVlF9l
T6m0V+MfxBrkDAa32GzOvxJ1V5+ANZqwPRmjsomOQFRu5UllwXFSZ9bjAl8DugCD6uGJbQZrANHi
0LeRjsQsctnzhv4LahpyJ3aX+1hmaHXNKevs+3wYVLVVvTDMFF5Hg3HvRHWaxf1dikhbpkWjRh3S
B/wuWMfvoTbHg/CFiRY84vBxGvzTt0INh6KpnWHFzNVgsH0shwC6taPE3Sm9DJfNTH2Z7O4lSxSF
3+QwowVeSRv58loQgnZUxDPx3RbXfuLkgN6mHJDxyjRm0VHh7T8j0E3wFW/g1vF9j3SkJEPOopyj
0seri4KLW47Y/I1VyZ7lsdAWVNCfM/cViPV841ngxuLQztd/rxUi0PuI0QJrybh7/Tw6rB8BDwgg
m7YTbum3SB0bK/mPx0BeP46PI/hJOSWJl3QJLJ1A++iLGeMwGHlQnHqPUmwgDC6RuAIi0p5zKqBV
Z7QKXAGkAuDJERQPVoL6aAjWJT8OgpZsEjBhLA773lWJ2M4oKMiNYLaByI9VQnTSsZqLygLSAhsr
yN5XuHx+xoOjjOHbP0Q22/GNVENQapYduztdH8jOD44wWWH/3qG+HqyZRw2OIluF8gUvXPlIfguZ
JoSN3QAAn+Qg5GC6djLP/ijxfwCxnBIRsQVAZSsS3IkZM1zAoiSs5hTboXZpYs42RwB6MNVJgwRW
9dh5oXRKHgHTn7Bu1xDTO6bMeOvODAwL59BGECvZxlwsWEgyOMRHMPHDG3ZBIm5CntYBfvDAQPgP
4bv+HdE6wq8cuts/oYDEFoLfBzEdmG1AnRz6zCnRieNOeoIeg2T3Cb+vCm8bWBfWI+QDhhz/WJJD
WY+WdH0jLIEt3YeXjSBSmDNjdWcROYGMMJukAt+ERFU77/P8lK8nkjnlVRk5wLRHkjdETnODEyV8
h4Vt/KWwx2fWEeepj6iW71tSJkKkom63vqGBXuDB327ORYUSA8Vsqli6yQwbcULinCiUIJQz2Jmi
YpwzmXjajABd0kOwmsLan32EIQHLGsLOwT49fVJy4ecww+Qd46zk3cPhXLx/QBgU7r2zShyH6ByH
qxpnjbDBJSsaTIxYixgZ7upAjUkxcfHeHvhfWKFOguy/s7UnLa9oMH4MZXnoGAJe3owb+0KG9lRN
jh2SuY1jr3ToPGTg7H4Mh4wtVDIbgDlOsInYTSFw4wljCy5DLK01H1lGUF6Rn/DesnU63lFSj26i
0GJdPSM2LkyFbDzALKEtwERgiUAe3juyDSgBOLmNEDB4DCCWcOGnvBHoysxpdPiRMCkWnFNcFxie
do4ICHE1EyhKAWsNQiOM7aEk51z+L4ZBWH+jcHbnaO28zlEQiNTmGPYCt/UxOmtIsY9MTsWNLMAU
za81Joncpo2yTt8R+lJLKDKp7ggNdxzTT23XnAIgc9t0+7zj9yUtEhek+zuwhKU1Kg92Tb98ObSO
HK6HP/wyfznkeUzyyGYJmkACWa4xA9T2GPeo0AGT6+P63WoOREDGIgrP0QnjAbtdhCDHvoHDKxoZ
S/P6kxa6GkM5ezCH7v28W/Sq2wPZTY/xYcbUzlJOv5AcF1PzyLjmEhUB1X6gzR7HN1xo5gxhCV8K
QSur3hMmjj/kBWxqA4uJLDmITNEYCqPfwfO5ZV4g3B0MpmRYGLvYxNonCnjbG5hT0D5YVnqgmJfD
iMcYDAYKpzA6P3GzwqG9XtYbfCQcjIyc1pyA6ZLoI1z9ubB31DZoBvEMnstNLKvjUh09WFMA6ok7
5EaQp4JgZmhdJg1ahArzfCjjIx5eWtWYjcFSIFKKBcH9oFNN9uUps5MZOS2rdDL3zRtflKMMelin
oRkDNpsHl4BdGkE1vlnkpcgMzrNro8CfVLlRzcfZ1IFHG0vhGPV8Do+ub/bxrzTsvCEAynv/POk1
6gVrmpfGqtbEiLO6psBj5jtYLn+8F3Z0yZrTPKanxJOOuTX5nbPlE38DRoc2sa//JgPSeeBxra/F
iJOVLQ29G242NVIAIkcjzNG8J2VNySDuFfGzlMkhhsPPshVxAhSbjDtq9A+L2zo/cggwfvm6THDv
kbG4MVBm2hVgzYhTDddzdBirT9fI3TJ6SiQCZQzbHg6ykQG+PURtmUPBm4YqOZj1MOuDkapu4bwY
ZxEICHuGzgExKXw7CM05ZzV8NaxKrz9OqGmV+/DvINfc2fZ+ImOLJoJEqCc2cSTTXemoHq2tkcU2
5usoRShsYRVfCe0C6eE7mCPf5j2ieTkdnx4NNv/6RxRr6sioFAlZa236MU3kmdGa8TrAnRNAcDAs
cGkuc7l5boYO5NV6RDkklgbyLw9eHM17yOg4PRNMB/f4SENR7r6TdEsEOvTNfMagWeEVDfz+9Qho
QBQDcM1QPQnQjn9qnZk8rl38msFzlrRUhaP6if0KSNJGZM2TcDTix936afYrFK0Bmwslp4MTDnvU
Y5te2VKphfHbChPfOIpCl76EOBP5r6EKgsL74SaOcdnDfxN3JCRMoojusaVudJsd5eCmL+e2kimI
Y/brm4RI7zeiI2P0ttZpIXSv79IfwSWs9thgiNNrlgcP6zw+mF46uWN+AIXr4H/WzXFfmCvjyukP
YejL4F8ZTTorrKdDummo2qTo4BZ5lsYNFpMMBVmK7IMlaSbSGE4zThCwErDz+kcIX6uEFOQ47RE/
0FKQVt4wt+qFsumT6KRsHhdI7Adfs6ePgDkWj/0Mo2tLmwuYCLvTj7nOpmtBHD9R5Ek7wIluY+ww
iifx6UYYhjiR4fFi1jKci79j/xXcRIiCIrZolH6p6EJx7nmFRLfxhTen3bxjl91mdqCOtZDyhbBx
8RFn3FefcB6wKMLN48s88+/MBzEi7/hBBiTIPyHkGMmItIoqfseMRs4PWEwA63VBeMmBtCb6EoBB
miU+059hAeDhX/cSrl2PqDgbmHscIr7fgs3gURlCLWGIzqiPGKsBqJeP8Y1MWsniG+p/b+YTyyTz
9GjgtyiBdOwaZMHWgfWGJobeHrwFz1I2VUyarJtfRMiDE9wnf55mztmsYu42AseXqP+TwEDbeFth
v2O+McTBfpF6jV2Lzth6oMsHkvcou07VBRh5QXnGL3iJSS6IwZDOSxe60abFkrFxxIVjauW+XI7U
VX5B2EWMA1/EXCpffaEOKKOGyIQH1hq3YBgKo1E2PeHbkJgoiIwTiYFUVQwnoBXGBSlZkMmVTcU5
jRVbA5ExJatHogSEU+fj54+GSvxpwEmQSWgo0XR+Q87ZPktOx8CUcRlOQDRnGOipc1K9QiicLk0o
X1iDWa2YY7C1UfTfw95CJ+RoaNJlitAyHBy8t63tTo2zB9+JsuOFRc3hU7M86WmxjhjV4fNEEMz4
EUPBcaGWcQTe3Xn0dp0LNwbDaGdJj0WZWIeyz2dhrphascqH5TirXMg22K4gYgISHovDiYJYlCgB
k6uLNFbQ+lc27ti231gA9dKcAkuLOqwt+nOOFsx2I6rHlsvG8RADXRCb84gPO5SRqxwIE/CTEJHR
Y/YjkQ0+jDe5c30CoWvEzfprTn6c8lxKtBBfaiLY7iUTHB3kKnFffVspgw+DcIpeA4neuGHlPt3B
TdDintGH/ZfN1O3b756o7B2yVREdtSr1tT7nUaSO1tBS63ED7rUGLrZyrlWURsk6XSLVgXnH6den
WKD8JwhtzvhBQ4g93kOPrF1Kk3sG46/cQmJOXXw4jYEv4BfgH/oVqNk/l3bkxfimbsd9P/VVW3OS
U+cZINWY+gWfq0i+U6fYwn+dfPPcQl91gRW1Ob146jUzg7y7ji/RY3xyRx+KpdJGeODfjtRCZj7H
iO1fpcNpKtpgzRt0+Hn2YXus1Lc1XPfsccNcHxGUicGyM4NCgexfH2PMbuGb7oj9vsPsmNeNaheX
pUnCz6D6KW3FLd3WfUZfu+e1PL/PaDArXS4Rh/z/heQatzF6VlRJfA5LW9/xO2EfpTkHKcFPlUke
wNs9ItvPPOrbYPabMLXi8UconTzs/hvRVDLOPMlevIJDOCOXwZ4J44J7vBVs4ydWLRSK9pP3DxT0
MrMVZNhdtclo3jUHURcqwPBlOcwI+RFICDxaVfvDRgHTnQ9cBpK9ffq5iUAY/iyMoq0MG5BeadRO
Go4+ZaEQJ2m+4f8crN+077/Ob0fbwySJBvOM6AsoD/VKDnsj8b8UVrs0lXDdyy6SjbkOTy2u0Ew8
cZKkQ/AeY17Y/W3/rQ5t/sbZgE0BMvtQdPrS35CP4AFf/xag0S92UZtJE85EnYtFeW/Da5KBIJyC
cAUw6fWEgyBYk3CGotNDzceyd6uN5D+D3P1sXvF7c19hPjFk6mbevU9Ilh3DLofiDjvooS049/AK
TfA2DJsqdH2VM+P1IVdtIUqhlm2Z80KqYVB8i8XQLIZ9U5EdJdpdIUfWdzyXVrsQgUA8xpxRe5oL
GwEnM2ZL9NboR3hCeyRBGmb45AZQAo7gpSI8O01+0TZhEQ0CCCWW6lPqs3QUsY3zzxK6ab7pRrw5
BAo8t+8rMG9aUAJvUINgX2POUsdWbLTzLDTaNwt3I2vGhAveNAAgS5HpLYK3T4iBIhThZvT0BvN1
NuNa8CO6azVioQP2tlPoKRb2A84w+iM8nO2Ox6caYWPB+lCjngUxwxYBylhuBz8XBe3Albmtcedg
hXT3YjUSW+D3jzZ/Jfb9Gr8BcNODe4vzff8ErAJwVQnFKXUBJrz/GEyYDHM2A0jeVkCdsPDs/hw4
K1k9R5q5GQIKULbR6V6SQMLokvrDPN+Pvb9u2gde+AUV2yjBjgiMSGNfD66fI47m/s//MhrHK2XP
0BSMhV8QLj5Yp0CxCfIVUvIO893DLg+GzBk+YrQyPME2AX/WcfbBrFU3FeDkE1+JPHDTDxGKwKHt
vXFJIC6IXfo/ks5sSVFlC8NPRASj6K2MzvN4Y2ipIAgyCvj0+8vecTr61K6uciLJXOtf/wC8yQ0l
cg9AesB4ypW820KeA8SGwg7EDgEIi6GGAz2W/MF1wIAF4p85NJs/hqJwaTPOOWwmUcQyE2DTf+1e
438iQGgg0vw7PEQrph0MBDg0aXrdyuJOuMUnAy8nh5MNYlTpAaFw0tASoO9ysD1GkNrRs+kcUDb7
b2rdtlyOMbFJloiiuuUz4SVfegYV7xuMJRX5ZtiJUnTuzAWSReheIpOU2G8792OuieCOX9bcE3BR
6hHou11O1D/VlQkeKB7MslkEeCsyHqonaKbwRGHtKSOY/p402rS8NNM6/O2A8ixtiYPclH4N9wNo
1jkl43f5di+4ejE5OXFpxhTLiAAzjiKq3MOHhUhgPMfOrGeFm9y6qR66Vkok2F/Isi9eyUKF2seq
Z27D6IDKg7g+B7qp/xv+URewymUv9/t0j1Qo3A90sIrHnbJLpgLl6w+fJRPOxSYZDTzMKCZLvNEQ
Eyb0N3brVS0autYhh3MTzNrJ33ecOfzkGGGdC5g915GGbUub2dqwQeTC50WBILwSx4I02J0LajVe
HTUWK2nGm34zE4IUTd7Qd5kttcSFSv2ZwyMPOqtZE7JNYU6TAzF2mRG5yu47Y7BJyDmi7XZqHBH7
CyOF8C5u7j5bH+J+yFKll/gz4nIg5q52TJG3vxkbIHt9cK2mr3lJx4kP7eKzqTw+bfe9b9hZM+uO
gohGILwzQDKQKmADR1OKfuXtgV2w+orhk4Ft5+H9M8G1wQXRtcV38WRpMP68QEyr7YLbCqLbsbS8
dUrsV2SP4pUwuGbYkozRjGxZZjb8TJh8R1h7IHjU8L7EEYQ/qrQBkXnEY4DNCs0OpibpKnvgDOub
26PiJmsa22XMosGVDgwD7MK8ETQtsmMFePFoPeqwBEDn8UX3ROdOPtR7o9yEB0kfaTpxXoLl9Vm9
Fwl6fITgQ3JNLGg/lDvaRDsYk2QMZLqEF8ivq46Y1Yiw++ou0ot/nP/4k2k8WYJwl9ECu3NibUVI
65k8bD5zsTWaB9hJVx7ibBxMX3WKUeJQA3+Qasi8dupGyt+S9dza2dQE2wzBNWNOCiBVWKL0qcyh
V5iiczOJAyK1iTCgYBwTBeN8xlBFmZ4bI5lZHtlPq3z+4R3HaK5r5/ieigoQtH/KKIKItMEkGe5v
ArFp5rhQUGC3vuZHfxmIpchhBOoZCgRMmoMgQoJMXZNBFUpNCkF6bYCdDyV5OXsv0FdTIo5rXNtf
tAYXD+843rqHLM5NfFGIvhctRnXRogeZhEgCn3WenJUt7+ksDj+K4Qe6QPYrzOApjb9L3CCIS8dm
DeiHWb8DC4RoqAus97Xp9DelvdR8Rn67fBW5+gnPUSfhtBStyXuEIoOtQ7kBpZxwr+eTwGaBaF3a
XvwMSFCntH/DBlXcwcJvNoXXDCdIlRBgACPkrGfmKPNiFExo+Md9sozZGXe4rnOsfCfafHA1KdyH
Cxx8MQ8aLEBnPDiP8QofOEmxfgfO/vpB670pNt1ccxkIyFBsZ+GIufYCr0JxG/y7FVVrIfExo8i2
biCYdIOAebTgHmApUF3EjvSa4Ee/e50x0vffi9zjDhYd0ekDv+0M0Q9zZ/z8Dx9wrOxGc7dDpObE
Dyyz1/jTTHKPJlWiIj+9HM4KeDTz28vHFxOI6+usE0QftAqte4Ngsj60ziP6pyPmAAgX4qlIN2Mw
/KFXgy2IKSBLlHzjn2QZBzrhmQhHTol45GwKF1KzRP0KjmMQ/XdZQtFiOmBA7t5/twwVhI+CvEeb
CPhBWbRlp9IRmvTHnHHbet7e3xx8i94DWiPENf6wlLsHupJ/VQClMHzDy4ko0wnXe/fZMcLlWCvw
UeOzkBgrAtotY9yNuQPmsNpyAIQbgDOEfJw3sTY1np9lBPK0lwGWsbAo9qQH1WBtmLFEG8FwrhzZ
TeeSNxi/Ri/H8DnrkaNu0NTjG/gdq4vXjoCx6kP8nJgDMsKlS+Owlk9AAIxdGYxGP1ujwoRLByqe
Wny/xoj6YzNBjWfkfwKl87t3BpvbwTpcvB6DOXbvjswBnVPQ8KaCBwQBAH7IkDze64wF0IqB3er/
5EdUy8rwL89yfLKwd6l3HB4LNF/OukQnghdW/GdcWwfS4zRnWzKZ4Q0OqVtspBuKCfCV8kEmQTbF
oK5YmosEnIZeHhZNikzEEsoo2A6w41OnBhM/c2GBfQ6Xh/4s190jgjoz4pJ2Hmxa+pODskQgfe8x
8Qfju1cvu2KkdAeZY3aUc70BIuHL8QFClO0hG+m9yFqjioJHAZW23fTJguGnOfngEgGwlNf+srl2
1+8i+tMgjWJ347aj6Nh/dOfvvVyVq6DH3SsdpJvWuN+FvKtnUG47phwcp7jFHLpduWKS1rC7lCvj
Zh6gBayyBbgYbYs4VTJPhdlXeaFDQWp1+LK9RwqwGB8Li1vzkUApbA4U0AANxHdjTtwfxTiVI/HZ
vOZM/xYMobxHHzWT5EigXoXfuBjAgKG9F58x67ehbMwQZSvcf/FKUPJXhs9xHq0KD59Drzt0k+4W
LNJZTckhQX2v55pv3Op/XOB8xxnAaqYeZbgBviqd0l36kGDGcnAAmKCnBtDcyuvfskayDatOs2BB
vmCvgZGvB1CFntxlL2LF2dM39fx9/zCICw142bbxj6DcPfIHF1DcYggCKBHgIsPnAnPA7oM7eJzc
NQjh6/yuXQNUMqf8HmAUfG/ZpK49rucTlVW8ZdfMllxyk32TqgQnn6MIen1NsmW6/G6pV8SgEsT1
zl///8lxWUttdf/VLepfZpRy35aoysA4AApBZRlbg9ZBKqMXiBZUohsWIZipJFI1tB79cLEIcBNp
oQMNTWJETt31facUqle1pxwArZJdvkvYrcS143vkwm/Ih1+Uu2jB/Vj+Qf0p/e6W6cPBUpeHsshk
WVQz+faeFTuIaXwoh2ABD2ORX1/rYtRcI2Zh1++djyg6sm67M1Nahq7Skc8ai6z9hzHsX7qUjsYB
HfWk41zvjTGe9nK27groB3ZSoss+m7Sv4JJFRIUdYT9v16MQqo0rDmDsLIH0shHELI5Ww41oWbE9
YXhTYlqdueXws9MO2HHjDJ6MAvQXy7dHOe3UK7C0TNTH9CMQk1lvxoGWpnsUC+6NMhaeO5DSuclA
tnnlcE2YEPcwKHHMIzwe6KDzwR9ktWiZHwys2qRNsE72l1nQE/w1yF1hgRyFn4MdxN9A7jE7uG/M
4et8HAYOjEgRYLPXwoV9WTjpfEA6obrhzsU+AIP/bkDPD+DTc5WUA6ZtMOhu+j0B92B0cjdnWNH5
HKJMjyzYnkgadVbVurjhHnssrpjokeY+QpnFCEN9Xp6cJRRSq6C2Yar0MVfQBUgJQxHjt+ChCMpm
gFQQYytIXYQJDTyjs3iUets7RQftPDi/58oMQEmwqqEHwJYRSszu/NG5s9qjtOmdO/av1e/vd4Tn
thKQZ+A84tFv3GdvEB52PeZovykeuKNsOljE18FC/kf7gqsGC5lqcq1yaJ0qG1solvWBhuqRrz6r
6A8OgHztP9Ntfk2A0FimLIfceTFvw9H1nzssWb80tu9ndJRuCiR6qiO6wJaoF7xvnOSR7ODDBx94
NWL2BDCBjppKAkImWrfM6qtWDEkGOhWsdqjJbu02WC0yKB3YiOvRi1bJsKGic6KDdEVWf+KsCZ8t
ZDDKZ9y74T9t+jMDOtWiOhKCNr1gHAYE5RRT1kMJeAc/YAiXUZWWeNaABX7ej9b0usz7irmEx84U
dEPYfX0Gw+A68EVYl9vBlq+0JQp9wkjItGxEitl7p3NggsFUjy7G78bPwNQQmjMQQW8B+wFGfjh8
Fo+c1U2vO65gtbg6lhSLksoD0bLxFWSPTTMxlhHY3Eju/Oy1K6MR9/pAd9LAK2H6IYnEzhsYLXT0
guxcIRHr+gQQ2vxh0gVF8I3FT47EgFXGDVFCo4PlwE0AaTABCKTW65NTNoSp1dBD03UDqMFFhytI
rwKFKLT5Gtyqx7qA/m2ScGAB3Kxk7AyEyFGZauheIdowtATyoYrGi4Z6hIaBw6iDn8cQ6cscMLnK
0hTmIk/ARyXDrgTKMmonodLBmPnJ9weK/eUiFxiCUD1YzAF59RpTFc3qdU4ejT6K90NulzjfQvgV
ZaETQX+k3PSzGeT4WbfiyeIrr5iZHk9hQvPD5hpUNX92MP1Qbe7VWf5k3sjsHFs/4Fz5qT65zaEH
FrBUnwVwC2Q//LNeBK1in5dDgmE7HBxflER3tvUL7urITU0wAn8EppFT3FZ2xrwbJuu/uSm3tay4
UmdDERuErhnPUJR07JiRHXISFJGbMyd54yJitYqI4sgRl/Zs+d/C+sICDWg0WdwEuFl9xsyFIH1+
Udwwi1mrZ3nNNxtzqJgObFTILRVtCGPUoz6RgakIBYUL0q31t8OlySCH3gtcA3jGz5DJaPrvEsE5
4siZceHSKZ92f8WSoG7hjxk6lFrr3zSY/EbtJlrS0jEjfQ1vAWX3HpZitWhYQ70rk69/jPVTdv9O
2UAphHpPtkg25QZlK/m8f8VdZYDECcPpZvRRnwruIMgRbGWFaTHGB4qlHdJN6qsjJpaDCZxmgzjE
1govrhxgl/cZM53n9/gu4iUqqlC2TaiKSENILdbQ/4mkCniOX0kIteQeqwj1qY0W5wVD+8XHxxxo
o0QuxS+PyAGi086c9Yf+gFlJHfemDenZZA/X64A6CPqKrYzZF7F4RD3fG5aM6kOmauEf2rWZDHWr
WFSL8A+WIzIfUFB4mN0uGb+gtjLBILUmoN2sfIElYapw7s8kTCIvcyTJo2pTRk+ANkyqILRcnsU2
vX+3zbw7w+cOj9iICcPHwtfm6PModjBSRWAnbZQ/bkFI//oO2eZev7bbCndgOrtHcW+Jt56nc3Wh
TblKEK7rNQNCMBkEbP1rfy+RH6Sspf1vzWT/+OU6794TkkRbxA5gD/CyYdkwL9csNOAFyApiuY3u
9gC2Kw9eqJe7ISJ6Difn6xO14kKs5AZfNIhpOWmeOmB05fU23RGJuPTUJwm7m/vaKcTuKdw4z5rK
6lcKjx69J7Qa1MwDWJn0VNvA+8FwZfIe3rGmQO+GuJADjqIMNts/0lelQ82xuDvbY7xn4nLhsOQx
8jH9pQuR887Pc7NrC3V2cb6POFgxjx9g5oNhTW4BGrFbfq6M5vvQbf4UdkbIMVdszngS9Yly0GXs
d8BM68Q9j9naKMVj9A2+kQl0HmDa5R4jx+gOtrav37ZKg5ouPggOgJQhdWogbDDGen2GX5JmVUz9
11jgsCkhoXviRAfMyAa95RtQgplvYJ+b2MkexvZllmOuxrJwsVx7QWD5XFt+hK2Xwfofu21NuKlF
yFXQF6kaHTN1dJTdE8u90MnFBIqN0Vywh7MpYgiT2Ig/Sdsj+BDDX3mZEH0BAsb9DIudnt1wKWoa
SeSymZ3LC+EAUK3XnN0tu2M/e6iml4eBf6HFsAjGg/k51alHbMQH52SmXHjAYZq7hnxHZ5sGOELh
dTaSmPuiEKH05QXvC8yCLBziuJRgD98RO9aTUpbGGTSOZNoSp0eZLqO2Iogxf2zrkIKg8o1iCElU
XWcOABistBZM9EawJVhh07fcwd8QactG7nO+lPCkgFW5T/+QP2Pdx/e+LqkjbGLgpmBJONMIBxM+
u9fT2KRHSEZQimdcdsUFDVH+fkTpCIbyrbzqiTDd+y16DhKlKrJVbdFjLtN3lYU8lv6I312am/bE
Mij35YraxTz83H2woGcJa1uaYJ7CHI40hDHJIldI92RmoBB4Dd3W1nx2hC3Tc9bUkuqzEwgjDlaI
JffasX/ukaBKDOLA7rG3WkQwb7g45fO1Lx3O2WrKAcrb4DyN+xb2f7xZ0n4RJSWU/fOESMH+9AUN
lJkIxdq/n2Vj/52a1QWT0yfLg0Kh279HKhln6tagKOCm72D8TFONfmogmJpkzRcExguCBs6xzUhD
u7trKLxOuGKwpYKDvec/X57R0dICMiKQbUxqkCS2QoLS9odIRpFHUs+JnwiswQFCaDJw6l2zq3f4
uz00YDPQCzcbhQNB+QaJg1R3L+jRXcNlshzPQdHPCnhUTPFTYcECXnCX1+SZGPfiiAUitQ7cG2lD
3UERYx359EFo1Zk6Dk8GrMQ7tzkwY+Psm58desqRuS+c6WGf5I9teevNWVfw+/tXVhzNHUtReDVg
uzyP/QwYfcPxUJ9fK7oLAHX0uuRTurwfWtceynTgl2AcYNT5s983DIyCmbxRxgytVw2wP4yDgXBg
5vDhoMbwS3eKBZb3c2iEB7DlGQ5ipy/Kvd6N6o+Z3GeC8i/Xvd8dSUlw+DGL+QqpCLprkjgdaRLM
lTfzvgZshcJ4+LsbW3NJtK6ySa7cne8tUj2GX0/ONLoZ7r8R9zYfL7w1sdWwbqra642Le7xOCSTw
mysH5iK9M6i56EQvj1HfViLhCaDp9h4NRCEMFNNzkgM0aI0gHC4Pfi3zEl6GqCPRndEbstMRnHTu
PQYu5zcPwEUPMXKDij+WH9iN0kxhaSVoti9h+cI/mId6x6HPKVye1d17gQOjCMi46ajc3ycWcnRi
JwMOxqeDbk4ImXASoyxaoEgQE0BDEJssPrd3bPcRl/5Q7wo/G6T9LjIxeuuApIGXG6zM9+yc2b/I
0ZptzOSLOEX7RZSiHRxyf6C4ypLCST4Ha3ZrDMRoG3ghNu8MWdIaN+D3MgZGRfzNhG8Rg7AeqO16
p383cKC6uN1FlnrHXcQ3dA+j+TscfHxaXyMUbboNDmY4NUcR3DucgUyb2c0CdHvEcTfv2yTZ/pFa
7Q88op4YM6RXgxy7i/+jKWxeHhVieAMoo33U77RABS0zFxd7MRhY7GiYGtvd36ugpvRMUwRc6Iwy
h2gBFA+3D80jrCZcdxT8uFisXsGo2HCtS7LTBsj1Evd3ldnI798VcoRp7Am82iNfpo6xms5DNv+W
smsGpPKDl0shzGHEblqePzveFyyJmSp5gI/sNsbMWBX75o/sXZQPxrwujgO6k7jvDjqS8RBHYDaJ
WyfC0uAYrcx8SEjf+0DgMq9sDDyw/DD1hdG86GM2R73R9xlwIpeBwnJFu/ACBYFi0dpw3H80ELxl
LhcSTHXIo1eow/4k6t2+88WJdnxhfk7jPySf0C75RM79YVdZpGplIJZjxcSR19yDuQJdXju4VtsQ
R49T0XOVfV+1SZ0bXVRb2JcPhTO/XtjSGAhFB9/Grt9YhU868oJ302x7CPuMZzJSNyrZRuNsB3XL
OP3usUtCM73TvXNRlMMVNeY4+284J3hydYiqz74cf1hzULVgaTsACHUAmzQ6eIe3yx8Nrxcs2Ytx
yAB8ls51mxMjmwx2CXUWg/DthXkJRDVEIGz2Iz67HtpbbHi+AgxO9ywRBJnkH5lWZRJvUdoEpa6g
cpZHEPXetHgqnv5X/2XPXLF7m5Yy58paChwJTj560Ia0wq2yzvCtOOp4Cq/YzdBMdvAwVgH6k/m3
3hGw/Iywnl/n5Rh5ANA2QBgQwigk8tbhOWpX+g2X34Hd3RPIL+xl4IIQXAB9QA2YE7LhsUNuQz7B
1s2PPFiBDg6qDBg7z1w6ZDzqrr6JOufLlfd6gZ2wmjasfmF91Dn8LZOoybWGycAVy0lLtJRV8US8
zH/zSwqGWghSXT4hfhgRDJlPbgHfgfmJ/Y59fpRZBLXflOgA1hnX6ALhEtGys+TOfRsiuH2p4i/P
4RuNTCRKhLXDrMKk18WSqe7ED5Dy/s94WS98roBGCAEvX3dOP+FO2+cTzmcSFptbbAI1oJ+fX1y5
Xt8xdqOksrMzOwkuwfsSkuyZp0ivfLtVPK50hsEMJRqukoQc8AZ4ONo3kKi3NYjHKbeRMmtKHy27
WvqV06dSou5AbYRgMrg3lfCCLSi5qXBwg/m51bz60SL78hTP/65yvnM04d2W5d711owOQqBK5niQ
TRz+v/1ZF6Qk4+5QOOmh9xfhhV+6P2aO+p5/S39OTHx9j6yQXcW9AdDLpdg2TLmo8BJ5zq1dJRtu
YzK+22BlQPpATKBbKpeHW9/7Xfl9laOE4mVLNrpMMSJzj3Kzz0NlllFrDhUWDl1Jgukssx22tvjA
7sb1KTCoBp1ACdfAycHjzZPV6YuCmD1Hd5ZBSPzyvi+5tXaP+AnJlbNZxOaSz74KEZtr9iYtnRDR
RtujV+JJo3BmiLN/xcXJMo3OXTd2akkjr0XSUu7WlJxJMnpDMLgFoRuVzgfxdjG6JF6FQVc8Dqhj
4eqBwH8WUbS7XBwK9yLw3hhYlf6Hjs1sN0W7kdKTrrsvhjXkvXbQamXd/dFM4WUCVVyys2OAf7Er
rzVt+P46JIUpbNK3L4XiRURblwirEFT48ZM6t2udcMDWsojao4xh/m/WEduBcqQ3KQw+NPs3TeaM
0ikT6ddrGJGpM6jHTOO/+rQq7Y7wnow70C4YOdO0BtD2qosXEUHzHfYZg65LBAmVz0Po+Zzff00Y
HRf4MCF89zoeTxnV3S4jbk+fgooG6kw6RqH3Tdxm/2ntMJjEIJ+lDxTIM3PbULiV9AGmNE7QRGF4
W3uzJpvjKvv7zcvUG+QrzW1mxYHBEtIBGZIuKz7d8GmbgV1zbwmbaxpxbCufLwDaK14q25q7nVEu
BtSqsIAPwJe5jMg9Zmq6VKPRKx711XEF5HEVfqfdvEHqsKf2r89YZ/ftbg45kDeYW1Qd3xFJIbRu
BAA09Nby9ZzgnOmqV4mz6IIbMq+fcU/egi//4EtSIy6Sh3YLfI3ZJzw8rKSmfQ99Nj6p5GC3ifs+
hXdM8GhVw6OKb3XiKhAskeOtXy+r1YUal4+U0lfA7+jjgb73AMu8ApRJ/CPaapVmiXaunlJLXMaB
Mgtau+9dFI/SrsL5brAASGvB6NCEs7rhKYENYic9HmBiykeaUUr+Rm91AlhfkS8EPxUp11EndVVY
Cma6A77bJeJvDB41y4CskjjqmI4DV0hkeGxepYMOWAocBJsAcfytolPBuD+tPQHk8RDRoSqdF612
4HBN6FNkjnB2n75FLyqeoLFBJdEl09lh0ahiVspD/Kw+Qgzuzz2ych6JbpouVWajxUBNclQaUNpV
jMH+tdIBVvy0q1gZw/HE9TDnt9EBSL626UhDuLI+uNsaui64x39gme8pz8bFR24HteY3wqe0l97L
cv0bzIAsU2LQ0kmYbWEblp1Df125n6tiy30LeCx4fjl0aSXpKuElusmeRpmmQVFthjzCMVdjKmzR
3wKrYry4bjd0DTV57fBd7lAVAivNxi30dWbja8APaF10CeYug5UAUObkR33D9p5el4MVLjPsP7rd
3i7T8i+FOUY+FCDCkQOMc516i6PtAhd9kweczEng9Khi3N+K8cCHIRJVjFWr8+A10VP3t/5E/0av
0PsorBnBMa41HWP9MZ0XiF/HgI9TXnroL7s+JW9khGL35BDqkYjF8ywuktvjal/5q8UR7+LomxgD
g144ohrk2oGi1I46a576jAvHnARggeUCWZ4rynG0wkGXbrQrXRTb3BbyFeX59y4tKmKCPwx3MKlM
PdlCeY3QoADXZt7s0zVpAziT/JfYTgXkrBU+q62/Yoj7bwXavRkYyKdwE6KhhNZAdT9nkYearPpg
6Q1EmpGxlZbZGH453QddgcgY6NZ0kiHMO8pEmbzL3u6Su/Td0Df/UsmlWzYLJ3nKjD5pB3juP4PE
JnRI2MvZNGRY7mJdWmKTdwdxaYbtSds2tUtXIa+NbPhi2sYQrxlq0vAu5162w97MdIh762UO080O
lgnD/MAP+rQvHoyhNyojOifV1W+EjE0+eMS2Dc5fzcBGsRJ+XLraH4+Ac9DHp3/VP37aIuHiHxiw
5hNKxGZFFq/V+STwCOEftgDdIWNgPM4aJ2LqTMYmzRJkIkLiauEc4DNkResp6Box/bzuD75Od5AB
YIXWDGh1yFOTBwluq1g0fPK6vpE/j9YUDLqEacVPgnD/s3lpqHHv+pyZENMU2Cfyk6IQ9HWBLctJ
whYCY/YGjJgUyHipIuobXfbVMuYIo8KOgduYgsKPYigkXWxi/tCTRi6kCJVZEXgCQ04srsRw78Ff
TNz7jdOHSIAekLHJx3m/7PSE3zd8OCE0P2rCQC89mhmS92Hp46RBtTjEjhP/YdXB+UgmhwK2FPZU
DKPxVSJqj8fPRagjI0eYLXgwoZXAoZyX8mgwF+XTNhjJM5v64vnWB4R3wVMNCFKA1hhBtaxbDwi6
xbwKjVUOyCYgaO1G25if6XgxUwuHmWTDYc8il/etcnE2RwCGN9RWi7fTNu4RwDelzorguQKoNOs3
HTg0YEiPizcsZ4bQeMvQOM+yTbFgDt7NXyvhVaj+4MF9KGLGMbxX2jEx5vzptMrREgWV+yNVycYF
R3YKyR4MeREaq4h8w01wLucgqJgBhNiwsSwZzJH7YvOBv//IY7kyf7mY7P2Mwnot8EeH35KHsg3W
5oVZOxxTIbIgiQz0PcSP1mGuIWicdctnjq1AfsYKRDjx2TwlyBIIfcI5FNv1rM/KrzDARsYHSZXu
E+To9bVxHYvPIelDqfCLYH0kuUvvb7wcoOJ/Pp3YeYFX4DCJtp0u2TUPA0ig9oupgupE8LwFHgG7
B7L0TL2agh0KL3RnIo3J981aFlim/BwAwoB6utkS73qgWeirgpVYn2rQVbihFEMdm8WZjwnWyRws
wpzwVTCBIugAQXqDvrBdBcnuEdDbTal8CUpCwXT4jNP7D6kg1ICXNhaneuXmX/sDu7gH3pWvMYoR
oDx4e2irpq39pWSTfHCawjtnZPxcExhH20bHGLQWxxyL+uLiQUkJLzv8EkfhvdftmGoLpzrw5Uya
mcY6yOYD05cdJtBfzpeUBsfOwfQc+sj0WoOkkOu6/u45d4fVUZ3kS/y/ICBNW5dTFnuWHwpglOYc
q0i4LdzwqOZsdrL6UOsWMbYXi2mS4vG6oyM0mxJgs2dBY+YW/R4kpxDsy3SAR4ot+cCaZP2kQwwj
pwApLD0IUosEYeotjp0PYWX7sAULNf348frnnUBSEVYKLYlcQniRnMt1NcUDS12XkFjn0rHa5KqL
cdznwf3JFh97MEc9ZQ2jOA29ShEAUm+vUyE9q61+BZJek6Byba7hnReAQJkhoh+slCk1m3zN0Igd
iMWm9DVhAZ+KJZVf2nOg7R1K5q5YN4XwbmDG2XXkqFgmYgblsEQURh6mJTgs0CezNRuCAgWJtJLz
q3VYgKmde5Vk92q7ah9Ni7cSK7LcvPoOg34fown11N5QheEdMfmclXoeiO2NlNUoH0MHA6VjK9Q8
kwQIZF6kHXjsJzAmCxZoZh1BwLuLw6EX/5hgcyOjC32ZuDrXH+Kw2nvXjgpzhkVf85Czadc4DNJk
m/1H8dtbL3IuWwk/AvxMTwiGJmyCJf4ljMqW2DtzM+BbPa4O8L3iHQwVQS8Z1+zUbAaU17L9vYGt
QV6EuhEeI+pzHJBdkFfmAiHD5/1lXA6YvnSMBkdlbRs+71+L1hTTceL3GcECA+erbAkO/uM0/7mQ
NEKE60ItqIqknI6md/u9n/NrzuDFVh/v3H4v6Ms6hs1/Op8OGrCBR0qjK497HpsmE7O3ixgB6Jl6
6+VzidgfX37VQtr6rBSYXUjoIENjCTBjWj90Fy9/O/K83tAbQQIXGt+FO3Kc6fSxRvRjeS/rgdkn
n8xOyPmEYu73j4tfngRDP/a5/SwhYX+ttoSnLUi10qaJD68Kyqhv8j/duY14ggceXUiOvDdSpRZW
qTJJoa5DRV9AlTgNTOwO0k2+EgxNbZgTlLl9G9bg/kNVN5da6FPgTfpBPkQ7ldJGSsmhYotkCqZA
XxhyUjBprLbGlHs2Yu4Yd+THmJK++2mIhczeuiWGvtll0jqaGaPPBAo6hPNgnk1jUrZEjGGCE5IR
h4uuQiKLTXNzx0bwwvS3TpiroEfHfHCUXtx8HS1VfJ6o8Tgt2a1URxlwDs9g4oTMbznvgNTVCWdA
qsIVC2MDChNrqBkR7aVgHngOoOfcQmFwJ7kXNlMc/KV7+9q2nY3u611MDn3ZveR9pE/riGBjBAcx
A/oCGVLKTdGwEKkGcf0Zxl9g1NbN2sA2cECtWRJuQlmYPAKif7oRfin532CHFSFHkHD3wm+YfuP+
fQtKCH2kCvmU6BiGQAp5xc7n5fE1P/ca4NipbnkeSmAAKlSnfKG9nTwgV5HNDRDWdCCUyJpQLwBb
8Q2k/WCyQeSYCEjuEYN3PtFhHx0P+TqIadgNIUIIDAeBLF+2snh0/p163YTr1AxjmN/QYLFS4Mxi
/IK2JnJqGEOIVGB4I0/CRSa3fx1LycpphjGHyxy+GHRYalk/HTGmKWR+5dcvKxvEODtotQtPEyIZ
iS8XCxPLBjYdE3MkdELyUaWj5AFVBhLjBCoafrMLYocI2NBr/w1j2nnfWlJU0U0BhcmWmYxabHhu
AvbmHXOIw1tAASGhyk2+DvA3Fs7E58TfEUY4Bo4YRNnx9Kb4QkW3hNOlYZHSAexIOVVzg+I00Dhf
iMQHVQyVylbEV/98dMwfYSnCFAG2K4sKqWV8hkkb+lQsbLUd1TIkJgJ+YLVRUzzY2Hqqy5db0WzR
MX/t3rWZy7Mc+QfxEDse4Xf4R66jXIs2xoFcx51xaJGwyFR/jCgY8cc2Jq7ljl2cGk07lDPKUez7
YPLD2KRuOfz0ETxF1Lz/rFwp+ShXmp38KJF4Fo3Lc0N/8CgwBYvVE8ONdJGPm3W9bs5wFqqFOcEt
ZW5Me/v0xKRbw6EhGZNaBk28WHS4SpU7effdiN2jWuQrQWgVPIvvBkuYWXSEh1ChSrvsOaS+98Ek
28AdZzXPMIClKuFAXpbz7ooLipNDTKjnKkGBNb1rss7nb1iKyXqAPS/xluSOMjFjMDROl8VWJPH9
piXywGBO5hjCq4atE1HfNp5H2z4ezeUeSQLJiqn73jQ7jeCSckZX5aZb3dGXl635Yw5wmaYHOC8s
Gg7Ky7Rb1sfv+LfWEHz2tmIcQMYCSXoVwsvz+xY81BP63f4dVI8OOEAZixksx9GNgPodap9DhbFj
IaJKT0DE/Tt/Xe5wh+FjXyyJfRwj3QtWrvqyh+VHetOXxhqqndhI+q6g0+mMbA+sbEKsMF07DNYN
1BxYnwxQqGY0ceO++S1pPpjzm2ttJp1BVTld/uHpdMTInlCxDwf7ZtO/9Sb1MjjpR/4RmDAA/Fml
wksnZv/gnIWpgNkN0zgUhOTa/nV/A0SG/Y3hGaveIp7Cr1hg8rp6T6S9cuaOZ6bKLnIp7c+xgp9F
wBzgFogQYNxV2ScnGU3yON5Uj6+gbkLeXL8WcGX+McXo4fgTUptTfYOYotiC/IKzBVt/Q1KwZZA8
LpK+HcaCMRuzDu/1X79HdfOIN4WIgTYeyekLLDvm0gAYFDd1GU81J9gYp8u6O/QPTGeM6+fiKrv+
RJ+CzPZopxBJ3o1ne/3tP/du+50zOdlCNIRZPnvDsSLEAqycU5pb5qCcvut0rTOoAK8WYQO/ZzVm
EpAdsoMsQaTFNMUkBE0+9G7vVX+SzUN8TMtD+OgO71X1j5ouL5V5d3wt5Wm+raev7WtkzkhjHOVb
fXqZ5Kd0XczbaziwYOmO9CMUd8BhuCctGA0cZ8hQo2o22KpzaZpM2kUHzDWgLqX7uAiyZA7RDECH
uhq08B+eEu4ZZcUQUel8lxcxboNxaPxzkcVLTdCLmPRCGtOFcvsDOZxNgi7k48qb3wp3quKZ4D8N
gGHa+pELSoQtCqGBcE7QYLjxNC94o8PX/UUPcVJh2eyD+2dbQdEEqwgNvHJTmnPmBi9gKtB60glM
MuB9McYA5Qb2xD6M0gqO55PDRa0FEATvEWSUH+eLd0e+N7AR3zZ5cX+QQ5nUVLpbijgE1l0KteUZ
dpBdLRLR0d5qZw4qfoyjUaeeZcAK0i4M+hlcAQaisYUcYVrSl2HCEFMJjjBpHz75N+3cR3PClEQZ
etHzAzePVgQtIKMLzkTdbVtcnBn4wy4TpyuncdbB6xwyFItM3KlGP/layFu9jnydcXOETfqa20Lf
auriE7sZFDocBmqnPHHSfuFUXXUma5BX71nocgPnBiWRDbkzMsakk94x9YRNkHNz37nHmC7xTvhx
secwgTJT24StyQkOnQ33FOSh/AQvizIGHwxOKHwIhiUn+53a540/Jnd3AC8dNc3bMTVPnOGTd+q3
9b6HAwIHLXfXj2Qvban2eSgEa8o9KueXgpzSTztX5m/Zo5oAjxdFTOhe6pUuuwYheyTa9ab9bRw5
ClN3XcPI4z+Wzms5cWwLw0+kKgWUbpUDOds3lDEYhAChgAJPf77dc2pmetpuGguFvdf61x9887vz
YGHeQnHKr4JtZUAUH9sia8QXMxBLTEDbP4WEI4rF1keNoX3TH9PLHzCreN6jgyZ4Wl0AtQ5/jPqS
MCmvaWnhlwf3XxrW2jksBNDK3bI+YFih7CDskh59K8b57KJArXIlNdxcwdlTsZ7AScBOFDTmGSI4
F7QimTTwwX/Xy+vY4vpUAmkfGF2t31jQ7mvsrx4QsIBIjje0R8PyIUC6Kv3YDGEJkgg0/OlzQ4z+
OOPV+3zBl9przPVL8a+HVJbiljkVrzZfvXfL4IZg6/AGFbC2uu2J6rGGhSbFpTl+MVfO1sZ7UlxO
Ur4fwOmKPsEBRf56HrV+XPehCJQClvkQLsKNdKFcI/bLCqhJ+kMqBCzQIamB78cb9hqXc32b43ra
j59XTjF5kAf3fRN2C10RNKkGDQc7zXnZLYqazKFbyI51HcW8EG/tDx/oUzGeC7BRABaxnxFmTfnI
KW5zs0gkZfPiLL1vdJKeIfDn187qGFl6cnbkJj8gx0kpDBm4XpkBwTqc8SBh3cco8SrHRjHDLM0C
OSIHmg14fMBaOhN5OzNBdqRXTWxk6G9C0FAZN+a3TKQvAuEDCxlcmPuxqiWoLZsPtQuu3nl6IOMm
hy0GIx+BjQw3nM+Ti8eliPILg6m4ez29YqQJCsWAtXTL8BqSH0LddoX0Khltc6L8KuLcxgUmaqp3
+S1z3Oai90nMzOH7A3vMgWsy34BJ/v5lAbv+vA5Te3IesXIk1WIwE5uMdQaTP30ibbMzZVhLwxmq
2j/DRJroIgEpFljJf6BXntC/nqQpsoVA4cULOcAUcNiPPDSnscwMKyiwQBw/vNdm+949fTNkX2Vd
4tRrswzpAbgf2vApyXGJckLnL/v6HvaeSKgCVG5jQV6KNKIXh+Szon15QxKBybRRqTgT5qT3SPJG
U1yFyiNwKFJPElJ/yQyPIdULGTWwRIG08qyk9Hrj6/pxc2HWA2aweT7casyDB4ZcQVteYCqHh659
hJIK+5TyFVu6FgIWqtySBq3sBMuaeFVqMZ5W1cfwdNkgVQMYvK0/xGDqaJma9FGTKQ68Ky+xgAdy
0+w19+0VwJz0wvwFDKccX9SsfKU/9sQVUBNdQBrwP1QDIIwyNK0FPEqGC8Q0Ir7oibeNaqlywBye
mu0KLq4etvkMC+EPDuWb22fMjc4k9q/jhfyNtzecswGSSz4TN5XlmKMI4BZ4tOsm9jAurmxt+UxP
R108THib12pdoxyid9+QvhSBEio74FJMSFWyCrIvCs0ZM4voxg1PSc+HsKVU09F0H+V8mifyFTLV
e0qFPnRx3dH4LaD5PPKUe/lywe0JbqPDkUnVjqoaLxayBNB1rgUL9p+Xfj7Xh3G5MewtCAfYIjzm
gdzvN/8pw5tc21SeIzJo6/lQ+Ww8nZ08YQdUFrEAH5fyanyoEvZLaBjdxR+x4/6VYhMu8M1++nkg
wPeIgVHfTw0CI9kAiepsgn9DozotA2NPSBEmzydGoNBmKG6fKcwxIZnp9g2r6YBZNRu0ba0UbOxY
DuB8bdVZ9dcFvfvxD2ZshliAujdqDPsxteImgTMhWCmIsEFv2b+qgKIjHwLqDhXe/iDIQrymiGmX
KRWYHP0jefBcqm9f+rEyDNlQ82G0vLMwOqWQPlKmEUFAn0dlrRPuq+AM6VNY4FxKycB+Kv3w7QpL
YqLrL6Kx1ZAu/+IR20eGHIxOwzNgS+VqiB3JvIsRU0NF42OMJ13QaTBtDOgxn1bAjnYn7KRzui9a
S1YA4t5pGC6sZnhT3DzmVZI/sF2yAkm4ElHKqydEMfjZgkCTcmDRPmCwgP4drp1vAaA88UIGbMCq
jmBc4kgVWmqXU/0SJD2WYWBGFbFcG3eIzfCEohXGjNNkkRaGq7T3WIgzdr69/1EUj1xudUXdQcGs
YAGE86nIqcPNmQkw7VbAbWId4lflxJwh6g0TdjRuJGVMDXdFaoJ5A8RzBt9Yn3r6y83j0uPaULip
ABJmDA9B/WXK9izdeS+jNHLLwwRmg1JMYflUmKMIWUuMp6e6l39l0FqoijzBToUfNl7abm+kkKUI
rr0nUC1kbdw+vPY1BZ1WmYAZjm4E0RN89u1/WHNZ+QAEf2wIZ1QPEkNzGP9cYxRoaW0575VxRJhS
S/CLwr5YldQGutfN7G3vv+PmR0uUDuYGMQKQ/EAB7eAR2MbcQDx7tj4MpbCcxA4E8MPcDq37kaYc
Qb6vEmVTEtbKfOO5bYblvdiWJo8LKxkIT3A3w9svqBZfsR68CKJ97sWC9K2naMeh886qYUucrHxm
RcNcChbmKBphnalhAjZvrAUdOq6W+o5tjOWxtoiAwXqbASdjG8Q0OSdJhLAyQWqEYux995X1SGQu
jTBGoq8+hEg4xUg+qFpE7K96IePK9fkXGwOLR5pARr/Oi3vEjFfTSLX3RnrATBoCdt6Mb6qn3AMg
d+un/YW/3RczKB8VOZoYE6jrQ+dpGjoJz3hhjwfNmak23iFXHybEoVkCwBvFfNsQw/vayuQcqWuk
PAZsvAeSLx/IV5Rff5D3VCq3T1Tfy/GBZ4h8adH92QQAX4AFqYcopQ9RJkp8aLpOy26D+wFzihsG
pLA9/MMHdmyuBx00Gu4Y3ZelOaKgWl30RHgcJhriNEblcY3MHxOtZ/qE1iKNEV9mz/TGHK0eNzaQ
FTmsCqMO4NmxTUyZe+h9XG0YJqpDRCpoy4Q8pRe881oTuN5pkMS9owuj0XcAREd7xLh2cEW7eNTi
EcqW0wG2LFIMt2UFa2YMKTs1qvkO0zCmggwcImupLguZS+gW0WiJE4flNxQu5gGEjxsWc8QYUVYG
nwPcj0koYh3hYsP/kcXwsyk+6BGiw5ka9ok8ATuxH+gkOkfxJDd+FDRIGhcAeGbw/JWzuH/ThdHB
eArqJiWR+uB2A+4iebFL3myqV0fJgwuKwTLOVnjW27BqFV/XnNxZCaukz+91fJ/goCMw3YGwaJZn
nJ2yOcNnhq4WrYtYY90R20zKsOUtPq0Hv/mO+x3+IXxU5H6+vMuIzWHfRzROSQeLvlh3gJCuYkDa
WZpZeMumo9sEI2bt7feIXc0Da/8cXhEBYhz18P4RfocQjdEWPFNzdq2jtviSDpO2WqgwlqhSbGwM
mNDDhVUo96m8qjZU78kDL665puOwXcKvLLKfSrX8q4pE5wJnhQr9EV6tdUlnPdo1oxkVXB9eW6zW
fdNH3A0caFKBjaQIALDSWf+Ep7iu+LYW30DEmml9iQ5ra/7/hFdcDDl/syusp4azwi50mL+0SMtm
tXTK7a2E16CR1DdKG2Z0eTu5TA4tIvNcWylaXOpzDUCUHwOf+LkUuwMdnp7NWPffbGHXuvcGUgoV
mO+36VslWarcFaNp+1k2dfrpTg3iAIlsxu4SIVqHiq1FV3utjWZDRcDD9HP9uj4mr+NjhMYj0hjt
F1ElJul+TA2NBHbE3yPv6uUDEbAlZUPYtIH11e/YnGwruA/jyyUu1EBA4+3foY2p1B8Msy9RM4xz
NeU1typspZSy6YYyPCf3XOxtF7wnOt6aM+/fVb8cWKuCuosVBbcAaiGBRQxhKe8feYjGkiCgpnY1
MFVqauo8ylg8DUqfLCGNYkn3eroDuMs9EDSD0bf3+WBwd50VIqwbDF87iLoyw2tf9SszufQIQ9nE
uYIlodtwk9RA4gk8bLsuIjCbApLQWwZdvR20qn+VPOBcakE0nHrGzefx/TIEgAVBQZQlMzd6MQGm
nMWwQS/iWxcwPB6Rh8oIvgrlzkd0QPDVGaSXGeKNPBf8jOmnEo0CUxSLwre+kT2dj8RGwZi3xxnI
x470pUcoqV68Ie5pmEozXu7F1JlJPZDz/SY6VIvJ1MejxC2xa1H9Vp+ZBZMED0NFBOkceoHqlmIW
nw4kY9AS2FiOCMgEBs20H9LGL8o1tqoMigxsniNvxQXKSPhBnEoLwGgLYm7vvZBGX6mxIXp5tO8w
d9ADsu13HtuzUccWAXNsvlskoJD6aCqwkKnysO3iG6D4vJ8+f0Ac6wPrC3G5rg7Ic1KvjgW1YIaK
seuwCXXzHWsauyvWbbfEHuu/7CWqTpPpGOztcBSmcGnv0HIgmqsxN0q7+hBNYaZ9VO4BGlRkFGNe
Yqx5XAU+z36yzS6gVS7NC0ypil0RKSRaTQvjtgZjZepmgHPAHoSq0DBGUPIcnuH4gESZwQAkphIs
1IOMTInKcwYykSd43Cvhf4AWCMdz8A+oTAYBa/BqPqB89S8Ed7LyEHLXe7igDENAUVPzAqTW5FAw
qkOn3bhoY4gQbWFl0NEornBEJ+FtCxR5XVKVD6WHSTTVm+ANoqfE23VwboZTfVwDtjiZoi9nqoPT
gedyZqhdN91R+dqa48fWJDuRVe3gGJPRZLS8/4NPlR9ta7BCcoy/ELDeX/hXcK60iQMz3GDU/lXQ
RaZgnfpCJ0dc8W+Nd/hR//o1eD0ibk4ltiswFd0LURH0Y7ioL+AnkhBBTgWL9j9NhLJ8jAeEuQeB
El636trGYAIe0bFf2cxAYMRBrgVSheeWZNxoFWRel6xfXCwGGGvJsKwZGGG1RVG6EUDPdoDroBxp
DCFoXJEcbz48nyVH5150EGRP3lp/lDE6kDYOBYYgY/BgEIBwP3h4xWO9hvzP9NTZjlUUSln7oij3
D60IWmgEd8H9TIcvegR7CQ7BvdPx4LBSYVDEE8qT1QV2FUpdoGE2DmB9TZjOXvfVifk01ZoGr8gQ
jl4cG0pvGiEYPvgKwyignPknuXl/D7TM8/tJ2ou8d6Yl6TPSv6s/k/5PQHVU3q8jQyZh4dn56MYL
POc/Xt8GDZUoIbvCKrzYQKmsGQGDvKP+XOCZQMsbF3E3BqMG3+6YPIPdPv1iDQLVobXGZ4vqSJ2g
V7CT/g/W9u3BEA4paZT1IAuLjuofFT5zAm5mDIf+wckg0Nyx9M/cd/ZGTP/Ib1cEjkyvwpFQ9ZMk
QwUOb5Az3kOKRqjAkM1/2SAuvml4F4bMUCMQisMkg2llAlwdcVGQWT++akIHcuaac9Dj67QOjDWo
DFbkTPuyCToR4NaSj7LuYmYH94Ui8WxhbuzcJ8SUTfUEhQbkRFJmQpOZxc3PWJrxCATOQZcPEAEk
Nge1BRhmlPg8SluTDgUQmSL+r6U1/YEYPIVsXOw4rJZ0RwVtwrcYEHAnY3ryY0Kn4NTRc0IKWPHD
S/b/0yHN10hKpk3CLZ31eDY089v8P+4gWj1+Qw3NYoOgU9q/l/IGsRUrDOAn0+7v4SvfiCYfDfdF
SA27LU6WKspHZZYftdMIjfEv1CfkzNIaQdAlyGfQWl7caT3J2Yyn6V5cwn2UE+rKbyHwg5gOJYiA
qAs8hxcZf3DvVv2Kh4AbjewB7B4fzgl13xHlH0y/DznaPQ5J95l+HG3vQpy7vP7CkwA3frrUFvU3
l/OKqFOhA/efMDHn8MSbN10ligf2WBHT8/q2LtMr9F4u+NnaqUs7Omx4TV0FBo8jNxCBdOBpzCms
kHdCpC1TQDEF190bWbXMeykEOF1ILvmQFqGX/CXotfzbgn6JOJhhq6FzcHAsMbakbv9kXJqtiZU1
iD44mGDBUnTfONV7AIijtcxZy48fniNsieH7YNfJg0yxSbXNM8twhlJ++tlwHukzepJX0KFl4YjZ
MFF1+Nvf6MKZDQRv9vm05F76eLAaYdzxDsaOURY1JwzCGcBgBSGUCQrbNDXPy6PR1Lk/IIRBN5VI
GIcq5Tw0NB1u3biIedjm+DkNS+n5WkEKE4xjehToUm81UaoIIJayGVRDCdUquGBLas8wiGGZNQlf
Ln+QfBrl9tOngtqEGXvM83aXPX6FTCZvweQkaKSI7NYSGzwAMtsrlGF+Dg/1Gs5dgdGf5uBAJFjx
GZ5ZAZ7do4Sy9zD4zz6FfQyobsHBUU4FrGTMPM24GwUlmmMp6JuwUsb0Is89ksWY1kCcY2ToTMHJ
Xm3RL9CkQm9LNYqJRcNjwVeUGJbDtykAiEE9IIQ/69t+auOJAXmEyR4kp6PIUMWhSTwykLFGHPSX
dBydGUPj30j1jwkPeGTHEvk9bG57/TgIv6k32SL/TB5zBt85Kw7Yhs+WXbCRDmBcAiDt3jOeT1In
H/L+IEWUlw81+NhrOFsAh6Iiolyk/h/B7AlKLDr+NegUUy/v8fYw6brCw0MkiWd+Ht7xhjGAhVzl
Q0iXyOEELAegZKZmNARzOURRYKB5/32xH/7zb4HfeTRJrYREybHgCEfr/u9gKT052DwPSTazER9S
nQmK0+NMFcK2BkFNmFPLQyJ3MX/7nad0/Rn0lgxntfvM/nhsTQ3HQ92pBhA6687vGK8q7rodRdVL
bBVU1E2TXvXYwuqxLf4RmCAtGJO+iBn9C8+dN+Y1YsjBkC7k70FS5ffAEQJLJch8xlZLLUjt+OIE
8CdZ8OK0kmd8wRfGpRCmTC7/OwT4YB+PcpIXsF8JwxP+1PrHFqN+v0aQafgOQCZlqyISQT1wDS6b
crT//Tx+Tr/j9POmEN94X8itJqUrAkXJ5XTwGzsLyk5U4Hw4rnY3hKTYU/yzRcI4A3ruIulfNwDC
zLXkfKNv5f04W3CMQORpQijaOwsOqgdAe31FN6ptO8hzTzki/u2i4QpNa8pYa9XiCN3FBSX3CriG
d5E69tVrcntFnGuYmPxAAF2uLiedlwlUm0HEK1AvMTxceL9QoygbYIyCh0MyxbqB/BiAaq6cDMxs
uOq/MwRmLrVzyCMc1H+v5CwynQW+54yK3qMKNYys2SZRDlN+UNHQ/THSFoQ2wUjlsvHj4ACrHaE3
4mOMLjGULywlZlzk54wiAbFyx2iFJxPex5E34+9B2sV7DYKHqF3Eh7kbM3UIM2MHfnKGEgKGfU3I
exD2gTM4WnxYMq+0Dcxi3qYi551V5htSczXTjp2+yha0IsqRz0VpJPxH9XqXExtMMfV8RTKHfOQX
Dh3CTLXi6tIWgYuTK8t7sEeSi0CHxZs3qzg3pq9hm/cTmikqkpXmlVoKDwYnHwhUAT0MWWOsq5cx
ywTmifCStceayhP+TYZdN0aJKrScJa+hVMu4EQmHpRLFcREjoBlGecQpDRtOCvc7XatwryL/ekU/
YEbYXO7zBNoOlZzAYKcidYX4oRF+50RHUBM9t/Ve2t7/3l952NmsT9jOTFk9ESKVsEhh8rxYOJCl
U0Gy4YpgCNIkqJErfADmNhotJnAUjM9Zf4L6eINH5V2C0fQ5kXeDwjPmwSejLNcZd0+v2ITas9d6
+MENA2gPTWqMqinCHwuBeAnF0iuziMvJ4ncniYfTaqc8VpypK5iWtLYD0p8xrkFLxFTBMSN+Nh6U
6qZwv0e6l2UrsETYN+fbL6xQqlusle7CvbTCvLBMJHhsNJ7f+Lvhk6ml7QwlvJ3qyhKjlCslYN+4
75Aesv5WQVjhdBigQJMa0wio8Km84TAxJsfR88rA2qPTNIPyHuLSGaIyesPEuKPexedT9h9DfEFS
+U11Kwl6t2Xhy9XOqkN8y0JlDA0/801Mk4LPGtURnCLyUOnJ4LYxWnIHK9Uv04EK6pSr38Wynb3s
6N2O21OjTGGEPjPSYYg2WCrXqTGE4r7MxSpDMlFN6dobSFB8bGhBH/4s0L89o+spgPUXZLsvQhPl
rYHnJ8QQku6RUf5hbu3VuJxj1XSYW4LCElxScc6unIPEPkze29uJxQhLA0SKAUfYn2A910sMZMzf
DHON5P2BWWVDfa7Dz/GxgTmPAWd/ZOjzwcIMG8HQJPomAOBgWI0mXdspHqgKlmmrV8DKhrYW5jJ+
j1gAx49XoGAg/Q5vMxtmGK4OXvnNOjA6QzDTx+q5nkBX4O8okDrJVzF8phGBIom2IofeBwE7qL5k
3jioz+xVyGsIhyq+3zgGeLjKYzETcUMvADTX1t8dcz7KvQnkRsx6ua1hTwijQHiWHXE/JITjT8cP
YrmqhQsWvdElHjEX895nc0fXhpMBvn+Y3qDIvlKAz/PCz5fqdhD3N66tjF0jID8qqYQ32LDggXqL
nS1i7AshhoXgiJTiErfv9JMyPeb+AjmhHj3yelwTSQUXNG0Wepq5UcEEg8uS468IfILMIGBF0ING
m388pHMY40g4o4CtcLwUDfOyEugAHH4RyCjKZBLbsd4ol/cvdFAVYVIcTXj3qlgU87CBYvmnsRFt
MM5uVO9hedUaAjIYt8Vm5+RTI/xg6USf7HVTdnA54tbNIwD8O9RsBJcCF8GNGBKYLmhooxkRDy7W
pehWdkZ8WdDrYh3gE8gY8YQJsl8Ck/QTNWj1/x0zDSxXjFPQ7ljikahHF1j6PZRIVn7BT2SpIylb
XG4Glazhj4y1bph8hI0BUQEpjge01rJHfwnjGRxOJHBS1WALyywYKPfIG8GIYG7B2xX2mPcAY4J6
voQvxiyg2+pwPRgEEivEtmPizTiWdrc8uPeBRODM6sHaXLmBEBpioW38PbDFRWBJiwmRwkz4ZCHb
J2UxcFrjjnpXYhSPnEPctXpQxWwUt8DCAkc0+CTRQNU4yLG8ZdbBmpE1wWF7M2jafMwZ+Uys9V8Z
bJsd9RPF5BWFqqscDzAmLWfkcwqtnytzBLCzHO20C01/wuZpH7njBkI9C5xMoMJxtyz4pFYM/yJa
Q6BmdeTbkSDUZ0npiufkHoiUErj3AU87k+AMj1smyzzAFGGzmOCH8MF5dHsH0nbPf5hUxBdnKb7A
nNWJAdc4tI+DlXn43jD8S5rZa0ah6tMq+wKYZl6DpfeVtAXsC5y5RPwVTsMOlDHMUDOXDsV5xKxs
zu7HcjabmzP9OmNp41JaMmo1HAzWf8/zhzuf05bxWWhJIe6xhtm8nenuIGK44FIxVboLtufs5rvp
V+XvMC7McXbCU2D6LWGyDAvGacecVVZdEFe2N5Un30b+IfsTiUfkeMyc5XGS4kwW40EdqOGA1RDk
V4RLj1RzTjjcuOjPHMm7eFe/izaaX4UPDyNypm2YfeIN55XRW4REuDd8+kmzYbx0SHDJDpp4JHij
xXf9fZD898/9E/CMYUs5wsH9r2/87ulX6wqHYsKsG5RtEDt82p8H11KsOTzbPBLc3BnLADdq2Tvl
pD+qt6lySEd9gkXf1ZgAt4D15+erPlFIdyErk3dwNQuoOwJ/VuSl/q+CnnzMxAI19inZWOgoUzBC
7Uia+ezoWa54/DCCoLZZi+aE6XPKSgTgqL2YGERZ2B7L8+ELlMj2LxS5Z+Dm/pht3iikzxTd1HU8
FM/Zi/iAVRHGxXcBadhjF9cuYzxtsHrvfcaL/6pniM7wbPvVI7qRbLJDv/GeHHpie7ABgz8TVOyS
ibKmddLHxfdoUyOm43hZLgvH0gM2JraWGi8614SuwzzE7ffGhrS9ZISX4puxyiXEqerAKDYWpkcg
gUwTUxROrN8sk1RBFJLkDDB0PgkHfPSDjHXmWDEc2Cds7tgtq9m0TwFp7h/PmMN/bQrWMhey8jcd
Z5RFAppFR4NjzbKJcYIe80QQPuwiMAsk8iHrmArXq+OLy6d9HU1TgIH0AU3pM8j5cJdpAXaaHAZK
AgyQESfw5PIoJreZNKXjaunuqKJH9FUJpDHPa8coF1MtrZCgCW4/gBtj/KiK7imJrIEWYs+f1Lh3
fhKdJKnR6TIxl3wK1lLao5VwJ3d6osgzKMFwbEM/JyS+xI79Aj8+elIal4tHxER1Dqcy5tcpEWdf
2eK6opUPJBZpRgs5fv+4MuOcTtc1wzsjZD2ZPJJ8UWIcnkVoQkimuc+IAaCWw8QbZnY9qVboe1Lp
+A47qNJtrAU8JqFgY7Pv+JCqcMzT0/JsxHiFpSOPT4BXihLC73gHIlEPVr9/2wK8Ud+Sc2TMcXtw
mTpjnmsRafYIWd8mYvHJiAbiirLOYOUTopxPLfLppSUgeXwNKr4mpiD+zUg6IBcQKrURG3OTwHK2
NdxCLg7kaix3K16WbyA5p+Kt2sgi6k+EAnEskeRzAN4IegNEHVYty7NIGHyREGVDk4Q9exjDsK4i
sdjVwWWj8hOyUJs+ow+2M3mcx1riPHfimBpzQWcjOPqYGEKKRqZ6nxSMl9glHwi2QkQ2dPhMSe2A
Xky1xoxLJDwRKOgex+dMtK+6R2Qda8PDR+bJxil8gFJaM/qgC8ovVngqDNZh5nHPiQ4Obo15Mikf
Si0Y2T5tCLMEnmOZEgq8zsS2QiQf9c7vGWKWe5hTnHswQZaAYP7HWS+z5IMAUPyzxrI7lCnU//0G
I+hiUlC2sUesM2cdQEpm3Aymi9ET+3a9yVgRoJpyKZsUtJtp1+MbPIM5HXBB7uUoCqa/ePZBMXKt
uYzkQWkFdABYgv3TmaHfizV6hJ2f9P4z4JgAfl2ijnCpiSxRs7ja8nXfW2g0ljc9vCrCIDvngYKA
RocOjgYrvYjsd8CDA4MhW7AOAEs8V8zJWG15Lh9UjVQgpThdypECQkAUbCQ7eAcR6wQtfEMHzO0o
eWUplntcC9OWCAdOSrGkEOXPMPCCK7D+EM+xOoygfXiUAgLSoXOFrmaAUQLEjXG5Cl+z9wKdGiMt
6s8HiWqCzKmsmzm1gJlyPyFZu/5S/aDGpF9RILcrPhq2Wk2rIgYbYOhm2pBcPVhgHRxB8Y/IQ+XG
ofzMsFh/sCEDuIrbnwcjgkLO055himiy0/b+bTkUSG87ElF8o1tbeDgNXp83m2xs53/15xUqJvF3
2OoUHhB4FSp+4yYPTz1e1p+WVEidweKk/v7nXB1Z81HMPW8cJfjz1w2EKGOta6G0Ba+1xnBISa/E
CYfsnK/bthMONKy4xan/fn4XXxZU8kR1+rD46jxpg780URk7mD2fwcdfNKx+memz5kPzC0Yh43+F
PjF9QCXH4QvLguTNaOYSMrFr9OACDfASv7Y5LEXlvirHONxN5Nk70IgmRYGAf+hMLEUHmprH1Hbi
eeNf5sb++cMsqJVj4PcWqR/S0jvoS5C1nIdUxR0JFLh1cW55MbpG2onNMv7VgfnzZAK1kfDKFBQI
ygNB0jkEhhAlO9Xisq9n2vlzto6HXbHCMXD2Sp6CmBP00xfuxERpLQzur1WxuiXcyK4UvqYfP8k8
KBwedmkO7lmBmr4mZBylapqvsl85fU66FF2Y0+ECu1WYcM/ktDtKp/bLokN/LsDgu125u+kCHL6H
6hSENjZomFZE2ffhZ6s69wS8t0vT5xpGVAQC5DAB9/nNfYN9eJR9mVw7RwrxPXIgcQUkX60eMw59
wlfUQeIfo8WeSfxmA+zvNC4WTczlfijs/n2T74vv/BBgjrfNhhqKLxiveMnB+fn3R6OAuWBLPCT3
Vs8fiQ204s+MYNqSsxDVzG0mD5kFEKbUc6G77xUUf5r5WbX8YVIb29zOkASnXBJdDcvTm+4aO97F
8HBhLBPlEPe8TqoDxjmAMaDywpqLMfzo4ZpJBV+REi9HU83/g3d63xR2kDF429UkSTCS79Mr5m83
/zzwIAziPUwYtxGX3+L245aFCMj1MQLCSFsMpRKOeV6ceGhiRuJ7Yd/ZhhZuC0iWCTDZ8CWpSTDg
oeM61fQD3oUBC6UDxF4zkRKp/huu22Ja/MCcUNGH2viB5RGt7SNiiMfSYn0wxnzjP/MrzAOZFpwk
NiO8eH3M3UBEWED6Jqq+PmKwS9soAIgfaihSosbdUnU7JLhTLFOsE3WUQXtFtMupZk344ALqDHcf
2amyvmP8ijZ68+4j0C+YQ7lnUOl/U7mAomMkRz+OmUWCQJGp5SekB4ZryhEqac8+XkL5h5GwGhSf
ScKa3G+eBSgGyPeJlxBD/IPlyxPwOoU3XNxQsykGZlAqRUSbvmbS8nlEEs1UciZDow4sPj/aQs2z
usw7vMivlla4p9dIqvnG6M0HRXf1dVnecass8OOhMUcy6/2+x+1CWjCtY3862ui1KSHVpN+/hJmx
y9AWQpb1mj+IbsKaj5b0Qj5jaPwQB9oxLgcnXw5RwRVO7/EI90htjFHdiNsZP2TML60Y5fdHmO6Y
v4UaQk5j6kPq26xh6r1UMRVD0eg0GoN0DEhxMMV6ucVMCtILPid/eR5DU233kM4gEVR4T/h83QS8
1PiWW+gWHua+Tbh4IJ9HhcJPdHjTO2oXQrPyPxvzIn6ehxloFqk/oI/f6O8uNG9dpJq+cTm97W02
aXYYBtFSXYnEbF7JxTmLsuXMdQ3QlzrryR4oIvL24DGB7ez328XFQ9ZIi7Wqj/WOGYpCd3tmwfnS
SfvZSWtTg+zgqsvXJWJM1eK80Tn3c8aou3dVBE1ck7QifskIETedm+mwei76UNtqm4wbhXWiJQcJ
dBmX7S1+zQ7L3sJOzJ9ydZnZWPkwHomVoADfWA/ka0bMksDvd5oFHwvh8mOp7Q8LdOt4nawQPxdL
4CiGDbYvdvNN9glHANsMoyFmEVZ7vFOQMhVhv1LPekrLg8b5Ax/jGqB9I+AjviRA7/wyy5lrHARb
B9mEhRKBIoWgOT6iMClzH5j/YI7gyJfzdQUWFhhzUSJ9Ik55wbcOc3hXvJTSW1LwFwv+G9ogRxdJ
KuIf/BBQczOqQIBNl0aBA/0Inf0Vu88zk3mYtbCLPrvHgFM7mS/kavJdMrnZxblSIjKFSxHgcols
gJqqRgWk3uYNjHacBZYtEecw23F2500QfVu3FD4T7xFXuCdwSMRpITymV99U0OF4eiJpmm1QZBBG
EQJgTmHYFo13hyhIK4oBxFo9aVMVlp9wj6Na+FfhjmJl2dJfhfBz5bn8hUUyuuOlUCI2ye2vTZC3
fSshIfaTQ0DKDvh4hNvXVOeqc3YoBT19QvdCIa7GItt0XXqXsRxLPwiNDE9ZMvSEF4ezCyHHQLNR
jtne+BPCYCk9kZiSx/qCdRDDJrdfYPFDNc4ANYDyfIkBl4RFfS8OAlg0sjcqpt2rYVb+8g6BtB3M
sP5VvtUVQiGNIGZq+jVc6n6hTOUY30j3FwXyYy/HSKEoloZ5N2cQYwrhku7DOvd1NhuSUTv+APGx
QoHPSGUPOBHSnIZQhLEkfaVq/PIJDI3kmbXCFpozoROdgXSFf8Uhcyx1YI3lFUxnv0/apEkQhkmb
ET8TGRrvpC3KPcpiSOsNHyYb4yrlwbcxZuMQFzkXkvRtx5sZnu3SlZB5nrkqaqhsbKwyth/xNqOZ
PsnHPa53xgz2+ScZzdTf21RmkJlg/bjCQm+Ro5Eba6EeZvEQ3KYsyPF9+ZpKSTEvPCsapbore6gm
2aXqGCPHhACPmM385a7+cmexxZIHg+bSH4XXuMZc6LFtPRuBq/LbeHvkzCyI1DJfzC+YILD/UtO0
1HEyy3CHgHuGGERasUCW2wYbPRx2MXSCN22TKsnQcJtzJ7jPmOhN8Q51esOhF2YBg+IQgXwiUB1m
suFzbC2ua7Q0jE/UBP4G6QJy+Jmfnm4ytUPLmf8C17q/Gv52L2dzpejBRMGX5llgftmx5dpjhQDg
ws+2ajgioUFfkbIZd64yM77FJyh9PBPCURih2/6X0pBPMYDdIwQHkaf1mBFEl7z4MyRxfD0ix2Hr
QYSiTCjjH9bSzVftYa8CNZ32372mB2eT/J0YOyZYN/oMkpcHlxQ1/5GWPkobF8AgrP/ucTXGyyy4
x3vKFFgH7AhYTMPEcvloK2osuMcQbekbAHiv6164ky0+e1Px9Fm712cMCwjjQ0mDGRMbmexgWOOu
yMkkW0/H9Piddim/EqOYzbq0Iz7P5LsmyLOnYUmbGn6Ow7ZzmPTBYdGMv7XASMofmBiO7PEBOmd7
H59Of3nA7xAjjgWGJtZ0ggCizjmlSOgdA4NpbpAFtBHhMz3OfqCGC8c46KG+7BoJ/BKcYcFVvnN8
zbS9ERJSz+nGb4oYOgxmHGtpzstdvavTg/90aUjcvzTL7K0sPLqkCUQkMO4xzMoEP8IhIEZxe52q
v+J0h+biBkGOB0lHF9WwCHVBOQa5/YZjwwPV+BBI0AjwyHDLBV1QkK0tIVLO4ndwoLR77yFv8wTV
9PUl9yjgROVfYuhQrCd0++yjAKRFeFkw22OFk2dKyNNW+d2eB5u1iFwLvuIwtl2AnWbj4335ncfy
Hp9pDnT41VjO4NrMS+S2P1KoJ/dp53HsSQ9JggRmKkFIRAge6Iruf1jSgUMMcxZJJJxQsmqQyo+Q
VCDmex4wlxJqOyOWfOAngZbo0+vulVpjYNUvaMI+tqaweTnUSD2JFGL1q0oPY7R8qbKsybG1gT1Y
UPwXn1LcrgJwFYmEn+lRpH2znrOfrs+X8LDKY0w9f1pq1KSjHxXuEHH/h07SXDBrdac/VpB9lb99
zCvYwNzzK4J3/YvoFY+Nswi3vh0RpDx3CCyZ/NkMj90mbSJYaYAP7FE5qV+PsN8d5tIyn+im8z+S
zms5dWxbw0+kKuVwC0IIkW0wxjcqY2PlLJSevj+trn1O797dywZJU2OOOf6EJIEGmpwYtiOiCzcN
TwfcZpEvvu+DZ5wrVoHkjY7GyZCGlP9vbA6B5wL4lqLCo2ep4KOw0mFoNigAZmFH/lF+yJ8yx0Dz
Ryf/2ladka/f7F678qCTPLnk9JvYkf0Ow5HRr3hpb4j+cP3W+WBzfsUZohyrE8oXUinpj7hPswkK
Z2jKjoAF0qbXZ3JSN1tkJQsKh+IItCTDhj4//x2/i4O8TC/9KrfWFb7kqMrmwTFSuuQAnSiX7RCE
jhycVfNNa047wxR/ASQMzoM4ZnnZH/fb8x8VB3vzfC3Y76L7N8dTbSkZA1NEUEEq5FyZYxm51SrD
j3ZtHNnwF8dZuIUTKc50EYEHnIJZFuWFHv3gX5WFtvj6AqSun6E3B3wEnJT8lXKCqXgwV8qGw1NG
x3NBwkkTmy0usX20nf2WZmOVPtM1z9S2cOxcUGrgzq0tDDdulFymuCiK3szDTLtDUfGvtjNUt4Ml
lUPZuNmW6OZ2PvMfXsSckHWMYTjuLcTON98Y8xBXOM/suZWSAxFukW6wcQKhO14YTfG6s8VC/w12
P+Y7x8yl+B7tTtbXV7X4suia2TU2t+dmYTsvfjbe4Yf8RUjARkOwwMRmRz9/njmktc14eS8uvx7g
G8cAlWXkBUTnRYvjfm8sPpwYD2zQTVJNL9XC2bvWxpqDSbPF5xeoowNj18VBaXH+45iynQ8E1SpZ
/P1doS0Dfdxfjvf/8Tuys2Py/mfZDDt2+h7GMf5MXP3goH5Yjm8QsUAnaPC/YemS3jQ/ufkO/ILD
2wRHvtUMDSjM3mdnf9nO4pSTYGssTz1B5uRhMJ3zN5jBDGwUD2NVbw2G+vM8NdhbS3mj4R9MiwZM
yJaGm909Wsu/zNamQ83ewlJPt/qu82jACE70XVrFmFME/Yd2QBWxCZ7llnT0Q75lyEVNJJBr/vVb
Y6VusiVBHDbEhRV41uaHT1zzUqxnZChbMorlG2KNyMLDtPmwxlnrWj78C7Izvq1+rx9o5HA6yW8W
vwtdGdTnf//BO6XheFeukSJPyb5BO05aBnoR7h/kvYcJpgFbeanOjha1y1yQU5Axq7Xlk3lR6iVl
M8FxiwV+QJdWUoLMi7rhkgh7Pxj1NtgH6/BRMzXLMYKFRoZWc3ZjadD9SE5IZYvXEcd6Gr03/k0q
rbi32kHdzP+pXbJncIbJy1XPiC3ngsWTORdmUVuqhPxxm+dgZ6xbjAO/NFrrm/ZGjPPiecoX65+n
jt0Hf+it3XINRj1fU9+5MawuvjC1ceX/Rnv/N6NvD67G2/8DbZOh81w+1VPwxCJsa27qLRK9U3S1
gGRwwsT+gw+S/0EgD5SHSALbrf+b7CmrmJFcDSw6jAO/ABIktoVYbiy5/Yi7sbmdDWwMvg9zTmCS
eRDP71He1BNPj657TmfFoZg+kRkMGzTM5gO82XfMh5gVU2CoUvCz+XvzpHMjnbl0kZ7A2WaObPE5
sHNEnY9UYIo++N884BcoXozhuVo6vpP5yyfyf9FeAKaBALr8yRerenFN7HaNyd78PkGtt4M1ZxYe
AbfUzW/yPWUaMV8Cl2hhI0mSNxdi2jxU5I+MQhjn8W/Q9HCH/N9GnUf7b9wdExfbRb1tt9G128K1
Y7jBoItfOd+TG+PyhKxpFY4NWBxHKA6KN+EgrPhU3QZF2aikSz+NA9ACFDeySlVUKzxjTptIzQAk
ACrc8sGTCsEYtvyS+gZosJ9QKUFefxoh+AtyypnHEV2FNwDRVfDkVXvAo338SyXj0e4Zalpv0RM0
BMEwANM7Pw/jr74F1B6OqzSx+KB1m5pVdjVPfK18yQfNZkU6uQ2zaIg/xqESoxDimLfciwpPjHEe
kUjbJP6phOdY7GCpi9K2F950arD8nXV3IzpmcLCTPXChMOxqLoIB4sOkaDJs7PaTGZ7T9BwzwQx/
RwVASRSeU7MdCtjxg6fpKBs/UL2n4qMbd+iT8iYEpb/26CMiTJk1FYmMrp164Y91AqiEYw2QD3jN
Ktojo1GFZ0RI7cyofJq8gO/ddkbRJpd5PszJ4Is4P1y13xBeS6sCMgQnfqZda6Q+pvVRwbbYA+7N
4c48EfJNof/kGw7g/h0aP8xK8xx8dZETnP1ilzvRmbhZFXBzDXVk9EJOSs/ZdwsqQ8VEnppPiZsp
U4i6R6hu1QIWVXSGbgJuA47Cec1E+b2YtnAEQURRWQe41GazrxfGdI12gLsJ0k9e3bSdwCwMb5r5
DHwmBE+VT3QIqbYhRbIaAuiWCzRFs22mC1zCzKFut8wU+FjU2dVsl6LHZNnChCfY1P+IvrotVFFE
U606XyMXzs8AIMsrJgPxkSfmnzTFHbawRlFYAb0HJMEFHigVt/0J/oJ+imkc7GHX3Mjdil6stu7U
6Jz+cEZWVgwVWDvGYarA2fyNpH11t/oW8pHgQIjhZWEREEqnbrCmiktwaeJL588F0knBG1lgg+4x
weCzxWJHNDtDl4Jj7VwgmGow6UDwxRfhBzGhDBbQmAzTyRiaRfj/dX9g32ZsY8NQwqaYJVn6HTCX
q4SrqO3Bzhm4wCOeJV7AUsjGdAaVjLcUl5/hamVkgvQ59JqERUgOcxH9FMSnnlyJ2cKCPLEX6Zvd
SpEAQBkm8q7z6jHAgAFy7XSPdrvYg0O9CLj5BYq9czbnpB4zgMMEKnTorXvo6T/ir/yLiBtbk3x0
g9mg/hbm6xdjToOTSsp8ulHqc1LjlpQnPwMnruECDaQBmZNc5dY8eVGH+p1PMu/asKOq89Cf3Zbv
M+y4JgHRBgMj7Lz5J2/gquYlLVyKAECrRu3jnjPGsvwt/o68zDyNPsZj9MDNlEyH0g8x58lDDI/U
LcpHeyNpFvkdKCrkTXbgX4rFyBSnZKVaB35XbJ5VsCT0gD50b7Ri8xZFD8/DDJ5YQh2GW1y4suD6
G52TZ8yS0l4nP0a2zKpg0bE0WJpKQcmn5qjdfn7GNFlPnuJMSXDnl1P+ZhEhHkuumOAhOud/8XKg
uOO5ysgFt/nrwEdDlWOZ+fT47vzTzKr3JB3jLvLGOzsU7lB6/BGWMTRrlhC/pbrSTi8jYrsDL1Wu
lKQMdw+ZIHhGe+CIA/wtgq+fiA0roEKkf4zbVg2cGfygkaVJW76B9khgp86ZmTsJ990k2JCeOZo7
3IxStCRPBDO8qArEB2JHkzOVqbnOf+GH4P7iammuML0NMAw8Ix98MVzU99pjKommB/Dlv2HmYh/7
zA2vZNAJNpycZ3gR7AnLp3k02e+pCC+kKMxIr9Cco2TbRneQTT6A0T01Bda2luLVBlU6Cj3+jeJy
KVzk7LuGJNKDawweSwILDZ+TlDu+COPJd4vQ1DOFdDa4ma8CtzfgxzvfS5ZnW0ufp8+zngHsffiO
vSYvGTNUY65fDxi17J2QagUMGcZ1/0SCpW4gsDaznSmaRt4i2CoV1BKMUF5AmMGqx5DugeuThRUc
DWMwX2bGmZtjwhIiIp3kxHKH5o4zgrRSGP9BNKPmbyQXvSf0bcSbySo2PMor9oD0hpEzaGtZ/IyZ
8nCF79QF+Aqhx/WB0FIzQcirAXQr9LRmSymTOEmv63+oeHqDEVDYz3qr/4Y3q4DfY34DtdRHBu4E
xD6wQ3wyFmX5PslamrceBKv1gwHr9GB9sXjNOztJyvgdnlpI9Rlu0RNjDWLhKWwEc1L7uP+QzFmT
Rwhrj0rGwpLVlpzZKDpgQzjuHMDOFCwedGh8kePHQDA5wQMn3tzwBu0IvDx1DrT14AyDhAeaPXlk
iguUNVPM4dOyxbzkbZh/gsdAzH4Nl+kxJgj9UdLc+GDDCyE0v9P44NTwIu2ddWO4IOJ8TabUydky
PN4oNggmzhhCLupd7eD2jWUmrI8n7Pmpx40awgEfCFmFB3kVSTXmIXMJ1hlvQGh9wQaeOjyAEY3K
cWaJazdBQgzDOgYMsiEeB6FbIy764pP15NBrh3Y2mloNCDqe2mNAz5LYUATgI7HeUSlgKshSk7Dc
wGA126fZWecwgqWC5YDvp1wTevw+0W0kRfD8n2F8DyEN88PYvrLtjmc/eAdtT98nnCO5XSiWSuf1
hMAYGSdQdrzmKA/zj7Ya99uXHZ/WwfTCHxjoZNwjEn3AoYJTitnKDGvtWRpUl4oywAGZv//H6EBc
PGMwe+gp7H6l0wLDHNMP1eE2z316cgi0w/CgPQmK7F3Wu3v8Pend3lKkIzkaStcciv72qusNTKTq
Q/okUvc6AEfVm2I65mjZ1YImdZMTUzGpK6Fd4/Q/lY0NtRPDBGKhJNnOT2VlV2y9eFSzFOHEygd1
L3HM4hmioPmRzx3Wk8TqkW0XrQTJ4W8Q4VRE9ZCNgNsKAFjaEBbn8r97mrzT6yOXTiOocm9LiFw/
cOivDDZhAMwj5ywIJQ5cAMYXzDzoAtbQ7+klrsAYMScG5V0tdn1/afGeEWaTzDY+sjdR0/jntK2C
6fBCwkhhpklar0OpCSAR9RfqB683f+X1l5alDEYJ9IZL5cnSvlLl2w+8nO2poKCTxiTjipIiumGh
Vj1gDkhLEby/Rk/Cb97A4zYb7nIjI9l4dRLGSPhnwSTVSp8hdmFlrtC0q5eIwivDykzqmUwPXpYX
qyAOD6H5PuWyW9TNyve66b0hKeglJ5cRJkprnacMxl6C03DDn41lDsVKxtRWxXLZxHfGx06nMzEk
kkH5SnG6tvjmq8m4FbQK1gfnS+kzHAn1lCYJQPtFGIjCWk9PaVYljFViL52Gg9/gF2JEdl/99QRD
11SPSWQiHWSu37NAUijGI5QYqVv3/YRBqrwvmggJcTe8DVPPjR94qcfC07FWaytjXWMQrBq4ow7f
xb7BOaHXx1Up546Sxp8lYlOJib2sNthsdLZSvkecpwMFJuFvxFAN4y8xCnEhuo1ouUcRwQ9frm6q
5eiH7wZCqly4ajjo9sMqCEfXGiRykdwqEjyFIXOnuBlau/lncB+oBCiXM8+JmYTaNh+iwehxOkQY
ZZvxIU8uL7KUKulTlA1PQ+Om4LxYVLs4DMC2GVUM/TKDPRiH7SYKBC+Y8FTpp6tg0cCaUfsrgN7W
dLg63qS+X7ovjbVvMhjLpZ1gIK0GEDeDzBNAYjt4YimiAyHYyGj/XpLo1UQpyK33Er7hJzQ49qLr
kTHxGLpT+drJPipDvA41BOBJA1NAvo49NCBsquVScGMt8+oacNcgYKU+6sRFFiUjx8H/lOu7kVS7
jB4oER9yzOw7wk2EUXCVnI0kW5avvfYiWRFpIsk5/jeul36MA/JbU4pO2UZ2PF0nNfmODOkQa7SY
8Sv8CsT8Ir1eEKXe1W6wxa2Fel5Zh+xrkoxHy+D16i1qTKg1XEyEPznYeIYhOXuepmITMp7VBm7O
8METDCSChSpxmZ7M9oWVEn7fhvQnNMImMEreQK4RYajw0QzZp6/DN/a/FYW3MNgInAAVDZUGSg7q
VciWEY1vZO8ErzcBMgVvbjcRlthVdHHiFtLXq+Up4c+ZEMk6WZta6dxBFd9r4rz0EMKRzvSZjMwu
J7aNV9hA8l1PTHY0xisSLYopHpI5QPS1EZpgoQgm76QtVf02YfQ8iJzD19rLi0wCb1oNB4B2CXWL
2ZBF3HDF5kl1q9WtwUHBzBy06H17fv12dA119GPALESKGwMDlcuMTfIvKX8s3G5UlVMxxu61QePD
BovkkhMDnkhBjBoFRDzA4BR1mY52Kyy9aSAKx7eKhaX6MCWm5E2TIrIWZbeSQFShtWpB+hBF88es
YlyMQ+WW9Gw4xc6cUIBGglvH5dpqHCHUd0Z8CLsvKfXy185say+uPyi48xFDGMLV0F4kzlF9cvAx
3SaIoOT0LANzBgZEJkLuTHE3cdxG2olNk4gfS/WjuKgqzAEvjIOF+usCm8Mi+zGwaf7YEl+0wMs+
cHDaLxBx/iW3SZgDIFEwC8YuRlNRrTFOtexEnZPAQyT2TXvIQ5cXtEFu4mO2fGjbDUEXgrICHoQy
iu/DuCRxWjSBEzHt6V9zoCL/iyQj/moxT8SsmRlUt65g9XXrtF211YXNjp9TpEUgKQu8ZV4cMBXa
KLnkbILfmUFXSR+TR+9zZYyk6r2PcQMDf0zC7l2NmLo307jJRBJ3JMqk1ZFFoE4Cpr+iwUaWNsY2
K0uvq5mbd18d7/9cYL1JBRFn9DNVGo5UWEuyyx97/yAqHgmNKENNpKR4HrHka/HEK0YNTAg6jXnR
ZnZT5EkprxMOMQHxxgTteaWECcdKbO1ePYw+vX9py7h2lQ70AeSiEY7iSn6qiMQrUZaEq2Y31Q8j
/vQBQanQNWrYEXsKppZmu9cLXPQ4aTSCO8YgqXiLM6rkTrSv0/QvctYuDJoKkrtEOGuYQ0lXLdhF
xJhZxhffJqYduHIM60U8C6GthETynBWDtUp+3KwGRXdzEBiRQZfrKiyqAaYR4/od729pOCZvVa3N
Zi4QPaFSxeW0K/FfLJlHVTH0F1Y4dbSuA2/yyZ2F2duayxcCClnxoP1lpbjV5xEZSXU6VVsJlY0e
f4rlYRCJa0FqUrFfZMxxU4TRmsSkhsxV6b0htmEQEXjipIUERi447esPrqc1Uc/H4rk0D2rFWE9I
zmqHOM+P7DDNVmqc3azwT9HhtA58C5jNwp4/q3TFT6Yj/y0OKaciveFg+QznFCaoExPriFRGhAoK
pyPwdnSD8x8Wumz5avdq603mgSGbXM4u5StD1BAx35R0neGnQZXKJHRTwh5Xx6qqHSMnXo47Z5Ax
zOJVO9aZhJQ7705ZMiB94ojDlhhE2MdMnM/wQQF6wKu4MkRX1EBjsSoQ4OqwF/PNpZmXFKEuQ51v
4pAZpp8vmWNMRP8i7UPlYETM6sdD2ceuRDKQeU2xDpuwoZEGNBy0Etlg7iTmhiz7qq+JhGuu9Ahh
vx0RomsY0MYmoE9+qZK9lRpnJQmZ5iu1A4/fT0HLQ3Ed8c7yzKzsaOq81Wn2I+vy3rLOiY/9L7/G
IGVLqaK9TC8aWPnppQ83k+qaSAYYBGsLy3r82fu3F72gwg9EpnBSLaGy5QKlepduKn/YSvU72t5S
R7mt4yHlT/1iMqXTZFiMGHCo7phG9QQmS7AFpOtsHUEQeaPi6KNzAHupuwoOkSzhRznqsAZkmIEW
th5DTHYXSoyU+pWD1UnWVyW8pZXCn4uIH8MJbgx3RoPAB3mWj9A8M+bU9aPfXoweADL3UmyIo/KS
+ck6MIFZm3MDI62VzG3b0cMlKU47JU4XzKqa9YDHWYfVXcAOPEYr/5Y5tIaojVNXbvYxrHE6hF5G
FOtvFM7TU8umXGDAVaB9s2RbLH6nktU44L8TbLXfajZcxUwn7M8tlhqmhpIz2rYVq5GYQjHnKWyS
JLT77DeK3XEgn7m2cA6K1hUpX5q5yVnMGpMjVLSwsZkAQovze0YAmN4J08uu6hZ/onXLlDUyeX3V
97S+qax+S3oXgAwICOjU98DEYIoa4os/cDnTpmUqhc6kiD/YKFtxaSof8vTsQvq10Buq31bstilp
c0FbcoN/47P1wuwBJF6qPg2g9T4inBhWibGL0u9WFlb9ywutW2PWTJvPUz8nnM6+oHjtq2e2045N
AQklHWycMNSdvf/hIHXYLsQq7sVsq7XEa69qtyjCrSHTRGbU6bruZLZzoiQHoOuxvaRZczeYUPQa
hVb2poLociV2+W/HKpweSXR10phghsJHZZ0HcfrsiTiUc9Iz6SpRdTdWuZ0mcz3I3ujn6wC4NyhI
FDY5tCoZzWcAmRzLCoYetEyDSaOAinRIPJnC+Yo6T1Ozjak/YosEI5xxUpErD45+VNljmi+H4dOC
L6TIe31CzUJ053RVVGU5YZtRWfdcmyc2TNvi7+5PlYkgVpCYcjTNuOaQUBYJpGrK8daHUM7e6k9v
QojSbZY5CftG+q1z4EP8P8rgM7I2JfwQjopG/61gQDNuqpTJZf1CKsSMY/UsRIbFcB61ORe72ir1
QJ44GtEhWav98KGVNSlPT/ElOqOBW+BcpjOOVO24TiiD8+InrlFa5bo39+p4RPiK+q8tr9tzzaob
ExrDXt2EsLIjy6KNZjxLu96wFMMUQgk2SLq5Bm5IoBCMgD/cVloglSFVV6s7M/TGuLxMsA+eco5Y
tHKyADocH2bgtzGfR4zZcYMpUgL7O04V3N8z+L2V8dDWVXMM9FNW6q6SgZ/oqxZZM3OAYnqt8uDR
83a1/XoCoRD1+qCRtSTU0SknvqB7qzCpq3vstyzegVRbTcAQMB9H5hFRCL7dfUj9j9xptoE8qeJd
KgdCYhLy8MLCLnSmjWSziTQHki/uRE1b67LiBjxn/7XSh89ahw3OdiGqDSn006bKsW0upvWIP6Ge
QYJJPruJ0ziji3nAXP3JEQx8TKCSnEzU4qZGwDIhT2tEDjccMSjVx3kogPmtYLrJC6JHgm8w6W8m
DFDap06AzoDyce5oOceOcw+sAyA0+3TY9HK8jSq0tLMaexRsA/G7lXJRWZGvUpV8HSZGlheVyAv5
Y2FmkVlMncE6RFLoFmDQloxQGvkrYbyX9+cpxkMuaLy8V0kJB4AxF1muXg09hQz6WmlT+hytXcyt
07Lg2NJPl0wfpuDb580Vuh8VR+jcwGiaqtsM0emluo1KPpKm4NRQJ+cAzu1L/7FY9VEJRVZsL7k5
URfVk+x7raR5BSKd6jJpo+Nnx6h9kWnP+SDVYElMDWZIoJDjTqw+6ZhESjBGh9qkfUXSRMKe4fbK
z7wYY4O0T+wrhhAtHZ632E2N0kY0oDLiAPuCwa8EYF44hU3xsI1V3tYMsyqaJkEReIA+UCuTsjZO
sE6yo1hjjsycfoTc0oSbPML88WNSIBK1knzvysTTUrDNOS4u15DdYspK/IU+AaEywMqrJMTtItmZ
2KJFHCqp9KOOF3wov5P5qVgPTgpluFVE3WEUr5JyWSF8GS3UcOl5KGt3kHCU4XClEv0rqocKfZKk
fxtQZuj+NSVwuiT9SEWoSBi9TPmmGcqzGDptrKHBjzddVDsMBKuNFn9z3IxrUFftEuEqq2CRvYOi
zWqahrOCMJ7IW7mJlsGkb9I8c6Gem8Gx5vCYi/3dV1FoKErqpPPAqQKzw2i/A9zQ+00eVltRI7Bh
en0ZE0riLhaJOLNwctf8vSoJK+bS5SNOxFvN6aUCM2htGVyyu1vtQeueZrETNL4+WSO8OSFvfC5s
Qbiybl92fwPehQbGSHNcJNZRoC9g+SVtKtorcODCKUC1srdsz2lxXal4boNIleS/BwtMEu5gax1G
sYELbMvizf0t6AvcAWA3HGB4GNS1Zu9jDGabvyAtOGlj73NkZjbPcJm4ATEDPCtvIId8rZJj/JYf
AbfCn/3FfM1VI7B0bcVRmK6LEz6evpD+CRzaYjuL0FfbMuwdvGKv7Jne4l6MlB5SIvplFzQnh8ro
v0GsA6cOvvCkZOwH42K64QHqYRSyxExgNXkndF2gZAtgw+DCAM9g1oqMb5F/QS5epuArCFKHh8WY
D2jSfnAgbbHKOxWo4Qq+XWgb5EL9JBAF8BXfl6dqCbbJB0HL/mof/X3QFlpvw7ldiJeGBDW2QLYQ
mlwbHcloPjL4McIOPp5vrEl3GLF5YMFb+wLP6B+irSfyLPJtQX8IQ5mKstW+isGBvwtPh1HY/DgM
HH/t8MZyDn20lh0zAyhBMUmEs9WxdEhSxxvtH/BLtMbnB26LMIPkUxo56mZ6+C7AofLWPUhxIQNj
DUmDKo1yDvNxHoqNVpnR/hIoRTlET66euhYgiYOuOpufwEr7QZSL0ARHJJsaym/FN3IDHMhofyZs
4/z0nDkMCJTekd5+AcliKNssx89yyzxqOQ+fF90DpfJJwFICeCPwMnewbJB77vtz/jP/YHKUnNaW
UACIFOS9Mo5dkE2/9d0nXHe0nuGR9Ie1z1Bx4bssGBBGiEYxMDWzkgzA1gIxdwgA4PvhFmBUa19Y
C9CrWQLdQ8iQrja2fKecwWNYyZ8kRhFh8wc/BqEQPiZ41NcLolCha5Aprfpo4HcVtG6GyZdW2UsK
uisNyJP2fVhRueprtwd6BuPxZJj0PucNIr+/LTRx7wfmgFPgVMc2WM6zuXpYsn3dh7V/w8LKhnmq
NCv97BOeIbmQ8lDkcH5jMUsb6QzvkmG2Y8jrsnWGtUxHBMURKOMt/tIoz+gIoxUMIEybc3bIZTWf
DJBVZTdhw3mYM4koYFe3qB1yPhh7fohw5DDAXYpEg/0Im+zD+lGw9IYzG277HYI2zkkmXkxbvpld
O7/hV/gktxusHA6J7AQdk5II/0c3fgqqHa94Pyks6HXhg9rhuQfJiFX4iHiN3FI0o2g2TND9M5QZ
WpCPEns1+4UHmf0CdqcZWAAYJIgFYbnsYehx6KVJ3RPjCaF/Q+hN8dCd/Kkzgb/L23SfEW6zxV3X
uI+bcDWa52Ir3qrOkXB2QaNVLwMGtHeYwvU8/8GGBtpkizkavEsXqpAH1XupfPXKUlpe633KvnhP
jhxejEv8lDZo+ZbRsSyc4Njtoag48LO9xOFQV61HVui7taPtFk5kvK1b5xdZojB4HMRe+QYD38hc
aPfpZB2NE0fDI2aUjte7nbIQHyilDtYulJ2IDIl/oyhpWFc87fAUQfE9EPLNcJHvyFawDNdmsjgy
5biEAsQ6lvSpcsSHtmm5n7szwpdQXQEjMDoJ4IuTXqy8B7Zs9z/wSi3dxoswPgh/9fI7XWnxyVwK
m9TrH+ZV4G2GUpUh4+KfvZYV0nK3gfvH5Qd/KtbuTPCSi7ZpYD0AP1JZr/Gq2sChzFd4Wz8LfgDQ
EjvVDU6Z+sOiV7mKF1N1ASgECIvY3/H8XgBseMKhl90zd9P3FkY2nv9l7fyDfCDKbZPvGEaFHHN+
S9lO7z3KzS0txDx2OVO1qcQdNNs9HepSxtIZlZMC8ZBlI34Fb9Vfu6M+P3r8i0sCO5H6TN/5t/hO
slJpLMZj+N3sonvwiU3OOj43p2ZHraMm2/H1qjG95doBcWnksJj5f4V0H8YZppt/goonefJnccKc
FJT/OJ2I0FwY6/FzPA2r8g3TSLgS0b3bg4Gw8x+sO7KANyXg0LQt6ZlvOFUjvTMW0VG9ySwZTunJ
whO3yMhURJQEnZ8qiKg3zRZOzHTX2R8vPiLcj+Qs/6HI36OIOzF1VbYltxDJ6pM2a9u+o/4FtbXe
GAHUDyQtB0ru8jFgfMcIBb6wSxq1PX6M+Zp8RYjt+NwFkLu9l4smE51JupyOvau1xHzqa4A1/xzv
Soo/3BlovuScI8s0/tov3rb1L43RDL8xHZR5Z9tL8wWIi6XFHI+sbqN3/Nu5syS1mK7Ip9slToCL
oIEdGdcOKIg0ui/JDg8qDFJUT78RhyioOst0xRLM0dQCAn4Uznfw08k8w6jdCYRvL7N31Iu8cmvm
2gUsBruwMVwt3yi7PdNK6ivVZs17iSRnVoCSbLFn5HuQ9yawwQZn0EuHr9WJgnbM3NeH+j1kOFyV
74xetuTswDregINkbnF9xJd4Y/28zGX0gL2Toa5ht7uCewRHHUo23Nzf/K/+KN8E21yyEJb9fVqi
k10WdCHGNZ3go49b1ZkBEDhAS+Mb+z4qDBoXMmt5/cO312dIFusScTAhTvEhsemckwL6yQdzDwvx
LBOpJwbqfmqbh9R9GRtY48hrLG6RgnfHAfJBQMwvbh4rJqon/bXkOPoCxVVdPJl9SBD71+qjXIMd
QqCZjduchA6Egfwion+FHa1i6PxvP2E+lER4pO39bXtNn/2mf3CN8kPmTuMO6+DHTi4GVXWN2VYJ
yfyZUiAKOz7w/Q7FTnSukN0BiFA4PQxCNm11+foz/7JD6xgb81o4YEo/xYat6CNhxzoa6+Se782j
fJ/eSMy5foNO3Yc3TJeXM7OSIgE/kZMoD27dYybq8o3XvFhn0dU+rDUsiH/VG8vSbCnbvEkEq+9Q
0DJouf97/gMM87/Kba2FdhmXD+apHW7wiMS/6D9QWzQLLzoq/Zxc/SJ2Pl1+8AnM80aEI6NrrOGS
fvFSWhey0h15MzO0JhtekHEYf8mLBPHalEgalu0+5nwu2K/b53RE/QJZu3bYYG3hrLvWmuRWIpRW
2h323fd1dHWylDf+m/xlHJklshEgybygFGSmj1fLB4UT/i0a5+zCe/Bg2zJ2wTspiv2iZRiGvQub
6HDako6+m3iL0z1kOA6d+i8vPuqG4BR8QiNepIerfM9gSbfrBj9nHvLBQucBwVDegD22X8FRWmkM
avCbtDOBM/qiXcuPWbWdPyuaA3XLwt6rJHxJ68mp3hDBGEvRqxbpz2D3Xr9QsZywNWvhfyffL+AK
jmsUeMob+THzMkVpvYqX6S7+6iFgVksoAOJXeqlW/N7P67i9cqchUML/F5C7DCUyfLJ8UTAzIUYQ
oaAwSx+cHdIba4HqwYPV6GH3qGUPcLtm1e0843ADJ3t0XLC+/DM4eG9wN3TYeANb+Y2Ix3LkFeap
yPf+eMRUdOotljmWqx1BNa/IINb5RbEj/pCA0r3i100wLoigsGUcYjdiftqa5oWtu7D9Hbh/NRPT
iCHDAL+2Xzv2nXcfxH+t3IMjmdv7aMe1Kx/RyaQ0birbPwZM3BYiDtLueJv2EXLk38Kh2YnxyEBn
MXD6gZrFyemZcfymRuQuDTV70LJC3+EZ7wwRlBitk3qOpr2EG06/mpvAfCUtPc27RjiHL7IPYiVq
hxzTbjbevapvo8u9W0IVpbD9DNSYX2TcHk62W/lN+om4OAo7bc/fdIyvFuw1G+Uwwhl8DqDoLIsV
XSTFijZHTpF8zOl5RMwpq+gSrINfgBXNC7fTVSRZabR1t0cREe4q3Fc/EoQjxWqgg43/RH4Qnsfh
h5MQOVNsUfrp9ZoPOITQCBqeYliViw6ZrNv40NMuf7x+ulW+4oaHK9A1NpUrjzkhPmQb2VdkuQcG
XrC62lvDdvo1POJbu4r5Dj9oQkvJY5wGgvJu3th46iep54cC8aHswHBhO5pdUxYJBYB+/tKA0BGC
yE4/xAf1ECteEG/BnAh+leQLxgoo96sAhtPHgDYLuHdqGYDvC2X9SteavsY8Ay81i0k25lsYUo5e
AcdwiZZoNWuK0zeEXionw2bB1FxARghzlhuOY7y6LA5sRNISp87ZTw65v4wfm558NLMJ5X2mXXn/
n4A5Usf+VjIuiETNnX9SYJ6yjItVTyoip7QfLgXd09J329VVUitekU9V//pj7LZkng2BUIM6Gzny
HJtXYClTeKNEO71SvuLC5tR/Gpave+9UyawyepbRRv7hVze0DJBWT2duo+RhfZ2DXctribVPUSb8
5ZwcixVd7hKSsz0g1YgP38ozdOnMqw1CVFSiHA/yawWdlETS/etCAGX7hYvMqvngWdLoBzuZ/QOT
pA8/IBY6Wkvakm5zWE2H4srgsxtxmdZouNVDQkCLPTaudlVBQ5YMePslkTcEEfLz+GoIh9TJX9ik
euV9xlsdzbqnt5k7h4l1szU7N8ALDHCFpcTpr1uZjoK/hMeUlUWYnQqM/LAJsJUVb29lRyCVZGXP
AcZwqsZfDV465gXojk+W/x9J59Wkqtpu0V9EFYISbslgAHPrjaW2DYhKUJK/fg/WrvrO/sJZ3b1a
8X2fMOeYzn0DPC2pSDKy1TEL5JcPSe20RD3qjpzv9NLMUjqKOcS6r+Y/V/x9IEONd6RqM794OHDh
zhCmHCAlYISQCzArY6BAJAldNje70x+RCxXAAvhIDzR273mDBz77bpJfFnBcFSCDmA0k59hG4PWb
7/KcGaANSkqxngyDMGIzQl2IZiVZyi2JGJgN/H4V2BnlN40663U0Nu4FHhmqDww6DOM2H7Dkg2bx
vmZk+74JeyIgeJrVCYMFEnP3iIpfbgshhMg9hjaEkTB/M1DNE1vF5zZENthJ9msSZl424aJEFhOw
R0XtrWJfxLxtNJv8yHz1gpjIhXp1i4/qgq96spMeRi6zbJPs38IQgPpYDVhMlxCVTXVWd9Uc4D/H
aEEpxcx2QcbQuQ7RzXTuZ/dhxmwI/ujQRdS/dEN0WUvwMUwSC/eduA/vs0TPVtkwpRmqHVD2sxVj
ksFvcSLxwqRrEiUzFlcUiigJho8BrswrmvPvYp9tsxWK//sU2amS8K6NDwyJYpeYpBGL7F8M3gWn
BEUuqqrrNqEJ6AyWEeqs1IZWZ1tyR1rZrFip0IpGG5Xi/2H3iCJgreURSGqNbNKfR9jzKeLqQgY7
TVZptlLSqKEDZgLIb/Q1L4yeoDCTN9gfWKUeIFMeEoAWPFvMsMb2VxoSMBSUsFByj6BygX7pDgA/
suDZEwggyaiSKPgRWrHJu9H7OsnXBCYTdX9Me0mYOHfTFtbMkJ0qXu+r0/q5QZJWEDJqlCt5D5o7
KHzdow38rpvKYmkohOAOL+zyMBkSt6XixsHxtMt2XCduTIMrRBhrt4rNdMOhloI6bADsoXAbS0Gz
IWUoe1kEF0MzWI4zV2U3vqX+fq86LJE3hFbqMAbM7Pyskc1m3dcckcFpQk/H7tqMn1PUHMBFgCNW
tZ1yLK+gH5qZ++5AdFEm6xQzypEZAE/DwMaewM7ET71AC/DDz8HSXdO3PkGypkvg94ka9KoVf6bK
QvB03SiLKRJGASNgEHvA3nH/qj/ZVKNCRGZ6glx5LQkCfUdODdmSxSI8JeSUAz4V7hEyX5frDigb
gRC8RLbmw7v6MtZFWqkiaTVgLaPdOcUevzgS4dh9/IlXkEL11wX7Hr+NsLfvh/oI7oWWOx6yXeQZ
2uq2/EdvmLBWZA4n/pCTzWkAY3mORlfyH+HpwMPmTKa0h9cbU9bRlHP+5b1nLH1hB4m1K17EHzQz
Yz5F1KbroRPkEBhv+1sT9omHxLuMb6NF9/JPG1wO5Fd6GFAkpmUm6Y+qPSDIslsJKjNSSEuLpMYT
dlpjk6w39J3ZMJ/VNqwTkJojmccyVVMxMvFY02Aj15ooGFlsxuElcoXf1yJq/nIJKwKO4jPwJ6Tu
BM/TZm1qyUoP3EGfxZKKwBPKBRR11ClH3ZVOBsdCHU4CIXc7lDzQ+TiNTOrcvgwbkrJmJQ8NCCQI
3V+ruJYOa3q47zaSPj6jfr7ekjFceO2QEVCGzMJYTwYKRG6OGGBabFFZIQ6gigG0TmYJwB0ydpz6
8nxigUQEhuvNYLd2Rs4QdfMus7aEMXfFDLOoaCbMtHr8D1SqG7QT9pCfzOTLSR0GfrFTLDvmyhIa
SLrWbX/RENgOpEnkVejt+QBc8ilLx4oKwmbDtIud7NDuU7o4hkbFa1ZeGmsnUcKDObKfZ7gADm17
bHGPzWiqletw4Dymr93Dk29ywGvr4Vj2Rv0MXMVt5CaKUQzWE6qxBAw8frfXiyy97wrjDMtlSGIc
Hh3o5tT9IiYd6j+ihH9eNskXtCRI8xDZjmgkkcB8zvqu6uY4K27SHAMGXDd+awJU6unz8o7q1GXy
FDFYZfTP5QSumSkZvQjf96dCSMSYzYfrjHqT8Wqzo/MUVCbavHoxvgWT5OAzjajKNCOirwrIcqLh
LDqr9mPkxPti1Qj26NwhqwOTsRvNh/7ZSxl5cZvTtg+0u0g+c9iVoFQOk3N3fjrZGlYUB9fHl3cf
tybfElUFHAkbBO7mc4RjDp/QaGwwOx36bBtAA9YLXoi4dWBV2eIFVAxjrUHGI+P7RVWi0ImRo8pF
Cc3Refkc0uwhEp9mXP6tcNWB9mzsB0vfDVVPiQUwzbaMkhcv0eVO0XnU7IHdZBK8lwxZdSwN548Z
jd99e7p15Fg8VmUoQ1FkU98FsIMWDX0a/rpszRzoOee8r2/E0CqCf+cTP6Xvy8a75B1NHl7Govf7
b0CszksWPLGZZQdmBHoOt5tjwRhpJqtfldSXYwKBEbdJ68Dp0gcvKf7wIU4E0wohh1BO+h8d8AiC
FW71nYAjKA77LiKs4R1+0IbDom41dANIQjNXRjcvJZ6c6daAaFKZZ/A/yAjT0LR4eWc/SI5ldl7b
7L6I1Mvsp9sfwJHC6oZrHT9sCbk0g5Xtx7uvtQrisATFB7wgCJyY5Q8bHlDXqPy6z3QMFT4DPI/H
Yvpgyx6hXhT5tKNARvM32DQyFrbsaMHihlBMy3nZhHzdfRIO1hlUx3MKdOwR7utvQuuAyu78WsM6
pHTjEE37ANDhgAhkCs2kjc/ck/5/phcBCCzWkfwzPYJqHo+NOkMsDzyRIxpZHGcaRoHWIHke3bjs
cOfQvS/rBSclBzvtEQL9AksEAPY51wI2L4I09SQsyOD5JdeVGLpzDLhx9RVntD78/5OxSeU1mmxH
uidckhA0D7wak+Eea1V5VjUUDnZyFcILf5gvYRb0x7yV3tEHHyVw6S/+R7/m59GM7MVVyuhLcfMV
bcUiZTTlgw0MEauwyKZNwdqP2DgC+rvTkRRhkGSdh56L8sjM2tMMZUkHefRa3v0E2mZzpvme1jjJ
2+nH4fYFooGQq3G/PwymmSLxPzLMAkfN3dO8kbuipieH0xTnmTRPxrOazWDBa1yEKo9Z+/Beig3L
eNwOUNcRbyDChyQQ+lkFAgozBiacbyA3ER5CWjHOORjOz+UJ7vYXOuWxfm+V576Rhh0T9wW/e2Gp
/OVGANpo34AFfqhNPlbJmoIVHcSnkGZnOw56V1sQrkHOLYx/9i27+vgupKCkzqVi/PuQMRIJOvEP
JroIUKO9/31uwMaqJxeZvICNQ0I3YYDYfgxJjfqlnLOY1OVtoczxiJBnARwKi6Yw8WMkVACfa8zJ
qotS9RFNnku8I+08TzEqMzqYK1z78la/jLrb6J9fo4SARnQC0hbUBIWDkOPUv00N8WcTSYcEdEHK
0b2fTOYdFjkmztkyq8NRxTopX+HtAKTHf8YW+piEMGDT+UBMb7i+ueyXz9PuFX7HPq5Tdd8PbhuM
4TA8MdER2fBKAWSlh/x5GYyc4g8WxtxNA8ZRaE7fyDXHDzNNNEuQyV0FGztYCIigMD8PkIJhdcEo
RDOPIR5b2vi+eNBIRewWTyi2nsYVCTPYtVgx9/WB8w5jMWSQ2qHo6aPx4X7BO6AwsiTb6R9RinOF
3WFigUnlX9fsVvMzwQiAD16SM8tnaYV18AoxFxsrn7be+o5sytbnPbrm7QYL5bViNzRwqoi9xVR1
wac43IjYN7IbX/G6DGHTA2V8+EH6grPcwfONpYs+W19dYRBDGbBHl9Eb0AAsV7xUlHWJfKYCwt5L
B1niRcZloRFqMwBau73usHpEkfqtI43mTMu5IfrZiC8sbNq004dPLf/7o7DfzFaHFSDXxnuJ1Jag
ZuotZlH/YKvv9JdM5wsBgNC0cbWxm7hxXrcybvahvM4WvB0oelQ2/oR9gAQ81jhx52GF4GY9zsC6
+QIQIQ7QFkEEFibqSe2QY6zM6xC/HShUknjp6xcSpv50rvinA10IhQw9IDXtdnQBOYGh4ab54uBU
z8BW4TwfwAuz/EefT2zqc5KjcMJz8LCZYiTJBGhbw996uhpLdMVnoczSNuId7qZ4XK1sjvT7tFEX
MAV4ItQV5vADlGcdRz94h2k1VJ7DV6mL0apb0kHORi6u7Xkftldl9h7tlLWgd2bHIDRvrDt8l8+a
W4CNN75z+yKTKLolniQc0loMlVAQtyTErvCexyKcsAS3Xo4mTavSpqWu57RgEmHe+oU9stXevpwf
U/48R34Pta2d8zFWp5u2o4vhnvuCI2b6wGDowieTJp7cMtZRWQR8hKcEi5lZbsMaZV0x6977S2wX
677bXBpqFnhgWcSPy5dDLc1fjP/siwXxTkTeGOxaeIt0zlM4amPDZRHmu8qh2EOfQfzBpHj6Zmo8
JqSNYOSGtFe83xH3ltrPYAu8mZzY8l6tF0P4TeuTzjKiquR+bOf8czAmD/kmSvr73aPtIrOb/S00
2rBSgyH3G6HaZF8TmsEbQVoMSSeXdz6YnC5PXgw2IJfRtCYD0iG/EdWxvB9evI6Fvc9LL1968p62
YWrL1mvNSwenmemzEopMCHh2Xdx/W31/YiRAx4mJEbcq87rk7ZbDlT9OvA9ViYXAlR+PG06+KES5
BrzK+OXISEkDjh0idnirNPsC3ZYTIbw7w794wZUsIvCJEAWuPz7ptrrHC0+Eg4ArdPsiktuncet5
DbiTbvxmvI8Epww+PxlkvX4ZtjvVZy1fiFkpj3dr3mJY7Pk/PAV2+EULBYKbR6mf50cZVcYU3TyB
DxPQNe38UtG/oojlFlAVFxcRbG0kqoaP9VMzjv1NZ6Q48WLFYkpC9VSo7medn2a6Oo+NY0tNrZDK
ckxKvhsoTcZIVJbcnRi8nXoebvhTIXN4yVRo7PMaqaaIO7ZD1z5BG50rr924/2zvH3gbI+IRpXJ/
4t/TerwSsQs9+ikByDE54/Wx+H5WxNz3IutkXV4qPgUa4hHAReCfflF9vjE8MUUg+KazXqJ3B196
pXzMdBCdLrJ7VF+fVdWHcbksWGaxvmQYL0/HQoZ2DaB86ievdTuxEVHQQTGBI0kC0dsCtS52ZN3m
HVAiFJ8ab+bAxadlH5Q6UHQY2KOOtR9rDv/KCJsLvbYLbddISIqot+F9g1z9rntMKljtKcTzGjU5
JqSomI8zo2FWZHMGNg29kRSmb4xFxUJ1pfVhkBIwjVQXZKi7W/UgzoQIgpgDeS6ollD3mHv1U4ZN
bCfPVDSmpHNZcNsigOIrX1D+boduIe5b4HSfHSmWOlHff1KNCBxB0pAX09s8QKdfRjo26T5u73Xu
cC7G87F1E+YgoXO3ipBrcrsMfeX8TSxKJNOjMYEnI7opfIgKHbA9TsnryRLSzahjQ7mjGOaSv1tY
5Tnn0qkKoIrYMza6DCzolVOPDkK/kWyY+7DAwkG0xEkeTBbxkm0l/sc4YBIWiDDA3wi3CEFzBzEW
oyuE8+L0KRi3GosRkDww5W8nOYPnWjyx7aY4rMdRRutI7G3l5sHQ/mvrKHGGhJz+t2cElNsVhwaW
iaHoZuoBiZUl/oxn+KzcMlbGQ5vA51fGUls4OjHMTK6sDufuFYcKIwR+UBuvP1wjnS9LdjlPS5Y6
VGeVkXvAlu+b065a51gd54TwtDLEbIyXK7mL1CaQUYPZYkRVXWjzGHVw3PuijGmF2h78APjaJ8Mb
TV0mMdbFQZqr7Nqnk2rMe+QCTy916thFfWzdUpUVCQ83klijkP1nGo0Vuwn03suaNbBG/Bc/rF5G
xX58F/3s+dnc45cvFz2ToQtSqI7h0qtNqd9pqqgL0MDo4mykBIm0rdKNKi7v0kZ5THbvd3zt7ugM
p0oe6hzFSXpnp+npuYf7ny5EElYnxJYYuzmC+Tyl12/qUFRoVMvMzxXGhGZzwYb4eQL2NtElIt4C
U70DqLQa/DAzdOSnN6nfpvIz6exysrpfxqonjJ2O0YWTy7dUA6zM6MTtvj6o6yMAOz8L69kTSTZ2
8Ojz97Xjn/E636LFcwTZuE/zGYVASwfvVuc2En8Aw2wmCyaUL1vw30EVKMiSHwA0hqU9UjdGugEp
kixLEZlTNsG2BHfLp1v1mU1wOEwYpSyQqBR8CLm7aWLkYzm/lh83nw1oTLdmXQkRrqLIxwDI3msI
UD2O7Q3P37wk8pUkdy/5KdhmbZsesWmQuogOfnncXXkN3w9//VuzRKjzvrL6uK+5fEWByBG9BxV0
GAdIdv3mkg04iuQKLWAcyBZfYpC1yKvFjKoeg58aUoZ/yS0hJWqIosMZa1Lnscces5zIaPXhA3DA
nie4Kvm9iCy4gr5DXRZgiTxZvJAujTULReu1rVZyMLwwuQ+4mlZ87HJM0e1NhxgldO7hY82zrEWA
Sy7jl5PhiWPgp0SZatPMfAgaCdqjsE232ebk8EcgikNpN+QLwD+UNOxJzidHd+Ig2yD9QvW4RCrI
Lt4Z380ezqiEIAq3uFtxHNsfb/QacLGpCaiOjSfD2JgTDJg6rgRyu0VO4sHUfFH4Drd6pfxCd5CX
wiKkGy2vFHUTtCkcShMq0yG0Q4WBu2UCBNFTWIwDHPmUE9OUgAUsa1eAKD51Mni69MjrJZgVGAWI
6KBgeOUHDA5d5Nvt5YGeAgefpjuHHEhs8fLDRu2G6E8wB+TRlFo1W/HuCubYhilwrH4ZYsc7uG7v
NcMYE08Zf5HRBnZ/vtIiukoNSSOju/3YJF+CdX8+F3Cw/Q1/3+ENeTgy4nNTi6rVd8E51rroqx5h
Nk1B5nnNhTtixVSGYgRkuyNf0mHMw9BXNaHgoryRidrEFGv3BB57NLYpaFmHeM8v6SlM8GEqbDqV
m1dYSGcpKOagdNhpqZexfY9IkuRsx8mEP4HKuHGQL4PrAxX4mPLmUHViI0yu1HWclLxCtSle+Gwj
DTde0QMKuM2+2KLEy5C22iNwVYmlbDNPqeHMfxdxQMVxvzSbR6jBXxtZ7x0dPR/jCg0qmZrEsg2P
I48nlSeKwTOPI3z6S7+AuctbAjSIbz39XAaHRpD6oNlAj4R0kiuEl/wad9DgdAntHB4KJYyjs2mB
JDBhwvM69Ut4bk03r9yeSVmX0x/NCPTuvg9Y9szCY+rlV7KVpeVBQoecEq4Ghrad47JrnowPG5QF
bJlOL56KTqSMSJk9TZ7yASvSVei6ZfKRttLLUqiZ/fL29ekn2QYyVvF75Ba4+X+YTJigg+dQgOIj
yV4sNYBOcOAAWoZf8V6Qs8iku9sP6NeYZnWyv1vD81hdwJdASvJ7xqSN02fuaCNMQRoULGQor8kq
HhIlqKs56qGzumiWt/Ewc33QXRIGwOfSUid+u7hHyRV36JiHh/ckZzLLM/Ox5asEaEewNYWC1iKr
Z8Q3oikZjq7gfhv+bNobscZbLlxJutXD5m2x0mAXQXwytf2w9H849Rd765rpyeSqIkMIEhz96Mww
rxBABS/enDyOTC8eaJD5+bzmmpm/rPDNo01MKwvOz1rSMGYZ8s874Fn7rOPdl1Pn40+IdiMVAoTg
+fswtb+BNx7dL+BPkC6xYjfvt34dr5l3C2QQAQeYXAmB4/y8kWHGkzT8hB69ObNS3oMhEi8W/Yk/
/oaftXC9fwL1Onr7ieiI9js4LdDySAHchl70WUDhaEAwccqjEd73K3erzyi8AtjDd11XM96368jB
iDemmtyJrzV9dJWQWtYwE47erc01THtDz08GE5/wEAOdgwSYz9J6mCzipuWYBC74JQxE9R77Hp+L
TawG8B+b8mGLaoQzJnFIDeLrGArz719ndAX3u1URHgDf5qlQ4L1wYkshDA/VxsPKY6bqA8JKnfMV
7FPO2kH/oUmHKQ+mFUdlOSQAkqVYdnN2qKzBBqUjkASHZ7IDnFfOmG5Ua73wmeHdUUsxGEY9X5uT
tyswSlyIvTt4WqbF7xBo62tuPP1ge9ihdtPOxPaxMPxlsoaiPRh36PdPuxhDFCt0+coEiPxZDvbH
gqTK+DjBrPFzSgh+ZTrL8jxh+7QlU5OeUmb6A6k/uF8YBUHaO+0k9KvTLts87eKit2yUEKCzw3S0
Zs4shUV97XBe/WlQ6uMF+Yngqsa/jCsgEjZzhiSTlqGlwwykeIHKgS1HF0SYGLcveBPGdtQ3nDDT
svVOTs4Hepba0pqDrVw00zE3H7k9qy63EDp8IoXNIsPp30condl/EYLt3jeclcP5Rls+gcXERpTn
6/JS/PeuxOZRm5+QZf1w5feLbB/jmY5R23BXrj5Rw9oLiUbFcHHMzo7ee5okzlNg/bHWTsQqCL5c
e9JlLcyzgSxWoZdj1VQtNMKDBz0ZEzIAXRsUs6aIVs2jFgeyd6AkYGCwey+5+YpfPgO5tCNIy0ZH
kbJw6KOGB3KPf5u8ia+dciXr5msrLOXVJPOGH4zLzs7CapdvWcoDOBcWsgKmcEjoxK3vdMHj3Fu9
LyPUkODUSj6jdmRi8o4BmFlBYKyZ2yJnO/2MhsrDJugSBa6wVq8n9+O3DDJMoNmBYisrqsnGUJac
GBa73jkpyTmgAD5qyBsbRsxQ+4cP0Skgh14k84GmKxcCBoDJ5/r5zMCksZ/oTPLf6xtFf0Xnujj5
5b8kJqZVuXllUe51QZxY1Gk9ImbaIJPXKMRLbTW2eEVzZzwtUM6WFp5+aquyTxT4fKD/pJ+z6IxY
0IihMGeljfjCRi7w3jR2dENhM4cXsCL4mSvtHC+GgtEno+5rhLwpCBrRBhrvc9juGiZoKucRYR00
p2E1623AIdxKF+hp/NIpS2myDP5YTi4L/I6uyN5p2vwy7AG1he6YEQijHrZc3uZYre/hczsagszS
AJ09TEfGTsS4WneX6t0GmUZ3zi3Ouv56ba2Kt4oFlI3xyw3WW2GOl9xkM0fWlTmFxrAiPXl6J9pv
QOLOxyA2uIoLn/4hau3pT20+toyHY3vyUwZVqLnK3cTtzTViflldC+sXq2wVNBbvQ7VnboxTAsyU
l27FSD+nsxOxDrOPx1UfsseeaT/NAvTInnXNacpqcWwShJMinvq7e+3HXARXNtsuIQDsBVBZzsq5
Tq1IVb1Bws+G9N9dcxjb2g76D1cuc70WKRtKiJjp+q7yEHEnjnEzOkPyv9Dk8bCcX6tqpWOqnOVR
RlAJsx/i5xZn9sTdjjeVt7T1Ka6m5Q8q0cI5huzJ37wuKXv++wzI+eZ1yHEhT7EwTtk7jxbN3wvz
UGxj8jHCT4QzASoGwW8sWNZHUhc8FajXnA/+41f1ZPhv8Y2JMmvhGtePvGTltVFdN7tbTUCLs/js
SFipZ9fhW24AJwmMi1G0atz7R2w7yMgRxCB1Mm0oD24dtAGVNf917ED9chX4MYYWfll0c01Rz+tb
LXz7dYjY3daXtc/I7hSOQ3AHv6w551SHpEBk84ZO3KervkcYedYCskUAU1P1kHsPn3eVz0Nv1Aya
KbiYwoL+7QCtf0iSHEZhAsLrPlyxvsQYAwYXRMYyT6y3xd+l00xI3uryjd5BN+5wpUmVN1cdf4GW
Qk5B5r0/ebDCkSOyoCeLIZT3MYXqfSCLkefElHIhywaIdjxA9b708A/s/iaW5I5xaFHxIsFxNfO+
zW1sC80VieBk3Tl83logd468TnfT5+5zFVJL294Rn087XOBufKlBvQXPsxjkrF+6n8ZJzy22SxNO
FJc0PK8N5cdp6TSb97Kcg5Sh3DxtXt7rr42qqYv2LvrsDbCzHfNhrFHaxGQe0UwvcEsUtLWcaHNW
/CZ6dmGG3HGZ7hR47rnsKUfBEbBAkJMyKJWILdm+GDj1JvaGvWw8+fShuDyygEeeadD3BJfX5uvX
LlKYj8c8uoDmjZu5MVZQVKx/t7aPQQBIk8fL5zE14pmPGHD80krtcUVFHTOi2P/8ZZvSDwYBXWEI
y6c/XjfI3Qc9PPTcW2p8QTx/HTIFmRQVRHmKNioX5zuEhNzX8LwRAkdpDycAhjqSaIYwp40OsRjs
29ggpuzJ/BoooFeC0oQbZeMnJVJuGJFuehZdFSve9XMtHDjN+ymiefW3vCOnt0aN/fawYhMBYJee
tGxZCoYPH5kZKjjOMIQCWBsDiXCnN1KBPVBvZV6bf2nIN5EPKIAQhiIKSrnynBR1AuDF6D5P3Gz/
xuWUuAMZmjrFExrj8XtHF7FVEXO916lF7tOMtl60m1/NfSM5zJzPUrDyfWuYEnKJ22PekrQQlH/j
OW7Hg8RupjXee8SzyRFnU8Kvstc5wnvTwjPtMG/wEAwFvKi2Hln0fRvhgB2rcZsl+ozqhnsoeJkm
R6R5pzoi2mv7nibuB/UfdiavD4RQtMnxIQHgHr1mcljM+j8gtn8PH6oECgxCYhzidGY6FL2p/iuu
SltxnfAkGBck+Wh5scI8cO6E7x36ovbv9EfPwuYOzxUFy3OBMRRk3UuDTWURTIbWmAkgVUn0YEuK
htFpLlqyo9GnZnZHLx+NPM2fxK4nELdJToghI13+xgUJcqjud6fCoa7IiJflE00j01u68+L3hpZN
wsINYdZoji8s2ysgOJnmmRWMCZZeobIVQHVOkyWyi+kLQAQG8bGR5A7SDrBNXMgjO8uDOvWV5TOf
fsd2PzGE2K7558f9wBM0igP68f4zax9cIyu6cKrwCRoKHgSibSc8u3iDXivI1cBOsVCy86KdbIip
uF+BaN93pJczp0SozqCXAwd3rbiqmkXJDQAtYRE/FuW85aZACSbj63fvxZjoJHc4CX+RXT6ZkJvV
72T6spj/h0inWE2wlLiE1ARsOobx+YCpF5mkXcjx3YjnEdykXUUY0t3h+0+M9huoF5k06AHYuIXH
NHc7Br+IMGFrmyzVWL49SUrOFuwXIQmnc4ROqFXQiPKbYMbiczh8HZ0GeGBjpdOwGhxPbuMxFmbx
CQYX7KUH9jFFDUmzfmGVUAaMUBfcb/cIEwoz7o14Q6/wWDMD5pflDX3W4UoTbip5yAMBF4L2MD4n
djB3tAgfdOCK2K++Fn8FfpqxeoAP7wUfABrTg8/0Oba48G2suIkcSpw+cw0BbWuKEUPSwXJRLdQd
wWsbbvyMQmoYHVgM7MfX5ExECZpnlL/rkrUkxcKIkRwxFyWK3jRSXQqXQDw0U9jC2MRofJBYs52K
xht0TQ/UIwn2cDwd2PnnHcK4nF3ZiBUMZ0l/RKUIquw0tyhd+j8exJhMDXI/8mmpGjI5hqaywCKl
sxhgykD/j6xg+nXSnYCSCRBSb4QS0lcDuJPqxMuCN8FDHYZjcAZnqw3UiqqUCEpPhp6Xwywey6hk
LMGcrQRGpsDnQbWXPh3bEpV79TcUK7cUKiAS/btZ1n7Lx4BEjR9uT4zhdLOwA0PSq4gJQTVIxDlz
EL4faqlQC1OElbQ9f8/KIzJncYpqV2Fm3ZAcpe3eDMEmzmed8NOZvNMQiCw4ZuVP75godiKJLs5M
cL1ZX1cZiKeNRw1JYA4zsZ4ZZwV0KjyFQoB6ftAV3W1p1s5UF130il0wz6YUPGB1IBUxpiIrCHFe
1PaGl2d294E7UX/5vGoKiDyXScLJBBij4uvR1w9qON15Bu95OWfJzHIE1r/gqaXVhRKXZcxsFim7
UV8AU0FtvT3YkuCERPWNMpukAgXqqaHhcpE54RS7N6ZLadEHGmpQjcA/tmm/Fce09yf7qEbSy3ta
4BO3mwOVLeXb1gXSC9z2TjdnMUbh0S6yDdptDTwMzNVweKq+Fptbstqth0Spgr2gPrJ8Q4m6RnXM
J/uYbpO/01plecPEkfzL3rz/kXbKlmzPPMVBZMk6HIAeZGo2jQbZAmPkVXGU0M73DtNuFIMoPmaI
Fk9rrAMhrcZoychZsVI/9yWjRW7HZ2IrWFgAHG6Phb7TDHUQej+XbJO30q3zIjaB58+SRfKWCMVB
M/UxWYQxczGKeeMqTjuLo35zp0p9hfFS2QALIH9gE/KaL2U2qn8JAevsSx2WrEhXLqr3XuEGp+BA
aQSkT7Exsds/GiW6pwH4tzrWRZ9ZcWgsYuEwgMR/6GN3wroP2EUhA/x6GU0sQ3uLlW0RjjYxGiV8
T9m62bb7d+P8wuVZf6wC/2/P+e2ixE+5QHdSZWBymvJ5fA/lgbBBzEvDzQ3CKSaa1HB8p6Xmhi37
lX7L5x48N/UouuawbG16dX4gJ5g6pJ3x0k+mnGbL0nU2YsseFjlhgEyqaCJWQR2qEsMF6A7YmhFA
VHOiUeJJFOID2hljWj5Dr5iTdwtNS18xWtgnF3ULCuIqcgx9NNJRuBn8py+736/nwrA7qC6K0m63
PUhW9ouA3C50E+3ba1Gh1USj8cu1T+0FYNp+fI3893OGLaR7euLTxp6/bwd44P3Lguw9tPVEd3xX
iUOdSeXFSt1TdjoxyPdQ8+VFHxJ0hc9N+VEc/n6LsNlIf9k518AzGyQqrdoh/zIPP0uM2snxZCdu
F5HngQP14bDczDERBN/GeB3aI3nR4ZMcT35z2h3RBoyKjHv8hxTuDCXFGjnCT4G0daaSKJ1wXQyF
YQjsdTUm9Fv6U698xpO3T+vTWd8ZfsofzLQx56mn4I45DDcQGh2JtwFbKLLwGcKcMWNJh63LZ1CZ
qAHj0A88NuN+J8mrqFh7ljAz/nVI15cRJYL93JSC37YcGlzptCEjTxcvX9HokRlj4JkP/OjWH9Hd
3F0Xule6jajLmwsiCPj0z+3nwjOZvEkes7C98M9ir0XR56IA1e+Gi9RdcTm5QCFABpyinl4d5zpA
doIMXIAXoCuSC1MFBtMoh+5gBVDggvq/yDyNdGmc4VHfDtuD5xaQMb54jaPLfdagNugJDCRjKEtB
B9mJSeI53SRLdP8FZSA7su6nDeMbclttsdkMDe3nwtRiXBgwUQgN4gXhvCY8lCU5K/oy0Pc8y3CX
t/wp7hr+VDxXfkX8Tx6xbMJ2MBUtq3ONTs9JU7Tx8Dm4/9iW5kfCkQE2d1MXYsyibo07uljc70RA
QfPERXkS8UGcLkhQOZo+uMGYioTg1IqJtRWn5boI+k0WcW7pzLYlEnm+dElECwK4sqkWCNAYOgZ5
yqydBpH9Cpod3cKGMTTjB2InCDVpjUQ5StRhiKiQqucenYXSLuvxHuEWAYCnSQRRJY595nv5lt6H
LkBt/kbet/vVTyb5zHVTze/4XLCSQIXCQtEiOmKbMZlSOLHlryloiMwbhBLshm84GFqsnzgYns9A
Gf2UIyyzjR6oX4juKUu3sYgFhGdOm+yze+yn9yGsazJRyK6sjLgw79KJjfC0G5/skSBNc7GlPequ
z/rpiO+xMck4LCu2jJMc9mTKBqVvR7vPtK4/qllqyToZZZc3rJ07oi5BFq3y7VWn129agRGBwv3W
+RDlxTxWULymD6f6Ksgtq4Z0bdRM72shYMJUPty3bSovu4f6l2HpH/CklGUPhbycLptMs0npZ/JO
h7mntciX29GeOdfrhJG9+ieOV7/FckIP9M5u49eQAfJiDvzaSEwZijQJRTQhZaMz6x0WOrlkN8U7
bIh0kLPWCrtv50088YkVWQcA3wjTUw9MGOyS9LievkhYBdGqcpW/U/Zc6YpqYAt6jZ3vp59pg7yR
sul+zZvjKBUscL32s67mSlmQCAPGC5MuOUmVLwraj7AqRvilN9WTYe3k642bCeWmspronS+8YiAQ
rbo5tetnSdgoSKtLssi+Y9RYJxxdTJLkl+ZkcX0yJohB4p4kJLamSvZFusxk7IXxt5bCei7EfFwm
akj4QOH1KY+0uNXAXEtST45bKTP4hy31FPFAKPlrZIEb3pRvZTPqVZwQoy/2h6LKnOGba2nvNJVy
Tod1hoiis2735SvFhJ+690b0Rr99NjLGZfenN9Uii0+zvN5m3/kDsnoL2OQxeS3qF0FmrT6ddDnO
dP1NjF864vFl+97hSJs0TJZbVEcqa0PFYdpYsCICN61ILhbkbjZCGCLRTxsiw1bqJ6zVu9GMw3w0
479+GrP5xVTyOMjsvxYqrCmoD4gUnsZLdLgBPtEYeB/7LK6hgqth/PDQdlBRbJRdyVDiC4rPqCLm
3Qn94LTEBdaeXwkYM9C4BvPcVb7iotCCelXR5wBue5plZwk/yS//czVjCcQGkZCcjy3+MWEQAi5+
qlpVmj0ATaBm2dVBbD2dfj2ePmyQD3grMdmuJ67wH03ntaUos4bhK3ItRJKnkhUVMbWesEwtiCii
kq5+P9Wz/zUzPbYBEIqqL7zBHRzqM0QIIBMz1DeQEvKgYzQuAOXNAIgQTmPwZGnEnsvZdzWgbEj9
8Pzy9QVI8sdBpwJw2hHHUnipTpCk7d7ui0aSNH4DChdqPpbI6hK3YqNoVFJO3n1icTbV3OyB1UHE
8+O0HwdQ9BMdWwfQo91YtY1StN/47+jqNf79zHwzI+2mNtb+Gu7gJ51V8JkHI8oIWzoAoHT61mf+
3sN42pMu0hQhaAGYAtoYiP2CZQ3fAvB3BDJklEDqaIoCXykBUIJwpZ5KW/q+7GPKQop2EaKlqIFT
4wbpXLNmNN8ZPZF8jeA3syKQXBwACOxXGsWRPdMOa2RShYjmEOlmLAAYPOPygH4N/IL7lGmVPJMs
2bh6SPf30GLBbQajI9SMkK2hl0PfqplQJQAk2IueAhM/AnMLtr1hxSBNvKF0A9pXwE9wAzwKAXM8
WFUL/X52xPaxnyCYYdmHDgUuFw05RC3RMd8C670igssX278uCKOzHI0bKAYOqESBqaYhA/qBOByq
LRp2fRNDCFzxdnzzNykRlrJXmnfCd5njJwZsgBioLthCgvUcOUaSHADKlUMezGPODxxP3pmvox6F
d+sq4oXiSKKK2SAVc6aGO27XQKpK6AETNEWafTO77pKo+sUGjBaTl6MdX1mkBF9hUsA6R7gMavO5
GGzzsTgI5MNowKGFTVhNTRzXAg5nOFzVgATK/hGDDH24+jSbZ7ZB70xYQhBSNauPSjUJUHW849n3
dcnX47iHg4MhiVn7BIZNZguC3JvBh2Dwc9WAGx91IRo/JsUnwkXNHRozCB4OocmnLC90rL/4JsDq
rTOKWE8P9f1Hz8xK3a41YO0E/38kuf6RMwZnjNf6WK2wXjFEJeQBjYA9aUwjnTblb3v16eRJMIAB
9CYeFgOV4iXyUan9FgMevtAEMoQ98FKgp9geLOG6dsQK1G4RX1i8kca08Re4lOQvxElgxWsH2AWY
dZo4BeUh2blpzCyobLIO+SkRUgMb7+YQ8YN3m9Ao03BFpr/7QHEVtijAEhi40w78RC2e57CZyCsg
7gJoeqOoJ/BtPjWDBmg7nh4AX8HlAw+7sAmpcPgk3gU4G7AHjpRdgU8YbGX0BodOgjuh5l657weC
BsKRKnTv1+20mBuJx1Y0XHA59vWXvAPE/CXba7BTULiCY9h4HTLCSwnEMxIm3PYIR4uhQShsMsye
7UIDgELhMrOzgdMQ6gmE6mBSziXI0DA7cHRJ/AJPdT3ksA2MIKA3E/CA8qXBwkElPhvk12sFpcXV
CgcoaCEhdYjqntXQbkBOvWcNt2mCMNO4mL/dqnbo/PN+JA9bcIB4CU2yoU2I1DYILPtDfOdo7rtF
D2IN1RKHp+9vF8aDdhmizWCMenV4QxOisUuUFgqLLRRfdGPGHEClYY4ccOTMXUbtiy8Otg4Fe4wC
mZfwCJ9hkKOEpT7S4SjRCcGxEimOU+x8YNHfu80wv9vSItvQIMxF54GVJGUFMqyHghYnaCy8G1Bf
Ntt9j9NFs336pECvIG3HpIW6LzYTTKwmdNjPwG6SgJ9U3Qqq5ZJjXJRLu6dv/riCGN3Ue/ruoHRA
qhgUIFl/GlvC5BAo2QX0B990kGIvjx2MO0hQkzXv/Zm4DUA0dLYsk/05GuSwGO04B2MC2DE/0jjF
BthYQGb5ec76QTqhe7zogPkyerB8La3PjoL/C8VQ24OOd10CHnwe1bNCwTB12sIm/00Z7ovXPHdK
QNYjHakIGJk9EDdYksezYv1l6Zh303JKubPd1mRCR9R/vGE4DMupPGlc7BNgErK3oDa/3qbDJp6S
zc2vx9S6ofkCUnSRs8SvRtwJjEvWoBPCao/RAwbRddJZCM/jekSGRl3xdAMgjGeIGtQzaEPaa6Qd
WlsZo9lnN46xEB7yhivqQP0JMaHbJ1eFRD9Lp0BSZjhwLHS6S4lz29ITVqnh9SMZjz+wR5RPYrTc
RHyKXJoEO4S5GTn6EfoL3GP4g3Evco920Gswubw6Q5yOUC0dSxCav0JDCNJVppug8IFZGUyMcnR7
WTdkqVJwgeZjp4FSLW2yFI6g4gpB4V0S1EuLPWWaSsJGm662kzigKWjmvnADTPjurKRR4yNvGxpj
1OJs1kGmLbrMT5POK0o8eAFZxhiiMRAoZpwaKESCrAx+svgsUuO7uqA0hLuhFqLUCk0wt8gKvWd4
90jKzspPEkH1TsN4eYL3Nb3P8hDZFHCT3gCNI9XdnoIrnA1v5UxjlymY/u8Hg2vYHTaBOeU7B/Xq
kgDwT+chdTmxGdYiFNUo6H3GyQxmI/ttxn304TCBpa4HpaFAPHbydcrf9kydZj6cwqJwOxd3bKyp
x+hTDA9XelBYSx/IZrSTfELBSkPtg/Z5ReZ4h9I8gIsNQdzkDS92geIuis8OaIKnv3WLQx4ac/YG
InQae3gBrqkFjQkSj58tXoeWsiu3vbfwVM/W4n4fuMq8WdDcwmYGMKQjqCCR4j9YX8iqhYqjNnqu
tNEFOxNW4mO2hwmEPoMWAsxK16AjneuaGs32No8xTxI8ysam5j4VDr7xEjAExwVuF0bwaut3xGv9
ACrXCDW2aR70pifYoSvMtBG3o85KicZHEoajB9ppwuBCxFDb4aroKxDubkuqCvB8SJ96o87row3H
3bpLLwXrCY0n8zPqIBuMYhQPQMwfDZcq1xiQl012xPfVQrzwqGkDybmZn+PjCJvFsEmYue3oYTPq
iXXo5B27SN1/T1Qry7W2OQ4CuHmrodNIQSmUS6h/wd3wnvsKggjsCmK7PSUvYhB9S6P8g6hd4+XU
LFEzvZ2Q9Kpxd7ibn3NOr+INX2ycoSwZo75MBDe6QWb9/W6e0eesOmUwXAKVUxZAyHS0OUI10Ces
ifD+s9uZnYE6o4eCTR9SQg+0Bkagq+Gmc4e2BCKsDUeaR8iHd5i1fS+IsRLWIhXC+UJxh3q4itxP
oFNXkqAPBQ3eBTRPd/09SpSvgbn7HY+6kYslPH3k0nqDJ1TsBvCu0JlnodEmhlYBzXVqUIu0deBz
pRa9xQotGTpdEB6pESESOkODilAKVb5q1w3AcyKlYvUp8dOnYgr++IsUtYAUma8PYk7MukqErg12
gUeV+QkYbDeCMydEnK6MyenvL5V9p8Xv25en6iqnLLJOK4e5WIWxc8FqCWXFESWRHV2sJ2vLHmQD
nU5ZIpcKJPqFC/DWl3JxfbtwX2UuOF0ljgjKJt1liGk3QfNFRTpfZksFDKpqlVw70B5LSqBalAJX
8Ts6e/4dVR4YE9zRX0vUiHMBc7tfvtvbWnlPkJce+E2IRtb083FrlHpofozvPzU+bUuZHsQup/z3
O1hiO3Mz8S2Oen7rDXZXrib9YH5BhNfVLbQZ7E8wOJXOmFxw00f55oM2FmmZC76IEpl5d3s7dacx
ncD+8YfAcW/YX5m4euxucPNye1DaSBUjMoYu1RAYCqhH3VWoMeJDtcwoUH1HMpKa97GKJOLXRAGX
3NkAGWbLABghJZQWf3nwbu32hnWbk4M/fNh4MQl0TCK69XyOcZp1NsLcvQGcaUsDrNCzr6DnUAl7
AwAX4MP+FRfGkdazh4lNLorA+HDENtilZL5ySzPMPvYRqzJ4oX6FbJ2juRXv5BQfmiA5P1b81lDW
YAWlccQmkXfHtR0VSDOdvQ48/h4e53ojaj+nD2KtSNw8sIuiN0BHDk0O55Fj0AGe0iqwhcCKHNfN
87uz4QDwegzICdx6aqqJXXc2qTONN8ShA3R9WjYS0U4hdQa5TrMaGBJzKWKSA1MBoZkvcRl6bqi+
gsxRne8vEKoC9zokm35gmgLmhDXf24HBflxK8hzna4w+C6xS8mW9VS1lX5yMRekMKVVYKkApmGpb
lUKe2SLQqI4kqv+l36CdtboOsSEhebJeHAi2F0RgQww03A4tAOrDP9XpbYO6g1UGU9XjnJBJP2VX
HPbbyzUHTZsEv/TOYWvyfUwkGPBlUqpQZNybesMVqjc8U6LbQH0ap/HO7LVO+0sMk9iATd+qM33i
eH0SY8IwFZX3eQUA1dI2GloTOe3+bI4c2rqG73wZhnqon5kV7pdsWQI2Frcl9yTqIWsyfQecILpo
9BxYQeNfY5Pv03E7BZaNNYv5XhNLwiEjvAAJC6xJW8P+Qesk3nxBjEYDXF/O1LTeG9gU495EnccL
slZ68KpVBCVXCzmSX7qG1F1fiPhqG0o1xSp2E7rjE4BwaNS+pgWqL7RMIAC2e6DlKUAi+vWgl8EP
NkFrNnPo3fYj7FaZR4dYdMps/Qc8rZVNFPKNBeUZgyHkK+Np82PYMj87KkND8LH071zNpuE2t44U
2i3IqSPWU1NbUJSwEfWyoS2ampCGGvUmrTlJRksBlDhy7pzUznFeBN+FDd992Yt6QAMudDYBMREi
ZixduBTDdeaGsHWQmQWClAfqSZk66la4NtGD/No4wb8xVqedv9M2fesZwfomlCrn36fAERNUY4hE
Ax2w9q4QyAy6Dbdde2CsM3QYGK/D65CEt7D5kYFnzBuPpTMl4roSvLGAWNjHg2HqW+zfgaZDv4om
MMqjsPzoZVR+EyBhTLmdAexPiVbNbP92+QOmXPeIoax4ijIJc0DHsEVaCUgNk/0S3GlCrRoIGqs5
bb2GsmBzrubQDtfd6HIH+TfcUNmnm+IWQjB31C2y4OoCpDQNMGU6eDOoVLZB9FXaF+SYvHxK96PY
1kQzayDi1vUCYEL0+xu4HnSdmFDhBaCRdAR2C34gcdLFjYAUUBwsqruQE6BPQDYOPpwkeTD5TofH
u4PMGn2u2iX9U716iomGS2di/VkiNAAG+b0ALgu2tNzlcFX6q+qcci/tmIJnHVeoGGG/U4XNqv6r
AvbpE7wI4/tcBIZgDfJOpg61EkXEBzmQKIoVZ2qaV8nOSMJ2DFVtgwVYezA0QhokqbxiRX/9gbIP
S2HALeZsaoZdCp6MdaWwDHDqqLbt6322SBcIJQnYM0UldNi5E1CEH8GmTEc/Xw5bjGHaUkEBb+A1
pn4EIqm2a1NHVGoP/JYYrSFaaRyGcQjlfp7bsgkWBYv4q5ewAmJ2593dp1eb9Bq9zpq8PVGEK/wu
UOx6TSA4QZCLPvHDBatm1RGnegyJHmbNDULNXUhWL0rVQYC2OEBBRO6NomLYQ3XxcXitighekn+L
qG+zEpNwbK9BY19X2ar6fTv92YAeH9HDhUpKRPeopb9OtS42CRgpk1HPSpmxgHaQY5tYRDSC+/4G
OHUUqgXTPxYKWQUJOKl1xro7B3WcjEjBqmVzbme07iC8kfzsqS5R8gIsh60T/BGKBmTlJLUQ4Gqk
WagDMOBVuIIWWVCSuiqCTdlh/nwh0g6koArixZuF7OMrBxnJ2d1rBtrK7o1+6tGPzH5JDdPxpRtT
7RNN7QXliXijCv8lK0XA6+qiUjI8DKYDzL+zMe9gWvs6NeLhAkr5wVHNegXlQRInrw8+IUrPj6iz
m19jTtXEkZyEfAjmp2ShThVKAUPvVBC8UsPyKwRZBofGfRK5RVi/ovWIZBQLus0UEJTI85i3ScEi
e0jQNwEOEwE9xotlDkkSO7I8sXiAfwtBeSD69L/vHwoOCE4gB3KiaftsHShMLdkOC/Lh8ZthQMir
zJrrp2KT+dDgRR229oZniO13cIXExiyraOSNHmPO9whtLtRzJRExD+ePgLq9RbHJSSYUqi35VID9
xLejmH5/4LdVKmlJ6tdhu0sV601jrHABhIKXGWRT8FMt6CjZQ4kANEl4I8YC7Udr76LthhGe7OEl
3n2OlF2JvaHnQMSAJHgNgHfgthwiHWKEJ7p4NsnOSPtBMqq9xMlYHy6GYNNZP0cpEsgl+S+KoAYp
5T10yhBS4pQhV7t9Qj4DVVeZWZ9Ei31AyyAh4fLvmXrp5cCovi2vIPJjojnztsRuVQy+fXe8MZxG
8FUo9JDDkBZRiMz3ZQ/eANObENWgJHcEZJUvsv33ArziXTht676ZHUku1GO2ULe8h+oj5SK8KmsA
D6jzvKCA17SIBS+cRj9qFBTecFHgZzaEgYzrjo1WBaUApXBYsXughAUOgN3ysGYWYXmFqoXhF/Le
GWW4gvAHBMYavksRO/S7Xwtumvf0uYCGp45epcmsh6hWJplH1mrY0Nxy/RUQzTX1Lr5BF5B8rTlB
3HEkPdCqoeNQ5M8OObGAMpY26QQqBhgDclEruqFU0Kwdwj/ITB5yq9U0t0zyEWX29L5eAlDx43wc
8Vg6Nu437G9ygDpOAdqv51BdtSiIjtCitZIL4j/JBUXw4wCBDArM44Hd+0Xi/5naSLsq4FcfVoKx
VIXUlSyPrjt8Kxo8kgSYZLiHHOJ+/cYt9tgbzt9H1M8FbAas6w/LLb0YYuU8or1BxEZoqyMqxE7D
7uf9K7nDQA/PpCOPsQrf/m7rwMPJ/s5FpAi4g5ZYtOVHiQTnZ9S/j/WXeT0j201Zf5QDLyet7pPK
gW5uLIJIQr0rJg/wdAAh1NC9Cfx/7zuiBaakCmG3UwwFOEB3DQoyCcQFhKFxKUj3iY5YqsNGgG1b
RFRR9mEMG4aFmiensXMMwaNEGZOKHuidHuLEV5NqJ6JuCpkZ+ngzEYHRS/2riRLhUe9rwDGj17AH
Ntgg65U5creCCxRvbl+vIzCGFtStic6+5QxAzG1g8RMOOGsoqx5FvxiXjdSmc5vsqDG9oUYnsFgs
el0ZsQHB+0nIw4F1SS6o7r62ZH2EpdVt9IIXuZcXsTADHF4t5NQ/f76zeGqlh4efH5AkIshvN8ov
OFVwFi+RDVAKhYhEO8nVXOo1zMOZGT3gGiArzfC/OVSo/S9lmkSw/ysAdQnqEvz/HNdTFoYjZbSo
9FHcodGRjblLMOQGPloIa3iNXDS8XoacwN4h9RuTWfIFzDBeqTaAs82baQJyrta3VERRf7H7JglZ
YawioH8Vwr9Pi8Id6QVCR4BgSE3piojlbUiJkDoX+QVDB4pU4VDY5u97z4JCTRnVacLUZXshcKES
S/Oe8qt00Y0Rl3NM/Rkl8Lvbp9pJjN6nzkV9idiGsh+NGD7TLOmHhRRwqQCrFdVhItF2ltsIDRVh
OoFOJJnCnYwrQgPSXFFN5jKR1aURV4kZEdol+CJTR8FhYkCnQ40QZMVKm5E6rRXmpmS0lid13zQi
GL3OJ3iE7xm+LozAuUI6Ix7SgUPylwSHfNDqttTqXPpze0JpQjGkc8b1OlnenN7xxfe50OqLQ/AS
MMAgLtjMOtyBLP3X8Yna1fTqv61rKOLIOzScfA5FKbxxY1Gw44xt8wWntju+L4NtcyTldRFw39OO
ao7QjAkUS5feIMxiZmuWhmTOFZEoQPpqlFI8wL9JypDNsE5oujl9+7mKT9Xmpk9yJNn1U4KPxRj2
Ne0KIGen9Oe7LHRTBlrbud8lJp7gJ+i27WXr7dtpmGMTcCvMap+9rHfYzJ5hGt5nQzeeD0CyjuAr
5bh+jUBKSucBcqR03VYUvyAPGGBc4I0Wor5KizDdw1e+QsK8gCrXDYcGpBaWx/IYO1/B1WYece8b
XB6HRCz2rn/zdEjmiNGJUp/sX6jj/sC90fbd5AkkEAgd+Z8U4UyPmtYLswUDgLlLmxVpFNRGWBII
runjssgRO5IBAv6DWsc8X38t+hevtZgZSBkeyPWZK+Z8lrj68hJ1cspuXMb7vF5Te4PpMX+v3+51
cRoBRXZYAn56QzReHJmG1PGTmTJdTMIDmVUBoQJaNFTq6JzQCBoUnoQQoMuS9SanoQPXE++mu5Nz
irgFLTSpCOtZKOmUlWMsiL2XmY6m5AF7aQomAkgiKmrTakVuTlGetFp0Gg71mqCywxIbOB6Eh8yG
gbK4ilPbs0vSEJ4Thua5W7vZGFLfHF9sFGR6go8BXRC7mSHoxIa7vNzsnr7upn4XdS7lDAjX0edv
+aehiukW9ogwkeo1iznMI50AYEx8qnsxuPMgAzbCwd9RhAQRTT5B6/t2eoFSlvykFYYv08+RK03a
hYCVd6p/aupBiImPCG26CCuSZbLVzr3EKY7xmaKOo/youjVwP2POXDGCwdBTEPq5skcd2qZDe4n+
8ssAB9TfaoivwdOcvnWTULo/IYErkAvWJt0UcVl7BwFsSX0zQs4A/MWHjIIrgjGrSY/0Po84bGYs
0fLD41MzXwuC8e9eWTdLfcsVAsLNVrFBqwi06T1RF6ecQHZNJoc9yphJuNzhcQnglUb2IvkRCxQK
JVEFmO7mfN1qjlJEdYYnKm+uxIKQls/DnzJkGrCha0oWUx5UykGMVayTDq1hDy1B6IT0Q+kzTo59
WGGdfxQgfx4DTkDyWYwGRRQTGAXiN+Pw93MzYJ8IQoNBEyOmnlEl45H4X3eONNi8zINrBMURrgRZ
giN+wSz3710JNIy/T7OFioRK+ftdvHaFvAgnPGLL5hwSJE8pvEm8RKufR2Lz4sV/u0vYsNis+EDv
71k83Pg/83hWpOAiKfv7w2lH5BBuw/FIbYHbwuEwj7rz7/XeaH5sVnzrOaVlblpeFsWIzBNvo/GO
Pa/4CYNr8xVHUPnsF7XkA35sTuMDVp0B4p6U5/L82P17GSwkBtl8mZQGmMqLlX+dZN5/P3kJVNKY
jdDU88ozJFjaLxSwfM6bBvxV2TTsJKO2cBuw/OBCCbYN3AMgSmqYtmRTQCGN7egbDVAkUB06U38/
QWqz66sXj1P29mEn4h9NRvGGJvgALqG16rUHDswTjwjTUMm9n8VzHz6Yehwu7/1vo/wPTziFyRz/
KuaUUhvO7EXIwWPIOX5GhGLtoSaK4DxQmfrA3kObnR2JnX18Ni+einkSONe/h6/Z1eNj8ZgfhG1/
m7qHTfCalRX0msHf/l8zXk0fljgW4sgmyKPX7N8fPHpnjxDdgPCKn1CQRez+HpYrHoJNlN07r71m
1Gw6aJ5NcAezyrE8Qqo3qMbz1kfIwhqP7yEGyTMOes+zYvd8JDB4+skj8b8xfs2oId3OQwpJwZDy
HiL43NQ9Hr1GewE5p58fip+dtZfN+RA1A4MVHNkD0NAyJU+Usvk3EDOBA0R4JX62dh7B6OTqia8q
Xpe4po8QGe7Nv3d/D5iA8YoomYrXaFX/e6vKpkpfvCg2yiUQ2xd7EVv+96T4nOrQnBHvEE8xAFzx
OfFWILUeZ6tclRAlufox5zt2b1z90m83jAYAXzwUQ6MT5dR/r4jtaL+xy3WE4V369UH7vZ35hC22
UfriA7ez2JN4J3Qr/x6iVv03vohUDvezoOmKd4nnYrc+GOPSN37/fVo8N5AZG/8+IIZo6XNVxLvZ
3L+Pilf5CKO55HUwYgxW8dvt3ACiEa/++7x4bkDsDpbxDPDqfpb4VgYEBnEcYkCKNw64hTkP3APi
d/FMexCjXtw0xm/L8Yr7QNw62OdRPxeXQRjek7J1ASMa2j4wx/AZPfgHVi2s6Q6HOvAufGbI+ogO
ieSfUT9Asnz14g2fFUpm0Xv2ntVUI6PrpAgLgj6cqXnyRQuR77/qB9z7TGbg4/hIPyhD8T75AFYM
kN07+s7kTRm++J+pSGyGqSqdAKTjncyz/YBZIPPmoGOYBAnf0Cv4QmFHUY/5lyqceCAmMzGpEfHy
h34z/6BEzciH6T5/I1x67cwDwWdTieXzUTv7RuQcvCwTFddRQ/cwMdMJO+QXdgGcnK3mghVHybsw
H5BvUW9hwgI3aiPWibRG7tVsZMhh9FeA5sUuxR/xLnbkUECkN7eUWQ9C3RH9Sd1h3jM2xkZnghWb
o+729zSbZSVf/fs8Qhd1xG7+bUex403uHZnnDY4E1TL+1khIoGnBH2TkXMjaLEs8BxTgB9SGsAvl
yHVPbEDswzjU7iDQOV5UR3wDCfx/z//7HmItkabi4AsOO+eIxSb/vUO8UzwGZrbJeJx55Y7pm+70
qvHZGCfd2Iinh9S7GsRHOTfiPJNU/FuoPqE4mS0KOoqNkoL9XQitTkj+XXAUzylmAY2JlwaWcZiL
i/lkqeE6iTf/+ylzHWMUOmwugWA0DyhF/p0dEMGAMmPy15BzQ07zd8pzr7/izIvBIY5cWFGJAxXj
4N+5ZrTQVP8bImItFFdF/ntD5Yv1UXwBHRqaGEjiFeXw9zsdfB6kEzEMOXLdKTgR/95DDs4CJ34H
ZUMxsU83gj4EJ14Muj6r7GMnOhTYoWzE1sW/xw5FLVKif+txw+LWcFd+ztcJ2hx017mV6RGJ23gi
sSD/W/dSbl+xIIlX+UBMJMQdVvnSgeEVqFwG8Rr9BjZ/35VnSviMsoLF+99nEJ7hKooDuPOceI3F
jX6bL7OLv4+dxfKKn+u/Ww5F5R1Fz78TILarbOQDXjB0FkTAJt4mMyfjYO8XookhnhSfJnrgO4ub
VubAPpzVGOp7zGwlvq84y9L/NykOXJwBcbaGjrirxVmqGFni339nR9wu4npxGS2Co4m+rZYqg5pD
J75ollTeQRzdqDjuih2n+8AAOHOjERM1q/uJHhBn9A0296xSZIJSdx3VD4sbGztU5VDP+iuA9hve
TXiyQoR9RngaUbxvVpRT7icEBgCAj570As78D8rVOOh0MlDt7QfMIptOvE/jv6FiMh91qw8IQwRV
aoQPYM5uHgWlEuUwx8yEFgJHCNQGjQpIijUoIWVNDtAM7GJX7sThUmcXx83LdFTQH2XQH+rI2EjT
2+4TlmFJBehMIPw5y4fbSbloRIEodEE1ODQQDerowdu+C9plSxnx/neUTWLhQdFfDQnV2DE0S8L5
MxtuOBLIzLt2Wk8Rx/HTCWepWzGvh99ZyUmEMfpd8O5PyIdg92uHOwOLk92sGO5gps9V2B4Uce4k
lt8zQ+5Q8mmm97U+qSPmg+RHWdf73va76G0/y+GWVG/+hA5Rr7PFa91ttR26F8X89jHKpZxb7+0w
vK+TRQ5cYsuD16gjiR0hpVtwvDsF17lIIxM+x1HLBYsGyx505xd0vmxS9EmwepE6G0YdWBokJPf5
4rOk3DhLD+oS6vYCLU5WN5TJlsOZ7Pdn3axbPH96G3n5mCDrwTCZcojbev+Zt2vOBJIHUbeS1yxe
9xNng6pJbhsHTjgocIYI15nYmb+Dv9HE+AJ1h+gPdS8DiBTxDYEZF2xVrNS5usKz7tg/30J9foNQ
Pk+P+CiAiQuVaX7oQmWmRZCnJzXiZ/qS+Bt7NPqr3CJzfS5i4Sf0nnZ6C/NxsSSzfs0MF2TZz3tS
7fpnA/11agWrxw9OcKhswQBMN9KiCY21Eumr57a/uwUwnKM7F5eq8kTcx1e7mQxQn8miLnjskDpb
PBfvNV1NVLz2V7LDmbaUw9uc4npAbLlCAmOu7aQdZ0o+f3fNHxoJObWoPGJesk0XX3Lu4Vb1/mpV
jCfkASgylJ4U6gus/MYKEiHfnysoYQX9hd4Ux5ylESD3zQKUTpBiWsQbOHauvv2K3BzZNT8OIZHS
enpO04VO0KO4eGFF+fi7eEN3y2dJKEIxAlqkXGbSFN3GWZ/7dpuuX+tiXi1fi8eyggKbXowzwsq8
7ySdUH9YGD/f1T3Cwma4SFc3lCNhBcWIyKCHIdhGA/fhQRzqR8ZKrqlGkZyDS16TRFMSIOWlqEF9
m+o72FyZlEvUOPJFe6nRIREWUxCHRqS+lN7I9LWLcWiW6ra3vf08GbjIvofKWswbB27g9z5n0ayW
0FF/Oq5exIdop/dZXuFBl2IDn7Dds7V6Wi37q3ZvZBYgTYO3inCiOXOTMjFwT1OXFdPKpVqyG0Yo
MxYpNqtSC/4JXgCljh+ekA/MLbzGLMht80BlhbiI+I6ID/ICYCwqULRTK1Mi5V+qATGZATk4ElMr
W9UOxoHt06VmZwbKi2KO4Pm/W4YplimP19SHCFaqM1MzS27bjbKnXQ0E+NS4EKLU3B4pTu8j4gn6
CvRXOR/SwaCfwcFseD/FYNnnsHinsu4d3wvazOfesXfknHA4pKX098FPsBDwFwX9P5IeH2CjnD8O
6PlxEtiyVISZokj0L58zUeaB1YGZms3G3MbMtGd2ahzYvSixo8OJq99fMZ2JjS49tWx2wTdlF38T
JxvjXCpMrzBacnHm2RRPsn8e31BeB32Viy1x3lhl+Civcg7YHT1lDpAD4M1My9QzmDU4yxwGeyMi
xjSbHT52qInGx4w+d+oajPY3xC6I1FWUPJwvA+L1Pan3oKjMEkui/l5VgkHiKqjOS0579ynL11Ug
w1VrEa4vL/23xbl6DyDca0Bggpg2xVu/Asy0mzOSY1zXj5+/fjXuIw5e0pxcGWcfwXvJhpPXni5D
DBu1sfhCDUTTu9e/B/rHM4ATJgtWFQIRvgQxvxr7ZWWm8lR0J9TdHYdMafunu2e+yUc+9rUKlFdY
cJhEl7L4OnfNxtTFKbmoG2pzAGbKzslwtANlW9fkqAPDMwayFWcadn82aeuLdKWCZxDdwAQPUB1o
zUzeDY11gabwBXDai5Zdz+9OoH+/+ugLHIztEAVjzDf6EFuifdzgXnV+rKHwpRRRZ4MzmKssof+H
mkDwzi1yGVQ6mMtXBoXMxIv/bAifA47Jocg0zJ385VQpuN8vSohHVafXNYcu8tjSGhweM2wuo7uj
hN2EW0/AGQdmc6a+35dBIQroNyqZXHNb3rFoBv3cpDxWoIDXWIkvvLqKgKA6Ga0o/EHmhd3BlM/m
s2fwXXNHZc+lJE8f97XgNgF8mSZ4cN6BaRCQ05qcpO7HZl41X5FIHAAr0rLCFZPveCgHZi75AL24
ntrv8G0DWgCAleOkmY0LXpxIYwVspfWE4WirkFmzBY3ADdVZMC5Wz7vvaI8CEHcR8fqgsCHPPusS
yZbunKxfvxm9zz0nn/at1/4aU100xtCfEG67RiQd6XkZptBM8/rIRLdogsr24JR639qPsYX2aUSD
XkXL0O0CyjjAEM3r6oqKSx7P46tdcm9dALi6BRyugPlhYCYbubRkMAakBFSlmeXMGENXxUFDB99I
GJalZygziELPxzFux2njac1Ovod6vtK49VU1MOrjgLvzlkyqbvK9TQXYaEijZHRVF7GBEK+EDsOu
13Div4ind32w/Ti4DNzmhn0zLszo/xkvAqukG1Uo+3xIO2mqdS/qbp1ThFq7bvTz93N6fBa6cUIS
UJIhv4IugBvertu+96jGGVL5eFPEfl1M6g+oTbjjmvUsAEih/vsWMHogCIMAEtUtB8iNKFaGcSSq
LsW0ZoQ5zWfeQ3VcuFPCDADN1yu9uzQrQNQkJsdt6BbTITMt7d2ytGnv8mt+94Z3Rx/A74T/PaKI
pAb9rc7kuZYp6O4lZfwSKIrnlIUB8lYVtLMGLgJCVXv9DaOUWv+z9XNM2+cvDAtByQ1hPFvUCwh4
h1s+cj+jDSLIYmrnvPp+Jnz5zsglUgkDn/UA3BfPqq+lPf3sMfLek/vPDZJ5xLwNT2zZoTqO9Tkk
ADxxIUDaFd8HTA4LRQjIEaW9x4pMgLmbaeG1SbcxAG7Ejde3aUmJDNWcie4b0yf2ARfKyg4U9l4X
wfyhFA9ul5WCXCof919CdtXjFsk9oa0EaxXuDXQXRDKMcX/L/lhCWN4JTL6qBUUJ0saV1DXqXTQf
ajNNf/lrKXw/Y9IiZg33QnXaGSw1oWpaomgN6Ix+c4ayjIkgAIsUw6lFjsVSZjqnsxzRb9N+BbVu
gBjel+suKLE9CEwRWBYMW56LT4UyigW3ukD1eUG0wHL63reZK+mCUShm+SFY0wNrFVNQjGmQGogF
2PCU8RNsFjXdKN9zkWJ5qr1p093RUPxhueOMXzfZTOrM4anh+DbXGu0YYTWMyQR5wQk5TBV0Ujcv
mHGQucNSYIIXPJtAutN7zRJYjGi/Lduaiq8ylt0KxD3EfqC7LRmXy1C7/YCAXOAHHF0XRk3VMfFf
k3hf4hoNkIPOV8E9hf7LDBJcuVQRVaHNM6MdRKM6FoMBZB8G0ShRULqmTBIWv7hu4S4HyQBBe+g3
G8PtlkyfnuBaDBSPNRVHw9MTyhEdhBPKutIINhnsKcYvhAg6O08kBGZSfazkm613y5fmdNygqc1d
lnByy27bMg+/mMJJVBgdiupIGsNzQ1caMSFdmlQ9900HnhqNx7jDAeXEyZSgPvwaZjsp9/eLCtEx
gwxJ6JXq6MVU4ySiW4gj1CZGZQcphe8OFkGfQPi7ByIi0wTByEOo/iFwb2b+oB1hMnO5LshDmAFk
TeDhXx+wTAgDE50WE3DBmFE1JzwSvWbyPSloyLWOFvRB5HjoqV5QmwL6H13fwMKtNEHJrWJGODFh
oTNIdsX73s7VTdHG2LCvPfYPU5TU0ThiJ8XHBGUCHRCSvwqvRsi2kgaphNkAtgRjK59+xjTDr255
lJdJjrwVmv28jSWI+/cgkcncreEN5USnFtoF6FBfWYJOT3SPE6eGxp7On5e8IG4CHEWf76DR90WE
AQyBRFnIpNNHBNTNkM8Gu2TonlprrkRAQYAFyu5U90lKpB03YtzDR0KGWQkEg8YPzUEU3ujiF7Tl
jhRbAjCb8OyBHVJRoA0RM999F+keLQaSvP4WxYMKSPdt5CN+Qq7T9IG7/Y+k81puVNui6BdRRQ6v
VkIgUJYsv1CW3QaRRE5ffwfnVte51X3bbSPY7L3CXGNyYdkV0NinYQ9Pwrz6i3fgnvG+0apT6CSo
1/icbOQLjw81/0hRnU4uIEDsbNGvkyBsunIFV5/0QX0Eu/hcadsBqX4ARnmwEaW1gjhPY4latpby
Yx9Av7HmujbzszRosH2VlqiyJ+Dk3GYOP2HFFkrNlvlkCV4iMM2vfG1NO9JWWhv8w3e5MK8BZ/dr
FZ8pC040RTM6c/F5xG1n5pZG/B9+9SD/PyZ2Si1g1vRyKKOnnC1/2WdW8rjpRPDFgpfOCxHpK3PR
OrwfwhkkdYIPzWVlmYsAXfdthHRPbRlaHF0GOrP05sed4YtbRuOf1nO6q4/3p7EJP1XcqMUfvIfb
B86cpDjh6oWgHc1otICEzkrt3LcK6h5V3xp/2TTDPueD2TJkwt/jJXxAJBw/jatBOE2+IbjkfErr
3zHrnnFTd3H5Psc29tG/gLnRhXxoAMVYbjSkRpx6Nq3CWJ0F42gVGL9avtLpqYJuvUIW6cRNQLOZ
vRfeGYUW1ROx3ENkh9ZOwZjpnzw4omAsCcYG3WHGNoFjwRbk01ylh+rSt+bsyKTPt2o4ZVQt1fEC
oNHNEAVJuWcgJcrIskY8QgvOYNUNaM2Km7z4jD5j4ThozC4OvDTQ3ShzYcVAJwU732v2XzmTQu66
PZZQpkuHjvaektW5PnaUfOY/sTa3858o/hBzHWu/O4MwocA9bat9ty+/an6NtGetZ3cWKXGkP4T7
8wIQucKX26EJmS6lE3/WR2uONJhnM/+lj9LJ7A4HVio/hN0u9W8qiT3yjo5yDyV76vVMDV1IlrSd
egPUvxsu2k7+Bvd7mjV09SmnEsZb8a3fml+dQuIbqTVFJQRN5q09JRQ6B2qgZMVU5DDYOJGfJS6t
V4JxuiOH5rc9xZ/Vo+CDzlU6aLc0WeVvkfokBacHiW3zO/80eNiX2qeS9hCpTDEP6ao3SjDtaTgP
5+BGja4+lVTtSM7++zf83X+1u3XDJ+EG7NvTnIzPtd7Wny98/lYksxVlk56uAZkg9WdKdcFNQWke
uRyds6zFvI18avIlzj4kbsT0D741hWcKg+1pvq/5w7zNvVSiRRLc+NH71MZvBC40YGf4+Ip6b8jd
qA779CEjxfE4fboDqXF3SbgYBawQnw4x71yJQiB16f35Z/JoD7z0/MfFbhW6M9XvxGPiGECzSkap
zo3z6MEuat7m4tx8OcOZ2rjf/c6P+L9uLXRO1KwHCHj8/ehXh9HnDpzaYzUXhS/cLmVX8izjh+nQ
aQSdrc7EHe7KPC6WP/LHfBeqCzktVO0H4x4njRUhfs8/jX9NDYyGsDyjElL+tvide1ziLX7MteyS
lZQf6DMR+azftIJKf24Vzf2liEp5ghyLRXAhOB6/2dqaS/RQ54mB/Ff8nsOKA5Mj1meBTW/5jXiO
KJYds/6W/0iOpp3AZIHwOd8s6HL76tzslWd7HVzzUW40+4X8CPbREYovZWp9w/G9Hw66F97ko3wM
v42zdrbO5lGjCkdcJP2kO2H+MhoKfPkicEaeTGtyUeN3feIS8wcdzOgx3tpvRlzPtaPs39+kjffS
63DxQMy9Vp10V2FlNGs8GhsGHr2KhApXtJ8oMZlMACIfedYb1ZnFj7Vt2SHWqfpRdMJTeQNTv4sP
6YXvQqE9cd9HglfGJdIlVT2wBeYyRvkEXVI9MA44K7B2KD3XbAC2vkXD50Ks40gAIbnQV7IP3Q39
7nSId6YXbeNd70wHRryEtYwDonVmHhnyYrzVHZhIvIvyBh9pF9dIrizfmcxEePFO3AC6uDNtexYO
kYODoz3P15orCdvaWR0JxpFR731w0rZvV/Xy3cvPt8NyHiEddqgfwxNNdWrOtDGAfuKX6Ukgsik8
rhhi20iOfsYNdQvl29Zc7ravYOemuMKKWamVsal38jpDK20uMwBs2ob5xnW9a9fz7AD2znRurc8E
iTuTerg4SEBUSWequ3ro3HKDwfNWpH0LZNguzhmOTq+dcUJv7ImOZQ8H6aDsYzowHUu+3uRnNmtH
oZHRbqb1aMs2OjJ4Fx0aBnoiu7dD/+wK8AD1VHkd7h0EB/LV5gl/GIUGMJHnPNVobptn4yTbZDv9
yXt1WyEJV5z3IT5lh9dDuuUng/MGql/WfdQ7YIJ0SUCJM5rJHrlXXH6Rb4/oN+ZWosW8Q7SX7nCe
rvw4geg6Y8zV8PGR2SiOgh6OEUgH5CNtnrdjIA1TNsLR8JA4zX0xRrBburZz4fXFu2Bumeg8aCeA
M2vLCwk5NhF3vqb4TFP2TCkWjjlEI7bIfoMQKz+XV+6KVy7bdUOtVqH1wXG36vbi3Mya273JiW71
Pt5Fu7cd7TBNtF9+wi/xOO1r5yjNs0iHCGkzIwtUgnkRPxkRR3NNwI9rOPCYBQCCNTDGZYnbXLKh
ngUGcadtTFy6UWygbai2FmVy4EYe1Z1ZOWQXrnEcmJWseC0mV7Nhx7iYNcKZpue0qVBDzB+dY5Gq
9TzZjIi7uQsgbbyZ54kkykv3dAOu0WfgZD72CAxXRQfzaOyFc3xhEGtaW3Cqi51w7v80coYPqEhM
X+nHfJNvVDs9RpAXzsU//QlQxW0dyv4lqnp7hIOqk+cC6N3lO92ROCxnmxH5qvBWmXhYA/P5lU8T
FC26DJfpYV1Uv7SJg5bsEjTV8q22tLaiTTwBITTazu9TgYZgvDG0mh4yjA2U9cthiYNVTkgNSKTX
6bqzhdPrWrmDnTj9CgeBQ+nyoiM9Ch1IvvQkmYdfaQyHpJ5Gbmb61k7AXT3eYi25NVfhMqXaox2E
3/LOFL6yldB29is0kXbrACunlUUjEjDgvvbmpQQQxRdO2RXLusN0j8AhYtNOkYkvyRlYCr3cbtxg
V90xxHVBt7FyodMzhN87OfzvgZq7i9dRQqdIulPPXxs21RRaiJ2rbAomrSfeO/bOTbEanOxi0VzW
1m9GjUhKbIWNwziGh+RS3ZKLuhac9iLdipNMYudnO3M32EyxY5cG+8+RbHnBB2HIGrrB8T3LTG0d
5YTlSk+JwDXevxxsR45sEXRmOEb37VV5znjiEDGlQTsJN6lDcsWb+kxrIGWjeSNmnStn6CdXJPiH
HqROsOHJURfmsYfMD2pLfcUS2lbLdFuvXr6GOwYBOQJkjRVbz2E53xVK/7ZxxDMTNM6E2i++mXvh
2O+gytmmW6ODpaTggV9fvaiaMRiFwp4m74GjlWUFSJkelY/Dg93tZonIm9NiApo+991LXqBiBT10
zZa5TU/1TjtaHrbDihffNKe4CceG/0o2ChS6G1pPzOYxnSfNCXt2RWS7x44DrB1Ctis/FySSr29D
bHAA1EDmcMKrAPBf8ImLffNR8LBho2x65PQ7Zh4XykpfCxtxzSzJTAFUViKG6IWj2+1Z+MvYw2dT
wQ3OL55AuwjHUX8oF4CL+GPhJtt2G3xOKKoO+rJaqUvxoO/k39zVTtJJfETPYJc+K/s/10Tq+bOn
oUT6euL9BkvQb2Y1ycu14LrnGHqwC9gySkI2V9pYbLc0sxE2aBBrMoeeLnq3YTfP21F1ojYjsZVw
WpDMv66ZN9wzzzyI28kJfwfnB/ky2rS5q22hMaRxxX6NcTSzxUyV8BwuvZccFRqyMygqsVuvOHdu
dDb8CvvKYCv4L49PcDBOaCR93ZEdYEyrfI1P8rpAZ17vItvX17Hb8tsRr6hs1/9o3kv+eO8Mp91G
7vtgrvutiIUaqMatsIltnecLQZVFkxzGdbBW/Pye3hU/ejKA5WoeQ0g+07Ic4PFVOkwH0Rfc1rW2
kfNGnOtme3NdboN9eChuJF64yxlQshmZ2CUX+cfyIt88t5/wUVk36rn+FM9MBp5mKttFOiFsnn+H
9JsA95ekKr5rPvk1tW9OmupZPPWDuQUBYr82+GT90048KkpriVfxLMmf86d6CK/pff7L6l49McW8
J8yZsMzu0dl8UILktWMms/WY52N3tPbqhgo6uHN2CBxk4JUs54vjRN0F5+hW0MkkYtqHx85tXBXd
ro6HpbpPLqmf++9LecHdyQUW2B+MrwQ64birD6or37treTZtwn53ZMPY14eeux254s60+4tKPCC7
4908cZpdjcNMtjL9+hldhQfbZXotrr3deeUeM8XT9F34NEJOuMOFaL8P4UP6Li8Qym6VH/vhgc6k
cVT303H8zW1jgdD3FPyyY/KszHNxY4jrQOjDO5uepBVAE9v0Rd/6tS7SwboI+OHUBpjQ/gMM7Zmp
eLTF5+CUy7PTrgWtG2BK+Yz/pf+IzPJ/FnsShEVECfzpiiVfeu3v/T2/hvvCS/ZMCENNATa4rPfi
bh6T0dfwz9btQd7NL2XOBcR2fYntyocwvGz8bpM747bfQsi1VW013epLdhhu6QljsZOFg/brV3DS
Exbyx2SL5eq9oWXBwPmy80Af2811tPOr9YiO4f51nrEt2HccEQacqysh5vG/S7oWjGaBBOg81U32
c+RZ/KuugA+hF4zuaGcQ1XWb+pwnuqL75pNETr4R3Z5bVd+NR3o1fdP/C07BKbq+9u2dG/Wvd4lF
Hu1z/l/tULvlXTkoBxzh3T7jfraO6ll7/Kn22U3bK3vlLPrGZdhLB9rs/JPYS72IyjPlauti/cb/
on8BTPDiGl2DU3h+7QVtwTfml/CrPKSHetL49rFnbOV5BJQ4e2UxZ29sY68kyp5jUNmvHe2g8UWv
M9djwzcnIhD9+S2dg3aNSzH4T3bqm/VTbKMLc/8MKVJolbbCOt5pexIHP8ZaxDzmu3gn4fQTeZrw
0drBiSGObUueQWC2YcAAZAK1VqYTgzkkBVRvbrt7tMcQ1p9BKBmt+2wrOSU28DOvd3LgmzAosc7t
FxE4QwHLyBGXhlPvpr+C7urBcFhy7EnlWmF7x85ipXNoKatsnTssqnt0HN32jtoD2rvpl+60l/ai
zwz6FVnErUfjtZ41IepG3YCt5/mBoRi83GFGP5Q+YoeOnvnkJbSVG8VurB/eHCvyB00HTmza8/MW
jCfhDi8BB+tjTAAyJ+dsZlLaa9xwUwKDoZTP7sAoyb5zDGbYnHZZ716XftmsjEVGUIzunvM4OpM5
kcSZ21TkOOFA8WMRtGjFDQLb4o5rBlEZ1KS3+t/IAAZBd8En1yDDpLzICbEF3GJXK5DdhK71ktvG
4bXNsH+0vPeuX6rr/lIfGkDlJ+Um76qTvJtW0qLFMhMGEApwEQY+gQM7ZYfFjLR5bXqkNuWROjZa
i/kMCr3gEm7MXX+AELoZjgEPRt5n7G3GUcL2Irw0K8sRHGaRHGOjI8gAIrjODr38EZ2wHtkjhvCL
2+vQ3dTPdpf7OLeehu/8VDJ8Wvk9hwhlrUuBpGCrBx+Nz+FC2CDPc6o25beDafP0EVTwuBdzehRz
pr84giq/OjF+N17aQ3moL9PtzYAY4RiL46B8q7buDl7lNL66093miEH7XvLyVXMq13h2rlKbyWJn
upWH7JHaWPr81hd5Bx3vuyZjai+vR+PzXdZcj1P/St8DoENm7lwZMHp9qdmxuo28i9z81LMUVRvP
QQdK4s5y3heBn1oeArc+4IS0EJwXBigtn9Vyyt90hYWSTUzix6d+x162a/eBK3kpn5XvtmIIyxW2
xrZlTlp0yZUWEy/HuNac4IcC5M74N/j84tOXh/wkODBVneRQXkQ6BNzc/KT9lZfgU6Y2yV45Lru5
ykf6BHmM8ZMN5dUekg7ryeuZlUIOQ4k+dRl8XeH7Tm7Ms9haZLwTRkIqldj+2l4zUrB5UiTdM4cZ
kRpzlp1Gxq95MFt5DamFwLHxA254zI2W3cJ77VU3PwIzt4Fkaw6NCX+OLnW336q7wh93Kfct4k8d
eY1IZiPa8j3Zi27D3cEV1K0B4OzTo/rsvOmaO5PXoDz5V8Lvyo7SHe9EomgJlRAof4BEX1aImmLO
h+fcmJIHkbNwqmzFj5+pm7oZYQy5MN40yAncyUku0KAuLaFM5NfUTw/tFhRxEV0EyQsCaaWCFJF4
xyZcWTRh1b/o25gImF2xNFaR2m3rTF8WUO8yM2cYUSYW8TGuW0VTv8yFaKWNFFthqpic/MKsaQhR
4IinCOnwRweQOUqypQanXWHzUZXc6UKkU3CWzE1T3ptwWEfTv7hN1/xEoym2QyMwCwujEkWooBHL
aBl9I9KfhIqvkYB7s8g16A93qBMa9Apdo6x7RjFVZfdfZflDmedXZOMeRFi5IYWJAhhLwXcnvh6m
8iwsiOzcV8yQrRThQYdiB6BtEmybBLpWtE9rGDXKCP0ou9eCZwyBHYXqumyod9Phj7rCHXumreNP
I76kIiSrfMW8cThUxPVfgwX9SFplrEV+9Cscl3rXb/X/XIjadiWKu15cTjPREYnfzTCxUj3kIyVz
XCXxM1+0lOPVc8JDMGK8Fbl9ICV9KEJvCDzj6c3UhIEY0n+TMNuxp8+COZASCkDGNTFyhDdS4BkW
d8Y2xS9IUozusmlNa1zBksD8oHtJdXw2hv/hmIXFc4Mup7F1ywjusHrHnWSFKK84K2A3b7X5UdP0
u0TUU3C1VFbwd5h++q9HXJprYyAbAbqygg1kVq7CRSfrNzAlcuB4k2rriungN7afNIBkINvkm8NG
MNdt7OMlS1FHLj5+RgwckMveOjC92ioLGC/5imJPphY7zx8vDfDl4bpc4yGC63Jto4MJIMCSmudL
utzU0ZchdChAOecCtchB93XQga9FEQC748F/vH5DhjYf70dz5WZCcAW6bXb0m3H98Mzgu/lugM9U
SDbWGRQczCFBASyrv+aWcaBDzEGKP2Hzi84IWReytUXxa34rd17CgN4vpEgqQ42TLV/8lnqLiCVl
PjKRFToFblzTgwQtWOMVit13jRzmwAigntxgaiZ012ls05QOwfkwFrtpThKtGlhftMEG+jYubXma
o8qSDjoqc/w3O/MYboJ5NCumzAt5kaY6hDTm4Ydf0Jfy67enoY3qrbAlw4utLxT4IfHzD/bnYEU9
yPLWluUlIjWqql9BW08iool9r6xMvDyEZYNjIEP30qILfwVM7l8+D0qAK0X7N6rP+beQnumvBeO6
pGvtYGs2H7LU2dCy3ax/9Znnc6D6tU4P8A0hq9nh1tROPUwaAbcp0bzCqTcX9Iw02TFB/kNh6+gn
LyVoKK7FKDXIr8SNZRQ3XsTISacdos4z2J+hXKARWPQwzyJHKNYSrqsSZV5jgRSpoEkobuD1KyRo
rPrw1n4V+oYXpHHbfhZtbCKmV811dW8Y/tKdNFjCrw2TZcHoY+5B3wu2xsvWe1+HpxrZHVMh15RM
sHF7pnq0TyaOwcy61VPyk6uKSeq4+a+Q0+G81n4jhKFfS1Wm/oyXwxLBANMIJRgL4RbjvyzgHYx7
FPpoxkKp6bOf4nD8oeaIXT7Saq9RtM3yRY15B4OCFVCNqyn/E64ig9eX4ihCt0mWlUNpVKE0m3FA
kZ1j2akyIU6Nk/R9hk564aHfM1s/brJzex7JyNLvcoNDYLEWTuql/2S+NUYhg3NcxAjZe6MyUlja
U8KE5Q8dvopJETRGbxjvNPlHRlSwWXB6npiNFIt64raPln291fdK5r66+6R4wbkEHsC9MVlJixTW
0xHiuAgTb0k5EkgO7QFQ1DVIMu4NZkQ85k+DkUA6V8Ve4AeqDNVzSyzjg4YxPUvNWhr5kgRSlVCV
slCIr15U8q0tEgJkHha3xDpPYPi2AaQUKAa6l7B5TwNiRThn0EtQL3C3Ioym0WGFNtqIXvY4SOqc
WSNkzah5ebl5TdqUb/D/lrdewkz5NSqTjY4R70YIP15FwiY3LNt0BGp7TWbu7UUqiXZp8EavVcUQ
ZONrNaMBLfN/WPeWiR0HnLLTKZhJ5Ks++KkDxhvxm6fxSyqW0Kk5pSYFbb4FX1PrnHOWYyHfQjch
fg0F0z4p/Xj5O2R7U+LuS+kXxBe9x1f2xWJA3yJ9/LXP4Bt5t3HGRi3aSodoRozO2661LRb4cX6p
P4YzUqunoLYp6UjTWz7KWE9QaqzWgM9CZCUXxrnmvYFuqYGWmposAi3gl5sXIhFvpIN/Vb7hQfA5
/ogsb0x/+BwfzZkmbPIlY6HuWptioz0aj5oJPMOWsgLWDD81e2a+YrFJ7Nm8nuJSC1avS/B+9PuM
p+oP1Sr9N/zL/4EF49knG4b4s3bLnHZnT5vmLzCegHHGszjtekixjBrB7ciHRwGjt/8QYSLqi8Lc
1fA/utVL8/j4k7FK2wfWXwNMC45gEWz3IskPPaQDBz0kBvWudJHYa7Rlg8gf3vh/CPQZupL/C3UA
0x8d1RfJiYlF0QXidgPNWYQ7R1v6CFcHm7bE0S95bYeQ2j4DfESATjN2fQzPQw/zomk/xGAVMwn/
kyNWVzh/rT1wMUSWxeRbGJjSCVHudLunJ83lZemOiq0gINlzZE7IId9/b7TC3xJvNDvqt/l+EHAp
X4ipOW0Q87CZ90QySxC0yJWgu7EIp6vKzATGedmhJmvXDsVP+UetXC5+G/Wf8MMRkuQzt2423yAO
I0rV/yifHUvlYxq59YwdRUu4awIZeWTavJJFdk1518oJPH0I2lxEKz78yZ0I+x44QuqImrQlOFLr
wDc4PQNkSmrMgIRCFltLTqVMrjm8XUtLV2pceIa5GbWjUFt+inQ1MNieYKMLL5ItHAQyueAJ1Kig
RpDExyg+VQTf9fSIXvD7hlvGK9HgBauFHH9THyEyRn5riLuUcEqAwyJRie64/xV9DDVbKKy+qEoX
8Yuwhzl+vRORB5v3OdYzNIbKm6+muXL5GXIPGYsweBMZpSQ1cpXy1oGIE5KbSDaMpqVcTUTK48oS
X+tA2xLcS9t3gkrUJC5KNy+Lc3tctMp3gJ1LZWrLFlR2wFBufVSzmWs9zoI5U/7KCjik4TWLf9L4
Uyhu715fSahEB2wvlKuKjsNkC4vFpdL5Et60OoKAEfjYgxvWCF7FyFp6L4R9n59j/RTG+VronEZI
10VKFlyj/OpdjWZ7JnIq58VqpJAx9DTQQMm9m1NW9esgJ8MaPpXPNNlhxzDVm7g/5BSz8K0xYaEN
Pym7WAMokWc/adHmndOQ0J4yMY4WPbrIws2shJMDkTEp1+ErZKAjrP8yVVxpSGxrNuaEYyPUEM0B
CSFpZi7TQgiPToolnKT3OFhnimhPhGCFta7fpI1IbiOM30Rf5g2rmqPCAZdzgj6ChlI80MIxTG1t
ltihdXi/bxOqpxgAyIthjWqo1mWLdBy/Y5GRmbduQVw2ln2GeQ6sBc2iqVGcp8RyipYroiaRPCZA
Ip3yHfe5Y8X//X3WbyHEz8uv0ytU4fJ/37yb3RwoVEv/ZlPNcDMmREMqxGRhYyqkRVrvFJzyES/I
wFBk4QSZW6lLVdlrmAJi8iIza5ezv4b5tTK0j0DDnZHc39SIz9C/ZSyNgBFSZZW+T32Ldw+z6twQ
qBoNSt1G+lI4yoYSGwgds+iGbRyWI/tIkxn4lK6nIV+MCaDcKLVfJFk1iushQho3wUGwTm/dwLSS
P8qyJ1WWMxHCFV3vhpQWp2ONagirD4kL6QTkCdzE+Y3vZadv6RzI9GRqepcqkxFQkAL0DQuTxdGF
gAaKvwiiZFCkjynRt80IiIldgQvj5r7HVcsLVzoCOs/XRNM23EU9ZI8G+6DalTmG3hzTZvxZJveC
1GVO48SMcYyS4Wx0kq0M4BtYcd99NOVOamBGcFDlBG8Zc7R5vkqJ5ZSWxIS9uJloAuJp0TGnpdxM
PgB5nDwrMrnWWr4V01NvvHpCXPIs88hJtI1mga+QwnWjjL7K5vbfYds23sgQahNoqzGgxyNuqvEY
vqimyqOTsqjqtl2Y8xhGboCk74gzyubZFk8zkbY9LisfetPu+3cDDhqD0iH8UdSQTIt8QkI2YzKc
myaQXXXgUjnus9W+IQJ6J/865c8EcW8QMkjMn9KIrO0G1WseHDW9WbbyMa1tCZnsm5kMLVwqAUMv
LgTEMoxJGpkCYvVZlXltBMcs6Pa9f3iEFSCht3qfdOEjm9GkL2AhXzWpzMAamEVUFUd9qv4lHRsh
FDkUc/wjoGEpLME+hYAjlB+a9AHeP8qUJa94IEzHdBwWFQd0YUqotuDDgQLUof0mUGLmgj5dxNja
CrPZKYrJqSCjnSn6Tl697JjXIa5kILnU5wT281Rm0Yquae3FtmSRP0tyxSAknydW0zJ9NcTNVZA5
e0pEDUXjxVKyjFuK7MOwC6ICNKUIS3TIDvpb2IQgpk0m2IcJBmVL/q+pMfY/waaWEztQYyeB+hSr
76VifknGjHSIFsH8KhPs6Sk838rYdnm0MN/fGvFEr4nb5J3bWepLHfykbD9Em5dOG4s9JyLyjXMc
yqK/SjfQfrqFbJ61/icjoDNfXp3AxwLQZCJOfKGVbEeYqOFybF+riICuAu5udEwKiSlxS+NOL3yD
A7TdlbQoe9zQtGrVsgIs/nnwlu3SsAU617wpinDoEbjpoLq5jHDwJtyfVOTELMz1vFkVfEhDRnlY
cKZi74f0uMuCpQJK5BUceHTX5mVhpdho6zozSL/WDVu40Qy3qRTBmBEyUIoqA0JoMDGdvE8hYrXB
zyi+lxJAcQ0rz1gV1xMgbqaTEFcQocigE9gb8q/qnSzF0eJZ/lkDcoSSL+LVBi6JIrcHQUmNpEiX
r/jbStDmt76q7RqK68MfayQsDLI3r6A4Z86EW2M5TEwi4NcoJSMKV2+q2tUbtbJ4K1L2XMXXrFsA
3GHk481S27QmC3BUNQC5N7+8GtWmhpF4E9HTuWsVm+h6XoTKBLMlKJCNptuofgYCLwU/d7jlGVV1
dAliLm6bHNIXu9SkfFvGl/gd9k+REgaHgaycZG7rgJUdMUz1W5LC1WK5KRjwpYARjiBycVcof/u+
Ooe98fFuC3dKLY7ywRar/WiNR4kqJ4WyLHbH1jFRulmvu0qyYeI+EvlG6rS6Z3LrBMVrUGDGJxPR
vokuMuRkVKkY/EOEKWTScot2lGi3/IstaWOxnPWe6aYXFY63CCym/Wlyyvnvemv9iIb11MdsZWQi
UG4EySKMd+UwAjnqUep3dJIQrFsaFGWJN0lbhPM5onlT6CcaRZxQYWCYMUaZGXn9M5KkpVB5jINw
z/XBx3TZmgjMy5uCwlVFXvLuweYrWKpvOH5FNKQjap73d13vNclRAixT0htwxZC+hQ4EUSCmXSTv
08RBkPSwitT3hosJOfX5phRruFmidR3ePymbcDc9c+TRBlfcK7c3ouGmmUPM2CRyBT0MUlkMPpOB
PSH+5GhOgWwlkWNpJ0XmqJZ3GsMcIaM9MaJg4mbBGepjjHLZzAfCH4JFHGjreHKE0gmDZK0QGJQt
ztG8fy3Lpbfl198QAUBQTmpZ2Bnl14LZeC6+Tn/l2DxwaqgNFQ1F9QMNdEECdCF9UpikgEU1kws0
Raqj4JGZImNIpSO1a6FYDTXof838eJE0V15a/HSFdMz0wE4AnCepK/N8NV6inoisRSPQ1dkqp5tT
Em6hI+5FPEUkmGUEXMNI+pT4gqR8RCPjEs1pPnvT1JEiqKOi11IbS34gXivUVvXxoemMtuhfEgIx
vlyjmURcL5aoK6ZPAXOw8KU7c/yNiLPYlu3pNX3rhrl4C6cUgFzKqWZyiFH15VPVuaNbvmgxlsKO
nb9OpcSuYXrp6Ghmt2rNoxl+JSzD6uXMAZJJZSp5V7b4dsL+9wW77zOyNGrcwc8gneX3b7ua3l8a
QFgj4ojnuesqbQir3yYy+j1M/FhrhMOsoKzAyDjdDGaCVuRbkIRPkcSxTp8155P1srP3KYW1HGnj
NuhtXdJW8uRQen4zLjAfaFn2bLNooWX4fhTLwoj3Ew5ozQstnLjGbmjMwRkIkZsh1C7L+mCSx3Ao
F8RPmVptUvWcd+jOUEdCJB9WzdRtTBMBBUCw3vAkQtwEqykVIKUQ6381H3wglAsYxDdHTsb5nRJI
vmAX4E7USyaFThKbKVs1msYUn0HmeZgUdQ37oQOgqjrkZSJestobfX2t77MGDRJbUBYxZ/AOCSBD
YrV6Ti8weRKuOODxKoZo1bXqFETf722YB4sx+u4ZUGkUZueaU1umW7PBbyItiN0gw0fE8/F9jhEH
2ZmDtBETADm8hRSagxI1fFisGiBmVrjnFhXBZo5t5/PZALlel5xGVNoDhlwma1i8UgR0JG05521V
o6Y0EG9w4EecoEQVwe4FSDKS7a6JFoWECE5sCaOn0ygqv1VjbcvJ14g6hA7kZ/5ytBjMMu7Omvpp
4k93C3knZzdnKhIBFSvlJkpM97FrNGG1nl5Ps8ayMGTelndEFBlbMShuNXhJKDeOGSGYc4BHKJND
yNVHk9w1FS9pDo4+A/LD7ELOuFnDGCkNK+1vALEak2AFjW31aKZMRHiML0k59kW69FGlB4671vjH
lpy+7mmN5Wi6KrN4TYuVYi1Hok7NsXRDBqne0lkMvDh2ehPbGMip2G29TixNkzmi9Nuw/JB9SEbK
wZJr9Wo1bxLKdQTs86JtQwu1ZPBCxxX5GWioli6RtK+FS00buIoY9egp61V2lEK0r9eTFqxHcL3z
PeJBSnW8NSDgtexD7zbbdOwvixpc0pD4egyvkj3GCLamQDeV9zIgrS+hM2qDLxpMO/Y/YYUBAKPv
geUoeE6IoZ2b4AmNHzNOl2THsqItFM649l3PEUD5eu/JsQeL1oWWbOeKGQnzfNnx2w2bTY3WqKf/
JZWL3ih3tfJNDNwJjHedQjps1T1LhLXJsRloTEuzk4+OYp2Uln7X8Eni1LC2aPnEZrVk+GgVssXN
J+wU0OJQIMXjDDB47xfwDOk4L+tGeMyPwEDWWZx16wbRWGrpFUsOsd1SpXZFtWB+DXrOz4zkZhCB
qL6r4UMoPufAaY7PX4bXagBO6etrHtfbdvr8vrTmm0N2XidMCSW3Sr4JE8LZ9x+Rj1anS5NXmS0y
KYkDhdLueySeBeSZ+NOKjvKgrrl9/yPpvLZaV7Io+kUaQ6EU6hVnGRtsMAZeNOAAyjnr63vW7Ye+
fW4AjFRh77VXyAtvk3d/IeIGs/FBXGhSYY1RLXtA4HxXS0/WC4M3i+qxBpFkTfLqjGpeWTnuLoX+
4KCAjCHh6qaCKGY24oDbLVXog4djaIobkf3bmlcmKxT+VoxB8vwxN4jMiremgJ1Gb5XPvzHfzPGT
djfVlBby2ujwU/iCgZy9yPBVC9m7II3tb9HgrkoZb/oOxfbo/vLQ2xxD8oI6n+Ngzv0lBB8cfyr5
wXVjgaq2aEpGl3Nw2BplsC91Ln7jpR6gMg//khQ/QphclCAzDURKDbzI5yX7FTxEXvaoA/iV0zqF
DOIwPFx6hk7tjQNfoKaLchBAup/JVELzfD2Q5qFd1cbOXFJcHMKOJt8snWOeTC9gw9ugk0eKxXXu
LL6n5VgGgvopfy3qbvOiHkeW/kojezJzvH09EieSFyes1xoRNna2n9yNmWtb8Ni8OAbFOWaCl51I
1mQcma41oqoCmRwmQTAAJtcBeKVqi0fntcMDPC/ZrvAB/xt9Al9khNeHHSnf6MNQAGr9wQSAp4oy
LF8H4zHm5t120KoE9yqj7MCpIYiMtfUTgG9UxmkcXrKx2EcJxMUqA8InKdc4lRJ22LgMGMwx5IqY
V0+cKWf6SymxLzXDlZm+qs7eAvCT4UXBGaxFFtF87MqFNIUv1D8A16iJEwSpJMBw+oM2FPJi82DZ
dNN31F9mrV5JILnYfiaEvOOIiXQ0BHjesCTTIT052k6W5xArc1XX8C9GFwF+9E8EmFfgmx1VFEkN
cysSdMxm53Zi13XG1mZwPds9tObgc9CwNa8ZFo5fgkDZwsC12Obys2mPM3i4xF13Pcco/285KIdH
Zi7GvOFsH9ETl+GHadxik0k2J1EDukgmq1y1IM8Ungav2/3rXJ20XiaspnifTZwveddqTy00Burg
StE9BcklgLyeCfZ/pTF4eBApc7rlYvO4FNjBlg+9j9CjH08ew+XIrSqpOQcYC0vJuK88d5X8CfVr
yLUbOL7HNzZgxDfWpamVSgucxJ64kGG08CkNC1t5qd1bRkhajdS0vBaMKrnKGueEKNowsPJlSJPP
+2gWjK3VSf4z80kF5uLazYPGo70x847FjGUApORs1+YZxp3LPvGi0zDLYtN47UfecPnR09LzWqSV
qgbTQG7M9rJkt++1aA1MWKluWN8MBjr35SrBpzVYLaRDizNQTA9M1MGIKXCJq071SOuPo0sJpJS/
xWzZKY92xky/s/wuGB/XY8GokJfNTh7abGeHPw5FAos577PdNWlH7pvdzAqu43pd9OPWCF9145zL
S2lXm5FZbeB69Biwxibj6qYHw9pbiIct3BG6DEV1Hb/G1BFNCfGJsbSOCq7M+21Ud0dvZtaAW7jm
mb5Oa9yLq0jd52rZuTRcvYchY0k7x2A2njGypP/Nf9oqJp0Rn4EOgpwGr9zODiFYtZf+/xiNv/jN
aDDYXxCsq7UFyaMyvMukMdRjqFV0CK4MbSMwINfngNuXiSvR5NtMQjUG7RGu+RjGgLo6YYIIBFPz
c+CKHMuNAvEo7Uy+yiiOHEs9DXsHnUneZDE/VCEzGP071Xa9Nm04vmlrvPJc1P2+NMw1Wdtg8GWH
OSdLKxswd2RZOH+qbq61e1jQIXj71ji1Wnbspt4PvOFF1rFfVQyRymhH5CaLLHMInzY4l9kALiZP
3J0ZF2ZcYK4LCpKBvBHPA+fEyHGVCG4l8uwBnIOV+jgauDfDO4zODb4wsYVwRVwI1F1l5dmiic5H
NI3pVRuwLJ/bJ1mBsXGWz7157xP4BWRHLTXlCcvIE3+M3DJeYB1/RQWQZ4LhcYb/xlfClalxEwp5
D7gFtarbiu4Hwkbbloeu2enTpSIHQSiL2cxbGwFfXVt+R19m8oRzJjGTOKuqSW1nrmx1cocATWL6
cxkBCmzCLX0X1yCaMZjGVN50x9qICMgr5aGEZ4qFMWWsRBB423/m2j9mI2uzOBYgjJ24tjXDShCP
QTtpBvwlfbg3LLiH0HrRIlYse6wVFWbWCKZLg2fB/DK2y226aCNZaY+yc7bcGjM7rbHINvR62PBa
eU1i5x8JlhURCZ4kldblBGni9SAfvR7zkXFAjMbPVQdjs5T3KKx810M1hc1Bigy0JSY8Szb1DMMM
t61An1dJ4ayzwT2nPQfBjKiVC5kX+pbQIboqtwPNcTcM26Z95dk3LhftRvWu7XxZ2heh3PrZ1wa0
oTKE7qNtoQb03XuZ4a2JQkB7ZKbhETJnvJa2P2ASKPEXgq5dvfXVuSzRUvIWgsQ8uZwDNXEJy3XM
MU+jNoy+gGl4m4L9pfA5M0X1P+IzzqsNM0JRI+5X7IWWbxv/sBSLedNYszfypOfAx35EuqAFkOxD
BKez+z3jxa5nw3OGJ4MWtJhALMQUSmYjiCH+GFuUTBSDmNh3RqTOBugipgSyabH75yJnRYlXO9P+
2ZW5d6WueFVRnvwUSMObYXwYVD3saLeCiXPQYukwf+R1eYyTs17WG52XG7EN6vRNgpeWIxY3nNIL
FDInImoB12bzi+VeDb66OUeczXnyG0PNHQDYIa60VrdKtZ8peu1AsPVxlSMwKelvKUgDeQmw2ulK
qIwFp+xxYvjBKVS23y6KeAghJm5MdNGqoqPkTCxBIhOHLb5vhHxG9YqoHFG+4JJDqxpdKeISDjzK
KRNj6qFdTfaucHyO6RE6VQIrSmegbwFKDwakQh5xIrDxd2vs7llCc/woQRXdmfl7CgXRejHCch2M
YivQVFS5e+KWWlkM9N3i1NBtavmFMU7naZBHmk04rSbNWy8NIUDYBS1T82Sk72YCpYQmuwnjCx1Y
R2s150xpIyo5nbKqiF/hLTj51c2ig2phAVLGUd/C7lpamELZc+uQCYEZUDs8ApTmnliFOik1qCaZ
v+zU+jOYlHlZiI+P8WxDOayN9Zh6l8rEI6GcMAmx/2IwS5BEzbyBg4IdkobcXwKaiCL8dICMdUCt
JkE+XZPVVq7m8MKh2pI8p6qlBWvmtpj3g0TIDJZtcOnx+bya7WPaGr4n96Z7zmxjF4Xw9UMYJ7B3
LGLj9QIa3jltaaTE0W4anPsovDvoE/FGC54zKXxu4E3huiuXSU/cO3v1KtRixCKjCUkPqIsnVWeZ
kTwvDkqAVwVV0ecz+YEQhOlE8xCLi0JHWXm+9JhHzVl56L3iPzwoM3eq/Kf2T+R5/hcfCtLpGs6t
eXk3ZoVobPoQRzMLbzMmJ7Hg+HMHfClwPhvfJ4k8SA4rh5E5Pb2TlLfGbJSFGNp2iaQHiQM/3yEq
RpDYEuALsO+Cr4Vb3tmVNVkiYDdmAGl/7retgKtYqXb7Jfz9bxgG76oh2bvQ8OJFvMsfcZiS4q8d
v5PmjqVGVG1U2eLO3wmIwTC9wRFKuxnYnJxRDjZtUao0AvYACdY2hlJdjzAcvCE1JXEI4jPkLqET
5DRepZnPO+9xhuts68Ea34x6+HHrGBYC3jcKIGHQm/UHsugTe1frMIA0jGdQ8oTMoKnclhGv7tb+
Hh0Mg8cXTcXohmtBSF+JSiT668jOyFPUInD01LS4/uuGv9G1f6nIJxMZXPjp2bTW8EV1+Zh07Vak
P4BfKfO9pk/9ARCjqeBKFcP7pGGyI8AVcQRaGEtOuGJYp4aWvx+s/SQgOVboJ7t+myfDSSGXQBUh
L7rkQHmUGq7KDJJl8ihFtMsJE+CHq5UVSma3NvFe/WsqGY+k5iqB1qllNkNS/Ke4OuqOvMOUxPor
S56Rh80MMTMu7pQ+7EQGpZLQnz6YHpg3rq+eRgc+/ql/llBDRdrN6gnfdBHCTY6yuqKVsGFSvqut
rZrTarn2HqqiHjtJOZ7CNjp1Y4vzA3VBFJm7JjXOjd0l8EbCT1irK9uNr4XnHjqcfiMGRbAXg6lZ
QzHYWv9RV/7ajlpDcVSCnzF3bsDRq7ot9h5gT214x0XuezrL/Cv20lVqf3Chn4Z+M+Tv9K27bHQO
NWVN1sn9kjPgVL30wyj/RhNeYN1t7QhxR4jPk6dtmFA6MVbP7XdKZWUH+O/Ud69lOlm5G92x4TJA
IRIdiSvZZok/BoOytiJ3uEYeQtEgIOOA8jx5vb4tKNpiDIo0RM08ub57SyGwgoYLC25rDc1T7hIQ
oSqDo2Y73y70pVB4p4D86clZFQO5x1R7rSu2AQqisLtLckxJaRSAcOUvyVYCsgJQSmA1vuFqZ4cm
XHFJOthHtmcf0+RZeA0XYPNgEiY3QaHcCc6fZF8tPO2D4x5o0Lqkf9L0mZkr+q1oM9hQcCCpjpTg
NKUVlLgRHwi8gErxx0Z8MAxcwTQs3rp4F8AiWLj13KI9UoygLTWavRsFP25iX8bwy6ayTMfloGYJ
Uw1Brud6alK8883hqMWd34O66519yDgWPERY/auTuVu9vczAPGaZYALGydxdprz/nqL3PF57zaUZ
wm3VrLIGya2dP8Pq5UUB0rd7zcqYX00nUxfbeJFroZEO5F1DtnU8amR9v7njbR7bp0xHmWuWG4d/
Q2O9ZCzytN9KYjLc2QelDEiGzSHXfifEpGg3yXuabaZPPOISd80E56UORkol1w1pV9wVw8hQjWbB
s5M9AHaaBn5j8N3c9nE4De20koG+qySKcmLGZwGvgNyhvoND0GNFFv1JvNl+20BX7VUCSznEvtKZ
MV+pQhxouue89/axHb+WqcOB7azyNy0MsEQzNnXgMCdLjjkyuwy4wnapw2blF1ehF6Nf0gYVjBXQ
dQMb4hmsUXsYdeLXeKmksGtGk3l1XzV7h+0bAbkwVBYgbYx8BHhmBvU4SikjaN6BZnQTfxjHZ64w
QjtzK9y5bfx+C6T0Y+RPdEghRo2dxGvdPnsLoTjHDPJ/Ejz3UCTGZGtxgop2AUzDBSGBdDVF1qZM
9Fd7IWSF205SgM1APlAOtGFeh2S5quSejNm7vHQES7hRiAWi4duhtQG4DPkdFDY8Jt5K8GcXCAK5
lb2eIu0VgsCmnR+Drtw31J9l8yIYd1OAQ6/Q1i7QVU1WBi0b9z+JlxAbGf17wCtR98+c/nr71hbN
YwPzKknIAqcEituzPXAgMcEsKvIAbaTwpcPimOy7PRIBrxOghn7BvBnaXk6+y6tx/QDUvmY+W9wK
U2562PTOMm0lLMwRqFf9L25szPlg8EMaTRgJOOmplcXRyGJ2QLfpbk6bHqirSyGPE92AOYiDzcYy
rF0hPiC4CJ5Zi+9OOf9WvQDGUM+hwJ8UCm0zGc/NwITTq8mLSi7NzdKZZY/wPlP7sOQNcY6kNjlb
kRkfCzltto0fCmOVSBkYPcSMvGyukg6ysFPey+GL+08Vs7DRh/iWwibBqZVURHIhDeiRoedrggwz
xzvqpfbYo0FotBL6zoVd5UkyP3XUWlCUTM/AWehdsV0MtOl6r/JztfBPt1vyuhnwAFDV9KgVQ7Yq
YrgHuscR2BX7BRO33iMZoeruhUlBM7iHFrph/S+Wf3QnauhGGetk3VPcv2bZPXc/OwbIlJ9hhPwN
Pi4ga6zzhXI9hOZ7mvKgx3x7KHWS93DbhoXgwv9MaVmonB4KW5wF0Pawr8k9Ed45AlLgUsup6xRJ
I7PglcPsiDOx9sa967rQVVHf283K3iiZ1azvFqZcTY0bsWo2Gej1TX/gSxSta+ZtFf3RMp/TGeuC
5k1oOVmkENdbVQ723XoqgVIt2Iu23Z0rHW5jAf5mjYwnqKzsdTQZX6aevtoteygmM1h+aGQzhT2x
3yNdqasz6pERxlDT2zwA6VfgitLXdNzLSn49e5XIu6VSor1LwkDdRF6QKcTJyw86EP5gEC5vjOu+
bHbFMq0hgsfpcJqAsDth7CC3TEX8nIQRzjO9DWf5OlYxZxIiBWltlqJ1ViMizQnxWvPlsHcL3fli
pAJbmV0jLZQR+XQVEI3GvUEBW+bmejCrj76aDqAN1SwoR+u3ccZRBCTBm/3aAVJaOoLDkvkYdDNu
mZhtpRtJ4pM1nrEnNEv6U+dFyosWmMfEfirFSNZls1sqxCbRX+Km/lxdZ/AwSf2rwTOKaYcxUgLY
lMR5lnaL4SeEqeG1mgxuhPg9oiPxXIIRm/Ts0deaLF491I467ncC3GJis+QpuaZ4z3rlVc9BZQYL
Dr5+rFsCaqAUHrzQ2Vcs25U3vAMWU2z3dBZRO12a1GH7tgOE5u6trQs4Ocl8nYbisetAAV0GXbEE
kNbag/ut+tnWePay++zAOg7mtdFd6sghXpnWilsxX2pyiJIdQ8a9UZRXLw+2nD/RgsVBUVHGRE9t
hVBugm8wmmiKC+/Xor/2GIpz5wWwqG2DoXABN3TsfGtklZagrlMzYXvbwDSwO78GKI1ppRqbsQTz
yinwzRjqAWVbl03vJYf4wuzBmcDupLadjJmmIuezcT7VABUaMX4twraJU2LJTk6dfk7ptIlgY4lF
fNbIOdGl07c3BLxNxWeOvql2k1tg6EhGCvWU6X9IGFRsZKMHQiQsEJNUAZXSneU+nu91lr1AeJVk
/02XctZ9z4HZFZPeUy3aoXOju5MC9lYEf0cALCMseSHOejofi5AxYwKcuQDLJjHiYxDPSx/oT2ON
WV3G+B2Xrcjp3+x76MHZ0vSdxqDB4dhIObCcau05oE6VjirSTHWfQ/+38Pp95aK2yqsXD68q/TCA
DMbj04I/As3gYFUHjfFOP+9G7ILDoYeXnn8G1Cee8e6JFukp9uVhd8yCEJYOsSZ4DNDqOY31PRkU
dhFMeum9LsQsYoUu9pERX3Gcy+O/CsidGzZvvhhzHPW2TbbCfW5xjDRd8umqeXxINOfJMDAyXHB5
9X6FfItnDRCUWI+W/ikAM7JXDTqRgcR0N4QZW+g3SHw3Mza2bMGNWR6ZaXaVvS75UT2RowtGVLD0
PRNLP7GSmKBE07afzY/RwFeTc5UVvbbLGb4GlB6AvTj90yIN5YjFZKY/ODBmqPJdBhUjvCUREGUT
x3vV1zsmBwE+sROaiOnSxSnF7bJpERQ4HAscD5Cnua8ByATurqk2f3Fs1l72CFCXpZc2m25M6LcL
/QvXlo2fAD61OjNrlKGqwlknDsRC3kYDx2uBFV90L3rvkDE3byHujdWyCfPwLynnVVuzvVrM9Zb5
4lFjiiA8RFFzDGX2OtoCamkJo7U/lZRkEcXRVIutmcTbuJ6hGbjgr5HvUhvFySm1841YlMmxDo1v
2M2lg5gh2lhj8TS4GGBEMzN7SKuwmA5t6HO98teo8nusiSo/YwLZQFGnC5owVIFBxgCEvTpAAFOH
NxOkjAc2hCgwy2s6vIAjjeDGOfd+ZiCEQluCl1WN9yM/WHBjxvwcnSy2PIp8GCg1hN+mWuN+pyAf
Be4qRnxjXxHrTVRDBjdHn26a2bpCUB0oJmEzQ1cCd0dr5+XlTg8DMlVsapPx2KHHMMyv2jgGQ0Lx
exLDJyv+IZnukJJHifbA+8yInHeX5apTOUbYm0qLfpyMvOzkTXCbsbwq7yFD6JxWXXudnXM9YBMO
LbrIzhMxMxL7+/z0F4mHNP/Blvi9LheWjLWZIaQvc/+f8TTXiw5+92DLmaqWjJRuuA6zc9QLoPQK
tlump8c2h94hQ4Q8wRz8UFyBW3OQATI7i+UvS/1qIS5xzoaFsWHyVlroiXaC36eq62fX7DYkNi4w
4JL+CO/6sQGCHrwfrENnOCplXK1r+HS1DcaobYuePkcSbidBu9RNHRMu6yFRqb/VD2ROv9OtzeTN
Rz0Jd33wHUhGLc+6GpTjBpP8FWG9i0MOcpCDXnsZtCeNmQq0Hm+8VCTYN9NbWuabyGPaMsDlnclz
hM0SzWiZy+IwNIRHdRVhjTg0WkTw1PJZr9y9lVj7Nky/Quhns77SIvxVGXjoPO8yqk+tXW9bfDW9
PFsXxviIMicsSQqErlMPYFBts2Z0uF+mm9V8lYyDo/RPBgEy0XpLJ7GuFYnXT8EmmLl2pkHKlG+1
8PdIp43pK5PSPECYCBkLuPgspjmdbuNCNuZEKEkRNDCcyJ7r0t6Ckqc0eCNVrcP1bDAiT5DIjzlA
w/jUDZSo6SrgyO9HeIeSiqs7s0CywYaXAOFs4fqM299MW3Y1DVyIhnIR6ZMlH+zpLvJuzUMzDGOb
5fFzIYddIzAPTcFYKCqMWLkBXwWMRtv+CGzanugJmh7Up8fORkOx5bsu9U16Ekd2v+W/m6EZ5bgw
ZZhttMw1oQ7EFazBb4NBkLi5w1vPMVZ1MBfQFUT82uvin4l6E9jQDGiQeUZQM5PxOAS3xTlE0znh
iBbWewrZV7eTJ5dHPOjagSWbJOcGdYzWeQ+Lpq0LSBZI6ihWJgi1OjVmjo+RQC6ADnVqD0U1+wus
VnMOHytufRMyusbYdChnX8ckWINIUxAgKrhcOPgjujGYasrPvYgF/uMXUZApbq4XqGDRJekvmbyA
NOZBRvQwVBE/0e41iUz2BNY9PPWu67scq52t3xxpQzC69RmMXOYcteOCpn9ynwQUnlwJW70ii3Rn
XAaH1I3oltGtcoK5mF4ZFf0MtMk48SFubVC/xGhXTDTl/Lq6S1WP0sThYQySBGPkcto5JeJpHcQv
3vAkohcLVvGEye2EUC0L8msHTahK7b3mMYzEvxZZQOcCom0FrFlkvxDS4RD3JpwkvL/Kf5NC34kf
9TbMOBTNR8DgadkFsIuUQAFZQ29dDPtPvdIseexwxa/WKR9Sj4utWu09i3dGCNP+pjB/R5rggGIo
87p9SGteFh6A+JmZRufdW2ytzNeEd23X0UFB4CGHrIE7dBNsVZmUxURb0uMrnQPO3cVeJgQ48lKa
p4Z+xvxPiaRL/amHsKbBnanugfliQFy2JXsLFmSfvwmFvsx+3vwGLZ6l6TZCYG7Yb5wu+hLAYQrv
fYMwbKIXaRnPGzih1w2DLJitPEzNOQ59h0XD3Sl/QmPeN0N9ssz04ChxHMs1hE9WTdo6WnS/bN9M
OCGqpJ3Kc5DlxIOysMCRFqyWq1qeIzjkLV+Zyxde7UNZNhsTPoRdv6cgSynQQTvWr6XnJg+UsXx+
BCVo1MxCPKsF5XH8tS49sNcfhadI6NU+lM9eDMmLqY9qiypjP2Mpz/txmeg2zbc1g+U41dFwzxZu
WgNVFThcwyS4Kn90C4Ux16GFKr+bT7wrql2XPh6V3ZI/1i2jhhGZD7n0zZs57JLwkDKnHPFPmL8z
/HwILeN7a8WWimoN2SmY6N0QLufUOQJvHMO8L9jkeoULZv/QMOtyeyZs+NbbRzPcyM86vjKCKIdh
lcC3TFbLh3BfWevsA0Ip/0FQAnlCwY2HmXlpTexhaRySafUwR9dmvjVdDgWRSa7xpsC+qclfPFPs
XHESwAB1/dVmco96iy3LAIIaedVr7RbdmxYgZJ+1f9qIOsk+cfPBiTrFSqjFIAXIRXC2M2Z1K8TF
QXmxZLJqJUq3S1+Uay5q+hsNsRp4fsVJNti3uIUGZ6McbEKVysfd2HFwN79qwcWDkr+v+fzaDFL6
T0FICmCzUyDCwNhPE4wZAMpwEZsEuHgw8AvWBgRlfsdSn2OxNwDtBI7q+nRDv6wDd+sjvW65bENv
Y3r9J2TJ/L9bF6Z0iQCDqW/RAv1sekc/SH7PpiURA6w0hDAeV+R+28/N+GoVEDF5w5arPXowKBmg
FSDR9XhR1YTNSVJTodZkwGaMDWGtehYlEGABhc4wJxR2O6OHf7kr8YuD2gD1qscMjyHbtphQeuXf
dXx24JDHuyJ+UieMWPpjpXcP3OOQwRHhlZi0Ld5Phk2vW6igBjS3ONp7Ey9WG3W63Z0BubBekntQ
MOAe/1neuZQuZuhcddk1VHLGAglJAmsYXaSV7hx6CzHf56b00zFfs1rn2TkU87KuYmhvieJnY7ZU
ANcFjzmHSojOaoo+1a2cmP+SktizamPwaXXrX4k5QYuZAJ1SHHP8t6/8Ne6vAbxyC4PzEA5vxfTF
5KdvpvY0FVQYrDzoqO2vxoXtxb8piugwjDddDA+L0FgIyFP5VhW/Dh4YVNBEXXOHM8DLk++S24sR
6mDs6LGT9NdlbMLfp+VXwGXVEVjnQKBmUkXF6FzgcJDxUbCAa264kknHVA+sopXm+LP7NsCF4gp8
gBLY4tYDY7rG0io3PrSaJ1mcK5HstWJ59qpygzgWNWEkiwPvz5u9XTuIfWv1zHrUmJBIGAtDBbdb
JcRULM9LfPPUtQXRTU3FkEXzZSE3QCH+2BCLDXjEEg1u8HpIS8QxIcj672j0h+HPMwHXNORZOLgx
tw3NZB8szrexnKwhgf6DUFi+OTSmCTPomtClbjPb0leXZm9SZhDNK1Px6CkNvBuuWp2uCPyi17iw
5KEEJFRLzeUiaErSdO+R0x1n+EglZOE0pbaemHQQU0JZhJ6IXwz2a9b6OlRv5Dg843ZGjY3ZEarn
YVuLe9Bhe1pO53BDP7DOKOUIZrHxjBh3OXeXa8JuoQOX5b0d73r6bcMK46Vp9JfMAmoGqYOkMF9Y
nsPnNNdsR2WeDGdcnSzmm6F725nhUc1RV5mVr+M1yeL2SERqIatHE9zmrzSBXO5Jv6UPVZs9QyBM
bzG9qcJoYi8F0EUrsZsCgo4rJtwN087lW1GnFGjeacUp6J+hp3J0Oe5j1cTPgiBvfFxsI/hu6ru7
IEUs8eGlV8p4t1VFzW0i5/96ljiM1GQUWWTJwxV2mFtEFDgR0AuEulUG2BPV9aaUOGRw+NSn+lfy
lBpszj0b3wjgZof+IjaONt51BTYWwcRCLNAduZ9G+SkA+Dp7r8K6eGtI64882kDhVgr/BexGkSXc
ByW8yuiuNWPjhH4wiKPmAcJlRO52px7gtJsmX1OCNJNWXksOuI3Tnch0fqykc6Q8WAc4GQAA5KGa
Ub3r/D6ghXWMhwP26xhVqVVHS1imb6ziaH5T3jIZgP9onQysO/oeETjlRs+4t+kjJs7dYzjMT1V2
NWRyRDX34g5UB0a9LfT4r1y+SkRpOjzEcbnWLpllxIyEyKrGTait0dend7bIX8WMCgYMYJb9oBu7
Dif15LE2du+Yn6fLvkBP1K217nWykSjvGor99JgNH1F/aqcnt3wVzMgoMWdgzWDaQDTlQJ4dD9iK
WR9VFo/HrKpnO298q2D4sZq4BoAiqrtjf8rho8KUJsTyGJfsdNXGa3bE+DT94qexWFtoalG6tiBC
Y/X6AZ82xsgw3mYIKcNHJgcjIxxcV6m4xS4VB+YNWY7M5F7gsr2UX1MEennICZGioMasnIGoB+4L
vWNToVIwQFggvCA0U+lVLCgG5yF+xTXZM3jTCAi3HZO9Fu/tEF1hG+1Z2BtVI0ZCHEoKHk24xFtc
xIurr7CL6FscB9akG2BF0ucrmK7Z8AhxFfnDzcm3DgaiA9co7z/X/1wHDgr0gJCf6tFwDeU/zSYG
s4sfLG85O/YjfJ+SWSogfvmR1LbfatFB6KQbgZ/VXsLghgoitXYps3s9S+FH4NvarR3CgGxmM1Ru
NWJ0dfw4QbsXCQ41WClYFd7HyTmgNuJbw4qA0lhS28F3eKIWgR2iI7M37RUpCFNCF1cfM9ooWf7I
5irnf5J8tRAAuLbeC8KMJTiYuCoi/TuzTOh2UB9Nyu/fhuXLwVz+Sv3bcIgYtd0Hl8FglMoHaLq0
GRrOBQ6BWkNBW0U2mlgH53Le97XBuLUg0GyfQh/WEZeqmRXnlzrGKjWgDrpVOxBwKImKQmnMB3AI
vK2psyQhAGivI+aDgkrUBvbwJm4GREN0jPLZwPjNxfyXOysentEL3Hvmqt7DzDH0YNxmWpqH8YcM
mD36FtxqJ+fa4U48bhx8dLHTfskOs48wIzgR1FW+ZhXa4IwRAZjKSGw4K5Hngf/PWKwRYvhWwnEO
nTAk36QODaDYfDNy+ma9uRmdmSEgulK/jvEW8gKuVcxm9CdHJ0TTewFefKj6Y9EUBK3aL3Hd+qqN
N43s/ATtfb2g4ajgiRL4C/ekP8XnbiIW5DxD5rUwP54U/yZcp2N/TDiFQ85XLLD4OOGjYkQoKCiw
H7Mc/W17TwUGVslCXjXSuGBbh0j0om4bQNNkvUPSH/OXwN4m3rhrdCh+SbAGhmJAzbx/gH/FFKfC
hgci2FC375wlRfRv+pjq9wslygD70AaREnSatWn4PaC05eHsPSuNer+twe6asxoI0BNamKDCZ+XN
KsC+ssv92JkEErHnRfCoc1K1+YSsl8RzmJ4BgJHHpLRg3vpnT990jt6u9DDoczHqG5tban273bgV
nF9hDx4k0nXr7WCKhN0mQrRGZFeMEmOdtofamU94T3Tc4JVnrxDHErx29yznWHXnxCY/OgGteLPI
U4mC6lyRfYa6BCt6RZacGtgVfgeRZHBxugDUNzlpzSZ91uynNqavdaBi2QJ+OFjssoaZMLNprOQO
cyBm8aEyrxxBZI29aVq8bJ3JOto9LIdU7oS46v8MiYZtImtjTDYFBRUbgis+ZPGOnFI6uE3LPQnb
CPdVEMA+A+G5FTxHh4MKuqUOwcClS0KlHCm9uB+2J5avq7G4qz1gdI1pWvbSLkeJh2cy+iZsMI22
oCIdV/NTzbdx+uekQw5JOQuDEQ+74MUEb7Paka7wS2K5NjMOwL6nbT44c9zofcYnq2eKxsUOfNXD
pUycYFXCp/TY1LFSyS4LpmYvM6ii6/yGAe0C4uGSU8Qr/loAMJ5nUyWrzxRGZZ0gaOEG1POe8Q7y
z5MC+ACnQ9LTodkQuBGb95lWzdIx4ID6GhYxiNGvFz5HhkPtwC1KrymTnmkVjMvgFgmieJIfbZwe
TLwgCpIbQm4V08muMTrsqNvVtvLeYqylh8SGCLg5uA/DjVscBivb5Z16jCq8oXVDnaaqc/5U5J+u
3FkubAj2uky+BBj/BLwctafWQQ5T3h3D/x9H57XTurpF4SeyFHf7Nq7pCWnATQQscO/dT78/b+no
iKPFgWD/Zc4xRzHlB4e9C2iIcqrBj4NgJADzmSmDtPpMb6Ib6Ls62Y+TQqre5GIgYRYUioZy5NqJ
/tQB8vEvSomZEFDtFBvbVvNw3m5ReKU/TDRK9Suo3PLaa144/YXkmgd7Q0PJdcxS3Ar5O66E4xWX
1V0lQgsTpju0Lmg5qi08CWcaDthqQJOjqMPBSZS+c+WOXF5JPJ35DQ036zRZ/n+gv7kLglOiPsgZ
/ELioDjyqdAafIGYrMAUDtC5Ua5bFC/59A/onX6fHw+VXFZpiqgkoZgwHHGze/1t6je222SyCmnF
8vm5qMnlIN7jS/ItCvMyA8buTocGllCJD+ywjoBPnDMk6MIfyCBoF3at3MDj1XzJhF1IEtNiIb3W
qIai6BnCcyccR4DC7EUNRY1fY+wtOjFfALqRN4RsWJhwIwTkkEKasQUAnbH7fdlxdWfS0SaeWiDl
tKPT9KyrX6BhdXhj6RcdGu/vbHUNm3OcHfv2s+w3wTVkiHVdPWlCpWf6yTwWf/k7/4t2DN8UxrN/
3FUqRVtpZeBzi4HMeqC9x4QAdddsieYXj0h8zHy4BeORezyIhuqcmFSvkrLvVHwyDYquIIOIC31O
6QHMdH/InLh1MvEQ82IijeQlvQJdoydpUGuUDU78Wu2mPWLA1YJI5sal5o00nrk2u4HSCUM6GdOb
P6w7muw4Y3+XvTAckzSrCWZnQeFKnARKzuMpPqDwRH5QGpPdKuhRv0qakHl4IGwzsBCd4cW9lhCU
jrtcy9f9IjTR79miEgs0R4j8FIfuF2aelc6x4GoBM6MR4zvqot6gBRoT5i2UEvKpAhvEwCWfBwyM
8HVQ+XFB+EMK0YylRZu9/MpmLYQQ0EoDVm3mH/Na8dV6OA5hflBAoVBImbTucHanZPqYByTCnD3V
WPk5y7zWfwQN5WJEoAO21MHPYPQexUbCWBam+BgV7pB5BQcXJBIrBaHgyHwW/LRofjlDN6CDXxvy
pib3KRVoj35GlFFwj4yl39G+K1QABUheDVEMon9cqPwdj7x4RgAXlfGQlrO9owPV1hng66y8GLNu
pRjAkxu0SgiyHX86Rkb6taUDDTlscu2u6b0rJXgPYhRmw6rITeh9XPgtpAajeCo5nn6F8+JhLeVV
wDy1RJkkJmeTSl/E6Wp+hdCgNIyomFmjz4a5ljJhWk5m+LXQs/FaU0m8zLQPiYFKVfW/TdHbmFOi
UtXgssL2n7Bt7CQUOnl465jCJdWu6zeF9BuZ0lNXweLR7r0Iaajhlw31WXxtOrbi2HB9xT391Bwm
b7pJ1Kr5uVQVoqT/ItNq58DuBwmjI+rVbt9KpAwHXtm4wJkMVuMRh0V7BfUzd/S/EJNPVtVoM5oB
d2YyiOmJdRSKXyA8HbEhTRtHyuYFlrRELOIWZ1Cbr//PwnD443FTTHDEDchHpYkIkDgmLacnFlgZ
vjHqPYmUc9Swx5oIi/253mnq/J53bHhCpPtuRha007QBST+N/XhRwKTnDN8/9XXKApFp8XxdEKag
ejdlDEwVFwfI9q/Ud4H8JzAaESplX6P+RYBV+t5P4458Ouy5XJwBMIgUIRHuZMy4kvzTRIyno8wW
HnO/ot//xM9ggctYK2brctkjGi2Vp0YLqNzN6DDOJ21yGQyq1fW1OgR4SKe7hCGw+LpEiL4RV4Hb
pNDpW5G4jzD4LOLiUt2DNNtqNacR5oWLsNsop2ekpV7G7L1Zrogo9UKK3oCyjiElxAWryE5xfzf0
e+cGxB1gRlnsI/phYLAGumo8r/FVo8dkJLPqPgIW1usjUOPL8OiGj7Lf9dHHVCDtUa1SYPaG3k+v
CXUTEEEzRUBuE+1T0/A0tT+BiGD4aqq7ItlPvbeadC81nzFAWV7jsdhjngadBB1pwZ675SoCw3cK
SpGxQ54h2pLQ9FV7DUbumtzIEH75rJtnLaoouORDlyY4WY+EwhVoml6O8gprAOvBH1nPFTs7LsuN
UhiHfngrZY/Z2y5V4DZLH8lNwA/oRRhmhrcgrptD/9oOA7L3yOJBYnHPFRnF+2hSjwLRcwPZR12K
byanryEoQIUFYJiy7YhSqwyizXLhusqdzMy5qvarat+bVEvYs0kBWh9KufC9WJxAKgaMzNnzFxHL
xcdsemryFrI9Zly+01OoOar+Nn2mYIWqfM8hRrbtpZZwA2big326cjSv5DFhr5DDDMbNm3b+A+P5
CrL0evimR37B5JjXkDxev/Imes6xMxL3DjcYRvnf667fYIjxH4Nr6Be+FTJY5kgA5vfysz6ow7rD
gptu5aP/aJ7NU3rTPolNgUSy+o7vMuGqa2jcwg9l+pG53BPdB9Zx9KIng72Jmj+zltQpdBzImtbV
J/rvoWJttpOtY2UgJT8NKpAGklMIfZGJcpir2HRBZgqLawXVCZnmWtdv0VCsB8gy8UlixN4yCG+B
mvqWIT/GhZJ+xHhMyE/Uloo8rBWE2jktYNxtkVDFyEDMY1sBRCiHIaZUFfC/GH6MTH8TJdSINOT3
mm8ZSSL3O+E2a9D0IbxlYYUhLsZkgs+5Dwstqr2x90VtAycO6ykb3YGkbhE4sWLn1hMI1OFmf9lM
1/jumBVvEPDMv55e8RZykCz+Rjmpe+/K6tLHe74niTedblHS0LuUGGlAMkq3c/tOU9wYA9KniIFe
fWgJv1HezeQ3CsB55v454GyesJKG9F8KMzRv60sEv0YQLqWCxIqZwTEQJDcPU2eCnB+ppWcuZirY
L0YSY7DqOQBpybJ6FukVBjE55SVB6y0cJEqkYcrPtdYcC+7frmps7JYgoDWx5ucvcs/eGNIVQok9
x275BWOX74ffVeq+utMyHoQmVyW7uaENpHpjgENGNw19wFFHLFZtL2smtaInmogAij1mwzayOyaq
DDF443jIgvWb9Ehg00TZkvZr8Ac6ItqMkMG1VX904AUM97D+DdcNRrwriHaB/lpXpbqRY5yCKwGd
3XlCeyTtlm3fqBLTBSSBoC21odDUDCwXR7wnV1y3u21vqlaf/Yxp7osiTL0enHHR72lv5wDooyx6
J28YW5kcJXGkIkXAYLyjdSWNdWGHrbjsVzFcUdltBJExL7nE8p3CgJNFqPfj6FCJB3ihNKTsYLDJ
MCE3Yb/ggQpME38abF2heEQlvrm4XFbuQEzw/YWh1w3VpW2SWV3tobuZzZsxQ4jGaUnsE1t/3dIA
Dz7tp1CJslh4QqinxS9+ZUIQqpFBusBwtF19mHg/BR25M1hKpPVPljzysPSQa90axPQzRyfgGTWL
FYMoSjr5JH8B3UcS7CTaPOuVvZwae8XB63LcVDCVSkBh4qTYVBB+41TnKN7o0m9IPIta+rO4D7KN
asgHld/CT2ZexfwsHcGUFDrST4jNTpGZ1oiXbYcndAtNdGTBVMRvLzSmnpC1ON5PzUYoj5pZLBZF
bgI5oqQ80NvIlqLMlWNy0uX3tp288VOJu3OrpmexZrQUln7/Sj1jgs9Y7hFE+gGIi5IdJ1Dhqb4v
/jPkAawYpOJyNqJDVWgUI1M4hIQno1Q1zNdTMadzQv5wh6pe6heswFXzTzwqFxZynvDBy988Mr50
GViIoPd8WAfkgZKP7Wc1pIlPlaQ5UtEwxkI2pIYyXmFYrOTXMQCN0omqIa7WpIFPle+UbWS2ygaD
yKK+6wOUD9GKqEvgr7WF5iirdwW+qdxkB+JbW8Zngxh4IQjgVNvtuFD68MXM+yNSistUgVHk6ZuO
zkGWjnLc7ZXKZMyKW1lTH5QseZtqc5+xH1KTvqxzFCSQaDxOBU5h+TLayr7DIt1Gi3eE7Ib9ZIkG
FC3OKFOeLtVEYMogeaUYH+RuBy6k3Oe6cbGuFKU7pCIm262HxdK6FPgksJOLTnNLpT/X0XEWJCeQ
7vgISCaDrDWuoNP4+Xqk5NaqK1+bL6ICgaE6GuJ8DFfcaIw3J/1jNbbbYaq2I+nhkVQfZbG5FqEf
waSPC+6rAh0EdJDx2Y0XEyVPMDSW0jMDS5xUHbxo0t2Uzj5boo7dDsJoin8UPxDxZMqkpXD0Eou4
o7YiAwdxQtM5Q2H6yqBg5EaYuyc1DibNCiNCLn6+MVNvOSqrHK9svhdCM5PJddYNzio2MWXBEYEk
KvkeQg0bMcKErW2v+nK/nBvsXrytUDt+9+Ru6f9AAAvt2MHn0jk3TGL1cEzMb9L0AYF3JIBjBO+Q
sOuYkb7Bg8YiYIPpqPoGEibGW0h5pm3AaoSyDwaATpojGWYOPhVw9PJzk7rImRjkrggAgPwMfekD
7puJSBQSOkwsPP2+4TxB+gVzi7+M9zbdcqC2UOB0mBo2TvDKZmQ90vjBFwP2xRMCfSFFteDLBAxy
LsQeWivYfDOsPc4Wkjf6I5dAWvrNpWNrhdBg/LDdyehZMPKd9kg4ISaK3HpEUsluzCHLvp/tRoGn
f9Cis4BwT93STEEMXZ2i8jKNRyU8S2QycUeUvHVfGbeDtIN+nqQeB0jU2YNiy6IjQq76w4qMSTw5
gFhT9r6iO43I2YydnyVPbwyYRXVdADcLZ1NxQ1T6uiPDmhp8E/Ea4UWJ3V+psvMPkBO8xL5VaOLw
SGY4NNAzMJAl3Dm1hh80jtVMw0WyKKQZcUfeRwR7csP5AACXH7FcY/6Vuc1t6bE9kfmd4M8k+RGY
QIepbuv+V5vfWwRWBgGSgvfC7giFGxWhEzHpQ9OEHzbLC3Wrne/Ff9EXfmB0hxkxjOm/rnAQGuTm
Z80hrcAH2CqmU+ggUZuQrQ/WS6hrvwskf1C2mX4EmeqXKO81s+JNvqDAsHNNfQt5OKGoNWx+h3nT
bfy+3RlVrSWJfhLcEunQyNsEZL1+oDKLgyNjLhCxV7rBR30AN5s70JqrgnMegMfMKsMUl1L9Si8B
7sdUQGIyOc5+8VNw9YITHfGX0K7GTRtuwYAj4pmTmjJE+dWovEZG11hfEwM/e6Z+4G+ajW2MMSOb
vkD8vVNAgAyX6l9qPXCkcloHe1H0MI4BW6DdCxYCNYoXaxBcJJos77J3oRAyvaME1bFX6Dd6s5PI
+JoAZECJdyQTJtgdllDfObH96LfCgTGzwvERQNVaRaYvf5MkThY3Zy3O+J3o163fGPZEUo9hw8TE
MzemgA8dlMP5/1+v2n2fuq2xyfHyYJToDAyEBY4KVI82M8sUki5NAGMfbtQcvQ+eQl6xOmEl2zbQ
ydZ95Usoax4ESjMdFamBDzBDMtFvSIfCSx5xG9SpgGFmw7GKyxbKdVdmIK2/RQTVNz6OHPPsLlIf
zIqPMA8yUIxu23X7FcxEzXgPOeWSjRB4Sf+dT7tMhtHiIdlhMmw+ZxCvS7TTyFJF8je6pLZ6rcyk
AU8TCiiYMQzlrJzYE0CI6aiPRGsDNHE1OlGx4S9dkk5fW+GdwFv5lhEjK6FjtUOgTpzTShtiLc8f
qFSt4ImfNfXcDITKWytyEPDFINNAt1iaCqKTqwxGa/ot8nqMAlIssFAcWzKvF2GYSGuBhSmR3zo/
+gc6XHJpX4sDGhgpQA2tVwfkhCAQmfdarLGrtnBFggPIUh+APkDFzuhJ5xKDoXXw+6Z8MHkLv6Z3
EZvJ7i1o/aTn5Nob8iNpAUAxCfIqzWkP5mb1RvdlytYoMbhB1iZd6L5kIgM0u2oOUn0Q55MpXXDg
NUIE4bbKilnZEgNxjgbFjhMbw5qal6g68BQXboe0j5j3xg6WBMRTJO12xG4LgC+1m/6JZi2Q0Sk5
w5n1nKvclXbPI+WQJodZd5ipW+bbgIIe2AeUZX2i9i1pw3BxQL08W90XB4X4DYMo+U0JkoxvmN5D
ufvFNHmS1/XEi15+O2METBtbBpfQJHWPMHF2budiY9S848tXIYKT8QNBE2uF38vcBTCv81UiBIS3
WYdJezjLk50VLrHeeDFL0o6LAEYUrAnwD2RzEe4LjcVxyLabYi8Cp2VFXegHgaI50olfCUYfDxBo
IOFsIzmMP6RfEHNFO3O3yFD7BeCvDWOd6ACAhcnCvMHcPyD+rdhoklsu3DqHLzSo1vTXNKIoe7DS
AowEN44Aai1RcqYDy7xUMRiyjX8Zq+FLWrgw67Lxik/qsKGn8XAXKRlxP4y7uS4wrGfvbiIUZyw1
dP0iBlrMDpifuSGC5Z8Vjxh9zDr4NB0uMp8uk5xldojfMDUDK5Uc2Atw7oTVOkV+4CNyP8SYt1No
jodAxy6ixT/tUKaU5cIEExBJo4RdDP8EUAXMpxMG3mPMHrxnK8Weo7dR+tdqX+rIlJ8NiJuA0Uib
YoDu0Hyr5guzn8CPIVFWYrdrtVuG/HUk16O7Q6yvGew805/uziyKAcsSYCm3y1cdbmJoOS+UvPyx
uJ3wnLlndawhzuwaiJL0aiCXbLLxSUVA6qD2T9kM59UJvuc/3aFU7Z/Rvd0BwCBahydOVctpCwk6
l/C1dFHVQonLr9Od1wKTKP63eihf5i75FN60zfSRXqcj7wOEUwxQBlpweWiv8V/EX59OcpF0n+kR
+Rbjb6WtIZWMr6XXTJdR3r6CsaJYMeEuTPy2XOickGPgmY1DJkLOY+yszxi+EnTcBa5QcLlCnmmu
2S3doyNW/UXea2YJ7xIg+VrlthAvofpPv3Jl35j7IMf4zD67i/RIb9pl/IHghQrwdQmJseSa0MnU
JSfRN94Q5igUT+9wQBFB9mvaNbyETxAMvHBb+cohoEfAndywKsNScZL+37efqx7LrMmwsSkiz4yT
g2FVZL+QUL2R8M0gnP/9j5DzhikanQuSZ4KvkZnZEURy0auFLZYOWJHkSMy6PVbkOFbkFL+tE+Nl
m7k8MZhYyhfPrBupOda04dPKZ3wARZCBivJFQgkWH0kAkl9a+C+dlEtWWaitCtEzsBalYv3R8S5o
3IAKtYZ5vwYHUS64vc3vTEeiR7ZLCRc0t+IfII74175JSxbeXf/haZsNkAJQpS++MyznDq35NLot
mMthRcmb32QKV253bV3ewMGxGhoeCyWZO8jGshDdg8qNyUsHH+zXILc35Y/zGGi146TjGHrIKVNV
i2BhAxalU618DsBhWQd8af5UjLO5++Rtp+8S/KYNW3+PwoMmbbGnSIiQphibHSC27qFVVnzjpsd6
wyCvqsZgfT1uRIkJDOx7wHt4grBk9l2ImYIdn1lSwK/My0HAOrAXliKf8C++mR13B3QNTmOHH451
En8snpDG//9dHLmfyxva9wyuPUUeTSBDLODB5RtyVnNj8/KAQ5aqE1oTji+aC7kHjiafBEpFgZMV
ted53GPff6odwhb+XvZ0L4AcYLOSUF0/0qXIdHrGyKcl1oF+dV6uL41gq00dMi/E93adQJ+k6oX7
9PXCGBhXdG3Hg2bRwMbpTIjYzuqBp3b3Vd90QH4iE0Mn/dfuSY5nGbznra/xkAGaiABBO5XgGLib
mJJF9DNcgfRZoDwulvUwHxbDJNy7eou1qPHylymBFcrkCdhMKlVQQsNZNGHBurkTxl1RvDjN6CvB
YXznjRfkWD+mL/09+wolGD628JOam/n/v4P1AUGhe4T/sv9TLvhw0eyw3/kg2dvqIfwkjHgyy/jj
t2K7YS+psXBH+TO+EOxCnp+Oqo+2GgJ+c1xIEF/81ZwasJy9wlPfekbWx7FxinnDD17NHVMJlsd9
bjdI4F/tZwg4gWejrxC5Nm9xdcAeJ07cJPLNYqMEKBk8Y8l+8ritaJYQcL4kkHpbpihIfLZxlW7z
0MP4S8A4jphDnVnBRk4PRQCFd4c8vzkIBJ23uM56Znfu1UOWOMGFuxA6X1JSE26rEP93Vx5cDXkq
/iGwL4p9rGzCYjP1hzI+KfnbisOwvjbDrU5u0nDDpoWblt9UweRazHHhTnR4G+1Wxh4HjiI5o8ZA
GKDyESC5GPuerF7toCCHfY0wPg8B5iHjR9efiv5k9mdVO3QjmRrW9Il3eSEf9HbTksOc4/0CXe6y
yrY66ZT6W5vup+o4RIdWPNK59ECu+rYufAHHUCw2ql3Teob4WAkuZwrEyBnj+aC71fSlifBWULxi
nzIMqWciz87fsp6nxC5kx0zTm3bPBrtc0ebPlsmJDUTbYLCCllLjUxabMPtOoehRIOoIdYNdVa57
JDcl256ZL/nWKoGI8mYK3TJi6Mp8aISp04T4f4qBNZXbaPgry31O8VWnP2Y9Wp3qAxNBZXBDYnHm
YfNKD3rMYqdoRy2IC03hpuOtV48r6plx0yQW+MWL/ncg9YahFpmIeAZjjSJreyE6F905E0ltw3do
+s77A5NxvXDL0G/oUycPCBeFTUg0CL4+egvy4MIr0b8iUt4x3Sa9Q8NLA246JH0vSHFDYogpWFL8
EY8fhmAJG6j/JuTX5jqY+xqTgq1cuKvKSTDJSh8RvN8Ggds6+enwbYm9TkSTYodk/RD1RcQL49HK
i0NfzLb9sWkYZmNIehKKezLu22gXde7M3Hc6r1YW34ihJPzASrCm180A4dEszvvag0UoM6wgUZUr
kTPis08eqvDbU9nU+p4CgMJ/RWVCFPwELQ4+HCFlgx391ToGIIdEW/HPOUK9pZ2ExgCekSTPyUvm
06j7pvLWjCj0foKOyVD3+xCg+giwc1IJo8YSM0zW2jpcbfvoXwApHH4SID+G3+N4q1fvWQLNDRuF
TRN+VHCm2uFoIoOnMQpkTw+/QnkftN9V+e/F2DCXH6L8mNr9RIJ7ioEzlsHcynz8x3gBqsFAmrtD
xE5uG7VvHLevHlaVNQY+NpBQkjTdSsrzStri35JiOXhDw4Tcs8Gb+gNX3p6VjKJwE6w2asPSAWdx
uFnKbhtVuxCBK7BlTeZRBTUtq4/BCrUnbAnDAX0xp11qIkT1JahMoQx1HIMK18A1G71Kdolrx0RT
MDg0hCF6SCk5DsNBxeO7IySEwIJ9JRwr46lMW4WlZiRHVbhVEfzeTza8bFwkwc8VfthNR+bZXCPx
vW7gI8HFHrcxU6RlUqNg2qnwVqsXfFQSbJmfSLsxO1TJkTa+idnx7O9FMQimEjqN8q99Pc3p1Mb+
YvQqHyN6F0jDsqO9XLSoKCoBmxj7mFTtIGIEBGUgQ049+59qelt4AMgfGpJVsEY4mTqGTelulXq6
Cc3tTI0L1qXuXiFGMwhq1+01ZCFQR3ePFYAZLZEK0rU1aOa/cww5croDLGDX3CXFaPNWoEEwAcPd
9cXwzraYrAUn7Ue4nDW0+Y9iJ8rr6Sqk55bGfloYKavGNsRjVxwqfcvrGmng4GLN57QdmH0hLkbb
ZnzVODMLG+2AkXYs0HPuXxrDvhHfLqbLfoqAaUJA5eNgkDDhq2lNyNSgM+j8MD+9jOPOqGm2bfgI
Vc9YpQ58TbpDo6mUjRbfKrzWcJ3UBZfZTP/DcJlhe6wFVtfthoFEr00MtkmUVbGZuXJUO+vxyFzj
ZFP0u7pnEA5lmkmDFdyxwZnotvEJX+TbO+NWEoeY7FaEgIenxLwFyK/Hf6bgs6ny8JpGv9rwK8pX
MzprI3Pnq7F66/D1kBpSec4zIzC8IeYRVR/z7M9S3ko6B7qF7DuGijoctWkfXqLCFowTbU6nUul+
J9FFBaIhNTN2BRUrHAgmGKptG7Q4JF1KLJcbOis+5+Jzvvrh0xaJg59nrygeY5j1FLB8t+P8L+N1
QJNSQl/h7Gzg4JXuKz6GMcNI4FraUTzoAN5wRs1JAg2h/VBXcIy9PJUgwO5azxwq2OKik6KKY+Ke
Bw8wIlPAja/crYZTRa/Z1Dx+4xnU56h1YUsWiwLNW6IWAegVj0uCYGvcI2vNUtrjsNrGqiNjnhQQ
ynBPRE9n9TGpJGQ84YptrnriwMIpFnVugQ8rI15K6gm1fOSU0y3mwJg2NfxZac9zWRS59B92i6MA
ErX5NCtwNeS/SPpQw53eeFn/FSU+IrwLB5xUo/x2XmDN9QRJrrmqrPQcnbubZUthSqVV8lhDC3lq
TpjNDJpBBee/6NdTGMGaQwBPFXREnWyE8aBGeCIV74hMiuoUiU+s3tD7ruN2whsWYYhwD7J9Gt70
0l0Ju6reScyyTWQMs0yVYBX6TZH9lFmhMWGXu4eJzrib+XaAblbe98H5Fbhpcl+htgx3ZU/rsJn0
fVTsV7kl1jtKoE47j/NeLH1hSZm9nKrm8UqfZvxmUqjI8VcQXtLVXoU5Rhn2Veu/IVzQMt0njPN0
SHyOGjsrySpOPSHc0I5AOUx2pQO4ysMfO/ReO2H0IAssVxsKYjwdlzcOaE963XK7Gy4/cYpKCKPO
ZHKjOpwuNYpY1YlaHy+AgTZUBV6IJS+LvvryT083cYQP8erdZH6nz+/MseF4wMCQyJqT3UnfFuke
YZ6Ye/0L92KHMCeImaZKVckzx6n1HuFQPOMMDxTRHUOeYF1/mh24KoN1EpaVc9+yEp4jCdWRH2BI
Zw3QmvCTWLffODsySyAf9XdiPtOCwM4HM/O6yc0WJ5g17ESTEHko/P0f0ixMt+6C8N6bV7X6DaPL
TG7UuMkpd1JEe25NHWBQZ2uQ5+0MrQwnLHYjhpdsZhionNZ0DkQWTnYq+zGuA6Mjy+/1/IZlLNNc
AsCggQQ4LG7Za8El/9bNaxu8p3jQGL4GtzX7qeZ/CKZCbtIwdDqmMTmWNZQFcvRPo+HI73HwF3Ho
pC98KFOwD+yMBXRwkzcn67yyxgnaJ9gFHQlsKKRAe9zx4pLKC0aZ1exUAMAGcZVPJ8iPMAtcQmyZ
YSD+5S21gkUQroS7ibAwLaB70hv+JKi2RWf+zQeulTVLAISSE6kHlAfyeuX7iakFJylIhUSSD6II
mGwwljBsBqw86ABIqQ8wuEAzHDxAakyUWYHGyq4mV6kdHFhfloq2MovPgEKivGHCAlqj5B7cgxXs
vdqWGMdAP2AcIZwnfEaSN84ZTzBsTXqDrzMpdzn5aXlYGmqBOET6cK7RUpMRk3hZC6/4hyKJ44ZM
VEiGGMByKOupH6R7tX1DhEVwq1Rukb9oBBUz/1Qw5Ha0mbKQiBLcddEF4c1vl9mBMCtgS2FF1sa+
zjxd2xFs0yYbfCIEaHyQ9BRbF/7E6pNtxT/i2wh7DUT7B9dnQfJoLADMufcWmjWEaTjZnIukMi+P
Fov/efQWD3Vid0MLOJsXTCAjL4TMNdh9MYv0LECoxM/0CmVVgiJmK8yGmJ0hgNSt1xcQDa8WE25g
jgj7LX4MOkHFknmKeB/BD3tvnsqx8lu73bMHHH0HuvZRw0etn903TBoTiRFzphMW0cWueeo5GLar
IdIt7Lh3JN3V/2mf6gYdnphbxXITMYa0Dc7kNeQnQisL2e97fzLcFCIvfyotC/MbVg6ebIuF5/L3
V5KVdGsIRdnHJBGSZMGlisXDrLrcV6rCaehDLNNEu37EPooHZBoN8xlSsH/5rXBuzZYwKRR65H/i
ErbG6wjVFsSJ7Yynnep03RbJ0sSq1s98E2YYKjRK1SPkN1wcASydZv4Uslk/aVIM2DFwPBQHiwUs
UPBnBenoYbc/CH7F7JR5HDmwbPTQQSCCQwRUaYDQl7FfHAiSZay6tOCAN7qNAx2T+HLBseZzcH3t
kut8phMwNNwj7Qg3nlt9ID78IDK1PLeHHpW3jUCwwY85xfMDus3ypGryKWHplaRLWiKAvOZmP0Q8
wvYNEkvxA9yj8bRdz9dmspI/9dZibiFb5g8UK0C29pYdU4g/AIaALKGj/QEN+Szt5ION8jnsGmd1
HLZmCovaCr5hbsng1+NaeaJjmcHTAINsNXD7z8ngJCDKGFJmf2c510cYJHACOAVCp+ZZ77Vdcc5u
NEfw1kHcDPwOlzcQnHFgVH5CHgM86XuERQ5cz3s34Gi9jn1ezZx6HKWhrz7icQ0XueYdI12XLbR9
d1jFsAb5izlKILV036OwHr753fv2MVMAuNmpaZdPrcd2+5m8zweeG+spGpia4tfE5qP/gXUg/qYj
ZltO25J8BNW1/ZtbtGTXCbIJKXKEFekOv1kGOUVYRp4L1CymgBBk3nPBnU9VakuKO4ge1QwpWTqs
UJRgptVS3WkYGTkzp6wNZpUwLcgXaFZlN4bWxFAmtIG8gL9AosCjxNCGfa0MEJ+s4Cta/F2p9Mg1
Ua+4OsQxaOVy1jKxV2pgPSvFnseCwgxBKXgvrhS2Oss9cmm4TAawtSuzYFVXJyYKtwLYQPT9ULwc
Gfs4ksAh9oE+l0jI1toFE4eGVnPNDmLLhncwohP08hDSMnLe2Kme0sUgOOULhAsMCcwYgffcWqC1
1YM032Gtyb5w45bUY1jELidQNzm16fXJvn/P34EHtDuVfPSH//lFosjguMNhAVcQTuECLHwZMfMF
n4GmOSaahQnT8n77z07z2ssKvkxji7wg6nfScAEE6Emu+QULuQREGjNmB0tVTk+SgANENO9wac1H
dWpu3Snc8qSQddQXDHchI/TH/jAvetV1/5b8q+j2kHDxWiEPbGayTTmFfrGgDIONMKDx9OL0OCFa
+NfgLEXcB5p1Zj6Q4xn1vFPcZqguFT9hGO1ATCtWJKY4nGGcPGLiJFDSiLxDboRyJ3bVGItJPK8D
Shxm3TCBYofz02xBEQgbxz4F2a4dDcgNGPCw2nwNNf0v2wyW8P9HGWJZzqqoWY4kPMpZLECB9W34
RWqLbGdcE64Vruygtw2mjsxXkavxiomq+6gi4CInkrGs91ajPRJJ1tstHxlzIdJgycaETkO9iifZ
v+hZx55M2bTW0FH+tZslEXMhaQJm094Xf5znmOIhhgVe5TiUl7kBH4arRRXBLqHRkhXCjTPRsX8V
SzA4+W6Nboedhfeg2lqrT1y76Qqkg9za0fNVWzBIINRFiCQ2ancxBmZPr8Aq8A7gJCJyutf9QvoA
xl1hu5z4U/G7/OKO0RW9MK0aFpwcn+WBt4ybzCztXkQFzXh4MKp1G+AYSEwRTJqphKYb3tsXp9TM
rNTMrNH8rlfXV3JGu6CdmeOB1A5UBIQ2Aj/xCuh0GCzyt8AUQaR6kff0y2zc9l/5b+H9qc4w2sZX
y1sGxsNrBWrzRbwxuAyGe/c6ss0nZgWUaVx2R2i+PzlTuG888slkHXe8NwgcZHwnp4Y5Vcji22vq
ERYK6jV0jUywmLSpOPTw4CgXDScE8GLsEl75/lklJXODaS8x78uvx68OZzTkMLtlEqktH6mmdVH8
SnIXinKwhyMwcM0eXmdMD+Kzarhlgam0rUG0hK4OkxbsTkEubSeQvHGTwELz1ldPsX+EyaXGoQSC
MgfyBwzwoMPf0FYVrxJphl08h1Scdi5wQ4LeqWAjU7qgoUDArSIxOZfgvpVjfGTlm948q+myDOhM
Ms+wLwCdc01yQZJzmF6k/I2xep9vKt0htq3Amw9jQRVDDbzLQEasBI7x5bWv3ldsBdhIz/hq0HYZ
yzOO7gWXCVY71ov39l1QOjLGW7FZsOdYa8hffiT4RuuKBQYofslPb+UzTiwed3ru3eGL59dz0LCp
aKqFhVeItZ6AD85f/Agfrz04PssI39z/SDqvHUfRLQo/ERJg4q3BOOdcN8iucpNMzjz9+ZgjjVo9
MxVs/Ie9114hVdYihZgGndUszrr6U+nHOpuC1kC0F2H3qiQJwVd9ZuqiNg7xZC0ru1PUWrB5GAgX
pDLAz0uhu7sjdmqLJNyhgPG2Lg750mIwUXacU9JnfqRoROMHl4xeiMGworvo6uoqOty1BiLIQTYs
DExC64WMDT9xlJD00NVKG808BPKqr6+5ii/NWUVs3GQ/UnIpzK0M0mIENH4LmLQjc38cQzGz8IND
lVw5huTJo8FCASoG+WtAYO5aE5b/KdUnoKNTvduYpcW9AD9Y+iNRt8iPxg2NKqN1SORGvgV/IrIj
tXtsCbDOQA3qTwsDpRa615+OJjwuf0K3tpAhfXeF8ZNig/0Jwj9NOxCLXWWgxCk8BGLrYd/BzqD5
HXlF35yC79DSJcRPHvN/hPW5UO1k5TBoq7oh7tvqSOERMGK0shCS26Lyti1IuBH9mNw4iXBv3B2s
v5ycAx8/xplbz5kwUhjRX9VzF5pca1wbYqRAP+ZCvy+Nd8OcVsfh66PjMmDMaXKChi4An6x1LHxU
NHttP5fSBawfI7p9EcDjU06Cuma5t0ik8kVfNM1bJv77Bidd7Qdh2gAsZGIPiGObaToxpODs9E22
Ub/Az181sIm4p9i2wSpmAt1Szqbfd9VtRBey1ULDZT95IIdq0LACQerGs5Yx4wTVZ4wvI3TogTW9
7NQBrijtMiW4y1vKjE0y7pcMzuoZM4ABWwINH9FwL7YAwgteuMZwgb/4UFnap4vIfVzgI3mMU7SP
CL/bSoEj072zekXZGXVw+Rly97Sqb54xr51YHgg8mfPu4YLE4RyiG1zDUdehSqeIUlVKfioNokZj
D9W9S7aJsRW8XRFib3dO+6VUjEShEDszectkSQtv0PRGf3WILlSRm+S7l6p7YK4zTEtIxKo3g0kP
IR274Fpqj2RsWrxH5I/8IAYjMbJ39neNLk5efcttom4Mf2WmC4gMkkFc+xo7FrNciz1Uy4XI4eJ7
t/rrc/lsjG6pfXehcPHlE9yDCRGIwkUEQmqfw/j6ObbHiOIOoXW9k3pbQ4HQSqDmS6M+ZoUTIrvF
5RbYgZziW6f812wR4irN1c5RgHkRAXdTnPApP2GmDgumQm5NwiKZmyPJEQNDK56T2C30C8RSSGSh
nsG/w9hFRV6fLIsMXPAngn+WLlTYKZznCgsYKpDjGnOZxL0OnsZeJ6gAqsmXn+q4DInnGeolLv2T
prD+rapgSm2juPWLS0NOAX4ba7ia5R/CaPYuLaOKyXeK1fu8xiELChy+gGhT1S0cEiKSGnPZBKfM
nBPY/iU5lVA8Sltk+KsgnmXhjPwQMV2En0o7xNXa/SRw9DANY2DNJB8eAYP/h3oQEf0Ily/BA5Bf
5d+a8YOH6iEGaZ+1BDnH6jYJNl59IzSDKEKMOwtc2UbnO8jJXfDFW8l2tXXAIDNdmSg1aJGAnwdb
0p2kh0s7n5g/XrjV4lUKcbuE17dKpD8oRYiR6trmGo4g8lDrQ4whopgzjhQXTr57gi3pQJsNdWUE
LKCdZsyo6pHwqou2hEYKGitmJkgeI3u4y8oZ60+YQB0JH0Cw7liJ8bMQizcWNRlzK0bDU3GHw6PE
KA2nRhoRBKPIy6c94nJmdnStNI9jXUwv4mElwIj5CzMAyg2mKRa0BdwDqdvY7xCjIso/FIWg17uv
OmPy41CmdXtxR4mVEx4PVDOynOzSJSPIKonphFxESBtS51N8g5aIVA+oAq4Zy4XwIHHX/Yc8Fyq/
Y6lWK6ACZvcUktRzBWSkB21kgaSNKqByBng7WH/zJfj/A9yTLEGIxSgfCVDD4DrQWGP0ATsmsyjs
9JJ6EM3clAYJUl0nQoZE+k4mC2mZ+CxYKdVrOt7f+v+nGIPNjIRTMENpNfJweAW2ro9iDZ4uOg+O
eqpdPj7od1wwOIlCrEVPwZ2uvoV+AyUvhEr75LBUU1traNhsn4NOclqP/c8+GisfpMFyM/vmsx5l
vYL2H4BmKn50idDqkV7ZIQ81nQDwAuoVEjEkfJxz32NlOlgLwmruFZvETYQ42BeQRUPpMVqdfe1v
i1mcRa2CIwvE9i6H1zQtsdCBNU24A5DhyFxLIblRX/M8OMuPhACNFGASI2GUQ9m9hfhn8twa+gUb
xDafzPTILiY4p874FCfEpYf22LVoXI7ob5igWi0JXZAVKPumBGrM+zdGjPLbeLd7QBFUQEAqZUB1
askju4z+Dn+iafNx18xaC/qG/9AG2hAan/ZcHTEYU19f9I7/1BNinFGbBLQPeM285beGSgIVb/49
Ap1S6T4BBrIOZ86p8KQa5z/N0zOyD5l5JDotIEQTNzrrP2cSO13yOjjvvm+kJv4ZjhpcNXJNGkz2
iUyNnPwXpA0nAKhck3wGqwJzWq6pYDa5t5jiaFxCewMiIdxGBXgV+YHD1E/nWTYMueCPjhRC6huo
Iaz0fgtfOwVfg6xnU1RzhrGm2J/ZW8Rr5knmFXYHYwWYT5cIEpChuze4b2z4jJN4ZH9O2eoV4gpa
Pc6KjlJyp4D/MbR7SjhXszRSpkyzHII7hFveBsmQrkXwBhlKuDTXvErKfrLIkFDckB9xBn/hbLCR
WRYmlm8w1cAnufGmSj3L7jzmOV9l033DY2BdI6bANu2Zbps9+xI+S+k5/KmCuhcWEFUJWQ4EeeS3
osqalAt68lqem1D4Qfw0x/RnsefwtSH0oH9MPDAWAIUQf7JtMafPRBNN/CcAjMK2q21c1CANW7Tm
wiV6a0wxADaYT6Lko+fKZljM0eoDFSMuByaDnIDJFx3Vn3KO5+hzyZDEtAZ/JxRpUB2bKZQaPgyI
sFqGf9sIrSgcD18625EXpLMzRnoL6AWjMBXoj/JpI5/gAzRU9VyaGEQm+Js5bY912Yyc5wZnGrtR
Z8hZOBtjqDs4YTBMTiCHz4gYUiYO01MSw1lAjME4EqQ3/Z0JfZI6NZ+V0Pk6i8FWvg3G2owTFX7j
pLT6dgHs7LZjM8W5wbnDdnTJYOT/gPaNdEoQLP5UT5mDgbuL7gYiNrWBYPNbcCSIcDiodzIsffho
JAn9cSEg0Zr85L+sgh4CWg+QZOuaDSWWQUENyxrTs8SC8J9JvJ1lmzp0ZBUibEbE/ZzWgRaEG4vu
lFGQEeBGz5OnShvp6d2/DgtvWGL4YM4mcPE0dOwzvSEmaMTjkVKErd2FC/i5AibteIBQplYkVDsK
mlHQfj4IwDYVRhxtlrqTQL6X3rUO51qIay6V1FRmpNzgn/Mfe1fHOIwnD0LLgGEl7qWT+TY+MSxl
oh+JsftlPEv5qG/dDaKENUkfpwFCHhJyzJAt+ITM0JkEiK/8yPYPqZ4Iv2LNrLlCyhNdbvPGU4tH
Lr2JwQRR+w/3EK/ZM74GcFllSwFt9bCxQWFigcUOHi5auAvZDLzxCYgAW6hiuErGwQRl3jTkE4Qk
GbAzp+LL/63ppGHcE0pgIFCxRkAFVc6Vrc8D5qhHNwI51GcncFL89Wg4vKlwI5kEUyuOnH58UrgY
8AUUBz4lB94L3Th/H6iOwvFWonuX4bsD4ZRQoBHxjGxi/41nGO5K4ZuCAiYwPoSQijk8mHRMAOR+
Uf0YuMkxT53QjY3nJRxUcAmK4uaMBzkNtAoIiO8Dyy4bF01GwTLSwabgC+y/1DJnYIMXaNiraMNL
ZuPyz2kkQD9bbF1gBIzTEOj/ozJmvFmxnbwwyoibBUM1yg4BeqmFo4xEzUCD8h+X1hAoGOCw2N2a
YdS+uXMJLKu7/MSOKbSMJ6d6+GYQJZ26e3xsP/kRvnR+rbdYb9zZQAV1DufHlR/OE+e3QFyYMDcY
K3yghe86hHYrnNhTSCVHa49pc0kO0a6/hQ5Gp3Z9Ko8Jpl+W+YAneIpP/a24aDfzLW4BcK/tXLnm
P9pTOPFm00/6qc7IM92QuAqQgBHn4DPid/Mx8dT58PmA8GPgGahv+YPWlxMBBRiVX3tVsNGnqhpD
ucYmGL4xlZ9+B2D5o55RXuqmO3cXRnd8Q/fnP/uXfGMWAFO7u2CzDYnmX3bIj/VOfQDqCj6pK5a8
o1/mg/q/eNkFCpxWH/Gt7Iazeu4eEG3SnfjPfxYX8RUwtMeHzgGVWANZfY+TJYApy5sKEaoB2PJL
+k3G8Sa46QIO9aNlAg/58Gn0pAJTev3HRn0B0g2H9P5dRecW0exFnze7+Flf9BXbmxTNmJb3QTTF
sj03W5HhhL8Nr8IzmTHbVDbhYthmx+aqOe6uueJIUcHMgeBBEc2ZlE/15ygVY0xQnl19qoHLQ73H
VGsjbdoXbNIdsO3cxgVl+72az+YKYy065/vhChDfHPNzdSqO6Tl+d0/3Ff8DEWXQCab43ei4cHJE
Au/VkPVn2FTgicaV0eJURQ4IE+DBjt/yqV4PKr5pIP14tTggrNEb5hMDgpalRiuC6HjKHAPHot+c
o4gDIlzK8Yw63PwDIzbgjQPrdNN833w80N4aBrolvk1WP0Rypp7/4C95GiakBN1OET+yIrQXd9wv
WCLwbXRrj/ldXQqHeD3Z44VKbwB4ACH0D/UmXcjImwd54IhiYgYhGOIplOP/hjIZdgGU+3fp2b/T
ffKj3IOz+QSd0XblW6atvuLW/AH1Bz3B0BFQDuxQZ/DtCFTIiRVzCegUkeM8EFRd4nhCHjLeozZX
LNUBMwY/nO59DpknN7E7kuEtEE50hx07nG/k22HFPwvKRtCo23DBLhahFQeDALwPIs0tyVeGU/ng
PqMfCrQYTRvbI75W92GhLgi3+OFhVg9pr/52/ow7XP5IC2nRXvNP8w6u6lb9Ea7Cjg0XrZDJCm/9
XZ/0NbT0k3Ybuayv+ibPwKLpIRzo6IxYlC0nPdOH5lKc0YOgVeA8TY9UYuxEnib1HXyl/hTf+aB5
XipHIMfllnqVAlj9TD59Pms+ID7au/lZUZHme4WjmSNnC04PjM+/5cW8+bA0atpBjAqy6ffB+oPt
wqkDOb35Y78nFK0/MKxeAvPeieX9Nz8dcAgD/pr5jTUO1/4hiWqR4KRkxsCt4IOZdh4BgAj8OV1x
aCaXBcaHDSEO6kdAZRazVK2YxvAdcfMDgWoOJkb+P1feYBHvM4uXMa4dd2b+MHgRbCzbuNTPgHn2
X//k4B7eoDwawU9ApYqNygXtIMiXgcyReT8SME5d3jS+KSikRr2nmeGsNJdcaLAOOmz5VzNRQ5Go
jC+aRUCaQNOIhBaNJBARhD0m8D0ryEoMwIrxbvDP2Ztl0C2GJeR6yHToVAJ1Fw0rCGuYTabdUcQ4
AC5aRe6T6xgCwibHzbf0DZQi1T+BN869Czs+t5gMlpj5mWRK8UxgjVnmP8JtuVj7B9RY4eq/Gx4q
k3MdnxDUllN6LjBESgS4TC1NHSokb3rJ52xE9MYRLQuSK9yILLZbV1EXjCIiQRqHsvxfrHgoBwes
EgOsdeGEYxM3DQCexy6eyQF5GRagHvA90CQeNjedZTYu1fF4x0eSqD24rYBWJKFwBqNgYnrzhaBC
7QosDbOOebgDkS6pZx2AiE1fDFePeCJEHBgqkV3Gv4KY8h18d105/DAdc7RsceFiVfnksimdLvUP
xlUyWRcG5zGaG+ijI1jN3lQ+3ENxm360JtsnSrQqPybcm0TigpUwMmaVBKCZFzVgBtRjeo7VMpQ9
AWJFnqA+xbEjexQh8q7qIqaUXsFKM696fYJSCy9J4pLLp4EEAobNL907Om078ywOw4JiiNnWr09R
qAEZTgGHLvp/hyYbrHwL5M7hjzTlIH/Wm9HyhyP6Ub36MyRFguw4ujjspSsO4LxMFc0gW425KMqJ
i8pRXluvDikEcF4wg7DDrzHRMmIvN8Jx0+AA+Iiud9tsk2OOQxDoVMT03Rlvb5AbbUT5hdunOcaD
08DJxNmxho1IcBEvyi4yKOrLssa5wlLgU2O1CtWarGUAXAhxuUIe645Q4/9PNyg8p5MKhZM1Rhx1
DeMvSP0NengfNeISS7iyxU5pJcF9rh0KaPSuXrBzNRwenGRAtLZqB+dlGvb3iAjCJVZoHjJuguAi
07lYFZcDuEU9y5M1yT0S7InokhNIE+HoSWwJsohViRUbXAdGwZkww0y8azYKbxjeFI/Fl5dB8ZQa
UomuXmnPIMpa5UUpt9iCBuJOq+ecjFT95kJlIBX/+tSB8Lxc1DQms/Ebxl59cR+orFmMrbZNsbGA
Qw1dWIEN1G79xp4IOwHlwSlU1nAjzXKH5ljHHK9by5essoTupqvzjgRc23R6Ec2GXXN2KAv5rLhQ
yVeiuaKb4JQYnSrP+KSF2YwB/2BY3dt8UW1/wwV7frKCAE9fQwRMsiQZQZ/wMg/qMptYeEOemzcI
iuGNKOXUW4rpNtkHfDaM6LfDKVnAjth4T+HFD5aB8qXp92W+hNk3RqKw4bioMFCO5yai2X4jlNtG
IxtiqxhXGZrYMCc+GpAXvr55xPDCxUbAlAHwkk8dUm8ozGTpcFUCAyrxEo1W6m3B0cIdYVA3LwQ8
1Xxq91vTMfdFWIPR7hS2qfAPpz1Q2yh6R5MzuhtAAVZRqjMRXgquXT8NtBYIcO6MS3CH6tDwwW+j
LkWTwbizQNo0tj3uBn+CoFsATrgRESKWvsPWuX/EmDIWtkiUlbYkAeq7beSAxPqpoXFqt7h43Fz5
MEBw93JIpN4tEVemFVmHw0yZbiRrdgW1mMOx5U9ucXtVWKtw2jPCflGOIgI5GGMZ1TvCPwQELSAk
s0/N+OFwKtms9vCSrtWHlgdeMhbnsbaMZcgTtj76MzMgmjOwy5UZSLZL5gDw16mGHII6PTh4woI2
M5Qp+ubSYBs0MKG2RQ4PziH8cOCbGM0Ujvhg0pfCuN9p6R4KVeTiGE7ECjBvtYire+ZuRjIrMNBb
RA0G0qDMcKOPvpuCyGZ+2eLLHQx82+3pnzzu+QBndmb9GM0y5Tua/VQ05654x70RYZe2hngBG8ru
k82AWXM8p13FKdjfYaTCNA84wZ3F7TkZfpiDJMFSD5ZclijbGQdX2sqnjpagfC9FYaqLWHIuaK7o
fQgFhx2NJj+jE99JNuF9nvTzlXZY6lYoo7MT0CGLj/tF24fa3HQQUafKypTtsmM3zsILVKE/BNlj
VIiOXj9d+eSEwZln4UTncbxOJ55SnnzLS84b1rEIH1tAf25GJ24/THH4B0uWifAsoPIAaY+6T3HW
mSQamhgswXrd1Rmz26kpD8zMHtyBxBRH1LoNQ5J0nbng+VQ54k9d/CnZuviKc5cCus9o4ppdD8Kb
FDQk4UFmWipU/sJ44Ua6LrXansB9i0SGzkBHGa6TCVLPCGcOczDWHhdSJy1k4r9K9Hpy7TtfXkUr
/xH8g+krGbomlKv6hpR0FUr3PPc4ZzQd9k3u7RJ/7RLz0CPCp1eaYO8BmVPG+CiEraGqwywV/IUZ
5W/sUly8RupKmE/KSxdxUWDF0oFEfceoLJfDhOGKai6y0rCC2r9guPqvB25t6OPdgdMYoB+eu0RR
5E+C1/gylHoZ6NFcMdHwsaqwNOr1e6OjKw2hTLnRpqjUR+DuwXrZqoNHNYBXdtjbeUetJUl7Ad1K
7K/z9CgMJHHXJcLMnFkmnEInd9t7XC7dHsBZxRvuG81Re3cAZ51+LoCCRzuWrjoOGAalCn/FP9pd
V0NsT8TJ0TWze03+aSyGV/2r7wOli20BzXqT5zt8Y1qSomUka4F8FA+GfsOeStI02GsViefBovWN
+RB2x/GNVCn9rAbzKZQQ2zlxDiA54cjMS8fASwf/vW3QmavUvfQlm6yc2LIL+34h9O6mRVitwZ70
9edEBmDEY9Joli6sknrdlcoGeoHSeeeUGm1o3hMq01yADebfvW40VTtWhbhFIjLEc/QTASolGUoP
7tTO+BxU03MiOIyRkuKCLM1JK3cmwmCPtsTNKEuFON2j+e9FRrMSM0ac+dHS5VIG6pz6n7AQZ7VY
A8v7M29sJ1tzZJ4qHsvEw3+Z1JqYAzDJGHMNIB+x6CAlw+3MCMyZaSSLsPhrSAdOfUg5AsIBXVgS
37Ari8mCt5jEBDjAe1UFPJedRkeDqG9IVVQDSMkSGKKGGHjARIc86Ov3EctAjrp2zmlYerRqpHfh
WjXsvjUCVR6KgLt2omaUp9SteH3JHPQ+Gjf3VkfiMvtehQoDUahiOl1CPVEXIckpUXTNTbKZjpAd
4TVj4/SVun1hPiNImgSv8zLrpN2SZcYwM5s3HQ169d2ZfK6E5ZHFhQgMOvDYIINzM8SId1m6BFai
RsLeG+8HajO+OOeaTP4875JTtaSCeCB+aynAowrAd9J0KZevyOS1p8XOzQC3VV4mU8Ag/PhNsYAK
QoDdr9RzCvVro3oYiLZ8t7bLVncaYW0EsY1IWDFkx4ORzPhvXMnJ8Bt07qb/tnMDpYPRRts0uwY9
myfuN3jcteKnCp6abxyK9KjBkWj4YLtrPgriMCrKs7ea8akxmxO1ndCYKw/fY18GHyZJ2vjq5FYQ
266fJ91Oq/AIIPoDnmQ44baD9xMa1azAnSXmJBInDw1rFtL3pj9+LEOmpfhNj1U1LDJKkaZ+jD9A
1/6N8/PR/c7MRlFWttVhuPocIanx0L8tzC/y5wGGBOxjfAzQ3fVokzUeHLGhWWH9FFSTDbTT+f3k
Os0l6ko+lfE9+0o7/+LBpkbVQVexWEBNhZu7zH4QgmEV4K1dS1PVW4ZJ4egQ4Tzjy9M8ZeLoc0Tj
xj6/mZxHBoN6gmctDW8QHAGtPh6lbeL8G+5repcIWNFn9Om6f5ExzyaTXQNjVxt5tUwmnlVC2oBg
MkphzkqgtkfiQ4o0ZWivfilbDQMJ4xJCXtXd7JrxKcjcbL5RMSYwpjq9/BiuJe7gk6k4gUCehHb9
qv7ak3wF3qQ6RHYPWAnq0N1d1BEY+P0NO1Y8GHV46w+EYFL083SeOk0C7fKfeoXml5Amw7xineu/
Aa7UyOn7Q00f3iXx1kByKAYh4VkhbcgkOPk50QRavklhIXXpSueoSRtj3uO7D/OAGcMXFnwx90iT
HHDWUoVqIforxVCXhr9ONBFnRrzu048ALOYj4xEcosOB2klKTnT8ArEQZWwHXo42l5AB20Cw75I9
xWSPC8sj/RYnWH/eooyGUcbbwU4YRh3VTQPIYYGt5yrqCxsDUh3t8a8Jkz7jYOdgtKoOUVZhkuBq
qdcC4yt/xkSPeC0eAvO2CPvC8WsU2CBUsYHdHOnEug7+sAV3AVsPmnNi8cSNly9bd+6+cU0z4VPN
lHUAisEoAUeQbNRrxVxd+coo5nSQZChNVCxl7Pz7amBAxo48OHyZhqssr8xDC2qp8S7Jd3wkEGxw
n2eiKWHy7TnYKA6f5pNZpb8LzuVmcvMePjMX2musmOhZ+NZPUZNFwMMcm0UYC0W0JIabdkcQF/Ev
CB04TorwElya7phfGlnkDyCLMJl043+vzj2MNaGoIf3EJlMbm9jqJ6TEY1imWIQSwtWzzU9rsFL4
jSPTHmRTvseI+63JMAOqkF5BeaQ+cXB8Rbalv3zQE1Azvthj8M0vHH8wfFHPdLx4a3oLBROpxkG0
yuAdGK7k3Oe2E6zgXHjnjGxQ9V9RNZCZGEcw7tURASY4mKpoBNXJNmTKgZbW7NyzCiBVwbLs43CZ
F1gpafES78ipkj5K+tqk9R+0sdOyh/47GodHOKVQgpp48038h56tWxe14zhmkpjN6gk0+WroncAl
nS1oLqL8j9JqogIeqHjxZvAVSknY+xRFGfHhRkDIWqowqpfmboZa07/5pebIonudUEp2lb+cwMdU
JKgGurYxo/Bt+vE/v6UZQJDfVTtTiGeF25E7pu4mSQyOwRSPtBw/TqGbMAAqSkyMO/0QGvmlrstr
hK7hO0EH+oWRhu5NQ0dtgHKMP083hB3lRJSZsx7SZ4DX4cS8tFGMdGORkEA7GPpejr0ZuIzJS/dC
GFCT8yCMU3JkNSpepLnnVPQyrqKg/OLWTktoORKDWYHIikYQqUugI2T54Zu0n/HMdittU5kLyfsB
8KnDeCXgoNNjGJ1FWJCazwRu+Bj5JPDCmsVXRUH3vVYVZh16zqgHOydIYSSe2RrcWs/9cFEZgrAQ
4V6PGQ4GYyoTgVcch6vi+U3IbufM7+EcKDH0HGFh0D75rbIlJjsewcjxxZfzwpcBz7VzBO/cBRwV
fCSBmOg0dxMI9Nv+DYwGh2BYTHxzlZiwGBrii9OJimzKt9XJXk6A9MJLxpcZOMu1DFHrSGD+Uh40
k1ESL+9r5PdeoCDPNY2D24BqsvURlAm446r48QhVOa8DBewV5nZpaJiC5bbe6ASdpPAxoBdXwkck
dd6MBaKhDZDMdKskHUnz97F0hdI7ZqPHmbAJsTtJy7viP7N0wwvFvTMxIGszMgBY9dJ4LYGPp66B
tuIYcm4NqkL0iTz3TRk2jAAfGygqQ9bZZfMUAAHW3AOFcSjeeLYJAX66U+9gtUge0XKoFTuo0SpI
ZjscTf3PY6BfguOMbjrcM5vipf+TH/0vuwlKHXMRAFgCukBTMSViJhnNwYJD1Am/32e6kz9ARt3b
IwUw36kb5Sq8QRCqP5nDk6EC45p3dGWkRY1JLhJkSO5Qtb6nL+Ckcped9bt+7zbZb/+v3zI5Zvtq
cH3aC7+MvpWfLW3A9WD1UK6UTnzwHsgw+kt2ypup8Qsy1u7dB55tySk/dD9BdQFilW6TW6c5AyP0
qmc0zaj9Zjx6tJJTd91A8IfIgYX+1N1/Wal3NkMavrToWgo/EqYgflLYEgKdCt+pEOtQlfU8fNHb
d6ceOPwLYDvRgVnM4YKx7yLOMQgA2G4w1Iq4WshpnobQGct5M/6t8zBdjkkAxxuHHkpP2ldS00jm
IBPzgTvWqDpKgBAD3FFxKMZzozlSwkFy8y6sJ0qXWEP9YFJaqTBtXIS59UHK7xnjmhTqk4uY8CsA
mGTjJRPgPiDeQvkogGIqxrOHiytHV2pRX7mY16z9ycuOVW1KZ1n9Tem+8DWhd4zH6dnAIQ1Z1QDd
NKsULsZvX+xrZsZSihusT+4oOy3wsZ8PxHsGybWFktOq5wjQM0MgVpg7o3li2joQ396BkEQB8ZjC
v7FLoOZC/U2acluymJXuT2solci1VUFTmWHINPC61QDCxiD6cdvMC6nAmoCpnRQUlz4KzoZZvv0+
uJiNsClC1qJU9EdX5/Now0idp7i5KmW/0ngomJtjl47ZPCBwim8TQyk5JD4BvkmO9sTjBJ14/tVl
Y5PdvpIq/aRpVzcd/mXc3FKAhEpwj5qfcpWpixZ3O0o25lySMeYTuTPdd7mHsPcUkPCaFUc7EzYJ
djIjEnqRmMnf+Ktjg/FNB4+sYlIrYbpu8jESWbHQiqUBm1NvfjTEut04BREZVMXLLqdUpJEL8kel
gkyKa8wtQ5GaY2tWp2FyCVj4fnVvkfJVwjpOTom6yrp92O0HeEqq7iCE9R3oY8BpxRexv006zle6
SpN9pq24XKkdR2oPms3PAMJ7Z64CBafiblQg3NvE+XHIarMmXMl7kKwkf2NQOZiHgVrYt9qEgnYX
4OIezE02SNTNK+2YM39uR79tuBdZBiZB4CNo2MLbjog+gvh4iTWwnCDxYT61hGEBJ1YW/otyV7Ad
hyyEcgf1jYsf7yJRea+7eHiQdwjZTR9nUrPJt5jh7wbH1OA6US0mPIz8YSyJT9JNkBMwo+Engplw
7u6JaIDqkYiLdmKpq+b13fFTagRQKYSkA3Zn2mYybwH/jyVC/WGpJmtIKLSdsQ+8gZ3Y1Gf05i7A
LDFC9DzS0kc03eNu92f9Q7iCdiHOt64CRSCeMNNy3a+rn8nsOyPfEnfs8sB74aoR45NWUpkBPqv6
Ucb/H4fDyWTRYmCozCvirVWyWqYUP+qYbZ+vxvyzyVlANI5kKCIMgdkFfijd2miwOZwqNp0A/Pvm
TpbmFn62wyhbueu/DFWhRcjRYZm6N6QPfUOsz94YOE2zjUoKt3HEdcao94Jx1CJsfxbugWN7DqkT
SsmkWiOOaNR9UZ6lyavQtmQZwpCu220Mf0nd6QE5sLO2X+H8WY5eEa0Izv9buc+s+5TZi7hks2VC
R9o8nRLU6ASrBuBNvEIT/UdpF5ljoo0i9GLPGwApPnsbhWFqs4UazXgfaS5cIjHBJpmaklbRDdbV
3TRtIMbwXq20y1jZ0SVMDeSds6LLfklRwnhVircyr6qZxR+o76yAskEjs/E+YupAFQohc8BbOQf9
yoD6Ab8k8oCkE9sN172CaYEDRQcXubKf6y7HzuLb3Xg1JP5p+Oq1yKC0n7C7qVCRoEv6TjG5avlV
SBcQ/8NmB8GlMR0V4nN5xrJZiLffYQMzD3NHVV/11wyNqv4elEUmPKvuI1GIM/aCBJOVd647PrH6
42KUFyzwj6ORwkcIzZVw4bYbmp2cv0ReAUO/fX9tUK5A6cyWoDBxsGAwF2ZLM9kKgsWADJFTPKwI
e0B0CR2tweh2TQy1nG/E7MSNPCTbmu/DLDfD9+MnyZb47dq4+RTqtfI32XevfRTG6LjZCfmMWpSK
UqTkwuXVyF9p//S7Qzpx9PdIrO9Gs1KEFAngCKO88orJdpMRpjX2/GtcWAj+jUt2Psx1ZVr7S9lf
FnsTWupoRhUs+G1StjRglet7LJU8d/MtMXa5hPlCDD9Gh0f03U3feX5i3sfLbn/GESABGHjZ4UR3
qb/zXCeDbtNQskKcUaXftlsE5StglPCdhbkN+Bo6SXugDOnztfzpP5hK96SKjuI9nAl59nBgAqu1
e3T28AxflGS2diHb0bfor45ftyUG/GvT7GYXdcOBYaF33apYQ02lB5zTJReAdlQf2FkSKI33FppF
kvnqG4QqpFltuo53eD9NfikN5FUmbDHRwtBw2b9Kmvr4KF/ZseHfGPA+TZ4hnJ3JJt1tMdbKT+WR
iB9y1foZzp21HXPRr3r6SEajiM0qByla8eCVefDCR96KBTNoEf5y74Uwy/hyvu0K964leAhaFBSj
Yg5RoZt5TLZxomI+gaROmyq7FNYuGlDW3IpK3ctWWWqBjVndI07t1sKZD+qlrayitbT29+0BDqC2
TLfqAuMw+zuPpsKeMOdnz+6gPA3mPFQOWt5Sd+mIHBupHhndOwTLGZMgRiaPCO4ZHmSFk94Q1UBP
hP6Mt9kLo+d9vOCZfZcMs6GQr0POYXQ0QE6/tGZIerD/S6f+s/YcdVFSYLGoIXtXF/iPiDas5EyF
bXuMCLC2ZN4B4ZnnBt2Tx6U6LETpkp+MF85cODsKJ8Ko5RUU0/6hrvpLuZQoBYgwpmUiE4cx7Vpb
dm/8QbIL54Z749HlJOGSPYWO7VzsR0pTcoY9O9B9urB1LNr6wfmRNtkS80KRZg7u+zRYaMoq33IH
Y2uGPSDEHWXXr/GNT2cERv4zf6ObdFAre4IJq4VjGyV/dQhmzPXJhH7hvHVk9F6eMHUDjD+AdVIr
fTf1rTv7v1BGtkzK2X3jk4teEsXnFLYKnzK4xtorp60FJees2iO8OPUcAz6RMces/pEfO1uZSety
qv8iy15h4iZdfBwDVxOb3emIR3M0ypQWlFltZJtrnZAIVu+2W+DPMzUX4UFfBMf6ODCI5MB88chY
avN4MSzYtFgD2NxWrFjcv5Z0At4CRkHo9D/UHJj7XuJVfiXc4wE5wX8g7wtm5h1K0lKZYUprOsOd
7vdJjbwrzu5t5CV86E/KOUwzO3yUH/7bHM7FCuIi+Mh+OLnLdjssMRe0vGU672fhUlnRCas48Fvy
QZixWB7Kv/gHL5sl+lPHPRiXdivBf2bNjCI+S+VX5YxV1yHR6989URTH8n8kndmWokgQhp/Ic1RU
8JZdkE1F1BuPVFmIIIuKqE8/X/acmu6ptixkyYyMjPiXE+N3uisB+dUO2MjczmlVcgVK+E5Lk2WZ
kcRGypoL8uk84ZxcojtA/WC6m2kIdCwuJghm8kaEjdXXGkUZl+bvahKznv4DG90MtjdTl4PUvTF1
sxi5lhPLkfgVKK0kjSZg/a9LrxVdDBB9yMVu3xa2zObbgPrgQ/cWcDYKHAB//UfALs7BTw/pZ5XV
T30s6wDiESAfOtbwodgpFsuvNbW6OT56JgSDvPdIFwDP3KwP+EBR1OZboNoXeAak/tCXpTW4/gKK
Rhf+DDqTzuURYSiz21KHMMDBy0YPxBJsGUW2O/YIAj14AwbzcSoT5PjnfEcJpzXQOAFlaiOegswq
bIu3gbDOG01Xuk3Lh//YEm9Hu5uTgRhiAqaljqaSzmgWmZDa78G6o8xQOwMfCgz+4Sql3jDEruJ0
3CoWMcGfnAEKEnywVFXrA67RPLDqjzMbGLI39ctAgZNAGdDA+E2IE18CaEnq0x6tsgNl4QMxgYAI
dl8gYbk3DGOjWrwILKPV04brYfA7/s/H/JLcPoDN663AeANwnptvO/wmON1xqiIzHC/mESoYrDA4
iJi5JYLIetjQ5oVl5ALctvG9XeYOoKKf+eoYig5kMmVZDsiDkMCeAjmL4I2aMIIO9ImUE8Dxxxb2
CwCGS4hn6aJ0oaAzTDb5ogMAI2ClSLNmODSpUF4Zf0zVwi+Ml1BwZYeMayfdfLKzxdtmQGB/OhXw
UMkzb3Rq0IK12RswkLPz6KPmlrKnbzAX0ORneju8Uzo5vUrxee5ntTr+ZXpDwgIVR294AYbylP2O
l2w6R0azuiAKjFKJk8ekt3dj9EcVXj9uvlaz7ZYD+NasncGkMCdoXfRgxY0pch3ayKf1w64/n+jP
BNC1BedNtdhO6JkFMTGkgaL+bNo4R9fAubsPXJreCd0YahMwJW5xcXhIKmoEq3b5CVjNVYHxBdIL
5ppwWrl3rGY2GQEO9XHK3g4YoxhhkH29pIK1AkV+W7YmA7mzFHXgYL20eLLTw1dAzw8hTAbzwcQo
T1nMCAdlFcBikC3xxoE/P3VmtW0pcAdZeLpvUcU3gWmQXnvHzUXW66towxNQf5qt7DU27JbdbTkM
kQX+eeyrLUUh62NWlHZ46rOfcZBvphEsGLKR7FdyQPZI/oP0GegLVC/zblMfMwYAGQnRVtcB+TKn
b8LF3LgUGxLs45IFbjllQw38h7GPDCNs9blaLJ9/46fFAmFCYX7iBeJSnGFVH//SCn1qslUssSCv
cpPyZM1OYznB1fKuAZIEkaqjaJDS17cuvrzio0USf9TxIfRffyPsTYwXJvTc0P6t1h4sadjPRDWS
3FZIvr71YCagxvVZWkGaJEMZMUuO1MlVpNqONjil4SLz6IsjrvRWCMjV9v7RZhuuc3CCEjJF/PYE
Uwp4f/M3hJ2qoECqP9F5iPBvYLtrf6MHezoYVpQsKWXJB5rQEcW+72oQs6BABlrcHAF9Z3YwdCv3
Yj4X8wBVnYCzzN0iAnEmmFbw7En0aAbbTUrqtqIcBeABVIROieQwp2ykT5e1d9FGphJPHJiv8eUH
8UyHYr7QwUYs7W5XNgDEK4ILiCBkumRVNgQZ7it3Hn4NG7tKsi8sr3AIknJN3nlajYHis3EfaLBm
ti3pw2ZksXz5M/3tjEOxogaMqWjksyPOLYBfVzQt6MOBlO9+ZpJenFmD7HJNoIUR9rQZM3CKoA5Y
b+3lPOBLe2M0131wOuyEdDqtmT78zWtRdRuGI/Ld8G6/ncqtTvny5X4TsKqIl9ClU+XtcEeUCH8u
PgvgAgVSE8lTJshqtHr9TZjcTBUB8TTpSX0jeEDQj0R4faUAeSKZjbk/2D7Rph6ugacBalDwTFKR
QnluaRayUVnIPvO0j4fbGtlRStaqlLYxfIAJYdOX7ppBLFx2u9GKOnC5zaA2gCcABILlqT8/X3zq
a4BeQT4TwUP4OMhyZqCBX7YC+U8x3m9ISCaAqCtEEFatLQbOiLXj+YSBIZGo0GToLPGHk9rA/4HH
KsRW4Aya3/h7AIJXOhgOpAhGUQTBj7p0l8e05dTXd4d+ehMBum4UAz6nYlwPT6syMJO3ZzvARQmA
hbkYrTM1/gMMYNDO4+vKIOtUWQdnrJE0sa2yBnq2zvWhi3kjDwgWQYRus5Gb4m8WVu2j/v1Gf6f9
UI/xVUO9bEvMFfQyGo69eRzrR9WZmZl2Qo5MO50+6vaPQ5psY7S/Xs31P6BSQJ/YPOi/v669r9SE
t1ZqGJJMczLbXzTQNPejxuKz+FReJfPRGwsRPH4JiSwNJI4a/f726hqhGwugEO9BC12veA+IJv6I
d7AV5YPGKucZz+yJjckfd5BpqoG/0uLxvx+issJbGg1VBRU4P6/duGjx/ymgC0DFGi1RXvt3Chrl
KA4MEEZnb8DviS+B5uLNIC95KxUUs3npOVIBpwkgVxYG4+gON91RpeHVHmlf6wpQNYStb6Yi24Ny
DXxKei4fOMAyeL4aG3qjXwIM1gFvcgsljZlhcpvEj1ijNFTA+CPOlRtkc4mWONsKFJl4RZw/rUIH
rCH/+v9aap2FkbPFnctAxXZxC4uhibH6X3HTaAnlNyrD+nOLk+IWCbHGP3YOPbrh5i0YhrpQy6rt
o3s/wElEZxYhCyzGQyhN4M/yZv/+o2YFfDgLB7ULgX/qgP1FkAc63d0ELIfAx6mkWwY9/Kj3rrQZ
4lumKv6F7jfJL1RIBKakrxbd9rdfSmKYGSM69R4YMCQvQN4eOnY9Fw81wC++gGjLsWPFgUiHpq0E
1NYvSHuAKhPyAcrDnjrvU+XTX5zGV9FP05pYPtEmmXx9sDtXoJXGN6b6/tkcSVAxDT8hP8B9kB0a
wC8fI9ncxGZtT2Pw8VuEyHzH7w3C32xOkeGwiRn1EpbYpSOlIjuFdpZbICsP3foVzwkIaGZoNfpv
ezLO6MvuE1XFPwG3ZuTlKwTc/RsKNf70PKEUE9A/Rv4Bu4LgESjIORufu3dffXAr2wr+tQmY6kbB
NzNRRRj08fQPuB3xZboV98aen3kwyImiuQIhZbrPSDqnzgyWanKP5nERy35lz6MBHq3OtDKA3IFM
6uvgeoIp9aU6HvIwg3GKoiBsFun3SlVbvaWQlQFtIN4yUAwkrmYwGdfXqEKRBTMMGxbHC+7Tx8mO
e+DGCkv5dfOeb49o8z7B9vuZAgf1oyv20AXFA809Q/sBTTLvQ9vGITRmyLO8wkw6zRAoLiCr64o/
ARGOQiIWAxhrKZtRt3jNtxV0fZyEsuMl6uFS54Di8+9WYGUU7zY91TQ8hrJDP4E9Pg3Ffil814ZU
iiD4sYo3SnLPoShgMVZhb0cm+aVLQVv+Qq5QfuPsu5YyDLKRSXfQvHlCGsQ+En+pBktiZ5QvLw0W
MFgXLap6+RhEUu/Vw+X1DbbP5CJ58w0g2tz7DsL7ZH+BUHPk6t58+gM1Loj+ney108VFDo9IDY7d
G7Py3LJVBJL89mp0eGXvlTu4UgkH3Go3eFNY2uRPt5bi0aeqcBFvcaj6xQ6Kxlc4w3byRinxGQ5l
S5hkj/UWDCxaMbk/HDPk3UJKHrnf3EhT0JkjfsGZu2NVw1VoADJZanElIZlCw2MKRwwNKMQ8oFvj
FDxHeFhTRrirsHjArTTyL5BZHQAp0hzNCTwmGFtw41VJfVVnCetB4Ap1N/rwsBhA0Ai2LBCWBi4V
cssjbYJ1Nj4l7FEIRAPBxGMbNCG7ZdoXBpyGDneV87Q2yJk5A/7uSaPZSErUEr0v0B8tg0wzJUIZ
JIKgrmik30aoRWHQpFEjvyioQ+jH3II98RlhJC0iAdVxJjWybWO6GcBY/mgtoHMLeAwcN8gIEPV0
ZiAqDWQK8QGM/DspEakdB/gbcbUwsWnoogkjq7MhAVt7QtnJ7KK2v6L+jUgQwjwm1H36Uw1lcIos
nrIjiXhfqcGoz6/e1DgfIGZB7087grSn4MKeCd4DnGMJPoE2ywyjLjXY1xWcX34s6V9gVR9YbuJJ
cYMo08ud2V2NAfiZTAcMWEJOZ7mGOV+Z19ZC8AdML09wgpyFpIa8G2IzGwXuHmDBH548d0t0OzmN
i8nuDAJ0mchQ28fUux6iEYImTYSC6ayL7t3vDeDT3e3eKKflVs+zgAaS61ltPhADqyBcW7VMvgmi
6HFux+71FlG6uMoO9fO8oBHGwoTmC7R/VUox6ZKPehGP9/eUClbwppaC5c3razyCa4RKWpc0Z6ya
wFvN6DWp3foWyKj2Ic5vj6Hq0bWUTbqPZvO2ZRTTwcAQ0IBpauOtHHxc2PfHh9atK09aUNL/+V90
bM3OdKojuyuA9vAn0Ggbw2rkZgIhfqrHzJnthcgSbaA9vXbos+jBE1FIw0Ga0nku4h8ClNonE/Pn
iejLH15CkGHZS/C35A7jKwoo0DQDLJwAkTO4eb2OG1e24GxIMw0YEEiUcYo/qkCoDGGcUYagJG0o
y4HPtn86j1BH+sQU17mRPXAY9prgWEYaZJAlaGbMYsh3IU2cG0pm6MNw9mwcWbdjJo7FBEIXHQAu
bT/jbTxj5M4Wd6jpOb6CPt5U9AQgvb5bg+3SbCEYrakoh+Jy0bNqIEc4tr5m/1fuBpdfBvt0Ghzr
bXm1IEQ0zRgRqymIN/zkqiEaGiW+Kg2CduhkZ7guYgVPv4wVD8VLilJUlaj6lRoSQv+6ckxBdU7i
gwUR1MAMxoGGmgAyKWjH8r1QB2EDU2rDET4RJnjwofJHL48cXaGVDViULEcKj3lKo+Mmb489js0m
KfcMyvcE/PVz/wHNM7HOMLPp/j16OoEQlw2GvSIxYBC8GqAwg9Qi+DShClGl4HvqHi1s+4OoLwSP
1x6rUwqmlCfo9ihXH/ydzOavBahesqAk4ApuHyEzA6+KsjoYuO5P/ilWFD4Kls8Hev0oxFGOVCfU
ogLlfF8MvTaGoA7pKUMyEdv7NT4IlB4X1AhmszF0CJK2u1NQfGFrV5pwc2k2fUsP7rqS2YpMSUrU
D67zjdRi3qzn2XlMeW1KVDNuOCGVmLdir4UA6abuI2kSAMgVP81pY2mcOV065MIANVAwokZH8+l1
X8O7mCC+ixzW1OtQGGMv+rLHJHBTeJUgqSYBvutHmUaRK/vUiYff3ahhjprsuzMEXswPu/eR2eHP
N/W+I+PBrfuuuJMZUrNdOO6BcATcRrD3lO7q67Z77TG+A/QyAtW+bwHYNqgrvbxBuWOivcqIMT4Y
oszIZdadRa3ldsaDXqZPM5wkV7QgLqN0ct3m/f7NVrqEvoI+tcvlHl/cQCExLmtXjg/2mhDbU9WZ
X/ZfGn7FO6KdnmEDsX4q0fezHNf4IdIgZK6/7zTzEfVCQrmw2o814P1z9vtvCCOMXwUVnWQ6ovzj
4CXWZMsWSKmiLMGWlMEVxTcpll+hPE4fcjh775lW1VB/wMrCep2beGEp1obYUHwdFO5Z8WaF9cjP
TPJijuCOOUIKlNzo/Iie69aRXSodHu3VZJCM44/XRSjjLr8b9vzudFm4Y07I/yCiylLno3buUdwV
8iyNaGpNl3N3TETxOEpSHx7xI64jiWn/Suvz7dDH9aE/E1WKqFxXASsvxd4n0LyoCZr1LRJfLe+S
k8+ZHCbqYbsItj7/MVbWlJ2jNqKj1ntDolHQ46usZ3TwvHsgp1Po449YwuiljkcujLd1te7jT/w4
iK9hzBeiL851DfByNVjdLIRj4lk4WYxW0xW4Mx+DFdyYmqBDPYPQWQVSIiVdXHDUR1wG34TjJny3
HiWjVEpH/Cw3vhCC3DYSV3CLurg7F4dRklEEBNRNUeAwSil8UtFOs3OTPhNl/0wJ74m8+oSzJdXU
pbJ8jcAEvYpi9zYVa/BDK+m6gcNBz2w93yCya46jcVQu5j+P03Db+Q9f3kEQ345piVQb4Y/UnbrT
5bcnm9p023yF/xZyvb+DXX8yx9vXpvc//iuYLnu/WzWhtOxWr023gj37DHv/Hnb+a3Pd38N21a7E
2wdPowkfvPOxetIHuuyhewy34y3f/Pv7uodtDuz3NCzt6vcKix0n5v11r/xdf3vOkIbXptng2fw4
ybtqA1338vsCf0tXYaZo8k7ecbb745/yB3elpUvxK86VT0DfYfX/QQa7hkMcnZtdwVpoV1ixcHoN
pytB4Uceg3IEn3L5lU0+i77+aXgCIxWOKI6Pt9X+sZKW5b7zq/178wz6uFpLyRT81Nig/RMVUetR
P32ngpD8IzmwdjQWR8bEK2m9Lp4mtNkYaI/oFbzWhWu2zpPRRw/nW1Cgr5LHmB4DOdXEmwY7md4U
nabpj/wz/3kuZPMZcIuRH6DFggPQ7qmzJX9bV+N3ZvXbMuQHXP71twwlwFi/QNqqsF692OCF5f44
A1Gifjey/Vy/wieP4B7S18NBNnjSPySkw+p/xk30CGbu2iaHC+/hx39EbLlSZpaYR4zDij/NumZU
3rEWoOTWx3f6piUrnytR8nFbR8yJ9gBYqz18zu1hnjzXYqmPe0/Msg/zZp7OUxiuTTBPxVS7B+Jv
gtw8bfjm8+/DWqaLnDKDYRbxkeIv6m7MYor0TIczrzDjp7rMseiT956cCoQab2KanQvxG3IqzlY8
Ff4hJbfDlLkl/hAAi4NwHePJpS0nC4SQuhRqDSKM3A5SspmmNa+3BzoYB+hv4oj/gougB537Mx/F
Z3dn+d/bxA3iB2PYNykf9e8fzO0CUQo5BWiAOCrJEmdH0pM+znd2efyezCynpj/QiE9M5oKPRQkm
53+dJ2IM2ovkXFANVTS3iDgQiMUl3A5yKi5TTpq1RFTpYhHfpITenDhZmevrzlcgtGp+6Lj/wxj8
uktKmo74ATeOuz5IHoeeDxG3uuSucvKkq3RNBK0ZoOrhHO6/xtv3abqLMxO/R6aHeuL6ui4Zr7yP
/9ozbaIrLwHp4DuYhaOkYGgQ2r0a5QxlM16Ee6d0lj840YV5rOxfqfAIJEyJL4GjF12ed/pMkeig
O4ShzaJyx8HTWc69CRrAWr9j47lsN1NnvJv8KEG1nUbQvKNB1C0/y5l5n01Os2q47Vu390U86n2g
RHSoCvcRoe/V7L8b3nHCxHU/ji+7yfnyI7AI/54U95xgu2HtpUdfI2jM8xklLYH5Fn2TxdR9sjKg
1zPnWEPGKetGTNgWv8X9ZKvJvec5BLSoMTdgTfHE4K/5bfHFUIQIluaHx5kjt8SKag2oIGdAyilc
cLEOCl2S+lBEo2SuJdTJ1t3uHTUufcbVM7nzpeyP3LRb/E5e6TflITzOAHzeiRIewzxiyRFnnR8Q
C2IwZfxf6AMNNImrqGNRRS+MFu0RukpZxJioQbODBqXXBRCNjAT32/GQIJKbisFSgNGevLksJSzq
LpvidBOC7TMvP03X9122bZaXDWZ4xyhf0U8VK8Rje4waAKB/6EX/XBYTr1rS7frCXFM/fzf/vqkJ
/dharUDXNSwh1abwX8v3guK/9d59DPzGNFvrF41f2qUzWFy9+fKCXRKi09+f4tQsnovX5hUyzlkq
0Zn5f8pCQgeVOk3LL7Wa96ZvTnheThd9+TOY2KBfLoNo2C4n2OdIFBTJe0oXRJMg9nRYkFAESKhr
s8BXkjFvcXkIRygZzU167FM2b/alCOqxCzPodiim/pih+3YayR6/FjReZ5vjCLF5FaGyH1hfaxlB
5zmUfq/c9RCR8Cpt9jLwgL2E2txlkeVr+qhdLgzLhkjj1SLv6MCRYKH9YNvd2OPucJz5l55i+3GZ
XZ3bxCWeNTIuNdqdwjY+xTRT4NHPl20ZsmOqgc6wKZqthwXS9MtcZTt0owgNDC4BDTHV6esOpguu
j5H7JeqgKgH4SL9hf4BFJ30zp1IORKQmAJFEkvetF0dok334LgOSttoiqUO8boxY7xp7XGpLn07n
tAElIWsgHSNeBF/QAzDCc71xbl+LfDBHPvmyhkg6T1oMIpeoeI4avRCaOx8qhyWq4/8iIB/Iu9tS
UD43s8LNcwcC8n2wB6E1m0HpJlbDhMVRuHz5fHberL5YdY+0+TR49MZ9DGFLra3xVB+xVx1rr9ZA
plXG7k1ZyqVAbQGSQ0KBY31w3io3x8K9lMEYcMsABr6Oh9u0CL5udxe0ns/Heo4m1hUH7OI3j3KH
FiHggjeZI4fYX9NjiLRayTrNxJ2jD3zi/EYuBR1+wA7ca+4WN5grILJCDsvNFrBRDtnPRMtTCT9C
0BgTjuaIj2+FnsHlFmXVe1F+fke44OU92CyIyGNcopDnVu5nEnogcPv6gmrP3ZIoOV0oBlQTsrYr
58VjhNozkrm/924xxacQGdLnsQraMY2Z6+/xWwYTuuLXF5tJAKxvDtA88Rx8PL3j4EKge1A8/6Rd
sz+2X2Bnd0BYeXgcywf5Qq2bms+lhNpKXgmpdfSZ28/7Egap4FHMC1Tw9mB0KTINqoHuXYfnzGNb
+aa5fkYEugrGdBeBvYLLI0L7t/iHnRWbcjYKMsKZwESQDPX6ZomtyZxyJs/iprEJQRzzPnDBNDDp
2HJIQl7MQWtjpBaK8QO1rRm4WFjlMW098JK8cTgLO3Y8MGpA5uC4StpBqfuMn73AqLwXV7PzmB+f
i810EVM5pjM/DqkhffZ067DGsth1UvigSfnGV/3IOsgWk0VteG69GdJFVBwFaRpkAQhyDJF0bzZf
Dt97JhDLZct0vceUlXh+VqsBlmwo2gn8zU/jY4P4tWrPgv20v21+UDWQUF5R3+pPrzvUxUyyjRql
E2oy+B/QaZRc4IA524YbW2P+TUWEAc/IJmQA0VAEBgaOkUln9acU5AL2G0BiwyNLFNIgjE36nu4A
YtghR1KwswTOb125HND50O0daldTXrXapjQltloof5I/shMHO0JdzcJd1f/cdnQK4IZSObrRxPKR
XqQ89Vh/0tvUas7Q9lCbp5gNqQA8/ghJcHv0sWaJQuKQ7+FiCYEZ9SE73y64j2Fz4+NCOfirP63m
rc2O+2/uYOH6Yn6NzTKCQlD85L9U40RP7IMgA72ITA1ginDRzFaQlWDnJASjDdTxpJSLzAxyoMfU
z0a7jsCcEdxFx4L6y+NC908H1ISp3MwCEQTU8DWx30AwWPAU4E7lGiwXG+EP+oMmprvTxpmCVkYU
hJ7ZDEoxUn8oNtmM1g0LDftUrbP6MxTwr/12KeaPnyqXgz6Ch+b+i5tDb9NDxkdDq7gUEJsOr4jJ
IoPEBV6zt0FTHu6f336y7hjlnH05/BkRIYpgJgbOFY0GodyCvlH79q5mDvDzQLWoNx/nm0N8GbMZ
vdhNQF0F3ZU5QgP4WsJrqy0iEBSjZtFN9WezkDsXS/pZ/jcmqkBoG1AMQQDHVqBEFNZXYPJYTx4v
fYTpT0jynbCwAFPsDrlLbYYiMsgvV4BJYfFpaMK8niBWbjbXVFjP73bGVMVGRgPoCATWK/d5hEri
VrIpcKzvv7nTOpwfyxdPjwb+hJMCxsLQA8jF2LzuSM6t0QyTGkM5wzreoXeTQNDpotmJzDR92iCJ
WH7gwnAM98UegfWHjQoid2+Ng77WBHzg1uNzc3cY2J/bduYMzx2l9BOSB+r9N1s9TWSI6Z2A+roB
mP1nSzohgGO4htQj6067ZLXIjUG2bI6mRN2yNDrFgITDBGb7og8JmSZ2CRGc98eZusJlIe4qCxek
YmYuEQxKRA4KAortDtQcA0dxHiCuMX4QNQr9iYAJecmQ+t9OYi/Dk3GbdRENlMOByS+D9sGxU5uD
UyqC++cMWhLN2PrtMVx6YtoVcrFOSp9SYqb/hujjiEIBgxUckZSy4FNvqRfvsfFB7LoFukelc57M
6UqEaNXOqNk0NqpUZ+qIAG+D4r0wF6BU1v8wuCgvve1pApEXDmHEvb6akIQuAFYVOlq4ZOmT3mDD
wk0lfnL5MP8PFfhdqOdQiei80pgfqgHThDtF6ZcFkpeILYT7wqg9xKg7ATVjARQfWTsPcBvoABFB
GKxBOY+Ett8eViwNg9ys7lb7hrfLzC3ptQr5cdCH3CKReIhd3dwMsMegeXjHCXosIG1kziIZgZdC
oGchkdyUMUYXdexiMMIlddZFRsdDzx3S6dwE9QLYHn7GPf3ZX40rO5XLmc7mp7ZRlTogToWkbEp7
iLVde6obsXHzOBJzgJIQA+OtFYcsEmm01dDPT27m3VPS1lyCW46YNJhWc/n/bhCGizwotv3sCQuL
4lQbIf3LnSQl4B7RdNXRe+30+gCYkzuHrovNYCFkZUwXegVJrZmtFaAIel33ipFeA6KRhJA2vt4A
oUYadyPN1BSX2tZKryb7RIMD5VEKy/RtkxWCfwugC5mPmgVVYKsf2UJuDR5VDZY7Qf3F5WaR51VB
WvNJXOcVErbxtVEqRCQ3IBPp48f5ooHHp+7Ik5Nq+05nvffYUgQUje/D1RTADvCOhHiLMbJICnlF
cK0WKBWJICulFSIQIAx5/caUbNjz5AeTU0fQNNOIMdXT5em8sF4Ru8iAYv00JQtLuXAiBdGXc38S
8xu8krxr8Dh/U2rAL5MFMXuzzt2KbctwnYXZAeNMDVFU0P/QCKR7khe+dA2O2ZmiMPWxl9kgTnER
p36sVzyNT7Ns1uISdM62o4NL3+NwfmlHQM0oVAh3eqQoQes8hXAKSwnAFcn+pqC5AcVMWuAh0KE+
uMcjZzhR0zLgZhDqySq5vDt79rmbOynVfjhzSSCl5SM5jhGnJK9+rJuJjZ3nET1INmOU6NHOA5gE
7A3wkOj5j0zRBYHVg0bAqjFoJgBPGhh3m5piazENv2nmgUw2yE2XUiQdHi+XI7GFPlIzB8FKL4fx
F9eaor+0V2XBWsNCVj3nGiSZt3Gx/xR/2yXr3kUhcE8zWA4/mFvTM1lItBkBi9RgA9TMf9if5ArH
cd+w24B2vJR8kIyJtVJ+B34RTTYvG/ivTksHDrUMV17jtmUe2LQ3cksqeISKufQFIDc4r5BGIdFD
8xSA26Y9PXfQr177YxxhqaXdf27bu0kAtEHWbNjBbJ4meWcwxPed9ZUBzpNHLHgle/NIovNh5loR
X1NY95fHEglfy1qiqQAtH6cPS4KUgjTu1Guxlz2j7oQ/AVq5yCO8qKyrYfVF0UZVQjolsw0EKNCl
4ZvTBRJGKnVnl90ABgQmMtHDzCkB9HAKYeGFXW2ChJNsIiyh4gKLkyWhSi/67GjTBhqGnWyMVgME
VoBHccjw5YYVOlekg3RpBqBtTUUF8ddQDs+tMu1G5stt3PHLDi/6HPRNr1oAIhMglE/7bh/NfDFj
n56f2VAl9PWVhawZILBwlZ78vhw48z6oOQF7bl5m5ZLVIkbVuNnyCw7YeIAZjMOMM4+bz1IJ6YnK
3LOEV8q/ZE4XC7znauDLxsA7heBMJ2Q6y/a3bdTxQP+bgFdAPnuwwOFjHFW56uKs2X1tturwxIu/
2nC3kvpb4bx2wEonTyaHh63E2y/7YnX3ual/20fqDn5x1Mn0qY5klbxBweVtAbinT4lYO+0v/Ln2
HzUqgaQCxjvC3CTHh1isvunT0tP96LBwhzeYaur3d95FUpglRTqhQBPOdcZLbrpH/7PikJ09XQx9
WQWf4wPX2v05AxOfn+7f70I9vcbbjtikAiVDdHV9O+p0tpbZaajVqpcndToCCgQuR+B8mpdNu5tu
swqwG+aqM1tXCaMEJPb/jeUmaZDxZf8AFtuTgSCar7mOCBPstIGB8B87PusWE36mrlDh14C00olL
JK9R88VIi3t77IPrApMWXO3GewSc1fUAHXsCu+6q7jLTu3q1y7cKhXvQI28Lo+6hekt6o9PIvWGe
LnuNkku1bI0IAyT8DG1Zz/6yZNiZ99qc6+4Myf7FtrO5ffQHk6qPuK/8LvL79PiCymoTt9KmkjoN
y7hYvw4w0B+wh+L6aEJTx/BvGgJr+ajygpAQZGtOBwdyB2EWkF/zzdj7c48aVMQNPqKfqLQuWzkm
4hj07y9+YxRWyIIMK5X+3/7uAi0epZeAgcyi7LHMsvvpWMm17jwikSAXebHdsyZXPCpIktVnQqUQ
w2u48haqxxfdwqgsQVQ6o6jOUkRsJP5oK3KH8OshLnIVQhgoEjjbCdpfV237qRbvesmYwwUGXDNK
ppTnMT9nEBgge/rZwSmpeGG79knYjyj+n7TgIdPbpfX0Gix2CGdKR/uWdLbEXkfvnYF7qU10nBm4
QFjqAcP7WhO3/gZmTtbiPl/GaIIc4yKj5MGCrdsNaRKt2Q7FQV0xP8ts09EQaJyn/1Fbe4eKjgwG
Hr6BMLQcoLsBTEhYvA1c5geMtQvprd9r5YaiizXU8Gi0fog5+3o1dJ6rW7iurLs+WELit0ht5tct
gEfwZZUHqAc1YU0gBXEzDdEnotY1NHpVf/URQ+l+1Vv7FuBvAmoa10gH2Pgx/ahHgulqb0EhAml4
jS8WGCVJm62VQPbqxdq/6Z+kPD3oLju3xX1FRNTqhbMvFoRC0haTxry+Z8EETzyKVpfV2KT9gSip
DJr6THlVCUerwsqcHJPnZb4BUG6gR7DYOxfjpu9rvfG6Ra+jsaFl0UoB6qrswNONg6U1+9ljSLS5
rurweaIO5AH+F54erPQM0hOQBAokyz+7y8Eevv7OAC0IanKUhY26RmBb/xlEBmIxhnFR/YEuL/6A
FwY4xK7gTi3YOXLSJVkqwI8lJQP7Zb0Bmtdr5iZW8j3jA7/pW3pRHTau9oSge76rewx2Nl9ZZW0x
ZmblT9Yz1fo6L+MHC2DzbfU2wYoGqvNYFPt2MYEUUhpDtzSOuyVENS9phOLdMGW7DfhNYlEHpGEB
fiU5JU8CCtcGM7s1GU12rWNGsXn54D00khDEWQJGr+X1Lg+OJjqICPKDHux4a47e+EQIc0Y8eyOQ
ZWcGPXaK4L/i1j6uxj72Hbd0jpQA6JLL1Sr5OCI/OcB24hPSO1NZyWBhgo7/wExZw6G2k/AhDPIA
OpqOFwWQ0KdXwcG0GH0GcBvAuQ71eUCtI6MIm7v2p72NojNmtjFTQIPiTUIAFNfYbbI9+a+HyKF+
P/ChipYFjfVko6k6LC5qM1bdIXQQLx5YDf3gjUyzmRIJ+AQ2ZoiBwZNloB9ua+eT/FaFhVUpHHLC
vFeeqT/09tEYhT0fdokedg7kYqJPJ7qL2lPMnXWgWGtzq2fxhI1vMEywRsmAvERXjvD05uRBa7c6
U+PRxKoByfaK+YNWetuj8bEvHiVEILWtXQK8meuv+OLEHxVMLItSdAsILnNp3WHroY7Boazh+Ykd
gfZYY9F7qzye+fdwdRyQMsYkKcZGY4HOYwi0QLRfxjbaihh79dw2ecUyUGHzfrg79zNIaGJZlOnR
5fA+gwv+2A6zvuntPt3O9zNwB1djrm97LgKb+sGG78e1vu1YOXKT1ZjgBAS7SycyYzJCXIyUdy9t
WKwfqT74ZQ09M160LUI714nqogWK2NVcr+IhTk/atRGUkFaHC+EApk5ZJDD7AEPmoSu6+oZvsET+
zfXkZeR+oIKic4Dogopoa5/M9UH4y3L9VJjm3E9gxMaFw16cYyqQScymf5knIoEGx316Q+achSEN
VlHcmkInwF1UrVgfE9HsxN9Cf36t10v3MQnZEnDxdh27XCgHUiEHhzeLGOaDl4ICiAeqKm2dsQsW
6X5fPrW9FFN4QsIUyPhlbhDTD/8RdZ5LqnLdFr4iq0gS/irZnLX/UN12N0FRgoBw9edZvb+3Tu3a
qc0Ia8055gjJrMHtmqXBnJFzsLntnvY9hNBG1MNRpWNa3damDxtpQRbdHvcAT0bPaktgMLvShQrN
xGxSHdMYTZg/QhL2+Dioxyos6fwmjTIlLHQkNtTRWpmx2JAsPi36kHJmpyTwloF1F7VThyP7vUg2
4zX5Sj8PhrYUjjsrUHxh0uWMV08fkOZ6/xnBwg/ey3KHl1A0gzsUwV6P2bPXpeVmocTVMeG8pbXF
mlELpK+GHQHrCsJxgRR/0t3tDI4VzfqTBkIYFgc4+P2pWMAFyTBt+FtdKNGge8LoZSpkM6wTX6U2
ZzcYACOn6Cbn7wN5A5QoOWUVua3i+ukF0TVFpjKR9vcl11hQh5qHznmS7mOqPVWsBJzOm8GB+E2C
O0ygkC2H4UCAz1G1HH45cULg0KnOegfzltVyft8aR30Gkyq0wgG+3NOGDAeH/cRR16+Si/emfVu/
lmy2KDtrW5CNlwSzjUPWaRfnWHW6iTuv2WEfeAOYmcgH022gFhMT9Ft81iuod7l9XzxdsdO9jlQb
aKlh0es+nNgObPHDCInQC0ndxfUYkY1q2vVcux4kQTgnW3nKSWr6xZaDgnmgk64S2TcpTGAMN+ty
nW3lRUb/Re1px8hH2VdUsYbiQXOxfsa5/XCI2JEP0TWCIJk7QD5Y/ML2w6f99+V0Nga0bAXQ000k
Et/qkfDM3zJoORlhOe9MYUqc+IM5HSEnbLfvI/9/LCNXPvZ78wwFvNqwvKkMtj7RYRh+cYx80Q3J
LIHVJ/brmH64LYRu4aniduf2iOdJNlpn0OVqv9AnY69GJPBZMEXAh7SGlzpB2w6PvyCUeEYqoHRm
qXfveMOThGS/nQZu3qd6rOHDewjh3BdyAbQ2EBfPBB8Ktnk5hWv+DuFy0mY/hH7OJQP39abT5a2v
8nMPsv2kDSAzY9Gvn4G0I6gGAU1VTYonI2IMCHQW2DMT5Wn7q95tytfn5IrFGWdbO3mHOUxLR9kj
S4EsPywRNRVsBCF4uZ3dJ82lnmNX4loHGbHCUUh4HksOAAGPOuIyiOu5Qzajr9kY+kZBbcPNJy2M
8yZkdLKgqMN4vL6Ab2BkcjaB9th2sNa5wthHKgUnCmcLRfcbmx20IDfDuR8fJF6Hz+uAoymUkBcd
nnQd5cArnFLyFv/IvR60XAHMzOfQ16aFn9jDpmumaB3RH2JtRpdMek0Uvt9OPn8cjQ/EdxdeT9rJ
uD0LTQCGObYoAkgDCR4nvg6IiAN+65pbxldcRZ5vTgy9voxRAVVT2lwifaDoWQftosT2/aTss2UM
oe6AxClr1gUpMXQU/iuEdblgtrZNdtbpPcvfnrpNsile4m5JTqyTT/GAnGgri+Adz6LxB7EGQwEI
b5Eucb0sSDigOSoaPCFF/gyStARzDBI8KWf+GNhxNoPEqNCDzK46mzeiaVTna5w/aB6i1iENdbS9
f+Gv3YDPMJjZxouYQHbDadoACnC05/SADEmzDYAiaRhoeSZqRHnLVX26ybg5ihA0E/8sJ2WGwdzl
kv60ssPL6OsE0bC1xELZSX/4wdsgzeYAqfiqBBwKY2oi7p2RmMTzDFtlp6MM/709J93ZAIvov7WV
smsEQ3pCH/5CMIuknmvBpTS6YUQorOxNlJCVU58fx3htxSt9PvZGR8uYSt8cPHaiLz6WzNio/+aN
ouzUvvM5D7vNMZJhsOB260ryCu2caagglhDas/HMernoNuPKJz98OixLa0I2LPgyWxYmQ9EqchME
4BBvo49bM+VcxWnjU7nUbrx/b5CM0t1aS7Lj95cBU8fJ+0sLYGN9R2twhnhjstxD2KS2hjh54b0Y
m9p9zfD/m0cuI7y1ua51BqRISo5Y9APOLCQugIosYHGqN7ItElGHaRP08ncB3hdxGhdH2gdEteBa
EGmznpAVwwAUUb3a1d/egJicyFOPPEGiBLDuiYXfc0KDeKocEJbqlP8oYBQyeREOsCE08mvEldxO
8yCaS4RkHKCmpmQhfHcegBinqXuFZCovudRBGRhUkgb0nNx/3xuNY+Wb88hHelQcsRrhqLeay5KR
bJ92dWCNQ9zyWvDxLzy2ygME0lBQEcaDnSgBYOmFk3tONsEzBjTa4wWHLxEAUEa7y7ytcDgn+gtc
dR6OVzSRr2hqExu8TEaruyTQVV/Dk9ebgPEpdiodKd+o2qJZxDHDoudkbeEtj7c3dfmSP6tC0HzH
QEWqUPRd9dXjc0Br+oRvCc6m2d186AgISeljEMMuUGAge92x7SEEY8Ga8ZQst6CtN4/p8oGsmQxS
znjRExDjJDsQq2gfXUBYC7SHHSMxJMpcxaUHawy0KhgLt5OBMwBeLRtUoF+0Pe9IXfDEcNf49PPK
GS+0Pbk7oM3pwlq+A3mlMwOYd84ruNv5jzEdiYtf9r86um7muTgzTnIBP6vusb0o3mOdrIF3j5ID
n4xP07GsGGMhoD/n2C9NGvibqcH8nSO+Q0or4xMLiswkVbmgHeY0rS+jQ4YqHVa6pjNap7hmOOua
dryJfJZL9rXYTsAkjalaUZ9NUOMXtyBtPU4nXB0lbapp0+rThILEHLxkOeBssxk+gGkS9gGG/p4x
mQbBq7DjOYC/1YIF9SBEeezgFSxSSZ7ei3EEvvNEJjGsX5bXCrz5wilgfY42IPJhii791duIX3p4
GcL8yfhoe6wS2KYUC7cheirUwpH7YrvG7BUYe3v/ZDasrAlQWqBwTSeI5ciXviJOtSZoRq6IgQk9
nUtoLIRbvYM9o7ZXPwbvhSKP1WEerTCgxruTzWTSu+zDkArYgQivrbP5bY/HOCEZSE2lnc4Qu1xX
xzXr9ob9FZeD296g0D6nB0bdhHZO7ySbTSqyBUji80T1oQsM2mCszCH10MBRKbQ1rWLivEGX22p+
i/w4+1JUJ52zGt3+pICtB0JCfVMt8D54ugDGsPyrJWQQPHtYCl00X2H8chDnsXPrUZhRW0KFd1/8
DyHMQsNpohEuV4StEcCGJPGT+EFtXkFWb6ZN7xpeudeoJswdmQGBfh15lJDxXl2CNGEYny6YREBc
vjEaXpC1c+CbVtZsb6xOVBbKlYqluolvQTsPuWPirh+N3DGek+oWUXM5ClC0x5Xd3VHRQwRyBvj6
qhNRLiPOw3mVY80bazP/LW10wE+sIKDMI0ZEtYtTheGXzwttaPuJ9xiaa+ugf6NXqkWVHGOF/wP5
jIUx/UEAvxflx2sBo6B3EXot5Z/XhsnoNP6Q4VUToWFDT3LVuyXO8jkvQcH69kvGdDs4qUsc56tt
2GrUBCV0HZHcx2S6+jtTaTdMTCxZ3MhMGW2xcHqcQDwLjgAnkrpC53Z4zkd8vaT9Muhp2f0da3Bf
+5aSHQ8p+nP0sTAZ8nPa2IwCsQJgsk1g4fjE9Y3DFZSPQl80PxB3mM8z+uJSwoykc3RG8jesK6a8
lRLSDrJ0XNsOxIkzdAUeHNczDHiKv4GjKtxg8ClnC/gyL4D4jd9/W8xyMTlEkUPCHuxxUIpsa442
ZjFB9iCzhTQun4SykVDd7s3TTpUdMgnuXBCIKfZcZf36UrdqtoioyYR4GjkGqiOKuY5iVGOz51od
30IIHFceMzrgk5msrrmXYA6PgdSdsYy4TaLk4k5PTi1n+DU2VHPo+amjefei9rsqV3XD+nRThLGj
vER6wPeM+PSzPhMOb3lS43Fq80PtrKxuAQqXaeeDwzR+9cM7fjkj7/BGd1oYwnaisUeL5hLtf9i7
N6cTy8RTdiM47dGxnHaq2/8wL2cieH8GaUeOt80UBNvXJAt61/rgVG3zwPrAogF9GK5t/Zp0gI/x
FhfNjRpebwG7JH4+cE12sG8eLOsssomrsmZ5NTZqQLJOsWN+Nd6im8PcqRMKrWhPVYkS7sVbJF98
Zn1Cn4OezYabvxcQrHOHCSFzIlEYBcxZ7AFJFplqfInDSWf4x0hb/nrNGFPg7Bda0+aM7CJk4Ung
TziEAUbCkYSllfOUV4811h22engH0JFGyDtdnFARoFXYl91+hCmHi389lnxa8IYAz+W1ogguohk7
cfIgQgh8ZKESfExZTDSLgpY0Zv8JWmGjt0gGO1ZPbPTJ17j3NXpbah0M0LFTJm3SN8l5yz+FNyQO
09mvnKNHJDplMsYrq4EbwARqNsoWigSDSez+2F0XBJl5NALIQb0RURNjIjf6iVW741BFRzKx9Ik0
noN53uMUEarwWBKwOb55wwYq0RgjlI4R+wDFBDs2hwDG4xOzRGTngyDPlD9kLF+qIxukvsuWzzpg
9PQETCOx/Ci7r4jjSzyPXeHDRMf2XuLRx7fC0IIxG0sbW4D2Xt5P1nLslJjeVY6G/QH1CWDKVGJU
EUZTwtaBf5EeW585dSCdJALa8TRGQSP0JqhgsVN0BHnOed1+Ef0Zhwfg4IFhV3lmmaZLiXS/OvaY
AjNy3hhEUpG5hI5x9MH18LKWwxKFH+VXdaJw68ArvxnEWKWLcnPobSps9q0BB0V5PrBzxgsudYkQ
AbH6sk8yPcXDBQMTdEtEduA+xfaOoTffAsJHjiTHZkLz8m5cZr/iPAB15xwRw4zHMQ9gWrX4GQCP
vN+whAJQMICTm74ia8kdFfMKnZ0yHZdIcUJ1Gn1xr+eYCnDX1uBzcrWs18XWx9x5d1EpoI7PvT64
CLTIXc2no/Bp+qOwV2w6anp7pOKt7JXRajxmoZo82DaBskkYMQl+IKUC64jHaD6hjN+ileTrxhU5
8x+/KtCZ9mg/SiFbwOgPdRFsfwSMIxO5VUSQqXPXPZjJD0BEZgwY4qGtozWjPYkDuqmBNBwwQwoo
A+NLMPqI9ReKQem+vqFfSPOGACmcUkjGZWCj0ZeOg4FmocfLh7EprQnzu5HP+B8aCDS8RgxdjeTS
npjdKNmsZESsBcXjzDt5FT7kmDf2ebqndD5SLyZk0REObprPlGO/xHBMmBWODmZMbSWiyFJs1lyY
wyamXwAVPuNd0vHs9EK8uHcskJmQJosjDcY0YCzw9lNyMj4teaJS7B4Mat0rGNcymWmu2F33+vZZ
uQrm7HeoQ5KwVmcr2sSfI59QP7mHvCIc7pjjE8EoVFZFGBcu3I7qtpLZRuFqGEKDHRrQ8dRhSzwA
Ol/Ozkr4iJgb0BbCiNgIVyp1LfaRrbaS3p7eBg17T0H7YNQzKQMK0ZZytlJl7AyeRNra0J8Mzq6S
m5h14yic8DKStrSUw6g7NgNDJGtPpgKWPO0YfzdqK3dswTu+0RVgugoBANdgcIMeBz0cQqg5fTzu
36mL0aKJKZ0RBjlnT93A9fWJjsYYKlH6QMq/nt1Fi39hwnU3Ei7KA1v0mP0RyoQJrIhFfYKFUuIL
0il0MIhefMEsubfiM2px4lvjE/qAn8FGMV5yKmG3MtdXAgpLLh2wSDxVaACYDRarhEFH7VEr1FoI
Kw3XRAhrWhwgOotuR3hNyvjU3FnvukVJQRUlPwlpiw3cozRjo4IzDQEuQyT+1eIA8Biq1QsqcWrN
G30Zg0mpeYfXgRbmNQNyNj4YNuMYs/FvaHIGacNGu4TlaUHMRx+jOLLlNlQklkuo+g1jSoMZiQcH
gy9sjAWshV2Q6DRTHIFgAmI5IBiQvc5MJ9tzVCHidAa8dGiEUb9JqvDeOGayGBoPmeTwCls42TX2
eZiceHm9eOL5piAbDxReEPHjOmsnVR0MTZiCu5MdktrKfcmVIT99k1QFRhwQGWBkLmppGoU6+qbl
AKG8nSNd1kvEna6qb+NZpOOTJ+LkyOvJmOhM1IcEqLeQYjdurzLOPMVkqBcjVr4DAT/j0ZSMcOiz
UfA8E1gj1JMtXKI3lC4Rkm722LFN4LHr+NOh2sUgZo/meMDkbN2avnKUXu6bPDec3FCYc4XM0Sc9
j4nh1/X8RXfSO83YJZ2lD2saNmzoGBBsMiI/Z83sDlTzFkHNyaYZeyoKUS5jdis0hRzZE7OobJH0
3ng9Hk1+1YuxxxTBk7BrjBZJZkt58MiY3RmrkYuXPveBeM9EV/lSoOh+gEXLAfy5MQOYibYhfg4r
e0qLt23M8blH3Y4UI5DxqAmYt/LcRlCAiizVKJBZ15HPcwxXEB4wr0O8i/T4PskCUD0KIDiS0cV6
T9DUbZBg+Rhe1dMr1eqbod1thmzAhOOVBHoadmkIxW3wHvDgOQeZ/uQF4dhFQNgK6+wHASrkQFM9
b5VjnWO5EA5jp/nNrIkE/3oCkhA5CbuebzKWc/BAj5fvM4nh1ZzT9fDeQaJDroiQARowFEF6YTpp
1LS1YC4TvYV9F02ID2OOBl+YHy8Mx9peLWGSSskEpkdVLjnJ+rGG1FGsow2Lk5cu6w+oMq8voGGf
BgigQIAf7OYs+5w7zC/Ogtu8lLE+dlOKiRD5CjBf4/SbbI/K62a7+QH7qC/oNupSOuPvS8pRR94v
NgwtMzYAiuc2zb6h8rMj3NRZBTaKhySuehwYF4YMbG5krvPukPpZUM2H+cN9KM4zVD6rAFmzEoK+
zd54RyF4CiBJ6s9tBjWW5fgViAx22GXGkkTCbwjfFCMNLomAJiVsnv3oQ0oZTcarfK/5kq+G2OnG
HnW7OUfbj29eg0xX9ek8RuklG74LNJKQNMt+gzlrfp+NEYlA4NyVbM6QwDFYx2HrYJDqQ9TdJD4+
P4U3qVJOn8fy18ztDuvD1sbN+9l+VBhCvQTj1CWR18IZdlIvII8bTxTlgjyJkH0MHMkYhlLj1O7q
RYpz24fyo31W+3c7ue/bylZXMGl2pqe68bZC6X1uV3dg8CmAPkUxLYbuDV/GDN5s5ibTzsETi2Ld
ENqqOwvKN3rhH1gTMDPMNbEhw4nTU1Jmq3Zu4IxuFxfooKfHpU8F1bbdPdZ52H5hb6eLYPJ0S4wF
R5PE2CNx7sL38YP0DdW9MQ6YQsBxkdtOjJnsU5K6rys5zbjvjU/RXD5V6MwxLkNDEiS6B91WQZ2U
Ok3tVusSXoeMod9rDouuWj+CL87QnHpaSC80bGt5Y8SL9x7F+PhryFax6dSjSeJSicoCA44y58qV
iMMwmuzMNrnSTwOeqeP7uZi17LQCwtQf80wPre5atn7a+qRY4yAhybNb78WJ4DeOYZzssnNGyBp9
KvMJpLIkXM2KNRGy4KTMFb9AKxFuYmlm7tizL/ijIB1sZzeuyvcmn9LPEk46h7w0U710M9rKW+Vq
Xh6n9gsS7z+1DK6l1hdXIdS2V0MHDWakPFygVjdszlhhiIYEC+7IZkkWDNcPSozreEa1E4KRCiFp
YrNQreFU+JbpUgH0IGkvCPfTdqVUhzdD8slt+Z5xGuz7BbkuNGfIuFuQSQibXKxfUmiGT096T2B0
z7+EZaTlvlxSfGe8ezYDdgIz8aE02JVNSThA0XmxgJJS7wx0yEOQ7ZDNrpLdeEKDC/XTTyrv62xu
GWCCvQr4gIYWcEITIxMTsCwQAFYiXAig62P7CM0RJ2wAguELQvvD5lv0NdzeOFvFaWNLH2w8xZol
Z/iC5u/Q65j4p6bckbKUMPv6AzqzSwWE+APBxlELqEav7Wx7xcUkANpcg75XoNkTzO/98TJh8En2
u3t4eAzxZ4CBoLEdb3Acysw01JAMBZ9Zp3/bs92fcBHSnd8321Hl3aB6nkZrolN6PXx4GWMVy88v
NCzt79XwMIdRcCK3tT/7oZRBICQUJ2U+O3YVm+oxh2ls07ajRP9g1GvBc2lOMj3rUluOL1mRI3Ny
Gp/CjrIcPc00JyAy82SYZJmtEkA12o8oukHbyJnl9dSJT3bNA6O+Q4WkY9efHpv7psV/E6aBZHdM
kDlzzEm+GkqXimnQmNpWt2vb7RkRu4QC/3kFc5ozsWW7w3PktZXfdt16xsh5YVU1YB4a0P4YfHez
Ea65q7GXbA2vtrDNZLKr+KMgvrmSn0YXaCoR09KwwxH7h0hPGc9fJJRfWundb0d2Z33bzZgOUyqa
rkmjDwfqK5Zw/CfpZxoZ4WMzPoy1zcCG+GSWM3ligUP7ki4QdeD7FbukjVpZBSbu599NbWsvUAN/
HO3UkkSnz9dnA2OU+iRZRAwyOtt871Rlj4G8NCDHsZY1yLkZDMr+9rw8bn71SyX36khqSbYZFofq
8fpifnBnnIkXDHO+a01rBsEXXx3IvQF2ixgRMHG7kNYJHsRa62HUvQU01lyGjLgyqNP0W3LvPPcx
4nrA6Pgy4hDsawxSts0DU7QjnD+QaMIFbiEt5GubBo8jc3fJSb/BcJLPN2bAR02d3g0bYPa5Lw49
4RXMfqc34lchZl7hMr2XCtT52TjU8JEt0X4ewEwpEbKPQnFzF7bJaDwddsRGG0xX6g8YJcTTFi6n
AycQtuc/Ja5LG9ONVtkvVmQcwAT+6sPhE4zK4/3h4B2mXAl8KufCa2ZjYajJJB2EVnSiCfFHdnqu
3n4yI92KyOZqa3B9QZ/+uF0sczotaxsmRAG7BmUM/KT2WNvjamJGBFN5DMCGJa05H/csXaLYKaW1
mlPjWChnyqVVgWrdD9Wwql5zumOMSd+YEjA7eUurCF9XCfCy+h6zz93vQVEsH0+Ry8vpi3At8Xo0
jBLlWSSsWT4HbNDuWAH2c/WPO4If74OOiFI7WuLqpp/VAWEaedfbXlqnXKUE3R1fTxYcfE4pqHL6
O/zgCbq133/JwP0umt1gr3D+4xX2/E7PmB1pjFHQXC0JxuPV1MPQzh8aSpYSWNgbPddv2eMSel7z
M7xaAkaqkaOl2P97ibLpUWTcd+Sagh0x+EtNcn8/9Hgbm4ek/cwpEYq9aQbRmOZy/dS39f0DRDDm
v6D171mGkl+fEfHRWB+pvGt01DHNV9efOu0ovz8lA+7e/XCPV6N2m3TzOMI9AE+0+7YaNm0SNMMc
7smTn1rdcWjXz9HRUNCsIJC5D8dK/4yaq5LA8kA5238P9XuyTfjc5QP8fvjq860m75QOgZeLA1ee
Y34T+V261kheItXGcBhPs3vDx+Ysq2PnBcWWEA8ABmJY37RbXjEge3CHlIxdYqkCtZ5LZQDSnukz
Y0BNOq3BphQvNgMdwke2MOClTVVQMYPFwSaRZQQ+NCIPCWKX8MEyhLEV8xPcsCAX8KQwAHDaYUaq
Pp0EkPLSEStPdEZvJ6X4VnDGZLjcXxnWxsQgwomAnktAPeleiALwYmbaf2cjFv5amPXcO3tExJjl
SACdcmj00H2O2BRTdMGgANQiotLhlWPYJ8gAGVWoc750E/Aztxm7ZL0z8EbYdYwpWnbQYZ4C+Nfo
BQwEyAPoxhBNAIf1L6lKpHwwvlHergAPmVN19qDbKs5Isl3kYohQp3NQKlUjEm8aDdRuk4p6KGU2
7JJpYTB+ABrr7ao9DnCqe5tPRQwHR4hpDPjtaIqOYVDQ2ToMpCghJFfX5wTNVcC0z/DVuBG0V3lG
E8wx6DOPOSxV1jgiHsLNxh6MXqlFxeBS3WejWR+HZeLjo4NBNYV/P/pRlUOknt54QySXu3UBtjC7
faPAyl0P903xPkrmvDfWD8xYoAJkM2v7Nl0NI2mKee0T8CEBY0RrNhk/bYb5ZHOQMfIkS7MRPJQB
lBNVz4pegab1BufRexKjoTjvE8KkBG0vGnhqalEfAHqjy0vYjr2CrXEn/TAFpILhjjRRpajB7zsc
LfCv+lhAmhGB6KkvBK4Dg6EDsVCHeEEQj84A241GAcDlYwZUGPf7cU70wNh/fmRoA2+8EKfDuVgB
XNzeyE22zwWWDTOwTjicDeEtDgY9KbAoNLUuSJ4BatfSe2qTn4gpKnOI3Iu59WBk0zWANs0XM2sC
ooE0IPfwBl4VGfI0rcsfVgbMKHGco2MYTYC3/RoUnAMFGv/4aghmhgNxgRMAEyFiph0A7bVhii7a
wwYdmBPwhS1uQ2ksZAyID9StELlWgAo27rADBaWBJBfMNZA9bfX4fTArJ/vxEQ7Cs1rByUxfWez5
tweLAD11omcf2kMM1VkIyC6xIDUzHlzUKixajeH3Ywa4S+I8aGMJZdFEdS5UQc0PDJAuULG6YiwD
4RVlD2R6BxKp/8KFsMdCPTI+Ommr/BvSXlKATxpEwNSp0cxBnwEljOfk8yUHJgFMCg0ezEJ/zX2O
5I4+eqdYajjQ7k0Yc/PZ6DmZvIJVsO0ZiZjfqXDXiA/MMV/MbWTtAouA0XqVWUALkNuQYBoSTnME
pHSLOPodG7WDZQIzytEorMn2ra/dLciXz2XJTkGCVLHUf4uX08dnFVJV93Bu0OZiSqqAEmuSwY7B
Jx4eIjTj+EzmVaKi9McncDqwAzJgMvDixVBtFWvzHlmGTOhHbFQhRYocn/UR1QORKvg0IRze6jdE
tADxgr31ar0cjojBztodAdtQe1Fps8gxfKKYwR4CM6gBuQzVOS6+YOJAi9eMU2r8nICB/vsh2Fn1
24yZXtHuVMyuMCUrAik0dn1uk5tEuw9OqaxLRv8smuROnCzW5j9KBujR60RjxupBn8QrY7jFNDRg
aSazupK9dwg9C+dwXOvD+krbza5wA+05PSHEUAe9STVFgSTqEfC/Szqc2Kxv63LP75fzEJPRbPtA
RwghDnX0Budr73Vk2KXv4pELvK9902XYWmDO9QCf5gCTrVnGvMYG/8f/j38gusGOsfX1AHpCP/8R
8lhPay8/0XoguPjPnOUQeyiH0KA55oJpxLLxO5pLeBJTidMT7DRVZrRiXKpTxAiJfX1OuYDWf7E3
zC2ZV3Jh5x/k2kIB4JRmMYAMxGk/xYaD7BNiX4SuF6z1CZL6DAjd4V4oIRGi0svdSweFJZp/LKIm
6NVuRFbQm6JUI0cV2XKxEtq9WyjTaPNb/PL//U/1SxRBs3JxC9E+8jDx57+b/ru7KoCC2lNJDPh7
lHjk/x5NK8xz/u8h/OzfLaovXuUWquiYGTNxD4ar/A8B+f8eq/qqj8BUPODx96d4+v//Nwtr4/Gi
4mcgTNxL9f88VxpPPLN4J/89FMw0bJlTejmiQvGnTFIRI21jneIaq9yvGVJZfiReoPHIPPj7Lf7U
SKwQfxf8Qnt6Um1xP96ZLe4rHfDaIiKQX+JB/+7aeBJOXo2HGtwr3LsLnidu/P/n/O/Ot1C8Ip/h
73XJIODV/r2SSktcuO26XRdu7hh/r1dwq/h57nRb8bfm5A5YN2+GiA/VFm/NhL/y92zwFVi5GWOF
oBeaI27XHFCX/32MxiNJ3lNtcWfxQcSTSYfGI6qN/6u+eGpxH/G2//0p7tvu/t1f9Rmvcp+a28RB
KbiXeG5xq3icuN+/DyAe1WzFc4jXFx+Pu+c86N+L/3dH8YR/b5KjSr72QTy427Yr8fTigf8+ufjp
vycWH+XfkRG8gEMZsyP8OyK8+Fq8DEc441CoNqNGDr64cSRwF/H8JOX9vYL4kOIGhQLm7x8pnwnq
Ew/HAGRtuIoz7MVD/t4wn6Lb5jxEQ/nK3TCOIyji7xH/vcl/H0L8KZ425XUrqGR/T0nCLz8WT/nv
JVJf/Ou955vlBcWLiVuJLOD7FgdWfFKZU4iz+7+LRZxu4tff82N8wGmfhmzv+8IpHOR3/B62KJpA
4FIv5rcu9nXfDMwAESeuYcjoEbsmqxbgKl+In7UzBtXf7cwk5ExHDpidNJsV7NUd3/dNjZNf6uKR
wsLzAOEjsA2xFCb7hlvlqO3t/k0+xp2HxF6/lj3KXq/4VXsK7wCaBGjsw4WrRlVXEPTGVs5lmnzf
RkC0x3t37JG+xIcGTg4r6ctHmuiLP/Wg+Io9BPsegkS87///F9RdHE5TQljEh0s9wxG/cFvlpcT/
7tz677Z/P2Hm5eE0D3zF3Nyq1xISq+ETbitFbYnxsULlsoK2MaZs4OasXkrm7zNZF3nAkl+XdgWr
FgkJ4LK05xNLK0p4OAjWgSC5/CwlW80IIAiZ7ntZ70vItFOGORnUa0i+O+bFakiH+PA7xlpQ0Wh5
ygk7AyrtwbJl84RCFEapPieHZYChmINs5ZvnMl/UV+xpTdWh+yjhnuBljTB8Vy38xwZW/T5aade4
FdQywbwloPwDbKEqKe8n3b5cjUboUWiMp/oXXSRCmYZZJbmMJpg0hb8sM9DHu2OaslowrsNalDdt
2JBK0Ta9jqPxBGpzdL+0JLez39NMP2AvUjE+CWajJ8eeACQkIZ+cZHivYsvFcIV24/f98TpmbGOw
zzLC7YWz5puzBWtS7EQ20V/vCxDM3EPFiiXCuRizjGn/8m4QlPDELtattIAajhRHLTlAnvWyu9qm
W09wiTemBswgOaQuYCzM8ArjH2iDKqy0nzFn5INoKIcSArPRBuiKWoM2bYPB9u1KtwWoYOQC8XkZ
fHCnBLJ/aaZbz9EvT28hoGcAiZ4QkNSrvuRtA1D0pZMnEn3jxzNrtswjcj8hjRBcGoZOg/hKmd/O
HFr0abDLGeKLOTPZtlNcLXCoQFVnwh/KDxAEyado5sVWYpwBC3Xd78xzHVjh+1AsohNPIWrI8tAh
toig8MNMD7GJW0CLC/K5deixZ6UKSTEr612mk34HsxfrGGB2cEk4mARyB3RSRD5G83KBOYWvhdom
3n6Za31P2sjYK5iYKq54cnLQXMspF/03jWp9waC7g1v+0a3jjbztznAEH8y6QWDEKaP+UiMBCvRU
womhCNfXZyb94oucvJbD7Rwb8xdCCNJb6KEKWgq/UnGAxZSHCGORhREqe/6G9YCZapctO1JKoR9T
33BqSACQTxtGFCAFnBxGg+0C51MpQ7HuCPE0095thzEZPr4LqYPFA1mTeZiMgIR4C2gUAOjQE8tX
id/UlG6F+BscUy4A/PHP7QekGPNtOpdY0M9YLaFHwpiMcLDcpov3V4XrkrUcbW8/YPY0djssmgXw
r18gjVL70gxVtA9Pl0fTbGCrJVzl9IC+iQej3ZKnPD+EdZEx1n4xr+bb4AWYH32B5+fUxOBUtrXN
dtS7okdjwsG0ASunjtk4b+u2EFkwkPYQ0MPPLoIatKPrFvB61F+Qo/4qhlpPVyqw54Z64+vSbPyV
YCEytkG7qWTBTWKu5YgkSaaIUNTUbNOWuxSu0Wutyod//+hNohWGr671e+ibQChwkfiiLJw4YRy/
Vg/Z7wlONQF4oRVs++FcZrO3Ho5VX7BhDHissBgCZRwvaRYNdCaIbGnOCX5h8MOoh2gjk7n2JeWa
99POJ9RVjIRg9TCQwIQc13+UzwR/Kp8wxBK+Akhisc+iqLdB3qwGLcCHFuZYmX6bJB/AdDDbRUQn
x4oJy4Evnm9TX7835vvcvufsZ/lZvW+YlFK5aqJs5eu/M3yjbtZBrxaoCASXiHRvBA36vM+uUkui
F5YJtwOMMNKzLYknW1staGa6b4BDldvXSF019K7xDx+I7K5AklyNBrcVFsyMGPORF7Fmvi6Z9gFA
ws5xBU2y0lNNKvSG/igOJNND7wHMqq9aOWQ36HC6ZWQ+H3LcuL64EuRlv2r7KQsp0hNSXXLZVRv3
rq5Uy+a8Ro0gwXMsuL6ewg9OjFs1r9bn3WOeGo65j+VZ1yx6TBugmbPvjbbq9l7tYgwj0O2TpH3h
TNTeHrbCenGItR0Lt57N8PDraOu0XVbYZOhO3knmYJ4GsNCZ8waqQQcBx2d8xufH7SKSzl0X3BL2
MFysOuS9XEc5I6IyLLQD/icSmBIq5IG5LYmiO4w8dMbx7KMo5M25hMU4HfR9U/7wB4GmMbAFsnpr
35MZ3LrQA4mXfsnWFEs1TgNMZdn4MzvXTsIwWbJzff6U06DUUFvmpWRrZHTqgCcaw0rlBtU8unBh
9ILltm+MucY8bQ1bmZ2KyxFbNLlZ3vMFKUBl/Ee4uI1+8cG4vTSIWuCKeP2iG7DHFo40QmkP/iOh
aRsBK9rChsGYcBMNZERuCGsRgJrzBG0Ui4FaB6Sn5dEWViOkNbbHdvBH1vKJiMqavPKZcP8fz/r3
sovhJna9MzKKTZzrfgahu3WAsMrhTETqE4pVtZNfSdgUut+SVqHmumOlj0Av8h16k5G2ylCKa1xD
0lha8ZPsveXF4hih9ZM1WL1/9OAOGVBpe8eo8pXOMT/H0GWU1AxSbmQO4679zspNl2XhOFW85mek
GltG0EkjJGBAdmoXw/Bha+Uq47TQ2Z8TaBeVWW51fAKDLIVL8n8cndVy6+gShZ9IVWK4tSUzc3yj
SrIdMbOefj7Nzak5m2IL+u9evYDUDDgGAZQzIiKjRw2Ilq3V0IA0OYXqmODZiMl1D6Q65afEGduT
/ADIttHufnaqpIXlbkfkf8WySLjOJSFWrGmz3GOr4O16xl3wr6RFz77sh5VAH2K2c6nqdl1Pxglu
CYPxLddz1/2dYhSajx48uBmCrdIYtOWyTLH4Z8E9mOw0yKhKKzLDCfnoC1QWVrsuG58RWF61mAnA
B6jDbZJduBfllODg5ut0cI9Eqhv1Q8wRGnibarJxlLpTIz8N1yRHE7lFtTWLhofBXYUpK/+YRUts
sagZztC7atjVMgeYIbZwmq6+C1ZAT6VAsUKRVGoPn0ALyEgZPAGzeagwkkvqkM8H0NdBAySg8Ykk
Pr9ZFlcNWlbdQmBU1O8OeUyd6GeXr6oPBYGjEYib8lO2JSEgDPLxt4JoIkDY2iFoR4wQ/ur4OabF
xkqjzYhAPGz6Q50y/ZuYXlTFn+ZtRVqiIa0OyeDdJMEeKvLHsgFiiNR/+WH41Fr3oeUiD+BSb/Jt
roanWINbphfxKoHRZuJ1VR3qxjhZAt88cx2tqp4eREpxmCuZuOqJUmU9U0LzlKrbKNC1eAzj+V/a
onT2C7YV+DiY8rKNF1q0K/puIcU7V0xeiUID11dbbhPxPkhevbqhcBpntVNuCRg5KFyC+4BmUrH8
H1EMxe2oZJwAcDEUcdPXxo+pmlsRCK7vom3RTn7s9WOICNypG1YqwG9NtiwwLtKkaBupkKcgFA3q
qUFVT9eWapDfRMO2pMSpOzBso6E4YfXhiutGt3B0tI4i4QsWgRydDK0JfB99iNzRDrSPAHKTgtJ8
ysUVJHPVWu7Jz0Vnn+AhVrDJZ0iCyVZEKK6SehUm77gU1kPgsezEl9yw7qOQ3lQTfJAQg9EOKjAy
EfIY86bwgGIuqkg4ddQosnhVBDb8nrvOC2QFj6KsV1Ym/zQheUQNvpDDMsnQxWmAuHF0jDpIDl1N
v8Vd9zNrEzXKMpJj2wfNGv48/9oKczkVlmofkeuHm0jp2YNm/vieXcJlxagedmeF1hCykMUvtMeK
SEateWf6rUG7OgIb5kLlyN5v3PvLIB42OknQJkyhotnH7lXD5JzWT4+1dWEEgL3tfoyBMNs2OAma
sYuU7FLmzxj40PSYYxMCziWYe4YTqi0JkSKKHy8nDQthQ5qQbh6HLysQ/nUh75lZ74Qy+kq8fj2k
zLBCjN+0BD85wxqwbaankfLcx8A+loQHEa/RiC1LDfodVY6hbuoIP7ZUmfc0I2afEatKOANtcI3I
JYY4WtKHVqwOPeOnaXCqzPsNjQOpAqfMe2kGcakYYQX93tWbv5jliLjvsWOantiWhbSb2HmHuYal
OIIpLnh/r6TJBI24EnRQYgXOoDYuUg2+YLGJOO8yGB+Zd8V3E+WSUFXHpod7bkLogQo3wPrtMjRI
30Ckik7elG+tGlVeoFUcLNrZ8HJUU4oyZEWvZ3lf+E7MtlnDL0valPVZYsjrtIVh+Ota2Efj2TKw
0+62YoVhCs7oxjFBvURkDuiYNCBUVTonENmMeYTemsKjo5DLoMltjwCXjayHv5OLZ84o2fwAQ8Yu
JuAprD5iKttCEDBD8tVnrRb9RrBEQ+xgeSzaypj17NsaWlu9UTZTlevNcBdHrEATnexqFAb72Hin
YvMQ9OGCjELI9O9YQcZfuqRkyOJSjdMvb6NqMN8zyB3jXUPCRhg5sxiFRsm5GoHqlA03oI/g8LZ/
kdGcPOjtIa+Tgp9C0bxxzwLmmL4CYFJGJUt5xeqOcOMaLWE2cEXeZqC9WeppKdT876htl2yi1CDf
9W1it4Ww6A3PSbt/GirnKHIhAWMJ2tULmM5iLrNahfeIwdbUXah3WdcQGgswQ89NRgyK+NIjRtNN
LcK77+0s+viZNosYr93ygxjOj8+KC0O987HCSAA72s9Y+hszEJahJR4qYI4QYojSeKuCh4fDYGlx
vjdcfRFowaNhHfP+pXoIIhlo1WHfEfSaB8rWU7VtUAHiGb9KIS9EhveahW3W3XUInsk/xfR2Sg3p
g7ovVoVjlndr8s5VY3wxFk2kOHwHS0YynA63qazrRbjpcZhlKaUSEJHlOwFuZdNcCuD/FCFg/zeY
JOQRWtpmhyjOfizeMJ+imOjxqbB2WfsTSj55kT+VibUTKHcbv6MyOI5lA1VHgnwQe9VPJb+rRl1J
orkK8q2mlhXurhGNbICVTU5nXp4zQz/AW1NRhoqgHl16EOGFzZLyI8mesmgkbWs0LLwG0s8UhgFo
Bslb1BaBWVas+Y2FLp077HVrCE1CtFTFpWki4SiE05iysDCRAG1IAdBIIq8StCN1w35zo8AUiCrG
EWWTE/GGIYUrb3jyOoxQA11YegjNvAO+Rl2904d3W64yJyywXZzxrRcJ8vhFHS7c8IFBLQd7AVGX
Xof0xNwxYjipzNxWvwgILM6Zis34t8qBCUsDxbwpFk4AQF6CVNE/85YozTFxWQvz8gW8FzEC7XgT
DVNeFD611UP0zzmxcZlIM82qWYcUx6OuNN+llDm6oMyUYRXnxT01WEKG4UG0dgr8pBwFIw8ke7Te
abVHJdQPg4CloDzVLKTSJt6MA4iTtXbVmyoVK13e+yJRkXvJ9Ocq829cEkZp6g+6xYXmiVtL8bZx
nTtmNOAn8tIRR1UXk+8is4DTMfgLpLWBmAFBQKw4BoBbugyyqxz2hLk9RE75kBWgxGcwLFJpGu5f
q+1apgspy1ciPguiDpTCIsckjhLvyGR0wjjbZeaEUU10gto2x4ErbDFw/lk1WYqgWaXKMSXLu9CC
i7anNLvwhdoAipWRLhVtdJo63lYyJDr2nfRYgkxElCE5KrxweYLQCEenTZv+r19DgZJOYqg+5Yxs
Ew2v3Yr1bR+sTIb5NsMUU0o3kRYvuo7NUqTuTZNRkQtvKa/GxQTTotAQ46LZrgQhs9kOJS4NcH+G
QD8aSoY1QXNhzxp3GIYl3dJQ5oNorQUGk6b+s3Kkp/D1vQYfCSJ5N2QPxhhdZH/lKDC/9nap9LsQ
78oilo6taKCtaw009VWG4SXsOM/cdAMuXJ1wteLuq5TwJCMpLRv2LZuwMapk2u9u73NCQ7WPVTbp
PQk8yaKQIBk1w6OXCtoRi1VmYForT/Cx9q4441OXyaEQtxKza+veTfUcSy06FhZU/kZl+xgOHMEV
rbexV+MEm1Xx0aPg8TH04MyyWE7j3yx2ItO4Ca0TPbxGPCvaO8LIXa1aCZnIZpWCHhcIMenaKc3T
Uy+a2VJNEZX0MmZOPqLL6nu6/uI4nof6qkYFLiFQIM36141IXaSjqWNhF2uwfjrG9AbpI/R5S3xF
A19+uFPpMTZQT/6k7oRLkep/kmQ6IyeEi7xH7GEYRGOHGiP9DZt40eQ7FyKcYWIYbd71EEp/ndKf
92cv/7YGY1XTFsWiCo01jRTbqjht+3rhy/46lP6ZQIC9v56eGm+sqApRhqtti4Ml8MQQbEL1XqUs
i1MG1UBZNylhD7KBc8C7VyvyjwD/Ud0ZT1p1rHcJMut/NONcNvVSYYkoQCIZpbe+CFPH5NFuEekx
fcwjKHGBem9SaBJFtR9YR7L3M/pVSEKDLzrg5FgIB45YHl35X57/xoMOLwYYBQWQi5caGJ8QJqcA
88wOUkgyYCOeHevsVMBGlvYSfzRx72MGptP28xTXWIhfSWbZLtnfLGqFDocha8Bq2Naxuq38ZeEv
mfcCX9zK7EHlxmmCZT8RgKmbgbcqiYx1Gax50+QBynuz8ywi+8jFdcElGWCkHG7dZVHD2B6suZn/
qYOyKwE5iOFLvbdpOhYNIFv4ovq1cBnXudshHj19hkRQlZcJignR+BuhwpFwFEOj6aeEZsAE0MLg
ZLIYj6EpwwT0pMrJ/gzIzC2arb4qtno9rIr2N1CyreVd1AqFhPwu45IESIQgyVljK5zg40ihm9oq
KYPufTfw0WlEyD+lAmXxndxT3Hinc4/hIPe39Eckxd+86KlDXRAqHkZeHoifOkMS/o+gXrcYiHGM
v7GlnkRVtLtiuxUif5sE/w+vMIexp3JtE75mB90pnwec7UEnOX0rI/yogU/KO8JBd+hPKZLqsHHK
LF4bvgWMSCerLoEIuGA4/CIAV0VWs7QNKb/dcRb6dbPL3GFeU8wMdZzXJqi5wfmifieZt5NCa2f5
9cLz9EVdiEs9adHp4EXQMbmOIgO/0skLDbVknD6CkhVU/LBM6xl60TFsEBq6eFR4DZYuOuW9hPfv
Ko4GdJkS0hAKaPXGetblrEzyyPrTlOSvZIybScWypopmPMk9rNjAc+2EoJk7apZogKI32YAHhPkR
VgqsgmpL4heGOoOSELeXKC2R7arSWsrwnzUhD1pAgGnZnANELzmHharBAhgAPLLv2lq3gKB6d2kg
pHnBnxDnzgh8MjTxtiSKqw8IWkG8T6KkR6O9ADEJe7ht/h+bTQMjRlIhHHFgXa7QrXEpVY5uBTlT
4vaYbnWnRD0kYLSKCXN8xDIP3wlXf/gI07ouWzfNhIBm21rDjU0JnG7QYNciBVHwmwKLK3IKBZ00
XjrSbsDnujbwiDXefsLqM18U/EBIaGq5VUtU1X64L4FYpYFX0ovuBXZzVBlJpmvaaRo2Wy4AfzXM
ethu+YQRcDi4fxKUc9muu6UyfrBuVet6EVvoUxSEVdNDIQef6QumdbWYwiNk6N4d0wKPmT31z1VE
wl15D5i0p5bEgDTHpZAVy+HEbcTY7pLCsSSopjrEHopfNpEtYFHygLSZMI+K1J6QmyzT8fVrNzDG
OkF1arVEqn+1qnGRITbiyeqhWrc6RvGlt516eJIvKjVemwk0DGztdHgITDodvW0Bf0GGQj50dtW8
e1I+AqGnp66Woo4vRdwgBMafkrIEdoR8Ej+d4aSRkyGMF+89lfZqhKVAqgSuO/VbAyJtS1LOM2IL
hs80N/RnWcueWQ5x0ApOlLUFL19kQeugaV00CikA0MSZsLoX+zraFKxovmTRYinHGsCWS3/Jeetw
xo6JsfDBaoI0vHKnXHh8EW9L2Jwr8ySgvEr1vdnFyxvfpCQsvsChT0BlxHWfEYsVxDPxr7tIPyw6
LAefH94VPpvdXcJwFterFGernaE8OmzckI9EFxdUgfcNs1UI8TRL+ixGYwdAhHB2ilyAYTm5JUhb
fh91JI4m8O2vjCLIpsZ6JbxUJ4JX9KAZbJgQMLEVD1GyGtU5/+wlPPGb/FhruFq/PZbjtnfxgVls
UJAG5u0kKANBFrxlyt6pVPEnInpxQaKV8hWf3GHWQXRMml0sHD3vJTTzLEVn/EfSim4huyuwT+AP
KYKwUFXtmFJeImlfmqtEXKXlzWSP2ojrgk2UDFcpA8npWGsNyN7p6T1pL/QYCIzH0T1W+Snij/zk
wzVFuVF7S5kL6mV/ffx+SL8xIoxNCUR7B/qOVrQTI9j7kxV2kdg89KW+ShHBlQsOkuEsbgT5Eehb
n9Ug8bLIB128OlKHJpcuqOVbtmxOxkmQq6fPuCFddV5MfR+04nlJ3Be3Aw96+TsrT+qHkbjXlwXJ
DTS+IRD7knADbNKLZTdN0wKyhGP8vxlJscOIg3iJ+h/xAmSWVP5V1A5ic4QlpLKwgno0ovSgrQbw
RweE5QsBCQR9+htMxAV3mcJDW4BZWEC1MvJVjIbJU68QK59l9Tb090baE6mWVznWV+48bTaZsikt
6Jr5FzcnV//6UaMD2EK+lsDmeaOt5SBvSvislbiqlFtbv7L8UHKjqvzAC+FNQb9bn+5P6LeuYWNR
wLGCd4uT/rK4qhy/Ros3FivvQOPbnPA0wySzhWa7GC7I9P4leJ3oU45tuk9YYdg6ZEiu7cxfV8QQ
oWc9cAsCiKU2P1KcbeGnzcLPpBR0EZzwkHPy4BoKe5FBOnMk2BPwlweUL52jlIwodrg2SayHYdyA
BU4ZuanmeKbNPKjmOPSSHvb/ihsT/rr/4LeA0w5m8vyvas2ldkmVQ1+NP7/lCMfchs9nY4BCuWLV
ew+KHSJtiJjjDpRxQZf08f+VO0KUYjjfwUy+8JzxsSGfp8tVV84rbNC1mcHannYMgs2nts5DCDvi
JZBp8eGXWHCe2UfEUwwq21UDeKlYsH4FuMrxkPUAVkFLShzz4KfP2Rhikq2zzDx3U5DCuAZrxekn
RwBS84+9wu/WgNKHIp3sdCgNlPTuiLYzW6GZgM0IgZ6qKBcrQdkTtsuKBmMvfLgYGjifWam4KnLv
A7guq6laWw9YUBFaht85SSEEcNDvs6uklStIUTS7WXFmkYFLAGo02L3/65LM77Cd99dJA+i9Jbv9
8SZKc/30j8jNkNSSWnEW2ciirYYVP9gs17xzs6fQYrjDUp5NZQCPfcuN2AcyjFN+GmM+ByMeRBMn
58OH1cpldY+LqycvyEZBR8f97NsFvs6YPK7YOI7bUp1SflmjZTiBfgcAUtOVihcIcZasbVFX1qfw
yHuGeQgkwfGpTveDDgqMBoIgcmgTkjCMtydMqck8X/0iHQBr5isrUvRoPy5bAiR0PFsahBaOHqTE
d2RTv+EVMuEeS3YeKof4AF5bH8nupm0PuPjj8cfaG9Y3+1z65GKFe9isdGLt9f3Ec2oZ3HAg4Q2L
EHdRUVGsP3FEWoXeVzeRFeQ1K7RfMtioxYgiIWE/sUDADO8CFRq3PmkR/kzMoWYmADAhkRMW46FS
bZZz/hP6OdvUaifJewJfsIzXluEZjca3Jr+6+qo0xNbO8mEpyvNg3LlP3GunFxhApLHO/G+J3hbu
pMqwjS3swCVHlQkbec84w+KlY119hP/Qu4eCCfrZ/Jq/1a09Y39QXup4045z9luM6EuPLIxTFt9N
XP/ai147qHrgrBSnwsey0xY2jWLr7fKO1dvc+yS75EZZZipcKWfzROD2q/1GYVV+Q2g2Nu7WEPcY
A+bFPMdRR7aNAoGcPeHhswg1NMqYSw/orC0ETuAWJIkSNXdB9hDtyJv+wRSRP8oNKGecwiAh3R03
W5Cr1Jin6Qb/JFCRFpzWQUoCIu5jz0jOfYAGAWzV25bf3K6E2WwHDYiEMuwl8TcbFs0X1ISZv8mq
OXaW+Dz4D9M/MehFPIVXnJ0GLOuwksJsDU459AZ4ABe539AMwMCBSVH+FL+Du5n8jbolPlWdhz5j
E4ZHPJEKYQbzhx0flgUoHJiD1Rc+lTgLeM06PWz6YgFv6VsRnn33bf5yVzJ2RDgh9lfpAqMkogZj
r3AL9oRNEX03S4/YG2C+RwHBD88rbhBDlLfJy/1nsdrhBP4nPbzG0Sc5t61vEVVxhhzGb2pKBguZ
QXeE0o0rDkYY+cM37aiyYwJf2rl5HF76ukzXHO0T41nk/vurmINgnFmf+tCVNj/urW2w95DOBhwM
YWdCmhG5Qppx0Fj3sHXARfzCwm/I9j0OC2z+sZ3BTug5BcWje4R0jWeJtBiatVx/FdVRnsQAW105
lOG8Q0mYQaJn46KjArcTlGyKsm6VVY2GBP1fN4eBDF8lxMa7mYqxf2VGrdpjAlYHoM3Ue49PYOlF
cfK2zZ2AX86M+hix/yYyr7JB7GgY8BUws4O5Rzp4QnC4Dm/tr3cQMezDNQjIsqaBmUcrLVtH2HcQ
XkejCiVZWxYbiANISrn3HlYUiK1mYTzvuAWI/EiHs+sE7JMgaRuNNScQNIFXgJBXeRIciDsCRwZb
65xcI+oN+/u4mxjmcT5FjtDiExtE+ssy3ppfYC7FB3J4g7OrgOkxVGgMeRTxQsEshg1yhrI5UFdp
UqxiKbZ7qib1kMQPlNvTD8BmiCxMNn9bQG+PbcYMi8jgzQbVNfFsB/jBf8XuDtKOYb+aNTjMkYEs
zH0iRsCSOgCUAnOtuUoer9Yeuv+d8TYkjkBpQMRinhLWSyVUEBaLfAzcr/bUN6goQsjpwVp7Ja+7
X3r/AvSKFJ16FRNHODom5qu4t8I5rKeypS86douBLcHbO/EsI+xK5J0aLeARaG+MQANMv2LQViyZ
Ohw2ZSBLFGWYaxBXhtHq3exZLS3BW2LiV815Ka0nU1X3mMVvmbZC2ZvYkLBmpwkkQgdrsYpFyVyj
PYdQc2Pip4xBZzlZy/QcrvBYE+EZoXkkmXcL/A5D65NfOnmmMFNeo11Xb6R6592eer/Idp3PeAMK
Q9rTGjpk+GDdlZ38C5K3xFoVWFuiYjagP2BER9OAhAsMhn1UrC3Uwh6OiTYvV9oS0wL6IAsQElXs
0sMn+EtdyTuiylBzMEXsIQihUkwAn47aA+vYZtetmTOjhbqLvih7iE113x4QyVZ745P9y9DUEAFZ
HJpyzz9aYqVBRW92KnEnSBYhe4GtAwLZfN/6r/vt8X2dpZfin4Cd7G2ELEzeCAws3Hh31QvYVYPz
yNXI7P4wQr6kpymW8s3SbZktmAmmxL8W/7kepl+bxDq2zCnQZtnZxg/pr0b92KyLmtju5UCG42Qd
zBK4gzulz7BXL050wOBEXjA40QcmFq6jdA88sjFBr080X8K9mhh7kzAGQww+PKvMHYVRfsHzbP9G
lILvX44NrvLbf/TIdEo8jOjA3JP7D4uj8OnVdvHimi/F34reF3gGvw0g2kmtGhUELi2HF+/dGj5E
d6nOCPeLd3VgYJNsdTLpQyZUfZXfyjcW0sanOFW7dDWBMLb2w3ygfklLKGo61PKXuK7S+f92ZCUS
ZAfGB5ueWfjwEIr0rmO9WelyDHbGqv3DrooTKa+gBOBcNPkU+d7CfA2ag3T6ZQhO+61qTv8t6TBv
g5fy8X5bSCB2/W39IShF6OLri+LGOsznKLt18pzcQuYg5WaJC+2W/OBwnd452P+fIGbVip682lrl
ol6GbxmfgLf3KtjonAIKLa/2Be/0fM+FL1fJB3XaPbpMZ+SwpA5Cd3NP/RYiGwRbHKsxIa68JdpE
snHgDOnWEngSnI4nntwUPjpWXMaPGnzLvhMNW877B2MBgqkV5ndrn/oC/3JTnWIIjhvjLwFG5fFn
3rhYH+WhPXrsHWzvy+jpC1zNGb8teVmSlYac5oG0dbgidhb+ahMDow5Q9KsC4bxp9KbTX4HE0DIp
fOfxukWK+I3ZUotOa4HTdXNlzaduewhhrPhw4SQz4gNTAgMUgyRNbny3AAkfCqe9Y0ry6RkOU2Ud
GSikHfLMGDyAp1/xP4E7R2ALS06+PdvLpfltgU0SjE6CURBva2gZK48wuvHGjq05e46J5wbmGtG6
eECXyojChitNh6jir93P9EdPbWSx8lv4cw4qj6uDXQ0f5V7cE6c/In2aQpvkO7ADg5ZKdmJXYsQi
PgXsbutH6i7hReT12vwQQ12vm0v8m8C9sf5EaS2LwUrxB7uR/kXp3fD26MPdXy1ax+OkuYQWB5lv
6K5ihYDTIOAkmgvNyVQPMES9qZknxKwr7pnG7nleqFfsDZhqIpT1fEOORDwJyZJKPhxYSjx1Kxmn
1KSqow9nYQRRVGR13Z3ZB7HIx9BqciTsPma4FbgpPuHmuKw7MtqvcAnCtOcyM9DlslOc0ysSH43h
vHOmaC/tMG6xSXGagwnxuYINPdNeTMb5V3nkpEYzglUSVLur/BGwUNyqw2bgb8mO8EN6LVQHD33q
TmBE/PELm+A+2NY3kBf9wfAxrjtpFf/zvxTu3lU2bZic9aOnJi7ifwSVt/P4H45a+h+gAwOF+Hb3
QNlOTey3Kq7ZreTmSprF//J//qs+lv/0b+5oeYyPEL6/8QQyIJQA4CFiJz3S/Qe1F/beQWmIC/6n
A/jtoLBGF2ubr2Ai/DGrx3hYmUufV4PrseLN/YKCBEQC4vP3D6yGsPLJyHt2jnA1bWHVQCdw2NRC
an6R9BbMxLP61jky59bxwefTo1VzAeEjxvh/SrDkQFufa0AA2AqjxcZNHXt8Jh2Enz8afvn48cz1
pU7QgoUChQH7mc6N2/jPX3vVYqLgzfpTMtot0yAIC0x/feUi+6eHp6YJjieccvHkayx30Q5zp/x/
IYGCv+zOQvLUC6Qgos2FTwD9tRXpoKPA44XvdfLmqcJs7q5tY+HLf7WnPkAh2uFeKF1wv0PxiwcW
OuSf/swSGHOS8QxD5BIsEVf6T3TT6IFgQ4POTMPr3ZpDZJ5SQfMtOgUPrgTnGXt1GzVt8EFB3q+Y
7EmU2k9cYLI6QKymxzbe4v78IroaN1SSGgS4PGuLBKMG9IwtEIvCpQqLor2SsrUzyM9gHUp+J13Y
sEz3lXkGO5G+9P6C76T2pSADW0zA6johbgzXK1vBQiJ2qGj6GzqDfxMItEfwwCIrtlVl2Wtzn8CX
FUQwlbSWNajcpjjgtjR+BACMd3Ukb6hol/BOxv3wdA8+1cXAj+chytRYeMDBuYZjuKgrmzkdvLjC
mAeXbRWk7cvn6BBNC6rJpECGbqrtdfcv/UmmiwgNFw9KxnoXdR/OVxfgV8QrQ02I7ojdOLMJ/wL2
V6FDkcAdZ2JQX9IrBtUiHQvPkffm3FTwVoN+O10wmLmhvo/rSbobZqSD/iYf2lIaVzU6sHK2UB1G
B8S83J4eZyjYixQZVMw8lmC0VnOShh1818BBWKF1+OOxAURlwQUFAxHJKbvr6gEIAMhAXlAM0H02
NCFX/FPxgRDmZMzBAUUByJ4EoAYbnk/V3wSuQi07Ab4v7Wn4AHLTpffZ2vjB7EtdNxF34Qi2UgoE
enQnOTop2do0d8lwgw/M8izUl8M9BSsn3JlkhH5tuLdRvSc6bP6JLTUFKhJKqizAEDU6cH8zSpig
wa2fqqywSJjpCZQmDBrrKnhK/yhRLGOnpBZCopegPGpzBOLh35eAb9o99DS+4NCteqS7CKtXhYf6
dzURYKT2BOnAzb8RVn1c/VS8gw32MvAgYKiBcqbojWkkgYvxuoLw3BOz/DWNUK2dxHZxASI+l/2C
JnfvrVURowHcn6Fg3mWknwsozlzJ8dnT5f8I5iw7R2/ztGangUCT70p4JmoqHBaA1yH1XTCQIRIA
eerxF0tZuF7QmhUSiucatdupQJ4Yb6fuighmeoqX9vB+pWmI2TWcbHeRbCPhktzjLba/2Mq6AAcH
XVzkOebgEMsnAxp1vMnFrsvhrFJURlZwEeYplcsyA2PZW19dScWM3lPSIJxYnPGGSS4OBzomVCRf
cCBBP5xmPSDlL+U5tTpcGRxVhQPWOwv4zpXPfhMrj3aik8/l28jdxOvw1Uo/0wEV2ZDzw4QrwbwF
6Au5UPsBJ5vu7xVnPJjlGk+8Qyw2f1DAIRmX4A9PJ78nflKybN6SuuLe+hhNIteskFmmixixIlFE
NkgQflzj7HbD5oiBk3s0ibydeBE45FhOv/QTOMU8tuGRIPcsEK9OR6nEREaEAQ0o63E72kx/nmaO
LObiYqy8Dh8CROpUwR0WAJOgFhPF8mt83tYNsyMfTnLyHyZ56ez8xrOnuIDMj43uDseMWTn79mf3
fJ6TwsRAY9f7ep7Yso224RBeiC6b4aLdz5VNsHZ6BjvcnufFWpkfsJrmr9QXb35nj4ylDkqhTXPC
15q0ly8yJW0CTKcUh7loizZuYzMZa5LiGNnyKt1DnprQjO/qHx4y5pE1xihCN9oKFdMtpBaZrFQ0
ZgzHvGNw4sgJu1sKfmdnlWHu3jeHUMTnimX0/yGP/qer3kzl1R1nLLQURnsikTIUoTmBRL9hGMfx
TWGRRvo2+Wqwdb01t4wLrO8H7QD9ebK2RHzbYHte86YShTzhkTk4DEP/2qBec4TENzrBprzTkETb
WLThTvLL1Z0Zg/8kWdaNMG5Zkj8rIz+4SsIX9IM8e7HSr5NbjPUqkh3CqGZT1i6PFsSw7liwyvCe
KX7c7OjucnDVffaomH/ilDvXv0O8yUlcYPcQX6KVBEP8ln71xke2Xib+MzMamx6rIOdHZ0e6j6/S
jQ1Vtuk+bo7L5VxAaEn/Qwo8VxUqHruqC/oSlGKM7MTQNDbWBqG1yO6AYdNZwMJUQZwlHDQUUfyN
Gn34unghW//tmW60Rf8oL+1Se5DDAjon7q1gjWKS41ZH4HHRDhR8Mb2ApqnKdTo8cIKHc1iS78ly
1jzreJB26hNpAML5i6VvuvarCE8sfDP2WI5C5gcw+r/wQpABEimgA/8Ab8hhyMeLkr4Gb63G/+ey
GkWmA8gU01Ja/T9gRvXQQqv+5ov0yYvylU2JHbH/BYZX8k6q8I5oWel/yMBdJf6GmulNuJb27Pob
7E0k5/T70O1z1CThAw7vLIyOiErS6snJwTo32orf/JuetyHvk+IzpYzO2ic+JZSx+icl/w5gkdhP
8WWhHYjqN3gPzxMwCv0FdctLf2LlTn4ubxy45LBBj6az9WT15uI4Ae+ZiGITnRHmYhj+R9i//PJ0
Rh0srHmJ4vI5VcWSvk5Z4y+KNcAMHSa850Y5YWLIf7skjNOw8GVmJty2+0ilP00ZAJk9hFufs/Eu
fuUKSiYbdPs3+ASYZY8X1AKJI56A52nJYOoTfTxHq+KFToOFf31vMJcX1kJwlLNvSJjmyYStsi23
WvNnwB57Rt6K5YZIiwFhDEdaeY0htJwcpf4ohassP6O8wFZCnf0KOBhHgD/gCmBo5iL/YbqmRQvz
jdx+QbKloKHu/ZevELp4AUpfVFIjuy2alOqKhCZhiJkLjP3n/z+D5dDGkdoSR2dXPjTgkSh6B8yn
b4b5hPraCOxqZuSleBPMBzPBxe/OGRHE5xscTyZ5jtutCYnlUCVQOHhnZ9788hroz5ZekhWKChsU
Cdy7LxyCa3n1+TXsIfy5QvUovgH9jKdSTKeH7v9JxiZ405XL9ZswYzFa5rTqPkYTHRshCYIAlr+Z
spV+LOErwU+oO0V4puI/HOhXvDIDp/Z3JRpomVxp2+oWOq0Ggq6z9WpIfqKee5gGzqa6wm9ra4hG
vN/Dh3UHXAGep2JB213t2WnqnH3Yij+z5u2NS9HfWMNHxZZGcaRx14ZQpCBszVmwwfXAE4kFH2lR
8mQixxsEC5mGWmY7wa5U50fOe6zHu7+wupZXNsX0XCCI7Q8qSU2dRjwPKQck9KLmrzQH/hHgWtPH
7l5LJ2MX0XTyccd1ybBcmXIpUbAmXMnOIW2bGbOfTLB/GTN/qfkCME2brlsKRjgp9RgfsID1CQcK
eL64RwQXpwhsHJBmdGZqgOB5zXYMNW3KSfIDvYHodKy8XjCLEEcwuG/NAcnlLO0OjJ90CSx10X0B
dkY0Va07obTug0fMbL4S/AiYgiNii6mN2Afz91hTcZB26oGPwq/IN7jPO9i/NMz9D+HotCD+lyis
4ivnS7hADscNMOG9Tos39iNPPqlLGBBZmALBKGvqLtnF6Ap4HcqMjRauV1s2lSKtOF3TuR5+8URO
iMjCDIjGWcZVDNFPf+pJUCZcaO7GBz5WXy4F8D5a6Szatj8UyP9IOo/lxNUtCj+RqpTDFBAIkTEY
2xMVtLFyznr6++ncwQnuNgKkP+21V+CqjF6ag8Ey+UB202EFTMOYts2sXZzkezddOeJVLRscgPVs
38bX+RZQKEa4AqJlnbV0mMDgDFrTlaGqQ4PIKZMq67c/ev468nAIWE2n7AanJzUfjOd0cGDESmKy
5ulWHHPIdancLL+0EzTPpepqtxgWM9rae/OiZKM7wP6AKtaQHe0QPVPNNk/1N3GmLwUmCLvdsnpx
rzwfFBDgDWK9T0k32Doq+/ZFKlPGbpy7aOAqRsPs7HxpMIoh8DZwoCE3fGk4JbC8T+MPmiiiYKBF
G482xI4Yhd4uAwRPXcPHtyScQR/pJrxapou+ZIMZCXWhXahuWa3ks2/YFJ0zAo+mFsAIxpN+Lzn8
OeaFRjTw423UEUPCGd+09F/pPQM8+fMhw8AbkfM6tERIB0s8Ce+6dvLifrZJk3jyUIDYt9hPcS06
sxvCsNCik46egNouDt9Ws8v+q2Hwq6BZkdPpSWAPLuczarEyb/1ac+lHuWxPMrxAumjWusMfFnOn
7CtIbxUgIp1AHJmyF+eiMqS9aM5sE2s5s4tEOmMmMZG5Lto68L6kXWDp4afEWK1oeRd/FWkTOFJh
PpP3lzi+ywXOWY45F7dgLkj/tND6KwRjyWSroVsFJKLO5cROHuObwOIZjxftoabmyhBuQ0YnJ975
MYtxDLER3lqp6ce8aq6DhU++2JxjtPAJtFnfCq4N4hSrFGz1HWSwKIAYg/jWiAwLjvPgTD4oSTPF
66gLV4JlS3zZgsmRF0RK8WWgUK7KWliZ4WeiFodsaNy6Dfczk6z26Ih65kbtNx2Sn6lk9xZPPbXb
jI/5++5TJyERpussqc7xHp9EFiJMq3oPOicS2Bpkp4hJhWmeffYcqPFnVhSNrSpGGEEsAQcm+JQG
O3WYhssBcmvXDytNszBtOVv+j+qjNKVVm3zqKdSZKINbhNqgDA6ZiX8vk7LQ6QCLzn8MLR6ntErl
DRZf2GNVBpVARKTL6EjqPPo872NMOowq5W0t05oXyl3RknQBeKQEr9QbVyElx5ixC9oytuypC0kr
FG2lE5zaqNaB6P1VFnB5t59k2htquba0GaA9yOxvPhDcFJlLUxOImqI+phZG1ZXhnmCxZpxH/6+r
0Y5wA3IDbe9YnMVnrip7idoqAEPTMTiob/10b6e7lZXHaKLtH2xN+dAeoQTbMcRO3ddPBcZUfoH/
UytDem0fZaQclOjeaYprNag1S3mbWtJfRjK2pYM8i5rTwZA2tcjtYuHcFs1ZxMHaNFN35PYGnXKR
ZPWadOY1j4W1xUF+oBFVflkCvXpUifA/uFYhInDWxMIWKA0z465R2Rq1yRZUIKye109oR/VALqN+
Gn0YJvLHrPWUYb1V5vBMqgp/M2wS1qLY/1kxmlcoza22DTOY2wzaKr940PLbCuAA+hX2jfp3JldQ
X/5K6AZD4ereT4AnlfU5+u/a+lMlCigOe4zlqomcFD+xAs1ChECgyQNHru8W+lNFiTFmc2sVXWA5
YVfpBl7yTC2MeXATzCcCTCY87fVlatqRjAphLN0BQL/1hkU1mESFEsGm1lvdo0sLVRFjeK/sDpEQ
Um7rx5n630UpIQQC/Tx4FuCZg0anHUc7pjoqAKvPOKiTb4wcse/Cj7bAeETPTxPpA6mab/qhPFUh
6TCoNBEfVQLoa8KbF167ieBEDAAFQ5bYoecDFCkzfJ7SPY4G9peNZG37uX4zJQzVRL4D7acAD9oC
1EbrrEXKxtS0nL/yYin1s8EJJbM+YHNvLNOmPzK3MvEBEcnL3ylNgEwZEDhLdKWzlSr+zAJTtdbW
7BpYdEBeGUbrZGWAxu5MXpzvVz2SjwkDAu4+soZU0Q6CNNgNVM0Mo/bSQ3zSjycLjSjcZr+g+eP2
ur8cFCAsGEjz08+RZGK6IxO8lON2W6496cQ7kokCk/o0xHyN/tZTo3b6j690mzFSbBGWcVPF27Eg
Zs/LUDCQqRGt/QZ2SQjqWl8kZSCaAsuR6iDgQtr2jN6QvhQ0CUkjkuZgsBwbU+9i9FCLn33vYMLQ
hudR+EzSGw0QjW4CUyPEYciAHQSHg66cD8+20Vl9cBDVWlJjk00ypngtoCLFxLYYaERlwprJrmUt
8wzyF2EIyAncmv6QxQeA6TkMv0FPw4nUzQIkrQ//lLgA3oZTnGKD0Q6rLJA3Cn0HMfospMbRiATw
AtYUQsPYSvXetUpvJQMNpSUddpaYWDu2NLT0jCRFz/+smTG6hO0Qj6axlLsE9ThiRR979nxDgeAK
cy5qjr5aOFZI1j3PrgijvTENaKmAT9KR6p/tlRIsJbQqhk0zXBmelhfCzfNQBWL70mH7CIo+GpAw
YePJeBirUMjRw9HS4jBlRrMlbNp/mSb0p22IJcu4ElqbgRk+k2/tMZ2oKQzaGAp25jD5/nLhOGLW
0u/gC5qiY5Bo3rkIIkmxnls5doYiUz+WZKyY7jhsRu2Dcwz+E6Qf4EvZJttJehnDb4wyrUUd7Lsd
DgfhWacPx1JM2Fz00eSfen4jRQskrWreBcBg6QOOYuuizwZ9lA04SkLZkoRdPm6q5NA0b0E9YDfZ
QnnA2y0Bg88uHJVEAx6hEw8EYpxF+JIKTikBaNlcowhHw9sanAT6b6M/mgSphrwOyTI/zcV+Aw5Y
AsoEkbUoKHpy0MmBbsMA5yOExa9SoQ7xfUxA0Rx+NXVGRXAr81eUN1KzHej2Vt0XWSBrlXNz1pFs
QFfRYqHOchZsmRiWCUCsc7p47eFbnUBqB1AuMAuRba37EMD3plsDGqFFBEV/jDI8N/M6a44n3U7p
0ZQtrFMSSSAHG52OjMtcKhw1Eljk3p0vofuPoXWD6Z2/G9WzUwtLpkRfx3CT5kVc/ZvXhbz5EWM7
oKBloRR0vNKxwhWZFcDXrXKgeBp8aK5MJ3m4aDQ00EvCD5M3RgzUL6hPVT+bo3+dJ5zcmZeqSl4G
LinmKO8rU3VajgUVzSkTNZSfcGaiItATp2DjmDehrNP/O1xW+shJA40VkksUYzCObN8zPuCjRCUR
5Gxd84cNISv4bXFSCwMFcncq0lnLEJQXsKTpL4KZ6BuA1k4Z/Bm4TMknS89wpWcAK/gPAWoTIQTt
nQCqDLPawZYVld8abd1gVaAWjSdyYPvjRKt1Cq69YNxKegwttiugDgN8wgXjFhasdE5u8kX5Dj9y
iCDLbp9fhpXgCDeFXKpildDoYybNJF9aX9U/68yu/Y91gWlEC4Pgo0fAG87H25YEmAXBIhB08qv4
7u+wrvs3mB79AHr42lU6mtvgpDzGP863WDbNudKP8M/CVmEpQHpZFrTB5GtDbScskIExUaHpw3DB
LwIW0EVqNi3UPWgI5xEQyAWBeaBL1L8YxfEyegtr4SPbGr9gWShKF/EnsP2jf5n3dKed448KS2rd
kV/lI2OJcYq7t7wIK/WhLPipOfSO+iCNFcRiURA0wBfyKVYfQEns1ghzlhmUJ+xAb9F+pYMiG4tb
vnh1K9LX1v4PPMeFsgNoI40M27TZJj49ZjcNePWWXo0FTczLeKWtbkv/8s/4iqrtX/E7kLD5JGAI
z8dqR7uQdVJcUVXO7boFSVW0gtu38phe+L/K4Av30YTXvCq8xbw005XUSdgLT7U7uu2zOQE2ji79
BTe262f49C7av/yPwJNfHz/E8i05tGS2tDgW2bn/RMsnMDPnG5ypfADwcFLy5g9DrKID7Djbvrp4
VS0hQtjdNnbmdmEPRRUulfMCNKdGt3b5hUtvDIcVcHmFfl6/s1V74D59GA/t1QLUshKNHwFKvV9z
prqQ4IbTZVR+1BB7+TDaxuuXQIR079gXYMCwspBs0i+h/bCQgl9SAUAkvQUnYzdt83tE9DbONN/U
AaASZU/rDl/qRQjCKdBKwbESnPkDNAiu2jcHNqAFavX+zkIxfEAfONAGhVf8gVM1yx4x3PijP8Pr
tK/O9Q/TO0ad5Hv4WcHOMvA8z0wOVAYEohbIiM1xFlWpKGwN0oeTnWItggPC1qX4N+xRxu6ycKGc
LKf+TLZoRgA+wFvpY9KRRNTOFYg9W4tHMKEX+qBu3XLTi3PvBhtplZ1YQl8U9azVRJSeLPK8pwuB
tYOBRn0ZPCobOHH+8ovJxdymeHUPHjUMN3h4jED20h9llZ2lqkFJ6rl+xBFlymOSex5i8Yo5XaXo
QPOWVHeeHwXZQCAgRPMG6wQhIxobj/YYnnMUqcA/5joYxVUE+C9X3aanxR2GzabqzholebYT0e5E
xW2cNMyCwZvi1bzrz4vkKMDPHNVNQX2L6mlekljGZkGwBwm9Rg/F6oHYxBJhHjQs34cGExvzmNyF
DpQW5uK+FrdxvlH0z464C3FVZeCEydZL5VOpT79kDAnERqcUgUejOgwiKcPoQGhzR7oONy4kTOUk
7XXh3JE3rQLcQ9NPqGsC9TkTmiPF7axq2wb0lIlaxOBTxd77vxto7Wk5pcJnqh8pkvEwkhb0tMoN
3gxvoDjhK1u90PwV5+bEqKo3gDqAWbAG4SqRU9Jjha0vi+ajMN0AlwIoAu0OcIwAidI4ogBMU6fN
URUuASTArwC4E7jgcLkKur4HjM0zchf8uzZgJ+pOwa6pN3lyxoSFNFssXSXcY+BM+xzH2uKiiOBv
58kkEKi7aOMKKwqWCc4NsNTBSke81LYtqXUHS91n5wIaEyYxO82ZnVqecBeC3zrZzGamECMpSYJ5
QrE3m78WOVrDVqCXWmGXM4V2Lsg2nMO0Y/+J0CwH/6pJWk+th7tP4cDb+U05vPo4107oiUC6a87X
Y1VuS+Agb4pIgcNhDTqGKKwRMi0QifvoIGORjAWQ/w3Ul649GGSWiDaHgQg+PkpSKsYcmS1qOlo6
xLnZFjqPasOZmigyhKRjgxRpDH5MnIYULBAHTPiimwgpx4DPrso04aTw7GHKYhgELQ84PUUkRfT+
WhVA6iwMS6AdjKPJdvIbaRLBVPs2VwFp3TRFA670W8VEEowIsopRdGNTUPUkY6hwrxhUU4/CgriD
ApxSMF+VTJ4NvyL/aSG09op0BzQlPT4pPoFwok5Am0lPTiexIQALyd/G3JelR1hIiJTmXqEIPZCH
GRtfOBrVkjsQVaW4srcPcrIIvwqBnf6UNG6AIB4KwsjDsiPhgONI/VX3d9xD6vYl+oegtoXG1vV1
ra/N6cT1wujQdifNxGjkMvEAx/AgBgf+bsSKdHDU/Ar4m4UbenGD5vTBW1Oe+BowikPvy4ggV6B2
8TD+Q+SeQYbDTnr+9Fy/ar5q8TTFd7G9xqJjyq4puaLxFQnP+fM0LxNWaNV+RYB6UXkyui/em/eg
2zYUTi2dyCUy1TVfuGts/rxrQUg2mndT6Ve1DiaiU0z4Guqh2RIZtL8fXUNzwxAjDHNPT2lKDhXF
ge76IxufVFI3uZy5CiKJzBthmkFlB5rD8WqhaE+Z/2jG/Ntc0hMuOS7Mpt0g0UqnbzE9mpDgwddM
xuFJ099tFS4qsFFk35gFQLoyu0UEz70VfwqyOv4m4Sl5zyzY+Optwp6h7qpxE0n4VfL064zuCuiH
HxzieQAQUxfzT8HGUc81ryuBcPgKvaGRuBPvGff0GbqATYN//NHudIh2/5HqZYSU8DjjR11Vqy6c
VwUwC/DwEZjMGCkBVBEEnN3SR1lsPdL6qmEHKj99DPRJzNDW2GqrEX5xbogXH9E6w6kQXPy2Ss3l
TJVWV8YWhyoGzoBLpFPLrsYDGdwx+eoKcqMdTVjD5+OqYWFjisOvx6nN7wwVqsV3R/jh4F1a+BEW
QExkXngwwfhWHF34xEil81D8HBThVKou/5PSIm+/GAE8KoHKXBjffn9qq5Qc6hNtQFZCnjKMlr45
aeozKB1GLp3kybyAbwk2it2+PanGfv43T1DbQ9XmIfMiXs2G39IxufACHq9h3byKxYV922UXKZKr
+N8o/f+782r+x5vcLNgxOsPuauprDCRA2Hmq2AQB9lXWPIa4ahgemCIy04VDR3vCBjiH7Ta5XHxQ
nQLNm+aQRtEPbjiQA31iFLKuyf4H6GPy1eOcg/4ifw+YvOn7ArYZ4TswQVQqwOfskA7yW9NDvNXh
NZKcTgOsc+LW1RuIJ6fU/B3Lk6nsS20vtozgtcVbifteulrR2+JGeGtd3VvcxxJ3yoEliUHXKTff
IvLZDmFAwLKeWy84KFK1cdiqFvVXNtMubt0cxc4q1mHVIbAStZTNHsMv0dharN8gdg3xpOcXA/uR
zi2kS2o+Y4l9PHtzgYQbWmLgcWtzkeAF4tykkgIEXY6X24lCcU5sRBjNa5+1tkh0jRvWwJo8k6nY
hgypwe1R7KBazu0wv/OGukn/RLt4XvVZkTAZzeTIWUikm0uV4AzNY/LLBHwClAQmqT3IZuWdhoS6
1QGqYfqHyXKYFcwTtyKVifDRIFMRfUpInTDgpMpQy2QoQrBSJ5RGLTKDIP8qtKf0wtUmH1iU1edA
L1ZjaxmGtwbhz4OGIIO2eiV/DE8O6Sqr53wpj5cP5oWhML9EpVce9W+GVsALrVulPLX45Fd3Trz1
6BZccb549qVRi2f6c/4GbfgmFU/fDvkXuY9D+BKmt0pVYwwKIJ9CSMQVL5PSWvbyoei/5OqN0lWe
bgHxKEXl4sAoPaZhz8I4Z6oaDoN0TqmAodGeeNTUj219T729F8FR2GvCLQ3/GOO59MVeF4Qv1uQ2
rhaszuV0T1nl5j3PGK0ZK+niBGmcujh5NLcK813TEAxlZ2JBZ09hRvMGneXIxTXz7/DL4p+hP9I2
64Gk8yCEQPTFJI5wZIvPLXlsrbJBXJXDAtwB6tIrPMSA8gH+WWRVBKDjIhZpyb1VOM5DMh6BAiVo
sehjEsj2VqvAGGFZrsOnnlfYLrAcz8cATilpgrWYBu4nhutJB61no47ZsQIPMBynBY850iv8fWpt
8nZfQeX2oAl4GTyY4JKy6pmGt2YP1WP8ZUf0BQONCyLt8K1bRyqkqJE1FtMIEi2DsN1pkUE0G362
1oj1UwVpYXQqGV5tWEqXrsL8c3yUxm7kI6gxXgJ8vEnGe2cIbINzhAg3eH55y8eS8GCoeIVpGLYB
yWbeLUQl3MnVv6ZCmdDBGq4xelPxm2QysGvEnEDyWNwHFocMnSfDvjLp3O6B7Zk5zI4ynzXqkCgz
3nz+LzLlMifvObjyHdmslWQZcVeTtcXaE5lObiCildz5lnWcRQrI83XDtx92KqSTCNR4jEh71ult
Y1kX8FWGnsAVTGJCTjm1P9iiRz4F7tberFdW3zmq42B85PQ5lL3XXMVoi01LEp01ql3DtfbhyfBD
oLalSk0RtD8exkjJPwIdllKzU8bBpl5Ks02LnjPdDOlaTI7C7E/m6vFZTf6N5T6KCE4nLcgQnTE5
NyYckm1ikWt1bmBf6AcR43rxyi/q0WYBVAURp9mrGFwg3mOAmWA3yGvIbNmn+PoVxzH48hJUeUcY
KKiNWfm5JsA8FQSAfgydQpn/jWugiCoPcTigECPPXxeaowr07LgPW5yNoT1nysqHTdrQO74P0rFT
SfB78Hmi1CI3Zs1V+KNBuCXCjc5reZj0Q4W2lF/SPYBgsvDOerSXdcjCrjVcE89WrcMcC5hSWm1m
dzP0d/Iq9g4jO0Z1Tiq0Om4PrTK44pvZoEfnK3kHq7marZtqKFb2/D74YEmXEO6w+o6NV4YitqJ3
OhsT1cmTUKEqhpsrgcgCu2jEigkhLdPorNRnksf5aKJ3jZSTLz9kiz1uH6Dz8U6jtKoReoZ3LVkZ
P5q6aumpVzb71Fg7Ne7y/jlTXVYzlhmdfoWscSSimVtlf9iRYpCZX6BtJSEeP0AuAAqanQ+YxEIX
tq3sbJX/gIG9eA3mKV1q6U+EyJg5GYiWEMHhQrVPZ0GBGLPPYIxl+yl/yBP68ekKjrfGcY7UkW9d
feT+H06asFq595wpgeFEUBCemZjvfZXI5wjyKzTAMeRYsm97XA8mEErjwXCbSRtwTvmhsL5zwsu4
6vyLMOGhp033THn5bAd69I+/rDA+qOmrWlDrYASUDy2WENI7dbEnNJdH2kb/5r8XuICIxYNwY0D4
3Y8MMapwtfqIwzPDnQPNRKFSbjje5WgKx2sbz2MTw1dc75DUIoqEYRCy+a9ymsAF4F+OHWIBJAgP
O/oXMEFE7SH0fKHyIY1XLsF31YV3AS836v8q7wY1T6znprxEX9r/44Itjzk4CwjFiiNjvWmBwR0G
ejCcDek6BHsRE4c6ms0ew/iYlI9ceeTlTxkdOam2wrvrzhZO98oqmuYPzGPw/S3deAY6dQMTFlpE
WwHY/vPTYzu6EtmW2L3Wc1ub7iX5ANWGC/cBm5XNaBcgFvSuRPHendsudtIw2gjRrCjDaizj1rD3
QgijPQKDw1rViIppufS4qG30Yi/iy6PzKBWmlwohAE5o0dNBIlShktYyqTrBl5X9lD5H6uCrrc4l
dFvBb9ZekTgh08Y3d4pebuMkwodD39blcRCMTTMJaP1MTLCRaUbbrNnkHK+NFbyfFtsePq/hStKr
I5LRsyfjBncLELbJXPKHUG8/WCas/C+O112fYHCyaZN9lDyK8lwhskvjqzD+RDUeVBI98BBfjhDG
LM4rMnJZvaAqqfcsCJ1403EGql2JKEZueDg+fHKxiFVi1jTnMV6XFv6r/xhIIiyV2m2UH9G/mgEk
IJdF0SJYT6A7fZ76faqdZ/+rdM9F58mdXbVgXZAHODxK863k51AhmgBTwT1rSikckFQz7SadkIEl
n78ZN4EB6f7VJW4Z/ygAJpa6mzxi9OD1Srj7r3iUvIiHi/C+1Z0G81dMOguxYTH4x+LUoTBCJ8mZ
ESse1Y2JKW6Df4JPP9F6m/QDRELccGE44/4dkXFM6o/3XaWQsZhKOdhgisZuQu8V0XpO96xvFneQ
W8FiorXHlPNIzrxoQyaeaKfqudB2RcrTgDNjvXPv3ZMDzFJPxHx3BjXPw39D/k8TXd/zthrgninc
unSTQJ9G/KQN7V3DNfUjoKmmhqg3QrBsP1jl8ky4sVZjTD3qvSMRGtxfBMzW9h9q+NF7n2pwDEFP
zIMZ6Xs+IpUd3g9AhgG2mDKCJi9Y8wlLy9WHTQ81KU6PuE2XaAsHK1yZiP0av9xqyWHA4omTpoKT
jyVbGy2S6CR3cJoQzYU3sUSZM3AURsRYrzdFeUxU8YIhZz0CUmS4kuLK3sxJjuD5Zog5Ep2DrGW+
kB9cwYGUVABXIINWwY8WBW/czrqoLxNLABhVSUWKn/Epht/quLOkW5e5IL7W6AQg1KX1m9Psyli6
AvFUmdWXaOxYK4yEYjx9N4qC6/d9bHm43k/Tsx2/leAQDubGl7dx9I/vm6DEEZtvpYv4cJACq2Kp
Qt8JEpoKVraMUNf2dBfE1lHyY4hGPj8Z1U5UFFwbp5WuFCcZgFKFHNdijGLQKHo1wncPTy/HATEy
ssW8CqTTl8DntQZsoG51j2VuQt+k/VQoZqvxZZY/sQcT3PtLiT4d6YToOvxvEKcGFrOYEjL3W1bP
kkMN7QNtePfSlySePROzmlI65cp3n5xp40TyNWs+yJYeidRTN212LJovK9jpxvdofuv5J8dwtTpb
VADmq8MTMtiO8Zmsk1LuFwUlhQRxSWdaYpalc15UOhrav12AnnMe5E+tBrArzgbreky3U8M0rNFo
KxUIFtqbUnz6PN+KGQhS0uWLUXlQz8ImFdOTBZQ/HEe+5cxllagX5E/J/PAlfIhnp3WxoxS90Jit
Cjswb2PxQ2mLMZugrIdqN8TgT+7Y34T+PaQX3/vs+l8f1Fseo2Va7LWRIq9YmtC5Um22Uf02M0w6
iDc8Jg36WqyEpIPeO63yYEXo0ye8UV15VN4O4XKvbyIKw8bVTLCJGa+UktNsJzvQLoTwLacgfxR3
kQ8pcSJ1AQZrAUOOJraXPdLghjdHANu9tEcipeHsyVgM4hM2a+rG4RvP91l21i7oPNNoFRDcZeuR
tI5hS2Ae8iQwcRJDg32YnmP5NBinzP9X6yVzrsZgBY48onYKzyXSBLoO7Q8JUSjg+i9gLDyau2ab
hTZ2VgrQKcy3flgMv/jphCU04rVPkDI2hPs4W+FZA+6UdRtBJVnMzigx1L3c7sWB+/ypeXfJR2kO
E22mD8bk01g2NFEomPiSjoMz9idR/zCHQybuFX8vWjgzzZnv4OcsRWvI/PQHcO8i5aBRce85o9oY
B0JKt4W4bwB5mx29ZG4V1mJEaiQYl0k2Qiy6Mypu83/Wj7gVGYU4nECS5zu/aUQwLGmQQcSnzRqK
Lhdg38P5p/mlhdQvQlahFjGgeJcewhHGnn+ZbQfuoOHgyRACOxBzml7Yzs/CVvkLQTaTzyAW9Vxu
iSrhaPU7uM2TvpHwLiM76Na+vENeMuy0i4TR0aL5bMljg4tEIWzRuIE2iIIDk8glpVJMqgASjpy/
WYqkLfWoiBGWbDNO8fEag300F9Rg0lNxqTJFTlf1broOmBkh0hxXovQxKv/C9Bs8YBnFzPoeAfqI
e5HX2xB/jbZaJBGvglg7VgwalDXSSJ+az5I3te2P9J34Pj32YJUBQ35WLmA/hlN8XFBlf+osqUX0
7aOI0olvB3XGKLtMyPSEHRZyThEEgGUcsorNxGkypQkW7HP9A8LzTEuHkR9gG9SJr5Btp9IO0FVD
nMlq4deAajDpHh7TlwyzH2juwWdXUVjhSXjAYG9igfcVYqmGtzUdRK3Hz/oC/FIHNvk9htTatXmP
hXeUEZ7D8kruq7rv1EuWuEPiCkJuqz00mDA4GwXm1hYtgRrAPHATGu9+eMmpyNXwPVv7B1/gYI3Q
bAbhnG7pwmLvFyBf6ffCjyXXrkeWofXukBt7GEpxkhIqdEz9pVaRJiMjTknICVxINH31g5v5qjeF
PWYgBgUcvYWCrqHCW2eidlZAtOBuBdKL3Mp6+O4kxHqiATK5ik2smKpDzDkkhKPYgZOKW037sTAm
6jmxp88wFm1t/LZME2FRegui8qjCaoF2MPP9EJxrDf5YkHtqF/66KSBphK1JUrCejivaOMW4t1To
y1hrh395D8kKFVZVg+qwnqq8p1ihxFYPGVYBwMCLmUnTCJhghp9xBKKgT7sAvULElm3F0ksvsPVL
u++hIpIghGIVA6/j9zj+hog2axB2BGl8VXoAUNhLOH/Y3XoG4+IE/6aobDyvDHw4SKJhuaMUw1sP
/wpOqOTSi0uJsjHapvp/vFgqAjgD6ALfUKfMYY3l84ATGGDlSNbfttI4N69EXPXTNVnI+HVPqUsO
EpGJ2NPD/oMxVy0D0hNJEWLlY6utT3m7FTmU4e/7SZiGFHArYDAuCG/20fnjUMMPZe0AxtDkRQaF
k0ug/aiaQNcowe4JKWgEASA7QJ3Ls5+YM1lrbXl2qzHL3SijMVFcBr3YwAYTk8oN1PoSAzzE6bPH
s6KYDm0mfpsKvP4ehBPBR1D+GT1lAedD2bin2Y+C22PJchzX6LnaC04qPafdJEarCQclCJBR019M
FPyXDaAx/rxI/yI+sYlZxXweMOpDCqIazygVhLO+3Xl4DjYx2kl083NOLkewTIDxUQx/fiZ/w03J
8Le2jHSnT7CGGQYzhUXNOA9JMfovvOGJQJEJy2STlHqiG5GGX3xATQ3FqyVBKDbRFrO0TnNoavZT
YXUA/IYrVInb9nRl4McYSUiVC7cfCImb84uYcQYL54IG4396cDKNYrTe3pI1Lsi2kXZCT4B4r7Au
urXv+jNY9wC6Bd8xPpFsegowGHXxxh1Q8IJvqnaUrwQZqqeDMgR9EifHQV2zn9MQg/HV88AlmwQ5
5bCfZX8UfHTcjQddevOcvIoXvAbarbwQFjakZdj3hCVhzTWT5rHOQ1m2CG8ITQICfLcKHxJiFOK1
aEMlRbBN6rtD6TbTvhS/qC2h/ktQ1iHs06/AGlpcN8pJJNpb5kABawvTe+JaZZSIC2oKDQYF4xYT
56WSOUKwRiYA26DN99DZoawkqAuA27jjVD6yTTeeeACKIlYyjHvoakKBx6ioWbckeeu2lBy87jBw
lM5XMPsr8AjP2EtzZpAvrG45zggl01XFXHcF4Y7CBzb+JF6HkYZ1sQ7AbOGfxiaT1WVrJzunylTM
za7WONFbuyntrsqQrurvGitMD6OBllY03gKkUlQaKWoiecF6jysLWGF5RdQGo0Jr6dTBfBRh93Fg
gnhf/RO8U498uomvM/vT7/cdCh/cl/Fw3XNbEbHMP2B9yhqMDV6560IsShk7woDgXh42tUQEAQjY
2C6HCqc3E9B07I9dauw045oq/jboaTIb4qfXjVDtq6sV2lq1tVqMSZYpUUYXllgVH0qycP2dLjrd
bJ2yQLwh1asGy3l8a8jilXlbjhv6P8is07BrVi22JR3aeh6cLZOCN+4rsGPMLjASTGcIrr9aD8g6
pYqbDb0CG+N92FYcdwa868xrVh9iyWlw9RtZpRYkwZgIuoQNSoOpdszi3Kobnz+kS9NtoUtPyLZX
/XPGGj6KXc49ExfNL2wQDDXzaUPHWKdKRPu1KOe5i2pplXibUtnVyrpU1mazDkciybZJdy5we1E4
pLREjVCbNvK0sVjLYfIBGM1c+3vL+cDLniRZJ/qmirYFLtY+U2FCfy+vtNmbZutjaiqs2L6KFHcR
kAkfQYZM2rUa1xvdCy8q4v+pFzZjSarUuPT0+6Ac2NMMxf/0a8xvgT5oB5SwfDPbAOSt41cf4UwE
uaq6aTQ5x9FYNbqy4bDAuiXOicDlYWTZNpkbgXkMVWFlGdFeqxEtQmgLSGbAkwO9WiFdG6IHWMrM
Gj+KHPKVytKEolgmNmjrD/56wh1EuMvdPhI/KG+y4Ng3nwTARN4JDBXBdGwc8+nb4KxoZAbUW/b/
9Dgm0GIvIeZX4gM3+DwnweLQFp916viVU0j5UqKsrTGSp9lTNRcYFCHwD8clzK+XIX5iUnfkVEY1
KWj6I1JtkjPa4GaEt6F9lqQhqgdDvhMRnWNVAAMkTT/z8aJjlqwb1gnH223lKa6uQ0rPwXA1lLyC
+R6T4AI9pjCvOh5PlubIdEUGMcGzuDsHuJzpWD3z5nF7yuTXiKugdG4MBFRY5ohuM7cWQVhAlrIX
bmBUZoL+M2EkFq6a7h+HgUiEIZSTAakhHWURU0Hh1KcJmxVfqjzfS//j6LyWI0W2KPpFRJB4XlXe
l6RSSaoXQq4h8Z6Er5/FPNyYOz3tVILMY/Zeu4SEf03UHsEvrwyNNFOwtPhxxBFsbOmde7FxWfgm
/CmmDWE+WkmMOZ5B+FH3E+vnTjDGgh68IQ/CdiJee6RFvOMsX5iyAOIqW7D4/UNEIOgabeGaRLdz
r4X8ZeaYMy3F2sluzqDeU98+Msw2+iSNKuiPnWLE9r/48HnKmQ1Mp+KPwm2s3qwGktT4NIhN0DzC
hqXoyF/pXzOcjJzqkFNxuJTGSxYYu2jEBtX5B687Idma0I2gdEzDR0NrPQtEbWYbcwGV6Oku4Suc
R+auiJ/0AEgZk9xMLn26cj/mRUBk18FAJ5yDEnFwqfYbtQzV83yDone2gBANpxE5bUVXajLq5k/U
ME/GVCqk3SJcSiPU+/93lKw0ZYF4nXMoKvAwY0gLGFgmMaApod6Sov/UpflqV0R9GGrZ+yVJQyxR
oA2F6l1RRUs1clPvB6yDHbtKD3RxXoqroaZdZJhACYkZyy3IfNieyUhXDA2Tqd0hsl84ASp/MBY9
tADHYsmFwweQtjdHF75NbKWsBLO4+pLIen29XDZTzjkLHAn9gNfmJPFUENPn4LaFmLpFPhC3ZZPX
y28blf+08JZzh4c4TTRoUZ4kBKj76A2Sc9jxWMVnQA0z0hKaASzkvFg3/Ja6DQ+Qn9JXd4lmTIYZ
UnRCJOdoP4sSPhf4qfHrmGh2zVM9nhKf66g5OuFXHrP4yn3EybQT7HUQic5P+0AA8h+1AeAPyziS
aUT/R4c4vbCukM1H0GOAmRQHBhgkkayHwToJFYDiWtUVYuhmoZmcRyG1wHxTYuLX+J8dHSqUGb7B
Xq1LvnLbJ6UxvzY6J+EEDM7SUdpwgs8CMutXOt+t8aw325ClhXbqpgORbJbxR9eUJcztX8zmODcP
fnAsojeXO8Jm6lqBY40r1KM0fppEBk3ewr2XNyNZU/yXzqH3gDOwtKGg4ip/8qZrZf9009nxt322
Tejza4KCe7lKUdKRCKQejfXr689J/jkynNBHcF5ewEjulrNdNNnWtATe1Jx/RXBi/f4F0t8l1yxj
Y4/jamkkj7a81wnxPq+pvtOypWx2+toJ94H92lfoE55SDkN/o3e4rStUSPyu5Q+D4tH76hkrIcxH
YAKbSqmnZrzqIAxb9zOCKaTujLlgI6btlfiybLoC2eJra+qNM89CvhGxU0IAkOntQys2Ot9FOIT4
23a+++lRJYmBdBHPX8aBdg64GloDca8fIQyIeedBKnBRluOPFt/M6h17OLXmpG/iBhgiybSHhlCF
+K1lD+lFL1W2Lkl8VemWaqkxsTDbiMJgZnkhS8VxMZp4RiluW4ue2sftttOGexIhfe+bp53WwVqj
m4cwTwHXU4cpEwMAvv16xC6sOPddzEzZd8edTwgEeobPmj1lwo9WEeiGOFpVVOpTQMvDSdZfHDTZ
RLQY/n1SxiOGVwXK5e4NH65pIED09iEvUTKUDEuwghbBs8y+GaBI4V3mFlEylIsMbtjhRPevev/Q
AS0om2SvKcpo/2wLHLVXjbax1jdufJKjZAqc0NBsu1toLqeEOHdW14qs1eaT2MkK7B3gCUXcs2CM
Wx+4y3trHovAbV8k2t5xN0b6yRSWb7jPHNz33z0IObCrgfgPq5TtuHkvg3PIMxGttHgVCFRFa6W9
RP69zF6YAuTRtnF2Q0CrSyliXBkET4JdwIonz6c8yq6+As98ciXPyp4SRtbvbJgjRKIt61NOeZ41
BP/Fxh1WI553VieYH9vdwIkSHQzkThhcty1lSs/Ex2v6hcay3yH9oYm/GGiTpkoIyMBC7dK1V5ne
XIBBRf1uA1Yhtj4n6gN1DMiy+KRcFCksJ5NuNYLkDL8NxjWwnMoDwFA+vSbbJQQrJl9p8dq1Jw/7
JnF3Kbbs5eDuy3RjgALjpdVXCTypC4DWQMNScBDmxqhivrUf9vjGnCSLDrW+4qfZzU/A7c+xbJOW
cjZ9lLokJTI0iX1UFsZpZPbJYM9g5fSVdz9j+F0SPEUKZXppnVeh71Je1hZxQRMOqwmdjkzfguCr
E+g5z0b85ckXbXhjxTcemvE14ahzoS7Wz8Osj3aAvPK9uwGU7Sx23Pup/OvafVHf9Om1ZB0RpeRW
Ihj0Dmn90xhkTRvBaRLWshbeoSnTvWyNHWz4rU1r5Iavwnz934fJyRudgi74fM8678VmHjhSngJy
FfIwNsxDdiFI85GjuXF+h2S4TzylPrduQdyPJvmMevPo0OfZM/yP8jit8Ou28d7yJs4S+1YWc/eQ
oRtFlmrraAPpQRjNcKGUjY9X3S+PnVkjvErDjVcBtyktdjL5PcuKvS3rx1A07KloAyhifei+lYkj
3kh2pRSP3sUMk6JLDFoEQKlzKBL0/RRt/2urgo2UK2t697N7hUskxgcu6m9bJ8OMrQIsZNhlWRq+
ZK5aE4V3ywwJHPpWSQ/pMVgUZzoH8ijyQ12HK2GDmvNE8KrmMJSgHpjK26/CSv7qID31ncGqyd+2
gXHKWh+rCe6jjAc2mP5pukDoxk0MFQEz3s6s4NWSQhoExbHRzGUF2tgd8e3O9DWmp+bEJDK6sKYy
bhPHheHeveIxYTlr0dnnGqt2xwXzHa2y+bqUw1m11dFP1bGw/WTtc8NaAWhjw+q2TXJmpOPWeJ/5
JfhYSxxrfyOsifTD1HEMEVEIV2Pet43s2NGS6epfBlHLlhc2UnBUe+OrBchTFeKF/fq67igWUHFN
4k2iQxUQT1RAuzYugyBZBNFPG57YjXv4MhyIfx4TgxqBG0IuVMr/bwjYipnl1naMi9145zEM8apH
n9JnJmGOrr30Mn4kTeG5tdnJLXIc6AaViOG+TH4Jqz+ZUMsRiWlEBvOpcR+7j3b8RfnHtPZ/3GZ3
KVgGyC2yWt1w3z0EZU31psb64uT+dhojC9yM9uOB5qS6gpPJ3M3v+h81sm/QUU0JsnIKepfJd740
Wx3DwD6ZA3UFM0jmd+HFah/kURDJY1pzfpa5yOR2jP/Cyl5pWrRRU0rUW3OugPDmIyFW1s5iHm/U
bxmsYAzII3dOQys36QW3+rHFOV4g9F/yDan6i8yNBbV3QLqwPxJXShDlvu5esxHJqpHee3L5ZLVG
aGZ22nGqnUWteTdD9JtU778zF+SkBOSQ2QBji5FnuQm7r4EdoK0w6bW+9WJEmL/p+nXF2i7h15Fh
HDj8psYlo2xOj0l9VgU9NlnrDq6EwlxzTHf3rnuxk5cRUb7/MIF3QprHOwDqGuYvj7Tn7gsbkMTA
EKYv14Ghv5aDB+StXfrRd1AH3Og2yMh9b8O2qbCVufapz5kfeb82WAjVMBNml5lokFf4Yx0+pXVK
H1mk4MLSDEBh+CH8c9afQhMLtn9MW/bgM2HqFHAVTtUns7knr8gOOrqikulIFVIY8Dr5hfNthuYB
Cgph1g0YePyx07HgH2GlA9nUT3nN7TXl9Tva173wobOXeNnwXfApn0h6ea24G5OxOMyPSQFMKR7v
OrGYMX7DCvlI0w1Y1/WMxQmEeg9i2rwGSBgxx9g2u4qpBBCCiPyyp87lrXZFCaWJWrc3iXHx7B9z
XvX2Zyn8o+fiWkrC6FwDyROxejUGsR/L8BEVaOgascjqfiuUh6DSXBWtgYq+Xo/pvcTFmtVJtaja
4Fwa+Qdxvxiph5Mj/7pTpnSEowNTvmpcReNc8LkHZ2i3DsSWBDNn4FEnb1zNWVUTX4xCARY8l+ho
LL3epZqxqNHsK/zMTl7AQjKEeAuYbaZQf6cCz0bSkdsoZ5tQC5Y4XEiYCnMESou7zVRzapQ4lyNN
X/k9EIYDlBCFl/pNE3fj2f3RjoiIHM8aqbIkDC4Yd3dvQoFJNfGzr72avmtA8ui+NJqxdotpi7eP
3W66borm2WKV6pb+HjT0QJc8WUgnJeaNUyB/XeeS2hcZ7wemiq3wDzGW+5jEoEhNSxHCfgVdUUb9
HHh7CfDxTTwq1jy1jrRlVhnLrCZcs3kuVbfJ1fSsB6heNYxtDAtIRQFkzgxZS+03Ya8MImH73nnv
cccPvnNSdbntKyxaYAUHprc1GVlelK4VzmtQfEP9ZUX4tkmoriJo/L6+N4zmUGg55jDerKw8uaaH
RCEeAQrpaLyHlVX/L5EJPfY9JYdGCWeQhV07YLFIPqP0BvBjxISd1jNMkjoDgwOdpkWUvHsYRLIt
DLkuXnoyc0yBQoLJmkBRUbp/QZpQmeibdEj3ItrkjfGts8thUm+xCMP45gZfeja8uhpbGHK3rokc
9n37/8aW4VgbHDJ0vom4dQwKBwfAB74JHwSYocKVOZB8Xhwmi4C4eMoPovN4JBkbgQorbYWU3QOd
1qL9RPYLbdiXGe5ceOAkHCKbIhWmhJCdfhphu2pZwoNH8bVdHn+azpc3sdHU7PpXQ3Q14SfSsuFe
tDzasHmKEEBLWlJJCUk8pQaIRbu29h8m+69ggAMTYpmZkC6Uw74YsSVmDV8YwEEiKlKvBYDA2R0F
O9bAN9cHDuMh65/a5UvKWWZnkN1SJnZCxzdYBemxUT0S6kfW1OtwvvGEmkjTjJ5q8d63SI0GzP/N
xMC9ZXVC9BgiGAIOrJUpsKxhGM4zUoZypkRFcvNFug2t7nXOc01QupRe+C/IXyIh2ONbB9s2Dr4+
7BPy5WZje5Yk/0remLgytq3xXSvnF5isE/xaJZproqZHJu5d1/MLat5tsQvT/pALkwmbYR1FdBQ9
o+0MMyei3q5mL6MM8l8GGJDBxenl51SzGFasbatuem3D5lh1znGUz03QHxqe6kQPztxRr8Kd3sLI
J0UcsnFskWlNW0kbZxrEJWksTeA8ztNwqxvJhxHPhseSlfdQzp4dSuOBebCGC2tWaZcOjRcLjsKE
2CETpAvwuRDOtFA8mKbtE3jWQO0axJ36PoYU37LCwXaZJFfpv3XFm0bahpeR76yjZiRoVFvJYXrN
pdpMsE9sZd3hl6yGnPcdXWq+IZKyNwI+l/cmaDdJphBasmixPg0O86zNtxb3kYPOjI9MMTxKPDrR
22iuR/nRldO+spmire0UZmQ0bRTMZx+fVhd8JMSDIcWGnrMJ+m+pusuIV1oGrx3BuBMabUgKqKfY
7+FoAb2HJl6g6KTM4yK75cnLsIFQP3uM1EtYf43O1em3oVgCFiLBHXdjGZ1tRj8tcyfydGrcNgwV
qSUWLXOXAj3Cyv+pwFcybIJso6+Qz4Xprv5F/MDcb+i3br5LiJJECtwxQyRSi+7zCaMvkQ6wQ1hH
DWeOZUR9pvohIFphyJ54xH2+pYNZgN6IjlkyIavFXOQidksTCu1ch5cxF60xbf1lqla3zr46+Zdp
Yo3YdGqnxAvnHxbTKv5XD6wmdwnfyWhWOaLdstQ2xWPuo3Qt3QPuvBEITBK9xBn5wtcEtQr9ve4e
fRNAs2EtOsifAvtryOqIlGsycvi3DhNIMKAQ68y/GvVnB/C1ZY0Vu3+ie8/7PfHlUXyZFL5Yc+Mg
TuK1RSBEuitPsWTFmdXruqkWUoSbNu+2gRdTjvk/ma2x/6s4r+odkB2mL3SMuj+u07D7IGJuX/X6
q102fwUMgzTTy42qjF9ReB8aCLdQia0Yh10d8fofXYm6fI6gSnCDBbvaQsrK0G8pkhs7LKWAR7mE
B3nVU+3/aFBkyroGsspidtZ5p/2zbtsfA2tJSFGwxqdL5x666oqkP3YuA1QtcDTuSwy2m1xh0lDb
l4w4vPY6WKxb1W120fpr2ow6w3XGw7TwHLYTGHmBHWxNuYbl4YznFhUh2inMyeEWyinevNLaZtUa
7hgbKzbtWALH8jJEDyO4hP7Ww3KVIIpvg3fn2l59yFckhHYLLs6Q4gEuzV8oz6yFy4C0nM08QFAr
m8YjPRViqYdL3UA0UtwRwjoJnv1VYfzWMNn79E+ITRO+uHCcA66G7ND1H4MDLgYCY3XOzKUSh1zb
glAf5EZjJJofqrXxw7iB/q8yj351b+g8bQIWTRbnLUIkRs00kF9TvajHYmMgpga0bdPwohshewo8
2UfVLmnWoSsYdz6E6ke/2mDZWXmiFsQL5Lg7wkNkCb+f9mOdBwtb3EKrWUt32ro1kWjYbWAVaJzI
EBH/Eb9avxfYTnBtM5kWS3IylXakwERKZ4XL6MUCoydR9i3ADd4Y1pfv9nPxS7zry/jGYYDc5zH+
9Cy97uSSXNEuppfsw80PAEwq0oMgC8DkjhC4LOTvkK7zQ7OJWdJtxKbbOR/dZzud+GH7jQ6tdp+8
cBnm5Co/tQwHCTkI3wjlzL/Rfvp7ZS/lR040ioMoHBDruk22eEAdsRw+IWBGoJSf1LjTxMoFV/c+
NJehAdRhDJsGq3LI+i2GjtVb/Hf7hDwG4dZC3cNoO1hsZ5PNZGMnRh8jx2d0fsWJ8xamC+QGZBDg
DF2xb7iXYOBVyQ+11cgyDHVc1D2pW33xX8QjuQY/+JtKimQkGiYtzx8r2mb4bHikINQQjVcc5GfK
9PgJySWPBAq/tQxXXbNK4llTz1OPKwYab9wdtX8gM2sPJBHOIPOX24Bjcnhy4a7RMAzLnr1mtwa4
67BhJWCBWSV4BxCIO4bFCHmsAPzmphS3gdmu4EP/dW7EKXDxYwx5ciFB0R117+g1+cvhGAKOLUnu
VeVqjGl2z5F1KeMPGFPs/PG/Oc62xEBil97BTVx2P3g80N53prU2mUrmMTLl4TvPgC4vyg6eNPDS
rF1FESLR+ZEjtBMIkwGokJqqKxZu85vYb+VY7DibqJ5e/YQXAS1kSeXf8UOTuU8bcBkeAqUYSqgh
l0Firz1wcCi8Jb4tQBgrl9olq3ApDCYxg9jaDfK9Ep9pAxdIhrLO9p4kwWqhcUy0fJd6aBut+YPN
ys2IkmHW+Xo7U4O0SiNqclmzb0W0wTCV97ir16nz3NXDUpY3Hrc+f+09lvjthOPlJYc2UKudPhJf
dNFsvk02/DsACgxGQKD43d4Ejj1+FdVRg3SULkhEyr8YqGVyL7ITgkxHGgunfnM5AKKKRTH4XqJl
rdq/pgI+NHdqS7iM8JZxbG41Wr9kvFHy0bw6pGKQ2F6tEgIBoC9ig7P4tuvsmPUfNA9GdY208lWN
c/Axhoq82Q2Tg7Ae5KRz19N7I3813EhUl2mvH8ChTmSmaN9ROSCC4opG1S1y/TZzThwrvgu6tSJz
cAvz6iLsGO0IyjcQDazz0zk1rll9nmtsOSsBAen0vJYOY1bW/S7LbZcgRsMBbDn+5fnj5Gpg9xzK
YWJI+YLzULlPJ9M8jsSRxBGAIqp6l51Ti/SumR4xxis7jC5zxnGN2I4Z2/JUYmDyMLNkfbHoCdJJ
PNLnYM84rxp1o4OIznfVvsuGE9y2vZm06+VaVd5On1YhUmDHoGjkPK9rf8kCOzBukYBpkj00+Nph
Gb8qs3wlgac0oG5WfrPKU+21M4i0zNNz175EONr9+M3rJHZ2lk3kcfWc+ThCGryRoi3XNTQgVtjJ
8Gt03ZavHqgM4X7eC4KfymU0VDHutmNEfOK6LoKCMar9O/r2X99JniNbX+oBAgTXiji5dIhqOEVN
OZKeQ6FWICAasz/POoXcEFX+i4SyOYQwXZwHFTK83LH/rhF5wT+ItXqLfJkBc/aUYt8Z/pCVO/0B
adOTjtYG+ddFy71DFPNAF62zLRBTxQkLkn+KEhMcdrYd0mkhsdIFGUMojLaC19wmI4UK5emWk4U2
69M8AcocIqz/ZLDKYk72iVF+I9oBtyL1TIUwREK3gf9n7J1+DmVmLk0nXDewAavu6DKH4R1/1KY8
lQmhF3gcoqRe9epnGgWKAZuwEmoLzV96tb3oAWGUkNf46ODnQkexX6cyvABEdou9Fd57Oa1MBE5d
/LBanAIKg9tfVe38wjskMAMC4jnCFvk9hpIW5MIsg9OjcFXTK2RDCZ0HI8842xO3DG/7YWK5EDBw
t1Cx9YtAfUif2QoXajsEKx31iTBcpDls6BmzNOlPFx9MttVp+4782rXYsD2ZLCXdqFo3iL8nm8F/
v5Cshzs6aXeWWrX1msmQTtktWGXmJLkVXDQc19lhYpVsni2TXAk4Vg+zZPTG3l/Y2J0EkayGtTKs
T91nXo0oDFTPMpH5T18fRiLvsGHlkPIGRhn29JPp5O7q9q4aWMCFJOSGW+b8G0S1Y/aZ1y8t4pOE
gltnI0yu+VpDKczEXHN+XbNa83juXWwaYd5jtmdoM64moPrkpZbgrvlBVGwG80VhEAt9U4WxCXyi
Bb2HhBLoOa+ZQVgZ1ARAaAvohsiEx13L7k9DRCcLteId4j7Ij6TL9q1CWEm05N5FHug5qDoxps7w
Zj9ZeKLmUvny4HeeWocsDEbW8nkmiMw8ucpFRMCROJJH0ZBH3rxNOi0ggtUUeykBcgZVYMsEAlQJ
LYp5nbN6s5hxcZmBuerXrCzY4NzdmJYKFzQIOgjIe742JK4ZC8EmlMCFOoJ8oZfXiF1Xruh3EeJR
VIBu99YF9Drdzs1LwsYZferThr5qKeHLzYq9WYcQQNUCucHPV7M1etwGs5FVOIuuYQF50fF0a7MY
NN8rYrMnSiqEtjmXUwQmENJjE72zLUyRGcDH2ESMbWm+kMRepwl5XmsvbN541vc24qmZ+5YjZrB0
mjiLcHj2m56XQwJ+jrVsxaGAL5GFhkBxMZFFGHftWTdxnWq7sFz32UfnswnSH3zHZ11DIq+Jfj+X
Jjpr1NA5IVMdsuAh97YJDR2/XYPaOdA/UoLKT+SPpEsgVq4OSXDE22AChIKZGzf/kowm+uTPqjpU
Cdj76uqAS77DismsMvjLIBTzD8pRSRfIsC9iFBciJvWTf4ruuEEv6PE1uPj7Fo7uMTyPWNQ+MmTJ
bYxBLDW3Bv5M1b/FrMDKpNgCk8k61k5MgOnvwY9P41NP6RW6b3w3+KsPlr7lZzjybcR+gX6FTsiK
6rVtA4wGamg4zPbWoqXEc8ZNFjwqK9lpEa4v+S3yPzE1Z81yFxFqEcPlFU2a9UhxWgw1ka+PVLva
5bXiZWnsf76eLLVyY4IOc5BjTWjN8v5XOQ8tJqBXMhJKN34/bbMW2hb5EzoXuOGMp5lCOAEpDo3y
raWebB1o+CzG1BAdTms/shd4nwc7vWq9B4qpSrkQyBZKShzADrGjUfYykctbh+6rmb7B8jl0yAGB
8zQ+e6o2JOEWjGjCW5mEm/lnzu/Ro+TyrQxreTIJ9EHc2LOo8owbr13rEOPOb1wC9MW1aLtYba1r
WHxVZLgWKCg4DYreYiXfr3YQ7wfWmleFkA2OqRPees6VkM3sgBjqVLbJAQXkwo/UYpreHQ7vmQYZ
acPiNFunXZBxLuKjuRRovTdOMiDLn7OCt/krc5SZSHmQljklg/Y9f+7ADGIOr4fUvW85Gk5MKnE0
VB+M9Pxo/hCyXUk1haJn/qUzwgPwmoiMY2oRJjS4z9OQH/yAZr9xj0xL2TlYT48cOh1AUyu4w4mI
k+d1Kd7wsYz1rq3uUfFPFjHK261mPHKrXhq86/ObGlx5cS35z5zPKL5hGNZnAi8OuuEtDT/h8eES
G6FpzkHv0T+ir1s+iko6i4ntb4SXp8ywF/0wcCXV+E0Ldo1tL3Ig0SQO+VxxI/0UuujAWYdxsCqL
5k8ONDb2PyNmSVqo4dGiFLLs4jdjXB2gA3TY4Np0an4HySMctmOhnxvRnLug2UttPFRYLpr2a0Rh
ofdfWEIcGnL+BUGWYuzMw9JJ92gyuwxN5r/UI2PTHIaY6eEk1/ZHi+9eUK0ZyDma4i/EuuvNRRux
OvrcevHuJyCJnpmKVq62wVDA5F1nXRVdgftt3GJG9E/72rqHKr0mKaOB8ANrA9c2Dgp7+m0JhYKS
N3aE+ZmnYaigU0YXgbY4csHopsfBDfdWXL1gf0AHUQMBTt8zbdyoOGXe1C+1eJboq21p4sqOs0OU
IBUxSA4Mw3vUUnjskH4+SO6SpKxXf5IBIdCig4CK4rZYT5JQOxd42evEIXQhoAXP5Hs8AVVKvwun
Xirr7FQxXpZh26TYSpkR94n+zE7+7nbPdTnCQDHRDK5aDr0esbDk6LCrR1nP4rWG+2e2ckSkNDEh
1ahTiTnTkOYl6ccUP1ILmW39HNPBhy3v6F2Mv5oJsIUEdzoSL5JItP9q/zOKfW6/aGn2qKWlu6EG
42I7tDZcKB8sALVQnSc7PcCuISCgjGzfjPDU5I+uNJclSwekaESNeFi0q/azRITuTPXOxafjJksf
Gk3mfiUcOEoYnAv6rXKCV6O0mQs2K4ALgA5YsIAzUThSh3EzorkuExP0s702Hzk3VTw2wLxWPjpi
Lv0gITevKg4Oi9QgrrZuox07qY4ReOo8vhQxInYmAEFBCFBLqV4zGaofRBnr5lwYwjX4i7hbtc+O
ODBUy4G854SZUfXMqzKguB/huM0R/YWIgmSS3cwQ7Jz6HLvklLSfNTKramaOJMbJadzVwEpDqL+C
XdtckzVEqGusE2zL33gMfiXCGdpvSoMA2Tt/0MS8jGd5vp20q6k/rAgDboX5qfsXc1e7VsazvS/k
fcyJyRiWRr/pXWYj5gOV6IbpQ+Jdc9c/mMPdI4DBtodTRC7rmONx8f4Z7i4bmIYADWnYg5k9nJsg
/kjL4RH6wSv6L3duwPzSJ8fVd64j32GHjs0DwhhE5oHPt+aP4RS7Z5ATqnB6NuemYjQPORtlL7Lv
ppWyKJHrDmBo64Dzb2Jiiwkr5Bxj5wGck4mSbTtbwXvYa84yn6xrkRjs6hp2uKxlw6Q4Rxi122Gp
M5uoSlKJDFxINxWfCuz7qUanE/wZHAOl3IUOxbpsb7MynxjvlGW3Me8CFFur8RONJQ7KFMNndtIt
1v7lMzvgHttnTf1ZxOEt5q0pIqwUsOS9kSLYYsu3KivsXIpeIQvB9Jlc/IjIy39zfylm7uyfmiKJ
80A/qpiYtyxf8pk32k+MerTGh+RpOa3QIyr/XMRYBLfoxLz4nwFosYC2RiOvy5Z/k2Bp4FyTrDui
su7Fl4qstVOonZwr2z/E5BW2+sFqNnXtNPjDHST2e7u/Si7I+evv2U2K+NaFrPb3Q4YHevoVfJ98
n287e/zWDS6qInMsfe64NxKEXiEjcuFfBzafTnjX3PKowKFx3C5q57nGpSJqCqSg3mNKDbqTEbsL
2Bzzm2WRMUQhuXK1cp1xLdesf9scNWuhbQrU7ZwjtBszNxbfYGI8fOSonkNbpDYtVnmKQibDbdKC
FS4PXVogVbnPrwq8QfiGk3OpL2gPEJzI1WBmazFpbNl2tRs8sxxeG/0pIC7HrDZDgTnQeYoEVSZ1
nV8/F6wpU11RpN1dVOAhwFreKBI3MM0zlJEMUU7TvKu1UGOwvZ/fw4zDhRkXkm0HlHrw4afua0By
Gf9R5ivB/KEow2NYlcQwWJsU8UHGPnxm/5FOxdRVUd8InWVk7rKphKA9tAdDZhdFbzo69PYDQpeV
iSIqKfZOVi1in6QyBkeWR0mAgqRILhGyCzaVyPP49NJVxerDLJCUajeNWYwrq1MVy4Mt+fiR8tAK
BeVbNrxBX7GGiy/vRjYgOt5ErFoJsZi83aghlFChPBpoM/prK1quSsyUmjOidEftZ8tdzG8nUSq3
DvHMz+DdgRhsJkbOThwDuIiwSLAk4eTnQxONhJ6xrsRp/pLrdj4X6zh4m8NMKMkp2gbeMz66/Xwi
Dk609Wk/hXZznerIUxPqDy9Ryy4k/oqXoIBCUOAlqdmiBPW/mgW207zJ/NVpfnL+ihbS7HAkqHM+
pSOveglQNFAdMjR5rlNtbTIg1ZPDjP3u5q+APt5JUVDTlQm/PARkS2RuBIZFErIQbA2Ww1n5xnHK
I9MYKKgRLpJb3izVHHNeTyvV6KuSP9ir+P+qfta0NwQ4i6IpTvOTHVn+shMPC9bVVFhIovxTUeOK
xfBMnaDJ/mhaWCLqQi3pOEEhtBIRFI+mQcwOrjHJfK7Vuhcemf8/J4sfQzsdGy4brbsJ6XkahrtO
bdNP1JCjg36X57vnHffMvdbvR8Cgw7c5BAevKE+hcZKMZFKmX67KtrKzAVMERw8Hxs6HNplr8ce0
mySOucLamvZvHQEJOhhY3rIcFtZoegejGAidu0wtM7vaJYqGv5s3YS+Jcc5VLEQdjkOhb7oBBc9d
Y7hSRS2PCKiauOuvXSLPMQsR3vXQohqdzwKbsAmFVj3htpwfrrLBnskvHOK/VqlVnPJk49xzWYRy
U00EASr5PThy50EvI59pIjO9qBlIp7RKWWPttbHe6MwiTHJdKtvDkgxsI4eQbMhjBdLJg57Tsg7S
MOgTpiTGYCeZcTQG+M6HxPU1stYBgrjW+mpLLJ2f/ZUaaz7G3sFvln2FvrEzcd6kdMRYqL1o3A4t
Uz3Glq4AZ13sBQQPxV6xUt0ql2wfxJ+dPrRhraXdVlK+lGq6jgOKzezK5vigYyzBbNr0Wx2f+SiO
hrfTCtaM426+tTv6djabLgqtTBfwOhER08lBlWxGoo71R8tgv0kp55V+DPh1kgQnC++AmHjCozOW
dBkca6v46GansEuiAwBBv2ne4wDPU8ngbP597aI7SFyB/RxeFFR7Y1DXAkal1ZIRkho/Dq8cf++e
rID5Bcjj7F02b41SV3t0LlkmD3iItJY4d860SmJ/r2abRBSeZh5BBbSWawOwYLQ3wxNfISd61Twi
dFV0HBJ5a5Du5z+rxwLPBidgvJ+nXxGPRzh56/m7q9lMY0yAkOaJud2ipvhyKY/95NPB5+gNFw8r
iKIt7GeIrlO/8hN9fl1BLsV8eMyfR6z/1rDca/ycGtVAFb4LPkJUgs1DZzltciby/o0a6WM8hPN7
+/8NyGup0ftxo1Sh9QQARv7H0nksN4+kS/SJEAFvtiIJeooylNsgJP0UvAcKQD39nOp7I2Zm0SOp
aYBCVX6ZJ0nsXdlnVZFzsAIUuEKmV2+J2CXSGjE/yp7HIXskZnLvc6BqurnScI1i46g4IagFXngv
mn7mb6gXtOhcac7XQC9u8q2lHdt5WL/WTlZ7PaZoYjsAdJUkOvGFU7KQhjiGiBNMUqGh8BcmXB1d
tyEkr7IwHE0AZzAygBMz7ReOIPbJ67CBM6FGw9ur+ofgSU8xhsLwC2P7BTKhPp3zfJujDkTgBdhh
hPQz6rPKLmaPuDxAooD6U0wg37lSes+PURVIm73m7DTa/UaV/h/1/cAUokedQoDiQ8QHchHio6dn
Fi4ye81+T/OmeIfA/coOqa9ecEnBYjPYl35EFk/idY0NH0/ZG3utuLjwHublqNox+r0jHpD06YcS
P+7dZhxoXLNh38cI04x+TlgNe+aqKDbWmgMH/zEAcTi7lOXj2Wzo5aT3hkqIDaeJiOXyh/iz9c5u
MeOVWjt9wmjxSQ0qfk+3Dsmm0n8UTQper/c3C0Oo3KbEAcrV8ge/sk9fOogHoBtsjD4meBwg8Ll2
spf+NLJBSjFZJwnYYq/hT7AIsr1hY+Hb1bbkiKHRoRW7w6sv+tMsZ9RddnUkeawkek+YvDpmhrvy
5nYzxZ7M5/s7Ep9hfRrwkmhmkROfQj2sve63KV9aQV44EsCxZvL5WIUwbZcsRhyrSrBVKHANR1d5
sqlgbkEyUVbDdew0Tzw9nO+KJLlk0keJ4oTz2sagOzCCtEYiam8oGkyY14PjExfhIMVDgbCD6Kgj
RbV2GVrNKyD41e9SWvukbp2Hs4A82iHN/F9kSnPHW2Ave2Iyl2L6E2byNBR9WCBUZ8OMns++e2nf
Y3Qr3xXrKXSMJ1uHIGY/QJN0SKmlkPvrcZvO8FdnBi27REPOTKG2ZVu/sQEozTAL8LlY42kBi2oZ
Xeh2r6WhVHU6s/bIGhpR6o5gj6oqAGvhb1NTYuLfoU5UxDDUx2Ri7Iw4iRrBZwy6lqWXxg0vKTYy
s9kzjPS0cZphAUM5aNp5F+HRnMbqRW+ZCkBKG8ivvfNdeE0MfIUpFtXIygkVcANmxAuKHSIz1tGb
UoozwFuBeHZwrvuLvivGG2oor67wtUs2yJ26BGTthAMEnXhOz0bVHVFakqnY5ND6wBl2uJwlRvXa
SHdDA1sPvRW7MsoN7QrNPvHw8hBu5JKTbnWaq/yl8ZrLbMBPtnrxXxBM5c2SVJK8P2qIBhHaFK/6
6I4J9lJGDB2hnaq7VzwqC/ODlEMDDEWLis3cAOWxdp7JDii5UxFRcyruOVNQGrSv8owEFD6k5lSw
FVtg2Cqw3sG2jBCunk6RTIZutBxLCx8TLm2hg5GqGSLFdOp5TNUkK7WQ84bPKuUfGZn49rMJm+ke
2zc6BMo4pXYTxO6aUQ0iO/D8etnUxUEJ7y7fPuaqgOMWCr2a2BkjIoJ/Hmyfhgncy9D49Rtfj2Xf
vQqIt3ZSW36u+7X0x5U5PfkgG+jR8AwMGrp1HoLXoZNsis6F+t27O51lPFP0YYRIuEVufGXGnitU
Q8XTkbJLl/y8fXFwkNTtIVNtucjkLY8ln52uAlNooxXqJFXRvocM1MVdaW01ua4yv/eqbo+vjgmC
z8wf0cvMvjrJRTqVmHEO5cDUo+ZcC12fq3EyjooEZ+E/IhwtKUEhkTlx4yPO9Ddt3DI+kOy69A4w
BJ+tv6/bt8ndpf53zT2mQ6yseSvx1YfAkWyI5TcnTBl58aVzQyQ5g0lxixJ961bjembZ0bqbAmdo
+bmj0i/ib3iEJPQyFCwR9rzF4Un1NVIb1v26yfYmarSvzyrAiweUCHIO3axZyT8RYeMr1/rUUxi4
HEw2X0oVV7ewV230pg11Ztccckk8+BYeTBOq+Iqnop6wvBbJTibYFwJinXeyMQjmKlWOiHEr0XFJ
HY5kka2SOMhX4crDWHx3XbpDD0+XjuAaA1/AxIRTNPPTYyJTNMFqWRv4auruyURj5Ezf4tJyhRmi
oLvov5bzOsHT5lnMgcldSzbZYtNrhyEjLWdue5gz0cxcNL8llMINbRzWhNih+8Vwj8X4vQxy7+96
gWKNv8VBx9Om6dRMNx8PBf7EERiCB6O/TbuPMeWc20wXi0FGCpDGYg9Y1mBxJ3m2HCY2Hvp8j95A
Cbp3Y/MkGyBXaXCK5idpgnPnjhQY5ZlEdJyBYFujDpvAzHxsARSvWv3G4GTjckfWM3nCvcZ8uW2u
NjFfL/hx+AITV/Fpi2OiUcmjRrekJgPbDtXIzfKJ19wiaol8Pru4ZswyHFQDCX3ctk4DCIgT4wZv
q18ukoeJ2WWfAW+68u8Rk0+fQWJCu0wsGM1p44ljGqvczvCRvVEVq+6JFa7hADAWJQ8u8MxQW60l
PVBkgPifgZxnqJnEt4RmcmR3YG7dWWKrG+Zrkr+YMA6QvxeYiOaNxXzotszKNtwMad4e2vQDxqcG
MCjR9AMTLieZoTajPVLDwiNYPS+lxdl7akLbZ6qnnX3EbiZeWYEqg1KrV0c2lxFCjJqqBSxdFc4u
vgRDtpgLlk0boS8lXEbVEXrBQ1zdevepRnvyaEHpdNy38inyL3F9JXYdc1YKTkPgwUed1u3wHHP6
86jFwXijRZtUk3T6cesak3WoowBvY3NUM9G+b66dKgogcY440zOhlE++do3y8TZltHlCGK4KQm71
Vgx72pABGlRvakHM8auOZN0i2H0595CacFmkPNtqWzBc4mjc9M1qAKlTkgvleRend9V5ZM439bH1
y01nNKjyvrDVG9PcelTEmMIjDdAgDmaHbCRoHbPU0vgjQro5u/KWYN+Dh8LeAq88B2U/TgBaQYsi
PhIXcNBov9GvM1B0stcVSy8rI5l9Jn3MEL+A83iZtkHBkCNtkKCUsA3yVzWG3EBarbTa5glTfhow
pGmdAaxxNee7ID/P7DxrWmOcpL3qo75r52AzeQVVmczPmLrb87i2IT9HeK604B1ci6lioyWEu5q8
Is9QZgfmykhxlGMnVRFwIe5zzHXORazcfdWXkbAbSYBbMRqqJUytHfAe9j9LYOD8Yhg7z8RlYSha
t4wrLIfrqFY7cR+br4T4s/bo0JGr1lKrRfOC84DAaXtY4V4FXjQkPQWVrdpyNWWInI320DvZWmNa
PURbWK8pbraRs3yOrbdccDtjJemuIvt2unP05j3bv8trNH502svsHHnwpDhUPb6LynRWFttgtQ4b
sXyMvIxinPJS4+uxnde+hqS2TxBzW5QXPb47/806MVxNmBK/+/Sg50zjMm5i3AGc9VrjKjAxS5Qk
k4+i9fPtElOuVg7md71wsr9PqCPcM41J0031PcAvkyZ5AbIVzdniCpqooCL/QTCVEPt/jxm8cCg7
7IdSspC5DNUG1xuLV0PTn1ouGgMwmsmDYtYUwTPEAt1S4lMc4rT+djAydvyqlZcc3bRNrrcm5IBN
bNztGMa9wyS6McQ3WvK2wWjisrfVWHbkAqQgtsMuQjIPcOizmqjtFHyK3rSOvjuTwYnrtclxmC0e
5poYI6FGFXDHnPhlpsqhq5sw5jFi2Nd22NXUnc7wWXIO0i+D9pZDIAEYr4SYfeZfPffdnkKPTWWy
7QjSuPt6eCFUPVOnJoD2bL3mWmLbVQiKXZY8Rc2jo9P2fWI1Xqh0uhXtNTPPRnoGQZtaJz197rrf
zDsawNQTNhx+QOqbe2AcHmYc5zAgcR+QGtHKF2LcS3zpSlhbW7OnA+pmsYP1vV89PvYwZaL4IrXL
5D3r4iMjEG48Gu4DAv+DGWPHfUZIYan7aJrnrDnJhYzHYcRY5d3bkoscbaJynvxhPk6lipDsuoK6
N8na8uvrl4rzx5jE24WKUKPmQMBE1qiwY/Np96+Yn7A2fJTtK2H7lFeStp9u9ly2n+QSfQ7Is37G
54ZdGWEh9Tfk+WR99epLwGNJd+t10P5F9lsQ+Q9O/6+qNyU4n4xhQcWi7gDkHDJEkhEEAOncmO7u
Se4diCoDjjvE5I1gsEgtwEoyaBMLqbn6mmtbkcE+3gAHXojfm0CtuFgxI3IU4tTOxTvRj50LGjbk
F2tEl+0SHUTgSwz/GK2NJ6++k/XdB2Ef8+rPWltA3gSKGF3RbGpAwfrG/GWgmsfHBJ91EhwDjKGQ
SEkhwH0OVqOfPCyc7WBUIVnEzl0Ne5Yd7m22ITxTK9I+6aq1Tzkfma6/jwb4KuBG3PHlwSdo3+Kl
9nS2eOgA7cDJX2NU0T4OfJESC27ks41hmyMwpdp8yvTl1R8lFpPipeyeknor88PEV3uv+TkDWsF5
qh8JMULfa92d8nAX4SAf4/YMz5XGAB/7yA/vchh+Wj6jmo1Mj0EalyhJEAaLbIRwEu8ZXmrvIw5r
PWRprIEjYWRu17PETARc+ysZfzztXSjgF+Do5BuiAQFC8lDaHxpjqh28Kd7U2jdECeKWMILQstir
Mbs9xU/GK8c566c7OmfQI/01rlaoin3w7OV3Y37q66cubt4q4s0Lhh3pfOYskEifCY2geDE5hOCP
rjjIUUwW2h7vsb1UWvlmvFOjSaXb2s1ZzzgVFeOyt8cGuNZjGrBjWdkOJpJ+3SvrKr11i6D2VV4a
3iwHMkpTovLUCgjQV6roLS8M2O3Zq+E8lLxJ0z9FPc+VdJ9QlsdFRaETdWMIoeAO3OKZwnPoX15O
FWfw7NdUwsR/pv9mciN0GfEjIAgemQrarwdxF/z9+MikwBeAgnjkbkT8VBCrb5owLcVD43w0Oudc
81/q7ZyJauiWYZ86pVNORuFTQYR+RwqRR7LJObe9Feat17a6xAJg/Xrjt2VvK1VoM15HGMeQL76W
9NhRpml8WtH7BF9jQNjy5UXHbFSl+6h5tYqXVGx5Y7gGMQA7BtTT9jgb/SY498PWbnd9dpLOR+1q
oWn1D8LpVyUZeBVhJvvfyX1nBVtOK0IPlHqP9TbDiGyeec5Wi3mIZp4grU4bXAafwxzme2mtZpd2
bDsGkikvA8jdVRkItsVlzPIP5kAQa5ubq0nJXGuOfLQUWHBC4WiUx19Vzs0ApkN3p9cuxaZQmuB6
OedM11nABtDoIK7Mi52ChE/TfT7m2wzAzDC/8iLCHt/MKO4uTDmz6J4bj0I+BOCiyf+sysdLWIKK
bGeEUZQInizJsiBgdelLZVa/bmCsDSxRHkZTx2MsPlGVO1gJluDIPHEYfKwaNlXTPTIOLdS1Ksah
iOxTcxEitmIdYOO5zyyK0nq50Sd/ow6kNVxy9dLIUZ0Gwz5GHJ04+Li1o6iIASagmXnTDOCd4xc7
l6h8YlMHdHcocG6xc0bN8dmCGcl/TMMmnL3pK2dkxFyKckGDGd4DOY1dplW7wiy/elpERv+X4lU4
OyapcI51usd5gibGid4cn0OmRA6zAH/U/a5DxSxKY+dT+mWiawt4It8a8f5EuTA/K03ujYVN39oj
YpXjLohIaSlgjBnf8NRifEtIQ/DIKaytbvibynaId+CEskYUmjbm0VAIE5MOm0h6vmIfOZEJiRlB
Wpv1cR+lxptPzLRiZKlzRVRBwva6eCTm/xJ387tReaeu5fnRBB+VhuWnKCKqnqbtvPC0zV0k5Yws
IXkspj7XfiGR43yX5eTzoSQeVytEXWOewslzB/p0kLWJ520n6ZFwKEE9j81t1vwHm3zTl5PskHwy
0FCaTiEgmV3kPNURFd2QYOOFgeWfjDC6mR3Hcj1Zje7OtTYil//JWwPQw7HNj6ATziPeiJQpUd4U
vQr8hYZR6iAGvW3s+tjl4ydLW17Rou61YCZjtvhgs/JTnVxzy4IROHdfg9nuOn0xmH9KZE1GX+sy
52jHWZAcSc0TIgkCzlQ6WFTHShnwk+xwJ7VbUmZdq/qJgq+IfpISNl8XcDenZ5fH16L37EdR9+pJ
PGmlABsbEU7nkV212FiKBSk6Yj+RxBTMS5jK04J7NUvJtiLZEu1vyNppxUqSPciAcwBZuOep/pzR
9D6lSBik1yy2jIORXNqBf7/JccMnQ7rExRGG559TyoOX0X5nTKnNcBu6bwR+SjhEo5zuayyAGLXB
dZ4lGQgtSJgHM/ZcCK1kqijctq21njB5Z8oyRQblbV5+9XdZK/FFeu5XJqIfM/8m5c3VIp1/OSLc
UC6vrSNXtjw57ORbfMH5o5heI1xC9aflMyxLNRZSm0Y0BBIQKLPMH0fqIHxYDfnC9girlQaR3bFI
Fmv3AaNW44RIIn1Nmi+PBrAvAnq7jeZm1M8zhmF5H70z/apkbaATHlrvUBJGGWaMKt7XVDxpheC2
T9mRt4zunHWJl3JAJ8sSbmktvVj4Lb1cnANfmUx5cxWeJwG9z1n2PaVHXbXOCanF/BtTMjt+umak
uDMzsHisTZQE0TqNSGEbgPKNGwDUnB4DPz1ObrDWlj0cODdIHtWPYQJoIZMuKaG0gfMzbhC2RGpC
U1IwA1yT7W21NZkCgYL1kX19RteTaHapePXnY+zvqwqcsrHPDDDt5hVz0VOf6Y8R6TguNNuZ3ifV
9Zqhr2Jdcur/HtU6XOj4H7YUxkINp2lO9OjwFkzsiQnMh4saYftkZg3aGwawVfld7+s/bQQBTTqg
9cXr6AHmg7znCWpb3BWRFtwvgFbx5wjeAIrTzkifasPeqhzctK4rOluc7GrHCM5t7sHjhBCE/S9H
H7EHJr6bNBg2VWc+O0zcyDzMbGYWO/Ti5ig7IM4unQNEoKfybXHm49KRR5JOwNfr3upyaw0cQQAP
vQrl6q/95oRiGeYK9YCuCyurpwqlTZ7c5XPkS14YR6YMYZii/jeZiDxOZhOSzLOl/1vo/Y2aUP4p
dwtlN/vIvarDMh6ujQFzSFbUo7HC8tRnLbWSnHzizaIJV58IYnJ5jO+elRxSIBLUwDdttWmq18Gy
T7gYt7hHcDWCM+Wjp7yQO8TAVs8umxtO6eGcZWgxx3gdcU61YvShKkovRIXEAwfVMABFOQ7NT2Fe
Cvx8kb+EkrugdZzNINwj+uLScuBvLG+f5Oxr4gwqXbBR4m5QcKETOVR6ctqdSNSjHS3GCHkCdmG2
bcaLxmSxftaKp2zQqJwESMyz0XCNcPD7feAbvJ98rT4GF7W8aA+UIAICZnaYznvN3tH3RUJT+LvA
fbMG4wIirtOQsvF8qc5w5gKcM82k5qRPmKM41FBMVeVwDfjWxxypCXOPKd1Zx652AwYD+Z5eFYqv
YmaCFtGw7MuKLzn+VGafLSjcuDLerOIeIOPoDR0F8JbMQO6zhsI6dOr5K8LYF3XzwRTjxSB6CO9/
E6CZM0qAcMDxfe2DU8t0hM6YCzpLEVnb9MCS+5qlCHll5qx4tEf9zmr+YpyMQT62a+EOb0Gpn3pM
ATbqYTAD4TOzBovqGdOcHm/Umb5eIPi10zbuxEqJC0uybMYxuHSFidY1EVjiJGhhB8WFj6NTb3EW
TaX2YqQwy0ZfG575f1JnoPNP/PgNhAun1k9298rdvLE0wnwigsqSJekZbolIOGxNwNJB1CVDQy3E
uNP99N1FpcwNtucmX3sTaFuXHMmD6xBdQ/vJ0fZcWCa5rdW04039aiqYUVK1GGpVuTU8jMlmaHOl
0hjwkeWU61oCaQhCK9pyT9EJXEp8INXKhLlJPmdtUE2c81vxv6xDYCjROJHVHJTUHPJvMyC8F352
8Kvkc5JA31hePNlcM9MCBsngIH/siAxbzT0oA7J4I0/Bau6oE0ZOYZuCrhzpBkMEzBxG94/KldeU
hVk25iGpVPpj2MVjcZjslEZFR2u4K5AFZjYcg1eSbsWXYjt5fnJt/dBJWtR9CFxpofxAFUPowuj8
jdG9JapQ1fd9ylIc743CVnGYRiosmgU/hYMC0vwtI3nBCGpXvASXuCjDuuVsPQ8UL9Om6PIi/XJ6
nnOxr4R3K9vuWo7sEFIH3F61llijUibNWkM2/jgxMRU0CTQZF4XuIE7bSVgWIxdvnb46Xrqn22St
WXe6wa8Z3qkxL4CbEaKBJE1TQtMywRcHPwdlrt1Y03dJz1mvrd79yrtZdvAa2C7Bbo1S3+W0YMB1
jQEiFgTGyKXdYwgdUPuBZr6w4MBFiLowxUDE6UN9Px1JshGpV2EYQY0vJKNM2b0EDjWO44dKrdEP
UnfmIzYT1QMe8TKUhq1pQgAidm5onFkHETMMyPa5t/8U3ewJV81uKL5zrdyjzC4Im9pdA1gUjGeP
sTDuGxxMCtH5E6xb0NyG165dD4JDwS0MHJbsstv/FRaJDWx0Bl5DyY48jTiqvE2Y9VLsWjUW9lkZ
wPExNN0t5qjc0bpR41SfITP0+vYNjJe+1ZXAC/LZ9N9FUnOfnCXWhpH0sM7AbsnG68KR8b8vg6n1
5AAlAG6SRz9sfe2PUTuAI2ePeMuyQwQSmv3ylrexaAtjZa5rBtXOV+SQ9EST9ZPV3F2bgFgA1/Wq
yD44vHjL52TypMF5wF5Dy4f3AhB5ZD7qYj5VQX2omvrZL5qtwQi75DUNBIwo82WUdI0JHmbYO7HH
2qi7ysHY/3n4BYhBcVOX+x4/ZhdP1+VYlPM+CJbvNmzYthpKjWAhNGlTUBo9Oz0cFsZe0H2gRlll
mMt448AIjtEzVGChKvRnm/hQMqNc5+BzODhPfDcMjPfVxJfVeBCSOAq34AAEvMzvnoxOs/Dp89td
A1TZ2gzGSf2NyGPBjPVn9ukVVK7RWY9IKLDYC9YUP//zB3trdYdq3DaLfhs5kWoB7nCSmQYDc3ft
+N1BhbZYGCVuTMb4/9xhDEX3Je6ZzUQAvn5CmgG24cLOMxqZncTnmj0z//aNWa5ahlq5E31KB0xZ
wEc3O5xbzLCxzziqby3bqJZjgUKV0aCVOA3TSq5LZThHii9A4A04JnpQCxqBfNcSG1w5qArYQ7kZ
vIqcwlfv3MuA4d3B4VMpPfmMnSIxo7CQVhibdpj68WOpmABYUGZzWIOJMRmEd5KnyNWkoqN6r9Pq
OeCzUih/19mPAm7X/LowpdV5veaIWAYBdSrzvZXe40ZB3SFHi5WMt17lYH3lfGkUx5QkqhCIRhBo
TrGCrug/NmiE1GkINSGnsBeK6vwF/2QBQtCxhqO6/kd2JqaxIbLqsTFjKsJwFNfclu0/eVJxXCSH
EgYCYHJ7nIukH7JDD/k0YPw1LwznmcVUB40bzmYTS4CjIzi+QEzCCqxhZib5hZUGnJeozgHr03Kq
onWfHZcRtDeg5nY6U1MFhcydD0sduuO5BFJNzEssmf8wNySZEwi/TksLHVMWJj7jqiHrwT51YGc/
Y2cjCtAsYRRsZ5vkH2vWb2ecc825xC2ZMxbKwPEubsXkEfoS7MmSURzkXHLbMidHFxGile3y3JTM
7KJtDAyr4pSXOh3W6o5jkcHQKvenfwZjvthlLObrlLo2LxHjvqlsWMUA8ZBoshvBtXtRi4CHbp1P
NCbLl3mAeOV4ubOaPdTnGJtiJr+a70AWrzn46Koyrg2+RW0AjAHVJ03Pccaa2mg7a7oZZAWzYFqP
Dtotn3UGTCNnoVyMt6wztlPTXYP4HGNozQ89K98QXSmMaKhS7htaU7m8qoEsdMNuZQ5HhmRi+oIB
Q2uV3E1Gtuu5etS3VUX9dUT/cmXDjJppA3BjO2bHsvjiJvmuJbXdM9u0Yv5ShxL8CovcN+J59Dqo
rvqdKix3bWrIIU0BLQju8gxXzZU7A41UM/WToPhIYqewBg0+CC6hIt93GU+RZovgawJSteaMOXK1
7c0YSiJthylXbdm8DSWLYdZZr10ONHnomisq2q/tABIcA6WJRvkaxZfMl8oAnl3jnrk6+DmQC8Cs
GHJsePKCCRoQ0NER9Md80KCnsC90aFrX4vgtm6qXdsmufUQJAfigw9ht83Y6jnn0wqnkaCGPtIt2
yhrqRhghD8MQclInTc9aXW9a+sU7s7sEdXbTQMCas9qG6BbeabqpxUCle5n/MXPjRam6CaxBcDvq
sxz4dmEjmaiDNRex9ZZ35e9Sp3sDYaP3Yd3U5woRLukkAqkgOzTtjc7CndeJg7FIon5sVkqNzJjD
c2uQxb4JFDpq3nAAttIfP+M3+8A65h0+kolysMULy2AIpX/WefX0OelxsO7IuuaCEnBfwNoAXxlT
xsT6yF5A3LSAqV/XPbftOqWlQR36C887Dnl5cOvo6vTL1nW/lh2CxNYl37jw9OLxYSTpEbY4tuy/
mLXRttOz5rfKU7aaowCdykHjRCrhXNFS9ysoY/Bw1BsZxRaT/iSATrRwdfMErWeeL5r7zjoKpEWG
rsOvedvII6jrgs1SgmQdDOumNT4aTm611TN+rtnI+z1HytbiYjTBbo8ie20HZDVRMxSiIBbHTJZ4
J38Bm2Mm05vbQnm1MwC5JbK+iQZDhJ2LCiRrhmG1s1+WrFmYmCZPE9hIeL8DdT15pIVFoUqxussI
QqUwAMOy9MeiuprOfYkYMpe8hrKYPrUBrgpNc7rfHvOoO42ipBaENW7JeXaXW5M9b865z4UBMErn
tXCDx57S+naZfl3DhtOYir10ysfBY5tODGYePrKM1SqQCPlsHB1hWKvhDdbMKvbhDXP0B5N8SRL4
U8te+vqKTkQyj9h/6ApVu38eeZpuv8i6o4iWURHDuc7ToBrIhMcYdZYpD4C600gX9fegbt4wAL3W
Lq7GemvRDvMw9sZrwhE9/xd4FDAskolS7PzlRPC1ICNJ7/kPAAfUuk7EJlJJHkNp9Drropu0+DZJ
TUL/igh1a5F/1DTIMNnEgdXpz9LkRzNrfDQ1/kIGgKfHWzAK+YQbEMTeYP7ZRn4kTCMAuwUvmmwS
MOfztnD5xSVz/sD8GJsk56ney3Zd80R5EHbL0MBzz4Nm/1x0USAINGQEfb26LjAMyrod2PrwAJb5
sdVDq+7+cot9iOIyTuN0ywrAKwrP6mIEaJImzIQ4T8Q8xkJ8qkUCOYH4HmllUrQO41//yWmag5ED
BkphdLiPLT4XDU6k6y17PsB1R0ygLO3Qp+ivH0qIwe/e5L4t8reGcTp6wVvrPBqV2hfHwV8y6sxP
umGV81978OkV9XYEX7bZ1J1LvOk5ZYSaFR0owqYtcGC/6/narmgg7mrpoVoOWqYde0SQsgVHPnfH
YMSom3dMi2ESsPN2yuzNJVsgx/5XTM1K2NnaVkbwdP4cU4KZaUv3eM539F7AELKqhmbw6WjL3znI
3iOjRTWAl2yMTPrxq1ZLiCtyIw1rVyxoUAt7krmGv4FNlQc3tU2bUT0LcpQHntA07qmslgRzEjEq
0GGFTYu3l/I2jhs76ImfXlG0HHmQLc3QebY1bPeS4oVJRH8Ym+6iw3YiI5iWSGDDgqMOtsZskdCP
dp1f0eXnYCUGxxzg76HPowqy7ehQMHQN+OnFJ2FzkMVbDKB68RkstnlMOoLHiEn/wSCes7h8lDZN
LPMwPqSszEAIVyKAG0sgRGcT7z7nU8yS203DxuF8lQ+UhbUjLCKMWIHxHgXuCxzdC0VE3aWqzONS
JY9L/eqClwTjzYZuo5xdSzS8wB61yTX+FSjyertjw8bmPdioFigwq8ApwEZ02kXLeVwG2BEX9jOt
PiFb9EB4FO4eRnLdZYD91fil6x/SAb+F2yQ7UVcgpvJk10+g4Bgd6U7kssau5tq5ziPvyXcinEI9
72CxULi5S1AhUCLYG1X1j6Qs1ab0ncPLDYQKUJhFJyYkKbprvA+0WIdNp8GMMSg5+Zh9Ljl7NK8F
NRGj360CK80QW+xjNgfngpy0TJrvgjYxraYTxg9YN2fRgZzGQ5JXj7PLTW7Oy1PaE5wq8KSQ+sOz
kx8q5JJ9lexn3f1LHBuTw4CaP/AT+ZCJdTrCq8aBMabci1nLzCB7c9pvTXtXWzg/vzUQ5TvbPpgk
kLibY1Sw1phY4X5kltIzrchM0Faa4bn8zXL/vabX6RgAxuw8AJ0gPEeOyHjP+rWuGj5z+lYqk4mh
4AKuvfy3bTlj4KwmW5f7aGKFxusGx2ZZFCE2HzNAxYnWwEn/7YLxyOgEzgfhB9MX+95t/HWReUZI
vC/bjNoA1c68Ru6yL3V7m3E8HrMXzX4n9FD1360/hgRkytCKM2wj/ilvlitjGhYYTUGRsGMt2TEB
SYrZX//HluvWsofuE+uxVOBP7e775TbGq9bObBnSBqQTelJFWUbW5WEfmV/M4fngi41b71uyhFUW
BrAF+bILkgj6maSxMeBgms7Ko1sCBDFvbfpXgVnAsnhS0qCMXlUpU+PAHAFgoXJN1UtYYMFzeycM
IEBY+vLg1ubZQ4Wn5dcldLUs1DELGIac3p4ckV/jgrGNA+qBKIko37ED7qJ6n6BUsklKDrXz///L
i/RrGjzYia7LQMUjSLu2h2DyGCWCtn+YaaOwpn7jKXsOVhtSS5Yy2LHX7L/nbnymEhWlgSeqO0F0
BwswIiERxJJ4hlwXAPwFBB8m6AyliiOpXjE2QCar9HD2nxFhKU2j5aXEB1jGx4k8/ruH6XNs6K7m
Oe/IW5GeEyAFM4P9bMIXRvacvJ6BIx4dbCK1OVdrFzqfbbW/6RJ6Jl4GjBWmtR5rETLE3CWDdnHd
4c+sNYK2uBQT0FQstMW2Xqigf3QY8it3N99jb9Nl9OwyLUXWmdrznPDjfYSdDrXeUs0m0660vArX
AyVgkCd0GwKR5x1gA3wI0VMt6/2mpIbr6Fdzi9e5vYwa7bwKIT2I76UAVwC+PACKOHtvNYGVB2Gy
m7OqGIUvV+oMoVKYvzA7iHvkw3Vu+6NOcNw0tMdx/PDa60ZNZVhrx5huw6MVCJ691d6v0lOi95uJ
Yax1qzFDNvlbjC1RgbIMBIRqTLHFpFg2yVGm/AIhgOhai/Q1cJZzv2CF4mzHMXu6yK8yRdiolzFY
B32w7TKi9aTFmDOJ5LMPdjWI4YeuM/8aPO+OtD5ZOC1D0fC+2iuQaQpOnINEKHAH+D6izJnH+jT/
Cq6RRVISqI2QEcdK+dH9tQ8zgPHA09wcuwbBqqjEfSo7XEfZSieojNhGyIrTtc+sbFc2nKXTxQH8
tCRcm3Houv8j6byWG1euKPpFXYUcXsWcRUpUekFJGhE5o5G+3quvH2yXXdczEgl0n7D32uWFJNTd
ICEcxEXfMorkZ42KZca3HfTMLp2Anxq/4qfBaGahGWjXJAQ91yXuT8fQX0zuU5NTGIp9iKJGUxko
pf4cuZB5xlqQ8+sS11Zf9NY+5PV0tpFGD2BEU/PODuU5bl6HuLgyMDwDtn6dfT1cdiATmR5yvzr2
qtDJoKp8qkZ7JDTJjz5iailYjnz9c0TMt0fgEaPgwWb7FVReRzuj4ZoMx6NvF8O+zdfJxHF21h1K
ndw8WfYGOBZaTI83Bz9XhPKSd8JhzhzoZ20+yAEFDi9QrO+aHEsB2iu1xRMUo51prnXfIVksxzSo
bwQUmzZIblXSPERuXNjn7chJwi62qprho83I9uV7dmjtyzzbWIgeg37D1G+jYuvial1GEANjYiB0
Fu+9vwD8uko8LD0hSkmTCf9wKelsp6D5yVKyPYVzygLG6tEe10W3iHGlBuxl21+B9cYA8YCpq8E6
pvHNmTQXdUk2qm4N5wzcyAQbYQV5CH5Hi7ItZjFc+0OzM8TFHSwdOzzXeaMz0wRSbIWIJz32axOD
oz5ed2QRFYq070JPqKclMBqYYuTd6vrR07svMjRQRqB6mguMPQbcbuZNuMGZIB6zZrwPSBKSY1um
xBS814HLgATWcX6trTurVUi49BcumAz166naVzWBUUzSkPNl0fcyIm30D+ZqwmiPpusfSxK7KwTW
zCKHM/mVi+9Bg5OLgpUWhoSZa8dIOgd9E2r/+iFnCbtJ4m3dbrL0L3PXkel/ELvHcGo1ltjmmfIO
6UvgWWcBdryHWq2u7Jz7pIMsrQenHG4UpQILtgKHgcdfAb67uEpWr8XExLFZq/4YurafHLKY7z99
y0Flm3SOpiQU2cypdIMnqyVB5+qGHqQ7Gl22mPm0aH3tZ6zvInrs7Xh6VakFMOak9pfjv54DbdnF
DD2Q8FYHRBK8/pjJiGVO1s5c9sxHoyc958tuM+PHwv9KycihaeZsCDP6L1z0xlMD/I/HPFxpDBjQ
+RloMf5C6Bko2HIWqoYfJ6uVLsCd9S5O0SKWaysAy9bP9RYxxsrVChMmp84Msr70LOyYmNyHyv/y
2mgbAZSSMEAFbJyOQ5kfPYHLAAzXhTXqkLxE3CWlGS/kwlHfJqQblX82TfKK8DE2RiD3BWZ+bKrm
sPrvXRxRUgewqRMKw8omxdw6GX6yVR9o07NONu8pik2HMR6Bao7zp/bR+P7NlJl/e1c9EmIhAK8a
nTBrFt1a6S5slGa4DTz4ApNQy0HCKYsF/jQEMMmQm8Gd8/2tukOjqTt2hDnbaeRADkyufcKiqGvn
37aU5AiSrdf0+kZ9fcInUbTf6JVKd+sMdHEV+yuM6uwkU07ikpKurNA69zHj72xJC+cP11jb8Ix0
PPgDBYLJ6VIYV2/cYJHGtJMmZ8P6a9z2rCMJjfznEGsuB0BCql9waghhYSnXxDAtKaHkvEeE/cWz
NfRXm2mco3g1zTuC3I74woyxSFaz4wyJYTCwjwnkTayzhyJj0bWsSo9GYpWq1EUDO1JGqVAuAonF
kqsKVT2FMm4pJh73BjiubZvHyqeJzzNK5g3PD3//b5UA0aaGEfq1QHVZMEyO+CbUxNJNV33BDJQK
jl8lp9/B5dazDqLXgm905dXWCguBxfQSwi3M6EaYAHrtInb+Cq7P2C3WTRtCJudG6PjIRbuGibbE
z5cAqynrpT/cDRbCVEOMkpdmwWlVr4c6WWcW6A5o8LXKyiSwh/JAYI5PzZPGtaGme9pgq4UJmhT6
fwZJdXxACMVw+cEEzp/Ms8inTwHbJhP9C19vFTH+ICmxNVEu7rU8uaoFpQsjAfH/PH1NHZpWbmZG
/5rJ/Gw68VOJ6DqxGDIN8TUO2WmiWPeIAWuJ9USkT0HcQNEtAnxb9X/zelwvgkxJ6dcH6gISIm8A
q2lPlnl2dBkYFNNuYj8AjNfwHq2VL/uZ+sceP1LNPyd6csTzzW1QPFcZ0wzdcc9a5T537ZvXsRht
JTVsYxvrvrO/28L/GvCMuM60bTjmJy97irQvftNZk+8hfu8c/BwsT7XUxpSZdSxGSvc3qF9jASO0
NQa2CTXIO81qGVAPZ0evmeDK99zPl8TUgufGpZwlv9A7/M6rVwxJkGEbOr4Q6e2JOJ+38Viv6zku
Ed1V2I8n2GJ8R58QZXAfR2yvW4B7FftOQKzd0O6i9hhXwLHKeTWA1rQXbfgcVQFl0TVKGyTOmP+4
Y6Ng2qqxSQ8zJVoRAJxDjCjB5Y/Zb5ik8G3546wZKmD+YU75h5jtQ6u5V+ryxkDC1wbWqZP2wRnF
Mv8tLP8CXRjg+8MTe9Nj3o+g36UxBPHu4gWgMdda9M4zriB7lO/SIPx2rhU/P/BZQ9kmCKKOFSLl
5EgW+jySwpRTUc/1zrBnZpI2iZQeHLMGg84bPebzVCXPXoT7KowOul69ozxoqjdfxfw2mHxd+nRf
HEUFt7WoiAB+NKi1TYrQKcLMFPPbczV4HmKxQ1mcCsKxmBsvgmmd0FW7RLkIxgTZPtMQlPEKVChQ
ONc89l9o0JFfyZ0swThRJRFhw2kalda7B1ZuO2ZI/IQcPnBgUWI5+1CneNG/54L0WrJu1O4fnahO
sKbt8W02fw6HNZosuGfUD021yR0sCVyhUXNiARIUMGVhW/MPcNYpqk6r/YmKCYd+a7k2UXXQOzND
yQgayT+4/eoXFyh8XV4Dy4FezToa2i6pZBhXWJ1cQRPSlx6RAIca0upuCxbBRzWHygId5r3T2Dug
uJxSaIZmIu+ty/C98rWlUAKCBAqk0p2mgKNTNq+8iD3zABl9NcjES/tNcA6lHfvYXr9qXbZvDCDK
lL8FP/Jgs7ff9yrBbgtUamWa8UHY5blpSEH0MXMk95TusWmAT3AP9oN/DUGflAwNVJdIN8hDis8+
JVibP84nYy/oTv20i9vtqF0q+YWRCpYmuBg6XZ/rVplXcvnhc703zXRz+K9u/JKRySqm7w6fLhFF
r14gFnMcbpWTby8xqMsXjkcDeWhIVxRMf2b3hjTD4JhhlLSI6mBpBafUPmo2KRarOboVo6pCPEYe
Uc+TyslEmKlzMkdygkCClFf1Dc0NjxtDJeKwYpDTxBuMOVP9rSHuqXPnW6caGA2iIru7Hz3gyA0x
ai2g1bynEzGA90gBNp7b2SeBYJ/wHfWbOvxJIsx4RJtx1ytjLGoHHvmHiYg1uoWMtbhLfJs1UP9F
8JYrXnoozvxlKY+YhfEhozz2Me6IP9PqV2PyVrjfYApQx3pEGrPiRA5odoaKWSc6gpAgbm20qdWC
K1p1yg6TZW5Bi1vNf26p+aYfWe3xnC1cqW4KgxPBXnvYkhKur2bmPHBhx1T+pnT0xezKZdtzK/IL
l98mEXg+2enB1pLroAMysRLmR4cToqw0NuwR9aBh0QJ0nNDh2qpznT3H8JvM8FqwLqq3p8OAFH8O
jFQr990wjdWEfMviLXZq571RxUln+tCHeLaSwdtHDg9I4FCc1YrvDMptiKIXx+l1xEfEo7rgC5vf
XBuMpUfHGQtvVdUN9E3X3KNCFeRmasB94nG+mVV1w8sYuc6jS/SlxQUTt2GC87r7537VJdfN/O00
H1pCbxpp8aWeGK3UjFyd5tvgHNYHhqtiKvHqOuYllM1PWJrXIWz/oB2/WJbLoryo7qlOA/+PKSmS
e64ka09k0dmFgqLF45bCi+HXyWCN6gQPf/62nRD0DFQfxHDDVrqbTPIrtC/Ve2Fuq2wpzWcvvKmD
s6/h4JI2TBUah+QxIx0tB39ZJph/8qVjzsukGDhaZxCvxj2Q3EyJxGwanT3EOQSGR8gKZ/yB3gDv
xUqOuXexm6PjfmveiMoNx9QCjgsRqhM9Bx9dvDeMTNm9qSJg6hp7MW810R3KiB6Nffix1YjKE+h8
E+ghcpvy19BbYzxZKeFl2nYq8yfjD01xOZFpaOSQUKUPi7PAzmdmNelhMzQij6WcPoo9SkHONYjF
BF2pVxBP0cZK/BUAzvyY6D6paMVmQBfOwcfGVDdZJFesY8gFZUKvV7e4SXAsiG2fNBtiURdC0r4T
lVtUBIAHL+r3HKx5HXJnBb44dVUC3Sg49rrPZxqhcewwcuP79GBmr+zEv1ZhszFkciK2/VdUP1FM
MIuj4h/nXZ6Et9Y5jtHFmEiCRoasYYcByfiR5by2tg8HnAkDLCLy5GJJezm8RfI7hSc/JW8mm9bc
2zTQ7wl/A3QKqhJQtTvtmWCRekFtN9OHjELuYjO9wE1YzWnxYsNWAlFfXlu/vrotygE+c7ce1p6d
rWWMqE23iIAIwGDYVfot+4iengnRiIDeDd7tuFuVSQtMz79GUXYC9TWXb+pNYAx+9jMWCdbNYn4h
A//A2OErjcZtPcvrmbVcwJ+uSVZvLa30d4JKt0xWvoGkfUDAoxT6MZEFjblycIVOLeOfGrcD5KOy
WWbivfWCrabPywovUp4oHyd0Ug01UmfuQ97/FBVYKTrozOTEOm+Rr63V/9znnHG4tzpoXMUcbRJp
kuisH3HPLliVkyZdTR3Fvn8t2uqdzwqvgVjSNtD6kizKEl4Ml/azqnAZ9uHOnnyoapyRWo095ItD
Ge3RKvCyS9QiWHVgfNuLRFjAqVJNo9LIj6zHgBNy3EbuVfONl///8mMOfZsftU3EjsETJ2kz44qk
xPK+1W9tEvDc/Peejy5Aw3CCETU8pxLotik4Uv77BV3+Cr94s2JKtwHjfavtfUCXBpaoinjJBNRM
Ax7axlPHIdCF+pNoEyaYKXxYhlRDsnehkhicu/FZPQHqpxR8HMz5/JZAGjvAY9Jd1ccc2hjH1pq3
sYJ0nwPGt1RgzlyuB/Sl6i+fsx7bBq4Vi710+E7TmlsB2TgYY8LblKcnlgW4munRwmZFtxe22SUN
HpbZP+tFt3BmIPo9r1xzZoG5jDg5uOP459jpFeSRQzTRB6LCHxK5eUA8sP/Q7dNghyctGC7I2Y1+
WzgWJspww1aRrCAfuZfLLeziLoy1OVtg3CNsB22yiqc0h35bDRBdk14NvNP4Ysil7ULrMkuUP8rI
PVXmCdXQ6F17+ZYjuzLHg4kvN6ING0x/N7B/FcUXwFb0q9mhQheiEymuMVGe6ItG8kwq3RX/fVJJ
d66KbB1y8xJH3ujf/J5VT/IEu4Mf0L2VLu9sP5nh43T7kIbYoqpmz39SbMCoTPdmxD4mqzeawLIC
Ei9Zi0XEK44iHlKZhy02vzOpUoSPrflQ5RR3fSYAxQ9KW7Ef6muilfd2cJ/JRAYHqEjZhM2PbrXK
2TpPJoXMW2pRVAmTgBXvD9PmHsALio5mEY57P6H/YWhU6sbRpZRlTj9ExluH3KH23OeUcaN6kyIv
4DBj/41CMMtemoI9QTUzgajWJudDHX2XlNavoAWakSMMV1GPaokyttCvMtLwOt4m82Ewn7GIecT2
SY3SpfyfNSoL9JL13Uto7eV6gMLedIzWCcVx+ao73z5YRcbuE0jfwIrRcDdOp+3Dpts5qTwP/qlp
rc2ktRAJ+m/dyrey+ze2iPDEeKg5F/UaCX/1ADu65dEjGpQgPthBEw4qi+9tJBOtJcUyRpSdpIvC
pQQyviU6W7x2/B/oT8KA2UKyYleDIhiXMB4KchJrEjF0XNXiXGtMr/vHPFd05zGBC+OzigN1HSaZ
DK0rOd9C6W3MrH+PXd5dqNzNVWNpWkTvjBv4bIZxPxZnrQCO3h20+XvsHZBrGHApCAz3LZkxv9nG
zu/fOCIajdyk7lMqnpB7damCpnAfq4MigSxKXy6wcfE+NfyQ3IEr2Nu7DJegegEzYlrirv3xJbJ9
Do4y/NYRMPJLqv8YUzJp5ruaHWDlgjyF8CEGDfAQ8Kwz1N2VRRYtQofhYTF2HprmFJLBEk5oAXJI
2xUB4zaCcxUUv9IU6SlPkU3fQF0sXb/alREjs9JZOdYLYYi74oIwaRu7NiIcamQ+1zj/3mG7oVMN
tlK8Ydjy5/imsYc1GfYkGnKfudylM4s6FLk5XrzsOUHN2jPiNtFogbYt3C9JJn0Z/7Un9RT7LAGg
6tXJTPdQhjxY38jklryorXcPPEHs85s0RqUS37A0bJ2z+muK/s0pktPgc/JrwNzi4GzzqaT4bjmf
GvMewF6Yqa9JBoAZ1Lj/vDgHhMLjMV/biTFDMpYlWljjJGLq+FQbX1OXYM6Uv8CL478urGFsKSuB
GtSi/LsS012Vezk9z1pEtNUCS4GW4k1m+Mwnk7RiXW7a0fsVJRieAfYW96zlEMQ1nZw5vflIPpD+
+u9TS4hNLz7KzP+YDL3nEl9MnnipuH5qOa7LEO4vWUAM6eLaftPdCXU33S3cOFFUZ7uDOWWUByLs
KHe/JMUcQx1VR9JNLrQ1wHUOnmmVY/gNudsyVuEjnaLX6Gx1MDZwK3ol27WM8Cf5rwrTjwqwQhj2
qzi8MIzM46uOJlnr2ntm4RlKKr6eLBdrFu98bchbkvmHMpb2P6ChdenBIq3azclHVMs/y0FFlrnF
Z67Vv3lZRAvoCzsX2UcLc6yiBxlRwzDeGiUcu9j9ayoyBCsVVxoDRKElUgVziPy0/vXIW+6GkcBa
WnjIbAN0wcyguJzcly5poE+FH1EhFk8G1ewYyas90O76KaGuSNQPxHkZLkClLEp05h4uQpqgZZq3
NWp9HzvPIcDVekXtdwjJhWCEmHE/x68KqG8m9nvQtL+5ozEGFD/Mvz2GrFQ7CXRGCWIOIa5625Cd
9m63d5ryXFXNdojDXWoeqDlVb2RqzrogANz/N30H7gEOZy2PafnuBW8sb1PjoSYWEUYcFd+L6OyO
4gDASWyu7f7c+QhKzPKdQFiV4oiItTzUdcq0MwuoZKNTS3RH7+41gvkWHtkW0Qvr22I+Fs5dnZV6
Xq1K7hI7QyQB00g1cwaoi0cICRUoUD2+4IBSjul569gTRC4Qt4B+nbv6yFOfJnwiWXn+Z2lMvGfa
XfdL/XNczSgnPW/rzO8cvwUNbxJ9YdNBIIXt/k3nj4+4B2VZ7WuGvkqdNQQMR8x+2Xq8m12IX8CW
pKwmT/1LzjIkHooG1Z8Bz5rAbKkvmkupzMYz6DrPkcsM/6eHnqI2GaIUUK7lmZRajjC0Ob5/cMJd
oyGAzq+B03Mb/uXFw9NfLedkyZcG7LNBsIYwoTDjgJ7tuwmvdQo81ooUOeZzMd1MdhVlc7dKsvbk
eJNyPo4eEhFH/7ZYCaWkDMZefwa1HJ6DJL8R7kbEY8eMaFTbZgunHtmCGCcD9oPFXyuS/YxSb7DR
CxnQU+acz5dRSIyjPjeFglw8aQHRM3sGVcw6/BBVBxgYg3k1xKzM049+8WXJ/ikbMb73p6oEq6Gz
KcxQQ0BhIkOImzoB570abSABnnllEp0gbsMjMbfdzphmgHg239j4PgQEg5RowFmbraIxXVrNXeOF
a8Wj5/mtiIHTjXu0BAvG6GaKlF+KfxcVq/JLQ5lAbp3FmSZHcB6Tz7ZJjZy7VRtvewRFKWImszCv
mL4JdjAtYqMnkuR6hnJsxwqHHQSPjPbFTpEwG11BhyOYW5dZ52foONyHqzrwmyI8TEZ5c3UaWUv3
Lt6010f9G5nyanLlIaTYMRB1q9KlO1GTdHP9Nhs/vSQtJgnwUWenuAvYZxsrlq24CinRazSI9ZsC
2BQIH9QdRbLcNAYmhazUyc8ZVqNv70ljfpVN8eNZtFS6cXDxYbSBvph6CFRsgsm8ptoAVZvdaAn2
epBsQuGjFcCrqLEfo1mnTmjKN0nPb+2ppLqpBn+XXKuOuC9NkFTC6dWcm5Wo6RCEy/GGiL8MNrN2
miCPMWDomwVlhmT7N3u4D5oNwEmn/LEpyRsgj6EZ770QznaxbYhUQKVPzhM0ydIfLm6XH4zxGtdv
vbjGEWdYu7d4xtRHXpUR9SSauqImFcNcEDylRe27n6reWsirF7O6L7V1XhEoON8nbnch9KXt39ko
4QTTFmED0ZL+3iU4Y3YOan89xhRm/PYOrBD2Dao2CfmyZRWsIEOFhThMeM8nC/vrzMCzyIZDbGV7
I2nxDxsB+xU+jxJZfxmLt4wCvMEf4KE2bEZyzTLQQyz1t04LT9cI2Wb1To17fUROM1uMQ6q011dV
zoSuI92SmIcBfDdLUaYLKs4hpC5i7kD0lEoos84ZLYxfzGrDzvwoPYshXXojWEt+g3jY04wycHZ6
7FDiljvwjUIHZSxotV3po6R3+C04YG5jl0CtVQDyjOhAq4VQH5XPIS3ak18oZnTBTKNnvgdocODX
Nx3xL43f0qp7bSNGCmA4CAxuZMkyJWXyhzlfS09s13ieIRJzhg5raaPZDMkIs/EVDfQjDpVBiY41
COQ+QT8fbS2ePK/h6wBDNgDbHijYTYnHMthyFChSF3E2ms7N4sNAN4hdNEj5WPkILFysVDz4W4Fl
r3GzjwBi/5Mu2JFEqK6OcZZiPbOP0n+wE1npRrUWXmYsSus3t4DpMOD5mfIbblnZsZG8Nn67zV8b
3OU5DwZITIdQPl/OhElyI5jcJnVHIlaZv2KXL5vsV23UYuuObbJ2CPHg24Sm4Qx7QvfAfe1jUoyE
Pqs2m/HI3nwMRw7fdbzOdBvmWfcazTTJ47vxkQY7J0BWKDiU2GZxzWBxW4QS+yYnB4EDzAG6FWKD
C3Y5oLgEoqv31WugoV07cVL9FbPTEstGuR47Bo36UvbMvbSr4cLBFPbV9vhgawOAi9Vi2TXXfN4h
siSz9PBA42b4HGd4G3GK1T/8/u/bRMBKvZXpTFlOFl2XCshK0vxMN0L8orVwvWpNtj3zwfy9boYM
7Kq9QWzsrt2zLGrYiCi5AbUCgruaiaBobzfqts4IXva6AwXDZAkVMlsPj2y8hTxr9NOgUoHQTMdG
3PjNVCvcEQDedRvvZoSAiLViDZAx9ltYlyEWjgXSkv0IXQetxiVQK6N+LdBo1FjTRgYhTrEzWjJQ
/OXoimU8Pnrns8byIQVVLsbcAGzvQBGGVb3ST2p5GYjhECEh0vqH5SFS/yo7jODaieNSPdOqccho
XfsAAL5195hTZ1eLHk+1G+EpqL5aHJ1qNNInyHjZYqhwPkFzmYBC0Az90yYr3CxfE8d/DspvT+KB
ihug+XCLMBzOLkHGuruv1FXTaQsncQl8PkIuxiYBD4ZcjeG3neQhonAnqQOZOcyREaZmbccbTJer
TD7qwq+3FjxriS2hHbaubpVkL1EZTwG6ncqbo0ViRuzWNMyVphfgigD0EIJfjS69IMJx2lRYwdiQ
RfN3I0fqRO8ao7mKUhTkJvP+TGBck8l8LuSjnKmkSsR6UX8ZdNgxgJEsvmrUC3H5qumHzN5YvY/n
l2Db0zz+xW70awT+MkyYHAt2pKAQTgAzX6L4sw48uQzwOsuyex0POft4feUzYKCXzJ3tUGUfRm6T
TkfZGq2NmM3APOIfFPOtNoK9H1AZQ+8CQpL15i0u2r0zviKRDfLoRNx8BP4QYQ3qxPnpD6fCxuTj
E4TLIWdMkldBAwBBFdblH3pJSmR33cv0N0Lxl746wXhw9OxIOOZpdu1ncfZE8FZi9imQmjJTX+an
rMJCsUdYrtGkgmUNyxuFhALGJe5epwqRxMvwrxRzgUucNJM+dx8BS5DaIwWIjES5JZzF3bkhD2q0
tatgp7XeZnatbYiTEMEZxnzeA8BsiKfZ+69zTKKakzy8nFq+5+GXXJxYwiL/VQNiNKjRiVYudbAB
0cMmLskqyufYindjxsYvsI9ZmB692Tg2TfyMSY5HKh1wuPXkUUYAgIKEI4JyEtgV8ARO+pB3Dw9/
Qugbm01D21pkdTnY5DkkTPJEIzR9WsFNkmbZF2bbafhERuls0mq81W6IG6Tnaau+VXkgUJpNgtPv
IytDdG6cQA0oPeCJ4L/AAk9RZO1Qhkejz56JwSXi3rLZFj1lCaKb0EA1G8pW23l58ZnS1QhmIrNb
bN2JEWsImTQvUKjEmAdgwschDw5fKy0FVqRXjVFM0ARfabhzeCTNchuVELCbDGRuy+xGJvfQp2GH
q9r383KexnNnM+1RktihosSMGSzoVY4LIl7Y9fypx69Zigx5/gYGMY1/elQ9SEHEEscljj+CMibn
WQ2zn0xROPWi+k3Gdtc3E0vsRcjt38BH6q1NJ/KvRg3DNQotmVEmkmXMKdOYzkc4Yr5DirKwrBmD
dpRkh+GZqLYMD3aQLeyQL29qUYM68sqhhp6n7d1TXfbvhcJeMLMp/ZOPIK4EQ19SeUmN8yaLr1Gz
iZwTfBao0zNJorzO9PRsYkhrXLBr+OiTcB0BINUFXsiHQR3gjPGu4dXpY4KdsnQf6dVZBbyQL1Mx
N5WuxwAl2lJB3tzG/uVMmWPrNeDtJZiFY+ueU6HOtrbq/IeoxrVdTae0Ny4tUr3h7rMrYILtij/N
zXfLgh4iHBEhItllQ8od1gsQp+NwavPPpmgYIuZIiFo21ckEDPbFZddGBMWrUYGTbYmux9IrFrkn
T2nTQrPJomXupkQ67JGsJRhtkJDmfnNLqK3ceG1al97gggwWRefuaibLcWgsn8zZPdYGRx4s0wgo
NOPO1MRY2RGGhuICA+eMK6i0zj5xWk2m/eraN+qChAldA3LHGtHpoJ69CGnh9Oq3dY65TjPtO9Ez
30LyRMGBc9m2cTOm7E4N4yK7AyItWV+Z46X+vziXK8Xt0tP3MjE3LmyVRZq0+8YD58hJxsYueWek
t7aFvbJm7xKZ+FlU7al12CF60NtZ/TMiR0qebWqJgJBKEbZX4VOBVrhh0On6//oYe7vrraUHbr3n
DUdW5zLErAd/Vw0nvhhpOk+qeu4RtxviRDuI4g4hX2DjVsRnpkTnWQ4HmZ0BQVbKK9W9NemOxMTI
PBhORpFwDV0uWgObxD1507qNFmP8wosCulhXtm3/iktZ3aGNyTXF0GhTl852ZKQYhu1+cOimVWdG
pYzqq/cPUZEt/FuNYVVNdWfe1oq/22KrIGoIZJl3jqiimwjuchisB1EvULgRmdjGxzBqrzj0UBWA
6RZ1txhAqE1jSTY5rCg8rYXEhs9TT2UVOuLUM0rXtgR68Q34i1kjZIFdvMlrmg31BjjUaUx/05fc
QQjA4n3J/iCH6+s9I1iauGITXtQErJaC6+YszSvDpW5lzeX6/jsGj709HUtcdGSycfoCnWJUw8Vo
hzOdHSatebohmMa1lTylBtZgnyYLhGSMHGCRjgxhQIyBS/nUUw2nWvTCg1xHFedlqd8pw9TgMFV1
a0LB34zZEQvHrqGKaBhJuXWxpDijo6hlc+pc5grsHiL2EYL+zOriHakLmc+Ql7rQLfRFJXJwMmhy
RH8N4oOehQecPEhsvK0dsNEW1sqDJFUUu6rAUL2zzV1leo/AxNUGPUi4zU44HbrUiQiyGq1owfma
dTjYJnebldkb+udTruEK0eP+X9XNjD9yQ18ktk1UcPGS9NyEzRVZq2M66oTNWxwGtjyZ3UMLyTLn
j4kLSmV6zM/RBCC/6AUjqhrsRmK92UGFfQ22ds1qgKXGuol5tQW1UFNh5TS97qpo1WXSr9UzxyOz
8igFVbnmj7+dHI9Dz1Li0fNYgP6kM8VVP2mlWMKbqaiUNr7bPIjDep+B5gWoKyygLHE3s1SuPuOe
zKwT8pMn2Gpjnr/zcSxZaOCDCav0BXNFXK4SysKEIjtF5+Om5dJDKDvK4CqI5/7KXMYEjNglO6Rs
6fDBZLQskvDwjNkxSK0qq1Y1ky5VpgjgXTnvqNQfRITipV7ko7lVA5tE5YXVbwrL6/ACBxUAR3nx
UNxWzI9TwedNdGTJHIsFRUG3NDKU8+8FceaisFWAKVwANJV04jXjGYtHZGn5HWvS+lINSMYMWWzC
Ptvbpsm05xoGpNUlaPF5rx0fWFvY7yzjWTVBJdYkCl70eQ0jwbsqqZF2qoNE/RhcsekxiJDBBJCB
cpww7HZaRqv2XxMlB1m7xAkSKDF/Fx09V6S98KvtVMaUYcKF8XY5goUsZVbGytpjyeBfKi1fccoi
cBKutpXkM0TUCXVNHz8sky47KIE02lOEbVBrFvyjPGw+Ec9DVbCgwY3WZGtvFt8mxBzbbTe2xqFE
K1lwrEr51mUQ1Kr4WXO8ZT79zPgJEt6QgsahnP6U0RwtbTTShRDV4qIJrsBrKNsOQlfHWwsDWaL3
6CWfFvcngPiQREnEwlgvstRgbkxIBm2C+oQ82W6F96qzymE/OkD1Ixr2nrv9pS+bRdwq7qG2VL1M
r/VLH16E70CeQA+u9DoDcl+A4HQBgAQYYJUWcSzuByeyx++t3uqpDgHBQ4c0ni2DO0C+FbSsRqxf
6uSnwE5sa3xA/Yes5LLL93wpc/BucM1VAPn86YVabsCFVn6lbBz0dxefkOqV1ePKECQUDcbPIl+3
JUmh9JFljEEE1j2n/4JnixqcPPj9xNmtEGk1QwDdMt8Z4/+F7Fgq60+tZyKjwXpBXHKsoT3H2tL+
ZeiaQz4h7mn10fgWF0QCk1F3N70JH7T4tgGOhih0z1tjJPaD4NI+gSkN3ZJuzkAnUpOiPtb7UmKn
noOFHn5CmV0ZIHac4IuLPnbLoy+0ZVgYoOC7H9NQGcWwS2w+gFBTZgkku0jcqrRiZzFQQVkL21S2
+UfAqnLmZ8p5l9X3MiJDmYlY5iFGHItcuO2LDc0D3b69s3AYa5eh1vYBy3ffNzdmjV5YdfU6FdCU
Ao3OHulgn0ecGQOaAx37lXCN/+DrhQ601Te+dddaI1l/5q9dZXwLrqmvCtWhyumYYUCx5ujoN4J3
HKqqNW0ZnS2GqLhWffTRIsONYit8ViiOXHsO9eHfCDKn17cmy03PZY03RuT6nlMuy3gEV1p76ve0
+CAru1k6HE3u+Ncg5dG4PJtcJ6Cx4uoC2NKcB75iG7blPJKyOjHX53BWDwklhHpQwT3iA2YRiMgA
qJoRP2gsHZ5Nj9VUnBwYwwA1By70NLrbtgYlSeFraV/qoQ9gwpkpW2PGh8WmEqdAvJODsYH4Q6K4
t9RluffIHwjLgZeC0ZJGP8z4m7EAKp7/jsEubJAPYak3IbIN5bLscPJkDB/k/1g6r+3EsSUMP5HW
Ug63IEAggjEG077Rcmgr56ynP9/uOdMzPR0wFgp7V9WfMGxBTo+rW4oYw1EGFwAzv48OHlYFRQ/h
mi35VzGmxwa71bFgvUQoAyKGqAOFBg62IthUQc0nCpgOiwbx5I+cGNG6sE0MJr8EfBraeBtks5di
YypueJmBVAFREAVMhYQvjbGmt90F0orE3seID+UOXr1194mxHI9RxWAjiOJL2N4ZRKBcISK44FvZ
tNlTk36PUrTVCGsrMdKCzcEGCyu13MDm2na6clZYR4ca2iVzv0Frb2bTQ/ogzVEN7kZ6zcwYgnbf
gR62wFgdc05YNPkGNTPMinaH49bLrAG5LXtSUS5YmvRQruC7vi+aBftxVzDkFGGpOhu7kg5bsjUE
St2N40ksaJmm7TPxsOwUrT7OerdT1Sv/FiwsVXsS9ujRpSBno9Qqj5suLGHzrUNSHvFe8gBuoN6x
ifYtCQ1RdtbT6GAzGLBba18YL0ba7+dphMOA16L6G8GLVftjrYDlM/JxCIoaiICpJvlVpNmr2Fy1
FinuprmqDUIEyW1Lwy1HM5UKJ0jmsxk/EURsg1ReG1s8tTMFw3pF6kEspFK9jcM5QwxTOwzHIoy+
kJf6A8kZkzvgjlG16o9IRSgGZ1trldtJnOxhwAeUHZc7fRjuBHsAIpVY/siMHZqguKX2ZZghs5A2
3wOd/4pKjRU2gvwMQ99Js+3STa6otW2SupSq2qAmXAfGzWDfRoqQWFcxxEzKet1FOfLWOxyPuIHK
RGtsE/UNV4hlWn+K4iFCnztV4yMA8KMmaNtD17HYWg/RB4zNwwo/tKTyFigYVlS7RA43mJDEcFLJ
PIUPmwMq2usBDi2yR5N0hUJTKZjfszphRJNvWpwqRb0hPk5v53SUmEvECKPhJWtYzxtAp2GJRySr
jrBwZNdH5cJ+7Wh0QFgJgQITWCdWjn9vhbavmkhQyeVNW2HswPAiMmxfG5zr9BhpAty2Bioyh94T
hiVCedBRABsp7eOMMfgmA+yK8dCAtChUMz3mN30AYgDwPXkW9zuIP6Y+2DKRLIihQ8wMMldIU+nY
ZAbPoSpxcJ4t6BGY87bQYVlvOEN1n2P52voSczvuNRcBnViy8JjzkO9DCMAIWhmc/TDRaT8R9iNU
lRZs36NbXwgUiEsjv2sByJw2DCcI6sKGJAqeOimRmUHxt3xahu9U35FWuIlq7lUZbj6wuC53Ry5d
KUgzuryh9IdtjF0nmYnwsrneA+pHw8CrZtqKS8FDFekqLcVytoIZS5/aOBYD1kXUkb12kvJrzHLc
Zq86+57esqEwsW8iGtEecwnWq+a0dsIrwG2A+nLwJ+1iaJcYKjDd5spsZtdUmG+SAn6BWbA25n6b
TwWx0aiKhN/dK8YyXfmbVoU3zm+yQ71OeSI2dDFUFYtm4xB9aldP5mtM2er5wMiNnwtL/GJmJtf+
+yN+bvlNR8Vv4PwcUdP343Au6/uYs/Y1tnw0lRZTaSiiLKyjYZzCmfXaGc3tGJGWIxaZ3u/5FEaJ
vBHB5DK8YMjC8grP2cLTZMjZYwXZNE+QVqUKc6qmhE0eH+PR/sqaW9nnGMBUpxYvcWwsGLz0vm41
bLQg5ir6JXmGLBW/RvVPpVxrNrAO8sOCQhluJB5H4kzL+kEUaCUjKwiHsQ3xJMKocl7kTW0Zx7BN
sfVGMhETzTNTxEHPdWphX/jIcO0P2opxk9K/YJ2z6uxtayFysTqiUc19j8rbmGZwFjq48Y54CABw
FTjjjUZkM/5jN0Uwn1omeeOpQ6rOyBf/yUFmsOSsxxBdwynCYkdjJoGIY4YVAFN96s2dM4k6iKoQ
WsiAUGpigtqzM+WZciw+xIzeLmcQUFzk1IsZpgf5Pi+HsPwKWwB7pmVg5A1JWKnYnHnGRsiaE0Iv
JEpWgJ4Jwn7JvqrKGkZWQsEOVypA1J3xqCFfimWKVYhlzrmyxl3h4IWrZ9dsMm45bo+jXr7p4xpT
LVEzBmLzBe8tifiL7IrIj31t5hvZkTyQkWKrzgcdsqfVxh+MTh0jYP+5duMuyEu8bc6diaO2xUdz
subdHLJnPHbvStcfk7R4jbGlwk/J+lcINGGxn5b60CfOvrYijrCGzaIujwSWNygRTOhiRL6UoIYz
94Wo+KW2PitEJPfESIisKgvFSNlrHlbUXUL+XRU+BLHEbPD9jqr3UsH6C1ewQWm1DYyuBGZgN71O
Q+bleC33Y+mTFnrEowPRPeM9JBTmR4cZjv7XhDdb/AnBJrQ2dwNF3vTY+nWt5VmV8yWb9wEMjocS
XoRKLuOHuE8lIjSILuKzl9anaBWWggAvYiFaF2u8TYHqOwnsHUGBjvTHlP5GsvGS/5VxqpCZJRfa
Jx5bOcyL/GcUwcGwSMicbT6VmXRL61aO5lkdbVx5TK5pesKsEzLYJ3ZmW2s6osQIf9R8do2ebLFz
zrAFXsMmFhlNSDn+DmAlCQClTovNur6AWXVdTo1Ie6ZXe6nu/8goqYwTO9G4BA3Boh1jXKYLY0JT
7syXlITCpMMMwxhPw8SdioOItRH4u0kmdk8dW8WFL4qXlohMFkKNEixb4+rpqnm5Q+gIG7tpwUX/
RWPXa7zF93oziggKubsEtYQKr1f2Wa79mjUq5MTE0wSrRozcbGESoywYcjBomPdyV+7JtoJpnWIn
HaqnkvzRltCcjE8I69rslEeDt5xmluvMytYN0vUSyljY8fCbBec2zAhl5/tF3JethBtlzh9Cry6V
iVkzWP8QsPkSKsDixxaRsy8Uyj1PGL2biphHmz2GtoiLMAqDZANYq1oOaQ7fU/dbsqYD459hJ3m1
nl3E503m0BuLrzosr5U0nqra2s11/FWW06ueF17PsMWiYCvHt7z6xNc9puzotuX4Z86/lpixQzJ8
j8mL5RgveK+vRnCDWW0JAU8uzSxsZuYMW4LqkjXQbI3xT17T4rVcmw67PezT0Pu11skEjWIlBtsr
7PMiV6cE662s4EJ3keUyZSHLhmo4gdoNS09KHBsC+UOtSes2pPEZAMRrEqoumXAZ0i7gJHGHjdah
DJ0fNVP8MNHwqoKBl8nvWB6cuWsAw9dd3m6rnNmhDtgQ2fs4kX0LbU/XXLIkAIiZUTag4gmj8ZhS
d7SABwEzxhbdZhkfM0Kl8du6D+ZuqktqHDEhiV/LdN/SNgDG52p9M+edmFhNfPfWsoVorPDKeLl1
AMn4KLzP88CdgaQZLQA+bVoMemAOx2Tkr0PdL1FRxQtYeqXtEiZPEqsGBcy7+PKG8ZhZmZ5opqvM
RI1V4JZc7fqgPKiF9S7bzdUOyH8s2PxQpevOIbQhzNeEe413g12aWU/FRigzGbKb8U1V0qNgmy+q
R8YZzC9vjmj1+hou1wiHYOmSVYeNhbWnyFl3FvYVFg2Vg4bPgajQyX9LBvMisExUrUm2YH/n4Amp
sf4nv4YlkmBKiRa2W56z1O7mwtj2cu9DznhNcEdb1ZMCKvFXTwXlXx0Q0/wqkfVXEeTgVgdSjhgA
a3uCwZFlXmvk+eLpkdn5mSfKNtnUf6t6004wv1OiYBTuKGgiLyFpO003wz4A4OfitrpKlkjzFmqO
shql5mpxu4WUNDWJ00Xl+EFqnuUaflm3DYlstfPu1Cy9P1Ybm+uS4t/KqVoxzexCE5kGOV9Ci5L7
ecTVBvoBQ/Ms1AQI7XG7gctm9M9l7s5qrRHqHP8Jwt85EZEmVPpd/KarJPjkJguWpOvgUCGsWeVe
QvvOtOFHyoKXttFYnp0nnRVUvb4pX8Su0wLBUrpDGQpqYN4AUnvF2NGR+gdOwPAbogSsQ15wxZCg
ZQd0o1sxIMxt/F+ZeLM4wcuuSI0QM3AxVO35xFTO5aSiJ8FKIkRclWyx6FlJFIVEtDmTfErjX7H2
NpgAjTziOhS5bNzS3EeCpSUr4yavyrMhJB5KYh4W+9Xu4W/iHJfjQWDgOxGVncAT01sppxhIYn34
GubEYO3y+LeCE9CVpJLi5aLnNzF0EqQrTusm7dpNKhu+0p76LnVlWH+FuY8qXMJmNePM6tcOymmp
0NrYbccSmyCrClvDtUtt32k07QPCp574kFCKv3M188BrZ5bZMUJfoXkjFZRWTQ+ITqc+ZNBYCA0j
oXCMU0PVPPKE/YLc0yczf1uuoVr/9lm1VwNxdaxzYJpY0eHgLncs4tlhGvFp1pOPpb2Kpg5yp0N+
Qj1vmhbjKD7nzN0aWC0ZsNU2s4AjGsNFmw7b89ei0xrQ4WiMjfomY78qgXeaIHjBM3OtUR1IqTMc
Ap69KITWhqqxLBm7dX1BZg8GeRoQe1tiCULKrs3cgY7Emslr4D8xqugTpPj4KWRcW90kyUjAE6AA
w3AtuGNr5ZrPiqfM6nbRyPFrXAstdQhqyBz8GXXYVWGBSpGfomtWyq3RXWxG7oMu8WQ9FLnxEAVC
nZ1vGbEpga5tBdWv4bqKuYemxmxbbPr2r7BLV4wrEM5JLEO1Af12FX44tnayyJ2SSG8X7B65waRb
du2dPH5aNEI1fM1Yxc89vpd9CFzuqCvNSQ0Q7ZIBP+nBhfrtSAsmjo079HpL4z28lGQj6slpkjT/
3zSJMZslDbKrlc1LZXfEQVR+ocXM1UeD2JxDhIvuaP14E/lslT7+MY0c1vCvmIskISmLiNlEdytu
Rmz01qPEWGlIyaK51uqfajnDVhQFT8Y+wnZQM/fvbNWDjxeUOIVIzWsrd/eSoXvWOdtQMN/IE6P+
j0GlZyf+hsJP8PVVTJ5mou01YkKGXjnFwhmJ1CFFXjw1epgxNDSYg5MKFRrfgE9mIMGe+NGD40sX
/aqe4gylK3DTdIaezAxnPzi/JG6bufxZyOpt4XYpz7Br/bpT/RLHtIy6IimaQ0hv3TIfC7gpxadM
CgaWk+RtY7isBeplLRaJSvI6GO/VEu2jwV6zHjQQUXU6DEbM5Dzg+5pgAdD6HkbWWKjus7fFrHZL
MRBXICQ3zcGk1pSMfYIyXrj3GhV1s5EdZDP8HFjdGZrVCUUqwkcFMMXADL/HJ6Kbo2Mv0z1OK/w2
EwbSRdbsRwBxbpv3YSk/ggGj47KpXFUHKaI7K/7WxOg0NsDr3yyAtc9+2RVM3sYrWZXrsR3PE8bW
No1PjaOyxn6p44ihwUKG1h8v4WuDt62a2puUM6DyHDB+BN1miFJINVUI9Cr1keTRRRqbb4Uxp56D
m5rlM2vju0lsSal2d31An22Ox6FqfoJwOcS9COtYknMx3/SDaVtv3VTd1JhrNtYLCDmtcQvsYW0T
zT5n5Uc2CubMxkkGZ9WZrCAE4O3LsiNei+ZDFi5SxRVI9OI08mlRyODGqFZq0f7VKLMcEOHOPrc0
VOjdsImMkXSSYpjM7QrIrpKcbUO8rmg9rCnay+XyGsj4FSTTOXfkYxU7n05M13JN5bdAP1TT2c73
0d1klLAmkHQ9r27R6uz+SB423evHDzMUfhgr/7o+eO7DTVfudrt93a32l+3bW7vafpz8p//j/2Rr
QjX34+rn9ut5Pz+PcvO4Xr15dbiFLpzz9bZeXU6np399+D/5ymfksEpXvutfryChO99/+N4ViH5l
rU7Pp/iuT8r11fPJa8vVx8dl//b69rbd49a2jla32+FwWLuPfHX1fURjK3JGNz/Xky+vca7jx9MX
h53sH9pKvAqTW5fhzxMYfYUP38onH8P1PTDT1e/NOzSrteetn49+nWrTa5t4fQp9Thse7qnjK/3n
aV7zLtbKbTfPJx/YWD3ndeeaO/fZuc+Tm6+2/LnLP57PC08+n6JcPd0Tn5ifnye+gK84uf+OzeXt
XP7efYqvFb/mNW5x5At5b85RthdHz1dywMg8Vg/OAq/nj3zxUo7gxK9P4uh4V/4Vv4NauuZAeAnR
3+Lv3ac4eyfxW/7H61yXt8fidMMn+v978wJxmnkfrqI4QL7mxNs+OG5xxBzXqeczi6sycLT/3vHj
v0/MNyv5IQ6Sv6FD3p0GV7xGfJ7nh38S3/ODn0rOOmeDI+Tnj39vxta95hNN238fjA9drrh2/Eac
Gy4fh+mseOMnZ1KcaY5L4zS4vsNlK901/1zdH354j5+H77s/V24gcZJ9/9mvXY8PdBIHLU7NvxMn
ztxJXAJxEOJY+ebu5DJF5cA+wLm4DgzIxMkVh8p/Dtcbe5Q9Ldj6RMLO6kOcBH4NxWTFH4iXcYz8
Af+Jn0//XlVyxos9L+IXuCFjHTa1m7j7UvSfvpQOkFBfGVubysnMTNwpprUrzPtFkGo1Rsc60M6G
ang9HjgWVRxZSNc6o7Bst7XIzGHSLRdQY7PuD0Y+DEkm2a9wRFveK+tVld6bgnSN6mdcNlVxYoC8
mo7YXmOA5Yc309IwVr539YvSdqsA42XL9NNQWo37WjePGRQCk5gvW2MloIKRYIRLbL6y3XpyZ24X
cE/rJ65rrzPMjml+kcLi6lCeXOQs85IMMt/87uRRA62UWVFgoLruqDy1x9JIsdubEn4UA8f/Y2DS
n7eMrPrhboz1PnXKvxGAfwRfc2Y81qTkTwaI2YSNsyjXoWPEhM83vLbv8LBi56qn/BYk5n7M512W
UIBPBMMkU3UaFd9udV+fBk6ZjDzCX5TOFSK5BZuhGT7ZIL0Zxn54UunFDyHCQBK/Ebv7bGs7Wgod
pZdKokRBbFhFq5P5ve5c7QjZoQYTJmwCoZ0k6CnXdaZveHj1872W5L0YNxsxDtr2nxBj7T56w0hK
zPeFLLERDlw2xBzDedKgCIwaaQ3knLvlfBSJcVbGCbglP0x0TTjf5yW+0qLDbdS9Xthbs1i+iaFR
ndktOhxZYva2DNdlsYkp1Hn9Z9RY3+J3okcQO34dpSR9A3pgNwEE3Mlvcl19JTWptqMEgaj90xYT
zbbiMaVCbYBBY3TKoZTlVbAtY29edgOGS8U2Nt8qtGRWDbhPSZOQHsFAUADctkAyYsb/5Zj8qbLt
jNVb9KL3C+I7AIOE6x/OvMRig46T8F4KiJNCA+AKhiwW+zCuJ/sT20yUQIKvHB+m4VqmbHug9Hjm
MJ/gS2VG02PJDLJq/RKyQa5+DAD2opiQbA0Zo4WBabtt5+xN6opdYapeXP+GEMRSIoZ+s7jH7ZAK
E1O5PJsYkcKvXJPPYIvpd8q03cb7TNm18z1OgC7KV6bw1fJu2cUr38rpGRFXs6/+K7hzdOhh/Z20
5guM8CW7CZpoT8hO25PVvBQyIZLaXrf1lwx5oJwvG0qnmZsT4RcMptrAtbW/1suHLu9aeCuOkJzC
6tPsY4b3pbncsaNy5Q6NHx+voE4dl0Oq5tsC2VhtQ+qzlz85CjR93tUwNEO53IvxQgUBAi/aTaeQ
GE4RQ8oSHUj7F37HVxkfGjho8LfdXLfWLU4u4mFQU9Cr8DGZWIYPqnVJpunQjNFM9zWvctU45KqH
3Q3WHzyKAaxl7UofKRpOyeAzLYon+DHLXBEDJAYopPO9BfVwSntpN8f5pqlwrCoX8m+ZwPf4jYCx
CcSsi9WvhZAjM1voTpVqM9P6GhgpDjYcbgxoSOLDXxcaFcYEY+Y5CTVZWR5SHXuuzMqvXIiTyBaZ
GM8UIcMhExOH+baQTz96RJg7JGHRCAG1DMZPvFCY/p36A0sMxjUJnggfLUparNMcjX5W9sgbp49p
iuKmM9zM+71UlR4Rzhgxh5/qVIHbRXBj0XIM1alomRP1lzD9bmuSVzyS0iLTnxWTLNqCKO+XcKTk
M/4UHbxrqt6Bh7zUANj7l0HqdmERvpCEEcXLa5doLB+sv6UMa4HcKwSxUmpsW/qqjsCvSnU2NhuD
nYybyNzWMzN6UoiQTthYwYB3b1P+3/MgNPgfCR8gykaXKEiYlTaWTg6BkWtGeRi+OdeMaQ9OVk85
jomh/HCyW9syvcXNNkSBJnwK5v0wK75whG33Zqa9fDaR5dVa8QpEJUBOoJ3u1qmD17P+pcZ7RNTW
wI3XM8qIq+vE94VunTd7lrop28XRByoSd2ReagDqLXW4XQrCVIdl32Yf4zg/m6R+U1VzE6t0m8ZI
Wm6HofbGMQGg5dC1iU7URsQfNR0gCQpFjNqnxS2evrkrYO5liWtrr0vfbNsRFgkdXKtPuGGbh07G
NM/aqGlL6u29YjmBBpI0j3J2Vi0y5ZJJjDnPp0Vj47Kra1XqXC/cUrwqgdFPhU9rGA7arSR1KnU8
jf3PlspDxBqyONIPqpn7jHVQjBv01NI7qT1jDDxDnM0w4rpt+o4JFbkmSgPA26G9H3dQ/m5FipN1
ouF7bsaXEdxSKgOfCZZXsqk3PSp4xK+Juse4eisGIGXav8ApJId6wdZyuIvNKiG3Kiqx9DXbrYCL
2BoZ6/akJQQCPpschPM8Ytiuq2brKnBAYAZwe4cMWC38BkWXEexF6LpVHrIFp30WabWZUS4hogCx
dbDcNAgLCJiWdIJrrcw+yAwpXrrfK4oQcRws/NhKzNgRRGO+geVxqhkno0TQQtohdnAbLBn9YjA3
UmuuWzSNkLQExcKMMRE8mGQMkbi5ZqdjjQT7C51tjvG0bDZ+NMOEHc4qxTr5DAVRLJWGYzvc1Bpi
FYiC0+I80p1T5yev6QW0ing9kb1V7tU82GqmfU5ZYgzcd5Two8aSoK2OtJL4A9OzZtXRDiCu2HCT
VNxxSfaZx3htiBVQrAaV/D1nSHpzhsBljrswpHp0eTLXGiGVG6vRKch/Y/lDwYHSlL1kBjzS7LVT
nSDzQbnfzSa2npO8A2newGbe2ZxIuWB4X0FJwyNMOS1p6xqyisEgY4f+QWKxi9sJmxbNsoMlMPRl
aAKoGVYmtvFsX3EAQEc2lDSHpxq2yVBjmwD5ICzYtWzgdwh5bF2Cmy81y1ZmJDnaFlbe7z052QoP
tsb36FIF4gwYGmhkcpnU7qBxPKrISoI5s+joZTFJQuPH1o7rMFN/6ONf2uK4GICuF/IARPqd2D5K
HUYh+0ayDC63n4Pfvbjkml0fC31whd1dSPpJYVFfmxAAhVIJ7QbUf6nT1iqyWSOF/UEJmT0GbPlB
a0GFPuZqOAkij9jZo+KOnjYBHhXDy7q5FyoiKMeVpZ5MeAvflY9/UgRupEyv9x2nFebOg7AyOGPa
X5KYpEn+U0NlyDBWWYJtPtwD5TqRyR3oyNyRgrfCB4nWehxhOclQBRQ3EM06ZzGWYQDNf2FJIMAj
OFmTd6WWrU0C2shW09rINbh5RJhXAb8Tp7SVWpdemV81jHcRzxbtB5EkcYVf0d5qsXjOauAtZ1jp
ElnIfKOo7Tdp4IuSk8JA7zFonYotR23ACSxgvZpdRLx3dGlVHOGol8IRJy3OsaBQNJj/ICOktYGp
k1YIfF9MLAk7BaTM0i6yrrF/wRkY6XRnba+VziZmhZYo3JEbEd4CLMBtMSi+TmlaZq8hi6J2T8G5
TFXbdfBF2CHV2N4OeNjJEyII3C+rz0ZNffFoCcpNBXyLcljD4YKxSHw1VegMEuIidpN/TzcBl0lI
L2Ixs1jU2yCrO0P/bKGdSeFHgxW/xlRBOXfzuNab7xI34QEM06hesBGUyw9kzOCIrAyE+LF5Ck/L
JHmvBwCdnoSkQHklohMrPBlgZ8McaFb/ottRFHJu03gXZsZRvTgp8ieaL52pVJowPJakY4ATWACR
cQZlJa75oKmLr8b/LeQtISHM+4ADTB3GInmzPP1msGHhYMySgPzfE4j3eSa/4J9vGNARw5sc4qbc
OcRx/KEL2MX6mXCEfZnIm1Jd0DAwY1d+Fyu6FgW2nPHbmD7gwa9bJOphZFwm7c5FtOl88h1WC2sJ
YlVn9ozs/07hCAxybLKTQVqEXRrcw0LsqG9kKcJlaIbssewMh/CTVNvK8vw69+yIfZr7Y628GONL
lx+V8LNVE5wri/NcjU9IVDgKmActUd4Sm7ShCHkTEbIYfknqRhcy4cRVD3EDxSY4mfOnsugb9vhN
oNLQVrdRjbdFIXkd+EBPYlPYHOsE7A43H0S0I8z3vnO8VEWLXpp42KgrS60Q1qEPNpgtwqLG7CpE
Garm94wifcFcaCaLKSWXxWYHFbUQPVqh4Tc578oEI/a8e00lm54GJp+B9WpAOZrgbQIjIHPGVZbE
vsKJhM1LhcLkngBXpOfoBHDCY0IebvL5J6FinfULQuDNgr+sFK9VuplVtBvAxgkdCfoPx/ipp4zR
5IiOE1kg29VgsAnIztaRvkoNdjsnPJ/eqQx2g5MzC9ylM2nF61TuHsG0j3CCyP8lqixfBfGQ8Qtf
pC44hyn1FgwPFQLGHka8Ddtw2352S8EzcFMX6gGin7QAwTY8MxDwBjClz/fKAAwX+TwgPo/qySlK
OCYSaDWGvcMz7L+S+IFJMliPDUbcHaX4mEoiu1rzrRjoxGBeJQqoMiVK8UBSHS6uPk9u1GUwYeHn
cDviMJcQZhBSvA/jbdDOZkJzog9HLZv2EGKuXRoe2qF+gVZL6FVblSQvyLSDHQLdiwXzZ4DMY+oV
cFtzijQYeiZS9JlblF1cBsTWPIWU8GY56HK84/5Ayxm6bat6kvmClTgraDTiFCP9meAkoCUBQ4sa
5DqXvM7XOnv4GDtUQs02RPwirAkhvJCzakcI8YVZHW6XDeRUA33KWHsS3s7BCO8wvirG9zCd4Y7r
+bNIFC9tjHcED7Amq5PV7xeToD64LqynuwWPiaiQvYZStMXbUoV1GEBcDyt2clAPs34Z2+rekGpe
YD1bUsJZ429P+lUWlXu9Sm4p5EAJ7mb+gXsa4371QNX9zG3SG4wNYdm0h8wnhvw8Fs4z53ErDnVO
mJtUvrF1QOBzNDhkTB+dzUS61AAshT//mCeXcYZnj9U7sNW4niblPTg5ZX+wbTRWdKpgnolFFERC
9vWXnZ3KIj+Rorzt2e/VVER8DfAzlZWSX+Sq4PFVX8PZ0xaVneihTN+1cinQSWU4eHUa+Dp3fhqW
mygfVzqs+qSGzAakmY/Kpre1fYlljdn5xoyvctNfegvJyHQvsW1eyvEyWxPECtT4U/JnwA6hhLCl
9Duzmv/E+AMv+snu9FvM+wytutWWcW1TI2HxsR7N4qxGxkadDjUPRNbSkg2XcPLi8ZNcU1AAKBv9
+EEE+2ZJGMGYGQOoonvaxlXHN8oiQ7Sp3ubpizjIumGtZSXtGV1J+TrmTJYmkpxJ091Byr6oq/eL
xmAf7iQjFotjCapHEprbnEibMkdHRKy1NGH/KdG8Xcv5Oxi+NQw3dJgZZOTATft3uxYSbTBqI9QU
8XQq6HEilh2rhetDiZ7i+9NZ2L8UKT1JxxSuiLJtU47HqoB5ScoX9K6mZpvscnQzQJKxiQZP4XzB
Eh4Yao3GwTQPWLJaqjBehCRqbDsDOh8cOBuTUilCo2yNbru8ZITqNJXq6vCyDagiyJix9ccVY9gT
6As0TBhVEt8GhdyopgUiwQvMmBA9e4VM5HH4sXBy6jZhcWb9X5y13BDJMZf6th7JspqLne5BIOH5
BNEooQ1IbIdI9Xsb+ZKZEhyLWrZZdm0vn3r4XvL4PbH4hBgcJ3Afrk55jdNxqyjQfdBgNnF6DXlj
1gWnOgfjd081MWDHG322WAgRP57o0T6cpRWw9GaunLUeFWRV4N1m4IuA32M5gPiGPybPVad8VQXr
8Qj3nhtUk1h8UyCx1lhXYJ+JZdyAlHDTGBllChr4ZRb6JptJo6jb4A7V2RVd98tSO+dWTu+K3WPv
unwFMQbApbSekhdTg/AVlmsnw7/uLicnEMVVSNuDq38rauuWsGtsjhU4FwruHDbDkhFgJZOfi4Iv
BPZefYY+oNY3ZjNuCR7z2DetlQ7xuksf+hzudZNGkfYoec7o0OKMQd1ApAoGbPkUu+zBlySpd6Fh
XDTzVc3e4cdzF1puoxLejGdlFIWbEihRGPNym0N+eakshn3xrpSeGEDTLawKlUdhdlP5xyG2ulvw
qc2+MBvGpPWFDKRIa+6sPXNQg5h2JDBqJJyZzwpFq2nX6Po0N23AxdvktzRVN28FHj+9IHW6R3SV
oZGRVUQrlt9mbJITTkPuNWHoTliUaEKPzCYsbybkUE0O15j2IKK/dmJwMM4hgZCrSCl2kTChRY0J
kUkAsURiDn+5bWdGuU5zUOWIqBgLJ8n0HXJFonkmYOh8HZq3joGj0fbekJFztpA4S1A2Xg/riiW1
lQqMO5kzmFiC4idV135tt5t5olPOVIJIaGfDmp4amI4bieySiu6O6GqznuhxGDjgmpbQT/f5j4Wr
ohNquyXDNHHBo8g+hBHPhfWh0zraEG24nS+1LePh5ezsrvMkyyIAeX5o+kNuP0174bwGB7VVbuhY
3A66DyyZ2v4gdxP7vo7tBf9s/gbArs1JP9lXJTPtYT2+4QoNXj7AdGGWr+60gxacbQoLcrXp28Md
je4uYjEYSDZOOaFD+rcPaZewZoiVft+2uhjtuCKmAKhhK2M6rZr2zhj9yvKkCKFv6nOIKSyDSvqb
o67pMuvmLNMucNp1b+gvFeNTrOSuIxU+oCXyBcuqzhjpO8zZUrvjffU1VNK1HDmvC0FECiTqYrZx
DYTd4KheH4VMp69z/ubE9osGdwEYP8QeK37QmAXqQ19iyh6aJN3YiwPslhw9YYKrVMQ9hgae0NL+
OEI9GdkYKxjiS5Bfp/pSwD0PZglDsOliS8NWMG9GRtnIPHAhkGhIUD9R/cog4zqEpiCHeRDU+d6E
aDlQDEH1SQcH54DxoUjyEYVVMrN6Rrc0bQ9GojDuFTwUfQ87P0cDm+afYYqP+aC6Q2pvdc3YY2eb
bou2PmgD+WzVmiyyFUojwh9fgvhdkxZXcyA2wiGGsQoowfUW7v895qPbLkIFg4fRZB0hzNezJRaL
XS2P/N84KHm+1bujhgefSKYP2uSoM9th1dGOKVndo63eSzy/AeJXuHx+T0yiZyQ5PSg0PfJ6BNOc
jdnvJoxuepuUCAoaYru389B5luH4jjJiGEXdQ+Yws1n0pgW2CHUrb4wyOeCYs89I/R5i5aBpZxs/
nwwmkb5MG4WKu3BOw/Cmd7dcv4won5kaBKc2PTSUexSBytaKXsBbFFSk7ZHI1wG7aud/HJ3Hcupo
GESfSFXKYQsIkcFke6PiYqycs55+jmYzoe6Mo/SH/rpP/+WxwIxnOfbrAvqEHj/znnDuvyj5NXNG
AMEBe/60eJp4fGLaVIz/ibCQpNGxsTvKCXztyDzrlX/05SO9adIi8kSkWn0/Th0wAcBfR8edU0Tw
izDnqAuxqW3KPma6tsc1xD/UeUvhVL4rdQ9Ta8P6A0efBbnQSeJXh9FO6lWrk9cgr1iB9+21xnbT
a0QHVaYC6Ad0jccVx565KNzyz1qPRHkGJg1DGqwhxPqIj3xqkR+pf1Xx4prXGgMvcAVUrXLtJ2Tc
/PZH47QDjE+JnOziCQO1nlRyod3Gg7sMan8BBIWcKXlLUKFDwINlnrVQeU9FhEbO0XGSWTXEuSB+
Vjq/cS5c8Q4rLgIUWyd0LN//wspNMo9RVXIeEVrSkVQEd0ewxLP+1QUuSC3JBs5K86cBKkZbWdFJ
GMxjKgzT84BThAKzTp0XusF4gJBaNvNJbaHg4WOYixZzpGChDU+g9/l5jP4s1LW22ypxfs0Q16SO
ShCWDYCoDCLUZkMWBzqJOueWxPZ9LD1S/wm+JKxvUdhcxFojBTtso4oycmwYtf5MscFlko/FhCiQ
2NcXJoWPssHHFJqbrL1akBVbMXES6dkgyyLCBh5idZw6SRjt4zjed/j3BU/chTKIGm2pNBpnWWWF
5WsgJzlkJNA4JQiMYPruGDLzLM1+JbOGdoXwpgp47wnGuT/4rYWHXl8KI76+MnjJNJakbDgVB/8C
YbEADkEcRGSxqnOsRjH9SyQ8Egx9ZtUvyjK5FKZrS0MDTozxuEQmEes2jVd2yEPuCfk+eLqJRmby
Vosmkug/MaIepvqYWgnGageCZJZ7p1DGK9cJJya60bDrJLbk+JlVh4KYyGjUdisqIhOa7iq2LwuB
F1Dn5Bjv5mkGKbCNT2hdy4I7lFJwsY7ir3ZEBpQ4DGKFpDYKtyXnf4ROz91UaDg0KGF0PGtcX6ua
w6tyj4pqDeWXXyitDzFH1SBTrqnerFy6mpHTKGbUzU8DkcqzKiJD/lVDCQ9RSWo92o1PPYWXh0B4
BPv3naoR5nDgYMwN9c6Wh8QpTDzbHWq16LNU7cI02nkdnIzOxfAqcCImWN/mNG7vJP9PCf6y6EzB
H/DtjCljQfCLPWKAOVGUduSnDu++XRcYwaSaLwBDpuP6K/pUBXMN6QAFQoqxyxC1MLTQIUm/ILG/
kcwCotM/mWOr2G1qmuhNrg8uw9x2fFopXJjfaqwdoyOzRiAyAm/XbRvIeBW5N4oAaK8kphY+QKWo
6cmVhE2cCqda/cuKcEcvs+0FxNU8cds2+Dohq1lDb9P0deHau2wVdy0pwpcgFqcou/gm0ZAworg6
PidCt/OJzsUZZUgcA4I8I/WHVoZeFlv6zKd3SltJ5rLEN6lazNjWvb8UjXwV6ziueCAV1t0cSnvQ
/1NNO0l36RhdxoLOtUH8iVSJsJwKqgqTPvPe2PZLftEDwwoD2cdKkpUgiPsgO6VQbiUNX0K31RuE
ClcgJo/3CsSzL4nzkfedgURMrGK6wXRkCxjyDO0b2MpCI9tq0hzVECGBb2WJx1pfRS3Gj+rcksAQ
MqzDHQ5GQ4Utov7AxdgG4R7Ohy2r/lmm1aGJqYGL6k1b+6uR1gyrrlhJMQkQpu7FYVe3xpcyflL3
qBXtsuFVMO8B5TVgCpyeAXKUQoT1Rrp1QOb2ChSPfAvJd6G5yk9dc+HX8zseIgp0Eirf2phc9V5y
pV0cuPdUiKCESETujliHk2DnwqEQskftunNPAwCFCdVI10X1RP5z8wa+Kud5ZvHs9EXNgynR6zT+
q0EFye5HdDciseuu7vklQhPVJDrbhJksLVUfc5zHk6003rZu5GfAk5yKHstAxvtfsUvJxVyPIxQw
f1HQxkfdHWfCWcvJEUIkhm2jG/caPlAZjIlZoCiDsPHTiedBkpHTYdZ9xeLVYC1vOBOylsPDnQnd
m1pUZqTmKU0Nbgb8NhTmLBENTeO2Ze+o0rcwTxnf/h8UeJRKeOGwtBCtbOfjrO9K10EDJtMqz6rg
uzIPeXwysRlq+wRLigjURWi7OSsp+BIMOd0avp1tqchlxgvXCA/W0u9k2nbcTUNDuIFxRGfOIXeH
ur9p0P5qCrQz+gnT1lx3bMEqrIVmJ5FBaIItJIxNzVIVgKcgXoI/FMNnuSFuQod69E7FeqEBSbGa
3o5KKmgMYxEjQHZMI6g0jOD4R/hvVXhQ1bRnUkcDxM02AP6neXkf4mStNOCeICwXHmVf6bUNBxtr
42QZLQ0Y7irpfboHnCKIdr63Est+1xf1UQ2rpae8pD6h0PCgBtdQPSdgFwtAj3KPSAV3BenQnRre
uwNTW/6NP9lNd+VQPQ3iV5BS5TKQ4lasWY7bZC4o+laXufNmrzq+9xogE7Zbv/83nQzC+F7zaPs3
ZopJ9iyNdYO0jyotqWfL/PQSJUzfcDVnrd+im+NqJ0NinQL9WTdPTrQw5hOIPre235mKhHjIKIXy
I1P2Npk7gkBhZxOpk6IXy/8X94Sv3Y8RQz6je0+M13LPKmgFS785SGxg+t6jibXl8SzYNhJMLVF+
cqvTKLdLt6htfQACYGtclWQszOGpa6BBKNDUdhp2qUTh7sY8HqoqlgiGN71m6wRkebC3E29N+JKa
fOmCmFXicmlguVDd5ZBVQL+bucudIuGlt3wTreNjlgiJmDs1lsi0Ouf5Jcdg4BFZpqLeFPdaGWBJ
70DPTRdNHraIb4BBa/nDUs6CnmSIZz6fmyyRjD6Sarg1v83YZeKq2pZlsq2Sl8yvksdNnUNl5i1o
pZxlxamPvwPUOZOxU3nr9HWAQcEM6b1S/Jk7PHoG2VDuG6Il7avAYW0A8oQEo9ZP2VqJfcdUTmQS
xEGU+i+N71JRxEXXs0SMm76HkI4dumQ1KbjPCgSge1E50ioBWoa+Egty88OI7kPzMTlrpiJZnKM7
YlkZRo4NKKn9O5GcniYOFAgUKvY0dogKUj1d04pYQ2TYZOm1wzvQfvLm0fi/dflN2d8sRgJKWX2S
htLd8B4Ya3SptiGz3nMXGHZjYiyIlYDrOgtQDPLuKNJmB/ZfW2s6d4xKfU49vUaxippdNfD9NRR0
sMDgH8jKwxCtKjiUxLthC5HcYdZfQAeiVir99ttNEB8C4c2gxWr9rYckrBBV7tArszyeh7jcSIlv
e2SDETpYoFprQ0KXlt/tkELdo+7CAIIr07KpGycrJXBMioS9rDc4FkaEDKjAEI0P1eYjZ+ee56sz
fzPxBLYdqnqYMt7mJQqwsMs6FqYrJjJJUaecGI8p+owa/QSRvyhJzStEXk2YQHi4iUsSS444q9dM
T8IRVzf4n2yb4laA3Qzz2Vy7Ae+XvDfTgx97C1oUVxqg8FLgrEIVQcYWR7IAQFxZrMUODLw8egvu
X2r8BTHDn5LCSE6y+uw89JNp4I8W1HHF64xnOQQOyIhFbMXLfN0MwbKXf+mZ58wGivHa8s7p3eBA
yEWuCBb+8PEk9hEaQRr48R1ZGQvmRLfjeMmm6s3kMLCTyGA+imHX3HrWp/VI+Mvh0gior8b7hpkZ
uHtNDDU2g4Peo5Zoi1FXD3JGqUlp7HK6wiJhStJijZDdtabu0qPLbG1kTwcOUBG8dvEHyeTvmn4j
yjuSZ7NMe0y2PaGtHCpdzeTJARwZBUZkiqgi+A226Hviv8X4R8ILUNsqWFcr41kh2+W1G8PzHVX7
5bTac1/o7qZA8MvEnk7zDTdjrn5AggiecQoGfqkjzsDgURhmTu+sHCjstn+egAEF84Y4LuJ6W3eI
P0i8PMo8ma7FSjsRKZk/YiZJuXNI6OQlHk+sEJO5hG7gT4SvaRx3ovrlFTc5Puneb52vE+76vbad
ejVN9U2sbpGY7S7JGRdSMFDo+Pyw8xJ0k9Or1t4yPEF8HBGLvKXTshFsVGxaEkezSrrr1Zen7Abv
LWFtQQLcdQOzQ1O2c6rNGxVVdVNQgFaqLcXH/xLyDZVIZWO1LxLXaVvpMxgavksD9Tn/y5XsUk/X
xdi3M8brqQKvP5YPmvJnkIMRPIIGDLBThOJawrDUzBPf4ozAUgajKx1Ok8wz5AeDfnST01bZHsz+
yyUKbORkSjGaJnA3Y/W7Tsql/G/gEFBWYLjSwGkrDrYILDrJlQxdGI3PAyriTTaX0oMhlQpLndh2
U3O7pagsk8alisNrTPZG0T8nWKho3M2i4RS1McqlintNhuhEAR2ZKRmlMrfJq1FDsS4CZrt465DH
5fgsQHsUJ0KYAzm066eMwI8McmYITjyYBQlCClKkmrPJsAnydW3GXwK4rukyWGdvgVWTTyW21Uod
nnGOxVE/VDw3kY5r5KZ2sSP5/bQR0At/l/Ji23rmkSPq1hOUQxET10Q7krSaDi9YEBQokepjNKdq
rNb6d9IGC7HF1cxEm/o4TGC/Y46JRCmWkgloDU55DuE0AS1Go+GGt/5UuiY9CP3NUsjYLcognZPV
xBcAOpZTg5LCzoHvW1EshrkUGShUIboyQ6V6NhWkRemQmelEfa8x+UmXMLPIC+Jb5gW1Ls1UrpOC
nQ1DgM+5Z4t+tGuZRBmZi7+Xojh8hwEYdKQvhfRPOFd6c4K6LGX/mimG3WLQ0MAhM10ymU25/PS6
vrWZ+POoJvQPFLRWhxortNQ1azGxlhrXDD/ynpIMeg040/9x0bPpsjpz5Bk4Fxb6l8WMwAJApKZv
1+xPFU95NKGI5ZulXygFnCXDvJHpVE9D6tH5vOmfTLdqIMKQN2YQk2eF/9agFpbJn2f9RVPiGllE
gbBWUs9pMSYWo/5r7JmqypTmgRIM06de/Uw6YDKC95benVhcLJBvOhvH9LvJMQOKRbSAzP3l466M
hX/xFFiULrzZc0svyc4N24ZG2+ng4yJgw5d3dIFyV/HR5f06UTaypBw4owoaw27W8ET5KYelpAZs
kFdx6jXrZcaLgCe5k6mNkxn7kHhfihimvHrt6vNfe1j3JLp5ShLaQfTseSu1IFoO6X1UT75eLEzs
Ij1MUVkHKsQJqb2IGjn3gzE+a6Pli/NsFVU/au5Fxmo5OEZfLfQm/f/nX9BREcctqs/C50t1V1bD
x4cdA7JXETHMsqVxay69fmEgwEG/pQsiwTI/DxAgPNldmbG1dN1kYZLj1aQrK3iGQ2F8UA/FxH9c
CV2+NLDiDP4rbHddhHeLfWSq/8xBrpokjDbopRKjFoNNUeMRD9qtOcUi8XjMVNirBceg0nxUDbSJ
PnGEBBlS3xfCnrOxi4NzqE5SlC3r1F/mxstTUb5ajrhA8kmUKmzKJT8+S3nkmgATRlyJyipBhvRF
xyIuy7flAuPMs3Megy/pP40O5Bw/jQUBjzvdFDcl+DQ3BhK/+WpIh6VI7FZIkldXvbz/R4b9rELZ
DqjyrSA8ATa6Ui+a4vJUvhEsaIcf8BnwM5pmxxEDnMrNH2Nt7vG4rOliYOHtVjJfZI+MhDAZ6+0a
j4Da2dQSXVqcmLJGlFji9pt4TyFYG6279oVHjHUAA1GOQtuwskoTckHh2CQP62T0HCthyPWSoCW0
/BRx0i3EUbmqQbIVNZTqdhfF46bwTKy4ThFqvybGna4DkKO4jTWPUU9nWi0cU+RWoWAS64NylpSZ
4Y/rtHyxWffijHJ5LBwCFin2tSI9thWQB9JtN0b7UjE4UXePWZw0ugT9WLNb+V7hySjDQ15jxhTh
pTEMybX0LPlgDqt1R6uPJlK9o3J8l367FmYiNlmxRs7PFi4+NxVSVl3tYJvNTfV/aQKWDlIdIhOE
bmY2kbcP+2dfm7zB36P7SeTvsN/KA+060g8HBhq86RIWYzvL72xCvMkcQIV/ePQpm6lwqjwT3rGw
IzXG85e+Eg5+afzXsKbl5kGxTpYJl8Yyl7w7TuHWs3bialBNGTZ/5Ps7N1u6+IOMmlBc4z56612F
zOLzv2T4SVOIGZgDcd8J1cFjdmlpa0jRM48TE1VRXvVDRfb3OJTgCHRy09W2R52YxIYBCCp81siR
BObsDVEEL91getQZxk7nwybsFzLVDg0Nle+qKRlvcKJpOL8GU5NeFBQ7t+fyChaKxLtwKsLS5Op2
xBaSY9f16H5mIemC0tEk/EimKW1GhgcqBswgB2WYXyJ8YVCkSGvu5Pbjptkix6DR9qzehAFx66cr
YSDW+vTMQ9e2C4UDXZQoNocnWidmPtN8hc/ZJXe3I7qj7OPyXWDQY77NnCnZl+qKLAY/Wty0cDX6
BbDoeYLeJQpc3VxgHWN6MBAq/p/KwTYrrE2otZS07mTasv2/1FRXfR0fBKs6CX19TCxjHuFWrKgZ
1Mp/4IOXNIFHxnhscKJJBdyKstyqfmRDXdkO0bCaOKsV0WAjSZyuxhk2r7g4e4J3bGvG85g2gTIK
CufutrrkwHBojh2behNQgNklHPG6rUixYZh/gqL7NjL5SpNBR1IWW9mW+jjG87cQR5139aeG8VnV
SVwXfBs/jyCLcyvBq8SFJlgPLbJTOKy8CMdj95WyjguHrhEXkBkcq4Pwg1LsEaj0MT4HxBMKqGCd
omPq/GKc7jTchBpHkG5YBzBPhNWfxvxUMgLGRjkjeB4KlJZMxW8kOXJ+olgK//5ZhFnOdMrPqaWe
OmAauC3YnHnw/aMh8agSSyKeUQd4equvNjUu1QTEk1A9JTypcjycM3UACSI5msA+q7lXJC2AuMm+
EL9cZEss+QbjmMbDi8OAYXI3RxoJ7AHw2p6vNzMaILYb2YSrFZfdo80sjjX4V1p6PtLhSLkud6IW
OTwktK8kmymDDBfRla11eC2b8BoH5TYOxeUgodZx/IqKEVihcJC98RpRSDKKmNXGAy8eL1zqt8AF
GM+W77CFjMZ1Y8JppOkm683VAEVOxeqUWtQdYCDR2ZUyB76LUB9g1Y7funIY48iRY3kRhkt9vCVl
tIjQrgVhn5m0jJoHFe8i+qni/rUkCUxOEOPgMHSLWDW4GFF9Wmu2JWxS98MLSy3GDJdYCdkNq1de
Zzu1fTXRs6yfmnxhWXZLjeEj/lPxKevGIUjekOjsrmBx929qeLfgc1lVNJ8uJeYwLvBLKZwQjQzv
izBdxAnG+KAxD0FTricHlY5aEfpYUQxrLWAwZES2GTNwQMmNe/g0wp2HUY8DCb0kpI4MmVGROWaC
RKb7M9fuOVdf+O3zKintTNjFrTTja27ljyreDI0atS56YS9AsPtk2R/heUKu7Gj5tkIFqOJ9pQIG
T8RPLUn/MDKkLNZWBwY2OkW6tyhwa2jFhPMxN9V00udpEce2Wyo5Q87A9gt+N54EwCzbthY1iBZ7
PrCMESqFmbZnhWe9xL9XzGNN/adhqY51/ZD30Smr3YswzflNcsNaElAWEbDT1xBNqDql7lTM9hKn
y87PlrQsHxQPMbddufn/d7KOoQVaZocXkW1QdTvKYJjvBHtXdf8CwXDUYESAG6JbVOEm9uNVqpJ3
1D5JE80NtqmxZQqPEGZY9BpQntrQEJ4MdEzgRU+eqpDZxVgfUtz3qKwDAIdEu0HCctGtpPg0uP8i
mMkGEzKPxQOLwJjfSzYQDtyAltFqTf8VhEutOvpQ7DWUgARVo9tpBmIdLtNY7Zc64xMSQOh7Lrp6
SsxMcgZBhw9DP15F6k9MhxtlA/5XT9ga74B+8YiGaSE9Tf0tYjxBEF7OzQ0z/r3Icy4y9TD5dYqM
JxNt3HPpDTR3GaKe4v3yAElKGg0ouk7DgMyMgGx8aiAN5vI6MsrAGX1OiNCslclqzumOx9XuxvC7
FOUX1xJpVujUj+DSXqqlfCY8Pum5jH+4d5i5z6kVH1CDwKqlaz8YDsk9+wdIN1bP/RIC/iIQTmLZ
XapM2Sc9D15esQ3n2S4Jh6MKABQUAH2OV0V40N8rJN+t94uvtoGCXq/yhNF66JjCt2IeeXgHsON0
0cjmthShgSFCc7LQvR3nHr8gSo6fzKhDfPwbybrlydlqCn4DXIXdjRAemt5ahbxJssVLHu9ibgRE
rOg6INU/kqBBFgRtRP0zYUSwTxGk0cbizA8EzHwTAkjVPyV5hf4qcH9k8yuC9E5ggHEXUyYSYmCn
O1gzYf8YgOOUpx6XiUiz2MQElAjKmS7uWoPRlGExKYSKpIgIZji6fJfaOvTNWIHzxhclq5R+8gMF
I2iOP+7Iuk0UFr8jiOtZUx00/0SDbkH8XUeVkID2mctQfQ7WpkmqndhKvAHjPBjwj8MdwgKlW0QR
StyUDJ/JaJrIzgbO/ZjBOZ2zfnoBGHAxeeM8InsQRByVc4Ab7fJ4JfIbUJqb1nv1JOJOb+p0AEbY
mp7t6l1g8wfWCdeKbygAy5TQ7iLRroUdzxurHXMVSQYVYtW2Vp5IFVSjy6j2F70q7e8csnu89gpW
8a6ZhuN21W4S1C2zEB4WW3bpsuK35EeGZY/QrFY0/7i3aTiixaMTM8TwYGYPjXT3FHkNaupCKE31
7kr/9kbqczjnpgKVcWTHGsJPbocTTOixdirRsiRWZyrN1a0xJjDpywBH+tRIWAZAzHDh066QXr1E
/2HqIJNOQu/Yd/V7ABw9FjA20ODw/MCZAv5jLqKh5JVT7bil2xN3jZptO6y/7svS35iEk0dVnAv5
mdX3lgNEEjXLooqBn3MndkFZ+tHCQHSudZ+3lRerPuUdLpmR0MKfoeVwOa15ACDbOHoJXieiRAIh
GdAQlQKjCMt3TrwH3AX4K2T83LY0zorOwB25GG56+Ggprs5kagDwCsRHGMJOzyYc8BsCF+pTj5C+
evZGr7rltF6Mmzy5qgOeVpT+bjh16qOhloQfbD0GjgBBmFoT2lHp+smEbdlRkOvzeZNimU6u/2cI
j1pcxuhgWGcGBjFWcwnqs6LeMnPXBaA0fSwsHDCC9opWJER/ldmDHWvmOhDeLvz1eZNVao69xlaz
716wE+mhYYEWHwVqdU5oBCFNac9B0zoJVOBYSc6Gr60URnRWs3HFFWwKb/hW4p2GGcus4pUqd8yY
ox/+DNe8YwEfWk3BoAmYESPwNuFdDz4l+3TFaFRt7ilGrWanljfaCUWGanlxiT15pkMXN0ube+P8
1CxPb6ednUubopPZ+8Eg8MSHtk/mgu11cf4wfpxF83h2hqaxOMO+nvn8bbZcMynnj67rB82X836+
PJ7Ily6cdOaM8/P3HMfDvbd3lAvZ6sIJ1urJPMEp5X/pARbO4ODN8diu+7k+e8Cjm01fzc6+XIbZ
bN3zMfigp2LxeHzXs08/Oznq7HV4bQ7zYXY4z9bBbH06v08nfPKz2Xwzd07O7JDO7Ot6/dnNNzO+
jHwGYuK1+dsMs9XXZf63mT6pyWex9oQqbXbjGR90+sQfdlYbA/IqcCJHsKfvkG977fCX986ea/OD
Ozu8wtnmJgHse4QPBiE9lNTQBuzckynq7rn/zeNraPva/AqTvWeItsBaFWA4NPrpvpSx0lmrUTZv
U0ohGgnHoYon2OAQt/Q4sLVQ5j+jbI/sX6wLvDjPMv3tdItCJ2ZlhYToxjAyHIuM0RW6jgkglVpw
1eQMAGWCIBwwWgCr1jwULmF6CPA3STTQKRCzLInv1H+SMGbZBi4KKIRxXJweKkNgTqhejaLblhJK
gUyDpegPXIe5t8Jms7m0jlJ8Ize/zXBHMtwdMOzForzpevgCnjcvqb2wgNnHpUkEjMIMtSQDRu1l
p/bvoN6EurgQ2RQa7c0ZEsgYAQq2hvbQA9sTc4YpzdqjoKv1seTWjpyxY9JcZcbiOUZ3lPopNGRh
pyith2B1C3HZsAW5I4cUJFPcyF2LgQJUwigdy/pcDy6yerLgrrZzyRoV0t0Sr/Ff2/8U4U8V/lCe
5wfqvCmfZjPbDeFPYb2i9FvEw5hXp5osNPB97j6XIqM96UtKVlrwNUgXU7r4xhV+iyy8Rf9upjdD
vAXmXZcfvvfNRYifbGh+F8VPj77Q7Gl7i71vQ3plzTcF1iVDde3LxftceZ+IcY/6ywCZOkopYFbM
UfeTFifPdXL/0/ufpjvp9Vpg4q7IDHEqDwIT92/3Jvhfbb0cMdQnozYdIDngAXUyHRC0VbjuMk6R
/xNALccE/5NKp5QDgzFeYpD5KUHDhPIDpJJBseluw2Jt3KpLP+6Rl3gE11ZhGz/Dbdw0y9LG3f11
hSYnf1E1rAAljRlqXCXDidNr3uBl/ZahsmlOQ81rP+ec2lxY9Rr8r9kS+9NCsu3BX8wZwBB2AJ1q
b7d6OcfVKFygqrqQIzGcbNryAoK9Kn4tXHVyyhX4bWbv7IpvSSEzv9ZSglpOGNle9K32v77/aUM8
xUAONn74S7URKOw4PGcE+cuz5bPqfeT2L4/efC1C/0VtncUoOfx2/4/pINTPtWO+S17tGvdbwHmC
r8iCMXJud9kreQUMvo/MWVxH3DRc99fMn9f1B43roa3NG+obHIubtDZ+Efw5wqPXb7+MX2TNmsPR
Gpc2JmzcTjTDcs5nvvbQ2Xndcp8etD94DvrWffECuAmlbzOyLIjn+3bP9QP7clfPSdmPH/6NNFI7
NSRymJ5Vp9aRcRkkl5iKjzW9mqmt0yu59D+D9E/G8xX8xj+DuUm6ExI2pCziJL+i/mPAx8Z4Ms5S
86gkx2jccwjEPGi4Z0aHE3vN/G6zVzYuvEtbvDBRMqn3YYdpC7nYkHdpHfaXsbxzUuuw3HXHuDi4
8qJPqJj/ToTNwEEKGAr2RawR/jNUv/LkIervunzL+rsrrg3fLCc97xX5YAZxLXHitqOH0G6b5sUu
zBxAcwTlLG4k1gocRZ9AftXhorc4aCIrzak77OV/DH1LBhkVoIx7at10/TkSbdeeSNB9de20K4Ob
oEIXQbCCL2djO2CwI9Qb9KGQ2E82uQnbdi74r6Z4i39NccipBQwfXnZgUC2VT0603rGmlGUVN3vg
njrjgeMwCcDntHzGxrq8kfhdZtU8dfobZVoLXgyWdY/yyz/xB0MFCvYMP0W5kNYVU0bi7rP8mWHK
o5i0nstczEh8ivT1zIOD95LeBv56NnSXtp4trt3RWnEHHzU7YepVTyLHr20mywIvzAFIrLlKuI+t
eSAiEGYVEJKdxFkVWEm94siV/Y53blDaX0YzZ+ZIr0o81NUsqCgchUUBXGsBT+SXG1v0a2RbUMf5
WqPbp6gxrhubytiMw6YxNq360GRxyRCgSInjlcRQWGUj7Vmz5gqwAAsuIzLOha2C688XdqKwB6vO
YfZfqcqHzsAfm9xGn+WaZV+HRtpglcg5tGX4F3SwFmXHPTBvhIOw8VXw/W0ywzRwtXodLWHvNYfI
5OgPUIPbCYeCqkTyfMVqt8yx2cUBquJVRHrNqXUQCHjkEZOYpluQ3DjWtQeuIrELyI/Mp/DCirGw
hocQY2T0R6fGRtHm9UocwJ57IUO+jUF4QrZu7cSGxFcJibZNmeT2/DkgSIbTEMc4FP/qlGX5BLJk
qwfTngLrdRcBnZrdCFJ3WFjKTWg+RX8dDYumnAHzrTdjA3wb6B9GtMoHRnItzFzi+EnHIDq/1mJx
rbvik5eh846EF9HiVWUcgYFU3NVj4UQEWCOSM7h7Bbu43p0E9YcTXwrDT+WIaxSIY2TzFLR1LYV+
9jBClhVr04fXlkr6koy91o3olDS4RoDLuDzk4onhpBJwNSy2mQbSLiN+3EvZhRTXP0yWfQFMgnCR
2mDlB1lMmCtBCFSKDfyUhVECLkPvZpSN+WlRMw0JRcxWZPllRlFSN/N1EgXUEyG8SxaDxNyUCLVw
VXd3mgZE7RuheFkDT5ZbdVPShlxE1Unx3AvMWj+AiZBEDBsZJeQ+bwaWyiFbCdZbY65PGCInOyKk
VNdGwG+lk5E9W3PEPMAdMszWfXJtSFGA4n0Wt1atD3IeLdWcoprQm0rkMc2DDYdwAvKY4Kr/yqWD
wfdqIiUYrlMCsPDIqtWuk7rtOvbNVY+LeiwZHRK1V38z68IcAkNhUO96SiOp5Zm7LB4u1XKaqjpK
2DGCs/khM0LSvTNCDbmGGemA+ideGMPSuBZGCq9kOQyczG6M5kE96MApCjRqMjMcCtkeEdNuMurT
NIfleqKKCc0DmP/vBkf3QP1LIoj6HJcSHYPKFYs1l6eZRBQWo0fvwk14ZyykKg7BgNpKE9mpQhNr
DdZoKnSxLOCxuhcUPVpVsxsoUQyH37hjChdJ1Q7gaKbqd7+BOtfRI9Qkh2HqNW2FZZZhKKYPzc9X
VhYSFG9OLhsempO0HjO6XJMpwOf+1CY+J7xlXvgntApIU3R80yU+2SFNP1NOxSGrUpnxtPcbbOeQ
EGoWGOOSgg2QmROITOES65yM4VLgoCsn57zvbXQnPCIxsgUfRmcszOKMMThZ5eilfu0tFRwYaUWK
vVFwsuvbXJ8RI1iQbUHvcBvXFnhtM5o0+n99/Q4AIA7hLmP+osPoN6hjau3JyGEMP4aeUGljzU0P
JstTw+sSTkdCwgJZ+0uBKfLHP1VfhNxyZa/CePWjT2JHmSwGiOlACdy9BwNSonz1GOavYHIMYC4R
zWWs5ZjreB/TqzkA5JIx6I+O/FtY9Ibcp/J4zVsaES7r7lNK8rxvJmM9c2trg3EOv7YTEiYwsJyC
eE+7VZuddKmZBI/F4NFd12NcqNRZQdeVQU6qknYCb3AW73L1J6mJagzPyPiXmwNOyZXvgXEaZEqD
qa2Tn+A8FxITAmARzsAcrc5EyL6e3fO5ii68WVV9CPNTFb9MgCoxJWx1wutfzSSpXVfUxXl4P+vo
HLCiaFzpmcc0CYE/RKVIoIAW6aiKy7nBovEfSefV1DqyRtFfpKpWll5xzhiwMbyogAPKsZV//V09
93Gmps742FL3F/ZeO7XQyOKUTu9zSRNeDJtxVl0hA/FfNz208R2BU4EpyZjgbjBkjLp9gbzTkA+t
/+nNvYmxV2cRwvQS4btHFsxzgKRCoHnv7H3UgKqN3/D67Pr2bbC4ShyUl65S4OLrztAYvY6gsNHn
riTLJoZJjvmeCEgBkEDiGfo4IyG+duPW4LTtopNvvUo13trmM5lARNT498r1me2AttMfaOdPPinj
jPpNyB6t/zGYB6LORrfYI5/Z2S7v40QNyoQII8/BdJ1nH/qb608LYcQwtnGKSfTRNpwi/L95v24Q
rvZEe03tJUYv73gdtyBc3nYpELxIcaNeSo5TdG2dv2G+ImJdqdwZStrMV7DdnYgqXlGN9x/kODBW
8m8tgp6ZWPubNNM2mXuCVYLC/dIwSXrKBxQAtoVM5OLRSUqNE2Mwtq7HXNhlV1sY/7SSZ3jIl66N
PJ1Bj12ivUBb2JCbVlSQfPDiTv1tUOkjlfMSFM99GR1zF2Vp3S1cnzic3Md6KJ8KFBsTpY0exnfX
RZjsbyLWuhJGXkM4rF1w83QaDtCKSeMYbLrK38jhC43nE6KIplu0jbgVMfuGlo7dqVeGH1BKqQu7
W3nopyWPcoBNU1kL9NBGJ88Eca805gHEqyBZF7a9rO1X3ecdZGcyB9XaQ8AwYWd2EsKQ8mLXDo9y
lIcGQd9cbW0zQD7Dzsdh0uSCNovKvTriK1JBCQFrWHJgGPKts9Yj+9/5xt6KX0x5DIrjzOLFeyEg
E2XWUcO1+uTyexv5DgFh3yFFu0zhsc/31ojuAlxJ+QWmeeUyCmjRmMWoo5VYgWsHoAv55Yh2kdoP
PosBI145nX20sdSoqBXT67krs02VGwdITNfJ1EgOWXhUtkbz0ER769LmNhI6QBHzlJQYlRRfsKAG
NW5dW61iUjFSj3zr5BWDvsrlhVBi7XXk8vlIAc7bO+on0zbPg8kCwvjoYvskcSOizVwWp0Y91aAi
hys+AyzvyKT8jdM3t8Qrr4LtVBCdJdMOQi2DwaczVBuhHydG3eSvY6yYfvbBiiLlwxB3KQXZAONA
adNuYSAxb6u2OHiZb3NT5eqGAGCHOL3r6p3HYMQUxK60DIn9ZVM4lx4FgKQ+tgkvsZGw42MnRxeR
qvYkYApZPMsuDTVRQz63WJL/K+L8LMKCABrmwm1SrxWpejaRxwkC0bsfJC1LGd2SYCVFsUvVo43u
2MiNtR09QmgfKHJMaiQ1Zu7j/qmO13nxKJ0bRUKEa8LBprTrhIad72KwWuk9/dCyr54cxJ4TACmg
ZAnMl+PEWp9oKnxElMMtVzW+vab/JoNWi62tZOcR8+KF7c5DuVqmKFDLnr4K/zjT+jhDxZI/O1hw
1NFq+hXG11MGpNcmVD6bb769l5QjDMB7WBWNPDK9doQ4kP7Ld9rFN85nUmoeqc1PEG602HgRlioR
p3VrPdQhjvZunOGbzXtWCeq9HeHvJsK/KtuDQJ0Xc9zZnTwEXfI8u/qfqriD1AOKwTR7HxOMQrgv
CwUGoHmnLQbUHImh4aq461jqCLMIi5eSoteqGT4tkMDC62bxHzGNqc4eaAwTVUibHnC40n2xtiye
gYwsfYht7oHc5GG4M2ojrIGj+ldHl6K7rwam6pAHTsUvI9J+CvMX0/vUrU+bx7cHzjUpoJhEu5m8
qbTaYLDwOY8L+qBMXpQOSkfXU7AL0XlnXJsd+LmAa2d/cCeFwXWkQu8MSn8HtBv6b3xkOCO9udrU
5KFWLYR87cn2cBLLs5+9JcSEs5Ffej053vZlJEjnP1VMjGbRY7pm7VGyABagTnSR+KZwJd1Vkamn
WlU92RiTC3RneE7vAkPuTauPaYEbW4uWRWCf0ow8XziSHtVtikjTi8SqaU3oTV+ZjqjxNQwPYX9G
bhNPrLPJXi+9vT/RYnUvWvo6dOAOGemVB32Qe6qZWf/k9kw4irQ6/EZjn1O2mROLyPAnDO6h8z67
CMgzhJkKSh4v8+zOnL8heZp1Avg8VVil8spoGqLhqw5jYw7XwtJYtsO0IvjK417WVn2G8l1P1zLB
rAQ7XA6KN+LxRJEvdpUoHRLzm8+576I/CkCnHynPQSmxthwmXJpxy/HAvF3z95ASQN7xQjSfqdP8
2n3yOwTzxmW21LeMG4kMcd8MGx9b/DAJVVdLnbJFP8655evEHfmpsa8jcYl6ncET1TBLz8zVPqH/
qxCzVCgKB8o6JL/YLRyYnLIFP3LprQppHfVO5q71NjiafAtTXdzjtNmjZSNR+Cnvp7MLnqHARTxg
8rJdlLn1MVcq9ohaGkRcAfDK3KFTQBx/ydK3xD4kKe28lq0ck2jGovgmu3DVWh03PqK1kuvJvZRk
DWo3EX2HqE1wAVKk6s54UBrLEg5bBKEAUgltFLM07pKDSiUtaBY8xgLTcFaWi1Qy9jXjhcloGo0Y
MmXEtkuiWWuNRgcTrfbJts2dIcucubQkoTyulyzIW5zxIJtPKi+TKHoIVMWtxjOXO79Zj/UFy344
UFypnMD2q3GMvU0XGDvGLgEYVLF54nyKcgSn+EeSHHBpbR3d3l4h/kQ9VC1F4BxMHarGdCvpWzVe
aDqhDzQtq1whZsC00U5ZFK0Nyt80ohKmfW/bYzZ+Gj/o9a3qmsdf4L/qy5j/uOi8uJnr/CXoBnxH
S43ekqD7HqhH3aMRKx8jW62B5XFYv9O6Iyw4RsWPK04Fb7Mrrq78iae/alz1pEk4doGuA3u0s0j6
1dhsa+OL9WPYfjloaWSKS3ZmyR6ukj7b4HMpunCDMLmyISsM6cJAYOxylCZ4W+upxcKMEMB5/Cfc
ZSs85MOfZCDYmbuoe3TJnx/xggD7ffALZ3LLdJc3kmkZqyMiJGNWcQnDeYMs6yOKTiMK3s0oIQ/3
RIvhgvrQ7fKlJkHGnAl9QgkkSbGIfOqCbaEgGHiujZKBpPNpRW+gOKr5mVQBTLAMMnXMcbxwJFb5
GsuLeVHRkIX69BMzh2BNv2iGhq+E6oWchZS1tkD2hGIjbb+UN0UivlZ1IFJytXJPC5yHjAf6q2Cp
UnnkiTM8N7SMGizb1BLZzZAd84NX0EkHOuOzwP+odG78fYH216EYaHIu5h5flDZvRJoubZRXxT/F
ksjljwjEU8SpLJ6xQANu4TIGtxQYjKgR74TxooL4r1hwxDluhsBdOPNL7b6G8/wRueMh5C3Ik20J
QcampBlOrnARTbbUe5pHzvYEJYkXeOwYnDru+zxsmeKoEJEFYF92G+8p6MPExXBCtNQ7CN5DrkX3
QeCE9WwwdVm+FQONqmkZFFLlugYwIxuUhqCUUcBpWN1SoHl2Vh7cmmiFOkIBG79ExV0EN1rlNPh0
y+c89I+e+GcxBUnnQ2sT1ZDKN8YRCxPRZg5sLoKq7w8QX1jT46hURmZdhPuaKduoWuYZBxVy8qCl
VUokmny0hoBJKVNywPJM2Rr3QRhtGN/owCu4Znr9W5g9oTkBdBdQqwjYo+EwODnkxS0pqWSgP+fw
MnA4lhy3brtwqUwQEm4SSVGfj6xlmu/KcjYiZG8dNx8JtBxBeV/VlFLTYZjfweSsQqpAdmZxSJIY
m6ZUpf4iMVDhiPa+hqvHWbAEvJHwOxHj0BZgbmo0jOZD0plqNdadgbVkdC7cNQ/aotNgC/nPM0m1
07OnWCc9JKGS+5KzGXHMrJPCATRjDNhPp8zDyuqcmd5hroyXIZ4rLDkof8jK0rT02uj+RVN7n2h+
L1SIaMl/JJF8d8J7CdtHEU6XYLLWWpct0F4v59I+DMD5vG7Y6dLlq9p1GUscBwB4xh4cg9FgMkTo
TjOzXj3AQx2bNB0olD8jFw0TWo3W9vZDN18j4o1lvE+yfBOWbHth9j1nbB57zfxkRUhaCLoz9d0Y
3CRlz3Q5Puf0FCWastIh9tV38XSFu2xCSoCFIrKWBGOdM2CqT638y9thiettQ0rFLjVfU/ylBEFZ
9FJCfV/JJpwQgOcPRrO2OrQppxtmB7IvYECx+4zTjZ27G4+KqjTYixZPugz5zZlZ38eMDGti00OA
rfGYrquA6IEsP9gerFYTm6glUUsZaKEj5ij6R0PGNGmx43gMm4eunwrt1eLtLrxhpTXDUcO2PDHg
U8SyGjmpYdSHVP91aFFrl8q1OI8sDUNOCQvzR0tsSmfUZ3sCulvf5/Z76t8qwivzX/7a0QyPejGn
Vyv6Y5iMrdwinYIc26p7FkiVh/EMaotUPRYUpgs4NAHFi1FX40sbzJXFwC3Q+Bpi7ksIsP3sUkUK
3NQkwBMvaOThs6W/wkZEP2GE1IQURBmeGSIdrw2Lub5/EI1rAFtpnIvarxppQVX37nMjF+Lu4U/T
OLsIpcxM1DdgF6LiWTB/dPs75XlKrI0oPl1+G8O+2ZxSMuYZVhlIGBqqRcRBZAbvjfZasFljsq7a
IJwx5/Ee+da/GvrtUELVDJNsY5LxgTBEuvY2wXNZ61+Ii1zpUbJlr1HANgpae75Ha9gsdti4aShb
ULztz6CdmmrY6GxQ2G2fNfE6Q59pKuaYBUZuw9r68a4xJ2S4Ny0QOxB7lzygEErRVbCPtBkusd0c
KJLs5G8oNWIyG448j0jYeg+Rf8MT6DHLjHx9l4KW8vrsGrBPKNSvwkHUs6zsybR3CMg2z5pFbjdI
ycnFXoYpLCE+jHmxoJZRI2UpP6kgjy3GjXi2DhEMVYGpuk9GdlvDaboLNyduK1PfKP9FsFZXjZ8D
XqeHCbyVO0HWwdAmI23f4SZzsBoLNCshvw1ALaaguyb5jDqwrJSvrAFWdgoWQY1a+F1mFmlpuKXh
6cmrbf8o/tlBWEtbp7YO3McwAJNjwzg0Hi4Zd4lAYJkIjbXIexNPdJ8oGSbcgWyfBmBGDSdzOheH
qp4uaT+9GnW0ZZmw9ovxWnA4ZBJJ/DZnrB55l8i79qFYsuJvKbfx5uNnc/cNwu0np77nYM/BDGCa
rZa15p/9ucH9EHM9eAekPgSMEdASAIKqxoOma+zr2pVnfsSD9ksWPLFk8i1HLdo5QE/QqLscO+lw
M4fD7DeLIsCtD/on0FwAG0AbeRlH3+VQIS6Ucxs+osaBTUwZvCdx7/Rg2VsCaBKlIcM6qUmwwdFT
jb4U87XK/vaNkg4Ny1z55w7jesBOjE1dNkf/dbJvqh83jbvjDU8dAq/BM5EoPzKG7V5+90zeBoqF
SdLtsUijB3OIEotEcWG3Q1uAEnmpJPcIAQbm6Mg2ujPFZIXlzSOlUrncYlbNzcg0KeSXx7AaZu8F
o7FqF7CpS2KA4ZTjxPHtDOZdyvvgD95T2u6I+up0YmffGnvcJqryPPfIMKv65LZX+OttD5lmEXsr
J9x26L4dJFS04E5yt5Bhp/ychCkoBGVGZcYEmzwt0LM8N8a0DqJdBsWq+munX3THRCJnlBy2X21s
1Fhx/ZeIX6XKBS+4qowIBWKy6geHG5UvYjwzj56FXPaesRaZtR7DN2TUS7/t9rUrFjFDQidpmBkO
ZwuJPV1392UNN2s/hB4By8EbluSnkCvBoTWfxh32CA3lmhr65BkXNDasnFuhkv6OlojMAObI7LOU
jyfn3FPqtth8sTmtJ8BE/JNBp0FK4Tr053VdAavQ6o1J0WtoQEPLVT8m+8LVGAm1isX6XICE8+99
NTOByjZMmisKSK4ifMBtdJ1YQgtIeUR/6mX7PDbrrPwH7niR0j9wPb/AioRwYB8bhhBViQkwf9YY
k8cUoEzl1ia8py446QJ5CvQpRAdBhVHeIf2ifxux4nB3bkGC7HImY4k1bSwMcrn5U/rAbuNN4Zym
/KM1Ia3S8wk5rfgdn2rme+33rD1MGT8LG1I/Qw98drIJHzMShjhslsNmgMaR9HsrPLmZQIrbbAQW
kZQ8pDRF1SxOZg2GVgZMzyo2Io34tgh4ZA10re3yi6cSi0TZoZ3xHlBoc/Al8UiXKurTROYY6m6m
gcWLnWvPWUOKLj8x1Qv5uQpRsu6AMaMgO0WTcpfT2IJVMvSLHCDEWgg8GUhRXhZMroEmHpQtm7H5
0qQUKkHRxOF61BG+aETLGzA7kr0/PldIMOiRkBIik0SeFcn/aJVNb14rM1nX8bDGcIOMDTFthv2a
3DmB3Ec/R7POeOxj+lU7CLNDUM/aMB5WZh6e9FS+DNiwZwvUyhAxksVy+aQl4iWWMQ/fvI3pfLyi
XQ6AKGv8ucXGl9CpLQaA9u/IkootHDarJZLCRcja2EVRxH5C4y5g+Ii2s6SPcNI/XJxrD22njvc8
RAFj8WVatmImtzuz4O+T6W817vEUFc9QxyeDDZAEpl1NaKS8byVBJwfVpMlzB/9sue8opNUkHRsP
eKc1D4vAaeVwH/SyZ9b+SIt/GapsZFyrAVnTv4BIBCU0e1gZ0RoWuyo2UiYzWcl0YqieFVnB5vqY
0H5puTgRS7rM0mA/VP+mKDyGaIQGJwH2/+eb1wSxCet/tOsvNvWMRtA392Rbv7B0XigIU9EMC7Vc
LjVzUadYAkFZEawW+JBVmzWzxNnBpdq+FB35SyM3Pve87nBGsRhT01s90dczX3Lf3dUg1wVbrWqb
QF/am9mZtglmlwYuhAWeqIQ7lsC/CpRMgXVp98K0VoDsgReAn4KUZyhwTbjA1opdeIZFWB1LuviG
SBJiNOrhDsmKUZoMrhHXBFZxFxgoQwGTLIIgvnUjghvD2TMBygxkZuVSxAxNYAVKnObSudiJQ04r
bnfxGg/zzmfX1DBxBlc+u/Glm14d8zdChWOD8WiCdq3vfS37JKRi0ZeoQpiYlv9GFMgleUBBolEV
U5Jq9OJEs4jJXPSUotE9U4iMnPhLivspWDFoG7EwobAonI+mn1a69gvFZWmJiekJl6722szJpsSI
5oPyTt9pmEqtZXOz42FBApp09468kQ128DhilLvBC8Q6EzZGgp2LfNyohfnZleuOEGXRM/Khx8/u
nYWonYdSVi8VPYFCIwUTqYjkm3W0uBEaQwpNtFw0Hi0y1nPFzEkN9HIjhzpAli7tVVVcW+73jgIT
I7obMEBXsx9+0+7MJTCV7RJlvCKIKHlT71LB8ELhNfOUI0D8cIXzAYBX4TscFFMh5TNl7DYJNeda
xbsZDsgfHAe2Z3piuRJUR1nGrI36TYQ3EY6Zdq06BvjVSnm5iTh60ikq236fUnbg1S8DllhML0kg
4Me3Nw1nfxhXW03fYLxZ0pkjiamoRuongrD9oHpikkjBPQLeApyEbU/H0xomXLlTvOjQgHrlBY8g
4wML8V4wR2trRKC1nplfDoJqFNJJZijJ1LvmWEtvLDZAU3j/+RPmz9A4UikimhKnrOPqZspGpctm
8nuuof5ahF0hcS/mYwnj2aM9l+GfyHnDm5e++xNIDEpD28cUmyONul5xBHrGXsPYkCYH2MUz8s0S
paky9iX+px4eyDpfazSlNWmLyH2ovJQ7OUZarOe0HflRoToCw2UQrwqiYsVsAKsHfB+6+6XlM2MT
f0EyvHwAzV3YDHg0F+04QkDpYjhBixg4EUvUkRjYY8TKyIRbgZgs5bf0+DSy/Cynd/VrmtmZFn+h
aAhS77ajae6YfbD5rFmwODY5DxxzbC5EdseKNUBJ8ORPS4IJtA0PdDVXA3kOhEQ++1z8tXgPEmjy
XPOzv1JXCasAI/9kbFfwt+Evt1QdYhtUC93A8u3XqClKuXKLf2b4ITg6+IYlJE/ravtriKehg+Uq
RI8e9RskRKnPjABxVex/+sWv5Lk1dLVf87eS1pKTgBc3BEjBU8HKiD+ecTwW7Fb8uLCXwxeD3pnd
u8fPpA43m8KiM381HgVccLAR9U0/m+AxF8x2dxlRjLxadEisBEeO+4KXzRL6QjreSrCwnIgkQwrQ
5Uy7fYAo45/rr1SxAqzraQQJHNIm1mRk+O3GjMZn3b7C/eTtZfowR8eRZQ9LhPVg/bTIQtm/5Wjx
fP+smdqGRyXkq7WYS0oMhKru8dpoBW3+HSzYYmRVrAXVRcr0taoNHs4Pk8pEB+lWKhIUImGZmM+9
N53UHFzEzJam6c6AA5ccmgzdWNZFdEALq5uM2UGRhwzXwOwce8wHIwcAc5/AeTWJ0LIxHtZwOjVb
HmJYuYZHfeaW+S6d1kXO68xS/EkY5SU3xK02egQ4LpdIuRmH6SPMCEBVo/xaJzYeKGREHTWhy6pb
AdSDpkfw4pthvhyC4qzlyD+tad3LpfQfupduHNznKfKcwcIlWzGQgXeL3rlEMKS0mEBmeb1r6+rH
5K55TEVjWs70KijHkT5tEFFn0AyMazPQfTvwa308C02OvZJiTqcmm3uy3YiiiHXeOwo4PMc4n7JM
MU2QAFC4sN1Us0kOtMZD6qOzQq32kxPsR6HvOkn8dFEhXGt2pIPTvhvMHAkSTrN875bIIwlObVW2
Tc+6qrv2Eb5ulwVem/8f9hED++DVKNhdaEFySYZHAwZt0j/H3th6vbfWKv9NYqbT3nHsQ9rh3PH4
k8etrd06j72VKN7JNHco2Cv7NqK7zEn8olm+SABz3UYHJtgFHROMXwWo4vBkID63+doZyPMamJ5Y
dXu0q/gGGbExjS9DRy2bUypBZGSrnGKdYFPtfkdg+6VLLgw1RgMQQlIuuckJhtnF7lk2JwV+uOCj
bLunuv6bxqV0+QqYL1tDuGcg+hYMzVqheQhwB2dkU5xoasBu8OqR/3aM3feE+TaP6yjqZR1bm/8A
B1p7ikIsVSZ21d+Bn0PU025mxemJ5mH1L+jixzRY2LieEvi88tiRCmwY7FyL7qwB2KuZKE/5wWjo
pY6VVq1rYDP1cOkpPfDnPTouBgcltkcQQYG7hzXl1mkAwdne0TeK/yLk1HSBRqDomT0mH3NPy6i9
xw5fIK2hsjKy/5O1Tkbwj5u8RJAXBkDc4WnS3hWhokZ1qKg5vYtAE8GSs4x4tjsXoRBRMrBHgJ1I
lpNtDpuHBoR1t6z+TDbo/rdJLanT1jbNI6H7DbsIBtoM6xDeoRcsEuuuhRpjtHBxsscEfykviWaC
k8NZpb1PpLg70any8EUTQlVQi0cV4zv8WORToMlkWjJSOXNq/6cIAew9CxSwKXrddRyRp4g1NsIx
Mhx1+9NFXT8aNzQdoHb5I3t2VuB+XbYsTWzfBhbU82iqvxxza30vrY594MREXZ02gM06dADawQ5+
nNC5ilHbCAbI6cNQ8mr+2yxv0CTpm0b7Mtlfpx5BbxFb3w4DWPEIxLtlUaNC1Ks8e4VbMkNVkeQM
mNjYWLzAhYzWkQg+NOFuGmGRo0cuL500HxVGNAs7a2vl8mBKqRr0+JK0JI532dnnpQBhCu3yM0bp
MKAmSaNHJ6mrqnOT+isL/OUM3s7iFpiQ3HTGn5Zua+clHviu8HUo7JnQuUJmePgd0uEaclQ09MRS
6du6HX9r+stwMLcsa1smOhSio8nyi0kBq11KgYXuv0fpvCpoo2NUDv0QrIv3SkPNVTwj8sIciSAn
d8Ak2M1bmHG12maaLWCezgytYeWxh5V6u5oy+d3m/mVk1p3m1gvirHoVOwQ223zkQSGuGg8kW3vq
4uKcW+alZCEhhb6s+OwJZrI06YnceNa74GgoBbADcsnr6UcEVPXRBTfx7QDublugKYm2jbG39cho
HAwntWmsh/jTayROiFXuarD5+WI0UmpYCmF6XVUx4qyiN8gxRDIumhegy4y/+F4jeZbVm/pWso5g
CI3dUCicPRwOEGOYn5yc+9HelawgCALbuUI8Y1j5Gs2Obt7aOr6/L4gi98pyHfck9UXBt2bWK+QW
A/oTX7dhRjBWC+qrKlF80qScOtikqJPUquO/HzEfzmNPGGVYHURobzZ6On0kASrh4tlt9a025yuz
MN8kbaYWsBIAV9Ai6nBIDUBIes3dG9R3dm5/c4CsvWQTzyTKc55jvf4Q7cP1BXkv9nmIwpMRYKks
yn0uaK9FyHA4WrXYJfR2RF023DTJliU9F+xlDWoi9r/0gzl17q2Ai1qEDlx61ZjvZbpzH5XGBQuR
RWQvBa5nP39AGoT8NTdYp82Z+upRmnht+ZNmLuwaBGPemptmAA4I2WHUGFG50CA+7QYZoknV5LMW
kfZWhnsbmYPLFZLeO/pbehPywsgTSAAOZX1Eka8vzX5SjzFCkUZRH0KIWM8Vy+aBbhliO3bcYj1r
A3JuRGw2WBwY1oG5cAR173Sr8ArVOmFBHZtqZtg23w5XYBoGizy9BSaeTNVboxMWFnBLdkbNFLy0
OVxOCjKD4WBdJDA6ISfJgSUZLKwx/ZqopRzfW2HJi6CIa45Hb0NYJUqMkMdOG2jf6IdTrF5IN1GQ
RiBKKkg6EcodjYfV1E+hxDQd/DYhIKECk+LJtcAAYjawXZzOYwZmJOz/+kZthW6FCrYqZtr3ZKUW
P2qYQrgZo+MfFYCWQjQIKLgJV8jtQ1ZddcOkZHRha0H0ubbQoBKPPIiRCUGmLXb0Ges+m08tbAia
qd0I8a3kl5kzHYzKuGVUz3e5tulwLPtiBWgTKXRtAgY87pJj32t7Oy0/TL98Rua5UIpLK2zfwvTZ
VrRGUB1xvJHg2MoIAb19Nse7ISUsxNfBv7kNM/qr/iKXvv6m1P+Vh60BtxqLumWLjF6QaFRgn225
hVzvIN0OIQA6LUzdhYLQ5Po667HdtwjVveBEEWbkzbcodEoIi4hHJN1miZckN1Zwxb5KDN9uZb5l
DX0RRWrm94t00GjoIJn7VLmgHa2rJAVvIm0NBZFstmXDqnbutnNzbuELWgXpmFs9S9HkNwf0dmRl
fBi0nUlwl80lVonBtr7ERB8A0Sgy46Ayxmx0qJpz6NOWbi7f5TjTTNBricDDS4ogtuN21PnXJDvF
/NrRc+hAhM6zv5BpRRvjfBq+nOldwd3celdzsMzSW7o+t2uobSN+UP0/s0hyyisfegWafT/al4iL
naRbJWN0KoozWPu9m6qjmyO+6WP1cZ4LghUIrD2Lqdh3A+8tYx7eI2KI3FVru0D5MPH5BLclJlRK
mvyM5eQ0ADm26IEM783uU3g0HTOU8RJWDWsjgLjI7Kzgms3Glp2AGWwNylIXMMIguo+ySNbhq+4a
a4n5w03vqYKVO+zbzeySCCJ3jC3rTspgVi8uu++mMf/5TGqAXnrJWy3DrcVSeLbmq+WH0IPKTQ8S
psg/LEc/BAPKZzh1QBmpCZgPaUuTHUoUdUxI0B/lf0VfXpI8/5YZGmce1zSTL0Xubg1FuCNPsjd2
eCHXoKVYcDvltUqBh7rtiWi+JX4YMyZ5c2I7+LAksgIToFOnW7eqNUFkPBDMwd7BISeWXZwv3kVs
rP0YbZfUvEfH6rmavTe3Rr7yHMEVcpJfBf7VHTLKZFH+uh1if79rLnpFVgqyjFjYL4pURsYMPTST
Km3dRB/tMCImjgjwuE3Ge013w8dxkzdXQ+/ZPjrnu0KExYgaJEaEHtyG7P0PuhGu4afpQ81gEg2x
Rv0I1cWbYHoI4e7wNsPny3WHtarJCrik8WE3F/6LjTsS2CKVB/8TgiTSkPoQE0wg8AMZDnJ9su6a
/rcy6Xq9+C1KXr35ETD918HFD+MOiNwTS1YkRpLsMB0B9IwshT+7KBhIolsL0bEX+tUPCTvIjnTC
ZNMuOzO4W3RS/21yYpZGBMRFOMU0IicxkyYav32N5KBsduiBAf9AVLHfpY5UmwIM4j95H+9ZvLVg
3Vqcij7yfxjCnPvq1ztyssjmLhRlFGTzQJEsIkQUjbw3GY4Xdnbla8+uLVAt/T6gCZ/ZFVbjFhiZ
Vn024V8ADbRt07eMv6ktmBaIfOs7kC1S+xhqt9D9HEiGwNm01GEzsR1g82++Og6SuR/1J/OZGvK9
4ughpq033kGygKU4m+K/N8LGjYFJohnlceicqwU7BnU4kXK4ziOP5EoYHQnapVTH8PngF3vqoaKT
7nCL2+Y9ZO74lAsmigiYkoB5Rlwc0/paouZyPe45qpvmF1WL7fEFkGI587RPevlGWsPVHkdUEaIi
pbFjZk+opxs/bMJ8mV6aBJHYHk8CpszB/Y5ztjXNxJo2pZ4AHzrF3zMbtjYXaGUhypNs7dPk2vS+
uIXKbM303naog8ffDMle7h0D49ODtsVuJU+OfU1qE0hF88PI9vSqHnnShbcYIGa8Co6gKnvxaQzD
fK1qRqveSlCwmFDjZtjVONbKDjgtPuUp39f+nUPF7G9ifOgDQVEOHDq58g22v/pvyHUoAfCwZjSR
qJbezPoLWSjtXdQyXCzXydhsXHS1HrOtnHFr4FUbfTR3ehCDgsZbS1Foe++CuIfGIK0jXP6Eus1Q
gqrPZ93BDD4PU2Ijm+tEOJDdWf8GPrPxM1nmAQ4w86yn6Ksndi/haRzvsn3I4tMovE1cf4UIpWaZ
IUhw/hUhwzonHa5QPxdm1l/yqDzNbQTY6tKl4VsTI5PXjPBvbpNDpQIpjTh8M3pcDz4QOCOyvkjn
OaWzt4Gxz8E28eI8a6QkaQPFNGhnxAzY21oSCiOH2jAB5IYgjxFCr5PkC7PDWsTar5qHZ/FaWh55
34dp8v6zi1UI9AzNx67Qr6TNAn7OHCLaovitdMd3p0EE/D5NH2W0x/6miF/Opxkw7Svt8lgxuEJD
edZ5mAwcZYMwnkJKf2IvF5l+Tbs9PWKDfpmSlMRMgOr5N3URKppXkg+2ZA1EtKieVZwDvq/KvbKK
ODQ6J2xoPMYq3QTtR9vOS73N2UwAsmNoJMiTst2PSntWmvdUwnVnlD691ihjCp8N/shv3hRbp1Ik
/I+8/oQCWTUMZ3OCezVrZ7ozTo8v5jjtvEnjkkPtG44q017GN0Z7KbvmwHycTUqzCi3C7OZp3xsv
scgwL2OXku4jzFmaGQoVVDCFnl9T4uQcEuJLX7DHZdkzeWsjsF+StHwopF/vfzILLWKMV5l+oK5/
CfV7jmJLENGi4zNLXXnhKyuwFIcalJYOaVzu8A9U25GHoU3f+PMFyqXwsIsYPBkjFspUiTNAoIZ5
tXxzue/Ym0zvJf6ZADBv1qk0kuVs3IJeLF0nf1MDAJUXOs6M7xbBDoHDzKBk5l/n5mvLts1Akeix
dUlQu9oUOFnTAMWwF3X9MBJ8FFe17wVv8NS67G78tfrsOf+/cQCch6R9wIuJOIHLj1oAnyXWez7o
1qblBRar8OVLQ7dYU8Kp1elTU2eDqZG4G+W+/oITvvCy77pAP12c2IgSZ5Qo8tMu1hs22/b+fxyd
127jShZFv4gAc3i1cpYsy+mFsN02cyqSxfD1d9UFBpjBzKCvWiKrTth7bSr3NRuqkBfJKFN8Zgz3
QiIBTZ9BsaoSmCJFkh30l8+jIplxREdniLDeinXiB2djJuRex6ikLSPGlf6crwa2G91vwKmooPPA
Ukze1kBvkJMBYEGMHVHVtdqGifrJocHEBLlhok1nRJiE9rAkOlEvuYdIiNqwvw0kYaQDLD0KB6aD
WF36+5yWKllU3aa9w18x+VXZjhk2AoxZPXv7SJlH3PQ0MFkSaHnqogZz0lyM3vOfEETuTYxAiIgc
TMH9u2YHABi7nAtvEktNKUKGofitC/LvOmmtZAPCC8aflXbLOu5utkWbkbbxFaoM9UBDR8Ugg9Ob
/aOE6Mbkk9EOgFKswZ6fb/DKVB74n44RKM7a2LvFFV6wdtiTKBShlxBYX2y5dWcurQKdUGL+OTZf
fddPLyTfMtrQQGpZCIvRHT5FEqmB0a7jqYQoJh2aIeb9PkPARfs+UA+1VzXRZ4E9olFzbwRLkfhl
L0a6RoyyEzpQGsFo3F/C+FoDe0C7Ci/H3kxHYV6ks7Xrx9CzLgs2mACiiAWkaqns3aTxICTUZQRR
UXjoLSMlnwxFa+twhwOltVJxL5Kay4zsYcInsStT8/bPkz0uE5Ynma5d+5A1X5Jck/o04IW2huYY
F+MxqUB+1CWoLfalNQeze+OB5td0Tgnz4MiW3PAk92L2C2a+4s6kJeHCK4znzhyvMlbwoTSDHken
hESspEowwKrDC4I5gN21L65GOn94o/ZeRFtjGBgRm8PC7Bpi0oNT7AZvjv06pZuMqVuRhMshHumu
7fhfwTXrf4wZshCoxkthkyTJ5N+Gi1vZ87ucoCRQ0oj3nhHCa0FKce3z9LHiHpOrgV+pGVEX5z/q
+49Yz3jGo40SVA/WpseVia2h5KSp4/bUO+7PyI7BxPU6pWtd5D9DSqCEn+HsXkc6WByrevaIZpAQ
uouREATWZ/lIePUqcvj+Hn3d3Bycv1xQeZKcA2IlJuenRVCdy+dRj96lRQwCC2SoS/4+4zapgcKb
y226r2Gae0W4tHLxV8BZSWcwgS8BtaDGm2j/jmiQmIOi5ktRAaF3Y96imJ1xudVtajGcz21TXRCD
byIWNSxbl0Vl3XXzrZ2gwxgEnFZ/Zr1Ffdcj3lFQTcnawMdqbe56ygwruat2d8zsLRJ+r/0jXv4J
6Eti7hO0+oY8AuwNBf80aIf+ty8wt39HBcUpA+VAkqcBVn+M8tuoW2e3Nu+hOzNOSF7KGhtiB2uz
K/65BJ1D78N4E5NjDcFBEmdTsKPwNoYyBuW4V0ZSYkLktUzXbkWfbrNA7tKc+SAKjG5wz3jRluPM
DqwHOkgnm0RAPjFcUVVPp0p7ZcUblzs2d2a1GSI+i/bbxLuCJaNfvJShCda/OnXBzRMCYw/UZ+oq
DZDjxP7DKlel597DGqpfOE8fIkVe4ln72FEGYfIykHo/BsEkoBEst8XSd6KNY3oEfU6oIL1/hgTW
Gtwb/eKA24Y1qoRrJQET3tIV/zSGZooqxcbFk/ZKCVYcPsGon+P4wD+LZFx73TMcYfQT8NeddO+g
pdqPRFUjPa4P/a1oHlZFYAxuSJPegDm8aeyIkq0onlsQk34WonlC74yWrO36i2RR5E0CY+rHJC/m
COETjMSMoPEAbItMcrGJ0QO3/3KiEmjKCYNAQYuU765n1DCEajhgBKB0X7sYz1N+7lmyKXenqUug
gPyC46dHPRMrSYVfI8MnSYA0hafC89Y5roA80L7iqNykjfOIQvTyPQ8UesSYsVTnyaWL8KFvso+2
iHcBG117JHMISnpJC4r4pYuthddtAyNdp4Ggx4Ne176TEYoTXrD2IEOPHjnGe45KhIxjQzfW05hv
MK44Hm8p72TyMWgAdr3mOFfFtXBq+NWlfhWx+W6n/zIzIv6B314HaFxr0ATrz7z/84qDq2GoxYGc
22B4wmATCN6b5mij6o4S5JXzgPQwB/CGsrCjEKPqjsefAbepaIKDcHO2edBk24XPT2n39yBGPzS0
1CuYVozPQIMrSk4Qka6Lmu941jf6SL7YZC4RgiBA6HY5HZac6c4xliEqvND8zgZBuS2twzu2nXKA
YpSwIvTR6KkVuaeWnNprmOa7mfaNR5wxNPTZdJeQ6GeCLOlxDTX4TpmL/IuaftWzDLAahcDDg4ob
3Q2/bYaHwFLwp2SLBYKiJymcgwWjr8QFHL7FffmO2y6kfceP1iO2ZnE8rEJt52DRJxMWgeul0O2D
oZ2a7KfVkY81x5xrI/WNJT9b0ODkZEbcDjDrmUpoI8dwetR1Y2u7yCsZhkrrO8e8nQys/IjjCsAJ
nnufB4aMlARWqcSPm8p4iSiR4a+HroXcA+5hZ2yew4Z60rLscz0VCMnhvG/dkuRcy2a3ieQPNgpJ
NLorTtCgVmmYUHuN57Hn/xz+jiz9bXU6M54nQ0Ybn1MgvMAR03M8NV95QCZiZF9TjJHUC0elYdBn
rrgeSzsiGgDXVBKVIVaOHj93TGAiK/irvGIpnfWkr8P2vXRB6jAgNRg9F6jMjNFBvITLzGlXfGJA
AN7RVVi++mSHpxJbLLMWl2EBYwR6g/hgIPFiNS/5iSr31SLkJfApgr3jHOe3tPw79ncWSvLVUw4+
uVcW3STVduSXnUY/+ee2jD/6TNv2IGmbjS/R3Hb9NkJKMxHakPFZ56k6ySZZVg7gLbYYAT1kXv5z
8DKMeXesuabH0vnC7yWwJHG7IABQTz4QD+bGJjo7HaW5uZ0gbzFY5pUCS1i+qXyFSmDBGKDVxdhr
6ATku0T4yr/NCH4CnLgJJVEGOhwWAhYRjr17qtnLmTm5+1PPC01AlxYravUaAxa0KfNehftCZTvj
WxCYP7BdF0utgF80f5Hl4AjMi/ZW2tzxoI98+Ha8RZ1z+R86iwHHv6jHFk3rkL9bAKU8mkFbKdv9
ZTVyrNI5OZcOQQLAWxAVcfxRBH9dj8aVrGvxUybEcb+wNECCeBYk8bmQeEgkmrp4HcAWZRIAOusn
oSTuCSHwTaz9ggACX3GxwhTvIc9fMakE2ScNt8GUkXxWf2X+zRXHOmx3SUsPl0ybKG0+HVd7ZvKJ
DMbb91G1qaN4LXWkxQhAEA0Tl7aowgyTEElDDvVf2xNp/MYUQLlt9DBeGPIPbLaqDZAI2973psTj
KksMgeAHvoVbkndBu7TGmEwwE/w3ohjFtAIL8L+Rd7ZorD3yOBNMD+Y4QEwlpjD7rR5GcJMDUuMF
umDqBBQoTXWv3RWSSaMlFnokls587cndtf/IsB/Mi7LvOgz35npC0c1hUh2yjoUWWcBFtizwLEtP
kMr+qU331iaUl10TWZzdQYvwh4KE2Fb1X57my0REzDXtTRCOqz41CIcGoc1kO0P9W3vb0tt2/GUJ
GX6OrIH93o4Jnxf9S/2LlrQP3Sg2TtIupHusexJ6i7cuOQQsClzrlHJedlX1RmbzEJKYwUlraneD
plLpCUI93czm/P9oF99vHB1MhddADd3z8kUb3SIV9QvLfkucWfvjeD9hh0vX2OoiRr0I1ZioRH+K
yLoh2CAMdnCLEZh4PwxECV8FO4aFpKIkExDUdaP+Kni6ah52sArG2eLDcLV05SU/lo1StqpPNRPe
O98schdKIOQZ75ONU7xJSHs+K86u6Pez/5PM8mCq9Tfrsha8hqUDH0bT7LPS0TTsdbBcfDRP1pjt
y3HGxDvsypH30y7+jKD9dNmHqeXArEyX0L3AuaOJjC0c+CDdQeQgvbZROVfmbnKfU/GatPDCyZjB
kaaeySJrl4j81iiZliCNqQYpKatuHY7vvn+aYmZmjM3jwNpaPus0F3ssjBB7wEhWMt3Fx597tx7B
ul9gabXjdI/Yet1yvlpoxbQZZlqX3f0J3sOYsrExWbahaKqOqpHLeR2jgyjEJ73KtgvNF9+HGOVX
wEdTKCBfoew/Q9vZRY291yL7FUcoXJS/NthItIm6Gsp+K45SCiKi1sF4uOHdcg8Ax2JdHiYsvnPT
ffjcg7XIDz0JgmFoPRzsaNk/lHlMsINVU+kUn3H6I4LoBgCR5YBOBvcocdYlWxkkP0xvX1Hw/zW9
caw6fTugGi0DmAphWawrMa7J7pQ+Y1MH8YCMfuWI/yiJsCP0/TpLflwL28BQFajOliXhZxkay6aF
6lmuWgYearvVxacJnLDN21FgbQjsZAMiiXob3VcKvsgNSLz5ggiiIc6o0mejLyg2gQVBBOHRzpcV
AuUUW46FnMtS4MgQUFqN5otTtT5y+t/0nIgH/Wib3+P8rkf1yvHZ4aDR1tD2ZhVYFhJZClOuJsh+
LsiDyd+B2PfUaZ3ARPKQnOHkDcgYG/iYHhCSuPxNcVYkZ69p9mICYVe9wW32Bxp2Z11a0KNqzzqL
wt4YAnBlj1CKydqIrhMs1KKx/rWSr40hUTo8DKltGlh4/RwtaKYwSy3C4lPiP4lDzvV6Eex5PlO2
0nnc33R4qXoKuZ6l6cQSPHv4woLvwPZjHNZ5rTE2B0hMFNY4aYu83SEMAhuCtVqFqXYs8anN9exF
wTL7/MvVIJEyI9OL44hOBK0DmJ40sFa5jhe+yVgIFOSDqYFEfMixtem5pNHBDoxsgZnxnKPWSf4c
ZH8u/D+HLIzR7J9sZc1v8DHgTzIRN9WvReXuHQJ1GnRRLuUpE9GF27PUJ64hV0YTJoyMwQm8l+V5
hoQCCldC38hJSHZQX9ts/kF5Lgo4Rbn+KaeHUfrLmlzOfeazJEJGVxBBkXyNVfeR84+NZIqONrtU
IYaavH/W3fGUWyR19HtPq16jqt87Tb2uSB1FfbjLyVOYQf+YMVbOhhoeFmEOkw/nswXkUUena/12
Tc8QtNjFtJCdl8ErnPmtFLTb2lXq5ORRZnGhfgVidErqy6Z4q+S3TcO3j7kv6RAzMlHqfcO1jnV6
PsxyE5ob6a4CsUlgIRkEXEJcMRGbfEh5TlntavQQnvVQl24Ea8Lh5YapiqeNwulbZMW6jo8+8mqA
fvUh1N6E+xNC/i0PAeJfVPew0+g1N/beZ15ogiZz0SFPDByK+i8prgGTgJLVEJAhchxbb4lJAU0O
VuHyFY30wgTdNrErAsfWmuuRRSxegjy7dfIxOienfQsb7XU03XXFIFPzGcrm64FBR8HZpOnh8KSz
0lWMhOSL/bcWnnRmZ3HRHyy/OWj4zOlMEjJ9gu4tZX6iad5R68KdGLDfh5J3TkIQeQoorTI2lyPM
QLVnT5oW8TLtIgruWViroq/vIT43uFLesGJfYY/jZkQ3QLYrsyv8AjChCibnzBG7aeGEZ7fD6Yht
ZYgdYhUz9u/9YvBKdNBUf8axExjOlYA5AOsmozendHdky65KB9Vx37Z0tej7CSVwaR+I+ULaYT9p
nw4ASyRV99S9G7Sx3BfJZ2uBJkUdJ409wZ1ZAXjgIM0Z24ZRrn0vYT/66Ihv1937oHsYowhl4ccO
eaLsEgUd8yQXh4aN1qjChgwOp2D8hFa6TyDKmISNfDV99+lOd4sbVa9vCXGCZjgcnCHfJhUAbgJ+
meHZTNv3WfBH5jmrTWNbklnhVPjD7XCfhvNT5TEoEIG9zSHTjSmtTeNfA0o0LBpUJEbpbnkmKh//
U4DTqdFgVqGuAzfoIfmwGP+QxDOmiBHAqqFF8ojCLLH0cA21KP147bZNLOnfdjw4pQcSlwwGFUXO
GA2BTsLAG5dswbZcFvMj5GUpY3cfOCdtADxw8+pzF73nsUG/Yq1lbD4ZN4uKk3nw3nYEE71qZRn1
NeaxgHK9tltP0qG5S/XsFBP6NeLQTVKS0PhJEOKCBDK46ln/Z3WKEKHRfBkwV0isJR+vMeK9jfhL
IiND+TBANqo88Uw7pfv7sTF2AcGlCZeDix7dJu5Bo/la12qlYtgHO3D+V977FoqH+ZizknScjVp2
AOLr0zMyJav4NVieCwNi0dYc4Oum6zF7txgJeezbIyJPJrmT4yVXKCm01s1P21ADMVPJn5VEwoyf
JZUDw9wqkKukbU5Fy/aSPIk2/0ZBSrupNo1KG5Jdu4HQcpvdn/LyqGMAoqmA7OXYHx1n1SzKHYk+
Kx19+PBlkj/vQuyKyffRt475W3h4VmJuIV6INNzxNkfIoIkNhKV8ykaVvo2zq6Q29B8R9ZKgi3Vw
p5sCMceas5sRDCkGjG1s7hZr8NYFqnsd5kE1D3+GS1ENWYgat9KxELMCr3ilM4ZxhtzOCuZDEGRV
L0y1MGq65yDVeY5Xha9vRNacU81CiiCWdaufMhhEnThGMiJcJ8e8Pu7Avzzp0XOmm1utRxZhShpa
JDAOkwlvMv50X14Sj3dIix9gp0P3UQ0XjSYcDQqWHg+oqU5qhv+sI3a0fNJofkbunaD1936DF8w6
6/AoYkvFbcPAZ3dQFvl11Lp1YEQ3SQtgxIM6mBz2MfWltuuj5+YHkxMsCbVj67lrtxXngsWiNX06
nK4G2rOoB8hcYUg0O6tfGN7AgzTR9swc5m2PG665B0JgeXTnnYeYf4CNMhrd1ke0Q0CrfxuS9KvI
tOkpZqVYWT66vxjGkU3fbmbpq+f6yOOx92f1ihaC8aenfREt+6r1/WYS7Nw5JCwAwObRYD5ItL2h
1ych7JeYa9KIzkXisaZFlyGSFxPcQ9C6K4s0bhePTT6Cdv6NS6StuNv18De3uj0ivKNkJqKhcFXm
7oRi2W6y6xBP3+oFKQdaQOhLZfBFcEfBwnXasSo+pdxFDRJdPyDesNQOO736Hqxb003LYaDLHTdJ
0W1G91Wgt84kPOuKLE6ELa3YuXpw9JibxbSillIM5sWtJQfQYP1BpxpU7372WiCKt+xLAoVWRx+A
j3ktbAsDmkC6y/vWF+PzhHNwQ6oO+vuEx8ey7knlLWoZ4mjHx+n9ti5DrYmrAaltX10Hx9906bQi
vSthj9/Zx4HBisTxOlRi41YwB4DW1QPwC7KxSyR9yhvaUgq5DlMyeW/o+osA2sp16vljpob5/ncA
O6BNr1b5LsxvbqTb7FuPsf/ruKRG46HP72Na4wjQV2zEnNjcuJm1G4friLghMBknEofJ1nWHXYyx
9EroPYA40GmWyYQQ81HBALAhCJFLS1elRkkjxuK55UeqnwEkLOpAubVwP8Kzjzs+INt73uqoCU41
sKMk+QtRhMERXXjsocjtarnZ2YTGNoLuVW3nixLjdgHbuJ3pZkeciAhBcEJpBFQVto9VlY7q6M2/
DfviSWvWEa5Kx0T3+qsVL/jnnvzk9ddNoyUy/xWaYJ5kh8OArTkv/7Vh0yiCtyb50QB6xHdVqro4
RADCe5q1LmAQT/4RXHZdMd4EVJtT/CvzKr5YktJkysCvfYmAbDggh1CZp/7Mq9/fjZ6Fillw3TeM
RTHUNPOGPLpt3AJNklwf5ZE54PSGQQyHL35qExJdHCyrbATK9KKkP6l3c119W7XVWdqknLPZbQMb
WSWjkIYSSVDhBH+68+Zo47Irb5qbb3UPO5C51dGYT1i3x8hbetwFowWlYPiI3eTclGwCTK/aNEQ9
CZxy6jdO4wk205nxKZvmICFLfBpXqAcXEh1ifO/JemSmasON61jRmkip0ToONYIIbBooyNI4Rrc0
rwNfbrzafe5bf9MmiBHjD5thUcp3YUMkL3jtEZaq+dLciSWSRIJWXl22ZcX/wTdHtRISKKhCFuC5
fNW5E2zge3qEEArhSx7ysRmjqqFfjzs/Y4tkokDJ8l392iAjN3E9jymNl/YtazxSCM59fAp2f2hy
sUocUpVZP4v8uSEfk5bh4rv8z70yagcri9KoxoWQsKtoClTWYn4Kvz3iIybgmf07K7PJXdVd/SIG
dzvHYu0nJGyjr5qMiCwOyLWwJwsUPgTrUh5Wax2lUdjR9HrH0L8XBkzVe0Vbj2NxwqHJyQq4zaC8
Hak8Mv13yI4hzzXWWua7KkzUeZD58yDcbJJ/SfTQ6tfKIrgb0hvXocnvU1bVCsHUugCBExnzjuJC
vZgrJlTsJN2jPxw6DoMTtZAfmf+K5DhIBigMj4xYXDz2lWXMWICEA3TET+1CB5DX1ZzZw7x1iagu
PTRNGPpJb1p22XsSQRyIX5SPcUifLWiy+QvSBvRa6ZdA5dX4CNJx0k6syCQBvg7ieZg3Le0qkgKc
AwxJ6cZLyn0fSkZi+irQy6weqf7T1rcRizcqqoU1uLtMMNfkP5uN8abEvCH1jAwHUGvpCgagj93M
n96ceJuXX1X7Foz+OlNAcA7M+BKm7xbDgzz5a6yYHQJrDWQFGlPouYVP1t5yI39hK85dJw+yqX+N
aNoNecthpYuj3o3sYpxDaBFJ4LH09EiHsfXfaFAZgRj4J+6FM/8iQWFCgBxWHxOCrcGi7YxYeeb1
qzN367ij9k23ZXMeSp+++r0MdDRMP4wlEDH3CjJae+DPDPeumLfJxM7vbBode0B5rWqxry158jx3
63zaUbVXu62q9ndlAVQkUmjmi6ZtGYdDIMZZiU0e54uB+MBm8J+CCBEaatHGXFWUS5PYphRFDlMC
JEI/tF9LSwHHJZOtXKgYof+/dC0C/p2mH6RwbjHIb8cQC6bhckXYDDrY8pMSQ1ExmoQp46I48oJC
zBCUfBDiSvgpCGrqQG6a2bs2LkG+qIRAkZczcx5TnJ2RdqpQvYVTN/SLqLVbYGtO0610LTo3Ju9z
3fYgdpC3taR86NMIcKK7eDTlc2CSC5U/43VLYbAZOePzlxjkZVvsYXxuIWBd+tD6lxTNe6oVmzrk
exp3za1HsqnrUFclyNvw2fYnAh8C8hRMNtW2iV3az/2I6F9xCy2xVyEYsKvIlSW8er6VSN8z6Szm
9EWRTiyNqDCma0nufOod2Qg+XksH3w9ZOzmpq/4QvKv/vmR8lAd/fp4f9MJjJUgyDaL7QCOBCsJ8
gCy83ymVvwfGW6dNSqi6n3prPRU/2vAaalsN9EqQ8f1hR6Oo0IbzpBS9RnjRhfuXZHQJRv4ma3tT
BNmht7D4N2rNCZstYYrS5ysvyLaasxafiJOaYNODZLQqWGvlUaY3FKwGK1vKDjQmCEHQY7gF7Jdm
WrbOG46htCp3szOuVZmTmSCotfJHNtG2Gz+5mnV2OGXDWlaaV5GD42+qvcBM5EHw9DmpjGOEc1Gf
dgGoBg1Cu0Qn3JjbnMBUc0WD/NQGryw5PHSV2syf1XmnFuvE7AfI1XGh4OguEoMskQIecooQtdsM
AgumfrLjk53cq1yeTPrCYTjV8dn2w2eeP02qCI9VWf/msI3jjkQim7/6A6dLyCYnaO8jhaMRvjXg
vcYkvlkTUfNM9e2c8YDvXLv8lykWhYzxMmfTGexP74Dr8XDqkR1G5WaFvxWEWu8tb7PNCN2MDETi
hXCc4W5q9M3roN9csoAF+aQtoDuWpOCbDdwdTiVWbuwuUK3jW0ovmDOfsH2Lt9wx913Jfnw+DjyR
GDW3ng76EpBq3r5Lyr0KBp3kppoAZFpOsh0Sa1PE4TpkB+yQxdSR/xSPLvoadB64zi2MVA2ABedc
uYjs0KHUIxkO1SFGx2AxqbLQ+FDZ1gRvUfrMecztT0UxQfNIXlP+hDzmWAaL125apfudmZsmiOY5
YNh5RQPWde/Uw4FyZkQHFE6mcVWbBOn8YerVJ++a1aynNfOgjvpYnrnnMidYkuM3wwd3A7EdE84R
FPceo9eUIQZe4yS9W2gxu6uhoeZykLPoJmCka5z9Wbj+eKCY0PC7GZ+Q9dYtvuMCF6LqElveK7fD
aDh4uyYO1mTAbz0KDUiG8KZsVLRVbTPoYURT4L2w4+e8LXa1rW3KYLiqvo0/CHI5vLx+hxSTTILP
kpZXkQD7I3NIDDIrXxKrbv0GKN9w9CzxlpE+AyNJ3W6Q50TmX9GkKoH0CprWJoC6HeKC64Pwlg5E
zbB3H+Y1//Kt3wnLb5IWVLW0DRYxxOW2hz8ckKYC0UnhPK9m/V3VGYeUedDIfXSx1ZbJCwItvtl+
rhldEFrVtJcOo7KDjqh7TwP3mDs98IFwp3FksLdvuW6Y4PqNSUSH3CYEhEdEHPwx5Yvnn0I8Mi75
CFW+ZcBBfGmGn1IRbyaLwVm1aKdhFXTbEmpEiFc4/+qs9MDtonTw3BqZtWfXaTc+/mEk5+1eYDRt
/HAdSx6AggCf9cyj07vhMauICK1keWdvlLfDh+gRJRvBgbuSFaqyqsNWZWubh4iZSFHL6F5ZcUbd
55iTnzMGhzhirp/IfZDJy4wuImsfIBlR1TBIhKhT2wmsMaScIwYM/9ZV3aE3qp3ZYtQbOhLi/P3U
GazrRkbqP65+GuezkO88iee2qk4ZfTqq0mm8zNnXSCiLF84vlo2ezY1v8s0zlJLbeRM1QWs+unYm
kRFilCdBAWw2glB3RE9s61mbI52g6OtZ438CHWEEU5jWNYdlK/lYPsbD/h/s2SklGOjN+srmBp9i
umCB03TXrnlwM+f/B0aeZ/1die3TCWzlzYD70lY6GmkufBdP1WuSXljLh7NyWWtfbP/x//3/yKa/
yJa2iTZv/cE+GUZ8xp20nBE/6BOWoQ2WKKppPgj1gqXt7HO/iimSwLOmiJDzUy4iQky/qy55RA6j
n6Q8RVny11c0ZGoCGLmMWsgvIlykpzd0K59Z8DnyqYoaly785GJBz7rPRBzdgMs1+h2cYgsSYQuZ
pyM4iQabbauOpMZj7BhzTjCmUR/3XhctwGyCkicigdNzQguB6KdEixmgDVJ18dwz+Jt+p4ksjPTL
0y9BgwDY/WLyoZzwiF7W9vA7sKr02AxWvAU2b4QJP88lWMclHbwy/WOJm9Nw4xNLnMZHdvKrwZpv
TXaYCaMn1Y6BPGhAlNtEYSNTyGLUxAYAn4CZ73zs0U/7zDs15DBJDTLTO4fFC4ueBC9701Cake5O
4yH4isaRjafKFS8x/bE0x21LNkTNKfYeIvGsIwNSDFgH7rk6XteE9KKPMsLxkJTseIZ3esIO2Vtu
nSwt2cCQ7joYLVGzth1eGNM5mk754lk6NyiaYGNvxLua1kPkLGPJKjjrasfGXLLisw0VU4GaNFzm
rQHWliRXGWuEo3Won5zuKojMMKZs6af9gi3uWi1LLRluvajZ5QkToXbazD1UsX6bTsyUSlo7xLOo
jEvOzwAgiYO3Y1xl3SPRgq3gCxTEdgogsfyMXvGbUufW1k46F7DET3kR4Xyv0UBB38ZpS/iVyydM
pq85UmKvlvPY8KxNIpyFKNv3mqJx7vpjmOeYhcnUZc/jBu+W9JYZ8rHGLlZF/DemVD4mFFwXTHr0
ArwHTtgypAwJuxfl0dDli1tcKjr/qm2WPuj2LIJ2YG/9lOF5Lrc9QyMTqrPLUJbKEi6JB/P+AToo
qYkjxd8NIzNY4ISnngJzR9/Ik2zBpiBS4MkZmHP5bIYF2wdnH4HbSWgk6pkNekXsAZp9pLA2P6ZC
ihs9QkwjZdUxotr7Az7mlAUBZ4hnklw7BE5H03/0GiQtPo+/RM6XO/EbIiJVkUg6nqmHst1FmAbE
iztKVi36HvEu4+zPToht+NH04pQjZU/IXdWNkVlzvzalvQ4r462frEUwPySd8Ry0hy52D3PWbwhy
/LJz3nd8ZQrLz4PKyGalMVln9zbmWzHXp9xgebaJ6RhHMYFliIDqIdJKwDLgZUuBfjsJOYrIugEA
6StL1292d8MUVj/1LKVQCcsW4abZIMV69cJLygCIslO9z+0ZzRXOTcYNd8trN7pbn/tBAWWIbpTW
ll4fnw4sI9f7f4jWOpu6/K4EJZlFoPqkooZDHbh3cLQ9jiHscuWLPx7D+StzWL/YV0EaR84ys8PL
IA1OKWVK9OVucBKwVtOOTLnUcp7A26OiZWQAnggRSZ//mvHH6OcX/rAxftQdFQBmLBjTLIvvLALR
gbPe5+rSejRSWvqmdYjrZbt2y+yephovzFdDl2QYKOOuLhwfG4mgIJUK5Cg7HOGjinuMI0kb/7zy
tTBZEeOF9plDK0MLZUjvbH2Dg7Csl6xU1v3IKLbfSXt8YpmTtpioiDrUMRX0/HmiOlrGu4NzT+mM
qEqwnsbUK23QLR3w5wNV5Tjx0EryNMafDiiaXnQHHdiiTYh7Dvx1mFnxqQDphPNg7UfDkhAU3gKJ
okKTGBa7VTX4qyrgS+7oc4fwqDZbCWoTHxTQQFIKHkWOeF3DzkD600MPDHAPHVhZ6yMksGKwX+sc
KJXeXjjJS0pWLJgLvQyPaeVskqjbR/a0MRdF0TDtd4OdZxECUPUvUMjXoVft9Ll4Hrk0a5bmKYYE
9Ru4jDhF3a9y3pxKPBds7PJC1abARfKUMJQB89Ut3QwzB0zuHjSzZ/8LvSr7synG08jkFCb593/0
vKovDsG4m/tL0uI8ilY9j3pkPWyCoUQYs/7N/783hnoXeViKHBKWuB6hTxjQZueJLRIzK9dDzs8g
bSLEeJ7rK1IRTK0vPA3tcLUkWIWyN+kXjHNq8iJj1XUi+QzzhWLWwM4iiKd7OJAGasd6+PG/GOGO
AQaTgrFK/8nwBfoRiuuJKQWQPhfaIzh+BGQ0nUzS1F7DG9NN138OJjy6gyFpbad8VU/VBnkpfj33
ZupnKOxT/zZB/xvNiCOAKzTc+MV7BkLC4mtLiJNK8JI7sC2hA+U1/HrUjsrkZ+9Iu/BJ4albLq5f
1IYT+1fdYXhPep4nCbclLM2yVkmHKbfLb3ndvNTpNZEeo5hXD2Riwx63ZNo/cmRM/Z8bfA8ahGxk
x02SvtndndAJdZ9yAkHWWtWKAOgUv9Xc7FKLdTlVSsrcT2jvtCnImvBzNykLCh19lly7NLIR/jDI
oWetuWc8IGMJWFxH1Mu5UtrlpahI/HSOE07mJN7AL6rM5Axycx/9GD06IhZiDfsW4GiNyQ3Dtd6Q
KD9p3SGt42sv2NmSjrJLJxZYnr72x3eWRDK04G9ZT3osuI0h4zYF7o6jsNx9C17Gffb7HyHQ/pFN
XlK3VwhbdEhLxE/l2dqydxKDoRT1ZuaIrJNu50KoCGzzwjqiUklO9chJzPQderUSDsX/Wt/nDER2
VPEyEnmlMYOhuWH3602A8HFnuQW8OP9a0Nak/Jy1+Mid8tDS5LqtPCQzsXjYLXi3Nsl/HJ1Xb+NI
GkV/EQHm8GoFKtuSs18I2y0zZ1Yx/Po5NcACs+jZ7W5LZNUX7j23AlcOTi9CBbeUq0A4IXFTzLPr
rZbEYeOfB2uB+ErzjTC4GxpoJTe06Bv2oHRDbUnucXwpuJTNuaA8RzjgrBKUXBXh3vMwXQvwbIjP
HQgBBVyXyb15PGwLNMgGQRlbAygOE4olOtKYHxDzdqQkBiTeI5QWUPwGV7FVkZQyxxL1rozeLN7B
hGFqZ7pXz85XE7OlOicukW27WhWYXzT5ayXj6Hh90BbCJGGkyOCZTNet2vkH2ns+YHEEQOvzgPfK
cMCSX73QY9y/Y43NO54wzt8hupj+T9zg45gZn2CepKwDQsUJjUWtdwDI6Q1N2vz/OWdiAGgKutr+
wOKYhgmVGmpVhyOyWwb6vpNRCGIVl12ynPA/bgRcEHDOcBtwTmgOdUTDVTngZJ32vSF5JpRFiQVW
q+91ybjFQ/n4Z0AvZk0so3QH73kTy4+0ujXOtY345IyrnXwpvnCFVqB/VXsZTzxTcrfeNu3Q3QQc
Vclab17ZlZFiz0iMBAFHPI+MVQPvV8eSzBjP638UxgyxEsR2ytJXR78NuMICCDqscIqmX9kqaCjg
jszMrQ/MvGd4MNdgW6pD2eE/8tAzByGgI4+kjgXu64h6utB+7abZCslm5zKa1qahWiPdiWU/K+Dm
DwDONiFskVgkfKqgWjC/Jugt+R2CXZt+1PYzO3GLbCUb1ZtmelBJkwfvYFUL6zVmrUu287B88nL6
LICx3TC/OSeQbBbz5iZfJQWNFXhns6u2jndL1FiTNE3YX6SINTEMoY8pb/D64R+U3zAS4v7N4vd1
MUov0XmUX6PB9JIHQAckoSVhPQK38C0UAmjoxEc0aQ+ecx9QrbNQOas1YcvkNkLOgE36VxlDp+Zj
4eHU2IlCLWJiiEOI0rkR2Vrg1hUtlz1bm9K4ukuYes5enTK0DBSOI486RiCyJNRsRE3FjeZUIpKn
R3S65Garjg3FadFdRjYAQZJgHAm2VVLsxgwRFsGY0fgvzx5x92B+oD5JCCmRUOI4Fsz7OGto3+gU
RuQCDeKSSQ+dwDwuVXmB7I8Z9tmq5pXGUznqrJZpljoPekPzlrK9nfLyOqFZyJld+ch1J+/ekVwY
TWxnCeZG6lnXT5n/2iBIso0DNvM0OefVEPbcViM1L3fk//UuPuMHlMJee6yQzbQktTbTaR6YxFlf
jGly7rMIH4FlQ+6jjG3G5ZVBoWGdOp7Yyb1HzdvYPYnpy+XaKFC1a9j7TMSOFkl6xUTe17MbI6Eu
XhZWOt1wKQhnNGudBCsiB7oLJX/KmFrAneqan5iwhqb+GaxLMDbkwsMslt+8fkbFUoC52bQr99AJ
5lYj2v59Lj/Ah/YWuezhzIyoGNrH1FogDVIB7nKgab1xi7znmkNbdb6UZlH5MVQ4HPwkDIyvUfdP
y0j2VLJ1F4y1+keRu6tEEpxKvGB0hhIQ2//IkSEM42Ng9tIykRB+HwZsBA0EW4YDFXbuydqZwtbd
OuySAHVK42z0F5fFyJyQ+kMdF5D4NGPWKbZq+NIZAxpGF7gN09iy2xpHDl8OT8VGLIk4CWgYmc0q
hFQF9peyqmIm7lXxo+6bJ0vlhmXJhRvB2zrtzpH/65WmCFt/Q4aka6asbhnEOTuND6aMQAdovLZA
2Sb0AEoooPkpJ8nj4JxYCRlw6ZxTj0WNbYQAj8/hzX9mps2BChPmrmd5CgusfJrwSXaom2Z0Uc40
sJz6nZS+GxTt4B19aoQ1FR5GDSVKzAyeMHJnYzKJHG0khHGHcMNpxc1qaVgmbU8pmHmMVRgU4MeW
5XwqcZY2jvmeDkxOnK/cpF4h1qxN45+uiHax9hMNADZRJvUGp0gNx789ubEfNtSk5R1hk0WjPk9G
CERyJekhnfyYeHvJEUFEysL4Bx4P9xOOGdIiA9B7XXVMtQkUOd9m8Zey0xst4yRBt434HHMow3n/
DcQBxDZ+lOizS3/wV69KUaxdCiy82w+S7jMwH8WIj475QzviG3+vGUf0LJsKXHs6HX1E9mTNeD5t
1/zQDkbrpsQ4gXPID/kD0+IjlvVOJx4RJSBuWw48hMFooTcpw98Rg0DkfJkGY0w45kmkP2bFW4+s
kf5znWFLz5FZpmXCorp/0LsX1qx2AQwJXElhfFB6tigpu9a4amDZkbCsiiF/gwt6M2YiigFV40Oh
LRTIfoxb5uLy5HMyJPydBcszV33Ja5P0PJQcbT7fARJZt3hJXDaF1mtEiJGRDwhUFjZiwWmO+q1N
Ojc1faDvWDCsbbteJ3D4umGz+PzuPIUdTUSwAN9A3SB9sR5xA5GjQLOjRJLOqmBM1Mh7/yF8CQGK
NI+83EDeWaUWCejocsJK2SzpCOCqoQtPErCGsdgi3Of0MTa2NRDFuJwV7kNKHMAgJPErD8DUg6DH
CqRYr8/BRGP2YtUR3wdAmcnaCDPYq6+2gVGAIn/rctfK6SnhcI+mfSJ9uDbXAHEc3ATixUT9vdje
rrMf4RRm2rIuF6beJ3M0VvhmGJcQBcgGuyhe1IVdMJ5JzT2jlQed8RngddRwDN2qb1fpuuLokDop
9nCa1AwQUpo/kiCIGokgx/Jo0HMO3t5DqBqwaJ7nVxxxPdfnoCmRwd4liroF3x5rLcelovrCtp8Q
3CmdP8qEfj7oJOm0QF4crPPVVwfTu2NrLbSNB/5lQbPU8ST04N+mVN7GmROGmCwt5lwH1NVjaxtc
0LAVQSw056S4qKWk656w5bB67Oy7gY8R247NPI8xdlwfFxzIbHO1O6/hiLqFxc3KXLqTwqQU5Bn0
EzrBQZqHCoWnrgrgucCnwoMTtHhia6pssFJkiExyHcMQkXPzoAE6TzWGFvp752PEbiMgSOj/lbpW
6QlZ1MlLGdd74ritcnlQ/MyZ47gQCICwD1vpQSw4Fx1x9MsXq3WOeAGRwYtNm9ILzwyH0T9aAskH
mM3Mzg9ySt4rOVEdR+uaYihpCTmbn2vsVUEKa5m2H+bMHYPUw1i+GWjMY53dF3lXyoWRlfhkYfQK
n0qD+HBO4/HLBNY1Bf3/ZLauwmc3MS5sYTFAkWuQbqNqVaCw4LUnBtLAWNRoOgNsOlgwXjULNNmG
uvcGX4mnB2MckOye1aMF0RdXK6uWbxuoKiiYwuUbZbmqmQVo5OGwYJWYWGz1vGdNQqhx9SbBDeu4
djm7tlPrhoAYCKI9tkaOdHsiEZjcGJ1qCjMiqouK8DzLoHERty4HUgAKgLUxm/IE1PNHg1wwg0zs
SWqujJLc6JdT4jyXWMMk6lJod+DPXodR/PlN+tS47xo7PAfqhEOY0FJYWw6sxsY0BjGS1yRjy1zn
wYH/zuv9zH6JLvsji6uDRTVqDd9SP5cBbmEcQeAyGedAvQfzmGkNaJlzHjNsfVXuvg9veptFGwoO
83T+SMS9SzBo+2+2UOV6dh6QVKYw7BOMRnajoXh5zfDjE06y97HmZ8ogxXq5ZQ6Znvj5OasIyAVj
PTOmATmX+mgRabiIQJ+ZXcfJWzu2R7szwyTN3wphMeJBwsGxB5sdHu82431YRr6vwqPd4BNExQXF
dWvVCBP49Vyvny2Zbw0RPPWe93jJfF4ro3yrR6gt+VbjSEBwlRPS2nUketTxyq62HKeBgWYRu2Pf
fiVpQQ7Ytcp2dr9HMeECtnWvyWMBHUrVPiiKVFB2bw0rA38sBPaHSk+3k2i4md8MTq9hTvfJ8EV8
8NzNl7oU6BFZ7i6AGXq2j2W+B+LqVkE4mG814/0KX5/KoJa2IkjQEQp7bT5VKOxn7auwurUwzEuV
QYvmGlbwbXAL/0ajPbTuV5U++TqDW2oWtl+ejU0UPC/KIu9YIAUXznek/gSQUKCbVhHoizIo3jyW
bKoi05w3z/jXgFKonYjwa6k0crSjQFN63iXgwXwyJ7dKSLY21r2B+QnxeqIFf02h7cjR2HgvoxgP
VeKfBVw9abC8n/+n7YCNW4HWX+mDG0IeMgJ7X/r5u7Hg+iZuo+GLTf36HOsjW2IP9DjvxNiuTcu6
THjdzCbdGYhcmuykVYxz4s1s0m5S7hpWvSW3asJpkZDCoSEvSBsGgo4RZtO1tCmO3HPJ8An6JQ9+
zua5o5GDnYrgK0MXN/HwaSL9dJ3m7C3pvrAH7ET+g6ez8qnCRF6NClqivY/hwPAKecQHR8z6TQMm
m/UYtcZqAHTgSSbT8VucQE9023XeoYDA7zayD9Hw12qLS52HSxNGUcvXjx6dbnlaSW3gbXtFtxH0
IXy2zyDLX0TxkZQ02e1MTgRZoBtrPoyYU5hxNiamAXHxZLHTAGil3TWDmWLaeTi40A5TdrDMHinF
3834Mg7BZem6UG8/h7x7MJPyU48vriqGl6tJgdp41mZhWAIti867YiSotBGgXsZ7W8tHGw+HC8F1
EketpDaM2UCUn8Q65N6l8eKTCdIGQE/Znjz9eaYftDUcCKijiPgQjhYGQMXFaCGJokIB2VdlYVl/
5C7eZElK4Ze7tDfHezSz92pBX0UdalCvZe2OW5ZG1Tj7lDVJmh4ImWUwgflzhmEBLKEqWX1wRhsI
I4V2EimNMspMCUIGYOqs5AZ+s3btYkt63EPVYP7mtuQO8FFIIYyEZYPnFcBSU/3GE3PY2wy5nQ8g
mv70yDwIKFfBaB/j1t/00timOLrYboSG8VYkSMiD4gYSfibC0mqXc6+T+SDBShI+N2c+Nv7t7FeX
mNhfc2LD4b8Kr/jMWJTp2PnmpH/p7eFIjN8DwLntiEM2BWKlSJOd/pjqdxfgjQ0ZANw1VQmwFJRU
FCiLvArotkWdfevgA3of7VCBzYpxP7W56uL9xQ4rVgqstdajcxaRg2ixPy4eEX5i+F2s9tPHrV4t
BOh0Ww0D88JjaUXeHrRBGmAhmDgaOV7Tt5zhYsnovh0ytfIF7U+1DUqT6kXnL9ozbETUwBsAmQyn
JcF4rEqR67Irzcazb+Igpdiy+RxRMGz9pAn9prn55WUo0So4j0X8z80xwSXuy3GU/WWy1GCQWFB8
Ydg29y1F6Ih/mysOwtTWQtRT2fmevTs0QCd0DTLtk7eYUYU54R8yP2cSFQA+cRMTSdmOUCRD8c+e
KLSQXS4qpxckkACsQFPCSFtX7goDTj4xVj9C7bPwvtceDpKCOZDFOpgBEAw72kkG9J70eLA4IYt9
zumszQ0V9qeeLU8lB1fkfncMVba1Wb30jD9RVBqLe3PLb9n/Zcwhe/NOWHAhIH1n6Gv7ba3Nl9R/
S9gcOP1N2UGsCXMuGopBRpcsBjZl2ivO6P7JrUem84igOX2Shl573FQ4iwhcWOUly+WqlIes/HYh
WvuQcyxUDXH1WbQD+QrQbyTj83MGKYS5WWMc3dg6Rl1+wsBAT4RAh02a0wJd2flav3fhlaf7PtgG
3YxaiJeWcdxoQngc0ZUujkE+oX1YWhkWC5N3A6Y9tB70sKuaYL3iV3ApJQjbh4xa5J85/TjZJcB+
QPv66NQxHFL6YKqbPL7qVsMHyxnIsrxvdku5ZW4OwdY8SEKpGuc2yLCnwEdzzlAqf2DejltsNO1D
ArQRsE+Yog9TgzON4hiJrAfds1qnsBjlhEbN4iXdL7yJ1khECF6dEbH6gurUNuFqga9ZcD9g7F0o
yyzaM3eR6MHa0Kiv7fRrYsS1cMd46XfPpWpAGSJB0sMyHUcbe9mzqqFqx12XgzvtzoJsEr/+Q65n
osFGw1aJXaCLXTqLfceQeaxCMNImOHplPoyOcH4iwwrnCHbSiNkiKQ4F8zEkmgtnBKiFqqD/YVjF
wktpgVvzmqU4MTklUApCJ0Fp7f4Uy0edPycokz159uVfBQItt2CZOwikjDuIj4w3PNWBg+iHjDJF
w5uhG995/OFgCa3koY3/Jrjifr/86DZsDjbk/jBuFTYqwGZ+mObm2TF/WuBTXRBmFvIKRvGIyOKb
moAH0bmxnhL6GXwpAa1XtuQr/DlPBoCJwbiXJd8os8gsv7Aqq9LvShInwZfeux+J+8M5smKk6aAM
7JkG/kvsDgyc4iEE03swy0+9POfMEAEZdKoP7m8xg2/mZGsTPIDa0nQRc365sWNUjzz4nnFCKkrp
uZNkRJSu/e5j6yr5Az0FjS6wBlW0JkTwIgHl5DbgBqB+ZV1nU50YzJn4EmK+pURNk3kp0wK7NuWg
674wzUKTI8yDw1LDWGVc7Zblfto9AMsAS0EdMqLLDOczIiCLR4PNEL9cw1/s9bOFkN+0rVAXLCx1
FJuvfrZsIvHC/63iZM9ncnA/4FgAbMNuUYJmKB4sz4FbGqf0vOm9RR8hsKzH/rh1rPvk/ZFzSeXD
Czd032wSSyTSNp2uVQenyQDMn7EyNsZnG27Dw3jw9es83U5mTSUOSm5tG6x2d1nOD+ZEbyJbton/
TYb2gz1gp58xbLUq4mKzuM66wOLlzlCwZvc0CftxrlEds7cmdH4irBfcHwIPJvIoY6JDpeub1jDC
QRdfrPmfdHaMU3VPoaXGYHWrBK13XT7Lpt0YkTyRLtb5Tx4dhS35y5uSG2Te6TiFUQ0omkK78u10
M3Zu2JpqlS1Q+AVhQ3COQ51mNHh8fSvU3BHsxxtbkM0kXHKY7J1SvUvrd5iYF0DYidj6GtRfBV9t
ZXFHARqB95/NCHlcuccf+SA1LJjTL1w3oPrFb2M3zFxZ0zN+HaiCGPREOQE8rs50XQ/2BjB9ZvuM
XcZ9jPhZcYxHb9w5NfuE5xGKh5fgSGbdF8B79eLkouI9YurxrLVCi5FTXzKamR/bYcIqO3rPLWVt
4GSbvl54Gd5GOHzSil77WpLQxVyHfzriq2v/fF5R3kKUOa7YQYEIAMfH+qUkT8+G49ajO86LCdEi
4z/0xzmLGptFYK+Tv2jwRelAXeo27BJEQdZJcixQSmbegrYSLmsPHHvu0SoUG7yrKxIp9yUrvFQQ
MulExdHPmFS6CL1GHKi3tA0OtY6Gt0yR9ejjg0YCBAMF3cSE0IQD2qthYgMCLcbDvJMZfmhX3WZg
jsKkOkvizTKdc5foJU45k5AN7gkPF5o70j9hMQcFPXVWOEIrK7VmbYr8U4uDD24uuq1GtVxsDI65
41EFadX1KirTBW3thH2FNCDjlDCVobYjBV4hCwp2AcFgvir2XBzYm0THk+JUZ8YA4LypgO2NPpwj
7Y0d6RZi13HKvRBtpJ9u+uTZoweUS7RzkuQvrsyzSeOZOGE7ChIQ0DrEAPEiE/E6EUaOSlGMtT1M
/chqnwYk0ghimBvO0WoI1gF8+lxkqzzIsBD+1j2L0szfxp7iBwGOY/pjEVbfB+DSsed9xyiZWN9Y
8GmD0QoR0oXSQH3N9LfTFRd4OfYRqD+IdfTchS+PXXzFZspQMGj+kkGtg0mWzV4cQ9+kkfdq4YZr
reZas4mzAlLC0nJTL6dpzr6X/7XiC9ozMjXwYPRa/D07y2fvE/Wjhr3Wd0YEojpdvUSeJ4Mbzd/6
SHe6/xF4Uch58W4X3pf1MtbFm6b1jy4UlfVc5Qc/986aW/9pyfhDJOm5Z8o8dHuPnEOzStfDAGK8
c9dlY50GzUQnGO80L2crmK8HwIYNgNjcLfEBLbW3ExwADixIzRtuJgUci3LXMSHNtzF5H9N9zHqw
yz4y538y+dDALUyFQPbVHCqXS41jxc75J1hDy8gOeF2H6qb82y6b7AEUFE+N4jiNUbwrcshJrKVL
dhJdf2I0oPXgXqNVNYOm4NQUh5KqSK0tLfmqaAEmQhHEXQ/OOeZ1URqOGMakRfwKKzALcpFPyaPO
qZYI6VlUh8Uy360OiB52EfJqsI6/5by3S14zj8fgradNiHmZ0RBRr8p016GYq/pwLLxzEFQHh4FA
0D0OOe8ao0cTWqiDCjLQdl72Vkfpumd5lPZqU7d2LEYcYg/hgMy29CW1oZaixixt5NYxYs5u1TEd
9oZfmfDrkZU+ZROQT7ph9uiSk62uvgwn2Pgxqk02+22Qnq2pO5b2rm15ltXmmmXPEvGoEgI6N7hr
unXOMnFe9Pd5WHYyf/N0Pcx8tnHWw9RGFzt/lMy7Heme57E92+O7SmooWPgl0/ITxdl7ylmVEUJq
A1UpDpkdkSCNENQWFw462t/B3FX+MSglbl/ySGzvSmaT2sAdtYpBnJ1/04Q/yJYs6oWqptHVoC85
zo2HIK37sa3qmNQjI7dhlw7T0SxfB9c/KqygFnHqLeZ+jOm0A2QkTBKncjj4+AjiFqjgHELcJpeN
glXgI3mQ8OTS38I0OLmz6ijw5Fg9WODxk5bqXCVyI53qmSnTVuDN7JbyeaqWe3bNgKdFgu9IxxI9
+u6jPVCFVI5zM+KG+jkwNkQGf2We9hHNH7rmAivrcWj7+SGF3x3gFKlSeoZ6a3jOsWp+Cy4vH8XQ
ucjvGdKqcmTAMe1yZqU2Nz4nDX6LR7bWc3RPTya904KRbjI+DW34l+Uz2X28uQ21J+6bPPaOVj2c
TGl+yyVlxtYyK+kIvtA8oExByUbM41UlQ71kRsO2GrmW4ccvqSeeaFpgeBryLTfLq1vzijBPpAGu
jpkz74ZLmckwwDNbk8FlELUcgSgVjCW92F313Vkf2V/mAGFUYui8NyxSoxxaHYoPto6WhuQv25VV
shumc9VR7ueM/cbQqvK1cJgspwVJ1nJt9fl6qoyt9NkG0D6w8161iXuxpfsDaeEFZoudAcvWA2ld
4NhsRnK1Ewag+BDQEE1dstLKq+O29wLXfa3ttTH/HNwGNS7mBsM7xC0f5ETyg2e+Jwts4WzeeanN
ri34VLgcLV/+FUDuMoC0ZkPTWxMHFlq5vw3oeqVWH12algUwqTtEnw3wAa4xNKj5bh5heAsGgWzs
3AHLGp+/JhkIjj+lGaxLC4xMjo1VEpqSVWfPvdf5Ruv/WK6+kJC6ThpehuyCGhNalKHJfc2nvERE
qCrYLCaivjoEZftPg2I1yfRaTICBup2NQmyYmHsVgBTK6bXGlYSyC3POocEnmbj+gVEmEZLPbe7R
/2w0m6LHx0n7nCLrB1l2jFwElo0NVA0ps8Js2EhG2Y1nyEbL6jlrobC7XIRfZL2hEKfjbGhd9Ucj
9zfdtJwDJAJOc7eZ+MD0D2xAal5yVkqhCuRfVFjXzl++C3ReaTnPoZ81z/yLr4nn4ksiYiG2Z52m
r4027WG6bSZ3eTfTYt2YKLOy7sJUPqtCL78qkFA2kEiHG4AFnIsKxxoEvsRLnRSh7Ju7yaPF+ufR
HYO1HDJGEhThpi9O6jkrehpOvPSNyasRi/G3xBHlSbKIl5jpN2uiOHkpLHFvsjIsY2zbfbEpaCqV
Aq5m0i1Gxlz0yH7dPFuDfxSzxlCTTVnTaaw8lkexrpfqhXHJYdIaON6+h4ElPUZFfhO+vSGUQk+Z
yxbWLXSaZ7uj0XFYvtFsyAbMVBxQJNwE1Z8XufexA2lhN/vASq5sCI/MkjXCrUr7qkv0jXsh9/Du
Uo3NMWqmu4qosHao/3Cv6/b0XsXpi686hAmus65szyyu58ACMeFTdqwGssYO/PS/EZgfKKN6aMe6
ecCYD1o11McY110JAABj7ouFYFBiy4WZvHLSjY+BOuB6tCq02n2yGlqeXCIxijzbGai2VUyGREad
RsmRDIRXnCYrBeg0NFjrXaZ8gw8prbFKbB8/JRvnjPVT6SOnG+qnOdJwL3d7gsDQKQgUi4SndEds
DM9xPZ/05ZLbNn8XyTo78ZqVTkjeakCqOcFH6TgueFAtjUGE2e36okXk44LDtqInMyNpvCjEO16X
be4zbc5etA1BZmxoL2M6IRIinjt/dfvQ4n3SkfykdvHpjflmsnFd6Y9ezCvM7jjKnH2PMlwKE6lT
fRzAdBqjf6yr4NXEt5I5X2OtH/AgFoqTxUheW1DM8OY5sUktxP5X10+w/eKVleD5NbWjdIpjJ9xz
xhbXTdCxBO42MgVrAnj55fCREsUFC0gy5p+nu4SzkTyihi0Mud53AoNSmDBGNaq7k1uQ9at9Zw1P
bmbufRJPUYI9mC7WExugT8Xs+5wLrkL1o3vttHGbax5qq0GZ6npOLMqimK09cSuusQvyP6/Hhly2
qPgsjg4VR4VYmdCcoL+YubeZRjaCNoaT5hOF02MgXAKKeFBycKEsofpUe+TCAAfJHpTJe9b8SQ/E
zs0wWAM1SORJQ5GCncrSb+bZ+AlgynjYADDSGvzvW5guDCIyOj1DR+W46hGqWBiHHyQ8RE0MP5Ku
RpAdmTL8ymHPaOBvC4A5HueddFduhw/e4hdxPeyLlrE3LMV8nv4xDKQGT/sHObhsKJzmMrOblmqf
DK5i7ppV61cgfJfQGAMSdD25SvT2NiSJv5GoOli7wouiL7Cf4HGVctx4jLATdBQ8J3rr3MYA8gyo
Fy1Z+QIb+TIhWMBpkLjc7K+ThWsK24meDiyJGbZo4may7pL6j8dcbMZ2KniDluCFbIKF0qq5BF77
brF4W9cZKgHLhxDBG41Au+i+c09TSKkA14Ed7SquJMIO26+CiFvbKmkIyiM+dkz/zOFRWi2ZvuWo
OcUFA6/gBvvRZUvSUhuq1zgdyudxsVnC6Icen8ow9cw4+DzpHiNswTas936sQ3siGs9ExzGwnaz4
2XLLW2Vpd2zx81j6QauIzS5QxOktazfnxYD/mFSvuWxWovRXQ7NKABdEUKhZH64NCnnA/UDlFOpa
Y5f1IKBm4D1f3EfN0T6q3N7KLNv1Al6T/EIEs44c/zdHAGVreqgymYrGuxp9FfrpOesocRIJzxNP
AJdFZr925Oo2VGEl6VCWy5kLHXbTjK/ZYv2v0+prjZws3LWSaCYW95MvcPwYL4Ab7kZjXH3buRCF
sday/E8syHS6b9Nj+FA4rEanvVUiMW/cNXLDley+/KwiO4RZVYfArb739sSHWUOsC6EFPah3uV8m
WsWMFFPwvVa2ycgdIJJ23OjxeGvltEMP2WbFs4lC1BiMTaH41sa4t1gl4/DnBAKFQPFsjPZDwXFq
SmPfOIS3MRaS2hY/+riKtBIoQTYRM0h3RE/a8mW4KfZchkiBQOpVL9PB+XNFWHcvSVc9JwhSXL7P
nMDL0SC2qWs5KF67AkArP7xPixJlTMr1cGK3hxzgO59ucR3tfYebjzHgrixrVFiXer6rv1mefbpd
9oRWDWAaXTm7A/0RozHsNWLgyZ5L2LoFpMulpr2Fhr0m1mHtjigXXKAR+KzvKxHwM4caQkSG4Q9O
zXm/hBvHuKKn3c3IS4CVMhtcA1/Yckw2Rx+x1BLzSQQkQ82f7IHClO+/RrRfl5TJjBLbTn81+rd+
wU7AF+a38E+DNpTz9FzCc2c7Oj+ktHUa57FNOTlkd3QzDyMqi2jWDwUj8GSiznG2fdY8EP6ZsIbg
cM3Eq6rSsYivSuqUwR43Jnk4kwngA1lLpoel+TU1h2n8inXrUBfxmfKJeoUZp0tgQIz28jzwbQ6l
QMeFHw85j5ei2ORa4q4djMsiAQ8i9IpccMnIHMDidt055T0XZkfv8zWMYcGRM6s5i6v+6kB00bjj
KovWLsuvkhxHfbxq38LjIGc5I/oD06V9R9HFfVBopywQyNORAL0OlEN8mhVQeNIHkpaUpPitdaCo
9JyObMlMPaznF9HcKA4sLrpl02JEIuE7Rcw+DDofh3d0wOd1WfZBsQVzY9gP5XlC8s7CqlnCKp42
xJWJwd7gtnPFLb6WOU8KCy+TM9T8dOyzHO46w/T8Z4Cx36WIjPiNbeKhjCPP6NS+gotisJKuCq7o
Jv7WrHtcHqrqa7Y+vQ/T7lki4L+c4Hl7g/OAJOpgCModQJfAmT3vF2Hk1D761CGm3Fsx3Zt6Tcfu
K9OnjboLe8O9kCa8i/PpdWgOgPx/2eG/aZBFdbWz6EX/JgbjtTVNtJfePkOS7479SXMgtj4Xpfw1
WSvnabqzDAoyzrmRpisQ/5L5Bm5vsPdFr8D/4mQbDlHsaPupg0v/twQKbKYxUwAGQqgn3umV0JWI
apfzP4RvxOmsLxSivER06+FSg5FgXot5LT9k+lPKlC/xl88Rc+vI2rpKqjd3oevn8qf4HrJlXSVR
u3GC4UmQpyOwq1eB7zL2Ij4RnrmdIThJeZ2mgRHHGO/75JaLq6ExkHQ6Itk0DYGufexaXJbZchR0
5JWi4lExyuFs0aHVnQ0ZOT/MGoCKjVF3z0yb6Kgd2iTEAx0SEQ7nuiDFBwlJ6y+PBU+PPOBDC+ZH
ZTJRx0HCvzMZkAFhawl4n1x+GJ1fMppQPUrD8KoMKJSQ+ZOjsl8La2P010w8z2qd0CDsiR8Zlqw6
enza/32sLtNu/G2L4hEl2UseqY1yidiFmxxSQtDdPWc+GzpKNAYuGLr1Xjsx294apO1yMMzY2GY5
PXgB0SNehjFuWnWTrSIHrniKybpgntMR7M2V58YNDA6S1+gry1ictPzCAbFtgmYXReupBlFawqPP
ivy91FURjQETvlNSvLc69A6Bs0osiD4HvPTYLVDIO6++fhmtes1vy7I4O4xF9SqYc4Kan/7JodyD
7SH5wCQZUrd0XpQSeRH+M+9fgf1JHWVu90lbBvid0owemWtLZhuMyuyp0e/7xj7qoRXf7fhcpBgl
i2Ujc+3ZqR8dPgyRIW7VzhzLpu4S2k14Lvp1yW/bOhW9b7wCRwxS92tOjFBnnpU5L+psHOxPNWDT
ipo/GGFdulniaxI8LZxXJt0WLCWzoKvssQ0JWqb0L2vuyVhu9Kbf0tSt2sYC8aaQS+xMzPwdEt+6
nPh+UVXNxyDvXZUpRWou0DpvCpfkFQMoCgngZfBaxtzct/6d5MB+xReOf4pgRYk1uHmVXrlR6g2T
ViJ+GgJsOF4CRRzgqZWjMydCUPPvs+Vsg/jgFl9ReW0X2iyIdDoSYGMvRYSRhR88wAmdlZvuHoM4
HjlwIPimzl7QEy8Z2QXwafQmzDJEsO4+sWlxOcWwpRXxcSAYEMpiG0O6xdsH2jy6V3jCE6pYNdfq
+fvBaDgsiXkMYgZC8rXeW/Wd7mVEqOP9U/eUcmXLJ/s/ks5ru1ElC8NPxFqAiLcEoRwsy0E3LNtt
kxE5Pf18dWb1melut4MERdXe//6DCBMyCQIbf3MuiPnUwCsh3HF+1+a2qTh0uM5UQ/ZF5xTuyl0G
WFMdJ7z/p8XN+hFqItKUCtwyu5oppywqGlxZqy+J81EccFqC11A+Q8XPr6wdCZmDmSwPdOUoSkNf
iv+IZcMJqtmNxt9q+SHZRO6RweGdHEXJZsqvYfIQFzGlRqV/op8G+Mcwoc0vgL4gI8sdls9Excsy
VuXVeiX/GzV0+ZSBtawzwKmQk+7x3txhYXYmdgfNOVlCfqIetZJjcjoaPH7PFjFa87yFcnMaypKE
OfCQOx01TswWWk/ye3tIUVCnSox62mRmMX8t4es8XMMy3ymrFZAtO3WBORCEZPVo9Nd5RZfJhKUE
M1paYW0t4XTCPBcwHYstgQDRV2BeFydXqbmbGashCaR8p7Ls8YnQyx/ujN5idkbX0l5NuPT8APbM
Kvxuy5sC212U7JF6nGE4RPavamtBOsLKGB9tdHtGW3O5F8upHHo3RXfLUhjs2V8STt7wAqfSL20D
PffOSBU/zHdRDEdfPc/1CCGh575Bu5oslqn1gK5F4FQYTrQihc+Ocu5B13r42E/s1ftrWB1VzoEl
X3bdXJ8zW91MFs+BUuwYXGylZ/NAgH9VFPP1SWyvA+fmGOn6KaZJiF/qlfVC0i70FHUjt9u+7ulh
r0N2GSyMHje5/IlvlPlSHKlwGC4ftX+HdyZPh2QLOT05JAeB0wdJUH3HaAScLDD99D2w3emqiX92
Qe9fikDyo8czIK/+m0TdgPibI2bK5TnxU2/aM3eRHb4zBo5Ot6uAVH4DRuV3TkrX2NIBOyv+Pjgv
jvO585MLfAV3cJxD4/g+Hz0QA+34nXMJ7B1SfRgnTr3Vd6blEqb7QZbEatcfYo7iw2o3f4xreEO8
LmirJ0iqnrzGnsOp/J8f7Zw7cMgdbBl3i2s53ZvlWOfJJRgpsP0AMw5e6++P+KfDsJNcyUehhyrb
+fw8+FwBUma8eP372/jY0Drq9ufzfmcD3sTOKXN/L+TyOof6QMPgYqjk8o7PkodVuXvbhR9mYAcQ
JLo3M5C9z/EA8x092nY8YOtYnvoDu46+K0lFdPLTtOPVfi7+6as+8JQ7S0Cj6uC0wIVKDswJwSmv
P4x9+AgX733ZYL6Hgx74uhO8RLvUw7XhX85CZHqFPx/iZd19fV2c42Pwjo/aOb9MTnCwHDNY/N2N
2b6z879Oburs7lzyILgcHOxg3NMp3dxl71RcGA47jXP/kj1owy5JO4ybv2DXe+EZ8b6z+Ip/v+Om
FmBN+otVzf5+gwrtkPLhVS5b/w4ColcFmyrQvsksCsL3Yo1vdrGeQJD91MeVYF0F1T1aR+v4jgLi
3fSidQrs6Jmf43uyjv3nLVtjm8D3zf1wDxHMtTZsxV9k6br9mb7dSfdAv6lz26E34ofu7qQB09T9
Q3njED7jQl4P1Pe/2bn+5a71omNm45Tu6NhbxJOb/rvdx0f4aO2m3zCEdaN3PANdvBqC0E/vf3+l
e93v96g/HGx8nHpTM8l04qN1AhEZ90RirCEdVsG8uUY3YpPW/Ts0TpeEIfft2J1p5JzOAwl0tD0r
Zjd/xzsea9B+HkpX/la/GS655W7e5psMNvpuJkrL2UHgWaeb+l+8H2x33M4HaSftwoTpiRPv1QPo
AHPv9dfwAvFy3b/GG21dX+pL9mmsi8pZuQSqrasH1bTErWbBQVF4mbmJ1Sl02tf8RSxUuteD6nRu
xcM1BOpm8cet7AGWbyJ3dwdd88bz1xeJoxfZw2L/Ahi6bl5Cqt7Fmc0XSlwkShy6mJbQBfPX5BN7
VIy3FqzAU/b/jjRfa7WZgV1E8RFZ1EHGJi23IVBLIZWBOE8WRggCOVrFVExPjB3PVMcM3W2C/sA8
iIBltC3zOKSlp9s5aXwYPj+PU6YeC7i6oj8282/8UY6zBTKopIQbC95d7aptx4Xea3gIWPZVlsZA
jxnx3PI7eOw2D2wv8jbXmKUTuacv8nN9HOV3qE2d2y07i38N/d5BkO14m5v7GRw+Xf9289Lg9ndr
8VO4NFcLtgvJ6g7uBEeSgzxcPeb9uM+PoYtbqfNv/3fbpA6Lcr+x/H+jE0OahZhufnHypw9WfgBN
V97Le3yQxn0MF9RVjqxqwJHL8FKRs0fu5dN5P7BNBv5tc7XcDX4pmMMSzQSo4tRrID2e6c5xnNvG
M72/+273ZFOAhASB8FV/k9BX8jkImM2XJPEhg/FwpJt+C8qH9xxMTbFuuu0sdJvu8ra8pbbLJIL/
lrfpbfLLU7xRfL//p/gAdqwEtC/KW/Rp8yx+dV+YaVgffJnlrb5qXPc8NaYW5wwV/2k2k2cHBhC2
Sdr7dC/9XUTkfEtMN+tYLEGJUJuv5J9AbfJqH1f7JTzBt4nMH50TtTT3yYwlkfN8JTkQgvZr/FI5
u6+vWz+vMcRijMyAIUSFFnHOIBlwl2DYyVAat+W+fE+CLNA82CxO6L3wGffCHTaDs/5Ngl/ILKIH
9MU5xGa6ISPJQb7FVssGb42vZn6st4m9pio6cIw48vrzC+Hzz8pX2b/NHe9RPSDNWS9+80WCoNcf
vujZfbGrQuRxKONe05O+43wi9CkwPhbOh/6AL5ur7MQPs7bv7z3DyHf2+sO7eQTedsyXwfkRR9X4
Aa/UQ1Hj4e17ml7id0gowe8LnCyHg94djwq/p15ADviawyhbxw5b5H0ne/7n5PaeHnwO/ufnxMMv
/qf4J9DNrbQDAXfvvFCxU2KRya7WHGznW/a/ywsI73bxILGuq+0HJbRvsnkRzRak27e3nvWsHZv1
02/WuCsdK6/yrqWLao4TbwjEY5NvvtLNF1fpfkt9tjDxM1Lf/+y9064QG7XDEuJMLrYHchr4wypo
vc43zq2A2skvcKVH5+OO+QYX3EUy7dBo3nT/xzjoPglpp+gYY5l0sQ4IC0DQfUhhEoUEklCXm8bl
83/wgeHyTe7CSQ9p4/D//zf4iBl83UmYdL5gITvPC26MbI4inK7d8kHYSRtE5l7h3a5MVnh840Cg
eM7AdXP/MQHzP95wHfEgVwW1X3nLmfbdg7bMwQFHwIsR2W3Z5LzwZXTKIOdAGL/FMTNuErYS+Tt+
JGd2/n25S/3hITZeKmhm/ZiT2hvSWE6iXAlvkLxPnR9dEKls+y13imgHp3HFUSq+F1oI0qf2qIod
idsHQXj9lryH7u5LIzflsPjaGkdXdn9xubVNF3RBsZY3dO3Q7/97heLgy11M/12IN5c86CFiodtx
CYS82+xu8T10pdd2/3y3vY04ybnkFDvicK2OUGOC/Dc8mZfegWW7jQPds1za1D3aYdc+iFeElw5N
nNg3QQ1dXudGfFRah1+Z8w9rCgen+fU3Z5n/+0N6tHMhaYf7Ld86SkP1lb7HzfflnlHKwcKSlyCI
o/6in7q9fSpcKrFz5KP3viJI9MxN4RP3cQJFeWkuwsVy/S/yxv2RuBMHHsC58ZRz5Q1rmkoHpzef
7tnTnXm3YuEjmvXHDVQlhX8oDzC9/rt3nP6BqAD2H/HrsoZHw4Pw8WZ6+80fNUTso/zzknPkwZbg
NnA1vT+eef9NPEkfaK8d6cBzYlMt9A48iH18wIHOG3eNx+tQeEWN1+4E6u3YB/FzzG27geXqZue/
kTux4/X4u9N9s+Eeeyhmvr4ovxp2oHiz+2rc27XnZxBMuTXX+rp7xcZnPb81W2WtsxaR8HLdiQF1
Maja9n7naVdeWbfmFQB8OdFX54Gkbqe1eeMIciXumMWTzaDu0Hlona/hNX7F4cjXz+LpX9bYIHwY
gRFkb9269sfrfFVuGQzRbb0HQJUDHKofvfPvygLhaT8On+0O7Rl4utO+y+MfCEHtE3PI+qWe0r09
XlU8JBK/WJVBuqOxhbXl0jRu0B74yQ3b3LV5CVlO8UG5EUt47N/H7/y3/tY7LzzZl+Qc84iy+i62
F++KtYHlowE/60B1tWEdU7tZL1DodQBp8CF33M+UX/KG6amGfZW6Hn6tb6PyyEvaR73TBE1Q/V7/
bM9iQTD4QWf4Dx+voFvLwXh9+oY/vyxn/dbuV0rGd2FPjGoUruO2nZO9VmnfVk0YyAiNLRhfEujp
1EJTyku8g7JSxKjIBbI16SX8uUeQqW4rTPYEgQ3lKFwRCrFuDfP1ic/mZU45j6pb31xa3LPMwVH9
cReduNnoXl9RP7bkdrx2OX5esN9UkrReimfBE3WzTIZT3AKeZo9il7t5fMTi3MNemF8YKrg4t3nI
ndyfS7lZabRtWG92vuTAFuIXQYcuUWA8Z9kx/EyOSYAWip8v+rvsN74979Gd1J/qXbtE7NxFsPK+
Ww6hreYEDubG7kTDiNueJ1qwF/oqQEiXkAoP2t7hG8Yxr4LfiD3tFNCZgNlniICSMsGHWPJiuNrX
tC02+JrULzOP6sR7Xj6hhPnGMfTtrX4h/NtJNluOcvcSaM5lcAyv2USBeeewdEOvR7zt1C/KQaB6
YBSMGvHmSBydFBUytSUf4jg8JGE8qr+XmYozCpYImJ0iRpvbEFlVAesYCPxrqq8VSAfZtfukfq/G
ozk8mcaV76Ki1Q3La4eahEbtPTbSK/ZJQVsZaxvPobCZDlK6D4l9MVN/hObChPh7VTV7CXZkjMgf
TaljkqDxBGitfcno4KrIQU/f9oQxorEuclCftP1rTFzN6dr5m9U3N4Hy5d1OVu9GusNhG7HAsR6P
Wf2mJtesxImD0ROl/vEZKt5I4z7ecxJJOwxSiN7WE7BxorhCak44BGRjVCloHqQnI4f7E+NxIHz3
XRnnKHduls2z8g0ZNQNGuG/hyHZfoKfFyG3F+4ZVqerd2ixqqu5u/QSY0vPHCtCtTXbQeMjIEX5G
j+X5iSWOEyo1eCPQPiyw6aTFh4VvPKu/IfF2owdvSSZzWq6XLfNs9Kpo3R/aU98IfJr33zOaByar
pAwYHzy9eDRvk1296rx/uzYOmbWrn1dtVDjIAMZqaOMa6FkPW1ZdVe9SrO0HNG5LbXv9Sj2vkl9L
hUH+XeHup4rhikwZqQhAe+ruhYqbXJReDeZ3ITP7Dirskm6z8VdTr4PJNCq/JvoDSFKX/2BtrcWs
dx5/+qxnHvtQLWQF9dFOjnoyOVl1X6bV1iCtRY2ly1PFTubB7DQWLCy4XENeBLWSIoN6mBZA7KaV
LWIb8MqSUk/qjLcnznkVEv4EwlwO2bRFxTSn+YbXv6pRVXXyYcaXdELxpn0+ufkJQ9m8J+BCQKVc
SYZQYs5VmB3+vbjCcIrYlzSCTmNfOnfMMYcHhuOLBToNXgY4PKef3XGsmE4FY/1j4Lc6btIWFsOC
6gHQpL4/ac6eDYlLIVXrsry0ekbAFceDcgnVCeJstmvwaMcVXLuXCmFIwJtd2Z+bFpCK4Du0ngG3
i8vGrY71B2jkPGRQdIZtHwd9yZCaAB1bk4HftECi+TPFY6gkm7KFz4UNlN5X/pM0hmmRPMhf7mSP
RPQVe1z1N/DO31ocGcl82G4r5S6RtI0aK0VZLGMRtpJMSr0okr1VBZDe/5YqMhb7Fw2F0+Mg80we
ZXHFfgcSK/SBWnrvSK8QT2dvXbTheRpjJJug4l2e+/Vq+lEw+V9MMlgoX9XHMJmvfSJvsJhwWvWt
aTsizOg38xn39gYbnhrweDoX6YxG7OqlA0IqATkan1XxNpjyJU+3KgYDcbIVmDJuFYD2uxbhS1vc
kxFr0vjBvBBUURJiarnAWF55tThDMmbhUmW/WXgkYsL9lTAEAUGOQBDL5ncq4fYmy00MuDRIvboF
ByxHI3tkQdh55DON/Q/urSf2uZUMgbsMVs0i/UdEGjWJ5As6Hotz3VKzbQvXGEpqWi80rrO6Ed35
XPOAzlhK9YXpxri7i2EU5IOWmAeGX92ChR5lkA6rATKSiNcVMLDYR40YQ1DjJSoec5R7vFox44V2
YydPcucqV6NBSxqRFIe5EycYfI7QBIomeb7D3GEy5XMhfSbJapeumFeNJnBOwWEMyxezru3YYsHT
yW9lc2UeLNdvTXSTiIUG1TRaiOg7s78WxXXBFIbSY0UhJxK++b2D5pUCP0RfPLRi5kvkAeO9fTtj
8lvuhoTZTBsdZIVQ753UYIRtzEhUu9RtJ8lXtd9n/67cq0FhqDY1ftTfzAkDKRgiDdoP9pTKuBto
g8MV8gl6B3ATyDOObHaXyUDDqEQ+7w+e18j7MDwJwoCt7yxWakbYZl0qjj1o5xAbC9Ww/uKRqVud
OybDkETlGMupKJp4uod4k0KFUeclMC9Kgw++ZroyzvPS+CrOgme7sF4p1wEYkxiyMvqobIhdHbuE
iXG1yf6VPiW/yEOQ40ciP8w6xkcmRMXAVmWn7ti3ryD2OngjRCUMco7K6nPJFp8tSDEYjTCYq8kP
xEohY0qeynDGO5Zv3a5TRkBABqFxZiKlJBU9fbqbzZU3ZP/y6F3GqsGG0aUpmAyp06ETliQ2M8X2
T2tmtqErcyXcPL0CCIAHo5RXfot0e9Wy7Uw8FdneMk0ku1eOhznGs0X+CZPnMeE4XMEAnXCfVpEw
jtm8EdOOosHIHCPH0oQEAw0gy+DIEmT3TirhuelZMkM2+UqW+4IF2/UkmkQwkqygU7Irpzxnd+0O
SfyRp8gpkzex1BfikOKFiovg73jZqOlDYxZlMDXvtEdk3hli/X9yeUfg5uYk+iwrFh3KvmS3MFVZ
VsTnsHWLKdekZtDhkQTh5WYk1rqZr2ImW4OBzM8M7Wrsimok7O5lRM7AVxX/jv2bpJ0ij3vBPYrg
d/THgc/bJuN2TP28ZMuFiP6vi0t3wphyiP+wEqjBnxXSGYAvFXwzPvP2YZyqqj3Uq+Qoy/nGhqXv
rqYjHojtE0cAjtxwoiPAdDC9dy32FP2xTqr/KHRiYx2xD4fAJ0gjQ0idlN3F0bPqOhyjGSRDuu2l
TwxRqEwE/wUqi1zl/ox7hFSSSpK8KKwq4tt4ZEPB3okzZryCLxNIq4NCWbNixornFPeIsDp4Bv2D
teZWhB/PJarspftru7eJ+BR0hs5/1JElPTfKPaPqyiKqI5iW8BRULQ8YwSJIxDyY+PCCu48ZoQWn
L9GBT2C45dDO2gyuSDvu/3vky53YxsT7URVKI+OnYSSVMbQKG1DOnPE6p7yAKmGMnJKZWzpUp8Jk
zthdS0hUMLknIHTzR9R4SXpMKENl2W1GcHA4AzJuorCIQjCfEEP0hZK4UwJReSh9MHXkIBhCL82X
sqonDCqfcveb6IRn6+0Z7Xre3aZrhFw4yrFDNp5vhaZ/km4QlMqdaSDLrCfGRlHvT0b8lC+W8ivW
rdR8h3jNQQIxWdQWhZ9C9E/I1hVjzqS+dNBRahRm9ikFLG8QOcBPbWj9qVbGDJ4E1Vgswznt/sp5
QRtrrAcWwhR/RybFeXgr8d0qVzQvREckSnt6Lmxy9e45Qd1nzllToMqs/UktAsVMPqAk9GnlrdQf
dbb9gVqugAdVQGZbqFc7jd2pBQlHCijpZ8zdD8aM6iLB9iUd7npNMIkabzv2nZzNW9I6phAcvYmh
XhPMTIzfdmYSx/nRDJQ5un3Ip+hjHpl8MPlaNM/gK40ZSZrFyFAfDl2fb5FfS6Z0MZrlTv3cYgWn
sqkMuL+o6cWYVCHqxIYLxuNRLKLneBXJnxkZVf8xUWwPC0LShv7Pk6R8yKVLrcauAfOiRmY7G6fU
hISBqnhcRr9ig+6xeMS6ge2DM2pvwomLRihEbNWVBjP8UUU6oWNXFnPfw09EZVr1AeR3egTNpMZj
/ya3sp2vVbexexEYhT4gOg4qsEAy7Z5IFWKZ8nHGuhIGvKabKHgRcb+YRgmxAL+VVA4Ek2RJlx/G
lbUxeTNECSsHAIgEJXbcqO2QUf5DM63AwrocQua1bxgC2vFwM0YJ8mEWiAKVkp5YhJugo0U5u6T4
Jlj0DRI+a7eYrcGmM+rCMhCtkCAvJPgoTQZNKkyHOQ4Yz9Y9gUoZSPxMJi6UfKRTYQqSt01jMnZ2
snHpR4pcqt1cKj3N2obJKUvFR0qVTUkDD9mThOvMmVARYoBptb8rCCAROknSZSjhoWNJ2rGY1Qv+
LzKQf8STUNWB6NJarBqfq8yv4mBZyvfSrGDGnsXFY/uuBixF2WAhDAjeYM9+uyhw0xhzdPNn0vgj
z3dJlMYgvcojrRcqxvGxWjCRUffx8otpEIKuIxuZVd0FrRmVhhcheF81EmRk9luKINxAfT6pMX+K
aYQIIXl0N0e7zRiYsRxXBQBOzRnXUp5y9MJ7TY3fLjXItywCKiVsi8nEW1Zb0oo/pVA9rlRoypkO
5bgkbgO9Uz2DHLZZi3OYsjqnNvhI3JsYIW0Gqbo0TGsEhTC2WIVh9iNcRijbLuT3QKpWEUPclxZe
Q0JYDwXkdO1ViRgNDRntp2DMgak4MQdvhkMVwSo1PQgMlriXSbT+VdGAz2TIT9J1zHY2nPcOX5oy
xi+KtNsKmW08rMfZ8LSif+kXkLC+vKG9g4MM7Rx+e0pAc4VSjoNjr8vLi4qpuMyUQSqrTdL8k83e
E5u5IWv7DvOZPHqki3zXhkeHWSka87VVGnRTTIRX87qpW3p6/kzvLef0dLb2oehoxmx9zeNl56y1
43MOMK40Eb4PI9EsTR8sBROXcVmOtVrs2oaDZrm2NmiqEGERmhhibZKXuoMMdm11h7QBu+ivNbsz
rAXSGoxGwZDkPusMdkGZ5fyOeIwoBe/ZblLuT6T9qo146BuYrAkWaBxnPa7ed8G7WpTmBunMNAnq
6K7TvFqrMaqyBOuVIs8Pes8QQF/tDfgjRi+mUHUZpEpG6RAztm0v/7UcQzCyjHB+0Z7nVkixmNu1
HYhDLAe0V3a81RISMnKVAFxAe/Wa5o8kw1EUQhm0jYVS1q6ILICIwx9ZV9RBA7Kp1Voj+nrFJtwW
8ldfxa+2erFQetb1b5TPW9GdLz0VX0tEQ6aq96TrDroG/TYMUjuBkGhiQ3tVoAYMJAYaIuJBxe7k
m6UzA1MsDKzHtYFM18Co6E/0JIII2D8J6ymC2UL09vq0P3JyjqlsPMx8cK5iI9UpGeDUPBXnGYqi
iSNhvBC4MIPNabBEkS9x7/Jx4aEHvCSKQLcyPzoum6pDfICWqs1iNGRmfG5ztGIEEIjmSPBwV2Hk
GmV6MUO/xnOl0RdHHKxDUmyVsjsZMVS9wTjbcfHX5Z0vbrqQbSglOxybJHEytpW7JmFpTwSGz0CU
nFZebFAdpLpwb2RCbITA7Xm9sZfwW5zjPbz5qL7XkwIzKTUDffwn4ufi55a0iKAkh4Xcd0yStLO0
KratKm80UbMjm0ii9yL5P2uow5kPRiFuE/5qKT2zmXBl90yj2C451q38LihLUo/TucgVghNNU71A
4RlWOFJAqMDDne0b6S2DXwX/rWmkmNJ+kzwQF0BcG0HQLgsSq8fn2qpwbmPUW0flNTYJcIJqbCiE
exHdjOEseAKlMdU2Q3hReq368WCZ2ZZz4oLTR9gfeljFeLVhk/VuKfIr+z37Iwz9ZVMiEbas1THj
sFEYKjcYnnCJVUppoOiYM6BtAlFQa/RCIm6iLu7LcBQFLpjPpP6aCoZtEK1CwIVFJFKA04871WKY
LT0aWvUy2okGP6FS5WQpaJzHAech6vIVrnoRes8UdWLcfClDvzWpMmwUPkuCzB5veZov5JbevwXc
hkgOaWXzNrm8z45IYwP7JmrPgpVufnMfBCUPhdzuGVEE1ewn0Zt4KMWhSPnd4LewWJyUXfku6FWK
0hO3/FJaMyoRFkwDFQ+yJQ8WHut8X1vWzr0BJ+ypexJ9ooJwCCWgq8FTMKSXxVC3Mze7F2nbYQEN
Q0/pian4alYc+1LCA1Zz8xZwsqYkdI5y8B5mXwkTgfFWJcubTlyJOnIA4B9CzQlqfo2jY6bydXgy
qsWhAaaNHpMmjtZ0nQ5vlDTjigxV+QkH/gAtXZA/M6hejQIlvzVI1CYUIDmKzgdduLacBIqpTPfk
1SC7cMoHr0PmKkoU0XjzDWAQTtFfFN0FMiazfwv0UWjONFJfnvU5TXc2sn3ABm6ghahCtjHXXgtg
KN+BsIoONw4PEr4Ui61/AMhIMxumyt0wk/GoQ+RMxsvYP2/wFMTtgno2s0/wt5w5uCh2ZLarguUn
et2uzPdTRLLSuwAk5PLKPIMhhQofIqdzTavMB3MUDE09017GVtlQshkTx+WA4BbdAwlFkNuH8aLX
ftNww48DlV/So5ZgLUr/obOwHSfpmOJ+P0yzK5n1yZynDaFIOA7AqcDWTdF/8/ChFjGjf+29mABL
o/gMlPUi2sWl2Ik2UwhSSXR2xCvV9U+1B0GWTyC8A+UF2yZusL8CAlTZBu0ShxttEKGJy7HI/nSZ
Jr2HKtM1e4TrnrgklKjH7EnhVRJwxUkbpfVJJe8UqwugEWFtUhO9rUnPe9EdKnXyGsEYiYsdiZCU
eZK3mh0e1tXwsOXRN5CPl+o5ojE3cNBdxD60ihAhQvMyPVX6LCe6JgFKWWRqKlcb01jWAw0lDaIz
thTrhvffS+8eVZhyo7O9AO9okRKGRyVHitiEMx0d6XJQW+AuiRMWRgtc+SPQUrcicyWOz8oQaNxl
8hpQRR7n6K+D39ekeMWn2Dah5hAygWX6HWl6GyKe+SSTJJVB/lfd4hl8mHcQ4hsvjvW0xIdWdlvr
mzpU7JCiPxD4QY5+Y26YMoVkSKyKQO4e+reGYJoL6it9HxCwyWb7O8IvFKCE6MWTVb8bm+Ewmar3
n7BZU4+UDw09rs2nZKiIdOvJ2AZWeEMcpAYXSfw5V6L3FVLjClzaBiFJSm29aDLWUwPWJcledPAs
0pISZCIjvAPbtpYrm2bHQdLTzS9IkBsgR1E12MvxuTVSQidS4Lzcl6iNp+YdBYVQLcktgR47gbcK
dZHF1EVWP0ZAv+FgadeUnlmHR2ZsmXx0id/JNz07ZyaqBAsKlwZQYp7U9h7Wf2qGbBxji3KXULqK
LxRZgczTGwblfGRgFzdDE8PLHYf91MF8iP4Q/P53Huvt31jKb0X//EjQFBrZ+N3iHLbQJIht1hIN
nNz+4O0mYNGYGlbogm2U0nQY48R493mVIuhJT/AjroEOr78c84uqWH4h1x4cl7vgS9tWvy76PzuK
GC6wQDN5W80ynpnWnTkPeHDQ6CCbcIkpDLrovcaEXyGgqNGHvYDsn2B6Y8j22aXdC4mwm4WUJ8b+
Y3OMm56DAg96A24tR70If3ruNPmxTHQPbsLizBW4JBNDqgXCDfxUxaI5l11RA6Vt76mIzgT2ZnPu
FxVxIJnoSF9jHP9qTf73hNI8zOVW7RU8LiibFoyup1+g3qkjwpA5E+IJ9pTOuotGhfD4tWi0EjXf
iNMxYo/A3gRzyz6CxBxtVBlRTc2AR+ElVbsVyEE6cDwAQoKoYpuGqeQKgT9FKs8L4xREB6ClC3UF
aqFNbaDD4M8pswGpxYKeR5XzWBzgBiYgfYU9YX1hgxqr/DinyUa8gInHXMBr4sAROy6IL8O1CosX
EwNhq9pjLQ3ChLgtTCkeMSwuoIVnVLD2Aa46Bqe/acIkztwbBKWNQ47DJ6dwtfqw4q9aP8jwWJjs
yBoKh7S9DAlDdyTJOIXsSkt/U/rydSTro2einoaI98dkHVGnH5GM+QxgWspjRTJEXSFo7CFzNhkO
cZtw10GPWe4z996kXjc4EYdVgnF0oDNdGuqEobLtCSKMOPrC/2/YomQyeaxUwhZFpT+sQONN3REY
VPbMsBysSCDmemiMS2VU168yB7VuP2Wnq1gJZVrAcYLzZ+O6aYH7tNgctCsvasUIlf7EwhqJoNOB
FI/FeG5Su/Qhhyzf2fJTQWQDMQyz0lv18H8rvAFhmpGM2QPkGmR8JrXFi6n+O9HFv0Wq98TTvTXn
S1KQigk4N4ZBOFhb3ZCZzm10bIhliu2SwS7Tw6Y1jgivUP71/S411qJ0meAg8uYkeXWA+YwBz4Sg
goorp+1eoTfRqxXciicKQ/xBtB7nQX5IXCES/Iuf6i3B3IAgc+iKbP4LMi6DCPonsUwD3ECTfMsw
m9dFySnAJVL7kH4HHGvCysUiYaFqQeIxuUetKBX1XbPQWqFIRmnbvUcS/K1yE6J7R7qCxiI5z0iX
JtV6nfLqU+G0mIkxgB/cY6dq6qT90mmlZ4F5DiqzgZDGVJWJPPwFNxL1Xy4zidSLox0+/b7LNuzj
Uza7cgQTsD1OQHdNNBM8LZ6dFJSuOKAhccQLSHTISNNdyw9Vwfl775N1MZcf0RReVchHBSztUDnK
9XOzSExlp32sTT/lxDOd/VrhCp8HlPg5UdmKdhAXUK+uM3LHVuy7gMFqTv9jWwz2RWcKKR7zSJBV
FCuMoe3biExyHgBsMeKoh+Zfrn/OElTTmgzRDe9t7j6s5SQap5pQEiEUklcIwCDPK+qtgfRc5j/x
s2eFIoLj5BxVKpwVuwWFSgJN8kdokKmQeDRUch4ZlRVPOGxUiSv9D5HEgp3y0Bx1MLepR1dq/LNV
hh4GuZK8KA570GAjucQtTIBHQ1kYqg+NdkUlQHqCashuGfXpTeLwWtQfhsekT9s+/ccnMSEvdG41
2EYoMxA6y89pl4XJV/GkUW+qyeMpECN45ntINGZX1FVJiInQZ83TBFIu2m9NvajMG/pu3KNL80J6
NZujA9WjUNaKplZIE0WhwcBFWbD1IyWnJB6A+BIS0saCYIjngzfBFN8rQg5GPHChiNtTehbfv6xM
nOoGRiFItVOK16a6DTNAHVsKxjbimDaioLf+1TObI7wpNtuJYDaKZFkYfDdBpx7x+IKGzhob4zcd
iquBH2i7SjcixKhXCNQdjjZhMSB1qYkJSsV+rdkYc0I2jndPHQe55bdGi2vF70yExvnYVBZ9x4OB
mxIupLd8FcBoAjYQCEoKibwqGBVyh2o7woMwEPsiqI4rJOGPqYNKjSV5hxcehyzC3Zq9cpA+J+Mh
9IXPXTsSZjT8p69ZgKqtak1YZCBkoxz9MSeB2p7LcC8mlEKyLPD8uZwYk/13r4QKh1F5BDkwBma3
+t3CshQXs4GOH+/k4UxMiogWgq4zYfUGGsWQRWPItrBhF/Y+gvaCw4nTGADo2a8NSSJGdUxngSF9
fzbqx6zc2uajwZvzfyyd13bqSBaGn0hrKZd0axAZDMY4cKPlhHLOevr56vTcTPf06XYAUbX3H0NB
Ow5hXDlPmlVhLmX4Vw34xB7vC1eC31ZLxUTIEtzd8JFQhcbLokXPgG2KT3H9lVs5L3dF86yeFWNd
J9eeEEYwgupUcELJ4S0pVKjMU8t7OZCVpgAQ33hocM3DN8GcRfGPabyn5jNftol+FI3Z5NJ2fw1t
EHr7HMEDNp3z5GYuiMtfPv/wIrjppTPfYRXy9KKkH353FOOBfrRmlD2SLzmhT0qaHkOgmLTW96US
0WBT/Y59trDSb83mUR8OqizZnqm3ap9KBl0XjlbpmbTAeqR7yQ1banuyNQsgtMppnop3hTgXqRNI
fapa5/ik4tkhWiRbVQPi27z/SYnZyGrcbVjv7WZVxuFzSciOGf1ZDTMR9SB1VO5Fm34p6lFd8aQn
JSnUhHypTrb344HU4XlrWuMuH2+ZC3dHqb2J6hiBRX6MK+G5Srji8TDERy6ipZzwLZLmouJF4zxW
rK0yPxr7tRtNwM2bPx5No1x2tXYxKcNJuC8KaH5C0FV4kJE8pAhWWYA3SCI9o6QlU1F4yPqrbKIq
QNIJIeUMIUZ7Z2/R6MDmreXFTn7+O2Zrgxi8fprh+oCCTGc/1kCotklbYP3k/qRGtS8ihjzf+jTI
DpoCJNS0izzlVBW+5n5L5qzf/GZYe43a3fvWxDU6obDJGd5XYEdoWGIbkazg2YZ9LpRdwYEzI9KM
LA8gUp/JivGVRaVhnGDCwwxlNx3M60h3lCtxDfUBWkYcQL+qLKg5NcOMzGKrOoAYEDzpDMKMkVDa
U2OiMUhl25o2GBxTd3xNSWhF8ouOK7VZysAS8+BVPUgeR07pRlq/IBiais1g1PvEk6N6Ul4GHMjR
9C6G4VBHvudoA+Fj0UXbaVG2HjMaXJvsWQuRTrP/QRys49a8SKe45BfG4BJVFc4WSzlNjKVGqa1R
3FBUY4MOx35w4YYFgXBjm5Natkhz+0DISDLQ52v1qQEX7c0yoiW/JIjsWAebdOLdMimzvZJV6Xgl
YLFrmSREcsYj5TB5NuU+IEfoFFCB9SBlspSDgeOMR6UCY1boM6f8Yw7NL4bHjL4ww97aZLYFwV6K
gWjFkjwyPOsAtV3o2lIlHkFwI5YCkZ1Pi0u+zF1kceGnGPHGCDZ65DHZPCXcTeCPkfZc4GkeqRIc
mEwG6yi4g+rhT+OdlKycAVenY2gk3px8Ax91vuD0onR9GYR/6YjNTfxJvJyh1xnX0lKs0npW65/Z
gEuAxvIRAKgilp/IrkA5qjHeBPcjrkh5JSAXg7VEF+VB2xnLwrLgN9xzSVpMx+/lBycfjC+kVCzh
grBtrOmMeZE1ruO8+kqnTxvmHFiAqZOa9+SvM4yPSrPfSTPSCfXtpO1/cNYWShrJXtkDXjnpdsx2
IcyvZKUTJkxzgP0p3uSbI5L5tWLmjaptmL/XIzZuCfZwobhGSjEL0hV+1Bn6mQqULWNiO9ubOh+9
Fsc6N6N8oki2ULKerLzEM8d5qzMNqbOzMfoXVG2IYEJoEwQrKnh3Z6DuLuOdcMNNnxvrwNfWibzg
QDQRrtHZhVG4rcXW73Qmx4wVrJzJXqr7cxsNV9B/r8KOTnknov/s36lZtfvaend9fauidCE1k4AQ
IuX0n54XlZQERCw6CqLWtlYDu/rEkCKjXVDoyQ+8M5srDS1HDdV+qUgUbQxqHpGqtcRhSBkXphhB
hHEkbnVLeFqctOeymG6NxkET3vniclGRUrlsqg+iOFU9hR6rjDgbeSsZwdFg0JIInz/oWL3rVQ5c
unCa/N1Mip1j0PO9L6bxyNIntXVmfqxnh9odp933nkUz5D/zM/UOwDESCueVnL0AG4hydtg6Krno
SV6b9MKGXgrOwUrRn2zb0wdnaSt/OXh2M+fHJHKOs55t17nr/gKReCwZI+O/PWxMn8hQ0lGOUj/A
DcX0DTgtYkpPmRHdvwn8JeM0l7wMkWbZAPOTfLQuOR7A00b4aZTzMgEPJgzzyaBbG/jjvzGFa5u/
0R6SaJyVV8qSauRgo3Ppe5RFa67YDtK9kfgUYweAiEW2S5h/9GMJ42uuVF2wUY5bU+NjV+0S4uqk
pVtELdF1jBIksYmKluWBXmG3+0sSlqrA9fLxPkHTCIFPoDoFv7PS/c3UB2Y8ygI7TwSsOhcTakL1
czB/fCO/lESQGyQmu1W0kRhVRjFca6TLKcQhjAIwci02L7t9izMffDF2r2n3TRW0F2EGDsllcAhI
GAuUwzOVWyW69ghwi9cv5zIfMnufQv2Bk/jDqiBf0D+4JCQWlX9Wx/xob5pmTcYL/8ufqwYh7bXr
SFc/gCUCWKf4nVo+vdiImrqgS4i/rJv4FT+R7INiC+H/1xGJzTdCmivGa4X7bVSAtEvuJShGLy9l
dJHLsziO5Yqnuh20sx3srVJ/TCLet6353v0W3Nv8olQzOQwc7XHEOAXer/aPihFgwq9ErvwiUnHp
YYKn1oYGYXhbQYXV5KYAyyJ/bdXEM0BDZ1qCGsd6lQu3xitZUfasoKtr1D+TDTAPyKov7D+o25rN
MCcbhOJvRDCkQ4PmpvjgDRmyVt6EzRv+htYsVv4QI8TI2tyYgW6MyIeBXisQwWLpj/JH1c5PiolR
p6tIKwxWdrWS4fHunNM2Nq4SlAqtzYAUOOi4Zs9WWAXYQ4ZGHAs23Iy7yXAX8vVE54vcTZDumKdP
NmLVyH21gXk5Z+VLD9E6hw7BVNyQeLoYbvihFFQ4Q+miD/3h15CEDEIgqShpdlJHklW7wP80rXuH
jELCPo75RReMGoGS8++mxOn6/cotR9RsjAnc/PyyxFyvYVpJYRgInWAztO8cqJz/47SWX5pzFJwH
H2vqSWgMuqcOC8+l4FFRHv68AkwDov2iKN0DDorp6U6uiH9pmR1mDHiuZNVpSbWOM7o6flp+GwR5
T/JL19QU8+1M9AqlRSN1foRzsJPurBaxN8dv5Oj926Xoe+vuvCh+tZsmHB+c5tD2T0yPzg8xoCsD
yZoAGUdXuVTdbB0WCFeVjVGuEHU/WSp7HYoveyu/d0K0EP/+AgJDviYkx4KXuHCyTgZBiZdJKfNi
U0YSzFKtq67b9qqpMpy0TWBfqVDt1q34yPyWFjIYfwHOr9AAZSXbnmeOdAxmR9q4dgbweZVKcE/n
fh+VGEt1hi+qzja+a9xL8mZ9niOTcCEbSMc2MR44zcptD0PtkBdGPjQ0sRR/9x5adZ80rvY2UQPB
zNQ7/yTwCzEQV6g6K7a1maE5tsTdnRnrEBLOOtYAXKM1sYGiUE5zOD1zRm0duStZ5S9iZ8z08CPB
BJAVElUbdtW/cBNVNZaK019nn03AQl4cklGSNFs1TD5OBc7EVA5bALlUU1iEClnqMuL9BDiQYtrS
+eNG0I2Qgot+30WApFb5HsOeUfK7nHf1XK/oi1zYzrh0+Zn0yTnETvs9N7WMkn/KBkYXQHyaa0jm
I2ideOWheGJs/P8lRV4VJcW7kR4vs4cJTJh5ISRMYhHydwPfAao9frRfPz7XwWm2EIfSOosIkQNv
k08vlf4XwMNH9os2DFRPraoW+Mf9ykJsYnv5mhOoYCO458XPBd3YG3YPwu54C/sTfckbUzHXfSne
wIhYSS24TOxzBqYLDSHCF1MXxlDtnOcfzZ9tXpHGRDCP4J0z0Yf1swqTVNITh4hkUSo6CvenoeTX
HMlYru6Bha2OI0RVrbUzpM/cljbPKvFImnNXCNaAPFv1bgHsqf6EIfpu8KW4puTON5a1fmpQeFvP
6Dgdqz7lI23ahNlvkhGcS3e9Aq10AlcPCvJPuxduqvpstQTIORtnPvY8gmjPzWpREC9lrSF2GjgD
AgAXedfiNgah58lqUWFkpC75bJc9O3Kr/iG+iW4juBk3bNbc5QKXQ3ABckPwLUyCZWIdClhH37RA
Nz5HOTZ9YtqOkuJRDe1JnUpwMXwnTeuZCYwCdU0ZOrmegJLgSzUI/F8FLwmjIis39B1CEqlHzW1Y
mGBnpnf5cCCgN2fg1WztY4b6TM0jwlcNT05hvGqUy2QouGpEOITvErRFSxqJcum9TbNtOxSeJAoE
s5OMySlg4uM2PrRBeRyoL4idkBpBaxlVKarbAFN5qA/L3hXsRBzYcD5SPJ9l+uYqNLzOoU7zYnV2
AmuZofync9CYKLHTyefBc+O2D9e/NLSvsfHARTt1myEdtnnNm53jjldq0r6SHBFjbSt8sBLdQ7L5
UuXFVmcYql2wx15HtniUa7jNiGvQIRRr5WooOsxCO8nORcnF5k9l2UMV6xvfbK6NMW2lxN7NE3Y6
8+zochtNDK6+aKM45kfEFgJ7s6fS81OOmzy4Up5caO6yyikqy1PyaUx/Ow3qi9MZAO7luwpIPgq/
X2jmaxys0k7cdNQjnA3dfO1TPtFlNu9GCx4T7pvp6VlKg5uEZM/Qs9Vhi8KNOBUJkmPcgcjKkfZO
PdABbw+Rukm7Sipz1ZnxuUnGFt88oVGDfyxs6WY29F8lzF6CGpx6YHwMWUrkhZ0hiU/xGU1sGyQ0
hdu8fswlDRSTYjjs+eWN0RUQnk/PBP49YzGqYnXnDsmmzDASsznFxBHMLwmte0VIeiiKqiAa0EHw
ojojzbHVtdEJ7+AjNiOSrM2p2hgipJGv8szmSJHQSEsVwk2KyoRBM0ysJHsOstIyKtYYCGALjbP/
5lbgrhH2/Sh1Pnr64o05O/QsfnE5PReA2wsY8TB2ltwbBjmzeYpZksJRFVPHDKIpJwmiR1cm4WWF
PiBbBthB3JsXyksHNpoxEgkWl7DFkMl2DONoaNpBP+ZSKeEST90+eLGZ9PuVU8BVFUSqjjTIG+lb
qU07tAl1Ph9skyIlXtgYCqsYpJCcqcCJBSk2wSYsMBPucXw7SQh4+ec29z4V8oCAdSDIjVmo4dBg
VqgmlvtYJ11zF6M5iOv4qjrxK/beXKzSOkLNKhFxdA2QxGXsEE49H7U0xPoyb9vWRURBvp+UOtBB
peiZhx3ep7vc1QkAa8qzDLNhA2eW69pjgqfXfhnQpWVx8z4b5c4JMZoHVrNO+5mESELCDoEh+S1j
7cpAJxo8Eie4+vYt7mFGgjeTm1lNQvEE0/I8IMR6jNO9Fuh1uFjeM+z/kVYg/p5pwGq6k67QFwSg
YKcUTpJkTzYBwU2BWnwE7nM8PVttnqxabedTOmKI16obf+2AEgTa5zKGsRHDV1v5G9N9s5xVN6Ft
9jF0MCj5SESDQSMgdF3Ta2CQTpswDgYjlmQjBR+Yo3FhW85ewdxPVE0OdShl3lMWs/+hmssfg01A
4yT1daes12CKIbR4zqWm3oX7IYpyk1Ck07eHxNIOjPkzOJTigPFDx0EfMaAy7NfQJDwxLp81mXYc
ZdRPB8FT46TIxPLKxN5Jd0sRgmVKNW559V2G4LFG54kpJGXWaHV0uQTdYizgn/bspvVfYwlG4EPV
BaeAw9RB0Ni5B828CZUDDkZLsIdbOggxPRbHWnVQ3Tc7ct4kwU30GZgINWQsgKY+8F8XL0wWlBh4
Bf1jJu/LAGNRy5T397ifv4eY/J2O1B4AypgTx/Hr77L1qY5x/5oh+x38luzmg8QPCO7bdBztndt8
aVrz2Wn2j1GSJqnlGUAu+iiduPw2mZfBwbYRQc3Ousa0qVPzzqMzsiHWr3kXSmGxxN0ZlBdhdwEx
lg5GZh6SjhYyeTibNKoJsr2U/5FX2ObDWx9ZN267yb8iSUUYzaulHZNSHDoyKcDHXb97M8FJc/e1
CKPnrJ7/k0mU6qYXxq6qrR1Cw6XCDwow9KoJ4wVXU9Ku81Bfs8PpMzZRGySR+ELH8uozSaQdH3U/
oZ2hEF7SNAvQAgIuW5w+vnksp9LTu0e3YQWf4Xu1Znpzi5k699STn9nazHYm63EKp2zQsmyXHMBS
voCds5cBkPazbUb7FhOwPV64Moi2xgKFESt0d25hnlaSqkG4TEMynziV0MGaAdkMN77ibEkt/s5B
IKXEzr6BrcfIKmgAIrMOOwQTB1nq2xoEdHLcpZZtIsFW1Innlk17hvbIQLtxcdlDTqcMUwekTNzu
gon3X9vJIJaCk6xnW6Iu8zzf7E6cB3VY2GP226JPaNtbkx1L9yioFu6b7UTNTqhCgogFydNeqVBB
ySczSI6wrlITX6L6qqv+ONe6uhxdaj0Igpnzzwlq3jf+MArW002BOCmfE3wLcYZCFheVQLeHMcuw
fjFBTxDuakLXC+U/QYz1rAf27w0hG9j2FmIHYenU8lg/ZCNepPEJ+94crfg7KpYxeKJuMmlis+Zq
HTRbItToaHN+YnHh7WfAzuoLRy5irYHqu+a9ZfIZkv5A+DHrl5sUaBn0ZZQPZ8d/q0loI3ltYBP2
q9c8Ki+qXe1Vx9i7A8dykJt3Gv+2IkFq77derfvpws7CTzuPtroaUTzYM93JexuTGAgSChB9QCmQ
WLzd2giOIaD/kJ3mxAyoH0Db2G6/x51KdEoOfRNbVMFYrDnW07NQead4MXyiw5Mt3DdMpNPmZ6MS
RCFN6s1AtpHPJAsAwgR8UeHTBETBWuOjKx5G4Axjpw5Jhzo1+dITbhUa6CBCRYtl2LMziqLmozLc
U55HRVxG9cZCQ7of/iyOHwZTPZ7k4UJhEpto/ac0CO8ttgBWKZwIk9YHsPzI/ZG6dNDQ4Wgf2JIz
fW3IvclO8ZXT7TojXO+/+jh9gav2DGxdsC5PxAF6cTMdZoTHPawOiC+MFxYGzvNseh644C0DyQL8
NVAHkKLPUS6xeTMvQMA8aH8KWIldAgNgudZCsmWi5964Zky1VOiqDLRGsfMxxyg0wqJGMovo0LXE
H+A4MkP9u7Hax2hnO5FQIWk5cc+EsaDFGVF/M0sVqn1UoRsTojlSaxVzB1eGTu5t1R6onzpajxQX
tOawaIzUBru3EvIxxYjq/zsB7zMfUPpil40VHOI0xmz90fjxqx1DRyKd8/M7v+M5Y0lsS653RMS+
cylJNZpmQp5SNu8okaTNIqXoAHyIuB6sDBaOqD69mqNBSjrx31KSPG1mpCvJyBBncTkiHNklkJ5V
6d7n5q/AR6xaxwHJnsVZZyv2WlLbWlpvbViUHidLXxQHdZHY42fTfpGvuYw7d6nq8XVuSc8nhbpG
x9VhTCljgl4Jlz+pKlmqBXFCLvFWZF4lwTWR2lRQh6aapHqqVNClAwaMvLmPACNMQQVdjDwt2AGl
qKha9fla2G8aD3CjwXUMApiG+KhUp0stGq8c6Bmh1nIcs5BngZNIX+KAUlgKdOr0ZUg/omjlTKQm
5qVnqPYJzGDCnUp2LuptCz1tnfPBt/4SPEXypkaTsCgjf4lYVoI8gRFsujT3aGaC6HZultMfcC8+
4Rt9Tviyw0iAr8X95mNXQQoS12gHJ1opjjN0VtyYy6G6WPMtCP/BPFyWTzN6qCy/BxSc8w2kst6y
3tQIVucugScNeT9vPICtbKIYUeAE3J/9RD0SVN9w9PO3AOWTfCjKjOYesnSKbIvmGA1UhV1cJQ5a
aj8BR4kKqDuDgCu4QTCfwgLGQhwyaKxQGBV5frZaTKJIXewmZsKOoIGUussCC2XJRlgOG5e4w344
TQgaNqLKwQpHVCjHzIfLEO2S1dUlzw/FqaMfouoQh4Q4EWgJ1/YtrZn9m6/+hfk9Zh80YEtyZdEN
DtmhQbkbDMqfZIr8Qi1JjaJbRcOzgLMqth8VloN6yaQw0W2R7kRNbkjMdDpPuJMWSvxrMDOoY/1T
tRzf+HhHq3jNaYieUJyJZUzrWjwhqPavQUjPwwTIEPeI8LuTCrvU6J8RSVHyczhPTYvu/66RJNen
Cz2M2WzNN4ewaB7652aqfju3XcbiGhNFmqjDvs2DrZQv03XgafzUCiyxgl6O1z3VCAkbLop9o08H
NdJnlRraRkxMXTgzGAXakct4qrkeyL7IuRGAA5AXrvIzr2dofyWNtapCwjN6As+S8QNDMrC05qmO
snIrBEPhLgUWHcZX8n6JtkfZw0NGJzQyY2A+dzqpJTCCO3yGPrgDdZhKFC/okPOKstrkPZd4b30T
s0+DMg32mCctlGls/hxe2xHcAImGDebSC2w+fCiroDkHgmkr9CTEY1FECnqTpcDdpNqSy5AF3yUf
DESxlEH0E1nb6yLCoF6SoY+cybG3mdN6SbuT91ppljsN0TO9JXhfNiqDP227rZa+NPo/EFNuR1rL
UYfIHr1lfZcgpWag62AMND8xtDvDnxu8YFB1mqszuBzCRwaZCs2rwnzb8HnhQ8AOxJ6QD5dh7t85
1WYeOCSdFC897Iwz7j4JsjpoyOHUAN61QTMy/ab2/JSMn8L61GqEo2roPvWxsq8IezDJhxmdZwlC
SzU5P0VC96ePYqs3HpOPxGF6EfiSqa5vw7fWMi4SSx2tb6qaXudaXdjaLafOkx/LANEX3dGfvyIO
+IoIv8IhTofiVZ1NRl778hzsUzBwgU5QDmMl8S2j82vl9T5MzQ91UJdDf8uVG58SJcEsF+zkm8Zp
l5lHhlME3T7f3gyDPaSREIzWral71GqSHCHSU6bKyPsWujazAZ954fgvurley5/0309SkowTv0LB
pP3WpFGcxxySIFfcFU+545pQ/OOBorWk2Mh/gO8kIglrHtj2/A0BIAxpFC++SUeqsrX7/qhq7Xcd
H/rG0/QDUbwLdaeFYlXHPh85Ptdd6MX9U3BSkn4VzYs0c7Z18dmawWfS3ygGqxB5K8qqTOHuxa+w
SM6Pt/H4Lm+84hSQrjtO+0lrvHI+z9qjbLwoaj8NFJ8ohhb8yStoNVfIZ0adIalAHIhmQy1iwSJr
rM11iQpL+i49J0WVtDLqXRW/Z8jJLZeW7M7ahOTEiKGEf2qO027AS5cUZ9u5tjP2BrXxxhCRW2u+
zOTrBsmmJQaqSI+23uwosrj70Jc6d5U6YUWyppWNakrVkVbKB0XZjjoesFNVUMLpbkv/GtX6FV1/
wrFMd9gAC9ozJWBamXeue6h9kt98a6+j6R4lNpxso6Lc2BYxlQoRgTzVztyvGtHtlInvz34JIK2o
5B/jh6AntNMetvhWK1KXc4S83HMRXaXjKLUY/hPJCUyi2CSgOl1OCBUJ1dRBBq77JLhBhlXsi5Xl
CZZ7/njyk0OObsWCbq6NV8G00CEpU2YdXmgjv3nVk7w13luEIXmHMZdkczcEH/4N/UUjsDbS8k0Y
Cj8jSR8QooZNESUImOk8KveIV6XSriLOSfYCAk6Kfm1H6tLp9B8lwjquPXyknrQ/PiXuX0EjyaNz
H21EBCp9oaSZTC21QOuxJuuH+kn4OOPo1JuURpLAecivJLcuH9gAvBaQTyveRIMJqFtb7duEiQiF
EBdTtjTqcjk2C53BB/WxtKHQ/EQP3k5wE+mDv7Pqdt13iTdDhSR5t7QTcoTimsdxW8t8hXOKWxdg
VQrcDLz2lfoWo46vJJwRCM/Igq2qz8SltCtly6ZHHc2S2JBzAEdrZsZ+AEVOi2+rRAgVfZal0y+U
aeeMTB1N/inZsiiqeCQ/k87ftDhoMqu92GElOcPDiMc5HAysjqRNST8cygs/Ub7lpz23i1dTb671
xCRJ3BopEVKub+M6z1vSyZGDhxQElzMAy+yjHmTC+2pjAc0eMdtjNUapjC0Vl5bffAdZSObDQ0Pg
y0udUj6FXzjFL77FQy4jBeQCCpWfob/IzX/YSB3SS9GtgNckpNaQJQL2bmw5ubkFAsUBWr9kIY05
8316rew3qY+vR/+2UIrgPMH56KpHXMJb3rLbte3Ob4xuOU3BIQ/MZR+D1JhElvFuMxaBIJY6udHQ
ZlSmLyelvFQWdYcF4RyAXuHPSHkfPi2GUA6BUb8qdYbii2BFgqGGpPhpXPVctrxEAvEQrvROM7Zp
ukr64jMwjfcsh1J1CGXh4goaT+hEDtpET3dkwzJYo5+v/ZvW2QwJDFLzvO2T/FJ32Ubv0hfVNLZU
AUNYPaizeonG7h3QemlEYkWBK4JSc1ETFp5DxJtl6zUo1U3t256XTE5Boa0rw920IX6CmYEWOZPD
bo9s819ZM1laBD3l9E7cCki1Np2RiK27Zqvou5blyUluNSqMnAmgV1kr0Efx/rVgi4GkcQjdUd+K
n9F1N4p/mnKsHDxxPKq8/S4SJxPwPxnjlbHOkNI3TYWu4t4kyYeLlzfHOOmKD8XWUXFx3Rdm9TnS
SKtYDGdmboTo7/o94OKzPVqvEx3ivxHOIynHJpHhCanNDYP4bnQJS8lw/PefFwOJG1cde0fs3mr4
Tzda1dzz6sNXrH1ZrBKDkmDtZpFr7JAWPw7RNs+pbSjemozAtKZcpL2HHbTKso+q6d7RDfT6W2jM
DP6wseUrCLcu5uswNlsn08Cv4FeK7NgGDRIKEg8RK3GdO6aKtG1GmNiuhvijH5LnmW5fRdUOJutP
jfk14W130P8TYabPSzFc8788+OoVTpAj70B+4m8bMu0hU4e1XOpNuEOkIupjwNED6IvhPfLJbkvJ
/wU7UicHB58Auu9OfEDY19Yq6FErWVP6kQc+Lwpls6p4njKqstdtQASkRUGwEnJl7kt23sRUbob7
jOW7dVmoQZef9BE1p+7ccx+yKjvJBXsm5XhYdckjqbvVONGPq+KQWYct7iI3PVoS9i7Xgy6Q116E
PVLzsm2EOHYNqpoXIGPDgrdhX04cn/Lbd2o4uFm1TezsDZnbigCrR2JqlPEyRONLfhVitWzTuTj3
HGuroSvTiwOa4KjsCL/4xoAOwRctCPTSARvC/l511m2IlhIqYPRRUYvpKDChZ4puetW0dGVQ4x4q
9GxDJqgM0JWGKQH5CwhbOi/H9mHzHRhPRfuWIy2t0BLVbfrS9S0Lj1eiUOGBSYrnPijPY6BebeLi
oTQUGPrZOeOdb6dhmTQjlu98Y6owILHpXCMn9iI+7U109xlrzEL3/Iykcj3fdLON2oFrnCT5it8B
AzFXQZATLOWgTlY/+Nh0bXU0QO8KjFuWutYsQmrwQOACm+dlEVDtx/UW+NLSWikMSwZkIWUnFdRp
6awVxz8q/AMKnh0dLIhAix2kaU3QwLAeALNKz+yPUIW4e4lYfgwhLI3zcGRSy/wBGgaZVgHhZWyx
cfrXIM+aYkZ6Riza1wSbaHvESRiAK4HO8lrmPN/Wpe4jHpXJa5xb8WMXR8AappSzMVXeISbrSydo
ubHFB3YN4bqe0le4Ki4OFdRuRMPkubF0lLOkXRj//swkmQf+uaeDSP7yPambarSXUC2nUb1Rsy++
Z9kVREUSM6F1v036RedBPtwUCuV88lO5qFUfclUd1mHgnFpjvEQzNK8aL01mcLlXj9YuNbZDBhHx
rZjWmXkrBur7Zy/WlBdFnReqKlZNDRmuBmgJ4pVJnEegrG3BGZsn6arMHgPXe9J8TuPwApTzVuSw
9rTLIfCLUdv2fOaoXxmCczGQmMrqXDGIBbsoKC7Ab3a8z2ptx/DRNcFLaFvflo67o8IYVPJY1ZkF
nmdVAgNpfBBWCSVeQJIoHp/Ju1Gk9NLJatEXPLASO1AABMBTejqNE2xPCYMHHVssI99GVfLLudsx
m1YyL84Ve5n/MyUlw1aB7hbeg4+R/KuALURPdOzQFaTWyRhfHTqJECINgmbqmz1/i871yPcpeIH0
qPSqIv+ICDBw47c+M36ktsaOPlE9Qei02Y8z6Zfx2EGmmXzapC9rEgXXVxgsO6KbJf1SceZxoE1r
HmSOvir/7sNqq1sc3M17NBPOxheLomdDQeGhFlQqiD/+UQPYw1/4j+Kyf5EcApLmU1PfgFtRU2mn
qOIolZEz5fhiI3hiDh1YqaZ0n1k9Hv5kq4rM8BzzVI+kPhbKoUis1VxdZcmQOvPGAM4N+RcYgA5d
Uw7QPONzL2hqwHZtQE2NRLPHmOMbE27ikXcPhsi6GRY65ejcvFt5kvVqvlK5XVEaY+JJ5xdFqVDP
I1/gQ28QHNiVMF51cdIRqEZGuPMn+6tT4oPCR67ISRgijRVMS8nzpd3RTYeK0NaQTvXVziBKJ7Hq
tYYGIIwKBDmoE5EWlcZazykkjyfMwo9BZP8ubFA1uYTK+rMh4slhP3TgxzJJJihUuUBtmuirVL3a
jWGwtQYmnLzsv2zALcEhGjEnKqW6TLimmuiTKTUgSFKu6Zy/Axo/k4Ro+oPNBww3WzlaJcmqSQhy
aCvAaLbVGqCKZoRixF6L3pVpeopoG765fz5sjDYQLDReWONRHVNGRpU6B0eFS+lPHvplh37DKTu8
CCNsg3bIRL917RA4MCBTGEitmJFe5fXNyTUMP3HYYBQWTwnGBxMTBBQNXFHR9l5WzispZAOwcQHV
+YYwGlLiPoq/Ua9ugzjrQ0ICAAjSFiQN7yQiqi4wj9yN8uUtbHhgGuqsmk/kBIYf5ks3NZdBuTHI
YwEeV4u7NMqBvLFAQR5J77Dz5PsXAsP+CX2b9sKxbuViI/vtxuBZRNXONQyvjXb8CkWWrs0SWxWL
L0EyZDwpS/DjBq0x6+vCxFrvF7D6wp9xl6m9NxBgIegft0S0NaduFXE38/IH2ifEq4eFhHiu/uZY
mCXt+EOXefvwPgCQpT4sBhxkLt3vto8+Q8OvqpM+MX5Onb9PMtVLAuKEANoNVBsM0mxZfJj+g4Os
m90Tf1C1cjgdbg2YXDtMOzvoqKxFX/fKlSmfX2resuAuHYizEb4mkfkc6KexZk0C/iL3xS+NpVrQ
V1YcmwANtggIMjHTLfAX9pkg/HL7/mTzYxN3GZEvRXRdhE8awGzE5RBGiAsDQMZI/ubi4mb2pgO4
njS4g3/QEtXenRWu+WTmfAjKDJiJX4YWWehLRmVhbpXsMZKPk0+e01uqZ+lds3qBj9kRjYeuN8ZD
b/SrnlUW95rlWZZ6JvcuDLrXuAnQ3aVE8/01xFq6xT3UpdZKWgJAOZTRJpMoPMp/rcCqJQ+/Wcnu
dvaSdEd9m0zKkX3B5fBzuv4AVEZTQoZYql8xmzR9yD15i0axZPhpEMuy9GfBXgu6lQEKNc4oMUlE
4RJdU5d+I8UJFUWMvU8XtJRihAsfKXCtaCnZw3PhzoKwmnszY/pM1/BSzPzvLoFXSu/va/5wsCmH
GoibQFctXJr0gFXTgqQ3ii7U0uuVeuZxVfAr6wXi3/9xdF5LrStbFP0iVSmHV1uWnI0NNpgXFWxA
OWd9/Rl9qm44d1/YGIXu1WvNOebwMSDszsb4XTbpXPU9cJLR+s6DxgsDRBc8lhqGFlMcoE14UeRU
NRwFR9YqmdCcJRtuSWa5zEj2Y+GcAuVQ9bgenaODZrLl/uYybAD4J3SLbFdiWa1V6S/kfsat9g0z
YOXoy6ar09dFF8LpmtA962QGBSb75kAUFW3v8ChykyQf5eyqJ7lgWH7bDAo9f+EyU23xgPq9lH6W
Ld1IqQuuy5LdnUDbpLV5ZhUpkJg5duXalYrggO2ZOjqu/pJZNP1/C/tXZYFJ8kZHwAYvpJhuMw9l
i6e+IMBJxxQqVXt5JtRoryvgOEwNg3t8QvlFghEabSuLXKd9p6ZCHMUbDLFe6X5ZqUHeIYRv0CjS
lOYV8ZE4pmMtajkE3whv11lW7NgDLUm92ERA6nhMEPnRzUXNnDf3HNTBpLKj8BnyCK5ohhRA9QJx
Ru1ArKEzdsgxpg7s58FTgo8lODj6PmWgOloG69p5VH/JJM6A2Ac6Vdway1bLmdrGNDJHL6JLXUQN
0x/dL+isWXqMjPKs0jgWe66Z81yjpa4KiDWKaOJMCLWVctM6EbUWJMe7aBOBi3BtJTronOZLCZ8p
s8ipCLc2Q1/Neqqt/SMqUMq+ha5l1ByXONnNk4pu/C4jiDU5NWmBr2NDoDtT6uo3hazDrGmq6D9p
ykbFR93FkSsup8PHTOivdozDWk3FLY7mZOyRfKGwp4sgFZuWAeqscHYWVCDDfAhcqsAETqx2lO1V
96oJ6onAgFpuY4ce/yjMQlqC70cIo9z2L2s/uJ/pAuq75AioKMP7NP/Lsqthqof/K7qgOVFCigFh
QqAX5ThsoV0Q7cdqpBB60oQSHzfi32X4q5h7CcFQkNEErOik3nkEWB1k46WbrFMYOBAo9vzxMN20
WGHWGWzjXBzEKDTnRGYOzBzIuucTaTGl45nmfex8MVwSn7uPiJxtuWO4tpfQZcHFMI3ZBZcQ+h+M
KkMONJiESwlj1qw9CtRfYYE8pa2x1DVYH6fs1DPJCYGkq3unkN/VLqAf3mxKgFSKQmhMY9DJc9YL
Ux6eKmEayNClL+QAZuwA7cSXmUC80QrFduONmbqqqotADaZwCvlFTNcq33NF4HtyxJk7vAyOwVFF
ulE0H7iQc78pf/kVZ2siSEQhaJlTEwMhs8328sK8NvNH6ZApJnnm0z5gHiLaa6LNFlP2aHO5a4uP
jrwatm6x1QvZA0Hxa1Gp2BiRwF4PDSoXAF2DjFsW8BMNE0rhHqURZRfcOnrOsxCzpL9I0OP+ai7I
7uCJQw2ZTKhbmeEC4XNrSCB5Wl+1ZtjiENR4jadyOeqVcsK3thW3QpT5WqbdjdC6AXhAjFAf0R7B
/yrusqzgFeG9a35n9E7CPNb88jONFBoXGffTL3hBsedW0XXmECjq+nlG/EffM7wjZ+dKUL2h/J4A
mdboWsWHHofxC+G4gMqMg3Sk3BBxfYMGn1rzIknB0vApDG6oJUQX0RIMuoU1YJy2Asoh/WFY18ty
XyL7T4SbmB7yVPphcTcLhKqsVMlvretPQVIo+z/cAgwk8MInDwah6M0pwniIc8Dq9Bn4I1NsqswR
ys2Sa35gi5f1PvQclCJU5dE5Zz/LWBGbMoT2ZK/7CVJm8nARsgJhvCNqUYu/udGOIfTMr9owPFli
LJTSHW73U4boAUGYDsJ/mUlvb9qXgiNQy1pF+SA8BtOYnlPjIuT2rHqlscOaUQ4P7oEQ8moSGsHq
MokiqlCVo8KKpaEUW5h1UUiMJWdlSmIqPKC67J0RnP7/9Tw55lQTVI9ZLce4KVaDhM+Q3m/PaX+B
L2sYdHf0XWdexXJa0CcAgFe8NnaC/8/YK1yPSEjrDPnZqPXfqKp+WQZvfcUYfdE2uoL9UJRi0bXN
iLBwmD+Bm+KTsVGVOU0fA8oCzaVm9AsrWs91Czfa9Hrt1BQMZMpfZkuFbl2S9Ga1tHXDRyO9BVwa
BcFvTBt4BpIbP/D4ILbA0KCXaECDjcmrhNlvxRka8gZbD+qFgJqfWRy3pvd1axsr0rXKXyaGsBlF
9zSbJ8VwvkOHh/yUIbFboZhdZ+CGO8I2LcPt8o4hGbnAqcyuPF6LjvrObedxbTBlZpZnWtesQ9oV
GQL0avlz77dhRTLhjYeU/CKecGzoISzh0PSNyviSMJvUTn0msFUqUalF6zBixCceyUSkjOMo4Uo1
Lc7aONt1wlXW8LlKp3H/UAK74vPCifmVwPKwS9Y0aLs4+G56gXux203WOzR3eSaRNLHDDnG/m0Uj
IXpGHQfvJiZLh3j75Z8i2plyIkYSTC/UJPyplO48pQS5lF8Zk/J4YRsHQ1M3d8pD8VxVz57hT4dY
xGAZhXYmgWekrUN6/cnSP2ynWwfxA8m6HddvU1+7E8yOwIAEU9OmFOV/ew2nq2SVuwlRGggEFGEG
IXU6T2yEFu8UqbR+nHIm3iEL9vg8vN62LlFYv1das5vVCXMNGJXUszR1PdA3lkYdb7w/4vNz8heV
FixqAMR2HEq5aDFn9KB16RJReWV0+pgX9Bspbj6kWb3plvKapoi7VR0QqM6sfJAmxMq1a6q0uHld
WwZ0+KD+jY2y6bLgrTEcUE7OugKtwf796AC7EA4Y1r6TYvTIDBCEA13eLWkbHI+ZZCG/afe5iqqc
GkPNq50jRDNfyB1wyJL7NUgb+29IbqM5rEqGK4aCuSdAysccZFPGAduMF9ePUD1ZAJaWUN433UEN
2WkuFRt+zuBo5HLrqMr+Iia3XUheLSqXzr6pp6y5ohjiC+YWKQwKxKDq3mvyvJ1do/rOtOxlRI6y
IvqarC+kLLbjKeFkD/XDM6Zxn7TjljTQY846kMHP7jgbyJ15HFid8yX+diTehH5q0FGT8pKW36kE
GSDRCMQKx49Onk7zEG/YEAqsYtSHWw6tnAY0fI4jzpo8PM5dSKO9PdT12VzABuT/1HrZqDg/pcb+
EAuB9dnTGjAMBX4jO/BE8DoP6tYmRYDF3SK/PGD46+SgeapHJJCx89eQ7dIekbd8tv+v9bGmgd8Z
6dTOm85gaRTt7rFKfBAkwrnQh5m39B+glcTTExQ4Hp0VTTGNmNjMsr0qnl8k46RG0kHrrVMAY2No
t0qUkdVVl6+hegh0wy/HQ9Py/RV7KQ0VOIK9RbAnNg8hw+0a/Igz3vbEmf0x6g99q11pt4o2ZBld
JDj2nHSodZjwwszHK8fUNbzf1ZwwVxxuo4p1rfebFsi6pOxNbThTWmLtNb9t59jfnJFcc4PRUNRi
fgZKGWLLuwy8uELumiBhqZH7dpnsZeFZnjMGRPYlx23BD1dqB9uD6k8Zhzna09G/24csq8AFcABH
+7jC1D4dhZ+/S+T93Fd/zkD4c9t+lBL2YiGrohDU2wjUL2RAUWsO/jSa3ty1R80eyKrYxZx5BVZB
pMgyw/9s82ndzeohVJlu6rMLw/HZgvCwEKqU9q+97ZkCDniQm2KP29Hg8RUavyrVvF59WBMK6+YW
ZtqrY+U7YRkqeVoaieKWLszkvOUtGjG6jyC5DkJSJwropQ+usfJraDR8Ixyh0q+CkLH7C1AeFGgW
bPXd7DhRF478qlvpoTP3FZg16yz1D7PHjL/pSne61seQ6ScwzbWxKS4hPZuD3O573wRWtkqODnJH
RNQPbRtzx/trArXaeivSD2szkgM/bFMy00krGlxAfz0tHgCqTDdcRqoc+jukSu1Kdzmwlqmn4e5p
XTI+ihcirXGVQjPWh9dWeZ2f1ibe2fHNyPaMyWYiA+jKuUCImAfhUnBgZuyRG+sV9AqewFWwE+5n
NCct8vKdo14VXIY7VGkH+0/+q4Ec9n6v7JLAX95S375IPu+xttfdFvilvApPRnMQMyBpa4f7COmB
65DUSkscgCLw4ehR/EVnmDbo7JFCLremvcU7jluMwKrt3Lm4TUseAaKtyOQpsUBsovMQXcHlhgR8
EszDkQw6hzu/FNa+sfFsr+r6UMNNV94qelhoOvoVWJQW0S3TjMCvtBdkNDLZkobLbaCveGkx5yG+
lrd2t1/UJ5oCIktpuej0DdaVs2nu8SUdPeWXAazpReGFKE5pwoSE1cyU/HDAOfOEgwZNl88K2hM9
3mejnPUHKUBYU2DdFjQPL8QHa+kbiAkCTXGK5NeRgOJVeg7PdKyIqSo8/bPQ1mii0y3KCT5bWR35
vbnbmMNTab9wXe0dpBItZUBI5bli/q6thq1G33ahgX+V8BfpngCSssbjOcU6YBHahxorgu9MpjVF
nos4qTgjcUISw+Gq3mnZO9mZOXAcsul4rqzqXX/Tazc11robfcM1IgGOh865oUdJpmPQPYvaBwEi
wo+EV4X602tH6jGfrpEZI5ahEQS/ktp8aw5XB5XCwLHM5Z1Tqk3ElHZb0U1hZE4xFrr1h3bInr0P
lm6UEI6vRvTtbnrt3nW8nlskFZgqOaB6Ead42lk85p/NLnlSzVMEZcxFDhjO1GcH0fvS/0MlALjx
U/9J/XAvP5m/4CrDrEChGqseV4/hDz9+pB8L4MXN7W3bnBwJGQ5iCs8M1uX31K+UpwZbkqH9SC21
oX0qq9uCVeubzWMQMTbjq+pVvMk8oeRF8VOC0S/th7nj5e+KLeIAiSPh8IZAZLAxjjEfeZNQkOJ2
wLvPjWQiw3k5Is2x/5fkrgI40FNu+T7cTo0rzu/e8sanRQvU0nL6chTxh+jPDsEuAZBPWUJkIzvo
nmOcthWSgXwNG+9NvC+oVHTxJVxMnnY0s8UTRyoPYA3a4YsLLVF9aDs+g0amgFCLeAvkEH5XPy49
Q9nA02i0S1B4QbwxNpX9WvwxhCnSraHswXWhljHJ2mKzdOkLLeZK2/PGBj/FxWF8ytXLvWCvcnXm
J3z78akZCLbX83hVmGAekgAwo8d7E/dPnm8xyVUP2qH4GWiuKHsbvxitesof8JSmS7K6H16TFnPR
ISdxOUbciW/ptT7qwV6fBx9EUyrWG9N4CdPzVKLhA3/sxeE2Gc5F7FnftKwYFhy0mHoCDu3HHD2G
6jXXblCgLGYSAfFaWXuuEUFOL6gLi9k1PhXr3GA4KGnKvoTzCyVl68nTeWFMTJ4sXVh+M562DMW2
y5laR4XCvHsDopRxYbaxLZ/Oo15yWr7RYHdOKB9CfdPI13x+yaZLIF0VcWCGC6bdwvF91G6S9SoP
r/xnRVoPTJ3+PtoXzoMIDuJjad2D4b0qH4nyRr8StyTxjwy/IJQgMuvvfAgswqPbL/Ba2O1xHNxT
icMjDO1+IOPjQagbxBwWqsVi31vju2Er4T2feeU3o/6Sqq9pfluYOmmuhr/evNo8YfMGYgb5zQGE
/YQScD9RzRIqvST74U/bs6m1R/YRa5Of8ttAbRP6gV+nrtM/4pL270c9fUTWE/VFxeXg/r6inWL4
Wei+bW5C9V1lRZY9rlgmHdmLho39yrtptAdOjAyixducqBgiV9qhjPZ26dGitpQ7+KGYMcr8HfuW
uiN2Au+tmoivphQLdryYQBh+NK+VYVW6wnV1iE+LX7MY6q7lGR87P2cBVPwVJxwKE3A2QXBpvpj7
a/vWa755sfmbUhAbEQhEX4aAwIbL+QSs6+W3Vr2m3HU844GrFmtL33eVHyf+dGiZdpwUx2MyqKLY
lohdceNrTvwHOcY71G7wTMP0W01ll8V0Jr+1piKC4h1eDO0z639LSayyof3olC+/nfZtwqq/jD/Q
iNLFh6mFvZA9Rf0tHG/Y8jN5n1uofj6Mbma99H1ZcZ1qH71zNiw/KPGaLYyDjmM99uT3hZE4yRQ9
RtpVtalYAcuV+WZLO5Z+rdiahReeoEvO7j8DMOqdnz6+5B99sxv+iL0n9iIC64PHJNjaKIrJ4FoZ
W1SUD478kPLecsKUqxN1By3GglADyHtbZT9aW4oMxR+gMICgW9wqXeNu/wayU1yUtxFKDsZakEpe
uKXsiLfGgbXLpPu5HbpDNTCL92acTgpI8H1cfAVvUXot3jEB8oHA8EmQoc7KLXuXUH4FtDjRCG1r
4N6ICx486WH/jH1D/xyKben8RSby9lVX7heit7C/1as37VqDR4p+OfkP7Rrifhiv1B+0vvbPjLIf
BeY2eud349VMFdc50bjFBwuzS/FCacecgQs7b7mUsHXkD+wm7LkAkJDtnIwNllSMiCAx720B/2kt
95s+W+tvqLxXobqik57ZHgPaXtxF/I4njWdSg0iiYJ5G4rW+sIIw7XKYMZFQRAgELGeG3Jtub8j7
lChs6YjngzkQkkqaBFR0pWTRiuZcc5zwYIhdks0PjhSylMzwp3I7Herk30RsvLK2hy0yNGhEjrJh
PU6TB6kExgty7cAAZbMFwpt4I8N2XkMKkSvrR/bHRpY4XviZw5yzV8mTYuYU7GzdhaQcu8kHouni
aV1GrL1vHQe/1UKEGbJk9jLapuOW6rBgGjYZF2bd/FT7xZa2Mu/MvE9oaTJ0+C5+mp11aSZeVI/I
nc44Ezu9Vs/drug3Mh4vBIuA+MQcIU4PmY6XjgmBawRr0ieYukOyL+wrmv4ZoX7vsivayqGH5rQa
GFGV23zeU5sCZ6U07V+6LftSDik7dXkmJvrrGDi84juwHwPcye9Jw45CCweVMFlIILVcZHQcZRMu
8btNZjl1327woV9jwkD4d2NwoP9f5lbfXQ8vfMUSYvUem7cxHWPAIJuKZUV3y5NRcUzljpjFjSA8
mSiWymXfz0wi59zI60cooGs2/h9KYE56VObxqqLV/yU/W48ibyYxUXHtH9a/tr8w8wj2RG1JW94o
o9zq/HbrYRf7fAT6JzXUMp+HnREH32rtyfeiQ1T6antVafnKZ4rB5usZnYvvZVXjy91azRvkELfj
NcdQioCFOWy9oumX00t9Etza0DKiv7EOVMjfvI4+anjC5ea3bbI3NwzvLBDdzIIIXVuzbTuXPPTZ
M0Zjk+M3iU5RixgRv/YLFdBBlk8S7xEnvMbegjZQun1tu+oaME/9RFvD0bt65aqVKyIixD1CMLnl
hIDQaKTVzYvvDsfwPNevxo/oD3NkQy6oHpWfMr7ooIj/siezXeD/PEZns7wvh96P9yHtpVXxzmX0
86/Wcu2/4klK0M904xfLj6wAy57DDyvmd//FtMvmSErGJohd39I9VvHEVyef+jbcWhf2l4P+lG2O
N4Z2ifCXEqjUwoDZlqQdgX+gp3SItK32qT7DfQUMfA8DRabbvkWPxAmAQR1ALnWT25sueOPpqrCI
UtMMBKw9y/mjtx/8AzHzKWk85V1By49Xrrso6YehfFmcjHvsDbhDNaSX+4qE8Q+EpQ4UMgvz6754
Ny/xj7KH55voPlUVu0hgbqRfSmV9u8hMtLZIKeRNkfsVDwmT2VJs0ZwBWPNqBFfnvrj3Cm40Av2g
lFBjI7pkuQXLa3kjDwpMRgLsvobxqH0G4Z0ZGM6KqAQR9JiLe7GVIr7iwNmm+J7pxSGvD6iTWNzU
/kTw4Ay45qDN3OBTlV6DnzZ+jPEDTYe7lHsutJ5+Z+rXEj6jCnPn2VG+Gus6qF9sgHNyQFeQtAf+
cNTeu/AZcJC/pRCCCK7DsrtjZ4wOvK9YZXOaGIRk47Wipgmil2a6DdwxwjLQbb/Zyrtwi5so2Tgx
MV7aQhuJui+o2BqGhU30lT04m1XRWmuOVfelVycp2zT0lQOPYJKsxe27sYMLVhv89dXbaO3yhkjM
lfYATTEdB4mglFWA7MvYD1Tw5X3wOi4APhLgQg1CrhQ6b6X1H4FkKSidOm9UDt3yD6CKkHKa6BrL
6nPqzkzMejzG5AVZKJmlFzpCBQN00Z22d2jSxWCXb0IkjlkS6iUN2ghHlgQhPj619FMl+U2MSEAr
5hPBt+9Nui9nPCoVD+UnarQ1vRbOpNhHmrWYgqU4ahxQzjmdeNCkDCFnXiD+ickCfpeek7iwysXn
Erds8UjxM2HaEcyDwU72IxW+mKAyPcQgJIYREk0A8V93HQxdiEBdGN9jx1kz44X7hzkIXCnqOvJm
bZEEK6C1wE5nOgA6iklBvmIqa8HA1zmvDem26eMbEzthQkNDzO9Gm46fBdVEky0UL8wuBtKAsz3b
b9GjoxAmhNnvDbZafvrkM2gU9lW6EQZ+ElKrkMPk6VoP3AFHnHB1MrwCrYIc+K3CqwOc3lY/l+RJ
LUcYtPxgkMyv1OB4jh9Sf1biZ053vWBfcJCO8Wll+eWfZb8PwRuX2cl/6+zGXoZMHPEjJknRH0vo
HCNqpsG2AGBlbGbzt/YcAIS/0QH1R2/cql77jHO47JH+iPusGy1XQZOtqlduQWNek5T4PmampVr5
bUoWE42wAt9GTaqBPEzZunaIq6H0Saq/IjvP+m4o0VXbygm1mt93BpWttdIwzHBBNaZjE2YSmXg7
pFiQhZJPPUcyHpNmdHf6v4nBsjE4KJvI7MM0qQSH28hSKYA34VIR6evsIg7kqM5UXh65de5ZomNJ
4RDZxD6QNFPg4/ArDvklK0OwEyyIDKoq5Q4kgRXrf/u9kp/IXaZbFrYgZif4mPafsCOztzjIYUBQ
2iM8vLsUEodEbcLDgXNxxJ7yS6OUcSEDR+xfukRTnC5eSOtD2gzjp2moLykbwJypGzH5lTOGgxx2
ORfqxBkWjvb/r182zn0hdkdxzv//X/au4OZaBA1quctd1EktSox93rk2LPFRQRYYrDNUSFqNZwtx
DeWYEIrHV56bmkJXvQjustlfbY528hdWU4v617KuEU8fz6gQDmL2D3pseni+wuwxM7RakDnGGzU4
oU1BucYdkDAJzYnxaIgnXKyc8Rtvz2Tu+L3/H80xw+JaCBUBToeBS83j1dftFscDPjLuhiuMxCQe
1tKIdh9RXbRWseMNf7BehLCVlLN1VY9nIdtrCTzlu7Dl+yJZU0ykhKQdeThZVhM66Lw8hEIkjY4a
8BGuQzpEcsOW4+zrUd9FKCc6528obhEe+7J5dabp3xgttxBBVKUOVGMKIxlzn5uhp6DOkKhUu1K/
FiS2mJPwF1HB2MUpNDo3SmKPkXJC03ZCDMbg4TxY/WsFFkboQBXERfUi/0tp8BahClUfHU1k9q/C
F6urTEqQMyJt5kIwhBO/nUgwtaj7ql+R92uDo0eht6rk+CgUgmIcXkLrFnQOCzO9lPppdrem/MMi
pasiHi5E9Gb3BBfLJoLzOHaLXF33fOCJESeG3iWFi10l8KxIW/9YmuRrTJjYhHZPRgGj5ZmjEOYD
Trc5wbDZ3ezqlzZu3nHsvreRdggRII1SftBz6yOMjtzAOgBdCGCTprd0kCQQuiJha2rWGbkGZofu
B/BPwfPEjFDICJpG8wUSKaYODn5L0JSpWkIQRv7Lm6aJAS8DM9uWfc1QPMfCdy5RC5AO2tk7IaAD
gzTOMDJY1lUoRsanhWpJxA0L+YMNg9yAvwEf/rMiqI0gGhcnzjYq+pcFp3Q5I7VRA1DS1zFczupS
4dtrchRr6b5Jxy8T7NzMIIdTBSMds5B3+v8b0IQJPEWbm9FmJJPiYvVsBnmDU6+lNTMEVydC/Fn+
2mjvkiS+FiJvzBbj2DGwsHmnPAjoGtC5OGV4UZFSZGyzRfgpM0adcdNEyKYH0/bEciPwLnJPhSNf
k7K4qIUnVELIi4RcPqHeRSLJbmvyMguCgEInDvJN3lnkB9VucVeDZ2oK+RxZymI/FokGJdlwmdOc
WYVi4mDE3aggpkJC8FK4LAET6gC0N298yFEtNUBqChMr2crtPWa3Gcl23TRT/ircR/8DVuVqjesd
/UZPlAxDcXhWXX7KDHkrRBKhNe8Ez0iqjzZfsXBhuDkUQotCo5ZPXsrF/9ypLi620YgbHvFIrI/7
+LUov/CHYnRiVC2eeOEjUCUm2vHEoAEWCJ4a4WXvmuCnlsLvhv+dc7gzdZy+6ZvGw9Uxd+JFBqWT
mn+WXD1VmobluJkIwRB6skFRdgaXoTFJRLFpBrelW9Th74hcpUEgJp6sHNNKxhpQO61PWE8V977W
vlbFh578a6SDjmW8Gv5s5CgSald0qOQCy5g/2PQjKhzx3CBuvMQDRTc4aaWu6YJoviCP1PGfIARI
D0NM3PlCwVPHMaAisNCsBhekijFe2/Pycs64JpXFUIhZkTF4MvNwQflg+7MJOvhftWZfDQFqQmcG
Q8DQLwOqNvE12uT4yE+nHFkXtFnkL/iuxP3j+akw8Wuq5qGULAh/DqfuEE0nx0m+hK6Y/vp8jxGC
sEk6O8Q6HVEaAqIw1L8jnQWdV8wueRCchqbD1jGDow5wQq1jpt+gNaer7CDNC3YjQlUM+XybWJnQ
WohFjk9RmncBEVIZDbLuU+9R+lCsSZryqalXTO9uaBRMkElHuwZTIXgERufZjeUJCZIgc44IjwRx
yNCYTbO245RFZh3iwpUElRkhx0tv+AaodhXDc91bu9QZ1BXWfHBGJb4owLE1OtiZ18uYUv4Q+dGS
lHdiIhc8IvlLr38r2rwxjJd6ZP3S3kf6VVUsnEOPjDmKQztcymavzaTtNHxFpv0WL4O/DLgwc/LB
2g6ZSZ7jPiLlKzXXgxVSJweME8aTPuTQ0ZyV3s8niGpIuJCszaE7ph7wCHDoGHiYh6FaoPaRYyIA
BVSI6WhIzo4UBF8aU9JGlgjyiqEXyvmLM8tX7CMMm4msUVCw4icoE3JP8nvEUDIWC3lEfMh7PI+H
nAswOaWXZQ+DBzjv//RcsbBZamtmdjoMeYbMeW981uDjqV9bvILC1ULwUdDACBzlowhqtzPTxnbZ
eDmrTIwtfxrADC8w88l6NpajMfGLDfuk69YNdWnNMwe6zTUL+qG038I8RAGnb6KPLsG3zpEdErwR
1MemP2QI+impbbk9Mk9mwMCbmxIAYXb5awfrHpFacxNjXh2Yo5XRUF5+JzamATWXNYaYlKoXUa1o
cbo12Z7V6jZJNFAKQI0FaZyY0YxdahPmjtQszBhIMCGeEDlVXfoj0eZeGugeOH+hrWwrYzxa4F4y
S36ZANwtNMUqoMyC6lIYE/VM4Ibhv2FKXnldQmY3qJuJduHI8Ku090HDjrf0O/IemJkrIywFqd0g
nmNVBUmayM5GqQGbziIfGcnhHLPbJOpLZTVnDh3MRINlrwZvusI2hGXFzxn+ZmX5u+SVsCWuzHJk
62zbjdHe5eW3Qnlp6tNnDtGZBmv/IthRxly+drTbkuWI+BGXPABIFRsB4AhhgTStDvaI1d6pdQvm
Cg3zQHHdDLX4VIfip4zsw0xWY6FyPEp3EPWuSsQQM53eaqhrdgs/Fpi7QDKDWgotdE9ct4RrhhVH
SRTah4DdLGJo0OslVLdd2l842IkzV8bUIOTchapnLc4/SZ2dwreBW1YpV7mej1BxROomPoU1ewIX
ldY5utVp4Ugnhl3SoVCfFWf3pYo9YX5TSCDsU4nIgNpPUqpxugzxcobPugnfAiU5haa2bxS6izmB
EVBNY3P8J2DFvfw1jd1RThZa1EsE1xQOYTfBp1AYYBi1w4gaV1740Yw45/XmVUQlWs1PMn/lSRHy
9bj3lhqPeYKCBY/rOErvQrYpljJW8vgnDs2X/5WEbFO6JR9rVoVG0D5G+RaPTMHaJvu1Z+tk58Mt
b82D3vX5CmRELB+rVjoYWn8ZddATWahsNYdOrC1v5SEksoPiyJm2SmyeRKKYpFCldyiawuk7r9pb
r6aHqrNfokJ0aOZNT+CKOrHoaW1wzsE9pmrKfKeD01aDUHg0cfyvhG89OTGpUvVDzdmr2IbbFLh5
ChS/LZSvqoW7tKjZBXUWKU52dZbbg4V5a5QXbHX2vbI3YRuhc6GYoEZryaMgFiO8RJmMeVMOLlE0
HqnMdgbLRxcKLmV2Nucfp8OTpGa7gp5r1Fbnvk+RKY13bZovwSIh+2MHmqT3vNuNen8WSAhhUFHG
/CON3UEBrsiALo7NM0a6Ixr+vTZM6O311XrkQhgY0dFZTGtxOYVuM2f9lbAS2oVbI9nRICColbpJ
f1qalOxSWTLDKAG4mCK5n3X894gm8PHUJI0IPK00KFsOecA0dRmwlFph+umusWrQfvpcRuPL7Kjh
svCS9gNhWpJPATcaeGgpFzLNk2t1m2vFh5x0PF0cxKuOTCKaOLNzGPrgHOHuErCeCnhGTmFNGtcC
4seME28BEDvoAGJ0CSpBg9HN+etF91+9N31AQxjwsDkRt5n8DMe0WR5S9dvWwUHJnbUdUxaVwUGG
RC216V4cmjNGHF1iuGYgbUO8Ukus/0+ySeTXjIwhg4VBlOQtCR5DHR4s4fngMDdQhZHbuueY17v5
NHllDX5Im3751zCNa6WVT/PELIcThCpMF+RRaFzYUMHZ6OgHk2yLpMIoZMqPLpe3U0pXr1pIJiIn
1mFEVDKoZq0vY+G9vtVadrFUBT5pfbYJi5k6LKMaeKsxf5WTeEPwNeaLSn6r52eYIPnKGJDArenw
vqpy5TXho1ZJjeaBsHIihkYyPU2ezxyZ1XyvJs4tmvmZ68lOG4AtVwNbx3IxAuOf3DHkUQ/T1kZM
FUTt02jMnyypNh0vhlQ6mGyNm2hfmeiN0D52gmipZ//vQpAjHPNBbTUQNFohj4TwXfKUi2/97UPt
H00tyyq4Yzg6ay4YZ81qWQ4Ko/6mRXdgfvbquV76TULZ0tFKVCU4hhHsbuUmFQt04OlWxMQIStTj
ZdhezXB+bzROqpVd0SNUvdkavLHu3q2ZVDy1bZgkMcXQtzHaalmz0LwCqyC2x/FTh6BdQ6R5NtrW
dDAlFnA/evg5jA56xiqS8JmLKtRCkpnyHndYU4QmG3tTVOafIsaEEFvpRW5prws2R1mOdyECl9R5
QyvLAqaoqiAgCzdifS8TA1/VJ6LZSb6mBHlG5EPyNTtRTIp91qB2FQorkRkh/rpsMK4RgLQUzTUZ
wmDM0xTuz2+JRU7A0xHerTnVOKHz2vYSLFbYrJb6EtCUIjn6/7aCLL9OBGNvmlz4NhI/Y1jFNJCg
v+mUvvcZkXDofiJLA0Xe/s/yHUra9JwRxIKlLotvd/lLE8EN6jdWpiHN2HX19JioVZYSzvT4O4My
nRVcNClgA70LXsqu/0ztcStNdPPia6M1RDFV0Tllw6m00GXwnfGGNdCKTPum6cFxqPubCY24zDkr
LMrBaatjjnHdqJa3XLJ+Fat3xzLeJTFATnJWBBc3obipwA4l9JpylWK6aG9dpp+d4l0aqusA3Ahr
OU3Mknwd07aPeZbQz04RdOW0aqr/aDqvpda1pl1fkaqUw6lzNgZM8IkK5gLlnHX1+2n+bxe14jS2
LI3Ro8MbJkY4WHJ7mPY2sJYQhwwgKpdPohucldE+cqtjnPrrsBazawjjmLYBT23pfsAq9g3tNATT
SxNTsPXjQQ2/CsyWnPncQMhd6LnoRjSHvnhrpVvWF6uhBSXTfVuMeVM7/5dZ3qJwzLWNTo/XbZqG
0XNXPqu+9ifvN9r1vnBwZFCia0sRlwPB0H3zHgbtcuI+avlv1wA4z2BHC1C5AaDvLHTGpBCFj6aq
vyuAukVaqtDzVQ3SpI3Xscl4A/MmDDLRz21v0i4jbw2l1wgMdjI5qkBomTShHQiMDTMozLQE8qqZ
P7TPO2i+nXrItPI057SZfG2Z6r8hesPYdteq1Dro1ibXxl2iCnL2cndXDPQ30/Fr7LxNXRXAsEc0
KdJ3LY32CDaCS4HVlrqkKXGEnmNrtMDi2GkKApVB+oXasWfk68EjBzfR7iseRp8e0BZbhChvyZUN
NNNQlF8rutzA+mmY2xMckq3l1v/BCNgSFrFasG37UpbdtAB/eNOL9GOQNg10/bwho6fv25B6BnPy
6mlKuBrRU+3xHgrx93LxuzeSJ5/GS1hgvzxp50jzV0Xzn4VbjLCN3Y72f3yccuPFj6S/iDmG0WEw
Uh9L3ftEeYASiEZti39pE2yH6CkNrV9nQPlIY/RKfyBz0IpvXrI6RNotOUcOkGXwriGziAhfFa1s
9+rUfQFl3iDk+uK5JjKrw84fyJCww5BnMffFFXujJ2VWUHI71LSfyXw9HnDaAfypk2vHbBIAbg12
yT8MAZnPfKesj3TESJGyq+vmI5S5JTTowATlSdyxfH/hTO9tisdSnz7PdPgYIan/idR43aHLVwZP
UspRQQkVAi7FIRmgZzjsTNoBUuHlHOY6pasPDc/T+1M6h+/YDW5S61erX2d0g1LLPI9WfLan+Hv2
EXCmzWdb7HfV3oqBruif2vaLHZTvyPu+yZvndOkFMJwPHhGk3qRRQAJVCtMVhB5zgwYLFPCjvCQF
Uemguwq9LuGQkxugrxUODMVTT9PoHABAhEr3z/LSr7Cyj0ncfg+E54gh9xy8FQivwgNeiRvWhGaN
V+K0Ckdg8I8ZLTw5sJMEsTHo0+CMqVC0DM0QA4q/uRlL/91COBAI95XF/cKU2dftc1q4gNtWmpPv
U1xoZw/J2TG3tn1bXPWO16SHCoPnKrolSK8QXtygeo1K5ZBG6rKiZx6SkvYYro7dQfZcCaymCf1N
cBCTGLp6AWK6DSbaVrqmFKx7/yqCuj4s6pB0seXop1VL28d4j+DEZm8R0GiCAYVR6L2OJnMwXhpR
G8UUekm6L9LgDaGwlyjUfiTNCPoWgMeTjyVm7PnIRdk7SAogSYU/DYgP6WkLJpjgj4kZyK/QNKo0
LANoUwznhqxEgZMGx5U2yHHO6gszJPqZBih6CJSNEK0H2lINTHA0Z/KzGr8x61TTo4k0ewuWjVVL
Lx/nxavAhyPA5haNV3aLUMRpiWAaAbYfQhocCPr7ZnOX+CTX5RXhJ2RM0J9NSQUMMKRCecGEGYP2
5ywznrce/FgxuwdkWOzA3lQ0htroqw2YD7FIjRGQPWFr9PWdqSsPdZzeiI2SQ8XjdII5xHpgWlF9
glJfCpGc+VvLBJobDKqfYYmmlqJxj4mEEP3cXju5jbXrop9CQ3opKwMoa9ExLz7tMbuaindW8/DZ
xTwpnDZERtZ7D6+h284o/ujVf3pm7mA41emmdQM+1NwZqB+GTbXqHLTbh/g2tL9w2sU3e4y/TU4U
xrSI5qA9hyXpNh/axwjRsuKgFK2X6TH6JiZt+YUhAoQSLEjgUkHE4pzAI4Em3t+9zBl/6ShNg+45
M4lYzt9VfmhqcRXkYJ8Ac020hpBdAbrvD3LsLv7oi8Drh+Rt9j/pKcq4VbqADiOcgijCgbvyZjRs
SS0iEnOkVg4I2UqI7UZ01phQ0r6tC/VVlhILQ6e+QdpgZWUYc1f9qbV+aHr06D3L7odTG+vosfMQ
wxwvYfcYTogiI0U66Qj00gCSeCZcxRo75CZmVJQpp3C6NPM1b4Af2FiHkbsskO6ZkuGSO1/4/EK3
0MfxFJMcyQBFrGr6ZDuCyZWWlg17gG+LbseuN00A/UQCsYflG3boBSOIN/R3hohJ+dszWxZCB/eV
pSaweO4mpy1/isCoDFJl9QxM3EZmw1ztgBe28+htcx2ZFxkhhTZqM+EFKtZt7DAW+7DyjInw9u++
BzDkiJu8LXK+a1M/i5Jr2N1aBvkF3A6DjgE0QEj2EY5Y8GNS3JIjgnhn3OpOrP7QB7MRk8K5gKeK
SpZEBDgLUS+moDIgDtxwQ6tFKGEjyhJF8+ChtugqCdPQANhF6Ef3i4F1xWS3x1rQfCrLd314Nekk
0PpzRjEAIx1mepb56WcBUbDFDEEMvkhqbO1n9gpygv/spD7wStQGQgtYl0fA0mZ6jgbtKHwrymbH
kBTru1fBZso6k8l6DZ0xoHlkQdloh98EpH57YCFDOZTvqTU37pWcXjU0exUdQlq0KJlaUbSVQrlq
v+QRxfFXDfpa2tLx3F6CzDszsbWmerO2jC1KH+xlHRdi6cQ49VsEclFmDbwXiln/n7xihsaeR8Ak
7tAyLeqKXx/CkgTMFqnw1VvkvKq/XNNA01NvH2IqMhXGFmK35C5CL4qz4Mq9lqlJ3BSQMv668oPy
b8TGJQuLG+jVqAK16f2qQbFt3HuKX4/xQ73FQ4mV8jIfUSZxkt+hutnVqhzJCOkCuvGFQAw3SUHt
gPtTp88t3WVm9WNpM9MzVnKIB0GkLKWxL9PWvy3NbaMNxjPkM0rHJF06S+PdMO2LiFPbiXuW0agZ
CUxFpmSiB3hstRLLU+FWgz9VZ7hWw433GNGPB/rJ4BYUghPTBRDPrpvtMgYwPuAIEXVkOM8trBQL
QxLrb9s21U+FHp9IXnHOoG/CccVXsOHETasqeSOjZcKPHJlPcTHf5ZwQaVVFucfFgJg25yBzCIE7
gCYQYf0QlTkROm1sTuMB0fH0xQXDHiI0CLaMgRzZg4w9ZEEoVLxieQ2Dkvou2HiefhUCjsflNwDj
k6g84JqLU6eHCrv2HDNxklkKLQTyJI2KpV/ysJgJ0PEDUMKeQj3u6A71cWhiKYTFsoCmwMYE6dcP
T1r/+5fNzeMJyac6IO+EFlQjt4e+VyDaQbwX83juFXATRpQmZ5JL8Zmsl0N6C4aD154CTrmFmuGw
wM2YUVcZtn3/t6p0BoeeT8kJbZ/394Y7vN+++GX3BuWXS0/NwutRA4Kwa1H2YBi0Fac6LoAPLLJf
no0Eecb0MXqV0ZtCiTrQxTMQVpxVaQOH+i0KCOqZ6P2wrw5TD76YsapNhzruH0xjvR/0WrP09CWC
9CJvzFUX9n+oGo9Q51iX0gLrY1pt4bBq7VtNLo7Vh4QSNB6VB/01BJfIkGj9mDjZoHnFdKE6C4Cg
QMWiwURDyI5wxGdMihzsIK4sYGZIcr8AFPtwfgIlwc+bcIwQAHARaFtbHVEOFGohoBdr+ZZEau4R
m4ThVZNpezvfSgocXnxQf5CKWYWDcSaS90hRmm+acMeVlSIaO9T+7g0hjkEhpYcLdgCeR15QMtug
VTId5Bn8aMEnAJ8WFKChCsMfPIIGOI5XWcnNMr+sur9itEo2up1BfPadetaYtgdsVUuANcCX5UQg
QaPTzcfk4Zb80QWEMLs8CpiTzRpUi4a6nTbwsXAmaNibFL49IVhRhP587clTJR+twI3YzW8OpK98
0bOLnAWTA9n/oNKwI9nMKKto+dDoI9SQmPGl2MfWIH9PzBv/4o6I+EKr4Uzp/Tvfvm2p2dGhQBIy
W4/5FxkWW9gkWZCBb0Krjf/DWT6j2jDC3OcPRQxXPOowFuZjBbzU2DdpGaJ2zS1XVS46PyDmRsZX
MVHVMMnUaJpxWdJ0uugQ3TQ4lMhf5EiGon67S+kLMI4G8xQju+Co43oEFoB41Doir5fv2Qcwr0rt
WTwHZrowHpBTxNpZOPUVUEkIIkV+Az1LaRdRTKGhwvIUyj07SOBYyJFxQZJX8kIZywbunteL2Sdb
wAP6kmRfQ00/ZsgPQUB3GvuivEcNPD6Y+AzXGiOOFtwz94/q1xvZczxAm4I3+8g9CZolPdk+8DFo
Yornr0BM8RAExyaCDqipodOhMKKWbD5zJzaG7CTaP+iiSjzPWXFk4BVs1za6SAAlCAePFvNB5Mjn
4EK6DYGeD495oGVOxxegBbqgEdNc7jdbhzmATDsnSCyB/gQijh1ZJQ+TExA4nEbyysFTFNOKXASE
HbZYeoNz2pejbfXq1YVhLVpYk/pkWaCcjzkLF9ENpEYQn+NL8QV091xWCfnMVxoIJozV6+RnDonG
etLBjqVgJAJQB27cbk3UrpC7k+8bgXwb3GgPIX0JyZSv6XJKtdJpLFfSnXUTuF/vHGXsrRJl0RDY
HQuVSuAw7mb8PqYf9J+YAIBtaV08R9cRqQWKG8r81YHakactl+hgjzNmRAq+IAmNx+2xYFMBFgt4
PfGQykdkSCSZVcf6OIHbiO2fbuzwlzoRPCVTk0QPdy+tB0DSv8jvO9BtA7RyBPIxpVCaMOkIot8G
XxkpKLBWapC9lESiD8Z/jhLv+Iry2DnrW6AFRJP3mMhQQM4lVwGXRLi3MRTmVMZ8C9dlObzNGD4x
K5ylSRgjbCGTiiMkVxXOP62BkRkKZtI+bR+TdWsoU9zk2CvdwmfnUwbIFcZZtyMDDJu/85/Y/L+I
SqK4ShktSuRmxxjIGEKUxNzB/UV8wmPtYIma/ko+S5QDmcgZy0eiJy/2NcRXCTKSxQAwhIJHpoi9
K1rXxHYTDgeUPr25Y1nO+UdUp8RSKHs77UHuFHc3KXx5uAQGTkb0y6G3A7miSed4K7lFhN/mhti4
h46By7wNgh97lmjjlKIbgaqcFvR3g766PIm/JwLXkjyY5+uJ6FbdvifOuxQ9UueRiZBTyklB0kIW
35I6UMGQ30unTYVlZWjBCdEb7gGoAY79IqqEpmlnys3x2k2B68kg4CVkM4SBOzQwR0h5LLSfQ/CV
QrDXsmyPENCfSpkxTEv499iOH2QOXR4MnVGy/VYjvUF7IGEwhxqobd784c78fKr/IWXFuqsRk9VT
n0pt01YcKtNHqV8dPrS5tuFeLd7y+UJ/MqC4LADzspv4QmhpJBGJJnN8VqJCS4HHr1fj1fojkRBd
AFLWUN1C/C29tD163qteOxjQ11v1VxKjGqm9MdDRbi62JYh/ZUSMFH1XyegqTcQ3pGOBYbsvbuww
4PEEWNqUGtLnnPqbVImyUC0iYA6NApSZVr8Ipb6IJdd0hh+B4GbkYUmgvBZWfeHpsyaD9uH84zmj
uY7IKnzqHL8IJN5qyJuvZYje37pjRMn+AIhB5CK1IgOjZGApSprPDDl4MJcls6JNMoZACcAcGRYj
4O5XD1b2CzZkewKITVef6EDIVHpcIfB1eJAmcCLSxCAoIkBdO2eOPUcHU7rlZWRPOU1vCVYcpVo6
X+VIkgfHMWkY2RbCu1RyM755knrIGdcdqG35Xd6QRB8h9mUmgEj0REw333K97AyLRs2k4RNt481Q
bQQX0NpiNkyyE/n2hsxG8LB/VhyJvospOdieYprOTWgD2FsQ2zAlsvGsQA+bUDq9Ws6BAKg1e8t+
boZnZzOhwUS4QKNFEIIo3AELW8j8wzJGdAVuVAWio9Kp04rEjtqC6GZ59w6fMvnSlQMg8SJZtAqS
IWd7W/YPYV1UUPgg0Fbcb6lmLf9TIrhFw5UzW7GjMxkFgWLAaYTEma5RPf3Olf7ERY83z32vagg/
yYLnNgOmBwMkZ5BxgBjB0Yf+Ct9RQodWbZOBXuiwEr9c9Ja6iaWAng6XUmnIj7ChwQCH9dXuYpx7
8HM9AxEhHHEY/TXejRHoAwdoQDlN/tf5P7RqaKQrpG2wXlRSeGyU9aBDUfYmRT5BtcrSHSsiFdAk
RyUazIiCLnQ0ZAkXvExHVFVeKiYPM/KsQH1o4oIo404kDEXlEI/1rxYuIVrTJHpSwJLGciT53blI
7DtfL6EHb+h3hGu5hz6/4eApK8u30Hb0naRIzuI/rDNVSPqbItKqGYxjU1iOK2om9rtdMup2pPjX
FxMwmfZNcjA/QFchx7eA4ndLegdGTmB/MisQNDkj7NL8zXDRaLMN/TeHzhzeRUvHSy8RlUwpdRPE
b/XmAF6WbFWqBK6e0M3bjBG1dov8mvQSWHy1TgBADI1jEzChFFvkRZbyxNJHeIOTsial7zjWzO2Y
HID2shxYGNRrHEFAKOQ8zgXi0OhIn4ia0NhuRfSzomeLm6L1GSJsBiAztbMtqQX1S6t+R4xAneYv
h2pNeo4W7XDA3oH0scVbTj1TVQnAagxuPeirATgf2OB2ELjKmUeM5wB6UKhgPzjwvBJmWv0hYjR/
a2dEfLFgPBRDBgxBw9PMYoHzfVF2WKRgkqgHONFp1syADIyA3JfJdfhm0m/hFnEyk+/alvAZJDj3
7LcBZQWpkKWqRCypOLAWdOeuJEjBdGfSwYITqhh2hflCdmb7e9kPqF4kJOHgcwmSkvmikwyg8F/F
VFqOQRrRHGpcRhfSstTPPNf/5TRS5WkUF6w2IjKkE/obhnU2mjPtQLmvfPfQ/5SQui8MQbreaARx
+BqItaRPWA0xNJ3oOmrUZwO+WIgkhQYDqOreepyhqEuWrYCxWMjEYfY8H5+jn/FXaoDJbh46ZHzu
/owTjWeBiZ3/ZOMB7IQYIOCwglAMmi/Jw0EC3Y+YxjKDlNKv4PmxfhRunIVeNj0m7RCGI5UmCw/s
vCC1uVzDpkM4ZEsjv1Ue3SaqJL6acBLICejeWRaK7KTnpdMec2ymWjiHzg9FsW3cfIUWAX170zaQ
09P3NvqAHRhAOnZkJERTcLqSI7BUIqrm6tZE3pIMW2YMvIIeIAualIYThLNDighg+lKNlOYZ/Uew
hqRAbACaJxIapBKN17WFePRdnOYImDg8OVi6MwMg50ulQGDdqOOd95UmEEWty4qe9a2AGQcag00F
U4oUTCGsTc21tnbs/2lwV6RH7CUB77XduIJTQY4I8YM7Lwl/wRwG5A4Gs3yXjsEe90DkbyT2yaOC
d8F5VdvPZvkUoscy0WPyHyYXpjGozEwYo+5dgZnVxT+yfLlNDArQRcc9xCY0UNr9L62ast1sQEi+
S0ihE22eHXzbOXv1G+WbZLxo4ZEtEj5pSXBLkI5m5bNxDApnZAGIKDlaTdwz6i25mURrOdaTewmF
uaAhkYQCAQ7LHySLefLY8VX5cwiLBRgRm58jBS9XqUAQ8VsuWPsDEAT8eWnOrDr7fYIdnZt7nPqk
TcTRSRpAhcXT4tMZGMKqgg8GPbbP9+546JVj455KpOSzs+6SfgcPEntPhvoVPn3whOrgQ2/pe+Lb
HvvI5k3WRvOCQ9KUW9xurLZg1PU5I1sDMAnayzqDZB6msGFbOG73zHly7Ajj2HOgUms77tKvyeU5
87AU4QuAywyqeqlGaMWau7buVmWkfbdIZSEWhoFFUyxLm/Es6xrUeLMNGHLAMHFA24iLthV9aupz
jGWFDnKHA3HUndcyep9ZynWLLLy16QOkQmEQRlTcVmie88ZdO85B4WAaNLZUc8P/mKy70m41XQdj
/lFQUU6SEDxwIQtW6EPJiLwW7HZmSQMG4Vk0AVg/lx09/RrQMEHT07XjJHqgRr9yvDu4BxdJuhE1
phpds+5Win/KABaWXNaHNBh1GpjT/0vgFDB7QcgpWJ7Q6tWYzzogNeJNdxczUcf+yQZvPdp0xMjA
hsLalJgc0GwzBZ4UqJI2tq1zs6B1eLqJ1s0jJCwa6An/GTfC92JhlfSyuoa3A+U3gJdKguhKOVyB
aNLjR5jtnZDaPX0EU75oRXdRTm4cgy2UCjO+un6fPCi+BhMmNAmMi5+fZoCEQW/+lNJiBdGPDWta
wtqFegLsZeHTzk9AwIUEFAOrjiHof9iHqijfUkcZEFJmZPgYZ1Ic0M/nnJQb7EK0HTJsG00UI5pH
lFvPCu4FoqnQWT8qPvNiwh70qOWCZfcTNMD1bWf+s4NVI+fP3B+76aXLJ4xXu12TK4h1xHjy3ujF
6k0PyQEqAnIuIKQfIyixBCQzSM9tSRNSuigpaLoE08MACoeiPmdp9NLW4ypos11I5yHVzJ0ztJfU
RVrCKl9ZB4w/aZRvKea0wqXuPWsaAEi1A+O1H2r3MIdsBRX8MHUeoM7K48tXyyYFE0UMonuQORgU
0hOeyeT7KDs7yFnmLv2v0gTGq6K0Q7aKGbVCTHWZQblQhMwX2D/4irh4ndDrrDGQc4RgbzevQYHs
fPU0VP1mgqkgQxJvfKil++ESxb3kF68PlJDhjPIAEwW+NHL9hW6CtflNWnpW6VozMD3rbqpKpwhX
DZ+A0GjNq1hqI8K/zUB0ewCqQIoD4qE5ZtFCBbBrNq9/vlLZhHyIgzYUFbcT7lT3AX58QbwQpPds
oTxAZAstxsT4l+1juhcO4NicmiB9CL4ySSH0c0rWnIBARKIRF8b4JODUEN8p87OLcUDO8D+LmDd2
NIw4cEaMIYbGvcbOgD6Kvyzx37SF7YDLOqSDa4qEb1CJZtgNhLYTuusU9GBP+dlWwFmTmwwAOyDv
OjWbbXlrnZaJSK+j+Qu4Ejw4QD4k6AO7PcZCqePZKdIawtnTCsDuqz9dWm8Vzf/0uN/jobTq70xL
dgandoW2hQ2EC7zHLiX3jJtfdhS5EU/fQ2O/QcE2JBOvr4pnXkyne4k3GrS8LkMtoUzNl5EwVuFs
CY1MrrOygOeTcRW0GFlWRJwWByOPkydvzi2RE5sCQmEROUeTfUZDKUlek/q9mH6MHMPj+VY3xqtW
kTvqEHn7xyQFda19uj49P6CcaHkmHuQBd6Pon/o07zTjM6Ih1agIQPO5A7Wtsm3T4cKdG5j4S0yK
IPIgW7zvSXo0pKsLcrDWBFDYBkt7LE7zL1ZxAEOjbWMWCNEgISbGNwbVRBzQ5o4R4QG45H/O6a8M
bNKHMZ51ZrHppC+d8Vpn8FYhqnF8zo35HMrkjJKTTDUN8qNF5zTDcbeo+z0p63ZmxxEQxkHf2Kaz
MeJ0zTvOvQWqAFAJTzgzAU/VzAXBHI/Gpp77Q0dYKHDRC4jPVABO5S0qAw0nOHAu9YOve0CseWfd
GNYCaxoBTAXZvEYq+kmgA5sOxRKHTWSgQ+phF0pgSNDzTZN0W4SkmXV8kPwNIUHJM0vUFxgDLw2Y
2EDgty3pB6VF2MefHu2qiAjv11gp6P4GU4yV3x+9MAW7UR3IGvKGKrMKX6maiaT9Zsbsoaf5HsWA
XhC8GYdPiJwBDAUbFdtMuZLyV17/1GEbEyNm01vWj45hKI0vrIFWEnWSGJdi3bmAzkJX68FpBfCp
2EYoumhshxBoeCMJvr/Hl31bK3gONZCy7AULWkWEBkZOouM8gssqcgrKa+mj4uGqPI9bGZRrCZyM
CHPQ3DlwcKW0idmgY+bPvGQNTBotZHsD13FslgpNxjCcllJplT+CRVTSA6WjS/VVEo8YMK4pKXoj
Xqt2syKM4Qq6y9XvGeQTku+LGeg3YuRrpM45em+kh4IRjhgd4lmqNvNNSjUfWZfDhK+IR8gQKEBR
MZJMrxRwctaxtBJU52YgyDlISKviElyfsbR5ht8EyoXVT298H5HIRzUNV+oZTgMcU/4O60nZ5wDz
3d4XKWSzBgmVrVS49E3/LoYulqJtA5rDlZMdbFrCYjNdVRl2xVRzBMAGiFhIu2WQuZNKgI1yEZpR
1fist/pGBUyHJgiceiofy9kUTAU10qcJZwEmAbWfbUMNenbHtA2OBXQvn4Bro6+X0iBqyBtkqk7w
wF5KLMULwAfCAQQ+2nf0U8+CJ0+4ZDv9ULQXHYsio41ezR6p+G/tPXD1fTaT8QPUFvhPyEmhY+n7
h/rq/Q3HemIh6sVWsgZlJ3DkJEHGB/HTTscQ07APE00P/YpJ8Gs2q+vmZM3mqoQZ7OIBnrOsCjpw
SBh+Rb71PgslpCAT85lWkKugnChW9ANjPDtwjpmOPtx84WQDUIloGXlaYHPbaKLkuGaqdAtTOjdS
UpbxX2u0ZQ6ioMeK13Rl0SmiYBpBrbDnV3qbXuY4Z/o2ohKPLi9tHAV8Rtn4bxFCsRE+BQ49ZVkx
jN5NIhipqVp6G4PGl+XFuwKwAalGGiYrq5B63ErhaZfbiqlCDZp9rG5dtW2wcrHD5M2P8SfTubQp
oqXL0BLUcqH5p0wUZdgaM37dzZzug7raZ3xmg9gPeZ43l/t5xqXe/yrbU0vxb3L297G7qZgzki6N
kwFaAicMAAdkpj2lpwFpw1aqe22rQGhBoI79KmWrNGXwGmBuqTKjpllU2jrq6vF2801qsbb+5TEE
b2xtyf3dOdr1UNFnNohvYNNo/pgMcguFoQJg5t7w96HBZG+6GkqxF9RFRLBNLIQvQKUHATKEI6n5
I1J/7Q7dARa4QwoZQBO+Bewc78mZPwSEnNkwyQprCwgZIRJIIaT+tAvE8VQiERsdSOmwiv5rfXXf
mBxJ/AH0utLapGSRvs0gIrhXxs+QfRZ0fcAwnSV80KYpUmx3aX0SDtWqORo5oCdqdG579VW5E8Zb
7MTwpoL697BmjcitOa3HkWbwSLOD+zjAIk9Ism71Godx8in4eoRrUCM5ia9crgknUQ5qv4L9iU1k
gW41K6MNVwJ9HjYNQKWMbrflkM8ijVFc5xFXR+KqC70YbSXODu6U0Ix68eggpabalYcjgDuJG9Sg
CZn2oDOAHz30KRDgRu6V/CfaylDSp5nvZhdXvnD+FpsIS5Bmcuu5bJYPTeQYvSgj4FxXQrSWNkaI
y5SLdNe6jl+QQPK9Z0kfY4ETdA8jQTyepSR4+tSpezJFcyMZo5P8GNq4ZJRYYDEIXX00oWsVA4q8
d+nvDqwWQGe+qqx1cg4CA61tBfRv1/C4k18l5QEP+fuEu3XABPrvHtN78RGKNBF5guNFk3TY0OUS
x6yBzm3PmAvP0FWovWN/Olm4EU4byslhQIOwW6gIR8lYUaK34YUsNw9bXwa/RNXIfw08mkD0qJFK
Q/StbXkYBS0Pfz1YkP/pehe3HtskS9vL1zMs6zubnI0LiN8nKvkYLtHHkOdrof42cIkq4qmhmR8b
QSY1sXb1o/gYQZXOmBL6HnD5QxH2SHeYkB+wuOeRU3fWqBCqTbfUTdC381mlFlLiz9S/pSReSXk3
nBezNVZOBZjUwVhOoFj1oyk3Ycz7JA/VPaszcZ+EZYLoIUmFGEZJVM/QHXRJcumbU5f10tCMrC11
nm6vBQkTWq82T7VTfypKJN3659TPRd1uTCQgi/Bt6G+Krx+ELO7j0tXpDIodJkMqDxuM+gzvkrR4
VO+RYv8zaOMlnrcEJX4ibwvww0ugPMBs6cXPcDzSvhUGzkuBRno5kNL9jJxPJRZC3rjxp12rvtGZ
j3r6WhY9G5jSYEUwbc1RroRS7JMw+ZzPzfCf7rM+zyHZIr8D98YC14YQem/vtGpV+f2uA2jrP2Zw
JALqKIuQUUsCQTbZqxW0mCxcycJPbrTcZGPbeHsxmUu/OkpP3UDXm3OPeERynxtkxjClAgo1E1Em
xqKEejumB2ieJQLItRIlyLG8xt7U2V0faACQOY1QXARAZCionyLTauEiqvs7b+5f6oKRWfahgROQ
TUFvGcjySvOiE5clFYdQYySxlH/2I9UHxmrDebbyRbVyRjSPerxp0AYq77aYsd5s7ju9ISm4E1A7
Kae1FDHkf4sMoF9TIkXdMc8ssx0qA6vZw1z1Ts0IzsVUgE8xeyvqdZZy1WjGfQw6HU9GURFDtL7s
Tm3XbSoTfDMf4+fTqYrDqzV9iufQpA17aJcdYyihvnp2dZ1V6+wwcx6Q8aTaqWZSQYsPwyxuDQl7
m7KJQhfT8vQVXWKmtjwisQceKxKOFoVhHDi+8xitIW4vPb4fqu6lsApIGg33I/FRc3yE+W9DryDU
0x1K0gt+L6CjJ3vAmrWn0o6uuveM4g/yDaNxSHRzPfTqvSlBDIzJ0agRI4IyI6oWDhBTJX5JiK6T
pq+5m3mB4ilHSgrVpkcwLAK/YEedZG8gDxDOWAn4VdCblOcr4CbldRrQLMO1XtshUvTWfbm/3Vf9
qnxkz+Vr8RVcnGvvLYYDiOtTuG8OzYEm9R7vorW/jXbuwd/W+2BnL7GbWFTL/ZZ/W3kbZ5fsEPE/
lQCuFsZJnv6hOafX/CW7dff8JXmkLwWw029+3vurkixzdDhelHf17r0r75SWd1q49/gDZHT/VH66
b/zL/Dq+Qk55Gi4KolyXgR+fpucFtcVN/4SMKFSmJRnwdt4FAIJmftKX6qwd4+u464/hlVt1Y4J7
RgKuuMVX/yk4QJo6QrE7091Cb/zqHJFiOYAj2yAuuta2SKoc/J2/QUwcsab0mO/UvbaN9s0m2Cbb
H0ZrZ1qHTwH8IkAJywLfhouzxjJpj9njJtmTFpwWbIYV7xVs6117RDCZX3KRpFrTJl2i9XSMV8H6
n7WlTDrzWysEj7/yNyQVlsoyOIebYhktPghfS2/XLRFpWpmHaW1s9LWFJmH63/dqv0lX2D5ukq2z
nrlgBk3Bft7mR7ShlAVH8ZO79y5A9r9pgEKfab/9z/F7fA9fxnc0BYt7dZ/fo0f8or1zaN6wG+Vx
XJMDdE2sBTYQ33feMduZuJF4m4QnG+yGNfKCu2iHUtSpPUGFKi7uoVhMa5WrIrva9/tx313Gvbzc
XGe7jLeYzsYxOZBFsVZQ5+CeMz66DufunN2yg7Uzf+R1837euz8q/7e8Qgk55tfRXTAKz25IerBc
zxm6E4tsp57lYdGTRyUNoXeUOXekK1vGRQcwsjzF+OrugQZs52N1jnjQrALYzAvcsI/2ngdxBKex
T3goEY9GBDv2/KygqS21LRpXa3YSz9DYorF20A7xJb3Qd8kv3mE4URafmn1+iaA6LdKLcTAOSAgf
1H8zKqTZCc/MEzn+HvZTtNC2mAZ+JN5i3rIZ6ZjsGt502JANQALYB3uDVTZQsy2Q/USEC5NT3irb
8/ctH8zzTH8jXoYOHP8l71ZyceMBk+tTh9bcptgXe29b7I0DliYni2uR/1PtVWhkGD3tvQPGzHh4
rOcvY82x/BnvlC2GgBuMDZf6Sl8ZS9pdy2mDDsLfj7FtYN/u21/mlOHX8IEI0YJvvMpeLd46482N
Q5kups18QJb378Lkood/0R4mEfI4vwPvRaMQmiYQzwffK9kTJEWo7pDwff/uSnJKTiO3Cx3RDZJs
8xZK9EN/wVFzNT4HDPvRI7fW2jOCmNrz9KQ+1Udz/4/2bLBYxN/uylv+U5bJ9hmizsV8+rH3nF3L
53E37twnZZlts/P+u1lcp/XHavNB1bXAAZUfhTjFtl9ky2RJq2FPJcU+Q69oYbLPEFxchSvvgg7S
kgR4nx+RZltQHJ35r0VyguTDhpKB74J53xKb0ePw6X31/GG3wiael2IuwD9t9jz930XOv8n/IeJw
C2z+OazA5q8Qs1rlF6SJF/CI+IGUvtQOFH97at9Nufh0F+vD8oIeKjc+ecIoexkv7N2wZ5DNm+C/
vQqeELxYGjxEproXHHp5Gxoocp85C9GAfRvX3hY0nvy8UW2veCU/cDzWCn/JO7EA+Ev9WwJMIvkc
ZucXRkwrSoilxnsD/ztPe+S4FvK7tLP4ZwBreeXscRZY3uF9LnB1Xkar4T258t4Ld0PLbxkekHjm
hxnkghbXaVw2q39MPZ7f7QVf6/MLbYYFCJJldwxWdCL3wSrlv/BDWTBw4+/3r3vGO/12i2TxHx+E
swUfjeYub4pexDJYIU+yVI/TcVp4q4Erkt/lg/9ewfSKy5X3gdqyKrfJihYf7/4rfyy3vdhrS+23
/vIX6IyyS2jHc6/k3y+nnCu2DrDVFrJhvuQpUq//fT5oPj6DJgAvqb/iy7jMF//eMSLkR65K3+lc
z/9dhf6nys6nwfJYGmt5A7mn5LrRQj6KPcdNRpOExzWuUTRaDfz4V//arbqVe3VZUxwKNyjyfJo8
VllLgDu3JldEt2X/L/uwT4y99u/v+HzwTbRls/f5WNxS+ayaTyTJWCMCjdX85o5Z2nFm9dIvYL1r
u+vm+wj8bHm7oeW9O54fImb5TTvP2+CO/R8if+jbb5qF/+a+za/h8vq6f95v30/Z/yPpvLYTR4Iw
/EQ6RzncChGMicaA4UaHqAjKQtLT79ez6x2PzRAUuqurq/6waMfUFib+WtpqcxEe0FvjSwxmfXJR
F5eLMubK5u5i8TPM0C934aqyRmXn1MOSBilWOmSe+LkaNUR6NLT5G/mRcTyJ1+J7yndQNjxSjPJ1
Ookn7514h3TCo2vI8B4ucp5YIWjTjimg8h13MP4MMz5BPMsrpuJTQMnzOvEqmOOTkLWWtZJQAU6K
yeIwi+Fjj6B8UKAbJ8x6iHgeSr1j0DJT8UU2MaYQNemOrKZolCIvL/EqhAYIEgh1/fvN+Rcmat6C
BXvK5Z0NqOkXo/cE6+LR5wemmvvmKMTbFfsIBXLF/f8MOCteQdxiHvFp4SSctLIb7pAc95wfMkEO
JtqLeKdvTOKNvPmcTKTvx9Wpv6N+tyEC+p5LWHqQav20eBvU7pGG05bovRIjyGe0AWzy4tWHKCO+
UAZYIL/CKPt4YsmwXSgafIXu/uWtZtP36lKP9vv3fF+P0vFFBDERwcWdZn5wc0P3497TEXsIvgKP
WXXJvhgA6/8HwlxM7fvH3c0v6FsxLosFvHA3WzQeAZ8Qae5YG782P4P7SxuLjtbXGZcc92GMN8jz
8nXi/+Nms+F8Njx0kieX0iVmmLOQGS3ixOf/Q/j8CxfzUgSVt3tM3Rvg9BnkU8b5a8Ruaf8iJ+TS
HKdT9+vrsdG9G3Hoxp6IyYTxMJFAzHnxGxA1zhHFh2nNbyxx4OxG/sx0w4O6Hi8qT8R1MQdvIs62
Lu8jYj0rMzPzRYgTbyotpSXLxEisCd3IWSJiQjnlX3QW0YVyz2897kaFhzPWCJDYvPAqz1qyGI4y
rhKoRb44wNY1v46rbsx5g6jdWY/3uJ22Uzwtv/+/VSIQ6ov42xgNXOWLzqphzPFv/rfE2jsSkYjl
O2PNonPBAQ5zkVuy+98h0A5raiGOsx5//mDds7Xh6rXj4yJ1p5ydeA2IaQaGPHGmYomK7sP4IlIJ
ZcyNcKZ8EzEPoyReKIJAwsr1/9UBjrymdKi7t2piLoyxGbos1WRwqDV3KPfSGX4wM5jhk/XS235v
Je+5k7ztyB+DpebW+mOyua+7ujx8W+u/w2HLfwea8a65rMbd33sBhx7pXnSRntrEntLi4Odw048Z
S4Mn85fPg2fJXSJowT+etclaJ7RBFXdJwVxgXC4OFutg1XrUJ5/NWGxztButb/4dMHE1/oyAhHo1
X3AW+K6tuxto/7n4TZ77S/EW8shxJd6++4pmV2cSuZV7BTgwvypuNFdcRIoJXWJXBM3QfU9e82ZP
5vvNozw3ckXaL8Yo9pmo1D90b3M8Lk5ivRSLzeVECsDNYlkSgTT/IZh7/vfp3/CTv26FxwgBtfMj
Brr4KCILV7hl6Ie4KYhHGfxTep+bR8RIRCcJ2x0SphfAHldBLVZlsDivb5Tb9W+MBax42UK4H0nj
evYauc6q/H6NbsaY0SCmQcX6Qk2MYc13xuyLkVJ5zlIMczF33jN1V/MTjZ5fiY/uriLLEitNPJlc
v5aw0jeI+rJsN98+iz5+cfyWzQzXPFPo2+OtPkZ5zeP6s8FBPn3GZRRn8S82L0V6B/qD6YxY1Tg5
0xXgypvTAJcS6sIe/QoPKwX+4OHElzPLPXNfzaVvLFM9GUTYKJ5SPR3bY2kBAt3LZsMGLMDIHiN+
sjI8e/T6rubOLJvx2Ag9+qW/Sv+lD2JEouzP7Rb545UOMl/idhszxS3X/Pb/ckpiaXyv1+eeQ5Bm
tVcydHC48sJFuMj5LVyYy88o9+jueODsJvaWsTduPX+LN/lCvDeL75VowW0UY4LMdG8tq78NhRMW
pR+x3Py4phe42TKeRPOCnU33Dev5mxWgdX9q1z1BF3Qvq/nq7RpTkyyxm+uEomjU/ei/sPTRhObe
r8TACVjo3c6DRQxFxQ1/xRwAsjJ+L/IFrkicA4yWsQjw9irdY/XoNrPiSuCdiqQq8sJ5P8NX4uRs
+Bf3kI2ree5BVmLeIKbgmVMxO8ovJp/kXq0JzZF/103BRAXa1rwQA8MTa3XEHJJ4hTwKfpKVPWUP
Oeq4HOKPMsEhYZwyswf+5gKt/v8bzi7DRB41/+YmBZQLc/PfrK24oP0oXxAnbvay/iN3vG+fs/l8
f1rt98HoeUdQmnWLPoJr7DRXmqEl6jkzaaa5zkzZocExSlbhPd1QE+VTkQwDScful34v1uczrNVG
yqL74rtnH5JvdBF+tcXw9fnpvnDf/LIv3d0cUW1xRUYCaJ913/muOEtt1ixFzBOPiXxF5EEiowHt
9+8xke+Ia1Iti5HCdWmmV83rV+v1L8vXz2PDYgPggnUi+pLO1va4qseuBVCO5NEyJiKTRJ6YdL7/
Cr/p2WUnkXH+n9u/TkgsjMUz0x9tBOBmI55qjLKN7FHY4ic2h+P8R4HT62LJOIE8Ool/oI940UZs
HMReRZ20Y5ntgex9Ft1BZBViB8nbZW6yEYry/9LP1yZeJb/4PK1pjJDVRr/tmGw/d1fjd35XgGRf
XoA7bs62HasyuImpBuqjyE6heoqra2VP7Z0IKNEifCK6Pu3XwZeu/6hUYOV0ZO/Cg3SuCPYHFrfm
z1yjYNTQ/LTgLoJTdh1GHmED7iN9QaHq4iKriWU5z8bQJ4ZS2UDT9PinEHV9c1TsrSv9CTS/Duot
Pmjb7pn8yn/dsz1EG4PNAzUN3FrpR6tuiFIQPK5o3FdeMSkwv0pHgTFK/iTdzfjQfSV5CCI1x9xE
VQXJXhBKMnWF9J0jzUEbhap7HrxnuWF8daDdXk6F4xWm9+k0pYZsDxO4gvawbeKULCkYNj2Qwjh+
faevVW2bhz4rf02zQyCBYnjuWN8GzacQHe/OXCWOsZKTAtmeaGlROXdkNOo+mIvoAHIbpkuLnU1J
ZZxKtAbKoYbR8fG1JRyhRdWKRu4jAcsvOjY90upVfYFcInBHidR6EvoufpJ8Be1wsHLKkanQ5i5r
BMJpTA7pKu/ombSUkh0WHUqpAvAiTkvzu++kY63TIX+8frLhab0QY7bOYYxsaXxQ4IeZ9DRrgN72
qznbjsodQoe1wo2nQ8JqWJrBnxUHq6Q4RK3wkAohzG8j8D8mIAHQnlXBzualo5k55X1tnEVLmgeA
jTwI2dhHetjIv2Zqcc1aOrOIUae0ZzrREqIET9sYR1STNouUmCjjLK0635jlqW9ZLintCkACbYsc
GiNYYdF+EsgIBGkE5uHLpO5OdVmi6ZCEtFj7n9JUx5qMiw/MixnC8I3yrNLewzYWSLNZ5iffyrcp
DTyAl0G0Bblo6KpbqWRZYSr4bFSHubGAs+MDoBekhNXYmlqtsk+h7CJxijIiBN0PjNHIBp5r/HDf
Qnq3b46BZhCsuf4YQyyHytvCCEe/KP1rs4liVF5q+mhMcZMcFK/EayqN/XJSeG1te7Sv+vI1QyEL
EByCf3KGJD/bhCz+CgPMwDXqAEytFKhvj0laFDZuVS0zffFSdpp+ACKJahEopbXER4vGyr++Mg2+
NGL8569Rb6KL5jPxE9QUobPmJa0NmCKxMor5fNAXUDIt5WriBNmFI9GNT7X/2+Wx8GBqMBHQ6CjU
kb4LXznq893MykmzgUzAzctjBNNgF2xNo/Ns/1yjzCFQHQrMwgFbjTQGi62VE9EDqbTBG7p4mnTl
rE2UMec+lIBbK/iCOo4VI0ucJT7NgH8Y5i8arXRY4IIwO1HkmwiOhkDvYbSOyNKycTCcp/H9pn6f
VBhVBwMqiXDlX0LQXipOnXEosFoUcIgcgGaQHTTTAHBBjEX/BeibDZOPpqDA+WhA13wwX68GYsoS
98wV7eJQHF2B/ReVOhUDYjIRVto/357S9nnTAxJwpaKoNg0UANWCeF0u3306ta0f2cxngnnOpa8Q
WUS7ecQUmaiWioXWQbUZccFZH9I1UJ7UfAimfig/u48xAxesBDuwS3g0n0NQ3caLmi8m3VpFCv9q
Z35KJpsHP3LWL8w6ntDNQ4t3ANSCgqCrWnfVLlaJ9BBtXlR/IEE5wOygVZV0/9OLwF6Kzqqisd2K
fgYbdl1uAASDlAlB5IM6Zebhs1gjkZ1vUZzEloucGwKX33YzDTyRiTGcCtRcKfS71cQrBZ8lDn6Q
UEOgOSWfjazdphu1+kyUiYnZhMMaQtPNYOzXXCmJ7h15YaIKs8UDAkyfsV9fwfVKoEgUzV8273gP
TtkZtkJ1DCTCJPpIXtTT/iYwg1bdYM6ORvsT8Qs8lx4qZJBYAqe8MIw/0XCERSqEEQx9XyElJxpq
nbEXSs6ArSaiFxa2G1g4I9pxKC16EBMdZSsZ5VdFP8QOdS8Fai2QQFpvf6d4T38+rg+tFnjIxoxo
dr9v8gc5+5hkvltagJneRGpaTRWMgTwHjAXPRCGHNigTghUUY0mDalTGYxQwgZYvo3DWY75WBTgP
CSMc0BEusnLv4/uIn8zwEx6cc3wILwmlt4t9iy/qLTzET5bY4i9/qjds+f7KZwExY1c/0UGoL/qt
40NvMFvu0Wk4YKp8/PwxTNlOP9kJR8ZYvSXcuMwdnukFNyGEF8xb/WTYvi+AFNWb+ldC4/lL+ej+
1t/wIHvIp/yYHoNHfc2Pnw3vlR4IZObO/u2oVrnxMb9SvQl5DphX/S4dkK2XTwLCxfSXQaEBbnSV
a/xX/UjHzz47I07bnK1jwZTMveIh9Ffc4tzR9YrvxTmCKgHLeprQqgMDM3KO1bnbqU/90jyix4s7
7NZX49re1f3w22yrMx9T7CtaCQn5m4a2HLsWKnEdqNrRp0cga2x+ZmAr3yiB5BMZu3oV8OasLKe8
ssT51py+ui81n6TIpjbg9eeoMOHUVeYzNcHynmkx6YDyhnPoPbxKaWF8IU8/kQbP7+cioPE/Y0od
Z+mt+25zeJGeiQejFyEbTwG5pansVdYCszvoLioo9VF6SNpZdWNW4R5TtADaGEWefdOw2B7ot6KG
5lrQL25iCPfYlqB0MYKrTNQNbip5OJX6VZ95MvXx7K+BdMSCuecbcmYtl16awqQDVsNKVbTfQ+fl
NcDzsYXsnDz6sCkx6WuOMBtL2PCrQDC+lGxl0DLDX+HCchhgb8GMYIJn3xyhHgrBu2Sj/5FwCoyy
gBJ4ew3Ynts9io3BirbQKOgm9+wenPLOGw4sS8EJN0nlkDAa8ZnvfwMGJQ8bT+f5uoMRwD/4mp+b
X+Unv5q/r3O/Di/yn36zbwxnBiIdlk8z8m+kt9i13KgJgVyST59N8/f5C+7vc3MNH+hwjf1bEQH4
9cKLeSNl5CC15yDqywiN4jguHC2DO4VfrnF0z+oxqdShuLdUbqQtL/Nv2qHavc/pn7bLPXYlV/ir
3Zrr3e/aR/dwfrWDfat+80e3Vnbx+XUcbtotOAy4XaEavi9/bHEeVBUOzW+z9o/t/rNDKZuaHoP8
XJ9TiiIvZmZ/82/KIX9op35bPwKOgPWJj7q17Dw52Sf7JoSxtvmlfmqHz7W+FU/jF4DjAwB+/Ki3
/S6HiH7iN+nO20vW2DlJmIFR3n654UNG+/HZrp1jBkgHLzi18eD8nes/XiWdygfAESAt5nF4vB8y
h/xGHvz6PtvXhMsb3OU1V+mXlLzaDr/G0b8DHd6imA124dD84H/1Bne6fh8H2uzAK93+ZP6GFwIT
wgs3jbvKJX4fce2Bf9jfCFTYb179O/frFl76m3pSrv3m8/s+k9dBwKGOd0noZhzBWp8/v/af9oxO
9YVRc0yOKIq9HyquFsCsuVr+WVliI1xvh715tE7DSaMO98CUkxvS3ahg/AUHLl39p5z63+7S/Ko3
AjCjoiLu3fmU5mrdk2ty5HUBfSB+AvRzMmI3xf/mbt/a52ednuNH/Gh2+g27RPYh0l4wUNcxgZU7
sm12/S9p58a8pqw3sG1c9QpnC1uYo3rknarZAJDtiN5bv4Nml565+/E5f3BcyXGgxCUFY250t3bu
4nMfnGJyTZFVH1WbgdMuL7UY/r84rzIJyh8+7yrhz8QwevCSE8/vqLgi5rsLjrCfhh2TfNDc7qT9
2jCTmXAHnzWOWVVckZXtNskxulb6MjsyYJprnIxjhhE/ssowPK6AT6rrZ6vtuk121U5cl/yRP3rx
eMqFEJ0mniEDuuTV4aN4mgd5r160m7ILP6P0D0ZJ8vQv1omhyBtiiJGM/Gu1edGHernaqf64+V9P
KYMFSHVjptMPI5lSDrs9GqTdgwgVPhoZHIX7umq7NHKRYrxXzNan9cuIZlwDKYc+4Vq/Kde2F1Pl
ZP3yusR20T0QJ5wcrd/X0cm5yMmxW+tn7c59UE4vcYcpWgeuwTy/M+bIArHdOTYbEZO0p0mg8f8U
YkF0yx9vqD0nZOmAPv/BUn1ZnnnWdijDp8hMs+BRAom/anLtCycC+sa48QuID/Qimbr8zK3lZ+lm
kzPw298HcZBr/1M8uTH9M0DYglNmzQX3TQyEEvDXXwBdShnEgTH7cOf2uVRP2/wuW1eArkjNXNIx
hx9QGRpc9YCrov2MI09olAI4olJ2k/7Cm3zhPeWLcswQcKhJTN3wZLHGG+PPhbdRTvEjOfKDpMPo
deVDHk7BM3r+E6JMRIPpWYlkXRw/37lRINGtG3RejolPiu84m/07ZpTIItYf8NowqjZ66tWh118Q
u+dy8b15ao4bXILLm/MFzUmVm6sQ4J2J2dU4uHQ3GLDRMyQM++gKjSsBMkXkBelgNAimSDLoZwPY
3h5WAyuzlx2sm3Vzbly+uPSUm3+OLvwcYlIB1IuP5Hh33PYhXhTPdzUeCJb+ub2F1diic/Kn7Kzf
9sRALT15pYQ3w+eNlqp+9v3vHvkiG52tcI6o6eepyj8GBaPku8Dz08cGWPoOKHgpEwoYpYFlA8Xa
dBvyCcYR+XJoRJ321Ts/nw9aRZuWm0+O6njl7H0NHu9reSWBy6/vq3r6nOIjwbI7EhLNXWl5aHE9
6c0TmfQb65tNa1xEKnbnpP/cB0onPYoYCOGCKkSZAj+aEUkXkqrkgQQzXlN1R1ZmEjkd15ZhpDJA
lp/cY5wygfjuYDDSjLTGtfifuijEfq4q85B/hpeIUh3KydvMAiYmZhjFin9T5a4QuK8FDcIQyLC4
o9lT272OxbW6qldlbx8lc1RvX6dm0+/YoJdzCZfHbbvtzoXiao9G8tCyb+jxdieVMr7IalyyUGrF
r1ENxpiqB3uzRkZeUQhhbYQ1BP4TLdf5FQOcMOGU6/5YI+lV1IWZLhUh40xsyFBWJXhRI6j1fhYU
Y4ndhFCiq9/V5i1xXt8hPJm6QcRG3OFHJT/yAixaqP4GUIgBslKDzWEmqb3nFM5WkDY+Fmk7KUWd
jl+Zifz84GXk628KU4mBEzjOyhj/qAu51CmXZ5HXqw+dvVguOCTlFvggQH10c0DyiiO52Uq+CB1Y
DOxFo66aFOaXIxMQXumwVYdViUiJjOHKaxNVeK9Z05IsBSpN/d75QeO2gHJkPFT19FQjm9SClcin
uErtHcprZYGpNsFP612dZjJuDhujpKdhKDfqFhLeevCokcfopC8dtSPKKujkw3sA4QkdVHbqGai4
pLm0VKSRmY12fTFMQplacmyxrUX1ClvALweC5WBt6n6ZwUToh3SsdhsgvX0J4JxbDShT50YbaE9M
lXjwytczbsupIFZ1kbYstPqroPOWdIKr1QVL6E8upQfEqBQvan4lEjpBIRPUNbC+Bpsgp5993sG4
xp4VrjCcEKEZEtBJk3aUE5Az9WJ5mEmA8HWa1Qh44If22ZfwGxHXFBcEEvdAVcFAevdtLPp2gZA+
9YypQolDIPOheJbSqI+CGQpk4xqRZ4GwBKeNGwUb4r2eg7lCVzMqa9eXFjBvnc6cKIyUV23oI0GQ
0nShkIgRwbLQO4T6lbuutOOCt+lUKFmwyKlloegUVct/LL8CPSu9/OLIMhbdLqee/N6mBgqc5bRk
bcIFBtH4sdhdSpAyLJl9MZAqwLCh0N8pcZlnx4L2s9AYeR/1bFcUJdoX8Qz1tFaepyEYbcWe+PhX
SVow0bBL16Vwre4+0VkqMCVGFMwA8d3TVAMG33XodrM8qOaaXEIg7iHU9blCL0idfEjkqRa8SfFV
A5NTygsGkvxNnFM4+kklam6g9s0OoSpRV+jDKwBcWTuLyhfwZGz3quGsQ0cLoYBQyp6Ha8FDreZ+
iU4SnSb4rYa6TLionSKU7ak65SWSEc6UUYnC0WdsQV+U4Y81MDDeaj6H2CKV+qxzNgZFGlBisEhS
ZGN6tLD6lDWiZcimU+HMJTT/0Q77guc1xP2X3DxeNU+Ggb7Sc2yL6c8PwYMZEpY3019Ww0rIBRpU
dKgmNUMzaV+yVx0TM0EyL511SIFLlpCfheJNrSOQybxKdrfsheTfj0Ja3KvoUDzgGdZOj+CZ/w3G
+00xOLRZOcM6v+gaDPnqbmH9m6FROrAxwh6KSjWbRmoqAg5PDUFDsDnA48zMu59KBf6MlWda/+Bz
LdiwgVFN+0qfC36FTckzQBJTjn/a4ZSHO1uivVa1K//oaC26mQPyZMG3zxtQbpoGvbHgVhYMzrL5
LVAbsCz928kRpqKoh0li0I1qfJ5biY4bk/wTwvJ97SJw/Gn2GvuaM4IddfnoXl3Q1lKSExdh3Gpw
Drvk2r6KWVbO+h6sp+nMRXXD1lahhtB+Qx8NwnwIVNWQxoJx0CfDIooo7CY2xd1xZuLWm8zU6iLx
skHLIITrP5mKPXU4LxugVnl6FCyFsKbatXUoq0j5sC/76Ndv5VGIBIfdX8zOe6Mz0VDRwUmOyddG
l4Kor0ILfitzqbtnxkqzV6b6lyUYDcRzpEBT7m+EHknPmhuX/arpcy8Heidzu3UTtqfmfsTCCU/k
1VOOJccuLTpx0rauCixo5HuYjBpcp9CQmooK2hvSf1rRE/EZg2/qyoLBHHs/KD3IRKMEgnTRML1B
u3Zkt3MQ65FDNbsO/qg4qtlP3N+V/iyYT2VcocVJVCb6WVOfpSMz6u+PCRDF9hdG2iLdTgFyeI8z
IYyK/48IobbfrVQoxXkyV15TPbg50XtUIKZr5bKrBfYIxHEWTVEno2b5GjY5umhWsPQre8RZs6fG
ayCiRVQvkdmAC1j5oMHRokWIwqd7ZaDqoevFTKeorXcGarluHQ7rIkEFHftu58UkPCspWh8XAZxW
OryYJPiz74vgx5jITUa6hVveXCqn3XBXG4viJeWcz4+gqYnBYcBWjYxq0egfGA3FD6r+yMOUN1EU
tVR6pwUQAzhdTEXoHDA0EG4p6/c0QDE+08adVQjrjJcKGI3NP0XkmJEGD18FQ99XYixQamd8B+L9
3ssYFZpS76YmzbWepZ2Qk9C+MS3rWyqpYzO+tWyW5wk6Q+Q+uS8Y3xnsyrSmc51SjrulFYXuBhkq
mhMRdB8GiQLVo8aqvLF/wuoWBiR16ZeivGaoJmTSUsk3ZcnIu6N/Om/lHHBOwdYHHkXSOkiWewUC
kLIuz5FkQWgAwhT9lYy66DujdKm/IDhy8oQgCZkmGLU+tfBBRd/mvbQAbVXmVFUhTcMsJrtBspGB
h1QgGPq0nmcGECRr9jG/IfBI0qy3IQo/CpZQuJThxH7/yA0YJoxkqo/7Ni3IR1+C7v9Weq/J9uqg
HNTU+BHcU5Wtgpqhg/ebkzNH9ldEz8gfhHbf2HFWKck7jgWQrtkL4mbgwFFB9kh+WBp3hvUTEck3
pnUlbsgom4c3TAVaexu+7wl7S9EmQBqnfm0Dfxc5thsWjPx0wnpKiFaLqRZePkk3RlSj0ulD619O
QJkdOlW3ZfRG3T47QtgtUAKgL0bb5QUJlMUCMuhILdDA0FkAMU6l9I0oBxEuSOYxdGeoYU7++XIQ
RFMRf2avEyvKws/vsdI9TOnIOBvKZTyw1HBz3vhYvnsWQo2+ZdOfI3XeBu0kS/KphilL+0GYTr9z
vYD0U2+mQqmD/9GPhZyvnRYOFaocgYMLeuW1sD5wChB0f5MFtHudfUu/i+aWIAiLhoogjYtoVyFX
godO04DigDmgDLA7qnRZKy/aeUDU5Gfi23OtBw1H04qzzxjJsXIwQBe1aD4JphxvLzQ9kQBzzjX1
a7TtZfRZze80Waj1QkdM1fp2gDGkkJ/7iNs6S1XPRCJE0RWvzddyRAaYYKFC1qUhlIDkoWnUB0On
ePvqWWMdw5w3YbwOqXZ2rQQbDCIsg8gkMQyIXIEgtRfxr/0mA+jLmWZ/yfUZpfQ3ntgZUsvdFudc
1QohabiS92nwJrpkFZ5g9iWULbiJq8rflVX0WwpND7gpNCPpGCRvYG2DLxRzDeOU0nRlMeD+p0TH
uJtWryVbgIE+q1GeA/zc3nCOWGxeSe5ZBnINtLnstBDUECKfxQaoH2gfn19oV6AePxEbgTKhsROg
6Bgvm5cNbaHeCFacVWw+bG3J717lgzhLbvjO8Xc5ERATmkl1wf6qsa+NDpTXYcEAcaakUF8RHMHE
piow/tlmA04qOeIvSxkKdQRv+j0ICvnZDhjlsPBiREIKApimkAxCFS0iaVM5A/SSYxOO45WsmLtK
wqZEybwgjLdGrP3WQz+x9A/imdVU0I8FU7z7mJP2/RkLCQHBaBONjzb81SOsp/Yg6pllgtvyVky2
N29aPI+PeTZhjBXVLlp32Y+gvKE9RuE0jGi3hlvRmqVdx+6CJw/UY1Xjix6r1daLiJojWjGiUSr6
c/KnRccpzVda8poKJlzWI39jsELBcq0UKgndtssU1OScadzsazaDEaBBpOgyehQWUwmGkMjSYaGJ
bvwrXbRKNImC76aZN3T65ErxmE+VRmvyZcxz5KsjKgeqrXlT7LpldD+DohmXQ34Lm4ui6EKGYjT0
0IowztVXGPe8RFTJyUWAMSMMIhIQYSUQJPYY3chX668EqccPAeUpSM9Q5obvJuw9GV5i4UQfsdpZ
8RotKK6SbxWrN1Hs/YOuhZuYD4PWRkOtCBE5rjT3lyhHaZmfMfnraVjIY5tiDLi19ySWfzsMsgLW
gEkBsQBJBBth4BdyZihxE2qHF2KHCLTnZF57knBU2v38r0FU1Xl3HkcgGHx6cY5lLGtYFJpq5vvp
RHnSJVOzbcqa2mr5F8RZ0XkVzyjafOco63dG3aHpkUwDnZ1OxbW2kaPHKdxhVcmRsNHJFmhxi037
hza1oI8jBpHS1BUuk4F9L+5i/rEsmwi1svj4+bjy2dXoYJkoo7XnEv59H9uC02lAj5Oji0K+R8FE
B7E+8MxkzjJMDX8vNElqvD3Z7JFgvND5kyhSiZZlj1hRavAoWxHSmBAZaRZ3NEHbgOV+uBiyfs+z
lRj3ARv10AJKXGMMjLgUDQ6rPw3a76dPlqn2pSIrI2sdK880ydDGHv4SEl3BeUO1H3nAi0ov1Z/w
ph/qlUrIzq8KF2IJZgqIHb6QkhFLDhlpBPOLfWvpi+xwj6s4l6JVngF5GMGqTVCpocCD6gJy5pa+
shRsT+15/AEtuHr5a9zhUOyxbSRboXxE2EKKtKGKqGfUexs/NrbbIoHhCjHp3vi5RJxcOSzD7kwd
Akq1ojxeWTH74HTCRiykKiHkVQz2tchufnRzrlWxK0oewtsXdRRBeyxVSdA3FUf3EmvMXSGfwgPc
hi4nmJ1KygxFALgjhDvPhFtSOVTqEnrNjhwcKsmCmg16sME+baGUVzWC+vOhKRX3Y4U0UuibcPg+
HkzSC5ksikkyEbD/AM1u61ltIdiSMbZacLcUV4UYm62inYFYqbqXPmZNjHH2gUhS834m7JE6080p
LfjkpnaCvTiRF3q6b6Ks3jNKJXj/41eeTRoOORcidOzwDbbmVB+mmgIiYRCscUIe2XirYRaaaymK
jvDEca1Ui8ZjOqmVtgoooGSOMRFsaXVPHcYHuGRwxdVoS7Pe4y9Ra7LP+stakSckhIsGC/R0mBhf
gthPr5dCFTRhs0MNxTiBv+lRo+BjBbW7rK9pRXI/DojGVL7l9/afXEYwKqlFNeZZpXyL7KSmsQcz
eRRtl4TNENTiYujGtjGsfCYkNS5GmUgExNUWMhF+/3CapVNIXqZlS4fqQEZ5gR010gRYXAnZ43w7
kBcxRF6bUKNiEj6JSy16Hp/hLUZs811o9Ewr3wPNQ2JdlUCW2EqieB+9gaFmFHpQqYIlPqupuhH1
xXuJrSeQO9qFA7Rpn6Q1xjPqQw+1R5UJRWIYGSRKKkWwRyptCDAfCbLxVCA9OtOehkkyLfRwJzQ0
hnkva+shViZvH3wqkjX1qwdkIN7zKWidpK8DPOdGg2BCILbRaSMHZLWOQSRhaWarzOl+r+LOLPa5
lbaPiK9BMBfQDInSJ4kAVPUWdSrEL9kNO8i/sdaIeO2XFF3IR+8Vz30Z+VR8YP6pZ1YJ6zCxrsJL
UJa+6xfDXUKQ7T39gMIOsnUfgmWkcvDBY8wgoMbJU+DOpND32tJZv3N9gl6+F+j4xe8BpjRA2rHf
xR0GsQG03cW8tFA9xflE6POgXC0BVzM+7z88ndwIaYQoUdZir5XgfgG8RkEMAymuf2CzAZ4/AgOv
Ov61sB2SlK8Qmr4jz3QD2VpjFGbf7buc2iAnaP8OhTMK4eqpMQSdqpkgguLAmKZXkFvmWNZhLWav
r4rKnNg72U7sibGvdM20XjeJPxYJbPBmca/PSd56nEz4sr4A6IiF4J+pNEmOArbGMoN50OL7vlER
8CmsL4ZswtYhQnBLPCIQKo19F3mPqqqAgfxxxDa3CyiaYeeqoQ0XWFdDhdvVfQ3Gxf9ttVJcJSHe
aaJBE8+JPm8QLKlBjEk9oStQNsjhIV2NFhSE4ZLMRqzsZFqC0Z/72sHJLLAab6+rogmRUCywIbIB
eQj6TNnmCTATrqUf3lFInhSWPANEU7dCt4HY1sj7lAWYE4nJkLRa/UIyQCR2bHUIW33N+vkqIQsV
20LboxNbqPY36J8h2TY9ONPIHqW4lwkFO4TsLBsUSDj7JzPSP9AqTANbiMSDodFs0i3MFtjiyHI2
FcJTbZmyc+E8NqBohEunidlDjMJb1VK5Nai/C0WHdqwXIYVcKq19gQUjukNIWfTY3ouEMNvXeYOv
kYWfCTPU8hqMgd6vrcjNuJZ1jLrqv6ql2EYLwA7SjvXalGHrlf6lNPWJ2J9zUP9LabRIGOJJYLP7
Vj6oY4W4LF8GKsoC3cT0AgNoNeECjWDlhb0io0z3pe/W6bHBSWdJ8giSVY3VMsGBomjTWRNJj+dS
GC9KcsZ6wZYUVI1RP9WGEFV778gnL6HNh+QMRU8wT4QXyq7MupHaTquepoJRUrm0bfD0YjAspJYr
Ach0aFAuIxUzMAliprdCW5MFViqtrSN6e59g7KQT9kr/ihMUtP9Z1hffgIhqKt8KjkZW+1qjGkmt
Ee02u9wCrPMEeAzdMfjklZ7Pg1lGlSllXkK7xx9FSL+InNtA84A+3sAFzZnORT9nglMjoIwonDQK
GfsA7LdYebNwWzqia22LiV4CGoMeTlJXlggsEYx82qb/8XReS42syRZ+oooob27lLSBAGN1UAC3K
e19PP1+yT5yb2dMNDVLpN5krl8kkMGspXSLeponZ4SiF78RRWlxukAO/usG8htMb67+IVpge0GRp
uOVvWTAUmB+gmhmglMJ2y4PmVfx95POWHlR8S9r2gmUlt4EQ5KSZoamFgudDheHAAcFwWaYs+AL0
Io3x8IPSyQFaaSrRes5G3jDgCawqKUiDX2xSxG1FDKEjfjrLLFbUTRCuZGzgQrfJm1VeHRx3n1hk
/Bk9twhdlqDuPA0tqq9J+l59sV/o2y0Vsw/mYoyjGQ4rxc3qifYqUUZShmVfBJXJq21AuwQA0QP8
ACuIHngizfSekkcv5j3iG1Abz/iV0zJ48Fxx37PvVJ7y2iMIat1Q77BwEpF+7YUZFDEsF3mGGOU/
AP5AmDlOPl7Ug5jjTkq2Yx1muJVqxg1zDMJtyN11n0gwXwY41kkKkev3J7w8fJiimtdw6HJvFRht
60vXfy+4ljygua7SAUOYweXwGKoz7yTu5x12ZYPb4t+gVIeeE1034LWZO3ZhJmAbRlTmvqS0L34q
SfwJ+tMclXvHbC7F6Gxpwf4M8bSQGc4WBzNFtehhNnKljYBJJqMXQRjVjDgEaJdS4ZoT7h6MCMXK
RNocigt7qjZ4PiSIphPr1POAa5AVznYFIy4XLqtrhKze1dxR+rPOCa3Y4A8jVrtiT1hF4dIjIxYq
nB0RDVsF4ufLWxCLNZZxnelrOehM81M3DuOMHi+79dJoZIcGeFccu9h/O6A7hfB1Zr8TTbqbarj+
qmt/Prt8hlKI1XiO9soFx8ORUUFh5LuevMa2Rj9IQgF81CCoJeaEz42V2MeojrP214X3KP4mHF+V
zpGvdxfMao7iMBStbQmwGHAxGw7iFFGxgAgy2ogvmViNRCW4qn2VKqgkFQ4bXvBISjSx/ZrXFItF
GJ2x9w84DDyAaNMHU8KMYVLfIpzUeyPf9+F64M07ifpIEPeKfgljjIAjMQvanW/jok+61HjzZ3cj
XzcB+3JN35oJcTls8DTsNx39eczF6iR0JnUKWIE7tLGLgVL/TkeOnREfmYTuv8t5s1NyV5TsrDm0
oMrCo8fKMxV3PAWg8aJw0HsLM0eJpN+yLNsKcNeP0/IvXgOsz9SLLe9MbO3KHk9ObI5Ca9xqjLI4
m8gwuEhlMYPDFgUUfouj6BDpGzmGZJqZMBjRy9eyBeMt6VFY/hbvVsobM7rLzseZeJ3ArGoDD681
nP6fbb6Ra1WBw4tFDukuF2Co0bU2lXej1sQZ9cq17DReSv0aYl2MXxtQfIeRpzA0/4ZMNv2H7mwa
/x41XCgGkXvw84s0//5b4lZ90MHNWjM4iEVeg92pn6o7DrXvmobf9GDKlQwQNj4kisQj7nxTE8No
A9yKP/BZjE/s6pY2S/DNvMcd7msAAu4p75g9im+axhCxJyxLx6AtJwgxERx6hv+nnWurXceA1hjJ
6mNL6c5hT9c7QH8G1sfxCZpnCN6Wmfo1Z0IwYZA4kalekE9WFMMDZPq4azdcuQmzP8ND1Ww9px1w
hvdYzpZA/aY4F7cHD9pIa+OeanHqGPgT+9m64iikB1h16kEY8O5A3M9I/4x2l5jwfOiQAWAjplBZ
0AvhC87UdmNHdyuRybdtrSyyJLrqqts0K7m9UgnprejkwdjpoBur2ST1PiGhASO+rdzdOREs3G3x
uzJi3ELLMBXIIykuhtS5VDp7giKUZjrEa0T1X4v2dSbXVTPdlYZ/mtVdmwp/6hwdMDaj1dljuwUU
j9gSCeKiwXaOtXwHv4Cxh8THsI+FPu/TKOiUswYYDWJpd4/FHkboDr78MfHl7JoKgoLfDQsDjjot
IZk60sIFPnYSaXT9G08DTFXuZ6FXn5X2xtBl5xbeAw+TgnQ06SJCZxsEzrrw3VXF0u41ngkjwMQs
lhOPb8ajHQVFPT9388cg0r8pXwUZyawy0YRSzZvVpmIN8Zpi1+OMr7QnmRx01DfcAXZ5F+eqiuKA
dTf3v0X9i5UgVzQwe2pwlLdckI85lW1T9Cv2czR4sq3HgTKpfChR4GQWcYDcYHKC+qN1lKYtZWpV
u3vDVQhQtPcGOy1BNKntDW/fGPEW77xe5YSB7zoaXCaGv8h47BZqnQhwImyPUlWo5AW3VIEz3RiF
oaLpu5aTQwwEA1thvAKVArL3ZFNfIrEbhlfFhN5M0cOxh8xDXpXcGqHOvIARG2/RppJPmBuJC1WI
ixRdHiujD4lTM/eDka0GJ79ARFJQCGTjswOTQfjfrYqL0EE+7ZqGKU/Ts8uglNm6XLVBiGXYXmUC
2HZcTzjYl1BxeV8wj2GI++PesRtUKuk+o5lGQbDBNWyr35rWwo/xjcOPGkmRSS6zIPZWSGljttaX
lajrgVNJL9sn1/o0GSdmDF21nTw6n7uyQupCHNlfxzPcpn7eS5MpY3ICggyThophj8S/SHCi4mPn
gT+kKBfka7EZnU3FlAxGkuVjhNuKu82tj8lHOteYe98g3W4+82gM1pMJ2RP71Qw4vGJ05pYsdLxj
inOvYEUxM8WwYL0DbObnQXHBvsZtHyDIZI+IkVtKINwgxyV2cg1BwwE9bheg7pzdJZZduyTA5gXr
ZZ3BKsveIF7DaZtHIraZZoLlJy7RM/qDA0g3GmfHMbamWr74H33wGA0W5ovtU0fpKqcBhbBX34f4
moJJ9nBlQyq83LGWbqZuPfrqEu4MzycocJnS662k62r9dOJSlAlH+6ZCYFNKQK3Auzn0RD2YV0HN
8Whk4boBBDP87OJA7UlfuqI5yu1cMjRse1DAgQFbwe1j3CWshqNFbmi7QnNI6ABCMQ/GhGglWjBG
SUmicLFwNsA7j2rRVrdUppF169x4ZeKtJ95iI/ipmljfIUx1HX2LjIQj/1/jYb7DIdWZn1rdv3u9
yvyqx9QPDz+hmabOk2lUR6t1kbGA2Dua2MrR8uTNMq3Sc+G460TFtkKJLim3chBce85b2xm+PUrg
abIgohdnAUOoEBAzFZO3FENlF8DbqBbiW8ttGVALpD0mUB7UDxOVn3UBFq2dcelCSQGdCcz7lKIE
jIoNBF0FYh5JvwPgpuT6uSXsVRTCk0dMOMEOMDD4YGSq0EH37cOSUTEUrtpsX6C9qBppUvq72n52
Oac0fdmcoUpk6CTCitoj8nSW6imkP6zQ+WkMBup4JsgtxODurFmPkOaitfj8SaaB0hCwqEMF+R6n
bOkyyQ3oSTxoNuRTI6lkQkeqEvUkL2nMyYFQbyVDXAm0nY1f2aO16u5lgQhjy8R8j2lFJv7/TFkA
4toguQTe59ivrXoETQLWRTbDpyk9UibdOzM6qakC2E98GUNriCJ3QDRGz5Ihgg5OOG11dwvya+ft
O2oIzPSpI6iuRzjzEa8A81uMjcO3jt7KUH/5ObVoEqs/5Di9GCw/4B1OucFfqSqqSuUGO2GA7TSN
vBz2Wpg0W4/WmzFAhmiRKCzetskBYNFlkRQ2ENYBBWgrVYSSwWukWazIe0RMJKeuyBAHfC7yk6Pd
lUb9Y4I4XLgVV5QMbzwGliUHlbhoOrJyAHPt6k0FaQzNe+8VKwPmw+jSXNIyGP5jOSCtF0ynesNk
GYgJz2gqfqkuQGmQKhI6C5iIufaC2WNzcwbnwLVOoOLYG7Stb6oZA/DC3qMRDSixomnLzT7216lB
8gzVWSUePGuAFojqLMn1/LNa5lzh8o80zDrs3yTAgf23g+WrhL8BpMEac/omxxx/vsMDkY2AJzmA
JYOIHn+7urY28bBv2+g0mp9e/TOHyNerS1uCFGW/gkzjmrgj2XtlpuW2htGaUxnS1Dk0wGDbojkD
0hRYS7sLVFlVxaYcoVxw0VfM0QfZSmpDU0uRyYVkO8chYwAEll/hE5+R/SKECz4Nhjk03GRMLQB1
Gazw00HKUmjTYoIdBT8RBnMBSlvAHPmAfM4tINsGe1ZwDtGsueRETDukYltA7hrj5bJHFmO8CBkk
dY1zaOOdO7rtRsgLBg15VFkItpZTu5+bfwYHQP/FTpONjE3wOmnf2n+jyiAdPqOZ7piFGWLdSStr
G6CFHGkeFxQ9rNDQWvyyu5EMEhrrsWIww3+THghf8Z+JRNBT5snDuIvYLh5tMvw808Zgn4ELWJ0Y
R0ONi6E18OOKcJ9g34CxGNwlzWFVO2sJkjLgv9mCtDM4SNGnMeuW+BcCWqROFydRG1roVmGmYNPB
x7S3pT88qZ12aKFRjTA8plY/yZDdhHglMCKbIyKro69kquXY5gdPXbJHSN3oMNlU4y3JG2S4TT34
F+ry6VZqERXNtWOSLhe4WqtonLMdW7UkE1r2oYxOarVbjETnzMBEI05FbbMLRA3tBu8xqrkozElc
+dIUh3Iu4krAK1FluC9nhEsX6YNgy5rQGEC1bfjDph1V0vRI7TmEWMiVSgzjhnvJ7la6u3MxA4GU
Lb368DFBX9djquiR8quTWF/ptwRtjm9iltx0OM1C5CzDna0kWyGYSKkkrDhB0+SUc/YGtKjph4iY
aKZYMn/lsduMMUYAB+YVxclUz0Xv/KJXhcsOYGRFZ0XawOioOa9TmB1M4HsI0Kk0XrD32AjuTPpe
ck2F8sDIRffLh8G69j7bHOFzxldlyF2gzTBK4xvM/3nqmRf6C0WfdmlyZ5uLjamkRjGbk49cZNFx
ORxEwBooiB3tfx7wRQB6RiUnhJA5etN4c/JDIS3mqLAGDPSqipSeYB1xAujaL9ittKC2x8nGThmg
0/DG/4Kq4F/bcMERKTbTn7MjuVgzcxyA7xT4S8ChGCt3yiFKAll2eDuv5Yep/blKsxtB3vGE8yEt
JdrxZVidi/INVFAScqDH5FZ4kBkEOOCA2su2V9L4ys7hDZK5IoknTdtDnsU8fw9NC0pJjo65xPHH
RzhYjte09z7hVZBOkq0zTd2GBCbo5bQyAQIMZ1jJHJSGIcWkXrIXceoGrQf2oDODPocGjXQYjLD3
XntwlffWJ7RudbPHXTOeu/7RNo4wNHuoBOMl845Wfk5diJy7FClbjhptp6lnDmhlulXVGb4q0bWm
vQvqc2MzBdxYnKlCLDyoxGJ1hNYkJ9dgSPFRG59GeRxO+JxRUJXJOpy2Plisyz0sl40L+2nyU/yt
+f9TcnSd7Fhn6l71DKa+D6alce8ZH7KOUw/5iJ48NWj2Nd5wZ5gbldSRGE1Myi0fmaii+2zhqcNa
Tc/DqDxXU78ywLx8CMJ69wtsIA0jJbBQOzTkUjw4yN7tU/Av5uQfVBYPhFB83kpY03Nw6ozp2RB7
vz01cM+cse6Ko5fHWAb0kBG0x66F4Bvor45PtLFio58JyF/lBtEmaIR6221SoYG5D8r0FBTaGjLE
o9/azyMdQhyFL8UiNm0MK1prJ70H4UK+YT3K9TOayWND3WTF1l4BazIQ8AtFV42RcSjVTWFcMVrh
bhwKEoSNrZdgbTivsLbecvO1RXIsPXK6KkkTyeHtuNPeZlDYHcMc20iyDuMmgeuX4+dKQ2dQetvm
YwvlpsY7vCMWXk2xS+uat1yf1qMf7S2YfLUFYWC8F/FjWXdrg2CD/4Y73CtR9JjF2dmm/RxgOMsh
x8gRpMKDDV20EbNQLLHCaZeZXHRD9SXTSOgmQhBHyz8hf8n8YZcN+VZcE0aPWhOReBkYe+jtcrWn
BVojE0sNzvJAv3SOu4piel5vO8Pmh85Hm5MfWvepqQnG3Lc2SSXoI3B4lkAYRN4JRn3+Ww+WmbXV
3kjOQPW+/SYBFXVnHYVrCeyplODr0z+hCsY8Z5BASdwQ6NQOtvJ5M/NnyxPztRzy+kvubKkwZmU6
yxiAwyIsF8MYPUNQElbarBevIyQfsdelfJDJvIBVoH4ZvxDVM3uJ4RR0AcGuZLDoRWetwWA++FWJ
LO6UnYwn+adaGi8OtmNh0j0teRVQSpl5siSSYZ2ABYyEo/ylMgEysQktuDVNg2tII5oRbmoVhpQ6
FYw0RTWRT6XQOhzrMwGLjEKDWolqEKEdvR68LFtbo38X+X2IN/B0FF6G1I1cMMLSbov5IMqOGLk3
vOiINU+Nw1OW/pDiQqJ0m+KvgZchW8/21AxWkH1kMoErQn4o2w0Ued/Eb58tSjgHkxXhsaFIn3GF
wIpaKEY5RGoLIECmUMyD+2J6myg5vXrjNN+cb7P10erJJpWWE/TXI//H0X4G8lQnGhyfFnfQd7Rx
chRK18/p3M3TurYvaIUt4zpBYwEbsj24BCN01osFMR/n/YWx8cw3xnpCKJ4AHakWa8pE4rYC+7s3
erCfrxYAmBUL8ptSBMdIdw5yxUG16HT1IKP0mP1QT83BHsrdmF6g0kIGDNUbJv5eoS8iJ1vRWAgf
+iBN3Dwfcrx6wFiZlqqM6PLoV5ILELs7oMEsKUsmKWl0ianMqKKKtt0WCiJj7ktYPJ1KsBOcbJQ1
Wzmjsu63wQuixhuAWT9hf+6VUFHqYsqYyMFjHNZsxbjw5pFCmL3Ww7tG9MJ/faG0kELdsCkTDUBN
f7r3uIdA0qQBMsFwR1pFs1wmHLq84yjpnmzn3Ds2TgreujX/vD2kxpLxoPAwoHZ2CcCB9zfZ5hXI
LaBAxKhKKiGWVwIKoSA5YD3TQOQ4HuQXUdLIi422OfimcEQ66CU+1AaGtVXlbYhj3eBDITc6VERV
f/exAQ/UnWt/wHLO0fjDQ4j6B85J4JAc8mM/OTwsIgeznmPjLairw98E0xoPyhDt8s7aTJTFGRmD
HWaIw0XLCV1c+RQhAomCe64EsGdzZvxRQiXEJiYPCDhSJeOwtEi/Cr9nbaeU/maEWWdwHbGU0wMb
Y+Lu4VDBxQAyg6wUTr7UfoAlprKdZK/kxmuOwUzLmWe61E9RscV51cVNkfLHAIVw+OxpdDK6wlR1
j3x2jN/4mXmr7fgPq12othJiCfpUJVt2g6xDaVt6GKYDNFJcbBbMRayKumefO+mWzafCvJAYsYCA
56GmuaRvVpLpOUk1Ur289sc317VqrWH+rhpyKXg/zKv41eKWL7RGp5yAe2gheQ2cAibiEtEBSZ0j
nhz48lND2D6FlmEw2Mx3jKjCkiy+kNuTecFgwQd+yaJ/gQXsyJwnPnsItOz5eTZQ+2PHLTlApce3
drmxNLNPoTFL4okP+iJYzMY3YVmJzIUb1DjT90DlO0qMIo0kJ7U0ue70Uhl8rgzllSfO3xDFv7XV
SA93lE/qucD9hatILwQHy8aTR36WlGv8JeR94KCJ4Tylp8wlCkC7wIuPwoVI6G0a2nxZZZziKTiz
B+IGd1exqI3L4MBiSyZeMHZkqKwcqrkowFpMeckaWBpFBQ4ob/Pg8unxz1zIQTnyfwEbOIjYdfwv
5FyZKMhnxZ8covQKmj+n22ktVMT6Lq0va7Cyeyz0W7g2xOJ55yHsURReCs9fRqbxTm/rDNUjprP0
GFybYk//1w1N7h/hSMzXAdH+qDbJgIaqLE99CEwH2qJnrzxL27sKBB4YayX56ap1ZaxT48MkV0n6
TR/9iXT4NYQRGrQ/GZpmHOL52jFVLUE9kRGF41kuQgO6GrM4+EMAvXJR2kBtsfXJl2UvMTQxMXXM
XO6woXjS5miZT2g89atgM7yRFpPx+A0avEjACrZYvoNu3WwNHPJzWGt8CzkZcLe4mgUXSWmgZfv6
9EGJzVBUvYnwoKcbkJdOeTMglOe8MppubWKwZTXrmkpqGo2/o8vj3xcmLNoRMCM7wDx7kM+VQ1Ln
8pK2XoCjekokwevZJ7yeJLAkfw0Zh2NrllxlWMFE+0egR7JN59jYiPyOvpTruNBowxmG6ZgGj1eZ
sErqEZJsNx8ROY3nCNC5AOOCtKUQI295wZmHpfBGpZoK/G9/Gok0aY5xcmnRl7KgCROiueXKJ0VD
gBl7fprpIvkUy857ZI7t2eWx1dGK/kfHbDk7+t1oPAJ1ZCa6Ww4/oSBUyBVsL7mxNTQnOAXxv7JF
2YHHgOzycoT8zX+Fmyf6xqJEPcC/Bs1cxtC+pbzy9OZkZlSJzVHVnBt6LRcqfc7JL4ysBBwEY2c2
cgHCVYnd2D7mpwt3kONSWNssQHf2PvvhTKFT9fkTjaPf8iEcWv1Q6oeuPTTtAb/FGffz9mDkx/c6
xiPQfKQ99sv8GarHwGVeJzx7HCFxY0GeJ5SZ3u338NwIM2RzoeHXgS+gWDaF9khSaQJV3PTesull
AsnN69+aHphyZIAHM0PoNHDJmh5M5YfhpwuyhIYXq5q1UPshdTG/6X4kq9e/ElPYD5kM9MWwJ7oY
M9MrOBrgtNqkbziSkZRAzzJftQqPh3Fvf8NBhVEaGSdGL0yHkaDftQpPRSpscbhJoQbJx1lbUISI
qYZFk8IucVTMJ11Ep5BxJgSlbCyXKTlxVMTQAe73y5l4F1AeMieAnCkfIV5LLKZPRsLOA/rX9yXX
mtlgSBpHxBrt8E5xIHFY1dGhhAOO+OTSKmWLUSvl67z9HoAGbfsu+ESbHkoGPwKkg7+QtF1HqPPx
RI/22bRT/WUdQA4l3HvBPPSNn9c5+3cNJqa3x6EL0o6xVmP7RC8sRlPCCWhxhCoaaINes1ZqJn0M
FA2PkKAacoa5bTL8tgcMSrkNDRJWMCtxg6eGgkOIZ8O1M+eN3cSIOt/EvcmKUXny+pLyKAgDhb/g
qcR+wfON22C79PyHzLnr5UdFO1P7J4V3aG/CHOnvKrWOnVutRntF8vAow36NpOLTMMF1YaxARcJF
L1ZGwiCjNF6CUvalQirHllNTgP+YwS1lINpZGTOOs/dD6Vxwmvv+WXmL/F2FSjIJtwwFBHrs2jN8
lEVVrgfurP7Ld+YHyrkkdH58a+81xg5OBJSOxcCAzWDWO1xBkFKcgEmL0Sg/OVO9dNjEMNfhLgn2
A9FjqKkWh4rHdpdSTH4RedOclnb93GmfQtnskaJtqmZfVav4ZsMvtcdTmTJdKdynsQBuivBr6IFw
za3aEWYf3RWvwYTM0W8tyEXBujIz44jI7DkO7Q9yyi9jXB0qmQG80wJOqJgCLAjKlObbQ7dQuA1V
Jxd6u8wTpDcYbsmw1zca4uUgZ1PH5IuanDpvPDj9tg3eYvOkBF9IHnd8bIMXQw/4rdNnE/1Rtx+G
c8Ncx54/ZmYJGDdtok7dUBowCU4V7ZFGWRq6Fkkz5RgRUJw5nEJLy+OUZ9EZGLJMt+GxK9JHvSoe
AVzH9pdDtVG7vRWTFfJgfQwPev3gprD/XjEDI1NtJ6x1aWLmQT1PRMUTlA21CxAjGjcORM9QPYB4
WMmr8BhNqoqBpuqMFK0DwFfgSK0tcHf8fgC/BaCKsBmRzS4/hzYCJLXhoukQ4Uecky3HpjQ3LdZA
jLroZkdE6xBy9nqwi+NX5s7cmu3ZW+jjlVxzKCGvDdVYbjyRYcfIZGkxAJ2zUxNjMTInqzx+rAHV
xFKL2T0aIdwP42GTmhE4/38TspkcmkqBkJK0uxrhXBJmm0Z9qHGO8XFpbUGXF6ZN7X2EFkgy3IUJ
Ux1tHPtWAWkHO/YO4zqYLJzgnQLldRXDsQfL6rc2x4lKPbcIsBt199RjHFL80WiWLoLP6lAWZ8NF
Nsghgxmkvq513JJuFrJCVocIyFvu+jkal0n6wFR2MTI8a/YjqYg9ZXgKIqKOcKkJzXTT4TvrhvVw
s6fPqjv19rxp0bX742cHqh+2D4rWoxs6EwqhkMwc7bBLUsYvmz3NEVS28BpWOo0JWPwUb/PmiD4H
6P0CL7ZtyID7jAvGu+FT53/QUvj03AIJWlP5IjNfkyEiW2JhmWtzNFeYDQZMwme8WD8V0KYmebFb
fZlj/FI2tEFQ9gnWgWKYrfrEW/t28gBA6Qz5h8uMRXfrg1BrfNdbESfs+Z+6ggFyGT1TuQr6WJKB
BAZa21uu51I9TS6USTzxeD0RDRfwcKofeHK59/U3XaNq1YK71WOd+ZihQa+PJdx3reUIZryVwy8e
XeNR6SsMDkQcmT1IOa4Z+PwwPJTxfDLscnBdleuwhXxUwTEkKScFLqbJF5KdCQCXq/1KM7udrPGh
HvdFc/NdtknAVZrmqHbhB3dYCwMDacGb4AAuU4OmNo8h1ipJ/mLG5dECZZI2h1+RWJ9xYt4ESmhl
6GFOlDzKcnZhquEQM1Cg+TflX4Rae2qh3sq4173q+rTxHKK1lqqPxHJ6mLvPFtlSmdUHiDa1cTIC
e1dIrjgcepHfgZFARrMGJHGQGixcS5tzZsowHFuvOoFx57GDwClwV+wB1ByuNckYs0hpRsKGqwEz
9AsoLVdRSVtlahpzxuTLzZk7Nr8VICDAxEwGX5egjIr3gjRAUlooOfWhEW7EC1EV5AGko9Dg687D
e4goQYqVEhLbmLxzs/LoGpEajTcr9NclaWH8cN0ArnwKtBXE0D+NLswd1UP2oJ9tYHtB+5HtaS7T
UmyS0BXF1V5WSKLfbPQkNlogiHVCi1CuLgVf3in7b9HiuqF6chj7yNSey8nGEVKnClGgvkaos+R3
wJbi/KwK3MSt4UVRqvWYYXPv2WL3kBugMiCNMguFz8/AVZTrEC0Xis01iIWAgmdAamEGnr6a6qJq
L01l7fW8Fx8K1yLVD0XynzlpRjYUn73jRevaQj+mkYNGaaz5IjbCa6CyWtDU2xwnp4zeXWLXoRRF
NJ0SOBqhklegiqgQaTytY4LIJ2+jCnYf4JCC/ug4OtsQUdsY+X16lulvwxaoQp4xcmBcFKHJU/+Z
Orw/HHAS7DYwIFNIX07zatfRYINoMrGAXlNRGpWX0iBj8kT1ZXm7uT0mHiU9TplIF5ofNvmi8Xtx
3LT950LJuVJgfQAKq9FvHtzm8c5UcOzelBKbTvWKPURW+SSokZsXrhUD5tHYMfDZeYq6Ms1163yY
Ju6vvOoEm3XzoZJS0ppoR3YIoJjhPikxvSy+wbwjG/YIvA36elakWtxcWFqNsxmki77C5Zmbe1oB
sjAUbvBKGRHvYF8TbJWLtCvMc2x0bTqkEb7XsHECGmIp5WsV5W9+y8wvFYKcV7xMeb7ssRxNNsH0
zlcg1oecCn+gKCMaX61wUoix7rlDZOD8JfI+8q7CLBGwKmBoaXI2jgGgGl0llahgBgb8IWpDDSLp
X3aZGlESJSvqLSO68D3UJQsJES0YQsKCw5NChgIYCFO2kvWo5dMjx9PCA6ASikrBnaqg2aKO1PQC
3IBJLL5gbGxZMmMQvNlI8diSZgJrzXwlLJMk+4tdwDOzXgPwnbn50jDNpUxzR33jgEj5wlbkG7ps
owApOrHO9Ue4+vDsVs0y0/NjzezNZwoi71F+Bq00cy4TQ58R+kxkn6ACadzlcXKP4ZfIt7qiX1Ng
WMF+8plqVsqT/LXfustcNTaivaDczeglm5Fey+XxABRzofShs5KiQ+idwsEUKoCSXXL3Ljzb1G+P
GZIpF15NYH321lvI+/ZBO/inMoWCywHzsCoA83kozeSs0c5GiAAw9NgJ8TzBIGIgakvFCJ0FrFGY
efw61DLGgHEGR6PPSuYWd7FsCd4z5yM2YCQ3d+GKTRaybyY9j2BtNhzCTDuPjOKrEZtyuugg6X5U
YztmDC1SOG9cbtDrJoyWR+c+dwebVw2VcM2tqOQ3in9nfnfRJ0zXsOSYmt7nTN21uIhoyL5Qc5T5
BD/kYpcP6EpkosZ8lGMvDR6E4uzVl4yjSAAZW21Pg40VEugtk7jk2hnO0mG9ZBSilnNI2dmI6wMw
eAMCk+m/jbjMF/ucqWV3tAJv1+ebgFGM9YtkUGQe9UUEqgTDN/m81vqtqOCVz5TDNTMvWXhhgJ4T
NBSt3VMLh9x/0tEt10erp4uhcq8FNGbkCh+PsUL6N8Y3a3rzUaMc+86MLax3WO0IpdsaTQIOFmT3
QDDwjC032YDHD+W4axyz+dP3IbGdh/xHWPYylZ+AZWBTIr/E+c3cRwW9an7tcd8pAExPhOoSrxXr
Dz1nLpU+kQnVvJaE3LYk2/DY+NNGyTY8zyqi1lbJCOrBbu2Roa/88F8unxjeG2mFlQLFpn7h6dcQ
sX3YGDOe413+K6TwAiwmkyTAVtt60bBvRvtUaYxtAdAzDuiwGld6gIS2mFaxYrxpMQOqZGmbT88m
0JxajI9WySiatxzEu87FegG/CwD/RuWaJaZOExPX8Lk0z9LG08LLsgDZYni31QYclOiDuSudfpnG
r2H6AbcB8Qf8y1C4UvWFDgblTQiBJs0aNJsCTLFvfZOz5+rE6oKdMtfT2oPHBVrNZoSE9elC3h8O
mpltodU7ya/OoglgiV/84pTljBPFIJl5BGCGOewRNge0Gzns6/JVQDDuqKXI8bVYRZpA7u0duEE6
fDoHJLAlwvP0O6QnuhbJkz488zpdOB0mb4KhMlgc3wc3O6/f7ZqkWAN/kLbA0XjjdahgrGQD0Gce
wmplAlFMsNJ0pvwFa1cHP1P0JwX3ZAKRDYj4xDxzKkDcAKusElQIhrXG5GAXqgTokHDIkDRWeLfP
KqW0TdNc4jtZsMBG954Hx6HsEEGqws4qafqNexggT4HJ1Z59Jh4OyxQr3wTdWtH+s2D/ckggcRIb
Y2qj//8w4O/V3jlLBbxVIxkABSs2MUg61uswSAHFdPZkrZ+c2pVdr0O56IwzaCIDFD4irXs3Wyiw
XFlevlFJzAPnTcrfBMhAo1JBL2Nw8TjiPMKhicWzkAejMHxEaytMw5ILo2ZYSZYtiz7uqfwA7KgA
4a+xj8fuIBR71K3tGdLqVLmLvmY9FYua5T/ARAcvxU2B1ySHon4OGhTfXn0YEBEL3J/hbmso5HAw
SWm0NUU8Z6hLi180OLegu8rq5xzeg1JbS98M4SptfPeFoXZWbxFAoqgiF6xmMgWbinXkEl7rvNqY
FboInHTK7pJZbkuYxjwsZVYyqZdOpzCJ19DZFTV/6kgMHK27PJqYGGzidubpMGETySFUq28CBEO7
E82zDOT5PBuiiWHj8rHKX/JpAIZJR9BRxBPOCBoQWLBTGgx1qVYvFmHPQFO5RhoE3NBxaXSgbIwc
h6OpZHufqOwSCnKjo/Zj7spLTJl1a9G33kUbYRmE2DjZ5wDn6tIRSwoa6yZ9Zs+NYNA8dj6zMSFo
SrnDCRFpVMDoBZ4Ks4q7JZbPT6icJH8aswPwaAue7Az3vkPlfPXnL7Y8qCwWdQfxC/CZXM+Fd4ld
xOYpVmQ42ECJhOQCJiCQlJS5TBLRETa0wHbGZu06fOGSgdkj5ozEZrpdsktFHw6JQeWhNiGxncM/
Xp3mXNE+78wYo6LiV9omjgmWEI3HMsnofLEzqNXViJIUOEdm7wz4QgoxYX6z2nrWFAzyvkPdi3lN
uY24mKjzi7pcFdlvkk97iE90GEtXwfSBIqAWj4C3jom6O3/p8cUcw4VvxksHdNvTV5Z/KBV0Fm8l
ydWMsoC5MViOvk24XI0LcQ4Tp+wU5PQCwTWaTmqRv7AoWj5GYAP8IlleN5OxoPShoXBFfyZ6igkS
T4lzuEUkDNuFL2ZFfI0LbUezHtOBuwahueyuoiW2Gz+sEckkB679KRiATXgs2ptKQYUFW7EYvmwq
pUGbti7Ow0Bws4kcD8iLUzRXnlwOKDvfN2C+rJPaPAE30dYHF2mFXdQGvIdAXZdMNkBfqpn5Ou4b
hv/pW1Q+8VvJMNEW6DdBermxUUnBd2dwzIkYCJniaoZgPPz13M7fZZHhqQGjkos6G+JzBSUeAgGK
XOqFCDs3FZ4610TKBg8gAmbyi5IsW3NUe9FDXnJxUDG1xhVAD+6akAJnCHxDE/9xnXEeWwk6HRGm
OjenGm14pQ7ou46ZmjzaYt6PY0i5DRkohiAxNr70ZtJsXQM0Sr2R382Yyc4eTI65STqyRN+lP84M
Ys1LEci6Vgn1bU6sJvl4VG1Yi/LTvAvvNh+UE9uJttYH7RXGL0AztJBM38c0jjpRdxzSWA2tg6Db
IGQQYrHAIWzD0cm2g1k/yDfJtpHlF6BNzJL7/0mGAooihQQPtaE2Z4xGvHEbkIPlIRRl5EMqhzdw
OwG+TqSDmLhrp1gsjriTog4tcO5uIP0b1VZz69OAtwA6Y2iLkIjFqYIyZMnXitR715vyNI003kT3
dKR+O9nGSwgDovKxnK3FrovCvd6lYCQVRJTfbLBW0qvCsYE/9GCFsGS1r8hvsTbbBskaS6h5+mcg
tYPr59Q4wX42PejtuSmQJob/Y+m8lhrJkjD8RBVR3tzKW5AA0Y1uKoCG8t7X0++X2rnYmNmZHpCq
jsn8XcrU+25VEmU6wbQM5555F5qVMgKewb86UYgT08Dy6QW1C5ldhHbWxR9FpyKg1ALQgkmVJvnR
X1MMgTLTr1UkjoC8ZRRNOqA7CVq7mvk4SCIDj9s6SDYeeAf6cdU+t6EooxlcXpXfGbXOCGrZqQw0
tKVo71Zapx/j4NqSpRBAB4ukTmH7Gu1K4dx1ME4jo+yhXJ33kHoT4SCDOlB7VfXW/DNar7AYFnWz
o61FX58llzL3BIF/jpEyY8GCza25WWF76OE1CQdB8qhU0ZvEdAg32bbEnM+8DZgMkYdx9a0SO96p
LsSiGxElE6FtRjn3lpdc4gZwbbhxtfzCFBCk8HgeCDvNLm7BsJNLvp2hIwaro6nqj2PpbVycvyPJ
1vYHcozZMDhv9W2hDaTkGDAYeNunmKzU7Gqa4thCdW9sW2Swhe3vLGvaGZmO+HlXKF/4MibjnwAz
bkj8V3DvGQuRR8bGZ2dbZFLliAzqDOMFgyn6wjqYRA4CeVAqJNlnzDGoJiSTpHdqJJ9inX471z1G
u1WouLko8ONzdcibY62nSFlF/5xgHuVWnRLAkeTHGODQvI2d7DpoIFiDibQ0X1+ItQLRyMg0LOM6
m+glrYGUJphmGH0Qb87Vuj6X5fk9R0TixsNaDARCw+IpqdGOQHvSQIlOGzoSfx/gvFQDI+VjHjzD
8iD/dPzyCEYO5TKyolO0AT4juamv5LSDHMdXrfWfWfiZzxiXGDuzRQK6n9J41xMFIPKAonCu0qry
zWVLV2BUIc8Ns9mxSkhxi9c1uS0AjzidbszuVsKfoveOY9YtFAP1TbIaLHKmqN0TFVISgBJ8mwi6
O+4uQ+wSLCdhHLWEMqOkAxmbCWORsRLy3JdRLs2xDHOgMNh/CAWE77hvPDxxv2Myr62Wzo9+lzp8
UPY+Jtzsw2/X6MhzwrynV3hs1rCjv0qpw+OOSCUIMmdtGxj0zz7165SMpFPdNOPVJjaToKGWk7qN
fxSKWl2ZjxJoI2mtfOTEYXIgmaXdNS2Yi3MDKAn0PULSVIW3hcTy1/qrnNtQyRbcnyQDYG+ZfbIm
+rPE4nGeNe4tIiRDiuIR9jNBvBxyCtD+ox3JCDh00GJKmovt32FaTQRhcpqM6a8QGYp5BvZRul9A
B/6Am6ovDhQ3ci6xIjg2aDzlsvtvZPEpaF+E0RKERH7EpIPDCKEPMCqaoRgdONy6bGJHLNPg0aAi
YEGCo0kMD0y1cOAtOhU8L1RNo30X30hWcSKcUb1ERLygDeA/SXpjJ31WzC3VWncjOOscxV2/6VGE
2NZ3qKypN+RlywGWMGwovSqb0XmX+T0zJjVJ0pAPB4XWa9tedCP8OB46qFDATNL87sGoasYHrFmP
kvMcQtdjnOrhH+GKukPCJTx1By+5Vt1dCAekdXIju/kmVei9qSCoMrBxI36nNmioZnIkN5QLLWbn
/hf4++hQL+ZAbS68Bn6WpH0a5g8H5B4VVk05i19HAQOkWoiKYiPYroO1eYRyMcQy0/ALfxwuz9G6
RMx0yvEQNlW00XRtOW8Uen+u0AdgLybCrP02VaSs2q8ALB3H7EATgh0lJOJFBPzWW8pyQJKsED1E
dsZ2wtisKu5BjO3C9dbU3aRjmnS1HhnWDnRuzX+20gt9bzOQI8AZlHorDUyeVRfDqFcR8By25Zzq
U/Q3k2dg9cYuCKArIJRBdBE+cxG4jogwTO9WGgQ1+b+As3bsrQEXRUwYUdkOsyjuGdpCp2e8ctbg
TbhiwFULY5HMjD8f1As10M2z/ZXj62eImy5RdwZlRorNRaLNBgywCOTV+gPgjRwpvImEK4c5iEkA
ORN9t8VGBb2NGnDU2DvblgEAhHKJPrfvr1J2Rt0nluH/+kboiDhSsW1yY+XvNPYAKeVfepCcA2Z2
wd38PV0m/wJ9n+y25JbZBsFaDL8robUabUe737sZIVAww/paqCXJJZDNqkU6Hj5YzbB9djinqjg5
Jz2oa+L/cwSjd84qgESaQKpwLg9UNhSvU0XwE9BbRq/gVbSwCXzkpyDy0i7OvlgNGBGYZT8ycsxJ
UQ3bw1F+r/iuynbauNHJpg6npEPxJMZe/NfQ1+p0l2q4hrfrrvUACwVSKA6MtPzjkJyIosbkvM4A
VJsBeQpNw7zM5DSgXKa4GwiZEmBDvxXsK5whSGtkIQzAlgwJ7c5zhjfHY3gTxx85H7kSb7Ta26h1
e+hbtGGNsktzemMEOtaMuhEBnK70p5wmNQJ/G+HMMyV6jjtvpVMOeMa3Y3xHbfaC/GdUsdCfTapd
+mchYImYoLuvI0Zycv2pZB0FJpmCpCuE5ka8MWhi923sbuoOjobi0PcYqUUKgEKzKXe3MpLmbfwI
TiRDuAYV2VX5JhQUEvGlF2xVkkSUnKM61k5zsXdalPVJfppT6yC5RgLo0UcKNUelX6p4bdmUIc1Y
U76PlrmRSJc0ePHDfK+VH3cGECj+4+lBV8z5j8lllxQbsdeI8EZicR+nGpvlaa4vBAmw9qqxfCVw
VQKvxNFP5DdCIENBtIGRBcGvaOPwx4poUsl+ZyhI6nY1jQi8R3WDvJNpNKb1EuEwNrlCpBqjdba8
m56SKs1UONYJ7pMYfemcooGay12Mx1kYargFNJOHyb4j23toJGUg1FhDh9PvjGCyCmdNyWn/OAP5
+76anqkQwHMywoqBCAAVkSPM1pOvmpgecQCo90kLdkjaxrhYo5x5nG7uOVAp6lEx0lQ8FHBUqjOJ
oDjWkFHTya1B3cQiKQJuj4MI/Vjk2EsX3E0eeAar7SXrADLdG3dm+kyFJWGNngrrQKApQpmIPTPK
EB58S7SXiJ0BQfipUojJYgUh4ECSjkpMtVJVoHupy3WMpm5woTlRd2d8s5BP2smLDT/65miWP2eq
E4OAMkkf/hkhpQyGur4Gybfuhhu9eKess6lXae94Gtm4lZuPoxfIxNXvEkhESgwNg5DzQFWymmiW
AKfk44HeKzF5Rf1vYFPzcFNwaowZmkK3WCFsoP4SVqkmd6u0htOjqGP3cgWiR58YaihSb39Sb7LV
hvZYlIThMoyS9rHOD4Sd8RsZmhFC4/Kcgc2FRTNoErkgTS7qjvbNjzvyhqUlqfRhl3h/MR2Eer8R
gx4GFhueF2ck0hgJY+Mv3o/cFGBy+Aj91jn7cK55vDUQQeVWhM2e+bbjeOp8LAE8+8AbN8I7821q
ipUQQNAQ3RMXUOcjY4JnQ0ZM7ht4KId8++vyVcY/KbkttKZghBZ3U/Lpw7/raBaC/GQgN5c/LwUK
ZbgDZSoVuS3VU/cubJPd54iDUMtLp5m6l7D6nHg/+DPFwCzbjYWRRxUhOZI/gAsJBCn5pT4OEfNm
JMzMo3MIo6OKpQGnFzVmYJxAmSuLQTu+VT/ZWrkjsvDRClgBfEyi0KL81F58agibzBSsyAgkiEeX
2sFrlQUyztiL9mRXfQQQ2QmTY0qsG0TSj2hSuE8wWfBoAoJ2l1GPcE5dcyNFfr6hW+qNBw4aF6vG
wvpOwg9iCm1K9/2MOMK6qSAoohpPD2DDhrMKinjtAiXIxSycAJJAUVWLVBY5yxP+MnIYUgbmGXTr
nJEIF3PRCLL6svrsq+lajhe8ypsqP6Pa2nhog9RPNYxIRviGIe/TezDRJxrQP6icZ54MOBQ1iAdW
zDcOXEY0E/Ujc/ZECyswvgVLyckpNSWMvUCB1WxLsk5HsEMs3XF20GD8lULdiuDOsH/1T4/6T7SG
A9L2h0pHg603jK30ITxwtTRXEayJ/PzauGlkC1Ypmqo6PCXGkxPABKAI6uEB9VvqtKuI0EDWt53U
zwEhIHCKR2N+0nq5FaOz37+U+iULkZgRRjJhtmizdRdHzwn9nwQ8YHx1MYIwIrT+a1jTAZqTFYqf
uaKks8gysPUrOFiuvpjlhOIj3JTVwYfka6oGwckhd5r7EDTEm5Pxl92R9LkUJ3Ck8j4DsjxctKWi
hLCas8m65A5WYmubZwyZ5Qor2WpEn6IFr7HxudXOC17CaC0+MwoBLszQZPCqd3NI9BaK7RGfiBgY
/5Fc/BHxAHjQhDP0URIV+oabMnfwtTEgKSp+1PYFZ5kxtrtKY1muAdqDA32LirrHXQl3iL2DS4AF
PXOi/xPTvYSSEj0kbSTZnWvNrHg19Snz+32NBQpHAqUAJTwHGamnjCQJrOdKu6JyG3L/6AZ3qlDp
JVGqo1Wo6psH01CrH7590SCkiwZ70AK33Ez/qamfURmRwKYC4R/cCjI6PHcUVT3RCHnuP64WuavE
8D1gvgUyYb6j+O0UyGN+uEO9O8+UmHG6FadGJ+HN/rGQ8tIG4n7J7Tt3yaiumUHBOAA0/ZDE3Mst
U4VU01jFeErtdum1Nz6wNEGjan6hbMigXkR00sT6LksJIXPwmn/SmYnKH9hADie1IX8NdxPFXsy4
CDd8k5Bftlxa//Q1MRjYsOODlHMQ+WxlXf3Hw2dDuxSLefCpeT+Cps7sZ5gPWRNTbX2Ghbqz6Pog
EzKcjoNnLL8irdxAUK8lqUNIWakBXRJpEmnJkTfT4vPR4BdhrQCmVadZq7OPkI/3GXFkDTekFJll
PvMv0+i9mLV9QpmYFLhMBgJKg8+e1MYqe2dH0tplCJb44+BDU7f2UTGzJ/iStFGlTZhHdeD4YX2C
achFQIZwSFUu6zlGdjZoW1BwCSyUGzzAOIY3yD3Xpb43mxuwd8W4V84LYfZyF8FbiRmB+9lPlKOv
EVNFqlecfRZoQWyCAgRabpyRRBUYmLCjVzCxO67lUmGzCgCIiRwylF/u0amkL/jtDg4aXUtNNmVt
LFoOWbO8BhqjqqQ7njrqAu4SbhoBPd3HJjeZ2SRzlKsnhPZSe0o/VWFRaEvyFoxuZTIjNGGtZG1E
N7Cup5v4/rlHDYq0gZBTypTG+nHhfYFBxBXtUr2GcBrUV3OMbMTeC/EScP6zd+CWjJ5DkLUwnykc
RTsQc/1ZI4MLufC4vOXnIyVJx3uoavtRI4QCKMEVOxOjZosk/zDI0BZyo0KZh7CNC09MSiazndG8
SQgov4hwyo0arB/BcepZSUwy3lFEyiqcqnPJQ35MqSGsR7yB2RpakcEh3KcV1wUK6uDqzQxEQ1fT
awBkxMKc1dy9CJ7d4snI4nznk4wGUkEFB+VEXaUDb6o71iMKMgl/WAgbLGrbSUKdY/4h/05Q7NqG
6URZIwyjHpDXWKJD4f4CZi+D+AlLsM9935sc+R+c2y5FGCSsjxcAycWV5+qDHmvjdWh/0Zyy68gu
J2Yno5Lg2Wl4fMU/FfX2soSpARJfi1yvaWDzo3epw0XWhOlEcuQEEU3pQXiIsqXV5mrQuSqJRjwJ
85WQWlMmj/0ieS4okTgg2Mk1Bhc3+B4+cpsUMs5soQNwqawki0XAGJ9eRFYoX5uFycpKyQnQWmNr
IfXtkeFJz8muHVmH3kZgYzRM1HkDEsu0P8N/rOJ8P5RfgQnL4/+OlL383tZbe0BuNQYeonCHcK84
A5NqLhGRoRw6A5MJs2CVbVXrQke9/OhdDy05fv4S0zRxSFwOevgph7QCb8Y+AKZjpc0ssQCxpMwK
ZioLRYms616BeQEjNZuzmB4Ge0tdXXlkgS8sqGOkhATYqxvGfGTDXvXfYVwB0YwF5R6Tfnj3RJ+e
VMnzv3rpS4STVdmpxdoog4vYhZWhXwxoy4S/W0vJ7oC679xvHi3De9ajeCyoeWxa90rrfhOupW7Y
R4fBj7AqXqb40tbEyDPJikhtoH5zaSRkTa1QUowcTbRqGohrRVaw6y3CIlgjKJa1bdjM9gY35CYd
6+lTtmaRvmB9lm6G4wcCA7HsWZQEOsJdKp+ownR7lLnc2T/wrcWEUrpgfBzuIn+EA9wCXmio+oDD
imBldcau788GiTViTwvAudjmAhdLfJiW1o+kFI+aMmagmIJuEo40GIeVnHec4kp8M51jY7/pGpYU
kkRRFVCmCeOd4d+A5PdAy4IXpOU3h5JjRLfUYjJIs7eizqibRVhaoUsep24vl/kI2ibG/YSfoLv+
uUZhWzhMXqBt1tYinZKxii1zl1a5vqK+Zd57U+384KmpdXJ0oL0YukKXEaDC6MUqVJHBJZybjfEl
fJfaQYm2amKQLkGiCUyB4M+U/KKHC6/sAY4yqeuZ6YXFPwdK+B4upFD43arSNyZzNEpuWcqHmYKh
1zmoH2g9c2H2UnNLrTuUgC8AL+K/8J9GTOA0ixxvFHDoy0sQFzEegFZIj86l2wXjUjQrkglmIHzm
9ApXDv6tUeXVb0OmdZbe4wIR8gyMRGBzLfuNbaRz4EAVdaSAgWKlLCbuXwBGW/XXfBmp5viL3CT1
hEor+QGedoF1OVYz7twUfFW1zg6hS/K5dBQyjHDhLuRFmtzLWg+c055LDcJz38c/su6kb6qvdGK0
22G6hWOSmyND+CRNdRQQLYQBcVo/EoCBoANmnJvqKvA3Ubiop0M5TudJKY9ReTB5OcLKm+5vy4gX
NSKeKFT2Q2URK9SSB9BsbWrgSSeKHGEj2ALEGVUmQ9BAFdx4nTMOJNZpIbJfBA8DCK8Pr2NRRtvo
3RhNnIfAIMoNBFZeWQyTbCFt5dpnlJJgwE1bnuTaeWuRpqBUelziAPsuUCuQCCCcl/Ynr7GXIQ2E
xQosSspa91fDXFIRfCKhA0FA2cYyqtHV2IKip4x8CAXUyjR9i7ZyL1QKkbgC4PICeh2+i67yOxyV
ewxkFRTZ0aD4Fdaee0W6U8UgvZO00gwbQosMvrvl/MiWxJpZZXIDgeodqvWS0BELSZREHth86weH
QcMhwV8CnYKeZbTNYqlA3sGTziGkK9wF8bht0SDxCmVLhK4BTHuKU6J6CmIMZg5O6FzwhZAAMZYm
dQEoJZ08iwlUAZGl3ExEJ/BPCVDq+OwK2sqSHFs492Udtuubv6qhBVWDsBH3UgI5gzcgSJ3YMeZ4
la9aU2Oh3RFVjOUSGEI1OyFQVu4zFZCgklFE5DUaL87Zqn8ljgrbscPg45XipUymYGoCAnCgVoBp
PmTM1VuIkR6lGPeaMIr8j9jkpcCCbLQ6mtcCEHCZzCjgHLLgqSR1jCYKu6omeRTJkijLqRxVlXAc
ZNO037wRMBaQBI+HJ1ltIzAd5ZUJRF310YZnUCMvE7gDaE24IIfdD1R6ltosHg6STaBxZ/XATGB6
UjMNLT1V8dj62sREmZKUPg5xGB4rnnYIuQSOEligqZkTwBcT6oTSDf8lyE/E0RQ6JKiV9Vm+OToq
Ny7XBlq4yVP+sD1Vvl8M8kpWwzqvXpz2nXbJ5lTFM9SYJQOj3qfZ++t/GAzoMNhYthGtjYrhEUp+
pdF1owfshQxg77Cugq7aSkefoHoanbW4jly2uCxBacFzPzrROnnusBOug/dJ9vTSTicE3AQvFDsp
aR+yKOsqtaBnPKfpX5EEm1N+qhGM2YGckAmiAv0mJhMdDEOBl+TlCYjI9IuK0ZRxEwDGl5uuukqb
NeDYanr4XHh4+pd8Yo7WKmrX/EcAHHr7BnqGhAk/gvhBfOcZjNKlwBLPjEUiU7fV7T1XKKV5yS2o
/bWHfywIzjzV/qFUFlpK48/CwVUqxhykYbHanJIJIJovNKp72GA2AS9S4CJIvQB5DHp1QJERfxEp
lkxxOsu9wDKSqsWh0Q6T8EyusasdKAnl9mbcLvZCGmir1p6kY25NjhpqV3Xg7mL2CArDNuINs07r
54Tugk8o/LpsbdSDIDGSESnpZAGOeOEk7NTCPfGTKcVG0GOJ+W9+BlQU4s+oLO3x5mSTqLN6M+r0
SCmvkiWR8Lg5mKqR9GlKYF2HsPggPMZxmYCClq+mcyER0aSba09up+34B5JU1EaHWh+XUqCwLY3w
qa+ibRcSSQ9+GxLba7jVkVNIV0cuI+NgqqdBf1J4rU7zL2+PCgyGQdoUUk/mjOfVW9fuE/WfMsAx
R2jZPofp4mN0DMsvJ3/2wuPEfOE8ea68EyuIRNZ7GTLSXX8ySb7M/pX2r+M9d/UJzNPnEG0zwgFY
X5lFlmid7afKOmiMFqLjKzrKXpZkgpwaXGaL0pjgZxtbynKgY8mK4Bk9Ai0EKbIMl8HDvZ2GCK/D
NaYAprlMSGocn8KJYFaygB5EKvWyHN0dBizQZwWYjakdQvmq28dpOyL1JHhxPsvNM3bNQkRXg/de
MNe4zPaB8y7LnwcphYsYsV06ZEzWsMucv+K/4rtIdgIFQIheGlCgRn8+2beBH8ivBHXmfFG4njCu
cVLxi3NkhDDk+UFjtEp6gEX1SZDvWhwpBG0IkudBNIL9SbabkoFB92hE6iuccoeGg1/hxJ8OTm7u
UYFAudxa9CbIE6Sr5UQVPY7wYLLNyRRg0k92oYWjG7Mx16D80Qg09W45Ag6BpbL5HCdoWznz5ZBu
UlBe5ZIheU84VBTvJLeV4RF9Ov3IbETZhxrIVgDsJpAHHDPyKVhOlnnVfopeTwTXZvcpzjqJ0+Wt
zShHanCrJlU5SLfI2ECSuYA5C4WH0Np7AP0zx+9ANwq6MvpOukDR+clDYXUIKDZTDVJ9kEOFgQZu
RPSLwhCKjUMOQMGowQ+UDzTGj2Bx6Zd0aPMAc0evco06iH0QvzQEaWI5Gx+JjPQuIWUczIXSx69q
lO/lWwU+WA0UF5AmSL4mxWQBlYthi5WADKzBbSMKPx+7C/euEf3IKqKO0c2vziMoUl3lCsT+LPIO
nerS/Svq1hGNxovx1pK1bm1TsLHhWBocvtqzG15NIvgHjLJr9icxINV8UAoEVLggwG+QA/fRB7lB
A+ko7AcovoDGKCm7pTKhQYgYd7nlV5SkksCgia5PQ4Vazluf4UWiLMGvw3douOoR99Uezeu4VZnc
pCT7LLibSBH5LpCHY/vqJc981CH+UV0wBKAlk9Tp1C8oU+CQIv25wX0HySRpR1AMQKMdF4Jf6y9S
trHSSCpC7HkesHlz7mCsRhrLHxQaqMkYZtmbB83nclN+pCmXOtiOSdUtIfXjtShyhfdnj4RKeLa5
Y5EARFSXbN0KSEleNoapydTWpepvQmsjT15Dny7HLldjkIDx8QeBJIQpgFjmXHQogZmMQ8kvG6WE
bdLrt95zl6Luab3flNRtNgMw9Vn6rzADbgDaj/3tPAyL3vc2lUsqGO/Cp0IQbRz8Fl+9RAgptE7O
sY9Ch0hduS4mVrxNLkECveLFb2ZB7i1qIb8nSJIeDSgHnSht0eB1i4HSxWfOnrkiE1RN3x7DJyrk
yNyXExeonFXidpWwSPIn0Eu3lr4IXnjPpQp7gWJ//ngIZZUrb4XwjbPFQ+MikyyHARJT8g8w93B/
cn6w+A1UVImu7f0iZoKIuuBS8iH6uEK7luUoiClR94gu2nNN6TSSWyNkselPO14jqe5q/5t107VT
D2GvIQnXV7EctsiZE/OhHYwo+03yEFxsACQV11cazERkhVBuj0ALEyRfmDqMhNgPDqDjsuEEijHw
l/TXR6XCTAcBnWaYWvi/EA2azEuSpNzcCTc1y4K4sIpF7LLL6le2QDbcziPfWB6HWPr6Wt8/NKJw
FGxkGHzOnHhEjM+ljHfHWTEH3CE7DX1Vo12YMLG3aWzoUjXAYRop2ftwdXm9colKGJAp1u0V/eU8
1GuTAouy0tGZ6fU+gyC12EWkuCMNNGieGjgx+d2BiXHGMTH/I0JQSC59FiGjkx9hLcYX1we2U2ke
2ZDosd/bhH7Y1MifRn9FSRnNu4kgTRQ25r+AySTJXrtN6lfJqVz8UtZp5NTAFrEhnPJPppXIYRn8
fKAdlHXO2qdb4My1sk/GU3EboUxyJ8JPeRrVr1u0C52GiruKYo3GQPfOc5+tP2av39kO3lOd2i95
S9BAR+Mb7n2t5NQjsn/6MMuL3n2h6Uf3hPwIyF22IWtI1qwmafskCZHVML3y6xX7HdBfJFA8MCY5
sHmWNgpSHSAVhR3Xo6xycX2lW2478U6MR63+HlFLPPZwLIoE4S5Yk5gwpK2sKNgtBJAdiTkPEwb3
jmLt4bZknpFN+6XN9WvP0aSa1qJiL4iM6b82XMxdUts1rk8Xc+L8F9kiBVqIY8NNyOf7V1lENkUM
X6SaQm6LihJkwq0BDPVzeCTigw9Ko9E6DO8FLjaR5nN1BoA40jhKtoIRn4E8NUMSbknLAQcatBeJ
twOHw22QEyZMA8dpd61GIhMQ5zD6kcncUKhcslTb6An21IzwE8qf1HEX+GjDah30zI9+7qIn4EiZ
JysMmq23m7ADZix3HZabbpv53zY6TwPP82HSaKSvjK7ROMD9cNkwxTfBzATFT7Ivg+KjY2qhTsu4
TSX8URIYHOJuyUpL5kvcf3UxgIv+hBSDIU8wLiPOjPnJu0V4QVC/Cq0qseLDkt/hjdaulPgFcgiw
PgLWVVxU1oqhr6wxSv9A4TaVkVXSq///tCeubxEAXVEBSYXG+TxsuN8B7i9N6y5qIjMiIaXnmVT0
r3gYmWRSPzErG1oHKUjPAL4fB4q9Ek6VFsGggRP+DaJdOLWaZJnHGmAXTg/B1VKp/pJRMHL+B/Aw
M0erA+9I9oY+fDf1sxt/pXxaYiv2aIJ8CtI6h9nT9zri7rc2ZMDIcuD8I+YHeG0xXlJGpsmbWKHk
76IeVm4WI4UE6YudoGbGW4lJVTYFSCL1Ug771nPJIx9UiZWuvOwoss6GTUGNiUjtPE/Nfh46MWJp
sjYZCqWVKHL5mKRJC2pEOBLxJhkSby4vRB0I8oQhbs27Tu0kSvJgW1pMtEStXhHDXa1L7SzrVWSq
StxdBvYnF6bIRLiMSZXGFkV/8A+M0Ju2FXaaub1TNqTKE+2lkr24CbnyoKpAY9gnGhAuD1q/Khhj
tAi/NP8tDpUVuvPY3OX9Uzi+YzPilAdrjCx+pXae/sHHzCo2c4qlYReHXMX4szdZt1PDtR/iPX9n
KKDR/XLKsNfN7NWwogXum4g4TRu371odXsmQCbJl56AEI2SO6z6cGPlbrfQ3ZZTSmPGgezYKeozI
1Hd0gnkW834I6oq/u55WiHyGrHkyAf+S6s2vdxmVAekk0Z+UkVkYf+nDCmgOLjVH6Lfk4nM8jdlX
PH0UAVMevSNPUgKkmEFDRKDUloy1F5mnfBpONLYm1xP/n4d61EBDxcPdnzOat7xH30UFKpR8cLPg
pFG1cluzXMDNA8AO/o5zlCodfTi/R6A5QjEomDlkZT3H1rkN0KGQ0YQkiCMTQDJBdItan/2VwmPZ
SkfLzKBmG+3+0kS0TXSftg2iRTtjB12yPDDKqPS7MxSZnL2RjWoZ1529b4iipPzmoKQ7gTFB6SHS
My5O0X7y2/gUjL/ewJMxuAjAnQYaoo/ztWn23Sm4OqQKiIZ0IJ3DES2OJBJw/IvH2ACd4VLSMbGZ
FFv2gouJmxkAbMZGY1p337g78VbzXpCCa8iQ87tPwnleYr/X2hUpM1X8mmO5dwD7w+xYMZ4y6jt4
3PzcV1emaYlkqfH/lHW+cMybcI4g3wOzcXPCV/jeAFnoj2WSG7i35HmB2DTJwdCp1igFkX5mTDSi
CBcRcjtnULlkfm4L/w8bATFmCVkf6X/V9GnkAleR8yfrAT0CX5C6oK66he385UrSvm183e6+DYH4
tmQHpc3WxL6RrfWA+h9N9aEIWrz0OCKRoY69glTuEoaBODWk4fnPcUabOSgViVjbBPFbeCi/+4bi
Dgf3yeKdRz4jSTBqdFu+iwHWRm0mRQvNvySVmdiCKDUBi1ktfER5AlKDbxzWttyn9AVhf096fzMg
kqGakHM0cIIjeAjy+DxEKAnOxgYJg5YkMapJ7CURlmzOl7i0mBJGUDe0JjUF0x1YwTngtGhvhb3M
HXdp4jzX8GsQIMwIX14OdRHxDBGWb4zz8L9Ea32T/y0lIhZHvHFUC2HisuZPHaxQlF6IQ6HBEj2Y
3j5r6DDajmHT23B+9QcpFjhxBBPmuE+RYHvhScvfhCvlvsTQahN0ySItBCZQy+aswl1FD7vR1oez
AzuR3odNZ1G/U4GKcopuobGv/XggoUxVP6UmTyDOlH907ym9hc9dhREXNUn02+RPxIdQCfFu4W3U
/tsGKraZnga8a+Yk750MtFUMVnrS/lkhDeQ9wp+FV4EkwqP3joaGfD4NVNThQ7LtORbIVRkCCJ4Q
1wB4U/hbl9ynzBeg45W7llIJelOLwDpjfZUiyfDMA5x7P9yFQY3g/VXipyHiBcG0ESY/yN8hQc9P
Mxe9d6hDVYexR6jwaKx8+wVzragjAD2BfkEgfDAWEawLpTY22VbUebxeqZra8qth9nlEILvyZzTf
Awxhl5iZyJKFxZOVyUZCV/Eum+KXhgHNGi2FGiurUP+rwYJL5nc4DytROTGcjhkOhXMqaenr9g9d
FX2MtFnyIafp1yYnL7cK8sHQmHxQqYwu1Cw734SqaSMVcjg/03mJP1gzxq1gbYWdbar5Gy/Cph0M
mr2QHChwY5J9dInoG280GnwywD+OGdHfSimBZbCjKmmZne3y3OjDOQjy6EnpGVWxH/3nNvhGgFZY
v1JdW+FfrTo+cGTrhisZLQVgB4E5zSUPNKzdw6IkOV6+a99fVbU8zcp0KQN3UfjZnnmAe0HFSjKR
Kwv1p4YA8Mseu2Xr7jKEE72yrX6nGvUXiy0ppudgto6xe2jMY2IAkiMqcayzizK5f6mpuEaXuEWb
WTWnpNHRfW49VfJhKSfnrauFcKSkUw7uwnOCPa2m/oeJ0Ks8j4AwaEmH9zKmjebokDfct9NXEetb
q20uHB42CQ4DYRjci7oRnEoM6khiNzaXVeH98enyLUI/8QD75JWZlrp0NGfrUAb+bYofCL/GKs4l
Khz2C2ZZSXRxyz+NZmwIe9iF2EcjOgxk+oXWb/AF5ipSW+yBCCc9Xj0lP9aouriWVA0eqewumctI
pE9IrTH1EMRVQgtbvBAoTPQXeNQWMpCU07obX5gOuikULL6zxId1Rb1i6CzxTsXWbhgTwL2F1SO+
AS7b18Fs6OJVYg/UN1EuZY17sEroL/ZrQqPOtbuvWpICOgf0hvvB38dtcZgDlyEgeA+ttaVFF2IH
14hi8BTWDAuZ903y6kh7HwNRwnCk1fisj18lGRMgFk8GX5/c1hyqs+j0ZYud8Dylv2HZLZwGk0/x
7qFszfV403d/J4IV2haxwKWcOMnnfUVny4cTVEwKioSXiZ/MYyYHtTb+d3JgzDUYJjDZwggkXQrV
rfeeAATZ5j2poff9+cmtLsg9lxaQRdCNmw4kVij/hKNJ09Eq9FdE5nFlLxyHOTqF5IYheGDxjhQg
hA4zCNKjGcjRuRXHOf01SxJciWR1QdDm8oIGmdrUU3lw3k7Vb5l2AH7ySb5G+Wxp80bytRnCXYzR
H6g0js0mYSL8QEVlQkqM+Qu/AxQz5himn0XfIfe67pIzgKRnPhePTiydzCOJ2jsKMvBQBaIVNhmV
MTocKZRheqg3WAVWRtcbWJSh1xCGHjiM/gISGfKdCW8Ww3TMG2GCMd568fyX9TeNPfpe8vFwpoqa
u9BXs36glWB88PxUSHzVk2oyWQqRo4OLkvRZ0lEqVqvwXCrpHdKSkp5GCtdPHP8LqPhdYP9Cd7az
6WOW/lRoLFNOBKsqtx0dJ98qcVuE//fJoQeOEB+5Oyovi7liPAWLIbzh9KEhdKrbz8oZlkXki76F
zSagdwpQabEFJFkIIUPS0AxRHDjgXk2Rf+RayrxDRr3yuTkweVzECd1MRj2RM7e1OSgd5lY/KiAP
X+24r4ZfncRTL1OJ8WIUqEmHyfCx8l81NXLp0U8TRo9s02X83bgluFowvGFUn2zf3aaxswHikfzc
sT8rUUwA66Fjck5/ErHNsNEPlWsg09S3uF+mlpyZ+JTZuuxgkqXGydjA5XgD0l/uvZBoaIb+llcB
HBRugfQ0tKgmVuDrPselSPZkCGQWv+jNnifOc+QOlmN4xsRUdCPjGqI/ek170PxVR2bAAP94AJ0u
SThEWzPABHR1peTv5uQ8V6A1MqhJZuLqFpckmQJi5siqfGGO2VIdmSL50JXLj2Ap4rZC6RlReM9d
j+J2AzlEmPsie2N6JOI8AFiegsxJTT8nh0CgnElupIgxxE/G7ehRsNaKv7ZpbWvzXubvdVk9j/pw
0rJhMxt3wBK5NnICPwc5Kgg27ExnbUXp8YH1kHOK9ibmP/dVjCqbIWsWMqFQDAuypdh5KdFLnetf
fA0lxxX5C5I20tGEAKbwmckqQ+0GMDEnX+AcaA466weiw9VuMfykDcQ1uspejV/LALjakwk8KvSt
Z3q0CagvineHZH21M06USxLcOo9XFOWZ6y9luoiVc1UiNLC4FLWby2caOEaiWXkrNX3T5P3aioGK
GCwX8MVserd6Hl5UdBwDUVUDwC8iUiBrNgcfr4qxdfrRe04evF6eYlHhV+CYlBEupWjRfLuBdsL+
tEB1vGm0L03/dQdJXwy2c+ZT096sBBnM5MiwZSYnIZM6jOBcsffmmdalJHPPHinoLXeT0TiqAAso
rGPd3FWh+l4RbziEnx0o8WxysYY4vaEcipC6olzzvoYJoMdErWYom0e+PUMXXf0X47EaZUtnahei
fZv6c+ky/E77kAGg7mSsyi5az2QnJ41GwCiVLBmuTqVTyN2tNn9ucCUSlC6jYQxqwxhpg6XY28z9
H0vntdS42qzhK1KVcjjFOWITB5+oWICVc9bV76f976NVa2YAI32h++03HHuqaBvqnwbGqo/6UWir
OgwUDaSvbfEmqETuEhxTe+/XFiDdszh3g/xIMMACp1d9yK9TBvN4PgkBkj8RX90h/E+NrZXEykRM
wgdgYENGnc0ikMoDv3Fkpss8gzdytZU/StLh2FYXSD0+jrGQG+vhXoJ64MwcYBLHXI42EaywZTzL
8Z5DSKcTQR7JF+vhWY6sEP7QxNyH86nB3UGyI6XFjnSkHCxP7riz5fwLiXywnn31P6LVdxPHMBJp
MCrrZYqhH5X4lBoFR23yrBv98aU3n2MPPwyHkYWa/9cnBi50VPuUkf/71Mjs5jJ9awcuC1PMux8m
4pxefbFL2FWZdvSpN5IkQAKKuIzhSoktpJEErxg8PGVYRUIRUUoiITifYMb5zIjhYLl8epd/4HaA
btfey2C21FvYLQBNXX2TSyislaNqg4WBJQTBCgKAmXAKMFdz7WVQd4TJ9sshu3jT/C7fLu2jvZEW
d3fsPlPbWE7ZT+V8khVNN3ntc+bjARU1kF6Jq4SlQ/5jvEqjMk3ybqH+a+qJi11HblqBTOle8abS
q4ul18hXSlywxnQslTuRIEXJNIjpznkdcgiCEKT5T9LvBxd/Hrj+me0sTffjz+5cIgi0JwVLsF6P
NmZFfoRyxl+/hXbX0+iV49E5P25STjGwjYpeo3XaTYcPLBkidDpEdyRXbjn5R77YaTIe0HHrxuhL
zsOh2mbdLmals9pkal6dKFJQwiJmCKlfReYzsLgkTZ5lsYpshJPxBvpNpHALtqTtOGsPh2S9ZVRK
kM4dixOMD7Bwwy/Goe5h8gaYgg+VGsDu1njZ8PAU9+Jys/AXxsSORByX4VbuNjcQGHjPYYKCsvsS
53mFxNsJ1qXEVPGCpWaSWFzQB9Y6pixLFtacI2C1AnkAUGtsezORsNIn+VYqbrpr6uTJDC5h+hyU
8NSdb35L2rMWomplmlv8xWxgQH5pd7z484Eqq82wMwCZo9R8uA4wAdPvXBjmpPzyuuAzStyGrH1J
qcSPOyAJ+So5wcCcVA9OdKm51uyKzYa18sJT1x6VRAN0CYeJ7Avh3dASWUm2TVTzSS4iwgSKMQdM
ep7wXurDT7+2t44wrcK7hMtZtnbhUJUdy2K3mTRDEpdlVXBNafSyHgQZnoaMoBydV5exdL8jm3kp
15hB5QXOwoolU0y8KvngVJuBfuHmkmNJkDa09R5kHviXdqzDxzhZfrNN/P6jT7bif493kWUy0Vwx
RF5RZZEHcUOeiVambO3NECFQncotxWABLDQY/UoFa6m6bfP1GK6DcvAKVSR81KBBhVw5uBF/jAMd
JjLU2bqIz6glTiZcLoPqw0uipdvoux6BPytDfqrlNVcPum/g/ErYUx7gGzTTINq1TtD7PZDTF3qz
N78oUCxtoRpBqhw8i7jH4cg3yZAR1+372Js7ZZy3hpNuK4asBou7i6IeVOdiVi+h2nxiQAH/9aQQ
NliBFeFOApEq964V6oDSxKMin5fGcLc9fW1gz4MM/diOvyXtPf9O1oYGQx+2FSQwyekAvbK48UVK
kKEBQAk7AkmwlPhQhuKtmgF2LEHFqVpdXE41N/3s7RjzT5a7iXxXYk3FQAQYDox0xSCSDSeQ0QQT
ljldxCZmySD0YdRP8V92F9hZ1HLIYPrQpZVEHFBcTHZ1UuZfamJ/eCyV2ky/c5SBbd8vi/igEeej
g0qmzGFTID2bam0SjitFsDxz1cHhdi+nCKtYmGCCc5APKstDl1O1uk7xh5j96L3OUAdTSYI5E0JS
7XU50YNTP7BhZL2KNIhqyJtwM9Z+BTZLHjTnW2f4iG/vSdwfH8cWqLw2jxdX954kudGiT2tCqTLL
LTQ2FdsHkJCCPqs1yp2J0201thuJQW1b8Otk2JHscScC9X/uwmVGS/VS+S2Z08OPQYdFCRSB79X1
CTHxY1NzoHHZWt075YQIp/CyZcKZLUI6wjJGx16epBsR+3+b0SQrhUSZEuJYeY2aW135uzBE99y1
i6b7qW0chPt+HRSfFvoD8XQDqGFqbUNsUPGtEsdByb22zWavPKeKu/LiGCeRnImm84y2Sy5WvkTS
v6fGwZxuWvYoHXyeecwznzTIbj0ERAeRfL4qINb4sDSFdpD0Nob1HpBeS3F8ysDMZQ2JpkVs5oyt
3eJ4+RYWWxleCHA749fX1Jxx8b6hBq3htEK3E14iQDh3bhzS/Pt/Ra9tDRkeDZ44GgEx8AUyjEEN
CsELMBE3RYzNDbSiuPTP40PhIaRC8hsMcUMcb4w/Im/jMhtKg4WBsVFMq8sh3mKkIzprLlZGRpRG
3yPnOwA6dF5cOUIQm7z9TyEpqFLeJDnOBkp1OCsGXcQEJ3QWTgWz7+5pscxxcdpd1jYMKHOEN/wH
hsyglbkIGYCingAo4SLqwfhFr8cJxQ2EkSLxcKaDQA3cmOSW8R+TZaGs+RymzpXyiafSJ59qC2fp
rTebM58WIq0A9hqzizrxUT4gGlQuQqIW6hFZZ8EmJ6zlCR+lL/8j4CAEbXyQo6DVNetJvfTFAb4U
zlQz9wsjHmz68hSiCGS05kskC5zR0gu3SIu4bQyHJFgVa7UPEeQYLRPu+EM4BICBQhOZyNrET59Z
h7SRGn1K3HLDl3vSaYWUHsRvmM1HICcd/h1TPLz0DUdCDRvwPOFmPNP6zOpWPCRcB2NdCjKgudrc
tyqYPR0vqRDi8CclAlsZ3dSJ/+S1fhDYQwMGnXLYhI3+Up5H9dmHfiEoeAm1v2aUZyfKf7Qgzhwe
h+pPSnARPnV2cW5WbUbOZA+t0Re8QBLt3iW+otbE8KAGzlBrRqKAN3IbNMCRTjnDTmEIDhm7RAkQ
RMiZT03yHPbPKeh/4g4kEZQrgNW9DBlaZSu/D11mXU8fDP83IaoJn65W4NIxlyAtxmok/wolMI4+
Rj5FjtnsDDaS5QzeceumYid9E3lr1q8HxtA+hgCw4yb6+yjtqHc+e904V2hBxannMc3BFlbStx/R
gBGsWFYzPLGn6s1WPcx/v2zIzqlj7+hVUENJoJtf9Rh52ku8RSHcKqtWpBXjiDVOvoiMTwYKTFeX
TqgxyZguGdu/CAugSthmYclRyz7k3gHjrcrjkNLmDpQXOLWxf8ZmHeNZJwFlE+YDPvWTlHxm5eNE
V2HpBIs3vkQF8SCatTAdLM/pKBVNXY2Q/OT5iegya7EKpYbomnjpwLnmWgtc3GWuClyfKfBfsqq5
Zo8JzDU3jF2n3T3aFIlQmGHYxLhLM6Yv4GtpV684evOwTqCj+QI4T8SleuGmrOBkp8c60o7crjXm
3nYKRevCYBWE54cd5gxvrn4cc+ecYj+EpSGlkwcOaaoEGRfGRm+nfecwfs2FuQHxVl31ClOWhzer
i/ljNY5rl5FYC+zYW8YyZdrgdfeI9DIR4IbLbvoUcZksQxlIT8TFzrZ1dcJ46SKiM2apon8bdk/D
z23cf4xLaGMER5GqTRYqc8EHP5CJkXQBQMVgjflaXKW94D4Xd9wqVozvUAdJtZPQ43pQhnwYiM2k
roZxrzc4/dLz9ruuD7B0hMJvIdwMfrQKCpGarZuxeu2qbgdFy2I7WFAy1IxESguuf7iOov3Mo/Sb
Ln96OECCkXXlk20dvaC6UvuT8Mq0JOKa7jtMkxHApkZzdshVj+PgoGFlAYaynnCSkAIcZZ5tfMTJ
boI+miDqlINu1rBsn44Staa08U7Bt3EAKobX7pE3ytKrrfbZJACPSpLqIASqo70rYnvLoLsDVAyd
NcgXVS5o+F5qY4oMX7yJSqzkWWcgy7lCvhN37MhtGkPoKQFiuXS4hBwZsxmXDudN5npJ/K5ybM6t
91ypeHgZ46JLGLFmxZ326joV9pK7C85cb2FDoz5yqAsjyyF2ocUpsF3zYK7QVSh/dgCXxvhCggsF
qMJteirUzzqfqXvgYehP0CiIQl0ZEeahJF88YE02d6PgzQeNCxh8HIlmAO4OJ/2tI9fXYjXpmB33
CtmGXHh9fyR05kzliCZoqY3KMonqjRgRZ1V5Dpi3iGjTA9XHyXjrwT0lyvXJ+nEN0llCl86s3Bpp
fzHieEFU5xoji8UIbKLbN3+G+gQU/4pEb5lRURV49pd7Jz5bEy66PrwxwmJa8tN+cTtlsb0jJtJT
0sVlIHnv9OKJyAcLbg7mGCq/D8ijSFmF6ghAjkrLYa2C7XMd3q0JDznkBMIRkOJGRjUcuYJnQXZx
rprhbAYrxtwnXTvC/2VVZQ2MwBeopwO+NlbxmrSvZf8ymC+pFy15mTNFD9D6mP0iWdroFEfqxHDU
tBFoe4+21pE8mb9YeIDzCUyrRX0efxgzgjDk5qW5lmKy6fwFnd4Yfs45anGVhsuji9XWieJjBHNW
4wz/hA7K+U1EjXmJEV35PoF0ZK31GY3cqEzEY3095syZ26dI+26JLOC+xTgGuq8/HIHkFkZLki6T
tRYhjolOuu+NNY3NRGFO79NWSG9BMwSrcPz+X4JlIuxAbCI2mnNO0oUNc4TBsWm+W/0tUEHi6r/6
2sc1oW/FMXWI1MR5WYdhWNHhtzhvzDjC11jPSJ0OEkfZPxEDSuqFzqQzKKDOFcpOiAIjJidE/0GS
LN6hBMuNmEzuMjdga/QFvJiEwQnlmH5NS+u3xnVZiQZ+l2LZEXbUqS0M7EkoZiCqopoxWjQ7rONB
MhDqL9PUV1THucZKgzEVJsu5hUntdMucZcwGk69pySUeri5dB06yi4gGB4WNirxGJ5IYyQIGl2r1
pxvpog19Rvt42/k+4PEV9y2OI2+p6L9MPNklIbupwVPp2WUMXtjxQvxWTf3KnJC/xTm0jI4WAjaQ
ihiVDosbeVGuopNkCfr1b+KePURNJhtTz6EzZN9C+K6YoViY6Fg4l7V5tOxRXRIQQLnZcstzynvp
IVD1RYe6YRygWXWb2FRXAPZBPO0cxkMFoBvRE9jxd0GxhMEbui95iNJq2jQjqpwcas97LgOG+Dv3
h23as3TAgdgMRmOt2/kt5ujoCnMdYC8MgVLKf5y3q+Egng8eSE6TpdtaCQ4qG3pEy1gNzS5hdpUr
3zDI8YrfCn2LOYZVwJKIgi0FbQ0tKubl4/VC/HOxCtQDo7/YekEQ+TMDO9CkkmLVk4rc/IUjVhq0
xaE/EBTLtunkyKc49llSTDD2LheP4z7P1ftMtFvdQIua9szRN2paLJlT6HAqIxT40OG6b/pVl5Fj
DAulMz15cXiEuOtSKcl7gFc4t/sM19QIr1sHj18X8KX9loPG0OYlWLu4cJQDFPZ63xXuOpQ89Mzb
h9nJpeAxof9kATVzUDk8iVPnbCDxY6brFt4DWCjqdwfgLpvjXQh/psZmQbB1YXD31XPJKGXIYSf9
yQC15L2IqXoGNJjhXC+92ahDHFHhvdPyxlA7sCzP4UgUaYA/5t8AV2gslE0yjksTw/xOlYncWLBx
yo00XBmQf7wX1GekCXGpKqJVL3JX/cQmF7sFLbqr6cnj89SNu2D/UpzIS/DF+wzstgDgqtDrNpxK
ZYTn7rSo/RF10h4+snTflYlbE0qtbERymF7LALtSB3IuYwFqBqW+ts6GFjfDr1bFGj9IwSuvfUs5
fQdPwFYy4gw8ptUNGe6xBWEIeRTyjWFNhBbyZ7wavHHJSSfHiApRxTEmCoJ9nerLsGZSDpwJxqcP
8TomqXTKbpVTLBObgSu/NzwjRT9k/XTMqQt8bhdRaUutOIX1p99kL22YHATEYJ8XHR7PDs2vNMtT
cXBN8u4H5xqFGph/h3EO41IuF8m2E+/fMp3OwLUmnzg18n8eAtHcufX221gkC4TnXAjAN6x4QkuQ
rO5HGFtRyKS+ecLTpNEIM/xWuBRxPUsxMNShttET1dGLhj1WU34AuZpyn4X5wq4+OFmk4Qn4JzYR
LwXzEZC1cSU9lqqe2p6fybLjL3KEBDh9lQjXOIBkjghnALiLDZ3RWKcd7BMeBnRPB+5f3cKebB6U
IkF4dGiyNnGQ0YvshohMjQ6LDdvCEGbAbxlbZy+3jv3I1B8Mw4vWHIkygZic33F6N+gtjIAqAv8H
FBe1h1APtIbl26X1LcG4NJranWDyxClIYijHtdpHFy/8m9HYsNWMSvhkYfZdEgn74LYRnV2dFAIM
uFc5/gmpP7bAXa2YO5Yf/F5cC52gqsNrV55mbwTtAqvBKIckB/CFgrNSB3H1oFpCimVth0jK5+lt
fAep25jWbzsQ+2J+h+4/TVOeejZ6wu2aOR6GpxYCdNixGdalZXaiiQF3bKtgjaZK6MjWfC0oArWG
QCuw1yjEE88gbyhE+AaYmZItkiGrV28l+RdDD6PoVFGG685fh45dPJ1G8W4/Fe5/IV/AVjNIjLT8
bBNaN0Er3F+j6XZ60ZHUhtdwV60HrSG6x96GRXgRJy0egvThRa5uVeZYit/j6JddEwYtdDdWRwem
KBAjYK8TgeRa2Nrjh+1Yl7aFncyUy8wOFhYFc9nCpzJvVYI5CIlsu8CWJNNih28NpZCUigZj9AEm
Zk00FVEnA9LADCmSMQGu2n+kBWMlPYFk3rRpOvhUiiqCJmkcmHUN1VWhEBcAoUbiWuftF9i2wRHK
f9xaIX2WsLLB/CnjcidAd1NYb2aEPy6j68r18Ow9ld0qJTZZbW8Zw8Gaalh1P2Zjp7L7u3hYinfG
YLYrgAuQEFzXhMXjIqhykr/OvrHHuxnRCegbN5SpYVYof2+TQUBVEADY9P4E3R3RHqNiMduUAYBG
1zVY75xuivM9ixXcQHZ6VGDYPx8jE45Bs5p1NiGmX4DiOR5dfTos0vRPt81HPHPBQW8P7svUwYzx
LikKcdXjFiJyTOoTSLyz76AWwLKa+hj3DPaULTBoxuyDLppDnIVhYnZrYZNLOwYkXunVzkE82Ks7
LooG57fkYpMBUHA/d4ysrGwd3QrrHACeMcwGUuTmDdmoRe2u5fKKnVNMYQmsB279XeJ0xHuO+Wks
PPgLstpKjJXK7uaiuurdBiM/GBnUQrmq7RMiI5OEvs9vQF//cg+vD5sGH197GaOx6dvi3jLItfmH
dRwfdf87YKf5ly76DtvfYbqXcDxCnZa/DHfuBGxh/7KOlz30MzGzkHGugLU1NG8HtoFruWdJqK8p
h6r2rSilx2nN5yT+SQxioqZnF/S4c+PzhLSdEUNETWVykVlfj+0Bj6qiELEws4zIjYL2QIgX352i
AeJAEmnrAaaNCNUmUs9qhcqOC9KFM+6ZlCBwypJ3A/RFm2MmXUjsIFwLabJmStKo+gbvIOaieAta
zQvzGN7ZgIlHAqhbO91rYHO18YHmej5q6bdFGgFkh0kVJ/LWu0W1Dw0R/k55ltSsrv4vcUgZGJ6g
fjOXD7OYqWx4gmgcx2dZtI59cUznu40Z/tTFfiBNqCA+UlKPMQVUPzz9LlTLAYqMX67j0NnqYAmZ
Ua+AS+SxeN5RelyVtZFQBtoFJU1D1u+ESozGV89azlssdId97wZH2fhK/dfQk1bpszPaW8/qXiMY
GpHWngnZXbQxfuoTZ07gwSPS8PljYeWac9EmxDTvTgptBL0FD86BEWQTWlPEiPbBZRzvj8olIHBO
iy+OQu5HffCjaxB6yDIurn3IpvRsO9ZC5zIaaUWFE9GVP7EaE9/ZbOayefZnAwsjSKf2aoivDb8U
lqH0woJqIPnTB8I6nIDWaw43zhQeOPGX0i8qwOzpfLZoXzGAt/DhcwZGnzDri8ZY4QC1FnID54at
TofS1re9Fh71tDyINcesYl0R4nyoNFv5WfL3UsHJDc6lSq2kopyWSj8O/5uV7DQRzDEksOt5GELo
qC19kzq/c7e3NDJU5WB8nWcix1wktqXJvBF+TacsOphdteY9tq1sL3yYxDykgm01hscuOejBKz1w
7UE7FsAYk6RoPUcuYnYIa82tS/oPloVDzrkfDze4bwj+slXvGJgqKM9AHiCqUt0TES6G+SNtjYr4
UlCDDI4MGlEUo5n9jik0evpVidAUmSCifZ9UTRMXis9Rg0DGJE9D8MF3UMhrNdBNY7EwztPJyfSF
0/RnM8rgHaAspzXHrLJinKgaNyrC2q8W/yw7hhQJtgOvTdVBwHnPvtdvsE2xGyRkbrlh2OYAkVAn
ME2juB/RDcifP/JRqn3OQoQnDJnaojMK6UTqnW66h3Y0roxW5BwAd/DxORwaXGTqqzNetFeLhAUV
1/oRog+ri5ox7z8YJJdTuVLanDrvxeKkBBiX+p8h0jKw/wPz6RkNYCcQkS5XqD4X5HcMDThjmKkA
yilzsTSwtyWm4smAAdL6zKujq4tOpKh0wMF5M2jduvE4W5fiDGZiZSUmz5mO0KvdCzWBuIAapHPC
/8Gjnkcrk5QqdC4Ze0iDxPRvAUYkYzOnOdTJ22MulFD/8gipGYMRnQNenBe8F7g2SIJGWBEzC9Tp
IcW3UshqMjJnZZCDFFNKKoLTcUejLnJJ8OzMK+TVjVLRvLrMOSDq20TjsMiN9wRVqQyJIp4pfcii
D767Bl+J4Ju6b8YliWYizpBwwEhLK6omfjelW8wJGT8MGTodPzYoEwjXYElixYklQOn9a5mahuhS
hMOQY1ebsEjEF1cZT7JnuLbEx59gAYdTPDaYOsBcs9UbYdai950MaEr2u+ZjIc2/xsDl4FMAdiTn
DN+QG6nZOJqFYedw/RbMbtzZY6RRvwphzmOFpF2MvVlyyYlC96Rne/RSfEZp70NIBR+Sup0TcVoj
rbeWfvHBhfhAqDpiRpGix5P4nh6xAJVoZiFA8FNnI93F2kfJ6Eps47nZZJQszBgZA/Z9vS8k+yO/
yUxR0NsZ+ZzwCSIWXcQR/eAma3wJOA5Ttk95C8wxbOtrQtko2Cis2yk/y7FA42nhSajV+2Z8K8It
RwxnLHPlBPsuQnR7650jR1jYYGPjyFCiBq2l2DGyb+kww+Ldiz/y2lw5JkuZ4QE5Wyo0NK7FPmAI
0O5L59ur8kuOt0ATm0+dnWDFD7OGYoY+gQpZ2n3GU6pBL/ec6j3u/KJiFnNrj58kVqS0CWpC8OC8
EfEDBHKmFxW7joreD8g0QTaUZGRAeNiq5s5SjJRZKOIIbQGMzPM/IzMR+GjoxWAuWl8CdhuKAwMv
hyWIS4O67rHKchhKuBmTBMxCpLqwjT2yUMVoX6MCF5borPsbaASwj95kOuBggiUDhjnxSL6Ec4Od
hso7Ttbcv810BZ1AUigeWTP8qczw1yPCETc7+Aom2j02iqxKtP2CDgsMLNX/cMr9c8wAARR0M+DQ
JEN3OctZJMIrkz/Sxa6Kw3hU04uUis7sH0fchpEKD0QBlVsyL58F4QTl4DEk1QcHneSGxM1uKA7k
r9B3qiwsaQnFRaM2vVU/2Fh2/cUMYliE8GVBAkcbrZr1F6APiPAWHGPMB+iuMfpz4LUG0V0pWGLU
1K1l7KjlqD1pLGKito1eFGW6CjjeMn3WMP8eMJmYDor+gdvLc8AEFtkUxTnLS24UIX1zvtuMRZr2
G8YjvACFpBczv3OCS49Yxv2aM1uBQCmESGw5nO6kNPss6p65vSEelNx1GUbInFvY0jjBjfkI6xiK
kURvsehbpqghiFXX05OhcZLfP9H2EZPT1oGmMkfL2pzIrW2IHkQlVHy4YQElCDZS54JTV9KdYm8Z
kO9GoQCkIa+DD8Uq6co93mJIdHHfM2/M3GruAXkfOClSFogOhs/F/6UzTCNrXNgNNoseYrfwrmCs
CPc2BhDxmLCE4bdXfPviUQsRIXN+vB4iOgOZAcnpnLcXYc0VQbnynBa3BHedYw9yF5p+nb3T+W0p
BsU1htK1jq0jMX1ch7PebcDNHZ7EDD+JpzPxmcoMwQkLVGNbGegF/emPkkRKjN6BTc6zszZI4JnS
PXxcmhPjaR5pilay1H6U6QNO98KFrUKgFketHWyt7sK6Zx/QB1nvAWcB7E2BkOZuxPWWe7e9s7Q8
ZEuQksDd+UEe8K64SKfI03TzLYd2QTOMaYvYafAlHIeijqAuZFi79TNOChwRGWHrr04FT3lIyT2x
UH0izOCCpBfWCRHqjhFTjVqYk5eZ/gH/pieTOUqbvAvhKzzBuVyVRs9w4tusffHnZuX7JrofjNb1
dwAAyFJ9bR0w/YCeUREYRLiBGXH0YGlnkdPAXunuQrkoW1oBGTvQ2UJbhiiUagk4DDZAuEnzcCmc
mK6xTmc6WB27XJbGI7CIRt2NcWBC1k/qgfSnuAXga4TlKiOZ6p1LX8iYfLIcdpmmUCxKnhjGBcm1
ZtHykk1s/Gdb3RWWQR3O1O0dKy1YJasoCtcaopda9xa8Qo3tKKMT5jGW5mF0doVnbmC6Sd5a3f9V
8aH0nwflM4Bh3X+B0Ek1I2MJ6XClAqCdlN+QHhFScxF8y4EwwIuCLcRil3O8ncvvBysP5MZGCmfd
AK24D6kxCroINmmjEdnerGQ81NQnZlWPwlButprWiSENzDs6FKHGj4j5zASOFnP0HqCaEZ20NKwn
FEpFtNbmf3JRYubGhwohP0PqFNAkJkVmxu+wTS8K/yF2ItX2LdaCjC84Yw03YFDRbNX0bJVX8Daf
weaQLWq8/hDe2grhNh9wMRcueHc9kfogvJkTXGtC0c6x+y+yP/OWWTM9MA9hhlORoVidx7eM6QVv
kXm6XDtYYvjD26jxTg5KtPP+q0fcY8XLlgPOepO3ofcK5aqBqSGTlzlYp+L8HaV88qfmvaSgN+QV
IXXQMObG+lyAGgZHGjRsTB4EI4+G1zz/LbHcF7EEVjVFHXBA9nKTwArwS4CO9Ap5Fj5fgwvfHBM/
KDDbJDF3FgbJUyuDKAnNEx2Ehg2DcLkBHmXTivevQLeoOdn5nU192WFvZEA2YqrStSst1daQUHo1
/hFE1unUnYzpJ5UEnvYydLCas288EzeG0T8QlnRO3wyISsyMQryCc8yNo7USfMpZHOJZ2mTvRWcv
Eg7LqkDUosUkAPzNAe6lN5lQguNFfYzN4Hsavhn1XTXgDvEKeEiQMGRLyV93I8GhdocQ4V0OV47p
1RAoX8LEELnIuC9qYryEHJtUXz2CBMgpo4OdQ81kGG/cjN/GX00G/7bFOwUmGkDQ7IcoJ8i8Ki2I
Bd2DfU8FWwQU+swyQ729jUoIu4X70x5fC7g0ermPkw13DAsdyOtx1o69s+5GINZdia2YPQLpR+fB
iE5pYKxS4Z13YFbs/gEcmPE5JAz4d+L/U95U6ua+jlBdlTtOedtzYBvz/mwSa+G+4tMx93QwJaIN
aN8vgPPcK9a4Va1tyk4aZ2hnQ4nawaaooCu230vKrLqzFvHgPjkp/ALEmPL7zvZ/hc7Z7rxNaN/R
3UHobVjxk39mMLg0ezjeHX79YvGMuZEJ64hJ3NBrC4Z/IuRI3Be73UqjUhVXP0l27RChbjjWkPJJ
9vCS/KuGHxgb1Adc737eojkYnopaY4yKUhjmlFPYHzqM78hBi0RN1r4olrI2558mU5lWMrxs7inA
o4aOEr1AU+fQ4KOlys4C+Xfam4pHb9zd2li9URi00ykZ+6UVMt8udn3fi8+ofQVBz8xTUbUrPaou
c6H3SLwpTHgw1Jce+Ualx9qdTj6+wQmQuUu+WDDfPNKly0tZ9BzO4NrGtUbN7KrPaQeFRIEExvk8
74tmpJh4UVATub6+wGirDv/1FdydaFyqaD6wEfKYKkbpcfJBRuYzdftKi8yr6ZnbcLz6LTWHESlv
inGhDMGx2PsKxvxf0B6qsnt2fWNfJptGJ/cULVMQkTWAZUGSo37D/4wu3OSt5amxaNU/buaANBUP
nqSMtaY+egnhPgzGNg3SQzpka55E3YCxQhqwWvLqMIUSDF8qjcCMyZw61+V/YASJqX5n+Jup87zu
0bYAMa47Cw8yG4ctrrdeJioMgrgEGDVuHEj5nZWjgqCtJfwgYQZnNoeEPA5ZLlFgLWdcihvmFIWn
7YbAeCbvcm7hgfByOfw3okaMmvyf1u9IN9nbBOoJKZPW0YFcGAT/nByfeFqgau7Wbd2f61TLsOr0
sWR21iWTVpXfvuidUwRiWmPiEtH7iuWOgX0HR6WnPHWNeYyoQCdmurPWA8sTP1Xaw5fYeXAgrCvf
3MbBb9LA8Ko68ziarylVrwehS0U4UqX1s8oEwQ2bjFFP+gxYpue0zIWH95lN7h4kBVqAzC53XaWe
VL/89SZnT017aDu0NEti7fCJSxfBcYoJvDp48fAUubACdf/dxXc3R5epzR4TxX7duupR1/VPNowb
0u3H82vW9ufADU5BARl/6u1zl6KVsSiPtIXBd9RxNlLxx1GD8SPrGYioyz5WfkxLR5yqfcx1/zZy
pKTdXbou0ctytbeJcTc7dc3rD7y7D4CjmcqLnQ4Xq0VWzDaaG3cFfIORUXAZzNlY1pWyjoA6KOr+
MvwIHP0btBjFTd++1PY/bd4SV+zXdwzun4TP63bJi4AXja8+F2BS1niH7kySkflc5f22a9OdQ6vh
MZKlwFERI80W/j9Abhn1tq1si17lm8z/+u5Dt3jGjK2Y1dijDiLBSkNZEt9lODpyV0ml0Likthjn
Zu4XRaFhQS0xL7faPs2cnal9G7Q7Q9p6ZDGjUeQyHGXUn4E+fhiSocXS0ZViH5YtJyCyLCxn6lcH
Sqx287JHJHP72fKSFf9gi8kUiK5qD+89B4mZM2Xn0BvwBX7gUAPW2yAKWPSqtIw04/q4GdJoHfOn
XJ4jeKntwkg65pnyn+VXL1AbZXqwSvAJ0+JiJ0LpItzrLJ0RFFqvjqn57ZbQSY3vzljP2k9vnhRW
yQDoF37ZYH8YyViTvxpm72jhpjsV35TnnKcJjq7hGB8CzLepZGQIUxnpsfJ+oaIDLwc0qfUCWlTn
6ew0tDLwdKUkYOYF+T5iK/0/z70C+zM455PJXxRJsMrNie1AwEzNz5ksixBF0rchKiIdktpSZ4gE
LXlfDBhbMOBQIcFhSY1Dr/YyV8aSuZHvUZePzTEtx7MHmDOgRHI8YtV3EdvcKxssNp2YEgyoYW7Q
kGHShr4T85cl13OgDfug13ae+zfGH2SGFXBcrNw8SrU5EA4XBZ8UfbnzE4LIxai2/ERHyjrBq4bZ
Q3YAm6eLyqXHrhZuulb7zzn3ycRaFgWWtMhZ6lBdcLH0V/QLAKIuRoqa+WZwWcV0MhRbjKd8BuH9
MJDaHEhoNvSsEJtkxrqI5LOz1r6ksLkxGbdxbbGE4DtG6+Ba9cd6PGTcsqF1J8VBxbU7I0uCXsyY
RnJTOeZJkVFGqC5ttRkUAzUgT4ChtUXhqx0qbx2mB6R5HixZun5ja40/wixOC7z4dlUFo6vzcAb6
5oZHicoT5Gi1GppMWl7FufPhSsTLERcDFTjYImRSBoGSpYO/2yINrtl0CRRIWYZyUSgf61B/zlFb
iNBvBkxAMivq3gFkSITxs3oSvMFqg+e46o4GlI6Oqx7PKuK/RpD8kG/VNOmr6iH4KRNco+/IE0cP
Pm0QgaaQ9sBI667fwe6rnkYKmgr3s3FJuzVlHDD1qNzNUdsJTGzy0QsGD4iHKIlpQ9FnzsUGHy3e
FpCnFwlRJoZ6MmztGE62KI3GAsYG+ExLo4+5Bm9UhkIy9ALfdAnEeBZubtPFzG7FIRqNzwYEOQNJ
QmvEwdHh1C3kK6K+KUSl/U4BKls+pq2Ob0Ji51g09XxHi5FymIVWukMSFs7jcbS/ZGJud92+Hsp3
qcMf+O9nnlNm1oa6suHd0lp1jIIdindKZHA5gHy8HYRakivtSfBVADUdpzMH3gPyCOIaRdjFJq5o
TviIdvYNSivLCYIbroiZw0CMuBwIjGnkrUcmDDW0IJWcgLLXpCPBisONps/ctJEkdkvBcYBz2uyN
alL8Y2F5LDUyfmCTwEdKCu5hOErVb+8AoYLPQo4Qk6TGeHfRKoPEoO9RDJP4SRAm7nBLQngESsFy
a4yoW4Or6n6U//WAVGDuvBe5uAd4RSmYsdBXBSIDbHTxm6FV4w4XAZB46tD9hdo1JCweMVIYYN8E
dIUAjNJO4LdmDOlfqPiqvUePZeCtNqp/Nu2xpYDIzdfX0T3CYGiyQ8z8VAgF8PB84zWM43VGHzYp
kSCKDzzKeMH6nQ5TxrKQPPgR/0fSeS21jmVh+IlUpRxusS1nDAaTblTAAeWc9fT9LfpiarqqZ84B
W9p7rT86pOah6CTckJjyCMLO+y1SmtgouA7PhoIuangH7FdHC9qQny9ONmH1JM9M1pGJ9E8uJlRP
Mx+kp90yEpfkEi1/+cHQsgLpR+PfBi+RgyLDkYiT8F6+7IAiVhAhYmZklfhfdAcOy1nT+io0V5zQ
vqRx5uqPLL2N+YuIZeF0m503ZDcFRQyI9na9pUBA3gyAFAAEoxqPBPOuTE5CQZ+tK+r6dHl07GvP
wAGVxiuV4hmhDlTBqm1Ck8wW/dfETVS3srlaNS5Qr/JrHgAB4YTUHLf4h0iv6MCRupOORizU2WtL
QtKEwuGHQYhbl0QNQD3rer+rtC8p1ZxZ+uoFKHO50yRqD4En25tADOANYk8R6ZnSJDvQwn+u8jaX
kFZwJYq3S1IfAY7dqXfEW23sxPyzMMXsZ2iaYpRSLsJIB1Ex4QOQKOJfSjrxAZ3F2ljLjdQZ1xJX
I9OInH5adpaRgChWfzTA/JsbTgA9JJwV4EircRMZzdlUcDulbK+W+EFlMocp4wh0IQDF8stKCukf
QkbhkM2hV4DJegS88+w36c4jQ1EU+k467tjtQenF38RqBTK0jP9i6zunGG8GuaRqwW1fTcIwRBrj
QCcs5jrR/y3GVSRSKqgBWkBgkwKlHK51MnTmpEGB3vKygOfW1EzwWaaI8JjKXUqXbXeN0SALX8eC
z1dcW6IwEpacNZM/iJUaxKkkmVfbdyBhKvXEeV98T2a3rkmUSjeieSX6y+quDKWh8WlmH6MJ988C
KA2K2a2Ce2qQadh7PadTL1539nOOCU+3Bj6E7zRx8MUx8uU1iUwH8k7WY5X4dbSZE+JLFt8ZYvSR
mNSb6b43ir2IORaSb3KHn1ChcgjEMxKPJoczW9Qql1FG+cHnJEA5jORfYBGLC+1JnCOsQabj0u71
LQlGqVhlYH2sTjubN7vCbkXQXZ3WqKCIJ0yJvDz06M6X+jwj01kKHdc/OFkQ7FSMFeKYFP1GYVBZ
QhEvpwbJNHxiOMHeGvCwRSckEluOgVyNKjYywDHmCBybOYSpPNcNV2XzINXkJWJCUTreB45xap6j
TtnD3Y1c1e5o7eSdtKubzm2y5AZNAvtyPoz3NplOObmQKPq6xcEhACvCF6uBb/z1fmKxsKefqf5B
ExG3BNvARTEbyZ9qNBRYYoYomHfG4TOr31sKsREBIXGxGSx0YtRcCDVyRIGFW0dS+Q7CVQWICHm2
VBo+xQnMMJhQqmenw7pIII0JDYjyq0OaRS6yZ+VBm17dtuIhc2DvDjJ74OFaQ4NM0bq1n4XK7F46
iEaX/BrT88gaZ4bqSAOyxAxHgpiIU9xsbZMMIHIpXiUBZiVrQb5hPqVoUrYVoicGTtR6dzL3xPhb
T8y4c12eJoqvWo4E3icHaeUc3JjUWpiR0VGJs0L3SzSBl7bXJWQo4jiCxUe0KvinDWqk9xY1OYeQ
h3iOaeEEqFX4DUpWPSGB+m1v9UcOpwjfbBX9jCVm2+7g8c6mIDhMI+WcHXksElxHwsLZ2afhfpq8
lPLBcYwLr9RlrH2te4L2FYRRG7W7Sb8jRWsgmIYW6YY0qMW6Miuj9Jv4MYgtTfpz3ZbvWnRFEhIF
wy2dLxmZWeHcnZAgl+nW6oOjEfBirXO9YK7gDPB4sveKpx6YLlK6YHiaxUGGy15dGSMPpif+gseY
TuGg6fxgbF+GpmEXojylOqiYHCCJTGe+T/ruMBXjUbhh/bYE2Q6fEHcLL7/IHDFA50TiiKQppC5J
iT9SiBcJA12M4aDndHSN6FSr+We2BtLGab5ODN9TQqr4CH9gi4+6YGOrfo98KLI0Ql1x7pAIYAcU
oqYZs1h7P2fqHsUX5D9pc2h2kdHVhBvzC+kdPjAVw9aHMZtbD7hbCvsiqz21hotyDZsBOAGCWlxy
q7qs/dwlmQVQ09ZOeQzwaOwr/DheSvuACm+BFsjDkWF/LMu8Er0nR18JNw0dopnl8zQBaoaQ5aMN
/ditEKTRwEQThoJ633IeraHZciyYDCKjSkW8e+yjN1HExEl+jMKXKXgujWqXSoRk8GNxQUmeA5mW
RUfGu+yyEQcc9qdyyk6LdoH/HNyVByTqaDSahpym4UrMkvWE5nJ8SasvWxvXBpojHcOLvCtmWG8W
xPKLFW1TL6AsEoqMtzEnMiRngZmgkD0AFL3ylZxLovcLG6fSWidBOPY5X4GgR27E2rqGp2neczNq
/f1CRknm6y7whkv9KB0YmMoBUUsZQ3t/wKLjZf025SbERrAJk/FBuOqc3Bipaiim3uetLRMIZ7Rt
3ctMappUNWUki5T6JuTLWyjakzYcYma0BlVii58ACheCo3yxWEW8LNjQQ1LMLIE4irgeNMIygJe0
8djLimKlqzpCvcG6Ppk6KnuWZeeR8YjxlIOGqhoHxDkBRmy/exLoRz568PmGthOK0DjB9TYF4YGA
XjhFy6OYTLnEMemfQ8wcicV4ZxgHxdl5s/+n0oDR6wkfpicvo3vCmVbE46zS9CVJ6nUbG/t5cXyd
yMOAZ0q+tQyZn9v86MqmL4M7mYH6NN7Qp0tyFgGvikL8GfZiTj1SUerxeaCrgYvXAdS01BOCts+8
CY5iVG2X4lfLKIYmJDYIr2GKHCvrjvymKL70koxOdS1wicEsHlafHuI2h8Qj3H6h7Gjuo2JC05Kc
RJ4Rxn10aEIk3wytf+tHE10IcYEobTP7eezb1aKX91qNHYLDzDG0Tf421V9Trm0yYoWGzrkyq0qa
1VIMvhbexG2wOD+sJJ1Lf5/rAbTvRNXe2pDvVnsveUhQFi5bNAonGZEIUlurcX/grV/lCXWo5FGT
Pghgo8eIZfhNNDaejAYJ+Sxn9odKsQ4JUIak+Vjp7zLeVHKXy/5fM7gPDdcVMX9dqwCeUmxVPDmh
d5LvzOOyGIijknwIq+n/ibnFpISl3ytUzjn3Q8LMmR0i51m75yJJUjQrnKGwnkFL3c4NenzCIo26
TfTlf/LAZj0lr/b8RtQpDPuuBdxhpJKhnfW1oRJWTkOOLJ10CBhTh/oSBI2Zap8LYzzVevnRhNzH
57/4zrC+FqTFtilWahH46mX82CVQ6JxsjbZl+iBlkcsd5OfSTS8tsGhq03aAL9pFQhIhGZFvyctG
X5zl0FbM7gWfn9wY+M8jTdvAQpMjj6I5OlnjgQOXvLLA9wbTV5fka2omFIAGOSswtjFFSPjQi6MZ
WKvUeK4wRNnWvMvYuEdy+iULyghfuN25vWMi2Eg2HOubLVH0LGcaelCFSTrXwZvUnc1ki1DaJM/o
t0UL6YGgRLvEpYpZvxkKMgteuZKvdZuF56J6KSJ4CTYnJG8GSU9SgcwFzKpj6A8OCD9PmNR8u1N4
VfX+CEKJZkfmCnbwT652MB95QQSkww8z8t5BDHbYb3vVPMgLGYWJbxC81TElJaip4EdzMLbe0kjk
+9HRXxeg4+6OWso07eiM/Z6GB1vxvdLmbBlJgFkVka+0z57e+7A9uF0xcw/JzR9BP/+igBgdEHtI
SgFRooYSnsykJOU824uIuiNDkaMtsvF38ziRubLVxuwYEVTbpPNr2Z1n6shMjiik0xlPutrlu798
NPCdElhc8rIDCJQOkjXvN3IVq8qv9PWIH9YhsUjw1X4gjgb6nWBmiYpIiZaKpgeHhUfqMXDdIPM+
iijE/knolKZKilC56ldOdxe0RzAOolecqALwQbFXk/E5rhpu4C6LL/RqAL856ZZ2nI+d6z2jnqi6
fxmddxULKftMXPCZ2BI4Fng0krR72dt1RGmqEn61AcI533t3KKSv4Wp5qjh6UPJyRTb92uKjGGPv
o1kgZHpjYxr/onTHDUKD6SGpX8RBMhIQrKrRnq2qtTEFgznULTbd6iJmSdlyBkhbqOyu1r7FZm2w
XKL4EDfIkqI+ol3yn4ZgjkS5ODEwZvS+xLkJWwkEMMN3DbvYVTYKDqZi2UzqDBtNxQciFJe4jaMy
uxcmqb8M+yU1nsbsbBD1JgI7ChK7bt2qHrOejpBhIDIgytYLT3XWRSDBGslK8tt8iD8dWJVZj/1c
/S1ELCjieFDBBX3GXKJVBbmQ1J9o4qVExJikV14us3DPbTX5IunW2hpmma+ci3yOpi99cfe2d2vA
wLnOIkLz6TJLNeUUrqv0G1ikYvbsNwsXaodwpNzPVrazKu+zoAtUPYh/SQm+6v5bVmiV0OeC3Abj
RpuepR9nstRbneEnR3FRMeqTk1cAB8HZ1tm40abpEuvpwcrA2ud/+hhcGu/cF+auMfsznuukXZFr
SrawtR2b4B9WkDDRnkLeR89x8V06z9nJQPOp2fWxszyKJL+o8Y1t5aiPQP8BchR88TbBSRnKCmll
6eLocWCBA+H9C5CLoP56tjLUZSReRrJhaWAxxTodhqNQYsqug5sfQfMBjQatR24M1jVyFtNhSStE
wfs141JoPrP4n2n0+4ggg8XadMrFU37aAPjaYo9kdGUikiTfxNx03zkfgkJWLrrVxka2CiQZ1pe2
qt9FqzYOKOmHjpsd+az3LoIPJFzDaB3RLu0iwMiYiXS8ycscRcaZDAjVhNRn8ooYLHvAD7QVItk1
ACNUbUXQ3fCK0we86BY1khY14avUusp3Au9zYFcUJUBdzJvOhNangJxxiHv0pQqepN2h6yhaEfni
TZuh3nrnpYfLcuGjwR1TZGzWlN7g+c8xgUsIH6p0JNrhqpMrDdDRKMW581KM5PGa+YMbZSmI32Li
sMDTVUvbKpW6Nut6W2dXnf0G5aOWFzvy6jpFOZKxTX5UJ3JHBijyJ0RMCZZk5yFlMOSQbl0mh7A4
V3VDxzHsRvfVN1DE0Z1CxGaITSHkDxziXUt61qzTxF5PL6FRPgn2PfKvO107qGCKFaVpzbDvoAHJ
R82esYi/Mix7nCAmB4IcSrItsP+KoZK5GzB1QklUaDpIJU0isuxib7OKU47EBxCFbo8ELeNYeDsl
mhF/AGFUb04ZkAIBhSB5uMM16SnWG2+e/maSnUP9mU1hZ1vsG89a9wkRZ5K0NG4KZHaaVuA1sQ8J
UxCHKc9As+BuBcuuSLFxhvRcLCEf5UcdsfEjB2jq77EaGLl5TYEcXXTVCD20yF6pJZFxjJsRGCh8
aBkf3IB1R2d1d6VES9zHoTSYeVy+UBx1vEBmXyHatxNP1lK9dw3Z2sumsIy70coexBhYK5bPloNS
AZUK1poErOpNloumHe9VvFbTSOsjIQGGtR/bf3LDctdwX5CcydElKh/m+Tkl5XGGqmAiATYePUS7
EUcXp4lOMuak3BkVBvWSIH16NR079D1jb8ffvXOq48/m0w4e8+DL7XUit+o7degJVYx8D62w32Si
SOUiNarzEFIIU9Ma+C+KCnKeEYC1Pw6jaRIlG/nRquzm8Zm0BqLBsEefQG8K7EkPXccxA34uXrOS
H45EMoFBpsW6t3BOaPgeaPZk5kGGIhEK1DWJZBEg1ODNncdP8AK9Fh0kHz7XmsXxKsoz+Hu1Iyjd
OWBCqhXqggktouos+kyTe+5dauVC4oduqq37w5eJEJPxp96d0LTnSJJ4uWJmlLrZavw0M7qNiYuP
HyPqP72s8EdF8ZNm2DBq5ih7h/lWFU9a9RA5R8YPGgKFywffDUuSq7j7I0i7jh6yZawwXyu7FOEg
uKZg7gKWzuJUIto3P4YeHyTQeU/sE90LIYIz/g5xT7EY7Fz7yYWA64FZ1XP7nKCMcDVgX5MuhejR
BqzPqbab+EVS5BW8T4wFpa6gGfwHeEdjjNkXW4kr+RObKmsylwiJUjuxeT667q2PvmVYZw/C7IbK
kERbcUsQXYjocEjHyzz+KwINSOzVHFYBzY0sQmZgcEaj/CcLCuaoAHlGVIgCfY5xi71kTYVQPadF
Ckmqqkl6QJhyTeceF5qEfRC5S6MmtybZ4ljs+OA6Z7hTiGRvyh8J3x5d169I5UAoGJGpjLYQNZJh
cws6UGU84pspJx2UKxvcIp29nYg4pD8LpNLpnbVG9BaoKXGEYGlMa1CQM6NIGn65MYHJuMvM8yIs
ONXhrYUZob2KPY3AcUIplwgSwxdxOvpGQZERgwMUBdVWsHsjKu5Ktzqq3aOkQvAH/aEzbIIKt5ko
soV5iPA/Ws8kYOxlvOPTlQLWzn6ELAAInBFPNSjKoJB5cU3iBniLxX7L4a1TZaG1P8Vk+yHmaQxr
PYFvHkdo25wkgSHbzsiU0NKhB39BSU26qJK6+xQVE4r7UN/xzCLQB2eC6hnm/p7OUdbB2jvPyDQE
eCOqj1lLnh0r4QIkime0IeDDDZwgZS4tIL58s9ZjjPBoYGrXrh5BkJ2l3ktIkjYf/65H2jE8fJ1Z
9StyvZHOVU/8/HQZkbCuwVe3vEAzmc+0tPCKlEyJAZ+YpBdWRPbZ9oAi5P944YXLhG6w6jMLnhXI
w7aOOC/PjfOsG5osIpKLY6lfWgaNKtXHINp03dX2s5gY0s7yB6oAeQt8IDs5qwKGNMpA0AegXDQI
asEl5cvqZjnqqcmJ6eYZtRsVx2C/7jAzCjfh4t1Wls+RBTbMETBbAHLI+RFh8BPYWrbtDN5Trsby
lirIvw1ykYrfLI9eyZJQHWcdt/OGFReCg6FB/60q9C59+0erQHBORKXk0YGfidLqCLbMA5w181qy
JXQ9gRn669Pz7OKu8xK/tVIqDmaEK/gMco2P33qi8Y1H+cofIaEajbs2WQpzOk0Y2WUKER0icVyx
xdFWnNm0Qz5wBpAOEAzvZdZZRNCUD8UY4bBDVBVlRKZRWhSMfoaeksurRgRMkGGGsDtkOOxELZkq
/tQXFyF/I0c7Ks5yvxAQn5ftqlyekmjaWDNRv74zBfykyv1sT2vxai5qcJ0xiRZd+b5M0DQ4UGFX
JcZF8nGcYuTjVj7kv3Oer3jqf1JDJQ8q+NTK7rchLbzm+h3cinEASob8C04PNMb2vA8rZi4CyMS5
5MbVg0kQY714e4scIHtIb3Nb+WYwUKqlXm3dehNcycQRLuGsiCtQGXdK/+gOL3WWPObNxR7+BIiO
0b8lJG71NjmzHSHqzl1mDpuuopCkao9e7B51tApmc6rBw1H5URYSrJqOvPEp3kY2XZTm+2CO3JO/
anhfK8Aq84YjCWpz3yS/oXnT5+8wqh+NosepQQk7PPXoGRudvFYOUb7BLIcWqqMtzibY55HNKa+g
mltqP3p0Dx1Z9mZPB2wA2IMXM0CtQoMldW8HHjIH9rywdsqU+cUCwdFaO/ICWgR3PQu0pOEWibeu
+mltMxnE2otlpK+dNR+5jtdpC/oTnEu+Lh0MJP8Yp/mhLSGDSYQf7mAmnGVtVSCiAYYXQmy4a5Jt
gy85fZ31U7nco/G7y5OPdHoitJObCm30SW93U/uPhQtEg5VcNyPKrvlP/d7rsHiNSLHuS4u25lxf
dhoHVNWabGVkJ1BZCwyHjRv2zzsWMO1Q+XP+LOZR9CPeSiUarPNtUgXWSx/u5A2X1dyFGdWM96kb
fXeBAbBpOmM2C5RNk98kDECzt9xp5MhMm1S3n1rk0iEBqhWXrov71NtxLqvupfUoygRMQUbrErL4
u8QXNPwKEh+mTgA/A9hwlbYUBRFiOiB0Ivio2c/kUGmADmFCcigHVxQjeVGjjxD6kVyOo0G5UKfH
d8R6OOahzvxOJiFMqjpf0o50uiLZacueovFUQTDPgKHtnOA+DY+cFAGHlLyVdcgtt/I6wrZWLh8X
TomCNSrh0hYj94uLUibw+CT2MTOmVl7RqVFJAqs9+CqItlktvlrummSvs/ejcFPZSuqA9NS1haxw
GZNbYVtnhuc7nvq1MqMtrrINuS+gW8punJ6aEq203mMOyJ4mg2jDSY2JIwn3Vh6eOkwHbYN1sUDZ
0Hw37gCqXW8aMlQqMErxkknIgXQDz3yu9a4hEczyq+rdASBTceAi97kqyBZUlVuN29ByN7qNKsmP
qcBzh83MEUR3eq1uzOGM6oFJ45ap3tEdzcOofejMXTWQ3NCbPglJvXKq6TGQmdfEm2SAkDNgrB2r
IN/swZ0IjVbSRwVX2ZKpVP95d+EnHTXI6JpSP0rOW7K0ONkQR1B4Ne4bdIooN1FuXKpsbwO6LeGb
c6ha4g8GTOEuzCTtVLAwoTcA5EnajUJoGugWqhAC+8AXzm74HPfXyGRY6U6m+VwTrvTV5Sd+86E8
aR3HiLLLM+zEqBqonQ9evfjaA/gxZQQRaWjpLaMYSs9JlwNkXoH+BeGvS4gOLgWUfKpf2/zy206H
Z0ayAc0xu+RlWdv7nhtmKV416N7wJ8goMrW1dR88uzlX/rgzSPXted4snbZ5SPFwU4OFestjhmG3
LIAVGVULyCBbqTezHYrDJkit4zJ5G8jhiBhMyYNOGVcZUWBDVTX+yM2aLqPPMSaaTCxdu6HCaIcC
gMWfnHNPPertA7G3tLxJCxJiWnZEM1CORqdQUcscGJkks70a+IwQia1rcxWH0EEsldYmUVQRnGw9
0HBgG5fg1zBDJQtlQUbwNNLw2JNaU47EgJE+pqxC1URANYOPlTvVxN+6N91zw/DunKqYB5GxJb4r
WuJAgpeB/C3RqIwJcPjQ+3n5KXvOWOUEhLzX6TFrX3VEETNCleoJSacPA5ojfZWwqBLISR21VaWh
AWfDTnG+JDwa8c4i98NkjRfmYoreE+NZ7wEc0IpILVxPeEYG1BAgVYwxWYspNUUNnJIUVXlHvUSf
wfXIRU124Ijhfxs/sACyX2KRmGl8yGiY3qFFqkp9RwiKmLuL+bUxTlgvIlgeHGqatU3tVX6bwFSC
7rmrTpgxO8NHXcd4CPZIktVTPbz2hbrKaZZhIFf6V9KJc6YBWbwF3cBQj7CzqB9UvTjF8TtH7iUq
7CveOd5e8nzptPUpzSDWzIQlc/bjuMDyNGsty3Yq3VkOmiiZoo0Y0X9rbDMBpX0wyc749hzieLyL
V84+HRgH1f4gfcduYT2K37yuXxbKm80webKrb6u+khDGNgnaPd9rJnTKJEWXvu0gmlQfOF+7+Kd3
cgDVQ8seMW7rYEBdxCkZ85fE68myTwrjxl/SnPuvrZKdifEy4wIiS+iMsyrOT/eT9W636zhapzQY
Tk9GAlyLGg7FCo/THP1qfDEP1tW8wNEhkW2NB7NfGTaDDXz7U86eWyNJRNJwjkAMeFIk6VH+cVC4
lDZGv9wJZG4OSM9VokZYc1h1BvkGsdmaZ2NwQWstgs1fQsLrsOBZ/BwHzbg49QKEgImPOdHZBH/v
548GKZETY5OZL382Qh4Kj0tEXyrf5ghucK9OlUs0F1iau4m1nYhWM9XcInxqKYUoK350HAHd04LT
36qPEjdG2tKEyGVWHBZwEpZYycKId24w6u2gYnZvwovNLGIP+MxwnMjXa+fMaGawheImHpLadjCJ
5n4xvA2ROi527YTJEA32a99FxzaHzpcAWC3rH0LtmHv7Fg6IwkYLZ6qEy5hCxCEyyqvlJ/QcogB3
TbNt7K26PNbGY2/pHDNElzkffd3tWYFU/iZ8Qd0CN2Q/BvN7Q0iAp7r4ZGFd+7WD/1sxz2zpjpnu
+K0Vi5/H/OmzHj8RVy6HCWIrR3mQ7zosX3OGE3nL/xSwfAKsSrJMi7hfeCrJR3IdSWAhfy/6sGq4
/qp/FgolyVwCmzEC1gUg3llscGM9PBOX5aM62Y+0A4pLW2sfc1NdG0TMddSlNB5nPe63e/C17BFD
nkctdO1wANz1y0sNyW0xD5HDnDKcAXHJ7g8QKH4VFG5khTcIEgYWjuzdwitMp5j7UGR7Ai4Y/nKL
gqURZNjh38BsIDBL5EhDu4EBAP0SnVPLtxg66Z1ibePHyiij8Z2sWwNFFCZY9+TihGV/xRmj3OtE
7CD5bqkRRNOHmGvqvyaFpQ/+Lpwuk7nuEBQZhtivSKqscAQa6UcO06kC9VqYWIvtzAWPzF4UE/g0
u9J6adUP7A5ZRmkKfi+mX34mKGzOxkoS/HWVEIEfs79PWuIO6X2Ir1W7b4rvUWeG2YB4NMu+80LS
Rc9suLl9dbOcNYQw3K1LJAFqnCbcUVlfTe+zeh2Cl6a5EWo4lzsYmdm7n4bXDAUxJCDMNmF6PYNY
MJwUnlAp9qVRqa7WGp8B0RVIE1DPNxCuDb4PR8dE4dMGLN51NTXOf9IqpoEAIumYIq/1KBzlqIJ5
WqIXeLtO0M+77jF8boJN3m5G42EsLWB9fT0yfkCbW/0nUWkyiWUQ+OzvRXVfKQ92s2cfW2bESgRP
lFCVrkKuZ4MMq7u3QDpVkpEYO9J/iDDcJHw0kjevu+phs47JGaHQMUSLTtzEbqJ8U3En/E94P0Yy
WLdypUlVizzhwv7Im+009/botzAO2ZFwIgfo0VsHKLiYOCBf6m58ZmdYNYnUimM8oJjXeyCWyRq6
g9DPttO+zLPB3yZRL9qVVUB9A9xE4leO7TqoOUy066SlD06+/NTeIwq3xz8repvuRREb0m4dtTEr
bHMwo9OCb3cA7SjTc6p/VBRu8uqCROrRWfUG1BpnJyH/KN5x0kXediTA3yBpZzXDGs6xcUnfFupE
8Gpsupn6D8IKthQcWQl5ZQd8G6Du0D/IUsic0kickfOtMbYCJwu+Kd768jHuKBirjwk2PZBXTkIw
j4nlbeEdFFQc8kpSkCKOYDvQ/JZIcSHumi09McX8nBjtrqqJqWxgYKHFwVYMVIbwYPhTeTdz5r7U
9z7SZ6JTklbC3DYL+JRO+VSkOSDcNBzZ97E1kT8UXPRMuoD6TZeDDhXahUtmZbvVpnMj766LwMk8
XyN+b8h2ASXdBueTZZEziYs43Rawc6oZwEEp874dyZFT4crJPyJNTJhvZgxR/8dhAPSOs1vd0P71
EdkvdroPGQFT9BiNq27oQFZQolAX8ub2FrdPsreJr9TD/JqYv2n303I1GflOBsAqVD57y74UwJH5
jCSwfONNDBSeewM5o0p74TaF9rH3dZnui3ObXLruooPx54Jv15eOWGJi5RSjP9YAxyM+wAr8QDge
gOF6uLOHYSczUZr+GuxZDbdmUrGMJwTC63bj6w2ZluwcjH4OHU05Af44o3puzm7+NjkTKTS3CqCn
8gRASb5FjPqLtWplpsGXOrfnqnF8EunsGAHeU05z8D4rPtPZJt7+VWRIM1XUf3cp13rnYDAdP92I
i7gFJyLgnF12LPU95S0dCR7h9i+IdvjQkDuOFnY+5Z2yXIR8ElB4UAjRIy0Wbdu1RvihYSwfh2Yd
pDV58aSmsOxHYCjunHxR83CJmcQmkgaJMqWhk2Ah8ZdIXGJVMooK65MQMG9XRw/LcfhEg0F2sh6C
hJQpBB1IN0mtelYIGAh+gvkrtR/d6ORwX7ENE73VuPVFaVQabLXtgYR1Z8JL0amER6gwvd1R4sAy
SERFqS4WrUi6focms8WbHL7DGZTZYzrQBoEmofqo8kthfc/taSCZz8ivaXs0ytPC5I2cgmQrHsqv
/LcsiQN7sr5L272zQYRZ0e6mTYRvXicx5B3tS2ptcoW8xo3d31lUsnjkdOwABRMVOjr82S/tcR6e
M4g1CUrT2k8xAVSK4SuRCcBw76JGjHnyXO6sbLSQjuOx4MU+/TuH6KRCeK3m4vAL9x525EeWDXSP
EAm0FRO/a8fX3DY3Zs7Ll6z0wdqE3HNZuik81Im1SKUilNNnLX6tOFWgjpfe82E60BPz/W30wWYH
EAWSkr7EA+11h5Iu9ia+jyyQgpbHlsMKkxqtY1f+37V9boaOb/TEPzn1LnL2MXflhybin5yCZqIN
CIm/i7sj/2AkChVlF90nUHL0B+EHg+pZ0+50dIhI06Xxz7YPdbiduqsZMCN03sbhkpZpp0i3AVMJ
OL5kTcsHyPoFschYI2qA2DZ3HMq6hAglv39Z7inJcum4bpwruTvj49jRitRuVCIFAE4YVOz8A0PF
Og4w1OF4rkBTAOcV9MQ5LrcOVbMz7Mp/YU+XEHB9SGxOjZMKewM5wUPIzq8Eu7adNqNNiQJIZjVQ
OJrhmhbGh8B0azMCB03zxTGPNXCH38Y0GWx6dzxGZrsbO5jVemcpr1GDUW88sNbtQofg/nAmJl09
BBFFzWR4V9bGtb5m4JJGpFhAAiNMojdvKB9xli2gLtf5Y9rtp+5ftww8JL5iDKt6OSnEm3RxT850
71uZh8umOOQKDU1GcSRXR9wqBGiSmrST/iFJx6905qXuhnZoa1TaxSSWBrRnz3HbdiTW9FubnQS6
t2s/SwI57+o2vATsCtGnQOQy+AON4+Ut2EbrdN4TRH1awqPRDqsx1e8cF9H6vV1Uj8Y47bT6nJTc
46h1Aob2DmP7n/AKzIFn9s9LMPhzyimdG/dpcESCzXpN/O+2LO4iKlvg5mrCP7WNIg/CwOfzZTIX
NROZu/2bW59MGjvrB6N7i7/K5pKqL25Rr8vigwdHbsRYyE2o3dp+M+ISE0W+AdMx0MKgokHoneJr
4bejVvyISUJP2Zto0hprD8nJ66QTMYXWp1uFgXYZrJxdrWJs/Uiq1J+XB4yCSEbpi/fUd2PuV5JN
puIa9UId4JvZRZoibzyP7vKkA6CjtSI98ZEo0nbGlUNJFuQKxIyQfhAlNDGW5WfafcyhkCYtZwMx
8bjGPwmY3C9K5NeAsMpj1X5ThcPqT3N3TeCRh58jx/t9H/LT6dWTquIXuHRVxMwd0jvVrS2N/g0E
baLUDtkPJRJMxhqtvc2WekiiR7EJadNt0IhjQaHBVCX6N0RoBCowWTJOWSO7x73h5mSAiBlBXPPM
7sNwQdO1FF8uhy2GcEJ6ezSaxvOg3+Xh20gE+hd2LU9HyfUStrtroNirmhcjsPBymUddu4eQZ8Wh
apjJc4SWQnWVqNaxIFssKRm8X9Q24fEVGdTIreqsnQE9qcMBdzE0PoXgELipDzyboOALbDT+/fwW
ezRBzt4FghjwW0dhJNwUcQworSsoLPBC8axB7CUBDZukTwDNVQ0i15FOE3AiiTCru/YR6rLIySsi
4ATLZdsexNuK8gcTa6BvJUBPOvcIlrCJ3CIFQAJhWUOH8FdpblCUYt7K6wSfN5UOvEWlyvFD1mAI
eqxWzZvFLkDmOgvtMdcPMXtyDxrTWBo9lah+Le2keMYFaR49AgnlTVIWavBBN+VjFBBfXf+L2r3i
NNdixkyUz9GV/EezRcWLvpwa5dFCJVVubLgqIvV6ovIo1BvawddnyiTs4Wzw6OHooOM6jAngJvKx
ZTILESR6vNP10O8NMyG3LF9Ver3+0ocr/7tVXtGPYiGjf7SKo1Y+iMoc5FC8UPkxhcwMPy2r2UQd
X5CD9sDuv7sGIYNDGk/pkqBTYJYCM4YYYTQu7IcWn1LE+KTAlyrhNSafn1Wqk/PVYB+inoBAsJ1b
u77CXIlV5DIwH6qsdgGHvapThkMDKikBJkXgUz1eE6qyo1Ijsk4hCYqIJgpeG1ffWSa2kSjz49on
hmF5iEkV1xyIrNBacU+sJncgX+q+US1uDmLZidor2o3rvTP63tRKGpn7l2KydnNAS7aO8SxGXcb3
ltP5ELPpVjUGyrtM+2XC4jD04y4hvg5FXvszEOFoaS+eIHrGcVm4PmfzkJVXhJ4T/xXhWckZxgjm
W2seyGjzqAtBVdOYzaqYE4gjUg0ypVDwie2PSegATiXCIO50DLckkMVgXp4V7rS8vaQ1OnGKkHKk
WLGFDjKsVmb9ksPwTiwNirqstfo/ns5jOW4liaJfhAh4s2V7SzbJbpoNoungvcfXv5NavIgZSTMS
yQZQqMq8eQ0Eppi9iM9GPe4gGeILmpHIH1gTKoyMov1iOLk1uhW9M1DnqqHYBn5p3X1sqLeAN0fc
sacSKxyaCmFZ+MUdC5xhXGWgCKW3x4WBbgKbdyjFQ73E+GFZYKbCv2EkKhoLOMRNVqwqk5wl84pV
uBd4P9g48S/YJMWWCIm8AkEdNUcgFW2DDlZm6fxvprh10SxHyG/JPC6aLsDSGDtqrFME/xwqc6W6
EMKwZ/WoaVVwChn/x/29DU5aFlwtfERzHEdbA0TAI5IC+xfAHeFxzNFfnGIED+3V4kNkMm9Qi1WO
WXapYUS+ai3OtXJcTXW8pEbKg2e9ckk6L5cF0/Q0OuUYU/QM2ZFYd+BdIPmo52dsJ1UesCQAigyG
BJMY0d5guOs2orfjIzKaEs89WOARBOpBDC05cl2X9tccmfBCjgzfUmOGCsNAE8842XQ9+NjME4E5
1Jn4sdeR+RIMkB51n4ZlOyD2VuXuiUuZ+FVDn+VAqhmAVR1CPSyKIPKX4N7fAY5UWkVCzZA9iCEp
UhgxuGMB5Ghg4BeMzWNjPAq3BV3QRAAp/IEu6lam/1FEbx7ZM339SWghCV9oO9RPzI9MLAggYylV
RjoTMxN69hSRVEqd274JimVX8CGC5sHAnF0aBxtgi6iGjtrHYO+wX0QfNQUXa9y0vMlssDlyPcpU
I/grg8cogi0R/+OQxry1Pa1u0DeQ9dGm9cE3Ra40mexMpnMS8x0k2jHING22n9/olh6dBgoDnuYN
oukY7RKIboQRP/Ld1sgY7DDSSPau82827rsNMuNqjV4zoLXDVGBwvWUT43PJE4iASoQ1kvntoTPM
NStKvIXUcMNWV7SvABgKE63ODLYqcI8CNmVkPKdeklyI1Qs4z8djqYQvMSOQGT0JYtfQu8mBJex7
9gu9ORvYMSilhkUSq8nl+PEHoDciD4DWLPj6odPBLiALCmAZMpI4FHENCZxskyqAbUws7y3G/oEO
EwsjWhVSTpGNZ1j5SeEJschzKSY7zlZcDNNpfw/tagslYOqDBwcaTdm/8tx7+rKBb8PBpc1EVZzT
oAdlIL++vPRY83TA/Hg8kfWda5eUPXZS7pp+IUUgVV9CBZYYbNduo/unKjyE+s7p//oZOfX4kDjd
S2gbqy5p9lqMU9vzP1B5BIXhTpTcxqyYiH2D6oNALBtyDCb3dPRz3K0lsErgDqYMTKEKDEIyZho2
V4+rKW8canxi2jAx6ExSXoTaqGvIgufHNHjGegUvJOYSdoWjpOJh5wM/L74hxs+C/JJy5Muea5IR
wQuHLSGSm/bmCaO0vXurefbYSJYhkNZQDQCjH3ysEplh7ECbmdSb0PGI8N6ryixOSTUQtUZDqHnv
nkmDo5BuYQHaUWr40Fym0cJLO33raiCf6TW3cD/AHiPqcXYAk0ec/y9SGJC61diy26fKjTitC9Ey
7iFPYjGPID2SAoTtp2ynpdhZV/alxgTemR88kSESDpfS8No1LD1GS2n2w+XnMxxRqEjkKyv2Pqqm
jXawzF3WnQrvms6fClmD/scU2uQK2cu6e/O8YR1R3abOb+p8luMTqByeix34dJL8WIdxmfm4MJ0U
zFETphmcbg32ahYpJp6JojYEXkWhdLPqd3F+TRgkq8OW6EFYiRwEbFhqf9KhT9d1gQ8XHsO29QQb
oGdGUgY5+oABn6qGXPU3iVTnb0JSKcNR25r2s6eGcFaulnNiPkb5gpyeiE/z16NWIh14OTTNW0uu
SkQcz9Q0mwAL9ByrK4uqhhD1V3mru9zfVB6bjInMD+tr/0vR1jpufKiS9OOk2gsH50cTDq7QugaY
08QcUIScysbedP6zfC28PAhqU56vPF54jzXaMofg8or6l5eCD9WJkW5IJaleGBykWNl2cIsXAKqX
wvvAFWJmMksQF4B5jXA/YlFrk6CGRF7k+KfNALWUIbK9ajfQDjGLFYQHmbgPmkDSAV2P3SwGM8Xf
gQK/utB4u9J9Htgua+vDau9o5FhbJTS2kEAYMX+Fy7sudJPX8lN6CG8iR4pQ0vhMd7JolVMmQDbq
QbT2ofdl+8GxbpAN8SC4CizFhFeQMTdzu3QPIQXcAQYaU06bSkN2ZMz8xUKWaEEIDQpvD19jU07A
4UJvClC7QRtVZQU26ULXoX0eD5MH+Qh0E6xeh/NIRHlFYaiAjMK9KCljhdpb55skwo0Jz/AGXjy+
Q9BmoAcMzrNbLSeAI9eOlt4TP8+72+YXH0QcEbG3mqIvC4cnrAx5MjZ1kmhGEKyLoSe/tRiYukBV
6pRtqRUUIFvkEWntLJnrqpJutLbL1QAPbQCUV8b8Zdbrl4ipaZNWa7xKqF9fPQVxa8c4v7tJjpBk
hbjgH3SODB49VBwZoTZCiKcu6uA4662z8L36ue4+KTBkzsfwr8z+JB7FUjey8DW+gjcxu7O7yLmv
69usHFGi0rKymgUZtchfnnOG/OlF9xJmC2p9kH6Z81R/juuUQo4TarzW+otpXyI7Q8e3hjK06ewS
BTnNSsaMPsWoE9ZaSkDdnuE9ECLdj6DEYgInyLbA6mgDoG1QKIFOEhtc+2/QIDKmqKBqo77vwHYF
QDCg80wW/k+Kfhpg+WB12Rq4YjAzGEZIEZoDBUc5abEOH+iNHoCyBQUUbsmyT8A4yZ1yqdflo3TT
8e9Im0bf9ignquRuFEcsamBrDqy4gKADvy5AgMJdgV+wLBQ0WwWyWLGlhuHeVdkGianYIVAV8fz5
/xjPumBNCrUKe7pqIK12lkJqiBrwE0YzHJpoOjzOXxk3CdLaqTRSLMYCbzyf20DrvwqqZ+q3DbY/
2E1gxTVj6n7hFbTNY9BeCEeQ5pow40UOksvjF+VBkuKeAdz30967V+1WREuMpO7z3bgFH8FPf89+
vL/5Drtbuzm36XV67S/zFRXj1/wbvQ8v/pv/5r7N1+FF/3Zfyy/9A5zitOhv9+5xvHL/7S86fvWL
3iEKH0jH+/LfjGvJ8BH0Dxyb5JJPWgF49C67+Zf4Vnz0H+4z/KlXQm6+h7/5Jf8tP1tsapb+W/A9
XqkRr8yc4gf5iAr8+Qu1GD+JO+kv7S99WZ+wN90MW9Cyk7NL+W+37bYWv04H84ugpOCh/rTuRDCs
3a8ZXDuU/7hPjbFUPIcJ4XuVAERUz9xWaBJ7ZeWs6OtW0Yb0kU370p3SNVZvv+MBzsrJOSmfUnxj
GUZH9e0fIVQuklW2ipcIjBbYOG3t3UO08Z4pvI7pDlzkOK7NvbEtTuWWVvxhWBNE90js3Lk46i/2
Ezad62LjbKYjcYVnNGoHa+us+13ynJwRSZ6jdbNF+bKB3bIgfv6QnYK981wc6y2N0CdCzMVHs3x6
fjp2fII3+4EwFKzyOIoWzTI+Y1B7Ts/Y9myKnbVXNshvkKc+eBtnjynmpjuGB3U57eqF/lA81RsI
cevq2K+sPaSH5bTEdmCnHuEsPUdP1S5+wC2ZZD2Ip/l5WurLZFmsdZrdbbtQmrXFEGam8E4wb0Dg
A+SqM5dK05aWEuIwb3Kjvqnh1yj6nHHpVCq0I/+hkp0nPLi8BGSJWtgCGGa20v1X3z4ZJriMojxU
tOSTz7N0Fwht4PTMHEVVuQIamUnPdaJp208An8xpB0Rtc5SvWo+VSNGA57Or/HawJfwI6I/FOHPK
43noBx9O9A1IxZ85C3G56FRyRzk4vF01/QL9crql7PIh6j9Rmc6QDZWOQa6zEgMKSiIlwzaYbGJs
PvHW+6sM2E3smQ8u06rCzJ/GygmXRZD+EK9Z5cCSbQZ7YdSo3KMvkIiHFJshQ+hctn3ONXpixr1o
qR5ETlD47WPpDDu48vAPgPGAfH0P4TQM6nE+oXAEljmo7BT4tK/6VmUfZdKm/khzy/e08Z5A2Qd7
Pu8YvGP5AztGZ0OPUFIQVVRFlCerVH/37IG+35bRf4woYuz2vnahUnmwoVdZeEin+lNjXgpiLGpk
O2TkNJxXIVmVjfkpiAtnPa5gSwl6z5496twCr3RQAJiOvQp8WWfIF6hsRvRi7cZAVsVgrusVBuro
YjoMPOx/O5yBUoHjlk2tcXHitbDoQpzQm8ErS2tvpwsXbK6Aoj//Wr+GQVhVuq+nq8gqgTotzD94
mlUKLI7avVuo8c3kpSa6i3sUAMEFjf1W6+6LmeWkfT67PUQMksIA6x5UA+JRfTHxGG+L/DFSdSRo
6SpAgVw43w3TuCo5a8a9BTRTPaaV4dVvSDUNYdpnf0yVRbDQjOMr+zhC2qVCm0Ja80MQYuXxnXRg
0cOeATNGiv/sTlLYowX8X5oj2/xzXBfQ4SUnPM9eTwD1GHT1/RWwH1cxk6oWqDSnvCwxMZZP2Zwa
tRKX8JcYJAlNCB2lAXhiAUjoQiyiAiO0RIESOxvYq0NiD/HWnsxlWRxY3tfRf9eolAQakPbHt3Ye
vRUYdU7Ib9e8FMF21jCOV8jm9P6oH1WY0wFO1iUyrsjMd3CkqDQV9YtDTHEtbAjuyOp5GZyF0yog
cxhcdec+HZ87zB+lOc4uOcGCLZYPcbAX4QnqCF3HiTUBVs7jI1fBCVmR6FUmMEjCaUtyFQDY3hFN
mHPjxnLpgdQB7SfCgJBZu/kbN09lpFDQwaSjnAr5SozIcxNrREa56p8JHJEHygmXLokL7ptxYRTF
mbmVVtxEESu6YY285mnjIKRp3KeZ0RUSidY+mVq57uhC5PBVNANxMJHTwJw44ZLcpGQXSQik6XGC
5BNsRLNOHoiYibUFEZS4P4/L0gWwfYCYhSYUVXcCuqOMBhGEzdqrrb3bLBQ6YqN5Fg2ZS5+AYG/l
mPiGXBLzy+82NciyeXU4KJHIWJ9jbqBUiLeFem5bbMTyTY1jD+5a4teMK9aAeoR2wtE2pgaPKb3w
KqnsRSXoyYiLIjewSJgydtscPbYlrTFGjq4Jhhv8eT11b0feNrKpFI9Ze2UhyinZxPdaCbebJ+PC
m/ab24wqKguqhcv+YJqUnW62R+3EcvXRTOENeoCtDURNEJ4kuZAawH5RgbVMjFyHds9qzeptoKwb
Vnpw69J3Qd3MFOClJAgP0skMXY7ch5IbJXuJzH3hXzDj45FCipKlZ7PMqeHZo2PJMKCelkkM7kmY
Wa10ZTtP59IJUcqSXoRhuG4qVzTI+DQpuwk6hZ49hbSKCtQ3OpSw13eEpB6DEXfuYsXdSHF7b0vE
nt0lyZJLHTAxcDSGmiSmdiYb7K6kLsuh7k24VmzndHzP/e6h8mYq8DS5jG7+CVMAMBRxpKp+53X9
SF+NNSbaoMqE0kH8LdAQ3u4Brk9ijBAq5Q3+TDl3+N1CZGSgBV02d2py3lLWAarsu9b/jamy9nm/
INHAT9s3FCK6fnHw/FABh3r8YeemZlTr8oZ5WPDYv85I1sObFpcw8bXFHCMMJZvbzhAMQapptWTf
m+x16bgU6ctIMdmQnzPYTzkcpMHNiZLlBobNxctvsgWLoLDQx1UbU4/hQZSAB9GNzgiubNSKHb2k
NZSHHrl1z7gMg5pmrBbGmH9yKxm5NW+ogtLhKu8Bf+omB87fXkamKeGAbfvUawyjNKlTyi8mbpsy
tJ9DWMnllH66tHZi99upQDSQEdleMnAkyF2BhesWA1etgyjn7jSjJloLehBIl8W/9KccB+wV7VGM
A+VATjI2xTrDArYmnWeJ8fM0/tJiojzdyLueWQxrIeiEs7bJgjKBzMbrWaEpSisGAxAdQ/EUL+Ds
pQ72d81GT9JVL4A+bRiDUxVQYL7zUUxAE2nZB4fIK8b8Je+S2OQVEMPxnlGWdfLbN/jkwM5JchMX
0PS1iGAWx0D/uRxfNiNqk+9QDcU5dtKtmwObsXMPWSnn3AyHFTIg37NCycUZih30enQ/BFSEII23
A0mg1YqNQV3jjI3JwanW7mJRlsD4HVrKqnjF5md5V3yRDGzzM+WHF2Fm1I2oLBXlKOxOXdWPvIhy
tbkwJHkhW9SCWvozzhcPGkyJ6iyz2Va4AVV29JN7wBYfE3aYWuBd13lgbjVhRucXD0NnPegBTN7o
NhnK2gbM4mCLcPOL7F85xTna5aZJ5EGpoH9rHxMpSKJmZYD10yCGqrIynv7VT2m2t5ksj4ivDJ63
aLBGurieHVa70O4TXKaiJ+FPaVLTkaGvFoDVhId4TephZ02P5twsg03IV4/pd58s1eYSee6qaSiS
0BKJ4bq77KHjKARRY+aa7T06gbwm4riFSeb4W3mYnHgO1mGiG3OIRiEuuYkOc4yAxcDCvIBDgWMh
U7qWfMR4k/n1H8mCZoT5lMXwEtv6yraW9dweU9wQpOempFLVVysmXW+6ZjZi4sigD053DNbXTeue
Mnq7iVZPtXehgaR9Yi81eh/WHihhNMmmH6rdSlaLmnSruiw3dG3eoSTOJaZGDCSrGamuMFYZiHQw
cLkvzs0biUzkZZObNfOF8nvCQnaQuEYe/Mkb37nO6dTFauQ2zgL/7SMGZmrHbWsVtBTcn+LujB6A
ONyVibcW4yHki8uCchEpD7Cvb30H7lYzokNNUzAMKPvBRDWaAuBuWUfQB9Fg9VDfkEqSa1wxFfGD
O6AVULSpY4Tp52uP46gZp4W8t8wit/ImzdCmMli0AezKHLfBwIhfU6V/cWz/KP51eXAHCLhWOuwy
fBOA5Hhcmn0spn9mOquYzUqDPu2njxncXF7owIPeX0CDu4WA+ni0MOBcziqwIKWRbD8L12LpYl0y
XKVSiZGoAE7JKlAIvLlyWjtkWKG3UJiq+fWuYKzCiLrivJfcUfPKnvM0YhigObeSOTIZTuuQGcac
4m7KrD03RkaP7HqgC1p9ASdJgEa7+bnEDE1GOIp+9JFRdAGZaVX9mAVC31MutUXQDLjye2pmSwVk
C3MKlJFkMAL8c1wg6bxjPyeHumIQir7rCTjNCBU0GcW51qvjb0hmWxOOMqfJuu6Kg1O3j8jWnE26
m3RyIfVHJPOefobmFQUwt9LxETasx6ei72NfleYQ2jEMuxW+m3hs1X576jC6TUOuY6CEo6Vy4u7Q
dMiOn8nGu2Wkfjbdjz49kshX5C/eiJMQ2xxXQrTRNpu3+rwTy79/sbgAQxg8V/SWsOAG9AAo3kzJ
/+iiB35iQVkIrYCZRFTdbHGZAVgdu9Xk0OUa4KRS5KXPasmFYosPlFjBep8UTH+H/LnGi7F058dg
eB+8Nz9tTrCh0oDuMng00w3pJ4SOI8kHTshQBXvgiHekJnHPsQdjRKKukEAJCYLOK4dDb4EBViBR
NjMAjOTEYU0qMA1IzF9AjJHTDXiIyUpIY4H+xIj4GeapZUAhdAFGfTYpaizhf1QM+BJu+mZAmxOK
g5phLRw5yHD86itFd5Xn6no0/jymK73fyoeTvtaGZmNUKPg9d8ubW2l3fuUH65DtXfyAeUac5GQn
k4fiMFyBp4z5lWi6ufjOcHC0QAnIN4rVFOsfxC/0bzMSWe1jhIlP2ElMPLaEEQYt+EwVvRcHekzs
v39sB+Me5xhhhjSGCgZlwF3cHDgVPmsDNL9sTjmmtNwJVb3TvzKlzLw3xYg2HSIUDfaRdxNgWtqW
hIO+mpd9ZBGMxDGJAsDzxk0UTBc0BDs0Ck340WFVZtfoYggeQ/mWzD/ypTM0FxOnEICgGt5bHQzH
CdY5aKoTTIR0WYdKu9bxwcuNl2xSNq33lxE5kMA+N6j4sd504vzgjitD69c+A6Wh1na+HjGDhcKL
KTmDR5BQhd0zWw/YmY1Hre4e0qtubLmxsEYA0VsEuw0sIHvo4VIGKz1QjkbW3GhowvgmPrB+XKJj
MKjY1RIq00tdX1WKVy+az4Wn/kRTAqsdVhl8VCLQD5XivbBsEMJ+yDka9ORoxWdnuLAHlsoxplzL
apiZn3kL3HPWEFthpb6IiQDXmvduKk6sx5K6HtqMZfnM+ci1xzadlt6cv2obeR7G+UZvbE0wuOFv
GL+rBktQbFHy+GA8yuKu63e1JBu61Reu95ZCHi+SP1kgTRmsWtiT5QhxML932hULiHUz86z3tuuf
6m+EZIl5Mdg/p5GBH3agWniPmVGb/QRjHVfK/F7a3jLwlAePaEn8858SdKzgRInlbdqm39gEJ1Rs
PjN0sIQBgyYiSF9Z53q7a8z+4Kj5GdGIfG+1w+zJI7a353gz8YZARBDfC+YVpfnn9hFqY8ADqIP4
Zlm+jjqvgrfXrQuGVqEdHlrvZ/h3MizF/zErzI2m8ZAFSoYSAYU3Fbdthu1J7EG02ePpUAZ7OX9i
L9g1FvFkTXNwyj+xulOTCut+gWwDGCoOCRVP8+CymgAXPWZSrQ9JxCXeJlq4MI6KZ8Za6eO/qp1Z
IxxRJEcCBy3cGkgbj3C19tbt9Jgx5TCTo5vAxFIReKMGVPBRQMGp6nBxKYVShN02+tGO5e/aHlok
qP/hubc+eg/6S68j4AmRJhQrCirX99nQzh0EcnVQmZPSAjbjWsvY+Nx5Y2Ii7cw7ozgPHCMTAF0X
GRc9YmvWG3oNmst4hl/XrTyD9roJMVlEDAAnSNE3TofYGYsC3KfsCvlXNyzykbAFak2rwkEv0dER
aw+xC9AJ2Fyk7Pfxoib/S+afFLau1IEFST50AvrVglWBSXCqXtM02UfGsz3AnlfhlP5mjUu0e7UK
TevJq16smDIlVZdEK7n96+Toa4/2JwnT97TrMP65VTQkCqeJfKQEdnmho/J/a2v066GebQYP+QFe
e5r90eoVrsMjcjV0RsvEDA8RO6kaYq8ym4+m/ysGUFnSrBLoGl4G7IIfWmIsx7l9mGxlh0N5j7Bv
CH9GfmuZgTdk6eYQ5GFlptREMMgYd4cacWIh+TTvgf7jcFtri8Osx3tq7Gih8W2sKWmNaYHRBYHk
BgedA+NYOlkbriAYRYaILkA3NpDzhxkL4wvVcVea/oqbQDx/ReEVpifEvWI9ddUuQAKdoXOaSxo9
Y96Gb31FUrydbKf8ceqY/E82uKh3SrAx7LG/mvtlllFq+8H7VIaw1uPzkF99TjUIbssxv80dZnQ1
G29SAA6IXqd+FsZz6jUkTJZrxt82VL/OHJe1rx0Ml+ToPlnNQ3ttcrgjTcwM+A9Xj8Jk/t0AHLBM
ct1azDg56bF9HlqZCXJ1qJz71yb4nn1rFaWQZFrsRllimfnOxppV2gP9TX+PR2WRlGsrGM/xiEuI
mV/G/mcmYZ0RXsmkiUgWMU0XKwParLSETabj8Deh+bSirQodczKec3y0y+7B9n6N6UsgA9wf5FNU
ob7AkPPbLC8hdQtgRo3tp9rA4PLO8AznRsO34BPzJLHhmGCA2rRzYw13NAR7hrfSsI4MmtV5xq6g
h/KtbLoI1SnjDbbfGhKZtafqjgxnh/+g0U2PH6Hz7gCAZNEPTJhcjLgGHZtbRnTUt34SLGe/uALx
YcECj3NFxqECxNsl6oHmtq+agxS0IWeIZwRr8ymtOV4hM0n7Jp8+kxpF71BCaM+YCJEDkqNX33Nt
ZW+cFR4iMymDnbs3mhX28/aVmnznQOPSsHhNKqpEu11obr4WDMSLzMe8t1fiKyk4asT8yhW7I9zJ
4SMKZ9GjRHaof3Omj8GA/9dGWkca42WU5KecNqpqeybWzMIrf4f5wkggh/UUMX4lDKIBbGhmTNv8
cdkazj1o1j7IagugU8TLKT9aNYNICH2UXf8sSkA0eWQrqgrwJrJcudPFXbbXGYYWHb4DiOUYex4p
oP4ioBmS5zkxnygA6wIer44Fr7rLqxsAmclztMJkmeSP43MTY3QHDU+lEG8YMEy1e9Rx9o/T14S8
Y6ixJOCFYfpTuznxJCCiRnMEAcJGTMv5NduyK014s7b8mAry4MBktKQwCB9njHwGXRQftAfR2aOB
JTkgAxDymIljkphNh2rCgpu6diRFgIllrQIl0AAWcvDD58ic4jPBN5lGV+BaN3Qixq9autBYlebK
wtCyRzPiJDG391Oq5h+n24HMVs42iwG0W2yQmnajAFobSrPU4fxpAQQYbk3j4QwT9luLmB+gWcFM
Gq3doemt9LNfvntYAkJ8thmT2uAhFnaIIVq1AlEG2aQL6cykDtTpElOEL3zEiLF+3kPpAxABL+Gb
Ap8a4EQa5FT1ZAFZpK54ty8QmxMP++y1TJKjvVCqvZVqj1uxGK6Y1YE6074xEEET2+1iKCP0ZYFN
nwSAXGOurOOqr9g3akCyUg5KzDey7eglgiVZefqz3qEjpooHZkZi/Cx9PUOUVaOOeNapQGFIPnzG
/oOzdZ0c3ekq63DPSHgZcT0BKoUAUa8Kp3rDE5PpUbgSpXLiZRtrHtaVDjTPKCN1CWPhDgA5VIxF
negk6RfiYNAFoH68oFK8S3WOb5ACwaMsQCfZTTL7ETpZW/8a/nBsUmsDJX0ttbAFSS3lPIK4xPm1
aEzaerf56bJ4ndbuZsbJoB/cjTyPki3NzDXgNWSgVBw+046o0lbxsXerW+WdXf/JZzA0QTPA3I2x
zK7Aeqb0540dwKdyb7lVQEQFqJ3zVRZ860hkIIW4VD00pmJS3gUaOqMTHn6Rg6tvv+2tCZM4rHxb
4El+ZLByGWaX7R2XQxoUBFPrcDMQ2lQq2rLH78pLMLfu/wYYD1TibdRcTM9fRka4R7OtKoRm6T4s
0MdUgacGlqrp+iGISA/BWUXTD3pNeYIJ0hyAYMJrIPcxrRjqhNucxzS6F4B5zxZLXRgKvPkNikyq
o6zbSK9vgjjZ167Dz+9fB4zXwiozMIYuzrLAhMlWQTdRwO5lAlGf4gpRpTMSkIVhAxXMXKto3076
9IGfdhW5nHt/tkelAMdXJ9vLMpYDKmufEqaBrEEH4pNNo53qEGZQITwyvikCyKxvF808c0l47M3J
VlaHjM2YTWkBVWxWLNPkFyRHVAKRD6tb+5RFDjmzMa6Z9gE151+PF+8FZPpXKoJSDTp2B0W8HmJj
F83FW2luE0wSNXoBsjky6JDXBiCLxp82kKq3He/+u6B5Nv3pv9e4jl5S01j77vRkqdRxKmuAoQcD
n3L+RLMLU3LDJXS9gZ6bQ1DTMXvRFjkqp5fINz8DDPl0RsYpAXboOy2eaX/yyNTQ0XRpiJ8T/Q+M
qh7+BHSGSgwhSg1dJMyMqECL4fbQKE0fHqbHA/N8Px8IDPSWETTIjMyd6aVuL2AFwMcbclaouALo
WK3/kg3hakQSrfTjvQJBLYdwLVaRMpwVaKUtqGmNkq0C5yeeM24kO6nzDPyjnmx8M4uheAxAMN0O
fBmyVM7p7VBEkH3BUIkf2Yjrf4TPD+UnEk94G2CwCW7GRgS51lRAushPePNbdKXtSWacJUAhVBdQ
dLGLBJd2K2XFGSFrjdtph8QHwFPLSK81dqPdPQQzpv6Q9fXPdEpXsx+8lEZ4bEp0s8Wfy/X7sXqs
2nmhTNnTmDE5gB2pl0+6y/B3bxjeh1Rxk+4+Qqw/9ShK2do3srWPHB0W5W0X/+J1S8j1p40+ve7z
tdQvQOiLDmWqjZ2rVm91WNADkJ07VJvR+S0BaVjnbYzFdWlvoThHzioIOvxwP7GGYh/iOA3AmWx9
wdRkHfn3LjIfojh+EpTfy/7K7lpptNIlafHWhwsHioixqNriygqlEevlCkNP1KaNdWzhDjj7Cq49
1kywr+clbL1tSzMRthnjxdcm/qbEm3N33YC4aNj6WBBPAHjHEpGrFOWNFADC9rFwHuoINimq4tQh
DaJCQ26JL0bhTpeKDclht3SB/jiEbRafn7B+OBedvhKuKcfoVGZPVvwNlOe4t4AJIAxYZQXB54ef
kg/NQQ+unILigOrgAX3J4Sl1bE36X4WxwqB84l7Pkwm9fIdaBTR/xmiffEVngNyU4VbJDM3lp1Yk
RIUWijBqeT/p3mzXfHLZC4HcaJj4DiNtNLb3k4sr6K7V/gTl4k2QVAF5NGQfGGcX7W7fTNsKLg6z
p3IO2WOwMsMfwXa3QVbuRtff2AhUUIs4+Umwc1r6io42pWycx0Pv/GoD08OCZECuXrgKIbXd0HNh
fzov2hAzZpgfBJv0q3lFtys1l/ybVowfSWTg09CvQ8Vy/x9GNtOV20C9MwXBiVj6J8paqXCljmBH
5GHF89XmRarbwxQ5HwErgbGtNI49541U8z0ATBV0VC/vMlBIi/kBRAuXn3+qi2Gf1r8upG1PfzVx
72yAtqPkyilk6g3AUrKkxhPnTcO6hYTLDPDH3IsXqqeYs0f3OZmZn0lxz1HBGNRLza2DY5n6qjDD
6hF8S8Fbf41UG1RwVrZhzokOk5kOReUwIv9iBDITF5zw4Rog98TPt2mlbH21Ay6BHtx/MSyXsq9l
KvGvZ78FJRUKNbKU6vK19C+a3iLDdDcyAupY5OQ2SDFvMK3xoMj8HvvySaoF6aswwKD9++ej6etH
ote+A+oXTcdhAQ7WEDf8FflBbDVjF62p/WlHAOFlJ4OvP0RUvOA+PQfPPwtq42RQ/Cv9HtkBAADu
FNXVcC9gPMS5QNVJrCfXf5ZdrbMa9Bf1UsigsoSoUdhGy1/VHrBeP84MyiD4jExS2fU8KHZahHua
NDIy1sPXru2QnPE0uGAZKsQJBnr1pTXAlyjeqLoj094ZFH1TonOHEKLz4jKUwE0OWBbaJuBwoV0S
Tgk6AArJ+MUQHis4zYdGEAjjfpQ38wBFX9nEOaGwdErBVeFQlTpe55IYT7coaYZr78ZLCDFCY8BH
WB4HmwsfpaG7ySjwUkJueT/toXz28/MITDvB7ecGyk2zy78cW56c7sMj6QsqAD57n7BZ+REj9kWB
WuxTLnZovK0GfzWZorVEUQV/qnPNjMOQfstwuFBroQTN468sR6WgZDahHiIWxFiVhwYtkaHxNWOS
l7DIyeMjEUN6q5OFaCwauDE8Bo6mnNmE3w+o7gh8yC4aBiScgAU1bFtJhvKminFaVEKOqWeX900b
bg0mscSPDZCvPOVazsDneLqsRpAM4p9o7xLIG5UcGEcpqQDfsuQ3bvfUDyykmWHcePL89B74dI+c
L1xeCs+U3REnWQ6tKab4KpjBEgOOnrrM8MCRuHjtwAHokNBWjHR+jLktZFNztXM6yAEBwrgGj0h2
mIRh/dSxUKL7lKMIaD6byMWPHxAXgEaGyWZ4tjlQpih5eFYAk1y6Cz4j12ZDkABKuJdggyUPH09A
DiXCwNWLrGNBbKDRhMxSjOG3KZ7lJReP775F9MXcWVKl0GfLlqZQelqu9aRjWk1goDh5y9uk+0tx
QcwRihpqsmfTBYNnVfC2DXGwLJh8e6+B+skRFJyaYHzwuDdaB2tGZ3jkbfCGreDksxm1Mugol6R1
mEiRqKIoGqYgxq44v1nKU+dBiXPYbx9lZg5OulQYHM48GD84JBTBufvrJOZD/CQTdMRcM3B2QCoF
NnbBzUOopfQ3slIZfBG+iNhWCifUJErbrwIaeGJ6aBganQRdACPTx3Bx0wwb5hmcg0aMwRf3G5UJ
TmIBiDzzK24if1XKAM999KZv3LervzR8FlkQw2qZUFU5xiZvARTeKZjWwolyIfPozk1aDI3IZ0s1
d6PB+077Lf7r+J+6TrKwM3XlBclx1He4CMG1CnB+nHsImpQq8KJjJLBdGK87OMvuPJBmf2HflsfJ
AFKj1xIuUIjy33Hecb6j7+SUDTAfLWfn2SIYcHAWOMrHZ7kvk6Gfy0TFbeaCpTC/ihlrO/ik42gr
xN4upgDqaD+1HogbM9zRgtHJwaWzNVcs9O6z9bQj2wsPkTcst/JtU05CiuIJtm2+cKR9RugN+5Z/
pXp0u1yRxisPmk4Hn0TqE9N7KWZsmwxGI16qFtOaumUbwfKJkT04RvSrYW06xYymqG5IXy2h3f6F
zVlqzCbY5c0b8qsug+dpXqTU51sGpTCacab4zP9j6cy22taSMPxEWkvzcItnGxtsMATfaBGCNc+z
nr6/8umr7uQkAeStXVX/VIgNnL1vPHPexcUw9NRAtrtjvsJd4Mitk92NCCczqnDv7pnpwhn5qPni
FNB0ogWpmrXRXLvAPHYt7oINB6hmb49CIpY9c2Tyb6Ij5KczKaeq8yo3SogqFmWXydsJS1oqBkJ9
vHqkIKFct0hKCLnhSKY2cmejTKJhEIEIjwRjTlRTaPnmSsrRyIgPvp2MGTqlTaksbdbbAe6iRdt7
anyR172/N1a0KTNgataFoABHJoXS36cNnM3+pLIcVrdG+V0LuSp3NEugkMlcUJT5+WqgqgRw/ojz
KWYRCyix8tZ4HCsAQyk/SH/QhfTQa7Qr0nXxVRgqVYRaPcWaX3HhsnAPQeIHejD6hJEsS1Hj8bFA
8tHC8ZXQQ0qfEwQtuz2I06UmCBHrV92zjGYMyxmSCRFwCPYymrsd6TyFDsOwfwhqBV60iYmBKDXH
ZGsSO1Ad+b4kXZkf0A2bfYfihwfcmxuBAnm4cpvN1n5CJ8Bn1qMjSE26DJATqTb0zW6/C+Fo82Re
8xTNHVs6tjOkvoCEHSRYGNXvMhw0U7osDV4OIAgwD7Qp80mBzRM9ASNua587JeLeM5eC3mBZJS1N
9pOmaKsart6QT5YmeLa4xvWb9Mdtpi0YTu0xow8El20Xs2+kC94IQg/Y50uJNQD6iIt0WGZZsLM2
AB5Hu1ATVB+Y+qIZ7rambwRCQpYw4lR0fHOVIsmXEy+6TLj9gbyKOUT0qd5aLN7TBiGLjj9TVDEm
BpSMtwXvDMUqgfZlQOIa13CJC4TH/3WQjT9DA6fiMuBd7jGRl/OGzWxDeh9AIDvgjmbrs8GdMPSM
FEB6E3m/c1Q0uf6BblAFu2zOPpOI3Bzcq3HFvC2oTkW+Blu6qaZW5x57mrIqSwnBXaHwETWYTnbw
bCzE0qdIUDtmD1TFLlUkyK8zko82/uHZc3lKIweI2CWQgjrmkItcKPiFBCIDPIgHFCkAZYhVnFsK
qRvLXcNXTzqXaeu7z2BrIGQAlYW7N9msLtSvfARChBrmG1RobuEwlnUTXHLshZfGZOHRH4iZDMS4
eDXCtcKuXbmyU/BysFkScGcuBYUnpNFNAF4IiiXF1U8/+Tjk6zq81x1aU4QjogZr2nNZX9MSjRGa
1Rgrq/zNTvnKCkkhvRXE8CIg45+qCSkQ4bPoURQWW+DBJYPOReOSqOqythFUAFqEe/Iim4AfZsBW
j7+SKuJY1dKBARw172LmPHGnWEPAMn+xARgwXvoDvXvGZLqMXPVEyJ4W7JJkpwTiuWMtC3FmXIqZ
uTZ5voNdLBqvPIixlti3Dc5psIH/KAEtH7Dj/gbKViNoUzbRxLy9kYx/cEUpuqouyfZM0iaybJ6W
7uHNlDsdxIg67BpvExkynftXUz4pnQzANj2cQWJDMa4rdfwk2iEDCdOi7aRwxf8buLFCTj4njp9e
RngixOnEZWI2vWtDP6pk4RG0TQiT5KNDAEMsHccBXm7M2f9iIzX9y7anBVjzQ5CViHrB/BXwPeNV
o6seJkJdSAJAjKFoVcaNhlIHmhHzWlCuOWKIlkWoYjnWhjOHOEGOcTkcpSHlVz2CCaXfYXhGAY0Q
x8xJvs8w2y3oLXOCeXPoXBohkimIN5W33m3DXQdDpEMOsNUwuyc0fZg8M8ZtgFSRP1EgLmimc8Ht
mbKwiupqttVi2LVcjAQwT3tH+Z3d5PFCNcDzKZ3URJA8hwSuFxrgyVIuLRDtQFYt9gc8XxH5NSiB
FHz9PSYGUdZzbi0qzJCf8pFdMNnF5sZOac/5Oo8wkOSX7fJLkdQbzF8++00+K/Lt5ph8Cvxp8Qfz
akesC1z8ii8dNMeCtqlQlhaPWDScctfBuyBNl0crX3uYwSSRIM0QXsOxIGIKXmVHhAn+0FTiwnDq
UK5L8CYRwKHsf6LV4U00GcsEuKcbcV+rmHaaXCQb80T+ZnueLGantiEYS5xjieVAbSH2+NYA4SlJ
dI3MQ9RRM1qJLDyWxTpIFN3uJ+XFp8sRQRUaKqY7JgHKHeOzAP0gAgxZACACLznxe5klG6X2d1Lw
fXfLrKMN47P/2k5M5kH97ejNrmDQyr33JLZWCmlBc+ewgM55KoFxmUvpr6RnyfqeaEMVmt7cQvmE
/IG2jl6jHJkBYbidHNWBP0mas7utveTvDOkMEkDLPo8Oa94m2FSEuxTYtc8u0D6BePAIQSnUnqGJ
oQfvoo4e3rcyJuhm3Xq8DuZ1Gvp9gA2zV9h0w66d5cxrXEJDIJ9qm27XGPVJ6LEObB4KV7/KkK8O
XJCigeOiSFz64OFPEVdspFOf0YWPA2lycw79HWzrxF67a3xpx87O7sSl/MrJkdIUqMMxthm/Kteg
Pqb5Yoz7v6oabr3E2RiATZxK8sNobXKmYzjUTAZH2wceCFUZs2oFc7L+zR3AWpMlOISeEZI3Hy0Q
2IAPStR6ajGT/RYTNn0SdaEHKCYoiIEmOiXkyVRgNtzmIICdvD90kJvS+ZqHdBuEP1WJIqCaZW6Q
sRgbDnFOOBr5aLmobc60NOdqaZqI2GCC030S3LqRtG7M5RF4Elr3F2tov4cgAdIc2Rd2pUYxqlID
aO3Rhyrd+JUxZ+ctDSVXrBTPkQLttS7rTUCjgKGQ1XOOOYxsowPwHtO7VrSnHj0gZxTJyx8uGgq9
wxUWo8OpOBwdzdHgaWt5FK4YbSNzafSrgg7EnFwMaVAJXdCu29A+BxVuhcSUvcpry+rfTZZzWXn3
SuDIjp5YIKTGakEvkenGKZtMX220861JX8AtL4Mln4U0HKCDZhp90n3XyBL5Kp4XLyOt/xdbwbJz
bYIR4qfWZUEZKgnCO3yfBdXM+xS89CIi5aw3n3HKHnjpMHpMVndqBzgR/pVBcQ7SawsUaxv+Prcx
vrSchoky252SHIATVghyA9wO8usn0S7A7VDUYNHhtm2PRUJ8B+J+jefaX8VLMOCRyFOigOv0T0e0
FKHVaIFZWjS6qzCfXj3/y6V62NOXIEK91wGyGoRksouvC4HUUVYS796wQ+edDj9237Rpqx3YjqP1
m8I3dkGnEMGm/h2reJXBkDkMfcNA+Dr/edqT2p0V8XPu8Db1R5ONTB7HiBVrBbbr7PyAKDDUYcsB
01DZdgCKZ5r7hG7IcdHOBJCO9UbIhowjk3X8LKqPVO07Cc6il4OaIZ22fiH8X6tvBjcDYyvrcQnq
cDVMvQSoJfFTN9Bbilmm+PazO2J1CgO/lMbEoFXIoMhCKKixPgQdxS8pGGMQCMbdlzBnvlLF6Aq/
NZX1XOa9YLFGNayTAF9f+99MUdDI0DerLB2jMHYFXEd4EKzxcflR00ZtQRcjKAHDtSCXYFQy7TF/
osPr5hSDbUWzxMKz2GedZsCyHDZnAoAI7kvkNmknONqjMXgqnFe5PIVr0ku27fChmX6zGegnBG2y
lXhrF8OTD/eWiti9fmfIqCsIcLbX27AYpOVWqoUem9gyvMk0KybCqAb0sNFxvB0fd4BxHgmfcZgT
gNAUyGvEvGDOLRcIn1Tp3CIeAfhR2MHVwHyrpIK5Av6Y8c6f1oadsK/01QzbkwWtAbwRx9/JlB2i
FNWwS2pdcwwdtF6M1DG8JdAYFRmJBiUIHKXCUVcMZ9P6GcSpXF2ZbHqSD1w8BnEZ7nkB6JkbeHXg
IwHWmvQiZIBM3RQtdOmW5aJX2sjbkqQuidzEpcjqHxaTgZMXa8/JzxahJ8iQ1WbTghN7uMyNXCTz
351olij0BaJi7Bz9h4NFB42FDDwtHQatUw5+Q6GchoBf4fLPLoxKagyArfdIQVmbHJ+xblx6gI6C
a7Is+r/yv7zzMtMK/GTiPpBmIaF2NtRAXlYIszq8dhLkQK4MJSkbrYuQIl2SbIWr4u6143TZlgbR
HTyHwPygV/rwNH/VOnseGdenOiHnhBOczf2ks6sXBGL6FUpSZuORFQYjCb+u1S107buIvkTkHDa4
lKCUUxzd2qteYmkDU+GziCpgFwy2+P2ZPqWR5KUNW2/NWeDgKuEPPX4YX6TdLdiY1Hhkd6n/ehND
fka+Ikso2cSRLwPuzQf+4C0Z6QJkIjIciK+a6sL3TJwYNDsB0wyjJpCOyyUlJ9Nyk9VkJmsB8R06
RhoPYQV76aZAngxrepG5jA+ECWQRaK8y+TZFu3SJQhzcjwJZOzDEEhJiIRqHkCYIuGFgs4P8fS1m
Lzj3Sll8aiyF76GgZlqrMfWoqMZTr8KlN8NSxxPIj9MAklm3str7Ks5+4OyF4QcfJgBuRwKpreRX
xdVhjgmHwnnHt6lpAFSFuqP96SvSuNRd0zsEa+mooch8ZSU6megXuQPROtvgGtKETvRqdtptmjnc
6CIncz4EBzRSFRcBUDDnN2LkUVFpyKQbfEx8nDA/HSjZWB2RYzN1BrnsUfbXEz93hPSxgYjrsXbS
7wr2DPpnzVeF1yBG5EDpda7smPT6LwEdpKdoo5NFtLFQ8a5+YwXsIp9ATHhUcrTUxl0LIjs0Lx1B
/wyIMEnCspKaAfHLze9iTwI56cEYCuKqfOrPSEqe301no42eBf0UAJj+Nm4LmWlFlM1mYlHa0bmj
o6LYouEvcRFKr8BrmCnzs0hy/OaWw6FI4BIzZkbvzNUUMLsjOtJmqXfRF+JvZtQHw06rko4bwHHp
YbShfzFICfLoFVS2vYKd6jzboLmn/E496HBhP3VYreX1ZzDX+QBpo2WcjLUcuSILRBHSTfhiGRBs
ZI4RbZ78NFJK9KTbJszUClIGPfB2xvjPpnBh/QU+p33LbBadlP+SuJcGWhA2+Z5aZKgCu/fET6vO
nl2dLyyFoinwk61RgBBEBJsnz1Pd/JkcpvOeHJbSHQ+DegbOnwg253m32fin4I0yh2FVWKeIQ2xx
3QMmpsqmp90tLXBd+HPAS7GIdjg97jIp8jaKecIxz4x1GE6ikT19nG5+Rp7FaUbICnjSpS9tTn45
AKoHVyGAmHEV0cfYTFQg0hVoR+LxLjwdLaM/nJ3gJE92QCDOxxNztnPlKvL+GOARUAedkcw5csDJ
IPK1s4UuzQJXDyn5ASX/kVul9kuiSwTnkDPl0Yz6p7YfsDQQgM4KxEoPUbzUxpuQmzxhDbsu50OA
QDpIdj1vbOOfjbO45BDKHcL6HAGwWoeGj3we6Y/IDhEGvGcbM5ca7w4UFXigObBDMrg5uDVza8dA
wJuWDr8InQF68ff3JPvjs2XOHTSy8J1o9+AaKJjW1J70IF2UaXSmbjXcr+jYuEzVpEAvrb+UXPoj
B9ZJvCfpHynTcsLqKTrl+PVl4oE2EJCM1yriv6S0g3lww9604DDJcGZIv6+yOwyckm8xoXOSt4Ef
QMjcINXZv+u805pXeCx813gSLdqMr0azR8QI7mtCd1m5CrTbScdmU9CbBwBMIuJxiGAGSfl9OJMZ
d2qPyYbPuPevXJ0N8WGYMFoV9apBzqcZf+a9gZGQORF8gQbN5zzlNIIcwqs4QY0o381IxVbCE/gx
I3H4m4es0IKaiH4FYhCPkXzB7tutUN3At9Mq4/dh7K15errhYxvCAkLnX8d/BXpi6hacgCSRsK+P
I3nRRMbymYg8RKBd41cG17L/KMx7PPEn9X7NJF4G1ipk/Mh4pyEUeg+7q1VcLM5cYn77koN/bsNj
u02zeS21Nj+O00280qRS32I6DJaHlWgC54hICuoxFnKjK74FQeSNkOEb2bYNKkfOnnIVaDkaWCOG
A8Sr1w5vge+NQLKzs53r+cKRwtwIPjzbu56fj4gUOV6q6iyZdaweJVByHkBI0sRne6DPP/4hqKiB
xCLzhg2HGm1piYtWaCVGYfoR4tl64Ov/qGkiVE226XQnAWOkeriILgVYKxTtFSWL6JrovYV/BE0a
DP9JqGtYbKu6O0SLlbTS6WGoP9gTAToZgMBLqhAgQfw3hykBaRHTLMO5imQO+QerH0isXoGp1GT5
8hV8+6rMNz1iMKT2CEVUgA/VyDDFWt+40ZH7lfIbRmDjmuTU7aXfQXAQUXTg4gomRl3HBD4+xdxJ
McVMmMQWQkOmA4vf42zm2MTgfxw724AqWFRYHubjnxecqTQ2briJ/wuPYcCDpjqkYAMVSRMdgV60
Sa6vL3ndmQ6IDs3TrlxU2hE/RxMlz0ZRH/yJOPLhmGC9VbKdo+9SMTg024kWx/2VeyQDKWYj7tLH
DyQ0pYezp0IfxLkISdenF2JfJ0t6lKWoHw2cVUqT7QR/zErQenJGMyAHj4YVvLHmyuPUUOAFeGsz
dyuVBN/Bg1/kJ6VrFkcCa7PZBMFHFrMRSfE35OoIFcZPoo/BG+3uQJdjj/Pe4Q8JeumBzIT/wa8V
BRgP15TXe2ahtFLXTaffVAOmhZtgGsl8AmSRBk1XtZPSSWJBqUOvMDz2RFfrBA4WwYEquxKsm76I
61/0N+1wd9rXMkk2BcFOFBohSuQ8uHy3rHwr/UAumpGsgOgWEY7R+i0K4QjIEVEiYEe8b/tqw7tF
z0nDrCJn7A38stGOtUg7YcztSV8z1hAMLaZkWBBgNMFD+dYENhPp8lRv2SSAzO2dlQM4KfCvdYhG
GwjHR8HD1Z2RyQK4CtCo89o3L4L4AYNNyATE2AkBJ7OQ6LJjFoLwUNDhwrSZY7NsQ+uz884VKgW3
O9AuyQMmyQ2EmYYtYQ9gwm3BWyzgsoMduM7zf8Qes+B+Y1LeADqbEb0n7QK7tBAUMvkx8JD6yxuc
wdrNIQWYL8lvRV3wSqdSkY2U8SL68SYgMaT5sPmSwEGM6zhtO1mpKpmsvjqsnEgjGuY8YToHR/bC
eWuCflASSwJI5COqLXWjEonBM+RDGwykUSyok6fq8aaSZpPSVly/MOUy2WQ9TzW5S1OfchUatfkl
mhQg2cJCe+8av0LX8OGldwy1IX+edQM8SfsX6luGKIPzfIUUEJnMA5Lxv/BA88Wv7tg9UoxreRbQ
atJ1U8A9ueSaq8X2RPpUCxFs7b8m0UcV3jMwEDBN4EQT6Jk2zSqIX4vuLvGOY/0xtvVRoQf19JtQ
J8n4KsD5NJnsFv+INfZhgPux6iTkpHQPGSwL0GEDfuGd3fpXtCbJfHTVYGu28aECn+Ez52QpDPbk
b6xd3lHyUMbk1W+UtRLYz/j0WArPSodrP5c/mX93fLpFSDMYNSvfzM3vAB6reM+FOETDu2BwCKZa
fKVN7bJ888ufra3wERp7UGOUl0ReWsQ1wj/JS6/ho+wBA0S/vMxExAs4Xo/h9lEUtLsTnya6tKTh
A71KuXyMeuaeX/GQF4GDYhgrkXhTyZI9qAjEKhSBYpIdgBznL9uB7FqIIiW9y7/Z4EroR3RlBMxp
Qk9KceE0JXRoG8M6ywPtLX2RddaWIL0zawuJsjzS6kyg1tLRjbG6wIlKuiDZlyzjIk6sxGvH33E5
v1WYLXy8oanxHI+PRAuAR83qVklKoCVluyceROb3ip1K5Mx6tFujg0NgNbEKVsqINNtKyQIU7yrv
KjeAJbSNmb5QbddNvTHUWwG843xI/IhafOgTKb0ADHRPaMx1yi+3e628h5byzdxXQwgoUJQGEbck
uj4hcM7xEZnGRmlWJfWKjwOPq56SFsp9Sr1Vm4vwDt5Qb1ElC+ObatFSUzSIxLc0Vt9EIQS6Hlxl
0v8vTwZaw36BF62QRsVzK859iEjFDFERoY7XEDy0ewBOjzZHASOhIRdUVqqy/JbXBRwm5iB9E7bp
sqtI+EO/Y906KKGs/5CxLaNRTP0XAigRZxORj//3W+Yv0X6LzZ/+rddhi6iwQsoY9Ns2yL+NqDSS
ai20g7ztvRMI9xB4bHKeyKEEEAbNL6ldcs0RCWJzDyDlGEOsdMxzBDVvpBQJ1S7cTnzSlEPJNpGm
Kj770pc0EBupokUBT1QsVvm61rND2e/l86NvY5EZmI4J1yNY1qyObNs5ozUVmIW3vXaHdaxhLgdq
ESOIOWC7SvBQcqwy1NCdBoapk3/l4HRr1z15JMK+jXlw8EEee7iYrv+We0FmwhoBvdN2NKtPTInh
Pytiz7EJOP5c+WseqHR9FJauenOd9zRUdyyAIq6SoY6/wSTAVCV5WHUyb6TDE3KONNCSThvZYxaV
L/KZk7olhoqaZyYsLP+mW595yjJDKyWbe4bwohA+7NRcddScCUV48kt7y/ENWvNCSCSminrNpa2b
3ntBXizhJwJEyXipAuJz9aPD0JxX1G8WBNxDnKSAENhHY+x3XvLlsfii4AdGEyKqCVE6wgMqKiac
ZglYlIG6VIwZFltP6HUSl5clAGQifxI03PNndIkAWxz5NLgNPESE01F3jrjcqMdSqkUAKPUxhROA
d7C5cmnNpf6CcuEwJWfsISfgHtWCz550eNfUyGqayJjUlwB0ajy90n305pnEPGGa3f65oKjagGKZ
ibRfb78FGg0axArfwmVLIK+o0Mv5mYcqmQUsWxiM6tMgwUEab5pk6Etax0YwWVIBuCnGmmjbjMfh
le0vKdtcCD8Yt1wy5PL4w9CP8vbA44kYIuAQa6V5ANFs/HfuPyUdXpFwgBJoQX+VJoE5S1CXgUgs
DAdraShoBDvbWM//FAV9dwXpb33LBy+UoCAYGmkVRfHJK65DBhQ0i0w5MhDz32w/+hMyBwk10xWg
L8pRgbuFSxWlLCdlG7ITuEGg3rXgRnzTJOoQ3W3QO+VBtanhuGoISpsb2gaQEKINYxGy1HglpBcm
v5AFcjGQjVXBgvfhi6gBLdW5cCP2tEWC9/CdxemNqopYr5j8FxnBNO5e5xFj5cHH9am+qgx2Jhyj
dl7NWPzEEiIYqeReuW31CpEixFf0MEdrB88aH7BeBViNf8MBiQWzldsIYSrX60MIHGf7sc7WEXLW
QW3Phkn8lzeQ3QHmWG86yIOqJuT/bHPsXFIkev8iD02AglzoqnSmE/KXPrB707Ll0YPrpHEKyUbI
smGJCQ3jN4p9wBvUWQhclaVBIZTbjP5MTD0kFkgHb3D1qAXlJb+DmMpNMSAYEqM3frKlAkhuFT0G
5gDr5Ab5ZBCY8qoigOCeFfwkct7pNwhIAxxl5iQEm6m2cogFp/mVW8fIuaOZD2qafnPc6nbxXNjZ
Qd4V7lnpzWUGSJPmq2Lu8AZyRLBjRyiJqpgtpJTw/Nqh7mLn5RoURYAnSWPhJohgVrhkAVlQmfFz
0/UTQuCp2UqUGARRKBVnJP3zfwKPv2yxwyAGSIS0pBMmhImrBwEhgICIl1yzfxmVbukdZ/BIuZQf
3r3AZntjfJBLbAYIo9sJIvbyGBZgC/qhYGWAIYoAAaQ4gK+vs2TNY5Bmh5z2nRcU6FgAdYjXUx/Y
r1Io+0bNj6IPDp4qFth6GhEGirvLWvMcAJn2+Z80eC5ZF2CXl2rcVreqYX04PH6kqUuw6KWhpSjI
zxoFOW84jCo1uCvVtcBVAoeoY70dCNkv7He1CV4jeu52/CuXlMZtV8Z/6+GoWwS4sBu92UgMUqCj
nRJPj9hYuP5gMHW0qpDqFTs41SBeGiNg65XGQalebCReTfnhBtVa3eoVCsh2X2io2becJOrAhOWU
HiVCZMG8ZQdECjXdqlXYAl7PybEQ5xO3STCYJ9eNmA2pPGwNXKoc+LhqfixdBrYqe3fC/lQTrzvq
wclmR5Ndg1T9WhjN8xQT26Txu4mEpiNYXxPx0Dtb00IxoIdnaTUp2HVbvyVYSyry0kz9KYedZKnZ
dJUKadLmjTYHPAvXdbWjbxg56ORU6Wdo+oWte08OsLVTlr+BXh34BpbI7FgJdnFB2B5Holjxcz7K
nXktc+S/DNmiqGAmZzkP5RHuckYMl5OtHv1lOuCJupN5GhhlpSEVhXkdcLWwSjzO85fEGZfJlxqh
jfPJiNjl0MQlHWLcDMznNMrjT9hC6dTFQmZUOaKCniltx2a8dCukLV/E98qdFOoWFwrMlcnzEv1c
BsdQcIFoKViPduaVcGuCCenSJ9wwVLTC/R26/DBTiqL5j9bl0ZP6T03Mg2q8Viy9r3N7pXruTlTp
GlsIBHLSVLHO4Ux+9MIsy4hv0v/KLYz8h8meTkeiStAbgeJ+4w6NUtoItjWJPKqxCADF+sGjoAag
FUH0BicXBI/uVa73pO03naevjAjLE9RElilP6kQsVYEKqgRO6raDf2X0EHqD7B82fX/3Y/T/3EQC
GFuADmaVIKm3NKAMf0ZFYxOe+OAEIPIB5tSedU80cuVGhGtqTFxcsWzsY1v84upz+Acqi9A3e8yv
xI48NAGAqCzpkWSSuUg3pdoBJsFwqSL8flAyxtlRSElrzjq7LVRPeZPrSZmAPsvee6tMt3+KrHgl
OhpUQaGM+MBrDkgJwz3hDYSvQ+PqtTweuFOt0W+o2ETjCPwp1gjLv6V00MSRc+Z6t0dApLv/5CJs
Gu9ZwBhBqrjdRnD3QCcEnp7axmJBej8zpl3WL1xhnMqCNV1tQDwET1RHeUB7J4IVI/ZwtbClO8d7
i4Lmg28xIUIhuG9Hk5Rwq39lAIcTG7Bv5OFZ3qgZL3aKNpDJIwKNd7nfJZrG0v4F/ipKzPcY0GVs
2eyhwyprC8dGC4jQZbqpZrqH0xTrl8ljqYQGIegr/iA54SPW75qmr/sseS8dfZV8gjgDgxveG/Cl
T7wCI4ncfRbZ1k8exyrKulUK3A2GY6BrkkBpCrK8HchIaMJsBImEUe3SqmGBzR/LjjYOuWDJO/VX
GsaBme+hzdnETsghVS4eqFQInOul01GiT01G9AYEoWaRKIducMtdRdwl9TWz8Xj8SfFi5Az1+SiL
CdhUT9EpcmfVyVqHIv6EcjxoSnKKCw1lU+/T/zmv3dDnYtNF68uRQFk6QTbl0bOkVogwjrInwwr8
bI59QyYJue2pY2ZQEmRkLEQxTEtOUQz8aK8q25ArToblOrRZ0k3RgDnzr7BSrN34ZcuwEJNBTeLE
dMV90VnlltP3oHcCD8nkfK0xfIqR04Ghkn9Io5dzLVwM6maYqi3QAQqrOb8U4GTI2XSwYMFYK6LD
BX5sHI2GvCA4xj0LGJaH2ZvB52sSCSqaRpL6affI26fZqhQsVtLXoAGRiau8c6NXhBkCYAyutaFz
A2YVYi+xvVcpXMprQUCIirORl1WTM8utwyCoCP7ZnOgwn43S2EprLQ2XTNJCOCJCk8co+FZngjMD
BiVzD+kk2w3abzq1zPIXrHRnmGHsoo+do0Mw4PfR9pb9K4yfxAfO6FbkhDvoTokckr4q4vpoBvaa
cMNmU7UXoZsJK9lhxRSjAe2vfP8MPRK1Cd4nn2xIt+8QEPTwa3Khc4ZkkBJ0m+jVBeQPUVSQri8p
MUSz3x1H5VeNiV7hcqs77QP1zVo83+6YrAO6XClHkGBsvvxMEpukDsDjEetW7xEyUb1DcwpSJWQz
rZgoD1ZBRwjw3TbtP0j6BO/mWwBLIBbKg2QeeuIkpj9qNyL0uQmxLcym6r+HbAmh14lApEXiP5IQ
4UF/0pCwmvzkVXyUPG0gUTZyBismolAQiWKjM/WiWOCeEay162j27ZfRZi2JdYQ5bhyIX3YrwRFS
VhIAFFThAumhrlFAbeBnpXlifMaipxoaGLwv8n6XPYBO9sYcrRYYC0W5rx5tJv6O/FBxLijmHYfC
bO07SF9RTwHrCyEp4x8+JWSiLCZGvG+zYQmE2ceu1LPz7ih2tv/k8y577+BpeZM6nqgHt8ASiNx6
yaxPEfZxYzFZSR8FFzLSSg9DLeMhy2YPkCuMlkbj74Qf03CsRn216/AY8WF0Gpo5wHKYSpbLz0Du
M/cIlAo/LhIDCY1T9fJL3ozOMZfYXrktKKwhP52CBhXfR2mlP5Y9nTGxC/psqv/Ygko+CfoZqjTn
AQ6zDojM5pH7Ftb5TTP1O4Fd5LBXabir5mSt6g6RmcNG4ZoV28rIgp2QoZ01GtsoSFdJ1m0VXnUD
dLY+BmZOcMaqDTXkU7x9PWwtps6d0iXS6f21av3mNulL1dgaWAWzNN4tfjbjKD5JekXeABfVk2KM
23ocIAeZrngjTVGv2POGKARDYxu4zP9t+eL2uOCJ5Cpj63Oyw6XA2/LZd7hELbu8xvm8Jif8IHc9
S7SFT2iMs6QKTKq+5/qQTqrlpw6S4IKGSsHivlSQNAjYh0VEZI4h5ickf9WI0E6lBkhZQSUsJLBP
fAxgiNDYMc5Fk04FksmnJMrnEvnGykRFD+ojoaziiiwng3BSQk5t7UtjEnVKAkvQT9slmK/9IR0a
DhzplMTdWMcza5iUN4ohRg1pfRwTWx8kguKdoGgjrMwx3W6peQRbG0v5e4KZeD64+QyZUiz8/NIg
ie3tejnFr3V7hjRxRve9w7mtosVFRftRA2Doif7W85wbh9iuZEtwNqbRCZIKfSU7U3r9pPsn9CQi
RZa3USSmCeRgRhBOsbXyZJV4Z7YKPnGwXHtJ99+grbMpXAaFt+4oW35xYpuW2qGJI4AX7cLktARD
okO3JlaDc1XGLEZkNkeTvy/gU0fzLYigapnsheOVzpmYqAzhyJXHEXORiiFdLq/Mo9fJdG6paQB1
ctdCsnnwrlMYvwaui25o5bDdSHHIw25M/2BrDB4CUVE/jexs/c2NGjH0JUchS1MjbUEbxShc2VAK
3hh5GHaAb/Rrx78kBFNX1WRAHIXfD2sUfojDkrue/FX6dt8TSlcr1j+uIzwzqFsCYyZ8muYreDJ+
PB+Zb/WwBSu8VpK3mvOdCrjuJCzsohgIIe3uKiIcBOU1EUOoE6QECzxhRsHiW01/LmEdUHY96BW6
NBtPdQ9aM0UaU36zwpMQG/hUXfxReGWAdaQeGvWvBnFTpPltAssbAJdl4G8xXznQnDooK5E1ZEcc
Yu8tKI9BNhIrdhQNr5S4oBZttICPCW2iyyjgQYkXrJwPkdewC1q/FgUZwnDtKK2RoaB8QL/6Ykmc
qjl+loayjT3WsXrVxuYTMqinTRKv+e4Sc9oxa9ihaCWDF2pPTgYgqw3BYa0nIhWJVHBwyICUdtkB
84Jm8Y0SAJZpG9ArNzlPZMlVHkuWFiA+MrB3KburCRZlFi2tbW3eHFjknHJcp97eg5PRQCLIMmKp
MkY7zX+umLGkQWvwaej6bgjM4+S2S4dxY4qsz0KfoAEdOIrE2IlUw0UnwF5eZvkKeUBjn9nFDI8e
LoK0IOn7d9iIJqE18Dw6a2F33EG/zBnxyc6PZbqkVtGgD8naTbeM7j5oSSeaP+56WPIlzUAYf7e6
T9hHA1iGz4AZ3lZxmPCMaDakqEv8XAr6ZZr2qR7+2N2PaKSAuAFAUQeKE37AHpyCXnMUBf42GtAH
9yVq2k87Gj+iaV8sWrfZJoJ2cu3LnlmjeY0nnY7IOIXqJfS/gOk8arbQMTVHFIsnH7jcCz6EjBSM
0iTtwO6jY+U2R8v9VTPxQOKLMsYr+VTbqMMpwUPxmhd6qaIZdw6KvXXeUoYB8HQEAb31bDc/GXtc
jABIiMUGZQyCwxdoURZMvL3WLlVMF38MFJFLz2+6HwIJAZ28EAciAojJuSeI3xIoaG7qpVlZOyZR
eVDBdB+ndxBbgcwEZC1xGRlAEATzsyF9w1gwZ2wX49VpKuMmeG6t/s1iWoSI0ERucUaR0sIqP7/2
Y30XWZ9WXBiYa1CYYj7EwYvwV2aZPzvQc9LMCVs1M8TUBLgMPeF6+davyFIhytDm1VR3nv5lKuuy
+1Oy27dfO5axNhE8CL9mYoumIRKwwQiwX5vVrmRoJD59DhnuAb0ERxMIPELFIj1/TiDtmKJ5sV7Y
SFm09qlXMXNCyVTcGllw6boJmRT8os7OiOm3s7CYISzgNIFwPJwg5J9xzwpZr31A50mrIV9BCl6M
phVzU0EqDrIPscUJbglkOgcD5HTJ9W8sZ9AnzJ12NTFCoUAlswMLMClAeqCeJxcwPDrbaNvxFtEX
xQggUFM8GdgAHUStU4P0oxZrm4ajnD5AJqf6IvIqC1KdTl1GcSYmOA/kPmgaHFDS4EUH1cYjGrc4
2e+4r46arS58l7wWUBewd/hGN353imQpZlA2zUMCS9wBhCo9OGAF07OfQoVwEgDVGSFUxB8LuNrR
RqBQnyC+y/xEJ4qd4ylW2aXa/20VIdskQZMvRNtiOziQ1UVM7EZcK/uIxag+ufRe1x+0MnsGOFlb
OD6j4prXw0LgJBFu0MXP5qclqBIknUMpEF+bGiYbfvYmqJ9rgNLJHBazFZ7c6v3xzzGAZzbTYbWM
SaklVxvIgocm1cy3ZePfXVKUWn961qpbTyvjizuQF1ImBBnHfTk9tIl6rpOEosp2BovoEKYkx7+X
6YTOgkLF2FAN1daHLc+6u2gBpE9Hm4T9B+BilWX/EEpLdePw+RLaDViRWu6FWLI97u9HExP7rP7W
lwGjcYtfijbBgWAJkAXEU7vpWX9ZKe8G8qVIR1qOf5d1itx0Nn9IjMcCagBdLJS1pTy8mCGmviw7
w4QIxDCCUdUkGEl4sXC8Hf21SiJd7CbPfqljuD56ELNyjgVZ40zyobqYfjxL3f7nl8S2WJQ/0bBU
yfoEbEK58whbiMkfcCDC40fkLjg2P7XEIJvoyejE6eCr0EMcS38UM1ZMhwT5sZfu3eFPI8F4fXHo
IeA0nSWwxqMcLnzOR8o0kXVEa4qVDCGWrdD0qr9aA4oJrPA/ls5rt3Esi6JfRIA5vFo5WrItObwQ
LgfmnPn1vY7RQAMzA0y7XBJ57wl7r53Y8aLN/0XIygnz47GQ3YLkWzaKepRiR4bwMnBEZaGjwZed
QmyXW2TBV5CmZ7fQnm3zc3SapU1ZmcwkI9rdMpv866AMHUvdbBmb3cGEjjZhV7DC76qiXAvA1OpS
QyElerLlnmtPfxEaePxEiOr3VruoDefA4PvmjfWKPdseICeXTx9RqICC5SHQqx6qxq+8xzWeFhb8
FuiB0mm2bvAhCyxH9jwzlnhcQ+Ki8zvkvgmXhf/ck2wgdUM1ztsors4gQvbKJW60fcxpSlwAUrxT
wyPhuxl5DdqjU36C7nsZRp9W61GPH4sqJT6jtb+dnCJQZB8tiWGFam68/mRgtVAubMb3DtscaY1F
QqpjqJGzRr5QCi2RroUexCw6ETtxN73evigk8PDcyMJtIFRhqO3DRKxqSZ8bzd89M4hBIcrdYHdU
Uz0NVzZTbEHkN0XR6/BKAMhlttZTX0WT0L4OzT/+PzID43NU/sTnHbKLq7zGc/Yvh+j3Z8gMCFHi
OO+nZIs0nwA/ZxN3ghVyV2bw3qnZRjaB9Wh/yRo7xuGUltZZh1xa2j5TkGVahWLQWPdqRSJiC3gp
3VoTmiXcFFPfH9yYKzXFZ8IL4dRvvR38yBI+rdCvUf8KkblEFz0Szxvkz9VcPrVfbCMVImu6viRa
Jb/gHnhMQmhWuCCp5hlSAkNyg406PTKzWvt6+UTpoDfwlfpFP5Kg3uLg5DBghvM/wCeZz1UE0M4j
5JKHXLpMVlFF/StyUEETdMrKQT+E1+LQjNHLxP2usZOf/OTSfmW9t2uLlz+ydjZLEh/YECvh3GTL
pkJpTkAkPzd88GMcrGasMega/sTn5mN4Ay3Eaqw79bTcavAW2euQY9gdw005aksZTvHlwSae44zR
lbGXgq0z7KX0eliWuDPrtWDHiLdTbSoF7nxmFjwYbP18GtRYhSgxtDeZA+nBybLitwmOXN8i8TWL
TTvbT6JusGAVzeSDUT7gc4y5JfDzkSQCJZM2gM2EgqpZo+IJHfEaeEu7YKn0nvCKmKQis5iRR9Iw
ppVYCAa8xVQKTr4rbTyr+keClJKeeeNo6TkFGO0WCBUSyv33uHJX+VSS6uaxKuHupG5gayKVBQ2c
RjfpUZCOolTAnMW8A3OKBXSm8PiLqqQfACCHWgM9yk1hbfufuaptQyYkVYBeh3wgforHqKBR7ywY
gP8jweFVq0gaoUup/jk1CT1cvmyQ2nYTJf9GynarOOfI+LU03VZzfsghqJig/5nox8NNncdTgwHU
gqXm5yoa8p1OS5L5MiiSceesG0ww7YMaz1eH3RjGTBQS9C0RlqK8x/9tLaRc6R3l5kbldgQFONrq
m68wFDagAxlmztsdEh0aYovzKbmaF/ctVDCfzc5dfhSTgSzAWwWT2GfPDSgHiYs5DV+KMTTbUKCf
3Mqtu2QliDSP3S2UCy4y5H7ykfrMPmVs3Oq4dmBd8Pb9uRcH5lrhLmWMZZcEJyvPZhu+uymGgfKU
jKi7dx5dT6ytVCvcWV12dH333AT5Baz2UqohVWPYHIFq9nofLifQnR7zBOzj+WciWK3h9rfN+aB2
1W2u8nc4fC1Uz4GqV6yDhh9+d1PzVlX7usuegYJlOEm1jpF8GdkLCBz6UHIUuqLq6DE41naExc/I
vwXvqCFE1/9q+W0wK0e5EWy+NLFdJFrx7OUYdlutW6YpB0e8twbtLw8j5ChwXeWkM57iQ0yQtMds
ptow2kp91CcNsu5kmUr8irfVsXw5QYhxKt7Kb+DQHeoZbDxa4ZBZOIfuY4J/gaJ55xg5onIUUca0
F6BkGBrIey++rKdsOjHWYcwJsKqbW/nbS2TaNGaXasKGLwodQR6wIBn8YBkwxtGyEXDbMuPiYOMQ
TP4Dl8+KWhJyJIZBF79M3n1Bvma7wfhwmr6KPEeu5D7g4uXPBHe68JxPN9DWSfxnN5JCr0ENFhnv
AYQtxtheQtTi2ndAdQb4bmpSO4InoGnrJjyh1vPBdXJJSfaiT4MmjD5KGIatvk9aPYu1qYUxqjWU
bc7WUqGx2Wr81tflawDQjkHYwbURD8g7wuu3dunnRWibckFqPJIKEgobqk6pIxB5DTrSGVxIf6Gz
1/JrNQdPE3KgQiR3CHfcoN8WoiNnyFSTCaZdfX5c76vnqXyKQvfZmaBMYHKUc0OOxVIWT5Wrf8m/
IZODzgy3CpcGa+GQz7eIlHuKXZ/s01hKfArhdHgwXXUrv49NeFEYvSv1s6itHTxdHJATMXO9hwf3
D0hVRtp3QakTKu4LOJLRSv9omrKgH0aKVurTxkx3mh0c8fQ2vbJMMA2Kga8zTpHtrF3NMGFUDw+V
zQZG4UdEBhvsaVU71Aw/iEBeS805xfN36hJemJmfqtot64Qhss3IjR1JRjUa+KdU/xqirdaq5FtF
K28kzbTMF71yGDVygZqVku9S0vlYJPikIgUwOoJNojnPCdo2JzDXdZfs58wvaV0CPqrw0OARiYcf
tW+2DKqRvZZhdRUGW5e/6zLtm82dTaOqVcqayZGquU9VBmQSg5JT/ki+j4SMQJIC41ffJC4jHLzn
tJwPdm+tk2Laxnm1NljjTcpfIq1A11SGt1lcLiVg3GEHb/El6Zay4zmLKV1EPwvUcGESZqUbkFVU
M8EA7iz7QPza2dZw4OeH5KwWrr5Gp3Sb6LnzsLoEaHz8HruxLysmOhfjKdOwZMD4Lkp05c6diK59
W7b30WLwD/qyCqZzVVBKozjDrVV96Q2Ydrscf2RYw/UYc7jaKWRlJlncjkIfjfVTW0EIHd5Ud1yO
rFD16FN82KZ1YwlfwuXrZnS/fDhany7UrCXLC6E0/h+OpFGdvAUg8UXkcLdYoJvayr3oKrnOVnpg
k/gHAnGgqVRV8Eip+NSXwqQx1h2mXRs8s4K/oFbCbQwRkWSB6q5MPXwtlBRstgZqU7IDdi1PoNwG
Tm4vUxnm9NZHoGGtY9BcmDfO17VCdzOpbQuBGmNkmOsvo5//pKG9U7OTMdl3PyzZC83GFhrdDvNa
0B4wDS+6Ye3yqxTJY6gm58r8zBXyquyL5P5MMfG/hs5BnhGRPusw1Zgdyy0S8YxMnX8wUpoP61Bx
rphq/ik7D8F+ckL3o7YRtZ4MIsVUXrY67K6Hvow3ccqUoZ1YBVXTdkBlnNrvs7GJ7Zew/rHXactt
wTSqNB+Zaw5jvsnLaec47qE3jPXoDcdy7L7D5t5rJHVPV4wwk69x2gSyGFLoQkt3YiSSbqUa6HLn
Um6bL/c5egmfgm+P1RFH8CvJvNWh4XQQH25rmV+SZlfr3rVzvhsKbDmpdSCBaLTkE8nze2OygEPS
SBCYXxGq4hw6mrkYnZ9uHX3bXE/oVy11jQtvOdbD2qsvPjAJqzuqjnqXvhuibOmiXfB2QxbtyrMG
4U9d2/pvU0IVe+iro8yj+uFlmGNy7811251JK2/jR/BcBjtx8Q+Laaik9xl1D9YEUKrite7sDcv+
scDdLQxSikDEDCw0jSOTUi7owvrVy0fffhLFQFAal4yQJsU23hO+LDR7XKVQCo6O/qaX1RkR9p/c
h7Oq/BVR2hjznoApFNaQYzBDjPkanLPZEx7FV9rRX1uTcEiZ7IIOe9SyaesxhZk0gqMi7TlXtpZN
LqA8U0Ndbp797kKaCvvCLmSoMCtn1TrOcbIXwzVMAMgPISJGD1Efj0tezy9UpKC1j2rk7DuVjwHv
DtrDSvcfB4+LsFgUVk4IC7aAsYLmaOkbIbjRdIsULh86wiEpsOvx3Aw/CQIx1G9YxFkzgSeHGFjr
h6HJj9nI04d2UK7Y4SrrbbY3UjzXyUrVx2Ock3nBhs+nS7DbZwgtKwyT8ifJk04FDvLbZdjVMPfO
G2hlH2MaP6IXXZeR/4/Pucyz/eC/gPVfhy7WWzwCIza3piUNhGM8uwr6YFR4+e0ILv5IrEu2LUHd
MC8oDEr9BjY2vy+ZttkYs/xGwoHTJgX1gmRAi+LHBGuhP3bXGc6A6IPmtvhS++fSmX/m4i6fb2Qk
hySNN5pL/8GQpKxPdS6AHj5xGimaXgEDN1MJ5IUygdeEk8VOPVAz4TtITRVbhmBkPQ8saZ2diOUY
iRmJGUMGhgdJG9BQ2u64XDDLxh8OC96aOOitGw/7mNuGZJMZL4VHzYhi95yM3DojfC1/PYbxW9u8
oI9gjj7YwaLy8afZ9pvN4ELufp3yRKLVKJplBZa1q4JMm7FtI5bU/8yk3k91uzTsboMBpJCSiz9c
TAoSHOl7HLQBMEDTeBktktIiPgDaxgFhxYQY1nOHrSx6Ofpj5m/cFsA6VsZoQQp0z/zPWSlY9V6c
3EQezRqvomuh8EFQ0XJeGM25Z++s6t1ZxRgizA0D1VPWESa5myHyvLQtAiB6AygD4J9xwqDqudr1
vRwvws0wqShSMG9eHX0ylqdvjb597zt7K+/1Z11dKh3j87Se4GjxyQaHHp0GgY34jk0Cn+bwSTBW
f+Mh4jfHJEB/85dEIPbjzhPp9IALli+Jopa7maOyrkx5PQoOMyXlbRqvTvIW568t95lkASBuNb8x
rsFR+HGH6R5jXypcql/o/i0Vn6IiqINqo/1Nb3FvyEOY5R8e4dYhV6EAO0frJhg+WJ2Ul7HN9oq0
UUrNdQ3UMkVwoSHTxa2EZsoQ7w9TbDl1KVYxwq876z7ayb5k8y7bioIhdM8cOCJ1bnYPfsUMofkR
M/I8zu8RIyh0Ao1pHqJha8aXhMLZtoGEJ5c80Zad7z3glKIMvQq7xmiiyxgkz77BpBaRjxvRa09P
Vliv3Kbg+YQowQK75A4SY3ddgbtqkPY7FyL0mLyCMcjrg0s95pcJhiCE6MU/ENXgyPiW3FU3uHzb
iKhBmSFqcdNu4SPhb9hM695KA1TUhTi75mE1ARPh7TMjHOjMameMjcrQLhMlOcwFrFbowQa+Lp5R
21n12Wki/PDBGZIvlVLZxFYNpHq0WiyWA7XPeKwRkQgXpUE9zFAaxIPOGw0YYjskHybBSH7Y3Hrm
SyEPjuApGQYz1OO5jTfAG4UQYWZPwgtHbKBQaI5+9WmTEwprQqCA4BGPvGA9Aep6kbNwcTdY6Fwf
vx5a2EIDG96/RZlxwnSw9+nKgxjhGRneafXKxPrmaNVNH8yrT1MJW+dxdHC4RqR/Szea9DdVe6sG
DR5dUL7knXlswh+dmYZqVQ+GUu4aB469SF+rdoW6/1/Ttq8eV8CURo/RiOnASjhLdeKxAgTYyR0m
JzF43XVseGy6EU9ycx/Cajt6HAwQyel0s7heKwq+A+s177KLjr+Q1NLy6LeAJIheJYPpaABuIiD8
QR+ROvJ28qnyUZbVHnX8kpVZXW7Bt4+pfRhj5otqjmK/0q98IfmDwQKMdYcFjbpikymWQhFXqbG+
z8qLTIzHbq+RdYGRb+DpKjCvyVg9CsxLkPk/AzJAuzWR+IlKSmn52AgemG5eYBHwgJay3pjEebI6
AQ/iYNhN1l2ETiVvk+cGRbfwzYWjmPgmUYK7dnj3QbUGN5knZcxShcXnWsQQEaGeMrLKSiRQsfFg
T5AWOgiyzDqVslgGboO6uyEqovefda80FoY2H4ywOuCQvpndYzEVO951Y7xr7odb3pxx4EJ3sSHs
rX9Res6oR7u6+SqJntPjpZ5Vq2Q4CUYuBY87UI8qvcba0wuxJYIeN3YAaSisjHXu8V3Ztbf9M1gz
TNcsk1EPi6E0WJqVG69ClrXhWo8IR+P0cpbdPH4ZTf2oKeQ+VtwRnjnvwxEAu+kwXo2SjejqWIIE
1ZsSRTuLQT7LUPSHNx+4Vklarh8ghbLmF9RSj1NUHMaUF9mq98ioW3y09BwLU3stWuvc9eOT+Akt
6xtu7GEup+cmzf80tUiDZur4UsmW82TtyCv6lyqQKiKVVZQ+K4uubi9eTp3SkXvYow4GZsEGkW0K
s4BRmz6paVcsF6+BigPXfpsYtZUjQ3HQH2ZH7VMy9JuXQTltAynerQCyZrPgXdjyZzvqpEHMaA4Z
DRrcR6P0OOCw74O9EXMqTcDaRzEp7sACIOesX7L67GBtQ9DEuMb7qSMcnEl2zSbjqwvofah7Zp9Y
KtQgEaEBoj1t4n9IpM9inDQN70nUNUDzFy5aqAYLwJwirFup/rwzvfFgsaI1kvY2k1L3NxyT9SFb
WD+Y8wetOMtJXhev4o9yGbnglRvRQU9oy3w92M/rxvAeh+qXH7HG6B+yUODSRoI8+Rnltruf6esc
nfxV59HVKFt9SiaDefaQsR9Vmg1eNgA7avvRAHJuK4NmwVoOKrFF6ldZkvo0nusy5tmmGDNpPqMn
XxjaogIqouzYwqAonGSd16c/4gaGJMWi0lHD4zAYx5b+CIIT/hLQPN2Zgug6Qaan2FtUuOOgKsXC
ZlG0Y4JQI4zR6iCnSAMNeqZIFIJNSWH74FgBeENvV8EvbLORJLBpYWX+66Q763wMd8hz+to4Eqnm
DxozCBaWxSdRUrP2IGa7ArEBApA6L3ckDic05rq96dNo1QccFusifoo5DMbBhV6v/ymVKk3Yf8qj
G6s67sqcgavNaLu/iF1qjGmrGh/cb4r5wn3p6TeAyI4w+sE6Cdyhww6YRiEp1zJP46vjWm8ZOqNt
W2aed236mJEXMgftz2dDm+7hFmYBDV/cBEHnqvWbhq+UwYQNeTSivBItmq75B5nksxmJ2Wfrzndu
uZtmcKma2U5byhW6w8omlNYvur3omf6IrzwTGTIJhPAGQ2dOeiW5emigKzLETFj0qY0tPorIcEAb
LE8QFxrYE6kyKHvkVXGYF/LW9Ihwmj8S1dmHxhFb+Rqun3cUd17W+mdhmmv+fA+YRsreLgMnhsd9
stG5ca06AyGBzHIFmgGWbs16RQboFor6qSzOdh7sIw1bTsYsjd7MUrVFhZhWXjEf4kwbYt+LEaPg
y9NYeVY6dnp+5MAKKak5AHmaxQgzWOhuvPTkoXSwcJK4WvnQU4I5o05sSfGMiQuBrfiFUbhHIKfl
A7OYsEk5nbbWIQ/eBDOQIwlnieWj7YxlypEEkF2cfFkQ8htr+lOOsCuooCQTctL23/WrydY4035y
z94WVnUwcobjGjO5mvNHBWHA4rhwym3JeRywCavp6ToEoOQ8As4MdhPeHoUybcj8YwBl1ssIrufy
q7Oby/IpcQ+iHcgYDtGGytmTMDsIrXElQV2ds4kYYbUMRmee43yIngz2l8r0rKQZclqmA8U1gbVD
ek0TrEaUTs3ERP4pZOM5EUKfSjSqtgzCTyT9RsfEG9eNU+mLzoLW1E347ZKLTap5bxBCt1LD6CGu
T910Ul2syO0JW2xv/TUaPOB/08uJCPrGXDT1azQg0LM/EtxbldKu31IGSD3PUUhx3ZL5yBJwowy/
AVFYfB2K8tiqeB+9nRnpjy6TtxGTg1VzivADTNvc2qAAEtTqmbZXeZ6MMlgok7FMCg9TIiyjIVyM
2UcSONsJsEcTb2om+X0HZRNDEqewU0XbKjfuOcx72mePNT78t6XrlHstGVYNhdmD1ZmrcSoeLQNB
sE5xMxAG5DyWPtOWD/bJ2pitW/cuqj7gfPQpqjmdxrZZMgsneoATieFm2eF+QbplBsuSmSqicW9O
D7bOvFQhclNq09ZYWkpxmUxnLV9F21LxAGrqypPzkeWPCHdnLVkbvBeVsqnJEHayM/Qe9mtVVBJ8
Qy1f/FYoCyoK6xoLioPIaWDqrPXA72xMWKwiGJA32UccLjP9Rasp/UEZJC/8jDp6yrY98Va8wcl8
K2bvMY1Jo2XaWP/krgkNjQcrIqeBPKiY/qroUx5sbLTVZvL8lVYGOwtHr0nms4pORFE39G2sZl4r
Tn2Jt48gOuytBlvAPkacSBzYyEHY1OcZsv28jkNy+Wamiz8uBY+Y33mSnSki/u/LlvWPhm+EAVsi
mga2Ulb+yN+3VX/y6LMiq8piukDhoyBpJp/VZaMq/1bv7yKqUCBqs4atGfjixk6vw/iLrG/nMP0d
mgNexKTDq8vamjSMkiVX8DE312KoHifUEDMTGZcvLGaRz2WS9rICNnfqOG805ItJcG9wZJeMllDK
iFF0Uk8FykJIVuLD0dEj6ijnMPsN88tgv0UOEi1koJryrRn9MYNujgm1hxsmIxsYwHIii2gzGAhx
pskXgdhIn1uP3h5FKENT9RgjBw6qSzyIEZRbTo/bbWn8qH5FNiIG35A3M6ymMzeCqr8rEc1n0Hcv
StwyTp0YM2u8R+A6W+4QVhfSfKtetezcu/CpCybX4lpQmNzQCXUZEdj2j4AmfPYfBVu7gBWyOKnD
ElwpHRX6M/slwg43xkQlx+UeNtvnOD/p5Y1Y0R4lu/HgIAH1x1sRJIsm1C4GAG5xT7g9F4I9fxXe
U2vcyF0Xsa9L6IOFx74LWTHiyZ1bolL9dQ/hqpu9f2oZfxOEsQ+yFf+IWs6lR67KAS3kWV7GYHyW
6iT+rAY+aVhOwlIbVVKNoZ/7IxpYuADoehCBMN/a1GgNWURzJi2k4svBUoHSaG2MnPQxAi9w0E4F
aJnfxVhlcCNnweeYXidmBxnMd1R5EbIs3v6o5RjlMOf71klYrgxYoNy5thMvY4UyDY2rzvaW41x4
RB59AdO5FSqFWr0oucN7QAgV1+ZsISGGQwiaU/5ssJuftsU3kNsHIsmOapf0y56WN+rDpdPN9KSU
ieMAPEOzVmAmzhYyrpYMHstEhzx/DJyFtQHxczY3VXENqH98+CwJsrfQPcQKDwWVa1a42K7qrQub
vkY5mhXVuhiUK/8GOm4nAqoV/YPD5MCe0senblqmvJM1A08FZrbBMT66rK5a5N3sxOxTU99i5s01
ogh5HQMxz3yM7KInUkvrDv9ltqKiwnUD/FZcFt1vOCH/DvY1Fz/Dmli3dwpyh3nGhpp4G6tDqEs9
OTmk5s4TJHJkzw9R0Z2dsjm7lnf2IsB3qOo0RDodX08t60/jkbwxesnaPgUhFVZFU88Gpdf+ObG1
RHK1xuSgQ7htpmSj+vYqslWOKWyoU5c+B3p4jPT4CUUCPrysP6YdoYGgXvkCEyIisGm5tJ/EluZq
sEjzJ1f+9sndC/YoIDKL8dA28pv1hBIwIkAb44KNLQSdP4sUvBJef687ahkyTf2bDjuMk3uUk2c1
VNfcae+ZGTNSM16yARhQmjP3Z4ZfNk/Fu2mCC+zibR52Xzlpe77G++lQUpCxZj1MQwdJDeuvnu8H
13unepsyqCl9dI8t92DWcwYI3T2ETXOII22tGfaOgBGdIS+DgfYhHyPgiID38HEOSrH0WOw4gKm9
Jt3P/a/BLLVR3zTgOKq2CygpnQ9lShBaZCT/PLIir1MuoBBrBhImixBUcrN2/oCiA+Ua+4gullAA
Cg7w5ajR1qEonMDTIKYtB7ws55QSwsN17Y4IP6GM16SNKDg7/PyWwoquw303+/hQt5SMNoMbqAC9
iTcM56Dls9d30NKxvgb9C8SeETGBYrKrZtUVVpwCJJXdAuDqGWNREhdjdSMvAYsB6avlBk44IHni
A2Q2RbB3GS25A2ia2Vxo+LIQryySqQHj+Km0+MDsD2/8CJ2ry9utgSaKvWWSBnB2rnYZohU0Xvqh
JIAOJUSNrdpJw2vhOBtG2W1mLlKCrF0u3Lprb1xnDCdHb9cF0Z5rs9XvgZ0cNFB9iADnKFn/fdPs
QIkpgmpFsqJyVQ5zi6LP2/f03KijxvgeM0JrGEXGwOR6ALagICh9pCpoGNB75unvo+bHFP520p5d
ZDgoNpaFga8zk7DtP+K/vC4TLNeYCFlOgq6ObhkbrGRs2cXujbK9WFOzsi10hsW+HTahkjzTSMY8
OTBw0UCseo6xBLYnmnXzZKVriGZQIBnLOJsSrJwTfHhheiSMSLG3c+/0Ejgm6V/yYAboTRooWDG1
Lz24mz6pNWedkul7SCDPMyrTNGZA4KfemRhiE1VqM/Fp8IqOxvTSoCMdOuM6pZr5YFLuqjkbBfre
gaXutClpHEL/hMmUGoBHc7a3EZwWWJZTuEFPW0Wv8P5tprLyqmv7jBo+Y9VdE4G74mUueCULGgpU
MaAFnYNxCKeV9QGCu01C8yHwpbYnWj6u/xblKO5taACa29777pgRyLOsW9anccINmefZJhMzkD63
HcgdA0UoqB0bJbBJbaXy+sYhtzYlw2Dd5in2HmqeaAD6WREx2iRWF+HG3TaADTsaNzVbSpMaZUSa
mEAaGOz3plAONu2NSoJWOr7inFmEClyxwodTfc6GT76+ut4wugtKVKwoCIx0g2E1w1Mykvbl9bht
PlgwivKzOMvpPxVwYk5q88T7GlWvE5O4TBeLD9aHMiMc82bam3aDNgGXz6/B7EKHW33hU3XUgG8V
But4CsdbaXMDuz+wnwk0CMCfzeEroOFe3dc1yAp7Xg7lu2Spy2zdju5hTODoyIFLlf5UzPkFJT+D
PMLuuO5YOvFb83sOlAwet9o4gjvxKIWZhGGD4VPPX5K5/KIbX+OTYD6vozLne0SZWewjPjV+wTQ6
oUY0wcyZQ/5gmTd6ZqAC3AFPEv0O/wRtQwvilSLnoVbvxnDtWaF383oo4WExSg3vPEayj/JVNmri
xUCLjfuGWTv/4QKl4YPyqNh4uryifaF2pUzqKYFUh84sA+NJn+KFv5V9lRuUt9dFXixNkK41qwFw
l2PMy7aNX0J3O5bhih9Ezvse4MpCb0ikUgy8nNM+Q6uRky04zfWRrwQFrOryWM3WDTkMItrpAfxX
w4PPSp8B2FQf1RAJbPfLh2nFwVoz31r0iA6dF/eXpkATCuy/R7HyPiB6dHxNTOc8hngmeImc8psO
PFWPA2e812Jne+PoqKsAnf67uDftmjVis5gRs5oBQewpi1Um+eHLzEyeo7SjL8z8a4z/oqMmYy2c
DkfidXcV1UbMJ9qXLaQ2Zy2fRaBx7tFNN8NpHglcxCyLLz1Fb0Qdl7SE2AuWF+vBvglMqM4LmxYm
ZXA4/SuHAzO9hXzbDNmoaz3zzQlHLNY7eemUqOH4JRqls87tCE6dTz+ktCqmHxVzZWOuu1RZ9zUF
tQZtLrjJnjwolXXSEREzs3HCmFsiNOavVLC667maJq6imHh3K97X+saD7ms+BuxL+Wwzr9nQereM
8uth2wNT4hWwlR95nkvGzFyBtLD8pQaAYjxSw4BOcjWiavJcbkHz1PafRk/xJnNUVFq8Q37xyUHv
Kli88Mep6Yosg0DaNjpT/kRKIuo1wB+WuuHFs8qnmC6V75gFClggj9FNFX+PaDwr/qtGrxNTM9IF
gxWOWLaf2vF3ZFWqvnl4w9EoJPKiO1DSJBWmDK+djb42POmZtdPtM7NRSpjt3DQb23onM2ePoJVK
92TlpzizuNz4QlJR9nE4TGa51ZGnAV5Z5vWPyVvjSnZUh/hrGJfV8DsBMaikqc/blxohTTpH2xkp
J0MINk1VAF8G1zeVlFfi98A06VkfPBk8EgHIpshc8BeVPy2j+1FnFgHapqZVsNhiyAimHqFPMCDi
S2iiMwqEtRS2HTsaDiD6T8nZqzCgl80Bq+IhYTAzOpj30ayZ4uXlGzLUboUcW94H5FUoDTJj74qC
OviN+njpsWiUv2Zo+Sub8kd+mRraGzIrZFtyfxejeRatXlYQR2vbO03Fz5TcfUojeQVobhvbWBEf
WJAehah0FfPx8HccGE/piXXs0DxpA1HnFoB/PqybCmhVi8+BeYuj64h3Zdh14wv/+Kgn4XqsYuSa
eXdsFIzEXEAZk1ms58ssnVYosASIUFIyICSTyk7zrXXZXEamSybdKO09ToiJd3j0QdKH6LwIam8H
BJ8FMJx+G6fjwXdZoM5X0yo/FeM7sJxViIQ/E1Gv+oPLUQe2o/WYafsBMitrSbs5xz0ypCBwtGXc
TfcuONgRJwypTrXiP1nZ/CoTFMk0rOipOlX7l5fw0GadUsnoT2MePlkUAE5CxFSJIyDvWCTZRxuE
g2W35yzyPrEPTogU9BgldKpg0bLod3Aqjci1landekGKwASWXjwrmwTfVQli04wJkquze1NXJ1/G
XLmSfRiYAtLqWan1jxgZUgWU2Sj1bSziiRG0Fiqr/Nr7L/ps3zM2InpzqxHz06NIFKxJcIfPXm/I
7iVLAEbBMh2ElbeWqYnDhLiLCXaMsEm9GS3raqU98Z4jn7wqHL1JsAvpGKeqfZ7I5s4gmiW20AFX
aOAQW7prNLdwOtekDwJ2aynPxsYhgsKC9f1nWJSnjRkYmah0+kq2wS8kZYRM3cBwr0DmOjmmGv46
D/LtVOjJjNBYpjoA8KjfJWZObF/4ob/1Fd9PkTETY4TQud8tA0o504bmqqIJp+GzC9RMJYExJC3g
88qdT07VeOzPnfozj9eIi0KPXuuo32swmhMM2DM6EX3+MQDExZt2ApTC5fp3Hspzaup/Ii1qPJrW
hEkLNE0g4PTpOL5+q/Sp6qIjr+nKQRJIMyFpU/EvoZJidCQchQEMNHnSSEVPSq8ETdHfhnSpMmfN
keoQXBb+SUGuMirLlWOOOR+bVgFSb29MZx5+2BlcLVzvWUAcleTV52fzreT0NGSKAKKxRn44XxsF
ubny7VXPswGpnA67XshNwUztoWc/hO6q7O27Fd2ryKM5wVTQOTsOrJqtCeV5VJHpy52dFfa2I/HZ
8HBgYaKfYfKzwci4+UeEARzL+kAF6kJjfmh0/71URMzBG5au8OwTtx75NHDTvE35QXmBy6Y7YDla
qLXz1oGpYhqhsXtj721wbRB9hRBz76o5SjuaHvDtQZl9teRlkJ+jGqTmJsN2ZE0dcf8YVkqutbJq
Ua4Q0H0oiUyJvGs9mZJM8l7Xp7nZlslN2hXpSliJ2WhRuedBj40rl9Nx7jCiKupu9Cr4A/HOkSau
+LCN/K00yGDi7gvMfukD8pvibuMVn7ixNylbLNNtFhZ0BWp4V5vW81QA9udGdpk9ctYDfOVA1BLU
KMWudC4SIs2eueySrRJsDZGxAJ5F3MPKipfYPilDIhooaeM9pF2BtkFYrKKc0jivuu6e6VeS5uSm
SaVKoPG0EUJzkhc9FZWfblve4xB1AKZDpP9nrgDpTnnoJ/jEjUrKpn9xJmNx0NS1pa0ry36rgqcC
AlYqQ4Zyo+YsFjmdav/NwipvMyhwGUjFXFcTC/7EY7fHWHtsPqwSDjftYELui8qFGLCn0dFTZPG+
5JP6awGj8wgxrQueZhoPi//qTUelBnzH8i98jEs0ZyVJWcyprLA9quzbw+5zxO3YExTECoWE2Gaj
WMUhR7SfeUTRbBjgjKi0gwgIcnRAVRKkd71FtYSUT8G4oevdb8usI+e3dp32Qa/Hdeo2F4oNmYKX
ZB1zCsKA2XMuPSfYWdhCgNvajXSoRVOxbcd4wGJJJxwAPC/WkIJ7uiUdOnCNPWuPhYINnlkVnYnN
e07OOZUX4Ncp+Y+k81puG8nC8BOhCjncijlKDJIs3aAoS0LOodF4+vnaU7W1s7MztkUS7D7nj2eG
Z3OC9YIPtooHXgYlGXgSmAFJAezwYmcet77DYW8pnf6loGfX960ddAIiTuIVLiB6ZRCeWG61Il/y
l5CUeoB4HeJkynMAyvkwRuZLhSYNNFtUwaYtOOmGi2LlPVNeM2Pt1g6ZfyEUdbEmTWxjIYgAlFXp
hwxgVLHVyXRLUaWFBtVWzk81xFwGyLD1rvxIqmnlFSFC1qeOu15h/uKkUy5XAUyrNRlvXYCkr90Q
V8LFa7+HKp3F7JNF2fxUIDYFQjkdbjKiIUL9uYU3vttFw9PWnx1HrrSx3olkabYfwewRzcS3Ok9s
NOdy3ql5hBYaW25DEmxZptWNFBNQBEugVwxt2Q+qezbEwgvhJNwr0bhPnNZx56haJpdBmr+oB6I1
KLuGjW6/+RyVyq/LyQfC+JDbclWnPtP4Iy3GNUslOIZAX6am7hyNeq6osNLiKQVzoyG9RfJB3i4u
51x6ZPLzwZ7Ud1D99Kw5nAcJkRchbwIdETkZjMhL4tXIRlBJQ03BNszOKHmzWGgs7jnLuVMns7lx
8Eb1GZ0zTaDKHjQyKxQFGXvtRglV1FcoU4LFH94EVg4AvOpTrx8F+xSjG8ku/GlptVdDIbe+J+XC
xqerfmnI3QIag9yzTIZdyA8bw7GaQ3rrUd+rX6DAFJdUjScdWXxDjKJaWLhn1LQ38oUH8YFdMJnf
/EsLBJSrYYdT8ylO+fbRMJTnNLY9qQNCHToWdhCSPkOPnwEJCwDGrD9Kn72KKAw/yNfKTMmAmmg8
4Cylvif+DRHG9NuT9GvNRBixU9A+EjxV7Ss0/YitNi9LagrSZdnHSz4ksqmJNoH7Ti5xAylnbtSc
O0fE4vBlycXFxB5dmeHaQCQ9IVVVu5C6XbpkP8UaHiRmjOJMwSPaaLjuN5ZrBaUFxqvwcBzofEz1
fs6zA8umwZCkls1/fwts2eJOatB2dztLKWuZtBBYvQoNHzRwUhx8NXgQZUWlWG9t+KAsbF29kEd1
nWmiWTLFOjaBL52yQqFjGtzoRn7zeYTKdvXyOmT1FmXnp2f6h8gP3mKB0HSefSSuNYrQ8aC++gQv
YbY0VmVNvUefLD0Xb5ZVccFMNhOHe8p94jwCeGHTHF8JZXvtckBP2AtAhUKZT9wwnxcsMIdSwv8V
iwDjcM35w9ZKFbMwcW8K8AuLVKlgZZbGktH6TFSPiiRLp2Jn1Taus6pduXF6CRnIV4EJCC7Bs8ac
OP64aBnop5sMEE/K9kP/qw3eXc2AOtZma+xfkyy9G7NFqijAqOzJTMv4DVn4HoPi0DSTiazXr1Wd
/BbNcw0HaAX8fzN2g9Rq18cirjh5HeNsNd5rEWbkFYdPNeXeleQ9yl9M0f2gg13hWbtXDRlEydrk
JEptcY3a8qhsRVnzloB6RN1rFBgAUenRQwKAOGSdKLzK+zI9VAJwvw3vjtpCI2/YqRQZhrMBoUBO
gVVckqDZXKKz1lpU4sKgVO2SA/2JuZ2m0Dx6QcCNoJ1nvkRDxcPGQodAVBP+Hpd+UGySmkISrl3f
3U3jwFQWvfhA/AqMmqkjtrzsRR1kHoUWbo6kvqKpbqOMCEPw7mAoQdCGWug0VEQIlD86O0f1HqF2
5xEPCA7lqEfQOdAZre8ddqIRKYst4YdZXxyLgxMdL7qNCQf8dBEq/or4iTGItnP6vwVcnYljAaTa
pxty58CQdCUwkb9oJtEWrRirQ1cn2Hw4wUX4MDqDrS08FZLP71Dhn2CwR0GvSpR8Xg6fYUvvgnzT
yjeDs4WZiqb1J8lXb+a6wAlxKToCh2gfRnpVeRHCKvPCu47G2zN2BudKw/CsMqxCgEfCgLIhJitJ
nBRDQhCTAQVMs0KyMbuztVNogjBNZKnmkrOeb+tWsJjOXIg+scjsqawpRLVjHTiFrMBhR+fRNN7U
ta3ILP5pFZlcphdVR1QDrVgACYZpnkH39ebUmecgjw4k9SxZD3ADLNTSPE33hEbMBI7AfFN4fh4a
2DN/mT8IYE0YKXS2s1Cbnjj0foZpmbrGcnZOHohNy2nlmCv6QBiDJCq90kI9SDx1QuWwBgLe4p6r
AURnvtEcVhz/Gj/WvyLj6uHZ1xHUCjfAYL+FBZEqHriBeoCpmiiYOzspUMXQ79JrS+DfAP/wSJWm
+OTGNDg5E4a8JrnaBR+eeM89NJ0zn1+LgwrZOLbALnlwdSUeAiwkGHS6RTfBDi6QXtX6drLucflj
hzmxK6sNeFJrcCft3UQQ4PHcx+FyqBOUITuFC07OXknFn/MyvNV4sBKLamjztU7ee2wVPZQ6Z1lt
3uaBk59nd8r/Qfy+jHY4ddue92PgpPrRRbrWY54uZyTWrnxEHPGJDzCqFkI4ZZn6fIGaT98+cd4z
MSX6J+kZfCso1ZyDctsT2o83DkEi3NTJowqY3waTIKDmqBLFPlom0XBkG4WH6e2bgRdtgMNTO1Ru
7M2Jwj6FeLG8sblGJEb2PgJxxh0lZAs5bBqWliC4NxkXfPULlt427raxp39QqMeT205vno1xvnri
clcTjLq2NERrmWHRUISWT6AKwUTmhGtnjo9RzB30p4aWJCOLRKRkgjQ9kGMKUQdAzVfK0ax3KJa/
TqL36y46+B3mkpDXUgcmWK93dIwM/XG5S/rt0Gm7fC7NpwYC0eheuWfHUuyUrDJg1B9jxlruXK16
NsJnyLdFddVMHFbxQ5Znj0kibL0XIrFPpXUf3HDVIlSvXvAScry2+4n2sgrmlmOeWHtfeaY9ZBuh
6wBamzugmJ4NfMwK+iKIBepeAMLqZlkP25x2JitbN0jipXBXJoEYDYMF5JrGqJkzNeejS32jdkml
x/PkMVGPFowHm2iQ8O1kc7FPRu4cC/IGkENS5HeCNUEctfDwgZrRpkSNw4c08lMz+Tig31QzoEcB
uR0R9hYNVZj2eZzrFy6jXcSYa+HXMWr5LIw6UeAzqnjPJno4PTVO8RLJZF8PEiy5/R64T+V0aSfn
0kTDwUF0QJESqYAEmKVIp3qqBypzMxZtu8waclda/T6y2uJzCtLoN7MoE6icDa0KhDn8EP/+LLW7
n057H3A0s7CCZNaMppIeEodaYYnXYGifMz0hyNHZZmH8HojkFkrtWLu4bLHO1xZdlGRdYEtDrPFS
0EYUVvFzHgi6pprb2IwUaTRr2bP/ayIhw9BfTvm374zfVlo/hFvuHb38KJNmO7jTXvCu2XPy1nfV
Wx7oGNRMVZek3kUc717mIs/WTpGvfWs1eUSQwC5WakWO5hwlGOJTJq+Kfhc1bIQAXXMoWC5VqYa1
aVouEvtLFzyLUMDo8tRSoT7TX2m6zyTFH+JPKzPJQ5vpTCa+Ag/djJ6dX0UYEZtwWGiE2Ov93Rpn
PEOdsynYiZnQrfCkbsLyo7Jyxco57Hw6sisbRZB2bMfLVI2btGVNJxnKYpYuSkquXpBBqodXje/d
0J8rd69RCQwQivL+iisQtMNEPGmhS9LmYZX22Ll9X9+75bRuPO3vXBnZMraSlTbpHLMVazmxk+ui
3c9ovKCVcwItcAJx+YKwmTEPKE/MZBXPvJtqb4zyZ6kjy2/jG6snbGjNZVRElMkyvqZZRdhmtDSC
VR45z2R5/jE7opoCm8uOqBW82NDOgbnp3AyNDd0LmrfnY5HmCDOLddHq6YQUEB9V9pgTYyLM6ku0
FHWULEt+8WmHBiZZP6Unil3V+dDtf38pUSVl1J6hamaGe5Ei2RuDvBLTfJqF86h11ICtB7VAHIhn
eHfyTQAbDn4yUxhabbrpBmLmpMR4cMDqD+zyWLvv/I5a/JsRVNtm3SVFLDQ6zmvKWVM6HukGSjZ/
0nG+tz3K/CnbSBvp8fRBwpiQ335mLfUYr2rj3o3UPbLY/wQx9vTJ+SfwmsxyFcFasHaORoLXpGTl
sOqlLV8n8uOTiF0OUWRZjmtT2re5sv6EFHBQ1fJc0Fi0mMgE+g6bv/LSJVRJOl8hnZWlCZlAeecB
D2nEdfTUPGH64ip/6mBJDy1K98DNlo0fXlFsMNLR464kQ8BlIKnwAWa5M9CEMXuwytlxsdQzAqtt
8ELpE4Rhn6W1M6z6s2dpLGwX87pqHHbRCtsDWabmaibUzCKfdXQzjt66/ohYkTqMI4YGp5je6XUG
tcZaDQqTkzJBPLXmOTtEm2AkJGmQ/ZYMQBE29dkM6sjITUimSjir2eHTImEPAGpsUaUW7SpCDVew
Kxkl0Vzttst5FYb/iMpxpRLB3AnhP+AIdjq+He5AlPb0bQHz5G64kYpyeeCtU0Oz6gGG2VVABMMS
6vnP0SDze8RybiBeL34ZFLuCz95eatpbh8OHwHe0OUiAHOUaXPmcCyH/d69RxIbkgOmE7hubwqfF
JDeCJbCSb1FqE2EO6JRwq3l69oIKA8LwmHBm2ROGFr4BRLFguEaPkzTLgGeDEFkaV86NiNeGi1EF
xJo7rdZS/Daw6Dz/WDkXvvMbthc8h+RftJ1Ye2ACNK/nM7DPQECp9+nze07zopmnPYT9wvJZjbEJ
piz2CVNDo12mnvQl9Y9658XuRpSZPf57DkBjo+Oc4riGwMkVV2yjZMrM8BBiNCgI39Tjh0FmnQTa
p0ZYFdCjSuXK5hJLy7NM4wM/03lsiaMyx2LbWcWbywvJ6MG0nWvZ6D8eSkcRoR3J5i/daUlzjm4m
EkVS/LZZRokcnRQa0mIjYgAPaBzbpTxAEV2sjm4hhhxXDXJuDa1KTJIZuU2IBKbHGK4Coma02Ngo
33Lr91dfoNXP1GeLCr9q8b4trTx+wcB4pdoYiwG9k3xgaY3uQbB9IzKz+q+AP56HCkkObL2BVSZ7
j0gFae36Otty05IWwsioKK2ezYtwzOU4/vXRxDN+ZhFulk3KbqtRDSsNmup4JxVwo7hFd1Ja3Vtg
xGgTAgxCw6bqnJ1Ki0sTDpOjmpxbr10jKf6yPYNeX6AA7GYOfQ9QgwnixJzpzijBTvMzSXaMGNsM
LRqa/aoiJwr24B9syRbF13pr26S8JpsMf4ig3yaGCugmELUUPpwtZ8bOZId7x2ioDFErr77O9Yc5
pYQ/mdgTr6Q+IkwAU+ADzGGFxYyh32crIsA977dZP7/H5Wsh97z00CZ5nTreonKOKp87NtmKVqbe
v47mW0uxSt+Kp/ZPbwWMbNHCzsTF8S5GiZu5JvHKzbFSdrwooKmZqRjp8T4OC6p646PXEM7mmOlm
duv3JL+aYbsSLtETmYBBcFdUfvDQZ562jipiAmPrJsNXPfSxMleK69Jrvkgw9pXrL2TsgpV/Akg2
QfXZDR3BBS4AonDEV6m5R2eY2XK9Go8/tSUlIMwMzgEognKMMQi2ryzX8wz4pvXqNw92aTd/2zP2
ZqSim260V5WKg+bRJsS6CmguIUcuCMOz+uvUA/iySPhB+ZuF5d3jB7Po8g2K/hKkoB9aG3C9p9PW
SANWSobl4ss2+cLUfLboSrpuOUT5cez9fU3ah8Uor1V/s9JcJUqwOE/a3uyS33mwCHpwN5mwV9bM
V9vsV+1hQgJPBPOzsIjtKZI3gxPJhYEJ4vTmmO7A6eXIreGkMbY772uEXB2cGekcup2sXvIhO5lE
9QsOFYSMBxWJSFKeVZllahPsmIKB2wWLcyk+vbL6CJPXWLJgYsAlwCQOvxXRyh1HAm12tXMfBMD5
DDWIZsJPozE7G3xmlBXgFAMRea6Jg1aYW8MFnA3aBnbmy+NkUzB7pgFX0gVYgpbVo7k0cHnxiMZ/
ODwIPmXwMOFEWTBF5Jwa4qkpUvxTzEpG2SaYcvH9Yi4Mm5xWqlo17Ux5x7H8O4foDQkFyWuCisOf
1gdbJbEnztI9WFkJUosf5qBWEJtpCrGQwbMDRvUiLbBEeUNj2K44lET1hB6a0GQyU6qDj6FpnEjD
x2RRoawNnHlpo+aupmhFJ6/nwF1jvaqc7qvEgapzOAOEshXZhVgpNetgCVIq813nEDr5NdcPVlqt
QsvUea95Mt/R/5icGTPzq5VOl4j/bYyCedKAJD63DXaG7ontfTI7LIJ4yZm1CwYFm49SAyTDnarv
ZS12ufqBtU2SEzTGg8hN6SvY49/ZjwVVmdYtC2c7aS44tnvAdv0v+NW2RgJExed2lNwQI29YDO9y
i5rvIZRADQQYYqj520E1aGZKHiEGZFJdxirbBA1IYhwyJNgI7vWbz04IP4LOph/Rt1jhmmya/4nc
fr5M2rlSmWmaQDXS1fJcae7L3MmPWbNf8IRDhDQ9bBdal5ILMkFyyj451WufQlnP0e61X95ASVK9
vIVOuCvmq4pKwwbCqEoOkYMtpszHc8RZqI/wCdTOpCyoiXkPUPP0OW0YFs6LKH7Np/jW2biz4qVl
sqOmTgisR3oWuXssYAa51xuovyWjRMn7OCF9KrJXMizn8STT7axXS9VvASyW5NX23wrMAVG88yYv
RrhrQBc8rTBFGdg7XzOkX4DSGuoAamiAwDWYkhn6iq8ovY/el0oeshFclJil8WNsXbV3z8Yhn7C0
ojPv+rMKa5Vsn4XpvPd1uBKFRHdCXAw2UuHszWje9Nz6DTAthIja0gwTjtWc1kqjOprOH3XtjSCx
UhQ7H5cWqy5rrO89wpT4byBn2zLeh8rf1QMO2Gn6mcPoYkVAU25uLSJo6ZG3GgfMxnSNLwpSqNhd
OSYIoZ05i6iKv2qXmEveJbV/BMP7RPhYbg5kxvx9qO2kx5Iy45n2jL1yNM0S9+L04mkvTp2tojJa
upJ+Km7UMXs4oPyEjz95+b2QBDsxY6ZZzfNUHAM/e4+567ESISTXl0kIBkb0STW2RxYDRPE0d0LF
AEJpYCxNaGAFis4DDGF3tv/OxkYJykzmYXIQMbsxEEggcSBLRsqlY408TtHB1MUXlLuizwnWq5J3
/sawCNhnfANjsIKfrL3B5SDpY6xqi5XTZPsgcy/qOhZ8HW1OZ3vQyX94oxQXfAre1WOaUP7HIcNc
Ag/BLTsN50BA2kyhkqk7DuM9rmiHTVHZV2QnVm6I5ngsj7b0Dv4YvPWTynkhyl3dZFHu/RPA8ASv
Iu4EnYzMCmmDS+CpviO/6B+n0TZLj5wnZ7q60aYdortftVs8yYsOqRKNXyW/JPjxR+o9CXAyT6ho
e3vDcFCbX8NrRXNm3MRL5qBiUaOIjIXFFP4TO0pQGBI52++8Cg1ZxDTZ1R+TTaxCy1LYk8AFgvjE
SPZqF5iLUG3G+oiS/2h01dWv2TyMAZSWAydbOIO+mbyjD/9ZJxVfFq2hEY80qpA6KwQ7rrAB1qN1
NZH7h3rrqR/GU+hxlyUNs/0j1ftFIr8gxNvYwJIcbNRTZo4hQJp2m/SGIDdb9QYPSyUUMGeHjhli
ChnNjSjdqcyDSEMLBYfuTiGNFUkP2/g+h+lSsog67PVVQkQmPhWusCGriAwWyKZ6qtXFjSboUye9
VUaAWMAxA1mADPufI6cjsDzcOUBvmfWrErmF3e7BeF0pzoagVkfeKKFpGSDN2DiBGq/UD65PzlGz
hrtbFR8qcaRQSV7spTpEeg9Dxo8J6e9VNUnMKI4B47Es0RqXXdMhebGU2rFgdQoFowZsR+0Yn0Xk
7WU5vujaA+aPONJUbFgz+ZnRvg5IDMHcQ5jMznC2JUY13d2VVN8CEvj6xm6iGs379CKjbGvp6XGw
EL+M03OI/MDnmpgL2N4wMc+hCaU6dpuCkHFQ6/BbLyfo3GJ+sfLm3kxvsXUtwhAXOWln2OKIojj6
nXOAjo9y8uDaWwO+HrcFaQHFRnTrEp9z2E5s69civWnmYaBmEwIPrTLSiTDzOSp+9dhcRz7lS5O7
El1HuoA/vnoglj15d3Zkcftx4GYT2/YQEnwFmcJsbrn2exJcTVJUcvzWlY5jhMdrajMKUWseYY/0
OCkuFSqnOJZ/7dHFjTqMKtdYvRm2FX23Bln5kbsmsXItqaiY0DJXVv8nmoN1UpcYbItlybKnPo8M
S07ZQW31jAAxMY5ZggpmVabAgCU/AL77545lLp2uTOGmoDTVVNizA5ep60pMNh0zdonBesRkpVhU
fsfwRUZtqooSJqqevc/hxM+Gim6E4YyzlyuFI9FLiTcGKplRq8U+fFptUgGp+S+j2ay0Jj2mXrBT
ao0sIkgl2VbCP4Wz9pwAZiK/Vf5BAqTqUZwL/dyZrLyuDOkstLf1VP1t6u7ekb5hDMfYCZ5TFrGy
L2+a5fwxAiNaa9wT0h1z0rEgWKexYOae+13kVZ+RlH/GbLoEpc0anbNgaP1XE2SbrEGb2VO04UtJ
U1KCUWvqMAYNaV2uw7EA/fJY76OGUAinZfvVmT1dj1QeNYzU/NGeBnErZ+Pd+B2Y1cnKqsJ16xbP
Tu1yKWr1kbX9jnZeUxanDL8ji0ZEimVnfDKT/4Sx92IlNbUNYNNB96Xh6Erb9BhGwSfC8WQ3m0wr
U6ofZe1Q8uifmlSuwhBrox/jzela89YTqLKxp0PQw1+GLgdwGmAtmdoyPOK6ZeNMWhKx8bOKSrxo
vPZavGo2FcBjk5+7xiAFSwfN4LCnlQs4ywMWNf1jbIHAQnCm9BPhRl52E3W/PhgYF6g+p59h5P1N
Bw98yDmjpztDsop2x3Xf2kzfmdWvTMmD2c7pvuoJNOG87mwq7PnDpom4eYrWEuvH67RPLakZwJJ8
m+kGQpxF2AfECFP4RaLQwHppGm+lXx8HlPFcZSuCLldeUN89uFR7IrMF7fZoFPtcJmuX38HXm3Pn
h9yyE+OEKe89vbgqVKCHL8F9S9XfSBheu6/yGeFBEh8qbzSW5Uw5US/9eFkRiOiQXSL/qHdmQnZu
ONOOeJCXptMPWhlc1Kuja34zWo+M05zSScwU7ECqvzWLxSo0gnVaU2rpDTwOJ1z9juaFHK+YnGfj
C4hopmk2rep1pjUvvcyM04D+wWRe1XAc6HZyyW2wFqIAwhFyQzrMdKVzSOZ2NbLbR/BOagCnVrUN
GE/ZgUnU2wgyBVj0JRyLvrDwQFap9zWJaBfGFbNBeGyJnaSe1lyOUfEJVLOU/It20n5rWU8xsUaw
Se8t8WefdVHejSq4xHZBq15AdIo1bPopWnZRAeeKuslEIN6VhBxHVfRX1inBoYiW9dw/kNz5mBlp
8165JpP+gyg2Mr8yc+24FWyrhby2rr5lPCtH/3grWqy8Dau1QxJ8MMpto8lLWxfFVUru1JT1i9CI
q1snOZQtV8BrY13zgN4l4o9ix/sgnofvHr7lzFrkMaevP/a3avCeiaislqHfkwvDmddZP6Ked16M
2Lxp/XFlKFmPyOliYrCYpYvu2dj4vFehl68ru7jMLqksMkkRAwFbhDO6D5X30pbuWrTxqi/0jCDj
kH+CwWvIkY0aOao06R+HuBaUxsA+WJLg9mQLsFlg1Ni2VfPrjB2Bhpm27MJPYSswzCYCohmWZZ3u
nNS5jDpjp9MwS9ZMxzVxu8UHQaw4/uNVPhZHWie/kxkXnNGYIMPVRzK/+Clr5ozSMYAMsxewTO+j
n39m4bSKMm3bgGXHvXK96MSuYxkqP2rZrqm/2joiqXG2Khz30GfwfppIs4XFDy14bX7H917sG8sv
VSLZhWTBEaM3G1r+U/vE//i8Wb6HBIsPwIPQT7rqjzt2+EcQOS+nob5julraXLeNLREdutvYVWVX
8iGwNlW0ooE0p5W7tmxYAYtcJ4egYXRNPk5qvadswx/d/axrh5EGhKn46RE4P9U6W7zVYn+VtLl5
DWV1dbpqHfAInECqPprVqBm8ZVJVnKBvFiK0+RYSw4a6100BLum48cse+jfelRX4MQrH8Vb9sVMS
UgLyAjN/rdvX2oImrKXz06TpvS2stcpDToS9NkXNDO2/Z2G2T2scQHQG3ioDIy6AMxMHcvAz191l
bAudZaG4BwaS8Xrur0FfrAxB6J9O6xKMxhFhLqLssSFDjX126JztGDsoqpn6w+rusgY/BXpHzvOr
6w4XE4OGfLZ8elqNHBwStXYviufQzpCeYS5UabkSxUOGm40DjEYUGq4Jp0RgF5PGkBDWw4mVMkPG
BqlnIT2BWAqNE4HlS2BIPezhfxZ4ND0u62niiOL2OZtgOGc/uppMNucAAwkXrudLulKD5Kn14Wbq
uTqHNeHhhVwGXXFo86VZURtUwoeP6NkJwjG0U8eBXtHKPE+M6UsbiUGNSH+KdnixcALFCLBImBLS
3HrUzdQQb6kpkdBCM4HzCHiABiNaihau6T7VP0JzWbH22Ozy/amDJ53eHAYYz2ppXTk6QbQhW9l2
NvVPAOIWIw9NHELFvPngIKlOfh2qaAmaICdDYagGGWgFjILSaavryNewFXFIHhnJd51/JGgLrQCQ
nDsTNIcaarSf++HFcJxlky0t57kNwW0Yq2ZkOnxjJOwOH6NfPWLpHkp2tyqgByje68a7OqlJyV/Z
Bth7RdLv+ESfKkmoxymL8WlzEwYnof16wBYl8+w81Fd0cgvdeSTRZ81Y1VnBk7qj2HtG03iaDWPJ
rl6Dl+pcyBaGviHcosdaVeI3bPYq9jlXPjlHoMrBtSDepqRCe301up1b3KRJVO6HZhxGQXrTIkQo
2i77eZnCJCFQ877a8TVmgvZByCkvijSEGzruN+vNzRHeOHeS14hZ5MZLnADX5S/Skzy+W+1vaqiH
ARlyJRblxkRlS6LvcqT8tC53Bd4BkpyWXTetwNyJfX1i61Uul86EBDUutPDQEooJLrrWBWSCtuRf
66xuF/IYxOl5IEKoQ+ZQ5qu2e015TqgHXuCys9t3+aUHxKc1t6F+D1uKzRnQh5KzOb6qbzwpGiI5
mLzU60B3IWVso38peI+yhiTIrQ1Qh0TF163jjBMoqFcmuj+JJRzYvubb7Ky02MEekhLaRBAHT0tg
EBq510oKNIx3mBiXSyMeo5W6o1N/5+ID6sujKHeD+GaXVNsAAXp4lRJoxU1FklP6xVq3asszuJRK
CmP/t1F1IybjHfhUEhu92RwEgko/+7EGmqhauiyHDa6fqKxWJSoe0I1AktrcfdbuPkwBQwAKU00N
FHr+ilg26k5qpVO3glonrD6/28Gjif66mBsC4OOMjhS04Co+EgKrFqcMZ3+tMhP6k+qTKRAVJzwA
g9DxP19018Uyx0twoQQZu9DjIyMpSEqljyHP0RmLk9JmclaOb5KfV4XC1/VB1xjUOMmBs3zTXJ5y
Hcz4SJRl/dFQEPCZOQeSl3yCODmWBc+12CK3zF1QQwSAOwue00OY2JCjO33bxR+XBmGmjhRKEZiU
E6EIzHWjdfvRZxRumA8C7ejmy0w8Cma2nJhECE6CE8rwYz4IRDXuvLd/inrNo5WOC/Uy4TH8nYPp
kXM1f7VDKBmL9W/YlNidwuj9jhe1xaM5sLl3b71HwVi+p2+tYdNAxsdzM89HIr46sgM5ysZPmJ6F
a1uooK4FlIO9bTAPM1qJ57IEheONd24TzdCMOL7ZLQBU4G7B8fnqpcb+Q0X3DILbuL4oEF8zYVi6
FSgu8elu6S+M6dngdpAEkxzL/oG19KnGEmc/me5fW3f3Dc/pc8jX/skjZXmOEozBKNP1b1chCXxm
wvpVxCHKarT7zRYOTBImn9S3wvkMyD8uwKiRelBvcU8NzOkodQEVFJ1VqtwcayX7RVkfZgyrWr6N
gdlcbMQWAn5winHed9qdKH+HSrgUzpNgyo05oMoaEv6r/zMxrptPmdITpa9cWh0G47Zp6We3jedZ
bRzeqyAYrmmD18mLLnqPFE6ivnN1JLI2oh5ufacodqbVH5DLxXZ8ktm0zdOCEHfnj5o9tTYB9KT6
RvTXnA/b4TWGPJFe/cuL1415rWTDdnzQ8PyKV5sfoyRZUzJIxWjV1K1Q+SRqiUeu0cbgP5RuJrIa
eF/mRET2IG8tYqIUyNsb10oMr77T9FlAsZ9NtM3muFGHCGdQSmItmTX6dHHMx8RLt4D/DaE9zRZk
eH+otWTrOfk7x2qmMlmwiPCruI+grxjon/IvyRNf4CkbMaYdvJSLwCZcVYCYMb5DjJNUMm1H8TMS
XJC9xlp4ahEk1HnzGljVP8dETDhssnLln5Z0odA7lvkFmp67x07kJs/HZ1XjkL1Jgfdo/IjXGgtz
H0WElLhkzwB+gnF1p7oeNuEULhTWY5kPBW0DMig9Xa2cMyorCaGMEIRn/3TNQ7mDOgsdS4OBwf9G
g/TPeIgqTgkYC7g7eGktWQoS2zp5AehE+MvXTumuVUlPAlbS+UBAPOywEJlaTrury7iRDdbnGFjb
nhulrN4hT55MkrynFdEEdqF6JkyW5UTsMs8heJbsHftvaJ7lS/ru10/8p6d7pOC4pPXOs9CuWriD
Co6uMzHiIzdNrRgOVH0oqvoLXlJWoJpcodjaCbDpDkl/N6VKHy9qikSbea0PJxPHVe/tK+JjQo/n
AuVsNn2AtfJRBvYaFICnq7IIlQKxiZu3uIB1opULHpOXSxcLkL29dHiajfkTnTf4q2HPx85/C8lY
NaOVkOfSFBfXK1elz8ynVWTaPsn8Oibv0npDEoC/x2kDMl/al9zZ0ovqei+tP6w6OEDdXvXRieEG
/yxH4v/vth28El23QSWICpQcwUkIpNcpLLS14vOMPYz24mGEigDdUvLOhQmH8V7U302B2uOiODn1
VdjFasJuX7JDc02aQ014ZG8tOApFRjG8/uXleDpWOZKt4qQcour67Px4RWTiUJekJx3UMx5UwcFm
mskI3Wunr2i8271p01kES4pIFH20TuoMnuikbdaeso3LL1arjKR4tcGr0Mb//7yNAw1vcy5W8cvY
PNujudARNsYNycXxtqNgpmkEQq7wgiC5qUhTdH8qLyCWzLZeJt/3lmKk9hQvc9HvtC+shn2bEP07
H2rKuCR7y+QxmetiU7vNozCMN9Oevoi3ehr0btnWb357UTCnutJFdSLNk5xBUnKSqzJYWDBvZvpe
FYdOefO1VH8xy/6Z08hp3ibg4n9gLG4k5oN4Chh0yOTFmFuJFsDy7+Q8UtiQWPUOxJJ8S3BuWRFZ
1nTfZVZ/eBHVnxlMq04fGqZgpZSwOZHQapNKd5Bk4bWuwH+87o3pGoXtXZisS/KGM37sfdgHVY39
J0y+gfV9D1VN60fDssGpmpCv2MzjM0Tqzuujdefu0v9YOq/dxrEsin4RAfIyv0qUqGxJtuXwQthu
mzlnfv2sWxhgBt1d3eWSyBvO2WcHVGxp+lRmL4Lry81pYwCj8ULRYuWl4MRPlo9u+MxswPlfLdqZ
9VsuntORuXGDX1fxgrTKJh+mYEXIKQxFlcSEurE8dtitBF4Ndj79AqQVM3FEXDByAmuH//XYHyLg
fMRdRAtP0J3+5iRQsyPKz9y7dfN76o6XBHXXBfl+h76eQzo5m7i7yic/w4D3nebe44zLvzJPWAad
yqPl4j7M2VpcxpmBBDm8eAsX+l0VaBmHXcon1TGaBKBz0TmQmnBOsZ7OQKFlA9yz/2MT4wZMUaZH
kJVHc+C3l28SUJL3UMXAP7PEwW3snTRo0Q5s76UktrUk1M2XExF+LZvmvazmugGmHHyrsUWLHHfY
NMA8xVl8NvZ5+oNoQ6AqaIKXwW33Ro+JB9I/NjFnC0UcAqKt3c0yTpnk371G1+VUyhH/f6v97B33
ZNArw8ypK2zNHhbjWjidmb4J82u3IH5anmtF2XN5HYBFJOSwVfpl10GiUh3kJZN4c8aQGBJEjvMt
Zugzj2w5bu0UBy00Pg5EprB+zGHycNX8GBfpDtE93J0WqCtd2yQ6TqT4aj1cXOgbC4LbAByxaXFR
ErCWSoKLIwypiMehaJS8K8f+JK3HbTZB+IUXDyOb1jGkjhGrUVy1j0WJux3sPfoHOh8ihEhsDVQ0
fgxV0aNoVoeO21lvrJ2L7Ivu0DBeGcxJen30ReBvYx00kgT1S8k1hxMqiVd9ewzdvXkw9pVshIDI
ulce74g9Er2QVHO2+OM6+ilQDvy0bPxKaOZ6hGSM+wrc+fu76agckf02TO7ocnYABI+QbZQzC29c
9JwMYBIQchKJgBWNc4Q3iUz4nEY8lrrqOWxxX5Ew9EKXVmXn3LgYTMIWt4QSEgL1+AWOLmxveB+b
oXlAEDAqmurybSH8T9817cCK67mvMc6GNCObzZqYDugBVj+sk6XAJvRbzTmaCVVw4tcmfzbr07h8
Y3Icdn5AL5ih0OcwxIkCTRcejHC5Illhc/JDYG6UN5MrtdeI1RnJbcCzS7TTobG3thXeSE+DAa/7
HXx+ulmIrnR5QnuTKI4TQ1RmsELQFXqitBy2uYqV37jsLZdY8vDYZbsxyz9C9Q07yoQ0KT51iY0d
ZrcVbu/jIgVsTzP4fAkNltKF3je9Y6/hM2p+a2xCgWLDt/PD1OS+cIt9aJHRQLqFfZf5F/iU4Y44
d+beXM9NdDSg8q8ZC20rGDujF4WEzgWkj3AZR+78UvD6tAQLP1WdtnqGx7Bf4vmQu9O/lTvkEzal
xbNOciRegK6fRQUwPaYe+FJacXhOow1DrH2Zciq6xrCzI/Mw1177k1TkzHPHYk8nmk0GeSN1z+bg
kSUHbUgQdJk+DRuSwdT0S8MdTwVTo06etGBrYQFi1c217N876m1MZUSNNN2qQlkkvSdaDgFg8oaA
dIQm3Or6CxTXOgNbZUlquC/E2jUP6outdr5g8hHPx6S/t5CaZ9Nz8uW2lOrJ/muHHlEPnSJ2/d2G
Idg6bExGQdWr/pCTcFYde50hDpA1ntz9ezTQlmmCygMv0QrdOoK9McCSthR4VzIq5BB3/x3iun43
se+k2sbDeNskF5yFLZQOZ8GvIF2LPtGf61V8EqTdTczER3oaJqk0LKiMuKKoYaYWPcQQe7NH8Iob
POMjG8Jfiy1fn9p1FRCJiIYOkBCzg4EbmhIGCrRoL00i1gLSRV/cZ/I+JRABP9yPQ1wK11l/SWDn
thM1FiDy8LHgNYDlgFRf9DrKTL+iqJI1u626W9SGMzBAjN9EgXSmuyFN20lWQsx2dTzq3cGNN4EL
i8JJ3B2Ed6PzpIlsxXUGMhUPdHNwfGblT2IhmPNsE8fvpxNkY36gydhg2ASRucnos6lksAOBvL70
mNYTFQpggz6cikcH82sWuBBUy7X5mxI2kLAHRiaeMTpZqAKkWUCZc2t95+DjiLIfixUEKN5oF2uV
riAVNLUSJnPyRwhXEVB/lV9V5xNgFV+eTWBkt65UKZHwFFp+JTDDQIM5igZ/H5tKMW/tFrLzgMUU
OGLXYdnpzp606xIJ4koMh1P3AWIGMWZ0jzlqE3omFUovVLm1zSRIBZSQq4q7g3H2I0w/ec6c6gqz
mGqTc5pFPXS8stuEY37vbfs01wOUAVza0B0V0a5Bo4U1srz+ZC64/KQNVTjhXBvXIQrIJsqQKAV7
V8wG1njR2eU0bg1fYmghHwvOVgHkE9LVlhByWU4jol4O/hCOQD4R2qlhJz+Qxh6tmMC3sARl1xAA
Jpiw1v7BlvRKJaxjteDEa8YNR16qP7B2B3+aYCIYiKUddSs7yBbUBbsBT+muOPkT/Wem7g5XSqnm
W1dfTXUcmamq4NwNyRQK4jhC5NER6vtQfwra+WTKO4e2gwp7gPFKlAn2cmetQ6SfAVpSxHfdedTP
BpsQfS1PQscnXjfTrdBQ5Gp/HXCRFlUMpfE5Uj4JWu7ErSAbARyGz8MVG0OtQcoU0FSYa0tTPPkT
eCCiBkxewQOi2dDMv1rd2/iiyG4OoIrZDtX7dAcHach+qKfBjyLGKmwVhn2rvHVXaca4ArqZDXMm
/xW0tFT6LqTQjsxOyGfBCd9iB21u2+De2BvbuMcuEDjj/8+00sp1ztAoppXWZVLG6hS131V5bUX+
cJmlrrr2x9BOzoTU0VBCBt8uuNSDmQiuD0+Fy8WFIkNpglOL1hF2/p9WHLEpxZjHxJrhamkrRne2
mKHG+LDVQaW2838uVlKCLcc6aaJ34VIz9zvFHenRHdRj4aEP7L0w56voSFcEHS9JQgILZ6aThcoF
CU0m/OZPgX8GqvbUumBel9AWO3kBQOJIaUgt0FwaMwX/r/HWAtn1cee59oJJ+Kd1SKev2H2rXNSA
TPWa59hu/DwQ+6G4JBmLwC1vM+NYuo8+wrMbl/cKljs9Iv5nsBU8zDLoGWBlaoga6ccrpnYY+M8z
2nraHRRx7TUlcgU5VUBUXLMLGM9yAJVsvjHwF4YexMABGgX/MVPCWZErOcAQLVqDTQrMGSK9OmrU
0AAdLkcqRhnrrmAe7b668ZucsglomxWTKeZ+7IYYa+WOvgDiYvjTYXoM0C6bTrM7tNou0A+YN6zK
cx08audkR/VVQreQwdQQuSzrGpxRR9URdC8pwTh2tXUp1cMJ/6htOB8gltBMlXVPd1JDNubuBkYh
Bod8uDH7BuOUhzqvfKPG/8UoPlUGFhnlwWbYww67NHusdD2wuw2cCa/mwzBn2iir8MgLXAE3bpY9
MOAeUeZB9/QdXv2esqLSRZbhcKyshifxin/BNKy3wwtrL8wP/Zf4YwG1WChduENmX7tmZ+0/qLjb
8A6ZcZftgzMvxseE3u+2gR+tl7f6jCLihr3r0dy159xHzP/bYB7ILgKV3U9789R+Km/1J2N/zBZW
7X44I9xYM/d8cT7M+/xkPYvn/h1afOyyISD9+YRWzMaVuINiJooSWo2nA+z9goEYMe4laOE8BCJd
tVbyY6L57XgM4lO5WPjHBFzolM/FkxifpZmjFQJP04RwESlUpzZdlmpRBjsXOh6uyQ8bQGsuX8Lx
mZ8XZB/oBkjSSiOPaOgs/621P725G7SVCdOVFZSE/B3H8v7duqZ+7THDwSd0pd+MJ3RFHhxhD1t1
jwmB177DMPnP3lj7aAtZYsNc14PysoIbtiH49uxcq7dFgvK3Gi2zHn2EI76T2zLCamZLpodZeYDp
TM9fkgpl3wrCyjKsjUf20V6qq/E6WBsNm/X5WObQr3cRAVUFHHEPZMwUkCc8BKKoskbfJAT8EQYn
bdzixg2hqIAc4ZWr73odeYWHnH2Ftf0KU7dVSCghzShd14q/mVq8v70eVy6eHaw1wPstK8WMudH8
8s4CO3TX+jI/spfk6v4QdhdihShW/Rc0Tn1vXZjFMQ7Jn8Rx8Kl+qk++KLR1W0HrQucLayN5Vb+L
Q3Uzf6tP8Z177Ozv6GZd2HXw6CTwie8atlaSOAglDJsa9oTnlnuz3LvlzsYGlPSpkPk71dRavxhe
uNf99sQooMbBZxuGxyq8wVZdSG/JcZSFSbVPrG2bb4vSj3V0F7RUHu5HbXZqw8tQHQf1KVDOtXFS
W4jBe034Fcm62cmhfqbaJH0s8gtt33a7WZ58EgbHK+aPUtVy/TlfI9PcamdAbXQ0CgVOt8ZJn4En
oGQN+Wkh02sV/wenhVbZeFdPZeh1NyzAf/s36+LuqJ+WJ/VTvdsn+z+J7D8Z3/GyjRYsQyB402g1
DM+AVaNmP0LGgdKukwZpZrz41XDsX+3v+JN+iAHlO2JICnrSq7CG+SRN6SquSPi9+UhhNe5mD7Zz
u4W9uGk9ghtR6eyRiA74AHM+Y2n6VU9HQp73BGlsXuft2xdFuveOUyQQygaNtXq0Aajg3fpYRMYr
ZwWVRV9jyXphYaoP6695hRZ4t5Sv4L3eF3eIvZBtkHts9Ft9q9D1tniNnWCZPMZz+Kg/Bhr1LaJG
5G9Xm8ooWUW71Lf/oCZ6OqjPW+9Xe5OAmE25aw94hv0t2IBTquqB8VleonPgbozPYJOCbm0osfrh
j9H32tlEJKtEydWKoFNolOSo7GCryTw9qcEqOIUJUd2CwmSMd0ymsD1yg3RC7ceMDYXCquD8AG5q
w2iPTHfmhspGzABXUvkxolp1H9CDcTiUkJO8herhJ4upajBLr+tQVvq2SfUw030+j/PeNe/B4hsR
ozbzuVie2+RpmF4y8spb3MyCjBJsvMztrmE0WG2H7kqTjS0rjSoCZQlUt0dp3l5eR05+FgO8Rkqq
4qjbH7IDasGlx7+0NQ7B5J5SAr6px/Sk3Rfd3UZeCXgskZziCzSQKjaaMDF9mdWNY9f3iJJELUqP
exo/DGFG/jxA7PwO4rdGvAnx1SGxhiUDPLCKwJIww9+qqPakZZ9rkVjF4BeIfTJijKB/VclsJS2N
MlN1D3HnW1GF/TvGB47PwByxroC2RRGu9KkHiwewnT+1rdWzLJGlyzPlZU8lO+jEUhC30zJJph9r
6zf+O+pOUJMj7Vjc36SknaNCXtyV+9VDT+xOkJ3dq833N69k0eLDgzksg0bUMasGeKpnQ/a4hVXJ
rUYEXIGD6J4g/in/TzYJdsO07BokP3KYIGvFPP2vZ0SFwFoB7tYJyQueOy4izCravRvH5/w6IdeV
tMaoAt+J/tOUHXMX4MzN0ArSm/4yBBTg2BqQOf6V6wEPKT1cz6SU8pSYhio98ywACo7LCe1cmOJ8
ygvDt2TuIbpkvkMnI1sTWJQUbfWM6T2c3czw2GwOsU1k9DAmQNOQHA2nJ1aEvZ+h4sKLEDNMClsV
mldcK6xeKPuYA7jwpsB0pohCJ75bneTBnhlLR/LEVQjHQArKGAIqtajVKxlxwsGd0jrImYZHBlPD
7ME2ZbxDuidywu7wGD674bsBtzoU52q5WKg20omAYeVVU7W9DCAD5CYd2PJsK9kKuO1BeRGk2Bvr
XuyBO5Zh4dmC1r7ZiJAHy9253T/FZI36nWAQvsrYQi1IfwHwxtbDBWUFTCeqr6VjvomPWvJUn+Wj
Co237ptuDmKAziy0q5jP4FNjYbCj/AWMaegIaTAb0ipegaldHK7SgVG4tbYGEgDollkcsIhpKIge
5PToaH/vHV2KGTA4w90pgXjEzmB/AEAliPYtvOyKuxwBTfN9asMdyOtg/3GLjgKB7sBvNX4SXmGf
kw6irrrmpRpiv7yUoBVm8iW0d3SeeF8jySWTWzGfeh6xZdxa7Del9om4kBlZi+tijkhzR/1M0PtO
2O1zyDADCvn8E4Lb5sm7K6eBsI43uX4bobKHzyFMXmD65jFy/VRZTxT2pTJ9J/v5J+cJi42BMzcy
VqgZoGlhmKBrBZnOvltyNMZob8xPcf6f9qI1ENf2OmG96VkBoFZnx8e+prWuWf+cgXNDWJYGbybB
FBSt+ho3GWH3jHBX5d3iPWH2sEqBPYeSpT5MjJuOyUjfKYB+SfzjeErYzXSjA4XwDM0gn/b4Q2S0
WnI/ympaZ2kafgnvyiwZJjbQlDCDjstD0zfPpJodZwS/9qIcYXB6UgeY98lG/rMuzV0/p2Y7swPc
wXxyoOs35R+OLllSUDyBZaNFeqANA9P7JvVhFQFE1BSpjAwXUr+S41zETJRxACw+2uANQVEQPpUG
di7196ih5K26taYoV1h9mKCpUOGW02yCkcGdjTc4ifQ1rAIELeBOUcqBGeGjkN8HdBLTke0l4VGE
/cxLcGKBjGFB8W4O8cycUIW8Mt3gjvNxOQYawP3C/CxYXBm5EOl+Tk6De+nwqO71v5hhb6CS4W58
pyAQmhL7WEgP/baj1dIxgTYw2tArPAYTe9sY5hq4n1OH4D1GxOEF0stGhgs5CHnKksAVXoZEFrCd
IgrUiC5dQUPBiGxJabaq5zZV+cgK6/QCJYDxI/a5xXHiWiXGCnBpSXltAP9szYUVGfBXYWF/Et5p
+Zh4Wg3T/mw6wcXg8FDpB+TBZOKWJ9Pk/iUoii/FgStkRXuHHzvOsMTwg2kX3VuwI6wbvqu5bIUK
gFJXKz6uG97Ujizc/dgrKEuBv7XqS1gM8HldMRPYeBfFgPzGa9WrW8IPffgqcjgvz9kI3HxAzc3N
ZNGAAczPzhfTDAFkrsW3mESv6Eu+QIZUDkCVCTGTKNsZ32ARPXV2e1943xRMLYzrol28Ir5LTyHC
yZ2fdOHiOSfkVxEJ2uu2zB4l5Vg5tAmEu27En5XsuD9SPtMW/+PWOZp9uWkH2t35M8d/3xWEtIiN
M/aek7a+pZMcEP5zydXn74ZvIdvXItqGLVNtU+cFg8txw0ugPBgvIYVaBplkbIqj1A6ZS7EbHaYT
mm8yF8yYt4SuzatJjkv8Jw0azR/88TBXpZcEILIjXK8EpR9VVNVrmD2Efo2nw83WzfVIAHquTQwb
P8buP20pcOmDpewCNYHMUn9hkbVqmV7rlCQKgTCNqHf5opxxWE9qTOM4prsDeMo/elA/HTQi8rhG
+OyaA868s6b3pbGeLEGWFruN5JFwFVI+lva0a9B7SRRvdBi9Vtu2yAmI+DI4azImyVhPT7zq2MKq
uCMLhUhwBBmQ756Uy1i9YlnG/YqPh34wIfwJMjqD0lwXifHPvq6iuJZ81Cp9k392z1dIAC7V4U0s
BKXoa4E8ExaZWqfkq5Dv3Du7qqJLBNcZBa1MGUHufu5Qg2LMZlA7Ri58yPTZ3Dh56C294dnwvFIH
GQSc7ywZt3qbktedb9wieomvXY3xL0YcGINXzsPmiZbTY+wjwoUwmYOcBB0QKF9akUgjrSxFZqEa
KDS+XG0rYB3XIwuVUC1jBmOA72rGYsUP5RPGqwVitA0dODcI0Yrg8c6v/MnnZO4RnnwFzS8YRh9a
r4pFGkdZ4DoW+lX4qYqI+QFBjug58qnBx7c6CI1KHdeYMaT2v3Tqb2Z/1s5jNL/JLEEi0nmW+1rh
0qRY0QXSl0vyqct76ZmekrWBJfAWJ5uAMUynqhzE0dYKvuv8Z6HkMfJnIY2wmt95wnCLrxhzkhaA
KKjs/JDhJJEFKE2pmubqmhmAUxGPFEfeV7nq6xQgeD4rE75tFSlfSfqrzYxkcS0NZgo7HhuhiCsY
oyle7zDvWvQpiHX7CqcJMCINqF62uiB00WJsQuPmqJ/D/Efw/FbtCoIx6JrwnpNrHCQSKqtOgr1e
Zaj87x0us5by02jKa0JrW2FGhKjisNAikpczVv+xbTB9FDCtQo7Jh+HUW1BarmTXBLvAkX+sBSJ0
5ublLSf4zrTPonBuA3eImYtrTOmiFWcnopS1XoWM4pWKHVRVqSj3FnRd1h17FQeHgNrTdLcqNgzY
n3mK3e7qiCYWto4DADHZTyNyWKv5tccGuR0Oq0Hx02yIHUG5D89Zt3ZQ8S9y8lfH995MPZsYW6Nk
MGVlm9gZ2WtkYIZ4JEhoJ/WnuCHLSNJ6MCHokg5/RArzaW/UOh0MnHsNk7xP6c/ECMd1BcgfbkdI
pPvqkFJ1w/0kHIALa137eXXPkM3yABbQ8BoCjCRtUG5pJJYrZKNDlwnde7zoBxU9V9b1nHbBbiH/
KQk+C5TYE7rCQTqKwZlKkVmrWv/cMFjVjPcE7QHPntw1jp5pYKIbWk94ZORc6PQaOKZAPj8gNWbv
2bxFprbc6lYC4gkKKHQL5p+GORQVQggtAwICVuEFjkeQc2SYSRndJij7VL6BRqqqOLT9eG1zhZwY
wtDNc86rbhlu5F8WGEIMbyhZxlPHYRYFKmQol0HIwGFHFQhLQ46vyD1Htx7jkcEvyBPJPWTkusmv
rrYEktJ5f6Xpl4P0EhO7UTcZmnMTsVUGGybCsONrqdEdhsaid1s+QhpyVE4TqnEcq5JvUr2pXTAq
snUPQphJvUwnKQ8ig2y8Zap49+GBQdvaHh4JpzTqeqe0fE3ncMSv1op2rgGm6GwrvPktNX1v6eia
5rsFUYGr15IxsvzZ3M/D8BWold+6X8xXqZjGsEAb/01AaQ73MLY/Z/O/WInAvaD6zKR5AQpNBcFT
VEDGWp3HVQxc1veuV3UV7oH8OsNhOwEv/xvwpG9hb82ML3pOfpSAyiTpp/1OL7KdXc+7QkyQ+jM/
hVFhV9Ev7jeDfbOdz7i/px0s6MEz9fosrwk2IK9OrRGf8y01JBUBLE8YZXP1Zap4H5qMGsHO66HF
4bpcy4uqZOMUBD1Pc3ZUABl4iK6kxhImz3zGGTCOfST4RAF9u+UbQraajLCS2kIeXCxJzRivc957
efIdc91B/m00HKYgA7btR9hxArrt05QD/iSHuSVfKn2E8U0SS+U2UUNm5/x9yAiMk8lmnfCuekNF
EHrWwS8oOFKT8XXwSii4j1HThqy6FGmT2dpY+NP0Zc1BVGSgFQV8b8wL6HUthEgCMVAyixMGa5x9
/FrrSx0XMyx5BhS99czFP8JAe7IbFBxqc7F002+crd5EFxEoe+ZADUxtybmXee3jw2EwNtd/Achm
F+Mw0mj7ABKgzag+EVtt6UlRopWHRMuIe6Ol36K6GNNdxjVihKjqhs+JC7fuAUkqbdZNPHvV0G51
QoVFwl1pir2k+pAzSQIasdWYDb1j1HARcKNU5bcgd7yJ7wA80moL3jevOuQHyn3RG7jpkqxtBH8j
3WCXR5+ZijkpE0PI8VMebQcON64vh4GSir/dgDwKfzAMc5nrTfaAdkgAsWAr0CLQ4N9RqsFhJPRq
MzjaU8QRBhReMS+zQQa5LwPUlHj60xsElUMtu8HcE2swZjJGdJppFdI+3VQMKRqGZObEwAKsq7C+
QSmTfD1xMhY55jrFvbPejLeE005QzIegvGpKXOgY7Eskqaz574whTivMNSbb9Fj/vrIxYsZg0a5V
CcYgVLEpWQlmcYiYimb6Qw/wJSMERMasELc4RIcCM5UICSxaEFVQCyO7YTEvNTNxMN1GdY5xbuIT
psRPEXh+gCMeZHHx2pf2jc4vJ70NKR9O5NPCmbKYT26i4BuV/AxZ+HYqu+QeF+DD46R+qDTRU1BA
8IICX6ZHK1cP+JNVbLN/l0wYMjEA2fBCKl+kr5wLTNx0qSjAJ7jv7wWOlISk/dsWcotEgCUUsAm7
PxKHBgKnZOnJekUyTBv1IJuDLouoL5zsODbvCBPgov4nWsxcGzpEvEROgU2QnIamurVoJfNDOCqb
rIY6YW0IdcaCoKR1bs9waidBxp2Orwo8GsxCHGyW4cPgcO23FbN+ZbCAtBqApcgcngkhOPY5EFRV
CLaLUb2k5s+oMFTOmo56O1k8Zd5TonwYTX0OQ9Lc8drWE8CKEKtUCgNxk3UWj1heGHqgILx+i2xn
H9Q3y/nL6YR7wkKYVI8zKipxTe3PnLKKjYdYiwShuvInwhM646WGrGCV5ZU7tgWWZvVqbrdDn76X
FNxp+ahTQl8K3GpT1tcTE9YEjStk/xOFvdP4pX0GfqwQIHIJcNIPxgDURXumIAfCnY2aK5g6CXA4
vfClHyk/drF7kpPJTLEZQOInm48GakxmNxaB5QRol9ktt15DRkM62Bx1GrZNpwAjhBi6jTwkKzXe
ymQ+HcuhoZquZnyW3ws/in1aGXtjHHdhXsIGvWQh9x7c6hweF5kVm4my2QqJ6GQkEkLlZWJMsrCc
POqgoukjpzuhIG3tiPgV4O2G3gEPLFj1Y2Ov0XCBvZAd6NBGUNGlkK0KQyHVnJ6GQwuQoMqPOSVf
6ybvJsM5yTmOpNUd5gYTG9zJk6tKUYoDlZY91GRHqmGMKqeTTBH2bJU/KVwTlUsYO24wdOV41kKm
SJiVk02+G7RPyeQkMgvDBmZ/E/NEBc0d9EL4XtpniK0S1NS9fPaJFBiihqndr1gAB2vdGkqdyapB
X3JA7dMTKhJOT+DerVEd4079yfIB7ujDwFWZs5JDwBN9TOIHruv/Qj+JSSQllSmfO2LKWkK4LQ5t
5zAUGNZu8WQLGewu/h1fHCa436yLPDhW7b5Ud4N9MKzrUDVYCP2m1eDhrwKybOEFvM1mpmpduMtw
xJA+UjR6Snvlf+4QeGNfHBtQJM5LSX4Nkb3jEJuiA2P1x7QIFuYxNFIg5avhIQ/hBFgV+6KWnjao
OYHRBRA+ocZcbjoHTELZigpzgh5lVT8p3m0Kwjn0Ff2zBbFv5vwIbbY1Wurqqy5vLHXZiSyw8bE2
2qNXqYgjHggOteeTTJyAljAw0KtNT0uidZVrftUMKAVbzuBLzhFMfSC9ceYSlQFDhRxD8ICkGILQ
+R02Jc/fsHxDHAOccbfhqMOZImMbnJHFn/FFC4spCY4kg03yDQ1D5dxcBoFTDZ1NhrXgrROBFEeM
hfxOIdfUcFfW8MgyMDoG3QN2xCetSXjGJIHBL4FTI+K/SaUx53FZsjkyoJMTFaEwlpULlUWTSk4L
giVQQ8GYAOakPDtlKcuYRAXQ4IMpyIridv+RwSWIgpfsCQ+OsXko1kGqEiDkyNvNdJh+wT8tF3+w
sWvFlrCaHugAtpTOEiPko7oTbGxsMSA9sAEVlt9dWHDtYCJlC+tNGDgpQkxIiE5koMPFXCSML5zY
W3ABAtsNhg1BSZR7wULFEd3d/IaHFVtzlZgNBlSQP2B666K8dc0x9ClnDDK6QBN7Jnvje9Ii19JJ
7yZBJ+bpBRwJrt/nUK/ZqwJ5uVTCdXXuJwEMngLj+vifNA0fCiJ0cR6sFl+axSRWRwYe7QC7w40D
TzZILfImV3ozkr0HEl11ynYcirWO6VkGItGVf4gK5eNkdHMuLY4CAJ+GytoBvSzWcdodVSzrFiAo
gDsODomqWIe+x+N8xlexMfBAZlwJDKd27ZO8HeUxmVEjZtNrQdmSgLnaFDe8T2Etm276rsY/qQGD
2WMD9kkbqSjXpMDLE0jcF2FsJnAzmm/0DIvzKXC0cakYg97xm2XYg046b5wTu2j+psrtFJoKE2YM
1FVpmGGcF+dbmVDlFSTAmBkn2hbQoNO/pOkTl61nh0KGPWxLTssET4jpj33Eewt159SA6rVVc0hp
YguOro4vFLT6Fr3nCFRgiHNMJRfducBfWfQtmxnMU35H+RhkAdfDpqWelTBLWsExg6citzXVm2TA
Z2a7Geb6KdQMDhDoCeBhTbMtWMw2x2MEzkAuCOcKFfEcYItOSz+AqTe/wmAHwe5HHAnmKPuGPtwm
GpgRrzwuf8tFwaVLwT6PifFQUv2b0JNNGV0Hpga+hFRIbjuBcSYPsG7O0YCqHt7BRM7JcQABSt03
EpSgryzbbnJ8ZYDnpsg/zaUM5S8O3etSM5YOsNCeLoizvVSQPzC5xxRtby2aS0Yx6nDzyUhQ2iYe
kTq2yLS+KUejAiUfC0VTe+bR8xFcQz60EMUUTbwn6/U6Gu9JVJ2N8DsK4iMWYDx982QSjP4PXaH1
DbSrsGHHyrFaixENAXTMUQM+mhl8Sd5PGL/0sbql15d6owE4iKpl5EG39W7GqS6QqasfYYCwzE18
xR4xRQpXSvwmM3Rx3s2ikYNYwbkVpSHXK8NMyYovs+TfRUafLr+clLZOyvKcyxyHnikU5pM6rf+0
XxBMzzCAtW4kGCZfzQtC4fxZ3s2yI3O/4JuiQnqOwRMFFwEHrfSPoLtEknVeyGexECjIB4XSd4R8
nVP1hXlBdi6o5FQ9SzsrlcgzGxcH1XfoZ/ihA+dQ91mZX7LPk3dWYuo+k9OFqb8Dmymvfm0sJ7re
RE897dTm4EgLnfgczcwEc2frZtZlllpiDgMdzVJCT4M8d87t1yoZ4UxIr1Gc+2mFGOSOYgeMm3X1
3qxxRXGwNe5YaG14ysTHUmMeBPluomDPO5jTNTb5kl6lJTvASMREBYE87gp8c2uV8KGI9ltuuitT
s1/r/lN+fNnLBRTOU44+lBZrjEk5LXXUsHfbpYiLx+08qb7cuSbSeufYUcDjDvgM3wLpIZziojwJ
fdyU2aWjbx6xO1VzaSyKFDCb8PJpu9c5K2jt8Ewh3WtC7IXRULK8JuKz0OCyg8tkpYM6dUDySH0G
QSe6xpGUYn3INvxftWvcsbvwc+Agq9fXVQVsrs5ccYrHSRm7D3n8u4BnUeWutJn/FzeMozkHvvRF
3+sqEbiNp9f1TlXiV5E5Z3PMjvM8cQiDqYjHPC+eBfnJAi2XFiO4zjMKTL2ypO0AeDZLEs5hLuhi
PTOvx1sbw6JTA2lOQnFJ7d6kRpajsjMwrhAPpruWIg7Cob+mArcByoeRM9GSY3WdSW5PsnHLvp9X
YLUivwe8QExEZBnbBB9GX/67ROzaeOH5Exv+GCOXy5/IYWYtFGWcjxY6fLP4WZKXrtiLbHqKu3kj
2ZdO/togtJH2P+pgPkrYNOnWZLSa4No60ueWXFPEZkwg1mxaqZjAjyri3JbdZmJnpxmBd8sg12SZ
ySuqtWSVnXtJ+sc+rQRejwPF+oOuQtYXXFU18IZpEFmK+Nm0mVwT0og2kSpQlMElpjKTz0CxZfVE
lgIufIoLSrYyuu9pEBvCb2U1ZMIMGBXuWbv3wwYGGpxxE86E+ilwuqh05bcLu0MQjaDl8fcSY93M
sNVWn+S+6Yt6y8QtERjHWKSPMpGXH05e7ZIkLC99FssAdVo67ksMbpldBLwpwOxTIJh1jjKWDZcn
oNfFJXER+BOk0gLX00xmZj1Ip/PW4uVS184ZMJHuZUt+sSQlSqF+6duY+/UCsTQZVZxCjdVvbCTS
YaDS1zHzJ4rcnWUR17IbOMdQV3X85xGcYUvdWcgDJlZJZKZ75vwLn7IaaYfJFBqGaw9Hxk3OFY+w
cPGvn8o9alepx0L6ySe0h52hkwHLVpNshO5UINI7Y0Jy1GHFuviTS0MCbMB9UBsck4N3Q0q1W5Wr
m+eIBDfJOtxCv/K0J7KH30/9xeUyGjVTmF98jjNQXA2DpTRBPQX81HIzMX+hFe+R+y7lSHULL7T+
wUDkkuJM55BDq4PPZ7RT4yhA8IODE2rXAX6D6kLAtJ14qwOZKgkXCkexuzY0GfbIPdh9ptl0CLuP
iJ7Mrca1PL2H+lfy1UGt5F0R11TeWRPvrIRNge3gc6iQEqNtswDgMJIMyvRP6oNivcD5gHSTcwpZ
HvcQClxC0qK/tksAwTk6EajKuy1WTm55liWC0qSMjh8gfRQ/ssbV9d2AogSjF8PeqTBGWN5V0iKE
YavOTPy7L+4sfPAVpTy7ZnoPHZLMiJM0pdBBVg9cCp4cCvSUaw5fiPFJoJJel0KxpVCLlHKvQpX/
H0nntdw4kkTRL0IEQPhXEp5G3lAvCJkmvLfE1++p2ZiY6Z6WmiKBQlXmzWtE/VLNQ8BzyPCHDa9M
HNstkj9jBu6R2yeS2TVUen2C57BC0CmlJwSJpV5xSPtqGgWAD7/gs6bkjjZdBd1cnAJQrdI2MPBF
auj6xLu2gA5TvAUG/GxSdmHWC2ftc9rWjj5jsIVxK8oCFqFAaGxssRRx9PJvTiRYluvcPeLuxvqj
qr9opxAycHRdDNBUMWNftquYxyvsftNmO9oIqWuhIcASVVZhTTiSCvlqjOEKw/2mi22g1euYz0M3
nuLtgSNHRAeqK0FUKCUGgwbyHqPpTYPdhKQJiwNNWsMd1Y6cdnCgG5+BNhC42W5HHCWfxqrCPGGB
X2LGH42sfg2xfTPNsXWaz4xtnkpAtEU6G+X22SMmRdmPqX2QxBJADFd1sSSvL0Cb52Pf0GFBpqme
12NHpSVYATYwtzKa7xIfVgf7s1Gr7XtJiwq0sFq6/Gz4zpSMwYEyp4Oi4i9l/yQKwU1z56yJ/CKU
XOK6Q2LM09ucElpKNGquDI7SULuAYKQKCnzU5BjilXCs1seaJorz0GHHeflvvmTn/3UMSU5jm+NX
TzkNcAQlRex60xT7lmpjgGuiikF/0bsCxWwahr6caeL3QprXW9x7DCmxHdBygCv7L32ZltJJTdyB
hh/krE9cqC2RXfHaZsYEl2CtBFRxF595Oiwgx37F7sA4Cx0iQLAMLrB1P2xzEB85fu0CEUgP1cgE
ZXlf2vH0/22jGnD/yCf0Omj7MV/Qcc+u3zYWkgmDTlR1HHO2SsDCGogBh02VuaSas8EBYbRp1Zqz
jKOjS5u3EsljMpiSceBt+doSA0vMv3j1QefAz5h0zhIV7p06dmvRTFp0D1/LaAWIm1OwZptgCxGx
nI9J1Dexk8IZFXdeQMMxVtlqh50Uh6UY1Fo7HJcwOp13u0OWXnp0qSZHf0Yvxfx9ISS3H3GG4GSC
khHVOw//XKjFU6RNFtKP/Gj2LxoR2TuGkKWW+qL4SvjShO5ZzISEAYdEJw6jEfaRjeXi3QFf2s/6
zzRgYiRPIFLWLmTcJk71RLWPIJJDah4x1Fi68TCSRylwODFjomei9cqBLhYpi5AYqYXkosqlkf5v
QXC6iyJSgEfCONKapijd+bXOvjWMT8tudgeFflsdI2FpL2Z/oIDLApm9a0NmNKv2/2N9hTgjaTfO
lh1SaB07nQTdnggcQ6hYgW1mi7nfrJh8FLaAQT1qiv0pmuVJ/2FbNwbuChUINQlSmndyfTvBa/JW
xJcxkpHsRrTfUkIgG95wONvWD6Yz8gbczsvWJkuG3DzvHqfuwnUfTJMAODCTv4TI0jnd90wz6uVz
R6aL3j2klYEiCnsCWvhCBwTZygAgp+PjKGASKhThal2/jK5xrJ+qTA414+fNJIQRELRp3hbVoMto
lS8Tydy2oo1bKI1Y5KqnTQonCb417GgLJOVsqSIt0Vy6gPv4KLr7sQL+soIMEozVmqDqcCi6wUvl
7MJMymLR0yAu6uJoBCwMHgwdufm2ciTGuNQP7I88DJDr6prswGZF2HkY6fvxxDqksXGkR3BX62st
pqOiohbFiQAfYszQ4IffdKj2RQqVTMUOovvRKRTgHqbqzhEf0oD32Ek8RjTtd+ZzbHgSQE2zzfsB
NwXyh/fNXB7TwQonwEHijmpy+WqreoX0Wk9KsCAJrxn32QOBS44+wIyO/QomDO65aCqIz2AFjfhN
mM16THVoLsObyTke3yOewpXRZQIflhvRyMqJ6hLbyiYvgVsZzTIeEsDtDvkB43E4xZ1kOCrwxI4p
QZO/EL+G4fj63znBbrjRYCdIUlMWhGxgm3G/FPk9hJ7qVSZpyGxX7EQt05fBlh/LDUNFDXa8DjVk
9FsUg6WXJSU0UFpuGAXYaTCzM3mWsDMFAmL8LAH79OAvkBLn+3Mr5K8WJRbnvCntHEOdT1sJRU/H
2xLV3AQ31iI6MYn1wzSbXsvoZkaLttrTw8CIL5MldyX3c2TwZCq711m5CgRhanPPYCoy2QoqoS9x
YrDM2S8R0z7Fleqwit545KbiQ2o/QSsGA+pv1/4N6pNFTSPl5HiZPfUIJyc6Rep1SFKiqUeGJYoO
sUw79n/utTjT+AWDfCZyRxXjsGRG3oG6jUuSJrWTFWF9RwEEktS3OitOgXYmPEd0jGublpKa5BED
UYLB7IumIocdbXI2bJAbGmyi47nzFbvH+4UfPxKuY9WeVd3fLKaxrNMKvM0mAILTt9LI7/421Ycc
5xHUmqWMC5qXmb9SgzjGfkzgvf4XusO7F5ClxRD+v7Eo90bssSyhaUEesiGNuD9KuhIoySmmhBdl
WF982Qi/sF9fPlZtQ5IIxXmyw5QusrkssMrx+98wCdHB6QY89mMMcEuzPY72Ff+CYGgLWvcUfKPb
dh+NgOYU+ZKU+AwYNevvK1YDu73oINk5gK81YvJDKyUv2CTtHHxnsT0qIiH748YJqS/n5j3GyChD
hqq+i32J+beXSqD/ohCnbWg/+F2//ismbCRtnJH18bJCtNBlC53O/CRNf/qKYZICd0VE1sCLyrUP
FfaIVv/JqatjaUtNYGAfpJEw396AMse2CQvwr4zIigaf5jL+2pidFCS3m3ghSkilhfCTrMbz0IaZ
bRwbpucCXikRYwrLHezU3ZkhC0tRQjXSks4jojZjhSYlvirKzpe6aFFnb1ncfr6sXXzUQAr6mYpT
+F3DPc5fRNXdK+n+v0e5CEb7DY6FlzLpz00BAlLjewqErP/K3GI4Kh3bCDh9RVe5G8aHPt0eGNwa
FDhUITLc44qQgY4ZWSQpKgYijGjM+tzCSb9vJvtMBeAWUWwwdRWzIKYkMx4oOWZ7uuoKIzoBSEDh
uMjQE7AL22hGpAqp6i6JhCcuzw1PPlzllKNXkhEdGxGsLf6cw7dJmhdlN3Byjz4IIt2oxqfJ1G8x
qmHTtgtoasr3RC8ExR3WREM3V/03D1rgoneEIzHEZhXv7NXVDLLUMjejB6iU+0tVJKRJv8MMmFcy
XZBeZ0+5uKPpUdwNBVB3hFwfT1ADq5OocBl+ztJEJsL7CD4tltpg00A/5mLPpbmTm3/JM0x34dhC
RvgDPeea4MAw+wpPz5ydaOrdHux1XPBXQ7qNatV4W3EtBKQry7dlww6IVO7x7sUcEBYPmHzU/B1O
r7goUcstTGieICy6BHXu8XRrbjpvS5QvCxMIEV0goOg43z4qUmjZanbKfyLLzrTcrD7FRDfX6hym
fRfJCqVxzlFqe82yipZKB8SlB6eMp3gVtba4GF2Na0FvBeK1E7hnSvshKmFZ7V0x8JCoAH0IusL2
XKUFTNPSHdHCrs/JiE4YB6f/zm39reApFHE5/Q9boqVooXDDXoEOuEZ9Pnrw/4HTcvWywJDdZt0T
4P7KVji5Eu2VKEr4Tiz046OZPAzJTyGD4SH61l/7RryV/EczcYyh6hpmHdUZb2t7E1p4MSQC/zZG
xccyBqRHjIdEqa7qJJgkLbSWHw11PsfDUXBExAFadPoRu7IJG2OxOA2QjsmfNp/tRBh0qIxn7oz5
cpBb613v33VQQtFAT/LfZEOhymOKIwZvzSung82LstDT5p+h/uJ9Vck//artgb3E4yCOYTF2GLYt
oIGFhc45Go8SK3Y6CkCA1VMzOxSb/KrqgSKINRx2eNcIozNNni9xw0AMVFaBfp7G3+LpTwCmBHmd
yu7O9CVT714lgxKaTKeq6rPp9JNAgpMixhtzDZj4T4t1utMr7TFf1POHuHkiKKpZDdxmu7DMnue+
OcFldTaa3kmXfKliP4YFAdbKQdrNWOiwYdyLLMLiBq2hxm4e72167klWwxl1qhhEDDotQdvQWZOx
DeUnmRg7zQf8/0BduOLbDKc1wTaHwlQG1EbH7DCdBvl/jZlV1zi3sDhXqzqYMibQkIpzxpA6n1Yx
J0E6TJPExyxHIE0FxyVvEIWTwB/WCRVAddR06C0aE1XgZmVnPhqbGayNt3WfMsbCjCAQF1S40lVc
8gyajI0lgqQuyH5KsEv4JohpxEDGRp6trszRSLaPsk/DIxMDiaErpD5ujW7ipTkVITkNj+iW5j0b
EG60P9IrozvSxxj7YP8lvaCbe7U+baRngeY95YfhyO5dnmFovWk/81t1XB/Gq/nS2Rdqftk65Nde
d6vvPD5viLM95FU2FgCHBzLPiTpKoRTDOcIBxzhORYSzFvixGjH1UHGaJxmpOQ5bAHNzK7G74zBE
NLnXkYCxctDZ7LeRoLqj/C6j2oD8/07S0NA8YIm1fpcXivLxQbn/cm0gIJRtUELODuA6Vl8M5Kgb
bBuDcdBQRKTkm0SaC/2Aeb6chuYPCu7X7jw9KcF43ODuBbviUaGC4l5A4NcCixmQ9tK1p67+2XZ0
HI8qDymIHOzcF5Vau1nPdYKW4MKipftIMR60D7vtaUxPvKFleigpZt9B+0SG2/55Pqo+iWvsmQcI
GHiiEBRVnaEXgxl4/Em1HFQKaXbNQ5f76KBafCpKj8b2TqjBPm5JhI+kwslWT0FkLnuLihEJDkcu
hDujfzXvbjMRUn803+46VYPb/mToC3MTbghqQsWDmVNjokqwG26ZuaM7gNi0+TDwjGtXh02gfdFu
JWgrMbDBofXdkoMB+GPek4d7LuOjLmPMculichrwRLh4KsQPpj75azcvjqk9WBroLaEfDnmozdu4
/Wr3qGEb6aFJZjxe+oP2lr5I9F/Cd+dAuXpPDvCXcmKl3fVPVqyX4YNgyAY/MkcjNigiqucd84ah
dvHCYfDNgAw9c0fWHJMvp3wAOLrmMRwU/IPn8gt3Zaxqdt+8HaMPDYXgUjAKdEUTww4GFsXK8Lv3
LOCrvaKGzXzmJovfU5/9QQuiRb+D0L6D5zRnK0TyXKDt3HcnBY/sw+QzNEp882tCvZpCS7KcJHUt
L/4g6K/xONCbYHzCOJUHT1hKQs0JlAiXB7Xwy+6vvnSgAIMnmY6yBdXEXfnOKvTkPmTUnmEtjGLz
mGwfO2YNtFUpL69cYEbqOx/HpiX+Nqw700syEUrQuo9mptv/bVDiFyElFOwMWjZgSgWdvoMxzXTi
RReSWC7xerTiMw0/GbBDgFtLZbOLHu8oo5SRJa3/GonTQ6afIMtOp/J5+ENFS4QBGh3cTRDZHWQe
1otCPAMl5aH+SdnFw7YK7jwfTvJJH0vV5Q+B+jodt9fqQgLgn6o5eVTimw8sjKtiQ+TmOZOiXHLz
ImDIN/nzYyEkLru7j2ZlqjwqZ+Ozw4wdjtq4u5YcuNWhYLPaK5DvIyY/I2+A6SjXdKM/iYz8Lb2V
Nwyh7Nvq59EE/WWfvehYqTJAdmsDYiUWCBgIhEx7t+GEXR7h2EyxLvX7nSArz74c4HRKOGSSG+Uv
r9TRnAoyYF+DF7Qnbxyhp0bZU+wcbDlYtg/kWo1XnxkFkhIBur39W2EYc6/D5Vl14Nm3jpLwjWwI
1AfCtcFoYFTiMztVV4u8CYtsj5ZBStdMAPcr4q+LYCFIenaUE0uA8f37/JPSQRuC+lM/i4aQRl4A
FwkSA/wZZBAVfsnwGVVZwQISU7R/S3y514Q1GJjlg20XvAAjiIYBYQ/eIvXPlh2tbYJVWeMyt8Cx
wkWdiVDzMYFLdbekEFbLD2YvPrZyrfwhkKNhss+i4EY92BaC6bSSrSCaQ226PyTkGaxL2JW4imF1
K5eBlGENkKABNFGZD5KwohGVtsCSRSlCLAFefGjeqZ6EaWg7Pq+Q4sruMcuf20Lzwd5EFXs3uyes
GEK1WmC3r5BXaK0U4BMdcFzFdjqZhwfSd13xYqJETzguQeU00RrWZ9mAf5TOmJ36dYXLZOHLykde
RmIytltTT3STolAeK8zOi0/xbfwJYlcXuNBmSlFxCAgrdVnWLwazNlsOVyr8EZUYPLOGrmnudoGo
wsqs/hKfhtukzT/DvXzFWyE+G36burX9htQXl/6cM/ABJIjryM+JW4xu39PHjsoQmJFjUQ5AgToW
a/hKW1HOmHfviyPByInXwiNybfbZdg8ZF7+RkvkcVXj7ZCkOa1rtT3X/vOH8gnJpb0b2G37oALgj
CZGecsz87Ez9DhdxFZa3hy2ybL7L+hnC/j2/DKFCDb4QwttP36p1wfp1MqHGuGVM4/5S0X4U+Fn9
uwtpUfJmDt/r+GYkb5oTwyg3TguhprhT0zvRU3LqnokVDO+/jD/0d7xfxxl+SCj5BXr84gRDAws6
XYG5w4olfMhboVpW22U1GZF+9HAEwdmOGVFT4Jv7+Vjkvu6C7lwMuvwiJHAuw0OQSIAXJjWEzKQB
D2FxZXxY3wYj6GMXv9SSlfsqLGY2J6MzzrlCB9xTxmDBPMPPIpJ7xaG7RRUFPADdDhcmZxyfl/yE
g/1KaCY8Ld3b6aSk+MmjimMBfl+grDC5LmnQnZiy2MiLCS7qDRg+QQx3SfM3KEJHbEUeVYDGGwQt
K2yI5qNJ7D2uKmZRuXHkQV/eKKwM4KNb/KD0HhxmPghKsV311XUP4PQmds13th7UYU/LlQVLQkZB
1CBKC6pkh00Lu/z34gozjezKJES3Z+xJXstCJivGcqx3BNeTnit9Y8GPHR9jmN0rnq1iuTcB8qEP
WKTgtMRYoKuSvXv+3EzRbvNagsKAQhDiQYy6H+IMAzAYx+PB3v0WuRbcMW/DblPjzksWujAM+fQL
JHysQAg+L06V/TSXwda+I7xB/VCPQN3kpc3TU0riiNyH4JhUr7TdfEooCiV6SDjK/pisniVyp+76
EV2+OUuEKt3ytHeYerDl2dQfNpY21ANMbAdEx5aEqkpM8xnn0aPS12FXa92jVmXL55CQMfyPKYO3
J6UYHcHTob1b+xobHjw3aDhy+Bp6QHj4n0xbgFXAYe3nd4FiWwseXcaboXOAzHieUnYV79C7sa2M
cupKA24oHBMN7wHTmI74NqAj9xbMjLrxs1hqX4gmGn6GUDFYBl40Gd5xl0VNCZ4lJAH5zBy3J6Na
4SOoR1stWWZ5qPWYJD/KOfwosNgB1aoJhmBB006fBRXgntYH+P0ZO90dNCdZlDDXXhbyAoFioB9A
McKOZ8EsgzF5I3A+KhuA3skCGPquCIIwhARCeJTHp5Yyru0zJ2bvFAQXcEYJa2crP9mAZMJts1ix
Tq12f6Bv7zMjnUH+p+GpsTHJgGr+tpjjh3wfnrBSjMf6K74DMOcSWncGDmNk8wJ6pYWSWX4LgkCJ
F4QgDoFg5PcV43YpZIAeCgUWzZrg5PDyeqU8a7QPfc9TozTjubHjCJm3YT2Xbf5SQIJIZJMsRI6W
asY6XWglVnxWmYE+d1XtLxV85x1j193ol2rjbMkdytsOZ1rzJKjxmpkdydJ2KjaVDQlRVtBqyZrH
zS43JSyKgqrkoQMGhlw1LNW7rjfnZKf8SnUXJNrgmRgyEUEaCFv2uGsYo8PlzAi/xFpET/pAxbtT
cNU1tBgcrkXzvaNwJZBOzkyP/Nn/SCdiCrrYQhBg8v4V8Lsv1XDWvLp0Bh1GpcAlqQJgkvc6Iy60
GNiypg46pwInSfPH8rPO7EhtUS8j3JGb+aIKySZPnJgnS3mHetETYC7upZVxa9rxNdfb451Nn0/T
YIuhQpeAII7XwGQyTfmLU39BBtAw9IGMY1jmMUVoiY8jJphNlXsCmcRWzwR6OkofxvsKHLPzVUh/
pCi+IO1/xKuueRswqN5rbNz/VSNR+aKSGEpMlyt9FDrpe4BqtxJV1xKqJA3Won860wFprcdfIWdu
ehiH4/26y6EYuex4+JEwQvTE58cTYyG3wJmoyXGcQSLWegRQaYxmUGIyKuZdLPTpu0NXugNCVl+H
mHrdyBz3cD5npjvjWX7ErYiaSx4iUXmh9kI5GMBwl6QoC0bZsbDtgN4KlvWFxpus++SJNPi6PHeF
eycp/re8rie7fWBHoPJfu0hTj/nIkxIo1Xkpf1XYAp7Rnsb6k1kO5fGwHtaXuyEO8BYbQ2g45Drs
y11A17dDalQczQv1QxUHK7eLHIdwgWBozt+pREgfkfH6uji7isZ/oEhpGFbXLl44DJEe5u60Vcwy
H4Hu94byQvD9IRMuV+l4MHrohLhMtt1ntj2b2MIqkwdBCv5LU2L3A0N7qJm6Yumyw4OCcGSQh8Ms
pfvWPk8sC91kFwTnI8A2tBEaPgqOuIbRtym9jtgOSpRGmtgT8O7riUlbftPuSUE/t6v+moals74o
NEVCM+KNuOiD4dJyOr3pa5hAB8U96GWH0dn2mtLfI2x9BXhX8VNyid5itlJWb9PyrB16GycrI/EA
CnT6hkBipmk+oAjt5092Qzyt2L7k1afOpiumKNgeeoTtQ1jJZwGcjT+QlIbyxWgecUYEca5wz65R
RKZoMbwds1gOpe9VpxDTipfsglNSFhQR5GRRXFAVu2wJ5FZY5MrjZmjs50fjmxY/w43vgcl9denR
tD+brvWoBHy65B6EVEFcHdalrYbb/A/SaJL76Q+Uw6k5beOHvjxaDQrrv/ZB/4BYdKw9NTA/2MQC
xSGsN9h9F0fNnWZnJNncpkTez2y7b2SQh/AeoylYojaMfewS4schsM4a5yTFiZMEK4SN1JG86qcM
YR4QMXUyVew2XetMuEuVPKVDYMQuMdRgvqm7qoyY9hZhn0DhSFiwSUj3S6SqB5SUXFo+Pa1HgMvv
SX0l3xz/Zg/GOdlTkWwf+hzNBKSyQ/6naxTxpEI7hMSDsZxxkmGLkDHbOSwj3K29Yb8QlwkpkAuM
BRAzCOHImb/xJUChhry9P4TRDllTlL5KclmSz9785ZNjECd331N1yVP8jqfPBMXrflHOFo1njDGG
n6v78k+4W6xQAIF+mP/+pB/3qwS5+wbg0gf1Fiwn9UykUWa7yxvBVDFUVqws94bpT4qndQ6PIN5f
mJmRacMgu9tXnJVIfdQTIaqpdlp34pOxk/PD+2sHJErBE5lcn9qNzwkToX0pRfwuOQOQl7h4UGw/
cgmBPvnQGzLAo567mKPXzUGXMNrlK0GGE5gaDsuJ/26iudrr/wxEs0GcPJZITf6VnznDGow6IhaA
bfnJDr0uxsc+zYj2XaJIIFYL0DIs7RA/k13pk9+GgBkbOGTtqM5SN/YNRNDYjgnjJeTg12JlYHkl
TXBXC958Ad6FpppSPMhQyYRGNHBnQfD+ZDwxsZUGTsoO+MlhnXzcUWPCG4KCur4tNuR8P1VdDV8q
CpUD17q7+3fLjbmQ9jn+nH2M+3BjAaKSGFlA4drHLC/QvQhMix2KsrcJdx7gSrevf+IA6KoiqmyP
lDAqIJPTM2CnhU+YcIykdLbAxPHn4T04aSz6GHhKSEpsDLCgotUcDweCxyNZDrlN6wl6Jax7jfXP
UCWyPTinv+vN9NUnppuIWgFJKmGGkv71YYorkD8HzO+j8lQ24qbR5crRlHod5O4r9/Feh7KPZKkP
7F8pMJhEnqVfHBKwe8Jq0+dHxhnxOW4WYQefE4gKGN6Is20FBwWzBBJZyBoJubiAUpFqP7APZQi+
4dtg9grIsBeb0U2LiDmDwiAljhTgFESBwf+z9MBiGprVAw8VWgiSwOpT+sd6oP9uT8w/0itAIx0b
H2o8sTAnApVMp8b7FIHtflGvrGKQetAt7TbRftDTqPQOTsdsfL9hcp9QBFDV/0zJZ9O/KzsgSx4+
Mk/foGjmts/lwoBO9RQmTza1yp5C9Q6xgnY2oMwkKJTGkRj1iHPEsi+1dAZ7bQenvvIWE4D0G4UP
e86WootkV8KT8WH80+FVVh5rNGmPvAWEozITIB84uGmOwu5kPLFVTeOJA2Uh/ZFo2G9eV9JdCGTw
6uWo2qBNHJvuz9q+eili1fdjiMQpw2ASdv+3yhUBLQp33NuWpcSaR4hy5RlZK2/5HvtzeUqtnwab
N6g75Qs0EpaA5Innl6cLxfhVlVjclKQgOU9We4EgnlzEDpa6u9u9fec72VHvkYbtW3cwIm4aLJjp
W/5mWey+WV35XwI5EJD1q2DtuPBC6r9kpdo8YOwPbKRAlcHCceHxGqP6lMN8rW4mTdjdbNEIn42n
tnta0I6Nbv3IjWj7M585Sc+7XZS+Jjo3QcaT+Lzr/3Bemz/Bb2sEKRo2HPt++tSHcLV/tOmn6KAI
2kDEILWBueHR8qpmnrU7SpcOkihd08liPuWqTGZAV78w9kxvlCx00blJc1vtPGYedg3fMZi8HcuU
6InXOr0qgHG+QlLEAcZUoZ2gxvxCzJC++5ixVwgP5jR5mOfED+nz8NrgDhPBVGbXObc4hTZEXgb0
LD+gupRUD+Ox/DBeB+ytn+sjUR3g2MQn0rRhcm8QvcF5tYVQsH7n43MFyrKvAhpEBjxnIE8oHRBf
tJpBHVVbgMKtW14ay6+hvrt5HiJTgHQAa8VNi8jqQujYCMySM1q+FcL1tYFTzsBv/kZClWpe8k8u
fBTt5P2wrsNFQQJ0qGqsZSAPYzhpHtQnGxUaU1+etO6ss40VJ51nAm32hG9hYGC3hL7iBdtiyivN
lQsvvZFag3JskpgvedTLUGmA79CsuGtEhkPU5Q5wQXcu/PnOqITG+ADLxGFL/Gbf3G40nRQ0/VGN
hLtEwBY5xk4cjN/AoJgqqpH0vhtc0KJMwTF9b3jyFW4MdhlVd5JgrCGxt0G4DnnlcpkLP4auGZBD
xZ4d/za/yZ/kM6IotkeQbD7mGtliM4ali6sNv6SYSBnHgRpvcCHg8skQuBOcyRsjhhmBcXdgaPiT
iHcfT0GfE/7nsjhyjlGTaLhoJdoVRelB+YLrT1HfoDE/7K7AQXzpvnPAJaQnWRwWyrOo8WHlOOlH
FhYh9o7vu8S/c0pg9/urefMNm5tQdXfIAGtno4afT9lfN0XAWq18SK5tpNHncXghX2aokT2f7p9g
rdmVl5nLD5lZF8lVXxVc/IiRWRu15w6ezsJ0ictRnDLf6sFyLxXjI9DV1xg/RbYzysIzKSaQupo8
JOCXE4We3UYdM/rjdfaMOw2aDxNIvk00V4yKftrfNmIvaQI2FvYP/rb01/7rAgomvm74pA2wI5wV
zPb3xU+Z474L9dBRWK9ULFGmhBziFv0Mfx3QiBVY4sV3ECJpEis3h7IBZ17YUu9qGRkB1Ub+bwfh
PD/kEdRjK0r+9H/qG98G0RsHTdjAH+WNG34l8k3THAwGwuVVO2LyYXhSWEaC1cIIkWPcfje85G/3
2n93CENRlgZvOJaE6rV7YNFxfLhANkcs4MyD6TMu4Kqy7rlkqhz2zPmiGIOrr8wnffCdB3YOWNQD
P0F+lV8BBLNw/mIATg/zsdFXPpaQJAiv8eOb+iiFwB3t2Q4VJN+QmAOuFY5gQN+sUmv2XW4ItL7t
O/tMoK3T4MBzCO6+fp2/tyj9qMLkT8Mu5zBH/20WRhIloo/cD4ZXD+c0czhS/sV/OWYBfsFb8CFA
YAjoSvVLnj4xzUdLqPi73al5BTFAh5b9Y4KTMrw+AKsJ+AewwxF5AS/QRyTds/2uOOF1Q8Jqz8gq
rE6raCt86CjMeq5zsPnrbQhnn04l3F1nIiAoS3l6OxY4bLk4QLXb/LJsBU81aP8xB9gdM4T5tMIy
bgMHAbkhu6LbopxVIuUG8Ifr53Z3lRs79eKBH3Y2IBHbBI/Zbj1ut6b00KQtVP3LC0PiuQggHiGW
wfuTBxhDcaV1tSVQjlyd7B9O9voxieRrgbE4wbUEBUYbey2pmA57zhpk/gyVX9gLZ9EYSDFEZMij
2C2dZnzhgv67wICdY3ESj7yxE1Vv/MvGwXhqah5w2dJsEloRinyODL3+zehRgzpaqSsATzCr3uNq
w3NMcUDhujrTiWsS/9pZSBZ9Ea7pfwCu1Nzab5jcqmu/E7WoE4h76KnvhnC5bv1+gvB199gTshDA
ebvN31CXGEamJOuycTDl2CJwYAaeGIMQWcT4G90csDlKpRVuByZzPCpsOFhmM5AEuGOng24T7WLH
Qn4OW9h0VcyzE5dSqrqkV1sIhX2KZv2FrG6GP0zVpxinNxYzxTrbQ/LT/VhnqhGsABF12nv94c55
6lJ0yNgu37LbZ0EV4Y5nzTMC+bgEhBPsoDe4PXUdr6njFrfHsOhV+VyvK3yMLxq/qWdF7gFx5zd+
zFSElIAJI2GZEGkHwNWqcX/Agw7LEQNIwVmtH/uXLYtWJvvO3nmk1t2NwmZ1OiQIEd4MTGuecWP5
5Xg8s9n1MMUAEj3eJj9g4YmhF6SLQkBDJjntQwn/ftuX1/RP9D9/Boj8a8l6uPFTbBYBxUIA1yvS
39cvhpIYVDHyOHbcZxQB/znyZn+c7Asf9bZyRzh1biTb6ANXwZo8JlkNjKlowzKj9cbiWGPC1dG+
HnpvJUiuol5WjHDChZv1HDDcdJYUAy64UQchVmYJSL78WpzKD+k9CSEx2nAyADf20+vESGg8Lqxq
JCmI35JDMjiW16N793dsQzh5/7EMcA9AvAHLODL97KrfqEj0mwA+sZ121oDjLyCoi8qVfj0yaQUE
QT+yXWgtRI9zT4WwcM9xSnwsCNV7dV2LcPvGhdiUUGGHjA1UVDjtQ3btIepHOoJvtA+/b8xSuupw
mWufc3/4vV+rk/WLLeyguzZpSnCCryr4NTkkqAmoHjJ/GF2U5KJUQEWNRsGhrAjX6B6/zYnXKY/y
a30mTizltGDkKdaxC1Z6WaOROc5l3qtwy42dA+/ljor1wVZ9CAxsnM3bSl68C6Ud8+3/ZitMd/a4
06kSTdvrWSuc9pgSILs59/IjezaedkRsMrWg9GdAOxxg6UuraOZGeLnX7pPXH7wpP/nPxVl7NHCm
YgTG8lT8Av7LXaD22q/Wh+3On9B/45KNP+ErBl5f1CMjCMHrBeZDTjv6wBZVy4E4pbEfo1LDTFl+
RE5bzh54FheKuSgDjcP2TIhAm2JPtTcv9jev07MrOUpkP5kAHZKLShkSNAO2z/srTN0mhGkHz96i
oKMvjxgeL+TPkzW7HCoHBiWn9ST8Id14/GT3X/GCQeTAWPBAhTxTlEKtE8M70keKTMyRsCHTF8Id
MUg4aJ9DIupm+9DeofEfapQNXHhm1IxNRf3EfmlC6bmp71Q42Iy7FirBMHW3fx0GB62LfMcg4lES
dqVkgfS8u8mNp48Nyru+/JMt5gUAtZbWOBIjYOX+Jv/opJVMRNKdleJf3EK+/ZerV+pdG36z5MIP
SCsNM9oWixDOuwf5fmS+rTBifay/Kyp5nL3PcLgjXLtZ+t8MudzGU1wulv2ExPW0nKrXwQFH30tu
7JCid1i8Lpy81s3AVPYNh2N1wmq+PMifur97KE5ME0OEpJAGlZ/tI3HD/cfMZ8Uv6YEnP33KHFxN
ndEVr3l56/cfHJD88/x4hVbixHvgn4O6p6zl1xvamL3Bt+Hjwx9OwXSU4GZIjPLyZ81DNeFX3uZ2
Ia7N/uoOoRRVjzAzwvuJFnLvS2co/A+x90gt51RBsn/8MHjwA9wgD3eP8sSHzu1StUDlAfw4/F6V
gxWw1Xmncv847v97S2m0/sOAwDouPOKCn/m+ZHsbhfInPKWDsf9+G8L2/ffx41IfotiFJM6/iFyP
dN0sof7APOMh+2z+oF8A0q7fCr3bYv1qp3uovlk/8g9eyeayn7bnFWFutoclW/vq7+Kiy7iZn4o3
uZRY3AFqRpq5GBr36UkjEdgO3w7/o+k8thtZjiD6RX1Oe7MF4T1Az00fkkO2976/XjcpaSHpvdEM
B2hTlZUZcQPMxTvJlQ/cuuf3kaVwXGkP3c7bUOlt3vGqTmsstksiUw5QhPBCEU4bX0ClPtgPaNEX
T+Pi+/tVe6CwZQQJN2yDLmI7vTJlyellnaYtWBI0Eg/7W/7A+rRQF59sPVRGzD/P09JdnI+Lex6R
e7hk7hWsGHl/T2dwKCuyYRbjwztP08ndcnRe5cRtoTJc4Mjjv9mmWc4Y7lsac37ivwCv7VpQLAYx
aQs8cRjY4Zx2B3vlHTVjacHkwvCwGGj2rji92Y/agJeUBKM1d0PlCLKnTfgwLcijAZwN38ALj8mB
FJe6oYDASP3AyGxGM8XE8tO6lG/Go7ctlyjVHorH+plygPQwwpsQmIdPyQeDHSiEK5jIB2tnr/ST
ssWvC2+Ccu3Hfp7u9nNNVASxFz08iMO47I/9kaPDmonpOtyRjnBQ1shHEOxtfjGv+IsvRgJsTWgH
yTB4ICTycUBDWZx/g7Xzg/WZgVTxq98DotcoD2zvDFF3wU+B4zIsrHf3tT1VNMkQTVMA8pU/GCZ4
/xJnqW+IUfieHsGQBr8xdeyR9HWW6ZzyHcGWvngLcchSa5z8b5JGhod/tf742/9mjJYf9eYAB/Gu
YQTnAL/Ifye0DaSTsFRh119b2Yozd6VgXlwA6E/6N+cnbdYcHsxmx6RZXxPcR9EqVSz3fBX1rxxE
K1ph98RdJap0I2gq5NWm+IHu2b6iLqd3Bkn6jTrW2nfYBVYC/WNwQyDrGjGMS0wXCiw6lotygRrn
ofydsJibAq8ykm1VL3H/pr/RMaQ64shAeUXHvVl5px4abcPPWjFIJx8AXzCTV063ys11N2F7LJXX
vl53/WOUv8dnanjIJglLw4lmyNU6tb8sjexVEQ9u/UCLskVqQBt5fNKdpftC3sZJ3A2lfBYB+rNF
gEx+DpuzKjODNQExpOlgNLed9BGh6UrUiM4r0Q7ZOTgUm4Glq5kO0YWx9rrfRGuJt6ZCZQyFAIpd
AxJ1sKJ7zWeiC0qXxCMMhUu/ZRqw4t/4T3mAbgMJ8YqorPzKD/aOwT2GI/7tUB7sf9pZO+tP6r/i
pJztq7tTr9/efI9kjeT0dGwuer6wnglZuhZJ+s0pz/ow6G4XF+kA/AveymSJFZA6JwlwscGgWeF4
8m70gAokNFAydpa37Nb+hffXhsCyYZrFLsp5IMOGkS0BojDRupMSSCgIfT57PXwngHtobiC44wgu
cR8kelI+fXKxDJ+e4D4+h/yfnn7D8iAJaFR7GJJw/BDLM+NqI7HCW6SfDR0dVHAGDWFE1Auc7KsY
/y6rB6PiBbnTHX0HYFUmnYkNzmlKNbL8cmMPF7/ydij2kDCF5yRfsyt6BLV2G919RrlRmCtGrhP9
FcicGt/hgaGY0SEfXZmsDizAySrybq73YdRnV/lq/rH5x8UGYbbpbUzw+joc3cee4FTv0yVhczfQ
12BYCdjrDds/bT3cp9Z6Ndgr9HfkwhwDSl7OJNRNi9BefPONLbi2wJXx+S3ZJ1xexZf8xdn39+lo
2vvpQEeX9wasUk9E35JDGZJfhtLML2gaBbfuymeanpBIq0Q2L532UpaI3mlAAEpv7lSU9PgYTkpR
NixF44IrU3Svhz7mkAHpzH3UCbVBStPkjAY1DqCeAQM44qkbvOka+QO5qNra85It1mwPu5HYRfE3
7zvIPuLoEcJTl6TLEpux1hvr3HmzwuBZ8cigYMzg+cHOG1NRMgxUjjp5qYXdQW+cSMHFQztYJKX5
DGHZcdA04KWj7qakG5M/sb7J9DHE4kUmAOU+ebrx2igaIMCwbSqAD0jk2+E4de+zfdK40XF3FGGY
nXWLhMk3IAC81Mi0KWIQabpq/qDTu68auofmJkGvr6NcLJGOW0yNYab4KZGlVIz1TmB1Eb9oBDM2
oGVVhrvc1NcvmsIu6ntrkGoR6luPiI8G2kcTZXQa8R632yzGYETJ7dXqqhmS56L8FoxNWhmPoUYK
F9IZaCXhFEIMRoCH492IdwIQBb240zXj0MU0AsnK9Xdi5VXoGMUznTsKNkosJd2Lm8EYdwQcWJ4Y
e4+Wx7jdlgTgJv6tKEEFllvFPM/6J2Yysde6U/loROytFkJQ5yDyVwIZgW9CoFXO7kiqMItBCgh3
eiZAbypfe/1lJg0dB04IWmEEuWkqh4al0adLzjdvMF5Z8Re4tPVQ8mSjYFGSl47Dx1B8cylh5Cjc
Of7wH0cU+PJWjJi5+RqYuxEtg8dNtEuGP7ThzB6gDICxmWcTNwUSCMEHei3Zqrh52isOvE9RbhRE
XiKvTkNkRwyYGAEoKL8RAZG75yVkzY00dCn3YVa2zUrPwLDQMoBPGKUEG8WrABQXoJYHrhayIyHO
OJa3zf1qE/TGP4WvFHvR0sB/lBiiZvnqERjQ5o6GJ4G3jBhYFNj1ntNdag68E/lIUVNftGC4gcsc
RvRt6saDIEfZDr0xR5DESsuzmXwVzCCS0ETlYuMXu2PH11B/w3fDdIFHOLB+c3bRQtVXI607NSZo
pU6OQ61fLK+gmoeJUOXRRhmhYNBvzgjd/HR1dKIBvRcPIDYW3ym8C5mwBdbA+THHyTDUxK85/cI0
7jCPIJwJmhacQhNtMFW11FV8bp3tDQUWFx2IRdqgJbb4JAHc9vFThCxC2UVWQ3LGtsEHIkxCwTLn
THfc9IAYvxaNJduXQcNJnoBCuc4ZmFFU8QlG9QQ7WoyRljdypqGYINJKsbfHaMp47/XmGUCKz7OX
pmyb0CIEe5K67ovaYwSU95DnqGafhvAjGDBw0xOMGQ/hSaK79z5WkBjQow5KxNIY1ZgCQXgYFLpA
2mtzbfApgYMNpq8KGpHi/zjxN3sEiMAJH5JKEqfSmg/IS4vBRaroLDvrWcStwA95pJh1r5TqNNIT
gIiSPmbWkXNvbOzCyTkFNFkS9WG2N3WlrBWCBXlL0ZcZprOa+0+HX4BFVFIr4Q8cAkak8FeHTQFM
Ksj8lSnFj4kVDEcGCciRt+ybvUlWhxo+YCfETrzgFoqXpWGQg2/b8RJM2TcY4OKXynN7bTsVmige
auNrMJqjAcgvp8ixlWvIwlcU/pE/pmOZaJlCFaEN6CbYKuxwfPWazCQOuh5HOU6uQ0wL1IbcapGx
QqhqQMmkBguQaBGw/TlgzWFKjQAOrkdgcqTXX/iyCUtZ2z4H2GAnarypegM6h0HIhiUTIN0gDhIt
ACsCBqQWNpWdA3/ksdQ+gOnaWEQEUFchwMUhBpcAhWBbRs9hGwOlfayG9FQSPz7O3TbPP6Ah+Zxe
+cMUvWhC9RJJMG0s1QMSFiCn8WXhcACNcZuIsqJVVjk7IUZ1KLgRq9lYZYPefUg69RlYQsntKXqV
B/gz4xqXJU8C7Dt4CawNJcurw6S6AbQZYO8f0xZYzYlvDV9CtNljiTWdDFKHMt1wALC9R3T8kdNm
Y4+wJV4gahEbsmUW98A0HzJxV0ws+H29gSYpzn+Hpl2mU/tM0U7nR4lUh2vn4n2pi9tccSDS40vn
38daRE+GAPUcefFgAXGn/oBhGmons6EAWmuqum9zhk+ITjXSbw2ezLxClmIDkGFzrJHBe5jle90h
2B4QZ/Gvsu95RgsGN5cQ8GjYTO5HbpZvgqFGVE+3OsYf7dc3hJytQhFDKWECb/jf5qKa9InpN0JI
gR7OpIhiQFFBjOsIUy1cZ161DlB/1EfxbI4x+pYsvFsjppiYmGHs+phnClZzWDC4rk3c9FifuBd6
DKLdW7QDgmcY+CXqDIJsmoKfODMbpcPCZtAE93pEpkW7p+xFORksDcZ/XNwGI08Ai0hgc/Lk/v3v
eGsRxeD/BAEXI27LGGkWAohx2OZNjuMwniYZfELhEtSSmj4DwBRmJOtcWr6RdrVC0pmS6UfCLHN9
wh0ajlgZJAkWKVGR13GwFq1ki/kzj1I21Y3cJJGxCvJJd9N125BgB+lfQUeMTlaistjk6wIou0wN
7YsmL2vikGUiQz+EyNFWU6Yr27HL8qhgJxNmRY4yTBeoCvQU/thEa0T31zrGS1Sdepp96ho7I4j0
pagnK8DAFra8XHkefCYkLa21ib65RVS3zSML0qCb4Jwo3YMXmM8NgwGN+SbbKNa/vmYqShTYhgn0
Ou0IYe6WnmocGw6kms5wyNqhDf1DYdQ/4HpwZEpgQh3tndz7TJMC6x+hFogFWCBodXOACphgpkR5
6oDNLGo1IS64uOCFJEqEqClWwVcVkWhf6jsv/oIpjYV/7cFDqfitQpcdgdTn2ArjGfAzcWSKph5D
J9zg/2sbCBgHNqxyZpEjTU9KwgyJcjDy4HQXTgSFcmKSya4ghDf2UjFcgOcdqZt079OCliigK4CD
7kAb9TyjonY+Uu8rQXfYAycVHTGLhNSYUICOVV3smHymeLkC+t+VZ6D15aiQnsIxkkeMPYHQE+yZ
KHJEz8wM1r1Rmnlsi76HholRNxexHbJjH7Q3AHyy0UEKEgDWn9ozSfcdvR2XrZh8gN5VDg5CBagf
m7SdT4P1FejHGG13gJCmP5QwqwzjDs2hoSkuSD4v/4qRYBrei1KCdIo/Ew0r3R0oSwnECiepx2Ho
pTko/wgKo/qk0moIGkAVOpCuSyk1YVUxGTWxiiXXDFtGnBwypHIKHgOfW9JKjm/IldY63FvtvpjY
rbuXqVw4lNsxRVdVyFibfidL3xD4yHHLP56EbAGdR12K5dfKSaTwGN36u/5FULJgNguHWMUIrZ1x
zQiskJyLwp/3LTroRKUgLyjpGB72zHrp9vSvXF1yHCTFopkoB0CNkpKMTnmuBhK6YJ3NiEfR4pTu
jwuwB/YoY7KwvYLMF9RlTMosqChx/VI/g+VZAIxsrB+hjiqm85SO9W5Im23MM6Cgi+nIHmsgjiGL
HwwOuTygY/E8GZeCDQUJT+JC9kPSKG7qWs56KDuYNHV0+Ih7ShEuyNLJ3yGgE+aStLcpBme7Xg/L
2cE8R8lFaBocRmYQz/P8HYEd5IEak3CjZnxeDsJlrPPP+7h8A/Dd8gnifOeiyfurqATW6HwOaneb
2MQU6uMCkIiKVZg7ZiIXVhqmWMT3zq0L3c2Lb71a8358JSw4TnSMCLMxBu29MWtw5Qr6jGTnmeeU
smPCB9tchmqEJwHqgETlGlNUQH7Km49VpigZWNUm4mpON020zYDfQ5/KqCmbxD5YUbuRKArdHjaj
6awd2UuiETCkFu1KinEs2AG2aAG7eAoaroqwU5PNPjpQAuCtftQRifY9ugGCQHzTYMcOLpOydTAL
4+g0s+ZrqLotbSP2FZ5JXvEUIkuVjztBsBvDcJBas3T1fRE67/E48gUfMgcEIp5zYQL+dwcQvfrA
STkNVGFtoA/XGB4yiOWddXcudjakqdkS/sSa69O71YYY7//vS4yDKiz/rZ+tx+buME0l6trFqd9O
eIEmTKLxOTDVJ/BtKdlfZnOyUduocUhqYcNLb/NifOSRfxSIIbb2a52GBUSN5lwZ7YqunAVsJdan
PQSuqxp6pwR7sdVEd9YXFD0OhY8kIsg6nbJs69XN0ZHLsemppCwobrCvBos3AhCwV/02IW2KgtBs
lQgefSQSmUNnj5Sp7sNznAjG87MYnU3C2V9lYCzopZAHxKxLmmgkOQsKUfAwOds6vAVBpA89nR6E
I6yuQjXpO7p1zFlslA5asfUK4yDVD3BKE+SEVjSXrP6BSsG6KTE0LsjyAcJjFdJvor4bq43f22fA
CqSY5bRJwnsCeloaE2NBqKY3YAyCaYnvohv3ccYa4PgHj/ETBhKGbOPZT8sl16uX5GodSMJERwpO
AbFHDwDvln0W79Tu0Af20pVVH8JofhtVjDpMAbuWlnN7YzuohmwN8QjnmA9vA6DzFmai8NUoLdEy
kX3NTyP+B027p/Pc1D91/BsEz/1M5xTRHaqZAptjoTD44eo6AD+pePgrtisS3xvw8XBCt830PAfd
oTBPVA0U5+6if/JFpcvZuIhPTsa+StmYFZ9x96yPZ7Fs5FSxFkx/ASoqFRqKstlIftEM4VbYmbjp
qEx4HzAhGQ4rS4jbDySxf2rJL0/Z8MMH+aFCUteU6NZ0zotPbhnLoQe7X95M2bSmYMtS2+T+m4fi
ooEAOFMDRcgPW1Q3kVoBOM24stOVg3Q8pjfdmW42ku+G5qSxNcUz7eW3uOK869vYSn3mqDSI4HFt
dbNf66TC67QXjNlf1cTTmr5FRdcsTbKobGUjgRNWUa4oTQUKzZ7V0kQTQKELJn+UbhtuzRrmsB0r
7+pI35LfrZvb2qR9z8qkugpXMxvearo1oaKfWoT93oSmf6cb/iXhp8SFcdLoAMlDwDCnakskZJdo
Qj1GC2RCSAaME5gxiE4DsXeAipCXv0dqoWMdHMecHeM39acrfXlAzgvAaVH7nEz3UC05N8Feora0
L1bDpE1Oj9QHeUjvhvYETtERKmDZwbVazSq2eIK/JXITWGlZ/3MwKPY4eOf/nuRt2gN8O8q1zrR3
TmKcQBpMMXoWjpxenSAUx/8NuDOI3W3EQd7Lq4tAqswQV12avcvw0dR05CQMfWhgmBWvVPwYCx2O
gJOggz7GidopgqdSAxDO/HJ6iSjbJ/uHT23xYEqnKh2fppZ1G/kSGp7JOJpYINKEbiqIpexWoM2u
GDQHUIzc+NAiv0yq+SPFFuA3e2k1CnohhrGeReYlKrPbAG/FKqsPBBy+981hamOhHvUJDdIz9d7g
ruQ5eJJyHATRSHROwmfCinrsBpRm8WGsFZylBFz3d4+hkN/tbN7WwqrO1cTwR6E95SjTZjSwZ43K
perNe4W8u7YZB/d7eXH71j92irJuUMYJYLEF0hsiq143PiOwjTaT2C60LHsbDXD4PTJgmN9E1CIV
Jm4MidNe2gkT2lsUvmVxaClLQXiw+Uqnh6qr7vLlgHdmLsdzSkRBBbhynI+KSy1HhSkdbCjaiu8v
pZtFzcLJg/xa24IJTpmu4voedLpTzk+ikI6kn7y/fsw2vIQ0j/9Krv5bINzCHGFXoH2krLwY0wxj
bmRJ7rktXqTeqclC0np7N6Bq7Qd6H/IqEN0pG+MoQiZ7gj208mfsZaeeTG3Pz19YR4TaGsJ/88Nl
a4Hdp2bC3soqwWgDhxsInzWLSwyrOKALT1PaBRfmxdMhReXDziBgjJnwDgWdW2LEH7I5JTVeIBzM
lJp0qIlIwBI7MQab+/dKOQRipR3y99E2sSe1OzbPka6IXcM5BkPOeL1ipzU6jZVCKk2THG5lFbbW
DuTAi1IhJZrMu9UGlyrx6L7eBODjQwhhjv/YFpAHsKlH+Ug6iHH1aVcI2IV3WSs+ItvZT0P31FZk
0lISy5LVDB0TKmZ7sRbsy2QbKykhtzzsDd0HV9XO7UDXO8mnY1mRpwGIUniObCI5re8t2wTnpd6F
Q1BxYqGdLF5xWsrEkzHzwat58R3Ov/CvJr/d+cgTrRpPMR2YknNFT88frFQ+t7R5+5eAxJoCEtSU
upupvvghifIJiOjM510eOm+tWZwAqBj3+YDri0IMHU2av3pUeEZGLDGONNYiz52gH6NzaBYlps2W
8QhQvL1igF6k7a4b90Itt/gyeLYHOz/OSnPujE/wrTnZHEQQ0zkK85ciAh7YPA00UYUZShneM4ET
PzcgoEzEX/mp2HNqg4DexsPmyO8iDlIf4YLO7+AYaQQ+lsbwpHB2TYvNyLbOSNklb4izCfMOl9pf
EoJiQnwskqzcl56upsfJ2UIlAgMvyfAr1/3db3IqvR/JRpU/Q84s5B2v157sknc5Rg6F216xo0vl
z+pDCoAuVDNmCXhF46SHQEJzkLLTLZj1omqsQ0RHqWI2pK1pt4ygmabnHGOicjTMHU1doocxiD8P
7ddfuMIwiy+W1Tvm8/RSu0ORsuEOjzo7h11uaxFr87Y0Chzyr4lwdVBOqqavukg/ddF+1IBBOz9D
SdjPeCF+T6V5npF8R9+DDrcQiAAmFbxVrYWxgDFAoZIqWNRXXZ3eCl096Wb+YRJ+OIfjDkAaomVi
wL4TxEcu6kthspkWx8AOgzn5RtCCo4mFzIdhMnOtMzsGheC+pZZClwq5CCfqttLAOjBmd1Qwcx1e
orcxyXi9/8oxWgBdYJ5q313ajFRmdIpmIuMiFF3eS4svIsU6ADMAkhH5n38oAWhfGYs7kcyhd3Tx
LQqku91rDTMs7sXZJMyzJHiGA2LNhKOKPg3n1vl0zFqLtIt0y7nzEJsk5qRgzXMa8axH9FssPoBP
fEWolWu9to7w5Kvxhea3wxtq5JhbVaL8OIx15bmhRONRtmAZl4zSE+Nl7AisEvKstZ3HBsjas12/
FtHd9O4hwzvti7b7O6cVOoQ+EcKtB8OcJLy4u5W5SB+8PTuziaQwIFjX6imvYNSFDT5uKAImJZmc
OJMBDSB4g44ZncJ5XNCq6pDu6AYoNz1DGaC3bwxv5HVsmJR2enLQFOohboADl0i8nlmAMzDKEM7X
tHTrEuLalrGMzty8LPmrbcyXgqe1Hyf6/NEqQXSe0zwTvFmFVF5uiGHTPMEuDwjGdJucEXD5IBUJ
DSl50eZ5r3QNCWce0DLy3lnvvE0Ud2Jz/ij4unaUrAJNsAw956b0prrZoZX20qgfO9/e+G6zHTjT
x2O/LomUC4G8pOgP6e821NSeycuMo5PHzOFdbYnogOwOaNXBT8U1Ldf82ZDEH7hRjcUgDnXMzRk+
8S7Lbtm5oLr1hzGmsPqLp+iIJgz3LW2uhs7zrKvbmL7zoFOm0Gmhk6tG9lahrQguZiosNGn4KcJ5
5yjMbkrswdkcXpQanQPrhPQd2zZZGmhKqwz+xIyLXQZ3FvsHR+dVRje9oCs4UbvZHCpSBwNu4TzI
ImOp2ZMgBTvF+Byi/pHNZFTPfvkjG2bJobgv3d+E6q178tViCTD18W9RoLCT62fTpdcp1Z3yuSZE
gOEVI5w4+/KQo7C9Ru6mbPxtH/+LYw/IL0AlhJhu+hby0YSKFvrYHrNBTv3sdiQRcxXQUMYwEUqc
axfSMXgXobsZ1QtNfiZFvMD8ikfpX8KkslhN+pVSbOf+2hTRCUT2Q9R9F127pT5ZK3/o+QdDGE7T
l4eZxQWQwLlG2m/ynPtcu8h3Lo6bPmmju+8qMMt4vVsXXwrdgpiEpthl9h/2VxddSpQ6AtGna4oF
jzZkB16EfIWIggsG8VRUT6X6M03OSmglApTVibuKgBdyoDsIWHMAwB3b2qoHyOr77lmyvnHm0hq9
yueSazvpYEZYzCw92oUR+2rA8X7uwOvgZvTuUVFeU4whYFaC4VtaO7V7ZTmSbqlENnK27gDOY4Zj
w2ZL9AN/HfZrYrgXM4UrR9PCwLjFy0XklcTylRoxvgS7Jbgc5hdVEPGUgro1buTkmNOXoVzscHqG
xOTIDmHl+BAUzsvNatbR0ZWfEylwKnOukU239ZDjRLfQBmzagTsmwFwYCkKLAeNmtwfyjnZCIKhy
Zrp8ehX2Iqtni4Nnlq40HzuEJQoNoGHiwNAGgoritfCsMKHyqMaIgphtrfTGOmTFcNY5CwwzUUta
uCsU5cPmxZTLrqrBCnqa+PIZbX/1EZksbbfvzWlTMzNQSuWl9cxFEHcSjtQ1+dXEAUYvIWrQDgir
mBwB/Wb6+oJllSJCbopjj2vWYZLIFr2TPJvSC03Va9TsNRZdKUqL+tfvV6o3b7gbZZSd0z5fTT5y
iYmEGBt+kXaVrzC1KJw5UQl6WAOiD2y58+p1wASWqbmlQFLnlIU+Jfk7yn/KXWvVdJMmNa8eZIBP
3buU04fD6WQIWfOVNfXu4PxAzSgTg7waRCk/fPJoDkidoiHH8yMrGEuQp924qDaW1cBlulC7O9rw
pDA0unnRuRiQLuUX6SOQ93j0EQi19kzBiD033QIkXTjJz+TsPMYC8riZwRZvf+hxfr8zG2AT432e
mKMiFSkCQuAqNoTntP6h+8XDVDK0VEmr7yV0/aMe0d8xYWKdJAmqpRpvdYRNaNZMCtGe7IIS1BWa
pOZnnvRdgZAXuCV1SNyOKzPolj1wPWQCu7H7JBeeIAb/uVGqO+HPCkZERZIduESBETEQnuK9z0DY
au177WoXhb7thEJqtM+S414ymbbTtxK7vMJn9rNbx3eNY7K4yled42boBCvDt9elTn4v00E34BGK
yB0JdwFRwrKijI6+p4bkBVs0TnLkVaIbFG4NL9sl9KWSGqk5s2pO7ZWlfNkGHj340GrxEWAnrXpC
2c0tKWDbOtjKx3GCzxCAG4UQ00dz1XbIckye0g6XFsQAji/ykkY8dz0uS3PYS046Py1hb/+mo2L1
yBXjvwSbZHQfyBHBlrYcDEwNjov0iEELUSMKjwVvquYdTcYaGn5ZoqYxCMWX2KeljkyAzZb9jIPa
aJS7Pj/bNeACRT0ktbYX5jNxLisrbGKGpkgK6RmGFNN0cOp7ZBymKGKbVNeUJgnNhaZCJdC+JLC0
pJ3jclJADsr8hZguaih5dWbNeXLbCpFczYH3yQybn6iNn/whvyuAdYAApgPTO6Qmlv7AEjj32Toh
QM4xJlZhElV51tugXstHh0m2Qu1ynKGxR1hba5O0VYeUAJBTc4ixSIfSEX0ycoFNIhVkzGxfC7+l
sNAQFE5D9ffppMI2vH4bzN7S0WPZhlScLvrWAWLCA+/SMtdgOmVKSJO8pRmBeye7qf7LiP4plKBH
kzw/7cT9GM5dAY+2sPcuVyA3PyaTJRv9Umq2AMiLN1qu4bw3GQmIPsnUUuyG6rVPWBGopDWXUixS
j4ZSHgEmJzDQ+fjhXrjBw1Ttgb7vLG3PE8KxvDc+e0mlu46P8hWYFPL+UIcvdFBjZtRzbPlIZvsc
qcXOYgVEppazPboVgjOlR/lGdIWiwL6YWKRNokZntcoWPQtUHtwK519k/8rKqFXDUkoC16k3k5dt
VB+oOaAWjXUEfWQ11PAaAxaSX5sbMmkU4EjUT5H3CiegYB6VkU3Dk27/iMQosIiIVPNtFNcr5pU/
Fc7ZiNUDbcReVhH5VHRf2ZkUHRGqz7bvNpdR3w9putFV+sYO33Dk7Bo9ajaF6QDVh6LDqBhUWG8Z
Ap9U/8Csiw1yMq7AjHHkzwzKT61yGquSP+AidCcR+imHXuqDxOydnzbfqkSSdJKLkO2VAn0r4gwa
3QgBKQuZyVv0sDBsKvabTadPqeq12XI7CGeidC1grWvb3rsNiDFzf8Arj6wS8r+2U9yameSZFdvy
X5jx3VrVPVYcu3vAXUNIh566sx5f2FO4n3LQrKPmy6UjwEQ07cnDsfS1gLlbLnldIszBnNUmJZS+
UF0V+YzuBwQaz3X9NnbRw7ubKis7swBpbU0byARnS9/2tyU6EBEK1eITiF5owDdNfDQxHBlBtINL
i4DmWSPvaya0Zh9kxtXgJ5C4k01UreVfQ0ZqL8Q/TB5s7zXmhadjB9YEgzWJwXLjdR3+ba5cEc/4
cfhuJsFJm6Ytz7wJHGp2ejzuvD9GcCAknfMkSW3DVvCyBnWBT/FdoLJM9A95kUglUsVWhQsxbnix
Oy4xgp4Qbk5dwxTgIEJ3irVLoUQIUu3Yo000m3Dn0gFqQqbCHu0tuTsmS1hiGus0+KhC3EAlWdHA
LuXOKm21Z2IXuYhQNeYNmg2OsyNKWyWYlg0yai6KK87Ef9xNFdNYwDCM/gphQTSUm5eOiIGc5ntG
xedFxB/GvCdEjKxiGIuV766KYHjpFOD1zqmFzsc5ohoSSmGqTQC1QXjrEKqw6Ubc+NJ0/h5/ngM5
ycnDMZFMQ3bmbECoymJOT3tmdUszmZil0ZsqLkpxnUaB1eMTnaIRzmHJ3KGi9PIA20oae/DNsRTN
DzMPvLH6dE5Zzlpw7cqco8yxFq2ivssWZDHe8ZgxVjYmFeW3VgU5Mf7MnbayvZ1Db9eH0hfR/i4Y
DlXslLnJqxTSh66XNlD/rIKlEnCmkLMhvv6JSVTFRIToLS2odiw1y0Z+diVL3qJm6dKRj4SsDVYR
7X0a22z4FrEwX8WETxdILUKecToPhK9zRi9gJJe/pGOkk7XPzN/RQ/xBBthk2ZDHMXTDvJZzvk5X
XpqdnUvjpJz2Kv5JDZW/423TCpir62BtRuxH90pVV2ZfyqFbC4DcVy8GgSTK/CEVlZygGxhjDCHa
3l95dLyE/FebFr2aD4Ux4RwE+6g5Rca5r5SjjE5FLWeRRe4fdAhUokYy42hLTVcR3KGQ+aCeLMae
cXuJA9BMzcp0vAe+gkqeKvPbe4KwPoKJYP42ECN6IeVYhHXKswFyQz+b9Eek/TelwGXwElEstbFU
johq+eslAFA0O6JypLOylijViJOX6c4rUav1DDQMDu8Epq5jNId0LA2jRRZU4v+mfrQPdrJ3gGIx
ZKQffo1rC27VCvJiQDkmRaPz0cbxupz+QgOQ+oBanpgiblwo/kjlGgah8K40ZUfTerr3xTNe3Hbc
9xxGoo0BScTrdgQadPNX1F31bDcBSlJ2dL1ca48WwLGP/NakPlSo8SM6A/ciBvhBMhgRLs8Q4tIA
k/i16tfkkXKENBnhZeQ74xC4prjc2+ukwsk/Bvh6pzOlPsFVTXOanhBucACnP0EZ0gTPNaD0iVtx
oOFjjdsqF7lVVbMtX2juxvVLLtuC/8jMkR/SA8rAElHtxP4+bQLcpzzw0woxg1VhBDuVykUgFeV7
n+I+3dstBI9TGxw1a8t/18OGkyVzvMDcd65ITn37rFERLD3r4hBc050z6mxzA77A4gFrOLkar5kJ
N/DAgcFX1zUK926d2cfaIRTgwBdUdzGOTkaeI9iSGJWHRYSer7Rsw4Pz3E5ACQ3n5DXNzjw6rK8z
3fIAHYfCpCVCrc2EWimXXcScoN5E3jopDsSePATu8ChLQ43Vgy1BWmUssz7iLqe+J0iz/MDiuPYn
Ko4aTn3jKWNP1wMgSDIEk0hXa75JNEZr3BSc9J2FQDI62fpLkpwjXmkdekFIgpsihVzSHY34NqQ5
kqX85LnZanw1iEowVFi15zobZH4nQlGOutWgPGhsP9WcbeUhj10HYHC1y8Yns/8wctTaofM529G5
Ydxek3xs0kPgjdWKcC3ka4eKWQLLpzpZq3n+XjosGMzcI8s7KCHnWMj7YZRuU/6RqdrVFPWeDrCl
fUz4cRNpQRGVqJsHmxSWfUYadTax5ZQWOMUYhR21UkDVbLf2tkfVg+9IYNvIQ0RqYGEQGirzLekI
UWQVTLDGy3KRMF9kvRRgfx1u+4KZMUflGb6VyUmiUQln4Oe4BtNXaUgbbPncaf6g8O1AxrUE8XkM
usP4HhG0NdKAstBQDrBDJDYpyKDOGpLz0YMefEmZuCUK4izGqpLFZZ0oTXW6GLTEVEQgNrZYDU1u
4lxjQ1n3tGgZDF5K/ZU0TQYOTOIYXulahuUHLTYvgWiXXP1byK0m7mCTxVekzk36xSdKgY7J6uKF
6dHTxo2P05imizwzIpDpi9pdHB1nOvhdsdaT8Z/TuPtSi6A+j8+Gp64MLkLT2XuEYkjBFfuLInhb
tfdZVR7U+u5wbUQBHXBflKI61qJHj5n36f+SaZ9iqyF1mGYF9VvPfHqAV+oRijBaPPb4H91HC4Aq
IhFJyDYjOhC4E1x+XgP+LC32fz8OsmBqduSyqA8yzw6qt0ziuvR7iUYWQS+Edg0uk6DwkuR3cONN
xCQmBQj5Imtywcvjath56Qwgpmp8ujDMC0zc6klpXJDAD7SmmFSbJENLFLLW3DzC4JWA92R6oRXj
EM8zfDqEGM4+hUd397FvMEybaSYAozaCchOoEK0w29Dp1myX1Q5CYWihzCr31aTufd611NK/I7Qn
DAXk5juG/eZZ8aOeIzbma/3pvtx/8vE4rNXlS0iroKbI8ZqYuK4JFZ75Dy2wMmnfaBfDrsVny7xI
ENkpGmvRU7nEsxr9h8jcSCqtXYRnPFYFHZWIfd6CeWPygxq6YUPyCCaOkz8xEzaDmvGmkN8+faWG
tGSQPo3Df0g6r924sSWKfhEB5vCqzuogdSvrhbBkizkdZn79rNIAA1zjwpa6yROqdu3wVaAmdRzM
jaryGA44GKDsgz9F/oDNt3bYRiASekaVyBVZMpCpJu03lVHY9K54H0/5TdeabQkRKHWSIzPbYb5B
1dymXO2WUscwVscEckHjob0o6TTCP0A5GlScxQWhppokLgTtaQpzi8tv4ZZmYNWMb9b8hY1oVOKo
BM4mxDqPKc/462xnbque5PLxTUamA+QQQ8O+SX/0g+zU8jHL5aaYa3Gpw9FPkXw+OEwMBWRyc6aF
wN8jaVstJkmRvbbSpzaCFUymEFB4rRk/BQN+p6y3kCNONekGfTSu2SzCm+bkzbPx6ff5BxaqRxjR
ffDM8LVvQIkQ3uuLjcdmhYGG+0AI0aqGwEHJ7k5YNDjKf9HpWRuM1Jrm1MJfJXBFBfO3BDZpBmFT
GjYYRYOJjrEI5xTXEWBshosnxBc+Jgb01bP/OofF3o+WA/DZt95WzyaHtpi2ViAvUr27z1EbIvf6
Ud3L2PsXmA13XvFmIfG3WgLplvlg1B6r9EXi/TxKnmFOtxEWQQj/oIUJWZVeTpjo8ohsjtxxZIhW
Te/4RwoWbuhnegxJmn9ztP6fDPBDzPx9jdEnPHIphRIUUZDRHxyJ98VKw8wVDBUPjsTOV9ohRDyj
YC5R6VU4qYV1wj2Dy50X7Gga6b1DOXmqi1xEJhRCOVdrCkxSO/ole10ATpwAnzTcGBKXP4MmRqaz
yZHpMKcZKP8T9nOF5Z+ZqIPmMmCdz4EFYWFA9jvfN4a5d0If2tC39ct2OC6opu+FkbUEXKtZ5WKI
H38WfrATguuA8We3MG3I6p8ELrdmX/oSTeDwT24/l8VZdzYYjLHRsXYAVB6L6Lllh1opVMDh3hzb
rQFtop/uJZLLouEyhB2TEMyhAXCJQEUz3nuIsMyQeXeUToQSJ5ymLT+N/7Jw2reWOnvDsu8TOCum
ScYiskyynoskeu+Kf82iNmazHGYL6NkxuxeqLDpJvM/Ry3sCwHPt6TnUrJF2lHuN6kxoNREleixY
vdevPDxPFsFCbkhS5EXqPCj7m/WYN7jyBiBTMikKMBjmIXM3g+L+s7l/f60pteK0sNoUwJLX49UE
p6VPjhUjO1mgXq6fEh/6u1E712n0Xhttvk4h2XT5H1nQGhET6H/4qWfpqjnqjBnjoKHez9Fr3UBV
4/QthcW/6oJ2N8r1y9oILBLlJwTC+FSPxc3wLjIQ6H5Szi6hsRQtEmLgIIJvvIl//sNSsD8Ss97z
V5N5YvCPt4UFvciHKA4JDLDlt/jiwkgSF9Z3ug4JhW7770F/Cl+7YqfQBzacE/gGTIVPBhmG3pTm
GVPXmBZIz5Adk/w6HcoUESTn3Vjp6ymrN+NwCJ+xkoZjFt1+h3jhI4c2ibNwz73mMlvioVfde0F8
Vh6EgtlDU+od57H78Usj345+yE8JtK1t9AzASGGZ/PkbsHITTP0zj2yGDp1bxabO8HbQk0cH0K3z
/zLsGbr8UZ44g/7ZJVuHB28sPuNGmKFU4QFNNddt0ZLt0LvuvvOHddy8J/0lhf7SWtGDCQuf+t7C
q6YhcmOgOlExmSsVg9xg05d/Fs9n7ftwYoE2d6z5c/Obc4F4B0PbOHkwRuhP5TF28THhHcGblnlG
QdVKb7pcIoQFLv1vr//zpzdXmZuoPUv0mNFj0mJ7dyXyTYu4lb3J64BXak0/lV1tVIfTxnylHcN4
Eb+fXn9hY7eQ5iF4movC/JSglip/anH8MNur6YREXbyZ+Ws2POXsf0VdIAWTcGWIGvzoTZO4dZ3X
9mCA5BkVNgpOf2YWJ/oRA5DbgQfkrY3Q+eKC0hkuBnJR4aFqx8ICkcRRWkrJeQqa+xk2qw8rsqD0
oZY2uFC1MDvDuauZTaBz88CefHWV4Uhu4+M+3zgCaJk8OBUshXUQZp9gyxIoZxWEpjPKl+PZKBgu
g4Sa3/PSHK3EJDHtqVoqPEapA0rcPwhtQkvdnTxzOitEosLAamHUDjeLpz6h2AhbDKrhMgF5mqAg
zL0CTJxEQ9OYbxRI8hXGW4HhCc0wB7MiCI0SNaj/1hI5A/XJeXAbLFTjv41XoRSBFwoLZ/4ncwmb
jnQBw8yCaY1P97nRF0hhxcYo/5KADMpO4dWor9ycr1L/OkF2aKCIaJUOvw8pCiB0PcCl4iodqTFt
N8FSwo0+iGr4XpKfOp1+WZTZ8JoAEqkxu5nlUcdLCOgp0UA2ij/GgC1BSAZSM27kXcZN8xAtSL3r
lLvGswYOYLIvM7wmp67BSwaZ4+Ie9AqvAsusD86UPHV+/QjqzH0kvG0JeHLBJMyO0iWDOGyk1HFy
m1lRvKt6TEXoqDq3hHG4rKppIqIF57W+L38GlxYx8J8CkBCvHmFV+YM6TT3hkhhcmeW2p8TJZ1xP
QsSO+kNA/4NeQwpI00B4k/R05eaxGMtjbSVHpn44SJrBM+TS+0TDnnWJtj7RbIKxuRFxP12YXVWa
UkbJcT+i+RvQ5LX4/CuNwHEveIXZch1xwdM1zIBU373IZCgZ01vZGj+6X0ELnb61OThk8UA0skY8
jmMcgb2/sH8nAAKkqbFGONZ84kKDqM782kYyQ/YglWshmm2WXI6FzjLd97XGZTxQczmnwfUp6Ll9
0LTIRDspOvwVaCXL4SvtIEZ21Tbz0gdxvu696RSL8w/p0w6GBCVAu3ONxvAot/fCo656h1SG8I8w
Z2CW0LkL5yxuzHP0rqPY0qkYCPiCjOfgCl+W/+LhEhT92kZPCdNGr821zoxwTI1DMeYXBQTSSDh5
EgitqnIZmYy42ciph6LcjC5SbXGA9APxJAyTWBAjWJiiNvCpzywD9mPwhkIe33KG1Mbpl2uFKHtZ
2osdie60PLYZaKaOpC0CjWraBBeRCrMxkt+eF7/a1CbOPtXQ23cDfWtDuz0N1i6Zm7+Fbz71tb73
Crw0UL+jakKtOOwbu99aOFK2fEgJqzJyGEfFeKk0MVeF0BAKZDDZqDKfXYKwZF/GEHy0LmftvEzw
itniXq+kVI/rJz/GhYYzcaofW51TptHXIccRMb+eu9y3wxEdqiJvr0zT79zWD0jhw3i4ziQRzo4B
HSr19l5pvQ7UxaP5UvbjoYBSbNA1OPS6ZJkxHR5wwpxdFMvYSIAsoGqZgeVr+ML69FCvO+spjPD6
ovxYRsAFZH/TNdo4mnMdNHvdYFXLgSsxiUKTkrJvxEHGwOWNE2Pq60OPZamEKw7olD0PCo4RwIPt
slub4BYiA0AuMjsi83u8KSzKEx8iLeJVQnPHDGNoc8yxNcU5Bm1CFcdnG2aIUz/Nof3Jmc9dN9CT
yqy+9hfgBxfjK/eekhpP1fo6piA27RdzITQLxMUkRBaIGocSq0U1kM6Yt46YVTEwRcI//gFnda2A
NPkMjR8ewoxCSCyp8x3JDDYyc9ENpYyBJHyQXE4pkGJ1MTBf5E8i5LXDi8apYIA7NhLWE/PZt1PN
V7p3MFURCYybvTLK5yWmWFeM9XZ2ddg3V8SsUsSZCfZL2Z1gKnn6LrylCPlCHVKJVd5vXEs8omar
LgGoJoCo5oOy5f1WWB8zd4//UMFYrXFok8DQhspLom4zOtWlG6Ev/wube8EDOmw6HO8hj1GYGHf5
gA2pjvf/awuBFt+RYT7tTC/d5PYfj3fUdi9WitA62PlgPiWATICpuTCwmlA9me2dpn0RDwGrfR7e
hJ+69LjpHidAB1/px7w2UaXxGYpQgz4XHJ24etURVqIXDcHk22kbi5EVPDmeqkuzl/V0l81pyq4T
d6YdQOwNcR8WmqjQNJg+lWtZLb9iKjQIkkxb8JZ1NCiOX3KMNltbQYbK3XXhWUCOYGYvg/GpYBSS
fLdaoAEbLXRNRpOmS3gtg4dmvlrmy4zAc56YI3XDH1Ip8Jn+pzDXSYbPMCz3AY26Y7+Iai2IHlx4
jo1N1eigSgoaMrILlVKFRHCyD8S5n+hsZQAksiS2CaNXeSsL3DgT+E1lPnmtaFGtCZJKK0kHZ4dH
RmNOsR1RamhS3pRXYEKjYdzPowh8ggJorBquwu7IR4j18m70X9R8JUHdM8c7GFRFVq1ztLLtGXou
jojfgIBreXLkG9+b8Td6wLUT4avIDxNqXosZqoc9txncQt/fmN/I4+8nDVYaKOgvkdJN3i3h9PA1
f8n8yHmtat5bEZ6y7HigVZ4HnC4D3glC3vRPNQIxg6+lDqoDXAmpJ2brpT7rUu4iVcYU3+VKn/Y6
W6muW2z/CY2gcM6DXQ+orwnzQ30VyrvWWroeIMbP7sIILt1LLJEQjsqwpovU98y8ucFKLAQICsnx
W05+FtHn0dw63aZYcNZ4jptd420MuqN5AOtX+8jODjhMGKGUtrySfD7ECP3bafjbhebJhlmvLcmp
1oNTyFyxMlyc1c4Z79Gly53a/pZjukklEbdPSVGcdDi7BD5KIRw2yZeFXrBnCCiaKJ0Js8XATrQ7
DgNp34ZSTSZkGRjccow7RjjE43gOGutkurzmwl5nEuR4bEcfUCk9isRB8/2vrlHco8hMFPScIti7
jQtuTiXPGS6pxuLvQQPPHAkGmw9Qq+coSBYMbxyU5mDBlS8rsh+mW1iQzxjUBxdaCXuucpaPePE2
XV3uM314G7kr4hqqbhrgGWkc6TE33E2l/iWLcOQsZ69b6quH96v+zaAUgMrWQQMh5wwNUU4RRgI+
2Bb9tueYLULqdmOaLu0EGuTg5cQmFwpVBVh6sGH3tbq275isDzoqX8/9rAt+e3wdp2uADK1I6zOK
DxUBLed//YSMIUqqvuq2VjpiFrOQIs9jdvtNPaC2pQzKwSsq/W+D8RWpGUGJsWhenFn8NHRXH46G
nKsDcguP1FlE+qJJ6DSiRvB9syz7IfUAkoZnwV/d3D02LuGUmHoNYboxU/4acjnSc9jRfF/B1ESJ
mA1bIyG7F+ZWhSKqJn3OEp8jKFMmAHmLjVUGK3eAKmj3NyGbyp0f4UhJIOVcDqvRCo9TWSKyc5mA
0ToAvMg7DDnDZWo7dDMEKfAdHe3QQJluPQQ9WkDj0CvrJ/LVeg6Tve9k5G4o0kXBJhkL4CpQIAmu
PLVWSp17fr1IuWP0V9X0T+gFMVPEyhrWDsfapHBqHo5M6QEi2+aAv0xpbw0wTjJmnOYoeGCKqh20
EU4G008F/3mCA7r0jNIztBD51rOeCw/4pULdRtWmj+yABHueBT+H4uZF5qNHkTGlT5hZbPSyeYJ1
BSeBE4krRsoQWdU1GQxV0qyH+WwY5dYBCOLXy9hLaktsy7HyXM/aqlHxS419pCN5uORnJHjxR3a7
lg/aUyXPtK9COoXLeBj6R1wIiSdC4wJhDcmDUapdn+MRH8K9m7N0M09vITY5PDtIpalbfk4mfQtY
HdSKVQqzYOlhP/jmaVDRdaB0HnVja46QujC2yVkuOr4qvt+Za9U4qxFhU1p3BH8z5Ae7po9EjIRr
LwErvoQMgbiMDgbpggIRxjNkZxO+IprLXaw8nJB0hvvEqITVo42HtBFv0TwCI2EObfaQQcfhZGLa
4mU4P8GfLTNSgzx2vtLGj8oat2nKnPNz7qGr9BeFQgBcA2Uv9M0eLDCaLoLj0HaWbf09+NAi41z7
k/njQXZNBGNlwAa58vuXwDO3QYzhdn9OBvdhhlAZlkRuOFtopBeTAGW9eV9gLFCTUH2oON1rdbXP
YOuCgCTbIHkr9H5fAUS3UCESClAHflsS2OKS1mp4jHL2cWhDFzCt4qhjRUrvofePmPGmR461sXs3
SSyMmpWskCD7nvo12cinibq4iM19qKEuSpLnMGj3sI/u7R6dHYbiZUdwgGVuLfRklgetImdUFcF3
Z0SJUVLhIM0WMaVWssHSb+g5Un0xYe2K6hzgkSQE5zmCT8q2nX7M6AXzF2XuihYrzLpiWIKxGI9a
Wimu7s7NDxb8YEfCGZZ/skJiEIiak76yD0PnAH5YkG7cU96cvPyb8xNtpPwOYTmwvNP+YiTOHlcP
FZrSYVMoPA/jYwfHrWY/SAmbMLv28+kgJWPoOOgqPfPUmfU5GpqnPO+4yUqwTnwpjXT9uOjXpieU
srrabCK40PHwGWXPuTF9uxWMFLyc1RvYUgSDVM+tJ2KqWGRDm7807MESToCF2yycCAxEM/wrAY/o
V9zCfFxUv1HKeAlLNIHItiHII0LyY3utNct+Hq+RsMo4GBzrvVpceHfedcYuFsMEZl/ANac2vfWE
rRkYG2DKKojhMFmbwiZozP2wy8eQmNOZSbztnQeLxca6aYDKrWXElM9Y92QOmO3wLGdyASba61+Q
5JBf/fwNwva9nhCihoBvGHsxFqNCX8zhBWnJha9rQw2q62bfpi9WF783LtRFJlTmdbLxyE+ie5sT
RAHhajAaKyd4BJKG7AQSTbcDPMNtuzTOJxw63PfivniUbSlQq9sNH6mNbxVPFl2rhXeJDmJPt6WW
YZe5+qUHFzEMHcrhFgc1K613hfuFLviOti+mcYD9gHQunXS44ABf9yhZ/j9s3ZrFDviExwwNN6Vx
SK+e2OsSI5oWKNbDZIAjF3F3dROFpx/Bm2tAmmJMSOQkq+HJLJ34p/qYnU94/CRHFfbHHOKYXG7U
nzoHXN0E2zr8axm7sUbnxORUd19K/Rr6zgGlw7M+Dzu67qKsmNW8g5AHgNZZ4D0A8KHFPZu4u7Wh
/rZELhUsAY3N2+jbhB37a4nTtpW/8Sr7GDsMSGBDjucQtfpdOjz1Puxr5watQm/lbpXrTjZFkuHU
8TcjB8RC7CFnJKOm/zvAdIFghzOkNnxk9h9GIPIgw/RVLYSb0taTBWeUsG879ILYhoZIhX3V7GDY
UPli7UFtObFFZMik41Yiy0ugf1hU+OVosA/hmVhvMI/gEryGNAC6Vz1TegsVx4gG0jn2sQoONR7n
YNYRw86i2UoRUC/wdmi+GxyXcp3YbK7zUcdAlYFuQg6tW+JIWd1GO1nPrSF+IzRETtDsVIR3pQ/u
lLYuVjfWWWrfhhXsYTNi85P57aIIKeGCSlmKdZBUazg8CK32r+ZN+wVJZpxWG2GEFgCpdbsPQvNg
LBoRGdQG4XJzbHvfeNqbXIUZjCZpz3NiiNR4DBVoW4wnHxPjOliP+bQyDajB+RdlJAv+F+M3Ppfe
3YueNelzZETRa04+oIg0ufR44QE1Jrh21RVrR2OCxLouOGcd7AtUQmRDe+qr72wGjpcD0uumVd8W
F056aG8xqkQpnuUzkhZ+UtROco4obDRpZtp2oIXWGAJS9wOCSYMbQFr6PXwL/EE6MJ3MoEGAOipH
cOWQbsCbQ0Slc37qJVQDQFCLO6LRiRXL6Q80PIxfJz47bxtPv594ILmD35tYEBDdaUUQIJIzIoEg
h7eac+8yZcvhLQUufVlkfEYW1jbw32SbeQoSzXTRMOCsIpIqZXbT/LF9/RK5n3M5HuUeLmcPdbOI
VRiczoRfFLtajhmTvIjys6M15ZRKEXYaybShHAS5psGTcqN9sTyk6oAkciMMROGxIhoYwsJICRFX
CgjuM5m+H6joFd0GGtwd8y9nYjB5gV4fEN8aePAxKcKznGhuf0+9I7O6TnVH3BigjTXt+IojiTm/
mdNzFPZPtkNuRVc8el1wxKQufBvFSAXAIbUg2PpsDUWkGlDNi1zKTUZUKaGguEq2dMbM9Z4B3RsY
fGJDJtP9SD9yz8o+Qn1XWemd8rxt6zpEjkwrfsxGM8NrEdp3fkwYTIzRAf8wggydwQEO2oAkAdiV
jn8CROTa7EZ6h9G98e1TLjS3/jHhEuoLoRH+TgZLKSiXkSvqVMzjAah63IPyELTJ01YiTK9R5lEN
LZTO4d4dL9L/ohSoCGLPnk1Y0x0/ZO7euuaEN/qIp9r0KpZuCpwlgGATqm8ruZEx5kFab+FXFyS8
4EsX3MbwlRy5dcpGEcKmMWrnciI1T1pHpowhE4OKfL0cW4yAOeZQe9LVbBfAmaTK322+c2kGF9Hk
WIyP5ehv9epG+CGXm32QbRHl+pGPmIOfx4ihRjwNTK4YVTE0ogd0w5uTc3HNOIDoO4OR0p1Zmk9G
Fm37osKtML4IFdyHlkZziPCA99c+y31vBGhY63E7ucO5jNWuNLSXFlx5JAnJjCHEXWXF6hqjUzRo
w0D0O79XThUplcNpujcZy0J0ukqVgxZIVjaX+W7OJtLd37KajHOJuCaxI6xv2mQ/ZQtZiVBwfVgP
0axexDBn9GHb8S91h6xsCFHoHOMlf3bA40bHxRg+xd0XzT9grIFBHL1/pJg0tPFMyF92zZV1IkhC
D7qzZc3+XR/ra2WCV6PChmssnSEc1EW5W4Wrubz5JeNJDp9Sl5hWKR5H6DpE+yNLOCu+2N9puwuW
aYvrEzqYCBl3C6Yj97OczkKzT6ZcQj8gvbLhYICSl0TJtkANyaqT7ZcIte0T21GUgYLhAe2vHKYg
df0z6J9N6pxzo6bK/oBgLqiGQqlJgUCXMq4smsd0/BNC7Ya/G+HQ0n1ZLZZrP67ov6DslMIDxBel
gHEqNo8Z2Q6oadAg9OD/DmitSthcy4FQa5DHZGDC4RXPA2iKruKHpX4zNbgHKHKlH3L0/Il9FRsG
omBqRnoVwT19nkiObI849mI0N00ZbKzoXWlPqaicKOrzuNh1xHP4T93ypqWn1DrpSUiJQBXIbAnP
j3UpKqHFOBuYRZAvrKG09iv2864vyr+9HuFdskAttfz6e86ZKMbee485IbU729K/a0L2ZVeOay0k
JsODuTMq7eLNIs/D4gizqpFLM8ke4YY+tgQRq8rmGjZRYtmI8gamKjFnWINNKLVBd/P8YRMluEfA
+bUZyDXeU85o01hQ93FMwD58HhMX+6sF+uS5Bbds/Uc0ImtqCBwvbrOhf9ikM4U4WiWcL7KymNvL
X/Th60Bd4X9xxfPpTvMUTyN8HDxGOdyQ7vwhA32jse7EYtMLDx3h0SGZvlxTUcuUlJczUP35FKfm
oDEyfbVmVK2M2jNGvS4uUrwzi2bEV8Y1oqEOJ1kdgDABemcn3U4oSlK+qLYc7R7GOHBlwaExE5Ps
EJDb6Ad4zZsuGV8DuFxlgXH3G2xQ1E4pfgWMqxBJuAe3x40eKi6IjpDaVZay+vXkI297guDwPQPk
X+WcZV6j77E8WInenMHKqtacj5gzO+HsNkuCW/xxAzMezV0OX4GAJ/rbyjxZVbXX6/avm44HE8KT
YpIZlD8FyFTTO+tUxefYty6gzWzd1nx14/hhRqfn1PEnR8QBCpMcR3GqX5LHZCBcjHnDsOmQG7Kh
DZs8Lkr1Of7TGN41jqp9Q7cFrxPP85puss98LtuKKIj2/de9YHh3cjgNA/kDrU4ad++ixXuX2lYK
+cDeWM15aI3LSPtS+v9MTv+Y1c3EaoPOxr38QiTBtDISpuBwHMD0eKimUkjq7oAPPOu1BrvN4Rqh
bEEOvsJLqg80Ahumu7H0mdSH7275tlB8Weh6XQxtYYw1eQi2bwPgGgNcZm0b1hxo47XFJDepbgxG
KTWiP3rLTMOqmqsTkzyrduGMpdCRAX0RTAfDJw+dszihbU2RFfSofsjV6nfFvLMcFpCh78y5ffWr
wSbTmQFEo9gwtIpYuSASqqpxXwzwbBKoeMvyWiBxFemXvGEBy+GTLtpH4aQvmQ+xHDa+VC9B9OhC
hGt+hugCQRvrC7JhJ8JXbHQQDimwUQuPLr8JxGTegC5S3X1bZvj/Xn4bzZGxOuiYvpdP3vXDY0Fc
ad8oskqs04hd0FguzzOlOpSVN2/ctsP80GiISn2c/FCaRvm+bud3f3HXhtlsXeBNx/4XYy/ZvjYk
xjvVg+zXskLXyRGq4QpnzsXBcJvtzAXqwXhkc45xuG+bx34egFy8ndQoXWKeZpzKQhKIPQZByqeE
hJsRdDyghTozv/WYyngh+kntKYJAPQWHgfRKUtb3/FFrCXgnw8qHv3EyuENqckR745NLpiQTuNQx
fK45SJgToiiYMGZ0MQqYwXRmZMRZ9VYN360B45XAe3b63MSfY/OjteMNgiqDxBV8fvgqUGMaQtmx
RuaHzqSCcHlG/SYesBpw011IbUkn9Dfv3e8w/fFRx+tdfVliyJIByS+h92N12D+2AVpEy0MuCpiq
x+9lSXDy5JFx9OLgoTjE2UX0QykvNGFoM4CUm2eboz/ggU5A3yGzrXyYdnVR40b9UHsaTk7dTHMD
lEd/g7AWD6nbUkQMT72AYo0VW3Lp9ot/tLL2jxOND8CJO07ifgApcdMHmEgckBixMXlxTwH2QxSV
lD4QRanhlVG+x87BhTZjB/oDVq0nEatqrULhSKHedxi6e+l71cVbPwDTVH/1GW+8xRk4MOziD0NP
dwAEaKr5HMfBfQ/1AY2h7kxPSQ3NQ3nrtp7fOz284VVKohFdAanC00PMcGRmfhBCL16YztdLfp6s
eavq+F03uf7TnylvUVzDp0At+F5jiJcyMU8509yyOp0Y6d/XQ36LXPc7RbNSGYgZQs+/9XP1MI9i
K/EQJ2W4ihv7qXdMqj+I2bn5VDFiaQvK8Jql1RL8Ubr/RIaXcdN5kGHrrHnTXbrrqpg3cfEWzuVO
yEDg2fARM0Lv1QGFEGoV9T13+H8RuWAgHcKBOnPSZ7Euqa15V+EyH+G20qTjTdQrjjkTJQ33Dey0
Hum3quJAVBaLQXTTqiRGF7BAebSXOCkx1wVJyOHKeRbcVdoutwiP+uCsm+jPMH1LInvuvfPf5Lq3
uRDbhPneVcONgpNWxn83YG0aBk6ouNSj6AHiTJi4z6jELfjgAKYEzPebYfGpFIhP1QggjdzVNLTH
1D/WXXiuLdzhMGSzGEvpOJKnuCgORf7T8CzFTK5nkjRCS6DBDL+cgv4K6yk/mzd6g0tnQYxhRlx7
Zj64LSavo+HvS5ziGro7h3pYkYViReXKiKLXMi+Opk2AKp3iQKQ9rvDxTKax4W4zvaUwy74mxBwM
KQh51lId48koOtm1tl8sYrYMhplJTrOuXaoxoFlfxwsWYeKslE+bzrPv1aA+KWIg8sRrLzEfrNz8
scmvQKe4VRSC8vd+/fHc7iAR8l5GwYjlQ6fgj5A5BZ+7Kk1mivCNqLHt3uWEMFFauTYjvWCPpf2q
dSlXeQpjB92qrK9Gv5zDZtouM6YmBFZ4TPJou1vqBDKYUudafTSl8+rNxt5rm2eha5pF8M9Hmms0
jzpHgjF8xll3GwYyu3RrC7DK3nWZYGMrSiSWmUBrGQ6Riz8uivx1jmKtncnBg4evOMKj8HPWkcXo
nJ5wP5KgOXZGSAJUDwE3zIfTKtKnbcSiNpPw3mM/Mlx1QdCTunyRp1Bo3Wfv2Wd8BtruMdPJ3nG6
VV4blH+Oe3LnYBvm1rvnaHejUV7gFDMXh9vWeteOb+ybMd5Q4yqp589GnZeYCWQ6X0pK7nCAv2Jj
jgM5vu7zx8Cb9/o8ofoZV3Cj7uNF+4zN9GDjiQYD/TkgxaAdQhpuhQgiD57kBS1/FK4pywCbNZod
ilVuMpSAaHAIDzSGY6inz1pc/8UNAudX6+oKG0AH7Z3+lv67IqfCtNPPcMif6qY7da57KgirTFFk
Y+BFT02UHhb31YdiLofJy8XridIw/C9TtT/2ghrJ998q2MYU0d/9KWd0qBMwlkzmLqnct7ZH9xgg
2lFL8xOa6qYUaBxjMuC+BBheQfgaNfeYTMd84vReFHN53b7DcfDoUvhYDUBZp97TarqWnk990u2G
ZutpDcgvv90lJRcIZzu32O2VyWlyvUe7ugdhWfcD4rhoSY9Z3O8jGoV16n5UproPOto3mAOdvVhQ
87FZggIcE84BlzbC1Et8hjgQdoFG7oo2YhZ/NSFnDY8qi67MhkGOU+uY9O22arydStJd1+qPbVzu
VOWvLaLixvze1juxrdWgzMlKDXgDZuEhJYOYohlYyYkBSotrwhh5NE48Ysyu857E1XjaGvjRcIb/
dAlOU+nJDKPPRXhJMRS3zMMq3IWI5jbJBY5pqnX13dzahz2CTDRFEYGhYO9ILrFXZMaRdQ+BzcjN
BxYa4QwM2S6giisSBAnO2MLb8z7o1HEqRUHs6QXWa8xsAex4B9OBiSWOShjTNbhVkl+f2tY+gTQ+
2N0bk8V11DZf5M+F7nTKw4Jc1bnCFTvPNwb6kt0ySkZddywZ6PQFI9SZ/K/OgA+A9X4+61erOYVa
cesDTIE0Bs9zQpRK68H2dOOdGdfknIv1uTP7u9yKdh3a62xmRBW1O72GB0XGYNSoS2m+J2n+UUP4
htn+kDYsMPv/vWaX7mNpV9go9xeMZqdl1YdcjBMtdzadYD1BWM8eMBPxCDdMzEc5gAABHhoM683e
vZrM8Wlaup1jPHjYhVq7IN97qKaMPT8W+95XkGdUiO16CNAtYN6uqWqTdjqgnQKxNpjBa9sFMwwv
YW4UH+ahbtYMuUErF6Yj3Z1S2Xru9OOEuiGI/B/by3Y5XnO6hgulD8vWmrGzDZvDghxyFSlKuhq2
G+SYi1Yo8qhN/EXyYOU18OcXf9w2GJUX5BG2OgbBparf/Mo8oK4fMoJ13HWJ/6YRtVcSKI7Y4G91
hcgWRVqJJjiHt0wXzfBjRxulMSsf6XrKxN6ZCjAOyaBarpNRfSSw12xoNEuGSXa+0/FdETmUH1yr
BpcQy1knqn3T5npbOGASerqybTbbWxkZ1PJGtCu7bBuxgSvlbrj3J/fkDEhzRmpXf++y6KIaCJok
Wo97PZ3XIgMTspUc0HV8LckuhA3v0NqYIPMaIMjUw1kjdDHE61uV+VF+cTe/zLC0PNYPUjf4XjQU
AGWhwyCQPTFgatk7LwHjggLEfGraR3lTTJaEnyMRJWj5EBeVNK++6R1q1z76NWTlADv4lY8zKrIh
CMM/rr8gVtAPRgD5pugWDONJUHGixywaVgPZuPwjh3cF5QjQaGKpadCq5NIZAnWMC+2WkpZoNPoF
/8lv/tY428/xYpEUUF5HEBw9x2ulPkMu37h8rEoZpzRu/tmtvnf6+qoMi6Db+YQhf8JkDZMRkZIn
N/n/tSLfX2YDqoPpvIbsnJE1JQ8v7SGOMklNmOYnpsRuzzS4HEvcsNK7M8KmwzQ/WSB0wRENMx9s
hr++eNz73F+WdqmxJ+mvURYTkJVt5D7KmvtGu5axRbpW+tDo/3LyeaU4tPSDfPFoyO+dLj5rXGYW
PDs4WWDtEX2JVFcDMG/I4TbqhFNVkHSXrfzQfMo5oLgeAyBBHc/zvMjPaXWYANXEHV0BmToGUYYQ
6aQ8iedeTIygxbwaQH86QtGmKqlwaPecwcYY3M1Oac+7JmPi5BqvNgQAOJa1sA2wNSkAASaOLWdV
LnAKAViEUxw73YtJCxDEeBqTVZMzWVqWM+kzp3L4j6PzWI4V2aLoFxGReJiqvHfyE0LSlSDx3n19
r+zJi9c3ZEpVkByz99oswmtWARPP75DyyyKVUu8YaQAbrJDY44bRsvknGutp1VgEoMl+nbffFTe7
mNKfwYRh6dg/TAt3PrFwnXjtChx5xnSYMATz5r7hRl+WbX+Im/RuDcVng8U4NPVlXA2bykIMLEyx
Vy/zqDzbaoQuuI2Mwn5tSmMXIuKAMbjOpLZNahpGXJ8x26eA54XD2E8+Zx6jLV8/J73L8slDg9uv
57bh0wy/Cv+zx2HlkAymuVzGEIuskUo1y96HsriIgWWGzf02Vc9Nru0yPsEW/KU4uAM4zU476CNn
hcTwU7KTcWpGToCp+q68Kp4sUrVKPzdpTv/LcBXGCLGlJVwO9UaJggmHxRC8+pdCwVO8atskyUg3
giPpSpCeT4qCoB5YYICrZjrHqrR69w3QpKqMdFjEPgVF9kG9GWloVss8E4zntFPLHLRqNXT3zZqt
7qPT9nGE47r0N3NeXqu0OCKozzRwnGfFv3V6Ay+dvmmTt9w1N9wUPLPjqjxkZnT0I23RgV94Ekcd
1DKl4DFP8RAW82dUU8U73daLNrVpJktVgMSJ5J0GGx1X+pOZNbvWjpErS8Vg5TyfrwmDw4i5nWF4
OOohvFYVixTqSqDY6bxzovmavyqBZ68QiNzvm6Y/dFa8rnjTMlrK1BXq1AeAccWHEtBQR/Gp+5fD
PFF1W5io6AoXpjCxd4RPgWDflVGwA+RQl966y/0l2gtQ2cyPiBAe8w+j7SB5pN9TXW9F26/T+Usd
iuor48T+jlpxowVROnInMA+2uARy+Bh5VNpEI1fFSoN1BrRiiwtQvQATAZFe6mtBNU2d/xOZaNM3
drGx6o/IXfNm8b9Djrjf8V9E4j6yYd6lbnYZo5BygNGlmkqnxU8+Xqa2eEM9xTO1vEe+fjARr2cg
JrkOLPiWelsQ14UJHM3GUDCfGlPi+hQQjEuFr2NsCuoEhtLYuMQCVTfHdn+0Ll2ou9hjo62HBIvw
2wyZn9j5x4Y86mXx27DGHQznK8tndyFc+6FJotBGvz6PMmieCt4dfW5VOMPFiOpfsyZJgxNqmMkr
DMRGWl9qx6RhmfHrcB+nElVVxLkpr0NBup+uYxTTLBTvBYMtV9r/7JoBusagb0qxU9o2q/8AspRD
1hioYcvcJy2eAkBU2hAchZG9FpG2TWP70bMmFtYEUoQlX0xZU0Alp2WIqmbvC3Eb8BCagbayLXbb
U0lJiX5TZM7erWJU2wwrMidYx+NHZMFhaqsXxViIbYxlTV1+OhU2az1g8cegugaBUXmEZphwVM0G
aRL4N6jD0kbwxBDaH9KN2q6C/FB/PZoon+8hR7sKP8PAnbDU2FdhKqEYi37WCVWRMlFF82bZW5D1
TCdM0s707368UQzHTwoohm91mTn/ePfbYOagaG+CUQ8+2s7AdYZQqUr+uLsufpYRwImscEtIVMWD
2k4l40p+Qh/20Bmb44A93ox06qmm27kWaeAEuof6X9n1Z7YMi1yLHlbmnmZdWyWJ/ydz0sndS8Wf
PwdyVwTes6Vrx7lh3lejNZLNTfcRRPPH6Fn+I91OUVI0ImQQVrABlqBmujh7C41KJYqX735iw2qE
69FafPB99Kb+MSvaU9D/5ZMGKYTvzktw1VqCJMQF9YeHlqqL+vsWpe5HmluoJydmG2kTldSkdCye
0+wkiR69jow6yEzUodrX6JD2nPhfXjdvvZ4IK32IdxG2GR71icvgRnxLkYp9F/l/w5DG1MH9kRvv
r3AL8JqBoguNFtXbVHw1HgfwnFxBBP8LnfnQpfNlttxykc71zoqBiGY1fEDH+SocfVgYZQ0S7y+C
P4KcOlX1IRaUjO/zWApYA1D1Ovv0hb41o/DYRd0BzUs2bQutf5i4TqZzfyOcK4njmxW6jLoZUQzH
wfgRsbHi0wcC6dHnVm/29OpMUGDHKl5yNb8FAMqd4Ss/NmDewv4TEOX/fh4wSLxtpKS+4CKR3ECw
XhyKwCoOXnTO76lhN4vMcKxffXJl6uL/1MzoFuJhKwuqiuS3SMWH+jJepiZ9EDgZpXtzDTxmbCyR
05Vn4VFvw01Ag9tKkq56NJxMXDbqGIIQuokad2Xp+TKvbLym6YYPeW9iHs5ZCyUCHqdH5mDLUJKH
BRgdmNpzxI9CTu0aBBjSetlDCh+0WSWgs2UgPnMdHYWbn/uBLoYQ8FlaRN9aGNQ+Ytffm/IlETcL
s82yJltSmfZFy2RfBzkcXoO5YgNIBEjJNNlnMUraRU6DnkN8wThezCZrd5JiWibrvLuYOYWh4Wco
sa03dx8dk9aDK0LdTWHEclYBTBsak6iBczx8hgCLwbKGAn+/9mOk3s6CDWVqq7Js6dXhdrP7xuhW
UX0XrCPdf10IE79Jn2AsN+4+QIVL2K9i9xM90P75LnsGTKXh2SbkGkkcQcDI9MODrJ+ZYbN7TFh7
YT7ijmuKEP1UvhmhsEws8wlfIkylr3duwyoVI0qKyNqLCEq6KWPAFJ2ojikr30qLHp2+3B4OvuV+
oZDw2b2QZtPN/UmPSvhQhHWPj2kWhJ0dJv4DTfP4oMBdwsXlHBwHxh79TvPpLrRgk/eY/TCHjino
5gCbEjOEOANOCR6ljvydnnMfk8NMLz+wKwuopbwjuh7hKhP1H542Gj3U4V60lmm0M1hQBsQaLGXh
Pjccg8xeuzzb9qJR2VZuwTUeUTQwhgntDLtEs1A30CCZOgwrmNbgWRrrjf7cGR9WhXcVRAbPK/Qq
Bz2FgMVjCaVugHmRT2tdm7dcAS8wUHghMQecHBPUeweRscf2jHO+iJqF2XzbIOM0yqhpPxb3FM5R
+Ysbiu6LZsZBJli2W2/ob3anbZwEwxAdlk03HwqyL2gIXpjZoXyH1lCV77lDWHxSEuvTPmY2Srnz
jGcPunCEfS7c6/p7MVxTIzkN/QxykQCNeTyyX0oxnZRW8xJ64ZHOGX9EuerM7sMcnNc4nLbR2NNJ
HjzJp5H728qeD+g1i0KFZYFM7TlFyMNlz7dWiS6Te5nZp7AuBWmdmM6XTBgVjPab1rDqJBDoCbwR
T1hA5VUdHkIuky5gSmCCeC6dG8TbRdHpApC6d2GnxsjTPU65fCccZoiGLyNP16nJqCCd11V7GEvK
4aQ99QFNGT9KWZVSjerEv6UOYxbHRDedOevOe56CEpXfRxHhNGhKfsB7lH3H2SNGMULjtoiimkQ6
tG9tsq3N4lk4SLppB5EbIwYYf9GJhRSm6FIb9BOd1eHvx20UnR20h8gV7PowcIco1Kr2iqHRxkTP
0dKCDHWiJ/9Pb14kW3VDM5iSthcaRMSH6bYxgpXpiFWFNCZrzAUHeswOpiJFXjbQ6wndsBwCbpJV
ROSNN6KJyZ/j2+TrK0WxddSi/l9kU5sBCTyV7mPkkm7Ir4DduogF+g04FjQTShagi24lXHmXoQVX
BRE+/82kPXXtuxLz/S92968QJjkNi/mo+GEMGKA1tZR42ibm6FZuw8E6W5IrZ6kKdh553mhDV6Ph
m49C91aC9ZFnoI6wCdQYIDaE8L8175/HNKCMnBdMT4gFxmMXduyS6e2Fu+UiyrVzzPKocFd41ZtY
fMblj6O3ZxOzXRmd7FzFgXUMuIjSSB7t+NNEaLiDyKUgfBnTYjnU8tjU77X65xQiG5dY2WG8zHQY
Y4RMbLMyZiZidgfunN+A+7BiVDeM1tEY4LLNzdGuQkRYYMMjglRGD6qKcTIHudK4j8cBuQY8F5DW
Ak1dUr3b9tXj10Zwz0aodx7Pb3VC+ewvoiBE0PiZnnt44DOrCYKGvQzT65Px1tWbluQhlRnZVvgj
/ZPpv5Vsgrsyw6ohgLgOG9v+6PNpbRqgyZzf0gAEHqP+LW5yaPXlIBnJwtSUXAwuAbkZi+b40ppi
Gw5rx77glF5qe49Tp69ea61d6y6B5vHd1t8F93jaX9rB24ie+o9Vms2mABv4yXJ0kOuIF1Lkau0y
8U+Z2R+xE+u5/HC4bO2c6D9Xf2S9u9N6xU+s7imBzK3v7fp+9DjQg5s++MCL+31Y8uBG0GY2kB78
j0lW364UOxh7PMOxYs0fLnk4vC9yONRspBHTqqEFFgRO/txJTnBC96qu5V7EVjCu9DBea828bbn7
TFZlrLXuOHEZMlJQZAMTOv2VvIdFOL61fvnLo9GdeR5gsothnP8Zo7UzDf/odjzquhaWQnLBAfdq
kx2mKfX29N5DKhX9C9hRowYHlr3ktvtIWj7PsaG+N3WU2JLjH8FQq5yFggjxMjtVpXMQWHX+L8LJ
kzeHnUhPFYZJ5nev+tB8jOR3oYxa89Bf6C0dmsHrTqBWW6w/FkyxdmPGZRyWH6rZGYlxlgDX/AKz
5jB8qduuKIuTx8fc16+sEPctd+QwnSe+q0zdB7kmmApU9lxs3dTQrwZZrn6h5aLjV4Hf45dVv009
xvW++obzX56ZnUus99EFMKyR3zrCikXhXIlTe2ZZoZnaXojxMyP+CM0vq5H3ydoNOoKv4cDiH0k4
0YOQdpgYs8GGRzHx+SONGikfc/Jy8y2kJpsNJa52ZadsiIGMwh1ZFS168WI/lEBHnipnz0wf9dUa
88nZZIeK+sXkPsNW6IQ4Svaaz9XBqLtpWdn2ajfp3GKbh//QX7Qc5CIFTawg+GznnwYefn5yMNz9
OO3dcD+YuAMQ8rvfAxYSpUn0uNcmf9jkGtq1eFwNWBmCNyh3TybxWznvYIeNxhDiMmAhg1mqMDqN
Z7FLTI+jHdCu196twWsu771X7uLwbJjkBPlnnfUq24p0ZzBryrOP0UTK1GivTtzdGjhg1TQfQhuy
UZ4Ey7QzN6mwDj7XumEQ9qOaKlaKfRBtheV8uQ5p3kmcPJgBAcQtBw46nmpObYG77ogrWGczMnRU
gnHBh1mTRQSdSFUnLEeJEFGwN4kgxebd5VIB0FmxY+VxAoxcFXfL2C3J5IkPzHWpWqp9SlBzgBWR
H4P5Tr4a3sdkmiXYL/RGiiBAWeV2KVpyp2RYhf6qLTDHDT1GS9g+pf7wym4T8QkrnLo6tmNf0xDT
5qDx0w0jpD569ikdn3x+AFZNMTBRIkI5rv33oKquTPr4e/YhHkmbshiaJ9PqYOuBK4pzdzuQ5N1C
e8UvyKw0vlfRVSOMMpgPXL4xAqCJYAF0bcqfYtH5scG8eKoaMfwNjqKOcjeOjBPniyqqoy7Y0a64
Ko9wtLAUMNvvwXXMv6o7aUMJlJRMP2dpM07wo2PKQTs5KYmVAesf87tMSbywmAQwHefj6X2NKssn
h0EgjruUUjsVLlxMksNyKgSO1YR43RyRHQtKmX1b3qbysGYoV1//ivKPJ7OmC7Z+2BgLXGFlvfOd
GWykM+yrMdxKjsG0pgJ3cXwPnrswOfV5ierOcKgKCumgjf6f1NRqX3FsrMfY/DEH1o/sC0LeD5la
2GIzWNWfiYUioQISHQEVldY6Seq143yrz83gzJIN+nI8rBvR0rpW/IZovlW4hJQ8L03W2H7UhaKj
4dTt6FFMCiDOzMIJUQKuWs36hFE+sw2tDklcPLz5bg9fuiyWzQT4v7gbKYLoqYFGu1fzBby8T22T
XCU/k4fPSURoM/KYT5/rNmifSQDgR6R0Bcz+FzFVMwIrWBZQEOWnYKQfTt069B1IHM3aoyqfk0Mb
DbQ/+16+mhGgY/5R17ydwaBFPU9VgYXKSHRsBBn35FzLRNASamCBupyqg+MSgGi99wiRMzRzrKow
K4nhJ1KPR5s2glfai1+NBrWQFy2B21N4F5/PjEEWDH72697vGP6bAhwVdgmMvNq0YbOItTvwBGQt
Jq6ON87YmuvZc7IdfyhJAyvAJ0uHSi1C+pX1+dWOrF3gx++xCnwB+d3PHwwhe0wUZqGychGUiuF5
tmo6//7LbsudwKDb0y2PH/2YrQzyMwsLQ3+DY8xECvkvlA78BFaZHEdhSZCYOAMT2mV8DDoUIY5N
qRZXADmq1MeV11yV+cjBYt5UMOGN9ggEuPQqpoucMRn6KzWpYn/GzWr7+0zC17P7+8h+Tdh/fmpt
C2leuW2fhY/MSJKI3YcPxwjRx4NnMCh51IOQU2TRNmesl6duFM9tiJHSP6jPKJ1+pviUaslGQ8zV
dcbJE9FdqeUUv0lU03IU5U8XJqBbaDxRqngCvBwj4jp5+F61tYeE8GiWJ2KOjlIIxLIMTmfrmLbe
1Y/2SUKWtTHvME9Q2+fJoQRjYfMxsrM4ymXqh/j60EZSApg8zBfJEL0FoUdwsMTE2h0dzzp1rXbE
rbmeygaTLJSeHkFhZNPNVDiN5lWruxx+COT6Hstm99A462mptphecDsuIHasVWpOi6QzJuwKRZMV
/E+32GVpdeuttwqryjxLXvfJo0NyWe6lyW/UoIQDoKmcju0pArYPwY78RC74b4A6RCHl5YbHwaST
ZkbdRqjyoMSl1O+aMxEayW45pBpazv62EytnXCK01OxFz2JtU2qcRDauMRdLwFhj2JLILeyntA7X
9vyp58TjoQNjROhtibI82jw1aABZNTSr3Nx34CaR4BTD058/J3eHtmbS2Cm2p8GpNx6iZKt0d3aI
af/gll9zzhU/zWsQ3zhX+UfUlj+o2PR44c5Lk7oy3IcO4y4e//LPbVz1wD6X3WeGMTtOzxo2Z2Ie
UA49FFLAt5KTnKHfZwKxKBYTazr0PlIuKzr5Ecu3iDAb7Io1rnC0DawcPyM+N98FJuSQFz3qKJlY
UFfNe8L1D7r77oeffWgevG7ioG/2AV+aFH8RsBsjR3nGYhS/SUghm+jIuJjjEWRbYloaJ3tpBNRf
2qMrgJ4w048NY8dnzaPrQnALzSXjoNJj1rEbEHUoiITHEx5hrEWhSJcTkq3OjoP1qcUeKPssiDlz
tBdHzLskp7Og4eVJexCguQxWU70sEFj6W88YdsAql0ZLf9wfG7aVrHzBhiJuiaf7XKIYDP0vm8Ou
FNoGVz4OTR7AafwHxsPMOVQdGHoxsnD15gjd3TmaTgadtRL1ptAQhXY83wsCzONuPcQEx2b7uUan
L5WxFoMOu8fFQsdfHHnWpcZRMOJQy+eU84Y+HUVFr9enCa9/2NWX3uZClGSU5Xs6SUTnDMGpJy3r
OPruSmPAN/d3fWUFMSUOK7rc2mhInFR6LjNbkJ8JT3OsIHTOWSpvw4yZmvO+k2Dha3/lxuHzEOhb
3yVIOesv6kazWJB3FfW9GmQdrLeECOukni+T5720LtuFFII7ox6T2EXK/QXoA2QveO46iEn3fGTo
x9PYp3EzzG3Hw6ny/plMBDLsOMNorIa5WnsoUjOuH9EZTCvYxr30U39I0xzpWrye1ZY864+kuTJ6
a2DyimrnR7fMHQnTojPD0EMbxfT16iHPdZkBzjGO/m4MCTGgB9Ojuz/GH136KSPsNxnuMRzyrE+9
kAuNoYSNi3iYHGiD5yQMERnn3TP1SPAUo4yoO7mO0rfMdckZBfFdxAEO71wFICeIdVzmETHmB2iP
qZ1v86pKVgbyOb0KmaPiIu3GdRCQPqw03tqqCPqla7/bnruC87bMyK/JrXCXWC5ZM2w9x7/KJ2NW
5IdhSjoQuRo9B770BGoOuEuRE1JCp6fbwTmtikVtA1TgWNCuQ3k1xCkU2yQ6iRYv/VP2zcQ58On6
lka3od0xxwVjAIG/FM0m3RoxXEu+wWnWrf5wJ1oN2vJ+RS2hUgNiKtCgxphwD9t3i1+b86Hy3Qgz
efDtp+5uVs/sPmOMMXDn/rlfXHEth9v8Yuj8p/GZGO2Bo/EgdlaWnAI6SJP62CR5Q5HlO6q8vHFW
TkVuD0QEZk36Rg7H2AjIAD7qlbOy0kNTB2uk1YWOjIITOLhJHyyXq6CGCOgYITBm01hb9ukhxyqn
j88BejfM7ICF0Pwmr11K/hK2WTS29VrgC7ajX9DxNndUj7w8QEMDzVJMH1X0a3dnt1zVGoGduFWf
gl8TjB5v2gQzVp4RLzFl0tBJDKv4ohf6I639g6CznzQST/z+i1EnZm/wPJxJomB9MWoHwzygLKZL
ickmgstu2YhCfdz/oKocqJJXrTLvxij+Ktqs4aIxALBreafwTU193dM8ehU9Y0VKgN6jrXLbeatV
YJ3kp7Ssix5bK7+xjgknECKoz6jpiCGx0Ezso5KQN5Kn1f9Jy73Nmii4YrfguO2XKSRrNReReGmt
YM8Zuxs9AgzS1vAXbRGvvZL8MStdZJa1781vkK0vWTj3y95DRtSVcO1H7WxzeBix/tdjROMQTNU8
HnJweWd5zbea8pcNz5MmibKEju0gc4rcK5FRDm7imKi0PaLzOkiOIdLxSMmbwmThEvmAuQHTT46f
UjviayMhPMbXj5tH6ax52ZYVPUI7JSsORpqmW1hrYv0yJl8jKJgYKZFIW+I3qMYsDOkIEUO4Sz6h
BM1vlA2vIZoCYYEOySKVehczgiCYFQ+t+5zbJpBUCb3JvdUexvSu2OYZQ1SU2+WssaHr3geQPgHL
DoRkv37SHEqup2w8h3myRQnzFspgbfTFroJ+TObpM6ZxmLZOSfx3844eLef1ZS33TUHkN0gb/pNq
F5Jqt0O8Ts4tKehMWBetTpQSOkCg+B0DFbD9/kMgAJ3a15TUYR/xTQ0WpEWwvpg1/4pK/T47Lfqk
h8kcwBAIJiRiQXQOTGfLmS2++dzMxUeCeMYrNtxIWr/JzE1t/0vD7EfxhgkxmUGORFHzhnYnKeVH
0Q3XgvWBjCVex+DaQr9Fh4z0KmTNBaUaBSrPssnmnzmbm3R4dtvy2ZuLdRaR90C/EQ/Fth/+XP/g
dGLD0GLrIbMevbWxSux3R67t8G9C44P/gW0bGbAkmTZxsQ9kuU2UBQxzSOcWn5OEFZ/p54kApDqs
ti0WjAaKQTPPrCHotxtuK5sOBrMfCIT5w+pIDKnGXSozyJEdCSRIZywu/hBhU3ls7eDIBMvxY4jG
wXRqW/H/8sSNiUeD3uNMf0ERPAvGvGMQPOc8eD1xL0JeNh4kMql08NIsgkm3YXFdfZbTzUDEPEwH
2rWV5cmljOPlWI9MGRCOS3vYKeF6OFuMGCkwC8SIPkUfRohDkgATZbpQiA/mDMEYIKEL0CvGGAgG
qzqMSG3TxD0WTrzNc31VsTagxL1FVbG+xMjbbPeE6hXz+SojOqzqAdL1cuNO00tSa9u85Q2KGApw
w/zTEDU1rbcLBBsaab72qNFxCf5VSjVHeqPug+cP8OeREZ9kP3UJmtWxEbHpzTVyE9BjmIkGE5vi
DdKTmf0j/Jcd2HtnpyegVvDO2OEnlB48/nzhsFIB7wS510sfKaMQpBJLHwxDDd44bYOl7aLGjXr2
mANphf2LjkCsyymjHU2tKCtgIhP4qrWfxRdjCjapzA02sq61sAaNQeqXTX/Q9sRyyQQHyRR/B1Hw
7JHqUk4h3hcUMkWEaEC/oXDgPGhNZ4c3Y+lPEbtVGSA8wzBHudLrf+yjqTB4UkvUH/Bwba6giKEA
0hx8qqkPdkwlbrM1g+OnIgqZyu9rpnjyroKrNd3FN+jCB0K0koavXn0LeUhhoAdTBdCqYm87x/Ze
WO77VNtIJudtTJM4Q9O0p0UcoLOsBDIE5bjzrglqRqKqt7YAsJIj4ybtE9kSfQ7IQX7zAfPe1qca
ArADfKIb9TXoZqRk9dENgmvsmHSbqOpDi8ENhhOaYQpcBgUxIRJdw1GBit2IskOTtZv/LX6YQy2e
JKOlr2WRPWweQUYWnHWGpBgLq8wlOIU/19KTZ5Ru/7PLgsHcdMGrLskGY8bOQJbTeBp4FVjcqUBg
TfDn4VkfGIUXGihIROtllRBQ3UHW4eRHMbQT9rMctwM9uZhukOiOXm9fUYis8g6bc0a2bn2G3P8V
plx3VryTXcnCeboQubtx6LX7BCMOwjA+0onFRgj2KapsGB5vHQMVH7YDVHg3Xbha+gqEZcEGlsmE
en0xZxHlvd9yvXDAJ/EhnSz4vqyhWS6lfbp24nxr8lKkRhTFpJ9SbiijaQ5+p90s7c3nz4OVnZnJ
iwzpXoz5EvvcPiipipRLnIjvYGVQLEJoPYIu/8hGbJZ6+56D9iM7OXc1oBdYZCGuqmExxixOun08
yI0d4NZXZlbAsKWGV7/Xn6qBhiO0CFCcfobqyyQBDZwhqSLm2laV6W7KWDzv0P/WSBYta63x/Wa1
KsGtVEAxBudjnH8n29pnIRS2u2+x1ghhtLiwuuWw03Brd665xSaYlSZyo+GG33pZ+59NoL+6GJ7y
KNk2JsT9n8pvX3Oa+z5nhWFr/3vqqzFXsRisAOnSwUIoWKzDxi3aW5YNJUFCJgI/4RnOhofDb8F2
rNMeDmtP9VhxUb+4nPk2SKjJI0JkKI8OAb0iI9tbfcy8hcWn2bNgn8yXoEnOncfs1Rr4ZdZ0aROG
8dbVq2qemz9VZF0T4x+AQfywVPL5hiWGsx+xOI5VdEhnzlKafbNFW6Sm7gktDruCsGw+ADVuJrSR
rosU0sv27CRQ/uTGN35I2KF6hg4Zv3Y2UkorMS7sQhRuK95cn41OSaCubP+RaqrxwoBJNHKv1Q9m
PKDfFARmAKJcv8yM5TXno6rsJ6re70pNBc1+3U7cZTT7lQXb0vIrggGL55BZXtvjrHTT2yy6NXNx
/Osm2imfS9RKS3j57ZvZDdticM6Bci05RnNH7FsjLfS1qxtqyIKC4WPWZ+Z+AdzjmReeaq+am74E
A2XeHO2rwrsOWvCi/oqa0ZPI0Ow8O8W6pRhqbOePKEQceqm5K+1XnSWjIqDzK354sSuFD+qINu2n
P2mbHxO8aLMmBJsFbCnxuWEorkPvmGnOzrertSYZiOHKMhjU2c2bRWkatd2FvWEXEEpXnoF9T+wT
UQszfv0V5RmEShnu0+HDRBBlM8exWTIpO61rIYfyHCywnNvJq5/E24wlo5p/6WjybZpYV6Dc4zPk
IRcbW0C8DNOGbqd+DVq+mFXM4N0iUu7+H4hXiHG3TskOhlv9JGhC36qOMFqLtIMP2yBInOwBiyh1
2986NFFaDoUE+Jafu/fSix/10OAqnBdzHu065EAbrR22qgUao+gPjRpTHrGkxz5FNXl9RBJZZXg1
9fySCqZoVE98CowpnGE3F0xXTOidFRsRzfE3k0SGWbM4osdBjKOzS+6C+X9XcSHbxRhwxQTm9IoZ
ceXAQlAHu+Sgd8vp0fT6fmQyTjTkMiwJ80yGvbp2/x8UsjwPmEzpgniyFlO8v7a7fuWLbzBXEfJo
APSz75/UI9OhAGIi3OsOOxKP+Bsf1e+t8RGHuMK54zxba51OYGYykmkZfQSMtrLm2TUNVHnYYDv6
gKnNlLOGMuanSlVGJbbfueI9NEZGaDhIJcMakYCVc2s6wzR574TJnKK9TRLDrEREhrQ/7EYCNGhd
T0bw1Qtv36XTQ/rGF2rOX4+wXsFUT02F/IQAy6r4N/nI5meitEhTA/i88T1ymxrtjdHYo9cb3IM0
iY7POlBwhs7IHC3TurdztquS/BbC/h+oP2VnPCYXNWvFQ+5iUq7rNH4Mn/XeXRQoclxUWUVQHRWG
pNA5hYmUo8ZSezulN6+5rnXaxYAv0dGx9SgmpY4GFdkPRxRnnMSFC/YQznGXIFdC4KVgMQ4XPMl/
BQSFczmmABdRUIi1U3tns+jPM62J2ohD3t95kjlcxVJ/1nDIoS0yNRQQ2pVR0VKzSeHAuGDaz6gI
7VQ/9Ibg0axy53y1yiCSTCJ0ZYmG0IFYGdfd+gaeRru4O2OzK6by1JBpPFp8lY/2onRebNM9lfiP
mlOg8cUvvqNfJz3d6c1vwE42q+IvE2gtbvR+ekOvCcULqVhTeGtFkMj0ZJtUxOuyq9HfKxk+c/cT
Q6Uk/lRXBUk2LpnvpMTNI4zy+jWZCTOIuiNNexHq25jVVR2t86NZF6AAccsLuROyIqz4zUuRkrO+
959m2v6YAbedFM958hU2L00ZnAs8VKigkZJlzlaHpW3AF2qm9CJGzAXO0h2zkzfb9xztgjsBY8KE
g3J9MZjg+loWFZl+Q7y0MtGGsWszQRn0LKj+74mQotZQe9QOytTQBwMut1Fi062TjVrVP0xyl17v
HRyiBEMYyp1OQ8ZqTQn/1Ard0gfEL/UyIPl9BC7GKiFseRkGu1J+5lDpSzVci8Z4h9BlaVrAInsm
DyAATDtYedqdLUHN8gQQnuf4z2H9ls/2ZuYJ6QDBrdqOHs3Z+gQmNV31itp47QQ8wBAesxlQA9tB
e/UMxPwtGlENrSy2hejSIdr3eE7H3NBSt3fqgkpdeuXW2yQuera/aMiBtXToWBH78fQ3kbiH4QuW
tK1aL2hKJvDIJDusBKSayjTXJIZIdoUezwZVpFfk2nc8D4fmo3b+hy7uAEpDojll3s1vLyMb2iIL
SI+vNzFuoxgocbeDnv8UJeJqU8fmEwBKI/qMqGvnpFPS3icWPfaEXCRb+mxICgZwCT1Y4Azo0FiI
bAVQ+OC1nowVegHWltJ+9UGndERsa+KJf6it94IuZ2DOrjQJ1ti9/GUVWZZGgimIwIcnJGJ/Pk9f
poLJNhDZpvAoLSSqCy31d2Oh39WQt6CyBT7LIZuykJVnm2Xc/3+AvqjD4qSkADE3RFPGS9TPS7bB
GY8fMNlkw+8c/Cn0npHGbARJHuoCxsvqVnHTL11MCB6ysxB0ui2uOuXNl3tIWEoHiHBr6fcXCOy8
kW39qgArShFYcOAhzMKMx/IWmBRzDSVfpp2LiBhzTv9TfNKOWEVjb3lwZau/juLJK8TJCdtT3TTH
gGHAbAZ7Wc4bU772tDFgJNbFBO12urcpvb01oQrRtnH/0Yr4b0IUMGwrma+EQNySl+5iRqDa4REM
aWwrPWKQNfuomWfu9fHI+Fm4Jz2dnj0v/1TR1Ah8d00IgIYVhWl82h6ZVhnj2CFFIrGNoz0bgEUR
c/+m/n4y5ueAgYQeZwzjMOfyt+oN6tXgHerh0uV87d0AkRcPWeJi3GjRO9le4fvU4h8a+W6O4aoh
Bg4pTw0GVHX8pw31SbrtvueoA+ao06grG1hShYf8P47OY7lxZImiX4QIeLOlJ+hJUZS0QYgSG957
fH2f0uK96elpNUGgUJV585rkaHrSPHR+WCgLjCFXPUUIsOMcYwkc9qlGmR4mfjSrxxP8ENG1eMCu
Y4nTKuwf3ToMw3dvFmtxZNjKTbBHeBvYD20yWru+X9li7bYQoazloL6Jqw+8YCWVzO/UjT+SHtik
j4GWTLx+gkrUE7XI2ebRhCcSslc4sOOYAFmW0Uwacgj3PsQLrf3Kqf505mRM2gTDWqLJ0qXFiGGD
jp9BeTCHatPU3gJrTM4LRISrUUHtx6BmqM1jOSDXYBuztPbGwYGHkn7y5fRNZzpSdO3pZsTSmyCQ
GRESAQykYXT5MC9stcFIh0qQg3clBJChatG79bAFvXeDKiQuC04bZdFE3suRrpxecp+tGSAG7Lq1
8yOJgpGus/ZODvtgEUk7h+DsJT7qyD7UFV4JcwbZk/j9aJGg68s5IlsMsqz6J2w2+sCmimBbHMix
8DoHDzUleV/wSoeRm+cKNFR5xcukgL0HobWp7V8OgJng8xiw5BEAUTI76HTgPUX6p96Zq2FodsL7
o9qJu2rn0i8C3XUZwQgPsR8MM2BUkNgGv14JcssMz66t7QkjrI3c/kaBs+kw3jSa+rdRwDNSJTwQ
Mr+OFecWmsS/MHDAiibFkhpVdCcPP8hCz0hH38SvhxEl8qQiuaH8NWH7AlmjbdYhctZl92xwY/Gr
4SNTyC8gS03mu0wg3lw2F3j3M5gTTHM+RvOrnlL8cMJnnsTbNk0PzgAYjFbZDeBjCftMuVQnDPBw
3oUfgYQloI0Eqw/LbR6UBxtbNJ9CXUcjFtIU6Yn5tMTRrSFtRoJIqmPbTYtJRaOfYoGJaKpQEL3U
7cOQgoOK4ClG6lrhblaxoiF67oUJIDVjABa7Eeb90yexSuTOiZI3kjdiU2vj4F0GIe87WFN4nJrd
Pxr7mxmaP3E+zokYXBvZ+KY6pIa/DHaDWrgNDRIBnU54LIzk6IsGuhouDG0IyBwenQRPSLPPSVof
K8UgyZwJFa49l9IDq5iavYmQV22qc9AZO1XtOvLLzTkWp1HeLBArMasl4yKTbqSa4AvfNxSN3iLC
qnLWBR0yPU3wZkksSYtzJpdwWogVzfojzpatfshgORE1NVfR+zVtPm/gJpQtZmmouYSfcOqwj/RP
EHSTVLzGMk7kRCynWlsO8MkL1bg0g/Zsf0NsN3yQvJTDuA0d5lmSvKYLOVhOsiuKaR7IIwk86Daw
QCvrahvH6lsSvjXEngTlXNAJxkHV0Xrg6xGr3VqnjVMhvI2IV6JRwsanXIdduJdhhEAj/RmSZl74
wZsX9dgWIbbBOoCN+lsqv6vagcyIrtwLLxChMdJ9xfLRUV2TydloAYsaMI7rmtk9rjiZrC9ybAam
UnqGRL0YZrx05pKsHYI6XSRlu2/7SxC/lfYr9wsmy80ic+h5SDmvDBkP22zZwtWGh2FYnw4uTsiH
rAO4k4TRZx6ch/JHri+UDpJuYIksrcQBw9BmjSkN+wLYcWjuevZ4Sf+2DVwjwS7S8aPv822jlFdJ
OXgKaadFtZYduCs7Ff9OHVWLNAW/qm8temYiuCJuBA1W7Yi6wYoqArLJZWab9sYzcBTi3g/QieBw
CaIsxl8r1DohI2HP0URTslLot0cMwyKNvAA7DY++/+e+Chtq2ln0hoKAk5p3LexIYMA0qoS7EmAi
7PN+d7G80GV118FUMrEihEIDSz4vg8eYoIlgYMtJZuTGtyCW9aU9SyvvGMQnKyrXitiUaZNRseVF
saHcxv1L3zt4ibUdIA1zEXHQYYxVsTro+BYBNWWe6l8G7sGzKKXFcuSzBJrDPipLw670+z2e3jjx
XaA0InRgNEdZ27b6Ri1hcTmAAZQICoymCOguJfUtajBzofbJUF8MU3f3vgR4DuMykBxKDw36vTY3
qkeS4R7mQxdvLxG0CQXXyIkoLMW/dkIGkrkA2CNaJZB4YnHmXcH69jNEHQbWhPHGoTnPkvxtgqAw
jua2iPcOFJka7qIlP+3fckz2NX6UKlOvIhwX4vJHzNXs/BpXCfAfZGnCE1II1QaGqsRBbWE0+dhW
xla2s7IRjxBO5b9ygXlYjzu3cQ1bIdLEvu80JNhgsyMwe1Sx4ce55JzA9tMH48DHm0w2AjqStta2
WZtCiKHiNWPllDKpHL/gINJFs9yb4XMKsfqrcLUXIKzJZk3fTaBbsG5VWG1YCaiefKHnjLAHRo7t
CsixlsxNQoEkmhqrwBd6IFICxX/tk2hiwEuAI9HpJYjzeLdZb7WvUIlMtwG/rUOtW/+mjg/LfHmV
059Y1Pi1HW5j1PtSD+UcUsao5N8TzNhBlfYCa0MgB0kaFpfyJdX1qcEajWuCeyFMPRgWy4Er3tAu
+7WBS9Mwg/1UuHQACNZpsPEZGHHutF2DhSEXyTKBvJE50g7GMa4oZFXi/w/01zCtZRorYAlBzLIH
ch8BCH2cpar2LGOjHzKSk3wKt24eYbzeXe7+IFhqmisOlgblIONxuHboFrK+W8VskDabt5By6AyH
66FciW2jYiGLPIASepc40Hi2crNIIEokVDkKQ3ff8j/wPnMb5GYe5s0hpiONSXJAP+5bh721YNbJ
CxxOdxazKelrMV8ZMfKDtrq08wS6JltT55AHqy8Ke6MkX/4k/91Vp8C7kImMwvjGYa4o4YQcjjcr
N1iA/ZbCJyySVRDGywmKimr8Yyy8E72CAHREW9RoeC+zfxZ+exm7A+ZSG4hbK9NGggYxlKhCk+UC
EduQlr2eMPE2BHVDDN3stlh3gAemiVmKl626CegqYtnZbiNq/BwvIwZSFoycXG03DeSxaRrmxdDi
ribPhTeLl3dzstVOoG9BJr2lEdWYvGopiduECilrRXwbKhLTrtZBmd6mBmcFA4P5qNg76X5QbkrJ
G6NTmEPR7+XkXYiAaN/A/BeQ4edD9Zth0BOo6anBc3BwjkFqwKR4t0vkv8A+HrYFGG3VIftvcS8J
/ZOVehNI9mLAz45fPyuwxNYjPJnSL2UnKsmyiuOdEuNgIivw6KNdMSHRNd1JxxeTDAWzJhgXF1t1
haeTI6tLEfiqcEqMNeU158gfg52GAPRnXhjUOnwaZbUZ/cipQ6eD1t64DiD7uPJsswLsC4GKMGtr
JFbCEJu3HlqTFiY/ivGvpdWLSukmcfCpESKE4VCZBsJ44pEYOvjYkzfjQ8y3BIaaWNVSAPnWhEkB
bcWQAOMwFcFj/j3OgTMTCituiAxSM6C6UnVmLEw+88xYFpo2G8xPJQjW4phPcvnpiHIGHNdhYpmq
X4nZ3sUZmkLChe+4LNLxPFrAguXMj226SmHXgqAxNrPNWByniDZejFHE9L6ogl1J0ndddTcdgYsY
NTRjvDZhc4Yjn8OIx0K2RMXdRZgMQHjvEG+JgYGWy1CBDVwVMJsfsJNVulM6Od+yv9L8s/iaRRts
yzw8ED9oBslOTGESWEsjOEfG9i+qGsPEalLozd1KsC69fq1E0qFW6w2EypliV1Cv9IPwpRP2x14F
sku3lKIg74OLlBh3zU/2dv6vN4JjEUJdwKpcXGxCAhf7tbjWKiPqhhK9iOBL1BjqORfN0O4J7kNW
oL9bTK6tAoK/aPVh8CjTi8jfv+FYglZ86KyL2HcFFOdX6YfwCx5R6ZgCzmVmEMFfEZwIWHo6w/dq
V7NVCYKFeBIC1Oa9IOYW8mKwoJJRa3Vtdc0i8OjamwEaga4eG4hhhY9xBlQEWZzfFwlqj445Jjy8
XHFFc5Zk1HD4Co9Ss6OcnCNO8G3TRSMm2jxjSNkg3qWhullrseAxS57pcXvwGEHZnJFVVr53TFQo
CpvmLvahgbK3tgi2QtfB6DjAtYJU4WXJY0gYTklcvs/50PNDI9JoeqGFTLSakT1bHdUfTtK46cIZ
T/xnwZY2qccgQcRgYQUMaFTKHuMBLMX8leMU35VaQsEvj4n6JWJqwwBiv5yvBkYxAdwVFEY24kIB
6KZAN8ISwOFRB17xURrKWpCSxZ6ng+LKLN4KRC7IdE4+0Dj8FxmKt1m76bKOQWTtthOWwxUayPiB
petD6JyUDJOyDOuk+CWKYXFWGRT0Iw8Vm5pTVlT85TQu/IniRxyBgqbObEQu5DVdeBFy8v+00rdm
Scsg1XATEXuPcio7adUgdYFPvrNV42ETzeI1O8e253kqPdsYFRY7CKTgQ85RElUhJemjb4bdNCQM
YYGPACOmlJeVSbvHZcTdL3VMEmFOFiw6g4k7WIkYgNeI1bj8cvrTTrgCxMmqZOPpgAjX1iQ+2uZZ
m86vBDIYJTfUQ4nHbQ5Zo04PmvcpJu4RBZLPZmioSKdb5wPsZptZMAEh809wBludkgsCWGGHB1H0
WLqxODXpsPMjbSkcdI0OUopNxCYf69f4ktEWhNUnJjrM0htXI9wIs1Yxm5LlkXjip1WvG/3Reo9Y
U1xEK47kcJQn9zgbZ7KuHRuCzYmfgY8zEZE17PsBFQtdJLQKvADGtQEPaQiagyM81YPfkjFLhKhM
Z9dJ0VycGG+LWTo+k2hL7lnM8DFRjzLXqY7LAVl93nTsQtKqN/29CP1rx/7keyDNYPkNJPi2XcrC
XIqYlSJg5wAircJ0pU2ADtH3VGRbGLZhJIHT6AfU6weY6zMhP8rqFjDf/of0dpiChQgcG0G1W228
FLm9tD17y4jQ1ZDi0dy1jCTKOHXRVixLjZiKCUqgLZhnUDG9RTYmgMDWkTeLNf3tlySOvGWeDMWs
vzK39hDqmKP5znAGP1eJHDTwLisDoVVXogXLedUJlQDjFUMpgw69o/LpGEhNvL2i4nEw9UqphCjJ
COWNl3GAZpSRjUdvqMN0h3Q9xa6oN8VP4lh0yDFLoS2EnpW+lUyoJ949JZWYuL/HqOwIhGyBo0cs
ruEftBzggQkNJNjENI2J+lFA5+nrdK2gqEAZsBTUh6iyf/2dbuRLTA3mBUYPeDaiG8A7DdhCMO8D
VlEYpDdVmK5pjLQVHk4zBJ+wPz6UsrqKGrzt1F0SBCuT3k6chAzh6MNZnoSB1W/ZtCsnHaoWSBo/
n0E/Pcl4x/HWC0qYICmIh2XBUjCuPtxQUZv5bNBZWqwC8hgdRYe5r6x0COLixsemxhby18QOIUSn
UXe5gSYFdxkyGU2TfWD94lq38owGFzeoyLY07ym90pTkKJrsonMhStSIMJqIvmfQt+y5+C5Pm0JA
ZOG4ERcmXszER7LuW2TiCT86Cshprds29ceE3iUy4MVEeJRx6v/l2eNmDgkmxQRafCnACKfLVsgA
4onBUkTwdKu/0kHbKPL0PpTDMS3HjQLCKKodlQGhGCtr8XfzKwgEKaNJOWIGjyXXYqLuzyF35QC9
bc5ZN+DK1okNBWi4NxGNl65kEspzSKl3xbAYF7CN4CgqY+ZSz7QVjIqGcN0k0NzAYE+iTxkhepVo
ScVzETWZToklDn6SocSnzdI8w96HGAtfXQtxc8vgeRrzH47EhkuWaaEH5nA5C1VaeJZ2EDs5eHXc
4uYN9UKROYw6FxOlJRPBTgl3w+ijW35aA0VGqm+q8JTRI8XSlXNZGJikMKmYW8QOqgN/3zH3MKbk
pJdAE4aQMf4LIYt4w/vfPl0aV8Z/KzU3iSW/g3cumwRVU7hRLcbzE/J4KPtCqcbmC5CE3Q2zYf27
HSz4uETRiqFrshc4eVhDliFuQvL7c7yi/2JIC9sno9DxAvvbQjYCk89D+AYjbYAvLwZWAnQe+dsT
CjcHk87xrsMwJpChihsceedhk2HK3YAC+nNxNQJGb4327gAyq+q4d9CLVrag8iNA5WgiVBM1hEbx
LCYVqSStjJF5OOdNiryRIUnC0JuTvnS+ZBLLMLraAn8vIoUcuKfQa1vGY9AIBRIGOhqPXvxeBX2N
01O2mDoIElCHDJInpMkfCUkTXN46gbw44scRNofReiVGzvJx5h6jslS0Xbii4JgDluQzMeXhBVRL
lfWPMB/Iw0wuMGm2KmNpUHsEdP5Cli2aTQfet2hLhZB1lJRVVQGZmOF5GElsmLz135DaZHlG2qeK
s/TEjpQExkdIQadXl6AgDAEdzCoybgHEoluPWTWEesxRTz6+RkqOSoYV6nBgigE0cTXzoP3RZVjg
qklVg18YvkhNycNnAQs5kwa3B3feeQ/tWXRwOUZhApCC68GO864g5bIZJPWZeS0NWAmko/tJvLbk
jtnLpkVI2Cn6RUC7DqDkn1y732gEBgi8VTArNOqgEIPMMtFPSQ7DIL2wUtGGcgJuRVU05CCaQsif
d7ErCq9gshDdkLLdvuTc1YAPRWftw6f00PoKvBKKxopE5LXf+A010kKygz8maFV3HxqDWDFvFKt9
MJmkUI8ItI2CxUifKO9IGwi2+E3NtVje9nCh28pc5X55lCPSsMrgGPlipIEvDAr8IqC61t4q/yOg
0Agr79YRPVfCoJqyrwZ4GZac7t0UbB0mFn1D2Mgw9TvBFxRbvyU3xA8//7gs/g2LyQXaLsiq7ezv
GbDJRKN9rCrYsxWaEYWhlMd3VUl9pmwIfzur+Af7Z9EO9NdBMbf3hfQhWoehJ1oKs5dA7dwmnbA4
enbeCHmr/kcsIzUZKcmci1oOygX9T2zvYCkp75jo4T0mwCTqHTT2CNumgAYfM+TBJcLr4DQbrAcF
9CSiHkTT0I32pjbiZQruiph2KXZy+HvPlCpHoj+ENDa2o9vUVB9p/1Kmve0EG4ua0W7eUijOI6Et
IUKMEXMe1lPdIxGsqksZATizN7T6Dx4htI/hC53Gn/SVTFYmVTND9qA2fWf1EbGc4JrSzYXW0bAh
pDJPV74TqHWJJ11zS2Xz17dEPPT8nDZGS1EDmFaEWO8u2/5RfJEJn6N0aQDBive3htIt2IVDgqXK
mGGXWcO4xGhWav9RPFRQRMkoyDBT0nlLNQmvg3lvQdnjuBCqpUxR1w67TV79Y8q3bBs4MwBJOZM1
hh64C5IdjkcI8PO3aKsbtiqP1itjAAU1ZmXbu1xetirWxbr+V2iIGkjQqwVIF5BAWEHHEDwp0aQJ
NZ8APD3uvUaalSK90X8yuwp3UWv/VXvix8UQEXBhJCkZB2ysECipaGTH+kd1cOeGbRtEI8BRuiwK
dK0NM1EgYOj2x5jhhhdMa0j+G68eLgHAdAzSKgo1NcAHWq6CcG6D+qR6cDYRX6Fmd9RpHdico1me
vSd9exZNqKiZ8FA3onYjm9H7mNnnEh8IS5vudbz2hNIAFfNkaR+ChKdPdzpWcdbZ9rZMvrijq7ZD
cEQ1oyfR2nqoPe0ZTkW+/9k2zwhWpyB9Ckn93wIFM4BSgqv6Ko3EzbiI26RQF2Orw4gqq1ei8ot5
Qibz3cZHvAFSIsDkXLFdD96D6g2PP4p71iKQyXm3MLet2kPaElHLiTbZNqmIMtlXEdM9c5dT24ln
xOE8Zf0Nm/xn3tXfSlZsgxhoWBy5Ml23xq+niVAhPOAZgRvQSO3An1uYSIlDvdE/S2bbvqpjLp7v
yV48W6lb1pACI/gKGiyFkaOlCvNjhv0Ts3ZZIhZw/Gu9kH2NZIR1MpO0RXVtO46ICI8cditYtRM3
pYN+JdBHcewEVohsqLxFUEU1epKOsz4lp0RqQtRIBZ4NFn8xRacYjG0qOlts7voQ0pwIHicNchur
6u/YaWfLyG5RkG8ky/vo8n4+qAIt/MSNfN8n06VwEBbJqXaxq5i+FJ0EaQA97o4zjpMgL1ycElYJ
pDMC2NxRy3ZjZJ/GJFhW5s0JER8IgioxiaRqMzwIjbWwDMkCvnbgLYri1SsTDnUoxigkxRcTlOYs
Qan8AeVjL3pqq3p1RGAroELN+CNeOt/UmeHbR6/ML01dHkM1W5ptsR8yeqL2KqsCu+9YsjG2yalL
+Aglqo+kXaAhmLj8sZDD7h0z24UInw0L9SRQPuH/QgA56EnWI+TXLz7bOrtYCnynMs4YQzy3cnhY
MTRG4vbQb+wTSGemnq0nO8LyWIKfu9WKYk3fOvOw6nJUXsZcYijZw9EgaJfqV2ogQUfQcJiotCgs
YsR59NeYt0TFUrBxRJy5Ux9sdhIb2Clj7mPRjtaF/SP2YMFoLZmvgf8iWVMwzcKlJaPTdFo3yyaC
nIJVIWFiQHiAjgcN9ghNM62V9COBvyg+rSCuT/oSd0OXy8WYo7RUm20C1sFEbpkRhSOdazirmRNg
WVWtMZ16VGw5oho0ubO286XH6ma0wT+t8ip4L31K5q1SHQv8lQtKSLAdPy7WtaOsBUOgrACEAhJf
iZhX40UC1CV+S/hA1N5ExYlSBJygjE+FcI4BsrMGevw6SC9wY5qMZyHjIVFp+dVx3keyIzMOiFDU
9oW5VDy2ZkLZ1w3gd1mav3lkbAysRGJd+s4RheHWgoKbPatCey5U74bn5oq3GUGRUQS/CToKW/6v
F5VbHYrpgENwE0BoZ4Mg2WJLPMdqwKwqg4mrDhBpEav0HKj2IyqMpV9YAkS1l3pZY4doZG5l5yut
Ow1Mg9u636FVA0tcFSVToHFI43mfDnBhcG0Crh7CjYZggp5QjNo6ZsU9uyie30t4RXhMwvuRcNaH
OuNa7G2+hDS57Xli5AZmPqnT0l7wF0IGaJkZbvuugfvMkG/Izq2Eo2E0iSpkKzpmTEXE7FUtE1eY
FQl5iA2rReOAMUxxdtIohhXikDFwb6nXIIIJezKBAvyuscQZoRpQnuBZgzlKchT0pzKTsDrVz1n8
kxoF/JjOjSX1FJaQDQmlu6oa0DvMpoj5hA2jLMB1ibGTzfMuRDtr27zf2i9CcDf1JnxKOnKYW/+c
OvJvFfgkpqGDIi7hzWrsapYgwffQSl0Tj6kq8EMT+W7n4BkiZhQpzFxDRsyYMFKBHjGX+FdKIaxp
wpCxZ0vme21rtH+a8jKrP3SdyJp6NZGRmfSsRHy52kzjnedNIJZsOdmJm/l4IQXdgSHpOPXN3NDC
bTU4y5bTKOFIq8d/Ga1oMDgpZqL1Si2aedsrPIfuTfepA3zzjoXPOurJbwI8gQtDRah/ahyJGq4k
QkpFLZSC40YxeLRhuXmFvx8vPcXugpJhNaJXSvEqYcXbNqNcpQKQAQjOW07MLrboujLXnxyOExUn
22LLWF3xjS+/rj98tPTYbxwCxQKhBFPne+0RjIy8LZPe3vI4xuOSdReDYMbc0HDZldge6epJ9Juq
0Ov1WzUjkFLCr4UZuuCRiJm1ycsXjFjTQClA0I9oi3BLBTlcdS/r/DYKEsdY6FANidzJRcplGC2D
wlvhqUasp87GkfUxkw10Wyojazl9cxSGJIZTX+M8uEfjRQtiCPDVNoXSQXM3gD+pgOUz7AjwddCg
tcoi7afb1mF7USTM4pGhiuvEkuGfT1viBMNCEUKACgyG4XwdtWdUVNjnwajuMmZXwL1GuxvybiNA
1anzr4VcwshOILB3G+Cx9VA26LHGddCeOAAWCnM5iyke4FnAnKzIpVnEqlZhz1g6kp2wB2MmCwIT
NoNPbI3+EHvqrq/Ny4jeMTOKTdrsJrDuCi8lbFLxx7dgbyo7L1c3Q09AevAi2IOlb7Xv4cAAcdCj
RUWu+qzkPiDUrSNwe2fLPkbaQMrgmipSj041qody6h4VcJ/oz5gVjYGxyeKjj9S7K9QD45Bl4I/r
qvS+/NHZZZl/sbX61qGZDwhrlgqIDL33WYXNegKnqqPkmSZI+SGAhh1d9TARu5KrFzHwHvzkq4yV
fcl81QBg8YfmENnar6cx2m3i9y6h8cOhAKYcjl3drZ7Ui2gGa4X04cEMNqYCthONG0SqYi+VIn2x
0eX0n8JRKw6FnvsE1+pSFWTodj1nE3wIgvls+Sn6+CBn502qNzsqL7FvbFo6+s4EU4QY5dEEmtBG
4lWIRwEAYGV18CIgEkeWI+zAlMm+wDYyAsB0tgirkPkY/kl8oAUzok9hvMKYnpvK3GhKojpH1HgT
8o8MZ91Kl9cpevES95WB4IrJ2xpGwAIKtgVns2ehy+cOwsEs7GIzlNMt5dramhE8aqAJuxgzd/4a
Y6qIM64te+bpoxJ+Tdl064pVcw9hS1Sauvdb+dBoIJVokyXFPDL/U2Y5banFHmgNb5Z+G6L4otoX
khZuBu+42p2HIH/PwlcEwiwZeL32/7pxDX15Z7X13vLhPKwbm+TMVTu8W2ACpYu1uuIg0Dp6tmti
Mwd9unSdt6lcMCXnb/SzSwwxBIYW/aO+RpfN7mqYK33cq/6e+w1Ci+pfL+jtIQFt29wt48+Escns
mHez7BtKSbCLmfLP/UV/ab7wb2HYDIX5VxERQ6SvnIxiT/ItWtVZ32IouIQ01H0TOTGSocqhQbY7
mlByN6olpVT5rr05+iJFxH8A/2zhEhtHreOroZm/sn/hB8ewmFRax1jYHhqduf+Rx3NyxntGtLDW
QBLP6hNrNdpgmqSStxeiSrHgu5GwmHoABPOGYBo4Q+rOLk81o7p/hIagU8KFkfQpbEemL+wyNeNI
uepm8TlWrpp/iiMwIKaWawc3dTBcqD8oDpn4m2sw9qpdCN/d/u/2o17zsG0G6SpcQWPg1MkoFaaE
9DWMpuL1MF7IW0XAK6wiWa64tirSv4R3QDFJzyWvcdrrxok5XxS6etUsw/4fImj4Kxq8TxB/vk1v
Yj6yzSBnUyNhK/kY2TuhlWwEvxqKLLo+cPKn6CkYf7F9coPF1BppGtc1C0+kmmN/Jr8FXwUzgn6O
ak0hCffHIOXexPwBag/RDLPsbuK/CDlrl/7mnzQcNEYqUDCnHuVtsVBe7QMTAn6kDQAd59VX3xBC
PhMTxLX39J0ZjAA9m7EaIAHQjJEL74UrPtMpSNRl0M6PYLiIHzznVPjDgVIwcKShe6/IHlhTzG0z
t38ov9AnOSS7doFhB6soQzf1lb2IBqBUb0EWMXkgprFwQzzQrsATYbgatU3AQIONCLbLTJJEnUKQ
0EUYXOEzsNMA4k/wH7trCrs9npOVTRWXL9tiQeoiuXTCfsaf1c/h5T3yT74elpRgyNxxjMj4RjZz
y6XDRATjY6IUvIV3hDXSkB2DpQXtG28cnKx4ztQee0L/RpjdpbhTFK2w+71kByx7VuGpOnhLfddu
Fsdgk82Tu/7gZ+uTTPz8Vt/Um+xCTbHNmZ7ciMj9kh+g/L42Qy8Tf9bc9X9EiGwLt95ry+ROStB9
OHIPS8gX9z+yxkx9Sufo7s2nZXFJLvmm3zj9fHxaPJmNii/604OfywUveHBhPMcqjgvQeE3OkGv5
Pf4M7w0dNwkLqEV94umJ3iaXUhG3AIbTA+v14UWv0x3Et+UZ8nxhptDlYGYEBIOfzgZr5ZN9TW8I
RA+Gmx2jl/dEATp3Flid6w/utXflsVQv3gec87orjkLdiy/IDoWED4T5DUMMFjlRBI/aTW/Z1X5y
ad5jOicX619wwXN7y8otnxiQ6E/1wRPn/heviqCqGT6iyjm6sFKz17jj7niP7kA06NV78mawMsTl
v+pbf5KfLHKT78xV39pTc4dRuOnW+cncoYXfect8FZ8yFz3dkqZ3Wa7E/7g/W4YK9Pqv4iAteGr8
AX0Xr5wthuTbYfWrLNsd+swVMOiW6Mslg1l3WFcsAVQm1MDOmVcZQuhD2Kec5L060/fyBldz11kE
SxpNF3uwE5zNJcDDkjQxF7h3w5a/wuDwPKyja7uTF4WbfckrilVe2XJDMs+yWgfHDLeZaDmuxw3m
SvxT2hnn5gX2eU0XQLCLcgvst+rW3SFnQcI1OLfb5MifX/O+fGUH9aH/lLtyRW+3heuzCC7acnx4
V29uLov1cND3SDs21UHfZGt9E1yrtX8KT81B3/HyEo9OA3jHNYXOCpbdmTNlY58SF4jh0u+ypX+i
hLyWp2z+ayyqA1+FVcMecrLO9YmPOlvI8w/dgf3sXNzRjl/6h/7g/MAzA53Qvbg40Sxby5vmLj+n
Q/GFHnCn75ILPzIbH+ojvhVf/o2xD29Se2alOe/mjg0OZSpCk2f3Xd+KtTeP1hyBG21Z8x07/rrk
Xqy53xsSCefBlbDWEwNRl/v51T/q3bguN8QwrzFQWLX74li4Pj/lnUByXf2CXuQzOeQ7Z6/usrt9
lM7pTWIp8LaI5Vm8gstQzooDJ0MHQX7G2x5tlc/2xNvVP8oT3z95mQ+AebFUWYwv3A/4t9wGLJ43
7N6Q1l7Kkg6WDYVZlGvuyKrb+Cf4y3xNdac+xof5wJtwh/P1aVgnh3FLPPUuWAbszGRuyCy5EvUI
b63+MLYVTxky3pJ1sWuf5K/f5R1allP14ib/vZ9iAPMi0XPV8Cjwl+TDWTBoPe9cm3Kwd92Rcffc
XknryXVYOtUh2Cu3bD9e7CfH6ZKUuKvEbk7amVtyPBlgBl/9DcGPPO8OyUXekBXEYhePo1jnj/CB
huyIGAipCMcf/8/eIsZI7/LM+GSz5ch8p+CQH0A67NQwQCLceEFDwXS//W4e3Kuv6aV95jd8Dd/Z
DNj4vAcps8Ysf1NezR12m3qFl7prRBjXDEcjin72lHnxFbnlicjjT4NDc2denU+2qRg/GfFAIKUS
KkXSYdmAJjDHgePBXoeR7kz7xETtvXyQp3PPr2wqlCLskg0iaGr3WXsm38m4p7dhbV+7g71hwyru
LXO76JDelBOliR7NWX9E530p/7qv7sL4NX0iO07nPBSX1as+ukvzijmzIDViiVcsXlRBnMn4vX+N
W+OdbbSHZ0W8HS9dMFP0WfQFHMTeHbkDtQrp4vTLu/LWvVgFwP38azLxqkSYogrTtRqq9ZqYLvb1
4iO9cpz5D+pHNvxy1Z60T1YwZnKQ+43v4ptVOQycZ847+mT4n5hlX803FrDyyi4jzDZxXGqfw3p6
oa4nrT6CqINDzVGFv39k1IgVnczv8tKfJB7fB+Kl9xjqXjS/gJ1zDdx53ohP5tXDK5XZTQLXe5g/
1jvvfX7SOJXYdMeH7Cz4VHzzDH1GkcEtZBenWuTkYoFCDuPwYGWQmtTfsJNmOWn34jrekm98Uzgy
IO1xyHIrKK8f6a38Hd/ChfJpfcYfqVjlw7f/Q5N2UQ75KTr0xNsOMzyq+FurF1mWvAlUATR0zcFG
FcB3Pjm//EcOSxixzIKoQXArwX72wi2rb0iXOFvnUrTgpvP5/G0qZfUXG1tzL39ZZiTScbvam3Lg
cdL+S/v6yQZ4Z+15T9Ya2dv84eqLT7DJGLs0d9Yuzym/8V8sF+fydpG49pFC1kXiSgCA5cp7chyX
1Yzu/tM5Whwm0OHc7kDzTYdyek84INLVuGOD2zVre462YkFK8tLYUrNsg7tz5l7KTzRiGIxvWRnB
udhny4gXuzypWOfzH1N22eoV/rBMuMnRV/PSn+x21HnmJmJTyW+UGePfjeaPUIoSd+jam35bn/yP
hP0dndpFnN7cghSBd/8ILkB2m/g2bgV4K/YhDuPdeCsOxHRTf37VlFHsbIfixYfj9w2gCvQsVgan
O4+V50ApETez7KI+ol2DbnduXylriq/uWr2G+D9JZ7asqBJE0S8iwgEEX5kFwQFx4MVQD4o4ISgg
X39X9Y3o6D7tUYSqrBx37rSKhLc3ER6LjEZx8VmEgODCpHimrw/7X8fasUgRsSLBqbnaL7tAcwz8
LEHbBp8Qa56SD9JYPd6kpBd8kR1Kpw6GOKqGPH1LuF0i2RKhxquIPePxWXjwoXwtKgr/VDKGcf8g
zWmHm2zuroZGL7ku2u3uZYv7SjGHk+ffJfpFTwP2QdyB+4Im3w2JW9yGjLadqTqHV2LXJllyOXFC
ZLjG6OF84vvhkVURRx7xGG0fM+3YO37iZ8o6KzseGMsCvw/7US9HxyoabZpjvRAS5uHVpDLOwzfK
vDK9u88UZwd1wPnsUiQRlP2mt+nWdcgFCAi+c5RDkeB0gVhcFkua3PC4+R8Tw3UisJovgxOQY837
eWbc41qz7uMpE12YbavN+t7VGS/KZQdnKb4lyqHmaxsWED8RZl8e53n4BJcZI5HY1PgZSrveNCdM
CrqUUUapHKjRG/JkPV/Uy0+ImkihCoOrz5BomKMdk5L3mjtBWL5H6KXwhlv67IHuiYNKHILHWc04
5GJ/eBsw8wiOPgIcFDZ9pjpkOqoDh0l5pusslDe9hD6uGLTx3YCvJuitrjN5M3LpoieT+V0N5/B8
TT8hFqFbv6f38CMkvB9Lq2bS/OWUY676e0MMxj1ywlhbcYaJ79iqY9ESoBl7ZjCNxeopKcYEBts2
Uf5KSJ3e9BDrwzO0pMqqZlgHdbGUuAYI5T0lZuut+OnDtFwKmsSmBFsWgt9bcUgIZHsfEYEru57L
Vtw4RiN0Xxvk/iu6RDSuJJCdbn7T36YAK4vGDp6LYZK5NJnHDW6dbDdTUoQz0n/EM9S5TGkHpM+C
lsy6RuPdy4fp2W4d2b7MPtMG9+Pp3A26n11sgU0SafGYPmxIR9MGL62bf6My5rwWCzoN60XtoZqP
pXE1R/aFK7xmBBDpY6bsQJ8436OIQkklYGvrGH8dR5FFLbcSRK9EEfBMH7tDsfwsrrPfEX7oGMON
XsBlYFs+MZFctYHpDKfiRPTWxqMjq8+xRxMM0+8f9pqt5zygQ37UzyCyoBsGF/0L6B1GwAUlJObA
TBSCZwXshYh4hIhiYAidKUNz9hOsD2Mx4OSDalH09DK2kzonCwAovtZvJ6wg6Z9/BUehbmiAIMXD
VbTNO0L0kn6qsNDaBpFvRTS2h+ECDJswV4iCyD68dR6oXSMpOBN4MW0qT4sFD3fbtgGG0kXm2vC3
6VIuzuNftmVCrFEnaB+eHYIjQq7LFuwE8NwVhP4x3wS/Ds/9h+/XiBVnzEPCqzz17dRboXKZq8Co
kIxvAzS7QL0S7UI5Qh8c0+7F/FFK52TnqPeTgWG2N0EjnIQMiiU0L2mN0ild8oqmcX20qYrZhGAJ
V4JeU6psfV3b8kLOCEE68c09DKalsSfJApMFUBAWacb0m06zxkAjChfoyxDWsWoCueGDRvaCvIvF
PnQJ90TdleZhqm+3cO+zXyssG0MSdZSD+Ar8xpHOXFLSSdct/ys6GjoI/T7wIei44MIaOb9Ve/is
NVc+3iI+ii15R49V48vunYigiTBDM0CNwXA9Ol7ZjRkUeZyn/Ya+yuEu533DmBGkGxaVjdE211mX
cMxZSPQM3DV0AVV/fEBsw+3UoT5yn7kYk37KDM6psugO6LdjuXzNnqnm03WDB3gnCK7cL9d++3cX
j8QnuXIhuXPb9nDlBzrKXw2Y/eF/ZxXyHgJtwUfAgUkJynaScKiGqYQ5fuHYoQc3b7sOwdXioKLT
CR48JAxNRCvaiCoCOhHTv7yu1b8ivSf7Yz+AFqYOwVbgoiKZR7JIQldutOUdNwXNG9dhnYL98nqr
MnlHHAsNIC60duYtKg+Eucc2LBNe8zGsWClyVHOyZ3x7P+bQVUd506wwP3G2GC3Vw8i/C9kkpnNR
Y/Cm6y2eEnbkF32S3vSxo3PtngIkJKrCx+b8YnSJ27u0Tqpa3KMYEvk3hjEsJqjiGznp7R0AjN78
oStS/BbAxEL19oMbi6zuxJHGVXhbv8lgq806q3XwP8PvqnHzuAxpCYg1OyMz8DLBqM3HK0a1L/AE
giwdzzW/DHC5ifK5Vb6tN838ZsWYlDlcmXZ/N5xzIOyem3uXSCi3j63OcHbPz5iYinMVF+kwylz6
IUIsErDnTFenNYzmOFP/UjS3EwLPlEr0grCctACcxmthxaZtwmJyCPZHAgOyoKgeSjnYXWV93QEK
OHTEg69dM6tDCFXiD/H1aFMRwRZLvqoNxa/fMyGC9Oe7+BDRh4yVtOKK1ijALSPI+OD0XSd3HpiZ
sQnNInEdoEMe5/uK8aMS3TokouHQOhSbDvftAW/dtku4gRP5tIjwlGV7mJ9AHJSQyRrum7winWrC
LSIgfkf9v98GIe5ha0RE3zvW8WuGL7LQlixFjUCT7SBHFRHjz1gwPGuh1BAzDhY/sK9sMD+T4SKg
E6kDYi4f7yViW0hvx99J4zczfsQ+cuC04zvqYgSKiyE/Yg1rZ3AsE74U7cvv8NF4N+pa2yCgHOpt
ibuQFAnfxSaLU0n88I7wqTAkbcpiInPYjadQRaQxku8RNfxcXL+8hHRhVnEw2aYjUoc6/v/ZIXDF
tnHeWI1LQwumOHsoD4xcP+D+pJ0QcCaRRPWSrwJzRrT1zxDQ3AzacU9TXkoBAisDPlGpZwgxSrRD
/aDyOLtYi3/yBM5tMG1Wbww/9uGEY9oPhCpvXJq1ILeaw32+vjEX1UPGhorJk1xKi4DvUZgPSSgF
htZtMDyP04cQ8Jfpoo0CmeMmWaDLCd3pU49Bb6IfD/tj9bf3uVdo55PfkY9jCgmqmVJaRVgZLont
U9eXE+tZJ+LYfCFnp75iqDC03eCbsrHR7PCPt+14mDbE6cWqQH+DSalDcYN0/4Xc7pcklyw2gSwA
e6Kx3+JwQyOVcFr61J1xNREfqARITv+VCyyGvPlNkOcEfM2CHCimGaPFD21hs21ctIv7OBtPjyIS
gkDggACeyUQgGCDrxumFri1ML4E/mXzyUokS99NhjBKH4gf9KSZC8epNnMj93hQ5jFbXNGhJ8HPb
pHfkFW6qV5iEdeXNIaHdthPkYfgF10KfHjobnxzDzNxPRH5JRIk5JcddQT4t/EUOOSG/ApPbEV9X
gwAccGhlDvlyvFjACjxHaVE11P4VhqhNMYdJzLTL7Vs2Z4/3EM5Q8BhbRevy39+Qbm0bhoxGMml2
YGO5Fe6eY4s4Iv5qincEBQmODb4/SDHgGCzo1YTNuHnYtAg2tVGRrzi9MNz4IBjsfxt74YIABGHL
vgDpMgZEVR9jWNh4C7i8I7YO6UTnQVGYsw/iJEHohesBaBlJw2gq6fWfxeQt1F9kSgsviuWALSzC
COQXf0TmVlhM5m6xchwqbhuNgBbF+IuUK35YZ6LoQ26f7Ai7DBoPK/7P7tGBDfyeOLrfwsbFBkIC
LpYbtcuecWliJnIwQoSIFmU9YhlAtKprFcnsSG8zAsVUSH0CHTGe2GS4bEyeQj948dQ5WKEzDUPD
mUbTyLOcnWssPMdyLcOzQtfyPCMSsfqeqCXujLjRY29qnb1M93ahs+vp8SE2vFyP44PHP6XuWQfD
cy0rDMNDaHhhtLCM2LMi3YtCPuVOPWOa6RvPa3TrEG2MUj9MIz2k8qBHZyf0FocoDBfG9OwuvNCL
vDMeaOQaVuSeDcuIrExfuJ6mR4bBW3ke3bDEzRzcmBs7h67hLg4Ly3PJ65sXkylkOrlHI7S+egyd
oG5xjV0Uwx+n7/4QA50PL7hr/laMePHTXc9bWHynYRyMCYgU3T1Hjc4LNzN66h5/EANeHugHAF7m
AgHUI9/7if8uwsj13LP3NcVHotCKfG6eb/K8qy3uMjy73sWM4rPnRVa8CMM4is5Rrkcx1kYPjXMU
ewexuI73NLy/2ItLIwbwq8csNFGqGfEGFpHbs0KPEcxhj0c/MyFDvxvRT7yHR8z0M791PctgkUyP
v4yptzBi/eCuWdOYpffcm809h4Yr7tAL93ph/P099L9zzkZh18gvYYcXCKpMLEbqVyR5mugx66c9
FI2Dgi0X6Mf/6yEEqMw/bZG3ls4vJNNE745IeuPuDIC+bPvQZAmum1HWopuZwmTJwxnzQZRqqw2o
iEPV14d2ERjTAOZSOCh7HDWVMmFWbYuXArQNK1UBaC/XMBO5oHj07pUwG2lPH47yMqH339/XLavI
l/Q/BAUBk4TKywCWIvhaSHlLY/PRVW71eFnPced3wsSjHr7vxr72X04PtNty/4P//UK7CzAcSC9s
0Tn3LqDqK/9+9MX36D8An/2tvoHo0R/LNOJ2X/urXIOsqVxQp3mxkooGDPbDIvJ47unmYYTgaD82
1Gf0+/EM18Yb09ExrEsauDJD+imMgKxpQHCuQ+ZTfpxiXBj1cAG7dVj4nZNzkG/ud8op1qMfQ7kB
jkPqgXGhba+C6KuGgoy7stkL1JSCgtWgyRpYH+z44AKMuv1Ej4yS4ch795lM/bR+39UYQGG7n6en
dLdzsJBGuDuE8S70wtgIN+FA38WaAak7vyHkwYNlDCkdoIxxNDrVZ7YvNfP9gK4AW32Q7LbwAelU
qHT1QNAMZT61OJGyuRIDI1lPE2hfxfjJ+X35A5mvtwe4+3D/DoC3mZbNr5ptSWdRx2xVedsTuQr1
XNHpzYDtgX5fkmeg2ljSJUoL0sjisfHjlLeIlQpjRMe+DvyDhxuxXX3YAQ0sybg1cVqI2BpRX6UT
EYIDmSbOK5BJC3CL/BCxYv4zsGa9CvQmWBNDIuVF3LWiRB8SgEFiehivH9Pawg31mtl7ykwo77N+
2NQnqFZc57LdYzDcb1MRJpOOhJFgD0WKiOY0WM94OuYuuMqZTr27/jlfdwCjaVO7Osz6dshw/04q
o9MB/ULi8ICVjgqC+R7rkCQxT0SXd/1QYiBSOOTg/A1W5Vla0Gb1hbiHVjggI2RsOJ/0fONv4XdD
RrgXBXZsw104YzwBbsB9Qey7r/XPuvXUH4EyHYXL17y/fs+5ZbkGk0tDLeMWXsBTYdSSDT4HgI82
i4y+Oa4IZzLwTvLCa8UBhbq8eO/gETNE6AD63yFdPsV9tS5zdfklkJxns3Yz9D74TuvOUa3B/Btj
sSdw0syzZe/EVDo44dEbeOZdfHfpETUmDCjxboA79SHEQyhY93MgJqpMJRjQvRBcZ3xa0pUFdc9p
j6Rwtm4mz5DBZt4n7K0+y/0W4XnSq8nCJJ9Ff03Iic1rravZ8702poYUV/OWCOBtEzXb4BXszvqZ
THWwyvg3qebX1dB7Lq8r2cQBs3+T0nqZRTC0YK+kITUPZRvqOwfchUP5lxQTUEIbYs/JARyuMTLj
xySuJmNvaDUTQkVfWsoTOn23xVJzy0TyKGWeiiUpkQNUlfLuOhmZe/saZ7NsBqDYuFJ7kSa/qbwa
U4SiJMTM8227Lpby9Ma86+112mwv8zdMjTpkcnsYUKk8tg4z5abF8j0nm72iG272PPymQGrmQwLC
x2pP0zU9TMIXBf8XQljIkxLGXLmAgDX+NUcyRNSPyjURAPMuPt7jRnEU1zJhlG/A+N2ZZEENDp/Q
x6091ZKMw0e/Ou/4OlEdEXplNo0vy+vpMqcRz4LE3Ru4dSj7v8nIxhHiIgNy6oBunctE8p78Zh+S
H3itsrgNCocSsPGeyoS0l13m8vXxJdGmIm+gzWEPYxtkP3fIvQVSCLXxDvSCp1hfG/yveY9G8ypW
jbcNJ6Y/dBgE4eWhyLWBwIgyUuJfip2MOg84qtTyPjGxyye4Tou15LymI7s3HQe3nTwfzarpZfoF
foCRXzw34/Dj0a4SjExt2thDT0peU1EbyKyxB0FgQJLZKTeFC00VGfg8fJnS4uJAIkM9fGCS7TC7
dW/7pura244DDU0VgmUyy1BacJeTLgRNZ/J2q2fDdY0nBljBkgJaYyhipA+HBTe+U4nHf02uNjOK
EBh0pjNyOb7IKNVqPEVk8vBmUin5mFooHqk137LBFF4UajtiqBBYI4fGO8jLDbD+Gu2ZnGZavSnq
D4SawsNEO9AbIWVCnfIess2E+Uzvop8C2FxnwMiS9QTYSGTaDs3qsUO5M0kQHYEGzS92LYbLmV2n
906PHfz6txMqljw/STw7hyZEV898AX6v+fQH2/ED311nIiWfR/22T/Px1x4YAkIFnPzJCfKx6yoj
aUxy/aW/Yco6j6n+5DpKr9bMijan0iohx0G1VyZULS+GpqCuGR1FlimtwXE9bDQXtVByaFwCNfmb
4LlctlgiZa1tnnFOkgGdxzlS0jtGAdjg/CBUKE1qON5kY0QWkBe5GvOmuoO8gcZDZGkz2s+Mm8Ss
VBj8RW2NboC3ShIS2ildg0dNf6yIAcmhP65iQ7Ll/ax4qndZ9ZfMu42IxYawrG73J5h8lHWfDGm1
kk9U7Zl7S+MTjW2iOKekoyP5Buz+3QXJ0lqiwP45juOn34UdZfa+Vy7LgKlSfzw7H8Pc1OuR+ZuW
yzsW+KffsLR/LENvRdr0X1kHPd+b9tf1eTDVtloE8MX/rngzEYwr24Ntf02jJFnvBFETg8VI7r1m
sNWHxKdXkCleywQRo1gXIbZZgcJm+5i3a2XdzED6l2G57hNnbkXRcEmhgWETyW33WA3Pn8MeuElH
OMZpikanan7bvql1Ds83kZxoju+5gGyueR+Df850zIX9wOAbX7P30PzBvMV6GFhK1IAGuuF9FNih
atMFGR6rSPwoDnPVAtkmxza5OX3/FbfG3VW9xvytnmHmf5Yce48Uitg1Aur7olxcTsP5Pf04dAz8
kbMEMtBMx86L8waGd0YOxKmdnJD5Zf6opPkEau+5zPK95l+fEsS6dt6T3M2S1zxLSPtAl7F6kXqT
Jr0j4M4pQ9ys8YIOtMU9JOVk09kSNdMPaARINnXZvFhMgDLV5WDSUVkYG+MFWQrzR2V0NPlQC8Xs
GKpJAWElTeAeQoneJnBXmL3NbSIt4gEKozX2bs8GCWSPwmxRzchAIj6U3PoWyb7lb0IC5+4iG4Np
jdWH+372toFSAIRhh1H0+ZmkkzuelESBX0wLXPs23fTzev2Mx4u9W4ZPCzJZe+8ysYnX+yGNpAvc
Hrdbvv7AZ7qS87RIQlrvKd82y+M8HDPWY0ZKDHkIa3c0e80pp84eK+6gI/+m2e/de8JICY/SFWNL
toPTb8oxJIkeAzEAawBIiPTHUTqz4v04S57eePFg5TUSrbfTRSElQ2oDhuvzAOIHWlfXWLLXbsSG
9Qbk3eoQD5TwZMU/aDaia6S/GhikD8ge4xJ34BDhDitMTB7MKD0qKGTd4en+6SD9rsyOGusSEzj+
8oOk4PzdJvJWDfZRe4Zq471qLXh4ceBoef3OrqcPhVu2gqwaE9OBv3eQp5mfpbrG3SQxQK5OOfRj
TgSp9C+JgpjlDXtTTsmFOg6JQYZGkRj857aDCSErROWtg68Oq4LpxPNmEmylD7HNNqr1H3ma3qU9
imIEUVQK6LVpaHUKathr/5VgupgyJklXUid/VCCoZyDAosiwyYGgvDuTWyZTRICGh4fGJfPwflsq
Q3AbF51YCtQpCToUA/mi4L0aHFH3JLSGNG+TtwP1LRnyBs+NlBlZEbJ+ff3TwPBt1SDRbiaNWwM6
eUHlnahjIs9A9ACzUhMD3MmncR22WBK8VdwXsjPgaVAwvP9TiiRJkYhU3ImlITwkf8jqiIMb7jdA
bnh1L1J1r0hdk5GrE+pFIrkZUiwFPLMh4QT6lr39P1lEkkQAbpmbIegfLMqRJHlIQRMQtgMbr5mI
BJQCeC1STYCxyK+xL/jyTJuCnFuzHo1NeJCB/1OtG4tECYdR11ejbiwQpdJIJxopY9Jo5GLICvLF
XWORC6NIK2iBaJRDuQJ07YuiFOO0hPixa2AoqMyyFqy0T5RA/kc+NrOBS1qMJ8Hy7EkRapB90zQD
mzTzAEWGB0YpEpAggBEL7gA3n3W8kRckf5wgaSILCFiA4uBIhASAU/kvGXpCIdKUIDLKRDnzXQiA
wACBYKUULuqDpAseM8YUzql7ijoLDjRVLqArIpcpTueK9wMtOWP7PiOBHuoV1ggpezCuTBTP4Hzl
lKFSnnfqKYAr7WdY/akpYkOeq2ys7kA26x+qlrwaV7mSGcOUwqzsNZFEj4Ms/o8dVgWsgXoYpxch
Lcg0/n3Wr4hHpIyDpM7gU47lJekIWjnoJRdlfh4dOQZQSSabvSCFx0bwfQB2hmss9u3EL7hpMnks
CDZgnFt8DNeCcnym50tG7QKTpPOapDxzkRJum2VCNtm1LtGo2uA0UpUJWEZ5UyeAhvgc7f8seMB2
i9pc5nO8pTnld1TVbdajxjugMNOGL/ghScNzTVEi5c1IvQDLgmBQBKAOv+dD/YaXCdquJ5Dw5AfZ
VZKu1IaOOcVP7hVZ5eHoGOBY83A4Y30qv0adcIi+A0Pcq2Iy9JXL3DEIL2aEmjVjUZGjt0gjdimn
SNmN1wR3VN5J9BPukdFGslTUwIbom9wBCB9+TbsdSfvi8Hi5TMm9gaUUnFsGGIqLJEBZe3DqTygy
DbRmRevq14BwBeXI/hMdR7haoyM+FKmHD/lLURPjW3jm75wcvwj52CChQ6g1AC0jKU3anWdGDkkc
cXJJm6K1+JuKNNlOlFEBrzEV4f3xvUP2sTUkd5EYgdmAU8usnWdKIURdF2sG5ArslgDnAI2jyY2/
UT0p4R0D8bAHCXBL2hLU9AEXGOqRejGgas2/bAV+EV+JksTthJDUi/2R76GSqNnCsQfM7QgdI2/a
UD1o/DtCGJFWnowJAiyliUcuSjYcK5h91nTZpaTar/QFQZGAg8/76EMS+HOxNOg1RhdTlJLFFUS5
HyHlYCdILIvWRPwLYL1IZJGIjzucPZI61YySJKZRGIr4PR+SmUBdkPv9zkoPPYrcqinrxjnAArUx
VyQJw0YLHZQoKaeMLySp51QbIID4qOyIyYU8FlZD2oTBYLaXpkt/RcDMApwrYuj0F6E6uRjbh5CA
JZve5jnTOw0iSfeyJeNEjWSG01akl62kmJ+Um9T8ZlKnv8l+g3b4pDz1ddtb4f+xQOHY4xkKD2gF
vu7Q4iBRurtFHBa+A30D3IYix4dKmRu+V7iazKf0FVRdWpKTF6JFRDs8sG+JKC9xMl+m5o6i25zl
lH2KRjErKGJjihgsL2L5XtUO8FBiUiqdxMEsBmWrhJrIEfkSEiCMijCldThO+a4y/SwVAQ/Kvb1f
JORIWCTcDphI5jf8VMx8wn4M406Ud66iVERHeiOqEcQejxP6GR+EL6f6JSScIuuOzUG98s7Llmfg
bLOvxFORtuF91R+PqXD5vghBeB9/MKtYDLWwrwOL4WeDgm4towB+RYYLSNzYZlIIOyNaIRAoYJhg
awrmDdC/LiwBQ1tEheXldjSq/Rym3zQM7IAUlmErmvkJsfkPeCxQj6SuFPqkGCgv6n3jdkUjQ0nz
SukpsJqX8w/Uc2//kwfq1WOKd9e6jBDOfi7GrCIVcuEVuDntLw15jwDABXWeOuGqCNhtm7XCAlH6
ooeH5jaKSdSZPmPmq0ECYT5OTI/ttyYJKEYxkLqi8EIykQcit6doFoaz6pnYkk+AkFOtoSmwTe6W
qEjSncMJYJ0UkzmEDa1bd+HVEY+iLHMoYHIb+y9AL/+qMNh6DCkWGisPvTM9KXzRvTarHPYsJnfC
yyIKV5Sn8Bdvdv/LjARRekP+24stUmis6VjYR0o9KoMOFBPzh7kRFRrF4ZyBnEZtaXRh0L8zYJqq
JYxRCMgGnUlZJr+LUg7bSimPliFapYSbMLBIw2iovsZiPBt4WbqRQDOwDngHY7vfgjj033ubCita
I2/hurWQ9PHNVzpHI+R9gh11tNu0/U7vd7OG77Oxq5FDZ8iTDFhp/XIbT4BPoZTIzYvSFn1DTOVr
TbKiF6bRazqrLTpOqC9RjxKgM26LxeO2qOM29GCjlynItRYfbbjehYnqwF5MAv7uahA+CzwM7p+i
MBXRgT4dV5tJiQj144RY8/KAc7LFIGkYFDoqaVXiAtSYUTK4JVCGQSLGLtJAwEwAIXxsjwc+m2cQ
i9Y5P81jfdj/DOFx763Lgom/aTujJYQKGM1AyCGWm4Ra5QDoVTkr/+4EBVT/VlQUKaMBCxo3AaqG
vRZODGfL54juETRqAdTFh/BD2KjR/QYjzWsPzWvYgKH1GFpKjPkZ3hzpRk+y+Yu0IwW/Z+dI9QSX
W6If7uddxvYXi3oPbgDeC+v2nX+11V6GzX5Stw6Ny5VmK8+pevVHYxMStufFBcsqMNBMxVDmo71/
URyJPMujgA7UbOXwJ8/y9FZuSDnQLjx+2c2VNnAo0kSLjvSZ9WTQlpe39aCYGzX5LAMFpRfa9Pub
SrlTFNOh5LJGeJ3S5E4/xs8piLtGcwro1SPARmcKzEozukDwwx/M6qBFJe7Pwd73RC2erZ8PXNyS
C1ZxVYoqPzk2e/8Nr3V4F8BS/BMcu2HKG4DPAtleDI7PlEQi4VGMBcScCm0J8PBfUALfOvfHVQDG
lwnpFDx8cF1lwueJWQiQcmBq4AvuwCRo+/2HoUCJgCNoA2CIuCJXnM0u5tYvp/cmA7VK85T0v8Mx
+gf9GRybY5tqRym3+gISguX4HxtURR2FSpTzRm3wvslC7rAQ9OrM7wmo6pjOjp7+4vYJMXAkufAj
ajb3RBY4EGkIdEGJaZvjdgo8kSPWjjfyvwxGSfQ94LtN5v2O2FCE4GbcQB9sXjOB+XP/9TA8Y7Q/
6VFwVxSVZznNrqLbjUcnNsRu8Fue8w7mhfAQD5toAegZluEmfgZMnhc2wQGxHu4cQYMsHl/cApOK
aA2IwBWiT7hzLs9iEm7xYWlXHYWlJGzgeQiB3xDKTignA3xjt0UVn+CrEIEJDDTSy66uEM9aAhan
CKMLrJhno/07RrQh6sw0Wmw52F73897DuPfYfm6n9whZnlT0CNx8ro5Voz8hTwBOMahkBMxcuLz9
+BXdg4of0mrG/fGUWOsyFhwBKAucdoqJTN8SbmtN9AZbNQlT4kqQDYxhwN/B9cOJRZnzMfyRD1U4
E2g9V8FXfUeUCnkvEoX1Z7Uwlph15K1eED8cQdbiQKOf2WQaMvuZ28dwIbsDGwDNETsI6vgIWhqr
RQAjaAWEq8gegRJhkghuNeBConMiBUJeOgM6k47HwcAirLsLqDL2DjwELg6r+4kxBvXPwYx/6Hma
kOcYJTQ4gk2qiX3GVPv1y7nnVLQgkLH7mbRpw1KNCR9D7c+Gpjje8Ay8rrZGz+O/33xpCREDI8Rw
+a6hsoiBMr6M0/oTiUiSAjTD9oAg6gN4L2XGX5gkPSUggKPMvta2mTeLB8ME+63XAyNt7i0QuF/4
Pqnx1RfO6DwrJH2kYUSHh9EoKQY1hTOJwU5Q07065I4YGfLKZ2/7VRNVYxb4aS8xNmlSU9oZUxyC
0Q3A59CsmVHkc1oJH65jm7/pLPky0etlDjmTuTkQ88cNJie/9oS6Xp3Pv0pw+03b3GkGsZavLvX5
ku1QiY/Kz2DShTDXl7/w1TFVPRyFsLTJDIJop/uvPX7SmMDhhByzRBU/J7yvN5yU6hS+gh80TUjN
V9u9h5N+vbipCxbk/Xa667rqjmN5rkqT/QMipOWYVpPfsiE2qRd91RpRr8Q5Ysw9LA/Q+Zmgtp8C
LHkhGOp01CO5GE6dGMeEPMG9UjLgmsbStllwoLrcyimwZUa1HpMepI9vzjxhbxDsQWshr0AiYYCQ
f+aD3kxULWsF1xJQ3txichPXlTO7Gbq15AIXH5AZvHjYiE4MXvLLi6tygypf4rDZ/dwZDF01x8ej
096oGNwEVxocELl/G6/a+5HO4bcStDktS/aDQeWNhdKhERED0uB6EAmSYkKwUNVobQ5mHSPs4x0n
Z0S2UZqM/MuMbqZlb4O1LIP3TJ5KczruSBfzmzrl7lmr8z//nzPAMeTcicPMWXO/855fp7gv+NlY
1feM3w2Ipwi3UAVg6F/UGQixgdMt8KHFrAMFyw/7iQjF8cPqqzdev2b4dvTuTfFZPjGh8gW+qxJ6
FAsPBucLJ+C3wRxRA+QTxJtYIiBOfAFR9YavFFckK4WTDLyJ6JI+n1hoihzdYjXQbj0ojZi5BmsZ
RVYgaAZaHe01TMcpposYiyI76ctxOiC5s+NbqZfgvly36lo0IavCQ+PVx5PJDgKng476FgJhJZxI
yuIjoY8IcHluwJ1YQBx6hyZc8s4iP/Z/1IlU8DIpp0S05bmQ6An9QRqLGtWCLaA7Gn/4CyEPqsdC
pxJkSAyi1LkEUAfKKXigyxHddzS6iew3L6HDRVBFyZtnQMlTtDwKeOIGgyWMCEk5toWYJGW9aYl0
RJdQwCzuGf088YD4UCcDzSOCPPS+fu5Vm5yeDxj8dllwdxqf8QDLPGjn8pIe8ZyATxNCBPZRQAZT
LCM/YqhIN8IBdGShMfjX6BrRqGlq4bsyfseeQO0uQBS6BUhigeF9pq+ZtOO71flthnQBHxaQeTKq
PrnrAIdi/DfwpTk3S6iJEWOP4t9G9UgMukB1nTf9AcIeAwSjsbChAkTRZ5GTo2eqJOjS7yancYui
RIJ0lAuEnTsjzznajI4i9UKuNNr75MgC6Y+iRXTmFRaczWFr1PnXRZBYeGInNocfmKq04Pc0x7gg
F8QDf1J8Lu9JwR+yP45LG/c2n+CesJbNkePLQCPWG/x+5RYO+mFXUBgFVeHTThA/Y/GR3oYr036D
ZlCIfOda/JzWthz8FvtDi4SgM2QTK5Hh1ICeaXRyMHuj54tH0ewhNDUzNiRL+jvlb7hD4llylmbz
3XDwaIjMA6hT59oyw9+COkDPLMYFqoCoOZoEo49ZRdvrw1TNr8tBmeAvxeQQjAb4VMG9a2HP15Y0
+7uV37h39uYeMPDIu5NrAGMd3GziQpcZIgLgSxWCIfPWHbG/0oiM8xx8j/ir76McDidfC3inqRkA
O/UsUClSZE7lry+2SnswxUt3FBK/WNpS4vrYfDSS17jK3FSp8Q58mllnl2hsIr1WRtcZsybpjXiY
zNlmITMrpz9EFHGohRgkWa2HCWjT54iSDOFTkEgAoLaJ0+j2YFz85G8MNndsQmHrPwO8v8blSg4k
czTi0hPmXiMIeifakp99rkkKEUUq/d1TVOp+yUagB9HiOFWoEfxqHBhUinDkvuYNgq3axvvBkcNT
kwDIkzsGiTvbb4Zxm5BhmksCbLZoptT6w3zZJQM9+tDtq1AWakWLCiUtTjwHlGY1avYL1BG15ZYy
NNCtqA6epJAKj7oy1WUayAErf4LBEfyy4FQgzMTvbY4cK4QYFYiQXf+5X7LAF+ByoRFo7MErwzY4
ULj7vEMcoYq+NtEOxh8kBMcEIaG9cwZxEakaR93xC2wgBoiIAiWAD0M2g84fvLd/B134utgYv0zR
ZSREaJDl4C6BvgfcDdfkhrBR0o71y5M2JQ8wOhJ4EcrjfaFiAdXyxXiJMqgAZc66f0w0CzaYMIrz
8EOV0yvLyvw7ErjL7AFqpISHgmxoI1wRNgZ59QG7I34knrEDvFv8CXhOPEvcZo79kASaWJqcpBBk
PdSA//mZwssT/FuZB8gVoScSAZHOPeQpNCMuDh7URTwGP3Bhnh19gWcuaA8Y4W6ouYOzip+LAOCt
/vaiAxM+SAWrXlvD3PnhtoOtgEQkQYHfUzqmcNsp9PALXGXun2dkGsVFTD0UaXh+i0Xjiih/rojR
kKHtwyOh7kOBgs4SCjO8jqjN0cb8j2aOeL9E8uf7kOb5GB+DS/FMecLSYka5TwreRB/NRngF9FgB
BKZqgubakO1AMPhevFmiR9qexO0hTxgZQCUiU/gTvrLIQNL2hcONkfoUtvpzKhIeJIIZGtt5Fb0f
o/WociFnhRPW1r7ICUT+6V2ge8mzYn6vdBk76t1/KLPhl9m5kPeEGW3exUEjhNEWUNxKcihJriJH
e2VGfqHfLqT9WfoG9Wiu/f6a0ayQ1v+I7K1RFbVMj20WXRN05HYKBjtP3jKMMMw+tnvtHzULftAg
tL35Q8bg0ThDrXGIM2N2NEy8pmq3la4iF24R9dQNeRNwhzXG9dauM2bQDqBVKV7HDFr1umd55GIQ
buXyE2jv236B4OyzIVByn626FbpMKh2gE4McyHbc3bA/ZoqEzuyT5sawOZNMTKVSaphrG/ZcxNkV
FMdkPPjeJoXz5X6ZcIII5ntAEDpm/0BP39s3diNdoLv8ODcKfw9ggsMvbHxQL8nwE+cnOL9BEntX
YAOQHVCZGhxGfQ7iC1ZQBoBzjCaMp4Q7nEjhMnDbByTVxqPHRBnE2XqovjS7akYJjAVSiJLxs05d
cjbtAbwKRDVLTbIf5M7XChRJkI5/AW+Rcr7RrPh9wc88Ap498p6n/0i6q+VGkiAKoF+kCDG8Nokt
meFFYRoxs75+T3ljZr0eW2p1F2Ql3HtzokuA0qu9NGpt7KuHSc6Xadf/QLb361bjd/epLM+n3d/l
4VKK8Xz5UCv396tesfFzW6bj692FHkZ9cOgWCz+3cVQ5fN52vQVp6SKbUoloal4PnV01yyEKXftS
TPe2ZV5Wd2FH4dTaGpNJRzJvo6k1a9kpia4WWsv39vmrwsQ5tcQvgntR5lcd1XXe1JZwewkZdXTM
2aXPW9PfZnft5Bz/l6fjrKwllz5Ox0iyZ3T5vj1WZ9K6K5KasnbFZH6YxNdpVi63BE6LK4n9drHS
v7KXcwll2tNUI64hqMoJxuYvi8lvcXqNG6tMgXZdaTJD1YX0pziv3OLOVsfvxVkpGamyTDrLW0/o
nltAZGw7+WkWlJCqrePu8TrTK9nFLuVOUapHU6V1K19/KvzxrmtHVcCZCLfCISWFN5oNcsPpFFtm
3LvVexZIrQgHD8WodbAykcM3Lw3WZfX8blfMHG5kDLXB9jUYsyUFmk0n5BEUswoBN2HZL+3HWL6M
2j2KPitW33fJaUsylMtt1aZwhWvPTc/m3WC/GJ5l36nIYIypQ/gJxvOha9Gzkdfi87zSZLCuTlGx
wrlPLkc9jc/doCIMhtcfVT/cIMvpE6iN1ctBm+WGzBToxwkb5HpyTdPKYKppHBKs0MBfGu71HlMp
625O+TDuQA2WWdEUMh845LSeLgqU21RFrsT/INkpe0j/UkbgHCjCoSx+CKMzrbRliteLJ/n7tbyo
CI+LSTtCZtuill/0tMVuZU3urC3Kz1c7y3J7RxgxZDY3mWFb/WU6JGeFLd52eZa3bOiFSLcvvu5q
TUf5aD/xLPjppc9cbv3EwNMEm6E+zLV+J/bDUygCTnBYrLxiiT4WKPThtzExF1J94M7VG5zgQEKE
Il/LJlZLFjbdKnfV5VvIBk5+5GLGtf75Vm6vdI6fkR8qOzoaL0E8oNov1ziel/dxNj/fzY9t/aYr
ubt8Md5hgleHo9o0LpuV+uh9tnjZX7rX5f2B0OPjXFB/LDrjCNm1Fh9s46LwxsIfj3fL648dZ19x
nptS5mXaWOdSihJze7o2Wofc43FMyCo9zNpgQiKv2bQloHLGzoAkr93LuDtu1WX09SsMFLqipPXl
/VhpVzgpag+F/vW7tOpcA9/Ixq+S/+/Jr9ba00K8NqRphWCJVUxHWrGoVaSchQcPHyKTIKmzHGil
/sfiIF5lnrjU10bG2Qnps/fZOQAfu2PyspPAYDSTOYnhyTCk8bsKJsh5uggkxS/uiDAN2Kq5t4Au
TqRZtrp2Jk0eu8ip/rqrvl7gMNY1bMDTQTKNwlGeYurzpXqNubg/DHiZBkA9sw1ZTBO6pvG4PQ13
+neBmsgJd5fr9mU+1OT0mfNZPzzuawO1Y53jPgFk8jTNrgpmYAG8IgQFoSXnhetcCrHOufqRm4sp
EbN/y7cfGgC6PurEeL+cheQAdTJp74Puql+qM8eTkD6tngIJZiQrDcF4UeMQmOsUWtipRk7fd+uH
be3DRj1Xm3WH5flAiTlmVcpfkqGzQcIXXTzf9h/KjLjkClinX5J4fL6uQ3DTso2EZ7V+5ZBplak8
MJvI3vRnoRMAU7JNd9Uhr06o1Hif3PPI2UOLNkVBW+YQYvSmFaGpNIREJpf8Ngshgc6GvLUvLorE
wV+i7/J8UTnEg4C4XN+vk/O6oisCLN2qf1l0C7Pf7WJwrLZrJWaSYJFMIi7wuLNTEK/Y88sn1bex
EyuXO6ancrM6eyiAFIF2rPWyuSJCanLQq+QE5g13pVhcjA/bbu2f5BiFwc07fLfkxoIa384i2aS1
8xNMVFsGfP2wYa2k6gccLEIZtkZpH/zEcdBMrA3HS8n06/uqUYgseLrgwSnrr0eSTNCCv8tRtvtF
qzt+bKDgpllFRvOUXPGE6/pXrnPPWz5XQNnzfXcSStmWDtTIGj/NbPQfOi275Sts87q5uXyOyr/V
RbaspJXifUNt7DjraTFUuH1AX540G12/TY+v0PjXFWe3Bcm6Wbbgmm6Byw1IjVYOZs0BKPMOu1M5
5GadHGJ+Njiehmpgq9wLDcay2GoCpAR6pT9uYRNR/J1/V+bdcrWvrdumLylg+o6N+9m2N/uY6pF1
kgPuK/Ox26vTYDd2za9xcd7Zrt82Ks6hie10MPrKtbmxlv6Bt1qY/it/KU9WByc7rpR7WW+qen8w
l9N/Gkrpm/I8X/f9agcFoTEgTrcC5Iajp79RyPF0QgnvwyYmLDXrFpEmZClkGjpL8YP+BWB1xwSS
mXxVaxeJtD/vNlgW3C34zeWww0bHj6PAVKqC9+WT8R/5CrsncLGL0TrDBoo7u3gJ2/6oKprh8Ca4
veS3NffjXsAbjqLOKHr/XEV3gUPEE7kbx8+P6ErvPn2ZFD6XwMdw7U+newsMATcRHweUgWZstKQC
QYywQSfexBgneL+jbid+jtNDmg4b92naaPZO8S4VAgC60uhSv1Swww67sHjq8+L6AzkuHB3PDnUY
uVd+WLOOIz5/o1vzDodcShWrKQmJWLuj105citdJp/KZ713SGGgSJ6yaTYwBwwGhyPFwlfgTF+T8
BPyo8krb4ROJIPZsn6oK0ae/s9ZdXjx/Sxu/PlgZNZq+dbygk/5/mRgGcZkYd4mZ9Jmliz4XKfm5
qOBqgR2HGRejhrXDK1priE/cgEjFvH1pbvyKtocbD1cGDUXbxOD2Zwd4yYsP0mL+gJUTojHMaedT
QfLxb0Rh4tfeZUn4zLUHW6SPwCpheHaG7do+DtdUPcRd2Ge7GMntsYBxUow66qYxQYsZzMI4bj5C
FoQH+iQlEB2RootJvuc1i1YeESxBX962L6lOcdEzTgt0qG6m1se5XUKSKcWWWlh5KHTduJCG35XS
O3bqKV5R6ilnkLZghnd+lUoghM+odQqpn+HHG4YJoOzyHXgiRXF54tO/TVqbqLdJNT8A986xJAKp
dg5gZoWhvoPxCtMc8KrS5p6tYqbWxLVkk+2g+Pn50b03dC1sPsduyDrMrFwlVg+9aAGBV+Lw6B0z
qn3K06QFLZC7n/cOXVoVMehnLDsVWUw+T6zqc3R4bRIslj/ak/jg0JotBW6F28PT83Wf5JcB3AgX
u/msev5lkpehw9Dpln9Or+vmR/vjIxcNvgjFJ+X4w9mfQmQmX08D3zOI0dMD5Jtde00u8Mdrm7Bo
sHVpTgPzsYJouYnueq/D4few2l7GusRG9WSUjCNv8x+XKvntRdVkm+gZFnG0o62xE3j6yTWDhI7f
w4+PyeutI9MRw+bfn9Ja0362ySLko2hlaz/2PoGnJa1gmpN8jC+U6L0VXZLBJbkktSgfa8xDKeka
H9NyJVJpHpwyVed0n+58xZuPS94LO0yRkQKfDJs0gVQeglfUfKFSMP5ZPOyfaDsOj8OCG9BlHRmj
ddQ5Lgqt2qNzrJHlFlhhFXRWpjzA9Aya8Kprrsb2MbJCvqCzOpTcTb5Xnb03EwlE5IYP0YMReR61
S8k0arcdcW5/HWW5yCA3IhPgwPTfNdV3JyUt7vtLEp7wljTMyOXvWT/wA6JLr+EdpayU1TvXdNfW
bln3r0a0vdu1164KfOi/cFXN4dJR85Js2qfe1orJwo+LnuOW7Nqu7YVQALG8ROK2YxIu5ua1Hhnn
wIDLJ8/P5toc76JCzEp/ym2DbKMIsN44QKV48qA/pB+OIggJL3JCBcOe1WTwEOgyL04v6Wcxm7Tm
WGMa58EldGr/Gp1bWpOhY0vL2b69y90d2w6Jpw1Q+pmhPvdINA5Xk+b59fhVG5qrV+zlDewWFLaG
g+n2lpWPzdu//TGuqD0+LuPhJrJ63Po0aSS4fv+g85d4IbKqL437IwXyY3T+LraL7wKjdJIM3z0r
e3iQpL38bj4ov0lWa+QyLMTf8jf9sgMpFoavgyYKcfRKNaHuX9XkWEmSmYAcrAbG1E1oZIrx8OKv
SfIFxRKfm1dckP7+/gRzAoGrnFznWSTX/rw7iSexbFo8/DWXmwxjIt7HX+iS8dysWxbRkN39hM0r
Rs9aJNMM6+AoRfP4W/ffaHiKXlcYr1126458OgBKIDaH09Sh4fB17LH4RcM/S5FoHXrxJ26n86oQ
O7+UW52VuaYyTRymU5KvyfCkhefeKxryLO5y/qJVAoDjltxbtKMZSI4l3WWHTAU9LTflcjvyM7aV
B4//Tdwk4cD7lUl/xOcNKwdmqIkH05mMoS/DaZI8q2vHp8643fwOxnOfnaKHcfS01Gwwehhso8GH
crK1+TEYh4fcpL3PZ1c7NZ9bDvK7Z/TeGI337hTfdeRIkt4nq/OeLqLmMRsMntof7XY/g/oeTlbz
5/GmrCEpsl6hX+nfHo6ysvzFQ1Zl3ZMzcrKM+rhcfpT1YODG0SXKsrfuKbvGp+Qg0w7bne0SsM/s
GO/+nvkl/LDCfuxTWfRK9HNK+l4Ov/22TY8GqBIV+8Ey+VfUfaNlGwO2RcHqCAojr0vOFQ1aadPN
TWcis5ZNecyDWlT4Pqa16MhCubVt1CdZ3pbwieftAcw1g8/6KZ1FdYSJYnbwyFH7qZTpl3y3f6l2
qh094ClNZPm0mF4/a1khOQwsqcHg4+Mp2O/M6H5xtf/+XKKH5ir6RKgODkRwBx6dzgmWdjhsr+34
LtepZp2wrVFwLJRPQv3JKS3Y39HXKrNYx7Xoene9OzerlnylV4KwjLB2sR3DDMfXgSNnUHy8NbW2
Hxzx1IZyXT14Bb9uPCPvMrm92334R/FxnxWajefLfaHJpZS90YHxvlnovPfSXlRxp5Fv8B1Tz5++
qwBEBFmRN8JopIu79/f3XDN4lHedfRuECue8kC4e7u7+zv07J3jZar+kLlbrV7PzE2IXty3XvNon
QOPRvlfpb79paryBVNjW5eRbOFCexGeEyGr0eondYLT/pmk0KH3Ug28S1DcvTVRbadvqS/PVYo8j
4PNo05p8oT/eGeJx+vD73Ut/wYcpYrRqd7m0fYue4Mmip0tEfKqZS7Xg7DcfmK3eNetdvqaOvVFT
9Xhyt23OO9lTOEEpP8KcRE+r5ONraaG2lnfVTr0Tjrrjv1FzHa2jvoK5aJS9vt3LfEjdFZ3wl+ip
e8jWKV5UcurHrcLgHM96UvNBZblTtIVbwsheJXp5qURdaqHo6J11eh/OpL41mH18fGi908o7Maat
gTa10QOjGC/jpolMXl+/t2g9TZ6IMuzb8LXZFLeb33oS/bbl7Fvbzmmo/hN/NbqDWut6185Fvi0l
X5e21F08GN2Xm6fk7a14v4ze3t4+ynyFh+Z3M/cc1KerUXp96/m8Sr8a/f5O299heoarXdQ0P8XB
6yY9xcNyMjzFr9+nTtRcRL3vqbl8LT4qqiXTXq/5aneldCrS10NnOOx5e1RoNpvf07i3t1Td8Pfr
PuPJhfvWND7ic08TiMK03uWPchkL/SAw3CHn2HkscuZOCpST6P6RuaT6kD52NnFCoeA5nmf3bNN7
ClEfWYABps8q8+afS7iy4+G2B8A+wxq8rz8uXiafxe/Lv/r3HEmo/jb+wU28LB+VANbLGNOs/LZ5
yb/l+tTZesTDs10q5T5QYudZQS3Ewav6vfwZLRwzf6bRoD/oMl0ZIfvoLesPsnaUDXs9q/ciaOFa
vUEKtnvN31NUu6vFkWwyd0vjTGSsXH/xsuVX/B1z0yMQKNBjpoH3dZyUx2lDuVD4SXLvvlKJyoNx
e9SqpCv/VZPAjNUPOc6llDwSCFTer3ZyHcSyDrXZ9qg7/76I1MGMZD3qAU7tawUsCWDpT+xDHE+n
7bfxCzUbGBB8hmW24wRMh2HUGve1+8b9HBhaXrMDTwEHcH8pZAc1y113AcxSC3iUo+MJhurfGYvJ
6ilg0kSln/ErYUCoceloHAkSCxsgz+R6UWdojy8DYJ3DJdM3smgEX4sPleGsHwq4+25heHqf6Kgq
39gq7NIaW3wFvIq36p+b14q0h9WnJeH2o7D6HGnsDXqYe4eVQx1WWpQ3oyjt9MuT3JtZI6oJFDLR
sAAeVGaVC/2Q3m4mcuyLmrLO4qEoHuhQLAGvGAZLRhla7CQS62/6oQehYiy9i01TkW4YCrH1u1pS
wz6edBrD65da6v6r9kPY+2GPGCK+aJfv8/92BBMIpOWy1coByMG9Yk1einr7YGIcxrwNVIzS61ia
pUZL4GWdD0g0pAw5gk2nWOYun4aH+dTSDSe6gg0Qxe2SyvQuFsqfs5/Npe1vddJICtpTgGdsVjpL
yr/Mr79rnR5LZaeF7peXWM+89jrowW4pQBySc52ywfKleHiswQDM9BZaF78qF3k7CYzJ+mt8/Vcl
ynManMZU95QwbtF+8VyRhdsi89eT6qQpJzHTG+6AfApViPHdnC8z7t44B+XaLs6eiw2yhO0qmQKy
qiNqlSGTrbQoow4mrA5yPgpjD48y5VLg40Ufrg9+cFlp5afS9Ml6m2w1kH4fH9uHSRvaeaLV+K9c
pzw5nYvcpFMUretmkCInlaGzZLWam3I9VCnPIQE5kWqXL6hWpYFHUIiqF8DdGN8f0+UTftP1ifSO
pqgYykf51aYrHnB6F8sUuP44agawzZ+wwnQNxRKX8vGUa2yL4itDpf1BMLDn1pt0BsKgUC8viUMq
1Vr6Nx7ajZt/NI/xbje3YFhQg3f/rm8N9bIXUX13jSa+eF6+rqENxo+FKQWU21NBuQFkoLzsb8Dn
NwTXd8+l9S2a1XuXPPdeRDfr6qyUrqY/qkKAHQDjq8rdRFuUbcfyv+R0su3t5JZXb5cyXEDbph23
lWVGe1pzenpqwy37X35U/MmteyqNILvXivbw3cYQhCNUrV8roE4e6LR99kyKHJvNZ4P2waX/CO4i
qRky48rK0HZnFKG4MuwqrO2Og5zk9yZ1KYAoxWE8AzlPxdwvM4zuNZPUmpF7f84rgTe01BsloTSN
7MUXv3Yap9ZyUiaLPl/2i0oSlcGxXkjpss+/FQR2cyb6cTIfSlBvw4WSfKWvDxH+2hMcrdGZGOJ1
lU0qt3XxsJasF5VnG0y54Dh/uo0fpddHpVbJi1WJLGJpuubm93ZqVXIPq8vTlR4MjJphPs25pi1e
vuCpL0usQo9ocXqeWserLef7mQIhVa759+Tc0h/G5ZVLFWcM23gwmj8BBU2ai3uVgW1DqYj+aVMN
32/njQxaRSPZv+r+oq8SfIbZlUc8DhWZDoQzyrvH0e2hUk4mxPTGrdy7ubPSaDQIRJLp4+b8vuU7
9t3UApJmmelA5COZi4kIBxpCHRB25/LTmL2MreXD3QgQ4FZ6hH8sL/pqDUA6y/wXq6UkjXN1efFw
npry+/pBUn/SvF50ZsI9mg0bWiC71zJJ0+Lzjq6KOsWk2dgdU00mFvO74uR93qD/XE8rsy5uaGn8
M54NJLmJr1sR5jyvpnjR2XPcGQniX7X1AKEqn/7J9Jdo8IhzDGHuoVHIRsA4kndgoEu9BPUoUgpb
FbtzwWp5sF3cW0uTtDaErCp/htE8JMp8wNPd2e85190oL7Z2J+iiss4VDyobjUvHcLAZoZOS+qPJ
bOYD0act4w9yPX8CfVCHXdznzojf499L7nc8sGh3sxdVDfitpioeYMnSHP66NaAGCv/lz4ZHPRHA
H1cG0LLOC4BX83Wm/ve+5qLV79ert3HhwaOjdY7CdKm9jipguA+yzOpwmLBYYpPyY63tk7bgZKV2
o/RIqULhX+e99wb6JBk1J46iTdNUd2bN46taw/W1cAUtWzWnG5rxYzcWOrC0TdsRFlNxOdfKF1LP
eGHfRvN+vfCsrbDX3C7v+/LnKf+2PmpkAy3TPrFONqdhg86zCotUX1oaiDCyIrh51xMXFl8EM07Q
V7fVQwA/N6kqbU731uikdAoM4uMYnGjwV99gifOvq76pcTEQHcq9WxDW0+qhegfSbapVedRNIXM9
VtiFdjEa0mmITwBXglsA0FluPFm1V407it2t4Z+GhlwQsJX3033J5s8Tk9WwK2idK47J9DlBgU+D
LuFZpZToK1v1EVby7L74cCw+g7jkCt3CuHMZdzbne9gz7rKuo49Mg1s08AHSnn8tGwT0QwbgjzRk
DOCnUQ2C3bE5HJ+/6qJXq33F3ie8lU2nwB6DgS/7KvrndUt92eiBazmki101esV6eBD9tObOIJOg
iGzzs7IA9Q71TUXpihOU7Kv9UKHWQEhBj+J0WF51hk7RGo0b+DTw+gLEiOGdrZX+wxSBq67z4FGH
buX9qD5mD6O79twEoIguX+zFuOpekvE2HeVpCAak0klyDAKk0jdYNheXZbSCpUh2SkA8t1rKAclv
XwGlNeBQnmOtJCtEuuqUMyShjq/wA7Nr51huL0b0gwR9YKuShrmW1ngQ/Aq5huNU7236qt07VVY3
2oDTaC82valGNjJUSnV01cVHv0CrSAUTNXRS0Sg5etec23a+NXnjxq5bB52cax1EAR0zkPWuWgRq
wtYCOAIbZe2tExir1aTj5MGeNnSQTqxRgFyhrMvPALdWEjemtyMAu/4BEGHnEPQ12uHoTrCtc6c0
UFnBw42xfdzzQshknarpfBSy+fLN3jiqEjnLuJyK955lFRp/gYxonJ64QLWeGR+OBzI3MAYUx4aG
OdTT3gkSmMz63YNaq93TMkv4Ijv91LZkv7rXTYdvBPtWkIz9AyFbbjm4FCjm451D1U6ZKaWDM7nJ
sqZ4XZ/taDnMuycVKdQQGY1ier72FDsX8y7j4HnhsIrVD7N/nQ1AHJijmWY7JpWDucb1aBePd5gC
x2W/IGMvowHlUO9xyeCqgAYXxE3AewIGqazUK/l9HIQqM0QPSQxfNx21x01dMbRjNlaTfxrEYVUB
JrBRjimjXoeY9ImbidKNRvd/txVOF9NpmcAmn8PajJC3DKzZ227+aKo085V5Vb09ayO7LamEph7d
hlC/tFkOf4O/hYJy85Achb/WW4D/E/3lZtfmiKA/L+V4Z2sadC20wBhyZw3MFARFA6SaocJ2BBNQ
3vk8NWjZWd/4eoGDHT6J11VTGw2Q7rrE4Mf6EYTa5l4/qtDWfoVWxXOGTsbKorVd9008NsDZZ7zr
rfj7gq6EDqogFHzKOx6Vb+rOH3cMhK/w5ViRFK1Hi/0zPi9OIEFndEsmLzdcQ2vId8MI/skyeJX6
xfz7XIyN1XJgZdSkPFjS71poVGj4urf+/ucmG4uf1pnJr+RopqW8IF0TAsclAfNcCAu37Ub/+qPT
WIeshMqE2xAfcqqg4WFycSG1HpYhZ7Z7o36tN+OKBjAMYB/ctw1phQouPHi10kZUO5+zq8wE9/6c
NjYPpeprMTSkSsYlrn7Q8lTcZqQDV0W4O29Wfn2cub3UOe4tRJbqDtI4sS59AhwBp5BPi8VIE0F5
ey+v5N4cMaLcXPdSBuHWSzSwNEc6D05/S5OOY2deWWjlobaHHEM621f8w3qljXd3PWsyrBrzOq20
sBAP1ceFZph/s6fx6XqndEc5B/Fe2nMftMdIJKgVwyGZsEqV/ginF3P4r4nGjpSdBBJlH116Q/Xt
+qSCDmVuFe9HoXWctbjcNRk5pDzzZ4+BYsD3XeFVPCDLtukJ1XBYxs6RUrZpKICCqfmw84/Hmz+a
xGOll5dmPUbELXTA8OSBqU4qkERCW8+v0Fx+TNk06CDw25xeMLkhnL+03A6x8OJf1H9Tp1s056MM
h2BO6LTeKW47Fj+xB4iP2f260j5tP9eb1g0DadNCnAoUy2JWlJqzCvl3pcxHq+Fvpi0XOE1bPhCb
E1McdXW8Dcx3vHKuVrHWQT2vNxgK8h06HiHTVtaKAIUIUxE7C6gWOXz6s901rY75GwUERFcFNopw
cViv1vUGOCwqIHPaBUa1muyqCbawknFtnG3yUn/Hv0kiXeCFCFFFbCXY5VKr4tzhjkt0EJf4tnF9
npCi+OrcbFzvCcgioUvbFEJfGu8K2K9q3zF2Pd6ZjXmlbadw36v7V9HpuN6pTVqYqLSXwaS4N5S8
gyot0rWNbQQ96/LbrAGQ/vHvD30wJrvEsN2uTwW8BYoejR7y56zEaMWH6z1opXXLq7pU7urMtAjU
GONmYPRK05AWERk4w/SD23Yc2yYVZMRbRINCQYfJaXmM3RoulLexF/z6G98om78F9lsC0xRUU9bt
s/ysSAEAMK6hDjqbA5P89Gx1BcBAPllWPh9LzqP+sdoElZ21zkV6TmAaDa3HcVTX8T8WJjfkjGEb
basfzg5nDU5mIJsCD2dFMLSAoGsZDmuKTcCIxcxVLV4/0Xv6W8/IokCPXSe7swTiCcwPa5ocAhIN
Oq+B276XGsjUJCqBtYlbYZsRo7J4YReko4Tgh9K93Xn8qXenjxSAzibhj0OEvcLfm0xbs1szOImC
fq5oPpC5p+c74Jzq1/8nsBucjjJkXmowFBnYaUL9YIkKiABiJ3nYfExiktajFE29RCDm+V3mpjV6
Wn2Nngj6p/X2r+JcOm4e33bXdHVOrot4UY/PyoDXeN+wuZMCkE4huU3i3ubfbpnOAFav6VztZrDs
KYshyfjDkXmb15KlXwLEvFVllCSSl+oai/DvU7bvMNjZrkee+F4/dbkWiTNpNX/By0Bja4/eefke
vxy+a73bUCx0a2pMKaxyYigK6sp1io/jrmzm5pbCwmwuSWNi8YUi2mlCQSUlOlQ5J7s6OZOsUMua
+bfaJC7M2odaIu0pgdCpkkvgJdYQxaQ3q8VsLM30WHkFAW6tlDkKKp6LDFlZMWL0MvNsq6T6cr6r
hu+rL4v38wOwHIuq2qp3t0pj5XOrl9D+B7SHiA0dheUmpFCslWo9MtmgyubP9kSMpGok25/ZH5mw
22JkFwvjNmcXt1VJYiwNEdDwAETXDicz+FT8WGae/bClXnlfgNmnZunP+Vvcg15Wu9wMKOYFQBxU
LaoR30NjaY2SO6ynOEJDYkfsutpk5V2IvzgKrfdy7ywKERwGLXDmawOneKGfd9Q7jDYt4D+b2gm1
tO6QwNnlCwKqLuPptP4BBkTn1e7Os2ZABaqJR/LujECKMK9L/Hj1tPy2XovFh5wj4tonM1fP6b74
tKXT0UgvuoRYI1yUdWyWGeLa4iUcrtZ6Pejt2H4lwNJbUJ8BDeXCOes3MfoEAQMtSEeXH1FGdXE/
P3R5fJzsmnYlXFOVylEMZ8i9F7/IlU1LToHOQiciMdUmacyatzWN8PJAmmQjkwP/dNSMwrmK1f0g
GOD6A0pKN1zzFlexkF0gDQOc87RMwHdz9KwqdGMO3fqmIzwxP6ZNpMMtvJFAQA7Xy8n5fX0ye6xH
YTIJzD0nv0Ot9gscxkwwVkCvuHF8YUeSY+iGiKFRnBwh0zl+1KrLIYU4v7uE3oyChGv505X5dFy9
UbkV5H8BJaW+nSro89fLv3No9/09u7RpS62P3arMGFkLRvCP8a+1vH6QzpDrv+mmbVXWLd9rE7TO
IqwfusFtJ6MAAT/9Q287gfuz1mXxsj5nvKJj/cNy8U5CEEzOaqrlZHqud4hXrO2fC88qHGhrHYSs
1cL3/LvwS9uAzPh2l+62mSW2rj5DSc7HnOi4Spl8HGTJbQJyUfFOl7lwwLw7UWQ/S5+VhrBd/1eq
uDq/JFQJ7avqoUVkgYnzLrA5XUVPL5UtAfL0SlASltOZtcwO0/5l+Vq4ceyCZiEuwL7RWqx4G63S
KiWbqKtIvRjVNl241fKhNUbYXGJY5sWH74taZsgcQc7/gN9dt3PnNjGq87h3OnPv0B9sNy1zLUVc
u0ob1W8Lb6pVZS72VbzAQ3Iq3IsZw08bmSwf3PKCdyUg8XJfRXQIiBy/4vJNMMzx5zRKjIL+jm89
uPMxM2O12W+E12wFqWuIPbM6mXZq47YAyxluf06/eaMaqptdPdhjAMfjphEOj/mmzfnfAgQXK23O
S3gtCFUuIdhOi4SbRReCtsiiemfpMVV+snSCbLIyiGNwTVt0IVaX1mEXOsDxF/kMlmwx3Wocdvnd
jnuNc8vpLf9upfKxGhMxQbrXkVj/VD7Mb2FZo49hkURHXdFvHUaIXNHhNKg2svwt7JMbbKeGu6Jg
2YfSNWSw+MPQ3tKw0Ii+8dtw/hOE081nnp4mrYqsGR5LkwvOQQ6aJHrHHUIjAw9U8Y5N2xhZsSYJ
85BKyaTUJQZ1wCU5TDphg0oLeRIAefXZwbX45ebZHNsn+It8Cucw759+lNp62I1trpbB5KdAobO6
HhxYP3C1hWqlbllu8wLGEVTXjLFRknC/Xl/sRN9sSl03KaYSVLisS3HYRSxuOIyuLO6xy16w3QbE
cuPIHSUDL+0CwDn2R2YmzUrwB+Y/XM9AWEEw8c0xACnXVIQCcSg5LIhcfJwWKVm1mRaepSYcNxwj
oX6eQf7Q5tCtESYoYF+cuynDfN43rf1dqbn80f3k+pifpOKE4w9PkxPjiX0uZF7ur3eSpmsQlPUO
EGlFe1+Lx35lC+pBHZBfTqRti30EFacvT7FJz7q85ABlRe5pI55O6ZoaHV3YwP1lf9JzJaWJfMml
s2OPRPTw/GcLJkrJbastt27id1xvmTxeo/Z2W6WVfKs8sUMTnlyu2KQ1Q416++5f01HbRi5Ba9GR
YwEoaWv4XuvCijASiyUGhXuM58Ahy1CyyM3ayqbXa3auUwrnbPf3Tn3SpX4IfVbnT7W8190VJ9B5
PlXo5Ebn5fgIwCnuLYWWZmwQ/82DzSDTdj+Fld1C8rRZLjJffm8clN0udLXLXLs2z0WXe8/unihK
uWnDUiqRZJEdvV9qSQohDOdAp5SfUlJZqaSFfIsUDdVW3k5u1VyX4+ux44N4RGpVHsiFJvAaCho0
0dcoau4nnTZajYXDM2jsVGfHqFJof97qSXnSvCgCENpriHuajVvKpVoOgzTqPisWQ++F1SqpPFtI
1qAgkxdrUhel/qrU3K2CVBmXlsQ32Z3DJaWj6Mi/at5Ilmb70Pj1s3MpZdXFCALGyqXNa4Y26jWw
TL+JmDvdqeTR+ztdgps/UazEx9zFY3hPDp0ItdJyQIiJCpuuJzv/FHT65Uash4x8Pqi/R1xakuW8
532Z5J8z53zrVX41NRuH04DyfL2Lx8GR54hLOpTrH4zvPOMh11kEyu+WWbmSkrc2lTccrFO8KLTD
sZBvjU8opFE1p4yUgBePsMDFb1egL+tN1eS2HEqHTG73Npz7tJnEblWu9S2DhhwdUnrtUg6/jrf5
ty3ozvl/UKobTURQOHx0cYyrEXQyQ0BwaJ1/DHAFdi6fmLrlPvGE+l/AA8thd6ZvPPlFQHcfIfEy
5XLynwvMA0JqmnP+CkXc5qIRxsp5JiFjaeV76uAhDP3eDhbjQVhjJOF9cpHsblydyNZlxs7emR0y
SZLzobXdJ6tCy84VrtRoMqmXaxu/bu4OGVobmNWsnqjCXhtNM6V+yaLkJ2FTj46d/dP2yVL0C1ml
naVU6lj/HGHTuaknFup1ku5uMgh/rrEYoOGBmYO08jkiq3VJDtO4Tgt6lR4K7Qlm8rFXBUXa4q3+
LL/PeFj1aErgWbK4cWlxG6yZaj7J4zqr5Amu4FKvsV7s11KCweCfrJcMQlkGS6Yf++/z8sGBCI9E
peuQ5Vaaujssl4ozvfzh6YpHA81EAXud0vqzq00F6wJKm5/gU2WzRrKxx6ZJSIwcO2HkSs1tKQkL
eZ1a0Sbd3pM5GQEZ5VLeBdtmbUH1MxCHGwvS1GCAphMIthz+9XkxzkrFZrneqpHMvCCwtXY2byU9
lDr72pROb4fhbvybM90H+KjLVHsAvRybiniNddO5YBYsEUGfDAr/av9nde0Kml92csEd5dir4QGy
Y4UmJLgXTxktQajOvOzXxeQvW55RJmZreB1POtGoP4xDS5vzDz99AoUGOa8SMm2eSk3dHVhZa8Im
MwC78wPAU9WyC8zHJD8eTq7JDjrYLcrN6LrQnBye2QGZMwekGFq6QB8MkD2nixIvsZrgi4TUohQQ
2Y9qIsilgoWL6sF8NEFpx4BuMATRvHfaOnFR5EwuYdCL6uhA2eV483dHDovxNBk1mpTBisus8hmM
F2AkLo4awbRp3E0rAAnzX6Sn1be1x/pYBjzO8p2+mbsXAi0vQ41oNqyJsjXDxpE9TDv8Iq3p5Nx4
uiHnNmkHKa8HqSefUmXId3F1GV/qYewP29jhovPGqKHVgtF1OrJFEApyFHTgOMgUvGwUO3fX+/+J
RESlact6pgdWm/5tP1N+XNJUJVURUczeo82UZzR/Lc9wz9JvNOfqfnhoOdGpxu2rqe3L4lvlxfxj
YaWSkfz/1Sqd6qlUiXjTpvi4C5qrFTujlJVrSmM4VNgJBLc17pFlyyfCFY6I85+LUXr2+uDel8IQ
USTftD2Oe8nT3XQWhLfzBCiMrU5JcPhJ/VpA9D7Em+t2yGTo71OPVrbQsWXUJQANicZ/t0vbdQ8w
+3oV7VIBYb4SXmD9kQBhOV1HDrP2yZWxUC1kJkd8vX/i5ldv2bya2sQOvs2i7ezCdjYkloXFY4ld
gP0JPg3D+HUoRm5kRseBhMe1nJQyvi3nhmrarf8fUffV1Ma6dAH4F6lKOdwaUJjRKCAEhhvK2Gzl
nPXrv6c5F1+dU7a3wWLmDR1Wr14tFjtPO/v9nwirBI+7ZpFI0EUqZxTrodKZl9KZuG3bLhVTbYfe
S2wsRCvIwPR+Seh4HBtteQr11PJr9dmINe7NwzHiFdZF9vK5arqHq7/7Z+Mx3Nf5PXEmiqZ7fIt5
BAoiMfjQLtHdDfVmTbTwyIT8ebl8goNBopF+7y2bWK22DL6sgaMfd5MP+bvbKuCwyiYpViqjmtTe
P/tJk6rmnvNx05dbVf/yAwzTC36qUqo42KRLBOz+Us5zpP7QeLxn4hb3C5whTpQXuJECYjJ54t3G
tgvJVHTYmp3VP6T7/O+A367tfLWlJw8mCHtTIshfNcbGFhyHdvO87VLgWjQ3k269/EclSDRuI5C1
DpJ9eyW8h1GqR0P4g72gH/vS3ktuCZXInJUJ0cZXr6u/qJE+tHzUgpwqZsrMr0o8NeyWFqBWuK6i
AcxdJ5Xp956gi4oVsYnuriss9DbkaRt0rYhgBZiqJ7keY+Roj4BTEdaBjLchnLuqX5NVUq+r9A4y
aGkYPeIKnCP1ILIloMgU3vFLWVPO5kBAGgkenwNjUS5TZJL6n6hIfNgPuZSbj5pFQBkhoprViqk1
ZfoYDykbzO5z3rQ7eGpyXeqfMuB5s7JJJwNWbfbXMEgZZyUABucQbKOvGOxvj4zrJKAozJ+dntyN
wu7h1pyKlH4wPzLhuUUH9mggQWP1tJoSssh3FllBrV8hPgMISogP/3xI4Ie1N1dvZhjoltICWtMv
4FIzuGJrQ/Y04bTFpYNcq5GceOkAuBa/t8OqpntioSlp8k6xWWnpgH9oPMleyLJXH8V08Y1uMihK
asVz1ttMiiIU0Flz2jrZYMJhrLbgW74HoEmvP/fIxd+kSTUz7hnaGND+ozwZlsmtsRE6ffRJTKGo
8fZii0ukTfP2zOibW7M01P7bFbDNflutcsoELEjlXzMlr9otWbYZQWpMBoz+MSAH4qlJIIKkrpCQ
x3RZ+Uh/YGjhNxJSZ1zXpOKOLM524W+Zdxayjw0MdfuqXw60QlFaJJwxBiG3+O6nCpQiAdkPzJJU
84At89BLVu/RXpNeitKSLFaZ6/LroIFj3SwIkPJP7CNjeqpEuFOddgWdleuvEhcIOWvAOVu+JID+
vL0Wy2NFjfX13QLKomHjpe96+1MPz59G4lSG6EGlw1hdFy3W+FbpVN+07CvkKUYpeLAgoiTOsV43
/1fmaPuXpVbtj4sEsYoMf9KpTUMQ140hFynqEA2uwP8U5itDx2t1UfgS5zBogHDfJRrd4QkqIFWf
3JqQrwamU4VSxzk2K995yhrAc43nf/eJMFH2sro2S3/AOkJbx9qpR2idYobKCrssACspouEjnA0c
aa7x3HKjDV7oUSRo/Cnd2qYvE+9kOrdBXrKkbp4r2Sg1eQSTW160eUTh5Rqx0uGfcbrcrNJAscUX
c/+RGQtXpRYUcs4PYXvrz+XPltPuTjocrGcxuctWsaW3YW2ZXeeV0XAQqK4SK9FE6RvhT9VmkO7u
T17kXG0W5GImt5p8cn/in/1871MHwUEFli1XXhB/+GxJXwxt2kib94/u5mbSKkwf9jqFlg+57IDL
qHKlrwg3tfx4ToDbCd9K/9OxhCAFfjENmWPhsoXkA6egczslYv+MS0321I8V2yvtrBptLlR06e5d
SdOrTAiK0YgZiyrNxEdx5u34YuV2p6d6o51LFnKPknjmKBXdRmhT7EbRtb3uVRsQ/AeLRHzEQxY1
3/jJHkopeDs0qUemJSGQ4vmWQkdsVtv/4+7kCtcby6vglxiSwXYJkIvOLsWSYyR4siXfY0lKFZyG
ztQEhuLjhaLNEv7wa/2qXibfPwwisxAFEuH+O65+tgClcLZj04sXtpRQNPE/GCwlVl/92owX2Seu
ZRCiBQ2gRCmaW8IZKQeqdp9yj6KVwFNubqNouWVfHT3hrMNTUozlmT8jbLCckE8xix04LlNwzKav
yg+UZv1BZVBc/8K1daes5iLfZFBm1Se51r7+uFt9yDRBF2t5Mw+viJf/uk9hBInDoB7OtinanqeZ
ySy1Hc73Oq8LPIJGtaDF33NLwGNcS7E7GS1eJyat/Zr9aUANOnMGi7oPWssXg1qtZpwFME6VANkI
Xux+kGbEw7jDrRURAYlQNBfHPIq+YuDHTj8fuB3Ktje0zuzw3IOZtx/O2uYSDcRCTrNjjXgKz6AV
uu/v1KQYkqNyIKYD4xGD4HR5Qn4YvsG5YBSP5I54alJ4FYzJoeK/HLvzq1/mz9qzmfDuTTPi6/y5
/nf1gk+87M0PTaZ52Zz2NiYY9a/5bGPG0KrLNDht29d1ezFu9FrVTskYovXuYZvv37oH00ZSH26U
1nHZOR2HYr94jjW7jwGVVNvWO68oelc17SgTQ9B3Fd4txnnoTG08UCl3wZ9nxqtBa6aFbO9Wv4Rj
eOcDNV3Sq0t8ZTI4db1Yby6PQspGfNWBq9vlhKWeV+TRdNkW3MzbuiYLbVaraPDK9HHeqw3ff/x0
LssN3XpWopH4svp5T/5/9S+X8kXjTmqPs0E4XESGIqy6vSKb22dG96HdHNuw+H3qOP/Qk/AstMA0
HA+d6XwXm/H+Glco7p1c032X9VU9S9ljsscf4O7JpVVWUmtKFHvrZx/1wiRWTw/l33tSXkeLbV11
RL/N+6vhbjjvF9JdjI56jcfyQ0WK254UcKO/bgojaJPvNRyjGLOTB4jsfwwtMaEK62qezb8r6El0
r/W4VNvTtNrmSozRgZr1ps/TXn2U75eec72g3GXb18JdQ62FG5Ku+9oZrV3sCjvwtGsb89bWPWig
ESjNaipAM593uE0omJce7x/3TISBjTbP6Oc5Kg87uISibFakqMk/te6dy585deyX6WDWa4wu+dZK
85YKa0JRtLvRwHWpJKXOFa30vbpJKFnNbkEjDtLKuPZ+2rSVZq4JvtXnZ4pBVH2m9JYVcde+q70d
Dd8RBRGDXLPtmNojDTX170V/AuT/VuxBcFoO8+lyeL52WNDFollvq5HAqgmUMJlGQY6R5ZLrNHQG
jKsqHlpStR/f3PgO1XXqM3n/CN2lqVmPQ309D9m7WwfmZ5c3oNRp7bHapxu07F06jV13I++Cw05S
HVi55LPNCA7yAPb2VjU6K3duv5cmqdTbArWqI7V4cSyhKq+fcprefJsuXuojCe08Ev7GYHruFAaT
3r176V0YIanYsJyt0tqAtGE6GdHUKQ0O6XRIdcLbG/QV+4QmfzXxCkYE3kE072oXeW5UsvoAS7CN
mZHVhmJD49SxgW+hGMyLm1AUwwhz8VsyGZWfp9183cZNeuXn41w7Ra5d6m9eZz1P8Pz5bIlJ5Vzr
3eA+L55q7+wxzjSV9cFkJNzs13un2q/KYEpXTmbhbWd9DOjh5s+1e+eg+6fbr0tySsqNx1zXCwKn
laZfVr1V79rdDlbtUzb52NJgHG2G9+6mtxXl7h7qSMfJqaDUplD5QC5rOKPSRBn4Z5RVOVtsksq/
2Sa57NPJrE+aKHSqnz+nTTrWq/tj/pAez6GKhs5nhHV2UvFFnDAtjjbzD/MDFWo6pPr7kf9CqENY
/OzVe8q4p7TdGFRPvcKpn19ldyWjdaaEKhmbaPMD56FaKuuhqjPl3zRsHEUWo3/M9lkYd3pc6Ikc
9WYk69zVY6C5S5kUUwVAXoagwLRj8u9fhTB+bqdA31YjKlZbfsqmnmCyoFj210NcsWqb7ATT0pbQ
l1NnlxRTNWpM1S8i1JUg2JAZo1lYGDvme8gwknASmeemYzrNor8YXTYdXyqms1qLxVZ4RM4y94C9
gxqrdiabUV0mJG1LFHwQbxR59st0X4qMkNkT/X1N6UooXNcpT6KZegD9Ubs2gRciJxknr3C8vw19
My9Q96oABhmlih9kQnVRNVJQ51eDDfTWmHf1KdmtCm+9a7W96lsJwwrGWhcy1XaW5+cjbp1zxtkp
vBuuXm1PXIPyV5EopbRSQYs0OEZfHpGS29w9efNgpH0Uv4pR3zq67fmovZo2OFwOrftmVE2l0Is+
FoDiPQL3tqtzopQiFa362ED5WiJ4FpfzXId6gmpzGD2wQQQiQ0CyzHp44nTXPPQlEraDvbVyrEXc
xRwtyvB12DKIesNy0AZFCjIb5tugwTDdaiSNYQ7xA7bd5ERkBODUo+OjUKUqPKM5ec6gPutZsusv
kAbeeNQzRR3iSHn0yvbGhfNGYPi+9/ui5lZ8Uz6S7ysCxFrUvJizdzT/j7xQ/VEgWXTT9wkPqIHK
sJd8d92rmxGqve2ezEWmiaXDJS+HEPRZo4Xnd7732dngjKU69K94wMVIhid7X6seZsuxGSYO/qai
wYtCRGREq/dCFvMsZ4OY7nh+lT8+Qazl4jJIpfRDP/92mnRVNcU+b3MHSX9IVU9LNZUvOdKSHdHx
StbooZjImulpzCR8vFsQ+JtlZipV+wxja9X7C1Ma/+z/bF4aXq3YlRgexUj/bqY3NgyxXLwU/96R
EwT0dQItVCjiEhEthyzkBrumPr7TgxePPdx0HGNVwvjD33Ovh18Gi9YnRByafljQlaoXjsHcrtZS
2uaPiH63zv3PavBZb3sw3vp52ROrRMz+vO0JlEWh816x8DjtTQaLxrjRunSnvepgh8ikPD0kK5WW
est09nKNlr5F11Oi7zkVLpWik3N/7tXJaXx6iog//LiskB2oTjRwNUUiu21nPYRyxOG6f6giRTxj
9TxMTC6x+uKTosgwIinBoHiAZ3s51h9P3W1v9bLjsOjUHYV7q12Wp0ZwSWkMvk3xyjfdzXj1vawl
RT1EJgMO64OJuX7nxLBBYLAGxHTWNf932oML1H/vS4kQGvjVa7S1TDPcOnKJvmr02ryVrgkGFhSK
HcqnMYdIGWV2su+u2DaZzzP5upBcnhiR5FKkBcwlimuaQ/XJSIIXiOQU/Ac2i9hMmHNLKnwReUwo
EYbIx3yIOYCAZoDepLsaMWXn7/W1c45BDBZzm+Qnr0zuavUC5RNmp1LWk55DSlrN5eUrt/vO1VLF
BW2duWO3WOoCiBe5bHuQNNfaDZ13hdZEcfJobqcdoej9+a21UC8eCXTdhDvsn15J9on/dEijfYfs
Fnpy+XFrokxvOeZ4tlk4SvYg6J5Qg1l79RfGDhpyKYUmWLp5cxZP3dOxfW1ZD6kkmq6NrhVb60JH
WGwukuIWH+RTsJEgIwicRSf4J2b150g+Fo++RB2KDucjWt//OG7oJ8y3mBbuDmy4dhT2tOf9O51i
0q4KVOX2i1WSi+6ko2bUUdBt7v7mRI3zfrGDCzatii/oqnZ3aYORE1mb/LlIdE/d6tT5k23Ykkm2
ywrpbFhIJ8NS7+rmmeMX2IfyYEeCHqkALeTO/Xet9DAdyK0Or/WsKMoJRaxUDFF9jnYCsvNUX6lR
G35U6NQPJuiSUe9X++tya+orQpvYCgLcZHq5lBdp6+KFrZkzxOwNZsKKr8gZgGOosIVlT4csZG2Q
655/X4rJUjOt+lG+ee2Wfjf66+7lv0b/qvdzYPJFJ5/l1M9Usd7v3Wt382f6Us+qw+okqx6708Fh
9bjdP24WyQrVTn2nf0pmr/f+bvqwLnSPzbsqRFrNGt26DLWd0+jRvufTvRY7kwbM93syGey55EHW
hZRKfBymaaY9pjKovYvjK4oB4zNh5HVHcP/ZI5pfG2jf2Gabr8p76b3cayDEdekKv6Cq4jtNSED3
au+5tgOH5jAf79Jpt9FeETteydhbq9SnWQWBHlFhX9lQIRak0UlONdpORGC19lKzqbag589hpS/E
mnar2WX/UOuWWPj27i3XNfmbimOxV9YadHv0+4astuNe7M27JbhgP9cuPpNsr8RIpWu3Eq+S69rL
I712QN2nWkp3PhZH6Rz59F4bMxV7grOKG5Wd9P+QeDGhg8w+qcXL22dvrRtrylS4QpDkbGqG7hsJ
xu3YtBKuB9GVMnW4QMnbSPi3ATSexJ0R8eQGWu2oIAKHh7tg3q+Hjn8E4ZvOVEPYewgwu3baO/rk
TcUI8DVq1v43Q/SO2UhMifL+GMS/Ho7rTdO0xNouow/Jp8UUbokWt7tpVjHXELV3hFQDjZ/pSPoF
1Vsm+GDnFg79tSXyCHPdL6eHQ4szLbeNp//ELb5K+PN6oKBLaf3wVubXw/pdW7O/rJYwT2wOD48f
NQCw+hzjm6Qni9+iN+wgmK8w5DONJJxj2DXFDuPlTIAndERNCvV6POly6h330xElfNcBLLoZnWJU
lpw3ehriXY+H71php/wpVMPG2k8AkrKzWUuhcHFOkbR8GOLcjTr4bFQqJ6rHu/LXaqbnAyu/1LrX
eoC5Qkz3nLboqUKzzmQfzn+KOs9r218kAO4P9B/0oAmbf0/B4nPVk2btccJ2IioIQLq3XF9yvS5m
67yxhDPDvH/dkDdOT0A+s9AVHJS6apgFuGW/lVw97eXwKL9XDi/dny568U/k0jqHWxrgTqJEXp89
X2Zoiv3ipEX5zYzu6qdpNE+L6dMVeXXZxFgp0iby1ZfqdTSdZvVdtuxt71iX19FMvFxt/Ckek6m/
qJriOTm1rvtmI9scni4ToprZvpCUlgoIDyfSTygAp67xRqXJ8FQYgGKozqk2iDQKq8f6312uny8M
OPnjs51qaTcLermaiCE0tKelZRlmuTZBSfCRJutKx5CsN5cedsi82f8o0aEwrvHH2vEmt2Qz75eE
Gppjv+amqFCIhRzTVO4Z7qiTcVbuDE9fMkd0381X7l2q9pyrPZnssjFwx4wcRue9+HYdLMeHr+24
9u/2Jhvfvel6fV/0N3zddlzqTPpmX0iNjFju1Z/rCDojGeCSHr0nWGKIhFr0VJfVs5aho+4uZmOV
uZI6jubD7fhK8nSVze7daPCBQvQJeNa7Zc2Vibtz5RnLohzXVflvmxzDqKcGkkReA7Nmu4xAbjvl
7UU920kpXCEysPs/dUrt90wNGerSCsF2FQxBhUTn0ycofoqMyMe7art15LuN5LzoXP+cYv7Uravg
e+nj88rMlU3GnGrUToA/m84ciPCgcZGn5JnNfB+th8A89RIFiSg5edZVP9KhWZsw9I/T4dcjNt+M
QkjTjM5KW5xD29wtvkeKVGY2Ah8K1aIIfuuWZno1n4yW+K4fwv0SD31CzNtudI+xpJVv8ea0A3Su
vrnl2Xa4g/osRvmuq7B/hj3poI9ps1g/dYANuKnPSJw/9onSAw25qsxBYV052A/AL0XeG4kmh9tZ
ouKGfXeNjKM9XbGQslPtB2s53K0j5VNVS2RBPusqZWQkWC1PFzamnLI69B1v74oMEV9h5cBCjGrW
anptQr9gL7vB6q/Lu60RGPZvBM/sWkSzsCJ/Un6p80j+kBayQGQ+JYshKm/z2+V0Kepey/iOWRwH
lOlIuyK5Mlo80dnvtSysV5JVLqMGjTSEz9RQTDtmk7+WP/LqJrh32b6T2yVgEJNKl+1qu9i9Z8oG
bBk1u5us4NxTGAncTMKab+B9l5GVOtKt4BIoPB7Bapt/tYlY5kJCs7l6N3XMv6u/OUCsUD0F8J2I
Yj8UYaMqI6i0iAOERZKdocDlLjTuZ3pzDjSPYNBd1ySMnMlHvVn+lBXi14rhUJ41OrbkHcXu4fRU
kmUYntIqlFrMsMHawgj5fnfyfutMS63Dv30i64SESmmbkG1Mknz1qWqTdjYp/MMcRmAQaF0oLTNS
61lO3vDPj7M2TvSx+HvXR5uM4yW5FW+n26GOK5lf4ZLpJeEylKh05kXxaUQzf7QYrfp4s3JlbFH0
bJK7kAdyFAtiGSue2IAV1GeXHvLrLwxBzPBpt0MJH1a1RNXtli/GrNLYXUs7NslXnLb+Psr8WYKD
Fs+PDZvxQZj2Y/1d/tosp4LZ7Xh3/c8Qr90o/3bWm2zP1Y1P/WUkalGtisJ6Or0lWs/nGeu5QRse
n8cHvgzJGyY4U9YLLfKOAsK5BTRxwQqUF2wB94n4CSBQs88CvSo1G98BWJeeOH4L3J91S0NIOUWT
wPKWz7nLo+xqmkpZ0T0WlxYW305OaSujZwTBo77MNK3E2UVBk7L01WsuYebK47UJx59y9JL1ssis
Qi0x3kSer4E6i67UDIXZLJBNJ0ZSuIcZNAdP2aM59v3rvRVl+5/8sBoxjZUI2GQ7Lgo2gVdncKFp
ZwAOD7LP0IFNhp+2D59DkK9c3QKmZ1pl1fZGSLJNNv0Axf3lyLPOtQLsmqxbecsS42xALwLhX9XJ
DB9WMp2bEXrqtgfNmMp/06ddo11U1N29oEV9Vr5xwM/LZPdP+fI4+b1jGXOJmhA04lD5V7v3y8vm
utLcFofnSnO1oC9VejmfuvcnbQLU5Lp8dK72uN4OGuu0dHymTWOKe54EYpQH0SafNP3ANKZ3It5P
Bd+wVSRAw+rUd53jf9dK87aHBj3Ju1f1VkEjmBAAV1Z75qfGyKf7J8WJh899cy353bMP6QW9N2hB
WnGi5Fe3tlucaw7xrFXiafJvrdnn/nCX3D/geK7++iy9v+JU0MAVcqbzamaeJItTHkz3ne3hd/X6
IS8oF/v33FWHiRtC32Z2uP5aj6vLhtlLL2eyFAq+oKlVVtO/D5n5hNiKjXfaNkJ/+r9tqbkWhhXl
5eUKkeRju0zGvgY9264XzW3h3FyexP3S32Lpo0ydXH/1iTwB4vtyPB3qlP+Y9FciYTz6Ur2rjlk8
mAqjWLzZoZw8XLTzH2NO0nA9LmuRJOQ8dLFEILLHfHSrbVxJBWIAmdvT8XervqlG5j9CkKVYmUMR
Z6nsGCnc4WI7whsuYoLUEUDcVNnrXOnNKaxlLra+9StDcHTieVCJS/mN/wxAPq7JLfz8//D65DgM
RZRtAv0Cx8QYJdNF0oWy01x1bP285A2WQ77CVrBsATfCQFi+BpBocG5hVSEN5rsnuQ4LvxmgQuxX
ibrJLYVfHF9PimFSo5wJ9IHBDzaVJ21Qqk73atpQGd++XouJepnqyby3/XOkNKs+2uEgUwI/oogp
1ntU3MN9TFMEJbqn29ZqzVMwHBHzn1u8SZm12CeTWgu6YO7uHwHq/FkSv3lZP+uqaOS9zKlMFHCB
xoC5qr6bMixu1G5wVmAodnFPyRWutLGHuUnxFO8fLtutc+tws7vm6hNXvH19VcCRT81c1Wvv1hEd
plgtgi9ZAxLOclh8Iz8sX1yb6zXrz0/9hjY9iNDDLoUszB25x8ZL8bncOxTbUnGtEm+osIr88sW9
ET4Kts+FTqMrk71tkm0hrcyf7soJs75sVC4YlQAZnRBWLOgAXKfJ3oQbF2W3ytbGya0Xvcubfunr
HQAu/AH5gcohnWz5cDECX1s4XneamLSkWhoVjwgTI3qM5kbxkUpPAbWjxeWHIQZzzZ9XA5jbFBbB
jZKZYhRv3dCgnYoqsCdYLs0YCfpfENaaNRhGbE8xKArbXv23CW7I65PUh0AcD/nB/BnDm4dODO0W
ewsLHG3Dg4NZeM6WojaQk6KvAMMJn/TP10R5SnqcTaooDASPslJN9nshSzVwFY9TpP4QpxmJv017
0hV/C3KBuI85Dwt86CsnJ/qIcLwd2KhvFh2eYpwZTcQ9xdF9D8M5IHtHvQobkkLW26LNfTY3obCk
/wqGnksBm1ZQID4fKnXMpjJ8wiBIQj9jGmQEdsMREMtHfzZ9bJ10PdiCiH5jQlb8Dl74TJVLiru3
izJC6yKHmrrI+sTh7Onyw+5OG4Q+1x+aVFYjbf+BqF4hacBwAC5b2S79OTHBLGX8pQJ3OMHv0E+e
qxxp+MGy6nv6yN1/6ndS73lC/y4l3VCkoBerm7KOHzprFZGh2sA9qx2p0vFX4zUGx2rPNMDWzN6/
/qvyp/Bd+8b6MhUdtfH7/CHaZhsEFoovgvVT+FYdamSQlBCoqqhl0Xg3jD2muUmdcumsNI5DBxz4
OXgKo0cQQSkaB3/lZUO3N4YtrF6A3mcGlo7SGPlnmx3HR6CBr5rBGA8JZcMzx/kTx5f1n2qD+YrB
COKncvpjRVda3bh56YZCeaLyAX0PR080VcnCCGQBdr27HRNqYpVhCTjxYPdx/stNWF6y7bePMpQj
F9+75NXBS8oMmYpRAjTAr9x+REVbSAQZT2fUeKnRCuvrpL4Dwd6M9rKMn0bGuzBg6ZswFHKxBazz
qm/t0MOuboymuWuEC7rQH+zqD9tEeLAwFQByYtJZnR3VDGeD7q0I5VYyoHKbgHLgg5XVIyAeKocF
VmfQwTJQroFCGyAu15kc0p1xXMq9JE94rtFqNKm29mMrwiZsLYMiyAJV643L2Y+rX4v+9Xtljzzs
SIMyCIiLGnNGwkw6YWIdDy/g05jN5ekhVtwTNfp0+juj3M8MADslG2xOBsbjDOeoADB1Or4DCNxk
FLVlTroHlPIjz5FrFmzkPFuM1I0XIrnIY87f8vV0P4735UnpZgjSJKlAHsBt6nqXbcjD0TS0tXc2
X0Bo69fq9dVCs3UKLCaPLZVRrkp2D1I23I7ZXxfs+7PnH2QW019K9piyffBWIrZc/JYBB9iljJhE
qOZRMIYiLBRQ/hKzqz3Rq85ULn/c73yIdTIUjCGm8ANgj3j4yAV5T6TQ44O1gHXQx+T1oy82DDH3
4RTCpxDMfCxvbYrd1Sq4W46+gpQuRJfSkEUmMVbM4vaX49lIBOW0MdkH7EKLSmjmswdEGAkaRLbx
zwPYt0eKfnW5R1JWzvEaPSw5pZgmrDfAW9HlMH8ZRGphR9mDomxGwWW7oeHwZDWCPZsW2XUTIrCG
A88XKvzcbCo0qa0DnJuVp0tHqgnl1rDyQwNtTeWocsTwz4trE/ZO558QkLJPlOfrXxGCs+rbLjzG
jhG7MbdiYGU8h93+7JEYK5V7UBRLeeqg/yLdBCsrklaaK86l3OjLP/Egeur1cdE/yRb3rljcaUlG
y0SWtQsszi78eBgpRFB65KSw/b9YmTBLXGmSJf6lcqiZYeoqg5zZJL/IQBzSqvFz5ifT8gjdspom
gyf7vR5rtfUXDRnQHg7+TJlNTZDClfbXvl/2LAm76YKiAwMK3qwgMq2CQenb3pZALLdOCXcdvRsv
tLncdY/j+dANNy+Nbbq2nT6Vv2FR8hZpiXM6vKr7OgS8dzHmS/u9OntndBccttu4Y/xZUK/MUGZw
Ub+BEsrRYrkf28G1dL+Y8q/4F8ji0cmwd/yAt1abwp/egnYwOIZSpOmHv4YYjTUzFfi3aEHMVhXr
ujLLA6w0Kr/VSdbwO4XQS4qbNOVKxgQSRMNefNLfEzAYTymbOH4R1vKYsSh9raExuOe7sejtx2W6
LrS44gfk09O9K0Ma7lVmcXZ/qMgYUrME+HCqJ9uP02jJRs7qfLiqYOe6/lp+kBfywdZ+0icXNjHD
KAF+eYXodtQlWZVpnsfu4PrjeLWaLsMOTKMdq88iSM/dV2ZVIq2S/Q1J1pG5GZnPeInrM6LBERM5
Qe2EIRwzJG+Oshi9jtCPySZY13wo+6i150EAzufi0kKGi6noSUAKQsMtqP/wEIJWu7r0QMt1zEZv
jO14uwyw29ibPEZlIF6MrEmvmmLkALJCNnHZQt079LcL4gKuU5TCtT5qR2bL4D9gIQ7n6HqzXfiE
ply6JnSg/kS1uJ5qWjMz3BFAKMUkKKChL1ulP41XJiz+I8pjUJRp/kGpSclRXObmYw7eOmV9UsQn
NeaUADPT9WNAIeehvFwwv24Wu9poAv/DYOK1BroIDgOlgZ0krNbaG/3ULpSa8CEB4ozs9zkpz56u
vSvVktT36Ix6Icb9GV9jbrCqSuK3dfMWSN4W0rhZc2W7nTeTfLizLkWIjIC5HOPwi8pOItcgPB2S
xeuq/rD4k1ua+T5Yv1zxhDzWJm0UHnf/lbVvZKdZp9RfXtJS4Vdes0NSzqrZvNY5oy4my993FODy
1yk511r3/mWo1DTrzEgkFzVCJee1aty/W4MK1+N13W2cOrTklBvPwYS5nL4Lx/4KXVFJpacMc6ip
wz+EYJwWVEogncbL53MQeQpPtESLhhOXOuuxoes0rIzo/HEHMQoQo/1RmHRI58Gx6hveVbsmxK4I
hm3IfB2IPvYUQj6ffRP5PnrYxJBpla8fgOnPJMOWokRfF27euhH+/qhyldzHrwmaiomuFAXbZEJE
M85qcCVlGeem2V/oCCgC+4wnkcaIogSAgl1pgUiLZOgTvYAbURYK5/DVT5JTz4yfJgD15p3RpmK9
I492QdE6wfIWvU3+eVYDjvbIcEl/qe2oJFVMZWkThFr8P4NHfL5Enl7z5cwSK+lGC1Z3b3NIgoEv
d5PPnpbZrmBZ7qbe856HB+B2hAXT5at7qrVda7b7dx7TWgD0nGum1DNp6yH+lYxY5AIUG4mwVIU4
ghOv2N4PYZ3ino/dqGIAaEWFn5lyKPta1HGKxIVXAFaUr8K6UXXkpKJMWF9km7dF4WmVlp/nOYjD
r6OhsWmFQGDuZZMaGFxZQ/ZiyGP5ufJee1djLWFznga2X31QHVHLhBSBb1OmUwzIDebftr/y7g9j
bfii8fnitbHpyiG8b0B0d9OLiGjtxhP2F1ZQWfTq/LR1yIFGmbtciFvuMDmO34XrSxngrdgRWZRB
rbcYjMlm/kwGneqE19PNNtarGWmyqOCrWf24GN7YvLuzsXWK6A+6w1XPAWEY58P6Fzmu5cf+eyW6
5hx8XxweSh/5t8/l8ERuLQwnoz6f/ueP3nH6cfniDMjNjUj+fk/o6/lB3+gu1S/uGtwl2mDgfur0
N51BzUA4ptK9jrZ1Dbyw9sCLL038qGDslsZiMYSQv/y1XgnS/NH/pxItooF79Q6fnesEzRobu4MW
oidxTSwZOtHV/lm7P/FzBC6/QlcP9GOeK2GNkRzMPkDhfsR4KorHJj6pVSv1n58ojvUxDhq1p50s
QPqZ+/WfjE9KsxodK70lOQ/Zp+pOwTzyXHoyKfALEarePd3+WZJiKo0QE8c+7DNALndNpU2G52b+
j0bEJdqBwHR5QUdNWLdLKqco2kBy/Co5H/kIKCUGJiFGwjtfC4xoPcjQyFHtnPHPENxdEOhdxdnI
BYJ3baX+qxGFIj0S5hmmW9nMNClpvwn61fJDzH5P6AQsTlr/k70IJONtNGT8OJwGKZBxoZRes13u
ZQ9wQmxTaV2NgKkBLG2wic639+mtXZvhZQpRsYEIS6Ca/MRBSU2fkHy458psVcgu5PxImzJ29d75
IvWrveOR1misDpcCTHzEb0pykTvE2enDKgQKpAyEA6rOgYDtM266Klz4cC51dURozmsDv2/JJXK7
Xmlulm3xYHiiXSAsK8EA2aXTDzpLDWxOxbTKpisUk7HYiGKjyTH1JbDnsWCD5oFmz0b3duuevj57
kvLt5EcS77IaGs+9qCdXoExWf9O8Uk5LUT1jN6zrplvu5XCUSp1y79Owjyk5k0SeS6+SaGAFOfLh
+G2K4fyWQB7dAj1ZZP0ckoL/ew1TEwwVlPiIlMRJbDOztRgJ4LfqfELbiLvkITLQKIupJa8/6l8u
CsUHJtz+pSfyE1lkJNcgd/2kxPoA76Dnc0v0gZvrFt2/j8Pa625UTwt6zfMv1S+VimpZ4OnwIAst
npbft7fl6XE6no/d321WGYQg4zt/knt3T4AtQdwMtsfeHOogyhXuLcAsGpN4aNG7ye7Jdwi++iJl
hHTpdgngtKDOMZTNUGPFABR8huy+MKn85ZmBonEv/JmAxaEVCfVBHmNX0MGoabitYyaH6nc05Mta
VHaAcHA6HbG6vOqNTiOpGLuyVr+HGMYfe/qxC6VkcozG5FMX6KtDRcpeyQrz1Dk5zweld3eWOBnm
RqSJn9VsI4TWlkUFNwHiK4fmX8bFLt90OHbOdHTjAwhpVH+Vj0+F1wp6GmmnOCYibqH7NobGVwYc
qYoKlTvoRYMyiE6aq6j19EldJJpXqscXyVDpW+9yfUMUpvO5IJDyOK+l0+fPvp6v6eP+FXdxcnza
TJ8KCDSFrPwbdej8Z/Fvj22m9PVDQZg97nsq9/cPkaTynqB/zTFtoIzT7uTyWNNioaut2Mn3dkhp
1y7YbF3rCj428u2zydXAMotLlFIAXUfBvSVEGlkfCQx/QZJaQHCmRHd7DeonrXP6UZT0aMJt9q16
peV4Uz/00qGHy7GRBGR5WngUEQ5LdRHA7HEK13N9Aau4fx0xKGeNWAVj4mJlMY68ugzAej7kuwUA
bGVrBIw4t0yZgz+h2uBzUKH86eZdNrrXmVZ36sGTDnsAscInpNnmySlk+tHeQo8iPBA4odYrys8j
vqJchoCLNth64oLoWcZjREIXUa7yzdVAs6AuiPalQ8pCv1RK7Vlrn8wpC8h/06whbfaU+UOXu5Ae
cql6PMvGNEPSAuWvJZIt3EupzOT4Bjwpsf96JJkKbuuYSbY9051BGq6z3Q9GrCYRLBpid+HcIVAJ
qVLJEe+wHRPGjEo10jC+i+QvjyY6djbVp9wUGi6WD5mSFVcRAf7NnOOTBZY5SLYWqbdnQc+Tzmok
WjhVfwpel8yPkZ7urdfIT/AczgDhrb1X+ZDPiQVwmaGNZpaic8X5pgrHlmiERuulJXjvfuafPZX/
Ny4ZDk4kp57LtEUKTj/O+3GPD3qn3oJTfWMFeD11ZZ01pafLiIrWnfVkpmo4zLpuotBRbWkzxDdR
y9KgmSjJKhCSOe2rtO3xFzwjzEWAGIEKPlUlKz5fVp07I5D/lVtTHHWmyN8TKvjtRNse7hipo3pI
c51aucecMU74HpN+8TTInUEPwlAithsqg877Dym4HEYsdR6ZWscmX21RZCQBmadfRxZJo03kjNLH
m25xxVV3WhI/T/UMcQ8qK8dIjx3iyOWC24yd7mgzblYSw1n2vWvjU4DWDGTTLjtizPRr9bXxSPzv
iQU7kPJ5qIxlPlrS5UWUEqRGin3TqDHSVHJjDOJl9ddDyJF6ol9jjZuX0Y1g3ylVfJXWqrOKPa68
NdHGaovc0XoZm+PVuA2XgZSR2Jnxsmn67rDKAysQVvEnaKjk+1aZM+1eViYkLwObws6wq5O/rCPW
U0rxwCfLxNxZnZYVrZQWAtMjEPQA8eJDbxVlaTvNBKPMCsZ+8KogaOx+SPwIGjUaBnRUWhLBfBdG
YrkRUidrNOTLP/c/mPyAx29FeH1Wklx1ZA3VerQrbdwrdW67Ily7ttkXJJMdjZREB4EzV/p2oq8d
7hEYRKpo6N2VFVBa95lP0UQP7WRc8L5D5bFj78iaRlbTZiYOugR+GO+20h20CAVC7uIDOEA1Q86u
BtAqzhNVwQaQuENGNDj9Ogs8tR+rLL6x3IsUEg3RB01IlYjfY5sGOTrUgf3gWZvRwHQbii9FB3EN
60SUhTEOfiMuVdu1K+fWYfZctUi2PL/9BgIwpNT35j/drZW2vms78r+KTuQt/0fSfW0ltkRRAP0i
xiCH1xPIiqiYXhhqKzlnvr5n4W2v4vHkqtp5r8WNE0iC9cDSZ1AIsWv5eRQ8Y82FMh42DAni7gns
kPixBq5I0E93AkoEzFbhuLYDjyHQEawvDZLgJDUy4DCmNqyYgSluJ2NN4oRAkrmOlPhWwuM4gmpN
kIVAikCEVLuVuApGTshJLdgJ7QpMK/Fo3RWrllwDn2OJT4xpL9MWCghauhnzTdatZ4Q+EZIZLkQQ
irSGoDUWK43xxI1XEtpYe140ioJlEHVKKETHGJI7fxbjNnWpalEc9QkhPMrXE3vWcHLn4sx05dLi
RkI9mkmegMSVhXmYy+wCt+WNMUbkAIR3AWwybnI3vDsLJEw58ZxpmvFh1YMOUCc6yx0FwlJlPxZP
DmraqwRMEbyWsJKyAOXUIagriO7+niAFWIwqI7K1gGnAPwNqxkY9Hpko4tpsBoE82pAFeEMYITa9
UJ+Ft8qv4znc0uT8I6J/KKpwDsAPIVDPe6ey1UiBAa7VWWokx7Q9K/dUZwTcXKCOAGZA5h3vAwAa
V0JxtWYUD8ctQC08abIWlTC787WiRJBPgaW5WIYkVLpf/8ABoEaOJT33yBVGPzDxL1/Qpy9faxWm
SUaQsq6HAj024Vj83JYfph9CCQEp4cmdeSEazabqWkCmtL2jLedbC77oAgNC7RPEgOHL5fTLD16I
PQARFNB+vbVioHQVwh5Qse43/2pii1xoXOPVXf4t++S01LcFo+RM+BquomauwvR7pTvu9HJgmU5R
uNTqskls28DbUWjyU7iGXHSI2NR+7fQsNvN3jyG5y0uAKbGqL4pmMuz2ACLcsMJ0zY5J90xLT9al
/QeO55In2OrA/0VGNY5UX8VdgLbtf4Bow3aEnFet9g0R7zmwWfOkOYKiN+Kol6/gJnSCOfMKjlEZ
5yL/xT+0UpkQGIUVnTCjuU07UMazHieSPcazXC36LCE4nPvVIyHhENvdP1hjJt1ZTNNdX5kS0Wzb
WCme8S50FI3Ia6YqIx7AM3PGXYgAyDfmT78o74P0H7VYWWOihp0GJNjqKz/MwPtxQ9w2aFuXAyTv
zAHlE+n6DNVAZfIP6P0Zr4yjOGSz+zKMUsLqHLFn4RiMlXlye42z2h0cJMI6NcChDcJIr//1xzxe
VXQZwbgA/m4/b5UHvBNKw8Yzxps4fJ5+iEAsZWMZocGj3OyeyApc9vYFn2Gn2ipYqaEpbfgy0w43
tl7VVBJslxsNOulNYX8Z0ev52UJRdAUQujJ8YTV4GvEC5llZexpYexCnATU+JNqVTmRicJIU6Eg/
wakOtm43rZOd80C7LPTPjTXRs69Xl/rxphblEHq3Gs0k61g/XAha5V9n/N5ySbbLdu7mEOW1Z82i
ngF6nIsPizd+2AziwBUtQfcwVzYODLYYCk+njCNsnEcwaPVKJb2qdE9Hk3ph1Q2G+bF1EM8vf3gt
GkNO2ItyZ80y/Qm5PQIMCirF6DHrySKiS2FXX+rapNYyTBFLTIf1QBxx6+WqRZFSUR/0CtJWpRZt
RWrN6qMnYzlMmSXEnUeimqcpG1OQPXC7eMTfcmdYe7YWyWwn1n/G0Trr9w8Cz5Mzkax6UpK+u3wJ
Z9HhFnrAYXkyHy33i9w0rVcM3sFgqC4mE9tXbEaow0nnfQ4CZxIkYk2ERK/GFtRQzzALccgKazLr
DY8P6wGZRMJb9iFKLzIjonX5IoOPdxDCFSK5R7M8+DX+LuEoKHsHibhVO6bmhzx98HMmU8wqplFL
nw0HQFgz+yV7bM5nlJAmLil2Y/l4Jm8Ai7iXMp69WEr8J4HKw7bhtVvBa2b44R52K1vNWzYNScPl
oYe4m3BB3ODh3Y5M9BhSvxAUFOrcRX1RfEamArw6uh6SADkTbDBryDjM6gL3G3zsCgfjYlehlV1h
3wgfiQRZ/662/5mm+Hh/8rruyJwpWXx5BbMrGTV6M8phiMI6DDbc5Em2g4+4irndbfJmmgZqajUl
q2ZtqV94CUFeGVIRKX0A8fUYoo8fxRnbW3arfl58TY89WzkZ+a9+aTPQQjf+SPDGd0hK0PJmwZaa
DqUa7Bn6mrrDoXx/eBgtY6TjmeS4rtN/cq5An2ITcf2xSohth5w6ij6kbJTJFrvq9S7lO7hH3Ozh
tuFDgb3zDEN19SSyu7wzsaxHMzKU9+abIWMWX5mFP39iy1oOJtX98YMWNbWqyxbZ2qcj3bI9Zw2L
1sBnWsHl2X+EGuWf6wAU3ZPcowy8BqMr/a9yfxVTtdQPZCmIvUm2qXOqPSnfKlC0/fRy6hrI5fVm
sEaPg4PiSeoAJTIJZ2sckEbO5xsjl0xczwgTnxaJbcx+aMIh510aBNAFAC59Ty9rtO2rdWUof24f
T71t/gO7ni7MvWpAsdJkNuxL9hzKaXi+ptC+RcVelZd2qQHcwLq0cqDkiVVMC0k9MB2CrjVhRASi
XxAKwLfcpwLYNcK105PlOvkWhlnfXyf9/eM08HLRtYTz5WtWw0XHpHM/CLc3yzvRzm0fvolOhVyq
RCSWqWqHXi0Drhn9QTml9pphiqFIoHk5uGyf9OPM9tGpiIo4i20z5d1tXvVaDGNUMXTrKZIizpLn
wCrmH+Zu/ksa1rsyV9nTf9xY6ZyDOqDt1z/W705Vi4YfCnHWIbDPd4YcG4D44aUzxbCBh+oIiKbP
aDFup6YkieUA0nyuWniw/tj2F3U9EQNl0OJB5IcUQUgYSo8OBEUEO6lxAVBr/0Se+yPjMmH7X7Lf
IcHB4Nqr7xUkm3+YMusgyWZPWMWcKoS3hX3idlkxHc979s7aMtAQmsV7b4CUhUlIH1tZr2Bylgq6
n+QAwLUMvwN6oeJm0Ctavz5HD7F+wyp8hvvyJtnX7gVo4am+44eIKvE6PSQN2BRjBRGX1lO+e3o6
IDsz9c2U9mSdMCTUZ3+FshoZCGIFHxC7bgtsixReJVdlTu+SHDryLpfHbaaZmzbO577mgBWe1vdK
7i5/raserb2sP5Z3yyMXTXNSvMw09lP6PMpfAsvLZiYMLFqqCYLWGtWeS9O9SER3U/hEg1Y+YAnE
kDJEJyjzwrRg7GWv2Ls0G404O4PLmqExec/Xns9qaRgytNv12PRuIWqH6P75H1KT+nDTYA5WTwo8
q23hmdJgGqrYISGCAgU4oRdSyFPh4zjePnIT2sAJ3qYd8f7aZpA9/V5/BNmslQUqE57bqryVN3gm
EIYF+EIPEL1FCDZPatJBVZ+hBpUa448r6EHyN7QoljcNt0w2YgUJhS25l6uy6YZkmSBhjoUxvTRq
/yTMputP1F1FqKvsuNyXzStQ5ZyVa1eS49ItvuXuqw94JOH3Rlgayl9odmRXxse7bfFewm9Rasj/
lY4tNGWX/EAzF6ImE2RY7YuAj8B7xnJSi/OLqrpyVXA+KpTuL4UBT4HkwsKw01koYMLkZayvwda3
md/7j+O0VQzVOVTNfPMYICzdeFgbjeu0s4VmgnhNh5F6UJROxdZ0+HK4foN3rwG2gml+Pr3TV3w+
KEM+gAqtdi04ZqsQpCDDvPR68m41rvAFQYJdhRmLl5cMYk5qFtkhsEEwYHxCNADXysMmr8jraVf5
KB/ruAQXeC+r6fWICmgauM8KNX3Bfeo/OEDnU7KZis1fu5tav8SaoJxyjyP2/lX4ES/f5GeuZNEE
85Kuc23K0CGm5xUpXGFeBqeYSbOY9WhEkS50lIdO1dvjoo26AjagzLiGtdITPDvu06nckPLGwyfs
rz9oq7CMaSK4vmRvnd6tIQEEaslpV1oIjykLSnmJPc4ns/bNqHqiXWhV69AGFP5YK+B1hLbn/eA5
+GyQBkl9kxZ2D1DIxapfkXRXZrCsF05fkAaVDM1OdcUdgEY9ccUFFUcKSvwEPqeU9r6RkVCF5x9i
ijE67TOuvBkBQXk9tfxiANWOHXbBKSXhzI5pn4oW0zfvQ7mr9SPRqhBIrIPlQX/Zngo8QAIJOO/g
lkEy/6CKmn5QBkx8bS+mtSaRePnjhyNoqsDFRqoTLwxdrhXTjQakjAPhDIXng7bGHx4Xx4xgrx2b
APCpfcU3maPEr7RReM/WL45Pr00nVPbRjhjFpu28+gEXTuXJyDAymkjHFgbZNuUpBE1loivUE7sl
438YXx6UO0KtG3p9NfXhl1V66gndOVuk7e1pETKGpUbmgY/osvMBI44hy9QJDxki0bjPLlvAoi1F
soM1DRAwLaLgHekJtFP+lds2nLz7KLzDDRks42wTr2vI11CXwlRmxZXBahTT68+ifsgmJ63rId2j
DfZu256nTFyBxMm3upCQsoiEMXYtKlagBKThqgcnMAQchcTEbZUESbdCMg+tRLMQaLGYWTh8PX8S
q1zQhMEfH4eIIJdLufmTKToNBo4p56aoSc01bcjfmWCbCR5V4v1H6WwaZEnCV0ZWygWm3/ZiuhrE
wJUSYlHlBRjoXs1KgE2CcJ5CpNokbUbp5fkaWj4A2xYGlU9lY7WXy1PtZd9fBpwYtR6Tcbf6JTc8
Xj/ueiKStVxdoZia+q9Srm6WIMnTrlmaNnQ5FxPmgrdsLnHiFdHXTSaG+MEC6gtGVBVEFJpN01FL
XiY4EsVXAQeae5oCcBSNk45q8HX4FhquFek8nM9Wu9VrhMjuLaUhBqWHaxQdvg7qi5FO5Ov6fNvX
n2wAkNd+r8IvHXhsTHCta7r9EBMN48nngcoHpEyg+sS0jkK1Q3vb4NIdCjFEwwVAtFMj8/L12PJf
o94aRS0c5o/PrccIkTEeaQTOD1HUjRB6oy2N2u128xTF46i5jPFCxs3ExPgNpLpP1Hj0239axz79
BkrccWAwT9vNJ+zzT01MJ+NIKnUwuKhWMljZ6KktYmPr4MmOmBj9szHct0rtNLwh2AM2Np+eZvX2
U9i1+dQcCFcyH6bp7694XjhX++l2GI5of3dE/PQ7sLc7+b1EYCSz1+/N7Fk9/Ijnfvlavap7AKcJ
j1MQNQS24P9530zOEIeyyFr8x0zpfoY9YvxU3qR5EWOzUfgI3CcSsh4JVeEVyf9AMpsl+AOgd5pa
utMGvB/x256SD6i2xCQmJKDkjYAOL6CanLiXLNNvtYCbRzH8SSE9fghKZzzI9XzneZfwfSAXCJne
lghkzfy1SyGJnfVCtTT3k29JAsyiX+aywvX6u16MwLMknaOmRmsob3X5kWzOP9iPB6TS5Ws6yLxj
1cIkdOngfiMFe/ifGBccFm7NT/41W5W1Zw1KE4Gb1Fskz29dz769sm1DchpzIB7D5bjpL44UqwhO
iRJpf4ZSxaNuilkEo16MXFNJJ/8quKlboM0SNvssE7e9014SarxDkSEgymlUAP8wFM74ZqwcmuX7
TGvLPCsJ+kd5jW/zj9Hb8ecWwlVzB7yjx3LJhjwCIOt9CJpeBwEeR/3ABUVKk2encUyjfCIXMMsm
Az6xfCCLFgv1gbqjiHhe5bojseJYrR9tc+6eiT3ATQCUs1Zfppw4PyX7ReLnbdH8KnAugyQmJvJK
0mq+G+trUqi3Wrvg8HWUTXgigHxq7W00V3nS5MLCXfOk2jeNn2bWDzkFfppRO/WUWYvUcoaEUYOE
TbzMkHyAMSwcJfqCIeaKpUHNt8gSX/l13y/8jL5LgqYkpELq7+MHV+hHTaaIqXBtiFDrVCKZR0co
bFsr7iTNmWSTzfM0yO8MSzvegiY9NGr7j+2sDQHmzkjj4WMMdiZvi3/Tx/Lb7rn4nAtuxjzeqzMs
ntuBlVyDeiUtaINBcoq0hdU5OXEnd511WaYSzV1z0hOUuFDkRKU3egresTy/kaj9MNwYWMVsskDm
/i1AvZf8WNQDFJxmyu2HBSbshyVK0+qFmR9lBD0xMsy/x2fii9qQyRB2OGOJQh+D0kGCi4/4BUN0
SOtK/5zrNbnIc4D4hHjtO2kKxBSgfgCZuPGqgQcZV+6Xyl7P6ZaNpbHnLGbVkE7DKXUatgJA5rAx
BYYR67XUiA4n3Tlg/W8nd4v3QO6j8PuGxb54V7ea4QEVKfEADL6/z32ywtFFae+BJR0w4RfSdAju
kGsG0PpsPgC9Oya0sn8CUxFi2ArmhIoCDtikkGgJQWOQrTUuSeUXtl0GjhzOALb9UQdOYGGAXqLT
DiRkphrbUi7EOtvx0hUWCZIH3UHjJrxEMBwXTZ589RMsyLo1u9q9Ck/rNdgirjq1GMXY93DFzhKV
a8dzX3KP84U+G6GN76SMkB/LS3yV1SCrzQcbnX+OpVcaUbi2JIjHC5BW0mom2ih06kMIN4q29qvr
pZf6CaMRji1on5aoz908IFHEq3SbFE7663LipcJCu0q8Udj+pcAOUUq7fL98K6dIcxla8B2EEbRY
3asyQOSi7FkEpaSYhEcrGS0ho/nqnIJsyQ6bJwtD492qpRRgJUskyrmaINxV6zjQXFdaRHvrhOVL
JYvYVkSfOlXXAbyhrj6qoNfati6nBGzItjXsZuASFeica3xs7+rV5ypjyYArVf3KjcTQ60fmC98K
hCK8zSBzOgQc9lCmQH5cP2ai3D6ZXAMra2WMdXKvBr85KzRPq/Zxn1wuyYYFdWAiJZPzJUSvrWKS
bRlyAFYQYmfxV2EKYEwGQ3hNl1O2eXrFc7W4Ocprvrtg7o3SEI+VOkExK2B6oiAEtMCJbj0lTVjt
mF+b932//JhtFFhs5rPSydKrcgpgT/QLDaZWFr55LTo9bx+BEYn3SWWPozK3wPdXYpKpMsdBro+D
PhucA+y3Vbn9CBUN6ugGk3fLJfeZfeZGUmh6TwwVlFTYuDegeoIwxAiFfgZW2batJH/xvf84kcsf
Fz4f2kH5O+C6lupk+TyXRAXGp6oJnqKii4fFP7DTfCSLy1KaPxYGuZ94+EVAWrqFTzL10NMz4Hyh
DkFZIjRVMdQvb3Y+aJa/rne1l0CAspbPvf5wxx2ZE2hqWWZAu/5BV3z3TPtG0ByaiK1WBcOAYHf7
vvd8HkzeSIKlGIpXCxu8WD9/Wr/nBmW9qC+nvwCMTl2FNQpmdlrCcXhdue+5KBDaK5bgrszedw/H
taIkIT5Oy7ZPQ43+Ld43TxeQSkpF8BT+zu/Vg4gEAHmAh8taPXEXeqA4zshFbqIDtVNB7v/SnT1s
Htb3+e6ws/+cPxIiUKYX0flz/VlVziOz1PgE3fs1qxe/+FfbxkK0QCRbPeMGoqPG6tCQvqhnQRMJ
V7KitdL7EEScbNuNgVQ8kwXP4Ajw+wWB5oCZFiggKXhqy5z0zmrKegEFUxnLgN4kvGQHw2hehBQf
awL7BtodTWFIIeuYCrx4B3kRhU3HQf7O6pXbDGb8NaDsipO4h3w14nI61ExzMrdEn9AXlMjxEbOC
vXRAuSfDZaQAQF/GcKXCLq7kxn25A19O79wif5CHYbvToM6kqAtEgHuRsHMed4Suwne9wq7gvt0C
iW7S0Vv//FisKeoIrIE//N2kW9LT5xGc17t3WOVH5Vd6LnaU97ikLf7knnwPBT8yHooBR3WHKwxz
o3ZeLjosQReeV55s8QUggKZ1FbdlRDwbMGhnMDSFfX10Cr9qmvU8zuxU5L17c2b9qrY4lS/PaX8b
7W9nKklrqT0NvjOXDEt98uakf9f7G3Xz1Qj6m1+V04PHsau7cZfla0cU3APY6IHDzUH2YTcjR2Ha
3i7p+zjbuN57QLfhHE7vJQB+CPfjZHY8JwbDCXy5Z5hlW+G2feIcf1PJ1QxJGGs+0Dgc7liHmAC2
/FXmuoXw6m7vMzzBqK5TwLD9TTfH+vq7WXPCEHpRHhydQzW0CznaWcPSvo2ni4RXq1q3B59E3NXL
ud2ty/n8t6sb8DU6B3az8KokilAVAtu7oQobo/C2T3XPiC7H2Dm7V2VonNoNhP1vQ+m7G/u7in28
RQ/iVwVnTusLvoVD/kbWgW7RWIeXzXYleDTK+eVSCJwS0L1AXoQLXAOqrg/jTj6E7KwhY241L0Ja
wWVMNV/O5XmU/3iJfxPxqvHB8CzCQTC0PY+nclWvkvlixvigOMa7c3JncPc+wDNkqAAcJJFni8CO
8/dSVAzZE3SAgppAaBzOAhZMbdU1DOnfsw5PdQBlPrtD1xbW+PaevXAr1tC7Ecy6JoYo7hGkdlz4
tEmLtF9c60GHVbJ4HxB/LZ2+iwdET7Xf3T9Ekuto9Y7L7TbhRt+6RfafueDZm5JrdnuA9Z6FSw0W
o2T2tnnHcYI4S3igcTh3ilIWKzoDQlfA3cqqyyRTlEuZ/W3hChm/FS9ayDWl0TarPoF8wd2k4kQO
OhfGOvtstM3i0BjHWd8/UjW758ovm2zxb/VPSFJSSW+LItLAeSHGU6UBA/cJYy2UC/L19wNnp4YZ
b6bCaHVXuvSB94dCqcT6W2xRI2qxqR/2LXWmGqMLfSxhYdGSZgfJJULL4qURQSkBZB/JZuWaFeXo
o/D8ghuk5n6V2o75wIVKA+avlvrpKnUE8r/qHpFDWJiLfbOyq49gz2TwzKXw8q6oEcYpeHU8XIdx
ajQqFZhaOKfkgJISJGZY7JjLCnEt25oIUAWzVcFsfY2cZ5+ycMslPRwp2CbI4yvg/qFutn5WHh9Y
elajTv7WL7/D0aWnENJI8ecy7IFtyn/v6sPnDZNqGyFxY3Y8mnqA9Ic7QMMp8h8t3grxVbOWdvXD
gofcXGbucz6PU+ZyWT4VWWrtd7NHyNqeHVuzI0RqRC11VKyg4kFNHHbNqWZMDzhqoHkqnpF1hrOx
dg9tnKmj6+vpoAm2fai1ligSApxvOsMotoryhXi7iZUxnAGNj+VJk3VJmWcyBkfxqoige3gafs2+
1m9lnVfzZDtCpcK+VScM0h3IX3zMRfveoTEu+XO0hXH/ee7ky/nBMl9AqHw/4SaWF9o5t2/F4Udt
P1hr+Lk8iT90qb678v3oZeXFjFE6x+tcoqgs8nVEoMC2xmd7FNfrL7/39ZkMvWESpi4gaIgqjBPz
XkFEUQZbE1xLQlRrZWyIq7XnMWM2k83B7drlH6uHqVaHf6PvbDm5DnRp5e+30WchZZJ2KglgXSGf
t+qg+HF+E8Te4c1Li2MVY/Hqt7LHKsFbTEpSSbkk69a+JyyZcbLaxKtHJSBZZLSmxkuuJKfQWGoo
QxD7PiWQMr3LjmuXnExh1vfr+Pty35NNwdPDgRaSwgPAb8YVbwEI2cWtr31vXUgzXyN6/+O7+u8K
xINerBCH8XKqYAfUhokYX04glhtjMpJ1rK5FWouhRY4L5khGdpZJ5nXVr3VGEPFezkn9LlfXTqSF
nSeN+qOSXBbpXqimqk4hqi3fswspcx2J0SU+LRqjSlLIJWWQyb8LBJtUWve6S6/fp220wb9HG4zD
cQDHdvbvDwfbt5rYTy7Z1pyMwRVAJ8caswQDT/GT5m8lPJwVpf6rdvaS1JZ1HWIZMkWqR7weJqXy
C+mx/bE1uiZi99kpYzo+s/efS0o6a4mabE0Cu05pHRW30dvJtd3aufR4KdWzmXSlflpxbVKtKjtK
wCQKB0VYiNMqgBHkxzUzGt9RUl421rvEkHgXjN3o6PthkWz4r9Vk+e9j+VB8qU0iE7nwNjQDtqpw
oMhEk3Oy+Jx9Vr7X/7ZBGYp3JJyw7Kpe0hdiVAQDV3X+WX7aOA4RzcqNNLdqC4CggB/4mhSj7Ki9
LzSN10Fw+5qs5ExR3YucfK3pzWiKN1SjzP1ppMwqzuSEp9qVQqt6iqsa4wZVEbvPw0dZz9hW9Ui0
/FeoaxgrScRJct0dSfrerC2KdD/mwlPrhSR8vZuciz3lnNaic/fYnQQXpF5UCsHOx5dsLiBw/gWN
2D/WTxePWt8gRjhGH+6zf+0c+otwy9X3qnRfNorW0zjXmH4ef0/54NJf3iI22i8+EKwyQwri7lBE
vhaV1PBxtxg8IMaqET639XsZuZzwNBgSzJXRcB6t4KagoPsc4Uj7Lf5WUWA8rx63D/9K9WpbeGuf
qkx7PidKG+NR89id/4NFapHk47EtkCwi9SJR2JLTltzMv4Rf2Ak2TJpj4Nb2JJXjbKo6NP260+Ec
FxYOLDrs2GJUOMH26ViNBPFToKDpRSFCXGkWknBiE8G5rgmY7hSSQ10JYDMTHT6K9smjE7jdA1j1
6PApjlon+HL1YjtLkqe7dNqavOB484+3PI7fAjN2sk9K0TYJ/zA9dAmT1SId/RaibX2bTONTjHA0
LkSABZXkxKd5ome2qQ7ywXQg1kRy7yav23qmvuOUJ9W4mR0JnOrbiWtJrWWqODjT3CcHPxE9S/v5
UYj8Mo9HX5odi8Dx4n4hUuoYbZqW/rA54VEJKsD2zETVR6VPv+Wh3BeR9zjONC/FxqzYc6TcSCY2
UXrjVCISiPMtzD0TBOlNJVXabDsF6jFfMhFNalLp1sOziRqVAkRiXjVQPBSBJ0liwDLJ56l7uRF2
sqDyTSVkHfWfDfK7+gqLwT9hpkIaSCYENjmofOvtpTE9NZWkl3mYVS3eAkOYSPWu/8gffaBnIGy0
Za2T4KgLHwkzHnW0Jewb/eLsoaJIm0DEuCXzxq8WMNKLavoTiIjKR78ZlEM5NXzxXibfsmqcTrIu
4G/1luIxH4N4KsSzSzreisnFy+/cPs4ga8wll8rToZwMP4sM12FaKRjU0e/5LIVeLy8606JuvPvF
7GmfdIAkZvZxDUTcpDu9oHNKl74P7zYVxM6d2acAzmKhwqSRqepzH4wK7fwmruSpfWF0Pky83SUX
JBWfNVZXmn/Jx6DYYzHZlhIF01uOBtbYQ9g0bE8f0MUIX6VT+eSG7IoJD4qkeWwtH8YPq8+3mid6
QLr1rQowqnxjz70/J9suMZB5Kl7iY6B093JqT9tJkBfHBADziznUP6TH5JiET+Qq3rcIInFMwCRY
uZLSG30YVd6y7iYPKugz60yCK/VsrOak9n2tz5+Pyd1dYULLjpZJMd7cZ8uRNZ8VreqOmtU2zdGY
1eLdZy2yfONzMn7ALfgWbhCy0G/4bd7aWy2XeNyavwUl1L7EN7Xtx0u4Niqa2Gr7puM65/dqmn0E
YhKH/+GPgcMp+BQ+Z+qIMVJsUUObwwrSmortyar5+/XA9HTYpllWSZPPKlSyO9oxixXpg/2pqXBY
OCZc8drTXQhqM67KzBAgaSkqRSdAjfEYHFm0T2jPsEDDWnf1ziFW23JbsqXws00akBKXGF7DwyjX
Kbd0xQyKToBWayU6EU2Tyw8XZ+zjsDVqz9r88Oa2qb69Xou/hwl4mlRc9/0YydlHh7o0XYdpUVeb
kjLdIj04DRl+h0uvRXICsYiD9E1YniXB/0LjHIOx1hYU4UrTeRHxPpPRQJXdwzG6Psp1PAYRy6V1
/o03F8ucx8j3lnHGh4V/y33EFInXwonuJtz6XJ2eZ5ik097qbgbUtj1xl+ohXjfyt25lL9OSHKTk
fWbY9cZwlV/zA+KcSiNrUzxmERZv/5e643h6ilbta4uUT7xZFQOEejGeNYPIBl3QKqZBEYCfsDWI
7eOzbbEgi5Y80WZTDru8vbdm/iXd2Bi0jIVCg3wuJqZcrq6/nuHMwXzJvNe+p8+QE6yOaz3Mfeop
2Xf3XdTg6YafGtd6F5aHrRcTdmHOr14q3zvuXZRlddl2sWbCTxx9hRgecfi8n9ez7X2y+w0yhzmW
+76Y0llT91yfvdABQKGS6t3BB2LmFB/a1bvKNh232F/cjF7xLiiUfSKSYfJcggJp79L123CwSsem
+N8sNQ1FTL/H3V16YL2+0RAUaKP0tAU6FbGrIaEToZn67JOxcF9teyUv5U18HHot6+dLMB3UTyRA
aucsKuLhwl4Xau4uu47/dr40gxWNVW/amvua6KJld/VysUqrfQowPv2ek3XLxf2lsE12m/hk9rnc
+BjX3i6srVVEjBz5bqyEWsPmHS6q9up+dr9PRrIDby6M88y6di+3FxkkQ95AbVt5P1mNV+/43DV4
JsrCHyzWqh/BgECgrIg5KraDaBj2r2+5t/DiAw68CfzCSOtadgB1P0Zee3iVmeb8DRLvx7R7ru/f
jm8e1O5E4MgjbH6z/bIjq4MwNDVI1kZA67Z1LWVDBLVXRMqlUYg6XJvKU75//V7NmiXDO34uuIUN
3pJsmC1XMVgnDM8SZOjR3ZpcVQj2cW4VhTnCyIy3XcK0F+78T5b+/cz0wow6TiI9bnY0B6MZCZpU
+/wOL8p8Sc0ns2nFyAji8hTfntOcgYVr7KA5HHhQRFCYK6d+uP3bI0Srualko////gWZta0H52pq
0mQfg9S7KmONawJ2bMN493rqHABxs8s7Qt5C9YWHAoAFSOEC++yMYMmjnu5ccQqs5LDa01W9yp09
HAM4xLjS3Q5hUJ1PbVq5umjNwv+H3E+xRxrdzSmSZNY1LZLyk2JI10tW7PoYEUY6Jsp71cjMidma
3aBD4+Gb3FzII7JAxFv7Ipdt6H+viny/JsnFTy7H40itMlLnO09CSXgZwQw73YahxlRVzB7BR7Q4
ceZ+e59exqY5tx+2Vtss2iS8Zyrk7ia2G8PBjuKcG4xCL0yYfWJ1ecFmVThR0FgyFQSGURmPHX40
FMtuvhG2735ljboCGfbj2m7DTDOC826QCuGugl0ZNMo+YVx8EBxkyvBubz8rcnQ/+yx9W2Hf5faG
SXpx3m1y7oXx+9OU1lnRCD6zfk2cyb117Z7MuXq1cSaQSkWXBgEADMo65+llY6lK32v6K6IapZOO
HyqUfQaGdlgLnsyuQeUu7hldj8G0zgh2tXKEb6UJvt+/OaFNwg9uCqitQCnJfTEJp8m+o4C5OX1V
Y9qEpRRhg4hKH8VIrbqxRMNHteSN/jXegCLI8jdjfQEpZ0lCd9VlOMW1RqYRzEWzqxUm8Tkpkl6V
t8VLtl0ypffMZIHzGE57qobZfAiqbnu//TTxWmL8tJTC5rjmYrPWqksXNYI2Q9SVTKgeCdFmjiKV
l3Z7mobbcDbjXHsViEleT29yZ3OHnhK4iSc8GvKm0U41sol5jsefs9ZGJm6y+jxa22WS68+dseLf
FmGlhiG62QpGl8f4dmIl7Yvx8nmZN0D5WMfEnyAb/wsy7vIyDPbg8qHarv4GfXXuZtPjgmei3fJf
5UhcY8szBvQcFN/4cB+sQmPAZnmB6Buv2vQi92Xf2/R5Xg3WgEGasg3Yzgk9Xb/eBi24PwRmcnpc
tCtVoyc4k+hYSHPR5WfxMesDCYyuTSLcaXbxxFiPfeaI+c2neOp2JQSSdW9D7y/r+P3a63rlNcwG
nSwJYLfkoNusrUSRdZF5ZBq0c83wu9aYePXBcnWijcsGAydYrkVeXLhYCDYZmEfbDE2YcV4MKbf6
8DSewjG3ixaaWeYJ/24ShSulapGFf5MaCDGWB9vzpxj+riMpDHS47q7/vAy7hKvN+HVjJQhexDiG
HmGTYjt9Qj4EgyPYIeEdBfMj/DRROtzOjpiTPYJPSnW+cyLZIcHdRLnr8ziue7yFygYblyppWxlS
JmP/SfPv52WiNzTat85B984e95Yf55V01ypApIdPYUsYvELzcqf5K966u2C+hP2CDjVzxs+ndP4c
djs0ium+ZbFf48p30C9Bnfx9v/wK1jiOiLtpnRo9EqbltrV1qBYVgmD8EHTn6eXYnT7k8pRopgdV
h9S5GTCVKPd2CTEkcSErzjAc0nJj2Z1lWEU3wZIcD+RMsV2vICeOqG9yrC1q9Dq+m5OaUMP74YYY
vEHZ3IzxoFhKFjOwx7iSrW8Cu0OTWO4Xenpl7RTMbhFR8ru6jVcM6CCx3VO9k+2/8JOD84uL698o
YdJ3lqpylnd4nsDH6Ao/fNVao+TQHKY1iBpDpzlDpQUlRipo07h0Dq/g/qLxQMV01V8lkb5E3mId
DtoXQp3IHA7gbh/hgwDpIKuumsdJRGn8corUkTVVkJ045RPNJifahbnE7xWSbs1vkgqXmn/AveIK
4A4kM/hZCOjgkIQHFfvlYqsOorqq327/lUkhsb57Xkef48421B6GuD6ZF4z2YaSWisCsJtWWDE87
WM/L+jU6dgQxEx63O5zV1QM19QpqRdk2PMyzpwtqITgaU46UKKtVZA00/uZyRmTs1F51Vp2S4qzC
pxyZCwVBqzrnjSBtaP4EK+sdeXEIGGD/N0tMkfhGOxiIByWAm8tHRdQyM1GmgfZNNRZq7jSjOqRA
lk6SQpx7AaPlrEEo3+gKVfd0pIkLggVZyDRSg06cS4V37Ad2XN3k5gk/g9qPfHOGlIqyGYROk1Br
EEr6Rok4oypHPEE/l6aXj1gtqT1UafqDUrMxDr9hDKCmhvvjX/lQN7HChBNXTBZf2VqSZ5uZcUUl
enGuFUaGYyjycLN7kJO214zpduFpJ0jDC6EBG1hI2OlP1LjIdNhlDC1rQ0v/OXPhPZ97rINncfIw
zMVyIkXK+nL0UElf49CW/W8He6KosCeY+XRWrRmMjTDPa03xomhqEQdrAU3uhlK7Pq3SWrNkF6Z9
wnxghewFso0nY2K3vV3c7GMAczHCX9eF+PptUb5R4JCn1fyk2XYwglHdscB4MqP7S7CXgy2ajael
dOuSgP+uamnMDp0V7fk/cjnC3H6Teuv6oRF8tuhwN0+Clq+9LtrTuqogeeuo8BrcumtnlM51fNRX
jUu+AwPsS1vcHfXhZ1kyNl40xol/wW8cK+OqB4dx+mTL3y/n13NwImGp3fxHM1yEVQYrqKrXcKQK
9Ac+pX2CKlvcjTR+cBTegzob9cP+YZ/j68UKbV2nMWW+wM6zb2ZQvCTX5rgeriYb6YZG6bHjfNbR
wi36/jNMVgLxHb3SOCTnwXShYYLvfO3M+gKHy15wyOcJ5dXBQdsPCqtAEax78CvoxMxrsCEKHNay
piR+KeGendDcwjSXz6t3zWs5STwKeXC3lKccvehstuktJ8NqvLgvt6uNEHRhjWEYnIl/6BcXpmG9
fQebIoxVNsZ2wnQb9k9Ec/C3gmnB8AwrexdC4Uw59tBU4Kp9TDhHsN2gpFfvFr+XuIg1rlhfXcyk
HQ3+vRO+nHfhaEWzz3HQAa1g6B5iubG73NvWmUcv596QnDsljg1W6Op33A1SGHKa3S59U7eVa61S
q4FsD1P6RjoUJHOIlHARwsoKIZM1CBQ/TP27v0WUByAXBJOWYUbHm2AK1kZLQ09nQwjGWpQoDEGU
YKmPXkIRh9VyoAjKA7cf1t0pLM2gTlZcxuDDkD0DDZbdAmhsyylct/Zcvd91bra8ixesXt7zhDgM
r6zQu9ogCfGBjJnCcgtmj1Opc/FEThz0ULhruIVPYZ99PXv/n6gzW1KUW6LwExkhOCC3sBnEeda6
ISwtARVRFASf/nxpxx8nuru6ylJE2DuHlStXSiJIQaw9kg9AOUuumqSJkP9TTqQ5+2flc3b/P8CH
HIFrk6w5ReuCVRKp6y4REvGI0+Cd2P5DBPawFNfv1e1YQJDEtKT33NRVuNKvqj2TfD78YQAle7pg
gLVdbTthcB+me7LdgpQY+ZixFqvaycbtB6sLEJ7ooo1QuzWhfNAJrVsLz14/rfNWkG/mwRFLlP37
Ul8XAoBHA9alnZd2iosEUW+vBV+8YQsIOfbg32A/36hEHrgeNfICCXmqpfxrryUCBb6l1khUAHd7
XxDWg6PZBiXP/b3fZe3WDiJIuEmGOKFtT1hS1gAg1QHM2+CySmYmUPhaEu0U34psq9jpOwsiF/+N
ijSWklZAeinQ9PtA06E9AA7Vir4JLH1r1xtTsD8jiMfQ1n8BQKTeg0ghhkpZEQuFiw8daQH1CByc
q02LhQQJ3flHEkPudcHaGYL2ZYAb+P0xVUO7PdIWkhxyJ8IR6Ai9quxQwnagItmXsl9J4vZyfVAx
IscXCImcj93aYP8CCjG+i2qTPPnjytOJ304mWwZDwWViVi30QkAx7IFgW4R5wKsogGKvwaitj5vt
ucsPoJS30z1RxCoV15BfcmM4JLcd4FdyjRw6IwepeWdgEjIR4JGO+3Hrm9faCqR1ZWY7BtuVaBAg
B4r9+LlutXjpE/zF/Q99YOYAuaucLR+jxzegF0E05yVwk5cfN5yBQPCuQVfe6j6UGpvgpRL7iftC
HhYjxZByTJIc54qXeTJYnGXe9UbpWh4zJ8bhMpZINsd674HDOL/H2iSzFXCY6wjyV/WxrAQMLFbT
/Zd2EFebkHMnkoi0FHOaWt8QWDDF7xPADJ+ExFCjqep0uTqSLEk5CZjQqdDo+aFW4Ce0MFHbZtlG
vpR/tKGEyflSilJiwyFCMsSb6BxMOlb6x65S+0qg/BizF+bE/8PUf897lDypvxGpj1O/S3arMsBa
cZSSpyQOBXbbMInUNByMeI0LsdttIr8CHQMZpdFpQKJCMzhRvurtXpsKCiw6IQE+MsjsFnkT0vRv
kquzOLVwR93/rPhGRX934h48X3t32wh8m47CBpkWdS54kKRP79UvlywlKUqvJHWdAen65kECJ26c
zZvYFA5onZ/LBW8Tbqg8hlVusUu5PXogKcANpOKliHgEmxCry8hD60bXw91GTJ9dW2Ehp8kG/f5p
zxEQXSJyHQBWPTbxHwratg6MFHsm4U0bNA37OBP7LOE7UCXmkxJy61vY+kbMS6hGR0HtMeHAazIo
jl3Jm8tL5buC3wh6J5WyBuZCnvFwEEJShF6obFDJt1uLDt9KDc58+E+x9XgNqe7jc95Et2/VvfOJ
KP1jY3/OGZ/r6wC3hbhS/M7TMRaXkxapVCp1A8CtlbiGf44BJhRngacdkhKV4KKa5D9vJ90Dk5xt
REzRJrRrxQxnq3Vi2PrH7gSEEVZ78lDwncE9Ers1+3gmRF2YpPaDbG9FFwvTOA515NCpSG0aEKRr
mSPGeAhm4nwCbRYyLmaW2I0VwQUACpTBgIlns3itT9ItQL0yfkJfhqFYFXuK533a7lOV7DlwNZ5t
n9dQ4nmtaXeYpwYgwpq2ni6wiP3YPtRnTJHHao1bDCKZaixaMIHNA3J0UbkG560fmcduGxyiObn5
7EHrtun2m+d/VQEIWL8tiMtTKgqWOdZ36VmZuc38NoRHbH1xtdC7oVYB3TIQCKUTSGJDw2X/PdxX
zmf/6Of0zic7EUliXCspA9xq+rzoHwk3tBfcIfWSeg3gCaCph1+X3A0Sg3UDWVyZrDuUHEIyQBqm
M4WALBmcuXtvmmwnVBXQTEGnFMDCW9y9xYm2P6qQOIPTGe9RW4nyqz8oQzBrT0dI1fTdJCpyTxc0
HKTJB+lfF/qDEF6RELZWpz1TLFBZoZeO1iuCfet0Ek1CqLp+5p5qayVZ2cKfPfumNM0EC87XVDRY
L06FdZRF9KCGKIkv/ZBe67j+LO4kLIMjU8Mmt70xfuKgga4OCOexFFg2C5R87CZFn7t/QEoEGItm
BkUOVXH9sAUlOVUBYLQ2TigBCMXOgL7LNf6Qp0Uwe8kNSa86zOvL+ccELulzhTY2qX1kiFw54XoR
bugYRs9ClPuZw0mGKtAbqTM/oWU1g51DMHbHN10BLsR+16dirQd5nwIlqBRxL/ZRsJBy+R+ag8ED
fxHESar6/9X0v3koyIzE2+/VwzZ/hXZBDiAmCgCIX2A7MVYPLPzFx8c5xoTSB7ccO2BV03TD5ZRb
I4uD6YEoFnCbUCOoB9CrXz8ROX9ufZBvRj2QjViwriBB/vs8Pfdz9feICQqgDMnC61raTH7K1+xb
7wN3pA9tkGlLe9zkVDbwUzFebPwcwitrscUBzQAEZSVjUCx0r5TGdzRAUj6et5jcUsck57SXb+EK
WukyhwFGvp7DQ5lmS+4LT4MBpc7jbAny2QkymN5MTpcdLzAl5MEhjseWU4uWPLruTeRnTjK4NUe1
Gy3TPq0+eF1X32YxJ3F72NE0ZFoN998IaNQ4zyvnSbsA1S7ntdfdtkuHq6tx4sNH/w05QTrwmAc9
Dg9vXdFhohyGIPFqWK80clDAR5TgOk+XyfEDskwCG5TrOx7Auo6jNs9Ll5wS65N2UfVaky0ICMBH
rF36lvaQugiu3adpadwhC41rPlsIwQ+T0FYHk+hx3pxyEmMTnBbyE4oKv13VPTJKcMfIkQwAubSM
uZFjraADrkqfLgkw9QH8m/FlpIX2/VffvQYG1BSlk5+DS9LKzRJdxW6vHzl3goBplpBc2AazSxRq
BCHvQsNrH22iN/tKn9zWraAC8eWyriHLAfL6LfCInNafDERG7BTQO/ID/3YBgkqsIVjTDiR3cI1y
/FwCI1a/KH/IhuHX9FnJxoMjtYtgiEY2HU5HWX7ZNP+gQo4SNLAKk+GsYprtMiojHE+2pjZ6TJ+I
/L0ITGDHV+uoy3wdCJpyGjAMWJJnn24ydqQPcxXCIlee9QpXhNUIFd6t3ZfTPpgz00N5Bdve4082
bB460SiCZ2jd1/pW1m60RAYHW8yq9QReSofDDcNnVL2lHQFkHqVV11i1PPmJZg/343WHGKCfq6Uv
0hstJ4kd+tRSKysZxpsXCYx1gDY8gyC3RgJQGasKJ1u54nBeVnNRa1ZxeIWOlHdaI47oCxBforjQ
mnUXHw+3hBN8HKSi/T2DgF4Dj1XxIsS2bz4lPxuzJx7M5Cn53ebuNcH3785nXNFI9aZwjWvitsLo
5RD0qyjGdtr1RFxWYkecvrgiQ0zqzYcXY3dxi80+zfPLeiJPufsJdUVfnlnypvA/8Zwl/2ucHoM+
6cRiP+Mz4U86vHTRGZWBFDQueCL7OrgAHGHr7O4wTp3GWs7hicPjLIZXXrgJH4xLYH/LaUllXZwy
n9uwi21+eqpPzt2Tfd+ZhYv6IDe3IPYhaGgDNbLVJSZABmPKfFMxAvJiBrjiCtgjtgQXHy6uRrAB
kIb2PL2C3PxnHwzGrWH/8ihkj6C5oI/HYobTF+eQUNucPNbZuhvkpC5C6RD0A9kfPn4rgI5N3U3K
MeZPMoRpwCX5Fkr6Yosqu3ixhGihpmzMfzTPiPnEwj2HJYbkti+xFWDz6o5tBqbrSxkMUkrjgOMg
/SC+hp5K1vAiZWraBbkB2Q0VMMmSJAuhlIZFF3BVC1iJW8jQbILLkrV7kilapdOzkiWzXYZPrCVG
CN4mUh/LdNnjM/Ss9kF2QHf7BoukEWtaDK9z0EnKTE226ws+E9xv2dIIsrjopeVwm+jclm79zZ3z
ZnAOHe65dxfviO9LSEUZuCcJqUOdWDXU2y9+aV52YN3aSHrYyDd/g0VyOL9E1gnMqv6Tagqh+Q8E
kdkFigYNslxm8XD5VCgKApBHZLg0efSBXfjIAhDXGAX5nwaSiKtHszCRtcm1bApVXtwes4MIg6jB
Bk2fXt5FQbkJxhM3sOWbbogusZyoqQSLbqLpTrDCRwwp6HA00IiXpe3iP5MPwpzhzjeAZy3vGMDG
O31QLaIwBkGfJ78HZp/Wdcmm0SfgPUcJqgKIXJBVcxbIfiHxIg8DtfvZ4FUI8inoMx9rVEkmSWgu
1WkpsVNdOFBc1IjJ60Dqd0Dw5+9J3EYFo865GpJwSCZy7efDx5oK5hYhJVec6YOlp0FpEZsoPz37
jxa+6+qjTIxZ1Vn+bffreVmPjE4T7NkH3+Y5ZqBxOfFz/cjei0HXaeGFOz7gttIarRMVvSdSTYYU
KgEiIQ9jZL//E/QthBUnvyv6vPseCJQFFs9BT7fMaR02ufjfHZOv6Rjq09TMKDSWKgZYJ054K9kh
bEiMyKEpW90hFFjuIuYUn67k3/Z5z2FokNyLkYGqXcG2tu8nA7VGuj0xFxjorQTsHcNujeRJD1Vs
qxhbYP5QKk/6xIDeAbOBKe4uUEYH2fc+5NZYB0BOrFjbem/lOGKPon7Cdr6SG7HXXxiyl+WIrcSi
jdLh12Pf1hTiXSmLtmbw4FJEPuzbSQxPO8Iy3oFBnQLfUBx45GvFW6OO42ETXEiihPtibx9qOr2z
rzkw4gbEn8eUwhceGJtNjM7BxOB3RtT9rc+MSWf8srl7+UJvIu5VDx6XF5cBE0PxO/DSxzy+bNC6
GY143Eq8cIgV9CEuUcIG2oUNRQVU0u2QtJp4AGW3X0lvrhtkSunE2ZikClY1OC9AkUfPEawlkOIC
pjWQ8o2mHvYQwhUDWMzg0oDBRB38oewYORVVUehOMQixVCIrslDQ4MRpDTq0djcBj5uV9ZjRy5/6
6HwNgcWADWS3u7+GL8eVn4l9+k0nJwKcU1MEKyF/jfid/F7q6lKCJA6eStDM5RpcACq6Qcd9srOl
FnvnO0IdSqbE/FCchcPTBlf4IiFAEfwWYF8O6J3FoFPXRXOL2ikqFZwBjeMg+9CSJeJOgo+VBNeJ
WCaKsV+bJYg515MLCF4u5LTMk8ITQ0pIWp0rfqEfjSQqu9gdWGdoxwFGtBjtQSoSRLOGQ9iJj5Xf
4tkH0mV73rzfdv4Ln9OwrpnEYtz995R7iddOWXnoF42lYn8dMIWX72UF0NFMRhkOxQOTIkdDvry3
moc26BCGp0NdSHZWmyUU5ayUZsuWvSe+gGXj3PfhQbbqa3+b051MzE9YplvGmvKTojOsw70kH5L0
RlKdyKb1WGXT+EUAWys9geGHqZFfM5zXwRBjNmfktXhP4jVMM+qAdPfzjCuDuHmQFs+aSK9EEJuH
mac7keOuxhGupu4jgiGRI+3zNxJHxDawPvI/7WAI8s5ErdPnC5Ju8FvpUccNQI6dYIboYSespSZG
0zpTj2zyWqZw2l81PlE9VrGDp5rRqcpj4m2f3CdV0blEt+OEKd+jbukm7uuBKAudmwmeSyfvE+8q
aXW+ot6GIAKttvy2wG4RybYAj2Tghsgi4Cxo0eTV8vZ0ZLIraM1GYWaFN/gRf5XgNplupO5/HJAy
Kd/ZFb3CHE/3P/AzqaNiPwOBj0KRgf76Maly4m5xFwNxwuKKYRLTgmRnER6aRtPS2kttUmJwSPFW
vmZy21qTCPk2x8G7xunRb2/pSbVR7hKuY2MkUZRY288XeTnTCUKrU//Rjynq4zEYnfukf8B6DsUg
0xsenImtI7K8N7T1iTkrnbRfb2kWvXOg7ha22rjHAuMgSqyUHJ51Z+3rbb2NSrBhYjPkSmTZsdTg
r5T8+4ZDTi4z52vAoJSEK1oyQcfelVh+8iqgWNuctcBDiF8yzowkbkgUk1abjDoOTBCc9uHSj5kt
u+jM+Am3wFv/34i/iReT8/Dl5F8z/QqeCiM7kQCTSJA9NwT/AU+CFXwSw55tE2auEhmj47I1K+sV
3EpmpHD3YreCVJCpxHCaLeF85ncva8+zV0BSWqDi2qY0gxY1WSlOFp4pSx70F4Cv4Bvrzt0xKX6f
7uamRUcq2dcQ7RC7eyxAA6DflMB+ZHFOiSG1opVQSLvH+yClahL60Yg4KXZvm4q6/2/ilXSCoMcI
0JmitqsMOmSceMKcQ/BKjwG/SO+pnko9fYrWCOpWmONuPwMXPENSNdD7dFAYUPmmUWM6uD0703kj
pghNtuEUFeCqOS/9uux3mDnKBCKm2r3hTYIsA75h8NusVR2pU7sJhACsjDG1C+rmD+Q97A5ILujq
iHE54jOs5wM/IN/y5+ssviwbnApUXnwE/9vVIMIhiR1VZgo4FnIqfDBuFanvPHQPNGHNAXS+tX0s
tZ9i9UL3oRDFCH3atoDlvHpSsVAgyQlIYcJCJmNlDTFlixT9TWxD6Z0FSOJ/agN7pNN/dffYl6m0
uhL0poUkCUr49eC6ZlWzoSR2bFA1r79BNlUU6usF21vG10hsBHriGF57K9ECGwvb180wBJD4kfms
VhIgZUwwp6opkTbp7M07ryi6iIkpuxiEi8jvJAr90AvwGaASWA32I5BDw99nG7wsw5MITaLrBMkB
bAg7c4MlPojJpdVA5rJJtFrTYigmhmicE8G0ShynTA/hHpnBqWNRgTVVtdIIKKRvE2iIvkdeISPb
JZoiRmGTfdMj3l9COULoGe3v/06pgmoAKUAUiL42iUiPn1IlX5kJx0T7FxxDCBE+lsdh5Mb0zjjK
rlsPCSWFy5HuuKR0ZPDRZBIfmgRMikYiFVWedot7+PwJcT6dywETLqqfM8xpFyVhok+5tk2fUPv1
1wPxx0bS3f9FFzGZ6YJ1RPex7qI0Tqs7rZhIjSJoDCkC6UwGnws0ySC2rwr4RSFxksMttbkQWFbO
H42qK6g99BCgCNT++SLiMKhvX51skio8DmqKAqKtFrTbkyNw/uJ9EPMGJsQVCTjI7WaApxhpaQPp
DrDZ3BpQIvJLeVpLfFtvgFQnT3lzWHo77Qbo3dSQxZZbNsO1r05rRa9ncey2aZKwzHjGFLWo6SJF
8Ibf/XIuFCG5sUB1G8Rh1vjnxqVPr0jybcp8dV24KJctsBUd49G2K2sObTS0MRm1gVPSUfmBIXpX
IVYCnVEKddylAnlsyKSqQ5UpsdPEAR3NARa2dLN+nM/qOaEBBQYGs+Nhsl5+q0mHQcRZy++xX1kH
EOXfdLaKXhjKHiVoUddGBx09BAYwAsewlvFHkEOwlbnTKy0N2HzZdQkesjY5stNtrxsnenB5RZPd
wxwDzAL0A/ALNLrp7iM8pC7bcxAcQ6hXlPMojsbB+S+eodaF0lyFoiECekw6vHjVqoFfxeNiIoA+
DlW8yCiHEdLvciCfnGYS99zsd9puTLcnHSOQ0Qg0CWq3l6Oxpnm2QGMsX6WQnCLENmhjtGgEgifz
FJ1QqZUSoDhPCic01ouGvtnwYwSjUZujIyamQ1Fa9JJxQjR+qODsJHYPThclXNqPPzRtQgdpUodq
qlp3W8SGlI2abpQ5vaZ//yDb5lNFZH5920ngo5BTdJA7VC3YGQ23S8SPqsad/m2/CyRwQ5HVodmT
95bWDWgBZ4+Rb8wbiTlRNCVLbPWdGXgw0RCaocvPil5ox/Vm7b/borG54rHB3gsv6boZWi1d1ppT
c/8x9OC2IBBEejRTknhX6opUrum1chp33QdSBfUqT91302fWE2KW60bIyAp7C8smdB7UK+5I67nl
4X6DfqAtaH1dmIszJSnTN5bGkHPNt4UBxbx5DlADfag0Jqs1FldW98XPaAweNuESGcO7Mhd0znAl
ihwexHlUy+VmatrgOjQWtf1ilxELTQwKeZPW4bo0en7KiiNvOLyGkH7TPe1o4fQzMf0LCNZviTM7
UlibtkcZ3dFukilYBIfeqD2qZ50lzWY/b7xTSWnkNjZLboAdMyOK0B/qze+NVcewnpUfIM0x8O92
UFuLwMcqcfUdvnxj12AhGXGAcSKAXq1WRLmrPFjt7bFtO+PKGQfO+GOPx+PdeEyAzWsWtr1Y8YM9
Dmx/tp4NBuo4o9Z/5O/xbfmD2UwpXx1tvvi+mqnAn/n8YPMjpZqZ7y9OIC8zHrTVyFWjtRoUljoq
W9m+67qpNVK01BX2urAVJIwBxx70HA56tqk7+rzBYPujRmq9hlZS2P7FOq4HxzX1yCPH4ViIOvC2
QgqcHU3OYnb05cVqzYFmg+NATguxOH+rONGVr0pX+Wu+HQg1+ahmuLsZz0GCTr6ZDYBV7MHJP6lT
ovwFZ9ngP9+3TwtKRKcVl4Qri/XGj65SpPZW/PZmHxc+lSdwKNiPLuLJTqp46te9nWLnRISO0S29
l2djlhGpWyAQJi5AXjsTygM6RDTbSWwv/4TVOBPq3Ex4josFd2vB+74tLrrNBVgrn2O+fXAn1OuC
vfjjcUCPm81xpVzmK3vqWJZAJuPdztlptuPsdpVjE3o4w+HQaSq8HgZ+zI218OrE1XdrzAk7EotI
JDLeOY61ew55uQPwXChrd8UZDylutK2N5XmehRbfbnez+Eu48eJpTkGs7aHRYTnfqohgpi9r+FRD
p3KGrDF7n1srLvkCWcNT2NunPxHcVa/RtiedYbm8Hhko6ncSZ9LdV8vWy7+F/XLZ4/v8+MYSSLZM
FPcaUBm9/GBig3BojEMCTmDqf9D0xyMGI4xk9McgW1F7/xhWhqftAl1sag0p9GUdnbRfqp6/gkBU
UoqoiacB+FLkGKzGjxaAhNJ/g/v0b2Pd/TjP/gV62r5ct3qIUqZL0pAJPRCTduQ8D/VBYjrIYJnV
WxRbbXYZUkySNKK5pXGfHPfK9I8SpOTw3BIOmtqyNWr26935t7nD0F+NGZ1cHi3qk2SFWXUpK3kf
guYJiFPQO+juZflsccyYfDZSnWQteuYCnWnrkELDvhWkVJ9ihlJ33d6ALNRPp++hOfsEtUv5gYrS
Y2g+agpMMPbdaEp8ygTx27iaJUPyrQkpFJMATskqXMTjTtDUmR/nf4xBk44R8qx3gXyYVZBKnFLE
ZGP1ie2N+XMmdBowj2fa2OeUegnxcMeYPADATJlN2o4v3o35LwAId+cJk7aFsCkNnopvDgX1KIq2
V/nb+dHQG+m5BukMZDHSqpsoPpSpKjCimaXtdV2V+wZl74OxbwSoHVNJ6UHUhAicK8qoRQeZUtVr
Ox8AV9MrYpWii8bfpckdfFIdSb3C1SMnB1GjDEfAckQCBHlFBPUKuAk0FwGm4c7hnwC9HYk0ztDJ
NFGIIWBB5pf2YlhaEIWoVZBRlTAFzpnX2RMeIJBB3FbDooKy3qa0Ha/ytkKmk3qM05x+PM1jgtSp
vWzYo3zQW15sz1i9rOnUyxkoZec9N0F7FJpDREe7Zf7GNMiTNxCZEYRBy0PDrLDelU3eYrR9gyZT
3dNXSzKUjApDOQ5xqnWHJM6udLql+2Zz/qTYu/hQm0NwCtRhFK2MMeDN4JUFnfmzrYrM/Wh2SS4m
QdIPr2szkA9aeVNVx2dul5O3F1Z2ishksnjlTpuiJjo2xEB9ePtnFGngySnAqjZRE2kWaSPRe9vu
0SVONe6FjIHXqaFBpZCeJx8q3hQ9TLtavkjm/4DzugwB1Jyaq0XR66xC8msNxhFqgCwAJnXYBjU2
USZCy1fdKDe8XYl51PXwvqkqZSq3a+iqBy7TcQym6ZkINsDUtWoaS9aGn7/sVqLkKw3NTo9M6DGh
+6JbozpMMsT0tWlG+8MsCTj8dQLoz7Woic0Xl5E+1Y/NRTW/brqcJ5HTQpuDgoV+jk6vqeJFNXis
EHaIF23Ijrqbc1m6ow5YRke1UcK79y81U5C8EFlXMPS/HlUvGD/RX3leapsbQyR+q6W08W3jYzNV
3dwirnpw9leLLTfiCemouysNqmPPzIoJfsGmDNWBnQUjNLMeNP4Mb3QXvaEMIrFttd/W/fe8oVhH
8gmRfS1ANKRCii5kYWCtMTRf2SYQvXX3WSKt4mCvNGYl2TRlARAYudttuB+Gmkck8V5Uux1q3TDS
guzQbSmKuR0TAQhE+Yjo/Mvd7RRuRVAP8k0Nk+J3ZjVmBkkttdht4XZowyD5ou5LBjvuLt+7+PQ4
mNBCT9GyMUumXSag5iuqDzp4KGkWoevVISo/14TLNnrQpTEm/Edc6fJQom6jvX9vTadNkbNwIrLH
/Xv5nL4nYIIE6h9X28dkPuQguAbTThJHchM2eYluhvsiRmR56MgP9Z/UZLvuvRU8wPcf06wxIm0x
aqu6edePg9LM5+ZVF7+omTlyfBQYSQLCi1+/vKwev7dV7j6pUNOBTsCeuzpKJ4XXzBXuV8J3kaxv
0gpWc8puNX/RmjJ8bxuUVhE4uSqQ7i4qrBHkbvf8URlC8Ai0Ef6WKro6PWoHyGlhexGmIQJlLmLb
fXBj2m6HtttIdaWr5EMq8rGux/sOEPvSGafYTCobfVbN6+48ztxY9Xz7T6RuARPfy/NnfjsvqzMg
O6kCc43Kflj238jPYvs+6sykvhv9+6MW9drIb+h+WDgtw33VqpuoTuZomfN6H3oNr1nOTPuTBfff
FhM2Vq8Bdp3KfoQ8SGifuYcw8ht+T3Oz9wyVjZA0fNRub3izB3s7dslpdIRDkECYopZoZqr9xXPu
Lf/ac820z1sYdy8B5zJVC5UQOOxnxdZJYFBmbgifVHeweI3xa3P9jdftScczTs3hba4Fj+Vr3pWZ
aaOeW9GiuSoWz2OId6Q+nNsfwOMhdIJuD5K36IQhmouGK9kzYp7nlJEWBD7tbTF5wFeZ3iO38xEL
bwTnAZvovkaEKIQNQbXn6UIUMTsk9s6jGiTL/ImnZgz15LFtATe+h7SwBTqUk55Vo9uHTt4QWaP7
+mNfll+UEo+mnRDWZCjg6bPubSELTGlem+kTE3LIC52eNWeDOFEJX2P/fDmPpbYmRwSmy58IFNUv
JzzUQIXIhK1R50wY3YnIPZIp9LMaFqVrhkgOywCF1cYKbPTgXPfNQ28R+rACAh3V0sXNv/nNbW9h
/LQn+OS7f4Zxv+wyzECuudNEOCJUt/bkDIflbfV75BZIr67K3+ffJbgvrotba2840er5xqs0HO5U
O0GZBvUhxKq/i6CtdC72EPYAFINX6sTN0aV2UzonoRKgVGSgQWu1YCVQ6soIitgyiI/2gVlIjxF0
beGIOuoKAJP5JNV3z2zzReY29Kzz34PikfSv3v+QknjN3vR8WO+n6lHpAdgDnOvZ2sUH4CWJ3z+X
SJgZREZ3u7WKSRoNdBtI9XsvJzZtnZtUivLq+1iC8VQqpllh3b26Jkp5OiMFmVruXAz/mrsfqndX
54MKXe+hzFWyeqy0YnUOukRjgzJnNFqRbxupo/2kHdwL3YqUtR1w4Aygt+U1RsW3IicVFczT6FFv
dI0Y6WwnhkmjpdHc3t8EUWNMT32FzFy75SXgayv1roY694BR+8ZIFK0qkC9DtZn13gwq5JbvXs9v
eKBbsYvoMUk4TaCQUvZdpzkMhzBVkPBhpg2lc8aCQniisle+j8WwE57K9WN0p3IIyWaZUTfl4KgN
Qu6EK03ajrgVlxYOJWWEjn1P+zHce9qYBs0JxaDGqrt9MdArnH+OUDjRFKqIVGIbVj4dN1cYNDH3
VeaJFyglvT1y6ha0Ao0hjsLZRq60MegG+qhHIfto8BvwWro+aN0hlHzQl2MwuQnxWCOQkOwP7CVH
kh9PChodWbE5boQgeNUZjlRbV/k8WwCP5T/+QiSASc+obsM011PLmBrTBsGmTTwGeNKNLKO/HqBG
a7m0iaSr5E9wXZSAGk5j3CCzeA0uo8qfwwGeUDuMqXn9PVBA83+lQ/EXYv5zXA2L9duJj6NRZl37
pStM7T4ME6rVlghj1E46vvUj3bv3hYktlNNzP9o/nRTWz1XpxE7EdcyeCBHLe7oV9cIleLj6ePNo
FPOeeFfgZiqWqt1fdtWGNklYIpr/dv9C+GDCc4RWD3sQzw8HI5p8ppSsHHqTp8wY9mv63s7eUagO
NLCqM+uDIj4kjZeCru70PLeGqktzfx9FN+qN1/6pZf0QCXowCGlekZLmtU8NyU29My0H0B0oTv49
qVjSsEBDw/bn6uq00/9wSrw6oWnp4qHX4LMM+nSC8WqdZD0Dymx7hCEKMj7kka69jd0R8e/beQ2h
zjiJy6jUwWvIHByP9uzg9ARBpSeeTjfMEp9zMIrQ9Hl6CI86t8nrPCvQOOVKL3I+IyNnIufm0g3b
VfyA7Mtr0aOs8lcBCRWAK4w3Au1KvJyiZ8aE+CDHtDYt7fetedHMzH0jI/HYai+LNgfIIKTfjSmJ
ABPGfwGzfuPGdZgQ+Zc0QTSpKNmX8K/l/TmVdUBgmQLrH6QzIDoSXpAdB2YaJVSXkPtbojVyKOIT
roi1LCkX/9B/7Awj5wD27o13Vyd2cvs6GkBUDk7U/7zcIyD2hVBC/45U+ATSHoCGq1MIGE9BE6yA
JiS3oQBuYue4ws+AW0g74ZmS3tkZz07NATNTWQYDWR9IPllnb3DHYrSmZ49bNXqQe6NkCpJwlzzd
XoXo8Tub2Hfow7YgPV09Mr4Fm//bmCg9hsIK8pAEteE3Ecjz6aSsRjZp2TePjJk1RWEy0MdlD3Dr
TH4r2YB1iTE+2q4Cfz8LINOh/4b5Xz+3P2ZFMkOAoWxDoI4fzblaO2JRJnDrSKVnBIjUgNBWpO8T
YccoddqMx+3sGDM8SWCrwIQ1vZDFC0HMay/D4WUUOQ17V7v3AUXrJXYsypiwhS6lHR5f/v3XmCd/
0YNhRZaJl1LU7SEOUGd2etP8ly7nFQEJjg5RkQtsAujOkMBWN2qBXF+KsTDqawcSqiJ/8bWBNAx0
BnQHLJLZdZL9gclBEqL9Ovt5rorRY1aPqkU2W8ZbjTwhnGJNqIx2bMAEGeLxrQv0fvMfuNKQG2gb
7SFk7+k0tsA8gB72cICbwZcZ72tGfoEffngGPeiw5Ok39U0Sadj6w3ilMaK9MWQG77w9Tn8fA0bY
DSgNdo7NuT6v5yCc0SY2Abkw5qtzGx5zDDD87jMxiHDtYeFA64VOARRD+pUkRTIU+nFnT9xkMOev
/UutuKDACnGAkbIIykNKYDl/rMfxde2jR3mh5jhn6ImPQA3kCEtobdhSfNzfX+L89sLfVmeXB8/W
lPlPZXq41Kc2gte9N5cM0c17ENasDgrzFyDrqkMvEGZRR4osAMU0wfSA8aTuHQcwhNsSDQC3iwIz
wTNkUyEmSvlMZ6xDGluofDJ/3utMs9e4JLRZ1RtCBi5yrG+13uLTvLhZ+nPDgzTiK7Jb0/AJVFIy
NpxJkkjXtMhWPuWuoBy7aTet6o+6Qfhb/WlwF396nyE3x6CebYiePjqJTcJFAA/C+kMBTpDMzgMN
4kHqR/Hg8hnETTAPRWCBOCyFEyTgM/qmW4wGdV8p8ybdLPZSAF5k2yHzUBqNvarrdk63zCvadvak
hcVFIxPZSMAP6t4IUOqkAA6lghJSEZe6a9U9/2JQQH8iDU411NGiGYmeoXlEpgVXRQ/M1KnD0Tue
t+GhQUxgf0PnLSxilihWT9pEDmQrL+e8h9MILSnt9W/rM+ADfGSITKhkbPUF7l/v6+yA9dOFD0oc
B8IWazuj6WkCkjB0zI+o7kHfoNOOAOmnhw2DC3MiaOoO37veUht3RudT5ydJKDiHfrx+NFCQt19Q
C4in32jjod3n3MFo6BDaXw74xjOgHuUqyu406cB4yhTyJ01YZRSbO7ax7EyTFhPK7c/ZATrXa+AH
FZ+9x6aFqsfZY6LODWnVLlCg1dsSeRPTk/QB61VIQ8ww+B1KBppHu1WZL2mdHGl0jG9pOgEo+2xR
vHnTQUdKTv/hvtjfaB9uLaQLcB0ve6OkYJCD08F9UvFD/AmtwbE+j8Y34mdaPUEJpOVElBYp05Ci
vdA4DG4vxg3ZKeKPhotX+tAI0Vs/YTX1XOIhvYXHUhoUQvoxDRqfZC4Q2zZNXNonkFePSP1AVlef
9WvcoteJXFdjUvbD/0x/kQbZaG3K17zrNyKAxhSB6fj5+y95z4lMej/pQJ83llAKXcbULzhlzrE5
N44FvWwbpGB0muroAx9SLsJc1zhp0h5k9l7951XVodie5ZUWFRXediHo6b2aULCiavhAmaExa9PA
3eRWXjXaFx9utnvCQgeqvJh+pJmOkdBbFi+SD+TP96ZCP/Q6TeClx3rLP1f5IMyADrWNuW4uKVg7
+71QdGjJWHxoahf6NIj0CoaJAsmA8dNysDk8dPafR/hpcACl+p2570k5X/F4Sn324uInNdsabhJ7
6pW2l9ieh9SgDZXgRagynU6HG8dxxnuIpPLUVel9PMM7v+B6XSeNp+rc5t1bH0Fv8y/srlvPfY54
pzaEnUQCmTnMdqk7+061Y+Kkp9NQ1pldzP9xdF47inNLFH4iS842t+CIybHhBkEHnMA58fTzeaRf
feZ0IJjtvatWrbBJewLaHRkh/uCVZMKTVEBju68nc70I8sk8IWbnJ10UONandrvEr485pob7FijX
x8UPGGvrcU9GuaOTljHTc4aDFlNSDbOOxKaZ4ZtYoZOKpSEtfs4iODiaB27JbJcxOq76/AJEIOZB
1M3Kr/KrgaFB0sVtRQbap1Zgiu6OFQOHMLQh5DHwQZ7MjsF0nJEaOs7ZWwZE42+iGmMrpvSAabRn
pjOOwvdvcpvyMRiVK5057JY8O9UT83pzWuPQyi7w+6LGLKxw8IgSorcD2WGcShY8AekmBmA8Jn0Z
RFIKg+8YFWsJSUjjvsPv+b4PxxfL3oetgoMNLwkeNa50ONlQGTd29UP2oyT5k884a9YZBUdg9DTP
/b1fvS5sn7R6Lb6diDH56pteuwvHieaM9pk/osqAFv902U0Z9WJ78IQoRGHG0BrtIdylyo8Am3CN
yVw8gbHwreGiM+quLEBx/nv+0LiyM7Mjp6alUhzmgQ7WWzlvafls8TOd0prTo6crDfgZ1sS9ec2i
cgmwzXdFvGx27w9d/iSc6V/lHaT7dUFTkgL3ocB9Qs31P6KfNgseT63nl4G+VA9KSHqVl2sgJnx+
+lk63pzyXF1GrQxggDkLX6RxACPlIEWEWJH+MQdXUP6Sn8mcq1/XTvl0eNGTOYA6tw9AB/B07UW/
JLG4vICY9PAPwYJ4367b6+RUbUhcuLFVruGtMtnouAGpWsbVQqYoJyaeQ8SGvnwauemwxdsAO2Kc
LCjYiF6b5sv6qNOxrG+7ipzm/ZscsXpJzmDN5BfV27KCZvs/Ua3vR1VWM06qfay1weYpOcBq2F0K
3NUYX2P0/ouh5epjF5s7OaHAAiMPbjiP9Xq2Vs/vuXEKA6AWFs7IueAUeW8JZoD49ht9T357xVF+
k6+QCYVoFz/pwNn9bDyIAOAEHwgz9+wHRIjUAzIX6lO56ixMs947Yd6u2q1yahbZhr0XWiS0zx8I
CYAWyonDm647fFvKHzSIrJ0ZmHzUWGXP4mKlcsrK0x4aDjzxkV4JzxPUnT6eVZYdWvzEb0HksB8o
PqSTcjlyE2nW4dMh+uuPPROSD9DeamJYhJq/7MLXyMYSNzmsAWxXmkVZnFinPHPJsgbPKBl40eyX
PBB3RuM2C5RCzI1AD2hvK+Ka0Qu9rEm6f+KgeavsMFzKHCyDhonukh9G2vibkJT6LOgqDwjr/baf
WJo83U931AyLh5JIh6IY4JU8XaI6xdJSyYn/rFilYk3m5/iOa2CLFygrm9P47GGz42FDhvQNbvnu
q7SEYS2UwPiHlO8jBMHzeABtPPI7HyhSX5XhDfjeJF41OBDq/osqasOKsCuhg0b79bK1agHhjx+m
woaChgc1n5aiBe9hKiHfxRgmnOWiexPRSha4kjOqgO7PRkMRS5mAhQBcNDw8wEZjCzdnWZvd3ou2
X5jvhciP2JWgq0DPbzyxcyeKS53L/xVeXnPzUEqOfGhkAPBb4dArM4jbZTgD+ipg2RV+H/liYSnX
KuUnHuwROy2DfPSGY7t5m4dUW4qqlUKc02bjBBKjMdh0SNOxKWJoiXEUHlFQnz1siDUmIYw24fW/
ARrcSGsDLZD93Guszydd1icJhJ6Gb1cyriKpr158eEk5Ejy1dhRtjgJGh0USs0W31V8TfjfdTMe6
nAZ4AOAP6lsg4fpDMYXpAcrMZPuCe7YP14ykQmiza66uh6h59N4QMPp4LtWckxxFLCcqODBc6piK
eFtvmFepm+dWwXap+H0umRhjQ3P/LEfO0+cojd+gwWJjnMyfP/kdRj7DxYX+/aLoGb3hOG4mtMEY
A8FpIkhvwZpMV737/M6vBJcw7Jp4YATInPF08MOlgTMFdKLzX7lUA+IFmSNw/nGscrbk81Bx3zt2
cfBc7CP/yjnlWPWatjXJUqMuVU3dQl0bclClewkZIjS7cqcjAHlOPxJ12TrEvgCXKdMew3QJ+SJt
E/4PnVTvdfSI7FpuCM0Ljp3iG938BjMZ1QSDGZCw+BuHI4Kvq8jhr3mYrnU8Mp7HzQ9iMGGZ4PTM
8GAvfrB/GZORMkKnh5+eEi12lHDO3iViR/jRV7LuEuiKxjPHwBa0HwXpBGeJgF39CbxCSMnNHQAz
cfhkw0aNjqN27YkTX+NQY1MysQGi2yAn9nOFstSaNkmzpEfuiWlS9M1N9fv3g2qC0oM6wlBH7iHt
3meCUe6YSlEih/kfiMGz3eBoomtO52xysL+w2edM4xnwrkepyEHKNxEjdugkwHp5C4yJoQGTyuUi
RnkzCviMNuQV/TBqY0aESM30QzX/GC5smh4oBeIsViexV9K8MjYBsKDsoR1QrqXzPKs7A7TPGeCU
O5/CT6EL1q5RESU0LeKZzqCPTCW8k9mhUeh281c2f+VEETBPZKe0smYj30iVI4KeDhWurKVRoN84
XX8SzionJR3qNh8dMytXKNdlFPCoPJ7ImALHBayFGHbciITEKQexUO8Wj1rwjJjKzaIKVlSKc4dY
XLHZiGc+WaLUoUpCcwOBiPHQHVcC60HNx5WVm3aGFz/56vmclCyZhVCRiDwHKYi1cTIt9Yfbc4yM
F2KX2PGyH0PDWYb5MmY4jfkeAHd/4bUwyy6XMlmrPqHTPcP3dBVO7Jp1qh5fustNwR9ysLNyaesH
JGDL9sj/cKuwskrm1P3/716pO/m1FNfRznlRN8B0/8wVZYzVGf+NDRj/kMBMnKpbkdMBcMBXDm2+
siKJTiFfBBohJzbLtOU/0Rb1U6vO4VqK2RXxJL9QcOYSWhPNxmUFeA//g6IJCQSCBeAafpWOmVXH
icyS4z7mRHyNcx2V8uozXZEXwoCPuV4usdPOYslj8Fe9HNYeN0HWuoZgs/Z72LdohBn5DUFrBGWz
oMRjAlrhnPZSuXTW5LPmVOPgJBeqqnwGPmiJFfDNyk/JP9N2EAu0j0dPzD9UE17rF2pejYoWS4uc
FU+ejo2QX14xIR4arwHbZVbHDwdG2hjIn5H/NQylDYvjK5S3MexwvCqxBUwdjiwODqRA8CsqTpCX
3f5/VDOc9vBmX1SbEA259wSX02DoXI4cziFwer4K5cqsXFiCzISVAWa0y33LVecCK8zN2hm3XJys
BDFQoqDmhOsX9G8s9o8wfdJXosC9sZTs8Z7IPBiEdM1YjXcP0Pdxn82cXIb6NwWFAkohcpF/VB+L
BZ6hDmd8scbZO9SsSLZT2eHWJp02ZBiB9JCjSLUEpo1sgyx/iTHzDBUaubnv14PziXBnflOAHILX
H3b1ps1zV2cZ45LMas7Dg6eFIgoaO0C+hoP5wYx7mv5203EENMzr3+6RkwiZedwZ4ysXgNGm/Drb
aCHbf2yuxMshhjOhoBC8LgRguixq+OGYN3fkos/UMzgcaliWdMHmNKZf8lgwR4mLBf2B2JE7JEoT
qV493smqQRwJ1RqmB/cq3PgLPXms072Pk6kxuhpKc+lCCAb3ZYJVku7J4UDtOczJdEehTziaqfpi
xYJn58EPdQmTlKvHS0XjoT7o1zha+NoQuZs7be5QZUeipXCGnGUIh5BOLfOhnvUzt7rJnz9nEjY9
CLPOH0rKIy0l0aJAYRWLB0QNJXNiScd93NtRiUWX8/m9nSPcHXnTX9ovdysE4Hdvv74/sCnn3GvR
F6uH6pYtv+ztZk99/EUZ3lNIi1DAmz39JTt5exU4uLCoAmrmZC9x6qPnw6GPVJxxR5noI+mW1zTy
rs5cXb4BjNbjEAQjgAwC2WZ98sBmQZdqvZp9eYWry75TrXmMckKFt+UrWWD8cbdPmWZNThryq//H
O6P/H2q4X8i0t7OK1vi2kH61YkqZ3l8JhKR3eH0XhSUu2l0CaPoTe5BtAezYvXj1XAEONjLWSJBU
OycflsUlJ07g5sJ6ZrrEltTov+BvCpPbC3ARITTFwfiD+iPMTY8YYLA9CbHkbOx3F0Y0B84wMb3h
ruOIY9IFM4cdi/aKvC5Kj7Gz0E4k6DBsvL0cWs8WAQRiHdNqfhhgQnBQ7Ai7/zvcBrZC9sEU4u2L
YKkp2CFdLzFIdCU8XHFpIgtgcSzl/gOwb0ylJwGZTR3efXcRfTec4m7MpeJVkqMNogt9+CLpzvOS
grRCJB6fks2Xfigb30f3A9VJ/h+VJX1cXvXYJ+LStafnejG5YAqo20CcBERxMQnIUmjEkU9MLPjc
7a5mdiqPyXx3Jo5fDM+5fJC/dYexLH0RfOrUq1cUvLTEXAK6JRDYcjeCnEi2absr602HDkOuXMHT
YNBNaCVdOr0VDBbtxN4Pf5xtH+kXfIYX5A+N0TO8E7ZD/FB4MbhewOvYJT80tnRetOUqEUKQkD52
f39GFMiwD/MVhwYaBubMqPw/AdeZB+XRSeLUYPhtGLS/fhDu81KxPTSRX6izl3iufmSVWmFbGT94
Qmx4Vl6WMOfQggyP9AxHhR/kX/29bHAsqL65AmblVSAVyuWFR1i+vvUBPfjHNRcYGhhsHtbNgSps
mw+cRwCZEGJr9k22bvquKQ/M8ot83TYLI/uLZGTrGkqVHA9Y0AAW/dvlEBvPvcozGXwKezrEXFyT
6on/QwhebK9CqryPPei7GosNaSlzpCkHQf9P50No65fUOAx7YrsL2hN0IPq2rrREmg4K8BJrTroe
tgIkfNlFLZbQY9Rv4szFJdr2HoHJPCmJeQ4wEghvmx5aNacY9IV3IBdYRa/Cx6RwK/j3jIUR6eQz
Yz2hpMpnssQVfpr+a4fO2WILZgavjKgfwQtejzlKE5T5DjOq/xq0cZ/dv5R7Jc0yIbKTeH1bQwrL
fP5VLjg0VhM/Sg6J6lH9yzt1m7bYZ/fxvWNUiLBLdN+Q08NNYavz/iuHfwaNiEMMdMUF+qVnGWxh
L6/IeVtPkNPMkrWwSF2yGFetHZ+6Rb2sPEJ/HYp7VJOYNY2tFnHiBoJXbTf+O/PjY+JQL0DWTd3P
EqHjNCi3nGngF+K1zScuK9q4TiPfZHdDkzMq0VMYTtbxf+gXJ3RVMUWLt2T70b1MmEpBPyQ0yJhz
LpbmQlZ9bRNrSKI5iQV/wqn8evLSKNTL4xjfib/+nhqHrfmTB6LHwJwfkd4RjkU6IIGGJxcrCpsY
vw0UZFBP/41w3nDgcFBJmvY64n7XhwPkuagfJVCQueTPHqKViEkdStuKiSAYXruAQbPMe489ir1h
nrElw3xAFLBS1Z7MexBZyFeG5D/1Ux7tNSimKeKRG6a6b0u8uWQ0VrTecgZ/gxZGW6skqsSOoJAF
BNDNhPNU/kHEGpIjRJfs48TlqhH3FeAPfuHFov8VGQOr1Lj5VizcCVM7kV4ZjV2neMIlflL2w2KR
XkBmzINPcbF8yVsge4VKWcGRwZIgFuh+2wYGEXd4CvoVASHkIz4tfOB7hhjY3yGBLLbw/G8GdbiT
nT7NdGA6ydCo2zfhrPv45nvDqGDYAisMSxMp0kMiQ225TedI7Y/EcF3Vvw/EPeYinaWZSw3q1rJs
g0R11C30httkVo1VAvRrWBDkOxwMAKd+qkJWwKssY1qrL6snOXeEHlkUEqCskqP4H+H7gyqQgQL5
Ec2moa3MyJKey1TpmhRI6uqGgIM6Y4B4pvwCzBXokuk3kPKhw+LgmJa/hk+JNLkwXXg5RAUxZx6V
R4xJpI/9OjDwgZ575iSXno50BHMGReI82cD47b7hBMLZgcMjWhIwpji5spOq/a/gf8AvXr5+TbH3
wZXMekOPu4THLojpOappzfjSzwKar44uBq0ZBcGBs6deahRh/Dkrakti00HF2JJUer5oPkO5HeDe
gq3TRPa+ofSyMbGya1tYUhKzg7Jxwu5LgwK5Pa9cvrEF/BcI07kaBODmBljvb5tshBgHF/X8pJDc
x8tKGWns0NQvKypljAYTZ7WYzVAJcyfeVhP4Eh22v6P1r+BQVjYBg1eBU7dfD7vsDxWN8aX+Zbv3
hriimY9UwnZ3fsK0pLewrl5myOvlc3xlYltftEtSBT09dY5PrLIy873yune0c8ZFEQP4KcJ4RFuh
G7uMfgzVGh468jF5RmXWZEtmwrr3mcyU0+3LcJFNT/6oj57vpfQ/TbLGmzICNZuCc8vQEFcgaTo+
WdGCqZ78TQRdhWoHojTeCIlDwU4K7VL3OBKjgwCIzCwQweZ31wQdmHZispzX1A8CCOvPB/QUjD6R
zr3yv+n7NN8SzdJ46L3NAAEYq6ZehTsB54dFhn2V6Bc3ThsbXFI2RkwQPNpUICHFtEOqOddzD9UP
xdFLILtF9eiIaW+bgMQkfSVKdrSG12aP/Ejcve3Ui3fA03AgndB+H7PHZ48FKNF662YtWMkZrzfn
Ziu6HbsVrcIUivSsO6Xf3PVMhhdQZznDdsld+y4gqm9f5/q7IPURmSECyIXGvGqa3itKlm7iSvB0
HdwcIIGULmDn5ek7oLrYzfvKXPiDqW5+DQ6sHBCx0jMjy78q39do3t02BQNDhPWfnUYyj1/epTmA
WYQT80nfPtHRjwT1X/Hy1BcKQ8ID1Lx0ehQnTnIGTnoxokeI5Cnzbk9LDQU3UA+TLYVEEjD1B2Ve
1V/JSv4TMAFNH8RizTJgFYZvWNRRpUJdWquGjxK5PkUHVbKKDYj5ZC46UjjT/saUQMYn7ZKPUr9d
XoThIgrrpx5HBH5p3eyVz+Pop/HgZjAypdF6wrCG/hUoF+PAyY3PyEFlFgg5i5YFHSZMtrMAwmGS
d4+/Z7bXfqPX0jBthlQDYlAV7nx9L0/pvfiG+tBP66Ah4soCpEXyQJ9viw4ktdHti5rpJH4J8xSB
ugsipyDgpodN8b74+O2dArX46e/qbd19MTUusIKAsaGJ+AVF2HstGJiUaMQDIXSknUmoLu2vgrvG
iP7DcDaRr5Pksqe9lv3PHAnFFxA5ZQrzldY2Rg10grXuxwlxXdgMixy03xz3tKlxfW6yBR59HOMB
5KySwnNNLMEi++IT/KAQtcRLCrGAtgW+Q7w3KEm28SP+My3gJ4CMhAWMR0QYT6vlxIARoWI5wsS+
5A2UOFn98sdO7dIawlM50Sb+QegsHPVcnVPJeTrJut5SZr7t1xqRAkUdrj077ECUGU4iP2P/T03l
1gwkOif7xnLMsKDnFRAvEdjSnJmXHjHGkz8AO/Gjo8Kma5sLPojqC6EIMepozu+Gy9XOeXedi3AD
6fZEn7eEetQnGLPvFQSEg7oGNbkwXGNtWlxCmWSUGdzUOHgjSmbZshWOHj4E7B3wGwSyJh0FfelP
+PGY/4NLgJUDad+iYHILjMId49E36obX9nRR3cT7+nOzpfigAysDD2AY0c+QBUAtDmGG3NqliXvb
S3Fxih71ih1sUUt4+xmlJ1l8XbbTgL+YcX6moXDpgB/ErydCxyFefSJ6IDqFzHpgfm9lrtyNmkrh
bclsInif9ztTXlWRyxV4n5Obh1cjn2cCgSVflvf0vddbmjD3Ke6pPmb5qtqIhJiJdqQeQb+KfdJt
Kt2H6tThnyV6mARgRcnoI7miRMljn1EAlInmaxTPwDYZM/qYFDAZgYmBZ5W+lkRXw2kFMj8qkBSO
mQ2bVIErjki+mpsUcM8DyND7DyToA4jivVikXWW/P75irii1w5sN0V44Qkt60IoWAddvXMIQjU5I
e3Hgc6udQmTVodhK8zKQ3AEbglXsFG4NIHK8LZUvZV30FvS2JFrg3wJDkrp6mxJdMbi1yEqeputn
Z78jp/rVZ3C5KTBgxAs7A+opYzsxaOHrUVRexZ7UqDbz8Ny2oh0t4RKDDx+VBE+FFwmsn9h6bYvf
kKUOV33IHdQdnT7jCUUGCkJQmItkq/v9Y/jNmNdqED5mb/lYICCRpUAFXu8O7Iuw2kOs2bbvZM32
qP4QqUq8XGJlV20Mx6oQ+bZethw2OuU6YK+xeMFQh3A+3stR7xo7SfHFsl1FivMRLI1Jw9zgpPJu
UOgdnMMBuxAGMh9fh/vJ6gNhrMbYwzK/U87LubDtvoyZuTEm7EOv5QueCTCl2z4ihuKueEwCc/QC
ncKBEKFHs4ijpfgLpacjkNzj0Ux2w27ato4EFZZiu+R7qmnFlfWEJrLRyJ474OfNTAUYC6YdCvF9
C88eMnwJBYMNAzfNEFuIfj40SyQZYXFm4lNxbxc+pdINIhvnL/VALrkTDLl49Rp00xkvpduYsW2s
wj9YZqT0hikIMeMkJFhM+MZJtpEGHdjofniECrGZm/QYmQ54oDmxzV3+22i+/ABnTl9PRBcn7a4U
O1ALRXFSM0iANp4rCkIqgZ4Kl94Zpq9ilW/cCG8BDTr9NS3Q6zDoaEPgH1FSu+wnInHp6EUQGKLA
gg0qbVDh11dGJJNTc8C2EcTJ6wDRgRM31Mj5Ml1qGyZeqqX0bjo3DiEEO2qtZEPoNzRTWkvZBifI
3dtOfuRX8Qz0SKcwUCqjNYQUCowIEl49QN36K9At3g7UWW/rhRUkWqTIAQinL6Nwhmy4Y6XBw2DG
ne0NmJ3rWAmGykXCMmYYg38AmgetG63T7fsXHC1jJn6dLJDwjwYzxqLGeeOOsdY41ZiQ9Gulhl3y
LLktP6og2YPzQx8/0zr2GxDM2h3c5MGJyJwJs+51TFCUz7EkzEFPY25L+A/ooqgxsN5BZ4at0xSo
VD8n9LbY93tjaxIu9wCtiOnjbkmNaULofQiONtKmwEJvOwlavE9VTKmZjfnPU2iAxoeLiRyfJ+gB
7uAAXVkh8bwTSUWFuWbTUEQEn41z8slMYutH64AsvsVNY8kxDi2KRcf9YmtH1gDQPmVmtpmcmHFz
acHcEiR5tpKsAGVrTOnNqSrMFJlQbBc3WHBdw2XsPRwmf0D/dB0Uulrmvhxqsi34PnH2STsKGF+Y
v0B+A3HCwg6oT4MJZOOeB4BEuyJKyEF9GSUAinWsk9rpCircCAxh+tvOaNbFBcadMqbNU0oPWBLt
NtmzvJnB6fN4a3KKrRH5h+P1Bu0cPCRIMIO/WOA0HOOxcqrvnObVAhwPvI9PA05gfO32TMBhwVto
8iO8Exbdtv+GtYaQR5LxoY8eguF2WGUy4JScaq5vTzHHwrI/IhvULhpE4pbKfztZgKM3I50df2W/
CsYbFJ4RImHEXPsU+1CrOmkbBhjAOGwSZwnPN6/aFx5KepDd9IidxLx6EMUBjOyqmluwMn4Bnw1O
hWMEoUrG6ee7PrKYLBMFE/RdUjXsmnnfMRFHLwE1cmB3YOOL6xM9YrkEKY2+9DWzDcgMLmQAg7Ms
4g8BzHXo8MDulu6oN1f4rxpFL+CmxY42hm5veHhC+IMrUclou3uoD+WCV0kPi2WkPCXYe/DXN+eJ
nn1b7cGfbzwm+DNmEUylIPzBf3CpWlOOO5fmdZWCZTwXXJM9u0a0Nrihk/XEqhmE0iqUJbqz1oIz
ImHBleOU4QvJhlYW8iYX9YlIWvdBa1GGpSj7Ad8iGyQNUtHtywz4NIu9dGRuHjkg+BGOEZkH6zTN
F1yX+CocWmHHUBd0Rn9QF+kr7qUEjunvE4SHrnotFy4IPO+p7LzhPBT2TQK8cmZ17hSoJ/+X0srR
NIlFB2r0QMDLbtngnr5CuLSh+VrlnjAPl8OD7NRinax5dApyhDGc3j9hYnP7NPtG9RTEtL9wMWe3
pafV0MWrOUlqdnWAlsZdbvhFgDaD8g02op9iKjHrl/H1FkDQmitz02GSoe8Gr/IQDFDj09bdHsTs
/DBPYFUugfZ/3rO7EWLFpxybAH8T6Cqwb5VLYt11ejUGpbv0yJo/UV4QeD2NNiyY0MWz0GKpLzj8
1tCm3gJic+qGX2xJDkDUU2HztqFr4q8lBrw+FoDDnTVh1JYcwTfxhgSG8F83l7B1yvnkf9563VNo
II+7GlCiZFcBKd7Ox3nziSkhCHDml3/lDoudLd66TnKRJrDTeE0sHMIF6ktOe+7Is/SBH5sNn1TB
24uq0ZY5LD3TLqNjLVvJKfSbV9BiJam4iXGR87N8C57hRXrvxolxSy9+am7WONEghIYTKt2GTGrQ
Y7oMkgWmM2x/WAzgjfWcsqUkqv/c46vznlMpEkPuCj/PB5/HHMof9+8EjGaPDMrLXUh7bEjR7E8D
ft5icQFbyr6R872EcNEchQebQ8Y07/vjmdT1qB60RbbS9n9qcuBWxhOLSd1rSfuHDJG7Feulwc1k
u4mcV3ThJoDsfCNzvdpLMNmh///qxryXvwp9zauIkGw18A0tBVXjVwysww2CDRO2wuvPBVKsfgRi
vU/WKUEU7sTHFixGCsqAwsWpBUL0u8OS0QCU4EPWPA3QH3j9m0pbc5tDu2W+LIbMxjYA6aPELYOo
1+6KG0qRkM36EAb5qhhBC9zojpz/HbOacMO4oGvmbeo1LDMNEY58zdbyY/QKZ1w/Eh6YTJgTH3Jg
UXjSvZeWnxNoPRzq8DVu1aI5h6Ates912m253hyyDDyKzXjXLzSc9mFVIyHxtJ2wiznPsC738Tcm
fhCvoGha4/m/6NbvUb05sqZp/hTvjdmPc+PcpYybjU5bDpVyBEJcoLxDwgRZdJUHCNnTP9rS9x+b
2/HpNr/PYdks+RBHQJioU6zmwM859Kft2M1xsUeAQThVHfNSAniUVc4oj64KkAzNEec9XuRHxAbI
CxB0sABcyNwrTkPgn2QhBRPIKGsebR658vfulTsxhJGZtOvPyHNsnXKVW2bTH2CafVUr/d64z99y
vQtPSP2xPcR73B7gJp7jL/bbKXjaJtsqI7En40z/w9DpOoHAKLvUUnA34aYH5ag3ZRJBYhmfM0fe
vZ+vuN/UBc5sEVAO8zNhUxQuc1A1oDUZvSBuxFjVvOvwrtybdbkiVfoCZ92EjGUxyuAqj9sGRV/+
W63LI/blj5fTux/cEMhaDpqHPuBJyzbUbKRmoZTfOWsB+xZC5ZhyishKHQa8gxejZTK+tMqK3gQV
xwuhgoIIqNAtWk7zCzOsikyfas8MFVr3/LZrKVe9xhedyPCY1ytzYAQzKElgojQ9U3gmZ17bMbLa
bXXonKbAXUCx1TNDaswn5/DKBAGe0vNAOiLfmMnWIMzM4B7fcZlehTZ1OQxgPCd3bcBaownKlnRn
yooWfvkhNo6a8oC2kPFz4+h+DuP8MWAjiWJuDT8szuf08TcAQngtsFUYd6toW0J8YeCRK2sZsEqz
DM39eG8qtqvC4kSbyjrtMdmEkRjikVFQcONHgTbebjUvo4zDfEZYJbg85GPbkmMV9ZpJ3zI1Hl0n
ZbTmZ5BBvQGAeCEeJxTFbkEIIXKe3B6RCBt7tAKxisG6fqOOnYVriXMNFedUoBf4Vv0CTr5hTyB2
5vJdopXJEiiUTo1nDmeyttYwAAclGlzWePzz8dnubpiIgeiQ3qduRr+cdv+0B9TuyZqbDwPM3MmY
+h2fxmzIZoNm1Ztyn/6YjC6uZLfz9njtqJ/hj0WzggegVoJW8oE6jVED1GncKyHWER4iVscHWpAh
9BPGTpjCsWlt33TssxS87bvlqX5MV982yjbC0gP0S94Wq9upX3SIhJOFijjpr4r95C9mXGjrv4wz
7ObyBo+kuF6Ac7z/ws8yRU7VubqvQvbjF76Nv4rUisL5ZHaiL3JlLXbgc3/gY8YKiZIEd58DRlsy
RGO3b+0qP4b6XGqcdyDtkGp2aHrMi6msbiw6NM+xU/uFi/Ca+U5orCWY07UT4U06TL7yAzqGdAgi
SmkzME/5gdlE9VvsJtlUAdcppqJfBg3FtAdchyT1yUDBRuJPlxZty2GRyU66fj3/OrpyouY4UTNf
gy+y5AcmDnrkdNKYdr7E1UU5pRE5wIn+mfP0oejEtR8hza++ReYL+LQySoXj2rro/b6Rdle92zDR
qJgp0aBiBwt2jhvpb5x52a/yeA0un7gm2X2NygVnCM4L3Dq2QzGtceMgQI+aFQocqCBeieEC5wz5
JDJBRhEH2ANUumNhl5uWfZ4ZMF4B0JM1R4BReXmXvKAZPn7bdldeG5A8+7lP1pxlpcfhq1LgcSuq
RwlkPAXwW3I7NYktj9x7t4PZETnNkQTt6qo9omPlwKQMI1ybZo08XrtqmW2FGlyG0VEO5pHuPhNP
jZbdy1OeQbdKweCDbBei0prX+2bF0it/NKbcqecwrEw3Exk10hQpo8hoF6J183QMoCbeDmlAdO/s
yCDjFL58ZFgHHHt2vc6vH3n7Aw74jAItdIRVNrglJai5eKWrGv4hXLGSChKQEIXOeDHxcOY25GiE
7clEaHzT/JJI8IC+aie+RIQq+JiNTE5xwjUrpti16A0Cfg+7RfnITcSoFyJG58XfEbgwJzgBpyD0
GMJODmID6WiKzwEfdmTrCIde9FQQU1pnhFrQlpP4yRTMjptVqi+bX5MCnY2uh90a6q4A/Yf5KwFR
VWA0m/ceLOm9nlBDqp5uLsYto5hPzgUPSCQQGhZG8BDa5kCFTTGagbT7gp56Pdr8sqfCHi0WL2wr
Ct3KblAargKY311cmhselZ/KfvO2DQYmQMvAxQbotZshZ6T4JP8cW+C/D5GMDNI2kr7LoGDTEV65
Xtmxg1dXBR3J2Iz2wmloXjmQX0fW8Jz3UjHDChlWAwNAVZx+ziITPcbtpK42WMVcuBZAa23u19ib
1us4t+qHlG5r4E6SQGO0ND8x57vu+nik8G7ZQN/4OaoeJQk5HAx2sq94zx5ZdD5HgyDMDs9ywa7X
sy+ZG5nI9GKDXVl3atC5H96LSJ/eSMNb6NwCGCNgr2Blx/CrD17HG5WtaXNIT4KW4DtM46myOaKV
RY7BPBg+t8oog5ixz6R4CkCuA74et/9AwoeHkc3ErnYlbJenY/aY385KXCawDWCnalYSNyZnhpkt
mnhjqqin1hwVdAC43KRbvh2Fcw4eZBeQwjB9YPLgsHzMYsEn8JTXPJEAxXXzPGkZeWhXv4Uklljw
dSRP40wl2omxkb+ufzQwgMWAYfe40mvwjAIx5wPECwsIKpF1iPSFVEMVX77C6yRPxxyXY46Bus28
etndk2oaX7od0WwCW+auWEmL8pBftIUW8CGTdOIbXF0M6YCffyaVndzf9TyRXGLfmGkjh8c9NvGE
3lFIpBGo8rX1GJFSMu40+p9qZN8Gz/nLtCX+TPTfjWu0xfRPr5K50Vwkzn5QLlBTCjCJMovZIn4U
8lRBWH2SURRAnfiWqTNRBBI2hlOyhpJlZnzVixhvdUYxEQDKFKs5PuwXP+ZCUNMiVWinxUllpsRm
oqHm4OU8Ogqui3wvMQANhqV6NEBi7t29WfFuF9kuwnkbTgwVJ0tAHRMA9Nu5kw/t5C6DFLySfTN/
YwRo7LOenhx2HNvzZxNO7hKDlmGqIJ20JN0j87AXru/oKCg7PduYL7eD7YgaQ30uq+jtNOl8uMOY
AnDH/eK7S53RkZ3/eMIpAPbbuSGmBqTav2HRNutnEugdvZb3csXnb3VUqeMnTvz+itlxttwvL3YI
ymUEr2i0e8+8P18b2di8oYZ9ghKLmRdr1JLvbQiSC0FxyyERh27U0YLOE8azgBxEU6L1qbCEmdYw
XxhEUClxT2CeDTN7MWR2e5BeV03fiR3v143gRdfzVDmVOBOy+GBIfucwUnecfuWi5lG03TBnnFlY
A+qfwjHavVH4ZAvd7FtE8ekPiERIVo/Oso4TBi7ZcJ7fxAB7Bd6FdGDU0Iv8+4ncD5BRg52VWtrN
gYsQ8umyowmLBLlIvhXIf6AyeT9d7WnfWCU9iqDk+oGI92lw9de+DWQoar17yoe36ZY3EC2CKwBq
WTdL4oBWxZehOoyEGI6eDMhDP+U6XU+Onz/pVOCRQSZf4k2o1AZXuDYTNwMXQ5BLNqjMGGhgj5Dh
iNA+5t8fjM9fF7wi8ubwwssI0KnxuuGhdW759R6coAegQ32kLybaokCpauwncEIov+pd84+k81pS
VdvC8BNRRZB0q4Bgzq3eWC5tQQGRIOnp9zd71+naZ61e3cjMY47xh2YffjcJHV6sC/2uqhMJpYgL
1BXHmsuFlymTrg/ScobjZULDhy9zD5b81a/Abjx1T4Y5FePQibUzyRRwWCkhoHRAyYbDUS/HzHmE
Xp2nAcaSEIMTZG7tXofizFW0dVuFKX1KmJTduuUWSjDCPUx+iquu01SHnGT3S1kNlDnQow+4CvhX
FfjiMXsD0WWc+tajhPPbe2zawN33F/uYsQ5t6q3U2Kl/gjgW6qju+zPN2Vpf3vd1KiCYDKOHuqwO
5JXaOZxa41YG5N+RGAzguv/pZRkRl22PI1wZBN94WsseB5jCeHODgbofjrmxJe9RirBpJAKwr7lQ
R9aEbRXFWi742fSdzNjLI6ASYjOQJZThOxT+D68jG2LibDgDY2eXhVgs/hRAqzdfdhM3Xkc4xu0L
Y6zBt2j231/c8QoLDRmTS8WpFpE30UiyDicXEoaglUBdhIJjn2ETPyaQeiGMKW+UelGB6cRAIJ/H
sApAHwYo16oO+S4XEkgDDtV5zitlnz7nCep8SoCxpv7LfczKXIRHk1nlvQIcldwWuEssEWWTziB8
npC8jVLCEKwDUTjyZLDpgB2RPaAQKoEoBOBBxnCt+bqPN7NvreweKAXqSQjyEbK5DTlbSvvUDYHW
fxyqjAjxks78K7Iy5z/iZIbMNyTm+ndBiAC7I1fFZbKaqRPllrN5JtjqhOQqUcZyQABiGWCNmweW
n2hjX2aUDxcD5JBJyXloxuyQ3CLzZ0/eC3MSB8o4pyqPV5H90B7k647mxAWUdkhw4yqciEHYdaAX
stLXOQ27KXyPitKsOg5TUNvjOPX0aP7k7qyMgUgNdq8lXhCT9zIeW0tSLWNtgko0TwE2yKndA6Qh
+p7BF3kj6jGYDcKp+XmAmYc2o73Hn+8skpd5vO8/qzQ5kzuhfgPPMVICE7Gi5/wSTst+W7cORREN
1ZkXoR33N2k+UBGhdbsnF+idijDRnNSx3ji8op5NMdwi48ftH/EwyGLI6vEF6gNNI1L8gBp5vfeB
w2DT7EAPZgId2YPGWA5uWDgBAFWHErsS6b87KUSYdvItxUimORpYHcBU3rKPZDOFuh05a6ATz1N5
D0GZgNFkg0LEL3Uo15K7gH8GUQDYKUrHfFBCo+HvbVL2fjzTYJMRuK5IO33gItloiwk0Ku9pnymE
DI6sXsDBleQilkgtD3WvEXlTUWTAYwUZl16w80lWUoaAJ2jD1we/ITMxgWj6FJDr4vCiosg9laQ6
T+yW8tZafq4k0fgG7NP2ah3jlWk6bznAtKTDzrAj3wJ4wX4AUGZ7pg0Kjjzox6Fr13ukwCrZJ6fS
f7haeDpO1atsbv5L5zUO3p72KKEKajNIEABxP82eVBdUxRBIZT3KgZVoo5AKXjriwyR0T2rRAQBB
2yuQiZh7FGbg5Dhn70ceUAW6P0XvOtD36gdgFFJnHNv94QO2AgnP54gDoYyEmmOSj1BQimAP/nTL
cJdslPll2h+opLBZXLlpMQ9QVWtfAQRXG7+ecIwfGflgc27M5FW6/yCx+HM5aajzDU5s41RsZ9aE
e0C5SDfh9BJEHPX/2Eb6zecAFxnhJUB4ncOa19Zk25fxLtpEC6b+tRdCF2C2qQWQFyQlj58ZohLf
2WdCTWbHzHlzb2eLAEn0oLv5opkwSugrVCnpHFQFoEYCvFKgdeRs9CIXRyvJn/IH2CSodD3wNmJI
cmYBszlyqOBfSDlaI7ASJGU9+xxjrUs17ZHfBWjzKfQJ6DjeJkfYkmIX8FJy7dz6n45BneJComJk
XK52OBcWTtiJJh49mVLvp+dPn39kotQlBMf30qggS5IsFZ8eln71NTGq6sew9hcgFcDToibmXXv3
EXoTjKIA+hF3SZM3BmZIdCMCAOLBg6Y9FpaHekBFhCiMy+WPPflc9TG5GIB0pVPgQPcFybqM1vU4
h25K0csvkGsB/DkFMkZiG1T3a1MAoigmPavmgQwD/YQ13UjhUJijuuSzFqZWUE2RdnKfY6HsgTzO
uPHNFe6kFAiFSpQepP/kqX7or82fMmjp0fZJOgan4QrbgNnQPS1O1z2Kuw26veG2+O3Zh0jjjKfy
P/wgJ0JK5EsejfRwuZM5T4ofDoLvC7WzUWR7KUZSVE/gzkd+jYVU7uaxS3V/jqOJj53K+AmoyzjB
f5kJYJooAG20FZ+1IsdJbQ5aR3Kmqnr5B8mYVcn+8t7oVxRSFkKG328mz02xKqEU3I3xl+oHWi6X
zecD+CdfAsg/g7iTMBkX3GDzYOKfogmRcibGgJzA325AqmSA8wBuGWTHe6+mCi8Y66K2ibwcxN4L
xF6vTSigDDkEZHigAiCucJEF7dQ6yMqR6canJQXfxWanjttwbcY/TT1WdZ+8eYvLnTpkqqkzGADQ
DXp0iaEzmBTLAuiDNjITpicTQS/KOxh+GxXkajYw/2kT6r4A2qEvqGwRfESNL8Q4Ql0cEAeJfCAq
WLz3SxIpqQcmk1ok0MYrKpWQLZJNHC6Y5u21kT2z9ZG/mTQqFoWpsmDbJi1pH/F4abMx4Va3+2pu
huUsETzrizjzOhE12Rp2XcBqhCylrVGP/wD+Sic9lkpKAMuiB7oDRllJxlU9y5QFJxTkJ5I5VKuN
dsWL09yaeL7ywksAQhIwv/lYdPIiITmWkBZuE1/LHlSn8wgBj3USzavYJ6HwSoHvCMI9ZyIqlBdk
c9JRhYoK10kc6RYS4oGWYG3AF/gA2k8dTq8LkNgbHA22HZ1cAinXQt9RBteRBi5G4ZPi7d48VEIr
A2CHvyCEYughPWj1v/paPl3g/3Yb8L0XiYtq3oRkjYCCgztK8TGAbID3nDR+mpRPXQ3uKtVLIgpq
XH8ochsHGZzAChTdJx0xoQ2dz0ugAUIrMkYGEjdEPaRtySGXgGfXSbLgr6BAUOkDD6gBctgX5f4D
GAtPwhgKi7KxpUP9/meTk50bsHwtURAHoKWj/LoXsbMGNeA7rZ5+Q2ZQp3ZWJcloFD19GxVaLuaV
IeqcPQY4cJl64qc6Hn9z93PupPeRspKtBHlsjS7D7dgKU1+yZ3V3uoQzxaTtMnsmtIXGmvdcajUK
vmY+6yNMQ3413KFl65xXo/bpD6pdhcaHwRLvPAliBuaS0unyr9SDqPUzuqLBTnciYeBt/rTGIqQw
lLQ+zX5TF3mRIG5gLySrIr6/cEfox9CsbO6FVfavQYgM+ARf5teJIVYmQOPLnojUt37eonAeI6ba
uDGPxHmSyhKqgnAcu7mNnkcNnO7ZejkXT0NZGJKTkWtq82mRrr65wtWunDyldc7vmnR3b1LGS7Br
cZ7fH9YumOBiHjVLiSkBo5RUja59mLHTXN93oPXxn4rEopzmxlVKFvxMWkwMJIPTDiIOITPwqtRw
dAQYGY8wYNTlLho+P35mLMF4CqRDstLxDQeyMvCbdF0lCGK7gJSlMKD2Am9OIjcKMIUGbgf1ojjz
c/RC1VkcnH+ym6hDvIA4wJlq55DVmDwxvuxc4ulJWzmajdvWML8Vso8UR1Vqkj8RRS4TmxC2VzIY
kw/uvADnONxi0Mq4XnIRaVYQH61iDG8TJp3NtFk83/Po+YhBaHTE0GAEtJD6ccHVGdYgW1d27JBN
1bwyn+SyA+rlac0/eC3+hO2q6w7v7/nZNSNod0p8l+tFXI5bcnwWiZcBn2NwU/54qbL5GNvYCLpm
pdKDOZktGhUz6Dp5TolEAxlGNKNJ6KgnVd1kb0L/zqcvuvAM7cqkaQAf5Pik4lPEMX+TZGVitqAQ
kdkNCs2rAJeo3M566hjkcPrTy/TYXb79AZVqwZHjWZbus7P0JPZVC9GsF1yusAbKtY9f8qQASNFn
1qqDAqeoR9ohk5sKIZW97VmiHpPJV9moaFKIiAvWXkOl3LCADYYvR9AHM7oa2JbuF9/Yk6VRRiBA
oKZ9NtKT0BkeTLJ618sY4lWKZe7YbtqDJFMSKAv/20pe3h8gkiQ9nrUGmRCBCWvTBRAx6rPsE6Ar
E3nCuyHyCv8R1mI/brYceLSr/2Wsnrf4xt27o7SHSrOxZQnTan4KvZkPAQIx08dRZUcU33UgEtzM
SQPmPpCSag14Bv5KrXmAFZUWxvoqL8kikWp0QQ6F5jjDEdZwFM1DbsdmPVkfR28BvZPoAhICjc8F
gaKChQAVRXqp8SRjUS754UZiPxHwI/GKePfxZ1L/yZJ1KMxXxE7DRwGegjQNbIqzDrUfKDDUF2in
pGOI9NMhAcRW+veCT3UDCERtvKfmJrl3+VF+iUp5eCk7fKUgm/Xg8mM3LlV2DRAYOFsWFXAgHC9z
n2HlpcGtWRS+SB2F0FaJnsn2sJ5HEEDxLwMBkGouv9KzZaINxJI695hUh9SH5qLHW/FVpAsqo3w2
7xJRbG6W9CfPgJDAb0PABC7XNQvQWXRIJFNgH1dnmzt36FQJ9GhuhdN3xKvSdv72Jt/GBR+cGAJy
fy9Q5V57zpefmNpdNINCmr93CP3R23QVr1+aSzipqBzwRedLxpanM0I0DsrpB4/7P7qp1gr26sVY
WgZ6KOKtJKpC6GkWLlv680abKkFThZvJNGF8UrbNiJQPg8cg8Lu2NmXqiMf2a8aXLmE4lUQw1yG8
cmRWZ/6RPUglhb2OqRd9t4wgtWkQk+2ZHmNeaqTz6Vv+iWdxgnUvz4Ix8ovXw5mZhaUciAPeif9m
xQQYXXx8HgleKmJlopFOHYF1aNbxkcIM9xAS+jyaECSCXknj4d1TkBF2JwAOPHBNbMjMaA4Dzfxh
UjBBW9tl2fB6DQ20w5/neyeODSBUF6CY5/jIR6OaxG4D2j8DgAfgnf9UQIEM2IfX+MioCz+cPZNF
27fzbvCvqUb6b7crNoMZzzERRWZiCJlqUWXnSYQYEEE7iJo7VG9OZL7uXKNswqI7EG+vnVdUhtkP
T88j4k9wXg3vuwRuBVxUnlmwALhICbIq8Z5ysB/NjkiFvMoRSlK6w/AGA3RC09Yh7uzPIP14ifQE
g5MLOCl07ufSwjSnJIbh55KPhVRBbAw0jfR373Kzn/EBEmBAzlt0m9ha79jVR2Pzkd55AEGufQBo
RlbhHt6Q2wI1A9I+X9UboCrQmAsBHhFkXXKZAoDXBfEJRD7cwEl87HbZXXSEOYouM3h1EH8LIEwk
Doi44hsoqXN77rBbevN2xGaoUyElTSlqUW8EfTX02sqzf0VkSOuvQBXZod/IIrvyjlsfOucqd3DN
AchyOSLfroO0Ldas8W7bn9FHQNOaFqGDGZ/KFaO1be7Ad/g7oSVxPXeH8g7W9m/kypUC/vI7y1fQ
RbptdgKMw0URGS78m/bhsVkyZs9jsWEg6Cmh/Gg5XaAhrZyf9F+O0191lp46vIdYFUyzy484x2+s
ZNaJ7mTb7xL1B1hUU7y4LLFrskPQhUgjpjdaS9fkb6/ayOzGAn6RPAnL/5izoBkN9EugI8OP7pwm
+G7jG8/qnz47XAcwY2j+9mfoSByHdC5dw22BoaNt/fm7LO/IwRfCKkdAOdMVF5b+yijWiy/JnxtB
LC/JQmf21xvLmrDYiFu+4rncHlavabNj0kDjpd0sB6YAsNP+LCwMTbGVmL9s42vQvQPi1fWAjZyG
XTx2Wb6Rn8AcQX+m94pzMbF+oNkAJa4dgziLjhKbQ36K0H/Y1mfO9Rbzo5FOTnrBxApZBHBg6gWt
o8N/6RC6H927esrJDh0L2n214X0bSPsXcdozZrSam9Lxewc0QwTJ0T6Mj8SPNKBFgGKfn+gmfoeg
t9uav4LmfuQ35Z28E7eOHbq5m9e02jAgrGXtKlzL6W1mKvubODCd+gwUlBcxKHwCB+Mq93UrcrFM
43oiI9j2EsPA3VLfP288gzdAUJ2J/r1D3rYPSLyxi7CfnKBPk0wEWTBTCNVgi5YreGbyjueXO6zt
nn/jDm6MWsON7VSdMfHqK1Pgzsf+UfgbDqorl1+ezLfIisSGW0xoXL1hXT1vzZ31q2NOSL1vWchC
fOD/bYk2yZi7NzvWCslmMfi0g3lB76UzlOSYLFynoL7BRJAeqpevmh07LbP0i3QJCDvI8MOBMS5h
0mzgp3OR51fyE7sXc4O3LTVXKBdQHCUqGCYgXSHpAKsRcksBb/W902tVdaCn6Vi5HF/InhEMMlWw
yD7TL/VGAtuJ/HwMBgIBetBrDpluGkpzv3fBslcDm6CFbZyjI4w9TnK2cL74RAYn0ubsEax6NAvg
4cuqCCKZRrzo5zXXruwILx6EUhlLhnwC32ee8B70KLPBvLIytQOqtGgqOKkmSH0dSCnZ48pcNRv+
zD3fiIiOkJnw9CvBKR/WoTGEy47lNDu2boaMraYLslX/3trfmbjPks1Fqp7UP/fwpyMBLOWuGgd8
DXRXODDwHkgRUZOFPY+4NtMJvU+q1Nq6GuwQbslSj2s8mx6KTTalCPKx1KuhVVFuQyT+cnzXG/7K
TyYLcr8a+M3IBZkN5YG09+X4PL0X4UlkJNRxcQ1XITkBVP6GL+sEmNQMjxcS7BE+J1AXr/2Bicqb
XHS3NzxemDwymQ+SDhlMfNCglSuMABoHKhn54YIX5jDhTornF9eyv7Qajg8zBeoOg58NIeDhCE/+
ljxfZgUhahHUbBCNIXGQMZQU1UwfkgaoQST8+DWUNNPEI9P4epNNS3z2DZwWkYWacOQTTFRr0t+L
WvZfkP1IdaOYmgqTDYTp+RQBYAQ2iJ9NAOLMWCW2Jx+rmC1xsEoqFNZGlWfsC2msLfVldrBtyv8D
7HbIrXNJfqP/xIEJ4KkijDd9/tmKRhd09tbRLEudcnIZAZws0AjCYnsXr7SH2yMc5pDgDdlrH3TG
e0Ekw7ZJCdheIVdqA/z+BXYebomkLW9QTrXMQwv6OQhMgH5sGMDLP06JiB/uvuQb0bh9SDrkPYIj
B4kcUr6FNXJJZgMRJbHaPvh/igRhBZB1aK7bR/0w99Yqnz/JVdIjGOIMbjqehLV+tZ/kbpG5QuVe
muhrIIi5LXK4Wej2n1EOKI2rFPV3dCBJzuOyzrbHCUx/saFSw/+BJ6QvOmMm9dScx8bqhdc6pf9f
2P+INlDHdcI/11BwCfA3FhHpQHVoFmTiM+cDKvUddO9Z8q8D6kcqBym3wcRgjd4NDCYA3VYrer8c
gXyhyP5FGmCS4QAE9CKdgf6hdjRKdkI+/hP0nkyl2Jsvg91vOwx2wWY864ceYp74VyvDf8vYx4fP
xzTesUm0O+ooR2Ad/t4sc9UecQplLndIdHQA8mMSYYi1vN9blYKrPDgshskQSe9+5KHb6sI1IK2p
YKudzXHpGK1YUqZbs6+Kx5J6HL3umhf69Sz0Na9zi0DzAPxfa/QphummnaWbdFMEhGp+ESQr8efO
BaigAbY+fqV2o6IktkMAf9XzW9LSWr8ZFxRQqBEABnDaAC6M857WE/xhRPExceJNtAqnoB7yjXEo
DLfF0FvIeSOzOTJ+08m3HX1/sREBuItMCIbsLzhGPlkUO9uyjeZs9xA1CXO4T5/YlooreftoIVQJ
H8by/UC0+JI7augirhRdL0vWpa0fsxlGNpCmNJgNCZg2IIxz1i3TcWAL1WREm2LKzYpTMlMpypSu
9qBM9aHlq+4OcO8yxQ9oAERu+j3FM3sOdL0JPpNkLf/gZgERAv2krAoQTgObAGmAfZiqOtQuGC9s
hmyPaJnYj2xH/SUhK0tNZEYRjHiVmgPYoZWB1iIbHwEweUVq4Q+axdcbc1nqHeQGCfopsOEpzQ4Z
jakakBArXxsqciri0GSjD0Q8gHLpry4Fwbutr2RsIw4NYujIAavfXykHIa7OfwklkUYDzc8WKv+g
mfouVt3uBTu4HuG6U4c7XCawFcBOJ9wRwWpKQBAWOcUBWuilDAoiMaI15UC97Hmn+EXKnpqaJtY7
OzZZaz6nv7ITs7mT2eTY4L9s3Wi3aOWNanhO3YqqKXeBbEyFTaIKibdCTe4roD287f+J464eZ5VP
oakiQQ9tlRriU8gAUNNkf1eub33H9l7WR1LHdLKBa+SsxcgLXi41eIDHb8oxDhlpup8rB5EOTyHx
y/HFs6oNkXP8pb1etbjmIrJWm2ZIDvp5QWdbjNk79DgXEZwl5YvHEH1Mjp5PKhR4zMAhYJpQbWSI
0Scj2m+FEE1JWv3aXrnK8LP2geOaDDCvSyafQaN6d7HHhCnc1/jgnB8mcZ96ZJG/1o1pg2hOTJaZ
Q1VkYv4GK7dAG2Rudldc7kU6Ye6rntFkPlfJf40KRi6AGM/+O44tEzAQxqzcmvofSVsb+oMYYQBE
gIITCp8UEz5T+llwYyz/w6Gb/0LtMfMFIOeSIAAkOQDPF7l0ba1+j2bpcdeKYdvLS+rB3C5IbFG0
fG2YwUoyKa7agUM7AhESsxyoj8VBSp2alDjObvQOAZQGYML7FnMmaGeJu4P9QAffaa2jLm1BRvCa
MrhD3U0pnUmA+B8iKmA1e6SecjvI73EyK2TomaidSvsOgaEdhAoYBDmu02+y6k9X0SZEfu3nIcvg
DpasElGH/v7LoCFdirXy/ZeGU9n+Z6L9cFkktLgbqjeSMAgxLakW4TJ+r6j056IyZxdY0R4a+182
GJmyj+i6hrNnNbHabVHNssTTMC0HrIUDF3GM4lP0krCShtMrL5+WkDfa9zCSmGpMCAO2nnhKJi3l
7wTQAz8t6679WYT56VL6OTDSdi9I7SX6vU5aomDjvCCLA99jyT/vabynLenqqVCLoj7mKMrc/KxQ
DKYWSXE2FzMShHpC0SRA4zW2fB6OOIR0cWFhXwiKKJCMEYR9bVDXh7OOvjPCTlyhO6KsDRVd+ptR
HpiCHrIcFOCBz5GypjrelT7RkSjW1nt7Xn2vCSwtGGE2Up/5IbKOKUjoPxk/pJHClnSOqJELrVeD
BDzp/BtMHFkC1zr9ouptjcAzANNX2x9hHv/OpkjF4tunAjREL/mbz7WUXTD2q3ZPkBY1V0rceTiW
iaXiAE1co0BDYVna+9cbv0umNXGoDFVllq5QTwKeABmw3/zPBmSJyy6OqhHaMh4VyQMXTZYzgRbi
f8zelPFji6BU6ugPWYINAlODaUFFn+iQeDGnI5lBrw30tLz0U20Wf049cifI739WHcerFcQfBPX4
N1GN/QggggmNulLBzOEWRtHCUVOPHREwRysH7J8h+tAML1CeV5A+NyhVa+Fa7aY6Qac0+UCqVkBg
FMBKgFdwPJj5gWI0UgHf0qdEYd0o9FFrA9IQl1hXDttmHy3Y6HEan6E9BjMTSWCxDCHvw5+gPP+d
oNbZy3MqWjyX6JJivhn7ogPl1aLJ159rfU2pC3PQtH4xtcQcT61/H4J8QjS8bTi/maRwsyRCo9YB
42GDYbH+pWVQST9lPHtrJySFjcuS4+a9IF3ExPkix0AnkuWbqv2ip+KW/Jg9Wjd0LrAm92NO43if
fP8pKJt8x2A/EKVS5OCFQmgK9ZXuvfSIkFidh3MT5abH6QOGENTeH6aD6c3wva/GnxYKNbErx6qo
ynNuWj0y+qPiStL6D3DyhQ3nEGhHxP4sR9T4yZdPOF1NqC2XLWE3XxL9QPabDygRDwNoUjysLVhW
VCdw5tsxL0DoLPgrzY939QEohihVC8likGT8JlLajbGhNsu3recGLUr2lp5TL3KMYz4D/BAScpcC
95iXQVP6AlKHWR2zjh6MkfYkVSFULoBgcBexbLBmM16SaJzqI5cSJZsSDsS75PA5vK8aJDfZB5AB
JEU9hrv3IZ0NbuqRXUg9EmDTQQi1PAWuhkg7SSbw4dASfhDTZEiDWzc+iccJrzIScyHkjwnYkA+Y
Y+4iwEGv0aYQkXyyqQ+8MrsAHQxAgYBdrCjibK4a9pjG0kxehrlNUNUUTkG/WkifcwWgPZGKuaM4
fOpDhgNq6bO0xMDhOANIDc72ghfkCxQKMhgYIg5uMUYxFgsesehHcuVt1XbK3KTmymWQp385Sb+I
O89Dgo0O1dwRdWHej0YL3nAhblN8n89i5OjVwfGyhNSLWyqx2PEF+gjmI9rr3xE9zePBW/QPupUN
Bu4Hwlp/v8IgMIW7Lc5wDCKTjsquhgEHqvilkCDhOXQL05nmM81wI93Af+NbfHTHdQ2wEC/Kx0cb
WnpZ0h3hyjgy4qCJ+DajzwcxuLwwQ0EP8TEM3t+sZo+iiToVFN6IzYqe107hnZ3JOlpHpN/oWRAI
xJNAA4A0cRpWB36ZFgIO4hob624LAZpB41rJa6LXc+ND/3+9SKEeNhLj34E4Q23boesAffJ7xpEz
YXBkqEEJcahwDQ1X3MTtB3uK/oDfQrneFGgEUrOa7PNdrudMAkXAYVjEEZeQRbIpd4WQDIB8gVy5
daPVrIfiyoQh3kM9iHaDeaKz6Vg6kJ5g1dGlzAQGhY+n4bw060CMAlVCY8oWxCBzrDB3GPmUjvxj
gbO7sXzpovpR697AFIPzBN11pCcjYpRH/+BySbgZ+/xc9HbtNURIsO1CgH1kC/wYQ8arP9upfORH
jBu9R6+HK+bbC+jXVV+zmngE76izryfD+I5NAFPywJktf1lM7At0Y6+urVt4Z0RpR3IV429MM+Lv
ZEj3ApTiM7+dxxWE7fFS+CD4UHHjlkKKgTTCyxqBcmMuwKM8cnO21+8rD3res3aMMvcGx+K/Gwrz
AnkjZL9B/92Sq1i2B/pFbBSQ88h/kSJfFwcDwSQQaCQ3AKOJzIJ5cZtbxXS75eqsEmPFa1cH/cEL
R4s34IqU1O8QuB5vVT2KR3Iw19ZSPfISyoNVz0lsiKbyMe/SE1P2gfQtfpkd/NFDnC0vEuofY9Gg
BE7LEIjm+5AJGRs8Z1jblPA5w/jqjtK5evATdDfv9rq2D55JTiXx6HvWJN/8HOBSXZby8bLl0IqU
salMQDw1t4IuGTVmwFWPPza4FwNDnr3oFG+wlc5AQ4Fsye1WZiKBLDd94hi+M7gR2PAe5pqWFo+O
0HYRIQLHrQ8N4CibqiUbBcPANsZ+aFhjMg01F0hBiZdtFsvo81BvxQHrHdrSd8u6obRASIj32/J9
4AJZwPaTeIkGe9nZ+wemh7A36zecigcehUEqWCa2DniK3/HfW4BBJLEhCfscSHbyjWsqMbB6U9Y5
i7EaC3k2NoJylnK6oPbO2PFdrAMNihmH5shUMZb8qM6UaqYf9mAdjN0ITZkC2gOpr6El7H2Q7eGP
g+/awiHoQekJ3M8MVyDqvHwcMxF4YfXgH6MDSaBCzDpCGdQg6TrpHA/cUGy4YxxkbZzrqJ5C8+1G
yvjjal0AaS3E9ZoPf5I/k0h/cYC7CPXzdO7iwPQwn+Wv5U17BjyrvGEu4MYEahf381BQW+5G0iH5
GRbkSBvoZQ5Ef4jX3UjeJpeRfubJleGod5SHLgRXsGqBIpOTDp2Gn03wbUS1RTrkN0ysCXF0QAag
LehvoasmV0gX4NwAvF8AMOsHSyOewHPU5rkNm2oYE+hxTpzbLiBNlNlw6xBzWdJWwIba+EJeiU7o
lpUAQMJbYIaEKjqjC7ODjzhCMtoUlwF9jdESSSjMOGkrikMgIpOr+OFCiGRFBP2tRw0HCJ99Ngo/
L0gpQgkat3htNw6dZp71l8+kvuSB0XrCZokvkJJkJNfS9cm0aIBew+obbBnMZuAy42glk4M3rpEm
4H35xSJlladoFGZMKZBdDupDPDW+TBL9+L64Ai4dexpeHvqQ9YPfXvNFiNVLzaBCpYsVBX2KCUza
aZbfnsAaYAyD7Sw7rCpG+RHNtHfh8UceHZfIso419Dw60UJokcCnW3NkU7lcYCupA8Ojl0irFR4P
V6j2424AP5K6G+qOLD62sMLVWbQuC7inovsF+klfAG8aiuydvkY3zJjFEoW7EfPCVgOA2Z9sUpsE
8FjzUiseyifjDr5wZDgxiqq+xA1sl92ehK64mgfS+UVYsDe2/fpNhtCn0cr6a+PaXoEiRZjp7aM9
yduh6zm28fUZnOU7DO/yxNxClp5JQwOQXUPmNvfpF0nz7GvOTMXqCgDx2r6+YW8AfmbidYANRtHB
xieJPCToPuS9Wg/zwpZLV0d+hLK6aDUyZXwfdyxazitYUJa3mYLwDQr5Tofx7Mf96LipMtubVcxE
JXXDujN8RDYvgPVXuGNTibVdHDBSxEefAWxzVnQ5cDW4DEt1lyLKSHpS2CojwjMia/mVkNh2BuyV
ioslLB0a8jMrOkW+p5iBRquUJBszyFqgaNUv5JU2t88q+iMsQNw73wvSYVRh4CiQCY08e0qecQ0l
Mpw3QoRocEebCvr0x57iAs+XvubV+lQIytIbSJlxAdMRQx++tIAWvwAeZqR/xwqszq/HK/BfXEmf
KGEuG1SVjDX66KRxv0DdECBDkA3B+RFr10QvlxpQuOGxNvjeEcNH0veL0kiG6rpA8DOF2w1Nr9Og
OanPqXUfNBMN2R9qIXAPsDqu/csH4NMPRFS4APleRbMbThPO6BLpGQKwYQmvicz/euCU7AkXj6lo
J+NU21TUpWDRojOXOwxLL5OZcZBEA5xbgbMsRFs1NeA1Un6GmTwYJ/JQfy5zqAfkYbwenhn2HBH9
BjmhlaH54aztvvHn4BEo39mOlEG+9pjQCX6GdwV4A8ceGH8nHD75X8veS62HH408RqNbESRgafLF
/GSAfPy0qxzrjvEJclkx3HLgl1rAO9jMf+6Y72DwGr8HAfCs4p/ZOfJ71sGAUMh3uTn+zeDPNB9R
Ku601pN0yVqGr1YLJ+mo5MK9M54rHoadSPPCW8jrYDvAbdeGMhbCkGsvzqfiNAAg6OibCuovanUY
SKOaSYIMNc7MIbEuRPeQoJKQDUZsHYfiYRhOyMAB6mZ9l1gPC/0G+qNHiUEL+BdT2NiRsX1P4a0O
kSL/xaJ6wLUbYiS1cwQXL35C/tlyGPAQd9Tw3kLE5zJ5elne1wTdTpAluovfyzJPMYe8LeCKpP83
yPawu6FuMp87pgbr4QWnkRBCMNSZLEzMC7CIUy4FMEkyE9+b3wFFgBNc/wGmMoPVs51AUgHYgJdZ
5cj1+in5SQUHk49Ac1JwqeCiFKMao1kV0LanotoF1wtJF8qskCWh0FODx3ALx1aqyS6j8/xlRGki
+oisXbTm1DvvAiU54zB4YT43AivPL/L4JvO0wVjpNg0WApF3gSuMjqkuPH+fNO6Hb/MgnHLoiMEp
+WlJve+YfckUx9N6i74fmx70YrZdjMK7v1WEiFnNbN1YuGDTMNt5/xi4xVOiboIW3Ug6fvQejEPs
419HqCg/7JwznMY/319VG2ImzwR6b9G02Nsb+pnffUnTJzOkRCTNYXAuK3PxUUa15humKw+cAePK
F1Dok7ViuHR90mWeqnjWSZU2qAh+ag//GrQEnlTRJHgoGz0fRxC7sL+RprYCAadGP6lB2Mdpf+iZ
splzSqRYFfyiMaczH9qZjuMxnXeC8AUrNUKu9Bf+MZMKnAfoznXQDLbQVLXMf2cBZE4zwRjQiQS8
el796yFV/+rMPDRN8TCeRkiLovSkAMsa8W+K2InO4dOvd+q++UU1EjHDL+pY+/KXFw27CYKJb1LV
9gkh0qjlYix4Ui+wWb7BPWV2gTo//EorXZ3lj5gL3k69Qgfms14UPLkJgHNyIa1D2wLEK1SkuCgJ
Ame8uSC24Fw697WjUlMs5d8cEb1zM4+Ruh1+Vigk0C2wsMGCmG6zZ35XqCQOTny++Q/iPtCMW4ra
7OmzSshZ75WSOg42NSjOb7rfytc26NyVmDvPDJDBF6e9CHEKdlBKZHRHjqINgDEopwZIJl/BHeNq
YQZKMXbaz9qg3mqf4FztdPDHiAOimrllI4Qo6nQLKNTZHs2+n8bgojGSfnqHOhKrWclI1zipuBAO
2XkmKrWtPeRqiW3DmADBLUeDFXu6DvULoU5til4Dzj0YHmO58e+9zRbfM5PxA8dy2O1RmFrX/9gD
GetQmXKu6gumJctvcHoNguyzL2G24RCFZmLos0F1rfgrE0n5R6HyHybAXOsIXgWjO3v6Pc5v4Jqn
8R4tSzYFYxKjpsgCyWblYJiC2wMmuv320MDdFgwcyDYQSCtONRWLqb+tCeH45425Xzd3QfEOh9WP
tRLyivooVj1o0IwZzTjnZ82puUbvMAYTiRjBBi7ILXCjeLrPTQU1EaAcutqYVgmiO84gMgXoISnV
eKLNyOyDSDoVWyNIDt/ZNyAHytWBg1IR6bFlKPklOkiXUbxXm7U04DbH732W31wQZHlkhPQ9wA4A
7O6gnlMQa0zOvYWpuNXEPlMxRS3IZ6tpwUzB2GOAiddsSi8zNbB28OS9z5I3/Gyf5xKRDpbM22/a
sThs2DGxyfrbEdg02BHf7Qy9UPRFXt/f98dFIoNaKw5WbOap4kk4JmP7c6Iqa6YBy/tzwYLQiTQf
LUW2xaJaJPXvtx1D9Qt/MUJnbrJr1ChNzMMJk71hKiAqCSxOiGG65S8kBwAe12rX/kkxKDHRtxAt
/Y+m+2pOJVmCAPyLiMCbV+HNYIQQEi/EQUJ47/n192s2bsTG2bMrYWamu6sqKzNrz3yhHccoRJZ9
G1fNFK3ff2/V/L8v05jxv0xL1E2qSpaL587RJp2u+1fTyL93+pej3WDHwyE4CokJ2JVoL/jcRde3
oIJIDGK5Xtq2r+72lftviBHhSDRRo2IEaSUOQ2+kf9O/mygxyUweg8dIWHyPf65ZWC7Kcw3llSfb
XrXtsxk6zT9GqffJKWI6kmruBntQbmxdAhEqMXPszMk75lwndw29nzpWTNvaIEDVVov2nfuwUFk0
TrzLJ/z+O4vID+1NM0XYkevv/55uxdTkXHt0k5qBGBHy49B/f8/U4p3TDzaT9WDcZXs1NQiyijb+
EW8Rzsx7hg7UYBOJa0neO3+U1380FRe6noaqV+d+MW6okSTkeYyj7+ee2e/CzKe3C4PjQjOdUMDu
Srfv8aIaQ7MhHRVms5iRZRnvUknI8iZZE8z2aY+biJ5HWlhN9GKJbW17qCa7kpGxgfK7WvZWuwwK
w3Pngm0Tpb/9EPl1IICYIlJOQy5rt0AsfdtIwkf777PW1/v5I9HKgPYS0bW/CpTrt8fnsX6tMx8o
vNMaU3/e3+RlTEzXseKit5lyOGluUg0Mg4zBQ/qh9uLzTWY+zH5uENk6BuWtmmctkFCrqAl3Yiez
2GVzPVFXsbd5wSWx3gvYz6m7Q66spSabHs6DFzi0ukwL/G6ZVm76TqvGOSeFvd3f+EIKMO7GUPYg
B5D0x41SP5dkAhuJNabe5BlHf39z+K8n2/hgIZY2coPHNVoMliezSyrZ7rPqCz1Y2xXN255PYkQj
mOKl0wCaleaipf18KSZ6iZEEfdu0npPs1K/R6VIKCU3pXst+52q7KgrtnHuyL6bVFjMqeDHVd9AP
Sf1bt1MN2j0plZp28fiS5pjX98R3DztmUa7Pymxes4vSuA6ycryAOpnmPNqn4qIhN9frv/7FS5nP
B3/vU+npfM42E225HUfVy7e0USamgq0eGnTD6oDm8+8ba4heuHR8z3aWP8nB5Wv38YAjrlmBn9uH
oEWiLWaXlgjjbAzhMPzhWsmr7NjcUcjcT2WuK6XnN8P1I5Y5Zmuut/lIfmkXn34hrfx5JhmT0cOM
JbTYMts/YXdkTMFrCsWscYo1j41VN02VOzpWGVGSsGGenXm2vc068eGmO+YUU7+/Zt8xt4vVdeYD
xxRnKK8ZaXH+y9aSQ+3gcqoeo6PiXBC0jogR2Iebb9y9lwl38lZJTM/rqhaZRQTgjPVyQFsFWIdE
Lofz5cS0/POVGeY/zxh69R/vg4X8+tJonpfuGDgOq+INUvQ9s2ZFxdjvlAs8WKRALB2NOjOj6R4Y
wS4UvXkRAPTZ7/jLJKNporv9usFQOlrxkXHCxONcCDA6U2DZcEuejJ0RCwfxj4yW+a2V+aRNSgxQ
1N1+7NyleQ6c6NdtuOnuKxepsY9WlZSzlotinFofH9qslz5aBMQSYrX/k7yu6tDaRTEmtQFV7/+I
Uu0eBbzxLN0Cng9geP+e+rerr5vss4NRTpCyGb2CnJH6O+6a4BU0ko9Qvpc2X44ZIzHhsYDYynWQ
nuxXlce59ZXtPR7FmcSLsq+56WisHgF9eYiQvcGE+/M8MGSztfjkv8COs1A3BI50atlj8JokVaKl
e/MMuzNn7Ajy8D0vkzk8iPxImYqgc/dq131YDBiLnktMrjkl90dNeF99owGkoYnVbc+NjDePDFdi
NePr8uqIm3S3SIBzxAedutOjDSpLIsordLX2o1xr8cfrz5TVdflezlYO9VvnOkh06T9KdlRVH7CY
JAl9MJCEY5fnzbuCRA7N/Jw0dFBAKf7zNQrTq9kYi062ZmoVI368ymr/9vIjHBZM2iLPaGICeoaI
lPmaMXWeVuIQqLpWs6onW7zSrhEcIevLoS6YAs3UpZOd2IUGTKHKUW0Epn7l1rwN97oMX+nqKi5n
D7OQs+cmPrsTsJdu3tukPuaIUCixuJ2/1B64xiZIkWH09TtGm34Y40UJsGTHH5x2n9N85RnxbGii
RC2+x1/4on2yw00X7ITTy63sUD50aD7vpkkdqyY0Fx7aF466MEcRU9QF2Ta7ZDF1eJt9GUwkI+DF
OJQvfZ5+zUA+fB8SaL/mUZkFe+gvuFDdJvPRunfNmR8bFC3e/eFGLMOUtUfGrOFWepiSqBCl2B7T
uJndyeZyXt9852u660jLNALsTwvfy5HguupzuvX/060xa0pXOwoDE44sPk0EmJ66t9Klla+k3izp
Tr4ybwtwDc2jZs4gzuMXX6LqtWqUatWYMZ0lHL9echgPswzfltNFiWeKdyIINLfG/sekCNPeeLJe
K2c+oofu+d+5nCjafbw/GufITY0PTQNC8iyzMRrpxJIhF/h4GF9gvRr4bQQan45hIUQfYb6zKIFR
fqHM+Y6xE/iEP6jchho8goWzJZCc5HbsNfFWbx8LQMvUxS59A2fx9MjfK/f35BlxjVKDZc39yKbr
pdg3tWw5k21u2/NmunUcWZlqDPxfpjxf8+a5jQ2RLa5Hh0q+Ep+1LrsvIhjrddmc/VjlliSbl2xY
A9coYZyPtpX86iNn+kYQWAycq4OFTG+yHRTmGOIXk8kxwfW5m7e3/jz6Azx0xuJ6cFDWExkmFrV1
7zia/aCiPwekUTPg3/A8PfRnQaGB+RsPvft9b9M3LfK/Wck+/djIsCRFT0MyN2oTfvC7+Yk1Tq1C
7+bAPLYTf/p+lzMGSTH7o9E3/roybL1V4v1jWTvWKaibA/YO/QEOAqTcgZzlcTnt7od2oIJpNv3m
Gg7Ea1lsjC0bq1tt1ki0Y6PWHe4ZAFQV0uMr+8WO1QCZ66aBWSC09WK6LG/zEfsoEuoTj2BUxBFx
Qv9Q31keTPxLm184TzVW0pvoLT5jzVgX6ONUHreebYBoOW8s4KOe+NQMS/xLN+dldoMtfN/KoWPq
G5p/lyfDUBNypKhcdtjhF2M9ZtPbRry0bOscEpWoOY0ckDb0EkOK83EXU7m8/tSGo2PIcIgfWJUW
73xkESTNjnaMNR3GpUVn0z9x6oH/F29D82GKZmzRA6wwIebRo7azWfNHM0OTzZVnv+hePtKt2a16
/3TymZ0dePq3j80v9p1B23/ube4PXwPTGBNM4ERj0nRTvYY2YebvVi9MtUpa4Y4zlanla0uNJTNw
708D14qIRsaa+WGud/rKRNnOoj77iFdEUqp9XdLe8t81F9iJRKKYwRgIh1ZhpA9xLYZuoZs/qx8N
WngZxGs9oz58ioeLU02H4DaOdPviCXK3AFhfH8WF7lkLkthITcAohbIudHTXEdlVU83E8ETpCil0
NzNFxTHruVlZ8gVuXFcOI/e6uhzKejVmPgVm3/g7YGk9Crdi9mMhGbv3GCx/AA075zIDi2J6yDun
ctLc27+lAuuiwLrBes9WFh+Xfqwai8gzKyYcGI2x6G7/iYA0xyWmz9XjD+/LEoLTv9m54WF3ESra
HOmcO/qILN6/zufKrW8u1tCUraoWzXhWYs/GtxLIE6PR5l9Jg6BVeapfq9m24/ZcPbZjs+jefrSy
fZlnC62OjqKBrFN6TJSxH0j8gbkWmAqrl2t9Eb+ozFVmXKIKxQ/5FZuN7mnue+mKDfctAx5/+O3M
X7ayrHGa+ic3+0ADLC7bzvI/39W0huK8OC8l6xjnfxoF+oyn1q2lIb74yGsvjWsw7UKkDTQCuD/f
ZTwDHQ+A8nq4uJZX0azHkHEmYzEwbjK/VjS9isyBUm9O7CinCIUCOPhvnXOuKBeriuZvsVbmI19M
vt1KloBv46ecCI69E1lYlCdmhyCNSOMc+d67FGsJDKVcZ9kaD86lI6eIsVmgx+k2KtSwuYqGIdjc
gTx+6t/bx/eX4Gwm3fpaByFcuFy4EEL/8T3cXpSD8InEF852hIx5O+RpuDIJ/rn7P2KnZG0WLYey
NfYlyfosWdnXGLYUpQLFuTs37iBcxyJ8/26hca9m/m3FsLBWNfgMLjeWZ/HLor62Lxa6C+e5vXK3
lbNBaZRvU+nSc7Qp55etZ38spG0btChJBq+0ksVb/VBZG2DFCaXEsJpXuvq8cTVdwCDkXqzDWcAF
m93xoeLBVFl8ZO23WKQTzDSnSfmAVtG75Iur9gnNlXZ9/o66kK9Id8Lrcl15YDdWahi04oeXembg
DgukpUvd4nLe0dq40E2LGVd0M+fvGOH2bvci/GsQgEBksMU/dgmle/HxG74zPRVNapNINAN7GuSm
9zbtzoXHiuSO9AHHNjOrbBt0mY+6NdzCikx9MqTGdDdGrn7yeXnCj8zg1L901Qvft4//VDO3dBFj
9UQBEmjI92T1nGok/kxRKhUamT+cztmvOHhKmpvRYDviLMKuQKW5lbDauthNXbN3XdYhqR0OdMhq
ZgeqtIIAM8Vf9Po3rfMfMMJSRCKMZZrWQSYPsKodvgqDczlD3l8yGK5y+k7qZ5XBnYCM0al36WX/
3VsJzMyK9aOUNAhcksrDub42gvzyIS9px6Yzdo9wl20tNtWnVDF3U+MicFLt+K7QDvh07p0uuwdj
A26dIoZgppc4BWe9eeXYhLCPK9XhT8Cx1L2JXOVeC0DLiQ/JvBPo7OQObTyIaGnOISUPzx7qpd6d
43kA1Oyj1L/E56mbr0jrS5nuuKhXVbpX1f/du70RdoYaaSxs5RqiRb5yILHcdGb7+qkv49xHUtvl
FJn6rUDagYY6KxnGOrG8X/uzkx8X149Gdlc35mI/uk5NeDhbFre6IsBLF0otU97rqfo+Sk6SQ3mS
EWTRakLfdIvOprQaToKkaXPw8tW9o2Wey4dLzs83i4bpRHGXCOLnnQo7Wv2IwtRMdEq333uiRjJE
Z4USPgbsdm3pmDcaFriyd9bTXNcWpOAqzVwOH2sgviF1csnSfpo+ydJPffML6hRHz08yR4l0btfK
vvuVRec8FaKDLYAm9owvaSj+9BwjOm8OkXn9FXRt8ijlS6yVb0s0mpeu8xev6qmWT0mOjlHIJmPd
cZsaxa0wYmBtAjxbiFE271sSwGcLlexw0VHIZ4f54SoXLegIDcpjYh+u4P52DSO0+UJVjGhX8viK
MjU3Kzev7eKlxCBICcPMQqECK6C4j/ZTMMC6sZq3aK63IzPjvYv/lZRGVjcKGU4UkVFdL8X6f1VJ
+m07Wki8tTx7UIKktIdQv4PY1118GxbdGnceP6J6KxvcVOrG27lKYT85ryZ9VHj/ons8f1t1surJ
IQON5y8/j/mzqmrSuiGhb+/bl4+HqFloPBwKQddlk3Sc9emJJWE8s9efd+Rg9FqlRaFC2+PbvWcy
xed3OOiXkSkmFtOtwqKvPn9HBtu2w2I99Q0iF1XCc31bmuQSnq7wELT2Fr3iIjxlAmjH6bhYqGXb
2bZpAg2qv/Cwsp3rX8FxnYiO0XFqTtZytKqEiHWoXFoIZIXe848nGeWGHbhrIQc2LnZ47tqiL46J
TmZQ2k6Xerq1lbn5SA4rs65XOnBomFxxvI7VxqsF0xLvDGH8V4Dl2+RgPfzeOpnp7O46kmj97mVp
j7kn+emxX7u1TuPg3MEuwshCbx+2ovLOnWL7QdI+WVq/rj3GwdyCnpfTzUSUKJRtbpoBurlPpdan
1G+mFDQ8a9VV/oTzF0KzrRkzhubvpuyaJ2cX6whbxZOXhD77i/dcB/2qZKDbyL0Ndy7TZYqtRklE
phF0mW7U1iPrM9l0+VJ2WjiDET1g+WbTg3cQXKfxSShzRunJUfFNBfp5b5+yjVj3PHUJAbBScxqV
6IOSE1t1n1VchoHujfFXAZjczzodDJK29w1DMM6nfB8lALmlZe2hjNTTkJLJmzs0sOeIo3Ku4Qbl
Lp1Ff6b2zHL2D0X8NcoO3bV4oaeMZZUeu9XTwPLM1SKPzYOZycP3IGiFO/7kLeB8xRyZ1CeuPBTr
pd9ONhnFOKKgSNXX1k1OnFzWvsXGi7GYbcIIpuuGGZOWYRlWh8qxrz3hdJXMrWYx+yq+gyEdl3yo
Jw+OgBeAEcp5lb0/OS1UAjTgM8F3knqqiAW89FSKMdnrknxccMsl16f6sha33QzbkbJOiH1gD032
bq3ZbyI4nJmM+6D4nB0bqYHArKZ4TVEz7IS8zmN6ymgMHcTM/yWSJGfmMpSvWItBKL9vC62pP1k9
LjgiKe5s7u/RSn3auUIxmzHQefAG3BB2j+Lz9jkM/QtrYiy69K7T7cglJifu1nOgeM5XFj83cQIg
CWbzJsqRuEP7ZMxz6Tjy5TixpAbKcaJtQmdTAUERliivfb8xjgVdNS+G5wgaCJq8R8rl0ebHMw+C
4S9qWWpXf2VQIE3Z/FCjSjUuHz6NSkV8SBgaRJT/+2jFsHPBgd1C71we145zBDpztkqrrssJITGu
fpHStNSjNA/u1KGb+Qc0wZnRtfrZv29+FawGhEjQXcDtYwbZegldsdqNhqicflffQEN30S4ZiwtX
rnO6Pi3glR8nopnVrtsfXe/lJ7cqGavFZjLfgXx1K1Llusso1g1ZsyAdN4xcdFZ1/xY+CbiZKKSC
gMf9KYRMOLo01Ii11de4ubvUNt93ZXRBGl/yZ1Dhqzb4owFCgz2DM9gFWVDpFtkvD5PitXUspd5o
cDqGMaWbTuPFD1m6dkeXUbktS4zskRTKjzAvYfFLY4LD1lhKcFZf28ZeLQp/ubdDRbFqvXIsWdVS
EmYyqfyHQWHNXixRdjcXHc4mDpK4T94aCRNSNFNhOlKnyATJ8K9sQVzjeBs85EKi7b3utFg9Jyms
03/xncxXdkRVMj0348AjHxzcxHm7fRV6WUb3iMNKGEe2HBBpFA3z57wN+rZ5orbq+vf9LzBeW4vf
TdB/I0NGj59le2Ulf3qwIdMMwjUwWtvp25KxpbtIO10quJpREsWQqvICMBzclttGIXR5nFCAbr6d
TlWP6yKGEAYlWi8JmoSpUJuP4io4jDfHRzvZhLICt4/ybuGS+/6qIvBLzTnu1cZNEi+dLUR+g8Ve
POZ5mVWjwmKzatHDUvrmGq540To3Tj+XH5RH0/T6ABEUyGsYJcIZbJ8rPX789fZTRfxcVfC5kLFx
5P4Q3Y3dsLTbu2lsWSy049+S0FmkQ7KaLvtyUJatxkL2cBNi7USinCYv/Y1/Y3akP4QcN2GBV9Jf
tKSOtU046Kz4fih1Cjqz6iLpIYhUmoUdJyFwoVOHmyNKZiiPSk0lLNxUIOo/qy+rOdgjQKsiMOLh
VnEgOg0B+KrryHm5n+6tC+/pNvecwCxSE8XjNDtZdRyv4fNK8clZnzNaj+QA6XHpsC8dI6HQ6Qpv
jEjVxxoMv/zLbIfD9+aHrp5fS+/Yk9g5m06O6FvZ5y46q739mt3BGIUO/wGlcazB3lwAWzAjvsIH
XR89ZjNgmSocG7NwFEwQBA+EB7uMrX3NNDaD8BBXce8iIJ7XQPKe1WNP1vfUSDIHp37ow8/Sk+QE
/H6MZILu4oFgLpj0MPc5RquQZTchuUelcbhpDPso86n8feqjv/iB9qamLECyddYskiCvuQ6O66p8
Oc7MCzIJx5tyZOnfWFdXlNiLHz97vhxcZuaDjmaXJnyhuR7NlpX9yIA0zlms1IaxjLJb8lqSdm79
i8D+y9jqZqIOoI/INix9Xg79XNdz8T9G28Z1xG2p8OlYSTaTHvahb9z8d6hQqXPGXxoPiG/cyEPC
0zp9nLoL8/gUBrVFdFAjXRvhTKYUctblGikvY61nzEOU0YKZM8qscuiJTNwxaDY4SYZdSKJoZFsi
cuTto/G2VugaXTYuxlpLQbxD/B2f2GqWgr+G2PSQggAZQjnwQAXpB727UikETZNUvo/vLC5c7Kyj
XUHT+XKMmHWS8eKsYyEbC6N0vDf/n9SprLgi0q+Sh7AwrelHnaNLZ4mCC1+A/VduLb4zg1iPW0Ht
8K1D5gT0PTCvmtbdTETk+BGZ3i5Pn/1cp+oE1UvLTWkvtejZaYTvnzVXjw3EvpZfR/aU/32B85yS
ZRkVUx3LLo9FVfLkss388KSR2Mtl2/uRRoAUTEpzHTh4HVYvDDs7PMlrYw1fGdQiwc3jcNfJlxc/
fV6BeG4NCGg3RdUEHFQIqmeWNeY2MavRWOcvN7sA8wr5h1WFOJlwr7aNJ0BJ+zoUaIVPQQPUM1LI
rXTkO+xP3OJ9sLe4t0ONX3iZ1dkzYnU4f91SUOW6dqgImMXUh8OjayhYlbrGqavkEEO6vqNfB4we
5Rp8X9ydcFxefm8f4LvG/Z/OQsei3/XRQHvOHbnwRD2673EE5H1oDsvwqSTusPhxAnie7SALCwHq
EfweYo1N94G48nVeN55/ppBZc6+n5SwAubAg6p3fz21iTGImah9xx4HKufePwUT3+UehEDtWnNEl
cuzBqnVEY/YjqWfxag7tbCBEjIADreO7B9DNEVgTN77N+smJQqMeSo0yyBbSR74VBUEDenuUvg3R
sUXHxccsQzhINkV8Qm2SUYrSiJNrkUv8OfARwoFYx0AIz/7AVnq64lDB+b/r37hPcibMhhBdeNTj
/eQH9kQYbsfYm1Po5PHND4OIPMABJgTXHOvOAbkDOuX0EAZxOmL3U1mm0X3Tx3uuK45rDTdDbqGP
FGwjygGHKrSR4o1LLoXK7OIXTiDPzuXPy9ovtKBQ27burXHv8XcpXxrKulAZ74Wi0AypLZUel4DM
hX8a30zeS8kf6FxsZBT8tnbgJCRt8TUlDjXvGJpIt97+azydR2lleHfTOY6k8Al9IN0znEm56qar
zEp+IbYui0Y66j4VGjqAjsNC4/LB1aG7a57Biwbj7Iv5wfrWEBdbT0zFYYp7P8j27TScT5nMaU/n
tkX/HTuX/GkV9QFqKD6G1qC0dbYNVmoGkfH9pRKxb26dAN051f2ADdMxskE7TgnRghJ3ysQMWCG/
sh+TcHFfjcSHJjb5c/+b5+xtoK6ftcJ5O27P0tUDjyMc2q3/ctpNZ6RFb3njeqdjJOK2Dg+QRppc
4nygCOqcS8vW9Xs1zEIdwRR79dExOuwbf/tM+7TqHPqJ6NKV7KUIphMUkIRdcJrPWQqSIo0Nlj7n
KD0JhdMkMW9A/gZhQwEwNP1v/Xt0HY2Hx56LufJli2YOn6mMJt2EZfDj7MNs8sPsRPQ79jKD8/vi
+/yPJ1Zbqn1pPVoJOJ1BMaDgetz0u7dkfdOiAr21QA4lzQ3XfX5fDtbT0sahBXK59CUA6QlIwyH9
fjEchA+qPHjWVxqHaK0Yi9JNLeZjT/t/9ZX7t/lJqcliHELvZgpnTIXDzOXsV1S3smmUaQS0ZF6D
VSUnTGnz4XmkW0tp1c9+dJw30hNpSDg8pR74TDkl0dtiknpLt9OFEjgXsBManmtjjGQjsQBkLELS
I/k5Ts+hN5gxKRNhYdve/rNZqTWIuUx/6AIwApYSQJdYV+PKM8JNW4J9pTHxtxpXExxakXhevt4U
9tng5Jie6H2KTenmrLMV53SR9pXjVEIpMVrta6lHNTmZhQaRSC186Fe6Z9IbaAH8r69hujtQfIdv
NR6e+tkJnMYJKSJuG+PhxiJmFveuwrj0d32ZEWHE4NbRS/QoDNF28SlNNCZrOv3PfZOND5W2ehXi
y0P4Xtp985gtsJ1oCQRsxgMAff23rmlndgseZLqWmY6vjbC0RgF1WveELqnMalx5rttQqbuUCz9r
86M4CiFUuBcCApwOP2xuGCFLhz7Ue7ePrTqxaZGE9GnTF/Mnnmdaw+xkuqt27MDdD7WHWqoZPgXi
LaCa0vvUkB9XFl+ZgfjRCgLl+v6dQQMiUL6zcRKicoxOrQBpgKBNPgI8SXVKC4MOp/D6/qPVKJj0
x0dq1r0JciVUlifHfHUJpRi9m7/Mfg2YSDpxDAgv3+owulUf2PJuGZnSueyx0sv9u6VKuc/D96Wz
jRL1bHvchheq61IfhVZSr+hba8jS9HjTTVeop/2K6XF3r6esR2GxMqmItRgUNfV07VBDw2nuoIUB
AdoZY89t4yc2iNcNeTGsPDRXY/M6T9Px0FqYv9DBAHHyQoPYLBHVirJUtbQk1Ja7jmyJSyLkON4J
EKAGUYwwFRKUCLw1aE+gkjL/C17HrtGIO1sgCfE1ywDT2cW+Sxzc4hYA9RY28Yk/3qW/nWa6u+Gq
79Tsm4JeiT/ejpVUd6sjso9wRewiFy/9Ty2rdoddqKcjh9wwH02YOxAIX2hpsU/eye97z/Xj/k7l
tw8+9aybz20GF/wpDsXtP2Sty8+NLNEEwIfNmP1K/pw/k61x8zHMo5W/sxISf6z4VGmZqnqyD9XH
rPkM7gfBRcO4UCYJTugsQ/qUcZAhQo2HzIqWxQfPMUTKZylH0vAsIXLkxdR5TeIGz8FvUZdo8joa
ZPobkK37eqzuHjMzJeooI+OYwTmBIpIcGmGs1cSqLVm558tLmx4T1GEyyo0/8TyA4/557EsshOO3
rjTKU078I2QNLhr/3ZBIaVjmAF/Nlg6t1cfyPfmz/lzQ2XXm7xLWwh+laPbn+Tf+gdy2Y+Zlckwp
9PafoMfaRaVwfM/9u1fxFF7pEQ84uoHQ9pIn46p0JAIXXPAWpS9LhU95ipYuh6b1pwTE7SdKBKg2
CgMgRBHhNopN9Tr5mKM91sYdq9TXHX9B0CGeLGeSjdDnJVy/1HE0THQ4B9F8rHf+e/xs/04/GKt8
/0PUllfPft2lunaXqIoAVVPIXiETbMG8lYlx8kftiXkkOD8O1ZldrzjtCvas4GkxWjpk7ac2Jhi0
8AcdhSZAYQNagJcQqo0cWLCWnWwbMlkpvNEu7zfUBhkeujBUtzxuzSeuo8aE5pN8NoOLp+t7BG37
9uEsD4Dw/RsSpEXDtwmRS+ZYijVXxEDF5aBQuxVv5XNJe6+FjnFqrCbj92MUoDzTrtugTMVWuP2a
hnr3jUfFYBYuWaly1gO8ZLXZ8ImWPfn2rJv5u3zIYssKlHGReFeokDjLW8PXKHRDp6aCQNkRnlad
9CQ/8SqH+4jZdXs1DIVk/ZDRft41c51E3wui+6q6MOONNFUhEs+9LQcq+f0gGWLgVhPrrlFgFb9q
CShthDMliAqAI9H1Ot3cKv7PWWdiZdqlLlO8eYVrHavngU2AC7OfgsNWVZjucV95hCni6eFpXzKc
ed3zG8JyXDU8HfOsSmr/lpxQ6nDcNEm4b8JWRVyKQwvRk0p4X/8dX0I5M2hv6hxT3iXE24HIlZyg
jphHvOo4QS9DM8pn56b3uuUaAqytBTz1ujzM4MCo9PNIKdfwXolbfYx0b7jKtNCleMA7N9NXZSgP
AtLK3la3rr8ry/boJtAfEWsqP9L8cjqHIerKYMNoYDoz7JnmPF/Ocu8yQIU212Bdcwtfl6aICfAx
gFhN+uIyvSDT42jZA3ZMciZh9Vd91+h+gzWuU5wnX/hirjkqnL/EiscMl4G3dSZcjrc4TkPXeL8q
hdvt0hIQBiid2ucFNHtx+G336nXNruEaLbNt0IuEwNGs8YRASbwLjM+/hXb15D4rMtXmkb1uLO+8
9ZyD327CecSf/BQrBeNLOCK6JlfArxyC0OjYe/DWhEDsR8Kyqjj4eJ5HUAhA8FAMOPdS0/zkpM+k
ZGVHKJ77qEu2amVjxx17+WFKt72/7qksR/mhhEAwv3XgOJcPXmtm9IaWrz6S7ED1GFJFXXMHVV1j
/iSlvBzL0IgAoIDcirfivBt2XNgZemShQ/NsjDsyUJ8tRZL1STKSPwHfi70/7UXzdSWFL9YAzPHA
+wiU90+y3NGWkIctG/K7Vyt92b1+zLWnbuVNe9cudJ4/2ejU2GXezheIUC3fW96b+d5rcpp2fK4T
64yjpc69ZEWUPExwG+Aqt569etRf1e5/+rrlZSM7TLYQ+QeXfu7fcRZaXn2Al3CzIyG61caLyllu
tqwAD6Wt+UkCJmYr2j6mr09DHlo2JmJfWfeymvSwZnmPu78S9vEXD+YK3kPM94SgqB4qQTnbp7ob
rcpmvuvHoXXX01qTaQqO6cksVpI32f5qgEbI+a0jh4pfS0/uA/9DF4XttT/XIcECnQUoLNz1/BAU
JavY4YANAsyJUpcq7xlz+xTer6HdnITOrDqQptKxIQcR68/3MmhNA6G/DSXGjWLr0gwLYnFpznub
jhV0mbXOUx8ERLEB5o8PYJ0TYNMRTu8ZHSU3aXvXNw8N1d2tMuMMjUZjL0FHpk47farIbfOa/eg+
dTf8eJwsK/dhBVa2u7LHR9RytXDjNyVcLgkqU2NmplylIWhUpB3Rgit3wFpG+UmA0TDx5DpuUUgq
lEuLL6mUPFqBJHm8vicGfKExBadZ3FYQ3XPEFxZ/lkgYvfbe1pA+/KKAarDG08W9eevzqgJN6qGX
wVQSYflbzn1FurM0DSj5kJVz4MoGEzKmVbyThNLdrxZPirXZKTR6Yn8BWg5mbIFixwHmsfgX0lVL
2356Bnss+eq/o3wCdG2QZ3BDgTTgGfs7ugRexRxGkUdyarBDKuhn8Nt4lPdHmCoFais/f3/aBJvq
imcSioaujByglf5KguvS5VZ62WK8qC+QV/iOsAEDM0pOx5On8AakALHtB7GP2/DRjGGxM4Q7hcwX
ta7GLec9jlMymZ2aK+RUElBcCKR6ePH7fT9QhoUIKiWXRsoZQ9fdqSlbkYaJDIvKrnPbU2QUZz8M
tv97uFaqo/H8X6l2NXKrUEbXjp7XCAIMjrenYkUZUTzYWa+03wdyRylXGDCyCqy5xS8soHQqn8PW
ZanlC6D/HqdJrUUvB9OWTi2dpXb+a4lW/eznBeYQ4dnEfiOfd079a2/VfYwjzZkwGEJnQ+CnvIf3
cM2S1iF8Nra1e8+ZN1fqzLiI6aZqnkZZoNjxPTSivgq50uKX+UkYwoK2xVhi0dqz7Bztvmi6n0xI
8YqwM4Hey152GNIDKFoD13kfzSrx5naQ67rrQm8AuBXvFX0n0IX0dehgf0U1yRAAzzrMg+b1vr9R
CXXxLb/Yk6PpG7s5k7P4fK7qhT9f5Pv4qMU+aeQNmD4HiceNBIcgI1a9Q3dhV7FIHyY0bujhVxgG
gVmQCkICpc5cyH17DG+hlZpU/OkW3VVGr+79KD8AEc5xe6UlCP4XzXc4FcjgUVJdSIBy3XQ73/77
C7AkkWpN7QgBCKnXs5/BgTHG9kUqm394sq0F5mUnXlU0oSBvAmLF5eJdSr/JjHDXFyK+pqO6Qyed
9tM/vxngb+rtJLgUTCp9yxD5PkpYnKjEULLGdmTcXRRWbgAdFdqOE60eCUdov55yoH1uqZFpBgJt
YOrkKxT1Qxj9EuRfs26WzbEu8wKDSfncxroIev834GDSLPRgHCMsSYOLidajvKmxGZIUI+84Fhwc
yKKpbgFpbuY6TUzrcHjzoMOKufbMFdMsDN2O1LqWdtMdjepNdmX15fuMYzekNQr4y779/McXusU4
UPEKEqvxoLRKCw1CAGSytcha6FB5cQ/4ZbEJ4lPcIoM2M50bspvuE/zmGEEfFt+xUmpdOZVRz/Q+
r9WCXEuHookD3Il/Em/UAkFonKgS10TZXqpz5VMwMNUztdSjvJeotMrguoA6ErkYKfsICo4NKcLf
gcVKI6+FNbwdiwfNOuL8Szkny2CXB8l53w1jzZM6tMBQqHjTiaW+G5eMMCHg8yvWV6qe+5ZXPq/l
XzLCgP5fr+X1IEW1Pqvdl9XHED98hTEy8KPCd+6b0hrVQl/KUBCjo/WaTgZRGs74BpGZk56S5bqt
q8A9mPfC1pL4xZZNcGGyPLf83RLhAeasRI6/n+ls76GR1WQGZHDvK6X2SnnhAXmNkL0urKefJdmm
z7iw0ZXLyotjvpsfo3/cirFdJSxsvxhXdIj7ojDEx/l0K44pTfLlRX+uQQoEQuro5vlmlP9DXXG+
kRJ8sZEvvV4141fTvMvbJGLIXAa2jHYBj9d3WA72A4dsZx7dnWbYNpKMXtIUas0yCWxHddM12AZh
vo8RNkhj58be1gPHiqsNHJN8OzSPVufmuO2HEnPcn2YQBux0Qq5V+UoxF9raR8DmouOm63fk0tg6
HtQ4XT0FUUIpfGp5Hcms51HANZXuQNozfnsfYnCeQns6bkmhZGTS2LrKt09OUyLyVXE+AuKt+aK3
PNXMrfh3m+xJzCry95WCZai6nW57s77HPxM7IneLkmXkiXhntcp6agHobuo9NuMTHbVOevO1jArd
NdKR1kwHJosk6tVuxzzcf3hReBBMHMI74hYVSuvB7VTMrz5UWYE5ZkX3kNPcanEIrHszWSI0MGvQ
nv64HZiup3MzSyY4VgAoFwSzAKMlJ4pbObbSQ7Y/fIGi/uO/S/EnotdwO0oOVW3wTu2ivdKuD58I
z0eGNA+NpV1lJzfxiGkvdFwkQioEFdB9qsPScmAtSqeOCQD6IH6c5H5sFujoEWCLoBPzZC1SF2Jh
+tNqtg7OA6egEiPgnwNiKkXWGEN5Erowjr/Q7Cx0WZpOAKibsPmQ3Ku0Fw+JNTGdHbEPmSvx1gtC
giLNp47WNHMM0/gSlcuhuh7sfPdzSAEO7gacVCtlWXxaGVBU1XamqEJUPj6oq5Svy/D7z1ht5jJ4
1/Tn06TBUL5XTsrYUFdimem5n9sO8hg3BsXv6+X5tuPB2pOMxLp+3/eTcriBUPd4orwdaNNd1mYp
yW0rRrNZrVRINPxLzryBzpbnjsojg7aNhnlWS56aPie5K7lc2U34fdpQgyNdGy5QWwvDUkA0tCTx
dTDR7GDUqnEptWvlt3Wr1wNc9Gs2SdePc7Na2Hvq0X3Jy4Jcx4/DO+A93SaOm7BWvcpRE06M1xPb
32qvkt3hsb3VkDfEfJXFNsNc/23/gKuAefo8hM/JimPJE1U9W50yfzbOl5IqYLPp2RPbkcldwsd/
Ha1V321YysppZPaQAqTsFyTtFb5RcdM3t2k/ve9b3u06lUQX5jVYgTWWnSgf2PeHsViqvpvbhkob
qgKtnmsx3yHZ+R9L97WcSrJEAfSLiMCbV7z3CKEX4iCD956vv6uYG6PQ6Eh0d3WZtDt3lhNzCcdr
cVqFQJDeAd/a8ShVJe1VeiVldG7/Ij2EPyJPX49CEn5ecQOwA8c10pUjoN3bbGL5kGlPL+3ivK+/
CE3EQFiWV60VrGpxU7x0s71074Vy+tZ9lu6lVOd2LvHb0r1cFe1ay/ZavpxOLuIAyCk0feXLcC1D
WvwO/K5SJNM5Q3GXTiH4FBxe4Kaz9AOgwK/wyTJdkZDmtfPPeyJ5wNXlLP9UMfvmZytwCZGzaOa6
qAEgXEALg7B2nCM/7I3SoqtNZvskQnwVK3wbcYW4aH2uzih7VMQkt4Mo21N5loYTC9VNH+/fcuJm
JwizdqYYUOSL7rkkaeJspOuX7mpXXuyVbGumWs5Vc9TQDgpRT8I8a/kSmtKw/wAauEzJGfyVfhzw
gTiSequmxLUEbUhw81vUWgyW9HXi8+Tm6qva8wZ+pBYJECwRWYyAIV9ptJurxjpqWHsnJSmy5XDZ
kdD9L1vQS60jHSUrSjAmGx5MbHBOb33lFwGzdVVn8Op9Z2DzpBwaSUUG62aqtdZvEwc2z15+qxyJ
1rcMSjy9NGUbfi1Sz3w8gNSs17azJchHN+iDwV6KVsYTs31I/4ZrAboiLYUtVW7Jprpqc5zM67Sx
KgFjfUlOxFr3gUqG9EtfSMYOOFBjW732M9UNvvarNMJUoQ3Y5wNZKgDaQDs9dv7keisEGDpi3r85
5AzAXCkOT+ozuMQfULm7+mJTMd93juhoV0n2N5VDa1WJNCmvbOFcv5agBllPh1G25F+F88e6v2xI
o32EPKqGoDwXuRU4s+w42nh1s45W/zy7j++NaX9R+TgVo3bW/JwvPgvPSgaLkKjk1a9J41rYto/y
+UO/Km0R88f2szRvZP9S4MJ4rGDcWpefXedikmnFwUvh3RemDx0rFRK2r4hGIecmmk1vvuO/m/LC
cfO4TdH0ZkTMfoP15YYpXBvXUnYUCjaUDSHv2LezPdZzJ9PJouqSMBH4Jf3SxejXAhXWtTT9zXT2
QGqfl+8YFqSFtEgqUVzPpODC5ocIRHNW0jikef5z8776gkIqWBAK/FvyZHMOu5BUS2/U4rof/1hK
4MmNFSIDRqA5OxW31XN/3n+gjguZObnT3CDX0Rq8mC7lkACHSYKxi650dURSVp53QqJ3EJAcgqih
0DNJBNrz19IDOZLrEyTuQ0V6nnZgcAtTdRU+BjSs6HBrz1Ipyn+rzOhewSfpd/dyVnLl7O+1FdD8
8RpugW78Ur4Nk3+CReJPJe8UwrvT/pLeD49ekTDP9qUY5A7ThXUMW1EMg1VEZjjBy3S+vW77Mdl9
6obZTEphFOUwcj6WGF6czmC79+DV6IkDLZzIB6kVguY6gm16DxUhNiNIwGg+znVIDPpTKJU5fvqR
g64ghvmnBa8FWP0G/Bd8duiLjYRg346iSlQ39r1t5zRCwFPYgVxXqIHguD9nZJPGi+66mkGNoReq
xplabiG3KEYG0x4eE/v0iaJZimEJYT9cvkpP4MNlYd7fthfDhIIyng7AkF6/f5sLhqrA7u+HV3E3
9IyUrdSwGndYU6iESy3675ouJ+ACPR+s9ufcX9xt8/SfB+22heNLKWnJdOx+coFnMX/tLzPlXTfj
Cn7w97WVqWpQXslVJdQ1C7j8ROwWnbFBZjnBWh8EYpospjsVbYXI9w1TRiO7r2BEV7zVPrcuPPv6
Q6uCVznROZbmbf3YH00dMHvRkb53p0ogYek9dfC+V9ap/L5NHQTKKIyXxYUqoYcIY6oT/4sMkj0H
p/pYNKb1RTea5T/t/7KCNT85VWG9aXf5i9/krmaxHZek0GMB+4aOivUrDAnTpJxmjQZWjPPvK13Z
DOY9zgIqpF3n+CXO1ImMkyB6TVtz003gYj0VdzROf9d9wOcMzbo+48CvuYo/ruAVPvwqdq1cYDpS
NJB+qza8Z4oO6bzFCMRtd81HZrcuxstOcnSCMIoXV5OIEk1U2N0jqTRAIaNEWts3JgxjC/m5ks3C
uR1Vk9ZNfqyi5fi/Bf+siCzdigt4vArH/iz9cf+3FagtmP1XGe3MGuJfAyy5wSVu63LYEsPFzwHa
+C9umYan7lbxjMTmGCGKKEpn/vvoy0R/w/eGbi5dEGHt3dtiVKgrRaU2H13mqpg9k1Iu+g5ZW8Th
cJ18nx9lXKfUy/P7/BlrbxrJRPHqADEeZ/ORpRgt4qXVIMMQvBcu42XvSTfAaAsHjowg+89ypT9u
3dX3q7at6/NRnpfK6/pDlLOyKefUHHa29+pikFuW7xpparrX2x0JCcbHcC6fxlCYJG52+a17/Mpx
RlflOySJ2ytT/r0MMoKhKoIwVWabeH0a11Zitii+qvuv+5c5tsvqz3XlUZ27grULsrEn1I0w5dGs
sP9+6BhP8vfWTW7r0X8LGOeojljNw89+nt9MzkF+2KfpdGOlzVlx/4LILR3bBGnme9+Oo1No7vsx
5XpDCqWdasRmibHhZYQrlnaqJ22KhNvXsYd+JPlx7e3x+sy1uR/GZVEq21wz+jvl24yWmQKmqcel
cP+6Dbb1BT5LHPki1hxf+dHKE7IKmAnhDoj9urKRLZrXHoqQpjzkwn60CY1UuDxiyZrYwSAWFwNF
il17aZg9VjEdBqY+WoF59ibta3K1xuluToXEo54dyKyeEKz3lHAVMvCF0vL9XB/fGhzvd6YF4QUt
9x1p8ekUsv5bK+pQMCc8KSjtscoKFfgZFCBaVY9nNEPHVHteWraeqGlO+WMNsWxTm27VlpsCmPPj
b3kpiZ9DjSkcTlYTeg3ZyxNUMCTa6kfv13m8Mr0juS/c5TL7+p9WUUGCriTKm85SD+nxS9BMmHMc
mTbmX9fRtbXnuwwfi+b9KzpCoWM/yafLYXd3xNDvgzME6IuJYlddfQjcLocPadk3FVt2KF/FM+GR
cVm7w0T1Vrs1V8N0Zd4PQnxR0B6vHa9pvjLIfJ2L8yam1wJDtnit7/+2UWIz1c38xDTglQDIJ3uR
NCRXdenH9kqMpZvQDAAHHFWWnqmk3q841nwR/sQ1pq1acIQOvwABzzF/7jSv8VFDyIRTAZ0q4LKo
c743o1yRoyW6I0wMYs5tW4oJjuc8AC5hRnI1m6hsLJrmFwxMeAvuZ7CwUJB/T1upZGmNExx780cs
VrzJYrtg/4YXBfvb095w+74U4uYzO7rk8s9eujX/96DO59v86Sf5caoxHZByII0GpSQ+SLji7fvZ
i/cuku3DB9KDXHMxEtFozftE0vlj1d23L934KLOvJR/YuPIrTAmxfPo3N35k8/ff54hcPHUuQokD
xeY8R7W349eY4szVDpP4KBVqpXGv7RE06QZOjXC/WGnhqqxa5S4So/q8QQn1iew7bugqPRXH4xw0
ehkrjpq7r21vdQwGNTqly7q1OlaywFjd266GBe9wKzsuTKTqfl9Im4obiwf9LduwoOusRxrBRsJj
dG/dulPtJbqPYvLj3r8+vEDiUMyNtz1V1vWpWDwctaD4aFHYVneLCj19G1Kyp+F66V61KX6ARWEn
IXEuRZ+lVA57rFYpxbWQeKq8Gn4+MNhmkfoW/cnHtnKSjgBKbrATJPiXSubKoegsPzKdk/p9rZry
97/rM59h763YA6f8alGMLwo5wUu9n9xtUXS3C/OPe6ehxKJ4RmOcyi/009oWL9dCHF3bqnmet/5z
VdYMNx7hbRT1mU0ZyH9zLSSfhf1fcjmOdZKbih2+VdSsIeFfsjfHz6K+aFliy7KCoyGFYWMu5MCy
M8X8zuFg2lC0n/rQsv1VVpevBCHzt/9JaEVUBB1/1k79+bKUSaBpfiPIxPbXTdxLm4ZCEO+jQczn
qRQfPsCvMsPEpfuMNdKqOVXLDlktxazEyAhjIi6iOxR/fg8UcFe3u1XRn4yU1buem6GXcnBzQrmf
9BH84upvx9veDhd9JADwRZv+ckg4IZ1eq9/dlEM2oq3IP905fYBNbX+OMGCKJJZDJNuAQbsP0BPG
73/pFdE/Rw1+zhhmwgKnUUT4btqHR/NoyYwlJPlmJBaw+5KT0Cb5ucMJFMpLQl2ETPyb6ejwxawW
L4Aq6Qg/JiYsUzOYDfmezWgp0qPM7d/hM95CVbjl7h9iXUbA8WOqtemA+XhBAqKdUGUer68/NOHL
f8EUN1O5yqNGCLbPjmLyI/lv+nGsm7hI/i6+8quKPhRHYM34XXUWBcQMpUxzPtuI3+Rvk1wzhkpg
Lidww2TZXoxEWyxrvHHrPZvzaDtXX5WUcVYxgbSXysU3VUVQ8mv9k3RO6JGx7r7+BT4mOS6ldnd8
vYAW9ehX7FjdqCIR9Y6rKxYqLWSISdtbR+tU4YRG6kzMVFeYn76XpNvXNla5OjMd9TzDFAchBbhA
zDEFq8lWtJd0HYvyK9nLnBSUKFIRFxa+GO2m9Uay5/7nenClvHVp377VFt19CK9fvk/fya+c8tsr
Yma9OwoLJeK9Hfk4SnNVMiXhbZv6J9IANYXgKziCHjR/lnJoZ0SJvpfjeDun7liApY4fsvIsJpuQ
D6CowAYX0V/Nr3ArANb+RH4C8CRTEulHK8ozXC1Kj1OxNe05UJGgPsqhE8efOeFZ3lnRqc7rM1uZ
t+M9f75Ivl/vxf0Hf+5FdX7eS6xo8jj9l/07npmeiCxPy0VLaCte23/mvlAgUKqSWZImUfmnVX/5
owXUXEe7pv5bB8CjZAdlbGv7ecm4RkOdYq6/a2AFnxNTLcbhfeLoBb7cfqIfPRChANpVJGL44fxV
+RC+6fRg96f/Sy+wCKyba+mVmI5KcqeBd2A5hAqNd169QDWH3/f7P7rr9FCkw9jkZ3f9Uz8XGnSt
h1pSLN4dR4BkPzaxKhAQYdqcX+C9UFCZMOVKGpbsGvvPFRbCUFall1BPFEEuHtVQUsNcMFyBFbBn
SZNzQ5z9+JJX5uuE9IIi23myGsk2jx2mC3yy76EMA/ribm6EfxC+6Cr5qKqfVcJ2B6BcYt0xTv3A
WEAwh3KY8sVyxyTUC63GroGEP3tVf3Rygo5s/+JrNXhg8MrUMqPNn9lJydagoNjx0Ss7jt++u22G
/OCrGrj4+6HmUe/FMFUKxC7r+kqc6c2Cn5FudghVU1YyLQTlWJE3Gq+h74FRXD8GaOukmXcS0Ysi
aPZnXBxKjWM+/Xn6uPzlWlYg0rv9Yfy2qClO3c9TaqO9FEleFZatQ0OHPnR820q8ltqU9k3dJy78
LviuV5CHUAFwaoaihg02i0LYlfSJeKN74/ZgvK4v1DlgTMSiS4cgsVQ4X37FVWVBMk4o6XVQpnos
STJIGUw3recMiBB2fnAH/ngO43Cc+kZybZIFKHL9qB8t+Aol7gGZm4NjvDcj2+KjdJJnVj+s4Ebz
mlsAPq5h7XL54y2vH0Nc0wqNmXTPDYX//xS49Q8GJjomBPcCIjh3VfY0mF0AdOqJ35gMwzQ+Ca3T
XobyCCDjJMueDmNo+wQvMuw2mXZQcrE6neFjpNI2n9YDRGUED12f0KI09UPzJKgQ7vEYNIxg17v7
HlqwrzsDQWY5EuKKnxHycesxVZkexQbXQrT36sRA0+BpckrlR4/JvUcGOurbvyhIkmPeAYknChex
RmrZiLcPiCw/YU5vDBgkYVhUFN4yEcaRc+V1RcTIaNBAMU/3P5nM89L9VL59Uhwyik/RDFV76hvv
jaf862cUYjdVJlEIv80ROLDxsrkI2HvjjBmD0zAtod+btpgrpyAhmRr+He6ATCn1eRe5ymE5eLY9
8fF9562ntQhI6UuMDAxYtrhgjugAqL8FUASoVLJ0OVWzo1xn/s9njjtd0ZSElVkU28dXNFneH74X
zEw4A9FS8eoc2G/hATyB4Qozu3rYdLKcuuYb/sUyuduficIZpT8fB9ZwywoRgy2LsiXTxc3n+u8V
YzAVfK3cCo45XUzshikMDNjlP5fUxNfzILwUb9FEosRueNyW0izfy7x0nqLxK123mOSiuXG6J5TL
dJ5/HFOfHrk7Vdd/j3U5/nUm5pD4f+bgYY5FLdMil4LVuzqez/yRr7GtRU/NRay4X9Z8jzDe5sVz
vEPEZ5QQPXAn528skEU58XNTmboqxH7EQoeHCARf/oZFXHgk3d4ki2sE9coOx1e4eeS2ueKDxY2f
VovbyQqPxk4TkfztW2wyseZVD3YCZ9osdA7Temo/3P8ZdnjDaWmVLO23MMalw/c0Vzoqb5kXH8di
TFsAaS2NC6jjRGljyBSipgeMiVLy6/IIkfTY4C4jmMtvwTa/fPBYOnwyPrOj2/fyI/k1jQ6jz+rt
O7P8yhyLHnT4XDLHTUmmkIhBYNcjxyo6kkjZ7NiyazAZdpCt+MzvLpXDNzuAQWBtdmgKvpyLtaDi
5JIIpmYsUXxMwEyECK7lx2Q53kRs9epjcjtWtxwk5cVG3jS09fg18MdlZpj6AXk4bPuXnXk11btP
73jP6FlazEWLlx26d/y6+eOpn87JYpbD/Tq3XXnqIf5yLV+jhW2GYVnYqkcWkFG7AyLd1vMOC5Du
01+3RDe6L80lD0rxfjLKRKgdkPyDa5zz1iR835fgoS3b/KB7mh9qaXVmTdHLbk6t7Tzf2KzsNLB1
mDd5xNIexFpugYUzzoCWZ8rZZcDQvQZkxz5VP0gwSi6K1WAdOuR1pd0uyoKvW6OllFXnf/n19HfH
3QLeeLkN+xEg1yucMBzLX6NfRv8UR2xqy4dbucAYveYKe2l6SMjE+7eJf1yFWfel//aX6hw+5m5X
8Bjb7gxZYRISeSN1PZtmgSVKgEBcguhUl9C2p30OwgRkFJ2TgFgqDGiN2OdsCvaHkq2cPjbenwNw
mP4LtSfmLHMtxX4sFcSDASZ+dltdd778eJncJssZSZrgVVejYK2gO3oHALvgrxdwv9bcmgm5nm0g
qMS3FmVjeEZHXj2+rc339YsmgHmDOk4LQBSXyU/qXo9NHLVEgoAcyv9HyWozV3oN4l+vAVSW3xld
vJVbBlfH8nnqNN6J7creffOpLLWZZIHMjslKvDWf7S6AaE6uUD5tSqUsWolupBFe0KU1S76fnVaV
THP6L/ZzsZwXsXLUocipsYDoFsvLL601ob22su1pvLZ474bMT+rn50meeAuhO9nVsPjsdHc4CsFO
QHmUSj08nIUcAjWlZaJaTKQKS1QFd1+OoRix4oXCdQarm+iyyQ+yBTNTZpd7LzMTkXJQIjsG8vS6
GT3PS75M7XVRtuShbmPTk3ksJvsUWTd2Qc+6fva9v6mJJDQY1vlASUVthWCbNR/JW+YbXtV+6odS
dRIkSaIComAlqOdyPzLQstvmHCDplCzeJbsF/8FbdtUYRbyHpdndFIkXeSOxrvECyGW66yn8olpk
mo299RaJKPihYDDNb/M9Z8g0W0X/Xoy8tEeEoWLq/zFvmUgl7FopVwFDrxQf+EsYG0bsd1pcBt5F
bJgcaxdkKjwiWjJJ5zHXAy6DKSEygxJCQYTEt7xQ5Gc/82hjxgG2aizSIMqlyGRVn+PriHUTP1uA
h9mOXNrX7T277ejvYjfy6ZbeV2xy1v4YBSowbDA0AIJU1bLCNq3UZDst+tJO22xCWM+MP/azzxUd
ilBX6zZ9WmIJFWrlxyBcCQgei20K8YVHqvuYeqUw/35jwGJ93RVWxmcl4PvgFVj9xwr+yvptQhSY
lNwPHIN3h24BtZbn17V+xM2FQIieGipD7KywTDYb+klBNtmULTiK/s4jb9Q/msvb0LxaL5fPX8XE
qpTgQsi7Pfh1vaRmMDxN72HKSIjWYqQE8aKrAtGXrj+S3Xsm5E3bQJEPcx3iZVd+tJAZCIDaIRVj
4jpV30zmQ992eIXuTgBiPoAJgj/IwALFag8+Z4YuLZ6ra77CtXw8Vm6xsrWKk5fzuiEe9mAzRSag
F3C7PSA7TH2ZJ35zPgAPXsWUdIUEQ2IgDOcoCXWI+wm5KdOzK954nizoBPoXEkm3BcwZr9kcBOFR
Bx5CaG+9FS/uwv3vsdIJaeOqmPlJdEOSPN02iOe+frqV/BktEJfRTRa/l8RgMwqWsw2yF/ItGRIw
1+X0ZQJsjUymadR2Z5w0DnCud/fw103BuJfI/n8XFVe/x5ljD7xhpOdN65quJxzPed2Hwn0Vg8yl
iCJ9YA7V5pdVOxr/N9eGwmm4YdIU+D7MfxNzhN6cFEwKByiH+SB1+oqu9EW5dO7xf7dINXLvZTB5
7P9lxJujJP1F2Avsan/rLvdad9ZP86pNbNzxSONyr0JS5Ob1h7cSxcSqckgLPXKjMqiucrfWbfUx
XUy2idEmNc7cWturyDvCzI/1tXscB7jMsqMb6OHWsm2Sx0r0WNmmWjsp52zZ3JMf23OjKCyllLRN
LN4msZ9ktOTg0KaPS+vj1Xn2gzqaEXtkvTJT0noJE1lIdJdZ5fYgCj9LxsT0d/13rrPZVLrkqnDt
PyCX8JT0B4BNez1T7Ov/r65754ZW0N5azzJNCK5qomtnnmQ/kUjuai8KmPCjbok5YVzb+VaKa9gy
iDQPMSBNOcq+pGtwn85xkRDm6Rvql/uB80n2d7FyZEgyOMF2AjBoX2zGKeSvnI9jp9vPl2TRvnMk
PCMz8Ys5PELI9IRNQp7azO5uzkCLmOb9ZH91KxGdbnhuRMTZQrDZ/gYlJOscXafGWI3boQ/QSBRT
iD3tcUbq7SOKVEIECRUBRW8plZtxrOUndLBR3k78PpIBnOSeQHDpAEQyPeDn8JseGb3/JPsOooi2
7/tjKINxKbF6tJgalhavr6JdCy8Ui1Tt4FeSwNe2l7hJBbO4nlg1YnurxVNDZCH1MnIQfTynjRBJ
GisJtWcCm2RAJU2BPCSx59+nLzU9ak9yZUCCmIVPo7nMLfFoWYQyzEYvwEWijWsM/I94j3WXs9RP
5sdbZvuRoRfSGaORnSVCzYWCxSLssdifWhx4H77koopwS1o73bfIQT5NgnlSy4S67sjQudu1eIfJ
xktRb/0p3FD5z2KiNlNdGsC6ncdmNdG9a/IwS6M7ZN2yMKft2MRdrBEJkUzXgbIOoUbWiAJ0QO0w
pgQ+p+r6gP6iqAK4OJZpqgfUyasVkFZgOrAnCl5U8SoukIBQWCsyWFr0Nl/pceyXlNlXlEMGfoJA
rRP7CBBm5F9pDqCE479ovIgaF32QQrtLH1/NXTi7uGorS1c1ynkVDuK1S9IHwDjabE7R8BSvyyui
5fub/8DQ4YNMOjbwViswhkU3p6g7qxAq1nqqe1lVM0UmOw1bzsBqBqbMaUs4ELAWz1+GAe3/pXg7
cpNJTnSOf4AY7WSL6Zctq13uCOyFwnf4iFyA0VILyn0FneaTc/eBN+L0e6vcpUoCZCfLEqGwQbO7
gZ6SgVTnnuzfhfwpowKDDwRi+2NBNwJ54RcIlNTQovCCOBCkqh/VI6tN97AJw4knrzjuWkqv4ZxS
HZAMGJF7ZeUTr28RRC5mppZtAQ8I4BY3DQmmAOFGtQgVoYyml/VfUo3djdptr5oc1GTr8Z2DINCZ
ZdPdVlNVDxMRFZgsZqrTuljg6gdauXsEFtlKQXgFZXjANPV7SWmlij1wFnCaR5MYg9OopTqAxb2N
CQ/WAPQUcztWWzXvwqTr6hWIqpermRunNNuKc7MF5Lu3WjYrJ33u3yswCOm/ZCH3vYLzQpkFvA1p
o/gCXl/FLsiNgMPzLqFdu0NBwGdPgrChRomWIHmkNxHcy4uPrvu6A+Z3wIKHVhSvXZPAlFjrnuvx
L47FfMxoPNeXYw7HY4LD0F5I9rdQ7ZFhiKInukyWHWHAUKAKt0HyXfZNic3hcpbkPeePM9blFig7
MqTsHhNh7nFGJDmc9WnpT0wo2WYzHWdEs/H5jPBPGusAaGTAyIaY/r54fQ/Y0VGCBn8YYM2ITYKa
ILG3KGTe5BE5c7po7Z/FeDsxDH+hEIJARkW1nM2LB/7jvmFbw+cj5EmXPrgriSHEmDXEhoClEiSP
0GcaQLuB7qrGOsRAtDPdRU+JFN5I0TTUtUzaWti58JjlRWu56aW6DIhtYz2m+Ajn/xTMOdNjxOaK
iUkQ5fQ9q3KWpmQIbja8ovdXkTI1nBH9QFaTHuKmuSJs+Di8fomgRQSx1z6G+DaPVFn6WrZtmIRz
pLOi2TH5v2yfuFqnWitdnJUe54FXnVGUxjxDBhvL4QmCB6TX37TSNyQREhF9fogMyYQi2J8GxLVp
PY/9/7D6QPfdNTwCLBvqyjOsxBrk0THASk0plQc760LDIk49JWkpNMZyIuEBXTDhroxi9Ouh5AOW
lWEwlceYliJBSQflxiKmk7KT/Rht7dta8v2a7LCuDN8epTiMxn7IETJdJht7juhlxxm+2B4Y/ZY+
xbevj6I7zwEjwvQFQWwiIwA+7/iz2rVgxLnvu0w+E9DRLFQRaXB1DQhiDS/rvt3zbNHK9g3Z1NN2
pt1T5ppQoT0QZg73V5lYn5auiDvMMp1mgLlYeTVi43UX96GD5PLrjAah5xO3KsvhP4/lOT69qRzm
g3XwKxg70yJrgca/zsB8I/R5QGUPPNHrAPNa3ZDYgriALlR/CEtInZwbDiqjYHppP2c+e5adNeNo
bi0Ge99CsSH6WPYXOrC13waLPSRGSN0fJE+KFjHEW0UDWKRIgCCCV4HyhHTY6lemJi/sTmOQxC7a
A6JWI/+j+mXWrMWEeWDW1CbA7qsMmJ2ffC5TnPthjiHQDfDuDFkeoKDxmRINP79WCGfzT8bhuXDd
1TzUTO0CE+ceGQLQjIJXFbK3Vo7wfBV7mZq9EOs6Rf8tL2phzHVEQtC5YYN5Nuriu0RH2bal0OTr
zmNzLlnWYooDDev4xT2L1QQMAsLMNKpjZjlmfhaV3SjdzklvhKAe5b5U6Bxpbhu3CV1vU3TZ6WEX
e3xMcP2dZKo+Q/4tEcoWcYf4OHcYwhd8oR3cGbHhVXE1cpWq3lVShch/rpWaiOA8iLdVQK0VPAzu
gCLwKl3eXSTTDPbCfz5sF+wPJaaIRWpZCeGRexCnDotsWK4bFldXolWF5x4ko/nfSqEztYSou7yi
nnqTro3ZU2WRCgQzqgayJZvDLhF0zyjW2Y0WrcxPIIIyZ0poItVrIywtM3b37zpeQWFLu8dLgbDU
1aPHTafC4BWGESpcWpYdTJ8KT+WR7gssPijs8uJ39Svp3RSOXrZ3tWw9qf3TSLeZYzlqGJz8YqIA
/g/XDQQeoOYH8G3S687ieMvBQKSyHCgfn21nJI7Np1EVl+0naQvPMZmCO/K0yXhbC6mgPh+RSWSy
+yWITf0y4Hph6FUnEGODBVetMtemT2AgMgzwRiJ7HRCM/XuQz/aSRIi6KhC7NtiCyg+PPLXUic8H
dtZ5HDx+NS1NQic3YbVRQOZ9EHpN3DkgC/5RAOxbWjPJ2SPOVZzkJlbptfoIbmUYalBSELRj6AbX
3konhlCyCuAeHOCtZcutKtwjv43Vkn2pCgeceFCWOnBPkxEoyHdBQYusaC9CBdCxvjZEAOH14qzz
qp9FTlHXNp2EN+5mJkQTm81uCPEa7TMUhDmj+3LwFXATk6yT1bph5GIoTi/D8xAQL/auj7o4iYqQ
qe0HYa3gqqz2/cv0Y7vprbJNIoZdn0xUfYdahahZDw4pDC+nX1MaV8IbaZjD+KsfdqqsK9HKzyWC
zGNuXlVDADoMrOTw6QKi3CBWTj3qQZYpYHGS3NzzD+E7WecDrra2hqtiIZSM+BwXgwNCGQkWUSRJ
mk/bBDECeDhgtt+HvUmR/c6VDxRtM6/mKsUV6gyDXjzuakIHzlA0UTUy29r7RwhPNApGQS+5AD7p
VqWy7QQzd05h2DzPTHHcNUJQIq7cevPU/tMmk3QTf0gE7UQCc4rS94+zGgCJ5x3LtXxaCFmg4wh/
4hR5Ld//e4d06muZrJlrUxLiPSw/wlwQQ3saRRavYmZfFlRZxcuWdPbfxSaH+hZVMgA3ZU+NEhyx
TH71rFBsVGcKg8Sqch3vb3pvEhxBl4a6N+pvM0vrFeWfasL3BRPr2BO8i3XJU9kTQYsA+K8q6bjg
irojBIYMnUPR3Gx+XeJCCoRC9QsOjeU2LTaYwlozZfpS82qQE8sfU/BIDEy/tYrNq8dlGCPdmqFN
zLo3o1/pQ9jj+ibecKYoOncNlSaa5kWqu4q1Vo5joSgvz7bzos/vxOr7rKAM0wwGJDKOq3or8yUj
bKgxSYJQvXWPj7L2EDve4Fb5n01FpKCfK54bmIENCc4LyGuVLdEX7xofmrhNaq9xLNAptPq7xsNi
RFQkbEYEErPBkhA2Gtj4IUxd4N4LfIXWKTKv45hGhZCJhUrjy71n2qxXNveGqjgIG6o4XE4533f6
IZ3rG/VppKHJDfI529cWZ5clgTE8tGXR7R9DD/p7YoP4l0mfJqpW0bOt02LEUDr8RjGBDEBgSBpF
U+tr2zJ4ayOmA6gvxyDYfr+bo45GobWVBKwxR+bVzbNuHZw7s0vH4zf5u46DTS6yb6LssfFK6eHI
mwQbPCyNIpv3kQnGDoaaW9DAHP7FvWQBVAst1Di6zCOcQbMkMPeWbXbWfuxtxLLU4No2MIhvW9ca
bpNVgxQznKMnt6zh3DBsSbtby1bjkExcQQwbqTcmSuhQpkoQ5O9KO2/+ptTiq/f/M+YEEpfhDgwL
yxZOsO0xcb1RhgK6Z8XwqON3bWRYayj0kQOOkFHQZHicCdMcZ9eZ8NaJgrOPpNkPQbcTm/QToyPg
06/JmnJh1cQos01EMEPR1w4U5ZlHAWEP61gK9xRbklB5iy3iN2zKO1PpPjO6vVqslQK0o42pVV22
dB+rRhxlkkUi1s6SLA9dybCK4U0Tu3jOcvothdDwfMDhDoZ+KaVeWf2Z4jlOfS/gl8SCIPwepF0+
OhMOV/ml+GqtcL9hRwXHYBz4Fw8jRrOT5eEGyPS3yZ0ncZ87YGme3eoFEYWovrOam1+mgEE65Re2
o0MARxVpsJGv4zDPXHnmwT3v5LPk/IbR7D1M238BWHLH4hrFu460Yt3CRDK1F3V0RrsUnEHYxrbY
aeRHzZWo33Q92MYEm9oyWsDGd8t7LjSnI9cTt0DNQ2cbs7uK7oQqW6W1rIfGYrj/OJam/x54d1f9
hx5gq94ltPTEBTGkGqK5oZ3rxewvZa/OEgFkY6hu5OLsyyQt34odfxhdRqG7TgnU4OLEYkBbfTjL
qHkEqm0oce9bKaJACq8+b1XPtZH7m4HcrRbMNdP71q0JYoL9Bf+wCLbvXoPAdMEsBXAqkywcETvD
ifWLIN7WpZ3aGrPIMffF7NRLzhGWo2OmxEs+Jp1gtC4B9sCQY/w2uy0f+eGJ7LPlEJ3spiFMdb2b
GTk/Q7mQib6XVl8BOocT6uXAF1xvj5NZTr6NjASjNJ9OMoegXcL9ViUlWC07jMyyREFH/j89QqDe
+fVO8YQaSC6CMaLZ0GjaNxrvGwwF5SvrCiYuB80eQG8+js7UhdLTULoPT7BztMwOZgDfMcgsmmLf
3M3/1gwYXZ2Q/wDPkXPOv5CXcvJQ5qvHGlhyMH0i+bDPQnaegS1FIKlnKinU0K7BrrJ0d0ElVsKM
zvNCAgZEdAjX0QM5wQ2ajQbooMpS3yq4tx4ufkMZq+nN9lfB3gz7hAPFMuSC4wPNNmk7O08KTWSa
ufu2ZOza4JW8ZaAJNxlGEHHgywoj/dEUO1u23ZP8DoXdNfa0++ZY/oZ2EH2g39QaqeCkMWOl7bO5
u01oT3MitjT2mKBIeodFFXKZ6eVfbsek8OVBZKUDH7RPIpRj/icMQimwh9uhseQg7MDfokO1+HVb
IQe7ZraTjDBlfOtIF/9fB4Va0t5Zb1uX0UOR0qWx6qFW8jLe6jxLZZo0GAmyDHwPb5gPgRgm+0tk
8xrqkcMMu2PqMPIWWCKzcl1OE2GEGw4FQCA6CkdIgbmaI5WncX6NUBjjdrB7VzWzZ7rUU6TrU7wb
wtDUh5fnF+nCluTrEauaUXIGMnlHVd5GVbKpm0o3rdunOy7mHmdt37dsp5FXNtPGPz+WwjRKQkFK
ZfO3bGnfobYcjDBJv5JGppAapBPoc/KLnPYSkVtNDJNHoTbccEicfTg41mCXam/WFcMkSewYliIt
5oyTSkwfx9x0LEORJlg5US6XnMyDaLFgKH0wOvRUTovtH1Q7XLSgfzAAcMTXfMb0xGeHu5J7D5zr
qSmClpyxH1qm8vLrVNpMwaqSm8At6kqWLxURDxgw29a7kr5saSYm3I1H76s+7l3Foy3XxRjeJb/k
mCX/z0+7J2v242r9wSTzqs7wf0fJ9wNe5JCCDMEBm8fbGvZ+j1L4M3Oree1tJ9L1Yv5mpk25OAbq
lPnAQMIEc8rguK2zLiQewQpQ10fQF2m/a3CacZjZ4el0nRVjNcP7K/d9u7RuYVMJtjjwDmVoiYTW
iW4rJ8+NBUMnTJuJpCVNpIvZfM6AB+ILj6NrqHHJmDHiLvxHx4Jt7CLn34xZLpqSs9YADf7vqpPS
4GRoCrjuXGcGicSr+I7A8IoD64RZCNIrRJb0BX1L/bel56JIkTD1YItESiHEN8z/ZKdHg72KBxro
ZkSWvY+wuSARToTUehisa6X7+/J68By7zshUWutmObJGJt8DXUtt4JrqT705Q/U94aRlmEryzrrz
6vZiigwfM8r9tyrymibHduZchZRqcfNLZaRW6kPDyv4ecBgdRiySd3p1N2JYI4npWAKPPKgWtdlH
l18sY5musnf0bl0MBT6d7LO5wgIr+T6sEWbZ8IvWVeDq1bc9V4EsIejskLLUqs6A0czuavxQcoJ+
CW6/lc8ES1e3lUPT2WRyBsQg/t/3QQulnm+QtldnfU92IwPKdYPLgVTu8mYb0CyUIRkq2v2WFnU9
9pS3abEbUVsiKl1Gwh07A1Sk4mmjcYDn0b4pNrdriXkYRKW3sdDm496JEDNqPtSACRknytfuwuHU
iODZpPHjqKewsZxCp9d5EVfBwHHszcvC0goiwpZeKXMM/w9kt+qZObPdZEOfmqjy4Efl9fUaqUe+
O1wp3Uq3oWhFzWYjsE6YTuobdkWdIh2tJlRWVI+yxyQEtxVmy+1+qQl/oQG+/eJay46xYTBC01Xc
uSFcy7mSDpJJRFDITjXMRc+j9fTQpi8QYuxD5Ot/LJ3XkuJIFoafiAh5wS3ywnuoG6KAQhIIhDzS
0++XPRsx2zvdU42RUpnn/Oc3QGJnERlXGsxmeH9ONO7mZQAGwUbD0YaLOXjOeT20pMt/5g0i+UkD
tmSyteqwDJCxpWpW0sdnvCOqY2PO+Y10AJ8knV6H5xiZ5396cyjhN2GIE/HyuHqvYLQzmBAZwv9C
UNCwxwTnfHdSBlyRYLKYPNYm/LIONCXQXj/wqj+C9Bg02KhCQ6xtVWZ+EAVx8he9Z2q3HSRhctVe
s2Q4K+QAr6hasKCzawpT07RTJYwaKx+AxEFTGE6ehVM1C1pC9eOOyh+o3FwAtrz3wGcVASX2gzX4
QcTKfpqn7nvhJGGHe8D7ZFGyibGTc2KLf0pLAYNgRVIAyRbfXuzWFfb1bF4MC3kOgSbIldwBiIed
zw+L44f1HQVib2tnHEWZiG7inGUnBDIb/terMrR36MHYN2k3+JU7x0n6bxcQB+g/fTIHzb8Tkq0U
PyIKE/rYP/YfasbHH6cZOzSP8jv594yKagd3DRA/NiV8YYbjipHhiT2rwroMK4fzmiIKP27xHFGJ
44XnPxEBL85rnuKPyJt8/2RQ+AkWYS/776xjCfGkit1e82lV2DF4nvn183deizOXsoCfmCmXZv0t
xlCbmU48sSQi/bflKa4eE4490X3zw9RdKBdzF2N0bJ3JHKtm9KP/XECoN0U1zFYBDjcXI5QzJ0vq
8dhRfdAiUaNlmM08ZuWBASZY2xgkmg2Wx48vyG/FucCPrrqRy8UufirCdYcoptnxaJrjUI59PAYk
vsi/Q56ekb2Ue8kmzuMmjlzvXHjCMBHPnCW3PX0C6XNFQBJ3/BDJSjRDqMow46eDfjNbeE3gROSH
0XSwNW/MuMhm4LQmjQgjZfb7g5hvvUT4B+uZzfKFFRw+T345hIBLLIbLv0gXjFCoVN47PlmjuGL3
OttfxSWIlOX6FT6Vz9bFp5+SEES0QLVBPeM1eGxjvjCk+EA+EWJtV7fie2PyIsN8d4gkw4SzmSsH
3mR4afD05K9h/Vd4zLwwIJukIS4ICzaFRDznWPniT5cteCO8eRPd50/VP+KtThj7z2DXG4to+b3j
3Yok4cMQc9GHSB6sBoY71Pjo1vx2wYs6LkxOEPGJAsen9Re+877dFNgbYGEt4FBuFVda80lVGI5l
YV0nQmSbH1IYQ/Y6KABfzPNFzBLGo5BTtpivqneivImZ3D+XJNomNzQErDGsBRxtcUKbMVrBVEdK
Tmpjsf/s9VUVFg6pt/+M6kmcJ2nWxqBurmMhjpzijrVssuXvJdMz73HKjp+IUSnRXcIlsoIfX7In
777fMR7QFoIj4EMwT1oKbi7PGuayF1YHa21Asjz6HRYdDDUxsmMghl8RTKXMZdYB8wgHO8q57pLY
NNek+sTs5DzK2qHnOw7H2sdGY/HPyITv+hEG2Qlkhdsb469VxabchASf3L49Zi9W21jq105JqZnj
CHjhZWj6eGyYJ8DOg12lQvVkWgynG3EwInF2RQLDqvUbWvFPdVV+9MLRVtKqhrKLtQbF914QnEMF
kwsFhX5qK18nPWKqwJg+lNP1FxVDY1zQ0STk5UC91GnZIJS5AxP9rAuzUZ1rpN6QjQBjlknBEMAE
uXa9jJq/rzTJ0WoU/iMwUlvrZyN4P8OLyWkVe+2XpxxxXOxUn21Ted17qQ9nmVOOJqWOTQmKf2Dq
KNRfvQB88vgzpg+h8h00syIGezQdiSR17OKYd8BAGZTIF2r4yQuVR4TfVVAslA1fhYjzrlwPgew1
qNJW81pkfl8sVMN5DHOrG01gsrdi1yrvz++0hcZkGfGi0ZYDShHSE51EWqlGMJSxH8TEabROSZyQ
kW9uvkMmlzDs+aLQPKHGmtKEaTnc3JGJ3VjJDTmd85dtvun0OGg78kmgAY/hZJ6z71jqbBNLC2ws
Vnz7EQSHp8zDVbiv0QHKb4cHVAwDg4ZPmyk9vcBDBjQKcq5xcfb7jdmxN1xzjDpnyvs2lHmwOvcR
s4WbPmIAtOhfNHwUkxzJWKBIqw8fEW52q/6YeLNzMnPwjb7LAVYAcChM2P3te5/VLozh1+OopY6S
2n0NR/vlf8AJYEbz+2LxPatjJTfHurHTHmGLrgaFn4zvHowDUxBsIUHDj44OHNJrSOF94sEHK8Hp
eIjWyMPfeNsJ1jBEg+jCL40s8Az9xq1Eu6HCnRsztmNjbbkEjJxHdm3i+f0wHUKN0eVCLihrfOX3
rPqqsrn2XEr+JKJZYlQJT4CemwX5fM7SxucnmM5AGCqH7rPZ8ydStZSbLeSjCPveam7W/rN2i2ZT
wVHKHIZ1fL8578b7QMVtaJ6bVX+CV7iE7gpTXd3yoVENVHzONQ5hnzHMN/nGW4ymsJL5kIPR2ryN
pkx3+eQQ0LVOfAbpzduN8/qu9+g9bvKyfs5M9tOqZXPZwmI21CAm/jPfAPJQeb8jX24CcGWmv6Cy
FMdi0gGHmEJadqHrvQ4MFF/VPIb4Zwo643D9lidiYkrnLNi7ALoR2WkB/w6Lmk8J0wOKY2UnbJ4A
btQ/FHJQPWDOIfOiPIzEjIimO94xn+soEuHkP8RsBx7kt/GTxxb0iT+R0SD0sF+XeoDQhqnULZH/
Ed/oqQ8Gfvud4G3zvi10URgRDI9Vn2uf4TERCZ43goM2RBIA5YhnEJY8FxY1DmsgBqyms6q3MFSg
f39P2Dg+hDjjw2xdEWyOWHYLOJ71/3mnXGNWBXdfFaxzJwPN/Xq8+0D9pzkUTAucbki7EuKB5iQ4
6upYJoEIAQDv1dksTAjFhMws23iRgemx+iQLC5nqNKrF6/EOvDx68NGNa8o4Ph5L89dFi11IjRdd
cvnwzwP/nWGUrd6g9keHJpkkF9auuAymYDFKeph98L28cJysFcUvNY+lAiGcIdNWm3dQlPg3dFA+
b8fRMTr7aiCtuTSs8/Oayoi7XR94MZgp/32cT3RjeshXScE119xHDh1e8wmOzAWCiphPJHPL/3NH
2tiFMclLsAdRBGYXaqfi/ctiMDq7YoXR8K9Zy31CyBlbHdIGb0B6sLHmCeCbQqWw9KZzhsk2bYJS
+1HZXiGrRT1E7DXATPmd8k7iacKiDU0NAyVBW3Ygl/Cy7CC8Jsxg1jajNhYrCyk7cF24H284MSCl
qAh46gAMG5/PBPcMLQElH8oIHgOm7lsVT37N6xtB/evB9SH+29x0lgfEFX6UERrwLt0gSxNiYwFt
VBf0YVadOI4JIVN9FAJ3vtrrHYg3eDjfr9fmhxTxTHmBwyG211YV7GYDLIGHshTkA+A+KT0COfWU
zzi0solgNcognVxnCLYgsUwV9EYM/fgH77l3DOiL3C/CCA3+kN9D9M0B0vBQfu6/531NXWqG1F5U
p/zT/2ng+3gWk/YiRBNWtS9tKivCPV7j28P5lVx9BWCyKby3o7l5kAT6KicApZtwo6ydgnBsL2AL
welLA8ybrBz9FfKVYxfi9sOflOOvX+/w9XXg3dUO+9YYH2Yb/3PPHL+cd0Dn870CF/1K/G1iJbzR
+EhX6kr7xv2M+CuVS4PvsKNEssNVh32Zjp97NgLUI2yImsdW+31bKGUSYGRwqAxIWmAdErjbfwbk
K4xf50Dgc9KGafoRLAUjj6EK1QhOTjbatGW3gjrnJfc4SH6RzO0fkAhhJ2Yhw0esKrrxs7EQjbEt
QB6n6EzjQIcryUhgUhGAyHzxbccsv85jgijkPHvljgOGZk4GeYbab463Qfr5iFs6okeDXokwfS3k
QybUn0kiryl8vyBHiLy2FHjFtW3mQz3AVL1r7p/Wi+604d308ZkiJqAnyhT/0wQU7BCHKOnQy08R
Q+xldE/wcFlWz4NUTp+ywwSFWURRIuAzp4kC/9OGLhVJXIefDqL06bWlVFzluotW6QHjQQ3014KD
ZqhPMANvEZXUOhF8IW6Mujr/DG6PBv/Hz7XETFWZ6/KGFkPdZ5+wZt+ltAV0A70rCV9omon8WpdM
wfBoJ7wg83E/5TQZfqdfmhz2gNzjlPs89w/SOVZsEQNJkCVqjBCwvyZtLcL1DWb/kRNC6X1uswon
8Y2NHpDD2/9oTonT4YB9jePJoRdErkAUNSkQn0MkLM3YsoqNugc200Ub4glGThdU380HRxPqKM7x
53xI5AySI5IgCzcZkSFiJRi9sSXeeVu8k8rRgauJPhEhVd2vP8m87S+K/PIM/F1F9Qs4+23sj5D8
Mj3Xe7wyVrCQmucEPVHd3p7d/nmwhzLseUjMx7OWWCruCzl2PXH5g8dV4vZG7OYdD6F80Vqwv+xS
VwGGy7LqDlIPYfUZyRNZlq3HMCKnWh9p6BXpuPBWBr58r9lGrvxvTcADJzElHZ/9jaVAaklKUNAN
8wGznWKEJKf0+Ea87HhiLrM7HjhSF8BZOQue1ZPOHJ7wQlP3I2xpHDH56xEl+fIPbgk05OfyDykK
TDHjFZT3mpC5DpHrpupdtKWUXSp2OVk3Ta3PQAzYu+YPPC4rJx8O0E8X0pbWKgYQybbCpxWZ7RVa
87O/ptL9a04HxlTrKdV/0HS0n4HLO0maDwjOHMGo7kX2m6QzNs+8nhs4geiKi0SFIoPNU9WWCn5O
LRWrmV7ihDP5u5ViF0ADHRYlJVtyTzMLZJjwI2IStvxkv6NkqWUOXFWmYg/xvbZqHRAZDu7Zyr8D
w8n1Hx0vZyUmBe4tFH44PghH8qFCU8d4pMtDEos+SVhBN+e8exKQMRIOMNzThJIkVM1feiQqRESv
cL+Zqhh6+I7YkF2NfBpRxRqqH0MQ1Q5xxuBUhx75QhSQeJSjhXaQZwCyXTWR0YPCcBm8pzXLLotP
T8zEJX2Gmqz8Xp/q7kVHD+mgGqROp3PADZCk4zgUKzhhnteNPh/A1iGe5blS2/DTILvmBdRBTETP
DVVM892mfO7iu6JAFbAw3KCSbAgJloSdnU8PjUGTCNIL6mIDnJDRTgHb52LY3zLXYYvjIimjFT9R
0uYM5tqQSxlWeDtUU6N0CpKDIbu+prAcr2Q18JieS0IbBKMD3bR0+VahXp8QL8OlRFv7IAIHIbO8
KnBqULQwBjdYlRwQJOewx1+jz7zJAzYqJiokA6oRNvDf8fDslZ9AZcBLuciez7Dkhny4hpfLWIhS
zx+dwzNoQwMzRlQDg3aDbIkXErrNOYx8JKwGOTxYiGN3zSahSR5OLJKErZh3lkPUoK/btwx1c9E+
/TPGlDcNF8J1cTVovzoCC8Y8fR0xHwhtIvBJuUKBakuYIx2ebEJIRegow3djlbT6bzjdhtdjxGb6
700++2KRLLsaflOAzQX3piWhpZ+/C9QYFM83rk70dp44ZHFpoNfjgp/jeT/6VRPQxmmfH0eyYEWw
WGvth2eKYaf+C2QI0s5Rc/4535+hxpjbqaUdLjXxDZNrxH/YqcHOc/QjQnEqymL6/CmC9/H1S+nG
1Tj/GezUDMWsdv76PedE7wbyVlX/Xn7Ec4ZKQLKGPzUFIPaSVE0U1Y4650HJriMOaRhjZCLzbojT
GCw6/etUovpLcUmwGkJ+dMvYDes9BXg+kU8cf594o3x8Dj9JneJoCQUOL8rIMa/lj+gn7i1ODpN2
MsB7B7Ig6AftDlsdH14L5S2OO8oa2OS7xJMDjz8UOGbQfpaDzcfLXlYzo4h8FZvvgq+34ghNqDw7
i4+OB0s7bgmW9tJRAOL+3tMlQJZWhlu0JhS9TXxVDOQFJmN7ZU4BiTFw8ljA19aIgHN19paPOcXS
V7RwzznMo1bdYdnPb+XFW5mmsisIF/C0Ms7uCfJXE/39kQsHqNqzqgf+iA2IOof91USy0GG5JxpZ
4zxlr0PPTNdQMvkuF0MNbtWVE6yh7e/xPC+Qvg4C7bkaNlzyt682DNDffoRvT9T+ZaxlOIUMpyiN
lENLOHDraVWI9ocpEQjuoqmcZJ9dcozqgNSJCO11YEgmEbl33oGfd4QhlD4FRkWCEzDllENTwgJU
RIlDCkburzNuVMQkaRA5o94yg4pqrdlhg5Rw8lv144CzIx80cvqTmIqc1d2oDwmL+NpvlNYXEG0g
0fZGGrruMBH4Qcr9Z/72exzv9PyqZze+arMGge9Q4rPsB857NTphzIQlpow/xrQhhAdXlCOPUeTJ
L1sETkBH5nqvHyQ8kLGJtjHjsUHg7ZIpISeoKJEiYMQDUff6upuEPsyMveRBGp1F/bjFIYkDev9Z
voWHsd03TDlRMnC6Jveot3jUh6nT6Nd0WSweN/1C31YY/gcVCFZMzOOW+Xlq0EUqdGhQ46SQYVo6
CD67Auku9KGxLkiL3eZJthZkkY9QPPGoFyA+mg0aTiYXHqORQ+vaEUO2SnRX0135yHleqWBv9FbO
46Zie9Zfpd8oF/Z7gylBJJSYM54aY2Nce+zSAuwUGF5YT7fFswXGpYgaGvPST65ICyBJb85ci0Sr
whGKNoM0MREGBFbI5GIgiekjxRZS7fIAUjvie03Qug6tlBxvn78heUaIzd8HW68EfU3piEoseN8E
PoauBIOdIx2+KmEmL+ahxg/dMxVqqh5kevktTZRBUzJ0Y08BKhzLG7o5AJ28v+TqYvSdq5vnb7rE
ZwBbirYTCnn+hQflfWQbUyjAPeUS62us/EeKzY4UDz0gMtCEBoVsG/Yv2B2Mnn8f+MQDLVY069qC
neNlYHHanOhIY0gLVXNq8UODXQBUKjVLhS2FJlA1vRh6AlU2zxZTRaA4JtIloHm/ZshTpGJ+3+BS
pXr0ajgd2S2je1JV/rHuOMiRPWkrBVu1hD8CKlc56hm/DGNX7JzuyKD3xj3A69FtjtsBOYM0Wx/i
r6pddW8H1mMSLZtdOX0TIBJq236XTQEopdKnAmxaWyLYmc66+c3YU4nCbOBzWt/c0nE5uQ122RJk
O56ThjjZfXxlJJq/EjHTHEua84LPqf49SnYFTlJ5NeLBWrEKBbFnzvxQvxFbwSnN0EPDM4VPjZmm
owDkM70hHGIf+6ycAs4TZkEL9KfVXx0arrYiDRIhE0wn5j6/eWBcmMhQSxR/rHoVDCg7EtpiDBnz
ST5DMbr9KvIbML9bd/n4pjfKyJqVgfvEvMsMqCCV/EuMW3hup5nm6qPwnOLyGZ1hPkAJ0J28Hyfh
6Pnz2kWTfJa+LEYEi2xtnHQiJli+M5lZ3U9B/UAaHBYQqp1etPB1rxQ7wsPws2iuuTHu2UmmKbO3
Y1FazTLblyts2NJbkluNX2xxm4BxCXKkWgaFJlKk+sKznK/wqfLVo2r3bIf3B64abhSNBQK86ALC
BQDxOlIQSGOlB8bS4zbgaqDh8Qn5CJsjhjBoDwNo8LD1ZjLDiTrIBgQkTtv3pMemC+wCgxd8Wu/d
HKc3RZpp99eMIL0wHfpYvuqxHR9psuE3bk3VesDYwtBuzsKrtkbnR/5ojvNfxeGFordiP7U/AeYg
207ozahTsaR8EaGIwxV8NTIgXa6TnAqHBemQb3MftzWXsPHjZwn+AfPooB2T63vHhKcQ5DqJFXfr
ZjXD1TUw0eCUB7DkFbZKk3MD0AeHAOb31vn4wNINJAQkFmuYtbQqF9QmnFcvTG6wLIYg+VPtwckY
5IaGPgFk0IP+OLBT2ndMjxGNCalEYg9H3uhG71kshhAHlJlyduTINtzcr44m8aCplbXskbioxVY3
ZULJja2msm/KY4SSzRg7yX++aN6D5MlJLMjvNuaeSboA9AKVVAT3BcqsiyUFOG3SW9qdGqZe1XvM
YF+oWcHQywMCGY+6zlyz//O98RH+wTDQdGuRDYkBbB2W4yHz0JL9Css5q4ICRgwzqwgFO+pWIG1G
2N+Rh1MfT13uYIWI1QtA1qtwSaxdN+hXsdNsKRGE2wmBgKBBSvBwMRH8/FD1DL3h91LiR1XKYe3H
vjYHItEP+lHe5HvFAai38h1ewOfgyYeYSWE7nKSnZG+cgLQ4QEie/+X4K4+4bdbzDvbd3qQmcLFR
9VhQUPM4AOCToQqhxKWfO+8eW8AlVuGLskml/ByfvRePJif/aIxhDHhtKBBBqj3gNVp2HHWq6Sts
/0G0Mgcl875HHT57p16V9xS5XHdhDLaMYA1QsAr1FtoI/N2EjyL08/exb13Y9MjINzkMgHY2mKsu
tUS05hfVjWb6Fc8djPIdvvt7Ewdvt/qE5VpepoHE4DgsO2EhhH1yv2OpVsfRlWc3Xkiwc/vx06ku
ce0O5l9mZWOZnSSa4cYk/GqSVTbvD0zT/+q7cSJKhqbGoxKkcMaQ/Ls8zwqmVazJ8xKze6Y1h27/
mr0mVJu4+Sx423wyglbB2ltUePcz7K4ZT8Kq7tZpucCDNXZMG09ZBycQpl0uTbs+afxoh1MTzlRT
LcDAGGTL7ReSg/GXtGG1UajmOav5vIuXxKnQy3nvhRaKgoOgJeIMWLimS+cBJLAnSyF4rZ4Hdfqp
A+wkMZOdK/t2xa2aJXvumPSDa+t7FsMvHeNYIlJ7hPR+rF+7sTktpt0XlbZV8JhNMGOZ0toyhXd0
l82NRyT5zTZnzlPhaTyaxy8LTBm8n2ddmXc+tT0XjV5UuuP2DuCxJqAkc3B0sEFwWozYUWxBHppg
mT38KfGbZ2Rp0mNO2vApQWccsy+wiNRNeWEJOdkeisToJu+1Sy+kwX/whe3sTvQZnq/ZDFVig0ro
BVUPb7B1g17URzHq4YrEZNJCzz6QBYHSQGgMfGSEHzRrwx38wyJQIUsHzO4eN8yLvvgbMsvD8Qx2
hqUZNta2mKwoYTHyYmlZPdbsxnWNPxdfO8m8PJQn5duKN2rk0aSx4HHW/PKIJMXmmV+qZmXUN1xL
ovb2oXZhyJhCJtTnfTbNzZVc0c6PR0HyOra4AMPuKjXm/ktCB3kksDonttEMR/pRSoVV3TNx6sLG
9E6+U2cTZU9RaRbuwDOpCS6AzBDlOJPUoY9HIbZXcm5/f6CaEHo0+S61FXMDih6daGWXmwk6FkE/
c/Up5yIwqLrBWxZLRvBU8IKzvCPwqJqOJlhYvy7fK0PR515Y+xwHS6DbLbPDz2P6GARMEZRHeP59
sp4Ti3fGpYqxC/wW6kjwR7VYsQ6Mjtmmxw6Hy/RItkVhRO2kKvuKJrTKZ82RYhOHbOxRUyRNCegT
DsP216CFwKQUeFyMEkhADZqL9MPFz/pZfugOZNZJP4NlDxnE1hXBnpOByHrohR6S9+cGxQyXJHoE
jBySeDFaJDn4LkASngHjAj7M9uUoUACVhaJawJiNb8Ze/pn2W7bu90J1TZx3ifDSXeM+0px8rV76
a0nuOVSncVXYHX7F8uQVjuYplTEFuyvW/ToK+l1j2D2g4k+qkj1qG4ypeMS1ZbVMbyPYq/hFrofQ
HGN7xDJDy9v73dVUZ89z+CnnRezqqWdeVGx7t1Vs4yvJr3RpDbnPQzsdLFpyoWEj3VoOe6sn8VF6
O+CY2JifQ/yXca81QFEFKoFXbZZY5S8xHVSZzkCECIwAuq/5nh0l1WAXiEIHs37grruxIl1ksOmP
n9R9w2A4RnMiOXAobLioNqXaNFrTHA0J9e0tTPRfpBIwxiFojeSMO9uXgXkmm8wvv5cLn/op732V
NLPoMNzRyZi2sqLVjH4p4PGkS6d4tnUvzqs4wAaUWzycsZQi3jru3OqY7CleBuBv90fh11j0bPhL
Mhv+M6Th4B8MyEbYoC0kw5ZlNpMWENGqlUV0p+PkpBJ+bcON3a2Y19OV8DP1e65I+EkxoWNtUNSx
U+vDRV5OjZnykxxo5mL8WVAlQwqDJlII2zd+JlaF26mxU5AcBwylC1wANc+QHPES/j9zgOLK4oRM
kLkcZLmIb9uap3gWz86mi+/IDdO5AVkqsHoAP14gtA47ltD/GslWj68gAmwuwiKOCWerhyMxOX7X
kI/dAomNOmcWC65+QCPDxsEcajBVGGviuYanE2MGmPKrL5yD2GPkBp4S+REa4ikzPCZd4Ha8GWrP
XHa+mHHQWsJCBLouaE15MZcx+euCFQinPiUJE2SUHCZjmF1GuaMG5SSdmahFcWY8ol4e3Iz1wH1M
OVCNXe7zXuoJpaUqTEao4pgd90udQQ6mZW83qZDM6jdgJXDD/CJ0/q11o3RjmhbIJ7o/dcFulKLy
unweQBzCXIjpFh/ywZKDg4EFCJa3md9OcGbaRAtY+twgND7Asb9Mcp8X9URVxfcFiciLg6R7Jn9n
rS9jhmbmv5E1BFZsg5qZ6Ega8apwOow1nwGdwaS9wPNmyodwCmncYwbYUXdXyDYY5JyxmPvnb8Rw
GjQWgAcO8JMgqu+8Fq4kSFAFpS3ppw23oc6d4SU6Yi3iK/ZraXoitx2K6pincz2cgot4MM5nugfc
ClsKsEU5NJ7mMtDkDA2KX8w6SSus9nKYBERRA5hbBNtbTDTsQWAGpK26ijBy5rjBfCIGPudkewk3
m5m+6MIu7N3z7IX9JpbU09e8QrwPxcnd3Vkb9wI/JfS6Xu0bTmUDlB8qfloXR8B0tNGghOzxecSO
3CJYy8B6eYr3xxBeB06qK87xJf7IH5pX1cq271+yNot9AnWK+c6EdMygtR/YSDj5kkxPM6QrHY9o
Pk3rQG8u+OWfGR86KFCu4dl3Si0cMVfURYwIMY6ZSHOddcbZwZDiYG6l9YQTgMebQ35eBaC6Y5Na
uTrC7CW4Bc5vANPTNjfRPFqnU8nzwU75ZuIKFdOMP6RM6+7x0nQlBx6NC+nHGXbjKtgSPTCWHBYj
9RejcGoxxUt4D40tnM7BSeYD2WYfw/vnSOnGNqdez6tk3bv7O5ZVAXNs604VQeGwraVgcI0iF3ZR
IDEMzSaQMVAKPxy2OA/LVc3FUZkqcVv9fLz2MnRYQMfWonCASKbY7XgPSEs0zbhyn/tora2KKcNA
UflNtD/oFQ68LUeQFpexZ5RjdUMwMckbn+DZjwl1sAdzHGNJT7SiPa6N/Y3nmX6HlmtNY0XZqt7g
OuGxIouyCv864VAADlSgLUJWAefgNQbNBjuX5rQRbEedl/mY3gR4Uz1grk8YucdPTzA9v9iBQ/ZL
2A7/NDyfWp/4ThilAkViLGZHWEKTGYRDz5sCwCJ5FoZd84aFBCbR3+GxzfTvonDMYlw5f9EYNNz+
WiI+8gidec4kVPaI5A2fUPH2ho+IZAfwVHipTwI6DZirW+VWsd8rBCWIu5fGbgAP7OczTda0BEvA
7H/JLtGETnOFLfNC8TDK7Je1OC7Ou/Ms27+E3AZXXNFljKN9Jsa+kEZvnfUmRUCx+mm7zuf6BWtO
t7HTKf6UZWxFd/UmoQmDkcMbCcNDgOviqPDgcSlTS0jDoe6xYULBfPy0QqQHuRL1Adcm/ak82CoX
zABJFP0gtXK15wxaQQt8jMYXF0psMSg/6C9R3oGu/rtgjSXflesD9RmDP77y7rFCA07oFSg4ex9a
8Ak7jM0TRLQgljU2AR0M5zGumkW82B85owQSwhj1ySD2odIWfwyGUfW9Z6kH9kaHdx/6fDTBl4Wv
CjhrpUvJkXZD7JL3T1+unIoKyYSHTHTkTxYOYHajv/9Yb5FiEq3B7DipTVD1/gQha6bNEOAodnd/
zWXbnKgX+YAD73R4z4xxui3vWLF2PFNFYLokrFBpU0DRfHXz7xmtJ4nb4+y3/D1jQNvaPArz7Fe/
UohgRDvY8BgWV/a0OjzvBkwsHU7jzqMuJIf7IIQHHuQJD5oqjF4GRn4aFMc00K9KeF6dve/2O8Uv
zG8uIlRNdQ3vPeW2fq5feEXAwRx0M1yJ/Gg+WKRTinV6guY95eU5g4V7igheQO6APgRZBtw6PDh2
L96ZFmNydshlWJ1/kFddIG0/Vu9VuqKBJnbVglbj0Ksxeupd0OFQD4RtD3NPf7ChRgJeHmy+V1pF
wVAC0cJI1zVM+7MFlRqmIXXZcKUDlm5A2WWy3c4OTrjSfKgEVBrZhIvAIQCGvQEuhS9wJbvieQcE
YBK2NGMOckA2+KSRz0ITHJLH5Kn5hPqKJxsS1+yxSrAgRiFKbBz93cBX68XTjUMGrbCGdcanPlR0
adL86bsOIp9bXz5e0XCyGbgF9xwUZMEs+FQHFnbul85r/5xTX7mKN1x1DuRVh1mOk81kn7kRJI/k
jicqdJVDo1t8BQ57NB2t0GLxpDe1bUzU38xlWosA8KD4HYUFP6athw6PFC4cTAOw/GHLmr2vdPfc
J3nBVMnw8t8ufNHqsLMqY/2ol85gM9qIKzuuZi0bWrtCsUxCpg0i8HFJFsMa+hTfcPpd1k5rvZhU
yAtaIsw6WU0dUZ0iagt/9wHsHcEwkwPJ+x5Hi87RrMRRJ5rD2uC/YkOKYcIGyNqXT6NtBQ2eWyQJ
mhRC1hoBLWDZy2YAuScR0S7uvfX7ct+MtaH/9Ys4kI/gQrP3ks4H/rL1gilqPRHf+eWi2tWsip/P
Ol6rOse4/MuVH39X6ioLenJ2x9AEHHX5CNn5CW0GERrMYL8DxkK02owC9dSfOO7P7ADi+IvWUGFn
mZ/s+00+QYBHAeUYjrowyEyi9MfLSFvROuKkjJJW+Oox9WAyNXtMaaJHGxz355H92ry9HEsWYXWL
5VbtD9xuBf5O69vYg6PqakRaLHBcga7p1k7Kas9MRhT1pGOLin1wrkURMgqxqDT2coCI0wIcm/3e
cdNEDQBmCjwM4/8KVDqTMWPt/Mxtt5hKHygPOHWA2Bhc7dVjT4fCPZjAYDnRJ6ar5NqPLChOmJVw
XkRuZcXhv7BiIHuS0nYn5vQe3hJj+OoIKsAI3uyUPA+4cbCIx/CbSAvpnLPXbCTSxHqXblFAKxvN
G11zkJTKZRGm0zRgs/BfE1CxW0fsNaY3O/Sw6ZjDTcI8bUfdrY+bO9b+qGikC6kLOzAS4GB7JzRF
f5xXVCbCz+NzfB4SkhG+yxxIaE8qJA2fcPtWCtHkYOp6+pCjVyNS6A5cwAkJGAQ4OIlbc6DXB93m
VPPeN3iEN8ATeJUeZBCHmo3KD+gZU5FTYs+zQHi5CObYPGcWNzn/0PBxYm7k0ZjeX5sZeI0NZzw+
LYb3JKo106ax6P3p/hIeXullE8DFMOqXgXc7ky95+F5q+N4vzPGln4Cc2831Mx2GX/sF0J7NeW1f
8rCRsLLV4zQ6QmIP33axhCD0JjxKJYdqhKUojB1omB/bRJXiJT68sWMxZZReBOd7uYesNYmcDv4c
sCKgwq5mdl7uDTBWgmVKT0J+Mx4d05NhkRuGQRLRh1+foBgRI/P1S+/lq/53QkN/ivzn/OxloeZ0
v0XwdfGuTgTkYcwY7EzgRvHMF/ZrXxwfQSmixEYblvQZfVM6I8kdF7DXndN0w8jtuZdC2U18+Dj+
yFKpWpqxCJ827iYhNsWC8f69Cp60dBxx5EUrnua9t6+9Fra/jZ05jUttyTUwD2cvtvRLvOCjP//O
NhE67hF3ZeEBmeMIpy9kd6FS/TmmA2nQ+oJZjdtd9nUeFHmL96LZnPeGSBLkpHbBNer16Cjti20f
O+W+maqu+B5H5d5GK9KaEqhdDuZ0wnBHZ5DpqQsaf/kIL0S7Q22fKY48zVY9WU9SkExfRDx0rrT4
TN4XKATnpXzRD5qIDIuvZUGIXLnL0On9yP7IjbB6gW09UXhgiJOQvcqFPocBOUblD1AW4dKMbRFN
+dglggKE8n3CPRUij0/Cyaq4Df9M5vAGsIb0+91WZ+8McNEjnhuDV1Mi1F9sJR1jCHvc0e7ZeU41
N3Ba5r+0NcSV1FbxwrOaXBBQNudDWN6ekKPak4yJwLSv/5np949dxx8UDBLxnGB07Y0WzFTBRPN9
n7rR/PnLac1eqBJlwgu/bF4SXt9/ZcnrVyR4AMZ8lppHroH3/C2mDLpV+V+UqxRmL7tucQxsH4F+
DjPZMzydscTeyJayCmKH1tCioCEcglyS2juv4GNdqaJ41IV7/5EdWADIDEZWxMQUx/4KptR2zptv
dywIL2ERjtXrcPUhQeFH3zAh/kYAfmMO1eyeBoqwFRwdtX2zLFcRDRZamEni/4+kM1tSFAvC8BMR
wb7cyo64794YpVWKgIgiIj79fKcnYqYnpru6ShHyZP75L8+44977BhgWxGqILMkjaAx7D2uHx0uD
xRsUQh0WPLs6TJ7Zw9T4bwtyMr7uNRUf10TocyfQQqj4B9bfjD6O+Jn2Ie3nT3qbxxq0R3nBECJ0
zwWNoLrdECxxegsW8FATLVzHqDlRx1c9kHGd5OIKEjY/SFsSXIN/oSxIZgzm92FPVMCWMlVLDBMR
6yUACuYVuFolTtNthGqBqQVCIQQtMAZaNri/nKhYSzOFA2TUkIkFqT6h0VBolWWX+O37C0dQOIX5
6A3bfkoLyQrgl7OMEZeUUhjl4AdHEIkQGtT8Dc9WmND+z4gG9wZvoHFuImMJStAKJAarDzyH2WAC
yXxAVw6eByXi37fXYmifOKkFIim1BifEXlV4iL444ZmZsDPmAX8c6T9BDRphc4bHcbF5/y8jsIT/
gOkrE1bnQ64ILQFk8vdOnaOpQIMAmiXeAoJxx6M30X65RIwibKl1SCUEP9F9MC3itgckg/pcHxdn
8HI5fOQJzdYLu3AsQVkwvpcql0yfVnBH7lTjfg5ecps8lv0QJAcYAJZKN3ind0GrJlL42EZqxLJG
Ec5/1pJr99pRYvoQczMoWVSD4LbDjobL9oyzFOAIe4LNd1RS8unh91qi+NZPvX+0rNsaqv0zJZMv
ZKqJPlMrZtBtlshpg8OMO3TSh48p9ETNFzD+kKOtuTNzYlGgTx4xe4Y+BqenzyDJ8DbPF8282JeS
99lc5X+CUXsFWRMVwlivXaNgCn2lECsceCsLLks/h6H34ZikW3RxBa12yrbb1+QN7i00+GyjkECD
JZALprGdIr+qXips8CmoQyX6Dp35c/PaEBwzJH6cKB9CO18fnN6I2SQAZUd6BqleEGMak+eIZNhE
cPqZGxXv6/xc8w2eoTQ+LH/EHaaPISQ9vqNsWQfPyCoG8z35pzo6pCHPyNfhMTJcqMgMFoiWBp3X
bkXHAncXORXbEyGb5xNqbvHr9pM77G27AQcSPvhHY1rtc9aK+kg6kW+B3xRTKm39hWDtYlrhGQOL
iFRP1nr0tCn3NFMuQz58D5oQatH1iNobFgOPAA1LI4tRqEF5s2albHOTCb/3JrJB+QcIMODhd6iB
NA9lD0WC/fDtrPxSC1AXQLlBzwtI+94JMgiUGtykuP/ZGXCnonMWfsgt6ATwJis0jyhkWrAu6We6
5ZJwBsmEI6z7eOyt+OcbW0cjEGXcclmnf7qEioCDPox5vt/D3GM1zAR3Y8eCzeUJWwNMOS248kxG
cJzs4NEFbUoqTTmXL/4jVrG9JjRqIEe0tekLFhzwwTcqsIwzkHkeMAC+HG/rm1+M8CJKRE0CHAHn
oSe9Bx/sacI7ACDBs8VMWCalPMTEmKW6gLWYdeR5lrzvIcyYOCf5CyZNlM2s3zq0Elk46r3gtuGX
g/gAbzw1bEJpfnc8NieXY/4nLfHGmIItgH6CeY6z0KNo3I4MUI0ulE0ccO+TnOCGd/5CXAe5cwlx
9rTUmlAXLgHKZ5QjTFpbsB8WeUCkM7uMYVhI2CweqZvKSf66Bwhxd7eF8UNuVhmWDPXcK7nf8uKi
Mu3U+Btce7eFa/AeEZFZ+Db5BUGH2iz6ztvQZD/FTp7kQWL2UKWhnh5iRwAdt1yxsZp0P3lszz9d
1Kda8p5Z3Q4SCjoF1NHzKjWm7UYVFqfAsfCRCEFU0vYPWVsle0XrNbPXVDo2Djxxzk9ovkkBHFr9
qTzhl/dKUsUmT8mm5OvIVlBr4yIXO1Ks2AQojFwLat9zyC7r0nn0vbQjsAtBuqo8fJQzABnbbaYC
LOloSWe8gOYoEK46vR+JZmY3yXGcE+9apOoM12A6df4+XSJ3PE6pk3Vw+Myf7bLVMHeKLq0A2NsN
jB0U0+hrvwLjlqHjJ4oT8EYWtEfI/4CYa+mMNY9axSpbBfQplMeHvhLLwGzcoav9J9fmrOZxAw/4
QEoYAdMQHAhhQ9QHLi7Kow6D/rNj+fpRLdy3OXgssEgN2QexxX+eEI4dOO84rMjbGV6WzfL7h60C
M9oRwo4yQoRpR2gfPusiIA1zoSVm1ONSdfx8OR5wGIbJBU5z6T0W6O+APwI1xM0+z4loHtTc/YAK
gJKge8IriUkRmGOLZ4g6F3cBDyJ4BadNTjXithbHKhxDkKCR4TnbZs17+wSw2obftN4+2oBvd5tk
3OoTHjRjBzrg3Fcm/KOLoE1ccAe4o7Ca1tdpTbHgfWDKjvCmb6eNMWry5U0+gnlk+RRR2zMnRDKs
0E8Av2tj8gXumBHcf1omBVufUN9IflBwThHGFx5a4Cu96CTvByiR9KCavVbNkWwY7AVzeMB+5ROB
RQYhlpFqpJ9uN5cDZqLOqC2/wOKFZ4Rf/7FUFg70H+4zep+vAHwY1hPNR9zPhovudinFzxU6rER6
xowUQ1JxuMrnPyjiyO+iC6wSwJ+UYpTYCUNRStL5xE6Ym07vxX38eYzQtjaSr2bsK6D5uOzniy+g
eXRn9sSYv3cZILl6TJ56O6Zyc8U1tE8xnxa2xJhAYd+CLp6C8vyrYapTghesb6ieEOI1OaBod0f0
/aoW2Y8NfMXD0XzFyqpa3ZnCmTg8KbnsMl/s3Sx2rg3tjHudVgk6nNJFVpevuoUNPY8HhdXDYa4H
+hYNFYiKd+XQ9HHGIuYRovCw3F+A7rOpPcpH+C218eFUQqsTFsupsSu34I7jzH/wViNA0nIGDifk
WcC3RkBCjvAOF/7fOJLHxGldzxY23n2Y7cyQFSIRowrQLhocuvWDhbP2J5VIO34FuJ74+e7yQxZU
iQWpsXlzICToN/wrt7sPHsKyS1nYYT0pETACoEB/Y7dJE5UKgn6QL8wlH5g6gWznlTh7gvYYXl17
MvfymJBUile/u2IM8nNJLrlXH9yKNvB4pXGkafu4PFYNAjpIQ5WvVh5xmdUhpPgCkuanMgvrdluS
8PjmuPDly/Z5WOk1kdyTy2FsfBYWk746Y9jIrOihJFDca8Ott/CQodr1Pn9M1aIE8rhdJ7dfOXLS
rvOoT0FHJGVoTHnGVsrk0XkMCSOCieW1sq0hcw6hzRvqAG5ktYAd/g8mHAvuzUKn2OF2Lp1gb4PB
oZzg/J5kM3wSFtCsXsvnpMG2NQbE7KhXxJtNCjQOcw1KOE0kzcH4O9ZmBwPKwMA5yjQAoyJiQQ1x
zF7jUnDuyOocKiCDCFP+mADFY0FlXgvaLruttLyE7TlbQuBfGeNqXa3NXwNZyOQQ6btyWu6Yh+YO
hEZI22ONR2EjwWHctbsKmu/4hePINfr2COVnTyO+XiMzi+96Ul+mukmi4+pJiXvVAH32Y13YXp35
bbm4VT55rCXAJ97CoX3jhNp8ovfwDQNAGT4S6fRKpUkeX9cKyYIgnc+AVTXP5+cZvz/Dr/57kTZP
eslMSwtpc/l8B09Wahfaq8ubeM8UBXuv7Ow8Up7bA8gcgWCv7Us2WWRPGgT7ffV7yBdfawX9gs2Y
5PCJxwfOo9eDdFjfrNbDHChfJGQ1cyQMl1sIhYxC21H4EI1ffVsLEd4bz0S/TfXXqvqM1wDGX2km
XVaEYvV1eGt/NQIcJDgsw4qes5ch9lprW9pKErK7iQa6hfAGL161GMEMRt1evM5SNu4/PgF2BHmy
Sa8UEW0GRq8c/jp9gl0eqtwn9ddvOsIL2AzJDGyufXLWsFeoRCxCkCTbYwhY0PXUAXWvGxsTgAM9
KYMrs6VFk4UVPlVfmDn6NJeArD0cT0YTMj/xUaRjAvql3POpwremOaHZpmeEtssJCRqMXp1piXYN
W0JIHXEDWE3a5dSOPjzKsEY4VRZVHeBAJYSuaTu2NoVYnVTd8pmYh/D1k82eEgrC9ot54OAWwZuD
FCTir+kYAY1XeENZ8ysOx3vavQ9z4D1glob453ScFrRpdDaIAZqETpbqrHlPOIfAzt4hXDLwXjd2
l6KVVjEfA++S2N55KF1lcwl+AlzrqzhPi31RxCjA90b+S+8M7aUr6CW5/LA4u/Hj7xkL/jN0CDGu
36IrMxbVF6nKzeemhFnztiK787ZsOEsJs0XU6/CLxIgin4We4nEsDlPwDuCUFlOKIQ2inZh4a2NC
Bn2aMRMjog3ABRJQ8MbMBXRYZtti3YAHUFp/oKIgyOhQd7IQ3CFYwFi/l0PE/+qZ/cbXBbFv11aE
dkKND9ElKe4+LJWLNayLtP4Mn09czP2SsCNC6zmgaVT35SESZfsHuv57C0TNYhjWGfQyOnv7SLtE
991tWmYcqsWCTMHh43xYgeMUP4S5bVCtQm6ftBEm14LVzBbhebrgmwJu9t5gLtQLOwGW6gQr4uO3
eh61qJpSj4AsnCUOaziaIP8FxbhBR2GCVCFelu8Jtuz/QFoPQcjiBvABQQr2WLZ7ekxDNz0GDmAH
2JPXxT50eDvmqZDvV7P7hIEK+y2SCae5sKJFlKHtsj0YxvWnBvNlDmDsP5UpIVb88BbbwcSJxQiD
HQDGRepChK18QsKRsKZm0ODOr+syxIQdMEeaPgBeOeMY9Jl09ZDbj/aRHuxQbBmmCS5SEQPArHbV
1/SlDDv4m3XIBAnSwD2IOdCrD3n9T9hX/yCQiucMxkCNXYFfXoe1hRUvUVaftEYA2D3CO17NsAUv
SY8FBW5TOrvXCJ0dpBM4jhohOLpHckmE4yuCUB3Y/nqk0NA4d+9fOjSYcnBOUDbecQvAmhVN6ZHF
HDvV24Zn335N4c3w1WiV6MKklM0EMASmuVg33IlbGetnMoL4+wx3CGf+8eTxp+5ZwWyE6eIvYxlr
6sMB14ZArb1+Sfwo3AYT2t/X13ybpYLQ0Eev/U3z7O1JGeP2oAzwDYr4eWH3TxZR4nWBAiH57uw9
T6hwC+gD6BaXuULkdEXeptvt77gK/b45iJhP52jMf74bjcKcMi1IsJBigtCKDSeDydZyhLXtFC0P
VqQShYONESMN6NnBpYzVHx5gsSGDa7S5Kx67kymH/m++ghLEd7tsSF5ZqadnAkbzwqMd/vk34DoV
E9zEuL8v42egb0DOd/e5uqIx8n7FXG2FUASYPR4Rl5eG1jenmN0mjaD81hz5LQJOzvnHpjgWP9e1
sWTDSgtBGUFwGHXn++zBM9m7pJwrp/sBaCgigpnCjMNKcyMmyq1vrsxAsBOSko0GveSCiugKbtuS
WjJBHnHrcEonu1soozv/Nqq0SfcHTo8mDXBiVy6qHXlQmJaIDJN2li80JD3TeqNF7Zh4YyDxe1KM
m7A8WiN+Unm64nE179Z1ykoEG1Aok737LYI32j9+lOQ/kVjs1u3xtoNywjNhLcGauXUvR+4LpA3N
sPjpZtxCF5N1SAQwrcrDayJ9WWVzATpPnTNgF2vi/PjvYa9sezOoKTbzdl7ag+vHNUkYXJgp5fJA
UY+alb47OuNP8gCJSUuv/yl3DoaaQf9X4A4J72VSw3joXY6hVIfynXuV904Pexsp8cA4yutye5g1
P4LrjE5FJgO7XDQSXEDUCmZCH3JLamuQA9GcICyWiw8KyIEphXJwgFDuwcGBhwVLkuT6iFX7443w
C3U0Jv4McCgo0uy2Lz5ebwSSHUGjzXBR5P3A7y38r4OT0cccJMJL97GwJF8/3RF0qZwKHv73pg3q
8YTtvjMgkqJPR2XGOgu38UDZvAv3uWvGheOKNfbNu82VBymjg3Ztr1uI8++Bxo62AdaN6mn7oW9r
g6omc2Dy3nBSOvsPkNbqonv1+jWsArZQn9fwsbr+W3ocDI4T5lxP6YL6ECPHVFfoKluq/J+BqdKB
c5XHoC3i9kdCL2VHBa51EDaNNRjD5mtiH8IFfMxMfddcqfqC8Fu+2e61qDzaOaN93YbATZyH9mhd
PBitIEFAR4OsRvk1j+UKsOXyja8kFrXfCYcBqbfXH5qfPN2aidBcTCWWMOq6+AHuh+PIH0ESLnc1
0i4GrwdjnftZOvjhCFWh63ZAHeHkOstx3vm7kcZ1vI9KlSkpIBd8xA11vQ17pk89ubJat73HD8Ty
7RWBBw4SHyq/V5nr5hVAtlWW+9ufhY6mGDFdfMFNrP1XXBHWraDb+kaPEFhjEGdM8DEDvkKCjVAu
yYiE3tN4sUFnYrxP5fvQgJCd7w47A6jrvrZw2oOfvsxPDglpkMLZj2wNK+GKIdkXOw6gCAZ8Zq8M
gumOkgH1QAtorclsg4v7GNZxGRfJNwtxDYVItLjN38Fjk8eKZxyhlv6QKExQLZr6ZTkCG8cKrPLq
P2wEuTF9mqy7OaTxerB0m9JE1E1Y68BK80sT9Pc1Kh1YzWvVFvweVrQfQY1kKCz+2Z/0czIRIJJA
34J3u+vD7gw7lhJ3ZumAJli1AyiLXj5Db/GG4JjAE8Rlh1/uLiPq9w8lfFcur5APIKsIjyxSIAb3
Kbmaf1JY6YG1z8flsT+p/PFGmj2tgVW4Jll5MJUY7iKOlnaoTSgdnJhwi6sUCi18mCE8oIStz/tE
JY56w38r+LHhc8RTiLrVL76xsW1hQEFmYy2BRlfD3x0D9aGJGAMbA/etwr2FvCPgeq9NG5/KgOHW
ff88tecCetKSORhJavhVxvkUYeMlFGX336KpzMaPsZoApeocgxixiQ8VQ6FJIYDxNxnfArjQgn76
+s1/SYHm0oq9AvTuktE8tQ4ByzNaT7ZOFK0XmhZXOeZbCSa9Rp0QUhPzjL9Cub07LntDe/di/KNZ
Hr50eNkr+ef13ahnpADF12XJZWDG+s+zXAOs6l3mz8KXoHNBM/kz2+ipuPjoLWzbo/gemoDRmYtx
s7dMxA6GTUI3CeUJ05dJtjd9cDJIwZB6aOoYZnaXLnrMVQuXiz3NJGs3KXCmQCLWDm5b9QecmoVK
yl5Z9iUg/ju8fPx6/rTITK5Drg0MKEr9AfN/OaCk6L4GtivU6/ACZCos4eVIEYhwh2JtJneUYKP8
F8D6eSrYk6uuxr4qzZeqr5KN8Hv4jhiVvr8OMeJ2yGRNRwhKetmIFl0TacIt7dJSH4FafE7Gkhmr
nmGQl43M0WXOuQOVGyFA7ztL3kPOcYtf8bRLIFa6L5Eow9jAup8B63tJcHckI+LKQXUi8xP7kUE3
ZKbIooN/OKPpYVJURlUfvF/iZAEyADvqD3gUiE1atsJZYKzu4SsBNWGSMzI0FySmgqpWeijWYKHy
k3j9JgoPTHDefgVQwBaOlaEPoQN/seVrBstSjpsk/5PR+o/sFc0brxiU2PKKXnQSR7xor7A4L2eI
5Nk7viGdAIs9cVzLe74dKz9y1T54WV0+KdDUxR4AyzVDCk21z6L6R/tRFoou5GMUZdZC6w6SA04H
wvqoTehuh1CW+6M64pCXeOJfDG2znJT1S8LGir4BiSWmduwJa2LOLbFRhAWcPX54uFQjwVblzVp6
YB5hI1EmcHPCzQzMk/+99uwjPoP7Tt7Y42tgzp8JvuawRItx+cdW4Cs+H9950ymtIYzACqgCem3V
mpFge88TGd7CNQSow7Xgifc+gtnNZ0qTxveA00w3qHE/TasNRry8mMGXghIXJJIOXjMaYSuFDxM8
T4rQbkHizVJtRzoMDcYU0yAMf6F/c3tB8SxcQyRs8amSUvbPR/zW+vrGxnM7ypuY25Uiy7gIXAnX
f2TrAWhSGbwaHxa+1W2eNOAdUX6YGIECklg8wc9yVCNVC+SANE88B31rJGwW8KwQBG2XbdLwWMaA
mGPtl5Uk7sDwgaalL/Owua8zXKJqoHQoMTZAfdt2ZsCP8AB8bNgCqBHdy5C1zPQVf7EF0AffTQXV
E2tPzu1lfx/KYqJDfMNcMMYaAQPCOVIkMTORgh1XdgwzNs32zHclNoBbdZQ5YUtFxr8NA4GXi07Z
AyNVwO8MKHhwhC9jzYxKAgPVBKmHThcIV4ItzLjfO1LiZD5YFddY9vvVvfKan/uZd5VNaSc4nGB6
wMfZADV8HFHVEN1z6nCh/yAkYtmLhBrT17j546jzQOW4+CYzlo8FzivO8I8DnW0T5RKi3aB5aqAw
7mHywGGQTm+YCkNWuyQIEmrKfXsY8FucvpROpC3dw+WMhjsJoXSsoYalEl1887OXqUnNlyYFT7GJ
0kTsZUxOw0PACds/5yj5q/jAjM/K+vZTB/mxZ7excLbcfozY4MasgfE4em/tmdjYdfgH8/Hj5sjE
3zPDCboF/IXr1+cSguPDr7ftJaOfQIAR7+zwgIZGyRy1hJmPlSv7cuz3BP3vucHl1MB8t47w89a1
CLxAayMqkJrISA+x+sQCCcsFlAwdIZPtClQB70Ygoff1pBp75jpeE/tMvU/xNy1k3pqwhn9D3jYT
VO4yix0j7A+eZvsMdwucTxv7H7jS+UxYNLh8EXMhwvieTZfmP2GisMoNOTydxIBgSe+vYgztSnt9
e99yyONFDPIwEWG4OmmWsSz814e9hG6Z8Z6ixrdyoDYFjeo3FAYDvRN4OwbDKmkO7+DFLF5+k64d
NtIsG+ZjdNMHistXKJcY4nV6yPcE/iXU6YaKCHgDHSC9xX+fwXwQxJPn8onAbvXZMFyoC+kbt8vq
ERhrY1+hpL8P8x/p498ljAC95sTsOQN3yqEFlkV0cY2lWKWidpxSlMhw1tCS8Bkk3CQQzcDNhlJY
6KdaPCCeChUeskZcDrMxLq/Bx2V6ebv1+Du/ClOtuIXcnj73zg5iBZS0aU6Lljp7A/AeatPosPy4
nSed5aCb9sHH33ULjEyCB94I3iuErfdIcQEAc3FfPsummJOMlGFi4FAiwsODW1MkGdNox/QyR6h1
11zeYlX5FpDN5A5CoEYKqvCdjt6avpzEGR90UZ8epqgmI50WKtTBz9hnzbXZN1uaU6xauGwS9xA5
GH/4rmjpHQfQwWUvM7/oRBX+Hibq7gBn1u9Br0POVu5KoARsGh4o4TCZEZuAno3u5LnWFybC4IUD
ywD513X0hkyuhzVAPCyic7FlEceVvdXCu97gSyR2GgRd9sM+fcFmuvxk637aIpt6D/hV376RqOB+
uoToN5KGbSR7GYQ8xOIwbQBMNij5GtBM23sf/HqMiDZ++VgQ2ScFa+HVCzs86GINVvyr5/ohxOkF
GNQabs2R41IJFFYUaY+FOccB1ys1l5e4LCPrz8KSwAQOEiSF24bnpYNgN32dZZaWmd/DXQWoZesC
C37j/BW/WPKrng7xBYPi1yzbgyAr7u3IBtSGE0fLiJIPjnjZRCjDijOnb5mqI+YNcJ73CrQx4VxH
Xl5AVsV8D9DhBwIyGA40v80XWo7L1oYqXNByMJZjwbfk5GPBUd1TbpFxP5TnDBzVqlCQIUGtEXAj
x9peDw4YzsU8Z5LIQIlBmR8Y7tKNYvATXONyzD61Y5zrh4oUAhgiPdnhvfJdwOMWwx3rQE6kCoYw
OvzLWJySVz+zCStNPi5GUJdlYYeNHWa3UIUsjg8yJmH28sBWSwo1OTSagTm9/Tk/H5AvGLw6SO3Y
VoYfNtHv6CvQeAvuMoMNpzw8IRwrXAuA1BjI6uAa9xMWivdtM/0mhwmhmj/Ee5/ltEYKDxXz6Sl7
/BRKZ9xcQh2Hi0QOvkKK80aosPwoiQrxJL1BAT2Z9egRFNNyDawinhEmHryZwOkRxy47hHyptb9M
2xPfznoEzuww6T6ByfIEYLyffsHUTUgank4vDl1hUVoDGSxj5nwG5m8hhXylnVKbbinPCT0njDGO
jWOHoT0yEziRanTbZsWogxkuDlBflLJz8/Kgt4AWPLmb1vlZXUIuKLkTaj691LyOP1h84dmoLSps
ufSw2Vn6SO5IgR9VdVI46xqSwlOLwnczvPah/o6Uo13NK/o9qcIVnazYivxax5fspfUa28RP0s73
8JHc7+ekZIGcHx8XIgGwUVj2CHODe458derccJjDE4g94qrOAn1Hh/WCJRJQQoz3AZgSXXkooZgj
F4Mc++rn+RqXGADwodJJ0Qhd3Nu23tSQpoB5nCCzRipoR0PywU4DL6Gyaf3g86tni4sxCCzV1+zk
gclRfg2vdSg2ihDqMfxONExdmCl0VxOPT6ppYf+MGpoVWGryLLcGJm792hQBe2O4DiImXtQ15tcO
ujXcLHnZ0zQyB5DC1/Ej3A84ArRXM5I134FIzkfcxlaTSn0kY9hlsaDeqmakwTk/2W/Xug3th6e+
XPXpX+8D7hhrVp6dlfIhlyE5sIlpEgUv2tAYFUg9rjHfsO8WL5p2JTH+fX/YVqBb3DEmthMoH6Gf
nzToTkNtLO3RBPw9mU/6QWZ5j5P5jMrzDU7DqbwPX/3Eqsbk72SuJHyAAwgVfB2wO62w5ToweSFI
btvtVRHwraYHLbI4aIr94Js8z/elkjh/r69/wdwyAQ0foIRec27QZv4rsfZEGPmriYEpJDLJNZtp
rMr4vS54w0cy8AGms4QuRvEatHRWRcR6WurdC4up8ACK4qBiDjl9PmwkW/dV+U6NiUo3legeIW5O
jRmOsdNXP8BOry6i/KfuJ3UVOrMXQrJ+YpIm4Iw+55wh/Bubkybjffh17/dNgoWiCqyQET0/vrL6
4tWfnJl1VpnLQaH29yZ2ZhW+iCiXCZYFSAMt6X2+Cf1dGbSZb0EIMH5tmKzSSNpfb24VZWPr5l9U
z+hZH4fXfihBa4B9QGgojtz0+jhQIPriWPrXj9KgsawQkPSMUYRAczYkDmN/iesFzGfcMfCtBO9B
9qymMtgddRotGEICpG5q6tx2+H7DAVXziCmsYK98TS2UI9wW8FFZTnGzOtwWAY5D+pvFkEtmQ8hU
kYEDoU92DYLgkE/eok8zoRgD5IDccCbxldV1DSkV5x4ielVg8aE+z3DHY7ZmeX/bQBRLZCGYAcUB
EWfpCIIjz5ARC07mjGOMTGaGeqhssaaJXpXVFwu8t+RVNOIoUFLHDm9owprU6ac2VPx/FGbc+2ip
MXF60Z+X+VpBqES/+Z07+Rg2CLMVhrwLARxj6wDyg/4Xe542MlBG4XXH2GjO+7tnahENKoGegBvs
QN5/7ElU8P1HKI+Bgmy2NrBEAWt9df3dIl7GFupfFDZ5O6yZVJj9w/qHkQFSLbZ1RmyGjc8KUJ7L
47s1wPyECws0IzJjtwSYfJLPDooocfY9OQAjWw71PY6EbyB7/NL3XKFyZb+n7z2rB0r08R6QKjEn
hysxflmvHCZZwl4zT1nYQsDhCrN46WkPtEn1h1cwJK03zgBn3RniZZZjjz1/lKO2TpgPGEKhm7Ki
gc9JX4vxJwRSkxRdFnsq/kcAvlvsNIzwmcDN6lEmwWGChAv2jWh4R2ocPX01cpblLJuhsmDhJvw5
mEQIF57bK2Nhcoydb19XrundfSzJmzUdWSg7yHiY1cyZtOwaLCwgUULzHb8EupMnrJBJmoOQxQI9
povKUGsgTCkgHkOGYCxthmyFfD1hHgTO//vspCELZGZ9SJxgB2BS9p4ODhlm5WFWxsaE3JkQ9s8/
Vt49gmDGZCTvuQ1IJMXGQtqxmOMyfqc0QLwp5lwLPQf9JONB1sFlwQ10goMDuBdcKcAAZknrN0eF
zmupfT51FhZsfbmLbrVHHiDtD/5wGJuxkiOTAVQXsRek55en7u+bKwwveiIEPPImG3233cycM+Jc
Js+wT28TCy7j/RnWCTYQhJoDu8QNGT8zY8lS+TnDopNH631Spsx9tGf1iigbhEjFBACCUIzhO7R2
twB3oxO7uC2PUfydiFjvY5nqcyfqdIiGGhpzETJyONZifUDYdul3EaZBI5UI9ZvHI44HSh/BzEkB
w0ncTUuR/P722Xhf0WgNOtZ4/KVm8wygR216VIKR8XsXMkZt+gxJuf/jX+BjmQ0aO2ziUMoRHsVD
LjDWqmvigbHJBMF9DHEHfprTZtMNsxq1Xo/siQGaDaMSP8SuEPit0SKYtdbSWV49wF7adLjVxdHx
rCm24fIMhL/eshni1iRMCXjJ8tsjvs/QaBG48uUsxvmVdwwmxUatOfKSgYZApVbVzEJDXvtvOlGU
vAgvYBwV8yeu6FSUtA9BzZs8gs8t8fNb7uHH8b4BhhJIWqSzuPfNM7JoVtfZSn6KxX5JTmFzcMGF
LgHXSh6/SK37d/sJSCy4T64TLti7WzLwzYlvjIojOBaBNFD3YTIBAwF4O+2o4eYaYTtLkpOZMpiI
fa3IJHeEDAr+yCPUcLVmer/8wimEec17vL+GsCcA5Hkd3ZGIcp5I45eqlXfLDtvVjhesh3Dz6HFt
a4eun2H/cI/MKK/miOkABtp8abIoJH4PtooE8/gTOnhVYbtZjux8yTcE+dZIheOKCixBolm54JTi
sMun0xZWuSv++qEOuUWR5jdZkMPZgPVIJMYbeoHXLpRpt7EBmmgG+bCZGriVFUBAcSXGb0QRrxXA
70ix11xATjs2rqx2eGal54SThi99XqKsT8BOrcKvSbXkHRZetzy0Q+IsAWGfq2bCvWJGnLwvBqef
28u9LKgQfHQ5BMEVFHvICNewnzu/IK/1SoGv9svQvpUABm9DCiwOKTbcPX4085a+BwSvtwISmTxH
bNP5eZB7X9AxX38fX57oJzEjHghNC+hWmIc/Sb1uFa/PIQnH5LJwcxWTT/hc1XN5aU25dMBiiL3W
t4/HAhJlYrmHU8m5wi4FNOxdRlSJBg+QLXwVfpodPQLapozFnGdue/D8MqwFNjXgBIcG/Ypplyjs
cT0rQ/IXL8hPiZcB3J0AMZExxSoBXmuahzApIQtgUD1WFsRDMXSNwW5bZCSLGoPSwXuaiRR1MDTW
yrjlNhELVign+L6CkQOC85TVDBiMYgbpLFeOwuU/oafwRzzy2xhxotuHacDUvniPKFCBFmPcb45A
wm7VsMdw5Z8dGMAyRDhaR9SGigcjCKYHZMUbsxTubs+ZcXM7xnKqNbABg+clViHU0AlM+x/1fJg9
AwvZhbODT4cNm47hcAi/w5EgKsKfgW/Zhp1/WdczUinQrC3V8NILVjvyZd7Rj6AGJRf2bgklBTkc
TerDa0E00UrGYDP8RHBcbm9MWMXxKs9Bo7/4R3Ne8HeCb9CG5UIbFmPdv0bNjDkxRsvqq5/o42H2
IWSaakiTGff/BLCco1zDLoKdaXNMn2AGMhYtWB8eBct6QawQ55+yY+ezynAodZYmGwKItQjHpE0X
tgqJBpz0KqHkl4k+0mfX9YG2fYtrjdCxQuQHwNwW47vPwB+TAz9GIIA0dk+nxiACYx/fFVZ3aL7r
q3/HK5lFfY/puJ5wANMEIdINdJ/1urkTBo0Hj1U/iDeubq/xA6AuqKcH7x7igAAUTyFAc7Ktggpt
R71ANh/JbN0N4F8PcBPnyys3BBasAWw+Zds2gZJqgFO/eBHZrzm2OR1WGfcxXd379Ax5BClH2R+Z
FoeV82segTVJwKXq8aKZH79bdkJVWgdOICc6C4/7/JoYwePcnDsJkbeGVrU7tjq58DjAsWRGyBk5
I3vC9uwzh842o83WaT8xgVsA/UlTPcximmV2CAsZ9R7wLXtOlmXmudjjMcCOjTMJ+CS4j4GOsZj/
xUN6TIk14s+E+yKfdmN7dD2aIe4lQ5IJR8jLchVnb2w/eLGXIa0oPAZ8qJ+Az+P3E9QGl3OX0w8C
vPPbbYg685DY4BuPnxI0CBEESpNIh8bDQ6sIYeiRBeRD0LzSetAP+Cg7OWHBbukejcsvWJnHmhS2
N//U8IAOUQeVGGr7618vfYlqqHVwcBac8aZIe0QTv6lOhie3gTBpCOgptBcU4U2DzQKcPbIUwOAW
0J/5JNgS4x6C6IOySWjrqossiLwbWH2QiLjnKNEGnjUcEDiNb4jjjC6iTHJZmxA13ex6pOnCd52+
1IZjrnugRbiAVqBKra/OWM/cVEBRXx4qAnwhbs4l8YWz60UJk1jfHKkmNTw0ku4gbmBU3IslDEdG
9sdDI8/tGfSkX/zNP6Dzx0wNOFMI8OEHcMrTS8sqdoxjeparuiLUBktfFAWCcEW+YbfGVvtRY4Q3
ILeJQ4F7kK4vGxlTfovWn7BQPoEnU2WTsKaY4RD4zsefKzN5M8z08TMf0/OJzDFsQA9D7fDHR5uv
HvmSfpLcA3Y/Z5M75dpO0XnV+RTNv41JeEb7ep3gy2/DH/iCL9OLEnwmy8dHPmmeIT2wRDRozInC
5D6+Ltnvj5uYf9EZMy2NJETlhAOM0eEiLkcI8x9JZ7asKrJF0S8yQlAaX+l7UOxfDJutgg2IKOrX
18hTUXFvnNp13CokmWvNNRtHYu4/mupuf/sLByHL7rLFv4myFM9d8LjColgoIxm0TDXmYoedlFF3
GaPenyFF6qFcik8pcFvPLbLvAvUPex+/lTrcpyu7YTpywkpJOWgZ61OID2mMDdwlOBIx5iHWFsTs
G73UmJaB5mFHWjtUzfKPElyFbOdjxDPyMTt0mbTmDBCgv4p3432P1ZF7xjgAgideF1D38KuoFuQT
VDnQ42BFKVevmexJcZWrYX9XB/LyHV//igzFIZJwD3U5z8m0yFkOHKqcZrKjQ2McmhXArntJey4E
MBgUDv0OKbt/VOSPnOKUnfdDBETWkc0FxuoPF69Qyj/OYA/ziDAhpHabySOUjwVVBLMO2joZMR1C
pD4kpdXnj7v/HQ+mDJ/mG67pESs2Rj5ABONrb3J+pfJj0d9hMIuknEWSExt1QWaxODHhhY/29zl5
9DmvQ183iCrGhRFQ4oTARGwAmLrfMIuMCAJRMPdzoNcj81+1y01SegOGDpR6ubqmH1oUK3J9A8gP
o3mTvJ5civYIGRhCEBmU9jevYxHw2CNitHZn+I+YW/IV2QBV7z0h4IpJAXIVE8C5c25TyNgWClO2
MHL3cIZ9RUg7zQZF2g+iDv+xi1rclXAbNrE48NGbjjk4nNX+uUK/7ysA8qa6ZDaDP8XdpC8p0mtQ
rvlCZvBmSgqeQPXD8YS2m1qO7izjoDRgCiRL6HdJFcpjpEapPqYSzzBdCOsYz/8Q3yMUDXj3OtcA
Tp8Dl8Q9wgJzMBwUOQBpM9MyAu+G2GWMLH2hEkPZulgLbEu79DYGU2Cac9YB0+Xxwx/9fWb59u2K
MBWwdAxYvIZfJCfsXIDCC6xfDVwJwFa+1mB+OuAxhlPMy2PV1yjOnx6nv3DJoPXNBzlOR3C9nZ4n
DtyUiaDqlhmRR+MOjgZ8IusDA/2WPJ/U9pAu4FHjEMQ6aacaJudJuVRhE5p4KUUY7qHYnfM2gARj
4d9Rumf3k0HUjnoR4r5fBoeGRNu4GwMJGTwlW/yR6PYgdS519/DC1o4eoYM9igkzxgHszFxrV3Kq
kKcV1BG6DXfQR4odbOynhxFa8InJJO2wDabAbtF8YTl/RvcR4cfJnQZoxzp4wx18wl1EN4vUDElM
cvY3WOFyrcxu+k76QuOoMWfgZ+3fieawse7RD/MEgLpx3yLcwYGS5MOXGY/889+A4THf15FjcmTp
OqkcNuNefqJzBEzgSdTQKCE3IiS1jBsHewPOVazlJlJ088Au+ehwlI9ARLgMSBZsKUMNhluMtzHB
GVjo6ALJg0LPuBoYWsxCcbURtBPq7f03lkKGUCE05zatTN1avKxJk99xR3QpOMnVsk/h1brEmJQU
kJwpae3WO9m3gLqm9lEOEEnFnCDDzxMPXES4xLdxPiMuiQAGmBsHlceMg3gjXVisrTSRGsVEpJcP
wyIX1wZyHDE9bL7lFKuTaSqFF/R09+nGJXsNZ4rNAjd4G3p+gtmTS9djaYT3PA1W/smhL0I5YLez
ZgyShWGAUFSPfDB4Z6yHqDnN0i8zmiscdDKsjA0iLeLnrnWEBdedtQIfvcyW5ziQ5m+MrQktJO/n
GZAJm8EhwDL1EeLng1XvaXVb5fhSQRCPP7XgjXFMj7Ci8ziST4ZmM0uwXz4rYN7j7gJ+gFHJYx4O
gquIi4K2oyZwpi0F24/N/hXW1nhgMxMKKUFs6y6OcVLjw+0vCJBqYjdhSgGyPiGKafhDl8E1tDvn
nKwei3JWOOwlNg0sHvll3N+dLFZWiukdlud40I2RyjkaXNqefx2jVSYEmm0MsziyzzlupsISoxeq
PLQtkn2Kx7kQ+PNwQBUwwUWpBvvc5FdCLDPrAqvVbYflNFUT/nB1eHM3GR2GIe1bX7aRtdAkJUgu
IW9hmuHBAWV9tr4CPw/h+wLScfGHDyEX4cUNwZVxe18pEa/rr+70yxATcqTrghPZRvAui0l/3kQP
tgFlJIyFnnaHtOw6fSV1fndKp/6xzIFlgxp3Fd1FnEBECF4NxFvge3D8OfwdHWpHwgqOHkfEtzwa
mNd4m+wdbiL6fyQiI871N3wWfEJu7s09Mf5eqLR0uvH2vlmD2y0lfUrl79wztipMZuUDk7SNpbkc
LdYIajoGEfW0GvPw1AC9S/iYUd8HXyfgFGKPD2zf39+iekv+5vptFr40Luc6cikTJJCJtF8eca6o
jNUP+JGcEENLRub3AAaY1Ek/1a1TfO/mA2vgIABnEhbUDkzKH8F4Jh7nwWMrWdWkmyhQpARLE9Lt
l2rRGzUwOM3bhKjCHEGZWwSjcLSAyYtMBeE21rxghBZc591tjJBWX73WSG0fGPkRX+OcrWIsk/+7
vudVcIeVpzmKpyzqlGvnvWgQGThrbBR9X3L7tUG0cPAHt7VniHVDkM0CqQJeIQ93t4bEegoHVuf+
8wSRDdVUov68xlWFT3t3zo6wsustNQe3u8KGKMrtHYVXx8WYw2NxvFabiBnH0BrFT6eIvtkpUiZ6
hhtr2sWF3YMjsa5xVbiDF3ipaj4rFy6ffmQQdmF3Wn2iL8zYLfRZTDaiHolZIHp3m6pzIOyMiQUF
zpCWAmkQykWnPGgevGOzmZ4ovhDgft0vsh+b1pBukiPt7KKL8bUIZCRGrpPCBUz14yaA5QoYRTYb
BaiSCkeM974l/BpU9WWsGdE6XBBDgwpHojejGbRkD7ekcMEv5c49fJqoJFUTl/YzNKSBc0tutrib
yR0Fq0HLjxiP4FbaR24ZHBnhJo3QG+qj4LvS65e6p1wd8AM5GAhwSGdegfSPvRVOJhb/Abs+O+wv
etni8aB9xutry4zyhPd2AbUF2wEHmtAohCjuEz/Aw0hrke+Boq3zsoBy8Pzr0SQAJTojLp7XMHef
bYZWmVbYrlXuJ6wCbOnEErVR6HsjUPAF48t9vSomfFLF6S5sZSagqY0hmwcmFF9CKZLhJymRkMhT
CXCGSdYQrktMcyssDC6cBQjaUCrCVy4PHW7nVXiHSMUeEaZsEPmJaVbynLDUPtGbLeI2bjBtXfWP
MmJr4ZIu0Bk9vkagF4z40TZwxfgzQA5zFZhH/OsLfxY4kf9gBekL7ZWl4ANHuFL2DD2Q1cuWdItP
hMjFgne7j5kS4EQY06NKlL/Qf6mCSxupiZxIB9TDINQdNkUcFMCU9mWhxiweJSe/C/yhmDwBSvo2
vsop0wPAmYe5novT6YBTuc//UnwLWBKL819/fHYL9n7++WUavgCcuIP9dzv8O4W628K/wm2GiZyJ
3D/8TdUPNBHmYs6wZss4iBRyZEoC7c76Cd5pWDAV410TDXjcKvNiN6shJ5Ojs5FgN7Z+5/fcheKa
4LNuwxRnL2djpYH9GDUoAnykHUr697SHPaaOVZ3OGfC0eM/JaKJTneREF+7x5pmcwrPMnXzNMe/n
9/BaB5oECx+MhOzM4OwwwHbq9OPpB/ZdVCb2OX4GcPAmzJMt2jF7CFkf6UzEvvLHEUES2+LzEq4T
yWYKVYHPj1rTw2XcQsACH8kp+aH3pqBCg5pBSztxevTjq/WYCI0LJ9CA8J+QNes3NoxgaMjx4++c
F0Ch6YbZEhsK2/BPsq+7H/mK+Mm3bIKlc5s1qOI6e4C+ymfikg9nOAq5b3GwTQkPpquNYaNb0ye6
5vXdEQeFW2UcsvbHE77t3OALDwTiBWn6hv0xNHF3e5GIF/ZnEKe97g+tjwkihlvdoTlg/2LAGKZM
/DoKJ5MiyiH29wxHCWS3tI3oEpzAad8mVSBSM14E6TDlhHvwGMqCI8uzU9apeuSzAW3hPKflT67/
04baDV/ykkB5URhNQ1NhOmprKf7ozwCtALeInayzHmBy8Egua9EDDogePP72MJfhMW8CManEWWzb
H/f4bjDPkF++zOH4s2cEyggQ00IO+qLwma9K6XtJmS4EIu3hkVx9bc8nxN16sLwq9odJAz6OY0BJ
7LQfmlXMNfC8Yn72GUu4onQeZRiVUo9RvBPw4I+8t3UKkdQyUcDc1++hpPCuKSvsSd4t9RrSOc0n
cOELZxOHcTAaxtdf78b8eQ2orMYV0th7BmH07J90Qa9Gfnfbis2brCFqAaz0xfdCZn2zMejjcvT2
oz0USa4Tnxei0G/51EkPoDHjpZQWSkNJNcWqCXMSfYw9Evg5kX1bFILMlgVPmn84aHQxoznRAoEJ
3rHvYVuCs9AGmJlRiwjUlUUC1ShmKfQTEKgNBCtg7QIBOAr5KwGXNEGYZmC7wHCc8uVkn2lw0KFg
0/Nvuo3XiQYLMxXxlQ/vl/7SB3SHF2Q0EbCIa/OZ5FxP2YBOmowfWOMg7CvGeGxdoBRAXNj/LABn
GK9QvTPpkiHHgV7KdiWM4CFSNZMybMaXlAJVbQ0SWG4pTZPTUVCgCVHw+jwJtAL4m+jC0YpOC5gh
e3hCV1jtwMOdH4kd/4MeFr+hZwm5WB3jKYJ9ay9r4zrWfELt356eMP1lZsmHAQye0FARTKMn1QJ8
UNhDQewH21YE6/RjFV73dAQ8iSdCh+zS6Oaqex7RmbQ4/8GZYvAaMHaZoA+kpaRpiz6sdvjx6mrD
wzu5JKrLdesH5RSg1H8moBfW02UnAsK7rd+LwvtOTjTdT6+zOWs2xnD2itnFsnKphGpw8qwnUjcZ
g1FaTMzlvnEIqzyVVqqNrrk3PWxi2MX270A7sCisXnqPcAC0gR/769cOcUQ3HgYleD08fnjY09oR
5n6IYd2U4EYGEZzO97zN+cTbD2ad/ijsLgiLOPMmg6WQ1voVg4gjLgs9Z0CFf3K+O+F5KgBwLSNa
KwXVQYO3YlVxUIksYQSOtY0fDsJGDhrA9pzpfPdBungBPgzVCdjlF7YyKUnCoeBhg3rC+23NuZgq
LwZTptEMHZGxAQFIK8atUN8g6FIkIdyNOtWSY0YBiy9YLujXwx3z7hxtiCuWXcCWs9OeLiZKtDQQ
SoXviQi1xoJc2FgOgwaiAaNPr9jxlu1+6DLaviNOhWKNWyUn7gScFCdzFifJzpsJtjI7seUMpsQ0
EhmLxTbf65ePqNjQY6uzZv9mUrf44D7AGgofC7R/J742+AvQorAgl8WTVzKIGUDRMllA+BUJ6xBG
Zi+4fLy8WGgHvm0vegs2KfAvtkEHJsPTKkROK0/gQSxQBDBfQXHAH0B6mdDjYImxDWpCXJ9W+Krz
0xEnDqnd2F8SKqWIu8Jjqan2b2B8+S1MivqEudknEuH+Tfp5FECg+QwrMMzNzR9N3/0QVPW3wiid
+epme3ZhSZxjBNlywtsxgWT2qHABYWI0REthE979m+RgNgY9oy8+G/qA63vMFWC6yv2DnDgq3MuO
YT7kAv4WsZ3sDGL5LMTXBn3GsPNuIgKgT+Ypx/QL0YO4CryE5JwJw1FY8QlrDiTaQ1F/dnmbwYZx
b2kTKMpMmXeDunyTbLYHwJIfYtBPNFQCSqdqQU9NthXPuBgAPFwM588zCAYMPoltRjXRmRg5QdCp
FkCsfEvyOMGxuaW4R6GpDT8rHNPYO/kmvGaDjLOcMkDh05BudBep5LcQ+vrbHkIY8cE9QUHFDAHj
tAULiScEUgqrdTTltQy8+a67833CR4A58u+v4HOUYSrCh1FWXDV98vWEaIsRLa/CLRnqDnauGDwN
MsD0R4idzfkPajgeyu1QGCJh5BM+2Qs2yXmNNWmE5RwjvM6svNtCn2irS44bSGXBqXgiTBXW3wIL
ghc/VXxGDM6Mu2jwq5B0sGip8XqO2Bon4OzU7i28cbgyMH5eTOgEpsEtAUoGKokFXqjajwWkBsgO
pYvMgRJ/BkGnWmyS+wzabjBgfPnBf74zXxIiOID2205PvjsAUjz8Dzrclw0eXJwOuPPz3xkNIKYZ
ZPqEYTlmTO5gBXOI/ztA1AE5AzdlXoq4moBukSfAAJybyGrhdpOHzmvZ4YeTmmaiw9INI9ysG6Tc
gR+2/1xXsid4hGA8i7BwdMnfEPCNSdIOtQ03rHcgHB5mLGVCyA3QMkaUIO7eF4CSnEue4/RLA0gl
HuKeD+oNgs3IHwQIKs+EgpvsK3HSgTTCjOD5IfBwVlsvvGjf1pB9XcEglpbahsQCNghJnStMZ3d3
b/l5zb4AT4OfIBX4ZGxeXMrHDmGFfvfENDPk1/Gqi0NRzaQed9kZS6aMfgfmUWoizsmep1FLwh52
ClxkBxlfQgxgSKABOcWGU2TJOky/y3HPP5FhvGNRrDCYiHismM0joIXn9I+3ozOdewWPUPOLfABx
UIzizOuSzwE8DlEJthfMD9xVkI3CnTIFLIoOne8tuioi9+6xeOgW/E6WGXaiXOoUGYBoVWCp8Qhg
EZ7hQ1Vx/DZMsxlHAU/h18LQkpaevV6LkM+QQrC68NlrS7FeHkyMTdKbAvILaK43PcNrULJfDifG
QzyBYnWlWRL/Kuy3XE5Gn5mby3aVqwuIvRORIXcOSKrAD5MxCJvsMFEQQtbg5OrkGpNFyfPoww7z
iMQsxzyl+PcxuPYeu1cosD8qH7yNTfO1a92Lg6WkxbYpZTyeS4WDl0E+ToxkMIsaRvEfC1i+M/H3
BHQMTQkwUcax2CowFvzELUQlHn0euij8WQylTWgSovdfgumhVQgEZA73PlxsG1rELuAYgsV9cuac
kvbyPMux4LGhDIGp922QNTZwtozPissLoYcwyrfzhFDEdJgFIXz6XyH7PpsHJ52CdOvhoAjBJqCN
+9Zwqacfu8PHDl71UzbKyZkj1MWZuAy1APDCQ+oUA5EODWYE+BVf2JqR569wh+R5EuHvYipDcWQP
LAa0VJ6jKYubCYNxTQZ2Dd6JgQAPPiwCVkxvJSIrcCbAqBOKrffSCa9xZO+85pGCdoE98AbvtBEb
Ga8ZMBL9BOyo1CUjC9S0OCKsdzUcl5ioQuzjQyz6IfF7ORU87EZry3t5p90RnhcKQdzT2ReHAfRf
S5/hJQJujH0KvCpmYdhawPU6B3eMMC+p7l3XzFl0tgVmu+yc/V3hDMPyDzaUfbM4ymcElLrP3df7
982YosDHQg2t7KH5tEbwJQUBGyGXh0F4GDOPuqWIA00VdJvIBjhpGQcGo94aF9/1ff1e30BMjO+i
XMO9L9eQTs7AwMEQE2f24eeOz3C2zyGGLbMm5tLjqzUVxtZXoqpgdZAcSzYlyTYCB9t96BO/yAmF
W30x/6QtgXTMf5by5BZeYfqmuJ12Qf+4EYB1Bw/dwNCNvdN5kxkBhZP4TTpeai+sTgG3/xm4og/X
IjkZHVASB4BCOAYH1CM9EC09JtKTpO2Bz4yGicIKTTS+2dRD9n2PiM6vl2xl5FNSDQY9GKy9SDu8
oCHVLmUK02pqFI5vwlM4aAuJpqnPvD5jOo6ykvAALAyhbOG4weoZWh84gG8fg49/J60wJGV6+wcD
9Ry0kP+LlXbEaWwr72ZdRLSI3xsX2W9OLk5K1eciH3Vy/DXN4B40fwzkeLyumF3z3E06j23GyPsu
BZIRUxhGTNWYtVXWsTTFFcqZrwIvIP7DbR9DWcokspa4F/0wFBMSCh7GaRlL+48a6cOWwDbEajnt
oa1w0lmsLpY3ESgM0WoTKh/PyAGvNXOzHzo1Ebgh9MYNJJ/d3WVMwISCchvuj3ljtMia41En+64y
FqOEM2I+tBZlMjh+9+jrGCUKU/Rbdk2IRsrkJYPKWyYz7Oj44KQEcOqUfOoN65edCAAxOpYekk1M
sr88i/ThzFJIHDYezt1uGGvw1sD/lznOwb4e067iDmlD4Q370S1jdV4DyHpb8D5cSjzs9SzxeDm1
C4vHIhvW4ewqkL1ccq7rxQysLepXTqUFbxS+Z7V7qI4v42scRdwOAwrcHiiwZrAabLZ8ejurSwfk
KPDUzKV9FxwK69hYGJUJe+dyOkdkw1dp2FRzbY64LqiykYuVN7acJfIKs/0TN+ucPRIdffWE7RAa
KoOO8OYwPuUsqIWQxLu6c+b7JgWvrVK0lGtm03DDUs5nNu71K31ziGzMT4qZkm5/d+g8bOTZ9jsb
MGmM5hxHHFmqp3LOwdBSJ5RfS7zrpp093yTz8/RGEJ2YMVXjDUbcRdjkgLHS7r04A//hweVXPIwo
acGd3+YteJCpuKAVZCvEYbwY48gKGZZgQ9LUWnzUrMe6i8u00+3H7GqR/PgCTMA4FJds7MwAp1ti
6C4TjCGehGgDkhAMz0B73cu/kOoFXknSZ/n4xxoD2NUFe6v/NavjAc2jeWjI4APmbOGZKjkoQb2E
lYKWl1QAD7ZbXBw3f5wo7HrAG3axFTbNe3mtoqefUHhheUA3soKGVS4pwSpmdl+RLKUn3e5KcYmt
PrXi064jeEJEeAwOWkffVp+CwuJuhGRFrc9jnBlo7il0Bj5rkipDIJ1QUh0FsT3BNvCieyH4Z04D
ojPzAluFE/6PZa9M5UnvIEAeDuWPRJUO75jic+CTyNfv24gyn4w5J2zlwA/sv+uhR50YdU4bbAhI
MhByTzAK8X6QCYN20k21eeUjMVswBVfZIF6IWgIiWZjMFg7RTuKBONs0ViZQ1E4Y3cfdotuV6+sf
XnxCa9WQ9wuvcfcIu/Fn9QjZ+FvO3ky1GH/RACX7tz1r/pAu0iJ/EGWTAUAiFqecfbrb4iilcR+x
7VynYnD72wudcqrssdbcYmZKd9YLMaiYNvsxJzHmUAkNoNXCEaadZu41iH7OgXDb+Pd3Dl7hjUe8
Svu7HnPmf+2CRTASDhP+j0EFtMFoZGHnc/dpmQJfIeNlMln3j1D9Re2oUSkRfRAMIYl9bXoMdpdg
xAZCDY4vpouZltuZWMaKeHJh15VLufj2ZMeZDTQPOaBRt9fVGKLbLyTOKZMwuJ3ANGeI5c3B07gg
HENM6JggAjluMv3QAoIC9O2kELwAZiHTko27ZKWy3hZ0q4MUbp7/MnMmRHAsMBZm8xRi6BGjgc4W
CuJrxMJ/zluf3UMgGiI+CQPALmD8cmRNtGT5CoP65wRdKzZp5impOa3G7+XjiN+B/iVYaWg+ME0e
DcwfdvlQED4WruvfDYaHjA++yRksgFMjHfi9wyiremYbS5Tz5tsuVsr2kdFDeJUlh7Sn2TPTlxQV
YupiKFuM5rZs1DDxkazDxY3rSedD0ouhVjjfM4aaQ+/p6x6n0OggzI0wlQX6XYqLYLFfe9VucGC3
/aWY00nEX9/dJ21P3tob727MJFuMvMsYKo1VYCLDJsw02Be3k3/BrFvQhQveH+c1/htQHpsiOAzQ
TAZDjqJuoazotCSiYyj0kWcKzy7ys6Y0xU/kmnD7BclGZnh0YlaGJQeuNGyfmvFaIROy6uTrMz9x
6JnxnGfmwEYDJXsqHe/zT4AqqA0kF+mogrAOcqrITiq36pJsFJZTet2OBCcXjol9GLqWc0k3Ewzu
AHUpjW1yyCeNiWvViQ8c6c5lD18Kl4CreZv3xdSANCnIxg51uSke0uFyhvTP1yDG8PFEPUY9jzCY
8e2yM75T0MglRpEh83b85+7M4OnocKg4R6pNLbm9zK9TfKgwXSKngN/AV/nmLz8vOCSldHwNmqRl
DZa00T9nAG+BGt4BD+B5V3wbpk+IXzRnDd2+Jbglb+sSogNdAIYwIuyYWvzSXn6hMIk3M3YL8gZH
+45b92U1niMwxR4shyYiMfPEJArqMSQSviFnsBDXp/zVL1DYN+AGk35M1q19nkJyYMvnw2JQxyJl
cu3XsGk5wHp7DCaZ12TdnBEAnnhSVCS1D3ec/RbqDnPYMr+4wiJp3P0NULQDBpgxpReMRipHeA+4
fJtiAtXblyvmOYsHxI7PnofHxc7zMj7R4FDjitQDMTzG5UBMkRYfLkrPOYLsUJcQI5aQ4mhvYBCg
GhnrsZaKESpDAA+FBfvMmRxk4QtJTMjPEfCoeOehW0/7Rwgsp8lgz9+Dacw65mwAA+W+GrQ5eCKz
/zKERHJnLCnmohNo3yO9u2cgKIxHcI4ZwdHHuM96Kzz6uaJiNdH3NgkdEi8sJi/Sjr5BpwkG6isY
5dinmmJlDYn/qEGYYIBGuttANOICP5x2dgjbqGWFtbz8BHJEJQDUyYLrQ1sVWDb2FC6dGjQatDX8
t85ufXRRbp86hPsavECEoRdxWLYEi4iubpR/YDUJ7iAWIbCTKN5hg/wrP5m+yoja/CIEt+DeYziU
iDGtCaVGPkp7LlRUhC+Cu7lQjAjerMdUwKoONuWEjeDDSwaV4LoMaLegcZ7ZwEVYHglDBvMTLWe4
m7BKVK7eUicj70rVgmphC9nWIG/KHDF5VxxmhgHi3jrDiILSgMCHVNjE93PdggOnTL4H9dDsOOf/
lKQJbzO0FuFlTBA1CKcN5+HmXuIBXnJYNM3uKS5eb4TI5o+5f/wvq4drjpexJS2/HD48BuRwivyN
T4uLlgl+Lk3vWYOdLWb1eoBPxQXO0WXcxfeUgaPOGIxBOEEtGPPkP69wGS7fxoybCtwrmkiM96AM
pWg94ro1TnGHgJqZZnCzSQg7MlrBh/2BVSejIrv/MWUsucb6HHtaFfuLYy8tKKrxd5FhFZ2onmh5
eRyh/fYMWfb7icadbKJ7NH+hAAf5o35s4G2K5gFc3Mb8OZRhAwBbRBLjit+b7XuAl4RZ5Do49Hul
ZADd5z+Vo57Y20hgdL0DdxG60c/HjnUBJVzxqgR2QFouv3MxuWMI8eDWCorGk9rFhMKGGlUjMtm+
Tail4LFMB1Gb/cTZ2KdUjor5Cw5WRnfY7sHdAWQp/7DgHbcXB7kCP4IouSXHgr2nY60SjGdyyOuz
Hx73o/yOuIe8ryeMIGxE4Q7A/KPjRKR+2tEsos4d4OLJ+zBokuPunN5CkrxSJQXmpwcdIftHDQUt
ifaPxcnuiqDJ41Mww7qFm63+EVIOIqiXLfYdy8qjGfWASYDYqJ7Uod/LLsgiVEeO1BCPDaAfDgUe
9wWRozN+H+6T8WeFAMgjznJ6hxkFb9Qd01SBUFHyoreZsMyHZmlN6ymcXmX5YBSIcXkJyrbU59Xk
ZkNxRpggXDmJRNJjKp0BPLiHKEr5fxI8Lotzad+qACwc1B1O+RXlI2AUB++x3r+QAkPP2cprAmJv
PuS2nIIqATDrr+nNdexJbgxUbv9cucCCKsKLc4SrQIYlpNtXyLhpMVox3mI6TfUFFRg8GoNPwMth
8gyoqQH/AFyayTkAKOAFA8PGBzf/mJX/nutk1nqYqtrlhNOSIaZDbxncHBIwMDSWKVKu8EIL57GD
rU1VmjWzG3YFgitH0Uc1UEAYVSwkeBZmRuaDsD1mOuBOjFfBcGeKxZDWIc4skpbFhCMhxCNzqXKP
Xsay83rWUEAqGhW5Fp0UF2BWAiaDr4CrX2Fgp4VO4iHkdJh002HuGhWY6An8ch83mHBD6CYWwKXq
0+jOkTUUu0FKor2VC+faUVAd7kjjAFYAqOGql7E6+YmuzyW+oc9AaXdZVDuCUTBk5LwVmi0A8bgL
FMJC8fpSyWNi++AQhan4iSTYIqNE9Uk/cK80pYkM7Z+cWUIalN2HwIgZtAcf/+hI/hDbJDKhaPNW
WnL7K5HKsdE1uwE0LGYz3n2HXL0NqaNhvUjey/3sCgzyQcGgxlVxvTg7j9k7bD1pAovZ/JZGCnko
LDgzNMgIhf0OOUvhz8XskZ8FmxhfGzWTcc2UHRuXe3fEkaTTQVfzq98Fp/ln33ASUHRjTrkJmtWX
duw0vy/VuIfxA7Mvevq5HID8WC8Rbs/+3UOHDtcUy2Bsx6gNP8ZINzasrjV+3uiGSsUnv33XSyDt
UUA4qv+avRdsPfSkty/lGWI+mrXejtYKo0U4IkP7Z0EMAdMNOAg+O4IVYzXTMQplcuwNWazjIZBp
3EMvIIql/sV+rjW6KywGgMh2PQqGgSfzGNEOB/9255v5cKWd3MPgybyGlOcGmSMu+z2BkpJdL7h2
4gcyz6raGZe4mH1XeA3YL6ufbqYnqgQWlQbn5BbLYLWrK0MBpIGVc688qGapxByAPoN73Zlv1EKL
89s5jWk//j6LevfxNqu+Zl+EylE4ouCA3nhyVoLOAtx6tXcDQU8l1XohcRprMX4ROHlOZQhnXwcj
iKf13avW01FTGmT37r2cyn9EA7f2No6cN6RDpz02vGjkLtpQSkhU+scRZnYBwnMNPjP8JTPJbkxA
JcL9wBkF+ENmtauHsnU6MCTKigNmlcZppehmMW0Z8P+8x/4d9NbgQlHPVca9sbzXyIlDhL+/+LxZ
LDVG9XXU/Dyv7U1rSm7lQ93YD3PU32PMLmTeg8pViap9f4/PCipAaGCuNPm5H/PlfDPZRzXo9GsD
v3eZ4cfPkG7GOd1EOlAuBh0S8gdHi69hYw9z/utpVqL8CC/rsyVhCWZct5sUdxcRl+NefCUYCPbQ
z7gnPNXThowNrlKl2I9Icx/TgW5CLADp/2IRpn3htJETZp5R5sPEPZsqEA6UFFJZmZo8IDnb3JTR
XTg51HeP923gQgTXnMk3fba1eNNNxH2/hphOGVljD3uLP+FtXac3t92Ntv30Zr69y2zIrcbioeF4
Ao/A8pnrQ0mugZdrHGJHCcODszmEzvc1S7K6nA0soyEBFL/lo3KaofsCMrVv7mDBGrvnInasmg1a
o4q1pO9fWNdwXPOzw2Bv+XNP/DNMn6v2iEuiyVRt+oJ0FnzmUvByMBQMNbZhCl3qduzxILnKAEhs
AzP8ioQzA9LGK85sjLGOBRKEh687FEouODPIqJqeMgIzLJYnwyXKGj5ZAusqhY29fod8bOseXqJN
jt7zN/4F72PjqVN82vz+chS3gU6mcOHd7E/Ig6hGhMCbT79b4ldoweVnNgVMYqz0/I1rUY4VyYsZ
OZRxRL6v1ePkdW8YUhAoERWlPfTYJKv8LH7SfdzKrFeXYMBAeQeqa74ongfRa0ySaYjkDlIjPmrE
Lo1/hoKgaHZzuXYchGO9Q9OI6/7FrRdv8xfADpxtIiZfAQImq5kh3GH2zgFnJ2oOzmNoKFgA+zho
PB0364s1gM0xNBCofi3BsyXR/h3gqsESozct/AtIOFo3lD2aqaqeBr929ekL05E+/CtglI9bP1xu
92gTFi9LqfmD+fgD0nuoJtZL8APzOpftenpmK6PAZMgrnBGTnuGze7GX4afFDyHj+boLxmhdpyoE
PDV7M86nOYe5ep5/bFJHLFhmZGubJwD8TInRxxZZiZkpHOjh6r2Q4EH3mD+aw78GSwlTUJGp3jAz
/njfsydBWOehXHAlRwj0saOQzS6WyKD4rCRsTIfGGQEqsp4PZvn4rThKOKTgoDyfyZzkmEL1LW2n
qqb6svSXhYD0+1eDqj6c719DiDyRiCIxD5v/u5ZuoBdvu7hJlad1BjHfK6xl5lVXqyLBqDWrk9Hm
TxYI9KH09xQu4P2tFEHELW7GA2iCYtN9Z8M5RK9nfGWMnahb+ckPb94dyG57w1FizKsVTJc8zdGI
BZ1+STFAOfzPuA4NRC1bZOzCx9IGkFSE2AMzUjyS60cMXww6G7wpFPngqNK0XNHtDG0qayh/P+Pj
oVvw9L+hDWedNuVh4ktLSOVJNLVwUKv4crEIM6wRrkIUxxESi3paf/bHhb4qXNUi89mjAq9i5J/V
C/kDj4K+qmbV7MLSHU3YLCFGOqPGjE485R9Ts1tgysrRVzALufXF+ub2V234CXt2ueARkn1uuWCG
Dw2MkG+U4KRY5N89NlGgkPtWI1n97L2TRArU9B4Kpv/L0WERTk6zC5K4rDxq6wFojBCpmV+mNQaU
YGljTrD3eaO6vOLa7ZEqFhe0GGw3AhhiJpdiPQF/y9DGcqqN7NdKn3JE7e4OunQiQlSL47kaGiOy
ynFIgHjoYmToSwZT64SiRTc0zBVi7EbfdBcuuuSAkFECygc4xBLZlhXxL+TkxSiKgLEZjxAVCVcU
pBBH2h28Zeqv09+3FJUHZ79M0bzC3Yu/MpqofuO1OKE/+M3DmRQJPmNhENzDUnmM7KdGpKKjlM6L
cwq0ghrixAR+2QwIAfy30ibyEaDgYSFpx6IItzjs+ExeS1OtpfhunLyCi/L2AFYUieqG3cY7nt3N
loQ/YHw+M3vhFKzWQq0cKGgQeOhBH0DCfNUczn+wnzfRBXUDH41pLX0GZHqH1TW7mFo8mhUuZrEL
lMC62C8us9N4k7GYOCnDjcUfZJ9Ts2stTimOnv6+nDdHKgX14vRm/Kw98igbokByH5YUzL5eou7f
kF1Pf1yoxlPsUTxa9/ef42Zf4miLiVpFOAjHcgVxZ4kh93XOJr/tM3gpakoLjDN7nbGZMHsF3BdS
m18OTkX+H1GUF+ESTAXShb1DM/w/QLdBToaE8mPfr+7vN3429u/y1ztN5aGpcyv4fyrsM0r7+7Zz
+n4DwQasAbWir32RJ2CXl/Xz30Qa9yGukXIMuQNQD9dg1ufIHdjoLWMaErNJak4ugtw4ZGyKmO0z
UwIqAaott5gOUybYzhsiKSzV438kndmSqsgWhp/ICBQUvGUeBHEebgi1FJxQkEmfvr/cHadPR0ft
XVWKkLnyH19wo6r5MUdTKpKIkghGoJMyQ4ZGRrG0QaiBIgwg4IKNEpQHgQ0mYQSiQ5FMA7+KnoSA
NgqbCHJk6aEKsTdBmzIl1EPAblg4rG9QOoOg3bzPdPQIliDnkARfK1QXZMHjMUOriHOm9HtmP9Zg
orADcrT1vu59+tn0ERccOaSRjQowjU4GUQZiE7x8nJ+JI/RHYYucxM059iOI8uFaOPcw0aDEQ9SC
wEfSqRAjF5ll23qEaU/osbT5EMkQCZIIhGqzOAJz8q4QcUGYfrhRuBQcpnQq4dBjNiOcysocRUTv
jyhJxLISDCQnShRSsLmUVWzQF4FhaUjO9D6HM1Y0yP+j/PN7HAC9e2nxzstZHfP/v1YGDEby7EnM
kZppKARsHfoHRzLfKYWSNjDxFeRZNtWfcUNSJdnjkeC7KxIT/uD82kR/IQ8Lyp8Ia2ihrHSxroG7
yZM+cjA0qAc+XBIhaFgkQQ2YcvLhcyYl7Ufitf5c0r80SRWmnx+KftooL4/DNYauBAu3x2fc1Dya
fjXL5+W88IDY8wgrrOqLpW60Tb3XpO8kixxhy/Q2vy61bcmQt797EMtDJ780Vo/ZtLQwPTo//zeT
POWP9DAy0SEZsM0hOEC2yxCBq302RovtcubIj9pEJqGKSeK7HSFFWRSTwfT3Nj5j/XvCFxu+AzVU
Z6WVB4p5n/AMpF5Byil3P5GFGTFEO/TlldvAeW5SWC3J+UWI0xYFcJBoXv61pIfxw8vL1dMmI28Q
P4J7G1RE+usawSZs32yZBISvxrlbnIeb8aYnJnBIns3HY8KD08BZSahXazKmoWe4/P97zfrEsfAL
PkwO2eduf5Fqo8oFRO6tR2a1SWK2NUSlr/N1SBcl3ZQsYQLqYz5NTP5yyIGrP3SYn+Mm1Ws2yKDm
YIaCT4iNONRSSktq5QjtH0q+1X1VuRVWffLfjOY4nN/DMVYxNcwi3j/qkqkcYXsaLa4TihH4puHX
fMKosSE0HF2YaBfPsCBK1Bx53x02JE0XaCJ43ux37FmP4zXMj6OJikVIFsGC769bcAwEiUY2B3IZ
31fapHHlzY0kF+z6GP8o7iURK2RvajZaY33OT3beOeHcQJXBe1rf/81TwTf8dsBmhrLKYLkZ+/Zf
tr3gd3wT9klBHVTqHl+L0YvSFaQ9BC3pMxm0hKYTHyeMSX2sWsqf5o0ZetjdkGYuZTYA53W6Okj0
DG3XEN2qmBwfGD/6m5LZDfiJXFf7A+T5Ip0NMxJD8s3+AQqa+TSbYtzaaLgte5R7Xi1SeTkczdL9
z1UJB9Bhmrs/sC4QLfat2cOjqw9bSd+EcBbunNJTwE1fvgqQ09fj3p5ExjM9T7y0Haf35qhw6aPK
b7eIc6LxofFxWX05BbLdwAPReHaLnqglCKSDAwQ8YBrZDRYYTI9XpyHRNL8U+DBpskPbwdKLRBvE
g8WgIovcTBnKkfjyuDLR8l7/TZaNOPDnudcdOST0q0Bc6VEkF+QKc4+6YnwtreHIYfBlDuVO0Jhj
2bkJSkBsT8O1fun/ESVqoLB0vtuPTcTy5XHhDi/EbJPBSJW6ihOFlpC4QxzI7pEue+H4YXKWlf7a
eAATSRBn0MZX0LR2UphE5vHk0AiMZN6d44djjXPYjMEZRjtN3IU5ohWTDwmtlc8jkLKKYKrlczxK
f68tuzhBrz+HaMb2ur7Sl9F4WuJytlIUkx/C0FTv85j8YzxoxDXME6KPY4lUWE7+ospe8QeH6q9P
7KJY8fX3dHBm3pReRq6JK0rLKwAMPwcl5Ia7S4m11mlvZndMPGaLIYmLPafeEc05WCpLTsGP4+04
GFlXJxM+Qc4IXGVe/XBT4n3CNG//PCLk5DZScrMPC8BzwCkWQ0wthituHFUxSiZDPDgApnLYLOka
Y3BuvJxb+dCHLdxBvHT4sLGeHcZEnEyuL0uMbWnw4+R6tYb0LNR+TvAziklAc46c6OwGJqYV/hHc
Cl0XP6s+QOP8+BqjxQWL49cGwEuApqmbxgFNLuisuECpZYRukYZL/wire39JnAbeDAizN6bsysI+
Xq9lFI4kCCJ9Y9fGFOHJwgaQzIZj/TkKkhDOGH1EH26ncAX9mJ5aj/gBm9CRJyNTndio+O4ueo24
dPs4iqTDSDBUYFhbJSxRiqNv39xlkXQy/GugB6I7cBX8Vn/6Ngf/TH2cMEluOH6PDFj4N9gxj0Ok
uoOIgHpcBYUBFYEwByGypISIxsGLu2qwqRFqwIhrJLH++wfqlq9goXkpdlU5hBn+2o2iLfCPw/Ij
CSbjgzA98ANX4OKIAng/Q5RY6m5MpH7qJ6NzP1bBdhAiUYZgSAMqOiZpiliEBnMLcAmi8+8aEabo
qYDSxPXy+EawpMQFTipCBzLQKdJbBrCsWTAEsXokNZYeV5q1h7RiF8kIiaVxVuJ+ItlgruQLVT0x
yXpp9Lwo2K2AdAjkDmHb1SmUF2RQYUEvjcXIBq7AUYz7RXCBWBHhKv+n57E2jHX5NJqRMI95iMg3
BC7DLecKumZqFGjjRbmFzFDxtGVnsGIaxVC13rCKFEdUxrWV4J/Wh7ww0QI2HW6HSFDBMmeIXoTf
Q4ORTKN8y4xlEsA3+1J4xtETXDHqY0KFVCPKCKHKBPST1YaPYH2DYxJqxZ95g8HsLXhgse4Ij2uO
/fTnnu+T8w2XR7uiT5YyRsy4M47mGRQrAqIDR+PNEPk85I2uBqM1Z5EIlxZaDKTK004s3d0EgQXH
DvQdXBphrudUcQdt5lnFlPQUNq3+tprUh9aalURVoTPAjSDTWf1AIcLK6feMbg4iOcWiaysXnC99
W6bHp+Pgo/nZTsWMDfNxekLVSlhXYUVhLgnkIXES53RIdidOlb57fE+02dfCDGoW54cN8Tz7YBUE
Lc2mGQbvgIB6mL9eYj5D+GScqM0Qj+5LuOnc1FO8UZwfqdFAM/rxhJl5sASFBWltW50dYvihYLj+
WISRgEDGclifwN/CN72m3MS0d7PfPoksI2MJCPr8bu0bNAejOGX1I0KUBMBw5RCBo5wMd07yLwci
kbbJu7J7AX7li06KujL89qzxqXeSeWAqUTHCenOvBd/eQK4RdGz1HzbAeoaeGQkm7/VwQ3T1semU
GUDKatzteHT9spyJ5YlU558xPpWs1hktBGGZmThFK3lSvAJkPg3KPJKkepboodBFIQV6I+nmsfDg
Ju1U94GrmT8VzldRFIMjhpVr3OI7NvpkYKqwrBb57y0Pk9FTqMqwBmBo0ITsTybPT9UG7dPB+tXv
m7n89+n7ebuhOWAPgdWgRtw2HPnh4j7jhZxQ9Gzeaoc0qXHfxOOXDpYsoxqnf9W4faMHU+lDnJOT
M+wcdqzc4BigFx64O0wQJDepv+hWRMIL7128xC3CmwzT3sASYHHqsK+xx42gmWHpnt51hUu8VKY1
JX9k+hDISEgk6cJ7sZ9p+sDCFAQXCzoxZH7Bkf1eafz+F9sASN/mOTSZZgAeK/0sLQZLzcum3wFr
D7V/QAMcI6JjEb5Wyt/Q6ju90HFYmnzmQw6GHCQ6q+eTD1tMyMzmuem85GfICVw2zqiri3r+D07o
InzOnN01oz2wqbEibsVYMXLGiDTgLmZdgDoNwzdYhWAV0LUz9G4opxSOyyJbfn4rkIYmC/AWMmxh
4lMRxy7pdeY/lQv7Tm/BVb4h7yBoczgtLCKWoOJ/djqXsHDjSBRMNH+lt6A1neTY8Ln+zpqxT4LW
wO3/3QfuDSnCYzmejnxp3SIAgNwCUmKN50kg0AVVQfQNeVfqFr4e87QK8sRgYP2cxANrKXnp1ifE
ZQ2O1lo58ocn1FU2Bd96OqyvLFgUn4gCqYwhfjc6VMsRgRkfU1pnnHiv1kejMfRz4IHiL2Ar598l
badzqsfeJEuuEUtJh6qy2sObnVzgLi1RD6HuDbFmv1blglQ2QruZcmaISY7gmAkio1B1ezyrBbyC
VXTs8nzr9zAktQyvA0hMVC3xcV81c5hZnygVRWE1FFpKsf0Nv9Gk8DHHN0D/+nPfdgbcEVFrNb7f
BkUCiBFhJn8sBsUsxRIF5IdRmGPK7mW0Z42QUkQC1sMmLCFiFsKUrsKiI4/BUpcAXy2F3LpvHrl+
GF+5tzsDhB8FAWeDY75gMQUoscfzp49yoJqKz4SI0K95J5kcrwTMwcCkx4oBh3eOmOGKSoG5iKwS
jrpYNeMRneIsH5pZJtjpSALWW8KM509NpNi1D/d7oApEfAkV6cdkulJ/QflXH6qBiU2/mJO5QBKH
MF2LTzG1OALpB7SWDrD7ZgBKhF4bvtgqMTeATvUYtIy8DNXT91KQToSUcJubPxPEAvu3EPfDh3Pq
KzADbv7AEGYZyFcT5iFObiRDFFl6bA7z+xGm9vxctP+Els25Zz6Q/kAZ8+e3+GONkB8KlQSWL9CK
0cgHZxLRnHHfGwAkSwbgygeHSEoEl9inBsTvNZ2Do8qVAqKALdquJulFekNCkyv8cFINZwcZN25K
HFM+xwvWW0qkvGEjQ5b3d90QdDchcW6ZrIj2JHmLKXje8/y+7w7/IJRtonO2Eg8UeA8xOWYfHfUK
qZkDPuoks8oeu+9Jx8P5sG8iC7GSRaphhZuUQW6kOD0CGeAkGaXu5C7jm4EFJ13PGxM+zVbP3LSB
UbOlDUJAvBTaUUT90kNj/yzAq46zEjM+t1XF6EIZ5rZ2sUeYENRVi/Ko6ZN2252aE6YY73qh+Csk
NIA0/B5WOBNbFe6Zns4LUNCOUkFD2q2qk34pyBg+JHVJ9yVphJ9jeROZwTU34IbVe4jzj3SCWUry
3JYCwcnH6W9+BHzc7NEa+/sPCA7/e6Ac8umbbB2ZTx/kdABcbBZrOOSpMis9+2NwMXdXelA4lTCP
aD4LxWhNRyT9cx9un7GrZs4dQJ/l7qeD1tdzatYO0gGKOg0G1o+Gv2INGP9g5qa/Ctgzrqw8Uh3i
nbkrv2vOqB9WEaGBEzGyyEnCmzUwSehKOZUSq0MRMJ8Hqi/rakEWeU+LUzLTu4ObNWDQ4BRUn4HT
u+NH0c+RpCM7LEwNgAK2mNSkI8f7dJZNY2jD5Ws52BbmmaRtm8AJGUD/xQmJw5t4ZSfG6AvHXcAc
agwMiSF8x3jGppZ4IrrxF4DUqNEbvSf3NnfsIp0Jau9KTahTrJ7+h+Y+/IhsNgkdOl9EHbmTpwaq
XNKKwRlrBBiJWXC6jbGtnPLJfo6WElvWhLQWmMjCSf0XGVAmHlBk1f0dEaVcjYjiRzsncw5aAqwa
wAdNXYW4EdNzzNZsl8R03SeR+/FRBy9gPFwOH7WhTj8WYVDEkqL8QPtO1tHNGY2tDJnj/YIQzzzi
wnKGqCFWwBGaR2+l03gv4xpmNnnqzsC474F3HXUqnxDDLUXxnSYsFIiMOZEISXLuN9HdTNGOdCTl
XCNEvjq3pS+Zlz9hlUD0bOc+kpYjqWNOPiNGA0cJCl2+ZxDU03pZzdPU7GC5O6fmbbIqT+S+9xgb
JWRQogPcoWJllfJHMOqS/XDfpKnZgIG2ZKIlEQ8YBPpKAqFlZ2DzByUi7qcfaOtUd+5xdxgjc+MO
dPurN4KW6eevXtaxEoiDmC8fPtMGOW8Iyl2u4OJdXCVzjRNBXJsgUQdKY2K6XlYwzgbZAxN8ZUBb
5++xCqsIjPK+u8ZZdJ2QQLi8/kF8Rprmvl9WsVRxYgCfjqFt5z3/GV937wM//qN/vIa06JiAr2WE
nR66myyGiK6Px9MkHReksjZJEDuU0ROg3yFc3MIBQBdJYYCQS9SijIKhCCbAcxWXD1+VQkjCnzUG
BiFGZz0ExUztz/I9734i2VlGvUNEzoYMu1kTEphIwQ9vtyEQCYiFKWaBPyWvTXeomKy22PZrYnOg
rd/0bRq9jNB2NLODyfCsdnq6rT14hsYqTLpazM5IWUpOyKHjIZHYKZrUyv5cUoqZrI8wRWPap2Cl
xmeIExeHGdRPYiaYnzg8bLsVYdLPt9cRLNp5hPqlQMtMyMw1PaN/rocuvzGqrAMeM5PIeoPgbzCM
jjg//uZg0/JM446Z8qr5JXe0FvySkaggSohY6xk9ql0k84ke/TAAyVnXywJq0X79bL6LfUXvzvcB
PWLE+D2sL45C3vt7n560YxIUuQgeHJ/bpbbh9V5PX+/7tFX04aT5KsaIjReUdI4ye9JiJvpMv8uK
TrPMoeO8UB3ZgA7A8PLlBA5kfPoS1V5IpgRN7+VzrqC46ch2Hm2eIH12QnsCI+CM2ygW0umUjDDF
bj3ZeE4+k6Hfor9WTp1Bf4a5uhEHhVe0BjyVw8H0TlLDLLGZbrmrdpWlbGUnR5L0GOmcb3gd9baP
9QvCH0b0kJzG4od1F22hOoTr2Qc4U6bQZXv62q+BrujP8JQuQfY+28a66avoaz8ud49IbIn15KBN
pVN9Gu5TEf5Wt/rbzYPEfX9pS1KQXp/UGdi2hOdq0oeXRF5hyDM57M/uyF7JUjChiddAzvlXLy+A
60/aWLFJj8w2dh6XcUjDBwljR4BiJjVuKdqWyfU4yjDAcGs9kPLCjFZ0bzuSN17V2DYbdzA0OHw2
FvjkMMd6gYSCGZjOoOgaJqAl8MK4n5ly2RcqY6z4v6/52LDkPekqdhWC3LiKaACyCHUMKT+iZYNv
asnWs+/Ad3PC23gS30b5tZ4ILAtDWvKBlSPiX3UJ22iHpkULej6qQZ7D3oz+i2JovWJ5PXJLJkOd
55O1oscDPFfBCAjlW/cc1Wl8alv1yrntnyb1WT6KPH1FRzP6LvQdNM2CibD5aYYAYR6i/ZnIAvzl
5ebaYy0QRN5jRhBmdI3Rc3xQymd0XpU8fFvZkFeDABcohklhZaZQblcTUcs7PksBPm0SBFDSrXrw
x7tq1ds9VvkZe5TguHBl+hgXXDIHWHv9bIXSEiI+ZrQi3TnMmNJSavLGZrOr7PuaFMb7jBeImBVd
Juxhcbyx7hFNMPZE2jghqK5mf7kKeCcxFDIQHomqdO6mNieHD7rKYtYkhJcTJ9VMhHgw31WdP94R
89zzeJLxu0LyYNF0NHInUjNSpsgJcNCh0dhfehDZiLIWLQ80zBEy0JT42xcsLSVPvN5qSy/AghnM
6TmLP579CYAfYoGvRW4H5bYsUsh3lox+Zr6FKiawpvZJxyBxD1+hcOxJs9uy4v2QlrfC+CL6EGHN
VzUEYM9TCONPke5eRi5bCmnTQR7SX46bNwtx79N2DsuFO01FFzzmsggWkMhX1sZig3vIxefvgtfo
q9RsZ0ggiSyAlVy+LG1fvA1wvm5q0j67RrfHH6B7B/pE141jfQnJi4FnISz+aMR5QGcjqjTAGUTk
JbQ3umYwoFD6Mn/9Tr8T1gIyEpN9cJGNGc4psLYhonsNbb7k8LU/ElmnxDFG4njAlDsicenmVHaz
RaybT7LJm4MI8dLUgKIAwfru7GUzcVqE4ushsVki8/u3g/rVodB5vRbKO5TQFxIK4/6CARfQzG2D
DpctzmLMTOB4Vnqgidy4MBtT+oqMc5rsAUFExEplz5CnYSjjLfgkBZFvAuQqBpv7iHr5+yFLQmpV
kCTD2n4NhIm9ZtFx/i3MlC4/cGURfZPkpx9TS2nJ3BYsNSnNdWY9DEqUBUzlgzelxib/pJ85uUTX
i6QaFKUM7peSSYfUqcTtaZcepxrhQ4eDLRjthwao7o8QF/RXBHtxmAWnovWCrC8E3pQMaqgNDLbX
AcA84BUMTie6kOgXU6nbHfKBIBhbthOOCBhaLeWkOvWEbOqlDO5OLD7WenbmytFcwmtzuKSXl+Di
HqDztccOsIzYGFSowlzf5S4iMizFbEUeF5gH5h0KPRS5CpvHileGf42cakojSBZ40eeSh5l130oi
5NYHjqFq6Dlh0rJvTM89RjYtomASDTGeGu5rIQv+EPbILVJYIc0Apmbsr/qSc5BDjjynv06Ab+8l
FQtoG1njHbKWQ+KVFNX4w30IOAuPCsw963TTBit+ILYYhZwytnvQeEBKoBN9n1J9+0Kkrbpy0K7I
1TY+EYWpwNGAtJxkmX2BzbinnxQokq/vdIpFOH2P1Isb6U2iNg0HMzD+lwKxAxy7gMVY1HsigCTf
ltv6C9UN5aTzCXdNAIhMkBROmkmDHEOkdCCD6AUVoC9Zrdh4eTmEVD2dx8enwaa9+Z+vcb3hAC54
L2Org0BqOL0h/B6glClMGYfiK8h4jjGVO0NTBVO5WiRlOh2wqPe4iSAFgAurikprp7mQ8v7XXtXu
4sDQbCxaE/Mqybl03TuasxaL2UU1VzKfURLUwYW8XEMJIgojLCWCDkA/QL0vAF+KupfqK5Bw8n2O
GcZtZOs9LLOsqeSdcP5oyWumFQUd5kNsQAN0Mjs0cc1e2yjHsZmFvLLfH/46Dsi/3b8jJObuH1j0
MxJmGeq/RTBYPrkjZF2RM47TBLmCQlqDW4BskpTHqkSuEce4r99N4Vsd3NQ4/npELoAJCDgTrOse
hY8Y3A/WsY4AalyIavrkEGNRPbguF6jYCGgk6SB4HAn1s58u50NSz9FC9n4ReMlnncXYO8Ad7xKS
XIcILhm8DXim9EZ9X1FsKCG8DH1qlPAt/BE/ImQaV3yoyfG56M7lrFjgwUPbBkArSmdSE1jXJfZk
yuMQFpyIULkuKfgLuL7cUD3ZIkWLewp8lktQHzhb0FoOEkzggNPZRKR47wnRUJdshyhphE+aRdPD
SSZ02GA416D7G6wJ7yecqADECtjucEOAA7O7cCqUeC5Z87MQ1uiYrXADEI779Z9rnHVxz8v3tJkF
6oSxGrLLE9Iq9qeVfCJsCYsHi32zZfnnkJZ5HFK4xJL/LCjygbFgXzM88pWXwy0auO0IwV3h4CaJ
eTf0MQih+5dQu7tTYaMA2gcqEYHIOdcdsovJgDX3ZjNOReSIGUj7Vupc8dS94smp4BzLI0JafGeP
KTaUt9OhCEFxV7lUyRJmxiMJls5U9LChqUwpHLL18tIk1VTwLJ1u1H3sEufFmYUez/v+lTtS32mK
MH1HFXXK+MBZbWpRLcOjLCJ2oc1E8JcStSyNEFVYAq+LMR91F2v7reRLUtgVISbaOf6vx05l6TQz
E3ECqmUO+TC8C34ClE4Zd5PPejy9Me/O8N4hg1OJws4sTugbDngSZ0nJzuZYpQ3NFX5yMCUbAzK+
NjInmOtVwk3wPXOHSzysNUY9vouQwhaJ1dVcw97x/GvAQ4yMFgcWYy62anV6/IQ4G+g4MjzygAMC
wM2nQ5CZSWTyhDqGMxr66IkuHlUnPI+b2UjmU1SxnfdrQA7dR9wnLXPsPA93lI5ENH/tHsR9HvDO
3ziy2Drh4qALuE8fBnYkYBsYbrpE2Btac8gk/DUU/vspaADQrrY1G/ZUnk8oSKaxLpvzPGONgi4Y
wiEgj02sbqupBnvscMo3JXjouQpfIwP5gwXh5Pq1MZ2XitVXPQgJYhXa0n62Jr9cXZDAe+LHdXiC
MVSRxgiPVzmILvommzVUBs/X7+NjOk9/HI3N9heOCaUlFZJFh/UegYFsjLEAqWyw/ohF8mPBdzAE
jUE/EID6/Hmt2ORUtEMKIgW7CBH4241jsX81lJJbhUuahSVeJhGgLekV7AHFUGexSFbVCYsORW5Q
D881qliM/BXwDExlm8eMKPfLLZ33p9IMUqWDux2Z2KbeqXUnE7icU22qGhXtgFu5i+RlC0+CUW1s
4nfqY6gEoJo8oNFG++oEQslxkNDABaYn1tc7TobaJuXoSWCGkU0Q4s3BVcBK/yXa0b6EPCJ8UKfJ
UP5cNM6FlmgHi/SOe1GXt9eSRPD7Ror6UwzYQLxCc/xZNYgU80nLCIvzSmjDMIBMGODHLtUf6BvG
IjqCOfpBErrmJGc2eCpNUlxAKJxItCgwtacbXjzdYAU5WIMZ1aUi9IXMIEknUQmlmUYFzo30K7w1
XCfBR/Mp2aQMdfEAB+UWCPPKe3WJc4IfF2HSyV6ktQ/4fSZ1RpUtVjdSQsqxL+1BQ+XlEA6PET6s
j2AIO7ow8JyNopZpmtdG9ieCd4/f3ItFxuPrImx22YpUnOGyuQY05V3X+ak0FT+f5ATHNfZW5kNh
LWb85yFkHLCE01vVs+WPiSUJCZ8X02mE14DpCqkizjw2fiaa4Ra9HmcLcoZ4zp8B/rSWAZTRmshb
ZqHMViNoXQukFGXoF3cWuZTTh/PkJYrSMhCL7MixTccYRTLau2/3GYLkqVgv+vEvLhKDqaTrOd2u
Icd2wl5ePqd86c26RlsJ+WB/6hK9gEwvGQFIFsP4iaQKbiw+zrLVg4pkC0SsLxMQme/mrMPHRY+a
ehWhCfk1AAN+YCEgiuR4P45IRcFowkkGHG004QDGz+Ciimp19J/K26GnSWP00NaUnNw3ikSFqbhB
ny9TJLU03l2z63s4gtL7F1+WOSkxMAS2aJAbBQ3hHWu/6L76icg81hAB75GrRMK5sPNwZ4n9dRgT
gjBrXaLbXoEWsfey0uI9/3/P7ccvq7NFoB/LuwERPoYRg1wPiZ4EnMTxwAOzo9cNJSPvYOwRv8RX
N/jwEoMiA+VI1y1N7TCs1BsMI86hA5flMdT0g9oZGTXFUI6mbOXETwovAO+N9QmXGuZMN6VfCo8u
t4AP3MIKf8M9912+Yho4ifKnr5nRmtOY/eDoy+dM/hGVJJQZc4e6DP7MR29hvheZKogKRsTp4EAn
Q6JktRIAACrR5zG1BxsimTAywnboVGnY6Io489NhMSBGQAmIGkMX5coLcfJ+r1JKQ8ym84mdIvRu
92WcLzY/wvqIorAOwDiE8CIV/6Fww25H6zPP8S67YFCZKrZ8SHRpS8l0ab2D8WoIrcB/gtjAjhqg
TBFx447wURwU94s5z8GWx+kBdZE34vKQLEErPLuaRmNIRmwfuT9UbAGL5b6K/sjqrM3dmZCIf/xX
NM45g7PPewXekckExjzO7/CxbxxicIjLLwJCuOAhOf3xHk3N7fZvoP4hzoHwfS5gqADj6ikj2e3u
3AY2Oz2hYsTNhbg9WUN8zkD4sMAvR5gmMl855mf+DoIWgAwRhsV1q/DXEGdFvN2GheV9YlYVhDZn
mS1CkgNMvRZCa7vl6THppiLtmOI5hq9/LT8wLPPxksYIvPQY7TMqfVj4x66CqtzNt79dRxzZ+8TT
7ND4F/G7kZgg+8Lxjrq3t8whl+4bDIeBSFfgqRCDMHmu289B4YNiWMyWivOXhyKwjE3pBOPMUQy5
MNkBPH4kA4QD+orStTSD19pyN5n0ARLZ0VpUgGH+hrF/e2+vyEm8ErFDJOV8FrIx9LUxmgpA7p6v
Qc9vx042cF4NOUFD4KcXaMu0pbOdqTL8okGnrI6bVl3ewssX05gEcpnPupUyQVBkgRVOMG11HBFO
92W1JgMMv9ltjhGWz/uD9HVkC6sQ7blYfpEp6JhrHj74MdyGRIJkWEyvWGaDmnQVJWjCz18fHLtd
Nvv3TAME3lB7DvMTx437KhBbyqxIjJIQTdK2Ih6ekMCboeCrPX7sdjvOjGrdTj40z8HAPVzI/0XH
DZrrmluODcA1sjQ0mtUIaBiS6MN6ABS0GQCW8eGwIjMYC/kQ5A0pHqijWVPFCZ74SY59eLtn+Mfd
zvuu3zFFaPbyamFroNA2M4f6TNKJECtnC5H+RzeCQeAwmuQLx0ZqJwg0GRw421noJEm+7+k130oy
BdpSI/NpUiLxhTsBdIEZ47puTilnfhzSmG0HwprCRPtcA6YQusPclQ7AJG3umRfnm+wPZpHJ7vHx
xmO9ONQRfHvCNA3fyHfN7zJpZ7IIQx98bMgzaPPyaaTBO37EJGPvf8HxS8yBTHHc0yyE0I3XfZU4
krwQkmMNJWdG9G+wE5LdZAmCj14FWlpwhWzhf/DDmhVLVqI3Dax5bt52FTig8Pr+vNK7LRE1/Ij6
eSBLgCq3fxNO5ASsWT/vtW+wGzk1tlWVrfoImX9SsK8R7D6CvCLDgbiDGIjnCeil7jRDTC8VooTU
5STGxn+Hin5Q3fWyBG9J7GpwpBp4mh7+zerivNPSM/EmJCq6plyLd6y6nCetpoDsY3v7zr7Ge9nf
JuH1kMWpkEdpPrzke9dAB5CAsUmw6ZiEIBvJEmYvwxnjXx0ZKMwTWghp4I9P2Z9y4dQm5LaJV3EU
emPtfSyezpekSNoTOAg5D3OIKCyfpj5/Kcbgij1P+HVvfOVHxiYCkd+GO8IWCrZsilyLt39KHLsV
ymgC2IW0Gq5QnWPVGHCUXKItJUkZ080xmQ2MuQZSzgB9gF9JsRWzhtgfjEcvUiFQLglNWh+1C011
0ZurAvwe9bZ8Xpy6+uZtcfUpuiDJiq/cWAHmBc4TAajwuZBQASkrrgvtD7a6oTgcKJJEHbxpHVFx
HSMrGdqJA5fu0IpK185zjmQBxYdkcU7kk8Klth+6xZ20qjtuL3ObWI8XZgM5JlwMB0wRPknFakmJ
IjwSg+/0RQcvESkw9r/tv7rbkhMztybSm7owNFzi0RjdCCHFmk9wyUREDFu3v5F/n2OZE3Nb9Tec
fGYhrUhkSgqggxGmgdtvTCgA1sNeoC4IU+Iiu/T/uGNGByK1LcyPQAtE6E2vwWOK70JUZHioVMht
xkpnUaCBBTEzyH1h3yKEUsRwkFw45iDfR+aOfmlydfuTOy+LCoTmb7y9u6juoClxOanTwWW4RQ/V
8lSRb0tik+TTuhFVU56bv7dX0ktIYAsaDslYMwwycIEuA2Kh/+AIrpkjwjVceHDiHzpwhYZHahQy
JO/RbEFwL0A8CIcUOAevjY2H/EK2Rfg+IZ20UBklPnKTp6/FPKr6Hoe4NbQL53dHFd6HUCYv22Ag
8pTD6AyHTWdP2KCQohTpjVwU9OV5RkJfbW4/k+Rc1Pnn57kXCcG/y7qcwaKTaMpSgRLjT1k3U+S7
nKbdp48YmVuHVHEfnbLTOrKLexwO++N85kCYmy5owzchFRixGp5KyhXYaSxx0Toq4XGvf63crle9
DQoWloaovx2fmskTeSG+raF+rGfAiUARSx5eRCNTIQVNkczPOeGgvsSCNqCOYtbS/caTn5j4DCbf
kyD+6aIj1SZlbz5Wkl5hxr0xr9FCcZ3xjlMkgzTTlJsRPwigFsnQlCuG91HP8ToQ+N9sRnG1Uee3
48Djp8e9kFwSA1AYnwLKL/rbwgboQ7iLkTCEA9RfASohcZ/1J1f/dSbV/ymENxZX8OW8FyjzH4vU
vzslMwpdyGgIlPi5RaHlaPzRppcDAWjmJgVZ1SuNvoQzn4VFZBx2k1UaU2iaTB/zlLR/aXr1VAcq
qbEaP/mYLCbvDc7a6eMkkNTWZ1cmXoVkgn/LU7YYxZC40wZce9lhDv6iRYLPQ+E2J/kAdd6IvAak
4yx9L0OpTVpaPjPJeixJK4KG5IyTPckRGAcvPMmIZ7E16S0JETzfj2lmn4Bl7MK8ezGCKwcxhaHO
Gc90WmKWnI8d1WLR8gDQjMr5jfT/a8HASvC5ORz1rDfTZx+swEwWnY+TzUriIvwioNDAa1g4SbYV
clShXqudbFfFdwwLEqdbburzzxVNkqcPbbl6urx7WBMszbs7JIYYS2TUHPdSxBQs2wJLpDoGEx7/
I42hF+G7JO+BDtSF6hKLz7rHVtyZ9A8Zndty/DiPTNBj/xZMCBrAUt6LTskiVnFMzuJxWNtjZOw4
3ICWmFPst05EUCgdUxKjHhbaSEh7afq1D8hxPBwul0kyLQ9qFpIjhfYqSlDCkYVIKS68PIYPZit+
1wNHo/7ZfjGV6yUxbtvHJRPJ18HHTpZDxnVB+ZaX9vS+vC98pPJs6ODKs6LEnZes+J2LPxxfhmSW
s+ei9EmPMh9rmNnE5eqsf37ifmmfusaqhcEQYvRDnETnJMs3sZNHtiGMHxXE1M/swVbv8HJjIcDt
j8tIPEhIj1r9x4CN+BIRFrGOiJFrM6VH5OsoxDxTQ4MypzY7Cl2roEDMw3KDlpqVDvPV3WwwRcu2
QtPF2G45M7PbYj/eyLyQ/ZeYelzoewnxA40cdRfeZVEHU+H4egY/ov0xNdvDxEvyDY7jceP38c4h
YKzocES32RhVK5OZeGCj0qRpNzqjYOxriMbM4hreENDhW6BGmJQzzVXUIAUfpDnsc7r1pijyhmXI
aEW4kgKwgTS4DMVKNTwRNMYItWaFvy0BIxnKgblZ9hHtanAw42mPTeLqPZT5aMYpwB7NkfXHDzTY
1expkyY7IyS2OcOssgsSs36DZK0GdibiaOlgdCtMeWwQJznmQAlib2AuRDDXRyEDyCafmu17Um7/
5dyx28PcvbfpRY5R5eqFsxcDGI4eIrhQfc7QQLGfeP3jZ1Z5vGKi/iLV/nEihlojqYuN/h4mHvwd
nYsgrh2uCAg9Nf64nI+YeX7EMCZ7ULAqJeJVmVPwt02Z4oLhND9Rz3asj1VNbYaJY3LyJaST93AX
ZZzEb8sqm5FoMgZlwAVBqnNqjaFinEYMeUdgBWoiCWQnBZX5e9PnOCUv2hkRWlOJVEHSfzK2Cf/1
H0v3tZxIkoUB+ImIwJtbbAHCC4S4ISQhrPCep98vezZidranu4Wpyso85z+/ORXXjOdp4Sy+vuxw
g+RnyI806WYBHOuuOklfE6eohwv+te8ut0XkwFhXM6b9ZxA0jHX/end8u2RNZaQixmz/h4rteG2x
dOqDPg/pipsZvG5NOjjjAOtKj6oFwM2pfiGVIlSws3H4mBRW5ZMq0Xw8ZnQDsmeiN8xI/gm9/6lx
qmG8BLbkQfMn26dpKqAoUYFJnZlcK+s3fFRhAPeSCCuIJ3+xYF91/kqNc+qTOzJuGKhemQihM1o4
XIqbfO74H2c6/3C5MF7glVbTAF5OTB0Zk5XyzYFK/hpwTjgPxNHk/R5thVdCx6viuNMPkJF50R4p
6TA6Ob9qu37gtwTLQRtU7ckUsbmrvagknDEAmGk/+f3kVBkkI7gIvcLvtvPX2g3drYeTDSOgnukG
j89nJVvaDe6/nqtiTk9ZpQgZ5Qa4X1JVT91sA4l2VRyba8PqID2qyWw/Vs+3j9FRPQidvZfm6Wb6
4x4MSMujXk+CSjHzPbmiVi7Nmqc9QTr05GvEnRohY5EQP4RoGEpclXH2/bjxUEEugLmtCcWxxV5h
bLu2iTW5HIx/bWBxZDv1YenReGDSdVc1QrFmvHtp/ChNK1vmZOfhRWDnq3afPFJlQcEdlcSVjUvv
3No8SmoCDPHY+Npm5VecCwQDfmShlziMXwKs1b8mGOMbL6EMn5yXc75QOSLKO0DiLA2Sns/WLSJ4
VAjkarv2tvt8Z4JSygkui40y/Vxf3ZAPJl/RdkgTeGuqwFGxhV0x8Qp+XiYT2n9BmTRLV85wSuVC
54y29ww9qiS2FXb30ZR0G00bt0vlxrFIZxg3X/k6trMNz9Om/XiT0NzWms6Sdi05t7VcNfl76W6j
40RISOPv/e7Tyv6uJUfe8Sk07BxtdpU1jhr2Emfec9Uv0vfha1F7bqKl8dkWr7mf5FSEhIPwI3sR
XquzDZKrcmC+l3LH3nZb1kRfRXaxy16/3WQnvUqhrc7XzplqQntG0zuwuRpMZO5N86D1/vP5igqX
WuI05twGJ8hFZ0F2zDJfdTFdEP+dB+Bc8e+UsYHQ9i00q+zfOmqz3eSueXxFmZdhCxuZXSd3brxO
4zBVsKcbUVxL/G4h98l1tMNtjNcSKGyPNntvN0jikWcb57J7w6lJsmzbf5z5dt/JK1PN7QDldmXE
jolSP7FiNh8SN/roAr5V5yV4AsCk0DvWz/V1cw/9Qv4YYiYMnrVk+9HR7BueAykdJt1T4xa8fwz+
Iym5/AhGLMXASlzwP8x96qpgBr/ArvFsUw3ps3YPdQE+QwCbjs3L+DHej05IJeYaIPo0IgfVV2xQ
GEg7LM/Rmcrg9pYF8K9J/ptl5+vZsVAKQzAL+m3RDwazpiXr+qsa9yPcn2o6WzmgpjpRmF/R6EYB
5Uh1HmXzcNPp4ERkvBgdI+qkaijfM9XOrrMlbbmML+MwHIPEFbqBeHBqw87Kiw636ehp3JnoQpn/
m66JDUh1afFlJIU9BUHIo8VNG7jdh4aqZmI1+VoVV5Dz1+LbsA+wlvfk7Qzfwu8Fnoh0yMrhM8NB
Np8KTlCNTaXQXDSvZ8O9VQUtX/F9LE/rqejEneL71JFoxKBrtnNpV45L6qdmKjIDrmRJ9C7lzHgv
b00501oU3xPUIUsUjWrG5EvbdxnIxHQwcAY1U/2n8sjObcfZxqkOoIhE2H9w6Jpo7B7j09u6u+ve
Le5xdsS0JygfzVvGLWoQAkRxkN1T/eptWUAyM33Kyt5zhOEuhNHsRDa5hgmNdPH52ubLY6VRX3bv
X0ShjdcPlsNqbsvPcfjOVdf/hIbkZL/7bwZ4PPJlL5gfnVkVPHU6H+oat+Q9WSsIEvo3pugGnq7F
/yrdR4xQSpJPUVjnaZlUwoA6e9ESxvr5/vX7+iFU91HcIYMk29lWMACWmhBoxafqkZed04qDLOtx
VQslTiM12INW14KoeNV1E92p8zFVmgerz0OZuE6YaC+soWC8zRAPa4STamjRi84JDDMrO1FaDPag
E4l6IHBd37o8Cba+uZDAct7Wb594xmgSyqPkZDG6mdIQe1qzJ7Db3Zc+Djadg+6B7zc4o5Jj+h6I
8AIk8J8HW+SlFuJySSqZSVS2BwBrJWbZdkal5EwxtUiVY81lPTZIcuvMDzfzZ2+UbpmvZCtr1Ol1
72U+HMz7/0pzMCbWBge0VHmHlVhFD3MH041xvEYwEDgw4sMMG6tuV7jDSfAXp2zfHv7TZkbKmpfV
NFb/uwdEvXdm2xlC9/KOPXN7DPCQinsI6XbYMbeqwfPbvZflm8n7rRZvp7jvzjNURS+ljkSPKJzO
gZCwBo6YQ5uAPcpJWpYwi/CwZ5Ut6op6pg4qCVEmyf7015WrJKqXOnRx+angxkRloVe3UXL7K+Ht
G2jA722u/5QM4Qsbr1b+ateicNpR81Zbqx/mR/QUBplldZcJotF4+RbymvHHiBRHlC/vYToJ0Hb4
J10fcA6vWySJ4uThuQrUfhtNIJ3989aOR0D/eMRYr8WUyBjO1a8HB1unRPWGLhKuj7D1+gO6djH+
s4keGNWHFLUR5ouJwVA2vUYM16ammDGN2pT/zH3i0XWQFJdhmtG35wTXXn4jZBQxE8/cv/G++aeF
fJP8G5K1DMI5IXo2gkk/lmGI1F6xo6RKs8cfxT1dWJeTRUJZdEoleBkCSBg2bibXVqL4jVd9Zbdr
SUq49kehMKC0b6yKimp2y/p1mxf0GKko2Vt8SYsLQJI0Bkm7SfXhuTK/YyDco8CAvqDczeZJkyis
J/bYKDXIUeHTmS+FMRTWmudlWZNDtqq/jIUXXw7kRbz+956eX23xb4Xxsb1oxu109I2IEcsfgOLs
Ur/2L50bQJhVtVr7M0XnEhh8LG1BjYsmsYfYVe5WiWjVSDS3UDNfRZGeDlpni8wxIQI0VgqrF2+7
GCCbEwPbXPOhiMM1grYV+ofKxvjUZD1o9Urxzm5dQsG9NWjlir+b2u171crXzzXIFOLwI9R3vBE+
juTq9vRo85slJM3XA8FXAdSadtkl/A32vZfzF94Iur9XcNHyDYqrv5lCdL8onjrkWV9BCXsYsDaz
776qr3GyZ7rSN3gREDM0ovdo7n7XrZA0t/61CzULM/yfs2TBZCve336QM0mosdlcXGczI9e6EIU+
bFGBUOuJWoboMf4D2ZAIleqK1aip2/vP31jxz/Jfev7TPd689GXphpjW4n7YMe+sTYhR6Kuonjsk
xm8pyOfL2WuC2glx7dme4bi5OU1xDAcHw3I8WpSxAlj65mZh7pivBZdiSm5Ww+sSrTOc8NoMI1Jb
DI0DWspBQFOYqk7QznubRuFbV4WhJfPIlyjMgrdRxne12G0zTg1IpENDQMvhbVW+7auG2Hn8hZz4
n+nQ3FbBVw2T51ZgkPK9LI/NsAaH4f0b56yBuSp58SWwTTMcvCIbmeJoX9UJPyNOsuG0wBUdYqn0
l/XAHmshpBDjKH0k2WWqvsxbiMYIVqhbh4i/ufne/YTWwFzsfar2CDcBta9y7YSFH6ikcGB3u5Gz
Y7mjbSN2f84LLjOPl01t3V5BDk0EJxOMQqd87spfxcU6jXk9AWE0HZvogjghSlq4BNoWvH5a008W
unJWQuABFmFyokK0MToGP1SEmfoFWy8VJvAJnzVvpBsrvX7NPiUTIIuMhadrU5dcij0PZd4Dnotb
3UxnvpkfaKyfLerjNv0VRwzreLkpCSnl5jH5x7Lln+8I/MmicAdw1wPXCn/10H0VN7Xv5PzJG/Bk
D/X5Y1XpGK9BarD4Hh0CErhvC8v+ps8oTtxZJkh5IxX1nh1CcfmgHTx0N4GtFv83DWIijgz7qC76
LuBbsrEfkRd1H11u5T8YZif6vWTtoAg6GRoLPg7lJtIvCxHrCNc4gdpqVz/NiFPstfNkX2UMQQRo
1GJRgLzLFiQ+k7/0Enhgn44FlnYXPTDsccSqgWO20lwmgnO0rtMhEufOdcVXs2URYXoaPdiksmzN
mSLOqQ1Lv+8pEH3m7TJjI7cqLhZFwam55l+yNMnX5GuOMwPDBJk9/kEK6mxHhcFiVwMsK+68QJvw
8iugINpSNTlHwXe2EYar2vuoEHaPhJpb/F9wFVCgFO5IrUp+WQTEugeArIdX/7eqbifQruvvXydf
T5s78I0DYqAA9P9+gqw0JJHEIC0oqOXsx36wZ8xLSsOzpYqUm26ZabRcrLqSpuV3/7n7N67fvQbO
LxkI+0TCRZNdRrOmDeXs4FldI/K1Mwokvjaw3CrOf+NSiXfAgmQh6fquyT/OFprtLlqv9vaNeoO3
0h12jDyJTTfezs44r6zDoyQ10zJCn2K5ux2Y+uc/kmVxGLxnjOVBAgteGGej8iWm26Kdr4Eu5IGd
ysJvO2snRS8AIarHAf9osEl4pOyeHKZU/4ENf/8wwv6ZHUhi5kkTImoC+WMkPF5Z3iU+uCytqgjI
G3AZQnGRch9OabSJIFpLoXLltRGY+LVFe2QfcrbHWq+KfmyAoo8PGwO9rGxCwE+xHoBHTquFxvb9
2N07+/c0RySqNtMa/lxVf4kyEArPMBQuvOEHNxZUu1WsFYMWiqIdmqhqs2trYcVQ6BhKGfet3682
77AX0+17ysJyVjplxsvSdGTaUZfMcSp2zAXft2IpXKWGK5EbLPqFTmZgtF8aj6b9qYo67pNIl4nV
kWZwxFLFhlpD83RtunLWnu1cMFW+Ynu2fbHzUnfEiDJkDHRDfpEa3mYvR89M+0NkZTkXDPKgWJY5
GkEX3LmJ4tzcSfNDdw4P8L3ZhVfRhmrCOOrjRNCDJOorKQjx3kMZSd7ru2WgG7fy+Nhctwqzq1yK
VyfdDyFRClmjMa2oOPKhuFHVkHe/RvNp+xxJmMLLyenpFA9dnUi+H6c3lDvyLiXm0j67qAB6Pohw
/19Boh+JGbbYUz0gp5M3sRppMYNsOrZm2f4F9T7KIqtnSCi31VMt66lrCTZRYQ79Kxm9xdqb1rYF
dSlzaeHKw224PAxe15vBMXIW25/vH/vOs4nTvC7ynCKPxrNZTkhX9BYBfCvIJAn++uGkuImMeUbU
vc3wdM9pb3Qsk+vk6VFOMH3RoVn7V31JkndpoXMq9zyn85xbvKvNsp6AyV9t1/gL+kYU2rXoZcce
yoC4mVtt0aH5qMgeLffS1h7TLYOyCUxGr42KJXuQ1L60Le1/Tx9HIg3lH/+VS/m9Y2eVkek2JCcM
mEnODZIqE3ORfkhjuunEFcFYqawDAiNAXV1JfS4f2A/P978Gtnlx4+wxYDzMMpp9yzPelwggXiHK
zomRe6EgyXgZF7UpweNfY3ZuH9uvQIKLEFeAzJiTpd1DoChjwE0V+ycpd66TLwUT61yAxZNHRIt/
s9luwBBHE54BpX0f4ff9pAtKIiwE0qWUaCbW+8o825Q6F9EmTmG3++5lIo2pkm0xRYiCsXiinOJm
EN26dvNwGRfw3uPF860ScCorgOgXHzUdXAEDJ6HfGvV8vuVQe4Gnp9KqtC6TI8lPLzEaFGZP0SnT
YcEc8/QGFC8+i/H31DCICqe/vUNPrDpmP5T4SS5DuYBqMb6P4F7XkeF5oIj/NeLO5tq9mXNzo2U9
xJBkRxgCSwyQh3jprMKCnZUSMCTBI//nPRSWemNRng6t/eqtFhK6nrWtwY73p7rUa2NtO9QoW8bZ
CT8OtLg7aODsb6g1yPI9QKzQcVm52yBP8dBxx+GlUUhqxKp3yXSg5Wa49rvhKDycj3JzdpHCpaDD
iDcvB7DoHh+Y1Ho4QEOBcga/F/4WsA8sPnIkpVibijxOdIfUZnd+mfR0VWq8A/9qyY8ZnZ4tCBm4
NAulViAl4RZHc+PpCmxHSv0Qw6tGsrLsxWzV6rvKvZ6NIucZ2bCOWH0kpKuc/Ab5yJ8K7E9xvJVp
ZaQVr6H05xTRB5wcYLiJCCaRNI/ajT+mA/0tU1//7oxqK5lR0Hqla4mx2Em4mTzwfMueZ5ZREjFI
c6rnRzKQv9Gzs6yHfI+g8+aAQ9K3q3YbsJArbkxpHORZAXTf00pIQM3xxNRmZksHPogNZ8jba54J
lps1KboA3JxKVuKMTPg6M8DtDDraXU8k92kEZpiu5Vv/JgYy5D2xzCBVTfcQdrcz3NvgsUn1j0Ib
r4VSLDRVq+jxZh1aKLbZW/T8OImG115egfGlWw9ri5HisRs4V8+OT7Es3aCd7CkQPcqL2jSYmoAg
TAOrKadovGnfbC3/WQWex3tMxyC5mjvcj7fSeYbUXdt2NgOXAtJx/I73rw2xT4YFBgoI0fmaPORk
f+EImrbR9LYd6H8tz8xhOsyjpcmR0ZbOX+XDZ3z493OUE2WQQlYN3DLW0Il8YlZJikzVj+BcvKFK
7v0c/SPtIvb9SY4PIRqrQQz8YL97G9rHA3ozPNcXoo2uRaRqwALDNhbbyTGvX8s63f4s8AeFLnh2
B9DAsAAbW524661Hf/0Mbq/SP7KmrL/ecAWObWGnod1G6V7STtfYFofH7uVcnDZJy9EoLl5vX40h
4B08B6Pt6DxPUEqmWXkHBue+6FayAFYGYZWM0uG5ynyqZOQYC2DbvSe3jo1/mAh/UJmLHvOQfjBb
guhR4iVx05X8leB6oReDSEUZKq5qPOS2pN7EdvedxasX/02ud7fiPV9iw3BRghEUZ6opE3EVYGjM
wokKgKkvoqckRh1DW2BcXKlsJACzQbD8ZHr1xPFRFOsm/3VskmmiU9cusdaPQImIpzYjb8gvoLGN
2NTEzxxYMrgZOfqEiPncqkFu8Crmhpua/x5gRtTzn6xuJBcEV5Eb+9/p7O+bSb8mvv6qh09wsSXF
a6ZjB9OPe0urpM/9K9YpqsJEorVFOslpMM5fm/43Zn8U+7gOda6F0nNiTjl5/oIJ2otj8d0UosQd
6mMqqGBRQUKpHlscnqOfaSBrN9golPP1FzmYYqa5jWA/Ml7YNkRYTxHJSDNfLlS2bzQthW9t0xAn
q8O+KexiCSmzZEvBHAt0yvZ5+X4ZE/W8vUChYeU9vxVP9jWgfIqsZgepsy8JbMUd7G65D7xv265a
wO2p0FhA9HRGekgI59vJLM5+qiWa8kW/1E4tg7sB6bggtzyg1GQOfp/vb78d9p+uFMLPdbTybZkr
wYAopCBzEAp0zsP797L67VnadY9FBihiA5VfAuH4o87uX5duSgBFIBdlwe6Pz5CQdWDI8tTpN9Mi
LjQ34UhqphzFSS4eWyDBcqZL6nwXfhRNj2I6mutDYAA6nIHzevx4Cx224cJjU47bMzFqb60FcPRU
A7YhVYeYpJBzFBLXrs0XUyegpf8ZUQhwLcxAqDXN7Gw2+atOy6ePTPs9IHpoEwYYLFVAygLz6JQt
4muFXxDYgT+PU5X6Ra+LXRZugcDeeprR3KM62bbNsStTX24qYfSSaJpCk3qGn/zrdEbnpuaVgPGf
rRm8JtUhds32RuuhTKM0lv8dhyMW0HOK6TLldD1ogHEOJ9j0urHA4NJI1haNbBk7CZ9MBLjYz2Ag
F4ddZWUpvPl87XV12+o0A4BbMMs31825CL5OdOqs8ISneLrC3s/hH6Y1Z2w4LdaPKZPHLRxBubJs
SBU/1XSw1U7apKP7PM5k3DNrLa1Nd4L7vWiqDmsZlyzctS2ukxjOIbXd14Xd/4nVSAri5sntnUBE
R1+ee0eaHCLfPv1SOAcCq69W3TelMpe2eiDBzObC89Hh7a4OOEfyXVLdQcqoyhXx1vBlo0EaHVL/
hucCR72S9nnywJfL2/NLRqtPAYLu2KCaD68dh42+s3CpV0M2n+0SxelCj8TcrvqKFr3s5+Xjxmlp
UeNfXl2WUzIj5ChIWu4nPu6/uWjfkKCCwjFYCxW4T1LNS+cVUAzvrY3W6E+V6Ozh1p0Q/F7f9IGP
FQ6FmGjZz22LQLZ0plI717bBpnX4aK6GL660wS6skq5DLrVD5b9vFggo4E0cYm7YNJfdjB/E/cHT
HbKeL6aincL5cS6zh1t//p05kpUKp3Khk+/dfl4dJo1g7UpQPi/aixG0FNKBSgJ7BHTs3hdRTHbu
o3oeGcVAQ+gRLJkeYxRuJ+FlYGCOdMNh/UnYH3bvq/apHhrGi5wXNkGM0C+dfWlaxZGoEKR9njrL
AR+XX7Yy36+o+yz/8pONMhWuG70lw/RlR45Aa6Mf4NJVLgR3GeaykJfiEdRTyr+FPZBVS3MPHBnT
r7qmkmkwTmVzcf5tAjtVsyRv3yHnILAYQyTJLVp3joxuouD9dS5eQBWpj3s75T0OFpRH3GT5rJGT
62iiALqX/uWkhxmGQAvMrIA4I5a5d990g02pOKJ6etvasrNnHuuRbWgseNSh9q0muKH87W3iiGGn
Dhz2rAlLyIdRvtg2Nly17uUMs9gVY61sefdx/YRWpPqFeKnQXqnCDPOZ0bx4D2blpAYQA0GOuuVj
8fbgrVsTnOP1vzPBORs/715OI4Ph8vbfORsi+IYElLASnG+s0A5zxKr3ZV/O12dhGAhV5+ouCnEt
+XK6vqiby/d+tr8rGxQztG6ukmk9q4GcZtBa/LX0i/qnyh9HeyRbv0VsUAPKMdCJK+6VR3QVhXms
xxzP3H81OQ34/Y4zVV882n2ven9V3OOub7hgvnj5PunKbHrINlGudOPdJSIiWOKLer6CPHDWA0D/
tiwi+vXxNn+Dk51uuRaWg3Oa9Xt+ltZPa0ESmJGXhufiImjo9P3qhxiat+dHA+XvbYFMFuW7y0FI
/8iVWHJHyTFtd30xQK4xpWYhfqjEGKCTq1CaxZdlQSJfzFLelufgNvMw9v8CG+V/koGblq7cnqU4
DudsaxLHsPxePO9KiWf52X31T4J0ScGnAmuL2TCavRxr2/1bzsN0rabyVeCY5MlfSUSLXoHbTud1
q27gfUJnJ6tFKcXC/Fxiq/w42Vy7GyS7t8KxweYxL7Htj7RC7Fa0zgxz2dri3plKhyqKoXpwWW9l
Np9HmemTk7LngcieoWReV7md2iWofMJOhFeaWGHEV+PIQJ2MgXr92rv3r730cD1e6J44lE+QzhbN
9Tj1to22FEo0NK2kzdHIoj9dlfKjOH+L/lmLRND9r/SKlTl5wrYn2VEsWUwOn+icRIDojqvyArHv
fW/i8M49N/FOwZnSxPY464bOFlMBr1axdpMeVlw8ywf0fQPRYFiXXYXojNg4N26lqok34+3iz++7
D7sri8K41b3+Avh4iQrAFPjHs1xgcZsq+1Hvi4PbZch16ibeE29HXDBbR//v89AtVJOjAz/zAJUq
0frxfPl64Y1Su93Gf8vvw7nsd54iR96vhXHiEmXVxdyovryFAqWPpH1O9xYMv9TUfDC8rJIyX05x
xvFHJpUwDDa6Xj/z/kAdvdXSI8ZRMwoGE3gM6sN/r5J82JMviHvncvpVSY685Q6em/pWzMY+bDwK
VAmHh+pJJEEwxUQ7ySAA9EkcDKNW5dWu7AXzrI54kzEvaCT+vTwWDPdF1Ug96LFDcV1ffj7qSzJB
5ox9F6N9bu/78VVJgkqJ4yPyn8+2ZmJhG6HXdAzlVaUBAtj0IexdBqCqw4fWJ8X9vsEDUbLt6AGf
UOUARJCYDp+I1sOWAFfV49SI33Uem7Gf+8e+K3/4VHHly152nwjZkUYQs+Qr+CCf+yl+sgL+cPhL
ruHFcGNfVO6PJ+OCN9gXJ5v+orlpurembRqAlGGtq0io5w/Bj9VxSy2pDUAGj/KCZFblrH3tTFIU
XGpNJvPQwAVulm/LxBGDv1BLJLp3xX8+X5Km4rocXQ1eqZTckk63pUkKYO0pqkz+WTo+7PiPt+do
KqAzoxXuBkqITV7ZsO6S5If/CPOsHJPkMDtxPCQr1THPxdK4NQ568nRjkvCST4ZFSebrCETy5De2
F0mlXhF56bozu4v+ZuG6L2rXL9/B/6d9k3jbJ/IxC8vKSw54rCLPL5kPRorPVM+/Y+NjvHN9VdxH
TtH37SA/Ty9b6Vhld20o6xSFR+RXhq6z5a3GRkCn5ZGKPYP/Wy7WumQq5gZLcqmHomK+xie8xqPE
suw+6dnyc/oaz89UD4zWLad0hWdYeS2DQIYhZqwll7OeNJLXE2z6QUXQB4DvqdUI5Nyne/n85dVY
P742b+HzCJFSJlJdqymNIN537/d/DgeFH+66Da571YSEPbXX4d1CbbvXsfGWt9fPkp92rnzkBPae
uXLYCIX+unuN163+B+3EqkRIv/+ij+GkemZYOi3eiR9JQEKy7KV+H/kdP566lnywg+i79+Vs23cl
jELOr5K/5iuicHEjzfeW0w4GzLYdCPkzQo1VPEIOM2n3MCY//9hYajEAZNuy7/LUxmaq4dKwQ0rU
Cqjf+pn6ON9LjDk0fy0eZQMY3zuWi3LT1h7R9AovzI1jHb46zleOuLBVBFzCQ4/6oa2M2I8m26/g
oYC/zORBnO4IP+ZQqJ2uNYIRBJxnopa6NJLBKYH3+vw4ctUyP6tzdT+KQ0JQ3e2Iy0rqr6pb05QY
qjFHeAq7aOUoyGUGtV0yBbEaLle+4qRYctraRc3b/5E8asCvNThCTAgOET8IwMumglQ+Zw78F1yw
uZH7Oou+vLH5KV/HZVVAErtvXQ/vYZgr6vtSS2eKnCruhcHm6Mc7q0xV3+ZPk2hURk9PJMfoxGdr
/xne9FS+uD738nLfudEy/KPX/S1qXorS31vgyU29IFkz5jx+4z9DYTL+5L6Ld7d8NDPcNPhrkdJK
PJTp3XA/YpTQCE0E9E9Pe8uPFtQFPLAprJm0ClZJ90++N2vB1RAzCb9c13ovLzxy5APWFiIvq4bk
2y3dTyR/4696muL7x3v5dqATFyr7qm8MGe/N+Kt1Ax2IUWYOtqoXRMDIsigUF37iz26FNV3XMwSA
o53uJQbB3ufPDGPlPvjgDElIcY0b8ZL1ql5pkq05to4jn9AghZQucG4WX0d8W+0Zeh0aKeuA6S+d
O9wybwbOTCsKAttj3ZZdXnMDxnir/dUOw79W2nHG7ATqjJESFEsv7c20ptOtdEBj9f1c0iVZmuEP
byYmHLVLq/Es9tITTjB7AGyS6QODJbUFt5UQQ303qmB195MdLls65mMkN7aHQLOR3rocEN8XD5pl
F2G8GhWi4HschkkEqYZx/XBdxzpCqwjmTkTUOzZTA3BOmUkqivQdev6wIxLW7+cuUNhyDbyLe1ZK
y6vJhHeBuS7feriy2qvde9q3Ct9svOoYY9VfA5QhV/ibrgubJWmKpgXTex80/DhS3dGD2To7eDga
z3Zw5qNl9vZ5bRpC5vvof2/TErvJcVLnoaB3aZRHjcAGgoTfR8h/b9nWJD26k2y86K1YIBDa6Nvy
9f4VDTWgGI4Jy9BpQD5W2bYEILQPUaxyAXEpdc4mNCwH8EfsNk22UnX0tqDhMJ2/Fw+QJG1T51CN
BT2nbfH+5SSwIdkI7KUe12u26cHYJGqXdOVK+ht7s+RP0oPT1Uyuvkd1w21IVxc5Hr0eb6kT9VNK
nEDpDLZjqzC2Ps/TbmudmnHU8Su+FQmlXGUHGTQLNrsFpHCqr6/NcjAKipYhgPDEBP7oW32nfhZf
WRjUJ7oY2CDfI37j6Bp6S5tdMd1elc1g+GPbetnYS2RBINK6agKqPtJ6FVBsC5SVbmkrPzyvPV+M
8AiCAOz6sekUQDDpvkULo0TpAEcXugjaVkzdH4FA0rX5LG2slPgJaNaAIFgc0g4dgezMcb0vMhWa
r2uvwfbjivD0j33h+WGPwV6eJ5Pp+rm9oqq5t/YQw00f35s2a9FfM70/cI2BCsLFnqNNf9+urvyF
WIcl6ND8sLq9/KNPwTsx6RhPHK/BL+UjN0v2Q7+8MlBCrZPZemd23w38szbizXsQgD7wyGHfeRPa
w09iBp0NY7VCRN/Q2uGopsYLw+Y3VcO5nSoHZOTGa9jtD0dS/eiY5EteXnAOqjyHNgZh2dz+W6n3
9OT1cxinuf2f54T5P9lJTv7cR/b/LsRH8z4pbbK12OPZs9vw7OckDMYcHkRKW6j7Cv8Hrat7M+00
gqRm3H94TCubr0Cj1Y6/xQD5IFuP6L4fWAtSzcvweLk3mHKPNh+uWrb/NFsLxMfZDnjHsbXEq9FM
JTjYLUyd8X+pEGKzhT6c0QaLqQzf7eLia9pjSsyzl8SuRR6tQddcmzrziC1927bgvsGVQgAB0ZjG
9Tv8mqAR8SPgB5vGH8kBRmvAXZBL0hVUFc+ggFC/OhoGBVs1v4drkQz4giaUSkb/KbFbaiFcQuwd
xEq89qN5a66IJGEJ4UdAKbO72LxMRcxGJlW6Pau53efyKhfwUNquPyD6+XUjgVNyLz8OvduicmTR
cozW5wZPLaQm6gEjqdeyz5hmza7k2SsgQuWKBTDysZrOBQOR7EMClTzA3ooB8wEDf/ORkHkUHEVi
ElG/983cikmNyDkC6iqmVfnbEolCnn0tXhmj5fb2czPPFc43DMncr+1Gvo5lZ4WTZfU93ZVPF2yP
DEJhbTPIMggZ7dntHoyS8x9/k2dz/81HLXp0th8EPszxtBNl6OMexo8WWMWRzfMy7lx+4x/xjx0z
lUAkOw8ClyA22+A9BDpQSKQOSFDCLmvLRjvl04to6cmoICB8Jr/vwbg6EJke1WxjjKqJqkpWRXCQ
MQ7dCHXL12OVb6rGDuansZtPH6HIqonnysRqChh0nXzD+zVWq+LvQcO4ewcpgEK05My0ADFXspBM
IrhTWETOpfcl+lDayH/f2vFcbW/5sMA2kPyax9qtk6vmG6FpYPPCtumYC98bNHZ6y3RM29opAFP1
jz7pgckbhnmjYPW1ruGT/b3f2DGd3poo82bGK7YOZkMIc+8hrCVvzHypmQXRgESbDw97FCqF4uOX
ER8SAnaedbjBknPM1beR9KP0cNcN2niEVvl9S0qeSz0XbXtaDgsVBbxy7e0+ed907r/bxgaCbnta
9e/tNNBzrtYHT1/617mt26g3XyokRlOubA/EBME2neMp+IYVCo1XNrrnpNS8MQ5M/1U268aDXvPU
2YBlEJAaufeCh/WO2pJ3e154zUoA3uXSQRHnLuO9iebSxBWIhhOfYnO+djAHFQCfbCOy2hIb5q/H
ExbZBkpex+rsJJ/ohuUbyU2sm/m8ft8/VgPWuHzeNh+0J/vB3CS7HJLi+F3ZQZdvzgrz6oTZvg3n
wovALWAudagrpjhLKElagS2wk/Txir637e9+oBZ/471rGYNuAPmcW/8qogkuO0wDoWVRaR3nt6oy
PDxHECje/RQpgTKarqheg2+AGmzqweLDiDYc1PhqpXtP/0MM96NxsaZsN+P0UzaJpiTv2zHA0AAJ
nPigEUUeC6KSRuYn18nBWaYjxp81u1EufIpNG0cW14pu7EktlB+mZvlzGyWE5cqArSZopHMZ3m/0
UYGSsqzfxur7Zdc77d43/d2M703thRPHI6GvrreLp7e+ascUyuBFAaRfC7ZZGV+I6aHxf7BTyg6d
sbk3b5ts70ozYmcScXzA0V2A2aMag4plGQSX7j2GQYZi+HU/rv1jTIjsOp6ryrfztuKobjL2qZy7
pihWRfvIRynlIJJoZIw9Oaerx0dn+kVlsklQ5ORsvRSgCPdmocElhwzL3H2Fy7/6/hsffqhGjgwx
FR6H0uuTxssp7omnQGBfcvt0E9u2LynzmqQA58feMJebPp6KsF9Q6PGfeHWJMAiVP9DvUrNrjrPQ
5uNwl5FufrNvHsYK6ZN67Dt2raxMs4LpHc3fhQnSLL4Z3zE83tf+42qyLnKdnMmyxaf/RlriN78c
YsSh/ATb9lPtL7rWn+9Dlq3N1WD5AGCVucIsebSca+tcZZ2N1gFAabxeXbZuJESvU13bopNSaGVB
CjmZXobK1ITR7UdLERAGi8VmwyFgRGQ/slBL11GBkcLqHzVw3QXw8Fe4RQ/zsulI1gWt42lVTaSi
1T4waowbmMPHSknId10bsR8lqn/dU+fYnvb82Qc7+E1j33vyjMxOXp2cJ3JTnG0VZiFAB/3ZQGJr
tIDZSTIMYW3qFUxzy6mI285PqhdDaU4LuzYUpGBonMwy4pDF7b8H6/B5N6gArZt82H+TNbEPzANA
GWAGKittdOHn+vU3O37F53q2xE/yjpK4IuBKxutpyEuSimedMcFE9QQbzBO5KIXPxXfgOdeHy51J
2kDnUIfMD/HW9tAVZqMdp7pSNeGVb8v68+Te4Y4jWegcM1Udvqrvz/TMdqjP08F7AF7d5PQj6LbA
p9vnJOkvnep7X7q9S74dCrZUh/yPDq1wrDvf/3iuccSQeq1LoQGHdEzDEb8ancplR4N1qj1K4PV5
k0l6grISeHatsDSHYqJLgwPGoOI+sKd1J72CdifZt6HVvi4jGSPF3rmRGTw68y+xNfVwVs0urSyD
BrSQ0EXeHZbPmgXPNApHqxrYrDa1yiILlkMdxHt2GPovTiUKtUgFmBqwH6ni3rUCkzA2oBJtH0y9
kPbDiHX99hjzoisMwv0dg31W7XUdgyMIPsZHbYtiuGJd1MPUnb8CRC5QprE7m2nIHJT2ZxUpHzFQ
KDNLFvH7ZWCy7yCk6mE2bPHaT8to43yQMMZ5ZC172EGBdJv4CcuOQmw93DYH6fHXvahCf0v37Dz5
dgbjOog78q3VvznUv6SZ9BzqlJ7bOdddriz1y482wqjIEMe8TxfxhQFTo8DCGRiHwu8SgUYNIqqx
1fBhLmDrdWjZ5iu9bXdfTzUGVHWn6rN3hbSi+yIGCst6KncxDiuHVs98uyHztv5seRQicW5lzu1I
pKOzBrLALe6vVnhHik50ePq2EErLOKsIpvHi7DXI1OfTIJrZfj8MJCfJXsIZsHPfqMkwuTqbUaZQ
tHgxuMN8l7DvNVZ6KCzTvRYSWS9fmiN1lH3IB0vi7eg4+ntf9OXr6Jrn8XnItXohR+wj5H5sqg1i
KO6IuvtSCm64As3KgXArICtiiV/ll2CBJHvJBo88p3cQkCiKh46fyi6JS3B7kwhVzcpkTZnyBap/
rh3sYEK3p2gM9DhLjU9BK9Qq50ogzGXMoi2PdmpXvNZyzXt7EQUkbn6cJ3ux4DnLQ8puH+sFatOz
vPrI0ySAks2Bj9UT1oDxw0p/6eP/j6T7WkplicIA/ERUARJvYchJgojcUCobFEGCKODTn295yhP2
VpzQ09O9wh/wi/dUpm0LqZbwaakwUjk/K1tBndyan8Pt/L0u+94BKvM47HAJqqlejj4nxXpaDTnA
KyVhyqZ1N7tNL4hvSDmU9disge10gSknKSxgsiLQQTFRaCIh+Wq7qDwrWKgYZ6NwZCNGANI3aQbX
6A9o1VmF7O/wWUGlCt7wO7sb5NmbbHXB5X/5GOcuIO3bP5zJNn8p76pb1Mt/Cuh3sbJc/wlvrZMp
NJSHyqodSYelQVcPv14aemOr6Gdy4QDQZUdfMDYHPc4a9fbGfoKoCiiraJYRtIf0dRa6NYi6Ic35
Nb5MrvPLZFMbatXXQNyUKyLzFWgfyftlxrleiFKHn5o1VCh6gCHKP4vH1Ywage+cDp8/YI1UE5X3
taVHLr6y1BNObm44+uXY4gooOxJDP8mQqVhH1ADID9uhLi92nRUDZNLaoQ8HKwqyvGLREQu0lcwd
dpVSxa6c0NPsNx4FdY06pWM916tpue9vJ9NVQVtxmZczQmkQJ4yxTiPxKpLV5uvni1TwN3nZ/yNG
5OrIBwRJkg6gEC+GQm/u32ctR4Fu2YPO2bSmgFNmRNgMloabVqQR2meoBvQn9FpSFeDFcgf2l3Im
gZyfLu4wIjsyEwz/LMX1O02RpJl9lnh+Tf1gAAbQoQ8zKkNgnimLwYFG7klPaLhoZZqXnsbhvZ1F
UgHrR5uy83+7BNQ3uXY3rT8dIbHxm7QICGab7Npv48B9eIlxJ6OhDNhndyiOs6uP0XUMCKtPLqt1
D4XRScnDEyNiAGmp8t2hzI+iajNUCbnBt308bvB6IrPX/seeI3cPD/VeL957JWipV3btc/eFkV1t
GgRFEEjkDhz45aIB84kzEgSxL+KwP2KkOj1gkS2t+NrRMKfbc8SAwnA9epkL0qRUH/3g15KWNNm2
y+COsUetfMyPOB6Iok+s6FKYoLoj3oEQnxUvb/Bwg0oR8btaYawRwqugivw9m2BV5hq0xQSYh9b+
2eLkAEEwC9X1r1GxeYYTrN7fDVvne8uwwLePejDWjfzGHlu0Q8EIC7vx3oGrbX4Pj1UkhZeZAqmq
IRtsFaHP5BPGuKpuIHR+jJkLhEOIQYYPgAiD9TnOwF9FMuPJnGykt1q0dt7dbCCZSDz13l82bYSY
nsUoayyOlbnyh51+HWIPKeyKt1a6XR7sp7u+ZkvqlSuQ0tbwXLUuN9A9QyzNcoUWpVmPEqdurNeF
WaFBWtHFeu9/TLNtA5jHuE+9pgbw68qNseCgsbb2stzuof4xTMlidsQv1OT72/vDE7qMESbwEKra
+xccjN61PmyP9wCzzJhes42ALC9F86AtUOF7lFFZ/cNb60tZ0nt76ZS7MNGgPYpqdMwsIMKH9otl
FOAP5VPZZ/fs+e8SQNTPrmnZg1TqifBJ6MOgDWJNPYQhj/LEnUeX1UTbhdAFAUwWgRpC9KayIVAK
q7WHIFMfbex+gzIzVdy37ObVHDu/A2G9IF4dS1gcXYbPWn72bUZQyyH8cezdlwZF5RwKE7Ia9880
SrsQIBzXzXaW7Hu7+VehWrgHNBllx4LzhOhiO1Urah43ig+FZFKiJvY9Mo8sKYAYCkYFMn28xboT
/epmISBEQS2wMaz7ZLHwQETBdbFswA8/IpcUC5XHweLMErFi1Ss3f1H0DZ08xV3eUvbLqJYuGhFa
cwGvbbsv+8b79W82HXU1PyCf4uPe8QZ75TYsQHMx2Ve3dQtVOvhvlc2xNu8c+X1e0cWY1sXT+20e
H1R9PtrBo4YBpyLXzYyBWKC6MrHmex6xiMibhziEk7LCllrLLCZAwNly2+TTAq/cEc5eH7WBnogL
p8YGHZKsu4t6dqD/UEXHXKDSeQuYfk3J9tncU4MiY094daQMQZ+ejw5g5WP4ElivT1DfQyuYziWr
OwWshpr1uaWxfb8zEFrN91oDiW2Vs8S+JohgpJbrUcA6J0CN9g/eCqUGMJHrEud4M3svx95374sz
59tEJX51bokuQz1/gIQE8JSVZ79sATfspJaMxr79qWCHKUspEXjhIdO5mMzaG94dUhmBRyaJHCZd
2XCgPAg6JhETCf7CaldExmnhhy5NrzjWL1pi5KtBPzOboHeMF3k7VTO0XHJzthCqfnevByhV0Nge
CodyEL3h3zGZQ/VM/GX+bp+z+CMO61ttKNmuGcqP6Z8QSmpszGVButWYYCGFAK9o3fiZfa0spINN
Gc1MjGG4M41fYLP3yurhNH0WEWYspYUHufptuHjIWbzuicTd01NWowOrFcELuMg8vGOzzWhjL8SG
pCngtBUje78DvVjt2p6ZG1OTkpY7Bs7HFZ3vyIu9XFbQu03zRhWoMT8rdr7KrIozK5YVz35oIv4t
wnf0JLPI/k/isEEJKCCg6GTZEY72NYRphA/DotKt6gJ8D7AOGq4QyTcvv0Sor0Nrr0ho9n7HiDnC
m3IXhXElLry+uiaiZys1kuBUatlMLw0OxKEPsfO+AFJ51XRJCQhal2jMtV9S1Ylcz/qJZzyVJOYo
iu6ejbGFbmiplcAoG7/3KImtrdw0E1GxZ183B7ItlOuH1mBBVMtKIRY6CALJaOjwEDKI+fj8MzHF
619D2CgbsRk5gH7DTqn+6N2JZwjb/mXc+pDepFMtp6y0nv64P7E2Jwh7ZddelG0cnZBRhGSLnZ/1
XRhjk1ltW9/TYIRGXLhQ7eOt/YoegOENuXjoWk9E3sgTunW0bOx7lbux4nznF+jvva1xFNTh7D2X
H87nRg8QzHSu7vldPG7Sle3LT6ewzI05RzVzrcMLfBQJpaxdNTnpBK8WcoHXza1yMLBE4daNE2Pt
UivfP9uiBIyDHMC+hfT8sgAYb7x38/3L/e3+0Amwor4nh6w8j4QagOPrxD5gV31vm3CTUuDUFqbT
kcxMPz/Scm3s6KXle+n7/Ki0PD8eHuG7BI4EpZtZWvF31mG1duDWOzgvEO7+tfpaaP1gnVupacDR
M/53e8rxuefzvdeRvL9ea+Wwj6/Ag3XLtdz9FwjitpMZXoc55UDCFR0La+eT2B1X4YdiLTO/XKjT
pUZAupJFvpjVjIu6DUpdwLVfARs4YSnhw/tW/x2BK3ob8rXFsjzKeFM6Dkmh79Q07FKleH1ES2AL
cNy2nwbn9GYZy1NBrvSkjBLIuM3L+wMHPI9iTTFNGQXiupW+p6uWGRp0+njGePy5Olnme4Xk9EIh
lgPrx5UXef0uW0vnk/1bi8hV9qHcuRzrn3RMBEPQVWAVb080be5etSdBWhWUhzdrX7mfEjqXweZE
Y68lfGObY+MD7Xz3sIWX+SBCd6cIJp7XI1H0gW7qn2jGZUbuTHepSQGxAB94lvjo63m6m4CjJxB6
n6v0IDPMthwtuVY3rGVXP6vLDPiwcwHqYz35YzM7HGr84IGJuusHpfnr6IIu81K43wBFPrxn6yfd
HLztXe8u17p8J7lsXdS2mxe/qjl+Zqb8tpb7l7sCixZUyJEb8dmIF8FD9rLaNtfqJRTXVPX98ax4
SayZFkepckIlI6xHLglUPdek4ZRKSpfakZbdpV76IUoqvL9WU49Xkqml+9Opds1Wfxi/e4fBgVeg
oP3Q1SgxCbQvwmZS4rMKkBJ7Ob+UoGjvc0+5jX4I+zZC1NfRunLreTYfzc0yHDzG2qLtHiU4B+/k
JsU+6zjjUJoU7u8ZzdUyL+VRsZ+vvXddI8fq9bb2NSx+UNDtFX9EIG8iuBJH5fZ6V6EHihJcRGMG
eiuea+jae1v5obNFmQy0FCze+YeoyCCfsxgdAMJwRW6d/A8ixn70poX/Wzstoca299/P+xGPUHHd
C+hza/v0A3tzJPIE/6jRLw5a0SDdquArnysMvFur4IJSfC1WIHC3kKL9Pthq+/jJQpt8LQtXsuA+
3QBLeh/9nnrl2Q1MpBzsWJiWwmp96IBOCXRgYZSMIYyKs+/04ItpqKDmu9hRM19gzxIbXc9y2Xbx
ODmchhSBc+TZb3BvA9/M/Q5+C68EVH+pI54mIr/PyW3bPn+1DsDExSYEz+Vb+Hh6zZ/b77zxOGwE
COjAxL1Xhsb4pLbcRX0piO5EQdoi4L+v21Tb7vhx7urqEcOTPX6m79PZSdayu748+EEqVwPVKYp1
Sg+bM4FeMbO7kFXmQp7pJ5qAp/o5t9xc3pLCDpvbd3zCPxqyoNa8sDKNt1R7sxgQiLocX9PAvOfs
NK+2XCQHJd1SYJLPeASL/Cy7uIddyejDe0N/Htbn0XXRdhwfuroBcDChqIVFQHxUTEByvxD8030/
nJp3hEkcUQlNPQh78EqhQNxNXTU/uBuIh2q2VitQ9etl+8BxWntwcApBNz1/G5nnxZAFEaARfktB
AbO4Tde2fmCvnPb4V+2tdzdIhRQa1YpKofI66s1CY+JO+7Fg5wcbcRxR1gseUVXXWLz8inEyU4bx
azoU37a3bKPDo2tGbUN5cXbheqgusaheuYTqyHxNAXQQjPKD6yvMS2Go/yD4e9UAXzd/xvmmxuy+
t0jy/VJyqN1eKyGcdm4yreutLT6HWn74HMR2jA/t09o37KAV7o6w59cDMu+/gjdLA+Kjs18TYTwO
71LVW89Q5q6J1yb90ToCFQDbfVfTh/7dYrDDG4Gfez1sHqKqvH6WlWBL7dBMZz8EESAjafjA2nA7
yqLYfGMphFOwqxRG4DqI/eJvRueRoDrK3LV2S8aJLIe0pPrw1BPQKY/umEBJBJNWVVEdaGq1NMhs
Pw8mbGcSC+NHjWpnZTOYv7XmZ9pLECRDy6dsQUKr1+V3eaMJH9bPZ/w5oITQ1w/m1GSRQC7rqhK8
feC/yn6NjNWYnVAUCGWDyR3ttXdVYjWqNYX2tTJsXq16MVz0ojlghaheHydUptHbFqM2VViiEBzt
O0u1yk3j+QQYpNTbRIOmF6MX2t0OPwSr21YU4wjj2oIEXe4QajVpDKIpv679dCbhtuwsGuMIRaWe
DogZp0gqPiLzAxiKRvk+/kg+a6hyQAvqQ1n05b+CGkxXcXZWAmJzhIi0m2YArd7bcDRfDVhxQ0JW
iEbY54MApqF5ROVQRfWVQj1EjIoZGUt6BAAuwQmWxSnr1Keh/CSul8YbA+WUs9qRWhI4CG09x+9Q
2K3fHgoksxah/paN+Jq8Rp5L1vzXzqPTixmGlXpsvZcfi2BUudlPPZptKn4PXNYurHaueltUvO/u
SzbwR5bGCpoV91v+RhxUwTVt6Pt0biAWxAjIHZZBRG7DdI5u9QVkJqtnsGllqy8nleBAQGnHq1wX
k9/XqxQNIr1ifSKhZPNXZ1PqF1DKQ3fsylWnPmVgxXFqnMl21SDYBniIfCB0tqodbM0qGGvAaGV5
MXPlMLpG8q5NfYY+pRjFQEs1KdtWzGMtHnQaJX+M7WJtIZRSeG/mu2S3ZArvlSsESLl/2Mzfb4Oi
7ZXB39coE1UiJtKFBDSCttbYGuGx54+tM7HK1TdUCC0YBjSbZna31Dw51rllP75xrHxl87Inmf4+
P3+w4fqXdgNgBzDCmvSMC9njvrckUJ+vgnKNQFnbnQoMu8Mte9i6HqN1MF2snvTyMkkJzUAQuFq8
N7Nb2kQU2jyH+hvlTCm+TLxxfk3PgyT23s8PDrNyk0ZDMzaIl1MSnbSjLnlbP/n1d/wr8SIhO3uH
H9pohK4fqZMxOlSnn1tkoTHO26qlmWiyaryPWINx/zvpvmKyM+JY+Sllri4fmhymyCwF4W4x1Wlj
5qfWaQrBuN1n0Wl/9sPPAv3F+mmdXJ8U1Ck0fTd/lzdEPkbHHh12o7KOI2b7u+CZiRcYT/+8KsG1
rtTuOWPJX4L7dmicH1hQ8jB+2WHCZZvarX/HfN+pz50LXbe12DXTX/3v7+U7gt53a3HX+P2sb947
v+MyGmpGb8QUVt4dy4Fh2j+rHX+jmAYhlcWKogn6ZLdJjzIDw8P/hknIy/vdPGN+iQvr13uz+1pz
H7+0JJibei+pELU/xr//KAfT3yI5wFGGQdiRns5X57xB4AlvnONjqsNWu//ND0wtuvGmDCuHO9Qy
ACd6D6OyJUjBv1UgSKG5awdwd7grKHSGyAL5+vma7Z/gizKDw2sO3TQ3klMPfECzel/LeddAa5Q0
ekYRqqVBNilItkVcxO7pFY4SkACIE8Vjqlt4XOU91wbIwLLMcPf+AL/oml6uzYEtMfR296vfuvpF
Gc9H8ZSujPVl3/vFwGCU1MrXirUsBQQAs6Z4oBOqJxut4sr7Q9Gm/5jikWXVgOHXvhgdQaua1+Gf
/vGP2uIEnWd5k86x/7s/1L7Ro8TzZ+yopxNtUASo7H3aNl9LTQsJkXBi4O//6AEOnQ9N5dQAmD+N
yx19nlV+/Kfjpdm77hUmE9t8CKRzIxwK2g6VibbBKiqkNmW76vmxhDdHELlH6KsutNQ1oKukNfBd
/VtJFW7/CCC/cEwS6nJH/Y08lwR4Gm3uRbukQ6M6s9zThjV5LB+T0+QTYOOdmPVcHABQZ6K3FR35
RUq4eUXjO340ZeUrFdcs1wiVwun2vsSyUco9sfUQ3Gvmn5TUozynEKCn4DYCkKsQFq0Ule+wAMyq
Aq0fNd+GLDFOyheef+lh0Yvv7mvv07XadPclAL3l6mhuOwk843sv1R/g8stMF0n2fqHEUB6JRDCj
rsXK3Sg3CQkvKtTXYdqEVhyT6JkdxyQ9zrXkyzbRf2aHjB7xrJH9tyDYHWQjm/tHO9XHj9TFSn6W
6w4Wwx2FZB0ZI75oFav/yMlXPdh940oqblu/jL4axSYI3UN0Fz7tq+qXRDQ8PbZqlxU7BA2JRSt3
n1IvldIApbnelGT2N7nIdv7qi3SUBja2aR5vM+j7gKlt3oUjlbX+Z/Kil0ik96OdhspX9kbim2Sn
pjbBtK8GI7cLhNJafTUcOnRowblor9GMdYFZNoh+9Lgefv+Luqe8bUiu1otwfpFsykGeDh3j8/3V
Pqy+X7OTG0MH+rYizsYXv9r65f68qWYnd/0M7k9nO87q0zxmPxpyu/N4y/Bo39sQCcm2zkvEJDhb
VB0ZlEJveop8A/RIreQ02RLQlBKRAJts7j+gcXnkRf78logyPye/X01YBMlKcXY41z4nn780AGxl
6xHogkw3GyadZzHioKA0mm5l1g3l/LdJlrye4W8Tf8XNLqx7a7Ik64DVl4aQ7kWsedVASHo7yXFl
JbkbfB57Yn1mcaqR379R0FJUfl38u3sq8IKuXtm60lgHO4CN2z3vn4uD80wI8zbBFdivhOyylkNX
CT0HdDmN+DFZzEvvrT0WOvXc15ASVMxS74UMJFI1hHIQvaK2Y7n11I4zrwDEHx9tUOu7ATijdoW2
XWwZYRlXy6yTM33a1kmiMQVUFKK32QxHSIE93gKaF0adT81M8cE2Lk9ZFOG7S/O1yL3AjjBSC+hH
TnAuUP90t7q+/p4bvuUGwi0UfbxMpsO17S2w7mddI/25XxVh9xSqrQXYD65jZhS3eAiEDnVjBNSn
Ol+6woM9zpb6N5r0b7dWJiep3A6vLuSUqvPKO8mWbq0NkRv38iqocHwb8XpRy9LWgpZ6yO97Arbi
XW1Rrm33ExZ5JwZ22bn47WN1N85ehfq53uI5PxZ9XejY/iTluzjo/tb0B4f8XSf2NGGJsM4FfG+a
xY+6G4O6/jk3PIziuHhMKG1zsvQTj95VFY71Uq7jBpRr/erdMn8m2FmY2wEJ3d4+24uyNIP9eiJe
FB+w/zq81n3447t+Of3FMGqH5dH+lmzO/Pmiq/JDoXET2uJ7cL4gCQAc/+6HB251vNcR6t4qKsYO
lsp3d5AIwptjfQ8wCa12vS/cNY7lJDOm+W3NXcj8kw91HwbZxKmYLbbLp1oJviDTFWCd38H8lL2+
rYH5do7i2afo9mq/LbNqrb3xL8u38+fezbtaOpEFHX0qlTS2sw+VmvV3fXEX/oP5Qq1YWvHga5Ee
i/CgT6TX3k82PgLkhrUbqHy61/2kEbhPtM4zrekJ1FAe+w08nleoTYWjScOi2l9mnkJ1JmCXiuS1
6VHorDGl4f9r37gTOcE23rXSI+X5vSgCvkw/lA6gn9xG+qKjaMELw98EWCKx5jSk6kM3+KPSmcL7
xNUVHKwoYVtUUwRIZXGBq9NnvzVgbeYBQN+rexc8olqxtQSeoJYB7gCVISgqTjKs7vYk7Jx1Qgqd
MACpQKDKMA8TJYnt3TB6NdaCC3Hml7gUnGunC+D4nQke4f3BhdCq7zAYWlcwLQKrliKccH2KNECB
Pa5uqUx8fxSuFyf5RDf0jmYgEJJb3Rvhver8z5M690A0L0ztsL4rGWjOmbXsKA9xJ8N1wrhElxZx
j4MVVMelFj0Fkyj3h5FfuUt5qFADlVsEnG4UMrL0ZT8q0+8whoznEaMZZzSLDOlftlKd7v4aQobI
R+ILpcPJM55JNIoiHY3v2r6prWgkQu0ZBW0sd/dGckQAx4e4UEs4tXcWJIBKHr7vXt6MS65fTIYx
dOpCca/NXD/uLaZEYGCggBupekyg+G4uxNCyI+OumlOnXgM/bA2rLarLr+bw0hS2+yJBFCcHWjei
ZJyc4dhcxiWlOp7XiHiBkToS1iLvACKz1lmN3xxKA+JqlzxDK8tNdRkHe3swdZgQGsFjbRpP9Pcp
fm2JrdIEYkSnMNmf3uS2u8ePR3++z43iF4FxKDTEOQKpz5e+cgaRdIT4/YJfihvNhFaGzPhvxsKa
E002VaeG0+TYPwqF8eNaxI0PlWW5NeT7VR0O+WJ68/KtIeVqY+1C97Wp4NqzMIywOvllXK5T7bmK
UTYyukMvWaEfuWf8KMZMWlW9VFbDJairmZFpGbJAJCyqK++W4Scdo8FsFhRGqgdIFMnUQU9JzIK8
jy4vzSGDoc50GerI8QB9jeNW4u40lP6uZ5avdI5q7xNIl1a2l+uluTjAQLSPwBcgrHvSKOmRbr5O
U0xTPmB85gJ4rqfZyLR6odhvmg6X1WY1UyN/tXwePzBBbOquJtnHW6U5HFLI0OKuTD201TLJwCU/
67X3OqshNFvU0paRD7/VHlREqn3+1c/t9rgJDLAGEgMCBGkhLlFtNjtqZLNdRaLty1wbNqsPz9a7
5Lf23GwzZEZPciC9Qjp4zOC9wSd77KWqwDFdauPze6pYFOgPD8djsuGOvdo2vICLmoG+q0ybffdQ
6z+0xyu/758VswXYjlQ3rtO08f6ekqlF00uX7Kwi6Uan42bHHlZzGPSO+CCYiY96Gnmj7hWvzmIA
CgRCk6moqz7TJ1w3daepm3AT0oDF0UzoX1WWxsT7N1ReABSQnE2XRryifBLz8K4y83ZN05AIP/XO
jPICPbdQkPHssc8HOwUzV9Xz184s6dHhvrnZGniX1Ej5IfCMHnkUJ/xPSoEX5mqi+fJdm12T3qzX
C+4t2AI0V0CPZp2fpDObX2q9+JCP/NF94bk15/l+gnj15uXHF+iaxvc5lo3lsvnQTOgSnhPvk9Mn
Pd46lZ56CiNsvbk4eY9Q3sBVxQAWJeQfFWwf1x0ghF7Pg5p1XMm8N/mfxjzvqaf0ong6KzVmc0fr
dTyq8XLY+SV4AljiydaTeW8weKv6GaxiktR7ybRXn9Q1vo1enHc2n/d6MQQ+H0VclpyWxf3fq7Ct
jocXunAzwXfVG9nx3s9u2tq7isqQwYpL9S0XaTKhUMYfjRnUcb3Tm/beKsnQZ380yDvDaeKRgQTH
7yR/1xvK5fsKTFDHBcyKSTIYDOomRbEydbKlM3emvWQ+qMM11e1SsVcmuDm9eJrZqgc78+lZZwor
ZzOONcOLbmXd9CzjSoTVPZM4hSfq4IG7VrOYxGxFDdOWtYM1CyM5mon/Wf165F882hC5897ZMvla
XhSnisnPxUGRZpQ9f5fTzU+gAS0FNp269cf3Y8NR3YbwOoQiT5yfDlp/9e4AGlY02NYEyuJw5SSk
nhkWJPBqjvkXY9RO9XTf+hcEGrwnzfN+bD7CDJblqe6SljzCDx5DaLrRcPt7iQjM9d9fRBwl/GqL
uLew9vbw1cH5ZAECT4BBkiNvbmAa35aS5fHl/xV4HyLMIc/tPqmBxS7Cg0Qm1Cx5cmS37p5ir8yE
7zxd49AwwSxtZMYKaMn00yPPwpoF4l8mBaGYQUj52wPFROd6vIvirZc8JYytNvXEHXA8VptvLmNc
KFv0ph5eTJJcYxdrwfU+PZou/8bXGnp2682lWENxxMUIFG0Vcct0MQ2zJ+ZonbUqeCaeTfzsrvWp
OGvLvmsJNOLx5u/jA8Wnz4fvR89yY9zvNrSM3sfhPApXb/lcDz55prr7xtvD2s8uCvuxqF6MXJjZ
OHffUXo8KxFqTI9OWdXIqjOkb9XMj1Nkaiixt2+NUNncCxq5cSlFwEKqFoc5QbwPME56HIEjDsV2
9WRY2dwwvqfNY7TOFiuyQMrlRf+GihNMNgwFketKaW51C+Ro+KW/4a3ER+O/sWepIxshgZkgjyBr
tUBBglCov4v4E6HqX4iA2YgvmcKkS79QSTWfO0V01Esl9fSerNKg952drm9ng9V7aOyoirc37ZtW
w+GBZu3h4QZdyUinfWqEzr59B7p8Q7I95vJQ8NhSwzJfDS/FvlRXoe7K32bfVLeMzQjkdRRtGS6t
luHJvuMDnxv7zx7yaPjVpNoHO6sh8xShZMQzrkxNWjODr8fNKVfbtme2Gsa+YWOP4C47T/e/2hA1
XURwhd12Sh/C6NZhk0LfK1krCh26gcgxbO8+Z3sIxXwQJkJ9xhBeIrag6d1gt1J7k95Yp33qkPyO
BVyWuM9XFx0j+hEuyxAlk2Mz85RX58uJqtmavBBn8WZ7q6EMv21QcbmpJy7bplG2eWpwpYJb5GHi
8mMd8P2hsp4JFi4KrCVA8wHqtPigQ0zJT7s01w/IyOTUe2s7SCeEgwcbu/Hq8ogB1cNB6XgLWsaB
tjiAcWY8hUiNLTRFdzrbCGA+vXST8JdQ7iWEkNv5CE/gjOvg+Y3Ydj+8XzGBfgfneqp+qhNiGpG6
U14OkEw23xZ8WPBCud0WH+/DMB6Ttev+Jh4Y5v9ekuYq3Umx644lLW2rMgsiixLOWvHWiaD666Xo
fdHx2TSOceHWP+L6iF063FayZaQetvBqvPq6EZbACASl0rFD9GYEOFE52WDE/Il4M5bIqbWssqQn
7JCQf84QQ8/QvEOQUaTBUUH0GnNpabiA1mOmLSOijBUngrPYH2KWMcewHhIkbIpXCbURXGwdH+OK
SyO6u/GHOOzXCxW3gLH+KfzE8WRSy9Qk/1Re+umjjzrao5Wz+CSueiLL+Y/dMnC5ivdnqFCDA3tn
OHuaL1Ys1/e34fwd/NF9w9OGzK64NZMX4UdiEV4Ru0dBfC/eDC8yPoAVC4rbe9GMSWaqgHF/1EVj
kk3Lf95eYp0k0GkbiLXLGh+Lp0eYrM1A6gQukzJ06ukAyGA/ssQFI99Vxef+j8gjBzLbW/5mfi+I
JJdGRStIaRTsWmoxyc1Djy9KvAElT3dM8oCFuiyTwU/uP0ponJRMfesdd2A7BFAbprFIvgY/jbOv
3SAE8qgsMQQPVdVdUl15491RKik/xeB9acsxIjF+QSxO+XMc2pBWVm5bf1C7cvCe6IjWXcC/9yTX
bNeeFN9qjyxdJ/vwXv7qcvCrF9vppERtVN+E9MChQfhIuNl8FktzDmGE/FM7176AJ77qX/XfxjG5
a4St97ZfJEf11i/7711b7VmkHYNqzRW8xdpLyNcFE6UESQ8V0w168hqrEPtVi9IS2tkNKJDWwjiA
qkjdhb+b/qjKNUE7nuO29tO4qLu0QfNlECpYsbBTE9AptOqrmHmiy3AIWfz9BBNdbKWdbseLtzfl
JaE59f34ZhrQaEBqeF5z+YhQn/hyr3ifmmz04Y6QsxQuuQkUal9/Y2ofkwPZEzeK8NrLu06ItFkE
it0PmbTYhDrBqbYBd7tVfl6LYxU5NbBJCd9GLkCsUlvnUE2r3wQo/fwkm1hK0/U2o96dHaW6chqR
ogCzLLiLprPQtFwRdbMAaM/8LO7gK/JQfIUmCndVDrytDvdqDk4RG9gaQisuK2h2fhRRUWwPW6O8
wu6Lx+EbsZhE+pGa4JF+18vvjbt7b78HJC3761vGn6fTALNXhRquCnqQMrTSl+CjOBas/GhjWYnE
QpHaRiiXqneG+QqE5HdNiKuoF5tMbDHRI+MDUKOp0UXX7dhDvmrTztBEfGp0cUr+FzNALe1RQx4u
p52vmuc0FRJHdeJ6jybSkfZGeUDUCHzQyEa4EgtS7KipSa7fESCohrAE0jsHieREAwfa66Uq9da6
0pqMdtVRazQRv0O39gCBJBqxuE3P7lgSFImz99g53IZFQY0JiDiCts/uWbJRn8/FzXNpy2zWUZCZ
RvIYuUehd4bXjAg/lnCL6Wp8ixGvLpUt3IRkS8pq1/T5nySZ1wfriovZMx1oDeq0DUNFaTBozeez
mVVSDtU7+AtgHozEvtpqgRaacZUXJXkVCx40XG0zCb5Ztf4ymUB9dFo88oBFOXjEfAG4RkWrSMQk
Uy7XLi7oD+QDaHydCzHopyPWW62fyogh41yCNtfnokiFI5JuO8j8ZTABpaxNtMLqIq1ZDuq/B6JV
l25AW3u8lCTA7TC7Xd7L4CWuMVwf9EHmNFMkX4l9MLbvoR1J/WA1fGvonAeDTQjScj243w1RsXyr
PjUrov8a+t8x2yIqjIcTX51OUmw/V8fjZBllOzmR+DrcyIDgsYsW+nQHaIi9LksvnqJf8QjjgxIv
M1ZGKwkL4dqIKiNZ/UtJ5wblQDOCUWNF1hUEq2NlYLxCX2pnQCIf3VdcoOcG9Tz/qrT4aLeS+axX
Hwzm83RVIuVn8b66BFhmt56F/0YUreboX6GvBO1OM3YCw1bLE6Wtv5wn+fr8HfwvTseq2klOMRjf
kNcneONjRY6WgoogSEaZ92+GRtoelUHyFTaaUlgkqYtFL6LQDxRC0HiOHM3t+F7CUIQwj6IOJmqw
ERZ8sofeX0z+/hOpSmxvsSyE44w97+n/ul0kZJHHRjys0uMlOL9aEaydGWaVt1EwJkP4VXI0UfaN
q7Czq559W4Zo9fdDPiT2yMWIJabEozAq+ow3OSpi+MkRRgRFAXPSYuxwHN4iBYoTWNja8RUlLLXT
O9dxHUS5K2p3sadrMo0EEckuLcqIst8bTv8wrj/euoh9PxsRMCqzDKVn9oDNv7i4iITixFFIVoYV
iggn/nJXy0icIFIkwdC9iCfWxktzJbSOAYu0VnoqNgpWSqlqelpp1XujkB2LcYBB/l+U1XybYoBw
gsDYi9MNl8NVXNj/X1HgK/WLf+mV4CTOUuYt8Ol+Yq+S4gXvN3Jje0BaZhSx199KbEL/H39ZmaNe
KVIdRUCvVM7SoJj3AHDXhFqJ8FHMScCjtVTzKVrq14Ny62i47sPtxGOBEvr/uTvf7rHcxdpTn1Yc
dx96GLfGYXYS2boxrIyXgyWo+8b7/S/0M2j5p//jxi9ByaNC6mDzIGeWfqyFs75ZZDBbGkUVtLjE
4v5/2HVNhp+zX4UzlSuM2cjO/yaPfWP9d8gUqUASMi0FOjVdOvmCp6f/49NYRjNP+8eINakNPSGz
C9uipG0IuN3asMvaz62YxzEJhxF/ep4P8vI7dazHSItEtyqpoj08ZJ2Mw+x6P8Uzd4Pmc1TLf9hN
RRYWL8ySVejLorb6Zh1SlnDlxLgRxEccxROMD+MYkuxhJe0QUx6UKFL3FzF0ZDJSYiFYMnSc6l/N
RGvh48W2XO5ycIKSeNtM5Qf3ZboMtz8r2jJIRLw7TSzLqCA3c/L7aAzEPh4z01eDWxiG7j/B5N/e
LZ6T5Xi99n+zi4NsdQo46PDM5IoQX6JA4bTcPIJUT31d+X4R/JrayV8qFSlU+yDh2gz9X51UhCXU
lirGD0SqrdhTN/Rk/5+7KeKJ8gUVfGFTvG3DLylA8enSXNMKctiFKRdh3WYI1w+D4Q5b5PFHcRWK
qhSd9Vy+XmKfXq5WciNjR54kCdJWmDraNx1F75EzjShMeNjMdVjCuJqwvV0zQolZFutLvLlB8IxH
4ot2TrKJhEFGzoCX68Rf3j0+9WTp8ZtWQOUkj8x0rd9eNh+1C+3SbD27J+tS/8H+++hk3+s/qkL5
xieT6EvrtK9uWLCSkrrhnzQyH7XSvnnOgatSlXaJg0wVOL+c6jK3RRepH1sPUi+ZUHNMBVO8+pXk
zQAU4Kf3p+vzYXT4rXyPierfs4fvnmqFwWZ6mKbrqUa58dF9Xo1P0+1zbvyzutVTvWKDWEo/Izq+
q6aGOXS1VbqeyddpF7aBldu32bv9sZVpc2vfEHmDJO1y7s6VK5dcbaG1uzqSXxiX5zSmOuvWYlzk
e/bbeJsKp5tPvw0Stalhvr2p3SrP8cutD8bS1d/n/VMJLlhZs9woNm6J/mP9VD0OgDaba4jNRrkI
m/JTvdXT9a/Wdpqd/dKlG/7skgyVnFmxnRp+onKTQgFo7n8vKp/9M4LAZ/Nc+0aX7V66393UMKCC
9W80jJ9qll96mNPmG+famcpt96u1vmd2D+Kard8SbP5W5B/ZzgnG/BFQHCC4wsFRNxeL4gCR0j40
S4Ov+qGWG78jbHmfOdvuur+1XOU4Oyac3dulweb5Ur/WLvWvSG3yl2QbLixJoZ6tH7tccZf7ZLgY
ZsoRmsqs0t3Tc0SiAssuXAqUYQso+Y1I4mai8BwAyouvVFve0garhCZ7BJmqAA9cX8395aEqlr2r
7hKy7FLZEMyK4J56M9kuGmqgfleYDrVwGijenS5lgH6uXaRt1IWy0aKPd7a2beafs91N861z49QU
q9cWSPVv5xrnreOxmul5jt9AVL+bnw9eBEan353VQWk5YIeMSy0SqiJesygeIphxjEKpgnKKAjcW
p1Av1k17WwlBiOgMP/MZuq96lcOU0QIDLb/olbkPkRdvL+iufFU+SxjztMmvyJ7IZyHf3c7NI2he
ekNVXW+jFFE4sZlgi0iuYdhJZg8Ak5ve9mE9CDbUpsZQppZGdaIfT06EqlH6RrHld7buFwl6UbRs
v01yjQOyNl05afCmnevspj9Wetm8tK29r+vT1xGix+x7Iq2uW73CMCK2TaOghLVX4inCzBSQB5hx
hvbY1qkJ2CgMxTolyhEsR6b1ScvlpgyKmNnI8iI9Q+W5qFMrhxhZ8qhonJuQaf9mk4/ZG+xIJ9v8
aZSahXq5QZSxuvdDuTILJ8XA+mF4HOQ6x0FAiwGNh7EurkRf0X8R64S/jhXWMi/faPIwdo+/KsVb
4R+wpNpTqVYa/a+t9qh2qqq1eLGK/z6dYEahMmKAsP9Ga75OQYRErgJ0E6tCzXmy00zvigcusg2b
UQKNopXQfmdZOdlOFjQMaI2VGmv4LD5A/V/GEKDuNMtCVci+0t4xMt3Os02Vh952GPUqM65/dz+N
pi1UoerfeVYcQ5nQRJpQRewChIQ455TIJhGgtj9rT9xDNNTjIWJDt/J8bl2fTNBW+qG2TocreOFo
NP+RdGZbimJLGH4i15JZbplBEcXZG5eaCs7iiDx9f1G9zunuqsosE4W9d8Qf/4C/ICuhd+OWAOPy
YiwKnmOy4drMS2TxCABxgTp96f6gOOHXB/IvrnZNIElXrF8SV1BIkO4F89f79oSOrDpsBfP7Kdb8
z+6sO68J0ciLHwECycvtEEpIaoIxQLeHA8lIBbE+gdn9EJnqLg0dFv+lx2t0SO7A/iD5zQoG77AV
oe+DncI3f0MzghQtdSwDEQY/P4j56CMZ/X9R22L0A3j7+19OqPRaM4Ja/xjUCFWvwm6SWVhGCNod
8j7xXnOGmI8xJpxYlmywIITogbM3Zuq23+kV8XHaqx1oebnI0tUFXOpzdhsavQMK9+/UXN9HFQoI
R0EZBJa76Hg0HAeERAg+IGe/3ASn+0ELOzZJyIRyG8Ra9+Ky7/exSx02oAHMVDyRdUF6q2PrQ3eP
VzXEQGFVyb9BNNjHG7fK5f5KgG/4TnHWwaQpe/wL0IPm1HtgmW/Sl77TGQFUzoYg4qJxjosXHhC8
3C3v7A3x/zjhuYiOHKsk3pRru1zaBL5Zjx+2QUrml/0YZ1JQozG2W+ya7EMv74NvdBt+IOzwDPnH
efwAQnrilGJyjpFiCbwf1CxZLvcVyy+seYkEUYxTKpLH72xjEEIhQl/mdZLD1hxdBzhCjI0Nu5rq
traqrxHyYcarYFeTuz2ABwfrgX9UanCqH0k9eATQn9i5cWbD1LF72Ajt9YsqVqLpS7zRl/x4MbCD
dx6+euJVdXLjOQoFfIJQBgSot0oiFnFjYRZGPDH7tJ7/EomXJtAtxk5ojneBj8VZbA7rxWlmjwEp
y054WWtbDUP3V9yapxB0nFsN3Y5Pj4aWBDoUa1B+zXdAbiL9REnxSnELN1KUMHRAdFNb0X2eY2X+
kj4JM7T2EPFohzQQmfuacD3vvVdPzAtlNCzfCCPZW2JwhUcvSLlYmTCFZ3p9jqd7CNtOK3wOiIZj
Oy0GUMGGqAR/wHicmfEl6zAcofQgC6gg5VaHTg9OOShG1JscSmwU7DRo48HdPrTyKUXg5Lz8ig8d
+RJWfOnCmBoCcw6qP7172tp7fa4H/U5wBfpb4WjYDB5bNr3LVOcHtqgHD1OI/udeteek/sZ2okw7
0Yc5AZlhdMYAG6A0a0ZYBzqR05qM8/hMr8nCJ0td4pJpsDlczT7Q2oUq9O9OR4bprDCYIJRhiYKW
AuUr+EDEkO2r0HmVCW3PI6x9SopoXbv1XjQCtmeMgaHY7iQp0PXDg9sOVNIBReyNwe54NQRWrjoO
8RJIHLEfqdFqoAWmMjcDzKT5kI/pg4/EmoMsuN/xDeICQYM09ySwsLEduVSLrdGYQ15jnAZISigZ
olXG1V0uroWN0YVYQzOFYnYD2Xddi4HY2HA/kzuFvbgIYZLHSUqwYtT+ScsfP5jJaDGJ0hDZIBta
2W/Pon3j6UAuifuBc7pCrogF6qzinEIqLXYbKDi9CzAlOkZUB/BHUigdkJOEH3O2HRXnTdzuBShj
GE80FuZXHfggJsKZCwviFmqQfGJjo8ODvvuSD0sGwt1fvWSf6pFMwLJBOdFvT96hfgs+hwCJXxkY
Gw3zkd+HaIFm867D5+QgMeYogg140I+Runvm5O9ekdImdsCP+1GH5OpaYxNZy6q8jsZdZgxMeWPD
FRQaMthydAFh4SQiGeGcbShxSJIgaBBoRnyL4PN236nI+agLACcMAGmLqRqfHkbtiPoGSMaJe0Gj
QcWBZ4HP6qQwfQ/faZWesy/KoSsiXJXFa6PQ/ip+zUCUGLYaBxME85gOq1jbEa0Rv7JVklZMSnFU
YGLM7gN/6dJV84faw6Wt05dVZI05DoctGOKhMZZ+nsr231v5R64hwdHRiBIDPZ+piGEjRhuMD3GW
QEHY2v7W6CKDFWmu2FSgOmZzfIb4BKAJMxHqHJYlCRKX1FwIMIgINUC6h0MrHo4jnFc8/vIWj932
+pXBOdNBu4ilQX9z4kQwY4iJ0SK080P4SbY2Wx4S51dEcN8pbBg7lEm1w+/l15fIpsvwIocbVREi
pME1+3RXAyuqJU7imx4zLX9C4i589gi8XhHBP7FVoyLl4SGX4pDsjt5GCyjQpxIzL3r3y/7oRj77
DpvMZS9cgxLWdTk2UdLYskqoOYMWVshF/w8XNBQ1kuiLZxNGNBwQmS4OACe/Jd4y8IF734mFmYm6
Rx4lwuOoSj9Rk1upyYL9gPYf3KPwjt/rO2sA2SzOcE2kzCR2psHLGD9TfY9PWgd7sBMFjcZDwq+T
E7q8DxkUp102ZwxJzghNBpFZ/rlD9tV1VjuZmK+eKLs5V42AwJo4YEweYk0S1VEHyAVytwRtEvRS
oMA3GK3yuSBNFNr6IUIoHyuzFpxrtwofGHKiNm/5Y3GnaUNWP034CUa2qZ0NzxwW1NJE4dyK5QZw
814Y4KjTQ/6Dkx0Gd7Mrl/3hYBarrPMcRY5gSgyTMg4f9kk9GOEh0ZkQCYswglPSYRRSs0mtljyi
SIPEPUNs2lfD58VrY4zmo/vORMDBRsZHQYATf5Gmlnd3GRqRFlU7VBkAXezr32QIMYuhDghST08V
PNOEP2qPvu6oE6BShysnzjEPoFzx1dk1UD3ZnfTQdjAJIKNE9q/B9uPSoXqI+TzKo/6qhwgOUfn2
wHYTxmOeI3y2qIUqD29f9+zsWvDp8Zx1d7gSOhIjfnB1Z3tyc5OKgUO3zyMesY2nlouw/eF8g0O8
2v7Gl0HjnnpNvwgvaZH2ILLNcSSeKqGJmnP2Dk7YgrdCePUPv9lfxrTc6Em+A6tv9SnjJL8EGXer
38ZaCG85jARakjYUGBGYmV+kAPAkW8aUgwTToDSvEONTaTCijDdFKPLLzXPacnZKbuUZeHbI7CDh
/cY8wF0QDfJbGrbglmvl6tepG09nFqa4dW6nYCrLM04NGpsUBPvn8NVr5jwLG/5hktJeXMIz84db
nz+wkSw0mLD9c0uI1F3To2jc3Hnt341ys+7g46VFbJfTzY6MgzE2lb5Ybt/CNpY4u4rYStYUckmu
URIY4evy9EjNNPsQJlNwMQeShLU+tgEQbFEXGDN1985RrJCE0dESBfvY3pNu6jn9IRbds0ON8azz
nhESvhapSTbHNvA5pHqoDASt9wDfGepgocJ07l/pA9mRlIRnnw+Wf1ZhucDqckZkkKgjPBop95Si
ayCtN7CACsmWZgKBuwS7uAD8jB3X7OiRnW2U6Mj3k/6BGw88bmiFQrdYhT+piRnPFDxaY2k4N9kZ
lh4FMUy9G3IMlhhfyhicLJG2V+4y3WxWMljpQhbycfi/9MkqYVMNqvCIN+oFre2JXWiXM5ca185u
x+LOeP04x7SekgXyoaC2GiMQGU1N6T5pkP+A0HHroKfK0CajWaHRpaxvORu0qPiN8LzLUz7gKqnS
uSJAFWc8RkaBBeWJcc/NHY9RhIqqBoeBSOFYF6/B5YaJVos6Pszz/OMM5PEr8bV0t9vtL7M5BDu9
Qc+RMYfsCBQCjRcsxzGewtbDLXq4NRMSzT6O8z3FM4MWPvNQj1fevdsefTDhsTmEeXtITx5RiSOT
e49YJffuixkSOhLArbE5Pu4JyMFMgYBvOSNsJpuOtnxi+VEGS9iDe14Dp/vZYWcTjsg0nC2VMAdu
RB+RBicygy9oBGSxvaDB0OIdcO2RMY0NX59DrUFGDcMI9Ia9DL8Viw/g4CzPsfhMfA/uHESeD+x4
4q5a/qKX1068wUgIf1AVT0IqKUokJld4veJihZTMvUxaPsmTe6NPdhmLUe5CExbpp4tmK2n6t/nd
b8f4NwBrMhLpW7kZt/ocjYgjEpWs6h1lET7Mtqsf0meHDJ7gQDl19Y/EjAHCrRytCMVLkLONMIfS
p0umT3pOTUhKDSXEVTIKSWXHF+ANGRloEffK9W3aOcYI+InraAvBv1tDpzF8zsXHB3gTUSTm8J9V
Kn4uP3x9YgPHR+LFeSlu1B771HsrqcFVlJoOLVBOy5rmbGsidHE/kFLYV3ipX/DhG3/BCzM6CZZI
WKptas1bZhX8LFfb4rm6x3PmYo8uX69961/tNVAHuRFI86sveh73VKSr69+7iR+P+NfExfr4C7R7
+iVmAu03XpqHHggTt1KEN0hSLmBuLxvdJs4dXb6CxS7F7+OaXa8ZXywtRmCVpzOAKSeYMlMFm/o/
bWp66GMlLGoCAPqEtuNa5JYV0qJ0mC0OO0vADDQZP8utSSh++PwfmYtZ+wp6udpaF5fw3skwAT/b
KeqS6xzfRaOT6nr38+lqyuxjhU9cQ56HWKUEI0cMcOjqKXfH+iKCGXxNr02tbnqW6nLwXg7j6hqt
1h0bOMbAKOPT/SyulH5AfIyGHpTM6FPCC05p1I/HVH9S+d18Xk7NKxDJmRZfNk887/BcUfv2B3J6
zRHDAdUOahhOYtYLtYlXVMBEVJnXmLR1OMxRe/PYAbqdSBdU3K9HOPz6ulZ8jeAp5xcz+Q4nKsjt
Nal3pxFyvck1Xc3Q22SP9OJ1uoiZl5eOAzEFIgVsDknkFRmi8JEnmHuDGcJVBdCDK3+6+xTkqOeF
o/UEM9M3FMJU1zQ11Bbc387Kf2KPA10NvNBT9q1UAYWzPdHWMvtg88T4AZsvnLiYDnBx7F7kZEUf
Ir0wgwv3oEhD00Id3OpKGu2JFticvKERQSvCi5Gzv9etA55ljo+ETinSe0f/hq9kiuAsu0A5Y8a0
KYTqOuIDyw1Xp3nVxTbtHeu2pLnSW9hMXwgy3pxTyCcVtpP8OZD0+JF8prA46C1pDJE4qUKvWJpJ
HZ+kpKOiBOkj/qTN0+N9bx6IM8eacN/w64SPMpAZ0Oyk/htqCPFw1XH6b+8Qd0Zt9qa44HhiXHFN
GHjML2P0UQyLhNsiYbdl9BHg/SXsObhvddCJqgF8ncVzdmSWT18L4mZOIMpN4YEmE7paEO22o3oX
Wh/mZVesPQjyAgJGYua3ZzcQ5XJUje6Fe2p79+XJ47aPXmS7Aj9ZSf32Kn3d4OpIqh7ej6Vjwfhn
4vxmA2fi8Opf4uP62VvN8dEZFl9SMRx7ep3+YC8nwOH5Zfya6vidvPwjh+R4VTYOg5Zn6VUQDsgx
IU2je3I7CzzAwmJ8GJxzlNtRB4N0FaOXV/T01oLIHicn0OPT4ElBMj32GUoYpcsHxnQmbt19Jh12
HynuD8nnofdJtBSnoHLT2pX71sRKOz1+e51du6YE1YZl/5g3pIABAX+cG6J5jBwq5rveMWesUcVn
DPDQan7cZlrmVW/FBkBdODhGuKlEzWSFsQeUKkBRYpyLhRrcp8c1o5+rrzp22OzbwJ4lkpZWPLrj
cN2k2vo11CPudDnkDr1nFrZ2gJhmukr/1K74Ua52DOx58PagkNtiSnvrfbsL/JdZrBpgAjxlR2MZ
8SsYOlB5fqU7qf0/CJ9ipt8KEnksvFuM+sLdU5AFnREALBK0eEQ7yTVcMkCP1aNb1yGC3OANG/W7
KdPfptxB66NRxUZhAKWbRfzt3maMkR+UmMIlFsYZj9FCB8nwABbBKeDwmf3rx2cBMdinkyiCE/gw
8wI8MzgpvolANMzIEWGyg9PJTV7zjo94kqXrPQc0cMN+gfHJiPsH5nwaSIgs93hWhm0i/miioamy
SSNgG8BILIkfkcxpQOOCEp8NdlT0l9fsB7GFSS1j29cC6CugFvtH/dLxv9srIF9MN+B0C1TcLJqs
FSD/N1MOHMCv65QICv88feOYWFEgUDkM2MpIKL8EeqDtWeq4EgzePTOYqBAqALHMqEzEcrbsNQP0
l0yNkFOvKfaRnnxp403wHGadvp0cxo/1r2f8483pPAxtNqEiQD8Pb5Ax8Z5B8Y+OcCzTjunBW2jI
YCmE7CFX8n7Ov2/3ELc5lqHuVq4ynQhm8Vl84azGX3ibyHGGyFmxpdBAkIhpAaJoSG/lOEesdSdw
lFQb4m1ubUa1dYjcERgPvY4ntrU81DRef2oIaFDLziIU8z9+Qx5SAvUenBIZ62Nr96yxoGlQZ3W/
QLOpMeO1pgCDn5z3M2tSyYkRcFzZtlAONpTOQ6z2oScwMslw+i9MxxB/fwMK26/36r9jbUKAUoYO
gZnKQzS2e3UGs7IA3Cul2tC/4MY4/tzF74azJupE13zVfY/eoAbZH0X8XMAYfOmSpRBpEDaSJHDE
RwjzckLNGe1axD1KjFppMAXSp+DbPeL4nh5wks6tw8Vj+7lllD0t28HU3MbaghAbwuTf1hzQGOOh
L5ZMGHnfJIfv8UdtZkXPSbUTrH72xHHNwJNBlLGO+Vf0mmERWgTTxAbNCbrrATsNmSfItl9jLgd3
HBjIhDb3aIrpkRoCUUisrDe8wndRD8m5DHGzogAmgAVI5/6iQD6FpTcGVMCQk3Z6ckrNPwkAxrOR
nvC4oc+7ARJ3sc7yjBS/uMFhaHc7u1eM9H9NrUb+jYd94yXB53Rp4IwH+E8pi4ulS5QifRLAgYTV
kYBj4Yp/Y9Q9rCCE3SYFyGCGzT4JgJh5o0P+I12Sv/YZ38dAAUSIShKIoE1LCkOmWSb3dm1vxff3
tsTIafElwRtZUIgBLKmp4p+PfRrQk4p1YMkIecrIVCdV5p02XSx1kQEwuP038XwJOnkVk40OiKW5
wwh0esecngLkAnzRoEiDcPGAwHH+l4JssylukavTjB6w6dsepzqQlZXDuO+2Gde+JGuBB2EVnhdn
NrHpe/gYC/piBbf80h+DxgyKRENYzGR4gSWH6by14XlBKMgAnTZQbWEQM8F3uzWieqIwwON86kUs
tnyqJMaiorrGC4okVJGOaIDPNGcaFr0y8/v65ULdF9F98UwPw1OKmUEidDvIZT5WA6eaz/PUvQ/a
U3yf6Guprm14dVgJnDuxSnkFexg7acRmN7TqeJKxB5f0WJkZ2dMfa0bke0ChcGHad7fYq302zMNG
G1B0TbkvFOEU+uXYgH1xh4gF/x/1L9VR03IM9BwTCV9Agwz/P239UevUbAsMPGGu8sRS1CGGID7q
Sa5o+nxAqfz70SpRx8mKomsIIObDIHlN2pwK4jsFWxfGKykNxCZlD0KqTpiJFlMNz1XpK3pXanEV
bTqLDvqOt6nCJafaQMh9G5C2AfbAIKd8xFBHsORjGscWS70PELVaQsplooUJtTlpcKDg6XltamIV
gAVymQNIrQm1F0eS5TPRKaZnkIZ6NMQINSFGQdvVBi0uGRc2SIYEC9AinnyIguIYznmGpTnNZYFQ
ppqt6DTp/RX3CAGt2xq8ia/+xurMLQZ2IlOF+8l/7ZqKh/G+e6Sg8zpcqEPj2ZZ/TU9Xzj5SXlAq
YUDVheVNKXy40Iaw29POoPRbv+JPBvAwMixScsBDq+GBqLO7mAlohMl9Fr+hggSkdBH3swxZcC+0
cRxxN0xbaWRwSYXxhKx4+IU4C5Xk4cDb/dh0v8z7cF/jBtXzujPh2S5dY/PKoIXxJFFzx889ttOS
fvL4E4yx5dIkAyeQZIXbUB3Z+fYdWH57YPZ+2W/wDZRklc0YvR1wLcIkowuudZ5daUjCesbOV6SG
GiPJj41khtsjHf6RRN4lv6w+/uXYxdyE8RntO8YFzoezfKYCUvUfG5MYrQWmhpRtZ9LwmKA+deeS
3mfyZ1iTINGYqTHDSdyKu4/NE2b0Rstn+hxvlC0knq3NYT1Q4dJBQo0AHHrHTVmFuLIwYfjg0znC
3RmKHWzNgRK2/0qK480hxNfTedOii20H+bbYppgDfYDRRLdKbiCuv0XJDoUl6hDMYstSzaqwoojG
9ePnA/AIBsc+j9F4HZmDUwgUBK8C5WamdJxvrq/FGaQk8vnB04mHFfaQWHxH1Nhua96i0CJFrrea
gMf2FWFcoF4e3n6sgav3m3yZVDB/kRZVgwYBkNwtt01cEwTcq/+IhXhIbMMCP5BQDglBrjQmOF8W
/nNQvqIqeY3wa1RhvA0/mzMDJt25z86KJCyTvBBcQDDkr5qeEh5wxzEHJuyd3m37ARfDkrev4vVc
pa/sFDHx9okD6UvoLhHiz+HNPaRq3PRVgq+3zea0OwbMTEmHBZ6J9IWdvwD/PoVj448ccveo63la
Q24voNMGa5blYfmsHUY+gGIKyU1APidOQcLjPmM5aoFuF1+8xf+MAPANhCC3uuAZOYzt7DHnO+nY
rQxL6f6pyzwU690hyAeEa4ZSiM7YKQ5TeukH2wT/g/rSwvkOrxbWFfekxPoDmgr2rzc5yjGtj5lm
YadyDDZfX8offMQJE8P5X5gsdvbeF1MqLLxKkBg9tqe9sIy5U8D1Cd8ukX7gn0g1O4PXrNVXj8BI
DB/mKoPY0TNVEG7KyXTPOmuIQugJOPc6VLXJ1TuP7hlTBvK3GC5b3R98999+legTEPSePSeQOMXh
L79niti/itzu32SqzHiYD5ypEWuPs4gtAuOyfeMZEW+FaUL06RW4y5wS69+Rj/gulbJYH9rbExPB
90R+otHGp6bYScv1BltYmINDuor5EDmlMIgGGdcN99HlXUffkBAeZjvc8t4TftfV5/odhR07/Pjm
6L01nc9aSGcMUNdvSHWfvIx+wUKZYtg2fkPnRjyyfzG4AAAA4/jDcPY3YH2z1lMeKqNDAvA/a2ly
6LFzHZ5Hn8jKxRbojCviTox4hX7WYOt9Sr+stdOkWFIPATlS5DhvLvy+0b+EvnO+cic10D3hvJcM
TIDKiZOErP3ECF53WboNQc9seYzHKl4MFzfmIioh9PdNOzbQwphcF/F9uJp7+D4trtF1dpv/goP7
mZ2hXgDjwsT4DT4zceytgard7+Tc7hHb0TyScn5jy9PCFhM38n+JrQfNxH8KV0324AXsi+sf+CNj
PNzpv2uFRnZFHRmc/942X6oAGf/4ItSLL3+9wbGWTTzi3yTS4qdzfvn8IWG5BPsa2JNggzrFKPTx
8kknfoyrftXBn7r/wToX2hPD5oFBLC9iqYPMbUlCfl598n7xB4V+8V5rh7yjJnfDt99h/RjavwA2
hn7rcl6cGXo32M94yir73br8+QergUdqmBgNWt2y3bfebl36vz0w5GVtZ3jHcJ4jrRPrgBVq1RL7
js7yDScA7hDdQJe2i06j2qvQrrwTWZHctoATEFFCyVz90AeibMRk9R1q0O2M7gVH4EfE5mXlWkPn
zvNOdJuCTXZBqlNfAHiA05yhCgv5vGButasmn82DMQiOKo7ZsxhzuFZfW9qTb2CS6g64q7IbD3Xs
YjLjmFgT27dlaiPEkvP0SQo7E0Yc++e4fb0XfIGD64yBNPtLje+Rd7v3DNTVwCH8sGLJKjKvNBGK
24bsWLsGMhfETpMnX/HumkO4uimhfx73haxsU0sI9TUo/ACi3LfpfFlLONDSPDw8pZVyJwqes9Jv
aT0CoLlT5td7QSgFeX0lNg8G+dAQaB5N/7zK3vcBFZWteMYqWbEaWX4MpnTfgBR5Jss2ZlZHvsAN
ehWjslVi0+pIWJX68+kWyeUtUUeV/rvjUjtQV/G9hPWxo0GaObvNHMCccBx5aZVdgwsh7QkwF5os
eakXH1xWp+t7+i26PjS2J/zFGXGTOEERwrNwuHhcHvA87kNMcvhufAVp3ZWQiobYLkDaAgMmXmOF
fWGGg907Ae4FR6bs5ULtUYM7yDHB9OfbRBq5LvjsAfWz6EvvvcfHlIynh3/aA7GtoHkpCalSr0dE
ZYn1n2q52La2USsZ3SuR6oh0If5PyZtSoUsR63ZYflfYEwJFek8mVxBcVBeRbLX/JfwpP4VrBVgh
Sm5M8YsUeU6v/dwTSAUiazmw0JvRKuV9WnIhuB6ubj7mHCPKbzWl7r0LnugftX5Jmu7Pu4gGwngx
3bqcUkrUn+JDGFcM96lF2tfRXrjdOjfFNYzB5TQuy6jNbJvyYVedx5U2UTdQnQvks+nZb48BNcbt
7Sk24WWUrpLU0NrWt/FnqqpCYwYes9XFZ1oYPkhCmQNjXXNrqkwf/frpvPr35Di0d8UCCDdaQasn
rYkBLIrXCHM2BiT3gMkQFTFI1gFdI//NUWMGqBzjZ0/xb945OS5lnAt/ESugY7qfHEVrYPem7uQK
ZAfPfXIjnwSXixevfPMZ7Qraogrm0OmfMThPfps7c1/wL2iOJ2ehzg23g6KyGN3hRAGFKxjvtCI4
M7H4PgLBouCGH42fFtah96gI2Xl5QWhS6r6DMdsZPWBmoXw5kHwEbo76ZHDftiTuAbU+ECmk1fOc
QhmoDN7TxE4hDiLCEXXsyRmtnOhDhcYWRgMSsD7a+zlLGHfZiR4oaRXIb74jfdYG9UYzNwaDQd3B
M4Fux0N5hqgVGbOgqY7QSQtmRbcZjVPSWTLv/keyaDj7VahmIAdMxYfvpB0epqslPwsU8TsEoKIc
pYuSDgov0CL/+TdnVAOg6SGlPHlTGM5hHwttjyiwUY1ugmvBZFHciC/jkneCqUzeN5KH84fBUbJa
12hYp1bGm7Kh9upDWbHbp8QiTBGMc9CAxBHJDuL+Cu69B+sGTiUPPp0BkWaQILlyDmEYOPi1NWFN
JC6R7MSrdDyLieYNPkORtLB8d34D/ARZGljIbRTeaCsjlr50SYljsqRlpXS1ZHvkzeC8igC21qR5
Z4+tJB8Cvx9G1oKm9LPAdIaDnOELGwg/OHmJ5QK0NWCTOcGhhIR0hqslKeM8PBjjwl5iroHxkFDU
9isfgzs4vSMkPwyBnL/FhTeePj0VESo1G4hiq7s3o5PXWph9/j2EFpe+vvhg8HjDOMEitwswPsDy
3C1G0MrB9Mj/lrMsl/xFPjx2SbDCzhzqNhMBmIlwV1tZlRhdZXzLm/E3rMC6gJPjpkejRv4cPUJg
b7V3KPsxSxGYcd+AYFUXxx6rcDyuERmKDSb3LdkQGsy4urShTCMIF4LjogQW1t4WgID/vicrxX8b
IRCAoiNofm/YPH5XLB46PsmJapeJwh1HDW7QNT7d4g+Mzkf4UQNTj3UmoYcAUJ8e/1FGb9UH0a9O
boGZ62QFPEOgUSdpnXxz9lge5hWk6VFFehBBSuQG7W6ciKtghdwSSOeKU7OrYDF5Cd5/yjlsj+3C
taerbhnZYdXTwgv5An4DTEyTYTha+MH2/YA0w1uNnjx2k4La8T59Bu/C/81BODUaVNJmKvcHtK0y
+9ChcpR9gbArjzyFW0wA98o55mZwuzDAMkDVxhQoAK0JruV53X+F9wlvD5ScODD31+PudSGr4AMB
iDHhHHGkWjVwfWiJ89KIt+UqE1YXu+VQCVeRCVgG1Lq/Tr82SoXar8NWyKiTA4/GEITvX0V8mFDj
WznT1LGOIuKyo5G9RqdeKwW+vfRUCC0P6h8yFRZGcp8ix44hrmxWvVfyyy5zrU9XFr+S1lqcLmmL
vrAnN0Z+jUy63QVk7C4suWv021beIZypQc1wXgvtFGF1+Cecaj5sr/YTMS0WVwORyk5HndHHLcZG
0hJOeyKI8ZSHBNY/4X2ptvukD9cMmNDccyZKXW7whEkggoWb+5uhrBEBIiYUTtFxoD9wRZOVD8cS
5bEI+PZl983zGNLu4MEPlNy+Qt3/cNPr9Dj8hL/Y3jGe2qmdwGbs3m0Pb7Nm8B3iNAHzlE+QYXMG
0N8OJsSRAxV2ls3gH1NUPLAqmBI/gC4kcjKgbfcZscHD7wCYX3eojYjmAPcGF2M4ANESDSLrEFcU
PCW8BPO/CTZ36ODI/kXfj6zdh/HLWfONwF5Ih47sfbkDmEtEDCnTLpwFsIJBvqimzUCsaEkIR+iO
OtzMIdELU4gnpUTKv+L3v6Ge4lqYHWa/4bC1tIfX9WVsJXZiTU8kZXIhOE8EZKICrQzIWcvvc7Rs
h+CAWRTJz2bOlIxHFaI9HRt0yTqCSsWxTaN56OKvxEFA6ApUfAadr4ChT+9IGJQoCxhgY5Kq6D7G
FuxSgA+fETuhoVCjgAcadqJCQyO7kQqLHeUybbL7mlv+Qwzx2OIL7UL8G+PtOlUYFYhFmdiNVKNr
YkKJNNFivfjIkUONYNpFf+eJ5T0IpwNna4d/Z6lRRJj6HbY3deGOgCE5JojSlbt4TFSndhkytZgT
ysDhgxgORhUmcoxlaKt75rxBsufdAgiPObsTkzzth0oHe4X0GB/2Bax0RlxyZr47/A1cuS0XPj9G
l9A4J61ATV9bdoI1JFny13akaZGAjWkmlakBWVDKlTenNCMNoVSKiBavDnEBGpznhz2f8JfCaPuY
v33KXnq/n3Nbl2NuxQf5g/yPzdacqPll9lrIpY+AzeAW8A2d5T9tC/oZRnJf6geVMSliXoDqTnjI
QWZl2gOM5hhJFT/ji1fBCsDfkPiCrR0VfX1I6csdB+L5A04m4hIebRXWpL7eEJEd3MEupm0FAc61
c0CXdR+b+w0GtFxGX4/hG8LTyDZzLWZqDUb/TB9/OvzMCtKNkV9SlrRXBpAI7fz6zxu4poN944ly
3bbzI4ctc0Om3oDtNGD4cRxTyil7/J0d0JRq2BVqGd8P0HfNQP/BR6n6IbBKDk7TXXmQ6hKprczQ
gqFXw7AUS/QLPKnTEgYlmC0VLYaEELIauJiXr4BgxKWXMQ5xA/S/8P1p3+zNaVhNjjhtz44EpcCE
FHL/O8d0FI9k8A6koRCzIAlODxkiYRal2AUoGW3i68sX2q6FHtdesLK0+BAQF9z6w9DE+4N+8MS+
asbArwjazlDJWuyDT0StxcgYtOL7zqJp67Xmx5f7JsUWZhDMB+we+qcZgD51SdEng6DhcEYqMddR
FGGAI1R4TnJCVCs2i+aMmoUnB4z661MBdfYkuA+JdM7OpG+dGQxgojgCOthDpxvyabMzMQrRw6IP
vaEkPZDAEOhr1xh8EVeyz/zYu6OHgl01XoU1mwFid1Ss2Jjxxa1K8lgBZY2Amnr2ihxrokOkegPo
JaewtdNyLI9xAaY1WlPK4fMGDZpEF6Qo3DdccW5TgsqBCM4DIsuiKsQGMVJhOrO9+bgqR+98tSdu
6eRi5IrcUexBcVl49EhLjItIX+ugQtBnYXSKfkAsrmohuA6qXOl11l+ilZFwoQ9qzYtIcv+MXhvt
Pg6DxJpDOcELUkzRzVxsDFtQnYXpQQeFpr/q1hTRFdWwgoV2cmSEJBeG3iHcFMvK0YC23NuEUHb+
DjYGoAvJK1oFNRskH1V66tc8fVjjwqWls8QJ2+hhTy0G1XwG+DKHq0FrxJ36kcvJhoay3X8RfrQU
o1GSMJG2phw5wWeJEjGnk2sGNFqnzQdiWNZeGiN2YPWB7zobA3kmhxycpO4BtV6GGj+mGh7bHrGP
yX3SnnE6MgagvidsjuHZkSOyZrtBEo/27EmbnGIQS1eAO9HGXHLtQMjDkjfIzo6Ug2sU03OG/lD7
IuJ6CSoQ6TibOWlfPRN4SjBjeFFj4aYCGYFe0TFIEX54sjotQspbGG2f4MPCi+UOSQqEhEwzTHHQ
E5E3A2WZgeNKUq+FLU9V1b0lFFyRFRhdoS4evRu8605sBwzWyNI8UpVDhx+eoF6XPkZ1aKCsjA0u
oeIk8fi6PYa6rDTpEwngQqVi9pF2o+T9Idx/tJwhKbUe9ALsW6BvKgMtY0w1xge+veQT+ME/qPGy
5gMb2ViaBhx9GEv+cOO3MQsWw3lRL+jLDrs+MWtn4nnRJmKtwJrFZBfeDUGr+F7uZ/B3mTnSklUc
QejkxfeNUA6/kzKPM8aQAphvLRBs2AkT45oSALMRhkMj7i4NPZENGEoccrzc6NORhHnaqOMjWlH7
GLNiOo52JwCITj4zMrd7TNtwEUD1p/awQhb/G+o6F43knNknO1jbZcCGAd+Thc77fMwJQsBTYP9j
2nVH2yxPlE7UpDnUskfwxD6v+CfOB+VXRLQPOeJJPvOvy1guJJAdJpERM7frYmkLXxo15g3ax+i6
Fb85q6ebXj2HZwdlZ8+Grdiye70hBW7PGMMXXWums9QLUoOVLhFI7MzXMdFG+FF8BkagCSrNkPfs
K93Cp0PDwAFx5o7nGHLSswtpCluz4+RLy0r6KQrz9uw8Abrt1jhP/aLH5EyPDy9kzwEvd+Taw1KF
bhLjx1jsy4Uyj9mGD8kODIxlzICLDQA1tbhXYMYVK6S0GjNwMnsmn3mu50IMISh7UMdPNDQjksny
AwI65G2IrBCJ9ejuRyWXFVwmKDKIJzSCekw7lNVe1oH4emWgdepT/4gvuvsYVWnN6iSFij33opOu
bFJknYOWfwiv/2JGYFY1zqbNHydPl3CApRJxPr0iDfrwhgE251a93VyGO3VMrFS/PSAMoD1la/H1
sM3bZy/16V18gykhoxzVx3tZgXVv9a9diQm4+zUrsu1SSdSBGMZzPiYFe/gqsFl5xD2nkERhUq8C
Y2gx9//h11Qn1O7+adgAcBZYz6twhgE5uxzvxCJsjhsM5bv6QGdWDTzeKL5Jv+ynUCREHZEq81sO
hgpUz/nt2ayzqM0e+nLaFNLpi6Yajv/BV//KH8eUp8IOZkYCtjev0ScFFqGIY8PXAML5Ibz0i/ka
4wXEdNGDWU6DzJsSxe+Mjv1X0pHuzQIVBuJL4HRBF5xwaoKC9J9ekZ7BQ71q2wwfF3q+x94KbUpl
HuPhL1tF7QFf5x3e+M6CmhXmCenxwyftDE7l6SnovSJdLvDWMzN6sHZsWW5rZ/jtTBLszBFXGP9H
0301J5ItQQD+RUTgzSs0jTcCxDB6IZA0eIS3v/5+Rxt3d3ZmVkLQ5nSdqqzMLIyL+++MvdOykvY4
fCWH5tRtx4tGcjgdJoGgRmL1trj63Q0g01XOva2JJanqOWIL0qPl8U9GC1hr8xh5N1cIZePZzw53
7dKbUtAo+EnifZGpFA4V+BmtPfpNWm9a5DF4qp4bp6PVt9QP5dcELUtiGeMzkxa0k73A3MAGjq9f
937pI987pst+Lb7z0On45GLcWH5XCtSzOEeXefZrVcsCLRSsOXhs5YI7heVSWsb3bJRMAHXNb2kd
7uO10cs2rtOhmQ23794p7mfTm/ZJ9ZmOM8YNLFBWSO03tdzjO7F9uyLr2fWyjWuxfUhX5WGXMLht
Df22tIynaJLg3Dvpan4O8WkVpn/DrINz7YqWmI7NHVg8GiWMKv1zuNKjfF1UCmeQdeWuPfsoP0N/
c3QaXg/xUtOsU/p8NDQzAFbHCjiFxbHA2S70aPc04Mijv9b9++znYN5uKR4derqm6uSWci2+IXwL
0u1d8/rv8WkVvwWhgamKkee2c2ply30jFmDu+nXb4e790kp1F51sdI5P1Wzjp75qXEFz2rrlP7c/
iWr7gWF07G/BIfuYwLzPfpt6Kk5Vp194fXcMPUeJrD68bKPCe+I9OwpWBEUptZlWRHeVlbbKXob1
Uy6BOs+V3CC0tjdt3VPTEzyQf2ToiPXntWK91P1JCQlmU+RJrvS4l72Mynr4M9zKtmggq8lxei5p
KzY3KOuXoYhBT2zs7O2zhBV++3PyZ1HxGa06u383twac9sIihzlIP8Jgqh8N+WmUNINDM/zZy50t
Yg/1OTZ/TyP2xnn4m5aEj0ZHW/7JWq1x51wiJWuUjKLoPnupAbc3m8ET8PZoeoTbz0lO2LFautj/
MUJTZVHD2W3ke4vGcr67l43QVQajry+fEBqZ+qf2SapbMEsl090IFiJGMVeBYFxVlXfHb5rwFZ2C
1gBdrH4PJCIjrHMaGNX9o/Lc1FJ/UkgBl/L5dy0ll83MNLpfTRIkfo1Om8r5UVnf4/S9esBFkRW+
WXSve387tOYS2KuHWIvl/GiszJ8ktHo0kv9OjAEN5Vg19y+lZ+NxMszK6mQRcYJk9U73bvphHlHr
DGTbH2P/cyL1f5i7XE4UgU7lhLvE1YKpncpmmF8ZTFdePaoL8zz/Xe610p9TurJ//c1NG6uf8ela
3j1R7corqxsDmN1df/OMpkRPeq150utKErqwqGx/4udHJrp97w8VH5WbIuVWlxh4VGY210W8F5MX
lcuydWSklPj03TPLqlN3uqqk0hWvT1yqJyiVYYOzzKWR272fMCGMDSHDIqAZmYm8xva+NRHTjrYW
ys9kNXOODt8Lo8PCUI4EnzJuCfoSOK43hlb7U7/IF4OrYjK+BoIIhdxeL6QvcpDU7SyQmvmHxXHG
0XafY0g10oOxTavq+lpdFcoOVetya3raqrrRj/ve7+rmKL4uBnC19sXI1w7fT27vWougDq3jjXVS
v4i1YKn+AQo0Kv1Eaw0BcLfoKw3+e8IEzVUy6fpl2dvC0fJtj9XesMxn4963FZQ+NJAXGNvXcnpy
oEiY557lDbJmtp3Z2s/q02X1lq4d9KBBqzp3pVqOXReO36ryxApmBy15y1aD04rayOw0d66c7AGG
042EwLOTTO/eXyZnsic5VwoI5PtKMosRkhlY8Zq+PXHwUDJcInp8plgTfoYxom8PCYK5mmbHkgE+
jM7TYhEJmodURWrAuuNePpGdY7uAAqWy2869o8n/b09tBiHp/LtVCrXD7DxafNte7KDFHrgwU0ut
m9N6oXMISirKkeQw9ZFfIGqEJ3mQbYSdmQT4066V/FvolngpNfIIgHu2csrV2fLz+KXf/hLUO7ku
Uk/NdrFtpfvAy1T3ZVmPVjVzsz9kVkr9ZC/vYMCvKG6sDYv1Z7qc1WfWEe1rhT5XsBwM9Jv5JdV9
/9C9mVzXT9SWdajc5LyrrOvbro4PlH3b1Ha66lUmG07GLwDQXa06R2Mt6LqUN1KOr/XJ9KTtZ3Jo
YM85LoYwKI4hwTX2jT9T7zTMGKdSX2nur8Sq0hsObTXxb1Uwg/ZkcNMxWo7vmDpXMkV9fe0Q1j7R
dQC65eYlO/rMZ0MgsoFIl2yNYbviMhTj5F96WXUIQnvtwBX3+9Rb91Zvx4+H/e2foX+5P6VDNN1U
V02SsUiMuMoKiHn6kPH2xt/neRjHVIL3XXw/e9iqEKVshRcHr4DCZIqmNcc+RTcxJdRW2fEcXEZH
U2ZMVG9NKRsZaqgD9dnMcMVj6qyGEuF8AeuMyRoFeLq6atGc3Mf6wPm5wTlx0pDPYvkwjQswQdz7
QBjkKFBenhsrM+upVheVbAJQUOGOkW3lHsgUrR83LxOtJtfh9DNnfT6qhU2ULJZz+4pJnsVPbqN4
imskt81w3URUO/85oksFR9bc31eukjh8MJKzqfzYKRrPrQmwvcBN0o2F1I6z4yn+CaHZFxJI5dX8
OYVs8uDpGx+q59g04ko2KnWObTlYqpkdvpDL7Gjq1VPb3Pba8f3+of1+iXQno9P8MPa8brvLrjfZ
slN61YyCbSQGGHG2itxnEsFOvRSAgmICzIXkVhpCsGoMO/OFipbVTT5V6my0ptEdETljhZHu9nTV
WN2jRKF2nVbhgQaTlr5eQl53P8On07gNRZvxjg5CiVFLENGfe6eBxsKLK1HbUJU4rQ2JnRrKx1SU
ODU1DebFIAWPHd2ayHpTO9YuvcNf4dyv0q2m219Il5ln5CZTdjT4J/jtTYyHdZhQN04hsJ+5mb3p
ZV+hA6ey/tgtG2DH5TZeyBCeVRzHoqytsqCL1XpcVK8q6Wdn9Sd/CnMe1tlovY/TT37XpwXfMT2f
M3krcuOIZ9kzAKNncQftoljeviu7l/+O6C6fPx33O8onon0RRMwYrBBlBETc9WfVENTpoaL5jl2o
zCU+l6itq95ku0EN7e4OEeFPmuhZqoVzlKhkDIlyd9Lx4qiTS8ty3NdXHp+wmHW0AwvS0MV75cbu
R8Nq2roTzlE4nCqvv5DlAi26IubPa7hmWp35Os/Vs3RfEOCz0QTZ+Ocr801XYJom4tiO1Te2AlJI
MVoDxaGAN6OK4zO7DRQxSqVb5VCqZ1/GNpnLV80VBrtdfY34nzZwvmwiFareLIkrsh4stg39uXCP
HtFDtUeETT6ty8ctj+PV7CWvM2Zt29+00NSy78wRWD2uOqv74DQ6bd83gzAvWADVwped7mJv5ZOS
t8H5ER1TjS0z3Vv5pKS81TK0BVg/y5od1sG9zIM8R8/s3wWqz5lUzNZoCmC03rY3PxHu236AuHO4
1As0T8qNc0wOiC1ynVED2l9T58b621ZuRvxmidJQfaT6ewhu+8gGJMtAwfOR9NCRRe6Z9M8VDT5x
JIYsvx2TQQ0EeQNnpq8M1IV9xjvEvn13+61V2c5hb6uP61l9A53CJgFxiklPCeo+2ILtUMXzcz8b
6kwnfe5mQFKlSXjxdP5qG2HsyYn4amoQc8wyY4L1gnnPyD7b72M3ibwWPtdjrOgrh1qVgVF08M5G
gplbeoFiy7x3rrNLuRuEccb007PwZx5vBuM4ABoPV3eUNEYs6e13g333jCWzRYAEzA4YoTUNone8
qRjhHWvMCwWQ6e/BBBbm3mGnYJOZyaVNddzERBq4Mr5TbGY4tARcMeNnw6GGC+W74V0Wg/N4NRCi
1Xso/WaV5oIeNnwiZCN+khwYuVUGszjQcBJ4vOFDHXDwKNgM4A7hL6k4PfdVNyNZXbSywXDVQI39
7G58RDebwNeo7AabQSa+jq/jjLsXji/82GqQm+xnuUm4Gtww4HjuoxM8jE4jTirdouI+dky/XxRE
jCBn9aFA7R674bPb6+91f28Kd4ijtf1sG+5nOLBdd9fFK+ASxoGjTU09yzfzDH706+d7ZN8EPNgJ
Z+fh5OmlXQCcfD8SxqRaJRUce/yRKT0A2x7rRTecHUTfrczOrz/VC+GFRy14AIU/wlW3XEcPzZHw
Ibvuxr+wZl8JvQaOFt/+6z9QLiHjXo2SDJnXiCDuTf++4gF7uni78I7p388PPxsWGm5l8zzbO6Ug
awfZE0kYEBmmk1xMtAzmVC4UTkMTotM8zrA8Kx9n7NOwlP0bbGM50sLkU5NNF6MqOL8ZZd5+cNp6
0B7JA8KVgAhJb8MKMDRFPPAZsCPfWPbdf99+RUFN7kLxgdn51JOGWXRwO2bhooXDzS39xvFNjys5
Z+gSZSaLAaFCOOXwk/apLuO70B7wFaqn2DlYWV1cvkJwEHClaQy9myGMYWP7fXoW9RN6438n4jY7
1UMDGHxgOLAYIKJTwvixkRcFcsW0RrnfQBQX+ftZ4HwYZecDXSzTpEcYs01e5159aWz709qpUfLc
huvkz3HwFU5WHP3vf1kuROz2GgXf6+Ca2bHvs/BCnDQMwf8+2I/xGQ5nk2NQJA7ICNh2hXEw13G4
Sf/dKKe5Gngyln+ntZJT+Gm4aQ5/HkDu/+5ioAsqhcyVL9bCwx7uAWK2uqERnjj3ccYDrhkun08v
eJNfXVhwRfLEsffhJX0cM/RxYRI9HxuzLNNO0QQMKAZ2mgNNQtUJzqJTe/pW8LffI3FBS94wnOl/
b6sjMkJHHh84ZZ2oIp6sPDgPvxCI//9whFub1IvazBbWwke4iuiCcrwnhUpKNweu6BmgiHfhXnH4
1HC7xZa277UvjY9w4HTSVXOEw7oO37lWi2/Z2u/wjVG2uRqEkPvxUawxfZJrPdoJRsguipNadKed
YPfHGlGTxDi1Khq1w+HcjLBZZqL84SFA1LEiC2FuxDjY13JKaOY7uYCcb42dCK0kxCVnpWE41kGl
6w+RPl8rBXpR8M2hCoHNhkFCISKIxZYXvm/nFiPgB6F+GIqjLYTOHMI5znj346GHETjRm9bnx30c
ehpZ0xetXC5ZVorg+GCrnfeFpO7Wh9/wHTSDHEv4CIfr8Cl2cbgSGBGtSVgJd08AJ+yXeUP2nEWd
zsM9NH3zI3REMppXn25CmHk04cbhdwZ3iWH4GHcnyI47/KFjawfgpkVnWqQPY2c9zjXGE2fATrs8
cuX+O8oravmHHxsZCP4oj/Tnyy58eLRvLsPOQvqwMK3n/+5p+MZPA9m7UI4/yTpi/6Cjl9k7BENi
DhB8qcdjZxZWWFgVT2xk+V2YifR0aA44+KUHTVk5Lj/K5dqfnzKPhvCp56rfPj7VXa0GmLD8G9ec
HQP6IvXohB84Q/HwxiVXN9+cmGPkczARwrPsy6Hv12l1vMToS3d/4iFxhRkFtTw1gWwSjiVb67TC
zTSDy4GHm3poTDKTTniKw0F49e9VDcOYfGAUfJ3Hvx9PatPwgUXP738X5COOuS0Mau2/7T+1QeMz
7xHI+rF1/6M3WDi9WvlWqf2eTPC0yFd0Kb3AzUX/C0vCP3vhPkTCHLMfJjT+vvwOC8sj6QKEV3pu
xPS4Q04kZHTOc2ZX4ftJfQM19KaasSelzHC/K+WUc62P/fgxKXwhYiNxacEhDLDrutQM2E5SINwm
xbcPbaE0DJGnTv7tmIupmnazixrnpqLUttwM0HDDj/Y2s9043RTcTdydrFobkxAg+1gDth/cMQFq
cvQ6DxdrtrfsW2chOQerGoh+n4sMbXZ3JBYHrheH+PBNBg/LExEVY/SBmkC3fRlN18M4xwmO9kiW
bycRdpJ/S/AJ0uZ0s9NmXbNRnzxN+7VDehCcGB/uh+nVdyRC9j/j4LLHor//7AKGg/7hSyw2n5b5
qHZ4L/OlrsLHJep/uzP0OURZTnn0dxZFLuxPYftKeNlioE85/Ez0Do01BKTNwal5cjMSX5mv0D8L
naJ1GzOOXENTfXhGzruFeafU0G82BRkDtsX7wZvRTJj185FRS+3kQbcej45ycn4c72dRgltAIIW4
gsSNzZchliOGjCEntVTWI5clyxdfwkWkEj41NEDx0ORsoCtr6/GWj6bfixpM4lnJsx+YZQb50Qux
fz9ZYPToKjwGuGGxPsgn657ecp4BmMqntOfvf2l1O+v5Y1D0f720hQsNK0N1Kykd7mk1/xVKYtT7
VBy8CzvgTjed8HPLbmJTLaQq++aPhEHWMiv9CS0fgOpOB2g9VDBEIBYMRVVuOzOAI3Fy+gNXgsgr
TFL3+LlAOca/zFeK9tSMjATmmH4naNFMI9iEDP1LE7CdKunZVKmyCoVJgYzgVtt+J54teGeD+ODn
m8wGDx2cp/cuqr6qstjXK+bSI0V7xcqlXapBwCvfSrr9bKrmBD9jyefyWwWjdsmO5Szycprp+SMd
rcOXU0F3cELpnaiGwzvy3Rzz5F0Tzlt4c2vFl7xGsUBmr0aTB+1mPyMPjdJYfx43vOlj4Q2mUgBC
A92YAqoAOFPU1ffdlxY5NbmjQVCdvsnR+csMsOZTMe1uEFE8xxQMd14PBDLb/n3MbWlWmpBToEtQ
USXnPwgZNBUsNrqLDayjvObXFUCc/TnOfAXDTFhMasK2VQbyqu4SVXvdmg8VqaH848qdF1fWJ0jA
Sl8yGsnWc2zNnz1BZ6TbNPZusG0pfeXnu27i62J4CXCKX6iuECZPeGJWA+BR6Use8t/nb2PnIBlD
xsgEiQu/kglJxnqEe+Sol6e3U+POWBrDKtm5GailZqWW0pCfyzDy5WS+5ff7pl7E8ylWGOJC4x7D
5293Zj/O5FQjlTsO6vbVvSGljEAS6VRNopS8DNKveiLd3s2ook+/9jAnXQukHXMhZiTW15R55tHr
GSdOHM+r4sHB4aJtKpjm+Zpvr7qpYi2HwUXN3qbbhXD4ldOv1ijU4i82POqvLCszV84PnyRsMUPY
Z/hWDk6d7LxsTpMC7dTkAsqcbBsl5gtsFdBU5omhEBIf7NdHVIpLfJsYjpXDyZpiBi47eASkoyFw
JOfB/eI7ON2GIS1M6WZk6RkSVYR8uU6htRrc4mDfpmAJs5/Z95rzSW//tOubBVtXho/4BbS01VCQ
gszXq3JDFKXoYvcvhOolX9vMgzr1UsljCr6+0OeyRKhc/hpCeshl2Oxw8gxC83NVMPORKBDrUWJC
nNacfngIfkaMmV6MeQpD5BmR1lnvi0CfCkToFe+Ug4f2Zgyv2oRJ60FH/gNKxIlOInhRGWO9i5HG
6GAatMeY9rXz/MiP61CsJ3koy98Z8N3i+ak8NGCKXQp+NOLV/BhTlQWVdDjHUvtax/eKPz9zoC/a
FQbBqHoKyfVoHKwqpaeEEYGfWM8zdSUbqSNOxRAcxKhbjCtpFC3vxHE69P72s+LbsTpPMoK8tnE3
vf4Re/IIXw4NWbUoTDiEnQD5qgR/t20M84j+hUptVWd3R9/zaj27u2YRZt8P9mOF6iZH81OoBBLt
MfoX3Bg5nLU3zWCOtmQpzjqcSGz/jkEUqZWo2NCnNPs13CNfoRpYVb5emhGXJky/noNX5qonuFR0
r/1EFJE0Zyx1yl8enzjbezwrUy0ILcK8H77Uk41VLd041YtGpnuzXxfDt2MneY2WJHIkT19XlSzS
2kRv6lXOgzC5xPWP3csooRwWEy/JSMcJgvWcJZZRYrL9VkWeRmAskxRosmA7p+9SOgxFXx375xns
Z1WFComP13FhslBbvrSqQhQVGqaHbvIcK48p5AVR9aUlw5V83U98pSbJuWXHwTBI2+m3GCKAjS/n
+vRnrma11tccsDFeBJ2RHtXXRV84UT1RqBzHSZrzQn27qOXdfui/dZ+pCCOnUyQG/vf1dHrEvmfx
EknjImagQbmMdPX3f3lusGIxwyO72UUCBY6VVyZPMX1QEAyxaWDSpFY6RX4Pz7rZdqe6nXyBWoxt
8/vOpQTIsXJ6hlciVRa84FkWDECmnhG4IJDUM4kIekrPr5vm8dUwf90LVjrE6DibOHepSab8hdNU
MtXcssnIfD+AqnijXj1lJ5qtllJtE57OCQYxg9Wm+ZQLGLD9sRAIOPvkGdUEAUIIaNGJfJ0rtxXO
8H2jMxK9vlefW9JNVQ90X3DAOjp+IvKnu+bBfa87K70Fw2zCYITaZcA+pHwMYP2O+Wf10Hx0sp+g
2hRSE18dB8Wtlq8MpwuPnA7ZDHezv4TIGzrZaFEGP1hprkc6D8TD5WbedqrpylydWTfnhXT19n2l
X0Q9re4Hh28isxtHiHNdtWLba9xPUsF4M1Dh874r4pBMa63i4GQwT0ADgtu5F1AY8oqq2kVuaCxo
YnzPMvFKRop9LX5m5aXKbvXiZ8hgc+U5A2+Vi8S3jXpdDjlboqf+k8bBA7CTQLljeef4u9Sn83gy
RzfwJjPKNU6AuPGPVldlM4RK5/pHBSuFpB/ZVyfrmH2lgozcDOkoT9PCvAD14Nq5vq9oQEmqBXMW
JWoK4VjhriZT1wWr9k/tdx6AfGgSQ4hETJl35h3SkMQ8hneZke8RsIunRyLs83jbD3UlihdffUwn
OegKF4eledm31Lb9F/uNTN3OgTp4Uzyhq5eH+frTH8uG8jZdycgwH/X03wD2JWcFAB90LMq/3bmQ
ENREr3a2SvY7TPp/urdqmoBKnyDKygEXdW0G/KZN8ye+9LhFj8CMCk8TR3UTu5hZeL2I8tfqB9Y+
dpP3JvvnKFMcII6pxrbBdV+9X+yYRvlpPk5nWUW4RogvNnezlJpQ94sxBnAT5BbfTfPm/CIddYzB
/Peldj+O19+w3vojynzlhtnaN44Q8+yLmuoEdvCg2RoCeHGthuktm2GY1QaHQQtdNbdUVoSIDHcM
hruxpkg2F7PNPP2xTCg/C6pWUxFTD0xBOq4R6IhVeLmZe5Z3ic51yTx5bnyjexL2uCQYoVAOxfSu
e0dTLTYJ5bloTnJfiy4NEI1oWsuitx/vx3KpVXc3TzGqL7CeWwxkcaXe23k0bdkHC1LzIKgn/om4
SVeMF7CEw3wV3rc1NP7vRywVy3Dvz1iznMfnaGUgvGtwSDh3982dm775CcJKyZBMbze4/9v2LK91
nNY6/9z2MvUbRT6s9GcktvKukRxwl93P9tRXD5IU7vn6ZDMlinDtm14iiJFGDi1Ori64cFIm9XIh
kjPpAOE+4gmq6qi2fzPiDEemXfUSMgxaiZSOf/nFqItS6PYvqNjqP51vaUkvZ35dgCQCAS3wiqcM
8HS7ZHeSQ3j5ygbxuY5x0YhmMcgEzEWXUkvfKR3MI6g3d/PdKT7Ok4ZFXuthiACvrqZ4um6Eihbb
NNX6kN/cqVFammP5NyTadbaqnvPrbq6fjtyynMKuufDRvOB5OeBU26tsEoz7BNFm7vt4qCI63lth
OuBrHd0/p90llq0himat0iDoSC0Yc/Fi4kRHPzwd5PDCP8YE/+X5LmKM+fMe5kpYbVi0nRUeOuF/
rWSiXJiDGWbJncuvC17gaisZAk/3VyzIbyxN+HTERwIT2yYevwdYdOViXHnb9Ihc2mO22+VpMwxm
owSSuSxio3DynR9j/raNggI22fz+eT8cy9PB7vM5YGpLrOCtCI7mCBnCZjS2eXQzaqR6mlOMbQfa
ZsqbFB3Nv3221VeRqax/rsZwlHFoB6dbh1qu8o588yfhpM7GdaXMy1rFswQ79V9vFVKKZXf29kiZ
e0/AhMX9UHn08KpFD3E6Q5woX7bvB4doNchsVebq8wJiggwDLfg6PsPUgp/L9CMP0yUsqKT7S3U/
oFvY3BJV3JE4p50wrzywxzf1XahRa6KRASVI3cHNOdFLfWmTkEJK1ulmZ+G5K86NkcvEiqC0buuv
OzVuwk/9Gv35R+jVUT6yi/WssoJevDFB6N+1KYpcGuCDDWXCaszyFbserB5lHGSCcvNg/AXHSlMv
FD/55kca7xLFUtQ5jKAnIIvPnmCgdSBe9Bhy48kK/CieboOyI4IXNEvBLG0zm779NCROoUUB8p0H
TDelH2SUI9kLuZ962PxM9my2MPvZgsV7Nx2HzZjRPF5rAFT5q0fvyzDvcexZYdBSniXjdbdAWYb/
nGX3L7pVQjLNZLr98x3S8luoZC5tQynrexVikwWMLQpeGjjHDJt0LBx3Y8VJlIyyMNnMgmW1lLQV
hBjZpuZQFXaQav3Ex0GuvrI2L41jJQ5WD65ARESscXX6TpYYNmCDRvfO+e3Qv3bBDH/CSlv22Hu7
QGu7WCY+v53f0cyCa+7D2yyHi3cMNeKYECDtztDCjzDvw3I+TO5vJ5kqZAHvoHf7vNHlQ22sDzwo
UmB5zOHftvMkJaZkbRYVQWFkKMMlIsjoThPuhmfK82NjzRciODfl0ObFh83cgg21p1NE77PNg8NO
YAF7OF1S0ir0DJXlu/Gh8p2tYcor3nYRCoB2GMC5UqwMc+YFmNVGFFQkq7hF32MNFu9ImmszzzG3
DyM77nMYLoCy2FTiL7qtZrLcSqvNoIWLOrMMqw1ewJxW3W3dPRq7AYzh1fCsHmKeAq1GMBvTaKGZ
g2yC7ys90JSd+tW6K1GWMUsp63hRt+ZGOzYcyG87XskSAanMJwx0/Bb2tfTgMjm0tVkFq5BZWLEx
WwjQEdZrLfD3PRjlT4BO/Cb+Vb7hZPqLOZ4tNliglpmYgnY7TLC4thgCea4vbfCjAKeDjqSsJ1yd
fgizZQMf+osgx2pR3s7Dp+mjMWu7ui3Bxgc/5fxv37zQXuASwzTaBWpt/A+sTCK5ddWQnoZZXs3c
X5SR0WJSjFlRDEm/u7s/CXHpWM2zRqq9JgUles7KB/KBC59lboa8fBxCAAZDxnoegIraV5BDwEl6
atffvAtviw95MMY7f3on6dM6XkNrtQRb9+oU6BzGFBoiEwEnLYdQukMaWWtxkjvNUlVPocdYRxrH
jR7Jvm7JXt6eXvnoK+E9tcvOErIeaubHZKeM4dxliJEcNCzWH1MksoQAySZX8tDQ0ywdpOzeijIS
EASetrk4yfkTdhNKk+73shmy24Mu2lo+rMss+kU3CVMqXnRz4J55ui7A7j0XM+vP1GQsikSDs2gz
80+KP1yZtxRs8Z5zcchVB4mxxH8LA5CXb7vebnh6K+LxyU9QjbJvqa/UloAyymUFKKGCrmd+aF9d
hnMCsCkFnDhYviCZCert4tqGaIGJzuPNq5oq1ZwC8kCCkIP/EFMfUEtYBkG7bL7IM/hJXMMonPlP
tVWsOSJOIC6Dpr8+2LSWBt/g2wQ5iJ/ibzgtL/4u/u6jeUCns4VQpwpN29BhD3qgm74ZNCG2UZjL
gTPP4j6j8zJZ2+VbduRZaqIoLVkxmy7rNkmJRv7YdmCGDJJAep62Gc9DbvpsrmYP7S9YSUV9lAni
jQh6y5tnbU0xReq+bKmHr/tC2lj+m1V4kKt+IkxrZUhKGsBn0UR+t6x+20ls5ue3mwf5+o6sCV9L
N+8iCH1hM+QPQsRXyF7zZm6H8U4cDfrBlz6MRue4XB2mGmEe6YPYhz1bw2UpyD0LQCFYvcCZ+CrY
MbaV9zSQzlg1WmQkxBqDCbPH5v4afDVsl/ZGECLzFEum/FGQMS9sr0hnwaMuo9SuDnD7stFoH3r6
kJBYqWeJI0mJUXDLsBX+jHAU6slqfqYwwpdjCMjHPmAk5mLgRj/KPWwebkIcU5LiluyuwxGoSj0F
RnOc83e+lWaRBBEw3XFNQxAM0J820dZ030vDQyNcqgf/lEQFhYk9bGXT+CKe4PmSrKqbK/2Bx+Pm
h+4z50Turl7J16Y1E4Psp/eyIV5ZmA83l7BhLwaWChUSOcamCmNDc9N2flXEY5l9u/Rn3QOLOkMM
q6r57KwGNCV0FcAe3Al70JzKNd5VRvrJj2iEEr6p/JO4VEpfeCkjpCRdekZQwEkrpjafVQ5rD+rC
MwE+K4YrspkdrrVEeUTgyCNjFXw1Ldw/vRKGNK+Sa3AaTHQSX2eEvZA0ePKn+K+fhaGF7iE7jwHk
1cJgpEDdGQbMVL66HLPr3wxuvUfLntiwMw8+oTUq1rBI77VQRet1hrj971TNNAeqNpNJ1voQVrxz
KnRXH3tU6fg8wHGItejLBQ7xtphd98zyOlwEbT8WN/9wCjVozh8f9rTKopmqA0V7r1a/FNiVvqsJ
Xd68XT5T5X+p2r+HnStwxPG4/xzq+UYQYdpGukAcDps0SkxSrs1cYxIsNEzjDWlNuCeCltjWCHv7
d5A2h2uhCQaBXP4NsyF23Z4pgjtTrT6f86VxHz+yzNJn3jSRo83LNto9jM6Vf3lejP3Ep42uM5By
tJ7vj4Yl+37qZ9raa2sBGceFHx6u2QJRfzq4y57cGOMSszHfmUP06tkeA68jTtF9heikLKyc8XX2
tR5SUEiV9Oo9MmiUJiw6XcSaYMymdfyll8dOelkLadsJq4HvQmp4hbmItXPOzeXvTaBtuMJhJyj1
vofX0ckGwggD1qPalH0NMr8fTxIsCgU5oxm7uMi1Qx8fIFYM3SvfqJNlZAjMEmXCt4V9ierJaF1/
H4t0u3JdLlx+S2ph3GCiPJx+59EgoSKI6Ct4j8AZeTVedYm608382f54jvj/+5fwuPXq/ZZdoaCE
2u+iq06b3EStlQ7zUIJc/x2Jup3jls0mWP1RGhpgpTbb9p9aIUnZ/gqLCpfAIdoU1Y/xtKOxoyKU
UpnHjGfSs22rf1b9tytmjKnZYFHv/LfQPE6Db/RovnK23Iu+kohlyuHKP7ne26/MWbXtLUIzdbWt
F5aR31e6SOKg0FG0kgxVufVW1UwrmLktYwTckT3jELDPjNLLQsE5x1wSV9f3cuITO23y+KvhAy62
mvQ3Dq56s4hjgpEwQfkI18dM8vwgNdTxMS85VMBEpweR/RnuXXz6s2gSi6HcZNQqcBOrSHphuHN1
/b2Nps3gDZXw71QnkJALX4KBXXSYJ0jkaAAlpPXE5/WtgGOyX1YWf5aXSCtYkmSYLGFgJ1w12ryE
dCouDU8jHrMMOVo/DeV+tmp/uMjM4I1gQycJ9kbpz4k6g+vY/K4PiGbuq9hZyXnT6ETN6Ytekaia
d0wYssVrEz7ShDyqiuCe7n2m2Aj7sYIXsu+NVPbP+WLGVJLrfGZav7EgrBxH52l5a6bkwZzYDNye
+N8snda6yo4g2o/M71thsweCLJfPeNcoYZ5rXMqI5VoiSTpC+Di1F9KBZ7CgeZo4qMzBK0Hr3VEn
y1Ovysb9+OrV2sUTnMKYuZYLLGZWt07IsKhJvnnvnucYUINDTISHv0KD5sENm8HSINFtkM5Em+a+
eexk6dpXb9s/R4XgvRixxwJ0a4wY5PcoST+ujAaODe0jNZW9yuWhv4M/uYZa03H+axVdvkKLx3+R
VD9bo79ulxqhkC2xfLm29uxibQiL7mlf/r4i9/JIGV0rw5SirTDczMyB8N6ruBB62MV3seKkCgze
1UkUsmqy5WJ1FDTrdm50bW16h6DkYjlvri1j8ug6yXijjO5KztwFPydDMpWqeUehc1E5RFU3tXT/
E5rTK7XwisAL9n3D41amvYBuN3OVSDenVcNip0lk2HiyTRwt2qfP12dIj8wdLXKeo4MSAoshi6le
UF2WhJg8CVbQWfV1b63qCbjhquuwUatsYO6dJapGqBzfZdblXz3molsabmubvqmsxLCZLxsx0wPe
5Yv+qbLshFGR2RrD3UyUwBSAz9MnBROnwhdWI6YqlkPt/gZQa+Rbt/HFTo6y9Q1R4fpaVLZA97/S
MYy3LsMt9OTeroGm/xjRq1b4WoY0LhAJURHyIM7A+gUQbj7v9aQ0+COpK8rPh4lzGyPiNrE9H4Fi
jdSX+Ev0UVbz1dKD21e4I0bPqzAxZUE1tifZgJyrJyZpe/AWhvQEkQIZgyWUYUDCWWOWfyt8jdnL
V1ya8HxatJ6vYIFiphp7F7XMnuB+9li3z+P7LNOazhJsLpbCT2pqJOYimmXeuDbJDyHncDCP7TPm
EfShh7Fta0ysFzU9To4/FwaTJ9NlrPsmTSu/Ev25aVX00JrVh8WE45fLs5KpWb6lNZqY3OBfEPHo
6q4FhFcLxMPgBaHVgT8hBUtv6uoCaWHJMMJ0+XUcSZy1DvjvAXkyEyeVfiu0H3BXaoqlnrGBwT/j
Yu9KpEFZxkwmDQG7t0osOdLl5ASyUs2FTX9avjULEidi8LSBrTa4sFcm6uf5DqAL/VFuk0GN2SVF
N+eCxw2uz0M9EGjrB7vYy1azqp5GoQLWv9/xpgayBHKxx4Fy1RzdCpgSLK5iQYPcKd4auJbYp7j1
5qLKpKa9RevYpXPe9hU0afwOvjaklIOf0WYmLyCR5Piueuxtm/l4NS0n26t42Sz983sblZ8sgrOm
JCpMWGMn/c7izglG2lO5yQ+3w6ggUSjOQzpmH0Wts4aNRJaNqzw98Fdj+4r1hfad6iCMst3H1vit
u+o9VJ2cZObX3xRh18GhMDhlmH/jjX6MuEDMVvXMH8/gOLvB0yCod31C+5gL3s+XXXTXStTB9lFi
9KwRFVym9acebDf70zSso9BePXrFZPMkPRiyorMNPAakDj/raCGpBHRwS0YvsGftWorZ1YPj+DRO
HRvGZNyXo1OCdVeherlRHlQf6/72Wdv/WTa3pjgm+qyQBhtwpvjM9IW5X+0loBqFuwXYt/QDGs7h
6zDB44gNXhAupTNwEkcfY1o858k3j5gbAl1houWqigTcSwLHbtpHZRR2n2V2qXIvu9YmfpUkOYkv
OX1zOlbqyLGDQ1sBPkSab1IxJDGAxwGfIVesPb5O8Tg7UNLpsIWmAR35n/00yvx99A+T1Uw0SfX0
1cxI0XxZlO9iKw/7Imaaio+TwEr3sXpml1aME6Nd60B0HniB7ERWxFrdfXj9dR9lRoVdbyvPdfbr
j8Uws2beyV0r6P0X1jQzht348rVc1N82tzFNTOmbAb7NoHZj59/ZNlcqRokUXqJ0c5wY0qBMPO9c
UKZQ/uyHBXq5RJdEGIuQ+GvGQtPYlSlNtrUjAqU/hL46Xn0jUX/9nb67+46zIfx9FIwTfr65kjbp
kuoyqZwhyMLIxN9qYR/Ai4gCjqGVYNDyKSoeKue5rD7XSw0Zk1ipc5YcLLjTZWyKxKl6OHSmtw/2
hKts7UHvrG9AQ33g+WLhVa46VNd6wmP5P5LurDmRIwgC8C8ignvglWO4ESAJCb0QQkjc982v99fr
CHvt1S4wzHRXV2VlZWpG6e59uu2LfXX7c2Ya0Ft9bNi/Sb7upoPc4EP9cvbLI4rngI+flLnYj+AE
zN2yfR4Vz2wuLdCnsffJipAa7PrDvV0AVNEFR/mvHDbYaEmxlRc3nM1cPl/nQkyDIDE9fORGpDC0
omFw9ybps/Osfs52l7fGHttqER8ftTTdbuJTsNPyPUl6rbbpjSemawawidKjta1uelTCzppN+Bw4
rQTOdzEt1pdiVJ7X8y+MVnVTFt9IEG+Xj7VJU/p28fhFFjSvE5FBxsKLG67LDgHlr5nhXNNptO6m
W3kKcM4Y6Zi0wxq/aJG/EqwgD1TzuElRUpA8bapXbQMhfmB5ONgWwxWPXuZyhbLzOk/0b968dsbo
2rXziQicrvbqW15Z6GcaARj72/UeUvvgBvLO7M/5EVsaeaoKtbTkUAXTCtIb2/5Dl3LZDoLGPzf0
K6UJ4t66UmzmhOfpbTp+Scfj1rWzfc8OMm+JVyHL7dnro5xjt8DiD8QQRKe/3d+BhyPwY1FPBx7x
n56kSiHwSWh5dRUGxU8TWHI38vhav5r1ekvlw2gWX1rrqkTn3JaYXlCxg+kpkK758A225t3u/s1T
P8y8ykxfqbHFSU4iUVizzivERV3+rRCbjK/IG0J0vOul3vP6suJjuk/4q72nV5ap3oHUBjrbsyKj
EA00fR6RRpJtF2zb2hXfSeAd4dTancND22EtLacSR26ljWOF2wxITxUapzxWOYKhVo7DZ1useZyu
BClBzCAmEr1iJsy21fyNtg23Qw0DacS6V/xREzph8b/ULE6x1rO97kmGDlqTQWl6Pro45Ege1oRH
VCxy2WVJbN7c9behDpWO+9lx4/+RYLa0kvbpgAJBAh19fpW16Lpvvo2NNndv3dmImiSyNcbisLOc
FtyLNM8CZyxl+KVyPVuLzoGyRcCjGgnVhjdAgFhD1UtUAY//C9esPk1wahXcHObISQyR1sVaFNXJ
jL2pSqxGHP+56ji4YwI4/mRUoCnnyseikqjxFitlodZm53CkNbg6zrIcYWWq5GbqSX/Fz+8574O0
dPD092C4HsY2ChRlOG41ZdbDfHPRwjzwJqUZorZEL49qpsI1L5KHlsbqlXN5PnhUyITpHq5Lw11A
zgKOPJM3qeWUf5faJVHNgNJYrGbLvhyguaCb5dRGBMzRjDn8eSkgHBaSr0wQjJxNpnlO3fk05bwP
GRFKIoqVitufoTOi/yju2CrLxdbFBtDNXHDgooO60HBCtqtRrk7XOTAC+vg7vgkOLwuJ+8JUv5J5
GKrXygIYM+sfuga64B/N/O/6ler7h6lPD0fgAsMcyhNTZFrWxM9r+9frB9sw2uc0kE+MHe+tGzJh
6AY5riik3+H/Rxaxud7yN6rQw8r2n6HKDFY+yZYaPir/jSHAl6bzzy5pWREWV+I1+4cY7BPfUxVJ
1Pazs25bIdn+9d/vA07+7VGkyRGRtGxQw4X3NyiH0bc7tC6TUz3U/DJ/KMWji69rgNB5/S5nIefk
q9hC0rXvu8wecvByxt8jHtqU4BISUvVqdM2MJBiLJzRPp6SbpPfxmu2O37NwmagW2sE6TiOdkFGx
fqif46CRlT8Pci8QR0cJP3auOUn1ZWnBaTzg+A6MYeJGQzksCYIxcLorRPlSamrUJSyaUKaB89Ol
85CaKWDbloZVfwvuWi6b2HkxDjtE93JXv8tYQ+6ZqNy/kxSizHgqmmkA/sl90DR57KI3t2mlv6zf
IKH4FJcBnkw/YG6LX5rvP8z4yk9pGaD0NMzAsQ+d2QDPKQ3bDQj3+m0jOQ/UcMqeVQQ+C39m94cp
LqNyfEU0Lat7ukU3V/6ogduKtD3JmO+n0avEtAU5yVTGTiA66X5dQrOzfRtTiCj8YesKaHjuLRTK
oXjxl2qj6JpX+V58L3uepqSan5tYsq6TCTcf2wATFZX8g21vYxIDaW4qhKUyao9Za9PfZ6pF4gsy
dSOVhUp6ESaXDwhQulCCMz2beeNULM+35Y0M/2qSTEH6fv24JkupSTJLugPKcnm6x2VF03UWSGWH
RM/+xQErnNpbKoygglur4NQcL1+vSHErryusqzmAOqkkBqm3tsStFaz1ZEjbcm7TfgzOmjNGnm/z
OHNp5LdN86IjCXWmQfyVk7y/eR3lpsRSS/fafUjXgbbhH+cqdk/B8zuvAZhskg0el7UKO8bdYJx0
QgzCBsElx+rmIzWSDSbaEovuMasXFWyGHxSiHmVK8bmu+ybLyXayXZPPzf/B0ND1cZSvhoZlHZPS
1oDdOyCovwXTUCltSCEWQ0YreplfAcnsL+uyBQHd+fJ5GEqi759DnyKCCeVOy5K6bP29HAQUplAe
oiShOdhKFXypbc1PP5clwPhVT2XFmCjQIvdxLoxwPv4EpdkAVUuifhry4KldnOCn5klPHSrQxQe5
tewJZ4OpdVJofL/E+NXQS8K8uizYGfS6+LZEfBE1F3xzaibgZqsrUB1YVbzYWymaXuqb112D5ZS7
e2hlB8/prZl7sYBXXW/26OdejvfXQhTsWtgCYSliQ1ndL4dApp4V4HNhrLP4Ej7ZdA0wQvn8KCd+
llMzzjVP83WpodtE4AtclXwtmCKnUbnNy4R29+Zdj9S189phM8Yus6ZBG7RUTkSVfo7V36iVYwF+
J8VIoUprJ1dJ166fRed/8PN+64ABU6lA3Xu+Ks86suwcZLnvIkEoqR+qgJCQ0MP8Ow0lF4Jj0wUd
6rL4aLTtJFmzE6F5n/G2nZxHUOmlU6ZiwHwra/gunmhzedzOepxBCqMJ5B6urt9qMixMHR353BIN
0+BioD1vhsTQ1S4r4JKeokzG/sjGUFbVkzLe8fkorZVDEuFqbvNy1qdSgh1YleqKFisZ1vTdxaF2
MY6GEOxCjWmordkdXuLMrTYrxCc+YTgywa4oLQMPJ/hfUSaYaxwUAKNFquyrmR8vdIXQq8HvNx6V
hSL9YVBzKeO83leBOP1EL6henwyE6aHmvx7UGse4ZX35/Km5+rgdy1dvVvUmiSlR2QKBVaBdXHw7
NfeyeaAuLdBk/TJRmK5rKJDdRAcdlG7mQkab6WW7FNTnyszQWj9ySdVI0Lz3rMfvCu2GmfGknIc2
qOBWvtNWv8SOR2RgcmBX/VpjCq+UjvPjgAQvqb5eG4cx4mkJBOJrbCbPLNhQNyBeJ2qhkMHCyMaL
XGscdef5+imK3c38eZrbvi2vryLPdVy/2y3J0v7a2NEHQk5wbGn+jvwsd+0/OYlrtNHdgiHsKpf6
IgtvPP5uf5e/ZB2iqcn1EwxCvFoaisd0ul7p4hqPb+VYce+peJWjqJpKxX9ralhE4PWby3d+8Ncq
bur+/Qx3aY67ZFpHHrwyDSSwS1ULh9fkvjrPfmS23/PEnzf33SiycX+7ldPpepZt/ALwVFLwPebx
chYW74N7jSqa5FK2ouTfkYEoxHtwLa2VMZ6RH6dUEALOoraZGN1f6VLs2rvbzyaXVaucYHeFWXU5
To02aTMAkyuFqM342sgnWifnicJENymqEBI4AktsN9mWqlv3QTydlajf+2GICHJOC57UiKZMaLvW
8fLLQz+4vywmxTYUHDIVldzrNBihCKvIVyyuWfX0ksjGI+0Kj7D4mr6+mzGs5nJo80SMNvHuQB7p
b/MAQz/iI/AW2iu87h+xMiu/agqS+3HnSm/tyHb1XxEoD8zXN6fB7vKevFfZs6Yy1V02Xj07qcKL
kJBRg6PlkdsYv68TscBh2iubrwA+57FNWNBi270tNjVCwiaYjMldci3mt/wyunjFq5sZHOK9sw8P
wJplu8ZAh1IHQXqRrxMgOi0bnQdUx+nYyPU6DVYyZ2laooK00AIZzGKDY6vBsafNqlLU+pJDtkzq
yC5ggqGGSKGqimJBuj+Wx+1dR0hDDsOMOu0nKZ4gQZzooFZd0frUVLIW58p1bZLPHINO+Y5iVgjq
r9D9Mf2wEWfVOZtg1mqeOXD1+i3Gp2bfKcH8NZ2Nc9H7agiV1CGVgfsc9r4q0eW5uSE+R24jEV+2
LR+dJ807f3fKa1lsHtV1plw8NFKrOLto7MZV/3O4Ul9I9pPu6j+TXGocu2Rtfa6xxs1EQeMjKcQc
Fo1T8u2REXxa+0Qtu/w8J1uX2w+cYqfBXEqfe0mmI9kOVwUt913Fpg8KGSiGtYXD8PJ4ya8rPp0a
yNFsL3mbzG1Vzp7BghVI023RmKfa+XUVPnRbVySwJ/0i4pPn6SpdX5IGz/X9tjj/SosW0fCxbdpv
86h6uMTX4iCTqeTfU/n64u/BI2eY/7pFhIFia0lY8Tqx5lzsbD+pU+8/8++HsS7crXkcN8lenILp
ENRNnbUKiiQ4nyEDZfjBwwYsGup2iKE/yXbmNVjwT/7dDfqMopo+TeZH/StoVncq5esI82cvip6a
0uayO1Q3RNW+fjpvcHRfkwIC67SbMVdnsVx8aYqWILvPjQKmCITZZzVMb/0lRtGpmkf1Hg8SvWzr
iM8WGmhnag6ia7k4epTKS74sI7X8+D1IaEd7a1yYkmN8qXYCbdIj/yuAyeqBqEWzIyPzX1QUAPP2
/kfnAlxlk5FfIfO7+v46B4DzIF3b0dblXlD9Kkr4qY0OliiCrO30pwRPx5IjKlEX2X0CvtMUBBNa
pQPESyVeUaod7G9XRFGkVgbaHpWN7+cko86dr5qqkR05TmoIrw1incgXuig3y7C8LAzhVIkxtWyn
JVPT8SDfhec45cE18RzG+LX4gxNQhb60zPiIl5UwtHNoEctUmc0+HqihpmRrXnVoUdmhWny1nQE4
7hD/mIdVVEqaMH3L9JwNC5nEx/jX4ZcU5bbkzoBbVeMCh3rfGewqxOr5+11d5guLy6mq/lIB1Mq0
6Vma0Vt8VGZOoC6IJfadx92ot5vsK4shHDXz5rQ+j6K200syoIO5zfbW+tj70nFJJmW42DVvRcJR
FUd/auoYcT2JOErUChjq1cuk0N1H1UvR2KKxz4DhuU9ORQtZdH/0M5gl6LGX4XMUvTlUn0jhjeuo
eGG/Esvqs53zaN4pTkF9YTtiy/WiZJzbxsV64WtXXX08BsefTCOwmZLNDeeVlYVimuVz+yNVud9o
18wZkTpMlnaDVGMeM7OO2rZsSFCw7oJiWPMMJUBiucQPeKPhLGqxaKOUMv5A+YbaxHSsAuxWDgbz
eL3owpfviVpx+76916LN9+USp+fh5p1paC9r/sdnLf7g0vkvqLoHeB15MBjtuFyLVTmSSljF76le
8sv2Tl1bW0m0qRTJyaHiqDiRrZcSuD7PL62LUC6AEmlvmZhexZlDXcRg+O2R3JfVDfOgQixbyHbX
YV4lpEEv+0/f8XyoJL+WweK+W2AXhtRIMh5b4mw1E4lN1BiCE+KmbejFA4zdR8V6dzc2k+W71MdN
uUkyeg56gnrto1XFDRwna+IzMxoKH5A4Gj+dLfFUQg/NVS9Vvb/3o4qlNUa/R43GtU693vwaUk4Z
2GAhq0K3kDXWwcOTCxL3iPkiSJBIibo1mlDiOppxwa1cM1A7KQO/NoBQvSvYeVS9GwNY9a+kjt/H
mYa9fZvcsJau1Yec4z1jLn4PQAsG3kl78e1AevD9PrKIplsuA5rAulK6eLPSa/m1j6087Ztu1qcK
suPsSykGiKgXZkCl/Q/3TlbG7ly2O/vgzVONeuPqhjsu09g3DN3WX5EAcl7PsLu8VovTPxhXPfB6
9fkf5c/OJ06X3nc/tEoS9fSAp7oW86CYdLZsydZRWYR0FOIN+TgDdaBeIPgbSjgt5V3sfbc/ADPC
wPl3+PgPS2brprannBaS7eIbJWhkdbpS5zh4QVv9k74r6P/1++PyMFQxq1IL0lanVeyFcOkbRC4B
8LyUhjdqB670VlYJhdEjaPuNYAC2KLpk4d0NsDyn3OY9ryJUuCyM3Xu71k2bzo6Z5t7IMG0m+n8D
4ys/R4VyFFsk45OcXpTYKsu7DtPU6NSCCC47hUES56lhEVmFxTr/6X4Ww74nUM65rnaeIK9e1ODb
+camATWaNnkwEt44iSKMErPn/WeveGvO8YWPvyq4SRglTEouSTcQZWfUU+iaTexo8jtl3sS+tIFU
IZKhBINIcEwr1OeZ1+eLBGz8O2+r24r18w9H85DUQ81pbgycqOpTQ72l6f3luS1Ho+IooW9moWa7
ialomu1YX76onRO9ofZ3NT+6F5/OfPrdAgSvicQcWKZ7KX9Dpu/v21zRmYWNDsdqAn2gYq0U07Ob
hh1RtcL1v7vF6Sr17jn7R0CFZcyXVfeLwrJKLnKnHAIDnztO1z2ii0dMN9NhQjvK+H3Iz0vRDUQZ
S2IYhTsCBEK1d9jPlcXkea7Ij23tHHXKa3n7qZrl80NknaD0RHPH+cGBdA6CZeNcJG6deJPNP3O+
UdnB4knlelTKdbtfJSE4mJuGG+Ht6aF3XXRyMG9LOD4YQO3KzT9jOVVfLzU6tAKVNsN0aG6cbPOR
6z0G95dkP7svZyOlPpLJLkXQ+naJzRiqgBq7SXGUazD9oQyfJqVaDpvlw/Yz9vOyBLq4Wl9v+avw
OU1mBEeSokrmbTFJLVonCv+Fbm4aEfj7LJy6V+00yrJCpjr347KtF6fmnrDTOh7nMaze+bWemWY3
jTMezKK3mOzG5d2h5mF6nYAyrnKF6oI+WxlcrNHuEnfkDOPymgALVCVVdr9TmOqjPH5fPHsRQDfA
kgVzMx+i5rICs9Q/rYc3j+mMKTmPJac+7o4i5DqPjF9tAdqfHhB1eLRf+1FCwxdbOXLJ0tdLjXLw
DdnacRvOIw1Oz8LcW3Jbn3d2H0JehA4/CwWQ4jw/LttUTjkAfG+mJQ2vqo8HLq0gvHVuNt47zb6g
Jw8obospuTeb+PDRZ7QEPSgX0M+nZwXTaiilTfWgskzfa9q9Rd1nOUX+nYJ6qxCV3FbW79xmGv+v
dLQMcNJimOSWQGvH7N8QkbF96V/fzlOTrWn+EeQ27jDgdu6V2k35a1v5JS0f1VO4F+0jVsGQEJTu
fXNH0X3zpxWBTgGk+sefz9Q39fQQZg+Mz/fh94EsDc/aYrebPKyH0Slj7t3PXWvxIdWlQNMk+/Ad
5LHubcpoaEXEjhZdY0hCPtYMRIVQjW3ZdrVZ3G6U9EHUU0z/8yv5LjCLCJPbi2d9b1gJv7mjynua
oTCMTMW1aZpbxdgmAZdAFtW0iwrfznTpx/HTuZz8SrRBnK3ZJBHPO3pwP2wNxckNr3qKjgpxbJCA
npTlQXniA9Rj3I43yeZmTtFOkYt4P5Q5ZXSx5fVmOm3Xj3AYXEJDNt3JAGuKjXz3PrLlDi3RRrjw
PpcWF4zte9QYUwFZGtWOpngXAIEiZ5jx4PyeYCxHpVae9WVudSKwb+9NWJCd/cg1i4tatC335wE7
wwbYARbO7343Hhzf979SDwtvMP59NKlEKY00dG6BB8VrRX0A/T9xhBexFAj/oCKnm2/AMfNfE5SV
H/81HKYi1l0OPay/6T8ZCPObLThS9LM4Y36kWvnhheMRxwa0pOOr8ehj7zq9EW8j8h59rFq4z0EM
7jKASXPuGRuLPnXvr5d79fFNk2Vbuf1G8X5kQtocRB0GvtZqr9OHwHgCA97DgPWtk6x6MQXNQLCH
0l4/D46fqCFz+TLhWzq/wsN7t99cHeWPN/2Ao6G/9kzPA2aX2vcX5p2fPXj1XM/EGBUfaY1z87/n
2iI0pDVKNUlSwst4G05KpxMcYP0pwgt8stLwsw0df4lN4k2CIA2+v+Q7MK7ZZCetCa4QJ9N1u26K
ZKvBaDbZlsT9J+i8UN97T35nkS7QI9MV8/b4Pdpeehfq68VMj8c3M8OFrJkK5MAcGgng2+UapC28
Z7+ciOLJNkB+2Q2ChVwIGpt5fQx02nMheH+BTgZn9KqA7rW2XNeZQWoZoogup9GnSXFICFeJfSs1
oMDNZSN3RcNkNIr9aRJbtnXoo9CAhqNlm1zEOaobvpVzKUBOAyeKjZ5H4EZb1ma4R6HTeV3HGRNM
VNAMPbzppB5nNVIYoocpSSiEtlTxVDeq4Ctrm6Jka2N49dOg/qxWWDVh6ozqx7OO9OaTWA+BEXzZ
vFO/vtliQxxNeJp4P48pIOijQnK5lOZ2L8JQQJtfi9rbRgiRGPEdeS0gfD97GXG5fcTOamhFP/5u
AKxP4+CpHxcKjHn8wYu0/G/7oe4LJuSVePiyvZp1tqTQVvp1mR9z6oc/qBZ0w14BfqVOKhnJe+EL
cvJQ2wqkmyoxUpbPd0W13/p4ydG8vBmuholzLZkrLXDlPUO4cKa8WTY4WrrA7GmwSvWvIW7ggVOf
xTLDuZyNGV64nuhlvO0u29cfi5UK6unULmyHaaXDvr9LNVfIgFpbl1qxqEpsaHAD1X0GGEg66n1v
TU2oWSW5rjiQOwEGz8aFVB+dzgSdt0wv65noHW6z1bh5NDzQeePJY019vWwqqWaiqEav4Pj0Lsv6
E4iq2PyxKDOQv0VJHyBlsJaUy6FCaRTEZqDiWXIkbj7UV5oeZpjHGHceUilVPlWiWqqc+yYrmq6D
ydQEpw+wr7GLfoKVYoi96ICGQAhkz0fk5SycsZHvf2r274XGEwfSFN2nBxz9BIvfWTWN1qPTu+ce
YxOEAbFZKww7Zf9Ca3c5smhO20qGwQzSQzlClcbeBaIJ+s/PRZf+ZNDaMT5W5YAa8hxtnJphoqCA
tA9sapkCt+3iJFOZs8WooBVXipSKN7V1fJYZYI+h3hVK+XIGiXPVL0ZEm0+ju+O9UaAYglcnWPXu
/fTr2oZnU2Hut1wcnPfVfSFmktA4/7FL7a3as7fsCyRex7DF8aZBzj8z2T2bSaZ7DNnA+8jKH7fB
fbp3urAn/jr1L/0EUVDnP6ZpsprdVo2CVG/dPZLo/DU61IrKBZi8JJ+2xbPFLnpyGywNtzGrciN6
eA/UK8O0YaryGE7I83PrqZzfijrLwpf5Tf9p5hih85oggm1Q4VG1fTOOAT/T+l5VKPjOtV97u987
wavXx/uheRnIcpUPradvmiwtnrUtY6B7efmTa11opmfi2zfdISd4UM03nITaqS2lI7+xjJ/KhCRV
gcXgwc192YhOgbCDtkfOptDY6HK4gAuJmurJ0PecNsE2jTxemeeqOWjasYFHmMACQNDuw8qI2JCk
oF9xKL6KqUghSjAjVs8GWDVQc6AHujHl07NuXJ8mwbm2fcS6Mxta8JDsEnYtXeQQPlE+QD6GBKGe
hGx9DKuFfw601CYohV2L/3YpTgdm+U/g7bxa0JkyoDS9qa0ISqWautTn7GAW6QOcmoAqocl5ZG+i
0s0xAg6VSHmVYEfcToem1fUTL+AeNSAVi2G65nM1uCTjXjF+1MGrED5FX47mROCLFzoz8tNiWFvw
gkSdmPxJPLLx+liHTrDMFciGc6JZ5j81+G3a7GdKF+2ssCzfgE75xkVgx0Y0B8MpT2V2gYt/RKda
jqi82tYdlMjeZRzKr43AtmmogHbKYVIsGmK3pvJEjSZvlg4/ojfZ894JqWVlIvlReY6uo9UqwLvX
TG+Va2I05p38+ufqumPrcmxpTyh0aGNNIAOrRTwGF4I71u/FZXXOu2v8C2xweN89DbWi2hJKeIjH
pn4SDWfj9tJwAouBvhXc8xxylrK+c3rbfKTrGGmJNogkva/5w40Tndzdsh/dgAR/wDyJHhRjQyq8
FGDmXFnNJoqmKSrBMaXy0RSJU+Kl+JxkB8kB8z4pZaC0+ufZzUYV+4rtFuaQiedwmLrdpCAL4kem
jP5riSfTb+I74EQNzQNI20ReCm5X62oPJg4Va4wKm1UA1S4wxjhShanPnGJjais1if419XtOT+PM
XVuN30gNPnU2Ew15vFbGSqArV4AAoT1vtXNUC2wNdRChnkDSU7wAeqSX6UNcnL0nMFlNPjo/sINT
o9SifUwNU8iSeYlTXzZUIcGUaSiH3VOIFaw1wTbV3bfOe1qTkLCofY6+d7CDU20dVWdnvQwNVIji
Me4TnJZYhbz5CAtR0ebGsRu9xzgNDmpB9+RGJ0mYThsXrEjFvPjUpCgw5+I88nFeuFxWd8WKkgpE
ioH4pkUHlUm0ZWWJaTT17rZnYxZvGFkt4iwaDTgSOoaq/ykNwDyKqiDP52iONHsLsGpmtPvwxhbM
6mOlHxlQKNlSYPeDqA6TwrEFdr0ua5tM3WLY35tLrbspCFfOv/mY4ZGDf44HKV5Avt1ouKg+QRoZ
o+tdM1OffzIh+Q9nXkOPlPpyb01DkxNC/a45g9Nc7f4OKe7jvea5XNWCJOPU8W+SUF3ND2IzUdWK
jC59OSjbNx31nPZBgAKogVNjZEm3q+xYcrhjtsI91XaQyTtDCrKpbff9bcAry8WMnCjQkWfW1qMX
HuE0PW6n5l+nBx2gMDW0/VTJZHqcBGcl5X7qVVTSUPG+z0PFo1lq7UxtkMWpm0D0059Of9wemPuN
/KH1dFjsafhU9QRyLSlPNquH5ma3rHOEymG2L/EpnmsWs2B12k5P2XiTrCX7+8/roXElQb9ouDZd
OJvbokHzjsffQlA07+ojXLZNISt/0N8DxMTSH19QRMuG/VvX7xA8pdmn6qk5P9dEABr+j8ZBC9hF
6Lk4iJPu1rY+05k1rv7shWa5EmlWuv5uO2CMJ9GSIDwAXZhXJOQZMgoZemEve/2NqOwt98XmXCT9
MqagrKUSIf0h29ySQmrxb/403/LvomT+Pf+1diWk32Eij97s/lVYQsSJzKdkBYu+1QJxj+Ytmyx1
Nr6skynBFKyXhkCcTMkasA8zIX9nTlhxCJHk7Nig4bJ+5H1pALkUVIdiHVMwqys3XZMz4F8vBFhk
y9vp90Fu3tomarlLNbHQNKvZkhZrLl/NLvqLeXxMKIwHYWMqj8NmKJ9HODnqikfFRv4f5LIjbBBA
83on/y/7RxPB4rOVV/MYfu6yk1/qJSJgJ3Glqi/BnGVR0QfLnZKa9eXVrpnHbdS5ngZz1kSLVq2Y
JpEzJ073jMk7LONw6kLqD7sm/CszytIr/ZiCdoLpukNt9ZdmjS40YNooVSuKgpeTRVvNIoh1ig3F
RqdAkPx93scOaBRH/jsJAEpJolY9Vb59eiP375nPm7uXbefo62iAJHrHTqiWTi1mILF7e44P4BMc
ol9Wk3hoYW5SSoPap+1On+JSne5eoQZVxd4QsVIZFKAJQdTMdmn7cqXAEOYtx6hYr/vfEzm2RLz5
iBjzOVI/0NUsCkTbPIbPiYOZydNU5YXq//eRbVhCjcsNjFDbx+I303pOipKvePmzokFw/GCM08qz
BbmNnvA8SzdVPU8IDoHjLZFrTDmIyGTDuDDBMy6AJjrlyS3F+Pml8K2KLjJByrT3vXMvPdyYwTIH
RQbSuPWspjAcg0fmVVyitXeB/bbPsQf0sgMOE8tIBLKpsuksz6T5yhu4+kpvKaau3F5Vl6syeZ6n
O+OLn1raCnEQE9E/64UWZrE0mb9qsSprDEYHT63Kua5ZU9nHhOHibAXXwgzR0cCnmhLUb/yvsepu
AUBkvoM0JNdC3KWgl0pxTKf69Id+7QSl6fO1Iua6ulXYC2AYtYWxYjscQbuKhpQ5LVOoyAaemZBh
AvzL0ZVpOP8DiGoGw60cJVpq3dr4dzfZfPhB6D++7GozT36rKbop9cFMxolaKrVmkJKWImryK8W7
6UyJcWyQF55I0ktvh/Kqs578jI7d8rrUaKTqy5jbxaUyw6j4nf0WRnPsW5zKqyE11INhYRjUoRCX
c58P6ejfTc8n8My+wpDwMaQWFIYUqSQU2S4W61jb7ABD0bLp0t1UKR8MG38+DGS8LL6FBXxvDc8f
ij41tdJi6MXFYjPkDuvS4c8k0s8Y5qLwU/0g+9SU0NLVbB+q4PeyNk3R04RDMGkgG+ktIFHgbPtr
DqUch7AgAYJ7wCCXzlTkFDXXNeiu6HvWT1+ndyoZBDhN4dwbUtc+S7o6KX1fUY3cltMYy71X9uSq
wfXkYbOd1gHZcPSoCepPSw47vXMnOKvX+mbGMdnS30qQQCJopW+TpRSLn3JZ6QeZZu1E1Paeb5YW
KTCsC+K0bNvl8xT3SpMns5dAMNv9OTUTcf49zY1yYZB2y0mDtqIkDNEWRpR8lC4EYzzwl13ZMa4d
UUq/n2ormlovOrD/5CQmq/7mPbs02p18pWyI2shGEN2Ep+ce9RA0WjrrFb2ofOi3zsyt3ErZQoUO
zpO3yZoncNH4vSn/IMw/Bv/83DwU/nvozujnT0uUzC05Dz8AUoj3iqTUI17yrLnUkkVtrABUIEgv
c4PAwbArQA7GbRwK42pi31FW+H9QQupHGnn93A0RBKz+fUeEgoj+FL4WBtOGINfxF5zjHwkNWW5t
T3XyX3v0mXzdYXdC2Wiu/ulXPT9VRCoWiXe6Cw1z2nweC7ViVAskSNHv1ExkqryrH4uGiodJkzzk
RwGiJlKpDAzUUCTg1m6CK0sm7/i+kEIJFFW4aJCZ0Qd42ynDjjSVx839VMD9p8eDZgIFV1y00VBI
yvJjgIBWg8avepO8go0aRz3K1w26F2wt4a2BX1AwDLeYZqoo7u09siBl0976DTeeeHwQY1tU71K+
5rn3rE+CDkw7aCd4r3axsqtzYfkI73lrSlOsICQAYizhBFi+JgbGGj8gZnG+lnrDlHIiYMc0Dt9B
UezGBOM4jfgGVnZ/Vwt70T5DLz+zX9gQi6EbskNPMxgYcJTtzwOMeKspMLQbc6+ayHvcj3THXhO7
wtk7SH/d+nOHcg5vrLSSuCh4QPqUJx+V3FQ6LMnRlPKOZI6/tRvgl+gaMoYAREIqEZm8cjPR11T0
hEA3q2Cg3JIB7MSumaXKcmHYMdKdz5X1rY0UOU0IN5rMd/dnppEr/miPJj9lkq6RQPlA1v+iY9v2
EZkpcqD6avG3KVayxdbmo4An3ruOfInU1HTRvx7VkmXQGy6c1jhsIBlnptdc+ZFpKKbUfHJcGaXu
/+oSz3bN3HS4zWJdlh8X45Spfy0zL1tAtlEQAPBhdj3Te2LXqQii6u7U0jGR5fuO19E42wxUri+p
o+4ITFu/JyQI+YG8RedFE2qJ3Ti4TUDoURs9xvPIdmYfpqaSgdzFT7C6NM4oEEuE3xNTRY5cX+ar
sH3o59noRhi6rk4+gkynlxOUDW8McUqulp+utSQBmzXB6QkNV/e90L6lq49D9YmoivZn6bymn60t
KYO31bVUrH1DSiuz13mf2bi/FtSWXOSvDcL/tp/8Q656ky0t3/hRDqCaFJ8qG/2RLf0PCb8xWjCi
b+DGqSI8zn8d1Vvd2X0TqLfquGvsyNMY71E2q70/GqCXl6jnK6wmCpaT6azTx+kjY2TtIlYtp5k2
McQWenpQwiGAGXA/KbKjj8hBl2a1mfATmkZHzjNZEq+aXHigXQb3twgoK3HHdi0YSXghEK3AvQ2Z
Y4gJ88oJq3ooihkrKp/JDpuo2beBeENRGKsceDH7PpLAFcv/NY/AHddP8QoSc3Go7YxmwEkvzUcf
xRBgmUExv7Vk/3iKgnwqGeukatbIA/h+28WPUseoOQ6vhP2bLA3zcLA5fvz2BS5Cg4z3t7nIR2ye
wt5UP5zauIPShOICvhDoErJltWpi3kpRO0jGUuxcr6D4gbO93V/c+x3Db3+nvu5cKSsNUmedm9C6
KyFpur2qR4iiFfhMlBaZugLTGpGamEqhamSRpt6df1F4cqivOBSzVFUX0lhosovkc5xBVwH6qZ7e
8r+CDNfEwOtoji6TSPSv/5De1Os5X88Su6ir7y5YP5kAAmB2SFL3t9L1/nlMiAZps0VqC3woUQ2B
6VJFZtB/dV0qUxw7F5GzASeIMCd+ma/FngFNRk0jdwRepL1x/3GmgKWkFEDTFCLLvbpaNq/2t8xE
taJJ6XtHVSxVXWDRTEd9mnk7/hBVVRnPsO8bYCPMIR3lybq67m9rGqT1g04V8JWAIPYbyok2mlsK
SK01qTs2PS6k7q3eMuG8jmxdo7mxJkJLGuPZ083Ej0PmahrTVHP+pSvJyr68rd07pthMYZD5lJVT
BNqSY2LWxrsmiiMCbWOq/I+/MLSRSBgOX30rtoJAmQFpPTWo1zch6KBjIsXJxNHn39qENYaCH87f
yRdN3UM+7WgUwP8PxLz6kmN2KESQc5SZ6v4QohoKrpeoIZgZbR5G7c0kM8J1CSo9QZe0aNwSC/6b
NlMiwPsWI9xFxQr2KLznibocczSIAADysd/9KrbaPcDidN5ZZRqhJtMXhCErNfbV1SQFN3hbfYgH
mcAOCHFXm/o+Ssgiw8Dg35GXdjJuuuoISStMDYsGnkHOu5a8Y3EamEddUd66uUiZYS6UNwjGOGUn
GWGyOSsfGgfM7yW1sC0Iv7lt7mfl6728z7mISppl386kvqGN3SSws8UQMJfjPBh2gJr3cQIdSzOr
umZjTWpeIVMvfj7+grPDbd1LWH9f0bMNa9/HaQJHBxh6unfeQMrPwWQ2Myl+3L7kWNdxiQiHdhPQ
L23QLr1yDpAkIAhIkuhQ23kQhVKqziTw8PUMgs3XRsrQDYQXyd+QmhQsqiS3NYiyOBWULP/C1MOt
Ip/KLdv7QuNGC2tMfY2quYJ/vmxD6XYJbnlSR5najLM1yS6cRQIsvt+v2jrb8ien6lkT9f4CnkUZ
dr7C1+CUmLoKfLSS5Nfx5/yTBvGEp/fpFTfdonloq/BKO2y7ekLFOnSgpoE/70hsFWYNbTWVSB+k
YAAHgvoOF5GdgdI2k83E3pt9jFFewXS4HcBUkFfrmmiozJ//2s9J+SZZnsULK/Xxqbz/uvZPCCfV
2zbICaRX5bQCgGaJNX6V7+gVyHFMfHywzI3pDmdNQzBseHu+LX/wspcjVP0XoHvoWbpYUGwZDP2S
/DAOpAbLjWQbQAL74FZPT4gWaHdD/46fz5/8toUhwLyI9g2TyGoyX/qPpPNabt1agugXoQo5vDKA
OYoURb2gRAXknPH1Xvu47rGvy1Ygwb0n9HT3DDcP18ATqxRYRxy8aSzXxT7up8QlRkep4yr44ldi
gkpbwc2lM92DElBdEe3xZ0CIgwyMy/jmPdbgBPzJ34a7cx6e2Xf2gSDtJKyFircUZ0U6IN4hhSiv
iJSPMxjMxoRsEX+h/sSJEqY0LSwpTsEC8rv67qN1q7vNN+vT6QW4Xz9QAkAoNXwOZky28tf09B9g
mfD60h3xe8gPcJ1BbiFUUZVQTcHLbJ7UdFK/0vqt5a2FbD3cFY4vSEKOevQpfgQVQNsAQRJSpzcw
vIpt2xeSD9eQl0NhSI+rOouS2RK2ii+NYhI2l4RTHni7gxC9dAGTkHOTRSBeZbDliMVUkIJXdG2B
tVqEiQCqQDoDtJ9+Vx2gsY/8A5UMbwZBwM7+tGacLQybzlRd8GMoxJGUZOCGa2BN6UwuA6aHZzA9
xRAPBSZQ3xql3lKQ2WALLTm5SLBGqEcV7n7eBXCAJjZeW2tDKNTQR+loXGi0JMoRKjJD7H5/6MPs
Fj2TH8oItHE44Z3gqqD6fjJgArxAWjSyFgQyjsu0XXSfgh4shoPSC1fIXwZOnBm2xUJspqBBGMtW
PdR/zKvti33A3gBODmWeIeYG1i2gZ6yQM9dXsV+L7IJgGxsVUAhW021QxANJowD/NXOXV6ms23vE
UPyX1ploSKPouAN2LIwjb6hN/zlOsLbtgrULA2xIqGKQ1eD0gXA3PzNmZgiVMu78gBBr59U8Ztc6
qF60jZQ/ZuwcP7p4stD0rZsLIcrBJnncUNKox+IfW6V0QUmZ1UBrJ733BdsktzG6IvSHFT3kkvbA
cK4UrhPkjsFFwMDXg7ACUAKbW/uaDxZtFadScAyJ8T77uqOZra5N7UQdINiLWywFvC9eDr/XwGiB
IkK++mhb8Xhnn6IgS3GW8p1GUfQzXsxPuO1gpYUxr+MD9TyRKlpNkBGf4YNTiwSQn8DYiCtACqNe
skIQf1RO7ZY6Tj524Y6Xpx5Z17kvBUfbOAP34yJ20TCnpqA/40UULdxNtCHNO3vzSLVSWPscO26O
PMULuRsLAXBIQfeU0U6BDhb7ZOBpzuJm3oKvQRcRCHD1Hb4zbikwymtWhA71c9e1axMSPcxBrqjg
owGiajfQS8E99qmccKzB6QXcTWKYv+SlMSaCCfdDtUcrknVrh925GM4i5hZDgEgR7RdfT/RNfuMF
vENODErzj3GBP5l5wFJzRRYhksAsEGuorJu1wYwHM4REn0nKzre2oZjjzw245sO8wWIy/mkXKltz
te20REBKOWMv+wtRgXnBjvt2hu2LHomhG10V1jM98ipq0B0v1EbXMKzkq7QTjTtjqfQ9QyMA2YSJ
Jrz5dNebC/omhEL0PIA8rSV4AyuToslV8j1iLM9jzrZGGxDSwqwpZkXYIgvrC6P6DBCIQ6KGi0fv
hrLqN2ZqxBRvgfENlLZddgECjRdAaQ5061yYAYmWDcMZimEUK4LDohrMdV2vdTk2NaWooEJzQqk8
ZUGvJOT4bJWkyyo/ObMEQXihzTfFN/j5Gzs8sEPJX2QaJzya/R7WPf8dW5MPA80L3jOASxTZN8E7
3POMptx1nqiYbYDtN14Uf+K35hDt5D2uMStRlkELZF5Gm07ZKtNX0zjrmyZagQ8/h3E1FPtQXpSn
4VPdF8cBqD6dT8tg2e54nRGdFv0kcxc3vim4MlxtgzM6twB9fqKdhdH6BiMrHK+QBPOtDQYHOZpn
ewnmzTk5UjrPSE5L7RIc2W//bqyGbbsYluiuTx5yQ9pgvIRWFj7SoDPCOUJamK8cSyTA/neVaHhR
5ltp45yNDcnqG4frGpVyf0dHfz69SjwlDaps4Qf3z4Uu+KElcENArhjDbXMe+lCDWOJDO0eeBavC
vPhEwsCUO7hQyMJnG7dMwjvoFKCXrIW8dTd2pIpNN5gIQFxE8lF7c+1ZrlFjkLiVRfDRZCCgOCpu
U3T27JxkKD/R32Ky+casA8QTLzsGkicaP2IMwRfTxIeFyciqviRsIK5e3Sv05+lnfYhONkTro8wR
PNp7mQnQswN/XnDLLHTcW2seHmIQPHY0AMn9UkN+CZN/Mo61hsIRkL7RHThzh12cXbvF3Y53C1hX
gtd9lV8Q5QJjCa2oJVedgM/yE54TNJO0lSy4YlUKFXK6C1CU07xaPG8MN9otjXj8gpb5r9id6N2+
gbkYEIRY7vCOKD0TV0x7xTowWmM/nAc34diGzOAmiG4MZBkl3KZ99ZP7M4dylsVgPnKXYdYP2Eaf
bLLKFRgxukGM+Kb7gXrUsfkKQyVkqMMePwqWkZxGiL8XBxCLT9CNXfOFv9OTPM3cMYejC85KcmOx
AY4BQsSD2OeYHTAAvppX/RpAemwWxHf9APA/sfCYT9hBRLwIUaZc6dr5LWCYCUvlUfbwwQmHPoZ3
AGX1KsfAMr9HvIiJ7D7MezRvbrUeT+IoE5wP5YRGVMEl7zNDsccEYta8Gqp9c45fZojhJ1Z2MnoK
1hRhiulg5McP3BanlApzX17ld+mj1S+lM499iG3St6IuBsAcs//SOdIU5jxPhujThuVMTE3o6wEC
xZi+/2fSOiDxLudQt6gXmfPhJ4kGkbIf/wrSMO7clJHKxfcPJsH7A92HgBgE92sCkbRXJGV/XNKW
U2KrwJ72CmjNrK6s06Z98nmrg8uN1COO1AyWPk2J/euxxbbeYiPTqdDR6bI1IZ9Zk8rsg8YR8e7W
nuftGRcCMngqxGg2E9HCwb4gnZjpeeCAw3f4BBUMXzRp4EP83ftVj8xj08c7epPwpX7ybQw9aYaz
j3FEZIIea+f8RL+M4yCekpCUH5zU/SV7fp4isT0YHz7gN+ZQxRI0XhWk+zBbk6Mncx90F/IdBGq+
jxiCtR/gAQxrkr8fH3hdjAoBG8Zq7n0BT+YsgyZqWOROwvpgvTMoTD7I+zTW1/d8TcRvXLBKvt3B
IQ+Z4lsjrQR0NeBHDJoJUQXqyk67CTbmk1SsnZnIAdi+/sg4/Uwl6lBLYFlHor7WpNrmSYYAE01W
wbK59nuV4NTgPxUtpcUP9R2yBYDmT3hF93jhIOYzcVIDxVvdpc9s9gYc/idfgf7maAdRZYNuwiNv
6HkwvLZpe8YLfcVA4UrFT7Lk6xrIvIyxwz/Bi7iC7FKCmXf/hdrBYnrf7oIVeRRKzsBHm+5oe5BX
YPfauHAgCDu4IyyBMslgKWgBRTQQUISRA1rIajec+Vjh6Eh7WOn9DqfAdl/vgaFmWNhfpf0PW93n
8uYYbFXk3/d+cZc2BCLspRhnupR9mG6wN2rBqqBj80GAQKhDhTd/JzGzqkR+t3YUjEgv8NA+NvSJ
qP44GEdYFTxViaUtiFYgqv+I/PLD8QfDKFb4u++8GTs8YESKSQJkxRcNA9scgDCD2SVCuothEQoW
dV1g0Mj2qK3Ys6BffqLZRWhFhFrnq0d96H8Jd/eJdarU7t9sqVSZgWPLzB4uLKw+GuzGbeZYRzwK
EeeH7wjFVkx2FhVanbd4kSynJdXXJ2t0qH5wk0rdP2SL4exQrw6QpFSM30lASMr2TD9xfWeCFy/1
P383LGrRLizk5StYwDvdaJcVXi+wiqVvRzhXw4pmjZExe8OuxqQddPbTW8k2FbihtFDwodGfyus/
MHSISxh9oU1c/+RL9uXglgi7CinuqvtGisOnTUHm7NUDXAjrDS/qfoF9ONgpXkMMf5fvMhb6TEXB
SecbRvj2p399+VuQ67/2K/phvniZdq+aKTNDo2XNS4xZISD2uqRH8ChacXPjMwqJrxBl4/WwcXb9
PXInHskSyrFwoQVju4rfMWFVLP7HJq11Gc8y8Ic108sJC4z0V5CtYfPf4qP6b8NUeGUKBfMORiRT
QcalTJGcEAmAgNagpeH18gnXAuzVXfOzPkA8HbpnGuYe4zBmASU6zIH1TTOQQL5noihj3lhvtZv2
9BEwfnXP4C7m4Zxv6ZYdQB9QK+w5eSAD/gnZ5KZxQS3X3hbIGeo6Ap47Y03qe8jN0QFWKupiqhQ6
G9ZZMMVlsTA5+cM+fKZbMui52O8ml9qhWig4YG6VZbWCqbkgG4NYwufY4EmO1SyL5/C0oxG7vsN1
QaLF3Y7fofyyBJXSlydvY7MrWkf5zwdqpxtB2M2VQAsRAWVhGrJg7o8zPIpLcZ/4HtwMmHu+45t1
gcOmIxtNljHFkkWQXhLxWmzGqHrtOXD2IfwcHhPQ9B5Ywf6U3HLn4Tdq8JZgRKwbEPCYXS6DS+d1
Grgw9ZKzwSw72Kh4xXl42/l4d/jvQm/e3AIUo8kMd2pzYR1wq8U6G+2G+7L/6PqX1cN7htsCery9
/WdshYgVuYe2p85wSy4BdPZvqC9s2pjcT8i0TzYwMYpxOV0oQd5wRSMaytvkyaQN3xHHBakzHiOY
EAjULOTRh+vgjP5of1AEiscobM/hZmW9vkhOIC03G/NxCrlvVhVTdkwwE3BGxROWZu2WLeirkBLs
PLd/+odhXR+sBxNt4oH9+Xnz7x5lxSeeU6v0JV8Ba1hOXTIkMKFR0JPPzbNazPSnClvvUcPfQqt4
94Dg34xXdQrYvWDNPXMmGUtTHPI59jofYuJub+COll8CLzRnn+27MBhHN8KN/SYSiP2oOOUeBdsH
9oqIDNiHxF/Asrm10L5D1r4ytKAYRNFJhkBRIuhr6OM/hg8fXSDLgYMnZEgwVRN1t+SyHIL9fIxo
KQ0YjsIihd7HUAa7exgPQvQrX8VCoxhrYNIMvG0m2Zh+LNCQMX6ot4SYARc5HHw5uqgitxdShXCW
IidtyiV9GyaSfHrFHDYYSYDtkMzRv2WbL4b5cMX5Estp9WKusGWBCW1j6s+OjiX2YxoCRWSSCF8a
fhpzmTUrtea7y/jgtOrsaNA2lVC7jyyjYA5GfqnRPREWV0gXlz8YvUDmqrcqf5XcRv9d2agX+d0R
oWgBlEGjMF6UE2J5GEDuT7HKVu/NB/6G1xYYx6D8oSRlRxVIIdi4j2zyQ2xeGFCB23MS6kG7Uf38
G0GqDAow41IQayK2Ip73R5YosPQIaZbwW8BularIXGo/1oaZChAPrKGVeSdEhQ9S8IpPMP7ztAMz
RlRh2gaPbABabE9Qz9zxKVxQQBH3hG0QinRR4ytnMbAFqUUBNj3h4KGaBL1EkIUYE9jF2tMe0ghj
1nEm6dMugg04++wbalW04vcoUI8O0o4WvVgmhxZpLqrbByuABAjIzyl4HYg3BZt2Xb70I5UsPvm8
y4cuxuEpcwwAXIx7Edm/mg9IFwehZjTOQHGUEdgo/nZYjDymH9aEobhnwccv0kjKJwSLDySrTJqu
wW//SFbWTRLSUKwgV8yfcFhQkJAZN9iuPAxetiIYjnQJAdVhKHJdBomSZ5fB78HmhAR/LXeE8ukJ
9AlzEhYI8Q0QUNAzYMVcieHcPSHeP/FraeTLNVUwilwAGmpPxOSs3CwWwW94ogo7Yj/uFrg2yRbz
luauB1QQ8OV2bCOhF+aUUfksntJq3Oi7aNuuLRYIkQAY5mD1BU2SmTYVD0QeRjxYBIQz+hSbfcQY
orFYlQaSdaFvKJhcguk3nUFwLt+RvpE//vk1QYBlVbB/ZzuafcHcJ3H97Rk7t6+B3XmskDmRQbGu
ze9g35vm7KMIEKuI4PX+5hdYVWuL3ARO0XLhPwGfWFpnPNr7sGP6vBoP+fwX4HhuzZ15uM1X9Dl4
x1mz8D4BIl6Tl3mGQl/ntDHzREUXMKvvHo+4nw31XGLnFmueIgYYIcwSdInz/Jrdqk2EpssRFmTt
l2ctYgY0ntBLwX5nj1n7TpGBe8cpS7CPyg032KQPcBSyQblle+0NNxAIyMhhUKSUzhFohOa1sNbl
Xyps4J03fI0hNXYiiBFxSJyQ0slYUDYxuaXpaVwY74QaQsq4xqqCsACyUqFGjQDb2ev1v4KYAYfI
avkLeTQqQHBdyppd/qC0f3KSCrYHmgf43yIxgis9/fdgL3/C3XX2oDTqkaoUn1FrxrZ0JkQwOCHT
7sI/D87z4QP+qrjHCuAtDcV0Uq9wbt9oLKhHUuxHsQigjxHTFyJe+qC/oTu1mPTiJCIsAaCIgfIK
/SS8XdgIFCwcdELu5g+QiInBuvgGCljjEPHEAPVUkXXJBMQ4cwF+iZcqvgrxi76LAp7rLEwQrvwb
pqXTE7xUvRK0keVauFHi53FjJs2EFFmq8c+OlZaqflnniA3d2omqFMlf/DKhZdLly/NscGHUwtp2
WNuMapzoEEmCssYfnA4AUpnaArNy8wlD/AEBQh7IcA8qyPQGW5Omg6v4ay/ZvyNt7CvhCZAfgK1y
+4sFyQDrZXsFx/XfvsYVRrGsi6i+F/wnhKaghwZkH/TulDo2U4jggN08CKPwswhWLWskN3SS4cte
2lfQ+bt0W0NXv1oQPC18tLHsIxwAyjBvwTZ9Hcdoi8FLN9lBxAnmCBD+iRuhdUEmOWY4Ey7QygI3
az8EIZOqDtsd+kf6PoLjdJbWyNl/xClhQE6nB/GMQcSTkjHzrpwLWihky+De9O6Cn6/3e/vYCpEz
4mpmh/9OGA3juJPOkjBTxX+ImSq/k1GKfawZmvwQ340NvIsjAB+xiEjI46VsheXIhM+4NUxEfpj4
Sz/e0TuClQvgcwPZieN3BnMOX/w7VtP54vVjycHAn9fJpwm5BT+O8qGBe2yAgQ/1iyZQIZwbN4Vn
Ub/kHRsVXbybXfrAnfbXHL3ZtLXhMqWuc2YrAPghZx3frZO66DdYK+/eZCijkDeX9/CMbdJvsu2p
M0QtALj7ZX86b7jEs+tBxi9cTLgQIcyVR4xJP5GvOOdC7xOvqXJO8Up/hrMPuhbyHXwpLGXA4Nhl
z2JFUCtWyGGmhdFqcRrYJmfOwVA011gjOCCUJRQj4MlHYXPE6tcjleRdLBDLNumxOFPXudh9sTQD
sqf2iN6yEyz0Jb3KaoAQ/1Su9UKjnNqk+9oNcdZ0XgyDh4buJ9yxsEyB3xCIvQxUMPIfgyVeD0MU
ojS7qvk7bqn/xn1M6MDTMDsVdhZiPyDd7xcmeBgAAr0YZ6TuTOeWxR2OGMMDjhx7e0D5zkxuGfWk
QH0eBSwAHcS8ZfubHpRjPjd2DnqaBdvToVjCpRyYboXCQY8ipvimv6O4oGmeztABDBNk26b7ckVb
TJ1KqOLofbOtQDCDBQNW2PNZPJiE3x/MEuAJ+crKuS92dYhVSgb5Kb6W74KADE/AxQtslgGvfX3B
WBK/kuEZmc7acHJ1NqXWFubZuBkYcwoSSAuQJehR6J4gaGVr80pcJFdzwunl9SNCIsB6FsQCAkDU
quAQiJkFQ5ych8Rxl/YULSA+Jhws0ICe+bWmieEQnAHONbEYbhFfJ8YZuMme4RDsQWqyQ/BJxfvU
noyKlymWwdld2EIbFJMg+8QkSAnaTw7VWo0xi3DWBoEOkTN8LUgxqOkHjheATsVMMCVDnMR0Ckz2
AQeLcTd8aThMyXZY9bdxX1Odzyy215IIn92n9aVSHZAAkXZVe2d0JUdsaBfNkn5lXYfYUBQ0SxYG
vmkfHB1S4EKkaW/FPg91kR/JpmDuEyay0x4smGHw2r84x4IqbQbKv04P8ZbOZie/TxAsoajw22nW
hdlI81FDGAGDZREuok84E+Gs/FtAoAz2IGSDCMdEQCosojibG7EMS/+YchHU1HGB4oiYzpAeQw4j
pCs0sTI48+GQF42zd2VFwREEiaSHrfZRxzNoox6p58SAKdrBnKuHPU+JJ8YftDCUYQNNqv5gIEZw
U860C4TgFmM4zFfw07vy0UY89XOcHDCS4RMFogOzA2/kDDA0MwRjD+4ShDabK8NXkwAIslBJJAbO
0ZJlLJhdYG+xazqGVEucK+fFIWO11tpiGRtiM75MdhllowMY9EVv33C2kMJ3fgiSHApglV3D+Z7a
kONiCCUBtjwEwuiO6TiTvpsY/8CoI+5eixZqAsTECJIMRAX+O1keK5fWxQ8HOkyQYoDg3bkV6ic1
paedoE0Rg3kO2rO76NmmoiCkC8iHd6svqVD2st1tqXlQkrxxoixwTq/9i+V46Y0eopbgQ8cesLVn
ZGkpzI6AtYFzVRIcrWWZjjY5mNoAZewwlA2Fv6Bv/abAKbbzUDSq9MT8iqUJtwouSNUt1QybPnMA
7cxtZWXqBCRN15ZJmp89h+K5qjCb7ZKNZ2FpEY/hcYiHTRw7MyMd5o4tl7Ou1ne6IY8wQSAlWVjw
d6bbBek2kuu7bk9LKWlPFfssGWp7Q78JOTpT/Ruou7AK55EcufU0HTK6HzUbr3VvMuROpYsR3uv6
OzV1ZvZHxYo3Up0dO+CYWLbZtOAsk45Jthwta7ZGVCbjzt9WstlpwUm3mp0JNN9NiN6Qaw98EHmB
tLVhS6XfIeGsjG+niG8BpLk6ir8DtUFYqAOlOek1jeOVZ5QUpkZ1yR1530oD3aVSK1vupJApYVEn
HZ2UJVbTSdOoSRX/Vxnbv8Yfdx2iK7iRvjc8ErXeRCkVVnQKPQsuZOXsCssEtjIOnlbu5fyzkPJt
FQJ44O9RFTaTSwQzu7RlARSNRzhdslqc6RQvSmzCBxbRehp00lR5lBHVtKrCwMKosSZ56PjejvLF
zM8hC18bpmy5PZPD9mp26T5s9vZEetJCbrLDRWoyGq4gnpfSzjSgZyjgdLBpgriD61YvRnNaDCw/
TIHNsMlVM28TEh8t8mj4VPJox0NXe9B7wxBmFV6HPh+goJ+Gue/5SCtYNACLwbNnXYZJl4YdqrMI
w/TQVqYrfneUsYqmdyPpN5epwhvmK56be1B6CqSUDzs/B/iff9e92KEeYKaPpzIMJD8EY8j9u2NG
a71NDqnkLCUDSsHk9iqA27uH0hx0An+GpH5UCk6cVvspyxDZNNR2DjVQWc5yvz/03OUmQana353Y
/hB3pscLaAi/qlJaZ/XaGbNlGEIJ0aaF3bClNkuOiTXOmo9gqq6JxCqc3l/kNbBOj11zDQAXYkI2
jCdJRRZjd98D2+lip8BZZip9QJy2Y4D9pqWZzjRamqvlqjNV19IBfGx2gbe0UsGi71nH1jIGNAs3
4qaIM5B0e30kUNU4JJvdwo/YcDbp6zBpn4Nn8u11d2wjad80NlMsZ60qYbKSG6y1regU4LClxNpL
qxRkKcqwDzwdGLD2mWso/lw3ODp+8uor/DEqszqGOYsyWqmkUgjWXpowByfTBWbbr2yHd61XLJuQ
nFXYhzdDC3+r1JqPhXqxG6yyUzO8NgGjwKo+2xVjCpYIZFF60lla4mT9p2Vidq76EMpjPDG7XSOM
MsuXR3MY1cMioxSNsNygL9bTRc+1rQuGoLtnocKltX513eGZPeWOOfr01qUQ3vSLYe/i2LWLBUyg
kF3T4yaI94pJszweVWplL6e0yLZODVQU6d9o3Xzs2sITcyR7wp/sjJ0ZTGt+QNC4tv5jmbv4Fjvr
DEZawmRbB8FM2A/wVxjfIQUuxZPVfHTN1mZrk33HgCQCwLS+AJQ17zr4PxxqqTsgqtRx1w9/hmAj
pdtJ21qsiWAzBYeRf8rHN3NA10f3008P3oARs2rqWAz3XD7yq3lXUr/xUtdgHTXZgDHwtDT+epP9
UbrQb8KQyNNLqd0Dn4QOrNXd02RjQuxh7JdH60415w5oCA4XWDwWwkpzaeksNJp6ysRVh/HceKzj
Tdm+AqajpBFzGWhHrfrIojshV1UPGPSbynYEzSj3iupmGDbZpx50y4ELbpSbUb0Z6p6Lbjj30foI
sPEC+dGXhvJe1Ow6m2hwqVTlF8QEYl6tfbWinW4XHVQQwpt96cOnyXao1K1zhH57iJ7NTs+3fP1Y
vE3n3HoGoCgybqVAzeZHmv/w0PnIIpt5+iEp7jq22NbtQoMfbfX4jY+81VCu2TiN8VPOaemq+m1M
NnX1ZbbfIn2YDQVzzEhauD3pVOwVUyK8WSqGR92jsv98H3XxjhInLjApxX8W6uOuF31iyEB82Gbx
u24dKuwJGFjRXdsbp/iJMJQKqHBw/Eug1PAttFDZtOrUv45JKJNDPgSVkC1CNJQ6fpTcfUv2L7eI
n1mHy8m/cCY89nkpWyXf8fODHgOKtwzIqT2n2EVFKwqBUMGYQj3xQXAGOv/N4gWpb14fUfaSgbdM
Vsvxc6rXSbVpQaWHX05h3LwyCKRm+Bt777V5xglAuWf9rxY8u3oVsSd5XBX+exTsw/7J3+McyYLb
/xuPdL5OVjyZ7buDkM3WZPG0VFwcjQUMPPI6R1JQbdDJ6DvxDnvvwQMPJVivx3C8dc0hC45RfAr7
dWY9p5xtvfxoiDBPuf4t4TtFPSyPkkYTO1eKX3s61JA8xrXp7WWVjnvVOcu02BjasfKuRM0QwDc4
9fkg/EpC52jzUbPYx9vxgXFtJtJaot6K5lpiz16y/ByfUWxOab8vg3mOK6bGssub4LCqqhsWO7lf
SFD5AQp0DkeornP/YeWbwDw48T0qnoF2bfNvVb3EIZ2xEdN86zIoUXLhoKKtRnGOLoneVVPPFfRB
f9qSg418HZk2P3lm5vsh/tK1m6c2K0fFxiBo1pXNhU/NmyiyUmWCnQI7ubEeZRt/N4RH5WvUN1nz
6RTXpITVtNPxFilJ7kvi3BStwuqhancuCwEIAE2bXK4w8Y/BN++NAKDkTxEFreKimrsMiBCWFQz9
ckEklKcVagfx+Koji6PGL/0PvjraHpovlCVNdDT0s9pnIrBUmWvtJPQC8VcI/9aRnHmqpngSMzX0
Wesjf3SaK/Ga1LdG3WOhi0iamJH4rMHSWUKGvYC+6cw9xISsPNAVk9y9aU2No0fnCsQREAJUJWK3
8KZNzh0i1dLHcqRf5b0GXV1jrs6NaTfhe0tnHRRPc7orkbkdnd+AGDPA5JN7fZeW4S4xkvvQ+1hj
UuShDhORTe1vpJis7xYRzEXxV6sgs84s+Sln6adjJz9xy26U0Zv2RSEDv2FkHCqHJutJkVF1zioN
36YiOfqST40afAx2QuSOkVu0nXWQiL+hmS2zkC4K/rfpjS81RBPZId+HJmAB0lfOp0Z9ZqKpVPsO
fwuT04MQ2TPQHreLijQZe38GoMTgLfK2AcmJWLhXGR99AqTD1gBniukxDWle1NlEadri9YPdQRzf
xqzcylr31ZT2Kq24piqsOojmlcEubmmYSQ6WYsOPEuP0PiEjCbBf6X7L9iyqRkOlfB0UhkcMpzyT
XEaKkOjfRnsWGp8aeZsT4yse2pgOoZZy7aiSDd5H0vaLnEpywlDB5sS3DmCejbosAMQFqKiapTOF
e2fojjarixp8ZMe9Ff9KERWTCde97NEl0a2U2rK0SHh0bXrH/xdLyurJPlg8vxLzLpzBeTC1BM/c
hEUzxYw3+H1ypqwMJXnmHGutP+OBppkTbxGTwTQFZIlCCVOEBuk5gj1U3ey8bNL3mmGxbacA08ds
giXs/zbN3QRVKz5aVFBJ/hTvSd7pTO8YfhWdPusZhUbtMQuRPuXki5wlFZElLoh4DKH1HQKM9z1c
jQ7zUe5CDt6mhD8URktFxkJdQXjnJUdxcaSwP9nSu4PcpCqDrQ+HONaxGU75nRLaZniNtUNR6hMV
38rkymc94+tDcloql0vFGmaqRKXKKgk+vG4AtC5Wsk8Y/SkNmcM57bryVvKqlRogILw4XcRYHHUW
bJ+EyOdpWz8C/ePZSvmja/2NZIWU0OU+QopTCF0Jw9AWzRFcJ278RgVLzh0mf5ZwWWHVSZBvEr86
6gHTC7kmTgVstwri3Uj4EaVJODLE7mglC8xdU+cYxMM667YeYJnoaQaF3BxHazOY5m0oOEq8GhRK
aclidsWkMuU5a00Jd1m6pIn02fkefnn4ERBijWF4K1X1T6NetBLmfX6xEL+nhFZcEjC7e4GZ0VBG
LiGvKT9S+eJ4IRtEathfTHpVaR5INC+m7AYjAEeU6zDZpUc3Ugj0U7EzPXubacUao/o6T65erd6N
gmmykwL8qG8xgVZcKT+DBY1uTOYhk9CrGGaVySx+sCkiGu8+OAPIhIqd1UXL4Ydm/tps6sPIoiZK
Zmwp8IALNNYwyXutLQHugKiVEJs4B/2wja5Rtp6dFID/TkQCv5jlevJIJ/VUwGT3uIu6rB38kMlh
qHKs/RQsxNOwyTPkV3UYg89CxRs4ZXFKepVDBmMWE5ocexUeshaYxIQMhkjluLVvE9WKuaUuJuZZ
Ji/EaxuTY6J/dQ77UOPuaFWwHDQs9BsuGdsbwQ0aDxvCulpkqrWSeVMNjYvTpM4MqVSYN0ck+V0x
wrQEM1U9E89JlDZRf5MpXgyvO3V15MNpzLCk0tlV5EcvJyohDQXVUpXGd22gX9IM6c2Rubh9gDMR
ripC4TLdJaNYy1yBjL0c9EQhjN4CICDRsU0ywJQcZNJYOYBPwMUo40Xuzx0ECTQArBDgtqKOjHHR
qfDAt4f7lDFsiFVlpw7FoSKAdyZr06pp/pkEwSng3dq/onvsbe5xXrsZE6Sm+cg4SGROffJXiv+e
5zZVOjN09GUdlXFsfTj64DYg2p5gxHtvvFLCCIoBSo8E28Em+xvQaYZWueoLhrL2sB3rJMZYprul
LVIqPlqV+6SMNnViDWAlQJbWiukL6/qnMEd0BAMEIJLJCnCz8nzs1XL77qj07q2m0vQ0SHDGFIsE
+zU59saHd2FWqB/6SyKB2qTI6AEgsoCNaaH6Y6s4U6/6/l0vV3pH4oyUQ5A7X5YGDSeVqVupHboE
Hwl1Zxhg1IP1GAK61hGzd1YfAKJ5PUvHEB10HiM5wBbFw6xG1zg7yz7H/6KXX3RrI1okvcweVTlv
WZht4v+1sSNtpwT1xeMX93V6iYk3ADBXJ9VZEIHBWf+hsI3a42VLER6yEk2SQ1pkb1rJv+un7ySG
g5dBx4AUlIIPmuMrDKFHFO2SSMz7lLi1SsixqTi+Sn2vABao4lsrdXtj2gaDja0dRj4MiPVJ+wgt
2qjiqDlHaTzF+SnMT954LOSDGu3bZisxOjVcWT17kAUt1GZky1YdDl2CGWHRrz0TBloB2/XPTuDM
NVRNbNRop+/WYnk0gpSgWFgWK9EJ76TEsX6L0RNQqApsLDSIsqQjH+0eKxPVdOvV7xgJDvYm7Sr6
iAnfeNtVpIsWSMu2oYyYLgpZiSSghMpWNVDSI3slXRObNK+6VZr3FhXequ4cqJHRR9vQZnNIhjbl
crDRtqkRIGx61hsW9FpTKC0tie1if1m9pZc2OnZ+7Lx2418U7DamE8Kb5A8UCMentTQcs9qf9wnJ
Ug9XCj1ClLPWyuIKewYYMnv3mAmbFEFO2qLePgfKO5BkME2b0MDgKWYzFjsy0BWyqa+wL43izUs1
c1uepaeMqwSoJ6RWUCMEaNqlVfv9SOmvGD+jx0oXFjQ08afc3CddxKHdwNyuHplmdMnBItt2oX41
c2VjkDLa7qiEl3iA4qvuBo+hiUFHM3zK2qogdpBKPfXWYN0qRRmUMhKVDrWcRCXbqks9qo8QwhXa
8HJT8Z3mlujQccurHubEOfLYuwCqJfK0yY6tNDpzOfrAQrPAaMWy9plcr/oAu5FaulYqdDfkNUmp
vgVPG6i7KcMVJN59OImCkkbIiWvwJPMwcrnFxxCilTER4FwrOjPxM4u4XRjscOzQTLXYJmmNfMDt
LtYZ4lOpSG26zgHMUk1iU0Oq1WdHgZgNwFRSY3Qx708tVvUYLzQaNKixuYKRBB1AHUffkQFf+NJ4
i4EqlmpWi1ijm1WnpkEP9K7V/S3KGRDXHvsffFQqVXbLFBkZcq/uHF9aDnq1BWXXpOBXsadrYTpu
3trvcd1sp6Gbj5L5m1rNLQrV/2g6r+XGkSSKfhEi4FH1KnpSlEhR/gUhqSWYgi/4r9+DidiX7ZjZ
HokEymTevIakDyyU7OoaVHrvOt4xjhe8rrWLlaUfdTvDKMMDIJ7B+qfC/UAOr1vZnJ2u/W2z18he
5T1q2mxv1MmdnLo1RaNNoszg3ucSSNV7i5tPs/vLWqhQFN4D6sEUWvXyKW2SbGbXOC+wnR6CpwSI
3eZLk4YUutMWvXE4cNSzK5fKvjX8k2c2G8FNYnaMtdRZDPYddnRmTRhWi9cOvbzEs6+bJ1y13yb1
NueUjPpXBdDBJTfA9Nhm5rE3+3U2nXwWlGU+iCRZ80fnw1APfIq+YzOOm/9uxKRHNrwSPXwqW3O0
/vxXNkMlX9554xIkP1ar1PbWS2tWD/gmjejxnaPqwvvR4ehOceIYC2z5Y3QxTbdvSusH9ZZjIEXs
C3jM2UPIHAYSR6+4G5HaYf3RE2SK3uk/uISP6Bj11pn4VmZ6FMs0h5GzqCmrvfK4VBk2ZVDhxhur
31N7LA02j2Q5TZoQVjP6qtga9ykC2pyYbiCYNmgARjYx3iTp+B3b9tecZofc/JQRIZJa7OkFNrGX
/Vv6FRVErIPm6C8FkjmZ75VrJ1jNgkCF8cHpaHF9kGS3/LGa8WiX7BfQlGgAkY6YgRvcwOyxrSO/
VejeAVYZXfpU9UhoE2vXi12onyYEjZNpPaJvgwj66AbIO8Ee7aB6qTLvfql4fAz6OisE8JH4DyKR
S8PpYvn1pXct2mrnv9ve7L/N4NUgMbZx+n3Zy3s3h22fQWLlndZg/ALTr25gduNGT3YCz4XCbMa/
29VcZby90u13afAnuNmMoHlUQ7iOnlw6GK3V9dv9zT6aXH1qI4Cj3HffTm+8Zb4aMSIzcG1I67sa
cFWqglF1FT9PFnLQyJghAyYTUs7au7bpUG7olMO7qmIoNGLcyk7QgwUEykmVlh+Z9h5KW37nI649
QQgxwzQ8ZJRed4jDol5T0+bRQhe4JjXKxUhsHG2sghasKUKeBQmFE7isYHcCfM7InaoSuQmXkUvz
kjKxnH/s4KWmjKPNXYtBnxLffkoH1O++gaUOtrque25qPp0O0Q/zptK5JM9+rJ+1yTgyNk6d++WN
zyyy5Vl5b4aZMROZ3odu2kuzuepk/i6rZtX4tAlFRrUHvCbICG03TYgCm+D1CSt4/VOnf67KdxNL
taAtjoOeTHeiL8NstxyVsfWQwsVYQKmMe80qip303VWmgqsX699SuzeHNlwgDLIT+69xmcHPyb6s
TbjoXbxvmgiu12igFEGGoRQr31YnnTOCcIJi4w3vuYIQ5cn51bbnn8LRMUeyeTIMW92VToygHCKw
lby0pI7qh0RSwIiGGJXiLZqVWhmpDwsmIW3ZIybaXicDyR9pf6+Y5iR2/Kxj69BZJd49EQnuyE0M
/58y03SRSRWTjd1xxic1tdjKKdnZTvY8x8OLF5bptsvTm+P7tzCO7q1yeoh7jbSqgapbWinRSZgR
6ObTD9J6XWUYqNnggm6Sr/UwbL2Y4PDBSz/K5Dz3Ab7dvXmrLadetUG1+GI7ebCtejKKioHzw9PM
whs8oMbL3GP+AdLqJHofGWS4MCfsO/B7FdfHeoj9VTNWBFdMYt/kn5Ypqr0PQUcTeDVWmEQzjFs5
zdwckddHoP5WZBzCDjVLFZ+8KL6ZRnXfRjPEiJgbtM6m7ZQ4MAcIOWrTotsyXzg00m92VdJf+sIR
d1Mvr31B0lqmUQ/U6Ev0WFC7AeKMfXGKrNm8Sbf91N50SmT7FDli2FJEPbpFex+mxrwmNjYqjF/b
MJ7n91QcBDMy/ijao8VoDIm+cZvUkX9j/v9/+ceS/oR/VbXHTByWf8AlQBYp3HiXXepF8MElnr72
0co97+hZvX0LwgwAv+oeynQZkva06037M+Z0XmYBVdhIiONM8y7Etba8N72TSpkXRxVlldN4VM7A
H27lP1HFuascvZ0/76K+3M269okR8sa7EWWW7X6FNpTeLn1HIpRg1ZYVLwY82BgIUOwLi+Ba0uzK
0VwPFb8qHw4Dc0cP+klpQocUeDskNPbjtBVZdvZCHC0mb6uGabrrvdBdNRU0tUFeOuh7dY7FsM+m
KIa3OFVY6oRIJGNgpIRysjCNc+TYz0OIU4FTF38c7NvAoZOXNWQvTWNSqi/anE75T0YkHyo745d7
z3k1PYuxHNeWQFJR2xgSJPSd5e/QABmasbsXvjwPGuuQKtQuPSoyUSiLHNKPAaGE/AwbCJkWNjer
YzXjxjyY2aHywstkmweroh6qxvqhdGeNtW4MFdVfuQm9aMkIcTlInP61ymzGTy7e07QrWpm/fWZu
ZE412SlO7orKcKo/BmP8yGT9YziYd834TBfU5aXm5+vy0y/1OamnErld+W9ok005Y1whIW0a6Js9
btg04xCaGU+Fnr32hbi4df6ZZdAE9bshrYc5xb1whBlWMZfvqvZemsVz7Cr8OPVaYpxV8UU7eK15
fjBs+PIObm0+/N2kkgzWCB3Igr2rEm/tp9VFV/3J9/17Y7RWBVSO1tq6iT5NPVdMkwq8GRsmGPG7
XZq/5vQ5Vcg7BubORr+vEzZuOFJ/OFt3pGfiA6zaoTzmQkMcMF5kEZ6ygMF8iGVHgawqtw+mU207
Xe4a0V3LQYGc97egatQBv2OHVzs21G/eSDjbwDP2mN36lfpq5+QtN7ijuhifsKi6zk50G5ZjoE/0
l1twHxn+fVi9prMD8BidQ39p0YEgWBrlRxF8e0V6cQcclHkqvbS+wxnsfKR+NuVSfAYb3WdPle7F
nW1OzCazB50gtxHg7L189I0xuhua7tliJJio6SnxseTozqLxd3lobt0eZa6fIVZNLFody72wvIOK
8N9J4ZiXggGl13j2v01BbKC1C9LPtGkp5AqGBmaIEsapjUcD18o6bq+sc7i6cb4DzT6wKlwN+uc6
tMVl+tSXOdBiRJInPXG+WCYGxveo7K03DM8G57L0xCYXqIbYjJElf3y+dWiWL50sD31SmytpAcAn
JmZYU3HpBjZ1NH10mfuzPB9upYcc8oFKB+qw+qctO4DoHB6tmHd1VF2YXd9nBf47VvEUT7j4xeYO
/0Og9yC5mkiodH7fOuHJl/WuSfCKq8IQERqxvi0dYJTZwBg8AVHl9yZWslqSJ6mqq4MtZJGXRzUz
vwj0Na3cvxAWmq3wK9eZd81NqD62lziUVeG960zPHm6vFvgUhLQqNJ9FMqpdpT7tJqRzyyyYFgTy
TAEcjM54FEF3ECqhCG3QprFt84YVvvy3aTMchGM94vw4euV7Wzff84DARqaMEtp4PCmWppA9Pn7i
XQu5byobEkTivOvQeNYKIhdnTJFilSmixwaMQ5nVuorlJqzlNSqHT0fK58DFVyJyxcWecaYxLE69
9CUK54dlJbsN80HLuAtHH7NvToksXRA2iaHtuO/z1robR/GrugqOSuWxADmfvU0nkke3Ch7KLHqJ
DUr+bloebgHbsyg/xiz4zurxmPByRccLrYY/4Z8cgfg/M/1N4eZnA/Zh5MUId+nGhLv13G8Z07V4
34Yo0V7GiMlscUuD5TADnzP8dhXxNMrGs1e1mj5kBus2h1IOOPiEqQxzgmVUlH5wpx0tCwt+Sa8L
S6kk03o+J4187MIS27WNsMvr0EL/8wb6lKq6JX37Eow2xl+9c2wliQUkYCcGQGVY1+Oq7x0wQsB4
H5eSoP8kaKOvEUzjni/+Agf/HVD7QNL2wzrRFsCIUTMNEQ1pAKbzkPjLAlQk7RZA0LYmm8q9tygl
+0Ris5fJFxfqNQXtZi64CYwZ8icbLjPrD155vyoT9Qpc8tk55qFxYclb7tb2FvJA/6giQKdoPBlB
/5pPFAqcQb5d3YNlenDFTDt5FFK9TVEP04ukt8A4jy1XXOT2+7iI8H+Z7IvirkpSazOFkrCDAb+S
xsJ7FRK97bqkdCgcZurP3KvfhqS+NBO8n8ioMb/EAo+rqrir/GI3BMO2kCHMSH9D34uzEo1mk5X0
M5tI4YxSwmG22LNjzIU0/tUcoEX8U9vy5tXTl2wtSBvWM1nbUAWdXS7qRQgL+D8ZI6ZIefDmSADC
QiW//WQ+2p1FriGWRf0mtDX7LaK/5uLmhIY73U/lc8UAIexsVPTtRPTreNDQ1ESBo5x2vQs8RZsZ
y9ypR4WftFJ0sWT02czBzI7ZLlEGDIWelAXzt8X3sE/Obu2vx94IKYrEUz3OSKTVSo0oW3ThgvvJ
36ph4DdDOMGvWAvva45bqI4eaoOIFnTgpcbwqQYZfw5YP1UTjoplwFQhYfROuo9ou1dwtIL58E1F
DNhkZH+52oUTiUSujh9sxpV3RW7bOOVvAmfqdj38P8WItJ/mSxTBKP/vg5vVgyxrYDp4haQupTnC
44lkbd/f9+YvvJNJMdA0bJgZNeIXSyeEeVB1Jeyvvq7XRmm9NVrcz9rcGTk0zcZdW4netY7aGVVK
Xog37iffXlW2/d7r4ObNDc2XRxVJ2xYV745hQRhloqdnZ9dK++DIpyFmom+vozG5+am8hiE80pYP
MOBnIBU+5hnWWK79V7QfA1YHzHb2KUZRXEgU1MOhidM/b84/EtPFwR3duvdvNqxt7kzfshFP5dD9
0AWsLBQdWcQ2in3ApVrcRqu7TAqGc5h3vyWvMDeynSPtf1HKrKREAgpJ8aeU42sscXmswn2WguIu
0s6ZylslGW4q/bGezHVm+TSq1kHW8abpwCrpfCBZpd+ziSemvs+a4FjaPvYf8w9TjZewpozINHQ/
M4Z8BaG7bdBiEB1Kb7eyFcOrvBJ/Y4sJDMuPRnpNu3jfd96HVGyJ0EF8fvJtyp0SewgKz9mkLqar
JkfZ3hhqQY/Dcj/ClesWLCW9RSHoSpuwclwQONrQ9kM45z7O1rbvrXKf6CAyx7jrcRqpOQETsIeZ
Qmfhhorfjh46JXTDYsLYxQ+DUR5kGeITBxPN6j/g88Cm6QSjLeMYXqOUly0QJdolX4r5eYUXo7PA
udGqxdkRl73lBwbAcB0Ho5PhMwQ3v+1rgi++4DFFxT+mW7u0BdXl/yhL3FntAoQYKCX/rUW0UjVZ
MPikpZDRKWZDC29abHCNa2rNayvV65n3xHQQv1py5KEfOIGLgyxZ3bO1mpt3N91Xnb07sbPwJkgQ
4eNvmKLtA1S1JgV61m2GLj1I+w9TeIc5bNe+8Aujgb/PV5Ec2GLAK9tqn6hKHvxIn6JiuTk6zJ3g
T1IlTDkF+3tloogvf7R4U1azgs72OEFWNRBRNszRU9iYmnmrkX9k4lGOF1r3O8V/SIkKrujeRW8O
8L6BoX1qL6PycZvnyV1ZMxG59yMgQ7691n9zyu34GzXfrUQygGhTtzZJa4gASFm3+GvcpX7528To
JCEZJpSINXdyCP62PHYbjhZ4zprrdgCWS5a8ZH7Q8lY6avMCLnzZw4tDt1Ty62sunwrxpwGHcJ6N
M9B5NJ8H7z0WzF0KRgqYQXS4bFd2uxHpwCDbXDnKPixvhqIBNU/sop1qfyM+pkKGXOR6XVkaEBKR
Ny3flOsbhWCoKDJl093ifNwPCZFcXCwgxqJzNumzE8kNVs8gDlLrx8ybt6UmpmNZuWmCPQzsHWYS
ocdwYpqLffLKm1mP1YQlYDdiUoH4aNmxddfc7GVc4eUhL9CnEG0HPHMRK3bEQ/kQyiqD6Wmv3lpa
NAwzSnSv5C8VhYPG0SYs3c6LW66Z+mDiJeMXAOGD4Qa7mr9UBsZzU6fn0eLLtq9O0h2jGRO6Knyv
CvPkIeAIXEw/nAk1J51REMCvqlrztYmfsig7Mll/CLF892W/C6PhsxZqb/BifS2/R69/8qxul87U
cSrvN5b+KPB0auPm4NIxNKX7B6S5y4tdOERH6tGoBoszTJcdp6y3wvYOnWfeoqUrG6OboEkcsN6Y
AoAYNn8dz9taUb+VI7gm/CmoJ9cGaQB5TRytwyjeLLVw47ove8n7w7zTtcpX11DD3XKkW4ykW5vo
KbLCzd0s3fu2sNENziZ+OWixOwolXK6q9DI2ZNs5NvrFEMWDI4+ZUie7JKAmAESQefZDHgNUZ87x
qTgnPas6R5y/hDkVz0PhPy0/ZHZ4jgWFNp46A59nufJMynbpEMZWdEwRAE1ImUV9rvA8ncz4QdXt
0R9nCjWsUQzTWVXYQnl29h12yT4DGyjLgtAhUx46DdMkruA5oSRoIJUGYZL891UmnthCWXD9Sz1W
x44MqMrV0b5/lzFD6eVJUe381EVzG0Kk2HyCyUVdX6Qf+K/FAZOoEHJMhGddbqFXjsybDuZbW13F
jI+7nPHH0Rwtysi3op9OHLXhwjUEnNyPVv/i2pxQvIayS05OXW8rAVs6bgzoOFyPRmfdz1n5mNve
NsRWMQeiEFKj42ggoXv1BjOwMmjt3YKTVmZ/MXgCwtewpQa6vGTY6Zj7MHCZ0OFRGswPdTvwijz8
36hs86B8yPLshsut3aTfuk42FvLCMGneW2y9rRa/8NwJHwwg9TkmplcFytyVrreiimxEQWh5RdPo
pc3ryEivinZjOR+A0EjRm+sPYJmzpTmFBvvRomNZSvoiYF7GKo8r84MT3yRWw4FCU8zznfact9oq
rxMggiw+opGUpBBb86T7ikP7Uo7IvDIGWqHI7xGKafUalac0Iwk3yR7sGJAbaSgo7TMcpNfK+Q2G
7ugMvbWKFVRuUOUsnx5KqMY254nuQLwi0T7n/LbQRseas2bqDr8+2eF0m2Lc2Hq/yZzfM20C38q9
XdDT/WeTtXpPZf42aNxNrTZ47OMQpdStabMPO44x5LQ4X/uXBt3qMLUvXdfTIxETv+yHRZsisbsi
2Udl1SnI9Vcy4F1hms96QMZogesJ2qA6qnuY8v2aF5zJ5tnrqfy6XGBIRr/v2nhExc3FT9kk7WwW
qxz4IMD70WD8v+qcCOMdqwerg09ZKV7c1LMM4qE+Z3Tfc0IfM3ibBDDf76uvplimQD0QYZlUL4vR
DpR4YAL3nDB6n2dvP2D9LNuOAeSMOqf3s+8piy9pHGBvAgGfM9X8XXgY7jEzeniFEfeMjhi50Oc1
LgMtO5tebajzbfAS2yUhOwrLQCxJ7V7+eAp6oZ6rNzlxsNfzwa64OHLP/iiyFiX5DKIZGhPeQpQE
+F6K9tHkpinTmDEm+gDQyciKjtXCFW+xokudqywQIhbYsXT5o2mED62JjxjqJFwkY+7ofMAPMMmO
YZOfsr7y7wTxgWNTbFTA1s4hD9EEZCtBgFtnMgpzE0bi77Jn7jEnqMjHAplTA+9cZsNB6f6QOv/s
agYfnpE1ez3CIavdDEpwLUU2iJGvzxouveDYT8aCSgIzwcyjQeuE+CgryGJsI6ZC+8agUJhU1aPx
lX+ZxKa/rXhrHklNE/5QI7613DNKYNfVmvtayC+pvb0H2RHUkDRx+cIMFielybmw7P+GuloSYrga
kxq3H8dCn+aPvANEaUX+mE3Q5CQKQyEJg7KelhqyKMS+dQTEIHvneS6llYsHSBg8tA0kQSXym+kM
7jJN/FMRDIIACSOFWJIl8KXUS7/tdVjC319gwWbfthWx3kASd5OE2YZfqld/StiXPlPEyYjeSys+
91390Zuvqd07q8CXf8E8ogqCZSLGjYixpIvjiWmFe2mMXWiF58apMTymgq6Wl6muiPOiUj/Q2rEC
sP4MO6RVuvzOws/OXZIvevsVMt1TUwX8znJJGdMfsV1f06TYYfziVN17bC1qMkGhacF/LUwwjZbd
WnDNJRJaa4ldE7fTmImnxkdLKJznqJ92hGzL1j1Pfv832gDXM6Zhy5Fu9deGSznPIhzCzF1HVT0G
kvTeCOoaHIKgWye07mGQvtoTtjs27XAX65OssIee9WEyNyP5EzFrKS66PzfTJKChosjdY8Q91aIK
Lumh1BifXWVxmFBl+8m/nmZmhierO/8QU00HTfpUg6+BOBEzZhVrSS2ZHno7vBTxuM/cmVmW/GuZ
ZbUwfi2qTd/sUE+AcsR1/eEa6Vo1QOBBTcGfq7OrISGadVNiIu8+gqqwOwyNeTIY1FxNq97z3kTr
/psgW0wOlpAexAHubCQhe+7aawn1xYmw0QrEQ27Y62IqXrS0njox/5TaePHxFkWDoZ3sMwnnc12w
frGUNuj2lSDtthLr5Vksf/bGdC/KHuoe6bfB15Dj0cOWzdEIBpl/i7G9CIPw15t8HP+zyzIuhR31
2it87Ixk6xc/3GabPG7XRoGU8ictm2PoYFIPylq00W2c32OsfbuRjBuURRHOa3XxrCAa+iFjQSfH
rUgPm5Ert4JXabTRDrAba5WaPCSYgxByiy577GlbpwYPhsTZ+an3blkaRCtbDz1GmSJsTgFmLP1U
rBIuAEtH3xGFa0GouPY/bDvA2686qRqTO/WeGhjZRMHOcvsNM1WGSuPe9V3SRfFGSWLAWLEvDX3K
p+YvZ28mQqynwtnkhjpPyr/CE35yvHmXoeQz4IwLqqER6bemva16Ewh1JKRGuFwjPt6cZnepe8mQ
MH8s2NJFk2/hb+JoFBgPU3Dz44yeLxdoDNBeF+EeraMv3SWkB7iHef7Wmqxn/8WV6lcoGP4Fu800
SRrkC/I0zRn2vAiK29BSx3Won603VTkvY6agVFvWZeohztiPDDcOlnDvA9eZoSCNG9ctz7FxzEqG
/q5rw5PlxDa5MCE8bypIiYn5orLwvReQUJUiXhjLAZVXW0Yxd7VjPDCu3lomysyw+JJj+TwahAjN
4TNU6EMfIpRU8ZvOBalk1QdE5osQCFpQVSGUDNrg5Dq4ySBrDrvq2DvMfjuve6x7AqhDvLn7fvEY
gZdbBmTgwbAyyKribkrR03dW99MS2IWjtq6BxCzwfMy6Wbq/1dDdlKq2sQ/zM8Ee3Aybbi0YvaiY
TCSJeJIOeFDICez5Mo7+hulbBNsxWHs5w8vAPIdDfxv4aq3stnZV/gtzZ2MCqnIjCbzik9HGRgSf
yJrpdcntvOz4unK/Y8ghCkcM001uQ+1+ezV8tnBYUkqnkU6xobkMNFiXoZO3QOAVRkE1sq1arqSI
IhMx5bnkxDRzfbZQW45zu4I0FhW7Et5gk9xnHOSyTp/cSF79uPq1KvfOluVlMaeb28/Ip2AZJrp+
0suUgVpVRqDtfaZ3DHPfzHFEkYDcB/I72ZfsgqOhOwlPXJz4h5WsF022li9VSVlFtxomCkQGQk9E
8cNgItxOjrMTTbUd63DXZvbBFuOh1HgW0ux5bXuYighmdFEy8bbvZqrSWdr7zgi3kWUcA0HKs5Ny
qRM5/RcGw3qWbC5+rDVitjn4DH58GoK+8g6TvIlrmd2Wqpx7B9+u1D4UrvPYBDaBHoAqjvsTDRLq
U81p1N6PUt03E4ppiLd582dwsszA80En4A+OhwBBzcI3K8P9ZH79Oydl/OQ4E8WJjv40vnE1ApkW
pbnxFFLfMl5FhaTUpZq9vyxsjg1CQCBlpuADtVpMYGuNwI69P5pEDIqKpIu0PbuWvEzDqxPop5KB
QYkmW8uBqz/Hwyih3ijGEWlC5+wWZLYPPpNGPDScuzJz9hZkzRUKuyQIVmPtYBCZfk0F/CMO2R6O
eqkVnrqm3DU27jndvIGEupmB1qCLgZMu6GJmlc+Bwjc/CC6stHuYz/dznS1Fw2kMxp3L4ZXH+GUL
6zwOELwaXXH5/EXABZgrL6e0D4O8BXsNVbFqae2VQQ08UzZQFBjxPzRlHVQO0goszgd82uPae8K8
CfVZlyN/A/RWVBqJzA+A1fDqWVEJPIrgVVRQ9DLyLfpnnbpbl1mvDA7KnbHGDJ8N2/lyG4Q3RrkO
M711ceLyi3hVFNG7ab04Ufrqyu7HijDrCv75boHrhD8361mEr5EmhMqSxa52BA0I047MQ/demIC1
4GqHsgIA6dLTkAGOJP6Js3c10aJs+3LWaw99cZcUOF6I8lgKfkJZ4DxqmpBSga3qduagCmz6xniN
Aj+c2SiRcdIW+LYvEN7p4V/XzJLkP/NtavK/2CdHbDbe26QAGp9z1hlJSLoZ1w6cHs6kxEBZ6X/p
6IP8wCReHIDvhOW/1+RieyZWU53XYrIcw+5xqkMQp68k2YQtQtzWB5oCLGkG8vEUwpJydGFOMChJ
5uQ8mPoWumm07nFMEUT5VOj8AmsGl018FoeHBXOAzihpMQTyOrwAS6BkJzRujHY3vsZ/OCBvTDfA
R+O4SA6+fGFdImXdGVH/OYdqVSXNCp3U1PkkLfjXQUK6EtyQBtLbdVHLzYQOtOjVs+EYH1yVm1kN
+RoKC0Nav73myrdRtR6DoLmWMXZpCY6CvvNlcXmO0h3uwuRxRIqyzPu2scKnRoudZzEBL03isqBB
G/HA2L7HPCDLMcwsWzwNnDu3KT7rKLxIJ0BL/U0Xx10VXZYKsWrFd9N/VF6HDTyZMbkLzWnh1uFC
gLq0JG8OI+iiXY3hyESbkKEfW+FkWcIj6LdsAJwm6YpkSPyNjPG9SajGnfbRs7bK+5xodDVmEvT4
d235JRGpuBL9isQ4DaXCN3sOFHwSW3diAFa2q6ZkYOu+9ShaeUGlfK71iEL5YfKiLZgJ/5FftpsM
M67CfeOp6RgfOcD0qt/j4z0EWMP3ePWfrPTij/cAnHdi4BYyv5k8E2QV5vNWQ37Og2Ob7DvUhQPX
lotmwb1Duegu3kSXztknI9cCQy7jZ7K+KlwHGNByr5tPmQItgqOFeM87JyHJJG9xtKdKnjh2cQiB
4kr/xykV4MA10GOFH5S2RDmZCJnZ0uMzj2xYzHj21m8ZbYZbqyjXVozbjI/FclteA1gU4qQfc7o6
ce9zJ/pwl7+KfiMSpIgfVvEVEI8XPKcvRrwv1AlcviV3BVr6Gnuk8BO3XaxVPbxlAe2HLaoVzMYI
wHCRriA6Utvurcd9DGseFi4BNzEhw9vq3fR2c0ZPfmemQE7BJjB/YTvZ3cVerNjQLPyzen5T+VQC
yIgCs4u1d6mCe96VyZePwyfMLGjhomZn+Bdj3I0WExGM7fB1GT6oAeQ/KBY2xZgZHLV3xhfd0xPY
xb0zV0RY5SsPA3nwpasd4NG8ckgUSJEh3KXPbYtKi5Pf2GTtEXuOAPE6aGF8X5LAYaz7l3Q41Pl9
o6INK6TCYH6gof3tMAMS7/RwnC/Gc4KTPycPZFDvxpHbTSRAPuDhEGfd1qJC/MZBSZvInNCOwPQE
qjpm3qX5DdKTIGC2vh9d6I9oUr/oWjPnlnYsfEzL981Lae+LkF+/wa3IwApsG2PEiGsJSdYp1nSw
+nDhr+Cq9Jt2AQQF6Sq3o8PfxzVQfuA2K5LrwFOHPv2d38pH+Wuga3sJc7hL2+mbhRYJesKN3b3C
+MAVlDSDzt3npNNkIL4nDyeeaQs5oLh2bxCFIRar9+7ZrR4Xl4nqH68zb26Z2DA7X34YiZfd1Vdn
s9rhuovkqWnuicnApZ/fA0pl2xQKb3p+iofHenztuovTPfoKfiHW5QYUOOTi19F7y22mB+V9Ex8n
3jIjFxfK7xa6i/5G7JZ69d0c/5bTK5pS034S37n9EigE/5tE/GT+2n8g6Xm64lQ1FYd+PLMAuvqY
P07fbXcOkJC48MYoEyi97uoLyCwCFC6gCPtrjAH/oQKmbAQUmPSWc3XAVUOTerCygr249lYEh4yB
F2AdhoBYs4QBuROAyS8KL14oGeEJ7jb69DRYaQP/kBU7D6wnbo/41vjhxSiveJoPCHSRgwT5UyTQ
Xj3ExC4kwN7uISue2AZzjd6AnW56jyGn3Fi9WP7FHn8bhtcDlyU1LiIX805BjsW5+xyIDcVLB8Z7
qj6hIjKb2LFa4RICinToVL7saWN+pgPT1hMsEa/YMkEp/s0HrJ7IWUMbUax7RIDkIsHVmZ0N7kBE
PXjhk4PY7MixhbzBUidUu1XysI4VTIlDkTIxs3mUb1Z+D6XOK1/wvQzX2HK544b8htSzt8i8WCia
SaG0uetg3QKGpevJoH+8jki/Uzq2PWNXHjmJJVyUROexvttkV9MbN2eMJWBKp/GuZrjXgjgs4WMQ
7txr1R3kuDNLRgi7eEDGDsR3xQ6nVxtyWLDg/5fv20vLQvzuNWsZw8FiVYs1MlbjRkwLHoBULPJr
wZ2fwEMwVICYlz2A/ofVkZkYpwUfTP2PpPPqjVW9wvAvQqIOcDu06X08tm+Qtwu9d359Hk6kKFGS
fbzHDHys9Vb9mBWbgluE2OSKStnvqaYMAgga8XD2g97fGkorJdBuSuYNCZW0PhJgICOYbX/F8Mz/
T1aOT2IKreytJwKUM5rOfC7C3+Ya/RyxXTz9yRoMu71qhGdVR3rGi9egebyfIrBrvtcIn4ODDwwl
xlJnXy0bDkIR3NTTTUU10nnFG4056mUyaXqyTWxFK3bk2CStryyfRYzF/CUhltgF7T2gxJvYPPRk
lFEUvxIaYLKceBuPF752g3B4e9jHZOtIjqmSNrKff4nBi8odLyJKMoEk6cwk/m+lnoXw2+cwLwlf
kEUHvpAsNr5FbJDYlLEMaEhV8aqvqaIcexs3DL2anrCdkyVxkgQskvBJ4EY1svLCx+zvYmFXUXNa
od34a6YbvwqXPuJPKYqNkHJOybn6YcccH1g/cUcNXzL1F+muVQ9py+zfE/JLS5873HrNIV55SbA0
pRe9I9gdm4khZsc8W73xzfK2wAGN5bbGBNm4GHu0t2B4Ag8gPUABMw67PMdCiQuJzjA73AImEeeo
IL9VOAX4MkPikI0WXQ/FhuKTOhfuFP3j/kchV0N2Ea8Wl8MOPpCL2LlKcEtXG6hPWjuiYgcc3VZr
dt6T+i4ywMhPtGneqG3Ln4hnFt6UvndYK50LtyadiAQMIzwTuaeHLTU+3nwmel47Azz2ko3IhW+O
VwwiWJRGM578vqMMpgO8WVrAaMLmjTOVG54u8tSN6xw6JvEmvlOQlOpM+UnEHmfHuGG2FGLwZzMa
95Z+M5uoK8rddnG0CbDiMgA7s2u+x5GDlprOr2/abkDLWopHSONL7OnFEZKYF0rJ5/kEQRg5lECI
XysvGBASeyqp4tryJm4CfjvAp/tcX1eUh9PYshF+DIs3N4lq5pajeOUhQhJRyF6XpKwJsh0VAbJg
Pj8tYi3dbf1yk4GrzjB+gcchyitnqdnSP1XJafbNhmecfjnJqz8E8lF6S97FjPzhnqvFI5eRcuW0
wcY8qKnXrXbgdeQ65gbqPuhzHklCZZ+otssjR3YNrmmbbJGEc62NGzU+ErcFgYfMihF6I/x9vMrp
CSSqkmBIkurFHaZtKhuomMHEYpOZrRzghtIDaI4MiXND20BPtOlmwZZuL0dB9XqfsLgfrpxG2SE7
3zkdFARL4mZB8G3luyWw0vX/pHZTsU0RhJ2QGra1EQeu2LyoPDqVpBr+RDREAVQwtcpOlu6Ffzmd
9vKRPwqGHosvo7vx11VXQV2toXj4asLySowEmXsFidV0IixInd8azHJkNUPKp9jTJPwIWvRvEr0q
ufdccuE7EPhrtB0d5KDRsCHt6qkbvzHqPGQ9q08ByTXtUbwPmrMWO8Fr9RmKF4Pys7/gTUPLVd77
JVOcRM+LzMMD2o+PbJv5NvNw+AC2RllDWAeRzqQUmj8kdYonfU1GK3hVi0mLvlxPCh2QEwAZn954
G3UTMoAivkJ3FP9Maa/6H7FGTJbb1aThIvg7j6f2SOQdaV+cP+qGvRsJk7of6cZKTyphSMRIHmTz
8h7iMZPpzjZ3+p2iurq3gmAdN1x70rwjMuagR48+p41wU4nadRQDWwpmKgrDTyBxA2Kt7oCQfyby
E4R9umfTNr4orLXtIQFgMoXjJG6TlQYOWiHw+msBIY0GvKraBtq70ELeyN2iWX2k2r/WGPap/MP9
P7ABVO1XKLOGwu022GGIPgKGT7wpelTtaTTfVjF1MSpRCpuxxwAtoyJGPcru03Byax84TWSGa/rT
TTt8xv0Rd8+KmhNimEH2K5KsRN5CJbtrh5LFnT/TTZN9yqGN6VTc4zDOvuncuFCJgQXRIegNuqH0
9A9fd8mPKyaiAg6MTHy4zBY6yI+tb1jSd7eLF7gVd/g2If596dvTLvJ+uCfpEyEGbN0y1dBtufHH
WwijrgTfGhqo4x/ip5X/8E965DGssz6B46Cb4ID/4zwt7Ql7IS3v4TdAY4GJY9jO4ZZnHLHmSB6C
uvclh6aibiNPWGDBhGhXzJnNbR8vkceAKei87V5lAmQHjLswKCBHtSNuiEIFzJK9FUjcdSSSqMOd
sUF/nyu/sfyLcbEkp5pgvXHXDkefe5daJDTP1Rafo4EWSvOGYluy/7C2F7e4OCTBIbq3rd3t+aMG
n8T8pYxOODApCPmtuEffvUQyzEsi8dlnHr0SUZA5vfckyFC/EAiwURuvDqg/YH4j/QYN+zrIfluT
sCfUjhST5jKVVNoj3KW/5W+8w5wu3UVP4+Uto480/xVMVwlBmMNnRtxZZ3NA6c1jdt+y5kACZ3/J
uNNNwkX7Y/GrvSrFRekeG1d+udErXyvD6f/1E5onS35AV2qO1OyLK+0qi1nikPqPILH7PcaTYPSS
8mDo2AH+mQD/SHqggKlmIYVK9cz0KMv3zIOBzOdDxIlLO6e5j440v/lbyDgGdcaOlVVxabSVt9Yj
V6heGGeb4oY0CIU0xT0ZZAGJz6bX3YZjQcrqILkdg3/i1GQfEjiDqVhx/INJMpOGKAdHJGUX3P4q
4+U8wpPfCNv7NzLmHaQNNPo60GwmtAlUVXfa+JpJdyT8qR0BdfbEhb1HdK1Qd9LZJi2fQbljLyZV
76l76Vut7evy3i3BVYiNeemyngvjW5mEoM9naT+yGc5stxWV9MOHWt7Kvl5nWPta4IIAg6LUrUkN
qH+NiqbOXj185j16HD+zKzYvgZzRnkeSsFORepo4IHHxYsJutvFijdr25blnKx9FjSz7AR4DeTFN
SmY37kblEEY5DabZLkFpLsyorhhqhQTjEYs++WcMrszX9bYmrVCSD6TBZSQqArGbd3k6y8jgEYEU
A1QEmqttubyNBXdUsagfiJRZtyazELzmKsUzSDrPRAABLemmcFCiw2qFsR93ceWj0vca9iV2FcY8
tC+pWzdbJisNXXMFT7y4EeKDZnzxBBjxUsIHDRemLnFeaUhqP2+U8Ttrv4xexqR3qgLKzgVtPSFR
MiAiDYMYSkayircsoXzBTL4VCRREvBIqsDb1M/sVzTIIIsZ6rdMmMdCkCJO2lklLhEy2IH2Ju6YN
UvxcffbVkTdA4PdeQT6UydwxiOoazbcK09KbpGlPCkKeVbGJ4FBitCm5wBQhvDPpG/Fu9L9J7Lj4
ARWJZg5Uhjlnrq1A+uJVJjPNaeqFgS0HhB1grpJXDgQFMU0aqEGU6D5pgEk4xKILrXeauE8C6BPs
I0lONvMJmIuBD2xIGaLtCqFfDbwq5YeKyd0Ai5nxy8eUQlsm3sUCe6Uw7HqYI3Gfo1h5YZU2H02+
WWr48i9ydnX0CtnFDDf8URyoQLEXWgQJo6FFlZqqTnJi5Lq29KVNzrQ1aguemr23Ve74X8gUoh+3
3hN+C1KdMgahVLdAEYu36K+tbEPeqgXhQKeCyjrV5hwvVruZ6hymVijkXbdTFS+SOfKFPyP8iNrl
hGQkIhx/OJXP8EnpiT858UWjDjh4qW9NRur0vio98wEeEvLWHTbifKiMY8LEWtI7t4mUZx1sew94
XcBs9pZfaTOoAExltxOxlqKJxWrrZgDlnD3tof3WP1Ld7Y+afqh/6xLRBaJPq3njQRvyHSkGpb8N
KXlZPap9SMR0QqyVi8uRiMsBlvQv+OMGn5+1caEolFGu0XRnhhkBRmQr1g+E7VZ3UzrWt2EbvM+L
kdLp8c2TwHWlpmxAF/QgPHUZ2QnjGE9EvKfKyzAehCVVLwHmrzwgJyTM3QxvRXiUxWNVvymBh8He
kB+NQVSbqwHlAI4pd+Q/vJrYSAeOi5ko4DUcGCtUyiCc7FL9SS1Hw3FgMB6Bs298hXgEHCpenH3p
wpaXy/whkGcFYhCwhwr7+W6Qe26uo8khAd7/pT1bodtdsgQWOuo5ENt8RNO32R3b9sycoVDVCwCS
vMkADrTULRdkqWObMwbib6YEtsMCBUCvXlr9MAiw7oya8juYIcBiFm1NVFjL+D7tl6oxlgT1E/F3
8xoWwI/C1WsFe6EcmyXVt/g34K4aV4f8XdiQyt9uaBwGYIR3YAihBolxUm6/GvEhhW+k+xZk0hGz
S25L57LF0LYTJC/9XKq3GCmDUhJ1aEt0ow0RTv4fkrBMwzHrJ+IT+nmpDkUpOVrc0uU3qD//A4BI
iUxbsNN3Xq/FV1adRoPYtU9Nuik+G+0mZhPsFVqum/agn/PquhjoBXTWKsJ8v/9sGfcjHuNG+vIj
nisAksFqRMzmuCIf5Lhr8V6dbgouRS2CnsnwA2sAfBqiCzKyRRiPJjpPusEOgzIuoZpJvUTZyur1
0CGQeHFIlGDT5BVJYkOKH2pfJulBokQFhVb1ahenPICNToGfPO9aCIg0+bfwEYyTtsifISuYbkiZ
qMDVLhNbu6l6ZyEzovl2xQgfV8mmBLVvav2Yc0XxM3lyN9JOo6+Hyku04wT/nAQoD/rMSkzdyvki
KOpAoMn7jXisG5RAoJ7RGnPrxC4AJyCXKbkG+UjDT4vadEGY5lsB8F5wxnR1aNU4R0yNTJ0NWm02
V4TTIxEVyl3oPsD++VvlRVuRj1ZKNMOqgcO04myz2iho8ALQK17W5BARDYPLfIO6YeHKDEK5La6o
NPIUINLBx1+EHqv6JH910WMyyIKxunkjltBD9Ks0Bx6MpLwzAYNTayZvIOHDFG5MrdACrPtst3C1
MjsWZ3BVj+sUNC+LEfPydcLRyc9KJuNpq2XfrUq+/mGlf9T5F2FniEos4plL462XqfDQBb4WYMVx
W5fPrgBF01klPIKpcffyzruBGxGsCfdArF2I0SsS/xX96FAdin9oXVCGSJtYdgT1bIDGyDzKNz+A
zxhlRUpxiPEPkA3ReYEtDFwtOfMB9Z+moEkkCVnxrGHaznyRNh8TVwN0QJBfgZYEvpkRmey6nt7B
BOhQmEpv/hhedWKD4dN/pgGb+vS8eKiIwvaMcxJq2wzu/eAsYWQAbwTCgfOQZkt+D/8GzXBjK6T4
VdRPdXcs+2uonpDJU2HLgoe3RuuP7bECIuIQWghUNHIcnERAQN+DF1kJCRmrjZw6FSq7K/0HYN2T
DFSB2EWyxOi8qu/9/L6kZmLzOoLn8gsSVBSDckah3U1k/5OCoGgXk6w2DMzcBmXj6sQnwdqtgzsv
8bLatsRTrA6r9sS5CU8U6bugeC9FRDMu6uUenDsi6NKlqiMJjjRVkLj+F1ZHwAPtpz628wOTdDOB
DNjThlSx38UHE9x4XumlAEzF58arMJs2qbzPqYpQ3lV+twzzLJ6U3t9hF8DI3Oq09ThK/4oEiyO0
HTaqTm8p7MA86zwtUPiUmfKIEHqhpIFNvBptanZG08DyVBWRq5VPiKuc8MtbELl0x8rUqC55O6bO
1hj6LnCtJtxahXCqMHeWEL2q3IW55kLrGHRBGp3Mg8z8qN4z9Rl/CuQH+5RLizuaUHprZouv3BGK
jMgZ3CsLaPQ3g4Ti6mRLjba1cpjPUF3CJa0/gSJX7aZRv5SZm0rd81/8gEGMtgCdh/6BJb8Un4xx
Em5WCrNkOP/bVF4H+O/MUYXndEd5U7ltgJiaVwEH29LvVNDpcUyam0j6KazCdv6dKmK4byK6yGqd
/5bRHjHjzL56TKOdAblOOAQNtcut3Xw0iKyuiFJb6XPsvonaPeT6owk8mW7K4bYy1xXKZ0BBl6hY
kUwT9FprhUslHTPkuSYX6r1QnHx6sIXKnH/tUodgXJXAIfo3Fy+I5bLsVVRvenEuwUzx5d5SEH16
NIgNbk4rirO5LXg+hB1f3ESs7A0hW/Zi6APIb2hhCxxBPjTjE/TmmqZnVd31yaGNn+OdVAexfxhI
2A0qU+Jzrx8rcadP++JLk1AOLI3DJDvgLG0P4eI4kX87qlZURxQgzDZ+SY7SrdPcwLSU96q4lOoh
r7cT+CzFs4FnJm7ZeQx7WAiYFEjXJYF6yvY8e7iWRVv/EGmO/kLDjGeHNlriVNfNGz+PolYQnJSc
FxYJoltgIFYtqfEITwjnIUI1wH5H2ycnXwdi2iSsM3dDIgqX2P4lP641xk1Hxl8iPxstspRgVwt/
U8WPJRZhvnVMpwGsrl/NG16y0E8Nk+aonDTu+4ifE2f10Vclj4drai/E4PAcpyTYmVTPUBxTwBKP
a5lvKp3ex8HyqfMw0Gl0v9Azbb+ROO4llYYW6KgIhSMtw4sjKyT1UTAWRQZxwf0fhLUM2TXQfjD8
Ynx9CaAvPpzIDOoZxOdgOqRHRX2F6isHL8irzqmWVVFRoJVpA/nvVdH6sdNmINcAdPBnBvKIwI40
qi811DcxygZMloSHjShREG6pjPVAsm0kbpuEpSeOEFFc8wA+NyCTH7aZ7EPuIxGwn+UbWk/5CubD
ZH7UJRFsmu1TYCg/1egs4U+4CX1pBeOPRk3AkMGKXhOe4Ak4Dwg7M3daUHhSIQBv3sfmE54qH01u
nBvj+MBH1MvnwJ/nfbYuaC/lwAuLeS2mVz2mxp7Fux0GZwMlKBHEBppFEKQSFADXpLkra05RQzBc
nTJMJbEjVpPW6N0IKXVLhKp46v/E/DxmXsEZoaChOYj6T/k1Mz8hLW+vDUUmIetp8THDEdIUIdnC
Z4wI3G92CU0gvwFK8/yd0J3QnUR3RvaOie6NhKfya+EIsTYFW5E2ce0I6h8ykmHKx1O67gSGVrYE
Pp+sWkNLa+j4x8wOQE/wUfyg0in4owoEKIrS8IqiceFNi35yMCzOvVLZB6Ob9AQnH+vVvrKL/Nxr
bledfbyX/rlq3pOKJF+UPyJxEm4DpJ/n9yT0Qr1x5uZb4hvtLqxsy+K8QC6CUwP8t3xcXuWJS39e
8ZskyEPP6UWoN1yGhhXjDaiGxl5Dvrapq0Wl1Wp/K65GQkp/a6BNcsPxlIkbbLCwpXjoOoJoeAJd
qBg5OUJsUekDqzTy1QeI8NIcYcKnFD8VDpKwfe9yu53fdPFUYVgAdOHjfaLJyH8URI8r+VrltpRw
BlnTT0sNGSFFkO158KHlGf/gP3EiUZnTlZNfpchd8QYaGQRaRDTOKyw7kU5IcGgl/P7FGf0eDSBc
3uZ9UNL9BDtKXjUoqg+PI/1F3B8dEIEedcAFKOp7cTNwSEcwa+qlSWeP93AbO1S5D3FlZYxpDAp6
dDLY6fHFjwCOTAdG6TGIKMhiqefI8y9YUXlEoayvQ4UI6GbA1YgGbbrpxTPniY+ZN9pzeIxMYS34
fypv80T8x/lFhcGeh6Ka2XxgQii+x1iL6IzGOXoEY0TgxkAr278SfWRfPPlkc3RaZm6fra5C0rdB
d0dlB+lfjP1kh/Buuwr8x6heWIZPpfAr6Qji4zcJ0wMnHMMxK/LAHK/wvA0COTAid96RpB34XsUy
JEKVmCiFzQDwXtICxSxE5iPCP8AUxsZ2Hf9Oyle0IrxWZYbJjzAhBkBaSGfZFsWNUtyAVAXSo1Vv
VC4U4RB0OO/i35ScKVZ9VOSyHV7o6hqAp8wjmAOB7iP0ReJIBC0F2+Q9Q7SBbtYuqmPzvdIOL6y4
GjbB/NqjWmLkyIZfcKTgnxbZ5bv6R1ji7KKWW32yWBqIOgDrArsjLXpyJf0NuYRPIuHCf5HOdU53
5Fodlop7Ik5sknwUpEQoyTkbIZq0B5/X9MoKDgY59JLVBzOoP4eU5ezUQaAsUX8rALEKFRsYF1eG
H0ct0rCDXT9WtOi89zAR5okYm+NCbI6yGz8H7ixg2V0Ld0uCZrZRGVWYLFbH9mwgGYJ+OdIpfki0
dV9u+3ZLooOgbzTzvKTlPLCWxR8GFZWVO83b4K/kyD4ttsztyjw1lUXbFHU71YfyPruk4A3BsZWQ
OZ+4i6i4y7pDCMr5qzLjkT2ivjqV4OeAMMH1GNl972GJ5rEW37rPaBfwce+saj026Y7acWqr2gO7
5Lolqm32j0FxMj4N+tXpXUEVvMIynoPxt09MBaz6Qv4wfehRwXeqtD0VoFYjGGqEcJSN2//lVQg9
NaKlAcwTOXZYzNGjTieq7QDfkMvRLINwm0v4Ym5iv2FW9gcbxhh4jlE2pY2y/wbwyANQBZy4YHfD
7l29hng0Qv1fJVxYldPqSPiPTJx291tnXxw7TAj7kpv+Z8GoRgtBDWQFBU20m71jUsLLgloWp6Hg
396yP3yEFcQjnV6fylZVPTmkPiwy7BRlT6GgJvsQ8cnG/m5cbfDWoTz6kKILSEmxQY/fDoRdrqfq
NXEQsFgF2lGvPvFnZBV7obA2OoY7gk+l7pgMMS4jhBLe2B3zGvkCGzkv/Qa5HbaQRqUoAUxV2GIO
5koSPNCHvF482dzjYKVogj5LNiAzPywswRRYOawFBgaPnYj1JmC8Eds/84Gon0NnRFNnvK34wAo/
asCTBEIE+4PTK7ly3vT6QUbEsFG+aIlE3qc9q7hkbNnx1PRbnno2Iwrn4SFyq7YIDNhAcm4YZAj4
N50+OeXjMf2dCUEAW+zQWRA1sW1mUg9PNeHJmW1Q2CXweIJgHhP0ZVpgm+dB3k1/S+rWvFkdJYWu
K5N3cIrPxkdPQz3ydVAjK/P3E/jZKPyYCouCx5kzvNSXHDmJFqyptRT1a6Y/ks6dires/QdgZ+T7
SNxktyjftaR/Bm/MqSYGieJsECHAKzDyNNWp0CxYSOyANghnWbHKUxGCEMgLlMjiLOT/IoOBXHmJ
lzpSR1hfdqgYSInDZjKvC4A07/zYyr99ibBnIC293oGJoaP4S5MDoeyD+pF271njEjQUiNsUiKBR
d0jUh6rj3WxFIxsw4PYBXQXKXbKsA3oIe5cUxGw4BZTF2Cxhmi0uTdvZ8E/37fquAY2B2hzC2+oD
0YMR7OBPcFqvy5vugMcUlh9s4uY1Mllq08H0H6IC5M5UhtzN59bwqK8hmQYCn+bzis1z7rC1kuEh
Bb0byz/Dla85+Ef9opZ+AM5OzWnQmr027LLxoA8o7Vb1hy8RP3yIDFL3TMHWcsq2timrZmS4BrjD
ivcJmrY5ulSvZhPO74jQ3UbZGLyEEr5V3MiIeommIlTCVz1K/xBvwx+cauZnQFUos1B2q/DDX30a
oOG+pWJ3RTXt/wEZJZErktJaX8TqAynPAEcONiXvxw/yEsX8B+iuofyDOHBO91OGCKE6mVfyZn3o
TH1Droo5fYbCHathkpyDO2P/QIKM3f/KxNou+oMNojVGNcTBqysF6rU90se4jI+RVWN3q65+e6sT
ROJCajc6cazeNO9mA9RKOveyFZJ/BI6UnHSmJz4+xesfvmiT95Wo6Ksu8Lixk8j3CCZRXevJo/93
VlDOuIp80QnQLVD677HV8s0al2EAmCFx3SsxfV9UHDdXvT+lNl2mocDQQ/y7164eZurhMp2NE970
zGrqixz/Vel+QGodFbcSwrX2P8jPINUv4Lyb7SLajC+Zym4vO3T+xgxR6NY84IjMrHGDaXGgRYMA
dVx4RFvjqOcHz+rZrPcJdzuVB4nHQ/eIuj2UFJma3TXUPIXWMwoT/qlQYAVBQnT/7pUSM9apjW8L
Jvvy8J2XTh8/UGv9hexsPxN6F6qjqGoaKAGHRwq6R1u+tPEQhLtZ+kcueBVsdcwvgEPRoaQJSCcJ
1SBclOuTQUBmDniUGDigpwNKYqyWhr/huhm6Bw2WblT0X+RKCBD0O0l5VsQEWcb2pt2Y4mvkmrAu
JK7YNAgYtPkpO5HDhmPCbrdqficX2DrIyXOUvOwiZoR4Y6dkb2S8yFxlh9AUzXtjy+amN+z4tvqW
y+M07LWpW/v5mWM85+8Ocy8wtymPbe4gz8S89VUBABU3QeE9jN6YGJRN+iNlVoszSLsMpavE0Iyb
9ByeMyQCa41wmF9/Q3PT4kuFUbXHhkjo6Tj4ntIRvHLNkGojlUksyfxX+9suiyyuKU9/Oh+I2kT5
aRDxSBLi/CloG/WNDeBewwPfxsJVtv+H57PaNVf/ShbXdeGlE1O6/+4XV7IIdLza6Ztknnr/0qe/
eFEDiL27wUGi1LcAcjQCp+jWBwo0EOsgLZnOamj7WD0zB41CNu/H+OcEjZnKV2Jbwg739b5uLzwE
eCKNt/iRym9D45o3sfkoJSIOyZO80K5J325zG1Z7AP0ODnrVbXRAYOfsw/TdDMp5WVucjt7zcV1j
D0b5Xb6NZFqv1lqLLlPkVxVUa7Wypg8AmiY5JMISiD0lbg0SOOz0Z95esFeVBxOjGus9ARW1N8R7
jRztm89rhoSv27j7Tqy+2PKOMvU1H12PHyZzTlp5TJFi6s0vxsqeL+ooVf+gxfOvBqAUwoK1r77V
b8UB2POFJUNfPQqJQiKmD7hbyPvqgD2tjF2S1kB02EDI+ngfIGtAskOSfbw5sNWrNuyROcHehO/D
MzToLuDMWgf6QQN2KBwFos8RB7a6A1YJeuPEBhOuzdMrb5Fpr4MWZJ0ywGeveiI3bb9tJ7c3vgAf
YsNBtQ3VwwJYscw1TqBD9Z+HU+cBMgT5IcSGqdy46paxEzM7iCyG155/3i6WRcoxD6K/p6oXdgeV
Jcdf051FAi//mYpH1i7xSv2GdgcD+8N6tsvHVH8b6LWwVhVe3O9j6VWNROoesOD723w/KG/zTfhi
+RcpsQo3Lfniu1Hg6cQMAlfidKjcB8cE+Mp2Er9rp60NcYs20ehZzvmVU0qhifhb0yBR8crV7XJL
p3y+RyDMzY3iL1nuphX+oifh+2F0g8nOEtUCa4/jA2N5J2/QTeTDETJHY8xfXpC+yJWh4UE1XlF1
N1JndNtm2/a7RtnF+ecK27mBsKcCOTS2/rTR4LtkdMdEuuHQbsAAvwbKgSSPSsSlY8LqpF2ub0mQ
TrhInfqZgtUA9VcIRgsbH9Q6L281xgKdIWoRrfAthQfjc5X/Am/Ly7mBcLfAZ8LvVNC7AtOFtKyj
B6igyc+gX/rY8J3O5ZUgTxkLSvkohIs7d3vsVKqGqBZO7D4785cPX0wIOl235EJA2mELpK+CvlI5
pudxI6bHMPwDYl/pDzZVeiZIoxuph8lvKKwgYGqBgHmrQ2JFKr7cWDPqiCgA1wfdBF5d7BrPidYb
4T0qvsks04c94zwyuNwhGloQaNCj+25LJFpGy47DmBoYTjc4FS9drNCw6hF3XFU/pQhTr5OFcNsd
2mK4fXFLN2MUvdMlVw1HFOTu4jCkeCRofjs+IjPPCK+M7ehIBC0rhJ4+c/Ge9AXxkbb0TvSAeh1t
It9LzTMzV82dEtkDKNFfUFEX1P0zqlO7DX8k9QcTJKcqAuCmPiByRHXS66i2YT6Kj6AE6dyN9XZ8
L7pDUV4QXkvKrzC5ySnJmGEu+gPE71pIlGxC/G3UP/6eMHSUb+M5vHzEl1RiY0bYo2Y7R8rnyqs7
T1csrsKKcwHTlXtceSrVQScfPioSrzVyqtiuSVFX5BeNiGt6i8isl9lZscWMwwNySzQfdBWsGM0i
W+FwoT+V2kC2O0rH9DOO3o56E5DTzdwd4UWF/wb+tt9f/WIHhJTd54D2HNIT3D7ZQv1L4rH9Mv9W
vifkXjkCnZDTpt0XnfRqhxybITlAD9Hs9cGb4eIaUqAasspxegN4gF2bnsQ9Kcr2+JmQyg3ds4O7
I+Yd8UMOzHMzeMo6L8BtVh8a5m6aQlAr1zbV6+pPzlzNO3OS7hX3z0ZHawJSrXuhshuCfYgKQt2n
8y6FU2rtkNiu3hn7a9odoVGhZtFMTAcisVT0cLJ4AzWpLelpEtzZXIv51UWYzpzKpdqcKya+iyRe
V9CcNv7KKnOjxA3uKyJKRRyX8CmmLesuLG2F7AeDTuk08EsFCuVAMi2Oj5jgmzuqt2CDTIOe1Cne
UN9XKFf/ykHA01wBNukC7Pq8wQo5oo2JzvJpvvgnQJnROADCSlD2frXjK0D9kax+GjKIHrpBrcz4
pdND7z8jhZ4O9YAJxcS+xqSDvHZt2tJxgLkliENwVuKFVJLa40krfvrqrV7C5mv3w2m4phP8XvqK
kqcOXolA0nc7NAZE41j6Tj18deJ3i9mHn/u5+s83QvQKt/shnrx4h02Fss008dLnQMbRArQv+rcl
XnIC86U14qZ/UMzLqql99OQRUPBG1rK+aEAg2zLGdg7rY/DFWdeBam+N0FI97VsilGKD4GL+xn4n
3qYbARrEghPs9oogzT+CMzdOTHF7tsfkf9ApOP4YP0g/v0Z/8zcQTcH8sQz7VvuOENFtUMobJ74B
zLqAxn98IExa+LA9iln8a3vQDuZetchm5VED/0lRazau8g46Bpo6lJdgP5IeTRAjQQXqQWHa/KKU
DKUfhqP1QHrvGma3rW3lXT9Ld/+ToQW6AEkI84x4yX96ec2/IE6GN3R1sxVf8otBoA/RXo8I9+rC
V0aNGwQuqcRKBI5lZddSsFpWMvBvik5Ve3wl8Ezou7cw2OHCn2kIOpd/t4YfhYULjOzDABkGwiUB
DXmso76PtIpaDF3FI8ZuimCyWOvH0qGC8UwcRhsSFGZNpziyaaGxkluyAt5YL87NdQVMatBFA7ER
/zDwojddEcccWBrdg7xrnkNhzf+MD/GDRkr27BM4S3dZ6szWwTWnWZp3dvKIHqUVHtNjfpWuiPqY
aLzuJz1N3w0cJ8DJJ6Ew3IF4kEl4JiVROxjkhKtokojdpPrcvMFhNA941x8QwuaHTp61fhp4Jg7E
80B0OPNbu5QWarkl0sf2UW2pAa6wjUCOLMhRiRbxEwUTNy0iCSh+Fpsl+nddpnZlrrODPoExr7Mf
kF3pOJHTuGQdWsIfnRp4yHhQeX/wyRbp4jTt0NCsAC1fcU7yj91wgkGdJzTabJJxnT0VpD2I59E8
oLlg0HiXyF8AGiZb8JsdozwT4xCuHIOIaoxEt6RAwM8pQNeaLdWE9TnaHZAdD8lCrJHazM6qU6UL
xm4FJvHzEBsoY4i1W5Orab1zj5G5NNyEV7A0VNug+7KJ1s7ltYAKtVxtDGQ0/E1fNNbLH6R0C/Fh
EuE/3QqmNXWHiHQWS6ocLjZZm7kMcQpPYuUSb1+Co21KEERyI5cHtKhhM3ckcnFF7ghXEdr2MAN4
2Kyuc3VSPNzUqkqHvx5B1erIzKPXm9lAi8t6v626WyBtw2m/CJaEI4gLmbKIyvv5lM1nqDkKFsbw
xqSCyFoitOcAmql/MArWrl5cZkLE+TOyXTfuSMWk4AwI7Lm8Kwlj1LZnpMtciUCcdBMxQLDP4QGB
FgZgaV1N32u50wT7jJOC08xfWGHcd6i4kC6YgyO2WyynPYMEJofECmi4xdmywBdYdVNIrG3tHwEZ
BV5gsleHXqrYYKWl6ZmoP76WfrfJJaZojUC7yJcbSs+WQxNZ+SJpAT8G3G4cne99sOPcmYytJHkw
YRHLRkTjPddxzU0uWZ3xgUyNv8kmrUSeb0h6Nvqv8hWWHDfVoZTO3O6pTekiH5WfmoEGJZcYKOxA
cAIzmxg5IsPJ/0g6ryVXtSuKfhFV5PAqARLKOfQL1a3TTc4gQF/vwfWDXXbZ95xuCfZeYc4x5zx2
Im9vvb3DBnAKnz2J28C5ni10+oPhibA7xbGQeNQSmNhRlX/IfWDjWlR36r2Is4mlX6F//SHm175M
AB0pdtNsruBJUeUrogfueiU7VT8x8iibwm8wJaT/5FpdGeoI7d4iW5z21k7zTUwyi3Il5BIqQ6ch
QkUJj4sO7/wie9906ar9E/4FPh7Q4ifE86EByhUeMk5IfAbcmWu4xXFxxb0BtxCCWyBeC438S8a5
0Tz5Si23Mh2hmffbxn8Ipmfppyh4tJ+7QFbpxicDDs/XJHI8WcK+yJY0GwB508hhbP9Jvt58da1U
7QwdpWj2D80a1TnYXXSFAdQgSKBeUPGLtEzvmfu0GIEHmiuSZsEQkd1Uw5wcmxM7A6n2Kq5X12Qf
yFAdWHVoE2JomRwQ1+jbQhiNxyY5G/sm5k/Jfi0MFjxfLPzZ7YkFCIM/1jNhvSBDht6TIyKB3zF7
+ORNOBWnZIR19fN4MzevAw7oac5nETMjnAhmulAsi3CfrDvasJjVC+NLOnRyj7RHMwlXOENzW6Ah
tNNzpe70Fn8pDGaV4YKKwfYaE/iAcXItY4zBB+BzGgj2pxsYGp1lWl9io1LWOywK18J4z/8hLyhS
bhblGYgMPAoKCwm6TnkwKhZMXIsEh36WSKQU7dTTAfGzc4P4zzbdlvsG94TpYGjmbzJ7j3w8/O7f
JvsfmDnhlmIA79Pb1qyZ9MC0vUPhAhRxwgmgZ4F0axuw/z9YqAkEnMbzDAjlQ2kuDTBq/j6tLkr+
9BEks4bgbpYMAXr9hnV3VHAUN/RnDoLnJj/knq6hFuQMVv5AY3BwyQiHaZWB6IsHKo9QPSmAeLsl
r7D1XTKniNFAFFt8iEa7jXiVBEXa4nR/Y1mpGORq0ZptF2G5UnFFMfAPy7QQEyRrW/IafuHsM1xk
FvKdL5MqtevNI21i9sO8kSxmGsQaXbWy2YpzapHJ3lRTKC/C6oLfQlBshT1kP9M8g0+NCoD0Hy6Q
vZCdWUVTJ+qfjandfG5U1WZpyJg75S5geYktCjO32p7QK0rBclnqh5jAXx3tFyrSI5meb3llSBeL
OqwixNYdwHUiWz5NHjxGq0oDKfCo1XC1kFePMYrTozq5KgYPUFCwCY2F/gu6xD/GFCdxvidUuyrW
GKlErFcyO6eZQXki7oJlg9R76rK5Cw2mCQrAo+iWxgeRBcbUNPz4ikf8dANarQx/a+FmqOeRVvfa
IxXHvfSlkpk2h/bjEfrwXrJhqdl1TSqqfbohJRvqBmbwnD+617FBIEgiR8mKbtNUXyQa3WON9u4W
qYesBhFkFRyJmtaRfbYkQMtQHk/A/kHPXfJJnAGrgV0vpSoiRdRqknYxWU+9CEArdyYPljUviPj4
vLL8YXAWk19ueR8eSmQJhXzy8dLEKGfpVGDojUDPgeB6o7ZE2txoNMeeWR7Boo2I8kg8hgjbrT/Z
K9C9cnhibrZ628LR2Z7fyW9R9pNXtFdsofqTECEZua2l6FWcd4PcBqOpW2erICXWAt0ZNnO4pAzo
ildN4Gm8EURoeSKKZIH/uBLfx1anrQIS8r0Z4jtRlgDsCM7JHPqdkiHvrE1WneBKJFr2m09Avs6c
4Iu3wTXHTgobj3bIUKTHwroi5OaR8NIVAYZ0rxjcodkJslc7RQV+FoHjrNiMAhUDgwWP0UHzI6k7
BhAYbQYMCCP1By42TA7j7JMsW3CanmDDYamSC18wPjz5J81XiPAKYl/80O1TJDssTO036RLfFrms
GU8nsZR4/lR8ivnmgxwQK9JZly9FtmIRnG8U1xecKlkpOAA44XOqoh17jW8NtmBbPUqFKIRFnlx1
7IqiVwLowoIs0UMz6h9sgAF4X3NI+09GFwJosWhaw+YXhEw+ox4cUhfxaP6VTHE32bd8IuwYo60A
OAttEXis+OtDLo74OyiTtRTgmRG8kGkjtOPjkXhDNOEXvWol/gBrQt3UNeskRX305v+MKD0P5W2G
TmZS0ZC46vQDA0pcTmEOEhunmZDussqEkW+zlEzdSDoYx17+JyPo2sAyaX2Ejow9N8zLxX85y6Rs
Pb4+Orck6rO//pwpt0n4BmOgcNKS1du1fm/qHSPs8OPxNKngOLSlwK8kohwLfyzZfaPwK997y9ow
kuBFsU0sqX88dkhVUUMi8StmFOr9wEM9Z/rdNDSbuI2Yys/Q9zVOYXgUIdhpMLahR6G8IgLkk606
dCJMKT+hS0hxuIRvgd3ujibhnb6qQ0hKk3pTbmWwz5pFXR++uXLf4LDE4+iq1sx/hJ9n5fMdMeS7
cp46KCK0ldp6jAp4CiVEKTK/FTYfwa44k1h2mSWTM2ewOBrvYfoyu7VO7vfesvktKtOtlpCH8GbI
uD1R6dhg7tC5IcSOlyCv5gJLBKwA7BYBADaXd7XF9/IGL7ECSAddpJ/LDEI0+R+mAuKguam6J65w
7d+0U4VH1V+5ZqpJ0cGwTNf4numOD0Lq6h3LWfaOMB6O0Q1L9K2RV0j6TaZD1AdOhwK5zfN1gvMm
FVid2mLJC5L8St7nQHxZlVHl88qQc0O68NjtmNai2WGIS/jE182v1sb7WCOoleBjMNCZGeWJaaPe
uX+8PYlwQOinjQesu4w8eKW66jz9e3lWOq6Ik/EPLS2LO0givnKdwubAWajBpjzydHCYf6qlhbID
vXcvQopafPCXOCyMKkLWOBgEtom0KZNiZ8ejsiIuEWuBoyL3XaYsaTOn6jHHPHA7oEtkrNrGxH7a
2kuVV0N1jPydpP223UrBkE5uU+Z04iq7Vae0hAI872Wa4UVo7gMRo/K/6eR4J8xwfNv4Jxerkr14
8mMiekkQEWpvTyXvka3Lewsckck820nf8aWfMdjE6lpJ7/CNG2RqRzm9EDPFZprywAOtjWCUReJ4
ZtUktxfGTyNvqKotP79YmVGK3w3dhbbS7mAAGr9vli6yvh+nKhYysE/O6XhNuVjzs0mDqP8jcZpb
pe/BXRTr3v/G6/CqSL9DJIPqeT8+4m8Ry8y/rFo1e1rmmzy6qGHTlVguJbTO0HbXH3Ry4SYzMiYL
y3C81F+ogVk1Oi06ZPYMWvoDLAE1JBoE3XTfA6faXon+qeMrPNLBfJJ/aQVmjquMGDNHwH4gu+lw
lDp7IrVcPsO24AIWfnR2RbVLWCv0EnFZMLdmwEpdO69XzUbDvkpndc41dEtzszpWbnaG0xbqh2wf
M1Hv5lgtWT2TsopgZRbsufz7tcWv+EslwxSP74o2jKmkb2L+AD0LYmlRnpBhQCWIm30A3Q5mEIO8
MLv5bJN38ZUr+83UnUkAYusaSQx7EDjCN6pVBy1Ih21wbn1IUT4bwYL7LtZIwUMRVe0DRpw0q/JK
OGsvNEsdeoGFzqgHZY+aIoU9GfvgFqhbq1525GesAICQMIQT99uwVhZbzOanw/weOih2h2orgMj/
CF8Zr47GM9K/SgRDFgc6f6lqKyhHUNQ9Ub5PaQmu6Cj+Vvm4zAo3Tb/R6837gTu+QU57nOSkriQz
qHhv9GYj0GnftFduYwbAlICzhBIsPNAS8SZwRglTV8g81WXIQ4wVgUSfe4PtO4OHasd8RKwm2Jwi
teZCc4MVXb9pZ+8lzwvf7oRvJaXJNuCY8PlUOC0Hlrui+gj+Wjq5itHJDQkUHRR8JWyahV3nnqza
bcoSeBurni6f9bdHC1AucgJ9rH3rQ9pxMcCTl6pg5SU66dsg3G027oJgzugjnrFIs/VvRmrIRZC6
YB2T3GbWnT6exq8NfYKdx98X6xrhRVnsH429v41gUv/JK6Qk/Et55Ydxx2+cnuNzdmU3MulBCLCZ
Z7/R1dihX97EP/qmf0lH8hiHI7+3o/9Vt3KjvPwv/izCWvY5heROPlXr6i5cukmkEG7xHN0HzCju
R5gZnuFph89zMt+CF+Cf4Fgm/2PGUMbfJn/61zT94Lica/+o6rmhXB23yZ95jDfUFXx8mBrFggBm
ryeEiBUz984yeZR2HQJy2OPjRO3Kypf6momnvmvZCiXMAtmalLMx3doVm1TeErqJ8gv5DiFJhYuX
FiEUgWWY3ibN7Ir/AX+H4QXDJjNXck7Fy05PhhCx6VK4Y6UrEl9mLaVVFDpa9s9s2ZUaHitzJd5a
bNqzgHN6jpF0Vo57eATDOSb1vFt0sg2702INou/X135NdaunmPGmyROECXP05C02ApMPQVoxmc0m
AgqINhtoACrylt945X+RV0zcQskzwiTbI7Eu1ex0eFZgbb8NOKtM6GzW9jUUytSpGe+h7/w8fP0Y
jiAcSMcpT5G1bHy3J00jQqE152P03tfkXj5ufJO5sXzQLVE3H9GwR6pn2eoO49o+qE7xP+TmsRmw
1kJCv8B81NMPvo8EKxXJA+INXvhJ2IlFMvydfC2hKjrFe9fCmOjkH86eUd1L/bNfA/3pVI8jsuRo
8jSdgDxuL/STfPry20110rrmKRXD5CgBgSb2/0ARmv6TrzEbeZ79dY31RQcRhgrOf9ah4tAzMiuJ
3PCrLjdFduSXOyb8ikSZUb+EzTduQPLXEn0xal6FFrOfmBQFx/59xO+JcK1wtH2s3Ew65+z0Hy3K
Zgilee2LZS7vMiOkaMGShr2EIeIGFH8+GhZaKsuKcZQ83IYEoWVAMQxdql4VTzoQ86HMc4ebeZJu
4rfz63uIMhN9R8m18MQDpI0XSAAZr48MneFTQdNiAyPi+caJzLK1xl+q71vlYSVe+T6RKXoHnhPR
QW15IaRngMGsv4N2RqJn8BF+kpePXH6TgJScVQf6nmW4yV8i++PYpsjgH4cnhs2umI1zayl0E45p
QnnM7H/Gs4tgThCq5BVgT2yZlhXlsC2ypIi0rUJ0F0B5/fODK3+SoR54dtthhx5p0sfdgoSA4G9U
b2iSngm1YrziD4GXgmy9R5MPJ7fnFE+Pyz/kWrBxGCU2OG39O9YmdpTCbxcRi/z8YCOiChl++9hN
sMQseIoJwsRPQ75BvbIOMbJbPuPet3Pex+YsrilR+MWjdN8Nf4Y36brVidTwrNuvfvwdktpuSZ4T
XfHzSheoglNoqwkIcIkeCugt0cGw4MJf3wlXNL00B5rAz98QsN3vfH2LE0s/5dGBlzJdZHt1vI3N
WmUzhD2LuT1PXe+pP5nNOsEsbXkN7Ujb45mrPyujh6m1rC2Fd38VHo8gPUJlTWOm4pHnlvZvEop9
/2QZzFGmj3lV5R66Od49qfjmh1HAelXOp4Yt3y1CWV1lrohMY+SailFYAX+UX4guANoXbEt4SK03
qxCycqguXOzjnFO4KBhlsroJ6E5sDmMrOjB85AUECCdv+OXzhURT9IskjGc1/9XFi+ofJAnwMdc+
fHfcyRyUQ7TTmegsxwVkU1SQs3QPEGse0OZRzcpnn5WGtmA24YaH9NGtOwCDaNjPbyZOTnPDcbf0
d3BiHWvGFbxUzk2BOYmdA2bDvbS65ld1B65BzyaTWvEqIW3Y6j+yZRjHPLt+ZjjP8lvFybDENyou
MTjDh4AcaPN08yiWYDCKA6pYrGfEZ8Ku2VTuucpmU6SZGyNT+srWeON6J4xXKovKNU8kSjcU4uAP
5vpPZ646gkCTdeJSvPJQMAa0vCpc57weOdMzbW9WKx7WRNvL6NnihcBVzHrTIP5l2AWyhcDrWylx
Z24aUEspgyivsxbGApWVRTUTZ3bBJU4HzSpvRmAwnxASWzGcvjJI/6+q9fpwGgjSqe4NfT3yX3r1
n8DhmY5fJBJkD2NOqStNOif8NFtmgabkRnMgsWBlPvPA8NRXcxnludUvZe6ueqGEXv8vIPnCh2l1
MnX4OqcOyZVZexFjOrQ95ZbUe9kV7ZCZHYFJHJrz+sqHypdTPA1QDbOotWPrMNFh2TvzLsdnhQOH
sUmxYL9grDKWTeV+MOeJ/iIclqHNwhoBVMzpdNnWtheSoT5zHSAXhdFc2BEBqCyeVcUURDkmtKS3
d36oQAEYMa0fia5MAekvHTk+lR8Hg1yXnIab/Ajv0YriBH0dtJVuVqManmdXk2UXFm0cMhdEWVTU
LuKvingD2sFhHZtnZChtarNZ9eR1QAapHemrDnnFF4P9z5+l0VJgCcSp/kRl7nvy05oLv+ILEQKL
ENzyJuStuaw7MfdEtCMfhFC1ngIDSIeFhH/a3lUBUagEC9yJVknWjD54MkgVwBRMx4zBrUMBf4l/
ZOFUZltzEoqp8hrY2ZYtvE7q0kp8xDdxPGTC2+4idCtbivuRD4FYpMbxgf4AkZxhBNx10qw75zv/
1QTfwuhBs2lRyNrKPX8yK+T6bdZ03kPtAHlK3XZcV2jly7VleXq6kq8pxu5TfTF4EBr/rJgIbSKK
q5nGVsg/NE9/r7pm+BMux+FMM0rDjirughRPHAmLKY4fp1yTl17QXPuokz7bljwDkWZOyg8tT262
rZm2+484+IooI9nv5fuUko81AuU4stFZDUDwu1uwSMajGmDgw1zjlDRV7U4/lHcaVShZ8neK4CBx
ihMQefSW+7ahDrfWkH/MGzoSh5AGmz03cRahF3+9tx1OSXeC5sB6uMMbnoJDmPJQy7xd5PhWymzN
xo6ToMmgh2Riswn+RpLKrV8I+fQlIYkoDMrwpvJBuFjEFnyZ6bE8x498AoxFNGwIoDGumzPLsmPx
RP0fbTWTqQL5bIB8uOUt5PxuPy7x8JrExHgYJvnxQGAkXrLkPTeM73pYUTzgV7TWw4uYNZ/rAitc
4RWLXzZJyDpdn0plzR4PicoL0qylbcTBificdXKFqCeCyrErp5u6CVbghVPc06vF/qJ28tQN+PFR
W8QLX1zg2kB6FK8KxU4QafqP6NnJ84lqSvqqwpgQkLqxjI1fCDIk9szkfxhCgJJulS3THvgtBZu9
KeEBJSJoUPd9QS4oLkCWGI52ak60/qpbnbJFf9AY4QCSotrFfL4VbrVCRcgGYV3fcYeRAmzx9eJi
eGYx02w6aDAFwrEemBJsBcwYfEVM73byfoE+fSxwldL3ItvMvB6fJyLhwkViO4kgEMfNmN0tKG+U
pR9d9OCp9v+QPrMlg4GmHnGC8rTQTE7ctABdvIOhFPsD3fSIwaz50ZpTy46gcIwdVDZMLpBfJSfv
1sNSc3o+knW1iYlWOjW//S7ms1uXwGpnwpY3M6PY8z1yRDYxy250xSl2FI158rZBrTWgCNvAfh1W
2j0gYo+z6tn/fc5wkzkIF/1kpUwnBzQRIBB9dgkDSFRdlx9llzKwJDaY2xONKeX1eMqkb9Zm9MDM
W0/ZF2FPhaTQhDjhOR3+9dkpBXjIJll2AxZerb6vpflvuRz/IQOSFgu0wlylwL63qLzYfbP2bhaV
A6fcG2ajccu+lAnPJ38FrIx8qkF8HN2f/1uwvc8fNTZBqK3mFchHuYFa8goXuBMRBuCiY26ApGDY
srj+pDvObHYK0pMGHTdOC2/fznWgMVQ59FgNQo9/QrRnYLQtrqmLk0K1nGnAbm7L1p6A856SHN4h
DuphT5PK02ZJcMM8QmKlYgPRENIz6XXyklpmWxkL5Pc4c/ehd8t2nbrqkPfOBzt9Gc38gj3Jh5aJ
8dSBfOQzirmGvOq5MElF5nK/QVADKAsWLKtAYwlWjt0Q4TDQOG029zyA+dX/F7OQV3bRNf55N4fP
gqDVSWEirSoJaAciXQew+wT2KgmMY+PjcF6Qq+wULb03J50YzV/S6pAwCegQqxB9LURLSDrVD3Qh
BsmsTEb9irSa03WGMjnBW7uulF2Arv2UbPPSUQ8f0016ByC5xKNjYb2rswINt6eAsKhug7iU3dqk
RdmTvBQkbmvgVRxUvhhYh5wFgPQevfxqUIHFFjGKnPZEsj8LW1NSOzP+6pxm5ZagwW8aO9Sekrzw
GcBIh6S+EMY2CZzizzUOXIWJzSsb3fjWoPbcUAwg562P8mYsHyGuZNMVPotySl4B8WRZjyayJQco
W+XVN3HCHM3fAsx4Hhg9AOhp8nZpc+v9jbQ2CX5KopDJtqlAsu6QPAsRwdTHnsKRewO6J84B+IbZ
Qm2cMtpWjQeuHF51fhxtXf2nak5Y7tiL4/u6xr9YlDDUELbSL9ovdOghEtYJHenfaVuGEtYJHeKM
cw2C+LBCEd9tECHKlMFnjUlWTrtKS1XtdOpK3gsDxzRa+dawucOjwB5+8aKAzq5OVbVCsJUgh2dv
oHO/w07wBqYrNAxsS9/scCfRMCRHCIq15n7QvyFvMJblDFVLhH5zrot2vQodrLE65jN+SrYmyKvW
ODPacPkO7n13ENcI4ocjBrZ4KwvrLjtWpZdq93Y8Rsk+q0BekxH1mWDHF4ahQ/AI6SWH6garRUEQ
+6JCwkiqYXCaaojksgPssEBCLXce436WGwKb5wBiX7pDTY0Fj0AjnSKDvTiubb56a56HwMOTedaA
ac2OwrigA+XqcAjqYWfUXHwFY8Ivw0gWdWV9GG5oBKk6L29KtP6cKhcuU9Bt8+i9fK/FMwXeim45
xPDw3iC5GrYEVoUrFOHftfgVtN7kGp+6BoatH9m1Bozatj8X2CNcI47be+BmsMM8TDcMQWEWVOjG
bbaZ886CW2XH6JHo53GsTQZPauzwL+K+G1ypffEanCUqmnpSK51jVj+58gYSgk2FgRkdDoFH1lzL
78y10dWdBbTvGSSE/tT5i/D9k6IQZowqR5AbiQ1C+JvvaqbDBgiIhYDCVHAjYQWjIR49fgzehlyA
PLUWFehS4GXsd3PNZc8wAFPt6WffwllWkZ1T238lbg9s+9Lq0FBjXg+qOlcDAWJ/jMVH3xD62HhJ
vmisTbay7m/Yf3bPwUeU89GvN5axrMk0tdnF9/VNQ6WTVL8fkauu2ncN0nQKWnmTINDKlVOsL2nk
xBi5ueqVv1hK9WqRcferpGPCQoWywucP80GLFx88TS6Bry56moVZAkmDJIoFMTp0eMaxqP3VkR0n
G5rXcliLkGmxRle25SX9AQkZBJn2Ucmronl1jAPlZ/CGKRPZfIJmB+sL4ro1i8WHOWyWTJFQKJNi
dOi5ZMsAqhs1uwd/rAZNkrj5/1GyZEExqPGECXcBn2Vclw8U9Zgp68+DfMC59eR9Ds5ohZkJoOeC
BWKUpIGibcY7Nrmiho2Uwylyc32D3RADG14u+i3dJpNhBDwpczo/8uSEYRO1V9ee3qaXf9yUa5/x
iYBMsJkPPxnHDDOCxEo9PCJRzd5NYJmbLjs0ERpnjFz+8xdcTrK8iLAasbVxtm3xLMdp+flBFoou
bJwb5kKaEBzko52wpmcIYtmcooF+QwScfYylAfFWLW7tpFvkGAJrCaAYjkmzQ1+HyGXrDw8RcR51
g/zTRs+sBzOlziXN6094VsvWSyMMzSx0ku4Hb6icLEXUVll1K9CvNRq2uZgd4HeCrjY6pRIAPWaG
lw/1cKCsEL+Qm8ysAk4Vgu9kyTqpwuwJjKTaMnjt5OeY/UnMzGIGvFDZzEae55VHSi/xRk91qn9x
7IKgP2MCNnJiAdEYUrWblBZxm/N6bNEd9NFdk2yFnUPxIkpijncAdXXt8q0V6BFeADCxDlR3U/wW
ZNOrJuUG25ZKXUyMJzYgfomJBncRDwulce3DCU2oQfjvYCswJ7T79+RwosaBySJSZw0t+hiOnymC
r91hJ1fo5kJkmkagLP7Ju3pY1O/j8DRJGupBZsXH0Mzng3IHntUWAMLKO5FT5fuM5xLXAUc0OgcN
4jG9lAGPBY36gJzNR1mHM4y/egHIt2cFzCAxs86s1TFZqr8YjpMtASKWK2nEzldOmD064TdlZ0Fn
Q/X1VNjsY4Hmj+gZv5pIrr8rBC7XSOeN+xtgo0t84giy1JvVh07Gd2uNrkHD0yu5HfEdS9OIu0Md
DymEeucRTeZF5tMZUHrTMzRS9VCd9il50UvB/BmSTXOL4S+ha/Ry5S8pb2aAKnUKn4RxzFPZB+lS
RwSS8BfEeJWMciMTzDC4oekN/qrnWM4Da0eM0zyWb/AF1AyhJBKgxb4Yt/KNGUew/dDb9CgDxEPT
87tNbgzohaycRpj9ocDwItJJMVgj1p/OgwhbHSgxZkECacww0KkqoCmA/8RaTbZx/NvgT+byaHfC
vzp6IS5afPjGZJ6KRv3CqxgAvYrSx5BvfBFwxiQAlRmakNUQcmyvAR3y191ZI+PrKuOdybPFP/t5
glLF6Zz7J/Z5BvpalUcH/XqV/AFK+AAYAmr6r9R/c/mgh17WfYVkm/0S24AL8kAYCfFM1oo5kImC
n6ehtwfUFZTf/aJ4H7maC+WsouCB0l/9VskNG6qYQ1fkM3m+Z6C/QQUIi6pDY7uX39ugunYjYQN/
kRM5sc5IDcHpwAyKJdgct92MeMoh2ud3/18gLAvQTebFBEnqtPoRQIeBU36AB8/t+0rXWA7X6lNK
t8OdN1fdRRjIzwY5JotatNtpNCDB+dlhguaa4zJUV0awQ4tgUnaAtYl9MJGoPxw9PKM4yj83rbS1
taLth6WhbYtH9NlRFLGH/9BUsZhwJrcIz3hz7jBZgN4K5iUFkragOJBzxvwIH5RZ8tcUFJPfI0UB
4LNhMhWfxjctznwSylN9NOqS2ANR/skZ/8lGwaONW+ADLobWX/IUJpPvI0qEuP5GzVzSFyOh36n9
S1MO5vtLM/bFWuuOwQ8PQxbTPkJhBDTCNdj2F64ghvykttAv3SRhom+jA8Oyq/Xn9sFelMCogdjB
VRTfRzTv0dVvNn2xG3W7dsOFFbHmDTfh+r2DcItjkQ0ptn4WgwAtJuIWw34qP+UmmPNqE+mvZBNA
Q5qhBXhqISOeawIe/xB5uBQFkp2WIhO9fXjLymM2re1QWSEQ/ma4XMrkh3GJNzy3Z5npwzcqywHU
yIkBQOHkBJjD3r7U/TEvThnLQ44U+rfwKp8U3WONOaDB5TU6iB0UP1uAUWQXhisnC77GKN5WiQeS
BAhzJi0R8BRc+H8o/3GkiNAgnoKyKXO3Ywsx0xy66uAylbZ2dygy9xBArVj177WUo4ckecQdZv1v
ka4/3M1sUB0DcxQWBsg5c/T5xHwEXvO1/1Gtefgk5CIHVQNODkvvlrCELj33f8yzv8fNN018ZtJi
OtRr1EcEvfb8WuGXfqLM/1bO+YMZCxaI7AR5+oPrHLojw+oXWWMsn9kQuohm3iz/2Bam0UEc4aCz
05WIT7ii25fBbGe7SLMnQGnm+R7guRIhKqOppaLtaCjQaS1rfUMQQ7Mi6AyvCo0sthTjFZrIGE7I
z4ubFZzqkAgJXO5vVIeI9+9IcrOZdKtY7sMYvftnbVFdOKtX+n8Qts6Ytc9c2MKoIlk3QQh6Zh/q
O/EX6ifsWig/GGL9dkdE1Gjbq1s8nFmRN+2JIY96ZC9du3+97yIvCfaRTRsAox09f1WjM6CmgF1N
WmK30CDXohHKT5XZcFZshr+mukjlDeUzbZg8uhWXc1Bd2hHDA4J85H3/aigKukAPLOCNXGZzZh4L
SqV9rU+D6gx03JKdiORo+makweuc8mWFmqfK5Dg4BJ7uBl4uWVxJmJRV1QVxCAQExwo8NG4TlawN
BH6V/4zQlb9TAASc+P/eT0kSDjpBdCFOV+PIkc8bbsGLw8ILTYaTV7tQ6WvxbUyOqEbb7BRzanbq
Alm0woftZ2QUUVVrLdZaDKZMv5LtRHbJ4wPLxXUvX9/xri3cmH5SeKXo8KEw9ooXx68JMwNiEbXL
AKdNi4BLu9JTobeAOGuiDtl2+heGenUgbwcX0NL86gmBnjXLqr9l2jQDlM7xlYl5Qo4yI3DrUqVH
uHsqZXdRCK6FBNCCFvRmU4WuY5yXxeYPHifGlYY7hkQTyCMstYZVhaJy9OfGoWU8jLAqP7Wo9ahc
h6msaHRXUqC+7hXEH8VJg9UYv5+VsB7Kb5ZSif6lq56cP7C0vVHnvKtrpn9FCJ9FfvvkBTir7rd9
fe4AGuGBy6N/CZ3V5wdKVQgT7R1QgYH0NA6fYVH28CKRoEhOYKuE10js0hfCwGUyAam0bZ0sWOiE
b3xGVTEljSSa9/6s1GHDUik5Ghs8A3sUf2LNvmiSqPBrWcPKavYEyImK15lH+X3I2cS7quzxKedX
wUMGJP40pNoAFyZQa9k3wArgcDAH3sPBUdkD+OUEo8Dvw06VTDTugPhX4wdvwz+dx1DD9YKTZitj
ghaYuPB/6PmnwG2Fwh8rdwJbECmoFJLCLzdLED1bHJ3s9zBeECo608RHKsKpYXpWfJuWtBABAO5J
GMn4eel9Iga36YWuleaYjSbbS/mnAxLMfEGK+bvHDZF0AuWlpue3HKCwPQR/yLrkjuQRwNVAnWj0
fxr/+aYdhQGU/oZ65HUsQIpa2FQp+IJ70sDPInzablkyF/3bsdLoPEChBZkoii+z/eBUYXbxrel3
EQXm0cLpIjthCkWb6Xr+gF1Ijgluq/FYfWjpmV9I1uaNCk5GQ41mrW5p+hq47WCwBVvqsTnBjiCd
pjbwMcZ/cck6PlvLWCIfAyojGXVSOQZfJXUaw3/Wi7GxE7RL9Lll/cIf10N0lFtHotlxoksDu2Rk
bIDQMoColP/ww5mB7LyzxLHQSzOe+kA1MVpC0Q95e0OZlI8LCaBo5wzASfBAY7F8c30vADMlzIRp
8c/WiGRhWhZPgVPRLjgX8TM0XF91rN94S6LER/zFG1hb+GOW5ENg3K3u0IbzL581Ld/A3EQj6fd7
ABxs4LNdwcjYpX+psoUQ32rtEKoMNvWsdNDeqvfUmhaOLaUoxzV69Oi9g55MQFj+OcaqtByT1GP9
p8cpMqQLM7DQfCAN5Z3ksdvvqkIE38TY1EDXR3cQaMB/kzMXZo1bHd91/bYVcalTLOJzDZD4HIrm
WOIQHm/+T82mVYIEjQ9hb9hWC9AIetnUUIAZAAHYxV7xDVuL2d2xWdY85gFXY8BSWe4FXrS51ENV
/BbM0fVxqqlzUeEdMda+9qu0L1UHCfeNUQMQZBWtZcT6hxw+zyxjebkkLbCKkcUvmSjpDCVWw4jR
EsY/bN6tlh74CiUJqsmIyYqxCkxdzxQPpvLLsFQEyYK53MpXUraOEeledNwrTH/Ru72JwWDcRGrP
jA1IxhJoTjE/8tkQ0M1/oH7aoTnKvGlwlp5uaCmCDbtM0/9PFWk5hJD65LmwJohrlfGa0WgraOLg
47nwFTJ5f5TsziQmah+MGVrgE3MLzIGjkqlowaMTyO5afej0vQjnvKg6NQ1UwoAgZp4r9cQEKH8V
5039QeoFadSXGYCiesaAmrGF2bbyUWJ5zpegDR9a3k0UIaT6Q0fWs6xNES/fcTlki6RdINs1xKNS
k5jqDPkCcYdFC+8nm2vcM46mg76XygM9YFxz9L1xIMBJY++CaJ3Zb3REuKNbPyLbAPo8dnNvvXNk
ylCkmulZfPGm/1niQkabhTNxkqUvxsAhK9AZdLvD/K/Myr/gMJHqrLksUfU9iuBgaktZW5Yl1G6X
vA8FS9WIbUUgv4DjhXfyfySd15aqWBRFv4gxkMyrksxZy3phlBXIQZLA1/fk9mN339tlKZ6zw1pz
nZmPKf40js1t+Yb0Ntwi4NdC4CfAixc5NC9aVEszPE3jyRbsRzh+msDycTzzIZugrdCwzayoP/tw
Nbr35o1j2imnPVBiq4xfMTemFtO6v3An4jhJV68LHq3uN9nThKMsSfstY9cR3yTz27RweUA4lwlF
3TPVrbj/oq1AjrzmBf4KPXMAbmo8qNqHr3t813h7YgNl11H37ewAL5d0F9lmYJxKq4g/0YbgP60K
m0Z8riHCEoLG0pd56YE7IsIJJjPxBS44B+bBnyqlVVKxz54dZ8HWry0zQ8qPVTjaqcmHSHIFc6Gw
9GRuL3YrrDpDV5g/hy1jo45AbVLMYYXW/k1+RgM6zmcUHaGKiOlNrt1slQbxArxCtCMvtVsaLA5l
BrdOtxlDt0f+Oxonv/kEbjWkXsg70O1HYdFeVQxl0+XGBO/4HaDseUUo3bTDjCtycn7cI9aTmK0l
enfRDjE9S55Zbdms3giMnvGoLhjYsh5GnSY7Uj/fDzeCf4jIRZT05JKhtNX7++goDAW6wPWly2DX
UMEXwofvpugM40fm5UhSNGggHT0pqjMn/RFD0iol0P+bAhrFnSRY6ZGbFyUgQs7KTtTmaTy5eEe+
TjJARSRx/sGYXdTwiuyIHHF9yh8SQuBSDxHb/EPl2EWifK+3yS+tRN3tZ8aq5gCCCYMM4BdiBq3T
hqQV+MSrSl+MuT0GTrX681OuGwpbvsBzgDNI4ZRvQeeRvEfyrsQS1MJEAu6zK6N9WXh554R7size
M1bpNwAIysPvltXsOeVkUUN9RvqCV/uJjmgWLAOn3zc/GVDK6PyukaHqBQPT8IiMortKa+q4mi7T
cOgjR0d0B2UJW4wwA9iG6zDd5xQdx+CoxGt99OEObjM3u8Lu0XoXGMXprm/hTPiAHiHYnTGYk9mF
72HRDXPjnKOOsoWbEPok0RJTInwI2vFFkSsze2WyV0+Jsk8lvuntjou6juf+OcytF986zQkYUq1C
f/Eur9GLSmQBcKY/dfVCQxVLuXE26SvG70FcsDNDPoZDa/hDYlA+ErywBpvYbd0da/RwEMvTL609
yqeMXPAeoTAiM5a/U+2KAJRBzKAuWPIPHeElLG8LpNPTi2M+599e1zdjkYr7xphX5UrWtim8KzLV
GVsuFHiyYJuA93crRvBsizsHkkzJOoSHvBMepfStP0lCCc1VYNPKvqHRJsyoPAJn+6O2hB56ZH2J
bOaLgTnRDO5kXL0HRNGcgMkBFgyelrGLztQYCGzw4nghdz1DeTte1GsZ4AChVxMo7Ygf4o+MgvGR
i6j8RjQfT/O9lHbMjkXtwWIIetOlTs7J6zvNYL7QZ+QO8At2nIBiLGlYvgaWyJgdyGqV6Q2ORu5R
RbLYaJ8kGZzFj9pC2KaIN3QdHF4sPDix7MzHrLf7V73Y0svtH3mFwk10EHEDJge32DWukbo5Y0+G
kuwwEo3IxrtoHkDCz4MAT/vsVycMYAfc6ZexZ6y41Fe8pyM2zF2IeIvEuTdLOZRM6CwOQgPA7CNp
7HwnfSDjh88/OxCXIBU/43DnGWgBT00c/3CmzqmvwRDiPBj+ohPb2+BfKpc0fuLMh+9J+NQypD0g
ztV5g2DE4WaFfyymRaovDphN4IhA/3HkPUO7WbB6hB4xGSDC2J5G9PD3BKTiJFDMOLcZybHWp5t/
AzZheFe9Pic6n/j+ZimzJCg34Hb135nrQwN9zb5qlJegOS9sNWwJ4V9sJMzgXGzWyVER1xmxonBw
frVD2N24jGIqjvLlyvh5eziE0+1kJwNaX/ix9T31jzP8pFaCDoadQ0R/KZMFb5N1E+SNM6hA/JvB
1lFiMaiMrsOAFIla6lHq7Mks/E8psOmHWrHYd3rPtAt5GwH87H81Ks3OqQbsJU4hYDFciY3VeWBd
fnNIgyz8qV5xFPnGn4CH0GQj9a3I3yPeVi6lxLjO8p9R/dDQZXTD/j2z4tGbHdU+90bo3+wANeGY
QJZvWpgEfHtI9UlIAf5BHq2uZt3PW+Qqy1emdskRaJMc+pDOurjSmBIJI+h7+01uINe3j/JC9jdj
wQIid0IJS5v4186stDiYn7NjwB5qmGvDoTD3cvInac+BJ1XcIx13g4sfWCUJXHAZFksefQApf/B0
fomo0T+D43RY/eYWkhEYxpCPMBGXrPjR3Cj02KRYlBwLqxz15+ucMkbT2ODE94TfmLC23NOC1YB0
5Y6JDCcQmQ9LqhTC+DbGkl8/BJ53GrNlFn1KHF77GWwAW4xc0mDJqnfBQWE1ItohzLdZYhVXxqF0
GQt0EHG0FxYviDHJ4kK40ztcYTZuXZMs0dE1iifUqIYotQCr+MoI58oy2AYKFNRL2TlF/9BnV4m+
Wy9oqv7ye6Ec0tBpUGn0oDxX1Z2FAik3Ts6uKloSzGxskObgnM/3jbAx5Ol9fzV7wcfsu9DOOsLU
UyH8YSPsvfCexWDDetkZID1CAt91J81jhqLdaccU1ov3rjmVs2OlOIPm5ZNkoBKvQcVOzSLoid6R
SXbsJsqd4VZhZUzDjxHoUC7iNeNPSmRFWqBnnIJf4e3ottBsAwTW8pVpEWjSwnCBL6vsas7yy2Ea
VKprcF1Oz16dzibGaV267QeDzC/Rgg4j2ZKFBlB51vC2bJ7U83tcpN/4r2dgxGDUNTaqG30t3Hi8
hCNNJVT/SaD/8qSTSJSMapk3hG1f7ea1YUet6md+7SbxAlTj004fx+xl1l9g1bRMiMnfYv81z298
XYnRatnSQfhjYLpsborhGpHNdqqxWWVaVeOkp3DH5NXQ0dw7OobKZf6pQERkK3TMr1yBZU2wMLpK
jv0BBSfeFvIrMOpH3BLQs9yvAkrAHrG/Ghxx5oXiYsB4TG/2d0SC+h7s/KNTXhYolDJ0CXyOPX0p
/CEGIE9NZEqH6JEp0BzNLb1vobOApa6gbMUDmS7f1aWC0PBBNe31h/6DMBvFZb3IaJ0EpJetXirC
ydAxtYAv8638ZZaHAmMkjDeHj2wurKcB9h5IJltzTKof+lKKHKwEeseGbhnaYNNVig0I4iuSG/S/
ehMwpMp/eX0F6zWbjVzjvnHa80Hid2ssLhZJtBDsk9fVHN8bGmn+2BDSmmIVHk70Lytpq2tspB7k
eTau7FYpPPtDDHGN1tTJr8wNZWS9Fm++3S6rHVkHumGrNHHtkvUL9dofb6DEgUQKLWQYMkLmfefJ
scuoIgBWiIxswSlyL9148QLN6PnFHSpp0/N9Qp6HYHjT5QvzgqRdeyK4EFZYLQvltzkR5XlRrVt/
YOupnt93MsROkxwfUAsvjQUk77OMqoWzIHJSzAStB1TRXKWLEfYIA8nuW7NN8/QCQ7JHcUKh266h
yTHcAVoezogEJGuuLVcqoW1hfBCWE2i522oo6cuOfuUjYCrYIgXjSUK7piF4bPfwUaXsQ5lQeHBc
kp3CA5dtQXRK79/qjZfrWKH9VyiJpiOFjZEOT1bdK+TI8TkUHsUFlXN7iGMDV8ykIbVe7a5KWKpR
9hjThVpdh3hvUsHOniaRJVC2qwUB36zfomAzgGNhZMBopenfNrMyxniNcuYPTbL4OUq0ZA245EZi
wS+RDp16T8MVUzZ8FV1ySINF10z8rEeY/KDgmY00gbxAlHwv01FVcgL5dUugeK/ZqahBo9f3nLkQ
v9G6ZR4MD4kfOSm7zc9CXY7Rb4Y9gt+y6AEdM3ScLXAyXzTaPxiazVYtnc7cgNjDaQU/CtuSDNXx
KOGOTo+z9xZULxHbqAAQ1mgyImvyiBc4OoZmHRirN08yENQIoNseO3HmrMvijCaqgSKALpY0Rd73
V3fAj1nPfjI26mxQUX1geaHmP+idnR6BeasrOV9Xp/hYaQcaDXUylVRbcd5/yuz9D7Fgi5dhTlt4
B5XxGuYzHoXKtNtuh5mBzRFfj7m0nzT4TJcCO/xV31BUV9nww39nyqZjdRiw1j0V0oe5nCy/OfJ1
grDHJJGBePXbuyG+Xwpm8mQ6q9uR21Xkn4F4KyuwyjyljCT7B0uw9lwiSP6OZ5iSGQJI7lDu1WZC
+vtoX8wfFEH94Gnf4DXWIME9rHbxLxlVsMoCh3zsEgaPgpzf5hNolxFZSF9pRZr6E34KC0HUT8Eu
rm9cFhya0ovsE3SoMILDU5gglgeTdw0IFtEf3Ww+sVRgfQ3Ihxc2nDmuG655ugDZfVVeKNypkbDm
F5OigOoiuQemK7+vef+VENqFUEAcHAlBP+ZtRpkMizhoOxABbrqTi12b4vC3kBh9MbO4IjlRnNGu
vgQqah3cZzfYo3Aw1Y9uYiUl5xrpwZGxAfVVRjkxHun8X4DVDnW7z5qHER+aZ3nnFnnJ6HHVNYK/
ZnYRJ+P7pxxinKYmReLgmnYwX1IYsPt8/Urop7eqssQwHrSLRwvMYb7DhoAqnnX2zG0kr8UjEHu8
7sJS1sOd7YLZ2rRtgaVanCNe+1NNv0XTQ2JXSnBk2Dsc1PniJsVCccyYZl2yQ3m8YV1T9JX0WkFR
2oynAKEsCErsnMgZUDOH3+kVncw2qt2B36y1ZThG/rzdYFAqJASN2bnENPYm/0QiYURw0MWykVTA
PwF+o5W96jO7Y969DfXt+AytMACwMJeho9spyaSL96Wzo+6u5ge69U80UEa9gkMvHNEWdOZd7om6
PDU3rjZNXuL+jVfBkiQQ/+yPOAve4ExJGWNuhlVCZpN2LQG7R7T/gntoVsZrqdYbfYvCTlDXHVoR
mvWKkaKLr0vvvcR3xmSNmJgbCay3tEuGU8/uy5sA64JjXDP9kaluYTqNepbfS/Q0dQWH/zGdsekt
c97aUuC+t4zrlPCu+0vUiiqBTbGT90tfX6Hhn22Fnt/ExotTe+w4GhTjYK8YoYDlWZvZqgie724V
48ETjrNrvrg1rn+n1oiS0793GnXVW2cU6RK2ZuzI1gDkF1O7bNmDO61sk1W9Ras87TzAGQUWkswG
AHbi9b4dma6x5ivFkuwIM6ZeYgPgoMxam9RGgIHQ14/CJ6mrdPA80ADMt30JDOzUIfX5Nr5hBpA4
pSme4ZVgSmWYlI4P9Yj94TplaxNRFNRzxsVStU8Vpyzd6nVO5J0EoQ/XJfVpw0BQJ7N4IYqAAJ0R
07TuNOmasaFZOOSPxT1sLVJCLRwxB++6LpnaY93j4QuvjDomw86vjN9zhhqa2jVnnwY8Wtkqza8x
Pgc2Y8m6rfk3i1V9QKJXy1a8YtNgeCPc1zmNMbZMeRnoF5Q8Kgmk8iGfMb5wWlBsoC0jnFjkHhPA
gOL4X0x1zwqXnXa/aE5C6nGCgoHKJy9F8b6HIuOieWeLkwuyRrMy2kDgxvTQMX5v0bPMOWF1Tr7o
p8g9VdnF7YXY3RjkEbCrfp0xBQMl4c5gyihWJd3xdOGZ4SVO+Xt79hP/gPPc76S1RwQjT65OH3EA
ruUPGDq1vhC5TandHLU4qntCiRBUBd5nXZw15rPQewDOENErFh5E1mqhuS0KII0IxnnB68A5MTL6
d7B/0UQxNzHfPS09uU4HzP1Ad1g838ZvCkhC9lT1RKieSjgzA3WwPbdk1/GaySPgFOKr1Jl74AkG
n36CX5q/UP/Rmr/YdGY/cuLEyLppXd9Yzcs769IWss2dnJ8OydkU4TQRZCmCuYk0/TFt/7ZcgO0E
gcWY9T7yNxYxzrpkXWD0g6lxzQmuEG6UTIbME0MRJJWrkbKT755rSYpL2mNkic1CeeqPnNHRviOg
efjGcSVEP3wLUJ6VjiZcWECKDByTiI9h1bkAmsev7Ac8o8pQXco2Mbg2JpEuMCmuR0jWiqPNn/lz
NvWBsIgBvszZYOW3yfiWPkdmV0SGpE8MtcjKEHNJisfyfVvATV8GrIfU6WOWLwwpI9xYvmn3tBXs
tSW73xGJbpa7apd8BBaSFWj++TJRLsMfaCKIO9So+pwtPCrWwCI+ZLIRAj4pMa3K/DjpajioZGWb
S0zxxnITLAhfc9jSCVb0TN0aoKHgcWh+hLvQxwrIa1uIwOd+fWKroXY3WIwSm10BJUv49gp/rVZ7
tr+mctCu+vvcvyxBOVUFx8YeMaMiH2cfrI6AqBoiekUnuEmwa3baX/fTbmN0M92OGXPbOHTquHnW
+oIhTIYx3DdXDdYej0uDIUFVr0ff8qnQtAQE7BHZDSPrDK2Q2fNcME+rWOvEp5g5stiivt4FyPm5
5IjJaH0rA8ga3TsG8FUAKy35k5kb2C/2QAK4KyLFcsKdUAkOh4TTXVb4kjPY4w1EKiZzHSNox2/4
FIUPjHTV8KHHdowIPFI8AJdwh2ZrCSaKciAuJuFA63514Vur1iz85cObDx/AMtVvgf7voGMhxLRG
0nD+RYih3hJkSaBSMf1DeATsgh0R1bL0Rr9UflXhymTAQGFJiW8cm/4iPMTw0VCna6uGpQZMEIGt
yLRaTD8a/LahtC4xLCf9LbRzVx/Lfd5fcnOD35WfMC1dxuLk+w+fSpeCVekOQEPLcEWyXHUdcVNr
rKtwpbKrh+eUIiJRdzUEgYCyqqfPa0DYWBI0xbcPqxJUWEMtKSEgKcRNx6LJ17eFTu3dXGssOj42
GECuORHeMRT05talrgx9qbmUkb4cYOWzgFU2Svishi8jR79jrN+ml+b3nK9OQIzBhwCLb1ibtdMi
nhK106z/krjsFeNZRKdRsNXRY9FVM7HngS2oc9DZ58Wf1J8FKEVohFm6QaCDB2Uwh6m8HudR8lnr
3qqxecjUwn4/REps7D1EckH8yfGsMQtJyBm8Mj6htWDhj1Yu29LmqcJH3p8YOfCMMEYyom/jkRg2
ygH0emO4T1PUHMiv5KV5mvHlNxcRbbD9PsT+ekYSOiaP+wkrHgDHMx8TtU/taGcw2SjCL6Auj4gM
SRDzHxp64pbV85o6WPAX3bNY+BeWEomLUIlsIYM8Vtp3PAu4Mznwv6BBUVzXNBXSRaqs4NLb2LUb
t3vzcc3fSAPnPY+8RdHLKpSFsmKRfNDLyx4txpN/SYOre6KD8hHxlr+Nv3Jp9ZI2ekaMqNhzax8T
nVDA2W9TPQNzL8mYXi4Cb2dNSNP7GEs20zSKVjR7i/gkYrihpEwcM5nDpEeVzqtjJKtFHL2WtJTO
G02x+RQF+n+QkyMZdlvowGjMNH9NEgwdBk8YhRy/IL8fHtuAkJnh+UM0MM+nueHV8RhsMRSZDPIy
0hJJXwfjq9ki5j9C0386Et2XyttRv5DQoi7BAbeKfgxxB9gE+bkke5AkoUfb2R+TioAMisprVKYq
K8hO/KZTmM8/sNVaWldA2H4EyEugpUUHo8ux8CZ9COfVlulI4ilHidkKy+lfZXAoicKdmlkqcLWl
vtJql7+H9YPMCY+mH0ktXHE7W6PfQdqwgM1cAUBcwnXIHQm2AdaZn9TljFmnqZca64ia624Sd0l4
A8E0H31Hib14U5XgCTGgOReYfx3mAPrjpUBEZ2rRZw9aXKhhMGas8TzQTM3bbDte6cL/MAEd2NTz
PhpY5yB615/i2yk010RllpnH4Y7neeEFtQvpYyso9psRYZXAV11ktxrmDqMjYMoonsKVoE+5yQXC
H+QBGBFUBlwkKmbdAk8HxZH2VCcwh8lqwnSIY+mYmhurgHFNYC1YeJCtvWK1K7Ts7afKmlECXfdr
qnEWGWVqeU3BpSvL8KpghCF2BUcLk5eBstTVFQfjAz5G2rONQcoUE5mFSFbDptz1VLWnOqDjo8kN
N1zoDEGmvjxZiQsDmtXbUmnt+CpkO4ONxhW2DMVDCZpRAwr8TRpaScxSK68ogFgOhoyG0METk5Ih
J+iXteyYxSMi1yxondcTErS5FE/6B1J4lFVWgPfYky86Y8HFsaUA2olPrgCtRHxEkB4J1R3u+Asz
qDT4M0JHC++IurVpAmXwCincMnqZFSvWEN7OzBopwry4sfmPCSRSwZbaDbqB6qgIhAjfi2A+eypX
VF4pwprO8Qkvaiib7VzyutYJ472U3N6j29ARZ9bsG1PF+GFU32Oxf/V7mYileU9CpLSIdsByKbdA
HUNxW4o3Nu9kAX9Z+BwCyDRPPBYw/StaJQ+Ao0IoE/VGT8/JPV8h2MidEVn/my0GFoZD9sdCmJaS
L+ZwEktGYGb9EJsrEmcia9DS9IuSVGOsA/OXStCHPav2tDr8L+RiQ+RhqR3IssPbY71ijwEggkgq
Yb63TOEQSmAp4Yrl8jVPcFz2FaYhNyew1eX77Z8YQ/WOZ7CMIjVTsf0rs4kE0s5PmpN+YAmXeo07
lpxNcO/y/E2GpBAxvkQNhgiYwpjL+bWGL/ZevVdVf64CMO2T9Qcy/S1CxAD1n/QHC8W5lq4UoIqM
Fpzgqy3uhMIhgI2R3vU/NbWO9MW8ErEIXBKju83oxfRj+jul0B2leg2MkM8ZAkPCt0Cr1/xWQnQb
pGuoWiX3L7UrSbz6+0i3KQBlRR6GcsDjaJMZSXBqBu3q1a005Tqgk4EH/27PRm0N5P94JDOW2xnL
SduoD7xpw5qvQX0HoyBhQ2XdjHMx2zKdipQFYl80s+twi4Zzg3uUfSTyQ7g3OqHItn4zPE96aicM
OxPdgB/dpOTQzPNjuX055q82Omguwi9tDul/mc6W8Agn7yDljIOMdsNVLy/Km3qUQYZZSHeGDRIw
kADks9BKLaot3M0tMx/mKGjQ0GSA9jBJYkTlilzAogkNAqti/iN3z0QhYI8vEp5aSF4r1JfMT2FJ
8o8cNa+1qLr+ol3Xa4H2DeGy4mBKpsaiLyyd8bd9gVIiun3OPLNprOSOVJAg9RHH5kmALmrlr69M
W47ip9S6/KBMc/n/x3Q/CMoQNxR7ilHcR8aVoZ6FkiciSguxyuJlv48B+445Se/GRr6WEFM3gX7q
KAX8aXSUsUlhJIG9U4k3dbcGCcA4GiazL05Bgi/Jo/ZLfQ9CkXDJt9BlWDZgnl0BCzZILPZemDU+
h2LFjkQ9V+URQe/rTgNMrd/gzRfm+bb8HLfZd8mpO9sy6hJJovybXXmGgAud/+gb0IpTZY6jB6iA
OTpL95fqZndtC3cnInsPRThkKg5rUhbHI29oGdtkkr059LMPYflq1sxvMD9qIJYrNo/Q+mzzkaIL
cU0aXiYcDEopn1WBRx71vcXaJEdV3UjUT16zK401KCCLj/3FdDSmw0ItMRv1uZrhxjowPgzJybRN
f1OSRMMZXWcLZYMzW7jA98QvEyf4ZCd9E40QWpppZIWicjQX0ADMhciUMwKMM2mFK0oByOf09RVZ
LmHLcolcZpkHBBirYGXNJWA9TwIOaJU908IMU5mKhE12VTbgpfThZ1f++R10DMQq2B6AUDptN2nh
zhnwi2ilYjX8gx1hcF1wqVAVDGSvUsgLK1twIQhNvipsrvCSOEu2ZmvRcBVIEMqvHDYJMVF2uJXu
MaOivfpmIvNRyLwb6jTUQsLDdaEdRGmRyJb2OqYhy+IF+rpiGqCtJa94ZFDv6q2cnfWev3Xg2eM4
fL8g8aPQ5tLkl+XUg/VcpMecbFpqAf2xYITRP0RPLa/xFlfKUFoc01TxJvOS905ap/R5r+uob2bv
x6gg0boRBMGJzHQkSi7SrvzQViQHa71N2STJW2iZxqfJaLVxB+0RYgykUeemXGMPrVy27sTO9R84
+6Jx+xr2sbFvcOdrhBiz5mmHJSt2tNXQNhk0HeT02cpLEbyN9Px39/ftEm0YDsAtHAVgOJ2G0ofO
h90hmdCvcDPIRPGK0KIQ4ffyfEXzxWoPss2Cqds/8sl8tys18BEsZzDWUywFDoufMtvLBIhucUL+
jUQKrBCSqDKf2AyKBF4KYMgIsq8co8Z9xvXMgo7EFLwNxAlfg52cbkq0YqgsdYqULU99+fp8M2Cf
dB0qoSufZOJhPuutA7yCglkoxbiHJTEhV5Q8nmxp2OgmAwHLGwMWmxKG8lVuLwN6DSQIzDi4JSmI
iE1u99XrymWbZAyFODsAtdPeJ7Tvk9qk6h2hD3DoI7j67GVQd9qK37t98q4Qs6wxPEGBHBDmuRJB
86BHwaHAFgFFM+P30uGHmYd+csH65rriFuXpZ/kTfnKMRbHD8MI8+EzpA/4OUqVlBZAVJw4DjsVE
N5zrN8iRA6snK1yrR4639HXgQ/NKttGlM0OOgHWamCOGaAznURatZ+Ja0S7U8v1H2UN3cOmiUxzq
H1pz4ACM3leZ7tUBy/UaNuYPXfdLJd6JdxFJ3DkHtrTm2G8+2SIuhR8MGnTpjH2hN2bDJx2MxuS0
XpHzg4hDEd2RKVxC2c6MolNO4rAsinWzQTSjM44ueInFZTazgnJH0ugs+zQwLFp4UPQY4iSdyODU
0YKKMYyumXAXsIFOCxi8idpToOzp7/yIBJvcV6raAY3MgpDkNvuWy72IBPGLmo6RJdYF7qrZ2geL
YFJ3N8x8zu/wPAIXjXVXaM+KROWxVpB2UuAgDWc7gofvkP0a73mNtq9mJwQyRe2ZmnNH21idkFXL
40kF+ZC6Rk7G4Cn3K+9V1sxZf3weJxGGhr7Nc1Y3DK+Zp8WspvgY5ggYQs0NRBcZkAAUk/CfXxEI
4S36qnJkeTih46UMm2DYRTrzJioNw9K5w8A0Bp9VjPlzTjNs5l5Jd4I9TF8EzYrJ+g4k5qTpI6Nk
WKpu/xe2pPTN4/kDVswcC3gW2uKwo2nt/4qN9l2GuGNu/bAOSGlIq8mZwutQK6D/C/UjD9zmtR0F
Dja0tj7f7bnCZEyON8oM2ssxDt28sVUOuRlyXfKC1OhKNdqh8BCkX11/muFXjt7JGy9MRMfgkylm
z+C13b0TdzSPbbLGkIZZbKzcDKEcemGZ+o7vBJehDhZhkjadB2NYBPy7a2U+BiZAsdf8qZlbY4q9
Ag0AT5My4JpZjUI2mWs2ThLvdKbGmm5rhDJTsrXEmry/3SK/knOH8kYKEF1i5mzWgnHs1z4zPOjN
QgdYaI7Uo5SuDL1ANbAXN7KvNF8qKBh8bdMkOUTuNdsgo0PoRhuADiGx+0mdT6uBgHounslxY8GE
mVFn0uN7CPpHtpPT2l+ZABTVsBGLL2VwpSU/bUaxN2ODyURyyd75Ou5QDtbrZYg7yml+yg4Z7Krt
fUssf3DZJWhZzvUfFb5CiXGLinU31f+IP8DdSPuSMy6Z0y2hAyToLwk8GAHFNuK8yD1+YSNyyRrU
kITYGt/zbCFqq078CMAL5BiK7FBdD1SpjfxFQGYFKhFApnz12TXLxikXrNfgcg3TM29DyQZ5LZEE
UF40/1Nj9eqLtwHW79v40npnzBjkfDeQMbKL+fqetdfBcCMTTyw4sfqDnHFVx2vOSHTCeDJpGIh9
ZFUXLZvmVzNvdeIynxzs9k/8NOp5+T6O+8566vfZug76fUxFc9ewS4LdTI9ZsKppz2Xxq453qaMV
m/RMbhAiZywp7W7W34p2P2l0YtZ+yoPPjedEDFbFNXRmCh/Dpj4KXCbBAa8NrR418WW4NahxSzKg
Wu4jVnpEiBn8Nb4X3X0Ir0I/haxES3bdEcNMAQbQXp+W1DFS0JAwh6+aUGIapbfmyOKzU12GqwI5
WuoSbWMA9b7ZNS9CS3cp6jo1fCj9sSLMt1hwVvX3l26yIMOB56XqMlNAk7mZKwWrSLsrwZ+WHIwH
yvTKlu+olphZQRbFG4x461rIlKmc/xq0sP1AJyFPFW+2CtOrHK7TDm9aekEH9WJ9wmsBDJJ/VtW+
nGKP4W7um5DuFWly0jgiqM9uU3CrEx3gr/zESn5/ZW9Wfhg1suI5BsUeA3TpxMzJa0/GP66zB2m7
a4kyjmZC0Jdm9miMvVx8Jk+kJ7qBtn6hh4eq34nDoiZWbyeRrFPtG/2HPGFG76/XN/wPbuuYVMj1
BJHO1m/l41V+EyRUwIbovuuezGyGI6kKQv4Q7BDO/9b+aYxXMQrpxiQBdQ1fhajE6llBmVHOceUm
CWmkXKKWGPxx9ibH2iUzQTc9le5RXkVU0wh7KO+QvrAlt/Qran6ezJIPtWKWH0wmUdd4HQaRTK7V
DGlj/YSUzzU6L8ddQnwaMIZvhjRZsXuFrNhFt4qvg+T24obsSY15RXQIoThKTpjsVRX4F2vNrbEE
8vaaIyLJlINRfPbVBunXH9LNmMFOqn0w2YuE5Xe/irAckJDlk2GzgNqBhKXYNOhz4x0Bkzo3WrhM
Md5VqwYvpbrDupmSw4mAJn5t48bL+3tcbyE6hLhD1Dn/ptR6qyQqrLJpqccfzLKETymcv0xl6EHv
FZlvs6OeTDYGqyTjAKIzl3wiNsy9GahnsFPVfe5SAHc2uzj0JXhnAqrcg8SalIOXFk0F9I2cwyK4
V0gmsRVqhsJFOvp2XgwC/lEtA+A1GMRhbuSLd8UobWGyL4Z9lrTmnGUIh0R0YexSbSkgQ/pfRcST
6bSG07QXKtxgRlz0yzKgZ0XGovqI6o1S//rdt4ybjKkmUWdYp4SMyS3B1WSpxG6arA3cfBE7lviH
FQmbjG1NrzkJafAYrnzg4Mv2HCIkhgApeC3LrTrbTn+tZ0LwTPlNJa6zerar21UVHJnw48AAnuH7
KxyEjeIwUs5LMB7TVQzfpiMxoF3o43IYd+QBMlH5IH1HKNYGwQzjXv4jKvB9UeoL0XiomamhmIBd
0XzoxIfSLgKxLKX121ipDE5ZG0K2Y35QeuyOsjO9EeMHObHTBEsSpJfuc4b7v5+BneUCJSR2kYtE
Hrg6qk98lsbFx2lNr47AmDVSeAzKJYW3dMLM2iYT5HCBNVvddsVJb/cvNloj9K6WzzHJtuxCsGgr
7d9MuZMPkJxf5lEBVlz+Ek6RYl0M1G3f/f//Q+zQ1w8SYEh26XOg9Cdz9hMwfcswlmrx0ci8LnJj
wpOWn4GwUYtPVn49QxjCmSjOX+SAkAwSJpyZCIgmnf1aEJYjKkFKa+oDTIVFc0AipTPzSXkYfjrD
9jnnVeEG7LdUz213KNLczskFkk4FAKXHrHgmDMpe5QfbavpX41MCsvCC1wIVhi03T7MU7nuWYP6a
4m+0KHjRuapLmfitcAn/QuyRnREBiYao0V44+Ncv6pY7CeW67+E+M1Vw0l/xZ/gZDi6zVP5kIUPW
oMwO8fpmL1b+yCt46jK0prz0oj28u+9GObyb3YgqA7ZYDxEJgi9koSWt95tZVAGCGSkaWMTxrwO0
mISfEZSwOQ3suhOJwzglvdOAaQpCthhkG0onDRJ1o+8S4zdU5/RkerpkblDK6NNcTX6O6I9apiwq
Ww4N2Rt+jS5Y8i7woUtgRd8vG+zUdqBvriQucGqIvvkpZp2dQEdUgKofalqsBjbDTy18yV91vp2Y
pYb+hzm/mhr369v7061EcTI6IQAtxBruTNHiUNcfenDNJ17bqmF6338KfNVmL3Wui3/4RSwJnclG
FZbTw/8mZNnBzZhoW5msCkwFuF7ezzRY8ueOIrcbNFlPCRd8MO1/HJ3XcqvatkW/iCpyeBUIUM6W
tF4o25JBZETW1+/Grrp17ql1VpBtmHOE3lufC5bLPi9B5v8+5NWG08toNsFnUbB2N2DdzBPtlPbE
eFnrN/MTmKWjxwwX9US6zluvZ0ZrLkRlWWYXptEDxHkQZvvEcN7aL0AXgoyyKzGpgzMg3IhYMrog
MHClZxTHMdyNNr7Gr2MCJ886USy/JI/aOGkvtbRMx62OISj4Z2h4/miI5gSfZk4G0+B9yPK/KrhO
Nr0p2kAwfU7eYWUl6zcIOzqPgpgL4RRB/hA1IiAMP4g2w7pgaDOuIo0hwjy6v7ZKsHzXEpW6F4t7
EuUZn8qIswE/po6RfXf5Bf/A54X06tCVhzewaWUrZozvwOoyJ+ttIlfpwNN10a9FkUAH9WgW+4wA
GeXIMJodeaXswixZTqYG9m5JA5agUMlIJCaLcSCgAIeNaEztF9mZtmlJJJpTLnT6sci9QccPYVdU
6Rx+4RzH/A6VxZtVEiQOwtBRERLHgN6j7Vx9W5kJqheePuwYqANbZPK4D9ZRtwn0sw7OhzFldzBe
X7iMX85f/SZ8E02LSk4gpy0IVVr4LTO6Vltw7qOHhaFXoGRC8OEYjJ7p6+Jb3aDYtVufuTZ4RYJO
KL6i80d+KuJXi76ZtRae/gWxiEn5q4PXCxk6dG7Ov1TArZsQZF3r4NPI0YWgy2G4sfHRGEIJDGDf
HAFn8+PlRUpXALf2n4f8r8i/hFWIXaVBG9uuiFQwREQ6MwYR2QThJdf949BBspfha4q9uN001GTt
VthHpXtitCFfuZF0+CQnKClGQANkazNHOgmi88URY1Z42h1o2SJyT7G8JbKtk4SHdZ7c2PJh9aeR
+adFKwDqZ8Fou9CWH9zkjf0hma3ZSsacsQpyjxgYi4rFIoeMoG6iZ/tZVwTAY3ImRCtw4PTImMTW
zLzM7Ue3K2XOhQtOArW8kwHfHY5wlbEFMdz/GFstPAHjTbqvzwu1H0YWl+HI6xed8XgSoQ6KHqgd
4qqEeilJdPk3wefbGXHPfnDwBHPILEqPimgXk8EQfyFaSUC/YI1FmoyYCMUAy65wl9sBXj3ksilz
dwFdLXJ3OJmswg4DQhwqySzYjp+NeUnZ4Ms78ziKx3Tc5B7uKQhXCzif7DVVn3mSTlsJ6wiFcYM3
GHES9SpLTfkXch38XroEKNl8fzBGhB4v8WD4UK6AldPUwd3uXKyNwpJsF284NFTf9vsL99q+f/CN
blcVMgUQFNqvoK05C7G8tJ0j2sm2nX/MaeZG5imb5IP8b9hBSYymDCeQWav0guI243ZIHJX2DVqO
Saaa+T9Ofd1946/npw3n5ET46B4zcHjDMKeeWNjVqDHwOm7YBzbpian+MnqtWJEEgHvADYhTLBeD
NroxSA+0nEQzbD7ouIEJ/pLYrW9TFFF4RM6mfA48/TBo6PxvHRXi62sAuzV4neY0b1IEkeN0ZMxz
h6LnpjKtGJmTFO5SUfN6Fi5GoDLxSmOuwAInqh7ZBLBmpbFJ+4Jqs/iceC+s8BLpaw4T2JX0iRl9
9v3Nlko5ySizczCSfuKyTf00jq54g0sID3G2kTtg0F6ytLOC7xc0E1iOLtHP0xsRE/jlDepTDa6k
axXuW+DTHRBcIQWq5qhCKgQa4iGVyUOfY5tn2JlpC+n1ePF4saRW/0damxG6JWAWqEfynLscH7NG
Ks8/Iv3+CY7lk+jHmlf4TDwRBq4otKOXT55uDwykdNWf5sJbxnQ10qbx5kAuwJZ95Ah5O2tW8eXt
bLgq8fTbGRKzSeP8Fu2hYUJhG+EyTlf50wCvA4P4ArcwdDkZB4HJGsv+esZ6QrFf3/DoTWuLgIyc
zHLAV+hVK7+/As65SUsCiQHPAOaDcQ7RAWGHvYr2co6vn3gRPiNeD8cyV+iS2UalflO5hG63P+/E
4x1mNGg47OGJ4uHsQe1P2i1Jz4/JGYFG7pWuuQ/gmIobnf3d8q9j6VHM6PfSW2Dnimv6irHKl/wr
1XtFwURtdVJ5i+3S+exfOx62bPfpruoGw4GEzQLTilnNh++aZLrP7I+IXaIWJ7p9fwIkueB7zHKh
KOdM3Vtf2ssHsGbqOO+J6WDcPERguL1kxyxjxj3yPyMSBRUjYPFKKiTjTxoKVM0G0bxUeE6B4eWZ
/agrbCez7Dy61nKvfU+EfyIRGSOXDpTCBOn7XK4hRdmv6SfkFSjC03vGLHTLSwCyAJhgPFsPm0c8
B0nESJ24OLIfICIygO3dMNuxCwB1Fc7H4ouSjYWr4ECRFNGQoWclYINUUX5yzmTjpy8743SAiXPm
WUuCvYxIjIUSI4ZJnT5nlwqYkueRJoDNLmzgSkcAYXNG6MOj1ZbQ25jJ+3W2ogEwFtnPtMxlLMji
3hHuyKbI00u9SF2ifzbebr2ozU2IktMg13L5Zj8HFwcNeA8liewN5sVbseMkd01sQcY+2UumI3jR
4GjfAwI1TiZ2+JFLnjtvluASbSzHO3aCev/EAiLoWw5qA0ziYdJ00h5W3N9NwpDrnD47cFimS4/J
x7UYVKcvvMIr+ECEskeZr5T7lHHoN5SOmlH7bHJ0UB2i5JB2y+mQXhQGVGI4NbO0XqTn3toi64b6
k1t+RA9f7uPH0PjGZ/tSlo36SMOVyVH13k0kmZlkumziDFda6V+c+xDSiFikAsGk17ufazRhArt1
+/fKvHxh3FpS5ZjHmn4Xw4pxkNk1BvHOTvNZtn7wjBj6qTYrmM97njLiQ6aoz1U7PEYttw/fwD8L
ExBS5moTsBBqXFlcqN/owHaCcCmpTEuOKKxqBPjh7PZ0z0GIjwkpPWO+GhAo1VsGT4g2vOhXAjhK
qzWLOk9kxwbuMfFfIOAs5BdbEL9W+J0ruF4J9ZnpqF/+mJ6UyOEp4Dgb2KWyXabKaF5bIcsdiXJR
ZYW+YlkN4s+4c7ywnuBJDDaAtycsEMHmXH83wmsxVrN/5YcMjWsEp+tClKq/y471rEKMU+Qkg5N9
V8I6aI5pPSdgEqKvShhzziu7kJBHHT8vWD6M0rcVRm71JMar6mKN66RaS+NGOjI4Z7l2Y5MT49Hv
vko2OAVnUg2j2QO3I8Ub3H6KeW+hnKEA26W3F7OyWY0OA9ge2xUSkijR/3Wr7lri1CYKjzQ3kVWz
PQ4e49CzYEDvcrQPT43NFdkHm5Kab26BfsgEALDk0tR0JyVeo5pgrZMMVRjoC7BIGYWEgrof/3uO
NfSj+OWK/sLC9XpADS0ld/BXw9tjpgq1bdO6rOYb1MnCV1bxw70qbz75TPsRlVP9jE9o4LJLgeK6
9BNr3uksPhkEL/NzKC95UvkZVqVr9qStXkoOLsW3KDQ+S6ouIiV8eVgYwRk/4ie5mfG8qZaJuf+o
EL5Yqrw9xnidtg4rt+43wJyxFOCAf1F/D8u6cfByi7huGAkdO2HXfxGFLCPjk5jr0aEVyTLC+xg0
7tQIcNmT46cS0UWPucY9LrgJFy/eBCRc3UOijpDmSsHK5zcBxpfeTFI2YsMPkSkQrMdNHhIWTZuk
mQtzE7UeoHPhTdODsCMkp9iTD1bgytqhpk6lIt7ioYIFShwv8rvZ+ydONmK0Z8Cioz3bW6Bcj0aw
QhaYCiTfvttsL9UeQ6uZOS6rYYFUhy7EJEPjHf6D5rdX06vGdmKAW3hmhMaYPIaMp1xN5YTULyjW
5p23I6Jcg9+iSJ6Ba79BchX8hiH7Op7unjeRDUaFHoGW4VtC778UmEL1v81fpfvkTpaIIb9a5lsY
U49v4PzVmR4LndrkXBxs7cnxPtjBDqtrf5G6CwakCMFXRCB4DYaMSd9IuO5sMF2DaLyfrpoTg6vv
W0o9U1p1zapQT59ioVFm+tkzkYR5M3QOdXfsjOW/geflNWfMLlroQjAbOyN6n3TN1Ek1CLhCbtSz
pvgUzwGbSrLmeNICBAc7ESE7CCEygtNvLbiNw02Frg0bFtYVe/b9YrLiXGR1L76+QPvhIhgZQxJo
Q4Ohrz+AGFP2ue/2T+i+BmRQ4k8B7pWAcb723G4zWipGG8bx3WxVsKc4P3lAtK053kILNRBlTEWI
erPS8NdNdUH4Z7R7tkQq3kfQpfpfIZyM6tyh0nDL7KbwWfAsQkGYZ8+ANWzuq/dJLzagbWN5F8Ch
qjZAHgTjwM8VCYAo3SxG/zrhMYib1EVdXYLym/wzMdm3uh3zZvPtusGJCw8jfL1m1cIl1675acFz
zvBuwx8qk50kz4upoAiXgDFG9mr1e6vdCmlA0KUzuVQfI+eq5CXSoSi/ppRJv/pmbIzBSbVEV+Pu
khhnMJAlFY2g75FgP3FDemLxWyVXnY3S+BceP+7IXzH8K80F4LgQbnM04mTEUzKu2AzB8YOQy8v5
ucFIh2qfkJAgCvOkemhBggh+ntBEvPVfKMJpcgkQsllsVVIsKOC1FWzxgFCKr4Ee5yOtKcW7gb8N
WcOW8gkTAEOYAPBGRM0IHZ6tBnIlLlkC7Wi7mm1wVD/HLKxIzboLSHonaO7wQCbNZNFKfpL+66Xu
BpZsgBDwkfBbRs5KkQCDtUjbonGQoSEFqQ2XuKLGLuhUUzZuEY+JIlORySw4mh1qR04S5iY0gtJl
QGoZr3KQ8eE9JqGQ5CEdL+Zdlb8rOt8YDP3ysxSdZNEwhSBmyWmONAqUIWSvJi5k+D6G8oXeZYmO
FPXErPWGxWiLh5pDCwAvYPrOR2wxzmXvPe6pNHhQqPKz77HH9hbQ3H8ocF2V70wXslzj731RPbOM
3xakPeRvgmsnVedVFCrO2RsTAKEienyv61NcmfOWTiqXRQ7YFwNTUJ4aBewvVjfS3YbfmJ8lKqsQ
iCCwEq8Qj43w1yOtLWD1IWA49j/lSyM9xa4mucJGIyKJW5q9IWunG/6NkqlBfpzo/bjLz/yEK5Ss
afg0epgg8Vafpx25pDPQlqMItEt31NdZpiAZd/Q3w1w5RRyyDCn0lSHb4/hDdYoK79U9Zesusc4E
0fReB8+J6+arRz3bW48oLh0dLSN1whAbaDgWU5xXcNZrbjDcqlLFZgjDPRKuijqvQZlDs2kgz40N
lxR25MvQVtdt6Jg7RgK41guXGRK7lrQB52jHaO6pFhnW4TgG2sjG5ZP8WjFTyX7B2G0lRHuntNBZ
zDMEChQ+IjFhL1RO7yky3H4RuaDa5i3Zh5kdbT9AR8RFw887WLGPEo8YCz7qlmL2ykjMCJC/+Xw+
yF6Q9v1gx5K1XQh07PWOrQrq+FZnEe0QOvnLJQRxHVd9FNnXZv7+ivF3HK033bzN69Br5H7ZSrjB
6oglnWu3OyYIYvDBuSOeeISemZ29D689HROzev2TzusHM12S6XENHlVqDlZK1ikDC+irmMwMugJP
Oetz1Bmm4Y6jX4AB4KssERfs0Hex4yhK/33QbEyiAUsUgDhR+miluWXyfk/QHBBk1bCqmGwhIig4
YrDJoNI7DSxm5+YNtRP3NANEtMk8GJ9ig2aYeAbiD3w+Tz+taNAlg24b/gH5xmoePOnwLGqx1KYQ
UM07BtPiShQpC5jWYZvkBwpnFqfGO5wCKmfgI8FOvWRH1P32Rt3sJPuYtMfKtsCp0IXtWmIIwKt4
KKg89CtlyOCpqGdzlqckLi9z/vUdhrVaPYJxSpWF9A8HfsZBFv1wsfUxKWhO+sOOXTKvrF/G96FA
4oBsB/R/jubLya/1xB9Kthw072LXHrltP+d3jV3UC1eyHayb4Vd+beGubyEosolCaXcdpK/oTF00
CYRv0QIkrF5ewZYE+dPiwTRnss62ZBVjZ6s8FRNDvzDv4YsAzwKryHfdbkqGLRbGpIabc6YZBMJn
rK+hkDnwjzRxbVhu19pFDcXexqxWBC5ybPDHjJoILmBFm69pEAWXpOBt/69GEsMxoW5Yawv6P5F/
HQU45pJkg8MUEak1OHjAI6Ds3vClmbeWlnIsN7xvXfdjNOSe408jGpmHMvHxDmBf6PoL/0p7tKyT
RWhHs5GBtnRQN/kbY2BzFfro5K8AWZ5qK+wEOv5O1ViIPUa/uYCu5NdIp7wYCj38GD3IY4nXYybo
m6HFwnlW8B3Ws1/sDHD6GDcZmU/tPSWivtamAcTFWuFL0+YKgR6Y8ag7Rkrtl4E7+JqoCHRdAc/p
X73n2R8dzt15yTrJJntjRBwmrEG0yMvuq8mWqKt4YJlw9NB2aNtnrx89Qg84m8T+WE+gVfNMI4Og
F5VONGsR70sW7EeVyniHken98YxkUe+ZQWF2ET2oA/GWcRzDUA4MjcmV4E+hHOOR557pNlv7Pf0y
QxHwi9N8GgMtcBN0Gwy8x5LHkN+jgyx9s4l8Hgg47Luv0TigAtHZXWFhj2B6HMgNgzRoTxBMij+V
rADk1dYesj3tsRL9agUD+mkym174WCOaFcoDB5M8vf5r3is7i7K8xILIYOpLRW+tLFH0BnZ/rbst
cu6gfaRRDHJ8AysSdXG/CuN7F0GRXCVvT0x2XYcXcYeH8INE0IRw2v9Z/cxnxWMTstmTTkzRk2/a
9D5Nmpm3c5pHzFxQJs2L+zBsXqS0o7Lrv3Kg1FgtA6o90gGgCRmLl3VmdL2C+cMgiXfnNDGHWleS
txzyPNottBQm8mC05jSsIwrX2qvaLw3VAzLezKmEiVTNGCRaIJGlkJiGTK3dsLbK94G8jM4KyQou
TJw4XH7krXHX7jCPm6285SyFqXIwhmVxLVa8RMSPsghHeq1CKpDseKl8kXYh+7nNgrPQWfZHOxRh
NrpWtnJT7nq/caQ7hhE2F9aDWibeAHhKtkq4JJeirk+ifMEaQnAyhEuWDWjra+NUaf9EeWHFcwEK
DBNadkWsKHSUNj9D/FNdmeKxxgToMHhEyZbPN8E7lw8m42+DXe5MuwdsB3ofNftA6DAzw/jMiOTK
OhKLzkwGvuGgCOzfu3xiOwxoMX74xlbXBDALJg5UfG6EuyaOV+xLBgz/VEXE4aQbKKLR8kRuZ2wr
d1brnVGyOWYYTiYi7a5ESDfNJ18qTzvr2KkswVTRFwtV/ommj+KUjEdsS5WYQjHp5fs4bTBY1tCd
MTJo3fSJRYRXpl6xJEMupNf+FGfFazQuqd+0O7N3snAYpgWwUDzWlRqDVwClYvfHkBs4Z8VM9QTI
9r05IWRJT9EHbyg+AFf+lRviovfI5MTEZu5ECyozAQlh/qPImvwnIBKY9Fqlq4CcRwExLR8YgwUB
WFlPij0mhJa4IsyZ+fKoEQLnwqWVfcbxbNfC0W9heMie+CceI+JVuB+37Nsw67LmWgcWmQNzdMcK
S3Vn+v+9TatP3jQYZmKnTXiEBll0dufxlmCjo/NbZieJ8W27V1pS7dkg2AAJ8TqJ2r9Pd+aeFUiM
h2mAchCNUo9iDYSeo6Hb6emrOgTfODWya3NvHHikE4rS7hNfx+xEsfteldq+HG9piDgFO9A9Bwv3
nqscPlgrHYwDzw8LAy4S65njLgCiipKXL3077ddP1tLwEkKpybDZsfh/R36+JJdpJc2Jhm++XjeR
Vw07zlUTnjlNkbCKBRyBzzFf8KCnwzmghmd7kveLUL4w4lX1Dfp+o7lT6SOAn04OdcE/pZEBw3QS
iQCvVdP5rPRY5kC/+2WI3uKFgIo9PqzOT4XFgBCk2lBDRrieSNMmGHolXtF0JW7LFmX8KhkJNhdz
fCQ8kfMQAX98V68fwsJSPB6kY+AH0n9SasX044UUxGzxVw0yxLTFsD8nKZI+U+WB7j9+YB2MCqEL
yzMsV88iXJvaRIsF1ZKNfygIeBpNJoUqYmutdTPUarFCx0UaqaiucnShKVTUjwnRnu2b9PoTE3Ve
C3ej/tdnsCdIevV4Ikk3zWDtslte5MKXyiysTc/v4fwqfb2wZvKwN6tlEAHU0Nnw+jWC6ExRbaJl
uuLtNgmkXmC2+j7ddE+Fz/IhOoaULKgob6NiLcc0ZSAq+cBSWrolotNIMaHBlEbRorSARK6ynRjc
K6tbtOWtPSVOdZLBEyL2rfCPJgjvzYZfeehvqpwRl8UVrXSi4kJktwTZn8tICJcIEPLxXCL1T7g8
kkc18oBiH+SJExlG4mUro3qmM8SKgrXerKR4D6jCiax1ke6srxcicNhGwwYDbCQvjGfRXIUBORDK
hVG76EgaClbKEozKbjpBuKKH5JHp36/wn2aRpHRKp/7bXOqrouMdG+8DRkjMlK680tCNK8id+eg8
FK96dhFRcr0xb5eyxZScnGqwfXrbMDRhGAI7LsdQW6hzKV3pTMuSqKadJnwg4Ai+4V7k3VN6MoV5
+Yy4XwusjqY/EkyGvRrzIP4/ka+9KjalZQOKQgW0hcBxmjbA5vyzsQSu63FTmBuZ3yZ//tLSlsGW
dvgKjIHXkK+0BEiREB8QKKexvbIxikILLQP3tsjqQBVoJrhLFuUxIBgkhAs/p8EIsEB8AEIRtNjH
l4Q0yc++s8P964ZnSjHxIcCLY9fe/UjDJTpmDEIXgCZMDw5kXCzD97+RWu87CFdVuFen61ZxpnCu
aotuX8O63mH0zgIugKWGnFjc9JH3mUMdg/XGRvMfV9hQP9uEi5kzqwFkaPKqMtuQPVqdNMBtPfCO
8utjI0NNw+1tK2CMtaO+A+oa5XBucdo385oRlJj+A6BSwJuF3Co7oXBRRs6I5EK6BrmBZyxWSONE
wVFebydYhS0pcr80B68SjAGxes2woeKTs57JgYjuBIwdP8CiOJTEHgw4UnPt8IYPRwFmawIaHE5g
Xca7/5CQBJoAZ+BwhvhEMRhjlSrARLgipyaRy0s+EaLtZIuzyY9cTMvEaOmmb+4qeg4wKAbvzTJ8
dv2jbe8VQFEKGcR6YAosr2Nz7PNUgBGWneFrkskyDXKwXyvMmQOCDurrBykCVGgnt9Nxmf/LtGn/
DZBMM6ZCKmp3HNugBj7PX+2POWHGQnl0VRpZ80f+Nzlo811RTekvKBShNAjsXpnVhJt6oXyD98JQ
Lh0t8uhlEnA5BxjrYilEoMLqi0UFlwIt8Vz+QWojbzU8CJxb4kFsjBmiE+wizWTMkK1f0eUZi9HY
nGKGviPw5Vl0AIsxDXUcufnjTtFw3DhUchbth609+OVqHs9fyrd61Z4IydJ/L/ctrV5oSThV6N2Z
eBpnzMH8l+HZa37vY02prH2zLjQXXQWhrpzeTUjMvFxvWZGddBXkEUUcuc30HS+MRJN8Au9UvEms
Qxf+sdZQKf/iFXGMKCx845ubmt4eOxbGQyqqV7RhqzLO3wpnL0sD62ToixsKKqxFPMeNxUCaDo/T
joCGmEaGkt1AUuup55qDa0W7cZUCV1ur3y/ybBDAzzh57YH3MKEXYUInwIlRXQksHGM1EOgWAnv8
+QuVzTvahNht1kQ25o3oiyGEPugF8hVwQd6RgbTKkrP6vpbsCNKNHk7SxVH+LkTSKRk38HbBagp9
qT8kp66/v8YveQQs72S/6rqiDCoekS+aLAcmYTpJHOqD5goAc2wObPghk733mrhrxcHtSC5ygs/A
B2Pvsxppl417KvvyTfcDzUvNdXXiPA93EHd+UPnGDqQTYhqmx+eX/yh880dTl+g/KINn5uU9TrB1
prjoKCi8uRDcqY5iUTijmRaX5JLcnAw6xrBE5EcPY3zB0TILnlToe3P1h90BYCvjT/ozSYRkeDsc
cT9Xc45yvOCbhNcRpQJOnHGJTSfju22csT4BDhnHqS/+06D61b52QqvMeezzWKAOBMCaYwMOgUWf
eFJJ/XkU0i9Xcquxf2FqGe/EVZR/RcNUtPIV4KmKuPgpyvmGHwmG9WCv03Hg1lsIwcLEjY4ZdSs4
fAmIafqfpl/wQzkkbAZ7OxroH2KkxAtRZE+fKiuUQvLnHgFcgvu2yvKNdIl9+NUTtus12Qt11rjY
KeRtLaxTTufN/0s1HmbqqYrnYgrNwlXDQ2VmXqutBrawYJtIzL4NOLA8LJJd6BpfONhRN9jisbeR
FdLahF/EF2TKjtkLzYC+5X/BeElc0BmxFg3uYGchjGmgsxEsF7phXGUGxiZvSokzdzmwXfY6KvuT
8RfSMoed/lnTCtAZE+USX8gt9Q0G7ExIWSGa6U3fsnwbmPRQtvYePXdYUu0su5gZHEiHgGduDuU8
vKVMCvvXnS4CPEvHEmo8VjWe31MgXzrAXD1PUPBdwD2iJgbXJ577zjOeU147A2mZbD0+OBPHHulh
+BSwvmTGQa+3tY43d58EBxGR0T+k9Sis2ZfSEZhISrcdFTCzUW5HZoU+DQkdLsKjkA0dHbEBfopm
cMuay6yapch2El0dAI+VpG1Hc4m5MVFRszL7aMjfQ6WyyNUrcHDjoeyy1wKYL2E95hkVJp6BacW6
72d/yh7LGXNxqHc56QUc0AxJJRJw6R61ZgdpuPcJLAKQYiQu3EIZ9tzpXc85ylH81u/VCc5Btwv1
DQnyGQYJc8s7VgP/pdNDmHyU/m9pXuI6T7wajuZry4k6Hhl+THte9GXC/m06IxvkDXBm+b1+Q1Ak
uWLGfcoSq39gOzZQ6dzRQzA1SK6IcQg/cUVpS5kj3HnR2twPi19i97IfttyAMBASnWle5PeqyG7j
iMY7PpPYq2Y3vG68ZdwZLXp7pOACLfCsaf3kswCpCZX5NIrrgG9eN8eMYDDHxLjEBXkT3v8CxAx1
chBLr8T3NizRyDLCPvAREAVDHiSul3vIfW/4VZyRS5qI4uflcEfqx/CzRvEJ7SKcTQ7z9IgSgrk1
nrWA26fdqyhBmPelG36ivKbQqCz6JcFX9TMCJoYvoFo48vhpog9tfVAdKodp/4XrT+q9gd3vHckN
I3D6Pudy7xeg/FEdv1xOmRpST9ydJ5fD6IFVZIpRT567+JlPfmeuw3DBAJY+nv/jAzKtfrG6sEtG
m4u/1w5IWb0CP4lqWduTzYjEI71Mdl02NNgwCwGhHOZtRFozVJgMcoA0Si7HjMdj+6qvAIH6le7z
nKW2ta9XhOsOOs9e+pyGBpKrdQc4lejQe5+2GLlmDWX02F7paMrkC9hj38ozH92y5tRoXXAnG8zs
4kNd0uGLJC1S4QILd4MDCr0Or9IOK8EMT2yTzhHlL3u6iwcSP7539zevFFO5kMFA3jrtz9QdEuJ2
o9NfMswktnW8cqZPfMeEuQHlwLPbcASdFDbQ6GTE+AzolVMhMDH1QG19IISOlnxuvr3MdDCxEumD
aMITI6/INgg6EbDnTHzm4PD8hn/uX8BvFh48gxwoH3ZTLEVY4lIZ1SScrxFpYpGmFObFd2MI9iVp
YaQwcXWykcB1++C9MyJf6Zfm/II0h9OTezfMzkWMfZUicZl91g8hZS1L+8gXheSF3Va77P2K+pO4
e0TuNuZgjekrjiOEp/0d5ctHWWGjrYaHBd5nm5zga2rJFkk+Sj5ex3KTuBXznm/mLVK7s5IVMp4K
ZpOJvoB0CN/hCi4Yg3DeV26AOa06sR5DzZuiCvdU0N8XxBhcYqvYkwgaLi8tEvk3zonKE5K92X/1
tGlG+48QUsqjYEuXj8ZHn+NjS4q9Bq1iQ3kUhBIFzNnifWLY/jbQyfCCmUj7l4K5MusFmxxhwanA
56+vdKNWAJ8DWdqKpzFBNc63nH8x9ZiiCeEfz3EiXchNzR7ckgXN7VYxvHzwjIxcKX/0eIuxxiLB
e0/ocVne4eXBxcUGcto3cAAp+p75G8pzyLJjc8gQVWpYS578eptvBpxilk1AcDkdU8pdO73CjTVl
vdD00a2h1HWRJDCZlfhTiNZYp/4iB9iIhlszmScFlyXTDNA30wHOUvAgRfdIX4/qh4/T/2jCHwca
DSwSPVa/NIKOeYPpOxyMZYeYCATZTMz9znoajIodxg4LTBiEyRi/4zxef0iwh7AKfV8mso+TEauD
pizF89v79B6SbYVqfthEF9DbyqKjmD/zqMrqrgjuJj+uMThzyibxUuuXNRsDzpxPecSmnSvgFPsD
JbqgzxWkLgmFrW2ta3WjobuGm1yQdhUkBy4ZoDBl9Bx5MHM7OfGal1Cz/oZpO1ccaRZ1Zm9o3MOb
ImwB800ueDSaye8UjQxLGG9P9qMzJKUTGEh/fU43J1bWYpOj4HD43NRWSG3Q5I0YhGZETuBEuvB1
VOz577yv7F+RGyPmElcGUgDgUix8CFMUbQJNi2UBYY+cXMD6PT5W6UMzUsf3T+8jdOSsWJUIJN/X
RFgluEUJ5eTEfycsSvpnWq6ngTsyPg539Tun/RQGTOPYb1UBvodPh3jPpU2KPA8mL9NcHvYw81Tj
3zTezsOz8S2Vx9o8VPW2mKRA3Vz5S5E8uIxwpbWGlvWnK9f5hfwuidFT+yPjlEy+CnAA7FLtGkgm
Q5Puu6kv1FCMDJObxDYApjK+sumLmvfUSYQcerzOA1vPGqKRXiwDeaEpk9PTfLti386035BepR9t
2WPOXZNMQPiyG/Co/PE7iCVD3XVQLGgVFxWUxC5ew51t0B3TiNEl4eQy5IcJKzgluyG2oGYsSyEF
37B5RYaTbsT3iWivQN31mKBcoVgrCWRSRlY6UYE/1nCHmEuSobrj1OJvaYpspulI0IwlTIIAJ3e/
SbJzCfiUuCStRDYCXcJEGbXWUajg3H5UrJPE4W/Mby8opeAe+DaO6+7NJg0oCTVx9LElqAmmIxp/
gIOgK6jqHLgQ2xv8+uPbA1gLmsVeMh8S8WYCUaqWBRKxzqmtxTX+QH2Y5fpspGRCPcAXwovBepaI
Jx56Y442txkWFUTul1dhuK+chKOgd0yLJLitGLFm3yrPB5NhDkgu0O7Qy4sXG3ICSYieX+Jhpwpj
EHMAKJ0hzO9IRZupkactJ8LS92+JKsCa1+gfxyOnm/GhtEGU+Mf7QDfipptSWhflMiT0bFXSb5XL
4vM7wbSjO21ku+ggLfx/v2F6iQ6Fvqnf/OvhqStpVWDDbCXlSptnYEsPpvuJEBLwi0SYKadweH7Y
wD9gDMTqFjYI4IGm97vnJzpRTpFMFr8vUx5yvEQzEFX/BnWbKydG3xZOXk6tHQSBGA43Fk59iWEi
Uxd9u63KZZ7MX1TS/rTW8enh2R/VvgQnH1EBjBBzbX0FhN0nDt/h1nK4cgJhlWuOqnugQXMFlBKq
IjQ6F1384YzFlFCLZ+4FeYV+GIsg5+qUhqhtKQgIzks3XA3B5MTgDqG85o2lY3hOWdsz64Mz2JEe
aKsA5ID7UEj+kIh2sNt6j6W/W+SwqtEmzqCAMk9i5YGVhqHXLZofIsIHZvBnbXNeFFeuoHiT5bfm
WYzPpFqWLBqYHKNBvyImAO0IN1bvXPZZBhJWjP5cazgcICG103dxk87Ha2oCDbwrJvynVYH4yjx0
8qr9HIH9rmR10bwveJuocRncJF5zmZTpdIs1XuE7fpYyZNs8xRLldk2tYB6gfMiJBuhv+vTqVry+
TuIq+TCB0v1yPINSyPEObyL2w+HnwV+dYEykQiGJamQJSp/eDJ51FuBj0bP13PfdU2yuDNY+iJSi
Z/JboK2mVVW+yVwjv41jFdvGcyL7u1T7nKXK6xdDPYsYfIFM5d/fgD/bJas97ePhK/T5xmKH85CW
IP3q8RkRSMNzo80KCzONN5p+hfyKGZDOZn5Z8sMbG7s0bwIiqlmKgW2Z4NRajeb/1owaVMM0BG1f
rrW32jsbU9PY4PvUPz9qcuCriMmym9hzwAW7o5avER+baMTgvRaE7uKKsUcSIb+5OA0DCKCdX7Aj
1Iw7EDm7esAbNa8Nj4+IAzX/jS4USyfsMmTT8BH/0aXKpVMXCz09s1cV9wylaxir0PmsGNyBE2Ex
jN0/6o9i9DXeeMNtVSy82wDnHmj4f0DWaCHJoMUcwQaEocyKXRUD5jzz+dpE4c6fRZTP9VnmjmDa
cbDNme6AqCJ+CtJ/9x9J57XcKpaF4SeiihxuBRISysmyfUNZ8jE5R/H089FTczWnuk/bEuy91h8v
0pInVaW8z+2UdQ0ykc4fHSAwur06gIXzJmH32HFjlFhagabVZS8e+ciT9gGTFuowFDehMuAX5lV/
QsyzRo/RdjtytQ2aBQ9UiAmu8V6EhzkbnLNboEbq4McMrjzKW6L7q2058I07lbLmtBk32r0Cx0qp
L7nrNI+k36zF1QMMhQUFrLa+a8MGB7iL2QtTNedRtrJbdwJNj1Y9Jk0nuuYIBfPJ7RFFkioLtomQ
DkiBOHtKHfZS8g9Cb9i2NbcgcjzmZPGY0veS/vAAIX6bBcaQqv/a9573q5U3UJx8FdAuFUO13z6y
9tEnWxEmJtsX2pF5oI5miQnhC8f3eNIpjINpgOHoDMDEr1Jxu5v0MxxV/hLUSKv+INf7isqIJdOm
vNFfKA4OND8gQMHGN32EFiCHf+1Uu5m2YP+xQhAIOXhL/zjiBSQ5mJzB7hP7cyccw36HlNN/cdAL
1R2Qr844+bxipH3LTUdWwHBZi+vol5ed/Y4SrWt27FRGC8y8c+5wi8lIhUkjmL3Z+CQhMtrBs1WI
UKj0QG2aWC5LmBZvxMzmx2Wmh3lhec1IGt2QSErzBUnGJEioVF+uEc2ZIgEA5xkBB8xgtWFJzPdv
CUx5+iXGs52LNjLrm9qL4Tc1TvAJzEagbQ1/28IqLmCGAs9cSA/PsMd7wS4ADF3ZqGvCS0cGN3d6
SE4n0yFHJMU2UL+zDsFhaBM5Fbh4IUJNt2J28OApeUX/lPKHx497nC3LlFDHOao6LoLfftmbtjQh
eEfHsEc+xUstjytmVPOzuDGmhrnbsrzR/0hNI5Kvq/4Sm3UMfBg5vYH8/VR1a0vysB1VkO3MygDg
hLQ5cbMz5NukzdktGXsCK8OpgJ59nwLYzMARuwXB5Rp1I0443M1xRTYpn3g+Z5WuSXIjl6yX8Ulu
GFTHZd08O8sbHF471IMmH5llG8WJNWjiMfjMAZHOXb/wKU/mOTFxS0vOe3y05XaWLqXL/lxeSCfx
9Wf5QUpU0e67bEUMa98RXIz6fS44TH+k77QGw134vxWeJnISR8J0yCxBdjRdyvc6q2mb/DXcYsfg
pB1EoEhjNaLOq3nsliKEIBaeilzRZUufZcrKRJXfnNHXsbyZ62haTe9l8RqpV9Rgk7k8bFRQuGmE
DMmXg2XNgbtHZW0hsaL3l6IpNMqEDNUfhXjQ/uBoGL1CFGnXxlpYf8qIABJRD/Mb3sQZ3kUSXCwB
6kdtXugRBfQSaSNk1trSrDpaVoQ48oW/l5Q8hk+0qYz1ieESRAR3QapVTQ8QTugZ4OB5aYAiMaDy
MAAKEitjLLFYTpxCwzI2bOsXZSd/YGChlrgElyoyBDJKkPJzo4/432d/Sk5Mxl/fujiUfKwCHDHz
0b+NaJ7mEkpXsFsM/gU/LHQ0wZmfU7w493PEz7YlUAgGjkx0XGrhlay1NnbS6EDBLUW4MClpz32s
2W/RMbQDF4+U/uCYRyDDDd2fQ0aW0LkHJ+K9BJf7VnwO5yZDmoMnY8bC+FSyYs/AYfyBbwFrESHM
pY5eoh2XzDxRaztsCW/Ck5BPLNK7lT0TvFrEbY28x/BZs5yF/NFyRG+3nq9Hste1dRt4fFQ9yRKg
u2RxOsh7UJgQQ0DdUojFkNf98SYh2eYPIA1JI6WxZFh4BIU1ncvFmBKuHlEetzobXyjhVHFdTEuI
Ur5eUUKN9AF1VNXQlmRjuHzzNCrmkFlkSEANu3DUWr9hLedqirinJ1euP/LhENW29EllF7xo+4sm
liR69Oy9aCOahxBWtGU9QMKYDi3RGQzNJ04QU/8MJkTQR8I8rZjEdBYwEp6Gl0LUr9G4qfDi+QoF
LvEB5Rzw4ASMMykHXfph3jSlHzU8VpgNzNtE1AWIsiKDSo3kCcsYFdBkJhl393SZ08zCf0UB5Kd9
xzEhAnuTuIFe5bTK8DbwrgXBPARS5qsY6LnwcHMfwXqX1f2PFSm6EhU93zyK9Gmwg7JIBjF8Hstk
LROxBVSQKghlew526g8G9eaTJZy+DJH+b/62YeR+KC9j/FuwNuokRVcjryBT4fs8155TYn6kpTkL
duXk8e8RFia9z21yiqp1lJ+T6Gso1lMUOTWRGJr/EdMq9d4OvPPAwb7Ds93hE2XKQ4wlMzWTJbdE
fGPpJ4swNXQVPKGSfs01miXQvuHDIXrO3JXJFluXUf4gL6sMN4tRxaS3LOEL6dA1HqsGE9rbS4Qv
C+ZZCv40wCudLq9vQhLGP3KtQY3q/pjCvqRw/SGKykC7N+QJFCOSGQCGGU40aZ5JHD+f2XBAPwAj
FpQ6fPjGmRvbbTKbgMHc46BDUVbt3tvcjY7k8EQEEqRe8Buc8Otgxp05+Ypz6IGIJHVbwtCWAzrn
FW8r00i1Emd1GXRxuYmDDV1J7ew6hiuCOMjwUbnE3zCEX98DR9ijJ9mIuXQGcupDxFlx4pdDgiCT
f3HThiO5e2ujczBfAqkXNvY/cHFiNPgvjemyTNDdAS3gGDdFr6A8G2xibhtIZjacSo5VCeZSwSVt
6TBujkxhWNLvDTnbc5r6PVz/J9ue+Ms6UsSZx3dl7k6K1/8J0Vx1akzflIMjvtPhpG0CCn7QDBEQ
ASTaPJuHSjUBCNSOCOrpP7UxbWUIb2yYu5O/xX4uONUW6J3SjJpcCZu7QUEqjceAVW/z3gTNhn5c
A00twz/wllCS91w7Apl2br2ffljq422WnU2YpWqVEGQ8zg197Z2Gjvg8hp5HlUyxe6NitgHikPa2
+tcQ7GSfTGVM3BAPbeRVIOacaX8FzzetxRs2tWIlYNulNdnOP5hbeZ//A9OrJx7NZD/oZ3jUP35f
1ToO1/SMLMK6ENWCgEz2N6r0mmGwVTrnLfzQEUlgnx5hgJ4Lys0LnEN4ZlNlA4RoB1rsHOyzvAcC
tllWM95nyggC4nD4chsPyb7iNTv2EL/elPM7waMVVEg0KGMlMlnp8BfWb48RhWgPWtsMe3SViG62
itrUV/feJqdqZvulHyVc0zppeETZjoYLgjgr3whsOeptYjfDiStPzW68rAVi0DUgiWmuJdWrz434
ouGNOB/aEmXKL/UHfBlW93bNtZ6VG23CSc50fgHD7G79RIsGyxqhGuhfhjVU9s3XftXeQw2XIGPx
DY6x/3JI3to6GPiPkq6+Cupz90v8Npasf2xMWKjHZWzS4Y2f0uXc5Obf6o4Fq6m/Giqzm9U8glR2
Xf1VN+NcNqvshrZ2sDbgsCvAbfOQC26kbIwTVkyzxIWCAilQnzomiE1RbQZiZShZzMCNuaMfMZ+h
5vKKcCqpT3nLETVHN+pcjnR+d4gLZPMiI643X3I664EWJBH4CgVy+eLLfzFlqy/RWOPuIAop2QuX
DAiqQfRz4PhF3GOHHwFkarDsBmSlZBWsUb0gZhwosVipN5acXY67y3Jgb8DiwX4H3c33xi95SEII
zA3hE61AOcitGgQc6nN2IopXmbDauXdHC1Y0YYLe+4KTfPraUQo3EomCrOPUmuPhmCUD/a40X9Fa
zLz6t6EG1ynQhSmXKFyR3qC2h0L6gUmohy/ZB8+FEMOC6syicXZ6cSGqKBA9RKAkyGalk6yu7O7x
ymK3TJov4yPpvarzvsR01TJrVRdR3xdQWwsQLnX66C8W3VQrPqVyH4Da2MnNNBcsGyF4xqw7k9dI
AvM3GWZ2VGFwP+deZ3rc5WrnBSSO8MPbJDm75Mak/NzqVhedsLiq4q5MN40PRAcTvmnfbKQLHvVF
hnicUDKS6ACtyeVbCpHtIxpV1SfLUnOFAAc6wpzMU00M7JECoOQFZpB85Qf1813vjYi4Na88dNKj
QGo2Dekixs2OHnmplP/yaXay0VUqLRvMrWlIhMX9bj6lHknDQK2SY6Axe98xcuO879E8qhsC2plF
jyY9epuUONKfiKknlD6scIuYAjUaH8Wquo3DkX+FS1TfpHu/9N7ZWS4+rbfXhLs8RZW5rr+9cBZu
q5u5sCp3oj8EJOKldnqHwoItHcn4ZhfacIUcH3FFHuXntVLvanojomWOEVyqOJE2VLyEvzzeguQA
4gLVi/5npn7mmL8ZO2iT41vPGchJ/eWGhghKDtERBigaDjHgHqANh7jOproDueDdIExl7sqGK6rQ
HtjKhr8JbbhPGCmhvfkWTZt44Sf27TNCJHDW6ZTDZWH2jk/c4eB91o36HvMSOfRQSADbxbSDSUdG
N+3ZGkuVnwiJDfzxvgifLYUl0eiY4EocV+/3x9tfIfFWhR89s/sDB9KKctf7PGQIf+jpS8OOtS+A
2dBgA1zWdlctLSYlQqyZ3dCRcjdawkfEciQv+SXS4ZJNDwZsaLtYe8DkhGusdP4W8aKtye5UnUZU
YwYShXUquzFucyYC8fAuiHPhdwVJ6GZ0GoW/yPZlE10rMI2F3xw2fMHWqaZ6hru/7L8IurdO13V6
9iqdvrYdPyTOGm3JEZV8UsWgJaeBYBZcKx2xZv+QooFHo9IZgi2t7cQcVxuxAmuiYRQxHc4NCzlw
ku24fWpPfsiFB7QewfERi67Oq42FI8uJ/K82WJOQwBjD/0BDqHQ5xWCHjkScQCGcQ/M0IPgBkC+Y
ATKvuZFOU1AOMjiTxfLmNeVR8a+l8RkbzZJ2kHjOo3uI6p823IVinjPmktO/xO+dFhNlUp013m+I
ba1SQEkP3bCtxmvESk1G9VKmFjTpwdUUbwrPU3DseAXY95F5Zq+YGUnKkEaSq9Z7GKj4TSR6zuj3
ZBLKv/k2ySlQeGrAcgmSTPB5IVELCzvglEHxL50gBFNjo2Nn7QevquYwLNKTa6yZrIoWrFN2zAiE
1oz50+7rHxPUC70wnxNIySh86OW6VKjaiNZUckZcffiIyMsjE5PZRscn+E+YVxeMfBiegMmrh9bt
gSJJR0HJInPM1V5dXiz90LYfOgRb1G1kbl/BjrNnfS+UJxfUJVLdCRWsSjzAhonKR4TYWC9D2lvF
H6wvk+xHWxGYPTB7tikXN2os1tjuQT1e2++w1lo0iVh/lkrcO2gBFmbxuwh3jFIEvrDiT/gaMBAu
8kMvnLrMloijcsjmBRykwHzAsI4cpsSxKe/S6B/0ByBhvBYLmuOEp25gvY3ZW1RbFuepVwzoQvqI
yIDpP3MOSb3dMEOiA/mR9kV2G8l9pT8Ifi4Vlsg6cRSi/Bg3OlhouA2CLapQRnkMYJonqsekP5Hf
T/R6OJ5jSCBr+oTvb+2wWL6fYuFgq8BVUe7JlYWNim8xckfKH/hhluUtqWwkk3vyvWC+8/iQFZQ/
ofAgvZrbfj2gLhgXDXV8yCVQZ57nufPXep/Q8jDx99XmbTns3yGxvgXfzcoCz/FYzGNj4x9glf0l
ze/mLXkSMP0lkF2NpSMn+gogUzVspAyZTDL0Hfejxn1YA6h/RsBiEAlw2fo9j131QvjCtchcDlwy
uqJimayxsCb3uXY5+CJF9G3B+xoLylRIRc14eJcdqdQAtMpaHzyMT0O/Hvp9pJ0Cgg4y7aTkXt4T
ePaS2VJaJBotXabk12fQAGjomH/28uRG22nXjA4Io0ZK+Kpsl3jlpk/CblDGA1kcC0Dfl+6GNi6G
L6G6+rdwzomzK+toyjtT8Cb2NiQsXpPeyw8wHGzNNXGytLlGjyS8NJwbGK/W82nsEsXqP2qObHJ6
p9ugQvrxaxwsn6ovu66dY1mds8zppVNA7sMclM/HnjVX3GHAd172gXTRn7yeBQ0kqb0F4RcEYGkz
wXOqArejZsBAthCOxGBa47WMYUpt0nZkdZ8La72CZjvk8ccsBtj9xv6xJJw+c1NqOfMDJRoj7+MS
BSC5kwqBFNizzsR/9TskAQZy7PvA4nadcAgRIpZshfGDE5UFutmO7G/Y27T0PHGSI1pd9E+pcKKz
uZ+sX2XXuMPdMlfDv2QpIMckMg1i9BNWSZTXJKUQsCLan0T14iigUpUKk0D+NJh8tl1F+sWiOYcS
0b3d/IFd6GlW0B0RKPrGfGRLzTlal6vwJdSulBP2vBqCc1suyIaUVu0zv5a0mSMAWHHpV0v1rEZ8
lcCxpwLA5oaZjXBPZ3qAKSf28VlndtdeJirLqGRakY5BnUFlozTF79C5BFujKxBpYia4dAG67ivn
4UcnRsNVY9cUXiGoYPtQ1E2lPpJ/AVzat7Yl3BfPy1ICuQR6umb4d3FYqXf5fXsrLu40581dRqQ2
ik5iR+85TUGWW5F9tZyTHQxHHhy5eb6n9UQP3FR/tp/oJZToe45lKNSVKnpYP/MXgWeBNuNQTD1M
VihwAf1g7bQFIkRCL5WVsiN871r84+lsFDf8HP51/Rq1CP+/F5l5N4EOwAlbFkRs12uDIjmmfY4A
Vs9sE5sQLt1epnqG/YsmZfS31YfIk80w+T6qEFzmfI7iWjQ3bcaycFVEkr2fKljmSK9xPKBXpwdi
8S+CmMcs7q8qYEOsML6jKp7MrULsHw0ZNqFYNdzDoZeINVlpEA+wt7H99n816SeVcFQv0bl36NgU
t0WElGxr6RleoxYMCmMgh69jXqsVXmFux+H44pXY0yeFJzc+EmI9rcmRIIgHp/FswCTqJeUVdhHS
qQQQ7JSbxc+ADlj3VAGg4GfyiQkxaAwYsJpwrKzyFCFISS3TIn21/qL1V4jftRAb3EHrPmNrU0+H
0kI8YpvgPak7ytfY3lpU6bDZEQKGzvkTB5cx4FajA4FdJz5Xwy9BVqJnQVU6eXvN/unRS/3SNwRU
4/xNkRzNfVscgw8L2WO7qi5IdAsECIQ9LI/hlQ3SoFLVCWj7dVsC5R1tm1/T+Dg+I65Z9TDmn8W4
6OFqCCFUd/XGL/4N8tlHJ0vTTbOiho50FyJ2253he+km47vouTsBNtE0bydsCIpTDJc+WuqF62Pu
/d1GB1h6W7q3MquhtuMQnDOOHuEu0jZ4C5HR+1u6VtSPrLl1txo1M1ohR3/G94oeFX76QjgVxN1N
P+JHzaMRiFxZSXAkBzkMd2boFUSLKFuin7NgJahgvV8Z32lDgmZDVuX7npNGXwaYLzaYUbCyrLsK
bRpFjHMBNtKiunXhvCF9k4OO6kvG7EOWVff/PCpw9R46fRVi8cd6iqYRNa0+vcz0pgakczR4hlZp
Su3EQ3bM3kWUAtZU6qfsGlnoD/Aq4VVVPLpDafbEVTeTmzQQZXYMy8GgV8MXqMfGwT8C9GD8WX+S
vgpCtwZKHjY949f0ZnUi02jVIP41sK/nPWLzV6rdpMkVhrX4AEQBCsTCVanHiTRUZEO0GiBq1hNv
Fr2PICjU6tEXh50ckowG7kBiSSPVNf/yedYJUDIuUuQMvM16+I+ztMVywYqA+oXSeJq5LrV46rVX
t2Q9fmmf6Y0EFU/tjoOLfJPCQeJTPxSOEJUeMFZIV/kM4o35xpT+S0KBgbYNzmG+TToWLM72hh4r
kGSZypPBMwCPyuIeaaQvb6lMBkIkOXdkYmZmSrR/4g1Z4TyP1tdqy7QAmjRXKlfOVJ6heU22L6wq
hKOrx5D1FcohK7xk0aKOQTw6rOcF6TcxD/wUPyaqFf5Et8HZibOL8yO9oZGtr1mT9pykpavkK/Uy
h73R0QIpYDenRGDMQ6XSYxZY/lCKnlGNblPWaBeEeNlqv5VvBaBjgVNjNxiuRK38IQmX8LujJ3xI
qEA2lIfRlkROHdgaLjggpfIo/dXlVsdczTxMfaaIAmuk9YtOdBAv05gWnKrxkwDJWCAYALr3hADU
dxDP9pxO8qoK7njQZH+VDCeIqIDePRWwkpDCznJDic9szWNTwuneGfILlAqJTsbNinqy765E3I6V
I5aBaHxX+8nZuNlXGHYz9pS7nB4hC3qFVkvHGI4zdS3+UqbTI09vOcTv/tbQVqaFSPoYjZR3ApFv
FInk91dCsceEYGqpRVc+Nqgm1DdQTUWGoz79DgZUArjfDyrWJ5vUhBxJFv8QSc2sbRmthXBOQCHE
FtYU+sBfrvozT5J2LsR//QGQtghdA7BHnFuQZI2RaS6JhfsHP6bOGEEjmgPQBMtmJ2GkVT+KG+Uw
jNEWrMtCbM5AHegbcvVG6W/UrmfwnajIj7ejBbdQXGIAgt7G8dSs8MzCeJmOKdzITYv9v47OckwG
VnxKWP3MrwbCp5sv4tvA3IsUOfoQ0AYy3hbdnGdKS6droh+9q/AlQGYYtwFeC7xKlu5SLhp78GDd
GgJEMP8h8XqHt5h4ECIB6+/JXzfiU8KaKpLuGTnBs1q/4WbA5mm/IBMPgtk3buzG/ribTsP0VfZX
SfiHWxKhak0hJLB3cvSbtXYHi8Z0xyqNWxhhfxLdmnSftAcy5GSIJlDVcDqFOBLcdtqSVJZScU2V
1b7Z+yIf1TNTDoV2sqCKZwPTSVYOTbAWuy+5X0rGzS9WJdnGmgkqAHJ6V5DEcB1D7YZoA2niEHAi
OCR7IVGFzHSId7tQr+YzwMb9rxo/2/Zv6n8JLqP74CkzKQa8OT3hQy08CTqkbRT8G4XPUNiq5OeR
9ckFSL4Spbd8QasITSy4oXqvQzQMgF5UuarNq+qwTdPeSx1wdCCovn5aHUZ7ODp2cptsuSglMsCO
9I6fhEoQnUSX9jmy0EvFsUcTEP/MDFi7rujh+ZAR+X5WEtmj6HiMBXJ0KfyA55PFn0inRoU4W32Z
79FaRpqrjWt5Hb0vIAgG52PXnRofN+IdhBWtBUkZHv01hBRG5MszI4C4m9iFi1UrvPh6BUb08E72
qNWdYQv96Az3NimPyFnrEjmDaw2/q5S8hC8SdcZTdujRpjCp+0AJRNgS7u42RG19KwMZF//ewZ7j
d1mTueNvi2cssY9pDnZfBalTqById4GZZbHjqWSviSEi9rKbz8IKfSP95uMZiBengVVzbj8L2mRU
Z/T/AAGIygYglYtDw47AwA7viQENHBw9EZG0uKgR+QgCDnJ+SDYkmgJCGx4O1+7Bz0dcCyrbCY/7
m3IbW8TXRLR8eDM9ZnAV+BkSuV+b+Mdm4MHpwksUoA6ivGIINiTnbca1jk6EjEnH2ndAQqiPuA+f
/WViX7HlXzKn+kWCK2CrG8e2OInmBteDT9MvbJ8t3mWP1hXwS0KWOXkST/A9zbqz6+Hkk3gtt/h7
2TsZkanPW7I3UxNOoAjU86NW3XId4oSEN9A9pdgo/QkSMeM5Y1l5n6XIBa3lNx5slYA+DpHWRTBI
mM+MVTM57TtA/AFJzm+IdmmJexnBtxmSiAhcBmg4xDdast8Yq5RNuEdZZUF61uxXFcHJPEBIdNcM
75OyxGaVHLFL4sZDm2HdSr5cHELpuMR/Xy52pIMwsQNyuv0XajoYNQ4bca1b2Nshjm072FSffuMm
4rZ8ZLg0eMk3DB4j4oj3ptoisFgM24lPGLqKoAZyspA8yRyagV1sGWH9Yil7SgjxckFGgFNi7I4N
erIdUwjAAbreJ6MZErnG+TP1vSnnq467k4ANaQNLyN/ODPjTMcFNLATafP6aDPTbhhL4U5x/lD5h
jey/xPyki2Ij4vUO9m1M4N4iEY7VLuFT258C5I8IfBhGT3w5wkCuEzbuNbgfuyBjNA+d+Zew08E1
bwnPXIYmshmaaTHKVUwfuEP2DXegtcOF3Zx9gLLfsjpGb1uqCOhBX3koaPeKqNmigoD4IkCZNxKN
1btnHPEIrYskRDObGK7Kunf+iwybTvqo8IcQQEkILQlKS4usnc8qWMso3VditOvpwn4j6wAR17Lf
ABibPMX3ezWdO+kXMRiBdemcWL5CsancpeSEKGXoPK431EltZSM2YbLcandlAkYDipiQnO8VvEsm
XbpoHOKTRU02wh504xx2pH6ezJt2Tgo7onAlooBnOJXzoVovq83ksR29ORaIYcvXBMUTZIq+elXh
SjjmeElXBN1DyzAlnnSeXSJFZqDx0olIypzAgP8l8/NDmg+LC6k1NAFXDsUJylxrZz1i6maLlmLu
4pbHZ03zwuwz+zf3uZSsTm75YXnZirWgrGGeqOsCjdwwuVP1bTIa8ZBEVBXPVLGJveP4F2HVdqpZ
qQsOxugx6JumOPs8AE86u9eYG9GviTCs0yxX4WPMiP/JF/I6gYh6jN999S+uDimawpA97V0RBYRS
fg4BTFAYIWYgv0pydMK4zx0jX4nO7V3eQgRWIpkKOX4Xdannt1qC8n++2TIL1Jpj/mENaPadqLBH
Woak5XyzoEYl+PZhHCgJImmPz928le+lsGfxRfSEd03rGDJ8T224pBH2ZhMegFJZygjeDUIB+aNQ
ulXjIaUKZ9i1D9pGpskhy3APVjWLsylmpgkF6MlYJsqlRIAugVguVbp/RUj5FaeHEZEJgGCehIrB
m/ARDYJL/MixszZN6+EF5vuqKSkMljxJMseSCdVKvswiQBn1Fp6Gp4+POt8qOCmkf2H14jnryblf
WufklL2KCnO8iYCMh5OpqXxjhLxaEREcBwwPo5cO31z9XQtJcanJvZX//PCep9ci+lYO/oqDvH1q
pLQI5dWgc8uuPlMJieVCE+2W2OhFdjcOWXjVYPAoYtM2MeoiLswT4wTHM6mjABvtv0nDZnYe46sA
zfF22mcMRObHh6Y96rjKxSevI/TKSLDvt/Te0labJt8+yh/yyYQNFqIr0vEyWtf3RHMlwcXGVZKu
b/4M9UUfn+MXktBi3gfBNZECGqiMs36lcI0uEPe+ueEIBpm+WYWo7YRHU5Xl+xOv41fFgpKBTzls
F90eXAtH7Vm59ij79W0H5JWTJ7psr9P7o2M+xRiRJ3OUbcVGrm1y2U5XyTmi/hDX3W/6kFiqqZm3
dR5AcjdQsHt6dVGkQ6Td3njKJ6C8Cxt5L6HIZsz2WOnEfBnGd+pv+fqDpQi22K0cWlv5NfXci+J1
zdtp8OShiyCtJVksCSyId/pKXNgExR5ZsyL1OxTWlvUPRwJptrMvt/BSbe4Z7KOdal5xyFSbvrOr
5jnVCAyJswXHcIJHkznW2qCzqVz7W9Uk63tVGRdFOaPGAx/qvSbABGRHe744IFTxNfP+Q3PAwqMg
ZinWClHWo0tfAYwulNPAUgaswxpGnt8sAyBJGAfNXwvg8QrsjOQiDHVAXLTJBNCOCS3Z7cUgJwoB
RL9owTQWCRA86YHVWYbWTS5FvZO5NsKl9EmzXzrzeY7wdnFjDIxtFcWYZ6OnLmft2xkDbfrXAK3y
WYJOWnbxHS154IiNjfiIHHTSKAawECtrrIHDvn/o/iWC2UawZIIN4dJ3jyDYiOht+iOURQihgBFM
3HA7QEyT33eCk1JPwTt2xFONG/Cs8QjhHBD+mQFtnbe3vFJpVqh/KnIxoba42/SlpH7G0caAqxor
5GYRtQRLUhmC++hj1mgBnpcdJZMRR7YIqEF1sIAo0l8p7H/mNCwUMVi9FVpKY0g+qnruqkr1ylNl
kqoRQCnrVQX/djC1reyZRLwRLi06EZHeBToiodkm3sjBDA8ROYpTcYmaZx0KH1isNjxFuQv0bCE/
cEHp84fQ/fWA7ZlKxQNvZ+rQGXqkE5jHvuzokWYwDCWoxC8tey8N/66QNo/Ol1L37E4os/xXNmgH
CD2sZ3K2ojpipTHPbbHpYMPokFN/t+EXmb35tXMJeJdu+ekNn87FCXo1uZ2bXkukTFxktQuyHGkL
rd7X1nqgIqhcyfU9vfZrEaRfc0b5rjSQ4oTmDHuV+EvyoPBNgyiD4HAcgO3cuZe4aiTySU8SyLO/
TDhbSGCJlwXU+EYAxU1hGCAeqWW+xN2fUT1EaTvR+lXwcjUcKS4vdi65yki7FMnz95EjKbBDstrx
4ttNuddSN21PFVEfhn4OZGZOi7GGvwDo66hGWwLaTIko+DkYCvmoPb0mlLNuS7rzJbU8gFIfYITa
C+0ko0j9FXWGB77ErzdrkL6sjdUwHiq0/Uz2hEgzmI/tvSXxjHZnZwh+3/ETdW17DVCPkFF6iY2v
ITrILYVXlPIR+PyvRMEQrOtHv5Ctj1r+yQRwJOSQmNLFnUnM/TcZddjeIsUJ+MwhhaxVZcsUbAq8
fDuaIkG4B7rZYVVq+uTgCurq0b4vKX5xfsKapnVKFm7BEvkhs0fD5Jy2m3fNlYypNCr/UjQ4+u+U
ECWkO4Y4u5UTwhLx68ZY+epbKB3mQixaHa+FQojXB+RrQWccz0nfLQPpm4YWBRq9c7Td24U+0xaf
nDLHN3XeKLCh6BEcvRcfeJKIfPTKY0hma3zLv+EqYSln72g1fanlFsg3KP6KGPoVqGT4SYTeU1YS
2hr5T7b3ZD7JXz13fkMzICFk47gV+sWpenWdS1g0DtBuRb7hhuejukrz9GoqJIdATyRndiDefiiZ
Ch7aToEcVvQHkkiaG8+AdLB+lUb3EZJOgJV+tN2m8xmtdQZ4GYMRx+oCUVj4IluUSLdJIL8UMW0c
OH8Cz8HAZJVKuImFRVx9Rwr7aY6Mhcw1sEHzX8fuRE+xCWcPpfHPsDz2PVle0+pUqk4ItFohkTmh
Ykc88jcS8kIc27VBJzT1K84p7jBhqfrrkykAYQivWP1WwSsCBGFob9FtTghnx1JFteKvX4yi891o
7ot8pyO5sGlju2WxM0a3U8ORFSefYftP5Jw0o6c29y0wdH2KjfkbdHuDYmg4pwyooRvdXHX1m7VU
f1vcdOOu4/wIA1oSwA9PMx+FBpXSnurtFTpd94dm8sZ22432uxFRKQBdJjUZI7nTCTxHNLuM/Spk
u5qQoFVEp5KXOTEOGVdR+qsazZGmfUSO0fDdzfE424DHIbe2mgKGHQaOot8E4FkduoljuIl246Ui
HTD87ptT05/V/tbICA2BgJHMZHQrML/EjBsEJrCSDnTdXiwYMIg4eUdxGrQLB3IQbyf1OJ+qXXzI
KdAxflKiyDXWbfmUQ8oO8gHJasYeU7d/JQu5D/+JVhYIcq8h0hjO5pfJIkrPZMZInxYefInpgx9v
dHAKMUU0Hni6sCZ5laWjnEjKRI79baG8fu9q62ZAqJkCCgF8I5dMBdrdyADiE82jMEDYZQcKoIeR
fsuvCLmFnD+S/Oqz9nRzcGYUc+O5Gs6tXLA7XP3docQBAoU1Orkx7rVpGxmPgD0KcEf+FkckNJ8B
1krdhfWwrGA1zvkM8Ir+OSsJ2t0ZPeEEB63cVM09iP7yfksDoX+uxPX7/a35nkVqUOhG6nkUSa/Y
pbCRFL2wrs8icq+l0KbdVwplknLu5DQHFURaPTjPYPE4TEVsqKuw21jqLidbJq1IRuc7QhSRsynf
U/UuRiy6Cz15ifrjXf5UyW88nHT9EBiHMdtV6WaEz0McR8KzKbn0HIzJrpM9FHrNhYaAZv0eHH7G
nixlsC/r3lQ2SXbGtBLoDP3L5L3+oTx9zr2AG5utZdhGGYIWQohli7OYqpNdd4+yg86Qwa8wchF0
OzPd9FgeYjbbzyI6DQDkPKjEdnZ83Yixd8kuaD/Nat0SZ60uQ1o8X9G+pSCBrFboRvGkUAQUYnPZ
VOFPOdyzm/pila3gvGkPQsrE9IvwpUYydXxfCS1NISLpd/fd8nsmon+7k8F/6GOa/3j/P47Oa7d1
bMuiX0SAUSRfJUblaFt+IRyOmcSc+fU1WEB3o/oW7jm2RO69wpxjFqhg/lbMcoUDc6eWYk53pwVY
xrBxDx4BjW7L7hBfDjo9zdclsoP2A9qMmSCSy1jY46dOdmF7m25DdeoJpOQO7z5aVH6Nwo3xh9Zf
vQ/SWRpiSLERRherzLav8CPscIqU/xLlXma3OncjmWAW1kTgHYOnRiRN7g2jk791xbODovVoS4fC
GE5dSD0tWzImoF5ElepJ6SH6Fm85E+ibeBNQIDMORJDQbmUdcf7a/IpeXp+5wwdyuFXjCmgx94Gx
zc5YU/SMCaeLGF8XD1K+ExtvdYobm3WAfpmI/mI/Sk/wpGcDDEeKg7yDpSDg0Vw5geEjPAe/NvAu
jTv9b664uUM3WTkjM9B79gvmC1xhknNEPZjQ6hOtzsTYACXmD8hA8aMlfGHcRQgbEMIxKOOcQ5SL
Vz2ytG4v9a+19EAcxK6uYyyHSiUXiHXGO4v2UvwITgmI1hcn1F86kv3Zw24UFvlsrhNHghHRo00r
zgXRGBitOnztr+z2HMDBGJ6WYejATZB/DZ22Vla7QdkMLVLl1JnOZnwqgA7jKQcqqjfH+VoUJ6E8
ljhZBEfRkLNC3vxr9Ct64u1QLjlYs7CgfnoyknMP578BRCpA6vaQYwdDZUxOO9G4D6zcUS/uWyg8
TUAGOi5CFf+LK483NGLQVfqu3ABewDfABkKJDiluJFyaR409OkIN5g1/mf4LNQ0fVERMbfGm6RuK
TROZ4TnK3FpyW8xM72l7Yk6Elvoy/Mz044iDGMPQXreTTbEu4os+oegh9NkEUU+Rn0Pi3tTh3SZ5
iUeRB2h6MtcqGN9d+keSHiGMSGjxSRwS2D/yL1y53TXEQyRIVh89pu7aDdv3AhFbfZqMQxMhg7rV
oPLql1uhnakoqsv6L100ctlDzj5BXCM5gJSe+jGLmmtQky0UqKqzYhISQfNmgi9dmvk4hCTR31BY
4/aifGo6f8TOTabEom6Lib5qnFT36uwfEwDsauB+P+OUtn9dPZF189SX/2jjsvQjBlrC5OoG7Qsd
PpGNFdopzgzKgtVeB0f1V5K2zJ2suTKKae4BEIbvpvbOOs7M3UaxhNWunV2weaw7gaEJyo7OQFl9
xKYvNQsBEoUtBw9HVe2p+4XP8WZgG2Bytqu+62HL0Bl9I8YIo6VpQ7XgMm5ivDndFhzSdHjFXJGI
eY+sWMQTaQaBSbqYs0od1TyggQY8jUsLE6mRsoCgFNFAlOCpUa8d6CLTM1Sbf0CWFRzYBlY1xyir
X3u8yua6+FHzr7o5Tt06mv2U+WDAR0zU0qvbjyTNyocxvqS/3T6Vzoj2QpC1FQEZjwr7+097EMiq
Y9XyZOwLJm98muM5b62aDiAv9n1/4D/s0EaIhyUDSXY1KLnJVYX3xxCvP9FN8zLR9Or1BeRotqtm
MneXJJnko+V3iOw+X4cVKLThSzuNzG4xFz8a6u2E8vSscEkw9VCYoBn2eEfhkqbo+LcI67v6HWgU
4zs42rPgJJi/DcS82+GdNzvEOSvuJMmSR9RftiCD5QJyIyEQWWjubYvw304HR3iyVqs/sVGifIyF
c8ZQkOxVQnbiKyr/1H/R9XVgUTb6Xjobi9kckBBhgni9SCyLCO7TUWqQ3YmvnqWnkvoDWnZKa+k2
SVsG0ijtFMGKr2JGaAKWXcKSFhxejtlP33PIIgrvKOJbCziPegTUPd/an9g8wiAdaA9lOvyz/FkC
CGou43RLOvpdPttrARet3ZrdZpXbVBxACsXiamC/WcOTTc0znyO/wzDbTPaYN4R+wMKTlCcgDdRq
qDbCYZ8Qp3shDHn4UulQoa6lbpez2/epC1TGusJBlOSN8UbxxAz2RVx0ZXeGDeK/eP2OA1eBlVUw
zQtDIwUVrcRRwGAJA/3F7v+mGE517eX9QN+/qp2AMInkQYQFdU78xyAK8Q6AuGN9ep3CTxPaigIb
jd0z2oT18FXecwjvNfQk/shBsIPt2H8kr/309uJkMG89jOMf1kyxOlgCe6VFDjEv+yQdygDeaAlX
/Vo+YL1edqOseohZCd26uUcp/GtPN0+FsTPRq1RMnFFTYW9h4WJIF1F+jrwjGlxj9q54R3SrYD+T
LCwsFvgsOzeYIOVryFCmPI6Mp0FhwC5I7pQZHJig1zU+bY6c+QoXPHMBwCOYambOBocYclH5TBkd
koBGsCLc3hWqLfiOaLB5pjDwv152cVsg3S06PKctDyy7aIqbv+lPnliXTTdx4u9c64htUVJROVUr
mpV+w4vmK78yvhd4S3XvTYVV9oeJ4biu7yd6ZOOz+TZ/m20q35vgjLUxI78B+9TiqbpL3yODaxU8
EbCkCspYZwUDH/6J0VGlOASyFYeCIs5k2Y9ZdHjEBQjj6Kr8zA0jrwbsK0tSw9Wlv2b2y+Fdqfz8
RaEg/wqKPTIBi0VYvks7iORdG920c1SJM5sthhIvcctZNSKfOsnJpcaW8oo62kPKI/otlzlSxxAv
i3yCFeUAkXrkQ5PAXIF9dM6/4BKu4CSyxi7krxQ2v/Lubfn9u9WW1w1VfMJ2LGt2cz6zW7sDHZZF
cDegnN32ws0gb+Se9LMFUNMt6Q1yeli07uY/NCLM5FqYCnZDcCyDlHJ7A8pQvt5C61azteJn7JZJ
2RWKDbPbl77HngmziL93eF9hWOUrs2Hms0eHBvQ/Z3Dqf8EooLDIkfz1YBLJ9BsIcWaOAoLk2Bbc
STt26QQIxozlSLcD5WkR69ghD5ixhi05fMCr0CH22CIWCvNP+2BSCIUTMMNkPgEd8Rr5GW/UkaxK
TCW1CwxWfB0alLMYCFK/3GsMqfF23Wn2EMITe7iZH7LHNZVTK7rUNvxj/ykILB3Wr0+cD/iuEUtx
2eEKpF9iQXIcnzH2PRt693X+NKAz0+/BNhZ2SHcZWCMNR5RCuQh9tfPT0OVdTuluT+G5Z7jDnW6p
p+y1wV9j/mtBf1j6E5Ta0L+xrtaNg3kuV4wWPqZlxSvsXhqJg0TgUW8dxCNHHzuog868EY/f+C9L
TtXqkF+YzqSv6/JEUjQmVvOO6cDDNWie3wJbxK7yjqvE3BFTLEGVEpBLUVU7kY8QWNhxloONynEZ
2fG443HRmbvaEPRYwgduRv3AYdafEfLhRWl1BOSWSrePf2aMkOPBcXfqo/lHpmvHDWXFtTeYJ/g0
sbpJPGP3ipZng0n8DJnLIo5onX+ATGzM86tf2OFl6iQMaRKe8w8BB4huTdlWBz1cW4PyCQtuLh7Y
2DjmpumwgK+kW8aCqkskLlGMDQblNS98cAXRD4Uc/bCKkSz5h7wIs1fA0Xrt5K8AzNdAYDe02Kwm
9kp5dBBgvhvKKj3ZwUeqIqZ9w1MkuGdGa7brFbZv+FqT9O1NUyEqJj9RfxoYWtQraS2j4E+SX0nu
kY9v4ggvCKIw9vUJOgmxAJ8Qkp/Iz/IZFJiWeyvS7h1Wc9OBYK3/y/yaqGQnhr6Q4HODLMQpQGYz
nk8F+wqbyIqY6U7jvDohfxixbkKyzk4Q5pSdBhMlBTWd0YSvpGvauDUFxYAzNfuZMIe0DUyf6INQ
h6bbLero+ADyeLU6DSLi85eLAsfgaFLAySA7iDZN9KWTjdGxdNmxhIvPavuRgRcJzhqEIBat7QqZ
t+oYsSWhnjnBCuCwjxEpb+TBb/6pvMjW9KFUqG88jeqMcm7pInSqrUdW0DQds8ROXU38Zo02q2Q6
2dLyOlnxP8ZiL+uJ2Jh1q1buqns+fQodzrVgX7jqmeCQTQeWAvh/PvqdH98F9lC/JT8OSxrgeY/J
76pLO/lEfbiA95bxIzSQDb4FDbfP/zl1cBqO5ta8xmsMQyxEebuIGq0fKjuCRwSZeHbiZSi7a2FP
7PJipzAeBxLf79KV9/oGCKspLo1S1rraHy9F2zMIaN+16Ldm4WWg/oJix13GxINvhE56ZAq8aI5w
SxDYzspLemLxIWZDg8K8mF8QcMCmUyNHIMdOO6CGET3W9Y03AJiAwHURC2wYNC7VEkp1LXT5LQ2I
Scu4jxMKdii82tzCq2aI0rHDfc7xDqt+8An8exLRRFL+P7SsdXDOqcpnWNoxD7R6Vof9CgygGUG5
dYqdzOTTA03DAyrRTR91REIMmwmU2cTqoUwg3xyDQfdyQbHQZRFdjCIH7h1Dy56t8e+SzMBpMxVb
YWRprPgt3P124KpGU5tB3Ew1Agu7PwhKLGQrVMKirYJhmca9On+bgr8qow3DUUyA7Jv+v7sJWGLh
57fJTmpBr/MO9rg/wdJIS4NAlD2CJeP/atqE1b3pkVtoLsFNCEgiUn/9eFe/x25s9+eduggxU8XT
R+S0sC5/wCp2CXNgCZs1C071kxpfHy94jziyWd3NBJ4lb4CJYl5ywh9GF1HVnmEAXCwp4Zp8wRNH
msPoq6dBuVf1TTPRxHHXZN/D+gJqoUbxUzgh9AVQSkLywwItz6+gqGTpEaEZVo7qxEavpeMB10Ae
nLgeF65Nh4HsyNHeamdu207SwX6Q+chTQjZvezbmb1AV3E14cod36vruKVE492/cPWF35DFsUX5P
yJ8UzDmmO7HQpLXWVtOmF/6mFfOY4K+a9tg82YcubUpBdi4cCA5M2ZNQLByjaFujcM1eF+xYeTGD
QD+sIGX2Tmbom4BvjZta0M4tj67c7MJTEjIspW+QnI5DQsVsTN2KGK8khjbYJOMFlVzXHbn+4ehC
UTKTHU61ifw9YVFYDotEQGNUJ+zE6IjcZhV+wnhZ+BUNFyaKl/8vY2bAsGSFwc3+xK1U27rFo4XI
K9QPiVpx964bKgbNbXFcAYwFCL4cx2hPC2NdfzKbROzEfzD+5qivEfnjQHcupk+4OM8tSBlkS7hE
Lk9Uz6830TmOx/IgUyoxw/7Ee5XsBbSglrrHPQi08TzymLn40KhwoBviOU0OzFoG4b3MNzgSx4Oy
0YEIAJ6mzxvIuoJD1X3zE4jMroCI2fGvHF0jFrL6rmgpZREph9yVVnvl5+arLXzTkhlt2jDUl+Rb
m5IpXsK0HvyerHiUJYJnadgrZuXIAl5HVWCb/1BBSEbLAEkMXIDvpmUyGaMc+zWzxay8iA3Sx3xA
kt8AGqcbQoCHiby0UQD7pIO645MPNqEERAIJnhOj9ipyOAfOqrK0fNNiEckoG8kKZwchLREgIICF
35ptx5SBUdgYVzAaYByozkTXqEg/ZldErFmBtu8SM8OGjwjECBT0QgFBBgtLqo9+4XHo7MgwBnzz
qrFSNBY1iqK9R3z+qn6JuRUrxjq9nb4uZLUtNAo45xI7rZ6pa4vPi2cLeOk1ocWFL00f2GyiFC31
OQBuySZYen03ZNWdJe1McAytuFnyJyNB36ScQiyWL6A7ZgAAdz4DamwzxLCQScQJewtyCpZolTMe
dl7ZWdiS2WGc0pAiBeAs0DykpuEfMXSdRQpS3Z2qYEd39DoQO0HOMh+IkD8Qu0fuKvPibzCiwjOP
315IKTYz3iescdW+KbfSvJ38FacLcfEctADfSsdMbaPZRXy7hiPE51qkromZsqK7R1GTEY6S+bzV
LOpX+qVhkkfti8GKfp04ela+OpGlm+EW0oM/KMYHjP53aWTlQO/OhNVjlpvsqEj1ZBveM7zMpBKg
9EHuMxG/QpIGbw/5Teo16t+Z9aHlDtizkzu/0DR23XuO4ctdrY+aTvCV94IXue+2i7tz5bCbolEd
5C8RPpHH5wmHrdphzwzTR4OMYdORwEPLVn32kPmyy1JYI1/ktkT99ODH5gP6XuGZZElWYiew4Q+j
rF/WXzwBqHCGNT0un335D7rWtT5Sb9JKav7qyocAQ5RpDNrIELkCTC1+K/qJ6IB7BW0bT1n+kFfb
Ot3pX/FdO5qbynl4q2+y15ikpfEm+WXr+DvzGLLiOcOm5gxc6nywN4tJCHf8JhoOq3Qzoen/V+QX
5N4xjbbXavzgLxKDLiUDUCgVr/i2TOK5M20mclN7lDAOon/ZMQmfD6j7xNKm89Cihy46iBE70an1
vXzlMEWjiP8VKjP3wvzA1jOygelJYmNKGr5Ok6MlcC1YmhlX+Whsgi/lpGZ2QMLVKHE+/2U3doEx
4t7oBOiXuhCdUkABzBBvsnFqM5GNs43yV77oZWZmE4vzJ2z33Qu0DjmyVgMA7kKUOs1hmB+rxKeG
r1hpwZNiaDGrF+b36Xf/5Ns33Dl4YDtotoa4Wb0+SpbIbn8Bir0fAoYACwXa2LUL7ZPne9hYUD+w
SHZbROoZ+j2P74oHmEc3QZlI0BGabeWdOSFhD/SjIJqpQJ8iHtT2UZwiAAzmjhESl86pfAv7NclZ
t8kxagu//uBl38DYUW0yLGQeQHMRoIM+Cr9TvpPbh0k8kAcBOLXA4gmIX/GUUurrdmALd44Owr2W
q1Yj6FaEYoIeMj8uSzkPRFxtnDNwW2xJ/bA9zjcRiSIqYQt3Mt6+9D051BG8WvlBQzaTVMCcr+Vd
+UAIWiJXJmnY0y5m7Swi1PxGmMpiHUzc7B3dOg9zDbLV5hPnt+CljhAuL1ANpukonpZYd3W7Ghwg
4eEA5sFVnhF2/XX2JUifjNBRuKLRABzA3bykfmLs/uRy/lrxia51sPRWeV6GjQn6eIFWtXCg17yC
bbLam7WXcU/UXsPrwtfASjI50jp1yFDpFnO4JYjlGbr6MRqw/NJ/rkRsRiYKB6/Id8ZhIkDWDkTg
0GrmkIeOSFj1EVdLp/q1gXzCi9snPxBdwxEd10X5x5XYXsg4LFoPkIayUNSuUKTwiG3T2cl+tNIh
kWFcYCCQw4AgIyBGXFOiBHGU3usIJSQNnmkTXKgL4wJR9aOHzKnDDU0xzuxSOJpubNJO+V3PVMmG
Uzp4WPhfiEYwzRX8a8B1w//pHPzN5PQpKesUBz6mmDglSj+miQ+UUBu+6MPrkpRfXOEUN5b0p9IJ
gQuhSzl3gJvBqSIlawg6taUDToTkH8xaSIU5cRysFtv78NrHZzSLrL9V5hgPE6eIw16SEbF+pKpc
nUePJSzkL/x8AGhDza7Q10NbmEhZs8moM8/SgWT7eK1/TowWeLEg2bGxqTbMY5hhNRZD063yzpad
enrDZlBdFoLYVv0cJg2bXpfQuwQlgOZkxY6RKUvbgOFfdFh9YUgrRFs0gD5hr3ZSEKyrExaoFrwa
UahLXY2tKLl3BR6vL6Qu4pbBTnCMrU12AwaSUVKKNr0uqhuGXbAnGp+Olu5rnUt+KSJ6XCqdOdsK
L2+YdiqCcz9Y4Z7FJEi4LXcV8V+sHCBrwckKBQtZ3Vv7p5O9Do2jB3dADAyrrK47TKcaQbRmg+Ii
zAa8l8Qw8xJtQdb4kR8cMI/yyFEDyFdwuPkRphPMt0f3TgGdnjLg7FO/7rGVi798/dhsFPKPXlsi
6F7SifcVVBiFLw3kvftNYWhcdZc57cyjnW3kypLsd3zHZxUpk8YQi8NilXtYgykWki14gOpNjbAv
eowiWgdQOKRhZro5Pvku4gSjQoGDM6dHTPJyc+sUq7wiI0uZp5D9Gc7f9ErSWa6cCYgbOlkVnMkO
pRF7ZGa4obLVJOAwDXe5xDbdKdQD5ZaEYKm1FE5YEymiRYAI+praSapD+L46cqZSFBUIxWCsIjKn
oKRtC42jLjivD6RGlDEq9HhpHf22917w8cwzMSNFEDcpwfaI3Fpf5S3ijz3mpxyt6mr0khOqrLzd
6B4mTKeSLyuDk8WTKDUqXxvee4YpZGDoTihecPyxBpC36qf6iYda91l1xMOPYdpC+TEOLiM+UMul
3ff3kIv6KSJ+y3x0/abpvu5F8Y+rxNJvr/1snKRfGiem0fmW4ynVP3OEACxLCEtQMZr00po/O09+
hDswXuwemHEgDTASxfMpyvfWvA5e+09LcUysV6xECbS4hBpzNnD3TL5sFVUAk0tNwEeIE9FmKI65
BkBep1Oz2iLTJJL8fDiQwFyrZ9jvqEWme+Xzwx6oONjte7obnwu2l8itIAoQY8pnQn4oLlhEDTt0
D+m4AIiqxBF3w0VXbdP0dWxTVPDpVzac2nKNhvsYi55KA8pN1AV2RFF6C2pneNM+ZsyUH0p3Z83E
jw0zmKGDYL4V+kEJPXDB8KNKLMSU7ZMTJh5lPNl2as0j5awuiLSl9fAPe6dgFyhn+Z8G+gSfGn0v
kR3B8BNiYMqgTyxTV0vdKga5XZf0q3kb64tUHTg6yvkoCIsDvtN35A0JZLmzGqwiqKSspXc6ga2O
cMLIzucS2Ri5ldhOQCAipS725ohj/6IcWW+3AWMFCzewreyNwG7e2KHQI1iM0DMd/eomIDMBs7KL
GzLCbQW33sVMqFI47DomSgdF/BHGfY7dTl1/Y2rPz63hhY0zfGGSHYaTXFxDxhmW9gMMvvlrDeKv
ufusMrjnHR0RE3dX3i7Bdhb4Qx3XdcGRRw4n+4wZLtwZmY+m340nXf5P2RziGYPJse6OxBuF/9go
1p4xuHm9qxu40xQhXh8859yn2REY1GfE5Rl7dBoNDAVQjPpHq4KLgDiB74fVJRhm+Z7wu1O7vkUy
61PmO7jzaN5tFpePerVpKTUO1XcmugGD8uSMLqKszuYb/S9ND809cQX/sxG35hLSjfI43ZSHkjFr
wXs5LKT+YYfSlzAlgLGb7gokgJgphDy7dmEDoL+BWQtXDUPQzPtoDQS2wIf5P5JpYbmDBKrvWUXG
hB81lzn9HPeSdddZoqGVZjBGJ6lYJxM7BY88qHzR4+WIuMSt1SM4qPytlFC49rXfoHHK/QLCRbaG
gDRGU8U6gLZp0fNhEKfMDvRD+4/rXfslJDyPd8EDP3rIf3+noVZUHVboHBEbFisyOvvUI5v0C1Go
0uyk8UdHB3hFWTbAgwzJnXXQimILE9aNYZcI050AxOvCRgr3w1Gymmoz/GFmhjzR1nZA0iVlNWv4
yVHqrYTToPw1UHYiozQ34RtFIj4mX8s/om7HzjD6SDn2oCedBJ751gu4GgPxJMe3mVNV3VZYjJDo
bxSEQlt2huWLGugQx161UR9l5yHwlTS7G72YWSMzin5XlVem1If2J3/CKEgjX9C8JgqBUCF+GqPP
VtginF4O4v6E65rXe2UvrQqSiQ3i2oHoQybPh9UGQVlp+lFHw/PbNRSmPg8G6KcCrGJmz41P9W8n
NE9YL+edkvEZysvvmV7JNJQw/Xn8fLpmA80fMUnf4yviqI6a9aDwF4BKz05V8UbH3BAS9ySwidgG
FEp/AZa3n5V4mWubwrBwRK7Xa3vgVFhS1jLZFXULsCgHYDDbuFVeHxwJ8yf38usDgAWgX77JbKPj
pVL+ZEag6KYsTidmMCe+OoWVT3Odaqdcsm4RlmM1JtxsPlVvTKtAbLDK1uN9k2yVX/Wq7yPSsPv1
/ANBY9Z9pqLo8sof9lz0HXwZmSuRf/6JIbNf8Ok55t5WWXxlQ4bmYd7ntGvBChvbVeKzN6/G/Fxd
8vzErQmUjLdT8NA6D25vnF7T8cUB8dscTQhDbsFjy5YDZ9JGx1oSbQb1MAAoMKNjNnkRY9UGhq2c
IflnqYuE+o9mejQQTgquxsy0+FkhONafdFIhMsGlj7f4vzAR4uREWBG3f2BDgyEwQXwwH2T68go8
Mb7ngClOAy5f+BqnuMPtv1u1b+S6zb+07qbuBl/MN8oHrQWlfqF8KsGyuzMZBwurNw1AnvmPEQ/L
Pxpv/dmQDEvr93ow4mZs0lceEefFH9cZB1TyqFmsP8CwmRbELM2n3UrNd3E6yGyY8nifY69TT9C7
W55Hk8hzEVMX/yrjPs2WYSgOZbx9tcrxSAusL051DK13hX9qcvhvIVIDXL5ji/6fdPIMiXLE1I0J
c8YnVvGKAaMPG0Yuz5J0PAy7cWQl/LFFkPkNwMHKQGMU/DO6PxOE+vjWqae2f5rPsPQ0asAYl60U
Ec9iF53HGi9m64P2oLnO0h70l8xmgshMIm3ED2oBykbmb/r/xeOEcUaaLfXZYoqO0DVFdvnWS1si
MyATicoe8HElfzORDE9A8tnKMXms2QuZ6ZHWyuzvw3gdmRoLd2CCENDaC6tzgctbO6sUxhQ2ryU0
BwQtQPRYoks0QQWTt+2NCBcXkyFm8haI9msLsE9N9wCSxtRdGevymgiEcgLE2+Drm7/IGir9/POG
Zxg7DCBdu/gtGOiPVn0MQB0ty83CAc2ZDAeNgv+YfiAty25Y5QM4oLOrxnZzP8uNbwQuwaMqvfS6
fsM0xpD45XZ4957KX1feC/HcSZwpGB6Fhaj+laNbQYINbKqnhigR7S4NmIaI7p0nQRR2hKkRV0Tz
i8ul+DtAM1C2wgmZc06/93rkGpfUKoGZiq3NfaMYHqo/atDmjTFDD6Ury+nt7A4QtUyuNi28Kxnf
4RUgKyirJWDgt/IUPrkN2xCzQoyAkVzrCNuxBAuU11MVb4uh/7WZwA9TnNf5Rl+H/d58OQTgRVaK
CS1vtxTwyGmptXgmhsihgWTNU7sGg3w4g8LKoVgFJgyOkAoaHYZYbSXVWsY4TKfZSh6BaKFnVF8l
zkAuSWtY39LuyHZIhuXUR3h3PvRkv/xg88bEWwdOEErzk1pOyfYAiOAYF3b/5Eo3DjU1FSySqzHs
+UHS/i8pHtSmyxKmghPpgkyjveejE+7EIdMKE4mi/2KJYkVD1tQMXTj4BzYvQOJsQN+wGbv28XkE
5c9KIh2X6eM6kL2ZeYi0w+GePGL0Q79yCnlvFy5j43D7i3Coxu5HcFUhM2j4Fx1Ch4FIAK5pw5aH
yepEEPUyOKTOR8H+LL41vBjRD8UwkECCSgaMDyn15j91FwAwZdzgLg0Dmp1D8d3jl1uk8+Ckm/Ys
uvN4JFqWWZYIzQbqzIa5oXnG7k2Tcp12/H/5xgPAH+N/PVL+EMEXYQZRP0qdj/XB5UoaGua+Oj2D
AaYbNp9yewSwvKd8Fp74fck07tlNH/P4r3Ka3/SsZBZZV8GjbmkiH6N4oEBBnzD8fj2Q4fcLYJPX
3TyyUkXfJVsoFenziWtBiISfGj803PJZOAa4sQYPaQrapeq9fMCJGJBJA99DiNc6eK/o/RKnhmYE
JZSa4wZstjvTJYJcZ1zHOoPdmbmO8H/a41l/nXPSnzEgYkXBNx68Gc4kEZm65MFCF8wubBINCGqR
r5o8g6TdOqZH78Sg3cl/WHdN1DHs05BeAetiOEVD6JkE82Bp0DbtKbcg+/LT0g1YnUdHOV0V7jvy
g+DoGA6vbPTJOo1rL9S3sKZzS/mJuSSd7Ds4lsvYtmH+fq8/EnTFv4Lulx9wwZmIZOTEku/LAzSA
zCARmRm7/f9fkwyA+V3SKUJtRwyrwppFO7+2VW2nMNtASoIPel0ySg3oHZRaTNgGm18TuBK78fIi
I5vh+pcXA682pGsFj6uBtxEOjrlJD8JG9sXTMz3DP8RMtIBZ1+3rKN5xOAv/ih9ZgBvPAGOfY390
cUFgD+NsaZm5+OBEt7yMDfU6m27NB28cvAMVXlHzjLaEN7I4IfSmMl1LAYuGgwGB85ayxALufgxO
P+QkElprkf5NzcHa04LqjwyYj1WxCbvYK80nv48OoES0Bn5P1osI+b6a3/mtpG4wsLPc8YT0l1B0
kISCEYd3tdFfODM5zg75J9PK/gFRkm19+fLaa2PA9SGR+LG0ACEQMwqgD7wI6RslBfyLEYMAG3s+
v0WPwZoo2qI4ALcDlJzXtrBN9TsfP7SMVYJHUYEOekkprDz101TtqtitHsuUkQXB68IXO7NfpiUV
Tg1GNydNbhPkjs7GrzHuNKzmBFt55gcIT8k4af6L1vYAPiE6R/+PFkB8CoB6Yw/svNHiVxINxPkO
pAiEd2N0FBZxqiUeqm1WumbIMt4CMSZagYVjh46k43aCAwQvb3EyOQNmooRU7JKUz10y0APsNPNL
qj6mDdEIaOvf+vmMqAzhRES9vOQ86tUHeObVA6Norh6Fe43mSKGihAKYxI9hmfN7vA6RcG2K94ig
2R751mY2GHkkS7YNrRkZNojXhH0bu2zTgVfRavJ7Tedyj4BPME8GMzaGXl/Gtsw2VXdNmATvJZNk
ofuYIrHZdyIrFcbp9ZIugPwuiXlNIUsni2ehlTsPOWLGGWXY0+NebXHpSMbPvO9WRGT4MOQN5ACM
7w5C9nztReqUaTNsSElC+vpq3QbuXGbz90UxQ1w7aJkZuXx1snbgqR18VgjyB3DG0rCBFzFk5RxW
fvUQPxPtHHta0QPJPHiVeeGsmiq3V95ZU/AWEYe65o5FyoGp8LFS/VR1s/6XQCRwHvTyuLiUeReB
1F5XSNScRtkpDLtPdBi/YPa0ZjsxN0sfWmOjZWyt8p6ITvjZ0vQ8VAaDDxnWrPKtEHTwOiS3DKAZ
YxFtF3+V6KUcge8i3ArRHV99on5JYOCrnQyAF0G6hXMr//lfocOcu9/pvBYXzdMaDMleMxXr1RtC
PiO+heU+vcBomnKXqZn41keQZPtd/ToZw1MLgSu4vfAAcULjL/sgBmB1J1uCgd5rOK0SShzEExuD
RJOMkJnyVzRZFrDfEY/cB/qmBd9xxN4vQrPpBC+7iKubSgZe4CMnReZJmSuPH+Yxv7HRg/Vkz/7E
ImRKPVn0T7CQ1dd7wOygswsm1pCV30JoE4UPLhyC4jfsABZnmScBtcKWAP2nv8oXviPxOv3NJBsj
v3ufZ7ruGllE448GnQ2Fwd0UNlPqZl4Ii3Mh6TWb4iFFTuDz6MnkvvH4A/BgUPTSmS0TlzI5he6z
b059pqAceNjeGYLM6Cs3CwUyOnXPmDptu0LzAmA6YpxJTEQKtGEt8O9FmvyHQj+cO+WTrvYYAUU4
ivGHyqK58NLt9K++EUzP+CX1BibbiqVQIaxSq7414Dg+1O6a+7SoSHdaD5Ekzp9RcECJULFx1OMm
WyuMVPaTAnWdO5jaCvWVPS7rJslhPWMNmh+gJDwY0CYjxlLyJl6C1yzZbViR8j6vMRmcS55WFLTY
rVoiHgOXWJItxwpzzs6FFitz26dcm8RaS+IanImn6x4jhIEPk3gCthu89YdvxfQ01qjakUlVr3hG
YrmmrVXbe8tZK69r2hRWIW9IYrDZMXpgSME2vHwHtw1YgMcgBIiJfzY5By7DDBn1gOLM37Www7gH
2w/zttp7fbnFf2pMLgbNMfDzJZJymwvbA9S48WxyduBoNlwpIyDTZ3fEtNAJtml8GW+jCar/Eq3c
sdupsL7O0Qnb6iV/XV74bM+ogCYriZ1h5aX036a+GWVkYYEHYUg4vloSH5iUUAfZK3/obQEJnRnu
s8HuG7T6u5EhbtL5PJeWXp0Kjc8rAv7CEJ3/XYG7b+e3urJDHvlDCyZaZHCNLHMxHgVehYB/N2eH
exNtJehJjPw2wZPhRvEJkRCJQbDvsTedOzTmI0nxTA0Ig2bwwmBjA3GPak+2wcYxk1lXh4hsXo0S
C9u4fzfZ2QlXOXrjkhEHNK482r3jz17zT0BpU1EYMODujwkQOS5OGnK4mncqTyZUtjIiZvmcsRYI
70Fq69B6ssPwjxNuBQfn25S/xcfsM6WKmsPKoPxby6ivHrACGUWdzTU9ULsZsY5/y9qmTjcJk29k
bR7CKvjOS0g6Hg+s7fDzpumizzgP2V7CH0vd4tJVzshajXGyxiIhzC3ja2Ys76H5qXfZgZAZJzG2
4bRVH0rgF8OJcHWezZQQYxQi7GrDifGVAe/nQ+YkETgHiIrDN8Q4NyMIV9dxbvc6xKFDkuRHUeLU
YnC3Hxtmx+pvI28jYRsjZajNU1i+JTwUTXH+j6Pz6lEcW6PoL7LkHF7BNjlTFPBiUcnZOKdf38st
zdXM7dF0U2DO+cLea/vxxPjXHdhGEkilQyyd6ZQsbduAkJW5MUAWgU+NCS5ziuFDKPOZkLo42VV5
4SVMZAR6cOqnsJ/qW3Ggh1PnhnjshEvgIaBZscpBmN4QD22Lv4wmla1BYRfpv0l5kFjuVbQIdjmg
XuI7qkMgEZ9V/mtB7vbWHfWWdAD8EHYfZBpGxk0/ycCy8FstY3w64C84B5wmP8cEjSUPy7wq3TZH
3cLij0urKTbjwL/pP5J4QKCGksPmNxeslxgtwVvC4O3RkWBt4Krax8A6iHrS1prBDgk1E/RXbIPC
RSQP668H+U3vLc1W13bDT50N5+aBX0teY1cCpJudhdsI97yE/4jGad7B46CNalCZzPmeTiRbZIPj
PVeWrB7+yFHNYwaIZHdPZ0fCcy9gaoITBQP9hFchDC4qg8Put2L0njBs84I1eNs82fK2S9pW1a5R
6EjZQybEgd/r1eOXUkl+mrPTGamziFjepiQcBYuu/Alw1A9DQRnCQ8XIX8ExywPKoheAY7hJI6An
PJXivKx2Vnsft9Q/+hplequdzeJLZFY1zEC44pvtpU8Qnayz3qA2wklVhlECc/CZZYTcbIuzzto8
47DulgNi6lx4JBmPebux9hxM/gJPbyt+9OwmYLRqC45XmZ8W78BJiOcSULeFgAohP/RwknjAZww9
gx9hljxyAU0og2EHKzlTLQn/2WOVuPpDf1ij3V+YO7ioQwnywCGkoEuet+RO1a7esbNgKQEb1YSu
zuwpZzFK80FWYbHF4x/j90IobzOoYnqpCzNpW4JVpPaFm2Vuu3CJRQQfvr+TRs7tbY6quzk1kV1C
7iA1EmMbEsV5X8yVRXekHihR5X7yx8IoFB12byEeKBfTbKXvWagv0nHPNVw640nqHbhIDXakAUKn
B3zaThER8bZfhmcbg+gntE93Ov9AthCzo/+4N/X3PUyGkw5Fx0I6WxYF903LNki2oxdsCU/cR8pa
ok3idZnkr7GaH1Y9LzNweS3VISaAhDWbtgtaV+TEzsuLrNj9WjcXw3AhuMY0D8J4EsOPYK+Wqyp8
WdV3nmFW3VdTelO5WA5kT878B3ua+fibPQmyktUlhWZV8dOxy3FI5AnooSlHGTNM636Myxhd0lnA
zRZjuAROOUv1J6hhMpzKRXjpMqjYi/TQDieWCSTbVBepx3+JJX655rfSCfvaRtqpatlV8XMEjgaH
JYbOvasY0csurTKDjY5+hfaVwZOEh3ZTtk7WLZlcROtAIw8GIJ2GTTSdwqn6D8p6LE7WWumRgj75
Z6wJCfZOS6Fd4fYYKBHvPWiLv7b4rmQWNis/3Kf9o/4iDG2rPIvh0pJ8U32PN/paBkzIG1YG898/
C11BZlOkT9IJlkinnkfAg9J6YHHpfeUcX9laawgib+2S4MUbYxHsLsSD9AxoRFwNaMa1D+bLtFfT
3jvPtswhRzYE6SZVmMh8m+Vj8LhvcTes3wJ4e6aWWeZBbl7WZs40nWnLXQJL+5546J26hbSP8YKo
SpSFKE0neVmHipjWhKisF55LpQG5N2zmCfkR781wDxlxmCBfdLlCUrFXgA7jwRWAAEnD0sNAKGG4
Lay1aTVLPfsoudAs8aN8r9nbuMZZDW8meDmGXDvcnsU0/WmdJl74E40a8wL3gPJl5psB1diKk6uS
qDRORrlL2nXJSBmFmA57fs7DP4zzykRJkKDRQjb9934bZIaJM+Or+X3DywCTluODOvbZLsVoznkg
HxjQ+7+qgNWIExH1fQNBsOiX/c8YOkX1k5lYWVhQ2Rjk+x9r/BHDS7XjArYAYhrzkLPkPZ2m1CeL
aqW8xhjYXbJCcRVXu5ghPy5EEcCwcTdxE4HBKqPPVkedPAMNwIEeof+hKirJgjuQjIncAROyNFmg
Dxp9w1gbMwXikMaPGagsw0onQ9+YQWdD079EsE6Cl2uurHnJ/lI/jeZnJ0GBcTPD3kJKl+rtSNHN
7q56P9twp/r+QoxfXctsATsqivVjSq1WCNDLZhrWGEKXRrIAqmt7HvSD1R2UZuu3C0eKQTRkjvzm
1xoGqbykwSkYRlAIVdHW0vAKxixno5mSLnuwlCxF/QnAMhwLm8tE5aEoyAcnR47wPNqsatcqJwte
Ff+OhkEYngMnf3Br6DYZj9V2y3KLyeZcwhZPuSkPm0GnAmuI1/kqdSzD5EhH9Rf/OpLWuYNHGNT+
6DJfsTNJBwt0p1rV9XM3fOYy5kInesX6F25n4hR68VRMjYMyz+AbcbWnELkXGDWwa4XtqaBibQcn
SP9K/BBapXBhnAOEVjnVXuXRLYcLEJl8C5vfzGJuuyvzW8O0UEuPavjM8KiiwcrY4Pr9Yhz4my7t
yv8dpEIsHJ39RpnfBhvtJVGCBmJf9JjY7GtMAQMTrzf4Rsk19mxNCoBIyB1UDCH46Luhp0i/5Iz8
miuWhcLuT2JNRzsTA6ru4gfJaggNMgRAygBfP6TV2l8NyTxkELGXRTcsdjJ3nogdfh1LWxMFh7Kg
zKj5plJzPq0P4e141g+GWhPFLcF4VMc5mpI9DWLEG17OvisXCE/BzrHfJoj+ptQv+jjgkXF30grX
aGEnEWnNnYGzGmcFliLghRCZ7eo726jZ1iCMFNqdlxLltdLBtcLYnCfi4tvbohqAV2LaXGJxt7Kg
AP5i9ufPzoFwhptCWPb6SWh+k+JiiDx95SUuVqgl2/dRw/dH3mSFIpiSpECSQpKC6NZY6MoN+N8i
JwZnobecG0fvQfgw9FPvRoNDkwU+MDcvwm6K80XnvlC/qUaaV3TLhkPO20/UmJ654FE7fwmsSEh2
AYIU71phASbpA5/6i3W05L73FBysPUV/V3JWwYyhTVrRxWjnIv9zo8DRxQUZ7p0ttfcCNsI0YEdP
5gwT9kqiuGqFtWV+FP0zwvKpXFNxhfcTuKpBZgPaKslcsNm14BEIH/B+MttbSC5GWJzNGQ9OHbZu
r/5YytaHMXNrwj9oK5K+63b1Ff1XShEeJp918IqVdSPsNe23eqkRwnB5EZ8N7afgS1O0c4C28y7f
v+XS7QtlLhRXjwNtYOuUQAL1KHSGkE4w5xRpUVM1+BgJQ+RrRqn8HOZaeTU5LkpusWotekeDmEyP
dI+nh8oVN7XOEAqfrG1BGzuk/Ue4z8ajr89i4dJkLOp/Y6ZGCVxNLXErcWVxv9DLaKQxDHQm4lRn
8ZoV7xUnn9Bn6zSa98Mna40ejMQSQnZBoIiJU1AnCdhRRjaqAnVeqc2Gku7jUGIq/5vEooF1LhoX
sGxqnLJF9ps4xEtscQz63+8vQJHcBOlG+zEQB69L/5dd+RFxc3fKcHFI4THkGOoZJX+gnotd9g6Y
B7uBzEE7/U7eQGM/UANaEXzH5Mrgc+ICnnrW9AxwG76uGldF1B4MEE7lokqvGaTQ8JUsDQxP4U2G
009AzUyZXi4MWS2ZK9+IOisyciH3d7amUro4Zs1Mqz5DO/EWxBB5PrsQJO3+wRg26MgwrbzlU+yf
1JFLzJwJ4k2Bu+S/7Z6pX7nKyns5HpXvcDwIzYJ43Ki9t7qTT0CNVZVaMLSRnHt7UVzxWLfmR9e8
poeTUal3Q+rn+CQCrBSXtVxS3uvwQ+jdd4TDuQSu9clmHO0v1Kx+m/9oGhGV5g4gvJ59kugaS0vg
YSZLJFue+3v/bG3epGLQQvgv81ksS7tHVCqe0rO5rlfjFnzC0nDjdT17bxEM7rylueWIPJh2/wn0
a1NgTWf0rSyZd9qiuFf4AHFwr3R9OeabilxhWlof2M851ZcKctd0aF1MWOzytZMEYicAQa1SEiCx
mnU3TiCdNnhaLm8ZSpTDT4id8dKpzDjZDDqUrjaTRZsicy5fYrJiz1Vlm1Ocza1mFQk/I74OIQGH
7YKnFWuoByTIJ+30Pvh280jvdLKDW95MC50PQXozXJa6a86c3N9ZyXQJwoeeMHPc9yxkutOAB3Cr
aTtqB22cHRto7XYtucR0ZhhU2MlMi1o6L5tnnxbOmMRYKMEfLHU6p7gZtYPoSDLQLM70h/ALEMUX
kM3bza42Z5HsVMwYkAsOrmouUGCCgxjTlXc0e7uPwFlstXIlMe2/k5IRIfHU5iz+te9pqDP8Fbeo
Y7x4TFAcs7abWctkpzjqAV4sWFkEUVduJn+OCH6Ws1KZ2USTdbM/FqzIteWzJFFhnmoY/Ch8IL3N
01Ndw8nGV2jXK/OkamATPIeE7y9D58H9YwNzfjMIDEqkH/OBgdSX+eBb6dNqRW7/GXo/Wb6O/RWz
vOLpASU40jDl/FaoKqFZaZuAYwKXbqw8IA7ozJxByc+Ig/g/D7/Z6vPN0nFvXNMNEXiQ9EAl8Bfc
tSckpL11AYSFtN2y9UX3VZqQFBy8RNmFyRA+y8w/1sKhNL8110feVDuFvlHcAPCeS8qKqF0axIz1
F2imxmcuanvtyn+Om/4LARNvMeYF61drf1SbgR2U1Tm31SHPl355xu5VvZluzC19jYKNPjX88Nyj
vEKxiii5qO7wsUY8ywwv6yVj4w9lx+NH5xkNjHApmEF9h47qHMXinEZfjXihHM1RpiJ2n7TZG+4z
zsoNXWyVNsAEjxKzqm25tPLF0OzAGGSmG331p9Ws38Cs6/AHKmQBgTjcSzj62moD/BffZ0S2HoR+
ABSeLX1RhTMJZ8zB8G3cjPUGPhVBABULUipxaFJr5OYLCVG3k+7Hq0VfemexRGVobMi1IRnjYGw6
0H1IhrD1cxdT9t+U9ANh03t8ADoDwrXryx2OYqBvyBBL6VsMaQTp5IHSiDAxpD0ZglcBRVzOleqU
Ap5gt11F6YcnUHqaGMPSQ8f74//PSO61P+I9JO1DAw7SIhlj5k6pgAp1DVTAt5xinXyr0jJGomVM
Qi0r5PWpaEY8NOxrrHgaPwbvuBzwCKyYhyi2FR/ik/LZ/LLk4Xs4vSVrxDAZkYCYnGPON+9eX3iE
R3wGTbrk+eFm96kE8bTxhMIMQmnC256rWxV1NEyB7swUkt+8L2m22YnS7DVbNghnXjy/J2KUQLyk
Z5lul9coIqOOXBJJmpJxFh7ucVsXaEkhjxpuVO3S8tfDsAZeXjyMBXHBTsDUTesoTOzSOKTpZij+
OsYVwvDJddGTkD0S5cNYMWZVnZPkM4vPXAAtUkc+IpwmqJZYUK+sicqib0pichAenLJGmxnfmsqY
CYCq0Dl9cX2/FOJlNd4TANj3sH1FnJrVmM2IuuDYpRWyUDh6L+sCJGNAHNWYXLWStfRpQhQIS+8/
qotY0eb5sO8cis6UeZBLVoVoYFc/l1W5r0G5m8yOdVwAxTKvba/q6b3o0yTnHXYzQ5jmyu5kuPSw
Z4WPOL7W5sT+pp97IyTBl6m0VCHtYgTiGjpdh0mTloZ541ZCX2eTJHAn/9m/EGcWYGNj1kyiEXS0
WTRgNWdYld8DhFiR9YdhVrhqRwOtjL9GO6D6jww+IOcBwRn8It//lvZ3Z2h8bZlWstYHX9MewuD4
ZtKp3KNua5rPtn5qeEShQYS/nYLI8PSGKYkVMNq1kFTbTaMfRtPB/1bXWCH/8DFG4gZzFPMXXLEY
Z4EZFMoyBx1IyHf2YSqHKLxhcgU/WEpEOi0YEpdXj+MSvQGuGyIrlZelLvimB+y/lUt+iYF9Itvf
l+Wh1V9JcxnJi4jQoNIrM7K26mV/9SFHEn96UtR5QG4NPhMTRF/4lI2t2ELqWpXYUoHUcVYwP+dl
yj4TkWNE6DqcVD4rLbPLgsfcd/V8b8Kl58IXQR49AvDtgDHS+RDs2MayE5Gn8CCbUdytRj0qbC2m
7h2oDQblGGbXYX42WK2aR8bo/TUGjJmhhM1LIJKUlKYFknXW1URKoplEv+eBIhYdT773OUKqLZD6
WkEoxa+DXs7pLutZoqw0mZkKjvsVUMmSYUy71+GbZnPlCcGo2IYh0dibploqPN9N6MjWASfoHb7T
KF3pP3q0GRKjp/Y7xr7e/HhUHPEvo8YUdgeRfpK6AmSrVZ9WAvKGTo/Uxh63Lu7KwHJ1BWddu4rz
bY++JM+ns7VY9Nap8oulpxGV+BzCS03f38W/CEgNVoP7a5Zc5clLBBMefiVLMFU9yQzoEw1/t0WR
Lxyi6NXl7HU4hPN6mQygrCt5VVFf5PnDiPM5RwWgMgYvHR6vBk2UZXxniQi0mFmzoP+1hs7HOiHi
nmOzVkijEQIqEqPbCnCx0If68N+opaZFT9uRyGPy6N+m+7rnCIMv6s1IXUCwWVifWvilysuE0MVJ
cye4NnYtacEwDUNQdkU2Wx7hS3B20GaygXWUbytY5P4+ZTyQsr7jUZ8J4B136CwRNhk029GKNCCq
SkepHFZYVcPwba5i0/XxaTsJY0kqPVfbwgTGgUESnLjw4e52EPfTX+Xt+ODHK8AarDEBLgMR1Q4p
q2GdTX7niKQsgrlrnIH1WjqP62m9y6iv2d5y7Q9CT8SiBElQEn/4/smc9jhMD+i2CILhVHkDYip2
OoPwlmGuZsI5QrtYOWkMMgnBPQI/0Ij9JmTYOfxRyewax0Qm4r2PMZ6arpj8dKTapBPxqHXJ92HD
fBsQwdcOLgmk4tV7r/aTCoKCcdP9AdwU3z893wLzi3erZjwo0DiZXIkt6ked4bPhU05NsQwqI1RA
F0NP+Daj8JKMHqrPN90J2lAIUJlLCktIPERKQ65KybzIuAbAV9EzdhSjQMWfibIoymuUXVSU4xgV
NIex5WhsSmP/vjQIN3FpEAyqZkteuyiRkkS5zQIAPArD0f9iWNbg3YxxUx9NWBmZh19eTqq83ZTj
ovAdAew8cVUIOdg34rxDpptc8Ef52SbC640Hozu2HV6ouSTu22vkfVfikoY1UiB1csuo5r4e3Lzf
RGEzG5I1OUt6Mq09fOanAvk+1oANS++cKv3RPBcFtrgpyF8Yum9NolrArUuCrvYUuqu3RzDUGc8w
vVqcpDKFPPiw/2OqsZ/3BBIQfKQdSU/HK+2lyzrCMLwIk5082AZKN8f/S1Y+cuG8XJZbtycxfm7g
kgdf3KcWKpdPq7t5sBs+Zf9A8cH5zOiGpRGtRNrYMnoUuoiuJ9Xi1WYnKT4P5EEcYvEwvDctMS04
RrCxw/A7GFRtqKRTt2PstCOCrF8k/EkkGhhOXpAbNwdhDCwaHQbhpRrbpgX/CcTcvrLF9itt2Aft
a2XbFlda+5YLO/4smm0I1U4+NUzjVBilqFnbnCvR243UA9IIBR1DlHT3QuCs1SVoLglShWUNtoNH
tloZ94jPi050YAjAAI/vZ/f+oTUW5fikw3tqEFBC3nsX4KlVEsT8aQ4kaesEkYuQo2Tjw+tZbnAH
nBEeqjIGowiMLMNfNU1uAdN93dLWBSJdHhVr5ccHscJlEoJ+w3k3smeSJTQuTutPbT0dU+eoqBLy
/qFu6vin3yUOUjbkppJ1r9kdyIRyOgVZXjpJ3h3/LcKCSNh69SI0qPn4jgbFPmRxYaHEwGzGjH4h
/2fKCkTUTlYmag8bSaZk/Q39WQ0OCXdL9oqQJW1CEBlyQxDLKYrkSYArHBF9EbdOlCvePBOMz6fE
j9ZS1KjJDhIE0etidMVob/FLAtTZdod3vPytGGftSqbZVnz0C7i3AAy8N9+kcl1DbTNlWxKfKYtI
8yMD+uGUw9LA41OsfKQa3gtqaIEiaZfw3a/YMEzwo7dxZhwrvPeRtCAOkvh6yB0hG48ciZ7wN8pT
WULYGywYlgt+c2mQg5k2I2HCPoC/dx8Jsj4KHy7PBfgoOkbBrkHqWDei20riOzCfFMWFIkYZ1sSN
BTOSV8mW8W+9sdQs2Bpr+grDFlC3UDNwrD4Nt6agRWzHuT5sWCvHokP4Izrjxtpb1k6gVuLDzOhR
j+arKF4ITNimC0RWMoQZHQxbjCWbXWZ3Tw6JjDmcygFbuU+eAY178mykOxKecnfUDsXvSIwPu42C
5ClCDg5yf9XHk1+R3z26b9blvRqw2UFgVezN0jVodjSExFOhazKw8gKZaDPwQuqEl+FxFP/QDEBr
BDYxOjyJA+AnVONnyVrxra3itc7ron3SNXTNIbAYj1+5obXxxEXEz/PeFdgsIrsOXNacnXcTGaxm
xTLFri89R3FfHhVXl545x6CKxXXga+tSYgnRQ+qPnT9Zlj5YMicodnLgX4gx+LGDH8NcUY4JyROZ
1ztee4rL8JKpj9zAjsocRnhKhcmPYZMTrgUWGtIHq8VzgIhu1hq7zFX0G/tkEnS58xUE7Okv/5nC
FAl7f/CohYcuEdUEMOrVdasRizNI6OyRlndmxQKicqO7jehDJAVqTPhXok8x+KQmIYrIhr1oyb12
Yyi98nBNSnOemR8RPRrAvBg8xDgpdI0vDEt3HROaa5CHBIjLGdTPHj9/ePQp5TGOSvNA27TMF6Bm
iaNjasz7msHuU3i+dwa9kX+MSNBOtB828Mb4l0SPt3BTDCY+yu4t04bJKMkftcFNG9jTR29ixMdt
K41HTyablHFa/MPymX1T7N9Vi1t1p2JH54lD4lKhJ/8gSCf9HEyWjrq4SrSlz3yoJwFREDbEdylf
M63e5Aoa7K1Z3fTmiydKjdHIIZ+Dus5EUcaDfQ7FDUukKjhapML55UpTWQvDQSVwe/I2VVcF0T/T
J8Q9yC1i/Ttmo0uQG/45dhCN/90Nx6pmkaqJ8+YhIA0mmwFJoN7aBQYLPDYlFJ6nEl8bsnyQbOIY
pnopVLSoBybYmHt0LLJc+NE5ghNB/4MM0odnLFZu5K3UZK2xYn5PK23iEgkletGoi+KOPOTRWmMs
BYaWTFGq3PuQle7wq4vwp9eWLVlhzRz6GPARgianvGyiNRHhE0u4k3MslORukf8KPzNjE4vmAFcB
oqmefxqRG1I4UXplvLpAeHVFtWkc8c8CaNkrfFN5UAS9deBBU3NywAWUaJPa5rNsT3zTmc3iitRB
uOaIFAoAYahBGodEhWJmxxulcPisN2lLCSJ/9v3Zx1rYoMScE8VWQnRgrZSeFXCHufglYqcpzVOQ
262WnnOwkWJdwdzHAtbli0OQ7RoQtYn3yKB8snrIL5a69OjWPi2iFOZifSdPScLZcYJhTU4pqeH2
t2qTcQI3Hg38igK2/uKhwPgi4iSZM0uq+G4xBuI7Z5GQBsScD8DAIuJts+azVxOHzl9lCCHT/Tci
7r6lABRFo9D3+G4WfNm7liE1YQR2g41fobb3SVMZKelLeAiyDuy0PRnYPLTBnf4aox2FZkLRwd9M
RnB1/MxT8rppj/z2lBKJ4X0iRnJq8G7WpJyg0w3+k5Q5dYslNxhTw8lwfBIs/HC7IvRdISckyVNX
iCgzAo6Nuf+ZFwaHEoBORNPNe2+ms5NecKfw5c2h6jIlEHCHWz/iU1cWgC9N9JJ044L0Y6A6x8TJ
IoEKmmKDrM1xyOaJ4X0OMPQslIkG4jYc6IaZPCKV2fpfoDm1pnOjDMqWEr4k0lEEeiTIN5n/26O6
6pg7ZhFu2qjZdaO/EoVjxRAkzjf/z79FrrDn5JvYtbyZxv2d7ydq6xQcxuTfFHcVrIiQ5BHCsvHS
UBhpzLLWDfHK5oqMYp2Jib7gbkOa8Awb0H7VLTjifZRxOg5o6WpHQsqYeIch+STBHDMcT/PACgnj
JGnU2grxVBm+iuQisM/lz073LJl8xhwsBuyymX+l2YazHqAyBOrqm5oufP+EpQttNPiZHpGkdhRj
6SkPBlKVx5qRLJ6eV7mSEHaib0DFREAexoqrl28a4TO/luMn95p1qe8VjhfM3f/3BvF7s5sG2jzg
P7gjK7ZAoi1atxVzTx+mNPPY8NyWJ/mPBPakPHHPsxZJ+s98Ja41LHe5jeXiFkzT9/RIdM1orsCX
hMop+uEs2ZKzrULeSjbKUl172d5EYgkXd635R4GYD7Dxpq3fru0hppmuAF5440HxvqBLwRA2Nrn+
S/Y3Mylz1bw35SPJ11P0OjNNcckWZWDSBSKeeUCIfgeT0Ib/oWvfT/G6J3Fnku7CiLPf9OXSH1cK
IQuEg929Bd15go6TqL/QTXycsClbSQpXF4X9lu6PHAjk+L56FWRbwLs4k5p9lK1YOeHPp1OcMxJ/
n/xFvkSCGIIucnMuahOmof5J75QfWOzJJa8SjN3RCKBlr3qul08DahBryHhSbA3JT1X85RDG3rg/
Ltg59ZJ5ndOWKzRcarJM3g8+MeSTkrdoCwcNMT0obCB7anNPytJbuLgyeRLElFQkyr4V7iHERfA5
oxVbPxr23Od+t3FgsahgtBpOrtsZ9mQ2+IzRp+5WEe0ehwZndXxQHfpW9Y/E9vGuwTdcFvJV4qwT
Dxy+PgXDNj4R8lQfOr4SANljVj9uejbeB0jD3UexMHKHtXMe7A2UGt9Zs8B0rmUH7JJZjz2NGPtD
8PH+FC17Ci/XWVWDFg126NVgE8TLXP4rt1Ql9N28mzqyo9wO1wHDT1QccwYo+wLwLfBcf3KFv8FZ
2QRfVXbMFgoQdblST+oz/xbLTYutCZtUDylmMZxjenVuc1ZfmjvCUz2y1+B20rZ8YzJSoxeat5iG
ISuebolkIMaODNXoPBBkwOdAJeVlx7K4cnsxfOYzYWTjL/wz8uiF+DJcOqYkX76JhVpxlmFHrqZ4
o2RRb/nyG+AsSrKpGbjRI0ZuhpGNKqi8ywYe2oIh7Z3fMWUzZy5x9Sp8nAiWCierFhbUmHLO5OzK
cJ9Jk000rLLOt8GqGvgms1+1luWUBtxOC+zyZ9gHD5pJEUU/Ay+oWsTB6M3BDOfpDm9ogs+VJPVN
Rj9CBlLcz3bWXc4Webyl81Pw3dUN5sgWa058iZRbEm5LoA09IgpzifoMq8pJu2orUf6o+kO33gzr
gOcvWDDNAic33ekyYZvOAE/4hfM/3tWi7bfgkJ1rJTrsmwRrQXDHm6SkJQ+n4uO3XFfvm7yrvmjb
oZFRbD28X2XWfzM4weXIjNGAooe0nRmAK8+9hQ+ROmQND6DjotfhXCqXMDsE86UT4ExFV6w65mWp
A4FrPPTDHhiifwDozJtFqBAqkIS9Hkc7ssWaKp+JCXm3UwlR3ar3AvsL4amMYOJfBBNsOX/i32KX
eK5wHt4fguRom3hYvf1r+5NQ6Dv8gFCfc/NcXyk6BKevdt2HJNpEcZ3bdTL7qpeShMAG/RFbaVDL
QNvZgpEyxqIvv+N+MiDl86Y/xi/U/xvQMQD+CAb+Qx7Xu2oOgMMZD/EZQz3Xu874fK55x5KmlonI
E12EojFx2MTpkptLuCMY7ibLuQLYB9+PU4KkIpuB4RuXTOt6FtByVLc7eWGmi7vgApPVn4WTvpjn
jj4hpw67Fm8NcpppWnBpmdgMh06CMk5LwKMzRSxOVwNzRnUZ5i5nMIsN7PlV+cPEjWtNU/G7HyxS
3VVe6YS1tYMjYa+sTPluRNZHNH6W2/TVI8MwVoN+JSKAZyc7M/dFGdqtMza6PdZL1Evbd88sbGHI
2xz1EIc6iCvMX0yp0GS0dqecppX5eOQjKCvuF4NPuFwq5kcI01tfet6n9b72vftDzBbx0TNrpWZr
IBt0r2J1fJ/zKcKr2qEQK4RzKzKFoVfDz0VQyXuf7tX/UgcuZP6Uadpmm0D4lqthH9FI8AQxkrnG
xZH1hrJ8/6Kpw+wBXvzRMRjI2ZJC7TlRUwOasCFixsoCGV0UuxNTRnOtDvbaHGkZW8Y/lOuXyaiV
L4szPBpOZ+PMeNx8jt8EVTJuxco1Lrw/H7iOI44r0ORteoYlrpM+t6YX5ASMMTCPUNX21iZwGRu9
9JdiueUPiumcr84p43UjTKwdX5wi5Wh90c5VsAk5l4UteUj9AVlxbP5HW/Co9cvygBig+CXEWPov
XCWqkR8SO0Z2QJqgP0aZBA7dYcAAQtfW4NMAul8QdWG1L4EoJ7BYdm49CPW6oelVze2kF6WpC533
3LUgm+AKkoJ9ONgV9SBL94wS59jlfz0BV8WjVsA1vhc68TEAHow1wS/EyIhbfj6mqcTbFABnZ5ox
4zZE4t9eDGuef737eWptKfwNQ+FUWoumHaH6eU+jcgbY3aRQv1ji0YifEuEBwaJl716vaMVTOkU+
4YS4BFnftNhDVrRbVmcHBn7Bn6Z3eH8SXuUbGaXLcE2aDkyXgN2n78CsV5aBC1ICInrzrLch7vWb
FmzB5VRLXH0xwPHeFifAi/7n6SAXqhWdWwr0xBnrFfJK0hJxn2zQ0DPVZhcSCAf6uZ7Y8Ir049cb
3wHTPgsEXMqanPNEKa+icspXwJyVa+YdqLwthE7vjVSSJ/Y+5Nw+Lcvu7zHkmWfuEbC2x6JQ0YEF
EoKkDpGFYesIrEz5Glk8tiXfX7gdzCF9XeTdQNQPiG6qIxZRswhH7hWOhsGRO2z7HVSBhMgx/pjJ
9NWga6+ZYRJRqQQvvbMNtv16Pi/vPKAFwag8eEGx86wLeT5j/uA4GLVzbXxpuBP5yRLMULCuRzTw
1oL61IFZacxqrmIGLd8GKZ+rUBkW3fQ0lA+mH0zPh3yDzJyJRhOvykklhXuGtIYtcCDmz7xqLtW8
gZbBHLlaF5XLnPNlKT+mdJWHA8Qe9r2syua80el50nAITD3SPz2/adZOi7bB6GIx4iYJgEZRU2ou
Xx0BRWRP8FIwVQq0FlQVIr0ZvUDlsBeVh2ePZd7aDQOj5+gjnbIy9R/krW0LzRDAB0TPG4cayxYQ
CVjdKY5gvv+pC5GDOs1+Kd+mE7Np5jJv9frJhFw5pZWr9x9ldcdD0d+DcU/zTcFKGnV+C8dVW6Hg
2KkLiZ1+F1/QhVXF1xgzUa13pvKkTSvz3WjueoDA1qxmZiUFJiRHHeQRex8KXlY8kUosnPWK829B
/X7rG/F9U7OfsZZmYnwRq22UXwfxEUXbXPpV9K/qD/hMjzGyeUmesJXz+kOHkYdoVcQcEFCQy+kf
HJE30nf0MqOFUPn2BoxdAShGXc8nxze47DY9LpiCz4gnS+LZ6/1Fw/COdXuv/nKoKXxF732/qfVz
wjAP5lPn7Ssq9u+M6yXG75Gv6obxCPIr7dvMfoVLh7WGl5FSRt0HBpgSs+w4Qgqqfo/eOkxttlR6
vX2TPu4j9/BRscQvjxUBaro2AzVRsEKnE6zfyBKSy8CsLVpRt/HSMwZc3ENtyigKQBpQ+uDc8Zwr
3zWfwcDgs26WUyNqmzhWqFJY3xgRXP14+fZP/DZsH1P2DF7/DKNPL9u0xHLIxI5ShWmAkWcGbIjh
9Ka4lQ5MCksawdH/6sX9yGy8np47zfiqeYUxbSq9ZZH+ZcoPVQTnvJQ9ouJUd7ljoiiTjQvNuU2d
NAvQ5eYSkLUSk3D2By/JNMT5E33ZZETpzmAiKB2VLQNvPETAxZQVPUcEGNs4NAGqugpMH/0SkneM
97tqERy+KQkqJtzxriDFKP5rmXr+4+i8llTH2iT6RIqQN7fIITwUtm4UVdRBDoG84el7qSNmpuef
6T5dBdLen8lciWyBrTfIZ8o/NA1kVkZkxUmVD58q+pfosASdBrv9C00dIEJlbQHH2SmAHcb8wn6+
vlusHsP28P64UlP7Sdo5ETYZnpVYJF921KdKLh/R3ozUhWBWT+PIj2zA9O1IjZuj2MRImBO+RlIo
oQ3zZInlkI6LbF8GQeY6KXx8ZfG0Md3o7UFkN6tzyCPIGC37Y935d9fkNSYU6292RxH6bgZcOcBm
5PlDmG8aa00dXLlCW9qoL5V1URPDUqxzIGwxDuJ9HdsJSvIYO/UgMtR8bVOWbkR0BIzX+uQSfoJU
2qU7vuoPMJmoVjwTx2kKKUEiJjAKd+uIBgac5CCDI4EGLqnYZE4akoSWaZMOrLBnzYJ+SkdGDcIM
VSFDOWTgwrWXAyFE290s2FW2ny3UqJesu7B7xm9SAIB3UBlJ76NRgUqH5rakBFeklcUg88WWLXyf
jTCaF2wkLRWDwGunN4wwf4DwCJ6INxvpYP5vxEpZpwHmqRWRAtpdYMUkJSe5XsmEgLYYSjvniSej
42JwPyvDY0onwoTmOuNc6OxEqggj9sVF+Fl31bzzchakTCsstl8hv03Igw0GqCkpAimrSX+jgbzm
aFPBjiYonuLPTsOWU7LP3bQCrJvIVWmjaRwVayv1X9q9YehVVmcGER/aM7iBpNSwTTAgH0H+FLf8
vvroS6pNZywxkrKi0Z2y7Liem5XAINIE1HR+fTavApzv6UW/8PGGa/YJQMFTIPJnSaUjxkx5flRr
IyG+GZhWpTgoVVpq9lHG6+2153OCOYE8HBLy9LhGazyh5n26n098qGi1eGxnH0JuYJ4wX28Ro8U2
v1pPAlVL6INlbt+PukaCaa1rtyr2BQOjEsFYU/Iy4tSWNWzoPRucirxAADE0b0RtKO/nnyFSSciI
MjGzZbauH59MC1KZF9Yk1iZ4S1PjR3n5NPnAz0n+2xXzFwVTDvNOXIX9b4/Agy7tCjzuvUGSATrq
vQQpZSXQlBJ7aEtHuWbFo3vfZPmICjYZTrKKqpMyGeslgC06kpq8QMuPo99CYBTHd9YZqBc4t/Ai
aJz+Hf2Rql2b921AQKJUe1H4YuqjRBtgkrXHlKpnIS3dK6A72tIUb8l7A0aG8THszd1LvUMvU8D5
JxfNkSkuLkoNUBPdHpC+kAEiKgur53SRoUbmfpR9JcCge60KOnRjdRpuS7RKg0wBqRLL0h4HsT8z
ltQh2xbfMQzm8oyXR33u2HVQHWbQsrVfSvCP+K+C+g4XBiENOafI+O0arcAuXVsJhGCy+O4DqWMy
T3bD71jBjgrJfNPGcqlFP6L1pQBjbbkaZRRMGaXxK/7pDYgPvAPcoq2G5RIG2GtkwUDg8fucoRAw
kco/mUsMvYJfjlafX2vgP9d55HX8255PryuOUoRqGTsRgVkxpOVPYzkTk4tkH3BlCBZE7ZobGBiA
IDVThu24Cdlxv+KQED2bbkPOVPa9xyKaWDaAb8RiYXHGcZC/eNEHxU50zFY9HpLM7bFwVPBdWDcL
3BXMatnm8T4ZsrSCBQm5k/FdRd4KituKAr5410hmZrViuG+KDhhkA/aejtsLMTRmdAJO0GLQIPUU
oAVqc9hxAxPtaiVQPjjwVqlABWr0DMd3i6acmHr+Ew/IZ8PgikcDo8KkwWNEMmgHamSaZEvfhhLF
mtVViG9xKIQpI9irNFxyHFg9NR0ETFB+Kidr8Tr1wIz1fcHsY+SOlvXVR5YJ3TNw22p22JB08KXa
BE4BIicnqq5+X+EbFfHsw/BmzP9V1IBrud484dewmcePUEJ+Mljce9qslvy6+VULjWnoQ8CZriSH
msJlUB/A8Vh7pTsRYwA1Tflc1CEqPKw8zy8ZPMOBpCS+A3aNShkoZGqzTH3xFENiy7EiiHvoaoK1
6DGPoAvP6BpZqbp4AxpOI1PeF4D35eTDV+b2BSS8mEuf04KJxs/UJDLQTShGDL/lbuGZLJC7zjsL
x798R+FchYuOFBnADSzC+3PrW9fCCud9EugmCEtG0vw3h41EYeGx/i8v47woZ+NvOgQwsCc54JTK
NtOBvuSE+4Lf22qtK/BHd/oKyHTFBri55XhKlZSmhzyhRITAALMCiqIbmRbyEkf7a26cgobB/Kl9
7yrrZzovuRJRTtC7Pq+8fFiCrSV2aqBHKmhroLhC+IcUqQI11Nfcc+8jaNdPfQWFL0qJ/THOrxjF
XroxBp9MuD7FDjzr25PEyLSizhpj3EJHmgudw9oad0N5Nd54yxZGCknNWrxZeg3AemMUU3xQKHwy
6Ti8tkN3ocIzZEaLmuAZYbNOZGsutXi/13J6gYDHCASP86dYN7AS8jpDnnM1+ZoHGX6z9CAVGQHQ
Kg7XLa9Pw2XagSZXaH3ZMqD8/1IQkP7fSbHXQjZm6pOrhx6CKaf+STwEtmr+YUTDFF7yK2Mup5ad
cCwItECiP+YY2a5ase7Y0scs4ATpnAs4ZbgTDTZCDLFriR4T/GthZ6z82Ou5U0xayQPdZfg62BVQ
tpctzRlN8mdYhnFFagn0Ltyf5VRfRAuN4m5q/6Rm0TnhiG1wU5NqmgDqqZVjwSqC6HR68ycK3OGk
0/kwUcmM3XuPMDZXUl+jGa6C566UQdf4mNML9rymiQfSzyEbPvW/ONxGyp7TwDTodDnq6ofxRaYB
aJ/GRQXjAAJdZl75+6TjxfzJ2DmBAKAj5VXQkyaHIjm0DGAY/+nlI4IyWZxzrrTyb2j9t3BR6RRY
o4ggPdMKFxG1SuRUdCUW9Yr/oUMEHslWCi8IP5f8MHmhQzHQYox/jPsifics3py6CCon0S4H9Y1C
mPA8lYhpQlibeSIG2Wv5JLYRWHnKucKlNEu5BSX437jtGFKmYHIIT2BOjs9vxZnYrTg7fuIj+xRW
OItB2IoI0WEUQ+30mNO02T0BXEp8K+f3ldS6ujqXpq22p6kVVzLbfC4i3eOXG05NcIQY0BD5A2ak
mb/ESUQ+gxUBISnQ4K1ozGa/MrruRbqqsGK4mIiPDEKYYtGo6QLyVS6oEpQy8EmCYlkyEiTOJAxC
TKyuqgl1cs8frYus1v4QzibtpHrOc8rakMoedQH5Ln9ydDQYFYoMxYHEOqkesBakFbYFYScwH5Ge
85SJzynQf1Bss9kJxZYmBALccNL4B+nWp9vv893j9MtoIke0HvT5erTGwaS/mQJhCqvn7bPd6jmD
GAS3hCGAYcIuT9xIiZ7bF5egtwSyoWe4jFm28EB8jqGjxzvxNiAYZYfy8QzCTWK7LYjDXVaMj0QY
5cI4s+piFiLaNZnBIZFiSZfrSzYsT252kh1WJo5fk5gJt8aqwfckbawr2m5KyOfxSQIEj8qr5nz7
iwmdGcMNzIiGHPQmKNkSzftvsgYa2/JUF2on9RzJ82wvi9wb8m/atGQuse5P12N91up1k3tPMuGp
VrHFvgJ2F/y9gP7wJ7bAsxkeIDvj/hgezK16lsrpgAfNkycVDscepRNnio7CnOfaYRjnSs5zp5JI
bRsTwNuOx8vwXJWb0EePnv+wPSGaBlo4q2NULxvl3EhzVFpPnt4LmoVBdfU9qqjPH7D8cDgPbPq2
wl0hO543CJZJRZTCBiUnonuNQcEz0Mob73o/2LhaX8ustXuvfDKxNNbvKc4a5EjpAx1IxxUrQf4E
NJc8yvXHnQb7lGY1zt9sXEeLxr1rfvGjhRv+8YkSUi4VmL9Z/a9JSYe2R/MqqA8ExelPUm6qG6Ju
3H3YJwgD09G0s+a4dmRmXNgQ+6/s0GSr+v31/OMCfR8+wdPZ5nspdN6gk4HETEAV2X4e0SAxoSk1
j9RKKiGZ8m32CoN2D7ijUucyKhj1WOXfUrntxEvEP5VDetFc6u6KM5waFxO0b5i/zBmEFJPUUpT2
5Bl9sD6+aIC42enTaPl7+cj2BVgEo8IGnobYfIvKFdiNzAwNlDOP+0rB1zU5L7I/pQhGZCcviGdo
BKc3r1ImHTa0BQC8yb6CVAImmy62c2ErBPzbyjsHNCtJVkqltEZBEVPrGr8R9clD2Lbtoee9bPAc
XF9TKE5rm5+AZcKkRSRmhbDl8T0hqXdITkKRch7GLUhN9ol0BLGwDrGpYRQB/ve+WdeMzSuy82Bd
iYjS/4Q7sBmUOdG6dGvmHQ8AXVzeIt5OR7l34zTpA1P/tK/lpYy3HHBF1dk9Z3tUnVlj6TSrug/w
SueKblz2yfc0PJ3xd9CPJkz1SSXgxqjO6IYYESDcenrcPNHcuIb7xkIyjSCCWzjFaD3O5f47LniF
gO3DfvtRyAgRg5eGs8U6sYfVZYTT1w5mP8cMzs5W5axX/gnDkkOIFprmmPnNqw5S/U6dV0CFMcIt
uujWrXgOM2pgmSsUOAy6ujRG97disiVBP5icqzjK6ca5wTIpGFHQMysCOex26Ed80NEUkFzBFvHl
ZoDcLRLXMbW3l9C3zYUjngphPnYA6r+LgPPLmn+WOJbGf4nLRue9ltgDvW0midpPsh9RWTe2aBEu
64jyt55NTKAcNtO3xRB/CUE23clDkA3I09o5QCap28gDDxioDl50u/x8V9GyWyGWRkjgRNSMzjLc
f+No6c81J2LobyWvX5guiTa0GdZc99otjMUYAR3LkzmdfIbgR15UVpCR/sHN6WbL8tQYe0Q14cC5
t0ZEMX8nG/3GyxR6ho8rcJCwGKeEXy9Hp2LKN5La4hBZ9CTylL0dRJJJCz9K7L+WnB4PoC0jejuJ
aAa8ssYC+zkvO1MCCt2svVfq2Vrmp5wp6wKn0U5Wbzj8mJEuagnTo8OudwqDVR5xtJTQp38CsWdb
i/fkj+kxjRE9AH+0G79d5l43jCrjo1ePAOoqcSXW9/z9nJdN7w2odykMXtKuY0WZiN+D+dsJ7WqU
b8aEethW2SmXAlVUUPXT83+l1/RWVuOMlTRQMtSTHhtgWdoL4Zrq4i1N1LMhZIF4eLd0kOM+e1/M
cgXBnRihn6pdvMcTIzbkGL7pt88vRVjkzwVbL/mmjyR+aIdI3GrhmvkJniJWcVg0UhkakG8o1Wyg
GRYw1lm4B6B1FF5hHc0beEYruilYJ41X0BFM+TyP/97fjKnz+NIM/2LDr+VvNZlDmA/Jzk6f22S4
FXyPpZf0K1xafoxNwmL3Jbga8fLCD45kzRs3tebQrz0GXLz9VnkTLW/Ncxpt8zAYf80OMWhM3FvQ
qBJYBNRD8TLBNZbY2HLRbaJCpTLpMMBB/+VsbRnL5x5+GTX/gh/3pGYvjsl82lZy/qfmH/qddlMg
UmwlEu+o/zcvoDcwM7RdbCyM51HNdqKxq77Khjkktj5EWtzW0OCyeUT47mg5hnlvUXElmPw4Vqeq
sOd74eMPKTU0blJ2ZnP+BmxpDTSIwd2yH9Qm09uSn3IsPK1kRa18f+zkeFNrHwaqeNfhipA+w3z4
VW5lGz9xxiLplR6msX075wX1dQfMbrRjpCNeyT8A7fjZqBi/ehTCiCdGzaHZT+zwAcKDuVj79BFk
Rv/0abHV8l2b9hlU1DNT0cccU8bC11rZU4y+gmUd7fXx+6MfKkY3g4z7diGeAYnNX3Ox3PeYnEkW
I37g+VWAfNjhnUE9CBsQQb+6yDevjKU1qbOF/Qu9CBvSKQKU2R2VGruUl8VuwxKa1iU9IK8RLdRt
aGeQHFQYwBBUvNGFPr0C4ORRuqfxCY46mjZagv8JAJvXGz3aHJzOMiu86rcjplZfVM0SPFimMrLq
iHq3wz0JNQRlCYdMZJPAFNZR9zFDd+aLcjOQlQD+M9sXApEP1AgKwaL2aVpLXDQ7JptLcpkKIYJm
wuEg299CzIjuWmSTH9Sd2iXUYw5ylLBNfvrgl8n+pteNOd7LfQprQTvIvOKasCjSFfM/PvD4KwVA
MoNyACc2cV5nauTQi9wPbmG4HPFPlK3SM6o/lhG3ENvbCUyTlqOKhRHqR40jB/pfg52XzuzfwB6Q
v8/P2EmpXqItlHFn1j+09BjM8guRSp+/x9vbVHz7k01beciO+YvKHdn6fFEvOtVVGfaIE0lWOof1
ikKD1tMJPcgeBYBmiE6QH1CvoCOcoABBNKfQzVXY5Mt8330cTVx86JTTw8BulN7PU4cN9crbZUHr
Z/FC7475OiWpdbQN496jtlBttrtWeZSqo3CXP/OecZZgbKNpWIdYxZhVa4iJL9nX7+roxezT6KWt
f5WNYPhfxSYS4RRJEeClyHS1ySRTZ6DuJhxCjgBQtVXeR0gpdJjFWXfhnmR27MvfFM0hoW/9t7SU
b5rrRwsE+AirPOvppkhbPR51UfHDwT4+t/U1ltdvbrSVSbzwGrZJHpAsBJLJfbHpnvRLSC11apxu
CwIOGLQTRKRpgACAo2VRAoJICGGDokxhdT3pB7m8MHAwtAUcHu1fR+OKoFbi+pqmXPQWESpAEHRM
aQjTiCY8gFtu+rdL49m0082evlbh6cnhaEw+tGP/3iCurrmzlkYJtYQxB2lJZ8Rd3y3GAOacXjWc
saogH2NruvpIPgMxxa3mdDNo6flY6aB479/nChx/FwVdtyQzKd4rxLfvgRc8F5Zi65yi6J5S+t6M
SACXadeQOL/oj2zrQtQvY/iT4gu5j1mGlKUOsiLriWrb/jDww7gawrXCoPD2TWzmxrWHqSvuWG69
KHRmBXbJWergqsuZCSFvIPD9Z7pS2dJIC1FcR/PK8OPQt+r/xWz6Ui/u4DdJXYv8WsFP7xBJwoK2
Y+zIxpiZAsXmG1IAtsRiR/zLiwUhHNawo2JDJPByESBOHftG95t6npu4j9B5TYwHk3to1nlwb9dx
scKHsnfW2+YreS7DwkOjqaQHbJY0SRWxktgT/1er9T95FkCNg/UBo/X8Iu7jWbu6/znq/ZpFRXEe
OQyT4YfdpY7BCOWI2B0SKQhBwCkP5nI0aVKDugkVHpoJV1lOcRXM4Y5ot5FDIUMTGhjCD3pKOrjq
xmVgTXxbSDwQCLcCzwUyWKk8K6i74ez5vkdCVVTf1QUVucBymqFMNJ66Gnq0nY+a3X+rA2tYF9DJ
pClkUT0oD31aW5tBFW6LdqFzFlM4SslPwXfx1A+M9a2rRSiNoQVj6eHYr7N5eIashoBLRcKyYHnG
lQ9oMDffnLXYe/he6Rd5WzgJUo/DtUgxmWMBVBbhglFVYIkHCLNVx55tqZ5C4o1/LTUAcap5yXyU
5kV9a3UvhrX1M9Yn9pLYut9YjSjJGNhueXxSJ6gLL3GpWLO3z6tvMiiGiLRhZp9zrZT4o9Hho4th
E+e39G7VQo0Ul8+/3nTldlDc+rvVLzFByjVzaFOfEAClOtPIjc+wSnj1QUMnQntNG1TnCxxdU6Fe
sz5ESGTOgWRRrdpwyibucIsTUCq8SFmXhWH3CCkQrOs6ZisPE9RLZ8aJne4X2J0txsg1gXlizLCZ
fAPI6v56eJcwHLTOpxKiVMgZcqRX2A3lv/7f+uMp+ZZdNFI69qhp5ffjqUQlOJAC4LGwDKbE5zb9
E/StkE0sE4XGIRTgVq37lCEfJnjkEvDxdvXmN2id4oelIlg8kqLT8t60UONvJl/xZHyT4HQVMRvA
JfgOHDPhl9wkOGI69Lgum4BpGTEJXKgl5Pdf+qVpiwHogK0/LJ5S0gco/JcJDXznAo9Up+XBFCmG
fp1W5dgvC/7YIzNB/fEkkgiKFtx8xmJMFVjyu2xx0e6qIGWAAb4Xrf9hAwHJndvYp3gU+St3UW7X
BjsNx9R3TAbyPR5nJJBpgKiAsT7ZEBrJxqj9wKNDnpvgGZh3yLPQzwM+ld0QIJOanPWgpp22PJlC
MFxGQhRaZvD1TruJaGXfXvRlcBKExkJeqerfZAH/XAisIu6rQ29JwXbSThQJhm0eUfg/60v1nkfq
jHXsiBMQHyG926L04sXDuCXVMmNKrxqbnpqTnxmOcgP771jFPlEyRnPtOzDMC77klMcQnMY4rxJA
HURZbZhCcb6gYWM8e0XPzRoEjy9hu/BKluSwau26FE/IfXIm6DI5RDO2dn/ZcGiSlUI+FN5CFsTV
MgSmQqYKLE6wW6gd4Q7tk4cMW7NGOf8EZ7FknxqXNwo4nmmGXZJyULufkSOPde6CBrSw1vkMP1A5
dWydia+UttjEGGXokz2gkFndsFt5sMuF2sdLL7tsQ0GHqDfqARO/JMhGxEAy4mQw/XgNPluETR2Z
mx5IHOCUl2FXXKMc/6DTl2dEVcbgsfvdCbfMsc5iDHqTyfKDZALTVTEprAXC4hM4NmzROv1utVc0
8gw7zOemXPxa/wtmwIwiRhQOVhuIgzv0F51NGtUfi1UkmgsYwC28If389DjI819A2Pq/Z+UyD5kR
r8Hoj7cV1Fj+o58wRkK7hTvBYq/zEnnZM/2cgbSBp8qoWmIEpLAaf37XhMQ+baLHiKYjhJmTy3z0
VAK0wPgykx+aTvb1Oa3aHnrGTCMzjraEMLGlFYSnkaE6/1+w2j9oYZE4gRl4+ilJfGgsWoSZ/Bjk
3MBRLKd5KgOCljhh8RB+c+Uxh0HZvKJwJSj0M6lAKV8BPrrmVfbagJJnYd2ID+ILC39ybPZsTM8M
9j1rfYMQQSfeLw1HmDO6yPizWd3iE4MhSMAL8CT8rGS1gcNr8JK4CpAWmXnsdLcCk2iZA4DEdvnJ
4EY097riV2VcIz6mkTFTWR4rAwGEh0oBNQS2SJok1q2MU/lJ+ZMwFMQqfiAfOy6Tw8p59w6SAJw6
CTcbu2HDY15+xmLEhmv6yQhMZXLE2gTjBL738NEdm6BbsVj5h8SOigV553juz4pXcUeUdvX3WbHt
GB8KCneURuyF7hBq4PaDa5rmQijbkM7G2Gtq9rzoKJ/AJgSX32QoyQf3AM+/UDBAtWM92DmoTWXY
MLKNMx752Eohyif2cPGktroWNyyD2XQ+adV7B8sBP2dYTJ8Rs36eAGHLsbXlSmPCylUFq0MArkEr
JrkIB7d44Vo0RzuKZcJ+TOJJ7XpPII47/rBdoG6hJkOR0zsKLcT0W5AxpOrEJrovcoaoDLA1Lgjk
OeY4r2wGepRF50nxjBfe48CbmwH9CKy5qLdZ4UwUkS3+tZa/I5zQhB/KjMrD5lPy0B3MPRIqme+H
LhIQLZuUVfutXaRffPaTMLO4RPIMp5REGCr/NqSxt+aCl3Vf+x7sR+IIGzdFjk552yL4YPNlR4TI
3RglM57hA+cDqb6wE5AszB4b0Q+sBn2GBopPumRozzSY1+URzUfYz9K8X2MTvFe7Ztd/t/xstoyx
noIGVwcON9K2uDBxqALxI+WqwSe35K3BXY9sUKceRsOXf9H+Miwotgy/2aQxhBRGuFBETs44swUb
GUXOcBsyrUqACreBuNGnfz93NBZk8rFRuLPbOD5xezWoHKCq282O2ACGGTwaHqQWm+RFr5xB0gCm
wDI3eZineplvofZ7CK3O+mJ6D3hpFJAm0xtgZczxkDc6/b/3XvHQgHg9J147fae1yxtIlDvF3ZXq
Peb7eMS3yclwrOlopsWM/boh0B7ZMk1NMF860jIcDB5nD9F0bz4NJgoHmW8HDStdqEZdOmu+KOU5
of5R0PH1VuVRlvzemIElrf/Y34IlmEJRD+ZaxxfIjYLOqvYm0wmPIYgB6Fgv2jpY3wBx5tTEmGo1
lyu3aVymzeQnvjhU3G8eWdbhHAX07PyIKUJuhFQzE7QfP9x0N7B/5TQgOAs2IiJReKJgJKgUZcat
fKpIdMMH66Vd+eBgwEdc7PAZhmekmsyYSAtQsN8SM8vJDrYWyyxBgSM/KO0pjckRazF1PI6WFlbX
TD3jYmFmnu+VX6RxGuSlKaqERYINigD1vZB4CEumUZA6fXJGZQuoW9NAr9yaFSnheOOMxTEzCgXs
GOvAyiFkt09tc0P2l4q7GjQBjogMWLHbvoLS8l5QGgoXYzUvNrwvWtqIDCJqmsilT0Q1zQaaLQ5T
0+nYwDjwL0GLmXg10uM3mwU+FXfSDSHJQPuA4oaE1gS4HaqdzlmzSQzec2snss0K9i1B1oZDyrIv
fJn7j3fNz+S6ca2/GSvz4AMYLwEqcRZy9iBSz7/lbb7KciisjomuGMbYtFq0iZDihedzxqXJxWkx
9ObYpfvkMkYg/UO13ezwbkxzfhrdBwv98Sw5W743cJUM38Y/5DYaY40DUQ1sdvhQI91m7MVrJ0I7
gFaNeVqz2Qvdk3HGjZMw04WH2iMuYPDHkcS7TO0d8oR58iEnIGuWnsiiT5PZX/+Hj50kVpMC+1/4
Q99JeRHu+SttN3cLFym2UVYY1t24olFx26uCIALvJ/MpokcxsmHg5gVFss5PJYAQYCE9PSWfwu1T
OPwQJaebkLeddCgUDVbrxpJjii6DU/5ozsT2R7s0v8ammQdgHELSmZDXUBQT2EoI8mBbvywiixvb
lA+DFFhOU3VjG/N0ik2JkThOTxe4PNsgYYpZ6YxrPvtSEVfe6iV74y94nk63rllOzak5LvJaXNSu
NR9uOkcxG1fqmRfieUyQYKa4Zm3lT9uObu6nuBxATZH18I3/UTyHZ+vC8FT9p6xAXcN9nLdnY7Zm
WcEjkrCbnj3/1G/tbnm8eeKJ0KQAGTquP32d/f/Y8G28GA5P0wPkfhw89H0giIDm7BEHkpYxy87R
RlywrqmDNa2x+P/NByQuOteIDmyOco4yPk8BUQsTFvQn6RypFv+F7mJKEAxRrPiV6uIlm2IEI2iH
OGZqFyG0RTgewM5xzlmQfObczSgjdLJz+yUql44odfyyNRJ8Xovpqr0aiAJZIlMmOAq4VBbWhIQB
doPsA+YxOxbhj/QU3MhCuzn8may7/A9IFZuSBjMoHjgqYdiZeMv5iOLja8UF6DvL5jaOzvvtIGN5
o3066us3RzmcXolaBW6ETfOMNjb6V9U2w2yYHrgiW41kPrvgstCclEOBbPJgPGMEW0ULfUcO5gr9
0lwChfhZNksim3Zs5aOSAwY/l0CjOSs34ink0eCuWhsbv7/FP5MGdTbird3IPEo/yfckWYG/dyYZ
E5eGpHnmPZyYrdqFk37yg5FNhWXLFv9x4lUSf+XsVc/Ahxjy44kEjwY/YYH1OZOX3ab5F9OQPMLG
zrHHLcSrttfq5ftEspA7aZG27YZO85Te+wPL1yqlHbeLbbSUz1AZROouqi9WiY9WWVbbcUOy1BK8
AGxA/FMsst7wJrF0cCQQ9WESCUhrv5WIdigCDwPn1BynV8MrD7xAPG98Boz5mfXwP+PdmnOa+Uuc
o020ox8KbsgUHbPER3Mf9/J35YngfxfDlfbpGp1JWCAbAm2ScYwuUj/b0yqOv6yFid5K2Jqfq8t7
x8iwLJz0H6czFFQmxtHILlgkSJHbl9UbgIH7q3Pz0GYqscKx+pXM4z+qFOzEnOKUDkj8mOyR+hWe
pC8NQ5OIJrPxxVO04btBCRNzYuMEYdTH0BRwLT87ZxoXJWUwa6j4xgiQj1ZvnTpzQGzwmCPtmGkX
zlB4gdtmy7LOay5AIyxX9NKDhi19ZjZOsrY2H+Js+inUtODNJ97nEjOTpWCtJ2zwYYaaVDiTh4U0
LGECROote2SWn+AsIloHFL4I7F8u+pZpvIG9F7Ust8uxvuRoNaZrBq3Y10QVWxPU/cfJWP4onuQ0
u+YoT9s1hlpUucjjwxM1HB8X1z0Fd+kfo8PglGf+ieE6HqpAmpd+ueBRZegPkWpX7LojcxxKBhCr
U7kC1IPrCs216RRMnZABdEjvHXb+kjeVXXQOwfOooXEmmwD3DnoRYDeTb03h/YPysA54L9QbhQTQ
ZemAfmATzts75WdKwQWRcNYcmn1+HzYlwg0GY5AtkV3MhgXTtnHWolDRsYzPFqi+RuTXcK5wDXDr
saRBhEKl+nX6SQ8lQy4KnofBSQReF81doMNTLZPZKgssSNCcIE+oVNJGg7zkY8kg/Bd9ze97jy/t
H8dAylMLy2ZTBYOTAeNDvjcw0z3r5/ERrqUVrkPuMn3BPn1Rrtml4ER6I8X8nmC0KK4yQA9ph1cQ
Is5I18yIgAwIAAFcY9zbzI3RMlNelyNXNJ9Ue2VpIcOiSlwwipgUuSPHdjVM5BOvEtYMWoCL5Afg
juV+WJFG6vMVSgiQHBQc6DembAgEUvoP2BToO3jESfoTyN9wkmivYFoyf/nfGfNUa7HBy0HTV2mU
/1mL2d1vmqmJdegdK/WvSkHjY8aH3pR1P/zwJYQQXgUEaMwZI8yGfNXFUYUSxmgPUxKKdh3bBYUd
n4jkrZvQp4Jdcf/tJ1bqXgDzx0AzO0jiqkhWHfY0fCdEGxBh9D9NjKqGqoerZ3lNGRDceoiw6WwU
XY6SFN0NU7PBkd8PNJLVkRPmQ3Kr7OYv8nshnd/54ZXAcvbpvzieelT9u7cNJLzfr6BVWHJP02ok
5GznGOc21RotI30uScnfBV8PFyLY0g+RJC6wYOT4EId1qnT5takhldQXLVD+2AKT4S3KvsRvJbTz
JvxuLQBPFUHtDpIQFLY8H+qCXN3oYoze66/csGKO7zDOh5kZJG78BWDXqe5mvTNCD5CdQzFBlKb+
XBcEKBGEqkUTjAJbBnwSZKuzNsWoh+anJoL8R4iZm2dXWLh6Dz48iPgbpd2ANZWKxnlSqxQd29Q5
4k3b1PYiz4/S3PQOlaLO069sTfcjabO5zi0SNrvSNOycBFmUbf3ZkJavYd/wWWnV7j1//zCoqDLo
Nky3VWw6nijhpVzWl4KtN9XGR1nSigtf8IWF1dPXQ5v8POgP+OFMZyIFTOf62D7a7lGJ1+Hl0R0l
v2Y/ApXxMglV/ZaE9v5T+RoCoWWrrcH9pa5ws1+nIl6k3zqJTs3cerlDeE0Mv1unC6nfaz3mb7Y7
VfIXD8eYQfM+YrmoYy8eHgz1Ik8YFu+eOaLpTgiyCrfnpRr9go03SIcXsxviBkmpZyX4mucGw5Tx
YFA+fAweAUDZrCYs6W8oZo+M8JD4+IRrRCS9HWKWz4CuzpbUhnCueNCJHfJUbf+Rvt7NzlTX5FF9
bmhLNBawRH1E5IBC1mZxyRfIxx37JV9miatARB6/lab1Clv+NZF26hjI6cIsPVIr49WwKzksA4e/
cRMHTP2nZu9DIfn7J32h07RI3llFFxBssErkb34khZMFzxJamNCOGHwhssFQRqqg5kOSf5P8oDpq
YB7pxjpzRhwNxxDsv7fiaUv1n4bItfYnnUnrJBpnif38otdnDcFlA4UhQmwfLlKmPg9tpuI4RGoq
oYTyEY9HBeEI06qMmxcXM7hDHeQY+VgsABj17llRc1mW2CHnRF8T2NqQJPuBLW5PcY063OMGly0i
F4elp7AyjvW8nIvz/jiSMRHyq/xW3+q8wog2Uw8DUrHf8UAnE32zU758mHKy296P656by/rqoJHP
8jODhor5Nlj1I28Qgxj5HE4s0BKaLP5OWDgfR2qcEQU0ZtLvNZInvkjVow3DOsKhqKG1g4P6S7v4
AY1OT9hPIzD6aE6o14p6mII5AQ6WIgb10OU2SBcTvChzWQkkAg0w/gjzAnog0q8JtU+sgp3SZas2
gmJ+FZ4+non87XSlIyExZUjcec8SzYWba77SuQb0Hdi9+C/44p2BJVlzGEg9OHb6TjURsMzT1/Yj
eAiONP3OZCLne2s9+NZ0qhSOxVFAyf9Qgp60Vij9s2hjTualqX+ORbgxjpR4nAKJ7CmlH5ku6Axg
Bxx176fLQBg5CVDAjoa1cFFUUNjyg9Bx/F8+x6jsrCUO5zlml4Nwx7mB3KpobPAVsUY69ko2ds9+
NxhrVBl5shga+7fwOOxZKQ06/tVpp5tp3OP43F1UMux13sOcpnNkJgORnSvBbS3XWuKYLZ9LSvVy
XBj6QuZ+61E72YStPfkpQA0R6tSyRescnmou7EzBnuiDpGxSXiZiP5xC9xnbyIw2ogDkS8fTxKgO
VTLBu5mD22TKWSQT+z0Hp0WhEvBnk8ryGVc6Qc7aNuvXPc0dIQ2WR6MckfXRr2V9x3qL/wP/SZ56
suE36YP3uJBYvI0rYKQWvbJIc8P+sD0V5izgYxxs7gJmKQU/rA2fDPjFfySd127kWLJFv4gAvXnN
pEuvNEqZF0KmRO89v34We4ALTHffKinN4YmIHdtgrbF+EwPw5H7BCkX1ScBLYDRR5L/hoN6hv4CY
ymTaLrZRIr11eZkZjsy8ddnFCqFQ/X70lzd6y2BHnQFxZ1pmiAAwp9sHUMYEgHe8fgBM91sNemVN
rh3uYBiDruAKL6b+pJdaV/zbAS0T0xC8SdEm4guTw97aZj9gLUxLfIVI+LAk5A3p/3jbzFE6+1m6
JAjWlCyVleUmA/6jIN8BuXBtBKcBceAWezB5MO/rE0d6w3aDv7EXY3T8MS3r9CfrwJ4gbM66T4U0
Hfm65NJipf/otAlF+iDikWO58DRukp+iJqIFjAgJ8I6uFC6OWeGw6k9vYeaQ4LdckUGcvI7tR/HO
0RS6QwBguD4bWeyE9H4YomHfB9KLEkxgDGN5xSmSvpcY1d62pnsObBd2BFxOnq+SR4zbpsYizyFz
h91kABUuXqE95h/acXR0pXolx5O5FrIopi6BV3D0TpjRnF1M1EnPVEgrcjHQYFxaV5Gtj+cbZloQ
F3HL7Vxej1YhREc2uY5LYvsdROhWiM/MBcdt452Ng4r+WWHXnn4jUmT2QHzKe1pNszYNkNn0zM37
qfezz0R2k1N6pwQtGoygSyixQ74D2SKfQZLCTEam+F9v0MQBosKP51J6I7hdGh2ZeADbKr0lPU8h
E/3vNOyy8VpIiDn8jnQQXHYzLw+cOEDG5IYA0RWfMoOz2yd743iQvprqi4VsljwT5HJIZYMNq7Nt
3kBFwc9v24w7E6tPFtSKr/OQ9/xMO3xLv5thZ6jndjqSUiujeTRYFWwZFkm1/dbZWsfhe2FnmB1u
BdQoPEk71C8gfMEOl/XkB9Pm+rUnPpL89yMgBPDWna3+UWMrimxMPR2K+iFKHnQlkhJxRIMJgPVD
thx3quCgaOArXqmTsDNoXgNgIYw1/6MkhopLp8KMX98UYL9n/Z8nBUYXiCtW5SYRr2wcYeIFWAdu
0+E4ULI+hxfrnd8ym/gbrabDBV7akaMW0GUchCDr8oFMFBRy4gn6SsCsb+puJa3D80QyIIf9gd95
MO4MUlXhhNLr0mkB7uWuDPIf7aYEruYu/aR8d816H7Un9TXF5VBERLlFshSiyfliRotINQxdhZs5
3HPl1JULlz69CJBsu20Fnbs6glPwEEcjhA9s0tfgQujymCD2osNKLsG/jSUd1j/0ZvXeCI9s++Nw
F4Y7SF3ZnXc9y15Ldtx0xasPh6Z/cuq0s8eMuQUTWt+1adgxa0IBNaNUn+izaSDXFdLTdND1ApMt
iUPId/kmy34p+3iU0RrpxYFJXVMgejvxoZwcXbMD2NIXXiB8u0bBQ9yFgW6ZbsfAbTjk4RYDvivu
Ds49cCHdYeF+pzdGNbgX9DVIv5nzU/a7qmM0ftzh4E7isUvth7QFag7xlTH1WfxMoTNvzU8NhQfa
gJlUaMSEwCTWZVQ+4KvOoIeAK5q/0Enap5W3iOrSN+fL0vnVi/LO4lhnVcMx+at+cJSPLkbzmDAs
6MCSuQBWdJMKm5uOhLbmDu83ZJ9Y2dz1eXqweERZuH8zuVAOubIQMTzRn6+8RVjVZPktHkQ/gBqv
lB+N9Y39TNJ6QW/3n/0ai+jz0+DTytkBmGtJ3DiFp/19XFYXQsAL8ogNuzJuRFjiuTMbB2txOTZE
UcbNrcpuQ/gZ119a/i6Oj4oi9XJBRZpL73PyA/cX90++7kghVxJqaL3nToUiAgu5k86zBOXhwwKU
KKajjDU4sxta/LMEmwd18LmKsMo5Y3WFDNYdLjnL8ci8rQ7UNFfXSTvyjyggMP6f9C9h+ptxnR+m
vxq3abmHD3OQDCBiV8PgVHvEOdoPXsVq9NY1jxYvCpSu4r3Re7eCpKpjDAtl1FAvffhvUL7k8ZEV
71F/MAoipdm08MXEV214T9CGDHuxPk6xDftMcavwoAzvvXlYDMopmMEAI24oxo0k/sTyhXBn1Xqh
oEBkM4dvOKN980cUQ2i9hBy1xDyFyV6UfLN+gdE4ZkQfXfDXnbGTZ7skCjBCz1CXxP4Il2WM383x
Ro5bIO2gROqQ0zGV2enSCXQKJ1uRS+AFqShkun1meVzjHFnact17YhhfqfaIxhjCAHFXN/REwuga
VHk2Zam/KqV/oC1LwbUxTxCbKMvZ6lhHm6T5gGe5W2Vf1HseLQITivy9xWHXwZMNe/bUg01S7RVi
Lr2ouJIuV85egKTvBX3KchSqfWc9GryB773sQpKgeYA7MxXvMw3NgVuxvvWlJw4f42t448NQu082
giKAECoB+oZpz9MqGs/MOCw+i8blkCUupKQSX4HUqcGl/U7GHswLxxNxwXL8ZBwnGETfYt1IK8t/
W4g47S7SfJPQIHvoRNPxbuInGqr3OfHq+hWR8Z0Oqh7WZS/tEK1fOpyE+EISZNn+ksJOC0v7UmJa
sLgu95PIjnU+KDzZ4OeM6Ao2d5/h4MAMMiK3VG3gERo4umLU62UPRZut6QYXLQ9HOT74VWIfHTX9
wnnD1hRoth78BmpL95JUTjv4SQCrA3GYUwH0DdTRd2xN7ZiQpe4cNu+BeiukEyKZ2biF+DS6Jhyl
lGgM4t7vvXRPkl3EGUrRm5Eb2m5jzIMyO9R/8n7Paqujl8am9woXTcv2qWxX4Xv2FL5IeoC6PkO1
tWqFzTLPpmXLAbw05DiBU4Zke8LQJcPhxZptyXRBtGJURHlGS2yPN9Co2Fi7+LVRZOtizNJGlT+D
ELODLSF/JeI++TCzXyLjvOvf1P+S6/v0wBmm/oDlSCfEdLl+H6YjBZakU79EnxKf4uxMXSINhxmM
7aCIn/EhtZxThIVO6CG64uvBlHLIXHMGeqRmAZv5SNGH5pT8iqufl1i9wGgEpIMuwy6NgQ2V+Bod
6Td0Xdyh1PsbEhfuOq5nw9iDssPNpJnlcY+3BWZoE+q028gns40/UywOQXzxcUkIZ/zPAWhtl2/1
9QReF/qIpVBRwj9jnKle4D0NOPrYFVEJZNywuy0qf1qHXojXnpK40boJZ2HuU5U0E+MVV11zfOrR
pyGnTtJbsPaeTzMNPhsb9RIUt/iTeQiaHQ4/4z+wLtgsLe3PhrqjoRBCkdxso9QVVg+wo8LFu4E3
19zTs4hLcr6vJ4d765u2F3h+sntWk1DlJHOHKIF7mqYCGsPPZO6D2TNV/mXFi3EVLS44dfNWPvgD
8HfznEOOLBxRzT5uzkBltDIabiWYVLJFZis52Yawn8r3klGTDY83J89G9sHa1vuleeH+oz2Afg0N
kg4aXFjMnyDp3BAGxZovQMXsTPyD3jp0sHgxPdhcuN1d5O8ATYg2+ZwXpGANzC3EGLq7COTBZZYf
pGf89F4o6iAVQ/yFoIkES0C8EB5r7Df1fj4JP6KqsjM/YXWMLg8DITbi58la3Y/1reayi2yxT8RO
trBp6MXCWZkvmCdbu7liCeN3OMjhPeZr+SfeFtDcMF9hPID8kRLrjRFogidLt4NvdyFyh+xePvT6
yma6Vq9wPOX6b+5cvmo48zH0JC801p0/Hx0YORlwMidS9AUOOdyrgurose3BOLkA1dZl6Edk+tnG
d0qKxja5mF8BpnFroFpLX0kS9gazt7Y+G5WfGXvC8BhUcAlmusFTkDenrhYRaNj4CGV5j9hK0/zo
UjZnWl04BdLgufXiSbb8JS0EY6/vja1yfCAGaNrlxf5xQt9pBa/8WAYebNPoLhiPWA7Ay6FaETPE
QNb6iwZm4TG40GkK1S5fAOF2xJ5zJxrc6ORTAlttkFXBqwNyRj8LpguHl9mPrqR5UXWQe8L/CNrb
CjIesYAeq4DTfPIqcf9ca3O3BcCQYpIy1sKGJLAkLJaNykehbJJj/Mq+bMtXOWdOOvkqGSyO9jbd
mfBrgIVy25FUptkPPFNJbs4OM2G0RNM60uhiP4ZcKrcO3ARLvWeiZjkMKZdroNqqsnsrgRDgXziz
crBQ67FlYGPu8BHK+sqwhR1skfodMqRm0x98Zx5zSsduAu+BSonqNoYx4ZQKsONB/eDxoSTPKJvg
0eCNoR75xhDoif1FJWqA+YIYcZUEeUcM/Tb0TcNhlR776KJU0lEa/TNLt1RQiDYvcbr2Cmj+WFLh
syXLH3X2ZogvEWt1AaOpfYCelJrOHA1QEu1yxVV7m0tPrVyTXWZK1osLUAHhouaBoUMYXaZtIleZ
z1f+DWzeZd9qZ+4gYl7QzDbgspmjmfvSOmL0PiJN6SATjCgZ+3WHPSxPvqCWVi1A4amwxWpI3FQZ
VZflN+vfUlDpHr6l+sqAIyMzZOqm/HTvkP3D9wUwPqXKDuxYJzS81fDeoq8OAB4QOqnSp8CRb1kD
CQgnamBvHkOZIUkN3xFOkdMS9O1Bp11MgP5S+lZlN5dHk+Y/4j+I1VdnfKLvKaxrXB7RxoT1LaQF
+c3jfynBQ9KadJAAyqkIQF/F5iwOR1wrYihfZ0Z9eND8VA7xngki8Mw/JH8v/VOCStQd9b+ZLwQx
tYndL4QW1LPsb9iNb/CtziErEj012PFBRkKHwIB1l+Ciu8TZjQgOUO01/M9mY4IAhGEmmS13AHOX
wHywfCXodKG7qoi7nq5Zcms6p7Fes+w46OtqhItDJWVWfplx/83PK6kdKhYm95WL/07maeZXD3gl
DtcFExJ1R/ZLYz3G5CfTmi3X/2Q9qPaCThyl4mObW782wUc6XQ3d2NDuA5C09TFNYSLRC+8Hpr8a
zsRrjMFExJgaHUJ5RyAZ12Ha36gd8p7kCxqg6BDNB4n0HBZ/0LsSa7ce0tFOjXdCcqrmoxHfgnzf
yifcMxFc68qVEDCqjvVjJrsiA1HYMRrDaqhzXuSllh85dt49SOBJ5FtmEjSfFPSy8gAccbw00sfQ
nwuMMkeYl/R8r+lnYpcnSq5g2UKBURSWf2/dSvH4F9Eqr2thhU5tZ8q+kbryaabBKfx5/Ffl56Z+
HYXDqLxq+QXiUDHvmpAWm6s9OxXDxZI/tWWv9HaEjBufk/zeZDuVSMB0hyVqsTjtb4WDMdHUrKo2
yvhq7BcE/OeeC55AGuhfht9rWGpTct4k01b+LJi1qCMQHijbctc8JZomLin82Efb0lz+f4QLRxwk
61VGyI8LyJnfaph2sNwxkLQaLHAaL638Lv8JGq/GwGPxrNmTa7y67WmkMPq2kttRfTO7Fwmo8NAB
udLKywcIy+GlwiVadoLVt2zTmQ4bNPByNu+S7LYGeb64/eySFeWDD7/tR7fMT4DcArxsfFhdK/nR
A+yFPWPYyYqfQL0HXUsdC691GgSkhg78veazJratxMDW0SvbYJj3lnBdsMCUxYPq0rW5F2t+/auZ
IJcnC95w0KIqfBjlvy2fYoGIABxh5soLQD0LFpKpm8EqEKD+QjTH+3IfVc9asoMxOcejL+CujA6d
iQHL79Htetv6YEYroJPwZMIqGkj0tWKsL6V+OAuEWPwYPVt9eOWlQEBLfVbdRnfjiukPPU1AZU5C
V+uPOroNNN1C/UyzS8iFAZOlWKX1yjkBEjvK6mGAdJATKlbjFupi0J92f4v60wLq4aH12wLi6Qlm
XWwECvRSSQ/7CSRG6j9YY7Zg3MOhlH+K+Zqkz5IC2D4lzlUMOF+G2OyxlGkgsaAeSjGcyMZdgT/Q
cE9bHJMcJGZa6osyFILTwrdsNvtYJEa9131NYAZ1pOpQgBNgyPNp1G7P8kSfsWsT/KDF8cqZu3to
kbhyXuIfffpJ81M7YNjpVXgJI1WW1VMuHMTmroiHpd+xK4P1zkok8qb0e7H+SeZXLRxFL0ggp7p9
d+qR6UIkA40j4mfhtA50yNdVPzVln3IOkWilceVsaMGsSVZhhKzQal7l5rtcPsnsQ8ign7L+VK2R
y+qLWOx7Upk7+S2PCDN+TgRfd38RsVysydiuCQaZP6xNPqfglkz7qLiNmHvKCFuuMasqBDCTZ/1y
R3AUgXfvBvfgeJpxe2bquVSpzX+Q2fc6SnnM0nOmMrjsw2KnBP4iusaqRpj7s5EcxPQRollW/QL2
e7Xn54WqP4s4TMCV2E/UTDQUBJOhTgDHF3weo7jxqogLx4ssrKa2MWYSozPDQaIb3lafpDQtgCLB
sB9zWjn0X62lMCBk24WAwBLW1kAfNT+K9kWGH6Qk1wEeUJNdp+81KS0I2S2qF2k5liLO/zpkxehf
zbwPhD1g47ZftH8y0EcLNaPbyy1s8Y+h+hgZ00oR2k6M2xD7uISFToIfi6A+5uggN3jrQUcND/TH
y1suo+mMvlTpLKBTMX0re0NOz58eIJfhXirxjzNlay4utKsGVnJi/bDaW7ezjL85WMk935zorZ67
Bicaz46e6NrOE5Dqa9K76Ic7qWOQXMfc9tHgT09PrDys8FGld5PS3Y9Hro04tCPRX0ICT8jqBnkQ
IEollzr4yML7/Jbl+xEtn7C8zy3vCxQHwG83apdhukYpxnj916y65gI85hThDjsSfMmAqJWQjNkD
K8x0ehmifzH5gR4CWpNS9ZqrfqWdW/mrUc4KRKD4PBGbnFAnfB7GBDtANARVcStZzsBnKc3rPPw7
6PBb2/siHWZ1F8W/QfYusMv2rZRq7elsBIzPkL9XRh9i/VawHyNgBwTGbbAeH/0SLfTyU+X7ZsVm
R8wzXjLCBGtPAzxQ18e+xIle3E5QayBKAnTjy+OLKhCqjftSiAl4cRQUGyd10okGyW1VD295sf+n
WOQhba7hAH6KXwRhgI6xqsKjv3l0o+ZZVRAtQjif0FwjFW4zV/rICphd8kqdh8zU0FygVi1uc7HD
3IVVZ/oUeB0MaayJKP4xT3VDIjnr18t0TsJTjmhPbyAp9V6V/GuKH3yda2KhCe2GLPy10IlV+F+9
icorF7La3RvFm5LfYXw08MasZ1cdi89WepHX6xMfddEYqn2k06isBkf1eVL2xnCsiFYrrsn4oS3v
pfSVDPehfg/ac6jsWEoLkZ+ID0W75zniCW6aKGXn+BAxBqkuLRrGXdl5JtJkmvjY5gnu4jOuEfEZ
dBpvTLMGDvuOoEqH3dvcPZrhO0v/LLP6Z3KZleg6Mdn8U+fAC9RuOwFfSExKZI1AbYX5BJeGyPV5
vJPTyQaQAZ24DUvhM6W/LTDv7IACwleFPnOS34US4UNUbsWKiXX17MokW2/PLblZGUtaI8ItkhWd
y0SCj3EaodG8qmvypcM6b+A6Sp9tcrCs1aHB1NBIuG2GLmDfVY8eofEk/WnZVws7oYUMgdtYqNBU
Ix7sn0ZtOSpbhAGPgYHiFDDTSKPJVh8IErz/KKS7vNm3mDh053q2Y9NVQICsx/ozljk7ltgNlN+F
CTelppOwXnT9AGSfsKgGwi1P/fCvZGfsWTr3+XMa73rBJ0wkWUX4G173sQrNxRMtgq6OcXEK02sv
HPELHBeHkYmrrKxeZmACIf3WAmhJxlGIf/ogQMJabCKD6X0T4n47+gHVvJW175S0cDV/74YZpgNN
mwCL2GSiQ0qWShEsKBi0dFEzRHUyXeIXAuoqQD1dh7I1Un4qSNcz2T7wHKIQK9Poyl2WTzAj0GCL
0bFT3nWV5RYuriJCtZzdYg5wzsTWMAPzqcQTIg0wuV7+ygmnqFAiqadxLWTjTtWceaQ+slZrCTBT
aIyQFnClzcnIHAGzxCjufflRQbuxQE4CHVAgvpfRJ+E9ZE++kC2mZIcC5wqmIWZDBgwl+1ODn2wl
ZbR/Kp5dFTvv/HdW/kT1V53TraDhb8/RM5FAN3dJ6jYDE0u/3kER0xWLgIHRGjKGpePJIa4jy/uE
unmmNRSsaqvxq/uceDTY9VAFZAYlK1q9l96aCoUlKIHc+an2NTHX5ur3eB9Z8RbLl9bw9xQOBuTL
WlAh5QNXSxOWO8W2qrBygvRes5Pq+F2y/i9BZ9j8Kas+jE4L6q2GoHxiZku+6+VblID8uFK07BmQ
5i7diEVkEGhVV6Nv22O4t4011UuRCM0wIBcW4xmcWNxNlHUGvaTI3CXYWZ6AshkDzcrvzRP0C0je
AD0A1bGLjwmZ50nxlDOSBPGoRpOW+Mu/rLmlONS69H3JIaU/gMkiftCq70pSsF4yxRVZQ1TCk5vA
Jn+kwYK4OsWXLPJj6M7WmqGpQcZdFk+G+of0jNVWRXxCwQruuUzznpa+3suVo/xC5ai8xpso66rp
xlxbBvL0fjkO6N5YiKf4FF2h/ivLptxNSOzt4FuVnX6IsM8CQ+7XVXG0ZwMbwl5MbSSJ9I4VqNxw
jvjCzU0T4T8IkjieFDgtnfZWhsTAaptqgQ73luPyG/cHq4LEh9QfgbORpqwKGMVypjeV1LDRTlTF
n3V8ETodFtTnH4Rs5gocGrAlxV+Q58YVcnsiLB7TVOvKpSZrF6VQ7TlT9lOK1Y0Yb7QcQV2873oU
DpSwBiGkBsaMuro5ini9wyfU3SAhyeei83oF46XDIMZtCfQCX6dIFQ18T6iWkgW/jXE5X2Xcf/gu
NyacOsRzQuTlPYox6TeF42N8KQ4OQ43MpJ2uTmQc9pAonohVAEAGdiHjx3Q2bhhLOkfoOfgR4Gpl
V/E+gKdoLsFOpC8T/YRANZ+TtGUu1ATjYIYxTRPjvkpy7yumeB11tpl2ofAYhxeB16JqXzT4scyi
L/HG7CG+TXTx1U3hYGBVupRfwW2QD+iGSpaJO0KaN3uSvcLlrSJB7WO0WMkokBjYMWlMjlzUpsMF
CynMDE+BtIdkxF4WcwpW/Mm1+MR7wQN10E9kynjRKb7PD+0pPfG02Vme6E78r8Iob0vijhRXXTgN
KPLIrFttYNFib5GahB9YMcjtel+FsCE6v0TNywKFfwa/g7AJ44ghAaoediEb8aEiIkM+9QuCBb1y
vuvvAvpDXi1fW5+4YuBqkz2UXoP3I+LH3aQ9SFpd6I0h7dAN0JQJ9LS5gf/mr1rsaOGV7FvDB38g
6uamlK4J+3Mg241nCeZ/SDb6SWUnMewUBO8YTECqhwUoPDMIJJL1NLHHaaMLQyOuaMk+M76Xbo+t
Yf6Ey6nV7yIyGZCcFO8mql46/MU9dANF86I1OaV/wXB0JbeP+Bit1kU74trK2RbPpkzXii6roivz
tB1K/4GlJ4bALHDECvsb5BqdLDoGhAVDQp1OAbrUyR6/pYnCblKkrPgn+mcYTsDDzYWScfsriKGL
iJSuV85l/FMqBBVsGGCQ4tBWqlwM2gtTh7IWCuuD4QjViEIMItKGla6w1Wgp/iaSMUr3YMW2PvIu
PahtOqhWR+oitDF8V7gBIwj8hQwT7q+CugMpfOFKbCFJxh95eilZSEZ825s/fL48Pn2+ndgdDz2r
BSncEaXZJc/iX8tJ7u2a2OUShymoPy1jTw8zy4j+Qk4ndyHjvuZZDYiGfNAF0224aSdAukLq2dHV
2PNwZ+6a00zvHkPDE9rZxuUFpgHPEj6ZdrEHwuh57kWYhQl3RICThKxhlLWwJVk8JX3ho9Im74kq
xDiO32rO7pJfsHx87RVE/cz6z5TnTNFdsMWtGiN/ZvywM/F7xFgr+JtmG+9Tpq8QHarHOrGBIET1
HlG4bqVpV0wrTmMqW7mxO94/uuzAwZtEwI2Bmob6iF2V6rQhqys8P+2Ih6hxI8GpFvw6ti24HKJ8
lReSoWyDtxW7jJwVj4TKWsAeEBzBEsTqkvKTEryE9SqLH1rv9Vs3S1v/7t8BQMFXk9wrY3yJsRV1
ULqASQCfW0wBJER9YMHDqg9PeLF/TD0bWvZpFHHsB65EOFHf8e/t4GyHjnbl4QlzhjcWu5cxurWJ
SVrd2oBCZFulZc2Xlu4yAkZMGHc/us8FLFE93ETwJwVZA9V3eofw3gi/ofZZK5fuIwgvLclCBdnm
P1nyKv0Y5QMA2GgOjBR5ZytufWapJcnYwpI9B+8NZvXKPEHLhNk3MiJUi/Jfj1EHmlgaiVWi19Am
f0vstdDKs6aEyhm5YFmRujGIASOsStpe+5Liip7CbUqXOYouTi1tK/YyZOT5hj8NYVwjj9F0TRYo
wbaFyMocdgP76013ANwyXRy8QxKKCd9DT7TgYsYaYLsytic4/Zvwh1ez6gAh0WCFAIAOa41HGIA1
XD8PWdvnlVOqHibWhDSWbOxcxogi4vLe0j1iCsBP6byVwZW4MGtqEHYCibYG8WAkCWegvlu4XRRM
BbU0y7DBYwwW9l/FsunVLbcy/8BRMhFog5QDrjCmwtOnbhHfBwqADIe+BBdz+HbYXPKQvNGq8Wch
lEZIfeJNxx9HB84cvJO+eGfyW3mnCOa/eHqjQkTADg8NySqiogLalK0QuYYh4urawIHd5B8RvoKx
nX/gRqv9Y86jH7Oe+luG9ozW5E/+71dELUJNbAy3muaOKt8QtQlN76b6kv7ARjsCzGTbirYtsW97
PA8DDM/yLQ+PwXIRdTDOp3B2UBmHDh1ehxJYcyncFg9kSxqMPTMS02SGtkJUHlWP/8PhbUcq8FHl
5n/A1PudO3uEOo2h40/+S03qf3kZuAXxW3ibC1pmZN65k89uq2zxWaL/bL4qwelZP6KrPUrae4e9
AuIpKOKGjY20ZhCk5Ywv0rnJedYgi9n0ClwIPSgK7JpH/CEj5IFWnh9i/PORxrGxiVy42OawrVG0
wk+bVk+n+XdAa4ctJ8vMdaS2lz/mA4GRYsQegrW8JyN9i1h2eUwBHWbckTcu8NY2gMA1AYPythS2
XJN0ngGaQ6zOaW+mTQmXGNEuOx72griW4DwpuxpKaQk+NgCbzTEnpo5yxPytQL5SPWAQ7J1Ldmv3
6pVDinWreQBsDck/aOJggxsvvDqCXrAKlWFL+IHpTYuPxWLc2JWBI6CLJi2k3OcYAW11QFfgoFVN
tAV5pxMqj3T8BmYorJT5GehTMYPBOI8RAD9TZc9pT3+5WDhLWANzI4JcFtvRl8+lY7CZrwDqt9OW
uqi/AbUkvC3eKLq50SlhYJw411VhA5qEGD3FNubuXNrAiaR30k8vJpJa8L1TgJAnZ/XpToVtUXv4
4XiVLq6aHkln56imdElYdrI8JUESdfIZ0PYICo0nkW2qrDFgcG9M8RgDZSgpH8AzbG1+lZYe5uYO
KqOBQ/7GbOp945Bj4MvWTYKRYEf9Sp2VsZE+c1XQrECKNwMU0HYF9zV1psTLJeahbeQQmGJB++ee
gGri8m2CNvTtiypeuRfF5C1TnquMK+QwoNk5zjGNMhZ3QnPSMGNB9IXPQsMeYLUnDK11E4xhEYxF
lH+EKJJAtgcYse4mwmjK0UAJABGrfgwicWyEmmwe2fzbOot8OgM4xcyb/yzAWQkC1LOYuS7uQsPb
ZJh8L754yuG6Y9pjbaEMMGxo0XYhnUKFu2YXFl3XVsbHSrYLlqbWJmLRjh+F8kwtjxPPHIfZN3MW
cq7FH/4AogcLUIj9KkdkM31F/hzZQuDMUPCRRkGM5XojEgBJNEJQ8BrlGAp71P/44O34LomLdWk7
tQ7bUUpePbmR+l6UL1F1TwfWAA/lczQQNznIgYdDkuDaBKT9hkg0UyIPfFtsP9m4De3bf+wzQrrg
CUD9V4eb2LW7Ofj3rVLwcCNnl8tpgAe0h1o8osBnC17ZIIHoyX9W5wbeLMiRAt4AFWMLxzNYjQLR
ntvw+NZgEexsR4hfpyI/mizCN/BO8BmCeEydXakCTkK38InuPn5dmhOWEZ25UdDYbOJ/zXTMvlE3
Q+iO7gImy3QPksM5gyGN08LKl65nD8o7tHEiHPlj2AAh9GeDwKCPfAISlrpL3uSfTPrqwBNxoeqN
8xrMwZsI0XOUTFlOl5006mfv/l9NmksuycqEfOGRhdSER7B95Tc1YFE3ad0CZDaYPE7E43DUF4cs
KgwgIR2v5jKs7Goq0EZ69LRQTFwY3HCxrOZYEeIbPAUIZCChj6IUbQe0rNyXHKneRUSckBRJbgmf
CbYhLFg55tOOxSpBoxEP17pghakwT/b8ia8bvwbdKgDHVtzBgaU8s7mwrtEdclOY2GK9q4QXo/3q
yaq8aCS9t0cD3nKHRlDCRUH7NUmHIi1YghRsGYpXwZsV5CsjTgQJQ/vLKjhKXosAQ0o9uXho2T+z
xZMQb0cEOoPfTq5lHVi7UKyoMzUOLN2uFxgYIvjhOU8SNrJy/KovNWa5En/gPx8qKpGivg/dLW92
HVrr2k8RomAlF7JFoBcffI3wA0HdC5WnSr+JcFTDr77xFdncVP1X/egbPO6AjmB9bwou0pCzN9Mf
L+HfOP3rNTK6LrPsNC2iQfZ92juoHkGUPs7tyc4CBXZ1UmYJ41KtryLt7CC6TeNFE84zXn/wk00a
EdmjuJXyc8EBUeH23cObx6ElGw9hacdfmn5LxDeYMBE63e5Yae8FH5xk17A68VB7aNZXTYAeVijp
ToLEMl0HjmOLucvima6oHuvmZHY1Cifak+mrGjDvxvmNAmA64kd9jUc02OqbCtloOFWVdUALpJan
JCE48KLp9nJjHyIXXM8jch4IH4iRMK+rSeIcCD1hoDyY5NHlQX0oSooMV2K08NdU/Cq4Regm6lMX
XuuGh+FHGgxaNMCuJ22ymH6aTEU627JCNZGj/orEwRBo0vJvOCaBCuSrnvI+4uWWDGz1I3Tu9ZeV
nWbiFYu9QY43F1JV/8jiS6XjKyNftYgeTjykiLWi1xYc14Hal6dHLBF6eyFLAp54IjoqXu5YwuGx
L+wbOj8M+sHgxvIiqC4VVCfaIB92eY2gwNFW4xgW9+B1SvnWY3QB+XpbYmCBHH00LgY8VZqbaKpY
hR3mKnLb5LVeI3hqVr0UbaRQ4YESGzBGswiVlL2inKjy64ImL4588UXuBXUAFHqTCfad2cqAHkNW
4QoDC+2H/fDf0MPAnJDL/jGzhXMEPL6axQ/RTfB7xqOIqVDioNBNiwvfVe1Wwm2RLv6kxvjL1tiS
nPvoLRUk8rjuZnKI4ZYFrFpuRXNTYFS9GQgmcReo2FSHDmikbgEYrkGDkCU+gvICdoVvCRNu8G3k
b41M18b3Gh3UGdkpB/Y2OEf5p1twLuf72kyQ5yiFWONfMryD6pd48LDX6ODW/mdbznCFLZnpNezK
Gv3wIWX7bn413eqkM+ebrHmO4nL0F1ReMewHxDPNABwXvesT3LwKj6ESeNaXYU72JgGAAZDqZ6R4
RShtyxdozRGURYYSaEaUVOuvm/AuyTcFzoPSuNMNor550RC6+Ha7qz680+oEm+o2t7664OOk/PXa
rzBf6viVGy33ChvPLnyAEczaJhLD1QCDDq2hox9eW8QtU/udja9BfZpdjkPxleNzR+e2wHDndPAK
S2/ctcM+TDYxc5ZIv9PjZzPeFqBnLSdH4pHTX84UaUmCN9/v1HQboM+QwbwGzW4g/JJhODGPQLic
RtYbaIk0epYAR6V3Ef/7hPVoDmaHk88hwN2V+XYONil2ZQm/utxFqfc3H1iNput6W8OeZJMAgMb8
GwSFaN4X/zL+sgnro5m4cupXWAYWg2B4SefjjCIgU5n0cRjgpBHvB9tXGb3m50BbA+cGowOrxELA
/Vbwp/SmXxP7MgRIbPhP8ro1wBsDyKdZSQxmd1A1uJn0zlysS0QPYiNPDGB8slNjBX+03qxg25OA
PL1o9+p3YJByun3jeBCiSFVeIzRJSImv8qv+VJ+QSFPX8CNCGA//YNBqLnTBvW/Jb039P5LOa8dR
bAvDT4REDrcO4Jxj3SDbVSYaMBmefj56pNHRmZ7uqmob773WH9d5egKny38JZ/mSbQDYU64557hy
dxrhZk7fT5qdtkgOPLKwzbwYI3PD+f05ujP/mcCKjsqZpxylL+XWtLKhj6M/6jYERjnZSoDB3kbu
Ul4bEBsjgbnpjLN6G9tDykWJKZG0DCBzYqTEIeaAAOYFSoUljKLWEESx/mrrVmhHHeK0rqUn80Lx
AYgJzwGbtxnv3SmeJCFb1p+dS4AF9QfC6oPpe8HlxnOoniBuFX0JMlbkHCn+hj2jEK+aTEAyx4M4
FXjFsxVEOqgIn0+W72RN6ZL/K14xoGrNgIcIPiKwcvtR51a5DXmyuleBJmWovmN0RwP1CNwTShb/
xzNYDdRRoYIDN7VTzVTZcoBuI3E0KTJHrs/EvcqSwiP8a2L1jem7Gen3qqCQ23Rkl6Toz5mVswGX
nARTTG8+aQ8h4PbwjYesBwE1qmV3Y1dxQEjq0nNcIUUABqxyxR+vFbg2x0gXsyOa90rdqe7B8E+N
4IQq+7I6srIJxyGVw8IWkTkQhDcxGRLY64kD2xSgOyNsNmfKCfDYN28inzT3J3j7sd1jKiNTkyOT
soB4Yks1H+Dpx99G5R95KA2hjctj2aENBeBvEMaibbkQGbn2JrPiKqLmNm/BLZ2U57JidiesKYpv
VUYELELieWxtreHWnySv71Qlpw7z/lax+W5ldvSVecxf+UShNz9mPPa8dfVuX2woJJqvT1izkGpj
5LcOOiYkq2UHJ5uxgOfVTy02kjPqSWrXJyNz5+pTpsNCOJBeNsWggaJVwIJ65QI1fMdiPuDDmELJ
U+zHDb4gp/buq9Pmqt3dAdURP/iUVqUEbz/ac/qI5B2ZrcND8pSn1siOhwjX78bDTEKUW/D0o2Ey
/wuTmY7AAF8Bqj357k7+8qtO4JBtIL8jimqEKaYMD2jJQ34GAXXgK9rgSMT10c6YVBVG0sjcTMxp
8QxwJOzrA2sQ8AJYYf/XUE7PBwqXZjmakdEP8z0l1ilshmwzUDoGGpaPxKbzGOIM2bsbLaopL6T4
E7ZOG1zCZt9Y5CubI/+H3IFwhGarObELW6c6BEfBjQ1OJZC79UOIHyMdTY0j7UfX2ZdvgfVuDJ5y
joFRuDaxU9i9COljYn5lPA45bzElzsYl9rUrkrZSPXLf+yBX5HVJePp5VHR1fhTuCCBStIg8IuRn
Ra4DKmwBEzfj5MX5QbY2kawBB4S6qTjCUU3VU0x3OWc5uipODtLlpDnQuHFwi63wXTZ3mR8JVO3F
IdpYFGs7EyBBhNcEaYHJA1JOd/HREbdclQ0Htz5GnitMm2p0ZrM0j9Z42+KdQjQlrHoM8tFaVieK
OFKutWjH2sUH/4Z+fCEdb9DO242yAHme0/tgbfkgwP9Vo1NiI4Gdi0dFJrZhI1g26vBoioOjJPPB
3FPGgCvT16ciwAEaoZTqyXEMIOR5vz5rMH5AKVpZW/JlNOPcMxeS8NjaRo7Tge+5FECOnXgd88gl
sBKzjujiafVUGcjTeueTVgur0eIkIc1HzBa69JSkW7wPhIkJI6jFm1Cl7+hXIfBgvMBq/qdWOX/l
HzPiVTn0DKtANGtAc6BIBubaTs48aObwy5FtotSVRmEaOrDCwIOYXe7+UqMwBqyfQxfVLs/mTMOW
gAv2N+/o3aZ/aZ77cyPf9MKG6JAYCcuUFfwIwsASHv2qzZhLRQaOnlZkzbAUn8mveFUn1Ti0Jqz7
mJ9CahFo2vqBIUy4AyEJQFDiAVyzOpmjaXbxkxloHRSMm9iEdQ1AFYGcMW6jK0kAAQ+j5Z1zYe6m
2PnOaTKXBgAkdpgzGheVvt3BFYYktC16tibvN0Ogr59jfwwS2IpOcaOuT34ixqKjGDkDZzzqlm4v
6VeRRHdzqXz5ESY0veJlPkJCKpe72R1BrYx9Mjp7xSxaBdRTjeW7qYzMO49Ii22Gi0ukrxFxODfD
jE5ivBr0wYjTtblDZkGHUWf3Y3aLfitiBAaWmURzvuZYn0Nas2EMT90UQWwvrrRir6wyBPis5Fxl
A0g/hrams/WAvq/+7jTLHBF7hLAkfnl4LqJthtmU54Dc4nOVO2G3ECZMSmiVBoUan1Jm6qOFd5Oj
ETgsXoOF/7vcPu1KQ5TP58/R39LErg6hdODZV98dwwgqClzsHUYURs0xz0SLj44Bk2lCdQirjZ2I
NtFhs+/Uo0pzifvXaDsRV9Yxln7R7wgD3kBdVSrb0pOQPmTakvbA/o6F/VNtP8rxW60D81G4M+DS
72SFTxnZmfrbuYtvv1npN0hCRJtfDZ3FALixe7QXAYuR8zmVW+ROzWfxf0I9KTrjoRugHxPOVM/5
amjiPPwWK23P6oB1yJikoFTJZoMZcSJLhNPN48+1x+xLHLNAuzTuBhRqe5k8NjuTtl4FHQJaTZw5
8W8xMbYT8KKGwXo44HjXnXzxaMQrI76qtaNS3XvcyDlBjX4HqxLPU53Qbn3a4Pt9dOhCOxJ3/H1n
vVLzV4weYqqi8ue/cHbR76LNDRBRxX9bNFZ0H04WEgjivcXw2j27z01Glkjq+5CllS3qaMOZX4B4
e9wlKfDZEfKig4qUKOVtF0p9+pqnOn1U2varzmpgBHJGf4TmDnzLroDMIztXDD3oDKp4D+kZKWdw
QxSCY6vF4yoTpDbomFLyCNs7QV5bcDX8wwimW8gWLABcnRgjgotC+8MSM919+Lnh8SELI5oZTpo/
U8Nt/BPADaoEP6CwL5f+Gg/Rl1wxRmXhbfKLn3baPLQXlkiHbyoPRQvj2Htbk+aZ4RkbpxI0D9Af
frN6HmxL96I1a+M7WgAVc6TTcGbPecJqpALGgpg0b/3Kp9FLXoYa2ygEunsXl3pBWsQkGeTIFZ6h
AaDlNkToKUqP71KgVZK7lm4ojl3YP+TO/4JIVLTwLWNutMnoObop9b1w79ZJ0MFCqRUY9yviGSiI
YJIErGLXZqyhDI4pXZnhPgwpaSONRmn/knoXhndjSauCu1bUTYAjvsMVyNrNwMfI1UDoUZBlgl2h
++tmTXFkrFWoS0VdbY3FCZC0YKIRnJQO8ZRDQmWyjs0VlwQ2gGg7lpf5j147Fs70bhXY4VSeFUdp
ioF1p945RKpuwZUujAMHHgyWdorZS2joPUNuNwY9fQ22vG4oJiEib9COg4eBy1+IIYg2KCf4aRrt
kYqruJ52IXmVoKfJQyb1a9XguImX2U8+SLtsysiuSgtHP/wFhum/n1TxKQ//jIbsNrpsl6J/N8VX
5vG2vjoy1SRW8p2bH8v21Am0x7K+nfqKU3Sv+MfkR7jHf1XIofkdm4dPuihEfMOkP2PlW/jDp+bd
PCN04+djSSa98NfD94JfKQ0XfDeO23vAU57/+UyPa2uHr8GaVFctBfhFsn7m6dBL4FvlTLIBTDSg
mJeci3b1eRb5EKnJyt5Gfx+D+AV9pPqO9lkYjJKC7LRsbH9xbzK6GKiON9bHGHfiC7LF94/1WnzG
P7Vwwc/P8qltq7wnctQxEV7knMDA9lChAP7Akxjf+aYjJf8pxINgXdTm1+VUGvIxx3iwhTn4RnTA
N6P8a+4O5en3XDEKD0nFqHACY8GoFiT4Vt5ZvVbqmQ53uxh8AkAf+1Icf6sZ2Ic5MpxHgyx9nO9L
GX/4pBWnkiNwn64jotKoz6Bp3OBl2zYQRt0CkrOoqCubMtWC7CevupxY4SY9gmUBwoVjVlpj61KB
emF5suA3p96DRIS/BQYtB+Xcr0JWgRPZ6JLos6QZE0S7xv6DvJwoZKdAIg1ZC+GqTXHfaqPCOrG3
qQLtYqO3NVcgQJnHNxodfI326xtkziyAPSvhpynXcHDmAJNsq2YpNRNzhAPN29ftOd8g3pOdRqZn
JfkJETvpEmaiLwGOHYQF+EM5l71NCx1flPte3eMkSqHmP6/SDB1grZRc6rh8ma8AEzXCFIktdATj
/euza6CQcsE+9GwhLhPhAsJWGCjVCJbbstyyPsHLdCPO7GASmXtfvebQvl/1h9maUvVztaCuu0fR
mGzN+E0MLYl9GDmfmQGKhv+SfKND7c4+vh1Wp2Ja8zaNtARhj2JBEfzSY+zO2EITgosi9Yfa5VGK
OQAm8EfZdouv5BCbQHEuhdd0shNEX+KBICkAfRtVUdhG4mtYjz1pq162AaaOK/EB2C9FnbcMFUyC
mOYvdKIrUjSwhTl/Hg4CEtCnyJU7YchD8UziEl3KdsKDmC4ZnamzwubFKkZ7drucGY7so3IaN/O8
XomrCEhIFY+BuRjcMXzEZ7q2dvnv1l0hi9C7F90KdQrdsFLwQjrbzWI46o+t/SE5guTwlqpyKVQI
f4JcHB0agFwFDLetI/k7/LP5EoQwArQh8ar1ydHyzyWT7ywfTa23BED+WQXas8OQG5wIM58l4ZIF
n4EEJHLXWqu2u3PABsI52DFl1UAh6QtzB1Ekqt10m5hqK2OWJ2/pHSeksRfzwPgNg71K1DdtQD/F
tQ+WhoBJgciZW55OVbIQF+giMuEqGjOaaJAOEDY3jZ8e/+ClfHVEbgvnzqWAZ42s2SNjsHp+jBdk
rhripWSUfpORP0XUTrSG+JS0tRpt3HsiPwyWKZ+al3mDp4UOIWtLGm4yK41RNvt0N5rUMHL/fCeO
ii+gtZBdL/qDTEw4FYgkI5IeeMkuZrqFTqfNgNy0fgaHAJiw04NN/6U2hu6PuDji57asmQGhbZQn
EdSHECCM1PlZ6/8+GouofsRLRkqFzthLlkW1MPhM0QXXDDV1se6gU8bUJWPia9y30B1MY0WOlLdH
sPldo55iMDS5FZ0cmsAfX0J3Fg3amWLXvOmKIgkDwnNLh7xQ/wqXELCm2HoOHHHv263HZCTuFQQl
uU5EjXFX+ruyL+BqtjCT4+4aEmPlLdAocfxU3qPO3op8J2GLB9cdVbuWHCuAvPi3wobJTaJf0FbG
EJY4jb6rXFmaLEj6deDujoVGZQJQEppUcxnEpNq6K5cBoiro8lszBKrqyuAAJHwSMLdtKSJ8mPan
wjl+SzIEtRhXkVC/jTdQLqWl2rw8cDYhK7bqc0tkGHIFFih+CeFi+yPkrKOrStzEG0DvFt864iHa
XmwgZ1Tv7chXlvR5q8/k74P8xrK9wMHzFdB1QzCR4gx6XSy4/D6cNTECuWTSSzNwakE/IsULUAB8
7IDBqfuuv93SjM5Nd+SWGIqLKaZsp0G5hFUHOatl/nWMmjTeiMZa4G0zfwMP1TUhd420Kds53wU1
s9wjv0dPs/2QbCwcu0mb7XoU6tb3F4G7xXgSnfWCAF54TWJd0t+i51O3kQ3OyDQjtHmTqgc5/QkC
YHv2YEpu5UWUz/zctniTVS77+B3SIpRs/A/88jXoNl3wdKrGKdOJJj1rzclb5Bj6zwf3EskGpW9X
RCjAYAlLuBaM3GAxvUTowC8oLF4EUiOHAKUh8RmvXWms2bhckxTsaMrOlQmPGgwmB2LgcLQjwHoL
xgLp5SiYfQHsy6mHZIQb7XvHfS/3+65d0y5BTnp7+8gzizeG2e+j7iFKaWuj9yXF1Zvs5eJXqBxa
GIDdbPOOgQO4Ov0pvkt5Cpvbmyhm2FQpkYLkgozn2KT+LT8RyUz46ObWyIuCaudEuSiIa+TqEZHX
NNWGzL82ZxkZNd7oEjLjha8ANcsQgc/g2lNwlZ+NHRdS449iAuXGaTMVBXBMKM7R4cscwW6GQh/0
TB8Du+JTueLbYHsq6aEB0yVGF2JmhC16LMd2SHFrvhfx9uOnzu60pdXKHZ0/BFSBd6axVZc2Y4dd
6dM4fNSqnUd5Htx+1S+Vgga2CHtuvmaiK4oZ9XOjffT85dxCMyjtmpxt983tnzgauMRI8MmFQpW1
MrDhLaLkMbC4OkQIUfpTxDR9sOjU7bcD1Sd9dIquF+EQcSCwzBz9rIssBgQrRH/KpeFTRhRAClyE
02JWxxPca0vTWEvSLM5WVbXgNcNHatV7/weBk7aID2lje1/ns0XkpGaO2K76+pgANsHAfHZxQLX0
wggmvvLX28DSJJAaLlr9SUXZBiMBRo6U7zmjeoeamI/sBMrCI1zq3QxkSjwxokWbOIK2RKCi9WDj
RAvI5aEOD5WwE1EfiZAa9ecn7q+WTdszNmPBqdCryCueA4Fv7K574REjGGuCtWkg9iBGGd/MPYTu
kZyK1Cp50WpTUTlFjF/n1nMUEoooG3f7nwR9M5oKAkBKQp0mSmRrL1WcucpiaKlFU6FTETbEPVHT
84VGX0UOsFsPkNpfSTP56BtioXLRHeUebQ/5JpBvfXFU3FOErRGFkLFi8GoqcvNInHP0wDH9TQrz
wEzJZUiHaI++ZxZbgz6roEuAt5tYvhn0ZJs5kYAIbNrA3zKO18RDDY9j9xIsfJCjRsE8MW5JrW7Q
q4zbJUVPfwMpKv+Z6Vqof4rXF5WidSyMWb0wyPyW3vLJ9JefhLtdUD5Ex84CFYrqirxRnL+8tfD3
mXfFvFoV+bqvnyGyz5vQTQPrqWoH1V3E1Tl/044E9mPNmblkjkza1EfxI9ih21X26YpfzfILU2KF
w5H0kH3DsKxPypHDqw6mPFO/c7NZxtUBInQFh9amFxVWiFiNciWx9aAU0kbGZ4nPhYGbuQ6T+5hr
/FJIB0lxyr1HGUXOW2a+pGyXSw7goC7aOplr/CEQStQmebB2CX8aUlx4vLjAj0QbowfTW/gq5S4a
qOrdaloU+9bb54I4SJ6wrFQ0RxnLFrA4IL6g7ccUiaTRqtRvdbZD10urFzpOjHRmhqUIutty2pLH
2wBFYUEn8bmkNXRUrGhGI9LBH2u0DzWIhvC3hVSakDlDAgZj6jlM37q7SEhpsZtbrez1rQjWX0+i
alxKc91mMtOkhWo5Sb/lxva9m0kiiYFif1FZa9d7MO6np7Y+N9m6YS77vNkDO4EDcydS3Sqds6UP
7yzYHtqFKjuJL6EbW9GskFfawkXS/vkprOe3Gky1SKyJRGhHQTFj0A/LR0qcTHEI1BW5vaU4Dw9D
KxDN9OI1SY6abguIdMVtFRFfdze9Df/K+toQbj/mhxDaA3SXa62J8Mm4m3dVsKrgYbEe44Mo3C1S
p7ifB55jJE75MOmEJVKReRcxeH4MIUx4lD8bIWIbHFAu3kZKVgSCmnTieNeJarPCTWMk8GeFXENz
09mkVdHVNFKmiugwp5aKU7DLsxYXTIyH1Ldjbxqv83Gz7VOHaH9oFponxwjqCgYTqMUkvFo4gwWi
USZmtS5IK+XVGCRv+NMQzA9SVqQxslNle4mgmRn6fuQRSDqSWUzDIvoUm1EWbWoMNZ86H4rwWlAs
DvjhvTeKDUnltTZadBPgBvkaMKH/os3A+pqj92INNUP2iVk6j9tHyOPn9z8aFYDttVX2LlHuVUQ5
0kFjIAD3mtflqnsN0Q/RHOloAt+D0KcSt9+9ef9qHU7qZQbB26J1I+UBUeNGKJ5VuajRn+ZTOTt1
6kFoCJ0iZu+7NvXPBLbewHGPdszzHmrNo9h5BMhVjgyYKLU9OtTxik90cDI7Oy3mhfImeUlgaf8i
WcXzRTBVJe5i6L0vqSofBEkBKX9NzOpuPr2UwPZTVTkhavpWJJJ19x0OaYjooVwRdEgkouxAXyC3
WYZwxXso2aW+fHhGwPXyU6cdvtGqQR+WudgWT8jFFCormHb45FjP+LtJy1shT3R2hm9FNV175nk1
DfBzhm+7v7Q6hhgqwRZW9lcwNSjvGN1JgwzSYy0rGQOsdJlx1UiPiOK4G5I5wxyHG+UNOoqWFViA
f7AlslmIL38Q/Q76GLddui9h71rwkmgkhEHtMyh/yb5gngdfGErdBqsvHztIqOSiIgLixwPss0bt
hRT2z86I5gOZWICATND/gpECfF2zg3lFmcwtHtzZLzkNFt4OSQkfNJY+/mB9qObWHw4SZBd8hvib
fE/txdsVZF/h804ogYaY7X/c+AzQga6gQtwjd59ZYOC/HJcC8owZVITyfcuIjZUvRWSHD/nEgfvs
vzw0KFZQkCksmwtQX5PpSlH2n11Gr/rkzhXB86cH/JUjZtt0RXp2ctFxjaEroSpzWhkIqnZMoQwn
GasxryK1uXw9yjmdUFlIb0TSQW3ZqJjxSS4UYhg/1jnrh5WsoX6usQaVb4shGpNAhMZ9FVWORWc0
+Y799xVu0FzjGvjwfQZpivEUnDbbVKu64a5hS+UPKoPi9tIRTwok4uXz8MIbKKxLa2Mkfy5YE1UC
obxHAfT1DzqJJlcp53a1MREbT84WNDIoqnkoWE6aSpjwWRFA0NupHJ5fMkBIle/dfK6g+yRWDF2Q
4aDzrXW6df964j/WTJbW6MqXYzyF8gtXpU9ZybqH6wk3Ol3H8uUz95ggt6sVPIbnXIU8pk4C+hbF
9Tj4HRn9GgTyxtnL81ROTV4u4LrZ8DiSBMJZYm5zJvSvOcuUvSys401AhDMfN6YHqg9l/pIRNjl5
Uj8YqweWPCPti4cwPaEgl/GUO+QfPPh08wNmD05EcDFj9kVL/QpxTvJb6Q9Aj3eHEBP6rVQ+pTHy
nPIyfOmEdkQ12wvnEXfRd1LZ0QnBslUgEr21AgOB3VJrphJO6i6CeSk5Cfcmpn2ZnB446Gn88Hj7
1Iq5YI1gGqGBKoI6xzP+MV9fDRcLrzJnZHwlVE65cx3x4E+nyKRl9VCKaw0tBPIi1SI9Z9ciMRrJ
35NnOVPvREeOCff6IynrbMocTAnaRAhaJPY8twO8kgmzQED3jW1S2AfdNefA4Lx5+4eus1FqsTNH
JrqaEaetZQD0KRdGYZi82mFSoDGOKpghEI5gth1VLCwpPz34nF6QikKzAe+il90VgjQyfsg6PkJY
dd0Sbb/PBM1OjWpWWUTRShI2zI4bVs7fz8nisfUbg/MJxZTEj5YxAHEYaY7qn5msKs/BBxCqpyG1
InubxZ4m7NppvW6epcuQg7qdJogKBjyD08Jtrh0JRU12itrlIOPmg10S+kViorv2hV2Dkjklnjq9
q8wvgfbrHhNaG+dYjngUvulW5DdQk11fGAQzBy8V/la8inU7w6fOu8TI7R5kDKNcRvk0/kMTgf+E
G7Nu9r0QT2ceXENCqQov14IkCwT1WUsi+ip9KkSwy+AUa3cq1IBMx67j1gQXZukJ1UkqTOBdcW+i
7TYZ2uAh9DUZEPi7udX5DdQGmcEM75SBCmlccf49JfHWLLElW94Cc0sizMm21ITDUIt7tFTG7AlB
PZ/PfsZfxCNaoeDTMqEFp1Nv2F4M0N0JP6lv7IxucJ+k3Vu07Ioky2oL5MUIky1xhsROM6KxWtoN
YQYjyEXMqiF0T93tExMPOGadeJuKkyXBLwlS9e+Qk8zHVvwVgMXgUc2ZbNHOaC5LRHmCQGbAG5en
wAZkt8aEhpDBIYSHTJyK5V/AdYoRCxsRUUWC/TUdaZ8AsU8yFOqr4dE6fO8c7x/TUWmNRtqiT3xK
qW0Vp8GgFic0g0QbFXiWfrZuqlhXnFCFj+5t+MynAnoVWsF6fkh38dGfvbTI+BNsbr000eYAA/Az
bL/11LLqBeJabBwfhE0lEZLcbsHhw8e0T3eBOS/lvSQtmPNcd051TTjJv2ATNA9dyd2kYCamBJ3P
PVKjkaoL+LyYw0Zf7TBVWPjEtprJ7VH7vlAe6aWjOGAVTkAIWndMCe0JQ2Q92i+bh/Wu8PVxe5HQ
Q/ZjsJPxRIjm0yTpBm5kMJRthwNS3PVMGEr9UDsDxcOc8S1GB9+n5Lyuv8JiME5/jEOgU2QzDKod
TCw2i07ciMVMSHEfLLhBann4YvogQE5da9yUzqrlCqqTJWZhDUhAPFWlAwZpZicU96rylyVOv/82
y4RZC/ueiyKRawYTZjzTcxR92rQAFu0m2lvJdsNsD45rTiQktkCR3NWmiPvhJ3d8jODhZyl4c5nA
UVtKj1FJOmk43ky7alGg/OacJ82umGSXlkyD3momPu2p9Kzh0+HsDJB54tsp7BblanEzgZnYLf1y
0+un70090quOEhhwpjlxmWcVIo+h0neLS0fLptEymwcU/EzY53y4RQwHI35ZOOTcbzsjX5mARMw1
ug9Stm5sZl4d1pD0exLvnA/vj4CELm/PvslHaweoy+jwwQK6AWrAdocWi+XIlutlLN+LSZPfOK/9
y1T7YcFHuc1aBbA5yrCCESeArUn7HTxNgKiz7CKdTcrcVg2GIxslT78pjs0SZ5vq29YJCKha9L+C
9qJcKwB4FmYTaUdpBEIXzdpGGAo4nJct6xu9B4x9LFFEI9ryPMF8vEIK/NmTLYep173q9BVTVjKE
yd+RHK1VJ+RGW5f1DIiG9hKPDElCp9jzJ4zZKcvKDVOKRXQSQRn6U19ygIqNo87gi8o9cnPR0faC
M9DnLPDGPaB39/VINiAaKCnKAE3yqOSWaybZEEFiFHcJiK0aWyeP+LsUqzkAAQmKNkl6id0tsSVW
1LzqDjWMPkAuUpk/4Td7YQoQcRdQ57CeU9wzqldxcheFnU8kxpTckrOA8HspL3GUqpiOtxwkJeDv
0CqFEGaM7yJtJ0ODyuQDv6iNW3FZN4NVG/Zf+HPrixY6qb4WRa4rkqOOCnl+Gt1D6UoRZhUAEma9
Bv9aRw1hcfSAgUxo6C+joAzPVlnSn9xeSkg7KensmhrAFua3xzsncxQmOOP9PFy43tPrlykiJO9O
lJRlLAUwm8Z6SnTc4JPT7eLUrXisSEjpVuzqAh+zDLAKoxJQJuIVhfuUMTJGl3MxPijYtZOMR6fk
OOzoAmmsme4ttXIliI7+C6RCL+w2B21daPI6pqi6twUHwTOSYd8f5zglVy0xgiCyZOlxLhWTblJ4
CGXGbAumBZAN+8OmxxvIKpf+oQ4vwWuZxzfx84+gx3qHZK5EazAO5qyxsvpLCY0PfpvM56wEn5X7
8j+owIgtn2BeF/VpRQiYVvIW4G+1OQ56xak456FhW2KgUg7RkkpwcpKkeX/JNx67mM65UMksz9lf
SGG534bzPIKAlNb5xQ1+BJbv3Sc4REzDXnuMiwMuJFAJrKva3us2QrqjlSeCubZxbPDXwjVy6NPG
qbsHkoZ/8yBtdWyPw9FFikq3DoRnL5CMPCjC6UOtkN/l/kmMG9h52y8viron8y1m+lDtCvbJwMsT
0yNYNgcfh3mPZR4DDlFJOWiKQqaSaW2xKaWwXUxOWcRRgl+ZXyVWhRGbz0hhMWl97Ub+ddtdBNU1
iq/aAXcvXyA8bos/shMte4vqYSGOa2TII5p82JNDlP4AV7DXWP/VHxERSCaOCHwJyw2uvHygeZcl
rU4QpEM629V1fzk0JaAAnzOWxbngGOV059D/YstBQP4lWbhQX59+lwZn/xkOPo4l92PWE8VFEP2k
S6AnzgLXXgqjro2RtRobir0ElQDuUcmKXHNrQb3NNJ2caJZp2D23hI2EQ0q6lxouS0SGpAsiWZCY
freiicrTOvgEkOBkKprTB905b6fBO53bsoKaY+g8AAvW5yIvMy+84t0C4ZHXeEOMmQZnFBUL5tRv
OYvZplWuZJZI9lW52SAaCMjsPknRxmrI6pyD5EvN2uuYuJJ5OySekDXtebgi+Jb+e5AOWxylOtZF
fdsZaz/+rb2rn/Befh+FsXb5VGSHUm8wDa34khopmdESs3ganVFpuMktFV/I8yRzmrLPMERT8S0Q
aCA/JRJd6fDoLmZxVdCAkuWrmvuWlPFeXqaoCUh5guBCyBO3oHjw0n6tjhp15jLqfckGcNnEE4KY
BDZnL7TVr1PVAEDxzTVPCnmzSrmFeO2Y4PmzGlKDDlcEOL3yEKkNYJ4IIJrpo9GlZ9jeBwoBcY8n
veLu5MPR999H781FKszg4MlTIUXEQpPj93cTj6lanNr2nlGfUeGEPgqSrfJ1G+BaXisZd3AK7eBl
s4zIMakjjYmwMfWs8DfoAHQVNN0tUvBOe/ikLBInipyI/6d7mHPkm4aSuBFXYjYXkW0htuIISLQT
8z27ICCBoMAbMKhLL7Ocl+VvbC0b6pTNv0Bmfmy5XneQAEN66I+focKxu6MvbRuXD6wxBdlxU2on
9u0f+kmrc2JjWAUXQYfUwdx1wRToQVwBpQBeAHzG/Rp1PVPtxXtBYAoO3kJAeHLWT4HvMAH5xSF5
wwLBPKgr0ebw0IsFyWpgWsSz2gL9ZAmptmZVMu5TBBrDm6fuXAXI6j7gsTdz6Dv9Mx5qI8x8xSGA
DR1QKM4bYB+2XLKj231CwPP33BMQ4F1d7pwOhjKmK8AjFpaFpSi+CO+5OP4a+OhAvMRwNSdcXGS7
uUeXi3Sl3vrsqYDApfdkiodCwQivr1kxZz5mBM5iNGgmcW/0bKPiGrtyNPjGywHxq3ZIR6XvxIVm
w/UgyY7mHiOPoWAuEsKMTmSG2xvU5xRlo8RC8FEv/M+wyRuTUFoTkGB+TxFqlfYh3gDWc8SFBgZV
vFszeq61ZALuJHrnRrtYprfw1dBpHyl58ir0sTnhIZ70l1pneiRwiamPNJeGW99yuIZd5Nb1Z/4l
Nvmd7qpTmUo27gHkcoTUvdv0mRF5Oo08Il1pRmeQG6d3PXoYOqH0/nIZT4dDHol6FahLFVmDzEEk
8mmfCxME9OJv7K5CjMBKvlMVos5kcxIRylecgrqlnIAmCLDQGAlXjjis+5IadAJ/HPEaAop8gBNR
j6Th2TPJTZj0PaTEgPwWzY3/Lb2b3zxwUrv5zFBvEvGHDSdE6U8dcyvz65V//lr4Vea+T1o2WyWy
1/aJEa5OZ3X9m6Ahx5+RxPuC8+PWwLGPpBsJAzsNZdrEtinM2VYhaPREYaGRhmgK1IRKvw6QcCmX
r0Ka0sSljjp8VtU8yW1PWZXuxn0ZGImrG68ueTDAsIoTBVMEsk051hCReRZ2HxfvTHsQY1Suc01D
p0v1K9ddsvHI92iI2Cr2qbLjBYhtrDw7iVm9P+efzWfXZxu5ufXJEcTMRX7DBzJUTtDCY5zXAGki
K0uLm8367orqFnxsL/5RUhT0jB+kAvI7gD9b2bGsmyAcxZpMB7IWUOPsAj60Eu5RIMxQxzJDKB4h
5sBceK6M7odYG2D1ITOgVaGoZll0/aBc5nhBw4a/rNs2ZMCkvyUkW06w0ZcegnVUEN71JK5fvhkO
UNGnJvoOO7W3qf31x5828tuF4GFGZTtRR0csL26zEcsp7vZmRXADrGR+pizNQq5I7j16C+AYPnNU
BhHdK17gUF3tUpI1+27EY49rFZfnVST2Ds3TzEXY7Q2Jr0LD0ZJfh+7z4yWyu1moHfsuA1HkhFwq
/3F0ZsuNIkEU/SIixA6vEiAJ7bvkF8Jt2ew7Yvv6OcxbR8eMW0ZUVVbmveeiBmafkdDBqUC2yJur
oehOeMoh3eExN/Bq4GkhrVs7hanL2oY/k87oXXyHEpjoFX1JRhHHyGTgcC1pUQuHnFsi2CTujeYT
HjnOpmSBJJXhMAlp1Vq4NNJWMfYeWEAWxsG7g7OZi1wAPfFkoJ1DMUKnj8sMlTzreITa7jLanknX
Kn9FEgp3UHHzWcW3zLAxc8FRf37F4Z1/+RPoY0pIiY2NqNzH6oRcq2QZQBMiCgXaWyMcDHwCuQ4/
RTpmwT7B65RQThslGYodsSuo3Kd2OVz+zkSBo6M55DL9uQ942jGltyBzuRlk9XrEkUStaCKB5rok
Y+qoee9p+VAaxyC8SB07m8Zv6eG6wFF0oP8cYz9g/HHA2YW5UJcO5r4hCRxoKp19IllKtwRD9CW3
mwCPFX2jytLNpakgfT2GhMOU0HCeIlO9agqanS2x6vAqGg4KVcF7EyM4hAej4dfreztxP0isHvVn
jRvLOIog0OMbl1XI5Q1/HoQ5pKQz/Bf8/XjInQA9Pd5LOlDiLTEDR6rZn/xVNYl22l30K2DnxV1O
LlwLKZBZr0GkBUFCVPf7t6Wdscj5ZKEDTsVV0u7KGqVJz9gKAKGxvU/nd7OpUV0SNYuSOhR90nYO
sdNxJvnQt4qVADwLGiy7fTW/P/KXh2wv3rdLmpqd/w8oA9prXgRt418jGBEUqbtH237na9aTj0BI
2+kUawVCz2jvRa+LD2aaoBbG0GbyUx64LgTaq/IPAJWpBIffHjny0oPj1slWRPgp2CjwKlMblpqi
U28cRz1fhzHbT/1kKA809jap4QbyE9Hr2Nnev3Z8eQmpA45JtSKHvq1oS+IOapzN88rYcBlq1CuK
2L8Zih3eE3MOuSCafXm08mntZuUvssrmRAvloQfrKhIXfr8HGinkF4GUhPH+zWawpQs1kAjEMK52
zBMWUrFcgM0KVsQCupFmKXj/3zF3uPg1C61PuaKu/X+uMP0PtbkSjY3+XbYbb6MzAsVLk7hpvarg
yFg/5TqsbQpw3Cld7uDU5w8h36S8CL7p9HekkJIsxa1y9uAAH678A2BeTOQ/Gg+Rh4GesvodJDRj
TCfoREanYITASZT8XjYXTJtBPNXCKyfd7Sb3yxke72w1dS8F2sY4weyMTtxjlp7wIwyPAcFf/fBK
Zlaw6ibG/D/GjdJD4luO3uUHzsaKrYv+oy/19mwi/W5K71+WrOTBLhgzdBZ0djJwdOhC2Relx8ct
oO5SWBckM5bY+suLz3decE1vs5/M3H5oCJZ6w9zznzICdMP/7PTtDvLwsOnGH0/8l/fvilpfkBZK
pi8782qQqKBMbHrpXyTQaOIfs7waJ3/OA2sWhAv9P/HTOzcnUsTDr1owDwUGt/SaTVmsZTr7nuGm
qJQK2bTDGfqzjRQAysnoJdQ+VwEOT1P+V7lFp219Wdg2pwL6eQUEY0RMvRbhIxravQMsHdOhipFk
qeKqoYlbG9McxWRkoswzEFAmr/FULZqT30NFlwo5T397bTdh1z4eBeU8jc6C9mQq120nmQ5Z9lZG
G5h26YoZibpCzp3Aa2s/Pzzn+Ugl+DFWMHf9twpAvxSPRXnXih0kGoxJ3IK4Nlt16sycXP03VCt1
tiNPuaAKY1PCqb9GwOYve5uSnYkqysLaoWUFNkXILkxjUfbm+pdJBhjbRCcR7LzH18Xz4c0+lMdK
ooG6QS+BgyR9iItvidUgChex/Yo25Zt2MnqgkewLAH5eSYLDrq04IgnewVQWwwyPEsK/yj8WA9Fs
zZ1Z2YeVCdN6sv4O9abmkjL0+OkRnqHEZ/7oFc+2/yZQViDcYRXAj51DBx68aXn1dwPaxBlYTxLs
Mh2Zporh7K1pv55yN4hP5/oxNSAKn7YMfRyPeiNnKXtTHefzwyMmNF35akjZDBkucvslTwdZKT2F
Fq2Moh+4O9SIlPvyN/bW0cYt9aX8+ZpVxDNPPW7KAY6mYlibvDT558JUTldO/EcjJ6EH6Zf0d74K
7S+sai5WiC+5psT8wJqBc4Lo02cOfNRoHo7qC/IQ03HV9JwPf9FySrbqq0ThqDlBjuSMABuE5KQX
xpD+8usH7Zzh3VRDXfjvuAX0FKM3YjwCsvqvmkHVc4URRPLEKaFxWil45bU/alyYqSHPOcng2ABj
x6InIAzkETbf08tbR8myOI81+/C6ONP7r+9DT7All3b2szA4pvRIWhk3ME0VF4U/kOy8tBrx4CLf
IoMTXLz+94FqAoHsw5c+A+g0vW8oD8AxsyQMYEXZPjsvph8ULlxvI6iXJLFKxhBCzxbOa3OUpV1I
FJW6ov5P2V/N38I48kpKgApSoUJJs9SDVeJy2VLVK/eBjjORQ48zSNmgCrl0htsoG2326DB6ktLk
U1BnD1N2m/QeFCLhTMKcng7OTkbuZXRuMAuimm9WNAXUfh2qhOvto3br8cugk04PgvGkkddEv93n
IUlnMW5ovBxFXm8DjSUeMc0qkd9uR49F2qzAgiHPLBC7JWLL77mLKFqpYAx5G2VW/JNr5ILyWq+4
fGNwMun4o8+2YqC5Ho105H20Fb2ELJPwPKOepvWKrQ9t5L/Km0rZTd4uY5/5rLrlHZu185rSSfos
DV6iaUDooxdrGSfTm5e3RkBrQfFdHdiTelZ5zbPOZ4YENjPKnMjb+0eddnQpUgB8M/SV+g2JETiA
FflvKK9lxz1IZz4hFnZYtAuNAI+PhosfNRBn8/AQZxCCvBwIaogM5c8FMaDF0YKOAk0dBtd5v5kh
jEHZFqs/PdEuJRpqbhmieWnpyZkfCqAPARIB/VQJVeFXLd01NPBFx+buMqqZpr968RMyA1XTX6V2
Wx7u6D0MTkS6WQMmThE+0yC/M7hEINCUcwsYzAMZDSCE7nKk55um+ielzDl5Q4OfUb9GItlx9wbd
fmHQznUMGlVOTYRT7kgFECI6eRLTe8zQyzBCRU2Yd3lJvE2F147WIxFmJNmMa52O5Eu6+b9Ni+yi
3hQqyYQdX7mCcAezG4I0SfoKGTKw+oUZDXh7DLY5hzhJGKLnhMZDCsnjOWGTK0vkxbhomR1hDLPC
9FvNfuSdrDvtKnDC0zj8msM7IHqXgIZvfz388JUi1PJ/w/aAn0g4YwHwb0K6QoY24+F8sH0TmMzG
wtNAw79tMZUGnVXr/X7kAYj6RakOH++97omXQR2+EgtMJvbwRizTFMwuatUa8lMIlOxD3dzdZShN
dOF9nxE5qCdNuqTxvy4F74VP2E7ASfXbBp/VXGcOA7CnJTMCi0F10clA3hjCWeboxQ2af8c5mVlE
H7I0JPrBKHeaeepfxWyHUlc2TkTYkf9LHOQAoZK0SGhxriI5ZBJSGPMCqRW6vb3CNYq1LjFdYorJ
Z0Ns+RX/TiG9D6Hdz3o6vSyrJ7PTYakqqz5ycG6bPcf8cJ8NLmGh3KuYMoYwhmjj+ASvALCyZwE3
0tKtwYBhXGgZgN5pm+mF7eUM++fs7Zn8XeAb0ngKNfIp03+Z3R3gk2B7lqLCUUNoOfmblYGBjvEI
6ZLQXDfDazCeTc0NuPh5rwE9F+CA3tGAXQ30jadAN9Bi5D1osGo1+GjdJTbPifLFSIb2ac/GQpHL
ZKT8CdeQ9LziZNCBDdAuTsA2S9RcDXIOM9k9fRcmPql6HlQe1/LBqGzWXZT82onvULfp/uNk90R2
F7ab3EpR8iT+lujOYU5jv3dSNPagPtCUzW6DiC/H0luatG65RgUnuksUwF+x4Mqz1TEnCedvBNeD
gITGjSuUxyNyMHmBCsO8lP0lI15Fx+7Esha5rbFYmF8gykDLY81wRyBr2sYBJLTRPw1xvZwVFI3B
0fSpvBchR3ae0gXHblNzDOrXvMYN1L69bcc+vgh3o9cvNKhb6eQypkDjxJfQ8JB3UBN2NfHf/lUa
tz1KL/wCUftZjOTdOAFf9q20DN/2sggXUu4E2V8L261D6KOrFAkVQdHjOi2QqcA9ota3C6oyDZ2I
mCGn+JPze3QPgaYEGikMi4nGwzPOUBEjyeI+WhETg9ymSeyEPWvg3iZeWY/+1qjsEQd/fvUEeR4L
JIFXGEaof3suI+KMbdcjtAyHV687PIsEB27Zw7HPjgK7bhbSEqIcqkLobRVDrHBc+2ifNfA7Khck
fFV9C1GQ1kdUxgSl0QJBQS0/wvLZz16TkwYxmnyUc2hhX2qSQTiheuuRto1zGFkktNBJiYxrtSqa
PZ4wM94Znxr+5yHVE3eQHw3VUeNt/FsYHT/d4iyEyOy6Uyvd6F+FN4b/6GvC6EcFWR20f7UBTQw7
oWfR1yhp2xNYqYQ05VG2j/R/1J1J3CDAoJiYSP6argseDUPcckUupUszBbyHR1Ax/SNecq0OGQsv
I43EvKUoF07AlKRhtFJvEvmbfzh5sGjoUqZPZTJCUs9qNz5dbtxZa57HjbpmDE8NPxw7lZOXS13Q
oXpi1naT8ydUAbN6DDRz8u8EgypgCtkZYqumed+ru0ZaBYIVE6Yyj39JlGy1axTsQJNuBgbtyBP6
E9ruR31MAkBQRAgQeG2Nv/VB/e6oNe7JHXszFk1reAbqhviwnO2XpYi2M5636FN25rhLty+u0/Po
zNSGTjYUOsdG8l7zZVKWLj76yWADJ1ahJ1H99mEob4qA55xPENmhlLkKphR0yZOz8SGhQPfGt2nQ
6GvZHXTn0z1Nk5K3CsgMkBfUzEgExdTOsbzRgRaIc9yinujvcrEhykE58A4Sb9a43C3RlyRnBuLt
uI6a8xB/IQYqPBtzNineezY5XGlPSV4IukVJwY3x0l24nA8XCJOEnFLeqjutc6NqKe+ae/7hEJgy
LFiOgx0RSDCtLxs1RUlW6UI8sXNwxqHEgGvEiQuLjBBKQFrbhh2BD7tDvqtxKVIxFj09hLd294+s
GiKSTCg8tLdHFNzsADYiCflrxkNC8hY6pdUzMUTRFUguZivjEKyY1Cym/tZKUv78SQ5e8rsB1RIf
6KtF8HvkslvQ1ELA8Ov0c2omLxHTR3brl2c6I8LG6wJ+5h0FojEy14QHYSveij4TsoWidGcvFC29
Tbwu29e48Eor+uZqF01j2d41FccXGJpzMdoTYUC7GZCMvmKWj/dGF926dnPSg5IVI5L8omEL55aw
E23ZLacNfs8RGFBhThr4kK9vy8NXKcYQOhCaNDg2wnq6ygIuBYf/BLqlzUQaJUjV28SkBMnGjGzx
PlQ7hjdEgfAaCYvxhpS1nF2EdMmS7CaG71gf8ECA6lY2QbcNuDiThTmb5wc2PLeI3IrZJNun4X+Q
VIj0RJmx0hpaVQIWA4uhK/fcw7BCbYA6QVPXQr/2vFMSukF1ZnRBVIHEFCSk57Qs9iKM9J643FhH
MpisjlHOLWIhM6JA1CHmQH4caM9Vei/kXSSuC3IbUxtrPxSyA0Yr3FwEUSnPWf1kvByqYMGgO7L/
onbt3gRiKTgRVmW2An+SLYsdXsjgK2FfAvON90Vy4tlEJq0jcq7m9cWM3t7DpxsXwg+OaAWJYPQz
6qRKB4cMS8v3yIGe+s3ivqSl8VJnX6O4848jdSnahfMRuetsWyFZYrmsVS4LHkU7KFaajTF5ldjE
4PkgLyWDCFJidU32Lw5beiwoFoN4JXrH+gmVUOLFNQ96OJxrlSCaH1m3zFP+7F7MRSQiaakFYRD9
IJPJadDVy+CvTl9iWpH2QTTrvMRi9Y2RAKPB/1dKhe+oDM8MxCDDokGP/sQvVTpMPttuEQmbnHHw
HqyLgzQwfo27BhMKuzOhf9zimapPfEPLZwgQL+MfOlMalD2KTuWScgu8UFNzYZdHJhgIzh3RrmNo
1su8XdB2u5o7OJFkBcgIuRnCOrW28ojQ4o33jhI9jY++puMTwHOebeoXRVKTvcEhnFq72Rv/yuS6
UFbwN7j9wCRelAnwTGQ4Wv0k+VnaZie6n9Wpfk/Nio5gbbxMR9adeRIJ6Tl7z146IQiGiEy7kmso
K6LakZx+IQ+J8U0L6YnmEUJosNX6Vfq6h/WWg5U+WIO8AxcMFX+8nxpmePP13VAtJQMeLs3ehFJW
2kG2IlunlzYe7AixVJ2EkW0xlPxMf47bu+z/OsLZ0wmj6WAkJPhs2aL5Ulj+3K1VOrXasudswIUd
25+eL66zO84certe4Yal24JYTBj4MgIjILs4xypm3jWA4Y92MAYkCdydGNwamcncmfgEIsl+A4ZO
NAw4Fj8PlqmWcUwuZUQ6uXf6GPkiS/d+eqjU0wymgXrLydHbdQf/GEkuT5VJHxaukhaY/oe5Muw5
wqCeOryo+kllJoWGVFqOUxTcdRLWOR2t+giI3l2pIUth+qWwgqfOsHaa7aXcjLX9gMAXaXf6ldMg
SDRHYzJUht+6dAIWm+wH7xtZSzgpWc010hzMLnTyMdsov7L+VCV3ZqyV8sR7zO+KIGM4mOSjzpN/
EmLB6jH1Ygy7wSP2zkjVsaXD7Ef7qe7mX1At6DoDEuEDqKQFq2sVFRD9DnIcIvjQwxp4UhS64U+3
5qxBrGMy6y7qbxpe+OnM0C1c/13d278eWQxfD/aBnw6h+TclI5fx+osf9CHM07eiDfXwkTEXvd2z
REY4Q2HZxo6nYN5tVvTf2xQHPLlBUALdesT3QUoJJtK4WU0C2gPVAKNs1Prkqngb5lHFvVZtuq7E
9uBy/1ejZ0SKrW/YKXVmmp58jzQgcdWuzf+ae/aN8K3Kfytu4uoACzrHxoT1x0G6Dpe9WzJ8yH8x
mJXAfObNBv8X+gj6hXze2pnkUk/9JLpUyOkbERxIJ1KTuNlzT5fCL/0E/IWY5c+qg5fjO4R21XCC
6RSx52UxriNzTcxi1OuLqXrGTGMuvWeMkZI3nR5UL9g4gplBUy+3wwJhF7KEdY0LaWmY3xpACloa
JGthMcu/UawwjNZNe6TuyLn+zuWpVCCeRkaU8VZe1JAegurS/fTzX/kfv89wzP6wHVD+gzL+oITb
tr9EedWX8Kk1U/ewZU7GOOyvKN4GKxxH5G1WkAOylN7ql/QTmrccjsQk0Qms+MZ7BVsud9nC+9Mj
mRdnjlsqLs6MEc//pXwJIximlUo+JKEJHWTW6fWIt8hOtUtwjwjyIHHQxrBc26V+i7cMO21tk30l
PLE1TFGd0IYlmS8Yfrg6MICFbhl0h750THAXwzfhDSqZhokMcg+7LRpFauZiUaU/ceXiTMaRCPp+
ZXzaRWPSp7wRn0VgLw8+sHS3w8JTLqp8SaQgerbwHV4zwW7/lPqJgLR7gsRVT94hOaPKXMtHvtUN
yU1HtFm0mcQYS62NyyD0vjlO+GYaN8ROA7nmf0IxScL5zehImXTTXyjD7Ya3+iwdkAUp9HDHFV15
lTZmT19+AvLLqOG+USJ8rvjicK8SIyl2VPwVjacnJzaOAyjxMWhX7V8wrklraPim03WxGt4gfPRT
uUWNjiJkPVsb1wKU2rtxjUvwzfYzdrfmu77SaB7vDPyZH7G9bLBBdKJFt4PL4cTqJbiBqz7m32qZ
4av/0ClbeO8SriG39y+aWPofQBKcXSCTd/0ts3WXv5TRYw4X8S+9YsSbuPRL5GuMrDnrha/Pky5b
QrWucQWBoBdauXKMIwaIZENhKrXaVfMgvN3NvJP6T/4XUYqi0TUZ1dIPOnqZsZTPuW7/JPOXuWxt
Vh5bqtumlr7LGAptErIKqK5DlJnn/iQdu2ipbX/wILI9wrtfaC9lHa5pC+N5scVVq3KQQIpsMLcx
hBBt7S0sMpL0FtyKTjHxHKAOsI5YqXcGf8nYF6V3RyffeWAtmJEdbvPOW8WvsJT3XFp0WzmQV+6y
JUobMkB/ccC7dEJ5ynaK/kTZcKiOFokTqWUTX8DkiEleb9dW9TB3AEmpF4FK4k/asA4/B96Zbf2j
2nm7yub8diTYr5EeQmYQ843NgYQG1uVK9GQQjZ5KZeHQfVkW3Q7iDJEEFrX2dkid7oAcDjLKctJ1
8YEq/LZ3Wnm74aF3qPqHf8WJoncPu4J5cqIf5Z4KfT7e9T/MQFwYCuQNlNK/GhDWrxLVd4E+as8Y
sx42dJU/VwRuGPB/Emmn0rDi1f7OzqMOSPaW+xvoVfS1o2RdzWwUOz2ZkX2NqPMp9qdRwgBEZpt3
KriKRcNOC6Dae04FfG2rYIZCRqnXd5UR3uwgCd+0gPSfAhJLz7AgV8+Recl14B8DBVB1pnVHPZ/J
2A3Kr2FCt3Djb6zzZIiwowOW8p4q/gfWJMtPp0TquZpM3rcpHOHEuvECQpmdcRmvEUCDhV1gRQTJ
tRxtwgUkJ8W5XSPyXQsuVh/wTET3yGuVVigECm6BViDRhVv5iXuWsSOtBKgc89UqwMrTrYpwxV2O
PZCTi0naLnZp+9FCouNQsV1wDQB/MQ3BghWNWCTIIGDOs03Z4HBaNmCnU+wBXAu3BKJDBiDngIwu
pFDKmjzbZljCE5HVPSVXH0zaNogNVoLilSRAxNmkIgOrN/R/bWabJ3O25J6vaXhs6IhiA195L9pe
Eo9LLpcCTYx8qnNZebVyTKITlDvOw4+jxU4e2OVV2tYhd+wtF8noa6T1CudTv3ApQVgAAav87BvD
JmKGWYfhWR1CyGEEHYX11MX37/fvgq9cXfv+VhzoXiqjHQVkVHBlkuwCI4jBxN5o/2SWQPWQY8TL
s2eZP0vlMDC7AM6n1JiR5v3XlqJwWMcHMND0C65MwjtUvxdUDr6wRQD48V7AyDR1Wdykf/VwF9Sj
9sAcsW0ZJsAaRWYqOYROSLC2RzAmyBBDhiq8UGg+xhXsTvy5E/hgcjT4oSVifeWRiWDo59GJPnrf
XnHBDDm+7CkfOQrX/pU52OyfR7i70//OcJCvABMoDhUckrQKvPdRRSLMUjc4kQb4w4tK3EwyRqzk
nAO4FR06SaK/o104BMvmHD+R9/zk8UNC3qUvuv5L9m+ABlNo3v6iblxMke2J0AZB3HALY9KiIUG8
8w7ToF6wv5uwANzxl9+C+02CYX6h2fTYpvr3UCXb8Owpju45+K2kcQuClj8PlKrIUrA0zdFZIR6s
rO9o/oJho/PBDyVtw0A+Vz/0dAELIzZCr0KDP6P5tO4A+KJ7CQ5SYo0Ncwlcreco3oMN7XUQwHe9
tWtyZHZB8NsFryT4FbEcYTm54TEdwHNq54DFmW9hYPExSaUmybQH/ms1+prjpkaVYEGbNTSLDW/2
YDR36UjtDuxir63kZIrSUzQXJUqZwyNwq9+6oPl30MZN2KxU9cn6yEBJQqodttzaSaQwDwOYNgLd
m2MO96eHq8m5Ay/J0pYiYJpvkxE0yMKFjl/wG/FQ7WpnGl5EP7/Go3HjvKJiQq+TOqzRwTWRW6Mt
ABSr8y1g11qMRybg5Stj8NVaqA/EZpEzap4TobBiD16AwWG2xYf5xz5uYgMwllhfJNyVGeevUxb7
XmX3gahQ2YUl7TWiC2iCbiEGRVgSQDvE8xAAJzkJKGr2wEy5WulbnFb+gztKPX2GWXSZdcQVIRZE
aE10HoYYfcGAJYTgFtsqx9Z3iyE+Z6RaXgdUH57b6KtnslZ/jABI9Sa9S+pJ+urx7ukAL7CVkVo3
2eh5RczsJrbcUVcD423ClH2RLJSL+vIH9MmL8A/rIxDqTOUS4GRkmr1axhZ8v0AwjhWxJhcUT5SG
3rI8f/n7ftj7dHvoE8+DBlYwYE8MDzSusD9hHvwaDxTDbLvRniQTDffwpU2cdriEwUk11h0DdgOT
lNUKK31bWRG7ArabeFVZKZUpYG+NpqJ2q7LbKJxLRB/skzZKohmVhgOpXm6XPDNeCrBfptvgijwN
1BQynAGuJonVvuj7kIuILYKEeUJBe6tBbbtAS1Lp626FHqV8UOIPf/W3dyOjo7SZinLmGkudJitG
xT+JfV/56Z8E6qBNyXgZlwo/s0UxRFzpSuKsdnSmD2S2KRD85rA6//RkUdD0t82DFMKQQFEJiWff
LTGZV7yL8FopBzpuajQVrRy/rXeYzXYK7qxP8WaqRrAiMQ3xApDAz3jV/iRSX1RHlKFm0JvDccn9
3vHEHK6Pnc+uogDKfrSbadoQXlkvOqYDmgi5G0Xo1i3jpLFiFzvIdY7/DyLvnvDg5FnSyKnBS3e/
+W+6i7+4cAPokhETostDYzA7pd/iNYX3+UbrTwooLSPu5HQsSn8eAqZe0qej624j+zIWw3tAS+uh
OrDVjeKTxbVU9KdBAPyHYLPqnWD7uIrJVsqWojmPMH3js8GS8cvoiu1sdFrUV7wPZ8PfZeTV87YK
JL/Rm7eGElJNuBVWPhMYNbi1NPlahj0sMxE02NJ366nFgJp9Sv3ot1+8oPK2vgWoxm5If1+16TIT
IhttVW28qUL27cgCCbsW7Bwl3TF1i0tiKTCJSbFATAMYzT+W5/L8YbAfIIsF+GJFL6nkxL77RDDt
de9GVDt2Xlq4iRsNm6Bd1t/qM9bQTqx8b59+S+hff9ibiRfATzOXBRp+O/nAckTzQXNg/vnL70gC
s7XmpvsuXqNrIEbH/JkppLsugFybtBndGU/wqC2L/NA7CR0ie0qXwQwzZ78lv54TGq5bw3fs7Xr0
3guFJaMsAdXj7FeWLBhbHhzzJ6LDUOC+hyH9Mz79b6YoKpyxRUtjiR/1DGlCE8th+3v90GAFFr6m
WqDnP1b/EXpBGAdHabephNhNFdypRWLPsMli5AqjRdn9FKRSleBeshJRtWGHyrOPQvhx2T2UAcih
c2es4dA7krhi1x/oRaecfSYxsoXK9ul93n4/teLqTYmJOBJo1OauGgOpl9cpyydb4m0/GA4TbYT0
s41MQ2Ziqh1MhDgvBoHxCLhzV+tOw6MN0V0GD/GZ7sV6WbRYCWDwnAPAIgGS7Tf5yqYM8HBdf46o
Ccph5V8UEDK0Wc4krCNM1GWIpXt2/1q/gHUL3rW8GinB8IV2K4p3WZjTc2d/jf6NgESVb9gTsPME
AqwZQLO0TUd4q2ttWDXjscaNXy2SyJayVZqchCu07ZBMTGZKhGbkKw5ii+SVAp3ZSqIEHNWCS9lS
JnyOjEVNvA06brKb5gMdVI/x8FMKG7LdfT7wXBDQteNy26gRTlf7cwGbaLGXU+ICboSJzZ+9cE1u
ZBDYOl/smxF0Hm4h2WBcufktZ/8ieZF2I3wWSb4DSlV/tiLRYvmeBETtFHDocoMQXb59QZ4qsbc3
IEeGqML8g1vpVRrnA47+n3fER6AfQmIpXsc5dr3eSjg1uRsgmCp+Gt8tyao/Ra3N5+IJ0o+m/crx
0FWw39GlcJ4SuPh3oYh9lIya2aUHavJlAMBzUkTNAVlmLl29U9VycC5TMnGh1kVL8TA74flBR2q+
hVWzDcOddiLCkaKtXUnVViGSCwDIXwPF8Bwh6yGOFPWGejVs5eNEN3ItDfShy9TBl7Bn5cBNW0tU
5VgoAcMg8MdbsqvIQGXstA8ZDMytYivBzljrVxbGTdePFPmlaY0RbfFlN9/wcYI3G2UnOTxTNDV4
7BZj7oywsP+a6wDXFrjwBVklwhBSp51+CV5LPhYWm0D1M3ZQ2YMtyuMZWtIGJ8HSP6tY+7ozgReo
TKXljHvaS6HrIvLckRFV5F2uOgOP8FeHeBDlylMXOW0stG6Dw+g4UWwvXA3RqWEuavloCdQQjKjT
nT6ljfEze+r6WjoB4mQMhexMJo3g9Jldfd3KBCQF80bFOHhJhBPAU0ybvW9j3D7UsDurS6s+zKPE
hCFih5GMDZsNgQ7DfNOLTgOwielGSlpPg/Igd+PHkNoCUw3eyMJcs1XGHlMbdvk5dm4czx2eIsgf
tveFZvnSooEOiwc3hQBvlz0e2TFa3wIgToicOXNa2pcMbee6B7ADhzkzQ2ZNu+rZ0RE88AwTytd5
uoPcAhmV3VL53Pg3KzhLC6X7N9DmWGtY7r5kEfXInL9gO4zDtdpvIlhieLjJe23IF1nqpCmjLoOT
QUOXwiH+bJWBRgkV4rii5uOvmB4Zc7JsbproUivtxnAprxka+/NytMyXtMOI/dl8Qhtq4b4/kIVm
cuJOFwwMdgkAqu9hQPWLFAJtiCP/fE7DroJms0YczjgDPzpFxpYKF8CbuCmhzLpad23TnUj5HFrF
EdNbVxzhynm7NN+jqq/Ap1y8Iwtfz6Ao02+31NnZNzeEZcGWaJC1+xvtV4r3FS3ta9Q+kdPPordJ
vqW0MyXaCswUU6oX+fkB+oTdzbfQnmN/gvr5B+Kx/xfFV84ieaORWzXhI9dQ6DwunNKkD0cowUud
qXaFR3NgpAoEo4wsedyr0zCleX7QA8YT6A/ksglBAYs94HtiofhmM5xzAeWu1Oj72V/W1suO1144
tp5B7IS+MkHBJh7YQj6Z8stmXwp2ylusAuWfhOvbNhKgureMxEreLeYsoFVJ282LfQCErBRBH2SN
FVXXcM94p1rF/DfhBwEMnv5ZuoxCujrerrLMCzclvX18ZssG30AVfhm7cLaTjHg1rRBEit1Y2q34
F/OyjQVbTvI7gIbkhZC/eGVG6eKP5zFAnSTSXXCRkiTkxcIqPWYCU8LZJqfi1PujqeNfAnXT+G8v
JoIGt4WAqqq6hIJsz0CEUUjf09bf1lphwXfV21PbEUW2HV9BS2uHnFff/bBXdu07ldez2bc4uyPl
ZTCDchnoG4+LRrXnGukSnYyENjE7Js2ygb7jt/tEk9ZkF1uoBddm5uDvaCU+hRxdajm0Em5O6cxw
ZqWTo5qZGZcQgFwAbUj8y/hiFTREodHgepYslcVTUkG56df05WYGCSUT0nVOfG3z6+unCCgvd5yF
iNIFpBoaifFYNWfdPDI2VqQFYHiIT0ZJcgAMBrvqLRqiqUOF0NICg4eQq8KRIAdvl8BVaxFM0j80
lmF6yRHYfKCsHINqZTCdlew8WPfKbSxxI7afdTJQzaKLaJwxu3bmc1R4m2ktacgJpE92GTvghxrK
Pw8lVpVve9ZvjY+kINMB44ncuHnXbkKGJtP1Gz1cQJkvxiKiN2DlxYifkKLVNOys9pYff8cuvvaT
S98MC0WN/1KuPnnMloLuRhJjx0eFo51mGJVrcUrMbnjpfBSHwkXwgr+sPOlN7xjlZE2FpiLhpaPN
HCmoW4nlyF4mADqcRpm+qj+hY8wy3haPXD51LmrlXZCkdVi1VvKMksBJ4782P1X6t+n7RwH8VWpE
9LNy5HYdy5mAICSg8FkEc2/IDF4VlLcaPIvD+H/j+Kl6TCQ/O0+V4GEvQ2ypV/PzMumqxifAu3RU
5EciokjKMdsROZqIVDO6YfUqN/WUaA2io1OycvK1wlubi5Oc4EHspERzOend+h/NBk/hwplbZFok
uz/aa/opRm+TbSUwgEbm0r8CvSn474SzhbBTrG5C9Qw5PbhdmoIrHIa/WHtOLuoBHT9Aq4aoIerw
mseewgg0hG1BMFpfwI5LfvXqICK3CI+d/wp20QwHpbTyFSf0/yPpvJYT17Yo+kWqUg6vICSByNHm
ReXUEgoox6+/Q+dW9zl2ucGAwt5rzTUDhkY0VbqMLTc2KWrvdLAotauyNt7OFH/n7NimwCSLFGSJ
QK/XXaOeHXAd0wE3O1Jc38m4KaYPjQ1MwNuB24YwNDbeaMcEGrILM9dB+CuTxC0UbaGJL/zpFi/i
veJ7L1q8csQQ6RPfNRWPFSJTbIGEUFEjfUa+6Psi/9K0pdCf9Gw9HCDdYZrNntHDZVCP7fDTa7zM
XelE5EUfEQQdSd3XGNPXl4hZUgc8aYIcKeFGaMkMEnCPj/dign99NhPQkB6RUCytitl4l865j9CH
mivq3TeO6t37XPd3vYQdUEIzUiOXLAiikBMTejhYIGomnXI2PZVJz+Zth6TNZycDoi58LfpxINn3
zaDv1/ZEbhBfPDvs59uIlab7w83eeTHZHaFK2TB38PGmnwzYugW+8xty2N9bXT8NyiO+mRqiPdSM
0afSr7P3Lh9/catAKyLKa+ycDWML30TWN9WuZGM2jmKC3wN7L7FbXDww5Gh84Hec5k4ZVreTfiSw
EvR1h4IfSJaZC7a5pFKfKOBwgcU/+GGsQUSmbsfNBtfeDx18V5SddOzY5/fTEaRhIg1Gon6nDm9M
RvKKl+E/BMyTnVRp9crciEawG/fKSNGEfTUoIcp6KDoTCQp2E3rWFTZuCGAT0fJMHACWb6zxMOUt
8SmCfgn7Dstf5PPaaxuDO5NC0d0FJ4ZsA9dA3op8JhNd4X3sHPi8OxHoIFoXP22yq4y78VoZ0t97
xhcVvJixXlfHQ0SJwGpa0SoB1BX70PCNGQ9qz0l5FPGTyt12coP3t4jjBYlQa0otZHc9G2C0m01G
rRGgiWfAC8cDd8gctvBGtFGssVlBuJkuIabEU+0V+DgooM7wZCiiu0WyT+FBQ/zG92WkLgNoaMOB
7DSGhinW8EB0FvGfPoWfcCDskwJYaFxtYnT5MbQILXQPGvzwlF5kBjEJkf+p0G1CWDamxIwCwMcJ
spGhGG7SUINJCRQB1JIwcquPilydunImeMd1vhe7W9psMoMRBtg1IXgiR15lmU1q3AYoBUnpsWAZ
1xq6NBkiE2MzABhLRyS+iWooQfviN9hI0beOuR8FJBQMtJk6Kk8Dn5rBr3CxrGpm7szXJZW8pvdv
Z96iABob/ALR2g8Tddgm56KCs1w/isuY+MAl5UeDe6STkrFF1YIpMW4PoTf1v8K7dlLuw6At3ZDg
hogRMos4gAYX0I5xfX9PZ1fY9pjC/faRErbWtgufHbk/4gA7aamZc5QzuG+4Nzf52ZgthYQL8ixG
5S02HS/uRqhTIrcF/oNHAxRZVa/mYIfQsc4qvIK3jOUFG7IHjiU3P+qtO1Tyt4VmRD0JugsCAk1B
8hWRi8WPIaA25F5VC0YpCpBoTAA9bhdsyY14buJDZ7B6qlhCYseGa+34A6eaG8jaSt+K+P36y/D3
XKnXKfP5rAlL5fsLDjV5XYWMeJhpAOgZpJ4U/9K7HK3VtAU+vU7aOjNEBD5LAfMInEJE9QJXjblW
WFOjJb9yv4JObNTQd65F7CXqyoofOaxIXC+pUYJpEaFxgDClr2ZHjJC2vpgt9GPda1l1NwMhqi14
MPu9o8GcmFxNc3NImB1GJtVKL/dSu4kKBJfnQtjEyl2eb+IOFQGbu9bS0UlXHQuJssndZjyyOGFD
P0EzCRhaq+dcugXFg1GGkQ6UdrD2BVbcGqG29RdFN/29j2XsgJ9v8zsv7zU8rGA+afmfItsRrqbt
djaoGnYgXAr0vQTZRuKSGM3o24DCbm3h+k3Cp5YsJUh/b+zS6dtPb+cFUIR+peIMNsZTaPx0cOqU
cRYQg+waynYAwJwjriCaF51jKnB3aaTvevSvTF1r+gsSP7Vw7N9zy5EmWNWfpnGMO4DEHsUKhcFB
H06aX8vrEHpdZ8vtwZBvA/4Y5h9Qw4rGgktmWqurUfKULUueqfj5qYddo8TL/lZ0+7f5bLC40G0O
S7nXIfpsgdCk5yhc9O5cY5MyJOgzUeAgiX8azBywak09WXIJr37bUJYZaMNhNRcI9uABZgz28hqb
71umuGGEfIPAAlfdjBORr9I8QMjerjX65XCzMLzegGCiOXDe4p7uC6wWOM/kJkEzERx05aoA3rK1
HVTcnJTp8q6u8tJpcE+XdtxzjNGkh4FvypLO9B+C4/q1U6OdPt7a+qewGDZtZLrOITHIgdqEsFr/
GcY3ydAv4Tj8GDBM8BjF4hCaKwxwFWz0poYoss+vPS7S1oKp26s5k0bWNUzwANjuhnSU2zMyDY5l
JG97oK15IS7QHpjwmv0AFrmJ8y0EHSYqjlVvDNZZbCfeqwwCFKPRcloJ9TrRbUqfIrAVOw0WzYFo
AXXewM/P4ES0pVd73QHob4UFEnaffno4I3o2Vrm11XArM3wl3YY00auYFA/2L/aGsflBEC6mG6TX
BcLU8ixkzqBKdopqF/9/ON1+E9lZ+Rtdk4CGjQY2FC7MfBS8zHYUHnMSiXNlwxm1SxCdIiLE7hGd
gQc8qU7PAS5Hj/kiTbKbnwamcSv61i0LmwBRKVqWdxXg9mNHxYb0fCArC85uTgd4aCHBKf8Cukep
/lAZpg3IdbtmgwnS6gWFpGgJCaX5X9K/N9OeDlZgeQ0qR0Slhj8jVKr57CgodxBZEACatJ+9coGQ
Y0JfYJoFZz/vr5V2iEl9ARDy5RyRfXWxWBSZ7d20bQpAy25UWEvFWtejiDPLqqpWb/W7CE5Q7jxB
Xggf7dkQFxK8mnZeakPET1CQT9mKelxaHNgM0fWJgPbthlslvHYYR12g3a1Q/BCR3IBReqiIiqXw
6N3xju2DbMdH9R9wd1klmIz94wQXZMFxPfAn007CgiSlNcf+1TjC66vcJ9o1iz6k4FuGq02FEHCS
KR/IejU9fyg/Q/NDm01TRssu1iiK4jX+7yuRqdkatGaoPaZ/6nKg+QfQKD0GFwOoTabDAkefeFTf
rkwrdtSpP1FR29OVxVNFqgy9SW4XTXVIFaTWgDdbU2T5TWZ/ZL9ao9pnl+Itw0ajOx4X7FBOYi0N
w0PF1EMCyzYMNqZqJzRrAl8W3OcRpKMP4myF/ZOrMldc7DzeyW24olYrn+0Z8Oij4ZeeMQs+oHsM
cegz17lpM7al40gtj8jLLb4GH2n0xcXYCbdsuJnj7X2t76mAJAEwk+smwM8X31y6uuRJGYFtWpj7
VCZlj7NaBIEOuQuyY7+dVvTzJU7N8VkwAAN3lTXHOca/WnUCcn+3PhmqorLJPHKHoO+g+Lkg2Up8
4Mr4KGDaJq+6Q2TszC8cFRmiFYrdQB9YIGTUnODfYHMHC5dC+yurF/72P1pG40C/P3Jtf2SY4k3S
0ehKG3CdeyBasY4p8nEIyMy105aIA38sHTIaJ65FiiNt2pvyJ/nbby5oxrdUp0H9XYRuwu4EQWLE
U5wqxHIp62psT+t8A2sJimSabIGl+3sBxEZakfv01eRRARgFmlMp/6KQImHCw3aelQ5wXRQNxprX
Yptn93sQ7Pe6brbJXtF/sCJbqDNgwCti8aDAxizxg9QYx75XuosXQv0RJBmLqM/ezCIQYugdQHiL
EkKqyQL14uCrIpZ7hqTk4EK0OMZ3+/GuJU+NtZzx3ClyaiIQhHvLjNQbUD3C9JMcS/YILBkqN+fe
t+5VemK6/Rzz83/zPWRhyam4dBkAO83ba2MEa1XejchYm9ecbxTA0kPBKD7rCYwV1SQCsg+sIsTM
z/vGZUXqIDfRr76WfXpURCzr/vX9Z2VddXDv2O5XJeBOd67WnXY3xEsgIgM+5jOSrt0jjcLpQqqE
jv1Jw9oGSEJygPY9NShDHXOjzcs8mPUCm0QK4Bi/Img/NMJnWAdAp1XoF1e+JviJmLbil8SER664
NKNNx05vPUlXU+GgusLInYvmyTX/GoxH7HyPxBWo2mYxY+pYYbe8pWRgJrW0PoKN/kVQK/GsEqjo
J1J3CZcoTzBZH3fswxP+2g3urAoV7TKEhZUg3Ba+393G7L7D5l6jap5jl78bcxFuzNwBIqUUA5Ka
pgez3VIZqILsGPhUZeSOZowXnhxJP9ehg6QnUz/lblscVZxjE/wyKuMXoxeJK1nXTQzCmLW9VwVM
JOs57z2eigD52hBLEbVrSpsucyTjp+UUjoa/ezKX46S53M518uCIz5ue/searTLxIPPzLdqatp7N
MMXfVvXfME5SQpUMJ4IjEloK85u1ApnZuAyQ9liBibEH2FmFzwIqBtoEu4cchjRZWJo2BNi0dyQP
F85UBuA7tSlbc7CmTK8nnE6gmVbVhrSIqkWnwnqbZ/ApkZg7ASGZH/n0lAtCPg6BfJUMA7eJQ/ja
DVCmsIAScDTCMRGqklBddVxuikOHxie8Tup2vqBkECDq33E+syFYGePf+wGY1CjRbWAdJtPd07sz
ijTZQ/BJ8sf7fFUD+md0Bf8GicCQqF8S75JFha9BXbuZ8aNKnhbzGHCdDOcepkCMaF/ES6Gyyfe9
QKmOKLz8LCA3Jk91wst2Ef/q/zLiiqaLDp9dT/4CAnE+G+FEWS5+TdwuYVrZYX4ByNINilyeEuK8
3uJefWvMdRaTNAu0JhnYb+PVzBTsKzmBUJegtNY++I2/kWbGMLlwhSIo+k3+4U8FJmlka/23b7qF
pOy4+aoC8aQ3dL9JcEZ/qyQfo4AtHd75fq/MUYIwZbSdVF70F7mbyyA4j8TIvGhPwGT0zUSeX2vn
4wbRbMeSDoqjsG+nKazzZ/iUUnLc+hU194ToubCTE+UFwLNc3jruqWT4JFV4fgo1P4Y7xlGHLkOW
9Ku229kyTLvzA5KPdXTeMqmUKB+gZ2Q3cb62teaiE9+VyLu2O788mU2ZkbMTvJZi4jLhXR6uCjbp
KM2X7NNUolnywD0/uphfLNxR6DeyDVKKLfnt/REdW7Kh7GxHi/B6208F15BFBgnon6n7ivPBPEtE
xs3yneBJMDlUXazm9HAMQYiHgCiK9wXzAQzPiRNf6kTr4LdBLwbodyqcmQEgFJtSRNwPnWk9kxO4
kRizTW7RMu7aNexEBvTnCk8/0+4QImPnSVcjWU7pshJ8YsJqJZ+huGqnzzlB8gZfJoq/rGSbjggq
TvFnS4rwOYmIJEE4Db7R4rb3zN62OV27Nc0CV3yDH4W5CeSd1DuvaN1RhAAJEvcg7dlhg+laScQo
PCbiBpYdfXx4zzAn1oelAo9SP5Qua2YJtV5W/PgjnKm0NulEu5d+0QEssmYhkm4cQhDl/gOsVsO1
iR+l8ZNw4WYCjXvEy13KE55Lw8kitE/x3u1RQHFH+00hik0d65XOpr9uURuFqEmW3PyVtdYUiQZ3
K39RSSQ0hJhUT4i5cC8hl+TTimgoVtrHm/CAZF0y4dq9vKra6QTQdpuw3TbWerdDFmxn0i7YJaDD
H6yqzOYcmoRiHf0WE/liTtysdUqsN2CT+G/Ail04vhV4r/bUkoYDDgpXepPqZ9OwKbviuaBo89X4
p5G0mH1Ygk9xBWPmXaIjgLnBTG8QLQQtbgd3NUEDRIP9z9ywH0XixRS9utwqgRviXtLOm0s7fgUo
gYT9RMxG7TATllwUlNLo59JONewE/fO4SpRrREHMFOYRNJir0dXd6URY7IoXPMSNXt2ydAXRRCx9
/X1J65NhfifCRZ6nKvjj5vxOJtnKZkjOIQTb8toSIyhDWKecBWUx8WJMWHehlPeHGHMj512shfaS
Q0bWXx/W5HPmK1x1MsIuuMIbA61feRBgb8y/uGY/fmH/ZkW0OWb7ratXKDuAStEvta1Fdu0y38j6
kei1FkJlYhuNF+KloSsc/mVsbl7JXxTaprCq7waizPQxicRnYWYOc4/0FG2j06FiZrlKSCj5qGkf
I1b1ycbzsL+N6SXZU6gJ6kqUAKRZOzVkfnSDwHYBRdzcOQVfluGlCam9DESqUlmmFq/f3boJI0yY
qmDj6aXCRpuOi7Q3CW2i5BTJtmtkgv5weCQJjyw+6Tiuot/o1VKwwR8yPqhBAoTYRv5Z97eS2kyY
xzDDRbXqZUroskHQRvw60yTmwqql2KP4C8U1Hyeb4V0xgUbAgs4QUkDNQqWibJMSdh6bq4FbR4EH
nnxl/KpGINod+ai4tciw//K/EuetDsFkRUrqUO70d7OdahVxOrMNiMTkJiU1Ec7zSJjr3pgAlrHZ
LpdP4QPaj/ldACpRUxYd3thQleuVJVerJuTTo0WBnSzJgE6EGA1Ee7/xcLXYyGaskc/NEF2IvmJ6
sSpluQkw6fn3wjsJfzMLmXEyr3VMvFV0BmF4nUslc/FyX38V1UCywp4ZyqkOQLdWqS8BpjSdGz5y
p/C7D4rlfFv3PckAFLbd2cSYHrScioyBNvRhaOKruPoMpXUJQBI8kpgxjg1liEC3BAQQTyhUrIAk
RX4qZVeGOFlIe8C+bDj1KvDsIvqRuzMIqMEo1SH5Kf2NIzvt16y/3Fg5jTT3fIg7IrwKY2k8jL26
luALh88BTUW9NJJz2vllSr4dyecKQ9FDccMvufBl4Ojx1uGhWDpcu/OAAg9QGJsFkwSckWHVuNp7
10YfYvcUCUaeTTZJuLPSdRjTqa+01yfRwQH3CGaqtY13MvgzlU4PcyI1MADQ/8UGIoYl/h7vnLQD
4fJ6XUz1OiJKt5BgrI36lJR+gOzR+KtHnKqOjXRUQB0hT2LXB7+sXBWMznvoG7yhggyAmpSkER1Y
h2eFD8Y2TX407BvLY6ZtoqaVl1rkVBYZJm1ULcMYDFqSRAP9JELr71d9HCccJlnVvRJOjTZeOhpH
4VCWx3a8hZL3GrDKWtFNqjR1nxoA/JpFtKFhktYZ9JRgcmH3CUoCjRXjCBESuC+W6DlA7Z8szSwf
7bcp7apftpIYOBh6MBMcr6D204Rd+wVFqNzTsNeQ4B8kkam4tJxA1MLBFvWPIFtNTizsQNTSz0DY
Y4wn/6ssty5w5WACA0ELhEPewI6cHAN3PfSH2qpR7zOhgfurwCeRYFOAJmdwAEMpZiLGHZbyF36B
MNNMg6VYE676AHSwmZSPsvmea/SlEZ0p/Tq7vVNWpR5HPt8NioefBMBePixCqsmBFvvtqtmlU7ct
95XOHKXn7Z7Mv/akj19scyXdVsHJr64ZeQfz0btamoe5yXgzYFaitMil3yh09J/6M3FT+2WtBPY3
bfs2fukladQyT5/QUhw6GL+vL5OkkmnJ8gnWJTHW4Z2bvpo9svp+kGDD4C+9aIeXp5ge2EoR7i2u
tG8T5qlUQuyhUFzHR+B3IDbE70xTYBGtZawsO4VYVqg3nPvxq8gcXdyZZL8wB+HMDwOBCrUnhicc
bY/BZtD/BQKs/xV/S2BE1l2rj5xI2FE+j1n46HV/QpyL/oby2zjUOOFDO+FmsssTS9rqEMDYOyM+
mLmVGiaJIj2CiFX+ukYrjGaEbLh2Bk/E9SDjD7Fo8BFmrUOPO1r49cmnebcHUVR+B4g9E5RJJtzs
V+Nwk2ovL48SnPa8/qX5EqzvjpZAYqssZcwIfLDlBts232ItDQjySdZsx08AAQGafrrmRoG84LM5
qGjYqnoNLA/oCfbK5xkRB3c3FnODg4Lc9dZDCzQvcnUWZZysQry5+2c3OExdU9Tv6sqovEE8zrZp
aDFHcHg2GK9axhtSyaf+ImMej9cFUXl/hG5UEZ8KuRqZW+Msz1Vy58XY2vh84eTAWDVscN8UGfH3
mCYfXsRrIgc2q0vxhwpZ1fH+4mL1AdVr7hbxIVPCHErjIMT9tibknBmwW49I9x1m1gLCgemDqC88
iEgHQTXENoT8bHQT7TC8z4a2PNGQNLZYANws0YHzd8TPeyMuapTgT+iHz1w8Z4f4FEKFjZi1oq8W
SbCCHi2qhyrk7jpHkUcuvJeQnr3UH8Oze50wgk8aXy8fNj4Gf/X3QGrgP1o8KpB029ik1i4J4a3Z
xBxhnTDqLf7+if7v6N+QjZRImP8UZsU3dmEGPEtc5Vefs/gyWqGJYO9rgIt7Dyu/bZzjl+68f3KC
F/+vy9pt0J7OZrcJ9t+e8QkRBRtAA2KcnjEOpdfH5Z7RMORyAUSR2AVeCaTRYK6NQhlXcg5TSfsD
AhhekYh0+WoJecYJMXPieiENwY0w4rhL8e+kkVQCPcGW6s2kIpBZ5a2vvmgViQdocDTmlzDsJ9w+
Q2owEOxIehvpJ991t/8v4LTHk+0xMvi1Ag/KU6vNEB7VDC4uuDySufKv0PajCMl+OOFhmE9nhnhs
8jk+dsgv/YDWzqvREsFSIyxEFD5FYxMnx1j4B6Fj+OVplrqHIX7pyQlV8T+3mfKDD4/xYfSRSzXo
BItt88eCzbgkcePN0sK4RTqic7kx2mzmxGpX/R5uDE1pmiXEUorbCGSiVttJZ4ydXhP6AXJOIDOk
+2D6ExmyPSn7NedgIsbojRCt0cwsTbdclkLnQ+8bcs67n11462Xy+fphOrZHj7kvjznOi6RcascW
H/LXnLyUHIcVOm/5DJUX84LxnH1z0zS3V7k2CGS79z/aKSWjC+gPSTtG/lbmw2KE8z0QSd/xYZn9
UzXgKDneM5QUxCNRbfzTJsYA4dKcnAxVQLyF20Cgx+sHVuPrMNSYRIMxkahhE1ndueqPWlzhS6yC
gwYUCcPDb5VZpVOrB2sNI2dde+TZAF3SbbEgbajuOKPGMAf0hRr8NEeosM5Z4jOAWRg0NowBhtmj
Xv1PAiysEOUDbjdM/6UVORomEbFYwSE3aCf7RadKjUZMxRcMCANTJAb4w9KMnRFX+BXZcPTzNsrj
8GfC1zD3Ci5F+dwzGyX8hkkpINM+mXmqMNQGRPGSsTmz9T9fK8V0XuQ0GePSOI2krFnLEV89hWZf
wqlc5hpRN7K1ztNb/ituI7a0K4CQas/CUgucUXgwEM4/+aC8DNUW2RhG4UAH+WImWc/O+TijQAME
fsJWfYHXSU2Adr6pINsiePk34ZTdbLOGRMY5LB67oRZ+mEVkmNA6HC9uRWJdpOaoNgzHzm8GC6on
sIzhusea9JJsPKJz081mWxdIbWsdR5SDgNsn3C60dv022UUUKfXC6Y6JtDGgYHw0v+zCINCFh5tK
NZwHLgSMFkuU2F28orlkGBFBd8ToDjLGQky2Zrma3ZSkFfgkG6gCfbciLGchn5VkK2zoYb9zfAoS
DVo3qeN2CPmeKKVpSwRT+V5LLI04jMzRJKhQBvUYJgzKUdsKMiguoFyBa8qEaBpyHoZBtOzvf5N5
y0bCh2z+QqZOX2TkCYuZv1tBB8vm/S3dUdazJkHjfkNNF+9v669FYwFLjeLVICAd+2w64ogVVnno
N34NzYSYwoiAaoNz5SZSfnoJO5dVik9tHTMSA1PB/1e8sdtb7bqrCVwubk1ocHh3cU9wLYLGFyU5
NCuMnTvoAkOxLdklZqjZnP+G0oiSEwkLyyPaVZELJBTsF4AlgMcL+5sa91uYPQbkX8b56vQztpyi
4DrWjyrFxqd+tAxbi1kQgE85VzNLkL4Jpm8CUHoQLGwmZtUXOPi0lbtjh3hP6a9t91fFBpNCpiHi
hynNTlqbBA9V1mWrwH9s1eJXAbuwtByUixFSuSK9i8E1Biapkt8qfGTiHWd1K1yXer6UmVmDq4XA
M+nVnBgK/ZoiHh+OmJyT4Eeu3cx6DtT3XAxVuY3Dx8h3Co7PL7Qcp1b7KvF4aOPPd3EOKtdMDhYv
JFhbC5Rfb/3OjcWNqK9YyGIyM2TzLHXbgRwA8ZFVnwajUqAWWLZ4wryZqYxUN2PwLchuQhArvItW
u0/dtgPbCdiZAnoFzHATvmCC/uh6k6yPgzCcMlIgGmKsumNaoHZJfti7TLRx2n/eHVmIyhortDG5
5ikT0nrG+2I3FPATc/JSIpvqc3yYfBMD9ZM38cJXyCQZgHOsvP6i+A9jyIJb/5Ue2uEekwzEqRvl
b6PYYos8Ydug4GKiZruMy8B4f7cU8iWGInIIjyzs8Cs6BenBRAmFQUdXbsfmYSh+Bj9v+hdgWscO
XRlYl6dHbDOMHrtWDoWAI9D7mTl4t6xU7/0s+L5yG7dycVRh2XbJ74XvX7i5PVuRjx5Z9Sz8nzgH
uKInPmbOPsHajsw/yN/iA7KU/hA9lNX8UPSKv2on+6gSRXJ6ZoN8JmmbeCN7MhEnfDM/BvL2+yl7
8eb9FP3Eqf54Lxs43PwLfbxTuO8nWy2vFq+GP/2B0N7Ff9jTv3mAm114F57ooyHlJyr/zY/9/+Nl
/gUka17wqR1SXrVw///vokduEK8oeqhcfU1d8FGJ6uH5fF018/MTAhFIq97g6uhFPDV30g3u0988
cpax4EoMDgXiu5L+OjflOegyXXZTF5erN4+ENkJdf+s4nqqXbnpUg17Jt7lTPdFQOPw+/KjNB+eq
OTWuxLNB8Jz5PaSr+T3kDpMMfvrm++GPgz56QMIip0BYV1RtD1JlpQ2GaHhCzyZBGHkhk+/O6GMR
sqNp9+JiGXxLN13gs3cD57L6ize9b62NtWWjEC0WgOYI0ZcYTni3bhcj35b+MgdBJccFf5H3Jt3M
7/i9eX00LqJ+EAOX/71+3pv+8voxnfbCMcgd3etc89FxdOfj3XHsltDKlpULPMDHkecyO92ADLCn
V5v3KacypP/CTMk2H6hJ3PrArJpHYhO+zLjeMpvOk97+SZHenTmW8/HgYF0gQDg3akqHDnmBfy2y
jf6gfMVoQZ3SMZ3IU1aRF4A2OGxD1r9+O91jL+KPsYm8cq1tqGd46JovxCkL7vzj12f3Va6RK3sQ
/r9MCizvjR0Y4XRr5hDv1ZsLJd0V3AsjX5mOk2uCSchOgPxJW7/vPcHG3ZOcYyJ4zhNFJnYFNJ22
ctc4uOUvP5w/miv9tZcCT35OCOFRHjD5ZviTfQ6L6HM0wp90895wCFegTdyGCV5aqid7OF3MD0b+
AOGIoe0h/FH9+cLZ8YNmVx8YZ3CCVY8rubzkBx7KXTd/5ZbejJgS+/gZMeNiSeLSrHYIrhy0Gn6y
+HeRF4/9sKF0J0qTPzbz/z+uOm7KDW+p2XU7POG8jqWPtkAtbPy6TtWO+zNgbGTyq/mKwXx8QtSY
XF6X6FTcsgMdFG+UPMYLVkx2tUsu2SUOkZDlB26uXXpKeEizm99psRN90V9CFTkll/iUQRXn3I/u
6/A6ICO3jkQr5oA5AGqX8FDw+NYX1u/d6yIcLTRh/uV9K3bhRetWRLQZixcs06OwRnSKpibd9X5w
to51sflPIqQdjaO5D5FG57A9UBj54QG2+9FiiLfjgTSQR31v7rWjdYx31vFkrI2jJkAY1qBVuRD9
4Zvye4OzeW59RFTRLb7Binnk9TLgWdCH8Yk6Q6kNVvk3HZsP+5THm/saNiMybb49h7T0XDbxDgn3
LuDVhC0aNIV3oPHmZi3Rfz+t/YT2UfGiXe0rn1gF8IyaCLO5uYS4zBuq+oWwjXbzu15jbwQ3et36
vNVj6ce7+UPg9k8U2qJ84NF+ho+3InXwv5dSYL3s2Scx9NixlyYvJ95xOPi0drvwL/HSQNtjN7iH
YPv+oMvgSLdAFZvgTAeIpPcWnGu2spt5huVqvJf6GRG19ilcUas/2v9er/9+39juhE+cM2aveGYx
t1Zajt/tg1ZoPkwWLu6+7Z3SG9fj3linnNr5lDLkhOXIO9WO6c5aY5/xV4AiIsE+CMfwMP/Ma33O
ML9k/96VLyecLxXhOF8zJCpgOHmRiq/ZM2ukWW169MTqA7etBuRZpvpZ4xSBDwPZN9h8uNw+70xz
aOVaeJwRfvICnW6dQigLdfsd/gomeEMMWH0YGAPWLYZ9MfcknV44Nnb0wmJCBa/4bvWnJde2xBAh
i4jBHMSFxrD4NRJQOZiMloKV0vfYEKqOBu+zuI0WKv3mAF9a1O2caNdQ/eylaxr66I0Y7pnk/TlY
xyfK9vUr6Q5yug5bBo3FBk9Yl8i30n7E6V9DEQulkZt9gUHgRi5WiKwhvjjxqZz8HgWAtiuqrx4u
t9owUO49qR43DUPpMbimcozEXUWoeXiL1ooDjzqzr64RCX+mYAt4umUX7U5eUobFKGefGFRjS+2X
YPmlTCmKORxgKd3emqN1JyUlHi6GzZDjOgESnnaNM2rGotZcauxlyDZvlxAZAF1MQiQkJ30dp96t
4lmhVwJuK4uu+sGmrdynH1mynpDBpbbwWVMv4lNEcm9/eKW7wfrV2gKZPGOO2B0lbElwP+6wsmNs
CWYDzYDLsic5zXRr+KMNQq7Kby3n3dyGLzl7RsRXOJEOcZeJoJLBCdVZO3DIKLGYVvYmzUzgsXoF
xIcCmSAwBqhWNoq8vEPOK9+YbzQ3MGLjq09uRL3ngE6kbiFpiW9IMQvmIwkstQB/J7Ixm4o8rkOO
QPvGcESJPRJlsh8h0laqyoAVjmDGMVIg1BqvfEEA5GvfDz9c4pwyUj0kpIoin6hcB9MN8r5krTB6
SuuDYBAx/lkzwkD7SHQBA9vO4UNFv3jMu90OBQMLtOg3OpXmCmuRdBe50AfQDCzzvQUncLJhCvYe
435f+EdWIvKg2uayX4xrWXejJ1AP5a6Vf+FWgmaWARIqvdHVgVWH9iDTnb8pmtHW9Wtc9frkQJD9
2O1LFBmlfnjfuJyuc33liw4HmGn+RTwIf9NJvv6kMTl2SCUxqiKwvAr2bN4sSNq6LODbOOpTf9u5
H14adxrs94rq89EPK+7EGHwTEyKXBBW6pqP282IcQruwqDc9AQvL9A+pLLaOjJowuMOVGOL4TqEA
7jAtw4OCMEr4JPh+9kcdTt9OPWIvW3m4hmGwSTGDq80JOQLuejdcrzuQTacGcVhQkMlrgW0lWbHc
Sd0KQUZBMUbDwGCBw0xWJKUtFA7eA4gFVe4NRwU8D7Fi5qwvMIdwqj0Op+V2Dl+mFrm8/bFfdgG+
kPaL7LAFFKIPmJhQ0xbvP/Q9HMcmR5ZP6U+E+XcDR2E8y/WfMjjZ3fp5/YMThFPCOTsDocGOQbC/
DJ5vjBBDOyHIVvPDO3C9cGDsT6u8Bd8DUhEVj5t4kvzQPHE9oZwA8kTqhmBnOKKa/MD05Jp+qjeg
7O/y0KRrIiQAaehl9F2h2bV4Zi3wEniSyXFMkcBgvGtD3tPx/mQB143FeryID7C0Zxsd/FOxILwM
A8VddN4P+/KQF7ZgrEBvVY1zxn2dr3B3bxcUNKS1YDnYhZcyo/f9ZHv1RXd2pDDX4XtFcTjrVWEg
nSL/EuyTR0Z4DxqbC23P6ugiAZKvry028lfxCnxRVhvKpJAcPtnhMm3wFSuI3ZCWCV6dpPp6BNQw
7vrddKf88NYQoXxmB7yBcU9EsZhTpty4ohCPzgUOtXDwrfVkaq9pF6l79HGbWyf0w1b0P5LOc7lR
NtvCV0QVUYK/IqMcLfsPJbttEAhETlc/D9+cmjrT07bbNrxh77VXeK5kIOYqpteYgqHfyoZDlmA3
X1xb0KhewOTcpwz8pWBGZgzXQOu3LHSPVzpfuIVLpgyT+E8J/E1nA1hIhogdx0cPViUDaeIZszup
JZcTPyIdKIMr87mNtgmTDQrned/VZm4WYHVW5tJxt/hHoi7+Fb7ba91awkmzh7/QWVg4VnfYgpgy
qjYWBJRdt1ZtrI6Qpdv/tD16oW/l0LiCmxZHoBucBKPpYxkAaIVAW5DBIijHt0/CXUiL+BU3zY0c
xMVdSPF9Rr45Ocbf+NrEEy00LJ85xjm8z9VWiLePuD5ddL/yjHpFOkr3wGfWlbCMCGbzbIRa41w5
20QL4QdQWNrTq5H3lQ4exTGm9JPF6iJQO1eZ2gorHWRkJX5pn7jgzFWexgXvFVtd3dcYEK/Kb7qR
kZQsViQQmGKp6/K7QWz03L3//hsooAmOf1HyI0WivcvI7aAKBh6l8QHpDS2Kj2sR+WxEhO6i6HZx
oCXWfE8xMsaJBFMn8J0N9R+eTjHXlrAiPg6p2KwyRf2pO1PkAeVmUMF6kyIVnRanBpKsqveygh+I
bVV89dl2VPYjIw6YJt8jTgsmJmgSvBsQYoDsfiUWc8LY80eZ4cG22jAkAL6lwKKKIsE7b4kRsZ7n
4giY1n1hbgRNmVi9oXFkw4uwI2QRkzak+UDMb367p8O/i+EDovhS9UPam87uW4f/tEBGLJDepIzF
QYejB+AbGROHW5XO1XnXWiNPBg4E3M1k9kF4nukQ0Lqsu9OSiZQEM3qFpCYsvJiYOjzWeo8ikkk7
hj/MSdCs6wZIGwE9OJzO0aZwOuXFKr4kb+z0bKreJnEzyU4kB6kUucdEs+pQogHpMpv3Vi4t+MN4
AAT4F7Qej/Ktw0qyw/j/P/cM+VLcUgi9v2kI+AirpiocYgxmW15HZEIv8fzM8IPlNms+gMg2URck
UBWT2b6XKVGvuRyQKnwcA+ibKZD5/GDaT+A77DKsPhhxLmczLiPBD4nhkCPDcf3mpGCmID8djlUO
1NqjS5A/eGSTTk4FJAtP023w3LQhfNnFvnXgCOqAiOiTa/Kqy4AhEDnzHW0PTtu0MVRZxOFwkSa6
vUChjRoekH6R7Mkp7iW0Nna+5WftO6ftnHIZzLax4yZbBnLuix9zkuSclKU9ksGW0tursahUNMyG
MS/sHA5h4xC1O4yDUDm+sCbzkpZTMS3dHO6FO0afDGVQObz3UretsL/uV8xQUV+hA8HrnUeBogD7
DQjvnY+dA0c6f+ZxS80+zANFQb1nMRVLuJsMwqhQbjI1MQtpjUYRr48BFx+6Jib2700VBZEKq/LE
jdr5tBsdzkXNISc9svMnrlemgbhSUKDjciHbyFZZdNmPSh86/jTvh0j9nhnsJ4wGwvbvGX/mVKIV
3Wo9qwL42ziFpo6T49yCvAqMoYIEjUTpSbPV7jyuYjDW9n9qEYBxUiDz3PTNUpRgg2p+DrMWLwzZ
LqbAILadUiU/LaqPp3LV+Leb7lPpPpsUTsFGfR3bxfYNJpp/a3QdKv260H+KIuHo3a4ZLwomY1i2
xUGMHxVeGfR3wlpPL2iWJ3jTiv1++3XnSK81QCeIHWnGdU3VyKgKVg2mfceOsOsXrJ4t4yIOKsZJ
qJar7PuJJwdpCJfiUTP82ajYjlIdc7jWkAoYoRHpFYv2M8dWb90LVqYTG0IBB+sQlhU+I9v+O21X
yxSSylHEjou7Z4VBsVYd6DDfzH1ChDCJY3wClnJ+0HJjV6WoH2m3qwTSQrzQ4FO8+rWPrzkeSK74
hJlv5di6c2VlHibWnLkUKWXQtKdG9IYXGtRV/3Q4eucGETVUssca/URM+jBjdxzxukOJBTKGVzbc
FRl7JgusEZ9hwtvEdP9UqQVxw7PwBOB8pxZxE/zT0PRSfvaWgZUlibYaSk60w7j1nkrwNdBZlB+f
1RpHVSYgycj9aeMby4iJCRA4ELmgndlfxgvzavix6YEwrLLeLoPnPz6aZTBmbV1aoexMbk985U2d
6g1vRWYhbyo9GCAP8lSd9iIyt8IzQ7BL4ZHoVsZR8y+rGMJ6EbLrtIkZPMpem0V7pV/s+hF7MHzi
xI6OAungyIqe8NKLZUCO8xO8WMSJDq/z2XslxLxOwon+t1htMNrkoLAuBE1a+Yl6fEOQR7TX3GpN
CPbKsL9gk/dbw/yg8mQaTuVopl7tfpFgA2i3xnKeOgqbTkKeY9V9EnqHqd4tvFN+awGfi9ueCVka
qqsOstBgjmeFm9frvsgx8LUA/B8UC62DVzzhUAVWXkh7ur2YciJ62VZMsKh0CzjZeJrJiI25/SJv
kfwk4WfzdLLID5n0bCWgczE6JzJ80DmFw0G0hhptJPqUeuyILVs8M0csSiADM0QNKgBaJcxJt7D8
5QLFTQzWBZPGEbHwOXxATrCG4YQcvFVtnN1zaA2EgXAJXWOJANYKF/0XDPkNmtn034x3tbQ2GIp1
G0G3VK/5ZV/lWFO2ZJngJ2WpSOPpca+YrEaubtXKzk0Ku8cyIhcxtKpUbBfXhmgqpyXBBoyPENLS
DkCjsvTGEzWgea+WdmQYVdI+WUd3mqDXaWzsCR6gzlSFvYYQ2F+0yI9W8Ym0VOpdhSrvvjTFQ/59
yUMXiQuWMB3TKVQTVEEnopG3LVD2qb7BZIPiMaL3gZ9zmoQrysOJichOfrkoaYhPvGcwUj3pu7Ar
3e94kQ2WGR+rxaF26SUYT3vMbLCvuCc30kYs5RtrHz6wtLEm3ExznsDHtBPmNDAvIhaLeZvqi1gK
WRgAxG6/Df1L7m00Vzv2z9XuqVgsdo0eF93s2zq1mNTh+LGS79xuFsFWdjILazXFpw/Ex8OFhoSG
y0QRxon9HV5QWcpLW4k+l6Bpe/5fTdFCisYQIMaVTsPC0vcvtPMnmMsyeqr6oXZIe2yMjsnD04L8
BjjonlvzXsLi9+IFi8BcAVdToggPst1czrl7vVEZEzc22fXG9FUMFoNmTk+ygrWZZmvWpIpNjow3
n1VqjXmlfKCFwzbdVh7Qo5TwTCNBdhcZFiSxy6t689zo1qHAhzhYGG6bmXRTL9NKgOmnkbTe+aeg
KRzeG9wJmmu+pe+bJ2+cLNcZZhtXG4i+b0v+fqFI8Oj/d9E8/1y99ihV/mG7y5CZR4W7Avv8OBT2
MPw8NwjBe6uQQMZ/DpizcIjE60LKVk+8EoXn+v2d1qFH+Tc83JhfSHzegC1cA0/zg95p/rh6gfI7
MyCJBaZ4W2cjh0P9stLFb4w1gdKpZqR8uIobg7QV73+EZvVsvWq0XzeCruxxNmzm/yAmSs3acKtA
jjeM3lYYz294QowZrsPWCJAVan/qd2gLzrK0gP+Odb/jquLQ5VrnLtYmoOcY5wxj9oeSitMA6EKk
5wPloLfwW2x5GIQfFO/pDUhMN2XQ45y7Ev3lLv0CBNwOPmvlG5fLbQ9rY1VTMnu07isRHwx02Nss
29Uv27msZpI2PZyDruj6Dpp+1x4H/Ec5ydlJdlis1cEiLgabCRMqk/gvdLmjec6Mdrh3DM3yvHT2
c8PDZolPs3LRwM8Xa/izFRPh7Bb79TMQsY2egsVWKIP0b2S49fdOP2HMH0Gr+sMLp2q0pA5jWcGr
Yv84qKfcuWR4GLVfX9qqOd/vKAsWX6RmRrZV3FHmPvDcEN1BWjEt9MIShMTCQxHPpr3InJ5f0i+Y
OtxTKjUIu/vlvp9Wua/U8I8ho6cR5CIHsTusXcz8CobmBaQuirlqeAbtQrUWJuq8HR9yDDDnG/xo
dKbI6C91cGya7a9s+/HHrE8D6FxXTzsmvxP3fCdhQOZKsx/juIWi2ihWfsj3imqi2VpDWYU6YFV0
VpsFo8zIJWaPI0xQTE60+jGh+h0sNcVmAWsXF3obPp1i7iJ1eEqY2a3KB4zupfGNdEJySmYmI77c
KLXplcxZTXcZf0EktW5WEtc6JFGzeVpLT9qwcKYAUV52GjYQ+7p2XZ+g/mEIUmzQaUs4rjjPNdle
CXyi4vv9ttHqEVCADHSjCBYRw5C54RRIl9yCQGoQ4JyvnPLL5dSHBfLGLGPNXL/EScKUsGBlHof/
nealpACps/lV3K7kq/RtoCeRPiKmY/atPYNOEEvUH+v1wn4j9IB4+Sr8rZ4V/xYT/C+zvjLV7k/y
TI+yEJlCin+f4n+vf7X6iV4tPWHTFEG4YHCVrJjqQksmr2xhVpmJ25FoQ1yGQqq+/KHxIdT2jQO9
cln7RQTd+l7qFsaPWE0w4CEi1kurX+Q7/9SPdWvPN0Ht9/BnhT1fwGVOY3RI6i2vctogP4HNwHee
7bI+ldaE4jig4CL+AxNdJBVQw2mczchDmkbeMi8Cj9LPYfUcYBSYsZncOVS2vjqY99EFF19L3hRa
kpcjXjSbs1EEVD+vPW4UwkcaRKkbJuSzffcn8pDj2XsX5UizjwL9800r+zlKa85GWKTYtZr6ftLx
VkGkYxp2FMB1kdboe0bqqCmbLEzQ8W52J37zU3ZcPIjaDNyeSeObz2e6DfGj/H6zSVtpc2CjG3aM
BK8iddlSE3EVUWJoT5/QGBKbACAskHTK1hmTz9ySbxvBhSyPyvg1UGi8HIXfwYDEHT/GieqhwuIc
PWyOotfCRhYHpaHdKWlNqGAARRSlM/yDfWb4FY7xZYIJnUU8O05N9SyZwOfDnkPXzNcdHzlqk4HW
wmzXEOOWnxrxamQ8Cys6xaTYtAiA377RbbOQKO61QjVfgPyTWPH2RZqc52dWn8PQxA1tXV9gZIF2
RtpvzbOd7DcZlLAomzugO6SDGGiUumIOTBlwOV7Z4kq3uc9YuKAvm6g808h1P03Lb7+TT3mLXIVp
8duSRGfuAWdr2xVDfQTYTFEW0CZWinTXCueJ/hzzNt40cw2nmI5z7mcWf2UwD8/Nyx3Q5hjlKQ8B
TfHDtohFkxi/P88yL2X5UHEL1U8F4fXKasy/4rWM4Sd0tOmhjmuwJLxUVipGMIgC56sFms2fADOr
NOf8GmIDctkdUdcAkHQPTBwNgaHBI1w9KoGr2/Bh8AEMzJd/fakNHyZKuIJUupnKA1PkDjn/X7EL
il0ZXjEWx6MUZluxayhlmgAyOdes3N6zaGeOF26xxlzoJNXMqSX5qWHblWZSU+9+Gwod4y+tmPBH
xk9f7qdiXTd+TGhsQ06HaniBNF1ZMwNCclIHhq8rfS9tiDIz2OB3ctlEcFnz7ZWc02awy3YN2a8N
ndywS5kcTp7Jv3zY6tJpusYx7TXpH/J9XBK/d2rzY89jEuY5Dh0GNBtgqdeL6EUGAVBH2miTyTxI
vxNwb6TXLaERwuAmv2qI/URECy/9MGBWo80LRj+H8lGIgzZxynMzdYxaLUKQZLosCYx3eP3UPQKo
IK6vVUZxkaBb4pS02/F3gvbzhnOYfyu/pAbUxHSi84WSov0uCl9j9LqYB3axwG0lWKQoTq/bU0PT
iDvUFDQaUmy8BuZ0cguqWdnPGCI0F0hZSxoEC+AHAia+PhymV2DbayRuhH7bIf5N4VnUkBMSR85m
4JhMauP2GrcP/gD653aULvAaCtzpVuqHQDmgOKBe34OC6v73zTg7r68gR0bhwA97wZf+Ja46GXwZ
RVp+fHE44zpOaoHMl5ULHyMkbWGyCULVBzaH58tvw78980BOwi/lCjWlXZYYRkFvBB1PXpa+QGXj
cWOQOfNGIgz1Kn/+ifhfID1abuF6ADa/FCdq11McRMgMuA8gLYX1R4lW5xh/xTZWGoyGUqsi/gwY
7jgzod/sRgw/+OU/mxcmD1xh3P24wjDGj41NmZD3YHXu+9DO/k3h8Cuk8+ieCy4OpDhQQRZEEHa8
TAAYgc70/E513G1rLNWhMhOFY9ihAGENRWgZZNqjIb1L88nIYTkov+9+B2/m+VPrW16qyZyQKj6q
9iXu20u3u8GQgxlBcO+aShaiTEOYCzTq7NCKm1w/ZNDgONlXGeYhxL/ULYks6gpaKf6ntRURv5Oc
li9i3Qf1aNcxJlwYBp1H1g4NI/7eHoACvMvmCFmbh8FDLvVtMNepL7s4dix1xSnBzUsbygV7rfBr
2YTPokNGwwLwl4T5eg8/5p8xkLPtzsnGZiEGC7hYER6oWEa89iXEvXwbfixZEvPpLbRWZhFWwep5
U/EReUyCKb71MBPOyoAKh9PpRA5WM7nnl8KgA29DBAi4P4OYwT7DfQkSifZQUzOqbELXG4ArMsoR
XHB3TS7jajbfni3JoSsVjoR7NTWcbBNVxMmgfsfkyWnBy8vETRo6w1XLfq754HdbqNesGL4qXl3f
FzYlh3a2m+HjBZaceMHsVbYPBgS9q9nTlhyVX/KYIAHB2fvlDKr27wOAAd10tICXylFJggomYtUW
+AkdxNtlJj3o9141Y7rsdsP995karsGJYS6Dt3QA31L+xjvwB6ImwTa2i8GBmcpgtmWu/VduxB/u
NGiwf0PDIPoqDutIZaEIIW/XOgwwxOah2LaeMAW0afIUU8ptKbrzb0945nBpkCcOC5vb9kH4UIws
VdwrXHJMIHDmQP1weYYuweNytBMXvtp4C7i0oCkkWdqos0Z1k3fY3NJl+WS24nF/IBocSTylEK7N
AUA7DMbss/5HnBGZBgyM9jR1fMddvliBGkHNXf6JCLG9eM3Amr/ZAJtDwCGIAudGEmwYmsDZHhen
djOiu+V78tfp9aVbsWEaKLf5hYlHuFVPMtGK1wdPls9Ia0uTtjxZSLUzgQCw+1+cW6MKbm4ucMHH
E5i+dmnR3UIlJhR6+cB5cksVAZA+m6TCdoRoC9zLJHI0+1loTzcWMIBAMYC5gIrz5n3ORsTHf0Hd
wYzxuKByz+jWzOlGHzzXLJOpLGZYkWuJAYxx4/FNNh8jz+6vwt8XK7fRJEDyKVtkZURkxYsH/tBC
HBS2Y2yJsaUq5mQOf9gJkOHTEnqpmD0JdrXdlheoGQKhj4PVYVkTW/qPeie4A5smUrtmt2drjkGj
Ugu3/IFEsX7aSWhMZavj3of1TfIU6hGgh9kSBavX+UM8c3QR5GkzC+DJt9Ih/O9vePSIa/leOiZU
gt3c5hcRPrTiABG7udGkk2FWXwasKBjRQl87Li84GWzbfxrxAiHrQ4YZDx0Muea0L0BNXH3aleIB
R83Fex+jKrDeWLzsFgOTTDM/xSx7xX01JITYaG4ZZOz6jQeLB7MlT+TGL//JhssA2SUDc3ld7jr9
EhVXv6eEhpSLZa0brZY7kEjYnmiSuEUegh9ZDC6G6B/JhTwAC3h6r9xY0CyRYddtwbVVqKr/zQq+
NN2SLcIipi+SdsI9+CYaXpiR5DAiJ+HQnJ3eYKNbNTo8BzI6dRQZK5PzbG0GTzLHwp/4U92U1E8n
BxUNWBVIBEdV+gkhSHKT07shoBIVNhqg1XRttow/4tcBEZEyXnqS7YoTB6kybNlGEeH2LzRdNvhZ
eyDzaeGAA5hwL8HU3064hkdBdgqhF26hOJydzCYol8FtVvnik0ElUPvocxaZqBBb5GczxjPT88/d
8UVUJraK8HOk+6j5BdNn5ozNVv+gSuA4ZnSynE1SyRoRcjuZyGJkcy0c/a7+RPLqkOxqQEISnlb6
i3sV1kTH2B6lJ+FulFO1P1rEKQtueMacC1FndgnX5V6b6QsWffyOYSfUwJ/svaUkju68j97n0aI/
41gv/LxwJrJV8HDwmVaHgN8MjuMAcjw3SInXojindRaEAvRnbpFF7KotZH2Pmgal6dF4HciSmwqn
VeHnBgIER32VCsjTvwsR2TCer1QX8RrcAV9VwVMOFauhWjMbABKc/CGAMLxoTUZj6p3eQNCw6TtG
fn8gDOr1AYLH7nz7O0YP9eFdBRF1/M8cPJLb7X7IdmSJdJ21HKz+tZke9b8E21vKSq18KOWmUorV
omci1yeOuo6ES5nui+WBC4u3SIU/D0g68u5QzcJcBLi1YrjKlEFE5lBX8nQU3JdYtgzJpiDE5NDt
8yMG5gvZzgrvDS2a+Ro8UiH7YVFoGq5VHqTyUbSS5Tx9G3UQGcsYj7DHhdhncXP9M2gmmvrG/Q3s
pHCphQJakHLpRqVVNVcdft3SbMSgEO0M6G6pOOKF3BiRVgZslSwnk7uXGgJGakxzi2AEsbqKPgam
KqUO03NCpWKLBLsLuZJojFCb+nQjFSMYenQslwgWY+LJnYCTQ3WYh6j34sEJpGAzuFOUz2cXYMQb
wSXMrZ52BgJOdhQRC9vNEUSf7R1oAd+H4/Mrune48h2hW6JksyTizvQvlCh6c5ZRMV9fhkL9SZh5
8Ka01g8UM20JlBtvXhozNFP/QDw0uFK/p8ngV0/0jxCLfvEsxb7InY/oRfLmLGCuP+2PY05L/SfO
ljoMCLy4LxzEssM5XuFwQrjWD704EjX9AtLAYrXeIPS+vK8+fsXzArx4JrpBB+IYtUTwUBH4Oig8
VNfzyB8NECtcxprVjC5syLO8Nn4XzvPCXRIdwMDf3pm8xHbzhut1a2YcEdaRttjRrFA413torJvK
1K71gbP5sITWTleDaOA+Ew2K5XnimqQmJe5NtuyKsSPya4YYrgHsOi8E7sHyk+rgv5ccrhuivyIn
wCHm83XSKTOGhUNwJ9UExOrlH03j6+WxZ4g8RgbzXpNcqd8bEmaIGkKG8zcbcRL/sMofdjasmz8M
zoCNbWwvRJeThcvk7ZMKx2fABUFBnd9kcjt2tORPLnMu3E0EsrwbHWyBiX9J5RXsRo+bGIsspu8u
uLt+l3SyuWwbwhb5sbW9+JnwsWNScdVcxIAKc3QLvdUnj7b1J7chbBdY5WVlFSFc9CLEwCEm4ueC
AzBzzPmhhvmkVwJOOZiJUWZSebdoD04sOJgQsKfgRkKlrv02dClEsM5BuLgqjmyDXJ6jda+RydmE
1Nu/osDYZQfDBR1wqSVEhxdHBeQr1F3z7Ey2iJ7SrjR3QAckGmI/EPkw8ylFaYmeQMZgCQYY2wrP
gBWVibTlpqHsEV5eysV7G898Ruei8STtJ4arXHFDLuZSn64UVW9rPRcUP8Qi7ymvYZbTJpPWzWC7
obvJ9i8N1YMpfyDx/X7vFzRM5dyCIEbz6Q/VdVD1EJqHLSUO/3tirgx+ujSlX2xA1+SGlR6tH26K
dBl6YNAEMcBknEIlv2V4SwQyE1QDiJnqv4Pgkv0Y0cfzB8QWbHhu9eq9uJxn0jlSQp3cni3qKgxl
xNVYljxCnkMCnwXTanSF8HAmagP+m1jKNKYk9FTOHSBLxnL9kkzJk4pUGtqaqiKggmEniVS+NVbf
XkODxqNmByQrnjoAA2y92orXBiyqz1SEWK/dKt4dM0mVJ0pjmv5DJoYZrwAgFK52iVQShD1uakzy
QErkDRdnoa9jaCZMIut/NuWqAEPB3eGEKewFV6Cs3ewUtkiw4wux8OvcQkYI5aaYDWQ22Z1IvhG0
9SEkAU90IJIKd7WDUo7/oNSmqPsvGb1odjHGvTRtiwFs9XmFx292ODuITVDcMuiekvlZkKWxtF4S
9cS0Kv1ZnLYkOAyUrrgVI7yzV6D1XN14gGBEBrJXRduqVpx+OpRYl5ZYNYm/CyvMr1FswY00kEwe
27Dxox6nnQJDv9fqxNhquBPZKCEk2X8OCwxbAjWD9cb8JX8fBNZtuKAURpSBkFqXMYYZnSrBS+mu
uJAJMqblEVM4RsGwylmvI9JxDLcYl9xlJj7GZVphEkHq4D6D15hA+eWHq5Q6yPRrT4TeldjcKoFe
lw3nCROAIUgkd6mth3H/9DE0wxo3qIstT6tpHNBJ/51j8N5bz5bv6CBo5EA8p/9EVJqt2zAKwiD5
PRGg6QjojZkoUPmbWE7Qkk+MHRq5cjTmoSVxb3+ivFm0qGCWIpPYW0jWDzpEXkFHNWiE5+Ivvo37
EbMFcjULelGEqBr5QdvJZh6CCC9LT7z54XVm6sljqTdp+kVBlbKl4yOV/gR8GuGageVI/ncgHjxf
6zgdUVW/gfqG6F71j1Lhcw7xBC327b4jgNjftvaMeSECMKfYLvTSQcwu9cIuDQELW9wlpg/JXkLU
EgjKKphgUI426M3AUhbkdiTqB1e1fv+s8Z4Tsb5hWc3uZ7n7zpRDxuZVxK88e/2pxrfIEGYKz3jH
4I8A7l386q0bnwa7US4yAaRjwg7s+UU1M1ZHr9KJIJvAwLXR0+UGQs895p9/nZYEXi1JJXe78BDB
OW01my/XBfTGuP+8vhItCgyosbRXyex4QH2AS3AO/VOeB7d2BAszqzOvqfHqAU9eFjeIhFmJrfR7
HfJua7/BhSAfsk3NFIylS/tzVsc5Ng6kxJbsFP4+VR1xy7Jkta20KtXfikuUpaRLt0IO6uGjSM8s
r/C8iAmbaA3stt+rifW+z4lFWs7XGtfXRV6puEshJH5e0hZz8pU0mvIP+DX3GnZguGBxn/xVjyXW
27sMksJzY/wBbuRf0k3/gYicVlb+eF/KcPW8yO993wWpdDDw6sdyoD2Mrd0/rVCyxcuoIhIKVKe2
2BPtvUjvb+U0PtcZY6tK2Ix3AiNJTKx0xJZfYQmHgNCx4WOBgurVXQc9MksIXpp06e85S3aodktN
X3V/RRowSk37M4Xay2r37Sai1VBx+8Us49HYAnAMGCxCSvIKsQparEfMteG9F1sp/wUxn3yBEAMK
6FV6JLawOr2x0zdu4Wv9JO7sMjZ+sTigH5hwTMDYvXL0n6UO2Ajmisyy9MflLEseekvsPjTpOLDh
UonOu9k0tg7eANnXQrXaXiv8JTY0XvrqR6cs+8pfZx3cpKjJ0vSaWztg+nPBjVSH0nZs4wO7Ph+5
MFp35BxsGdh2uLfhgP2s/AruXUqE7cx0W9JCeimu9+n2Va/fr8FXJWcAqdC3TcKSRxs7yA/DZtRU
frxAtw5ashVfOR7HhF6fNO1Y5V4lsxBlr6680NHKNaxniNU5tXgv/bX0LhExrm24bap/z+w6cth3
1AE2A33NTiIykdxEX48ML9VbznxUcxTRe9bYHnjiT/c+kA5dch9bPR4p+rUcz3p5mRI/nKea2zzz
n8nuhTdKwBlWZW6zGxd70pWF8BDWrvRV2XPRvHmdgGRe5ButGLQMrbBKum9qm5wfoZhzJyjUILwN
0hGy4NtZ3ojBtYre6paMtabcNLB7TjklAKNkZlAEJjP+t7LRob7v54jmIMY9KY0zAi9/jYWlFlvt
K/9LDSxjHeWWLX94j6L/U0AwpSzFcYZeVcpsjWNS2kYGOuD2PtXfJQZ/6s9Y32nFuPxeMr0aXXu5
6bV/8vKbOywLRoa9SbmTtRO5a7WLIaZZ7CoyN2VLekz6oVzMENQjXfx7hz8z0kRJSfD1ZkAuicgJ
qYtLW0jLp586sJqRTLkDGJrOaGOgzOQbPqs9AJiyFalGY+/BMc1IRAiwn8rt9F/qwLxSNiF7j6Mp
bexOcZBWK+/HNPgQuITlHSEcbjv6ughhyCBYyv/i8m+ov4GDGIpM7PkRK3cqTSP9wE/DxB5xua1S
LybTB6Y/KCSp28vyBJiXRskxKf4ZJMVkMK+Gc+ssW9I9no84PHPAABglZPpy80ci+rebzCUcxY8K
bBwvmW76qtGYNt90rdRohfALqyzpTzp+Hb07LA8NbeCTM5IZRmh8Id6n956rJYS3M/ImIHVYlRho
kS4xwfgKtMmlY1UuQAVDhAHEeewOVMG6to+oT5qLqv0udZC9BtqwQe+NudbrGAKJKJCbnphJZCRD
CF45bN7TPJBVMLZjHo/dV7t7kuxYgiEgsSQERt/hQpQvN3V9yEqXrD5Gn5QasoMqV9uJPdyrCkvP
t8fA4KVv5IJOjTHaP6WhwfQxah6JbsZYaGH2yl4/FruCOXSKazc5ZZSkzOGg5biK3cFQ1j+Ldv/6
gooJEakRduFaZe6TrDNidZ/MYCGiPNeKL8t7zFn6yizu64S2j+Rq6AybZ3Jc0pvNQT/rkVl3/U1P
VUagzLby3qgfi9h5yhd6cbleGxZk4tKHuNs2hw7ipMAR/9XX3/kQdATRxOvKmodA5RF07e3AUCan
QU3JtcTRDss2u/awyRA9PSQdguhIeN1QpKd8g1fCasDUdHQ1JFvoM/R2V2WnRf8jtzt4teMWsvWA
+ylHK+UVdAFnaf2jDeZYnsVicSDgAwjFomZ0C7joK9iP49TMafGTYWI9K3DKmVKthv4CMm7i9JL9
csH9RDjzllwgJ8GpyGwLeO5kum1DJpijOzVkbs6xo/OYFIzo6TLHbZxe/yQbGX7cDkiMjCKQHV5P
+a0qFLqugrqK2t+VFBwQvfh5rZyOUD7kgJFAXfzPsLgJNEyuDXJUodPiObqKocKY2TeLR3SlyK5D
pnc4vXGf4kDBe3CZGteIGCfewq4j2AOjMMjAZpM6+o59gFICnfo6YjRnRQ5vPAkIMm2Hb3yVc2H/
Xm01MjovZYkfPz/a0HmLE/7SirQheFCFbLNe+jC/M35NjZEZShWNHy39ifP9Oq2/FR2Q/2TgYCIe
hQzSC4so2bwUomcPcsBzwsjE6+FX4dmPn9oxfP/GF0rheuYV55gRFamjJV9D3TPcswDMyGdh9qJ1
F4FlUByxVDTTNFhoTvuATiIfAdNEj8Q6AssY6HyQ8SO+LOXc/oWhXVBOsA2Av8AQJ+gsoTfobld5
i23N9FNy8VIeMztCZrYYShsNkItskWg0vqo7IU9Gqw2Hh0QpUhTgx+dQYD/agCg2cfKz2nn2jzH5
gLIUq7eEzNs/wdiTrlKi1+3fs8xGpJvaNuPuJQKxTftZcux0EMWa4KagdxsY1BZbQb719eaLnJ1t
feIs6DOqatzUkcBO/ljc5rjAnnit/tE5Mbl7tB1VeYQPGHp1jr8u6CHjFUjysTnxfVSNQ9McKUSx
Gxsd4ql2yfIK+Z/J15stdNC3BhZmxXROqQZszNe+hGRDlMoiYVq6bl/+V9k/VMI0ZTilMbsfXfc7
qLN1YkBJ2bIG+2InS58L6k0eNd0HYz5jxwaoOM6dyZpmu8M5ewQntZFEkGlXP4x7p2zwfyRPjXI3
xqIf57xh8WtMB5zhcZLPXeFfR6/9UbSjqZ21NwiRjSWjziAeNPl5vXcO2zopyfuBTW+JSCxoFWHB
PyHOqeg/gf1c4Zw+otuit+7bmGgFMtv2opvgmAtaecCpiif+fq8xAS9NPSA1YiQoj9TCqlsvP70l
iLHkvN8QMyLM5LcFemT2Ips6eX++PTrrev2Ugz7oRzbmusEfJw04473ZXmY+s6ZPw8dhJMIgGv0x
RhJ55B3V5zEDtm0RC7GXbY0l/kNS7YIFSOelficvB3zfRUjSjpZ6EjZ4peAMJ805apkPd4zbgNwV
daee6pG+YK0j5rHHyCGkA2cTli+2owTtDQ0unXQmmCeRthcp+moB3BAlF+VS1YGO/+8jDSOrk3ew
w/qgVO8yYP7Pu2NSbaA8ueu2Eh9uo7FOYUMtirMkkZv4UapfnDVTdykWXiO4RrOdCMlNjKWv9pse
SYlf4iIWOkvG6kl24lWh48SYdnkhBIuIQdxZQhAT5URSbo9DQX4zkL1n/0YYn1kN3k/hOREepN5b
sCfpfxyd13Lq2BZFv0hVyuEVJBDBZAz4RWVsH+Wc9fU91FW36nT3PcYgpL33WmvOMUWUPvz6pN9q
diE/BO+vxi+HISMR1rAOxoATK03IlSo76qHbKw19BrZnulkWBwubaGWEYNzO3JItGV3IlpwK+XPq
TpzuevOR93ZZkTrB9J7ijkFm+ju0HJgflvdVsidJuptt0JpDgGcVlm/8r3hG3gXfZaI8tACY6kEr
QW3Vx3Fie7cpoUdBw9VzpTFNCC1aHOOMwHgnwzzvltMxpiHKwO40nEriMWnXMHnBsTw6UjmTIKXi
LLQbOcJwdWxSPOWWK86Fx1LHaMQdGm/DgzcyrPuU9L1/8auD1v2/HAQsIsNRFcmwBLyN9HTfupa+
J5NJ5ii4ZAIgneKZTmXDkvGPuU/SOHms6UOEhIBKEt14sva/0UGjWORJiXG1uCgXAoFCeyGwBUJn
XZlLedzMQsKlsDeUltSiXdVsLYT3yT9g+gT7xcg0ezQplrKWhVNQEjFLQVpyrGnXebVKKFm5o212
GqS0AUEQ7TKmNTm51W0kGyl2e3bqVS3sWb+a6CtG3+nRO4cChn41IS+G7z68F5wlMLsGe04Kk7AK
TvMeBF1+cNhwNXscYcXcltF4aHcmuTjZnvwjIGEoJoR91POoK+2NiA48pzVwCPVkXfXUhVOKBFOq
jwR4StURvJiXbiQDUP5CJqBgYyiLfHSGbsNDQYjX8IKq3dglDUL2Vi5gXfwUkCW0n1ondcnNZ8zj
VqWulRks0ILy9qpKiChHC9jGMRMyPSEoIX5mHNas9DsvSFxeCtE/1U3fpcb80TGeCsnUySL812Fp
MGhk4Yoih/6l/WOmSYH3Lh8VEN4v/Yvz8y5qj8HASOOzsT6mn8Fib9tUYIgL3Oa6GymHMnxUGNkU
mHfYqBqRsGiWQAn3T3drt1Nw97Rt7TIvDu6Wd/ELmp+ruv9teTgnCyFGteoFFCCAO3z24vhNwB3m
ZppSIy3lqWBhwqurqq712/ovQE+D/ExiW0Q5X19a3U7/lbqjHwQmetUGihlhU7gvJYWTNYK8LaZP
tNM8bbzWIvsJu2+N4oTUUU4nYrfq6aGdNVpvHIzCb2SSDY44NJ5EL7S+k9KkGpnaZTcC6iQ8suFS
n8jTUxf4ylLiiOFP33qa/qs4/GjMjSiuITXm2W5otMVT8LCSWcOGXM+eLuHcq310sGggq5trqzhr
KNClH7Lo6+btmYdOPIzZX6qbi5QpFoWZCqkFbKNP7bQLWMFNFxRBV7uNtZ0SRIjJtVRu3RwswRwr
x6J0HKPN0G4Fcz2MO1JlSw+0AUqkGeursE1ri74zljXJFT5hdPP5Mf8bwjvPrhXsoTggd/w1midR
zma6U7kLFAqTNcvwmGwt62Ng4Sxm9Xj99lLXGA9SuZnt/8ituYXY40X2YxJ1iIIgziMu1j4AKOut
9E+rOkcDDzqLRPFrkCtb/AQCs1GB9e8wb5ZPnptGfxNfIlAZR6fCcqc9CUxchZY0FO0d0/0cpbPB
jFLnj+4hSIvxnycy9vyowhOxj2OFTjh1/dz2L6OEFprYgUSnky+RCOIECGIG7V+tPHXoCil52eYN
lblgPRi1ww1KidU+CNNboQi2YYoVOj2Ac6uepMJRolv3NjzCvH47geP+Omrd7qZhEJdm8aDJiOXl
D9/5wAx4nxhg0ctuObRrzinToUByQuFvghs2GM7D32yIjeb58eZhU3605jRrfcVe201Ap+k+mrtp
hGqVuWiX8xOnCJm+mALpiK+RQ5lMPO/gTAw0c9pilkTo5nI45YYN5VtuVj4gKIRtk/9Vhq7EvD1m
5ydd1fhT9hXhEBgs4Tm1cOjgQgtR4XJjKD8fgXlvOH4qMGw1LMEVTK7yk2hG0OJy3B/QyjkBBqHA
uqjJP49GNulRRLmPerOS1I6sprep0/ViHuUxUViyZKHE3oalbk9Xi6h3C+2EQE9vfs9lSlHMgSfa
0csW8IGySz+YqBYcfo6oNATofFBGDSLdaqpWd3wzT1Px/bFYjG/1HMR7GeWuF12nfUACwiEBJ6Lc
BfUYUBDiYVr57PhZ+aHSTxfFbRvzx/TGpFpxyid5voNVCXd4V2CPwztfX2JlXcTHGvSCce+gEq4T
01Wsb2VgpI0DFm1auGYsENe08ZdCvm2RPnYyVGLQudl6dPKxsOuS1qSPWqThUK3cEixdJp2LNv9l
Q8p5CwIdHT2muXPBkWrSM8wqO4ITIP/OVfDPhBGWnOv5hoLWIu/D/LPHhpQAtp7gf2Tleuz3Rs+a
ly7iAPn3aNdttyHthMjA4RhqLP/CM8V1pYfsAAtCwBh11ccG8Vsm3QWy8FrX8H7o9nKONFb8B3LO
B0HcSSbs4ww+YQC81Yx3oakAfxkObcQIsv8ZiFpMUd7GEzwtHaCchqtOEQ8Eoh64kTk3d25ac3EF
8LtJdRwK/dDx9yyAIEmmE+ZkoDSPRPIg6DvIKQgPj8/QGY5ekfs0Kne1SYGjU4jkyWrKjYeJckrt
aCNJFfMsmvHBdJda+ZGJ+EEhqUzG3mSxYiJC46F0dG+ndS9T2QwCFHm5vERB80iqr7wIv6J8P+/p
AyVXMKPgTeStOMoswSArj1C+Pq+wxv6OfJOe6f1UEoLUTslvngr8XOTE5qOjQEhsQYzXUPQnsXoe
KLJTYs31TLmoXoR6UG2Q0ZvSS2jjixb+TIBdUusV5pPd8vdSNBOFOTxa/NI85gqrXouFyYAPE7cn
Oc7tUj3KRnAmHVyazx4jSgXzNbQeQTzmsatxPjEaLQyLz/FHrIlTj83WH/dj/xskrJOieQvN6p+A
ftSKmkeYDAcRox0AhHiYdqLnYdnQ767QqLvAGuiHF7g+/6TMPOfiO5ETQhwxtaTCPie12IKUMo7l
X8u7pv3Rq8i6PQdjsZhojFGQdpI+6inMBtL8ZFJlt6a4L6f05l8TWT2S4TnQaNK3eajZmWduJAxc
3LtYVfi+SFlAEcRJRZA7RuDeNh5+8dgiSZcFwPdRfYqz9DRfGV0tLyJpqiKLR9v98wKaVFMcFLwD
llJWjPGHtJG/rKP57fmOghPELB9Bkl696KbGzL8pUincx6xySp/VnNgoQbmmM8xrZFRMhrv3DypX
IeAypmEgoujj8ifNUath5lT5d+rJy8p0NCm/4GMXUbi1iYUxCrQGL18qFYZs1vCKAbtEE1wt9350
5FhrCNrGxUtqdImtFYRbMJUdPOVkBNTYj1FDZ0fJ6wNvw4FOg5GijdQ63wU9oOTsngSe8mZa5Ttv
GKnyfieqT4PWWhF3W7lHrD38NiQDhsNv+x4RU/NxatyHGrj931oz6FUQ8ZmR0cLbZaEqhDkmFjwO
5bviTlSgKsh7VaRdK5IsiwMDGI44MlHyK4CQSx3h7cC5a5w/IY3CehfT7/bx6ov0R/zraBHyQ0oT
wHI+99R7S+9S8Pd1DxsZHb7MRw4KwUSSPrPYyYZzUnxbercHHMUduOAFRMRvT5mfr2SODd2/mYhL
hVyOkHHMcx3iM2JeDwzapyXw5FQ4mu3/LxtP9sjzD3uSZsRr5E6Au5vl3/w3AcOGxy1XQiHgFSJx
dOTgNQfnVnx+r2SaCKZXa6E3WCv+n6BAUollhBeYU36Jv0RCOrXHSMa+fSwjuIPi2zSZZvuw0mDU
6l/Bl8j91/HxpOzCJwhgeljKVez+6e1h/qZ7xqRZRPew/jLQxhJu5hOooagHzRKJGNGc88Bz3Iiw
ywUkvu2siTzrRXoau3/wcgMfh5o4ElKCMImJf0npK2c4WWpSaHCT8p3HDIzmW0JQD0NvrgvEon7i
CHYjr5KIg4HiiviF5k8b+dec5ryA0BfNsnnmTlZ5kSpGzIM3hRRrcp7shq+c69tBTFFhuqgWK/x8
01f5sKyHT78GOGbfPeVeTj/x+CMr30kOPMv2aT03QmDPJBOudgZiNaru/vibxDS85pzjho9by45m
oQyIdgNvlDuz0bknhluLYDVK3/rUrqpiX/0Vf3mboSy+YQEp4JKY1D3TQG/c305+tKWTCvSA9+dJ
GecbUg35zHxUJFVxYWcyJZcgz7+ssHAnjW+GYgkpPbJ2VOMbHvUij/npPxWZi8I/guTm/uGWyfq5
fwyjfVX86RqmS+pYfovAOmtFa352zODDmKFdcZUqWjMYGn1iUGlH+lsdcF80XEwePm/GX8TjWooK
e2I1GOKflgoUiJXWQ7z6w5qfy3SFh4WBYLuucffC0lZ6kTptmaRv32ByX6CXw5OCGScRSvi/ouvl
xdocf/D2V/Fn7AsIVfPT3P43+AqK4K9B16flFxghNTcwCJxPEY6hSKt6SIAoaDzAdzAcMXXQEBAl
zW0jFYTKTcMeEs08S8RLbvRMtB781n4X/k+mHtWNEn16fOqWjxUbZDIkS5M7EdyNhAMbWjehzDFl
IyOHncRVqYZbFZ80mr7vzwKIloiXEjFHR4z3ouvdTHzmDAAoBTJ+Sok1xyvZbRiYeVCQA9Jjr2L/
1+gnraidvIbaxNOoYl/7AqXSE6iZxLudxOvWFR2Y3unYVvxr8aWb53mNsFoyQ1qVRc+y3Zj01ngn
EFER+Jso2NYIEcxwxZ3sQcBQ6N1x8wJyU/ueaDrmlW0FZp5JCYCqLsaURTrboD3iTN9xPbP0bQyA
8rSHzpWiGW/we2J8lZ+gxKE+pPlGAmJOsz026YfxcsNCjsrzNDCV1Wyg42JO4uOaAGEESFH0640/
uvfyeS91AOOZ4cMp+ZtAFV6V3oXKMS97dELJXkJWpPVA2mSa4BsoEVnob5P6q+ROCXjOCz5a+lGR
HAb8sOpYVDE/d4yXInzuzDx6urKWU0TqSW921BVL8ruHcl1iI+TbU+trA4ZLUD6k4M+AfZcgHPCJ
K82eTf+h9C8YXg0Rq23D7Iw/Za6aOFuCshxI811tJxeb7/aTLtMM8p0AlxS4XXp9pQ+kitfT3TSC
dc1PKCbpxTP9aBz+JK4KdbsS/I0kKXenoLrPNd3OYLYKeogDVIBLDd1j9kEWmBiuNG5NAV141OCv
XhphjK7T0dGFVnfxoQTWRtIOGoAaLkZUfkvjNpPQeTtkWQHXzXefvNLA4NCiFYEJm+1ud65pylfg
SmcGWYw95lxwq9RgKnLaCR7fbBzRYWywLKGqyUIc/VW7rlGiRCWWaEgCpMDDzQmzhVJ/QRjOR+gt
kPPvaoUOWP2O8SUMhAC2lIklune+P3jTy1FptkJYEfCCImj483gvkf4oERyZtBHQL/r6BtbXeA7z
Z6jeQ+9VDa6QX1jeTbgm8qrW8cGFK9OsbAOVhMDdIJZ08Hb0t3mo4GMZvPwYvibW46b+UliBxDmj
PR7+emgRRUYzoPcpLBFHzt8V4z+ZPuto58bcH0JejND8d5KeTTZdK5zLOZ1xlQ8eYq3sEZiOe4Le
s4+a9Hd4BWRa56HqeLnbV4iTMmnRpcZSRm+WE6MxsRoDdOQ5/aj+fDg8FpIOYO1V4ILliQ9iiduY
WGSqFKqJGi0lIXlIcCdM21z7Xrhhwhr9vZkTb+CBaOXmwHSQc9vMVibpTUDlMtXZVsO/mKATeUBS
HeAJilYepTsPGtJVUXhVwRYKtdQeUw3VF9Cl8VPkQg7EKWVcLs5pa5EHCq5KD8bKQqHAUG3J6L5/
z9RcrlPCKFfiCJW3010k26AAIBHPnGY6TL5C+iIYlJ6nD8k5ywUC6OoPbA/mJr6kLJWOKOAH5LBR
N9qVDJeFJquUUoi6ECmMag3ScZmwLEgXFSOOTvpOBaaGYaPWfHV/7MSgC3UUiiybwwvbVcdO2NMw
TGEUhaLxEaPLrOKV5fsI6jlNofmjQ5NEAMZ3+lswmOOvuN9rX9nJGCPCzFr0TJObWD0Z7Lug+usH
1ELk5OKuZ4rGCHTSSIprjnJZOT7j/aYYjh0jE19DpCsxEyuxOh0UnkpwNbEFgBtHSo4cRCgntBTj
2fMm8to7ZggMvc0OlT/l5LbFWWakKq3zYjtk2KAQmBQjTTXYAg1TRDe9mvxpcH0K/dGDJqQxoozM
J7nDw5S+Fc9oCp2bLU9HHzCo9Y9ggWWpJHwpUE7pVKCA59sKm0dl7dP8CU9cr3QUj9Fu4iugE+LE
qWEb1d3ktu6NcVOJ4soXcxdHnJZ8CuMW1pJOZOPsQcySzxpvSyR425CkKI031QWbkDDI4R4Sc1Lw
XbOspStjvEWMzvHFqPGHSSeyUeBocVEUPqYAd2JmR+sWDBY4zrNi1JvZJOEMjS4Ll3OeFX5otMXn
bzVk7KgQPsZrC4PuKlRKCD7xxE2abVW1IwRM2IsLbrCw5SNoxGKYi6HcI2LHkzj9Rc6UQILk0Eha
8yfVKarpaKE2D6+kAiAjPcbFOTC4KeRnLO6He2T0Cy8+mlxvbJJI/me66QAMWtxEjgCFRmFLmYJ/
YfxiA4IZ/ysUlyr6a6d+x+3PVRuB/pkEjX/J+OgZRtb0j9HMWMmnRAIfSofRR/udnQ3od1wP7SrQ
1OpPEcODRuztOr1BOOJa8Go+Pyqrd3ykAqzRCkCjKNw8FtjuYxRuSotMKDlZwJDI3u0PpbnlOiDL
7+RnYJ6AlvNNhME+nBjdCxzgaHRH6U/OjaEMjujjTq6+sUDI8asP0B/jEjYZo6GezVJkp/AE9Olf
Ln4OGX2+apsoz6T7kq0vH8aMeRqLpz9MmENOOq+PmTgHVwAiKAgeRngtURAmI6qVlIYtcyVCa0CB
tJiPNe3WN+douqfiNQpuqYUC2v+M8oevuzVmxebXLJ7GbBcm0CpmBisJdA7EP3I+dHjZzW8r/mlI
bz3hrapvkY4T/Y+mWvfGn1eYVFF3LXxKPSfeR2n+mtqnWR57GttV/dvUv2L3lI3fEJ7kdC/6iwrf
vtvTc0ayJsuGLULnynKkH+PdNy9lcy4Yhss2QGxEKwWel/pMCbgoBTIWjzj1yjkJ8TaM95qqcPqs
o0shFJzTv9P6A1Gm0vygQSw9KGAno6cHc5P8m2xc5L5fJCY+5OGdk4Yha0yJ1bder+8ovA20RyVZ
ahb+hBJXS0skBOxe1pfi0gdrKf+X5sHR1z4tw1ycChrvTYv4yMc15nC6dGQZU8Yih/vb06orjkLw
IcdoJMqbVZxmwdUwO8gqPnMWrBl9ImeS43uJEBJuU3/nsO4hZ7Mkvop9NPvosWjRqWm0ld6T6f0K
6VI30aZB+jjKQEYqTlrsoGzj47UgX3H07mXjBswKq4+6zLeqBxJJF4mOYHEwXYSqDDIQW0n0hg9Y
Fh8JWJXm0shbVfnj3zuflBvUgC1Hiu5fA3ui6snNbLYaQUx9gzk0/00xuEzbun/00VdEh12q30Xx
W+nxygvEdVtoJKZdeK2SVM7p0Rm73se2+DDotIs4+NEiIbhCio5p0DtWwBPpL0r0BmNuhZjuYIEW
KsIWoNQXlVldLjk6fpKi+Eyk1zQPWJD1phILUXRFOZxGX/4G9F9fLukV+8KqqvfUGkHKtL2C2Qk2
3tsW0g1BMU2uRdNcct/j3v4nk0czcZHOlfbMDVcRUa2wFElnLGOQe5N/oga4SNvJ8mfOY1mliOud
gSatvEXGh5kzYp1AapoSVhjJa2qI0XDDjgbtDqn1CPvQNL9bOJQKXVOxwr5jAh2/KxamF2a7pfIP
lSjnuiVuipIfYHLIl4Rk06w2hkbDyZ8zMh4UiUn1I01fgXdIeoVdkCqrOOHP90NG4yp7FRmO+mL/
GkKZ7RTCHfiRiPeX1k+T+aLpi1gVOTIMq9p4t1VP5uw9CuLjRDJuEG8jaDJCiMA0Z764t/Jdbrkt
jxbvmnKUh/ZaeY5s+jtr3IR0ooxbvgQWkg10mIkUkxEgK0S/f0uULSKhgwzRi4FkrSXJsLQ7d2qC
ytT4MWGwdog+j90FISQeCdT1TWYT74O2h+XHA3XlLbZeQAoQCRfcEp9WSx/H0Z/yc/qHuk58RqBT
RgejK3RNPJCEpEDREfFELEYUcTjMRVtC/8bRNbsagtPVqwDW+Ocy/cFpVGk2PMfYe8Wr9s3xzWAY
1q1oSFDLl6WDi70ZliAHV8XSt5e0c3RtLcSfbfPQ9FNPo6H/GJMbR3hOuVSZIzX/VNxVig2J7thk
WzTuVNAcJc6+YjjHkNYgSM8MPzluGXVQ19I3cevcbSJSRznNdo4muIZFoIEwEKyCV2mpIE3m/EZN
VK6RryBbokEzxmeBlna+EejpJMGvHaFHZneKPXTO96x7GQDNkT8FL6gYGsV4reJNz936PeATErUP
3p2BDQm283ZuXlF4EU0/0pSh6eLTVg3p/8ncaDF2lFbY1fT9h+IuBb89h1SCe9ToKNJXcJMSyWOE
fu7mZZuK+olTJvWU2Q978ocXEbszoHKNE+W4BVCoQGrjzNv05wiJdg6uJNoh+Yj6l0zbqH+Y/d/I
NAgHMnhGjOYU2gb+qxnqh+r4u803XG2M34DSoHN8KNRiei3ZU/2NLa9kZhYoVEbJRgs/LKg9E9s7
kP5qzVfZ+qTVrGhULiXiUHJxIamvAa1RdR6Dt1aymcT7g1atyhtgSYMjcyW2M2iCX5HDR/JvqQGH
NlthSpEwBikrmUNa7q0ki+IZ/8kUbr3siQUeq2U/YxlMBs1cj/FmhX80aJk9wKoBgObtYY+j3Y4k
l5jGOUhSfgfI4qh7XKbTmvcTNPb0qyKYbIdslaOmwLbJKYl5AHOE1sRQIWw4y7U1VsUrosUhW9bG
SrlCJkc8wIqGWW7lk5m6jm7jVl1HtbNrwq9e3vhIHdsVN53H9I9anKQ/nJVERNNZ0KK1daNcsMJx
BfKeLnq/mTuJaDCj2KloSKn4N/TLFJ1MOngZVlvRAxnL7VwM4qpGf/PwpkveneZTfEK/LjhncxmS
WCNZkIfS3wvcuvqEPTUGLxLaekqPabh1piMie+wSUv+ilRGjhjgyqoMEO27J/OGYPI92OPYOw1Kd
SRQcewlvAK4z60a3wrApkkPKMdkk5H4+GtdaS5S9bRYZQpsPFQguDHCx4oyvzbzFtsKUvpQ0nTcA
yoKKSmBlLqgop51cnz2EI0yJALp6+ibCbFGSxjjcZZZi8CmJxTqM1p8QFNDiFIT/LFSRtIpoGKIE
aunAvLGiIz1vBEeszh3qPDYG4wm7kjWdGWOITKQkWxbb/jr2jony6kci/DArs5GSGY5gg+scEJPr
nZSM41y1WFjGqr5ja32EsN4EUCz2FH+o9csbWBUB9ZorHWol42B8AjnumT3wuZobArbwMuYokmNA
xL+JND/Zec1yH3wiFrg0IbOQc0tLL3LVZsspIvgu1Z+0/SjNzxph0QMeoLcSqcyfPMyZS/O4gzbe
Ka4XH6gOIz2kUEK1dKjeWvCqPzZcHQSGUJszOq4LkIhxsbT6k0kX/lDsJtnVUZINaz4gLqC2c+Vf
CCssE3CSUcQ5GCYZH2n2hra3T5HC+rKEMQxf/lVWV2Er4oHecZlpRRGMdBX1G+yTjKksRwftmzSO
NZNm1gT0f+uh3VCfSvfqUGVrjkAcgXFH0tjfz/YXkUj7yE3CBxTlEX6FiWEOXx7Jbf61ZRgUbqQN
gmLq7Dt9bknd9hgE8yPYUpakLQL6oLtI9EtFG46Raa1hDKj0W+VVb509jUQemj+Cy0hfhWNCxF5r
HCcfPsq48+YkXZttyPdPgz7fTCi3FUjls+gGlVK72B98/Scwl+2PTsf+aHZzCE00q4vBiqDY16YN
R0rSeyivUNOd+JvbGjogjxG+RixALssveFv9whiPVYR1HBypFvyyZwRfbHREjcCjLbZ0mKNxC/yY
1ujgb9BFssHzINNCvub6Bh4ePN2hmVHM4g2Gu47sZYt2kDtppRtnTjsYorUEif8OV7dJL2DERHhj
oLMOhAsqIjSiqLzq5CNTHqpEN8au1WOCOT05D/QE9QE9AZsATfTWJsEgL1zrhL4tIqzTpdVIpR3T
vWmaLx+kifA5Fpv+1u8LEq+uI/Yt5jreLsC8ZssShEyHpuykwpZdmG8mRXYaAZwl4wsGGl3dkwyY
BsQLvW0GCFSuxarWjuixtfVQXDqcBBDUwTKe+HAjWsY1vfT0SPnIQXRkDL5tCKWzq086XNUy/JTp
Jn2QVyBssFeyebNIUx0RzxfNkuzsLH1n8lla5qdsKzEtT5cM5nAILqVj9sx6rh25TLwXQAAH2IHM
gL6hdqKvAENfancFwcIOxTKCIX2CQrsAc8v8hd6HLl+wQUjI7NDLU3dV6LQZl2+hqNL1iQye9x1H
KAAtnGKgLfLFWCdjgzpO+u3wx+MhKFchwZbheoS0EB0NwUVq45Xr7o/eVVUwUvoKCMdC2zJRJl/R
UR1ov8zHI7duDtOH3q19NuTGVuSDKeI1IkTZSZNzv4sC97e36Cpyp1K3t4e02JrausYkFQ+A9hbx
saQ3UvenknW8YUmjDxyTxwNtFZ2oIgxksh5J7kj6YwIMUQDziJyGpT0zHb/ZtcwKjt1H6J373xHa
+nfBxG+17/6hk2FxxVaeuNXXWdjwhizhLIDr6MhtnjP5mNm0cLdtbanuLI8xHzpxTt9Ql3siGAj1
QhEHV3zZvruPCUcvSTvaRvqFB47KCTZhb+vo4ddQy2GAI7BYoTTK1grNBuIityajAgvBIFYaeo+2
7ii4maguXcYznsNRdD617s6tK7ymD6ISaiJgAwhaEwHuc49/Jj810xbOBEe8ZJfva0xYYE9jG7bu
jSH5CnkTY5zl8Iq/Nbb3YjMLCjn7fcDbJrNG/6o2NRrItXipd4OKiWNInW/cZ0rM7K3e7TB7rozf
jDAkTLToMSxIaWuVzOiJnADjBJN86lxLe+Amn+Om0FF8oLpDDpU7kA20TYdxvnNYVKqSYyAKGZ4t
6APyDxPgxcgDvQy+zWdC0sacTkCiCzMdsCicDSDbkzaLZMa+6xFa+nInQyRrCW2ic2KOXDLmy8ra
t2G7V2cuMX+HvXaAmB5vYeLPPhrs6Kf+PSNGobLyIjGAf/dXm3uJ0Amou+6YWwbumMwh/c7hPQ3/
utT2lwBhfGDjKgQS2kfxbu4tTOSfk+hrjysmwmAVurvEVAeeMdprzqO0gS0JBj4P+FSCiFu44A3R
BMQR9+S2Ca5zOxyUEaShrKcPF9AHJxdLfTZYHY1NTRseCxPOkORMRiHMcbpAIh0E6x8EPCt2NQSz
M8iUe7099IAw6vFttB/3KXnPFzaMXjRq47X1Su5IV9nxotNYXskB1k5kPoiYaliWy7tFKqcRgp9f
4dyZ4S5ytJf02Yxo/YWr4dhCYVghYmmlb1mFHfkiiZatQlxSYYgePeqlqG8b8j2DL9wvpXyBIM+G
F+AO3qt7TXTj+ZhjHSSmfksVvzvj7UUPfU5coX489BZIUGPDwVcDknQxMdzAylkh6aRnZb2KD6rG
N6KJUcGcE5wQLEK78Zyk2aDNQTEFh1QPN1q1VaTrEPz0hUMCQS1yMloFXyhm5PSjOXP0MXdVhJ3+
wdy19YgKwAALoUT71xR/47gCmJeHKNvdxrNLIrZ31nQPySWYo9Tu4zskIirlWcBvWp0rnp+Pzs5d
oUNES3JD5JQG+gAIRCf5CVGX4QdrKY5VbnzjRF4B80ORXHP2lWJPGYDKRNBtVk6kLwzzEAb+G55E
OrCPHeCaXLG6LqoNAh+J3gPViJuLRJPuNPk3zvFcsWAk6WUc6a/aRDBTJqJKz+Oz355SMIKcQ0dh
x5fDACRjO/SKLfsbaVaNcmUxjdNnM64Vf0v4FKO4yWyfTKNbgjBpz9fA3Cl3gGlJYNnqim2WHisT
pHEA4rXGNTUrDAaO5ALwIpKM5lFgw/7AnC+Lf3Ljy8e+FaZnKsqSGRMLkhq9Ai4o6cEs43inyEUh
r8JfhVf1IU1b7s1NzJLKgklNJj4l8RmGDN3h2RjYE4nKqSYwEtojCVyO8dSY6NelkME4igivw0sL
xvbhK8e52OQ7qnkU1I1/nefDFUJZspkqSk0uUhF9StEu8v88XoEGXIsJg2OniNVPq746hDyg2eZi
BB0Uhq+AWV9ChgtpDgnxrNU1YTwYEPAz/BIXJNgVo1DVDQXI+Dh+qNFQNPQwI9VNQywGaQfCRlL5
IVYv4ol99VvCL5caXynzgR48A5W/Wj0GQqtkSqRQ0vEoLATxCJ6ZSg7BO8PuuD3kc/4Nxuno0Mp3
1i3yKQgI25Ro2dvdPObPu79Rupf8U0poakONDOkSpbrdRT8Vu+LAXihsmDlL3uCK1k0p6EpTB2oH
qfniyeW0FJPPNIR/I9zXuTffoh+xHBld2k/erM0rbBz9Ul+1F4ToremGN+aSiC2J1sWt5khUogDk
GSAssx/U8wqtJW1V/XCnKQ7fLM2XDggDByVGF2sZalgLMARkvo7qgzuEw09AAfRNEFCAsZpjNZzX
b+5zdU/jmO8XZhQehf4suNY1J9YaXcdy/J6eOD8CrJsMEUiTalbGkXPR53C64o/n9t0Mzzg4ilt4
4Jj42AzVg0fQUbHyHKSGukfEAKKBTe1q3mVWALGo0XmPThnTd5UWAn2mmtOW0/JAv8CKbcpfds/u
kDbzQ6QEnxMdlc5hPN/piPjQMW/nwnVnZZfB3GNAZTLOcznvSwKEPuvV+ZRGnFCX5mhLc0g8FuHo
fzkPN25LlDFDQRaTC6LUL34/Z2HT2Fqnce2dIb73Tn+xjlrzEtzAdKerdEKYR+ADTq1oe7c+O9zi
2wjfxI5FSS0qrsgh2JHS4DnW+pC/uOU1Y818nplhMe+XkFQ3+k1V7cLR4QP0m2TWvVXhGvU9nJH1
Z3RXkAyKBCCW8QpX9ZFVGzG7+TBu9TESSOk0kMT876yDicX5gc1Ld8jaICL74D9UlTRyF+VX90Ud
DHlOyBe2n7vIqOr6ynRmCQ7wDgarv5IL2DlGfSzfQ/FVErituHQLDOJbhnUn73Swouq3RQHJTYtv
dY13JH9wKD94kOdZQ5fiP8juTBMsVpYbn5E5ip1tjF0AzMipP7WFcp1XrTmEgb5e+bA4VNFym+VD
xMP00w9TQXRI9ZFMEgYzkiNxQ3iFE2j2MD3LApz7oi0RvdusbdC8l/iPTu2GQgeRrZMz97ShG2U5
msIlZSRuX2p4Gu38jE865XpZuMnDPMWH/CLRLrpgf3aVP/3JYfkiH4I7rGsnuCd7SJN3DFjGiU4W
hMgO2gG0Z2k9rU/FHBRnw9D9mbD74lh7hOEWOn1vrJNPfAofNHzSR0FhCk63+24uVM5sFWvN2mfx
g9GGtY12nJwyw+ns8MJkNCoWoctbMm4tHawTutxsM9npFu9CsVWzJc3SE9473OjJ85P2YfWUwUEt
Ym4C/yinm4A1D1mHz3E773FqLkbolqxzdLWAn7s18Mpjjvw655ywI3QJUP3I+W9d38AIM9M1tu58
7FKGJckP3lWZFupLoB5aGnegT4iuI3v4mPm6sH8gtjCOkP8j6cyaFNW2IPyLiJBJ4FWZFGctLeuF
KFuLUQaZ+fX349w4ffue6FNdhbDZe63MXJm9BzjqW7Mf3vuxcjvpnq38lwxe0a6EyAGjw2Fp6fMO
LgkpDYmeQ2ChHuRLUFOOJNPM9+wnx0e0sbFf2w4vFRdEC7yP/OjRpa82A6/avsD/kfHWmL9fJKyL
9wCOzdJjwIwyOVe2CHt7wLl7+s0kEfaI2H8xiLFVYeLvzP5SZTQuHSAxYojOJkVplF7IOqJppAWM
SH7t46uB9CK3O7Cnt+7EHgIazZZ+UtzYFh8qhE1fbufg9OzESYy4x5zlBxErs7kHzaNQ8S86kkkZ
oQvWbXsIJpt3qIhNt0upbAhFAwhh43/OiAyjRz8rojtkZiOvRe1fd62u8zUMp4jdS8x7E7QRlKwZ
6o+PYJd5YRdSBYX708YM3WFHotANqGmwFD+444ivDGdbCGZmjvAQ/AkQNq51eR/VB7HeCjP8wcXf
+cwq+fkVyjaw/1npJMaFYQ9kFYaJsqhEopPb0slgydIGJsD5IkB1213QxwvhU+loF1S0en5n1+hk
/I63uYEBC9GohLFFlAvKtcHLydcDzGOc+0dg0y6QsOSNjiZGbvaqgWB9lyyIQKZzkBBb0kXMx8cQ
IBDpLppfLiPBo6lN0Fb7DKmWYG3Lpt41dMcZoq+a5DU2ZcS0+c0Xf1GvBhFx5XdSecDRs+CVTKJC
sG3twIn5OSuoilW5JZx6EmDjTQ6mPe0iOVJahbRV9nhN2aX0Z+hLaSrLR4HoT5xyB7uwAHl/zdPv
GvC0xIGw8urgLwIHwXJdmBSUmCf1NGsfPG9Iw0k13P3U/X9vD9I4sCVqtBQVT4E7RqYku2bACnaG
2dmA/yTldrRVxlfPXi8wbu1/gyqq2uC8m28sfIoOr2b/XDW02f25oq35tL8yw49vRiRoLSVgPIDg
jw2CBI9VGDehvkaM9j4MxDj9AhFLGa6FW+2Cx9yE3YjCJlg32/4GzavCg59ju/W6V+VoDDc+8Lfw
ilv5NX9VL2FXe/Gt8K2Pqx/y43vN1o7l1ivx3m7rSYfZWf3Rfowj8S7bOSTv0t+Au6aeYmIpcp4v
54d+XXtzUg0UBvuOrZd68hFM1NhioPmvWymP4MyN4OaTI2Ei0ki/6mP4G+DvOcmAim3fbvmjfgH2
yVADBbwqrJAKRZY6IeWdBxAhzW5idvaXzNEa+4BRdmLeiQUl2Hg/x6qBOpiBZrs2TeWPzf2JdIb2
HtNf2i/sVixspYopVZc8HDtI7cm6IhyX4nXmqk+ejtyemwdCG3z4JFvIdwpTJ1+lFzxqAn7NI6Ff
xeQoicd0ZaWLX4JOMYr+kiSEIdaM6NOZDYmAcw5ac2QNQBhvWAcVB0dUZoXTo23pmNbvGOiV7LY2
wWiapYxXE9ZWT2Qz6rLesx2WA5grTP8mFqaJ5uDRvL3ZUT9xQ4rtn+RhbEGmcBM6oDqp46Eq+qby
r0LgkyWv0PiFMTusenOGIteo6IZJeAeohOslfSp6tOTS0GpDhDixcM6or7iDNw5KbP3wB4iyAxAQ
Y5LdgHb83yfGnJGU6ulWp0c2SdXK5qCca0B7I/V46Yt/DFVr5O2FDLSj+hhj4u6Ziw1wN8PnGYrU
5udFXEnvJg/0v2A5iEZRXIbLvac4Q0EmAy8tSoQQjft2msFZz8wppWS0QLbLfAXDNqjQAEvGObWC
CfRhtqSEAOWvjywYkC7x/gYHUZfiKoimdGDeZ5fhfpwMpB/aZRgdZmRkavnU+ghOpa4p9D/iNBBd
axsu9d0ehsl/Ddtl+o0QHX4U7mNAUviLdmvkk25V1piTqTw6jQZBVASS2HLarHqHG4cLECMVGAeR
HYWai8BPfaHdJcNTGVRMLAlZ5rAK1zk7iifY5CGhcUxc3wGx+UDYiAh/pzlETimFiaO6PSbgGj2X
opymqWcq1XvQHnyEtKjNwL90PMKl3zq5GqTJzX/ql4/WtLH0UxQwjYqq5TeDLKM8AEtmFjhXgTLt
TnGIUAvoHbAsaSyEqsw/gQGP0U7PVoqyCtkiGzIDVUZ3LDJvUXlRpQMRvZWfMP5HLjB5MC2n1zc4
LlTZTHUoNKZgICpcTE5h35LYHTHwwFhgJMFtPHF7K8ovIXhFeB0W/QXokMDMD30fbY9Ic4TCePxn
qIcS4x5llUT3FBPCFHWrzi6ta6KVxVe0adSFeXXmJB+7C4xnXH4h8YdgVKhh6D0LrOb8qyLTo9Q8
pfO0KXNyhcmBxQM0zueYd1e5Zai2/RP47tFNgDaV+bc5J2MHj8op5xgyFsUctHaHBDlEqleNuBST
6bU1qM3HlrQpooOeKmlCGkDoYZp+yJHx0tFAClJfd8Z90pa6rgaitYMfJ3CbNDOJAwjFuAB6XljX
dH6Yd/hVv9L8FAMUohyeI9OuVeJd+yW5kPGSNX4DMddMtNGQiJNNOUE682qEO8aeB4Gq1LTWjGYq
WCnRVB+TZkl/Odzg9XLJWCJSluDhgF7owRsuEeF+9p5vBHU25fqh3s22BJIT4jXJaN9IiTv6TvDY
VsDmpl+C92ksB1zS0UUhREarPuoIKfhfQW/d0OkxTZRNFxVpZjwHi87QjUFAozA04ZZDDNzHtDtG
DHkS4DAWvyNlg4wOXOD/Uw5wBSGfT8gtSZUFO8abq86R33PXlbnGE2WEkzj1DNwWE2nMv3Xev8mZ
E6cqzPsql7chLpZlizfxkljN3IUkmFiQ7higsH1fEVWOxGSiehdgOblXyUiYG5IRAzEfOYdheQoM
1ICOdMOUn3gHatJPf1cx2u+3Ez+tPCZi+z+KX4a5o1kALpI52mdzLH8t5dFOdwLmPLlEOO0r4rAa
w5evrT8v6oUsOcxBpe5a9MzKwPxQNuBeL6DKBQ/EqWXSH/rvYz5eC1gyGWJ5LCuwK/ycZex2uWyF
V6akVCo4PYs164qRAgPdcNNJoFY3XYAGg4frj216SL61mqzrZwJR1LkgzFp3FEGGyF1seN7hEExG
+tAw822q7po3cHVkRtjtoBjUjGil6ABNzdogZ7a8wKMRvLMCvje2pFJnGEqDd1eSm35BylEuNzcm
UCplpcx/aMiwZhnmlo5HBaTX2yEqlb4W36RxH13wbdKw7c4P7yvTiFhEDMy37bSY5vCEZZoyVQjM
GW/Ur/SH16oMbcFV5LVEr7kDNtWZ9DKwv0Aa7GnFVzM79f0RwAn/7sdnUtay9vEN1j+3hLIrQWSA
NlskEuDzBXtNpM4LgV4gnnT+K4oFI3l2sBZ9FDuCvkExdBt4tyMEtz2ZI8SnteouDN0pXpBWYcYL
xK5S4YhZgNENC/AlGgcRk8mUqYKQGjd1cPi66TwsEbSYnxsWpxDdroQPp4TElzn7iBANob8Mho1T
q36I0Bvnw9XALu0zjeHL7T4gGRvBj54RS47MLrjh00+/A6PFSCSkY08MNKFy9ru3R3JLjPmtGa4T
kTJBViG2Bh9rkklrE9fvR7GbUZ3C8IUEWNY92xIGZAk7dZ1QvqNZVdqQCZIIBTa2nTAsBpZJiJ1w
7fc4v/X5MZhcuJnSnIeXgeKDQdCy6i0Oi2r4JxQ/ATyqjHcRG+J3SQ+Oop0AZSipyIaymzbXN0g1
zN9aZ9WSFDhuErTAH4s8Rnx9qzdqeKcD9ejqW58+DdEVhN2QCFYQbpLqVk3saPcbh46gnCAquMKO
sBC8gZBPQtK0MTYjeyYrDIohcBKI6mLF1G2161OUWPu3MIXpkl+PxmOHLeFA2tdRQ+szmSy4yNqF
P8BNTluULzGMeXTymxMafzmy9GNQ41xrpwO7nh39XvEZaGJM/IGGmb+CZlO2fbaJyVvNVnGyS+Zb
Sg0cqSjkc9cg3ie0JssE8g1bV4bb1Cw1ppmHt2ak7y14mQx1i5iHhQWBh65fTCz6Dz5Sp7BTnQDD
mL0kgRZ6FU8jLiJnJ6RKqdYGxkV4+ZU4httSuq3H75ivToAdsVTiDfvcM2lVAchy8ncEzmLyd5pG
wOOVLF11rHTkLTh1xHlQnqv2Wkf/mIOdFWfex7RlfoVOy8WXZqIlmNXrCYVx6gydvKdNc5Bw6S3R
kbJw5FkDsAnNcT6Y850yGVLh8nPpWNSbGkJTcUDkjJWwUu/C5j2eqB0pAhiTrzIOb82Kk8d44K+P
MqLLxCzdkmJc/WEVpQ6eYjMXEKjyVOUcjg7+17n4D3C04QCkGvJ3ZPdgQMSoD6lXGP8vxTPgB6UK
GOyDn94ykC8y92YybxgVq1D8Zu8MkgsbMsmylGA6OQ64kV843jgQ63wztkiEl8YKlPKLl260CDtC
9dIuPqNFeMPAiIzSbTAhxB7/c8ISinAGgVXEGFJu6juOM+W9Km8UM42K+kTEg6LAwKzWSWN6TXw9
GJbAykV/VZ1R+MMoSG6YepLhUiPyNgRoZi3f/x7YA3hdtjB9sZv8sdB5hMCO7RVyzHiGxlWOd5AT
nzMivA6rYtxlQPHzdQDf6Ua5K3fLhojWr4SBV/w+F766JToNtJKzGEI6ODPSVUI5R+IJ4dWMaRTV
BGqDb6+h1Pg6uvxMvdGf0EUJNSkR1Q97ysikCK0uyH6xpRrghKa/odcXW1PBpKlBgs/0ERNLqoII
hvnUGtGG8QSXqXBj5NTvL9JDqjwdJhnRI4zzio6DH8xZdPoQwmYqPyYk0adx1QgdXmCipGVcOVvB
b+Hd0YD+YK7BFH5+qxn6Dop19zkHQBrKad3rV/mQ6xde5Vo9+NrRaLZGhrfeXW62DYZnDwWPthsE
mEEK4wR//1HIUj2jvKbiGc3y1jCLUS3D2XfqiDUdGbGCbnULj5IEIyMgk8b3CdcjeInw86M95/Vh
DuuFesLFSd4rqCIzhip8mu/5Tn1idTdlQscXH4aJJz+/+ipWOWloY5cT3fCIeD5DuOWofbJooENi
B9NfpxAhbUglK+SZq4D8pMOaIxqoipMCcfu0V34sXKtJM0jFbfQEAPqVIk7lkBUCw9Vt8QQi/jfC
TLF2/dQmI7bBu5M6YVc1DKmv/NqbPfCZD/ZjOUVZU1VsMgj/aZxLmpqFK0o10JcYiZsjR/TdZoin
dLgUcCYm+wLHoQPODxVuzW9L/oKCpv7uPCHeoUe+gjbDlaORxbeAkk73SvQpKdoPc8CS+CTQJjra
ilYQaw6A0OkmUw3j/zTP8fC5YpjBk2V7F1tPxcOW8Qe8JDhurGKC/3AmWLdPKcF7oqf6hFHLdinK
93KrBb96EC7V4BcSctYi2rlOzW3EPkGALUGtcnQQkn45yjvF3+hIirtrQz0idGs9tOVmlQIq9Him
k1yUHDqmk1UoYUHBUAWEHH62abGLQb2E/A5ITMsZCptCED4OTv0DqV0vpKxigpmD1UQmpVAHh+Ti
rzSTXbQcI49wgzx/QIravgDASNNevT+OQyniUTXh4PZ2qsGkSKMhLx9qwP5CmMm5W/b/vjvjHIhr
QEhOKAIC/9TKylZ1VdKd2+FGmh9hmgaJLA2FvBjc8BB+OTmbw33yDtDrP62xtFI1fUwqjPbI9iDE
pIDvOpqGAUt/HtfiShkXnf8+zh/+jvoPtqOqhbcSm9TnpeNAs+qvZCD89jt8nGTE8otsMyP3zHyD
AZUgEJOqVs4e2NrX3ZHzhLJX6zH54yHT+ggAcPjyKR8Ps7KuvYbshe/PbXgfmZBMqEoFVKtxfoI2
nXWI6UH/DA1Lfqd4KTCWe+RRBXXHyB5FU8Gm8XbCzblZMds4mMa4kuSNhvAUAw9URZjZAdo2t2jK
M3gj5plyk6jHxgWTY80DUbD4VFQihAEGlqr3HtflmpVF3FPyB4dMv0Zv11P/oH6CwvrTR0v4Dk7V
X4wbDx1Sa8vPnqQekb0AG0tQrm1zo1OLa1M5jt9D4gILz0Xi3ZzJbhFFkHgrBLshExPD4noNtDPi
FoDKNa8hQ0VeiXCaDlo07BTHeW9hN6cZW6OjtYcs8JvMVtH6ptgcocPFggbr7HMk/cbaZoz+xS0G
OIQL47wSoWtif37/BOKlhtRkwRjBaWagzNxiCEijOkpnPdsVWD2HFhcTUcvkxjmTrqmEeSFuithz
IjkyGCnBhEw/ixmGn50JdyhHG0185eq3PmDbss5nFyomA6Kpf/9G3Kyee1zw6tYh7/ucuSwGVpz5
f/HqaJ+b6lCNW7x6sEJRP/sPltHh1f+VCHtsj4N2rxDMy9E/5DnCfV7eRgIQ+yOKJQboMB5oUBMW
wtN4iuj+UuaeQZWNkzRz8Kl6YwqPfRXBh7uy/TUErCjPEAO6gww++vW5k7CVzdeoXWuO8qax1WYL
zA01hoxF+I7xP0M5vGCetDYwqARZJh3G/eDSnV9GfRsL9dLLc1N4og4hepCqSbvQj6Lzyu49PM9J
q1zMrpc+cARoJYORFwrgyWYiiVG74Hdd4XVp+iBVSNeXTAurWNnopzejeA1svTOjw5tZmvYTMS1N
yOdFlBYFPhEhh0UukS648ztiCjeirfxVeDEiflFPY4II9IO5Mrkwvs8B2PzGgdMCU95J09SdnFwi
qkJ8PJkJGiXKmsh6f+b8bPCOCHkqJBqEqN/jS0chAeLO9X5saIf0X20cP+cHS2JVWRhiPrVVfJyB
qPL5/G6D1Z9eH4TMnoX7+ZxlvKrApRThG2MwfDo142uEFtGZt8TtGzFKI93fV/TKMx8jkzVqN10e
TF3EJb1fqHtf64iVB+GGLVhPqoAA+4XuR5NPvjxbZqy+bsbIUn0Jg5zonZ/pGUoFc7I+n7BihvH9
S4Y1vZCZQq8OJuMvCYKLAdzSqTofwb2Pyh/ZgrIvOxKoAqoR3AQCGxs4rUJ0aHUPOCIZS+yGkKYa
qfOH4Fb8LEzd8DKSqnIJqyMGtfofKcX8jBLX2M6wuZXQxmLS/Q6wBPpqOizbBLseDsDVvR2pFOII
wGDSBY82WaRALSk5+TghpmetP1/CzZQICWrpbMT6I69x7gcXQ+dQURHAA3UJqeuMIBpmCUA8ZnY3
+5VY5SFDNgEIVIvJx+RrMzu24kboJVchIPcjvpQj7XpqtZfy0TQ7Y0WROBKF7EsrOfjSZqTsHUqM
YtIBXBb4JOiwhG3cUPhH4zvL57ZCFYq+gxGjSS7V9SclCVwx36L5mVsNivXQkZorEyiYrkEw0pL1
+EQm393Hy94nPzPb5vKp71MTgXMAOqJq9qXwQaLkW599+VFJk8mOS6T1sIuEwGzw/Al4a+L2EkoT
xHoZ55uKIk9yMcEd7xFMYM6cxYqeRJTOYXMPgzX7nF44DG6K5Azhl/U+gZMOyffb9+gBMPEM4x1H
YdiuOAQRqXIKB9BihHn3qGtsLHA+tVkRLCxO7JEkr7RsE/QbjQ+QkIhyFYTVMW3x8nbhl3y6Smho
VEQBgnS3oG8Be65RY3EKrc5Jvyl9j24jbC2OPeyMYmpEbLnQ0qnLikNYv8JfBSiWCgDMnf7BY2Pd
yCsaIAxpdcXh5+NP48N9IrjkVGWLwrIcEBASkS5ecWRy2xlQzdwQjl7nZMKaYdFjw4neQZ2EJ5Pa
a77mcjOu7M7xHncuAtdJqFJafuYC8dIdzOjQ5ptccZA8UfzH7HvsD5lbIY7DYsT/gxfBMyfiSuUV
twlIHIg3lGzUrgxksQkBIdJfUomrh+HBCMpmTllE8cov+rRmK8q7jkcQ2jkoKUuwQjTsIA+U8BFl
MlXe+9PQiMcbSjE1lj/cUcAc7vYAwVd5dJsGqUD95PsZcwIELlIgnC4gazCUxv5TvTc3hZzowYS/
pLcEyk0oVW+q705i4QYZ2IoBmTIjHGnVYNaFxoeoEhxbFSdRt7m61doLDNIs2ivDKVH23HeuIX/M
8jVtaZrs8CNDfMIPAPQFPlY+uHBRa54/XAuKUwJrkXagutUWzKwJLkaYH5DG3O37NanoA17JjTmZ
OKtOoKxKNpDJ2TDQbSzqeKtxWOxFT+4dDlf0hYQVUTeB+MBY4NDKSaO0cN5mzkFgAAiuEjoflgVE
Izs8OlwaYxxU+g13EuRl5ns8e8Qh5fwnMe606228a2Hcn3w43gPOOpYNV4kWha9C+14EawYvGEia
7aDd9wLyD/JCvo+sQFhW+pRaMenzaM2kk/hvDonKUD17huCo2UZDNOO3V1B73jfNd9vWTWNgjLOc
Q43xWHndxHuPqcVw4ncNRcfDeIKiQCfTstHgcFd4bggx+d14mvkj2IMfGM/8IR+E5xtKGovL2KL9
BfZgKiaWz022mhb3gx5yftKeLQpH5CfCkwdAZStcgA6AtqYfxwupQdLRfF7CbUNomfwavHipXabe
64l8ijvJuno/Om82dYGM40m7+l/u4fsMMOVJj2WCVhwdLBM6QC7d1ECKAjjClUc8uXPWTGDNtAbD
F0qsSeaVfgdCYbKJsHCBOBCMMRX+gt+q8JfUrOpWxLijeq1I3qqTEdmn3bEApqk+zJCQ+qbu10dV
AKhis3BZdtB0oYBozBL0D0OLe1TLaVzD0YF2Q4VLs9qMtxKnLc5zphDiqsv3pzRH20NncZ+qlMbC
25KmR9F4oV1KwxnoxCktvmS6wgDVbEHrK8KDqyxN8kJmmTvjo5SUM28SCQWwMN5/o7tU2Njqd21q
dvjqNFIQ2GA0jUAnZjOeDJBGCadTNAJDwTR/S1kEU1RIdD9IDwys1Rl9cmZMDwxqtOym3fcuwOEF
/I0eM7HIuFQQH5Jxh70CBRBZXRrEfib8BQaAHMKq9t2sJvlqBHuDWCFrEcFHkI5KuUD1N1VYTYTg
6USvLwsnpqTmGagOg1cW/EqFioCSLLeLwGUXfVIKKeHdByqplRsH/NDQvL9E+QyAyK7R84gDVxA9
kOy5jtxiklwz3iFjMqEyG7ami5u6eRYuoFJL2uKS/nhSk7QukxcAVQwI6NgVR/aI5kdh9G0DCckl
TO5NLfaN/+LBgZhgg5s27PEkZye2CC6AfUOAGoO1o/GnLKO3BSHjVe9Wg4oloMXlgeZgRgKQi8yS
7yYwRRhbMyR6QM8l0czEpGD6e6ScQUrEDWCbwA+d6+TYSvOp2ws7BkwPueDxGYOPw7Qh3yodHEY6
SCSB9zSCNZ+I1flJcQdFz+L2Cme4lTARGaLF/8oUWnP1oOAWB7emOsix+MDcNaoRvlesW/r8h2Ru
anjOvkac3LTYjPHgQcLH3eGigaDe+qThpDlEnQnFxKcd5mumE3nj/3t/mweXwNdFtfdGaimRRDlt
SfxlHgusGj+MDwTKSouGRp+BzsE3uXP8VE5KLeaIxf5x2kCmr6cHzW2AWOY+WE+dRY8aEyITA2lj
muvMdDv3py/kRmQviENucoLG0zczblq3xMYLypaZFqPGptKZTKbww0CQhplSa/Ot+aC0qc1/SwUQ
hFFM6koezRjvYIpZRXwAPjpzPawltEbTFAkftznwTHlAnCe8wsN4YkYH/R1eRFyAr+yF7qIzgQVy
PTvxffjYGuIl1l675abymfkEYMVY+/HmMEY3afAZ8bpytLETQApzMALBs2elWwA/hMf8HS4axT2f
Ie1cPBcYZeFGgn/xFMgNm/4cgKCwZAEiiCJ6usfIyAROeloI3ivYLdQazDu9iR4jehPPu3gpcyu5
50zYvXjp+A4gmfxHZgLRVDLfg6/L7NE8tDvSLxWzxcpjjXLLEF2Kud3yKiYma5F7DVLO2mU5TR+b
qTJmVjnJQTFfvGsh+pyp5rOQctJH6f5UkjUPrEjCnnLZ6eBEVB5h6mALDXEqvooXDDve5OZ0wmBV
BUOMF8wXlD1IKvu7emALS79wY89tpMT8gtFJWETMrbEFQGFA0NOx4fnFUYNqAc0Uvh/UDnxoJH0P
SjAqQC4D+ATcVRDo3iGZLR5TGx/wBeGtpETh3rGguc2oFPigEotVh7HDrYgZSRPTHNTewv3NiGix
ZkmD2rOSW5YJBR/2phwS/Auu/9xTBmQ+Dj1xqTDqPa1Q4qy5TTwX/iLYJSZdfJ+QMGu2GTjrzuVe
o+oG0frwojP3zFhbh9aSpef61Iu4yODlAlUDoIFzlrjEDYjFwQLP90A+MIeygor2gH0Lm22JV4y2
LiWLJZ4i1+WFLdYjFi66xYAV/AfXiP6CUQ6eEEGgrFrUiZlDQsAIuR26aHyxiOMSMRMa2TCDFZ8Q
lTPms1AmiDbxPukT9pWp0GGQhEfx375qEkky6pui2JSKqzS7aWq12BgUa6zTcaPMt9qwBkrjE/Kz
kEHIsVNj8t7sNeWsv3Fgvcgd+OCZ4G+GspDdSzDOyO6/GsGU9AnCrl8Maww3Kmeuis89U1zstTSy
TcN1L5OgV2iHD6xvo64aicW7RCkfyxNuB48Li9tNERr4/LDFMDmAlribbYizZjGOqpkSsq2uCBQP
e8IwGHicsk00rElC903JB5FYuHqyh65FSMHvJHi2hoXhwkdjuAeXSOTzS47uelzW4LTtcvjQYCwK
ZN7Z4hfSj4BDXvIZ8iU0DXCb0AkroixV5/05MnBIkFZxHYMtoXMtqWaaO0ttInDyt61LUFx8k36J
oNqA1l21Ts2hCZfEhMI0hpFfSNLBbkJBlcLksbjuFTvE0l1BkGT6zDsj6t40doQ8FCZ/MV9YmPeh
AOGuLmf7BvqQWKFYAhA0pcqqNDdd8OQWlQ1MJRKYNwcQ676kaXxxkbpYCeiLDbuGWfxFxj7B8yG0
AFRFkrrGNQlt+8JVrdnKubH5/EMOvEQIZDHQaIoOudsE8DBpR/TSFE68YP/xSGAw+8W/2vr8lpfk
ICDfZsQaI6g/VN1M7MBSx4AiKEwaut9FjxwXDTqhCEiJ/6U7cQ0hKtIsU+8tFdwuU7x2lm8yvRnt
snu0JjoI84R3x+wyV+qZN+oAD1+SQ/nUH9kX0/fH0l77i020El7aFxYBMN9U+KmN/iSFTfu41Xdj
V3ayapfc5M+vC6vrDg6zUwv2ce7HTSQ7GcPNw+8Ar4pXv9k1DmyBh6g52TPB8qbSfvIcEUHg4sJa
EdbCGrsXnCZYInyO34TJZQbXQYkW2vaNsIvhlsTc/fK41KN8HEzZSn+mnZ2AZNIbf7It0Q7L0DHM
53kdL6wd62qfX76YBQa58Bi3MdXDfBcea3LuhbXGP+I13Glb3Cf274NkEy16bEJmtT5rkhB/hn/q
kRzDg+QRI8SGAa1JjihP3Xi9z/IXS1pknmtHLPUem9Jf7W8KlbaBnKDddHuiKnC0OX5JJPNAkS0Y
W+LsXDN+sPjVF/d0Yd02nfl1xs9rcZx8R9Ftbee78vbZnnf6YgoGLa7BIQDrtBNbOESoD4ke/xbW
+R1/CvFK/BV8nPBMv4vv9x+MxGJJp0sMFqU4HQljbgwnMAxI3WRybOQPRD7cxA9uR1QQl+ykP6pz
/TXwJjntFykls4dx77jFuvveYzG3fU9GDLRVU28A5bBCP7UyLoz886vgdhEyDUlGEc/I9Dip9sFP
GN+k4JzBdXGS8es/X0FUhs0ht40rP9GjJoCnKa25JW3n1nDE/B9Okj7i+SRMkoQDwp5xLvtGl+Z9
XsJqmuT4omREyoaEMH+QbPZqHnyQ8HgGEeM0YQSrnlwmwHuJUgyuwLvBL+Jy/8X8Hh0oIngZMDpy
IvJjWXb09dtv3P9sRr8cNG9Y05R0Y4tJZKQ5+rbfC27uQeBN7N0NjAAFJtqMzAVxJcvEcGfObDfy
Yv2CPEZ/wVUkxkQ7R9f6W/lRn1wJPRGQa0loHi0TDTnfhz+E5P5hbg91MX+cu+2kEzbuxhPovnuA
UjQPznztPh3dpx44/yYf3g/KJMoVuiSyhPKbeEBbid8Y03xAoJpJWcAsBvweiAI1A6ckR4IPv3Ns
Vp91/SUc6JOm2uHSHyCWKtrki7zi/WdtyFNzNj1Lznx4AImHhZvHzYhhlxbZFyuDhgtdyBcWZw+E
vzi7CXecOu4fUDXwNoRGU1FBt0mJ7tX2fBv9gTHD/KPCgCRXUTog6F3yc98iNvIWv3OZdIKAK7MB
vx6mNZd6tZBZwhqzAH8RWxYuG9hsMHyKmwj+f2+HzCl9q51xrS//4g0MiWZHN1bY9MAosf//01i8
O2mLeMBhfmtZLTjOfymOiGdb+EfippZwJWa9wm/8Vz92VnyQN5iwrGDVVrVLTQ9xTph775F8WjzH
i+ziNm4nW6LM7Hbvr2Xw29/3qTmJj+rL8MYNSIqVXMmO0I8Dvkd//p/mFhgM3UJhCcZ/Vw6z+5yZ
zgeDC45AVTIze65pWJdORzH3al70nqjrSUdJMAN4oHvutsoV4vscn1XPH5f5+o3i85Ec7WxfQelg
uIN7B68h64RB8mvHeA1Tywu+imho49Zti3t5Kk/M2y5xuj2W6/Kk3fK16CVfjJrFdnTMbGx+Tumz
u8YHzX5EbnVNL6ItmuUPdjunyNMe7y3j9QdQr0NxfrtvLOsX5VFGyw5Ncn4fAb/QwZ6NYOEfuGfV
q2JnBVOqF8FRvFVfw6t/BD8qj0VbvIJtgesCs0HIKc8dDkQ9ZaipoWNyRbfYt8/5FV5hRMDeL8oX
MKpwSo75Fv3VWrHSZ3uJn6KJW5i/rpbq7X3MpntUbTXyDdRv/yj/Y7Jz7uTXjHkvp9+kl+SENZU3
/+11PBaZ/1xmTLfT+le0yKh84BlRp1GjkwLm8TuMF4xkPiJ9/62lqwbOH54ykl2NXT8eZup3Oexh
PxWrNnVIQMUuCDgiK5MQAoNRRF7il1bjWeXO9V0lbKqPjafeW7wXnI6oSIfDMDvGGk5EAGp2o+/I
4IqLIyzUqMGfEtlmBgNVpxONboQ/4GfD2BnqKDDuBrqMwcFf2ALmKGGVxQUbhjaRbfpXvIFqJKmm
N1D7YmKyQKcD7l1mCLlwlV9IW4VIs9ABQSo1YEbBQxnFa8XOh79ZwytK/bNQvyH5EFmI02bM9+Wr
9V3pMoAffGzeQzRcdA0Yb6KC1VA9AiWzF8ZgVB5RSBb2SyBJSGYWyIXhCqDSpi1yBqDDURMg1EN5
Nb3YHbswPxkokKFhlKLf0wbsNrfiK9mHR333fmTfw+nzL/nLvmEpUY2wU5auyGA2Bhh0LQA+qEBx
zGXk/uS/pG306BjviC2a5akjQqtPHE7lXTHJWCCNXCCVWLDDLtmeed2Ats0GF/5s9U63oFUgkJmI
vRS5m85sOBWiB5YLeIsSRvRKkJnsBBvT6TazhkzzIR32QftXiu8BFtcio0cu4HtJP6Mdw3oPBD8S
BYDWH/U77W2/AQIeRAtQPEbZ/F5NHwHX426aCEzp6kHKSicC+3IBvsGwAQYh8pEoDwB9bAn1gble
fprIXwKUV8imIPVhwTPgYbIEiqlRmDT4HHk0c9h2nMiZCqexpU9Pk7XnYyYEYaFpG5lm5JuYgAWA
t0AbEBBgfDomNK1LQ5jfOK+NDTrUCZtbQgN0EQGhSw7yuWH2MbHzNtjvBDeAm+j2G4datqHJgx5F
EkTPCtVL0/xl2WlSe0dgZ/hFIglnrWEORYqAoS2H9oWKTRVOUnIMUbGC2EJK0pOelN34nJ+E1cjs
geT99w+xlCWOAvGaMf9TjP1j5U3/CBuBofOGV+DRKwxSoNTdvu2BwNvqu/surtGhOcc/rD//FwnV
1AvfaCpw8OQlWIoW+OQNXJNxcULKCblrhkmdVt0oXhgHBFvpF5XLocutwoObZg8AhRmG5FrThepE
WXMwOq2L24klbWZe5fbNRLJr9Bx3/5SfNWVh0ANKEGirqnAR9Mdk201VEwBBx4RBFv7RlyUa2len
AK5mTvAIwEGEFOGicmYyBZDUJAMdxxm7heWnS22rHApPdpCwboiuoJSm7McT4P1M3Z4I3RKye+pC
FB3DAQvXM6W39dqhrynZmnbqWjvq52xHNKJrOIqZLFtOgWgTbVqq/7eZPOHgOLGT3+5vtgNYp/z/
rINLiyCnWunezMvwmSAqfAcVxum/UmxsgeS1v6zWrQO1MhV+yi7cYISza+zGTm/jLtqkvyGCZDpw
Tn+oYhNdFzrXNS4ThI/7WLKCXhNw96NvxRVuEHsiLHaBjaHDLtzqJ4r3U0NgWXgxXH9H07vGCsAe
19MwRf8zPMje07+iX/askgs21tkO3x1cayZcBNKHORebBxx7AUIclKeHmdus6DyYm/wXHMgROcuM
7rGLBWdSpg64IKZE8SH/v0kujQRgLQY2L7qR+rc4UicuiWqwR6dbJeeca4Wc/GUyntnLjwvIuDT4
Lz4F8AVMLvkfSWe2nKq2heEnsko6kVvpe3tNbqyoiYINSCPg0+9vrl0ntc5eWYkiTCZj/ONvdpgc
bfnTfeCL0ZBFe5iZ76VXQU+lXz/sKGLdOvjwpH0kk5iYF0e2sFYpLMKH7XtEZ2Fl8yJFJ0QJw03n
6ckUpghz0FVxlOZGdHd7twrKxXVBrV2E0pl7lNdmycOtZKaGUzqk7qikpGdA4ry2DT3yD+Jnp/Vp
9WjrnSK9B8C8dr3KAyBZCjg5loNDoFGeUoVPKxHJRlwgN8I0gfV+1M9cLn5M+oIAQCr4kSER9fqS
rXxYZpixw7tAPMNkq9jpc5m+oYmH3WFJrYhRvOxdLEi13oWzOKWkuDoTC3o8vn/cl4NrrEYYbVxt
mVbjvpmiE+BBxVYEtr+72q0NjzIxLJ6uNtlHy5dnYKvamFgmiZXHC5OzmZKcKFIWBNoSj7mvaX5C
JqsOt/wV89u72ZrZsow+p086LO+sDRB/G4rgaeIe3Luvfhe5qeEejUmt+aKHhLqKk8nAddLTa5T7
2OL6uU+wC8fSeQEtcKDxiUoX9wa7humIPV8oMS+DPbeEQ53c3RGO/7P8p9sT+HOzSlfz71GGDRIL
lljQOY5b9+XdoyWzJu4d+9+f3Mes0mM0MaPJnQ3mFO7HbDLMmGAYHnzM3EAepa1qb2qzSUNM5jZM
J64cNBb7IASOIZi4tX0m795cyCaHbKHBj8/koLoIYUKEogGQB3+7R1cyCzUn8w6LAnMm5BnHMmiS
sYd22hsHY3fL+eKkygn1ktWG2U5dinSzwroHpTnFfOlmIQO2xkvNwrXJV1bq4sX87yx/9/vGfy2B
mByE85Hqog3zqnN+vhK6aewvIYnz0CZ2jY8JWuXf5y1k6BMurNKxi5vowt8QsDLAivqo+0NK9Eie
Tu702BCDxpoGrYfGSIwrApBAyeKjdzPhZnBAeGoRYkX9h5rBZmwIplN6L4v6cj11u6B3xjb2nr+3
gIPg4zdsE+Uv4KXuj5PbX/d3nV994zTyEGWz5io/85TwErziu5WnOJmZ74hhJiZuAiZlJ7+7RoSN
v6slyLMsOchZIkDxFoZsjmK9fhpk4k9Ocem37u37Fsgm0xFXd3qnDUCHl3TJdmG3JsD8DCaoTUD2
TImysHTeXklsN1E69H3hIaiibKuPHIhc0sUtfkaYeGjsQ7U9mKNTda7vtoo/EFgFdpBYJnpZiNzP
fm0gxGjh+1ym2QIs03uv7unDxeAMbSTCWTtLiqQXZ8Y+uJ0r8WHxcXJLjn3gO8DA7pUCFJgWW3Qw
+h0DqqBaP89DzB5hygnSL+YQM33V2hi+pY9v4eU+K9esuTmTDaqSJeax2OeAPhyvXA4o5g9LOU3+
2sysJvb967k20rsrvOvrEBrVHCIFmm66pEByWKJzYv/Y4eLenMxerjisTySt3yuGiU16f5s39hAa
RhwcycUERdgou1dCsZ+vedbjbvYAEpBdYmcoXm3s5lj4jU+/pEwJfCAxDU/GGd3rfOrTlYwpLBdF
ct3nXxInGiJZ0LrvebVGk+z9W1TJZSlF2YJqb3lbNq3LZFl2QbTTAoBgGuOxC8EofewIQAuH4LJE
sft3x8H055UQvceqvuOrzX0F7Sp+ed3iQXQhCt5FlmJ5g+iZ/abjF0nOcHS/3Wl05qr72vYRjZ6e
tgSxsIWMfLrsz5f8jZcw0k94Ly7U+610wvrjuZb2KvcQTBiuw1e/zr8ObukziSUJb/IHKUtsM2TW
oJgAq/DuqYSdwVndoPxuaQY5Be33KxHyx/ktRMYVHBYiq5ecuyWW16rdexP/5ebzuy9ZmLCaB5di
2D74+QpU0YGHK/+9/emPspfSP4Q0rPRX8kiQwGOluCSweMtmZRNvljSwvB7m1IWSb5Oqbo7dfj5d
3NfsGnOoqs2apgR2D5OAGfmJ2zHB4rP8/Im6+GrRKPP1XNXuZAsIcWKe204Qh1r3c70t/tpA5RHR
O50Nq+VD0UFPal25AxPsCd1PCL3HKqMhKLa44boQ4oJLAguCCzhdTGHpYu196hb9HMoOvIfmqzoN
y7+Ex0FAg0Wx4mhAAYVbinRrVxURu2w5ZLpqjBblbbUfFqNImrc8uTNvvL0k4BZ0UO8TyABNFu2p
UJDdrQlYeuO+UPhAThOx2hceOKBhQbfQzxjURRO499zSI9wb8Zio9tKKXghhuIG20LxBXcENi2YP
Dyfj4ANqZeMfGLMYgNCeAbkYXh2E0hwu6HjRkvTUuJOSNALSZMcJMZwoe+G4KDjyMJ0BNLa3SisC
qllc1BHSF8S9J7lhUPBQ+dg4cfLmVeOidaBjY4/BM5MosC9gMOAswqxeR7ooXgmQj7/BYoMvRTgw
uzX9HU+QbgcLLMyO+ebivFbPb1AuRqL0KQBDdB/5L4p6CgWTZyPh16HF02uOYwsSGJKS92QKSCs+
LJ+mZsFDIVgQU2LC4gT2fdogk7O/62yBaQ9PV8C6HfNzgMQP3l4eXouW5H9WFAVm40P0MtWk2GVO
/xuoUZZSfm/I3XIgE1vF1hoWlpKWItc3aYMJ3ysxqGoc5qju2JzEZ+F7wSiF4ITr7FyZO8l8RJq9
u/h9MJ6xwZhqDKvCfO+vfrfTTtjrnvS0XJd+Pm++WC1/VE8pB5ovQMz8CtXvLYX2sMs37dFTfEjW
82Gpf7GyAgZfeFYhIRb2XuyG7F/KmofeaHX54/8O3xBDW/uzv/xcklTBzBTKOk3uhzoa3Bpe/T6/
zIq5DdScL6mR/zXlECkYneZz4cpTOjIWRWzTeBm6f2m7M+bPBTnDlNIjV6PEeQOdWdPwGrb+Z0sb
tJqAZk69UUQ8r4e862YDuL839DaMBZEDMCQ0mcHGN4ukv7QREzc64Ql8xhWz19n1F8EH1cJALQzy
h9jvYrGW+3z+p1mI782Xx0K1DJ/548ubJLn51/lMAMw/mulRRLe2G51Zna1KadWGYvJ5jUgKNa3x
rkQbRuohq5NKLAW9LEl+OBxpqZ4xoCd+w9p6S9YAzonYo/psOc+5bEOhsWvAuy2n3lPRTdiZA0YJ
qTgZeKbhmUJleV0/2MTYX6YYBCbYHtg6R4vaxGWDx8OQk0S/gEhuo3gl2+A0eKaQDJ+rzBZP3fpn
tNd49vIY2Sv7ImmTeqF7ajDeah4m2mm/qmqrleN20W2yb3iw2INvoIJjInL7LplHYs/LfI2j6fEw
RR8xG6MaC4tNzROcydnFH3pTr63u4hDNfRNZdRamUABImIrsJ9/c1lvVva4nCxY0DBTQeSibs5Y7
pMDKqPVqTwxrDvFnf5PdnlYhuSRYwnGm9Dkzv6his4Re4xU2JdQ+j4gbhr2X2xlILhCEaADyCEcI
t4p4dHkZPQr3iCtevneua9jW7mOr4xETqd91UDkIuJOeSkqPLjvAdGkOD7JoYW0KcKs6aSvIhwMl
OWWEfzuOIrEurj6oTjCaT0g+AUOZkYVn8vFtCXDng4Ecvi2XP20NcZ9bFcYc78+zZrDBZVmTXC/u
494pQtbvOOERamYIy1d5xM7jZhZRYV80XdSPCiTlSQA8NAt57LFcRis2eDIUKkdNukBdUKLb1+jA
fi0ei1RBwZ2q3vBuO+KsmSJYtx9RWL6/ALzGtJKGpfglmwkMSBb4QF+UOeLkIgbtTxkvqazhdZEW
RyfTuGo0cidsRTj24+zaej/V8o5hRD8fFhTgDA3WpJWGd2FWxyekSLDL6HouqWsnmLvjYDdxSSnl
DNVHovjoIJ5z43izyYu3rg6Pi6hZkRlzZ879PcSK9QkPX7dNF2t4Ys5AboFnMb7f5XAlJFPF0Ke0
ICoNG77pYdaeFkyZj5dNfsRlI27WgNwrBfc3VfhqwMxbYabbj0UlVvAwK8zrSmU0BBrsTuYK9AN1
hkdEgg2OO/WxlBT6HKphzHGWxaZYZCE2l3wPlISSwAgHAqhy8wbojlqCdpK7s8YajHAtHA0YUcy4
x3RoF1d3jID1BIGe6BZjr/B8rhN1c/Man45qTfEBLpltH9sHf5MsJWzjGo9HgZNTV13Y0Kiwhi0E
S9onfYbGDfsIRtqIXmbVsYFaDqWDNg/jHd2eKkzGZxrzjk1xgpvoasvLL+5j7f7gEQSPMWtl9ovx
V+ES5bKkMHJesbyFLRzzaE6hrjnKYVbH2QYWNCyXbevIc2P5WmTBBMcsw5SIQEFQWeKIYikacZmI
KZ2bB+rPWaVtqvGLAP73y7UcQHO10RH6B7+ghWhpJRj/mJRlK3V+sXOHetsuXFxrGVscfM2GeeI0
/9xQbsEnbLxPiDumJ6KGwWh782o42gfWwOyJdJv5Ebkz+LwB9sPfL62hMEHsb9/ZNz9dStRU5pWW
DUSDsJLfx+8tLkNooRSNn0jeytvhh9o+zNMiZoIdX1c3hgodcqdU8vwPVWTFAaCfch6uBPBoSrwh
eCDBb4+FEUpe7earHvHqQrLoAn6Ijmm39U+5vvyosb4GVmAKC8chXyzIunJFQXybwZ40gcAdaffZ
ZcFt8WI77esVL13/3r6f6X1VbCgcEauySOHmsUil2mzgV/G0SHVvslV/uoR3DxliBkxuywS5jo3/
lHUJHstqNd5IO14Nen8t48fgGUwieHSi95g6ynTRcnfAHILWjHlsTM8BifCw7dcKjEDUcpU5nSBH
hoxp5Qf/qljjLV1Bv5LWOkYr7EdEe9RWAyqpkC7AOsToLrotdToHBYn+jJ+SP2a5vjH9Z6TMsw/D
JeojEmz+ZDqui/dailNHOzNXURDnSb99J0+7SQi06Mfe5x7ULTEvrtrAt2FY7MqINJBj0W6pzEqH
zHxAKX/I8fDsg6kRkLG4bcaH+A723wLuTOxOoeR+zt/+xaMVoq2f+tghsg2rJi2OwRwieUcXj1GS
2zK/0q4W/X7y9LOwxqhjxlNnGty2OYHUuQ9r2fxElX9LDsHDw5ae+efvh8cxy/bmEuHDqIqO8PCi
uHeq9WOJMVUzr5P6B1dy8BSwHGn/cUr/YT88uEPuA2qRSae2wUkZT9Dlwy1+B7Ycsgw090PFu3st
ysru25Dr/TmyA9w2knc9XfeM33Y66pxdFRoJy+O6Gi2rIyO7dRaPlqPkmhqJPL9Eom++xexWdIoF
tgV+QVYhD2erSvkEXvurHxmOMcFrdtmCmwKOyC/DMSLG7zvcWI0Du8qMXJw3LHBGrkxWodh72nCW
O7smTvoKYdNmtvYw7NcY3pxZERMKQIDjMlXfvlgO39c9rRoWO1ys5uHQ6l4+WHV4LLECMIzMMmit
M2Vf/6Co/3p+3bwpNpqZ1aMkecJ0hVZuPw2X1otWhJvqjin8yK7+2Z09it9Ocvk+bZzaYZ5tSlfr
fXFJv2Vs9m72krJV9vxjwcwbd15LDe7WwzsEYgBHO0k6e89ZL34xOch+XhgTk6HhMoBc4J2zNE40
VjnN8NSEkz09MP510SvdW3eiOpCkVFtdUMDS5IrBubyYxNrKWGGlwk5Gy/dw284ifI26l0r38I22
CWPHD4W2zMgl6uXoNQg1+UXCPcKkjgAd4+u6bpN+1cxviMhGDoK77mFrktWfRisO53lFNIC3F7k1
CHYYQttj4uxzH+gNlSwgMe08DGJTJ/GJNG3wwMH81FjJzN6qTXz4g4k7sSf8x9OVBqzkLWZxIiEu
97Oc9FEI/U79sI1inVXOhJZiSyOIMr4CNDZmwAVbThtYAxjXMNg93KLBLgfnXqSFHCDeZDanN0E/
Ci4fG5dWLY/KfEMo/a12CghFyJAq58PnB4ucupmM0iJ6cGOhnLoh/kqN16L6JMZn/j7ETDp7ECF+
3ogvz7DmTODnSEOk2h24QoULm1k/w3HlTD/eVMaT5ncsL3oyioMrovHHSjqk70Mqc1yHRG2W/b+X
H1U+R08GzeBwUYFMODU8bHXMjFsMHxyit+s+bSaeASQmWUgCOf9SbZfk5ygR49Yh9wcj+ZTrV7Oc
vDeH9+Y93RT3VXWHXOV8Kv/R0MOnspD++SzNPhO3grYvyWsZMYGNZfcZ1XYFMlF5V+NttdJXpXvG
M22wbH6mck0bHaJDxKR5TGiOFhpSdDHYjI6H9uchr9sh1ZTz5RI/B4SdxxI4azxdqdMV5wl4h979
9sd0lRGv3js6MUK1rbDhbbvg2ZqHb9p+7g31735WIu6+7gdCARpj5KLowXSTIM6bzsbu4uTbPIU7
l1I5pAcMlOd/kxNuxMnLUemJ5XicUGQCCBFu0r+sex1IwNwTDIT8m+ocMARmOHBghfuYCbJ+6OWR
X7Km5Iklo2F9cF+M2VCnP0gUnwpvAd/gdlvJwPtZxI8igCwbVGEYJ7tYf7xBq1mII0djn2cQdHOu
lffswmcZV2WsUCpjzjexbrDW8oDrJqV5B+wGMnBhT7ARQWZkwtfFacpNm9Gb8UsvL1dtLFE4MXdX
v4bTV9hWkd5j9OQeFCyGkq7ZZPkK6bKGsRrRBgpDRTFNJs8E+grCcPrhLrpPPB0zl4efoRshdLqE
aEp8+eyzanAEJwYXoTIR5IU9Ih9K9mH19K0tY50x8pF7MYFWvz94bqD7HSOUxJjLoTQXFue9gFL0
R8TglK8LtdedsY/5aSFcQ/M2+SbqZU2x0Gtj46jBkKCbk9MrRkFMc6EOIefVv7DrgqZyzcI3qXuC
42RJvD/7NJ5dVxg5c6MTgkzyTtBqfDJsIFwEDai47miWeeyPzStKBCDOjEE0OcPim8XT679KJcGd
DHsspr+8APLAHBCpoVffjwwGu+HQMEU0ziOQ9HzRtQfCdzvr064PSqwSm4J2iDRUtj/G68AghqXz
bm9hfcKQ82ksR1SBAG70+8ktW+sAsAi0kKJc6F1LF33eRejTkua50eSkRfkqqMgeF0LP+Nw8SX31
waMmerZ+iR+66nA9mErIPXon5964SH/JJ/u0vtJ6E9lvukDirSeoV22gYnKthLIOSRzWZhEvyV9f
D58Xm6IIwWJOWlXtWu6iDBnev0s5NSDZies/VVwOkJazz9yS8956eDI3zElKBu9IMmylc4XGp/Vo
3iESZbv3V0+TWDIjHDlsreAX8Mtz+7IarW87xuegU1clOdTzAw95XisLoREwVwDlep5YazS2HBJw
Gb3oaAwbGeo1uZcW1AqOSuhOEN9dOqawYu1AwWIwz0FkQqeG27k48xwAR4aCEM4BDXOdCwIUv8+P
4ZuAml2sTSwvKkpQa4rvG5QkfCTzmI+Rt3Guzu9ZyLK9yqvPA5UteXJ4M0hCysTNsyuGZaPOh2w9
GkGrD59SiPYJcWT29PvGYqbf8qiupQ1eAY+po+OOiitLwYY+YzzKxPtaOKPO1bCTjya6A47HEh8B
B41NeAB3NPiZy/kYhfpKY4SKz3JUzWtX2ZGKRbmbtZZDtQGxBG8MmFvHAcd8MKHgGaggmbknUB4a
W9gJqJoQsDE6FEIuUAM8gekkh+UBnknzjDhYhG7caMrjZ7jFjyIwslDJUA1ZsE2w8HsoHjrGC39O
t5865a6BIsEHA2OUsXDKYY6ZsCc0eQUNBJ+MMEfyUqd4yfdcH0q6B/4uI6ZH4lrCnOOE82LS6zsn
zqBGf9ZHjbDGE8wMFJawMDrUc1dHKPYYv8B9hwwgr9T2F3GepnBjCB4f7w45oqhDGBbSe81/824w
2Z5QA0ZQFFFJ8j39zBqEDdO8Pb2NUegdlLRo/94IhR73vRCLDu/tS0CrozPewfwSP4PJA4KfltgL
NBYU5B/rqs44uAb/h/eiztcQM/in6u2/Kf5HbTw0zBJhYuVCp4i+khONe3N1CbqnsD/nqueHv6JJ
Rg/MkL1pH9VaLLHjYeo/xRjcRuRzYHcSoQLwUAJOVvFykVNOVJcD4YSwsqDgwGGEHnhJsb1FVYNR
OiXtdKti2oUi9RLI+Vr+HN/wQbBnIAKKVBVdBh9Y8j7AxUjeYZDALBlKm9PR0MPmuCWSTOegNEWj
+kEipOBmYCOx42Mj4fqwVtFfTdcd5oAXjx/u8MFBPcGimAToct5vu4QkUoeEofDixuXcYP76OcKY
AVFBcAGyiR4PTiI0F7mPsvHxwNUYEc+JhgkzXfg4CAtRO2HYCmESIyKNn+VOJWkGIA4GhE76M8ay
NrY+zMIlISGLOAq+A7L5wGxlEuC61uTbG0bEt/V7tPxgjNwHaGXAtzGgR2cxxsUXjb9TqUmrprqE
L9UcM18C0Do44Xmo4LvNuEqi1w9xZUdxgOvEWwq5fOOXSyINyq6J4sFIYS3gkoP0n1ODAqfdIRMQ
YkY4DPf4Da6NTiGf8wLIapASFTBvMRREYIl3HHprRoDdomSMWCg/oya94ogzPnIxEUPxNX0JcVd+
IREJHh8MDZweOccgNThZrvR5HiuoM8lqlUNSXaNy8YxZD2ysDZzPVuzNyHGBvdCdw0vCd0VoH+Uf
HU7CCH6myWnD3vZFDYfSS0JdxP2WgkpD6YUHBNGpE/+AdIbfKN5/sIrIqZu+dley2Tuh1oKJM347
aCvQ7XCUOqMK9Kyo2/7JMvlvNMfcji3qrqePNOd/qhPLDPfsrFpdldX9/YWQjs0RUhTXGPKVIoVl
txhxQxqayZIVowzmF+Bx0IRRND8x04QBF3GNhAlTd1Zb57GjskEIzVg7h4ju59Cimnn5phTxC4R8
bJsjF4UhmwhsrMdLsK1YbNwBLOrnO2bZZnV40TDmCxDwco9NMauCfaqkOpAg5Ah2H5b8Add8URkJ
Rh3VHBcTxItnyxODFyQpAbcC9xaRD8iOsAGdOtyIwtwHkVUW8uczD3U0vdV3N5xYofCl2Q0gpY2e
kUpRhMAPGd5XGz527NQdI+1/OjE+L+/AkuKiqIz21ZlKZQrlFRMSply/w3G0vmxfW5Vehq4CzJRZ
DRN5YF2MweB/QE7bPdJ+066YDiCiPrcBTYG8QOOaKqe3w+vzdixdntPUsX0XUifjGPLAmQnCH88y
HNuzBHIadD/C399oOZjIo+cHJILPXBMgyI7iyEUgH+8QQRr3jia4SAnLWHQecXFLYj2gZffOIaYj
+Tjf0KywEaUDjDuGOoh9lqw7HkmU+6yvDZ+dGwYKDRBrfWSyj+LJ+EIOxSoT7DQ8boEhtf9VXmwd
OMRZMF4gdEE8h+zWeeDkjO7uvkK1UXFE85v39IstAUwLlEssf9CNUGXOqJ/xq4aoCI5+2GAyI56d
4l1nzLBcSj9mYbCSuM2wCiGiboZ1AxZf7S2FJyYsdnYMRuxqj7PiIByGDr+5sJlwPnCFmdoa4gJM
oIS1PpZMY7gXjA/ZNp7+G1Z2m9xxCwNwua2RqWEAjFRuQE359hGBKm9fsBkdPpcKlxIf2QL1AvKF
PCT6rgHzyp061TYPbEwhGyIfwvcabVScf8MMV6P2XDCgXxF0w4oZXjaXDDYWNzTb38vT0gmxHaGB
mdKD2QHjexJqQDqCjCHzOGC+lz2IfIYdHA3EUVYhjx8sBm6oEimCKLu5QkdmhuwVeFhPxfXIVqxc
BG5a8DzRkFWz+k9pxSS4nPergcw+gfsx4XeY2FwJKp9Ve+Z5Eb/CI+ddRMKsAJUjJJYT/rXwZ7XT
FBoxdH/SdyE9Et914eLcNzVZepRtuGZASnk6DXw4bNL6JWX+J62c4o9mDzucA4EiL5O2EGQBgOWj
2pdt4V032L+4w7pLX2m24owYZzFSvv1wQIAPHLYKXA6QghpngEMV8wKY7EAKptMSZCHWE1l1YH9E
z90c2kO6HmrR6oIAR/CCOcjRmj2OjaEDGScYGxJKaSNhuy6ozOojVRTDXjIxmLfcaYsIYsdv34iu
McLKzSM8kKbn4KJFu/s8qQvQuuQ5v5NEB9vjshghrEVf+bEcRHMOrDsWMyxVti19jewAki5ZMRS8
0gH/irXe+gvEFSo5VfB92bMYI3AsZQBplu2ExwW3E8ln2R4hS71+b0tM+FGDZPPbubfhSJGnITEv
mdpYsHufdLLMdmOG7OtreihnxrIPaRtcpmhb2CIOET7JG4ZNExUJmy+jJQyDNEzPmCbb8CD2nDPQ
HaYD8IdohcxxAD0DolTBbLxjbtQFLXwnIgNmo6AEKgVRW92+6GvshpwvpjWX3WFDiwq/8wayzCYH
r27BfYtB8EZJR6Fy/qTwBjbXiCv9Sx2Fpp+btj2+yCIrbfZgikDIdF3pthS9xPtGYgw3sHAY9PMq
8WV72Ey+JxpG6rMG6U4/1+CTfvcAX9aYIJHKZu9EUbKcblpCfVajlOkIuGcX3BiiURquMWtfPffs
w/1JS6XT+0tNhrALCbCKa8ZETIFQ9CBBYyoksBIczzgXsK5QWm3fUbOu1sPf1T+YWISsNYLVMRR3
X2KexbWmWYTQ+CMyDLbGeppkqXx8pVLc4TKg+5MlPl2OfuHGNekQRukjAZ0hKXz72Uv767oLPvMe
uwDYm0xWB1hrlaOclD2quD96VGZ/sOTE5nv9lZCSlC5uiTBNnzFmozDkpjO2wxSpIPxIUPHvy0rD
KlAsK+jp8ndzUk75WlsRmuBPkgG6D9FusZrcQN+ZLnBf5zNthbbTZ/o6nQ2xxt5MZosnZoAXIZTB
OoQGLKN30VNB0sG+Zc9IaPJz/xrblY8jUtTjMTh7EQhDpQ3YU60VB3AFSyVmfWMQIxPbhd0tpQfw
+68iZNZ3qgMZH8lnxOW68vv1X7vNz+9IcMo0uGpkBARtCrVuyXVypZRKwwKMWZXfz9/6+NgNiyK8
xnibRzBimMkq+8eySzAaup/6CGfQ9AJTA/GLzvxRFyZFrJ1JPCyLnZwcfsQHW06T6ZLr5KD+chQT
gj9Y7Mv7nFkjPCcmG/iDyd2Elk8H9vkq9yrDAuBgCLAfT4JlSVTWX6+7ExRlR+1MpwP9440rSebw
6EMZjYUfGRkQH6qt7Lz86gf26j1BTokyzcCXSIUpsUSc/MuT9JBAWXJ4nrUhN7U3iARjeTl2Pw5M
Mwzx1e9uMV6QgTG4SLehM1VxE6velWayCCuGuaoriHyoaSAnPbmCpa+t+v0hLhI0ot+UDJaY2kLF
m5OsbLMzLckJaqA3ckONAzkQERvTmE2WiSvKjj3m8/BDpy5Skk+UJZCSYMGRXJ3Ki8sWhmAAzHjJ
zGJ7j+7w+QB0aKMvsAoEixVLTbnBRW7sGIsesI7CSIR2F0j39KDZElekIZY499tNx/wYT54r/lBc
smWxNSLINu4jvYYoh+GxkpFpXb2PrZmUMBB6wcIgV2YOmkE4sXeXEimg6gNinqEat6X584QM1x+C
Lqi5TXLyvJYj3DiKHZ5N+9yv/4qtviqN2XtPgZ/9qILwmELJt4lfixgT+/wvqqGK/jueJYPPEUXd
tiU7in1oEtfIIwQ/Luf+2mbJ629Yal+Sj3g8rhi15ITIEazJyT5hV8adnl52wGlyDGUl5cEClD38
oeCBrgosD9mp3iIYgvbdWQac0s4CUIcfN8ahHEnKNAGBCCBcY8BZ/ZLkaY+Z+Fd+D+fyzXbeRw9P
Y0LZeA+3Iq5B9sF/PUYVXubWziW6uExGw353+x7baiAuIWYh3mXRh6X3cYX6Vgqmp8t6suqXk0hL
oFD7D3cGH9/mGWgZbmE1qEBrv7dhj1lCvTr28TDYuQ0FGJebISxiLKoI9LlH3ieALCMoXclncNjr
tBRO7vCn7F/MRLKfGqbDJHhHlAAmw1hUxHZnvfwnqpHOjI/QFWdEj7uEEJZbrUhGpC2CxHIHi9wH
r4CPO8yK/TRiwDw/RCVgAr0jyIPkvI/Mg8XAngIMtTyEsLRCDMr4uCVyx2MoNsVjvYRqqf6+Fk9p
1hl2d7cf+Iw8Tf1tTgzzzlb4lX894HRnZk2ENKt7iaasK9wJKxG/LBmTu6hjLV5tjNdvU6tkko6Z
4ImloSuR/HQp3JgGwSxpRrFxdxTsQ+csA7oAMz/ArnGLGsBBWBn5o9dC072uCPUau3O7e1gocEB4
GVg+TPUfh7dm8iQy5K2P7mHi93hYGgg+b7FnkMHGVjVBl/vWpHLG0iLTnJyLz/TiFjDbKHl31WYa
VMrRDfSTFx9s9FuXZLLgeU8MA6UUbDkynBcMcAYt/GD+Vtsf9m11/EUSRW3sbvXyMU1uEJkmHvUU
8DwCzunYBQTXVu14gfxKOwh4OG9oot0xiyzf68p8/D6BrNbjzQjO91NYcdHy0dZTcD1kUfKO5hKi
WcMvVj2Sjh3xrCHeO3G1NLgh1iOfzrUKZDyuZ3kw4AcGnGJYVDgLZa8GJNkJ13Kr6E1mh1rYuW3C
/HP6x1MVMO8ZNXs9jY00+7lzQ9/P9/lhAY37Z/JNlcMMB14w/YbYBJkKcg8v9f0r0WSYBrZIiaMy
hhww9a89alaXiZP8wSWKyDCSKdGTolJyJxNLqgOGAC8bDydiYkG8Jw9/bDDl8lCqZldAUMzFLQIu
qAVBxsZLEljXDKtqKmDIjJQZXcgMYtrbPGugCI11E6f04o+quPvTqP8pdDuLqdcd1T5zSALbmNzp
LqMxKh+YPEzA5HJ7u3mvv1Ixp0xRLoRMexfIczwAs+2zSSU9IuIBmIA+nXZwdAZfwf2ih/V3Sx+U
j3jx/EPjsNWiXZ6p+OrznowQBicfBUwAeZPqmRYfn6EIFqVvHGLfWFYQMGZNaZexroifzKlqSOwK
rEdsTuGQfua3OqLwBvsFkcRgDPHqm5HEGuiI/fgKGTWkeWP8gOxG9/5xgCAqxPKO8IxExwtg9jmN
vx87ag+aCjRblIuiqUCeX8zy1wK68LpcM2CPCkF4vZ/1sFz14WSOszikBjg2KFLRRxbEA03xop0p
PC1b7go8iMHmxfzwynaiW4ysYJlO46oLDZ5pOXCnj3wPPd0LMWFPGaSfZAgOB5SkzIWwoPCqF/s4
hDA0Fg9fa2Jgfx57pG3QVIrH2EXM7lSWy3fD9MqYMT/knFDkoBmkgFCFtSDzHxTRj4c9fVv8O9Oz
1+A9ZA+LVWYJGhRpVMzvkKWlKLiTYVVpM+C5Ym1CQ+EaYyfD7uhM3cFvvidepfsYjzYGvC/NhwF/
wYcJ7oml4zKhCZUj7FISRRMyu8jbkdDaOISW8GU818w9GrokIFOcylThqY29O4AJpQyw3v/wPlOc
F9E+OO+1sazGI+BqkBnKTnWGuhmEALIqdfyArfLoTFkPZgGTEDG//j92YLPszu9O6I3u/zTMYIag
ywCDH050aY8m0b13n9mcwQ/TIP4JDTgA8S1fgx2J5kDxKgXtTCjgR8Wn9wegAXsFeMILD+i5bh3s
J4HYspqGUlgZiS/kxqx73cFHFayZ1wE742YAT/uQ5MGQ4umDBwE5jCUbeSJ2beAV1zxschvPS+o+
TF/QUB6WgFp6t8CSBs8hFq4Q1O+YFFDxAfeCcAmgnWcR7TrdElAXNkhgHx+LvhmECQQKOxyOm4Or
jxj5gbOCI+OMw3kBx4W0CbR1wa8bOyjEOf+6o9Ga0wPIDYLFvwu0lVkI4Mg/7AW0FZvDm+IB4wJA
YkTV3xIRiQK8m2MhY3I0kAVJuyGg8HHkU0m6sIeaksAwe1KLA3ga5Yw/+fD44uFAtUKVCMSbrS4v
uz623oKNAYU7SB8nDYoz+sBRJ6I38VR6HYEoaW6RkAGh8498CL6AhvhZsTrwaEXK9tywRu4bIJ8N
gnxWyTfeQfkv+qjH8Qq92fA9vKjAMTFaIhRaBHTz2IY8Re4nYWwUVJKQ12MH3PyOSb3MacQ5JITx
15jm5SB74O3wsAXwD8wBBgSzmHskRqaX5nHtUXPh/4DmFbimnTVIHFAtW8YXjg5YYLhTthzcL+g3
DrGWqgtjrQv0DApIgFmVWyMseAgZ07I1x8tJ/E+0oJxvR07PUYhhkPtDCBPmQZxxhg4cE1+sGbFt
ATEgF8HVakEsBD/3/BWH9ntdFCsJ1BjmFJxazI5+OV//fBnkIw1eK6TA+PHNtbnxxcQuoiHZaXNA
pjmpYxsoo0wSffwyWXSjc3fEmEecKqphap3Vzap6OB3CqAiorNj1X3lcuoysw3Z+J4WC1u8d9+gT
G3xJSaskjfo0Xudesy0ieU0oyO4SYdwlBI2zzD1EE7SIL7IKLAPJVGHD+kt5SCMK7yya7Tf1HBXs
dFHtDxtGv8pqWOiYi0M2X/Fgt/8j6b6WU0mWKIB+ERF484r3wggQvBBC6OC95+tnlSZizLl3JEx3
dVXmzm2enRi1yoP2t2YdaPQFeY/CpR8cRu8OPGCDYnpqGGU3N5/r3qsYeOHM0eo6uvFmpncFZlks
mc+lV4v5O6NDOjArAFp/JX4iVTgOomgfuNp5/qhicBdjHwdv+RodPm6dxQ/r/Q85DcEVzSSyvu26
4ZVb4zASksKKFJIWK0Y25XS0ckEHBcojOe7yQTnHG0yclKXS82qNZT0tQPRbZoqI8hf+TqWv8S7H
NAoqDM0NSu1ycGvwQcYND1Kf8cJbv1+VIysO7ODOY5Txb4TVOjoZ3vqtmuhcTCoU9ZScVZPv8WIe
G8bI2HR2vJJE0jWydL5YsOWz6igx59hbM1xE+774QNkgqiCu0Ji0T/VUQyEUmJyLxqnOtAC2mp+O
0ff2fdqme3/lss9RmvGVFBWL4UaXzhWDFSOJerLIAA6Yz6tNvXWc3Gq8gb4zYOtLbTfNv4dnZFNq
gkzTFqV/CgUSDseygEHExwNvzaC0aGDevVQWpVxhV+FhwowH35u0bjlfzpW/dbENy0L0qOEdLXKb
/o5E5dDd9+/sdrlrcYx/5q/o+z8RZbJPOz4wO0bRuhTjTymKKV7VeQV5fF9KMiu55FXZtDpv3CaU
r3PxyEQ/XjxFSvds7SWhkUNBro/Jc0byeVdxiZzBSlefeLMrqXJTT2Mqb1Ba/gVNVoSEHVcV8YqJ
aNnIHaNiT4uOuym3CLmM4CheNfze6RYTNRUNQTwvzzADhXjOH0Jt+XZoUU0vOMVJJHvk7Yt23TTP
1eynGdOSVeCzAjJ25v2dJI20gQeTL1lErceIhMTU4pTyR3v0qgzvrkL2nVX8bU+kUuCcGONb/RhE
xcAL+5rxH++1IAox8rq3IjW7/f73PVgu66cGvNeI3Zn0iHw9P4wcUn3aWDITEbNCgINTSLABrihb
mKNUk1vyzFxT8QMZD9CMnnq1aZ3AMBxhhQtVEmAqsXNMj+L9JxLPavVBZguePPZxDXxbE58cKsP4
BmkaB3OTpcNj3XWOOq19qZAKbl4QenWTHZfBePhgaPcILgXcaqOEMW1/5Aa6GwG1TdHY9pmTSY0N
Zi2Rz+Cb+elYd/aersAbsyeettawnQLGo2RZV7zAegB8vckfO+XGh4eaTDW4O1xLO6zvjgGblyHZ
lalgsvM33qB0qFxmrOoxAMIJsKhm+KybRtccsPNsz//qCCl8BHs359mZJrZLh1sRCvKRLfnmTJJ4
iMpKXfTT7VhNMdblvxBve8AMzByAZMGafJqkSNHMxDjMo78cmKzkxjYbhxwWBqcg6p/xsrVuWQpM
Rssms9WgLAdKGyHEJ6t27udczn2mmT3bNLrZrxUIODvI2aG37qUeoUETBZXEjWd3UViM4qY8J+iU
lJXBe5AY800oYDOJbD2KGhk5xM715+TaynXcITUGnWdr2s51FuwuP419hfx6CrDX+umSU7BNvfKt
s/onYR5iJY0PUHMik1aY7ILWyvvno8VFZ3dkgB82s0o2ml99gNbCS2bmf/cv3G/+Ar/xnvI+NTbI
dkcdhNuKCgH2vyjj76lMTNHJqk68/ZwbKptYR+kXb/MdQsljdByY/vPMOO1FBuGMbakQocqyNELA
s2Hu/tel9oIu9IUO5v8CwU38g09N402QURc+ktV7wJUGTtFbdcq2v2B+4PaC4cuvkVFZyZ5cvba6
2xaWY/Pgy3jUrDt1M91F6/ChKoIW8rFW5vzuKxwhZkfmDuX46Fjff+eGzKOqTQVa+Vzo78rrbpwu
B1PNsh1zHplcb7yGbBsq9+BDtC8MFa6wWvVQaVfs2wxKwzUqZPXWOA8UY8Z6eUmmra4zdQY2DyUX
ozh6ylB+5xcz9W7Gkj33ko1l19D80Vgw++pmZ4e+vG/f0wOgcKFIUsFyfGqRgD3LWpQXyaNGpQWM
f46Zs0QpLFT7jFcMrgtpDfaA/lyV7XJPkiE2z4tBnB/5zJxMhYvI6htIqozPVd9jD44ecOBZYvmc
7i3vpWwh1gklT4NdWoibCFUqklfNA1Rddt10AQKZor7Dfjel0HcTWUp2bC/rgdgu7VfeHBSxuC8M
7wqbqZu6M4ZUvnorblvrj2VJUVZNzEVl2CvivqWBuajo1PA18zmdfdomA1VNkmnWIuUxK4Tl2B1c
GkS3eBk8aILvZK4W6fAS2OcHSYXTsSJ2yqysz6nBWI//xTOZb7sIjSnn048k1pnZZa5qq4cig7Bh
31hqtr6amh+7brlqQkfRrK3LgSbYmkfOW1hvHZN5BfZDAZ1/u0al3bWthN/MNhqW2m2UpsLytCqh
nJC/MG+3+GPdFdpWxnIghn7QmTu+I51su2uDu+1CI2RCzHdAF6GGqoWfv83V0nRsuU6u419vcb6/
0RHG+yT6CVw1+B3HM3akAVEse78OlQZvMVZh0mtCTRwx85i/lB1Yvnis5jLKXP2CxjOVP7dXY+Sa
+696ylX/mxrY5HLzNZ6jCGX6YwDxqRCzl0Y6p4996W3+h+Y/8XxyssCJK13Lx+YXdMRc5yMT/E48
Tfl770ki+XkF0B8rr3yDaU+V+Wwrh2Hc5N1YM79DjhisPk5zm2qYnIWi9/19bXMr5fPai3fjXZAu
pDlokQ6wilz/DLU+kII4X3xWExpjMKpWwNF0QGn1FztlfCuB1c6WGLsbjkeGdcnR/pdzzKLwanC5
PlXxjWyXWshjMd4woalzfc7zpV22EB2VsPk78TeqXWZuroBn1T6sP7bL6muEIrMwGM5v+s9TXg7r
S4X44haYcTo0+P9+mgV4EBp+JBjnTotxohN5KjOM1lvRsxOO3k0XNcGl08DFxZMYt97Kh5m4q1Ss
wU/Hlq6hDLQe1QJjHXaan7HzJDttGMlLH0dx/H/TqsQQ6Srs3+8iYjQ6CD7IRpFpL9il+mwCJT7+
rTxeXjFBdGkvEhb0zDRzDONS+2+mt+Cky7UvU8kS2l8+HMbTUhYsoiV0cE6lsRlDIkeR3h96K1Y1
j6qWOBYc7HVnnivvx6EZTEQSjASj97tgAjwxNEDL92ryNFL8xKWmSWKNiw7mreo2+CGIy7m/jpc9
9dPiy1ietzcpWVED7TlZjF0+jSXGZ1f43aluucVoG+MN1/26KKSKsLThfcH/NLiw+s3lpvPXSOfN
fg8ghICaSr1ynv5LMr/sXeL1wz9Qja8VKQfnjtgg8srnKpIQtxKr8/hh7djAx3ugTCCDeW69Z7yR
nMWD2qwO02O4Z16W4caAgaGw1Y/dwBdhGiy2Jtu7tjZzBXi8eDwXBqnfS+39DRh9fUpxuH4vPjOD
zrM3ZVWzzxbX37cvBlxZ9GZd9+Jfgg/Oz6YHNVx2wqyUghNkg6KbLr6z4vjMrF4NvX9tzVOD8+yj
v7pIxRK31L4OHyjkebgw7cB9WXqkG5Ft+VozQaZbT5Rpsl/16TOsayVwYI+o5/5GLDHMMC7WsmNT
em4oiOQDs/aAdWhfeK6lC0nQShes++pPE4XnINMxFNEu/vIyfbYchJg+qKXL32tlsyq9J9du4Lbd
fv9qF5z7MCQuINolFiH57MQ2teUg46rPY5aJEAZNasFoZhnlcd7MVTbjCDdSXL/S/hc7BmPicP3G
+oVT2X5j6iofMjStH5d/NpLNu5Q5flAf8uTPFeM99cIGd6p/OFd06+f6VFhvMIJH4LHrl7F8pseP
w1xqWYLCIyS34i8099cKlBIxhBWqk4bOpJIac9hl6Jzlcr0pqGKelw8lRlgOUxVTNq/ud5Uu6SKQ
aiEctpUaSHrNDc/J/HXyMksSAbOtMRTKMVXRq2fLUYBAwrjJNCBCXrEsQH+fmVp2AGE7jOy9Dj10
VcX99gtRPrXQDNb1Xnvm0emSoIBQaB34XYcE9+PSVCXPIJcdsIeQ+/+LI/of7TGRI2fC3lpujEqf
QgPj3z5sllAkW5Jcxchqd+soVC/LcUhP967MHQwIIH2fABEkyoBtoXli/GC5jtCT9uTLIOkN9cMU
9l5ESoVv4e5F5e2+rNxTQrq15OVpbyGZistjhwHy6zHfroOekIHjCezNdXb0Dt7cDdYxd4bD5eyp
n6WLuCDZ9a+R3uLeCfsYH+lZYvkTJg+LeopPiYr80jdIALzNJTVGzR0PmVIy1UpEToXqBuHIEXQk
sjGOve6KbsEZHSF/rB9ORbjZr1WxG7FORJM3BI7+W3++XvnEJ3hUaY8alPFiMYF6FSWJncVWdMVu
5EeHi3jeyOimlTvkKul7Xp+trNUbxpVZHpIExrV2MCRr2X9A+YQYvqCxtQikgBTC07YVBPKNQYHs
TbOBbdFcKD2xQ3HLxljERdx+33t+T2mHT3IlvL4X3gMbqYZWK5NYd94YfLFGciIdkxI2F2ygw5YX
KxBIaGCnRLiHJnfn3bq8TPA8l1HBnqTosUPsPt6rZ55JrdxCJneJ15sZ6jqIIfIcIOjalUUxlLNE
MfMs3NVHv2u4pqlTphBI3ujHtw8qc5lw223x+KzZ7O9AOUY+j+KVqJBaL5WPm/4YfA62XxeSYRpW
6mVoIGXDIZ/UsD6Y8Em+zefvioQvW2KYDEF9I0U7iKOcn8XC1e4Y45Ambb8IOw7597twJssDI+oK
yWtx+1CnnI7JjjI5vekS3jtXXj3aj0zoFpD6Cckj+F35xz20MXaXvUn5oU3kFBvruAO+qjeyRUSL
j3SL39ldRiL+j0ZVguKicBWEwzw4dLvBhpCsaaKh1mjfQVi7Erg+N2dhPsmOGDEx0netH3eQNoKi
ikiUmTt44uLJwhZhZQm9Wc9t6QHmV+Novo0rszXFXXD+lGBKf7MLoJwyMbTRfAE6j6XEOHqPcvZs
WCWsIrKtbrvi1IEGCQUJirlBtpIFQ7yAs4FwdsDcMNXHi/yVffsbqjvIdq4I8I772RlwLDW2biyy
+aVhA193boPnzMz11o78LL4T8/Xv4s9gC5kqLJw/TnHiY3UqJL4ccutdeTeRkwmTumpHFLO2OvF2
T7pq2ouSgRkRxltJ1aVEey6Lr39oXnoxJ6JfAfyYt2JtFeLVOP5Epu8xlEC15yiilla6UohTkJg8
TV4N6PQh+PyFKs7SoFEwIMs13f6gBDiW4jP+c4gaQHpUzqSW5lZ0VMPWxQ8dMH1ZtmD4P6CW4lqJ
y5IFmENQLOENHH+8ozZIHRZ6Fk3JZwz/6FtZvcrUE2A8p0E+rkKoLJ0l4/vfqET/qWgOErLv89Tu
T+yahx2Z8ca/VzyoflNxtPuQIXFUPqL37wprKhvD6nacvhOm++89hs9oWCzAtr0+nPDh/0lWbRU2
ONnL31SfpsAWkG0oQxq4RYDgHHSe6B4YItWWjecz1H6qsVDWKtY53/4e+NBsuGwz1V7lE4N3rLIm
7OinfrFYUh0qPgOlM3dOGO8dDUOUbjk72QzPcXzB82Sthh6ROD1/fLZLVcWe8IFZUX+EPEePfNAI
ZEde+vWz76q/0P1La9PQ8eUn+bU/FTLdaMP4zI2yKXlwXs2TiZsuIsVdJf/QoU0WiUL6CxbpQNJb
KTCZ0EeLq3GcH0Mg3mYgG5nCyu2gwelphMP5bwVcF8XFP2ECV10iA2V5cnI8bOUYtspz/eWxrrL0
3Ebl6GRknHMoPP8kYiZmnHZVQ0ZZamy887Btw1n/MTON0L2daqbkHE5pww7rqtlsLjo8RL6m5oHJ
ZIvm4SxZNPsJEcwa5FD0Z+p4h0t2Ez6JyiznZaj2yzA1BWqwxR7u2WCGB5SoJjoBRRGzpPW5ClBJ
Zkf6zSBFRd+0ETE70WW/dCj7um0KS2S8DKSF/PQrOrPKdbgSB9/N3J39pbwV/bw20yMc4KZkPvXt
q4BCMsOLdgcD4DYkq15nq0gSjycbUG2jZybCOQcdj1iVjicwPelDTG1QfVPZYnZbPp8KOQUl8t9L
te6/m+eL1Ygito7vXY2RcF8gH0nIe6znfZzErRZvKAHuQUJkdXH6hyVgBaSoW9J1R+B5Wb8awCTK
SUs61Ivn4vrfclmIL0pHe4gjIidZPP8eaHNzyD65cWx++KegnGwnV3khX4/PV23bnpoWz7Yiid78
A6bXQqpCoFFC0/t3/Am8yXvlLW8yn/7Z11WFfzj++ccXbadnieF4X832TzU1y0Nrcq68B0dWx1xr
sA2ZpcbzyTiFgRt2HTi21nERPWGR63duyFkk1ti7f9j04TvazXRQ2WorFk2fr4YVpl0lXS2umpHv
R+eR8yqLH4OB5ubf+cdmd6iCZV6z7e8pk9/W3uXM18aQZBj/t/809ehTx44SNbzDRLB9rMRnx1Zm
fB2bMMNdYryvLZtV8uPJX2Vy6ZGBX/KZH+SsRyX9jaCEJJb8nlZuKLi1mxJyUTSQztw8xbG+HZ2K
zHLE9g0ryNv+sZwp2kPpQ0+TCKKpYGOZAfcdRqCZ33Xv/S/5pevONaFSWQ9QxyB0su4euzbtB79j
M4jCfbLroMjaI4d/GbD7rmu/+sxNKDKPbefzahwphpbiD2vMTjL9BY+e3N/03XE304rOzr9USGzy
f8KiS+XvIsJ9LWyxV4MlbiOQ0NA/ksiCq9lpNv2dDsLRkbEP2RvYnL77YrfQAsnWGpdRtCiFsMMt
4nsHMMwnu3cjJRWp7SVQpl9d9KWp80VjJk+3Rh/8lrOAD/iuxlejFG9QXbuaBPvnwYugnUp27El7
YafRJIBrZNXAaQD3EAkskvxu2kE6SLzaCZ4A0hSi9VNUGlfrfJIN29COKJq1NhjbimN8cFth2HnT
7TeZeoxdliFYJ3g/gblr1IR1kr9SpEb1V/h6DJH5ot1LXStdE09n9FJeGqQtO5hJPMSc6pF+dpKe
rGbpgfLhzTdz8bMrX5rvfy+nj6jVB758rr+LlHJsCfmKsNJj1zbK4CoLQv2IzM+s4tYtupLKG62Q
YSHYZnKfrBset6lwA3EUg76uvzDf5YEYq7ymKi7m1pkDqvxd16+9W/OKLHziFhT7QSIavGY4jE3h
wisrphIokK/em5uOrx7Fdsy21SlOikiDVZUBnLGlWK44ngU86edOChjzda89PILfkG+2+Rj0xfbw
NyXzlo6mPAHnTKK70gSDhil3mGmo2b7EM+Zdo76KAouK9wlU1xOQ37EoMCNN6eaAJirqKzBQRGqc
3cdfVMYsK0wrzHrpAnKf29qSENBr3NSqzmbNH/DjVVPJKSAvuhzT+pZhlfYoy5JCYEPXIR5G4Y3E
L294D9JjFm0jyeEltTI1fDQSUBZ05Vef5X8872OTyV6q3NG6hxEX20l0r7VgeI3mQD3x6GXtkLaO
00jdCnzOaSG/UkbIjIhKaezRbJ21bNP2nO6ux5doTcU0fTpjS4vZauj6VCkAuMOk7oH09gDSoevp
Uv55lBVDkPUnP4pcKXRACpXJS/iLdBCbdT6ZLShcsoPt7+pJmqZXsCVrkcDHQGQESBQG+EuEHU0+
MnhjlYs2wzaL53M4sfqpUroa5fc551v9sXJrnVcM9Iz2pkEXwLLDRV1wagrODPnrD46UDclDot8B
M8V+b5+3mZmD2pSXFmYBekB6djFzNCuAbOl7HsxS7Pf2Og94tPtUtyULabbl6qRMJ/ab+b4ObMbO
kRuH36Zj/WyoS4TKJdvONxfOJSoLCACZlWiTgxyU3jI5lRvqVRMXX7WTcCYe87YxR++rafeweD4S
n6wLxUGs+lncgrR3F4oermyaa53Lkm6sXZCd6Pa8wMDx6p9CLoKv++53d6PFv9Xwze3sNRIQEebX
lVc3+s81MVnC0C1sxtHmtisFxyIFQr4/pt8q3/TsyJyGjdMlqHKXv3RO5iBgpjP7hkt5mgFtFKSR
Ho8M3FlxZGZpdcai8D4WqfHr78/IKJFEFX4MH0GzhPf+DgdCTvL7K1DTFgbCmT9+Tls3h9zxKP8/
19eR6HEyNaGvndxnfCKoV7nIQN3zvCgf6/pBnYRnWvuTmW8toxYsh6bezMF135rb7khvSvtLNRZp
8ea6Mp1960DlXpJDtu/LyvbTPVwvS7bxM8P94EQdZje3GlSTyEl4OGHuiXYxzkQewF4M/HdedGaB
v1I3ddidR90g034CKj5ZK7cZjA9EU7XyiEjQIVOXeqRJX6s4XTWSPZKyHIqY0zjZVuWHWto1zpBG
RYzeGo966lS9n4oqeO+7C4GInhdSq9XoNLsHloaDUqajMtwbiZnScLJQjzSp4p/OJwuEVB5tybbA
KfdVsdk+FYV0Pv+r2X8Tn96NdP5anq66hhYPnMPdh2lvqgAqen7E02jOgWvvUVQW2e1IC77OhqHt
9bVu0s3STHimvjhjoykpvqAUzw+dlsYKW/V4Z25S5LNmXkjbvABX3i3MCaRcyaO+Yxn87gRfTqb/
qpZ90qb5ukutlak9vFfOLcfR6J3ifRwMd8PGNl53l6wPGSxs/hlj4uH+vj8cN6fqtqIV7/kkVDAu
KpOLvTo5qEWcz/o3vHOa56B0fhTmfmDP9NkgcVqKc4UMMz9X08V9E9XYndft9UO6BDkDlOuyrufO
pfuj7x6KrxeiHUcFk/HL4fEDO9Un9EeN8ZKQai29o6f1da9gZKQby2MXfdVcP4P+fOuuti08NCi6
2TWJpD9ADA4JhWZ1ke7+vzPoGXMijdbP1qUf4UD1d4Wj7XOCoUD/+kO0vl53XPcQD0vTmejPr9N/
F0dPCCBWgqussh7TTFDxaWcSdRXly+0Cf0Ez8+cef+9z+fzoPzb0N/vB810hvys/VhMGWpH2orkH
aPSWv9NvRee0m8t5xBk1syaC/b3zwQdDnhTr63RzdR+mBy+xCtnWPvuRa1JAIlWhHmXv+YMDZGJ/
VNqhfrGBETwNd6DTFd2ZFTNVuL9LuVMBrrru2bXfoRN8O3S1rdnqPRydJu1PNhLvIHYKVxZm04v2
bG+32YJtBbwN8XARDKiU8uvqDnXyFzxKMkYJ87zWp5Q3xyVHl9qNx8G3aRzMg/Tn1nkmVOf3NRaV
fmK1q7yuzYyBBYRTPtqiOZ1Zne769dZNli6PIuHaLXhwS+GZ5TrT72m0hDNwxoFflhlK5ExL0nlB
V2/QB9/cbNiNYkaV74K/jjf+fEXq1v2hJ2btBRFbNJ97QtHaZlewXx1bGnxzd97DEm+ayW8aD2RK
iDdN8P5RY37v96LVLBw+Pn5mYTGE4oX431/L4D1UTiKFFxItXaqp17G+DEvp1U1PABwdd3Fj3yJP
4dnn4FPsLdl5STnvJFHCqKyh12RVer9ISyGPKYPbChuIapsTxgZhOW0rtM13Mvm8RuUEdUo7hcNA
XxPhjPBkgU3eB7QIh6udTSxc6hOLbYXd1wFFbz4UEIBNXb4NOvcRf5XWucrzZ//16L56tgPjz9Jx
ePwnneDESGdy+QS1I7ANnh1BHalTTRmVzj/+uUqO7vPdWAYZEOvnXN1qzFnstU8z4J4K+hCrL7Mf
cL94N/UqH3jKM3n4yQ7eHYiyIi9+K9C7uYiXZdEvHrTJeLoJMbOFhMqidBoZVC/4lWq4IPAUfppD
aw9ymCznfl5tOJa2PWxN6ILikHKoaLv+bu5V97SE1/pSe9bGaB7rfQ7V/eQ+XHQErVfPvvu3YC0P
Dw7L9cfBhLRtwUODXWb26HpRtVcsD5dCjzYqi/WX+IGocn9BToT0yWrqXboP9XeqGcTh3uBcOXX2
VrNI3aBENODy2L3ZqyGTNYzxODjdCpH+Qx/GQAQylclPYdsbNUmQz6pxOEsk/3wkVfkTdw2UoTWN
z6KpavZWSf1eV63drrCZHzbNeNFEpsLt9g+KU95yUsgWXvvi7dvUiR+Sb6Vj1XV2ppk8co6DYcpY
IMQhlp8VE+8RAjOWSEqAz83bOTPfnUYAPVELZrLvsrnym3Q2XY45FqGz2JunshYmwQpQA7TuwM8S
9hjYocpKgsviTyWds+VH17UzTohZPPTMURZS2THlm7cTNLaIEJcONiEUpxIyU/cxVMDuhExnpLLt
CrF/x/B/q1NeIW8GX9WpuYt2ybYS6S03FZvpjoq4+84Wzop5UU4m9K9oMXAgsq3d9wILpJeI512U
y7prM4EAM4DYR3ow++0T6q66pFNPSP7ezgB8gGH2H9I8nEohWvtevexYP7MlM2ndV+8Lb2DADOeP
N7IjfnEUvugQ8Pp1sm2y4bmcOplYvhpwv/M7QbYNAc6Le/s2kmj+ig2WRqhK9XRdubk5VI/Z5qIf
iAPHepIr3snXyKYn26e018I5V9r0vSW2L9YFbsq64I2CTYAxUkR2oftAUXMrzvGsk8hZuo4NLQ5D
1GMdWq0YyiUURoU1lZTuRkpokHC/N5X1q3I198TEvT3+pZdjWZ7nbRvHYTtIQs/qUPjc3Ko9hCbD
7MzBDjjPoFRH8YVWzAtdFYPpVEAGPJyGQUZH757Q1HVgfJnwqiIf97KkyGXA79Crv/eRashaWdST
GBqaXuTjWKzxRr3SLYKF4iWoQeRZ76YiEN44sdwrz6i9MJC1GIt/5bbD4y9rHQsJ6ILmvmKl+Brk
lp3NA4/gjoVXO8YaC1puwmxc0W03/eL6yGHl0j/dO/BAhDZ5tLm18ghM9ZtbZIspoX0x9A7zgys+
ihmcVUmmwTtFbrxTEJMUqS1VeT6q4jVjB8FdWQayP9bd6j1fl27XxiVBkPScL5THDpUQ2rf9JYqe
7qpuOW57MBNAort9wAJjyyouy+FRXj9LepalaW/00wqS7azGxvTLjNkwPMu3XHBvkURjxZt9wnoH
ukDM3OemYhOG4fJ0WYoMFlbrh6IFMbVm+HoHJI/p6DJP7fmlBtoMdhte3LouPolw+qzgW+SPP861
/U+8J6eXwQjQ7rn5yWbqh2shk/uaZhGVe+lGshpPNlPZzopc5ecYEZKyH5ziptg1R4wEN3t4R+2j
JlYKMprZHOu+p00suh5R42UKl4Ze3kkC3dpFi9uJIN6nSmQzTnxPpx9ZjXsyGL+E/DjP3gYvOYGb
UcOqejAehaCYKDwYCpzqKDl4NEw8ECzxfY+l7eOT+/Yd++JZ2E+HmVXGs1u0OT0iBYtf4gizo1Vw
94nty4DZFH7qq348lh8R8UVlG04E63VfS9/i+Qj9Q7T3vofHgN7AGFFo6ZGxkiOgvN42yE+rqp5T
rK5IVXCCyxT/uM78nPm2eoh/bc9uexD+K1aNwLjlL4tUO8Zs0S73p656UxfuqMyuq8cIEDWoBVZ9
EAbroKcUdYcy6ZCN6mrQ0T7/vGVY2RYaz0HqXaCsGCF2OtJVvMa7CpldhR0fGIqEgfnrvZa5tywV
e6kx9HkzXK9+Ew/znuomWoxKBAkB0cWFZiiNS79qR4OOUwnOoIPUIrOoRp4hpNlGZFx8WpZjrIGM
SdTgobj9k7UAVUKJcA9TjJPDIhJSYTDVl/A3nZExBykNw4UcC6tcoD7en+1F0BjRRS3W1YU/WbLq
NOnlj8QH5493MvA3mG3f6Rjy8aYhI3oC1p/D8tkJDgf4Eblith2bM6ZfKu5tKrnnl5tKR2Ene/46
DJaD6IQhi4ld8t5I1ANhhkEcCOsNXUz34CPTX7QDVF2/k6CAKYQjW6u8Kh9bHrv0JJHNT87NTeMy
7e2r8OPrbJUuLLhdjrjz0hieSp/7ceaLGTXUZgfOItiq4CaGbmyIUO4RA5lBZ8PEtnv/UtX+6b1c
ErkG9+azVmYJde9rLYdGrditxjIqf5b4ZqV84cT6sf1SWDr0OywXst3MzyLHsvU4TjRfrT0Pz+3H
0ZFY8cGwqRuXCdDxrPz0z07qy9o/87aMthKX2ibS18jTlD2/yLQzVXWBDLglviCP99WEtatH6w/+
Rw9AQZD6fGmYE7lzhlVTU52M0x9NLTXXVQOYWJ5Me7EOqgSHw/6lm17TPxcYJNcpVg9nI8z8e5f/
5I4YzRiSULdaI1IFyJzs06dwEAa0pajRRqBOmd3+EWRIhe5j89/6klN1aTk/fCNsaynYLGVTleTF
GCcTyOqXEJCYmCdlHtxaKpju9ePs+D1VlojyrfUXVvPmezEUtYNSo63ill678JaNpFoMhleeiHwi
orQpXjux4gOkH8+nyqfvZF2guliZV33bdMGFA64qczq+xWz/E6uZsEUDNSc7MARtGWbuvl3R3Me0
K5q47yHc9MBmu+8kFhwVf+1afkytF3U6rwjzQtiORXJsEhEGiV/jnatLfOnDoTff77JueV2zMs5N
UtlHyTP/Lt95p39cv85fLXD4/odvHwDATvKo03F1H8/Sl4Wcq9KZBFwrXlGZ3r/2zMWX/I7BkaTw
rd2jxdPYtDOaf5FvU39aCbfwJfkpdJnrdR4e3WGub/A67WoNlO0Bsi2AklfvEudQzpw5bvTJEngn
2Yp2lzUQcsX0E9FUbgy3CIgDK2takcnpFfwYE58pevLGIVlRsjlZDiMbw1wAJ0q7xinyFcDkQMKU
Seb5I0WCDaZLu8aJ7xeX9oJlwg/hJW3UM/8CjgM7UEmxPwMnOkwsG2Gw+RYC2EPBXVZUyHyAcsFn
KzU/VB8W/752SlZMosJ01xvBIINIKUgWbTqIsrQ0ANy5bUVgKLm46prZSaYWZE/YHZm5RtIxFfl8
8qoOEevFtEatv3+ahFWAmkw8HsZafGhs7/CMSyn344kDrkfd7QJin6J122TkA0/clrGogMveRHkE
VnfKhnPIoOINoX0UbaTH+TVSyGYLBA2xuUgkA3zzagjF2BQDV4XpYawT78FLdjONK/sMDFWdnRgB
W9qfd2zlPjs98/EhbhmXTXr1FNO5zTC09WIMRR1rnpvalnmOWjB4yy27049H59l9fMqj4qiyGUYL
u2v5MPTUHP7RTpTvX+Yma3Bwd9k6lTG9O8d22rM2YRnB3sVpA3a71Ke/YD0kmDagr5OyzFS708Gu
vjbBSMuGeZbNDd99K/Tc1K1qKVwKkkOHKJitDYKxLzg2clS/7hclKmFZRwEAgzwGumOFxOIwXH4d
a07deGX9yc+NPiZWOHw9HjyNobqR0CG9evfxpXGauYX2CEIi4BeeTPcp/sXAUD5kQzI7+9UWJlZm
7B6GXC6yqmcJYskiOPtPK3o0AkRdQR6T2zda1mJccD9cee/IkJyLzQvAbpff/Ut3N9WlpKBFw80/
S7/ahaXJX8MRI8DIVbFtGhT5OOKg0HHBVyGLnpVGuLdmaB7fQBgnI3TTe7nOPwqOQAG+jQJ3Hdyo
ZfTfg25UG2X9a+RtyeozQ7+BH6E6Duaj3s5C5PukmWsxRcTWCR43jkSvwe0TV/HUYFRlfWKZz9MD
gAL3RccvI2hbOmVfhZunt/IeiH0BLTD93cxww5GJbNKnaraX6qwrduBcTfMwbV8wCqxOm6JzDFo+
S1uKl9G0jdBuic51dywxdvkhej98YxXiAVFdGATpidqxDgba6jwKBFReYMuxWqbtS2R7kKRFUZ3i
kV1Xnt5zO0MhzOJjX9tDaiy14SeyJidPRI1bFecIJmQoRRqYmiCx7XWwOZ4a6464No8uSzytq8ob
9CWLMkkzlRuG2lpXS6MZnPoKp8bw1lASgI45OXQQvMp2qJLuKnIv6Vbmt8bQV/HRZM7bvCxJCotl
/VgBCNTBLMmZcZqnG+XOGI2jHvbGYYROO8wVD0lCcoyXEFzQzz0rFCUPMk0Ri8r1bPDTgjRHxivQ
53C9KAPZa084cOt5KGichiDT7UAyYl0h/BTGePl6lXfzW+efD+6q6hUGZE2tRx+28foRNx+WOFJP
92YEegrFCbuLKVkoeNc04JaP/ZLkjXh7HDrOG9TCp2Ab9tCSkYvKEZxuY36zucfIZN7Lh/WLfMdm
o4Er9vzFbUxWVcS3IFXct6giMKm6SvA8879a5l+6sW1lQgsQ6af6cPH6kgwSlZKHF4UCGyOWsy/U
xFSH+5+P5f4hJMCXVXMU06vec577Ep/B5L72/qD3RoBaSSCu3rnMGRO7R8CpvAqqeJybbd+Lz235
xJRiW2ZsUKGkSPYkXx9LMc3mZJCr2eeRivnE7HKcEgqOEmJcxTf3MQs+/8j7NIVr+bWq2R/tO06e
yrswAKaZU53GyEQloTM7+6nawnzoWuHQYTbHeQGvQqdhX1O0dD2s9hQ7B0FDxFHaMeu0vDfWs01D
dbSMhzk7y917poL3J/PbPynNzA9gZSRIQ4/X0CVhlwhtuFRXt/ZA13zOkl9VU2JdZI6TzwsHVC0x
5uKWl8znihtc52kMb7IIik6ShsUK2kKgAEGC2cPi2rB/DBfF93iRqL3HqFlI66qc3hCf3COGLoki
KxZstpl5JjI1TdbgNbq2joOwyPKvC/+wBszB7oDddRp50fu95THHPwuowjo4Yw7/XCqvz/rfbdVr
4L4qHm1W11c99v7CrcyxbDjWHKnPse5i0b+2EHC27IJ/71je5RfI3H1x3H9uPVmUmqdS1KDS2ayz
oThXKaJ/0yUbb9Gdo7An+774smv6t2AOlax4bX9+3dogijVTNj1TiGKXRpvpzOEe6CEuX6aTmYcb
s61Ms+WgwQbouyAEtYjmpejM3jlYds9SGMz3RXt3XDwfYeFnOOoqpxzvBdrcOSW+tK+EFJS25G/b
Ml4Gck2qY/saZttDgwYf5Pn4RCQbpqnWrw3o8q0hx8DtO5YQtuo49aKsubTgGBYGiNLZYzHxriB/
asIixcujzEgwVn7BAUlkrlR+29IhUye7iKqKGSoJLuXQyBhytm/Vd7twobHdDa1uRYoYysDgwwcw
iNSASKRAQ6vhDLjY3DuLV/Pgscuczfgy9cH+FU6O9PozTQbnMkSMFzN1PmlaZLIFqw7q8ar41INn
9GvK+zTd2iOJxgcBA0q1hqi+5hugZR8qiUF3ax+2XWOPAYhsJRhKH/6s25T93usRLDw6QJT7rfiU
Z7yaU/Iu/g328shIzPvgkM2jYnNNaVxfw/j0E6S4SpeyB8UZxxgJYZVgxJVuoOGdJyRbtfXw/qIm
fv9Dw3dBlGhACWeYLSzX6T8aCcukOHBgZdhZeFjwtMPOYFsq6nOpvlQ7mSZWx3d85L5dM/JrHDDr
0hCQAUAoozP+04TaFMfPserHieASZ2keTqW+bzcdcfMoxPvXocQIBqCWnn7HWMJvOKqBYv5MnY+8
Ooi34m0Vsof4WokiGS/KUB1Ew5WVyQrKd0VpRICC2XDsINCtotlq7qeZbrr0HJs7qmaRqYk2T40F
tA8zqpBJm/OqocJ2/x9LZ7adqLaF4SdiDHrkllYaxS7GeMNITAmKoiAg+vTnW9lnnH1q106lIu1a
c/7zb6SEPVyMXFOU7Prc+oWPK3rfG+5fXaimIpETrHcpr0AwOhh9GGHysDJIt9wypj6R5wqcuBAK
8HQyoxbMkbqdABjd5kghNMEicoACCLRj7Boq2nHyoZNCTjKEAtp6xi4Inq93ojwFnEPmiS8C6ZDk
PpLXAG9txHlOF+1Nu2N6g+mAr2VdwG3Zq1A/KJ5T8TVMU6I+bkVJoCxe1RI7Swm6QB/LIvqZeJ+o
8VU+jsOD4o7zDWM17EOGQ+cJOyu2j2LL97SUkiq9wgSRK9USG/nykrZS3CBqp3iA+tP4gBvbQvxV
BJTHYtv7xZbji/A7ZtPMOG0Joz3hOlYJXxJdz5qf24+8Qq2eETHYuObLMS/TiSCC8OFLccwGZWMv
cgpJypSXwGw/PDHnsMJXx5WhVkAGxK7oU2jbcS4yAnayW3vAdAZDQwYarUcZuZ7wCHLCKirLRAp4
aPzqEwtMJMG1QQ6nsR4OWobl1PXI7OadMdrBQ40OlouvRKD2fxpdZsd4H4n5L8AExfK4aAAwXfZU
ijqU58wqGrivt4CHVFkg8vwcM6IlFIfQgIePr9DlPYdqkmO0CLOHUhjmLgMlPdQZLtJvjhRauFPQ
zWFxtwHYMvFSqTMRGPFgwvN23t3OsMMavynKMCH5pgc/Y9JCN9mwiX2OG8gR0lp/pKhMVAJPAGpB
H5hl8ZycU/bpJYBdO6140h4VZq2RrG6MBqSiDSS88HDUX59BCR2lJbSe2pqkEJE7X3xf2gil6AwC
yREhDO/Dmiflac/zkE6+Ng+FGkqZndGnw1UaXsGLNvnVHETMB2LMOxVy2t6yF8SbhwJv9hHdqsiY
RPCORefPxBLOMq6uYDjB+UuW/III5SrqDKQWK3x08A+CMVeulCo1rSQ/ue0lu2EKgdnAFG4JkgaG
g1PNyEj9AfJndMXspenSWfMIJkeG9Lae5uGNLQcRFhFFxhFKRGESez4FZDmfVjY2RVuWg5LljlJ0
NmbipXjFBsUU0912Lo8YTxKD4WG+iWWPHIroDSW8qrG0VmNm7FyHNpVeAddNm0xrgstQAcGEG3FM
hINHPh0JLj5XjTxMWQlfNYU5OEVw3RqaK8PjIbshX1/w+XsTHuCphnebpNd9F4GTwO+AsrVEccBF
ZzW9wrxpZhPsvQhte31W9IVXeaqMCeZn4mI/EyyrlPccG6wHpoZYX3EadQhJ5NziPIP/VKgShMk8
jgkpWccFhQ4dimt3sRgkGuJx5RMJU4RmIS+7HVPBul2iQOwIijnn2Wmu2niT/94rIheSLtXzdTNv
00mYL3NSId2XssSp8SJquhfNKw/EPWKAxogRax5AIDpQdIw4ce3+fLNaimYC31AVPmNzf04BevW4
P777UDpYE2wVXPPjHFIV3kBi0vcCnaGYvrJoqHPiYtOTyIO8gLhnTxSzPOgvHtBJPR8Ol/ETmymy
WhB/Iv+ZEv7MNjGsW+SW/AZnvjWHY44rBpL4OkCIPcBABStAwdQFBtqUiESRG0wAMUH3SzsjkUMY
Yp3fEATxbIrLwgd7LKBlGi4jqHcRwxkCVaFbAtNBLWVZeAODAtV5nKNQQsWwBBZi9wLMW2OARW2I
lsLV66RrPZaHc+f/XJWZroQ/sFJ+sOaZM/MT+2yFaTeltZtP5sWR+8MzjufdeVGzSXJ30OASMh2B
omHnRGXDxWYLB+q1Y6wmGHFBwh795/YdiLwSrl4AwZarBDtZ+ovD0NaYywkSpGVHA5HkpD/fGIHy
vJBJ8Ux4+MwJ3rbe4KGkgIrBUHwFfEtuzhrqR+NBzEOGwueQj2SJkBvsFLHBaqdaG50rmCGkKjgY
XOgkxLqkG+GI7tRU4Z/YK1felRWsD+6fwLBNWH8xzSXIqjOP7QmRTiJroUbekITO6uQadqSh47gG
fMd9wNrxL0Z2ePDvJ+rwaFA9klOl+CzNGlqF8RU8uhV0KmIUOCgoVihu8AABlutDsAlu6bgjH+iu
/Tt9S4WPKYsa8z6fwYgbXDEBPxhcjztIq2eyYsZPgmmkBT+KpEHCiWGRq065U5JraJBcDE334cIh
/6qsSIOkgTQAS+3E+NRdfcsa/fP4an2bT/NfX6V3MBeXz/YWy3Wqwnzcru5MT3mQkM7h0gVZIh4S
6Zu03uy2MBMyIUHvNnmG07bhvH6NcQUn0ys9BiXeofs8mHgB4fy9tAFe4o7NH2y6iZXJvifbOB+j
Xo3KZ3jBEKvJ+ktUAXY/ZjqkOY98ylVlBm318RonXv/2Nf3Y8s6M+r83A3EV28zYZO1+s7mpltdh
xgv8xoyv7GnmBZeMi1D6b2igtxs8PECt3D9rx0f+ieGXZKH8vG0n2J5wzXsYwb8SoZmnsJiTOXbb
IuC+k/AHtNVOiy3zmBf2YczZpcND/RJbChzLDnQJnzqmNDrzV3BaKhKR4tQGhbK5vjCRw7Zza15F
yBDyoKe8vJaZVQDUrBDn2MguoJkRgJ47z9V9/aj854yLUhsc85Kih4oHAsaTWMLiFDFofj8F4w7K
2oVqaP1I6h2eYPqekuKt+/WBahaUB6MW2mheo7fqjXZGiFCuBzgFdlZ0KmbA0AD4NRv9EEJKsUgx
g40pFO5sMlREJWdBbUgAjszT7WrmFPT7wUYwwRce9Mglok4lDRFA6bPtmLB4lzLELxSd6xNTmWcV
kyRE+CWFrg1wf0r/OFs016UUq3WCK1trfZDuTvvN6wtCffWBNW9XTMpCwwrh7MALLcVulX+cMY5r
2RynPNeakiKn6kR5Vf5j9K7rCSI1jhY9R/8X22Xov/ob57awU7c9zCJKo5PQA4EXIqPUJiHA4ySf
s9GDPAgiLYMb7o+xC1iHWCLIZSIzNC7x9tSE2qWYg6bjQWRNkb+SmlyMLphgsYKX029tRkTzWvV+
Bi+DbZGwF7rsxPvRy2C6ykcmBlDhUoAPo/HymaitfjfDgkR0Igo7vAtVvovdmTCWn/g5BfI1Igie
hnNE1s7abgu67fClZIrtJHWa4NDE8uWc0yehsQIflnBwAOfp9F+MDli3KdaQ7GSj97gn9kH4KCNl
aiJqdZDYwqOLx5ajXf9eXIgyghsmQzNEji3YBh5wVvIEqaWjTlDkaAjwc1/whkArwXrBfDY34EDn
dY5rLAdIrHQYiXnbweM+yoBZMW9a852VCy5G9vLtjPfgts0IeK0dAHIsyHF4BJDcmuGWmGukVnga
HnCu+2GzmILe+18lliKIJf0jCz/fiApW9GavhOFoDGxOmXvZ6XuLXQSGEPGkvU8pn5y+xa9szuzc
zDn4+B9lcxJ3yn+4OA+VHHWbEau9oWbSgmgskvK3WGWXzeDxyDJH+vN0HezZA/9e9v8QKuN5yvXX
9zQDMz7v6jN7uHjjLiGSC192NyE8rXRvjnx3jSoYvC1liT9Zbs1lIq6L5SSDl5jhwwiwnUiKeTLu
xEGK7+JgPHEKlL2slReU1WJ//80/8n8SjdeLogOv3peT3aOMyU2+3Iq/2u1op35lDq3xOW0+kY/i
N4JpBRIOsDUGYCTxltwpaJK8vxQ5VA+gtAMdg5VZ65sjDoG6WfyL4+EILxG/52gvqX53LWRLnOaM
swrZrJlmOb+T/Ql1g0OX+Jo9TxFTLWxb3YEg3EQ+bcR8lx18fn+S0Y0OOhrr4H5odxrVAIfEQpkN
j+nuNGcAyjmXtCy4j5DxmFo0bTy6tsa8h8uPoXc2YykiRw6fp0x2+YKJjayzASPkz/kX/0xiwEEe
HAyPdpSaXAlI5RwfUBUlFraI6bY/sg6pV28DPs6k8kjmut8eWCEqTg1v450oQev3nPJv94xJnsPu
Bo4jj794C4CKaKAxMwEUEu/D3z///40At4FLEc9QC9EUOCMnisGSuexwFJ8IQBdHoIG3Ce48BRbg
A476VH51xAv/UziMCLAdxuieAZj7e05hT/x3R7h/NygYS44TasoB2rSGbrIIrTxOrlvq3C/r93j/
p06PH5JHHAC4khc/nQ9eCornf+8vrv4BwgcotsdP5J7m11COzTChmkiAXIJnzBAm9w3vNyk/7K9q
7aMm9b+ZdIVATqQUc05cR55Mhil7INvj/0/aihKGwlyTiXvEmwdGLylsDs9KGwgbq/tutyUrCaSZ
51+cWRm1O67rOxBDb4dSyZ3CwcKOqSMOBdAXMINGHf4WjkhHG8MzS4SpLfX9LzsQ78CqUd3jB2DR
QotgK0G1R9DMFGVGx746Q5Xkcg8MpngyX/F2CXB7ANIGduHCG1wABJeMProAcMEITt+8hM+Y1ZJp
L5NEdsY+AmaGJ015IMRELCHaQX16mRpnY4FRmEtF+g6QZGyZmonbc4nESyZOjN8RP7Tj1fnv9eMP
9fDvDylMebd4x3h/+Op1u2V7YDFkS2E1/OF60R0RW4rXMM8kSbjwQMPG2TycU7Ihm4ICeG8lI7QB
+HBo6xIwe1ZaOulvMeY9hem/9DD50qZwQ2clmwucBHgkDmvzxBkdg3Bjfp3uC37QjXfm5k4gTERU
QdjG8W4v9Dh7QIVdkMTtBzc3a2bPUNLdYYNWoEITBjb1meWL7AKq4Cgerklo70wYrDyi4IlFSCE5
pixFoUgnJnNTg+qaO5sCuruHAo16m7XqbvjiVdWC8ouk1B59Gl88I2ujvqGy4k/I294qBzIyaf0y
Pf5hqzitMinLsPFnG+td7hfFASs/6ydDcMa+AInh+/J1Zbqu89li1Tzj7tIFsDB4EsU9Krg9U5Fa
zFLGQLSHPcBXxRL2K8e/rEV8hS9cHqKK4PbZa5am+3v+343l+e0CYjSBmcSq+itWaB4ihSdTHMXf
zU+YhBEhzn+IHwRQDB7RE3UnuhhT3kAsZw7u1DvWXcN7usY1NQdvCYfFjKARWZkOH+vAvvCMCRCE
pssxiiX4umXPZthelDNsR+gD+HxjvWPU3jO24KTIHHz0H5A0iv+fuvm39zEwhF8OJ+URA43xDO84
VvYe9jLxyKFmJXOdUGNYdu6JKWrlE2Lcds4CX+3N6IRIwN3cC68huaaOzQ7J09TycNlu4SwoCvh/
ndzC8J57QeGQbSzPWr6mfl+JsRsoYtpr8CN9PnjIPo35O/xaMOqanZbXB1G/lM2UQ5RAVCIkdea4
8eaiJGFBB+Gobn4Fg0Qvlw3aCD4e4UxGhjaT1v2d2UGCuTcZOrwxg0ekBenVEDZYPiXUPVHWb3G7
2OpY1VNeA84f4fxtxM82dshmzZdPMOkWZV9iZwlBpERQ7gGeWPifgh6q0bZFfLOyu/As20PCbRs1
BP3htfpEDMgCRZ+c5lvipcV1q6CIVZyK8/zoMisge8vnc2Enj4fr9nRy+eAAOobYuv5OD9u8zeiJ
dz0DP8ooDAP9vW/6FSr403zXsTRAQbJcGVOpj5c7heaU0XewSYjZ19PRsbigTnKmIysV6PxqRLuj
ZIMnAmA9DYd7j8ICUSJ0fXCw7b0LISoD36DmLpFX0BH/KyTUXC66QJlMY7wpfInMGRoXaBhH6lwQ
2OucZ0aI0juyldGE/0jo4Ikj+EcK8YpDp8U7jQKW2JS/hnjl6815IVAZywOPoth7+DmrLK3qi8CR
He/eJWXrwCwcM6RIyi4LFa2zB+Z24p1CC1nYn/SyOOkvtY21aRl3UmFScCKDRel3JTsqNDKq8Q5a
FhHZoVIGEkTIj+cdmQ7gFtHjxIG77Q+dhNe43doIEP0a/r7EPiqrgwsc4A/VRsjp5riCzDCzmZ7i
wjnFj1kDdwuDBY2wzCnWqeihoppeiVDWuVkfSepVgZZ5G3eoaregCgJY/fNbppLyRZwAmztXemBn
ARqKoC3BC+eA731I4qt6S3CS9HnQhy6mgQGhyIBq0dlBaodDQ2yUT2G+paFnU2D1SAyWDnYRLppY
T4Q8Cf4PFrvwJP6K7/R4/WGsqiH6jCszSUA6L1A5aG3kBd3JQwlBSSxnl7x3W/EfMFDe5tl50dgK
wAM/H5VhT/IceSxJOUaU2EaXRbcppqoLq+mCswyUje3ojZ6VOxD/rnNERmyFpNAegxlem/QcaWUR
MTF5ieIMmIQtTTBZ4BM4r7fbfz9PrhWwwA+/t/4AKIhfPugd1pxK6cMgGj1MyVEMGcFmduUlZ7Gm
VCKEajcG4w6GEYHe1PWgE9cqutBLEclMg/x2stq7LS07AMko6cPc579zVnN/S3cgaQKqdKKau+tq
SCWoIm3nAzGB8bGT5EtARwz4CWu+bx7f1Yp1ybutyoIABbDMyfGFIKaEFv7RTIjpxkAcG9JWQDG5
EvKWalIMmvviZRlSG86TX7ozOl8GGeykw/SECwTp181MZ889+TICswA016lggWVazml4m7F28oqM
U/F3OvxVvB7PUwBXMKfFaUWOxJYX/al+UflQcgb7PKRPKS7TvRlfAMnwR3Imakzl23U7cDbod0AM
7FcSD5Gu1VOELLxQXEoszKoq7hme8FQGjNtJY+b9Y6oCXm96pNjejuQUMpR/KMDwXCjPcCjYLymC
Y9pV0cXn7whkL36iWry6gZQRdqCG17er9EKcB8qKjlIlNDtmi1dEBLZBPcB695oA8h3Z3n/hrULY
EcUb27a0pllPhO0aPVnrwbE7sulNPijbUH1OmLIMeMmcOJIBs7yDcgAbMZdPCtAIq7mXtKgjgT4v
KYBRySxZNvRwnIT98eXu8r3ZrZA45wzbiVeYS7tMPorw5eNVDTVrOoIcL4YUEI8hRTU3Q/XYiFAp
CgdBD9SyBA7dZC8kpgF8ISBVQj35DQZL5GfTseKxFF5AdSyQ3AH2I0Z1snv7wdwQJba+YgjrY3SP
nLn0KFuUoFh17XIGJ2g3WZJdfZ7aUwgYOPgKnjQ7AwJEPBB/yehZ4NMoxmxSMhxUVjgzvKSTZUWh
bR1Ae3aomIXCFoGzQiRvs+FUFMNXupi4CNahDS5osYFt1ZSH6PILKhBAvZPd54rZiZtxSj4jhrdT
oDC7ent7x74rb3ei68nvuBSmdGx73nYFFN1ndpSPmb2eNf4OQmB/mysaVbO160dSMSNRxr2D00qH
R15N7xyIdbgsJpf1A0jnz2E/0P0hM3UHGtoN60k4XdM7/GZWlAW06Y084WB5i1mCCxCtRLn+IbLA
iMaKsBI22xlGDXrUMZFn96+W9o/iZMMijx9z1X0d72nxTXfY0iWwLbBtTc2kezjthzkXxFHN2ZYp
mSudMKwwmX6JJuV67MUeAoW2OKp7QpYZUK14BWg+12TO+1v+hBqqwkt5cGZP8jMwdXjhoELEOa8g
xG38hNnnzlAxmGztGn25b+ZvzB9EAUoBX7FmM7SgcIU6RtPnDkX6cDd6zZ40fWPz9PZJbXMbzNQ8
8wjGE5CACLknAzxavj9hszDb9vMIUPDqSraXwwvkJCE6cj/8KlwN7FONs4rG6fDJL8pUh6/HzKt2
SfpIOgy7ptSrH/1HsRyQhYxx/qWPYb44zcTyY+Xu8FoBTjcfp/gF/wkIm4xxzHMQWsjOBq5t1O9z
OKdmeH15Bkue5jWrQo/PXzZLDEUiKeCc/8nvefOCO5E5qYTp7RtaN9f1/qB9MCAZm7jmikp7TimV
S58MyO7AAPUGl/1w/7rPz+/gDQcW9hI6ZLQm3xrEEr4CRGuHJy1mhQVgJNJOjV888e11f2vZW/77
gVfIq+ycqNHUYscaLmRpnnEg8gWvkogPhjnZPL9tazpQa8K8uZoJs9T3jptI38Zkgkx41lKlD207
d4C9iYaHJ3mP2L8YOzyQLn6TvsNaw0AefmCz+WFbYxBXsGx8QchgbEFMzHNtZMOEppm9mi2+P9KE
72Z9pxKl+ipXthRQTDKn0hQ42EjuixU/n83WYpQu9a5FnJfCPGWnNq6mOrMl6khIo1rM87S8LO7N
psGN4o51QUV8D4lLysF6xKB5RM6piPalApZIfN1Szy03y72WgVTWG3aLJLqk9eG1Yrid+y19PhTu
6bnAZKGaX9Ac8AyiuhP4G7uBHVG8vXcq5CnqYfoYFmWksu6GJ1iejsSjuaxg8AYoelMJhTML2qwX
TQgcZWr/MtoyyBVoY4kS+BLYmK2qMR7gKcOeIlBdLQ+xc7iHyBNNUeSh8M1DvkaeEheFCxSe6d3l
6SvpvpB2M2fZQ3uddV4PtlIEuBHuCuGQeiodr1oDmUyBCrwCoGBlJ1rC4LhC5d5jqQXJuVjVvwim
3Zb6LRkJkYbNfpUFwbklzQw0VieiEsOx9S3UTffkjD/SPAd4ghkDMyGhGi+U6WOrlV4zt3csHDCG
jjdssnKHdwB1/hUHNnf32Bo7KjpQIaoWJgfNlqEzbQE6OZlQRmkNrUsX2VxmyP1ClZhBsSp8sHXm
TWpsODBOp32Nefp1K5JA4ILBF3jFEmWrAa0ODQgY1dMz6/mo/mMG6Fc3sTah4WYjfNt4uRO3QsgO
i/5B7JakhXDzjKwmRA0RPT2gIRxOyOPm8wn6GjOwV5SKEgFEvhi4et3BHueXtDlFgP733fXInwnV
NGI8KaCGhEpu8k6cJ2AvEhnRv9Xps0dKAJBugdKwvx27lCVR8IKpjIHyP1HfnD3uWWZ8bYtPWAoc
QW/xbAtuB1BNa32foE4BSRbHu1crqbEhJQjiH/Fl2nqEuiCHZPQJ2CSFo0Kwujqf4Ju2N4TxOj7s
6p6fONixyhLYBqTUaXBg/myyMXbjseq2EMg1AyhMRMks1CW79pbOuIz4U5gQ8oq9wOjcB7I/DH9n
oNgQ+Bwo51W9YGCA7obO/9QHHkEJCOJSphkTlIwszq2A1VkLmMOgvELFZBFMwcsRYYUwZjqQkZ2M
C/uawqRWenoWfWX6mM/hEOAbG1QDuz/yBNjI5IPCoej+oQTnEqkB8NyF2EDMtLEJxmEsrhfvVCHF
60U0I02ZwTJhZA8sAWDofcgXOjvqoNGbUVsrgOfs8qKyojytv+QPVmaxp5xPHksKTy1OM6xkk5o4
DshmQbthhYVIuTBDZluTGQMmdrFv5CgQRz2NFXvK+vkmkBWwZofPY8ggvHW8vRrPiE70Z0mAMVSD
fAll8dWvlPDUVz5JOQzrDVIj+QvGmkcURhVrOcfJrijc7hye5ztTLp5Cmhl6DnrCXTFlS4huOPE9
vLcBZ/42p1kIzsonFAI6IiYdlMb8c9XCUMWhyfjig3/p2ifhk46TuSTCkIJxH9xyD2VQatxpxcCb
gJpehD1apTeJAQwezr2dMRHfof9wZ+WmEd0VShHgI++21dTUJovyeWTIu1Myoi3967aYNxcQSVJ7
lrsh4JF9xLhiYA+MfQHlsqgFdQJqVQBTJZC39yF5B48jm5DqXVcWmoyJMAlinc0kgLMqquD9qmJE
yXFKkx+LeqnJmstUAp/GA5mlBX+aPhSl8RlqXO2/qFUH5kO90PnI/g2Zv0aghQVNi+so18x2btys
OsE/ZI3K+dXyHpaRXTFADNUX1qVPAU/6oFTifmRMDRuGS+iTA3p/huUmsz+LsCz+d45yPBfYALEi
GucZfS1illGc9cQW7/H90MNVvBOJxKBQDQHXGA4CtXNz6c9gsGavVRe8iNfjtbj5WfelNFNM1gzV
JRxKkj0uFGWTiWOx01YBCnK3TDsRvTvcls09tFjClBQzPiFSVqlJRRIXCvjLDmtPOl3hCwuYVxx5
fWE2FSIg67W8F7LPJ5gXn2XAvtPByMFrSWiSZfpUzPB+eU/hGqClY9VKbgggIL+bU6ve8PbjNgGA
heEHx89bqdPgMT6ClsdPhEF/RsNP+/FasKxyHU4GqdPJz9VfUYum5dsbINTbq8cXeeVN8J6X7doc
fHsS5FE6ieyCMszJn5H67xnyUxrfSC7VV1acMXx1J9tRJoHIDd4pieMDZkJh+XVbaYH0Ws8w5Ol+
FTuwP81/2CEaA601zzpwGJjsBuMfQXdhqLrqJd86jDSNWx5sCu6j2Rx4mxnacosB9cwQE0V7TSnb
0NmwFTHCmQzf8ivLsWyalcBn+PI9UtsKqdy49tdqRmoRTrerY+5Ol8hqyJN2RfjMA98ocUFh120T
CVNq6D4n/4mMiHcXWseg+V2Uh48qus6p51gveo1EOY7CwZ4MBtNcsh2WG/qGScTUlbWCcgFOAm0F
R46F2uxxWWNatMn3lwi4gz4K+RIoBJzq0l3u2dGg0NVfTHML2F5w8lqe3Kf81XoZWyJUr8SEHRJX
4r3GNFa+ho/z51nIq9BSMnLTsuySxyd9B/ZhOTN4GLiKg/XSdxQoED5bodsHTmIGzAcGzOghfxGA
zTQsmG3zmUrOKTsuextv/RkvVlYXc6qtQXx5r8Cpsyu9+u8GIciOOZMwKrm7GSKa5f7MWoXahpms
CNBEhg+fkNrFl1H9s5Nzb64KUSjBoHiQmPDRzmQpLa0P+hpkxclfRhG+cLcl/5Tk3cBM2WMsyEmZ
MNiq7RPlGDNn9igLIziQQsP4UVhyxX7FyNUw6bl9/FHI1mN6i9P7AwNasYsvReZtfnxHs6ffbt4s
W6RVEoaG+wniKJrQc8QO5hdHpYQdEYipFYt7628oAu0pLm2fWS+H9hT0/My6CoZOYh+uaQ8Man3C
Q0ptVZ3XfEXes5dKsEylP6tNvDx5+d47xpeevbNpIEZvEg5ei5+qlUFM+ZZj7ga9OJ/6jNWQxTS8
+eqeaOncJ+AVNtoFgrXNnnWNRR80WRRLcNfy7vXPzf2XroKXAzzyjleHLjJjuqxAyjpx6vWdGNIv
2tiHvm6q0Clem3YS14+wAkVAcX7DNxXw+oaK7UWnIiNP7iY/trEy79dIPKoSY7fmAf0a+SQApV7/
5tiY7U754jpm1/OSYfdTphWcsot5+XN/byMoN5rbwv66BC+YcYQNntISweVMKVcXQjUXHSKn+z2j
i1bGNbtIg2Re/WJtRaB5B5pEbntWHQWb2CPPW8GiJlH3WWt0YtSN/RsCKbGa9Ce8UG+XxgIh6vjE
a+wBSgxvzp5DVbsr6bCDDgQCWd8zg6JI1jAs+lJ0HNtjE2Ac7hKvcpHk19im/JX8uotnLVfPghz4
pq69fu9G3JkBRDzj7302BfRCEDMXeAdkgtoQU9c87r8vGNcKNs3g0RC8Yj2UoYeBUl9cQDwuI++A
B2RjOaAxxvj53JKo+N2iJBoIlMEWGMwQkNeRGCBBN9Fd6QDMDtVPeLaJsMYrXfYIWQkLlFfACkd6
37DjmVFjKCfipWcWEDZHQqtZQHxWKFhi6UnyK3N3Ww2LnskJ/I45ny6/o0b5ekM2gHYI+eaWL8zu
m6kwihRG9MVtLnZKsiLxgOBnNPsnaqQP3pLwvsPFzoy13/c6h1ejYWt4bU7uRcEsaYOthwk7tU5R
UKFXPhMQcOOlYcqMWcT2nWrenxxuwq0kjFULnt9M7859JP8rwHUWjBqI5WT1oxs6R+g0xflctxoI
nZHd8/gCFWtyXpdqyhz0zAsgA6SAg8xUYSXPURhQU1E1KLhOZDZgEWBreL975tO/3BnADjEsqctv
M4pKb4LxVI2rjJUMOnRu70LxXGFU9WOdszP6gB5OQeNxL+pf5R30ZJ6D7bMB6v+oWybqpusaT9FP
Ym5DvaUCMiQIP5i6TXE8pXI+PugBLKzsytWAk2jv16c7SCL9mGpcXcoWVdlQoSiAjJcU7kFjJLaC
XfYhnzFyZ1+GIc1e/oSrrHbf8ulz8gQzw8WEgd0Nl0AcNuAQKvqhALftXvMT9S6k/3dUNkvtJE11
LHOK7wnLoeAtcr/ucMODnNeof2Utn6duTu0NQseEkIMODwQCgzwwATiLhRxV6nLWzCHogXvvz7/9
lgmrXgDOoLTO7sjnJgH+CPbmxPV/pSP+cYfunHYqWiLtn8zZYeVXUT1WZCjZn+87yNINW6gOkxBO
owNqswAJROaUDAcMiJNirz9RC/f3BKoJM9UMtPZ8Fvu0uqeawqeEXumgHp9c59/TBK4ScbMn7h6F
nrZVCzZqafRf95OHB4C2vlFxcPmkkyeQANvJb4tcWTJ76B/B0PkDPHKEWpE20nVGRkE1ax1kdBGM
LV5PQIXJUrQXBrIq3dcmdCJgn3lW11nXzIRbk7KWAiynr6cIHLSBOr8XMMHszbjrvWvJEIfw9Hyu
7B29CnWUzGx58HZ0BiVuTxdv2LEDFxbVB/U+BYM0lkktRbqlTPFZM5ej/Yxg8NwZL8NQs4KS2urF
3+4MFy1CM2wxLK4pth/jORu/3iyvV/nDxrMU/83+absPMILTj6DeaIuqQE/O9jxiQ1tu835rCv1X
0p0SjMV1YJBJO/ojVhLw+TrI1Hk1h1FFHK+BnvmZdjAf+FaLbUZwobVfrZXdl/kgiQ36f/dE6ieM
mah7KXOhhxCvRXkmz6Ajq/QRH9SfqbW7b8p1/pv/NrgMvO++gWM+RXMpBnCgfChKIIxgSPExqj6w
jenW7SdqnRF6CjoiYjp1uhqmxo/zutfTbtl+YF6BDmQrJAnNsS596MtMD+gxX73mAD1PptfLVIYu
PjKk6OMOj6h2THQohg5xwLfqk/kx7yVFWeu9ranFjK7+d7LnGmze2y/M8DFgu+t2EIV0PCGEXp4J
AZqw+GEk1MV3wFWi3VMtU7E8LNXto/lR27SvF5USS8rv6wXA6IJkcGIE3gv5ymPR2AmWhF2/UbpZ
I2S5gY6aoSX/JeUh4DG/s+DcpXCAl0wXWtXpVWFdKh4BvXtPgsHtjoUUNYX5+qE6feS6177L6cRO
ZCtQGUSi3Tg/Au5IhUdFadnIRc4cd1UtJXuFPBX6nIP5QzoWDNb1kDsqTccJKGqNDbl7/U9kdgqH
M9O2EoYe0th6SvKO+k0BimaUuwGfRPsyDXycf6+5MBdHVV4B5t9KTRjkk+Bp0k+8TlkHWnd8GM8A
FU8HCjaHAFAGT86fB/FXO82NN7EltmfLOEjgUbjiF3yma45XeM2NKYmoSg1Uk90uO4z9UXDhnMIR
sYFC0SuRVrj4vLwNl0cUJwUKPulBEmxYNeuLkuQVBGUrNboMnTbZvD2jSMjjRcgiToywHDwxd55g
/T/rH1v1uqZXwZcnytUEOcbrPH/LKzjLg+mrGKyDSiMM1TjplBe6xz+Bzvv5dB7f1Aj1I1Ldat5v
+X1Rr2V5z8NIw8I6erkEJBw/j0z3oLq94TuTWY01vZHcOuhjzclLqGgYMSFpLFkwFTQLZ54x+vKY
SYy9ZhACzlWnkFb3mPcIO8PhUNMgyktlbYnugT+UY4NO3sYkj+lKJuHKiLr9QmeQgyLl/9qDiP1p
A6HaIaftQ1mrS332Cgm7aoFfJBBI8hCmr6WxOX2efvS5tlFn4lvBBOI3kMEHhddkdk9Fqc2Gct+x
oCIbLaMCxlW7oz2FvkgMcmzOyhT+EeYR9lSa9jETH+aTCMJVZjsYRiZoltYq38gZ7ofDeMAgdE3o
ZGyZ0QutU7F9cThAnXw4v1oBGNPsvX7EmGnGLRIipAwgXDIBGPynFj3x2UjsVPtVsT2+Jgq2uU9q
jkRe4RzCbBZ6JoMldXWbmiue4sRGXr0CTiHysfrhmAL8bc7OIyln5cyci7xRUplSRvaiBbfTjui5
RsicVtrCiIzIInCumAQahCuBdAkZg5RQ1DNu1CJpiq6sDH8xvCLb8MvYjHwbfTgikr2yhkeV1gAu
54VI53zFkIy3p2m9MeNqDgyDlGBWfAv4WMy/7gTb339xpiRV872D/bppowmh9SOdBFNSKSO0aTFG
z7Bmfm//EHuJExQO5/2qmo5ph9vxZSOoCPAL3m4xRdIPisvsbwCcFtQFvPMqhsMltiHNFkuBzeNI
g0Y1glRsaWW00dJajpmSdyn97D0F9WpTYNo1TSb4LkcFrwhfZFKhKUrtrIKsAdX7yDNBnDjzxxiW
Q73jkYoJuOZO0h8IVxHImiP2BBPhvFxG1vqeKgvcpZA1MQLNv4yadsxeVcNX58vDVNJx3g8elOcm
8muMYq++vZxkVSRn10iJi+iUvsMiNTMpfvDfQEPZY1ZmSLQSaQYylN7nDfbn5Vyaie+UPl6ZiQeP
O65wuPRvlAVThlPhuLxgDhHpkTW/fVxn11kxM2bWTEJtFg58CtkkEfZoSZ7qkZkWUb+78Z7GRqzF
Ejpb34irRbVov8fjNUJEtSkWp40FRXBzi3oxC3aqqPx+YWuZmdn1fySd2ZKq2BZFv4gIlP4V6e2w
TfWFMDUFVBBpBPz6GpyKeyrr3MpMRZq915prNjNp1QUPv6ZTvrSH1O+Yr1Iszrrgvn/uU19ZKS4D
QP5RN8k+nsUzY3e/icvqIM3z6XM6OlVOTb+xaCUO/0m1bj+n+Ngu6Dp3nRf55dSYv2YC/7xmn1vK
6A3Y8/yecb629Y2X/XfuCtTw/MA3kOloZt2kP4wv9a1C0rJ6IHI1+8NzX94QBM3ibUoJvI82zOSd
ZCHhI7PvAmMunLKZvGyYLi7lzcgdrb5uytGOVuJGXH7x5nwBYK37axs2R051Qk73WlpEMwkvoeF4
2VUW43Ds6/+u4Xc14rxo8+ryMszKif3x8ssrch46mx0vn8I3XEezcahfCw+J+1r035QlmDGtMZT1
i2mPqBL6n7DQFoqdgnSk09STDgzsKcZQ+mxZeyliF6WfruuZgGPNYBFTkmPrFxhkMOWofThzjjKT
7UhHjtSF8nwI8qWHl7ZwKD2kSSO/w9gDbTDODXP49nMR0NqgGx9BonnPX6hqg8/vZ0qtJvLRIie6
6n50zOaRL6yFBXc26ifuUO5R/FY3wrqbdl7275577YTFA081Js3z7E9YR+Fjx1Tz86PpzmcKdeMH
AK7zGFamzEvjUxyMpq+/dNWhtfW/SBxek8dOx70NcGrOq/D783RX/9Yczve3895QzqgUeTe+qZP+
bka+egT6gucmrI01Dp/c+R94Q8JC/ff30Q+6tqDDI2gqQTl7zLXFB3uClgLe1ECBeYUQ4TOJu6nN
mNfDsM+X5rIfo/y5O7iTWfG2B1gPn7GpMik+dJOfkYdtMN7RzAYyJwracwRZBgbwPzqQHvR2yg+U
4Xuhr2j9P/QP+2FjywaeWrrOw/c5W9ASG5ucXVHbVHt0BUzfkcTMUy6C5EWB4eCKFije8HGHcy0s
PtPyhwgS8fi25E1zwBxDAu3EaHXSHsP8V4QxG0YOd6WtWoxgn0MuN0YPhDgCgMqr5paui23nvycP
rKDiSbz6x74DrzRVgK+3zdb3ZC1pTWkD7njW0H3CVdilNzJK2HifsAvSGzvY4vVTsdYN9jo4s0QL
4Rgvxd/SHU+rjU4Iw3v5mWNmvRlPW2/8myNTF6fyVGCRUQhNeDmPDZITfzxX2YgB9QLudgZp0jIG
Qq39is0h9vJQDWiI4MSc4zViiQWjjWzxhJ723L7PkK86li5AqHjBa6xEBIYHZq/v/QBC8UsL+oge
Z1fMkIepBwRThsqs5JRLAPez7/Q7wEk4hWI2Kw1UpCjI/UEsyfyQecyhqO3I5WgGciA0lHKGla31
3gODzulOC9863beFTyWO2jAA8ETIw24FCyoyiy1UTF7QlW/VHkIY7kwQENodgsjIhVfDawLPOMyK
J0gS2I3uZFIM79rfENb2N9BXmPO02RjKQWcFyN80tGe3dH/39y1uFXxmqBvITnrz9GGCB0YCwMCC
gN8cXd5sAAG/lw98x+bGxuiqyPfNzENoSrKSKf32c3p8mAH19lSyHUcuDDYIYBZkYSYz8RqS1tfh
b5xKuubFAEgMaXmMiBgRh9GcQ2LiP4PqbgpLbclOipLtxglnhJqeKQCePl/ghMGThAPGSzOmZWoi
3wbDcraigQnb7BVxgeUXvFgbSlQ9a/Yjh6mJdmF7t7h0EJqxOR8iN0BkoU0t5PcE/gX97wqlYeq9
1oI5B5YkcJwCf/g5aJp8lgkkhGbflRYheYPqF1MsnLKYze5B/kALeOpoZoLBKOtGV0fbBvgCloVN
ksX0eC5lDsHTES818OiYyV37PVrGCo5cPxwuqKTPVQSoQ5fAC2kXqovcr7DmBz35Hgb1eT3LFo+B
wApEilTPAeUbRC3IByr7MBeWrwWf7gxRYVgNztoyn0mXgb0wnjjieSBxf2ckqV3nd6TCeKfVAy1o
XzHem0mOyNIyR2zECF8NGiJEdFd3+cwDMYPcCsgYwkGe5CG0c/47+qrO+mWIdudGYJrIQGwAClFO
fngLDjiRh+KJ0wZKJwfEAOhc2nkOpTViOolQVnXbGy2H/WW6vBycnTmxoDN7UCzA9S8CC5Thw+8z
6/IKSOcoAxYHkBp2dAgAM9g4o4NF9ZPBBikHbW1tEeGNL0dsw7LJqN251SBHDpzmz0VmgEC3ClAN
vRnnGCsJi+1r8VgUxKaAV2H7zEybmYvLyVJvzT65AsQDEjIRDZgIcltyO0PuY9Sp8G433EeHiR7P
ZM/rwa3j2emdeKFUNi9nFcRxOY15wKQHjxX86XEsGK8o8kSf+0lKd9T3K2iUIErDrffAV477Ak7w
FvBtOElOdGPLBarHzwyWMPyJqTFl3I+tO7kFFRaCLc8Hy9TLtGiAOOMfqFwfuqkG8ykYEupgbEeX
ziyz5BVxc+ZlXe0AaETwOQUdIQh5Z1rRbiDJQR5hM+EaLgFjO6YP+w55G9GbU9QpnMaP89CQZpHx
x1AVzSPEsBMPXDswZA5jKBt8DOXLAjK8xiBumtL948CT/RC0nfwZ6kxdf7FhmlYEW3kJPjWWQr0g
eCTnWolCKjuflKXdS5l/AnNPdI8H33CbWRqqcLNuR4GVl6d61ltNuCOiTfDZJFQoR/8sTUogxUFc
9vx7se2gTcmmpWWhaeU+yWeAZ8DMQMTakntscK2y7+BEkjnF1IqKnfEbKyN2RLcnqewDqQRHLHw5
5V8Un5MID8AdDq2TlOBW4tOcYgV/AXQXyyvrTO4SbopagBe06Nw9aXLWbhS9x1Jlhv+17+vIHDFR
N3PVkR1Eyoveem+1QASTRCkUO/Hhy7AVzOUv4bYf/hh/ZTmBmGI2W3hrmHRzJkyGjpFp8yZHwrY6
W7sp0F6tfqZwV+5iBgVmAZUWX1Tzg/OCJRM0AtTuxsex1VTADpMmxDgKGxTuSAbw8CcZVa0qK+rD
dCIQfzNv4Dq7BkiLF29HmGZcWv5/vs8zK1pitZ1tFy2Un695kZe1/cYMJbNgXGCZLBD2i9lLjF2N
Zo2usYWNDJdmrVzxp8GZ5CdiIIUCBoIfHoqlz9M65W+SYR4O+vzQ/t4yZ/iIWo8j/QRkhCHlUn37
JWgeqACL9OS9FR31gpU+5Th+3358rVVONzsLqObkHhBdS6PJQ8fMQcX7m73jQJslD4ByH6B6xkW+
3S/VkOLOmC5/5cljPUpw1GPClNMC7NlL2GnZpUVPueQ+8RrdpvqcP2TVzAellj7tbjxB/SkOY3xK
2zPG1KynKiwE+1PRe3WwxX/Li4JRIxM/dQwVqa+dEdHgrN5AxwUw5nvQkrFRZA0F9oiUajsZAYqU
CnSBlzZ9hqmXwEqgAYunb22aIU+GJ6XgVOCzrd8cNcCJkS0OQaENlY1wXAoxq12IeNC5hHdB+cC0
wR7kkZheQGCGTwkKTJYephvn5mVriSvniOMreQvxWn3Da/eS1H5TGo1HrM7VMwDGhscJtAtNhLb4
flTG7FnZ+jsOs34XS/PUU1ggkSp8DPe9aNDaJ9jG/ep/Hz1QyHbZD1wpfADYLUu+oBwfSJ/jvcb+
lAzpGCtQojwO0dYXkT/vmC0BUNfeZ0Z1A/AMjIWvLTp/CC9bZAVjfEFQ7ljPrXZfQwkdecXj3J9L
ZV/gn9981oWf6Ra2FZLz720RJVjpeJ7f14z5IpRR7f6F4x2rNwF5QG/Bq1kDn0NB1l0mQAynOTws
A7rKreMQ09Rlp6B2nGQxJIv3ujh+I6vB7Wa0blhfaWZWLf7hd+fDwq89lo8AAQHG1xb+IxMqIWpg
yJJV5xFeKBXWs54wXIGL9sa2mefjE2Al6hiF30IfGqTppGYS31fDFFo2u+g9+6R2/9rkufPdNgml
SbV9rMuaL5E7uBUQx3Ltzwz+H3JQScHnMYPwGrvcVEg2WJCZq0VzgojhYolIh6hUv0AFc6mGsjAr
u0uv4VrEtBrzkQDhGAhy63/f7vc35bFHYL34y38yMlBfVvRy4kd4H/8K3XXMN1W8Kh2MSqO7qTBw
hZ+CXdLITuMNphE0W6UwaTucfPYEFA7szt521AeaF44UYH77Trz3/ZLTHbKxN49pXf8k6RHJmf5m
d1tq4rrAvMj0I0sobCkze4F5yjXv0BHmNF8fQHDB7kfOSFuN25UubRKMMJVwNGI5SMiL4DdaT8UG
26tcLsNrrsvY6jNq5eJ0pGSR1rDjNUqRIemEFMnNMPbV8VOfgKXjK3PHV/I+qRUEpfBKbE1a3n86
FtijfhWPeLXPa+ZejKsgyxqL7OO/P6su97J0n322r2hd4D9DA4Wanj+Uj0qg4h3RuYotboYePnIM
zCDQnwztVjavf6C/p9CxfrFNgKZLs1j88qX80RbGIp2PjwpEDrM/1tyFM4WIi842zsIT6vikhHHz
srRyWk7BV5VFPJcMS1sjxF9rC/5Zy2H9a6x7wZQls5gWU15q+DltIYfxTg0/P9yum+rvuaxcCaIw
lwibink9/Xiqz5lP57y0V04bFDG9VUy/jDoEs+KyL95YUx3LqeqX3hgN5m/tpfPhHSIACcnNZo0D
z82vHMUGCQJ2qD1edQonPHjMIwdGId/lfywQ/utSeM9fFW5y6X3hMzvEr7gY6wWp38h2x9SYbToY
YJlREMHEmVWX2B8glOxQeANCUg7/TKXF/ScVTCAUJBnQR3BzxW/GurNASnZzSUonhzeIQIjll/EJ
vEQ2Xfz15ZCP98XBiIYNuxlEcnyE1uE5tQjj9KV1/GcYlkDmLl5sHzsbfPpdVZyq+axpJz0Of/et
Js9z5ZTUWELAWGichL6e2vnujgllwoL74481u+1crQ6ZNIPV6Y4ceUa10Fs8sDA2lqxUs/UUs1kr
xX+NzF6Klduzt2NuKWh0+N0sqB2qMY+eK1Ac5u4IJInSCe4o9pU811+4FmH11r1ejzZyPxiqiVxe
MZ2OPruYrYZ9zV6zxsW2iEcCsmx4XfDzekhcf69Z/DoahH0o5h82IrNkL7mpwA4K9qU/nOAvICWz
oI9MOvNpbr6TBJSras0vNYSlX8grMcqLoZih6MxCA2tvuCavUGgp7UJ9Kd2koLM5KosL0h6Yi+S3
nwL6RmGaNeztSb6voHSxU6H6MjvyM8ar+7ludy4hBUwiK6wvLfb3Hf8SyxUhH5v32Pp5wgopfdWc
8S19M6kzd43uFL4jAbEIYsbW93b8wEAn1SR2f7JtbmyqAXq6ll8Y8vMhV0zzXttS9BVIKebdNF3Q
v9UkNDTrI+AFGZb1un86DRhwN94+eMGvpzOJWCklNQh7DsfD8GPifm/bInfFg24+PmaoYDQXb1tc
SyY7wFgzugiUHYpsuoYbdvTzPSmzPbSB4duX6HIM49AMibCy5Ysh83BwrvPenDCZNOvbwzf6JYsf
1ZdGQSOMthIOcwhizG+wuO9jBFdBXTqTSVmaAWIlk0HgsrAnyCOqyyfoJluxcxopLH7KqYzK/E+3
oPz9KPAnJskPKRFDjWXQkFoKkWg/bUh+1m0BpBswhaYAS/B+OwvzMZ0Abk8+l88uXgu5mFfZEXlA
yAMD38qVAXjvuOkvR+XkweFbMQFNUMaATh8Ife1v0BwyGO3zjthWljDk/s6sb38UV3KZoL1Qgkwi
PODZAj48iZlr7Maa24Y80oJ0yuW5ZgNgUs+fPrSeiFT3j/eqth9+Q8IVXpImLRd1SulfAqg7dnOY
4N2yainpGXC5xY2bX5nHWFyY99+M2/1PWQNnvYybpG5jbG5dqfrj6Su82O3w2YTaYWa12zjAtDF1
YM+51eaGan2ghJf0lJornQhXMEej7dfFI9VrUxfHfsdktQlcA/6uX1CRmoGOJ7Xmq/ryg9UecLlO
YZ2NrKDGV2PFkj5GPpFP3qP9lqCZ7Bp+ECNBciCHp/Hjj/e428Je0SYPnDlEaVE1vnAS/kqvaYZc
wwwfL1R2F41N/n7i5tMim0q0tQzssSGV8ch2kDer2RuGDvyHxk2LlYHKDth+F8OhULpfkfTYZKQR
ooK2HuYDoRA6pH/ceRjMrzqBkvJJ50Ho5+DSPg5ZK0M9O0vllB3KhuU46o2J3DzW6ZfoaGYb5ant
D0o0relg3lAeY4VFbflANfZiQKGPHPnlaF9gpc/tmR613INLdKfzIVf4SEImBa7AH6+U/Y9n6Mec
9vjliJCtnV6zR90MybGwlhP132+N8O0k/hzxun5MQZWZznt3uJeePtacNyoaYyu+HGgYqvA3av/y
T8gfDfZaTXv7VJdjaVos8+8sRTxgpEf9vZPwCqf7wlGI0ToKZEgyYHoPU00DZDE5rnx8rN1zk6i+
MsPsQ4YlCJ2/diHetXZ5hW+G+0AeDoQIDkUEm+/+ssTrP8vXXbeaQaeD5/6pfRPZZSr4J73pQf1a
8u57Qryj7qqlgdgMbWdQ44I3HlvjBGNhK1EdEla680feZmO8gYlJHPV4w7Eh64gPau+tM299LyWo
NeQJk8rc4YzUE1bchkrvjpjPrEiJIfloARHKfOpTUnAK1QozptHPXW5MxK3+CUoWg3ISMm9mTmYz
po0XhHpFih3oukenKhkT5a/lHhgt+tr7w6cpIbPJvJPtgy4YsaAJqBTN7lAr2uO4WQnqUTXdpZyE
em7+SicURc/EGS2KZi83qwywBhkRZh2XM2plVpN2qhCuOrJc/TNlN7D/BKY5ka1jpYgqcvLHxWno
/6jB786jM0l82lHzQm/zVIBldts78ARFVJkui19Dc/40zMprq2sczLdexHbZzNCZhXPXT7ZE0Bcc
cRokzluxnkssr4QJVfAUnbv1AihnnuAxTGBqkTjM2eyYmVfs1gG8oy0MU2LFqEHSWcq/66ByIFbZ
kcPDxCRs7H/5FpnFLYuCWVDQUULALHwlSMj0VdXOR5HVFg5HoKk0YcSvCtaHzIlmroaQh167BI0I
yv9uhxB0kLFP1vJGkB2JSdjrkj4d4VRZ7Ov316WJbf7CtI3v8RzrGJMWLFrq+CqxqwePGcvEaCWt
2kN5u69Lw6rYautZTrGD9gN12BUCBIWQ1lOa5Zr1oHeTtzW5lRSTcoGOn9outb4zBi9rnmY0z+0f
dXojW8jHdrAY9H1dh0Mb7Bk/DdVVbkdyqCU0Y1DHHtErULeS1sJ+FmvaAM5EIhGCcTed1KZgRrzT
TQDqbUqdubGmAE9XjHEqKP0qdC5P3ceoTQbY3c2xzOjvV+ETqAxGAZLLI41eLQRijw1Q4pbCkka+
4OBtZCVPcz59m3NrYB0ozi85GHRsdGFwCd8oWNZWtoD2XME/c/rz4HdIrYeLPWsDujoIhO/pK50a
Dv4EtNXNqdjQu0MCVQ5wo+vRDI6nQV9i12ytzzFpjfCWLb2d5E7WDplAmBSdxBw1JGU9cDntPm9B
eZriOt1tIjRC3xPK6vt4cFm4K1eBybZuRfv265YZ7VG+HmswX4IoUACze/lNucmKAJbAXKmH0zjK
5GkrK0gncOLKt+93iPRMz2NH7+GnQfJDA4MJq/aZyqhlUkzBZiPBzT47AYcrwNj878uy+SAQLVGu
GTNxFgZ+6tk4nTz7FuB2/RmuFrgWE8l2oRZTTvZHJjOcz+B9KbiCMePFOvxj0tVtHh5i0s9owWot
bl6Zdz8OemkgK4DA914PCqc6ZdnvV/xtzpLz5CrkYog71igKsBTghuAhhJos2tk7BF3ParrGZ4Ch
ngwxi+rnzlSacJMKY8MlOlGe/8/vfSlN5XO2VhgXGMs4nhcVgh7lkqpkDo/zK0wk9R5oSKLizw7a
/jhnYxtMfPM7bSCl4jenQ2KzqiRMytftT7opxQM5SCSNt7L3Xib360jkSAHkiLCS8PxcP5RT97Fj
2asFr4YQF5bCFfpMTAsgUt+/nORuA/uLaCRNFMsktLyM6Qja/q1VuHHk8F1Oi4sR+WhNuyqoKEDJ
SVCzKeP/8bBKBJLfMGXBluFfAE7mK1uldQV1/9RhM1LT3rX9A75V/fc0HpB3QIfZeguaHTevyQNy
2JA0ZNuQYSmaaAQRYN2nOkaNYBc4xGzzRfOY5ZlXzvttyxyMRk4/J0gaVZNMtm2jIhYcQqdePzD/
ee2SuJp6Sf5KRFAGrFaf2cvg83ZUoGboaOFIXL2SHR1jVwWLtR1GLkz3CNEQXaY1uMDC1FVovDwN
s2JL+MmvOJJilQlVD2i/9gv4heUv/4EZUx9vZfL4QPZY6oo5vCB0RCPpJuILgBUB8sstoGHNZKL3
xN7v3Tt1Bk8dNd/fOHG1cDrGm7MDNRq7e4ilJFXfV4LlJS6RoACqvvCLaY0HVcfFNA1TBpwVoMRA
Ixz5+hzN0LAczLEoeQRxPPn8Mu/90appeso3D5vJVrdFi4zkMVdmDYJWdugJEkDCbV7jgAy8SjnE
LUs7GRU8dj+jK4wwESYfkc5MJEG5uNMfQGGM6+Eh4ebuKTSUxQ/ws6bNiiRo3jZGv2O0tBi1QwJF
Pk8phdmQ/eqdaCntOwimKFG4TZSBUYh4jRsHFQzBtUDq0j3sf9XUEZl2y17CwJt7/8aAAG6V/iBL
L9CLEG021gofBlGwD7VDlk4ykHO0+8wwq/NXDMHGBOVyv+94Mt8TYYmaCb/HGWXlePC6AWQCX5fy
WdruhZD0TwOeRRvkd1eCtSWaWF4XxoS+eW6ET1RTXwAY3ZR6N40c4lcvZCOz/uxhM4LSvP/GtoJH
ClnD3BcLKGrStewcmATR2IsWEXZB82azeymzz1r9xbOJUHNGDAuuwWONGcLijZsAOHk7Q8RDbitu
9UQxeAVL2+i3io6fdo7RvZYEUjuvtEBjiENu1MeDh4m4EjLOKBx4eaKJ6yoMmpwcO93u2NxGdtFN
PujTiVvzcXpvQUp5iCQA+En88iRK2djD5/6ZwJfzmkFd8i+cgJBZjP9REn7EaU38kOhweB/EAhAP
MN29ImaG1A9HkLNmXNU1URN97je/7+/wnsKxxTKeAM0/NkupsVpEjYtu/0wnEj6FuYtppkWBxlTh
vW1/SLHGp1ombac+jOfYdsMVMjyRwdcTTnpmS3AamvndKRzCYRfYruwxgcnwaar9cosZy2uh9kxa
DYpZNdAD4wDxA1U7Gx1hBvvnNlpBDrkwP1Hn2lbbcgpwqywRP5c+HCs0UQvkDxSh/nueODnJHwvu
b67MZ/te11uDN1jnW6bWLO/ngd4KEs2l5zajsf7nL9DvyWdJhzAhhrzyDXGjhWvmrtop02pVkpu2
7jYFM4s1OMdszMbx8Gq/3hbH5zE/8pOrZi38dJvxDqLYtFkU4WudeZ8wNbOg32Ew98fX3ZiYnZnO
eG+r74HLQXW/24SMIcyCOHbqmVNx7Db1lrnvoWSDW0T7/lThPQRezA9AgU6t+7HeglD3e/3GgSuz
LyJM/BPWEVKrA/sVJxMUliqMZI+Hg/QvgLPxPler9wkiyqqbvk7Nrg55yeLKCcKpeQTqvS23uGI4
Gu8AHwHAHLOQ/Npt2/OHlXVIWK/DETY2CpSPeP2GNY2SAWliui79gYeTXERGd1a9lff1Vjw/j9Fw
dI+RN1bNalGHyuwh2vF7akBqwCdMcSBcP9Z8YS3lUPSb/vfP4RY2z+fKScQ35Vyd8UZCG72lWWSV
oxoSudYUWFw1logj5Rg+HsPbYBd2FX4MEo13uCzlm5p5mK38UthmzEvwaPylYuffepjN9ClpDTxQ
sMd5xIg7ZH+PL++wJN2Wxaf+e21aAisWOlrPG9miuPmDQiXUEbAXKSWoFiYMiKZl0G/uUGkWCdXG
SqWr5FCxWwi6vXwY9eb3lqxBds7tTHCTaU/MeL+Jpnf+Fh+zML02s+d+4LeI8LS+bjRT5qUN7kvB
ChJQY0IxGf20r0kcYMWy1q/qEZtU7aeB8z4eeg6sH4eKPDGrNwY59vOCe0t/epCmM9hZcauwTzEZ
FxGpY0MIM4950qiC4MnIhvv8YzB+rPYPT/rRXw4mDLw646j3X7Js5nSaKNBRpz/5P3RPv6+g/2tO
40HrNyzWN+YkjKcxNSgYiNNNMCGUJ9CzGArAL+mu7yA5DkIdBL78PJtpjSXP1zyxazJY/jJuq/xK
HewlGN2wC8EaSNnz2c3xHQAZpDiFwMOegK2BYapwfZm6ElreWg+WkoFw7FFVYP7JqtkgiWEcwBSS
rFEIox2KHMzKJ/gP8F/4+o0xCrHQpfO1euJxFOqGjfqLBZRf/6YzhsrwdLPMRhCTfef8OqNasqjR
nyHBxJIn/RGuUtivFSiQ+ewDDRa9BB5TqatuhPloDXkMBCbZy76+jbbKIkO9O7gbqoPBH94ed+gh
qEgvUCQSYU4/wCoDeQ9VECgmfqljk0/PyBuGAxNrzgF7ZAkn5J+6j0nl4Al8wTBmBbPNTuxyoY5n
kBU1uECpOcabzexuzFHBIEvu1DeBeObnBjTDzxTnunIe2/j62i7qfQGuuVYPVWi8TYXNlvc+Gz06
FVO9AOaCgFYNfqgWKFny9auLsUt+opk+k+Yxb4RU9VYdkrO06i/jC73em6Xm0l6Km/QkDYjmrr0k
4rw/APW2lf2iyMSyEqgKwZbZxSYzjLWxex+qQ3F7MIhkE4dVySGnlD7FBASR6JP2QuMjIqXk86D9
VUzQ9+fteXsbpkwrCu3+VB34VzpTFpEvDfM/8riR+g5qQlh6dulFHhAkv/8Yc3Le0CaVOb3wFkYc
kwgx/C6+K+mkx8DApL7Mo5m20CBgJl5FFgWCzR/ioPAruyI4hb3zpo3kBudWHuSpiLlUZaDevvtB
68Z+REdQERINAwbuDHSGktCSQa+J9ucd2Z/aRQ3XMIj9t/Miw6+SCe56OhkTzQSz1ehNi/ZEy2mT
zjOCSJWsscRD1gJth9+sIpuUSt4gRnEDoAe9F4EZXlbgpzi2UyPS+mFFBbZOoUqzQtWLRoPnfs++
wvL6Wt/xg5WDYXfl0kLrErAtGeZzCHaINYJUxv/FP41nDgUgxARel88EzIvausU6rt3wSOm7GnI3
irLgsX5edWbj52yvnnAF5JDUzi4PCZQjlsU7UY3o2H0On9Ea2xCCTDK68LCkzCkO6b55TaF1YYiI
gwQP+Z2bHRgZu+/nhCd/zK285dN84aHcAxUTW7KNQCeZotcTCOKUMXqJp8kQxYGAQiVORRj+UFyK
jRPhkkkaBDg6J3VeTckpqVeyB2kBpb5jhLiiIihhez/BgWFiAOsqPff7r09+KK0X09bKZTv9muo5
Y0i7EwivgTtXbGHMDTNmWolLthjO9A2pMw8xNB38hOgcWFsP9AkIzfNZtYe7JWzSW3FBAujdD6+T
+EeVED7Ow/mgooVIM0b0oh24Rp8rKa0INa+VYUd7bN1Gs/5UkphZhgMnHCqAuIdNN2E1bYkCAWQj
F/NMN0g/y43PtYGAvk0XXEtO6hBFQFMCp+KWnqO3w3ByLtuP0/f3vcMIHVLHtofdPNwqfBpIcBRc
obyjJCmP8llBvwhPA5bWB7A1eHE/gfjjmfBEBA3fyKlJrc8G92ZwxifO4UBeI+ooGCPDPV4Yg+i5
OHw3/I31FqNeNL7cIOlN3zVBT4/zYGwItOnfQw3/h1fwelhsM8a0CL/stJx4inxWDBwhvibtDbvK
4LAgesz/q7N845g5txw/Z4SbkBIPrIC/Q+niE7GR0PXpQN6wUXlEMY7G+uRCIEV1rmft/tTsxdtz
SwT3gcKPMo+huXBJrjjmoc5IiB/RYci2f7GH2GXJk1XdRgfeLLlytcFzuMrc4ljljHGIJkkJr+l/
2RKNDi/kX8gEZTwfD/eVfnAv47TxUEPHAw6BBDIqPfrMwYv9xnfukKT+Mfow62czxpmHhx5VKCoc
cAY65++FUoxDi/2OTizZl2z09PDknTJepu/BWCWCVAuNB88qCnIDoq4n8qCMTEbu79biD04vgyv8
Pw4KxwHnjFWKZwsnDRTnDHTIyETfzWrKo4vRAIq3IZ0epTZmA/9f0eER59TyudlU2KCNf40eXE0+
3yDxim/4ZuQXll8uOj9Ax/nC1yUd1Nn8MDeHyO4sO4Jkf2K7RI2soSGd4O2S0EeAccFJZ7QAXC1Z
tFoQc7lnOIwaqns/3F4cDPIEXpnOhRwgGqMDy+7jsUFM3mAXwZprDKUAa0TNBkG2gwsFHMMV3BdK
lLigrab8snlhbwQEG3noPejtcmx4tKPWABZBrVogYfoST9GSL7otnUqH04yTEm440Tmtb0TEA2gD
slRAI2i7+rE/7tbYUd/1W6aQU4YwCuBXn79QFdnvMVpOpHVZtcD9UkGRk027fDmwc7++1Dv3eKoR
SyPOxwqyUhc4DsotkBYEzkEg3VLDFeGz3/TIbqXZHgShV6cZPPt1/D3JbwL2liyhA8tPnMsueBOm
vH+4KoyKmIn/Lqk8TDOJSdFrfF2gYe4/dEZDQ4tv5pS1QTH90eW9r24UG9xjlPK8t3roMoLK0Cuk
pjJcSTa0pYLkBhvJu58buwqfJad9BmjgJYxH8sdJHtiM+X2HKdASmTlrv/wKcdv7VB4F+Uwk02Sl
5ky17HGGJWbAaxpDtI6MhhzSJape8ilGvSPB/9QnzHVuuBjc/YGTiM3JuYQZ2EIt5DiIV8G/qoVF
99rzbL2fGyMKCtyouvTchcQ/D4mPQ9CdciSvZBxNUFPdcSOdg6ZoklUFCkaqmO7ePUBIvUSetdRw
/i8mhOwsS3GExwyaqSj1cCoYYmWIIx8Tlm1hB5EYA/FUD5wHRGogr6fTQSbEHwKCJZRmWMOE4gxk
LTTre1ZdPj4tJcL8JKwrj3YaG4rKWxG2VxxXzVl47ECEX9PV+PEjmNZ4DyLFy+Zg8gUoOI+sPRcf
AfkIzODpOzChqaDcb58+O9WEtQI4LsFQohzPYuHnq/tj0Wfpg5/NDz+a2YEbH+Ln/sRWo7sZGOzD
6xHAIcPHr1vA9LC4jXFS3Q8aYadlfWTfhSIEZ+y96mHDWvUmtgHH5AdOu2oOJfYMe3dTcgtRx4N1
c6ng0N5nVGYwuqEZYZs7Q5IJwNZVdkvW9WapNTz5m3yUTJbDTn7CJvZTwHZ8hvstta2Cc944KAuI
Bw77FveRCIdACErdu7aMIBGDYuNLkhymQngYlxYkvZWhA6MNn9pWqZ5IN0I8PSwnlBbUZkjM1dMA
ZD6cwVlqQqNoaRBTBnfQPdeJO+nj8EU6fC8srqLxQwPDupxUw2q4BK/k0X/c1HmnucjsWFI+Uqgp
M5pBL3Wmoy01xvrpO1QPZKP66Q+nbfuBfYC5LfhNsmRd1k/VHbcCAspRuXNkbm9XiEsR7RFBPNpM
WSMptLC9xRmiuCjo9ShBuAlxpdDnPHNR6muCE51YMWjeYQ1nmC3JNoz0jlqPvUWCg+HTKwkNC3mE
4H3Lgx71y291wF0e/zUMSrruB9k0Z/Uh+jzfPNrUGs+OhAUoxUyNOBUEoWhed4nXCfysE5cQD6U9
1466BLkzp+BAmUtVNui5WVGx34TDwrf7sDiQm8ViTl3ITUN9ytpPk1O7HTJDKMZQK9AJdIhuUE32
/RCTxmcAF8Na/y1uX8gecqw9bVzNE9nKfh73CXE9fBOvEAw9kJsRIP5qnFYMKly2iCzA+YC9BrYv
F3XFvIBFFBJ3j9hxwchjoDP63EbwDyMXCjuAED0paysET80yqkBCO8lO8ro1eUApiVMBoQQhMwkZ
J3FMkDvgsplSusySxn9dYX3xvyI+lDkQbm2QP9lyRaQUOLLBJoP5CVeNgX9JMQufMTnUghWL7rew
PmhoOr+Ewo5miHJYtWlHsO8xyG+dNKKtZoHKjS4MBqSD0Xe+VBlaAU+gwWbJnWn8J3/ojsn8YmUc
MJgYEmLtJb+2YcvMw5cj86CgG8GJNfMqRCQPm1J1jcsthESz0ZkUInr+/Y+nM1tSlVmi8BMZAaIi
t4zirDi03hDarQgigyCIT3++kv/sCDabxqIoaszKXLkSrhuoM9XfYizoJUsXxU1kdg/EgmKkwuPR
WQDvl4GRoOH5gYMBwKUCIFPaYX56zUFlfgoXmtZ7YilPBksDRHT5ACwsBGIiwTidtWrhv2UVI3nx
/kU6/c4ZrxMqTyHWi2+o55i+rHinXrU5epoXWaEzJjLJnxBmLQY4sdslFydwqIFcig/wsSfNhN8k
/COaDjZePfsUnmUA7qgjXiPZJvvYqOqJHAPBaAqmLyYegV4VJsQ9SBsdE94+GVtxMaIPMLJfxIxd
vbbNy1Tg5nIhJBmh/782O//DmmrByQRmBRgepu/iiFj8PEsbGca9FQG6sOf+DgBP+/uh/fo7gLfW
k3HIxnOsntClsxhAkzswCVk4koGS9MfpjzJ+eq/YgjnpSfjRgTU4qR2TGitOKlV3fyPkOgBZGxrD
d18DHVPeLCqwywvVJRGM3oUhn21GD2AB9oAQdEI8iyq/ubKq+F+tQVjYvQYL+zT/LADq3zZMak+G
l/VY+exFY/v5Jcqm3mg7AvKxO4FZBHZ/XIF+CXyOQqSHWQSZXvn1iVJIm+NKoHksASUBXBBAcGpI
CHgveCkIDY7UAnMCMgMHxkgLYYwrpoj24Br5UUhomAZMCJB5gL/+Hd2xumAPCT1jo3OwtWPCwBDF
GYmTMwIm8yEeJUf2nIh5iK1IoCmIlO+WgVGPyoSDO9xn7OK3ALGOo7g4DtfidvsjkmNqSUdEHQ4o
HvBgZjjylvobU5fhwI4QtT8kGKED9DY8M2tDMoGqiDdxjXDJBRMYpeOCTYuQhMmuFo5iTO4tTwIX
HGTsXygwszEbAoYSB83CngPRnvMtE1sErrlPz+YOrDdtjXGzsieEzwQpxtYD9RWzE0JJPsZw9a08
KpQLDoRdJlbeAU8VvZ+DvFjlWWob2hplNkTcyHGpftzREAxBMmc/w7vEWnqV8TDbsNaXEB++rpTv
2LuSAx0JXnmscbisfHPigrahzTjz9XwXL+eCtuDggipGbqZ12AvQItQERyE8QajsrBYHUFMiN5EH
wG4hCnyLQFm4YAlB/0Xp+V6+ra0GLh4nQK4ztjYg5OhA05vTTNBlVXPhqfmtGlqDj2Jj91/Z4H96
bbFUecWJNQ1VA1IpNUjAbh0HkFnDTPFVfwGiQ+2FsAk9Bq1F8fmI/i+1zEh46CJKBjFw9PKXZYoO
iB+J6Ir0AP5uK+DNKvatkgktwG8Ul4PuS8VjTIHJh5+hR97hdgJyLNJXdMYo1zG/vKmpjWo+zvjO
WyXiEhYZKK9hORI2FoRreJq4QGLAK+Q1tPNvZGICXmHskSb9bZzr/EFGnEnHhbhGx4t/KG4ddF0i
NQNlZv5GYb6vtmWuZ/iFAZT+voHUXHMme/LCtANSkjvSvh5J54DoA3uqhXi9vPgp5jqsQgSZgMnA
kkbP8dsZjiR2hMIJH4F8TvyVlTYG/IcHhS4fkK3q0WcWoiGPLEgDdmiUkiWKAv/q7zSArwpBBCCj
ujRz/JN+6HTSiinqs0wFNx+KAzzt4H3Y0RpPizDb1EoNBHUWbe6nGgpMXZs+iwWWqNDr75hktV2o
mDLeIHgySEAxrkQ/XgrCuO68rCxMb/ChuqHZmYbQrwyvcHMQQBK4M+11jaZCN2Q1Ts964PMLL0FI
swPyseGTvYcuwn0xhgITq+WNkKRQk8SzXu5gqXtfCBGPMmyjHSJ4zvcR7p5EJ3s61FlvTjijzzIK
iD1pvA836AMwmEHhRMgurAuXO2iecbEgl1uPxDgE5cipB82tZqHH8/IBM2tHmiTVCFaCGp5BMJbE
QYWsExLo4eplaR6RAuZMLOlpCMLB7fywNejBnOAhTTkDPDzxmGOVZct81Dbsc90QRfIEEfvmIu93
Fg88wSrhucd0P/CF5KioLpE+mY2BK+KHx06jS8Qj6oNNVrREFoeH/34f4V1qZPkKMmCUgIxBFP0D
2GIFMgLGIxRLbOKKyCU8H6aqob5pDIDabDjeRg+O4tPdwWXBN5x0+8R3DldHQBXK6D4DHbZ/4KMM
8N8t6Vx6SQBZFP7GHceWm9dU6O6ZijPr5E/vkWPF99V7p6AEBrmweeOQZlenD7pwWL709zizNghL
YJe7S3CTndmvDtaZYuOCI9mMoUM+v1dueHPCWQm3fw+srBWdVSzpJMegqYHrIOSkWG1RTw9p+UAE
iEHH+iAYL94E3cDEoMO8WdtvAVl0bng9Hiqyfi6k7ftuvJzSA7EI5SV+pFQPHB47WJee4P83ITFt
NXwSDOmN4XYswgBOn4vwgsF+qH/2T6/fBxo4OORdu3iZ9ztmb0QElPvRIn+Zg8jx3WowxswDxhS0
4DesSUg4cB5GIg3ciuBAl8TLHcRPGBaJ6RPDgM+yDj2UYGz4AIFlvoCQTNHjzFbu1u3udEdDRAss
Q4SsLQwojM8wk4xBcU9udyuuV0TN9E+oRZ7EtMdvC3oYsCVvKOuw1+K1B44WZAIOFoRR+dwIa2oD
0crlyYtQ8xnQk/kAA2606ShuH4rUgYEbBESrijpOqwU1cWf4yRNBk8VHZCZ3OA/Ei+0K7pHHSgAf
4eDaE7oYVWs6kvozYqt2wFQ70fimWY9yn06eQGgi53N3pN5Ifi2I9v2uN28auofWwVYAMuPVTLw+
bFPmh6lyUlQjVd7K91XUd2Aukiu7wm+bIO7xPFFn9/eMKCijojOpca2JlkHhEQhDrwgU3lnL8arA
cLvCYV9iDTSe/QUfBLoziCZYYFHlrSHAt+XzsHKx18YLjcoBhB9Ykc8CgZajYzReusSTL7v09skq
rgl3ZQR3EaD6BtPDoQDwH9wXH3idifE1RGWq2WEHO75L+Pf4Pg/LSZKu48Eyrt3nYFlDjz4qTQZp
ZlePn5uyZX+iYTdmOZnkJzHD5qvhGCEix4Ds4efzuqHwniLb3o+cImIclgDbdABgHUPF35GtfeB1
Cq9DfGdiObvhXPmBnVYeOkW1ZePHTk/14JtBQ14RT3sxfO8at1aw4QgoRGBgOt2xR6VTpvtG7PbA
tpeTvx36xdubvWJfQa8KIpEp5r2CoB04ESFSWEHR/aBozEXk1RqOsyW9423UdJpq3nTBgeqd+yZ7
OunbwG6B8/IOH60r+z5ycvmHygUFEmRQnF9XDY4FwORuuceA0hzBcLwJsdP05+VjJV3qHXrY4UqQ
m0UwRnzYvAYi+KiqS+uqu1Oy1bvew+Pz/infdtefCl4wOFfq8QD/Vsb6OR3aCU611eQBRuy2C8/a
u39SpMkw0ZaPeiphnVMTq8PIgmOrByl4bznID+lnOEsM+QDYrarh0U1wddzcB2g7Y+IU2g2rHvQ1
qrBWVFBTYzeG+QlYcCDCrCe9OWLQCUoDXA4GmcUykOCeTjGImf2espD8dTYCRwOFRklUTZZjqA+K
zKLvA4zSNspfjK/Un9w3AmUUyMag2gnR44wE9+no8aw5d9GxwQtduQGgT9lSYZJff5S9NLTBe4GG
fiVCkcbvz2CsdVyIVn3NrCqri2lFWXSA+UQOcQvoBUDmD8Fr+VBXuWz08R6C6eJjAjuBUgoWpyG7
Uvy5jHtoA2hTIouLuE+XXvWXWX8Z9eaE7H5B8y9Pgs6k8E2+S0Wc7E6Srk3f78APklthBlRmladw
4RIlsXOIIaKe1CA5JSFyIqL3UfxeryD7WIGm2Mvx1n+jMRHFI8Nm9MTIZNwuGaYi5FBXNiR9tQIb
YqXwIadG7vVENIZV8tCj0Tya3DDw++4QE2SCHBmYMku03Uweod3NrNtYxT+tmYKPApbDoGV89ghB
3MMWR3iTyR3nohdRLMd9MafPCJLXk/R43N1jQd6CnXk7SWx2nCeyPBOVVaIIciCPIQzWTw3CDuF9
h0/xJMV0UbCLxAyHi9nLBve9Bv03wbElMKvfjsrkadXpCGXmopncLC/8IfPwV7kMz9VR2hCstloD
nVvWXuMN95+tpGcrmR8RJEE35Nj0kVVwLPhevy/RqroM9smxmmVbE5sZbMlv3Jlx+kWycFWQC1tl
+1o8V4RkDX+CX/9ce28HEo6O+Z7hQwHbhYzT6TGEhKt7KnfVTppjVTogbvbRiCPx7RFn+Z/mRTTl
zO0XMCj0/N+b4k7kIMFy0UEmBI1U6w3zFFXwFinbO9zkQiT4gpL4SST73uEi62LdCxbP2UOz+Ylk
gL/Q63PBn1xEmDCBMrHEI1V/c+AOw+hul1s2/Tam5uTY/kAKXk9Zpf1tPJTXyCAOXKIGoct/ij/Q
8T1AGt9DuyjCP1q9vP4+sNyjtkcqgWaCpmWvhgYS9D1AF6z0m6arzyUzXgeH8vRBvhH8l/D0MIUc
4mO+xDEalU9IwsdCgfrn/ocQFLFxYnqnUfH3vTzM4BfgfKxMRp3GQWPhaLvPEcSoelFPvPL1R9ei
dGwS8NOmGAHa1e/WoK12ao+qo66oZw6Wqtqjl7vUDz8JlJ53t5/O8Oyf+1tJYOOtfIEcsnp5rDnb
eF5aA88fQby/qhcNMjqYFl34n3cSTzuWp+CHnQRwv9HdTj0WuOF7376JF7DbEEYWZj2wKkyZoFe+
Fx/8YYHaMIHjnnq5/+YH/tQuj18+nWprPIrLQfl4tsxszhzPS4Q1Nzs+sdUzC34z4MPzA5VBk5zy
v2ITr8mCIwczzT5uO8Ai+qMcGRpt//oWhdc/fpUTyWiPD+6Vi/vfJ7AfxAJyI6I32VRk/N12vf6S
mbbA8BOcxUwn6cj89GPKxgX9ewgFGdHC4xmrFVDDK4YlFz6pyWtEHZDktlV7qHvqC6aGFBkJ76ry
rurJwJDQy33wZMz6rN8+rBu4AgytAU6GT+SNJh9LA1dNnQYgykfOT6oBZZ6JzRwNY+MDbKRmZaOD
6UOdNtXuwf4Az5AHQ8OkJZaSKU3grmG9WWXH4fyl2mwYKT6bUUbf7QIg5vshfAIXfA7bxcZjBGhL
NpEU/N938h1tonaQ0KdIzcF97vAYQ61tHorUVkr7a9y1e3t51pvyCOOV+icl0yfXoRcgLdEvxT0q
Lrm0v4aaaGm6CL+13bMdx5S9Hc38Seb8yrsYq5SXHsaZx9szyfi1fRG5/5fPhGDSk9eS3f639G0i
zu0zzei+gIKCP0hOR6UI4ppdcx5M4QSYRcdyy/0XMydGSDSFkADZxRJE2HsnuCFYuXeDTeTdt/1V
Z4y8MUWdMYe2Gzj37SgmX2/o65Wgi3gek6NoKIbxMfwNf+i7R/XUbFgaZEQxK5urAPmumV5PkzWg
GNia2F+YDwwAP0MiDcDYcx4GejPqmLTKjVpwVrdtfaYR2UkP99lW7FoZS+x7LuX6edE2rP13lCLw
UaCCuIAypf/SeJzblmdyEI3//0Zq27LEH+Q7fKkJRm07fPmJeiebtpI+F5K0jcucyphqBwZtwZ/d
fXRsno6X9075HYPx+OFFo4Bgk7typqQnijiYKFtmK+bK5DI4SqsUzw3MXuxFjMDAjrr4Y3VAww8t
FdOa/V7SfREAOPMNtDAlpjRtEdruA6Okx980MmSC9BM6Eu3KFNN4ven9zGMsR+iepCP/U31tXZCw
zYcLPoyDC2Hd+apuKE+15UQXpNK4x2ufbH7P/EVN3O2Hxwu6IMeOYi6DbeSlS6PHgjx4CSJxO+Ko
asrITR7jTMlYlaiyLh2KjRtIKLRmCzDUPEGrvgRCBkXKHhz2qEJXY3chzaB68k1A+AKUYyipclUo
N9sq4QKLM8o6ogSgqYtwYsOrScWW9V+FtSlpoe4xt+oVZcsuKP4gPIYy30q9GMKrm4NMN1x/ljCJ
mpFT2qgRF51N/+eDHl1oid9uOofHAKug6lU/4ahnQd5mi+BdEDBtUJ9oXnhSNuEa2AzowP5P3xts
O0TeRvcIhfdPcULjjz4NJR6KCFXoMdFNoJJEtda9VoqJNYM4E2Z4kohykU0HkMzkxNOSdsnyMR/O
EHuTS08EHScHuOzZWEzO5MeBdkOdDI8o7tiagABAO6lk+t3ywQ7ghLJ6oLljP2BCW+uCxGkVfLwZ
YZsyCTwItrcFt4FKpPhqd0WxiGgEep/1CPQGO380ioKd5z81KiVHDR/RMCgsBWCjN0ZJfcBICgYa
Yjpgu2xKv2poKp8jzGEaFc2B7pmLD3powPPfFmTvTWekqyC3c81NRdFXnUykbjt823lJ0R5MtFww
lXM/Kxf/rtsLztynsZWDb5GIKx4QR9vpIdm/bV8jKDa/k0B7psvfLpBvErxnrhzU5Z/mouVUIgAK
eixg9TGmcoNbdGG6T8SAYJTRY7/5M5zai7aPMwZ5F8k0s39gkeSZ19mf8187ANoLnvh3wXO8moV0
Fnhy5HCfMR4fGQztE+TIBUk4X5neeDYhMVD074R399B8Dvbo46JZ9oLSnODu2ZEaJB1lY4ajPOIF
X0UpefB7801+oXgMehYSXkEK1CWhR8l5BD1oJP7nII82AxKRlOmAM/c5MyO09cEIb+8zvEmvHdi9
fNcSxO6nkzkZKivxBrLggqN9npcjQTEH4VRBdhFOed875MIFq4Vi5TYrD+nYJl2SS7tStc+PbuO3
OvlYDQrHV/HbWRAM3Fhp5nXsRaxPykFxFRhuk0k/d/smQXnP2TY6gpfjoG4505AcFEssGyksZeKt
nD2+ndriimLyG2euSUdqrllT+JMzafiTM5/MHT6CrxH3+ejvI22CNhPqg5/a3P5lwk1we+23tl/V
/klWXJCsLRAPkjPZtg/yq9jOfOuMF/Erb+ei852s+bMtCY+05eFPDh5vz9Qm1+QvVrjvzTbbtsyc
2/RlbdEOJOAOiblJYTjT0Z7ObcwtfuZvisJrONNQraDAMyz4pKYobUFJSS7t8/zKnzwufv3mQGIh
XnzPZMW1KDcoqjMNgcT93b1dc48HOPCPQgzmxaQjL878ydrffhZ7vmgFFIiki8xpP6kthjArfAvG
n21J+JNHKTPlad9LNv9KQhZkz30yuVnxSh5a/MFBQcmLo/02smtL7CHvcKt9iFtkIJ7+voRXYXjg
Vy5Y1di/tsXhYV7OI+33kIAHP0NRfi5IzPnG94ja+2ZEdhSe2uNzudPe5MyTZNRe/Ctme0HubTJe
SXZIYKTkwkuO3CHDaNWMHl77vjZbysrBUyToTbojEvG3hOyGizbe1t9m45pD5Pg9KAH3m1E2+3eL
DCiC55/5jYzb2uWZ1COrthrat3Lv9S0KCTm4yXPijUxsPOUjQ0yFEEmif+f2a9ovYArhsQ87rG/1
akBy6IxMHFDkfu9IYpMlbny/vPm+i7eQqv6m4syjvJSboqTfP0nPzX/nEDjfNzNusoHjfvssedOe
7XUDMdn3Pjm0X9E9p6biAKXYHD4WzqcEuqkCJj3iMDqPbFc9CWnhY0YXyBUMGqFkcjzvPmpVG8x3
QKzCnv3KZ+DNe3pni5K+xsxvsnt/AJIxkJSRI3Gj2TDpUf9k3RYSE9rn24SUpy3tv2LT47lJCakz
am7YhXlcNA71x7NCQG/bg0/iBz6DOkft19Y8N8mOM2k4/K7FNT8FisX7qG0UBXKMB923Lb4dhRx4
N1kDjBDP8Dw/dwVySafy6As0CGfu9L4Xbe7ta8iubQSepZrFGbGW8VPi4kYSXsqZJG1D8ydPsDdG
viRLbvIrBxcc+dPiJVyQnndGRL/D/iHu8RAViDaDYvLcf3l8m5W0XvDbZsb9kIUxEAlei7bwhhBl
kc9A+wsvNfEZ3NEuvIA3vVBRiv+1CxZNfoo1UdsUU7vwBK2kXXiMg7/aslF4PpEUrz9ewKP1H+Ui
BRl+L9l+tQXto4YhKRqAXZetGZVX/5HNS6TnrRxt1tqFXMhLvXCLEhYilXbRLuQEf10tMuF99R/F
IQXnWpSan3j++y38RYK2GFzzKfzCxffD2u//r1Tzrsl98v8Whd/5i1LTQd8n9Da7/jY9PNjcYJ1B
Ir45fVTfBKwFyav3HoYCA2c11gZ24Lv9iz+pwGyUoxT9OjBeAhnZyXzwMG5dt0DV8zZRxPQeQmcR
pVYB3/2QEFbC/fERmpIwhd0JEj/v5AZet6Elh7MClBxc32ZwgCbnyl9JaBRLFRA1Iim7UIxnGgxn
8+QxlkAEFSbaqBqyPRhDUyfqzl6w7AM7uJlVAgGcWw9+6/B0I+a1Mu1BsX+fxuuXr5f49eCUAXJS
w7Sgh8sIFwWk9Ov9Y0f5EjqhLtwsifUEHsVGAvpNGHuQ3VedFeQAH+L5rpRxbSPYwIhydzuQ7/9+
xpItBWYJd/wv/NlPF7qBDoT5Y5SWEW5PsafgT8HuKF081JEsr3CEqaePyuiDE+td+uNoVJ7yl+N7
agNjnFkRx6bCUXaWQtK2yKcqoFXiUz/MO3zdcxntX3fVT5fqLANp+ZutITVMXw7ENBFhrcFT4N8E
QUMfZpXOVgLVzBcQA5QYWF5IN0cTcOoYnXnYwwx4Xw02oQN7NCuNnSzwxXNewucqteFytpR1z6Q4
E3mFl+YJ1+SH+SrHEAW9NF0QsLCfOwz+uokxrz3FWfZXgvBC54AvQ7/NfdxRHsadvc4PhEij+Pjy
aKTnOPx5D4gBY4hKrK7+Aj8fkn6spzSSd71ilD7sGyyxf/3xbZ1gEv55o3q0AwUmCCtcispj0T3B
gQTLYgFTylRx8CTChQcXny7YGcaAA1Su6xSOisPeulu5QDKgqN7cbXk8/JVB1K7Tp5VuULQNF81P
AlgGbzYYY/DtmN5gzLvKK75dW0EFwcs0h4CQ9HcjGbPc9UYVJNnG+wTbUhyP/UUMxcNcOcHPCMNS
eugBnKUsroe6fCyBNSMmOjDcpw0zhovJ0sIevWXE3g/F9OUCSk1tzDunIWCfXzpF6lKEE4xRKA3X
jRmvhkO9xAaLjde+Pb5T+7G/lU/+L3NAphpE3UCfazL0iAdxA4gC5Q0udUaGrzWja2A/YVhhOD9g
L8F/2mQkV3PuJcqYsaOhyK0gTLE7qollqN4wLOEtiYhLkTrxWgYNiNc5K14XhysYICb5zWKQyOBj
MMePVIfaKNA4kUpzQM10hkaIVmmgy/6ceu7ZKrG713mB/rGD9xxBe68kVa7dnhVf66WkEdhXrzGn
XYuHwYgGme/Ip8GP4gyxojeuUDxB48sBpxd4Wf4UPJ5UOS+rf6B0yt2OgwcHUZFfxgefl/FgEZ2p
8D4R7MTArdgrmz4IX8wy8Tx130AyXg7cUdg8Soyk0wHY2RsEtXq0lvs22YoeFtuDoUvHLHd8MGMT
y6i6Ulf8BxcOO30XTjWEBCs3LRjwlxFT62DR2A9XMpls6QIM+YKvwElqU6AfU2jqDBTshjw5+IQ3
DJbM7zfz2YdLNHdfbs1wx0GDQSaaosRNlvcS6+hm9GADJtxe4ITh+pY4FSO6IZyQwwQjwS4g64ga
Ml7euE30ls0huaJ4z6iZYPya4cGp2U9UKC+LEcNuD4auU4HPI7iSMeENGoPBw8unuNUqxgudHp5f
PkY2HW839djrGkwZfpfwLqZUHOL9owb3TTyD7rLYZovetph/oFL8yWdTnNEMZZQgrDxmikn082uK
lRslxJF2JaqNCdo3XiC1mkG+0dhBrgIcqD1gjWiZ0eut+6futIrFFuJ9pCfLSGYL3PxTD7EPnZk/
x9gE1AYjSeJ0z2i5fpuPDdeORIMALezb8rGyiLrQRWltdKfRGKGkWj+d4k++1guNRpOFJiyAd3Kk
XJ4zVHMotnHJWBbLcp0uh3stMJJVtWK1ZqWihiA9K3cQrZaEQ6ZJ0CXJTo6/2hUO2aAzw8WRmoxH
0NiCl1AcKhA3wocbnaRFdzH0/FJIgklkwIWiyVt/A8WlmS6w1D/hKTQUl9gpOu46boln7UISJoru
hC6PEXBMtEF7iGOj+CJ1DGFttA4Pg6foXvH87ZQogAtmhlUyD4Hwn1XwFgQOtJIjNSXtkR07OY5s
RuElZNZlOU0dpgEo1trup+GrgtVCk202Y2zAVQRBHCrYnWOcvaBEDH+lKX0UY88RnbndP1XOa3I3
B5MmG/dwEqtnQ7gBRr4P6n50/8nWYeUUyzCePv7EOowVdK5YFDYn/JQYt88Vs/5wUrvarmfnZunA
TdYB8DLNautBFMkB/MUKWjjzQXAsZVNM/PXtSHswsbHesxQqEDzzqYgtzGXvXRf3N1D4RjYf2PmC
+bTx1NMAseA5S+a+vx3iHmkKaxemWNYiDw9MEXfDnwwnYGqRql49o48DCngBxIJV8WdV88eGmTDE
GWvodiCigqADdggcleD82jMkH0uEg14M4sEppn7gFH3id/h42cNCBaMfHoMEjypc7oQASdJLQlRC
SpCKKRM2troYSS/nIFE3Cku8sQVuNLmu4nlndUPzBoON4cu4Erhy7PFAZ4D5eezf1pJyzYgSs+ul
hw/4gc8ixumggD0QX+ZNt7/2h42uFlP1+JGMGkZBoNFQbbMO43cMhYKdA07pTobQbMJv2LiKap6W
Xg3AHyK/5ZPITYlAihGPdB2LdcbvssRdk0sBCtTuXLv4klqApqF+tsBTiHBNtn+ORsnpMa2nh+7v
Uz9oK+z7NqaaEVMg7gyCUxlRmXb2+iaQLxshgB5Ma+WBM+3aA/2ijKfrOaR9RbhmChoC9FxqIOoB
RvV++05jYibQX2YXr2nnlOy69tLLbyY5r6+M9j78zDB2A4OMkZBkYqLAZgr5McyQn1n/FCFejImQ
YLNKAe3w9xIBHONRtqrWL/exwRw/6lYOLJED/YCv8YJOs6iJ/2jR9JWhjG8q5gWTYJaIB8KruIAV
hsWZ9V9nLl8ub+fcpBQsfAe8GgQ/528NvyfwMkj3qD0ourTVr7YTbNahiw/DDwAFHsa/mO2IQYCa
8sSEB5SMXYGJEyyOEX+aIy5ZO5FLCrM//hgDj2UOpgsT2ZP1DLCcRQHM5BTikmYywWNiPWRWF1++
MVY8O5+KuRSSa4uh4WxzmxjCLoLKHJPjSibDvsHiakAiatd2xkjruHCpGARp02OdbXBjYmBFzVh7
aK3o4wRsmWkQFb53g308RpAAYefC0GE3+/ecNRvDELCzRXRijmPBzX9B6enajAnh72Nl42JfOttg
eZugiqWEzzUatcarJ9HKkEaaGa18KzFeuLOUd+cqtH5W4Kkb3Gsb1LMJSEtmIm3zmqTnZoRmtJjX
YKtHox7bI1c+CJQK8cn+hCkEPz1Dg8zXJBeZQsxxsuoS0ngpQmUYgY3adNtMEnC93Qlane1gkts4
F2NqiC8++PYIMwOOHNbn8qkND8e9LeDhWbn9HBj70+SoQibloB9NZj78XucQLaobjzX4RQKY7J9G
LeaqcXHVptJZPfCFTmCq2P3vVu0xCqZ9hN707zZhNkR5fmCe+f1ooHBGcKEUoKfNz0nepcvgD1ZB
xQgOyRyWubdZzfvE0B1rTjYPl4hHuduYH/wYHkt2SM5TNCs/4ii+qacVvtNwnyB+KYbUmUm4B3es
R28aDKFyJUwvzcjUX+6QK5MP0Z2NCDaIBvMO4bYGSArP5y/rgmRX2bzAua4cJ7t+7CGy4YxPAihN
C3z4AH67APSzvw+c+CyxthbMgITkTJjOg7gDfZu7Ma0rzRJ/3tyPg+4uyXZB4CTZ3OgDL3nGXtRZ
1g1O4p2l0iNSc7NQgHIylouqP1LgIBkmBP8E4FneGQQlgmyzyPqI3VLJTu1akCN+tCGOCZ8cCsLm
iTfP+EPYJXnMpAj9uT8agv9P54/kEMmHkBkpn+U/uakMzBJBmgca7RRJKBoClm/4H8sxQkqKowZ+
h6WT3tZIXFzkwYndFCLi8z5++LNMdp7ZTtbm3Wb+hu7485kp8riL9acpxtodRi77ja8ppKumtOyx
172l87JYE/0RI1y6gW9KV5zyaRfEg4GaJLj5k4zlTdGWXS97YBbbfp53YKDHDh6XvWyl9iZPnCj9
ZSavBvhlMEmUiMoKQI07QBC9wOdePvCpNXEwP9r+iTY9BWjG8OBbPsB93nB2skvrTgfee9zzNQN+
vN5CZZsAw8ELjoAhk1CCw1pVhPgwgWEBxPRkA3f3ul4KfZE6k1farP5Jrq/aY197B/A8GCEiUikB
IqldjbsehmBmYZaWAQwvKrBJvXNE2IaPoXPkVk/W9+BqRTjPQ/PDpgGRPy9gqxasDkiYUKqy94KX
Idqpgo0Pf+JfpPriB+7dzpFFm81ZhXcFyygiEPLuAkLlKVKpvIp2r18kSGVWHAIxh10pFjSIxQ+r
RhQZuuQhtvo4YLArwI0Zwa+xe4HYIn8ygzciLstH5q4OPlOo7BTjji9bBS4TnCXeApAnwH+md06P
H+lb3dxqXnrNEJ6SB19EK5AxF9yGHbVZxBQAe9zxRv3Uhrot7ApPMxPSsR/5CL2vuu16fIOPwH5N
NR3K1Dp3i8BsyN+OQzdS9RqXjtJomECexESKcWhDnwYPEyxdA+sGioA4F6VJfCxoYHmntlW3PAWj
RQrEy3385DIbCkFO3YQOXHWZqmu4rHtUGg2CmggsI3oySKSmxG/KBH/p68CdJxzhh5LAiT1TXmex
Kf35kl2q1A2YTfRTBr/lIVBnOlt0lg64fc3exFM0hm7o4MenVzAqFqYTuNJyaN6dcOvzf8/sWwqM
FL/v2HwjnECHte+cBtMO/JKyCSUumxI4nqGhTvvEayVigSCjfvTMjuL0JeMBuVS1kjUzgX61ERyW
PlGrw/FrG9v9yQtdO5r8raLqyblBQ4GsCYAKQhsH6UeF229OHtTUs4FtkGCadh5Zz5QYznri04VN
yMLzEo2Gmd1seGXDnpkSNwS+phS/PeMRWW/evOeJJ6Bh+4XJDkA/BFlovP56mxeVt6Y2qCF1Xe6D
i3QgyaUmKgYdrnt4EiHEhyMOkmijgampA4wcj1pjuKH94LdNJoM//pRTkwqm7Apcn5AJoerY9P7a
kj7RIAA06Bt+37g7qL4ma1qZzDIfx3yjpJCEfos2MUZXfMvdGBPeOfqYweyzrnDWPN/OwOApYA7p
6iGYafPg4v/Jc/rTZ84UT0i4wZ8PyBrDm3szcSKb/hKuju3EIdr3/gbICNCul/rlOYG3vVn6KJV6
+mXoEivOvM8uYBF+MiuzeuYFdnTYLZACD5Bhbv1pA0Lt0LEg8ynPwSXv6M9JwzIMJ/7bKd4O6Hrf
H6lQYOLICrcnhEJ/3UwHV99FhUtYMgytRkhAsBcMG5s+62Y2Ls/8nxRGJhtaaqK+AqMb4h+NbeAo
7+UJOPrIe+9LjLFoEdH/dEbBOFh9yDNwcavD7DSCjATe0ghS09S5jxMbXr1ZuWjYo/ChhDH5g6QB
Ss3miieJCgejcByB04FIn/EfMOByIeJ8pvT8T0r4Ar3mu3AGicw+4N/BVEZuxKi+HdDcECXdjXAo
iueb4YgZVvvp27VTef1RDP56D66Sb8iwMnq9QziDVd1Rt8yUsmRImR6nIP8tmt4hJEFTE9fHHm6k
Q3c5+GtQY4N/jgSdvhxC1yv402N5y6thye/PBQ6Za2rvoK5hGi33ZKFBne8vfWK3mYODT8y7ck/k
NqiB7ls8IlArYfHfaqr+mFWT21BEghvCUl9Q+/DZQ84v0sNmOQkQgu/GZx8GRjpzPxOW6gWo2VW6
DVfxIvI+k9esP6ExfuOOeQuZhfBMrTZdNBaLonsINVjEUsLdDc3BbR0u3zht3g7+siLS3GBZ7qm2
oQp10lYe5dvPOVjREYg7d/EP91lwLGYFrG3pKllAWTdTJgqctLDBvhy4KNK+OeyzNxnhQ9nb3mMX
b5OKCBnQy5mZDUOaRNQGVkBY0834V0wcndFwWe0HS0FDJk+gqlIBICBUH5pjhPhJ5x4ldrBS51D4
2ChV+3N57tuM4wROSQj8BXEP3J8ubqVrCcDYpBxLS9Kp6wGYnTOEuZP+hJDl0MhcQNGPoNu9mYT6
28rw/t/d7DoV1NpgxgkSEBADSw8I0kima03whTPwey7jhr4AjXFHJ+1MIb7WoR0jw01CZIH0R8Qr
7B6UdSdzmBeSPXB+YgfslXmPYI7PCdM7IbH34jUBpF4ZAQWSyRvWIcEMRRyCJV1FlHtRH5iFmPzV
OY4cE8m9obNwCS0xgUf6rRP8byIAK7RUyFCnDpo/EVJRqnWi/8EOTyO99+FKHn0+CFn0okFkPmYq
42FRXyCxXQl4fDm5ZCMRb5HCzCBvJcbhgNiVnVmfEJxdO5oX4Mr+R9KZLSfOLEH4iRQhgdZbENo3
BBjjG2IwtpDYxI54+vkKx5x/zowHpF6qq6urszLN/PDhpJvM8LXoCCfZK9ony0nzcfGcryVcSsoH
rpdast/DuycvVDb76WbeT1v4hUXQsVm1MWODE70t+tkLjtZCnYjgApmGgA9mRrabM7owY5X9TJDY
5GWWHqRZngwPwgPLhJFiajZzGUqtZMGZ4WEuq5S8QFbPnJKSh+ucchh0GTPRPrzC/F3xuygiLsM9
epB1IAqqNgRFt2yPuKAY9PFnWbBEnUw+Dl/UFEXLjDJ2IFP+y8cDpDTnwFKoWYXXFWKi4+2sb3vX
ebs6r9j+Ko6WQWUOjRJlCZkh9ngsGJ5vE92OO2lkcDLravYg+MhQkCjIBgI8oBcqjoPeEt/FT1a7
+PPeokdQUbTz5fT81561uoAWGluds3GC6y/EdrDGq3iAdoS/Wa6dkg/vB3bRe2CwrKCYdt3ji+42
2hBfhPKIa5R4auQ6SqtEMeQwv8bQlOvETSn9CO7z7QzFyfpL/Mxcya4rnjk3w3pGjEy37ywPfDxm
VOHz7QVOPJJgA1XKH3YwdrF2hXu/UlfC3YSSsV3wNX7RonbFJssgYJgq2yYTuQyY8ZINUAbKKJ+W
7J+HoEpUaI/gFeCidgxhBiF0xo6O3oU21vxebgqll4rkK7pdOUTPgTPbxfdI1ErJGOf9sT45BGqu
zIid7pGGvseLb21R8CAVS6iOHCulpzlpwevQSK9RL4fi+PLJxQkp1cp97f3umzwyAgJ7jBzhVgMq
XoJAImd7wl2RzYUKT9LzwYbU7lj52fxiJjj9ZXIOLPRAldKGrTWFiDhAVBINEaIewjtEZkmAcpuC
ugryr/8ktPomwD7J214+re3BEM3k6AWend8RQUDahDAHuRIcwhTu//QaaPgPcXxQnuLct+OWeEvc
1jnui/NIeiFCIzHhCzPMxIlwy7J4MplOZocvbl2g+hYRkoplSfENLmbpUSvnk1D4p4dGxgYa9ONX
bFGHGLMd7tNmIruRHTolVS4/r5iuUdwzaT2KhzIIWicnVgNSqDSMQr5SKauILBkiLS8IH/eB9XnM
DGkgXgDPEOyrUW9yj15kuA8ZdDmJEvW5eDl5XIieo92IFEBux+1YjyEs9lVlKLiZNq3zZWaXW3bS
bOMDk+tlVE56ZkaRSApakhwt6YtzCqIzamfqvAvAvIZVbpdmuUv74WuhcpKbO1OoUJF8XmxmGslu
8qtqcE3BesAsTAIhPqeP+IAC8aTidVZBCVexQQpeH5voajtBDz1prTDLW0xiAmRbSN6hhHImaCJp
H2y25DWUYpcq4WH2mD8kbby9DBGhLnU8burQIpIQFSqLg14AXTP3KIdRE0EMHNzJFzhjTklchGWn
gL6l6I5+LMdCqE3RHEyaKNktv6yJEp8CO3vEp/gSk3O5QSs0MMvTyswoIX0MHdi90z77ElAiSj8o
3KA4BQgs73aoTNOGDNcl3phDJwTVF3PHAnrPeJDxtIpmtktBo8+XpTS1SflCN6/B9MB14JmBXBaR
UWTylNRiUhrUsVHljk3uhprg+VNN5JkmcIhQ9SvO49wuqBGQ0HCZVbmZ8Vpo7jw7I79FTU0f4swu
pmw1h7A3ohS1i/RxLz0GGqLcRmhn4PWYot5cBrjKReruFncBet/hY6XG24ka9N4jp8dHj3EMbmG9
FmPhO0EbgYLzIJYOL7FWXGgHPOjFFrpXt1uO4AgJ1Gz58yy08LKnptiaPhd7FMGBtcrg2eWF6Xto
kDEH3G+Ft/mBVBQqe7e5XQJu3MyuOK7HELXwKfBJ2xKA4JKUFkheUeLbcG1bkbHjb6C+CH9IL6ZK
QdfyXqp4kPHyHhOLvq2YkQN2u+V+NDV+VIbTCc3sBQnd9uhSCmaRcbcKu3SCzqduHKxoNdcKa62F
+/l+flpR9cWSMLN6ApCRV2N9C/6c7iLuVyYtdwz8GvV/dtEmesQicn6aGwvMO2Qkl9LPQFJ/d78/
6o9uoe61XGKc4cay2Sz3mTJRKIKGHD6BT4HFtiytYqNjFmrcptBf8RyUvrGbLpbJOs/a9OrrcSNr
dqIUDAuYUK3o/Afy8S3q4kjb/ipxjxNGtmFFXGJQxJcVWUNZ4DY/M0LqEJqUBatQzXZcnWjnJb7F
AC8ryr9DWjtbZkpihNSVZsuMgoD0MWcx0wgMt3AKQUXPjPAU6+Xj6OolFtC4uxltwYrmGz4XmyUY
oUQLXxiAklxiu6xyVm1ql0dGB/7TxJn+PZ7vZRg2JTsUa9xWsiwoWtuuNqm1huDnMmQNXuLL/EnI
taYb1oIf2KUFDQVLjFTn1Mb4O4bZzG4xy5Q80FpZ8xV0f/nBvJdpIRTlxSN+zP/6ysITpLUMx2kF
hHbzw5cuc/L1/LeZyXdXsvqB6MpiEKdyw83MIKQs7RJHNGvSPi92pqf5hkkyMWuzbFJcJQ+48BVl
cZhJ40jixjDuT6mclyGuXOMxaPiXJT7uRsoUP0hzQ5cZURJKA/Az834hbadUZbHDXVYT1D3HlJhF
Kg9A26wgWGdexXcqyUmkMsMmPcb9fJPw95hBpTUnMOPiD/kTVTHYEB4yey3kT7LIZZB5NZNZTWhI
7BRcMbJ+QJ8vDpT+duBYlXAzkJeKzYlz6/zTRwebSG/cJgCvTVb4IangZ0PwJFcCrDeE9kPmm+3D
4SAYP3ia4tae7ALbXAUHcdkiy6jH+1weTy+DUwwzxZGJelIOyFhhS4EYFrYo6xnT8+E/nIr7Q1QF
PvZHtKeaR9r5CA44oppH4eNSO3iE/RHlSBG1fuwY7BqYSnFjF+CCGhaZA5WDZw+vhPuH7p+HU9nM
V1tGib/hQTepgivoh07wiJQAmJqr4ShuvObua6xcvFTcRW3SsdCapGFudjPKi2KwO7GOV1X4GaUr
Y4M721FdIHaUEAXlSK+IQ/d3o11KMc+FpUs6/JAabH+MNQ73PYEMpuxEy+geOp4GqS2k9KUQrZ89
B292iaqPP/X0yy88IMcAV1foFEFjpdjDJl3SK/LL7OrQCP9DqqWow3tEMzzwCGEXiYC7wdZZU1tQ
Z07Ojgsn5QHNyV5UZR2S0javrkqDueQylEpybAJL4SxPllJK+rxebAYMZbbL6ukxsXwEycKKaOeI
jDjphmgTH4BGX/027YJqApKGYp0OWe5bzPVENREbphYU4MQjuSRKKjf/RnGMbQThj4FT4M1DV5Yd
vimA324sYQBJ/nAftpHcSziMkTKp4ITEjRFnRxwQxvKcBxWWV3wqr0z2ySU0KX+7pyqPchK2+QDn
jmdl7aOdruTQ1kd6uvx3S3qu+MRlyX3QLTln+PSZFIuo3JbIPtGMj8EZfXuSH/B3H5L9xyHRcmN6
DE74Gmmnxbpwwo6NkzpTnGymFdqizxoV39srTzFLWpb6Q2g/xI2w4IDvzfHbrESjsEI27wVv54Io
3owpy7EiF9JbxeN2B79OZTDkRQzggSCNmXUpN3WlPJCYAUfDP0hoQ9ZuBP7GQxOILQbUfaSvqCs9
MyK2p402cNUJtfCdS3zgFgobEXPJ95zw7TxAPfIXlkwgHhP9BErRaySQ9WgXwhsUXIgCQM8EHLT5
ROdTA95Fm1D+AQB7QBfFCm9EhFwWnblrwjWFirfn3MRPpYRACcUF9AJzxT0pr+UrFzEyI7wjF4mT
opd45+Dt5QL61gV/eHhjzT6Oeh++AY/thJTxyWZOMNIfsXL8DXujmFR/pPNYojqY7hVmB1qBGLMF
5oolXH+4tGLXk1+K95AA9YaT+dseHqw+6TyFZbRcYUT+QPZdcP85+3tsmBFlEHVgQC78ZPEx2H3S
dKhc+CbbS3D2NuGBnbcXQQXbd/XRYXGFar/j1oJ7JTwJ9SsdxGZM6hGPR99l1DfR/Ujo3eBg7dUu
2nKzLCODgK7/yPtMZ/0toyFz6JAQeEVkz8kIMHvoiURG+OasE9cg0yBmINb/1z4VPhI6x3E7BMou
46qE8h+fcOWrOE+6zNUiE9V+n4WDIaZC40T8o/o1Fw0+Zc309Owr/DqMukAMvaEt7PWMp7RKhuXo
klIONmOYWlhpxMqUeSMpiGwGZh0KVJ6NUOYE9xJt0rfXpiHUrzxidM+9I8qNcEL7/egF8Q1RCbd1
nhUy93Mpz1B4DJFZiM984PzFcsbdSgIaXK1HrMZ0mmS35XGySzvyyU2qE9bwjB5ukCstzwJKTCjF
KNBbxdPC0yiufhEy9i+Ypqwe6Q77HH+jPKULTkRoFBp7DuNkEDewjcRcyrKXkaFgHPCwEBi9+0le
SF5GWV0zArzjS3+xZBlf+SkgkEAQWieI52VuGHPmghghuC7Ur7OnfkmgCkko60MawL/SXYkW5fuy
D8rPIUnjYpWgEqN+v442MzUyfWLUZ6/+7egNXTOGJzYKXNZ3I/4e/sZEjc7cSvEOgDYL9jeet8V8
/lY6w8hOd/xFXs3jIzIaR+7N+1Gfy1Udb8K0gB4MNV8UrC5ocaLiydBKD4igQolorzQE90YKMQRQ
I31WfHFFEp+83fhoh89X+BtxkNd+a7SPwPOvOw635Rqm3mE8Yn1KICtdnAoD+V6Yb7vWcY70uf1p
2XKVsAcKBSNQPFnCON/gbg5l3coz/nYPWe50FQaYADC5ODeG3YSNeySWgZP1dH6G/6Dp7w2UkUR+
PDp/7UZiNTJVvIsRYRGxXm8xREOb9A6BHx2F7oClVbznomGrNznDEA5iDJnMnaza9zhvBsH5B9px
bEm2RZoRc6YVkwLlE1ZzGUYXqwdPi6n1kSJj9jn/UlUVE1VLXMmqY5w7whlzBaL4C/iDKpuorAjZ
fjhShibkmsC7htKegvawgPCusvXxRYmqcXY42PcatYhygBdlbyOVKFDWDUd5Gi3DLQ+UkZR9f39n
Dhk0ol8w6wFFo0w898xDTl48N2TZydOk6eJNzNWN0+LbqwRDdrMH0lD0VaZcwZnImKuMcrUiisTM
xffKVnMSYzDotZw6HnDh8Ko2lXOUtE7aJC3cRGwJv+ej1Gsx3Kw/oLL8EsclM6cGgFPllE+YCk6E
UJqV0/7ImuJcyLq1ZMch3qe5Mi7yxOBxgcviEfPITbR7Dtufs5hRx4mUZzKO8jG2ArE46RaxMRYi
VkIVzBYYMQ3mPPPDEZbfaK4YkzTWCqXMjtw1wjdywiKqfUe0BnG7nAeIx5uUc5A24lvEliQTXdnk
5R8wLDECOSlhU5Tg4G8YR/5HSzo+LDYrw8xMcGin4UwGNmcvh1gAp7PsQfXwD3ufbKFKIZHtg1BM
2oWB8hmOH7Dyip9hwQiagwEjIuFjYiu8krmTnjNMckKSwwMlaWzh0rnKI9/CG2R4sUElrHMCdO6i
lOGmfW8Mf3YkI8MLQ2ou+/zf2yfLupPxlj2WoedBcujk2ANdMCQ9YrAsiJjGMTvcb8rSex9ecMpy
kKEe8Z3bkUkit4J//GuohBcyBKwZfmGwm0jaz6TLu5hLKcyH9pM38Nj9hWMYK4VwkGcU9KXOq9aV
BhOmcpOe0l16T/k+I8KY0NNH4OCAdxzaoBQIBQzDXPAvO2aRcd5winhvs4f3GC1HhK28OriawpVC
U1hyMpcM9J9jICDxqemhobwbG9eOnnyeOi1+ysaH65J1LZbET/EdsrH8nZawfBpPE95WeP9hsXxd
2aHF9mWA/wIjuut1U1lwjOJ73zjhoGR5i5M9ck7bfaIyhQF3XMjxSolkQBbJgIv3kgUonfnbTWTv
dyDzGjBlNkcqaZyYBkOKdfAXTEJWdo4ZSQd5D0Ui9oACI85Mln9hn8AWRaKBzYZ1zxNwSDoJJlmg
BEB4Z2mmw0/fEQtT8M55YA4WcbJ4JZVYQ45OMtuk1zgzM6Iya2J62JXEb+JqJUyQ9UEjxBPy7+K8
WONvc70FGJO4jf6a1BIdwPnxVaJbXCATLW5Ljs7ScdyaMSRhJ46AOAP3wQmF/zAC3s6xHMdCc6W/
xKTvY82f45d2yXPtJWRe7EBEcGwry9WdbQX9LUpPWGRYO/aYUmjyt9LwlGuyGC6k2bDcvO1e1qw8
6W10cY8DqPg6aaa4yT9HgM389bf2JrJdsZ3JUrqh1PeemvdZX8wdI+YALxZCnkycLL1mQ5XWv5cb
LksOWzh+1gAbWkyqTXwCH79u2Lh444FCYLFJfP5DDivvqAnDk+UkRsH/SQAr+66kRg+oNfIWpvi9
e1FtRffZxGTeqfRjffwgqQdnBp94uxJwPnLGWZ3f02iv9ICQipEjR42RyKqgpYwY7BmsL74jC09c
vgykBA3vUTv8/Fnw/Ud2Xc6D7o6gRuI5icCaSI5FXF6FMEHA47UJu4sPxHoMjLRg490jIqRD9gLx
HDlqbOucnrltN4J1PSGfTZzC/EidtfAdKPF9+0EqE/7B41w2YDLQP2D6fg51pM/BdsycKf4Gt4qo
BpKMrB3A6XCju2Twti5lFR/QbnGWStTn93h8W7qHaA93ScQcAll6WJSLR1ddYg6j2Aw+lDtcYIDr
em7/41+B+rcTEp61zueWOyf/9UEpjrujSmpStZ/X4SeVVduqWN785p+Zt+BPE+dHtaKLHS2RmKAg
7wjP5OYHXgKYNgebWTs7k6GA3nzC9ZBvzh8TiiioezmiXSWa0+do697m/RBWKlh+Zy0BMxo4gYbW
zdm7/msGM/ZO3MSSeMbVx5tvuL5Y+tDwDqFpyq4eSBqg7sMmxgTBNIWnBaDabg1BkOIuRwwP517R
QchbLgq6vhyGig0c4xR1UG0FwJtimFMCg7pAI24kep7buMdJ+jih0qQHFmIByQwwzxRNnQ4gLhtk
7X0uy5mtjlxnHZHddCHueQwjztaQKdg+9b8b4KzDA/g6wop/+392el1o3HP7EvBRlRmoX73xrrjN
wOr8LF3u5Ovx5T7qvrh8A6tZ7kA0qsMcnQy4YD+olERj2Xt9w4P+AoR9Aqo04mnMQT1SvmEObsFe
AQlc2zqQDOBgH4ew3biXX2Ww5hlf46V/Qo6XwkUID8Cx58pnU7Rn934ddduAW4gvKCWQj9spAYPV
+ahaoLGIqoczdABLvVJzZqyNqQ1xFH6PMHttURj52ct6G3ToBydQDkjePEV06gIxUS1EECpX1CFi
ASaU4EMTclrKDXYjY+vBPwB89TnaHUYz0EXNYDtwNyGc7FCDG24FGRf4IIgSHkjk5A8jVodgxwYP
HwYx4Oew+wNRBHYgAiRbXjznIBX0stuANYiYgWhgGNzUvUbWIE0rxESH7efmSUR44DBN6saMxrsf
UqFB4+tLNCEGN0jjEFwmPwNiFe2FBb8toaTXo9b0+h8z7gGQ4h7sZhAwXqCEnJ59sxXKMlLPdyF5
7cP3hWCn7lWcccfOlNVKUSYV8Nag3o0pGgCECg77lKjuMzPn9y/Ic0vDP3xUSQdsHyVIck5Dem17
9YRNatebkKFuheC2U4fV0TVPngEAEwxxP3Tr+cFGzXzYWKNG844wWnxfJ0yH6aOzSQg2g1eARAHi
UGCgHzBQ+ohgXX7rDBZ25hVdHrgutKjP2oSn1G3Gj4c32fm/XOBc+6KCBKvGBXjgyT0ghIpuQrL/
PQhj+X7nm791aX9Bmgm1WwXHF2/NTgClV1uuUjJ2DQ7n5x+JI9KmcT+cqfh/0jWExBDSQcu1AoGM
Ce2pARL26OenU/lqqkEnGvXuwsw+1QCXJI5H+RzwCK72uZfmevvrTtboEaEMaq2f+eH7FB9my7KX
7WacxowFr+H4pEJdSVD7ZaH2e/BgpyOz/zKG9ZwfwcDGIkrPikgRAdR08tct2FOwA9QQtWh61HpH
/3Fzd0ag9xCQ9TG89CKie8es7bkIwWzbQvuuuy84VpdjCpvl9kbOhXLiYOVz0GUDAEwOfjVvnByA
zuVfDkf8qewN8QkAXaHmgNMzUFQXMQr0PNAoY0tVprdV65PB3m/BXFeuCyzOoq3gTTlRzXrtkGmE
1vsTH5C33wfF642vCUOqoBFAutypR93wIfoaoP7b4d1FBecFlewZ1KUiXMHHlRbqqUkJ5QSy/iaM
4U5sqQ3zt92IGQ/h0PfPsHodOGmoczQzhACkvboK61T0gniw6dpfOqsuaz+h44TgMFPyJypOXAGi
irqxRQfoWmd0n95Th4PGaHFf0IK2GRmTBmukWMlAy9NioFERwYpRkDHTO0JSEUJDPb9ePfp5vy6g
AP+qLd88IX4JE+loO9lAB85u2wrdBeQXlncb1dXgNmL9O3XGyBtU1VLd0DSUinVESIorMT6IvyF5
+Zj4UPOEJxg2nWfe496si38hOim0tUvDX5MXlOfxFczgaDnuYLfF0/jPwYa3l2oUo2FSLI/uExCE
nduqD5ZsaHi352AFElkF6lZDIIZm4q0aw0C8dZCA3mZVhsYX/rBHUZKDhCJ8stDItFDscpmNnk2Y
QnqONJ93B9ElVDPmmT+i+YXKiobyz4yxJBi+xHu2Po8TE8zMxWsC0cxdpG5h4tR/T1q4WbfhOWlg
xv+Mr2wGU6xErrzreeVFuxlY/meB9sQtUhKJ/AHnj3EmTlDnxvqE2joDI3w3htfBsd3zm+R99CVo
lkMZRzGCsSbqEVFJFLuJCMTfASYfkDwLau8h98WRXBXLxYZkKyu4gu7hMlL/2b8QHUPNWe1dfPUh
Of4ekmsiyd9Dsv0VzbsEBRn+0kU90kz8iGK39BZtEsnXSB5NMq431I0V0kkb8pK7ZIc4H7xBQoRc
QzBJErSL8LnyBck1dZF4K+iDkIAA3DK2RCQ3trVpfYgfzcSY0NnrHm5R/eyZY/wBKkQeaI4mInuE
gA9yae6vtuD64hU8RbQXMMZ59GAAQa9Ts0k1OXNdVuXzk1nL70gre/bO79TRDVTqoNJGcIVeuBFs
B8qUu/1X4yrtDe6o02VyhvjVfaAIMYNlcuxeyIsFSLXDrh8+6ZoZWAjWOqk5ctwxyg6HzjsZ8cMp
vHozzLsmepKhOXl66xO1kW44wxI55FXEN0NZ4dqwrQKzBNjNYapzL5JYcvqTFiKZ+2gJoDJHzzVe
fiu+DRzmG8gGx7DR5YPYYrGbVvAe+eP1RQ40ZtD71ikpBETuUVcO0pakqfYY9TJrcJ7Cx9QsDlOJ
IhAziGSIvMYcUQxEpGIPkWtBfyK5AlRId66HrvKU+u7pdO9bpcohRx12z+gAQA/ioi4CY3hLL8ZE
W+1nG+84RLLjpOP7Rsfv+7kERQw0ixrK7bDqeXud4jEPKuW9PWrA8gUq66ybHhTXat22V26emT50
SBVz0Wwjua5HVyWnXI8SuwwF1Lp0iKS+UvX3bIz22eUAInKw+T6c3CN5ZXTbkYUChIw0Rxva4xiR
Hj3ak+Xjnun3SkUIaqTGSH+4sX5NjjA2DQwipPO4s9zQOKXaJ1TRBGrosiI3dk6NV9YuZ9VxpCVq
qprDqk3ALBLQKYMx+yjVda+xfvU64DKX1DiPbaRN2Lgi9HLb9ZIj1bHU5tP8nJ85EIv8cHNJNYQw
Wto+QKj9jD/dmqDw0VxJz1wfhFfv/gn3a1RpKeKliVml+itopoYEovFmWh1GMlFTrldjwwm3tvt5
nyrbsm8HX7HZZr1fwoX+tD1NVWWUnnH55mDTeaafoypwrRjDvb9xn1RXXgdPGJJ+Lv7FKkyK/krr
9nk6FffkBQ0NZcj2qlLJVaMMtfGoOLH9ew8bj5oC0QIqy7Tp84a3Alg/sk7+Jd3u1vV5iNQyB7jd
wKOOkKqlbnDtf2w2/+AHydQhqlP3zzo4YGuLzaT5Np/sLTA3PYnICDtaUO+wkP0zuLK9eAjGLSNP
H9bxzvWt1RnM2dZ/UIehREv/SwQR4TN2W2e2jFbNp/5h//vivXrEBgrr/yvwcEz21/KQ5YSyrUu9
2vdLI/I96V9uxG5q9oLtnJVQa0jxyIvbBLkejN+LdZVAGsZ1UT0w/eVlhaYRKGKj1H28vcpdTbT/
5YLwUKDd3IREAKIyOcqhTj4sth9t9W+XOJMHWz+R79OhGQrUxaCXqaydIPumwdXfL5ma5tOpXWJR
NHaWTqxMdwSCHEI1SodggVv1ssMBzvD8CBTPBnzvPnswAAY7BCMoa6PmqEo/6n/GZMWdM2p00ckc
ILwbK+SwsOB4i/olxFzUDkz2+mjpAaovUCRT9UF98qz70Dz6p4OrU47mhEC6UTiDih192gdbGWk5
thMOSv1fO0IEDB+681b94E5lrH/djCrk2uX6irOSSUVdOxg5nP+Ga67+IEVwj9S+mbGy+zqwXcIQ
oOQakNGC8XQun9djDhnwqIafRDmHN4Kw53HwuX8F9f3ffecdIOV+5ZA+vzjDA7uisp9z3jcVH1Bo
jFJLDiWo1HCTdnmNiFwe5iAmmXAdGdbqhWJm2JmfdT00UYDnlGPZ/qMbNWcXFatDYuVMtFgvpJ4e
1HHa01MF+17PvX3HFLLtsXyPz/xoT7ZQEvbgfq4/emOdmAzGvw/Rt3KgV4eSjpPSK1cpi5zb6j/l
+AXWZJ/lh0+OjZfofA6RxXPZj6vS9s3r6oFhLTtYW/ACXm/0nMASvvOpuhjqP3iXHEY7BeWoo0Lx
j68L0LEd5iLTZp1CzkhnKunOrjri7jg8fyIzyiHvtB911FZ5l9Hhsz4A2FrfgnNdEEWtYXHGwDoY
+Rjx5a/eS5+XEAFb1OZBeF2SvoZNNqGVa99iqeQo8k2oj52Jkx+S5djkVvc2AsbhWzlScJ/PT318
+bW4FSe5mO4/DH66S0RAvEnOnxz40EWwONaTuPpUAv3LnnGc0CZcqqeqf4nsmcDJyN0lTvBAF5d9
8L6AHHLVK+8L7r/LI6iOI1g6AFXgFY7xjbwh9zRq2Soi7SJROfsrYEOEyrViv5LbgAp1AhxtaWZ9
rsj7C8HZWFyXG4VDUMPvU+BFUyUBnsU6B2f2T2700Z7NUSGsfpHL4mKLY0ikcg1vTLlVnAItTF6T
swcNevwq9vP7wiEUOXzXc51PvBbK+5Fb4DzGuibNceR22UkgwYwoKHRAB0UxwU6kjom2t+i3pB0v
kG5fIi6tBPGSSA8Nd60kT5Adekauc/o3LnKHrRU9uuhMmUEl4TcdcIBeasUpoPfbuQ7smM4St3EL
EDogefYA914L/gwICu59hQwVeIHixL0RZZ68gxeXVsJVLx5XxpRByQhBGa+3ljwgqeOK6GFlloBa
Fv2wV4Iw4iymxIwBGU4n0UtuzwW2aVLJE+6BL5BV4CS2n9viP7dzubnYrsBogvAkHwVbOHmvUqf4
EDQR51xjqpYa+h8+MTyjoNJnxYvBIRHnNaAsJBAEK4Mtctq/Im4G1XsXiT3aKRyjvpZruYoqZdQk
WFRyY8YU8sAqgBUyC48xttL59mXg9kEUABWoaVENnkvNqpVACvd4c7I3MLxKD9YCRFPWFknKu8L5
X26VQBIxrFrBOWZqrM8evdAWzEW5X72KPqN/4mqVS1jU+kKu6Jm1gDSBXDD3SoYsw0jvBihE4kZu
J8tnoZacU8mybDE9ui4jpDIYL2zyGFtTwm1gDQDD9AxD9uXSh1lhZqzpdkXbyD/EZtbMTityu9wk
hgLhESjmCbVjLnvA+5GoAeNJMDETKJhUAe9XAutSvA0/Oa6A3GasDhYdK0BJmGdnrZZMRGisOeyT
qha7YuLmNSd5YAeg7/rrFyoocb1CtBfjcy0Gow8mjL4KFlQrkIcJMMA16RCx3E36XHDk5UqZSwN5
97pXAvo7cWOlHugy7ZgLus/AahhFycCC7TzN4bOXCQBTOH9SAheeVoDf5AKIXpLC4ZqU6B3kM0P+
hIV+KHZYz58L1ii4S8E5Ed7rpTM1WjJGNB6jLJ21kNjjkRcCGYHdg2F5LZh5EKWs5ufCScSKiavl
rkkOPXtspJW7Vp5dQD+DeIVkfjr3bVCnG5N7JbVVKJ6a9af9kNN7xnojAcyB+OB1jOXbCY6tyeu7
12DLt4hNBtiAqLtObhGQjuvCSgTRsSPaAC79GpAAwkrESqlOY40dKFAdkyuDRbaXsaHgAqcsZbwl
i7lm+PQSGwMvxKIksUTCBTQfxim8n6eAAzkJr5aEybRavVcXHyKFxu8mCD9mfipIwAt5ieS97hmT
h3zgiAvTS9CzZFUUznv8q2C5gakxX1rLt+knXgda0+WQFQtwT4RtbPzjgxJpNuKqrEtUPQst0Smd
HkD3PTpFnIJd+KQ+8naNhvx1ug/2ASdwsuHg0C+Zhh4yn7qCt6dggV/4RE/NQb5ROXkACU8FQX4E
WtGhwnMHwboDTLz85KIqsaEnOLptpP1zIstfelSoAUR7+K9ASS+h7YFYSs1cz+8g6YlyqJWL1bWd
XEEIBteohcUlsMN+3Hpsy5BtcFhFY4dd71tASh2ZEaz0va5DmXAyT6hLRFRs5fcYPicu5tIl5UAU
iU3rlHozynwKszi+AfmU+IT3VS0lGA0lYK+AwpSIQq/j8BVoqMakx3T/HPDu/DSuyH4GnFLuYe8f
MtbZAQRk9kr0f46H+J4JnVjIIeOHkHtCvrlLLY7gD7/RBm2OFOOcwO1G7MbTt7PNZJcTc0fau8CB
0oLSpJwf0SyUYBZmUVO6Rs3LSsoHe1Q3UfRwRZKU++GgCo1Rj/I1h1q4e+BkUrdDvpnRl9IOK1XQ
V99C1/KKqhCgnGeQbnIfxWssZQ1qUftmSF3ePW7ymiHqZvqo777IFuxLGNEzoJNjceZV1kw5SRE7
IthDFAqRLbckXJxgrRmVM/GLatgeom5R/4vKIsyBs1eg8fsrWIaUSIVbYFwUczSTdrKPSPlQ4XAI
tknF+6+xlETs8uNsG1nermgoJWq9B1ox24BQNSJnjiH3xlXWkmSQwLEXkcPbZs7nHUN8ZM23Mnfw
McElhQuLCqSkDrgekO9TLQGsckvRmxRDGoHkCeItXiZwPCsw+EXBHHl36rjGh8l+fJkhj8aUVF8U
H0XH9DDpB/tISnDPOSn8RwrgK7j4PGxcyzG5pJcB36ao7otR2eX1WAoDKVMZc8yb7Lej6usEQYD7
DJr8lB6/UA1klhFggoOa6TNG12hHdVu/NKj2gPo/YEaoXesWWkkRF+Vj17mVXQPK7qhfOz0Gy0AN
jbJO61k926aUVrFhanBYuZQUtqPzvEof1PzErJDpizJLdV2llBlXKZ9rSQUXVBXbo81Eo4A014I9
SrN0j6VxpT7GKp/aiKpTK6M018KUzvPrSinv8yPzQ/3jhLJIs6DMkrZKnZiTEaf6FILXlB5VvgKj
Q0ZBEhYRmPzETsywx0OvFgVoLDGaspsv17uVFN0Z6eZD27ktdSx9qrlwIq/5MlyGlPit1YJVT01f
RZXUebVBgymVUjYK2Sp6fKaurl9S2Vlc0n30SPeBQUHODwVlOIrgGbU4N6mu/6Y8v06auXUesjTE
O/Woi3v5FMwlKkA0k38zMimVokSRGq0ZJT4VNTyUS+XP8T2y8ypcAoParTpSSOlz49HBE7VkGGwt
g/ouEs46nH1xDvolDlAP9ekhaFavkorB24gCncLIegWlTFQMnymnreIlOmHID3IVQolGXW6pgeZs
GDWMAPkRUge1qxPdO4tN57L/LtURG40zcL7VEdmd4oJaBqzs7rjrBY9++AGWD/9DHbzbSJIs4M4r
GAJ43KQR+x+lK9qg93SdVeeM7B+TEnsttk7R5eDmq82nzSu9pu/CWaWR6Yw6jm5J5QyNT1h2bItD
NofAsJ2erCFJMzAZpNDn10/iYJS9XbKzsChRc0G/oTNoRrVLsHNbseMBSalIqg24SiU1WXEzBYYC
mCnQA3Oi4RaDiiqcxqtP4WuLWLBHbQ8X3wi8SP0E4RwBhkCSpBZBQNMmwQQB3sYnkpD4i0CeCgjQ
RISd1BwArMse427c+3qMldhKiCZJ0XI7DpRZAFqAGB5zZOVAgEu2Va6OhSJcnkt+ikiX7CqnFYL1
QsDvUh8DJDhovjYREKKjyx032kLPCIyZAGyeQlJKaU4PZDtQBuLNFiWiUoLTXoYyhJSTEGew0/c6
V2cn5uzTDHsW8TyhGpCHQiomNumrIJ4IIFb5RfidA2I/Z2P+NNiYZXN+K4CSo9W+yfq0oKCtXGRB
ObC9k7akzKGPYD45ApGLsCZSDnLjrobc/VF+3Pm9MUdN8oLc2mBpdlTHDoudTSa++Hs8ueOdyldi
flhel7b5xRdf+EratXjMfqzFR/GXMUp4IKidiT3mPmD6TCzPYufdNqRdx1xXnKl9vMQsenL9ptJ3
DW4QOupsyrtaPmC0apOd12ynRy60WYPX3bj3WFzRI1gudm2oaOWDHC1sLF/KeXHbcVT+fHLZaUv1
MuAkJ1oq2QsqByxzU3EggoGrVTP9MTPNzq3Mwfbi3U7/STqv3ca1JIp+EQHm8CpG5ej4Ithumzln
fv0s3sH0ALfdtiyRh+dU7drhn4GxXP4Sxtdn4eZZMDz3vKtyPGIvMXJ8k0mHohyxZ0ZxhmcTyzEK
DFwdgJwWlwM8hB+hkdG7AV3BIiCEQE/08Aw/YaY43IWqI9IUoNH81LfSXj9EWP8wPSrshI9EzFkN
u5OwSfFbqNxZvyxwDcFlfs1lV+SHBBYWB0j8ghYXyx+EIcSYFkHEZGN85VKFeIZajBbz45ieknqX
f3KscCSZcArcJnbTZWNQ8dehh8B7OD8/EFsnNqLVDLpAde8hyJ+W2o+1t1bDq9C3ZLc04Aa+qS9U
GQvWI6Cfv0y2zL/yilw7CDN/Ali2ucCklMm7b84C2TisdhNjaQ+io/5yiUhhJjCVMV73u7xYv921
PJMgUTBIo1mCe8cdustvz7dFxb7WZjbKFwH9yH9awh3AeZ8ErA4G4qUUMBg2Qp/YVELTh4i5qrfi
kIxdGM/iCgWyPAFD1UcB6SIHXkj6BKnYxs5MLw+gZ0Y6Md6CXHHDbkNP6bCBwsTDJsxgW39drQ34
qg3gcduZ+Dmy4v1/xvSAISeoHEcO4L2gAXtuR+n4bHnfjS2Ot6cMavigfmmKI5tveBTIivG+pdMO
B5b0QILhCZcaTMSOsf90qo8W2MgywAOOPSUQKweCMFJElhfwgEj+84LRkKI9ia9m1W0jaD64It87
3U+ig25eyLDvr/3vAKZlTwkR0tnPcFFfow/9bzVbINFaeivuyZ2DAs4BBw1mVoxjr+WRMguYPcUB
xidlkWPnr14zigWiZAllY41/EvFubZAG9stG28Pf/dQnf8t4tlP9mNrmRgri8GbNTj6Q3OA1mOwe
TDv95lrVC3oI/QYsxh82qbgC63PI+2RrpLOk6QRaoIf8DE+4OoDRAW7zuxlzWbUzhFjV+Z2FrRin
UuMIpMNhrDg56XgbC2ciDkWFuBVU39hVrIUZ8a8PYhG/4SOtg2eKhyEgHpEHDaPcugsawx7/4fCM
E3TJlyWb5pJUtPibhgqeAk+BCCRBa9RizEDW5aPyzdrXcA2k8+zOSe/UcImW3ZDtp8zHQXlkvn7J
8T0kkHbZPFEpM6HysQBG+rTCgTxanc0QXtfxS1KYAoOt9ARQ2tHgmpZjYZHKqd+7sraL43Nd7tjQ
69LRoo3uwgFgACWeQMpoq+hUaVc1Jj+Byg/27ljfOwGrJQOMZLnDvQDhJzdbsQLGGdNgP2EkfBFM
DhnlSeweubrcPDxKu+2A3WGzExLPsqAUvgzO9EP8BfEaNcHUnNDIEv6if80/+TUNEibSeDruZhx+
p9MMUDRiPbEtLv1X84AZsCLM5DN99dTRBdLWYyj5FS+An2nh5TJ03635Wv9SXfKmbsvgCOCdzUH+
NxIaOB8nUkA4CTlMP6STAlr439SfXYPcdnM4l9NWT34NIrmjbT470fPHwlKv8Jm1MsQBu+am8+TW
p5bDYtnoOn2zGxpeWPk0E8WjU+2wsdfxN5woIN6cKw644yqMwH/jwrGiNVBc/eNnuWhMLklmF7C6
kDeMVurVRchpmRn8I7E1gS+Ubqc2YI2CILPXMFBoj5SfgCME4ALg6VQx+E+G/lwin3cA3KEKJBn9
oQtz/ok1XXMlZVVO3iDocKF508Do/8U246PFE1Yb1D+OYG5rOH4I2boDPydURwPdPFvCT/uH/EPV
vISJ2xez0Gjb/OR/88xT4hSL13RuI54yiAH8clxZpz0jgN4VwyPvZuaz49+BZTAeruI5lo7j874A
CI1f0vwWNq8qB66g2FkbqMlW1t9LcSsS0V7uGdDM2a7EMrpzmZ4xQaoGX4Zm314jtCmLW+e7Mgs0
lnko00GT0est2xg4WaeYcJ5X1kP+1RzaV+477R51aSW7RolBABaBbXsDVE9mugZbKD5GSDVPk/Pm
+mTy2h2sH/NrVPYmuTQqxXfFEhE9/aP4Fz1iqBGn8NPqPBoOSnHxMpHRQyohXrvmhgbmgI+e9FZ1
e1aoOAS55NWqi81Df46W77g8WOYjsZje29HkTTKODJvsT7qVq7mqWNuw+PJxgzWLKe0JDW3syAwy
qrS32h9vnF/SgZYfXI05j91MZCoCIlGeCvkBgSDmAaxF2xqpZXo0bvVvathDasu84mQriSeZXstI
1DyQZt8chvk9e+//skuseHV6mR7T7JWYfWPPJZu+gNEcN3cjwSXC+qm9oNvBHFVut1mBN9RQOdTZ
I6IQutvFGW86Kr2Livsn2/RhDRRuIAEZz000eum+ZW3gIKtvyso38NLEYAH/MqgGEDz34DtwCy1O
l5fcM6g4agT3vQQvsii9KXlVnsBIonGt3lmqEnc5uxMLdIj/y+0mu3aaD/lnf7KU9XV7ZUcNZBRb
FZIGowj4H5/02ZeMjEGc3VJvGB8ZBEBzU3ym4Ut4Zvg1osJqfSvG3oJClgxe4WJ8IIhFtX0VTQ5q
HlmmaY2GSWtEYpdTAS1PB5QFarWzqCVXPA9OpNruw/YtTa+wXuTuK69OMKeYPzK1zVDFp8HYbP5h
KLUTqr84wx6RqX2CKk8afHK8cmSL4ruQvkYYRSn3cb5p69BtrbqCHM7wfJjCe04+FwU6tuctNr8t
TiJJkGUDDKMCwts+mo1NBwfmGCfeiuH9gLKp2PDfVRzs8U79UwHaHpN2oa8xlQBc9Vn8MnbK39jz
sQg+YEMdgzfiGEntL7xL9acyBGntR1inanRxxKrv1pkSK6cOP15JAi3oPKhh/quU1DyAlJCEbta6
2bsp2lbjhuzBcv9a/AwqwB7aN3FP6GdE24F7GgF4fJcur5gXM/5ZZoOTH7xjHAQ3XbPmmjiSCAO6
KR/hfRrtQb7z62cRooVXKU4j7Nmza4KX14mR+zy0L8yvOU2wwov0St9QJp2zyK14+dadGiet/4TW
JRmcCChcQ0WnrJyYATM0npybwLMEAdHRDYfqLOtdTIbwuZLkc8Kuj7kq7FvRNuEVmwQor1VDo1Oi
euIva7BjZHGmgJzx5rwywYp1j4eQoCnQWr59xGrHlV/DiOBtCg1t+2/4KXQnFOzS/Gh30XDUjTvv
kNdtfR5DzI8Y++DFk7jjWeN8UzcC1GSIIMWjJ+eKMXftkIQVWO8ULdBFKtHpsKb4HH64QllviyF6
PuMfj8lCFgM8dlIJoS01ToFDebzb5jfU+qi7mtCecY2jlVtjBTPGurDsAFCxps2dCGfxbZwG2aX+
5J0x3ef8IxfIyyFmJLAegyX97GQ0SemBh52J+H+bgaTCwSOOnfwuDKSLCzXzeCPAmsvLsuRv/RcJ
zg12G9vkoewpOau/AbdY4Jf0VXrkiHHJZVedysQW+pBZHg729U7S3UL0jOd32rGBXjGtrpcNd6P5
4LMZ0x2xcX7QfmTDnv+iyIe5SqWHacDg1a86neZPCsXT1gLzH76C8b7tj3ALOIqf5CmIS6Dp3x0a
cYB72XqLlNsCLVK2SeSmI+Eox0ej2GYxFqA7rTymJq7sLuRRPbuqsrKxCLaVwp0+TG6XQHAtd73y
1ZofvUrKo0Ya92N9oK0bjMJRi11qsMZ8teYLee/7Z+nCEIonzrEuszMLzohdAA19MECHeDuM+yn+
1M4K7ozwOhxzgacdM6SuHSY9z1uVOs/K1dpzr/oAK9CDop4u/PnLEPh55byfcYvp3N4vXyacZifJ
Bg+N7fWaBenoKow43iq6wg+TcxJLLcsZjWuibsSYFFO/UJCM9N9IR3jEX7t2W+LjJB+S0F/bdAZ5
kJZxP9WSQD9nAGGaSxAuWjD6hyhDsi3vc6f6qmevSlcreHSsvYcba25u6LGM1JmXffNJ6LCIlbeB
kzY8QMmC6FHhHmd6Ik2/FQY8vM/2i33GoitjsKEoJ8Ymc/8vwvzH+qvyr/J7AaCKfrrhUQzXod8y
WuaCVTWOxNtQuKTUyGYSYC/aHhog0p5e0pERZQhfonDReZ+ybw3v8MV0D4qJ0fsM+aG76ux1Ck7n
fCu1gQJTIH/e5+w+GN+KehPNUzdfams/EZGO42b4oVf35QLHWK49C6dJ/DvP02E4K3vopi0R7SYB
2dY7VgJ+cq0rpyVCWD2ahcO7H3jEu5UbOP0kB9oRisnnH+IbCM4nGUcPPL2/q8/EcnJw/oGwYfEt
AiZbn5lN6epsmkc4NKHmCU2QWS8C0+KUzO6ZLan8ohseP6nOeSjiL4PC+zasgZGovsyezAy3Ngnu
Y+DpMYXSD03ik6FbaQ5NDN8Vl1e4oriZzJGny+d6ZIhIC5+7+rKlghoMX4l9yXARPTG7eWIKKdKP
bp7afjknyFwECTvn0OGFXtNHs5G96jYhJBxOJlMk9a3BiGe5YYNSGXb223fAArVvDC4tb1hTrAnk
kwft80PuL0v8iqSP4dzky/DzVYcZkFQ7i+TQTCypR0vFr5eS/VN6YeDLqAetC3FrZIHAQiy/B2kT
Qsar95J6gUIuZV9afGiT9VMo0sFcXmJEFtCnc44xnEDexc/w71nv2dN7g6oLlluT7KXhGAFdASUB
oeZEcWoDH+PCbxPqdxladv4Ha3SkDIr+k/O0ydluqUgY3mNL9J88ip0caSQtKFQhmYu2H2u2SBg+
TM8eZXgAP0wIhsDaGf95hGOLbcFSDcjKIGIgMbwic+foYIWroYDu98kZqv1guhz3TJmlepu/Qn+P
8O5nGJu6ou6umTL4ERsOsSv5D99t6hDjTsnV9JS/9oxsIvYZ4Ee75aVnjTMjgrhRHztE+USPKhvV
xM38jTcvFH45v+UXVmBYvKAhFDCz/DRMOwJgS9fSwUrdlNWC9k1z8BxPa0ceNun7wOjjU2A0qe+q
yYfFjVdQHx6iz0X4LdI9BjgKTtkdXCU4L0H8Uci+CNqq2mpqDz3Np5NMSCgy2SfkRxCg/YZBAvqq
7Ntym76vbt54+m80kMEbqjnONFxSBKc0Ebbs1eW4xO/tEwr+6qas+zrzFdX0S4vJXN5f0QctR1MG
QtuMi1MvNxLYP/OzimZQt4mizlwTZA1YebzmsPawAcWo02KjdcbkUUgOR66RuCh6ewX4zxuICPlt
uBofzy8QxILDZER+42fGYdGgLb5YmDDyaNP0T/CVcWLqg24IwGPZAMb90G6qxKeWYAEwtTdP2N1H
8w7gHOHxD0V/Wu9G+YWrYq5U0HfI1m6GNDu0MbW/N68NmiaLOo7Xi9/aPXokYj2Sy5C61QvvtPKl
I8boNZUiiHJKL5mOdJ27J65+1FvpSWMW+CKXW+oj67cfbCnapulNxtn82FZsJATA6G49+kZ/G9VD
y2D0BM3XzzHBraq/kr/j/NptQ0U7jaNGy8myFL6m/kYg+hMaSrvRB8/sTxEWD5arLD5YxWCvSeNA
+SGz3xpcj0r36TfNoRcdUn/IPhgo71AwIPLEIbGED+aO2Yds/DP0u1IS+A1BHEJntO+Ns5XtyFmW
TBpQslnab1a20n7yRCI/oyCiTem2TwGNR/Semw4VYaN/z8W+iQ80xGgQrPHeQ6GByGz60Lgp+fNX
owuoFUZgIay0SYD/LHtIOOTd45eOvoNyVvvQIaUUZOaEcIwoq6kJqJCfx3FykUXkiOtoOv1QA5p7
LSOvAmqF1mm4M+/1nn6pR+Nj+AWJFG/80jLAo2mFqnoXCsKT4xHu14BQ4dr1R7YKqfAGanNlSxFi
Al8L/+Z820ruojpT6c3GVQMSe4qcDYB2wirge6l+WwgdDBsgCb+jSHthZWM7Bm+9sMGgsiPF0rNb
AlmaNzI9c/MJtZ7ABlV4RN1nbe4k2RPaFxUGrOUWla1rXzUjHxxB2flIniFh9534rc4P6W2JNRX+
TNkx4L/F7A6b0trFErajl1TfCuZqr65XTi58l/8IWyFcqm+3y+tqtZ5emg0WLKvEqqRu6QI1cheR
Ezv0c+s7BdP5JcE6irYs8YQ4KrKkoH/EwRJuw3f9eeTlTIrN+l4t0OBvRX9Ys6CmfS+etP5Q5Tty
sIz6FAVF+2omNzUnMBuHC6ewbJN4JWYhxVveHk3LF/EZmfdSf6N/EnZJc/rqw73Zo3D5ztQH/QX7
XoIovvwgbofkn6SgoD8L3Y0Amkjcqr1dVPAczO903g90mZAJ++QmYLYqfBuFS0TPxA98qZyGUUW3
/lN9yQyZkRPJ+HoDo0WuofOOVm9z9m5xOQ1g9nG/qwj5bjxJ+ggf6o+QbJdsl2suOUrChY0a12us
hJ53K921Qrb5eJJTIJOFBRe9uWaWLb8PrxqvbtLh9naEZyGt+WydpfY2aftaptuNP/M1iicEiPWw
087a09J78QGL7SJ5ixZsI25Z/4I1uPhPZU6gOOIdZE2Yt5wbTeSJNOOCh/c2TszkV/SJC9KG5THr
THFyC3YBQRrBNJEwhyftd9LaWe0P2m7qTkMRZMmuE7/UeK8pzIUB8EfUSp56CVMytI4mvDkgdXat
z+wehneNaCiJKXPl1CA1xbmSTyOwLBaamybZmd3HtA5CYW7nmiMn+9RXH90fZWT3pZhcIhqjnUUs
drz90dAZ51shhAa7MQe7f8dwPmQx0cWiTgF5o5WlzX+Y+vfT2rXiaxIj3/bV+yx6qb8AzRdbOOey
/Io/Op78P+SBxPEBE2n+zbhZL9MOF3RpdtPZ6zNPbnfVqsvFq5JwHoIKiMw64HBOGhi3WCC+8FXB
dTfFJ+Gd/zCeLkFDdXTj35W/sThHKLjwgCyTU0OICZpGa58brmU5/EOONZv5AIbiHkfqWYTiX/sm
e6F20oUN8wJBckUOY6RyGJXzBE8cL8H8b7MgiPnWaPErd+BNoy9hHMHT8S5do+pUVw+6YbCVdpP+
pi8z0BNcInlHDEgHiJ+kQT++ldQNkIGNrSi9wuaIn4F2MobPFOMh4yBXL4X0LQp/UEEy2HiDm9vZ
dxyuVt3qB0ia3Nn8FtacdMMX1ACZg42Bn4Xh1qg7UldavntIVZETjnYtH/Bk58cftUdUPQPMwsUg
SMFkNVklP3eq40QIYrY1tCHkgBo7nWkO0ifqbslWUr8PKAkjSmS4PaRhaM4UAqAhH6PKA4UIGM0i
u+e0l1IOCSwQUdm2GoHLDjYwFV5xo+wustcHElKucEueDyXOiK8Rnev0y2ApGs5MimPdh8NGS0Nw
F5bdkl3q52G6Loj6hf2CqHZ6LYcLBe80bcIeCPVXGrcKMvTsFDUIWn/YOUjZ0chakl3++96DIlFd
Qn/V/crwGhLsRIf6pXUiuADthawRq76p3VbDthogUCVvJ0wP/ft4mdjvYVFLR7J6+DaC6RrTLkZH
/0k6z6w+ytnD2t08W4LbN5SUCMi9MvTHlKmmp35T3qC6E+ovaqvEhhM/IhY8ShamFlCtmbiv6tjG
nlGJhS8CjEYrqIAimlsZE+lB09Y6MSamI1SDUYycZ3Nl3+Wmyc2DjTamN+Y4TMk6U14nmjbCyaMT
mYAExKS0CafuL2+3BsrBMbo9tR9oGlG+Tf4GKNMpbi/IjHove2+XLUSBCRhNWBv2tVHAJ6Fg0Ea9
w8poBreGgFG7mAVYmGDFW5ULTAVmvtLKgCeJENl8cDNohEwwSD8RfkWYVsxioBWZLmtJxbSrsTOS
vtYCtAPcSGjmg668LUhLRko49U1OyBd1AKNYCIRPj1TWP5nhhO1O+DRxDGYgtrV+ZZn4JAjtG4TB
E9mAX+a7iXByuXPUyd+MqpQ78o/snRoScXWcYkHAsHxypdlfMj9MPlQtYCVlmtOIbmleK9rnzuYS
drfphc9No4tNP0dqfKapGYM1iu2UILg/UOtyKv1xuijoLhIb7FpVV3lz1Fw4uqOMzKyAzqTst/I/
Qb9y+bkdFQ2LvSJdzIiorl9yit+PRfGKG30KaYyIrcNlPSY7yxZEvOICdjZC2ATKM6yoCk+gkrmI
kU+aUP4j1i6lAAlOgvowMKep9vkEsoywqLf8Znwhuk7S30fr3MuvifxRWbiu9+8TrbUBfQlIAN9d
sI0mSCKv60567GbPS4FQCSZx4WAbjLF+RfoAYRTotDSPlR6Sj8Lwo+TeK9up8uMHBUTcXMlxsBqP
WA7gCoEA+uRTlNaghilhTNIhtlvzJ9wJol0ILOk32JEx6HBG4OnRd2XcaSSHtnjYQOpz3SdMiOmT
EIvWPZRqvDlIqsf5iUFx9adLyIhvgvSYoTnXXvm8qYQVtHZJ5EG0SpA6cMbiHDYsTVeGYThdyvhV
jf1sOj8Nv9NIyIAwzYQfJ2LIoE0SSDcc7nyequXGOSV90kY/Sa1o8s2Ch5Tgx4hfsayRuKybgxFv
i5zMjKCttxG6DnQ4tI0+/MOjciUnrXp93rXPmmBMbR0WC6997HOmjzgAYI24Ys4bEleGPw0/wO4L
du3GelVg1iMqrLwnPlSwYcwNJbm65mAjCMvWOHScIWiARZupLG3Ik9mn5ejpsQMMTvbxwPRhv0zE
cR204oa3QvOrvhH5+Wj/9YozvYqH9qzvp7WvQj+NjRubfUrqk52e5Tf1jdzdGVun5Q/ehYUcXF5r
Q4RnjFVTXP/GLTt3g+XpF4/DvuXr/+XvmpB6ePJ9jgVpxXXXwLVG5MmRcH/45F8JxGZ/B3ZL2ABs
aMWQl/fLfZU9Fu+gU0BwkK7LgNj7U/pN9z1dLAjGKNLe2G8iFOeJm5+rKy6rRyamyVuWHkCH0VHT
6q3wPFctXmlJgu4zLSzJxTNseabrZRgfLFjckQTnoLEDUcpLJ/0TRbB1imv0JmiqK7w2pJfWckzL
lUU/f4OQBLgvntDsDKafvfMr+mqnbIcfegnsGBYLXMBtELpQioTJnZm3fpiZXqorFwlhoLW8T4nb
7pDXATZrjGAohq4AzMr78xgSF5cj3JS2vFoMOj56nK9SxWw/fikyG0gMH57YpXWZOvATfEDm5pAN
vF56Mkgy2MoaD53TIvZLj6i6rfJYIfziYe7t+iv9gthDn0MzQlukPp0Bmka9eOAOoE8MpJlNm1fe
EFcQaAZwLvcwDgBTZioMoShUPTZ07EUeOqU3xh2oH67rSzKgXWz8BeCYIzwqnb5CFDtJztQErER9
fQ/PX7r9vgxWDIVKAV4MghMwPwsrCwolbGAYNSJwMgIUdxPTV6ynOxg7ToTfMfAFw1xPIKdUds1o
rdWYZbD66FWLq3mTzmNB8QSBraQGPRAc9ILKYtgjiVfuCmg5AvjkIP6JX51si2u+zO75wtLquo8W
KVN/jBeHd64pHr7CUKqQh7NACggCcJV+OK3ARvhtxKt+kdG3/LI70/PBG2dEQSXFdORvXlZuTC2i
R5WvPVshgs7qTRqumD1K8I38Ad7WtBMcjq+ep+KH3pTRyIrplTewi/D9CUtrAFPHF8teS6b/XIeH
5xGJEkcALWueXHFBiqybQhP3LV7jE785khzwHgW+jsR8Hwvy4VjqR8oscVgPQHgM1EVoR/t2z+dJ
NR/l578w9xnIDnrAFU9nm8MAmoKl2SN51VAe9jzLjN/a5Sbg4aAH3OJl2stfxVl6MLFjLIE7BSOK
FXKRPJ4HzDz0dWGuABOsPfxOH0hdmFqBBsQVDxMd6J3XB/zIqvVxmtEEzYE5/sNAYFFPgD71R3lu
iUH6RtWUzV7Ds4GK/5a1HCruE5kHWHQSBrN6VpUviIVof4x/OCmYL8V8GqUPZvXzjStRWa+JeSiG
DyM+jYxVEwfVuZleS/Syqh/hK6ji4EQYyxkILaY0oBb/Uea3dzWymas+oZMxWBN8VUEPx3HZb6TO
/FG5QcUx+52hOgrCJoQl6AgJyML7OMF/IDRkwbBE5TmFaCfltdsJkSOMDD8jpCwNu9IFJHYJ76D+
XfgnpZdKOyUkE6t3StKuJ9KN5WVYPIdYCeg7ZXro5vX53OeYDTypBM850Q2wvcwN9UvA4mfL+3y6
8KeiA4Se1fM60ZgGBxEbcmuQDI03FUZ2htvRtXXULuUt1M9UJDOCDmt983LsCanPeGNg3sh6WW6d
6Sq63YEGg2uEA6HW2lE2H1F6Up89qaB7IQzSFVPGuttpgderHRAzYAWzmhLRMl9Vot+ezSKaHhnI
s3pXkr3crFm4/DyDY7oM8OrECVkeAmpeaXy0a9wtz3G0JDYHT5Q5i4Y/QwUd4xAZrdOxrOqOwvwr
lW6a+F7zo0Z5y1hdS/SvC3F7IThQ+u7svr3XarAkYFnhduodtQzm+VUfLgtwoHHJ82uKl0D6Oky0
JvBnYWST0gBBpqYtelNJHyZOB/d8JdCEQNNOZnYdosCMQiBhukdSZQlTOVLxzTXBMz6Lx8IeMj9W
imfG3rMKqvTEBNnQ3ozhPMn7XrAxmOn/oV/A1ui4djkjU2zcT9lwQVnT/r9Dk8qkD5hFKz1qDt/C
WRCIMMGtr95r4Y77Y6U+vQquBV13npIf5mRQJhfSEjQP/5Wif4RvBhgyVRSWDAXcFOBIGDDMCZAm
Db/qTbFeDRjHRovPDlILECzuAM+FLVJHJxgk8cCke+6vyi2ejtoYAE8lJoOE8ViMQTV8yGQ53Hgk
muW9LHU7C+8mn2OkCvF4VhQcyfZCT4bPSncaEXbDLibqsV4r4kum3iPZm2BofMZe9tLE/4xLAxYH
uM3K6igmTLJHeEhxIUivpnFlm+Slzfoti3678ZF8yuoZliDbMGoX4TEkLhsP2Mz3k5nPdtQ86XnW
VoorKMJ8GcorGlsGwQhKAQtbV9wt5Xqiha/yDX5f/I0+nvlbvUe+iE0OmkHUq1dVPKIjtZZTTVj4
SXxhltp/iXBsnu6qGcdrwgrQ2D2iQ8m0+J0URmYZveQa3LnmBZtzh6hOnn3mYIxGfTHbCRBTlu3Y
fLdkzzEGodJruDhvWX+c43MPC7QxXA51fTlyFpSUIMXqASsWWwZGHAB0RuoVY48I/hQS3RKpyKGs
9tda33UIot+xEcETjm6Ollg+pbQdkbvule1hgocFGbQoX4ppN7PlUzt2sqegrOocpC7Y+JSTU3CG
r0HAPkDpDLCZMqvcaBGNPIosdmz5mJtXiqRIPcHIUGYoKvZrAfmOXb9kuryZhIC67inYSbqnXYsM
F2Cec7PmfDBwshguRvRRwadAsA+lc7atx5ScxJqcYFy6yIHeGnepCThRGCfLugf4q15h3lCwxSeF
HhZXqXwL8fNJllJ1qIZTbKwGJtG7VWxhyCTMtfP/igaH34qoi8qFjw6/anaxTOGWR8+AVjWufT40
VEeodKAodKhrnza+UgYx7ATrxemjFc/wSFBYi59meyoXOI8+W+5zfC3Ta1Me1uFo7TwNB36lVAZd
BZ/PnycOKS9lWBIxLP6SoF/KRL4039R5Y+7D5oKbVUGmx/VwwbzAbknLXbYQG8Yl6J9vMhdRq0gL
xACE3CWcuTKnFlzIGbOG089G7w+h7E9YzBL5+9zBRoV2xlWSHv24VaFq5t5E2VRiZW6idyO3ukUN
Bme3kFcl0UAgoMiIMNxnOtgFY/hBB7AhRC/opzPcD0iuqnlvVHkj/cDGHIh8brFtQhpMcyOQ+XJj
VK+KD4pfCmGk+ZzNqlqRtIpXS3nsQ5RkBtqG9mucPsN1zA9fNb1bhNTj+JbeFyOQ/9DwqxEj50LI
flPU1tlrlfyqDTf8c2anEq0n5feNP7NEURhW0GCA0CtXr32FnT17QuSRUaYwU+fs6HCQV5kyiAiZ
I5h+ySv8jnzFBUNWVaAxHCo9OoPJOEQvLHjwhGnyGYqN8VnBwMNwG/XUFDdqsmrlE9DPARw0kc2U
lM4oU3iWMFtTYDDhhKetLoIKx6ijMjL9ELPjZLCMgQzwNaeqC+QY1t/wZ23/IgCG9ScNOqa5v0yF
4jeG7DVI3/roQ6S5tQYOpfbQipZdKtRFmIOGFF2XsnlbqUgcD3P0sQzcEi8ijVg7LoyzheIWZqQh
mu5Tfhk50DjA2Xl7h/nobF4Z46r6Z5Je0tqtIOeZXkYREtdugzOdV8CjT33EFGAl+NBx+Jt4GsDM
tBJ/Wr8Paa7GPsFRiRBt3LLxzs09LbelsUuiYEJ6UU//QnxyvucQgupw/OOIzzG8J0RtPNYQgaf1
1eHLp7aJBG/4gyrBOd/h9zSN25Koz9VhU//s2s/yP9eULP+O9WPDYLFaR1TFeCy1M7M6XkOh+6t0
ux08JoF1fuyVFz52Ie+x4Ksoi8zmjbPKSPZjj4M59EByNSoHqFD+NhKf60EP06rbUflKxi1vSxiv
g3loqsMCScLYjRpVEv470o3hKEKI2Vfnw7MH3H3LpqsxXkPdQPYC/TX8w+gV0IkEGn35MUIipj/W
cooYbgQ38IBSp35+iCAXy7SKVraz9UgmkNt9iQkLGki2rqfDZ5wQUSA3wZa6Sj2lmpg2crUZq0i8
vRprBoF7MT8LKuWjwqnURhjZobsl9jtidCgOl6lmYAluVeAl0gsyAeuw2TWy0EeIneFf297z5Sfn
lebxV51eC3Jr+KnYulYc22sFtGPRw4mmB8jZcCNY58an+PzQKOnQqK4VVbqXGOx0PR1rEMWBFQWM
iGf9yFX7z+jGHV6e38uXhcufr/wyOkjdp/XoxmCKMT+pAjDZirz2yX6WQeqFy0EbP6bVs7w8yxZx
TbYie1LlYeSCSTU/0hXVTv8e8+sUBWUVAAvIWOqRcWDLi3MnJRhGpeXp33eG9HdbZDr4ldOmQ5Ua
oPEypy6lW3a98qrgIJuWFGvqzdnYhciA5cCpMKRc/aI+TCZObg6ZmgBUnCoHmjQ/3y9/FBqTy6BS
mlZLLhYcfGDt3CpoFlgNReXpTH/UFAC8eCfMm3USlExIEp7AfEvPnNDbNhcRi4x/81Ycvbw4ko5E
Hc6596ti66BzLIGxO6DlgBw4+dgg2bHwoBZNXGpPdoXc6+G9y/lVioJ5sxtaYbOLgEX+5vRLwswG
2bDpLM2L0rxIyLzCO9sRmMqgnkYEY9IYMJpUKGrzncx0jlkJdKxiz7QMhAiiB9HfZNjClu8IcKww
fmO8v6XJEPGxJYcKbuX4oxfs0Oek+WoY9CLj4elPnE6nEwEd03hsLx29Q3KCCjInEPRovoOJEx42
lElZDE2fd4JpNxZ6GquYxtE4JZw7TerwB+ASWGf4HY4APn2JVe8hZe8p6Z5F2c2uykgM4etU3QBW
Fwq1srgKGeNF8kf96gqk42EnGZT3hYY+c8G6Guw9K6xRKz/7hGX60t7Xb13/vsYc/N88O8MjfDzn
Dv/z1v+vL7Oaea4/BzDKV4rr/0g6s+1EtSiK/tB1DGkEfKUV7JvYvTA0Nigi2ADi19+5UyO3clOp
xAYOh3P2Xmuum5e5FFZv3mtOoddD/uF3HMT5jsqf3CUkkl+6ev8+3oEA21Xqu7Q0X4uvBvI8H1zC
cyg5ZvI55W/y9SX8Rk/JTTCDTpSBs83lz0D7w9Zn4YMPBeR5J1LB2XcD2qQ72ptQV2YKr0HeY+pD
G6XMJU4zcav9A+BS2hP46pNUEO71lMqPbyx9XhkHX5wVS4q38pQSBHiGv37GoJitz6E5/AYKgXkd
0p7h53NAUoZcwcEipZvHRiLpAwzgYoMWEnScatelzCgv/XPqBLzcQTLKQlp1cP2Bu4vA5D0SqD+y
nf5r/PAfExaE/MNIdXH++Aq35gn3v3TzADhKudJD6PGgzVyG1BQ4RGBYeOcU46M8pJtDJghx5z14
hRyVr6f7KhR5ICZwwi6jW8gyuo4E3X8L4yADO/Yc3MMrikwOEATcsJg+A6C9fneMgiG8hVe4ZZIz
gR0vpMgkYAdgvNx3AOAJDrbm87/RgzCOQIEHYLnMp/pGJMOxeUQxt0sZCpwRqvolDbNePX5NCoqN
nrxeigH+Z/mY6D595zzkJt/mLMqfNLySw8jJJ+EXS3Sv9CV7gdLxhM2aw+YgoomEXZn2aaAFj1AO
l+axwuV0PzkVTcQyJOTNyYqX3ZyvuAjQWSbA2FkLlxg/IZkHct4aJleGAYO5gUKMIYvpgFEhIH16
7KChEwQXjJ4vLkj+z02E90hB02/4dW63RIRBWIjk6nmiY+QKeDDOUaBwvvPQuDkZkY4VvuvW8hxU
5BmeiSTIQ8JAOoywjMPQdouZPihBUT/9W0gnyohweXNOwPKF+or0+OBOoAXWHUF5hDJi8etPK2q0
GdRvliNkO5jAquUzmJYQa07dIxuCeZqN4SAODJz4aBXfSh+UJ8UWYNVg+3F6zckI5HBylTIEOXnQ
bzNiB64Uh/8GHFYOZgNwrD1wuTOub+wNHCUwKRBG2h5iZoYL272oYOwL95vNAqTCBoWusW4xNXT/
chT4bgDBYVCezvsE2+mWkbatPvZjrg+YGzwMVVzWEnogcwRN0795g8IPcwS6NS5McKh/15cg79pk
AHXjnRrVpyQkk4dbn4sKJDxjkFf5N6Hl4Y4EoYdqEHM61CIZ6lagU8wtQnMt1gr5bnPSofLdcdbj
UPdoOHkY6jEg9ip+QK4Nnok/TKO0COuIFQcrU04LUyPkbvj2gqpuegileM0yA4h7lYQTnvvOUZAH
joP3Ig7a4pErQvXEw/rA93hpz7C9xJljwNvSeTHnkR4Uf8fxHr4h/kn2i7wHvEF/1EC/G8r8y5wF
oerO5WucqPEWA/qzES9O3h+PSQqKHIIbL/oO/kUAMG3+dgvh3urRawfMFnCbEcmhMH//Hl8OBCNE
xogGaqoi2xnWkttOoSbeW0M8N/lIjpEcP9Y2rDTYh8urjgOBFL75XTmImAAGbbBwlFDGf0fev8we
u4JhK9+TB7jyf3kr9J/+zg6pGMzBfocfl/MjL0aCgeAwSqyMRKlZwZs3BXTsxKse8C4FKAHrkP09
uSvxjgiSS5CwYyZVyoIHJPDD9laCCeKdxkiUD9znTGAtfoJrC4YiUEVaQKRkclBkAPHUfJfaIjNF
AwbnD6koV0tE90JyPSRJRx4IYLu4mPmAwSKXGRsg0gygJOO5+hvkcuVJvoH8gHwgX2KlT4sFwctB
iDzJ4EwXUpJjQoE8XQcJaUbwjcAYtYgk+YuU+nu2LkwQedEU9UdC3uFf+DtDjZIEr7Dk+vp7zfFQ
Hk2sxjwC6/IebEh5zRIqQ1GFAyGu7AwmECQlODsPHk9ATw9wUBIvJ1Qk5n3+zq0rE9GWkGTElC3h
K5JIxnyJ8lmmfjwX/77N3oxLFgGpQqS5/BtiZIY/kPk/M7e8XQ4il6E5Jv2EU12glWdv/TdoGTfl
rhpQncqcC1zPOMjtj2sBBJFBZTE0noztZ2hwylE+cENgWECg5N2dT+qWUiF0GHzmMg7oXUmmT7yD
2nJ4UH/CD8GBEv4MvCuJNxLpNwfu3+njVHQOf2Z1gkuEas/ZOshRliPG48P1vEhLqzO+/o0Nuf7l
5cusIm/m74jLWfvDUCE5b8PzlI8rcxADC19v9HdakdxHQlH6G0pB051QijqfKGiCFKJyIhh+FN5d
2n7B32lrhLgqFywRRvjw/iYNiq/vgdEwZzAZhOce00gFhVSuI0GZCndDjbpjOcR3GE//XiWvk1sv
Vzz3+fcArLFceGSaBahvZnWQIaXvQMu4+Ys4hKgSXqKub/pyhcrTqFEMuytzTUqdXBIMVXk3gg5t
Qz3lDdKeLP8mI96qPKkMwpxLgRHE+WjkyWXOMzil8ohyGiHCPJjiDCYZXZzv5IzxqtjL87oLjq/c
NwrcbwnzkrxUhDIj6LR/70nm82JAc+zCt9SoUp7e9dNXxsK1agfw0f4uTrloZCjI5+dvAu3qxvFh
IgyxboYdH9Hu31lk+5mPnmE1wJHId/iiAHsHhDCS938eCXeHsTag9CEpbwLOkvcnCT5qBEIVwiIj
8T74ruU1ys8ibufI8LoRjDMVqhGhXUwjMh2xApICKdoQjhxvl/PLtxhedVT8ahyweNcO4iNSTO9A
JWHA9PP3w0XIdSKv7dzrcGkw2fqC/en6mivvpe3JJdP26hFdvAmdnZnmQnVkdSPAQDpA4PqgycpB
NTiYclvBwSNHWo7l38wn80Wrp25fkSmwI8Z/Cbity9wicUcas8WNgSAn78xTCV4Gji7olwwODeHP
PLlcszL43oNv+ISc8+79u3F3IAelhEcLzuAVXCLkdJPbGFpP72JMPn2t9wjuxKE/pi8pX7gmPcJ5
irYBG3rifi/IHvB+Q8x3yPHutNyGBYxTM5UluK+Tt3N3oZBiF/OMXG7TD5vq331efoIWST1zs9XX
ur6CdmP8RR7VoxIUt3tQOx+o/jOMzY7ufUMloWAWPiLNLXPvpglodI8nCJeRf6PoOUdFwOoSKkDu
pbAXN/EdXOLgRQ0jdQwE7/6z5bY/i3yLv/dRz7q68x18Li6mxPrYUPf+yQs/RMYB0tpLQOQ/ISna
aVTFfqyAzsm5Q7K3GMC7aUbWsqYK7YBtulBJtc3M0algeu0lVlcsHe8DDYQLoSmwVtHIQoskBR5B
Y1jv3vAkKc52WL01O+PUwcFf4a2KA4sfkN7e/TV8jZRyreAzwluu3yK9BDD96bfvQfZx1/lSQywM
omlnWuFNQ1QGkYbS2Qib2FMZgTa40xiy6zMDq4hpCdlYOYZ6pKw71LWqQWcN/Zl6yucnDl5dS7zE
BSXbrzPcNp7JwnDNb5yn/JIR5bOXAg+gRSOTaQFIYoxhSBnS3rVSplDmOyxbYB2Et0/jxTUBCFKr
Ntjnwxbu2vDqlN8mXeHWygldlgdpKC5woXHNdOcV5M3XQFEHeux9ikXtfI3YxuILtXzdMXtd2+UV
MQ1+3QsBVB62XCOojX66K0/aL5kILpcyE1RAG/2zrs64P6BZ5gT1iauCzxCSFeSgBkbgMjB1rxgk
izif0Pi4EhZKLZeeGtxqdmFnTw8q8IqvGb/2XBsNpeWgpR4qtrpwpiLEAVWXTBB9XWUUVP0utFRz
Z7Kdyx/7+28L2zV1quSMPJmE2zrqLJ68SehlD6QmTFO3oPUmV/eDZeHiEiUmWoSuS1wuFMrO9Mkt
YFZ+qM9TOUbtgRkEYFWOkw9Jmr6Ff2/iHoX6/ezH7xNKAW7eZtyDiMottCiHZel3DoUxgFBcTrVQ
3Esgmq9cUB70Gu3QTSYsSQDSCTWxTtcKWBh6AshjKiC5PvIXGt3ptI2dgSc8bz4VTWS0WRaSdRjO
BWIMJLt0rb9ucfmlENeZfMshNK1nv6TbYed7hG2x81bAx1idSLkPKsVXSz8hZ6FDrMBj1akWlJvN
19jUydTws/pAT+wCGx0RUILbFjHTnCY9ogOh7dB1geGCE60paPjs2J/lg++L7aGjXsZT5JGI09i+
anD9Wd/ggPhi/+ChaCOmF2Sbbm1XlWfMiCV+j2KnqMidhuoHsJo2X8Vi4c4bfBCFA1oIZy8V4wLV
B3VSm7URPmLylwE+UUJmE8Y2Q+u9uqaT0piiOm7N1O/e5Zl4DZ+7LJ+S85ESzmNflhMO46pDVPWK
GhOcG9Oj+kqsFFrsR0AeTjwj6YhqLP+AhYPiLKtNmo2abEsh4yATUcjFbqUOs/nkNJ0q8Qk1AgGA
zd+mvUcrGcXn1Y1nnSqkKpvr41vQ2dyC67V/oOVdP4JT8oOeYDq1yEGgGuueaRjz6qZ4hbpXr/sm
G4RH4Vn5qYI3rOns8YAF4Xm7DQ89ozqSGH41+tdWy32fjw2Zq/cHKpnCOfP+7/X0StstSRHFvr2u
LNlg82sXOmYVP4EZ4Q0FsapsE5TGjSBVhRt6RScHPxBKlQTWw/P6xs8ZtR4/z5Sq2F2fps3gdAu6
z9IrU5KE8O7kTzI2DAuWA2YmKr0V5WQV3O8zA/uoXWMam8uLz05UrY8vEw1wwdI3RhN0JtHZ+s7a
iAba6QJlQTKl4hzzcBeKoqlLazp+kpqYf5w3MxB8otQ9UNBto1GMtYzbVZRM79m+SPt0YXcHKnbv
2gpe7357RVKOngXp3EJkrPao/HcCQhlasvew6BGlnrqX3uboDHXsyYKqhzaGiBUEuulc4U0UbNjR
gMh7QXb7mC+NbNh/6Tt+jDnjns+ex3Ob+4mJQDZ6JDaJQPz73V5yQA5S+X0TtoXGkhoyN9cHT3cu
wn4+pmuuSHXxPpx/WKZc3nM0vIl9un6Dxu5TYr3/KDgS3qyTqahX+de+egSTtRx+fXr3+qiXyQiy
Kf5fsONQeWWda4wwWywfY4TJHTrsgEPIVK3dalauvlfXwloI929t7CliGj2aV7ABLA/1BJIAk4is
XPoebUr9qAATqDRsm75TmqgGu/RV/wzL5LbFfGdGzYpGQvdM+BKenfLBqHKnymdRUZehAWJuS3YB
zapEZIEBMy7wH/y8eX1FHd5v3IuTHo0w4guf7fX3+3Ki0oyoKmf6TqUr3i1BKIE8p19RMy0PKPIi
er63CYPgVn8d14WnXSTluPghMSDI5uCQUibs6y5TbQ1bo2J/ERqiwgjamGe91+BiobzBybemq4tC
zenrK10P6cvQl24XnlKGZyq6w1QwMCh4s+8Ar+nVlpNYNdPvUMHzGaFntl69CsfGJBf9qJRQGwzR
djEy8JrE0XlhMFtVI+0nsR3ToImMOGF6pVeT2Mqww3CbnWP7Zu/w59l5hdCwx7Ewo+zwPPs1MVl2
/BxyyLk50DQCabKmbn/PXOzp0YMMzthF20nITC+7OPRSqYSnFPPD0qfX7qNO5o5nFztzW2C8+Cl5
lJZ97wzjQff+W5P2gAYMw7fzXCKA1QLm56tjhQheMTQ4+uEbqevz5E7tPqfTrXNkXIWrpZzn7hPT
ltOaAi8JYU0o8Nvj/uK2T5jrmQMnFAp/NSLpF0wz14Y5yFbn3a3yhTlz+3gI8fBscA4QTZWUb1p4
uTqDenJFIwCkj62LHOvntl9MmcbxLntLKq1+H0sZ7dencyJt7peyxBdOKYoCSJ0QdhWXPA70pHW0
hVxCdtKH1Rd3lqdLAay9NLTgohPPYM7ZGj0AsdBjftJMDZJmrWwY77GDaEVxRhW3Ye+14LqGWGAO
rqzCSeUqXMZHTi30FTAcYzr0b5f4C2Z6sCQbro4u7SAftqqnPWWtpFnhcE1sSo79HQtJW9QNETCu
9+DtjodsML7+ZYQq4ZNtaDofkqDIdyrqU3OQQlhll/ntVd3oUOeY+qdTrPVI/rRhjTgzdj706r6D
90+fJhKTlqQEHrQJ0zeg9wL5JWsWypLJAAW08l5W2zcyroTQegse7ozlyKPV70nsDW+CVBMPjdnh
it1yXjbLTwI6RYRAnySqCv/9QzuPubPqjKTZxY4hkRmLh9Mhr4Ms6X83PPuGMi3imHROLJrbcK2M
UwwNOggEO+LGipDviVQGt3B7XV5cy09d40XUNGnH4lSlhi1kJWq7uDdBKrFm0JHNdmrUKOY8gXlD
3By6+DvQqODeGTEbJdSjWArRy4A4YD/t6BU+VPvjbOpf8yd5BIZL3Zarf01XfpzRiiADHHEICnEz
ujS0lhwKyNhYWVkBNDOi8+eUvnH3pppXqOCZSzAjs/j343mR/pvd/Kxlz44WSWTsBVk4BcronC/g
UFicaPRgdj24jsxr9HJL9/uanReD9+mG2gJL0Um1wq9jJo727bE6p+MDdoWOygQ3Wb2oK+ezvT0H
dBXa6xiWhZ9tMhYElLOSKsxXj74Y8ZFOTdo0Da5I5gHrikuExQZ2P/T+xCcyIVxqaf5E6h7tAA1C
FLq5EhUIaUBQLq7r+3343atYLn4SpzOAnW9NTRxHhEV4X3JG3HynUel5+gB2TEGp1SBSFFt/4OMG
3SQJQcxThYOaurOZorgWerw1JV2gG7KSZrO1Wjvr6PGamW9HW7g/3CfqsCBjTfL3yEfB5uBkDyjx
KEHwWqOphL1oNd573bGB11snUEWgKihxiCCVu4Sa2Ru03VTBsVBIviUTuwWimDrNndffz5fkqSFa
xgd1gIJFxhNLN49G/e144kmb/v3YRuEvYIyECBhEmwSnbbgx7yis4VXsuHxu9xs7HVvKHiGBXMAt
uaF/qSy52WIz2KSUb7wWipoBjbmbR2vRS0aK09sYFloQJsD3iBnOUOEWUCiKuPFjtJXHLPemjPzu
pBy3mJlgGtg5miV2SYMvqiv26FG6oH1J33aCnbplkINXTRkCYjpazps9YtYwXaRhcffwPHSWV7bS
tHSAZUyLbYPNVbwPZvCYvMbXCA0dOun39lXa5aRCKEwuiyApoVNjJTug252IWui9TyZdswcXCX5F
RUGOYgLg/uvCiOdpGlZ0itIBjtQWCsYvAhVkdOuPWyw+3R5iIiQVUaWyXdZ+jen6C+q/ePe+vrVl
j8D159J8JhL79qP3y1QcMlSSpehFNsPu3vLfqn3H4VkvX0GyeVu9OF1lj2U35pj10++YdkrGIhrb
TABo5QvMDl2VugXX2P2MOmZQuBRJZmg3cZVLXOxlj3URp8dvTW5j5sLD0QlQ29DOLfdAE2qWc4GE
jzGaCGcwcdqEyhhNvVYgdslZR+/ZF3035BLRTKKU6Hz8fGkRbZcMMJ0E+q8FFa0Jk1WjsRyJPquO
CZOJ6MExSQlfv2B8KEtcytfCs1gGq85le993ptnisvl+HU7Vg0biDg3AKNS23PnO3nVu7usjqiRt
2PHaKPaBExFVY4RNMzINF11OaYYKNz9yPJAfAcO6e5jmccxh8Gubvfw7wlKioxfePTaPMUsHJtl7
PFOuICngjDk3pR9pCD+6lEQG2gRyBpPoc2vhe0JPyMbg+nkxt6JYpxfU2tyDMl2wembUS6s/6YkE
Jpuq+8HyyeK1Zp/pIkdBhdPWSd8FR4Rfe4XGJSvsu23NNZodS0yf4v1C1/jyapEBu8XXE/TPpHMP
HjCifENfngGjKO4oYuN54OAi+9Ya79KMOtM08S76QFOH54lQNYjJfvXq6+yN7UdznBVvvKG88A6s
327Q3Hz0kwlpd4t4bUbYYLguTaTQ1AfX7QV5N32UviV5QjgGkHGy6YZ5zp44GSR4ZYglScafMZ5u
0aDByIKoRPXi+Zt7rX4usWtrGPpgXZF9gOrLnH65s3AwckdJZm2QEAB16BBeNcjq2Ki9G6P0Efb5
7grxMZ6NxuUQi4qAzCsk8PrIgkKJOgPtUXsGiQnhdxK9j4hAblv2OUituhP4DJiZILwaTkV8BUWt
PUIKgh3v4D6+Tjm4bBDIU5kRiTt2/wfuxIZNId9EKxsmoNdRR0xA/hEE+4MbXyYfNjyAp2e0FigD
DdJZ/KQb150Dcs86UWWw6qN+AljtcY30ztRSxzxGwVxO7M3hb4rVxl1uKBruK2xqPYSfvI1kW9F3
9I1pRiEvoJL9lcCZt4/243ien5hd8SEs8FGQ6whiNO7OEU5mnCDAoCwhNNZ28E/aSsAUD3HoOvmE
pnRge4DZMRyoLlecFTLTWb84OLl2ohYOZS4brZdg/yFS0DbGJUEsE6xSGTPv185RdDq6W/r3nhHe
WRuy61rpi9kXmibiw4sti387OdWaTW0zPmBM4z8dPCfg/xpL05fIOcpFM23GZpzFWQqN7HlzzyHb
YwXLYrwX9KjltpN+y5qsX8m2VlZWOUfnXtdYW4ZQRlAbPZvo3R2grkEMpfawiVHMcTAA4lJasIYi
g8t9LpkODNYOBr26dQcQZoqMrydLklKZ5FC70OGxhgjanwmMQm9OsHTd193X722vA6q9evfSb88L
7zN9lOLHqwex5nxqlhqJ6cYPV2M/9jglM/J3ADPayc5SBgoWA8ortXNji2x47TBft5+92n3AuS83
eDdp+Bwp05Ru0cuNwSP1MCafyXxCTGHMr0+AzJYGhPu6UvCVfYL2xHRYFRe9WBupdaRYPizrPBsz
YcWDqjcxaZ6nBz22vw46GCxdBXdrhBEsj7ThB5sJVV4frMwEtX0ZZr+8YZ+9geWqLDd8AMQutV7v
btDsv7iXNXLY3te+OJu2Xx7YMDMRGZRVQhC0SOj+FA8YDLYUAiw28ixL2c2hkvQosPGvYe13Gtt7
jOv+O9AoH40/w2TaINViXjd8riiZtHSnQq07eTu911w2QNz6PatviTjaU3UW1T52L2SVqC8AGh0M
2U2/j+BG6ofX2Ge/saeUCHVbIfZiRVyw9xl+AsV7heTSYKEQ666d4veOqmERzZ+fUGEbvvoALg/u
2+wRdYmvYVXO3EHSMO089wR2ZMKOzfIIC2YcrSDFIJvCVQa37d0/0S1buCQp1BE5PMSlP+Yk1Hr3
oOZJV8RDwpvoMfOB/DjeghopPmvVyaWD/s+9UqEfXtiapYElcRIuuJXrFD306sKqAemsQwjvz/vn
6aS/V6h+wekeXIfwIHi8Vy/5wQqB+ZWAd4fFGBIH6HEq2uvgsbgYh3zCXQEd0/4evEASoZ7on9dZ
2WOLx+OpngYaXjCg5eqSjtkUnH2sDaQ2rLC/MpPl/rXuIRrV9XE8O6FsRLagu5idNh1wSA6VdWh+
0wz9ySpHlErO4BbmDrFF5CJ0o67LbifXf6IX3kveFJe16uO/6GzYo0zvW5bKCATm5uYkplefGhVx
wUATgJLcadJ3TkCOizEytCKKqJrporrADITnblsTm4Mw9x4xs6o338yiRLQQXVSAzmvPIW1Qp/jU
W+d5ET0/3mNOxY+yajy6+FhoG3sO9wI7Oj4bWioRsuA9igV+BCgAMnaSpgqsbgl7AyYm5/2LJJz7
N2eermq6Qtt+aNhn+vkKTwfX+O2HMh+CBzvnUPZx6qRzNqUX/3QNuPO3ZzmJ3F38QwHmdezLTg5R
sl7AfutQKAxZ7NCZxsN2Rr8X+CzuPRqClBsohWE0UBx8vxefWwB9UaEZXlhsUjRmKXc78oS8M0L5
nEfquGQM0RWDMzlK4CGkAUOJtRU1xIbrMvHUXhcyOZ4bFDOvHgx2bcGm5YrXv4ejiOLSFbvlkMfL
mp6CvzghbHihDq+sfwgR8MuoTTOYAtQ9uImVLvmhXLxF3oa5CSVY4yJMcl+Tct5CG+y++iSH9L6/
0GGiW/L7dN2XB2cUuJiR9Ytm0jAnjjlsOKWNHtl/UtNCmJWRXkhBXrhUZ3igfjViEGI2fwytNRoj
zbO4fxiN//3579yuu13rmVRM54bbdUzH4rPlArl3EABza/r35+LAaP37Fzo4zrvPghay/mVYrFrc
MJyWlwYpeiP948KU7wOgHiHD30sMjSgLuKq7Qt5ke0RdD3EO2XMD+bgsKUd5H/9DfGjpVST8vQeU
68Jz/9xX0ceUU64vVwRVZxo7His6Pho+FF8+f+lI/vsjXcl/H58B0NXRv5+Qn4qDC164QL5U6CYq
/sfNR9Xg42ajfPQBdWdFH1fyQ0nM5DMsO1v+7+Mq4AvTZqHvPl1lDOFiWLPFY0/KYzZLkXz9tVCL
sOQv8vjSO6935x5PSHrnMp9p/nvR9gAfe7pjLNnn0X/THYpBdBWhQPugwfl85eOG5IAyFxVw+9jy
jsqeSAyHLq6L/87hls3tggIfHbqXvR1bEWUFW3HZqKJn4DD4NcfwOWAfwl6mAmHkJPdpzQlh1QWx
6Bt9QhyTZJS8bsEFMnyE7JVCL029fHYt3EzSLLSetv92AhI5KZM7LEE4zx/u9uhIGQMr3KTOG8Ub
mwM0fvqq3TP2aj91KUo7cH5s1j38eUIrvQWUx5GtoyB1uLPye034dpgqkTEheJtDwwQoYW5EJinF
fEpV/j8BpCguidvmRlosr7tPYzc+1G2/dFeTYwUMBWmi0+VjcoRnw7HCUedIg5bkRc5oHJFV6sgf
2kH9etghbTD1zD7NXBq6Bt/fd/yXvWcV5J2nlMB+aOn+FPN8egd6X80JA5GUZn+cevvFGEiTX04v
9pivxomzH1eoi0QWJz3xx0zGoTSn40C++3XxP7o6Ty4ZihhVOcfU2mwEEH+n7Wsfj8ff1a9cTSRQ
OxAOnCPQJefMYeZ65nBnvCP5h5RL8HizJ9Qw+DBs3rqchw8nX36MngtDQc4PedD2Xvf2LA5s6jB8
lEDv/31Q/gaLLkNZhnbtYSZ3/6k4KhL9igHRAH9DHYExP0fnus/eEvshmCxXRjtxdx7MfMb6v2tA
rgMJwXu739/Kl0v24VHLIiMcseAaHzABf8KBB5jmAAJ32DA5t9D6U23FQc2F9+96fYdI33bM+bNi
gl12dp88uT5uk6EIuiqovdVAvnqG2eiNYINgYxQRIoeJh9awM7b4bA01RBna+P2rb/XtfY2sQe2x
5m9PqZ5jm8YgrBH0s2Tuf4atXxFLtJ3XUsR4cixkCvg3N1BP1j590IWUiwi3jJkFrOC+kEO1bpx+
bg/3L2cPx8Q+9zv+eLzfk+FzTDizNEM5zgutt1i8nHFI8+fvtN7sFWZ5d8AWmTOHT481o8V2smCy
xVxm77jNwp01qGj9+xDZp+oaSFlbQYxI9TZqXDPqnlqBGVUe96jFx3suZdkrHypKSd2/IRJtXFZw
vkJY+4ef+sjgiR7T59zsP8fJr4gnNPfuXn0ZUpBp4Bbc9iASQvYATNJWqG/+TdZ8HgKkt0MZWCxH
+dgzAQZUB8loC2kVNZGK/KnbE+1QO8CqjlDFmJaeNWWbQBgrqhbmSDRGXjL5uPIBpo8ZGX4o7XyZ
ry/9bEYISQfpIMT5XfITex03wYHfEOlzHXTmpF8vVeIlzjvEOlSuK81Jlzw127ACrTCaf8ccJ5Ny
mc0odnTn5x39iml5wj034FvcZ+G7M8G24T0713WxLqMlBTZjdAYb3aeeoo96BGX3VSJinOoCHthd
wg8ljziQ2Zy293f+LHtNEZDYXZBq0PVM5J+WA/wSqQKaHpD3wFhurNrQQVA3FdpOzbq498UpKsh/
Fek1tJgVDXcqILM2/Be7OVwQ/4RZl7ACAiD5BTcPruPHTxtBikOMVEZF4tZXLUohNLNd6CujT+9y
8/WnW9witkHkX6ypLlyY+JavRQPMvbITBuMBTFW6eRq2srTW99mozXlbGNQP4JB61AwuyNxrN2l5
bc0BZI5Lj7h5mks0Q868DZ8vFNN5UJ6hSEMfgfHCMKIkN/kXdnOEzWSOEqoqM32hzZJyqRVAxVzr
txPIVz6ME5YpjsEV7+6z3oObUMW6yEn7vDACgTO7M1MEUFWzAD+0QNRMjEF7TioOSUfd4SW3+XnH
YkN5uJ0oO5DrQ2BR6jxg+AJmAtv4GbTazqzCWwU6AWANkGMWv9R3IrZ+beiz7IKHb9TyFXcYw2Xb
W58PCrIO1oht1iJqqMw4R7Xd8hKoQrxCoBUPbAvcT7VVzC5sjJ0NKL8oQ6gg0C9ZIn/T1ugEwTkT
g4LWZdfac5YfAYwWtzNTDxbn6Tdfv9b5Wp+/fpMVGDzG2UE93PfNJl68VwkpVp/9Ip2aq2L8nKs/
xhGbIdIhZEfq7rpOUTb2XiOEVDRxRs8FOip0Y6rDEfZlQVIsGNrcTy494ngujtxgshET9OkWdhBj
jJUwQ+21IL4W/Vv+cBJUGzYx5msiXpCW5TsciSy82zqblGFK7RdUDcmI1pEae+vpmYwAqr3Mb8r+
S1dbcWqunWScbVW0evcJ1+hSU2mMDfUcxDXBMLQ2SQXr+siiLtv0yBEuWYljcd6WvzGLAPQjoKzO
O/UdPFD4sDdPnBRbfQuYJCxPJ365jRm828Hrg6rITTmFhQOLpbVMXkgTe2qLK6Yf48oR/Dojyr7G
dMchRzp3pDi63/5td0GuQWcAZICvCkuNX3eDuPvTxRhxD8zW5KEN7rtWhkIB86H/IZWR1SZFBGTa
p2ZNfMaC/igMtiOXL1V4TKwJC3ZQeXXLvZj9811yCH4zaiyX7FiTgZGCau/KNHTblFypqU2GmVP0
C+mohkyjLnTXUCVnLR28vQumMRoSXuto/jypiRFKodkLgNioOaGQIIqeqoSSJtTimimzWzp7ArYF
yPwaFYdigrBtjcaQ0GE2goo0rBAkg9iAYupiauYXlF8K1g3W2sV3nd6DzroONJLpLrQyzSmMMQ/S
dNl1ytl7UZMmkYatdXFgScL6XoIlKuTfMWllN/rnXhyqCCJYilEmqJFpllu+an5orbLO0VGD6bty
Zva7+xdIXYzFA+DnIF2o7LER+oQgbtV9UVD1npuS5WgSyQnpawhSC+cqHqwPfbOKur+j9oHjQS6C
1/5BbUbfd5IAK6UEj2WWlQUKDbqxmPdOlChQ3bOMbC0KpG12tixYPTAnk9KMt3LXirqUjCGLsvfo
uHSp6eQDabX67X09Nxni9DAo5ngXIpDXlwW26QFFa0qm2jGfdx8o8CBgwUenY5dMv0c28kypL1CG
KAx4JFAp/DdN9+rwvYaaQnAwNm4OO1BsKBqOMaRqmrE4UoeQYqGQwjg5n9JYMlfehPVScqJAxDYf
cUYHnYjHLEJqN5EPTKw1v9dOnHxpTvA7vnFj34Lv4ZU4FZaAhBIvUc/tKV5/dF14jNkGsVz7RROM
Pbe9/SjSSSoT/0sXbkvfCR80uOMPUPRf5HRc+TpRlyMDoJ64BXBEnNpgm+3O+tJ/zhv4PHTjPvh8
qfHaENNf3AUYRlTvEg8tP7FxPMK2AR9JrxC4G8s2Tgjfu7Oc1pnJgbqyR6c99fBu7CMjst6BYudg
T0pXi5FMbvRil+MR64zMPtFFs9esHgGi2r6OjP/PCmPp7jJjITbO2G4AQh4qs/ZYia5LyFCTS6SZ
eBCd94AJmPmQ8JCGOLRlQw4g1yKW2UYmz2aE7u25KXCEH85s2TeEhDzJrGBQIEGgozQgGSRzWey9
dh1fB8zNgUVK+pNFV1/nMn1tyk2HZo/wEwlifE+Q3WUzogORd44N1BdeHCG+IzXly7qu/QMx08FA
N6f9jMOgNWaemnCvYKK83p3UK2cETbH2WqURWYHHi0dXn6XZ01GH+ha4GE7lB5aO5+Tdnr/uUVKP
EImGbcqcQabVvld5HvebJTiopb6O19Dr5LF9FV93bD9HOdEOGHCo0Ykr0OaLfHGdUeJ5+fUaqBiw
Hpf1w4TCfZBefFY3J7Dn3Nn80gAnPHty/k8//CDV2KZfsGkddY/Wiir1Hf8ezFHnazq086YElYUm
zKxeNX2OPsvnj7Gi8/1gw7FSWTYeStoVXCWs5lU7P5zXxZRKdnVsufHeomb4U159PLDl3FzS07ss
7suYErLNjA9HKfqs6SkwjkGWcd6OldQxcT5CPI9pqdOz/9F+HvwjbgU2SdylC8EjUzJBGtf5BMYT
oYL92STHetCJbrsSZz2zPcpJmit/nGG1s6XaVR015BLASy2XY9XNaSaoFlIY0HCAylCnFF+2wfCx
wzsr/rYEZ5ofjzdEP5t5wTx2jtxU6PKAEKVZTSm71Xgl4d2UPRkMN5EQffnadBG0fiiHr5tfar80
rVLV9mjZMInR0m7MHs8l+h4WilR/yepRiQ7yKOF38j5SJqgh2GqbPZK571/WkhRqmBZR37EXvNs6
tK7bVtokUm8C0gljzJ6bCBAQX2SOuYvZADL+eE2ScUW3C1OyvAxjbm61bQtCLIf+xP+biemZP12E
niBY7N/Y73q40cc0GmbtTbIipOQzw8/esfO1Ru8wt9HMEOo+4mZ53nAZegPFO2+6TJ0X1ugUtEiT
veyFBsjFxpCC1ofUg/Yz7UUaD5ie2Y5qsBGlFUJBuMbYf6ym7cF91NWJ1yEUySYedJTsWTfUbJFZ
ClNw299XBk2PxZeTi4H3B8LMD3INQv9o60mMgP3a16uCei+QqoJ1/RahFn276mis8Hmy3JxqP1Yf
O/MxZ5LDPUytHiuyUMJqRAr/E3VeXapCyxb+Q9cxDBh4JQuCggH1xSGtghHFhP768xWefc+mtXsb
CWvVqpo1axY9fWbHHdILdKExEXZqLZAdeSw6tP19yo4/KLFDLoikSMuB4idkSx8TiCGEc3Car6aP
W1+xYdSuaGGnlzSyxurCdEevlDJkDIRiv3dL3J4l7EWo2zEpL/LyiHpTq53vLYY0wBcDeNCmiyVd
tOnooFEQB9UsaW9o3TJsjHMTuWTAwRlZfkjI9BAq7ya9gJoZKShyx0OVwawzjzI0yKBWr9XhZ6cw
FGdIk9RnGVDDeflKjtsOJz/qRrgddN+TVpZvk8Y4J9jb3ge+H9qgMcvAbVskRCoswpqaFIsWncIy
C145CaG7fXO7cYmUM5+bRwTMcBgWoEFOvrxNjyEd9JzWWUu3uNIFrgfqUbTsxfGwpLyDMg8fMdlx
dAwP8O/3Lt9S0tP1GLZinA4CpFYCBbkW0RVhnq7JQts0Jos/Dlzkz5gUBxJcCQQfEg1QPLO2QRoc
pgE6MjA9UkZvdEtI0X0SRthPrxwDz+KnzptfHR56COaVjahGgB7/JbZHFQx3Pq1R4683rzp+1ZfM
KO/hJHMq6bp0W/NaahYAsuCYQQT/Wjcs0IpYQU+dgvbfNn2PJhTSER42QfKMh9WBtyGFF92izzJM
1AsAQnkcMdSblC96k/SJoA6rsViZ++TSNWlTTdN5iHQlhDi3fneAavkKS9l0YdJBIwcasv8us5ZN
+HMcMJ1rYNqFmf89F2gT9iaFK7kcmiSnkDJ6xnnUWJdfE1+otEvqE2u74+Z1t1bzU0BZb2rvV9ph
fZBOU/02eCWrY2Z8JvnduABy7JiLJ683/gZvtLfQrhy+u84tM2AioiNKRgEpM/K0OEmd3KBSuZ7g
GpHvBWwnLc7seCxe9HPHGVhZV9qR6d0TLGiEibRsc9h88KkXrJDHjtWcJZQXRPxnpWhH7z2jkoXh
3X1qnRDvltQGQmfH6IuHs6NipYaPSDs+qqYgrGyfHqYQCZy2tMTGwByTPIbQQMsIXBPcI96ljpWg
AzNf3K0DdmvSRtKQpI5fbhUHrYTZedI0ngMaEzwJiLGXpFzJTdabCOk5exG/1hUQmhHiezliX3RC
oEGD3iR/QviBEH5XmDltCohJCVMfQiw/+Y7SBE9sv3uC48Mxp35sUowuqYFvRPuogHDUryXleGUf
ZyotvlujPFE3oq4njdcPPiOCQwR6575uQwp67vBacsrQg9Q7Ol3iN0+ZPkZv/4NDYuCzffzOFtcp
pPH2gAYm4xwuMSkTbBTnJD5N1c0TIbBFCksO1guEGipT9hRncHY4obcYxN3qOJmnhi9XnTaWpVvz
kVQmM8JQB59cYvZhvw/reFGLVwiZ2DniY2QOrWwNbHmf0e40B/fRQ3R38zH+f/AZXGYv6ANPgRMg
Uj7Wyrw+Z6VTZBozT/9gLUL1RGJaUqsIM3PWx53Few6BgeUUiKLwWQlRm+9dDZiPyAFj3N+08oPl
K4S6y/aJhttfa8tAZORDrCXnzOPkHackbZB6L6g2IuY9Rx2bTDywHbP3Cjcpo1OujhH47JCVQL7w
PKOKnMieA95954qfkkByXxIhvmY5NH7jXRcxE9AhEmwMalw8hDrtDxgxeQ2jRIhLJ72PU19zXvP7
jsGAul6TlplNDfuFYs6AgGBCZ/sjLVoGrQm+ynlN35nxd6gsOyEIVYIOVGN+ZdltkLzW58wfXB36
w37Hq+lbc3Ze6FG1Mi+Ms+a5bqY9tdDbzHKwZvBmgYQnw5rG3xNOmbE3W94k1SLcSm2CKhhY3U2f
QGc0LV4x4cW00gJMagN2J9B9TVC8SalFuR7xNtnONm+f9FOtLw8SAcD164ONCLofRXa0jbaZEUXb
7d6O7NEIk2TbN0OLomg0iuw/e7HlRd8ACN6u6VisKOqzN5O9FtXMiI+VfZhM2N8kkd7CDS0qNQB0
UMDhUo4zGS6T4WS5pIGatlyKshYpGG0+V+z50p8LgtgEQ+QJ8AXTl7zL11ryDJ+49FVNajYFZITo
ZHyAlnkFShOgTqq8h0G/Jw/iyuvAbCGfDnlUQKmbNrxrw5ZxHfJNqHZpc8+YeZCIAtJvp+lJJz7z
xohCQvrePNH3P2rekd0SGHve0mZv3XvrYWqEuxnSsdTiXPvLud+x4fTN33pb44J1Nc8/y7PG3J+/
DEkVdccdxA54DSarMFjHhw2LckeT6ECuqOymHGFBygsZYo6d33bHZ01gH4nnQs7KWZvPoJfwUsmI
yXGBHHFfGsu6vvTfphy7ZBzkd86t6S6XiUIBlvo7aq4N0AH4NBdchlKSyAMMh4M1SRLcQEaFcDm+
HgOl04+4tH1+GB08xnO8MbIl7UA2indNhtz1S+1PHng5uV16fRkxAp/Jib2bM87EvKsd+hx4i72f
ERNr86fOeQw3XSNE1tCnqjem2YfGoXGmvZm3hzQJ8bs6PEoF9Tmnf+YV1jwMHSbtVR9nXJyDNm3p
09xYBwhgB5uDVmjTILhqbjBlCTemJJ8cXri76LvM/EA1dDKN/489bxO+NSpL5NPcHYnl0CPlywdS
x9Ki5PpNreqmAxx9NTqmB9rLbjVtCvU4gic7Enq8xZl5HmKd/cY465PFLv9WyyaiFncH3MAJDZiA
BmU9J33HdzlhSLpeR1Q5ItAykcCq0H9SAgNos3B3DViX8d1YxAs63xqwjs0Or8iiixaAGLHZki1Y
xObdeFuD0d8I+Q/b3uv2KN5Kbmg7UknDEnDpL50nbXJK0FmMfZUUs+2HxuTkpwPTfsS/KPU78F8o
+zd441+k6nYcDygQGMCk1uIFPcc0HljgSGkDHmcPZuzZgl1ouQdOMR0ul4f14GUOICWZ8jivWgxK
3YxjjUORI1z0eN9VC9w1Onb6IqAizqiyHRD++YgpjYyMaea5Xfs+6bEuHSdkSUxeyScFCz44jrex
OV0sBgPT5EJftQGJlEGhBZiZrcL30jJRz/txg71clLqt8CwIhD0YLMyVZgb84nCDgH3abgcBIIF8
6ZpRQvj8QR6G1AXdtTKzroU7UooyOJAkwnsxZbyoxm63N+CK7HgyhF+mgZJbu/EYL4RVPPRCigGm
Gb7zW9tsNiGvtgB5vANZbAogGTOM9dCAZqLD4dcddxOeSdFaTGL5vSwtmR/z2VP35JEZAGqQmwc9
3ITsA4N854x3B3NHjy/GbjoMBoGeoTckqkiet5sysndjdzfeObvQkKF80cdjKMCQDpyQxuXngwP2
Y6oYLm5iKajusbyn+dF97KGYnUnCfZcXzH1ssFjb5RLrQS6TJj0Wxvvu40FgILATCTcMBoaaxV/j
EziOh8GsRneZGSIb+WJ5tHrirWP9vJ4+4+A++mxG8uVmcpQHndkHoeKNdyC54YK5TPxDnASbb7Pi
+LsQLTasehhaiIaSMuQjOFFPEo9d+eIlu8tDBoclWe7XQBKtYu4kGSlGdEnsTWaxWgX+2UiOEp4A
lrRb3RN1siM9fTODe2SgFU3dT4+v7uletgQPcV0GA1Em+ylnnxMNhmCsT86aQUtArK+DNWSJxSBz
FAvkpm4Qo3hd94tMSQntewzwo8nV4b3EMxoUp9DLpilgaK7xnU8NfnI4dsfhZuaRJ5VtM6MiG57X
5s4V5dmQZSjcbCDtBZsQEKQDu7H1oHd8yKnlh9WGC/CSnOx65SqyUq5sTD6JtuU5kmUO0AnMa0m5
SrUk7J2a5tc4N7xAGAI0Mta4pgmUFhaO5aNfXVwI6bJ8kurkUsrplBsmnO/ETHqsk1xYucyyILY0
j9VuKQvPvLR8GD/yuDy7hETNspQ6nxkZVCAzQEhJepMM/xosPSw8kz6rSTSKKhekoVkTlcyg7JCQ
GFJ2tsGuyPX+6Kyi8MqZNsMlYYEc+ox1QpYFf8lXyeieheC52ppJPsaRosrW4xEbhrC+CWcds9Wf
QXq1vA2nnlNqYpaxx3ptIhWam91bY5ZnJheLzslIe02n06YWpDAUWiYfeaN4j2z2GFjhNXWJF8Cn
u4wDd9828XuPfTrHco8BxEaN/kjqLxYN/asPMKSDIAjEJiH4ZmD7XLPtLrCJpRmsA6xSsAbgE9s0
DvX1OhijzcDcYEcoLIWRhRnabNDmG7XR/eiitd0xN7OaxczqQJdjvWIV7ZkHGzRDG09dDpqh6rqM
Phl3410NzTXNGa/5FgkJNZ2aK7MIIQZiB9HRcV/YE4IQTN/BBWBLmJcOMkTVI0fk1gCCOQNjfbqI
A9TwYGvwSrGkNxpmtWYU0ULLX0/XHNoCwjLrWYGUHNR+NFzWsD7zoTxTmqwm4CDkbw06AELdoM8v
DXpYGjrDmEIwNQQmMmgaQr77OuvllIdd2LcH5R0Q35GzlRMB7q1tmLsQ1j/0d4PMtSxgJdDdh+3S
ZzLQ7YmBKFQc4FwS+1fIBvQjthHMJI9fGvTFREBB1DLu5t2ktSWEBdScrdzMMQCh2ADZOOHQ9eCj
EoEgqMMf6NPLPqjVk3R24feBUw4QSiJatjSA2oAsCt0mKj9BXrEyU6tmiB2RTUicVJlxY0kQ9wil
Vg01RJlfX1hCP8IIezmQFODPZ+vAPRJHWIgZUC5cMd+iCwG6xHdSoW+J8ZJPlnv5ZEI1Pth/Gf68
craYI3M53h91g15dnCopdZf5VNfTSNl1vVqCaqn5AMAF/cG1+3GNcOJLbQts45ztLSQbJ6rh+fFY
rpcOrxx2mEN9OnP5TZqlETVEQj7Z48oP6zq24OfAzedynrEICqGwmBGxXOQQBhSk2MzJypIptjxK
2p8Vog/OZkE7GfdyM6PCiNdyeOFsFs6Y9dgWjJMsYKxWWCImQMhqkKDXyzI1JFvAmZBNHcg9dhSH
jDafMnSoJtt0+x4uXSge2QoG+2m6c5jr7njsjB1pKlza76QZKcGOaSMGBQckXgRrrMHaZRrba9c9
aC6FV8F6kffF9VnHi8VKW3zRN/DfZBjvuXEAd4OyURvfNwXBZC2gpomyRAOfRxOxNtmuNtRVEmMp
pcyyzuzVptMoU5MaNi2GDI8fVjl9tJPV4nYIyunK5DGhBq80fKsIOrTWYBJRfoCXFUwlYMS9na6/
+g2uifhgzLwrzuSDrcB3XMHfsO7GSy9M1OPA+AaUPVVMEKEXCSukBnkKPrFBICkx0oQ2QNpw2eak
StySQHYhYoyujo2T+eVCUz6rRaOetg5GEu9BoZS3VTHFJF7EUWYQHcABBCo82iBLHnULRkmoIF8m
9/ytITnKF9PRUHgyYkg5fEX7u8OWgP2p7VHfe5il/oTRQtGBoYb7yXUGG+xB1uRtYU3mb+tBjgog
btwb/w614IBbQimA0WCQEsU9/gagK9bjqisP3GTZKDetOGxH6N97mw4Qi3SaTmsm/bSEt7gyjlN6
ZZqyb7Xq5ECJyTg/vQUZCxn41e4TI520v6spp5Vap7tBz1q8UzLMA/j7GmnPC6wt44/4OY7/eOlD
a5sjpf+Hx8oPZhKWkFAr0VitzkTGfQaRQiYa3D+fvi8wwm6knyrGH3PsjV+GZ2afXZlvcoPyxU+m
P21SdmDAEFO5z/Q5gSFOGwlPgkA2aAOyBDN5mhXR6xc/i5e0HAIqWP7VYIbJVrlXYMjE5l2r7LMy
y7cIjUy+UXwHvlBWauH03JEuw4/An2jibOA+9OzlkuEg1oQiPXbVogCjejf0NP09pVcnsMSlIiQJ
JU5IcXdBMOzf8cAOtqAoWBwJRwE8xuNyPMLWE2qneHzLLi6JmIOEY6cVlL4KJeaVI5StclRf+Ixf
XFv6JOPW7p1n1Lay4cqIEYmJO4uH21oq4wIBe70V3uad4WeYJQ273i9SqZuorXuTzoSX6scBmFmI
JiDs+aDE+ZYfAQj4LWFDxrxm8oFdVdtuPJ2Op7tduAvJRbNiwoNxhA8pS/reuPoSH8qqxt88+tvG
Z1mraTrJ43LPfwhjSbTqsl5TwuoIJsFSW0UxLOasw+QHeV48aQmIwdiq3/JozwNbsmR5bg6EZQkD
0zgO5ZvgZlYr/tSR98g7QbD0d//ZF2+W4qM2Ophk5GshaqFwLmWmPZhpjbDgvm0jbMmQJm9H9CVO
zpuKDDFEKHGQKiIjBK+NKjX7Z5xOlA7SU5bXxawlGbN/e8ImlWbdehs91v1aiCNNQCgSq5m2JnyM
LygtUshtv62W23ZvFI3eJgp0ODlmIctJ3FDo04c+7W57HkeI+w2lmpWWLBK2dIeGq5yMqKXjwhmw
DSpGnHyrMEevMyGSFjPh0VWP4YwJi46L+0Wvso5koYiFPvgmSNvY6qwSDKXzDRekrb+ig3fwniMa
wOBNyQaErNctwlAiTZm3WInUjLaYMzlTMV5uFMW9arZrNIrRDrGqX7yVIwF6x+gYvYmKlbkk/K+P
IdIxEUJkLTXLEq7mbV0p5aGdR/6O+QWXVFeZTndacAqhHU+Zv2XiFGOaHlTzoWHEHW0wGm1H2GVm
JZM1ZXmHXiq2Xqwfhordg+ZI7P6lZIe6IgwR1+gHAP6o3GKThCooNG8hfIOUM1dkDSn1bLav/F5y
W6w3KL/+Ua4vVhoXb/hkUDwpbSmr7wF++IERYueEQH7WOUc5E77hiGFr1dk3gZ+E+So45p3lBekX
CzDKTM2fNRTTK+xeWS2EKMthVJazW5nym0ESRC9dSFyykjxMzr5ssCQ0AbHfA1kqcTc5WNlbOWA5
jmb/wnBQVK0H1cZuM+YQ4JhR9DJjuWzZ2VoeaLhH9FIbgBVdGxl3S+UexUzrNVv93ejyoFOn1nbv
AylGEi/2x/kV3i8G2Tu6R/eKOSP2mkmwJVsDjU0K+ZHSfHL9MGBcIDHJAmm+IJzSywRSKOQLCNw0
ZZit6P4xET48WSh8ODp9ExtLRAxVFz+3NLKR2HT5StnELFceI54jQi46/hS/xTziIeEdF9DKxLME
GnfkXnxBuQmuKM70R6fIFUKnoIzyOfIK0q8MvETVBMV7ErGKNydOnmCPEm1WH07YWABtvNk54Qrf
aLH71H9RFxNTghLsJARAiYoFB5CNjvbVBwpxGA8/pcvaz2VGJhTfz8DnF/dWUAJcGLb26PeWLof1
OxXAJ0B0Ar8KlJj1WYOEXiw0Zdl/8ZbFM35qYpM3OJ2HPs5muKFbSgAqwaXmjYR4bKc+hYM45i+r
/KNQuC8IhvjLcqg4niDPci5kEnLNqh9ZjfeMW6Ht7+GPC1Qqo5XKG9wJ4aPzv+H/xu/RlzH8234z
QtjdMsdkllCA5UCi6beCElSVi1Gy4IG9TGTprRbzYTKZ4KIJyR2mMve4BtsyYcJQFkDelhVXplNa
TafBQLUJvoIY4NCOahyCIDgcyLxjy4Xtcf+mVGDeIMb++ezytGxDfGx58RsYScAkOZf/xPXkYsuZ
WFZ25aYPJ0PB8In+Q7CwEJT3jJO+xBmUpAA/2KEviPEwkTO3lBMo+ISMmg8VG2U18CSsAfJxe9wL
FARC87vkv8t+0mXEyNrJAIIc1qTGgMQNQ+lk76RKS0aVhM8nk7XT+g02AYAvNrXVvJQWUrziwLMS
IY8lnv1otf5+KIMKJBiwACBmE64bOt40w1S2ExpIFFtJ+BeOx6zKY4fx82COtGW08p4NNCrCyS+B
52/ANXe/yfWB/lpy7WBBiFuMjheXR3you3Z0JBuzTU0YH04Dk/cr5Wjxd8bAEm9NTq9cEgkoZWR/
oDlLmvwXO6IoWUVS4Frut7p0aSCvlm+mNTdn9TcfIZjxTnH0GDv8qGIyUL+Uy4kWHEajqb9nsp9i
fQDUDKiIvEr48J+Z7IesLUIEJxRk2/51cFVZomSjqRDLiWw01uG+w+rWjh7Oo/LwxV5j0d3UPYzF
jpO04qPIB3E2GgYnpMEIlXhD8lni6EmZBjmYkQBWin6kJuYW/caJlQfyBzJtgWjkdnShstP3lk+s
JZDch23vPmVwQ+un4ptWGePeiIAW1MknlZBKqSvRQV+NcH/79dHVgU6QHO2uqfSvnkrvX5ozOnSl
sL7B5OpQB2zCHnJIefWbI4T2hem7SBkEbjpVTTVq4jqx1y/OCmFCFUWR/9Dx8ffEDjWz7SMHIF6S
Ya8GZ4pLU2pRU5/uuUanr/Rv1cL/tmr6n3zRXl987bt1JWg50ejQpp8bq5PEEBSEmny5fR683A8L
kZRaoXhFHPd3cQJEPrT1e6TwoMRNlJxbD6QPU+Id1Xy5fGu/YV88cdb2/Zux75fIVx9uAXpH0/St
9ZxXz/hotwWIjik+KspSxKV76nFQcwb3eKM1hLzQq0/6wgYuQ52sxiaTTpzIujY1ccUQ71hp4Evi
BUFDA9mhMEditz8GiRg5hfp50ZyOz7ZgCahP2TBQ/38F/40knA+yHkc0QyT/IbHd07gb8twpJjQb
iaekcLyyuh91IIovY0fCR/FnZJOgSRyFgyHBhQhFHs1/7sPBktCpGF8MhgmD5oiZFmNNCEJgckZg
Uryotlc8tQdA/7IRZD0Cedrl6FAx1ggo2VK98TSkDklqOKRQTjxg8SVgkwWnNUon8hL6ilburjwl
jtHTqONxis8AmapB8zkXVlnvL++L5gV+Nu72ffBmtmKWB+d+FuQDEvJZ0MUVaeNtyBfKuz9GAPxG
tPEh7qD8FdJafXxcfr2+jEOsBzNINlLn3IibJE76oa1onVAL9nMtkEi267uvRYMd44vC+suoDQUr
k4n/BUuHaO6KF4GYDtGmFKDtw30oflhmZWP5DVDLoocyBvOYBca/2dj2ERxQPMM/MCDSyp0RcR+k
X0xHj5IvSkvxxVUhJTyaxmnzGt2pWqcjoEVLsMOwN1KvdKeH6aOrf+f1aYRiO5PVuHgpUuun9SU+
TnsDImt8tBYCKiEMtz0Ry+RFhzpyn2iQ0MZJFU7ZUZrHGyX17SeDCosroAUNOr9+yz80zM/ouTjt
OuPT7oM2iI2mDpe465BFQhYbN5BupE8UFLQ6LYm0fFCfq6F4iVnwADo5zcSZTScSC9EkGGatJX6u
XOOXKVeq+UfnaYYsxd3V9UJ6yoYMIVfOugEDP8x8QMOzIAtkwMgk+bmjVI5XAUe+qQ9SvYiaWs8S
yBktmmGPXrMS3FEix2/mm1MFmsNDyPyrJmq2VBzFaToQq50rKvKHpTRMEEUiC+kmVBGqG9WpzO3/
SppLOwJ1Vtr3kag+IuEuayWMVDgbDCxZILmZY9KXb++dvJMU7BP1PBRm/BVV5p6o7WfhfixdQRWv
EFY3OyuRkQiSH8xUJ2Ungc8gLvUYgGnJzGaSltUAleG5p4JOahb/+fsS6Mgmv7GtZn3UM9oBXQ2r
Sj7oVxbDCQL3A5WuhpmD5lkZFP4vrr448oIR/decANdIsABoYsvQlRmuxg+WHjp01fQjjC3sSXKe
KovmoqvYKrJhyC+hSGHWh+e3l2ICSijjEjdHqzmRbxMqOP0gEYdiXGhtss05XSUkTj25cj3E19DB
AbhyVRgoJlCOHeiOwU57Btk5DKEsjEeKBV6aAEBitivTyCHvqbQS1E1cRAl/mFYohFWbTOq9hjtF
FvlihyGoJ6mt4RJPC2gF/IzDHkX4VJSbMdVqWjGRVVyqrKT2FVlXbhI/FtSSiLK6VPzJlE/wHAWA
2+4Bx9706WGYd0OMrdmu7mVME8OwBlLZQwREUDSXMS6xMlT3CMIZzBcC5l/pWd1Q3Wf/4Ly5SRye
L+4jVldGBA2+hoypEBSf8jbFoSqHUnuacwyR+Oc0duJC7yWMHHI3kndggJP0KMD76XSfyHCu1qIh
lSEV8i5JOqT8cPoVHxovibvCkrCAnKEnAQlqYUgwkybrSxxBnq2KOJqeOIVyc3GB91BbInuNGweK
uw7cqcAIApuQDhGQWD4HDpcoerJJ3h41dYqGcBXFg6zgGwRHxJeU6w+Fiw8GVtn+e06mkCRV6L7A
nKToX98I4A3iXwDWSwgim8Q3qcFExgP9zU/pcSCTXJCQ/wIzDiuB5woSIVsT/IHOR3KGOXvPcYtz
KchNG5ADXQmDkrgqxpUpIUuvrLA/JFHQQ/E9T0bbaXvymxEWy7IB5Q5/9H4EfCNw4UUULgqEKw7p
wTgukfAhCpdl9ewLevMPhZT33hisEmQwntuYSgE7hSuwXjMh2DUBmsRPONCfTz+FkHlt0p+VfZEr
/EOhOliQ+7jpPI7ay5cTIIPmzAHLQcvLBaqSR3qk6jvc6Nnpy/9vQzQJKuvV8C+oE8DlG8FTYwWO
Y/jwsBAGC/JruCV0pHcPDtqHfbGwj4gU7roCm7hA2K3cmrZlCsv/CElJFm5mZPQlIBi77jpYmIKP
YGsabo+ZDajOgoOBbut1Qz6WTin8JbdPtbEWYfKpOMJPoFEjBZxQQa1iJhm/Oo8CQYFCAMxT1Hml
0whl+fhMPQCTEzCCixIiRXqReBnFDJ6oidtQMhfl2wXpp6a/L7j/fiTwWgsASi77SmvyQS39Eolb
cp5QilU9I/dQQDFmkgn4GBe+9EMaAvkwgDrUdykWc2q7L/U0NU4SVTWksBEzQp6ESV6BHNLp5gPq
JzBIyxbspwDqvhmyKUZX/79P3rxnq7y4oxTQfCMM1kYrx76p1HjdNFi/OH4uSijIT1/0RhHfELKG
ln3yzohImQ8olyXdrfRbW293Ue3TUMSGcXymHpKuwTrVea0jRVvhG619sISW15jAI/3svqDAwKQd
p0WAuDv9pcDU50DJw3tnStj8fNPGTYdgvP+6335GA6fr9Au5h9qEpvO+6p8d8rS10/A7eKZWD+/l
NMkVVHJSFqJBC5Wl0VPfqwY61nRKzCiye9h52/qmdgu7y7p5q2klkqRNvJY+dWpU0L+J09vD/emv
e56zp+XTS+/TzmN5zKBAUnHSGSkUttOwrDltN9aX3mJ1XT7ef+eUrFuThRXxYHiY8fexR+h6Xb9R
74VHo/JR3w46tSucHgqTnjSr0jqLz/BL73Dzm9J1TkV14ZCckkeXptw6O9YtqDbYj16PoHcmFNu3
xjlESOg/ZGpF8ZxkR8Pb01ItNxsZKU74zNohUaMutTBhThkJNHHVKpR+UfPuD/jXES34gBdWi9Wi
i6Zz8ogfSRGnW2XRZZmu0GgxWNKlRTwAhHtoPtMyGVn2Haen5neGNb83VEOSvEPVf7lf++E2q1q5
lM46Ei1mLNeN+GCly4NVQiRb9Vf9XrX9Qs+9QBmmRA+SmZHmR3erSeSW+qm/93t9SU/Ke0qv9CTe
/Hpfj6pav+Exgo5uy3naaK9TRUk/Y0tAMmjpOBWpS2rK61FnUulU1PA+asHZR4bJy4a1SLZsePcv
lhTvH5HDf/V7kKjpL0C7daShJG0sVe/UaFkvI3W61hnuzMeUCP2t8zylEr2gh7IHWjc0srj4hY1c
VWUuWCJN6fZzobHNiefv3oGmFwdxtegLMe0uuot7rESwQ0f14Ol2qC+AjxN+4314397Yvkm+zcA5
tmqqfQ4jIf1Tixl9exai5V4jbnufoNU01D9Uu+ZHmocdrW6THDXd3+0mxaUlcT88AFi1uPiE08N3
R6f+c9XPEWyHCkeuenEkflfRotOuSS3aXyKG3apBsfMmbXiX3Mh6i4ZiK9hA1djWKbt+0V6cgiNC
qfPykZyoEtDLldfpt3YPGmiXRto0stml0L7IahDFPoweeuBdFouYOXqmFa3WBpLc4f9G6oDiNnWg
bhTEWczWBDbzadKFPSkQ+frVdBQ0BxGCdXCcopLWTF0w9UZuXuIV1S7wGB8a4losURf3QYtr8/Cl
tR8a8SQCL40wH7xh6yGVcbH28PgU+3Lu1/vfDzLn623P2EY4ZFYkKUqh1w1Y4yggHJEZkoj0S96u
3ocizhjOaPKNcfU4HP6ks2Z9sUWaK77GxwNNo1opKlyrDW0at9ekXmOXMuvi3YzLjLUE34W+8jST
Q4uoeBnoGu6Nhp/iH1z7x/kq7jkdZ+UV3WA/x/NsUKakHUuL/kf7AoIEqGRHe9CIIcdOEBpn6DRT
AtOY9urj/dNszXoOTJWa+02tgsZoDf/enrLOdgkiBs230R7Xl8XV+lAulkC6vv068DKNMov27auI
xPlDiTsrT6kKGY4JMudXioGpEUBqrZ811xSV+A+0Yq1Ww+zUSJgRNt5s0UVo7t4o5A1zNJsA9iiM
ULaX8aVm3MLLiBKBld/04VLTSwchcps6GVdlGeyeHCc/AlZ9pMD0kcPxuhL2dfd/dDZEVE6dPesJ
7XodaRcv8iArFIcX123+8L5o2WQOskCvlndyIVkejfP4PMxB8EgEdUeAeKcRlVQ0Gj05xRIFpMYb
n0f6PEBJubTHXSpBFHhpKpIB9CRseud6dC5ipbwMkbRDuwTWubNDJFWvD3Karh0n7SnysHdwXory
VOj75bBOsdlF79WTHirpBkqCCvwiwMqDxh+tYrnH0f624h4F4z3FXlH3uLji7Ncfo3N5sVj2Lg4a
t2cRp21G6GccknrToWDoND++7oxxCkBKCOMMPETQaTWHZg61Vw+Zgc9az7nUtRyYuxW/e/gdqsH8
vSanL30ZtsQ6JVXBFKm1uogwtkgH40chmmU067hEd50ZfH3PPqnbG9EmXSt7OgZ69I1Xi5S1I2kl
lBItVxZ17U8AW72z2ZMK2nZXiP0R5udN64EvQv4WQBXW+rS5eHkFuXzqR+L9tjZbbfAwcwqQSlpN
GI+a3qM759up04wcbf4Z5ToupeRftFmU9XfSmKhUBClt4RAXJwtZ4QM102fj+TGxYo24CUhzIkp2
jqbqNVn341tHr4OVlXp+9D7IDeA8OM0j/Tkp2hZAp6AUDC0MCtaNdgOkg1KRYqL+rT7adUQnCcSr
EeFEFWH3ipVh21b5IkLmKB19DNRPRUmhh/EJaHdul1FqP6eQOkYpilbmMziNyJaYTZqwqPTEggcU
ddzGEHVHpxH1Bpl1Qux30I1f+Dzbz7odX4Z1/zB+xel0NWp7iNLqzVFn8Uouw3zZjkssVLy/DnCK
hntKqA4jAtfrqAu5gFSKUJ1Sqmh89QYQYrW8VGrvr0m5ogMzHTf0VU0DO+EacNkUxeBBFuwrfSfw
36ffWEGaYXJ8+c3cKpis7WXR0AE1c1t9jpRLlH/caA9o1h5KxqoGMAmEc9sv2lf3UtjnzG1QNfay
OLn8cWsbLS46er11476l9pXO4NMnMkId4x49gy7uatRAbIyiMSC7g/YCCiYTkxnXzeWqFaMXMECu
FX8rP50d1xS9LI/LK2WadTS1OVWyhiRtKo6khUuNBKFxuFjficIS0gPCu26U9emsU/NWTLANlwVO
SxuFKGrTUS3ooMREn5ie9qBrPOvs/OwiZUTtb8u7+3n4HaTr4wyJyMP4XE7OT2QwDL70UNAwhnPB
kvdwiiRJ3Qydkpv2SPJp+0zA1CJrxDnetADZFVgg7ZV3UBc9o3RaEagjnsYH9VP9RpOrP6yc+rGa
jNq29Zhnfm2CIUd5q6khTZAowUFk1Ciqyk9+R/W6aja+1VwwQdx97O2jNWs2p7W6rzJLXUp9TgR/
aPeRXB+gpQaAYOazD7X4baOTSnnlM6H866LqFJSP2m+ouKulEijRKqh73RECcsnF54X58Dam2NTM
fJVCwysIHAA8NJav16UIrG1Ry5jiiTTbvnID9mxQgE5d9yFoocXb1veUXcd0raYk/hOxRHQCvimF
sR43yG+M38hD1amelMakXUZ/e5QaRerUaQjxtB40pUctff7cYSXzBNUy/+KCYfnnRNQNKe191nXq
sVseWakCjqmnvtBg8Iq3tyL5+nVooP386A+s5EH/UJNV9QlrT94hUuKHfrpHCFnvgdPxn8soh7ox
rAHEsEoyOOBADZSw9XdYRbRk7wSQKfe056CKk5Qf84f2EZNy0RgVuNYRfUxqkMnOZPThnVG8zQkj
czi6KB+d7mNO5ivBEzYuCxxvpCsaUhk29FDEu6KaRXUsyb3WkE72x+RBfhapNnrNQIAls7bSU/gt
mNeDFJkiBrj5vqVaFiFnIgDcHHVDwWEnSu96SuqwLgXQhAWcUq4d79g9Yd9imwhNhaiGVlabIkm1
a562z1hdMKTovN1DTEHnT8HpkB/26xTR0lgypbWDTfOEDvOLdRsAYknB0zR9jhXFyV5DFU7D0X57
eWG/6MWuSAuR1sGgQJX9TBmAFOJRpUolmdcBzMjSMQqHNBahjI1Fr1ALeisPeM8BMTPc6Vf/kQ/a
JDseoyZqvbzrTj6vz0F8D2a3Dkv+TW7zYdQGnw+U5k8dIWAoe/R6uYHLrRwawNAFZsKV4HXfFsqz
Wg0VaUTrz9GzA7BTmipCI1B6O4MDbGESKmcEa86EcD1EHSloe19RReQcHmGqHtysLLXHa3waYycu
Q2wtnpT79LEKxAL0z/W+fQVVojYaK/S8cld0EvwJTomWmzSBK60OiXe8fLz9l/WAOCrKb1dqtagO
xv+XdKCkz3830TuSrW4mVE+Sq+qAe7aMc5VwoDB2jGMc3qYSpaQgJEf9u7fO25RFcnsAOeJnnE8P
49OwDT2iyheSErwA6rHQmQ2DpmJoYqGoT3PCji23/91/K0ktYUjBZqE7FiLKLkkPIqGbD5fM/8av
+EhvKbmmbakVVO+u0vG+vbdeXhcZpaG1pDavNcjo3S2i3cuTCB3dQPgd3bZfoH3bHmalGO/+jeT0
2Uoby9unqX/OKLueTm6XCPKKwfhcJqcujN/u9PRqGcryPzSdWXey/vLl38pZ5/qwGgQEevW/L2RG
nKeYG1c0iSKKCIjKq+9P5Xd65RkSNcrwHap27do7v2TwG2EQXYf917yswVAKGwqpSrJPje4WaHk/
qlr2LgW2AAocVZmaShsUtpPW32VX/vSlSqL4D0bQ80nV2ICox2YocjBW5z226ndHZcpwb8vTrP95
/YWJSz3r9WVPjnE5Pg+tNYkxcgdA7Pq6g7TWQ+88Q3hxgvLr7Lp96qn5e1InvQPUbvu1yBqfRp37
d0m7J72iRW5E9WnuYDj2xotm/zojuUI4ikhFly/QWHoBdBEm4CtVA3Ec8uPQ0ei0VuMzXLecTulm
RuetcUl1rDI6oLL8G8eNEgFJdE6jlh0PkVEYS3woXtQDe2yY0Q6H6nxqApOo0REo8p1UpnckzgVU
Z8ej5f3o3hcLBVlRfX+6g9rskIvswha62510yqthPtuDMwgkWROER66A7p3QOwPefXkGl4BEbZ1N
kaDNvpEZRqk32U3ehzylDT3UNxhitBOkun7RAYquq2ZfE2Oypg7fXDWg8r6GmC5Rp9vR/HKgGMMl
0Gf6TJvtFjBi2Oaj8h78R+/1n3lTX5vlVYktx72Qgj78/IxxllfawfEZ52ix4H6guRX8yJ2bI8dN
LMRqdUQqYHf7UlioWZPprKQgPq5pKV9d8L5k3YRPQE2g8UqcZegI2SuQOAgFRwiM0KRuzq8jsuQ7
OS1q3+jlEPxSYjhPEC+pf+ofIvBreFrk/jMklrwsiLkWdNBztpipXWdMHkK2ZjLJh/WcbSSplhTI
AwfcFnNlyopIu7OA1KG6Rs1p91shwMyO8OHQ2rq9z19UJ+fvtbiZ2i5PjJ7rE6jfuuDxtcP29Bhc
fWTpZuraTnaz2u/7SHSP8uSUEafiS393lYWIDOjE7pXXP7k90YlBf2bYfjeoF2yKBfvGRtlcmVPe
HZqrpMn2ukW+CBjF8npFqOkuHcbIfxtYESyLBVJTyGn23gMDE4PJ88fZlN/4r6tNqoMjV0GFHtPF
xf7oTtT8WRQCy7WTFkFE+4f4jCX0+WOilYEl6m1cr0WbD0+1529DHYiK+TwbE8BH2bieI2jULXHA
IIkbmCyT6NSwkA9JQo5fpLBa0MRC/CiJay1YIVAN/L+elHoN6wnQ+RTQz4p53ytqERFjX0NiaTPe
CJOtGSpzpOx+lKOMi+yT/232GW7z5mj73QYQQ48sxEJp+acalIP1kI74R6GKX+j9rMMiqJF1+VMm
0DasvbutMlbmDnJr3fAW3hkH99Vp8QIZ223LvQUu9NpUqDVM7LQGtL0Dfp48x0cYGsWIH8Yp0Nzx
09zXIwUE8v31DJ1hyUrPY/PzBsgOUpETVrQkE+aNdSq9ZwQPd4mzOSYgqktwCjB+g8RGhl2z1EQW
6jFGLhdrcvJCr1KSHRQ2A15TgeeL9Ljc3kwQv6IU2x9YH/mYxuIJXBVtwqoEDLVgw24PICePdf8X
IQmddtKRmlyHPMSBMJYsWF87vz36vZ3fIGcCpwQ0B6W6zzuyB1XQYW1KUa4YWN8WWfc3CRjbLaWR
im4y2Qad1n0o2Pv5dvtZvAKd2A2MGoEGGsIO+W/1geBLrxuYQNLfx9LH7K3lfZZs2ughsNPbqlta
fi0WZVFxC4pbSlR8yT2dmtS6cf1z1H4ayA1QfUCLN3fpKH+jAFd7mKP30XVqRULmNCt/RAvkZ7d5
L/NtdmB9JOTp70nezz/lKxkK3X/ns4JuTyts0goUHQxMsWgiCa52cDmTtyQ6buaiNaNR+AKAx1jN
WeKF0zfDOw4p2GeP7hPjHDTzcv70lJl0rYBEdlH3Fs28GtbtjW567Grc90P+tJQtah/1seruvpHr
QKfxEdofNLfo0C4BjeDksnJ96L/18kF+gD87wLqDkoOGfqPQTd8ppNpx9n2ZI3CGfAM2CyQIJBGX
cZ0i/oOSTUaYAwkFrgK8gpPPis7SXvQDh574Lrh1QWsNVQ4HCGPAtXu2YBwi/1A3vvX1+roaLjbb
vZTc4Y3rNVzP1r0SHV4TsxeqvF87QFPFcN+m/061dUMYAl9F99RjyK8WalTUgV2O7Co+78YNxk70
bxBJcXuoKuJb8Ei0q084VqcqdKSTX2KRcAwtOIgGhkEBGoTsGVfg3d7astxLMf6P+Xjc8r7+apaX
jQWPfW9Bz4diw0Q7OBSF4eUMyyG1BtjGXIyeOUW5kn5QYrTImee5X6mDki6DzWnR7lkVHm1kWYAL
1c7rhgriobPThFLwLUePhD0XTSoCo/D+xyg5A52yTUh5bADYyr/aHhVN0oSEYjI/yt/jYB7+hOFh
uoG2PKbaVB/u3qGhPQNpSgg80mhLBRwis/AHhEJEvuZBDdpSnqOYJKUyqsO89iUi/Azm0BqTWCIp
zYIC1h6Cwni3kfAHSWpimvBffKishsJw2UkPQoDoilTFc54UZpVQ/6T9+vqDDs1CCsn87OJEuCKg
wvbzE3Fb2Fb/DSZB3sYG9bCVM+6Q6GoAQQoP2IY98DZrFg6gZ/qcC1JRz6/Ra1lsH6gTsoazq7Gw
qOtjVBouP9u/7/Vz7RzMj9u4vKwqZYV+2Pfz+SX+C9haqBG5thY/KBsunXOKXI4yOU9p9VicPpDO
0k2/6w3Y2nhB/WUQffzevwx0+tTIvA3KJTsq1Wxfebg9ClXgaOtqufttY7AlPGfTmluTsMPDx9Jp
U9vrn0gxITWxxnHhU6oO1/RKQk+JHSGcGrKuNXNG2sz5enIl9IEBLf6N1itVJdGL00/y47H1a0gM
I218XQGN7Ez3DpBf+lfD0x4BNJW8jXfLbNSF11gJ0ZRLd9+v/WmSzXfY3e68yzgLC0omVJxARL1d
QPtHdDkF7AgmeiA9B+vYZ5rbG62HTvauC1FsHOzWz3pQaRSCECLTW2BNUgaen2SsgxmzMrjC2yMd
BQzM0Kb38odnAih9MjIfLFpacOwFJ9z4Qk3bC+TVpRcEK3R8V6/QgSBaZN77FvY6l4AepoAT4hpb
z1qqAUuqWdqdvMQGBkFqc4xrI4r3mMZSUD6hJOYB/u9KkEsstTssKAStJzIzHa+JNETfU4MreSbs
AgE2CLTU0eUZvhZm2qXFlOiMvQ5nE06PNplvflJ/UcxpGv/8nQ1rCF+Zi+2O8YsG0jpDKu46wylH
gqYdrKzo/vkeY4OHvqsTPghdkW4hUrjJNyBJHWbULADUoUk9UOwCTmZ+MirpzKx9tsoWDS8d/BTp
9j15dwYpi2lRDUwQ9irQ4RkDKRANohIMZ/jPcVXTBr2ZJgijZPvHvb0yZpQkXozERQXuQQtFckfz
NvtFlB/gvUPwj6e3PSz2bjACzjMb8JxWrwPKMLzri7Wa0IoSdQdUZfRR4UaK3tkNEPgktvtAcuj7
7rig0U4ZkbKeKJLuBpbqVdgWW0xYoDP1Rwr11fayRfOqcZ/dYM9ugMficWDtBmaKoq67J7YrznNm
TfxKmexD1Eydj2yOL8ldjW698Aa5QgTGiUjN9IomBaWqMwT46Q7J1p+rj0L5umRzgA1Ho+4qU10C
1XZ5/iak24XdvDi77W+OXmzjsiq31H4o2LCQ2QOpqrZ7+/tBCfDjn6l1vbj3Qzd/fGR0YK2e5aC3
6GDIRM+gC289CMlgRZ68tEiVr12A0qusb0UWZNTuOGcwz1rgoG4sRWNrcNm5+9x9bRj6pk9JBfMW
g7zCnZabam8kj/Xzi4pvN880ZtwNMiALueLeTgnHJZnFbkr6i2LNJH/6VHtFk1YMPylBKL5lxfYs
rwMN0uvRw9M7fM9MJeTuo8WxxaDDB4w5YpDI0BeQBFgKECNUn2vVmOhb7RF1i/v5I5Nwvh7BKarU
vaKxJl2fM6zjouaMb1EE6M1ktUnFT718QEzd5hP15xpdc69tSCL26EhmrEAwO/JtM8pBlOh0wZiR
kgjWDsOKDkThhTThy/aLm4sQltZMjlh94HOE7ZH2AW4U3Dek9eAxBdC4p09VERRo8Ph5QPg3ZjaY
JDOi5TCOYIyXtHKiaz0tth2W7m9SNwIvFrsDY1pF6BE3ROIFJiuzOxtrgDUIatEQMmwDEPMJwEph
uuBnRoWUMA5xAwoixepeYCYXV2zOJcCL22yB6pCqPJ+960bbAgUhoVQDR15hnCE2y0leZ+UT05Iy
WRVf5VeFenoWMUeyXzQ5eNcaoKLv4hT6HmYnVGv9xaXkIEiz6dMpEbKgJYZDLNB3A+56Tq5TaiMq
PgFNtsSJhYIjsGL52eENQ6zsOvQs6gPforBE8zL2NcrWgsY31RZHTilZaZfhHbyZyprtMdeubgn8
mX9cM+9C1kxpe3Brk36LfQ98DATIUuYnYmZrWog8ke3OPuolQdM1IO0mgIOch7tRcYqeTmCx9HpG
qq36hstLsEEjBizd28M30t1GA9+piVphpNQTnB9xD8X777bJ6bboJ2tZ3Qjy4A3F/M/OyOx/0AFk
JMeb38SF6bMiZnOHwgUinmZgf+ntRwEB7pE8fSgT7fRNxIPhJ+JsvbV6wYn8tYBscab4OK+otAZ6
Wk5VZMB+s17YVSOVZZtghZw0Q76hP38kx6iP2pLL6vig/IDqGxSN3/JDOq6lRyJDv6IXZRMQTe4H
+kjZHveZV1pvUL6KAYwZCeDKOLZNCdOplb5c86tbLVDr475uv1CyTntwEWf3STtvxtdpHWtraDLp
Y6mN7GGZtCtuF1nI+Qfj9Hg3uq9P37exjkuh+JrE9zpgpW7gAL1xgwwwGVE0JJjQW8rfKPE0yLE4
aO9EDO9SshKai+t1vUZOr4BpOb+vb5eIkhPIPRLfLyIwVBa9Sxe8PCThDds9qhhze9WCPHFwNOm4
yHxctk+vgbUE4l33r+FzZuG52X2IuBmDSAPQgrNKxTWwspTCTW903WQFos3fubq3kNEfVK8kK31H
Ce/NQD9O1F1ID9WZGjXyC+kdOc9xMxIhmwIjAvjQUGGICWk4xJeZ6+tlk9sEQh1jZokRIyR26g3V
Eviq/2HlSYVqLeaCtFFAskAqEqUr+2CNxPsIXMqtldimUhTXh+dUm0OHYY7Hx9icndcmGY0dKkbw
MOCQ91P4O2fY5oDczVf/QwM5wJ01ajgj2u2Ctx1qLBNY59SsULijOHEe1MWorsPqEqpeO1aSdtwP
7nApXSKtKQAu1hNvtybwgoKfEfpm4VmYJWbI0vjagDKk5vw1q4OMFsPWr2hqhr8UPEiJ7cjAVBCG
VC8YK+FzJypip3k+dbC1nND0gVVgDYQ2UranmUibsn37pFnvZTkuwEgogqj4si26r3KMuOWXPRhv
0apBMaYa+FCpXGQSxlsUaoTQgjzJwnkPDtR8HzzzEAEHyGMk6b3BFpkaflGoVtLxiJTD0TUI9wAM
YWyBh6OPUC+dZGwlCD9orp8+6CNDzm+wBRqjvMLlp3gWw2E2DtflvZ6h0AZZy92N7xuHOJp9imIp
u/M9jApxjtFOCdoNiTHERWNRhhe/N2jmVPRRpTCGVzbUCc5CLMKUgHAbOpEV09rCYLHwc/ZOL5eB
w2KKE5FFVZo8XRU1vze7CtkC1okstZtLGKkzJ6qRQdF+HosX5JmP16f1xdVjL5gUqptPjeAWU3iI
d5PO1xP0V7vfl8a2jvb6QwnAAftHr0m01jM8tZsyAlnUv6A5XEjm5u9Ufu1ZeRtG9z1VZs+UDGB9
h4s/fXq4DGbTbKoAIObxLb3HKhfxQbjC0tA/ICAH99v5tD6tkbIyFm+Usen9I+44Eh7v3OIuFWYw
GRDCkiZvSiEgQytgIWVOLFub7vUVvrlhYBdCQK/6Myi/yhc+vi1EVNSEnm5+9nbE3nBTGMk7V/3u
exWRD4oPqPBd6VBQkMToImtkQaYcFRHcYY6JmXYZFr/vV3BaQytvznFru30c+MZok79PX+xCbBnW
umMXz4M75Gx2jWED9I/tbKRuLj/cLrJkGh9C5LC8cy/AmbB3nqA7TuB657N3kXb2WVdrSAXf/Wrh
TM+f1aj9ISAN3+mVe+wxXI7wnmFSlx6uVA+PSAV3rK0aPTcX1nORZcW89oG7kIIKHrpWT+/j9kXQ
bEkB40Grcn+IyLU1AaUDqq/LEC3gt4MnajCr9zpQCdUsZcBSTkfh4jZU0semRIg+SvqRsmUAgf4w
sDjiDpnLrPPuGxQvJyZYT8jSjbxa9ZMvent1f8bLatAjUV/x+9UPg7YK0R2ZtXS6YL48zCfGGO65
4tKqQrEKxVsTcvhPv6US2YN9Qeft5CJGUslrDWqNxRwbesVEgzGxIkjhKBqYCh7uQp+EMMrhsq0m
t/nrI0O+l0t9oP77WX7QmJBtjrDBgFY+nMN5SVWV9hLbBZys0PpOyoeLqLZVfZgLeqxuI335TD5e
k9cT8knprdnhzClF1mpxRuA9Oj39dx96KlAUOrX59LYwXfylXiarPpsJCmPQvZ7ue15HulgHl6sM
7jfy8PFrq+PBg7ayj9Nrb9Ry+BQPU2OMTRqG930xhOqmxlibtluytQGUD5cEI4f57Iwp0zpZ2ptV
b/n2eRvTLkrnqY8SIq1UH9d5tc18bQMPoL8t2uDZjvrGOP/EBMgqwQ0c0EkqUOR7QjeJyFtfmz67
LDvS/HakX8UTPhkBGaUzGm1MtiGKG/G1TDVzYp0nN3yiScRvI1gBfWNxahat4mKyA8Lq1XqgoHuX
IOLoE2w8510baktyECpIIAm9S9QHwooenTsyXNDnpgtO0/YdjDKRCzW+VFrQdCckhYV7hxMs4Vh8
mYIu9M+x/YYHevzimlP9O7BzZwid1sQ89HbmX1UV14S0lGXyAOXGJmxZ0CiCBpbu30Cj1PDNhv32
PYuDr9DfApOGCgSHls6aUFswJNjGtYX9iSzJ9gwd9OuRkDge17yawjFFatLKDaVgDOtupBsSd5Ne
sk5zt95DAhyMnWcw99VhvsA+7zoxInPVA+r6MztvXCXMiTA1ffb+uMz7e3FS3LxCJewfqKu8uF5Q
qMyhukvYymEGgGywxoKmNev71ITXxfI8qqAV3oew3i1KSDYpgVf4WtLNzzh72b6CP8kdh0FmkJ4P
SspQbukbNHYQP/Q3+cKcPofwnDZmjJ3GYwuDSBAjbWjEzEffPtyXZ0pGMBZ127W6CbjjDv1vrwRj
4oRel+g6JRtUJzdCHQjNtykez3aelo85TU53ELOMXo0M/tcjOG96umeBlsPSwx+Fxo0ATdbpsR/f
CE1YA1bK8ce8BW8jRsvUo4Z82/dO+Ix7fdG1gRPBMcN+gsRYcfJDw0LRU29Cu0+CxpzBg0hdX/7m
DK2O42L6fg9uQkcY/i097QvA0zV6/oVhQpK6qWg5nJ+4Iqz0XcAmBTr7/NDHtEPcBlu6sZyr/75t
EeuGQ52nRypdxEpTbfsYeKLjmttoxeo/1rqdV5eYZKDN4xOMQBDOQV9J3tDuLqA9gyahO6m3aH5r
TNlBYDvXBx9+JfVWo1QMRh7xDyYFSNE0g4PBnint7KLdR8JIQ4zQM+y4GvIqI85guzbwEayB6Kk0
cF4hKMKVPSMOcfeu4CK99Kqzk7O0jCl6z+6EKrvBveWauxfIexp9hs6MHillRAMZYtuk2VeaLhc1
ev0vsM0llgNECRTfJtZjbLJA330zei0m7bJdFilzi3n20jw8TNHUR1G7b7mQ4IwicbLw2Hk5W8O+
sydPZ3P9zX6BEPJ7UG5LabKBlZB0nK/q3dDuzyCmuXdpOr0sIV8PnJNHTUkB3R7XSN7ud6m9LNnr
8HO1xAsV9puFJCXok5UP0jMG5jtfZw+2XMXxj8i9+V0OmpL91AHE08f4imQ0JepPs3Yl90aN5DW4
071D1WIP2HqHgkNXpA/5rWf54FnjE8SM0/JJ11xo0fUHAa4f2SwbJuQb2JXwwtr3gDYv3c3Qhfiy
2HnukO5BxE1IQ7/3+LGknEl4HqBf/fKApGifId6GszNmZOTkfIwSUPmYmKD9UulvaEN6ZRbMQcS+
CMIeQyt2kIqGP8higOR74TZloGN6nlDmmM3eg4i+GJqbV6t/NDsIfNAMIyT9YqUjGYWK7SR8f3Tl
L/KE/Bmv4GHD6qcCyVcdf6noYfA7YNfNWnrQRL5D/jJAy/WG9jTkKDNiMXrGN399XM7jF08W8HFp
5I4hNGgYp+0RW8qk9QhWNgpRx4Ho+vz8HEc/Pw6P/PDgULqaXoO54NPX0R9uvsySZebDKnOX/4XY
6QmGsumhfdB6kkSOctQNv78Ld0aHzuI9RJ4RmcZy9NicV8/hTPQY6dKIvr/RE2QDJt7lS7TqgPgD
1f38kB5huoT/FHL22WBCNswjRWAOdawjZ48/jjM7VXP3+4QUGEvBcYCWsMWFptbTGx1r9JW+cG9G
2F+HUHAflF2KXvkrvs8B0S51lOXxmez/6e1GmEB8XfB+h0Ffescf0qHbyVMBLnrd+PW7m0CijF5Q
hpd15x7J3VS2mCU86/4tIDDFc7CD0If9zjint3iAUnfTfeqW5fMu/QntkdSug45Z+I2YgYe4cXny
q6P3DjFt8xQ03wLYYXODKfrAtGt4XWcbIBfsAfJBtrZn3cdxqCp+O6X28bTot0iuWlDZAesFBG+r
n7B5oW729I1jwsSAEwjchsXSmSUXoUQ8fFE7JhxAA+AbR20oVjuZJJH+pr8jYJWBm1CtdGMBX4h4
7pTwj42UB9w2nIxgHXW4UXg3mnnX7Zjde3VeEediMgrfiwJirmLCVTfTM7bQu0hRhypIn1vv68lp
Xp5j5w3mTwA4eDlBH6OmJzBqelPIbZ2nr0OV6NNKRqWw/KSrBhrlIQ/7r9mLjgT0oOALHj1j+0aF
Am4ryNDYpHNaH7IF7Ezc4xH9+utX8O4YLWzYVGhexGkZq3eaVtm69/fNa0uR8g2pS9QIhOvzTMB7
J4j5ElDIlzSi1QmEXVhgQxuuOi9k90eXjz7fqTSl1ZFHYOj2xy+IwS7BMTRf0af4+BDVBWELIVd5
c2PmldSWpP1PhBKgPHhLCkJAoX/CT5SeBB/9p+NZqkFXdgdpud8tgcr5Ds4H1LYBYNhQWOk4PHTj
8yZzkYEVIdgeXPXD9OdnfhxIE/2nQ+VdBDJFFIAaIerKIvIoXWrn+P+r4YlBuByskJv6sxe0pwsW
bzLTGgoWI8oLVJWx3Hafw96wmB2h7RH13v2zk+IPi3YeIg0r7GSZscVKBI1EvIFeHQRy641osnGn
I5CkAdxoGIDflvfNpfI7NtjeWI9LT67VkEjXAg/5Hss6pdHdJd3V27x/oLDaqxG+l6RMCNX05JCG
remUj6ngD4uh+n3aN9SKmYrgl1zR4S64H2oQu4k50kJqreFuCFQwedJI9xrfttm2+Kzm9RSi9oe2
ev0USW//3jc/T7SUqh5rmgMh1kKhg7IeC2PlX9Nd1I2Vn/9UlaX3nRJyy+UR9Mh/VkDU7DVQcbvN
/RO7BHrexXLj+pFiZHWxYxSgqadFrw0zUac1hgCBLR2vaMBtHyp6j01H887pkZZ7qknRJcWqK4M2
aS6O74GOcbFvQcuInYqUP6ic5Inky8H+fS0gmkF2uUGBw/92WXVzo4UEc2bXY8+jHyuhKrEu4jd6
iU8EWlfYJc7Y0oHC6cgQ8sYJTYMpsGAI/oCJbnmKZheIE99ntzcXsRV2+6c6a7YFtAO6U6jsIqhB
ERLXgURqL4lC3yvEB1SUUCbBbOOznrGr2xBniiVL1lHBHzAbU9PTaV60YTK58PJFWETYvMBy77n5
TQRNoloiDESVEDP2OzWoL6VH5SHR0MajzSBSx/QjIKgOsZOaB73kB64BVmYZc6YbFK37/LqAQFNT
7mHfC0UIFWu6ZJ7Hn7Pi4vvVeCAGXJS22xMH9dlqhS9PmMXCPX/T23b3KijoXH18QvfoQGpuj7Xn
GOW5V8tIH4Bo07r2816dPgiY6ucA0A506/FR/J5+CVcckoT3QEVW6IJWfkqLen3E+sW/kg53uLEx
c4kI+3XshHg4L/sLZa1MrmtIqy19n7VXn0b4wKWUFcBQ52Z6gYmXNKUHG2fnUWd4PiEcuAZN0UKZ
hmCuEOn750mFLRZ8TlfbU/SetDTEnqKcVnB9YcDUjCqb7fcVPQlG/N2aQtICU11KKhkmW6dlf4XC
/XuW74m49W/1E77xAA7IZbUba88BvA5WfVKbbALAsCLXOYl79AtpftUIFfSCqvSIPGlPDUGqYSsB
oxbwNOgQ5eNorCYCnj7ncP4wkBtbeH6+GZN8oDEwN9Ae7SnkrfxHYY0g9MUHpg8/50RVlM1lUU70
DSOJXJD4kWqwCglmTa8ge/ORLoY9dUt7yuivV89RsbyvlcV9zMkwpBii+oGBLUl/tr58kPHDyA46
7PF2SUV4ddtWQOlLivGz8zDDEox0BEyjXO0mzU9PtgNlC5IGJoPZWftZftJfMunR5UetCewa1j/A
+hY69AnW0ZRyB/WPG/kYyR8FgMcEK5/QCEAx9J9nSVMPtR3BPyI2n/MnNs+j3tCg3/nqfb0zzwT7
x7wTXMVrRhhR6DYN1qeK8g/8oMhQhqdTdJxwfwpnDTH4uCjt1Nru5hmgsE5p1CM9AT2BqU3DyGTI
/qSSZxjeA9q5vqWupW2dkklupc32kkoMo30YMMEWKhFyQqTPaKK6TNPEmXoTfErkHsbdwbbc5tDq
7FhA7DqVfDHLfCcsTW5/ZsNOAo2E3W5FKqapI8jQW2sKRZwm7QcZRGIfCKp6Yjw9xF/jNa77sfOK
dvag7WZFGd6Ckl385teLh8aZvukADiwYjnqCKtst85Q6yAHyTtroTGkm2UXV+jQHi7MZbBdXndQU
fA3/+RqaT9xO8CILi8430YHuogsZYJ7276OO9WFEYFaRtht+JiRVtB6iXuOeqKi19Heu2y/YM4pJ
AyjJtkesnxNnWS7QXFGEOksLKIX7MFIwP3P2IlZGhAvXvWOoWtH7nFYsQeRvFBGQF6fZmxJxutFn
3ViTIvpA3AG7mfFtABbMH0Ez1n5NE5s+7Jcq/9//+l//9/8cXv/7+HOb3i7v4634V/G4Tm9Z0dT/
8++eqpv//lf5zxPx9//8u2/2TcO2CBb7ttbTHNOxef7wRZfekddr/7Gzyn6dHu/XkngFv9YLHqhq
+EzeIfYo4Snu8b09QtkAOVysI7GNQiMpFRPJnqzPC5pQ1scxQNiFl7yTAqmy3UhsXo3wOC7w392N
UMp64AV7xpDXmlzwRirSknewZyKxK3/x5MCqF/ld2mOo2MyysZoorBWJ/fcu8gsqT4E5vhM5IjWU
AYkBbEyMFl8Rg5UvFI8mZfr8tZiv9qykyUN+SY5b/rYoqcm7Owv5V763JgZtAOxsnOUFsdwTSmuv
w/nvkIF1emH1cf+Vt5S3zsbARtbknWAxmKr0hHD6ZfrPGxWpHMrub5SrSb6+/zo4Dstp/XMAT0Y/
V0A+E8s+fs1ZFOk74TPkNM5xmfZCLjz/ymn0Qrk4HFhw5qAe/MpJvueZAscU2J+7kcSWxkx+Bd+D
BDPjQF50SS3eV94G/En+eye87O/keIhDl/PohXJkfAqQ5vjNHZWpSZ3unwt45k20iRJhPEl3kj1S
udS9mUoX2kASeVBo3oC2JR42F3J4Kv6+cgzyUc9EjkmuoowZ/e9VfD+jJTvqfzKCUnskbyqvbAJg
AYpBgQytBz+q6OGrIUyv4B3ywpX8Wx5ufh+VX/UTUgmvaA74vjtEzn2fUNp3sIbn8wMt7q+gH34p
0XWoRFQ5t0r0SKpD/xMIFw5udE7fvHsTXJmt/imk25bfk9+3VxUfhylqyHvQpwvYB12Sflz/SjsG
tA2CeoQOEYtArJ/HH0md7L7knPFO/LXSvm/Gp1D5vkdmLE0dSgDINlSCyFriWo/xcf3P8V5pf9vf
ojcvoBWBQ+Rd75GcNCxaXghF02+38puw3jm7mtnX95VUTrs4KAFGahyRHFMVyOcIpRNFOoTKOWPO
QM5B4bneiD1FPsXijK9DoqD4Fp0wnGmCC+V9XqR4N1gp8louMDzOBxp4cpMFyiSSXsqxyPueqC+c
sXCzx4I2cL0pjnA48sSdB+gpiU2815W4jsTp7RHV0XVfD+8csNzad6hzQRReLwd28+98Z6XFQS40
bFSfCgNdr/4tks9gl6kpJfEY//33S4+1vysqZ8kHkCHVQ5PvzVjnIyHlTCV/etHY6L/nckryOf2/
z5FbIceopFacb+T47LncIHyAOCReVAWkk5FBGfoePXFQ45LLccrFpts9ha0dOQzsvu/EVnz5kOdO
vD/XlfPiczgXuYeMR0YmAwERJd6A/AYdpyeVyEcgNDEu7+CVKKvSL30FYl5cUiJV5Wth+pcKnWaI
rBHkFpr551nY/yY1iyy0hQCxnttj2IsNT1nL/wUPq99sCaG6EO0vE8EYZBdi/fsUmt+UWqgCcH9l
xMnQuKNsAmm15pS7rZyxnFiPKaQvHb6Tw+8jZf43vp2o/JDB/GR4y2g9btA452c1PKUyPGXeyHCX
ASLTXP6VlYKWXJa/WIMQko+Pc/muScv4Hzd7i975HlwDEz1g3QOZSkU367m6BH8t938N+LuYWhz6
XhH/XUNrjvDX8IpXMptkIsRqoeKH9/AW/pG6QTHl+jkIpNkx2nGRDYkTLpBUhUvgs1NEhi+CAiN0
pBiUT7rlReGIbkSvW4HPBTXyFK/kgTgFCUiwi9BuowGZi0vmg9Dac2v6D4TVjvEukMvN+75IdMiI
LV9uQhPBys6gCMLeQ26AmnYkN8vyj6ER95dVZMijQw6TCnUVmT6cW+7TMSwjcyyUVNOvMN01fTic
fp/O9GNY0e5O7QT5BKzVmyHyF39fWahfBw7swPYPuuUp/pd/jam4r0OBEim6SMQfsVPjk+A2BzwG
2xWCFAQsOSokDzg6+fyOPlQ+4Lvk01GoO0u9shyaPhpDghTLSai8+BgW0XmDlFZaRHVgeJ1I0f3R
FuWt4NWSiyB7B3nEd3w51Dw0QVnpAieA5T7RHR8ZyB1kY5ErfSayCsjUzTaynMiIwj/RfyQ605dJ
vJQxJxo8svDRxsymciJ2kBHXBLILsjXKdiUblbwhL5i1BwYiCxlLlvyuzEEn6o2yjSzdt0j+7WGU
/M9qI4ILYCwVe4O8WPaLO1OWJYbPYzb/syKxTvDUO7RXPT6X3fFTwh4Jg9iwVvJrxicL/9+x9sZO
dNwwU9gNLx9yfn87E/OiYusRg1Y5vyZoD6f49vvP7i3n5vAF3wXfwiqgIUTOBUTkIns+oUBFf5bF
ZLmicV14hk83avBKMdZLbAYJFFGuPVSLv4EUynqQxRR4UVuqDw9GMbRR/8Rt+1shuFHd/DLUxn+C
F7JuMCKoE3DXiiHrAa83vPvhyPqk86YQOlirXkkO3+BvvaIu0CYaohmyTN0PDhEoLDo1lvFfMWGq
6LQhLYwa1DQgY4QNA1gGvYwhGRgyj+R5mQIyzGWAgijxu1n4z+tkhMs7sdrRLPcmMjxaHvcYqjD3
nAyBMOKdvLjRatgyDmRUyJXE+S5iK2dn56bL34oVTC68DB+VtQUaH60YOz5elgf5mJZJRZUkNpbW
SuaFzFSZKSXTvAsfQSagDANcBKTlyxnJdXkEV2QV8/SV6KE1E1UruR7yuDmTxaHkHbjqzAT5ombF
DZKLBEsY0m8Cm4K3NZFUlKcfLDW8AZLAXYIi40QPy1+5uLJBPJCtr7eWL4dAXzcHzZIwavYt68Au
bmsS7y6S1ZIHhkxZVjzKSpwBwgR7qhu+xgpBoYeL23D5G84WiRN+qvZ9eTvWCnme58Z9rgqrFOPA
EnfrIVoUN8rkvvYpZ8RhfLSsi84IFDvEtz1QRjrnfY1FAVtLKlJyftASOBjAYRnqFlp4/ZALWgw5
lG+G1vIYykA0vF2kI/9l8XoUgLgaNxLA0BkJBEa9bCLayPJWSClQJwOH65JraoZZnPMF7AENO+WT
+fsn6f33ncmqLe9BiiTDFhU+fsxi51Nuy5GfSq5hm3AaXP82gVrCzepkeKdycudfeZXcOLnpcuxA
9Tp8IbnH8oA8XfqSKP5zNeRE6uBI5468tdws/f8Rdl7LbWy7Fv0iVpHdjK8Sc5KoYIUXlhWYcya/
/o6xeu863roqq2TZtMTQYS1gYmIC4IXcQnqRNMcNiv5rcTP9Tqtn7hzpOZ62ryLOamc5Pao8mnSW
vjk0SXu3p8x7379nqSrM9EZ0vObwT81cz4szbRw2pIp8fpFmAfP2+Z2FR9PN4YN9cJgQw6pB/eSl
QTf1zv68mratlzvxAeOG0nVq52qMEOCuuWu9gx6p63fOB5Naq3owcY3kosfkh6Y6qc6FH9kllGvF
NeS4vCh6q32485wvh7H2YLgPWhokO23Xhi9ct8lpxVAMKJTWjRKN7r3ZSxpSFsl7TRsF5DjT9pFB
C9wibsWYSz/iWJHTs5bcClPaaHvTXVTrNiWUvHvcS24Rxg5wpM0SGbna3Vu51wvHMG5vn/tc9OSW
J8dMW3HmFf7zQd6dQi9/cyKlFSwc1wU6h4M6cvsK/OuJJQchTLNT1RQRG5K1ZGdz5r0xT75wnItf
blUXmpuVJ2IjqdzhZvMhaPqj+zRLT8jgkUUAuhWG0kURdlRViHe+yZbjzvFFK5H4fHvELOjZvcCn
5Ws0lyD8Cl/pClWmPbsTbXTNwDsMfJndkGl6pVId/z5XJ13aiw6S3emx+bQj69ej8Lrsq4XXbXXe
OP2akQ0DDzUXr6Mm5d0Aa8AzOLhLsTT/bvFsI3zlqFPEOxtC6Dcz+GaRc75iu4CKmBvkj3acufOl
hmEAjanqYOLbLa/YA92F474OUX69//vvxEQu/QMtUfovLZHZH87DzDp3eshVrYje1phdCSjKkswU
PdUXb+KhXZ2WC/oX6uqYU/kJsV7NgAUXxC9kiIgmkDfoJ3DCRhJJxMbpBpR45AztrJT/gVXJ5L85
+GK+GMe5TFQo5IrZ/x78GgKmP1qlmKELWT3qd7II54fVw6bSH1G91tig3Fs+RWNKAl9LVDrtGpO4
Ndqcy3+/hpnvrmGxkIvSBYqusxzNfw9jc7zssvNLfH7YjlBmjkj/p4D/i2MrnyPZEZGXSfU78XiQ
Og5rP3z0d6zSnx/tFfqDVYrS+yie5/Lnh+z8NhUNxtOno1m/TO18bqZIfhT3pJPHjzBtKBqzRfSB
j5PFD2soE31zG0pxnM8U83E6nytm/nsQx9y0MIv2x/PDsABrT5lFCsF2Pu4tsotqajttLpbFSm77
1o/6vWL29znX/OEiZL85gFI6m87EcVFqrRT/9wAO6WNuttntTw/Uh9RMPzAeG64+28w3yaIUnsfQ
XlnoqGwzajIYLUuBvtyXtNICiCj6XbWZShuBFA22aOEd/vbXvm7RkDjz7RBd08iY8lVcPTgEk9Nv
kEtiQkaMd15hSgULJJxWdaa3Y1Gn2I0CzrpUs5XfrHIEWUlzWXwVQkRj/DOtZdlMPAE1HXWMNZS1
cfM0yDSRwghu0u/0LsbrxHysHmKFw9WvHq4xTXN+xd94zUwzqqJj/7cdbXPxeawbpmlRiLmrf7/u
0XfG4z/X/cv+y86np9Mww3WfQKV1yElypabdFZwd16pGYxThN/0rAkMoeyUxdob9NDzQVkg/Cdll
upKQl/sQ6ExISDlNXyqTFjXzl/p8fb1q5+nsAKQnNC7d5GEsh115Szk3edFA9x0IMhZENfKn3lvv
rqwnVReMPjfiG+PDMf64JuhqDbwOSJOfA2/QTJjREvkbmgNzqe2zeAJZAiq4mbqIQk2QJY4QuqWZ
isLEivcjSVu8LZ7XdsRToA2ExC/COcCyBtRu26e60Tb5R+zsAmurxaVvB/GIvild2bB0/V41SNzU
53TYo9RapMq/xq6+07RW/EhDRdTFJN72DAc5BkdW8rj5FAsNOXQ5qi4fSvwvwlCj2v3wXx/Fg6i6
pmNWqdbn2U5zieiCSaNLqA5+Tw0HejzW4pyGxnZ8TdM0lRXUovIjBR01q+GpJK2kYowFJQj/vqqy
35i0UjqfLmRL+XyUj+IvJm2UXRwO2c1aojzhaWlpx7JJyExdi1/r+pmFlW9OuZJrriw9uLqzt2GA
WCtmkR6rpd627fmzmarLNog7opH65PrX3482p3/8Quv/52gL/zU9uUtpiEXc0KgMo9KvpZ7Xd8N6
jooPOsF109RxbX9vKEV0ZMyC4SLy95gfWl5iSk6EaKlHl51IS9ZJjIGcu4kUrIs+ujyvUhXZpUCw
dvpFQwgqkR26Q1FSNQVc2Nb/fjKZ9Dee7D9n8yVJsYvmh2J2s2N6emClpCvT8OTICwLP7X2Q7pdW
lz/PvWehpySk+rV0JWamE11nkMZQAse6TvNdqGb+WeMRq53oG5Thyl8CO/f0ZcUs/hJK2OH0UnH1
LhuL3zH7L9Pcodg5DKYPc3qC7yratxwwViunxfOSlV6BnxgCbCv68RqdSGhl49I0Yt1iXv9+faJI
g/a3u/0VLW2nq9I2t3VtwtbDZ9BZKdxGw2HqhAmQx017vRebOiHaPGPqExPoFePKGYRHtcKNyYY4
cMJSgtJ/xt0z2m2yKrBSTBKBlLvUM28sb5po7peUpS2quxtKdojupbbyD4bfS6wJzBBjIvRbC4gP
P0laJ+lDQyUh48AcdLPhPqV/eVTaZ3pnMEYMxs1wl3uh/WO6AIvRSFqPcgmwOIQQ6IeCeSRGIzT1
RmDuVr/tl7ts9N9dniluQsRUKBfr8MOhPOtGgSE8S0zTaWDT/XXjVClgaWZdg7PEOfrvAY3stk2I
0jiXU5Tba6mwYdVR/VTxNdqkTAVZF1ZpQsNBCWpZIPiemlQP8xdhVkeN+P7YzIdcisyGv0FXcXmR
rk21gdAf2/q6Fb9kuxJTP62NTOa7tVHKZ7OZdKGYyZcKX+zWeLUpZbcHWhbOmFl+KE/oNTCldfPN
tlCO1/XCPdNUkPQvW5ZEmdQvLsorNQOV6dNmXEPMtOLkd+XZtklLhu7zxz0dF5sxKubby/xmRaXC
Fbk66oanLO1rKpB3dXrNkgpelo90xNrfHg8Nmmtu0aLNytENBR9375NCz3aapxs0qgjJj+MuJRLj
q/Uts5OUlW3pK1JJdbLj8v75jE0hPdJv3SJoyFbmuzr9Afq0Bt8/yPuuUAsdXoYMT3s+P53orpm/
JvlTnnzsyq3U7ua8v6X9Vfd5WJ2/zTrxqkrum+4VP+y/3LfXuJCJilEhKsU8+K+1jVLbOC6dYuwT
WmYaK5xaq/l1RJO3XkyBqY1/qU6eEowOmNIE4qdw6jXf25U3toyk5dX9qkGNbmZU2VfWcPNsRkaW
tGY358cD8xB31+dtdcFQMzufoW1HEaJ8Y5W6npyq1YcqwvpzZccY5O6p0Bz3IIindbrnrOAY6AY0
v103MrQqoodytox4b5VtUPoSLU7XtdNTdwd1fQv7SwHdPKLCvnGmdjRbzaer2wnc3u2qtVTMSgrj
mG+XRtViO3vVpW8OpBSBLIn66dXbhX1+ag8fKbu6/pw/zqeVC2Xn19sMqu569uXSuj289W8L57sj
zfJyNdod0nYlmtQW69rqacLmpsUwY1J78a9NjUKPPaMaGohRWQt0uqAQco9YoHzfiW+bz7TboNfo
/oIa47mHVKC1oSC2fOb/r2NK4afdZb96fHt8Tp8+mE1w/fhr8ZjO026Cksoia6U1ecyRcaAvOIJE
59Zeotbz7BMBGoKkcndS6z0iKkJkO6M/5Bt88aY8f5s8LmhDT3nm9fqpO79i4BA1LIVGtt96blIh
cWXOrgOen7eW3Owl9XqoLirPzVQ7Rp2QQtu/iVp0aJtn65sFevR0k1IXklNvpdtR7/fz/o3uydOb
YrGa+fhhXerkv7qFUjGTw3fm0sViiE/+iMLyhUU6XzxcaM3wnH89OoUbRd60W6imadlTLL9OKwdK
nzqLqwjp1QzD9jKao59rdqPyoYey+O+Hk8nG3x1QOp/NFHP5OJ/NZb/4qX2U3S/X+4ChtIyoSoJf
0CvQMg3enKQ2ADmrRwoigagZv4u1E7Auji/2Er91qdrWqzfsGjEZCAm7IY1DWGQM5dNmpCSm1H2Q
xaci5HAF4Y4kHIlBpE9qm6Gnk/boAQABCicwQNJw428XIF0FaMm/o9vgl9qzhwVH4E+Nv5BgbYgj
AFDUifH/4d2ujbbNh/3a+G7eBXYxVHjeHZMhS737ok2bv2kFexOBvDbtfs+45DwQq/D6LROZVoAy
JvgN/Eh/mG2mbpa//bjR7XmAc+SwfCe6mAfwZjzJRalNu0Uav/MgBChDrgn9DknHkOj35Aw8DDeM
XAhFaR9Zo6+mAYsXKbkSolpfMuxCTvmLcdeL7ws5lrbHjmhnxkl4cfPgLC5409mZKS59EsqIK5CE
0MnmfGWo4yebyCGwZOoKR871H3Po/M9QjDYPZBD9hNKNug11JS6ARSN1gxWM3725CVbxExArgB48
ak+wgPjDddLvHQe+THGJ5wKWQQfRyI4ogk4O3svn5fSaG3B5I6Lmnld5hMZxXA5e4hl5eVM3YGLy
t04ozXNIrB1ey4Li/fK84jzwHTdtxE38gKd48+kswy7i4bxbrL1mCJb6NN3z3kQ04fMA/r1j/lRQ
5Kkki7t044HMGv9cJHpf+HtPHbiECMabYsw649A8IG+AF5VAk8dJOpbj9wxc2V4ldofP8dS4+d5w
f+t5+qHgsfBLRDk0mSGg+Sfl5hUm5XZrOpduajfcLp+cnAefOq/4lhwsh+7nSFIwbIxr5pbbD7iK
fEbysf0e6wzhDEfuxfXYwwauOVgodcNSbRduwnLN17wAKohE8N4VFTV8XA0tMbEz8hx+J8qnfy57
mU9CZ84JoUn1N7PGGcEqL/SjESEhjQ0SIU/M4Ykj1gZHSSif6GLMLNGfkPcvvnq8p6rrTKWS70XN
WEcEhxiIR34uF8dTVsgmH7Aj/bcTxoUDM41XBLzOPtzG7ndDZYS4dUKPcrqzv4uaw9+eeVQZNsnL
lJP0UMRQTjSjIGa6z5AAJ/wvkLo1b4YKL+BeUw8bokbjfel9+mP8E0kaxS9I+JncNQOXJSkU/oUy
37RMNZsUFkEnaS6fD0kNvW7iSnJdZkHAjKCdnKdptUltQ1xK9O1PQcKy5gby/sRQ3mSYRwYJTjog
V9s/GxaakCx0fB4IztmXJcpZ9m0AdkQCw9TEBZ5iRRLIXjt8Ohlmk/BF8ppmZXI9g6SIRlam8OkF
xSTVefX0yJgPjmfxurzPwkJNKgfi/mP9XGdwUXlUd2qADIccx5JW16SpMjxk+BndDyDLpc6ZlEVq
gvrgtqxI8YaZWdAgJvbOBA27gdT6mSt8CYkJX3Gsjrpo9sgceLQmPcjGQMMnHMyFyI+RW7yeIq7u
uZp/HxExrNuT3ya2rNX2Wq2JGApkiRztdA7sF0mswYFPI5JAZNpmPDBa3uK7/8rpc8SmRngN75t8
xfA6QDZOa0ltc+BzqFPjQw6VcA4+/1j1evMiF4e3zLyQOZ9JV76Hasj2rLug9v1cvvxaN5Z8rX7n
mqUapUYm93gQolqfKsuSzPSYdf0YUzReQ8/Ec+M8Apd3fncVmtbxzs+fk6wanbtJm5mugcLOk73x
oelAVQ/8kGUKKNuTajJMI51HmmIYIq2YlvSEyi4usoIjrh9ntSnvKK71KLhrHukcLmjd2MIOOW/X
lZBCnGTwRA6jZmZDvsd0cKGxooVBwQvC8cyePIwxeUBjco94S4pk/073rYGpPfcYEv/aZpAnXeZ5
meHb0iKhf+P3iJsjyUmICR8lB5BHSCJ347ExCIAbmIXTkv4Y1fNV2jNwpP6eMWyGm8mm5ZQUgnot
ZX34bvqa/UO6nCeezFSycAx7ut1kn10WVLTz3lwCF9eCRUTCkY3qYmKJOiXGiHXdoCI+xKPGt7SM
q44/0jTy5XO91y7LQm3SpSDUxTbjx9I3yT1PUz3v8qDEjMXIMvntmcohsupYWcnqcmdYXX8YJLtJ
7sO4Olk1qZ4Lyhh6wmG6hjzQPBF3zKds27nmngh7D72Vc3hdgZMr8GO3LJPpb3wzV3PczPFo2YgH
XDZqRmn3Ct08qxyQUFec2Exr8O6pQmzO2liGhFhin9Ls1K3vzv3Z8nMpR5lQo/d/1yeWJ3dFD0Zu
cvpe06Xx1Oj0q4peTncMaGCVqmtBGxD0AKXHPcZX04qyiG81PbvWLkgWduTa5/yP4SGBLjUhxTTO
uh3m171spVQtMPjD7sASTJnylBkfMTMEJQLVDMHt0lSgNiQw5BYyh6AsawaBcIeKGfPHN4ql2Wv2
jVFPzTGPF7UzBk+zx2jR2qy2bzFkDXZtAn0u51kKdKeSlUQTETdyHybzzN7tYRdQ15G2k10Ixb9o
JvKP8QMyyB8TXkD7b0KNdL6QjzL5TDoqFWTw/gg1SqfxOLdPL2SgRjQRCkwPnnd4B4KiSXK/hkyM
/+uR883Zw7DurBQZIi/PvLKvDVs8r6fo2NcqaaXshL/jG+XI6G1eVenov+VVVI+cm6X7CZ49QSIg
FSn+pN0xKBrUJQYWt4qV4+roI4cyTRL00JaUMsOyROCbKFX17rkbXT4IG1SVHoA/dyCN3Dvu+w6I
pQfPPPd7Mb2vDvV1Jxx8r1Ale/chPlaNm0h4hYkK6RgdglblCHIQWiQxSbG2I5WzRwJjSgYeLWSE
hZa79pS15FcO7Ogxr0Ko4esEVAIRMwecNqds0ieuKhi6PEjYx2WSyLW4PuNv5lWWUbZXp80tl5be
tG/zyvGuwAxLmhRAAYND+AxeUxWqCo+QQF1Qjp7hp1BOQVauk/wu1NSkU/qY1WzAvn9LNaDZN5/Z
us7ZFWo9nAUJKO2qsr8SYXvafmQYDqXJcc9HGM1sW7dOuTsreUJL8lmNENl/zAK5xGk7Vl28+mZp
FvkWroYaCaaJ0r0ovEShKPQYSekSDLuAq4TSCvwP4DNsAO2Ou4RyBHy0MwDcuSNaubJ6sGX9RGXZ
s0owdgI5YZnYkONhlWyIclgh1F2yUgkPQaLmiUTJRYJLY50Q5IX4wBhDiLlqsx6Iwnh6eBiXwNqp
ezG7B2OAUQSdkiwBVroOXTusCfSQpgQcWbQj2S8MU2K4wktKnCqM2mBtqPEyUafJME8jips/mz3Q
mImd9LfwrGRdGK3C03fkYk687fjzwIwkfrx6SySFxY9hR1VUseFAVVSXKIpYc6ySDOts3pT4XlTX
r4TI1egTGR+/18Zt6oy7/e0Ipn/VTrp6tTJ0QAOmjoOm4dDsV+cc9bgzFsC2lDAcbIrLOjSdxNR2
vv17W2PcNT3KmATKIVAdirrJxNMQPtlBSrvw2mKj/8IwHppacwpUP/AMGGYaN1VOH9NK/JSpb2sQ
9xLYg8ULPRDLWtss01mnlTT70UdxefdhPRRxOYbEHenOSe6A8VbE0s4h7GXxdaK665fKm3uTSiw7
pbOsDHdEWFxE2CZW3V2mxBbVFe8fYek9JvYWaZ5xMznTMf2H/RpzvDPodo4bcgwx67KWiCRpqu65
jJs0evu8hOszReGVeeo3pp+OseJ24051r8AcirhAB/9mHgL0G4i9UKjWkd/UNhVQaxAxTZmdpf8V
A+wbEb0i9vfLMt15caTb2yJoGbqL7KsjKcXYO9IRDsWbVxnv0TvReAkMA2oRjM4b41uq4dm2KJ1e
9aSTX+IkNUmgQJ55IhdCU338rKIYXSmus51GVRYUgGSeXSBT8OOmchooSgqiOZwqtHC3QFlo0M8B
qnmLA5Q6aWEPDFtypMMGx+d/6MYUehwnCCdfzTMnTPeIk+Sbjkb8u3qcNFc4yFWNorVWEPsyYZH/
nKkE98f5t+gNfxre31M/gDD0sp78mArs6q6WGLLkSRM+gUij6hxKYww/7cj4QEuMIoYu5X7TtOnW
NBfsKD+hPwH8f5hkSesq/t9OkyWIwDuipEtlfWsOIgLTiY3E1WdwW/I/ri9ZWhqhg1ii5+hdnGte
Q6TqRqP9wiuvZTGIaxT3hGv6egDeuwkJHb3MmgNfMDmDrf1PEh0a3ymRUV/NlmJTkgMKAESLomww
CJe5V46a1izYE5a0DnMG1FwjxMZIHVpGlNqWROeZGCh+EvK96D/r2YeoET0Al4joblO/6AwgkGfi
2oMRrMfjURsZ7rk282qaDcZ2ZFsqS0+SYQrRYxD8mq23xxOkGgyV9i4mviXNfdSrqNKZdfZ1SgkL
jeGNMMiag71frRleZFTJTAXdYvHLL5H18MXbPWd7+wbT6uFxU2PCaPjybUnLNUfNVWcBjJqROQZg
dcI7d6jLP7dSKoM+qcx7U0OVuh2hp0q3ovoOT0cjExbLAb83qzNy865IgjrDUmDjVZkJVdW6UF7/
E3v6XZLhT4j1Rc7SX2fS8em8IpEDn5LQIqMGLJ4mTnMluwMb1pkj2rw/N8eDHfoFIRMda8hKb8rU
MdboiMutnncYqgQQG1JNPAer0rrTVD7LQx/kohlj27KVFQP3hijd8gjjFaaxGB8Qb57fk3iBGFiZ
wqib6qwB44tfBgyGjgWWrSGxIQR/YypKnSDafFecCeoOTgzPhw8c1yZP+ig/GdqhOeOG0X+HRZEs
C5dGDgbbOpzp0xoYsHjfsHwuL2tkbaXGmIXl9nesIM3leJXI64eLH3+fT/8fvv2S4VmlVotVf0E+
XQIoKZxKyCbdjAoPJh5BPYXqLdyGtJw/VVGeporicv+PrARgCAfXyJQBap/bUOFgfxbG2AAG9si6
EwkyLZJr2+c0VlVPn+aSIdnFMmjzRQDuYOAjaXolqnoGTAG3r0TmVPHwDFe1xfmqK18FdxU+hWfQ
mh67hHqi5iLW3pJ0CV+jCsPd2DEJ8+LO8aKuCENU6fitoG5MozGub1Lx5KMzVNnfr3bsxfyat/hz
pX/RTc0WqcJlOuZiy7LRxbE9aSPZr3T2gaMTzJPfxhFPYbmIwuFESihbFwOtD3U3rEikRYXG34+q
+FOI4/78M8SZbErH9Zz9d65NBxoy6wvWVJ2BJ+uzZ5O9Lg7IwvkgkIOQtpC8TeaaEOkkQ+RXQJXj
J/CrpaJxRiCwB64LkQANoLg8NhXV/U0aryv3c4JZEE6nYQyYuNqmwJdmUDilfePExGUDXgXIKn0D
BceZi8bdB38/+zijefl6UzJxqVAooIIp5gtf1ISFw2jSLxWX7IBXgpvKhCiMWAyQK/mZQx/kqpeU
TRj/fC11kx5sB9LPZgFWz25o6rIYyWdYi+0NqD+YdoJbwZfLyUorY0CLPIVvmjDDHhG5e63/OAo0
rz8ximQKEzCqTw3NtEPvBSEonk9N6M59xc7awLHq+axV0Jtp5ATf0YfeTcAdfs+ouyGesU8Tqhze
NHcBqyhwWrKN8tcuOOPHIqe6QA0xx1r5ch1h8gZZynbVLktxMji+yYakY8JrwjJhCJFlD1F208iR
u9YMN5XLgBsjJtGqTbg4e4CMl8WLs/pkjDobbsv6MqZX2nEmFFaP4eNQ4VjP3HvB4ociFWEpGmrO
KrF0EHw/3FLwhpU8fJQ2QhUF8uZgRTKWJkFzpD+2ATWIPBJOuPSIfA9smcQYoohkYioYgcf+b0YA
ma4c2mncw4oQNAk/M4QSMkUqLGgziH0pNBn4CHI73IlHxZ1aGv3spGZpmkIYxkblKCWUxLu8EIOq
oFAGUSJIk9GzfvMnY178Tk3050r+ooiYbVenaBmzkl1prtZzc806dUP7mUkQQBXTs5fanySO1HDC
rKVrMtH10duuDHvBlyVRJ9bWrk53iHDNRjhOgz1Z/T5RG6oiFP+zY3lTid6ldCXy/NsBynJg0pzA
R4CvkTR38ocdjBrhhx1sdvYPA5Yb5SbZdXEKgCAQtRzP74v0Ve34mGigtKpxWOYxJIRBrCGT4RBm
GBPXf1S/Q6Qciv12IcVl2EveiX2KzgV5k5wBY0Enn3tuopeKeJxRJERvjxo9CZ8Lj5XHUUcGKUxN
I2ygcFEr5oaxCA39PEtVbluaT7ZQ8Fx8FmQj6SkHIrUqr0gbWyA2Yh+eUXw2oGFMNF1/sk9eSa2h
MNGqwCP77O92MZP+/3Yxl84W4ygbFeNMOhd/cVaL6f40PExKB5ABa+i6SFn7mKLIkCFs0J8PmnBX
ZwZNZRWuIowFVaMQEISaXjOJJwsomVuIUWGADZSNoSZhOXuNHdeZ8z1luvC0IjGkrYXCAp1b0GSh
INMrfKo/oIMe4icFlgVI5rhSrBcIW/j6NWGya8Q29NsIKP7kb/hWw0JjpM3rpBLVmYT10wUqpr/z
5hCGUSZOx9lC0oHgj2V3Rh6dPqRmbrcCLk+qQhOCRcWNw3uRrQvF+KAnHKgZQHHUdkB12OYZyvA9
qtHEEo2AaT3NPkyK8T1Psx4MspCuBPieY9PWBUIGX68PDrwhu5di4nqKnLtqwVFj8+x1v3wottL0
rltaHGvQpNmSDPOFdgGBBMTr6G/6j0mZNe3M5+DqEjTU7FlTUfgYP1EYzAtlFyyZ31VF3pS290xO
+50kIbXZMLCatUeryS24Rc4IY3Qe9MnxosmB28tBd8rnatdlrAyT2FAESFQwcHGG9WG9T8LV5Ovw
t30N+h2bCISODOb6TRSbQ6ULA+cjlWm2WoKRw2Pnmp+WkTU5qUaQnCPbJcU2M96D2ESzF0FgB10k
m3VRnryvWL3MhWItKwTUTxwxWXnUxmeiVuvbpo3tcwpfp3gZBMZAXn9r9sQvRXpJLnDYWNJtalg7
vhQqV6Yo9Z94084JbmeK4BgOB9M0g7s0FF2SHIURwq2H3s9Ppzt695teCtQ9ca6GogDmnUMxLQLx
Tqsa0LVoROKNu81eGwXEcQYSut9Iz0LL02cS37WBaN20czf5RzNIlvhHPUWP8qDU0Oe4J4x1YRiV
nQPGT4mXTn0UYJCoq2Hnshi5shw0JNfn8pNWQWxapoUzkfMFd9A6v1CFyCEyGgGsIGy3fg8GDc7M
cx+zvefAk5kbvjev5ODlhIVHLCUcLrzTFHMwHzIJoqidDUTiBlI7GzLhkzZtDCp74mZExCQNPEdV
0Pqs8qFafGUFcqo0tnvaMt9KnmlYuUv026YuRKbpR1GpVmfdg6gLl10uQOjDXJR6zG+TtEauukdF
nCQ1nMBOyU2g8Wga15A72PJs11ixKRm95I6ICfEnjHQ2TUInFw5Aoy/2kBnKYwymnxYxmsF2QdD3
hP5kISVTPfVoDdcY/U5ycGbGTIpp7FeEmlZ0bW1/jjS3m2viD0Luy+wKdQqocVl/iN6LZJvMOtEA
mB+T/HrQ26ZI4/rIBLLlCT7DWS25JgMEzTcW+MGWyMIElZlIU2p8YpKSNfUn1PHAROEudTNLpjg3
xMkSOjNyd0nq2d/S5NR1T0Equ8y8vmfhC8VjFHSyPwQDNBxDi5oZ+Ni8KwWYlKuRaPc9Ey93GXiG
ZPY84SQLZ/AtX6Try1SK8B1GbjSChv5So7ptDF/Ag/RPgacwz2bgxyRw2S2fGdgzwugJNFmqloXd
ykLaD1/kFFd3cF6B0UriRXkzokTeYh3ysb4ZzXgk6HbX+BMStNJq0malPM2JdDmyZhmOhF82IXL4
ooXlR47UlAyOUYGoIdSlYeioVGNFFxoSg3J961s/y8Pe88gcsG/ub2m2k7SA+LtP/1Y8/6fH+gIQ
t5vLZL7ZAZRS9f6jKSudg07DTAkC3iA/T9fMFk0o9xYSanLVnwzZNBb+ui7OhPNJ8jnD/xeDY3XH
jab84lG7R4Hsu70CzDi6CEilcto/ut/vvW8+ny2l08Vc9qs0dVY8z1JRFLwvnumMQcONMLRRhtDK
3en1bY6Nx7DNyvKZNRzq+sefG2DsiTpM6UEJQlXfcNeAkm1nwWhR9TsG4jOEHFgzVjg5XhYfQ1jD
MkKZW8vSkhLwZZ1P5sX4zqYikmOybYyJpeLQwMb2LZrWn3B+Jvst4M3+79y/QLNDppTfn/okJQ1Z
Mf2vZuIWDZsZqtBR8r8KYbdZEX1Npr5yaF5le3ciS2e+Bjkxl2vdEyrDigVEesQ8sKwxulN2oowX
+oXKmqtnxwUDKUnW0N4C0b2lBnptWqfJComoLSYymDvfWZCoc1dDlQbfjeuF6uljjiM0yFTHg1YF
9cGlQhO4ye9kXelmRcukt7WJmBnUEZeQTM4GG+Ce9GtSuTDqZDUtG2SPyKlzN0pQZqGiM1RfjToS
OUk8BqlT/vtGype+o80yOVZetlSM4mL6S+FGf7IsHSfLEQpUEJulQ/KMS0BrKHIXCi5xgIingpaD
fn12gbHjS2QfdG2CvJMILVkr29a/z+BZLqYcDEzSxEEIx4SNQeaeoO1dtEUZRJCRLemYt8FJl7i3
MpoSZMYguqVlj/bjOCqJMtswLBHFCtrJleKHgQngErwwj4+P9KQFjRzeGL2GEzPu739Ii+vVk5yY
jUnmeG41ADGlegkh4k3Xdce8a+6JBBivLEAxuGqEUJuBiR1ZUSuHs2X40Fb2hVJXN588Blw7LLue
o0CyUC/J3xgRM4My//KBqV8XVovMO5kW4MWcLYs4m35mnIFHv69JlpSeDSEosQAcIWyjFAiSECAU
VVz5KIMrcySgiVRS5KplO0DAAIJpz47zryq/U7or5j3/jsvpkMi3+FDwwEx4ZnHSu+A18ybOt6eL
1Jb5aK9yXN7dJ5zzuM6AGd7x/CvfzJCTT4S14mVjRpGtoScyAMR4NvTQMUj6z0KXF2ZPYDrE026k
HcDNhh0s4YfxhsYfpn8TxL7lF0YW8uMa6KSfl+ut+JiqL57lsTbvFgH6YeiBMffnoC0VVIPv4J5m
qHSV85ra9I54D1K/hHXJzadZ3wPzH2Sy+X7zRmkBsg36UvNMZlfFNG7V5EI70WtU/ilHM0Xgdniz
R+RQNIjGDCcLyfwNdBItHfy3Dw5KEj26iVXF0nrEVa/2m8AI4FBU5kk4qWGi3pNCevBx5uoSfun9
dzWqK1aJkiXSNp4W1ByrVrpj+RvMLKqNIGhoHhiYe4RwmBQzHTp/vRnWxnyecEcMprZN6JRpwr2y
8jwyyntDgxE4LsYcN+0oobguR5rLR0h4oDT7N/l3JEECLtr28QNQmW+ZI6AwUBAtWeajGKvA15Zj
Ez4cmIgIkyUJIO5RK3WpFJ+ZMwIeACcEt6M28ATiETkgOMDsmcvbPizupFW0h+b5wDkgpHRdQYJZ
JwT4Z8whw3L0TIxgQF+DgqZEDfnkEXDSYlK6FfD6r0RzNukMq9aw8jJax0MtfA5vpPJ4Koo0Bjfw
LWcOPtHd7VvFLhUDzGdg8U7gv7BsrVBFYC46d7utK20Y1Vb0DmWh055K4QPpMmpheEdsnlGgKp4R
Ugw/IAFQdMCi7xbnoFVXS5GC2Tf5ueFmpkmlpd8Wn2cmwUw6Hs8EK0q8y7xoiiV/Qhp56aP/RxD/
Yeu/iPvjUno/yx/Gpkgghi0o88uIS224RscqUjmjTSOIYw9MjpMcB45gWaVpXUSna9qkklZeVQwf
c00Fbn5nyLA97q69c56nWVt0o2BgIH1YMqMumddykln8ux+LvwUS/zu1UGn/B4VxWGUmm1kONyb7
JSzQmOkkjJqMjHNQGRozH2/q7g2VfuQiQdBDWjrijM1Bm4pknwGCf+LnC99lB//wtIG+/+MQ40Vm
f9ytOEQ4Ba0mWIfSswyqHimSOR2aE0GE/Zayr6W6d0Z+JHB7Z/rASbnTVFj7t2gjpQLYbXFI9sQy
yaxiU+ChrSm9GugUXq0tTwDte/bKXmdpBMqnXo5fSxAYsdBW+8dz/Y5zy5b+PNkv2bhoHh02y1Hq
SIJIWIFwBWChjlrXzjcpziXNuuiog4Gl2kmvHE+ui7dZeAcyBQThpjlPrdPbEFA7BtotMY0G6Oiv
29pnU5RBe1Pfv5AzgyozvDHFmAoZaGqK4hSIys3t3zTp64bdrvaO3dkodkuhMpnGGUG35ws1FfZe
oEUpWUq1JiENTjc/d3/uh4wVCP+7LZmPi1GxSN4mir4wvsPVqVCKlxMXBd3t6G3X/zzXhoMjwnVJ
Jj2eXo6ZPhZZ9LHwN8dBIpujTeUNqqqNxRwI5YL+DQdqecGQPp727xQdJN+TBj0kk3yo+Z+E9HLf
0xjUGEkOWIG9fSrFEn4wsRSKO3tqJrL/JIFaujdhJDZJdDsRnJcOGX4Msd86HNwMp2yny3+xAsSg
L0kOyxy4X3A/h6shFRK+OmTl/Dh/68ELDDmnJD2VIY4TdZA4t5571j68CyDNQpgBoEUiiF05YPiT
HHvuJseQu6RcQNIQWumfRNgUomNKJAG+fFphFmKwjVU9EnByhIUb04JZakJEhKvGkFJsKF36kttG
rzEH660Ryk66aoEDwYAp9MtmU/Rigy5atcwnTJkYnJceqO4CX6DeBFUyGu2kT5Ei25B+D0l4U4Wm
58cNJsYIITYDJe+JK3enTjCfMUyJREcivCZpRaNqTDEZyXs+/UGhmq15BLvgEwgsv80RKTCbInCS
YlISJckvjRfXj48KpAgcO4jBWvy8B6ckrikPASLHZzRGv2nK3zgRHmcInc29aUhkgy7M49UNeJhq
q2fd9agc+lIRcc6FDRFnK2BAqd/TF6SkvsEH6rjFCfwbQvAEVNg0R9jjW9APCYNlMwxy7vzc5xpU
ibE8Zy1B+kWYf2il6KZBdx7OXMy9raZemT5F0mHegFqJ3uWS+AA4HxG9Pkx0v15c00OPAD8CctEH
gOEXRNKGPKJ/Y0WTkkYStv0yUaSQRmwGhUpuV2pHR5L0djqCiDwJNRjeWIHTkotmX0OeXwBnesTm
N0/K6mDa+oy83oSjlmg0j8CHofgRV3r/dpyPxIRpl0vTLLqicRuDeMX9OJfBv8ytV0SAS5N8H8Jc
mgFlCJB9AGnKzV3tDSkQN0ga19LQnkmC1FODDuUUvet5Vo0vF+kmp6sCX219oqf3E8WU/65b2zGp
gtq+yx8rJxF1JpeZFT0g1wiFJ5PmPhBy2gmKtlf3vnsU2r8layr1K0RKrGAxcw78roVndeARoof0
vTUJ3n1rZGixebyyr5OH6llKmGbUcxMf7R4i2gQQ6btc+GgdfVTd3Cnk18fnCcGl4FCx95Jc3qoW
hWBbkAYkRXLEfIsSXPSIvIRsMykO3HW+c9pf5R/zjwYuZhjUFdjOQv1LqR7T+j4EuyI4mrV+yPIq
ZpRBQJUBhuTHUAldWp+2Ta4SG5Nbll4wMjYi9iNjLK6PQ5vDivIU8VoIfHAQy3qu7OsyDZwUTWpf
hBN+nXkLuXQ7OBqPiyb5F/7At04aLZbqa3sTp2u07jUKYwrAGVon3Ru1Q6YGn6emh2/ewODeeG2P
SGbUmA/sPo3Mu+PphVjvqsBYjDXeVNC9bk2fwKyd7B3Q2LPWZfI0sLTHALK9zdx62egMQX5t68CN
VGtd2VSZCrB7STLKBoiegRmBDC1kl60xYHrZKrUtx7ep7t9xI9r37xww7ZdgQKIc4okvmq35/DAr
xJdYoIK/e9WvIYy4p18+/JlgksHexLZmhZYVZfO0nuSeLIN02ZyPh+otCG0DuG800iUeMTYgzcX1
MrdEJgg5L/TFvpbu7O6XtStpeQNVmomq/Rt/7pDZkult7hGAFdeoGWwEIWhVmLIl8+KXqnDTGRvy
tb6dgpRNa1VXfLx9DsDvUUZTAxnX0u9UtbhT3bGmaA3W+iWKi2h9oYFya6h5LD6TjGSLRKhM1SRg
MtkiJcbwjeqXCmoWsb052zxdRSSWFbFeOiE7Sai2vp+8qub5KV4h4//DzfmCIg/FVHpBq5cj6Mgu
1OsKXSbJmSAwocYPTGDjWx4Bn8XGFEq6UJMKBAFJSLq154NELixyiGoAbgeJu7ZZbJAMuYd8ZUUH
3MTCawpLFSZJoDupL97+8aQQP9omkfSJRpMX/KumZ1XfnzBFkjv5B91OZPleAa0nlp78L/qvu6Sl
7OQJawpC0FuaVZGCtLuktyrxnt4dr74olkQvgYgCfkY+cqCKL+ZsSI1FYlPsqQyVRm/Vv++HOCTD
/1+MSEu0An3R4nQh+srI7kbTzeqQ9ZKztsneIoejBNNhJqHPMBWXr7Zkt87TTPC/+h9BlwGN1pJ7
AJy64FMSJ8SZMrjl6fySb0zeskzpgJC2FykK+taRUVjMOcDXMYV+R2Fk4O1aPjIMULaB1p4RSrjO
1vDTrSLvrfLc/aPb0vX7tyDngGsdwR/Sn9hYAz8biGPBnnhnQtbLzTQrP+SeEg5R6KPQb0GLvwsq
d/OYI3qDX6vUzwAV55VzNwMtGdOhZn2XQ9we8814w7I57aQEmXRapgxfVmFfghitLhA3KoCTtxZP
SL6wdO7WZZSWHUaOJxmI6mmQ6DHnTE0LjkqUqLeVwdFz0jBwoCBFqIGE100MocxAjvBQkHHBywo3
ZjRPe1aGtvsdFBjV0y9KvUKgW6p1M9cKD2Rliu+HXxm2tKyM/ZpUexkSwYfAZWi+ivitzY4ug3o2
powyNebVpHho1McatBdh5uOwuso9aNrdTUni4Fw37GcKuC0J2Z3pbnyg6s+cwv++/uFOJrQ39IfJ
r31KDiFEg+lR+h61o3LHpIbn+BN/pGuiLfg//RDX/LuGx5FW/PsuyOS+UxL+2Zfhyy4YLwq7Y7Sg
XUiBawQj2KSHN8qCzA0jQn5T/H2G0m3u05XigAE8jIvrIXRjCuSBgU/0zxjdzy5ligpWmevs7Wcq
rp6K6EH6WZYk47KZHBd3t51DVDmBSg/lWXmfK8fMRVgtrpvnHu1xGifmyh9uLxHToa9TEeI2GogM
K0Osyu4qv78Z3TMCaFbkw/YQoburUq62cMwOHTpKzRTzndlJVwBUkGC+HPfIhhyunFN3qU5vqVsk
ejhfV5hPPWvOT9T8rBmn+MiNa8a9eTVHh7DXbZ0paIPrEkNrr6fb68y5Ni5VqbmtFj6jduuQvWoe
Gbd6Vfpg/AozimrFAil4ImxE2Ew3eVzeDMvxx7RcTDM7M8do9nKzdTxWJ6Xrx3z18DkZXqca/f8j
7LyW21iWLPov844IoGH7YV5gCBCG3r8gRIqE9x5fP2tVSXN1dRRHwZBIgkCb6qqszJ07dyJv3a/N
8pdAe9sy1UZ/sWR/rHdLkdQoJbTMKBYLv6UIp/nz4nxaIa0BE7LSpHXMdFhPDvXiC72yCt0Kmcld
Gz2Wy4SroR1Om6qWI/p6uXqp3yqNGosHxrddaOksDnd32S7FBbS0Wt3SR/r8RmD2VSq9jR9pdlX+
Phte0CjmL3PwT2BdmuYqXDxWOP2HNuRqsVwhCXl8GKZVGrhPINZ3UGXpE40eacdZorc5RWRDJIKq
/UbazX1Pu3+5gj9har9ewW8juNhvt+X5mCugBxCO7/4CyYsasS29rugsc6ojkk9XvecsXSpHtXWt
AB+k/JdR+EN6qphNEgYhWy6V4Sf95p6Nj4fF7pxHNwttpGGhsTjUxyCIhW7m5cT0XNBInbIrVNqv
0u6eHHeuWh7UN/MOrly/MaCJ0PF0MXzY11OaNj2VO4VxfVO9mN8U1/UTqY3NXXqx6NFFskL7XJpe
XlFlViCFsK7N2sNsHaJXr1i52EH4ZYK80UvXkJqokSY1SaGxp56RciFchNt5rsnzyEN6Wz9Q5Dsd
1RYPxXOLnlGb/f2m/pG7JRYe0Wp70GxAH8B+DEH0N9wP3bbbyQz5oNqoguLOBbUVdPfhWU7smtfM
Lf8yoIXg0P73Bl/MojRaQO6yiFheUKP6BYbsT0rz9XAMCIwHjlIwQt7u8ycMl412pfT+KN98A5ch
4cYeL+uq0AwIE9v+/aII90plCRh0gFKkTUmX3u270hJBUcgjKl1GHxIcfXjhmO3iQ8DPemrWkkbm
nyprkdyJL61vTajALoKDM+y5E/jvTAPEO/PQbjD5V7cE4wr5pwQgRDYWCfY/mZp04aD6QOKx3C1z
TuVupmOUptiX8Q4o1ULklNuTBYhBhyupvyJ8pYaEcpI6kUJRMRDQbRc4Un3Ekk5ZW6qvCK9FDI1X
wOVOqJioSBMEMywiBDYqwOSSaa0XOr9MkZbBO4JMtqAxnlcf23dYMOy2iYwRDh60DZMkWEzuwpTW
HqF56wB1Yc4tiEuiproTojTze5N1u8d8LBbssCOY/4bQ+j68p/65N2pLUpwQcuyap2PVklNzY8XG
+Ns4FL/j44daKKuzI4HTSGFymU2VoQxIBmki4Q6roIzcByAPChiIwIgzq1RtTb6Ojf/7unwZ/wYw
par4gD/Pv+Lb9YC2w9qIWgAYaPEA4tBnsvPTrw1l/4b4utkDoJ8jkhTCCGjgD2uqWURekYoQEVGa
cGgPbL2VH4u+tf62EZXJff1Ps7NSL/E2ccHKj/GvOouwfFB594pNnpneyoFl+FMGtQzSYziCIA+M
GDUZrRENth99e6GqboIpXhGiIu1scepiNdVyDfIiOBHc+0cd/ecCNzq7LCEm0cfrwk+TnxR9uPi/
/l+5uW+s8dnil9EWbe+vcr3VvZzYeZBQMBY/MbMN8Q0CLJtdtP7d5Ee8+R/WoZhQPEA4nCACRUT2
i3WY7Dalw6K/P1DOc4JTeWjb1uHQlmRjiCtAgXrbi6tIbCQGvjTd+bQHAD1OCIiH3ey+7h9ELoAk
SN0SltET/AIY+ITJAWS1ONoAV+KFJI85RaJZOGz0hSv/qH82DYWD1VYGMsekx+PH67eGVZgqjn/m
iUQrX4JVc1IJvsd3DdpbclU+9EjCjRFxEIJnXgs/xS+z+k4hkSK/O7Fi/Ayv5qAfRf8XH+e5eaI7
H6CUnT0CTSyk9knmV58N/NR5Vc/EwirJ4snF8huCrmgi7L8ybyfqBzkGK2iGuqsFu6rkm4Adfsv0
pJXDmbrQYTbzeH6NiJEmUCbIlCI3VL1NcoLomFp0KshPxr0OLEgIrnLgd1XIrbRZ4meHnu4YPSfM
37zjP0Am7CC/zJHfymwqu/WPOaIBLxENmW0zR7PTw5VNMM9VzbwVnlSPtKx94Uq6Tx9d0A4zSWPB
YQMcMVTDHGQXAszQnTZGFyR6KTh51zxGYsmqNXp2n8iCViE2SAz5F5+/KJbwz5lfyuVy5TTNpol/
/2XmDyfFJB3vd4cH94TzR2nWiEoAUaR0egE8iqHQUEYo3NbSssQql5dDSFfGl/6vrdlhWROAEdVy
LBcxwvoBKbr/ufv9+7rNlf/pq/lM0mLBLFKapL+pO0wn5+K5MOHqzRhKojK3Qw9Nd2MJx3RES69H
GZAON3MpFv5L73MpW77pn8iiyLZ3XxKB3H58o7u/+39EUszJhN5CpJ0McUuEvQppxOJrWaeWX1tx
kjR2t9trqCTXkoWhUKDHiR5QnY57MATlG0bKQKxtPtWL7EDuPdILtOZuBWDAb66V3Q4T+xM0kT7D
GsTV430x47JspI/n5opihNXLmtm1CvLGeToVFtuFl2w4qro1HlPqTjQLmu8zSihyJq160dDuQFvm
oC4+MV/z6Y3blnr4W3yOSn2oiP03Lly59Ae0i2dYStJKvlxAqCMEpb/MwM3icOyfhwHtsqpFA2qO
S66MT1W3TI9l8qXtlUy1Jwembqm2mWqYDx0gYUxVPPRm8GsozNNKiIttc3UTynaF45ePgJbZ3W2K
/5PFRMekXvR/hJtjWs6+dLhyU+j95gFl/JC8Ew1yLsRU4OZQR2YONtAcrQacHnKA9v2T3E3G7udM
UvItepIw90NqcPVlog2lCBQdKOMPJzjBNJt3dchwMYPTOb7Mf0RWnmINzkyp9fqeScCgrAeIvGu/
63PptcVzIEBGtYeTnuygJ0vaQSjENB//1E4bE7PGF/0QuE3QjIgrRDqgd6SOWxQ2c+tSKaLC794O
UnMIIPraeI+2nF4fQn/4fGPakQcUSEV5iElUApAC4nyoYAxpnXu+KHJXQXBwiKWxGEXMiDzkOtRK
rLuHoGDhjYYzmv9lRFi7/q4aYolbGN44gP6u3N2cM3kMrzAqrHjdrFaFCf2Y+hl6p7kLGeAkfDHS
3IPnVjTRi3d4J1ecfPhdvuOgJVNfeTxvx4oLFe5Rd/MsuP7IsHDaNXyEeBEOGT4w3l9QVItEeI+p
OwxYZtQwujrDCmDnwC/2T742QIaOCpGvCUMdrzQYmZ/aiT9FHdfd1RPX5oUywsw4LipI4FWGtckV
yAx6lHlG3lFL2gcuTq0PZif1duHNfLjnfcQHG0VApjCeOKmygRlyv9LQsjwg50v+A1V5jsbFbhoK
0kRlwnjdUffQ6w6DrAYgs6D4wd1HuwtHbkd04LmcKlL6EIZkKsT5qQJ97PY45qPkx7HXZJn9tJPW
IfKn+KVR9m58zcOZOSeBHrgBUfZESfs4K53wLjET7hwxyvvFVeNVOOKeQD1AD16x9asbAPeKA8bS
9cNem7l4ljC5/ev+WxT8dAnbD9QFJl9A8yAc7GEdFrVv3EZiLp3y06hi6YUFKUEvA6E/qEXMP8/C
8aUDaC/81SvnKsbUBhmP2avLFS0tweIbjdDwcu+2pTG0GZVvmHLvWibFAq22MesSDVRojRv4DP6V
sQP44kiROEnXT3ZDK/SxmpQw69dqObFr9jL1B80RR0a5pssbp90jsjYFTK6X4bFVJ+Jsi+rAIn67
bdpmDP7lo/k7Em854k7tOD06TWPYgkwTLrVRBxpewodUSJN05jO8aX/qP7oBxJwbhX2k+dwUdpSr
69IpykDzSxw94wGcvUdfjV8ZKpcW1KTSUZD3iOEilfhKL8p383bSicVWdSNtO2N6If4mkhsoaGNS
lYKyilMZe/OPaBvXhdC8iEdqekvXbNeZgXBChAu/K5NtlK6fGk+ks1NSNNuwntdKDfvLFZdQ4iK1
PMMdGaXTyhE0wKs3mybR3CsfvXufNnozcPY+GYPXU5N+6SEWyl06KnvuzK9tngZkaQsv2MeIWOKa
N/lR0kM4XBDeGG7AyBwTCwihq4scqKUviNXT9RTdGbSmzLLG7NIEEo5PK+Q839hi+S3bnJ14mj5Y
04IpuWGPLsWVS+wMyMfsPDjTzWnAZHwza+Jc9gSFXth0efMHYPL6xU87YbxGS9a4tXsfP+V0Fp7x
PR7JbVsuUPzNzRugyxd+XCt/tq7Nurc4ff2Ab3ckzNzmr9cfrlRP4w5uj9cE94FZG/M2ns+jM11p
Vutt8z/+xqlZRrPlhZAunDzmpz0mjV7D2JR6AikpN4FzEVPIp+aGE/noTMxZkRqfgNnp6Yvl0eaA
kTsO+mHer5NYf8byfL0d5shD9oon6QdnnYFjHjoK8Jm1k9uE7JsDwJrytPtwIh+Mh4pxJ+vM5qle
Qfw/21zWPQcJLfVCfSAe1qlRzIdnxi8tEl0+dw8eV/ZP8VmMV6QqYeQelP6SMuR2yz5l+16tTfzS
UA0fpFTuw7Y5vGH/aLPxFMCIQr6I/vBBPUxt3QzOD0LGd27Q2tBomLXxHEFl2e7qVMUaRb5Vme7I
dhFW/EqbjdVk3rLv+XZNp0Zc/tS8C17nfsC3AoexglqfroRmVuYez+c/1tZ39W8z1+o2VdojcswV
JP7TF7XHthSy6Q+4h+oj9PrsvMObPDyo/bUU/GMFaMlctEFg9nNHkk1FKasDaQgvuXz3uZvUi8/2
JqBC5S0wUQzT+zCSpOtHor5MaoJ6qq8KaBVtA4dp2bF1Z/JdUEVmE8nDupo2ZUj5VFMRR5BswgrZ
E0vT4cOXhovlknkQ5pKIRDQeGkLBSBK/A/jDh45UXP+NLqDgkgKz55RfU17NvPqOESyRWR0tojm1
GwlRnfpAZs7zaBqaj8vByiGDjpLiFHLWsbF5OHSt87A6K0PbU/8lZNUDVRvtpkxzdGPWnW59pGVy
NGegbZ3VKUVgLDqtNYu3NJajMDO9zbUVuZw/KWiqKKqIXA7YoHibgRt2gKWt8OmEzm4IRH6JrRk8
KbOB0CmYkmE2YgZITxlfDzitJ4YAcB0lVfPNdQi0jKiO0LiEz0Q2pP7E4oUcnd3SxxBxEWoJ64mj
SDEvN7dfwhkRNhPPmn+br2qqVMZaFxnc2+a2N7tOWmuawm+uT5fzBpdAuF9AY7acQr0aP6NJxHlp
zgfVTC684IiBn0hLJAWJ7RD78SpAXTd9hP5DHYahH+/lin+S64UgRW58X/9iS/s8QBlI+RZgLzvH
O3txFkCOlFeBro9iju80iV+oZ++TyyEJ+uRy/ExvTo7p+QUHPfqycaOub+Zp304e1HhxNop12tDN
g1geln8THIwFI7uL6ZcqvKI88tW8cLm59iM8og4V+WvlnvUAQp+RV+Atpo9bsFXBqAiCGgfv24sX
jybGFKlrnmVwWebhCFkFQjY363evJR7f4RHo8jc0qW6lShlLp9/8i4/aITqjEOuZYBGjWvbrwHtP
fjaeETUrL0Uem6f4eYGG04zjqwPiq/5VVFcehCPnM/VUvr6H9OWtCgAV6uVHyWXnu/Fz6XJKQI5+
0baWeTrepo/zVpIH8129+GkDfJRAoYJJSkOj9mbzerzdtsuPPqXNa+Hhc1RTvUG7AQRIVarMMW2J
ylfakj6NeFEKmQc6RqVLa1T6/UZ+R6d8F+gGkA3k4Y0e7fS5hZNA5ceoV7pMrwoYp9KNnYB/UuUK
NykdOy34SShshG4AzHg36sWewEj9WTlU4e8QFkJ5UAXacoSG8q1sT/IA0QRRE9ZYNzLuuaKn+Eed
/avuWfSdsrOqpQBSuSSTDZuDZ+AAaFI6wgZx6t5RtFs3RMM6QxnHH3wsvUkjdp+G72vEHUmvBoO6
NqMnHeNAL2MvqNz24cqrLiEeLiMjtkvFCFxZKLWnOFrZVReKxkFTEBsfS7TgzjEVLqTMk8vGZSmn
xcfmc+DRtyp7ujcuXmQjpleZKykZkjKsqJ4sYFjE6qkRrEO4MrPqGtaHlTl2UNYK2dqYh1inw6pL
lz+iELNubcv86sl96GNWLq1v33fk2+PrahovMiTrrGEXLPZgHthDU+79XZ4o/Eq+e8Qlj0y2pcdX
sTHuRxPUZki70JUH3iSbWfHZfEvQCArl78pk5J9/oH7whGRqag5RBsb4igZvmMLRUJlzCJYDJqSW
0ZrLiCdNQH5XfAYN8UB18fySRQYcQcarNI5cKK4wNaB+nSU/s3q2tUT4TLq6G5TH0KhHaDvmZ1yK
ig6dUagcBeicPAgrf/6Va/K8m8nX+hLMNixaW0mVKQlwoUaTB6ztqFL63dDFmSOyShhXE8nIM99I
ft4I2kdRpDEyBZL6yT6994+Mn6Mqe99Zsge6l/NvYer0Yn1vqZsFfTJr7EuttpKMnJTxHYMUo3lQ
391Z6Oe/BPTYzkMlHBK419K0CYINNgPEQTQeA+L9Be4ZyE5w0gw1DbhKjduUqgAqpKvLqju3Csuz
+oloZdjsrMGspHPr68R7NHoVpYhdDvTGRGQWVyYqRtzzoVn6dAIgagXEKW98U6JM1dLRMtLCq3Dn
Pme3XsfSvSJaIWdXpf45f3eGO7NPrw6SdNv9z0mrEGiY463pc+nhFObuKQ/2GZdHhUMEVhTTOBJ1
I0XYpeMrfj+9Dt+d/e5rUoH9qYDYn71R2UkfMY3snqsP5BmuFFFybVHXZqLO3N/oYX4FVWR0M7qh
tJ4BU6/FinsKwKLWfEyTuPuV3zDnL6oHDu9g97atb03bVtRsHpylMo2skAfnj5i5RCaTbKbvTLPF
hlz4EICwTG4AYQrgcbEyDF7czCxkmyBw6UC681u8JhmaS/1I3/R2lCr3f79MBrpNRqDXny3AdAQc
79KDY+1ImSWyEOVMUYrkrnx9f5+rH5leezx2gC2zuULk5dDwQpTE2SaQ5QTJf2zpjBFQCmGUgsiS
ChVLKhBt8qGGx+iKmMAS4gCzgBwEaENwI6A8VwnBn7XGfIqjO+mUIonIZgwAPJeCw/bcslmJk1En
XKUQ0dAYuqinHrNEkSPoJuHEPwkUUSKrwkOUx1IiS86/ZeK+csQIy0GH6v6OxYFK57DoiztIbm+n
DCKvcafD4FKwKmkvGuHk1Tf4JePO7/3vLnpq1IHxTX6dEUXbPCxuZI5aYGV9mC6w3/sw1BKetOmA
n67x+pvFA0EgIbjYENWGtWhHfayTrhM4pgC0T8ElZFK7IxUtjA8JWasc3IC1Ot4j6xG7LcnPslrF
wU7fIklv0HLZG8P43Y7uZCLpC4U2gH9ySfeb45vCl99jHvKISsfu7ngfVXEM/nzgS3i4KbNoxfAy
mEEZOF5CzEQ6wGbkj0p19M5V+qBjCq341RyeOxPKf5mMfnyC1lOQ/eVFBNOwp+9q0ebe/cSiSX8m
NmRvbRtErPY8QBhLPjc8FnYMp7rLpj8nYVliaEyKaAd0Kx0mpAjTWlQedUFYKcHmikmgEpVP2hvc
xGio8XiJ+X6X2AGXzapV936OrTi/2rA2zP6gvbPrbP1l84EoX4aP+OJGUqK0ofQaL86/IfNBwID3
nxIR5SDh/9QdQGsu1GeaaZld7FGuSNjfxui6EES9Gkk5fdL28srqkTNqgqqGZN5+lL6Y0/XyuMse
SVcYFCmXHEkAqimrCDC6LLxY7id3WbELmHB123WOg2wJjvUdGb0wNyXg7umfaGgJRwy2sz+VCOxS
AhubaiihE2MtrVMkUEvcHbYW3FKRlG0l0FOGBKYnlP6Q1+BTkob1i1UgiNM4OAYvynSaoPLo5kCj
4pgZUVkBxHF2BM2RJ4abEIgTbNLx/PFhafe0jn7F76FnyZaWcA00Z01u+xX/6DDFn01kFvmol5+g
lXtujNEwTOrHK7wT4tW0WeDCPC+PVtFYHZl4IG3wBE8+TpXIYR1/s7TDieJBbwqUFkvh0NPw8Vjv
4ZeVUgawzqpIL4mdC2CccMiiN8B9miNnKqkKI20d1iBERopK9ogr0INel8abiOk/R3VAkCPH5Ni2
EcuYeBmKYyFFeMERZfdCQOXUSr+LdQIIvss4peFX83C9UPaEm+XJDimqLtSN57eNyLyN4bYenQzb
5TdHLFYl6WkxOlyCK8fH+tNzOnwgImOc5L84QlDA4uN1u1ugDWqFDKH3l+XW2TDK+mlmPj3qDK1o
H7z1TgqqeU4DeKYH7FNGw4/z2G59yQuN1B10btbMlLilajf9fJ5ulx4z/vMhuRH7pUa0ZrrEbs1q
w4OMHqXFjynFkCC8gc5rEUjEOEVRBMumL0mPav2wz5zuhKdB7sBYFW/ftcEKiTt8qSF8Sf0fSCM4
5A7uB6UvBDMp742dQHyLPAUR5REMryXLE9UYPGEdhBgTO383IaL1tkeX9FOJrWDEHhzfmAA+N4fE
7TEaMB7YERcSIONEE/BCOdhxCOevPzm9zqF8Cc/im2lhkRfdXm0lkkchwKBpD3Yj7G7wy9nnHqEL
hSAx0vo1uTFUUEDQzXRIWd0eW42YeCivs8QV2Tf9X0NXoRIXd4JJKdZU6aaUj8ujFJfTeqm6dCEe
iYFPsNAG2M6x4bPWN3nwdyETPzcCU/DGnIfemuI13Bira/PCLIyhh7bCofS+dx9+n38xiC7UWVBq
EiXQJZtRV+b8iUriDAdGNcV9En6RSSXxUUyAyI755JLRQvCcMGi6WcZWs0/fi1PK5qOx8Lqs9nL+
OVllutiTR90mfUNz/otuw5S9V4kfigoDP6pZbhWje5V7VOHGfZ19nocut8apTwGLB1G/INdmjRP6
9y+Gz4VXvWSBgM2L+8LgUqFWHRr84+8MM/KePnFwiBA/BvCR5wqviBOk4UHEENjGTbvXAWiTalE6
v5bfOTW9nSKDpRnwZ+eTSzouXNejZsQB/mkwjieoLn44Or0CaCneswwzpt2Vbjxg14SGAoPLEmVu
cTzo2ZRwIJgyoIvSkqzKLNOlqdzWu9ahd1zASLnB6TMhso2pgjzqewVKygbeH9KGPT72afjh/SeX
AD3MiajesOChG3pOIPFpqDVo/RbfOYFl/KqcGmiqdToF1HRnzfEOUZEY1ulJj4zjJ5/R1aHbAUUb
USw6LEBmM9WV1KWOv9xGYFH1eUnghN35TdjBh+1Dj1tTRIpc9hGCciIJ+oapwCp2ujqu5aaUOlRa
MZ48i4/yW65ZobHsKl9btjLr2hCteDi9Vzk6Fxw7++dhfTupFd93h8bstlBbyPQl0Hsa13Yt6qIv
zl87mmF9LNKL2fUpWz1n1JjYbaFljr5lXmZ3u1Vt9bQjetaZVwxyPaOxh+yXPOwXS7RUZrOUxNAi
VHfWJzVKiWbVzB0c4sUnVzPpQd/P92vFcrVAXDe7PAMAjRCVG90lV+TX8Ja39eOhes5VU/hO5dvB
pkYRRo7utNZj5MnF0b26aeoxMi9IUTxQJwcj1nSOoI/cWARYsOM2/FiAF6yr33SolMunvoJCoswF
CVe7rZF3uTPRlgtlalGKx/wBfAtyQPMuA9AgE0yC3dhEfRYTP6Lo5LtmVcswbACjIGTIe3Rzl9m3
kr1rSzRTMQlrioH0r3li81OCXSXoGImR9e22W4Y3Yc25N6OQi2lelGS+zN+4c9gKsd+zGk+oTOAq
S55lBUHJqjw/Z226zeFeLNqOhAcjLC+I5EmPEjHS6ShUmtczaHJXOtCwRllAr9m8sX8rNUbvCsyU
SHiTHSTcMgYw7PO8punD+c1lexMVbseNTXaNuXJjtcBobDoj4pxIaC9XDGqgkismMB5UBFTzcASL
ygFwdKbdlFJDM1Qez5Q1r3JzJty25s9uMx3TvmbpaJuHMjFN8ajJv+cZVm5pWkmR4uJKcKJAEDK+
LpcJCSxANwzCuvWonSJA6xRuDNNQUu4Mgqxh/m4CwOmaHbXVZjAynPVw2VmYxoHUQnsMv4J6GBDa
5LLwIQSlR9zHKcRhRrLvSx/y+GQg559C5uPBPhSxjwVa5W35fGOaPiAzgd8/RXHYXs/RiLp7CUkU
AQjdUA1yIHDSbsMibOMa6J2cmh2Nxuxv+rsRXWYTBOdwzy/US2xOI8ATN4tYZqedd7OofFgWpQPn
ZcatQxvuxlS69rUipMNC2JjLvHpsI2wCcE1EnDYqNxNGpDiramZLl4yk4bC4FqL4vTJXbNxpAsHr
B8ln99R82ZfOU8yQ0LldfpndIR9D7Cz2o+V0gGnnUCD28ytK7i4w1mKM4Eh3KNUyi5JGtqGNcSqq
zNJv5qTX89ORVCQzFAotM9U1hOQJjmcsC+XdfjpGvMLDkmjzlI1GIpF4gwtQAak88/PwdJYawzSi
h2nyVTjUpzNO1W9yEs5qF9CoNSU3ykP4XqPiIphYpb0HovDSxAgjQCJwIlgR2r8Gjf3aqRbtVSBM
ObtZej+FKaRYaBS0as7xMZQOGRgyGJVIMY19JHntKyUELfzJ12iCjnQKHyBl/OJpZJVoDWC9fMt9
RGDFTlEsKz6k6Yq5cS1BJDRq0FSWMJPtYV2GJqs1jS5zCwWigqBL0s9pWIRrbEAUGw9JORMzlGsT
YR7o/rCJRA73XfB+NLl2hPcKLezvo+pYCfIzo1ZfEt/PQAEW9nyoR4heplHmWiRKspAcINHJBdli
gXzvStHcQzsOSRwwkr0xPcwoSraxLFEDqBptyCBf7oWsfAZK0m4aJAGwr2QK3ABUNdlVp7UMyXlq
aK0KdxdxH6G2LhBEZHagu9QL0QFp0mkPXnJPXaUMBfPpqyxli8CVSiLwfVHgzSH0fHGA0o/0I/Oh
utC+e3rKkbhlGjOzkSfjfydz+sI+A9is9u3sak9LMOe6EItDKQLs71smIEn1L1PT/SZELj+qUodP
If5zivCs2znagnkW8ZwysPKos6EH3KmXed5xIk9aVmSwwoTGepMs4VIDqMxMdlb7WfEga61dQqPw
s5fiBQWCX4nPbr75gMKSAAPEMbisfLkb2KvKf/HBpR8ihC4g4EKXH1h12JKYVGDW7kZusqbwncuD
qz3bhYdxIR+YH4JD9IXqIFON9RCRi6kXoyC9euUXND96UYakG5QtY8xOZI4ER8RJFmAzAmgaOf+q
ldS3NRzVRbVDgTEmJSD+kiOk1j6rfRoBDDM7NxNgJAPfLGlBCH2Yy1wzefCIhYdgEB9MlMrLN7dq
+BNd+iVNsvokizyIuVlalk9TjKfIrJbcICImQLY4tbqREX/U7d3RkLsRe6jqzFOiS9VWwB79P+KQ
KSYZIe9nQxBpvu4Noi2ZbwRP9wuETIQOzc+Zz/O6FEgSjtikAFlmO92P2NVwdmcXQ7vPEJfasIhi
R76hEnRAqiswBcaoH8rWZ53APhg847TFTnJ7uDeySqKjZHnPgaZFpGiUQyXcTrm6CsjUgk1u35q/
ezv8rud9m+NvZ+5WD1kcMdQ+u6WteVigNi8MtJKkz5SmNfcgFfIgDDis2PfLChMFuYog8QlQavJi
TOd+lAmbp/oqoj+ImTJhVKKJz3n/5RbpRnliM9TR9zNodPCo4qiEKPFyiGAsPgDybWJbcCYYkfgF
aHBgfDQDB6q8oFhMYYuNPyWUDflfToYvUsqQeR2/UekUECMLZ3yc/dDqYRvGw6fonmuGwjlkX5oU
3I2SIjLavFkY30yj45JvKqhepqq5GLTqRLQqLwoNGyQ4RgoKqzUjHETl85ekCe8vomB2lwUcHAN/
HkAyjS+M5oZXESUgsuTwHEXwxTh3hKdkUdWmuXucNY7vhmtRK1g4RrF7Az9jY8fO7nDlhrkcoyFj
oYi9emNxbF2KdD0NfzUDG++t9DDbkmotnymbVzs74tkqmSFvovgDdmb7oN9H/NHShxB4YNCouVeR
3paYTh9Vs1CtbwxaR1oq5gEldOsC3s9PgYPTo6hUKS6TdPac216nBjYYMKv46LYIrcbqvChMF3PR
2WzNsgz5fLwwqudgmhmGyNCT9iVFa/5idGBZ3aKBT91LYVS5KSxf/B638J+U9khC0wPXBR58W32d
2ni4+gi63prEKAHlz+xy9VNN7rDbo/kWPB98cFwgbCj2U6/IPdoXA0ua3dYdVyPtV1Hf3l507MBr
y+gI2jYkeeUtbT4nP/rEKfYPV8lYzh4Mxw4KZh0rPHhjhzd1Np/g9uSHI+Fp88hu7i+qovs9dvE7
tzY9S++KZJtUMKWnX8Pkp7mnIVIU5DwtboolfoJJYi2aZtefIAPyQaxpwQaziRjJIIrgGnALwFA8
FOpTFopKwfxEBRqyk9HCG0PHA2nn/UnGj82qLZEwbj4WkaB0fQsNuYFMuq4ov9SMByryIkSwhS74
1c1ifDWktul0kYAAOc+j5dTkDnBvmUjvx3ezGtSszz4JK3BG3UVVUzGo2V+sIKJN0fiNT8kt01yq
z8h9Fd8qzA/dPN+nZwU3k7BTSpduia6iJHOSNoTesyDFO7+w3EQlWEJ4XvPLwDz3MEchWDfaZE8e
nzXL1ZjTGX4vtbMNuW4niN0lSn6chXp/e45PJ1GOo/LKek7aJuar8/XVHZsyNyIIgBPBaswS53Eg
Foof16X0w0w8TqasGJ6289KPOJ0H32J9gcRznaP4Fyf55ss56x2tr51DoBbYQc0HOdpgrHyCGi7R
Ec3G8TY8cC2QMya5d8svY01UHSnytv98HS4y0/rpAljdXX0CshwDowohndla1cdjWk5sGD0Y9oIE
+YgkIXFu1s7tRGlPfvvS3EZILxa8OSlyAVPVekZE2vKuYc2Ii5/A+rCK7iwoVCjXbgdkOWMa58r1
bl8tgQba4dBufAqdDe9UH02by2+e0iR06SXTJA3txIuTUGxfEJE/3u7oYbqloaJJDNsuKww/uxw9
QK+zU/byyVOWkao0/5TQ2pd7I9FLy7/hVZzsccI7aHpPcb043iYvJpfLp/69fpH5TcM7y0N5Ci9A
dNdClZp4iRaSXvySfaY7IdWtdE+zxcaWnACyrwwDlYUvp5uPFY5PeqwWWL7AfG99pLAUIvvBZwGF
FkqNy9y9kK+gcTX73IPuuYnoL+ltwWxrgcqJ/LUScD6hWtlOGgsD1OG7tA+Qs968lX6TXra36fIs
ZekXe9LQyrRQ946NmmnIvqiWoG9NFmy2qpTwvOAeah6Ea82fk9u70VBF7wWwAIzNuFbKDKYyXOem
l8fGba8lRgxa6cu+m7HY48EKlXRaM1iaPFV6mvykeXwJmj2sHKo6Hoxw6VVUp+SZFtAOHOp2l3K7
mPLtIsMfUjzFrxl0SuelSQzThDII+O1QH34bkq+x78X6yXkUag2Hd6swM1aX+i+6SDTBBgUwdxnz
l5GfJmEuFp4Vf/jJIAy09OLRSkPTXQXRrE8BnKmlZncWp0DfRh9WeEAmht/xMIFadFp9ZUo9qr1j
K98lm207+n3plRJw6kBNVmQK6C0G5c0ph2oeU/jQTWFV7K/mSraHqS304hSfvI7vimiOJ+h5sHhY
IKyCA4RYUgutzfUC4C/PmCzq26s8H67gffrRCuJCCUL9tui04eIaGtKpY5FbZlylQ2M7wVGFUQvo
S9MZmEoz2DNFNGUY2zw0pNhOYEXLzYQsGlq5yGtSsY+3t4LyX0Zr3fV+huLo3CxQOM28w91yxVhk
Pr6jdekDzc7vXNDJxZwydCUDTQYoS6Pn5SPDnQWMhYIiy3ZXL5Ed1Psa8kZ9qxjyKMztpIVM8stX
ETvoaZMHva0V8ZdbCz1R3nN1thuwrgELN9pAF7TG1Bp254o+ng3PNW9lBlR7uLvcIno159anjdyj
eTKz1Mu3WB04nlSz+MDbZoE+pvNj1VrBLGPo/6gdM45ruiXHhmHJc7ZjNOEHFiDVyB5nWwoAj9tr
spH+P24knXF73EY2xeew7W17dgyxe6rY2ba3bCZWJDbWzYSml0QnvYCqHVFg8QdfMmThf3phSjHL
dgxePC3Sw6G38+RizodG16cOIY0/wCHrSYLmg4/L3pCPeYhQA9kbH2vZbbVSGdVHmdp09Thf1OaF
6oFU3qI7L9VGy/poXp3XZpDBJk+ZwtVhd7X8RCZm1bgdtte7Oh/+Grang6/5ZzrucNLp7R63bjhs
TVErmPX6ANTjembfEFqYIlC7fJx/ZurZ5zrsgF0doY3pbTbTYXaeMp1BpTo89CbzahbseNLYo9sy
qk8mteGhtUITT83WD8+4gm9cqY4uJvQMPuXeh415bVqsb5POYtZbF6rrxxNFRK0kW+Vd21KtdaqO
+g/r2TtnWR9aozo3Nlk1hhz9ejbrDScd7nFJZStt1NgzKVpatjM3o+vp5+DiwEXdFitP830rd5NM
eqt5q1LbIzt7M1o2hptZbbT/vqsOjt3Zc6kx6ywIFBWxK6D/J8SC8xxy0pmuOmT6Nwrc5ZdkHfKX
+wP8z8IVxPYrBEEInij67h6Q+OHHTFeeqHr7qOLxET/qa4E92sndxKIe38lrndIVkdeVpxo2UU/i
FSQLb1KEORY47NY8nOCejp51rYjQwqHgnOrep11rcHJ80N9JFcB5RSabo0FJNQ9gy8/KxjTJs5dj
OmHBfVZq4xrSJSozBQprCB6QPaRGRg6+h+a6H3x7cqp7994Ut9CxWMgPBWU2UsO7ce1Qrp6Qbs9y
lhU3q/YhctvQYvkiD8FAqS/onSrSnenymscrf6fz4/uqU7hzAMz+l0yy8LbcjQUDSDVyMRQjiW19
n9bKcDfEwhw0OgeFR8MFbVqczPvPdH1ewdox+GWf0rAXRzXThVrQzd9w6Vf9bO1Ybngi3rJpVa5o
rNHBVppR33Fy891jLo9/aJHL37KaSgSNrrYpv5ZvaOiOZLFp+NBkfXBtTj4NmsaHd3ST+GurfIOc
eYckVfkmonH2bBl/IsPnUTwwndn7V9TR7zp8ZC52h1zkIgTrljgIZajSTcUzkxydJt4AmMe7r2RI
rIBX+MGWvtRzgXOot8IQceAfmunjoNMy7PmSo/qzmmzTym3r1n1teFjeZZln48D+fKw8qTGjTYUX
GphOJN4MWuJkyV8eXx3rGFiemK77V1dKrGSzw4DvylwMnsN7Hk58ckHuBlZ0ysRd8wcPRaUXYejg
+W812vnQQnMxPQ0W88vv//s/pWKpaIm2elKltFD4R6+W9SqtTBfFwwFRKfFkadzz7o4yZvC8WP4o
f880VsSpxUFjbVPlcUUYbDJKaHGLRKmRvAFI8SIHDm9eyLSWyPbPyihB6wj3RjyVwMeqRA+REFNu
CLLkN+lt+E/K9phDRTzaUOQETmxgYlWmyKVYpumB3aYKbtA9oSG+vd7hZtrrSVRIDQvxFDlWxpyH
i0BB0uPVG2brBDLCCQvbrpuvW7DBhzQFeinoqvZVGv6U5D1o06YGRENn1I+LIUV8xihDtCnk8aWF
QTYCgkqL1SzAZek+7uo40KR4BDsj2WIPZoGwnyGztOECkeXmziE0plsTchm16WFat5QFhjXpJkUY
/Ft4NcDkuQ9jrpDS5PkFLn7MPMS2FgaWxnb2Uhu0t3Bx7cSjN+HVFGn0BfBk0idH8YTpKd0NPG6y
TzqqRt7po4IfQnMF8k95XImTMRDYGjD9y/wqgyafMZUhV/6rDFRnkGNbcjNS+rH7O6XzbWJeuBi3
bJatb2fDBHf6gD+yDFmpQPBbymsWOCqx3MjUWw5n0e7X+hXLQe1EraZLNKgMQb8BnHd6OtHMeRiV
Wrhn4aKopXa8HHTQPdOwoUsw/RTg32Gdixjtf9euKPxTF/+/19RvkjPZ4mA7ySyRnDHeV32V3LyP
7XwBVu7DADynfs6nLKn1SOQjYdEJiqPGNPopZeropc1JvypxGe8YlxclEUhf/37B6T8lY//7gn/T
P0GnbH0YHrhgmLbt/ptglsMoLuCXgb1TLFoAYQxRrIQAX27uELBjRbAkdlNEdPRIB2iEbrjxH4nx
ZuajVHNSr+5UbIrvNIATzmFdsPgCk0TqCXF8DMRVz6ggJxai4zM5RzufVVIIEWcExwoEAFMeJBsD
e/6/j0al+CfdFMTZknKpkORyld8V7JPR6nTMbg8Y4z3GRdZ+tkBNoCCpfcu5tfbuazirFdqHJ2wd
kd1GTDKKagNyOAbh6z33PglgUUi+PwmY+bAJXdsFQGeDmsN9QkwiWfzAEhK7iJxQKcdgCKHLiF7y
Gvc6wfHVraZrGp54wPPf5iDRf5Wp/adKLfPhlxFQm+UX3Y5Cv7ScTYpor5iCkgW+vlnfA93wbFz1
Lu8cWjAT+un+rRF37s9ybr+c3Iv75eTDzGSezyScXLrA+mXNRFT33mknTiZBgTpn9gBFm+KKF+Vy
okZBXN9nHXr+wS2z/5i2Bk/+xS2H7rBvgYZAJlLcFOFU1l/QLR5g66Va+U8UUkQ+bkShNugz5bfs
q6+O3098l0gQgQyhghJwvxAHjIRWKV9NTY3P3w2WVdOaHGrEyrzBJZKQTTrexjzSEWCLaiA2Jhnk
PnD730QhU+MpJXPXNFbRSgaXiv4wOjC2f6C7i44cDuR3vZHomfQbB7yvAzPFQMwPS3gyrfGVqVew
hn+TGcqV/qgz9J8H9rtST2G2GKTjCesllBnnG44+jjhOuJoAPqVY6j283H9olw1b3dE1LxRwPcNm
QakWtVpAf8plWjaPl0KQf5ZdvmqCYpMesi+WdbkuIjPNrkcJSj855SsaChNEXUepHottMDo9EXCJ
81KYTA9U6OwZ60mopmAS27l82AiEbcbU9j0OXOyGLZ6g5JHowoLlKsPfdJTcaR2KqJYPcY3WCe6J
Lgu/CiwR01dnTLafWV2uAf38u60WCyA6gH8gGjF7tkAYWVFkncq/mTKay/27LQuW/5fFtD9My6dZ
f4X4MY8hCljo1SVY582XDpWLxSSFCyR6Z0iGh6UmS8eIaoscwfHVSMyYxCjJ/wtN0OCbCdywn5wP
H4Utv6xPEKwO6QG4YPlWqJDigfmILS3QVortCsCNr8QnFg+ry9KL+SxxEWtLT7vQ3cUcrJjgcdyK
WDDcFFamOQL9KBOqP1mm0/cCTqPO44COA7lBdf5+eLVdK1gNmVt9mlFzdSC9uyJpDOGRlAHkWR6j
CUAYbWAhsHsaToEMDIBdIFYL0C9ag3eNSZax0og4Msrk61iEQErZeyICQ9rIMy6UrccOX5a02X7e
PKF0t+LDv29Xf5b5qmRzpXwpV0xpevff9rKwSfrrYWV5eNAx9wLNREUZFtP16YckhEi+SX48Fvuy
mgCQ3WtW2mHIf50bSzoKDMAdmOTmQmKqxP1oAQLkvf3dfCTFf8rCstlUkPpKi5W0XAnibL9M0fJy
PC+nw7X63Lqqsm8OV0wtpguIK5srEyms9tj+SNvg9VttYipL9oAZ8JhmxHh/RpqVaQNNtc/fhCbK
8eg2614t/l+vUOSeF1KE8HbMOrILr8tWdllFEzXDf0vr1kI44s7gvg4Y/E7+EYJLrKLUrECK7pP3
lnNbhlrVy1pnFLHu7OuoCe0qJEG9nhVpCPBB+p5p1/V9x6Hd6OnCdt3iy96d1gqCG973KKDURiqH
kMySAy15wZyJfqJWRPskmCqFlioQWK5YMWJfpUrQStmQxF9gdE9MjuRtAPjhl4HnDzSFN8YmXxCF
dmIlTPDRs58WXileHjPsMUEPhSBaBo3BrQjN9rWY1LRZ5/tSo15EWtukaqmxpsHConV8DV0bOBzw
CZuxiiV5hOl9xwHFDFVExEsMmEV9vFi9CVbbX7eoPzSqol96oVhAOzaHgPLvO1RlPUrGpxNTLMau
W9mJb7APmW7kWM0MR0qO/QmiV17GrTNgQvPhzV3DVWLg59eMtibK4glw68wZZFJJo6BCALOJbTBr
+y8xYHeD/sua6Gd37UYsnyDu3cMm3S4M/f/dHCShv+XvEX2hWCwT2BdU0PvNmc+sTslotJocHqL0
ijcqMVMaKboaaGsYK0WqjgNQIj4xvzy/XED8IdZmNPxnPVj6AQ8P1lWh3dsjJgx5ByzALxo0otQW
v9RZ+z/Czmu3ja5Zok9EgMM0nFtSjKKoYOUbwpYt5pz59GetvW0cw7/hD4JliWKYsEN3dVV1rGib
2hSp5FvLl2gUf2IRkszlRrOBXxvXKOM1uW3WPOf0NvF6mu1njTDz5EJAo2Com6IjG/paxS8+NiN1
Osc6oLh5zCOc6r784fBSXdQHEMOpG7thSBM50vLHRMM5JPd9i7aneL/c131CqECHspP7CbsGfbFf
YPogDCMos2ZoWpuHd1zoWYAwChcVN65avEMjDx573lS1JkbqSqzsMxELjLnWmWRX9k2Ax19G3eKx
HmyEGrZi/ffNT7L/tXnnrpezJKOBWSnJwmL722K63s338/FgcXx83tfp5vK0efXKgwqwrtLg9WpL
DCQR1ZNVGumYnrZ+ZPXJLgjSIzBQothgWShenCGt07kwbqUiH2MKcu6yUFrYZ3esiqyLazodACvQ
ycD1l4A51M8O3w6kQ2H+QKef/pj/UFUtjMJv3HOZoyoDDSGSb8mLa1/CShgW13fK7uHNTRjtcW02
TIoUmirGmNikyKpAzqaIaKAWLTDCIRnykURfh0r++MM/Il0DWAhAwxuA/7g5HvGN31kouXO0xxE3
pIDgr+7Ts/oAIn0VOSrb+nV5UZ+0gFDTDg7O02/gDmF9fFy3V0fmMA03LjWBOuHniP25GJYfZ2Qv
/77D9K/9635ZynBQr5a5x9U/DMSz2WW6POXpZ2Eo4r2V+hqmHTGve2PKGlYNzIMCf4sz3akr8V36
IdAcjvpU8vOfkfqqTNRtV0DNWQsPINw0OkgxTAQnkBszVPJvwnJubQ4bsSNwYSbL6AVr2cmLYp49
e5y71uYT1M35I1yUJ7WhSIafjCJFISUzqym969k/KTLdUpW4hVwBBwxJqnSHECnS1tUF+ASFZYRZ
qd7Hynbd7ulOS1FiUj8QAiiKdFdW/wuZ8GZJ0dbF2cFjh7DpDe4XNOa71gEjEIUYlUYNwRCBrTxi
bzSlJ1WXr+FVq7YUJkfj0Ah2RDqEvAZXUw2wfGTFHTYYdHXLIz8QNNl0phyU08J1DRL0NQBCYGQo
Nohb8BJIVxsfXL68i6gMzJiYrwAqQr2Vpwj5huw3YflEf72sHUAf5o1VM48XNob+vLvB9Kmt7mTM
nPJyzbh83H9WVtZ5QlLD0snNsTa8IoCzUAJOrWmQZFe4bT9AxtmkDVsd+cJq02+j1gJbK/3aRKcx
8cKciwM1Gyg+Dl980MjXqVGl4QWVG3uOOuGCSIO4xM5kW1bdFW3V1OhL4EjRrhnLp7SnPaJoW+AW
oJBGxNHVRgAJ1gB6IZd35VixaOnwMW+S4LHsQJkoAdk6yCA8sEobEDFCCa98GyrrxHDm3Kv28W7C
6NS9Jm7RMHxYzW0YL5CYf7GMaOJl68T1N2B+6nOg/s55qibXlI6ACL+5qo/eD08LksUF6SDl6C9T
api+2sVn3OS83de91jPXA0MondBWZPNcKh8wLIr/mxMX3sefZ0bM8KXMGuLfFA/6rwgENw3RV6Qo
02jVdP5bJn75s7wB+5IDcOMRC4gMxRicy9IUpHN8rj/ph3ruJl/MXEqGgW7XZwQ25uWVp8ETMJ7W
YDoAQNSJBqjSFzRd/UX5QahvzhAgLnlH9oOR/VQgp3DxkJ0mh1u4D+tBt3SBWBFCD8PfzC+1bLMK
QPMRg8E1V0yDjzGWNro5yC0pYnO758Ya24I0k5SToEd9p6I0cfbBR46UXdGzobMXHcyDi+4KHFtz
j4B1TbtioEVvldaOSOQk+ZyTZvR2ihjOxBRJ6ruTz+EfQ91IxwqdaveUp9wL3DzGzVCCUkNqlLqe
02NAHOOAb2IE2sMaGwj+nrqmwiUo35XPMUEQi2lz8zh9iG1osRTm2mkxLCcx38ARP9wtD2/dYPQ4
+VlIcMdLEAmNz9w3U25P1KK2VXaRAyN/voj8LayvWiauFNTJJ+ZEoYWraLICbg7XZfNpwHQItBN5
yxp6FL6A9h9hIMuzi7m0lGMpH9LoBPtlI8QKigLpzadEpQxNa44EUw2tEX1MOYn4C/W4dmWgPg64
OJ5x72FdQ4v0wiW+cgY42l04TA/WYcbEhaTYYScdPDkpio/Vp9WH5Uxf4AQK/5NmmB3Yqs4l1yUM
02yompXZlVcPV8vQk5Pk10DT4R5yntbgBO3SQWjMqVOwAxOOfWPMduHaJGnCL6PFuIQEnMCdD9sn
WBRnwB6XpNiez8DFpmUB3Q43zxArjnrf2o9yy3D0V5Ff6VkUK2nZh34vhNcE1YGjz5Z8gCboNHIy
RRMGk/YYmBeQRbjZEIAzn5zUh9fYZNdJrteSuI0nJ9zpYPxlhOi4jhuWR+I4V6vssmYjihnDRS1d
NLNwTXSXNhW2ZCPrV+ZI5KhM+jJUZPDIIjf4Gt667ltScT6wJ/DZ3nCPBJLrp5sht0JHP10M9fv0
EJ100FvLyg25Ij8VbXj3aVMpEmUlwXdREGLAqnqiDP6+6xz7tonTzM/r4nmZg3DVuWYWyHB91eTE
r/iQF00lYi0048No3UqqobAIV/Jlz5Qe3xL/BQKJ26BFctrnNoKgno3YSXdmrjsX6caxosjJUsIv
gmTn7oV2YY6nYxeLVOEWvwwGJAXrVuK5KGox0/TkWU4Rruwbcw7Ty5Hj/SvMHq+V91UBoC5AhhVe
Be7vux+3+PA4JIvO6Ppm+hacq11v01vZyB4iV5ZVuOSx8cHcZv5avqVJEDi5B6ICyDfb4SzrT2Eg
yI+iMTChrvfRL3d4eiOE4GfTWSOe2rFuVsJbe5T/P4kci044PUMptd1GeYlqrhBYOpSjdspYinvO
7GRaMPSdNPvPE6mjPjNOBWIt/nm/XEoq7wlunoPW7K7EG6e0Y9PH0fcwWtoCGxCN8Je8kkO60iBt
dIlxUVm2cSJ18rGnOdq9vr+apbgiaCfrHfVOMw8gTCzbkLxZxvUrpVlkUzoL2tPANRHVc4HiH88D
wwjbc1w6PFhPqnqj76d/cS30wjrU2VbvPUS/FCPNXll/QpEs+AuzzTp0wtzk5rjhV9iPPIZVxlpf
fTKm94MUi2n96D40uYmQi4fkeimNQTcOIy6rAhOmYVzyaGnE+JTMG9PvcnPV3JMRRPdomcBSzFlw
wqJwDkPU6WSovbk9PhRw7pbJG7VDKvHU8LhkBaPtnh7Ythw3xfdeeSe43zTElufrBGXxYjCLI/AM
kHrEmATy/J1XcBxEp7KYZTBbAxVpiMNM97c0KPB8Z1AH/hLZ7b++F1kMVD+5KBSAkUNS3gyV6MXX
FPYgNLvegdra6VMybvVjje8GexlClOzJ7NXkRE9ACa5RyaAiX43/hKDGSAFKdTAhV2Dr2htXXS7I
Y7W77Bcahy8Zh82wJnOSDz1onTm1SMYfto+wD7QQM+EN6TAW27X5q06MGA/0yg+CiCZQKlmr9OUN
fgoVsmkVMUOI7Ll3jUekDboGaxcSq20mvuvQK1f1S0QtSrwuKiJ2SV2KAgkPtkdkOqQ/c5KgKk8I
Ao0nUXSOIZSrxLHM8ktX2ddg4QYcbu0fYkR/eUc8QXBVacO9ZLkvNjSwKYWqfeVjXahBjsO0I3hg
eYBBdvKeWvS9hsdLJkJO/2137eflbkQkp3d+n/Vn/Ul//VO446n6DPPFX5ACCV04WsP1GHbINpZ+
7xWLzXzNbYqe249qZ3R7ua7UGV3cMKMvitbcLMXex1E99HVyi9HvXGKu647fD02szXsJgYRT2im7
JUBmxSjva/NPt1OnbYraMd54X6UNbXy90jdHduD9dzdXr4se6KFbkpuS8/aCkRW8GffvhPAOegov
oeB1H/eB0nueqW00k4PIRWjPV9bJh8nscr2hJOn0O+A9TxTAB+lCj29+Ff93feNZM10//Dh3gtL9
ilY01NVbQscnIBckvaI6jrEKnoOlq3ivHfyBWQ3ht0SqJGdabnDSoksRf6HBtoYN8K2F04wUVW05
SfIEhNF2cHFNg2LfcN+srXkPv5D8wNAGA6XkIhBEAPnmyNa1gnsWpwGSY8el7OCIkvt75U4klYzv
iU9mUvrdO+4xycDR+cYkz1KQ07hyO9jjOQGvlSfZMdme4Ee95OiKTLOiqCAgc2D6zBX6Qc0pXe3a
ub758bI1ujXULUFR9wzTJ57Fu0YRIGP1xBtVUEHTvnZYQyourBt9Hz2AKQPXw4rdnvG6ONfl9U6e
nahTpq1CltKjKL2zwvaWBlNqAaK3hgGUz9zu6ypMlJ7IelCREjm7Jj2LT42mDEJdAaxL5eH126JW
sycpRa5qgmD55uKrXKYljikSvc2FDfE1EU2fbNkaNWWesrjokrJqlIlELee6X2xu0anuOtJPZrdD
umdTk2PpZ1xhQhD1/0ajlVZZnSfx2nLNGASESJY1dCQYtxngGnUYc+kuUJWMHARM0Zz/DOFoBVde
2wC5TAtCpMGNfvDs0cwzdyBCVmwBYpMPZ6MbtrUrWrDh96HPreNQmjo54pt3jq92PozrCoU/C34p
UFKJ0YRm8x00gXtshqPuINzvDoV8tJfBJABF/QatAWOTNZBS4c3qW65vkd65kf/CKEguNZtzM8xx
Ims6ATR2FV1mjGG0eYUJK59uybHEe0b81Pea8b6hz+7PKv+wtSSf4UAgT30tdM4g0t6VaP8ZSVaM
sXNdkDs204JJ3rt8IuKgkADMsYXab2HZojJ2haj90tb+ddQegIPrNQBJaIOWaYKqD9slxt22Uwpk
d0N7V3FIw+SBVbhTua4OYYLXSWOPL1iQpTBLiizkOKOA1DhWJ19REzDQUtZ7uexWM7Q8yJNMQ/G+
Jgc+tmVH/0RbhVj9jNhLWbGLFCUH9y+5oHNSaCZeX1dzYUM0HhjEuF6USDfplDu+Gd8Euz0eOqFF
2yMOprjftQwmp0Z5QXWF+WkAHJ+Wr6FQF1CCE/bDlu4YIU9O0SKf5ie6bkSHxcW5nrw7IwSX+FDW
SIcAhbp5CysTwHAAQJDD9wtCZCE0K8gKG1wB/KAxi0m+yLR1r5t83VKhE6bUZ3GFBrvQmDK6d53F
d38yYSk0zs9DfASMVYyDnSPmDkZucn0topra5tqmcrpzxFSO+SAEQ4iW0SrCvjMmOKFGwvRb9bJb
RYPqqePMC6p90ywhGEO+KNO1GGew6IcMv61w5Dc3SRMwC4twuzfj/5h+6ESffBmy7wnXGNQWP5z0
w/YBMmehQa9YvAALjWN/DvNCQ5jDo+3NlIfL33CvlN3mOU77bHadsa3PVAWO8EkXxD/hOuGNJuBQ
PAHAo8xI1YsxzCpMUwMSqwrq/VzFEgRKDiEHZ1xGjTiqH6qtit11r4zqqfipVmT1VRWscySW2pw1
CqWcMdIyfJdlb9RXwuFq6S10aLjOuuG54WTvxl1uiMc9YKKrjbvCpYxYCMEsv7rjKIGCKfkqfOJT
HE+usb9atQ1b2eIqPTDUPS+3GQMZB+zRajIPPPp0rVN9oU8w5EvrLQpNcV3bcvJcEJ7hGidtqPye
brE+dPXx6dgUse2Gxe1x9OLR/CrQTLBI9Soru7Yig4CJqz5Wjg3QLc4uTGzNWlhaP2DDAhe9TSP3
pJ2x8MexefgMAR0/CxD5Sah3aAdYN17UtsT9WuBf5daUsZ4n+C0Tjdt8R6TL35cPpUYgfFz94usY
6+8ezRhiJB9rEY6fmChJRBE60MfGplCOxwGVq8qqPoR3z8DOtR3IxYJNW8mOxjX7VRDGvWJI2pmz
h+lRRB3gh3M3lmnDesuNRBDqGqHgXzALE7B3VwrNwAgg6K76tP0w/OAeA1cHKekVsrH7Ac7Rp/vc
ky814mAkfIx7bkALmjc6BLiEKuDYMoS1Ly0qjjyR4T3HTTKuS0WUVwYPit0dWwYVqPef1MV7Y0cv
qQMEs+eXGAwLR/FizBVX3N/4E3kLG4/jL/d0SfnsBW1aA2ilvFtXPVFSZg7H79gzDPHvBjj4C4r+
Cd+IcsUnBudKbPxcqzefOOov0VAKuhrf+Npyi1DLH6TjHD5LbDmzdV3nLuePl49ul15PxYfuFeKN
Wu/JkTIrywCU8Dv145Y9iBd+uuFO5Va7RB5QeCeqFreLrDU8YFe4Zm8i12Ba+4cRsQYXLL1xFTbV
oCfBiBpgAQ6FtsdcaXxqwanKLbtbEjKeOQ0aGpACQiZCPO+CkcK4Ciq6gIhGZV25jr6ObdVyFP6K
NOvhVm6oEXH59N9jsr9uZrXBbehC/mgl99LYEn25orgWDW5llQ/CyYx7g7YmFGNzzVevj9GbzzLG
8wK6ORvLTUfUnvNMsj0uZW7nEMbZY0ftEXzoJJA9RXQrbSlIZvkmChH6FAfYtheIIUbdI7vu/Opw
v+W9OBxGouuJ19d7gRbQs+bdOQOjS++WtG6DbVsHROmeW7IrlAPVm0P8iDIt6+4Dx/hE407CieCm
eIGXqthOwvahv3s4YSa6q1cJMfZ3h3uJcSjIGhLlrKnINBSk9qdRYB8e0XdZZRWtv0glsb4l1OSX
eZiJ0OJm9r7hpcYaFlb4fx20XKL54pWWZS7ITsQvA3GbUhbiljWWFWnQhqT8QbuWCTj5DHsGK1km
VzyZJ5pqzWg6uUIYRqX4Ov9tRcl33LRQIAwmoRxadWdyY0VlArbih8Z/Ge8zeODdFIrwz+8mbgKp
fgpMG04P0iX8QT6vRM0o16nqC8E3gyb+il4FjNEASi+JCcVoixQpRCHK1bdHY6t4XjzH48+h9PGO
o0lMEb/wtjcIY3geP2bcjUk961CdCrgdmJU/Fj2kcJ2tZquBifYVXgL0ZFuq2fv2vYIgsC1eg2Yq
SLQKFwlC/8VDSAt/a99Yosd3OZ/adbX8BwtlesiNj9VFEeMnQM4SYOYZJQQNaBYAeTzUBBWjY9Br
Qs2IJV4vpNwXYM0z7kwLogmRQX8ak/7ajY72LuTaOCHc07LK0muOjjBuGaKSeQDGKF6xFaCPjTpr
euBlXw7k6PB8egcgUoMwiS+k0OTohlJarh0+JMiYdBgEhdwH+GrYt+kXxxVABY3bNGfT0cwaBQSp
GXiBHyUIao123/UQ/GDBPA9BQiXwcVr3YYmvhHeDm9iCzHhJZMJKkT3WxvwkP6d6kxteGeAJeerK
DRi7sSWzUEaFRw0Ex309uae8qAComsOaKrtFbwxs4ZNjDf+CUdOQwFRsSqOATU8aj9bv5+fptrZ4
1JBIoKHSndzpdVVsju7EZ23jFyT+gA+52w0fJrpxblTA+fbs01WMrTxADwbc9rPSDX3ofFqBFkGV
1uBe6NCYtPhhCGuIGM/HLNIrbVFZYJpmYTDSDEZBUdvl79PapA6TgiqFtQXLmk62ypyFAL0Gg9iv
jWsDEq49S0FKND1/AcOGniE91fKG80Zd3Dqo24R6gyYu4KZxNc0CUio8LPRq5VsKWsRVs1ALR/v3
jUKh3rr0qhjdWPRztaqQvUY+RWiRVNVQbEzcWyS5LgL3HEAmjYNKn/YwnPf1ZLAKzyn1znDqRq1q
OFnBXge8vbp0CxSxzVHQNF+TaLm/3jKw8ep6L7w7nqwoVt+BqAGsZ6/nTR0SweeOvla0kRL1NeD3
sgVcnxXQdW/yI9fJX5/p92NXILnjLAs3Y6W3rHmLaW3WpZPN9QwF7pRKSO7OZfDYZpVhqbXyzU8s
uzuWLHkzq1bp2hLjCn7TnJbuLpWsJawxyx2iPG/VpDXo+yDrJ8sy6jwX5gGaufROxZx/8lB8pX8N
X1AQXB5drzQhUgYkZ0dt4KCvHPuNBT+subnvLv0g37UUHoN31Vyq2JljtLunjKPEe4VGN77Zirdg
Geb+2WFQddkMRwZuRiTDGHaWWVSGoGbCQ1qZmwmiHeMWZi8WvCWYl8CES7RQBOLY0HnK7lXmSb6J
c4DMzs6WBUoUJGPBkkXem1ZyzjzAOqB2nyasKGontucczTMQrFlUGpMAlscZw5wv1AZYIFIp7lF+
OdS2mAsyrfb0cKQWwtRXsyAqDppCliXsJ5YuQzbfAFuHsZhg/K6Bhz52msAP2wCI4xqIqCd97Ca3
FG5eoXJAwiwDJaa3+4aZ5axjZ8lI/xlThQOkT64uI5oej2vbuqj96kvw8ADlO5CwVe9CuoSnLXhg
zJQheXS1tiYWDTHFpVu9NZDThVcXaCPMPCm0dUWtF8vgF13Qe/EMXRcn/UGGHYsvsQGV5rqGwQa+
5EQhRQwW/qfryiSY2Jx2/KfRz7JVpFW2kKcQg99X1xjDrjCKNNGJydFsFx0JJvxH9nKqPUyu5t3y
dfAho6kXRKQLMOWQ/l1Cl5Ec93CG8mTQZNZGFyYejvy1KYNn0C2zaq6fxbbM9gsgAnweRy0GgbUq
jVj2b3pp6AemwSKiEDCoWd4D05YZAoyYkNnWhUB7+ijGt6oldeVzlY8D7Zg5CxK7J+hOh9ocX9r0
gYu/4AcOE6hihy+G70+6wLZGxGkGLdIkMOaYnt7oECAN6XKdwJaSIUWjH5PElCQRyPO7XMBAqRL0
4D2jqCViNR41t7d1RvrLu/pPUrVHbQ6c51r78ZpB+hMBNB3OzFcWNAQROl61lxDKYf/w4reY+Aup
mgEba5vpmibvsA6eBtdeO35F836x3JSuYYb3uRtTnEt3h2k4uRijjMPiU8MQkYJr/mQwvJL5KXBn
X6wLTT0coAo1lwTmDkxRL1EugIRWX9BZ+DmPL5j+VUEiAP6UNiXU6XmTB8wps7jnAXyWFCMAt7m1
+1fyn2DbwBuQpPBpoNrwsBIo4mbIeQWfAd6tkizkYVsUAEAcycIdpQ72GsTj3w/X6oQcBV49EUcT
Q1EFf4+yBTJw00vhhCHv4aDgNAEDhDBEv0W//DsTEWPRfHNHZLuA1+UW6neoj4GbLCcEkUNz1DDu
xU8hdLJIuSZOYeeZH53vTF48JBNp8E3gN8dZ1h9L1mO6AepQZ6JyJZZW5f5PGQsVYAtuJHf7xBwS
tXOEXFrVXsRAQbXfvUs66OuOqr0Lh/01eV9x/hLz/EgxDAoTDOrpzflY3+BzLK9NHWy1NXwQZ7KV
q6Ea3RoJEuS25TD2pf3vFaaxUAnYLVmIyyBzqrpkjjrRHN0ijs5DWKpdqkq88xZu0zosGn64szbC
hB6Ai4BgipCh8JT/bBXlsHOg/CoPeN0dYcPO6Flc2hNhZJNDRu9qx32YHqRYktBMV52kjkATblN2
YBiuccrlcWjDWF7VtYN30Mu5sQedmbRsKHGaUV9DonwTAa4rpJcNX68Xa3nOkPTeJ4l3qGVO+Cq8
huSZBcWigkZ6pdcCWfruq9m2zStKaHL3nQq4b9KY3mnEYvIHVQ5xTsrcMf1OSBCXnQUkTrW+RV4z
amOKS6WQ1ZgEsdqsotktNsrPpoqTtl/ktkO8qCs8dfaAOPgZ3eYn8PK5Nr3bkgVr1CTHb9vZ98xc
l48Zn3kG+j5xHDyZY+U5GGz00aCA+K3JwJWElj6cwBEy2HaOPZNobW/3jwmZekKzlhMnZ9Yem7XA
P+3OeUOgie65VwKk2JLVDt/mb6P2uRcBggkXQpBcXaanoDlMpbkCPKeX5vWaRwQMTpjB6DbvYoIM
ulfEjGbRoEjaPmG9y7NI301iA0yOU4pBXblOdwL2PMEJUE0+Rcsas+QCKa/BLOFqsJjLSB128Ais
Eso7WLcxqDCVMwY2j13zdITPIXwyM41xsPIJAwqi364vk1EqbURY2B7HtqA2FKFZJslXmVArGqMY
ZvmeviJrS7DKgzosXksXcjUb0/4XQb3wN61gWk4KpWqa5YuF8h/S6GG6u+RH5erhcY5J+ek9l1zt
vyaP6P5rA+T2ToRhbbkDlioKH2Wt0qgxA39c1C5v6/a/qdRJ8jcmdVouVaollL5JJVE89xtZ/jDa
7vLDU+7wiPKIEI1m1QZ5hlpbmDarV7MRy7qQHzorJPqaEUy7W+D/4tW+v+mUPqEJYz0OfZI4H4Q8
eQlNehrnKa13rN6ewSZ9NqLhQHuYNN223bLj/pWldQBKtwU340rvwMLhhuvvp4fsKQWdBisjQrKN
1PxQT25k/KkcdPgO34RmTjfzZv4FzyNCeAeVos/1l+r18Yv6+tJLnrDasSI2csJ94t+X8a9y6WoV
Hno5zSpJofiHXHo3u5yqw3x1/yhJqPwhL9SahxSuPUXGhBqJEWqhYc3AqoV+hlEwnSq3cPuPC6eB
VsBvf0zZ/bwisnkPtR1XaJh2CrfH5u7TBYAFhCIWuNMc+r8a8AlZw/6WytkVSxnzbwq0cwZoWX6b
vmCkYWte8rdGmCchM/j3NUiyv4zrJF9GgVdyZFeK/v23oVQt77LsOBicHkGoncCHGagGnYJBDAy8
nXrSbLQ3jmUfC/mMDGpv28ak3FjWBqN67uPcyKPKO53rOUrYo6v0uvWNgmCrgIPZHtRy87BBDF3B
T/8m1x3U6msoJN1dv19enWu0U0nvV8/iwTrEufAbMrkpaLfnBm+U5MZlSGwNQBGGwbCO6YoGihB8
HbeWgGQomno6McRQ/EIQ9GospH8+SYW5iewKkQCe3DNQUt7p21KaF1/002afdoaJ3VrMAcSr0Y8T
hhmW+b+7nAxLYfmYS0R8O26WYq5AxlJg2K9YjEu9ZXN/V/rmKigPClSUaIfRDUho1u5KeH6Q3AVV
V7uVf9/sQpl7+YfAKslX8qVqpVQso7r8416vt6fdeTpOT4/mc+Ru2C3q4yz/TRrUlHErYl39sAaV
sMGBm9axsGr9+ziC0ON/j6OYFQqlfFZKS38cR1aaLsuLM8chj0zYicI6CJZYFqkiQVMZkqs+qtwS
5TjUgrjXhDDqbnHhbCSfMgsw/YuuDcG1RW4Jd5wpWqbUaR0096w9COsQ1n8rHBBv9rQVsuB2YiPb
1V13RE9FHdybsu+gKr0Ll10RIOjE039K3NK/qJoTlDFsIPl8ofQ/C/clv6lULsvj6XGBxaVgSiDy
wJtU4L9rDvuS0RRTDtuk6uBPtjoX34vAlf3m/GIOmsuLNwpR7fZ00BjRizw62ohoWRTF9pwgNBBq
CLwjA2XAdTRyhzPyUunk+oFiQNaJ0oSFiy6rRtIu8pZjwmIfincrYn8if18n15o496mwopNr6bEy
ciUkeKQgbtw5vsnqP4ywTdSm9FRx32BVpHRuUguro6exouUkdwsDxzmFD2ufAfgfM50MOAwdDSVt
fyPnJUD9LAl+2dlMYz7iwV4Ft8lZYyMafj36IXoSABywbYyfUI2IGMQO82fIqA4QtYJCHRE1BN4A
zXLRtUaxCoAOo+HaCrcrhMNx2J58N606PUrJFxuTSzXsC+OO8AgQw6O/pSDVSpivJeLkim4EJeld
sSwCAiI0ExnBsvmQfMbKgcUHqiZdPWRyd8FnyhYjoIRWHM4Pal7+Pf0Cgv3n9Pt9EP6x710Ky3m6
niYnEG7pXdHVxUTRZZQ6OHue4JLMpzG3xzifvtT3YgmWCkMUQO0Vmxto+rT0EhsboklTUyLipr9U
YLwDGoJxwk7+r5WsXPqL0QcTqUIolpXzSTGEa79tW5vcvrwe5PcnIiDP4pTUpCac+VFuq9+F711X
nD+BwP1zP3NHUwOaa88g3UWago+5wYtM5/GR92a7CmlTq/eLwJFFyFD4Cv6oMl1iGW5FiuUa5YoT
02TlWUrUNXjQHEkDYuvYbjAaQ2joIPYDYgPC0B4O68mLz8QHCuxKgcqaGE3asTC6q+Icq9rorlwJ
5NIy5FhhLY2NRQEPP5N3IzCTtXwz+LOaeFnVPYYyMXcPp0uYZRCrzDBJdjlI77OHFNtR2jbHQ5+3
hKrYbyUxqlTLwGQECkyi4ZqQYpp6mus7Hjx3y8qCOn6EpvE+GzE4hDp/mof1wPXDtE8lntfK18aE
XUao9L8DQ45s/Drtm9iGK7qFvKe5pxs/qkwgrkgGCB/AC/zAZB5EoC5TIjh25rI2ai4v1DD63DRg
UfRgxgVoI7uxxhy/aGLaE6/wS8jLL+OMIzayeYAKI49xR59l1SVGs87hCSC85ScTeRwmmdMZMYC9
GVcczoYL7X1YksUJXOymNaY9D1jtdOCM6cfp0mATFmFp6Uk4Pkatp+tHmT731id9Nd+BRpTNQJHi
+/YL70gpdXtr7fKMziumVTNoOmjBmH0y8Q3mYJPD01f5HvwEJ0xV8XTLkdW+q0zU51h7WAN7+7+1
CFYeIpJwasOapQnrbhQTgq+hNKDpi/N6BA3HkIVOdGEhEVyO7TaiKH3Qyl6NLii02FRkBp/2SNs4
StjqjD1x1wxKmN/E0S1n+JHVvodQbaBa1covCmkQSvGz1oi2urNewDGi2AEp50X4PFrq8HWp50r8
zPs01Hpkj0U2d4sk/ubVOZMoDn6oqPKkQ7nED+FMTCe1TGTJ/a/Iq/i3jb9ERTHJ0qyYlIMXxm/r
1Xy5LQ73xfXpMcqAqJ+8m6D5FZVtyDtuXbB89Ew7I/8iVm/7p+o7mjgqWrJ7DQQsSJkV22Uj8ncV
0chQtJaHLyao0ol5wnZbL+F363Q9te1Dtmhm13pSLH52sZg1FaeGacyw37LjyraQViQOJBbp9u2k
hFvK3AUVM+tZQfeRZivo6j+7jLmmuTaEL/BasVu1r9PWeUJsIZ7kPmKYLH4a00hp7eJXdIejm6lI
3qrt//NXSS1+xY5v2q7Hf4anZbAdU0sfE7Z3Vq0+pS/IY3XSCYcULOAzwPI/4ztuNWnxmSqCNTRu
OWPq8DYr188Mplhi0xklluP87jRwqBGcHxCLWilK3pwOPni5M2BDBsH+HAVf/96l07/k+MnvI+YP
wKE6PGfpOGHEqLa1WhZ1MUdiDtUlCrNsRwx+z35Nav9ufWOFlUykagJVvoPPhSTVZXf8Q1Q0Lrfi
feJ3Gg0Kz5XZMFiVfk5K8RpjYs/XQiaaN8yFOX1N54IIl6siGeLfJ1z8n+wEC5WslM+zpxcxAKj+
kRUcJoPqaLUabR+ntenX3G2uduxPrydfGEElVNBZY3qTtHaT+o/Z9eL566mxqW077VL7WMvXcm+V
fpKrJXeDxqA/aMzqp7f/OLb/8Znz2NK0WiV7AnD5M3M6FPLn4zqX2zy+bhvr59n3xfeUzR224Prm
9G3+owgTmwLC5eFtUDs1Tv3qrpbtr0b3E+yZqQ5SkJy+/HcgV0jyf3FNSPJpWqlUiqR1hfwflmPL
/eZUTQe506O6xlxbmrJ5hQPE9KC8rxswkOMWakBpClvGtJKa98ugGzsSQMMcoJ67XU+RmhzKHQV3
+2/75CKPWRa0ih7/WiFfJnYmxbZIyM/3wEi+zLxLzYDUB2v7fmj6gfokvOmJznM2REop2ClS2CNR
z3fRvlkTHH2Hf4nMlzC7QjIO4sRfPVrfy9YX8V2lVgwfDMgp7xOt8Z6WJDc9uhXRY7vL71Q1o0cU
RVM2HXsW8T6bWnY7eYQQEUzhzlQLlTmoiJhClhjYboggvzfBED0XOtcpWKi0TlfLWu7W1ggTzmLh
5415Pgeduy1/FM61ADTARfBjysX6GBjfvFq3kU2Pj49FUz/JC+ObDx9kT3ixeBfFZuFu8M1uYv4e
+xS50IcnwnyYPCokU8gxxP2bJ4S2RWW6cJEjQ2Pw2sTOTBX+56R4F+NGGzgMrPMj/6lw4AxayrDo
Okew4d09IjP3ZOboNuJo8Q8Wa4cPVdRzBUw7hcTiO6qV8zSyW258h+vrjfEBERTPUTrH6oCCpNAt
v4ajRX/C26nZUosSbteq97PZukJSLzt3jFtgFZrNrnJvrTlI51CfzoB/3QAnnf0nTZkeBWo8mtjh
nTvFJ3Hch5qcBfdED9CfHXo2aF88Js3Rdwva9v8yoIbZwNDkTXi2E8Sg35DfG8d7kNtwIqZ2SruC
VCCMZq6iQ9wvD8InOE8SbkCxyRn4qzQUOSzZh3fBKxeZJSppZhou+trR3bK/febzhzfhPZVmOeB9
4fCh+OpzBvfHBs20hg8qaLyLeSeYLigljtPhPQa58hhKTJPIYMZRlkvjMTkcGEbM6dHd7HFHzOCg
irfQ06qcOdrzZ75+bOSYi5sehCJFE44rn+2RMOhnnI1zwH+CZA4XW6nZMIP/R/XsVsBZLWe+u3we
PTqInNK8nthEZx4IUT6bi+pb+Az5QnIQYtcNaUwQmc7cf1cF77/xo2GNzAOf6P8gIh+5PWhHblb3
Fns6DjpbvkE02De4i4Va6R7dbvncHIMGsEeNGq/NHHqf7bf5olH5sbz5oCvx+upYeF5U66fPbNOc
PNNUIXnAURdTLamNhhGFDyN8wwmRPR+hVsJvdN4OHIDcTSFDueCfJl8lZluy1qQhNuWKEKBc2QG9
agh2BqBQYuab63JfPwdLxpY/rZHabEKqdBAhWVFHjhQzodmLj7tlx/Jd+YwaSMiz1Cm8CbWYbu1I
MgLofMOOWOkQYfliH415ktXCA1FfFuCXeWtexwGdFOsA/xlzFJAcmlfMdcEhTNRxWLhlGWisohZW
88VhxTetXp1CDYuiBlRZOaXG75dnKBD8Aq5NL5OUEAI4hr9ZNftFVLUIV72Vv65UJCXUqNIqNpbp
lNdZiSL8oM2tJWevuF/CPl57ASCZrJsKGKqFBBrekIZZCbfrhxRiqRpCsIGuSkdQWohAoOUWiSp5
/PET/O6nRYJp2kKS5WtjdV3mhrhggVNdffUgi1TvpJHO4LeuHtSdlG6n0GV/RqQMBk93QkXx8Jl0
JdXSCpguajZrTkCnLvyLo8ERYqV1i/bD2mssjEd/tISC6OTBzxPUjGMJ4SSXhVsQapVeaG0jSAW5
KZdnynAcKWZwvA/EC9WsVyoXopFhhNwqj9R++SxBc9qG8c6oGBsSUa20mQihvIa/i5HrVe6pEKq7
lrp7W8w8uX5d6xAehAfl3bfpjFKZ/a255+xnCwsp0xBeCOh3YALnfqDzINhd0EVJy8uEAwNSekZ2
waWIKPmQD0s5pAt2fSV+QrsfJtDQTuMfNDXCeccLa/KRcHOUBunVGnmz+ReD+gsjlUuKIDUCFyYy
w645e6C0h2K4BPBjE6q2ZBRNN3b3yzs+FtEFVGzo29J7HDGww/sOce8VLIVHiRlDKC1W251fcY6Z
8ERM9OKB8RGxFEEsfZPhxYCahijK2pHVuOjXqj7szBKmjbh5nCUUHHCAS/SzoLgRSAW+l3fJQ0fV
CJ2fRyAfZE8U04jeLSwIggzaUpHouhq4JE4Qj18qd/zfc9iR/yitk3MyDQwPp5EXVCMEs6W9oixu
4BSYUshOhrGqHh2m9+CQEOvIl44SlqNxPRk0lMPZa+kdXlVQ/JspCayOSDQDwZuMOf5v3kTN97up
SgXsTXwtD2tWgHTS28LYugFr7Gku4z+LMlBRNx+6ZMihNPemAIKpv5RxSXISJJZtOxgfIRkOvvpJ
+PORuJn27z7OreGnWZv15iWaIVK6p/FL9UQVq/okAGI27FdCZWU/pIWDzymGI4QUiaWAX5NeFirX
ooXqjXZUjkQMM9EIijNcGB7xUR9jCv3MfTyaMzfXXWsFUqgxihWmQkMveUlVhHsAxEpzg71HUPeL
5EeRuhGfNRef66tk7hQaGbh/vlFungjCDU9Ck1MioeiugMvBGyQ4alkGT8DRcPCilCnWugQDZP4a
Frhjx+hp0qHPh9oUsQGBUetMMGyuZVdGqBrO+pE8ZQKVXQG1hIYc4miJY9DCyOTn1GKy/rx3Zmdw
4MXaF03IROdd6/YQkczkB0ACwwDtOdI3n8NOFkb6jhKO3pcbAMILmDLPZ7OQuKCtkbVgqQwCXNbJ
ijwiLaLMDPXDonz1l4gV1Yebr9tAXLbdsfIQN9BYsVe5xislmDbL3AHjUWMFeJAUyL+Y+1eFlsIb
O/ECNDpnagzfVl9tNaiOJS7l0rncJNwm8FxF3ZU+yWyRu7XMKO26XrCONKJiMS6T67tfMH+5Xvx6
olEOh8qBjjvrV5yTARTlQ7GTQUcFxGOrtCBQ5BrSnwoARdRlyEd6gqvnNas9AGXn9DxDzDHru0+o
e1zDOtk8uLqjJuEd2fC4fqpEUGZAWpGfUuCUttzMctfuWpmkxeWBVXGuXjMUWV0LLVim99BDCIEC
oH1A9DLv9PK0qxQs9eQ9ZVciu2nJ3kJyYlstlyu/5JVUbhU/wy/hmtGsilYrPGilRqGvx0wzASKu
LorE7L6KAMXlv0yZccKxaX6QsU55VqCkHK+NxrRdW/FXz0DVi0YC5a49xfZgFctgPl5pF0m3aQkF
r2AJpir9RV6QxJ1wLcKWZfFl1jh/KQKn+s/v7qsTmiupM91+97EJMC7ek1zHUXtNcYMNDkbRsQev
ByopByblJ+VQ3rgLcIroYtUJHg56xPl4qbmB7eNQFg/2QFSf/BLJHDuj9v8Tl9jI75S92PzKdgG7
oFyRNJR+2mtKilLUqDBNYeMUri0Ube49VQ8fJk5goxqvKloywlFBiF3Bw77nzHCQMGbp3eThriEt
JbCuQ8ENjip3lab3TCNL7pXbMZZJKb2hnMvcLSbA5HPymf+y/BApmuIbqhbdXolrviPIY45n9xZE
PFHN3ndoVGZEGFEnGj27MpZw8Mx3DKFY+eHpJLVJzxXbL7Wemoit25os4YbPTlD8fv6PWnMp/StE
Ui2Vi9VCuVDKgsXqb8jrsDw9F4eVwulRYxsXfEUYiBJINqGhy1jad7fdOev6bkIRafdWutkCpUQb
JiCVJ1dMkb5zS3Mn8Wa3HVFA0ekyO40wsnZC1JA5Y9hM18sy25B7BslenUl9PXn5VeegtFKnbRIX
pnRTfSreylRgXxjTzj7j+iA1t+4r90J36ykiwV5scK/CUD8W8GEOOkpISI43vCbKNiYdttTBTfXG
N9S+6WyCzCbiKxSB+E5uFSZXblwixbyE/A4c4dwQcwBsfqo8VW98e6knEU8SOTD3cp+SmnjAGHAI
T7zCkXpZOQyeO//Uu2lws3k9d6cKVSyuiVh7sqOOu7LQlEVtOBdBNwJmwOK86V2UufAF0YSs9tJk
iW/minXhofyzsWU5sJGi8eYFCeea4KxWohNgieqJtVu0U416HteBpNEv4insJhC1ck6PlFjISErd
/ezbBqRO0qoa/TyrUMoEFN8V1602sM++Vgo2ZyLHNdGIyyjt1DVeiyUhlz1jfVdfV3VXSP5HkCrJ
zuJP3LkwP2E7dZ0NZASWS7sYGpuy3/HTElfeIdQsZaBWXKdEiTuyPFnMxKKW2UKMHrwlWKPngQ1s
1vDLamX6GLMjS+hrIlqtsJQTl5akTa4MRvJpi36PZjr+86wiycb12QX7+BGkkZ4CwDEqTtd1DTXc
C4XsDX3lUuzhdptekOJ6PhhNs6NLi91gOUYEgGHNuDfE3gGxqRuGWyRtEflD8X1I/cD3tDlj+jRo
2rev0itgo2fIIFU4QXbqhXQRYksi66DDHunK9j9K4H+1l0/yv60KgtG/rQrbXG5e3M4q1sCdS6qb
Svd0I2NmATv0jvXnPUF7+ZZ1isAVtcOS8bz4qWUP0ASzC8P5MBOdTc5diAR6mTnBSveV+9wXojDl
G+mtmA2db6wuOyVMCfKEwJX76v0Uc0aBt4CcGEz6m9iKDCXhuNiRPDLQqi0EEcZ2/CfSExuYCDKs
2uYVaWPeWjOCtM4wkrBg6SYUvQ5Kr/ueWUBGEmYavu05TsbzYApCsrh6LLBpOFi07zEddBSbHZuQ
G5MY+GnuYwtrPQycD2NUzQwh2FlMA0NAg4Q9vYOmPVjT3ezm0l2yyagvTbqjvnqKmPcZX0U/EbPC
/NXxP+5yQanen0SH32/yHzTJybi6Ll4W5dMj8T4kr1iDlws/uEr65ox2GJ9fIb6kEZ81SOiHLOD/
rh0U/kp3KiWlYpakpXy1kP7he7sYVmaTpLqUq0AyQB4IdooXQb6xgXtJpwdIln4F6Q3JQxEdmwj8
kOeIvrsIVrvz/yPszJpUR5Yt/VeunXfsMg9t3f0QEWISIMQMLxgk8zxPv76/Jfa5Vr33saqiMncm
CUIKRXi4L1++HKqTWO0PEB6l0EXcQQCKCFTUfn3poYh1S/uOC6+C0pOv8E0Qj/zvSDWCjdy/jQnK
HyBKy6MdN1cQzkWPx8uv0pUaRsGaWgvRHtXR+hqKj3RlUkUchkhzQi7AuZSZSlDiSHO+Kt++UYKk
sONDQVTw6VtyZJX4Ey3/RGCgE1bliMybLkD8ef18QjEzySqnaWVUvJojY3snh6tauhzpJz2rMJVi
U90kBSoS0VT7x8yTLLmS6KfwQgt7YtsjB7rQiUlJc3nYepyDW6jD01+TBoJRoe4KJWz+bMXMUSWw
iKnyqjJWzkyirt42YkfrbSo9k+Leuqj+bpxJU/llZYmVK/7GhwrzYyCkyhrko58ESh/wduQ+yNfB
KaAgjBQ739XoU5955PPUx1KXk+N4Vxo/STAOkKaS7F+4CEljvoFu/n5OJv5TlWsiw3zMxQuZTCEV
/21pbI+py6XwTKh3gUxRfvT1CgS+ryjkxQQheCgi6NdvYPceycmQH6EdXbg5OQwZK8HOH2ieWKOP
kh4P8Fk9K1RcVCkVaam+Uv0/xYQR92OJhRdf+Ba3x4F+ENgplFMcI02aV8jewkNbgfYr7VgCIgul
PCgfvrE2dxkxBQp6WlGpPF3teCoveAPN6fdvoljIpvz3BMhTHOpfQnedeXPBaVBW8+9HNx3/3e7k
crlklpFNksrMFjK/LfjT+nW6JFaJeyc+KgT+3cu0n4vVzXtULp3L1W39TC1NW6bq2lBs7fZnM27u
/BXRzqFxnH16WcJqekVNDlQn7DtYaOgT5b0bTw9nU2j+/amm8v/xVNOpPKTEXOaPebCO7R6vw+Nx
7/jbXrZOVutVO49YSRgFCUrZU8LGvERjXUsn7X2QehsYvd1TI9M7usXTT6HGnRmQ2qElQjOHj3/t
v/1CLfM0f3+aycyfyeFcDspqKpHLpRKpVPq3IT3fVs9r5r6/d3pHM+J/vh7uzpBeG/lq2m735myO
VQr+3O7XY+PW3qaIdYsb6u02xZdZuaM92qspIEg96KHK5WazVHP2ND29exp0pmd7trviNsTaGUbd
PesHt4keeufeNn+azWbWzQM+3s8YKtvt3gyQ1bUPF7cFM+3MhwfT35nmw8xbnU6FWsPaMGGHepZm
epEM3cHw27BRK3ml2stmzZD/ErbaaCC4wqPZ568X000amra7btuv63p9P+PClPH9wSBnBsnqzY0e
bjAY+P6sUdPh3k4TyAzzpj+kJay5ed5hRMdbd6K64xnsjZybwWCWgn79kYucsN2km0xqtX7t3k7m
zWfrMIpswosZVtaEdw2LrpFCfi6Q3iNm5ofXcog8lM1j+lTRShPUf7jVf1JkWTyZbJbJmItnEvnf
LdM4/kp/9tfdvZPiE3PRp5/NlceOG3G2lD+OHRWPhoIuu3J7mx8+pisX4w8kfak0/MlX5iWvNpwM
J41u+20WiwX6GqbgygtabzKoC9oWslEAdpqF3+MiQypfymHv4nobG6v90wUl/qAq/nZBInr8xdVM
vDLX62rP1AURtZWN+5jWktkxbxK5mXJ76cLVP4xhIl7440Mzmf/Pv/3tQw+XR2wT28ZfnXRdGxQs
T+I+MGjqgDM/BXK1X4VBxWICJWXpv0RjQbc7KRVE0Wspf6IcIIszK99XplzJ2gsKpiCMHFJC3QoT
AUIJdtE2rQB24jcnOICiPR35VzkibsQRXP3goyyDH3lYFBBIGZfRK1MAIarRTXwhwAXVsr6mXyri
Fl9EzMgnSrpKd0jY6SogIjhHDRhEVhShKV7PIK0pIR/wV0JMpDlwFaAEU8+kn7KNFXH1F+VVgQdM
A537aYD3D5xMIEtqWexXwbBZXvC8cAkSnX9WxQm7Vjc1gGTYFQoRJK24bSSKKhNZlnN8jUkFq/pA
NAmVxoO6LsbdMxQ1MOnujnBXQ6E1+A3NCb9x7Am/eV4uvgpx03hcOVXr4LAtqxL8L1zI2pG3iyoZ
94Tfa3LZUWKWYh+JD697QnY5pUg8gjoRAhaBKneqqdQFoiD3CcMBOk+t1lS8uhzV7VFNu7pGKHJO
908l9Q1Tgfwbx0RVNypoh5hHbcIdYES8NGEnqkZRcC94Qp6AQplvFl2ZXc2tfwPSyvJ+oxj9+6Qo
SUTceInBBMEAoR8poSAKrgYG0Un3JHWU7KbciXQOHQLqyD5RIP3tRLCu5iJJSmnwKscsjyUSZ4iO
KnheLpbof3IcD/VxQ/REVZVB6OocBvg40ewUrSHKnFfRA/zi46J/v6vLngAeTWQmbe0wKJC7kDCt
qIbQxjmoOgnlZl+QQAplyB4MBMh8F815ofVCBoK+yl/wKEl+hCNSExY1ERLfjHRGRt0IhgUGOVmm
0y8+bF0Cz0p7M7nLdzByyrVcgWItcAEClYjjiqMsQq3cphRhi0pWv461sonJQHHZ+mFi0KPuv0h0
yjErPRU1NCnT42SLVN22RC02/naTjZ0jkqUUgKvclryuFOXZqvx8VPP3qER4WXnwkm9M/mX9yXM/
4b+TE4jidXn54vKPOYwgAB1MxL5Y707+4AXE8iBOAKmRp8/fTvztK6qXq6c7sQkogPdsUghMnkEy
hioJfVTHRfS8osBSlP9VIx18fmECt6rSC/q0eAWXhHdzypxPqqFTV11CWrUJETtZydDxLNbINit5
V2hQQx9ZFdiI6/oDxbwUvihtumBbJ1yeSUGwBZXn2pPnKlIDynPtR/HihM6l0UXWvZaZk1lDu7l+
RtaFwsd7dQ3o9YJbgGRKtv5mggMokLGJklwAhvweJgKAT2Fgyg1uaPYtqmq2oS6vKvtQ8gqmv/Ky
sAkxGepQDbzY0EL+TmqELYggWN5NsRGl9vwV44vTQ1zPi8UqBqtMvVKNsFGC8XcsIpeaNAWjH5VF
U/GcrKB+APjFCDYUGGrcYFx77+GpjCIbP+m+KmYTm1t51svNiPit254iMXSDrJBFFzirEn/d1bEQ
He4GBSEuCYKkuo4v0XMJt3rnax5Jf46pRvQPQISWnZz7PXjQmnkm9EDCY+ngClCm5wRBJ0rNm7n+
pOpMQmqDBS0IoBIglRldi4ocNFGkWiaW+7YSNUhWsYh+KdRTGYCJGKi2HoKW7j9Ul/xIOI8Ezo8K
uZcRsqGC3IN3BfuXAph4AK+FAKhvCbMiD+H9hBhV0RsOKuWI8lTKUomBSqUyML/g/m+5xzVQlXI8
6t4k3E7J7AQaYsrCggaSrHrh4KdBzzM2DYJJip09cTd5LJRsV5r7UVKdclqoC5kS4TRS2VSKgU+p
vRpnEB1lMBRAHsFnRJcQtgfJgQyQsj8FEvnqqqZc2iNU8kEZIakZP/g3TiHvA4RT4e+++Ayksino
9Eke6UPWadVSgHWi+6NoGlfgG+WwBCUqZ7QkKjm0CtVVOSo3BsVcd4RpSjRNZ6LvmKNqpnpokMzo
RGUvxQ/VntphvnjtV4SFLKRas+uXVV377N/HDVEJ598hQAp//uJ7be/XzymVSVNvVZOBlZJg5D3g
Q3zKEvtTEyehymmIyZIj/TCoK/S/vuoxz4hbr04psDgpLfqnOhZaHynQ/uMMC7RDilMSBrP0NwZn
fFzYHderlMAhZQxoooJBAa9iiyRZS2Zb+1BPeZTvtvN9mfw2fSlQ3zbeCxRqPRXfFCoJlDDF21Qy
up5ysTXtxaWBmScfJ3nKHPOSwJi7manmTR7ykxJHlItokkqJV2tUqO2yoi41ypDKcrPUtRcph7v3
Ts3pi1ZB8fq3O3KmqAZdS3R4t55GM0FPI9V+3fzDNNvRu0X4FuD+tQpayvoSaK40Zz4QXK6fVd8n
oPHJX6JaUKyCyBb8nb1h1xdm9+3cJPBZz8uy6FxR6xiMK0CfCLSnuPQljhLIhFSulbyQxyAFBsGm
WEjZc4EYeLElms2AbpANovxnkq6SKBZge39DVs2GKbYCec/yeKSBhadFXKiCMdn5ivZ/iWmtqCgi
kULiJhSN4KuTpK1ju7ivrPtKduExqWuNnOJUwI+7yufn6wsJe6GkT+4TTpN+kLfOyX+JjGKlvhci
/0UE1/dCHEddnnh7Sm6fUJk6sX/gYeBdpYJUhGMLu5FvrzOXfyYHNKscC3TW3EDvPNIq4bnQxQjL
Vm5GY6SvQjsdrirZESkoaLX4SF8HTofQyeo8EdwS1HVDq2fXhJJLDufcgyYq/z9CuBlnTVZ2UnJc
EuxBJ1zXptJitNBIXGkIdTOOC2mY336yKErxZq5d7lQkPKYf5E+LTSkvWdg3+SoeXAwBh27thrNT
xuq1Q7JMvJssMY+Eur5VEbo+9fXVLROor9/lxwqup7aaZcY9Fcb//VN0AtFBGBSSafqulICUzJBR
QumornWnrxPybNFPDIfIkYPPQHdIM0g+fcQ7iIixYs/KcZWswRfU/37XqIpFQnZBUzIRbGqKSOQn
K3yQv6DZe+eO67Ij1jKHUaZMB9fcXC/kanyTjSLlrLgqXW0ieJO+kHOrVi5MZ7nrnBrObiRu9j1/
nZBiv/xIc1Y9wd4ESSLKKEFL+QzGRw+oPDx3GtDbAUhPqcBIaw1PXH69ZvGZ0Ehy8QqNbrBtU6iK
Sf+EcIioRQwpOLjcQFYY17FsARppjMQU//J6CSqJSlsKiaLMB9e9Y3zliL3RV10RPOkSlFqRBpnI
HVzOskGmUVNECleQoplqcs9YjDCF8Md0com2BmTZL9C3U7wivHKZVhGUkjhSLMnaeBIPr4wmJB8+
UzNEn4LDp9iQ+lEm8jCBxmsMj4/xGNxR388zW+XViWuUr8dWmBFNYN28OPdU0ea4q6mms9hgKSQS
q9tBpMBwR5OP3FKWuFQHPtSUC06WuJ5v+pUOLZqT6XAjFUAdgxKh6NJYFIz0q2Ci+FtXn2PFr1WP
moclq5kHrxdbN7h760YukOUinzSRsZL5E6ZLohdilaI4nahOQXdZJ6JTWeXLacKXQ/MORwICXe0w
NkvUW/fNVwqEe3Wrr00uV7/CRFsWx29UHKtHKPxr97yae9w7PGx6Z5Z43maf87dr6MaUHtQUoO8/
hhr9Dtr/tOwgn0y4HffGVcXPZGhaueK2vC7fms8GredQgMr01Qg78tadypckeqV9ew8ExFajtIS6
yYnZqqSCggKJOH0ZuWKgaFNThKSvr26NMsEfnF5RbCUjQG0Tm4rKDfXQRqVE1b65Rsdna3/WGQvb
EscUv/VCCjg28h5PF8tAp6GeXISa69rUPJN42+fd+4nwDE5jfaaBRupMAca5DOyXom8eCYvBDxW0
uRFbBcLvSFOlTfZmWztTSeQMOl4PijOFaa2Co23tS5UVVMT8nTYfzcTGgl+OHZ44hdalzXR9c++U
yTS2pRjApFs5k9nYvJsv661N/72m0q5Jm8FnbA4SmV/7L0Dm1aP4WBU38Unh8XNE+Xg/OSfaHC3d
JBEU35Qu/U3CuycbtXxtg7wYDdnTCL820fUptPviDdV2Znjz8sFt3Cz9wPFhMzVvHLwf9Rz9WJNb
2eTdfhZPh8quNe8gFzeHoJOgLInYsXqrrjteLiyE0JBwVS8ms7jWUkjM7JsmVq027rNCj7AKldak
ebch5Jj0A8HWczPuJvZZm6zK46M5V1JnfmHMrw4F4zxIp7lVWSoUZOCk5J4HszuuKHv75IsPeBcx
n/bandenTkISQXVRVoe7fjxlTv524w4be0egLD65voqPnTsPdsbAhrEbSSVDkh43X/2dW3pLsznD
eqAoFqr1c3hC+mRrnjHgxhcQ6N5Qf5poNa8pu2w+4EpLCQ2Vi4TFa0rZXWMouPXN1mFsFlWQh9tV
McilTCdR8S/FvSkk7dbEcsEn7mdQIXD7aT5uswWXb7m3CamuduWYizXHNtW8ltGbLDj6rd3Aak9W
5UUb08Vx3wE1P38KlmkVi3vPjWm9m+slzFoKgDfGZAru8/KAoHMOoru7X1wW9w/K1cU9iKH6ki8r
9fGpIBaFq7XlJuEOW60FdJvjw5Wbd66lTO3jJMKJ+SafTY1Cq3g2B4e6AjJt53n+aV6ms/RScRD3
zHSTtEFsuvam6W7agxBQDDoptzmYR7+YamTVq4Ao9MX7i/fWamOmt5v39pL21Pk4cp9rSlWSVf9R
e5ZWNqMQdBuuw6W3OwHk477Xg2c3VT5b/pg3081gDxL3aGbtvbVJmSXZz+q5RSX3jf3mxi6UqRXs
s5nd2buL/4zbNNJFwu9odm/vZu6DcdKu0sXNqri8ucvbvZfu/RNfQhB5uh80Dgg3j+Zl4bBJknq4
maxa6Zf/dMt8OY+kywk0tAetznrD9MrlB5SBnS3T9AEzPvQgHfcfn8p7Z7c1c3dJRHhypeTNjq/u
jrLvdYVSOSF33aRnOQTyENbuvyx508mqcXeHybBQMgkWFeIxxI419HMs/G3bhDZZfPTe/HickaYp
4R46OfP2viveuamqWzjWDOz8ZxFQJxMiNJ0KX7ZQj9WzwdWNy/kV6i1YMLReP3YzydNo/FM9H2FH
Qv3a2Tx+MNRZ7+w2k93EO0y87RjKv/E4Ey9vhomzvVdImCbNI4w7hK0eWLocgee22fj0SLhxcq9J
wpsshyS1xuaGIBznCR0G75dU3Lmp6PQMby/Bv4pmH12R3ohJXW5+dK9GgqSstKbVrUEcBhHm4sXx
z7GpZpg3eyVypa1l9Io4Ms9w+YIjBHZ189xxzB0pXBjgOiLJ3kuYJvrEU65I+4Oka301Eji8Q11Z
QLGSsfe2NOe+bEpF0qvyq3HnEyTZk6TkGi69lyzzRRSf8N4uTZyM+DQRtQrDH8TOoq3oTHUMvUZS
XkpT0vWc0oQz0ERUoAADE4BCW5QIkiKFinsjsfp0JPwuRoywNlWBKJJSPPVChpH6WjCbaPObA5SO
dsVbQJ4e4HBbVSkoCyySb1BTVRpbCdvpq/xXuVdtk9D4+JLwphoJSj9g7b2k/yFRPAF14nQInBEM
o1CMUgASMWRSv2Icr1AU1sxIxCdJC0jTDZUb/owT+ytZK9BFxOAEvWESkD9FIhEfUdTTIwW8InmK
6qkBSkY3T8T0fF+DrHp3qOhOiXtNhEspWRYdS484LGW+l7/JfMKe0R7S8BYtJWXUs2RJ45EU9w1S
8bj/Py0+mAbfT6GO3qKu5CmiF/VZ77pAJBAeK3HyC8dJRkfQcyeYAjEsPmkEDus/fWlUxaMm2rc6
bw2UWnjDo1aF8UkUki7zCG7CZa4369Vi+OrQzHbYCtLA+s7NvUvTj4rJKbKzFoBy2mpvolE+gpkp
IpYTw8/ovUkL4ML0vFeUt9ZCSBefNWkL8ByLSGwFSdexdKK+EgdomQLydaXxCHAR5V80f0S8Kf+X
wMlXOFhMBlDtpmRTxODfwPAXEU5ub4RCAk5mv82k+Xsk0Btx4IWMC2AXOvEFt1OV5NKIzrknzaDy
aT39Lbo/l8lAHNnpLkCm8sX1UEAhRCUW9TDd9qOXR3inzkFhiD5D5/H9HpMzrrbV+pPAdv37RU9X
xD0q65cHqyhYFAqVBcjFVgAg3VhiTr7Lyz0L3Ce22dXVfQ6YlYSINNC/9c4qetDx8apxudMjvV6q
LIXKpfSoQxjATkivTOpNUlJQmTgtXAnrhLNIT0NCGS/6N92AQQ64q9/uX7uinhcLXjR9nQmtR88Z
dJD/fZkbEg3qL/qFehXLqcJctFgRlCSOkO/CTy0uF7pO8VDPKlLgJ/VjZ5CITfSv2KgimShZgZaw
+u8yzbUENHHE/5MFUk2SABR5yFJzzHUldHnyVtMcXY7psBqBvUCgBS6XU2O+fKvhCx0dsqASEVWR
oOfOJ++QBtbdIFXCFCrMdEcORIs6T6HdcGOr79bZdyo/0qzRC7hZBI2Klfg+EsSlcJPLdfxZk/E7
tgVYr2LbqihE4ZtmVqZCy+O0BKUh7eqFmnj6eP2kdjVi5/w9llhQyvR3pO6vsjm/UQaP9/M+97gj
m3MaKFCShoyiMsE83yTc97umjiAOxfYKSSOEgp8eCZPtan5mERBXOoG6YeZLnqjlS7FMO3X4gNFK
SdWDBOB2jsiqeFwkTRSxAJgNVI6guyXzKqP6WohZKpZfDgamMGvdT91HWXG9lvoflpkkMPTJ/0Sv
TmT+IJDkoWTk0ghbZNKpdDySKvwLwrpKxOP5/P5RaN+hQmyhC9CbqPi2StznzNOL25dL2rd3Nkkb
M3pMp89SDHbFtPMxnUqlNS/xX61WgwjxsTAjvqDkx37w0/q4aoNarVEjkz85Ga/Wn89Jnnc6nakO
lYC0MRrRKaQCRSJu64BK3oOYE5YknIXzr8d0NJ1O1yboiG9TabV+xLDoX7wrUQqou8nCldDHNrpL
20iaFAjwzXaRFMFHEQFrW1y7k127tTtYPZ6wCXZ2Z8f2jvD7epq3d/v3Uy35B4GIUv5EFr56IpUp
FHL533oQxOKx5z5zyOTbd+9pEySrMkS5OWiaG3ge7CV2YzsiZdBNe/wP05x79/s8/42v8Btmnvu8
bst17HhHhwEW+8/TDlQGPxoljOiCxELe0TKWwegMQaMO+2Vv/B4smp1dFp9msQ5ONiyH4caG4aLN
0JVmG3txfmUp0kZp5TqdIEDdIXh7hA5XbmFOZBMxWzgcPJyppLsPDhdRvEMrTgzRq1uaVqvTmuKc
RlNLzJRkCfrL27RPduWtoFIsdGsKju4UpXHWyPJ+zMYlpuKNnEUbArrYc9I+11SP89S0swoUa3eY
jyk/Ygzx0hEn8qW+jILpsQqXob6vHpxOBqlq+zFQE2Bx6AQBM6AvPKpJHOWl4JaHi+Z/VXybAdwS
DoXWvilubay1CVZ2vTSxFNOGb6Hk5hkzGkkY1zs5f1AwQZAQO4Sw0szn86UJmOfT4MPIbYpHmJak
L+q74J7WZfm7QMrgABb1oRFbCE/edKsTiC9DtNnMsMSRWCzEru5aF41Jh31JjNuU+mmid9NHkbGx
tbUTgcUJB/3tHvj1ed7c39pSqyMa/tMTHZ/A24xatVKpOXatUn84YTnWas2STpHcAWfb7JeGtWFj
mBX/CQaUFmorGLztYDSqcwnNebPZr+16sXofYlnEKRJt6m0zZrA1fnFlpcFog0pHJzmfH00qugu9
wco02r0eIn+Zh6LLTswwG3PmHh6KpXmrMtVc4U2aIrqFInG1dCa1Uo0rnbdarWjuVXYOR7ngTxPc
kISG1HWiEZqDkTzMD0PFbNSk5nyoO/RmYzvbm1H9yii+uPEyPFuTa86kjfIpvvAlchxfb5yu7PRq
O2d7tZpsGwLUM2NDoh35+c7Bz9QfAALdKqyuZDnpJ+FllV78ubJh2iT4Af0y+Gs6q3mpSXS6hhiW
j1AEYQmyhh+eEV1sRyy646fHxfSvrl+77snd7ZvH2eTYvCB/i8N4bq7KiG3auj8LJ6lqjfgMsZtu
PmZfo3XC4PHiOY7tYub3tubqVT+28fLGCKkkpwfoPlfv6t2Yx1dv4PfCRdj1qN42p14eaM8ssa8v
V+eeDuq6b2HoV1EsnoBBbAAiVpo7B/MqHazLGH/Rrjbypr3xYg5MB7mWE/0YLvWTPZUwELPwYBdv
3tNuw0woVdUFIekf7MkWluU3hM64cYuqvaQN7jqO+zLAUNwh3WErzqyVnKlDQQxnGJ9Fuc1hFsjB
hLMQal7P50nxvt7YJdW6xlyBx9LlKmMbznr/+q///r//++f1v5bzY/PrBPzX4c4org+36//5V+aP
LN5vNvO3LF4qt8sdYhs4XqsamC3NCm5rTa8O21Ow7sKrqMVsv8nS6LPZQWFjgpdKfWh67DxVKGmY
Sjho7bD9NJz301TXTqv5788yha7r39v2hDaev+zWBVjoy7fO08fSMtF1B2f1IMu8xfJAfmQNBezN
QRBGN4Yx5ey20OgYP7JNwWjaYb2fbQcExixHL16v5bT1mP3TIAEQlJDFmbdKJa8/39pmDUIiaEYz
sqns0Hq8vSe6sSNWbfTKJnbjY2V5HgxHDSMzh6wZ0H2aJYfV82T/2HACRlNcyNHVFK+MYbkSdEbB
2ZCZHDcT5rtZyETMsVEtWaavC/D9UHiTvZ6Ppl+kDZNcPHuvyhSK5toryT6wo9EpzARcx5UP+/Xw
OEPM2F6mtBO9ZA0WiBHac/ksYK/DW2OMBnsSxEim4qzXu9veAJoqdo9JemIz40LZOjzw5oJlDWKB
91b2stYfDpvYCC6Py9CGPrg4FIZW7bVp7kypdcXJOZvXh5A+bX5gapZuPFvqTJPe1WQ5XbNpsyGV
E6aCJTnWv4oOK56DRFXdsWXsgYdXbA22FPNaH8zUhiv8sL2mu1M+k/850aO5uSLSFoLm1pDtOlNG
Tg7UgOEeDEIuy/e1ad4t397W92HPSmeJuco35pAPGgqE+WQls8eC+nu6ha4l2iyTvRXdvxU7brGQ
M8s0mO32zMRZFcez/Zw/YvlwB8F02f5TLt9bAeNtGymaS0ExXkMu79DkMppp03U0JuLwkhW1dyzV
zdFpGI8zmXUbzrpM/xXsxdlcuhd74TRguZ3sAkQyfE/3MZuOm1Md0ajKOljnzal7ssm4WS1tuLNw
RfkvV8GReP96oErtNqFbg5R54RInEBCO9jSYI8NX/91PTmNNUWdBZN2MBjGaBzG3WLtw7baQTssc
N+wxLSJ3AJPFDA5In+DMaC5Ugqls2r08Wzos14xhvnv14quymo3DOiGi4YrXnvwtedRv+yj6fihT
uzGE/Kbbld1bhAtuA72gGcGCWfox02HYGdlOwNzU7eqFSa+iIWZ1fxfEXvvcrBfqShdQi+uDIG11
w2/cwvrLjfywvMA4TSidxqrLtvPCMOT6ZhzwbmcXNgkM8a/1xdT9RAxc7aY38/Ng+9c+zyyrMAXm
GMN/f3Av4zgCU+duOO0nLoBiQLkCORZB0lIcA5taPv2XAvzgHu97QPRsuk9L5qP6hHicCDLsUS+e
e9sFjjE3k4e+v/FmJt32op0P/ZfbN+os/gx7+tb02uWDZZdgQOS9h0xrE7JvKJSlZRkqiIaAIicr
LK4z+yOfZj8DOSpx8Og43wv4jYwuVoCxTPLE25J8LsoR7oWzReiz+LeNQRSQFINpgPtUH6B45LAI
nalsnsaH4blyU+sjWNwBrl7MG8NinpdwvDoyc7pydRh7o9AUjw7PvXcvt2m+nGYCz9oPq7ZA0KNX
D7gSZt3axRgiDeOtUjDbVrApihF/hfeeJgL7cIScTjRve/qP3AORmf7S6R/KhVbKv5e4NlneSoyj
woUwGRDCh+mjK0ECCOfuh++ls8mHe5LK0ZR0FB0t6z+kZB5VUn+EVZirb9sXLB2EbF3efF7qZw17
3o88I6+1xxZueeyxEXxiCWNl85UYHeE1trK3GHxFGQXdEg1HlriO1fP0RoN12tRKut01DtjsM7uw
91yEHPI9n37kVHdkpfTFqyAyDaGuNGs1jxATCNJ87IHIT+5UMPoUFarmS3wMy+3jlqXjTx6x0Ad/
hSjHd1yafECVeo0YgPXYgZiW5sEsn3eQudQcZ63JlHO/p9pBz6bOSh8MkNPi/GrDWpNBuLL0W3cS
L/2Wfo3M4hSbl6BdEe9ghTNR5WpzGklvKq9yhA1gijwcK1KhdMzEKWvAXfQTZv8umXnBtvpeY4K7
WxuW+hQe/OxlVvCBK03Si3iKaYPbXqqwhXFeAWuSMSyOT4aa5E6p9YP0KJke3LbSXBm+J2OWD8Zr
EpGZvdZ94+nG5llL2DN5LcIKshz8P2ShZQ2jjb728Ag1OVGcrlCBgBX4ZG6Pyxm28RUB0uZpKtGG
MtV6PlS0Nr5rKNpBTbPE4NQqSBSV+v2o82StfzN9YpKJ8md8YHc5OM1TC4Ta2EUrfbiA9dicxJE9
wENMVlhMe7J5ErVNqNSjsCEA+JSfpRPb6B4OtO0w0B1uEHQvhoBB4L9ohTGz6OyI83PlLaStmHSJ
aJlcucVLTkwzrIsNvNVlJduNBuUS8n7W+G/c1MYGp3mPbxonExc3FnOswEhGKG+SAxU7bqgvLPUz
GUO26as59KqKWHt5W/FZD+U4bMwk/Et9pbmYk39/VLb1mI0/7boOd3dd/6DHw83LWjZV7ahrppHm
CQ46SSk36pTwC5iiD0+TXtfHFP16Ln2e7vej98mLYnIyzb4mO4Fd+hQ/MDZYW9706WXK46fZ2vnJ
Z6aPA3KErn/zSr+sNmPFrMRp+24iAZPyWbqGn/Kq/cmR/fxUaeR05z2a32nGZ8Rc1mZ3ZIVxPmwB
TEL4u8NreAouhDrlPTlyqp8csy7tsA2qj4kCHMeanuNZyYeTKdtjhQcDcJw90miXCsPP1VWazGpV
gnTk77G7fC8rx2v9pbf28RvWrR3NAdfll4uv7auSo3D8GrLu2Bqb3EDZkKwr9X9eDGkdRIA9Gk+m
zBeYBkuOs8eBD7DTZxsweT4+tvRgzmfTJL5lVFlTNF63wX2YdTt6bNPgxXheo9aqcex2zZQwNqrO
zsGVzBfflWz5guOAoa71r222e4KjQ3giw5El+PJXXhj2qOlhe69uTKOK743nJYeLgEboGl4EgkWK
GxqNJMiD9nvPn1HRgiEED6whOkmTnbiDxQpbNFlbN5f21Dg3Y6VHY2MXw+HTeY8GLn2VD6h2CbtI
it1JmYeX+q3ErrzoEqRWmfEx125PUrbxJkA4ev7dHr1yucG6ZwWkTb/ZrJ3bK0+b4t7MQgK59sK2
u1Q14aHWama/MuvgmbD3fkj9Qchhd10y1tF1MGeZehlz9gTlEGFH29egR7yoJ0CUZClGA5bb0w3X
zRcU1JPJVFlZk6q0Yi5GUWVDafUx/3D+GZbJBo1lvC3iP/x8xqw6aZ4dJmVbsSv/3rwH8vlOFpn3
EvkOTvta7Z2ViGBg8QTuJjwYzh6cgs3uBKhzxquz6TvuLls0XhTH7BGkfGDcPryo2IrMbG04fHlP
/I14MU8CHnaAE4y4t28otsvBrZ71z+2MS7E/a9eW5UtX7z05+3G7bD2cOOfagDQICq0Jt3PUL0m3
adNQQ7WVVEWH2F9+azQs/h5D6vJ2lnNl/JNej3m0dCRwKHVSMI3nEoLDc01bIJSenDSi4SzCqOGb
q65Hm9wVQ4JtBqfopPwO22YwknsUhdfRcZhTa9c+lRaho8a2AcengPMA289prwME0Pni+PBIh6vm
524pdnW6sfKDvs4WKmsU2W3QVEgNr/7tWLz6iSd9Gsm8zFVf8ibaZ97NCXa9lfdFV998rFzrLWWx
cZMux82jWxjiGfauTBd/JieU9B+u9dZdyNfuvO6FaZHfWkZltjhY1oLtgkUs7cU0ammHg+CVL3W9
jzCWPBro7qUKDsOD9k9kpEWT/pD0JevvXt7Le8CSeEFjgeTeSSP495McTETJjrBfVbwB3xVPFA+G
GnAWKbdElWbyKvFpif8Gs9lCIQTrS6AaU6GybsothXfbzPNvwkIVYbvYwgSJs4d08Q9q/Wg72bo4
V3CwS3egMSUFOv67r6EBM2FQ4ubCOXe7k27KTqrDBmloKolZlPOjrSL80kP3wR3xUtIGhRru5NIt
Qrm9jBJr5WQaVAjWhuZdocYQNLmpiLRJP+4ehIUxY89GFlar1Ym2OmzYy3qQwqPNb11sT0Ccau/K
OVgG6SVXezYdTaGXob6QWUb0qwK7uDkAkuPb5yA2GM0XucvsrcF0sCnNBoP6tDXYWJ9wKhwMNu7R
r+zxN3tYNJCZrNejDs/Vb5VOsHHzGJsy+oUlHEaOUFnzmSPAzOnNtCIviw38FCln8TFsSXdMksDo
ZXEhTJi7EM5wvznRXy5lyB9zjriVGkeA6ZQJOD6fDnVqb/kIdh0KQQcDJhyGFfSLPYHxIO7h9YRy
ZP3A/hdc6my2YwlvGyAGHUpNnbarFWWm2hI+ZtTT2iwzH9i4ivhE0JSmHJvonVpUWNc/2J2en2cY
ChhIv0c95bnswoxxA1wV2DYUkGpUqV9RwSPnRZKdulVKPn2/Xu8UgwA3psiuJ8dQxbB6CLtT3Qq8
Q2J1bBojgCEfgygBr9QXCNEzvpiKaOLCGGtdSM3Qn8jYIVABRJQrM6rq49sTHTKTZaRn0JT4YPF+
EcqIEiA9TLWsdH3EC2dtrIUwPDaVXmZ+ZI2xBm8lBOoJGymixzdaAXxq8l7byocDgvL9ZLWFsE4W
7DaAFDy60Srl/JZFxgUEduyB2hUB9Yls6EMeKK8O4wn+FBBieeaXJyp9beAuNtiU+uRGYs1V+GSf
pboK2BGfhf1bHt60QMkwEDu7+RVHZoAB6baTnCCQ+dFVq6zghS+71mMNtKPzCf+hHuE/VYbnE1ka
v6ABn8zlfsffLpfz8565gr9te/fG4WlSg/fkuY7ITdVn71oCFbkZGq0s2T8Gx9m7dseC+gV/G6Y7
h1a6/fLu7Ufr3klPEUdgvMJYcF7bfXs9CDfzz/Bff4tqZpN/ooVk9xLpPLWk6F7nfysiTa8+193t
Tinu2btDG0+Txd8GND540S0YBq6jK3D5ONk1n8BJAOSNyru3bW2r+/KTuqKcP24eyjBDrj8vqls+
4amx76xoxrsNMljtQj0XPnookzUhuBSz7tZbNZI1vSJv98G+ZrZF6hX/sTL2z9ZpqHj/9Zp+y25t
zpnNfp/a3ju3n0eSgGzT/Axi5Tz7ofeGt1grsFH0luERT7t6HhWKS/9a2tNdalndxOwanuTTpr1H
ZUUs3LwMP36qdet/yhkfvGqy9DPla9xm/O3LpMr78vpVOc+fT3NOmXUt63KtxzQ2T4HQhJdeDFc9
/H+cnddyq1q0pp+IKnK4JSjnYNm+oRxBgBASICSevr+p1edsW3ZbVb210vYKwGSGEf6ggJYlWS33
QE0rnORiV380SVo6zebK2JECwo+ce3vXMterHi6qXwuMrb+l/Vj4RdM3JFdPPJle2LjyDw9Gp11Z
JBoRBSTZ9rcOJYLD67GbD06Eg5uSdbCJpvEcGA2cWBtOTt0vCvAx+9JzRn9Pn58+M5C3LQtJd001
DROfp+/F5lNixZktHZIVFAuqDtP4nerrcvu8zYKz0cukecv5kE7lyIsfC9k3P9LnXdBgTkD8SrZp
emRycPYpDwGWC3QiGxoZQgvV1jkDt35mdSyycGDEMfhaL31U2MpsN1Tdeko8fTI2duJlg7z2nZlF
VsaYtXdK6j/pOzfPeAMKOJzaoo1PRcJWbfiXwOF82nqrehG23jb3lVHRsYZ15LUtbz+eglqWz+4R
iT3Vzat+vXBKGlLIyFf1JISDOYlbmnTGJP88xd5RCuqT6+xo/RN0zvGO8TXJU4ypNFH74dI6utkk
jLoS8ejJi3JvV+MhUviopAjECkEulSsF7Nu59i9Gv1iDFpbc41sEfLbFLzDyA6BQw0PuMrIC15Yu
wxA4K6Wvzfv2jbLmuWs/lw/A5Z6Udbp8/3t2qD9aJjaCE7pBl1vXsFW0bhbiIdQSWuBKvKo6smcR
j7eu+UAPtd1k1PI9CjzVK/BcrXsKPICFTJKhPdxJHAJq6TUb+3in6a6IV/UN38G+oCqKrDg2+hKm
cyMxYcWKVZ2dg7TkTuRdsOvtgEq2boUDteaW6DiNJKACums/s0ec70lc/CDs31xd7MVfOjOS7TR5
lRTSsq1dgmlUKwrVPe9ck8yHEkLt/z38uvrjgmIjtA1VtR0HA0T1ZnVGSakeFYmNENWOB/khft/S
cfy8PDdjA2zPyGlcdRGvWnL6B4sGwcxCQnXpvKn0Hx+Oy9My3nvm2JzjvSKNwoW+icmiIrHCZGC/
lKf2c/zHZ0blHvCUbFxTcs3Gy2I3JbG+0CfX6HXRjluJ6iUhEaVGgbx6dvoAdF2nd4HGlT0ljzQv
KHzwbzQvKYjxGEtEq3NhcqjukQhK8UyMk9Ogpvsru7wY+eBdDm4Gspmknun/0ixSKXDeWzq3TydQ
sG/FjKLDvuUW29AviyCVvOwj6RaaZx5daXN5PkEhW2fUAFIverjAerBc2wFd7h5iF77tuy67ByKn
DYhr64WNR3uPSCYBHDy2uSfWU+Q2iSfUit5Q0jUKVFvk3n7a83qe3+ulro613qP1xqatb9TJcRU9
W281NbGUfErtPmgkEiI1SQLZNSe7B+VVhIMHj35PT0V5PZvZ75d18Yis62GiyW4ITl5zAUUntbt/
Ob0pr0zc6OyaqLpOAD/wFB+2LnRQGH1eQ4jDoUKvXVkd+9BE0BwS5BVQcIMsCSKaND3zWYMVTYT1
rnIby7qbDsNdgMrKkH8hnhKTJFPOxMusnavLGmW0BaDy00X84zlE69VuHmHe85a/czDO4V5O82EO
zoYESHKZEO0I9fvL+kQj7eju36KTm4TeEcfDScx5POHWL+M9EfnDaWMQTG8gO2zd4wvPuR+ZU35q
J86cKcVr1MbHD/lN86yZ5EczeaZNEtlVMOf8RHyHt5W7RxZsD71vxGsomLyy1+7WECO4T3kJH95+
KT+00W6Q1n6meHvq3gf3QhN870OwaDkZLb+mIQfUa+tbQLdpH/WSRbrzjhmg/6BRRkY+aJ0hUO4M
ONG+n0AJPj7b9eQEf4Steebk3cPOU4CFkXH66ewgXIQd8GAtqjU8to8CvY6gRus2jwnBsOOm6MHa
Xmu6u6e6b7VQaTp8FQy/qXHTGa1SZFBM9zhwRtEnfLt8dAY4vHMJYo6ciy86RQYJALrrrPKdpzGc
m9300DlPi49mVa5i3W0Lt31ntiuP208W9HG1XeBLZLmJziLR0KF5rV9poCEQ8feu8//YdGzT1B0T
s9HrHvxll4u1NC72elyvzm/7RT6rVuVEWeWrg+nWH+WaeVvPdywoy7Pm4TRHc1wabJ/agTps1/Lr
KQ2O60Pq2bs7t/V7UIi5y//cljirvtyWKZ939V5O6lVGPnDy5HWZe2XYu9QuuPmyXwyKcftmkNC+
JwGrN3y5Myw/QHRiL3bwd8EOU9PRjvp+/TzMqqZQuH6xqgCxPSusIsgpsqux9FkbeNJDn12eP05z
9pf2ib1FGu5ftzAUXOtRWR12bi12JISX7Hshzs8wjptTNf5TTRWzvavUzNfBqZssloqwQnv7DMh1
Fyg0a2hB+Kf+VMCdoHZeC1sUggZg8jb0cbrhzJlYE7gyKdGMBYDRGgg4/FsDWUF2hetmOJnr83eb
5BtMdolost6Lg2Yozer/n5zrv/tnjL8P7t7KG0V1nGqF3KlX9EU/Caqlv3q0gaU94oRD7H7yn0PK
JjimoBABKwPY5AWA/6Ejj0JK+Q058cUnM2Brzsb2HcjdNev7FnmIETaRBpR1VVYV9fbs3xr7vd0o
1Wr3qb3VL+mHs86G0vowbco7QY76CwDk26XE7395mfu2rp1DYVSrB2Uav2k5x3E0x6oLds3czNzT
0HG8/VvxYG7k12KR7z2V1GIRVRxndyKQ3+b814e+iT8kraitxJJ5LSP5werBp7KH5dKc/L20FDF2
f43tTYCuXPKi3WqMLXEVchypex7CbDlwDPaPE0aYssydtFn9gd68vk5dRa+M5Ic8//sYX6zwGNkS
C+Z0bVZLoCGE3ACiJ9RxVLZxl2Ovc5jGgb643E27NBGn/nzi/y5/E1jnxaXIopQ9Vv48+e0onO0+
wKIFaCoNYz9ZyjDU0lk2UHvWQO1YM3xVPOY0y7ICWH2hHB56hztrUPst2FTN/+5J/P6XaRelWmPJ
ZVSvos8L+Gi4sASTR8imdrB7Ra2J/nGM1DRgGM5fuU+2PEWwwxOMS1TXtl4tmGg0+CcxJR2UIf2y
d2eeiOn2x6hpN7tEpGQX5aDx0iAM4ovrTJxF+HQcqlOzZz05s3i8uzMm1p33dH2PX8akNQ6X0rpw
RQv7nktAbgbb7egjiTHL4bSbqEap8+0Cqrw6D5/PdOpOVN8FJVbrVa/wSx1vs+3GS1S1nrZjbZFv
EN0k9BmG7wQKWIuWbzWK/dmknh3nxjwb1oidQ9xdkmoLx3HKoFAHSBWJECgtT+1JQWl0CW86unO+
qvce9WaDi9MqT4uY13/Bplson5Yu1VZa1aJf2fgt7EiY6aQDkIm9ewJsv+55poIGpoP/IovyZkHY
tXTRza1TUsZKZsXsnLslvMFi45BcIipJMZ6mHOItdKt8tDbHkq9hj/n3/PopAsum8PUmblZAo58c
mzssV9KjeXEJobc99dOc1xhggb/I/KoZqnCKp2HmX5BcxcsocrMZ5rFTMiDJcktYn5tSd/PCPype
ROOAkgIHb+I5HjmWT6tf8FQHsAKlruapfbkWWo1HwGyP6avzdDQ9fXOaWBQS40/tGck/CsqvKvCN
jfEZg/yzfNq4J9ltd+5lJj/mz8UD0TTNzlFCxxfAO20gSraoCpyC7evfo6PKv50GJtUA3dHJR1VT
zKAvi4FosbUz6cLwoNi475sABNGaw1mmCYrdOD7NtulMkYbHywjneJAyNARYAAvxSxvYjMQoCPhM
3JGQB9yxnZDlHDdq4xJEkf4FNn/M9vUZdGcJmrQxcTzTd7wtfw/KJR/dPXkCXsu6mC+XVPwHoof9
xM/LJfigT7AygNQpTFNPp9g9iLz1YMk3StefdJ2WvcQNFC94GUxoq/IHKCYLICfhIz2ApAtqlQ+F
7FlEKZtzXbAJBFpHBu9KUYP5wBdEaZsMGWKjCg9adLDMDoxLAa21uUDFJk2B/EJ/JV83dIUagG6f
ohchOhpUhFlBXDWabqfi9wDk+4KokEBVsGgYWnQhBUFINPl2r9Fr27gFYAJjmsE8rCZN3fn7rRq/
7fqUVITLO/LHFFW+v9TaKU9xa9bl6oFWBY0asr8OKeLsCvv/B+djwwfsIwUC2PAPfx/TSBEAIF6s
G0wmA7pkA+jN6zwQYAsZuCy9wn+jl3siIBMdmWZ47zz46RvAgrVMw5FtA4d6Vb6JlJpzfggTXapW
yig8o3O62/nR2VfebC8ahjTYHIDUmgdjWUVG6f08ypYa6/fZ8pQRlm3pwulkkR+KX+EMM1Q2l0ka
xHE3OnrhoP4cWivtUaj3yWhbHHm9F0Bm+5dY98JLoNDFoSmAu/r+0Qhqh+pxSMK+tf1dT9pknWwT
b8hQ1NWRmiA1jBfIV8/ZqH0M6cTCXH9t7VViudnwZLk14Xgvm73CPGPCdc8bhOU+QshTjWfPpMSr
hsaCfUSfocI8k9/NmYMumkRLr3mz5lvq3r6FY0f4ZuqePqykh2KcD6q1oF3ul9XZTR/NTkSFu7Ol
BMHzg7x6SnoxExdFQenJ7kmxV0lB3noOXRsaK9TckYhCFN8ZXJapTS/30AkjNx+QqEMdMXwZdveS
8ihjTglGoUqej3VAaEQMs/DOrqz8tu18fck3Qei5uUTJxeElkxl09gNAI+JdQblC5oB1l/WKgenK
RAB34417V76JS/NToSl1xJGILvKi7qKDgaTKoXSbbjY8kIAAKVicJuHQ7GWDv5flr/Hp14e+yTZP
oZ6x3/LQTSBtqCiNTnxChDaVeTUQwgVCOfuBKAEx7ehO1H8Nfm/iLIcKq60r9L9MQxfj8mWjr9td
E0qyxUafuyroAWQ2Mzd+wor8tXpVZ+e5NNl/UKrJhk5w8tqB+bZ9p9CmjOVXUX57rSOXbPfvEdHF
E/91UzeHc5Fph8s2DcuVVrs6jXYmfY7Agnd+jEeGj9TKLB6ZaHpGk+bTebwE8kM0zJ/yp2q6HVSh
F9sdGSgXitK5Z1eelPkSlCTQTGffRmCgdKuHcqaPTmtpZs20mTppl9adZstvncWv42rcxK9pbGlR
ujfLVQPChKanwoYqmDD4/dHbtn1ORsjgYAOdlxrYsOBlNa9hoHePfk8VHITEA/5TwZCg+SlwDH8P
8TV+vh1iVTU11ZFN6utXQfIv7z20wtKQo1O5OqL1iYEk+BQAoG8S4/PUjFuwL+AevWad0MCha/xu
TMqtK6MmcnFPtvdkal6y9drMrRYhFS+iGtgxxp2bVG0RiN7epSbbohyuyzq/+j47t/VOdU6HnIng
Hn3j2i8WoEt7IICXule6aiD08IUNjlCdFQy1LT/my/SZyiLV0Sz1tvP0eQ885Vl5rWv/8JFQcvyQ
FvaMsmMENhb9ydOw5aMNdwP6XvJafC7rijbQ9RvFbr5Zm2ZtbYxX7foxXsszAAB0w03dbQ6jauls
xF/LFTfUXZUIXnELylUvx6d/n3qeGlCkLpNdr+2f3rdDNaBd1kHR5UqQEqftP/1koZ0sgLhbPiKM
1CCSNo9Nx5hb1489jVbxJFqZQI3nRowsiYv4jYJG2DzPu/rb6VN/O3+ab9Esm5BrjFLAxGgfQLQX
YQoxDngdNCLQQFhli90qXe1WCc5JeCpePRZrDgJpkPSyXjVv10rqt+vjIBxSPA+OA3tYzIv5YXla
V+t0mi7j+XbpzMhWUfMVdGAIzwhB6VSStClCazh4COFhYfFz6SqstHhtL+oNCJqhwOw3Q+pmFOep
+dPioPREzRQeM1VOWhbP6qv6ir5ABUgMnWi4Rtk4mpb0FGYaxYIJlwXCFi2j5ZbbSKeJQMyN9WE2
0D50utokDgNoAQc35j1N83EOYzz5wGcNbQDBFRcc3BJu9D/+8r1kklz6zsy92cLquCz2pc3M3YMC
aTt4C0OYE5YS257+oI0cQATiY4wqoGpjeXxiAkUWpc5qekYSf2oNm/GRHw8D8Wn7SAb1T/1wUPXP
I3sgdLzQR+Zne3DmrBBf20/2k2S2w2JZKPKSwqKx908gVUQ1QiAOURQUwNgu+Si+6Yk6iJBzgpk5
Ri1mLD5Kr/4QlhO7sTRBrpUQXZ05qNFqsCMcPiIUgXHJ0lPcV4mGPcZr8EYFMcIB6ArSlQ5VV2iD
sxDhyfzfD1lx+ERXiUDtfz5CKnp7taWXPNELmAh5p5QslObiB3nBjis5k/N1t1Rntp+IVsYW4dxq
iILt+Ih/RdWjt8Af3VojMoyV6M1BMQmHW32Sz/dTxw6qccuBMRb/J2KhaTUOQb2cQXk2Auq5n5bL
Yl5Oj0xrBy16/ue8PizNTaR6p7UV9c3X00f2XK0L0G1n77jeL3fL/fIEitAemsPT9R/O5jXBydCm
PcSf1l+zZ/HdOq9KyasO9JaHNK/oODGvhawz2Bu2B1Dsuhseug1aB/UQ+Qe8H/e9vzd5Rf0l0Xfo
5tJUxPCE3f4mqtGRX7Jbh1ko2P3/+P1Cp098cI9CJRJ6ZhduUgqUVtCVeOte9ioyMokUTcJFXbtm
ZsYE7TDxVTgBuCeT3AgGAe4ix43+FK13XbD57hsvz5tRwAPhPBqsAUAC4vxHJ6H+4YkPaY9QT/B2
FSfa/D334HqQnZHVCbn9JwFvQwjBr0jdIk8oZrCIe9vpsuk5BJvhxHoynrSn/WaHfbuQLVD6f4+Y
9euy/TJgN7FYElXyKW8ZMEG2Fg1A4woMPfsiWxIMd0ENwJYFNjOMwivfGB1edyEKJ4K6LiDT/+Dm
BeBrgVsUeH94CUVP1NMYmKfRZLLecq5HBHPwbTgkyADZP3tCvt8ZhfQdRctVDN3fD/dL7dXGj01H
GoDii0X/4OY0tVvpEKnKfoXsXLD/OL2qT9K67ocLe8Huew9v8ksZXVzOoq2EmKpBR+X75cqm2u2K
Q7vn8D5rwL2TpQmfoJjYVLnuPNkPLQg4+V8vJeKIL9GMcdSKKDHl/eqC+oN16SS6d3nRNkUJbEuB
qFK48UuyczW6sBvayeXm7+uLMOR7mPL98je5aXZy2kOtc3mUB83OYX0kzqNIM23uPefPUvb3C93k
R3YrF7baciFpaEzDbjaNuhGgclDOd6qhvxiRcCUAIappK/ziCrT5MqK7/flQnC/JfoXy3NJm/HK3
WcSPDguXGlTk0cYfvB0f6LJ3t6vtUzUunosBcx3lG+i9NOiSs1siF1256CXQOOsgsP1qLrRGnPh/
j/7v8/rLvd4U+MsqudShuNd8VY+jNfzteTtJgngedbZI4d0ZGlVsmj/etmPSHDINRsa6OdolK7OT
uoj2bKpEOMvDZ0T4u9CfW8fFXoyc8TSNnqOxPs2Gx4fQceminzJXi72GtvkAIFlw5/nFBf+4Ifsm
1yjq0KqiHTcE5Bs65luykpbx6vhuwAXZQuQ99NEJQ1I4m+xmzUq+Myl/WXuGopk0y4CXUc29WXt7
p0nrSC4PNEupAarTqhvdTad+v4Zj6uAemY632ZRupJmiOfsDDj6nmUM2mnF433uxv6xig7qYbJmy
YpAY3RyWhp6cbDaswwod4CewXxtU/I/r9v3O2/p5JoPf1E1DIe12AJ/eTB+lUS6qVe0OK4SBKbqt
ZJCX8aLpk0zlY8v/+2q/P9P/Xux24PKLllSZlB1WKfFdBTmM6s5if2dF/Pp2/nsi42ajl9u9nYQW
F5G7uwXqoOMEd66/n0P5MWpXCRYDaBSdb1qmNztfkp5p7B1Ue4m7Txd2Cd5CW88GlrP370G/fubG
N9e6mQgH/SSF2pFr1YTRUc/EcsmkTB1B8ZZgd14IfoXl6onEqkG1n7AY8RpVAKIHWSC/Gqt7b/HH
Ar+5oZuDW8k0uXRkbgj1GdJEk8DiBfzLnbnys/p2c5mbfVQ6t6zjhMvAOH6wCHdKiOmrs/v2NAnp
kSaTIzW4+s7urYn94dvudXNVMYW/nDQHQ6sNA2gcikWV4NO+28hpC5PU58xPB0JeNiUOBb0TILIB
tUcUwkpU/ZwuDERQ5XDLu/qd6aY6v9yV6FBhGUbdGaz1zXzL27Yy9X1sLH3A/ZL7LHQwlY6g91p8
h+QH0P/59Xm16kBTQDUkgBDAHIn9bl/EwugadTqwFoVIAiS/Vd3tIK4UQeLsw6MQqRdse4/fKVEN
WCF7AMmW0jv5EKV2wbCgbQKdDaruAmqXS04067ozl+hyNGr80Tm4KjQ1nVGAxbHhTZ4mUHnRf9l6
XVEyQAYQ2MSs7EDly5DINN2ZaKZs0v7TBrYYvDQ0Hp5eIFNeWW3L3iccCnodAeKm1/o9sj1EpnOY
H7X74M+X6+WAnsqnP+/RwhDkss/3T8jxQ2gHgov16PuE+3zJh6s3fPfh4kAmcfqiTSOkSwRZroEI
Asv50qVyzP8c/X/qVIgswOsbX4IxTKhx23n0h37PX3qxyzfBUNB7glv02Xv372xbmniHNzNPxWLN
MB2ZqJgK6PeZtzPkGJS0la+sZUrNV0hlZ0/ALwKauft1pXgpKeNaG2uTg7cb7NZbnBfyQfyMf+FC
+tQ3y+zgygC1IdmMcQnZbu7seSJs/HF/AGRkAzM4xzZv1mOkti1WVVoOJNceNEAW0Nwnu2jZ93IP
D5w7hWjl3vVuVmKV7YqsdEzwXxQIdJT7IZOi9A9ICJFNuE93Ftlv+6yqfXm+m5NQv+TKcWdwvaIP
uncOhHHnyX2HQkAFxV0Uxw7rYliiwaZSAd8u8/V+E3ryMFlTOLInl9dwYdzZA3/Gvbb69Z6sm1gq
yevWbsEorfaf7dQa7YbiDAAfqT5Im/oDFfXZdqD3ncXhg8lxqgADu9KDvrTm+xXI5AZgKARHwH3d
Yo65JXKVlMg35aax3HZ5Z3r8ciqoSLw55HKWSjhxk3WAXVMO8vGcE/adV/UzlqHPu3XTbbrOooIN
5p/mx2e6llP6ilXt3+3V/MhFxEiBE2duoo5mmzcjZbCsjMQ65KvoAS+EYPtcDOGqT0xKdX8/6E9z
TK5kUgQGfq7JpJI3e7FDR9A5RnK2Okyq5T9C/gqI8r/0+wN666YL//djET421AFxMLncTTHkX/YK
DeaNCD1UXTGcm7WxU9RLVSdSwtpA+l7QOJEcRD6+xdsDhyjoKraHsDxmQ6jpT2DkdM+4B4W0fNuA
ndGhjE+yj79DUPSlN06S4VHgHuj4nYbnTTI1NnR/KH+Fvnk1TtJn5swWclSB1ksHlnfGlEfIBB+E
l0uXiB4tWOFsve2r0y2yr4LRaCD9GtK6S3qwLbr7TgpvRXjsZWN0W2ZCTBS+HNgSqW/5MaHmPWtd
5UffBmAikoTsp4JJYF0X/JejXHbsPKrlNIWR5EwPG7hqn/tFFOBKDekeI6gAlC9C1fe6hvcuexN/
avbW3h0uXBY7sQ4e0WgpK0Rlwgz8HNjUVYQV3vHjzqz8ZflpghFBFnitqNxEiWqolVEbJxTQCY3a
ziX3MW9aHM5u1bcg4LvaBHlfbPROQfGAKnm1haeMn+gHSA78QVJIMIepQmKt3wuofh0OE9iGrZsW
apA326plVqW2V/VkVbKJ78YUZCn4guSt2VIVH3KHi+G7T3eTXkk0p9GMHDUiHYiRg09xX/C/HpzP
LuU3iTnz96D9Q3fenGmaatkOgGNAnsY1uf4yReydFTfn+JLS7MRhD5eBpmv1qHvNEN72T509O0k9
LscoKXv7QTKjhI3OO+r8s2xBBnt5yqZaT33aja0NPu0BbZg1QPrTtFzYL/L6uCygG0OsjN16cu7T
EhrnPZTNZ1A9x1iwDfbvNADlEVTIofBxQDCuf1onh46W+qbigfqIbHS5VchuyBEt9R4ME2eA7/3b
pX+hSFv35CAdkBFAtqsR7xb2yE+oVs+PH/HAuXMUkUD/PP8NnGBNzTKoNJA0fo9PFG1n61lzSHGq
pF47oMyAoD/0DMDk0Ev3zDEb3UMgwK2rc2KfO+8Z+pSXACsH2AkpUmsDcIVDgeQFeQKaTUJRSLhH
6x8Qkom2wyD19QkqPqjpZLSGgDYzNUM45GAk6FaoQdsv6K4ZCDgIF+lTL+aCNADwlzORhong51td
Ok2wEZJh+SGvnY4KC6CH0ev1n9gi+8EpPpBe9TNjl2Ollz8Zo3xFqzmnyY+aIjA6+geLM+080ZOI
fczKO+hRIUqDj4MCzBAo/4XuKRI95AAVSqqOd5li84C4TdJ6JcZJIT1MH2Xwh/3SWJe2mz0oNLgU
YGzCYxgiCVIPKhAIocmsC0m7eTKXh/Jm5xeAeGgVBRlmTcdnxMm7x/WWjfO8LoF58dLRmh5W5BfA
oscIUM/DBcV8tRd1LB8nSc/xw0Uy/nuRYDT1y4uHIcRGyrn+kwskZ+YxrVNW8OkNk6HuIUB5a+BQ
8KtGQoFU754QAdBwSmnQq6zIgD5hm2ACg7prJ5003RK7RpTGwLShWOSJVpeg8UcdZq2H6Q7mH5cg
7NIscsMBsDXK3Ijuo9byRn0fRdDQF3I69GnoU/PivWRWM7lwhezsJju8IE8IntO2A6IR9lOU8k2U
lj/gAJIXC4UZVI0gyKTYeCAeRKPbAe919kISJYyvgHcBpujgZ0c+Ir564P02HA+gS70qoBAyEqLn
SBait06sGwBUxzXNkztnvjdYyalXezzqusCzIpKIC+0CCHSFW64SRAtQ7EY/4DAURx01QP5yMrAZ
BaRZ6ahTYx8n7HJbRCsKRoMqu/8pvvy5lAFyvQs9grzLvMBSt+Y7wtLre5vgtehyswcasOwEIBng
hezcxPVlXW/3TVhSpntLCQ5OpJUta88OzgQSFirxO8aoRN/k7Gud1wUG85BSGR9hbAdWoPZTUAMU
NvsgsHpCUltQlELgPBKoMoEVOKPPJfVt7+956fw2Lb/e900MFO6knZzAiluZY6H8JaMiDIXM4+rB
J4hVDIRwzQA4IzMvExQe7atAV4jaNIQ9NqjYw/XBrUYNs8met9iUCQXbsCfW9cE/BuJHPARJc/Da
xhMQBUG8G2CbweCkE26iZ5WyQUSBidhQI6SUJ/A18URJZ3rnSFizRxnhk62uqwGrE90VMOb0nP4e
BkO8nh+vz7DIy1Sb9oZ6kzamZ22byJcsIS3jSIWp5fQE72I/MVkR4ivsajmuHGiKCP3Zh7NPfZhd
8yzEuozuGZhr8gClARGvw7rGETF0Xwr07SVWgUjXN6KFhL8I3Awm6lJGCv5eK+hnDdvG0/vLM9zk
DobtROcs3iUryw1JyEG7wczXPahtKoaOETe5R1Sq5kwQfSjqBKCBO/cm1LXh9NdI3hxweniErLvl
Luy10dFpIatkgC2vWHSRDaQ/ZuivkroAq7SF7l3mGajGRHdeqCYe9q/buInkjsejYUUWL1SE8kKT
jaMVB59XJjgnVMhwlHiFG+xEBQrnW4CQZw9lpE7uvatz9k5e07H7/vcsu86iHzdFk4HKOme/o9+M
TZim+yJJIzHLLoREvB1EjOfoT4oWLWrwNFvZHyOv6qa4IYoT/u8bUOxfAlwDFoyhiTq1Bmb0e/hR
Xszc2UdJsjJY4C3whR0Wy6ICdhUQn0BNICBDZ6xhltd8b/i11jH44CD1iasUSk/REJwiEEzcHkfQ
evpWB/wDYSnUONSXNRykha4a+KgtKhCUwgQa5gOdRAGugXbspr0SugbLiiIgKlFvbxs0OtsA3aQT
ujBy559wi1AIB53rgVoELnf28LkYFr306hrf8m+ahEOEFqhKfeAYv5lMXtbspJXg2fMjjkALoTwj
4DECoQuvjJ33wm5suWiKRBR2c44P4TEqbB2gYQPcT3pnIBC4RSgo1QiDEfGz+NeEtUnCJLkMhWwO
NkMdYQfqgAE3+EDr5k+t10t0ATmQBRj479f2E9DHymZPElsTBDrW+Pe3ZhfmZZtV2naFOCgqZw+R
6cbvvIwlJF3Gm0EuvWOJnVLOHrTtZijXfGaQjGaneURNMrDZv/LO3zf1W6UHLDn1VBH1m9YVLfcl
6pcaUznTudxCODg9PX+iTh8UZNBsgLweyzucvWp5WAM0g0Mq0yc3ni8zQPD5CzoL8uoIQ7nwT2B5
8HZ51Z7+vjn9l1KvSFYFqc6B8HVFI365OaB6rVUdT1ugettJ/XDJAoQQEmKPrVsQ7yajcF5DWy7Z
uCF15p36MduouCADiDu5KkH41BjrbwWA6KxnHRAFar05glNayq6wQ8trnSDoNoIlWYS9qLqT7Sm/
nEZ02IF2UCVUTPsqGvLl7o9ydWiNsxyvJIjqHeRLAO4kKEO58ttW8fXHctq8xmNgmjqk6HtITSog
t3unQ/UH0QXTNmzR5b/ZJGTKQCV8ORX7PXgzGNVf+riKgGDqWGQrkWBtu6CYQI2ftdewoCYOqI73
rRK/aiQTzULeDgg1L0iwCjCbV04OoPtwZ2KXiHp7fl0rPVvtnkkKKbmENGEuL8ddR/3E4vIxHe48
0xilh0eJY2oXROAXh9CXz4udlw1DNJsOp7kKFgO6e5+fOd3MXvmUsja8s4WvTjY0OKOJHPIgH9d7
H0D+OVD6EDm3spu+svxLDy4nhiQflyFvs+rKQ1BAgAkIuIYV6lXdBt3agX3qFGCVNs1SQTADqjvQ
Q1H+A1K9Va9/yHgBeTewN8WZwYhwmyAsSMG0ok2Cb6vRQxDKRkgHiyQ812GGT4Qnh/mMS/2KWaPf
KZpc24zfzhfx4jhWhNYD27x8UyWw7TZUpDBSlwZxCoHmDq0Ar4S2cfb3oGUxspEDJ5vuEfipvNfj
tCIeOQSUNy61zxaisvtGPaOe7IrFBZxU1N8CrqimKiIAKFXC+ocYAx4Aa++4Jzez42VuacOUMP4w
LLGVxxL78MKSDk+zZjc+6svqMlCkO+WGn/in7w95hah8WRzKrmgOtSkpeIcDa9aPbv1ivsRvAEN3
Hybs9Gh0+sxfoid9pPFSAQu0jRffSecccVL/HGm6SPSRGHD5ZkemFJOaWmMry3Z6eIgwXZAmSu3h
K4s8QkpGb/oKQM9L76QHYdtTi9kFgGAZeRloLHtuq8MD2JnIjymqbVr0WUEfFR3X6bSkUVgQXOYF
+QC6l4P9ubdDywXrsqxrIjmvBnpDCWOwZaLqXU3v6lLvSKb1ksK6MYEj+BHQ9sI3Jb9kma1qoKKm
q6JoQ9iHTu08v3T1Y3fNZDYBoKY+ch+GPdofBpE1NrPVpfIKBF5nyefhjQ0Q8fHTwHlAjqFdn3P/
tNCw86aVgIAr4OA7u7byIzq5vtr/RvUmGXHSalfbqaEsC5yHOZnJP1HvOXuQ1vfYlCB/DcrvCTuX
B42Gie45Z6/Mxzba3cWd0+3nAcKtoFMCyE5XNZWA6fuRu81kvcgNU1kK+QboWp+t5hXSy9F4OBI6
YCmF/GgTWJvLWg0arSOpQfxmYwBhdBPig1MQ611HnZ7xkDqR41mjC/GTHNjDOPNNWtxwlpB5gBa1
3us9swJXFNL0pvWQgIf7+yz8WcG9eZSbqDMKK81REhZMjI81qFTKYaVHL4zaLeQa7/SMMiXoxfW9
RfL/GEO49rLmWOxJt9tRXp/L7VlRlkLcBARd5JUnHzR2DRNpXjA7456iBtGhwz5UN4GZdGU8Nygv
kMWnATGDDfvo3SFanO2WQDGbim27I+u99tKt0q4C6Kvwz2l3u++nsVCh2B67rdrZNp1SDZRz9+9x
/HXNK/L/Ps4t7mKrnXeHMy49yzPK7GAJKVRgBZt1pGO/jMeR/Zgki9Agoq4fzpWGap3aBqdyDmqY
lWm69Ht8A8fB0j9Chjt5NdgrvO8endQjNimfJdjBdJeYPbW/p/BFCe30tDsPTHm4N2I/l0aq9qbI
89KeOgVhSxDZ3RaAt93XqI6YYNS9HWPb+m3l13kv3nfsIkjUjpZ0GZdjOqyoL6VDw/F2hL8gHrWB
BJT88NRG8yOCZ/KkOszCra8XU93oEz7GRJCHp8buqVv+om/CDDMHzd4XJxea3W/Vfm4AvTa8Y8W8
vxPz/gSHXGftf6N9E4ToUZxUAIeUZfqQve9Lt12FOJukMyq9E4hLf7/bn4AFcTW404qp/B/Czmup
bXYLw1ekGfVyaknuFbADnGggAfXedfX7Efskcf4J40ASjG2Vr6zyFhF0rXmXLmamGEV+LUqP3mgP
Lym1/tr108VkLgKmKtrzohPuzLcR4Qya+OYc8ETWUkdAAk2Dn/GvEvY+q69ga0A5+B47groIOics
nVm95js4y99Z9t3xzv2C3zbBAnU1tfc53uopIgzzFhNrJYQ+uIadw2JklK7PtoEuDZVd+K+THWkL
I7dVQhdiymHBf32KPCLzB+HeJeDdf1/Rv3PdryME3EMoyQW9b8QD4JODOmikxxpJIQXjT3se3R5a
Qki42Dm1SHJH4NWRq/8Kz7BNuo8MId3YGTRHnpwWPmXzbfo7D5rftu1ZF5C13CBpkRAHVL7S498u
Wx55opf4lrxHgweGTEJlOl43cB2Ha5y5JpCUwZmUG0lMjgaodizk90B6yPAWpkesOTFrDVv3IZd3
hbEtacfu+g9qp5PTy0swlIgd5YeGuBODBeQeSu/WsDed9KduN8Lj49w8R/FsAX/BNSTjcKQq6hn7
3KQAO437otg22oqAS1ePUXqQfcJnDGEKNIfws4kWhYuPGeqFk9OZl154KKjYzfhDWiNZvRsbJ45W
4xmxIAzNfGTctiLVMnoxyaqiGERXsbElNJSPPqDGcK1ojorsWG5L1r6i5Jo8xcMnQmZVv1Y9x4tO
lur0WNLpiA5hxzm8zXaK1Dbp+q2giQmIryLhRCuCoi18Gc8pm4UOisqpgdi1TkOp+iVfZmhnvkDA
dRG3KJAUaB66D9usd4BIBR93PwSLo22E91exVWs8IIeGVX8to2CUzyCMRpoD9HzZiot1rp5GGgWY
MhHUr2X1ZILVMIJfOvO0wzISrT2TnEgMT1Hs5qi8vUNBwcOubo4ee4j6zX5wT2T6GkyWTPRHXxQw
09cM+G0wKeNk9qZuyntIaw9hvTBNm2vliWtJ2Iri2g/tAN10yCh8R7L32PSrfHDHYCshVa0fLCSv
/A9Bcgf5yqiqaQhJ9HEa66WJLwMnQsfR9OiQ/YTEuDC6X4F8BbSrbhRvl0kuYUaIohZw3PIVkSXG
oBy5E1yzdbn3Ylsu1jNLghpIdzaRyPJggxUDd6Z/KeFmBAgYPooKkiTpIULXr3Rr5VoWTjygbkDf
iz5ef5N4w+4Sv6vadjDcaXiWvHUtub38TUh/D9CYryQgAMDJ0gwHpdn852pWj3U/RMOElvbRDLfW
jxbfSbQUi70y4cEVid6iMS8Wd7tILgkdetgNPQA+/xAdpzfjU6IX8aH0m7rZSeM2JcSuKeVpq9Lf
++XWQAIUP18KfQA4wjNiK98V/wF5/r2uzJQ21bIo7Sl0yv88gb5VKtNTAnlvXqu9tewfJARtOsfz
l1JnB2DlMQ9cFs0hUc5h99OHqZgeA9IytvGleE0oGyEbbRzD3GVjaWDlvLdY0M0IbTs0z+1qkh6g
4HQnQT8QAkfN44DMAFpaTEcsgD0nzh8EbjAKml2xbWn/4RmaXOJg7V9MbV65WF3UYWuUqKKQ6gFw
kcxlHq0ARg2XNqSNjeWFfNXKlTXsS2TjrJu5sbK1DrcpiheddhgKV2Kt8bEUT+SrQdEEggmrF0r7
GJpjBZGvo3AZaK/ghRPzScEBE5NK1++eJM9OCYylq6Ye+N2pIj1+6NkFVEebeBsyjLURXlpj1VDN
63+I+MUCizqPyl67cXl2VbnI6JVQBBHWxrDCRqaU3gPwou8EOxEtpJpNGdxg/qD56577nD+I5iVJ
qgZncPOWIJ7cd4spusmQPPqnUHY19VjoZx9uTHqYV4t5NVLFh649+eiORzcBY+dimaiPfmxX/aGB
ppRopCMLYdjynMfE1F4zLoVApbQ9GtrZgAhGT9dwA9yk0/cyRuUf8Vg2MvKkMmcxKBYl+dx7AUMd
LLUAAwZ5UDM51PFTjlVouFSg2JvL+r1+Z83692ZMzeibAXoX3xShUqtd6Mv7TNUXPip/mQTutGzh
YMblrhDTY5GPnyWG7oqW7cIxnIsHk0L2Omo7AEm4k4u6k1fm0kq6veBVtpkZi2yEGyMOxOPBxgiU
bWHEL3GLoapSkKkKbxoaaWVAz8+4KJr03LZot3XWLoLGawXqLYnwP86yF10IdppR/MyHeN1P1MS7
9FHpEjSkBvliCeoxVSy3Cet90UlPZicci/EjjsNTU9bLzHpS4eHLAUfTlSTKW7+F14/fMhQuj5a4
WC7ypNqZEy25fEQb6F1uy5UWs6MlKNBNaIGoGB02EUVUXDkQGKiTB0W+DCVFPwl3TZqFRrnzyi2X
a6GOuLhxc5PEv3QW2xWxjBAFW1/BiVmjhxb6a3MkthqtY8P07KBMDBGV5G2avQ4TNNKiXFAiCVQa
ZOOlDLqrTF5bN3aJ+Efe+AxycSNAv1ONk95oi6LW0dn4KFskewuorpyOKHeOXr1A49BEJ0oCO2aG
+CK3oMyPhQbHieuqEohWiOv13bBok3LZl9g1R8gAEAyYZ8/XzzGBWTSmS00qUenzbTOggpdy+llp
G9UpR3UyTYMfRuWfi1lxF6lrNiooZ92nOMmnTqwgirQHMQt+aKzd7LTmZcAyxSDC87VacVnoW7tE
dlSTwo3atXD9isdA+iZTN+bN4S6mU+ZVF8AcvXUwKH+uvZM06JNFhrtvlj0H4DSVE8Zrc9ro1hGt
OfL3Ud+h9yIz6AWAf+1osx3Lhi1TD/xRuvA7iPr6wSnqWZBRQIyMIUNcg0SnukqaXXBCuZDwS4X/
uPLlZbNLfrCoJQQx5D7ZOqagSCJt2iWdXOWpxcJ8n8ev5b70MaWQVTsYiMcXmuVK8xV7UKgqg915
BOYuoRiVL3tqPbNmf4TYeWWzX3Fk48O/lwBrLlj8dZlM8DlQt2QZDNGfl6movEkg+0Eudy+cQsAX
CdKNq8G6qj2ceuKjfKfRrm1troda2oW8kHtHvWXxnhIbOpgFfpyPPB3ge4ElABKxySKK9/xSaXIt
aJeOnzLljFlpdz/Wy0LZq4ZTFfBnUHPuSfm/LmmMq5SxxDcXUYKlJy6D1N2n49KvUNqxCV2rTwXr
1XhthT8sbmGzyqu16mO7W4HF++lT8g0djcZlZ/coPiJj9WJsNe8oJNsebTvN9cy1hsbaHO/Z2i1v
LpnL0uC3riadZAr3By38JqugIP4fl5Ymg2GaJpx2416DBXZDWvkFOpUSBQrohY8NwJt4LYsrxXcl
yZEIEflLoChLAMdfU2pn7RZSb7I06I/p84XUhp0ibPXSFt96ZavQYks2E8I08oFCgqt1K7FeQAv+
rKZda9kUBAgPqtCN0dkLVkNDXeHQU3zOHydHmR7p09WLETa/Nt+nwlo1G24FwRX9PXOb/JLhBCsr
AyucDuntxYBCXD/iGkSPDyUwUBtYSb5Zyr7rFkLwJoOLImAUbfOTmhyiAv6aA4xom5hOFz8AFLV2
Ie48mlOzV8MqM879uCI9IY5ZheG6CqBvZQZnta5QLYfuoSwmZRMGa6X8oT4BPEK8NrPzfi2abnAi
LCB/IVHK3odsk9DYQt0+sUfFzmVHbZlU3HslW/ke+qBO/ItqZe+0+6ShFEOgu0DLwpTO6a9M3uSA
QrAsPTIm9KXY2RoMtoBa5vgT0GJS2P7zRO/hScej4qYHNLDstj5IV0++dh+1tpFpWd9QGdXkbfMQ
Cg55iUIt0klfzHptvVb5GdVaCZsVf6XcRNWemqWq7QWMcOplTPZj4b5Div2WtlvGtv9CvGpXhsPH
Mf7BNyAex216EqRT+kJWJgFOeeSl0lb/UuK2PjtqhslJ8qhlj7HddMglokEdYLczcPirelPudXqq
gF72LD4s97JbvdbNgZrTSLdEW0xv0tcMGMbrgIUBgEAAF6BU1ywz1BtbAhzNrnfWr38vN/Ic8d4v
N4hOi3NnEGTtfQ8JclntmXkt7U1jXkumnwwgcE83DWeaxwZMLE34TYbU66zjYWwNRh18NkAym9x3
xHW7E79ZAOX/WgB/PyL5zwUwlOLRiK1cgoWSHkt9yfxJoPeIBODxliMJV/Gm3XcP1qe6ZFhljNJs
YfVue4blbWz+fX3udZvmlEelx6ZatNgkiX/+eTSKEcil4k/iPu4dqV/pUEvRkCqoZ39krR2ZGwTd
ZWFPpNaKdrVkx8KvkUFMgpnSidcwS0NIl87NsDU3IR4Bmh0rD0p4GcGSsS1JtJzctFtrRx8IfuyE
+NvFNgmffyHN9CWn0JgWDDD68tqlUZ57GnTxygSFqTnScIDnjrK7RhL/Xnxb27ur83+dPNwyRcbv
QKS9eVcY7oV6UOvckPa9tIpCt40++G101jSKmE6aW4dqvJb6wROun0lIDm9hGxpsFbRL9NcY7zoE
nv59OyR1DoDvxit0R+6HRC6vqvdctKodC9OMK3Gv6qLdU/0ppUOkfwTtxSw+jWZrmIhKiytPPeSE
mT2t5Bg0QoUIU3MrNVCPPsJS8qqtqYzWWyXPEISnLVRxy/LS5tBHdgZP49g/jfAW1oguWzEByTXI
rubEFpyM74kyuY1UP+YDUDXvM0WwylPE1TiuesiRrVkt/PrV0g5ac0vV1LGKkTLljOLJdXeAH4vP
UsHvDCy1r2ScWbvOYGAMKznYFhSs9enaCS8lAaKWb+uJ8heHH4toAFV2hChscGtUdSHGuG2Z16G9
tQZJqffZUEcyrnp7EfNrCzjRuCk1WsKAQHuCGvREgm2A5mddrZoe4RWONPScqK9tL73E/QcKUy16
kpmbt4ZjIDjQPEXZKkhWWf4myuuCKqQaFCTnEhsLxt4BCi7yRepWeguyqt8SrZbVwRpehwD86XD1
OvaJi1Dzn9ytsSuhm6CyZkcg0cqDnr4pBlujXamkiS2IWZ6uLeXqzS+ImdMa1TvPFeWrEnzTfv2P
NY+xI+qg5RXaHbJxt8JkeTskcp+jU4b7AEwXanWpS+8DP6eDabgjpc4nZdVG2EejvMKTgo0GkkjZ
zGW928XficPdg6CYZ4irqUAIJKAEzLO7soQo903fK2O/r/Ypwmbsqf5O/+g2LMKC6sqf5Ye60YHG
kHdvSMKR7qC6tAomzKglKoaoVk8ua/LwVv/Ktv17nJOorwph8c3kE/8OoDhOHVYeBSDgk1/V+d8q
aR1QDbmSun6vea81yHpmhsz9nAiTxfE1o6nmEyQV/rFDSyacrk341lfJIaf/W2bbEeX+MK2WVHAJ
wAKmXpUwkITXqTsU1ZVeRVmbTkYAr1NBYuOd57JkXC2gAZVKL5y5ITevUv46ZXTneKci41bVTCzd
X4mUFsqgWDaS4WTmh2AqVEFH28zJvSimI001T4ew3w6YaKnbeaZ6+jmAE9CmzmB8GMAdOrQD5Q/V
v1U9tUpgOf2roYenij5O5C9FPCKmK+O815ELss69OG0i0zhqrI41UtyJ4MYc8ZibOFNcxErjU0EB
dayWCm8PJEE9hGgK6/xSmV7V7igYiq2GUNsSuhn+Z5MiQtOguM80TWvmhEr04FNt0Sg41eorM7GK
km/u6lf5888VldEHWAm02cyJlu+4REYxynLWmt2evUuMNnG9VD8TwN46MwDxyGZbUUYBhLWxIHNY
G6E4jrREt/SnqWLjRvttEeTvJf7PA7rrKJVS0LWpzwFFsCe2ZrTuP1ERNGangVX/kq2H1B391fQ6
4lT5HYTL+HvLA06jI3dIA0KH+Hc3FYXe7zMvVbu9DJ4/JPhr31iARiwTUE7RMBK4db1PAvTJ7pGP
lq0CKLWujPWwvtbjVasACSi7gqVLGz6nGMOD6sJoF/xtEx4Tai6dl63YWbJ2JaSXjjiXUggrJN8p
hmhT5/j1p9+r9H5Txwgr1+wKW+0im6bYIpBYv+XeLa19nxGJJDRib9P4KlTXKKKgmjhK9qkQNOjS
R4abGmNJpAzX8ymdCuA7Q4wfcyLvZ12uC4MyWXAxx/1YAZdLUuJS0k0E8dbBcJCBz0jDpWNr+fci
8hUz3A83gk2w9ZrMIqzdlQH0TktFoVXb/SB/NMIhVXVHjF2LbrJ/TdiCZRb/JJ1sYXoTtBLAA+oJ
x3kizdtY2xwaUnQZ+gw7s5duwmZRhLd5f69pfZJucKFFRouuFc43B/6Fyrk7cgMbefxQEHBhZNzV
5qxSnIQqGdp9P7jpm7E0EQ5Otoa1IthTydL1ZWJtgvNIg2Sh+7PvhWc5hurEdPGT52pZPTf9Vnoc
SSihKa3hoA2P9AIlOgJuBfhvVnFCq+pRxKAI+kDJW2A5kdlespmR/9Gp2gQgJ+O9+RkfQ7ZvllrK
APXaMxwLjPe2v3QCEl529oz1iEIfZx+uzW1EbRaTrwmKiQnqc0htuTo23hMV7By4HYQDEN+jHSqr
DGVW2vsquG4U/03qG5HTrPt2IY0n01s2OFOhVlVjnvMaQjKwMNlMiHtB2CX4MxiftTRr/FnbaiWc
6Q4SlmNwVgAef9eXFoviFh13jaKOI77ooWu9xQefDRgbwElbhs0GeTvhqj+lh8JcFMXaqnd4BNF6
HF9CC+viQlvqwrZ5y598/8jn0FI3VjKyVTO5iMzKmusjGLyT0u/9M+BF7VYjW5nOlBb0j+ipbVuZ
VyFEM2M6OlT2zfcqXnW+PYIq1u2GMjwyWdaSanHxSpj0mvCraxRt6VxpbDgAaQYQI1i6/9h5o0NH
HYcBUbSVyCXhDLbfJR//FReAXILnBv9SmcWk/kw+0DCkr5XVDZ0rhgTCOh5dxV3O3ooLxI72Nvyr
Zj0WM3RTdSiEsXwEN+Mzfmr3auCIMGILsmxXepQp41xAIUbDSlia8qkIv+mySf+xanOsFtmCRYlP
N++2kULVxyib0mavNPYkOXSIboNsM2ebdYwwikmEAENVun5/mdT/CEtM6okQ2kxTU1Vlfv63sCTu
pNHPjbDZE6UVqLEpYKbYbat1SsWrBfk8EoS/e+duJ9NCO1iv1nF2cpF2xKj1c3lQZmoUloOvlDe4
uGZGk9VWXI1FZSOT4D+SytOd+OqOlra59BO7YzWlEh19txn/3fjW/ziVu3Sz7qLI6vwErhEOg9Yq
DA5RewGJVuWbBFBrGZYobNKKIRY/YkIe4wpW0FKLFwExE9tKH8I6olau598Q1O9BQnOMSoAgs83A
M1X0L/TSbxe5TScljiavpi5Ls4EW+mLSN8lLETpfkUN6pA6FrsDo1K/RKceC60BypqzzAyUicgXF
lR/pUplPrBiKuiwRijwOxhGPMi0+m+9p5WJQkx3YKjNcz2JHiV2S2m+W8L+7K/M5MGcoq6I7cL/3
KGPmTdokoyTA2KDuzyprbvlLA+NerxRco3cSDsRPVIrQnymfocEw7T5VxkHz6h2JNuhc0cF/+Oa4
5nl8t7OYmiVTgATtwOZyt7N0w6h4Yy3We+VxfBD5cCqJ8RYE/wynabC/MIj0vb38qGwpl8ItX0Xb
+jtFhr/rLlyc3w7ibmOePMjflsxBRBtihfRoLCN2M0ruFJ6bTXee63v4lVhcDJb8ekPsrmwNlzid
8uCKSrHbB8tyX7gBPf6gnPOl71QZ/g7O0AcCMzt38iUTvNqfE70qY2MsVRl6TLttBhCXBNXE7QIJ
tlJIS3n6iISPf9+be2EWxv38mWigsPVD2vlqa/w27gVv8NXcmPJ9UAbgHPKIjTEG9vCeSdcOhfqG
6KVPLkKFG9+iQx5blutHsoM4ThDJrp1SS1dSKHxzt/5ebg0SWJAxhqYYaAGY9wtFGQ9G1U41l2LB
4q7CUU1BZ1Bjtzt833HNxXkcbi370xwK/PuiACS/H7EGxTBDIVTWWQuU+zJM34Le0Se/3B9utGmc
2o0p5jv6KtmAqBO/eJPAbB0KzZgqwEdb4qK21876UX9QjxcT02CKJVvEMVftVtqUOA0oSDBa62CD
ryqCmdkeWJ07PgSbaFPRCtFX01LdoouLBid6nNYOsA3iTbBkvW159HfhDmXXU/NYndJLe1DWEi5e
sHTOs4L1l//aleeo+l805D/jS3CK4DykF2VHzx6iHyC9bXypr+01O5Fer4vz/KjODV/duTtVjz3P
1NfohOziepasjbd4J2S8TfCYXq2jfFYe5LPxYGD1Y54RgXg3HvxDsdP4v8VPaOWRuVuwh7w9quMr
2JlLGbmNAPzXKw+knq2jdy4PLcqjugrImMahP6MxE/JhhGqntYJIbrwlKqMH/zGyrwKl5CwReSMz
gl+CS565oJSh0b5GslxdQDpBMg50MohF/sFWzHQZqKoH83cKYCri81QmeQlUYjCtzeKJF5No8V4S
kJNydncHPjDjqmb8yvxD4FL//wOMKkYtMVh0P+YTjq/Bo39JrzkP/xVm+A/v3GAgpDrykwEeyl8V
rrkQ8CyfiTjVKj4B0FpaSBLG5+5W8Zg+y8AdPlHygGw+fXo/p0/+QWGOn6hgnKO35CY+iz+jm3EQ
T6CKTsKl3qtLfQlLdZtvXJg+NuHc4gOja4r/mwC2MW6X534XnzoEagExQfzp1x6D0H+sDvljfjJ3
9Wm4qj8iyMXmg3G2zuZDcJA2wr7c9WuphBQg7tCw3fIG1+gVonr8GF3ixxHr0Pm3C9R4y8fyFJ/o
DOLIe82u44/odZYqLR/N9bDydnQhnPbUntOX+KX8Fb+EL/VT/STd0l/KLXwJfymf1Vs8m5qq7Ee/
/F+gN6jsjJSVKcHTFCUr/6k/qo8mj556wUm6WK9p5VSfOYayKGG+BW9SYAsHC43i4Gg+dttqbTpD
s6h22c5bW4fkJryOz8kDNHGO0GAWCnsWqFNzBXeUACv2H+dzbpHfNw/BXjyqR2gX6U4/KI/Nc3wL
36Sf07N/o217NvbkFvKD9FJipAFuq30feYikb3BAPoLX/8sHY5j0Mf4orsmr/g7YEtXiQ3IxNq1d
o7JtnPqtMvsaWmiIWntpA8vnoF78o3WCBnjxyLIv+kV4jN/A6Q8/zat+DX9MZ+vJE+30PX23fgm/
uFs2YiP84RjQLqZFAoOAWh1te46Ef/MHJgdP+QxUwQYUEiNiM/7wHrwH/yScAdB+Zw/2RaX6Yx+f
V0VTsSwV7hfSFPMW+9teUfup1DdGiAzNcSbkzZLDzWb+DrkRVRLKed4qQz4Yy+Btt4nXMfpmtU0J
AOLl4FLHC8/xWQ7c9NzMZsBH3PEkaNS75htahHTPQcVg888jvStzSLHfG2oSlXt4drNGMuTCn95K
RVKFfnOFBn7Iwc3+NB3evtE5fgjO6kjDeNjXx+Lc8oXanEy6Ohthj2gd+8fw6D/EKCCHx/JW35Kn
5Fw+VOf+qOzzh/n14VE4NUTnWD4cq3O57Q/URNZ4RKy01cy6naCgU+FkiFef48/mEzgsTon86VDU
1p+NT5p88S/hk2TTmv8thgvl0/ypPsvP4nNy00/6CdzxU/IAumuXopCdojiMSvBWXzcrDLfX8bJA
aSBbWfimJohyh0vP/fVdl1n6yjb+NQjugjnRD6PGULm0wSbYJPsqJycRCVCelefy1nJhiqf4ITkn
5/ABwltp+w/oRRJ0iVCOvDdrPcseeYdkP66svfHUYShBaq+vZNRVTTyQwIfQ5HyWoVQiuo5RWwhX
e9aSrg8aig/tqlyBM1t9zJINuP2uRMQaZh3zwaUJCdeqRVUKRNfK4DFCwlKdal3svL10zPB6MGhV
GjcAs2gF/JDxpo4deqC8FP2UTYNAsOZW63k1RwNnK8DGnJ/RVtNWPcX7aRsdg4fwHDzkT1g6Ini5
MZflEs7/ipV4I30rsvwV8N1fa00C7INiw6wceRezpmOXjvXAta6srVZcJHgcVtihp1uj+QIoxy9c
0YDkRbtFD6tDBPy27OZuySarroH6qFoUYYSNDL466y//DpLUL6LB/dGRuZM4AaYxrPuj6yJJq4tY
QcPKiR8GJzhXmxRvU6Ql4OuaOOwBb7HxRFka+CgozEFvXiIGh2o6gg7NZpbZ7zaz3H4O47fZd0j0
WaeZD5xB0etd79Jhdm+cTCbuSNQ106GRoWBKW4i+zozuhleLtvSskv4jomfxI7xV36wT5gZHXorD
+/yz8jjx1iLWfxEsUSjHfD1T84B+vkOD7vD8fKndX7/+L4xMW4oHDFdk5FAUcJAvQVlpZt4jWogM
hQJPudkTOyxO6PLh9rYY0BOf5cX7FwP1kGr9k2nNY7bXqBY/zh+rj49Zem8WdiYMUd4TJzuhWrQD
HYzUJFGKgfTAc/QzQLrPQkbn/dVbHYwF2ne9a53wSlgAKttMsB7nY67d5wPMeQfa9uxgP8sDNM7z
4fA8/3/WTTi9HhAW5NXICD5zmtSveKPX591oz8ouvOhBxdhmVln3EZuc7QFmTfXcNhEKBLg/UyZZ
tvPt6fnG5mzPYoQU2OafBg44DHxk9I1ldxg+/gShscB1leVNst80++3lTXHLJVN4XtjXwmr+ecG1
MBfWCmU5HsliVax5LcHMz/H8o17OTxQLxe43ojO7CRQzGx/heuSmJijRM4d6dGaUwuwJRLoKgGIO
smZ+dH/qHrpLzjQuLs2KKhU6LI2t7pN1+iIicVAs8o3Ju6Rn/E1+STfeYx2/zEfWbuIX4BbQrtuz
SYCloOXU2HOqh1Oq3aNPkC1WD0/4581KL8IFbqHb7uHR3ObPhoO9BLQKdftzXDwq7tub6MynMH8m
1T4XvxuH+tln/Oso88J5kcIB9okC3lP1NiAgI6x8+/p5Wd/+PSVJkP4jb0GzTEedCY42MOY/d+iq
7dJJMAIQy4zgdHEz0NtsnAr178RGJpFNm9IsXN6ZhU7sywNFK/jr6PE5sz6BtJj9AxPoozDrF/Og
ENCV9GHO84ztu+nXYJl39dlRwnPIB5DPVLHt07nO+qJDp7lGdaVkhW0d2K5kBOjqIys6S+8AnF/2
DiZw8NkzdiiFB5hqm7vqWjM7nkmHCA0zmd63/fm4RTryxqy06y1qZ8vw6xFs19D+KuL/NSrMvGp+
3b+v49+oCMIHFKQsjX6/pYAJ//MyykFv9Zpv5vuR0Q92FK2A2YWADIMIZ/7uP7zOq8AsqjLLb8y2
GgT1i48zw41L8ZHbP4FFMWBfsHHjHwUKI/Pfb4P74tukLGjF+Ig8jPwK3F3UHv59Bl9OrXdrM0gw
iROA9kI5/24gDHKi+eOo4qJ8LRyAAnaHfAggktts0QBPxM02rNLoq8wekPPYGFmGa75AhTkqi6zi
YLLBqEC8w5718Ch1XULEUk1HxybKfJqd1gy+ECJbp4c595vvee2MS4RU2ZORAsXYHjWJpxE1lQnv
Y6qkGIHMc03dR6RIWGbNov18MTpX2AG6pmuQUuuHWUlI41nidlR3vG/v799dMPri3GEEkqmUqX85
E5VxWoaw2/M9BOXWTTYE4vJW+0l7mgBvNrPAzoKsvNrT2QXukJKBz6FHvM0P8SXDCahbV+tqV63B
kBWohiDDv8Nm2j+oT7GdrYk/CCU6YhJ1SRARsmSlBGdzeAap21aXtLM3AXa6e3M9boJddeS/u2GV
bP9/FUy7pvCJf4jnRqvI/qa68SWOfz82JE1E7lhlifhLXVHVYwXWVpTve9s4oZrgKD+L/WvNsIDU
j47OhEBFtVGQ7prlN0K2dNivDPtZGUxFlAS0GNvp/OzEICGzt2d3vXmC077f+ht/IxE/xZtxOUdO
+R6f7zM0pc183upSdFQ0LvRlyVyBu2tf32b5wrmWMlI4gTyAbsU8IP89IaS/apAGOiNEKbB6ue+S
dDchxFz2+1AR8n06HcDR9BHQU6TiimLVah9GQC2cYgCCMW5uLlXru+6apM4Zx91Fh5pBBRJ3PL70
+fh+y50MXcjU3OTzu0pkx4SEqiXdWVLKl2wwnLG8dgZSAU25SvSavHbQoMbocnyQ5ddBcfqetFkL
4k1FUzCgvAHneyEApAJVIBvhphmyrZIC8DFmw0PxxaLNGZOf0vu3TNH2zXUGYqi6hPUKfSFXoZre
1i9tdQDADT7Gl9hqCSKbioU3umStulABWouVk2q/qkrqIRknDs2JU+Tr27rpnTwfnX6qHUmRVsVA
MAx7QhqDlSnSf5lESLTTPlLRC03SYxaCEEzejMZ0kkJy4+k4ttJCVj8GYh8/BhcpfFj1qzIcQM40
IgiC5DVD9q5BzgmHx+kQK5mjq0AgsArqL2mrnUYrXSqlsvZ94M4EvuJK9sGNgpoXslunipvWO+jg
g3n3sw8ekfZxkCmrCTPOon0d9GCJVro9Q/QL/IkmfQeoe9GEuK6K7V6M68dKDZb1OOEe8yuX9WeB
qvWIQzf19Z857ongIsdKAg36lFWoyBUkK6bpzC8Qdp1VnRLZhHyJI2A8QMugHzmAvM9LuuMjxLph
PZd0VfksyN8p5v8Nd5jH+W/j7C5Hj1Ozq5PUY3JXIwU0t63sAMPPpGz3QqAuk8BYFRVwoFBySRPK
4L1KKkd56utPTXuQwqsYKo4ECDZVQ0caR1dI629aLdJfTaC7Q7xLzpUsTQ01Y3f16odWfB3S0/A0
KbSkUrcXzz4VD8vHJvC7hOWvNhofi6KmYoki/FrKyn/OQCuQsrgWrXxfp65WH8r+AHgM0vE8Cv+9
2Mxryf1cl2YTdYII2prqHcKjKxkQ5Gf5Pmu2ShChZlHZtcrSCuXt35+k/Ne1/P2j7k7K5OCROlYg
PhmgrvWXIJcA0za0thdgjcuroG5SAwEh4L/CsCgQbzFePAQNyx9m9uQ9R+1JKV9jfa/lQJbzdVpB
0rUCpjY4vd6pcrcMEXPtvivQ/NdqSI2GPYhIa3bq/fNeSELXZHIp5ntT2obGcy24NIlsaM3cElkE
1mfQ+RDOfX6AuGl1L/H47Ybwn1eOWJlalijL/1cT/W1BFhLFFGttIMYTLwlmZ171AVGGz1cEYr7+
6mHVOhyG8vrvOyb/1zCU5xmKMx6DUL8bHEWrlaUpSPle4jzlEm057UGxvIWaHZXhOS5vonGWOugH
3AlEgZJhb4iVnYyTG5fIDHa5K8uArrmbA4pAMot+grJGnFww7q2mV3hC1ncz50vL5H5A/37Md6NM
jMTc78Ix35fNm5ds6/6C57SkMHWdSnALDLKkby7TX60wJuvvn3i/jMHfGNFlzmF9gAnKtpJ8BVOR
Kx9hfUjq11T9bkTOIf2/TvFuURJjRS2jlg80wOIEKP4wGMFbjJSeU1RjtY++2HqV/s1K8Z+DAYym
CTPIoKh6d2Etn6XBm/7H2Xk1p+qncfwVMQMICLfYFbBr4o2TaqOKFH31+3k8F3uOySYzu+4/yUlU
BH7lKd9SMRgg7l+Gu9pXUJ7UJ6BYfxl2Upb7cn4aR6Chhp/Jvbb713CvEILbnZ0y8QooSMC5E1qY
RQzQlz0aogHgPkb/na8Wto3aJ1TqgLWtGhZcyCGRA9OheSrbaqMGp7tp7MGtXOid1m/p5TdNbrm3
Xz8qWD2tYdCNf8Skl9bJiPIYMqd9RLMJ4tku/pQZqiBvDJVAMZ2eUUbd240wer8KzwdB3IJABky7
Y9ZE2fCgB0ddbyXnY/+MuisiHtkv1/O7JR4lNNNpNjRsLh/bpk2juin1iQyi6SzBtjFSzviW6r/M
Au0ruZubBXFBymsaC9KdUPnXbQsvar2Nszz2LCLu92yYPt8Gxsu96gxep32eSNCuk9Nls2R2WaQT
dbXtKU8NkQ5HMe+8kMpbA9U8Uc5D+wXNM350CCa7Bll/PgOOybs0vGuAbyQkkKCBUm74ZmHgtl1V
WRce2nWzb2VDZCfbOVVZQHijIyUBYP/898dYEnv3iToQ8wApl2zdyvtTDDlNapIgFY19B7EsqjGX
VbKQX7E3XSkD6N1zYJEXStH7HJRBA4pLK5uYK4iYrRtVFZFnNVv7EVqEfEdWZKB7gMWfMQZF6EqU
v3qqi+wuUqt8X6cI2ci/jX485OtIH+HZh2oaXg8+ld7RoX2c7qdiRnGYK2jvoSzaxQO2lfqnsbpW
R/LzxZe/Hztz4pCf5+D/uJtiWkbK2YRs/rDtJQq4QbXOYo9okhqH1BQU6pPU7VDOxo94LFqHCiXQ
sq2Rfu0nyEC0uVkZwj87UlOH3oXWTShAXNojsb6QZ9ZPdu80M6mxat1idUZKVxwhAe1p3dNMhoH8
InkRo8hwIFLNJLr4qg6kpMgYeYoHUmj98xmkYroZL2AMtMSNj64T6ayU2pu+pPSOj15GmwadX5/d
a1eZgnguXRFM3M8ADXK3YU93rlS75CbL7+MVVXUKQgXKdVX3QmkgRYu1Rrqw4HfoLN/92CkeMXZu
tIloE7pSUhSxUpT77j/f7mNqS4Ft14qeq8F1UAfH0XGkUUZSvf1IDNQpwre4a1PRU8SZN0CK14fJ
+KsG4rcBF2UDhM0wDlAhFv0buZyc2mmkNRNfjwObMlnPot1L7JpQI0p8jQt4wnw3N1tRtc4r4Rex
VYav5uYWIGoTjg7P54/mM1C1s9K30VOo3LqiNd3+eaiZ3y33pkUAajRVvWk84idQeLYaYWLHFAKN
VgXJX6aq1G4+XuOBw6grZqIc++fBOjLujrOWlLLfbsxfjbuBbjudXXpg7lpKWTKNRAkTRRnEJaVt
gi4ousfb+9efP/2jKwP9BBPOFrqJ7AEWWikP9bficmjcLtcs8pJqaa1uyiuJTA1aVL1sQAG7tx3z
B9DfPmje3HCL4In1TOgDTFjoFQl7BJIrLvSyo0kCOw6LsRH6Wj0EQxNrUPV/2Qu+Ysfk4wJkJBBX
cZPQH2KHLZHR2YxPkXdWTgM21NsBmglAqxy767LR36LDFWJp3NhXKzBmHUgl+Z78T93klTVAYUgq
Ksddr9AKWjnjJvUAoNZyvvBktpBMDL8yEB3zLhAQC4O1+6TODdintZXCraOakKJsfzW6W1S9VHre
daoEGdonkW1jXPpbzIJI7DcbNBYclhRUoJpY8ve/NqVTtLfUUmNwZR2UNkHHUBeidr64oFqJOLEU
cFO0SPYLpOXprOQdTJ9cMXzCdQml5kNfaxfBbRGJSiNF5660FhA1bMdzFB3xpZgmFKFrDGIOHaTi
eJw66by5DttgPMSJOe5Sod4k0zPGthjNTu92s4zviPfJWvIi+ZrTTom7lzF+SJS1dFbY40BW3Wsn
oX0tiuKzt7UhwuTifCPK3TYLz8dHPZKtTbY4vjIrsp5Uvg+uulxkQ+nQNNrF1Oicn1O4NQb/PtPc
pdsd0+h4Nrs0vVfH53x26IunrikEVuQgXi6D7eeNtfL+j/B9B4L5wGKbuGOHwhosWWndgIdjCv7p
yEhZXgqwCNgupPMipXeuBp0aaE3SselK1RkL9R5Asd6+K87f4mW7xVu1dEUA3UBMX1ZYyrQzPG55
jezfUrqXftWb6F0f21lP3jainUMnmkNT7eWNnJY+QLVxAiP8XtyTPk/ZqumEoIDBs+TjNDu1u8jc
hedpvUZvQmeI48qbAE9HwZICFw2VP4al5/tuDXyHNV9WeI0a+W4B9IWf0WSeSc2cZIiWD3rVeEmt
pXMGAZ63kifB8A5UNoyKF09uUou8gwrQbZaekCjrbltzHKllnXqxuvJSPMRnGo0FsKS0COwAKGvR
Ryc1bCltmjYqgcNd+r0dvYvCrt5OcLrU+b2EAKdx3BNrE7G0ptDjfjYn2w4C0aAxsF1x2gmWugU1
/JhCpd0R1M1pvCewOHX1V9l+qGu/2/eOhtMmfyWPHcmiKWANcY08jXGP5jB4n7smTaper0dTCm6x
m/aWz891D8iHnAnBDnFNxQnKc589mmXey4vqfr5Lh7KkiQNZkR5mA+4G9WJcV0Ka/zvcP+4fHEXp
qI2WO+gmWmzyjqI9X6FxLRV/hZ8PmF/Jun50edqzzAE6aPhx42bAs3dsu7StaH/H7hIT3efh++rS
fSc6Yunfd9TX01zsDIAL8TYidyz7MOhX9o+Uh9ebTWL3Rf4h/T8kTbm2HI9ALOrKxiIR3Y6H3n6R
p6zlkz6f+Qj2er7nxslzGngwoKzKZTiN5TcwBHkfeSdMbvG1R4+KEI+hNgTlzoViP6KncXu3W0YA
a4CLvpuDi5r86TX8xqbR7iv7Y6ry90r4ENCpZd48K5dmjDq9dLWVMbnjAKYhgwYbLTpXV5YdCa0I
49zXqO+41lBtjcdN9lg2X+keIwM8gm3AjBQPxXqKP0VrOzhM8blovzV69TD+lOkBhobemgRKEg7p
XZop0txcyx2a9NaTWyD+1k6H5Sxieu559WR5bkHL/Kz4PJXbevFsN5jjCdzafigjpdug6J4Pb+O0
rQbpfUwUrjmhHzORAvwnynI8MsTv5fW/ahX9YcJ8uXbsH2yZArt+TG0u+kkxL3sz9lZyiVjmWMrv
LTba9APpvIMR4ZqySnI+hC90qmXZSXCRUDpblmdZ0YiMuc4M5wGTggjaXU0ltpZNCQhZ25ie3PnL
nhOQs6ULxjPwbmA0bhnGBQcpOjFazNw/LhNCdC2lz1f3OJWmhEhow0BhrO193Dhaxkx6VYgt4u6A
UlVH71nTcCD4Iomkrx3nSeJx+my8TuaY2KmI0yFqZO4KcRd3IzGXxr+eTszbJg/93jesaa9zDfBG
eaPj2JGuHJByPo0gFQoB3raNoUz1HD8bhhpnRYOX6S+DrobL5bKBbHuIua+keXOlMSP53W2wZ8GH
rNCX30rDBnsET5GmfumlE4QaO6lYGvHdXql+3MaQpZ1MQYmS67Gp9l8FaCFbNDIQ7KJVIO0heSe7
Jx3EG04Nt26I63fNT4J9yzpltzEG9LkC+cqZZB2UMce6T2Onpfsp3b4bI8wAoEebp2eyrMocdSZK
+9pPsXVgQZkfSb7kAVufJOKKKSP8SMQOpDNPYgFCsKC7nrSPnWR87MiacAbrtJunvtgyyLVLCUrK
Jxk+BCY9gZTQUebz/2ltqS+SC0taJFcKMtlKMGoy/RBqYqBBsmK/R3pkLAAkEFuENzZ4PRtf822v
Wqk33qz0MDoh1f7zNg2wcPAZO1iec8EFaEKTnbGptuhaMPdB4JJoy4yX30kIghHATBBOsiNnXFYA
IcQ+srvLLh13o6ncg0ZbbJUO2NvcgNhcO4cZdnECkLnRzQV71V7RZkAuo+AjFgzIM61emQby/vFE
ThiHi1kRaLyn3GUJivTW/T1k1KJGIibhsnvIYJMxWbcFeWW1GBW9nNHJZ+UI+x7iW5yP4F903kHm
pBhO5q3mSD5z5Ie4iQlwQMYNBtky0LDL4jYQ4Yn3jtk/vkm8tK9c6aTKQ1+mXaebDQtsfMTKR9yA
iLV6RFoc9NIWY/eSXgCR0b0m0ZVgBTcgmtPy0aVhLRAGuZn4FAmhgAdOddPbHb9sjlIiNal21Djb
nBl62VpvspDZtFb1EcsbSvoH9ogmMzttZWPBzMloujL/Wbq5LOoGnxbWgXeJXpG3IDh6XSnsrkhk
sTg0cJsXL3fBJclQk+TdfJMl4E8CL+OAewEgaTuVBB9TpCnbZ8X8l4tIQxX4Uul1j+/oh5Hqc8V4
N7kToXcBriQDT5YAPDSYTGVXlpWCfUWOLj+JqalK8QBMEOFIY1CwPDhsdUc+jYzAd9AT992nowC4
lgAYZySavoAsWre5Hgg21UAOkOuMqhP2h07bDpBTJNdLNxncNmNNoaSr83XfufZlBYQhwkCoGVx5
oHYigERa+zQSxIAMMRkKcpniduXLgJOoW4a/4EpkDZTLKIHrTTQFNdV9K5lwZhC/is1tc+YAL1Bm
sIyJZqOezQp/Au3aLV//LPXyzuDfGcKUvJmnWAURq4qbF8KG6BHKthf1oiVlqeUNm6gQ2Hs+ZYpN
sRNiOMO7kWFyf5AhLNG+ZLlzRjLR4rYhg2jnVgHi1yybgs/KiJSlxhVyUs2RnF5IYiHjvuzbA4HF
HMd3R6NXlGg6Se8oGzeqfzgRYdNKC5XNGo3liQYo6No+BjU6x9pKxc5Xal9SzrqwrCHNDGxIoiYN
0JEEvEZ7Ekl4XoIrA2O+tAegsjqZLxcXGM79IcgTKR0Jek4uP0IQklTJ1K1muGC1Q6YbCp6tfErl
nIUm7qbjbIptGecPf4p7dMA/A10x7lDdjigtgfCS/TdixrFpEZi0LmOZeFSBWbyugVylpPUhDlol
WYrG8wRUh+VbC2htC+kd1peb669SIGkCu5ObnwVSwhJszEa2Hcm6kPVm65b8KvJvLjeVEvOIVZDy
wwcj4oNioiWhfyDXRMJGiUTYBwROw8gkAsSPg1812A3W1DNPHqUfHGrvMSY+XIImYk8g7pT9ouwk
oOWlbCXRE3I0XHqBnOX4f8lfAf4D+kSBhtSE5EOm5/s8kHSkHsotZGi+HMC1IKCLzRsaUsifel4L
1+KXl8q7ttMA0ForDugmTyCPtfeAHUA+AfYVJEzdwbCws5tsxzjHYSVFE+deEq1ArlJIp0QGGqqV
eWXHmV67ave8Eu8ReeVhgc0G1K3ebmGP5RSkBifVMqnJCd6iIiGSt5Qqm/wkFbZAQGWkQTLu0HO5
X7/GUANxcvV2z2Ds2nS5O/VQanlkvnIbJVAk0wPY92a7S8kP3oG17d0lZpAvhOaquyTPGsqCyGYh
qwOBUtGfM3xdEqk5ASbXrI9PLd+hbPTk3wRMnbLHC6UgvOW+Hbq8TqLiPbdAfr2ci3EYz3cloaHq
Sh037FPxCPR7cI/MEn/dtSjnXt3ls0yMexkK14M2bO57TPpu9Kb5mOfzfpL6UZLiyVf3hZNnxGEz
JGA0RSqXY/kJnhvZcNZGv5Zbe+4IcJGB1JFXVXDExe8ZQdl2RKrB52y1SVdIjgBTJ90z6B3jFaBv
X8evzRhFRHHdsldvmh/1hr5+7/R22xye6l7dq97BH8bdXeU2Kfe42TPtuf3I7ob9sN94iVG/6Fhd
1Es6W1CSYBJJ/aiA6zriuW75ItnorRPOBIGo9aRMfuVG/kHQh6zDpy5XpB0HKSMOCAZ/dXr7WbS4
sbhQDm1LUVTvPj97Hf7ntjpu8DKU2SI+NhHpGrxfnndlyREUXg4oxyAVO7RO7+UL6GJG5ZWqOwsT
2EgWqJfLC9aN+UDp6QcXCvTgmLsIaH0C5i88cxir/eaQF9FqFqD0Fboz34bNHjdA3Pvkt38/ck/t
JgPQlJ8lpWIZ99eu8fZnzGtgcBjHWPJRMz53Grhb7ibR4H4BOtXizwfm4qyko3BtW0/WE9+ZKsYb
EHlwln9STIlmGMKCFb35Ol9l2Mt1knaDnB8aqFNgR5ISouXWg7hNwmN30HshoZe8XACFxVD2Scnk
5P0Kd3h0l9Ofq5zgfr6po1l2Q9WAatJGegTpZfl1e7va5xh+yH5xmPnl4DZgo/Fva/RSQUX77Cj5
Mhpmw3oghK1sJo9D3Laz1nmhroqXEDlrNMho2K/SBZW3VfYCw32ofu5mKiiylYVMKlxCnYZ+K10c
QeXngUl1aOV0DdxEYZQ5o2zojDS4ofPmqNnnh+YIR45xOT4CzR+yC/qA3vzzKO2nCIw9/UH8uj3P
Ygat2XchzSvBlooDDvazA4DRpK3M6tdoGX1EH/U6WW4nEeuT1tqPy/Vukyzr1+M8HsdjcxQNVchZ
/XJcDzgSXrT1yB6UCB0e5/nHYSqMtfxDez1WyEYi+t4ycHXb8D2amuszJnXw2ZJpc+284k8BLC8c
h/M9DDazo+FdG3mKvw8OiwySPJqTY7zQ5vIbKERg+TG561dPzhTNNlRTJsdZHMiajAng1g1n+9HV
U4YoYQfZovJOYhF6aEFeWdhvoeXyf14GqPVJ+CynSbLAGGCietkEKN9M9c7BOVC9lB10dAmMqHUd
2CN7RIA5je7kqowUHfZGiFISPxynxw0FirkzkY6FHTQbyJS0LGhau3HqR+OEr+ZEG+whAbiGL87R
jmcE2as1c6DuzyzoTDs20QBIxyyhsgYDkXrVLFxaWxyaoXFXa7pdVStNWvHSmaD3giT8JkaNgr7X
GeJSNA83W0h28EniYcqj7rFADenRiA9w5jWhmFijZFxQKcXd8rwsuQXz85L6D1Ty9XXt0OeYZaBH
odlAGnMmHLQf+tvZfpn8Qgz9DtjawB9Pc+DgCz9UOup/1Z7jW8Mqi2wfk/xULZ+eVtU5DuLEtf1o
ZU/14RM/X3YdbayN1ak6tWBeXT/zl3RRrLJV8815y1/C92x2nPj2dO85GF1awxOESyiQPsQdZpXM
knCieWafejQcx7x7Gzanu4Uypd9F7WFaeYW3HW/nju8wphLPmR4Wx+BkdtDyO68U/wqIcX5Y2NQg
g3Koj81pHLABsPwf+/HMGdpdu4/EOmWp/S8ohq/6urSL/746D7RZSyljdadzdXx1yOk+IUFMVjnW
1kdsaZbKbD9Px7vRebGN2teVnOyeAumZHPH8ns+uAZas88Zae02WB1+fgNVz/CYnt30D4bd9alAL
N1rFpU9G/r4fgeLlP3WRM5LPS7pdaz3QAzWon51FAeNQQ3LiI9yc5o3B+88r53cI1n9O86EJZ0TH
1C41TrMCp7udYlA1Tge39i79lIKFpuPFc/OEfwZBzeP+9k8QUEvopQe0VoflqBnsyBRRboAylLNO
NHx1wJrATT55MRH3Hn7dMu4r/mEBdTOwR8k8pvgyLuaab3g3v5gn82J0Wt2eYs9GlD4cJmzj0AM6
+8AcVoNwGM1TLkmxtrggP5+8ISP8sW5m4yVm0nyxLITr/p0BhyqM6zA6SvclY+wf6emyg0QdKGm4
3Zfelt1Csurtc7PTJLKDsEF0C/L+wOiU/fLuhclOK1t9A3c2ZSg7J/UW6sNAlMOe3TF/6UdqX/ES
fFwNyBe9PcCx1kOLrAktQcsb29A7Xo/duA5Ede52IKEDgmq2k2Gj0TNNN8xfAYpuIxW/M4KhvY90
1s9XT/uK8+GDgIrHuxrPcEBG/149Ndkmu5Ouhh4foo42Baqau8MUCEdKEAQkE04AzODfII9fO2Zy
1DuGw4ZN7jx0zFABSvOsUjh9MumewrL5eRtFKEBiIHjooGV0Ra13Pj9/NH6ZKubX0cKRTewBxMoe
1MHDkc+HpNLDrBF66VNpdigTOmPr2vJByx5mmrc7B3jSkXzjbTSvCaqIdl81AjOt9UzE4Kpt2gL8
/4WqfD+QSJUKPf+oxnNq9Hv383P1ue98pmAmlHaC1xOEgeef7xjd6i8DXk7BsXURKRAtuYdbFpeh
cbvqobcSMtNG2h6UREg8paS6Ar/gCNXpVewjN2IDWXYjd8xzG27SmSqYoVlrxrUkL4V77iLiwcv+
1EXiiRQzQRaRhY6BXndBPkhL/PX8fJmYXrP7ys9ATUjzpboA5I5yPSWLWYlLJumTYCTKUe3OPjCQ
RH+cvwvPa1G7E/olgxnt9ItLYtoKJrPuzp3NLvyInjVcpo53aGG7MRuU7kQf5N215fZaQ9t9pqdl
QobS3eX98t5TLpX5SVYjbRV+kAs/191hIB7Wz8/PrDqf6sBorxF3gVFFukBXQPgmiPp1yWM7HixI
6XFKfwvnua4EubBnOsqAahzJGnXunnix6r1VwvA8uU/3ZF2K5RHXTKFI9v4+Wk1HcpmlhC3tWosr
xmVcrVbTd3g6m0Z7c2m3R+/5msyN3hMdonuX609DTBD9v0I41a8Yzn9HxkP75ZbsUy3eMrjP8Kev
I0uF0r0bYUOTglTJryjGQF9CnufqPF/ji6cdZmFRu2j5YaIwSlQT7W1SP+v5pog01Jly40ZvoqCf
IsVdYg3ObThMRYnycMFpc3/20ug23l5qgJZF92Q6bpkQCypnIIIa1iMkR4F1/XAMSmoH73pDW/1I
EatIW4k52YnoJAq3E7Sdbugumu0z5N9jOgFzCjXOOrfrRAcMgjZ3/V7hC96YqObnUYFS04RNvjtg
kSNqVFRoKOAe94OqcFz0qpOPyrIJvcJWrJmdEKdS3uaW0duIVzZKNo2a7s1eawEE3wIazeKxnQIL
v9md5o5jhae2lqfDK94cqt6KI61rqJ5qkgFp13Zz/8aivlDBW2TWb3I1Tevr7QPTZgD0AEnjWAD+
/p3YVdrUtpZ2iD2h5hvEahokWjTEIBIfFxnlN/BAi+sqCgjspleEYr3G2Jk33pSxApW+LlrC5L55
ppeQp5TQzk/03J1uRC5xXiSBPJSxPT0uDkHsHVbFcE/A0BzvFxmxYPJyJCasVvEig+59Zrpf/TPh
kehQ4IPn1bxT/JzNYEoGtZeyuTaLFjAqdDSfKuqlL8lKOPynF5Dz49MKGQHYdo1xcw7Vf5VRrOpB
8PHzIQ+Wrb4e5KiA7Gj9ltCKrW41MPrp1OrDNkFPpkJ2R6OevU4RoQ5K5MVBMCHtsKZTTJy4ndEi
maTQva+D8B47XkfFKB8pJALqDP92kRbx5GH5tl8+bTHMlPNEbWCKyvrMeTvMDrNodhgVaFp7B/RE
LpMakTbyzb4kXlLQzHrW0BgeJ3sewoRKURdBFMTP/caoySsavM6MqNU1PLkmVxTrW1SVfaGUblAH
F3pqfGcXPvnXFoqpBOh0TiDZa22p7NejEt9c5kOn2c97QDyGGIxQ0BLOmBAk075Bl7NuTXYQZUme
6IkKDkzwYzCLCGLkyQICkGopcQt8bYlkEE9TVsip8YRmpzdIR/pkuzAm6SsKxM1Awzd3bU2cnXv6
2D7bkx2cccQ8DkvmaKy1nNnhIwXtNCnX5eUeIUcftBnnEZXfDUIgVImp+6ImsoRyTRKazlElM9cK
Fb9xsTxtio9oWi3P8wzafxZkwR5kRVB68WTXx39kAp0McCrJuEgHxCTou5HZD+eIvok6S+WfRsiB
FuzDNQN5N0PR/OyFi2jWJGclUy94YJQ3N7lH2ZCINoiBXTz5aOHMYjCbtwFKtQouYAxeEJw3fpAf
i+DCi/MgmeUBI3kQYXVqrnMU9uyB1WbnsgbI3PnVEiHHcQ4WD5TUJv/IpHWyvr1my3vqzcmeWuH4
sLmtUYEZY+zDZTHc3SZabp8j3wm4dv65X6ASnpMiK73G8DS4DSPQILsBKlj6IB7pA0hyIydQZpEM
oz5l+TEHwcVxtB2IxmtE+H1AIDy4F7RWaRAC7xhIAq0MlaFN43+C1h2LGB5SZFMn9t0JETlOuKRj
p8VesvL9rFxt31I2Olx9AzS8h3GwfSsoAwc3fbgja+eJM17HpkjGzrFugEMK7zApwWfxh+34Rq2E
KHgM4IwsQH1KV5HuOtN41ZzehvvAmcovMy8EY0LyNygG1SDr1miuYMAFFn+ajC2IfGH/RnWbSWrB
5RNJldIvxnbf6kdvTcAcCIt6ZWD37b6otUTzw7hgRbBnZ7LuurdDmA0xAQMxjHDIZycIQGQewrLk
irzVUkf0IZqfyCuwbFke5qL+MaNYEC53c4XVwUanXnJ65blaK0cQ+R1lEi7NZ8WLRg7/GbPGRPH2
vrJQvKRfDG1f1g279Z6PqvW9EICytVuT3zgYAQCvrAML3X/P4EM3Xi6z8yyf5JPLrFoUfKce91Is
zrNscp5Z4K4mZZC9Vwt962aTYpFNskkK1REhcL5o/mV24ZnNFSF3sCVp3I9e4GBD/Z2dhzmWdrR2
xlJhSKelnyBmEw/zOZvivDUkbQUuAraEhq/RV0ciS9OcmJPGc/RLZeHbahzeTxhpAcRvWM5DZcHM
T1ctuTig+Gjha11k3wY0vRdOl+lHqYosmr7idmANWGYMqpt0pykHX3nE/mc/mv+BI5e9hI8b0jez
Oz8HwuZ3uPi/P+BD4leERm6k2y0fsFsNtxujt6XekXox8gT+gn17uJ/Yvd3s0jZ6JV35U2APwQ5v
aVvnQAqOPE0aQUqrwDa8MTzOaIKAwDV7CFeCMkjceIW1AbYA6hNTZrId7Yd5/+dTgFfzJZaXLf+/
F/khc79Gh8txf+IcdD7jLmCbZ6tnC37ZgV+zUZJvN58K9mZYt232aLZYB+dFndjgOs2HjgjR64E2
0URqC4vSw/xAJS0aU4xi2JTTMsgZkIUUzZYhxafrVCNiOBEIpF6OHtcpUJ7CSeqR/nFzGyhN0zJe
SoETIB3iVA78+HhSeqWOJgXMG+58OtaXVaB5SbCfOOypB5beCwt51C+CCOUXZbz12fyhCLPSMkrs
iRlsvfjVQhTrjJ4Se401Oa8h1wUq3dtRpbiNGR6SIxMIIMJa8cj21NTddneeSIw0hoXXkHK6MtWG
JtoxzobyJ5U4c3oYHGDWSmXTGjen27n+VgAweoqo/hYt462iwfZ0WKSr+MV+ixCKqV9Ur+wJCr6g
fzI0RqwzvjGyRlafLgFE3EvvMM77MK07ZAHjOdVElCJQkNkjcWqswfxSIgB30VMGBc+6gPat+ocu
bRIyhvZcSuO/DI9vsnO4KXoDKTpy8ybm0f9GhEW519X4rMbcLMRlkBOpPUFU3gb1O938vbQ/N7AE
gda6F82N4aXbbXWQAiuXDsm1/YcnoLWyhQbpzaSHchli0XIf8LTBiC/OBA3lHSIFTlRzoyHY0i4c
GJrFYAtYzIET9hkcCNLUYzbGdUKcBW5AxN00NLCopYy4THZgB3vfCnLsYEfKABMQOkZ+6h/mWwnf
zBiwkBUko6RvLcuuOtz2Dn2U2Ekxs16x1NyBTvUVhX12WClzayMAH/Nkmkz3jJFxOq6WVzbmpcEH
nhdLNmlK4Wyhu+mCpw4xnutZzF1xzkVscmC56CfOw1XxpCyN+cmzaJ9soqfoSVnF15azRJBkzzd9
Xr2hoTVThuQfPWcQ+vcHG8gJha/zUkX9vfQjUHzTy8bGD9Y/0uWq/YwZVvr5WFsCrT4PbRa7/Qbv
+aU9s2YnCBd806j6HdZq8JsSoPW1gMGQaKh4W99NDh1ZUf4q+OLbq8TbUy3lrhBxTuoX+0n20nwC
Prt/Nj26+1N1WdEKKAipmuuIDoMFQPA1fW3s3HS9fUaD7vQhUr+vzEQGei+Hp563n8+rDs1GOsWo
Teojm/CPk6yX1shYq+szXXJ0tripdmeXth2Ila2Yrjn6runwONL721/G/tcCGYj8JuqYcMGQ1rpX
/f46zaZ+zndZbSXepdnbosZXriBdwaz7eYZ9vZj/HuVhC9GzOL5dd02YqSBwAFWBBqh7hTP4nbn0
tc7GkcRxVRVtSZiOj7dN0W4nA2ZbSc+RPchq7ZvDlFYamIZL90RNwfilxvjduUEVoDFgAsNHBPXf
IxZho07qiiPWNQXg08oERt/cnPGlPbz+fBWl4PRvBZYC5l9HeriKxbFpXa4NuHQ5Dkp21jYarJXK
2y8H+XoUyEAYk+gQllVkPB4GfrzdVQWmCpyPMr3YSyV0cE5r+EnabJ2m9in52FXqp9oAzhkOL5rl
KngclRs9pOabICGvYFOyG2aYCtQN/3xKexbE/5sOeofG0w3k3+UjrpYmqLMme2+d5hO8LxHcO812
utGtT3Vnz98gdmLFju3F7dbbW23niJRkaXVzE7+Aaucpeae0No3i44SpB530sGdG6Oedpmo81VF4
39+K38K0r1HQv5floYCLUZ9Rq0IdLnE1vGkKH5W+LquBlYKMjacKHY+I8CFLjiyfpm/mt1UWrvLm
JCtrjGeP1LlFKNLaHNXe5QjfKlURL3Ggx1xGtxsVM/xfjsp2hFZCmbMGGMttkXRPGtrTJhebTurP
N1r7GhP9e0Zyxn9N/XBrO1VqMnDFELEEjGFMbWvSdNrReWrq6J96seNZzenPh5VB+u8g/veoDxX5
PE/MytzCf4aOkpyXQjkOO+HBFwrN4fTLwbRvariiyAfrjVo0JdyHc4yPzinZNtAcCS8YAcT+Qfe3
CMseO9hV7E2yJ9SoVXoCeeTHMfixcGoWv3yG71hFVI/Rw0HUFVal8zByMME5OHnajLw4p/GvTu3k
1jkwaPY35KVSJJEMUMenGGF3wBc3+p3qgPFkVy34Lu3YWjawJ7jqH4k01XPgejGzvgLaWWJn1tQ+
QyQyywKoVuwzFX6+WffA5/FuWWJJYhg6vZ/GY2BUHEFRY5Po7QwcIpTN+QZsMe0JZ1iIyvlGxo5u
ASB0ltnBbguLWdkFmlCJIQrhaqx+VvG1zTMtprXCKIbj3sRygjPamU7bNDcKIMctDsFcnaid6bO8
dkZwkY9I3tCgaCIjXk0xXjTiz0uGPivEntMwpYixHQBjcKtsGmph+3wLB3uUL0KWDCDbIitwa7ZK
2mcQqH++KN9NHB15XuJE+hvYOD4M4agoqsu1KqBTAiRSwFFpPoZUSrPLinfUF+ft3EZ47DfbKP2b
Feifw8rC/dd8VZun01lJSkqKOOs1X/XtPC1ZMihQmvhXxnrdOSsswqhiAZdgOWyePg/Ujg7Il0Qq
gA3ddHFDqcO3rPFanHDboLrgLH65NjKYHwaMjlKniciCaqEy8DDYU/Vani2NLiFGHw2QoSg6mZ0I
NDVkpGZnNyh3T1C6j7vBz8f9GsaYgPmRt9HpzmvaI+/wvNMwrWmkRGsavjhTTJDQ52eg/nwUyRIf
T87Qcauw0R90/sg3/3UHslStz9YRHm0KtrjZgmun6Us42EjBWNbm+kvW+jWw4JyIQOFSIpCNt+e/
9/tQp0Z9cBIupT7NKr8k8T4tkXH/9bS+PZCpaSg/kCV/6U1eaUPoqRLFaBAM8c7C8YrQTJbC6peZ
8/2BEL6CvceKrD7wKy07Ti29ovCOtwtn9KcFiYHWr+vWtzeKZnUD1wK7gUX5v5cuP9v1PlaoqeRR
R41w+9qgdMThbqrfyHELP29+HhjGd3NTGCV3TQ86rQ9zc1cUZqO8GZG3NxRfrfBbOlFiqhU8aJ6v
uF7GIWa5zY8dtk5HEO7hi3kEUHvo6VVPSzuZybpGzap2FrXZOykf13KKIki4BzYZD5Uwa8lnv25w
pTEQcbsYrab51ABY04wuk+t+s6uwJygh0R1xK0mRTQAlV6bPBS7X7Z9P9Lt5ZjZQbMepBcl/6+HC
FurxEucaF9Yh2angDObDUvMZlD8f5rv7hz4K/Fabb/gE/nv/DoWztfOTHclSp6p+qrQt5YMrcgYv
kfd+zRrurdzHiY32PeMfjw0TD4N/j1dWVVrvkkaEFytlknM/wdUOiH2JuVW/hMNnKDv0HYK0GBUN
NzqduoUxdxB8hQlMIYx9K/UtMPvbsRYGeuTu68EOajxtpR2m1rhYdczS1dYFSPPl5LBr26OXWzq6
6gTxfog1QbIoEGprdK/c7LytW8Mi6l1QjZ0TZmYRHmXdI22zE50418naybatn6ikWj5cgEagXcZ4
J/58/fXvlnEkywxSgHsL/CHV0NKzlu1OGjELXczQbbxJ7+/9uiymEf287vat/FQ2xxfjDWGWN+tt
/3FaO8/G68+f4rtRgAgtGiWgFdGtefgQaWNnX267OPJstLjQmlH7ZdHZQ3ENN4dxlgx+Pto3gamO
TprjoFFH2v+4OG0tvWhaCaHORV3t9CnerjvsuACc4rr3awzx3Ur498EkNv9rJwmb5xOibByM7Iko
CZNWwx6Ayzv8ZjDy3YT9+0AP+3GxS8lcFA6EPRwrD+sI8lv/1w7y91Ee5s85i1TtXHMU1ltaS8BL
2BVxJ1TDX3A03w6Jv27Sw8JgbR27tE0OZNPXz90dcqhoDXymmwr4sNr9eUSYX4sJ+IagmmeieMqG
dY/I/rpLO1u57W9WROX7P5yd13LjSJaGnwgR8OaWnixREmUoiTcIGQreezz9fqnajZFYDDF2omZ6
uqumBSCRyDz5n98EE30vf7awi99pvXPqM77+g+D64CJSwMJJ+C10L/qDczC9efXsLtR3CHnkylHa
lnv5Jn0ad9FHdzMe66Py6OyH++rexOw9eaqf5U+/nQw7mSChIxFXzofx8PuTnDsH/XiSk3GTbdOz
GpcncawlVuTOe4Uw5pC+wRfwX4eb/nNISBKaXbruudcl9PrUL3iPOKdlWWgkVTbIOYFW9rKIUSGw
SWnFkqjRidiz0oiT/yXLoXMz/vs1xT19e2l9KOtSoHDNksgsfz6mD2EE4z2+sEV9HX1O9wxxpJQx
osasVRWf+Lfr6I6c50PDkLbv5ueNcVWHi9wHJ84O+r350L2GH/U9mYpvyh2T4rFjxcxfoxf1DXDP
fsqJ+ppUb2TOe9hFHMNH1J5oAD5+f+3WmQnM4Dvcn41nEHXkz3tsA0+KI4XPRf5UaTrmEBRVMYvp
xgcT77V/50zpvEvv/ofvLvv7/MX/wEyhfB7ujJfmEwPHu+G1vbXefA46b+qL+aC+jNfFM9mSu+HZ
MDi3zdNX6zN4mSrb4IW+pvs+PNS74CU9JqDm++DDfnbKSf9a78o7+0G9z1+th26nehOC8Ion5eX3
5zXPzDcNJA4LD8pzDAlPpnlZ5ubYt1Vy5dJAwZid9NUB70UO539aadcGSFiw/BG5dm1kzgyP1ODY
BX7fhkWzNLsHu2nmfaYvMKTKQlgvVTk1RsRN/YAtnfP1Lwf2g5VjvUoyIUx2f99FmwIut10jVYRb
S0KhOOg66QG3+gUc1yAVRukUe9yL4yoLbNaEl0gdZsRR343VrT0SRuf31jSQ0z9ayf+LPSeJHj3v
MVU3nf7R2B+GjmkN+U5y0cyMIF65qTHrSh9fb2XVApmRrCvQtDpwLqy3yteQnUxzPFFw7sLdWSQL
ngypbrqB38NDwtFFyKLdrbqBDPennM2yORJFBpf/2dnT/Z8vFeF9ifJQKIw5eKNksCbbm5u3hwcc
v1FaRehU2RqQ0gmxHnq8dKEIohsCtlmzzfB6Qus2C2+E3gyCWjAVpg7XKWoknX/o73Q0NM1MqC6E
rEIYbRubfILSJ1ypV7hg46fQXqPsn/hCeiI0OTgcE/CaTn6fZ3+NAv8ZFTYEzrkYmQIt/fywhi4a
jaJjVNrIXhFb2bdIeZV4SQbgoPSIwLAAGxJ3LrndCi7VQm8PbmvPGvKmI8VbCMgnt+SV5GlrTrM3
WqTPtALrEvlTqwBFLAShg/zoZ9gmW83MJCG57W5lNZ41drB21eqKANVtittq4qjvNTGPdW3vS+1R
5YChkhWtIhOQjokLcaJfyfmi1A8iX9oc9IlbgZDMG2ZTMKpLtV36AT4xuME4VrWSFRIh15LU3xZd
uwgkwgyDd0H0EuwzR2oHFHq58Cwcne5Dd721ph+xyUvcfaYuEvVAtHLToO0qPlRVJYuRVcZaxePq
719TDLpqqPHC8TGpVvZEk54UUlkU1D1ldsRDUAuOTg4/I2nvEl/eWN2qlatV0qhzy73HXYi7N1aD
R3QWiFfGMekLGY6jZRPbc/QLSVtNbBkpg+/PHGhnY07DUwvmX+hiuhUJBcrWfY/YgATIqjnD0hrz
2RgvqfIsy1sTMSUCOstDU392I9pDDaFzsostOEAeQtWGbCBy6yyp3aV6MmMBSDt8LWGEZACYg40r
2tVQt/NVB8nYGSajveUknfXjqqmT2WUnP+VMOgouQI7Gt+lgmcNS9nMqSr09Fq7NPtTAq8s85dZ6
r7VwmyjuVR5a71UEz9THU9NB4dkPG9N7bpvnOlu7FvIVKjUH3I0VcNBhYYwgkYJDpqGIK+1pRzh9
6aATV7WFmn660HhNBQqWuonkdDZC6JXSqaNetzS7trqyYdUbNBI8G+d55PyNmS8/B8ieKTc01fzB
xJXII1WvLOlPUsTHh87kK/WHeZ58phY+HcgXNfrQNFpZXK2C0EA4nxKqPIPUyB0hwVVNyRCTvZhs
Av2oQ7CirNnKLrI77VgnS6BdgZdy6Lf7ZeIg3I823e1QvRi49FUrkU8MSgcGCVw6lP40j65dM1+H
PnpPNbq1FfLjQ3llw5+Bzmg/ey2yRvJ7M41TYIEHpf0Yy8hBC+emVknRZgwicst9ntR2s7mfqgTs
HQk07sfqOiA7I/cWhChOTD3cki02k7A3dStt9fWFApba7iGLsi82Nrgom1GX0P0dpUlr3KXeHXjN
NOyJEgGcNnLcSGs/WEkdvvAFonyMOC8sbOLccbquqchcQDYVumfmSSFfRyxcfujEV5RNFsy2alwQ
qB5mG1xRMTOOWgQcWMsMoBe/X9k8u9GAMaOv4djPRD7ZaPxQNrrYMP66byCq+KOi5xcmgkLZD+Es
+HJFqL6E98BvqIfbBetTvagX8iF/F/J6yKTFSlqgs7+rVj7xaOO9iaYA69Ll+Dw+9wtzaS61d5HR
IeTtzbRfCN8M4SIh/krYKcr8cimvyqO3YOCnwuhGeDVYi3xR7fKF/SrMCOkpcktCZa5glaBixmTu
hR4d6TwC+HHRESqC5YZwIzCXwSvo+Pg+bNqFulOXQgSfzwDNsz/2dBcu98Vq1wgN/SxqF1jHYFCB
lUyHHXnxR+jeQ+FTv2QjwXdGKOVF7Js1s+8c7HbwosG9vnlCQLikhIByjJOPIEoQJ/3iH6Kv3IJ0
2ayclw4ZvYdhULzsVt4NP2ruYUDAD+Jq9hwh/ly9G28V8gJwzrACeDsi/0PEhwghB0Ht1zZCdwuG
ifwiv4RPNr9LPUQIg/hTgtfuhHYeyd0RkTX0CKjrf50Z+Hvh0SBU62jVt2SGC6cLYawiUh68DYfR
Wf2WbN0ZLaCXZArPQLC8/3K934Q9lRCaJ9eQl79s4hFse3DAGfSpdvX3JQiPhBCS/FF9SKZEnsBv
gcf51wjg8Iyd+JcJR3GnMKcEWb9BfP7XS8Jd+wsJBxzhACCcv+qVuca6bJ2/tSt8SGGC8qePIe5h
CPX5KcOruG55K156RbiLeP2iZsEzh+dkBB6FQwyhXSSJRmil0xXaDiqX8fp4fH95fMQ8ZCMs7ISU
fED2LUwmhR1RhVibigb3QvT6SHArBN3CcEcEmaSTqxansB5OifgHkXVB53cGsWKQ9xTjsyXK+Hm8
D/fNonlXb5pFv6NKWuCXCONguAFGwmBlPi5z5InlV0ZCPTeWFlb5w/OAmFt4m5j3yLPhqwgerNDG
kp1A8wUts/BKrGbRVTUbEQULG6CX10eUAI9CGoARObIe8dMQ9fB/5d9EB2yQhFJuktljexDWFgPa
pZ6iTHBnjb20QRaLfEDIz4VIW4jhnZ3g2sr4EYh/hv29Qdy+6+d/nRmRSa7/EnSFuECEuby4BBuU
/6sqEM5ZQpjALbFv8SvHYspbCGcRkTpTIP4XYTXC3saeZvOMv5Ih/mJBnYl3SBGEDcz/fgkisKJd
wJ2eq7uWVWW8zzEDEZY6gG9oEYQeQVhW2JR6/Iq/UiR+XwUVRSyw/yzAYA62DZXA+Qf0t33fKM3I
jK8UZZZ81s8ePO/6OXsq3sTft+QYPTef7bO3b98xu7lzSYE9ZG/5s3uAn/6OF5z96T9LT+pje6Mf
m10L/3/iv8uP+j4hTeE1/WhviS4UEYOcO9OJ6A2hR3+xPJEmoSASxwH9SX1J38AGPhRrEmL6hKPB
XfyUPgH5Ok/5Ww1prHpmrj30+NS8kqQ3krVnP0cfZIt/4pR5093bb/Lb8Maxp7vR9oAdRIHcK3v3
GXPVB/ep8Cfqm47jFH5bvDq267c+m2K9f0iP5ZE/He5+H9cvedU/wwoqgHUmCC/d2J9FEs3I2JRy
Pb7KPoNX6b159V/0T/0TIEfd9/eDoO4MuPzzzP5r/2k/UyJKE1C5+DV5ae7Ho3gabDOlj+FOCZe/
39wXlej05ugMG4COOjnFpyiJmYVF7tS8c6Buj4zHoHoKmtfeqhaUl/E21HCgSchHTrAl1g8Rg9kr
eAjhQxyk9qLO+4U4gQLq5S4hXBxE/fEI3EcUyTym0DU5l5cC85M4sXfKUq+J5un7Wd7d+hjzqnR2
RWXX6v5Ukz9pzdQ1ZfUwHQsSFo3huhfOQ7ji2O7S8VWaF8MsMvAOTF5xy7wm1oMgwKNLqWXU/JSG
QC0tX1fhu8ltW2vVRN8CrTM92PHC7P844cf9hEbadODI5MMA1chbcMat6MRXib01OT1V9VKRl6YK
MTPAEYXTXJRkm6+IMdgoFoSSYNSeWhETYKjzLmvoh3bYdV8sh85gwgbp12BXaEXsv7lH3zCeWCqL
yvK7FJI7JgccqnLvld585h0tJM+jzBKpytMavxEVVyXY11BiWEONmWJhs3pXmBe4BLqAa0+myo8b
OimSVNuDrlVqGL8xC3z/Ne7z5dgR7GA1K6+UJg+pwnrOzCB/ZemXxFig2dc6nLFCaZ7mwVxniydq
ui5xXAqsJ7eQZn0B8TrXRHNsxHOiBhIilRBnFWpOh39dCq4yjtBJ75BQHMzLAQYtaFLt+PPOrFfZ
SGyr3H92crDV+EZ+/zj+DQrGn9wAk3cAEUEf7JPOminVQ+9VdL3TKFimJeTozJvXJGlkTHbCghV1
xAPbXmSDewst50+oGdMmyqdU4Uaczvr3MAuWlXpJBKaegdYwutXQdCrAw+ppo7tOZKnxRxyyJcmZ
GmRwN0wRzu8Y4ysxfDMMnYZliP8u5qkhZyDRSZAgpw8N9mkOHnf+ti328JUu+sKeHTLT0U1T9DIg
KZxMkk4qSqMoo/QqUeVJK4O/GY9KjaNYzoGDNb22cORV4hsBNDFjjXEn86e2Ht5YxKs0XrGocc4K
s9ffX+UZYBbknn4O6zDN86/0q28fk5MbkVKNEk02GMbVUuLd9Y+ycQGxunCV05VeV4dECl2uwkoH
1YejC7jLRT3vGaCR57BE2Dnuuwzzz/2kDjK57wL45IWyg/rChcQq2cobwWJpzEPuBReOZmeey6Qp
pQOkQ9ZU/5HyGqbtparzf89lCyOI+GBAt/t/v6Uf1zlBtoLY6A1NtM7ZQcQkRkzirC9GO5wZPwZO
J3Ocj8g2tZPxM8KqLcwmS656tFTKDkRB/sz/WPkyped9kX56buyIQ9HgHSg6QQQnMLgddkYa6sIo
GUSGDBY6bqHXwA89/j52Z7YLMEHc8snOJDpTPXmqQhvMcciZFTItf7pt4iURFUBrD4aiHuXz3y/3
1WI42Q2EGTIJ9yqTQv5inn37onrJs5Wx68Qs3BrwC3uHRkeEM4Wc3RMQIFI+0iF80MYjYGAXBsuC
CDtP81k3JTxmYnVpx9K9LD/1GJbCcTcweQLMyGjsy3I470aMNTLALtNZXLjzM2UuHBCdu4ZlTbbv
ySzTzDLTG9/46n/KiNWyXt+xPnytVnb+mbrl1FafmxB5iNnuyorKX0PRW+HzBzrTxn8qPbit9RcT
XW0DjxLvibllSPMwsS9UZ+fmDiUAYAjFOjw4MZO/jXHbpLU9aCrMjmoLb7lFdAuI6F1gxpz7Hr5d
5asT+e0qcRVCHCy4ipz/kcxlVUhg2Pd2vel9UGNnOV5irHytUKdz5/sVTzrQMJxy3Rvp8CvFqnKu
h9CaVJx63ce6vdWsByVUZtCaKnvRh6j0I2ZHex27+9/ngXHui/l+F6Le+fbcWR3JgxUxD2of4GME
AeO81YJWNreFwyFOVhca+osedXcdT7IcSZ796sUQT9y90c+LnBbAeJ9Uj7myUVrOErmNZLibyO4q
Ntj83EXTP9Q3nXkfpRCEZezSMt7kXWC95fGao8JWGg4x2eGA4gotinql0RjqWCYiFxMkD3sEMnJy
rq1K+dppLfZFdeph8ozcJ9kFSGa6kcNCOM3EtYbqUvlzbvqZsqHSY6CFh/vGzwEKS7XwyN6lsy7d
ZhFOkjP5c5TvDYwE+ivf0CZKIcKkhubTdNeZWU9fL3IVlHOTkyoH3q4DMeJvM+TbS3JGyrIkbFAp
FkCCEycmUR0U10to6NJ16oZoqwOAR5H0hynTjM4fy0aGSq+3tACUrQEaDe7OxZPRri/MH57+dBLD
+aO7aePQwN39HB0tlkK10EsmcbVLTQAXQj+zSzviuTn6/SInr8DuZc20XFIBfHdLY3BwIFuNUHWR
NumPTfJfkAxNgHz2EF64oRonn4Q5RIlehlxO8l5d/1O0bBpNnuvdRrc+SGaeWbmx+H0YeZHnBhJO
q4pdCFWNdboa2GGVRRY7JM3Zx+aof1Yc4M3DiFf0MS7mycF5qvhvc8wO5gNkKKFNPg5HSFLd0Xjz
wKXriUQyyKG5E0QJ4yF7Kp/VfYtTvvzivjzQGU/w3CJ4Ipngrlm+iZ8BooUrOUKAp5I/xsNC/K6D
WzlE4UO7ozh86B6svTiBV1iXACCMr8ULkO+j+2a+2U/AB9ZD+dy9DXfek/UAlOC99K/DfXsHhJAf
E9CyN/3JfUvuzScaPBzx3+DV3Q9vYPnMZGzZrZdQgA/80e8Deq4RjUcOmjKVFB1VP52Yuj70clqH
yRUj2N83O+lJ33c0YA7Fq/OkcyeMwQs9B+HZX76Ez93Bf64ONSud/ppy1oK2ewSKUe76nXUw76UD
pzL5pXwzH/w9q9VHf6ju20N+KPnOjvGxLibpoT3aKJyBXLAou29uxR/xD/WkPKpP+huxFMAx4TH6
bHH+wuYY2Oj3h1bFzPzna7QsjY2dRAoArJ9fo5zaXeakdnzlP1gRKsuWvWOSoIqjL2dO0In7yU7m
/Fmu8Y+IskVDkbR3ltWH+eRHc92Z/X4/Z1R9FJff7kcUId/WLXUY4jRRMf/JnZuogMITzXKadPR/
VHtt1/euuXXVC4ccXXwpvw3CyZIEnS7xtZhBCOgC+yJhIbgrccDJZjJuFuS6Yg/STuitRGCrwVJG
90dHq5vr3sbBghZGt5LMe/e+aqZyf91oE1JvV/mw9KKFf8And9c7eFb0N0k1VbwVr3TAW9m6MH/P
6GVFXS6QMmApNuiToQsCN2qyDrwsxE5bWXLT2HfD7CqKhR9Pzb1BkvICVoh25wGIQ3sfZn0wLcjO
TpftTsov3M/XeeCfUf12PyejqiWJEoSqxf1Ucw60ASaSdA/URVpNWR89jBRBzRGrLgj48JfDI0KB
npZRO1H9V/qKFiZ7G9+amFRS5kLyphmkApzeafZdD8j1PFQJEzW7UJ+fY11xCCf8FdI47FJZbO7f
J6APT6OzoCKp2T5ND1Knr2P0PGge2uI4+hBLqmUKKAcKQJPYK966Ybgwcta5Svv7PZycfbrcqWqj
oj0sB+bEMctJYuA7ru7HwZqBMpblVjHnqYzzg0KIAgoKgrwhuDFL1W4iBX9GtDLVZghX27ItJhqq
Rj86CDoDtqEmQLrzmJXJLLVexb9bNvSSE5pCdrXwbMxOnUMMkpgp9La6oznu+oiCIEWIYHkLI9o5
CTIYklhLFgrn2sx3pErOvQ5ZuIUtkH6shy2k3ZkgK8D+RURShZ+S+ISlbJ56+XU91ldhCnUmMyaC
TNbIR82Ab1e8pdjn2STJbnRVWefQ8C6sLWc/82+vVhQN316tHvtlY5gcYEtOsJAgwmbXVyVmPD0Q
6H4Auy00TDwuhyKK93X6JVgyp1mZs4hD5fHzwkZjV+E48D6VetpoBCJyxHTWhNherPtEXfPvlXRb
F8UPgZkns9dCFVrGKjUBkDAnZuBBIu5+H8Zz2ijs5Di+WpZlA6ioP5+mDSu/V0LWGTO5xku68KYg
8WmEcXZzPegPGmwnjGPwZdGXOATg99o8xMlKJ3ISMZR7a6YA2lOSNojm8Tbdn/7l9/s7u4WgvlCQ
darsJaqom769ZqMb+1KnL31FtBK1H+QVGLQhvp5kryBQ11DXTH+/5LlK7NsVtZNOReSkUmV0PQ2g
etp/xNVSxT0Bppd9Px6cWr80j8XC+c9LBlvFfIJkpX+8kByrrCy5b+m6szzUzidcJhQVG2SKASQk
yaV3LW+Jr52a6Rb16dRKl2jlfn/kc1RKkgZ1TPoMyLbaKf2+aQdPpsJmo7aXTr0cpJVirlpr5erb
Ad/jYW2qC2VlBsvuvo+BsmctXEt3F79lvIlq2WesP5PguaOewhtev4uHuUs7R4F1d9/TRcdm3zo4
3lzPNqp5AR84pwb7cfMnW5OqJYZSJ9y8SVO9ooPWPXvBu23fpe41FjJ5zj49TJLmUs1+bgVia0Gy
YCjwHU9BLan0XaXSy6+JomORSQFtpQLaYobCrIE+2JkHN9n9/q7OPq5NAJ0BIKFA1zipDJQW1XxW
ZkQFsMapwzpxnmsJi+v4TkSClcMjhF4tum0vJreIpeB0pn6/8Mk4u1Vmu4mexldVvudTRE4sJTtE
pIqxTdWXGk5OtPfGo3QJmrEvXfjk/Bd28GS8gYGuynwR9i9K8uIP5FfWJFk5L065EzdE5opmgsjS
cmtMkLR0lWav/JlkHbLKu1M77B2z17Y7oHtqlIPIaNOtHDuGfUAvpU/yKdKyPzwO5TVnIH+rky2O
o5iRTSOgseGYm8HMiRBnmX8is11EuOlWWMWHR0WjPQaroDp0zUx/KD8deYOiVcuvu/hOadWJpUGs
yp+VfpITwWz71czxNqnxUAgyTy3/yZoCi+Ob3ttFuEDYiGLlfW/K2Gpnk7wjRa3EMt/CLQTnsJh0
JtffeDyjLKeLBsSwloz173Ps3Bb3/U2fbDxNHkharCaxEL5BLqTG0yCfoQG6JI4418Qxv1/pZDN1
8izSpYTJPKpXoX1ECrMwNM60PWbnHDmVjGRPD/5AT+lEdWYT7IXccjA+1CDCbB2j1nAht5+uM/Op
ln4fhXMbAQiA+NJQQJHF+nPr4Xcqs1XYCFBStjZ2RDZ0u3wZYt+rbk3vYBoXRGxnh51yHwEg7QW6
bT8vGJeKajTuGAuyflruCuKV26mnX/6izu6qtmbbaKGR6GE28PNKNXhWaMfi0dRd0G/5gqnu5GLL
R1x4VzhKaf4F99pzvApERP+55Em9FmlFX6F3x4pHXlYY3MsLDRpE/uqkswK+SzCpIZrEsAXnSXPh
2mfHFfk0EJVloeg8eVoz8OTcLsXTikoXUUy4J9sYQt3FperslaCAYt1A4LJzKkkwEqfMi5jpjJqf
vQAGZJccEOddbDGeg8Tsbxc6GU0z9ketynOWxOSrSeR9wpWQ8UTB1ORSzOW5awGhYCKLggRc4eQ7
6Lve6JSM/VVSBHEUk4V5DtBB1Y+JAC4wv391l6528rLsKg/UNuLJsJigg8MuU6LPBAjXHqlGfr/W
2eXn+6OdDGPaB3I8qmxpVNgKpx4q7mkzIFvPwpWfOXNhE6qwU0jNJ2IqHZV3R/fYGF56wIUuw04m
4Xz02XLoGKT8guPF2Q6Bo4JDijRsBe7Mz680sbUmKS3uTigwsRzXtwn4u+Dv2nQdFWPXto9h84gu
NUAuIc1aQRO/NEbn74KmHbHFODTp1sldyLIn5UYZx1dumK/dtpiPerVo5E3vPgoyr+mak78EkVeb
1qsHtZy3hR6C7ff3t3X2NC9E3xajgS7VPlkfZfyba8Sj0ZWa3LvpOwnVCAQhfcScRRyHvEVvCk5T
B5t7BzfLcH/h8mdnJkwIgDWAEKK5f76ORi/5EPBVAYZeO96VjiwTXrU4FpMwq6/sl+pl/FSrmRc9
qqmCq+ojozRw3s7+myOK8+1OTqZtlzSZ1AVSdNXXS4+iTy1QVE/bccuaJsszTmS/P/q5nRBzIiG0
4HQAQ+rnk4dFVrnY7UZCn14H1xS7dv7IFYdiS1UAEPb75b6OWCeVJrsfR14hmTIQBP+8Xl5qhe3U
RnRVgAr5gz93Anh1QN5550wM46Nv2qmjHyT9T8nTx7E7iXAmBYqTrHtbI5y5mXjlTQb4RNYnLe3w
oycfVb+pCcze99Aph2ml3krB++/3bZw5y/2475NPJbOc0CcPMbqCJWiYc8Hil5tgAT+BcOA0zcEQ
STv1N6w2QZAtE91YCskGJWZWiK6vNU+BH0NRj1rHHG8N2Xjx/esvs+Ji5+DlIJAGk1OVPzeU8Yu0
jzEP78DBa6PpqIIqjCD9XWLxIwEmaJFovrYOtGJhkMMmSWtkeKOdT23vMNT9LPIx2ORkLaCjWvmM
CnN+//uYnPlofgzJyUdTGWXpq4kKgTXf96ydZBpjKoTBDTdtXdqpzmy/Py528l1kOVqMPBoZf/2F
Ml+jgVuuFLQysNd/fyxNYwr+O0UtKHyOChZ0Spb3SlP1ObdHV7a+gKJl4ydnPgX6PApmGfgsUvF7
RSddMdt10H/oYKZbXb0eZIGYyFiN+7NY26gGEKk7zd5MEohJRmsnNpbTzxIuNTlH7OXv93xuJWd4
/nPPJ5+VVNpyV9hDdDXIWyZkXS6FUg7RXN9s+KuQbTBh1PGo5cdWs6Yqv3FRD/3Fy/pt5E4+krAc
ZVWyGDmz2HvuVdfak1xNF+zygfMIjNZ3oAXRS9N6BAFcWsPPnNl/DMHJdLRSE/EF/VK2EFyFSdrm
uG5j6sG+Kr63MF26xSblm/pvHDGAsYAKHFswU744Y9+ArETJzbrRW3ImsOvqt2ZKjwFTlrlwSqkP
nTu78LLPHJotnXYitCRNR05ysmY7nWKkPQI1igeLRRB/iwbRhHyAERco2sYE+0WJKZXkukd7Ydzz
31xfqHLpaFrgI+L+vj1v5dEzrur6Cx3R7DW+TzyvbVyZV1Ly+Vdon6oL7+bCZa0zoKkFrUlWTIMS
HMukn9dFUSOpYU6x76bBKi2fSyPYDekfx6tu2mJXS8vICfDNhPj35RuUthsllec9YHybS3NNRRWa
9jgt0WbvhGK/orOxpfHsecZH3KXLga6Bl2ZzzX3wM+2uMLS15MtzW9PWOnmng7JpoXZ61Sdg+ZcL
DtaSYTbtxmJRNOZUzkjuNAWDYRnQk4+9N5jH0HT1iQZSIGd3ipStFe3QyvjQ00lX+8exjZaVtlMj
6m796ME0qseVzyYR4CaaqCvHhG7PqbimL6PDAE5xl8zDNzYZeIi3jcbWKd06sbMtalaXlKQu5jfH
IMELkMx97ZRXna8tonHYFpy7axlaM5phjE+SmGhvRG1dijC+MKd5Ii0MU8MCqoIREkxtTsQldnLJ
p40bhBcSqkDUSr4rlVfDmqXlY6weOABl6wZc2ciFPAy/Htd8tIk2lLZcwfaWHqIhTYMzpfVTC18i
CyWkB9NXaDAzPN3ywJ8aKVpWVdsU9S7qjrGODgJzfj8hmlxFJdZu81qDfkT7QV3G0a6ELmKk2lIz
HhpeaomuH6/CWdlZ0zo8SnC16XQ0qfUcR/1dbdPOAnNAvpbLuNWU8jTCYQQ6Nr7slTkfgrlZrzO7
PxZaNHOGfOGPcKKtcKmkkE03JlSELug3A/topQwTN7pwSjm3heoYvmABhtsVHLqfMxreqtRYVOBX
DX3JZgPVkbMeQ+k2y86+hC6e20K/X+x0gVQVbTCsCkDG3vbFzlaXFgwvUWykRHUFc5kT0fAR2Uxd
ZUMXF4izMSLmez+R2ksuKGfqTnDx/zz5yX7eNV3YBQL4wxizCTYDot2g2sbVARCcJUQuLuyQZ0fa
RAGHDMCyUbD/HGkzTZ3eHjhwYT+SETI+AB0XUNtnTk2SanRpMzq7VH273MmLHasq132ZgzWLI18r
LxamtKBT283Wz4+Dvyy7LRZnjnfHFKdViena78slp3ge6XQ3BkdgXlmyo+Df9fOR8XJsXWWkRV+h
nFpG5GP1V9mdt3KX2bUeT3CnX8EWWNVr/6W6xr+gXrsbrM2yO8w/zE8b+3uyVEiUwuThlvCI5Dq+
LR9inJSJ3lqn6+B6+MxeUX2QGp1du2QCQNnHZvmqe83uND5dYhzGq+paIQWVdAHlytxr+NgH/J1H
9AD8ye4aZ14NftGsX4vkAmOlPw7bECHVsr4VLve4L6+SVbfsluOaSNp18Kdfk3ZQftDl90iHaNci
taB+kF/FP/VrhZ/fXGfoCO8ijJZFbicJSQWJH4jZi7VCGuraIfDQ2hDzeeVsko9q7a98uh+o3IEF
8FAW6YkNvyksz6WN+afE+xuH5ZX/x1iKGDoNL/p2Ly2LtffSXaV3w9cPGq6U/XCVfEQfQF3+iqts
0jtyqMhYHPft/iuCDg97DNPTO0zclzTXr7UN2YrSLiZstHggGsnZ4BMiLo+pSY5bPj3gEQfQTX0t
fnUPwzpcyVcqv2ISJuKVAVGvmQjnZ3MlHKChEaKQwL4cUwT+Bldo8SveYDO/yhAFkXEZ7twL+NtX
o/LfSYYrLD5CNPJOG5lhEXRKqUAeoKWGoylkWSvOpxoWFDbzwEDyVm+p11uY+lboTFOpm1GFWrG3
A/X5fcafLYLhBdFww88I3txJfaBEseV5KjgkH1bsz2Okb+mcZU7tl5n7DPnJIO3WmLfDa67euIRA
XLLWOgc6WRASAJbBeQHVTj45a2iCPK5AuKhHLPcA0pu3G1a4yr4teowarhPphgMSi7zLEQ7ucoyN
MZxhBNPxsLlYkJ9b9DDcVg0a8XQWTwvFqHF12/GDrwHhfC8aOu0nV626y+vNudUGMzHNsMBicaET
C/63otB3Db0NIlY8poBwpKSV+4XCJs3n76/57IU0zIMUU2GF/UfRlXi6mcCxvmLDFPOMMh/rMguq
ynjpWHVuk7KZ1Ai2ddjtpzoU3UlrBPQ1J8Fxm5EcQVg8NB1vk4RUWxz0L3UJlHMaJELMZAMyvcKV
v8IAv42iibSkVwQ8QiG8aEt1nVsox5Ju7jo8aiZY2ORDRMMuxLE3qWHx6sE0jLd9GC9w6+wapl5t
rpMe2qhBFicHhLG2p/QUZxE+J6mJ6FgQff1rHIbHvJg2ODVInHKZHlGd3crVkUQ3gNFdPWC9C45Q
RdGTrtFsk+SZ6WHYDSKnwvkRHi6dVd/EDk4N9rA20Kv1jbzFulRqyV6sd4MAUo2dqxvbBElt5ZBE
jGeojL7uGgzwWff2QzNMzfIlMhDQZFsjamckDUy+EFjwRwDQnpLczghapkUdHwb0a3Vc3xbJo+Fp
CwsWbIolnB1YU1M5KuzssOsduCqqrKwtJ8X7Vp7q2pItlh/v4tSgcOcWJqaRN8x9uiOaPY1BleSW
yL3stW+tuagHEpwKZJfFNiL0YdCXEXWSKIMcz5yWeIh3mjELmXC5oi1Gl9hrojhHHFdirELqRQGX
p6Rj7HEy06tsJfyYQ7u9in2YzLhxjFp9Hw/0BSt9nWLI0crxTa6qc2Gh4wfRQu2zZSfvRMYr/hgY
IviVvbN4179/R+cwV3rcgI2sV6heTovPPnVdX0ujryYYzSLhsmPoPRI2yOD+JxMCs09aVOKtDPRQ
ZXPtVBfaYufozzbKG1U4+EK6OV0wh7oww7jxmLV6dOPQeIvqO5PgUtf0ZjJkYAkzHg9UjOWkQnhm
VxgW8DVE0kOL1VabFlfCVaKp6c/T2/19gM4R42xZSBNQoOmQaATi8O1j9EC3nEzi5uRomaTlQtC6
mNeIq7QeC+f0BtKNYDwWfraU0HvRO8RwE6BWZ2fP6AmbpIXhzhI085G+LqFE6jgxs4++ePCNYgZS
MsOyWFipWEJY2m+Fw4UzqxRCii4tLaqoOE82ahyGVFlIHPHeP8X6sXDNdT2wASk4YjksYEnmLRRo
HLz6soG1R4mqpGtJPQSGPR2NYZ0H+kP69GVtgz8Ed2ixWSFmixN8DsCPBLJQ4IpbkOkFHN5y5vz9
BZxZ6W04nRbDCFHKOPUoVP6HszPbjttIwvQT4Rzsy20BtXJTSSpa4g0ObVHY9x1PP1/SPW4SxLCm
3RduH8lkAonMyMiIf1HaNK0DqvKsRaJ8BcCOi5FuPKnGlbvR6kgoboK/B00IaOr9l5Ynqa0bm7Db
ZHvOLzpTlMAL5cvVrHytPWuL7AAhDqQ4iPLvRwoCPawng6JpNj4x81xFRG2OhEBcscGzIKF/VRp2
7SbwbtBFWsKRYZIF8Hqk8abpxreqvM91N6w963usbwtMQn8NL5DYwYxr7bZXvS5y1eFYS56d/zlD
G4kvtXZ2yGxDMCE72uZu2Wzi5xBj6FaU4tt80xR76C29jrW4ti2nU57Tb7vVkUwtD0B35D8kCtft
lT26ckLbWJCyS6kL0bhZpHytlnRxklNxjOJ520QnK6GYklHFSID6nrhDa/qXzxflWtgESwW1CoSO
A2t2MeQgZfEkpXQCZB/7lJptj/XflAh9SVy84Wwk3VloIFW+tvF17aHJLkK+qElm78qTrG1pGIsq
0ud0zmjAv19LUTRMQ2TJya3ERYFbZhrcO0QdQaVo6N5w0gVPlvHUwJck6dR640acrH4DzmT8FxuI
shxEe1TOdGV5DZiCqJwMg/I8DRFau1R8aaoiavOvip+24kDbsW20AT+opiv4TxTqmNEIYOoJDG13
A/Z8qJ96s3T1H9iDObjRNfurkM3VD0+hRiGfFmrEyx5lqkp65ddkg0LuSSrQ7TH1O1En67BIFwgS
jgKRrxQ4xaiRIEWELvpyV5EImlhhy1D+esfA1kqmDruIVqKvHJZSibWQkGZS7ZuAS3GlI84WdmSB
LpzEMgemF4q+6c8oC7zYfInBrwX5sW6t21gtjxalLRKwlFxIJEwzchMiGRLaUKQc+6zLvKZ9jhL1
IJIdEdvR4U242qUGLvas58/X8lpfEEAOuS/8ZTKCZSKg2kkUJGmaYCaseba1g7TlGcoLuZKLNm2M
NIHplJsJN90w9+pAdnsLJ7nopem/z8m30Pip5091/qIqtzNNGs1qKHSOnq9h7Q6YtM0Qpu6fDFqb
ODda12BsmojaH76IhZoysuz4IS9tCLqujwupSJLbIG5/+ghxAPiUm+lBqFUj6OZTlW3wzwuoOtmo
nVXJYwNseo7JJ+LZjVSUeBSkbObg9EcqpZ7Zxt8LOd2OASpdc4LLUehsCmsjKfGdKO0LWJSCxhwL
//PPsHaFxuDF4WgC4QLZdrG0+mwuLas2YnGFbhGtAAkQ5ugAbHAXDxEoTrYKMi9Et5Z8YCxfSAo1
3EmuPMXaAgeNgmQ0ih3i/H8f2IbAGRrb0mIhUY3e/WZEpe8iyh0P0NXcvPwtyUeCC+lo2+GN+nxl
+LW4+t/hWY3vh09yK5DCSI1ve1FzRp8y5IhuX7UGnrpR34hipRbP3iSggMZ3ChmSeRkzdIyC7Dxe
Fw5bnw4TgA7S+CpZw/vnkVR9LnDbjm/Drtza43MZ7rXG1asLt7WSragZZ/FJ+nnYhpq+gQ+NF8Hn
c7J2zmoIf/7fRxBT9iYVjmO5t1t/xK21PsnqiWBilkKdP0kuhFtpuHKcrA6HLoiOs7hlkbW+H66v
G7n3Lc5Y8kqA+CR/cfPbSU/grYpKsM0+f7vVrExDbZaxgGlzK34/XuqEXWhKjOfjfEnuEBjfDYBz
484ybkJzN6PskV3jAa0UZ1De/u+Yi9O7sUrdbFsruS3bH+BdJO3QJE82lUo8gdrd5y+4lt8K9CFV
YPJofYnzalplzKqCseKIPtgFYAvdYIQYbf0K6WD1kHw70mIm9RnmOwJ0IpPegneH2E1igrLLyF7R
MUXDkRake0dowUDd/f/KEMTiWAbjt4+wmNg+CUI7lnjZFGPa9lmtXIpw5IZgXTPG7YcLgkj/Yn5J
BVXSMaEOsghYfl3VeU8P6bZtTpHPXbm/43CFZJMFwZWh1uwQuCz/M9arLvGbrQhVSxoTmWTed4xd
KLxIppmGnEDzykG9HzmuByJBClAf7SMX9ZRgOA7DPhQq5cnZyGty0Sf61NCT5hl7nu6JpoQW3AlF
xWoSd5EsejQMpEi7fSDt8/avBGHrvj7YQE/YgbOPU6/1ohD3C3SngXpoRbzvx2tLSdxKPnxHUXwD
mIQSzBKkm/uqP822DqZhejKRkeuPuvVj0HCZcGGyNw0dI3Quu6NxjRG3Gg50knsOckSjKEu8Dwda
5GT0akiwKPpliLggzCNXbpvBv07cAUvfscBKbvv5GlqLeTpio6KITkt5eduNDFlp+6DiKgPxgrIQ
0VWk64LjEJ5Ekwg73M9HXOMbAEDkNioLjdMPyl121jl2ptrxrRVuaEgnSDmax6i8jcBWBT9SyllQ
R68pa6zFPRCnGONZumD+iM/+Zv3mRTVM8pS/3uppDlArJhaRR1D/uIrM0K4NtshnlCTPu6TlS1pU
jeIU0UHg5mZpoXH65KhAhtUMij/AjeJYdC+BBq0ZMms2DLs5heHLa9CdDLbU+ujSUtNBpizqn418
OiasiCrYo6fqW9Bw1YNOJbKaH8s43OjzrxBqEYmBGmSHOtMO8YSe4ygRGKbjlY+4tk2oTmHKB3hS
9Pvez2db19Io5eSeqHDT3ETCUR3JQl7outCFF8XIklKtSOyvYvzX1JAEWBMPMEdj/Syz9lLVEq2W
9PhWHJpUlCXpQvUOFWqheEu7IUe+sPgtzDpe8uaS6mdt+llYT8jnAlL5fB7Wto8gR+OQBJaeStf7
adBnPa6YH9Zye+JJnABjbdFoocVbUPUGPf35eKtL6+2Ai6VVtpXVzznvLvgmhdl5Jb58qf87N6ob
wE8timk8R1Hap7IyPK3Zz2zsen6iHiDhpx0jvRiOJ1B/vt17gNYJLzlrDKg+XfDJvwQzF4bsWakB
zs/bLLJEYcg+h8XPfDj7+ePYIjKqXjte1sD8fNL/zuNyOYV+EfsBr0VDT7zRCJJqCM7EwLLCTXpf
AE1w/rRDCIP99uqsrp5uKNcIYxSkiwCkvv+MTWRIgWTxGcMW8Tmo2fQDhuknTWHxb0osu+b0Uyqa
nZLqO7KLSXFe5eTrLD44mqDmAPmgii0jswUaceIGwW6lDwGGmjXaK2Ay6UMYv3L1qQMS7kzWDpn5
obHuqkhzwchENbomMMXpZgu0MzAVld850WAp6nETXeWDK2vJGYhfxSF3EDCyRW7tJ01uFqHFncu5
mDRpyHZFNbmcleMt+n1g2NBmTiOEDVCHFJJyFxmNcRSv5+jfQLvwGsHmU6gswYRd7KIh0NOsa5h+
cF3oPLOXymZLlx5kq0qPQ6begcDqcKqubafVs+jtyIvtVER+FToGd75sFp5EPt9ldIqNDjMrFcZL
qbQZna+5lF85dlcPe+adY9CipfihZ6vJQWqWDrc9xQbcRa8B/CR4Nr49sV0glOD5IfD4efRYvWgT
q8Vxj1yburzhpJ3fAvplm4k23WzNNPu8FL3FACPmrNqBpSJ4azgXVKhTjGniiRaBlMenEj+rK8+y
doKYdGAoSYtka1lH7GRZss15im9zraGMizbu1G8V/SXEktwAz5E9UQef7NYrlHgrnufz8V/F6ZaJ
Hld9sh6TEoq1rIk3WZT4KrrqIt1iTXvq1N7mY3ZIsfBQKwMt/cuMMHZWv0TS5LbDjxoZDxGbLP84
D/MhsvFctqEtcMcgo6D4aIs7Rl9uc5qVPbuco+sISV6Kq10T0fTs6xs6SuQdA159JoogwvTBJGyM
nFtzjRg0ITb299IweFxB03Tcag0GvjqmyxWVmErQdj3HTO5L6jNg1+9m6UmQ/Ef1RbN/W5FJNU33
5mkPMPDKXW4tpXk7W4stakr4WOa2wkZRTi0FChhevEsn2bhr7KPqyvZYO1bhqBOdTHpgeNa+j8dx
kPtjhNDZLVcJtP4bIIrRVkoEiAk2BmTHz9fCahhAGIM6sqYA5FgWoJLRn/tCil7HMxr7jtjDXqAb
E0QXUokQ4WM2AhnxvxmXPgjdUKAb6A++f89RLxtrqMSxZ12U+NLLO2N8oZIvfOLo6JGFU8cVVgRX
xl27rFK7/8+4lB7ejxvEcZhmPtEn/6vXv2r1sUDzFJl/xBXqA9H+etdgbf2AuxO+QTYTvASFDKnV
WB0ymreiV5ADhh2R+PCpIttgWYvOwhI3cIl+ZvYMVCQHwpOiOCPjSF/cMQeWEP68Vl5a/ex0aEU5
BO3CD9Beq4niKJTj+LacJlfcoEUOm565A/Ek1PlE8xkehCR9/Xz+X992GXtINuiKAlwBJLOY/1yu
jbwNzehWBz3bxdIO0Y3uKdWxisEFhGiSDCjooe+r33XN5AZNu8P7U/TE1RrPj6DDYsFji5zicSuD
/pf1YzH87qT2yoGxpuZA4xa1BB6VQ2PZjJ6jaOzUjhJDnYI4PuV2vffRlJd0zeNO7IORdW7k6aSb
x66vPCjIAviO928u/S6So516PgsL/6HYU5X7+Jzp7UZDuD9sN070GNaXz+d1LachYtCJANVK59Z4
v6ydsFeryaIGQx0ZsdC5OUOYlFUW3LVr82rFCQYThUKZM8xecreqogpwcaALRsWJPkcQnbFA9gTF
L9aFL6XDPMBmI2/iEE1eOM2FR9Hnr7vWknFkldxNSGCKK/X79y2cQo6rBvKBTnklUMEDWOHOAX1C
tPRp8HMNcztjvMEqM89SIQ4jXCdsgkvWoiW/7yNbxDlTRnoeTEze/QZoQBUJttwR4QPXStPDoL4Y
JAuiy8Tvr9tdCsoHGvxg+lewoysh4t3bLO4AupL0fmjSVf0bwEY2xJlK4o8t8FWo7MoBgyekTiOP
VYLY72IDdlmY2WNMQ7zuhLBvMWKLEsDW2JJ9cYG2uivvtrbjGZDYR13Hhou9SLft0gxMw6dViaDw
EJUI+yW7yv+G4OypK7F7UibEg7eZDExdJ/wM2wn1ffRI5ues+dHPB2vGvAABsEwb/lLj+XdrCSuV
5Dhk/6bBi+4exRJRskXJZfEdStgHcaAPVDJJLaCqk46jb1BCJMM8axhPaoliSL8xSkoWBHOooiTK
NncH5fj5+gbuxgJexEkeBcKqrIHyM5cdLl1p1VQrO6pTQAcCa1fVl9Z4iTgqWKiQjsYgeggRCqcC
AbYJ9qZzYjNG08+hGe5Fz0rR44Ni8Rr57yD63fTA1uhLyujRQwqKaSwCFIR9q4yDRxIlh5Sj8r2A
43cjdZjosWgjt84uAr1C2mcBfzPbR6g2JaLcIgFk90DxQeoE/Csso+xCUbOZUk+2Lsbce0WWeXKJ
uvq4B9oewJWzrRyNjfTY0DidsTZK6qd6ehGeke3ebG7CgQASWzsFVBfm8ltDhZWRPydt5c4KLiT6
E7nxDr89SGCJYZ5G+ZLM51L/nQB2yOL2i5OnOwN7qmw46kG7UTD30ZrE4zrnKBcEIYhFSFY0zlFg
akQeOo3q3qgV4SMZSjYEogISF0ZpmemJBpRVW3dtomCB9hy9pMNjlda7MLL2Sgh4R+l+9K1OLw6M
EeeS+H+rjlzhhMMBahf6xmnji8ydmVLgRqEPKRBq0JA3Jd5pRVDd5AKGFOcHYwru49S/l/CaMKVf
c/SrwT03Q+jZKi9mlm6lida2oX25ssJWWqg0f6GgCu0l0zDE378tC0pxBvG9puYKShdBL/hz0pZP
q+NChJEvXBnM3Ywrp+oaxOvdqItkup2byWqxsRPJNI0KjEkljL+Y4gL6LyzYIPNYDlKUs+i+87lg
iyvFIwGqGe7U6IyUT4rMlnBaooAO5QS26pNacz2+K2tBapfA9aGy9WqLl+R3wlSdnkfsXDuAVs5b
oUtA7krzVqCLFrPXUf2aYmavZP12JKqbsNr7wfP15qg4yT4EgjcjLQo0GLnms1EUzNh8p72KdlKv
ID+nbpUpniGfILBSoCJaARb9fI2sHhWcsWhAc0lkjbx/Sa2ugXhHQD/8aSuQv+illcIm/MxRQUqa
XuOcrjFBaQIAn5ZB45JbLGa17W2zbXTeda6wJlEHL7aUv1S8heHyPsawpXI8opOZshGGLrDvOgln
FZjydVqDfwn2pmxuneG+rr4pxrzpwumADiiFHTLKYHjEXDqas98B9FATRujcHxGfwJxBcssBxCPu
v6b9v98d373Q4uOlxZzaURvDkUy3ZT+58FIsxxMZB2fH1Y7GGh8UTj3oJBRWFKqKi+Em1M4bB+Dy
bd787fkICaA4TcFv1osO3k21d1Ami3IrIRX6v68V2p1UsvhwmvWasL0JJ4AdrUQ3+tcElGMTTJI4
ZwAlQdWO9Avn5OfjrZXCqeH9d8DF4gwnXzfziQFRdKByRoNjU6dggqSbwnRt7T6zbqk3sPmFbAAX
O0n3sCdVorOg4l6F/K1P/ZvHWWQ5nIogVmNSB2xHBM6wviD93Wl3TD7RiyfR0JqIy8S7WsJdg/Iw
E4CzsDG3BEbu/TadI3+wtJCYKmBJCbsladMvuuiKApUWpxY3nF0QZyesVGySc9KBKDEPdRrsmgpL
ATXZqjKgC/mpSNHtAFYYccGJ8CIS8hjkOZNS72FX9P1dPZxhP2ITca0q+Fp0XYa5ty+xOI5QKRqM
0OAlhK1kaOHZwGfieLAHLLBA1/HcNCJcLaHDQfQXnGMfBwp0hWWz3iWAeOh2C+ysgyilQOCBF993
8BHrBiOXud4H0D6Q0lA5oemg6s1d2Awo5wMUNF5CpdwVXBPo+mwadKP4WxZsOd5E5ZdXZBYnshTo
h2K6mZw/hdlLgGDF8ESXkFrFrP/IfbBDrytLj10dC8sri10ci5/NzuLYdAapS5yB1RVgkjPqBJMu
O0gZ+Ppqj+Q4B5x87HO4q/GprkbXjq81EcXy/fAAqlBOJBtFzHmxvOO46C1tAIsHQcNrtcvfV4ak
viZZs76P3gy0OAKmbJr0yGle9ThCH1g3Sg/NBa1CkhJBZ+VrURuiAHidZ712pmOL8887LqJn7rRZ
2eUMbc/A/08EFS6EDoqrIG4+/57iN32cTfaqUIq0AJO+37GTn9Y9lMVXAnsO8u/vCAGOCAroVVLS
2ilOYMI6meYvBgXi799EZjMqY7WXacnGnePFIOTbM90FprPIJWGgrl6jfq41WOA//jPi0gBAT7q+
n3qOcQTNfyqhjBSrvI1M+4hMggC5of7iOtQEJgq/4KQPnU46TC5XydWG2pMWPotN9/mUr9Vz3j3U
IsAo1Vjm2McLyRnuKcW+lwRPjqp7UdyDpxLl7VlFdLHNjmWXnmjoFsFJH/HguUHgViADRCMrnB+S
CaHb9JSNewmWjDA5Fq2Ctr1cL3Nc+XTLdm8edHY0tjzzf9CBAmPMmuTC0trGjm93Vb5ydUSgGCjQ
W9yBly4cOv3yoK35dEwHvHbYtCjiAeQhwUYLBYWDz7/K6kagFoEIkA4WdZk1BDhnDH3P2oya37id
cqvP872KlEsBEevKplNXg+ibwRYZQypFmE1pvFuOwRV7nHwZdB09Y45pdgS1R15X43LIFItmUPZb
CWpcGF5aoKR2eUfKJtUINZ3Fjf/zeVhrisF5++9ELCJCEZT62A5MRPIbOH3d4g+SuHq35XghgZrK
yh2uQfnXOs+MadlIPkJXhFK6CAwUTafKYXUJqKwBthUmRqfvrYhj/i5VRfYigpNEISCG+dUh5PX5
W68G3DcPsCi3KLoWBZPCAwgnMvVCoY2KQjnvje78+UBr5W58jWx6HIiyCozR+1fF9ahUnckBO6Ce
uWaGpDtAsyBMim9Kg9X/KaQLPh90dSvRYGNVOzLigIu3k5vRbgOVNjN1laF4rZuM3SMntKxeCqR7
rmE419eQ6DHwLQUuerGGEFcbcdTlJQXwLL8DhAdzKh8uRXUSLV3fG7rHz19xfQkB2gICIuihy4Ms
MPo6NGo5vpWA6AM/pBhM8TK1zv5wHsJHVB3U5qzKv+AQxcOVG8Bq3qtRPmGdML0f0FROOqeRUbNn
wh7TVAO7oB5sEMUt80VkDnQxKSNhWcQszHpwWwnbYTQ94K3V2omGnsCoBAWaMfa3wsccAr4bDUTA
IAZtJ7a5qJ5N+LC00a+rQKnVj4UQHV1YFh+wpsXqKCtblbQB/L3wY84PDYqNzlYfT1gVUXvR4D7G
V2Lt2m57O+Ii/FU1oq4JfEfRWSQNIK5nGepYpK3shs/XxWsReZngvB1rsRTHoE4guYKRmlUcEM2z
Wdo7yjczkvA5/EEBLREltiR7dnTpBl17yjgmNUnD+DkZEaIw4sIoRFhMoDufP9sag96hHA2Rgw44
MmyL6xJJh1oaig8SgOuN0+3TEF4L2UggP4FEQK8EuP8d/B2R5nNd5Ao7mjqStEh3XFvCq58E5VDI
NcheoRq9CEtxbJCWcF+nyEvXRoiccV8vOHuDq99kda/C5v1nsMX3z3s5zlqb8MBg9ijyTAF8xPhF
vavAOCjyM8blnDctpVBU3T6f9dUuwNvRlyuiZIrzgWgoGFxUbZsQ2YnkJPyxpM7VMBvKEGKUgH8o
2h68WutjRWxQ/9tr6oUOoOhllWrt+vVZVE5733FHaAEE0s8fdC1qixIGSHjyEXio7z/JPPdS7ivh
6/2jvU2CM9iYIn4luNl/IqP7+WirC8ABcg8QHjLksghrJig5SBOjUZapgodZeWa5Tf73q+USMb0f
NuSbgdT3r9Vp2UysFJtfuRPAZS42w2Vqrp15qwct9/B/XmiRUzhy2qSxCDJkrPMMEhwTBdEpsLhR
PQolhu4JdGJ31cJyPZ6+GXjx3eBzF3Yas5XCaCt49hj4qMELaD9Ov57vNsFxVi6ff73/x9saCPlY
UEVAk72f1SwqFSOxedsCKGZ/kscLtiIcOmiR0Xh8hXPHG+FUe2Xc9a+J5AbYZQVvmkU6k6C6E44O
qLFORitvE3yFwePWHSL7QNn0O2BjtA/+Lrz1xTbGwGocftJC+/wxQCyvrCpdkMlRRkNCYSkAUs5x
nat4m9065bDJxocOPZBX740mGbfq+GwapUeEQb5X6ZVnIUZQzMWWo7VQzqgxCDkwIcGq0SaZgfjQ
GPpbnciI8uPQ3lr1ITditLm+pao35dvIogB8FtoeSJK/SlFwOJdHEjpOmS5D4wPd9G2rIcKizPuK
bqI1PHBnCSTX6A6x6Y6dN8Q/jZ/x0dHcoLv1YWWjCYRXGjUfdRsYd236pCuXJPf/iHzLDXsZA1T5
qFMfpuQg4T8twzGIHiMKVEJ6gKCtNheKUBIxe0IGjdgqMExKQ5W35pahnERQL7lpDzIlKvWuti9C
RlKzvkh1R+8QP7r5TkgAgOdPwGJgTUCyQZoqJkZUuYrhl30vI4wwcAWtwnJXsZ7S4Al2OzAhZBIu
sPLdeXxpx24nhZUXKDcgVdPkhyXjDv41rsJTo52QpNThLjRAeuTwGBuJS/EcXM8fU/xFDR5s5cbW
6b3Ig1vHDtnUbaoVrhZLnmzCv/xm+J6Tyd9t/1DFntD2Sllh0zRsYglrpwhnB273uBwIPmYOktPO
xm92gKCDiymvDCnDLI+BcVBnWpDbZtzR1xHvkRP3x+FHau7VXxVomDyCnBeJcik3LTZvBOVdcHuB
smxMQaQwX0GCNQ5MFbN2JqKYWBUg1ErSFEjnsvcEFZlFhqpqxPvqKJ9R9x9KKJkuFsaqcUcuTP+C
mrRjBV5XJLvcEX0lajBcBvzQqwxQOd5ootNW/JCqfY/UW17+YffoQuCuAyItQjvgwJdOk/scvQv/
WYJ+OCLfgbc0upPOhuLRQ/Y9iDfyn9JP+SbBglsB4UoqFG0QSJob4ROuNdU+tIxdzl2A9ENI3XXx
pY6CV40NLtxVN3qiJNJPpqclOANPF6HlIfffUf+88affEz6DhHEcdwoAunCLRAWiTnUv05+jOtrp
TeZp1H1FQzHHj7ScuMeiNc3u8+m6aWAvBdzo86iwhrREWw2MJR0jqk1Lxdm0jAGOCGB4VnxR7K+1
7+x1lPpQvnD16M8xQYv/Z4lwK2ui8OLqmKWtm+HUeeUx1g5y5NgF4EAT/1uceOOkjS3o5lhQhIKS
L4NXWfSHfaemPkzbfWl+H3ZOc5vq1u0r6GNmA3HSP7PEFKnbmcPL5w+0Giu5gyJHD0hHXgLeAqUI
a20kVlJnoNSBRF7+UilXCwmijLU86Mkk/jMMA70/kkZZ84PMh2IisC4civuMi4QOUx4g6M1rHIuQ
9ADqbkvdxcieP3/J1SQTTU6E5lC3hhS2GD5MOtQkQVGIS696SS3spJHkjYaDNqFa40oIibH5ipFt
n6huqV7R+V6rJwlkCxAojOqQlnj/9rMVt/haTq90WkTPBSMiO1fxBkgtNY3P31VdnWoa6EhjQudR
ljTRSZklu5D4orPZ3kDWtVDVESVEa8pPSjhv9RkEt4lqzeQADqjB/l1yK36ochTd5H5LF4Iqc6Zh
uM5GH8Gz4gX/+SOu78U3j7iYD0eZMLQSdQ+hbq0KpVoSahYgxwXVHcGlp9AlIqYNhkS2C1dBrTG+
6sO8/hwCfg0ICPbKMlEowmjMs4HN+LfGPtU2MHTi1kEpc0x/E+8NJCu5j7NZOfvolqqzcy0widzz
w9Z48xDG+8WhtFI+DBUPQYrYRFjRxi+pX97kfXuy0L6WsRvM5GrnVyfqQQk6T1Xxrwom9Ejh9SJ1
TFd/kbl1WVF3SSRILAnKEJRzuRVnhOSQwgQ6lBF3YEmdtgESF2hGVMpZCa/xYFdbLIgywi6myU7v
b/EMlWpx8e8ANCOG40NV4j7gDC8wYqiHGc1vUYMr3U6dgWZdPl+Pa9cdQM04gCDqgG/6YjmiRSCV
7Wy+cobYm+gdIbhfoF4dPV4ZaHVvcqmimUMM5B/vv7VpSH2ZToykBNsgMHcOlKR+AOL+d53Bss5D
ZH+PxxjJ9fFogJ4SR6tu/0bYAiueaEY2C7NoECTmJSiVrw4qDK36wPU4rV9yIISTfzStl0YpDr7d
CcoCWW1M7SDvPEf6ir7cNCjQiXaDDBcqRQMBTDPKtFBU++REriFUaKJCo+dhnTQMFeOw3swd7FAL
CtCsb3rJ8gaQ9GIztr2MU5z/t3kOwrScZiWJ9vRnSmwvyDq0qDvFobFHIHyHkmebhKJD9vmUim/z
Yfe8mdHFeTqR2xdtx4yyhXWkpdMzpaPrwGRxT/swDBIzCkYxSAsur1RyOZRqVYPPdpxXUeFWERpQ
GEtyz8F/CLL1QSg1FCj9Fi0S08ZRJD0o6X/+tq+aHh+eA5tih8OMR7FFevGma4bJb6oEMhwJLszz
2G4fIE2cgGeibsaWQnvmRCSVwuQgeL8GADnrnNOPTgJnq4U64mmQnoLBC239ptgZCIpdRcusbSah
gAEK19Ih1Cw+SKXpvslBCnXIv+uEL7HlsW+BcF4nz6x9e0NDg0UlZmACu5iMwU6TJjYKPorsaanb
Gy9Fp9wQ6vfZWcUisXyIq22OA3uwT0vkhYfgZujvB0f5H88zbN2QXOcBEKNGNoN6/vuv0hSyTPLT
KN9sIHyz6/Q4h7goQzSx56iHOnbNH3p2h7FTVm3Z27lx5QxRxRnxZll8eIBFmcGwk9QZHB5A0ZBs
RkfSq3WXS4z5rD7P6oYidK5tYmVjFF7jgPtDZmpTtJApyDm3ue3NzS7qXZJuwKsINl1ZtIvv9OHp
FiccGaY1JzJPZ1Ue9lgQp7kB+Nl2kLYp1qYMbAuPYsneFdJBmryp8rJ01wTgPkEjHQGEwOjrUMZr
PZxYk2qrTt7nj2gtVu2HRxSv8GZf1VjgJEbDI9YKAifQeXc2BYL63Mv3kXRflTddh13NwQi36AgE
M8qIx9HYOrUX6vCytxZmu8kxGj1V2pbhNuxO/JVWe9h35+1WUrli76VsBxA8Sb2625SR1/rYd7s4
9tY2xgwuOEf887JtWd4H5te2vB/Leyc+yjxL/VihIJsArNhG2q2mnv3qDNY7YXlr53l+sEyejk3v
xvetuu8aT83cMPXS+ZTZp26+dSgRDMd22I79FgGZz2duWUH9MHNiZt/MXFeYmRk6LUvP2VAZr/0N
cB8JjYXR9Ue8dvdmDFn0IcAq2doMneso+3GkCuSOMLHRJ7C3qnaAGh0ObnbNnniJ3PvwcIucIihU
c7QlHq4FZIzbL5HP36hskFnsCVWo82w0e2MXO+7WYG/VYueXm9l31dgbBrdEeJGPqHraLIQdm0SU
arg4qD5YoI0CJQZ9++JQxlcCyuKS+OGxF4Gt1ssya1Dr+Fb8jm44vTWKSLfxPR664VV3ymW/ajnY
svFQmnqiqdAPvvnTsR5ugvmQqre+TAd6z6whnoE8PEhL2M1jsUke579mLA0Cr5q2FdMDeFA9KP02
63fxfpQOs3Qoi12qeHSwNM1liTf31cxJuE2ARUkuyGGn2vayN2peRdENvBSNlZiYeWpbN+024V+q
DogJsNA2VTYm2llIq/0iT3LszZR4crErGXPcTYqHCJBhUcbZR8o9Va+JDakczeYYOGLf4PHcJqcq
2PauMEcptn5+q+UHedwnA8944Pan9tu0uVH7g1XtO7DdylaJdhNrQDpE4UENqFruJdOL1VPQHGPy
Cu2U05ZwDqZxmMpjHR4T+1RYdwFSZwLeBGHDUwzXxL8OT+p5K2megr2NAdobkzsXO+TE3miPzXcn
chPJtTDhjPeadiWYLVtJH77oIsscxyw2oqpTvuXf2++9ihv4JjsEtCs2OJxixXxfn7o/1T+iH/LX
z4PB8p79n5ERASCXppxiLfbbNGvKiCKs8i2jvh56Rs/+cRHAk3+xlSh/1+aGbAQaa3ntCHzVO/l4
BP536MWewcTFLtNa7BnjptW3cX2E5jT+0oeN5nsRg7ZbpMJmez+yunE+IZXO9qnOWeK2Gp9mH8XH
2NkXiFMHnqJuRwfizi5Wt4W9nZRdBFoTSVvyidmz0biuOC03oUOZbYN+J8BDXUX1b9+oHpSFrPYK
fWtiKY97QgP9ita+C9WBY6zMPT6+8tNvNwEKZ93GONhfZnfaIcSWcZYkoiL4S5WvnMFgFldThH/m
Z8lwI2dUrUjhhGN1RnB7W0rIbq16JUKP885otxUm0AZEw73uuOLoyre5s6+bg4Qi+0SuuDVgJRrs
sp0Uwa/dKMa+VVG4E+dfQTE6OcT8KgqV2ITP7oju37xrVQ/ps8pxQ97V9pTeTSARkJfw32ytmHzE
dUw3QsVqcgnL4o+xKUL0zDVHTNtdNmWpbWZdJDVBDnXfU773v9CMR4CF0D3bm6jaxPKGeZwHT8v3
FC4prZbzVt2pqicBmApBi9zW8oNc36mS+PcouLH8+0G684Gtmzelf88lyPQfGvvA+SsT8mxQLdug
21Yy9f9dMewj8zjZpx6ND8mjtFpyMbZEtqTq6O65pXTlTAWLfeVjLXZwHmh6reul+q1pTM9Of3fJ
wcruZOkp6++w/PhD73NvyLTNMGeuJJs7zfC3VhTuDD/bW2W8U5ydPtPe2me9B00m1TYqdfte85j6
cdPCKuXnm00hulE7qd/Ac9Vu1RmrxnN0k++U8ctUf2mhFVKPb17aX1a2oxDg79vwPjpYB1WkuJW1
wwu+dndt787e/D06GETaA3/CJ+HT7vb4cBHicRoYvlK79yLHK3eqmwYeinxYat8b6ldQVhvlu+kG
Bw1t+tyLDn/ChN18iw79Q3RI/5I2zT3WTt19/TMQvxrVia/NnucGf+ts5qPqzseKJi1cm6+s25ER
pE08bLpz+yvCOgCLqPbMDvwpzxvV7b+MnviZ5EYJ8RLgD/iPMsT0NvVPfhNyw5vooBK6bzjvvuLp
1JpbfBEqT6l/ysU3AL9huOfPQm0bUIug+UFTuIEeesgBLGq7TLsr4IcFD2W+i/Mdyrpyzz1oQ6Wt
qe81H722u6m+79vz3P8I069BfGfWX5T2MDWPlX7qk6/l8KPEjFu5D4NHGw9S5ZgU6ibsDhVFgv7U
2TeycnD6fTY/a8p9Ypy12zq8mdUvWv3TDzgUD0HxLdFPdvOY4lXgHEb/2DuHlh/Nv+XGI084w3hH
BnH8MmCYMkbsGiB1N0weH5mtkbG8X4L+Ng+xbDj66t3swz86BQUWbZuhv6U01VU3c/UgVQ+dti9x
yoPuau6Mfm+0B0e/jeVvRbHlGeb2CJ0YTwAy30I/WcE9Pw7TqnNcpOvQOkAUJ472Ncsquy2Uh5FW
pX5O8yc9ukNBhh/v2OL9CY9eptcB26wF91K/R9R75GecA08Wlfuu/xOd0yYiOaseCGWy88P+P4Sd
127j2Natn0gAc7hlVrYsp/IN4VRMYs58+v9j3Zxu7z5lwDDc1Q4itbjWnGOOEOPws3gmftzKrFtL
7A/6b818ESZkru1R7LZLuo7WjkWLYu2Udhf+pKzf98rFGN5bMWjbp6jzqg7HWi/Jg7rzlNuWF8Rv
4mK4UT3vwuItJraY679E8xadGKdDl2JT4EtxIOfHzvSWwWPgMZTBgDhm8KgoNMSchlfJwUDh76nM
aTqbrgx/C2ZuYcdciqfS6+q7Jj0u6iUxjnlEAuEpn+7a8tiwSJKLGb30+sdg7EP1KalKnm2cCzbn
Jj8J8JIzZXubbKVyNhOEGgcDFJWSpLXx3UWml6psljb+B+qZwewNO7QpoGUgaJo9ryJaqLWkzqUf
jEAjc09bPEWx+zrg0Iq6y/CV4XzfBasBvRC0m5202cVkUBQ+QceFEOQqJoBO/iD+lmI363dS5CPh
HAo/o1+C1qHYtxls0anqPQchp6Y0vLStI3Cgovns1ySeYXKbyRU7D7tsoQuEBYEfCpFAUDnTkzUB
UgtJxPCWfPcma/i/BGEblAOR6R4jtI3qtdzRuTkqbRDKh4EItvbCbn3j7bxtK8TPbDKCN0TeYjit
gihhK9ACa54uoBh825izE3fFdYN9DH+mtgXJarBIxVa/tIzsNUruFcXlc9wfFMrb1ts03tjjZrdb
actAdwT0efUG2+PIUpegXE54yhfYyku7nAeZaVyDqvW3kXnGBGXei3pbPRJhxwz5TX7KQ0ut10qh
z5k4OkLjcNdu+DkkTlqsHzGMvcjrNMtI73OSWkR7kzq4eM8vZe3oGM5rzm1woGwLVYB4sEmI6tzp
C9qJoA63DSKKW1AyKOysUYSWz7a0/gV+lrejaWyjdku258HhXcAdtkF7O3qM6QgVETQ/+Vh1mrJb
y24reKNMjeR2tcdfi2tvNr165GtXSVyJnU72MGuNbyc9DgzR5h58Ni8Tz6Po6ooj0B+mHr1f0vh1
5fQ8KXRSjWsk6+dY93AXCEWrR5e4OA3M09wVQ5esKiBLk2VtutLGiUy0F7ZB0cStQSw9uSDW+WZt
0KJoLbmXjHuHuJOG3ZVOYwv6aDF0px5P8aUeg1Talwt+BkHEcZl4QrWLo62hUeN7pMkrQTcGXHgp
ub2y3ZSH3PR05TkmqgsbmtkfE69Fw3Mb0XahRbFJEjFH1m4AUsHNEHBxIeKv8mBtrdAKqQ1BmaaB
euMIvPkyA9SEGHBHEpyeI+oh5IH5HE48CvtwvzzycLZ3jHWVwSrc7l7ylNyrFQpQ+3bPMwpa85v0
S/Ji8KUUo0vpRHeVFXY7EILNq3anvlNLydWvCmL9OeXKU5uqFQKI1GI+ZXcaeWKPM6sNu1kXoNJV
LOVuCO5bz+K/X3uEjsJ2mR/IYBqt5ZrMLrrsqdnCbeprt6Ea6239MjXWTdsPrnmRf9cP/QMG4HZ5
7T5IofEKUles0uNT4TJRUWJLfeIhVxcS3Z3Bl5+mk2QwUt9HBJwL+/qcF7gYOPrGinom1fK9aT9C
YNcj7P52IZQgOdr2G/v2qq03jI6NX+W3G4emvIiDklt9BPRYoMM9snNobYCHZmkcsWXpV+2907OE
++dhvFdLP9Vts8BLy80raye6BYY/v9gB6+aMgzY3fouokP2dh99WdPZkqgDplaf3fqQkiDz1TaNF
dMrKYisTDurylonPcuspvT9zqhV2gvMC0jbVZV4ixG7PG8XmV9LCYjRl8UuyD82AYeBiFKdmiJg+
Z/FDvT1Nk4LB7E6aSJS/feSkHLRCaLXwQTJweWEDXYDGCZT6h4JT/qk5kKhH/wniLDifhirNE9MF
0C0Jfjl1wGDroQU8p2H6S0QaTJcCs1tbHmySNgrT69Zbb/WFXXY4bzNgcOsWn2NnVHlibDy65Nt2
U1vZWbxiM6HS6huYRnn9T2G5/x8M6v/1Nt/wV4plcUQs+eflm6KjjWDzLpmxQ+fmjV0YK6Jza5lm
QSywso1lHnWyChQ7kR3WwTjYyn3/bpRO8yP0uf7lv3Sl3yeMfZ33xOTwyiC9LLPXGk4HMGvYaeuA
lNF7gUGJzKDXD5vIUMwdecRpk+fco7uIF2vk82T/+Mr+qF3+55URnwMcvs40/kBn/3jLJz0ZVDPh
lcWcQD09qiW+tG/Fp/B0ezBgGEP9SSzjtylZOLi+mu81MNS7NtIqWEVnde/czAGHfTwaYts8ijuy
dxGfvZSf3X32wd55bOzKz0VrerxdpMLqjilubO/Su/CeXPPnv+MOf27j3y7mG/49LYXRd5tKvMJ4
GXnHyVnEgH2xB/aU0CLXBlwcAa5oKYZDZ5rFR6HcN6ho8JvIDmQ+ZgReF34T+TSwkRCgLwjN07Kc
buG5rE4qLDDGv9KKCM+Snwlr7a9WgZG5be90g7fiREVQyIHWu2UMmcgeZXYptzX9tjivHuuNU0gQ
YZy69/vZI7IQyJav9ZDaxt/M5044Fst5swTI5ZLI0WpXBbCFGp7Yk0p56HaTm9eclEEq+zeBbp09
jlBgOwu9Hyn76+P+t9v5DbAfhWU2hbgUr9MHamep9WAZGyOmMWg/rPIz+wgRJ/+IRP4nBk/yBqMj
rCU06RuCo2lljnQdhEKWnFtzZBROB3ZLHO1tqBz4R0mCAQRBjE4Gg25xOQ2NtSb7CSlZ18r3i8fp
CkWGuqaO/JGR/ePBUMw4NAuDtYQkrE7WTlfh+dvYUWm3ZAJJlsHurFhGa4sl2V3e35cy7lY//P1v
GJpKGntYYwBxrTKPcxf09YWlqaz+Z+4Q+croKIQWxU72+9Y5Ye8lkothPJyVsQpiPTBrcoftcnbR
owPjTERkt5bxRjNvJDYN7vBnVy8Shy/UAsWoo7zxZWwGhRnQGeFUI3C9pqcN21g71tkpHu6i/nzr
75T+WJXETZ/H/tImvoa7ANbwGrpWB6Vpgs/FbKPDZFESoxnfxxu0/0cz2VLm6lS6ehChwIZcPeyz
zTaFqJb7pegICiw8Ry8908R4LfEJmBpJr0v9frOXDaSAdEs+xMlm+gO4yi6I0YaEb2JcU1+hwcrW
z+nsm71biF6fb//+jqj/Bcb8c0F8W5dlt+jjPLEuQ2KeJg/g+3YYVa/WLOK62c5Lw1HwqRnscHAN
BRQwCAu76qzGdHDQ1WTADgwRcNND5si4wO5CYGDXiHZLGXS1u9xjlXBb6Mid1HAGQndCd1A8PP9k
lB9pkM2e0bo9TEPyYjNPB8RR/EQORm0XEuRQHgbtTjMfWABSuau7U/qT/wGiq/9akgw2VZwg8Zf4
bjqVTFUjtmPKGKW3qy1TnpYkQdGr2gDLGfVleuHAMGmod9Lr0FtF5CqaU7TBSENoEjzmCtwe1e0W
D8Js31DHehUzBNkpS2cW3V6w2nc8eQlVI3iG6C6wmpRFkbt57mSP9bge2Sq7eujk9WNeebO07+ZD
vAGs2NIWUI2S+mKAuSZOcrMV3NLwNjFBAFyJXAB97STk17DwQtXOdvqJraQnvSsnud3Z8BBvwf/f
48Lqj90CidRaiiA/zjLNmlOOFoCgfilzG/NsxkAuZMvOju+XN6LPHDxq/OoIMHFrA+Xm6zhBjDY+
LFph5efNrwXRjLCf91pkldfBBQXmOHpa3MyLFsfUXarX4nU8D7vpuTlPoJgOQ7Nun14JfvriT0eP
C9/nMgwRRjJ/HUl3cXDRTzMRj09CSWEt9w5uoHQbkRfcmJVaN5uKfbOV6aau6ebpZkMojedfjb42
Fh1PpcF9t7Cm+fsz8odA9z+b5j9WyLcCEhZaqcxixgE8c8bace4Z+Qr9mrk9SPbUYeRmqxtEvnb9
lUW7cQiaYqumrG8bT6ksdZBf1J8b1VkwYKwcmtCkgLWKJt6Jc4s+PRFJa7YVTl6we7CoCg6tBful
/knq/ceX4N+XAgNIJxwL6wIREdS3xz2abnKciV13HUxrNXRh/ycH+QvAiIwjRlLtqwg522CsY2fY
L9Ecm7bJrhc7msGpaBtCwI7AvhBhASasn5m9U3pAuQshemOq9+dD6h1k/SiORBYFCCy/ULJjVgQn
v+jibD6b1vR7ulnm7+Rz8ztubLRs9DQwskJeUkjGvLO8Rh8KuRiMJmH1MH8d7FJ2mFTyv4k6ySp0
6hb4TVsxbMBugG7SvlGWm3b+Ib0DFzCOqo31NOuQsUxWE9kdK6qFYe1W3Q9jqT/O5X+5sd8nENqo
DIsaVd01Li2xtNg/mQQwJ1/wFDRsvbfxd6fOIHJqcrina4lM78F/0pMpNkOA+IM5H5HRktUOKzyj
PyUfHMZ0sxYEaQKMmcdgMUVVEPZrxSVjjI8zFPMA/JRPQmSNgtUo68ePY9Q/W+D/XByaVR05girJ
fxLu/lE1DJnRqdEm766GT7htZB0zru2DKD+IKeOfcpqBf08qbIXdhkVhE8m+56Wf6afONGWwhCd+
aLgm2HcxKRcQwFnFb/lCwsvHcNHelffymu7t7sk4qPeabM135qv0oZ3FU/8relC87mjeze9oKeRH
8dH8Xd7pb+JjHVuaYMFoHr6Gy3jOPipYlI8/PPl/Qg3+feWrDRCdBMpsEjK/ezDcxGkRxYVicUQt
pu6NZMsQInprsaVuYNYHauS26TbJHSXH0B5ky2/FXZL7BimsUjC05053I5FaF+DZLYoDTsNUOnRK
Re5R5ug9LFA7fkhhWdRHwzxJwnFRSKLp7hfhDq0YA86ldWsd016vJIIL99XEUn7HIMHSpWa6c8Ng
wyuaYy8eYU0l+j6RLyLQYHMs61OhHBDbqRAsYpcYJVGyOtVVY6cxgoRIY5T39GLVCS7qprQQJub3
46vApkTFBGzYOu062HM7INvFqzTX6EEGIV750Wt3Rc4o1Gt5oGkg81v5BdoB11XfL2Qhr80B1nLU
sDbTC/1DZFYqBpUZsH1S9I4Ym4lbRiZRvmVgTvCiVnny4hBi25aHWD2G/TFVj216yjax1ao2rkta
7Sg1faW9HIaXipMwJud8HdURGpmNNqxnUkQZRtaShY30OG5nHKk0L6lPsbnlsmeuiyyXyRnfTYUZ
nQcsyrRswpjAGVQbllVYezIW3KWDq62RW8J9g702oSigX7EnfhAZiljmRk1TuXMU4ODCnt+yxUnW
dNf/Vua1p8xfN/cqTENEAjyRo12Lnqj4QmFTTNamFYEfkD9f+UbCsnDQN2xA+2S65yDmrFc8LrRL
tqVOMHmQFquoBFNS6a18FF+l85L7knmsW0RPXp15Wbvj67EmF3ab6FtioWrceIMWMQeI+xCDCcM2
2srFSU221XLs0OciFC69JnVj2DIGF2BJ+KLOzgIcPSGXseXQpeBlg8ZysysdTYengK2RJX3y5Dat
nZKVBXWkAgxxRRHlpo3GWU2x6UQ2H8BDm6GXGF6o7YzaN6NgI+5JrJ2L7TyvzDDq2ijEWcrVes/o
mezZuC3DTQ8J44O2ieIfiJ0d3dFVp8NdC8yt9JfFLcnzZqqycROwcMlK2WpOAyri8NkUH7rG2yxb
kOsld6k2SQODDoYpzWJDCKRaAmqoY19og4g3PXcHlB2li4xGU9HjWCmvB1ZWD7psyfTSmzua19nY
Ks1WM/yxBQS2oxdKwm60wtDmOAGh5LQC88s/4fs31EqlRcEC+KWrFhQETn64cbrgTjP5lzYWVEgA
D/LThhnPW5qvehZm5ZxZ2aeW8Gkk5Ite7yV+bVnsHH+EeT+o7GYij4U13de3FVevURP4UKdq9Qum
Rj3YBtUH6gm+A0TduEePs4m35TmGiwAuCeRcgANfiq/O32y19+havPaB9N5zzGN2/975uE1PX+FJ
2mcZLY2r/6qDxkNGxLmVgclh6wmGAx7OwJWw2cG/cUhzS79iK3xvdmj7xG59S4fRH4R9Ee1SMjXS
8ybZx+mpV45hezKFfdjd8S9R/EMj+UfQ8r/7Mv6W+F5pmJF+w0Q0pZyFeg6FK3QVGomr5t8gOVD6
Kfda6WqnRnhSsEN9kWyIz3pQEq9F+wYVwcbiUPP10lK7Xf023tOubOAcn8LCGkCFEO5sWwpnBXQ9
swk2+9VCuizssf3V4rqoQv4iVNSWe1IRz/Hv6ul2z4jHAO98FN7xFs689jnzuMmcw0jv1MyZf5Bb
/LGn/37p+hpfhhBRNszvqJtwq8yx0TiSzDXI0r4dkieZ7TF3M7RkClUz5+I6FRNZYCxdLD4LS3qC
McrAmb1RJ9qLImulfcjmis2pDPxZ97OFlCLV9uoFaRuyEYR1C1l5savk60NUiivNGkL0309YcUVb
/nY139AYRbzdyBMHkKhMjg/UKQ4Q7Sa306v5CiZiiNb8ASwhDUCHlvHTn/9jxPM/f36taFBT6gho
vpX2eLd16qRQ2gvKHmZYGx3Rh0jC9mYE4manVXeyfLiZW606QZZUIuz6PYkqxfSG7DzoO3M6MPPU
NveTHGDjic4sJS/T3LbRvoiPg7SLs22OHnZDZPRZxUpJHx6l+jJt4IlZSukgf1BgSDJv6U7ZhEzp
3N6ORJgo4+GH+6z/F/JCFSMTXS5rKs0ub8Q/ajgxzdSpFjLhunzEdxz9mDzLSuzEAueIle1NI8jW
o7v5BfsEEmdsvE4jI1wrPusdAT1bcbjLbYTyX+VlrA6QyIiS6c+kTLvZY/+4OfVjQNS7F73SyW5E
V4D8Qm+DPtQqX/FEg3+YfXFkVm5C+bDq0sb1PYZHdN+T3oRgyA/vOG5g0luL9SGkPu3wCMfyeUGy
xwr+tQTVO9kcYv/beIgufeoT6E3vyapwxHdTDm6eEH0t00GUAvONTT4F3Bv3GK5Y2cNHf+h+m7Ob
30qr14Pqt8qG2tui/VFO+/CDeO+FV/LIBFB8Y6hSbhzxaGZ+D4dgeRjmi0HX84rrUG/ssC3L1Ecg
zDw+TF8AOMLyFba0zegI9pVfP5u/TJN4nB6EHl3SZyuw4QfjO57j9WPzSKgs/qj6rr62PdJSetro
XdLtRvnQxlejYZabefxcme8FgTFEbac3hn/+Zh8J1u1l0A4sIk7RrvDoxjfDD4+jJK8N4PcHArEQ
JsUKTwWxSf9eJp0+tLE25NAc0DNwuMzaQ0wBOjtaGnR60C5BBxFMCChDYTuHOqNICidqr7UpZPq3
JJ4y7xihzOO2WA63Kihaf6q2yrLL4q1SHdr15EBKag0rINKEXglzTyPxZNe+5rpdCd7MWPHK+mmM
XUsNkL5gm2GAgJkP2ritlwcp8+djm/mSslJ4JGiTmr0ysMhSsQVGkdoDYEdl6c9C4ZB7BMcKoIYn
toMp7DVXwWTc6kPwEd6geNC7DqCwpl2fhmXfNRxg1iooxwA+IaThl1Bb9XE8Np85tqmS09zNj82v
ItrLzvwE80jWfLN1YLFSC26Ki/6eB2MNdc7T66suuu1om2/AypsQPviZSSHR5yIzNhO2ukna973C
HM8RQFFeOHVmC88mwH2CDnYttLW3cPREFb+5Q+UzVe2mo8DtGj1FP8b1W7FAPbZSpthXczr+GUdQ
RSp7foJxoBL7lT+e1y4J7ojkp9giHm7LY7vVuoB0pzdmMBuNEeUWZWz0S30Tcspcp9lV4hb+fNx9
4AncJDZT+lw56NKOuddkl7SqsGH85lRup1sghD4THH6BiavvAl37koHuIyxWtw0jcqw+lHWiavT7
BSUw/tK/6ufii7n31+ZglgdzcOvndSYKMkVe26XxKAulU+SFLSk4lgS7wJmt+rlh+OjlzQ8HKZax
P6z1FRn8x5aY1aEgJsUkXJOR9/bQVndqeK6jS3ZC2luZPix+lGt9us1T2j4XWBnuHj5Wk+gwiOsZ
rhk2FtqUSiVcIclpCzeiQQthVAS6ERSxb+wm5bBh8HJQm+NUnenPFBx/533bevEnDw0oo5Zu4SHe
QRgcIjf+qjf4tJ3n3hPH3ah4hu5ABmogdWg4iDxk08Mtv8j5pcsvVeNXuiM9VvnKJoxDb052crUt
tHM2beubi5Lppp2H8W7UTrJBZLD9Hr/cBEfwwl86Oxx8xdyCMKVFnh76tz5QNDundDC3JlxHfDtj
S99XfRDD5dhwVLlcKwxnfF9pG2+fGugN5EiyoAmIB6avVj4cGoI09ovB5hmaJJtQ+UnftZA2Gtdc
PrPaMxU7LP3QcOKXJv1Fsy9sfBRU+j3V7lQ5uenyPIWLf3uheIc+sEx4wkMplbd1EUj5lt4lCQr+
JfUQys9MxIFKlAAqYFcF7DxhhqDPGR7e36ctozzK/OhIWzlDt6y84nOkxostBBkU54dY8zFuvKXe
gz54bcueTTntLfs52q7dHUU0KA0NeLHCFuY7szXeq6Q6zdKuf4oANIuVXyactPc+qBR3FnwifbY4
rAgh/MKHyfATVg3NAWbV436qjg0jgvCciwzzDwrO14BSPetlZWH1qz0S3+9kayFmLZ/SsUfaChU9
DYzWUm+2kDv01Zro3zDdzXa32M3hAx3DKwmQNB20iXBdJGirTmEE7FZ9S76bJ7F+2AtjH3iGVZ0Q
iQns8KEakGjs+uZktJ3TilgDiTFaKZqg23g3OqN3FU+NznLMT0P14bCoNMWvXbPlQtuQopCH3GIQ
MzVBXuyrjdfo21BzmCkB+T1k/dqpgy7P6jqhbio8IFDH+JSb86/FdETdS0tY8tsN7PkdxhLcfAFe
DBAkLbUTxYGQOhgftCKTGjchpb3YStNOnw66urtRfGuuorsqSdDQmamqXk0iPqDvQH6RbOhribBV
NztGSarCesK5Ey7IOeIXMx7XnATGL6cbtyvyVZpYwIHBNuW1McJKFFL7YDDodKE7abDuERd2DupY
uuOUQWdkm/SxPGyiPZ6XgtRejy0zBOF/JiwyAebMXOLMvkQQQMRJOQ64YPH+yHALLVfogt5hxI7/
BSyX21Nbglxu1eU4trupuFPyc4GbRR4YECynXZ46rei0L5RhMkAaHJzQzjOfp2ZzjA5TZmkfDBDk
Z4LZVC+aKOu3an/qeQTigLq0nv3lGViFYQygbmXTxw+zCx1m2seYMd7nnzTY0H+lgbBHpErnugqi
l9TYw/zi0DJX5NVhsgVzz4zRhezi0cFst7E7djzRSRU/LlnrAeg9hRkJnC2yGAgTTDBtDUKOjH+E
V4tOlbsTIcdzkOM6dEoeM/8GPgIPTnD5nlxxCS/D/bC3sXG4wZ1jLGGXdGW6l6cIG5gQIYKgynA4
zGE5hHZr7jrjyo2r0u0MBNnt5j9Klk13D6aM6WUk3tXNQyP5RbWv9D0SoyrbVhZG9MSqWXOC/5ib
MK3xKwzAQg9p/GYC7XJq6Lce7yVHGl36AlgUOwaDdEff5XfLq1Ths7aKGzoUh5EnfkUf2HAspptl
3grEulK873t3/IzrfZqS67OTlV0s+JlxnJQ9+S5pczCQ7w13UvNs9JThzId83TxWyHcaT56eb81F
y4Iw3UoqUpB9FHkSySLEso3Q/PelfgmK4r7NX0bjog7HKD0LhtfFzNXtPnyYhrNuHuTKgxKIaUny
wWjhBjEFfjNAF0IzrF0lW14p5Hb2ihfUQN6nUxpbXbzM4WphMzaXaL4um7sWjB18ujqzjBnFx8TE
0eyQRHevV/dG6FeIXmzjhme+DQSfD1Z3hTyTXOZfbYvDyl0hXRbponb3Cm4o+dU1QtJ/82svwr1+
UJJ7abUlul82pyXetsMuLq43ccujlrHsspOWnQVMZzqYNdeShQ6zVHD7ZLtuhx7NatWAYdnyjv2J
mIJKv+tM0zJOsugNGxj+TlgBW3kCoy3jMjfPmXDfNs/z7dKZT9NwWbRD2N4t3VFoDmXv1e+Ej+vM
KSoL4hvbwFj7Unenj7slDDrEU9mllc95/wOEIcn/NYtnCoN0FesOMIxvre+ST/UsTpvlWkIA7HbN
5qiidAOWiI830wcpnkOXzh5YWWk8Km2AXiBgtjNoCyKEyMIbyJt5hbtGko+su7QF2mwPD0WHGnQt
rvEaibc1PpMvt4/l1JfW8iyQ4Y2ziqMe1APl7CTdLayIjvk2FZC7AK3BuT9zNynu69xJUPxFvrnB
MAX0msQJSApIGFRveQFboFQWDwaaR8YcMikiTiFTIFjmHqbeTi2t+Vi+EAagPzaoMj5j7K7vtfd0
j56hTaFeeVWCMASCJ4EVVnYSwMHDu3wEi3Yr2kD4JqlfMTna0MpZOtoTMLrWnvADKiET4/cDTEHk
A1Cgzq+GJppTnDmh4mbMUCgM+lUJx7h/yGwI7SNNAo80vnNolbKVRwmshR5RIrdmZd2C542fTKpJ
XwsFCwSH7+iYWD4ycwyBTSubQ4JdvO52GnALPHuwz49Q4UBLsEG8V3MfJKVcvXzstnNwMQKSTiKo
/riqkZiJyRoFjcz02GV/Nxknw2UA3gXYpjIXf4Mg5lCSCyaBLhTQsbCgfcK1i0Fn2ayNVYADGxn+
NMJWoYXluTJxGHthjZvmAZ5TnD0clMtKHAHN0Z9SYG58ea4a523ESNZvCeWByWz6rKce06jB3ZtD
AKwzV7tJ9Eb1CFD7A+7wn0jdP1f5ys77R5GNGb+EXVUsXHOgZbhrKtgzrtL+mncfzI1X4sCQIlZz
ZnrG4jN+rUObB8I0fPQ4IWPQj4W9XdhmGxeIHQ3yfLf8zmIHH6bh2lRW887uAwlphV9zoiksUL4I
S/XKXQQbO6hRpp72mlVCchk3UFMZmwWJCEfcTp/7lP6SInAHliNDPJh2FBqL4Y06HpFutedhASWm
ounewTBS2JRyUMu28qCBfepWSGgyHH0g5m0ZUQdx+uEptOLJMZR0Fuqu/zPQZfNQI2d4Zw5gyE4U
MezxntfS5XUDdTmDORDouMV8xuL6+xbdk8JA1knsCcaMqv5QJNtacfPILw/0Y3RqItSdaKXoVAPf
6KbRVtN23bAthiAqtpW4V2Kv3dhp5eXA8I1bbDz4HYpy1JSjWhzY25rOWX6FSWAgnmv2o7y9Dccq
3Vd0ZYXH0EonHnm0DIHSyImPkte/MzjoEXuDaSf7sQi08VCFwd9Xy3dzMyR2KxCHuSkpPJAxvsO6
Id5C5JLeuqtcO6PdE4HBfA1TBmmHREvs/YWTHisEtMKLG6E6Fu4YxkM0zDm9CZ/ACwByGgc8s67B
0t/ZIvL+TN1UqxB3wOm5I86YuRum8hjwKwysg9TwKHRKMHaEjQ90YYx+wtIpwYBbO8EmKfUaJNFg
7PQl4Mh8Af3yJOYOtoENkOvoLDRqLm74EYGxM8w1V0YeClROVf4FNxr0lAk2OJ8G0F9ZCQDtM6IR
CQkWkat2JXpeb+ET/vd7+R9IDq5HAvbjIo5QTDC/HS/RYIb6ojORDr96+MTs1bSbMcmbdg4Ps2QW
he2Jxd1iQM8H9oCAMhmew+k6yo8u6uvtqXljaMS+xbi+PjCaZlQRGoGK+OgRBp/xDkV/0jDGIJ3I
kn+KKJe/GYr8WQ3/vIJvW0ei18OiJ3V3JaGG7R7qfBCzcZQrI6V8YxDL2NTIkCGsdIUaFjlcZGBF
lSYDikUbmNGRDR6eBblkMBzqc2G4lWb3n/gC/eT0qvz0Ylf89R/7XJiORaXNvNj5gsyvGCy4bbJp
wdkMcRmRLKW6qycrhSScXOevifa6onfP/Pqx/QIG/dB/Rx/9XX+VDuXdcmRad8ENne1tBxpT/kIG
MkO0pjTfJde/L5T/IBj/e6F84+QN5uqMP/LKhcs48xBZm5s9kyR17K4b5EPW+Kt8yB+a9+a56ywa
9dP02LxyUOHaAsA5Wn9/Oer/ojLryyE2RiemkrDvb+/6eIuibpzK7opmdWkCaKtluYeABfR463c4
LAsw1QxYNmdTYay4M9I7oqninEHuboZ1joTBcPHGyFSH7hITu6ynDrrv7puLeAThTeB6wsGKrO5+
uAyvzaW65DQ4Jew+K9ynCBSai5GowUSjhfRPcTQGX6P/96uUV1Ouf+OsqyeZRh6twWZHSsC/l4u4
2SxalWZcJaPEBhh7fSpLiu3ZSlnFMYN3i+V+bmWim/36Uj9GD2w1g+iLhj0n9DBrLSPNe1519GIg
uL3injff//Ayv8PB6JxVWZTJFcBwC9vyb2ujnMtNayhzcxXPSNX1a77Pnst98ib97u7UfRRkrra9
7c37+Jz7zAAegfsLbZegiKxRITjqfS1b4RkzDtb7+Iei8oWtgBAoSF0CAYXmTxRTckz/i9KIM+ia
8iDiXCJ+g/XiW2+EubYRrgXgOplFjGYHW+z8dPZSju3Mg+jHPoLPzI2JReQaLRHUO7kJYHIgiBD1
rVKepvLclee2OwjlqTWvS/JYm6favELFuEFPhe5cnfTy3MgHGS/1gUijtajNI1cd4A/4anYxmWXD
Acj2m8QbBripzXNagrYi8LkY0ba974VzWJ1u4h3nIOmNcG9LWDIHGDRZ9psAMnA3lJxj58UZFbSb
iOcKzNaELYj2F6EE5Cq0hq6wYRPcmXogUs93bpgF8Eaiwk+l9byi5xvo2iUn49SqqAtcdMA34ryo
lCHQ1vAo3OFmmz1Wh3tk0RBa4o0l9q6sAe/eje1h0repvq0wT8iuy3Cdhn3JNVDvrxVB+TCfecTK
6w2cH/KPTWi6dmWUPpR+M+Nof5aix5Zxsf7V3KjyfE3/xPIEFTIvA7EXGi51fqCg7taqjdBd3MnW
AzMKraSyqrf2hfWNEf4ouelFYtpP7F/YBXRwV5T+9w00RQaTV6r8ZLb1a+jPGJKsE05SUrj7tzeG
NuhgqmACfVZ9QzkNyVnqj7GyFbsThN+JxqfY0wNn4RlT2QlKjXg0guhmA4Ykw50Zp2uGqDAfIlyQ
PoXMzte0M37i/wg7ryVHtazrPhEReHOLkBAgbzPzhkilwQhJePf036D+/6K7uuN0xDHV1aeUkoC9
115zzrE22fNds7bha/fC4yIkH/rjRzePdeFUmm/pXk5Cnm5n8dwl5rF4fWv5SdfAi8K8FAk8z3Db
AVI1jZ2Y7eJ+Z2a7ZxsI9V4ag6i/PfSTrB+bcd++gLQGkbW7G0el30nRpSt/5XKnv465vLG0Zauh
G+7JK6Pflb4m79J6LfO4moGu7ntpQ3i2F6+v8I1YbYwVs94r0c4o34fyR9RO92hLlpa4pxYTcfVU
MyBUi6UnVBg1vQyTdY1dhzSjvEvSNWHVhxnQraQfrVjL+LEi7lo9YbKA91yZJFurU0wyN0J/P5Lb
vXcHQq+dGTREayUcKp6UrdI4EInqPT9q/bfTTroeYXAhSowjqGJOnxkjj54V7TI+P0zkeKoOSWV0
3TbnjVf7qNxl5sGo1oR0W0K6ZtAK50T1e3yoY01Wkuvk1/KuvB8yOopjYLRuFPDvXN7FYyBEQQgz
SdjgbtSx2fNxawbHLvkQuDnJ+z/xO1V/zJ1YrFAWW7d7+ITDSdwileY0h8E7knuOXT1bPghyZl5P
3Jo08J+U8Ivfec0FbU6/jvawDLXWNkfcvS6feXwsRnU1PIAjrzVisNtu+OTnEak29QXRZ2iRd3l9
b1dxvHkQvdXo0ByamGwGc/jWbXVKtFMVnRgcWGLBqE7i8NknIFO1SzWcx4ghSbewPbyKX/AvRbKG
cIiHi1fBnhVlHm/cGgJYPZIFC2L6pmTFzyxMauu6dUu+O3mNLbEnsP1yTRrJp/6xmObsEVWOpg/P
X4W05ENgJWvVVSV5/Fcx4WsJ85KL4IHFSy82SuNjicZGxj1O1FpWT9XLpcUwFJsUb7nEUWafSxtT
wMN7DiUSw0vdYGjsJuPWtZaC5SpAhhD0xnmazAeuDXddvL+TDlemXzwE6lFhQ6ZaF44m/cr08z6c
yY+H4rYn4y1uHskaVBtfe04CutrLvKfxmEWbZ7FFjjHKtcE30EJvc+UZPxc1LxzpgHhM+oI06xbc
dfJaLDaCesHvGpKYyQPeNx+Gd6PR7zeCl+Rpj49ntNEb4Gz+yM81wcNshzyAgCsRcJX4Yp0ntw8n
leFcWxywXO4mnJH8kYxhV8WuXtXU3Z/QN6Y0frbivQoDzdd1z3UStyzIhbBJVMjNHi9a9GitngUY
KeMeh+IXoBm82gPvhlcsolNaT3fQg3df7AxsLMUO32W9EMwlV/lOXD9b8j55sbxGpNwgS/FZzGbV
SJ7Kjqz4OlkYTPpR0MhuV35jCSjMNzx0rKjcNoZ6Udni7tL2xb9GjjGP8jsPb3nxnoY3hnOGUxJq
vKJiXzrx4xG/Eclvit2r/OYzdHC6CTybb8OTxi0T6tcvyHvyg7gJi347Hrmstqq/7BeSyr34YUst
RkgItGEhDXTmm6b9KEioEivyPIym/5nEb210G8crkgeWWqPxx3wbRxsZB2R4Hu9nmFZteeIaPOgz
5oQ83qbbrVrW6srMN8/wXBSgMvDRHxLuAi5edm2Tz1a9cEeAvro3KznfjOW+M96G6E1KaE2umngd
C9tI2FSfHVAsZa8/jnq4aZR9qV7QDsvyNAAXoYSjPTA4neUU5eL5nk0940WEKesbNUj7JhfcKUuY
VZriCFjgZsxAvxt8H3ZncDDvMOD1Dhs97uphtPNfYCCQQBCjBbxL5EmckgKjcqUk0HOUcRQWvqZZ
Qo//nBNGjez42ACKJnHQQjpZ3OUF7YhcAB7jRZsH79ItzJVRBZ3qvFztSCMNSuwfXIYLgAEOgdH6
sCxSff5ARpIczovazWRIcEiGYSaEcJexN3jpTU1dTtMysyBRtlHoCIR0Qfvwpj3WpAUJOWJTGPOB
TnfrFf2CNlmObxjxK/ocJcANW3yLo0qRtOwsv0hW6cMt5WWTuEa36pIgv6/lDpHhkDBbMNlC0f4w
iw/BfGc6rJG98deYvSkSiX2GJ42HtnDp8lnFUU9cZqya+rzPXbENninjPpat6Dak7Hcl7rfO13Qv
MhfZAYFH3AMoEIxNam6M+pzEl4fwBSNaNC61cbpbv2n7LSC3oMfU9FCIhCR4a+lUfevprU9OjXyk
o8R/qlu/cf8VR+9ZsuXdJvfbI6Smm4yhzbvSfivDYdwnNDn3IibFbupBvehOopILv/L4BkA70z9U
FUZ0R9nT/Qjx++v+FXe/6n2j5H4UHXPlLCbftXJW1WMpHjLNG3NfjH/U6NesPqx2wbyvrt+rnBfS
7644xx1VEH/n1VHFf6Ch2wzi28NEw0UdXpsMpWSOOZNfBc6sC7P1JAQFUuK85TE/FsPGVA8v8CUS
Acj4+QstKsQ3KPgFsBXK+sY185OYfrTSSeyuT+k9lt4FkQwyQlFRvkXyb/V8Z7qcnY4zOrN5tH+I
G0Nc3iuY6Rsam83JGn2jccZfilV4B8kYWNKyJ8JNO/BEJK5o5jn1H2LsHSFkyjsn6oo88lPZD8nh
KVLvIYjh5Fxr+a6ndoNEHkRsTwymyd+VaD8+jhELK2c/NqlT1E+gHbzRYXMQ/iDwns1bUuA041HP
PqK7h2xQQ5Q7EMTDPUH399UuiMM/2o1pooCtld6jGsXw+GSiGyVlwRLvyCmgISeCYU6Op5tzRbn5
o8cC+aTMF8Y9eCoBf/Ae0m1mqjZKGKkEpz5kykn5bK5RTDZzT9rlnrijuCTBzgFpmgFFlDJa4ctA
QSRWzXN+kO7z4YT42JJVNh3K+wqH2uD01eL9CdYYxgRcdBoQjBbWJ9oFrlpKfxbW9gc5HUCEOCyY
/nuIgAzBL+tcRfIEM0AVIt8sF/MEvwZcE9JYHgiyxxeYCJhgzwPvKQFMwtpGLqR0+GCN7KQVsxvt
UHZoVGcInk/CStM0SyV1UwJiLDXE7tg8EaQrRwVk+fBf0k7KmLdiG0zQZiArTyvlBGrDTryyG7Dn
LGVGRtnWT/IOmKy9EP1agRu1fB26AdXUggntvGAJOxHZYybuqm+y6SnehJ14YypRrBBRcmjkMW6v
qia9dTDt9pLRAzPmsh2dABbSx/iJ2PxXAypFDTTAhhWBDee5vhOm3gufiBUiqxdJBlocO/nWXh7Q
gjxS7TrCExMCMLnj8DxMfuQK/zjdCdq1k3GsQwsj1sEug2FonGvVov+lVx0e0cII52JroTVBDBHF
/COCQnFR0GzQTQtwVDazOGU8wGT6I9rAgSbjTwK54EDjMK+ZDsZk6u4D4bD2dF/qlayh0XMUXJYb
tL6m9nJz0gZ0EB00A2RHUxY9wJfORcxIABaJm2gI7my/wrp9BcYI5xEfGcAy8ACkkxZoRNmncffD
YYNNrormSeULzEAWqNpnorSiU4rzL0yR/YGd2JqOKrvsJR9rnUXpns5l2HWoRUwwgzMlsXFJmVeL
3ktdEV5LY28o3dd78/IeOPwWBQcz2CQkgMNFPCxVawmoA8WcYLEEF5pc1WOmM9YEHYAzfLgZqCwb
fyB89NUQWeVQ/9mdIsEdTsQl2C5JIssOGIKXhj3dKzDt0RzmYErLlhbnMGmh0yp2aNBniZ7OoJtI
hqNdrH0DbYNIR+phB3iy4WnT/8GH4hd8Qw3fDdYGhGZtNsYTu4QHICKyY0xW9RbVkt29Ww4a+LXF
pKTzieQ5DqjammW9IzyYtT7XSZDmNrhxSZ2L4zIyZ7Uj5vPIgB3kj9hQ1qBrjPucdCm8FYm3Es4b
VIiJ2K8yel11KhrTml0zrIb7nq4m/cA35Tl15J9wPTFuYOtPmdwZoGeWwrJ/Hppm1764x5cqhv3a
lrN1WB4bc//Q15q5eryzTty/7+B8Ib+9Frx5tGOOub7E3tB70ui/6LNV3DyuSJoLWEq9EONVXiye
GeMY52SxnjB7KDjVlQhXgmODRYxkwWLzIA5H8w2vE5l1weG2hPGATwLcDf42prRoFKMvXsQj8Nrk
y2LK0S2erPwgmjGdfvCMsfLH7aqLLpE8NwUn5gr7lJh6jhnTV9GgN824aBNcNbBHF0/W7/ODIIHu
ccvfOcXIs5e1JFYO0YwY7gO4qoCYusS70TAYg+KcO5ZHLndUSKIAYHTm1iwfuvvoJzwPJA4+Nz+h
ennSQOfA4w5GGAACY3I0NDCCrsRk/nouDGaSxC7xVlAdeAFImGGV59FNCG2Gbktzd0IqkkJgGNrz
hdaIgoJjbGrevcYF4zpoNrBDYiAtJDsRcPVBjkSYoSNDQ4SjKZun/6gmClGMo5HTluIaD7/AAgpL
hvmYWL1EpFrAflBsJvrenBAA5+Y4IFncj1CQpoXLoL6ewHZO0/LV2rI0U6F7oqwCcXwQWPNhlPTm
DHkL7bJljkp8GBhcDUegWnDzhsS4QhtpVMBVkm3kpaxv9Wl+yzZutg9zP3b+S3STXyAbFXbyeIoN
kX/DyjFZPrLY7hmektqcss1LvUsOCuM5ZjQ/8131GxGKRNz1QajgOUdOZePlDlIuJVo/1iD0acUh
r0PHitYSmCAW1rgAlGRL1YLS1ilpoMnATvHmTHQdbIcYfHBisK+n2bzZgcvkdsBEDryQHYpvIMbT
QRxAdDCDADohKNh8jwqmJo8NFmEVeFTFRYs4KfB9L+phf08XryPtJKSgT2DYTn93aFGRRExiO09d
/UbBQI/+STHHSht6d35tEVQPoBkIik9WA4GaiSWGH3V2pc+VHf2zbP8kcb1R3ypE6MaH4EeuD2cw
wJb7Nz9MfCAOrmVxQ4KF3CO77siD88FXQBgGSyZ1AQEU4XAPJtwdToA/iMZM2eN3KbIF+RT2b+kV
cHdiCp14K89J6Q7p8J+4CwtCxSBwVLvCA2kziRriAPRaUCa0U7I/ZRcImrFDh5skHoqhvrAn47Iw
OYYgbg00w/oZYtjjrB5z5PbWZmvkyeKPWQxYIU7yFQGbb3D2TYqkLMzMW3su5T98pKdncmSQoK+A
fZsnucM/9deS9XPCFVnzOl9ImIm3/K8+X2k55pm1IgcGM2TvgV4SFJ+DXEl1B9/0IHARYcj5crdj
HFFnQJxzFW0z4JWMfUFe6OqS6TisygySEdQNAfxXf0m7tdru+H3pvuP1VWsvElGNvEdIn92R4cvF
+2fCXMeDwkacHnoawo0LlRVIGIVQjLEWgsaIqBpUf7qHJbhFYRGDe1Tn9TPQRq+UARr7wjquV4p1
DHmqxk1dLYx3okBsc9nKAFxUOnnnDOuW1AO+gql2zTh2+6C5KKsayx3jbjb0AZYnqANPyeXGht2a
mO5Y0h6mdWNjj6qqZf8KBozw0AjGzf21VaqDEe4U/Dzlnh2ZUkWTljVZRF6WwL7D9gV5CHgUdqEK
Q5vh9+aqeOy1O54KIlw0oHyN9gltHwFoc3BnpBN5PoMf5cE6pvzA/5sx02guuQwJB9gkTm+eJjAr
8nCEESX4xoewHs0pG1EQ68g8Y0ovcX7A3+hSI024SnEzzV74nPBW2J0ZIEntWNtUXKYE6HsCvUWV
S9Ft9V46xcJJvjx4kDwaxSSjeKywbg2GX6auYcx5siVyByGs+kDi2PQ6iNZet/ZqRxTJt9itkJCy
FXOEqU04biTWMqnWirhlTSWjPcTElXYaPlFCjYQ5aFmpqzbzTQBmRDLFnYq7adimeGByosTLpgsY
adO/NnfT49uXsXhKHmEsfdlrG0HfxdZKa5fdi1tzUeEe4IQGibwJSK4+0110P4UYUpX0EkdHM9uz
LevQ9MyVae7T+6bumbW0Nu47o9nGxi7r1nf1s39xCKAd7DM2h00Le3gWk/Cc/Fmw7DBbh9zmxaLQ
VknjgXKCbhcHbEmcDZI4GEZaBt4r3HcRQ2hPUrMtX4fnfTN2+2o8oO1PBxrVe/Z+D7Zc+nkJHJ75
5sAwOK2BenDolG348FTFy4e3uD3p8bbpVuNjK1k+okF3Tt9oropMEoCdgyeTkOgDdz7h5RncJTwc
mY+7LGrhLEyIL0rOtJgl79pvfFVPUKhEzK42GDcqAY45NSVXs4R+8c/CFhr4fwhwpJlFmXQvo9QY
OvCXspWooVQ/zFw8xqu3zhe2yltzQX8D4VrBvgDkRYUVz7ERdHAz2TI43RChYm17zBqiUTilaLkQ
/oIdx3ypGcAjfq9vyRP++dMgoqhTaYKWDkYk5D2APRiqEODNcjFlfkunIZFGAd3bKrdrBcDULvHC
kyiibRTOagw5Bo8MJxPC8/9fFIT9A3wYx1fExhhPriu0rEnrQZIS6CWB0J5MT8T1Yaf25HVoi6Ec
PY/09UIWaYqqP2+YBjGJbOLa0qra3JfqnKb22tgYB8I5K3U7bOnJCZcauaJhYobda3b6q60fK2MP
yoCR3H1p0/JoZp2FcDXLsEDgVSqdMLZfoD+BfzkGrShlNgIWBg7w50Wqd+Gn/G2+nhfD7b444YnY
Jci39A4mQoo7nEsd0QdUKxxuALeMiU3OYigwZy5B9JqKk6F06gsmL9CLRH35E9hhKhnN2mGn4RfU
C/QCCAKnKKmAjznAUrNwh+EJYUoY2XmMQ/UccwZ4OIpCXJ8gBoALsC8NugsogKBneY62eOCd7H+E
a9TJcfHvmi+3nCFaqgwIyCBz9u+ar/EQ5ELrsELV2INwij9NV1WhClJU43Wxra32Bv1iqr5AxMSL
JHW03NXiLb0lPHF03DD7qjQEeaqfi/IKmyzOr0z02xqIxkQfgcyyWQMILOaGk2yFGu8xEO+FEKSq
E/6A8m3j3T8/R/+VjfGvn+kvHZtJHGrP8EnxWKW+Zq3HowIVPUxoI7mpOmcSDI5yaOkdlnFOW1st
oT85F/2WnB/KxZbKH6rdFMWqDp3T5GtL8sN8/cy/BqKUGNMhboBv/GkfbsfIF8tuTjlR4MU/fwpj
koT/9cogc5vMbzYYqSjilzH/GqGlNFXb1Er7OMZe5qU7jiSucoup6ybz9FadqX7zy9P1svVf64UB
st1CclGCfnl3AfR49OrzmeSen65GKOu9PCfHuYFLDHlSiBcYA82Fl/zkV5vN1Qm3oe0TCnOfM4HS
m4yu3/4Mx/ZAn3qbHBtMQcRpZ8M12irv6n1tfI//46Lxsf76vDozPSxRMnVdkQ1ZU/5a/CyGaInP
whyPXCbN9IBZp/IKM14Ih+tFpT1LtVnJBaBZW5KCAk+IdX6OrUoA3nBEjA7pAw5MsnUYFohPDHvV
ivGOqA3SiH96+bh72Jg1Mo/l3mDSvOLnCBLCjgQCOCaTYqPzMJ4SG1HwWc21FSS28BLqyG8Oihl+
TxgaHHbBC4M/6EjtYs5yS/IZt35LoiKeamuX3o3ohupCnxw3IDaEt4mKnEtThBnNgnhFQq4Zr8fn
5HwP6KFLVwrlT2aX7AnuM7SERz6fN+sQJhQRQ0TkbCOqjvIh74rIzwo3nNz1CBI49q7aCniARaOQ
uXrX0ZsgCVBkiQMbnIspVW1YMM8tfGO2jDPJxMl0ZMPn4GgXYp6YMcNClBz1qyk9oZ8T/dcOOAe5
RdrrjzWjMfph3EE0fD0V9OUVEiw9dzI7kBFeGFVrkqU2H+NJAwNLEdiT0FaQ3mzQQPmhfgUUQiwD
NF/4OfRJ2T3zzT2eDk7ARPq19o1ngM2CCVSDB+OAEp0X0atrP7pJ4TOmgiMQkwTiZelzHoAsQkp8
219gAEUzFsiI5fvh0K3KiEjCCeqQp+BjYhWj/TcrqUJ/44uybwd73ITo991M94o18wjILsD4gTwU
9W6T2xoX8lsC3BA6CiWee6MVTWIKNEh5taIt9n7yn4GaOoBkwqnLDOLOKtfSn5DdJJkLSByKwfZF
9GoPA1QlZsJUtZmM2Xa6cQY6YMw4Sx0ZPzffyQb2EKleKKHtrlizM2xfPSx0mgEbNvqng6wTY9C7
1G/jN7xUaHk2sa7xSwiqICb4vunm7JPt4rEB9NP9cFvc+t8sMDZ0zMktIpJEyoI3GX+/mgM2Jdl/
LQVi2abHXLPmUse2eZEz78XZjkEFuWL39XWs7a/7D9gNs9tCIfxaPFcRU7rpErLLvWXfDIvgXXOL
MlMCtDl/aGSG3wKWDPkzshlz7jmiTyReisl5gGl7QRNxajzaIkKmD13gQJjONexu/tYvYFoRY+LK
P5x2sndXg00rfCJ4jF85FIoHLnLOe1x706QF6Dy/+jftrfXIQ1UHElK8MZLB8KhFbKFL9KX4KDeE
aCVtwRbv44V+wC+gHXeIzvd5ezVu7VW46NFcIPJBHqR3Ix/zMg3ne8DMAdOTbj10VHl+D7hU1uJZ
e73l4S9qkzPxOl30qRjBarTRhs9XWPhb5qM0Iygav4FdZ5oeQiL4NW4sFwdPQMho6rB27ijNuS8Y
uKPSOwXybQuHzHJ4ZJhalV34h/bbz78oJXDTUlOUc3D6PAXDKuRsXzHw8w/boZxu6lfncwlIxMVb
AMZIbx4hshsYXPoBTFc9NAwUuOqLfsYPx+MkL0zRllGx/PQF1c0eFq+dnm1pvSlIAYf7DQHhncOU
CQ3t6YrONPznor7x1iivOsfyeVMTlFq2vwArsx/Ki9puVqMvlJv4QuWT7NJPqMs0jzJ//Glo3vzJ
PnD4ps3fu4/E6T+QWDEcOSSPpwWA4ytWml2xyF15sg3zo1k5OKOln+Unzf0ZpRyCwEHw1Bv/JRlj
p2aI0xcPu0IdXDn1J4dc0FQQmGoour/gYhqQGgEWWIkZXBcy1XzuaQGwJZe0M06jzI5YyBFwPcv9
mgyZNmkN2hLtZxNCCp8JxOo++abFeolXSA44vozMkXhvdtlymj8ySQu0xidElvR5J0KEmSRfAPMg
X01vkJ3fHj94dy0jA9kuQ5dve7zwai2k7MiVLqHGcLAl77gt7OFYdnyjc+0HjDGNinDOmKAnRnPN
i/m2BXqQdjJwpp4JH7xz0aspw4BYIsZ63Ctf2YbYuPil/T736RlhgWkFIyIkNjbDRj0Z9DU8APJL
NW3EAFyfRFqaUBNfWLGsa4ckODhx/J50tqjJjrRyxfE9croHNfwi7LY6wxZmOqdf+4znGH4ZmRi+
olOfzgXvdaPXSPDFUjcsALM6dUmBW97YMvdlTstZZb4yqgFZavowkMVGmnIApzFGr2Cu5L0vUy4+
/oc3UzH/0+U6FQ6moZiyoTLL8C9+WCfGaRoWFpmVcC7pZ3J/4xcPLqQ8kqzdJ0golHiWKLwvrIki
/pDQ40meDFI3lhFTmE8rOSJUwYyMhmZFf9al5TDv5rh4O2wjvyPCfjKDHs15lTXbFt6GGccqs3PE
ebQR59YWya8/chsDGWKdSyAeK2yQIXFdh4M7k4AXWWtP3ohpOlgE4XGGyA/NkGMbFYz4GbF7TYM9
Nikp7NGBG7OIXRENz71zlNOJcq8HeU0QPaT4diuw2wcUUnwQFCm4k5hEAAKBruLdIRmaPend+mwE
Dapf5DFjNPnAcM5IbOZ+sLVpHKbt/lZSmMOURRWwcH4H8IEEsEV7pO8j07YL8r+ATGadyTBkn+8S
KydDTdnuqXh5rhCX0k9jc/dZVz/QPfDjxi4hvQpioV3uuc/UG105nlV6kQXOXDyI3VJdamcQzAr+
9VlH62Vwsv3jS3MfZERRD6YrRUVT88CRc2P64ZKgDJXQEC8J3Gfb+sbPW2pLlPBswYXg7FkxYDVe
E/1/zcmzckxSwICVeEogwWVzcixrmW5siNl8AQGSGijd8g+KqIewxI2Hy0DXyNUvTGCXdr8cfY5o
L/xIM+I3zuOj+5hGH+T2c1tbJ/kU7WhgnyG3QWTIbWUiTNyDnkMbiGkUJ2eApHTjTL6R1u2PsAvb
RXi4Hx9f/Xl6OeoOYXZ7/KT58kGD/XlVqT+Acf2kVyDUi9f3AG4wQgZUDpydGIVCrIJ6hpOiVPwU
ipPNHzDgyYGL07xnyyQnB1N9jbrGM01MrYCQRZ4mtzv10pykNWun4CRfaH8S/WwuoU08Lt+wCLIg
HPpLtWPHASek3xEEJ5csXpn5kyTIlM+L7gfA4UT7SbsNINbkGQ2AM7pwB3HbTufau/BakEpFVrW7
m8C8s2UKOkJlXyIgRSlnEDad19qR5hfzLwMap7oGf8FPWHZR/ZEto49yHRkuv1GPJ7HwJz1GDRBy
rNFtYvtpXvtztwWiVpEmyx4XK/tGj5b+x9FD/i8+eVYQyBKqLlm6qvzdd5Gj2By0XhyP/RY8z8PB
vBJ7PKDjqgGMRp+EFgwzp+g12wxsYJ6UnXkmMtyb8SW7mTbXXYa6s+SA62ZVGQg+0snX3ajn+Uk+
NDRspqSgLt+GDRmt3+ZSKvwZPlOR8XAvhg0Wvf5xJsWu3t2QvRNHOIWYV1tOx7bvCR/gQvDpZLaw
p16niLzAjYK8Rysi8sIdywV2iW3OhrfjAaWqYfvHZnjV3+8fyfI1r27D1eCxXBjHATt9DjPLTk/t
jkAeJx3wyKarQBUF+iHPtG1P+21WXPstTxjFaQyKhS6UfCFxP3lutiWniYNyywmvQvJBDYPW2IGz
AJBJY+WXSAFlKSG4/pYT89IIwz2XBqvLJ/Gi7gsxFGzHBWWUN5lSB13qX3nxhf93jNfIFMAF+8Pd
T5ZKAK2l+EpOwOdKvz0jqWCC47MDbZaEuXHh9wE2t3taJORBObPLb1NudhYuBHpC0wx3EgGvbdQG
CNFwnR9biJbpvKNsq2ZPH9vQl8x+ziDLh4N0wVfKosZXyuKHDXngoSFr/5oz4qHnI+Hf7RgPAogK
3jpjqxbdrQhY23juMn3Wk+ljoPZyqhKQI5TdmaEN4k17b3s73tPHHl5T//ifewQAUP7boflf7ty/
9r46Fqp+aHWsapptKIyQmDGyg/uAA0NAW/rIulifOImo6M2fxeWPY17BvUp25tPk5vs1/XtwR87y
+aOcMdgGQ85QSNbRvEQdNA8DzbXkM4V9mXDgVG6smZSeUWpQRs3F6cQqHfqbMBsD0g7YivCQusN7
ZF2i+yYPkKafS2kaoz6zJyTvpg5JrB9fCDz+uJkWYgGpx5WF6abFn6yi3M+oaZhrQGkGzcJ5Lssr
YwZyn8XzvsYqdsoC85tUPc9Q0Xus36mJiwyU73TSsq5mx4h5jIkIvQ4HHRzvzBi/cXKL9jJp8GmP
dNkazXz1Z6e01VPzhpOvBKFlF7KTc44iq5ltegbskiP4HTrC0E66/bqDqHqP1taZrYvGnXFhZMjI
bs9jxcg14V0HDkkTYZtZJMJBKNydJwP7vBqQWRBrR8Ra631aKfn7Ov37sYU6g6zcz1j11vCJzYXh
DFeBZhoV/TTjQkq+KWAkAF7I8ea8UlEarBaXBKs/C3CDOE8WXd1K8RImdTqvMPXzOnzDzMNgibab
0JmW5LMo8vM4SLx43fyMCI+g/icmI4O3O/Aw/PNtqf3Xioxh6JoqSYal/llv/yV3JDTCmFUDBkrM
cF9Yl2lR91s2DXnDhMLnjh4gxbCnoDIT3q08EH9vUH4Tqlk7BWKjwIFzGPlUd8yVpUQZdofHSY0c
jgrJOx1FWqipXc+ZzqLH00wb4+6hIg2Wh6o57T0DzMtJ6RHt/8W9V/7LJ1NEBt/KxDiUiVz17+3S
KtVTsRxf45HeKG9YiBzxk+M+x/yOjBIu1D+xKs7whAJYhelnv5VH/US3WaK8Z2OeaE5katFc2ZWx
Xmm6jRZC/hfT2z9fBVmR/3NxQEgQNUW3dN3Qpb86atoQlbJh8mZhyYTwXaODmTCIkWLCGb+kcl6/
GXQauFeJo6hQjerd8LDjc8IMyqXKAYtK6C0atz2Ku+G8PglHV8ATGVsQ0cJvIabyeE/ObQ09CnvR
eKZ4pYar+T6GZabPsSiXtfe0PtgO+wD4s2TabIbjsmV6GDLBuLTKldVjxvDiZlE8YfXNH6qjQvVG
BbgZy2ZPC4wFB2IxzzkOU47PoJuvxReoH5xon+MG7oT1yS7SNN7zc/IdfQ6r/hd5P5rFqLbT4gX3
we6W+jUMOFEp+5dnUlpgeEDhQJzmJITfZm4dRI99asM9RgMLI81ztLk0PmY2IIb75q1ZDThXA/jR
WEd+qluZ2tH2deR2fFH8vHgZSrevO616n7PzH40ZO0fJQZ6mf3aA2Jj/6s0ywvTiRGdyHLRquKXp
nDiYCxDtTOxtOAtmdO9mBV/YDdCBaNdBf+Ckyzs4KaBwKHmXREZVJ9s0C3bm8krf88jnstbYLZgo
Nn8xbAqMFbYDbjgS8syI4CiM1fH+xmGQd+pUFGEzxixhkcPWAVKsCvLOR856pRiKXcv8ofxXKDfA
mB0II/OxbeGJF8Z55Edg8SK9kOoXfGz2Viz/+Z7V/qPrTReYexayLflsVf1/h71/WTqKTpfFVhWG
IytFD1xbXNRv4R7NTutYPiLGWYYkyKdiS/x8wxNazkFScAjSlrTu+m+2spKOeHakL7NrjClYjp89
2ai/5Wr4pWaT3tjfistrA3WHsrp0hgt5GTLvPhyXL5DBdIoLPCsbKirAYPbA9YBdg0BA1hME0eIO
AHcBGBf6TXNh5fb6txD8UsMqrr0hD9JspFwsZhzCN1RZkAzoUo0m6LiZjLe/V/hXemLkMZWgWc3E
/oMwsQJz90HR99oI+brtjhw9q4NlnBsi4oYr+gLj4q5dhh1wVkaHWrs1gycsBpGA8ExrvRH5+Qcf
Tn1Ax23gEXC6AfsJpgXCG1rbsrgMcyxWm+eq0Njrad6l7y1etE9UnvaLmbLFNfbyEzBakRb5dkr+
JTP8dnc8c366EK481ixpTXxKqvNT97TCZ9SfPhOZz/DDCbINlGt/ZQ4oQ9bem7WRwlyYEaLnMEIb
W7Lve844DkNhBG4/AK/dDAYrJcVN/iZl+mG85tlvdjHZHJbtlWZeHXxRHEY/WdAyC84ZwN+Ar1wy
qOUKiG9c4qeelgUWhGVyTsHHF97LYp5zsTJmqckpcnoAskDYKLexnWVH1eM5ttY4y/OAWiMPDILw
Ougwfoa+Uzb1Vf+20pm846BYnTUchfREr8q1fGd53/JcVrxnUBX6e3arb+mVT5dPDzSWh8qjs4Ox
Y8BV0jnamppVO1jn+veuzto9o6lw1pT+8yM6Wsk0/YpC3Hn+cF36ycprTbZ6IShwBjA1CyR+Oqvd
DiCuM24AE+yjY5a61ELzLIBRLVyMvYg0aQOnSZKA/sqcOaab6Kc/0HLPEFNPDKjejIxvmnO2C8QD
siw5C8eaoLH0xClq9HSFOwdnhrmtL0xDobWkyYwdBBwBF6Mzzkmx5gzBT2MMWFuu4htf9l1w+ZFg
BEoensq/60tto3PwGDesNeFC/q6XfEl1kAXJiStw5YLB46lwwlZzy6V1CAyBo2Zxos6y/PwCQws8
xk2Gq98s7tY3Dcfwq5xz3dgdT1TfDOehkUA378ACxkpmMGvsggCwLiFeOqxf3YT7P9eThRZWRrMy
j8iUVkfrwMblcXp53AyeGdRwh0JH3ui48fdVIAS6y3a4qBh5sqgMbLSlDzfsMHFoYXnH6+go7Xjh
biZbC+yvYKZI59Kl5FIl0ix39Q1CFCrwlu4kvwJp2gX4HSmwGAo5ySAO0gScuIlfi5nToVvA7Qjq
6ROQE/5BeHrqV7jQ36E+MaUjO3BCyS8A8AKKvoEqAnoVGhz69S5bcVrGvYC50ME5knyB5mdrqn8G
jm/ryUOIZ4MIJe1RrE/CSTxQBDOG1VxyBMcWGNBf4dsRADgL/rgX0iV2l8YTA4NpBTOF5QvOqr58
foVgQVKHBnELfwAKCAkhR75FR8XrBuq2p6+/Pefm4Z9XeutveZOFXmMSkqyBARBZ6P8qTuqmeY3P
Rz4c/4+yM9ttHMu27RcRYN+8SiKpvrUkyy+E5YY9RVLsv/4O+lwcRDkLGTgFV1ZWhG1J5OZu1ppz
TFVdlf2WNIcYjGTOjjBIztJzQzvBtNZS9z2o6BPbjaednsmH3+5gnfYDVo2r2lCTGXlOpyo6Zp8Y
s8SUiuvCu6TIf/zclcb8g5Wpd2NlSda3cLKjwOnNUbUoCKeuvAjySEI71vlND9+R15YmPY3M4uwB
f1SdGuLGzMgWdUUsct0ecahEDFG/ZNGvG2SDbhqMgreh2BotsmsA1ReyA7UzRYrk9UkpoIKIDXe0
3oPtphgThIco+blvDSTCGdo2T72AJ2S9VUW7lFZxwiw2UKlJ7l7LKIqKv2wKJWVsG/+zrUyZQ1Q1
FtqfJNw/FlgxS4fezCq4R8RfnuWD/95/N4hjeQz2hlO7jHuXpdChaH3iyKXN0ZaoFM20wi0I5IE7
yTFr91gi5DsVm3rzPBQHJn9G4BVtnouUafPYRKfinO8KmiLYsgDmT4LvK+V9xHdTzVaFibenvqGx
YK9yjNplBYdpJKV092ZlTWtH2DCXlRcZACWVMhcya+rieZ/pFLgdmK92N0loZ+RbdJM6CSfsRd9Z
6JF8Pfc0E0LCOwDJ7VruP/2qaMXBp73il2BnC3CPT0GJGtG7MWkEbjc5GRPfHElrnObHIxMPbmTr
YF7GU+nseTf26NKzv9wJ+Tf89qe/b1iWapJhoHAn/vMoURnFEBXCIz1Fa3+loWQ9h2+Yo4DSFl/d
lfXyntz7U79oDhQU8q/wbm7I+LYVOzsUq/gu/q2Y8A84x+83NJ59/hgZHOceSRCUo+BAsDkk77k7
p/QN0K2+B0O6SJfezHcNm5Da/WMjbBuWwnKeXbNlfvap8d6ZJCnsqdvHnMPMyGHYt5gauNAgHf9S
sxuPW78G8jiBGCrqCFnXOWfqv66fEEemp7Zdf+oKdin3qAucjAWcloMZs8qU9PTRbEkkOBPK8vwk
FG5hMVjTq4bCOmEsqmnmtBauOBVSpcomzAe0F986/6KwMdhpZrEsxa/0CRQAub4U3QzE2hn7wmKp
h9+KjNeAbcRz5PtzqilpR/b0SgfyZHZFeyvEBkMXJidUPQ21+hIIhKwjWuqBOhlsrU3DsWKLYyvH
AyKOu1xf5t5BAW8n+gqSG6F0RWUEsqI7ivGPkFFAxDmPYauww4P9X76bgT6VKTJyfCQtOaXBE0UI
ap7uc4APgUjD+E7jrx6Rfm0853Fnc6BFv8ipAnaeKrGP0DLythhQ5XeSEq7juTo9mpT+HMQoaj4e
BJvAo8wGhqXj2FSL6P3Lrde/P9VDNmZqsF8xoUKIa7X4Fp9szCng5yu9Q78lltSwhW4TUdH0MEeF
Ljck8N4GD1cwMmK2KkJJ6siLrB4qkV5W9SE3a7E5Vkk9wVbt9WcBAn6H1rR0kvKmErSMHBKRprrq
knVmQFQbTv0TD+QDOZV+CTvOd7ieBmcvtOy6ONGwNaNBQjHdslyZrox46oaVTGOuA5ngkquscR4u
KRSibc6uEqD/InzVTLyoK5OI+Xim0MowjnJ6MulQi0j9S4P2jq1ULxG6izzEHFk5Fm09BpTiUXtN
1yFBaSp1nvhYhIfsx1xuJSr2iNfghgVa0b+rfNfxvuR8pVQk0R77eFFLo+zOYMXAAoYRF+eMgeSh
dYPQDYki8QF3Fisx3crsOVWTuhvWHgynIvU+pScktDk+K1aMcJOqyxiWPK52hcCwOl5kjzdD2quE
L1eEoZ6jW4cXU6KnIdNbKMlzgQjQ1ISW1Mjsk3Xan2XM1WrJnQzQ5XoDClh+gHQIcxW3d1ldqpqD
9zjXvkESR7cQIS2lGPGNwOkQfywR071yS+VNi34VN4TJRz5G3kLs3kVpMaiwf1mqIV0+UQHsO4T+
iFZaZInY/5ri9sRx9SBS2liZiF8GhHGO350Drm3K4e6FB3hIzk/DA5Hk5FhvyStWXhLj08pviYX3
K7nyiI7MJVQhpZ0Kq/K5Y7LsSGsNsDThu5m1eFa7CQ384OjjO1uEdI++zHBGQJZgcwZEZBCfxYUP
XRPhMN1r6wRfVZMhb9PuBsxNgY4WOsYE2oyfRrTDf6hT6bHuT2keFTvZogUPAXmdqtZoepDeyy+e
HB6rYVf1tixdk7GQTiR8hbF8+viImFm7jX7T8hM+JVIQQ4cNIsFm8vicLI1JjOvqJsAkDjEygXii
BjYJ34iIK+p5p+547yn8lT2EMZhgFSy92umIdCNBybb846BO4VD77QsbbsyuFB3QzmMy7a8mvI6B
TmmU772nhhODCg3XPFDBhUX48ITCDTWq4w29sPI1IyCtiSBLESy/qqBxe4I2L7u7lH5WcrQeDBEb
y0HgeFlqqyLLJwWdtSuV/WYbnzrBlcMR/VdJAS0ismYkJ5Wmkr5vBheiVdDOm8gmsQG1RyqsBW+R
9dtI2ECUhRwb9ohLqQLNlVPILQWhq+PSntIdFQgsAdkL9UmbYXSQ9pqBf5C4OiItxgY3eyhWJU9c
4yAasWZODRc0wDpA9dZ+DjsYcFTuR1ErZUX6BOwreifYePIaqUH3LRsLuK/JapBcDiwByo0FsR5h
cH4SvqKL8lwYblbONpvUMTwL1NgY6eG6NRI+HfoOJscWo+hIf/t4AOKo5FscPad1YU692NH9cx0c
lRzcd3h+lC9DO5MpHuXVu4DTgmtqaSvZ2lT6isMUESxE1SVFxOXzJnJ4NnoIJ0Ruv6AupXwdyt9d
vhUVzHdLYiESMkNStx5jQjKAGrNmZijfVFMK8mmCYx6dfbwtTf7yfFKdOrAAAvXJbiUKbGY9Mg9R
uSIVdI1XLdtxtWmPe2OhgJdur0iDDGlGv6hn+CJwTQkRIxLQCXGXoc7DWBuANmRjO+t2kjq1KAwq
494qvEZocnYoe1TQj5hIRktdxokcyXB91JMl0xKAIfajBARxDBcmT47eqNSEEfAs7fgt9KaGL1Bw
pW9bRJSvhU+OzgJCP3ofHlxXh/J/nF9K8AOUW794iGoUc/3iGb1J1bv5XOIGax+0mrUL8c19tstK
spsZGyF0YKwBCNKS70ZfIjd+mPcn5SIvaZxC2ABWS/Jt/lzTF4gBqqE2kF84EN+ktfwt5/iumUrb
zimts05NQG3PD+WgKN80+5WqXoZPbGSP7xKHodymBIUxOHZRQe8enZm1M/u5VbmMpzzb6RAeMVWQ
tbbSrH1QrgqF+jjVIl3F0om/ugV+rOioMnFG5WVCIQPxtEo3BZeQgeSLDkYnMhNJdo/7oXzs5Z6C
FleVQm9wVmQaePDC2XejL2XN4Pj1iJiBruh8NAKfcm6CcrPkFxEBY22g8Nn43aoNz0KPJRv9q4KB
A9czefSP4sah1BM/WtDQVYA0yoTFW73V2nsdS+ugP5gCWqy6o1f/iustbpZS4kaFk3IkTug5C4S+
BdBcEf81/UYviLd3W3Htc8B9gEWkpvkIp354fzQUk1NabXRyyOksdy3OtJxyvyr1UxNlQqFfZPZt
eiBM8Oc9jK8YnRzDibSekEyLB8629BxS1wF7WEm7driWgOR8ygYee4CW/1XS61PT5j2+J49VqTE9
xwzfdR4uo1XYSGx8fe7/mBsaZuAYO1HvvTT6te2+MmvdgcInfAFLgce2UO+/hgKG33Bpkoteg+Dd
PncPKuMfEUk4lgz/2rQThZL0R1kDlYFIw26CjEnX6G61/6ZHt0hcyrCiCIfPZMoC+jbv2IJ+KrhG
Ax0vrrLCGGiOpoUOSXDmdNnJU8tJiDJefbLxmCeoWDRK4ump8PeDn2+QfaoDioBGXqik8GISTuYK
gsSBRyZnH1WPcsrw4OtnhOeZDmHHUdoN/X9BelV8Ots6dS/0q7740eA8TKL4gO3OFKq59RDogb94
8M+Jgg9ittzFPKrEWfmmGbiEfUIYTg8e1Agpl9TfHvJWi9g/QRiVQh/cTOAkEVocEGJChpGsYErA
DqRevRArvTHusgCSaQNKI3NfdjfBwHKQoM5tlz3yy6piY9baVY1jCotBx3sNlmr3pRVnQzWcMn+P
srtATROEbwIaNmVu8aFAFyQ1WIiKlbKeDLhLqzeTLbnBO1Ee90e2wWUXiQ1nTBhQ/dfDhIbhHVS2
Vb62Ls2r5F/pAFrGyqDeUEPFwGLAerTraPfHHxXpVBjjDSbZeF/SMlS0E8iHdb17Ro54B/z3pNFf
0QBtNy2MWRlDtKGzTLO3Q4+0iYtlih6Ylanhv1R28xT9Xfb6RMyWZXcwVVH51SRsDxdpcW3ahZT1
hLOu8KTLw0xBiZUckhApllQjI8TwMawNUlLQdXnE+5LSPC/pI9A7r651fBNzpvC5iR5T8kAQn3KB
uAlg8v6BOYVmJhU0tG7r8vpYoFm3eV5nT8gmOD1PJQsnVXK4nOUS95mxlYVN4cEK2xjZCX2evqeW
Ej2/eAns1BYc5IXgU93fY4WS1R1YgR45DeiCQb0OUGWGE3swqKCDD2ef2AuS0Y6cBqe+TtDYlNNb
xptGhLSt1C0VcQGvcmwj3k5t5WLla6G7/TUl2PhnLw1lmS79D//RkJTxNPrH4XhIAi8OLbU/aTvz
PY5XYeFQwgA10SzCDXtTVWaymlC22qQdLjHbP+ONSC5RZlNtFU+g5sdQGo5RDypIjiTOGkQjpk1a
24R+jrDV0VUy+LGMI5oy+WNjGZ3lqyVASpj6EalNSy5iNtYL45O+ipFozUoAB663Yhff7ujv3qn5
Z+UCOGFIETRiUXAD8s8Mu76qyu7/XL7DMmIZ+ljEs0QOov95PR5i2BWJJXenNrXpboTxPHouMBZx
kBqTSAD+75sXdPVwqfx+kWjgM1x5WCbM4kTLibNWtCOF1E3HouAySn0mD/RpA7n3joI9IUIsMSuK
BeQ69rZxRA7rDA6/KTm0BrEDVbRc7RDcPmOzhEVtS0Dr7IoSABstirAwcj8Rz07lucfxQh2vGZlq
NUwI28+X0RcHPdpGsOL0jXxXqQxREY3x2oCwXQgYz/giOgw0Xu/q6mJo0TDMkOPlZ5MeO4yNUeix
xkxndXykhff8S3GImN9/VDcsVREl/oOs0VS0X41m0xQNARJ3d4JfXWN5sGhogaGL1IuYXHEwqN95
+ZKOQHiUgf5rpV6S50FVDgHnUGbAEDiVtINVpmAX1RfIAeN0qzGRWwfh2uXzRD2DBEmhU8bbsR7g
wYE7tQMpfhujXvETYrg0sg3/5EeJB0Y3IdWrzBGKpWEd5GSbBeuk3bbdhgAQw7rpdAzAxxsIqSMI
2hLRBTsp3vjh2vRtwAFYUAG8N/KBFK9OuI6N2HxvCkspnSnGa/MeFHtf3JL6Ozy+B+WF7FC30FA8
XJTvWtzGw4ktC0sW35t3Z03cmcQUe2f+XFQvOP012Fse+S414/7YejtarpDtZXNZiHhjV09jM7Q3
KbkbLbyETRB91NGLrroSz0YDIO+lMdYUqXT/Fmuu5C/V54rwQFHbmEB3U/oCxZkBEz2OuJji+EXE
m0p9k0aAcmJsic/tvz9czCr/7e5Lqklx3DAl83cyu1TmQW54eYce/iSkt1z5FKK3jLQ/M6CDM7yJ
5UcqIuM+ZrjmLOG9ZFLkgG9pXw371SBvKHxrE9EnONrcyt0uCteJuJLLdai/IuoSha2hnHsSOP3i
PcV1Pax1coAKpzfwHZ+q7rMzXzLsReVKaOHK7erwMii7jKQcNuzdMqu4dwvfh2dQcJw7+9mxhUdI
Sy4OsMWxmek2j2RPxAYRSj5FIdlp7pn+RhOv6tayx4HHJu5NYrfYL63naihOkbpRzQ2ZgyLS9h4z
OZvZjyQ9QbugCj+26KUbrW1yutnHDIAOpYOGPUuGPEi3jPbwsu2vuf8aVnAZlqV/UIRTSi2Gvl9b
r9pyaVrzAhtthi9kqoTLTF092aH8pCHUDSsP9IaFlWCDmUv6Nm73Le5cHngsrM2G0Mh8w8mUsmaW
3lv8Jg/UsEFIYhlShrF6H+4a70gjRRLQ1m6kFP3mvCeTs7jm0UySVoJyjcJtDGlDWnuKKz3OuXxV
9dtfBo71u6gMrJpeisikwbjBRDpOK38sU62QSr5cZN0JpF46zV8yNPau9oofg6rQlqwpYPKT53SY
vyXIbmA6zTJHBps0fRyIhwa2MIkuoV0fKD+5xQYXsPQSTEefE/5HO5kVG3YsiBNqV7pjif5Kzxru
JSjT1ItDm3opCLFNseQEs09m1Z4MLmXuLaDcrKnhZ07EdmICjIiD0BKRxcSaBrP0YKEGOWcnwyF0
HHJ+THTqBoyYNGVTX5IXLo0yZW2VIsDT3GoFAYTei9voKxZ8jjGS297+/9JAhPjVPIFiX0jfFnWU
M2ib1GEKeOyomkUX5CCdjd6vtQAUOkARQiA8bEE1evMfz4WG7HWi3cQHxYM56DcRRHo0048UP+or
Pmm6t0gQUMEKk4Td70ZcgbDwd3VuBy6RonaNeUga48ghnjjpzphBYDBGbH95yM/1iqp96MARQKtF
wBQaEjLscMVQrNmblCneuk3pQlh1Ocf1KzpymkL2FgaOYOnZ2udfRso/hUyWymDRTVVRDYvy+n8O
FEuWA6/TtfqEVMHE1qSy7ZsaxrR6rw68q4jkMvEvsjDr96z2u8Hw6zWVpJX1PC/S0+NYb9VLs2jh
8/pvFkqX9AskAoZ5dJbZOApypDAmejsU6QyZHjnQm3xiSsPgswwX+po45kN21C6QPz94w8tsibZv
HSBtthb5udyUm+RQnr/Zy9MvAo6wefIEi3OTjkqzib6eK3Pb35ONhLVSPMvcv2RjLJ529oL1yM1e
8O5pE9+Jd8KekKNl9ZgAdl/DmbLDHYzDU7QUnPaq/aWpof/XC2QqynhTdMSev1oaalYVmWCEFJvP
wke6DRbUHTmdrbuXbN9jERQW0dk7NABSCbQAAtu+5biyzB/TFXsbeox3/PHx4elPDQAnzZUjIg/K
BEbsrN5LG3AEdmkXL8UiORafD3LNwq1Fj5rE1G3/kt6SORsK9Z4wqR/ak3lnny1XE/Eq/G2e+r27
+RkJf3zQX62mpE6NR2vxQQkhc+IlVSoE4ba5ypZ01lfK4t8Hu/bb5Dy+HOpuURRxh8iM+/8c7GXs
Z1oXiekJWa9jum943na9PgWAv0STsyFKiW34MGfX7bQfwhlAiS0hPcVxNCUf0kB3Uq2I+EFDC+6H
FvoEKMS+WJ2Z/xdcxbk/4wS0QMTCc9/citXzqv2NnD+2w3+3bf/4CL+7hZGu6k+kfOkJ//tS+KA9
jVMNxXW+gJhhGye8QM1N3lJUm5Qrc0+9exq6OJlfgWei/6rm/oay4gQn+1Xa0JJSLqMy9N+v83/t
Lf/5Jn/d1lh9ik0l8ibzGQYZyuk+0n2CEUEpw2Dh6sV7YanY20VxaLf1ET1It1XX9cL/lGfkAF2b
v4wz+S83/udU98dy+Cyp5VTt+IbWz4toty5UAXrJGFvdcBlwPuAc4ZRnWzpm83dm4tIli2Qa/eW6
/LQi/3nzkIvq0NVFw/g1/nJDrVL1wfiTN9opfB9N9SY6MRzmr5ggq3Im4fb37Aw5IjI0dNeYnWfe
C+UujbX5E2sp9aKAKB0a2NEUip+Nzgk1juKCDYxpI06Et/JSvbfNBPjH52BNO5eDfcAxmWPgVbnV
k+wDdQkh18WqdxF8TrXZw/73uy//t4faEv/3U5q/Zi9TFGM1tLr0dNGX3jKbIQD4Ykso2HT9tvqu
ndGjT1GWUGbdPnCyRpt/fwPGf5s+LVWTFckEDQ9u/T8f80dlaZlqjdKGKXo7EsaRNFAhwxVJpwJA
xKzEDWdXs3ZZ21TicOwYczWZFMfUjmbWlLBIvG8ggifG1HqrLo8F7s85+Z10stnZurQ10RZhubo8
nOqMokMYgQyvyGTm8QkZETmpV5XgjWgbTr1ZMFvLM1rAdrmMjsIyWl3Y6s6LlXf8908t/d7yGSIx
wVjfJF1WFUlTf1UmEiWXMzkJxWODdI6UQ4WovlTq58LOu/hUl+dk/pQZTafREP7Z4ZfF4h23r633
l6dN+r2nMMQRJGEoBnUBkZiEX9ffSs1SiVsTKYzoltpnF96VbqxJc66+G+iL1JC+aT9Ti9NfLoEp
jk/Qn08YWxnCAMhnkEzVIL3gF8ai8eOkHdq4OXnVuZcXejqPw0VgvmtQVVlCiYqKDMSaI9fheZTy
Q6DayCyt9AaPPyzvRvFqPDZ9+ukNSCOzcysu23Rl6Qu0VgR8meIyhAurrTzx4PsbiiytDpN8pwhL
2Lv0u4foqDZHT721tGMpeRipo+bf8jsZzZGwa3GS94995m3k6ujlF9D4YP0reZ0HRxK2+noN/5vO
sCktSt2m+G6Gy87Ypfm9SC+9QVUei6l8zAmCK44KFfL6pFiHh1FM6mRbRrhWMCdP4oS8cXaf2Bje
lMJGOa2ssh37+l0BM4cdd+LEtjQXBEBFza6h4BhpC6B390ic+cZeB9/T3Sr+dug/u8LOhzUBt08Y
bT0z0jxrtpEH6fukeSOstdN2Tbyr44vfbhLjDfxr9LxWA9HFvIM1mxDxQXLzrRKPmnIevBcPCYm2
kyk/epe6OwCHrcQPud00zVbqLs2TXISXLt4N1sHsDnG+1oNlDjHIX/vKqg7IE1qq8qptNwOBYMaS
r47KqPcSIedT55K2E5KD+Tjq2vYxLKkFJyzQ6UarVga8pWcJRXhRxju+/GQFK1jByA65VcY5OC/6
F+uxyKJbkXA+OwTZRhqoM7xheuSSaA8w5RfeCr9UlF5zOH/gGPJ1PCyf3URT5yHnxZh+1iJp936y
RX7GX3nxaijdAtXj+EE6bWFQzWv3XjDXhrVGJTvVt7W1bvaE2oh4Rkgkhd7aOiU3L1ZWHtc9AVO6
5vcYpTumCZOHhQUS6h8Xl0ZAPs8LWmVzr50n9aqkbpuvE8rV2abSFmm45FV5JzUUW+IJd4WySoSX
MKBMDAgDlBRGia1fHHmdsOPbUYbwsfZ9shfUeUEbg5p+so/qldnsEoOEmmXD9K2soFig4Ff9KY5J
evXsPaEv84dGPqcVO0DNqGeRjFjPVpEuIBRHxtwBfwIZM0Oz7ZFRz+3T3Zw8TH8MSTakI8OXOqAJ
ChQDggUowI48ojQxF0Pqc/lBI59Vwowd7QAqA2jqGOA6i4lWBbJGsKXnkFnDD3raLEAcSWGR0ymv
a9m8Ci9BOCxBDAzx0LI19GDy1OIg+/MS/F/PtKkcc33ZLVk2Tw2JsvwxUdFN63AxeLOAQcbOIu5H
084iJ89J8Zwu+IxpN5eJdhmWPhcQqB5GSU61kBt5UQzdtLOEKReBT0Q0LF8qlwW8bDMjzDwqbY46
cEYSemNAK+n98D2s0oRVx1P6/OTlYWEiObrEfVCMRJLYtjDrYB7/cfbCBRl/XzzD+aRLryY6IHUi
W2vQhg3upzfqMvjg1Am/WaYH0VH2mnHXeDmZJgOHai5muw8Ttz/TliSrkyA7fqcPISaekUuEv4pf
xafEzMiJbBzfTCHNDD46vhZFd3lHoEFo+nYQ0XBqSegoZ6Nc5OeNMzooJvD6XD1+LcUlJD38QoYA
V4+3wz/5q5rziWX7nV3RboLYMSImYHXb8peOMnsUctmMAyrmQTEjYI+3yS1nkuPqRP44CHRemVEI
oI1xyavxDRl3fcKfc8f44PRQKWl8UMHko/OeA8NlpGAqZkSMVw89REzqKV358W/VLygX3CG++Ci8
HAOB71Iiyspz3szPl9sjEwSIovbMtAOk8Rl6Bz4kYw8DJ+OTB4RLg/2M28cHJsMwAZ/C5eCFZdq1
tsgZjepcsWbcckHRp5KsUnIaeUzvLQhJeepYOYUZZd6fza97QRQ7HkOcxdibEDSZEzGxBcRbOMXw
+eGMZeDcUJtSM4tezXclxBqFxmaG3pyQbjrmhoslPNRQRNHwnSJWswCCUawipS+b1jwhEEIRo6D1
wnQGJi4erw36My4jn4HyQFPRYpuix+FGPGAx4jKw4OrOudtMjNEHJSTy7ca7S/VmRGWMH5B/pggj
qOyXU7OY3BkjhKnzS/hCkNuUNsUkPgEjq7yVpY2I7IHyuOMBh54FsGnKhS3KafeZ33gBfoq+XJLj
F5xKMKsrp/o0L31iI4wZ0+fG3Z0nLUIkZZzLIOxEmMnG7y98wown/MhPW3siY2UNp3i2iYxAmmDQ
C+ebW0ji7AQIkZlJFM4A6RDna86QAHX0ERBIkUNCbqtub5z6HZBZ/85vrp9cz0m3VjAvIZ6bVNWC
Pw3QJL8/nwha8eNMq0/vgj/F+9YvHWI1qrd2tX8e62P5qb5Ht+qT9EoHmECNteXEO0RVZn0AqIvR
4YUbbhSPCVMjpVKucT9Vz6jp8BLnz0OEizK7cb2Y+FS2psEr1wE6iKa5AmtkvsCxSWo2GwGeBYm1
PjgpeDtagm8nxPhpLNLAu7epNAGYmIMu9LZkOWIy11xUXC3yWn2u4r/6pjWv76rVY43ofbj4+EBe
crbG2+YcTXl2594kWqLKyM6PeT8fwFVPmKGv0QY89JlDXYvh2EYS/fisvp90KlJEfcS7+zeELto7
uxjzPnzpnFiR5OczuuojZS+YyHck0pU+8iT0lXVJb8hL9ZUXoqYKX31w95P2hYyHL767IKsOEijF
I1Rd5hJJycA7YBbjQSVLh605wbApihGHZGQps9EMYx7EJGiR5yHRgERAMKFOUhS7CI8DZ7GJT88u
dTKTCJYZnHCoz/Rlkb4APMXUhagC7CmUcogfePTTff1SfIav3RudOsSGOLNpiFbY6Q/dJgiXhee0
ii1IJLbs8gGEslrODHnJn9EjBSSabUZo+0ADdibLM0NzctntZ+j96QiS3ucpUwENOqb0cMovhZjK
ixfglogGoZcYjxlGITHJ7Phwar10O2yJEU4cGtfonIpp92G8WDfuQGxOcBn1k+jQfY3YEgw86rzi
XDw4iuTydg1a/iSyHOiFFzcN2bE/nRY4KnG0Q8qtZ0XwoBl9jDtsvYXTjJlGD1et5gaoPf+oHNCp
wkAHZQvzlON0F9tFuk731RFwucRMDxICid7Awxw5hMvxL1NYNDS9+Uv6NFAHACz7osNdEJjC9Zn/
ybnBNCc1MUtOna7o3jzMSX8/CTRGWTU54d7pNcRECOGzuxDgJPdOqlxIPiQ5FFNeb6vlXCwXPuI9
bNC9QyMcqQcaiq4Yb+mgsGbDlmehJfGXxh4ZSEi6FsAeZbR7/BPYSq9+PAoIVROkV/jCNfAbPDmq
I6UulpUKkG8FeszRsdlAwgYtwvP5WAEG1IMjbFzj4YJUsDgFPJ+vhYFzTEGuUend4qFTqq6K76RD
EdSkEnDg6MVnRjK9U5YJ21TrRqsob+9WFHi8aMWrTDjMjECXGhax6SO0NX2lFPsWhF97H8geAnim
O6Y6ovgfBEoHLuO+h3DijzAhRHCPfP7UFh1303Ka1kbfSd4DXuSunVc9kdhuzq6SiDCwIcZSI4pU
Y7WHVQhJdSMHTlyQgrpRlflzZHgvR5VEccyVVRWc0EdHEnQCwnAK+ylMafhDRgXVK8PmjYk5Z+YF
cjQ+eTxTCkFfY8OY2HsbNCOyFRDuE1WzefzIGXSe8/TS3Ai7o5SRY3GeDbBLRk3FCMCfypXbGc5w
5IF8EkK+HzLKH84Dt7Q0Sv5CEcXZKRZf0n7+oDNMBGNk81dZfg5kni82dePkoo4BKEDqmQBsjw0A
z3IzUtyRRxB0CJPWxyvL6G8pr11AKDIFwOWel/2ZqPYUtSAzGV4nvKjkfO7DvbimlzDCX4nzZsNO
HaefgedgynqJTHQgeHCOAyKyYANQvjReu8zuzTm6ZZVhWc5VijmkDxTUf/FMI08zHRJ+gZ6bdKPY
CcGkh5vNav1D2lEy9kCrQCbziViQYKIKd8gqAxNMdLR6Y5I8Lynuw8JOzFn+cFvrXqq3mNSfY1vN
EWhQBkwqB94y0yPKZtItkIVG7FKYdKNdSznsAeiOgFl1ay2UZjPo+4ojGycI4abEl6yd9wKNijEz
tKo3SXOoy5WcLrzAMccM9tVoeFPdvFkknaumaOZWMqtc/EwY+1tkDgWnVKDLkOmBNhFOSwzzY5Yj
bcZu84D2LQurhgNGhzSAuZsk3kn8UdwQtliYf+gU8qBR0AlI2pygBQOo0sPvZyN39kZ7PrJbfpL9
dTWGLSgI2Nl9VyOjalwlwFl3U9mkP4p6/IRrOGDMmexeMCu+Fjfj3aIiDdgC5zzHScs2qBtWwBFt
8pqKiYGigFfke/HmsSEnGrraRcIXiXLdpMIuAziJBZHxGnwmZr2pV5Iwt3DvR9vqMcVpAmXRwrop
IA6dog3n6atPw4bwCI8DMxL76QNtHuJJ+kTttFJnpoZScU6Crlw7gFhZQ/OPYS/BfXrMvWoClgKy
poFlcoz9YLWY0niyyKOWnIHfEs3w+PsmOXZIaSeIoUO8+FC7OIEtNHI8JzTOk5G6ztQIhRwVI9kB
Ew18XTYWEUUPUOuE3zjimJ9TWUIIulZVWGxb2lkmT50w1Xm02Cnj8e7djs7aGNztMJAqVE4c0JjB
CTTn0xBpiVgNEHcEcGtrhW6GvbN2cNyZIGZZsGi52bW+JBGYAaXUc61kE+PC6gwfnCMnCs65KVEr
CIOkgrMAkz2t4QXU+TbZha8tC5QMuV0AGmJzC6P0Q69O4/TDWRhuQrAsyzN8fO1LX8mE8uXj0x0V
vQMSf/jWvtg3oJ3yLUdDchUuvF2+Nedm6eLOG2ngz2uqub44Y/JUiTvh1IWXEIt2DGjLYQoR8IaF
ZA0wMSISR2Jm0xaEUGzgzIDZ588zWNCIDZFzsX5Jdo3KgHIojIrGgSTJCgvcgf0TIg4ki7yEgm6S
yiTZ4FCg7yhTnupcvfZ3ntIoWGr8a+NwQbMeSSW7HJ4jbySNMN2pqttRBZ7K/PLQiWqObhDB0YHP
UDl6U9j6n8IPaiKBNSFRrkJaZ7eeM5xJcNwk53quLHSSG8lbds3OJhIh+yb8D6gey2IzQcVaL/V+
3GTgd6ZlyVvhiJNumEWBuDOXgDrQaFKw0oCPoVy0QV7GjgOll3TmikaDy87OMm2ltXmsx5MApM1l
hQqP6tfwjkQTzD7SYJ65qmNzQ+TYRw5z3cH1280JGPDSKfo8TIuPyFG4Ht2CZpWEtbhC3+nU9T71
BoTzU/1eEjlQo2EmeADh/7QLFnG9GoTLEMyf7GwhOOXrihbBmNe6Zu7qiAPQ16l41hUXfFqS3iJl
Kx81cVVQIf5LAfeHGfG7dqlRwJUtXVYs/bfUR2pjwQ/6pj4F0ixNSd8Y4SsFkM50hg4OSknMOZ7Z
PCLEA1Oui4hfLG26ACAEqOJVmKzB0EqTaJsuNPy5nEDgyslHWqcc5xBK0/GngyByX2bP/i+NKe2f
BBpL01DG6ZpGGKv4Q6j5o8Uiqo1P3yOvT80HhVYoGBaMBuCV1kw7xccxt82BFcrXWCLwpxXQjw5T
2LQHv8/koVFMmpJc/oSuiUz7TZ0136iI8J6hcF0+F/5H4QhutGWb9s4WgsWfPSkNatYDppz/mUmj
MxA6WHes8ZIT/o1mIkm/u0hjcXksaKuaquuW+QMF+eMj1rL8VAXVq04URyummKnJkeMbk26NB5yl
pp7M+uVI2kGsOEwf0Nr+H2Hn1qSoskXrX0QENxFe5aKopZZatvpiWGUpIDe5468/X1o7zunTa0Wv
2L1dliIkSebMmXOOOQbydpA4FBjp5ktlLoNq3bOxIyDMXoRNBDa1HJ2E5YGsVkR3iCQR2qBwIyAF
xd47dxEMG/PH6dAoNpndNJ+GGNfczQzMH8bIE9RjqgdPKTH2ltUQXkNgEmw7euDWXNxpcHChU0rR
RMH8uThWBZInHZwTbOA+9GAMGAY8dF5QQfziY6fWmAW1vaChAvz5/gWpxf0LxwAqLhbLRyUWYZjc
VHmEOWEJAjIFYzwYBVJLkFklUKKwdrHFpbC6HWWfBXnliugJGFj87FH7/vewv/avz0UdahAHm6+c
OUmB355LQkq0lYthRQUllojau+w8WIa7BxC5EcVt7KC7DViTlmXlEh6zo7odrAn9hmxnL6iHo7sD
17v+qzqKLRslpYSQhbIJgFMy4OWvv7fW+jM99hpFhkLRogzDu6qK7NVvrY21aJjqKZLWD2hVST4h
wyloTtHjvsOBqrt9Qu3O5KlDfmKfToiYiDoU/kSEFwJB6Ip6T75PBwoxMEGyDpEECURZVLw7LTRJ
CDJRWdQ6PTJn4G4s3F/0ZTyO6emNiQkObiR9EHvmn6wIemuoTwaxQ0mAdAyIN5Ch9cH7U48E932K
b66hNo9vDpuGXQPi3VBKSyQK5oHAYf9HRYuqOPA79Zrd9p5KAYbqlJC8wzwSCNb0Icy/0PNAMMEp
rBG7IUrh8aspZYQN7u+d+wLE/WlDjd869w+4pNE1w6feINCdRCBefXgv4IGOWZgYk7VLspVkoEny
bm7dRySC4qv5ooBXl2xP/duq2qEPpJwHsJGxE1zEb7hMf2/hv1r531v4R3JM00735DbIq80zRsbG
JoBQUy8B25atUHZXuliL8Mpqmk1Pc4XsAzRGsKozO3EDYFFGnc1mA5peY9pIzQ0pznrU0vXhiCKg
8RMMGmGJ0wRNDt78ve3/SKP/OXT/yF+nXd1ReULbob8Whg07QQntRlrD89Af5Mvjq4ZIv9w3LAB7
ff7AQRkeEJss2VRKo/BXEY3+3iL931ad33rzhUT4bTJJidQO+mFabQK4JSzi5jxmoenQxF4XEMkU
ogMUJQ2oeiL2BrXG7n6OHRWstrmlhg9MPvQ/sqDuGj2YAGhE14TmBT0iAx6sGDBVytYYsNqVogmJ
QFVn4xlhOQCrw5I5/I8b+heuJtYYY6BYKqAseSD/MYDN9HF7BKmMdbiWu/YMHeL34Ff9nZKOq0ih
CsoUuR3p2+ERLqls253rS7sxqFEY4cU9v1h3k3jEKGD5WFZHgOPbv/e48e89/v8a+Mf41UFStLe7
Um2yGFSnfUMbG7WDxJZJcyX2ILEtCNgw/0QnhV828iDqibdMO/DBBDSo4rqzPLhUmkTspQnXU/Bw
qYp5/XVilMOewnOyRo+GeKPL5g6iDOgosR5MSEoI+FM5V2DlD4/Dfd9u2K6xAcNHRiCK0r/8Qa3W
SPtmpWJDx/YCDN8w/I8pbP1bktkw4OQ3LdwAU//DggdZEBlt37PeQFeCLhE8IPCYUd4N7SaBAxN+
B4aK4ALqIEC/jakcZQziw6UXagXRPYaTXX/YLYVsrxBzcRoVoRNdiPZmFK6+IsbUDNGXEqkVaggo
+WBb9RTLft59PSOb4BkLF9wpgBaDG3xTMphrLD248BF9QH8QOLkoYBoA/UTCnOOqC9mpbHQrJ1jn
el+RJ8CDhz4b3Dx7J2IIGkuE3V1zcJqgUohocD5i91TD4p58saOlT+POLuH7wxe52zGbicaTIJlW
XJCL+GHsKtmWnSynGvyX7fkT3vCyPUNVNnSQrUNVEePyt5lulYNHa2p0uvRw6l27Lpaw+tXsMHnk
x5Ic7KfyCYJUIP6p5KKIixXuXKybj+rY0CnU05hEG0FFkF76jwGhDv+cFADLLFkDo6+oqqLKsljz
f2tcK4d5R90SBVa7ktjQuwZHyUjl8VAM/gW0BEMEl6hMmZkBSI90lCDJJNgfXdIV7GmO8T6Axymd
F9t+fKKWEaGWY7rFp2yg1YFwZ56u2rfuU1pn753zmEmeOs6myRuJrSurOsWvkFKNn18mARBgnFhf
rs4CdkKKSGjBxF+kA4DQwr4ICruADVzELx0UE4EtV8gHmuy6XWVbbeSPZoOT4BOrXuA9ifZRvrGp
j/f35hId8KaG7Pyu5IdupAaQnoGl7MV1By9ye+WOjatK5Q9r1NMur+01NKBXcGgIB+bs2kOX6Q/l
H5T05SJaAWWkCgGNwJH+TeKPBBYpOaoGqFYq4H8EAYFMgTuYIVA6Ln2q0ICRXFblvnuXjv2eNS9f
VNd+X53ZIt726qRcDnedcGspkSCrMDxHvW00xCxFkOBkjUCFE6yDefR2IH5qAfcFNk+jSbdTSAto
7tqcET4lM8GqsL1/KR/3L7DDnO1+eJA9m1TXARAxsh4E+S63h3/fDz7aC9KQ8qT5rkkh7iE1Wp1E
hqR5i48IxUnU5uRvxgS2h9lj8lyZrv4JUwaAOPZHC/RfiOTTvuc5uWD6LKLKVK5ANF9O5S8+kPdP
2FMSKKSK6QftJORJxIx0THcMChtBzuj9/oUwKQavGumMb0JJFD6yAYZeaxGMk8/gLZsIwFE2+ftK
oAgc1+++1p+D/g/AUW+0edlLgDczl1xgvVZdVqbyYv6q3sku/P1ihphBf15MAdeDv6wPDEX+A1TW
l0kRmrACbRqguSeo6oItMsAGy/YOJxq3H8vZEa9FWpaHTZwQU4VkBeEuspYywjXQ9IAjhu0a0tIP
6wwrfADjUnGmLD/f4ZqG+DMksArCBC3rBsoQqMy9R7PHMjjGH5ofvaXf1Xf9K5sFc2tycouPXqy6
wfG2HK7+frPc17/drTYEzKkrsqK/vv/NngTywKiCvIo3mvmmwIXTzHQql5qPp0KA1CsZUSz2gfPA
NUFxgMQanCCw9xPHo/A9nrB/IeI31BziFs1wEpyWqIOjXH+DvZii0ecckI5ivT/LzV0HyDOLA6/p
QMfPu3pVUtlLwEvycgj7S+OrkFz9udCMvaQekP7I4VDxYKdSI9+yltJzVcirRJ2mqLoW/rB2BxEF
nbNT7akWXHUOij+Ul6otMvCUyy+kamFIvgkLUzXO71NdcSC1v5Ps/CZMCmEpQdloh1M2qFaWSHaO
tWSsPAUrmZa46Ad28YR8l2H6CC52qCUTDM4cFSolFEg1RLpJdxG74un9B6ZR+YfrKwY7/FSqOmD/
r1NT8f9b+FIx4lsWJ/eNhqM5nOQUtkXrLhjfi5UmO6zpgvwP1dPKrhfaV5OQrPW10tcIjpmQnM3i
yr/BSpVS/AZLMjACnCGyyyHBTqBIGGLwL/vu5Icwm8A8gAR15g0DT7HWEYzkll+VfictH81ared3
hTTWG1royxClPHPaUW7c+gWGLzLeOrLmhg7Nx69GO2bB6lSh7rdC/zv6bDDZOaFVyJQrac6eD5YB
BfGIY8vqA9EPqVPK1YfLJpw0GSkoV8OzK2zUO4mU51D4y3MTGArqL8TEqQEXDKsJSsX6pLzNB99l
Ac/Kzoq+B9qssKA/mZgDX4X7LNwQIScWj9WipkbNJyIwSkqJMCiiB9Zc5bE339qH1o8L0FbrCv/v
9B/+wwv++KcBMRWdxwfVmGW99mW/TalcN09tUFvRJt8nCjVGguU4GFJqHEEGLDYO+hUn9QHn16r/
lhYAU5DFQ6uTaHNklwMbwGIIQw9VdYBI2TTGOL0Ocunb24FarNNwyqaACLz6C9+TnCU8jNS/v1tA
Icz/GIzWP/GVjMXfbuUPFzy5F1aSy7f7BqbnRHk/Ke9xv0jQCFbnJ2uTPJeNvIorF6RMtqj7cUpR
JbQE3LWlzQlJhRrdvBhUW+QOICRv0v1pnrNOkwchkA0I/gIMOb9A5yihzlVudPhCMtggPuX6ECJm
CjvcDTFHR78ojRN9Pr4sIB8QQkloLnk3fI5V8N41Psz/FaACT13JCrlsNrGgevy22IpSYvWtfs4Y
FUkxLjfPzGlRE/aUbhJaU4qrIJBAM7tL3HiNlsRQ3RfP9+r5/jDfqODLo4vUUtnYrBrF+7vhfUlE
/GOQDCw8OAuKEzaW//8sT1jNcvnURJsgmrfZamDAc7uLVFaC2CPuUuZfeDMGutSQbhJarYbIiR51
NC7Rf+3dEqlJ4jRsH6HhEBqcEzVxUxFrB/05Ze4r5GCR1PygYryaKxjv1i6hyMT7uk8DoawDiutB
zQGSTvvC9AbkP1Wn2MTXsPCpZqUTZRi5e7taqqlbfp8q8ouvjJaB4KOrbgK8lhiSjXEVT0+Fr1rL
GFcHdIDyrhLXKe6bKltl5kc9WIfFu1GAF5vk90kP13kX+fDeDbPv/LHLO+f++feefXEM/6NnCW0L
26moyqtg7bfpJ2W3INWrLNqYYJ9ukAvmLTVfMlW+zw6EH3BlJCIzM19agyHpRBU5ely4p+oYerqO
7qTtojxcBkBZKRb/j7YZwlP5W+P+mFBdV0aanhbRhiRTo8xrGWUoT4cE/+mrMK1+EVMQRCdA14yZ
3F3Cpx8hHjenmi74ClV/gPoJyZzz7bEKGP7Ag6hd8gSAB3iHsX5akEe+3aG5QtMeZU2Vx41L7AHk
uaPvwgNDIfFGNn/UKQSQg/39nd1zEmA+KZFzCJk/1tS7B820fiyo+9ZuHgl8S4fpYkxOzQCkNi4s
oD8zfPMCPWLl7QaoZEDib3wjhNuwEx0nL6pmkgjsBKBWh99UJcQOM19OnSTsTyOAcMMFWvdIrsMs
VO8hCg23eMLYeqSNA+pzF227ZQNJPK957NhGZiLzDkZ5THgQAYqKnApkDAidUJ4FZ8qBaCrDHCKA
+gj9BgE3uZudTsvbAWzCGc8MW4r7zYiGZ6MjuWXZpFjJ8pYocYU2ZymOJBHbk0M4A/4oNhe5JvZN
p4EXnolwPqN5VeP0orlmAV6sgS7CFoOLnwJst6TVsJpXt/dU/Y/ygn9fSX4byn9EwZReNZ6d9og2
8QW4Fzs0dQ3Np7WVUEa6GglsMERy6U8QRoju2JRVE2+3KH9AjlmfgsN7fLA5TYjT452tQ1AxdFd4
qW/j6DP50NZEnthQpHCcvMuE3537Pn3XDv8x5kUN+T9GPW60DjMkRRIQmRsirP7blGwyTes0xYw3
eJUVhB6K0/b2jjIJgkgPqvnhNB8SP3OrmyuHfhsBFXCrIW6IV6cLqVtEaCiyz940ELF+1TDasTxi
6ZneJ1cajqXOq3SKDABkevrJpfCiMMfZfYJ6HsFoeEcpuYJyyZMRhkCecwj2B8ADHjwqRE6ICcIQ
QquJ5imevW6bT1sX0hCIa7pqMo0MUERTYHlGRiLWHTbjQQNOESfGqVNnAK4hBbTnGpzHnMmmI5Ea
Sryqol7fk5Nfuja9x/6D81jgV+C6ngxRuIbkqJ7qqcthXYWemIs0qQEm42lDPnavhJYe3Gl5NSm2
BtSzUJUxeHGHrHFUTWCTw3mrEcaCUJmip4GrmZMgGBuIYaduTdVJ5dapyye3bAzpXJKNf35YGx74
Q5QZGqptDS9EzFnAO2HlNjxu1uxwku0hkGfZuQ8FstL85n9QtrFbBuHGqkFg+PV1PBxHcBLNAFMa
349pByds7MCemuRjALVSPumtefsxECoIgtJTBilqDynsI1z0cHuISJF0Gf4PowyYl3zU6e6CXU7Z
xL7w3ENKVkFGA5hH/Rr9N/xvQm/TYnAmAsPipQ8cvgexq8LBxe9ocezyOW/4hG+th/sDJg4UzAFq
oB7wZZDeAKf5IZBsjgRA/HMSYKd4ww8BBud7MM+guYHkAqTlDdht3nSRwBW3QicQhIMHThc4bQaH
LN5q5xrfIHGjx6QD7gy9vOUm4aYly+PcDIHRBZVKd2mDCXm4R+fCjGB8I54Ufd1zu7RI0zvpY0KR
tOyARwXWy7VXIbSXcEU72vhEvvvZjONmukwAbZEVgw8bNDHo5s43HyP1sQZDWw7hz+Z8guvsOS7R
sHSXg1mwRz3RMsYnAPfIcqXkyRZp9gYmmKZmnN0UTxRMK5XaQFKxHJw2+uL7G8KT9UYNJ2B/i4OJ
BgZlDCQJ9p3smd+cH55EA9Ea2a2TyQCuPsKCsuOVqg8prhFOzO+KPSSgx859pFOQoao2rrU3KOLS
YHFKf1UnP4veZHj/UriYsMhOPpjrN8+qJohhRcGigUIIeshsTIlKUgAGhABrZJizHiolDqDUHlKh
bCyT+08+oJ1DSS+ZqJ2jVPAwoAU209C3vq8bZXGjJrexrfgj0SBqW9RoY9VuaYFp29yyDQx6jQqN
p5fS4QnzcaI0+5DNNoRxUDcqvsnEUwH8TKBhlPR582B3NE8esyeTt3xbas24qSb9WUtsqmogHKSC
4QaYUu0g+0D+uTHaLzVDyDiCBDj+6G7ZursPUHV7103piGwXDhuceT1jgPJJEfUCclEF484s3FRB
bLJ8v+nvEJrQ6A6uuu9ehyu7iYhOOwYZ19R5rJ/lexbA2f0IPu8WvHCwgDEM83YP4yNtDLV3qzT9
RIESEHp0YMHJL5o2TtbUuHf5gXtjkkEglyPDe+9G7PbYecdo5AULANgBmmxqCqJXsR/Q64YdWGlS
w+EorSGPmln6HDQ71cFJjE/tneAIr+YPaWPq264ck4CuhpOBvKi5NZX93MwAh7lEEg0vJR58n5pP
4MZWuD5laKc7IKJ7basylG4NCNHnzWWzCyVDNbWMq0F11U0izNjPgMjHl9O1P8NrCP0IgT/6QjbA
Jz8WioeBHw1H5Kht8ap4CCyO2GWMPj87n4S1D8/PzoImn/CCbfEd9IwjLCNFehLvgVr6OCPjak4o
lSo+meSZtQfZPyKMiLgktAGckYzt4giWeKryo5+fiQvhI/BX9r//lgsgJavPI+lILgVxZXAZAqbW
9QOeqMpjYXNbGJcoPWK9idOwzTLGBjyk1oeCsUhOC5YFGVKRil2SzOZRgrqXbBEYbmk4UVQgyMVg
Z4AwJgyXPDX3Hr73t/cedsXbewCdTen2oPTV5FfazG7ZTCemEo/l3jVZ+DLQaUvoSdlXKKD0Eesc
zrRmelLfZbS/zTu7bbYb8H7NC0rMesI9sBSKJUzt2oVaLFrYVahHforCgPxC+Fi9wvBBFHoQYF5G
sJfMsBjmDv0iQrNAoEVWon5n0Wj8+4IYMhwY1zqkQMZB8Bs1K/LnzGPwAwMX2XHiSNEF1tLk5t2A
mDIMCMNebrNqziO5cpj6dKH/YwDgCBGV41B+wqrapy4fVo3IG+oMkWyNKl69eKzJdiZrhEwJOJNV
hC6V7IaBz7Bg7DAJT9N2R8QcwkD4QcmxDKwxOSVOCDHtrbDzAz4ho57QH5hIh5DgidA/+uLrwZws
E4OcznrsNArp4cEImZbdNmGZBXwMJbvhiZFBnokRw5C+TZ7zyr/z+lhQ+rS6L8J1spZ3ghiFMybr
0zRbZ+t8a+01vPZ1v+vJ0vU72n/hjNY+37bn+nxfd3OHA/ItRKVryEnOBe/oxfqcrspFuspXsNnR
x5pHpY/TuzLDEAIwR/M0T3af6AkGNpQWHttnRvls99PI15xAZxDTzK9Saal4hQ+5zQJqMz9bIAM7
7+ZPp/HZfXvPebYOJ5R9ekMvXdHV+TbfMkCDA35Jf6Zw4RIfqpV8DiFJO6B+yLPCReKVodKfo0v1
erQa2xicflLo5BUpNrmwr+GJQ+HLwyT2T3qBooR4Vfk/Q4GHzncciX/D1yS5GEKcNDjI9FVwqPzl
El4BHzmqK/lNob9Ll3EVIKGcV2NHsON3/MWI4DREuvisjSfAOPgQpbE79K/AckErqiNv8PQGcB5S
7c4TJy9IPuIp9ONpHJ9wC5xCHBoCiRRIEF45Cx/ynmOk/elKPGHf76R9so5XVF1v7+timy1uk2wh
3ufb242+lPbcRjcXQCyymDTuQD9wgvhCM7k839Icki6iSy7GNb6IaUGFDU+OdP1tRvfd4Y2nbAHE
IrLw5BLAQDA3gHX8/GP/96SohAPNKzcYXeSdFIgTEJpleNwmj4UwkfIupsHpyhoxcOOLzNgpfC5P
NG3FrWBdd/QQV5d3+fZ0lfbtmXNwmfbMPfevm8fTjS/cFwfyHcfGX80WnxR99NpEX17fKbDCkVDv
MeuZtJDTTTcPJ2JGBJf72pya8oQ0KJWIEWrChitpDz9cF36y5qSFL5Y5bfCtFAMxU42rnvD4lIls
IC5Ll4DGuCFRhv0jZ4PKB5iVAXs3uHzYAa80aWkRSGUDfpaW9TVhxhQX+Egv9aI9MwtZVsi1ijZv
zfcK7pDKL+bSRtnTgG166M/0BdkmtpykmmqmQLgeLvtp6qdb2EZeYxE4AHNx8EpHD4FTkza8QAoI
jEukzwK73BEfrJDexMAgmZsKItM08VR5ycMncxuVIF+cJ1sEevkJvEZMDowog7NlqxcAcxPYA+69
IR9e+qiF0mrazm95xbXHejFd8E3gP8YuYnkwk8xRjpekt3SFw9Sb0G578FWzw6TbuVlya7v+DNkp
mw9hkbFIoTglTSCRLB639ZWc4y0f0RI2QJQ+ZWtsP5v/dpF7Mgw+Qvmip1ODCy1CoYmhCCqN0SGC
1wQvTIepUq6p2pOwZTekccgwX9i9MDTEUZXLDaB0xZ93y9YwCCEBXvQUxtD4sQ7un/IC65/B1IvY
Kh1KwlOFUtThgTGaxf0FDpp+qNEAFtvlF+ihsBWGZ1wf5/bpMhxjnfyEIxZwjbGEwg/n5brymWIu
fUdU1i2v0pJmJusH2dCO6D+RGptz8B4tVbqR1jHQSLrTCD5k0vMshD4XTcZ8EUPoWYLMa37BP6Jl
ilfu+ILJI3L4K/X89IuN9Mskt+SwzbuvFTSGqO6a3l1cB6BzBwwEa83QKWm0QJikW5zPdeQ0ExP2
SyCAjsnCSwL+afPKIyxxBoCRWGM48djORpdirn1ZmxS7/anMaSSrAYcRX1QCNpUjmsqKh8IWrynH
NzZrGjKU3Igp+6wttJfGVtDXsRBlY3pU9BoDDIro5MiYyB4LbpnRxQGcjQ6h60vTMellr1ji8qNa
y9qOxb2maWlD0/3TXbRQZg1nDwp6CxbfV2B8fQNXtyBsuTfHpzE7nsdCn5LUHvJLLvbTUFr50KZi
v8wj25LwJT7CplZo7xIWDbZDrFq1ahePxbNwsoUxTQiA7Z+lc08deO0ZEkx9Bn5GtApDhssSUjEX
XFT4IpjVVDvtmjni32cGHnf1eKx40lyaBsg7rsSAzhbljvLyI5urMV2ar4jFlKzgECLOI+j35wx3
+pM5wvjlmpAeL7NjzIieV1/53ISwglLG4QykCu/9jjDYIt0ykrkMs4oe5SbpJ0ZydGHTnmOXhNEl
ww/6Fs8DCBKTnhohjqFWBfvXMZgxVZ5+1N+NcYu5hhrUp3/BJAGNRTFzz931u/rMwsKdUcJZL+Sd
uMGO8k+yELFz1DzEaNbSRB+bY4+RdsA4pReqH5ncNAejR6qei51fRg4xgZNpS18dI5pxWVD2A9AU
mZg1wzJe0dF0HBegJxi/T+Rzdzwgclj59j5JJhTtNyM6E6MAiUFt4x57gznrera4L7L1fQ24Fb1i
OuPHDtAAFllcAVwy2sWH0aU8c47nbZayCZ0xzk6tMAMF6Va/m1MeqWxPU1pAe2p5QuvUHZlbjGhM
7IYpi/DuCzOD6dGHsyCeczHRyYEwxj+PnPftudnqxQgpF6DonYMnzy6BxZbMPvEidKLoEQRG1/qZ
EnYPIQsP3II6TXYsOKmPe9bYcj3/mW48XUJNMGfgkNBTC4wfLpLhYlvZzUUXEq7QS1t7THbTzzg/
kVVeMRH9otk0nE1a3s/RinWdwRMcWDEXwPk98x2N1j31Qgs6FIpoZuFpiml+TCnEWTFSUr92jWN9
feyiFfeEgSXDx2gioEgn47WL/kQC5dXbejzFQHAYzzfhji2bHsLZh2N5X2zLs+wKXXpcuTkPj4e1
g7TK2hRzhIQoZNpSh3Lhppmi/JLzmmwBqPqksLWfMSG4n5/P/+8rywTv3+jLIx3LgTxfjsLnE55f
6oj9GUuFj44tG1dZgDU8nhPWiTYm61TM0B/DzxzjLJyMQceEpv2sw/zJOWkCb/jHwUOe8Osw7p3P
mW38nB/ykDgeZ2BVLSmhYxAvIKxH+u00wvPmAA7jcXMYxp2NLX/mQH6LRJCRmzhkBkAPiBDP8o7H
I5ZQMskwOvETLK8o1RL/6A+m4bm40Cp6niGMn9fvHnjLlPfPsqk2Z4MLRhMKsHVQ+fyQu8Wx8vgx
p+MG+OgUT41rDhyOjQ9oqsD9n0k4Y894NhyHI4hzmqwVaclPGFIcwTaJpY4L48L+hDt5hIwDZiim
76fFQQ1JMq4dG4fp6Q3A85gJhCKBwkzdmuduyz4fj5SLSHtqS1ijbGzZGn9/x7JHlzJRuDZPkKmG
o0otJI155aK5AFeFHga3BJv262WiBsB0e/E7noMwfIi/JA63Kh4aHf+yidwAowSTXyD/xfT5sa6J
oHj/6Y7HIrpgixmlxq5ZPmwKwxzdAZ6Ba5tg8va3BeHh+wKbzw9oEK+cmkfDAGBJI86jC7eOj5lz
fC+m3cvxZp/56h+6CBPDN7SCkDFDT4zkjLWcpjPSxDc1BKZiRHVzClrZgTGa+JnwUXCWXo6U8OvJ
5AOeOnNDNF+/w/AyaiiVe011fsyt81B4tFhsWsbnSj2lUQi485WIXr2OxJ7hNhIKYjBIX/hQdBbH
clbaxWf8gkvyyvufz7E75vUm+o/zcF3GyKCe/niOtL57tYFO5DhGNl2Di4jPyGxh5NAJDFx+i3sv
kSIMHD6nB7e0x+2R8B5BxLTi17SEpOAc6b+XP4TxIaTAktU4eGE4avQQDeSWcOC46k+30HY+xCbh
IeTNGF0SDusTNnovR1Oso0hwsv96+X18R4siDEXpMDDFzmRGrcNN+Cn0W3ke7sWq/rLNeJxithH+
ZqLRu4KniRAB4yH3cbNoARemEWKzzrqFD4RDc2YEphdjR1SUtBkbsBWLimRB1S0CDTxP/ok5CNru
tebxRLBW4Ww4AXgGkgtQw2nEkDd2wb7xjWuyYLVkkGOfGCwEBXCu6N+ecMa5XXBg58tQl8nQrfXa
NISwGEkA0B+ltOjqvZQfFKpbDCpZPeULZtU1OQRhf6n6r1z8GnOKB46BwBMQphM3kHXN8oPbggfd
J1N5h+wkEgv8xZfsKHiGdFDnD2bKBPIHEQMARjig/AjBdbEwltoUwEl7rgZu/b+37CfwJ1gPCI7w
UOkm+r1XxxhH/ozjeW2KZ8sqgj3kLGIHVE9pIxkUbsraM160aF2fB3s2xbEXrRiqd5DkIhcH0M+N
bggmumQz6UGuJNqi+P2Z3mJ2/exq8VhwrOPpwGOGRCvjytXignrHgh08mqFks3tLuDTEsyJQKIyj
SlqmRABo6OmqoAjGoHjZQ01GIBqlPV+9+9xLmhyBLjF+mBTmlZ0CCj6hCCb1BclIy7834N3kham8
kTLJMCUSfAd0s1x+1Wfxd0vU7TZLgEW+/g8lPv1Mb/EBY+EkvAfFGp8eFyN4C2loEa3NFhEesdX8
oLuDWBaL7RBKLRI8Sr4stlg5STrzQ8ZwM2enJuVLUcWNBBF3QoiF8St3H9wS0j9HxRLj+eVxukkC
Vczb8AS5vsD4Yux5iq0Ef74IwbA4W+xuXu5Xlo27BgCUp6tj7fYJJriofD7h7kg7YBVVWAC4mRCs
x3iIg42qAeklQaktXBCyYLAqUpBMgIdig11z6d2lSE1qaM6MtHl1qbaPRbZAvQbnr3EwDsMvakxS
YkqdT4neCJ5XB6WQN/LUUeAWsRffxsh5b0Xs8kP+6D9qgqFHSHve0tnJK67KWF3pDoW512jRXeWv
rvACsUsdab19h2qLvMrhpjv9AXUmC82r1A6cAAg3XD1vZEEiite+qg2xIBhTaqf9jjdNPo1NwdJE
SBxVtHgpQzhkisSVVFJUSknwiAxWXJGNQ9fIFummShDegDLQv3vxESwmZJoa8jOwPkFWIuhJSJ0F
e5ESOgIiho0HahUur1ouX5jgOEfQ8MDN02p4vfR6MpHJtr/XhIzKidjRkpcUqkIOSzgbNhYx9/FB
qpnSVgQ7P+HYSWRwRLfRCijrodwqtulAkgLbjKCGL5bcZ30kwTOIPFJD+rm7DLiT3K5WDAmEaAGq
sgBM9TPxTojnsinss6tw+o0CEeK+LLUzpgLrZ+QlY2Li7C8ILgFa9b3cD7Y1WXhorJ1ksf0ifjbS
HObj0AMmPzFXPI0jVx2nE0iHnPggKO8oIn/jpBPLu2NwwqnksiDOmSs2KAdxK0DNBqybW5JY2smr
1+3zA54YiFnuhjNgDdOcAkqoLSD2ck1AndQPKTbwB/JmWE2AuA0gJwKhnftUu+WaY+5y+HZIjt+A
uIxxI9uzPoVabaf4ymHImICJU+yLNUcZZTD2cQ/tmyCWd1R3SVRxbLkS+YE7zg2L3oVI6SR1Cp+N
5nvqKbPuM/wmFWP6j7Eygz7XIyxI9sAejEF3jMDUKbhTNo9sBDfC7D6FkmyksBslgO1Fc20pT1ke
t+Ui9hCtre9uR+FFa58OxeRrkXlsv5ePeY0L5QEinlM63k+QQpLs5oNS4nl46HbIkobbsHAeLPvX
oHf7pSompidfRmA4vPu2DOBWoeSkuFY9OiSiZi8/uWDzBm9a7MArUB7COcrYrDMmeZ7d4E3aWfo0
2yM6D980kEcNrW5Hy2AtcW+RUx8iVohyBBVkUjnkgfLeVv08sltQl9sww2iNpO8TnfMCfQ8xCRCg
p+ha2irV59BcjxDagNSiP6B5G/zSeod/YTcuK0dHySLxs8ZPGrDTzhDXdBuFy5ZSFGNOsjkaW5Tb
Au8h48FOO10nmklW8DnLn44eOaBMKtJiil0xXUsB7K5e7yH05c+4XtC1sPnfamp1bRPNKgrPH4z6
XBEIcIBmKgyYkHUDWaGePXcFdiViYw0zkpsAs6PyAMSz6XEd6yQOu39zFuSFzcYN0LDEBYYAi8q/
1hbfh545nBuNa/jS4l4j1ueEiCxGkn2DtQpZigjfFEvDmfkLncunIspUM9ibqJfOqM+ijIBMNGRA
4j2f0Hzx7YloC2TJYqDwK37CAWVmc2I+R4M8MSBGoaRelHByCzSFYyJRA0v89IVUZlC+fkhdJwOU
DU6CwA3/KLgUn4tX5MZoTzqcog0Zw5Cjj3zAJSD6AdOU8P2UtqaIxP79mMPbh1gxYkaozZb2HRQK
raV0IyMgJy7E+0E1QnMhENl9YVH58DFwYPVDt4Iz8RMO5rc99wjlHmwFD6ju2Gza1pNjEHya1FSe
KzZif/zrDbthUnIXkPVIQricIlZY1OoPlgroo8ABQwIAvwi8I0fTdJ90OSENMgFgtWF3g4rohUXA
pMMJp9/HoABg7+NDKgI4hhMMaQy1hxjZTwAJEHPBk8UiUAQUgPAbjogqiGxgxAWUQELV4i5gEIKf
3LDpK4YFDzl8q2bLgpke+Nm00pzhjKKDgOTL60Y0fUK9zUnZc+kmdzg7J6H5vPl5Bb/FwXCd3TGQ
pG5ezG0qqiitQCkEhQuugT/pKJOKEyiUPtsPGsZd8cpZoCLsIByBF7d2OGP23h5NQlOkL98AjSm/
CB0+IElztDk5Hu/k8yFPPZzCfaZ/55t4o5zEsMw+bm4FjoDl8KP9iLxv2SON7yGUs0Io+zt5j2D4
mjxnz890CTFYtKm/eXAG2WFJ0OaFKEbD/ojBL8fsDeIN2I/62GyGn7AospYCtYAkDrgGYDHpE7Tz
BcbAwa9gD3s9qHmSh4b9gEePMuhLsiZM4tXfz1+oHd1ntImaBE9+G/6CL44S6amgnCxhmPeAW4Qz
Nty/rCEkW2I1gsQFap5L4bOP3nSkMgIb13OZvIH2cIJleGRE8ojwgTMXHXMHBgfXsLexA3Ju1HlP
n7tIvQDSn5GJ2zELCGsqLKteemnHQMKah5t6qU2sclQtc8nBpwjdzl2R5B6l2y2UyBMgC4hPay6r
PbxsYGAhQKSH8BhgAQQEco8dPAO+4n7B41mzcFK/M8hg1wNvgmclfyRTn/ujm1UIYt6gxCe8U77z
BA+PKSCxJWmNGilVlp59OSZ0YwC48Kpy3ElOG/gAPuAVvPW+2k3gC7zpsMNTX4k4k6BLxJOhPFwN
pypytrmdw88BbgUFN4jyQM82DgMDMAsDj1cAQl0LY4WAykCmx7fIhhyKVR9OgP9ArwhTHh/i1XBR
WAa5Z2CI7THsRStgaquCOTmTDPwJ5BSs0SdS6xok/zxoFntASQAXh9AixmOQBToezSGP13DcEXFS
k9VTtYeoIj3HIFZwAILOu/dvfebmw3EIMn/PxyhMUtJGDYI8eAeEwq0JaAy+1nAcDATGSQ18WgvT
HO5Muy4Lu314leHzpX5bJtkvADYZAkAsnSSMDKdox7C9dRfC0cUBqAuCEZ3XwOqrT4122Q3mXYF2
ErhEUf3LLtM4oz6KHmGGomMq/BadDHYwrxnLOCdMFD4s3FJ2LcEk59bkTdYw5eWpV2TvN3X5qfOJ
Pm0ueNrM2wPnMUN2v6No/39IuqvlVpIgCKBfpAgxvA6JwbItw4tC1yBm1tfvGW+sw+sr6OnpaajK
ysq6PNq+d9yiuwTVQlJpNPZPGegqJl82uU4T6JuEyMdFAazIHYvsGxQD4MvEuai7VadKH9aJ8gnO
59USZVrGGMDYNS4BSiejxwB1c4gKlpfPRWx72nR3fbIGF0FfOvEpYV3tG4g12AcW1ndNTbV5PUk0
kp8I7XiIP+VHPTUXB7X27Rt/TMs1SWi5pI9ONym1t09nwp/BQyGp1KUAOekMhLOEPIexHW6mUXmS
8tXOMZC71DFTwJmIjQgHWWB8oZ7eJprr6DDY/1mPlP88wtv3v2s6OQBYpsCiMFAwzENzVxWCUedY
zVSRF9+DpNVCdqe+2aI9L5qF1VFxoiZb7F8YSbcy9pM56Tmdh9WfarVNIa9cZtH5//2UaBNvjsud
r8Fr0tk0ZwHLwGRMop0CBCcLyiZzB16w2UubSb+33caneVTFVgFZK5c30Lr4kHOvfu3x1LSiU3/B
h/1Qe+64+Mqwvf0180+QaScLKzm9zM5Nrgf2hYrEaURDOLJU6pR/LKZ9vukFN8aa1js68X2b00Ar
/kYKwyneD0sdyoobvv+pCc4d+toc4SX3dv80dMUJEUe+n2dhXW7OqhKryZn2/wgdqKTRTHPm1rx/
ljoEB2/fl2+xUy67CYjmq6RZx7o+DtPUPYyhkTjQTgDPHBYQmpzWHagV1+g8ZJibwLV1wiU11AYA
LZkFb53YzLLd2Vd5BE1P5/AHcEkWWOv9YEmJRZ2ax0J9Kd4I8hIrBQhWI/FI68kC2Q933+mqLUOq
+7xWTdpAxEpus7Y1qghhvHcYua20dXCO6TDSkgdq/0jZnRDSVeRp3D9tV2Xw0Cq6NVOH90hMiAxy
+oD9vvdscsIMo+MTpqKbtnXIxvEMz0P0NmNigzGPa20MyNqb7Qed0Ibk8Kz+6BUf0kVyHbNz9cXb
tRG/5l7otCJXPjnM+Y7LJ2YNY+eA5jZrHSmKqeRmlJNVf9vFxIsK3dprrZv/uiclBZuVog4z3ROK
SiG+DTdMeDKDzNmd+mHhqRYh+c+YoL/O514JCYKjTiDALlgILhX2Wbi2Qa2bWbtPlEq+SLO61rcb
KlHRpgICCVftjEcnM/x9fozHpofoyrul/FSbXFo1ZNB9dP+qfJaeinlCEgCZ8HigKRTk34k1FDgR
MoLuEGYhRNE4hZrTdMSpuIwlvwqPZ6S+aPcrBYZeAqWHJjWvF7mOi172iK0bVhQgLsY12YACg2WX
yn/NAW39hdh4LpqpjlBlhQQpavOnHJHzeazpL8V+5kD+adw5jN9UsF3PoixA75C4nKunxU+vbdpw
d1MDunWNru/lan0ldaGmFIjEcfoTi019fU8yn9VnaWWbKnmqaCq4fUhuNEGYQ6raHtT3MunT143F
tUiWy9xRtjn9cLaqHGw8njL/JGz14RaVdZ0cQF4hx36pvqeBsY51THXkJQrHOj79VhRkGceV8YBS
hgbvVVVW0wR2iWvyMFzlKKXaMAlbjPZI9MqpexOFahzvrgq8hbWikoOJL+VroCB4Qzjb1GUkkt3I
XaPtLLorpYq1deXxkREDhCFQJEZZys1uHS0Upq1A9JgJ1KWiffpIvVA5JOtZfBbsFV47kl6KtbfN
R/NSfAfh8E5LcY2c5DG+rKN7iprqq8XGd+huZ/EGYVlpxJQs9kT8Y/X3z4toDQ1FlXJTwDlN2/Pj
Yzdw6TVaPfpUP/TIP69SZa6RFzMHmnqR+UWNMZ1OMEBKW6qqbupLYBKet0bEODEpZNCLfaD032OD
4ZNGSwKCkSjXgnyR4WKqUhKRXx9lPMiqAtXBYDutr46JVsYk37YBBcHM2skdX7d9zWlUJ7LUS75U
7jQO/3fYN1QF008fzNzj67R+MopKG1/xXeMrGFTPKTkeogVM7+nx66O7Tf3/Vw2ZXHqpNXKJl+n9
pD9VQUEP6BD5ztG+XIpnpPdmsRdL6lXphlpn5rGol6gdBRX1HkA0YmRuA8pPYoKep7AAqLDw4ZPK
n3nXP/3tw2OxXAIfs1Q3xVXWa7bbUE+07PEcO9dMa7dqbY/NQ7XkbH6/qPhKbLIaZk22b1omdxGB
bJM05As5H6t1qwq4cXd0or3/FlatApEp3Ayx+FIiJYM04OFP1VBCLAmGfKJzd+9nG/Pvqv6b495g
syybU8Jgko02j3gDHrW4V8kWSLo/Nq+1+mny2LZrB1sX724Wb/FVVYabnluV6zk8COsY/kxrWh6m
83TcJSh2KTGV6qdsE0KyG/cK19fVuJd7AC1T/YeS9U5pfz68SrFWiEp97Ecqz7ETqDg8XXaDc6bl
YZYq9+hUeDl2tvc3Y+RFub3Had1TtU5mxCfft4WO6nP7wsgj36uFYq9R1pnBtEln1Jh0Vv6crpLc
8m1zTLKAvm17unzV4L348/bxEcYCGmG990pTNxjQdwri3i4IL/Hrttnq3eJZ4zCRYh/XP3rX6EPB
22DfuSeEeC4KlE1qddWnUiBJG9ZO76hCRKn10fs4dvbNW/zW09Ym+PiQ/h4sXzL1Ve/j7R6FYNAO
9KM+eduQwdq+0KEbSNmMy8E1CnudeNGDTMbjfi4svgtoBBOSm+EHQDHqdHRwobXNpNR6hJ2q7h47
pVatPn/h92p11XM2BROYnO/sm7vg7RG/UfkD9g9UCeqRYlXz4uPDPI8yTxSBg9ZYeh+vO6oagl3Q
a9V7H2EQ1v2/M3lzM28tSsYBlzN8++hUv1RJCNPKMyZ23Kq71i22WOJd0Kq3dsGHL370ekFvcolP
3nql5RHUD8EiOHcOgnJBrEW6BtE4eDt3Kr4BkR6eO4Xw9RH3JorT+fxr59VSCWotC7I1a9yj9Jaz
0eSNFpBx0moM7Qi8nQtbi6DjItmo1+q5d/1gQkXPPRJrYaueC8M3z7MziYNJL9Rwq7cIBq111Ipf
38aBL9ziQ/CxCIJT2LnU6/lgErY+Xnu9onHKhT2Naj/sHXy957cH+loN9i/4b0j4hCkE7n6rCb5E
0NFImv94bdr86Rnshi0gjo5tfTb7EtZViw/griHrI/hYf/VeO6cw7rWMNYXQi0gUbFkeS66xIrxA
T3RFPULkf6P0IkHGaFtqqKuepzEIoAm256RWjiu3we1UL1Z76/HbId8pZ7uPxWvVmVfo1A6NUuWV
gElu3yS2+Ni+zNA0CsNS7o0U3mqZVEtP49PoWOxe8m/HUmuxfV3nJoXlv9kpWp27+9zrghTPDumg
wnU4nn8fNZu7ebS7iPaoMPBVyiiikns9LdpFdRbRrE7S1JvKkgSb7aSwIcvHRdzXAMFs4KuwIPdk
XmSoHW7UxCtBWk38i4gW9Jzw5UsVIlkC4SsjbBd4o0lS89541S0sBB+KGWkcdztVRSlnCvziIMUa
A2SHeXrAaoV2quiZ35WVcCaDtYRZlQd5ySyrY8Xm1C6oQnH7mRIovy772UtyJixGzWY3KWXfd8vB
ffyx7G/XT7NZ61Xeqq9n/9FvXtwYakE5xzIMaXmSLS2qlwgLTFF+ijBhtpZ4K/0nWxHcBbPre/8w
axAN3VFeBTAIUr9qfBf5gBbmmZCqwg1Kx0yFAJlOgEO2NyRkG1JmUaTLz6McFgGs4K5xlGok0vcH
rVIFIOr7I8apKMEzyWdj6xpFKGZRYexUt4Xg5GYKzEv7fAA3gg+rqcYeEc8qhlct0RM6zstyfbpr
rJVlA3o9ojFJ0GNIByH9PAxcwnSVAaWKHbFe1/Ga8ThNmzqVXgqeU41dSsOUXt2BVg9yHJdyqsN5
Xx3jbSoCMLetHElrp/0hIeC6+WyQIRWaC+/s7r15H5cV76DU+3bW96myHvFecYRnX/B9Q7bepyIb
BdWP31afJ0EjUSq7gcrJQgNkBw15JnTrWzDPtimBTw+J2yDtZVORG2OqR9peJifmfXfVPb8RmtZQ
EWgKVpTq7YdIyd9o+5Khdg3jP74kbm8pKYdCIcU+sHE5NCXc/54kqSkBZUoRCZrH7vnYUEt2qp6H
zVdbwEIVDsapbqz73F1jA+EVHSSQuzCoe8mW6fNTktbrhtCHH+e0Xa+bRNpVsHIDsSKkaUIYGDGK
U9uHb8BX6WNH6iLp38Y6HV8qPoCmcUSrtUpjHRFwRyQUVSAdetPQgzJR0oU5bfqnYfFD2Pm5oLoI
0B5Ertq3+JrJuOpVPCspYBI4SNVdFdWgjRyWpIuZ1Tq9jGZ/gp90AyrKCzw6ksBrlD/p5yplAbrC
v7fOfV2VsDGRByVNGNZBbZfshH2UoxgraR7PwXWnN2riNAVoiG84R9Xu7dqv3BrXY12i37pBJuUO
I57H5MNbp3xz7OnPY1mml4XCZ8kNpHhK5kALXhP97FnvVDEHevlxPQeZWicP0Xkgy+R0SugiXyls
SCMQS+NmgnyAE7nGkjAqQr2givwmvCPkgg8aYedvG3ClGqkLOssKBUc77DeUear5svY4noJevNhV
Q/uLFE6xcQgYIOKmOozreVxFFz2mabFTmT3EF9JPkbMp40auk9WqaeOvKpOH985QAakxIp21tbQ+
NE2bMR8HUUarH0t0KlwqbeFWoFUOxoLsgALONJqiUOIllBAOZHrEe076I9kN9ebeqdDOQSBFvkEN
2dbLtFE+jrtgLXc1LUAWLz+230Tw05RfePusUyn3bmDrT0m3zUwnOzxXhHyCzHzW41ayAOfk9iUM
IGC9l8rvs8kDTxKdPrUHWJ3HzopdcpuUMIvLyWJbP5WT/JowvO/MAEEpcYBCFlnM9hzfZrQ7JWNQ
mrTJMrr9n4S/kH21XRgVT/FjcrlFkmWCzLJp5GiFzceSiNP7KZSD2u8j2xfxT1MXIqqPRqnIQW1k
2/DcVq7F0lj4hvdkaAm685WOT/SClvsPX/Boar9HwXeIBf41q+2Y3MrB6nXR5pWwaE+j26iYD1YC
9avGDL7gs1Wge6xm9w0FCRfm4zGqcg+xvbkB2Ya2D4VWmaMa0pLYDN3gtRNX32utPPVsVgvj/VK2
abE51FNAwlK+TXBHugsVQ2Sk1mbEDcwdrBlGpnrJfLopEvMj5m0w7MsEVgCf4uyPtL5D6RHzCAq3
14431qfY6ayygVvRESqhUr3PbFSkQHk8gsx8ZYjMn7Ow04uSOjcJV8FbPq9RTfuhPeM5/f9zq7Qz
GV5YdBCe5ciB5fAmcRVRc1XZwGjn9eBkMUeYgjTtAQrIbe/yoA12MRVd94m0y+6JM2J20i11TeIS
ru+9DSSTZyxxqRodsMeQRoLl9/WFaxgVglxayJXgzSpaTDaTPY4/ILUUa0buubtyk9W/IdHMA6sX
uyR1+9IflabHtdcjMh2pBg6r0Up9v/StYqHDW9NpQ5aRvP3C1zF0u8kcg4kWDP+n0vZelt+tz6f4
yi+kdOnJyJz/c68Mg+F0STOCs7SwZfDgMWuQdnyAv2nADD8S1iz6mP29rQl3zqP0UUPitku7QU4W
2SrJ4J5LUM6nX8hc4Yp43T3J7xd6Pb5FeE5aATK5UeGNK4LLxUXtxRKXV/33T7/dgkvqmXIe4Sp8
3kaGEp9lVPp19+7bwisAFoB0EBl8TikPQJxs32NQwMJwGhX3nBYEwcA3YH/DZlB92Fsuamj4jP7W
4OHvCfuuh+52rI6HpXFbxCfEp9/qe/WdDDzur+3pkPb5Fm9x2wAh69T93WUbe+yma+oBa0m/xl8b
67V9e50zkKGEX5sRWUyR9+kLOIQXxP3++7ib3AxV2RA2qn7uOju4AvwFpw2gGY7DZ+Q8BPxM1+f8
cS8PjfoSe0ueSQ6L3CMOWIxMyVSqS8csMw+o9uhXV4k54mYX56HR5jI+CvM2gGTnxgjtZpvjcZem
v20QHgHhsO3BPE7U/xD0aDWcUi+IVur/7r21m7aS6XJXufo+aW3zSL142dRvuwH31md2/PE/uMFV
cuaB3iGQ2iz3qcIfPvfv9uXIv6RRnMI00J+FjggnAHqUrMFMoFFCXSwVaZXGA26LAW3QlsOpk313
AWDRVWqS7Qoqy9NCZUKW1G8EyowyVSEIxU2eECs5JmIlV4qb6FIgqxTA0d6st4c9l5KsAcrVjQvv
Pr9KXBNM4468fsWalwUAGEBG49oTYctHfjZ/aAsSBbe8Wow1TwDG5lmJoFenX/DgAtWvwjske99i
Ub2tUz3ufYNOC336TLPYuI1QsOrj50I92ywXgsLwUZ82NyMAkmeReRBMBh+nSBVYyymkUrhVYc1Y
RVyVa7X5kU3ySaa1ioWywntYqqUMKeIeRDpwoe4mV4W2lWyyOFvxTJMKmYSMMGeYdcY9rUffEyrc
7vVLx2dDj8ay9BDXtbrRN4QpLIdcBmOEuXKQ5NHgth8CAw9v8k+/DZEOG7cs6OCQqj3WHg2/OylQ
YfDNCQmv4Jx0BGOg2crUmdmeEmBV+ctDKEoY7F5SnomvbV+cv7NhgdAfLVkPIRN7FH5AtyC5QykF
DR0iO0jfIQHbrXaD4/oPjStte9XpxOOoLFvVTEL7w49u/4+NAE3cS621bxbf74lZshkyf6PawDWb
cO+nWpdgXvl5Ycj+bkP5H4gKXOosbZhWSQq5LXDhJAiUUpTOjUM5dQgcCLAFZ6a9MbcPTUv060qI
qXNeJeVinFeq2QZ3SNwPRLaKUHaSlXxVvDMFKmcQKzPP/UmLMRaH5LBsrEqJMXCBdEHc0x/3ff2D
0pDbanXrFH5pantZlzRmpHwV2uif/3fMPy1Mjwz05Gm4AohQS7okPdqz80AAhV63PBcbQGY6tWxd
D9xiSOcvnOwhL/UYmyTwVkMLkHVB6K17Mh7pOjBNKg3dMVTTl/9f85Rhp/rn9153/8bOBy3AdDav
not/3yio8vv3onliHLzrM1owLEDo/ble7RuSW65++U03SljaH84MCD5IWTrXgfJwexPDXWrCrbuk
SZKvNLKVBpiaUAwMb3mmABNZoyZaCkqPwaZNF1CNyCwCWYOvtZDi3tM6dBwinv/SsdOiSc8Nartg
baaXYG6yn0z591RhWu3tQ0PzmoG3mwFc832lsZGWi+v1aGp1Ch+Em9LuqjTU+BEJOOTqejE+thYI
X4VwgS9mTzk0LqnT28jd1YgY+r2x2CoNEQThjJtpNxLGOL/fQFiO9+dl8xIfYg5zvPqdTQ5Ox8fg
iP5IPxU6U5OQbH8me0AELVrVngugs5mad6IlKaCvCP1lrHZNItyhPMcpfdkLs0o0F2S5h3ty7H8/
WwgJpFuipMJBxLuPrWMmGbvwipOYnE/1pb1QbGXdNA0VfXmedjKTjEBjWGgxTUeqFi2wrJ3EklBY
8Uik2NdwYdRmjgDID2E+n1qyyxeRgnQKUyDhFgwYCz7KoANaW2lCHUcZQlcEwlBpyW1QPbXskH7o
26Rlpmxf5rEfGyURXuscoupDG44MvIULMDIHnVOOJIfa/z/pnic6nFrzAWg7vaCWXcFvc0JY6ctV
BUZYavZFsYjUwGcf+1mfW05d9+LHHxpMbZRbWztMOHcHts7O2fE19sY8unDFSOZeGPmB67jm0WBg
Wufr82zRPSOwIOAlNvmVs55leKc2laLaVuJKIhwQyH6Qb0Hec782odPIBubTm8KLrbmyaOq6P/x2
LFbqJY4LTi18jS/mIQnl2uVA5oxmphPV4lL6W6DDtPY3tFn4acbMnaXjtyPeyKpiFt1ZTFaolf1d
+PUXC8oPUL30W6LtjewYMP8vlXYK0AePbCOz6+XIp8mbVLFOnOuQWulMeWXMLhNfNXbMU0Oz6a3O
ndLvbh5Wfuff3vH90yP229W87xRg4psee7JuDG+SfXJhDI4YfzlYPKCRruzR6oIPMp/94Xeqlqr1
5XcNFbAnevPMR960Hw3iKeRQTqM/uxjZddVQPSAtHPChViyCfqMUtrLRZXj+LjIBDx3ldKal8Eib
Qu2OU3B5PYghLNNaKrCmXVEZHxBeMFNmcZeWFFpkZIuGd1qSH4eM4ub0AnuP/jneynovtQ8ANHVl
0OgyYeFPyubRvrTpxObJlBDtq7G1k/zTVSqf7LOS46x3b5W7JzFTtXbeaoN1soivbXqeV2UpgiNC
z/A+nNVVkChWApdXdyq3cEIFt4siLggAQXFYvXwvN83Kdy6tvNjdI4qLxW7YK+H832Nwp5kRrxaO
DXH+jzKZCqwJcjsYiMbldZ8Lb5X4WAnydC4FBv6pxl0YN+67ejFtqiR9TlfwrXJGRSlY4A5nr749
BNSWKITNf/e/hKdXjCMqYLNg/DMfKbhrCz3VK3i1fZVP+sd7cJ12r37/np0zLJh+9VN9AYltpWp9
OZIRJndK9PXRmL1ssN8jfLOoqpx4Jl7XdS+a9Sr1ZTPzVHlSDgBHQf7F4ltahfTJJQe0Kb3iJAOE
e39PtpKYOUNmv/Ai17Bf/pRQ0syGkWd/frkHqWOm3MElIW2X+9pOKl+Z/uIl/3vCT77Z7VNzvOS7
4rJ9Q/B+Hi0GaDbJQ4WAPDS3dxxDg6LlaBHeEsl+NBoK8gPayV7qrizvNypZEYWcWO2h2oAM7qKL
g/37eCf9Ea5/VvQUiq18/QkGRnIO3DrtL7qF4Gx84pR8XHzadK5hy7aZqSPH9slor+plnDNEiZ89
r6HWyD1nCWauwtxX0Xb6Ip1XXkr5d9k7Z/9d4mJCKu3Us0xY3s1LvRBvevOBpBBE3fh59rTqzuq7
9/06+BU6GF07HK3PRUt5iT0BM/Tmp0V9Vd+0VD755ggKADc3zXYtqsbbuPJFFEMhpmQ62nROwrMM
+/ojude3jdnPSP3Z4elbsojaha18a8E9+VJYLjN1w4+o1D4+oceyYU3d7VsVtVNw28lHcLmXI6v2
sXtNOyE+93YOSd+PCoFMgbdNWB1e29nGRC5QSC763wab8Xka5R6TAw7SU9Zr6mf5JpqG+z7/BQpn
DXrEuRj6sZM3Dka5EkHOvokcqdoaXDsgLBDGy3RwbCoEhjWNOd2tMq/LnkN4bkyfr//A2dOvQz0T
VYe1Qb4xa2UGVv5g26Dp1L+2Z/VM2+IK7+318/OyL3SpmFeYTU6tUn3c52omyIlDWF1783QPZBgM
pxGxhc5f2OXSA+2+1qK1ESnR/cgkkEBdqn7pXqV1ba5iSDbZzt6tXnglktGB2h37u9b0HUoJVl4m
i9a+2NCNbq15byu0mH8DzBqc4r9pdEgUQqO+0c00saFBYRE/qX5530W/NqlAfmV//pwqjsb3eqmf
r1/SsV48of10apI7g7H0/HyrFDzdXkUqemPHXX1TZ+V0psMVZkK3bDakGePXWBk2lWesm+oTPngw
WQ4WjSzmSXfTXZjCpVDOaJcd2xdGV2Z0RjhJKuD7RrTsZ5/c6rBztZRbK8/22nQmqDz+nE/E0MJp
AtiIZgGo0FxOtGPuqXVsDfxeuvhCAdS7rwRJwpxI5lGmKSTUuHUXrXmSI0R8srSKHjkab2q3Tg51
kQ9cU4qImaDQfAxWChPsutcTPy1D1gq4jTRjuWGIFmViJvMrW/IQnj92YtWEoMByUmrmHUGdk1yJ
ZyYgK4zVtPpNnZNZNB0shpxxZzaPGR3+/TzIJ8UvK1J47LO0jKr/DkDsNH4QOFeETNLILP81XD/X
olqn+vkEWjN3UHFgmLcg+zbtj+Nc3777tE/ITRkDe8UhsD01bvXba+EvtLFqQVL3yRzw/ZoZEGVX
MfX8Mv/eDE/MngYbOc50+VtcoevbzhxF2/OEnDTJoumJNjON0Ws+YWaOloP9C8Dvfd88vsDd2up0
dannxtNnJWC+1BOOPX6kWXN11mMjKJYe55NjVOkuOyDwAD+rL8siXCf39qI1TdGGUgt3Li3aFdj0
X+4Cy/IYw3Pn3My9qsi1fRbDICUubmpN1M/OB3La59/lZNkbtySvpGL0HdlNdnxaAKsXebbfKjP/
FBvLRDZHr/Qk9D48N+dfap9H4/DaerqbBvn2pm4ev2zqc/W5bAMq0cf2uHI3S7fhaR6duligURZV
R1WYMPd+6mj3F3EyfDQW/XEz+/Hzfv214Q5Kg1pzHq2TDHRQ/smrlX77EWFZ7IOComlyDtrHmDzY
JVg1QxKD7mEdZ/tpfoW5sP7eRtt+/u0QdgSJIomL8SxZPSOBl9729Xl3/VP8qLyWo5JQ9rEDD76/
XLqphC9j4NSdFFr4s4n4TQBgfIIVNW+j7bdcpNbmp/JR+S5834e1RiNXlKQWrK1rxfsgqY29fSrM
Nivd2lMaYC8wfCRGSF0yk+7Pm+FhmAvrD8IL10/WS+O8D1DaSXvd7BvtmkhmVwmGR2vRmzVsqRJf
Lg1Vv07/RGVjiTa/ud9H2Mz8E5wakFEeVHgr5edKnBmu6+Vvn+2Sj3wq1Cv1+uXfvCvKEVJGSOdP
GgwrhZ1TA91s08j3uSP5r5RcADfbDEUZ9h/bQYHgYXBtHBubFBKrdAufMDBH/khQQ7S6hRzwK/1t
xJF8GvfZe9sBX+V5eQ7GbcW5JuzJYiJCkItrvGEXsABGJwOnhma5QQ4/4qw/PZ74MD2ma1bSUXz6
nL8T08fR/BB1OLQOn6Ww+uWk+K7EhdalrpqcFK33Dfht+eUmrt/mt2vd4sqonFTfLTYg4KonmaMh
bNlEvBgu2sfnG3m1IPd7GVW/TIdichluMZ7b+0E+OtWt8svPXNaNBFtwBZJNMXl83paqQG2fr5RQ
RfGsHFt79/h2bpwHhd9iUhEMrV8ml+7txxM1UmXJGPDIgOX2du2UQvujwHG8GRJDZdK+nik7NUoi
eFRiYGTeW6uPFS7a1/61v3x/dMv49g6Y0hmEJ2kBQzlYZqMcwk2apCG89Hm9JKKOS0KHmd/Mx5We
ztOyr+5obzPZ9B6jbbSIF5/qnFwbJMJt8mCR21+0YSbARG5o9NgP5uNmFW/yWeuZWqG+aS9+i8+p
u14BFFKrPrYPMmY2aRTv8JmR96ELuJLPoq7MrkIFm7peEsuXZqd/OIV/JdfEBmvXhg8uJA7iK6qb
KCpCKe2DDvh1Hp/7y2m024UlOujS6i/1qvg3rvuqv1u1L/eX2w8LwvYvIHkQWnwt3dDqQpVShdtP
4VySxS14TmsHiks7l5H0n4p/odY0Gq2UxS6y8nI/BSO1SHafDuiS3uF7/mynlqsqreIwDfVhts+i
tE6Y678ZboDCyIx2XMnB9I3GM22U+Kxu0srpXxONUaqjw5vkqgmrYCS0rwnjDoqaht5CT/EiHvXN
VZrO8evD28S0ygXmaLm9JwouAi4NQLRyH5z7U0WRCrHDopgJTd7m/CW+R6tGGWdHys7N1vgBbYrN
xk//CYg3TqEVBoBplhMG7fOpq7x1Gh8PmCVg2nL78uR4u6KKd6Zfj89tsu+LNK+TatvMWuPKpELr
ykgPK7/8u1XDKtCOuhq24LD6Dw3AwX/7KYWYSC+3EeZH49TVtrv/Xn+LAB6GiqZmwqOapvivAsiC
3TU1f0/B7oe1R5J+dJkIigmxCT0Wpbqr12hGSFJ+PQ/Og2LDASC9Ml0g0zwpfkpuA2gIeuX1HQKA
1Fnt84lTHpTNWrLHLeKtI3o0dkZoN6GY72iuPR1GXHTILw4eFx1AkAaXHPIjUU6b0fy9MHGXUJve
racI96NbfCs20Em+NkPb9JAAz48zY2Ll8TSxExJHUbajSEG8Hoi6tA71WzdTnzVq7icbPX7WfUWQ
OYLNbLBj5VRt1ivm6ewJJeL52Jw10nPv9CpQ2HGP/0T2eeQDIfJdt9rLqjtSTOhixscB6mt7x5Jn
KsYHdgbe/q5VOo7KzXFj3pVzt+MxSUh+XzYLd5YnKAD352UKcD6NsvR8nnjOW6Ijo9UQ0Q4NzWEu
AHRu3rCtBEkk8Js0oouN7cvyO5teNvWuaeROxIfTOSl7E5YTnV8OT6tGpmUgHW+mbDnZ2a+yboVq
bBpGWA/2yfF5kwYELyP4ffFrNXF4joR4/hBKG/z4XaTyNLl3rs+F0Ym80lp6XHiZwB6mA1MBiroN
xFgN7yx4ElebvLNPQEPSB5ltx1mNummMoiToJUoI+xQ4feCWV6O7UPQs7j2olQOnIDgvUOJ9p5jc
MaE0AuqCZ+g8C5RvJxYVFevfXLePbfPRqk3E2wMRcOWhMVEatZ97R2DG8ICSrh1mfVj8nEbP2egw
MdCZlmKo3fGwEq3ex3hWAu4X3lpYGOl0uT5KCVanCV5TJFWOScTmq2NPflyGwn+n+P4x7RzfkY2L
1TpgFHLsTAEtw+AhVJlFE2iURsv+aJ0eafndPYknCC2muC8ESySnGqEomc2iZmncsy7+Mb8/izeU
vyCaAN1dCayTCHJkAKmA85Q5GYkEgdeq+64IRQofUfMqSfdO6+ihmaJVplTHvxdBaT4D5oLFwee8
K1rklTTUCozijlhvXCQUzT/AsJrWb3VaTL/teDC7/bEBhBZRtPspAFWUyWRACYE3RJcs1Orp3c2I
LZ/GPTemG5rFTPWW+pzM3BLfI3pjTzQmRM1fpLM+Afzd4GlTV2oF6EXH9A7obELI/28KOAceT4F0
ScckDgRBiCHyWmbxxdix/ogO4OEKohKyQd8rq37S8fTurGnhs10wfiQmf1ah6DScu/w+Dmqj82CZ
Fr+ybQC3QIbfY/azFnv5zlSv0lJuh54ztCdpCUb6sdlEt15uchZdj6dRZXBaNSVWtyFm4aYn2NLl
VAbFPr7f7zzKNnqVljO5c04qiIJigkf2tXUR3Tv5EpbhBrPhlznUyNTfpvV1BwDItMcyBbkK1QiI
0/WhEvCbRhi/eV+nSaXufWtAfA0WWEghP/eINnJuPrr20qvUsLBIRD00u1PuwJbSUoiZhVPZQ9i3
TQhaaXfVS3HziUPERNv0SpPCBNB29qAP4MkmMPwUrJtwjtRDwyfeTbxVfjfD0uhu05RF1YD1msOX
HmTVcOWT9cDp8bAy2ILmvQipkX6g28McIJHQW5qkGC/y7qTOpHMPx3H9Pf2u/bonvmkw/tJjQV+7
UBq9d8fzDw8kRSuDmwEe4rThMlCZkIIV4a0MALvLjzwn8xodhqy33qREgFSCTwI5LXYKr1klzBpU
JNYvXwtQy/Jr/WG8Cr9Gx62Xv47jvj8XQ16gWYJ91mM1GhLHeAoktzZP1OaP/cVnOZl+WxDueKVI
RSE6PXGlahgHgo8hY5YWu411O4/9xpNhIiDA6CjWjRP2G89HofDm9pyufmadAevYOO8vd0WCyq9z
eygwBLD5h9ai9biJWivn9tKhzQlEBQYM8lyrE8GDCqdUI2cAyOCQmrNOUBk4j6AmRD6Z1qgyuhlf
3wxTa1JaGTTfTnjpbgtpKTwXhyT8+zjIqZOL66RndLEyl3JpiUpDkZqLnhLL12JjdrNzBa+s3HwD
X2terh9+eutyfXcLP9gNqUXyr4A0hoj1jGOG6rVLSY5ZLoJVF0lj+6kmvg1FXUTH/vgUf6VY0E2U
gj+/jDatfV5WfC7muWnn/kab4afY9v69gdH1UAYj9R0X9UVT1CsNW2RaldF8H43/zaSK5gIz9zQN
J9U3pkdKpKtf6v4nP0bmfq8MHuh1l7+grNIzIC+vaMEszLaWb7evPDH6azNl/TcePx66z0ueYzem
cEc+KSc8hstIkGXbQTSUcfXB0DQdTsPqV7VRi3LPmbaat5Ms1oKRRtx4NVKZDwbR4RJll07YSp0N
mKp4Uafmhe9Gu5GVOx0opnodLDurN3m4n8o1YC31KVwc5Kbee5LNEFIv5r8NKJoOH81Zf/bPVwQ1
zD+xLxH69cshvHzmG3yUcRvtqpnSIRr7FyXjyanJLWlawY8uxe1m5RbOvy4rE4N/xVj7B6Ma91jz
03ThJNezrSZlnkf5zvF5+7z/uD93jsCckKF3GN4mqZ3HsP/OSJmWDQDbGXp0KhPs5ctQ/A2qb/P+
wxMsjdAfeKWFuFgNqo1ND5TWsRtUWqhh2PbD0gQzcPnF5AX/l0bX/mMfZNvHozhcgP5RA4Skq/Ko
SgQKkmz0YP2RrTWvgjwUFl/235fe9ttT8TAKo1vv9LRjkGPZtHKv+bd9/4ZYDVs9DMf/cj+MfBWK
lEPPd9Qk+C5Nxm8e3/G58FP6OXye+/Ov3dP43+N1/FZ4FV+sjAojq/H5/OLsm1sqi6dze9zLfBw+
d8PlwMY1/7ZgZ43HxIrK8toPk+p7usCday92LHvYqjf9wOi2mW6sNHMBAmFKzYpBAYgKVOp6YSqB
Kf13uXdtLD6vz8fOJjU97FiQzX1n3l30N/1Tv9oiRgpcSaXS0nIPK9bG2+WfjOjix5gswepfhf9e
bV4odNyaZM4a8yc51bcG14245LH+aM4b4sz/Vm/F5r1/5Fymx9msXXnd/DKsHS3j/u33wLKdfhjS
22jmYQm1vMts7WQYj7eYmTT/vo1qrWvnFp87k2pyYrNSUeiAoTr7ZPrsqTSmf3CS2Vi/Nw+9R/wf
Z2fWpLiWZOu/UlbPjbVmoWu37gNCA4h5DHjBmEJCAiQk0MCvv9+OY22VJzo7w6yr0uLkGGjY27f7
8rWWw4fwgXJZT7de3YdS4Y1307j3/ki4HgXXYhkrlMZRXQsdZti/eVoPgwhvhxFH5SW+inOj6rZw
/L7TqaamhyESf+58aWzMWSB7bZweH8f2HL4NGcwtGYjGIS/MEgIlNkaG2tDmgVI/wBi5LGh+Kh9E
eVpaAKFHUhbOMjIj/j2JCRQXTkF4RwI72B1fi3rEjL1J+UnrkWcGVEHkDSfZiq4k/efrntOQD+QM
JRbDbYAvAJ0Gmxyy+AYXuW6Gq9RXYx/ODt3I8ESJLf4BuTUoMQsZ9y2qfIzIoNFh6je7IzJH2ooa
B9gNYhBEzJJyGNCE4oydtjdXHE6s0HIWHuGxQivle0Cxkml6iqZ7QGIT3gVtkfOAoMX343WCu0FH
RUlF4rBS+5dJuuCgzs/wXang0gXdunQhlDsX0UEk+RP0ID6bZ/fJLSdwWsmTSo+wAmfrOkPLRj/n
DQkGK6KA1cEAS85QqCkYxEHwpErBABIJMvbdgmskyH8kEDwofkIWkq+UD7kPx4hOKI+eTy7mr0P6
FFvhBljs42JyQU+Aev2Ty+be5eGFYeJjXsFl85wRM3ZdVktfWib9N3bVBW7bqQeBZxq7+UQe3Hwz
CIMCY1uaXPSsrONjWvpKz5i3tvknKY11D+iIk5STH1/3FJrzbJUUgjlBb7p49uX/omSQZFEjsJ/V
T85cHjP3Qc+Tx8zO1/kJzU/myHKyAOVSpBFe6BVvTY4iTFrWrw9tvsOlCHbIjbzu7RkDfVRQdmNd
PtZOxTDph7R8P8pJe/U1KxNLcqJ/V91KH3SEM5IvfkBg/Gqqw7qAjgHDh0qsspakhrTleSYsXPhz
5HkiieORAsRBhQJZ4/cxq0XvAy8YCUNoy/DbiXj5WTrwrGlXCvSdg2xdBZyToFNSAnW+Q4fmjcnD
VtT+iAWo6w8J7PdDAgH/2WmkDsciLTPzRPfRIG+obL5aZNY3MkpXZwjEDoM553L3G57SwsToHy+L
u00LUz7pFVaIAt7n4AiPrFMB4q2ivXFkHXK9VcuzkOlhMXlCmIxJAlN6XufaZGl0sZ+BR0cfKezo
o/ggz16b65pB9tId5Rtk+A6yV8vqCq8anjC/tMQk7NY5WltLkmxccyJePirbjjqqsfcJgasp/PBI
AMbBwADiGqUwKkyRcN4W0qB42nrNv+herhBBMEfpNqjf6bDC180/GzqvIN94hN8h4FO3dKGGK+jD
ESKTFmK0KUz7nIwmCDl8YkNhR18DZx38rmozW1SkWqQ8pC1gPJxSAnAE+L8LOIhzk0PKJGWXOmZP
7aV+e/uCctIIw1GN+geCNkGTQ4291rVoRJLm7q0A8wjkyBigxF0Trn3beQoFO/Ys3b+gb+L9Z7oy
5+mB/gpNFKb/aoAbZwPM/UDi9WZESyTm+iUf5TadX7cgloPrpWMitoPvB/WbMhdKu9VJP68f6omF
xBICx6wBvxk5MQ7dGEAGfwmeqc5o8hZZM/RzoGqKMNEtf2E3+uqwDUIuIO+0VspJyjqMF44+79ht
HjO6WiewtOshW+82oZNM1TUOu+ragq43h6PwFRTNz3oPShz371ttHQ3ex3DFZJ71c5hvSTODm5g8
ZQ2tLZEk/4TMpB0tJ9tgv//5go5LxfUhiW5YsboEaHqH79F7ps6Uze382N4S5t5fcSSzPDjrpN05
GFE6uc7yEXWWxtEYbSl9/ZpkbvwUl/xy5XW1RAl+oTAkyyEp4TSBf0tkwltGxm2O+yFiH17bhj4n
97pR9rwqPEceQNTnW91RhcykY3KP7usIXE3pApgZ2m/G1dAcI2dHv0IYjMQPruuGnYGom0z4H4Tp
3IDT/HYqnBHFER776QT2BXpWtyLaSkdVB37u3H1tLMAxNI1QlMhTVZtUksgO4Zooz3n0JgEl2cUB
f2+dUV0N4205hZ8hk21/tj6JgUR3giHnKiHquieB4FwVQm8c0CMbmXYBw3M3RCn+V9giMHHSEv3p
mtLqbzoQTTmZOGrgvUiwSaB9JbBnF9U4HedLCJksKWWkDPEr7cuDWswm6NTLbNgE7Zk82XkJwR17
h6Hm1S5OLQh0Dqxjqg+LrPQLHKZ6egJLo2J5ONqBUbfKwdrQIcNJBHinchRjiGZKyFqgVmii3RLy
hJ/iJzT8oxpul4O0hjzttW6T1y3Uze3QTF/ECq8l7Ibuc+vQOjznONZgbNJap31+xot81WLztTEH
YLcz42dhQpj5RDSGJQE+FtpSYp+AgFJxMUMNaApJFe98VB+KZdl7HAipXxbxK1wc9qVrfdKJa8ND
xx0TfksXAJwVQKa8OxAhrDMKFWQGBF4WWyJ2LmNE3gImP1V2vNhN6w86kNdFNqNUUkJvd8xXbBlA
SJ4ORJobbmnk7UvOvPlzWtZIBWBodemX8SwKSh+JdqnY3TwDvwhuB/iybF5qG0qoI+v8PkmhU29w
NoUnU4MycPpw4nJmkSOzgiD0UjxTp8NHEIoYahZ8TITbRITfIEt/y06xwAMnz7m5/po4HY/fgbwO
tztS22KoF3aLQby8GWB5JiDzeImVNBLW2OnwmIstrbAnsPvanFlSh0l5b6529VoZ3nsuj6WRNlIn
1kDyks4WRgfm3trqOYRrAXArOqLURZ48a5/MEYxNJ0MRy4ah+wVQ7j63KLJeUCGGklhC9bI+t4mR
ooORbXkND/LvNQUzCUCzlg4gusH9XHHBWAjTpEHqBvdk+Bhz1PEUc92myHzQptJ5dtjpk//tLeh7
AHOf5vGCVmJvfOLFt2p94P3JcyWelzgLiVu/LZlYexpLQwkPRWuNoYR0TlSXASy4/GhLVpS2vJ4K
gBKIV/SkKKW+DFxpN5OjAJ2Tb85k+u/7Gn0u6AIhnFzUAsHrRMdiq3y5EbGEcZKhJHZuox3rd94c
ePetE1YSJBlwysiUV/hvLqARZGxdfofV1YNKxAvHjkDGUpDJ7/YVWIr9zJLLO89j8qlsw/WF1g0p
BSF5Hs40lD0fAALJ5Ll6fxKVXpsnm4WNtr99cBTvxq8e9kP+A3Jla4ph6QpWKKINkUyLNFsEDDje
rK49GhVL71AckCiyyCm+ECkhCzJgASc9flnuG6EcsLaUbUTyv9oeNCW2BNHr9DU3V/JehuRAh+Xa
zzysG0blol48ZpcAi2kXssZrzcHFDkt4aIitjtl2t24WTNsTDTmUBHNrdTmxDWlenenbn4uBtVTm
1/3jdO+bZ9o7HKeUrwRY65OsbHkRFWQ0SsCkZY/Oli0A5NghSLmEhZ7l1Fj+gRlrFn3mnDYwrYPN
e1bC+25sjQsUxFKbIePMw3hvOQMIqdxxYTjA021aUWgmdj2FJzErr57o7xDPapFx0Rhsdl3aLa3U
vTDMh03Oa0EsuxYvJjo+h4hKx5Xf6uJn2W25AUOsndhpdfEZgSS2c+5eOI6G7AlzEETkF11lptJ2
p4qNhhztKdPKzQEDSo2lfLrsbHXxiu3HIdrCpXjSDCKvceSDfGAn7zbPg5cFO3CP9+gB/eRwDcgA
6qlyoqktbahxyQnAN5An+e3u08cIrqtyKfE22lobDgmwYwh2/IDu1SKrFCHSjL3XDkcX7GxF65Fq
m3pCyhzzCH7CqpP2yv41w3dyLq/jsebEG+ujNa76eOIH6cHkskAq5GHOUZP1wQOC20Zf0ew+RcFz
Ww6R03In/IgzN2870rpZR9tkLh2kAA8YunCkTgt5mW6UQT4DQ+QQfWyQvO2C9ASIV0wI1fw2xRcE
TPTbCJIg5kCFoH1O1uRc+yNISS45eY96nr+ULoyPlHNRWgAkLMJT/anSTmfaastjJfGtIv/KRHKq
Ms5UUBJqMAALEECT8Skb2tmmQCheE2lBO49sEliMZUDeR0AHE0vf+NODPrTQRHfeVcecsBjKuPPG
6PGUHFoDeWKBfsOCmfCFINaa3Ob8x1yE62h5XTLubtnCNZK5iXDFwNfI9ONlCnGmB4IWdqUgnPMP
28AbyOX61ynx8QAXaoomkfYKXTG4W3NrAsmmWus9Xmp+bm2YRk8f/H6+LlsbFpwbdsm9e2IcSDp6
f1gDwbJrDavB7fSi71NMlIB6hsPq4qqlwz+G8zd4BDDaPKw1l9I6mmLCwL68L6ug8i9jepO8yBim
QE7HE/xesecEdo7EUu+CehLaEZrqAkxLx5RAsM4igiicZQpAkca/MO0DpK1caQHiytOm5UAc4nXc
NuWedIf2TvzlgUInjvRIaDjc/nWF9c2Ev7f7oKPV/gCCgHF7H9EIM/vZCo2TVbhUcBCvQbxhYOtY
YSgMO0bUzF9dpXQKY1uCyKf1Cydcm4ys2C3FhiOZAVIYlRvkh2N4b/Z1q3crwvhuJWZBUUENzU3j
s/zHos2HDWP3oXZaNhA+hhELQISeOdXGIYQfhT/TnfNBcYrOgsQKUicEdO0o7DvI+ma3SdqzPJrl
Ii5DIMWl5/SABQKpw0UtJTobV6cd6Of3Ek2vvlKdx1gJ9KWCly1/jMbaId8ql/GUt9AEMnRFMqhl
Tru19tFON3P6w7vgNccbBkDktcCruK8E5TZiyqRT9JYXgs5lhYeBnXuazz+GI1KhevFe5EVUHx/V
6bl9cC0STT4wirRbn8szSFVhs8pea1YchMhR7FzcNwGiTxpI43W6unVWF5f3T1qVTa/T8P6BBPuF
LSXj27vIm6FkPZznktoXWlUKIEVvA187xSFZBOpWEwfZNNJ05NHomcsKJ7jpDc/Ji1+welhPEETK
JVdRkm5iinnvVPMWZz5JgwQRrKb+YYglfVnIUpt0zgRSbjG4rYpPeE8gT7Zy1hxMq7Cn5esJi2Es
pHkF9qegfmGN6kp9w3t2MeTsxj0Y/F1SOIJf7GQe9TMH9CAZAdljAxVOd91mcgYEg+GnfmiRvdvi
uT0oAlzgmJEHagX6TNOAb/l2L7OyO8UfVjAhvdguu1anWqonGFzEPObeDWsnHQBUaF34N7Y+jTir
N3fAeFuf4NkDl+g1uK5YPOEg863ZDSW+T21Hj62XzUrvNaYYwA5SWRZD6pCBsdA2F2+NSt4HXmf3
SQfjIPo9rwHkQGA9hIs9wEksfSxbNjpN77IJOad3Dj1qs0/9InJ47zFpSlr9cSAAS5pBXu1haqKN
dbSyiATavrzfBRRWyXE+I5Ecl04o3snm5jJ/nWRvB1nkgwtgRUR9kwEkuz7G5m0vOwOz9zlNrT5c
MeBvO52n43JpYb9IcdVX1sTDsE/8qzt0S6zU1dou5gF67DzWDO8OS/dZITcIzEH+sdte1m1obqiN
9yTJyey255gqnDYEE3hsE9HCBtWwH3vDa/k6xSCOlmUPNrNbT4wZQIoyu6wRm3eKzofikCVn2ATS
nHHMDusH4hChgwvp+8Rg99GLRtmnJ02ewYVz0QN1YXc0A2hQdCckqhAn7IUTDLYyXk8XEUkHqJ7e
Oa2sQTjQSee9pxPNAL4hAEVOm6ZCduA9KkL2EZ5aUi88AbnT7JM/I2B2+qvEByAQjkEaqaJ3Vp+x
lFizMqOvTc2BMIRDRFnGPDM7cYvDxSWrLoe4wwbPM52iuP8aU5c8l+QqJpR5/C0eD/Rngp7zYnEE
7DcyLv5wM+bXN/w2sAFe0rjiD2Q4/n04Pru1KXY1QrduZps1pBSqwGv/6ygLWyR8MdzDa58SUHo4
im9tukoAkRhCrNXVDpc5jYrbmBASPJdcXTyFgGRt8uVtzMX4grpx7/PzTJg8iL8H6yujemBUkg0u
QzEwfHpZv1yKA4YeLyexjJ2AaM+BGdE1oMnlNb4gklc99dw8fYilHt0Nt6045dlYZ1N5SOYaO40P
PCOf6XCVQzjA9JVjh2gv8M33+Cv9CiGqMJyJLQJ72H+t4+HdizwmGM7ZdK7lXDyE2UORY4JKucYK
i18vJ+QLDVM0Qo4muHpAfgROqw9oTLm4oCcaEuOj2Z6nItyonqDpE6xxMGNwr7NyL38KHikD5R0G
EMMudOMZLgoBDF+4/PT+Ij+aEdfmT4+GKZphwZ1qM/e1k3GcRDlKX0F2qHqI3k6xJWwL6rqLmn8H
9AvLQnWBxAAu9XO1eO9rZpdTC/V1we3kGGfT0vqiOJxwdD5H7+1LAeq27xkdsGLcPihBgirCg219
bKEw2ppsVPi3DNadc+43GeYmgUAAwGCIA4cM1R+SP/Frtg/3s1GXKmjQELRdTbplaOdTCCRBJA4U
jgVpDQP4Qofr4mJvAvbUaXeWLAlgkztEdJIfEh0MZVHNOmw3GmlxH6Zwj2AB2LbSfMl/BVT4MkSF
ennvF3NEIbxoYw2adl9ShcFPpywRL1zt3UkyZc4pvEGdmvUX9xORs1OCzqHYlUSl1b3fsDtZzlPg
RJhqAQoH8sqEagpF4fjuEZ/sapGPeAieFPAsVAdKyhJjQScbPu09eNecqI3eABpKtwh4EJ56urND
LYwa6DJ7U4SLPWjQ8PHGZNcsptvwQji59TbLnWNylVoA0ufmZICsfgFnmmd4907axVzcvQAPzyWk
ApyLsV/0bq7GCcXq7rFPU/ul+Tk0RzxoaGeifMHDpB5lSCsB8j2sw3sU4+1OTiBAlPHGs2mdv7rh
nMS18QVPHCRI8p9bkkIN8nYXjgzLmZsI+EJEJvYIzDNx8jNz0Cga+I75MJkzbQH6NPgHmx0QA6Qt
YEN7Zi+aSl+VEm3nTtGLggTqcsYhe5tf7RXRfPCkWGrPTBjDB/LPyzzyLH8ncPLsDI61IyUKGi/5
hJwp2zfYHwQTcpFFe8SSZiTaB+liz1pA83DF8a8EoftYt1wdIuh1iYiIqGfQ8xkCx5DkZpkbw35n
GX6VldSfKuo/Wz6TqnBWidiY4wzpQi2Mp/i9kIYX68iDmN70Kd/h/LnM/di8JkREOgcQFDjpWH8h
jV+iftAmajLqm5gJYnnmDfE5PBE0B/N4+QAUoedBzktNQ3HxIOGlY8NXNCuNCGwwCBR6kDVWrN2U
m2nZpoa3AZYinRgomFsJ3rw5vnmDRy49A9knHoM1g6HvoBhdupStFDqwqEjlPXi5S3rTVdrl2e0y
5xr5MQ7lDydmsjdTvqlTkX3ggjQDsWR7iovm5W5vPJHES7BMxeWmLRoN4HwxxwgsaMD0fTwllR7K
px3nH8VWu9Nno6qkxE+BfYHfkOYJF6Y5lGCSfo3OpjVpf5Wc9+UbQjgu9RwzJBoJNCcbsLCCuLvr
ZqzElvAb8mFBYoLDmQAvl1pUO9xhDvZeQUElwXKh8OZs47hwQRjcyAfQdui+dy2vGlB0jhX/4VKE
+vx/HfXpw7PVb+NPrkwSkAylrbWBHUHxtRslc66WquXQrCt/NxNnnERYgW3Yuy6L9W4We+0ZX2Ee
YktUYynfJRHn8cU0sOkuPDttQFC0FyzMDBegETdFUnux3AsEgazPTWGVxDZkWSEJouTDkgnbWnpB
cHExF8f0aMecFS/lFRumAG8RZVil/05dSUbSiPOP1zKZAulZ/Fz1tbTLL7WHx5NU+CUMhdLlBTD4
2ESNXdk0kChL0YbwrUAc03XJn3TVSYOf/4l5D3x4oIv/0I8Cgm9laKDMk35KA3mjzG6BMatZNGse
VMIggRQnZvfd6kTI4mclqjzUbl+fxJqqKTWx0qWHw+BcPnXnR16rdbzTq8eGB0AF894GRxK6yov8
yZg/Lqxbt3qx6VyfmH6419gxK8+S3BeuEEw+v9svnOVU8ado+27V4J//+M//93+P9f8Jz9jmXJsw
vf/j/qKKutyfxb/+qar//Ef212/3Tv/6p6GbkixJumzIuqZLpqro/PlxP7vcQ/62/B9pElYvJVTI
SebmQWsDZMNrHkgGZ9HgpcG0GWAtmzGW4OJGWDRt9NhWyOy85/Zd9TRiUtjTmV6ReC+M9nNPfo1Z
xWAY0LAQj+An3/tfXXBba5uq1dYkQ/77BV9eSVqr7+Yyb14Do9q3DpK1kjHevQDz3V66neJu1I5P
j2ZxBYzBNkkFoaRp9Rrmr1GbCTSfhb7UGfQlxD1swYrMDsp6TuWqx6ua71BCCamraYSVL5lR4f/5
BmTzd0/ckC1FVU1F0STt7zdg3h963K64AYZDzu7jpPGu81vtS2hP1xPjg8TsMSYHCJsTMaBt//Dp
4rt/f9+qKfPCJdnUdbn9909Py/xxKxQ1mWN/2T1ATbFn6F46InfP0ehFzg+fp1u/+UCrbRmqoUpt
2TS+3W6UNuG9qNrxXINqhKb2buP2rDGrIOpF1DzWQGM+bI6sn9GR7pviLly3kHjDBXpg4jqq8cWX
XMsc4k29ywJLWuvPnhiES3I3yvUVsLSC1gkxJiZBrQ4SLdgQxE/an622C45dkoTTGyJfISnC4G2t
4gKsdM2oyygZCbhAG5nvmX64JEFGbyed5Rb+tA6NXKiiODMXhXtfyIO0b/ppPxtb+jiavynmgECB
eDgtJmXau2e+qu0ldMGoVFv41j87AhAxhIEW5T2iG5TLrz40CnDbpHaRIzx2XiT7dTmr5oDAMCVA
P7LUudQVSchUget3316r2f3eh9J/IZhNons/qh0UYsJrrG25dwynq0mY9aghrmpwuQ8zCFKmXeUe
THI19Ntpr0y6b319CQdqZYMSEt9uZqehaAGQS0Zy1CejkQ4kVJwdV4TqGPPoWPnafKakDx+5ByqZ
JmOlwZ3twwq7l3VY/LQkLel3S8RSJbZDW5Fk9duabO7XtAolNZ4/MSWI8MTyXzDz6Uw/OlIlbMF5
w0hOc2zGaA1+0AbjN9TCV5++bDgZjZ9ttTTUrgEHEDG+jpUEDJgBGtR7Nn5EXizhy+KktEYyfPAE
pqh/5FH/dv+gCjCgVhdDmA0A3dWzRxv0atrR1GT8R/BiSieDXD2IfdoI/49JkwU0JcoBTfJ0DahG
v+u1lnvF25do8+DrAEU5nD4sOz62KjdDJChBowhCtf/IRu9so8MvPl2l+QWhhcQ894GkBmU4kKI5
8x+e5rhdk9SReEJRk8oBlvJ6A7mBI3DnMh2giXrFNcivYyh9zEiMwqChHEVECokJvkDimFrviRMf
KmVSk4MGG6wh7Z9maAgsP9UG+nuMX0uE9YXmRrRVSZzJPdKuFPpSHOSvSWoOypzZBr2qESR7Skf9
6r+lLT1gnKtZ2WkSNImrFE4lTyBdm/lEv43k26SC5Uy2CJ+nprIZ1lEvCZfX2+ixc9W3l5luGY7b
qG4lt9wNimiAnqZuO77FfpEibydPFPMkPXvpddxUE6vxwtxLs676/gDq2K2TzL/kGFvzcH6IT+3f
rz1Dl9qKrrcNxWBt/nL+FcWjVuWdHM/LhTpoIaiAo2lMv3rsl6Wm262Rfqh7qdM67WYWxBwINsm+
PtKUzLCyxrptyE+JaLmfTKytfIeR2YiZK7S+Qp90UOlLonfkwi5Z6wz5pveIq2pEiOqAkLRM2O+8
qtYypZ0wj9d0IHcb0VgaU9DtjpeNuYdGQqk5yaZNewi7Ax9Dveo160SgCNfEk1ENbWI7834I3Mpv
N+W/H4w4xn55MPKu1spKMeJ549FM9PHtmoq5V1g/AMWMX8GfP0773aloWf/+uG8x4GkUum5eFD5u
9JxXy/tYOlul6PchKedxNglX8Jgy++YZ3NV+hhipFmN3IvrGSLXXCIzn8NsaQSiXkdIUc0jKzy2C
ZBDfGcADyxsTPShV8CLpSmR2BA3VkTd/vg35K1/6fr7+eh/iOPzlsYVynUSXuxXPY3S3F9AFT2/7
keUrFhiB+0bcsdBR+zztQ0nipzpQOhjlk20SSNaqe0dlNy/YSB6Jl9ZihoZ713qXbKAYkzRxKqAB
yhCAlrKH5QSTp27xJId/QVKGlLSiEy87BeLFnhoy9PHe7mSHHCLyHi0DjHP9wQDWAEUF7UvaOw0I
wkxa0IUwMM98dFlPAA9G5miomaYFncleMZYoTYGZEqpezGhxN5UO2ZA29nNJ4VPDPRgJjJI+oLJO
x+b+IdwSMAEwvAKRPCID++KD76IxB1/7gtF8BHeNT1vTuw75ttVtCEqf6Iw+ETAplVWLw+4G7+MB
x+fPb0cXyewfXo4qgsEvL+etabliXVlkxfaKne22NcrG5UdrUPRl9+UZvczCwxTKhR2PozGo9qQC
IZ603HeX33ss02EyNG11yMsdP+gNzlCM0k6kdvIArgBFKHMRs4G1nXOEPqxC0g9eZtq7nuPzi4Fb
0U9n51e+9qdb+pYOR837Gqcv4leEsR8BxcV1Zqas7lnHRMysbRIv7N8XVf8WRAvUcCv9aEzznuxH
cAj8pg9QuXoOqmHItKNdj+kqe7geIaMs0EdtDNIQaqdO0r/zwumTaN5zEc7NTTKDQpe3bDm4gGz1
YhvnmiNPDq+H2csrzhBUAPvNsTSFolJsL/0SZCW4+SDexko6M8krlpG2eriky9P2GBcg4YbD5MrC
xXUPi0vo0rCOhCoMLtF1b+BXtVL3+fI6Q1siIyoV44h7mo7YGZOFXr6F/kXdAYxLdbgbMXQ3/iEe
ftUV//1BW5amKYplWMq3PPZ9u1yV5FnGcxnAEkYrHuVokOe3TriPUIHtq7PEQmB6322W3jo1jOpr
R/DRVLNzgcfl0keEHknjn84Mg7m7DGqA07spzpZsz0K9S26KHm+UBYktWq4hzYGPu+JZnw9tgOQN
P1IJtsm9m9JcAh0CD+vHC5CARyCf/rxN5N/VCBb/+69b/VYTXiytfkltbhWYiXE8ADTjSOrosFrq
GVxGymMsrmmBXtwfPrgtovyfHvK301iRs7z12rFBw30ZBu+dWwBLP1Eegd25dXv4fA5JmvJoxJyZ
DOulU4K4C24yCAYONXBUQR5zhvJ5TTaqzKANdQQwCS8ipZNqfZWlTTRseXdBMHp+gF9FxwZ1kntt
u4/nIFc74UMwIV+hKwYcT1pwFngtT/fBwFDwrbrDXE6m0SX8BPTD10A+GAJFPKZHdh/SmU0q54GJ
MK7Gqa2c0JKJBhMm6LD6354qzYp3H1Yz5IXcYwRZfJ3CtsAGGOaJaLbk/fch0saV6TSVkx+aUxLt
kerdr3Q4GK7r1k6jDnITx6EuFrwJjHZ0CGdtlGJMgSdOjWhaOPCli51FV8iX293Ltqrt9qZCQLN8
moKSCgf8RompOqXkoI2udNyNfaA6fZHB5MHyS4Uf7GgG413Hmana6hsrpHEcDq7VpGT6AuBgs+uB
I2vPBTjb9f6EYNt9Qex6w6bq3vFxlHsSHdS2gzYEEpkUu4g72pRMmU8LN6GDi8gfw2RaNlhzxwhw
HbyXKsMD7xMoAt1na0DDc9eelpFvosw3vDphVLHbyJgF/nAofAX9P625b4mOWreUVvhsCOoLSGbW
EZ+cvjGSpg9exn0cBimzrUbtlelqy5R4hvdZuMDNjqGqVAICvpeX2TTuZ90fNsNvDitZUiTdkCiM
TEUXCdovh5VatyW99ay+Cuc4HMW3qakDt8Lp4bBq+e/MKfsle9GUfS3aRHBbo+OfL+F3j0aWDF1R
TJAhQ9K+bccqfOXRK79yCYy4fUEdhmfsZb0MoR02sIK8leyfzAUJXQkJ2aQZ4ZunX9FFlDg10aFQ
+n8RoJ8wv7pQjOh5AJBdq59OQfW/h42/Xee3V5hXUh1G7Vs8f8+Nz+vGxJ8csyA2YdzNcxs0Gkwy
qhzchv78gGTjN+jG316SuLJfXpJ8bVV6Xtfx3KCSfPfCC0WrrV46r2nro314ll11Yfnw7hrDJlWF
NR1B0DlKq+jCo7Q5D1UsVJAgUnUy/Qr6S9g1ZP+Cevg91TFXoFi6HV9QOW8DJvXWtLxpVSwEMeaY
PfGl6zBUOGn858N/iUF8Hmmm9ggidnflMi5Qu67qh0PsbO1wkXRJm/WRxJCBHVOCfTrnIbRCeMIp
yKMfysG1vHSujWC+h5dRYvgGIxEbYTkgzf/yuMSxEe3KzoUdjMoFW8cSFgAq4BEmrYzCC0LTx2ES
6Qt6Dh3nS0TwNx/AgjhF44B/xY6/81Doo5JiGCIFXNF9M3FfjwZAGtgUECJuh3pPcwWkXFqA4yMX
Y58BfQCA8xVMWVeD+24QY4ZFADInV2tAVyHN/NZDeBSQykKKx6ce9B0LezqqDHlkJm/df4Y+vgsg
q+rdvi5uI0ZRKDrDicu6L5c9IHbaAAZJtdGPmSKQunLs1EdBwNR/WrGyyMu+RZ2/LZxv6URRJ9JO
1p7kbWiL5hiyQndtXKNx6sUOfdoxPDROfoKk3kY42XRZQhGeWVQOlaudCzzS1kyShLJKArablONm
ZO66T/xXlS7SsPYn+RUv2RCwbCdCtHemk0EbFpsoWEKtPgItRhhuLFyjaEpykM6wf5gKxwtsIZYo
1W2miSmNV6CosxlFK9wKc/ShturTLkGrgnGatlL9xzILnkBoguMNcZy8BX89ThBzmQ7Qmdb4wX+0
xMxfVNDPGTYNzPYU08aJqqPLSKKfMqQtCaG+dmBuzJ+5Tf+wWWvZD2W+/tPj/pbSRKb6zguVlEby
LAjKmKIytBpi7yji5C2Yude5n4ptHqAtLnpJvzwVy/vEHDczKNhMwX0xO1ei9DRY5ovrwXSUj9aU
Uc4+AqFZ0UM29dgwGID4FgcUMhZGXPAaA/aINIfbX/8Ud34KO98C8/Vatu56lMfz/Kijft+owhjE
EfAZ52N0G0LNzw+y6iP7R5+9S5Yh3k/tTu3RrvlzCFR+erLfYm9TPSX11nAp2tYKEWx+JtEwfnkl
s9SsUQP7jKJxWJD8bq4Mm2y5sG3L/IhFe3Zb66vb+s+X8zt0/W/76huOsCs166HJ7Ct93HzCXxoI
/E6at7slLKsjViQYltDS9n+qD36Hc/PBpqYqHNqq9QVw/HISGHok11nzYIVNQ78cPEbQC197GSHh
rnOZ3bCh6hV8mYDjUcYT6ts4llycO7BlFqjagCmdxHIGGz9gCGk+egAGkpza8/dewQ0e0wjcHJRO
GznFEA2RGromBIm6a322pGG8N9Pgatk1tnfwcmmVQp2DgJD6ejmk3wvhkKHKpdv6oVLQfnvw/nLT
3562ocVyEb246fpo1oE6vuBaDzYINccsplfrGKbzXFpXxPBhwxTxj8y9MQMcOVPwgt6d23VmXyXP
GMMzhiljXJgK6+qJE4ZYhzxTj1kKcCAfKk7gtjIzzxC28n6kCasZRfoh3/ofQsS/X+A35Ka6RFlL
bhXx3ITkjrVT5TIgt8UckXc/2rmPh8vMyx3C8bp7o19dwEyxDeCo024VHd+tLmgeLKjygErUyMZ1
FgBApZKLfgulfK71Q1wYeA6KnW3p/2rOHRbJpI0JB7wjqPEggnVHLsdVJjiIasu/Vz00QT/AbMpv
4M5fV6n+DQG5vZM0bl/YHpInOW3o7cNiqwbK2Vy/1zd6t2OpS2+iAZFGCCCuCqgH0cqfN6n2mzLv
b1fxDbRonurlUr941MleWbW/RBzXhXm0ji8vHmcIMIeQNbBF7zO60okmda/2S+EZdu1T4UPlFpUT
dD9loMHCNZmf0uN8rAeI1Ib5lGhbHV6A6J6MBHbRWhiYwoXzP9/C76AkWaKjZZjUySTI31bL7hol
phmT+NHM+XhjKwMFqekkar9BWYmFfjLgmCQEhP7LwDvfpU91mZYBwpAtpgCYkl9Y/7gMIuMYYijg
vj19BHUK3pmtehjr4WCYw/mRh/g77fOZEaj0nKUxFhXE8ebilNvkA8rS0wNR+POtmb99O/++tS/I
/NdIVkVhGL4k5kZ/PJBowbsRpjovVKJIBbbWOF3llY1h5MCYqj6ajd02d/W5Mb1EtjoPI7e9vc3C
JVDGQcO2VR2iyEKSyqJmQaG4YRz8gQgoB/dxPK4DrUefzoSFKgcxBN9dt1hec8+IPaPFeGVbqzp0
baA0F/hrNO8Bs51I5wqcdhkkBAkMP9rRBduJoisQE0tIirFKW0HkBA/684Mxfrt5fnkw35Zt/fj/
pJ1pT9tau4Z/kSUvz/6akYQECJC08MWiLXieZ//6c5n96mxwo0TnPVJVtUXqspfX8Az34BiKHJMp
0uzpnPsSBSNcNl45EUC/A/8oFsyXDEc5whxmkfjgYJbaHuldfpzDlkRtiHhBnWGYHWOAzTlI++gd
i/biqdw3N/HOuK8h2IHDhxPZj8Rxk3Of2vXnLzjDpP4G0O9PMQ5ugAhpSCL6DaVd6zeBHPNglGuA
MFj+QAK9/Pb0h8+FrF9eX/me67RZS9A6JsotrSPpTnYPcritgMWDs3RBH84yslLHXrgox9JZQtkX
WiA6FNl9jboSmkDeGodqPTxamDbCMkWkGYMgPEu7/SDvPDxvb+JqVUS7rLzpP5hN1laFxw2s//pn
HNFlQ7EL4MRcPkFYxZhX3us790jj3icXsWdcLKa/gZWr2EBwNlp2sMMnCXES8OYE2Z8EfrwiUN6v
Mmhmm5DUHW4+FDOzgjlGvenkEIg/turSpgT8SjkV4AiwomVywypecSXhGA5+Ci/TlYYigXurwiFi
m4c3Vv+ENVAgbiiiX553dQyg/soUVE0lqDBI+c3xDv6yHf3KDmV/YNr9N3MGEwr1Y6heMQR9VN+K
VabuEihx1K0Qf+Q1832NXhHQ+j8pkSGKljChAWaRkBHAw59ESUCkd6634A8gbTFwCR+6E9zJ/lm7
ufzo4mx4oFI84IwUtqxOVkwfaVGYKByS7aP5KweQ7R9gMSC2Ab/2IP8AjHZ5QGvMmv6eq38HnMyV
59dS5Y5F2up3tknvHDKVY79VThXCCGC6qc9jFzNWyYff8Z3LekLEGurUon/JF+1+oL+HaCJZSs6S
mKF4EacUqGYGqLsdjPDqh/YiP8hPKjKeAoArshYIAVNg2NTPymr4UTylRyDRoIa3xoP2aVLZPpvv
6b2/sg59ir6ldTuAjnGhXRR/oo0HDzB+Ko4cDxq6I48OYkuYBKDpo5+udaY+L6RLUzNJOL1IH3pF
487t7v0WaWNj33HK7HJz0aLwqs+cfRwCMM2Xw4Oyl6o5BK7yFEKLpzR4k72gjIAYz9G+NX8Abkhu
4K4Vdy4S6FjA79JDv6eRPUflY6zUcxLTGy9X/iste/YpE02zlBC4+FNS8Fyi5/3Sob6GjNdb/zPj
MNU24kBwh3xR/ZzfWwgND80yfkYeFBWnTfLo3Rav5a/w1+XlIs6W2L6sz0lWGKlxngc90VD1E04j
4XndzRSSu80DmwPVrvKeMkT+ayGu3bHiXI2d+OHflTrJ4GqrGaTKZqUWKhzL1eCs/WztqFsK7vRM
JPg8FNW6RSVmJVyJHDc8zJXmBRmChdgY/i0w0ubesBhwpbIoiMyLnxhMhrjFAA/RqeLexvTdtZuh
22X1yvFvI20di4UqsJmZYaMrWxtQLon2XDnL1J753Q2qGbq9ROgh6EdvROsR+C8VbUCxkbKSm1ne
3uBcR+JWxq98P5qFDb1H1KRvYzw7aLvIM/EiH2wM0IFrPuLS2EvINakqEnMzUCcE+Bk+6A9UksBo
i316K3/QzI7JdZp9G8xDhOOQdEZhkEWjbOJwmTzRfHKUdef8osTsKRtECfN21SvL2L5pKwjHSyPa
QZ4Cx3plZYjxaPpru2gCjJQtdKqvk5Mki7XMC0K2CxLBXAQapnzL8QA2Szigu0Q/Gcq+V9e6+1CR
UMorL8ZMaKk1jwCc/EOLoAgSWlCughtO3Qdq49yHCTZlBwnvU8h5KA28F/bGxSs+XcI6R43OvO2V
dY/VXUt82/y08ocEDVM87ftnz9jkHEoewppimX9edXiZlHilQksEVWCMHhBejWDdB+wK1GFC/600
wFWBrScRARE/V7QPTdpKzpNQn+Ps3ikOCMbAOVU5hYgsFPwInkr31LT3hvLLrZ5M96azT6G20en8
NTdmdhzbwvaqjB8S4q5hq2Y3hbG08qWU7UAkgJP1nF2BWSK1VnWF6SJejYW/JZthCV3+PIpxNkbV
hWapFig69bOR9OVSVIo4q7UhoXwmwAUfcufBIVW2jj1UgvRdaY51u1D1x1J6cOV9hf9VcOOQSiDS
2N+VzVGxnnpY00+ifwjJJEhH9Z9yiUTOTzN5sTn6YmRuDHpL4UZR1oW4U0ecNS0hIrujgOZGDIGO
3E/rjss2krbgejTIz7q2UJNV4rwmAEcM4B9/hPNWFXsCwlrZCmvTJ08yLs9o5ABlEw+qtFW4hdGM
C3eA3sJgn0Fx4TYHyAxxCNu1bmEg6QXwna4N60N71lQC6ezeLPYFQbRCqbZXDqW05NcgP7T0cLz+
FmKqrZ6oBSItO0hvevFMPJqxZatmTbUZAIKBSHj7QNvKRFuJ+ji6s9ouhRnMTR2+meLR8Lb0oGx9
Y4W3LaI3incjma8tOmfF0e02JdwvBNCCdZq+0bFybDrCycrA3zFaGgBEcA5EEtp71m0ALdy4VncX
WXeD/FKJrVv+tIMfhvmLZdjhjOlQaBYnMSabXELGbzv5QK4IyAKr1up/VDh14eWtL43iYNXr1t6I
7B1Xkew+FA8hr9PLd6zpkvqjyyUdSntJv039xwCJSBQdKWam9xomPESL1SORdRRurAChBGR4BnDI
AyCfathL4llCljh7CLP7AZmYmr3q/hL9EU1GcdelT9QkIOShhqlr2zZ8yZrRrFyWQOWuiqN/H5mg
rd2H0Nh0+8Je6sOzUFfU/30Q65QwqmVcIy25Ft4GAg/lcAN0tnjUkPy3YBsPVLbH1JassOieFTQf
o0U+Opo+ydQVMv0pLn6YFfXFG68Y/RoDc+GmmC/GfxoPrvZnsmPic03rEWdcdwdiPJdBO/8yYgRH
7qRslcd73Cvs6PHyTtTO5kS6ZgvbEkI27UlOlAW24hie5D8p+JUsBPq67BoSXIyoDu0HuY6yHTBk
wpD+RfodP7ITzN/5h7HtflgbM77tf7arFDkm97N5usEjLkq5T7j7pUN3Mn5nmMbNkrVy5bE/j++/
jvcvjz0e/1/OjzZU/Co1Hf+pyjeV9kczFkKd06lHIdHZ19lDZAGK/KirX5ay9YYfTnt0lG3UoPv/
B8I3BsEpIqkzbF65h3sohGG0chEctxBUxCCONGxZ/qlOkXoYgDT0KxMNxsaCQmTeYMaXDOSOK8dd
muDbf4cPZEcoLL04lAhwWLlWbRGfbbq/X9ZSQVBZmq3Kk5cN7FhImTKWW5Jb175zhr1D3lDemPmC
uKzUV76+MrSVKLc6HlygzIO99ysAirSRoL9BQXhHesVg66F1ye4po42FwyYSsPVO8SCvMXcbEB7G
QIsBt5h1Ht2IEl+kJd2szljbBQpLc7ebA5EIMSFb5R3yXit/1FNZosnF/1rKNylKIaDZiASzJU0L
H42CYBE2uE0uQv1Hai0lhy7DJoEJTTFErFGKA1BHRQHE6swNdz4aseENSj6wq+Bf0ckBjo7kUZFt
SygT1S1KV0gRBkBsAaebdMmNx6HaYVSkyA+Ib+JnGYOdbDdkznG7NwLgwKduPE/jp/Bn+0vBPMq9
LTHgBZ6vriDxhuKR6hi993+QPVJ6X4/sM8SzFBw/fnf4e59K6RZ2gmdAv0ZjeKWqC5Pmd30synvK
JQ4ESOTC+Z9p0VRr8N5GvzDiTX4N5m+fvy//XQKTcEYxazdppXSMdCVtKcPawk7Qummwpou2RrQt
zN/K2ExL05mOxnm+94+6sUgwgkGtQR2dd1puECSC8btHxfbeJ0MyVxLUfjU4xAge+RtLBZSAhMoC
UzEsyahkUDiEcxGjpsVLfvo+ApSUfhkv9IOQRcM8LnrL7grEYV7Mg6TjrkyXBUOnRY0MVrBPkX34
UPCEBZDx4FkYhJbANH7L4G+20ihj7jJxt0yg83tUH0LVBggBEFr4j6B4R/NqDBYKJMg2uJBXHSxQ
79WAeQHpCbVv4GjBlRLy+aae/u8sT3IsU3KlxszIJ4S9zXZkRjDwEQYTjw4E4HsQcJcP33PkDSF/
GW+Sv4Rm4za5Ru8l+Tm4y7JY5R/OwXhTurl6y5RUS3fLp/mDBgsgYwnDH16dcL5ZWTpB7Vz+rX+Y
J/e+im416twyynpLonS+v/90+UmNcX1dOoIm6Y5dKnqijjMDYCex1v1B/dNRTQTe+UFnMsdJLMI2
bZGgD9AgeUXRVyGw+kPzU37PkIl4TH5Q8s1OtJBt+MK4hcXILMyIh+b4hcJoputOyAFEWyNtW3c3
yrPYst2Bi5FXWqCxR/Pe5A0XXmAL2DyJNaG5ixI0Dgxg2EZXr6C5oXsGVefyuytn390Q3I2mbpnG
Z4Hny10zeNKQyBUoCr2eyR/9ydVX0Xu2aCi+vDXPzU39Uxzw0Ow3Mc+FJsu2o7Kg3JibK8vzbNPw
y3OMZ8SX55DDPE4lFZREuh3gGf6qPugR9T+gEMbX2gxnS4VfhppUx5NM6axMYyj3ZNoYagUPSODE
86aed7vmOQLiB0WLm3OGGj8Wj8RNL8qv7D3/r7qB/z7HZ/Ty5ZXbQNdo1/EcVMbytwHrXgKs++rH
cAghr6NTDmM/e6xO2irb65sr331c03+t+S+DT0Ijq3eFU0bkKJG1EYBgt/4dul2oKTkb8Qghgctt
9FRpUd+5Q0JAPRqs4yfszj7QmsV2ysTG7fIj6eMBdOmRJpFA4VV6HEo8UoWvwbMfIFCv4yeJrGPy
hIoTrG5+u7c30Q7hv58BBn2n7ic7UoLZSV/j1D2LZxU+5tNwa71oL0jcFaONrvpqPCn1TPmdfHQH
rnOOOws8HrLen34LuLMt6ltK1RQEeuPeh06OZa40v/xy51P2L2ilyenrwj1ybW9cdEi3fiB+8No8
GW8UNhZwQNAl7faXB1TOVma/DDg5frOil6pAzYInYt7OXvsUh2n2AJnA98xYagMurDMFBZDuRGew
/YnoIxT9Gqma6Ka114iPR/Kyyh8pttjuDSSeVEAOuDIr008O5Uq3ddBbumLYhIbypOOn2nUTRHIa
7IzQnjvtmzFwuSIjo6jarU1SlMWoFBkxJ3HgLArjPiRzltDfM1x1VZbIY9YZZI9sHdLYMqWHgsvF
NU8aySdMERn8MNji4qAD6QmhLqUGcCItXqXmqwhjbn0ARkg9Og3OuDiN6kSdfoMnXf3hIMMSoi/W
4l+E4VRWzGwXvKK8Ln113xmkfh6qQp63Sh2C5radl5h+9IRrlz/i5FD8Z3o024L5aMiGpk5OqrIr
jcr3A2C70XaAVNZUeylbp5RuXMRUiSWHa0iBaZQwHXJ6KGlhUdt+5wa7rloLK+OFt6pyHFIQYUeZ
yMt4b/VjU7xeftEpMuKfYQ1ZwDi0FKFPAcxFp1mdJbpgJ+GjnJxEs3YkAnH/1DPZeVGtav/OL/dy
CHkKXpRZ73m+kQQmPbfGtYeZHET/eRjIp4qm2BbYwu93USTHRhc4VbATGIGoH2n84cuvjfTiMXJS
f5S4gCAqQeNLsndSQMwQLq9Mx9knoP4KWEMXIxXz+xMEktMKzWdfDBYCg8lSpK8KwQnA3Apljmzv
1OsYLzANtPq+LLBrWl9+gElE/s8MWLKpGyw9wXN8H18ubNN1YmagK+hvrX1gGml7YCu5w3sbHf6L
wWwwkpqiGYalTsIvafDlwBx42RCpBfThjNe6XZsJFcQj3/nyWJNT8Z8Xs2ETywroVb7v9xczG1/4
XpwEO7PaduY7R4RibeziXcmvzODZrftloDHu+nK5K5aUW64dBzuKYwrGv+26QxXlVEtvSv0QXXmr
aa/gr9ea3i5dbzV5wWhmi4o8J5a37Zxj0a5V7y31DmX9Oq5dsweGVR09B2R1uu/y4+W5nV45n09h
wFXTKE1DV7MnV45l2pbu+kwu9KybIUSosNrrWoc4JABsauWvCrJycjvvqRaH7RaM2KwBcqtaGK4l
B73bGs17mm/bWKe45CE//Jr0WyvcWwH6R8O2hnt/+Ymnt/JfTzxZem5WJ7UVR8EOQWvD7xZ5H5Hl
vrDW8dauqF4B3gVi54K7f8/VK/M1bbP8M7rQ4TvLhkrmOjneJc/13JjYe+cDX1gZcPWiyF6GhYZG
0JoLjBy/tkkWk+0Ao12jmNBd2XpTYNg/j6AQaMJX10eq/WSZJlrhK6bl71Rnb2d4ZgDOq8ptamh/
crWmRlIv5BZ8GirndOhWKamK11jzEs6B3OxByXBrJ5t437dQkiV7IYipaffKaHoalQ5uWF25v3sa
h3G2N8BKePmPyHpOETKFJjyIgsr/u2WpVHDfYkIvWt4GVeYs/ijJqBKEtpQIRoG/NeBEqB1mb2G6
0Gj8SQ3qUJ65MlEr4AD07IeoR8RYgG/8bB7sQ829diif29KGYlm6beuWZdmTs0M1a0uPACjtanC/
lqpuJNN5yWNEWo37LLtp23DPwVWHAIxDog8DPAybUbzz/bIWG4DyXUBubihXXV7FyrnTmoNasXVb
PQPGF34bK4Vl+Ds/tFYxnTM/qleB2W0lumVeJOZt05LVUMyXs1WDC0itEPMjdrjM7OeGCmz1K7Xe
4/hQCHNuopfY0CMxI2wQClBAwA88lqRtUWbLr3HEzp3HrH1TpQNv6CBUvq+/uoliq9Ntf2ciWS4d
OSMN++gqD6Vx5Yg8+/FUWximZcmarEwWelN3VuSqpr+zhn3Ld8nKJZA5M90GnELjO7bO4vJnOf9V
/h1xfPUvN0DTumHZmIyYp3cNXUnEU+DpSw8Jgkn99vJY56fx37Em2XOQuqbr9yzNFosA9cP1tqzE
3uatrl3WZ0ciUue8UCzZ/kTcfnkrTZOrqjNYa2BrFBvmnHLkiwkQyVeDoPG6+JIP/nM2fRlqst+i
3EljqWACYz4ZmrdlgnP1k40zYB/Uq85ZtAZK9WBaAI4QnRI+zlraSOgG/BeT++U5Jld5o0qOrRUq
r1xuZdRmMaLGiZzGWXvlND67Rr8MNLnFlbxJjbLV/THuVJSDHG9HWm2wBCzEcGPce/nFzgb7xpcB
Jxd2BJ2/yJxxQJNPeFCoaCU0ewxgIOWTjBV5d6z8rS69Xxl30pf568tONmPrOYUSjwdWviwFIk7N
vkRjAn3QvFnbAAmwZv5/jjjZjIoqvCRU+IbjRU8Fr0BtuFsWGa3J+3ZXcIhfPXHO7v8vkzvZk70n
9KGQx2WDEwjUFCSWLNyR3QO3+NBcOd6ubctJKBHlQyiLRmMw/033l6k75r0Eec416v2Vt5qylBvF
7wMOWD7d8MpEqvqeHFsXG+K2qzH0FF02XSfqpEhlxPZ/1okNTrFT3yuKxZW2tLSVrKJyBZvHyMRa
dDnSSw1xQDdXmpfE+CB9m4dwnSR97dUnHUNpqkVVma3GGznz4GGWqNzhRItDVYyt3QCTlwDV+ZU1
JxV9JAUxBBfNurBdEFzo0VX63Hh0/X20gcPXLZmbbxpKiCjt+QFH2z/5VYXsXrlH3geDmC23RI/n
W++tYRqOtYYrW+HsKUO4ICAKgx2Z5pZR2Hpmq0bhru2WIUwof+mWxw6CTbttcd9i6WjuqdX/BOYB
60FYmExBjf6Lr7/mKKH1Sbm6/ERnl5Qpy1xf2tgBnMQAXe2IOBd0yQQnTrUsyXCTuVAOqrGS3Ctn
+ZSS/s+SGoEZuk4UYE6h0ZKI6zb11M+I31Q+uFoqKgv6q1rAAy9mtRgv6jF81RxzYVanTBwS0NPh
sUeIu7xSaZgi3j+fhjRfmGC1ZXL9ybbts7JWnVYJdqr8IQmcsPIPGy5PDy+lROaxU/dDDwJU2yr+
ke4Nwhzwgwsi4/ZoI0E7vPX8ONOhiYEUufxVzl4OX55tWgWRwyrWTFX+rIKwTkiLBCRvuLdqjliN
dBpQ/DBfZeV4Zdxzl4NpybJGfGGasjm5HJTe6vpMbz9TdDmdN3iIUoRSwFxX2yp4b7NtzYV/ZdDx
Dp9uSNNSNdMyLdTGPltEX8KaHMWx1GgYdBgFL1xzZoGxsfOtO5grhL6WTj4sKRa0hFR9FC28TtwO
1/Lnc/vg6zNMrv96qK0qVetgRyKotuDcELczCAGOVvLKHvyv3ngsu6K0pVqfqfGXN86CXEsdmRIP
uyBHBF7Fh7nbtxjEtWvHR4Iy27PK4u6hoXEq4AJcGf/cMWTaqglJAaqCbk7etq/s2DflAvHy6i2p
124MYJ3oTZIxFaNOK5ID1S6SYCJmVUKlN4jXjnFSWswg+FFVrTSQb3AjrzzW2YXw5bEmIZEekquY
TsmOdNHJs3Hgwy6n28fw79zZWAAz/2jyHx7KQcb62gr4TLf/WoacyopimIbFgfg9Z0jTJgvDnlKY
XD4ahVg7CfKoTbYrQBzE4LqiobqRUJ5SoZQiCkfjWJv1QzM+Ukiu5lkfV6bj3EXFXjQo56DAp0wv
qlo3EjdqG2pzwbYDrAXmz9t77bYH2G414D3Bt0OfggzUXhn63PrgfOSo1oVNd3JyK4QuhQCp8/Ag
F+uqeu67FwWVsH6GyYMBAvnaUXy2Av11vEmsYQ9O2HgutXbVfSxqMaPsqfgHWQVsagETK19Zi0lt
zsesStijgdMmsd7sfmuHLmoAz1cmfhxuuhK+Ps74Yb5sT7MY2kSzeH1yAWqVKRlqiqMCvm81RGSs
W5GwdUd/nyvj/r3+qcKzIRVNBb9IOfb7uLovMq/RWYFasOVrx5H9RiUctV11k1GOoe4ypygri4S6
EBLxuMBpoXJz+SH+/vTjM4y6fIiZyBQTvz9D7eVB6hf+Z+2UzxCUo+CQ7P+q7Q2AuFlwrdot/r5y
GFAZ7xoxdsz0yYCF7fh1rBOqZ/4jrR+7nFsZF+yWm59tHpuvg7S5/IpnajYMSbFbNlnfimFMEhIh
d5LE+iYCrNb9sq9/Odq+KLyVnr/K6Slr6HPk5qlOP2wAQjbaFcagYSVszy0Qs8RomTPsJKpKTnwg
euk9xKyxiO43mvLQ/pIepGtAgfNz9OWBJwtD8suAQk37+cAkpyl9DxcBBdc/UEQptHirYvF5tQgw
xSewBZgnLglwzghNmPbkGCikqLVzq/LphOxlQGqx5+8dqpBEiXRksiQATdxTZ9Qx981uTABZin2v
KhB3Rk4/GKzBhlyRtojbvCuwz2sjwjC4JYI6XP6i5yfoy5NOFlGtaq4uhTxp3B41Ze83r86IF0+3
FCQ1Hyt0Y3G1GnOm5P59eibHhBTIciJlhb9DL781XuieBfUh6N9lsk0fMXwaojVoqqF717w7lnMu
c3kAE63Hqo1sbDzYh9QVWHxcZ+ljl9AlwMRL9fA1uVpu+Psy4WERUaSjRKNH/NXOLNXOtUCt7SIs
GPRNPVrUokCFzG69JuroKgBVG304ZuHp8rc5U+YeR6ZkqxoQIik1fj9RitSs/LiqfS7S/i7CDk9O
l2x0L9ZnXb2NYFYYtrzRQn+vlFhISYeWqNMFDUE6Pca542L3D8pb0usw8z9c/70Z7jTMGXB6tMDm
INuL0+TI0dDaFy0371uE9KS0XDkVCjfU1F1a0llL0OJTe0AVFNqwNio/0oZ21PcEee7u3bRQn9ah
hT8GUBG1RlnVZnvDmgkTaS71I4qQzDU2UU6IFmNT4FoR4e8A9PssTc4kXRVhmrps8aQ40LAiFuTZ
cJkrkUHTrsWf5xfDv59kcp6UimwYQctgrFzOE5s2PQBOgWw87Ct1LWlQgGg2KOyaa5XZs1tVEYo9
aszCfpme95mvpLEGz3eXJqdx1tP37Kb073qxSPCKtzao3V9egOdmloTb0kyN1gHxzPf1p8ddFeYN
A9JbmMcKyFxEmugVAL2gi99qV26X8UN9Dx4M+d/hlGlG7eeZMHqV4cYmOcAE+m108P1yEyFBe/nN
tPFY+2ssW9egOYBTUKxJwBxqjpvAx/V3DZh1yY4PPTKnZonATliurfDGqX0UnABz+c1jv8y65M6I
vLsCxKZPht0G712crYmwZQOzbmxqLQ7N/kXDZNukMq+jIYQA5j5OXmujwswLefs4XMTSUUO93oy8
QxhBLqBi6SZHYZR35WDfBT1/da8WTs6sWEHnh+YxvWNoHZMD3rOkQe3UrNjZ2bOXlXAW0JpufhMH
oct9A4/ExK1ESefuQqqvfNDPVuBklsECmJpJiIK89BSWESpam1VxWIwFowI3kuSuiOVbL6u3Rn7q
A/qEH2oAopPagCQO9vDW4NJCvGZH2Dm94rCQXUuUzswGJ7mGSDdq1waac9+XdNP0SmnRSUEwtV8J
Z26jcFb36rx3l2p6apDli7Zmt5YC55hr5pX9dG4Hq4Souqzx2yhq8X30IBKtN3jaKLcGlBrNO1he
QLOp4BCwUSKw5hGU5MtL/UxFxFAZkoqdoWiC+sT3QeWiz0TqJDkpCXLNfYj+JBYnqjzn/lJxCJbN
4/Aht6fYvFYw/BTomHx/VTVMTg4qZACmJkMnlu1THwjynWNba8eSVyG02bQA6u291RrJIdJJnnIq
RQx8FuB8yO2zaQu4MKa0zFzsx0sEcTKC9yRCWaj9LUN9VB3rIZexyC63IaYt9l3er5oWASVZPORO
jiXJj0o2gdHfGS5V1kOQPg5IOKe4kuRq/Cg78o5uxTxPgaK44TqrMKrJrPui6p6HzPtzZfbPnKGq
+lmeYSao1Ezu8L7Js0zPrWzne+524JpWAzHzSUAIuza+L7ap+6bbILUQyaVuWMGZcDIPdjWsfbx1
BFwYI75r/SuZmjoecH99GhuxVaFCS7c07fuqsCtBSljbKNLL2zZxQZche6b9zoX1Y7CoXTWoDyF8
3LqQoiqCD/HUBtnO9BBbZPKUetPriE+21brQy63qoaTcpPeiAO7fv6aiuBl18LKtcCuY99BNHWmj
x29y7v3wY2ml6a8evKmGqb883ca517JMysOqocA0nAZrhsgds0qGbOdJYqMX+UZvT4bP8ZIpMz9/
1ZX+PrXDWwkZJbm01m1QLlUNf2e0MNxjkdm3co0tea7exCpi6kJF0RWJP2S0GktbCGWTy+Q2w14M
6jowkF4TaC6k6ZxG/zZKbhFlGErEQesPP9X3TifmEkjoGL5eEmP/685UlJ5jKFSIaTE7fWhvA+fD
aLH/09EQr+rVbYHOdOxUOwkCpBoWt30evXV9P8zi1gVAIC0Mh8K+SpqF3R2phNcj1FUD3L52RZ49
rL5M5fTwDmItNFw/ynZaSx89vfe0dYFKlvtAKZ3nRzCtulrnPvP5dEIAYdk0vfmEk2u5CwD7yIWX
7tgGAmkeXCx2A2YpOKQZW8Dp5R/OiBhaQraIkM3ur9URzqTU38af7NZU8Qsrk910F7mP1BVN9LEL
7TUxbxuUL419b21jRCIur9lzE62zXgnyAe3pXJbft2LptEMe5nayi6w13X3F1Ndtc5C4FCkd2O1h
rJI77jX9rjF4mxwA30adnM2do0pl0xoJlhQrkLaljfjqvPSW6KuCYkOp7fJbjjN3abhJLDlEUVoH
mZnsKM8QJTNQ1u5pa14e5dxlx1vZiDoAtlUBZX6fS7d3nIqWabKz3UddO+r6ayXe8vQ4+NjQ4RMv
vZs2lkZo21we+OzCpeqjQNgzadFMXs+KiswsXZHs+nRpa3tmsEneLg9xJjzWVWr8CqNwmU4Bh1rX
tFJd5MkYTEEHq4O9ivgfxnbO/xm/a+iqbgAaUjWqaVPZrSgRsRM1DEQFzwmXEPVIqwJqFaCedDxd
gJBefrNza4MG5YgVFmNhfbIU40CS5UxlwLGAhOhrA69eM+YAZS+Pc+4jsc9GGKXNxTcl7YXAn4Mi
TRMgm9Sn94QHVyvx51/l3yHUyfrzjMFzvPFVyuVQb/0MXvTmamXgTFChq6ZqgVoEeyymckKhBYGp
SoJkjCOlfNsAM4vXoqpmDrQ6cbw8a2cOCmO8TlXA/uaonfr9lXrKd0HtMGtgQjv7tX9NYAaxwEWA
sE59e7WdcGYKv4032cKerxtxlRfJjlIHyCrq9b6PeO/p8ltNhVTGEh33i6oB5hcExlNoVWbnFO6q
ONm12V0uNvlBeoNdiqfqIfqFTZ1mnFBx79Qr58QZ7Ob3YaeHfdeGTlFEyS4WW6oHFAS97qOp8act
aGUZ5UrBB5PMt5fftOQacvTz/pycwt9eerLTenPI7M5N2NrqPC3ffH+PsbuETEp4G/+UIcygJEV0
0qwRagHCk2f39SgMvWkQ8dlE6xChEUQz4LsBsIyvTM25dcb5SROVo5sPMllng1w0UuW1rDNlI9VP
srLPcV10D215sP33YLiWCo5bcToX2ghkYEibyt7kyE7Sxle6XmOr/raJNpwZIqEWMur30S+NjALp
jHiGgyw80ssr79x7kgGSB44AWvoV3/eTrBclaG6+wQDXMkEnc9GGJP/IPi+6aCn69eXhzm2nr8NN
XtMaOtsoWoaTe0q7a4rwIeWq6P+O5TPotf3vW/2tgqcUHbuJC1A+9AmRLqrToxBsaMy64MrevfJK
00JYLLvIjo5jcY5zQlADI9twlSv37bVRlO/fyW48204F517KOVQWaJ7vh3hbANL5f32gqSxK77oN
jFPeBmQLF63hnwAmXYeQjAnddLnTDEVcb0TvUMf+/jq+o+aDlNTJTnL2LpVhTWwafZ+1K9t90RAV
/rBhd3YPRXQ31K9pdyWmOIMaZ31QthQ6fXvbnqqLlD3ElTjjVBfcWRqkNgfPKKmehQGc6ObkxPVC
KtHRoqEu4m2I3IYRHnrkyi5PtrDPbXtifGKoEUIgT+9Oz1DyTLJC7k75NNbyA0BaGoo5g/fYwect
K5wGEJZqMMixsg8jC7ayj04NLrruqsteu5cQoIMeoEhVI0/ZuwvKRaG+o4cUoB8eUKBQVMTof2f1
QTNeFDTcGgjy1LsIPTDpemySfm4j+V2AM/eeCe8jJKSjOFw53R/RofQdHhqlWKq/w3ADnRyAY4Vf
ltWvOzgIGjIH6nNlHQ0471G1LWiMQIp8kCux1JO9PXINFQ+8OppF7z7wsUxii2CJA1yCt3ER2i8F
vsHIW4ABnIeNOvMexn+VUyQRJRN57w+jPtD4+5kOa6OrXoq6XFjFI2N1hketCLmcVsdoop/1+TGP
HgEH6uXGQl8HugZ4AyV+FPqhLHWE1MBrGzMXkiLhxTbs0kWa7/ty2aEjHQ17gDGxfagsSDoYXGDD
UPYHuFo5rEgVgdciRkoBHabEQfIGnd02vqm7rdyBdkJtuhYfWUDPQ24Wbh+sFHwEIqqsMvbs5uDf
iMqZB+qwUsq9o6pbUJKy98NNgIxEiEboKyUIPlviUQztWd96jbsE63Sbw1/XcdAoJIxdk3e9/0MB
umlQyTc0JL6HDCtCinVDpmxdB0HnXNlKdPUkzBQolWNdim48chxtgteL1P4STfvh0r3zvI+WgSHi
pWOqT1UzVppbBV/CklBKQarrT1ct4DJkSEYQdGsmXlnvcvOhOT9jjMs771q6cvZsUzRIASN2TZs6
yBmd5jRyxSYYkCGg7aeBogPHF+dXLtkzgSq5BHUY2mZscHt8ji94gDLrRZObLofOkLKy5R3oGPAw
ISQLPMtu82tJ7dn30sihdSL8v3EAqd2rTSsTGGvymvwd2iHI1asdp7OjGPA/P00e9c/25pe3cuta
sVDo5f5BbRHSEgsejI1zLfC+NswkUAij2GjdwSdYs9aeRMOFrjFSuJw3l89E7dyRSAhMh4B+IT3r
ScQNnloz/d6Md0i37Xy1+q2l9NHe0uKPUp10483Es7FTd2HKY6A28T+knddy3Fabrq8IVcjhtHOT
zdCUSUk8QdEWiZwzrn4/i//MqAmhGjPeLh9YRZkLWFjhC29IzkZjiqepOSsjGlE6oNTPtpfy0Fb/
KMWtZxyVfBd1qybcl1iEVD/D+FBh9WA9IvVBvVb/hgi+3SFv4X7vLPxAnFcHhnMhIbOgCcmQhcxv
BidjEnf/fsXJZd7YQVk3mo3kv49h9dpEPq1addqd8rf9iPZtjhDCp2kujKHkH5IOrGwXC2pz39Nk
J9BGpjJhT6vhOrvbYj8mp6TETIAi64hBTZq+RvQbSvVZ777nCl6L6Ki0Nk6KNy06Ib68Mbrv+hIf
YvY6Fk9BJ4RDgLb2141p4K+QSND4T/pdiCDdh2uvg4FAdI+obPIDoREVE2dXaKECGrq+3Oa/xcXY
k28RjaHi6QHzUFv7HmQcVn4hzo0oS8pCwnTfdveDj8QR6qUxVDYfLal6U3Q4/mYj2lBLygqzmeDl
XEwiI8XpBr03eR5NW9coBuFQKf3tduvG2ivUI5Ci9bfVt0Z/y/6+PhMzFR3zcuBJDb63RtX1BoWP
oJ4pixHKluMrnaDFqsTcQDZOGwoYPQ7HaSk3G1xKVy1JJ1eQGCg++9aZ4mIA+u76K80d+MCDWFCK
SnVCFiWYy6PRrOQhsJ3kRKVaD78LzbeUAgW63pW/84rtvxgNIJJlYoZq/5EyKrSswGPx5cTVQqSU
51uHG92mj+uCPl3q/s+8nAXqSTHoHYKAmlZCzEQJeyup4lNdB3vfPgiIHVeMHg/bFHaqs1QOn8kU
GQ9+nEx/xqRL/XUyzVQpUqXN41NrESC9xC6qO8UamqdDsGF6r4vkj7ljwaLuzmCWAzPPnmyFMR4K
qYuz+NRxPPrVHXhWz8T4QLW3ci2whLEIc5zHNk22Fk3uViBvgpfrX/WzSDtJVb48xWRfFO4AbTTl
KagPR+Mh19Z2vDGcZ5NJriMcdas7DCQq4Y4uhI3udfuYBme8yUdlX2GB/qtAKy1eYnZ98jb+fCwW
lOgcK1DMv36OyouK0ei15DT02r0KnZMuZomH2coAgmFLj7aB7W+FQSmPKeBJIfJ5KUFwh3WLDCwX
o63wXpT1o/C+dot94sEkjavi4I/Rm6RQfUq+ebl3F8nlyRKE6LsXa6klP7ukdI2yg1AQpjP79R2a
XGmbMefIYbdEqNTWOAbEwV2Pw3M80Pbe/7tN83vEaVnHUt3MTGQ5EbXKTnmVq3d2KcSwyCU7Wbrn
xSf44xMRx3AA8ZGosHx9PXoaQ6NVDKbLwU4cPDBmErpy1xfoHK4BUwPyWKrIpoyt29dhTDlK41RL
4hOZYRUcM5SQ0N15870NjkQRjGftkGaHQNmN3l2rQBNbZ/gRuxtMWJzmsPAwM4f774fBeXxSN5N0
aiHhyMO44MFoQG7yx+JcrNGHo38rcakiG/OYP+m4+GCtTMDqLUzH/APYhDS67ZBNTI6pILZ63et9
jkUN+Sg0iVjftAry8h69138zlvDvAn5G91qffGArjmtbkb34JHjnA9ZxBrVvbk0lpnoanRemdiYw
Bvr0ezTx5he3We2NaeONjBYZt3pi70blnW5I0Wc0J5FD3Quqt9S7OzN+JWEbvWHhbedag18eYDK1
elknSu0xtQkIs3SL9qiTrKS3kBotsu14pq2vv/Hc8XD5wpOFLfWh1psZ46FejbASCgiYJbvx2sON
N8OUbOH95ocj5uV8EPfc5KDXi8SIs9KNBNmw4ypp0PKvBCyA7OJNlU8laofXX3CuQciM/h5ycojX
phM5TeJEJw1j7kD5q0yeA6C4rfka1BhL45xSqMcIF2K1XUq6l952snaVUWrsIpFARHbBrkKcj3cl
5oOWa2mIR0KakJf0PGaoGaYFT0a3RA7+J+IoSSMvyXyDGbb2XgiuJOt2PoeVQ8wiikeQ6JzmA881
UVEhiQXCvkZz2GnzR3MxOBQvOD2dDYvE2eKD6/K04m7bmZfrZYm4+bDNclyjPsQ9sDjM3HnEQUR5
A+ii4Od/3bWSYaRx0FT5qU2Nfcx6wiIut3f/YU4uLCexAaevJHJmVXZEmeNTJPLihPAUPxuCPs9P
lWSj51TvBXDG957R8O3DcV8gXtmlb2OFOFf2JuoE3ltK8TU1mw3Rmw5ENorrpWRXbJvJQ9k6ITHX
oC47IN2+TsDQxL05qll+8vCnd3T04wdlTfxEM9cEamQim2b4G01H8JFoRLBLIYXTcFqYG3XuMUhz
ZaDTMtIqk8doQg/wY13kAkzRSVtVlhDFQvy9bJAye0h0jJjjGy8Lt0ESb8elJsFnUjOdBfp7DlQM
kAB/JD0jd6KUu2p2KnqkqcvoxeNcaTWHC9DcaRQNk+x7hZxyJtkrUM2IvXAOVDR9cklD171b19lH
W6U7axBIFGclacPGAMMDpkCmIKIX3HL+Gyo8EN0DM9iHXbB2HEyorO7BiD589S4TYjKatUOea22h
xKW57t7kc0f8retzPbOzbEoL/APvREMp4usXl2S30riGsxMwZLd8JUVgZ6XoZ1wf5rMpOp1T6K42
NXxCLDKvr+PErtl6rpZlp4b8oGj/0X10wJFcbTnV/HGXBfreRIUjzr9XUrhl+ylKtqbpuPFcZGLI
HXSEdYSkSH+O6SniCsUZ5DfPhUMZkh/ZuNwvPPJMSGibyHMRLcDwtp0/7/A2z6o4OxEZbvtGWA+2
Kt6pKGB23kPh5ZskinYSxeQkQ1JOek0QaYFpTF5z55TKFpVUKRshZuvbUIKggcZujTqtAvAXaslT
oVkH8MkL9/CnctifE/37qSd7p+46NWs1npqi/ENcoEfuv0Uh1P8c+0Fno0NEqKOHCHOrFInZNsFA
FI9wkg6vuvcpKyGyKygkAm4cUayrPWnvecqmIlry06frUzxz3sKzo7YALxuvtikL1eqTodetMhN1
StSpkLgYmq09kJ4tAThmbtAvI4mD7+K0lbu0gA9RZOI2C9UPSuXIWsAzjvvXGF7EkhrhzOHOcIT4
AiFOy2xykZReEppJyouBkRyYXkpy+h7I49DcgN67PolzSa/NluKmVnTHtKZ5kmP3ZiX1aXbSW1Wo
ejb2dtTG7UCNoVX9nQolQ46HnR3eR7w2eyW22nWrvPZIHwKQ0MyCrky3DU10BYNw5y7LTs3NPnEE
JDcBsFSnTQOnr+0x6FmTmpQ8unRGJCSQkmi8F52pBHqK2CeDhW8b3Rg5e3W6BADvtnRylNMxmNKe
R+dGsu9sSPPXJ2/uQ10+2SSo0+2qTw0tZO4o+6t3an/mzi+H58G6Uf++PtTcSXs51GRNaLJCU6qJ
spNAsHO2WWdBSWo/ro8yt6XYT59wKNsChvV1oatG3MuBDg7Rd56BEXGem9TZoSbo2cK6m6t+MgKf
lFIwugrTIx0crpknnQ3sojr1sBH08aayiVBoJaKtYFY/SDaK5JloRTTVUqKJf/GqAvmoKuwxkFNf
X9WUK6UNdCYUOjftb4W6SHlGO2uxzTEHvUHM7fdIk5p3Jat5broSTS//CZWaMlfgI2k39cP4IpfK
3TDSS8UbsayA65In/99fkyoe9zNoE8WeBqV9W7ZOWgFM5CApope+eRHRNtGYru3/zUhsUVgXMGKn
EGg98xXCXxk8gQKMLl8ZFiHB2fOeF0OsuVVKavHfI02jDiCrUttljITQJwQ+WsFk4pStFhfpp3Lj
9Dp0CDzI+9kNf8RyiaT7lW3x6dJa21T2N8dGP+JBdf2NUvztj+TE2GN34S8pgAINO6pWV63+oEib
yO4PMS5m/qCvteo+aeAB/MqhHrBrJWw3TLoMyqkzocE02aomBSRHIUKR6fYGC6HI7Fa7fIvJAizL
zu+cga0W6SQCaMa9iXh4BFvSoVbghdauqe9SFFyF18RQk4EvFhTmiE/kRqjXiiYUchWTCq+jRUGV
a8B+jazfhY2/NXARdXDQowS4b+r65DQSauHVKkpwcrbTzYjACYrTD3oRbKO6Au+Hz3ykrIfS2lTW
1ujHbeR9kwHBp7gvcvRKkoLtiESHEM55EiCEmjyrNLUGpGB5v3qIDnRbVnS9KKbvI725paMIG4Mq
6bgZnK1sDBuZkMzHLVTVEdWtNpWOk2HenCI+eJKoW6AHCWjHLC22ViOtlFe9ptfo2yutvR/NvTL+
qguJmny1Unr8EELM66ruOBAQ5fV3ei7r2h9Xql3tHe+1I8aTKy4vP3uE0SfiqQiycqvScDWaH0VJ
ZAoSHHnA2MI10fF2UnwekYLX9qa2SdTvwWMaHXMSPUKjTQMgAdXFLsnXUeDib1qtsqhC2fIeHCis
54jf41buYcxwO7MfrZRVJ67utpb2Edd9GIIsAFvBmiCzqHA+bAFI5OoAmtQ5lGg76rhpe0V0jOQG
dX/SN+/D9l4HD9Vv405vnA3THUtoi7lIwJ4pDazi6tU1yUpx6SvU9jsRwqFwtK1lRgsa5XMnLNZO
KL865Pe6MyW7FJh3FkEFxghiyDYJnLcMw3EkPpncH0pkAZvZ1qF3ECK0EWSHxZRzJkJBfUIWpBaQ
sVzTX++SvE5NxxmAUtniDMCbPBYcYjJvztqoZyUuimHOZBeMyK0pClgk3ZPtpDVxlCkGnbXcPvKR
YifZmPq5t8+IACvJyoFnknGXBImx507rcat3gmJrUya+fuirKq82OSG/PMgkYjD92OwlH0yC4ZPh
FOWNQCLZebOFQ3xw8DNu36NWFi3vIK4PaV/fsCCD5pxH5TaOI4o++Rq9zhJf3qZ/N/K3yG8frj/j
zHVBU4kMTAafjHKueIWL6D3MQ8V3WwB15AmIVKDUBKdble9V419ASb+MNPkqqprrdPvB9ir+G5mS
Lr92/XM4DHjWq0CdXpdjC3F0T6f/8t0m0y9LtuwGIysvwWuqz1Tcx5RVOQzrVvSJQEe5prR2umc2
dYsIyfWJnQl/Qbuo1LrgslJbm4a/Sm6khcW3J4QScbilVkehb5YKyUbJtB6vDzfX/qC6plpChEcn
55u8rD6EwaBaAFMG+Y52cghptUufSlwhBtkU8tcojdxyfFvqVpOPWr2zPRiWlrcra5mbOqRLJv8v
pAxm1xfHn5B8QeRxinDEKaiU0hqwESzLTevfu9iajv59rbnbNBo3arePHTTiR0xiINtxJGjIHhAX
6VK103mHQNIWYtsZhWNIPdRKhDIOlc8/KnFqnckSTLkTCl2i4AVYPzSUE0LhIr5uoYoXtbORmQ4o
r5lsb+HNF5j+mJG99Cizi8SC/oByB3xEaxJ81IZXp/YA4iOgcxLlH1rt7CCriPXiqfgz4UnpPIs/
FTWC8s5z7eiUQBo8hSxB2xfyA0n7srCSZrIphzTnfx5qciQoQW0SGNPAN3J1y2alQQhCLMDsGLyT
NQpl2jyXMGXEzEfm5FoLjQGyrYxld/1R5vJvh2VDqRIsOB2CyaPYMUTxXh2TU+7cxTieOFg5DOGx
z0LwfWcgqj6qwTbXGR8NNgGGKVAbkxH9vWCPdU5AjdBddTUYC1fb1s5CQjgXOzoWn02IrtCcn66k
PEo6dILljM78u22tw4ieN2bqLfiDgObQaNwYbaStYuS++mxPeWJZb0Zs6+kZZ8vwKgEj0OWbdj1r
1M28eqgzgSKhd4w7tEkMlu8TOkWJ+wGuz8m0rW0hSB2i9e+lGyIceYm4MbeOfz+FM2136gPyio5R
ZQSqAssSVM/u5/1O3mESXF1fFX8OZskCIInWIS7N4Je/XlmJ1Pl22tTJqUoEYTtjE3BtgVwV28Fd
3A6auJi+TvHX8SaLMK70uFG7iv1QOpvIDNe9nB59+rYuKXmCvY+SYsCOV7EXv5j9uZYoeVCSLorv
pa5hLKWuTUle61T5rE7m+o82VghONXzsxnTX5EjNwndPzIb64D8AN1dZ4u/7IKIuymFQIOCm0J2q
x9vaddacEa2PkV/Q3xPu3uR6S5oircLAuanK+9DuvxWRssv88M3u0JHWWf2Jt2mFxpeO0S1WY1Kj
YsBxhGG9IS9QnSdvH4D81PJfNbYAKAhuxxw3EwytpLpfCS23OyjJ61gLn3QIEY1v8f7oVlktLtXR
iutTG3A4QtJZRHZJC4C5vvH0SOCZN7VV0P4GLAZJBUruliNMkd+QkWH7fgSeusljLNNj8O6RqOWz
VayUJ9171TfX/+mpW0EKR8bF0ziAKLYUKjxl8xnLClWmuQ9cArZ+G21VDGEt7NbqIt7Z2KUGuraq
ev1JEDULdNhrmsORvfFQyBg0a6VKMn7jLyLkTaxs7RjSVscRIiWJ6RFnh2WNNvj1RfvnPSgWkYnk
A1RBcBAiSr6Is/wwDNq+TznJtBc5wLrxyERwv/hkv9dH+jPe/jLSFEvv8sE9GNHJyQkrLNW33fiX
15+7Ztt7CavxBgj//31AQd/DGNGyAd5OArtRCh2jlHk1Q3mxJSTX9Zesy1cOBpCi4ZHvrfD++oh/
3lBw3i5GnMQ6LYwJy81yJrMhi9TCDXVPFqIoql8faKbX/3WkSRRX1ZWplWPBWRPjz4hKQMk+bRxr
o2l7DlJx4ljuR2IuKcR/Xh3TQ8dApoOECdYsofnX9SIDMo05W8A1yWdrlbHGQV9sRQHC7PDzbopN
0uqrwo6+63L8UCXqCiDWQbG+0UhsinPtmwR4r1qQ7fsm2EV9gQ3Gu6ohPsQZ5Fnqzi9BVBrHAWQ9
LUgAWzk2u5TSSeONAeX+etU6P13ZP1ij/i0rAK7QUGmCfKtFxjbApwYs1r5hNgDFusrbGC7c/frc
OmaziNQEGxcy168zYPW9MaZ9kpx63JkbPd3UTXjvWS31/uanX+5lvfkR1gE6MPYGKSP0fbR95Q4Y
0r7oZoTlwvhEpBJSNkBuEXZzAbsZ14ARwSON/D7+S2s/Ik6wWs4OmexsfIydVTRymUDuklQ21qIu
kFbVanBy7HU5bwJ1TwZFvasnbThH451R/bRTf2UAMtHwWAcWuPJQcPo3i/D3TEyrsUUfdRie+MnJ
/1V4ya0cvmSBJc5SLUZRuNjCXVyhirMw6vz8U69EPA9xdmdyzVZqL5u1JsUnD1JKGbwVpNJ15e20
lDJ+XO0qz11VSbqRjPRA/6VCuaE9EOa4wc5vhk1YD1uXfeGN+cJ5MxPAsykhgv73k00uZGrGY9NG
zMdIWcxK71Tc9PCoRKrHLBmYi/Y/hcSBVq+UaFy725j7yS6W4vdPieo/diklO/EoIsERB9XFqV4F
iZl3jgHmrHhx0ldgOmvjR+feC2Do+D30biM8wk2r3qWcxSQYAauvH/V9nmQYhKJh1D4HxwrsOxIE
eEeqyi1fNS/iWynKb6RjMaYPCloX6iBvNMLa6194pnHMPNqfyakhw3ucHKNGy60LlBuMdZeC3ww5
D7wT2kzHIoEQFP8IqdGpLYTPMu6MTWyqayWvt3L25mrfUll9UMFSaiz9Mj91GfRYD2kUQXvOMkRt
nFhJ1kk6/hzz58hdVICbW51YB0DX1BxSlWndorSdogxaGxQYAZnQ+hKgHUom2lBsySIBMfZuvXCz
zgWel2NOLjrTVTor0CzGRMxawsQR+ZB7F79YvlVpL3yduYDhcrDJx0Fmbkh8E9932meE1Gx6Ljl6
iuLKub4O5m5Tk3ML+QIdnIImXvtiEQeGmzWuqvNayg0amToLDcmnlprr9XFmp+9inMmB7klWGQ0N
m6WsbjBI5YNFCZp18MwQRk/erg82U/a0gAD9z1tN+yBaF3Yqt2D82SeW74pmV0v/sAXB2dfOLY2f
NRdCUO0XGzAzVApGhi1t6+Br+Hfy5ehXxE3jDOADJX8XIanDKkkINZEdTdZ+aW8TaY/UhmscUbpV
wxKYTXMUVRi3+ajBAF2fiNl1RPnJUXGtBoE7+bph7ZVF3YGPj6k9smop8RcRCT3H0sK5PKMgyYtj
Vm+itUFHaKq3keqFlPpayWnYwNf0jZOjttsSTp7s6QA8ghsJn3c1xFC5TdaxieC3ubbxgXataE0l
gXgF0ZV1GvmPbdHdRom8zZw7f3AfrLg++433aFmYgHvNMTXcpSr53DRRDXLoRaI8QMnu6yZwyzRg
qjQxTU/oOLLjrE8D9VuX5MB3z0UUinweFUMeU1hKmXQl2+hRA6G9HHfOXiy2hpI9oHZShilHL201
vWlM9qSWn2n1+LG8JmkX3kl6Hx2oeW9UDl5OBNGNGMxiIy4RcfMR+7kgANLsDSwG/FeLOgS2dtjH
QHndKvVrTAejRDToRthjOeFqma9gzM0ltWRsXRC5o6862QBl5hfjqI+sA/NHqRX3yHLrwJ41eiip
/e5pzlOWl0cTo0U3BLgz+Jui3tFOD0UDB7gMSJUBzmhFwTa6FQrehpnfYmK+lV18hm33QwilESCs
PJtsNbH2pc+LELfJgsMLdk1zd0pHk0dy99E+s2y4q5i52PauC9obZ/T7TRYBC5etp270EA5dJ4oC
9+x1MM6u/s2BWkpPoMW2IUwcYX+T+mdwLDpEaU0ZtrJ/X+zaKkY0H4d7Hjk2RbPuiFCdMAFKkjtZ
v7f6V9HbyfRj7MuvofQYIo8k+dhJp5ukSDeBn2/Ea+gwKFDSqK3vNC2+kbDfqNg929lJam9EDUeF
dBCOdyRSoWSsmcxYsR+ohpWosvq5eahhzVUkwaHr73KvWgvkphKcBVZqcLHnruOXRi1RUzy10pOm
b+pc3vWScYrZcyYlaVG0q2z53lFiVMPIx/ObIAj2DZ22OHo3EvmkizmQb4pc2RJa+3+lY7rWqCPR
yxmYUistvsnqM6mskr1ocbt1YocaXXwkJuy0dlcmEOY+DkWoHhqtPkSZd9sq8kMaek+1U30vUNmI
lU0vxetBav66fvbNFMXpa8BrxxENagBH4NddrcWVq7aqzEokaQqgsjvoszbUUZT0o3bAfw7lKgjt
TSS959l3y8juBNDMRCW6/dBi+2GwQkKaau3p6kIsMbdHcOvgrBFHJoHM1ydTJLM0nZRLgmk0Y6j+
3Qe4ofbTlGBhEubu98uhJtvRogslZ43YjsXLf3pw+oDo4Eos8ipMNjZJEJdxPr72GqR4cEOFeaxi
2iRLOd1sOi307dCC0uCATS2ig66w01KcDAAuAFpX4/hDUiG7ANlHvSwY9L1auYjSLfWeFgee3IJu
1hVua7MQUOH9L2M5Dk9UFqEiU6EYodqMwd8LEy8ypGl2cPm2k4CnjPo6TcTb+sqLcJ2iLIttoZj2
obBXRPqgodAhXJUIDfz/DT2NfiqwhbrSMnQkHz33PlFfxcFadXepkx8JuUY3OA55sV6UkZ49/EW/
l/osHECK4l8XdqwPY2OFLGyvfDfc4MfYGd9VXlLts6MLyhr3pKPUvYxjeuOkL6J424eYx3OjcuJV
2cfYZhuRLdWfd91dDtwiKz+IHB8FzrcGaymh5Jc8SXF+rOGmCq+ugAVD5xTnxwjVno2G+QSBhOmX
JykwEJ6Pjl1GYVCNbvqQ7grwhzyMzmuDU9mR7xPtvWfdk+yPcbQTjX8/fYiSd2EU6I3uYeHTiEji
z1Xxe4ImJSUlKE0l05vPPQAoXQYAkXjuxpLXXXOHzIZTpitPjjaiqwKOYGH02cPg4vOIn18E+21i
dG3rdZ/nDjhNEd2wHwYc6oHEC9Q5JSAPb0HqWy6iFXTixBVnSQok4OL5+sPM5XCXS0WckRfPomrF
4EZRD7FRERp7HIEi96D/jFOYqM02S1zR2UNXQVcIrRMRWE0O3Ur2JUn26viEo2md3KnWC/eqg4By
3yxUr2A9zX7m32NN9oFpx93oWsTdqffWEacp8vZdGBEntCw2Hbee4AG0/lNrP49JhROCtHXsX/zN
rkxWVXEqyuc6HzcyJLWAQCJ28WOM9pKarATsZVTXaaGsiLb3uBEeyA4j9aMfjbUAbIOzpOIL5hI9
3VVC5aPzVWSMzpqE6TDAB6E0ohh3ffwhiFpFHa6KVag/8+XbbFjZXbEvOf2VjEbxsMJDSh1ZFlWy
F5tFRTvIQgMfyKtpvzVU7fU7myFExhi+5+iSA9H2C0UU1Aeb9A7ZFSM/qP3L2B1FZBoT/NR4jXT2
WXRJ6lr7mwNYoFPpGyhawvOcSaiz7LuIsolBwMlpwbsIHiMFZ298oyC3YjKJkRKlRyyXRKyjDWfF
OQmCZ0omDmRo9F5L+Zew3jECD21o9WAD7iFo4v/Mq+TI43kZnuUss5KsqHM2qbNUuJstsFCdMPHd
NsgtPs/KiwVuy2Gb1TmbzaZI4Qdbu3XXIyhDWYY7bHbPAuPRl8ip0HceJLiAvrHtrXyXawmqMtYN
Ia0/Plt8kMCFVmfz8WukTmIYoZJxqyAUuXKG/McyMHIuVYeIKsuC/wWFZpINwdDsYIoEbJRGyL3x
jQFLAV0gc7B55uvHwOyRdDHYZFfaTTW4bR7GJwwIVpVRbJpkTcoSLOWnsyWBy7eabEmrxo+kcWAO
1tIduxCvQJgF4ujTkADGo4N7UeopEROai0L7/99bTo79opSS0Eh4S8kRgwtIG/2rRcfx2SPuYjIn
53tCsJ82HV+OslFZn7GDY1sn8O6XTHU+1dj/uMcuRpqc3q0bUpb0mE3ZzXywnN+y1EWJfgP39UUQ
rpLS3sk9tVhP2+mOtCmDSuQMYv2UTbgDFhOM5a0coXLOlUu+FKNlSBdn6LwnvWJvv0GbSAwKzMnZ
ln5FkrfqyhcF23YzSkTvMiWCA47wqBSmaDTZdfFIHB2WaDQbsM4DMD7tzgOKWBh4M8hnAzgJu2xH
8CCA2z6HG/9JsVAcS0S/IuFLA5qVwQ0mFjHiOLIBlIAfBvpzRqMSQpZovsSi4YNVr6GvcC2r9eKz
NkvFMS/DFfX4m5hj3RyRWx5fmz7B3KEB1SJhAwj9vJB319fV0ladRrZ11Luy438WLsCMDMOeZrh4
qU814+tjzZYlHBt1avQZDRNLt683dtkO9jBic4BEETYyWLkDNhLHZ1Jbq4BOBKmsSS2WvRSThwZ4
piCOs0EvYaOSRUU+dnOEgHn0gmibyP9F70YAf73mrU/lrTjIhCmNQxNRrUiBcbFYsuWarVJdvsPk
FIiztpWtFH7roMMt9bDnY/mVDe+jfhjGT6bOxlBahmIkN3TesrcifkJwepcDOiVhIFX08rPl3gMv
2TQdqFoUIe2iRkZMvyde04GgXJ/1T92XP3aawHQLgAfJ4iSPyI1WohTEE1shXKfyqff11aglt5X9
SGahSj8iVzpKOJuZnkeLEKhyiZ0lTTwiW18J7m39Z2T6h44bpkyPnWnuc2nVI7c7GM5Rin+M9Zuh
Hqld+DuNsgmeCqpyMGh2Sra3zsz3eHg2Mv3QpDq4dXttGP+Y4U+RPdBNFsB8XTnLJRfbIW9gEab/
jI/iLuW7IsCgHIAY7yoFRX9nXNUOkIIyX3kGQF6NqgWX3PXJmsHkWJD/yauhPVmAqkRSdnHn9qkv
c4Cjz4FORVK9iC7LiI5kbt9IpBLiphWZQttv/AgLe/AJ4kUWnmH2Rrt4hsn1WXuV4bU2hVCW2UpT
xzXMhspQ1xmENs7+cnin2NT4tcBz37QE3WQs4IJFj7Gx8+PC04gix2T5cJMjuofjgI1R5+TmKUlC
w6BPeRrtl/EgAikyLXgBcpgfknqNHf2S4tfcR/gy5PQWMu00k/AHEMEvBz2EZtUQk/+SEAGRWvwn
xk98Z5M0H1aaLuyYuXOK8Q3Uu4EAg6uffIDYaQ3JkhMCrz5Chw7RPyJc9UMgVERQjUa72MPE0Ub6
6FvlJsictd53G8qTHKB1VAOKRxonNIVpl8EPqZqKO8PlezZh+Rdgq4Lc3bkBRWISlS58sZlLnMfH
XVwwOnmJyfSVvSIFxcglHoIINpOt3XFHPlLazaJs21Mb19Q7MXkReBYp3ICWwdqt8Rxgzs+LGf0M
CI9bXlFVXZA1VeXTteBiR0Vd5wPc5aLPs+ZGh7RdcWKHSrrPlHNAAuH04U5OKW9QUwXZbWh7J4XY
yzozhp8uG84xcNOFbEAYolXP/wsCxewKv3jCyXwVcZJXUIajE5/al5/84GebSTvCA/BnAUp+XfOy
uf6JZnb4lzmZBD+dVMtj3POFcpdWBwlIl7zm5fOytsbSQJPrPQY2JkcWA8GPImaEcUC64J8p3l9/
IZSW546Ji0mc3DIUtHtYdNwymvJLykEPo95RWX+Fqf/QGsVRi5WVYVursf4GGGFVQPrAPd3U1lry
l0l0M1j3volEjvNj1F+wt0A29Ycfh0j1xgenSr7b6muhFlvNA55I9ztNw7WB+SOcCjAD/PKta/lr
A7a3Jb0LHZ9aAlpTylsS06HgdiHgaLQ7FSJOEr1nhOlw/Okv++suzPaKvvbK/J643rMCkMTUjEz9
R5L3T+XgrjC8Al0Ln10weeKbrr+J2fo5jA8ue1A8DkUoqLS71P+gwZo0gu8Ws6tNykoU9TvV2sVW
Tb+AIyz5EOe5yID5NVT2e5jVsv4eu4Bx/MJYyZnCfrzzAKOGBAbomCD68qTFnDFtt6pofgnQDVGo
UT824YYiecZ7d0q/tfqVlgLVWw92cGPXG6TBtlnwo/ceRemOVJBwMjDfzWpreXehxqlAv8w+FyVm
kgiWlhhKoqaQlXdJ8CLKOrIcfsT9UwqBxSFxFDl5bgk3o2fiWF90XpNzFbypYK35/YH65lsp/pDO
ykZAkcZo0+qvHaqeMYdMLj156GmaDdSFAJeOLNy1RbsJxnFvZd8kozgUIoDSnz0KB4NXb0wbXdXq
WXOfIcBY/GFU9R0FbmQfTfWfIb3FemBVWv1a6bAdHd4XFvPsgaDhICVIICoc6K9BgNSBdDIq4lTw
kkV64zrBUdQy6MCikc4Xl3KsQipjd33YmXoWlXycJjUEHkRZ/+uovdXLdZIxKscQgIcseYTmZ0Gw
F3z7aMu7Xx/vE+n6x82OiCc2dAQ9nNFfB6xLHDtGx4xEsicKM8QWBP+ugDW6H2SXoroR0fFY9lKc
vaEuRp4kAilgMbPsGBlYYZI+4jUO1n6fRxVWW83Zc0+jTqeOwoXeG3fJ+KMtTVSsfIRurY0IuBoj
xIryVQSpViAfB7XG6MbEQuSzmaohmVQWxV55vD5hs0+Nn4EQxYawOBUqaqnQtJWCzgzI4VS+twxE
dKSH1Lonebs+0kxWBmb990iT+yFpChupOu5MC8sLID0kY/2NS7eJPhm92euDzYdbF6NNLgm7kPy4
jBitocsAX9eTX8Fy+OGT5R6zQYjZ9JSPRq8X+E+uqYXhxTL7YxleDD+5OQaoX4NTcv1K1RaERaPh
R0RREhq2Ou4ajL5ravzhnloedPPrY3+CU/4c28RtEMsFA4nZr1tAz5QcG25urQyNwWT4K6YT7NQq
/qY+3Duau3BQ1RLaNAjIYMABDt6JVaEtijc3nYPCxjav17lewDBnDT2xYZcNCD4n68wB39ZFp77Q
jn24taMfOiEXycXOHX6FA5RKZ1VB4NX2ttat1fAvxfVWiPguBYOzpwr0h/9+w8lWG4LKie2cj4sZ
KIG7EuVbG5PH7lhFt3RGqsCC08T2CcC49Buh7a4QyZYxdPHhRhQeoYcuW7rPnrAXTzXJoi0nqpQq
YCsF6TaoX+QeODj6ZsFdGG2dx16/XaZzze5eYL8ExDCdlKnygxGrFVQxJsLN5FOYphzp/6Dfh8et
p9+IOxJ8RqkmWwf15/iQFPKBLm4I+pz8Rla8w/WVN7vDL55mssMdbQwCCafn/2IhBBxZ3N3EMuyv
RcDz/A43UAKma0pmMKU09nGgSDJebKJ06TXjOrVe46imS0vuiGA8ZZSqJ/8nLLEoXvhJCR14e/2F
zdltfvEMk0+etCGoDJNngClNTU7cNNWrobAcpWxHt6CI253SfnD+RD7KaNFBpJpoj+ih+9S2oDhU
C2WU4DZ9TFCyCikGEdtRWo75XnVNW2G01sRDPnXw/kyy0xTFqoOfXObvxs2Y2jsj9teI1JTDsw5j
oUKWn9ZUG/YbqoYyfl7C/wRUjOtHB8qdjozqXvQCeyAlWuz/H2fntRu5sa3hJyLAHG6b7KBW7Blp
gm4I2ZaYc+bTn690AB+JQ4g4xr4wvG1PNcmqVSv8Aa8hmJVkAGTPTvFSGOiV6/G91p/SPD1+/are
kU5/RCUTR3qKOAtY0eLM2s2sKbWhJqD94VQg34VwB+iUCXgGEAy6z3N3wDdWKAEUo3ZicMNfSyag
P4RT5QgPjCeFKDGWgHsvepl6KoQ5B/iIrOa/ymI6dMxWKjs4wAjcff3jVzc2fCYspaHtOcuIWhm9
nPr9+J5UNNplCsS0lWE16SLF+tdrre9rpANAlULn+QOdJkuSXeuSxtURvNS4mM7k9RkizJQFDJ4m
kv6huJ0ggZAsSEj8bfbL13MoFjdR2xCOvotdHVdzEZnBnNzYJUga+4HjROFI2i/GzaLeH6djjxLA
9pBlxbibwtrWNZRl0Pqgrfr57komp/UBCQkduPYazfy9anVvlKuobe8jef5lwULpaRtlQfwgqo4G
jKAoAmheKeF0LrrpMLzDB39Q2FhSf5OgXB/D3WcuZpqvTNHCyHftXv0vO+TD7168sqZKTLupxStj
RJ1LT4hvhWxbDqToQdC83dgkKzgK3pMleLRwZ/5AottD38qJ01OZElDYJU0KdUG/zbvMo9Mcl28T
0SWNmzPp48bSq3fOh6UX6QWRrVEnZm/v3uoYCxhXDD6j+Yk+h6gO2zi/Ej1vaO0gd3j4zhYW689N
yt7ZZKJtvYfFfsnLIZHmoeHOlY/aLz/9Tlsx1Z9CxAdK5VbDY7pyOjffSLHeEaJ/BDNwLMQDS/CX
Fu9ArTJnmCdeP3G/kAMvebHj8Gqaxycf7I5s+m5tS1C9jsI6aU5ulc66At+woyhQxn80PAkdqmfB
Yg2V2iud+Xubkzo5CXbW38ddcJIsdClQVAjCc2idRTKjzQ7i9vwH0Z4mE1lPlOWnAvtoC/UK/iCR
9IDI9AbTcB3pyem1byEJgM3wUIDr6DW0khtMANCTV0YUPu1n/gID3fvfK0f0XEfzucZzVrPeAePv
WLvwpbCuBOKkVl4M8zp44PII0WlwjkNDEzHX8Bevw6c89V8L1d8LkFypBvshqQ5hhlJv9leZWm4U
aPchxBuyj3JLanVFOxItKgMBLBVlHo2uxOeY4Wit30qC0y4mL33lDdBh8avKumdthhscjBh3eDrO
3tL4o4x+yUXpqlmPS3SHLnS3EQjWYFXkYUB96Q06wHVFlvihNSj5gTPnFZYVPr307sh+NJVrLb9q
7Cf8cubqaVO5+B0ittyNCjhmkQ9DuFjqbw/JNEhGBqEcEKQeBDf5PN3IXfvQVvJeNQ4gPA5mjW/n
YHuqNNwg73Kgq5u1uKnSLBLABrGBzOyF3g93i8FGZcLtO/F7w2XWEfJA88WugSjO3VULPq7U7esA
dUxfr29QTrwSCCGRcamWf+pC7f8tyIDMNu5xwKcROQPJ+/mVRj6GhbOOoPVc77H35vvRqke5d1On
fbWv+3GlxVYKZ1noNNrZjYXbji03dwDFnEimRkcyJWBoQRnR+G9GsKvbF5GX4Mgt1L4L9IshXGKE
OTwqleVm3Do2I9eIbOzr8LsWfTWozagzqez4d3zFh+2V631jpwr0eBMJWFRXOLGIKUje5rtY4/gi
Hv5/Ky3ehV00c2FKvHUsfDrnLsUlMPxlMCgq/imldKfmbyZ7y/lLlu8tEKJzyqtpn2x2Ekm/Mj5F
agxf90bSHrPQc9LjPHmaeRnN3wqajEb5UOTZIWsvBVQ9Ffl07+v3tJayffz14p9/eE9dNXVmrPGe
cOfDsAdsD21OaT7S1thmnItwvzyA6Fo4imCbY0m5WAz4ZiKGTThmKGcqEdvyiD8OU1+hZBru1Pmu
M1ARDy+k6l8/Ju6GG2svOg0N4Kly7lmbG1DYGNjZnRU8i8UdudzT1FXS/LaVX4F2i181WmfdvinL
6Coezespv+P9wCEAcyrfhiRXQFAVpebDYftko8PbQ1WQ+u+6/julOnGG6zE9VPST58du+o0jiq7v
9Oq6wedzugVIOtPUZcgR7wN02AYXDPloHSXlkMWIUp/l+qQn3+K0h6WteIDHD1Ve3jUG4ogUo74v
77uCuTjBxCiG3yYYKn5xDHzL781jEF3M7hJ10r1SBEDTL2p1SrhqgOuI5+tB/acoHjHBhmKhFM+S
irkyPd4dR2PwvV7ZOc0+7Xemea3ZJ/Td2Rb+cBFqqnWBFM6ut9wpSj1N3luFp7W7dDzA/QEMnmcX
KriMriV/Y45knAnya9qTQecovAAAkuszzBmcZsRVOr0SPOFXttK+CY40ViLVA9Ckqq5uXBnpjxZC
5RTbLhWtRx2XBWc/htB5N+BZXRWX+kdgfqshXKP8mSnBMTG/pdCGE+dprM7AGvZplbpa/uYkJ+Wd
vNxUeyZx+UVpfrTtAdfwDFKa9ZAxiK78Yz64ti96XKjnZ2wKdbqmTHfHkhBWP4B2l2iAh1LG30Ec
cKiobFeo0SsMGPT0EAXXPoc9rNzIOebGweBBxuukOjFKtiHsxQf8HSwrcBn2GMaEgNS3acz3SVoi
DPmPbvh7vwnccvDGmo4XjNValS8tvHOpmrxGSq5sPTnH+xT9JRDz1V4e77Ps4o/A3LAtgwHj+9+0
8Yan91tQXvx/Za9cMkKrmkFfZH6p/x6q+FSCodD1J4X3PurKSaXd1TbGA5TUr8/banWmabC6uYcs
WXuvnT7ElTCYRiP3kd8InZ3l7ESPBxIGcuuuim1vvbMA3mkH5Qk8wsbKa+2ljyuLIPRh5R7BjYgq
Go0WA4L3ZfYPSbWj2WHDnlfd8XVTL3/9WaEICCMgy8II8vOKoVrjmDQIpnfG2HDvWM8WMutWe6nN
W2J8hQtu6bi5cqK4aqBw/pcHpgykiamhaiEvlu/DXG8lB0o72CYNhYYSwTRPw6glPXf1vlQP0yYm
3lgLph+WXJRxiM+oYy7xxBVw3/G75d9rJPDl9cQUadiruicHjJfV50D9gZkHXGMparamjqvf+cNv
EL/xw3cOR63KYpvHNrBys6+IPL0CcHs3/AoarwcM62zMaNbIwwo2vf++6EV+pU3ywAiAFadL2O/a
cA8Uty3R78BoDVM4t/wRgssdcRDcCdLQsLWzV6/PD+svMo3SCtrJDxuusOJaUT0ZO9XSKw0QbFeI
oeW2V0Mu171iC5Ohih30x71toaKD4RaNxKVSTOcrTTIL0QSj1cB1/0xa82QmP6b0apzeHNhsTGQd
+XYqdlNFiBseTOU3Pk86o4vsdqrPWg6AFaj+2Lx2FWZ5G2Xm6tX+788D/vB5JxRojmexg4pE3whB
Akaw+DzNw31onjaOmtjXf74ILGNIbmULWNXnlbQy76h1EcgIXuDsTy/Vs9IQgnFCdHZzhkjIDmSf
Xp6r4pR3GyH13Tj0q8UX28+YUrm2QeQQZiDhcTnqF6Onk9fvsmk4TI43dpM3EeNiQPgjioV1dghk
3ZutbxVSlEQBxAY8eK2oCjnXFU6YrX4/YPGRwx81MIKj8G3ae1/2YmN8MlDhnHwsLJ9Eoi5MwgUs
0NjXPemKfCmM4cWKil1a9rvU0e6z6ID/mGuZ1OID/UUNl8h519CdNDSJRCc5T+3jUDfu119kbcKB
POG/H2RxJOasDjDy4J0wN62xH/uHSp8O8W8Hse9gI+K8p6d/fAA6GcJeGoauvdhnfmUmpdMkwugM
P0syVbgApPJd0PAFjqVxlJWDKX2b1GtJcVPyGKWH5H5MGcgn+zIsXLitmurltbOLmYyjmaeTVPGL
Y/qF5k3s7xS93gt1u671iia4OGHvNr2ntIk7JZ5u3nXZ34iwGaehRKgHChai9qmXZG6THbTyunPe
BgPRdenVrM+T/trZxfcUEOvQA3otflTm7WyCni/hANTBjU7fnNxj6JF4U8djpORnw+i8Ojx3xkZh
ugafxjGS3B4DByzLzMVnGmbV8DUSpJv2bw2QrXxCQoiUtRn25j/pW6zclk24Y/zz9eZQVoubD8su
6o1SLdq2yVlWa10NhHZ3ZMydm09okokSrLyxaECR4GHaqTw0xYUpABlgBl4XGfmvf8vaRkWRmXLU
RvKLUPo5cjhyCuJBcPKr6OeoIU4/vAAXg1FttGAqS6jLGw+/9uy6xVqKhZ2QvrROktK0N63SAtyL
OiNTc0wzqn0sH7GJ28Z5rd3FHxdbfN8gCztJr4TigHpRh29qetWHoFd6bqX7oub8O/GJEhw+rGzD
PQ4eK50xD9VwY58zUNJN6LtTeIwxV/j6ta/26D/+ssUWKEZEs5KY19AXDNBdv34dM6FJV3TH8Qd5
4k7OL7Tpv151690vak1piHS5z3kdGHQ3FncRaPP8CDCG3D3ckivYWGzJ17P7vrCQFYIUlt8RBS0i
C20fUcNoxuPmtlrt29E7RB6VXcWkZ7GRc0k3/XyGecX0VjQxJ3J6xFjRCDrq+W1mPff9xsW39oAW
Wka0DQBf0y78fHR6XdYCP1fSG5CKPpMWrnhU8ijtQFxV9canWzunHxdbJNNzoSVtbcL2pCNNfQr0
ojYvZNLlfBz7282PtybWxEXCrAy0EdgSW/n8cJ0/dXGlgPdFSOdW0YLvKsjxBtT0UB6NvveQdBxq
DUWs5zlWj8CtbpEmvWsArknghGQk3B2UV3p1OOh1c6qCF/p9XNRNaNOMo9jq74hovh3vkjRwqxRt
LQJe46PsjWgabEE99KAoUP8VFjbRF0X7XtGzrsPvfXgFqTsPr7TxUar9uzm+yyt/4/rW11Laj4+/
+La6NKe5ZYrHz+4UQgPZ1S5Rf8/pISiv9eaQal7rwCou3/zKpSxmGA/ggl/6EEiTS6lTl1cNY99s
+J0Y1hk+kOcr/YGqS9VupKNa3jPM3ztt6lY+0gb1q1xSkMt/mz+H+UYYfBXy31qyD9JHSR92UTlu
yI2t1gwgyYU7ucb8fSmUEyWx0totmPIAtn+4c2aB1nvlJ07ywWpvGvm1kb8Z01mRTonv0YVQ6o3L
912+dZm2MIdSEITA5xKR8M9bTDMLaTYD7Bdn6+jrh7I5Qc2S8ueqn+kO/N1hRBHRXgkQ1bYvbEf8
Nosrs3yakruhemkymCnSU5GfO/TmtIYLa18ORytAInlXkue0yAi6uJVUlEJOVz6Y9W+aHCJplJDU
AhnqtnwV2S8PJlAtpsdYAQTHGoKNGm486mpwshFO0bn3BEN+Ee3LoAqBDAAe1+ktBxfhiCWV+yx3
HbQXbOGhAuJgS/9j/Qzb6GPTiqImUJch0ahR6HcIiQ0J3sAVC4VJyks3ZtrpKtN88nlJSfrgp38l
fXJrxNJBDr4NPiymuwkjnQySZJLKO1M6IEvkQT69mjn35XzV0FqLTu10pWUMC6t9VbwkrynDy3pq
4LvhJN67Y/A0hFeRdtAAS6miQRSd1HI6RTNQHu0pFZRl0D3sEHiZzyFXno95U/adICOc4ucyPjTT
o61ex9azRC0XCAVSJMuDR3X4jc/PPqJ/L1sPhSrvp/SbPdgns730cN866t9sjkGr/q0358DKfzj4
/TTTL80IjwEaDw2qTvbdqGePnZTjSHYjDbizeVN2GDI8Fp2rFJ2W3txPOSyu4huNKURbdw5m9D74
Oiv5W8hE6vRmZ/OOEHeW4nxfHZvR7fGspmdmzpfB6RncEMiGfR+7soMtIwKPDz791QpaDiqTffDY
we52sFXRMywxW0aD4Dl7OkLSC96n9XRx9NjLrLOR/F3PMe3HU1tPzL1c5pNj+eSYD75+yorq4LwK
o9REln2GedVTWQV0BomiBoVUOSKPH9u+vBEiV2ctYByQoTCRLKXy/Hx8DY4vXzsVfPxjIO2l4OgH
hyiq3ah5i3K0wO79zlOHk994TnBbSLcyzadwqN3WcnXtJTGOYCmNfMOiZcVa1lJlQeQiFTC5vxY5
jq4rddIIL0X9OadnD3+vdrvX7NUQCDm4bLsh3Ce/0s6bt+Sx36U3FgHt49LL0WGljG2R1CwdAPYO
USgZv2fNQQs9ZIrElnhl7gTpFEEUSMZzzNTtem4O/Ys+X6sy3mAbX2itukGKQ/AbNBnk5lIqxHDK
qcidhEvsSauvLPsvhpkk20h2cwTj/ls6ebMJH3mjpNhcdxHtgrIvZqcj2nFImQGMmsvEgc9QgmeC
bBLdjPIJBnOzVXSvJdU8MHeJgSkfYNXFjWLHRT7pHQ+s3taqR2M3NZkzemQWNEFAktfsRmWjnlnf
cJhCA47GmwrQz+dzYOkT3C3ZSm6Ue6wz6e8W2FmG5jH+GTzOb3rvquFN0f6kfrX/0xfm/GGCbdLj
/SPCD6Xi1FEMZLGC+NlgxgTdYA9b/L1s8VrzQMsvIDvdpIGLq2O51T8uvOj5xNhWQB5iYS159uOf
tXRfKPdUjEMPhHGXTJ4ZMYAJ3Wm41R/n+ZIXhy67TMPDrF9a65fmu93VCA92xiCF2cLGNxFl3R+/
DkUWQAU6duRLf4gs9Y2i98GqtY2Qf2MmxmyHBHQzK1/dce8qZDL8UcTRFmlyGPSm0giwlwERUXN7
fE4iyHkusyGlvQlyd7B38n/67B9XXWSn0FMNIJWsCmKjrD1F3fk/FFQJcnR3XMPyqNvHFs757uvy
cU0GTnRJIHAJ3Xt6TZ+3ejzbk93VwGZ4rwHWb6p84uq2ARerMGcEH1OHUow6Liok8VmXx33DdRby
GjTDm7Zc2tbaKAzQ4SYAksb+8Y/4Zk0oclaAhwbLLe3jAEPUOEjcksJg9dZ68o2HWLqu/9Iu0O+N
+ahNx6g+Dvnp69fy3rJYbjd4ZALEInSAltQMvWsaZ+yq5MYH8WOoXsyoTQQ69R4xGdKhW7zEqwG8
41Ef9qCz6+JWz5J9Eb6G5n1KKdH5zx14PNoQRRxem/5tXB4n9a+ePw5ZCvWphebK7w/8o9y6jeRZ
5ZNZX7fxw9cPsjYwwlzi3wdZhrKxbqrezzFOndC5do6y/iiHVz4Z2E+cDnT9pmamaTyVz5P9H9oh
rGzy8kCWkiMvgmhJBjU6Vp7cmA1J+2Reh9Y/uZl4ApRRaPg4PnUJDL22vDaqLa/ytVoIE3pZVzVs
8fQ/UoZcHoUecsZx4t6WG20vg6XCUMPVo1e7DR5GLTnL1g0QZFhdKAbnFT6O+JuSumnV89ffYKXO
RwJetjSiK6Lzf9Rl40TTtYoIKPYVOrCa/1sHqtq8i6OlACS3Zij8sSvBUjSPcZdBm/gPAnyPCgFk
A/o0CskApPEd8qmA7+4ULEo7KqOkNw+pkmAtXh3jsTiz3U9Vr1/XkOn4Z7vSobUdGl6ijq4xRru6
eRznn77xS5pQTuiLszljzRRdO5loL1cU+yiXIxTeRi5GtULC3wBsr782zRnNlyFDObZ9jtEjxTSJ
e9Urq7OOALSJwl3xMmTzq947+2A4hWif1d1zUv9sZn8/DOaBmDM36Q7BITGLrizh+56A/oGkCUFF
b0sPJs9BKqcjUim9XgO2viBWFwuV3fbs9PNJYJvpezsK0AhZrBzhTPHOxlOfhJUSDTqDEZqF/U6Y
wfMROkJMVoB4y3G1px0zwXIDuDjTy+Y0WwJ/W857zCQfg7LajzAtkGTEy9tyK9ijYYHGQB1dDVlG
cUur0S7RKu3gmI+XMrIhHqnu3Fuw765TrLMqi0Iql3b9gHHys02da/ONhDidJjXe3Ka3XPdDfd/y
4mNkg5UEtXQuh0or3Wkub0sTy2m8mpSLDWXRkO749seouHJmGX7gEO3k8meYd1dpBOrduh8lRjhf
7+41fLAKfBzGNlscCfDFDTKGnSoPHT2zTO5vNZuMaT73Su4aWUWpqF/bMizGFylODyiKAmcL+3bX
pc4uTSchjUjV5OwNkeDAuNdNia7RfVDYmAWg+wVLMf89aKNn2OVOabZuv5V2H9mdML6ViRJcg58v
v87qQ6dKh3e9NQGaZTQB2bMCWk2pW2/k7uuL6QKjoJLcLSHcXKdFGhlod5Ib0fFrzVu4CfP0LJTJ
N0G4lnjrywuMAQBFHL0JGhTLRwPCr5DKUCjANRFu1oWh7BMlv6dvS9viYPjttY8fSSfFbo5oSdw/
9pjb+vX3vn5Je8+3XtUdXwvosjC4Ffw8ARfu+cQDEIPbSC+OIbokMYCgqb/iT9W0EQ+azBMacpzz
d/sEgOkpBwoeRtbf5PJP/rUAFiyd8tNkoIr0Iqhfbb5jh6CYDjJZYWQoQUxhxOgbL0NHG8iwXT38
nfmSi00nlMHbfmT2WYLESd1UuiV/v1Es6RhCBwX8NI6lAOODwIe5MMY/zK7a+dMb0gWTHtxkNe4L
dXS0Yy7h6Hc3tV4cgoTx73PKyCzXHyzpOtB/SGXjykwnB2QwS4ZloZyckYzlgsAgaac29LVkK2TC
VruJ66fzLi+jh7a0rkLGa33zza8hCh/n5sUcTZQcnrW2uOghMIlkn4+xS8n5AC3pbnb6XQH72GpU
wnSE0MS+VZ2TpWJ37T+nfn0QFJJhso4Fh8gxMOHqH5S2A8zTXgc4gRXysz/0QkJnzvCcqYc7bdTA
G4PrrtWrTn+bmXT58nTq5tYbM+N4ODkpidyrY/ZemP6cizulQ/CCgW3YzDthiACnIPHfVfeE9KQc
7OHD2rwcOivMFmIwB3Tg9fS5zhTPrk6h6XyL/OrcbGrdrtUjoHXB64qRKwOtz4czyAzJzHD5uCnz
+7Hp7gpjovbhyapslweVh15xQMDV4tyNByIoke1umIvv+LFsnNzVkgCSqk1qys8x3gU8P+A/mBg6
RuXQ1rRprUaWYPUo58woDr2q05ISQzWD4Fw71vWMccHXAXYtfUCgDdaHYchCJ+Lze2hau+j5QO9y
cKi37EJ8BOFK8glyOnEIQ2fwpr9eck2RFGCvjM42ZTfQ6WUNpNFqCkzRcQFJCzgTl07hN9lDCDLk
f/CoM50WZvZvrkfECwyn5lS9mxwiSiqk08wJaEi/UQKuvogPP0r9/CLiMG4YbELgJPyUDv308sj8
GdoPxCrEZLeBnCs1J4boJqaEFt6ERNLPC/pmFVg1BrNC/bQ2hpNQw+odLCpb1f9bATUva4BgQAD6
54C7YwTniPKyoOoDYXBqDMsohi2B9O9B7zcqqpK8Q8jqXQF/XkEUD/F3u7WumiLcABCsvCt+OrZP
mkXBTD31+adjmjzWZkUHg6QLYgJCLghsVTV4UOE/vSlatrbc+x2K4ZFpK8vbJsyKMo1Kqlf434xK
XIXcSkbLGVjxnGLp8qYjvfP1Hn1vdS9uOO3jmuLrfTiUlZoH9pxD9KvZCxPMYX2ckOV76S1tpw57
DZnWwmJqU92JGNy6INWaFAkC9Ai42zVbe6R9wFURiuZ1XGL8mBzNqYEhwAfCHuLrn7uSkjPHtDhL
JBwwVBZ7qUTspRk7iJg+A2v5IMugKP6a5I0jsgafQkBHFDyGw0pL6do4G4w8nuEDqymuYiHiSWN6
lJO7Vs7vZ2s4CF7uDA8pl5BbDM6xhbAUaJGKrFQbcGybpdJ1C934btqqkNXMQ/Oqjsb7XNpSfF9r
NiP1QyeT4KaB9Voe59Lq1EKGwcd0l6MsNFaFBBesGD97gxXOpdaR9dbdndU9ICzhV49qgRki0sjS
b60YyVUYtnDShPfE1x9r7eB//GmL09O3eS85IZQ34h5NTmGxC5iYHAIJi69XWqvPhZ8BSp/QhRVt
yZQp6qk31ZD+ixBhitAfh5qO8pLImiilyvx6qh/Bu0Xxbyt5RXRkY/m1g/tx+UVft5+aIIVR/s4P
DskxpukeGearLP47R5WubH4IrUtolVQ+kIaFVckgXQ+UhEaVHRLU0zRUPwXx8OvftdZ357WQkyMq
b2AIsCgqAvx5rVKlDzTbtxiZQ9+jchNqbWh1YUPCeMi4UG6IkCuh1S1YkEXwgllBJ1unSqIWg5+l
c1N2o741Z11JrQG5MCJBgB+BueWUJMKMRIHRSEtFvsURAglAJGoZ4ONORPKUpy1ywM+UozDs3jmh
OEZ+/XZWPhpRFr19Wgq8o2VGUI1ZFcW+L/wYX+oahVRy76OOEMDNZWo3GkgrcUtnpoxlFkQmHRTG
5yibDDm+rr4JxJlJI11Xxt24Y4gy/OtnEtncIpp/WmcRDXLfkc0pw+6SC6tllibBgWg2GjFredyn
RRbnOnQGwrMFl4gSTO+eHGRkqvk5K9+GHhEIxSvqKxlJ5s2HWxsWM5THY9XEcAC330UvTPX7oVPj
MEfe/kKlU0Eg7gDrRNkLBSDeuRKZhepbG/tk/XlNxkTUnI4Diubzx0PyItVx/uClvhU03eYdankO
jucvdueiOJQ+w3r8+jOuUZR08LH/Lrk4uJIyzFZT8x3hvkzCCzw5K9VzS7t0Fp7ekOd9VAin4GIG
5sFESigrABG9x34Yi2eDxg0cjjq392kSvuNrtd9Jrx4EfaHFJnaYJZd/T43QBiTuG3SMhNcMfaLN
r7bG4wF7S7FOHxGTiGUTODYkLZ5aLBwH5JWUZ3ECxpSheY5qcXHU55eUQmsscfYpJlfQe4Y82SUi
31N+9nbk6cGPuP5LkW7KKgYoZXga+HE8VcrueUwkRCdjyBwybaK9pD5yu6jt3UhLfU6U6zT8RySO
cpkJD6+vv9HaUaOUYT9Sy0DQXGzGOo3M2LBA1JvAP+O9nzxtqmCsLwEeUFXBYpqy+OcfcjO70uJg
lLPsRkE8VnBJaGMdv36KlTtaB9/47xKLBofcKMrU1uCj2UvIrNL3m1ApDN42qWRbz7LIM60m6ufW
5lkYOxUwg/AeKjay9a0llrdwZBj5JFDlLIHAJUtsC4qKQL0MsDa3qWyzoenSLQJsVePj0o+8LwXN
I9qGJ0fJ942wmAy1sxhVjNqtoE+m823jv8acTNt40yzkuXWs1/nn4qap90acn9AD2A+ythE63muS
r37hIlq1UR3rStsDOi9/NCruKoZ5spvq5GsDOPT0lNj+r7jpPDnhl/p/ZYrv+dDOZo0KIAGFKJ0N
WF8yBMayCw8CMB2Xh65XjgEtLucsYOrG3N3ZtXQH1Uyh2WtMznVG9FBQVq6CyO31xq11ELKEKOiJ
qL3H4ErF/Qq1aPqtYvcCHUyBDAc6hKGY0OpUEQE2bvvwNiyzY1JEZx2d9GGEBzQXxwBG1FjId2Ts
V6kfu4HVukkDIUkJdIR/UQsxh+vG10lX8r0FIdgKULNXNC+Kewrap5nRkw2Mhqb5XaX7x8i6rbQn
iXZ7TWockQ/5fXWW7ecYSVjrudKfET9BgmeGgnS06aDG/luQvoEZ27ha1lKQj7tpEeZbRrFwRtlN
DR6HwgsaZHlBkcyYTnpAg4NC6z8cd2AAZMr8T1tqfUvONJWBzebQwhcJNC/1tshD5PRpE3e6Flkc
LJa4M+E4kZl/Dl65UtRtoKo4gNW32vzKgTQg9qbPohP59UOt1UD6x6UWsaWQhtzKWnrniak/CILn
WDTfBGDfBC+IVeA5RxNglsUc0fIU1MlC47lLpr0DmCrDq5ltBqi4CjRR0ieAtbJgc5q0Fjg+/sZF
cJIxDgpbVfT3lXOdPRXhm6LjsH0iFgJ1Kbu/wP46KH5+/WpWPgKtHgWjeII8JIjFJcVsr82rlG65
E3yDfcSUhhIElZnN23CtAhN9NQA19NhYa/F8oawafeRP7ytZtFvtKtjPdE+j/lk4ISTRjxJxh7j+
Jd620jwxiPr6UdfANQa4XBsPKsOhcBdf4MNtabVmk9s9aZqs4veUP/X1rdS5yJeOP8PviEjgkXo9
0y3YmnKLJ1sE3E/rLq6EJJ8dC6TDe84tQc6BWfbdfiSU0SL6+hFXvyZqAdRNMmXLMuUIszzNsFfh
ss7vMPttIqHXHwwQmre4CGsIAkoVhRqQuajM2PXzy1SUvnay9+vaP4xo0EJYQxjjHdP7SgsTuqpy
GelL+eYTjZ+iJXQBXyYdP3z9yCt3+qffsdhWNS0Eu86wxpWt6664AbMe9Bu12erWJfQ7qkqoYvSw
iMK2mShojbBG7ABVZ6u6jg2ZGuXLkcH6roKuBVKv2nXU7X3sff2Aa7sHkyTetcOhMZYlut7UDUMy
8qKk+oHAWWwGhwCxbNoUbJ8sUTZi5XuxstytCj0tKhbsQGVDvPAPpyQz4zKveihR0YAFcKtddxT/
I9yP0aruCv+uB6MzSqq2axUybeakArJX9xYNT8RcGU1rv7AoOZQo5qd1cEtuvFP1ZB+Nya3TvanS
pdZ9Nysmr+PERaoBE7y612v7RidHRzP856DA+kJZRp5y1CTiuz5HfJVZVUuDNfymQZ2f8SXLpk2h
ZRHrvnryxYVU6VXbqSlPXhV3AvqZF/pOno69jEucmAPEydu2Bc/a/lWRhiQEw8H4o/ixhllTe5tb
sP+FXqZkM5tFufBcK+5s7eoUbvhuxpYYqdYQUcyfzuPXu2utZBazByQ1GCsjVbr43DGqU+BUQTrT
g0MWYBiwvMivwJu201MefLezX4Gx0R8Q73H5nj8uuXjPulQMqVVzE8wYAjdPtUkz52ySZH39aCu5
E7A+KiOVkpydvFjGCLBVYxrMcCXKvOo4TGcGa9haIw0ccfX7ytPX660F34/rLSJikUptOvQ8Vuyf
Sxz6rFtQZY3xuqn/t1Yw82RAI3UhUcbg+fMRDaSiSjSfebq2m6cHeXouMMYQYhEljfgSfe20eZ7H
OyawP0OJJId5bpX8KEzj2ONJrHFeybUTWxCam93Q/S4T9PwZBiNK2h0DC3e/3233TW44q8DG1f5Y
TK9S1x7mpMD98C2lGZxtvb21JopBWgD8jgcSar2fH0ozy4kmIpP0ifwn3Ieah7zRrizOg31kQVny
ZKaS3RbXfnWX0Pt8N22G+7SohvykY6Zh4gJFlzGZbBCBT4ATkiY8gHolwtZqtbEv17xSeFIH2pON
Oeof4LshshrTGmHI9F4fAj7B8c4zyrMWHeyu3ckzBuwKdIMG8Z02280mTfse16LUOmr6AypArf1P
Q2erbPaxROnRv/dFGgqVQBvQXcz2oH0ET8LCRknNyit7Nj2YibQUI2OEuPqos11E86/rH+Pm0c4A
eyNoEAiDi/CS5T+yhP8Q1TjpFbSRNbyaoOsVGTuC4Rh11mUapVPetse8R8wiUQ4dzcSbKPx7iiAc
3xj9M5MReMXSi3h3YSNfSU1/3c/VfdEhimL7boUYY2teqoZ2TqehZwCjuX324V0LAcOOf7fcCVUz
SBSdfE6DrYRs7aSCFNOAy7HP/ihy1DKV5apmq7X2E3OHCqTtu4LRlSDSfh0U1sI7TTpxn9JAdpbb
K7T1uA7miljXnWHV0W7dzqxF+rGMpx/XWKQneWg1SH2xhhUDIE78W3Ez8/3AhMVA4yXlwqY2mrfC
bg5O/UpbzMZk6+vnXIvpH3/D4vRmliMFsjC5oK8Mmy/rbqHyYc319SqrH46RgIMPAhi/5bycWkVF
4pcnpWRskTgVbxS1T24rudp4oLW4wITv36UWSbs8K2plTSw1zZB0lFtogzBy0cD/a5xPPSJcW8Dw
1Z2iIeMGsQwhgveE+0PeFclFlSU5gYgpOEho1gv7jYt3DW/Adv+/NcRDf1ijYez4v9REakxzIN5I
KXA3GfWbqyG64JLtOca9bsPekb2kcYDb4tTSp2f0XVDRn3Bb0ggxiLh//VnXxlAff9eyCtWrxJgK
i91Tk17PEQYRee8NSumm83yFum2tP9eNeZwy+yQUehziU4NrSKnc11Nygmjo52jP/qgbZ+9U2cYR
Xj1ehqHhhkB3n+Hh55fG8FRLuwA8RMDSwZx6ubTV5lk9PQ5jdlFjgAZZfJfZyQcTqOE7Zg0SfQTQ
A1L3dkq0NrcmCv270Hs2+GEDhHHltLrwwwkyr5n3XBATRMUWey43b/fTfDayX+V0P1d3/ndSUA2t
5Hgf9a4EO3P2sivH/K5/g5y8cSWub8z/4ey8luO2tnX9RKhCDrfd6Eg2RUpsSuINipJI5Jzx9Pub
XOvYTRibvY+rbFnBpQlgphH+cPFcs9RcreROz0eeC6yl2p2jVDoU5WONydLUB2u2uTW6iY7EJuit
2DuW0jEZyyMAT2LiYd1LIXcoFmpSevh8Zf4vDwa2A4daGqTvRMGLD4batgWdjWOAYqmDQkeVo7KI
O2eePSnNsK0jGeTfKYgqMF6bGoB5pAPCtJMbQ0L3XDsJK8MytnF0vLJnFo8Lmrb/78FmS0bu8jwe
M7BSnXQycmhRh6ul/+VVKWpSAl4OD+rjwrdNTwl0BzIS9WiuL0YhTgey/PknXjrTaY1bqoDQUIaa
JfBpGslJUTAKWRdN+RI/Bv1dr0tweT8faolwBEpHcLPptdqkPB/fKApNLR0niHf1m6ceh45e8pHL
o6MYjPTGq/pb9m/kbtWSHvj2lcHFhMxv6cuxZ0ucvmQDlBCGlV/cyWw/mtlEZHAb4XZjhbzCU/zz
t12avssBZzcYoUfKkcrL/pdhjzStzjhXl8nSSiS/0kUzUgELI57jYouYUxbhjA7ARADFBoF+unrv
L76KYwoDL7FQ3hW2L4bAlFQPY9V+94bNSrESERS9eg0tVVr0v0d595G6GAVmUEcMarE60C/td2P0
9H/pji+ud4daDqACCNxzhpU/9mGRCSUJ+psWSe9YoTF5kNH4TvUrK2BpZqi5st4RlqY/OLu5It+R
ZBAu75/NqE90CC3j5+eL7NoQszMitBN7qCKG4Izg5mIIKXj4fAhUSBe2jgEVE34itA5lvsJKeSgc
h0V2W+L3GsnVV59rgPpwQrzrwy0IbLRYv5XOhhIZB3MyGa4HfCl7krz2ViuNp0F96spyW6T5sRSG
9ACv+1E4wIBYGx66wj7TEUwNaln1OQDzK2hvChwH/aBW9TavAAnZMsLs0dYZQDRPyAJic6StGCzQ
/V+pA1EVe4kKf01IurA57NZxwwJU98luTx1o1l5iKM9yqcdaA3Ut/UdjvGKp7vjBfqo3px7JsRJm
TE72Lhrg3YDnbtetI7gM4jETn7vRfJE5E5FZpN2r4JAog8Zzpu5exhXMx7iedlvTBuuQ3qE3+Hdd
gChNbBwyxb5HlTvD93N8GKrgvf+WZ5mr9c5eq4GSlw9AJMby3MrFtqvr7aDUG03fjjGSEpb6JCpz
OXUp0HVrGzOhPChX4knkPl87fIzU/C230DbS8NBF06OIGkWBb+K5I3kXhmilSD9M+YZrZtUaGvqP
LZrl8T4fBFQCCkO4aZAu4vzQ0Hi3UZs0+19e1KwxBn01wVM4gMDj8g9PVim/+/yXl2T7yoy+ODDh
U5oHiGA6WDuoU7FtIK8EvnmUApsvikY8WjlCCUs/sTyhN270BCk9S92r4dtIKV58wwIdYGEZUaRv
g21sFZgwVafs665AX6tf6b4B4l7edIa98zwLKdAHJGhpKrl4JLWxDC/GOI5Yjeh/Mn1ncsZSLxwE
uL88wnLyfe0GHn+XvQhdXNFQTNJ0Z6pIgyMtbz73lb8GPuhS3K0mcyt6xDWcQBFp1shaDmq2pyvm
8M0CobtFbIjoBVJYAEE3Zv9ap2eTdE51niuPzsZ5tOB+Neke0YaKKsFEQXeVGTRhkSXoZSRa0zsZ
4g3hXhyoO9JsFiJtRN1K9lVbY4Y4bfvme4HBE/lHG+pPaTu5hsIk9A+eJmOI+lIzJWHzO1CkrYpM
gJOiXgrOhRYZDyqa2wVl4ILiZZsDzh3bNad1joilrt6rvk36H+7EcBplhUFy3H5vJL8qAP+9hTRq
gydQj7xi+iZC/Tx+kemqxkhzUTZxkzbfC4UlTCCmh7p7pWxgZyBfjXSj+D8yWTmK7yMH3wGFJYG/
R6cw4DdS2HeK9l2U/Ya4WlXgJGhHa0KKADSmj2/nIHfrJniSkGdYe8iwDDwOXBoIGSxv6zn1nSut
mqUrTUg606fhX0MTB+vFZdPqnZWZDjUIyjiczVxpk/9wFVuzdNlcjjK7m7XRaIswpwbKPOvlmhL8
cIvAqnktR1p8GzgEIkoW/g2za6BXIw/oKxVJMONUHjgFCRWRnv38Jlh8GxXJc2FvZZnzNDEM49iW
TCqsgSJIS89jd3I441Bcuap/tTgUtHST4XC+mCOt9dKKCk2YdTft2g5PoCK52iATUv78/J0WL1AD
iU+oB4KQO4vS5CrNnLJrCQdqoU6EtiZL9/MhlliaBjRfxJ3w5KM9OAuxB3zukWkm9CTT60OUWhGP
RbdrOPv4AyEaktV0QUF4Ti+GVm3z9AENjatfdDGVoqdERV7HW4NA8eOK9zQt1JUUz2tD0En0fi3a
8NW7yDHiwdTKbaPYpSapLwxgPQjFEgJ30GIUFiY83A5nOe6zaw2vxaTAsFm4mFiA2pnruFlaMdaF
AWScdruZ7fgy0YjKTb0Dzc8vmHfxIMgjV9lRPMJAi+TKBC0FOMAgVJjwdIGUeYMxM6w46nrQyRC3
zOmMTx3uhg6cr6h9QPsyKF6x7qYsbdI310Hooe+Etp14EFTCuFmmK7nKEryQFAkQE6BxAUqdnU6Q
CiQvqFgxhfMrQuIRres0/1WHHIrWo4WPd2WjaVWfUScitCmoVoBaVop77AhWLVoKKW5amuW5Zoep
ayljBuHDJbttnBzE6a8ycrZJ4O398U/v4MrlbaSQEtPT2Epbzcs2n3/dJfSHAUKOyF6nZWLOix5N
5Xh9WAonPmpcwQsMfEGjK9xHm6sBhBGgRvhX9bhrzXvoGxCNKHnl6bpgskGi88fX8eiLM66amOZp
CGCQj37cDKqaOVI5mRSViJvwy8t2dDd1Ykinf6X0V/FYcfpCO0agLll4IXEolF3OBvZwV105IRaf
RkcMwOImAos5O74HCyHcWoOBk1UPKJ0IHi/8W/v39fde6rGisgrlSSAjQRV+fG9TcvRwSGCTQM3k
jXGI4q5Ii5PwXyiOXfCkEod9Pv+LnSUE4PBghN+msMM/jtm1WTDQ5oEY7j1rHQHBGeoZbm2vmoE5
4al22p0WoS51zc9oyfiJT/r3wLNdJFdyC9Qba5wmyVAi01amvjPiX7168phVPbpp0DXD1yqTjmjL
A/pR1Zu+IyQ9psoPPQzXTffLMPDs6H94XruexrPCSaR88yYdHXR4hKM7GPWVS3ZxLVw89CxkiKrC
0WpHPHS7hqwrEgo2LzbZMNByM7xy9C1df5efaLYPuBFTBWkr9mb21qsKURoQ0z+fL4Clu/xyDPHG
F6GW3EyeD8v03baHPA9jGaSEONPtaxO+iDCybDYQ0Dm8srRZUc5gtkNLh7KApgn9RPxmGvK4ctp5
qs+uXY+gCuB3OL21uXrLL9WXLsaeK/hMiTpIeVGIVX6EF+yP6N/Bp7GfuvqlMN0c59fPP+sidMCy
ReXHITnnCv34Xac2yAby0ouLs0lPlGR7Uqb6VDoPmX9ltSzGEJAECZttakGOMVucfa3GXjPl76ZH
ZlHfONCUQKBqZr2VaB140/QNO2+tNld+l+4H8lNF+8lsC7xnDaDPIKnioj3qpCFXvoY4ueb1PQvR
Rx6OK4ay7Mev4bfBKMNxj287sml5h9UddGwiOjYPJTGqItAnkZy82qha3K8X487WXBW1khL66H9w
kwhL87+GhCDJkXrlLRf369+jzVeZZ0mKjaE3lC3pW1bt4+YprgLYmhQKKIEnX5CfG/RdDVUwrjU3
c24ThPKG4ZoawvJOu3iOWTW1rnxo7HH07jIKfrhuSQa+OFrsTs7daNy28isYCDzIwmvglcVw8WKe
5wDv1mmCEn/V91XvIX6H2a4qHBCpXhjcXXm0CpNnSLJsAZ9SQHWNwbO87S5eXfu40IxCRam/TznO
OE0srElEKYbibkhgSHXe5yGgn/6rdUaz3BA62cA07NlJPSlJY0jGf+hYQpGsPNrgtrMd8JChPF9Z
ZktHtqNgHEP3gZ7AuwDmxZEdF2HcAzKLbiXzHKa4yRnaQUZRIfLXAUfL9IxFK1aKOk0hQQHm58gL
5DhyecVwY43hZlDGK8fdew473+C05yD5YEAk8KMfv7tqxfpkoCZ4G6XGbnJol4V7/BCz4EbzkMkM
toSXXbEnZRjyFRdAkt9SY8xUdwpk4si7OoBD4yHDo+3yHrPtd10G+7kbOncCOJjKKBypz6H2oMbf
PcunJPz8qg+FuHoVZVjrZE12raIb2d+lMeav8Qr1BYLZiCi2zRBi0c8RpTPBolRRPjGKzhVel11F
Pao6FMaGGwkIjdsWlCO7NX5oqv6Gq8KUy8imuGPl2v33AagUTixvQ8rzU5mjyOWhe1kl935T7IC/
DdKzsIXCtCaJ8EqxzpwxcSltzKvM46WD7eJ7zzUBpVpLkspjDVAhwUNahEyigi3d6yALAL5cWXJL
kSnzyqJD0RxJn9nVkgUUarJoiG5LQbZHBjN+JfWy/e52RadhKq93NYBwLtwZIsNilcuIiLy3ay+W
eVmgLvTOraZArdrp0bLj1agom3wvUwOuAKrbQe4GHqbZEKG653wYt6ka7aZU2vRduFGy4GejOdvc
kd2m/5GN6qGZvkdqu9fr+obyLfXlr/yDqambOKyLJNk3armNlIkCpOl66kjdrHyQkJMsszWYIaFE
WqQJYh4snVGdHqbYQfETUtiorTCVPhgI1VN7E313ez8AepXCYD1051GiMEpdMZcMROjzDtKdTucz
X5kKEkHwWUF1O75JUj9sKBRSTLRKeQ3k3mnIfVLoXryTjd6CWj9WyV35Repbqq7TlwDAZ+w/g/OQ
sicuN4rcwrgIMghLwRcgLeyPImR29exnKCsUwdHl7o+UCMdCu7E5FLt8XEXNNrQpR2cmGmPXkIaL
p9XFNM4SjMDTUt+Q1P9YMU6vXXouyX8BULbmlURt8d4D/aJzA1kAYMzZvZcG+hg7gJFv07fmd6fd
jsmeVYpwqrYOHARc3JBD+fXzrfG+9P9x8gG4UQyqNzaFt48nn1TZplAcjm8T9Q1xhk2TrimxTtEO
JdJMw+Wd+fV75cHAkdPLnvy+uLdZsEYubXz0a+L02Ov4USWPrbkG7u8r7dox32QEDKEWB8mBCwCX
31MC8FRD+KRQMcT67YfprxJKQqlEJyWEnUQZlwZ86fyqLPPAFqYX753QJcSwJoirM9g+DJCGdZPu
bI4KUX4W667zxh3EnYGyF4k8yw5EWdprd0YC7U89I6QBEF/ty0PkwztT1J14Amp/4NXPFfZcHHl1
iKuxpWyEMC5CBtcndfGku/i+sxu9qApWvXCdFftfks6Wcx7PlvJVweYVCRLsRVtrF02naedwwFty
4pbfylxBh+q1oEb9+Wwvot2hgv8127PV7HhT4gcGIhNavpp+dF9CCPOr6SugB/W3Hq7iH/ifV//G
CQcQJmUa1jbBsz4LLxrfLMxQE0bDaJO5JXUu8PTV2h/WaSi8nBGdsKV1IV1528VPfzGs+POLEzhO
lVjWIoaFQWaV6gHWsIRZBLna4Ien3rgW2IipnG0lkbxYXDQ4jrCDP47nm203GSwkEa0XZCxUX9t0
PNCFpFNGhjD45QpBILTNI9oUxxCl5M+nV1xjnz3AbHZDiFC0hXmAFlj91Ou7qYxdKvWlcm0hLSSk
QqNEhvBo6jqCPh9ftQHtLoU9R5WtHFnRWn1qzFMbPJnOGec0BHX+xYtdDDdbQF6ITImXUOWrwq/I
XXE/pCOW4VczoIU44cNrzVeM2kmZKvFawihTLybB1udaosFopXcJNyDF86svt/gtReipyZqN2OLs
W4Y9FOhRfMu4Rw84kI4tQiFZf/bG+IYjKcRWIK2uqaAbS0sFnLnotiBvOK+bjW2q6E1DVVCWTyLe
1tAEa07A8ehpAwwunVNBYJAfYIOSbBGJYqfwL+aUpggVBiTWyKw/LqHCknqQ2Lx2J//HUZLAnoP8
Kmt3KadCaeXvgWaxfSY1RRa0oizJdaZnbwKASaxZhRTdnpGdwkjR+xeQ2csxrRkYaQqcqRg7Xk5P
oEnFG7Qcq+m618bihv/71axZxKBnfYhdL7NIpgq+yg6ffDLT8lp2tLhW/vqA87pu7qtjoiLdeisa
pkYBNqF+FbA0+JQo/2GQsPt8ZSwVdelo0ZuAsuJQUZ7NmCK3dgIqCeWSlnLecbD8rQbXAZFuNIhk
YsnJug8tGwWgl89HXrgxLgeec+w6eTSwHeV6nGis9+rOhjNQiiDCw7zymtAQikL//LBCGBf4KRVF
Es/ZKlFbvN5VG+UYu7LoVptfgXHInbENNXQGgQ+hTYK8IvZcEjh7i1RtqDgKJtR6wLE9AOGvQflG
mMudy/a5R6SwjHcxYUYGhjaL6fmbD3kw7rzY2Rd5idf2K9f/Lva/R1w9hVVBAzO/RqaGWp18L54B
X7ZdFZ2DdNvYezBM2t044hBHvi3p9vZdi8Hf4qgscACyffLyFw4N1SeoqgW3VMRwkowbJtotxrMo
hqbNPUemSthFt16NonVdaw9anBK2sXiiN9vQXVpx2FtogXAVcaWcjj+yyBy5WMZQfndj+iT8VTAS
142yy3WMVwWZABR88hTRzOmjgRoVjuh2cNISfZVYwVroJ2byfZCA+pGfZXw+ZVyis8lyhZdsMdIm
bRCN3RUojBqky8pW1dzcSF20xyAq0yPJItEvzHtzZxhfaWZg91knG/bYmO2SCsu1TdRjLO6i4FdN
G4WXMb7mEA1geWwnYzx0DWRQzNVgUaACROf2BgjSnSF535QkBxnxbIq9FCIriZtVcJdExkrxflQx
sqQ6MJlQPmBSOGH3Jslfw1S4v6i7roGc3NPHJWTLvhiYVwuja1wr4LfDIjfvoxRfXKQRQ28dj1QM
A/wkB3M7esaWqrbbh9ohUla0pVcGUP5WgZbxHGYDJQREgdRnUakQt2v3xjfJcqBVqEOFarfFHWNn
EaRRK173aK7UjbxC+CsOBnQvezfwc4xTbzHjWVXwbMgZvPCY1QP0X3+dWrCS6Dz3+xahrIqX8zJM
20HK4APxoMQs2vRsO/EBtsnaSieaZGeYmisTHXySwMDqKRC9ZrYC1uacZj+mfu9PN5l31/c+sh8n
uzpV+Vtbnsq4XUUj5N9CRVITrWa6Lrl0LAzj3hwsN2hsF0HaibKNEiFZq2EUIUR9bZew0ALlEpmv
ouCmIg+YIk47hT/1/Gsbveb1s9FwcQR3pfoUyoabd8e4+lkEiA8fK+RUWC1d/0xMQqGwNB+h9lj0
mA0Tr+xwxw180D1zlW00mW99GoPnIniTW3lTlh2OFc9c9GTIe80ytkOkrCsvcXu5X9fDU2JKJ0yI
AEgh8orSQjI8CylL8VMHBI/oqjnI8JqDG/q7WouhrGKapT4DNIH/hjZokEsu0Qo4Gj87RwSf7WDi
qQIbiC+JJcf4M/XvKh/hQcA4L3oib0esxyS/ExuY5HtMTjlInQ47u8m+CVTEKgvUFjp8uXo603p/
kyBc3HusRxCCvBZbXYloKdn3KbCb5OxrrqXusoRSRf08jgBvmzsHSFdQeTeTx25zikexOAv/pUXN
LbNOJEg6G0OmdtA4VN20HA+pTRHdqgYqLiTespK5CcYRABxqgty2zzckfX3KjCKiaWOlENwgNJEM
uzx3iVkqEIEGSm7PtQ3bDTRWXOD1ioK46GKbcXXsJjczKhCH+jZAlIJavqi19om6F3qtuf0qSnRZ
f9NpE7vuleoeRUp/eADNSA6KWZg97sWSBU435TcUcE56m+2os66J3Yy0O1LM3mvs4FBQ80YsmIOX
wFLpYXwdjHOl0UvnAzt+vc4Tk6JPe8AuxK4PFjlSTMV9zF+l8shxlYRPQANybghFcSMlB3IYH/TG
cZPM35LMDLqxMuGAJVO4FxiP4uhk4W3oJglAQHZRkfZ79CQDi47lNtVzHFGf4hoXEPmIEQ4uf8oB
f0EHFJ2aoLc8DbcCC6lBR249GbgdyIR6cKtaPQk8K3iOtTmuhTeLxrHXDOUB2mBkU9WqHuy8ug+p
9VxHeS/FyigJCV9TEjtbnSUCg+G3eRnYkWhg+ugW8WlETRSQrZg8zgsALv//IYGMpoBo5APqnTfC
TNuzMy0mf+cyBmXo1dGLMCjihm3z4e4qZGgpAoEqQv2HTqNiv9eILnLWTpMkpEkQOlf8DVCRqn+L
4geE8wRe71rB6b1tNc8XAaRQoEQ8haNkVvuJytKb/E6LbuFB3FqALBP6Oo7Zb6cp25MFRH15FHiZ
El4o+Vbdn8SpTEIEyoA7hw0ZCd5gYSKU0lcrIS1YPlKJsblPeEXXL+MDuyAalT1HX4U3tuRDfFY4
heRuaxKEsKg5GpDahK8YXEn/34vI/3w9UfGFd6XK8izDiMYuL4IQG/Im77Y55BKUKUlWS8+8y7gW
mU3otVEToVdjrxtd2rRtvRqNZE86ABISZAFXM4b3ZyG1bzykMFUjzoQx9PdZ1nEAmhvDGDYB7ElK
XN02E3EJ8EaCiFgV8NyzBqizpBJAyaGvni0YWaF3yvQJJ0/n2A2bsW021LdWVXMbNL+K0FmL8I0e
UyDjTqpsdNnbJP4xCApXbG/Dz9fSiAxYMbqfr/Kl2qOp0ACy2FPEXnMF8sBXY7lVjOi2GqAGBS+t
BJwVWGfbouQZabs4PkfTgwlsCfQv0deV2qcqlto/5upifBEqX6z71LHryjQZX8H+3SRp8rlI9B7G
GMS0cTL3Qaytc0A7aHnwHcwj/Bvs06ceXPjEAYy0uwhaqAC+ChyXg7xPUw5XzgJxunz2kLNMXVUi
hD4Nk84VqBI4Hkj/1xzgoYVcxDXe3P8yI9QeoYGjuDdXtayrrC5qsTmxMjGRlMSwUT9SZWEtUc7J
KBU0Jy6eq9nXkhg9aCrDENBIQJ/z3kzRFLo9pGN060n3KeJQ5kNvGAgHnNGopGpPjGseZOsF0Ye9
uL4cFXYDknOyYezYhptCPrTwj1FeEsGduEwFmh8E1og4Xyr+CtSWurcMMODna3jpblBsQYHk8BS0
iI9LyDCnUQ5I3G5hdAb+eTCfc+KikMhtVUvrarhG+lmCXkJboWBkEb+L++HjgLk5af5o6ZTbmBJY
uAV4QiT5mxtkrQYft+ANvB9eNWlPXvumhTcyIdC/eee/H2G2IoshMk0Q6u/vnNmvVJPHVkAabf+5
SignX03NRQnxH1uAuwJNJ4TjUIj5+M5h6AsdN1YlFQeY/GRGKV5W7YCGNxECVwPafJ35M0SwgK/z
Hv1L13Sslg+Li4eYlT2sQSorK5aj23g6iTxKQCO88ZHTIqF9GU7n3ipXudfdelbHNmm2TZTsVToW
ImcwNdjv1Tf+qUhjgMJCm8Y55vN5WSw60eL+6zuJ8+7iPIP5ICNGrnD31EfW4xSg2LCDRghxBOAf
1d+MPsaVMcXfOZ8bJFdQd1GFb8kcv5EUTtVFMWPa0ymOUxgMJzhbebvD4DFUXkkYwC1kxN9X6ybv
qhT/HNpRCVgMGT2b2d7Di0LJ24TKc0An27I1OFzTRrI1nAHxwFPYjIUrCGrjgPERGefQ9W6TWmtE
/Q8e/9v1vt2SKxPwVlOhuiJkoeYEqVQriy5t20iwl9KqvglQHADNQZqn+E8kvpyjXNR8mhoQMh8m
wH0kg6UDHvkqrmPp4rh8lllhfjD03OvlJhLYMRPZu1QI71Kqc64vgqUAUmhP4H4Gst2Ze3fDEM4U
qWIopwi2uYDslpSxdZphNVhD8tLoKM7x2kamkIQyeZ5IgYfkTfTTMiZrmCZXna7p7yx+gIunmq0P
X2KO2qLmMnNIw4JjhYS2fELTUrpq+76wCbgvCdbpwKAiMGvC6Agup42ggZbjBtAGdUqOYqW4Uihc
3N+Xw8xm1FOroTIzhqG77aHi5q3VL8Z5Mldjt20a17uG2l6q9F6ON7tr6Er4dhgwHocuqt4UsEW7
EOvRz8+QpdVzOczsPumS0O+MGKMEGd+NjNg0O6BkKemPZZ+6V6O+xUKvblDKRSreEjzkj6ekM2S+
nzQhk5Xf56itj9athwV5moJBX9e4IEtul/6K+sfP33J59kwEtxD3R+N/nvikkqEAY4D2H0VnBPBX
BeXEEKX3KnZ2Uokyt4yfSopU+TUzzKUYBTspMjyEIEz++/GF80jyMz0SPAkYWxrbMeq32ReOIilT
NpRInfzKQr024OyqDMpB7usCsP9/641oyInMToBVhbBm0kH6Cp4+/7xLm/3yJWd3n2mNba1GLCLg
7BGA7PpEQCRA52l5DbIoHn9+7wCtgSmPM5iuWbNzJa3D3JMsJnJwVtqXNn9DIVrQO9gfQn5VRGEU
NaMrwy6/4N+jio9+cbmPnklhOIFVApE0F5mGeXrP8pAuJtb9Nx/zr7HmW8Qs40ENe4rjRBH6cBJJ
qAwdkay56x4+H2rpjMHFkMoVMFdg8rO1Ag7JQ9yRRhlnDENxRQUqBNe3z0cRJ9V8yi5Hma0OR88b
i6IsTQ9d8F+K4GG61lpcgjkIwyYg2fwH9PLstDQ7xainRsAcKgc3HmlTQ0gFw2k8yzFa/MQoYfGY
69gfPFAna8Ir8vZL6+Ny+NkpmjpRoUwjw+OoLUAAxj0o4ZBVea1hvRgJX44knuRiJVZVYyiJyseU
9pXyRsHIavZKjb4LjurUFTLzzDtXBsbI2V7V74F0giLN9RyI50o2D2V3bJwflf9/6aW/lwz+OdF/
T8Jsb3qx7yMxwVkHRgDtKd0HPhtgA5rnhwFAGR3nENBO2NzkKjZYLxSB7QpcFwblMWUOTmSjGlZW
/1SU0Gh8NFz9jR2aRwQIMtvZhtQIQjr0QrJQpbyZavkddQsUBNAVPHvKMZSrnSju5F/NvnJ99YEt
E2cWhOgJsvO0Au/kxwnFhJZCfrhW6699+dpSGa75VdnSF27oZBXFrp3yVRTX96mcHXW5+z7KD4lS
bLq8ff/OPd6tenRs4v7eHn51P7EPefCOWqDfFKm+tfXaDYwvhfSILA+14aTejgAzKvnJBuIuwFEG
fEcxrCgolLH06EfTNz1FblGr98owHgY6SXVNgymVKAgXe794GfTm2Ci/tWy4SwVQwXNQ/qISr756
KKhH8askwdb23yZej/bqMU7X8eTfd+CcqD+x42g61PYfLP9QlQuOFs2nPlvDu64Vf00tdezSd8At
cCuN4labWz+D9uyHveuk7b04gtAh/Sps/oLp1anyI63CCVvdeMhd0UtAnoIWRbpjDCwV3Ag0Yt3f
Q39sCfvj6T6W8H+eTspuMmn/FTQn5QOvusqmX+KZCAszTlXikI16Q7akZNOa63Q7JO3XEZ4+EMMM
rL9DlOrbb6KXifI3cNbgBETDrTr7fqJM72fKqjeG20r/6fCpk45a+sj0m1GIJawGw7nYJ3GzqguA
awwumMGVQwNTb9/8b3rR3oM2fA7BIH9+/i0GHyYSJRY5iRBnnO3Zsff0rjWhrFjZSjVuzKfEAE63
0chHfqvqxszdzwdcUmAyLwecbUQ7lpXaiRgwwGKbpolXvYY0VhvvnGIU058FEbIxtjBuKeZmOf0H
siHnPius9UQwBKNlJecGX+5K0e8d2fKPEwJTAFJGkaHNkeCBUg/6WPFgCihqk55yoHeukKozPdsF
3UnHc5dEL/SNbzRIHV57ILxfewGyCWjCcqb6PZBno1uVFF4KOV7b6AQQAIBPCAA74xilFe2tTx82
KycXGYTQnEDcJgiWyxu9kw4KBtFjs8sdatVSv1bkU5ahyMnOv8sHhGPU4kQJd5vgL+cFwPTMV3EY
CYsCGxfnvjsniDajGb1SaUvVGSBFiaIDZeDPZ3DpPgFE/O4nDz7/nTlzccobna7B8e2JcipKxvT3
04cw/qVCKqbE8vlQiyE5cqVAUJEVoaY1uzqHNO1GNca1F6s4xXiRSdGmN4rbEyI6Kv7szg/TOsJ1
+3zYpdADfCAwHYuklX7Ex3tscsogVlu4P2RtwGXQxfa73dW44Noos6StGNCPr5oCJFBzDHFlI/zI
0E+8ei0vzhevApEd0z2wgB/fZqitIMprmjgEpJz8tIbRTlC82+uUy8WR0JnEnJItjtjrx5G0PMzt
Etet28z/CnPCq74KQSBAGYFqrYSccE6ZFVyxy5kKq9ikg+fzJ1czucXnoOQEWgcyum6LP79coXnf
SaMhRbedQxV0OKbqG+Qs07oug72U0FgXI82+rYQWiCVPPsC1/Cmj/QzXQuTfqG3QOUfL9CpfZXFA
eANYPiDfxjn18dXkuBnDQabYqCYbooiEGxZGUi7VK6FPAMY4RV/+892wGL+izPXXmLMEQ6bsrBY1
Y9YontBsiFF9EZquJuiSOnp/zxEXFaCdKnS4xN6ZXGCfP8OV155jk9LRChRK6hGgnDsyOCpIwm0H
kySh3AHEwED55fMRlwiA4GcVG3Y6BEuoQR+/dOFXvuPTZBEqiUU/rOziDWcItKzXfviWTac8qATR
UjJWk/ASpwUrPgDyqZ157utqFWN9JpqKVx7rndl5cU0Z7GPB84XUbGmqSWN29lxSbfpyXESo5rnx
i/QjILoJb3NvlZ21Fs4nThpbYWRuE8e5Ib5ZbptsmwnIFvz6x+ILNU5luh2MfeWQhdy0yXcPaFnw
QGY6mV8UpGDGLfUO/Y9Cxe6F6w93TvONhmq875Hf/uEB+FBXmr2qfrYPxO76N2UPRNT3VwpGyKjI
Wrj/bHqYP8H39EFaG6ALEuA1QLK+AObwNxadTmtn46+urMJwlexHxI9+4sks3ysgGN7in1G2ovQZ
vRlUBNewOdR2JUcu02BsuzNmgKkGK+gUp8BNfutglL45kVtbG9EydoD9r6fglP4x98lbb2zqaFcC
cQLe8SXIb/pk6zh3DYCaaQNiKQBbgQGH+cUrjoa0Co0tsB07eVSHJwWax/jbI9wNf0fOCqobrnqa
fjdlL4p00LXd5/P6TsP/bFpnm8zwJH+klxF9S8Bw6Zu6d026iN26UFYl+CZ75W3iN5q3/lN4F9yP
R2JyuQNOAVsLyb+V/IbPrkxL+HekYlby2KrbFlYM2ABSzpKusJueEZ+z0o2D7wSRbF8DRVkLBteP
Pl/lqoszb93ujOigB1895HZ+dE/c56qzLVQqt6jkXtnSRFas1E9eed69Ka2+81WJV9YfJnsHH6rF
cIn7gkUqd5tpq04r6zHNNqB3err4K+dWOyulq0/7fD/eOG/ZWjM3sn4zmPuuXZd36d6bNgnSPbvx
No5WRFLxesJN8C37OmkbrXQbbd0a2+pPNG31DjzjhigLJp//qysPjne00aGiDmavlAwo1lo9GsYm
KFZWvrJBs+YrVlb5JzkGhypwx9RN7L2MekNx4xV3gA6rxxCZWPoNvxP4bhhY/fBvKp0Gz9HiR8oy
91W6hjXClqlU8oO1SbcYEla/QQUsWDdvVYVI/Yqdyo/RS3QDzMXzd9Wd7q3qnJQIY3SXRI021g8v
oO25z5RHFVLeCnxavLVX6r3hs0/QyrpRztONheSfsvJVmID3db0Bg9jd2Y/elrY/LtwmMs8/Rv7a
YGP9irtVQI5VHWixq95aviEg6TbqFwdkDS//PYFS/oBYSLCS8qN6//UWmaJgkybbDBIwbEgsNk+e
v7KjdfiN7V946+mBUD0RjofbIT7k3c54GYOV3KypPIy3jXKj61+KeGP16/JXIe07DNmv5BnvVdPP
VtesflREYxJB+Ym+ad+S8scYHRNvn9Sb0rypzZtqupPNm0k6+gLkCWVsZSEtAkUscHNnraHNmBxy
bdtVu+IXxUlNOY7eSad3247f/fEmKu46/+RzC4/3ib5N6Ny1B9jIkedq3tr+kZ0tAK4v/g8Ij7Rv
fGkt8YZk1QhkZWuEvT4/POZJ3H/vBLhR7wwImKMf74RUC1R/zILoW/6GUgsJLjo7pQRncl3gdrS7
arM+18n7z4AWUrUGuqDgoueXUG8niMt44TflS/IY3pRfU8qb2Uq680/Gc4N5AtQ8ez+dze+47Pz5
/G2tWZn1fXAFUprjQPUg9pjN7FAaiVEjKvwN6T1D24z2HVb0RbtO2rXl4zV422c3QeBqza7idwhH
Hkr12FTcQRC1KEOhgeFGAPjsg19vySjqvaw/GsZT0jwOwd3/kPZmzYkzUZjmf5nrUQQS2riYm0yt
7DvYNwrbLJIAIUBCgl/fj/xNd1RRNeXonvBW5QVtmSdPnvMuauedfmhQ70omY+bytFvMoae70K/O
Yt8aAtI17fC292EM3gzgpaBJbb84zIrb9PAYdmBpl7I4hK2Edat73Huw5ZK2k9cOzabqFrahFxXd
R3AtnM6cjhhNuB/uz8vG4r/7Y5L2thrNF2xTfh8Nj6pu61F0T2btq3s2hKJJ6tF5B0bZkJUZybxb
5maJk0W+iXHW0kgILq5VYnsuLv5hQZWq9PDAI4u9tMW9NSHLaWUeaEb7LmODVRgcnp9RTPQwrADz
W5aBGX2l9bRRoOhQa3GvIPgSwW2yxTFzr62g7CwUZaV7muiERsKjkQTzNlFnas2R5zmxCTgFh9gr
U3lPxb0MVSzRzQkmoHhlpe0hS4GuhfT0Wz8UR/86kknwwBhxr5q332/WM24/20mZprN476t7Z285
pda9J7SNRRK0P61HaABRjURNya92nsvHjGVgP/r3I/v/OAsALi3kYjElf9k51Z19mZdqJ5kpQekW
X7dd3gf9deqWi87QLkXRg3u+y9zaxRP9sfr3wV/FY/4bL+hN/8+Dv2yy9Uo5t+yKyZwj/S+e/aeI
dvd+tr73gaH7zxDBxWh3fIvHh148SxCS7ZoPL74B3XYeTtp7DuxCKGH9kzv4X6Oa+st5vRau6/yJ
eSc3JXcegLVHz5U6JS94b62Un8h53+Jnr6sFqnLsW+k2tAzr5QE8no/kmtvfD8BAjXzd6rLaspR5
UBMLz/q6928fyTTdUJYz+tCH27K9M3YqsoJ+G/C6QzsfAKus5fPjtnn8b/Kjvp+QpiJI2pSm0Gx/
2dBeDlb2SKBhz6Dv8ECSieVGAR4V+DSwouKJNC6cpPgpjjRljj/uSUNSNw3YuH8UDq6aGmntmqM+
vdYS/bbT0lBFe2ZP8tllcZYnN+pex51etjl6h1AzXLqVOzyKBgjfnN18U2yMlc2C92m+sS2ACXBJ
XXuuQPIeliTzj47Q16r7wTyTp3fkU9DCEhcvwRdsBokibwje8vreEim4/ovY1CN9klHyuaD1IY7r
KmgqlM/l2Umc6Ie936sz0X/3G6GZBrrVMv4oisZFK7VgaRFBOdRcuyKRKfP+ibr804UWl92lVbjQ
R1Nd3nWJ3GE2jsnDVmc6xSKzsWeC8SLbQ/2rDS51UCbiMi9qR5XsGclM28uU5bLwTkWIKFk10k4o
c7kHz/ghB1KtpoP7xyP85UJeotuB7pZ50Aou5NBsCo8JPoXUMh1S3ac+NUrxZL+6jqiIIwi7a+32
vXTcrAfurRubknXsTQnyPjcAooJ99TIsyDFZmtgDVlZ78OzQQsG4SFRLYoLfmhyGdZhuTAoRXZRN
0/AwNOUzOOjiJvOwM4NtOzRW6dr+gGW/F7faL+/B9fnZetMqiRGnIWtsJXwblXjf+joFF/B8ewHm
782e0W7pPgBoiGQQjexQc7ORmQuzX/egSDxXSiohwXw0lddUttpOy4t7GDqJw7YzZcGiTEJuW+9U
gyy+gQa3W77yrneE3RHuORFsDjkMFXC2QmNlYgzUru2R3XyUEZOs7u7nN+e0PfiXkCz2LtpIyAJC
vwvr6dpHj7wWyYN8Yj19rUf3p+XkS0hHPQtcMqkheaZgj4vjip67hpP5eenUb0jFAr1Nfda4f8fz
b2+KPx+6RTRrwJrtVyeQVtrJL0XO6M3WIHouO0yJgOsCjMzXz5lRyNJtuUrkxLM2pAQ0c1S5H8Aw
M1z1ECSRKGNGiCS0JRsaKBcBiQWxuPG/T/KvwR0h9v91ki8BN06PmXZvMTJLt75gLyNtp3TaMno6
bOZ/nAh/Sxl/PdrLEqccEZJtNRP6+YXVuSKwn3BRjCh2H/mi0//3pf11Pf31YC/r1i1Nq33nzqWZ
73lIYe4TCThkB97zm0Si6Nuvrlk9PYgeuXsIkzFRzysxBERfR3Q2pgtOWw2zSlSTf5/ZX9MMTUeZ
EMGwxoXxZR05qSddjR/cBg1xqi9z8pCfde+468j489lx4I/Y4uThfoz05Kj4iXhv/PUhNKr4yJCg
J/G9Y/ulLNum1aRWgCRmSi8Z6jvym0TaH8Us87BfOgSHIQbT0lpfpvUcVWUNK1AIsm41xaXjiS7c
iKTjScoIWQaxXHF2bIF0HGWBARPRTgT7dlwTTk42tD+zQWeMDWDW3Xu5g/GsT3Xn3/fy72vEL1fz
0iRAccmwihtXQw2mOErmVYsubQIRRKRf5+1hcgOLfXAsNwH5CtFmWlti39XCytuPz06+gExnytit
fUoC83ugb1JLJBehO9lH1APDfRopbYHwd0voZ1q7P9QRtWbE/xEkfjn9l/mnPy6qdTIvyQwC121X
z1Onen+4FJHUuqfOj14EDM9Ru8gwnNgVyWzJ6lw5tvdcIMZTnGXq//t+/jUDQ0Cekj0kcHKdlwIY
0sHtND/XBIQPxD1uH8f+5rxCCcK1P0BJUJipN+dhh4h+8TC1jIWAfwhvSHWvH3hYtXdaP0sCdQCj
EiPZ3uGHJJks/C837Jfze61W1dXV0hOL8wPMGHWNa4jWenELTMtpt8bQW+vHKrIl7XLjLPIC3aDu
SdCTvp/Y7zt3Fh0YeNEw1uV5qD9dax3fm2zieZe36bUIr6o445p1E5dpNi42US0fQ0OXOZZbX3Eh
8x63X3ewkh1jCYMG+3v2dlsygXf30j1uso3qXdnRbdonWQ2heZZDXu1YSBPcQiY6ClMaXp5Q+6bt
nLuxZ7h3dNPg7Z5YCneGNtnr8DiGSvEJ7fTEmqd1qfmw+1VGCg+DrfwSQZ/9vseP9ae3a9vOtY2g
g4eU6p0Op/O4gxbzi46s1eBy7x32TvYI7WzyaDsXOHDHkC1w2nLNkkKKKMedt3+Pnle7me+Mra1S
DqBRiODv69PRk+v+puLZMstqD0tmSiBoeZVpcPOPwE1goY7xdztX0mx5+9RhI2tYkmSgvatW59wt
I6lUvv0TTJKh+8eg0QH9NnwJtKpBwb4EiWN5j1qRwWmRSiFoEuThsXRhHZV3h+L3PRMxZYKkItiO
n52JCV+47aIHjl4Rkl/UCKuLyDUXms8zDzoWYJJ+fhztaf3UgzjyEjiu+cVJz+/xGg37lu1GpMXZ
gHq7sR+XR9c8QE90mD4nfNng9u371bbErksX1g0HbS+nCvlWn8KYDZwNMIGVR9q2u2d9tD7JqwpV
npBPyrHGBqPrlphyPzGFE5dFUtIad3IytFPqPyy3VALzHt7JcDldHL1538/UXmd1sxhH6N7Pb4ev
S9w9U740h0kCcERWi2u9PJdwh0ePvG8iKJdstSpIjfARB7e4a1eT/LqKR3aFJ58ARHHZB/HdiyxK
j59IBWdHlXRU2hvWLjRjLrC37hvtHnK+zS/DLky8x/X9ZLs3TE+KRlpYSwJIZCmcS1EOKJBXC/Tv
jwd5wF/VTkqaDX5r31UT73YYZ7cZl51gRkAduba9gpJlFj5tLyLDs90iE/rBKbc0K4rcgWoSIT7A
L84PMKkOzv4RnMVdk+f3s+1eFjzaZ7CvTrDlyVpreOLjwvDP5NgP/6TPAF3sn2t6zgBw3BOboU+Q
R4fONj+szRvWU45B3eUkOu+VU/spmlbID1AC7gJYrk3ZVpbQK8p6GX2WNx/kQn6VRruLC/nTduhK
4gdve/WyvEu9cDUvn6bAzjKv7ATXScMWWtEMKEf6XbY/QA5YR5JlP/PLXnYa6ek6KwetjhM9nOQc
dPqW6qWmRB3vUfTqLYfdI2kfb6JIAqQ/KZJE19YWDQs+Dk4UpRlBIz3vXkb1PjRXs1Y2eDJ0bNHJ
pkBd7KeTv1MrpRdDZYNQcyIr7tWGA0L/qgu1dEinr2u25ArFfRC5lKrCvIay46mpo+3FKXKUVJwy
MvyFnjsqYP5iWc2vk7ibDZR7mHYvRM/3HLlGnJ9ph5yRcBLG7tpib1ls2+UoPjgRDF5VmqmE9F2l
0mIfYkh6nXujS8tLbbMtcNQSg4FcxDyuz05ILZd3SxXZ11MJzxZF9uBhyeu91wKa9ZBnsilD3its
apsnZSW9OyCCWGRx90ix4Ll+YHXfca5pr4TH7lz3AV7y2me9NTEHqOWBMVWK093jUvcMhLND2djY
2GyGkjdV66UHdApmYIJTZqSnPrt7VaB9QZ35pMpzYLxRjSeNBmMG1+ih0NjpaX3o1sVHaopOtxzf
D271yQ4kJz4EndTlfuooa2a5lxnD8ko5U3CH9KAunZvh50xadcpA06An13fuSwhQSz04hbU6BojF
KY55Gth60IJuvyda5RPW4rQObq2vu07ntPs4h/FRdyLDL40Rg+NhoGbh3VPad4H109biL0HXRqwD
IAL+PWjRv8CaD7maH5BAj2da7aqh1XY7owTZChj3N4+FUWphhBXkbapCCIvwZnBMTVTBPfP+vSa9
cuZYk4w2iG7VwOS+MZ9/Cf7IOEa3+mHo05uV95+XbKDfNAeZma6W0H0h274f9eCy1/o4dntYsgSm
/pOPwSvrtDkHnUy73cZRjLrWKwFDV7P6uj+ZEaVpTFyifluZmNEYX+nqgtaEV+XIO9Kpya/4lrxH
2kwptkXe3nWeDwjkgYb+mnKGmp7CJ490AZZE2gXdr7IjTDb/hJrHzWARy/jx8HYrXMiAttZMtFJx
brmjmd1z1EsOkzKd5QdjejVRgxRZTb/8Mz7jvvZmmk9srr20fIuK3f2tikcVHqUs1B1HUXxDW5Va
UJh9M/lpL/SXDNj4Zm4Dimna6K9eP+ZRe2Dy8LSnV+8Y5uFpqrsdcXJPE22rBjWR2y/P3oFEfIJa
iRHAKwzYxj1wEA063mGa9A7u8/MidZcSYfWhCsu9unfBDoWsTaT4irp1kLvRm+nsQ0RiVuBIDwPU
McJspc/1MSmck8+uuXNhGYI96lzAay+Mu7yGVpCNMyf24hVFsFDZ6X2rG/c6S3PFFpHqQjqMysZK
zOzro71/6dMKXLBZKHRnP7OcFG1FDhVDg6d6TiuChLgV3H1wlal78YoBiepU31OXAH+4IhpiA3s8
+ITvtHI7qOfFwbnjlQYaPqH+Q7n929nq920H5bSG2ounMLSwVx7Uwdrvjfx6U6eZ4tkYr9p+Fo2y
HH+daZug3QlKAH89klfbgNPtnmqJYuRT9y20GJ8kIXe06DLomt6tUZ8MD5okdGXZVG8tdG2kKD9U
0P4MJZSDG6yNoTcE/1etuJyEX01geE4frdBsTyroalYHme1hfXaVy+JpL/8dM/56PCJGmwkLi+AV
73ZMb0mEWXpres5TcYvD8z7BfxKz26kSh4+OVyjhvw/4ypUjQHCFvxzxpViRqEldx0+u0LBCpch6
ucbehTkdVRZcDBRl/Yis60A7cUrXJ+1UFL1KNqaXoZ7+0AX528Uj+ai2WoRuFetIkulf6gNRnFyv
h3PammrJytA35j58tFBVicJWZ3E8Dfed7Kc9/J+bYAjNbTA+iI7hE/BakYgxrFGV9vU+VZm+e7cD
9CJ2DMWjqnn3TqL9ZX2xJWu5ZxjELXHZntEPpf5Hv3p4pkqlBYnqnQGe0L7SHVqe1q0KonOOv9aJ
1AupCkyeETg9DCzFz9EyTNFMlsfB8R6ecveUQdzvZ9oqLn4YtX8prgGahHXWaVw1aOu83ElNybPy
cu6U01N0l4cWGzPFKZOxGQMStxUPH8CKTCee/zCWmpf9fXLj5EGPAmwSpEv6FL8/QLV1MGJzfy+n
GdvZGD/KLPGhIl9v4/jxfgCd0Ojp3n8YwX8BRBFIOh06RciVol31crHXWDEMM2sVcxbZsAOCWVk/
3m+Tsw7ZEBlWAbHAYSfyeeiR6gxjAmgmEZmUxuTRT9nqIMfUEZQNion2SQKIaFNC5ei9nTqkXq0U
5D2V4Z+eUHMrXm4VPOlG3BqnVwuM2e+3Su8Uqm4mndu8vbZmt27kI+PSNd/QN9n3tbfKS3v5wJ52
5p3g38/oG8X8rwM3ZY5fJpmtlMoexZvb/OwW/aNz6LYDq0ebK6AiGETB1YU0LqsgDthXOsgh+Qr4
FLt/cS79u2+FD1/zqyAZA6rsV6He0/zOLBo8Jq3hI9B70Q9VKvPPkIBbOkjcjtEiCv+BydZiS7H5
6W0ea4ImtklfMvWhBEyepQBmE28Qm8bX0qBR10EjWJTLMlDekBHzlVikmsA+TP94fGRvjUHBh72g
wKqGimiv7is9fIyblfj2pc/NPgjOmT4/bS2XXDcE0IEQa9DgY+ZUL0xKcHRwojOwIPa8EgFrLYFt
wD7CQrpsev6x39ekhn88JezC8ezCiBxG/+9PKS+vnRgL9du8NSnWDz8Z5n1U8EOafzSJIvyMIr/q
wpeQD7AMD7eUZdd+vyyb4lGr2/ZgSgwjD72/ke48UkH9Q6VxwrayEGjo06Dav+tvrZE+KnqH3mGo
rqslpX+Kk8+JOnkOs1XUBZzvm85x+giLAaxo0DGDx4e9y96qAdGQlg46u3XT3zNWz7D9eYwFncC5
NWozKA6zywoxFrZn2jTr34bPuX2WFp6rjjbXZu3JrX/rH+bZ1A6Ok6h3nNi9aJUtssUtFvqqHuSD
6yJ2D7O4a4yN8X6UbaNR3T32rtNjVwmhYrq2G/udvuabLntH/VPzECfpa0H1WSyKxXVwmWnOoyWK
xX4Ga2X87xlEN/4vD4caJYrhECagl79MIcoBiGQq99tcH6T0gY8yHrc9zKrd5VWmYgF3RdItk8CG
BPgTBwyFB8cGhBO0mZ7pnt3HxHLYdcpTTx+oI1rNlBKohsP23kWLuK/7sRwgsEb/+exWEtSBY0oU
lrqqp7uXbkESqIu7IimyHAznER+lqfWyGfVm8GSUflrCfqM5fIChw+Y5ldkOA/MO2u9AddkBP8X0
QQmMF6aEcoB71aADj3mALyTCGdQyqBvG7Gx5oh3vNGmzic89fqvTDq4tFHYYPEQGoDefz4O0emwL
LuwK6I2iCm16xc2pMejDz+6jxo5vffYpXH6hrNvAqFCbzeT91FgXYG48ztEKf1LpEiZaPVRLgC9i
zQfs5sP+ilQHFDHYB9CJ6bGL6BA9PGtSftlfp7s4Ae8Br2rLx11EvWJxiQUVdZVyqgvSiqIA/7jR
VLlJNuxIUFL+Z8V7fOaASSmofx6anhbJ8QVmLVi6lrhv79DOWvAvBG3dSWtFNoSXY87yILTV4zP5
LEjIVvzvRIvSFkol2LHTYjjWCBIJsxDG9ooiGua68NwkVXuFbuJUmWcLrXfc7ke31W1VK+K0uvBn
6Q9xEnrKn2MSdD8ZKqkqZiXtlwZXfdWr6qndy/lBrNfvF/E+UiniAct1VfGJAo24iNFZwmSTTHmf
NpTiUph2CKHOQW634/H4a7w6ihXlB7cAz1A647tgQPkniUKao0hKD8Ln3Q9XKIfxn+bjJO9i+jW+
OPz1XfgKk5zCT7Adv719xGIXyaXtbja7xAuOcrLZtMUGWe1gY7upP9lVQcY8KXyGndhMNpG72eVy
OBzuJpPl+iSWvdku5Ue99ZlL2jW/FYuNISaTzeQkmBpc1KciPs9iuVwexHL9vl6vl6VgxLCCZf/r
LZI7jlqKzb/DgPmd+7/EaOhqaMWaLXpqiFj/HqPto6LqiZGWc/Z/9vQOtGmqn3vYG3CmV78l4m7O
SeydzYaDU3PirXCQD5L1V9aHc80VQGViYjfXYglkEPmw+J07HStsY10KMF2E6+VJ3NwzP2uuOPKb
3z4Jqtx85Yofkve70/y/eTMEbq5fpWv6tt+89qB2NBn5jAhKaOJ9oDpqXxEjlIvEaD765PNonjnz
USxH3EzDG70r4paFXM1tH6Cb7tMQFwDIHNY+V5eDd17p89Px3p3BwJuPvGaseYPBQFu+j25CFSPs
McVcd1uD0SfHcp40QD9jeeC7l+8xxMDpkUa7NMcGtdjGXi1oNYnY2/MxPfM78ycjKxFz3glQzvzo
fCZiZEo+JyLzms+594mBE6+Yz7JZO7jI64wK5oCSOtf1yVX9v0O+IzipTyq1ADBkwt78IvGyYhrs
RTR+ijpohjFlS4Zx4qOhJcbT6dR0vrb+KhPjxB+Ph5no9wlhvilquSod5BUpLJ/vokH+fVQTZQxH
6FiFxfIpKycXT/eNv1iNv/r9/lP2S2c1Xn19HZh3zYEodXQ5OBcPtp6TaE6l+bfiXlfXFXKpfuJv
OReZyPGKucj+n+SzH3nPaXN27OfD2KFyyMRWOOetHhpTXpwIy9mhX96vPABSUpUL9PGc2G0JmLdC
E5ADpnGgex85XdLmA7V3cfx+u3kYxlK7AJzAsdB9px4w+e8FQUuK1XUHmoO/yMTb261fu8MKGIst
3nLx8PjUvef07+UN/wqO0gXrLwu52MuL1xy3OX7O28Eh6+bfZw9/km7MRE7FxwKlsebrG/f4bTjk
j7qqOxy+tbvDt4+2HH5wsKcbiQ9CSTP7M1mJxNs7u90sFs17M8er3t55gAZXUA+gxN6WitN8c3eU
KIzyR4/ebrIrA3rpzYfYmMPNblMxSykzeHveqmBT9nQKuMzUvdNxmKm95fLUTK07M/HOwKd9Ih7d
3GH/uYYZybJ+EpsellCh7R59NNF8ohM1VJE4u1YQuw8xU5wmDuxmAYqHclIGk8lutqvEZNNcBsW/
7xhFCktcapKFhF9ugsVRptKW7Pc90yWUbTYdRwejjLcw+q0gMnkuP2GH/4ODvsYxs41aAfzehsr0
ks7oWZ5Z6aldzAdN+OEKT6L33vsv4Kx7y7ZY94jGfJP7sqmIy/z7JAalS5BeL9fN/eIXiA9y0EQk
5+qsnXUTtAfrwaVZd96bGMJ9XPPzs3hfNxEdwX+H4MM8/fzMnPd3fgeAqvv+STwZvb+vgZGKcEQo
mGNqJQkErGej0VOE0zA8yfl2Op1Pw7Nk2k6/p4YfjoVvyS/m7Ha79UNCS+gzpH3fr8V0ulUozVG4
FlPfZ3r5/E24FdstvAa5HZvhdHySW/6+4xruV0eaznjbzNewI6djfzueHuSXz281r1KLcbOI2k4R
zMM9J8S2ydluWQYPcjrlwL4/5o13XnLL0bfN0klYOxN7+DL9b+k8S74//f7ZfO+y1+RnJ8np9n23
P+y/NbPTJ4gM+6Iv7nK46jcz8O3teyqCiGMau7JZLofMkGHXld3FYjGbNeNot2MJpRDI8htsDKcU
NBk2EcNQWOPvkecrIZgtZsesGXiLo3sViyFTb9FdxCLofn+JRbc7vDKHF123y6x0F93m1TN/d3C6
zL5JM543TC7+glAjdpNIbibL2J9M5Gw3m+wmLHuWs+Oolfj+VYAt2J66oItFMNkc/VJMlpxZr/nG
csnk4N+s7RNW9+W6Yib0WNV5L1nUUtmsos1/5CSVkx+qbvRi/5I+WahJGCbwSjoGL2t59SjjOD4n
xfzqrUsZh7Bg/GNo+jSbwnu/7qv9fU/tW+Tfz7nlqY7m3oaaSzoX6JKiKcO5+XjvCMZxs5Qj7chM
Etc+kYNVuJke//PH62aRbn6j5V++p1Azm5rFfxn3b2AGmkxB9w98C4eOQBss+cnFvbi9wlN6y8LD
+MtlBpbN7QGEJy9UpIbRx7IepUSODUXdJgeyuddNFBus35tUQvXQSXdVJ9/UoS5j3siMvz83V8Aa
+flJTgBMzX2vHeSxvSZ3oLbFWVvi7nApzTfyEGDgsiXfm1Vfk2SZbY+2gtvM8iRosgT+x6tdZJN6
KtOiV/SuvbzHVrsS+0HeywPISixuF8diuQJKPNOduyR5/Npu94MTa+F0rjIVxsfvqdFMwWa2+P1a
9uGvNOvh16r/Zgu35Q37/SZhRcxYnEKqPMwXsFTAa67uzbk4R8Grfn2xRN5FEQAbkVvT2drzJgyc
JCt+0HzWUrE9+cz17bjjsvlnnlPodcYduYVGxrpPSV/eOEd9dHFafFyhxTSHwJPLs/yWhyeBB7yz
clAj8HOWwPx7BSzk0W0vYPCYvdovWBILuZcGHy0g02x1FF/xNU/xn+5pTLvYwSydia12QdiM6A9+
r+Wgnkgp2LXwJ6pMxs1rN0vmfwvryTl46fvBq+Pg6p9nuZ94LGqsNhDXIrcMUv+/N/XtFsS+tblF
EgqXOaR1FzbfiX3F+3dGrLb/UtSyLPggertD9Rb7iN8z4qpllfGzNG/zCzgula7s8EYJ4Si1x6Ds
3ro31ui+OtOTUJ+As0cjQp+Yh+66DfXgIYw1n4owhh7vXd+0j6TRdncaToJ4DFuyw4AjNSWTazLI
eBaFz17qHEfPHi3w3pOpepB75oavDC8FtHqpXPs2TZwvajml7phvZuqjZJ1+Rh6iFyTDGL8rIARg
5kxZXUuqt9FRXkJwMRbllcAwRKstj0utg0+Wo0TuQ3e//6ePrIk+eqzLqncD+snVjRomlOFVYZP0
sDsEkZyw/jePwwqNsM3bOWj2/We3HqmznCVWCVrvDz9bt2dYSo5zVL9dc/rQRpceXJ1bZxyjHGHI
H6khqtU8gt8Xe/aIsOlpwqhg8MyXuqOJyPTzeqewBPa3BuFvdyGWXYb4ytntHhiSkuJRNwZ7e+re
W06nECemvDHUqTNd/es31OF8HJ8W7RXtquMsVub6IosmHU//uBBitrg08xcXzbvsw+vFvUELLdFI
zz2zkuAfiQNZ8HiLSSuxxhzlSx5AB7JIP6KpeBfqTVBT/7p4j37Vv2w63Wp0fL+4ubNE3Ba6jOHQ
oye6cWhJKrLb7ErRDsHXUVoB/OI2OR/5FSUuqjBA/5rFCtNfxwxOfL0yCykuSFCtzEXaaF0z0FYn
T1sdXZxaga6P2MCfRmjEF+/Xx8D0KtbHWRrQrv1mIX5/PZ56aM8+8dJle1yQBFbBfx+ZjLtNaseO
7/hfJuearuIVHo8balSgEMHNBdLaNu2s/VbJJCWFH6Zg6886AM+XvaqJoBeqHt8yOF8f0yTb3/6f
/0v9v2+H5zW2o9uNhUwJjBFlU0TanLJbycLJwmuYBEVYhMfxZXihHofmP1Mu6iZNRzNAeMNH3yQA
zu8yoj1VNNuqo3f0ysXFr7YZ+VfmNVso0IJkMlsSHLZMXxkh+PjRRMMOZMBQ8zrEtafbgmfKGOat
CX90er00aC/zaTl/uqhxu5rTpP9nJ+Wz6ZGCNE+HsObwrHwtIJPuVsGNt3PwY6j6o67M2G+INpRL
NIyTWy89g+xR5Xp+157TQyzvt3b3BnmtlQ+TFnsVZXp6dE0Lbvme9mu9RGkHRuhEuX9Z5hHip+ZV
VoAi+RbdzH8/vj+yEM4KyLbZsiDjNICx3+OnbVyzZ1qlj6leTguT/lP1ZdMzT7qH1ueP3Zq/3QI4
HY1/bAfHHeMlWN+erU79VJR6eo1qJ7umTnnGVKM9bOmVLHN10NYGduvz3xf4xwLRXCAkK+QQVZxG
Oi/RRylT27oVVj3dl9OITCL+ijNXvS2i5/T/34FeLu5axnWVnbm4qBpd7U/MOa4FuJa2vEc/5I5a
c86/RVSuyWqqwMi+UQ16FX07Xi5Yz2jPenqjYm3mblY++uZzYWfRtr72DpHtnpGjb3VizGnxzHxQ
tKWrbSGZn5stwEU+QyxWDr3L8zYzEsW/JD/djFcVFcN6OcVmKPwSFFSzjuvbsfXf3ahTusjwe981
vS33LeBt6qCythRYUY/491P423j+5db8oRZXapWpp1o95YAAG1CNRHJ1fVMGB/0jIgv699G0Znr8
40nYL6Prat31x9Gs6mlZfD5OsWzXuwemqE0hm05HtU2P0DBpaCcwio4ZSRviogqWGQ/73armdjk+
8mDSOsGWZO+nlS0qiPVn9QqF9/9gov96Y16GZ34trUsFt2qqZT3kmqOW4ho24uylzCncnFo/mFtp
zev9cWdopAFIohlsvwaWVE3MQlPP9bQdfRh7/Fua/mee4bNyzbb3I7AXdXZOptpzy2BUnj0NevzB
jt87++4kotUwbJ3DHFmFr38/sb+FILuZNURTFeOt1yicI+lvnY719K4MrsoHDhSZ2T20lyanaNFZ
6vw0V/9YHdsma6JKT5G7j8LPywEPB1BScSfmPtzSwT3JUM1HPoLmVnVNhR1d4f/nQO2a3keRq7LW
AdXsUQBI12eQMk1uoyxSy8ZL5+IY4D0PliJLav/qIrmg91RYYWJZP9T2/8QQt5sWfrtxZjKNFjbo
v8/e+HFC5CS+V9OlPbDYZ3UeHpao5hm7B1dNxBmGyepUB0YelEAAJ7G8VHQuKeud/OPnWRH67A58
ZKL192Msh6JAW6fBDjx3cPBK+pzUy+4Te83Sq0nUD8H/0AK2vzRxJcWhZgH0AYURUojITeA80TP5
odv5t3n72wW+hKe9dTrbsXmrplGJkDdeNf6hezmzCGHMIPxshbY+1bV1H/SyY0aOYbsK6mnBfZB4
FxC+l9W/R+Wf/J3fb/groKDCwsy+F9xwdd2mFVbKJ+oSILMFaPwnG/1ncK3GbDeUSFKaS0BdzfPh
ik7aJ7tZ914HNlp/bHwoceehPf3h7Np/9Ia/T48Zo6Iu/6dVXW1XnZOhFJzeKAdoBhcRTvDgjBF9
r1p02hAAaNnpMvmwfWQlLXkZ6G65tN8fH9fRZUG77hRYumwtoDZ+VbmHEkx1nqY6CNReRap+cPPe
3iVpb5G7oyp4h8MNepOkG6Wdc1h87v8HYeexpDyadesrIkIGZKayCAHCm5wQSRpJyCADclf/P+oz
ON1VFfVNOqqzKkkQr9l77WVCcpZM8mPaHzl2csFKtunEjDUbiYsPKr7vrPc2+XjNgqzHgsOIAgr/
bBkzbhLntHfA8fRi0R3ihYYI7R41aCxldJ7pVupcfHR0EBKbVEp4x1NLuD4c3YG/Pb4KakD1uWju
0418L+4vIERGSJfM3TR2SI++FOjpLaa/CJmfHoy3kC2MxmF1zDx49aWdc74bFPrydJzhyY1dSE5u
93PVa/elx3fNZJt+cxKEe8J5JBFVgAn5+w3L0WzWE6sLcGk7TqxvkSMD4GyHewQqdneyiV+4uhnd
z8STdvr1vYgLMmzgwcIH2k78cE/v74kmRFgDgav6PbHgRqc2fFrN/53gtTHnFx6pj6M97AK3a+dT
5iGA3y3VcOiowHTNB+WZoY9TBvOpUTdvdBcLywUs6ggJzyyY9W6RbPRNYkHQTqGmv8AC+UeI0j3g
wB/mX7N/OEvZtf9/Gf5l11aCXKRZzK4t+3HW2eVmBUGDFN3TG9ItIUJMOwSbWXK+F++KWYZmdX3C
VF7cDreJkfpPbxMxemVEsrldX/n8pToSGc6gM6QwjSPZMFA5m/iw3tT4yeclVNTR5c5o948FRzdP
bUC01J7CxIzvf9pk403wlxvzvz/dXxlUs0mehG1ftTvFpXKr1/UbCqqJDNouYqtEnITeN6Zufhvl
BzqC9+AKg8FpPNxAKyrJ7pjmlD/QZwtwELLTgAQWt/lzBWgYNM7joMbGXT9PT7jOl8TNuOxhBuZL
BvBPfGz0s3AK15r7uHScIEhzQyMHQdo1l8FpDhGTCjaEI3Ss1Qgiz+P4xnXU0t/Y/0DEKLcNMzvM
SJPd++MWm888swfdaRQ3+2kVM+zd90rid4+wN4ZslFAMfjUHyyqMSTpH8TqDKo2BDCaLd/XENvrB
YMduwO46u8gVozlBm5otlAytyPy1u537M6u1v6/RREMXN7llqnV57Wx5BXcgGwf8rdf7MMU1U3Iw
URwZqbrbnM/nxzrdtUEc1HOAa1dzNi/jse4+m92b7QElAsDt50i6CD8YveqN7Pu1fQb5UdteQIxH
pgDLQnNUgLVlxkRnq9j4R9SbBw4fO/ZzZ082SKDe4M7sBYZkpc6WQl/HALS0k3yV1W4MdrRWQI+c
GuAgNMNxc0UQX4of9FyNUTktdF5HvSYctgx/EKj7jfCHS/AfpNoc6zC18TRRmcb8LdpJLpOpqKVZ
uxPMdMMId+QJXjJ8I4lb4jKmPMdEFKiV2TDOizBCoj1k+x0+Guwac3A6MFvZkv3GEqCTpajiT2Lm
5DIxaT7zWLIjY2TAaAt0v0DQ16tnTImgM8ovqIDHbl8yjZyFy6a0m32huEp1fKcnoVhST7gQPap9
WR2bAhHRk6hEP148SnuC/yPfVx3aUe4389Rv6qUWCPpK19ZJ6sQcZfPwkHxjLiRc+rd7jdgxs9wS
P6Fw5NR4Gf9YnORT5jBO5GuLD4pRfI6EZ4mY+fWTAgdDCs1/Cw4uSBrqxPrh4Hc5xXPz/vrgfB+/
vKME0cg5ssLQstzfd97dSLUhbVFZweJrjnni1jcLEUZdLJ6PFs8ivGIClCq5KaIQCTEp8xTpWDAk
X6LWaGEeYaZmPI5a89s9XMaC3Fqk4J2BUQfrdsmAWmXj348c+Z9OHJwuVTgFIpzA/1RJ/9WkYcRe
wMRN210Eh0OHrGPGO3hrPxJHjvqBsirNyBacI3pX+13EgcsM2+gpYQd24rbCVWpmCd13jyfxkpmD
TdDlH9oI8e9vUUXIhmwYZhp8B/UvU5JOqZBcpcp7FwoefdTsva6l/QMyz0Nx0uTEEDh7XP79sfxd
sizzN3EBH8t1zBj+w8L4r8eip2p/a2cyVNa4DNIpyZ46nHZE4+03HoRmHFVUsfA829P79nYGDABY
W7OCILjSbzQd7YxXt9M/1OTi3y8/dfTNp3mhcQHH+Eur2UJVLOswf+2K0JI63RNomHDRJSPSAdqY
lAW+NxeJPvOVTE05B1PWU9IySTGM3D/ypsW/N748HB3ijywq5Lb+lS0opkNZkn722oWVzE3RhV+D
zEWsNstBvVmV9Pb0QdvIBeI3veHnhV1WpflsbnNRfv9pkfy912SQNpURec8EBCf/qa7/+wurtFtY
J+MXxgBp+ll4sKGQ3LDNzRfS1D9sG3q2f1iVsCQ1HHtZI0h+/rIqWy3U3nkq8diBpyNLD3C5IPoV
60UFRx8b0Zp3RD230L3I0z4GfaEeBtgjV2o6CGpfL4d9jqUHyVIxtg42O99DEoOz3D05fWTH2lC4
sZxJbGurRNrWhGr8Jv4bla/kTqa26mSD3SOa5XJnmvyTBkH+zSQjS7zX7FsmjDKymK9ToDnv1+75
WyPQYIYBc22yfF0hg9FU4VVHu3N/mc2JpkYzdMgc3NMYLuHWZPXuq/Xx30gPetBdTrww+jvrZdyu
z2135260230/P5IWirei059qN1llC7VxkP3iLvzM1pPLJBiCSTBzZnO183W4NuIHXFCd2dqMORga
R+FIjSG+7BqhD0lRMzIn+dvkGBlCZ+Gx+dy+WcROisBlKeVuS01i0HLgHMmteDxRI71kA2MWmSfL
vDOzrOfpAS8KP8hvbPd6zWxrQ2OfvmxIGlU1v8FZkgzagZ7GBRkRSPBXJ5gTki5bb/Kc1/qyzCiF
0ixADdKIa9pu3LZnko1L1LCQdQg08bbat7QTUmvHw7bXEZDO65mVRb+YXKJuevU/oW6LeOLJNCz8
QexiBhdlydBu4s6b3Pl/+Ww+DEs6Z4jh2nL6hUlX3Lj4SNZLmgkbgBxVt1Yw7dXc9Co+nFGxO02+
KX9hOW5S2OXGK0jiebevAg4i8T4gMX1vH4kDOJAqAW/uMap1jALG5hF3RtobEvRkgahWS0X/iEEB
4tOEzxWmSBDMCrFF9x+eLl4jrTk5TT4rcgrvtGgpfnS6gyq1GCCGGAh2sSx/0HlqlACR0+zFM7l+
15dkV5je2cpGOcirbDn8Vmtlar4lS+6NDQoH53mieK23ecHYDVOX5lKgzTPeO2rE0uXeV6L9lGns
o6GG0lbIWevBFc+10TCqepntz9N4HzPc2QlnZY4yvT+fhMBp1MLCcXIXQu/1cIpqoUGw8VN9QaH6
SINH+DSiCcl4XpGYqIkpJOjvalSemtOLTk8D8cShxokJKGemPaPFPoAYpjcrfa8lhJCLfMYFs4HY
n6xkcoG60X6UrhTBFfLidlVqyx2LZzYNns+QF94j6kXnjNVJpTsv3Rnj4Io5D6dEuUhALb1tabdT
vP+tGdvsaZYzi4ePGQVY3AzO9JrbhJuWt9vcC78P0lOhWpMCBivyeVvEInKP20z/srQNrNrOp3cO
ab1iJxJJh7bDh/t+WAOs1JsZDaSkQqs1wx+c87FWlXITCQmLroF1s+0+h2O8nz+YpJ/RbmrnEvmL
+yUv05tBWmu2pVSPRZ8lT0vbnVTjhEdHLewociz4CohNDOGzcMTarHUcMURb169FvSfnrml/hUQl
xQCPgnWPFJq0q01NtgzJZItEWdN9yEyXP5id0pZhB4NiQrzzDFhTRW4w8is7830sguQD2yei46xQ
5n28DEk21SOurfqaXGFoM7K7Me4DRESI6RCzZe89x5jyFGLmIn8lu2pDBxhuhQS8G4pATSELjgCz
a3zeqO6wz3Un6K6N+gf30yPaL3UOL1krHEmBV7yu3v6ME2Au6TWWBqtuctBRlQfVfgqtziIX/AH7
r7g/rC5adhPrtUl0GxFfOe68t44JR89xlxeXpFpK3fzjWTpKZ0j9tVauUugkqjlNKsKUWWu2Am1s
hbrxq1+UO7CUyIpYYgRRrmP2N2NC1CWRaEyPcWpPExIZFqAcZbwYmKBNP1N1Ud2ngs+KrW4kezjo
vCvQAQTkiE0+R5KzhBkvp5SldU7frdH029KlX1Lk/6i0XBq68CCW7UdvSU6YgUbi2IkiZCvAWJvO
9e5w1a38A4F2kASLod2pNcRzXV4wPX0U97Sbr7Vz7obaAkwSvIzy7IOqKKJdEs5pf31epYbZgyM4
LzM5QFt1j6xMH0+i3H7F5oC7mbCZmV8z6LciunAo2sqSvT01X6Xp3iy3sYWl6uZ062Bggqvvaqdc
qqNBAPtiHn6oA0F2Ju5wJCVM4INCd+GmwRvwaZynlxpAWZjfmLQSDAhNOvWwKoh3ZfSp3myl8irF
V6nz4Wx3i4FFpotOFjsvyemw78ZIw4qmi6HZ3ZwMeYc3W8g4g3zSpn5EcCOgYi9g/gPF8Nlv+Oay
TMJzBiuEaePUqDqTYp+HcSgdcYpBoQGX00qCMgD+9KB03SON+TVXKueeLdvTL5eLw0WoZYzcgm1o
MOzkt8RTGNz8chwmC5wWXy+zP7/M+DAzkwBJYrPFdAHGTMnE+fDYRBBjJLYXGtvY+Ig2QmtJrrSC
SD65du4nYePH3DhWP2xp/GBWhVsHBQmGtoQBbLNmDkhfWvyQCQVH5GlNNhT9MAGz69NTUlOFru5j
ERASFTGSz0snO6CsxoDM5Def+1gExCNYw+lCU1xV+UgmYeHXyL+MDGhlnny1dHc/7+DpPfzZpwY6
LB4biDfMsiur+yW520d3sYElmWHzl5FRMe8A50dudroqwoV+bTUHmr0MPRNAJzNa+RNQSpitUM2b
fBkulQEPXUGe4zzWmXPbQY/Hm+Sg9/gL9t+ctpvMYzg2yt5H8ipr9XgL2uUDyijGWsdNC+hrVuun
c7M7B5vWyHyXEAF4ym8jdC7PT041K8g+n350kJ3BwG4F5YE92lyaD59HJFySZWNXijNbSAgxREba
0ABoLo+52znSWJ8U1mTfESZux1a3/q0uaWTdaY2JrCOSx5BWeCS0wSPbtxqWZZjSjW/1V/ExdTX0
r1nG7QJ1e/ykQFjFYjJ/5tZ0QXln9dy8bOKVtI5+4HB5iPmP8jc2sDzNkah+rE4c7nsEw/x6vJ5Z
v7BoNxKkhvY3BeKTf/NVsU4C5AieCrM02uHZtnqsRq8hsMARBSRPArLYJjrgYVDO63O0eOAg4t9e
Tuu3xKmwgszwF5LZ85phhepoN/sJo8UlKwLHiS88yezJFkG6vJM658YYE5sla1MukdpOVHNzsxSL
kkuxqlP9jQmuADjDoUeE0B50NCMG4lx6ADRTYGVDwhPPja1qS9z7j+JMtgWEMAd12EhZlBckDZKk
ZkEotnNTurnib2Qf42vJPSdZ3AweCRv7mVvi0cG1xkFwuAX4YHzO2NyQC8IgPn0jOMOfIqrwNLNi
0ON1txhfTzgnw676eVHUcqJxOvR+DyFb+hJPIEcIG7iVXcGPHSBa7zYg5xg29PyRex+cyTKEgkAy
AZxHlCIVPI4RcXKUO4YkpnrqrePjo/RUm8abHSphGRLQVRBKZ6S0XEbt8bH0j85+bt4SMKhZ0P7w
5Q6xC2Qg3fEPf25e5iD7Bd9XZC+i7RN+kwnqdvO0OdbxMu/nCW8fAlDocKpap/aXWaXVEsEenkGb
Z4vK7I1Tvnx9dRsdhT3N7aGurff+tj6p9DEZkn6cwE0FrofojUS8Ya5w9pT2bTvAS3NOg9OD1Rsz
bKVmCxF3z7ludRstdSfBKwBn7JxhX8IEhxwIfTD3YOH6CF9hPVZWMF1Iq4mnfz+QoY0ExcnhBeQ0
PYnn9hfv9DXDJIwwFHeKspDleNfcsMK5cV4Ekx0FXecD7Sd251MycZhSrU/Zl7bG6filRgYhNz7G
yJxSLQwd+ud1+BU6Mq/3uIiObGWDiUHBGuaPB2VDMIL+U/3SPkBaLxgrjmUaQl2TvYjEAukEGTJG
vuxt0KsVX+/Tf9vturFO7zuZOkH8AbBbYeypj/D6RrImHuaGbsv33tPmPY6UecHzZ2DaNjiINPBS
QjWIQNMUVGu4KAvx0kg0P60vrYLO+gg/wk8gm321DG3+WngHja2ZGPGnBJigL92IdykKRnjdR7pH
vEJ/TsUSi4xlvH59yZ7KneGEcyzK6Spa/kxrM1aYjveYjoLhidciTyJkiz9aUy8M9PnD1ymHZQ8Y
bXfLfCkTN28QpbSkUkJZ4JwUl0x6BxiEq0qBpaTu05XEkf2GGI9/iD2dehGfPggrV/GpC+YiR/R/
loh6iK1jwmJ9bLkl+emMg91q3C41FrFzirHrnIuOeqisZDfx9c3xsf5/R/8pRewByYinCsDmZgE+
KfjefU28U+FhZwIdDOHxvGwdFTsWkG68T+6izZx90++jHeeiqc+53MqNRuyWl39qDuiJuEoOyMIq
Zi3Cy+6YIsEhdY8qTTN4NIf4hpLzPgWX2wlzmTUgJiY9IR7u4eK1z7gFbu6sZiPQy5ZYyKzUzHzs
WxT8xm1dBqHMQymyuSZZ0DVVpmOUEBq0cM64OZnrr44rGWY+vH51w/suVtO5JODMThNoxpzGtJxB
t86315f7nsLGxT3cAQ2a5ezzGK9oJ1/gBtRstOdcO/d3ZlMvcsHgmuUd3aUZFwYtJ7VUdhUOyQUx
48xNt4+3VeE8QboU1irO7TyBqpbvwszRnLqGZ6oDqmyGzxhrmvEwwXcnuTmgohhvUJ5I/iQ260OD
SWzmokxb9LSUFHsFj6y9V7tqhbaNFXONjFKGHNdBsdyHwfhtU8U4JcPCE+XBbBFbGTpkMFRKj9R+
rbmbBd5CQ3CwkUtuseb824FCwm4U7t/kEeCtLQevcWsMlzuNi+hgLDql2F3PHAn1woDQCBeW6FAg
MjuVmtnIprTqvvTaTnYpIL1i51ioE/LlSsy1BydCSwjzIEfXAR4yuv1cGa9Bfb6ZfsmMyHnYfCqD
PrHiSznopavezIQyHcPg3+7UU5DggjTKEvF295hbQDsBhZbUucCmPCRLfEuU1CFqVqX0/eD4YWz7
dNCSPIMKuIIrYYpWbhwJ6FfuSWpgH6roLJ3fInugoGL8LknWALc5t56zZYGaczD5U0nQ8D2NuYVm
Qg1wjprFm9Vn3+vPUjez2pHc7IoxUw7lc2pOuKa48eExuj1iL6+9GRQnz+8ZtnYzKPbiCcMqBye3
0Lz5xTpjUuMmlxYVpPtYP78xSiEda4Zc0nx+o7bHe/SNkSYuwWANiaWoRtidSv/RL56ACNt0IZ2p
lLPCk9ugWITDstUdqmWmIlCSuFfzn4W6UAId6vL0jERHZIFcSsESDlX9TVpdtJtUjvYlWFJ/Kluc
XCem/FNvJEfB5My6Uri291Ij+83laVJ0s++LVb7llYtd8l06rKjy/hTtx5ZcOlOZq+4stcW1yyub
NcXcgeWbOsMCm7+qMkRX+np64/WJkXhtqhAtf07Unx2o/MwUAzh8ve6XTOOtkyob2lpAN2ZyHfG5
WxgT5+46XQskmnpdEB3pxY/PM3yP7F6fmRw8VicuU46qY74l5QArQUYlq/SDEe3L4G/Bp377/f25
z0knNEMZTfRzg4FNZwi4p3GdF1suy8nhjyb7eLX+bQipknkFX0USdDI3/0qXi0NJG24NOXPVksQG
VzK1LWepYIawc5/GtLdDWJxRUH40Qa7N3x/VIZicNZeRLJOaeYT4eyICAjHj98IdH+MEZaVBV8dl
KX3CZhGdxitd2QKxC+ck+HF5QoExo6VCyU5taem0cS57U/96Q7Dl0l4UB3o8aM+7t+1z1bqzi+jh
u/Y2Jl/VZsJd9cAf+rYJ5/UW/yknDWJ4BGYaKDCLsLmBRvFF3KMfcWUztyoXlZfgUI+Sc8iNZE1b
tAAyrRfFUlPNO44RMksCWRoyst6UIPtSE+7IpzEm23wOOd6uTsr+qyG+e+ao1G9jL+RFfARiMeRs
HzGg4PxsbHU1NnrI9pSgXsaIdIj8623Ky/Bb3SKAIwmEuh/KAam7C0jgZnZ4oisrg3pDx4DsjPYl
Y1FxaH6B183jMzXGFh3Zt8pBGtJNcP328241sTQYz0GHaG6ebLR5EtArXgbucaperNszi+F2tCs3
1Sfd1VdrfT4+CkxXm09+m85amX8KzvHtwyCZ627vlcubUa1oONQrdo/0/H+YZMz+ET3/rzU2wvn/
BdcnjdK/xTp7M3biqKaxo8BwmqeX2K/zcK5/JBTmyO3pQG9W7T5XhHsI34818HNAQNr8dWq4KbHR
ensVxhDJGRKAWHlwZQ/9YIVf3PGc0abAYDZ2lPPj2N8Vn3Zh/ocxkfoPExkZHe4Uq3JIXJgm/O/n
wNa9lrq3/IK8a6QwlylolR/u+3L9hHYv4P3F1a+8nFcMMcOeXJ6aD/KsXmLKs8PjIn0qv4QrPjiq
U0+THYqEVxnol9ng5AfpVBOasGszS8dketPuWs0GmGq5q7hpKGKVaKVDNMwx1R79X4uNBCiVOSk+
qnI0+jsmnVlxhzxNndsJlhY3CWEqupnfLHC25I1fo9H4r7t2fWDRwPN6uPzwgfXaSCh18t7Wc6tJ
relBXUHbnCzSH9FT4qCX5o9jBNto1KHDQqHzCzcgj+PooEKt6mDQbwh+fjzma/oTj2Ju8f7mCWEk
Aet/7Mtt8RNGmNGec5sqRPBFO/+kQ9my5kZQ43nQ5jKZ7fwijVwd2YARMEukNeu2dLBDTR5ODMkD
vglJr5Wrn7rWfoZLFaoNwYTAqcNCx1IFF+3bUioDuVoPaHBbd4aTqrCo99yV2jx7jzZ7/74mpv8w
iZIFHGEkNClTESP7/10S02boxGc5vHbDSGhH5lyuirNqR8FtPBs/6yNLGuNpstOK8+ssoN6BBKEA
a5o6PcTbzRf4ReMmgL5KvDaqi3s3Yxs/xAmIpBhs84yM1jz6A2n2n982nGycbHRdRtT/v287e8r5
JIrL166ugDgUHycfsoKA+Y8rZjDyPMKV5PQegnKlxW60z/GQxgsy+qrfc5UZR/or3gCJxwSv1wnz
0+kl+ngknmbUezqI8AvIWP7uRbtufqsFDkVPEWKFl/5pbvtPYzlEQHg54fFNVuRfP4aaikKdiVAP
uTS83MHPucJtYLRBla3+t1zk33qQ7cjGvDSH0XstWYjLFh05UV47rTc6b0Rd3BPwtIX+FZOJn/Tc
b6belLoYA9Sfh3MA5033zADEcwnBiP8y5hIw9SM6qc+ZHS7atY5a28jwbgftpKaCIiJb+LFv6HAw
iHDYIdfXD2VDtRIOEyb/IG4YolPteK8PCqIEUAhBx579ND3X/I9ARpopMs8ERUSIwqP8ke7/vmyR
4fAF/y/3CFaVoOiippMKz8X/vwtAqeTZTX3y5AaYbzh1fJYYw03IV8B8xkEkswWZUhZUxs8TrR/y
F7zeuICD2o7BQq3Ef6BT7Oax2THLol/CEfVC+zPW3jkGPoASxziovhjZJDW9/fOEYWV8ei11v7ur
/nB/web7eLsZk71Lb+donIyG+p+ibjfhLp6rDo7c2obZ3H62xBrs/jhUNye0p9C6aD424Xdq5+v3
sAZOIbKEGM0DyQ+GvALWcXqHXsRi/Px2hEu0i78XY4vZAs/WBkAs1+3bk0imCzhkqN4LmEaJNaMW
vjYfU9qcQAbeAB1F2V3OMJW0cajHywPgawY49O9fhfx3quX/fhN/GS3j3hQlpMO8dmCOPTZJt6Du
GRHTAsvLm+zjKdvd5WH3eFwZQKSk1vBZUuoJfZccxNVNsl+7xElq6smeUUZ3qoXv6P31vjEKJrTP
+vd3+x/DiX9bN+O6+p+rvJW6pKteO6H3gEsewrKbzkVcHMloyef6J5OhDEMf+TMf+8v3n5TkzNr/
aeEi/KNUnUpQrf/CilCqrJaG7PXa4VSE4Q+NZDWSZ40KlrId7hhRAocwsrMZVNtPV57Hu+nptU+v
BSuK2eJCLhawr6dseOmI0cEBm3HaVnzhgXGO6MvQnI3GpuYdirCRnN9nvHUsQPVmPluXK+wgvHo3
+M/UTgNGu4Nfr7ldp78dBw/gIvK+dTLYb9qvxJqc449qP85fr/SpI0cBAeq2/pmVmCsb05/ncfBE
WrxD+zEtnGxmERIuXSGgJsf+5zWX3e5MzexHtYmJL8cM5gM9w1C3T5wfOOCzhKJS/njiyNBti5R6
lfdoawGVqwfwZChXlQGkmfuzxWM++y1Cp3GrH+wyoy28uwey4chtmuXI70nshz/lW0QeOr0LB86d
fN373SpGsrSkYU02k81zw230ZGixY2uXG0BtJhoNAxxcYW87mSg2k/DD82S6Rol1iAMA+O5Gzg3J
HMwveJbMdzRDJZDDxCqHY69lOOFV29sOjhU0Szqqd3WWSGe6/vui/U9d9rdFyw0tTzVRpHj7y22n
KW1Rv7rna8fpFhKqUbR+qVqvQ7nl/ME3f9hhgK0X3oChFBfh8MCbd4wrnHQraIo3yYqrVSL/lACf
E7ObUHdxgfwxUmPc6P/2Lv9Cdu31GOFWx53cMDwXv0ZOB5Al6c8oSjXnGS1iHJnotdc6Hp9oSlet
9z5z3aKCo+xSObbie6ZtVeyAqksSDGD5JOPYHAM0yP/+RFVJHd/N396tpiPARUWmcPn+5SBI9U4R
3tlrp1XLZ/+hPeZSFMwUGwhyxFbeVr/uuZUFJz6mDoGAphzkHkBGHK0+Kuifsa3D8mjnhWCF2ToN
9JvhjNxWyXSkykCuK3w65efgrZLcFY4i1MOZ1/4WtcV2Jwnx9XaLDS/Ys626+XTRtOOn7fcFV8Q6
cRRqkicU9HW9KE+PVTdbR6EnU/Ces8LqyAlq3sHrYd1+9MSRxzkN95RBSn1TGCCnLwYWcDJCs/7o
abtnNnkeTxALT0NDDXm6w/sdfJgxsAWnVjmKzEQMKDHryumsjExxWCyyigoyAabZ4PBGGCaYwgYT
WMngI70zKzJFHG7yMW4MbuFWwpHjW/qUFkDE9o3XeRwm/gPTVm/iUYtBDMxO/ejpVPwox3fsFGhQ
V/liuia22+r95519CQORDrMdPVUNQlBXXv+bYzlbmbwAoJjSMau6rbll5Nbl+Qjtbzzx836h3Sxg
l1e7ejUB41/KtSnt/+lxQLXLDEth5G1WrSPM1lA0+/pzCm6FgV19bHXdqFEqRgvZeiumw5UFjxUQ
DGr/qcI9FVxc8cIFDfsGAOAecwb+OPrXkxPPAVtNkSfLTodty2qFMBJakCA7Ue5EV7LqAaCP1FfQ
cmQzttNz7MtOuO7AQ30yskb9beU033lpZ2sGgZXDF0F1xvIZ8LKeTypLg4djiAfOesgeMY4z5+lm
WDB4sGOfmf0xsYEO9trm5eOXu5TnzwVygPaHOwDWwzEltohzEbLuHnuydUnrRDP1Gu0eoc+IU68T
R95HC+ukMLh+KaKN5j2+2RmKbKgoDmnbwyVeP3dou5xwJzGIALAnxonkTcbTGOZgNnWFKfqGxHxz
mONKYH4XDTO+/PL2eT7tHdCHClG6Y8p7pOdXduG5ufS/2qLe1SvtynVRcLRumnu2xRlvU5GxCVL6
e1vkgb7G//bOx/zoj3SKNc4Ij8/8E171WrjMVtH5dY+Ptysme1wr7fEVdIcxh+xxYPFzlxaX5qJh
zzfZ1a7uONEm9TpMMq5TH5CY4dTbs2OP54Jl42Az59nGQN174ZKvizVHgc87BxmbQWYy5EO61LYD
HcVv/Qvj6s58c98fprToQGPqAfJrUK2wGt9kB9CScTjMGP7MHVHfuX/Sj8eiDvIdWGXi9ZfU7zc9
Q9v7cJ8BO1MrEuRLSc3fCQ0CDD6qExh0ja6nHqdr6Go7LB5Ws24kAw9c34rB8AyWP6M/bqfik+1J
7gVA4yXDkMoamM3x498G30Od6y3/zNfdOr60PrdU2ziMn4Hlpnc4E13iTs/p6vVBMR8ye9iHl/yD
7BJwiHSZnOLfJwT7aMWjwDxwPTn1gXTJNjC+gZyuDAV5CbY4ehEYi8D9+re6rL54/DKXZmSNB+lX
ztnhlSdpp4LHL+PTZFnfgRuZkqvX1CsXRC0vmy/ho9sQ/wDN+H0HXUlbvMJSzLnAEZfCLj2KeGqo
zgMbKWKSjRji4C80uvIXpuIl5794bFGN/2q/tExr6aT9wMVjE3T3/iptxLvoh566IGNmofrCNfe7
rb4Dq6nuCO2BzqTWSH7KVXhUrvFcPcjjVy5uICas5HsyL+flPgmUNe8pOmJVYhfBqvJ0r1mVQcZQ
cSQeGqLozK7R8X1nuLRSVvHEzLcwsIuPaEvlzVxAH7lSxgMC45mN/77rs5F4MHDOgmvds3M7f5uT
PRAfwMzj0HhOtcQCX2DWSYNXeGRwXMJdzZa3+De304e04BRube20EsnuaTXzdMNUJN9IRwG+5ns+
OqPA5LEaH7fXZcGoTjC7PcssYzhIFN6IsfPpjrWTrIJwPgmUD2hF+/w480ZSd/nJNHMujc6Hq/Sg
bQXFUoMBGDRC5+4oCxnbOjvehUDmH9oGr5cvKLOy0S1h/ZkcGWsRFDTZFQ50wMJYtZ+XFVcUkQ5A
qjFv63nsjLtgrrBRpFHFU8IgHBT8H5snBrLPVWbnHlvLf8HgF503B4eLq9sp38SAUShnpsca9qeH
8TgsSiPZSp9aaVRzyGw0zys4hYuISg8jRQ5sLFR4GrZ8D7f1ipTf1ZtkK2d6INUZGKnd2G8IGDJM
lDlBIcxiTdEWt8WnwpQy4zxzxrBpY3p6QpkEdA/t1O8WaDbImzzVh8mWIbp62ryXD9QfkONQv8x8
wnJjHxhiaiuMgOZP74gEQOytZhF+A6pDKDq0DhoREbPGVedzj8LpxB6qPg3YNakqwJrBE8+M6eEl
HZEHLCDO/oR+c85CA0TNWUGQ9OMwuK8E8/QrkrtYoAx5uTZuKJRS8CLoXWYqYD4YBgsO6q7HMG7s
f/HN8lTkMKk37PsF69d8HBhiww3hAd6sO9C2DpqgqqOZs7i8XfnCX0u2C9buu3gNm/wN+/HuMDpd
j7cCiKFiqujiRpoemSChwXtCSKCttS3yjGMD4WlPCsKtMez3kuEqAR9MSiWgMoU0FENtDeXOKggt
DElcxe3J5TUrVwR0O0ofkz1T05bxfLtgDvswldX/kXRmS4pq2xp+IiIU6bylF2zANtMbIrUyEURA
EFCefn9z7ZsT+9TKylKYzRh/N1D4MIomlLnh3aqyoVNHwBKSNEwXpsY2QH/XtWLl3wgqDg0JKPoh
PY8MNLjwkCkaAsVirjE3Oenx1DyWwba8DF+JP9veIJ5lRGwD0UJZ5ajLNGZEcHkpoV5QEJ8Km8vz
sdL2o04nJJ59B0m9Z/8n6zmNfyivuTj32TrjgVJGGEdENv5IARFJq+wbjRwi1FOyid4Qra8lCuh4
wkt3bt/1YjMjW6LepDEaSfwm2LMJfkgXKYNILgPjNJ7mloyV42xzfOXesbpktKlot/GDEDCyOhuK
WW+y39KmRdywnIKC5K3MsRE4CAUQLwI+l7hSppMm9lUsknIdjWL44je3p+wQfxRMjmwi+gkYYe6w
0rzmwBE237K/ShvdtV1Ih3QrZq8mHMxjSNFe9y7SUsnhjDplK/nfLJhg7kx8ySlKgMJqxb3LzEa2
hb2Q46k7B11JnZntdg6OBF/e3hbcBLfFKhGxruUSROZCG7ojP1AxL5xtlzGUICkvKB+fW3SM93Xm
Z/GkAvEho+iir1uGvDOmAzMuL/w/1rsxGwQxaKjwO15b6BMkRz/q1Ns5fLTctIqf19Zaf3vfbK4/
ZoQzoMeXYAUXqBslU15Mz+oNPfGHII5kcxg9tFthtaXMSFC1daZ8vS/TPRUUY5srGyHWGLd2vuUX
D27mgJIu7umGT86g+FPHDFhi6tCDK96spgs/ovdGcP/HKIWrElM5OVWYzywW3PnFgWVucpe4/iF+
h48AucTvlDRAj+Oht5Mfbk1dX+bWjZeED7T3p+BODyrT98N1k9KDUO6XElXZ3wSZFpustI54cgkO
c+oE2oiz1kOhkmyRalUgYA21Ep4zhBGqj+jMQoXwvNCCvGCsnyiwVCGGoRP3ILgnxHXZpq8xs7v1
hyDd1iIjZcPBmngN1aK4l3R+xz9hiDWRiAr9JsuqtJtFOTVtVwkaBsB9Tb/0qUl3RN8Pl4+AKqL4
POf7NpD2db3ZN8hW6EmGHx19Gt5IGQiJE4dv1cu4NZmX4QNEp8HdfxAtOAmQ0sxR0SiUkavJevij
fvwQH8lXp2xSjwBo6MIweRhm3dm7Omayi/2EQOfQYsbPzcFrN3ElPg8nZrarbOe5jIwodcY1Ttny
T2v8jpEvZj7xZdtBQ0kOQocGz5G+Z1b3BaNOviS0mvc5CWvWxOZkLw8P1+FXPnaABvVvx+12aE90
wJGoXNbTHV0Anq84dz5LS1/RPKLf+UstC4JdyBT4EIZ51T3NRWCZevB15Xn+fXeBa2PqVD4nSQ3R
k/Cq43DMF8Twf9M1mCtUPMvUZrr6XrPYs0JfchTveUP3GXchKAp/lU8cQdgi/nzdWDv6EjOH5L/Q
8Uhf/I7Rfe1peu7+6j33EgJDGWzabIafDl0hCaPtHIPbHTXc9gOQhNot7GIO1ZtHJOHwq7orkiD1
JUMZKw5a3Leoi24rbFqK8/o6YlwcOcn/qRta48tK/XrPLK2O6CfIJ+f6STwGaUhO+6Prvo6umDFT
GwmqyEael4GGldEHmfKecijF/Y6vInh66vKxbs8cWdUv1cSRqwTXZDJFbraeH9KoCSYnEKL7vyQc
kcMjwuvdQrUPCFKww2Ia6RiiZEFJP51/L5c3xS4k/0dxlMNGReSO9tbpMI+TaurUcXEW059MeDwP
DoyG8YnCPk+cFw8bduFwTQ0H7orlD1xmuM/r2/LUNYAWCE2+SK2+NS0gWibpsE4KXCGsWbghh/++
JOUMdQQ3M6a5BbI6Hx/rRl4P8P4TIfjZl1a7wU63wBlgCvGnjHCr8LTeqombd+yPO8aP1KsNS7uR
aLxazJBl39eK1x678+rcnYkAy11sFQwe0xaI12WUUpF0wIpvIj469EH+IwXJiV/br+ZBcxy4jDfq
SeDjTAgLiRQgqPWa7knyDsin8w6IcxSfHuWA9IOo1SalHAqeywM3+4rBEMc5w2X5tgCLYhKMU+J8
2JIOETgkwDWX3oJx4Js8l44BdrXqRIjC9LCbI1+A+J4R0nfqCVE4ZJbOgfnvE+mx9IcQ2dIW3od9
gpZH1NMx040np2kEMtf/Mn6LHmlVE7u0qU1FtDtTC6nSL4Bo5bXge6CNtYetfIYbxTKtD4lmG6s5
zg9Qs/nT4sv/cWQU28lSC5317e4crI+LoRcvnUkbfrPEdWY2e/ULVRqlKWDJ/3lthgQsn5RSn3i+
2YjqiMK05dh7uYn3Bq7b9ZcWlEddZ/FtQ1mW2KUvzfzXBfGEBzxgM/Ztl+60bcl+gWmpvYOleiTS
Q03NBRdnOP2FoXJH4u5Oc2o1y5O/uMihZ3bVTjZN6OUIIwKM3aJ4MC4VJrLn//C2nlReznxb+ghA
PSdqlxw1xVo/wuHCAhFzexHrq2KSmFX+/P33wLziYugoTSg66vC5RL7EvUmN/NsfUT7Z0nKA8pR5
CxOXhb8n2cNScXefJpgtzPrAFowVi4Ph/teF6ceslzMufmrr4OflsIByz/AB+vHY7LAJLPEG/GLZ
YJ2hqd7mxNtJ7DakwwwndQuPRGhf1McdB7QUEocdDCfTV75yTF3c7oYZQHSUjuM9kN93i5tprZ87
iNaSupO3RkcV3pwfawRnY6Djx32fJpuOpvRgre9fE+Q3/lN2SAadem+nj51i/VrdahcWc9xx/Qn9
Mc3yHtiM4kZoJ0QmCN+Js6E80K6ccnHSvQ+m/3Gv7W8P5e8WQvFlCgj5+nqTdOggzUbhtqY2Imxf
XUjfyOmXFE66la+F/Knba+HtPDDJ0Bdb/PBxO5fflIv9Q4kM4ZaihD553EDtDjlbfqi4jYXUKeE4
2sh2wN8wVjjinhFgFFfOWlnN7R8r2U3XyQLZlRnMo8KxKIl+ioLpDGLzkTXk0jc08X03c3TYvbIj
DTVzhw0zxdF2kR9SIcn2xgiT39ctBleb7eUYRQtQyHzZkZT5OEsmy6GB3b8hazFWSnAEHGidfgEn
hiPINpAhoa12KOIibnu78SuxbfrrRkjUL/9VNwArVum1fx9v8ofS4PbtbsaXuToLHazyj0rbBkid
eAnCkklgOBw9043QZ+711leZysAAt3XtPleuRrmCDvRDiPvdSeyUdnUFRJmcEyI/7JzP9N7gs1i7
LgtK+83ieU+VIRPfPS7uMY4jLiyixDm/WhIVAY+mlzvWLhpWe4HE1R7dVsiCMirUIuSa/XDNO7Aj
+olUkbvpUgORPwzZsAP7Oo1koazeR3G/V2jUOz98MyqLGkBx3Md6smorS3lySPQIJlAQjUtmS1h9
9Dy8qHBUNrEAHt1s3bBBv3OGeT+9ZpPFyYL/znRZpnbOt9lZd+nNmAFP89nQPlz4CyrWo5HmZfVa
6ot6dTsI1RK2Aep1j8LfO7Y/HFtUvgKELA6TdbrhZfoX+rxh9UCB5HFDZE7CEsAqZeKDQ5HkPqCY
Nj0/hWF0Mzf18IV2zHKlDSFRNG/nPJbengCIXf3fbQHgTH5Ke3jirzH5hCvewiziSZAWCoDR70V7
HNCqoE8W8wmWO/xttOOMgQBLYcHMXKwBR+wKR0JUADNdd+RBcuinHCUvW3e5fycMCQKQoG45MjBN
DCjEU/JeaQ4nsZczHeINuN0Ib+K4yBw6xIXo2UC0pWaRRx9AWyvhVLSyfzPyDqAcyD0hBH05Q6GP
koO7F0Xd9Vcz+YNwQiDpgo7UPgy2wcNDIebgQdjMIsybFP8Ir+YsDMLBPRC0tzNZSKtn1J0+F/Wb
R0BhHpd7YXVQMJ8MfoVVEq0TjNNtS0MLYgAJXfqye3fLXwPVicrNuSNdpnFfW0L+Wmsadc5kK3Sm
GI4uucMRWbncqSv8EpsOnEQMrudD7sBlDcBc6rK/jPhP3lOx08ObCxLl9FG67QggBKg44+1NrwAH
Vr2trW86lQXLHsH0AXCRMRUoc0GYAeThPOjZsnMRzh/OOyiPzdskmaW94FBaT//hbzFfzpWWn1wE
673K13g4CfrMKFr2VbvgvyAXcFrdv6rrb4B3LkT+USZD0MrIFyRfm2GXYohYi4Nu9wg5QXhg4oxS
icOPyj+qlex38q3HxXYETH20Fpd86U0dLIocLGvGn9aZwweup86b5pXzBSLma1yQ4kZtfJ0CJFED
nKiPw35V/IbGlmoLkww2YEbV9b07iJzHbbF/buXf8XRJFmCxwjTZOJkP/HPb0RNSMrIbnscbrmnz
erOn61aI5v6Q0QmDE8qg3dTHeYteOHiRgYHh8YZJDgPZyMFqyl8Hwlq3EHRLVmWEOMAlTJ6vstTA
2GY29Y7u31HdEk9FxD3wk7AmTHacBSFJvGa3xBh/Gsh0+eYB4UQ5NOT56hYIBxcvYAc/tkLhserW
xt9zm29e1Bv3VcdK4lDzecz7FB3x1wBjOY91rsJE9BvwCjSCeCZ6D7AyzoVTiVtU5goCsCKahi+P
bFaUrlhRw5z2hrOXVcHkhMRRTt1FDGHzlRaZZ8c4voeYIzt3tOXn+vlunClgAoXKxx32EgWJFD9o
Qx9h6lIZ7poj9SLHJTULBjuEhVxebumrwdsDN3+GNItkC8F1obJsyPQZAx4oOUCiNs8Pqk1oT4cr
z1F/a/FCJqungqqA1aIwfBa8GZh6NUGVCDE7sXVsd0LESOlyTfH3qQH/+OFG0qZoD83r+3LFA9US
GNRvsbmxSQ9IfT8hGhjQO4aZBJwAfDAq8PvDGhYQzRUv/XPjD+i+r8igmLKBjclhC9WokYRlHjkq
NhPA5IsSiBAxJMfw7x3PzmAcE48i9ys4a6cyPP2ge1bksvTW822U9eZ3cN81lLzQWXYm2xGXGgd7
hL/tS+I1Y5u05vHbSzYvUOXnbrg8oukWIB5Eg9qBERY0I8t8DUmjo21rzJP4RflaJb2PUAx8UW/z
Ko67SEa0CJO9RNE/W6OxY7wTB34Ir1D4QNYczCfj8sSSle2UJcw6wbCB14fz0AC7WyZRE3Jd65Zm
5luWWr++1mjjRPsEVvcFwhi+LAnhJ9jwpSCER9rR/udORrLICuGpYD5QlVtEk7Cu8eQJQTWzCsKS
0ZGcrsIiQMqcl3Huz/iflKxsfoiRw0X9GlObMXgRqklybBvCg6iHKFAPr4BuiuIcy5b3sF/H0gMI
ZaZQSEDVApkFcKanc32Np2YvhFdCIGSssRThlkzdZ2ETPIv5CCO3YNPpKnImSuko+0QPDV3XI67p
bdoOeXKZy+F4LunlgIvSnahRODh+qVLaU/oKYT6+h7j41feT/g8/S7o9SlEtjHFzkbdCZhta+1C7
cHsh/vrJOMkoYjSPSPqLdpgRqovdgLeg7iTe6aIg9BW2h15BaGrntDo3VMBU8agbuc/tJ6Myv5FS
8Ovy5fOHPgyXCp0/eFSx+HBTQu1UVr/iWbovfLx2+QNOBZbKIK92YfCOvljMmFYJHLjoV8B4bwIm
faGU8N+E5ui77K+DttoXHvJuq4Uo5RtTx0c3B57j9SuTKPCL43IJqWuDVVB57IaTvo8zt4g/xNdL
URGLgxDHFzS3aMjfzuHeOECpJssdappdGqPdSC1l7sqM7zWnNMRQpPXypdq1YjL78CiOdKEzPN4i
Oiahd9LtYl+D7ZAA3tpMMlq3PQb275RRMifmQKU0MolLlIIwGIgznqv1QY/nGkEVU2LAdvtjqPrM
hYfMFN5tfJagsGmg4DTavpdNZ7YK9WEGc3J6UQHdf4zzA4XO/JDvblYj8ix09GeN/Tw+mmvfOhfK
ZOQ0o1X0woopVtvgPR82NisYtUD9eo60v6h90nW+JHoc+rU7P35bMiSx+IO1vqg7NDv/ZRFKS4gJ
ek/RWi/YWxhoEbNCRjogHyR8UXbgJ6Z2Jq9odtrkNqQplwL23dLK4oI4BJuirqmDvPKHuzeZL5mK
NaHcOkGUPehm+T5iWje3ECARyuXeR/jpKZvHakMxtjQ8RF2onK3MB1IFuBQWqSNhWX51SP4V/Myd
ECK3jvoNDxPCxHrGKvUFIiWgsa8aKGHwEq+2b5Rl8t/tCznI3BWZZ1yziUACIdhPSH42szVXK3ve
E8fYfP08vDHZsA7IyiAPjHQj/imkuUclUCmdGXWE7rBG+N+KsZPjgrUrobhFHi8HfJK3r58q69pd
cadnv+KDz32GoXhKPPmr/IKClYFw8eiPeBzY7XAIPSdKtia+m9YAq52tHB4rYU4maAtKgzF5C83R
AsXJd7y47YdnB9PuEyMCDjX5BOXueRNqfqaCEYKyTh3kp642EiRgyn9KgxHSKfDpyJcuUAIiE0+k
SPECtQWFC4ax5XA5dseeio4HLWB2V5fJk56eLrB9FuCQV/zWzEpR7XSb/3uioLfuYONCDTYLCR3E
es4DZEzB4NRfWPLuvE0bVAyF5hBTPXdHYh4Qh1FYkUf+RsZB0oZ4ouVVNS9kVG0yntE76nRA1CLA
DvfX0ZYe8+hSrf5TlOl7RCEz7GQONoNQ4cqn3Pri7vusAf1VsrQ3/BxSsEWP2NQk+NuXds3i0qDF
/fxLmXKDnkpwmvvuIrnMaDhODswZctEjTWJeHPJMeFG4gnAMZ6vs4BFSeFRIsUc54XG8K1YJDtoH
uscMA6HSmbpyDAMGxUOdgkts04Qo1Hz2dwJJvvl8yP1KVLdeMjYufjpKIJn6ZX6VOQzZieWXsZou
YPK3ZVzbALSsMeRv4G3dottJ1I0v+1/D52Q+xIO2cqAujZgMgHS8tN7MxuEs74LueD8D6uMI4TdG
/RWu1SVD32B85GXqZ+tHeCeMJGjogBBhcivZWO5Sb/M+UVdqTPAAthP6s9s+a8AWEeWx8jBwO2DD
HJkDFdrtIY4SVhABIxfmC1oMbQhv/46wCj089tcYYZo0598VZI5sTalpRrsQKlcRiedOzmDj1d8U
HljY7qdf/0pomkhQazkBd2bxj6Np9dr1Yetym8PIDp5+JYcpmO5nX7NFIQLQ11wUGvfb5K81iapX
Q/JR+Cejz/7jHzNyppAmGGQLqWBtq9u5JoHQIo6gONDgkpM383Fdkrm6Tk49L07wYRjm/m8gC7mj
bKQ/CCVWMkAOF3GI1Z+qz5yCULvH9/dNX8iVw0BAs/+uv/4pj3CIiQbStvNIJT6Ht+1qbQhtLIUT
lcdnHDQayTinuh5idAXgqg2Bn5pziwVvgckfQCGHg9ZiAjia6+jKsFIqhIDk6d+kQSq9yAPIwZzw
vdT2nbQYc4y62mo/LJS5r19hL2Ykz1mPtXJs4zsjoYW65zwcuD/8GTMV1hrjTxzUlmesloQKmSN+
6aO4b/H+VmeE3d93RLEVmTPQm869ckctIK7mVfnEhxIqgjzmya4Fb6oQozps1gyrGg/l/CKVrrIf
KmwnXE1Qyg4ulGnjETKIJKpfTVBejlt5GjIbeg7gRFFSIiF20cHLzwMJceShKb6EbzR3Sal5BB0B
cN4MoDILPr/aBwodydROYybUgXJrfmoPhNLpwYWklzmtP60G2SSIVCZpa0qnCfJ6HAxZ8NZXryRO
GmB1jzySD+4+Zhm8SYDaZ0o4GsG7xcL2LBwNHAfLEXn5RYN40e8yn2wVSLbHsUR1xS3z2rT577S2
EXYjvZw7eu5+KJnZogxoSREAkF2CjvXcng1Mx8C9XcMn8GWobKDu1ivQEFPmUPHDEXGvihtRHD1s
5BeVZwYJi01LRjRiACZ6BMOQUQOQ8sLugmwV7pcuhIBffsEPnD6Zg0QBTezHIQIJ5/tplnqBb5qC
mjpYW/J/JfS3Qd392vCBwaFjHWV27z4Ps5AuEmqczN6DsSD3MlS/ZsvJKj1Lvxl8+nSf4Jtxy50I
TzlRjyIZuTy4+0mUDQj4VZdwbYRPtec64lwLhiPBRgAz4h+Eqq+C3B2+XxeUlvu3f314Gf3ZHYZu
UEyVQWicB5chtWb/RdQ+UMMhBHkLtp60DrK0ketppDFxPufelEv3IvHhOEWgMZtoOIO0dDzlQrba
384TdnmW9mN9YZLNuqOW33FmtfiHUBwG3SpZciOATB5f+wpK5W2pCX+ebZkOxCtlmG7couY6D5Se
dvGt+gjI3jgGeNm5S6L4rnTv4SvqzirzhEY/W1G2kJf7hQaPekDboJJbGUe1NFGW2xHVCRltWNAD
/skHYhykRVbNQ+GwE6DPGWHbbKmTiWOX+ymKIKJ+E/GOPcwujLO+DLwstphXbBBFchJ+VqSLZuGI
Jw+lAIS4ipw+LkY7krYc6XZ24BpaNGi4km+ds4+PJfz45hQZyqpa3c88cVFR8UvM10RMCX2RhBIi
ymXrapGyr4/yHvgInPuzMW9/xN0Y+8nLjkqcuQv+Jm8kMJaEACBLWUNIk/tBWtrUF8UNI5AO85M2
c/cMAtkg4kbPJ9WEas0A5Yp/9HI830G4vw3ggw5To4QehiOH/atRCrKUwSQ3NYQ3iKUWVMgE5CiL
iTfjEiNDAEciEPNWvVJdgtFAaNPHLkkjcOWfIrr0pxQFTeY8z6xj7xkPxEMAPsl2h/Cz+su2WCg/
/o01G0qcXmf5IDv7NAAvXTMAz88br5PdrLLY8pf7+dnZw90hNovpunHttqv36QMAJ5lA3xxyNRz/
a5dfWTucMav2TGX1mx3U7XiiTmU136m1OLjGS7k7t5RQPOOOoatJxDN9kI7Nqieqvverq7QtQ5B0
lwF5+yUZ2QTv4JT8pPZspezvEGAeUeXpIj9Og+cV08qGwxLoU78U/ZqanwWi7d8mo8pUvJRhA0nw
9gr5q6wtnQLsq7vZig45zkf6B1/YRpWtIfsjaiM/KFt1/6SX8IxTfybisIAm/3rJAUp4RMKx6uWD
rX44+87D1OxKAlLQQ9RO/4owtd3s/r3U1480AIZpBF90Hcjt9FClyKlPgkc3WHdEPFNUGIKPFGeE
Fhk5PdeNsensG/JHVdbISbG4rCIAe4etj+wzUXYlY0+TwZeVHV3CRwZscd5MidSQ26MsnG8F8PPm
wmQIyWc3uSRPSKAbIKUrMzcarZkUcrJxNN7AgxObnLHEWA5ZQLrcvYhmExsjkxCzvWzY4+RXCWaD
e4cGVGlQj0R4kWskZvvOvjj6mHpzGeolm6ZaEpZ7KNZJQsKdOQPP/+s/QtCh7CZI7on5ABfG4gyV
/DtrhYiEXpitx+UGFnFjB9tGb2sIaDYgzURii8kNDsZCdFzQ/fti05Mcgnhu9sUJjQse3ZAA2wEu
71auB8au4jUs5dyWjrc1+QYcTgnPMWPJAWcfQR+owOp/aVBxV3ESKsEjrH5uzOyxKlZKzdme7HCv
VgsGeP0mupejjumBb/0E9enHLoejJrT3fziFRopgYDBC3qib4akNG9Xkmx8brA8gIrpZ1aUa/qyr
w4Cc44Y+jOjocjFbkuM2MAo9s0ChMxpLzmOF7+DkGwwTX8VzBzOAAaAIho9zD99+7efXhkIn9StG
ZC2SCOEtEmiuzxmwlsjvbYPuYsQc1cXmRrqcVS1NZnwNVjp6nyyuttW27Ij+kCCEFgYlIgOBmEL8
i4hYe9m/99yeaQEdzAsrr3actiedxPViOZLyA5xTuC0qdhLLAnDbESAfdV6x2dbAclxKrdWI3FZr
ur/tuAyyLfl3MzfXPSGJ5XathP+QR/RWSRzuesdoGOjFQGmZ16r1RBfqpflRM+LCqKVRnvR42HRG
mTe3h59lACF8AZl+WWppzIy7K8uZf2Pjti3Nn5Yt7veH3d0Kq+25M+8UAU11y5yXQhiEMWNvfVSi
C4oSYVjG2uk7HuzbubEMGphVpT9P58NKkSj0Evp5DTCWsRXk0BGZp1wkqsRKcxLJ/0hS9NZpFQET
pXvnzrGZv2+k+/BPAYXnAK9Uwk25/bQvC6+mPRlbkMus2Gn3Mpq1j+Upy5xsRlhEhZwX7PYzwfQH
lPwW88Do3EAU03drf270KlPFnd9ncF3tuNCYav1RQfM+abcalfBJXF2fDd6sk606jSccPGMrhxMg
7/EFjKd+jwqBZ8/ggaXmRlxIxRXcvcfVbSz3L+PuGXS276mQ5SioJo4FWia12b4TFKQFxoOSh8KW
vyGj0YOHfJ5LiiXPvoYHUk8kd9mDDk46JFIblc9Aa+fbvCo3GrPB7kXip+zjJ36cqSKE6OS7kHLz
HlAkphjH6tK509BO0c1Rjg03LjgAGp50qR3EG097aIUkw0Xwl8qpK+vkUhmydVc2k7G0cyTOt/tt
M95Sj82vPMMHuYwzTfGHkkhE6bshoKLqHyne/amf90TEK6tnAlPwaR4H7cFXk6KSb5CAE0EnPYhn
ofJ90wvx0ufjtpO6QBo0ksrGNydQD3dTxQl9aK1RSjzWfN32tXmqFWPk30ACNdX6lCBY88ZXKHwN
UyA7oZdu/249GtlG2Fm56DMeZDP6hVzH42gQbJ7FQLfij0u9sV/zU/5m5w8/2WNqvgz7fpNdI6+i
6UNzmqyL31Xh9spk/SL34qlca3qUZIYBwIjlCoXsC/lffcgeH3s2nwaj3gcElP97SCgUmzB6tEj1
ZS8FWlL4R/XCqj4zp55D2PftIQVobIf7StTdLwkfZa9bD4qthB+fd1qKSZRG4VimufOUMGwxWkZ7
9oGU3J37a7bry2aKGeGxlz7PwCDLVNJAFQlznIA2RW/xDpCzzICw1Xv85DRoJwxpgOVuX7HYM3WR
+rKBKrvX/flAJTq9o8vT4EGMV2kZ1Up9HdRJ5fWzfRm/ZIZuZal1gxdTGzkoPz+W2kAxPXbaezdi
eVNhClEGyZ+FeiOTL57e595Drb07SR2PUtrc9Op3ahCyzRSgh4SGkiw5Hb1ljyOnS0f0bMlpXkAo
PD9fM9nTx8SePoE4009U6H30UBa6kMqzwCso04pL4sVGmidPLMddzMJbv1sEiMXTHtNnkL24Z/So
al5ODXqIZoQsxDGZgLPNQhwBj4Y6RModnQ0xIXUw3b/rNpK0AX3cMEnM8c7tMF7nZAu8SA55Ts2E
m5lYHmw5SMJawu6XH2TV9XaivNCucdrNSzDoafojvdorM3DX8+nLBSyeD5Y2Jn6mTUIF0dZjzAIx
8EshV4gEnWR20IRcWdY4TJGUca5w25aIFVX0WoViq8/ia8jebqPlPwaodZP/NYa2Tp9+r/XuTfqV
MREBSvqI6MO/MLbbE3ytYr/7hV1dZou/4eYOpj15mNkl/rCmahSE4S239X/GVlsP7DII4Zyq0X5N
mXwcim5eWk5fTBY8QpXO94R5JR86QH5PZYdqpP8bMMAx53WmWsbHJgJbTElYP+XDvF+0J8al6P0K
ROZOdIkUTlEcxEjjISjM4E+7tKRpoVTo3Qq6kqHWSPs1UjMSAA23SIO0d42HGUJfqrwcGqg0mEXq
1BW6CJAfK5yT9/kPAqzunedFNtz527v9Yjm4m/GjsgcTlxjw+mNuD1Dav3I8n5LmNd+hf/iVlsVK
ingFS/qOaazG3wf9W7eRSLchovjtm4eyxzvh/CXZnocxt5lWNrdnpJquWjKkttUFWbZjrHOrLclI
waqveGNFupotI+LEHBSi7qjJmw1bX66dj19B6zmpDTnfxD3zA6hkVzVjU2moSF4wn0Cvh+6UexyS
0CY7afwST8FDnNnXZr6Y/JVRd+Q+QjgzO1bfzKngGQFj6t84oATdnxJPhIY2J5RGTNw88CHer/tW
fKKEVBlcIjyqKvzEKu67j5P8MQ3ih2Eo2kFaCjH754TUkDQyABnDU7knzL+fIGX5O90ms7FNU8N9
eziMPrY8NQ3TO0EBEvMqZDe1x7srDgNPBhgSgRNQqcGJKOb3wIzAU09ErAgfl4EHuYMY5m7Lp8MU
rgEsn3LbNS7wsSiLQuVUBpBDiv8+zCjF6UWZbrmWcKLD88K/ixg/8/UbVMAC/L3bGy8Irq2vgpCT
twcMYzgApXsNy09wx9e/mS3QkED1oek6ei/Cjig5Qi3s0bORZWaIKUMSM3Xme57RbGGgvlGDkeA5
xgsSvILn4PX7oEIR48A1EtfNEpor84U4dmLt58yuEhAJrQGn5ns/d+kKnvGTU8Wp9PUerApMCFfV
HdsVPebkoKIstvnZ/KrSrI2iG6VXOHQHIF/awzCFD5ug6MIueH4rrurpKxUlnsWfS9hTidlmFRP3
zBvnvgs7/4ZbAsVqz3Bv50Ph8rQSj5PLn/A2B0fqybqh6RMcOPN1n+EnlH2W3x4Etz5PiF8yliSn
5GDQToAPyz+QrkEWd23u8vDGKttlmw4V1BE7MjaLJcYTSk5uYvwT/ea5JUBp3UeqL3AJNCjCrqH7
fDPmzgvkhH+e/nW2lIHFyIPMSBWXndV9q3nUNdvcagQz4PabFZJtEG6mtUNnusl6VpvxBDEe5RHz
4SE+eosW5mO/DweSWQ3r+4EAQRttYuLWb7Gw7JbFtpnOLUKivqpvVHyPf0G9qqAoANA3ygphsCOt
ih/kJPYH4v7PctaxbP4hR55aW/7LVoVAhbsf/k0dB7qWFj+4g0q/o3SXo1/85peXgRwaYeO9V+Mv
YZyIjTJz/psT2ZaTA8qV6PzH/d/tanPnwXGKT7bG4YUh1R2sxw+XlEykEjiRjY3PO4DadqfWD7PO
VW2FlMgMoHNOWmu5FCwA5qxjf61oiSyG7K6QnBu6DUQIeY0BJWaaqH3zK8r9ox4EbMOf2d+TPwrL
oPSK1Xyvk/YY3rCvfBf9gnscjXf6p62gB5g4qwq1ghZcEAmNtjscNy4Xd4ZRlxDBxBsXj5gLGS8K
DAfMi7mCkR+aXbab+DViYDbsFsT7q1nqZlhaqP5uUP3cfjJpMfFjjwz3j8K6+zddtZtqkwcCoPa0
rbL+bLUDeQunP64MZYvAaDtNMd8a2/m3zskAJwxHf+nRKyDJvT7+pJ1WQ9bWIvJ1UkIpH6XsqgPk
msyJYRRLT3yOX7TnOXEMzfB949jjJ6n6m3Txqb54jX1MUfhURXQ8tA1nSEcfj5ReXiXrXCLyIcil
xXhIjyz6Rmjzes3iOi4JkhaHi1WQKpESfSNctRnOjwHJNLGJXFt0aQg1cB3gqFlzv0RElC8n+yEk
ytKdXbvLbDOHiIJrIoHULw/E/9F6Pj0qRdIELqplid9l11D7KqLV2RGF5Xka9cSJP0is0da9tpbn
4iM1sWWQdMSZ9f14WcnjQK0spgmTEjVzUoK5NzcoxcTSLnxRxBZJYsk0mId+vjRoxx/mTiVDEpQV
zQdpspEUYrpHt43HmMMpRhvSuFxJ/L+qrf6i6ca95s2LaEQurq1rEBg5mj9O1uuHdo8f7Lgr7iu1
3TyZ5IpygDr+vUC5Ob/DvOs/Ewj3ee60x4/IoZRX+oaVPqA9wX7+FjMPWif/gjUXzz1XB1In9WW9
apndg9vHKnl57ix1NG6CD20Ijq6PTx+PpeL+R34eZTGE50IiIvNK9I9KGPMQvqPSmRuW+vP+U16n
ykBexs+jAmfJ5dbAzVFECkdsupCF1uB/lJ3ZcrJaF0WfiCr65lZB7LCLmpgbKy2ggPQCT38Gufpi
UrFO1d+f838ibjZrrzXnmGDiHPHVgEsxoTiRVFCCPdcjI1jESTWbX0i31i1GFe65WS8c+0pyXzW4
AKV75V/6WUw66jBHPqA0XflQFpFBVyh8q1fVlbFSEIbwwUK7vEpLlkr/5ji5YHixf77A4X3K+ePY
P77k6+ZXn+JBmIhrlfYDpxwCYdkGi4eAAd+DJM/ydc4GTaQTlPhqmYlzJaRFqexM3POc5PARtZ+R
Skcl4BnxutbNmNo9yBDwo2weGCsJOM1W1T3KJBGsMMpeeUQ5y0XW3gWE95C6CymRMIP02efdKK+J
g8Z+mlNQGYhHCFaze3t5lOXoBmjdVEylkSDvA3rbWm8hb8tZBnr88Yi9k91Vi8WJtMLu+BwjwAMO
eH402e1H6IxSzuYcVIcxBOJ+neUEkNPvg609iaYI2SeEX0CyX105gs2z195fxYueFzg/IUJ88rV1
sic0IBuX8jhQE7R/xlL2eLKAOU78WT6SIc5TXj3HAtfUIRB8tKSZ5PFrKOjOiPCjvEBUQk1vjsEV
Vtu+LlL7quOKqOi0SlmQpc1gTeJwyNx2zLYRBdPzo2aAOBnw2AicSiUDkpEh7k+GNjkxiYky+VAp
n2I7j9PSQ4FZGzxWLc9Lc8wPnSzt89YwnFP60kWjCwcHz49ym64eehMMnxRcJyd6FuWdLr8kLbvV
kncEYzLUB0Mzn6HWEIKPDBJm6X/8jXCQfoGyKSQA6aZoqH2kyw0UI1OM8py0Rr4R4qVwernGUxPT
Q9WMdMlOiSgWX9vgDuum56PdMiP+/cgbwkUla4WhnflIIklj36JlNNOsx7L1Qo62f389+Reuoanr
usI3pAehGzesNiOJxbDIkpzz2ciXgnEQdzhhG8QCjGhMkQNMjR0tbS3s7s1pmqunqYysq3K4HWrM
D5QWrla3PXbTdI9CM1Q0Y5Xr7YOqLOt60lFl37ninyG/hmnIpmTIHLJBMt1ccaALbXixLtkm7agc
M2IwOp6ALMMzTRkUMOVIk9NEs4KFHLJpKm9aGhLfjilew2eUHe2GsUyWPJ3wEIBg6I+hd9NUf8FG
mYZhGZJEKh8hrzfXyF0ys4tYZhutPSP7VjlIToUzr17remet9MvvZq18+6Sb5Zl0QeILQpFtGjUa
NRfZESMn9Oux4V8ZlH/E2Z24XOm3BWOqpC1JMjGxsnLz1YouDDujVdPN9fgY+Ys2RtjRQJan+LUS
FJ6IiEJUyEemVil04Ctqv/qZF8edVfDLHSaYW9ctXbYUYmv7x/YfwNKpDY91QETs5pxd4Xhs2ssH
O54Pf/Sav1/yUVi9nNX1mTS6osFuwDRbqmZlJ0d2ohcQtCy6XsdJrG3a4LlM8bmedBNwr0kCJHW/
arfN9V4ivPLLVsJjLULBk3VW7y1fRworM7/EZ3TQwojivrvIkygwiDOiq6xxPG1nljm2aPDnJcc4
AiwU8k1KTy2uZCNXHxUFih/6b8Hx8SRJuMQkxtBOzXnJOFdDRZrJXTJSAR4JKbR7jHVBnN5Zbb+F
bYE/FUVTUWXLsvQbnI0SKLHSqYSURvprXWMs70M2gP10e5lKQiOEhmgsulvBoIbufNnoIuQAmt1J
V7tZeOdq5F+oglZPE1RE0KyiZt5slGoeXSyrsJLN6TrTeta0MbFChLyYawqclwiSJOk4zmmoC9dl
SMaLqTDuyl8qYq+ZmLBvjTSU1hgdmdJWfr6M6Rn+vVB/eT4tVeEqTUO1DE2/eT6jpoxOgXi+bEwm
K2k9JVVZw6jHmyOLEHYDzPr78357X337wJt74muSVQdNhHsSaikPpNqhT23fmCwMdGZYBk5mIgc1
wf37c3/9nobIstDAL5nqzcJI9ZQ/XVOTzZGn31TXWay4obKQAEwWie4I8uPfn/dbGB1JY6pI1pho
Edd4sw+dBa0s6kBnksE0oSLdwwjtRiwmYSOO+m64HBPNyVyusyYWkGUD8Hav8/akFNT5+UnLMle/
JPM7V/XbI65JpqrqtLYhLt5cVZP5TetrdbIJ8xdTCBxVSsexAIHo+MJr5yinCxiNI0PV7tz+/s+9
eQ1Y/37uzTKrRD+MT3GVbGrcmYTboYjw+gVv0Yux2jvvgF+KBlNUJU1WNEWyVFHt4XP/bL6hxDRE
kMzLpoE4y+QLIz5GjXRkmOvwhGy3/gjrQ6NOwui1xoKouoEwa4pF1DnNh0mOhwppRJodFWEjR09S
eC+/s19r32/G98vrX2H/XJ4UhUqYqH666cc6ybUZmMzDLwUnAbMe5TzqpyAfX9P2mXxzIjTUCuol
Z8ZjEn8qeXsvhO8XBJgp6qos9puUrMu3JRYvsKoPQU82T1RVo4vrP+OhjFEhnbbRVhtF78qcqVKL
mnrNyQc3zV57KAkuUFbF1LDpJcyqWXegvaxviNJ0ik+NCcxBez9+xLPji6QMxtfBe4RgraORUtqv
vScDccwYJRDnM1yc4bCnfaIsHeKPHRwkN/2Si6LfcVW6lUsBbxjwkitoDv2A0WOUT7wGjSrwb4pA
MspwGZWziyuNY46mWKK9yxqnDnogBSMzmoxeLYsQBfCQtSacBDeovM1nvovuYIEVAFRDb01R55BO
gfDh5nSZY1oOIQb6K4bp/uy6pH+H4qG1hy/hSnMFrwQpVNn6Q6kNQmswxezg5R/iTEey13dAoVC7
52VPgdbdy2f3UIwTt97R/HtOdtU4H/39XP/+G1IoG4asscNJN7sqVXhaVhLP9YzMIA9vI73yGYkp
c3MqOm2vXN7LL3QWCd8qvF6obeB4vw7xqMBjoI076r2D8XTivkxALU7RxToYmifqQF0C+u8bebNw
eKgHrr8CPTWG76SO8umFqKTmpVhVy2KSHapJsaKn91F6BglAaKgm2spCtBjd2Ut+buWmxNMNPNIQ
oVGLN3tJfFKKqFGSS/9W7RjXspX1w934OKGMu/vi+OUlzsfJUv9ypJo3pZvNJK5iUIRHPq5gwpIS
HurDmEx2x/P+Cm+ivgbDgBHIVYXOogtDuSHPAD5e2QpuLj4nNPbqZ2D6PkePKwk4Slc67ISLv3//
r4L9ZkuRDBijIrejrzVu7kkgWXlQRbxtLAQaZzK+Xfp9TjRCupXY+hEX4/qBcBIHLRoYiRZxbItx
9boQHfMlshmlAmJvNHpiysuFARsW6nqsrlSmBMfBdUnPwI7MYVVRPg8KjIF4NJBF51gffGTUYCMF
O98JK7UcxMRcOOGDPENB8hVtT6cQwf6gBXpjjv2nCI5GaDMX4mnG5DBrcU1yZJudHxiwIS99//vG
6D+OA5omKZbOUUwxdZkT8ve9VkmPvPGqKtip2ahAh0yrwBEbx6DZvc9opT7jyVadK42HKRueTfYe
slLdxkOwaDbXcJY+lqftBcc8fah0oIcAZSAiOZwm4rWwQZWBWPCK6kqfFwdU++exti737bbzLkg/
9uZr+8rsENI2DRssbQ/FDIumZuzP0k6qJtHHcSHfWQo/6eZ8Y90CBsxSUExe8t+/cexHWhqEtb8r
bRo9aDnZBO0A4T6iwAWBEchx6e0PSvuT6KmJgY6/tqWB9lrs93Tix0cUk9nQwGZ7BKjpT12McPRW
8Y3iZA6fmwF61z5QU7ebaTM+D5s+l+jATgoUP3+23Gh8rkCq2bnHhHdGIwhTHUJ7Bw4YQUX3Nj7l
x7uUb2tYqqGYCj+0eAvuVrqzlsilIWxP86d44SEBpPM9zd+BwTDvpDczkFmkboKgu7DNN2xcD6FN
AykAQL8cIhietnjIx+/CnZf81znz2xPJhXGw1ij+VNUS1ZuFJxZlXkm5BtGFMcmyzJnkOWVLZ1n+
jBNErnAITw9cYMUciaGR4mEonYI2XcfznFmJRlj2+XDZEtaWrXiCqm3t0i0EjKEvxDstC+XHOaW/
Vqpyk1BpWTOMmyWjpJYaVNVV2JLkpK6fKEYGoyVC1EnsunBSljzWww9juEr28dx1FsPxe4LUCdb5
3w8rC/THz8k1GLRN6Eoohsyd+7546/B8qVS1TTagXT4ZNLnZHrVFbwIw4JOkNkbnCQaCLQ4gaFGt
PsP9hMXFJJmNgSDW7XDRGYSun9xTM72uCfBAgLTqDTJMkh81EHJYTakF0Ubjp+FQzUKlaSu0Jc4a
nEuBOYl2proEzEW+GIhmmq0pAsIN8AcmCwifbXh9RG/hycL2xX9y5E02tt5V9ocxDfjrjDapgVdd
GkHCA8U0UQ74XB7Rx7duwYwYb5Z9BN0lsB2p02ClD1sysMShyMCvs/nnSHWJm7DBsz9VEGQKHNJL
OUXa5wrvOP23xdhAZecEE3GKv5fAnHxOePO8maSjLY94RAw8cbMbPoGubINchAky7+Pk4zrO2fUh
qYFNw44R8d4Hm863kociGkDG5+NifAE6MhG58cE78UywyEDSzSOo4NXL09MVTx/CJIa9Y9XFwO5i
FTiYSIaRo3s1FqtH6WCNRZdopilDlQLm0zCfAOTFyMPE6S19ggD1FGGjwCZluqd3dXrtPDrnHoqp
Y+OU8Iu4rHAiYXRqZ50w6B76qBbOKY9FxYi5AHwAqAGDHyWUMGYwweSxfjpJNsFrk+MH32J2xAGI
0Gyqr+MBDrzDyQ1f4S9MIJ7w4lkTm6hCJJBfxRlzbuQUqV28cjSD8sE/hjxv51Hu0mgmkgK3wxJV
kC0z8oYjyasqG3NHoJXNiFznsoB9IllCkIdtg5w4IuJpLmAQBQkpISd9OI+uMvbsxqs3Z/52LN5H
u3okWGaDn7PpR+BrRthQXwp2SqghxMekHrgEZkwjPJBDGtxLpb+s8wOjFD7BKaDZ9RP5EL1DX5hW
WG0knkWDz4dr7JqetuJAPcH/hSkKyWavIzaTZFwxG4AvplEfUMp/wpqZX6lOYU7Mi2kwqZ8sDNsK
NHiAiczIT6szJ2PcVJgF4OXJQ3SfFDfDyqO69upx/h6hyqparzbjHbG/AoUGHmVhFlB3s8QLB2fM
CuDiQncMQolgNfU8A9E5TXBL8nfCqUGxOsqWwuQdQ6uC6Jp7iyGTN9NrNnzldz1UQxl6njBXvWQe
bK8UspLdTRJbRDiLKhvJKmk0jeIGMmKBfBZd+x4r8CsQxl3xiRwd/yOyPo4IQDhwThNLVtnGsMDR
HeuItU5bbZbh58LSTo+INzpCLF5WeCXxnx97vpaDn2PBJMBRMSUBdXQER8dxjFp5mA/pPfNHQx5n
4MTpQl31f6nAy6va5Jbh4rmiR02IQsnci4s6etANoc8P3qxFzakHFTDhgb2jxcdxjSv5kCfXQaxE
yyJ8sKjVSiBhiHW1Acm89hG3zskjd5krSezrrodQylQq18Gbjm874HZ8qAPXFCHmFQ+5DyeDYiQK
SibuYxWFl5h84IrC0wRrIeqxm8BdTi6CV7KsF0xNOKeFNaGZ6MIwrA5LHp1+iUXIXVuH0xArhxns
Ac0MEYEMKbGNLEv0EtMWHtaFB7Bj4wkyW5BBLw4ku37nVs5bhA3CgOA//AoEEWHg55AX8Fb2GWKr
1t6UbATlACaHPDH8dZNSsYdCYcpGuD0Pxgc2lxecdth/m10+FOc45zHRpsQz+n0aqcnUzHyViKnu
xcu9awUHwpmDpLnshjvgWnNT95eRaW9Msinx9VGwYKF39CeixZkOwk1AoLC/zuMtqU9oKwI08r0R
GyXFOiRmWd0KKtTAmgFDgvWEWfjbI9yecUcFFDx8IC9joAjzwuxJlTxqfJXAEbbZI0cESiI2S8V0
wNoQnwip2sTRBhLZkd12KsGbY1aI++/18kodhtAJYv0k0cllexeSx/YSzE4ddLTS6Rk4y2ATFeDc
sI65RPquq+vJO753LYgkZmq5Az3euTISPQBoG4grmk69dWIgePJTf8TuUFdgrbJJv8PI5Y8ir0GF
AlyBdxrPZzW4cpA17CeZvjJqJGPZn2bKblwsEPVVL6d3E+qPnayiA3Q0ook5RCTb/oE0xspjzCNg
Lo0+7nd0fEI3et1K+/O7OlI+iUvLJjpI5b2CLDMBH9OgmilaUt1PY1+1JSxfPC/hjG6QtmEOmrKd
JhNtUZgc+gtzAg47GAXL6PUqIZSzLoc2YLKYLvr2keq7JqyTfJBUL6ox6UBdgcBeELvKj8DRxEaU
Ibzzgpe0nvKEqwABHToajGAJuQc2vtNyIZBgP8NcaCGawXGytNm94cRcrZE4VtXdsRud8oUka5CU
vDNlPtPhQ4924N3mEFXjMNSBpnzB71B+iAR5EtjjcVhC99Fvy9GuRQuNdfFZRjaSLXkbuCI2v4OA
3nqij85IViSPlTeSYYarYxUjAQaGfvOHixJucA4MaVc6/qfA+8rJHv0R5atl83QSSgm0oMOLT+e9
HXPcchLXWPFG6wfxPbCYb0Kw6REhSD+65Uu1s2s4kiUkyAO85Gi57CyYHzN5oj5hINZcpKxSyzOk
T44jtOFUQJ0Dqm0cPFuIwo5OhD4fjZs5/Lvy++1Ib8oGTSitn/X96EKXWtuEmh5vEiiRYbW50Dxh
ZkBhj6fES9FU/P158s8+qPnVBSVzRqH4vT0vV0p+5PHKkk3Kso73euiFIseGsnaanN3DWh9PmGaQ
0DeXs2uc6Mymew37iX5t2K6hW+aYFRnc+IRWd8dq/PflST8KcspgU5cMU1Q4OdBH/l4Gq/6lEMPy
xODAdDt1nzTyKE8buxI+4wADiwFl1g2uPGKh6kjinaPLzzNz/+mWpRlMP3T+w83RxWyrzJROSry5
wI9MzubQ6E6zc6B4/CzH5LyKEb4GLFI/FfDSW5QJDcHFZlR7QdnTR5i6WdTWvRRdA7GronvmF+R/
m6QVmyZTo0g07QuaVVPU5m3mdEGwiPVdLD2kzd7EuxqL1TgJwegTR9oSZSvJk0JzOh1VOUg+C5tS
jpybsV6RtEMqs/Agme0cV0KvZ9fP2jozF3n0qkOJPUsl4QSie+F7XPBGnJj4hVpuz0zyf/KYFiND
ob9/Pvm3n8/ip6MPZzGW/+pP/9PgLTIpSaJEjjeI1MUTXu9kllXPqvJ4KnhDw/TASoCzgFmLEcob
HUEgteCFk0ZKIil2hHAq6m5QvOqEERBC+ffVfTWsvp1M+Xn/vbqbUUjWCYzJLK6OCAajU7Ao7QL4
+3RHKERVZWFcHkOADfShdX7Conu98/n98vnx+ZJuEOBhkjih3Jw2xdOxjKtrxsMOWBRBEGrEk7+/
nheRhV+sbzFfH/uHHxlofn1tyISj1Uf4bSbe2XV+vRAmNCInXtlS1ZthSEDj+9jIUbyRj2DNSayP
CDPmrl+0O7f83gfdPM6tpNWnrLxAjq42RTiVTog249c2Su58IfWn9sCUmTmT5SFpej8C/b5vXOtM
yirDjzZNwwFmKMeOiOQLY9xxU/o7Vh8eVR3Dt+AxkbLUcUK+OYw/5rsCLzz0XZpbP+Jp68RdAb8W
UlGDyHpY5Pww2VjRPcmYVcKrIWUPymUUyJWdNfua0EgolJBpHRVX2t+rxfzl3sm8GmSTvqZsKvLN
as3z7mieJeW06Q+PlEyKRIUwkLtxCZz94fzivyKe1p8ve8AjYBesN4K6wTD65MbZF4yaH3KK/nZE
nEMi2XIOGwPndrtAioktq118wQqjZn6ihmjm0jrmFQ57pxpRpZIGQvLUKBvVH1AR6dtNfdhzjJKs
hYGEeJ7sjU+xduEyUKngmxAI3ZPAmY/wLrgy6FZskf2nXTmvc7p+Y1HTPw1XBE/S/IG4fN3KHJmE
O9uP9HPYZsqmZsqSbEiGolvK91UQdy3ygyY9b9LLoTg/lHwPkQZUZGyMwOFXJirnQoBalY3UIxrx
3lmPEAVGHU7G673f7+fDrpArw1CeS6FLd/Own3x2AbFp402E8j112WgyuPwMev3MuWSPfy+WL23N
zdaioroQibNhji/fbi2lWvoYh2QStOlRr/O34y55skBvg6dsWRpXoIAFyYSLRuZkZrK8/V767ZO5
ET9boE5AmH1cd92sQ/rOxkT61NmeENCBIJ2/GX1kyzQORZet5zaSJOC+kwv0uy0HSxGVhzKQdska
aXN8RnDqgE4l0eWRU93fX1P95Zlgjq3rGpE99O1uu2RX8XoK5TAJNy2tlmQuu/o63J/mAjxoda0s
qykHL7cPiDfXV7pjX+GTbuyZUJ0FzkH5K0ZKMAqnR1zN0zPG9Kds2yFEzhfVFlUyde8RU+nfFy3/
sjepct+nVUgbkmTrJvHrLFfnOK3FcENIbKGshfhIDDFlw2Uj1NOof9OwyxTZQMcxkxNnncJugiYn
vvsFI7hCg+25Di3Ob8eTe9HvjIyl36+OlqNl8dbWNfn7M6OWaW1dzTbcaLiuQD+cQeG5frSvzXVD
LnvomVyhQcX391352XpVTOQIIpMsk0dW/Col/ikVzjwexyRoMI1D1a23yTz6UDVSPNpF/RgKJBme
xyZdm/kJZPEB1nyzCQNHH1CEHcLCsz6QTqrIsznRb+BXgju5t5n8UimriqpZfUZUP1+6uTEmg+ri
qB+DjSlDUeANqSXe5bouac6lGZMdjtIgkM93lvgvQh4kXH02nEY4HLObm31DjJKY84DPk6xtcCez
b8gx+XjV0jzvjZ4ulS+O4WmwncZ1PbzEpFL2qyfOnb9/n/6FebuhKLx3dElRdMW4LcTDNgvKS8C3
l9ESsiJYGqk+PVovuQkLL5u34p0P/PWLG8zhdW45n/f17P+zIFJRFY96o8A1YpPMu9OqNpOZlRmu
hN8lUV8uYj1s4BKpKLIkokyuD8eIfDlyGU8ndPRFd2faKv1YAKqIiNGQ+DU08lFvj0qJJZddlSb+
JuM0cP0k4YnaIdLcXE3seUkZUd+7BT9uev+JlP6GaPEGk25vgaJlYePHMaI5eSol6/a0F8xHnXkI
bCnOCHpL2sXFKciPL3bxFS4p0q4jZzQV4BF+clou12D79zr4uT/cXNNNrSie1S5tNK5JTeAwKEi1
CU6pFrn0skmUaVEvyiO9LnP998f+2OhvPvWmcPSPbYIsk3tfCtNUQD/kUG+c74lzfvsUjnqcOCmE
JSQz3/e+JIyPcl3y3ZSqhK7EcS5z0aVbmXTnZPnzXMv3+eeTvo7l/yxumRuYX42Q5IRuUUB/v6Bo
v2wUCVTradGlYKfWeUtLHEa5eqc2kPpC8dujrIoa5l2FNw//huj1+7cMlajUkiA6rnm2eONY1ULW
sKngyo4j7GQwusmTAKoVL4QL/lug1xr2ufTei6Yvvv66jJub3WhGk+dBeMTq2osjp2n0Qp3BhLmC
NxuUrxbkVBpltf9pYEi4t6DkOx9/q0uNOvVU5VfuQp7S9ElChmZxJI2EoB7WfVM4e8rD7YkwGU0r
Jm27MKmDkpQ3YbVK213JbMqc+MnuUqEAlZ6NVppSyN1Z9OrtLdKI55ZFWTN1hQaNcVMpmNdCP6dh
dN2Fewj+sGfruTXid6MDOyFqDnFLDXf76uCesktsd+LKQkFkwE73p/rcp0mXOvA9B4hThgIionqK
gWhrrS/hQHH1JQkBAN6wd47Ok9yTZ+qCBiyfAUqXsoi+rbqgBQHE/t2Y/P3Nfo43b77Zzcs0zk/H
S16crzvVqxjlgGzQPSL9hsmDPiURbqO6IvWb6tWH66B+64d/Eh5IgdFH6NVAr/AD2q9iH9g7ubry
pB6fPWGfzI44mwjVlZ3OPc8VW4HLA7J3Aj9wgZMeWEv/35uho4HfxuY1wfs+ArqIKURcysvTuB0L
W3Uk7I3N8cFyL8v48QxmfKut9M3fN4ATyJ3ftl+f/+wApXKqLOMaXHfGsp8DqqdxuCdjzqvf8DYB
8Xw2Huq59qYsjzvyBVcznRxI7E2EjY7IwLg45Kws22mNkIC8tzmTrPNLvJeWeI1VL59LtoQdThmF
njqxGJyeoSiaZIsNGwcmGZySlbLwJ1BdpiBeEX61SLnCOf7nReTlTjlTFsri9Kgt5K3gqg+KqzAA
tg7+g+Sa777brro1EBbA9l44EpeUQ4wQMHhOxVk4V9YqCNpoxsvai2bKlHb41FhbJJiY+ObMTTtj
rujpjnRnTRk/nuibNdU/Tf/cUb8RksiPT9dd687yN23p76P5iFmCl86Zwg64K5WbjpWZyWmA8hIe
vLEId5Ae4V8udRuvz0J79j0if4h38uGcbmkvo6gjOWTcyyaSsTmP5+II//6CrAxoOPCLOeX0Elao
Z/1RW9nSYtc3wrzrzTyf0iQfNYcOeeDfq+fLy/Jt7/z6qpQi1AZUJF8quH++aiRnCeWCz/TLCffh
vnk7uqRCzI9bInbH3Vh958u47TyHrYKPfzr14QsiECBcJnKNO4Xxz520vxhFFdmnKFCtr1P4PxfT
nvVTdvXNetctwwVBoePYE5yjnUJG0jaaFyz0ueZJuFElR1yAksSzvywPf98RpX9p/bgj/1zEzUtN
DY9qJR2Netc8CQ/xJ2hRkN/L9C2dG8t4z7CQ/BPjjRRud6WhZ2zWAePNpbnEB76SFtZaeBbWxTzx
tGE9VZ/EOWrO+E4pr/xcoBatCJ1eqKwaOgXd9wXaVNWxzFtN28KZjAfP5wV0muelNNhuNlcOEbN0
zLaMhX4PImw41YbT4Viw35GVrWftnWL2q3X9/X59v5abDbhNzlrbySo0KufJu2w8b2YOZ2NrdRzu
rfHT0/PzZUq85MwfbJDqFT3sajIaWYMnkBDr2fN2uWkGK8N5m2vuXB18WAyNaR3iph50C0SmT8nA
WYyRuwICH6xx+U+J8bTnzhvNI9eZPuDnfdfs/czDvvvkjR+yh09O2lcGq3eWxY+aneYHJxaRm03R
rip9xffP2myU8BTRY9W23QPeZRpTyGdGHgKRzWbjuwyKB3Pp82A+zM2BM0X5kQzf939fwldf7sed
/ucSbgpmScNaI8VcwhMOfO+ptp+9xN4itVkwMw2Hj4fu8zDcDcfV7P3vT1Z/nlhunsybEisu/Oqi
pLxjyi9RUOFhA/PSibAxFqgUaI3orv3UjHg5zOk/gESPMW3XczyxixiAcD2yxY0ORF7zMsa0xqgg
uExd69PTQ7cJPahZKGdFV/XEZ3NHeJi5Pu5Q0aAithYg8rHVKw+qJz2AgCYos3DTeTQ6ry8e4Tjj
86KxtbG+Amk1BSDiqlQiBuyOmbUOIP7V/BHlLFzpo3xRIFrwPRVdQAoMLF4yWV40wK7qOWhX2SYE
iCV4dk/7dC+QVnRa6KPrpJ1A4MXQb3LZMcNZGR+/D6cuWZYzf5rO1Ik/iRbWlJHsCNf3nPfUyJqK
jI4voECzRXCIgTyXGP2ZcTnN2gds7js9hNZctXyuuLquKLHmpNnAdWQcswaRPzlPVHqe5tJfHjeR
A7EaLcSRSBt9VXnRQ/caf+TS8OyWM2Mhrcn8HMcj5ElbZt4kocgHZX3lgQoWgteOjSmJlP5cXopP
Ba+cCpyc4Z4nMZRsAspcKp6JOa6901pbIQ5Dd+o/iDNCXecQw9rpuHFwnJJZEeJij1xstLyUVJII
oznIbh7xakoV0a7hCRNmKm/KpxLwrTHJd/NFODmSXkMOgkMp5IVzw+3buBVxYhQjXtZrfRYAVVY9
ZjdZdo8aanbOnUPy5VaUUq8nT5gV3DaiI9HKEGh5nGYOvmASe6yVsTRdeR31iAFES6/aQdheXmHg
kotMIlL9mI/FFQ7ApbbmTk6yEZ5o/r+IxqaqBz1gWT5Fc1hbJGDgkSXfamFNmiFN5knLbZEJMIjt
mIwm4l1G+dgargobrAIktoHmoFUH771ouenXmb4I3NMOC762otL1Eo/J9xh3WbNStncewx/nLV6K
NDBkSRURaFrizVZb+koWCV1V7VrAsHk3gl+I74PxTrKNN32RelqCJkeg3kx4bY268ZG1G8HrHaqj
40yesdSpSSAYuL1sBvEVEQYWf8AUHci02ELp8aPhp/L/t04uW9Pw7Yg0HxhGf9862zY6X3StqHY0
eYl0K1c5aY3dU/ySk07J7T271lCiuoMS9Qm/AbUHmkBlSZwpugzFAS5w54q+jt/fd1KuSDdNDG10
tdnRv19R0ejyua3zamcjyZJoN88KNKPGRvE0V+uDdiJeq/V8lk6bRfHw96/4W73+74ffntirQL80
pXipdr1wjMH8tNroLyIrC/nj0MIjDzHwsZioHAd1cC8onNEE9dJvQD+RhyHXvdMS+Zph/bgdBhZF
/HTMuMybE0QmB5e4vHBFZp/k0j0WH2ieKPNtDn1uSgLDSzKtd/gwfNvW5oj8kJughH6q0SyLiD+S
ewaan2KCfqUbtBUMjFUiToHvP5BaSrxu1KTaIaab1BOo7s+phWSlfO0eoRs/dxNkbzUJSwmWffHx
tGOrYl/mL60lUsEYqXlXUMSA4dbGKAJ73c3k3rqyrNTBcRUPN/WQEQOoEzWwgfqQu+nC3Bq6AieW
AEVXMtQWADkfgfwMyK0cls6u14ekZD446ooJN7Sd0iNzaxV4wqF9RHs4NA4qA60rouycqgtOD8wo
c7iPdjSUxdd4pDjxUi4HMrQQJI6DxQkyTzEWxl9lJar/ApL+871uuP6zVFSQG+DcVVUkwEzOv9/J
WrtaNBzKkgL/fB6r6TBRhhn59k5moqi1EYcovntsneo8TsjsQ6XP4W6sXoanJ9KUiGuaxi76vrmV
9Wo/FFr+h78zHHLLLIRQsMTEh/jptD+ipSLsTn5KP421OIpXnadUdk34xQizrg4HEj3MaR+T7UYs
xfi6rD96VPnfj5be1723C/nfL3uzkAWlO17wzZa7ZhlAvHwL5sL84ijAEUfJqkBROFFA++u7Mzm6
/sycAoeMN8ZIm2GVRNyOsJ9oCa+n7j4bO0t0hH3navTPqKSNNYoxCRdbOiS4k4mBv8JkfllBL+K7
yo8gvIvH+FF85lRC89Qa12/WOEewdOcl8LObzaPx73dUv/+ggR62ua8XJaVYA3aVST9s9dAtDoin
UH9WRNllJBf+fWeV3149yO51bHbYwBnwf/9UOajOWWZwZ+GvjRnnQuiPd/WrCbdYtT9I8xiKhw/N
qUYvKr0Pk3B3gcApE91bQCpPgXqMlItxNrsncP85n+xvhyFpWBMN0/zR3D8VUmph+it3NfJxXBY+
yeHNOH9UUXKuUKlOC/c0EhYSv+lC31Zov3pK6pQJvopUd9W+QasfbqWRRNBBORbfTZ7seBSONNg6
eGtccMrzsw0J/nC5TI3KM8+e6XBSR7ieM4FuIfQhAgY4+/cN/zJU/ljK/3yvmx2wKn36mh0/Mwoc
AXAn2TgVrgcC1KPBMzEl2+o5WfrP+kEj1wjAJp7MdFAcijdxCcNNnMDrHIm2zo9x3Fj9pgSv4fM6
r9elKz4iiGRbgrGEWvHv6zZ+XSj/XPfN8Vm+4nTNuozymnzGbF/2Vo10gm3Gq18vu2QZoCB2kxVy
oWZ+nqE5Rg6sDSuAbItmoM20mf9MXNlMWhN8Nsg/yCtdyW/R3p9Im/Y66PnA42JU2bKNxm+qs+2f
RzFRyTrFPBmSDxWUcUxFm5N7XBSv3aFXliMN+WgY/AH4XF2c+FPrRerH1oZ04Zd3vv8vpQX9C5p0
+JR1lXn5zX7bAXLUz0ZQ7vxPH0vf0TFTvIAEB+azisQdyHlonKfdMD6U65QsRf3OHqj+3AO5gK9T
qi6LWJJvfoD/CDuzJkWxbg3/IiNABPSWeXSebwjNQURQUVT0159nZ5+IL8vMSC+qo7u6KkXY7L3W
u97htN/m23yXXSak+PSOVpN85o7RKwM6JuJzKwt5XxK94QDfa9A0VvZ5y+iz/YYPFNFxV451dKO2
PNKJ1cLhz0/d3E3tS7/gNPt7qag/W2qOdg0pmSYO+tYztUApO0kTOc+Zo0nt1Y5Ec0VkEntai8NV
bGzOB3QP4wMw16rXO7ABuhdivWTMnj4ycjxoo8jHo5mJGlCpcY8J7qEKnp0NSr7LGfZKL8fFrk/s
xytN2NeY8t/3swVW1WGYrDB7V595QQ85qx9JIznj3STqNtnbYTGX8uHNE9KsDOc8SN5lIJPaoJNf
Hxbk2uIO6e3IWUzetcUGlFTyFVd3OzqruZ7cPMqH8xrHTKydcLDFfUfUDDeie9GCmH/f+5/qRogO
3y7/x71vVK3NKePeVw4UFQwQ6aaI+kOfUs9RUHm5ad1I/gNXOqEOlmckrnQosThArdyZEyrpFN5p
lFoaLZHqtsaJhS8SeU5XA1VTJQqr6CYKV7ygifyD7jw48F7r9tmhhqBMwLLCbGe2K/Ub0+aotIRa
eI9WGGbiTGo7m5Goc0m17JHXBtkRnZyj+y/22K8v+eMZClcLzjTBK3wqF25J3UZD3zxPbgHvBRQT
aPYSggCEL+iirKy/DYul4NIjqbZL8IErQ5CLT9QbNut4tXePk/e/n4sqTu+/LunpdJdaOPQqV5Up
LGoT/DxSY10JBbhdLThGbSj+V+cOSQW2e2ETuO5Mk0GxgnaNH30S5ett1LJK7NIIXLvvTazOm2N5
cJ8fgDGS3qYvqNU7p+NPSh85dUzCoAtn9PDqxor+6ee36KCehjOE19DTJng9bxunywUjX0A+UzYk
szToGmjfMdIDosGpH5kejJnC3dhoC9x0NNvj5A/Z3K5cGON6H1osA4Sj+4m+4hym8QHnz79vtSJO
0L8u8unpdyrm8HXNRd7Mm90wxjqalc7s5Fc+NaFIAmFsC2mP+MOPhzkjv/kSFYs7Ye43H1+Jm5cB
A6KA2pvkv6CfkoZ/X9+vJwnkANHvS/C3tSfEMan0a35UTmdKLl498xRlZthEjlFab0VMLRooiJng
pwOY/P3J2lfD9+PWfPvop+Ij3WP4kgsjZkA8sglxrXxrT+sx4ZNn4JVeahEq0cPv56wJZRzKQJde
NmjQPNJDriSzY3TWKcHKwdXjt2I5uk+2dj/p0eySj4N/mVeTjdcm8XIrIinZWFo2tp+sBBIK0ERk
VjEgdaEImOcajaWLKS3pSSjok34+EnENmCMDGQxxNZ5C7o86OGyWO5xDgQJ7W7LQR3W/mMGtnzBn
pSy+GyLSLtGNqdBCYfTo7tH6iaeO4C6A+hJeTFKbYCsibSLwvp9bFCIewT1EXlQ9NHnRw+q8kWHR
jms0e3oEX9yQCKLDFxwdLg4vmAWqfgMF3d5frmt/jDv/AAngkKAEYnWNZIEcets9+VReFCyaxdI3
LiiOoNKFJe6A2JYgElc81NJuRb73g0y82joEV0GtvE81QmlaqLV24K1EEPsIb0Z3ZGSzS1zY6Jvw
HEDKEb0Dag7PqPhuJKxKE1wnZPQGRoXWizEfMX8d60ivPG+apxHe/gKp3ZExs7OXLRfhl72srdwi
+iCPVAxsVQvI9khrtIA0hVgKHGKCASQZnrhZmPtZy2CTnkQFwT6kXzuJQfphUFiN3FjsYqyULSLG
HcJUEPa8CewVs3NgBdim+Ey0KegWAaKJzJjlYYu/YZ0+dk4WSmFhyaaOD1Ig+eAP3dSWIAWiMDPq
NTEQ9kd0DPKAxOEPpojmZOuQYhN0SP/BeXe/MfTg6uqrI2o4mnizcNCo+Ce2FsRpS7F73yPIoqMr
ZNVVBoCXLpvhbYQdZTdb8sH2YYySjYw8/zDvmJDKhxKhSn2KZZSLtIGTbEKsrWGfLQLKyKcHMDBu
1ujgrIR25Y3tzKWLNro7hDAYnmNXDtrW6XbMGYDsgGvhIxNif49cWbrsYmXpJcQDatZhvv9keA7E
EhAYAlQtRiEcOIDKyG5AF7DKxxPDyD6vABUXC7Nmq/RTD4CIB9uKB132cvveK7npVHeY06K2/RyV
UZCbXsmwURpjj4i/ZLDp6T7I9tt+ShPfS4zSWbTRplRYBLkPstJ1tHcewalXRrJM7Q+hzJpKECCi
C/CbeFBQdLvlHTd99MPY0VtCT6O8TQM8C03yhg9zCAG+6u4/2wapvIudS6Da/lPbIRdXg4v/WO6c
9wOOwKTizEmGvcbVAIJRHu/I77yQQHn27kNeAUvn7cwWJx9OSdNGzdnyqo3wBOG6VoQl9S4pck9E
wgjwagttrgjEhqz5RjrX0V+ibeTdRJNuXdaosbgbe95DoStsz+8+nrSWAHmnSXyeHsdpP3wvnJ3F
Hz+iTMWGwU0IdlmLny1+cJuaWAugI4mkzjvVERZoCBO7yB3545ceWI4hzrr8rWGgBdyj6cfD28XD
EYX+izmQ9uvB9W13fqrwVaWG5rGpzsDAWHNaCZvJtDO6fWL+fgL8olx26vBM9p1YiUN2Dgs3aofQ
WtoqY+seQ3xcSeJAK2LlxmwL6eNoVzY86mwlORv0t59q/2gh/bYGTZKgG8GVeo4EIw/l10BzqsFp
UnDg1Y73agL8k1EkytJvX+0JmNXlIt1vz5x5VGFTpWmMHxZdoQ0audqNTwGNOHvY36fdV0f287DT
FT5alRTty3bq22TvhFark6nZedJknJ+DpFdE4z5IIToMyMUYFG5/IYKBShwOnBkZAtGjNo7D+5gN
h6Ce62T3Vi0lDA9eXdgv8z5xM/53YU83Y5+rya1z2Ikq6no1yE1Kgg7YHLlu2I6zCZwJjgjKfung
RErnA8V4Y0yraBo8XuCxuqjX/rhFz5B1tttelPLALVJwMLpxmvZ2U3Ve+2RyQhCiswyKWHcoV501
1AXkuddw74yb5loNH97HxdkRrhWBxrQtl9HDwTGL98M47zIue+fIoHwoZ8nQkoyuUVpnYlvRVYaZ
jb8AldmNpvSIyJUyg1hYfJBewd+w8l58vadxen5+HButcyFW3a7LwYdEFwKwrxDWaMrz8/SA4uMT
V5P5Y863dh7za0RNhvqcE8aYsgXCAXmscY/1NpPGw9hM7guOW9nXx4p/M5foQaQ+cnFLbC2j/SwF
ZMRQFelD2y9xP6l0g7LHvDucZXeDsT2nAycFbBfRlO9dbYyzsbGSQigkQnXatMRE8GC1jVXNIAqV
YRa08aHmIBOzb7NtNzwVjTmCdU83NpyLjjA+wP8wqLj57EyX8GK8eIt+4j4QEZsqILMG9KE/LxH5
kNx2mcamlCwpwDRmbeGRUR39XADJjGlt01bWeFXSy29sxLh4U2Fdz0FxxNzgaj1Uo825AsmE9qTf
HuqLC6jhwfv7Kn9Bw7lKBVTmyz+upT7V1I18p5dNjVfqjIQlFalDTXZz2dpSRB0Hm1X1Rj4uQBty
bQV8zG3REyA4+ygHG1I6yfMi8MipwhoeMdspSMmCvK8zXWNv9lbk5glTyWmTgQHn/iA52zsfhcMd
WkgdIP3EJwaRewsPdly8TDPARhdnCBCKv7+kLP0GAWGSCMcYERYjriewdqNq5/yob0Vz3+nl4weT
pMpmC+E1ukwrH1ulALsNI3YSt/J1wHG8IcicxUdddJpUZ8TmYlR2WyEASj5Jxr0rQTF8pLbudOZU
h3MycsSTdPZW5QOc4q0PlLT17/PmPF9hex61e2c+lJ6Z3HR3P5SaJLwQwY6duZ2MrniSPcxL02o7
2/5punmvp9t3CeE/eQ4FevSTOXl8UsYRBOSmnmlPsvCK6cy6+qgn0hhU5wUQJf8yN8DSTm7p2EoK
oUvnaadN9NuldSj0E7FyuXX1Y+Y4hEyQ7rpIzYSWBRPkMW2hXXO8dhwyUgMlVEIxOz/EdDt+yjBb
jDZ51fBh62DEoVqimHjAFkh9lhEeJbmbxIiwqZWuYuyZQpAhcxe3k0Zv413cbXy0W0R3mrgE+Xo3
GW/iTawM0XFbhB35RHSTpXynMq75zAai8COjfZJeQsL9CMwQqul9QAKGXcTbAal+w6374McTHh6S
tjvAcwMuQeXK9t7WgzJC1g7gfUWTT61D5SV5VxcOun0A5jsz+t6zB9NjQIHU0fDTQzH8Jv+BgWwW
67itsIG0ug3rjWxDu3AwqH7Rnf+Cf/NImM3ioQcXrPWs4mgmWX5Rmxw5md/xyi9gUnhm4E3GYLZh
kBGJkSbR5AcIQywOn0SEIFtRH7KJ3AAJD1YZKS5WtPzODcA49ciBlxedCEeM8d8vXFMS6+P5fPx+
sU9Qwk5LtXaes63II9XAe7yvkzN8tzEn8DMik68LPcLdhd6viJX1XLfomM1YiVhGHoncPHT0TV+h
CAS55njxIQmJ0n4diWwJu/AUhx3cUo33+6yiVaQIavCrgHiDw4ghjzsznDZcvC1MmRoF+tQV2mXF
msAwi3WAYyMZhbIdMegA0DA7NjYambVzT2tsiMY1TN+HN7xggnLziFsBKBq2+EkMd2mmmN6hVLYw
8KYKthvvHYr8LMgnBWdTOJlBetzjcbbGNUNB7UXLcogIXeMUG2UmFoa0OYp57t8Bz1q+WNhHmxgs
b+uyQ7qnLnJ/sw4wmBgMNYsWie/bO3t53HIKi9kovU3blCi355tQx+NBjFvv7mfUHAlzhjI6ccU4
/5h5JPajd1r88MQkla7lE3rP2VMM/pUBTSPazf5+5r/QBP9dn09A3UOp70e1zfospqdo0+1QBJy7
stcDqvYPQ+A42lpuIemO234HW8SGC9eClvQM0NnNvUHuDy5XQ2Kb2DgvD2Px4T/XI4ZlQmuOIbWo
576VtNdEOm4vanKiQ7h9ij6NkAx9/hgfBhfS/US1tiVc+NItg9qY6RC4q4BQ9G7JSx21ovM49xKY
+wOBnb9SPym/FQo4BCASZljXVp+P4PZOvSZp1T5NlF61NfS3Q7fssre6cle399Mao8QWArvC3OEb
mcGnFmk1DxsWiClmiXR1ARnHsKO2vcz9+5n+woPgmX67tCfYK6sTZas3xTEQS5g6ioXKnZrsSNaV
FlWQTxM4WTSx5j1MMA3Ci42g9zJkzotjfum9Qii/PBp+PMZv1/PU6D3O++y+S7lVl8970BxoS8jG
PufAIhuTVNQZNePdLI3kt3y89VR8hnA5j0VgKcP9GNDd3biU5u4jAC8gYVaM1WAvuS2LhHMTz6v+
LWQIxp9KnGQkB2dOYzUoos1YDeQg6TXcfZAu2zC0AFT8hv+qv/kSAP719Z5O3eyQy5fN5mslkB0V
b1cJhL5kCbnPP0aCmQ40F11xJe2YwpEUUx7GB1uzZe38FRAHbxjEoa2Lhen/OxBV3hbTD0KVKTQU
USA7ud1kEvSyYPitYfi2ULSnAut8rBXlJK5c7jXYmwHacX26AsLjweAWFIlapMc3H4z4xRL9z0bj
x02jykbtD277wwA73Sd60ak2Z5Qcp4hx2QKzoIsEfnp02gHcF6unRsjcOlj3XSO8kkZZT/NTi3FS
UEO7PAyq0YcGFrf7sho8rsnmJlZ8A8uDLZVTktNgrgyvweFA/bbvtt5Ib+3CsrNXgtdy8G9vlc0+
7YkzVvJw3CKRYoXxj9uAskfsqd0Y4WnG7t7b0Ep1LFLn7aYjB3jpAME94tYMa0C8mwdyCaJwNBeJ
s8rtCvspeE+EtfivbAO1X2jlvNYwyhFbygiZv6q/b7vhrWxct4qqnSYMUHg5uoePC5IX1RPGW5vB
4eMcX+LdAJ1Ubxeo4XF0dHZ49LSweeXUcXQn69PbBkytIYoQZG7JoepcoxMKGhXM+hCL34HWiu3Q
lZrqDMMZmH4IV9V6RDo1csumxgZXRcgOditcGyXj82DEZ3BZFifLtUuJZbX5EfF2uPf3VJmCtwCM
Q3nA3JBdjxoUqzK8pAKOR/7EnqryFInrSALN5Hr5f0mXZBWOctUD0Q3qcMvfOkaZK7m5r8UYgplH
UEycyDG9ITKBFytxtWDjbTz8/xgCnuDuFkg89riDHeGjllPMiDzc1nCuFPlVwlcv91MqUGZ9lvZJ
3jmM2JaZEFvd6EqMC6FKQrjdxDe0MLhe+RcPj7D+TGNHqsOCtDRRAYDcw0ckAcuvCCIG9WZZks/N
TkUEK65dDUOBsFEJ9tVE8yGNd/fhQ0AC/CqoC3IIJSwxKiCYLmy7jehOY1UHqEf9C/HVncmdAhX/
OUaMW0YkmN3xU7V+xz7ZCsRcDI1CHMIXDZELB5DbBshltAzyKsE6Z+rAQSOFMLrIam9wA2R0EGDl
OzPhyS2EIMEfppDKtmSjM+FAsnJ0tz0yGMAPOa4CzIrv1nbZoHxKwXslDzsmUqMf9As7NuLabvdO
IFqEDYNNntyEalu37sMUebl4MuhbqJ54Gx/B3QIqUexrXPSYB3f6SOzZxYmzoCpsUDlp2J8RmG7p
TOkbuBiurjZGargtt8F/cV+mG+EGuHgUmgeobRpxcRUsLsEjrj0sjGy92wZA7Iibjqva1j6GHW6a
Puxw3BJXBcIA1w8jrZwVezIWBSg83lwcycKRSwEbxT6MnBkSDS1VuJ46RG06/DeLtXLSYOt0vBSK
Ns+IqufuEIFktXzA5ihxFFqcY9j01fjsVF7Cvq7bcLHdM2UdG1HtamEuaMNUlHcmAnvbxILKbYV7
u/APnGtCVUBCEy22NL9ECIOoYHSEKRloOX+GazxgVkX+LT1Ay2IHYoKMxSOGTsQuU3UdubEpUwQd
C0MwmmVbNELk+uS0xgnel8iBl4JSWHi6I9o5lhFeCyG+D5bG3EeDwga0z2IQaBVCJ8RgslgCvUEe
Ax+xltIgsYXNZuUD64RFr+jdECzdjEGVGTJrb0ufckIPJb6maLxYO1hOdXAd1IYMNeAeP5iGXryk
e5i1uu0u2XbwoYUJJfSWFyO//3gpP86Vb5vkU8m4e1wvWXVVOdLmaV/sIFf4+/o8Cc5DoXzR543e
fUogdb8IjqPdQPfyUeJpPZBjr80uw58N96NrT113Qn2975UiwE+eFYNjb7dMcWyDgbmLAXrUwQ7k
726toN0bH0hrGLMrjoM8sugW9EOHQRGfeLAhRMwedtk+0Bgk8owkvNI6RA17E6OpM67d1GPmA90a
dyJY93WgT+79TXSd5vxukxdZgZ2PoDi8+c1w2yvDrSP7SZxFZ+9hH7swwy0WgNFklSkG5wLvHQ2O
cfQ+eHn6ooFCHUB7nNkZg1YGfUzlRArYib3l7vEMkJ0RxOayk1haN0OnlTI9ERXKiX3mTD5UQr7l
F+2cTZItFiCTaOkwj7XhHdUYwXPmxeWYcRs888yFuUJzXpmtkJ7AaTAITRyVRfWY3nh7HvxExKUs
NBz2eLFT5Aodv21/Ueq8TU8bKhiSat0bY5TmsOCWeFCo/ZdyMVEB/7VKnhpd6aHuTrd26zShRsfF
VEYId5g07J3HLPKKLIvV7Bzic5R7dVzFYsjFxmHevZ1z9145nMER+nk1WNu2se3QIOLg+fBvm0PK
x6U43u/lRHIbhsx0shbh4+kIq7Voh7+20zhaSmU81F67betzsGPAPe9Bu9ntOJugCgsyp4nUhvWd
DSlnwhSHbrxu+9oISyFUusxwuuQaza9LbXzXzLI2y6Nzdm9dhtV8YV+FcV+HbX8bac51CCsQVv3b
CUDYBGtRQNMwq/PYdmcALpEUtnO2GoVViPY+PPRTG7WoJxGIl4WXHugElPc9JSU78vgeMY/BmkOh
Pth/XHq73nmd+SS2L6Wg1b11OySam3qfALnbCM78fiaMFknt1dZtD3abFOr+lZBqDEaXynsa0Gsb
OPOxBg+zxytDmp8+JGqLJlPF7VhrKZDOngr5/fl+TfNDXU5q+nBtmr61zGyUU/KEsnvjHXiUFI5i
Cq9CZsIp8BK+2r/kXzre75fwDHmmu4K9bcslNM0CogDDagu7ofOA3alXjvBF3/RUnfP1745R/YXC
xsdSWJL+QRTKM3C4OV2LcyWfywlWn6G8hkos7BCBhI2K4sN7GGiHTJLvmXJYjMmFfKRhswA18KrV
tdvPHOgOZuJNYDGKIc76qpnXj/v6XWMCccT/WH8/0F5MS+/2AmD7Ssp5epW/XTqcwX9fnqJZNdNH
XbFRjxE0eumI1Q4Xc3DtS7XR6DjbwXGkkBILCLO84029llsuvO8AAZWBkNXWcfBxWnOESfBOLQiN
bziVkzPnYXOlUB48KPs5t8FrgK/YNDdvvCEMqTTuTwBkAzWcGHH41BisyGBEyGhuawU8mIYDej0E
K5RkZNMWo6YFmb53dRvwNMAysWyVrd2wGWhL3t0mu4vc//uxNsUY4OneoIZQFIwC2VVwDvn33tyO
aYZFyaOctCGVtOzmJq6qQD3b252fjxPivKPG4DZnBKAumVpsNlhTGbgWnTfulRqC4N0UDEt74eX9
5XH346pwn1LxMEGDqD89sVMht+ridisnN/uy6rVscMLudvmYbVFtkIzXTXq8aHWModJstLeZJMVQ
XnUA5xd358uf5PlC0GdgX4IXH+yuJ+xLvxflXtrqx0lKf3NhtThZRI0EdbcdFB4Gxp7SfVC4r+Vw
7yWwBEthD3V7mFiPR9kEI1fKn4aPiuxzNy3hHWrdvc9fwBb7wPtjXYbNlebqcIcy9mq/MrYDCk8K
+DqE7A5SumHFsQ4t/KbQpb9tQVbhFfNeqd22fwXUDASyJSOL2w/PFNFEKDQGkGEq6pLdoKYs2fdA
yAf8fX2477bDfHkMTsMHFPAPaYZlIE79yQhg8+Y+KKGL+A4L4+omPYB1APGmVbmdjPAWvPiXrAMa
hLTXXORTmpRpRRtTDeBBaL2Tex5jX9ppUezf4GpQcDAFfMywO3UOvjy9Ys0Ee7R5N1L/827hsxpT
cTMIfKB89RrM2K8wD6AMT9v46itu0d+ZbwwP90ZilyVTwtJBWBLKuXkeKVhhQ0qKmF89nA2o6G5+
gFArkxEBgHroJdTPRSK0Xje7HKWD3Zkt8e+Fofwyd4L4rBKERDJRs/nMiS20ZllUt+ow6Yy2XfSp
50mb5jOLuYAPjJAH2RwerCl385m6zMN8fZxtokOfuDOU874Gyy8ZvgKZfqNDf7+mZ6KrnpSlfJXO
h8kjqr5suW8kGrCneG07AeU7wZY3dwPlbFa0eJND3LyRO4098IAsrT5CDvAvFzyMeqzwPzNiMomM
1pENDk9xY/FKwPLbMcaGA4QhBH5NaKn/bjzKBRXy5pQeJkefiBsG6YePDT7AC23cCU4iIBnClLr4
+7F9nY3Pr/P3D30q/dvJsWooCh/KaOujEyIuLlekojV0TLIuq+KjPT5+VrW1W+htO+dR4QqFBHP9
91Uo4lOergITAgkP2Q4hf6r6VESo2fUq75JyP2lP6gvISAcNF8keFwz9cV7sYi9C6HNmJf22X0Qw
HeDzeK0RRtE6/hPX6ZEGQYR5Z572Ymj8S5X5/cKewT79Vt9P+GjuJyR8rJt+OmjAxPz7y/908aF4
wrGMaBFUbyB74hq+QVSbwymTrsqOICP3gl13v15LxAzQj+wnGUnJ6vuLz/ulXPrn856QZV2+1FJ6
Ep+HV+/nBumjNsa0sNTt9Gw2lu03tWGoiSe98gf9Ra7T0gXuL7Va8pcJ5b9f9HA+69dMTouJNLiD
mG66oKf+Vzr7tMGk7DKkvtVlKqhWUEBNtItorxttAm5MVOAjbcFFMrOfK9MT/7wsNuMzruZddkpc
H1ESN961B1N1ABwAgI1FYpbpESIBb+vvG9j8OcVQJU1UfYwxJBXp/b/fQ06Ug3RJG9kkj3Yraagg
UtQmMOigYEFlE3HIwWaCJQx5OHhn4fZRUfvFjb2oe2qqPUV9sYTaPx/pv1f09EjlWyLf7luuqJy2
P3cBOo6WeXrbeimKpoa5qxmWYql5g8/XeQdpii5dqL0t98j8iWyH3K894POoRX8PnjdKrHtfoqly
d2MCadDnS5ODe+eeuoV/ZfJcmUrc5G107h1YkbKNPhyf7lh3WxX0fw2OQ/bBgLh/ZO12op0j95k/
w0a/A/xpdrJkJ23BP3WOGjks0lp96Wyi/vaEYHmAdGh4d0Kj/vcJHXZ5eWzcTluaQ9q+01uDGnyi
w6XfdlOAG3Tz1hnbcRxxo/vwwjG8t4jbRf8p6MgqZKYtHXrea3Q3SLCcDVNXsziQC5CFpx1khI2T
xi3iMGLwICO7M2PmZbXLXrYkd6Fj/b3cdNFX/7s5knojoqjI7MW+6evhf9sfTtr2WKW3YjvJos6o
Y4yT/sOYf7kdZfCzoRbjhxoebJg3mxUOb84RbokPcwo5zQMLSxLDfMrW20qJSkaSvESCEatjhiAa
kbtzRX0ttL61DScS1lEEbaUTJ6QKiNG/u9pPW05lS+/gOGbFRNY6eIk5aQwmqFZf7Laa2OefvipD
f+JdRbIkI46n59ZJ0oaOSR9+OrBMMIjECF+1NpN0dRgfp9r7tub0AWQnzMHf5H7j7D984Hv4zmAv
fXyfSzwOkugyVh6Y3huJV4w1RyJyZ6HCHXA7kzMO2zjTenda8VhqmTUhHvTdjLgZwh+8e0h5leNU
YTY+0q78cSOFAoP7/jFOVhlbP9baPdI3dntX7Vd3MO6/n/QvQzE4D03E8lLzyz7u6TBuNE7yhvS0
dLLrZovGqLNow61loJO+N2vrOG6EGwvn4ehuQ0bP3iXYnetSGaldPah4Z6/+VTJq3bhKPFUFdxq3
itUgX8Fq3Q/SJQgFtv3kdytQR4M7vefyhNpiCmQtcKMrZFKY2fWLzfLLG+X5kTZRSclYcgoDg6dH
mrYxM+8kWjq5Worjf/kkpb32qmEceBVJCCNlQvgUMNOF3daXjTcYRzB0gTSik1u+wzsCboOaFCjv
5Yvlhvv6L+uNFDO1peHvrFK9/rtPZM30dLzt1XQigw/NMVrnDYFYSVxPgTFIOUMvwLlkyzDoVFJB
kDLi+QzjxNwMIRpfHXkkL8ruDiSchIuxAsKELt5AWSwF+z2KMIaaItH8/iFcABFEhXit5U6lmK0T
rXO3wIytxCJaZK9w2Hkdt+XrS5Hc2JLJipNB7Tv2xn+QM4Hv0Sc6Wl/5ZL4ylGetB2lDiVMgDGj5
wP5dCcvZG6a573RNcPLJTiHCe0hiMFkt7yX2e8xElEDrfdEMvf0Ms13Mad0SJqKMvPv9FAtrkDsM
m0Dtlgxa7o7mnWleYLZ1EauRpREyXHhjNW0Z5z0+d2MyyhhLqBM6dnRHMgDnzRPsdtbYwbmMSWu8
Mea7vDcG+bRZgl+K/9lm7Ly4D/9+c35xghNxZXjhkg5LztXXxvJtj6zSTq2X23Y60eDc3Q1Im/iY
nldqxzh8dkbF6pJ0Oz3d2IPgEmqTABUa7Ztdv6P2eQP24BzLTdJDIA3pzuOd9B7FpGVlFRTeY83R
t+1gI3g0901v/7kdy3YL6vw4PTvAbzeLkgQO6C41Gvjh6VMFM2vOF2KDyE66MORA/G4cQRAlq4Xv
yce5ChGMs7G0iBCcNcGdPxoOlc8INRZGJQeTQiHuvEvD9lJ9v63L2eXVkdLUfzkgySTQSQcDQIX9
Js6cb/frmhdZ2r6eG2NpMNWRxDhLHcDqMiHByubV1JxDVyhlkgGyGfiQAy8dfL5fsIW7WshlKNEb
hucdB1vWST75hBDG/YljRprG/DoPQ2FD9K4gFvjcjQZeuDPIB0BjggbMOUXnKckuCCpOF5iqWnwk
69MiqRjKKtFWlg7tvLvcQ00k4p2dCnFLCzOTmxUfzkYPncoWhRGWxgvduypWwrgHNQfRi4xBYZ7y
7hrjej0cppArBd62i4fNPu6YzqyTW/qgNmdvkg+BeliY1Vo4TWlWZyLGETA8EYi3+rXnQ/jOe7XX
GXJo2BCbe7XAuTg6P/yPZIyBRDH5yNZV2Ox/nB01vnJauCbzBLOx+ERXIjGsWmGk0N+8r1ZddbJq
OSSIzRd4aFvBooy6QfDJdGB2M4LCmkjepMtUEPV8Cf+LAhePhKPRCBZRKkZuUTVdod5e3o2qNqsl
LurkWvFfLdm8YeIrM7u8ee/nUFeMYjaw0mCytwOt43Yz6FwVYhz+lfkSLgbuZx5D/XLfX4CJvyDA
hEw3gUGFRVan9dwjtfWNKlXFrjFGkCg7S4ee2h7WHtkvpr0w737TmsDietHFNH92Zv9+6lO3vCkO
yf2sZ43x9GrFj0ib9sYdeEvW2AUziqAg343uuT9qhqPPm/GZIW/9e8v5hcuELxbRehCeMVbG7fXf
VyivH6m+ffAK9aCrYKVJ0MTFSN/SfooguIpIg8NY8o3YMnSyuSF4DvZKY26VzCSIavfo4CDHZLL4
yhm89ROX/vfCntoT7OHSRllzYULHgcsHTIT26vJAzQTX4bRAQsDJwfwa8qrTkRku6dM9LFOgt1kS
bi5GphrpQIzH95A97sYUfQMz1owK+u87+NsmxIIhVZoNW9awKP33DpZtTCUOexaOFUNQs2IL8r1p
xTEJFj2S0kzgcMRietiLLcYG+LzFh27M8eqTp7jcnIyejypNLDNq2g882GgGM2PUnI0CO1JVY3Ga
coR2T6vgPg7EtI8satC22hh407+/SeuXuvWfb/K0GJt1R9q0dnyTaTyvBWtjWhpLKw7DzyOGRlr4
6Q0Gcyc11/p6zFDqgpLO7bsmRIZg0pWchQSh5vY+Gt25tr8vTXl1aU815UWuYMaImwx+9N+twyDV
fxg+Z1vsX1x1psyGaW84rLiD3UlmBPmy7HkbZ2vt2WdGm573YsNo/dKtkqYqwQIUp3Xnueq6tw5p
safUH0+RYy5Lozdmsgu3twgYohlFTDrmxiUB1rILdH92N2gatPEb5z1cihPmbm66U2twDz+Rni5e
dfe/8MFF1uv/ru7p9UnPen5Vko1YlR3sFTlW2sFS++j55ceDHE+IAXHPQRrnomIdjz9w+XTt2rZX
io0II7cDb6DZHoN9fTVpOpPVyBuU9gDBXkBs99/P9hfO4r+X+lRbExLRPhzkRjKeEja24k6KN8fn
YRamcqdndc3unnMJcMzYu6mBXMn67FiDV8jll1HoU43PLcN6nymgguP10xqTOpe8urS5DkU0pvOb
jep3XLrj1qp3dMaFO97aY47mYW3AIOJ/+JvYdVuGHZX+glf21gtMl0xZfiEVMmZqPOtOAu/9sAZk
37sD3Qq3n4PM/Rx4AWLPkeddwM6T1Yu7+UufzbcgGgW7dA0gTizbbzXRqX2rlFtbTXhTWJfOw+/l
jv8B19K08aFUTTYPGB6DFw/xF+yTh8jn4oahiPCcp4d4vB73iaQkPMTWcj6HWWbg7Mhdgx+xs8cG
WLmx2xrRw0Q1wmEPFejz89DzBn9/+5Y4rn48w2+XIfaRb98+v58eWqPQkrFIWqM2deNlPRpznp4N
ZA4appOi7Cq8nkF2lMlsCTqTK2wvbcqa1BD5xN57a+h5mf1Yet6Lu9QSS+iPy3se998yJZX1Gw8n
jQpjLplot01snYxrT/fGnPgGRLLHeM0To6ab2TT/xqLqduln7KB2L++TCjcffDkvr15CVeztf13Z
096vHjo5eQtKMp7HtRUvmQMvY0qSUEO6F++6S8wyen6bypJNtw45hUcIL9HkdiVLpUZZURRM2N62
nHHG+81DH/T3k/3F5vefBdZ+ejub5b39yK5tFliMvIBoSShIxngXjIdYMs7EK9fdD7uFNdo6DQJ3
BWD6ykH1F5WduAY6baYbLQ25xL+rK0va1TVrcZMa3jyGE4O/tuEbswWgkzUZvTphtF9f5W8f91Sb
SfV2J1+T5teGJJiMjEb9HssYjvGWxiat7OVZw2QDDQlS/MZw5/qUQ8DOGBbNe44P24aHhLFM8+0m
yvGyCYftMQXNZdCb2vCPcNWFT4kRZsWxRBxw/Oo7/P5CKlj8gviIQevTOXTN0mainetkrC3j2omX
23B9myL2d1LH5wgfH8xD/DA+OLcjaHIHtqgJbLn3o+VZAWTA7sb0TvEpCKwXFcXvC/7bhT1tWOUt
3R8z0vpYTy30feud19MOJl60xv9xdmZLjWPb1n4iRahvbiX32IANGPCNgswC9X1n6enPJ+r8sUE4
8L/PRTVZReaSltaazZhzjmHmNj5yoNH4UWUeylv9YXZpzSwSx23OD7xvt29w2vxljN4EpqBv0kDN
Hee+ZBjufhwt//3o66PJ/n43wXSoKSEGg2K9+AmtfjFqg1soSWhhW8sF2emjMEYb+aMHVUR1Wxzk
I7wv82RPEfsz/qDXdUeJa+eudbRnIfPd0N0522wc1589UcW1wXZ7W9q9ButXaV4SEmtEnzNn9TH7
p3GOcKger0UjF7oRvr/BxCkNitz47uhab2jscU7tWq5s96jO7zx7udyimmHsIzhAY3r7tWX8plF7
RQtbuZLsfOZwv23k5P7qYqsPWTxGGt0GVeQn2psX0YFhwnl4b27QHLLlt5LMx1jldz3HcqTo5Rw4
a3s9tx17k5Nq347TfWMXqjwLcvv2PCc3jd+sPboVayDM0sazf9xcu0efw2K/PfrEFihtXXZixKMj
Na79PS0KqHXgeLDRRH3/JK6ATAzoezR7V7slfsIs37/e5A4HYmgkxrh2LQFxqIxw9w6T+sHtbrcY
ecEOdAWLFmNXZ2c7B1JjBuP3G0AgceUKTG5rVPj5IPU8QkL8P5KaiG/QNFA3sGhgJZR+C9EN0Jco
0LYzSCDdZXxv2Qtty1PayrO/wMzA3xLYPpLqykI8wk3CYLZ3yxBKy78y/jpfLBajMWfKdWadAkAL
BIgZjneo8DP4yXSU83y/tNcLZey7LW83yvzBtz/2H+Zhv5rfg3ky14Ej1OmRUOYohejpeFjsZhTm
zmYCHOay/YSZuBbzSD9jntEu6LJOFU8GDZugYEGh1FnXWqN5SNcQ3GAdIKvboNQ4kzbnt1fzJaFL
9/cvol9bdHKjRa+T3bpi0SNXesS9QAEd46XeFuDK4vzljl/Zpx0JJIAZxDT548gBNMzu7irnD084
5ktQ4NBN9lzT087M4yxbm/Zzv9CWxRYCk/vzsVq/PYE8QtwA0mD39s1+9vtbXChaf9+6iUHISiOD
hh7LqjzQrZNBDHle9QxEj/rtd/SwXVluvCjTS2zgAw3GmiVLmn6pyPRiqSgi95G2jbuD7hxQIwEd
f9PtDW74Kmvxz/jBZJb9P8tNvlGPqkYW6ixHInBEJJ2DbkAx/0jchPS2/Wjb9Ac79ELM3pCStTeR
zXT95oqj/Xyp3156ssdm1jdWXvIUx5cxXNrROXlkTpujsXjc7V4oFAxb2JT/3MGzw/+92S0eF4vd
y+w0Rgnrgzdf2vO58zR/fX6+hTQAYe45IOQwf+P2PTGJSPecc+t83D7NroWcFwp5bKBJ8dUgB2UG
cWJ040Rt6sL33UdYHBzpATKFOTaHWQT07Gkof3j5c0hBCDUmVeMbwZnrs7+wl4fPoLLQkt8/jxQX
GqWL9d3i5W5tvy///r0/1CsLYJHgdb2GVoaw7O321cb1oHVvr/8u13/W7+kqtpfzrWszJUAJx17+
hYLoefn+GOAu56/3a3m+XtIdbK8fmdFdP0P2ZN8u+aR/BOiK7u+3xYLPun1fP57c5QlI0flLqD6Q
T9T2Pcl1x1zaiY+Blje9m1RcUet9H1u6nm9r5zmdHYz5SbN5ZGseQyAMfst0ihOtqQ2sYyhprFm8
oxRB//ZKYDAAwkJ4VGC9uXlAa3OtvXoLY8bvZ4XFgpACaT4UZuq5fTsSVzJsPrbL7V9263BxelHW
e3/zkTo3HSj5UZ+PFFQiBFDQP8z5pfeh2MgxUA/ZZzDsw4sz2zt2sIVCTIVBa7t9uHJHrUvejtot
zZOQXyJSOUkhq7Pq0cniWsAAo2VD/iGwT0cGXfb/z8ydUNspMHckSASO3Kb1EpYg19btLQMBrb34
M/qm8af5IiOQRpgzDuUst9Te7dvnew+I6O48O0NV+cezTy9UHmBGxT7izyAfGSm8Qian3HvAV2Lj
53z8g7fzByRL2P3e3mz/jpPt459pzN+hCeaEbLkPAYQePU0jTGh8AEa8w3y9fIy5V4flK7O8qY0p
fUidj81taj+/v/Pbtk/AAbOHzWa5LphMH6d93+9fN/xQ7DzQiu/sP57AoxkDSpfBAhiQUfmx9hY7
1ivTSzaQzfEf79rNu4AmoPJEV7I0dlOh+Db5BpkQ6um5UCzA3xDR380LQo9IKDAn75RHuDnWlDEc
+nv+eqhyKKj06CMBtok4g8e41MPKIJI7XIOkL6R/X58KdA3z/iUOr7ImMzRPsx59iBWq25IJo/fz
KPz6dx68+oNd3SukaLf0MVhXjOglR/VlQ/7ly/iydB03ltQiYfZ4I86TuXWAEAxA7AEcrLhm9S6E
Wt+WmiTaYUapWaC57dFkRELdQ5YBe96p2UMFcI9obLY0t+2HyfAGBH6QihmP1y7gTyf5bf1JOGOF
aWjmgmwhe0m0SY6zDDbUnWFMQAogouUjPVb3NLBA6nolqLnQEvX9A08cZummQdvTGvo4Dk8VSKsD
toDdrgN7jdokLRzSbXo07eqFklRc2SGqqNkdHe5MfF75CpeCum+7MPGauuQmXp3rFiw8+pKeLGXW
sSDDZLJrbxi21F/Mxcfxytb/BIG+v//E31WpW5VSwqfvHBnOvbGw+PxM0w1DsFdWumBkdZBWOCEh
11SQVvh+leSy8BtPkKxHSP/WpNXtzT3h6sh1UcLNwMjelf3UxgRhEoXQjopcNAEyPl2ZnKq20Gpz
MErhUWpsYGYIa8ECT93h5G7+SI/QWmywKeqrKSxh125XaYVt9R+gP/xL0bUvZ+2HTqRq18ZiCyjX
r1cPAnJs+4G/0t2H8E/FEaUPhHoZMOJqEGz14L//M1zxTp+P+dtrTE5o3g7nPNMKig4vzfEU3fwZ
rTazj87jGsZGQo6z6WzpmQEF82YrGkqdFSX4q+dkPAi/Pcbk82WuoRadmwsjVK6DsWoLwnzvsGup
IRp/BQrc59kd4/yFg/Ort6PKz+L9HDqNYtOXXtGEt3s/HB7/PK6HG26X7/DsB8OxX19vod19YJ5x
5TxH63ukGAmFngcHcEjF0M+XwENMiFIauCcSMomfn9rTiuyA0qygz7OVujtmf6wZNajSccZu55Vo
P4B4rI7nK73inwWe3zZhclvkQS0rXeJIqbuwYFoUjjMibA0dciQICyYr8E3+HaDM/OCmixK1pwAE
HD7ov9sttCYx1IqqTUgwdxgNhYV1989eWOxX/GoDlkSdpX39Zx8+8a1/v3zKhTTk210Y//8XZ5JX
56rXUg6R95G/EOGM+C5pPFSR78Lh8bFZPq4PqMgQHYgLGGhunebOeINT78N0/rmapPw8SuhujnNX
dFUxi2FMgGcvLSp9QEkDxP7lhapBZeeLMWvP6HCknMbNRMjCRrRwe3sr2xsKZsnCoRi+93fVqnq+
ubI56k8b+P15Ju4PjeHAi1vBGKtRIIOFvYv/7koibkbrKQIR4Ilr4SklbuZxHOt+tZnb+gMZK9AP
ALhw/9EytWZf3aefpQOeS0dQBIYnjXLz5LQNeZnqudwajzcn1bl7TPYh4fWBMs/y/nx4ZmyPllz9
z8fNkeLL7ia5OabL/lr94gII//0hJidHKtsyNhIeQsGIwqEVw5B3Zx7JS/zFe3kzHLis8/ntcHpo
d4zHUO26YseV0cB9v3Tfn2ACBAV1paa1OBiPaewcySHviL8Hqq1azjw5sp7d/T0D6g5CTfOxL+Wh
RwfqobH36mD/4873V27ST69CFo9P4eSKCNpPE0TNEwzViBXt8VjOoNsObsWP02lIHOL/aE1SC8TB
/O/9PSnWGoAwGKf8kbW1w9u3W+PtAWYJGAmAhK641ws3nHMyujk0y3GwPyYRfFVOBN0fL1UNusmA
DsPx4WIk3YWN+JjQR+c/vP+t7fnbG0POm1fKusJ2BK9z6PwDKC8CyAkgI5r/vmEXIqxvDzbtspEt
KCE1Wk7A8e4G+27MErn0FdH88NlqU4C60QEh2w/d88iN+s/v618o2n+T+vukwfpi+kzTz9oiQXYw
nwVHwxbuTtJscUifl2MvwYsLoMnE9sH8JyBZw+sA2W3m/WJLGcJ58E/+nMRof7XybF2wgfJXMcRJ
YhHqQepnPk81PLy8FGCM5BRn+/HP4qX/2OFbDdiMR3ztNGxPogPfwbFihGxLcS6f1X9HClu0YpSC
3WTi1sbv2ofWY/Z2VcVO8dckp3+GvxIRnKVEZ4JzgLMCbPtAz8lz/HE/f5vjLr3Z3kPphvx9hYsl
4d9WW7Laft09hjZED9dsiTQxtKaEeJWmGoppIAYDG8zElmRGGZz71pO3eRSsxWRjIZvR7MKzPmus
daRt6+SvT3vj++8n4Oey3Atq1IZM+U6GR29iR+VajaWq7qWtNIRzWgTD+CTBDtQIjs/YXceAK92m
offs0S//+9LTW0kPv0xLuCwriMfTZPAJcn89fLWv+n7XFlurnMvVoZAfS3SXyp1BHANpLWTexklt
7nTvwbJea/rm2pUp3USATYLyVBgL1V/p6iz9cNulZjlt8V5bL0N30IJdGG6q7naQXgKIrsU/Acmb
5aRoSF4TB5kYvM9XgJWR5ggD5YgfXihAnijSqho+hXihuLJ9zmdd46RlZcv5Wr9G435ptVHSy6Dl
WoP0cmLsXfNcBkWf5duhoxXVvJe6o1YhMeu/GcEu7a9UGabNeJ8vR4pgKRJouvRDTEE1Sy1SXS/f
CsbSX9MKvjoLyU1mWokt1egEDwy/a3AUpOKsSUs6HSNHVtgHrXSkeK94i8JkYLvxnUyL55EZMZzi
JjBt+rApZzc+vz303Fl8huDqyqme2tV/H91iKElhygKi/UkUpWWNmiqGBXNdIzTOOThvWq8OHL8A
tIPxWfPuFSmyB+hDjHyj973T0UBHU+DcTfa3sazOQvPsVLkwV7rIrsNs6TED0orxLNP1u97YV+01
mZ0pmvLjkSeBVimlZiB5brYFA3IaVXvR0ZnJlXSeZsVrJxcPitUthPI2b6E96YS7QH8/pwx1hNCg
m5lrR3g1iRFIaXB+v6fTVtDPJ2NyWhul9WQRkb3v8XHvDyYqvnq2zUthForhomqhr2WoMJGYmFYc
I/ScNIF92zgCiIgBPf9J5HQx3rPEc6JgFfmL4hw85v5HKUCN0T7+/oSX7gWaLXxsvDxB8+Rr92Yk
twp8n9uSwYJ0d47hSSwdTXs9MyKjptKVDVEnkND/bsh/1pt8qqSQ1aZvtWybesGmg/xULsS1pvpM
3kE7dNZuSlNdyAUUIHX+qCvh0a8RF4+LtXI+3xhFfmrC90LKqTarJEll8+h25s5N+3mSqTZQD+oo
xqx1YaI/eUr4GOTxLBeC9Vkfdr4XrAJp2He1c7a8+xhteUFy3wMu1hDoa0+O7eHaIKesfg8y/31f
tIeAHjF0ABXfD0ATNXBtKVG+9Up4r+CJHLRu4zbNvPCCB1mCK8pPFDtq9ZXWIq+oi3PCwFU6ntfb
1hP+5kIF+YZ0DHRIFcR854l/eh1OohQNloTIMPCSt99PxEUDMBID08FrMc83nRVL+0z1kmTItgGA
XRi+CW6xjrBb3m38OkBOGN+frYDZGaVE/C1/yaV0MRiy40fWTWdFtqqeUTOBlruOHgzPvME7O25r
zgcfQdkuei376po3nPr/0RvSbE3dkp3muScYQtN2kR/rRbYdNAZEGLwv0lks1psBDhY9X/udsQ5c
eR4OijtTPRFix9H+IlfmV7dKVQK3NGjbSr3/6NNZ1reQu8V/GZWeJelLXyf38KFvMn14LKRhoxjV
Yz7AWAIw3IfC4vfNv2jKvr7KJKZo6thqAjXPtoq767L5+KA1spP6qQlug9Z1zlq9apsKpdINyKrd
mebCYrCCQSftvo/IXEzhyu5O+wU+j7CqSbDO4jc14o7vR7goMkUs5DTbVsw7h1JpV+mmgZUiteJV
XQ4HqzoDYOdLATtWy08uLBSCFswB3u1UhLBFh2AGUe6od0LdeDA6aIIs/6H25f/Lg8IHIanMBJqm
9Yl8fwmKLCsZGgVQazvaFdFMV4Ilr7wGsn4ZyjO/V20ZlSVfSDbwoyxjEfJhNEyklBL7ewOFzTji
8lyk1nyoTzEycVZ1aq7N/CqXzqpJKcKSQCuZEZicVUtPpbrMkmzb5JT6anQfpWUZ5as0axcCLgtx
v1kQPOR1Oc86KKuTvdqh4xClawH3ZITDrsrkObVap9LeE61YpLhiw4KQKwfVldZBM+/E9D7JEUkd
yWgD0cSPlI8Mt9i/n9UJ9vN5Lr6+yfSoRlEm+HmcwVPR2cGwl7QdsZTVb0Q+9e9LXfJSTBYrowUF
1/nc1C9fVuiyMmvckE2TGAl35B73Dglc1s0HbaNFwRU8bqwJfUEG/vfN/rPcxElZPWFk7PrZtog+
inBlqrMs3Yrxm/o3YbalW/7+ctOOlB/LKd8vGE6oJ2NjuSidlx1aG+JSF94HKITP3l7OkVoQescy
5Pnv647f57e3HF3Xl01N4sYf6i6CRqyai9W7Ccuc/h6oT7+v8pl8TZaRRrZJ0AODUc5PQsovywRN
JmZKg3FGN31+9hBwRAUx3fkLM/5zrpgia+GuM5j4cxkhbuaGDDl/vOnyTaAyWuoyhvn7A104S9+e
Z/LaoV+IiZtlhGTWJk6ds7mP3A+v2rFiGF5hqblwRSSNfn6U/WCCMj4xhC/vrlSB2wkNVyRsnSBe
Nulgu82yq0pmz6+lHBcMi8z4gCUzd4Qe9hQPySs6I5JWTLZG+NZV8D3qTHFltWOV5V3TLXX5Q4MT
JjT6O9OIHEneB0jHY2EqFTpzwV0G2i46aw9KAiWR/poL4RXXdmHfySoMKLFEJl+Zdfh+3PxSFNRA
8oNtDs2LtU0SaFHVnW/dJ8apaLwrxkkaL83k2H1bblL3laOuTc5pEGxN37Xd7ik3361y3zMWLryn
0r6Udr2/bNV0ppx3onZFI+QHNEBE8nX1aX5el7pURw2rC3DC5csiA7ZL/mQwkTGRzcCqFs6a8zE8
XzMlP98aRlcTAzkOYikoSX7fZLk40xOkayNRxDBTXeR5ScI0aNefUNpMHsVq1cLxJtae0zAPZoX3
v9+tn4bz+/KTu9X2cm00rQptcvis1Rsdd9YdDejx3J0SLztz//tyP48UMR98+Lo+zshDb/D9bXWF
NsxBlDnyRCBx5aTWvmvmUUDpBKd+Lam/9HJjB5RkmDI6dNMDLIUBzG7ZmdW8g6QQALfLBO5Xquiq
bp+zJQbkv389k94ASzGg9PtBvCVIveXWbpiMsSCL6edlnj0H1pPYHYX48Pta0hh3fL8v8KN/WWw0
ZV9MVVqQqCRelGxVcZm3aAWndFPpS086Ft1OQIEQmuB4qdcbBe9Ub9JhaVw7vZc+5xjJYy1B5pUp
70sLwRbXKoAeRNjh5ZN+Qypa+HO9WqrG/+HofF1rYo10JfbFKGJvx6CW9XpUvOJDySy0tGuundML
Hp7NhZtxDGFUQxMn98JDi1woUzY3bZa6dbRSLqd/o6ChnhNP7LMxl83SKybwp/NhEtMgYKdH0KDW
M4k0E03NB5o8k+3gH9jOjLNajfPv2jUvd8HWfl9pEgmKOVW5SGclmanxc7MhQeDvVgzzTLIhLIyE
pc6llHNUbZPRtf9+di+8qKpATocxoP5H38H3o5uUdeEaJUavNpZYnWJYVsFtGm+C9L8364CtX1aa
fEexSNwiGVhJlvdx5DqRuueUljQOiUsW7NyntHxPkitn9afhUTFxNOQqn3jcJxj85Wp6eIuWYZHP
9/s3AMbu+PIbK5bBRiyuOJHPMdPvpuD7epO70bZ+ROaijIYusaOonbuxOZOhf0hWTSPcptJ518S6
3Wn+7Zi1dCBFcqPO/V7ZekrZ2GLujgKEZmA6mZreGHj63z/4hQ0BmFTJ9WH5UWnC+P7B2/JsCHqt
+1uveVPlPfRcSbc/K7s22nC++vbj9+UuXF9O1Zf1Jhsip6YuVLLib/vzYJvysrROZfcho0KOHpUS
2RmEr8NVdvvRe00+A6VsJtDQkWJQaDoHdw5iS0wNEVrB820g7+Rg78XHMfd3i0eBVppshxKwct6b
7fH39/1ph9URrhrFkkYMaBqxh37VCVUgQ1aNoGd225izMVjriv2QbK7axmuLTa5UXZzDqm963tI7
1KgeRGTAO4hEbVFf/18sxbc3m5rEs1JIwbilabkPq2Wp7w3hvov3lXrlDl0wSd8WmljE+qyYVaax
hWckfMNDqe/I0rvkdDUoubh98MwybS1SAZtiHpUOVlQngz/6zLMa2a1+wmlSRuao2WJ8xQBeuHiW
SMVplCphInhqifRUDbXIdIUbo96M55G8FFzZIbYkmFb8bnv1/S4AYowrwWVi0To9DtSOt+SL8ZOC
M/nzWRZu3PIgSdBhqH/a8yYM5vgzq/kIgPpM90NRlmC4tijberUijTWq06zI57/fiwsxkkkqx2Zb
kkQqO40A1cTva98Vgm043EfRJu9vm/NJa6FiHZYm8lGwJwblqt3EOXM9+UeszahHXHmGnxE+zwBi
r0ErCc3ztOjY+dRmBt8ijQoOhtSiqn7ON5V828XeDD/bJCdFEGZK8GFkb2TQVyzvj3PNKbMwR+Pq
I5fYxBLWJBhV2XrkNVL7xBNwiQhLyaeiVLtihT6P7jf7x1GD9mpsoDYUWKAmd8gtE7fqa6xuUBwz
l/DB39ReTH3a9lAYaeY1PkgBou79U6O8XdnmH+GwhWchUJPo0VRo3J8snjZxlYmY/ZtqcNB6E03v
ti1vUGbA4yN/8Rxm3ixG+le13Xx5YwhX7MePa83yQO8KwiZ0hBjGBHPtlayuClcT4N+aE7tFJpIg
TLPASeQ9pd7VZPnCcuAz1siqpjBcOR0LjMIqAD2o3fFeq707I1mO0mJuBsKy091N5v21DNoYlWPV
ojlKCIfCvWg5VfkQ5MNTJbZrM3z5/QvoP9wfl0znwyPZJGvGvxz9Xy6+aKRtrJaDe9Nqf7qS6QKl
nGsdEpEoKmuNaeMVq1FGt0CtXrbj2LTZKGFA/gJAf1Bm6bpo0FSxIAUTPnzYdkaKI5jJhxtZgTDM
KmZKbs6THMk2cyl7h0a1ZqbhzzL5o2bu4iw59+2wBsh4DMwnCgVnxr0CFkIbQWEEVi7m8Rneq06j
agQk2SGwK8z6IFwMkAeC1Cca1M/FSzDsCo0W2Hsfol6p37t/SN9+3ypp9JHfb4pE9Q4DSfcr5OOm
9N1GeoViZOTzkJV0hp2hxOhmb5FyixOyK/PYSkvVXejoBoNwnRkmQ95Wu2YYftpG8PbRK+gjysez
TPw4pGappymFOxapF4L6EcU02UfmGAUuFP9N0U4YqdIPtxFBZR32Y+ndS+SFdi2L/BmtAXtgoSEO
0EdezSkqkIdZH3h+jvSCAZmaAQd+ls+js+so8tuYiVAXEvwbd8gernyGnzbjM242DUZrZQ7GJLpo
glA0QtG0buRhsGXXW5eut8jPFPEJ12Qkh/oTMEGawbGHXLyrDfNO58jGTH9fvdI/K8/cZcvAT5Hl
SjLKAN/PRNPWWtsY1id4wI0INM9pS2XWylCNy6fUOAnNR+xLtpu8dsqw0DCkcs3Mj8GoRjYAblTO
YO4kiNVEfxmdD7/v1U8/QmDLdwIW/jw0kxMr1n3fp2mVbLFv1IrAnnu3dpp617ve7PelPj3i99sx
rkWHEJGsItEA8n0nYisJ69BMk61+GqR3GhGU/j3at+lLCNNWkwaOUMqOqcn2iG9Qj288aybSG+Jf
kwa4cEcMsjiVpwGj5ZhMvCeuUyjRW423hbQDDh6j6kELHEp7t5a2SLQ1QzWNdx++Z9qyvVofu3Ax
xtKJSacSFxTC8skVDaqkr9qhiLdS7XiUPYmgguTQ1fjvnftXeBXCKy2WP8JFDqCG6h6vCs8hpIff
d9503Ur2pDoeEQiKmf++76YvdjRgGOGtoF8zhOOxmX7qrwuOD/TFZ5RKB49k0MVbH+be1HsDheAl
CQ6NYZcX+S4p90N4bAd58fsZu3Scv6z72fXwZd0kHUQpMJt4BM888ZQXG77peMmvQp4/keVxT02a
zcZBQmLw6Z724qADs8KzIAPQKXB1nnJhZgaAySd5gEErdZyryNxoLH7sq0lNgUE2OKmnoViZmU1A
iZdFgzdWa9UlxUf9GiZ38bh8WWVyUUW3lQNB+fd8UpPCLtTl8lDCdR9vGuzW79/sU4jjt5ea7KRl
amYmCNzGWoc+bugf1eJYd8taeZI1fy7FKBh1myqEQ19dptAH5cMJCwFcB8wkVnTcp0zu1+q1AP9H
h8znB/7PXk/O8LmqJV8zy3gbE4IQjxX+hynQ1JrNa7JiClUWMy7xNUhlqgsHsPqpB0e8jVGmoXKy
G76cp3lUsqxeHEVoH8mrxm4K2adbtD7p0sLVHAnStDRD3UJYCjrC1UQ5ZopE93Div+SUp8Vq3wzN
oi4rJCvHLgVRubY9l664Tvc6czfwTctTlrm+OJeZ2PLVaFgCihn9Wd+5TBxITgQMw4XzoLIwvcXV
4srPpsvPLfrP0pPzGRRRVlJNY4uGdJY0W/+cOiYTKJV5G8P8rKRUH0Rn7JAAxTAicefTKOdLCEc2
+7N+yrMPzZiFwxPjEplp154yHyIaRMUVpHMCdL2SU8JwWqyLiCKpJs90bWWWpX0u572+GbxVXF7l
yb5wr79u5uSjN2mciamHMWGNtt6FnulI7Qcfk0yjbYLt7zfu0v1mhhxhmBHkJ7H7bp1Tb0j0vE7j
bVbCWpkuakpQrEogMvYNmXK9dq81mf5sZhq/2X/WnNIkeZVnZWcrpum5dRr9NaY5SRfvem9wuPRx
cTdU+6xoZ3HTLjxSeNJaOzECu1YMRya5a+t/jE6F7qaY5f1Ty8SXmDwa/VvfHpPrNctLVx9Ka5Qs
P8VoppFrdDbiMmpDdD9zB+R8qKqF3m2SZinCMB6899SNRfnp94/ymclOzSADyjKxIsvKn0HLF9/l
JpRBRIEdCsF0DH1NufKsfKTZW9O+ZZG+iAUEjGTY8NFuFJeVvusHlHE4l1n2HFP5ahUYlrmFY0Rh
wBgs7pSBtjb9mKsfjbIzMsh0sV2StvLcrRnexrRoZ8KMy2MnSb0Y0BKD5hWDphKB0pFJYHQunxMx
t6P8/KRl2kwSk1WpQyDcLbpYezU6SG2VDY2wDmXBmdlJtiCldknQrZyNeSA3+RhJ6izcw/MLWjRU
70L2xtDezM3jK67/4qH+sn2j6/y6fZGqFsrANyOoshqaoPZunGwIaLlCsUTNnybe37/YxYCWSYyx
ys/Z1j5DhC9Lhn0pWtHAPVLrehk9K55CA8WSAyMTtKvVXTB4jiQinm7AzGyuy4NV/wVKTaProfVF
a2yYI6EQxwcVnO9v30QRUfw5i7dtDamrHNgmuUZu9ehfD3ZX5bNWQTe7s2aDfzvm5gLgGL9qAic3
DpERvkt9uNDz5s5PhXlcaE9jQ+xoNoGU4lDcJplInwY5vSfZnX7yrSdfJr0k2S5RXjVeAAI4Vv6i
RFhH6GZV1K6KRtwIChTMKbbYPA26uSB7N0GYxQp1+XM2Gz6IAwPaPek8CJq9Sg9zmSKeyz+t9Jj7
yq4PDkJZ3BWSsYxT49OxtPRulAUasuyigL5msSzTjVjNrWHtFpsKsdHyQUAOY1gXWy+HYb5H4DXS
7EbXlzJ1AqlNZr0VOnHlruI8c6yQZj0R/oc82RW8XdNI9ENs6EXxxd4+16iqyBncWrwE3i3adY1G
D/hJDg3a1WK4YGqY2gMnPh9c5b1D2aePZ1F4OyRwMyQfBR1lfkyjATtdZfpKfTCCmu684nDu3UXZ
nCx+r27RFqcnNChI9JmLThb0ziAY997Z3IzpR1Zs1AgZ3PMu0DJHTqS3qIEgXUTLjG8oxeKMKLDo
32WMqpN3u7GU6tXuSnWDhV92c18X7iuSW7ra8C9a2c/SQJ5FcDIijuPkvuzEZEAlWjNuhJafed+m
V9LMiykPebDJNTHGCtoERxtErxgAt+JtiroRea/aJQ/neA9EnpU76sq0jc58X7vSPzYdLfsMpvA7
5Fjwu4HjTSKFNs6HJmyFiF4XdE+7EKW8btEAAxnyRxY6LYqqSj6X1f44hOgjJ7dBOizqatPTtxM3
uh2QvsgafSPhny5EojqNlmRqPjk6Bb/KVFdiYM384Wn8L7DJb4omXNTKXuFt5Fam2/mavOClBODr
C00Cha6LTRVBmmgrKKUtqDt2j+PvtsffTdunh5s6o7HeBd5L8wbsj9/tiTRIQVtnTbSV/DfRuO8V
JhCazTmN3+NA35d+9JBoJhAWpLzNx5mcvmVTxbpb9/FCkh5Lo9+AwiFTsigyj/5P1N4t8Kc0fEY9
R8/dVUH/vdcmy/78nrmULeJs5jcizutK59cFTI45JMSfUC5gdg5e8e9vUuQRZ1LMo21TGTadRx4K
sNGfOh9m5+Yokqjlw3K0QZG7JqWg86y81tLxWRqZbiaxPDM2tMio8Al/fwTOdtxosRaNdXGvgjal
oWItberah+vqFLbnWVrpHEk2KT6Y5X5snad2oicHmZinHeLRn0viB18gCmBNqqqVlHs3kQYxE8Gh
wA+ITfaIi9GZHPA+hlC6qVZeySA5nYyV8hQKaOoIr3nLvAid/NJRcatlo9Sr30/NePh+e8+JExLV
ehAriffMpD1PLJ/3JG70jRAEXM+/xz/st8UmIIpQqUUlu2q0FbOjIBbYkY+YYCiXMlpS0VYR+2wR
yAgHtGd76KNdJsXK/weUdClUBK+nOkEzHbXpyUVR68Ls+zj6jNqImDI0LmIpmInGE3aAfraYHj9D
K65haT8hTjpJSBXhEKRLh/bl70cqEAXDxY1GW809ldZbXiLRxiUDZ2TMYsQFYhivEvopkRNTGFbC
qzCCl3b7//6Lf32MKdJ6DkxRUDBHbbHXWmaT5n1h2nhZJrkk71oS8bMGSRJh0fyOQQJh/1FzM4Q8
L62a5UL5I5bw1bQNjqUosCWfSQ2iiSQ9ceZ6HQIdFe3v9INrTbwy/rAlwNBkXDGUU32HTw8zSoNh
Wsb66DTwEqxMK9twfKQyng86rHDaOseP+360de9VlN3hHjRR8jESwoJq48krZSaGR2AEq31rtYWl
uY6Xv+EM64Qqog8vGgisKGiLOKKtgBhE66Hm6RunH54pMZKoKdqu0Ev7Xvb4xrp/42fGYozVMmtX
9k+m7DuWr4zJbkespKMWKdHCXPjdvoqbuVALmzRfjlFATeziycAI7TG1do2yB14uDfVODoLH3uxt
LLiKAYmVyoYnfS5FyTwOoMGS5mG7+h/Szqy5ceTYwr8IEdiXV64iRaql7qZ6Wi8IjUfCvu/49fcr
TsRYgnCJa9+JcNgztrsIoCor8+Q5J1sn3krdMa5fiq7d0Cvd1Hn9zSYxYZQWUpliF0LuT93nQXZ+
WIR2x38M144ULMBH11l500BAExQ4FbiEtsvkSmz9us+HQuEoOBeLLGownlKFSjKu70PrSXWDx0ox
13mE/BODc19+guGxyYsfdrO27YPhFS800sRb0gzG2HGR68aLL2e7SK0OXfpQEowH9RjSn1Ixhxqd
dOEsX+HeLw/ArAva+Qw8pfb7fJajLK6i2CSSkRauzRjzzlzd8jDcheWAG1B5qZX3qHtFLUk/KY6b
vZIQUa30IdbKTVU5Jz1+oa4wY1Lx+MnsSHhlkRZU1RHrlJ0kXWzpjbzFYWCGEpEbjm9O7KxFbS2+
V0LSB0arA7WLIikssvvU3np99HsILACmpSMzGzItCFy0koGlp9W1OoapKWl1dIoSmAJsTScIRZnd
DdGd2kr3o9Fv5ZZc1xdgm2vjTIlmwgfhC9XXUQv+YIBt8jRYG8neW/ole4s95VR24z3Yjq6emQQR
rAM+oLgnuRNRj/A61LjawtMySwZjjJeYPxQByJqkWa/xjoHvHlV7NZV2TnfhPxG+g5iDyPAi8NZV
RCpYys9emm24t1UhuFLPCuoK6mqpCjdyQOWTWL+Hch/pNgrCX9r4GFr+toxBWPKnkvlvg/y4RVtG
SeyoG0D3SkZ8aL0Y0LwDhiRJPUNcstfb4Xlq//93dMJ0C56IZujyFFNQW7tCpd5GJ7N21nHmPqa6
+Q2Bo6u2u4Dua2l4p0FxvjeRRfe1Oaum97AKXGdThxQCCuklo1yznSetQufRhtYSyfzLH9axhkce
px90spKfTSyV/MR5dVUeJjO3oaSt4iZ5KNBQsot9dHO2fvDlF8M3AeSeRSiuEoTR1iEZmp2vP6q9
xnCXYA2r75sOPf72e/jKpBMXx4f3INLqD5W66eRW2Ouks4MohaXfwXjJUUk57P5CZFHU64pNnzTW
MaE4wn5Zc2l04CFCfVmRp8Xc6ybyGilg2rDzH8tqxM+DLS7DdBD0yUkIGxl6GCR+ReJUv4J8t364
U+RXIOYI7ETskNuvYwYq4Qolf4C3p9KOE2DCh7eR46iemqEanSgK0RVyUdRXXhRVpJdeyBBvL3dV
PEwC3Kf1Jvmvl41SAm4RnQD2jcDbjCEXAZVrYTCYGgjKrtt9pmTfc6SCzZm4o3WMv7GstdheEqlN
HzUH5rswB4fkOXgQ/xiFKOnw2OLoStxCacUYI+mvoMJCrHoYy3AVPTJY1oEvyfh0ffM9ytaK8dRs
dAYvxbsOl6/xD045KRJRgzBjVNmaAbcjQBUhgDy6jIptnqe//YIZQm28N9q7plMOVlr8CI3xcPsV
XQvR6SvCAk4M+yKLYMbq5JOUwDoKIqBTkz2PHibx3o/ANNamwnCvuLrUhbfW2+ihdYx/jY586nX1
vtW6nW9i7OF46yCxtlW3qkx/G3jmxjVryNPtVqtwzE9wVS9QBJZYxg7QNzJlLVhaw0s2/tL93zkA
32Byq0e/M9CA1mvWbtStmoTqoW23LVJocRBiYrT4DJLub9GRD4Yc7atx4Sr8qlFCPcWMXprD0HvF
ROnPr8FtozwtNQ4CCKfTGngRHJt4eA2o3POwvKOZF6b7mk8EatIH7VGRugNVOzhpGf5ZBktkirm4
8en3TPJbq0vLPvXKCJX0q2+Zop9A7iauo9ze2Wb5ux6Kk2TXJyXGD1cR2iVRS5JmBmPwoNXJTh/H
te0b3vWiu71p5lqQKiw4SKKMiENoMnlboybJSdcmoBv5k0cw7/a+eU7AHNx2DdmEJhlWAB4Z5O11
RbCc7lUaB/BwbZhXDDf7/JFCI5CkxiHljb3vqXRJGOdHQwxA+v+3zOTprC6raxjMEdYaT+RAPBPJ
7WJwmn2JaEhgqQg5CXTbz08Dj1xNjNiJTpTFAjpH4IHQIuQrstsK401K3nWaQ+HS3poLwh/XnQTF
zrdClxuLrE86t3q5z8JN+otMNHB2WaGs4yVxgMgiv361fz/n5KsBmbqR7/E6A5oH2hPKv44xeeRY
7NnbH25ppcmHAxNvGsPlyciVeJvQiIcGec5ZXuSDi3f05ZloPRL78Z2BZvT526mRr+itP0ansVCh
jrnMaEsOha8/daCmaO3goVu0bAXgl1XhfdJ0C4jH7EcUI7GhpdAu0iZ5hRLZGCK2/ADPRrScfhf9
M430UPUfDOmxxShCsdz97dc7v2OZxvw3lUaeGoMErh264ZhFJ1s54kknOfnBI2UzaBaXT3zNLJe4
OByiwH+sNCY803r6Z+XJnpWiKAl8KSZx0J7UGhD3SH4NXtynC4nr4jNOdmvROUMixSk4J4XplSFj
S/3OsPIDewnylsjIU8NbButm2K6fn3Gyp9whrBl6wdvlXBqOJxKxxsjvpK49RC6WFkqxpUDsHOO+
yDp/pS2jHCLifNnVYJWWLJxKEA593tWyk/ud2YMfJOpeK7bKeBJQtEkaKDSrTLRYu2Thi3XZV4sM
8XXBKdlRhAnlehl+SAsbZ3TzMOSyg+zQfbeqjQAjZCU+dYCMYnkpoYaMjxZ0A8PEly22QQCexJ6v
xU5H4Vgem/qhHh/IUoI/Mc2zjaXJBTMYowruhbkApAP+mnyeXqHdMWq8HJVCFl2j6x1dIDahVHY3
tb2Qul7d3qbfgvEcvBiAcAv89vO3cF1tbEbHDU9hEL9FTb3L6Y564XNc0Hcts19NKr83ffmQ4kKR
MPNxqMQJhLNytAJ3F9DY6XymGoektEegi59J129LL3uoBvNb7Lz1GcMXzGB7O0LMBWDSApBBG3CO
yuLzj5a9Gs6SKLAhbIveFBmxxTjK5Npru73U7HH5uJaIkB83TZOpnmqSsbFZMywHQiBAvxDaB9F4
Q+XmNph805r2c/POjqP1wvq3n5Uy4/P6ahZ0niGxaRX7IGgTXv6QBvs2oXy1jMcwcK6QjmunD6L3
B5zeqwxS1eNjUVgrVFJ7sPmFAD37kxBF0WsQQrgrFeLDK0lNXy1cmQiCBg4GGp3B+Kqjt5fIm3Pc
UpWW9z8rTa4fL+2t2i95+VF3IUrWNCv18TJ470OEZtPSN51j3zE/tO7/BBt1pUs/XCNn2/yOmTye
NswaZyLsqAdH0Sde+DQiRn85OziAGppgwH5x2Ag7vcvLgc5LS4Sg79zhFlsmyjoBjLX6F1l/o+kr
GFSOWSBe28BjWPgFM0iTqgkSNMM0AJymha4beZZbBSEJcnkGIw6tccUtqaobjUP8QwkfG7hRC2uK
6PzlqU3VBJsXwzumDYHIZQARk3FCwagFiq86po6i2YNRFL/U0ca0mWuVMO50OI50KG4vPluvoL78
Z/FJMjukUhowbhi8J9168ZafENe/jZ+Rm2+4L4AxAUcNUttBNhn8i6hQ3YlGdifzJvw1uYzgbRVJ
vXBKpyajAocC1vj375pcadlg1Uk+ErWZAD5+S/tHwUkJjkV2CRmmEgC+Xq22yNGc7k3LmyO7GSql
wPxKzbxzjUPGPgXJYxs3RbIGpOGf1bUNWBvctfrwVtT+wpe86nK/fklcIxD4qBbC78+hxS4qMzfF
7vFEv5ez5dXmPqySjZFa59y2N2ndv49JvTW1x0H5Mfg4mDklnvy4m3m5fk/7v9eLVYung91HuyvS
V2wFOQ4SjOi2x4a0FfxuCAD20Up3FjZyBuTfGFVF17fbks58HUULOesc+1ncZUDNQstON+Xzc0l2
00p1zseI8LDRnkxoBXb5AJTpAu7bqXFwCNO2eQEHCeCcEzac7smjJ3B7s85fHeSShAZLxwF3Er1c
2TL9XLLDk+O9euqZ/WpkRzqgoq1hAOJ4zY76NVJfHTCHhbXncixGQjITUtcZYzb1Drd6rTW6klPq
MO9L6WFc4bXZy7DB10GxbZpn+mpkExmJ1u2V5yqGjwtPEgrZ98K2ipzw1EpHmc646W4K+8L1TK8w
apjuli+Q/WZvI5EKGLg7ciVNkgG1HNqxGvTwlGUPEL9c9x1ogMPDHrz9ZPPf88NKk1QgrPNerSwj
PPUFzaSzx2gtqANZ9r12NNIAvAOg2MPlM5nju2i7MscwQQ8opOcIw8GOJhVDH3mOjWViKLJXFGot
xU/DRmrsZyvd20GOogLt1pI+bP7t/nvVyecc1DSpAkMLBessU85y9ACW6KsCCLr9dufyXrpD9BiR
TqD4m7zcLG3qOkLWcgpPkM3U8YiXaZCesC4wiee315pjZDMRAlAE1Y5ts10/R4i6CaOmNeTwBM+r
7t7hmZRxjgrtGWIUpFR4k4IXJvLuFPIlOoJYb3eiJICIEpEgKwXMQHvpzIp4MI3HH3/V5F3rSpf0
bq2EJ5eJDdT76buqnrPstSKU8m8iyxV6zwfd/Sa1Z+kwVjKD/xad4eaSCsRdkIoQZUP6m3wJSZYr
pxyHUIgpBEYJqRLvIjN5lU2qMhVoOnzum3a/8E3mdtqHZadROzB1D21ZF54SzTzhdxDqF8wPVJ2c
SvrZ06lK41fR9w606ISgbkdZntoYq4JGgJsldDpu/6DZclFHxgH5QegRrMn1aEldTd+LH2R7P+P2
2fQOHndZrv3sVMYtBLhlBegBrRC/EvUpIdGK3Yie447GJAAyyamQGFkWg6+jPzW/OuolRYIZHI0i
3tz+qbNoAigNfCbiPbqJyY3ne3blNRE3eSDYN+Ve1NNatrGbbAXi5tCUIx0jGV30nZpjH4EOUaxa
JOmApZOTZFahJKfMvjkVrrpDzU/DEjeo6CgAbEKi4h+xTnDadZ+9KsFfTdmvguo/F/98+gmTY+Mn
jRxWWEmcSvuSdPGKXo8IyDw4zCAaHYL7d/t9z27VDw89Qc09yHb6IPHQgDc0acy42Jo+rqpWvcJw
b+Hjzl2oH9/wJIsYvFRORpFaChx1NMTjieITRpBAvqEwjO0CMD171aBoRF+J9zPdusl2Gku5TbSA
oA9TOw3hpsN5qIE3z2H+LngepEvLOfT1T/0S/jDZcMhHsVeZjl1tqiTVS4WgHJkhMtdgF+rPofJo
0kTPtOhiWzTRapoNoDOFcx5COs3CHLJJNrR7EITQhFib+dnq3mJmVxj0XfnnotflMw5IftLyN4Et
sS08uB5XHgSOdzndUZQSZINk3p4Wb0vKZnnMtzr7WG3dndE5F3GpK5V97L4FzX344td76WR+SxHt
xmvVWZnN00FIzii9IIhtwA/XErezCnJW1PDUVPDhZ+zlYpwffzMVnlyhWkuatnIiZ6XmT7rTvFQO
GGd+COTmIqXfpUC6x0r4m65Uh37MX/6L7Queq6kOvRUuwc+3X2cWhTo65KVJLOr3ikYg16xeUyDx
s/9/a02DaFwxt6MgHaThBSTvYt+M+gGqljn8x1YY1GA6LiLY3zq6bE6dt7GjN6TYGAlFydZ3GYPk
CZQmgjFWJQsn5Cp0/rJXP6w1uSP7MhqHwe/JVbRmP2w139larrSi3wFDnEFeebDxpD9ahxZ8Eu/z
pP9peOazMjzQi+ZWa0pjq4TWplFQgcrlxmu1bd61P0XZGsT50eFke/gPRHr+TdG7nTV+w4Ki957K
ol8nlfwrFXxmyNVSvRMbNrTwqeTPEQiE2xawN9RVHvqw2+V47Sl0TA3rZyj0XOSJevLdQlHWegp+
MoIe+kJrS9LaR+2xqh96N962urf1/W95m60o17aCTSW9STbGtn1wsMCpRUiVIFumHt4wFI5Zhti1
t/djlrHlMdqD0OX9K+eus+RV6785KN9v76vZhjJ3MnpPgdejv/i8if1YNlKlJEtJ4JdpQ3HIbW01
1j2y/XMTWnuyZEM4Wrb+ISiqlela950dbhRlQIKLGZ8FzPtYkFnVyVkvlG1Or76j8yqqWDMfVqb+
NGjOKujPeYdttvwid/5dVKdbZN04V+x8Z9i0uPwRDsfmT4QfpW/uAoxs+kw+qN5zawcHl85FX7zH
CAby6Pn2C5i/eT+8gEndU6EqtGWHLUhfz67MPQaAZGpwfnQXN2VKEc6Z4HqkL3T4wCkXvef1uRoT
cZUw/kLoi8D68ycwfSCPuuSasCu6Qh2mBHhYxIa/73/BymystdBdeXG2RVvkaD/zEYbduPbpOQi6
r/9qM8Taalf6YG469uyPsrLWg99tunR4iPRL7Z+5vVuweSXA/SrfGqCZ9Cz5AOqV1MddSEccTdFa
aAGj/sXn2y285dlkGHjHMJEXY9IxiZUqCn5l1AkqwL8wVyi8hILob+FajbG4eSU4LSwq8ocv0eXD
opOgiSV2kCcFmWdtXfRi5/f7uFtn7+E3L9w70h/wQNBIKdzD4iPvGJtwe/1ZlI1uo8YsSeATfOQ+
f9jGlesxb1m/49qst8SsHDpUaFl7V91bzk9oAzunDtaD9qzUJw/lGNA7RjnkJLSSQdhk77dsLU3k
vlJNv74WuoL8NNLNqSI5CdOmiESAh2bDXUK6JygLFow3QGHLgcMV7GQ92BvmMXa85wayiKfndxR4
KbHBpsOdRfImrqR15WIvEjq7xEWjPT4Dy/SmvsKliaZmDAiXQP1sw7WhxYemTnBOXndhcQGeI4eu
NXmrOVh8QMbWYUyxBRBUBFnE3iX5LwZoe9hXS2+kHoJ+56/KZE9yETjIxrR2lb7X9kaJgnWo5ytu
h1UK+pM5+RoZcgJ2b8F7NNR3XWIKq/fShf29FLZHIfbsmRQN9XTUvIUPPktLAcj+581OrrPAHYO2
6Bs2nHTOLHut60ebxCkYH6JEOxAK+8I95DKez0+m1W+4SDRug3KIftYcZSGyub0D54ObAwwA75b6
y5nk9DWNH7cY6msG+nd7lPEQEpWeJugYTs2Ec8KdkOAmm9T5KzGWzr04YtO9RvYL1gK8Tko6SYH1
gGo08Ysr7uFob2l7RBgYqe/+zrW2hrwHR6vDaEUmefvJ52CQj+tO4o2r+8lYeCUxNX0mUYBzblhP
uv+g5G/DklvkHN7wca1JmMk8udRjqGTimKfx9xi9lNruHX2hgJn9mBgscUNgVwIQOvmYiefWVicl
V7SFG5OuEZFUzPYQ9ETkKkBYaBhT7GQ6GV5zwYSGn7ff6mxFI4oK/iLfZRjZ54hWZHjuy0YWnjz3
h8RQ2I7xlNidrxT1Qu9Kl6NjYCY/w/Cv2+vOFYoflp3uotgyAqgv7CKYIn6wRTACtR20IltybpxT
DiDQ/OcBp5wJFPQtyoGW2BgeqWmQiDBJZ1SOVSLdS+oFaGlkYkW8dQCyRguabKqgI2/WUfcgOc4m
09sNNcu20C6338BsCw/KNwZTVHT8NSlfC1dSsrFLw5MKkgcSTxsuiQaMe+I7ua13goeEoAFDS06z
WzLJXrv4MmMRIA8bB8sp4QU8OEGzluOzZS6NHJiTgYlJA3AQIA9D1p7sC8v3TMYG5EBuVJlDlz2F
kruSW+XoueSKjfcNzROkuHzTR+ajRKfXdg+ZEm1wxzJSOgikKM4e+JDeqxRlWzvsEP/Bx6zXpWOv
/ND+Uev6Vqdv6+ooiHv/IKeoR8t94Sy5sM62PT48y3SzcQIzVzM4Zhyw0dDXOtxK230uH9xf6AMi
Mv69y6DHZl38zJQOiuES9D8bu3CEBi1TMQg0JlgQ7lBDURX+Fb9U3DNiGRjXEpRpiIP/h/brXGqG
Mx3OQ5j2OZiFfD7TNJaaWu84XCjBCSighJzmXl6X+TOfZ6AFausLdd98HPmw5mQ3+0WWtZlWcVEW
T63Uc9UzE8PYW+awoRyrkOoUJXXuwnU426nD9sXG4F2I7KaGT72R1L6v8KhVxhjjl6rNHiGeoUJL
qmdTT1BAZCt5J5n2ahx3rbmNpd8hqAfFS0m9J4ycjZVt5XtbCVed9aYN9sbBp8As5S1A/mAcQZxT
WT/bw9vgbuPxMcXzEIn8ImF/dot8eJDJ+6udjjmeo3iQZFsZw4ancD17Q9rVqSk0kufb0Wc+LEJu
gQouYNypE0TORh1aGMInCNqH0opWwHVIG+iVU5MIUWsVf/cphptCKKvG4q8R+SacH/vs9Vd+/MLv
EVfdl7Ti37/nioF9oE4MOeOb+pHfk5YqqDqFWuPvEif5FlzLTn8n5NZBZSPnyZiV8CRMUHRUz0xl
uv1LZj8Efs1gJTad0qljUmcqgWE1/BAhu9TeDXYLZFjg6icp6v5Y7O7MZpgGk0ApKtjINHo+H1ZD
7n16VKynUZ3muXEoalbsXiV1lWobAzO7lL89hOPWiA4xhov8UYeIpHeIL8uV62x2J4y6GJyGxctU
1OapUAdLVUSqYWtp75Z/ERY0sNdXVvQ7FGbEyosS5yK3z2tpJRweYvWHbXs4U+jHqk1+mMOjELh4
QAyw7IUY0aHRX4avrv5rzLlLrO9+YG5SG08PE31iiPKpNu8CH9QgfAudK2IpvIbqttiHfHQ9rnbY
rjC7YCGVvZJEv+w54eXJ2C0xXmdy5pLOdkK5D0hCQt9b/XCDcNs6b42CArzq7ofuO0N91lHK3SZK
XJx41ALxyq8CJa5B+2dU6zun/UuBT2u+BKW+zyqJTr6zId6jNshWQ6+tqiDa9Np3A6+VaCs0JTnl
E1urHcK7vgZlorEmZY8+t73SwyLI5HMjyd/H7K9gpAoynyqFMTiRumr1V3wVELcamzbBOcBMD6Wf
72LkXFr+Vx3ilgb221wU+S7K5BX7+6gxua4j2pc99I+qXHh911vr1uubAE2SFQ5tNLBXGvnI8BRs
1DOa2N/YQEyfwqA7+CVpMK5otUTldwteCr5OMuwkOLlxo67qetVbvzmJa21kaI5T8KXvA1nb2gak
tXIblUAiibKq+EPpzQ8SngfW2vUerOF3JWra+lR5/r0cNqvI7HYB/UiqML0e1vlKgZCB9rho+o3h
qSgxHxjWuK4ZsNbj+dZR6hrLsI9Iib68D2h3EMpRqOKZ+vkkZ1ZnWL04ybyP0N0pzHhvRJKpn6Gt
eoO5E2DM7WA1f+1+WHOSWZhaKvUaDS6RR1OYSrThMIEKklfiNiiMSGUEbnd71Vl8Cy+/f550Urdw
Dtze9WI67iIj5bVKebYJh+7O6b8n1YutP9l6/M2FTzEIFZXDXDjsqxKy6qqutrHVHQ16xaJRwUhI
7BeDe8c7FzQPmaBrxk95+00uthkPgjiVP0QlPbfKNy7BUdK3+O/4prFKEM4LsGDAaQAS2EqV/7I1
d+FJZ8sUxlpA81aZCGxMMim5UXsAQyIE/Z6KeQtJsRqC+xjOHTTD2y91tlVJPf3PWpNo5HptV+Lp
BTGlfIJWt0724B6kUASIoj1K0opxaGst+m9adiYOBbC0BGA5vXjdGo/foDcDUYbAERv6o1dvS/Nn
s9SFmLlYIctjyIENAvPVriSSDzd865R5X3VjIGQIchNtGT92xy4VMyq9jVr+uP06r9YKk9PIHHLa
1DBfBKt5Ep0cQzKqxmkDkQTH2Iw4FyrsnmjY6weRY9QGYQrEEmEi3hOI6JWnHjsFlf5IGXDfu+8O
xmr92QqDKxgl1D0LP1Hsnls/UbyxD28E3aFfBuoQiHaTcN0RrFFuhzABAEDHo+bbQkd5mXVPWkiU
d+rTMGDoDzPKPQijQdFoULNxI9IiUjP0ltSIwvPQxtmG3PX2z/06YwJzoY9vdFISDlamhbHT43vt
9DBHUUKVZ8V7Lo199JZSzGTWARBO9A+z1ID+uJCYzcW6j+tPd6rlqmXVZayf8ogqUkwINzBQPOsZ
tX9eXmQ0p4vjI2eC+nVGHMdfEHCmOg/JMEdyhC4Q/myxN64gUhVSTcpyFPGJnikFwcJ7Fgf9y7YA
xNWovJlyMw06IcY/neaUHBQCp5da2zq7a1vrcMXX12ZjHUN9X/bntv+ZUnBr8bo0UuiU31JcBhZ+
y0xaDg/o379lEpQK3x3hlvH44J9C9uyrTUfxo/8c/PYOg8x9rnXntPkzD/MTVI6nrrVe/FFVVsLZ
6PZvmYsf4O4yhF5cIMwpadALBxlbPpeRE/hL4wIndytdwuPQXNXdER/Z26vNfHeMY1iK5oaQ2k3O
pi65YcpMzUBcrJRGfzthokABuwbJX0y8cdf5+tVVMTuTKgB5HZbBn4NBrY6My8Um92SE8gop5FON
Enb43fVIo/13uRc+ERZONWq5rXwHB6D3Ci4HzeM8wngEXJ4KRXQuhR2EBwtIMF0Srzr4QMDMsoNF
e5Qiun/+eOf50nODkjbC8xihNoZa8UEvbCAQDNxKg+ZNE9+VdnQ/qPCo4v0gGXQGUuUQYzkB7/xf
BZh+h2+PahmraqjWld7B2wQAyvddZ29Mh0m7WBI0ibyx6Ga32FsIQ35RwjmEJq/vNnKHbY2yo954
zCSsABMG06C3ybW/YgRMYYYa7uLZDE4cCmwAn2L1t48hhZABj65+Z433JkJH/sZq1mr4UPe4ivs4
r2HmTHiUzZ89408UvIsEs3lkPPJQXIYm34ot24lmnHUWXMVM2hkt9mcdQ0XqfqsEj4558fSjYMrU
3XqAaRe8m1b6ViDSB40VwU2Acz72gDaToyW3xTrMPVgGvVEGua0k79Ua/3Aea29bO2cPq6GCSwRn
FMHNgk9MouLi0iFIa8G2R12b4EfQNMO67u0tBmdX57Wr4obZnXH05tGujCDwl7JQxCIpxQPoLWXg
SY6VWx3z/6XWMphmHNKfCX52v4WEP3FxY4L/ImbO1VdSB26/uH+smhHjMLozhMzewxEu24Lx4gkh
mub879ETrOrhyQmeNeVZ9U6OfzcWuA6Rw/nNayz/S4+bNZqVTH+3kz9UB2OS+JLzQyVhHsb/2VDP
ZsTAz+pMhrxFQplCdnLgdIg0EcdOyK5WqtEcsnaictSrB0Towp9upGpCOltk9KWF86J6Kc0euf6T
ju6LXtEIq44ET5NfxB6iw0FuG/AgokaHWpVgsIfVsK+tTO2bB3VctOLJHce8WDO5CwuyxxFH7dZ8
1Gp5rZnSNjWbP8ySRaXuJAjZpn5RwH5kpdnlWsiwXSj07DctOJvtXtSyFq4p0eDcx+47N1tVp0wQ
bynPg7VOa71Vf2FusVLLo3hhXZqsEsxDLQmW5MnWivX15aBWR/nQwBlyqVUq7TFHAwQZGJPAtQah
88rEzyI8heHOms+Z/Zdf9jzK26i/iQyG1m4xXGqOaXQk6TWV4i2P213SPGQ0IQtzIfbP5b4fA9Kk
4TIOkj5gxENi2LwCif2NDAGZLXZbZruqOISqHD68lOCmfw59fLBIbxJWEm5OacZOP8fCop4MTXN/
q9reoz2g7eFjUNNRa9P8JgzzD9nAo3rk4hbmVrfj/1y2oSJxZhwDARl68ST1T3M/xPqBC8Aw7862
nkHlsDCKeXHzDHM4GC0HZ+nOme0HfVxzctsmUuanacGahbKn89Ik+hoBxapUaY6WZ204ZaLE9g81
fqmGd2dAGl+iNf8vz02CLpx1UAVOLj5LpR/UBZqoB4BBnbWHbf+gPgeesfe5L9BmX+elBcpCNjxz
vfO+KfcBkVE/Tvs0qu72FcPj4TTgtOqeuUoU48hJZ+KR1C6kWPM7DkYxs0XoYcrqJJVFh4c1hUFx
gO0GHk7rEQqLnhB9y6NojFupuW/rd8/4Uae4ClPIs/0gGbldt74Tne6kwvGpX5fdAow+K5ehq4tB
jmZCrJg65DSe7zjhiKzYJawKKiF5l1qwOFeFV5QHMUAU9qjkvyNZAFnglvShRA0pNseQQJK0upA+
iNZCmdFOl+4C5ydq8/vaUbd6Xa2Yy75JSWX9wb+7fWDmvh8kfAbsIbxiatbkEJeh40FIwpIA4+xV
V3Y7Q7KFHZkAA+0k3lCg3F7wmgdP8mSs/DUxjhje+Zdxpozsy30856JTb/5ZDcRQ94yyiAQJrvEl
bxF2pJsufEusRztmxEB60GJn5TUgR3mL+En00X5V8h81kyqH9LWIoDXgtxWQvAw4KQjnHlN1Vr2C
07QEvAaJsUmGh07u1m1iwSRDSUaexQxbfBlXYqinuEaFTSqssTLDDZbpLHvDzzdoWeAbMTkSpiUV
Wpr3O8+oDt5AHwiGgLB6uf1qIDbPZJNo48UcUkpuxmF8Dqky4zd0u8X+R5jbpL6zYVJQgoN6rxl3
ZJXCAofSzeUHaxXA5hisk5CGjXTv40BVkozF0jGJ3kQyaWIgFJBwm/oPNcVaFj9Nkrd7xo0cQvyy
uG0Fp3OE4Gem3zEaWFVhtHV9a2Xbz8mABjUqdlb0k40r8hpEeeDaqI2gLdH1RYUkS+8kKuKqdqRL
V+6kqEW78Vgp6kk3cejxsPfOdsLbTOSNksJ4Zs4GvfONTjYWgiuSGaU471kkBNkguCR0ash+7fzs
0rDIT75tAdaGqM2GtY5TOYaBKu9elJGoVaRuvPTRq/jD+DuMw4SsWQ7+1Mk8s2ivgzEJFxKB4XHS
SDxo2sG74qMK13WRzNFVpk9TKq+tl2ywNOWz93EiXFtFdeKWKV+AXRG8avlJ9vudHyWbLkbBDAtO
eG8JWNgnh+t8e20wtIWeBm48JpBqzH8TQ31RpeJUgQnhNABNlD801vBVOnLkNsL3zrkIQ1rRFHCZ
aylcrHD+s9Ast8oLFE8ZwXRIw1jAZmSCNuSZ+AnbFIEJm9DwiWycTuHzErrvZR9uhCcrTvSrtj9Y
3VaPDTCJO43EjLaXMJzGiadi3LywHcO0oo0Y3vE9T6UrTiLOe6AV33GjDHmmiGy+iMDFq2wlnK4C
a0ltOpenMNhaB46kXYPR7OetniWto4/A7GIipFs9d724NWrlhbb5wqmaWQnPE2y6oX9DEb5yXz/g
NTGchbBpJEEspIjJKEO8B9IiDIMRtZLSi43D/oHk/7cdg4tLq/UCx1X07m//lpnyVEOBgUBHoVqk
0/v5oWkkNb0joi3QEXTeEqAbFYzYmf4xR7z/f+gqi3xvEm5ZUuARYtAdbZPPS5apxUguoSYwFdEp
jECp6JisPHyFtmz/ugfl9d4kb+FemXvpQosE5Klp3C6TzxsFI9KOgmWdEP5t89i6PzrrnLXCzG6p
Tz+3liA8GCa+sUCxk0eMGs0ujJIbxaCY5HCoLlJpDzWvchan7z//hB8Xm+TXsdpEuoV999XPAAP+
HN/r32DgOIiENQzipeHJcwCzMJj65+kme8auHLdLDbQwwi8UQAMfD0YNCGeoDH9vghann426aKUw
12umOY+/mfiI+FxNnrTTE7wUNM4NO0eMLTWMlx5VkKm5Ryaa7DJYgbhIpCGokZJu7e4N8DUbvjtp
dcotdRvol0Vn3jlOyKffNHkZjW5A0Y35TaLX7GvyTxItC8JkmdgPDulT2Nobm+EucG0x4RZXtKjG
KcGWA9j/8n50DU4foJ81pYHRI1Xi1uO3CLN8LjPH8TYGrqbQk9HvG0bK2LK0uEsCeTM+0HzAQ7Bu
VvZ4EReSMAG3BvW/ENfwfizm24C3CR+Mz6fdzGSzyRub9yPjvlauD5H05opJIwwqghu15OU5V/qQ
w6E6hFhLVj6tAUXLwPVlRJwgWoACGVc8rgAgb4w+Ef7IeClUsbz1yQhSUrcxW/ZMnP8OhmLoutBH
82+fn1mNikIrB+sq/6jljXE/eObBitIDmEdlJ6iEnwxsJUznQhbtkRqpoXQaPJJKNmn72JCj3w4R
Mzk1Jga6Y5NU4/c7zal716oqo+cHwaMlz8GADLEhwyjgzKO3vL2WiKPT8P5xLe3zw3dZnhUSokLB
pIEewyOLTsJ/4xv86ZEm79irtcpLFDOkiSAGcPFIQnOOmVAmbYTS//ZDzSmTPy03yYPLPoo01xbK
ZOgt0BrhjHJPipKJi5r8TTCX2V0OjX7ZWMpM5sZEfFp9cnd5ihWFjosOAKoebShqEgJuQYvHDscf
nadvHOFMypBsXDP9QBeFgjjSOg5yt9/D7MVmgdZc8WVrqiGue8NxyxDeuuFcMIvDrqXO3oWGIFyo
rGd3ESU8YV6I1bRJqDdUt8qlmIVQMWRuymSI+h74lgkgtx9obhIQtA2IkybJAS4Jk32E2hPHIge+
mcGVoenVIcgxJOWhkgdRodSusx7a4g5zWQaeaNQtStZunXzf5M5OjE9RXTCm01jV6yQt79sqEFrZ
EV8j8XlEHi8+RKOLsX3VWrAtE4Jgj8q2s/MD+S9t97uQC8wP/tU6Swrb+av6fzg7r93GrTZcXxEB
9nIqqtuWJdexTwg7GbP3zqvfz1KwE1ujLW38QIBMnMSLXFzlK2/59nYnyxYrjiauBewc6j4rd8xd
7ExoBKOBKOQyWDSUSHVSr8uzenaZfBv2ZL3i/iWZRcGwdEtFO4F+KPhjamsgzv+Xo82Bs4/moyh2
nHy/rAUrgWTQEZPJvkgAPDMio9Wh714Nl8+fA9+GO5lQpbKmIcqAsxYBvqCVvcSihlL4Ab9g8no9
JWWioZoiTVrbfxvpw+V5Pds6ZU/8+7YnE4u/j2clClhffAAQCxjGW1Ku9ssqb7wl+nh67Va/FfRl
1f7KNB+tFU+Pddr7MFaEVhDM1Z/HepbnQWP4wJ8t+HhS7dC6gHfdPAWpvxJHUg8lGGmkYSsqri3s
GSdY9HUzs0JgR0VFETaaYf27lLEx6ZsbZ5CXpBzky3Kpo5f6FeYgNZB+IvmyCA8yDD+RVR1JmBvO
dUtCbJr6Gk7xC7gpaZtAgXboNejuQJgHiqeO81XU0jxWcVbq7pLYcxP/PaiHWWBtRQXYS5uZNvrz
ksZjTiOHz1Wn3Mf+V4Y9pE6mSsREQ4MrZJrQTUUHPMoW3fDp+R9O9RuJDRHh2tpvrX4WBRrxlDFk
MEEwIcu2pjfTuwcLibT2FjIKt0MMH0azCpgvov1EzzPY1pQjrTGncjQhOWqiw54B13qugnwlJFIv
r5Zzu/D7Jzu5iTM97rwIQbZbNMjZiBBRYWsKVtFVPrMqftUfqwOBM+THVRyEnJOhHL/S7HZiXRYK
Z6Z0pzmAqYIQP7W9qu+8N1EEE3uyWjkp0lL1ipPHqt77GyDtVMcAU+CMBmJN3pY6rN395Yk4u2vh
kurQXCzHITz+uXjbzKL96UVHromQ4uEIpupPz3xBPbbrnmEl+uWib18EYuPy2Gc/wrehxb//lutH
beXjBwSwChtEqopZ90LkS0nhqnzJuRiPtAjEpXB2hLT5c6BenjqlmXA055ynmKAAYhCSdmQB4cv1
6v65D/59NPE0314rGHIz1htGi9sPXKxmoNEFNdbR7gfvRugrCfX/oqC7CzAncpnay9N6NiRC84f3
FU4OSHP/fICizZysHFlxZfEC0MlIUNcu3dJc9jKM0Vn1qqWrsN7km1Qpj7uPtXc1ejh7Hn9/ipNp
yKNKTttGsF5KUWFnXaENQVnQq9/p8VPAqXukUp/Jya53ls5+8G8zcNJ7GB0UKSqFscGUmVMy59Sb
UkfIjosa3VXY1ZUZB+79c8arJK5NnNqAJXZogaUHgzYAZ4o40Ov23cq3AlBMQmMV5VpUsMAXSXq0
8KmeC/zrle8v7vXTEwfVJxYAYpOUI06eJpbTwsJgILqt6i32dm1eofF/XPjEaKJALKoBicw9xCZI
DjJ+l8I058pTiFvvj6cwMHWnigdp8qhw8m0bGKiGW+nkhUIySHhShb8dsBHKUcBHNKENhCvUWpx7
17fg2RkwRe0OqIeJE+PP7zHFQxFG1T9jU3D2x8IdpQCJEE8ImANtZ+8LdWtRbBDabIg5l8WVMF09
V8zDQgZtPHDehF8nn0GW6Rh1iUN3s9niNRrgC4HHIX46DmKWO8t/sAuY3lCSRvV3DsSigAlFkUik
3oib0X0Vdd3JV100lK9cf/bZj4O7KBaoKlTt47N/+zjaBA+gxRniFoD6jQAdIY4mU+kWxI2h0m9N
gMGGHu6NDGvDLUkc8rtG9CF8HgyScnrkLCwPJqS4PKnNixn2MPxog+hotUQjBuezle4MN3JIp93G
Yn7PhZJUv2no4YTCB4ALQmgknOYyeGHEFuJcpvy7FEuUejtsa6l6tUZKWpS7lWyFY9aj9+lZQEum
cR71EMzGZpH25oFhl/WEpDw4HQuOqPizRHsfAAcph9p9pR0clDp2S08HHILwKjsTLB8fQfQ2UOYg
4CpFN6rx1wlk3IS0XKiRK1d2xbkrz4brRfUFxzRW58+FmQ6pjKASrHIVNlwrRClIOkQpkn7Wlf13
baiTiz1wAiP2KoYSbBcwGq0LPCPw90SR6IpzFnvpR1YsxFmAZbtAWyTBNhpcISd6+VHOFdJtA384
Ihb2w+lLN+ooDcEQhuI09qu97ZVzg2Z/kO/Q8QN7cVWaUrza6dHzfcCTV9dy25ImNPVufUeeCZkL
eqSC1GcgF3n51c5O8rdXO7lqm7jBHSRjpABmieelKKv8MoGK0hFKr411xEH++Vr/oXtPEn8nd3Kl
yoAuoDybUC2tmkORHga+lwxS0xJyuCDZ0ih3DZondPoCfbi1ZE9kfYYygie94150C9yOPCOAoAZN
D5U8DTu+ONKX1YAeRbiNaS7FwMZh48IsAyaWEqm/NBLaRuCCYoExu+ptdqRUn7yaCI8VISNKEnc0
gvp2HvWqJ+PACnA50V0PIx1RAWZ/dmW1jWJ8hPrOrSP5LgO8Akwn5hKnsIXMpezFX6K6TM1F2DHZ
KDBReCmaj8Lu52ij28WXDimCfJcQJCW+F6oQGSZqBc5RNPTAceE7Wa/MrFxMJapR9qqJ8V84WOON
b0SLQi5E8NClSO2M815Zjaq5SVtMddtfxRN1VKGwqivwP5x10VX3o7Ku0icg7IYyLbCkfPHUv610
Y9sZvpPoVHQP4Ip1zDDZciSnMZ3BfhrBHP3uQA/kguGOmmvvw8ygEJsLj2V/V+CglNIFJmTrf0X9
R/aRD8qrX8iLtN16+m9hhhhxsHVo8Imahba6vMjP3WQ63TiDEwuevnxa2uo8PbFCGShHrGyysd1C
dRSqouqU3U2odjrWoxzzgfCymQzm0P+oMQDEchnDockdoR+IQ17Mfjx+6upH6bxdfsBzSYzouaAX
YQFrMf/ofmRDLQ1ewTaMHsRpXgwm8gpfQClJN7VwmMNJEUa+3ld6XbLunA8Qkj9U8dnrMpz2k2iD
WqsfyRmg6QaLqSKVFs2oL+zpTngnc9qaVj+bjPG21/JFnNWC1xg5+UqJcB6UEZtK7vMWbyggpPVK
RQcpYXmRBSWpKngYJnGauJngW7KjW62d++3kekmE3+8hSCI3LL7KHpXZzLsT9TSLcJvLxEg/wJTZ
VGFyQIkK+DmboUe72vxKA9jPXAihB75vvFEkkBWJEISiPiRbz0JrCnCHWO9obxw9ULND6KHuFuy9
Abpk51o0pRvRHaQeOGZgFZRkk/ofXWqi3roCX4XgcTyXpa0fpi5wUriW6p7EiwiC665NYAbQoso3
GIGtklBfSfxaYRQT7Mwu3aj8Rq8WqKhD6hu3nWps2fMCO1A0zrxLI3cafpu53qLM9TDG3VIDn1/m
zoJH6BubSc3mRCwaanRohZkjwGn7ryO20NtAhhhxNsGuS/xJ0p5rpnbMh51XODi5FEvTKDE2DJbC
u8EArSRhclBWRPP5q2iRCCzQ9Kz4/m1i5ivTfnfiaCaBUGx1MA8gPiBpzQPNeQj950lGtdwwF35Q
XNmQ52hhuoDNoZUvq0gKnNwESq7WLW61JLSF+Wjn8bbx7tR0gUAMajYwgPHYoHwkMBxO+9r12PKu
yhJsarDus49QHeaC9yrAMtYcmIVBw4cJ8/QB9ZsJ0tcIjKcDuxFtHK4ZESE4Nb2KlD1OzdcB4xIW
nZuMlKPeulIDACyS6WPgildgPOHstlesvbBIQCBvcVQX7qs1C1Kok+gYgV3e/2fSPZ2GOXE+bSUO
qpNIO4yVWp/GBqgZdb/4Q8Q2nYtcHCqNZn6lKn7mxmcsTL9IL8VpczL1vmp3cmTVoUAFBNmhjD5R
QCWJuc5dOSrdnF6KCrgjG3V8GoSnWpg6/I9/TjVR3js2lFmU/paqHgm0RrlMAHUTygswWuilt3Oj
3YVSPecGTKcaP6LuaNxoUMMWYlE4sjZYOiJhEiJWx36j2F3o8twv3gI/gIWcuhU2QKI6R8Btq3sZ
p/h5Wvs3AUlI7GtzS+ODsliI3CNzJxW3okHndybMzZWoHYmbmAKal72P3ANg+Gs5Owp4AVIB/WKi
01xY00aUQb3qa6w/axysNf8D7xIus6j5G9ivJ4eP2LPEsNMKtr3wPgjBBofW4fKaOVf/R1Lp39k9
XTS5LKl2P8XhracclLxYY1wm4e1RsGgV9fBoJ/2s0dKlIHdeGVkE+Re+62nyFbdB5qVyRnjaYg9W
4ZhbgX82KZnWMxHasDHJ2G6l6hllCqNMN9VIHZWzXdj5XXkWsTUuPcvJ3RWMkzRiBnSMzXF3nReZ
taz7O+S7TN9aGsWXwLRze14e9twm+j73Gk/1Ldzz+9F2ZNTUb/U+FNJDCAUMIae+sfmfQMb0vHHo
ExbF0H1OUq7Cj1XCS74zNyiEAK4hATVDRIs6KwNyGxNoXn69c9jXH2OeJCCVP1ZlrCWkeSq2EPIy
I+oQKD5akyIWbVEOY41xk1g9DutcjxQgRAPMFhFquBNgeAESDFEr4x8vP9yZ5Ihnw4/JBraIqPNJ
XS5N60AyAw4wsrFCSufk91KGnfo1LMz/YxL+G+ikCNcYbTZaHacyNY++16h/v2TSu0CMQg3eWEOJ
oG8RrK0qXPcDq74aZ2o5fEwF9nI0iQRyDjXbyddoX2+vwoCPIgN/rPx/5+EPUQC51obMsitBu6LK
UP+K5OihLeq7HlghfZQsuinjTdolu7G2lx59VrznZ9ywfEP6I5A+jEy+9QPtFojlmDb3ompBV0Qg
gfWO/hqxoNY+o30/U1ja3dfQp5tSlpZ9X4JGrLd2V60r07wDbw8W53/4xpowcKE9jMDMySWlVF5h
AfuBmKlipL4n/2u0g4Jg9+Vhzt278Lb+Hebk8CicPFPKiW1MiU/0kQjuBBkmEyafNA0uD3ZEof3x
wWAKmAQ8pImnEJ7SitgplTg0uGok9e8m0V/Y0IEzbANDnQ11utdAiUyGg06yh7LZtLCibtnSwehs
6x6PV9EqU6txPSXcf9XW00ZXIrRLjFnRo+yHzWa+64a/RsJes5i10u8hVlw1LNzUaAnJtVnaAE2p
aZIlybzX9GUdUqmifli2Dn4D6ryQs2UVe4vSIQfnogwhwlLfzsNupsJmbhR/UdTLRPe2vZkte3ua
XU3WzpELBLMAFBgkecrAJx+ljyWaHTIliVIexUIG+6uCX+Ky75sVDZYgAWZfXamDHGF7f3wcnWNW
BUdjgBX/eaL3pd/rdsM90jEIsyLw0EI2zpp6F7WteUFBDoiV0j6LUiHoIx9nDICygmPbRPojeVqK
mO4wjItWWwMZUesAsPPdEQKkqjeqUW0E0hfVtlmXGcuuuKbwd3YxI54pcxTQrTut4aOhXXmlxLyx
UHAwRSsrDmUBSZb87dVD+GhT8+d8/TfayQ7tR87cQYwmpEhSD5nxo1GtlQZC7xyaXtmvjSrYJOMn
zUEiTsoQK0uChORkLzqiLLR+Z6K+mVSpKxfSVgB/BYASGN91WrB4mktPe7KmJs3wq0YU1KoWzvRM
SpYYcXeviJ8SifJ8rKnrF/fZMMmAtGSI1uQfZHY8TRQno1N6e6wc9B9OexN46SxBCwQ+mgr6ndUs
5+9jasz9ClP0VQppj4bG5XPn7LoAMKdbopmAbv/PlS0BQi77Ak5s3n56BgqJAtNk3mjD5mrL4Pze
/TbWyZVZwaQcmolXpuErddsSwnX0QqgC+ZrKnNi2V3ujZ0Ox/4Y8PtK3UKxIJ7/0LIbM9C+E7yHC
wz+TggOr/vI8nlPh0ZHg+b8TeQzIv42UOxngiSQKhbqgyOJx/UQzVlGbmez/FuB64VhLpZZOACo1
8BDF9ifqpWpz+UmuvfLJai6YZuIfXhnCBsGnzLRybZEsihDs8lDnuqA6dga2g+sqHejTLKObYHaX
uR7cSgA3EH1Q9ioS9ffpAeKi781MY1EjpQL9wXq4PPK5ZYujGgQVg1uAdsPPZQtzM2/lpAlu43Ii
rhrnOZAtPLLRt8lwvrk8GJK0Z04IaoQU32TM1u1jhe7bx+3Too2TBrC8HtkhyK/MtR3Yx3Gfuy3Q
lZTPS0MIF48DrbBxfO9EL1q315H6VdMTbH6Zrb/JcAvP49fa0jZCEbmTCleZ7Bu1H5Zeby4Tqty0
ldc0jgVLmg9G4tiE7QawLnxYyjkvEko1PurtFDywyrg3+1Ke4diFaVkrL+Liywdz2QbxpoLxgsGq
qqxa7BPKadE6+Z2Sk+roO7IyJeYJ9K9isl1ok8cGmTEas6of5mU0rvGbBm5zELEOkbpEwy7XrCU3
LOUhA8qqySQb5m8lLhZWYi27FgLHiIWl47mkvnoOu4aKEWB+k26XoNFIXH2OOVAmNGfMyJgOIivt
AvjjGdo9Svcq3pcoPYVSnpbyMhGtVMCUwIpdIZXS3Kk+rFvIO7FJBw5qrvDR5sdaC22tg8uohCka
PeCgfO6NjN4/QgaClzR6jRuhICf6wREEIngen0IiXmzIvOIOfrKcm4k3iYs7UfetpRXVQXpzQm8u
ksqVeMtRab/ahIiKNhsnsqgfEBUL6Vb7QK2tS5VF3L+lMfwk5Wmo1l77FSgvcqqv/ykJ+vqwFv5I
ANtncouMeH8QzyLUGJRQvosdbd753X2ICUoRKwunTOdFg0zMym5k2sevkfRKx4W2okAfpfodTOV4
+iQLclGL1Vsaq9yUwuuaWwreSERhT/iaYLE5oBcUAVVK8/QFyjCmprEbIVcibNTEFWN67/hTP9jW
WlHw1m7eA/WxzSmUQlisFW0m2zv42bq18ACyC5gZRULh4kyndFbo4Uuf9su6y5Z5nO69sSQGg49O
l4YF7IZEiEgHrHz+Wx7MAg4P82dOR0xAfwaY6uAjpLx+yQbFFUoEomsZwK42Jn3rq8XRAbFsDpR7
s8ybvQFvEHoqvvM2KgslAFzffgl+Yxl194L2SxQj2hVVMM5EPzT0q4/Q1+7DAfE5Jp0OScByxjFg
6A5ygqZWsmzoKhg7aVrbaTdz5H6RYbTR7uCEy8ZdDTc+RZYSAs4YG0cPQtPbaLDjWzNcC1aeCcFJ
gA2FpziHbZK2awCBaiJ9Qv1foEGxtoz/xX1K/34UnZx8mYU54xBwFDEUh40kNERE/AQMGvm08KMZ
+7mQiUrbK/fKORiIcK6gPgj2xvjnkPx+CMb1GFq+g/1Ubuy8Q+ShYr8NqldfXQq6qO0JFl4MJR5v
lDmnhzaQbR4MQ9pcPo7Pnf3fn0OUAL49h6+iG141YNpRWqBcT8lDkpQ9C1/iVCVhX14e7hyoX9eh
FNDTxigYPdOT8Yw8N4cEwDklBSBWYLnM/uD7X6L973C0GcBNKAiOwGpxb4I+FabOVks+Oe/dXndW
NCuuPJEY8TRg5bJFVprP8acLmxPr1Sjn41GeE+QRaXuJsnQ8rEToPNXJzPRXlBQQ8EnwWboy+Bn0
CeQKS6PNr6pAP06mv6NQ0A09EN9+HG8o05JKYLwmW9IcyqNfHI8fQlduLUtShPjA1Qb42VjL0HQV
uU7gL9YpBCzNpraZVABJfA5hUkKg1Zs3Tv0L4Y1IP/KZa1CbJoTahGKxBkAoX+kzy57exdlzeUJE
1PrHx2BhiK+B3ONp4KfXgTZ1QhuW5UGISXkesCV0PkjWtA1g8F0eDvX/cwPSBUTsUaMhcAq5NPwE
vdIW7TTbW3AHTL+QmRhSF6kTeYEChem7OX89iLtip6SuT0SWus60NDRYuK7k3R/byGBONuGD9Wju
wvsyvo96xJO3We6aO/VOPbTxpnlq9tWTs0/Te+Qline5mQXPmrlQHxzDpaHmc5XguajtKxhnED99
l3tnfKkfwM/vC9UlNqoeNcUdKQDNcV3+7b9nn/o+WSqz+Mb/VP7WaElRbGhm9Wv46O38OfqG7fjS
qcvwpZZd1SeGnhuPzmemLSJzpdzqz+2zTfkM5S8bpeObJHnS1EX87j8o94ht2TMvd7m86nhvjXNl
XSMTOZ+Wyryam8/S3JQXXe8OmSvbyxQFuKdp7z3Yh2mvvEl7Q7nRmvmouIO0rpyZvusPvywYUthH
7yCG8y5mtPL2g45NzTy7T+1FKz0Yr4o3n9R7cx884n8hh7v0LjO3waOxS5y5/parywn3CyxrdtoD
wZ/0Et+Vz1G+boI3/a3RV5agrYFH3qCIrL710Ww4dA/2o94SPK6klzF5aD4j2N9/Tw/pPn2qW9cJ
3G5XqUvNunWevOlTunPCA7r87YCxiRu8yvcp0BNj6Tur4gOzG9DOD9GjPq5kUBDBVtLvEfJHg6Df
p8+4UD93e9lc1vWyRJh+59/340a6T960aNk+TygBOks92kWvpresWUjTcsR7ZT/tHGOrPJTNXPa3
cB1afxseEvvg7EZUag7effVRarM9spzqvZy50l3fLuR7/0noNB6kQ7QutskhDtC/GPa6vgof43Bm
3tafg2uwjlfWSv3LunMKlx9LWCO8Fq/TTfSYlVt/Ufquv5CmeYU8kLQCOBDNW2NnF8uiXw69P9MU
FDJvQnsh2wtd38lv08576sa5hdNZ+TpGMw0TkYckhwvF4nWVQ1HvrYdS5XWjgPhsJu3qZ+khf0Y1
tW3ncb9uXodw2Q6u92Y8TA/yPT0qHY03f952N1y54z0TUIEOu826pbVT/y5eKxkRmcdiV+4LwVpp
X/Ng5jUzLN17V76NXnxlnt6W+/Ex39OgTAEM4UXjDjvkObAJV2bpvfIm/8VKqLExnSefRuSO+2F0
Zc3V7syn6rXFmUmZNU/LfFp0TwjZ3kcx3EI3e42SO6zzrPDeU7mOlqUzcw4BR/MmqZaJsqoIyhrA
7iuElyqeCDoKzM3cxUrH3/rOwozneIarzwVY+UUUzlPZTRdL5q5TFqG07rtF7q+9Yga0fpxWwa8O
KxuY9tDO8SOhdEgb7Jf+jJaRtYyVZYOygQLfdjlpd21BxjDPUFsi4aXI8QtrLd/tPxXDtXecL4gi
FhTRlmQfleyWSzXFeHomV2vUvukOOhjSf3o3rP/8MbyX760tdCfUfZVH53F6LD+tiMTlF2eSbr4j
aIanhGVilb2VgyUwjSa80eRl2aB1vsDyjtmRF+E0nyQWjJ78ij3dWKVWcFDHHqJ7tIFNiW4JhUzA
Q9AWDlW71g8epPpx6VTrBqJVO2+ee3lWP2YPfD3EaQdkhONVJz3UuBJVC8LNiYpX8L9EIpApocES
3CO1f1JWU+xQQZUKmRvwTaVyV+0ndmOTCPArV7CopGW4uZSzanoP+20ND6PYTqjODS6uipevoXOX
EBIr0G7ozztEpD+DIjhxdZCUxrE4ThCAIDkkbql/bgjBL490Ltz7PtLJSzt9pvtZq/+D9LP3jESg
Y0l7Ai0rfLk8lnOuYWhaqFlDaRCX68lgXaH0ZaMzmJheI92r/jD30ZeUuVE0+UvrSC07fx6RyWH0
GqjVmiR8lTQeNkZfk1xvJFZ4V3h7WzsUQE/0WL4N8+2UIYedWXP/L7QgGk/ZCQf6WrnL0kMtkHtR
sXay99pqEQ1LZ8TyfnioQMtGBbwIdKpL7kOSzYjOS6562xYfpEYfFuPwAWapDpHUJyuZyPPIvCG/
eHgE6+/EPkY9riYFNZp2if1A0pQ7/kaihqCvPtOFv1JjugxncAubUon4ISmzE+6lMZlnSo+S+bge
LbSITW07VM+lIZQZOe1MdR1Sqm4jIFL0XTqd1W68Wz2ibsW2licy13p5ta96tqkN90AXstIospon
ZXipCxK/yWjuVfJLiPVb9OJx6AwE3/jLhPWdh+UuWeF4lYd5LsZDtMEBk8Lw7L+fq71Uuz4MfNCm
gXcn0Ca67wK/K4OFMR3y8fd1BUexzk6DSkJs3KPh7VLnOhmwU7W+DXrtuNO14AN3u3qj1s/m3nzT
SJPHYJVdky0/+45COUihp2bRRP35jq1KnTRJ0+M+AzOIWKAXQw5XnzlH9M4kTLnmBHPuDEG3/N8R
T1JZiV5hGlu0vOgj19kWWI+sDnSgVuyYy/v6LITO5pwCEQ7TEyPPny/njPFUlp4vlEfvdDNb5401
c4JBpE6cW3YyLozmpUJnw1PwTfGvHJZnAaBiWEu2FDLnY4r5LWXtWi/XShlClq8Vs6jaALKZqcmm
VN4sv5spRAb5hM1ckHw6MRLTWL4NfT1vNZ8mOXh5smt1SDYyNSmkqzvU56SRElKwkpB8AAoq6mY+
dSADKZgSdfuGOqCNFAylfIGa3Flxj1UdMOzEF8DvRrPcGjlQtfnlm90huO8VeRUr6qysqoVflrNG
EaxVV/HDpZp8aX4CcUx2/YDuzLum/FWryKWFH2UHKDjdJ+nLRHyTSXcy4XLAAdeHr1PdEtw/TN7f
ZXkj6iMepL2p/TVZwawTfq34LVlA1/kfaBMWbTczyk2Eco3QSSjzloMpXXLwM1l3Sq/Np3rREWKb
E0T2B3l69QwMX52Hy6tEZK6nmw5gNYmliS4T9nc/F8kgl3UV+2Ry9JV9RCvRgZGes2udgnPGKJQR
KJczloGF+claVLrAUloD+oaHLpIeIgYlWZCLFcGpqdN4iWIdZwyUhcx35mCPqPAiI9kpKGoOX4mZ
ML8ZwduzIQWUw5qbCDLlatR/j1SmM8gCqDDL/babnlDlcVhllyfp3HX8/elPjoksVO2xjHl6QMmN
WJDGO/2bqf4NSmxoF5cHO5vrYvJu42wExwS69s9PIsWJPPmSRdsSZHYe/+ZattEbVU2yL+UloBIN
A0IjEqAyKBpp1KXHDE0ZiGFwH03roDTvdgjpwtvUGWxSkkoENoFnmWG7TMAodIgpZgA2tBA4WEEy
Mz5LVu7qcYrwvXEXokgrCio2Ro0SeTO6bbPc75ad7S+QDVrW0WfrqesAl0Mt4g4lxTCr8CMtUrcI
FRfnNt17lyzckGQgarX2qAEgM/0r00Sd4dzSBfOCnA94CEzMf86T0UeOE9bcF+k03mj5e6Y8Yj0B
OIKlPNUIdUbC8qqfnqSi3UtT+9aMHZlAe1tzPqQA5lLdoVQHTq77KEv4sql0P0ylSwnJ9vrHFM1V
AW7sqxdW9V8RyT5Rg93lT1TLaeV1eX/T+2tItAG4VKEdpYOWqAyFZO0vobUrILoCQqIyr3Kuzcpi
F6VuCG23pOM4bD1+rKyEqoJpNrgWIMqYTMlNZcx8I74XDoVS+ljMcM699XJ6K7lPQH+gJNwU8hK+
WUh63bb9S1YiNYYlUEq7QZuSVXSTGwBGx9+i1WYLWdYvyjRSXC8GaTmNypxCr7BsKfp4rRKvCaqN
UM9u0A4Tcg5MnyjopOUzZJYxR/6uuYtsZVkWL8JdgralILxxZYFlbmxtDgPQHzUCLlTn+6UcVmum
jEYn6xYnMIFRUaVu08rmh9BlNUMFL1OPmjgL9re1irHOkxWk+6hWGO+Xt9LZ4IkeL/ASMC1cRidb
qZL9oFQVSAjII0LSindUzeL30TNWnO0ET4Vzq4PIujzq0Vn49ExFkhMqFuhVjT38c2E6AJy8WJWP
eCzK1cIBb4ibOygcbxoF/SjYoMGb5Dd0Q8ebDAVbT1rrdLvKO0+Aae0v+j8Gyql6jmv99CxsyTXQ
lJDqHLTY4qRdXX7gc3fAkVh61H1Hpurn86pNVfmhPhwTAACaNIzlWqyzy6Oci3wIfHDSBctiMT0/
RynZQGki2Et0JVgraIpwVv//wAyuDXTyOqEuDZY6MBClerGQddpbgh54XdtdLJ8/PvS3VzqJza3A
LDrNAw+HQAEqGmKTo/WFIj1nSrhTB2dm0yImPQnTRVKa68sTeu5W+j6hJ8ssjTtfzxreEzq5rqIn
TmqDOaq/Mo3cpRR9ebSzrRAkNiGLIO5KHf4k+1WtUu09lURk2DQNdwycvNT5JazRKzpSol3aQzkV
liyA+2zaRHq7N+MY6l3UknxF8yvPc/b1NTTssBxCBvf4vN/iyzEpdHMaQPtxKceVPi87eu7Y65rw
VQxAzICS4D4g/QP6ATEsm9MRqWgQJkDo+0MBweI6Q1o9u5Vo0OvCCUgj9v65yBuv0o245psgHE5A
g3bvikqB7Uw71dpzIArip0SSi4qYh7hlMFJkREcTm2YEnAh/4Jhoxhc+BgIZJcw6YDbn6ZcA1Xp2
zgkWeoSIE5biSBzSWfRGpL8GLEp/R3o8V0CmIRIh+B/C8JzKPNRs1Xop6DMLrXDRCmVk0bpnuSbU
e2oLrx5x9sMoFmqpNvKHggwlAMNIFobKb6mu5iDcIBU0JVKv9c4IkDjUV5ykfmzOetnC+Kra8paC
3UGPtW+NmRF/Bf5zpk1AxD7E+VXm9rK17ZWafYEzIlpZwlgUfXK1RyhKThfYJguyaB79nQyY8tS7
0OrdIL+BRDUXFBCRIfXewcR+28BfveYyph1OAUJD5A6dAZ3LcMBnusvzDK3XL4cOiICsK4l00zfE
ihryyPDozLK/iX3119hPL1YtUYpHUwOcVXMoy2JW3garUtNfg6x5urxcz2WaZNGOEM6liXOKGpG4
hhoFVwyh1NV5zzLO8cYdqFM6JuJCvQZxOos7Qk7IUmkVEXWrJzefGul1qg8jGGkKVcQB+vRM2OJJ
K+TRBG09LK5D4I7A6z/Ow2+DnhzxSlernt7gewBpq6CFrPXkMq81x0JmgMjpt4Q4ureUE2sVERgV
YTgb1EcYurPLk3323v/+9idXQJW2RqAIGxPkzHEcHuhlE0LPWKFkX8gujkiiDOXzkH1cGfhcTAqf
TmA1TYR7DXFofTuUyqTsOwhlxzO562Ylh2Q896bILbuFVXyJ3UuP6vKgxxLoH9P+bVCx9r4NKudS
ZNoj37oIFsITk9BBid8L7UPSbvXqOc5rwJVIJiTJDToyblCYWEThRS53S5leKWqK8z5G7DVob9s2
IeGsbgRrqG8Q2BHi9ugAgwCuk9pVfwkbv6RHB/WGWBuoa5LrR9EnMC4IAOWIikfmfPSQmaVu15PM
AShB9P/FgNc2eH+NzX5sdnh1IadI3Cdfmf+zV78oOhjYQZjwk3/OBL1svCAEGbuyn5t24feLuL3L
lb2UXxno/P76NtLJh44KKB+ZyQrzYYXae3RMBVjIrGeOv+XMhlfqgH65/KHPyf1RFvvv9U4+NMAe
P4DsRgEaHOs/IleDN2dJCz1aM30ArQJHsvMPKlS+vn256rd4ZX6NkxggAx/SNsLXBSBGEOuLrP5E
9gQyyxzQy5WXPb+VyIMh15sChPHzWwJjbIwoId5AFI3wBtluXm9nT0soHldxmseN+ece+m+0k+9J
zX+SAd6HtxoXyVjCj8t+6QnloRS/PtDp3B+zQN/E/VPehXMtS++iRH+WDAdK9ZtUSVtM11bsQ5SX
wcQhOD8MzTxUluLsRTAEqeyOqhLINMIQIREIVdgDwDOBpEOrXaG+qQbGSlyxHemYKGpV3LBlOoV4
FBwmnNEEsqBunI0+xfMDqLjthChzWFlYGubzNusgJ2t3VNN9OV2TmenxF4w3GkHXWCD/j6X/31Sd
rEI/KgavD9lkQgMebJFSrmrSQFoxXGPkm7n0dNVW4WywJ4oi/yyG0+uzr6ZeGnLGnIIHABBsbMp9
groJZ/yazv3ZGO7bWCcxHCVou49Lonri6qKV5rowNDF/X6XTnA0JHOxmgUPLYKJPrmgtidg4AwB7
5LwzG7ys8CRZIzEYhdCFMUe8VhE+y/p2vo14cj9LRmS0JqT422GkyYyR8Fae3onHuBcjexlqryIi
S8piRUAF/FL4DFMDAgnqQv/gDNWRGrJuTRbn5b1+dsYFrpUOBwy+44r7doH5I3m67BTwigQvfprh
rwICLbgqKHd2FXE9UxLQLMoCJzOOK7VVOQHF90F9EYbhApwpYVNJXUe0dlTaz0CVjQHrs3fgPBkO
thVox1EIO+m8tZ9dE4y99kQnXyTzm4KeF0/k2CtMsrhGqAJwpPL6VwuLZxsCRKD/vv5JVOQEZlzl
Gt2ORP3qKOEIofgOXn8AgUsZLNdFRBiFVFFXvPx9kenhsD45XoU1PEQSDJYpbZ4M3Vs1wjmCTEIs
Qp7Kdy6LW7TrZ3X9V0lRP+2RyneMlRFP89TKZ41VzQPjPh7nJjrZyYMvv08oXtl00Ju1PP7y1BZp
nUWZv0bay6isOvPOplZfOzFhZrA0oHqGqgKTNVz6Zj23Ad3IPiptNYIwOlV+SVnpTeIO7V6PMF4g
OFakZW45j7WnUBt9Unp91Y5IjcjbLnvIuy30fUqHi1r4h2azpuuxish26v8h7byWI0eudf1EiIA3
t1Uob+jJbt4g2Ibw3uPpz5dUxFETrMOKvY8UoZFmNINCInPlMr+JkAX0cVeU1IXFaN1CR95EG8E8
5M5fA9UL4cTSPMdwQeCm4rb5U/Pg7ZcIcGhI7/fNQgC2kMZFG/R2lB8mVT2jY2/HP6Ugdbtko9i3
orUnNOG5gTZC+LnXh4P4O9syht0LrNaoDuGU3g5pgA4SgnSAfkLnD91pkWqWEhgjRFKmONtGYb7S
AeHixUHy61wzQbkQzxgkoD3EV+ZTzwlDXlmZoaxS4nQYJhGn9dwh5XOxfhz7cicyyash9PK++ueZ
sx5IlMm9X0U8EyyqbN2K+FWg0eBg7wbCw46fBIFEI35LB7DEQ9e73+/si+8Mfs4AIG7hdjmLKKAS
pbRUmbHBl8NGK0ye++oVrg8RTEyArlPIL9VYQkoeJXm0ngxKyc9pUdXZYRf7kF95Yo99Bn+gd4CV
GSz/vVLfec0g1LBTjVS0fdcyY2+aSHAXVyB5FwLXp58xO9BpD+3DGv5Tz0Yh47WnHMeJYEVtSavt
+0W+1HoiB8RVR6eqQrp2lnGoqpX0eMGHx5byxRawH/+N1j6NbeanDPxAHmJgAI0og+rN/xB2UrBN
CqO8EsguvPW/P+QLAsQYzSBWuEDZbh4Y3GKTjgjXYG0Xr66aKF5+mIC6UszocP8+f+kBokTpmcTM
eDrRM23AwTF4SgyCdXi9PcvY5GuM5uX++zzx1/+5heMya/PA5C5qtWw7MJXWutSlYTNG/TofV52C
kAlkhwneRhQ92tmxL9+n8KfWoOtDh8pYVtiS1HdM6YAEU5RAlz4KPYPQ/2ErhTDacOuxW3RtKHTJ
C6yhvfBVBzCWgGN4UjAzQ/vINiUX51q3rgFm3snRuGH4sxzTwi3x8LJz1FXy9RCcE7lz6yLa9Lax
k1Cn1YNuF2XezgYIiIkPlIVy9OkPZUvfd9aaLt0KvxAGZ2Ddpf4R2zTu+KqvlpGhL5zhBpwW+gnQ
e4tBO5oZaE9CqcVglpZqAOisYPdZhbEdDCI/nUawJhbjuYC/m+NeQfkj/+3Mn+UNGJtl12puFUzi
+tApACLKM04FKZVhgFgFNEQLkDjPhI5mxCDfCU9SWa13WrTCo2LBQIoBqNrphNFiYcn3YbJrlddK
Llaa3yzK2nMHb9dY76MuU0I8V/Vz26luBskjejXSX2IihL3dumG2IlKXmHG5/zppP5EgcYd8WH5/
Pi9uHKFmoZLIwh6ebZzOH72kQTLlGKdcgdWdjseKfuLNMgjhGsPx7x93qVYzMaflWHxo7c9VkI2+
hq8KeVEkzjW3negtCFCDzPgdQRhgPg2TfqQ8GgUnR2ZOoedtJi96SG0uexv83dQexmH4E0PdJ9nE
o47cO/ZfSXHrdNcy20Qgl5RffNYKGVOCK19yqBnJ0NiEriHIbgH2t3BRBNNGOM6hAoVMUvEke9mi
1Bnq609902+FrHaPTrbwpkcyqfNSIA57c4gWpYzo3l/BAHTk5Igg1/erdKFUx43DYgKFkpGQSf18
mielSJiBSAHCf5wd5VQgvg9BlxNwnQd4Ibv79KzZHCS3MklVW8ikmvZ3aEEOS0suI2IzPQk1nhYb
P39ytJ/ktRSm37+mcqkp8unhsxRAwaCyyG24f6gnRbhnJdz4I+4/uRPuBAML8i99pjzDKb3Pt/zX
sA9/yNk71XM9oMJBWIC/VOUnzaxcGCCLKUtdSnYqhWWIw7IFz6+WzKVQ9hLUqkLojQGNhGc49Z07
OsNK9Q9hu7etaBFFxS5iBJKjGc14S3hMcryTIXUV/+cImb7c1tmDmkzHwHXybiEFUMzt33bWbdOW
n5suY+oxhxHfVAeCDQvzF6+iTuvW5C8CKFIrb2gswr4KfiF4ZIXUqKGzRHsCapgY+HbdkxfH62l4
6pX+JDmnNAJH22P13b37JH8ik7bjpRh0M1DkH4UiScvpMRRrTaRV03IphgsghTUiEUYelm+sJhuZ
bwE16D/4cYLiLUwqq0ZdMVkVIa5s8DgCDuwgDS+3a54bUMh9/60vxRkYIAqUU4NMYH776lPkc6Tg
7Wat0D+idcIcguuf0Ho1mb1QkjKoRBRIJpmF4DC7fGMz9LthsIMPZT7rBLSUIeL/pp+GrzcgO/5T
E8I1nw8pUVOxgsD4eIpZvMNEttV3O0O46Uq6dmkmzTOQkFUJCiaP+vykwWml3pq0QMwfSN6wln9W
+Ipadse1JzNF0zr7MSfQIVXjbcu6RL+cc4SoqvwO3sbPd55w40pPNmAx7i0VthwqK6Xtr2nEfsxQ
vv/Y5sWvDeQXOzYBIJNnQUXqO8fKK742EgttlNzSZbWlv0nCZgekgKdAId/YhegLBpTlQpKtYKI/
6cqqiS0X2/SzMjnLXNokiPBMglHulR80GU290QsfhaN37xlLXEFJBMRhAzqTa5k0hTlh2y4kZpb5
ex39Eo0CMQ4LOuzGOUbEDKqaUMfsAARqDQ0IIgFe87B+DIYaVqWDtI5/9gliEbBUVNIeXLg2jhZu
wrRY1RF1ybIsJtiukosH7KFq0QqP9EdtRGKPVzMCY/X9Wl4qGpDrhT5ko4WAxNWsTDFtux/yRA6E
cIuBzh98rmlETb/0C3csIZaAOsusH3RWEXWKho1fcdavUrguflFgYLaORTdGMbM9OBqN2RpjHxwR
UgEBQLMjyhI86uCecKdG1G6G+iTGlfJOkbZJ3wFBOomZbR+BL4eAKJHgXFkZ8eazxgQr89/fNCst
qJbszGn4TQxsxaQouQsA1LbOM6YAS5sSi/56/2h5wSpWr8wQPhAP3zx73k2v/ICryB5ZD05Q4p+F
YzWNkeBvSrKgjue6705N4GwZs0gJyQb+Tsodus/s3F54xpdI98FNZh1b+q9NYy4CaRMXKAbCsDEl
/UC41z1c0MNFzCbvO5RLTkbwEquCtdgy1kEjD8Oa7dBo2zS9kysL2ke2Cup36tc06j4Az2kICowG
pU9oALo09h8C41pxZTUuEdxM2kOmsEEhJjqztqvZqkVPdk0spJwFyjZAmC32Vf6Cl5HdnnpBtw6r
Pf2x0ILaT+yiZadriJeq1ccI6vudcSl/+vfnzI5ML4+lmmgtNH8h1vFMhOA+J5kOr3Y/r765SK/+
KbzseNCkooTYb8qb8q2S3oRxiEeZaxr1Et0IqA4shhP/CIsEWgulBuVDTrtJnq60My6eUJJ4AVA2
kX2ZndCynJBO8Hhpqmu/eDON/p4cxINva+pgXC39yvMuzRJMTKOY1dqg+HBU+PzqRhzGainz6oDO
kuHWUt/0YNwLo4g2fBt0VFd1sFH6NXWDix/XUhG1oYlCNJrdLQmsV6MTt7vUP6gB4F+IAtVDk+6t
PL8Wey/MsYRN8/991iw/TVAG1SPJCY6981IXb4Z+7PuNpt/Y+V06/aXkuNrnv/gVLR5KkYSvrD3b
T8aA7i+V/MddnyBTC/pZeaPkpokvbMW/PyeGWKsvUeyfp80+YerXk9qO6GEgKbCt4OAjs0BmwLiY
DJgxpWcciK1YFriVZR8DCcJbgKZ3+pqriD/IratJvySkOpu0wQ+F2ZcfuKilU6jYzjYcvAVCGnly
0ON21UQAOIWyNb7uWC00sCUrYOTk3UF6o0H18kP4SpACS7Ndj/QpBNKBeCjQSEKKD9RmZm/LgX4N
2oXZSejkJ+EzVRydy2UYX/N1uvghxA6jRwECft6rc1qnjYp4Co6puhEQSVhWC3zNlRgneqQzgPl8
/y0+ZHu/fIt/Hjj7FnFbq2YUq5zf7N1SPcwZEEaX3xgmgRydpPc43wu/NdVQtmQC4ONkmG5SCo8Y
E7GkfW79ZjM15wEJVSn/09PlNgXHVfsb1hmsOR3Kv76k9t76sg/CdF9N5d6aELZ5tuGlAwwacYHJ
PXtXRswv3sYQ/Nu4E7ibMv0RyD9kID4koIP3BPYqwULAVFZJcRxKYO753gPvxE+1UHWoB+hdkEy4
dfriZ1xlmwKNkKyut2kVgeNyXKbCEQ/TEfGwkuJKXLoYH/5Zx1l88PuCWdnAzRzLjxKxOPyLZHRe
nWL5z/df7NJMBtw9gAX4V8SxuRbRFKgZTOohOLaKqGngcqxF/Yg4CM1U9FDo7ijWLYXHdcuASy8J
SI3po/g31qyfY6/VIALddDz6P5r5xEBBC6lwF376/iU/As58W5J70ifnRmX+NFvOBhUrTS1iQoRh
cnLbhcaiFn2ykuPwvpy8tdB/o3xvkJ/gu6IBownXOe81AW5OAaLhvgRAjEvJi/aRKi2Fna7S2cvA
Ks9pvQ76Ak0QXJnD1YC4p00RapZ3DsQu3cac0rxjMrH0OqScEYYTkGzwaX7y2kBDs5VoQaeqNJAp
YXKPzriQOhFbj+lNDkq4FIhY/kiXL7U80ODbydTW5kcSfaYCp/hMvP7GM1Z20S1QdnL6v4DAFoq2
E1P8gToipXNQsqmB9Sajv9YS60OSv0fWmshYN/ae7hKrrkG6E4IvyTVxzktjEmpmGwaZAo3sC1aS
EVVV6lMQfGiTyS08Eo5NDvwta5YUnapRL4YeNCEuAnTPMCG+/hMuJdqQu2QdS1Pu+jnI2InHwfAZ
iR0L+8YHAImMJrJ1w5/cXOr0NDNFwIFFoE7p4X+//y5sdECiwgkS9UShNPh5o2e5bUdY+DiHPt7T
teE+RCZmbHZkc/9fD5on9EpU5BbFp0NJB7ngrkpPFZDK+OnqidIvXLr/vtKcFWvWxWBrre0cQulo
YNhnMTIeYFFiherR75tQI8lQSIyUcp0g+pJkKBsaIGKxJF8lMp2brL81UQdvppFL92z79xpwVA99
F8x7teI5oXE2djBNKu/R9mQa9mecf7ZqfXToZQWqt0jTfJMVyjKeFBejtoOGzn+fn/QC8EKleUer
y5/yHrSmlJ0SEJb/45WmM8C8DX8B0EFzaT+zT5gu0OETVhj4Sac0LhCIBnisXG03X0rPbeKzCn0A
hegvqnWGAvLWEHiXDDCAehJoIKabaqMumb2xn6Bk2pW88Ji41bQV+Axm8qrUT6n1alw7yR+4zVko
5cfABnXoTmFJOQ+lqTpAcKVfkwtmDupVMJW3Rn0Keog5IdYK3slphQSZvVXD95ywVjr0bKCpt69t
iopANGwZVqn6Xz7WNNxJybUu3f9jvf77E2cJb2BqTpjV4GcUM1kXnoLAkbpS+ydrOPpVtghTfGoh
elX3Qd6vNWIkN93YvaPEBC4bsNP3O+XSDWsbmiyUveE3sGafT3+uYNw1pYy1IJCjvy0GppF16nXU
yDgsaNzbxD3ohHuefuXRF5qIhDrIrCZWgrbyJfAgxhvkPqm/ZJ/M8eTl0C1RLt1GOLMoSw1EJCJG
9Y8gWFt6weE98RPQuvr+V1xIQm3amOxfKFRiG39+/ynVIwbJdP4a0u5Qv4NMDu5Y6IaH9eYqkO7S
VfPpcbMNaiRVn3gNLc3JX5njayKQcfesObk3hlFZ/d7fwp1rk144OHz/puqFqGjbtoxPlsNV9+Wk
yoFcUmRSvk6Q1FO/c9UuWer1uhkPof8yBg9WvY1rPKD3XoLzwTJrX9poZWk/rZbLfWuNN1L4MPk1
pin2KiEBiJA5y64Gr4tb0kZAwMaEFY92e/ZJ6gIbloAG/9FW5cWkvbcVHijkBAihyntw4eRhgHWY
ZG8aybxyGV6alyDFjf6m0C+k7J7V+FakhVGkFR/VodRuICEnDairc47nCf1KfksstOyC50gAGlKd
RO3Kjrz4/pT8qoycIQKc+uz9+bONPvUpVT8QGvVOTfcMIHqDSR6yAaa+QNLBtkQ0uOq0e+ntHVnI
6CqyDEtj3uFojSItgsFn6cm8EGRhMtbhT2i8svLCwU5+lpQ7PVi0hYBV+KTi3+/RC7mIWHXSEXzU
ZHzlP5/GIlIU9N8SulzqXVV2i3hs8MFBX8RExWX7/bO+hh9H6KyinIZa+leTRFiklRyrvXRgjdNR
+GG2zg7y3/dP+fpGn58y209TrsR95U8AbMalDpG5P5Fd0T+mkvv+QRfgi1AZkPJVbIehAM4sn9fO
UMsotrRWEukV27RJsh2iYG6QNCfPR5SbNpGvDNu0vpHbx15aO+EL0AwA2VGJ9bpcZMeJQbDfjZsR
2X06u9//vo9v9/luFr8PZVD6Z4b9BbEs07zsQ5R7DwzDRuznO/M1gfeqM/MPUXgsCunJh3egLCkP
VOfsO/yKzJJQjcmPhR7sRi6FYch2cWMtRZYBdYN/hBhKhMma+ERMuMdn4GGjdeGNAirERIYuUdtd
oPtPgMhCGKsV/5xYt0B3IkixigK/vPKW889N9UCpCuPK0DT4jXNiiV17kzW2kn2gSY0+kR4cSiS1
Ro7vFdTP/N76eJBj6KhByPiMGbN7O2kyW3Mq2T7k6WHCoShF3zA6M+gsUxLLaxBUEXL+/XbiaZaG
I5LofXJdz0JS6Q3kLOVoHzrQrp0MHvYadujaE2YXo5fYVTSmPEHWD6rzjJzF99tvftrnbzBbL6cs
BG4ZcVWK5oUk3QBEC4MCkUvtSu79BY718SS6plBqTeRI5zHMkfqhULLWPvjRAxKxrozV9kaT0o1c
vMnKixMh7RQHGGnt1CPClNMxE0BTO7iyEz/cUr58M3BRhFNB8J3Pk+LJssNEru1DX2lrCYemEFBl
EnWCwdwG5tqy6Shis7yQslc1vdedCYD9sy4zk4/rnaMGwyI3s3uot801p/UvBdrHGsH20mjqqDT/
Zl9jynQvyp3SPtjhVp5U6ioM0ev2bNHJyc8e4atQFdfBgCdMYaXxw/v8d4mRXw8mlvli1Of7znde
9cTY18q2VKi9KhfUy1rXpY05PRX4wfWYTydCDfKZYsRY4QAbhv29E473ldmugmkV26lrB29qoSPa
lKyjyVglUfFspuofVuMmsvwre+NCdFARUoEginUP7hyzy0BCnNb2itY6ZAjyq8V5Mk6DkyOEvg+t
/+G9wwp/etSsqteZGTp22lgHvnZlnpT6zKgiGffyNe+PCwfr3wfNt/vA1HKoqpp3kp7yQV5mAb5d
sKCuESu+pK/ijYA4coWwaYivYnH/mQPVmlMPo57ZB0NdDgi2ATLRqaoD3aHt9OyoCBrZzxXaei2Y
k5FbrHwv+ncisDzROP1h528WRVWoHvhpbRo+ZtHvUf49Su2Vj/xFHfTjhxL/AXILNqM1+8qTJvUh
ClH2YSi3lpTeggpeD+TZURzyKYDgKhHyEKsgehDbs8NvYSE3G2UESGNDhxtjZF+UNSXXlQh44cog
JAnEBncTCd7sd41TEvt6XtmHLMoXkzqcJCHclNS7Hrf2wDJxE2RA78RuliGpbNKU714zEwkeOmKQ
ZRVPXztrA5vHsHtNguSYGJsRn8K8CyizXzpZ32pTuhnQYXHyZJVKhsieDfRHCXw6zbsOy6zwhS+j
0CRBT0gz0kUt125jQpwIyt2ukLRVO0irQUfwugnAnImeTetK4B6rbWEkJykJNqYo1zNvNZT9PtHS
VTepjzpCdUogvQ3FhBjkm29GN7Ed18tBrV3an1vTr3+ATjp+v6JfMnXxpR2+sKIRYrFWmqVcXqFV
0IpCwhgAydRswWYyeJ3+GuMvy1cXSR3tvHbYsPAYrYaoSlfr/9UvoEgg5+POmeuehl3KJ+98+4Cl
uN+iUlIgLaiu0fOSnoN0Z2CFimg3Kpjl8Pz9oz9IRbP7hZcXmjUI0Nm0Tz+fxzjUeycZcH+ZjHjX
297o2uCaxkAFh/pi1t5Ojk038fFXa8/NkC0YKCx8VBYLI8T0vg5B/VnmgY66b6GJevP9r/vCceXT
CANHWyjCal/lTzq97tE7kq1DPzAoaE6DXboMEZCEXJLss18Du78bSEOlq/WbGMXPFkbo+PAvGsqi
kPu8MKxY3QIGMMWjg2DDrTIW66R5wKlQHBTVO9FayI3y2m68kELxXBsKk3hzCrjPz42HrEgzC3aF
5OwztVkyMJl0UEroYhrDvQo3EBQmwY+8RGSIUcQ89+37Zb8QYmzeWRXOdEBe5dmtE1hON2iNbRww
aUOnSIISlevvkttGN8H/WHKBT0wGwesKqL2mfXTa/rkQplTKo2g0jIOIW7bSLRLtGVZgYVogVBBW
QCVcpcERHLIqpJF0h3GyMG/Dx2+vD/ffv/iFm52hOBJOHAjHAJD1ee1922xtz7GMgx49gEYn9R+M
fVA+V+O1rtmlr4yHNfEb0TAQeLMnxV7fA/gPjYNHFakEwSHsil01SS+W/2oUfGPcM1AecLCZLD1t
UdnySoNlTerz9P0rfxSUs32OVhXlrU5Ly8Sh7fM741TnaD2iWYehUZgyRkuaniulzH+I+wXLPQZP
2C2uK4V5af0mUjzVkA6G96YNwTr3ccfJuFTIgDiEHj0WUjLHdVQ6ngiA4WbgVt54lsG51AW6p8iA
xkunRGTTjtDlNZwdG6zIc2LuL8Oolrpz39bRozRqu8AxNwNypnyCNvfd0U9RJ8aTIXsVN8rABrgR
O1PK9Ieq01YFSPIw762FpY6YAuNboeYns2zPZZEfS+cNoBG8dFfBp6tHxV5TEtevpbUKGmO47yX/
DnnDRcjr+XXndhHqxT7c9hvw7wkLP4XNXeo8fr/2l4IvC8+y63RPdWWuBlhVpST7Q6+L9E5qaoy1
LQD/uBWquTvmS/BPgpAetcJgb6MC2sN9axHhuu5NvwsIIsLuMDop1xAr8xYjR9JxTPpGuHSSps1D
UAMZlDDf6QfOAM219ZBUGzmxV9+/vS72+Oedp5K+QFMk0siAR2aRbkqcLsqHSBdhJhrMF8cL78wc
sjHI0LDRt32RHmw+k5VmK9kAkRxOzVrJXwUivkS6Luzdpmg3HJVBs/EkMY4iE/ND2a3Djaeimlnu
W6/H32tleFicsel0fVoW/b2XHANjXBUJGrlavEqm8qbJyozuSnMzVKRP9XCTtAU6W9cGBx819vyl
VRWxJqFEB4lM+3zclDQy9dzrtANsE3ofKWP9KEdMRFDmknBBzeS18a2TMnBCtddA+jbsTkHdnJRq
r5mAPM1NprxVNlHDOpco6JmNfl8VPlojwTqGqm0k3dZf97iKjKm5knFMaAZtoSRnzAX2enp19PAh
9/LljXQm7LpsI1EzT144152ZSakmEmUvqhaBnO00W9oaMcrHyGqqAXrptOThMDeRvy4M+1FOh+WI
q3HjHDUQt2muCLaAa9cm0IlS+9P3j8hBjfWCDsXjBLnB1r2FrgZ/pDGEsWvuIqPY+bF0GCgUIgmY
erYcNP/drpKN3StP+oCmV7ubMumYIvdsaP3G4NomZahU5I953GQEm0jHFgrNir6H7BCY9Hj+hAU9
U22pI85dKuEuwPi5bBeRy/Uz9c+d8dSHA5jiv+IhOI6fS6tal3HhKmqxTLxu07beBnJz4Nx26GGo
PS0BIolsv47Iuwzor4Wxs4fztBiiZmP0GHcwhB55wTE2V82my+jwtaAgfRPSOTPGwPqJXih6x/1C
kXZhlW89hR+eH5GR/MW8Mg/AETmlW+rFQTQGDKt0Y+fO5/+ftKfAju6Kv1Rhv0OGmIGqyBTh/T7O
gt3Qk0s6tyE8QvGn6q45Gwr9QwzM2fgr1H1OhZ2ANKB5NyKujl24M9wqvnxr566SDISoYDtFyQ8j
Asiip8vcKNZOJ60CPxR6OVsd49Xv44UmjsZ8oxkor+DXIyLTvKmPpagaTlCZD3H9y2qb3aCA+wpS
hsB7JwU6eOcEv+Tslyo9GOaNF1aLNv3FBBfC7O/SRxoEvzKJwWVs3Csxiv6okFWPtgEo9KS3687a
lO3toB1G/xBrK6deF9fUnL7MNdFnkw18NmguyuC953NNLAeTLvSwhavtc5Asvfweip05PA3Ge6GA
AaOFEmsFl9BfSygmRa0b3XsKOxxkJG1u1KjlhZrvLbSz1T9SYy++X+ALtfnn3zfr5/SJlDMc1tUD
1pJBUq2y6d0ZsqNqowFu30ymjVwnpuTym91SBLR3aKz4mbPIbPmmIzEv6lWk3Sr9i6Xd5d1h6MA2
h1sHYm5qxVcujy8juP+sJXAiaKnk6NasaLMcOOWlrqgH2Tp3+j1DnrRDOzxsNglBE2xwHpwbtJoB
PuqQZUrzSmfmQmNOLNZ/f8Asb8o0LRhUiR+A4ipgs8es2grUF34MTh1B2gZsLkDFHSapLx1yFrhp
LW1zWkvt76nV3QQsf1Me67G9Ukz+h4r25ZwIw3tSCpv9JnLPfzJquRiUVpcj7aBF48qchmU90mvJ
7GWdPJj6RruNJ9/Nmcoh8LKQB2zeh21g3abRz9E5Y2Ish+XSwGgEi2wvUvd4PqJzj0a/VdBydZs6
Qh4rgxKOweQBARN0r6Zl0vQLZ3yxFXoSA5ewiYBoAkyOHWRIK+aDS0+9YYqy0BxQSagMqLKrpsod
tOKTVEpupoUorUNqy2rI7UBl6p8Zx3tohrWfrBxwqxnB8lgJWGEtGUurg6HBNbvUPYM5yR8lQydE
uze4g6L4xW+LZTDobm3/LrKDqT0LzcHEP43hvWS9xDqSY6JBSn3vnZts33THWnGj58A5dxL5Vjig
92gsIiFI1r/UsH+K/hnac2i60fC7HUHkmS8YqSfmSSvKrcMClfVfU/tpGPexbax1oSYtlzAkI7dW
5J1fRhuzMney7e8c2TiifkZTJrASN67tZZ8tUUteh9DrO/U2piffjDFq8/GyS05mU+88yVr5abqR
TA+r1mmRZjA205dcyiFwSK5hEAKbu8y5ketjTYqDaCZRjhhdFT+6BK1/KcUBHa8GcyBpMpYZ6Nwx
vRlxwJYyeZVV3VqyH+FzrKgxk9/j5C1VCf5qBXlV/jHxErpnrUw52leJt6+G3/ZorkanxH2+vzHl
YZEE/RYX+aOHwuWPYnozymdZccugWOrZfde/pcFt1uKLFT452UHp3AL+mB4vG2WZKbKbOIlbhptc
5/rJf2bBsFAnN4/vPXpGOd4mAddmTBjvdPslK/5o+U6LnxxMbPlHmvmR9rgLsaSWtkq1Bgpq2o9a
sm2R4/Nj9kSzrfVtPB4Z4C2NOEdRbV+XO7ndhzUk7p964KzS2pXoOcva09isQKkvqzwEFHQ7YaSh
HlsYbEVwlxONqzHa6IDibKhZtIhkvEuCwWX0u9DlsyyPyzrAA0FFEW/fZo8ULIugmuDUsZbj22j9
mnRhL+GfSlM5+0m2qNIXs3ST9yp9qJtt0D+Z7SYvbzo9x3kBJPNP8KlB8Neo3qrWp1PmYGfO+RKm
CiBak+1YbDznEHT3vfXLtDYhLbw4ht3kUETL7UJYEhv62q9uTA2lpqOidVBS3jPIvvathLGaIW1j
+WTAwnV+GZ07dRaQDQqpp0F9tGw0YR6y7LfUnuppW3kLA/5KgRB+czKnJS61cX209c0U/kE3dSED
MWy67fcXEt23C1c+ElcOiS7SzV+4Y4VGe9AuJfWQVuU2i6TboIqWccl78W1hryx6RzqYcosGhb2C
UhSFFJkw/JzIWfXk0j2T70hdaX29yEzc2MaHvm0pYMNDxQilA+Jlps1tpqFlPYCV6bSlXeJ1lZ7T
Fa0KisR2Wyfl0bCiUz+UNwHp0Vih9J2dIQLCZpaWSl2z2LKrZM1tKTdLNZbx3K3uI+XeUMUBRU0/
lhZB+Ngr8Y2vMgg3l558j7QAxuHl0gs2viIf0oxQUedYWADX9M+ydGc440GpFfS+g5Uc/PSZoxtI
GyYlYkiAwlVh0DsMa9l57fE2DTK8QR4d/29rv/LuNl62ui0tTTPeDRmntSnXWZDhFjQsHf+uCN+T
9PdUyy5T1aUVxEvZfJyaccliuUaY7pH53ln2VZ8LkUDMbyaTtgooM7SHGB9/vpkQaverCh2Rgxro
GCz8mmLAAbZKJoTKiCHqoSG2F+jhtwl97DB7q3VpKdzkbT6Oes069z8mqF9+D51felwAVHABnv0e
XxmhMpPwyGV/bNRpHVBh2ZzZQL5FF0uMtfjiIsPoSrdrDWhI6G7QlnWy2lWlcRWPnlvWZPj1uWkx
qCtIjMRwQFdu6vuK4Vc1Om5C87wlhQvycpG4ioI5HWYmQSOs+AK0gp9o8fXmgJbFQydJ6xKefGK9
ttpdpBOzCsyGkOtiHsmxn1ZhZNwiZLcMEqiz0qEYjxQ7QIGwI7Z+j0a+ccq9F9EBwRTFwwW86jBn
iVV8pXFQkjzIJiUPotWWaXdWNO0TM8YM2re3eiXthA6mWmSbfuoXKtJuA/B6iWtGz1Cmx1O4Un9w
6dJyeQmgQDfxS5Lu/MZt0+cue6zS6iacHq1cW2dWvdLQg2nlYDHy97cJ5dtA2h1xfIANg5ys9WQR
aupmSlX+skZ3GxNc58kEMyVdlbQwL8aRfz70rOru22lKesgLh1yXXShYiyIrtkOP7hVKE97GwrCn
I5r4YXEIfEyxesMNJnVTWsGpMJZmtg+T90LNdsI5QW36teLd9elfR8eeUZ64VItFjhKPquCq/pJP
txaJjvwgoxpLylI8Wwluj+cOyw3tb5WufEyRmpLuZrwJs5tede6zeN/7t02Rr+Sk22hRs7SjchPb
9yl34ITkmcx12QebfGR7OQjd2PHaLumhIdY2jrvvo+4XGq1IrTHh0C3QxJr9hTjkyGkhj9KoHhBb
H4wnkzTIqDO8Xs9K+NRA7q8aJroR4BRw6IH0GOTkKaYwYVrqgwbV+9UP95B+EcZA6/8cpPRtR2Ud
kZRFVDNVFhGUrwnzXMzH//3Vs+IldHLPtKZePQT0JRWFyOr3y6KhNu6D+0QFz5u7KYMmEpdF0dVr
zWJkkdFIjNWDZ/yBmGNwgS5k7oBa33y/pF+4qSwpFnKM7+n46gAvZoHPqNTRLCCuHAyAmfUmC/WV
L/9QASb33rAoQ+i2BbkxJ18fMxxjA9cvpGXn3avtNWzc1+b+R68RVC2+hyBsZ4VTNNalGUqycojs
TcR3zABIN+eSoAUTI53uv39zMSr4HGHF0wwF9KUCknnuaaemQeUZUqscYAwLqI+e7QtzLxq4Ttyu
h3FTxcaVAugL305TeSaAGgwfkHGW55yPnOsnLJpKOVjDmQ4mxoE6Ju65/7uWQP/5Z56q0uP9/kUv
PxUeL/wPEhVtLogelibDoj5XRC8XwDQYKazlzlq6zUYEmenWMk73rWtj6kvrC+aViZFjQ2ectxM9
g1gvlbYseqhjvsoCYysGsi3aHbY/umP/HPXWtQUWu3X+UaHx8KKO6MbYs/mQTzuoDb1SESMqFliL
7pkly8NdjbCX3W0dXph6m7lZHb+M8sqjS//9Yn9tUGtCLggAmsOlbpmzoaVnRhOyDLVyoH/CdmIW
Z1ydS32dBX1+xmzOHtfymNV5oxxqiVPCXCAd/FWGgH907sOD79wbCqBS5rQYzxjkgdO0AGLt42LF
uCosHr5/4wv9Dn7O/yHty5ZcRZJgvwgzVoFeM5MdtCKVpBesNrEJEJKQgK+/TvW901WUpjCba23T
Pd3nnMokl8gIDw8PZIxUHqoQcJQHLxjyLlLS3hS+P17wF05TdFEGpAnmEzm9PZC6wRGrLtCnBo7U
PKx74o5MoLcLw01HGhSNsjUYMpRc/vSV6ultchKvhdBT1bIG5U3hK/eVH+vqM/M0aVtry7+H/KKO
D4ZUey0MEQ8R+gwMAb8H13ZpXjaCywO2u/QYn2Lz8QTdNxBTN36Tl8b9Im8gDF5zZ+cBb+bM3Tfi
pAdLKY8mk+kJMaJ24kgq3e0SbJ0LmFyxWL9I+SdqzqDBDZ3eKjPuj5OTYkWz+7pPJl9lJUjiQ803
AFPz1QS7DGnuEDkt+WpeTs0mv1Vv4Nuj0QbmpIr2lIv1KEygkYIeX1PSIhz8eymebb+KKlfUl/Uc
BdAEfq5+XiZ5Nn3gyvH3mhY2VwYg+8sKQ2CO/BigaoR2fMTkwkdc8PfYTx6MvqQNSSpFnYIOOdj4
pChPDRRTYMKRiMSu9156uwKTkCHUHSUIjY02eCkv9/BU30WYUVAh0AQYKdgC7Rnj13y65M8vf3/Z
L5ElvBSqCA4MFCNgtPmhvP4tzh9XrcaZrm4rMTotS761evdf0CYOOtGDKQ1IvXhXJjs1aZZa6zQc
2s6iO2nIIcWoWbcuPPI8upBL6e4i537+UGe13Plhk+5PUzC7C9opJ4b6EyhMZ6HXH79pT21DckoB
UyhCR0IlTSwxT3pU3gWvIEGWqlAmq05Qj1y4vrWX9YOXkMcCZp/KVs9mqzXUkaPG6XrNZ/cCgo9o
fllodz1tQUDDM16skPY04rCxRhPkTwgZEmrrkCBHhSOokcOapOm5Sbhumgpukc8LZQVlXKj/C3hx
okp2uImhXWk5iU0ZeYW/9+oJOI2RFSTLwdABM/qLxfMN1SzqNpeSR4x+rgkPYSBtj7AO7R2BMSl3
gF6IbmJgXXxsp5WVlStNfL9BtjpWNMJJJRSBFihTtlC45J1uqtWk7TyfbOCPTdAB/HZjp2xMyPrZ
QcZtgQQrGiqj9dTgIFcFgIuslniXTy3EtwW6Fpx17U7BJC66Ef/yyVsFTx2igXgRsUTDtan57DK9
TDAWHgdczzpx0cKuvujtGA/+SQoDu/BtpIEx4CKxhmgQRnqgSVivWH1hiQaJJxBVIvRqVbqFBtjl
hjQ1h4B2Iq1Dhvidz9FUM4mtAnjGA1GXVLynrTXNttJ0+/cxeb7qEKZHUgA6bZNBThmyigWfdiLv
qpqJJQdNDVEYortzZ4579b+jSiwGsrhSz4hH2We/Ld+O5FWQy8dVffBuuW0ktJhgd6klBghy6flY
lcs+Xhxxp79OzfBJBFkGHBTcQEUcaklwZdZJ+bTj3Wy6yFKHw7XvciD7LXw+7voWIhmOkkY7h+QA
6k6LrmFSw7HwPEtS54bMXW1Ad+uNm2Sb5HFf9V4/Jqp02Qws2pE48plHrMJlkUERwEzRLeDn8lyS
LC6lGqa8AiAZ1ZoBIiHoPPCehCkacklQ9J4AojsX9O8z8NRIIeSQUDuJNBvS0j8HrtCVjwfPEaha
73oDZMOoyOCeXxu07C3Rnho83SsEvcdcJBE/d7g5vfYvBDf6cvfh4ZtekrvalTkCD2lbZEqDb/SR
Nm54/fYQkZ6oKMqR9VAAuaMV7XIyQg19uuDfxx8seNXnwzQtE9z69paLB6S74ZHfuwJ4z0YCBtE6
p+t9xC5/YWTfPhrZN5CgQc9TBSQ0JWz2z8XWUqVoo2ujBKXuu61ucG/BaV7Sz9CAS5KRF08jG8da
Wvzqw2oJT3Jm1UT5+HvLv6KrX7Po34WeRTZB8uvnLOLy1pyj/KwEEnF3Pg+UhorHiqT7VCJXEqxy
uiJxTBeefn49kwsRtq9QJzQclP1aiXF8EDZyGIad2/5Zl28z6o3HN+OQ3ETI6t9LJWBb348/Lt5D
Z7v86PqHhKxu5F09eFeQS2c6TQm1luzvBRka6l/D92f12/Bntc4erYjhFSwIT/05R2zDNk+E6AWZ
UZ5ZzBoZsn/R/tqDwdvQVkht8xDjDbAD/oQGKVuZvL0oiEcpT9bsqLLldiwAHqJVvz508M7yySN9
QFxSCbY5wYcaFZnQt9wBgWTVf+1s5ky3Dl0vrZEN/qqi++tzB08NaDyT8NxhhV23pXFCEAoQ3xDI
PCL2SpmZi4YSSPx4s4iu6dEdCY6Gwlq/vntw2UO+66KJiNWWyNbfXbcN29UOOxwOQabboY3088tn
N1u8FOSuzxxK3e2Z5aR13KnFHmS9Tok+mxDvWmKSVI9JTFg2YhuGmNyvOQ4eyLys0Yy7zbE3uwNW
xV5EpqmTNV1/IH4cGWzYlurXYAND9Kim/LXmvxbkxnaaiaw85XD5O/xlrzK6IHvFQeqPRdRau8sR
x2P0WwegCCeDjNj133pmOP6G8Xkni0/Tm80sazm2sENnePitX+2uv93uIsnUq9rf7h07+BIrjMBY
rYhKdaLTWWVYVmFa7li+5OmJB1kcDi2cHnTTHly1s1gLp7TBVaud7S5/vTPfgG0NzBW3fbmyju41
Mts49GiFdDly254a+B5ERHsM6IKDNfnTnqm8dm1EkZODjDD20P2K+H5naGY/AxunfYEdvhqeud9X
9pnMUpzwB8FEasL+NnNDBt/X2n+fyeDet0lRFNE17u/9zvDRjUbH8KG9Wk2YSTwdK7C2TubaOekO
W38sP0YO2tNz/n38wcVPoiKShBbjS4TtSnI4AJpybFulplcQXUcDYuLg2+nSGhu5X+Ohxfs+8uA6
xydsTBIl/RF3Xb8k84qiqTIhqq6TB6PUodaDjO38F77w16iDe81f+qYa6LmFnff9OdBxdqWGneBz
NRiuG4xrYR5HV3nsWwfXWUzRW7nNUuVrVH/+ZiC+nNt4uBfemeA5w6AP8iA1+f9aZJRPDzyZqrsJ
GnpLycHUcg8+r7+Vy6CkZJVQQvbeq/RK1yc6Zr2eGpT/bC1GHXgropIrWhFG8FZ8iC0Sjhh4QG2z
cIlOcJ1m1rronRRl5DL9fZj7YvGf1/oWni4qyoL7cXGT34LECXJzZS/eParjHINUZGN3lx8j5uQr
4fL7UGkT1PwAVEWk8HPccArl6ByU1v4o44t3+cz3H3THzUVqqG5FU9YJ9P6CyaCNd05yeiOK/pLY
e5zzWW5s7jVDg+GzaXGL4wlG5qM1/zYz/2VH/p3hwJu6CMUpvreKHPRv2QG9Al070VfvprmvkZkm
NMJ9sx7W0h0deRDW/l8D9+/I/dX49rgkohydlQ4ju7vCxi1/M0xVX7zsOzqbwbAs2ejT3X/LX7sx
MKliWEcJGh1DHpawlvqHmM4DPNomUE1Tb9lss+YYG3Gg/svR+/czB3b0LGboSy6ocoDtJb7AcOBB
a1v1dvzd0/XXNXwifX0yIyOkH2OfPCS//1rkgS3NIR+ktWhsj2uukF1O7uwg0zfJFayIvMXvb6vG
Pc1767poF6Y8n5D91IQn2fl42XirfYE+Nz1tHuTjaqljsYs8wPp/TW5gctUIF0a+9ifghql1Bpzq
eUXsIF3bvSEydQ/Ve3jqKLPAMWKW4+gEvuSeWiP2YVid8msmAzN8j09FB74fZrL1wyWYCOHscAnu
dr6qCGqy/fnDl7w3sA0Pb/PKDHIK2hJLUn3ieRdd1531R+l+WEdL11+k5R7NPgOQGE3EfuXecTz9
JcebiQMGj7B1rfVmus33TkyOZ/OYQjyZjjpuIys7pK2KWtyc5FzrHzOsrO8jXMB5k5lHNymxluOe
Yn+Ofl0tMHShCoQidkDdPy8z197K8/TMw4ygChNXq1jcC9JY/Y32sIOP4DUmTmas11O2XI5JDD4N
zsD1+c/og+1TY4WLwrDD9uEt8xtbYkZg5yZZEc/rqO4oFCwWuoYZG7ndXwb8j+/+Cs+/GbELACmx
vYn9/UJ3crO/YPOOnQUSGORGVrZt3Be28fKCKOiycvZJoDsXQqn18ZHBHKBogu1cF7DFhs5ePHHu
TfpIcv0/BZHfFkgavLvpNE9FqFzIiJBc35BpQhJikxCe5MJD4EZ12u8MoseRB3BsZ4bUJ2Q9Yjlp
+53B82cYqnUyglXMbHOl6Au90ymloX6MM2K5HyMvW3/k/tqawcumTqJCPTUYmjeZ78PVyB2YXoPY
qm7qE4SjWGlKW7JearOxsPlrQf8afPC4oZKmVa9nDL7z5/VsDtVop4OV7f33KY3gwL/AauAqoufV
Mpmj0Q9c2lHr/9yn/fdeSIMHr0oi9SZ0Alaf+bBcCCBWHDWnWHlCb3AtT9QCHWQsQu6/7a9vH7x4
j5A/Z2oNWwBE6jafd4TYiyklpkZ0J2MOgkagJKNRY/9T/xp18NKVscSfwqJfcTiW/pQY85gWRh+T
34hpzgT9VdJhBtbMnegjJ61fxr+GHhg/UC1zQcmwzGeGR7aPV0V9/oUMVYx4pbefvTpw30a96af+
zLftHZg9FFXzQOZbOYi93W4+D4IV6VaEwH/C44ID5Y7cZnlkjb8e9G/WrutuScN32Fk8K67vaw7w
N7Fgb+mVVSAnEtD+jI4FiJRNj4ZkdiGv+ul1r7++8qjpAB6Kbj8SPaOcmFzMdcQ+Rt7xp9DBNzv3
VUT2bYIFdMa7E3IFgY/g/QCUDIb47kI+iJwt4vUhBiyddeT2vX85eg6evrr/7seXM/Zt9OZRoe1W
KvejGwYMnV3SlWmS2Y3inhfU1ejIwevDhz8OnjwwcfcCUrhNjc/d+iLlX4MGzuyN9G77rDHhwR3H
3rvn3uy3TxzYtdsUpKfHAyNeDOCgvRNdAfsyEtg2812HP3shehbAQRs5emOm7Esk5tvaXsUr2plB
FxBxCrCohxkILz3MjOBcdzZOwrI5W45asrHzPrBk8r1Ch6Kyf71gynZznKcg33C6bb6Y+kyhdJ0Y
J4q+cWNf+9WF7a+NHRizSOrkhDtJXxdtl806AwHjod5ePIHNkfWIGrgWN6J7XuvNNOJlnqmX9uwM
QhZ8iyU0YDV9zKccndPAynVXTbxOr7A2pb6Dievs4LwG1N/bm5JRHd6WnRo2QUhNW5taCBqPHykd
OQdP8x3fb/jA5j0eyjWJ2i9b6zNf1k9GaDcvOZ2uVilP+tMPaBJH/+YnDJ3C3OVSA3WFWn/fvOfo
3L/3QBnAJ0Wlws7I/cvqI+0Cf+q8tmsTNr/c4CYARNH7QOr1QjbWUg0+LPEFqkRwckamMWJxlIFf
V6KWN8tzTAMGGWgwqmHIQaSX4GBHuk0UX38pe5gSGOGZghdMrLHw9svE/HFSh1oGID3wcnPFk+Cy
XWjiFWgY6siRGwGFGPVKm5KeCxLM4zVCzE/gxmgch045DM1hjHV8WKPiWyMt6VHM+2xj/W9Y4rd9
GlhI9SZdQ0XAoYUHhBdydX/5XGTU65NTjoMDynk1GQtHht3//okmvw06MJJhhebeUYFoEjdlp5LD
fC6Q1EgZCs/sT/y/1UQiC5m9f3lhDuUYlAzsY9TnB1WOfIT6/+YcgYakgMSo9rKeeEi+Wc+TkIew
J1iG7YP6bK5YgY3cOLKVgHMpoWu043q5+MeIjbrhzz3hb0MPzEbaoXGslPVDg3nv7HYPnafAepA9
aizkbxdna4HgGJJ+ZKYZG8rZS5TejLmk/SC/Tum3SQysRt7mJdf138/Y2Z4bRqSj8Nu1bY6uch8X
FimNHgfk3YSB2NYStxoxGM89k39n8JVU/7YDVaeE9ePcLwPbTZHBE5E91BPkjFIGaNuUfB3u0uxV
9NCAgcA12o65Rk+dxW8TGJgK8doKj1xt5KBFOAQP2UBCAdEQTkDvFwGqcJbAXkcM1PP479uoAwA0
VhoxzhWMWunbHbxyH1cB7p/RuKv3dyTpBDpDjtBJjOVxbOinXjlEH/qOYL2+zmDoMDmrIT+992hf
2dKc9KkEYw7LBC/JJmfdzL16h1RGozvWyG5/yeX9Pm//jj0wO1oRhxB5ePQRgW8giRSssk+NBb6x
dZcqHoJtZSEmNWzxriMgw/n3XjoTcYKOrA6s9FHgyIlerTE8+r+cwn/nNbBMicq1oHfWvTlUyc2b
ksiCTJcEDxlh6WKxB09Ah27t4iur5Y4ZxiGt6B/D+G1LBvHoWbnURS5hS/55NeeGHa9XSGC+AwfY
0Gx+Mo/u9u8ncnTMgQ+HdveCUCTYCoyZzIB9zEEYIBlW3YsWeI4AC5HlaOj9lK8Cper/nL6Bxc2m
cStzFYa9GK7P090cnpviogTVj9cx8E3zHSSRfUoac1Nn9IgLcKKj2/38zv87iYHtTVLxeioVbPd2
tzvbwLunBr4eThKSSzORzTRrbY15aM9DBCjyIt8hofruK4j8Zumy6qw1RVn0ZywnBzQko8EbAkJz
gUdXP3+567jsI7d9+iQUQjGGAB43bju4WIOjdW0nHLow5XJwM5gLAgLtORJf+fj2Y7XqiCEZb1N3
frhjUvf3bUniwE+9nBh+5pYO8to3C4pBVPdKTHW1ypaAieIX3n4RloAQvdBakFW+sRcXKBEtxbN/
Qg60WlAoE5B1uoRq1RK3eloY2+psVq6iUMWOzfD14+/TLD3ZUUlBvX3/nWgCMpTySfhuWnNRJINv
A4vGU2RsUHTP5ge4ng3++px4NwidEOlAZl4feIIxzkIdRqd0IeP192zE/s0YmDm4FFO0OkZ7JBTD
DBb9IYolihemUsCMuUyNIMGzmvsNkREW1PZmvVRSMpmNbPWzlNWPUQc3WmikdHKJMSpnuVDv0pHT
sKe6qiv4a/GS2TrSiEsEgxN9LOB+ZtfR+wMVEiC/ahKvDewnikgjub6IUoCMeJ+0wvlhc7uiUCaW
Z5+TfWbWHHYhh6IAwnBmhtb7wtSxC47WvkdMsVN6Zhfjw7JgeM70GOrQ56DlyPPzzOahSAckBrT3
xJVQB9OcFGdQSbOHFGwV4leFnk8gHYHsimTMe4Dgyjx1OovRm6jnplk9Yervg/EsPEKDEuhNQXOp
L50ZvH8nZZLd03skIenlYnsOc9soN/ZbYxsGHI6EI5HXLF/w7s1erXX9giNKG44oLKXd2I154gbI
KM6C8BNkQPsCg5+ub6g04BlXFzEQ/f7OyGZJwGZQcno4BbtoNjc6vH45NQvLOwEU5o19Ag+Q1d4V
pBpnMmofn+WEZRRXAAoCTQ3lJgO/RI6BS+f3sxgkx/OUhCpFrUiQBlNytvE4VRRBCgHpINI7p9qB
8HwjHA0ZLzN1llMRkUN+YwvSQ5kotE5JB0WCB0X5L1WQU+BGLtszg4PZYuX4vt8DBFV/Ll8iineB
v1QiPBlE/RyZg3eGemGtNFZh8FnvX6pd9nAXD6M19iChOVZlaSj1RscTlnJEvs7GYplnOISCTiVT
MG5BIIBEz88ZNc1Zk+JQ5IM8hle3iybgpgjBFYf7cLb9tytIDHZovEOvnLQVgzWsqdcns2ENv7JA
kbGcfnxcDHFMdOu3s4s6wF7gsxfdAU/761Z8e/m6qIv5+qIIcLEf9GYgIn8DJru6uT0g4PHGFwnT
ossxFqbQOxM/7DAGBjccEhD/6AkOnA0Fdfh5lHYCfJw+vzsvzd7Bof3zPgY6/yagDcYa+BSQXInb
/NEIYGft/AMyGxH5VKmAlIYDxps1ntz79cgMBhzEbtOqrIuuw4CctYXsHjF6eKF/2U2gXtnC2Yym
g3+br35I9MKBcJowmUyGzO5zV1e1FmHIjMQSBdGXyqC2VssrXUHoLcgcILsExl3X9xcoqZPZFLmc
C8KIGkSJv02p9hthgTIFulxBwBHqrCjNGjyyYC0k00fZ8YGLufAQ+qlsiDr0LVdstPFLiMb70/fz
TW/18CjVTscmW5QkgI6d6VljoUUedqhuqHQjJYU0gG3n0FPCfwtZTi8da1M3N1Pjoi17qWy4h3mF
qBToAP6mIX8Sr9O1+LCThoSTRUljDr8AZwMaJxqeXGTUmCroEA140MsNtb0gMCWoWDcn0PspWVSz
yeJy1m+SLRcoVEW0I6GjdW4LKoFCf07Twr6EdAo1RxbaCWehY54QGwVEILmzqUzZHRIztL2xT/5u
4SdD0wCE+vDzdNYhJnG3lJTy8KFVqAF5d7c7+Xd0BhRoy32IqKffyykRzvrEnqRQcjeAxtuQNjuj
t33poGNMy60mdyurSNytkhISGy742/Ld4mYI1exJ5AiFfcox7T2fms1ZTyCzRqC3FqENGY3Z57Rk
AfDgit5Cpi1iFu5tcK6jBw5H/VnSGzQeiYac2zTsp8rNokzHH430cAGZtDAFxYHY07MeYDVbtIO9
vzSViQrixjpjMdiEsz7xZwVoPIEmNMXkEl0p8OMqih9oB/al//lX/J4QUv48ZGgIPiUhsUYS/Q7d
5YjeEnyz8NJYdpBhz/XTugNgvcaeogMhhQBw8wZv1kIH6MiJ9OygvF24HltOWfOCc/CJlqk4MB2p
PyEOhIlPO3b9RHnRCWAeJHE6/BBbKq3KL2mAeyFBT0fTiwzt4eADVtBFJIILRfbqDOxrCmU4iDQ7
+IFoN41hSC4a1WeGWZbgokBmonEhpoO2hW0JoSIWG0Bo+Ld+jTDbyiw3gQaoBA7mA4ewwj8vEOns
Z1dm7MRqrEMpg04W3F+QXs43xRoqZigaw+pBb1MPwoUdGOjC1eeCtAc+sR8g9/vFx9qIeM6yFmrR
htqv7d0VU0zSfaSQ3bIed71+IM9FoTiahmjc7sWQL80MvmKLqY8MxOUVotwQlNeVzQayOTy5odML
rSsdJ63/185HO8cTrws61OoEtGauvZAIunoiaPADNQiUf9plEFHee3yUrFyLSJvpiV0QxYEIDLR3
/dfabiEE049xo/Wi+4x2+BR6/eA9dWs5Be19OM6OdbrRQpKdSXZlr0Jk0JbtVTOeccu9o3NIvkZ0
htoM+rpZRzFJlxTaEbmFHyUAdZpGxmsRGaheh5JZVhM5Jpolnd1XznzY7Xqdr9cTa6bvtXUBHub+
db0u0YgPMkHknrEj1JRESEZUfUSLGpwraxJ6nkD4FAVzWEI0fiTTCXnF15qoWNmb4Lq5uNFEeTE+
AcboGrm/opbrArS6YTMJ5QptwqjqyJEJP9WBlc2ENR8TyBc2tImohGZ3b3Chp0yRWUEfN2TSy3XC
1qJbIP2JAkZod6H4EeYBL79aINRHA6DN5YAfAdkNQE6RgbLdLGQSTucDkomoI9HP9PaZFeRkwrNS
IR9Fji05ffJvUJcDfK6URrJuLeiImUfOBlBTgBoF/Zp4czJjiMiTh5Uwq+Rc/CETNdsr4Dhxpncc
OQtGTY78C7L8nQLKA8qLIbCC348ADbsnr9wMB5pJta6GFsLIaOJo6MCiQ71W6zYSf2wvNOc3FdQe
L+7VujbArWtwpi5zFe2q8YNAJoFwMu6ciUpNkkGEnSyvb3dgG+nng4QXen0rb5gVVkxJgUDxKT1R
zOJDtXEbAM2SaH68wDyBpr9E7vjqfkz733eiImSZO3aXWW2FZx2/FXQN/QQxk1nUz2L6oaaIYrrC
w9hTW9mD9b+8CqA6WaeNitK0iGEV7lAL7VcZJMYHXIb1BZOK0CwdtCgSGdhB7NwROqk1yuxTWqUB
VGPIByS5mrsl7CHCND1qmY9aJl7QofKLJt8JiJPQySoZBNj6FBzab116oqwC/aWCQgZzfntXiIAL
J6D7y5qDmnW8URN2LV/kdJ2nlpyjLzrE/XO2beWO3NDvWzq05lSdh91rhC6ZqtnmrpR7lQL5Gi8s
9U5YA5tGC/BcNjMBKH3M2X+/9l9y/wNPDoLQiA0giAJ1lGGJZVg1pdbdJl3gKuvGOF+YJNH6jBGv
BhT/JCoYZ1s7SsbtpsPRQ9XRpKKHvkEdjfC/+yIBrB0YuWme3dogXrya5gwdkbw2ZpUXv3KHO40f
7CV+hdjiPpSgkmKieNWYkCzWq6slHAvkYmYR4KF1qluwETESOPSBs4+zgrvwcBFotDC+xt8f/syF
ha8Fee6+fWoftv706qFZf01TpevgcglM1CESGtPLOliUIoMSggHFNGqFqLJY/D3u7/QEUKHv4w6i
CbXmpGsZ810gm/W2C1Kjs0R94tR6t2sSUr0KhmIUWFCNqRS4SmQrZkjOB0lH1xOVxdZ0y7tTu139
PS30f/nt0kMbHWGXqspTHjX5P9dD5NTJlZcuXbDlLIQSeCdKFP6AVwJNUag8RjTrswc2h+qTjnXQ
FLLmt0VakwYqgnt5G6HPCZmg1W9I8N8TgiaxBZOYYnCkmnUJabx55cwLpOa42ecD190we0LUhXaf
MZGBTJZ4fjLbK2MYZkiKgK6Yk80UPSnI1NET9Ky0vVurQ7ycRIu96rw6d3N9wqX+QDZrf4ydk78u
HFxqa7N5reyZg84y9n0p4roLMv4GS3OmBYU6pQwd5GD79/L9xrn7Xf22eoOYgSu7silP1w5sAf54
A/sjaJjxJiPnRD6hJMm8B8MF6I46Utd9WFj4y3r0TP8Gqn7OYkiXEeJWjSbXqj/TO/fiHd7e4NsE
QNpXupcFOkQE8fSe6bJGqeIIAvMbhR2MPbhPNYfKZfGGsXegJAmGj4+H7DP8spU5ReR09fbOhRbL
I8zyxwjkMjr24E61WdeqGrprIPPit/Ti8VRzLkG8n6PIwO7Rp/xOZtWiWJ3hYKyxAOzv7f/itf2y
ov9u/1dI9T0QD5MM1Zv4eIC9vmb62vEgb4LOIiYxIcQMi0g3GxAU+vI0B2dh9opKizEQTOhRtt+z
6FXXIWEDwf/+17/NQlARRwpd2S9DZ2APOLCR4BwbBel0ES7LyLI/i1ohR4TAFUVTQGyGUSvoy5NW
vpw6pBwmpngUDNGBhBwJQ/2hT2hpZqa06vUJUMpNoAzpTf3JO/oOWGjPZ8DX8YvPCDUfnHvyH9aY
Cvtv3gbO4/fJDW5kHt6Ee6qlHXLi6rrZFXciavSebfLVfZHp0Ea+MRmwDTJyghnCnTjCxqB3IqfR
GkHX1jk9COfBVlTW5DANRs7LL1T95+SGyVnuUbdxmmZd8KDhMg14kBS8my0EJyOe9yGbc6XhFvEw
5e3Eg/5JQ19bdHkmcHasO369JqJV6LHFmVDVoH9P7unLKEKAGD0y+uYpX6Jf34+RfFNkkRPbYLqG
GJ5xKGnBENL4MruA9KOavMHD7Rl9gZ6d3u/DDnDTyUUQYnRMaUEuFE1RV0Au+WycKX1/gUeySEe+
cijvDmJCrzOAEhkJTQFQ6z1AjDW5aouiK7oA7Z7JrSQnD2IHqCk+4OVDTGHPEcM1xJQXn6WZHEL2
WVgmEngzzskWoJdru/1ms0Yh3shL8sUrG17i7/MaXGL0Crpl8R2XGAWB0EutqI/+yLjM11fg6aoF
5hvCaeMzo++S+bKX33VzsYoOAP1ARNq/JnswXsVKX/clNGOsBqzNEwvTC4HhzssqZjnYo2vToWfL
HWqIbpLr6I+kiyEgGdZCgyG4nX3R5GH8iwt70ESjYUvbGGCzG6OjDjxKBAzh5/JqbfmDAuq6i9QY
qnDugOhR4dAQKGuT4ITQOgDoG16QubdPzP6M/FUPHs2NQ9cD6fgpkd5CKkh08MLCuSBvigUUxO7h
mrO7KFr2DvLv56qkhjE/qO+7SnenXvi6rYkVf36A+aKAQYdALPVP8NoVdmbbu7Frj/7cKNb9T1r0
NQRZQhYmIKvPcwg3jAYmmBsIHm0gMavICdSViHgCW5GQOe7jag6QEL+6yjarILeM7ADMarVS0fXg
A3+wwdyMebhF6ArwuANq8//Y2TldhOh1APFxlBxmiFEBLXEUcRMgXDhE4XwGwI9rGJQYz0DedcVB
wUcLNHICSnsQA1oJ3uYQ4hUYyu/VGwFcA1Dm87N4Awn5HfJJzsulJS/mQvxAEvZOZdI5KN4u52jn
xU6kNUyvSeyLnm4hbE2FWRkiKxl6cbZLbggFTOi67KDuL6CpqiEsa5aIRFoC6L7LxsO49v/6UkOy
0X68FwA/UCyDlMbFaJwXXjNb4OAd/QetiK0NtDr1VIcUINRkN6BgIOYr4JGBnK3NZABLVn6bcRIJ
9UsDWUnr0XiNNGt6VyXSjGkg8lSc5W6zQKtSqA6lZCtJrNSVDxeCe/yqmK5QsoMfvlRIU+sfMvIA
p7GmrHL/aPy6nFAp+VKIQxpy4GhcJresuwpCG8g4wrvOKHH+DmfjDcJwJtAdCCAa3Kq/m+DXmCjB
AOyGFE/lech/UX5eM10HAtKXsR5rEtJb7cuzboGJl/rfRlx6gtCjc+G/Mx2Yt6Zuozuv8W2ATshI
WsAf6LwDIsmGHQLlDSDUDYkKugKYCUIUQWIsTuh+tu78Yvnoi+ZRuYKXkPw9q6du8vdZDYybmmrJ
JG+xfq259Q++kbkofO0RSFtEBtfTkbJQaI73xZoCJRijJ8i9eRpuHzRxIZ4IfFtGe6KfDlKtXLUb
d3q0QRo6V0jL7s47BZgTulA5cZDPqpnEKpytdYLGJW69SfR0HRY0+0zXEpDAzAw9oMyRH7+djhDy
jXKgHwG6qxy/oKRZrBD55QLMe3421b2kULgQf6/fl1/w1wcM8i6RHE6FLm/aINrms8Y+B9flycjQ
3gMty0bGQvl7H/L9NdogJCzLG3rCXSct/MnYBvhJcpWphEd7GrzIQNBn5TYvzIkJ9+Xa07M7Q0Gz
Q5howOMSheBoasupVbVE87fVCYZWhR3TEVRDb42U6FV0B+NHq9wt57kpakMSHndiObUjlsMC0giV
7yE7Av06fuGbkzeci+UaFNt4s1U+BLuZQ7MPzAoNKdZDNZuSepvMdjImQd3bvoeYQmBOahBS9+ps
0YWmxbSrHN9w1YFXXQ2eQtv8CM1gZNbRabEk7VFFwrYvqipsHs0b8Z/q1fzCsbfOnoNaApRAdvxq
dpg/VieGroFT97aea6+KDEkGMFFDB0LYkCoTGWgoMK96CAFeJgLbKQGRYWC/2hrwkOEnJy19q1YV
QepEpmHV/3karXahv0MI0RmHA1ci1P4/pJ3ZcuvYkmS/iGYgCILAK+aB80y9wEhJxDxzAPj1vZDV
1p11Ku3mQ9nNm6kjUYcgsHfsCHeP8K9UcKr5GFEnwVWycHDCPtk8N4FH25vX6zNArpG1iD9caUPx
wZI7H588j3uvK7acuO+xzQ359Ms3znLcmFAgLXi1HgORWeQ8q0rVajOGt5+Cs+hir3+sD28XXoun
Xud2nYPwMKO8W6oFTy2OLKHBdMESSgTfYc69enyTxAK/m5gX4/Fhqk4604Y5nfrISkrrrXWA3IZi
Psn0fZQw3eooNfw0MGfrjOcTIs3VpoLFNzu84Ix34fzMJtpmNnLz0wasbt299vVNMfPbz13iuQ0w
+/BcGRDCacBnmu544BXNHe1pAxobebvA3wGb3p3JGrzQ8RfPe6n5hqHvFB94W7sW2+Yv+eFPtBjE
n3DH+KNoP1N3dsk4gk0ybbB/K7EjjJj/utpoxBvVkS5U+oRhugzAXivCnjvDlOl2q/brI49obJy7
v5KUo7FA7sZsf4NHdf1EmREvQzZCqIL3ziVPndwndDt7r7kMvsFzjp13z+1tjIfR8f9el+1eH323
qE0exse61XrLq2RoXtl+8ZIxbS8TP+Z7gp65xZzlda0Vg8ndyzxYsgS7eYjzkjeeRxUvGn1z+WYF
f1cykteIXlpDbqm/zXz5NmdIZB/zCUv7TopVQxLMe5AWVSuJiNBmbua+zfexz7RHhFMbFokmazvo
QWnN8iqx4a+vyCwx11C1KNeL/WteRUb20pJAw8M23IbLhyUuWnNsKR7Z9WwlL8K7tAkWhfuYl0vg
kvYYsL43ZIlqpNV3dfVkppUm5iamRW+Fij5e4hs+/NgpfXk5dserYKGu+CWu6hNrcuYxyb/4WBkZ
FAGBEPBxcqLBKNMZ2z1E9ZxF5nQu+9M8Nh2yX3X9JE7tijORKMc0S5yzt0A+o8aoJLMqGaFvYqjW
s455Qo2G/8T9zTDS3J5ydlfMmzelfshzFdlop1rN18cx276xkma4wyJGWNmwJhIFX0NrNgYT00fw
Hp1fzR+N0fAPl0o2M1gbgHvivmHUxXIEGzAeQOTg0FjBIZ36MfGDsYBWmegNXjDNvGDfpJaYOxOe
f+H1gv5mOh5jcdu1XJqSSPcynhfQD6RHdWk0CTyQ82IJEKNHtrjlpQrMR6FPKk01DAy5Om1iplZm
fy4jqIofaG9L5BUu4O+mNetjfcUcgSj1cKXf29t8eq1zL74Ke2aEt96uHYn09zQzRi5EsPnCSX7/
XnW/fW0+V4nzJg0cHXI3ODfLdv6m1lo+PMn4ePQKLEHp7HwFfqdPdq0fWqLTzJhDEUBjBWbCETJb
VQYoudYu26XsBZvAe5uNNUFQMWPgtTZaZefP6mWxJyAmtc+Jy+OOslbq+9sL9MZOFpxA1gitzwRZ
POp36VT9qmv6NBpLWmC0vhCgqlelhWfHUhKhyiLfG5ul5VTMUovs2sQGcKWYAU6A8/hG/Hnr5fHp
YQUG1fDU8sZK3wbI/UXZvv0kxDCeRFexais24sDAmMsQrWhbGvdEx5JkVx9n35krLd4ME8cdXmu+
w1s3sD+4IFljr0MQK2ptoT302i3oq2KGKyPuL/IyvVUPY7xOYDkqI5pn8/w6W03O7fXlPla51/ni
iHaQ2mad7yM92TGUH5KtNZq17LFNhUjnDOQ3bSnQZSaEQ8psxxhCsjk/667S+k16n67YapGZuQ/M
KW1RHxvvBQwrW8FTV9OVclAWYD167fXmk/s3QhIIUztw6w9YPZRom9cq9LFT4jyNZesxr8SBS3gN
ByyJvE4QxKdjMTMajtiJFfqveXkkVeDgURDV4Agb4Z+MWdyBe/r4JtKGd7gRzi6l0j9jI2vNJjRn
zLsTHfGrOXffbLJQcN+MHG80ziwmVuFyo6HVERdZ7Leqn3OmL9hh3aqAF3oY+Zij5INQEPD5R23t
F93a/OCpvb5n888PxFfxreiTRMtvr0s0j3uzmAv3zmq9yRoAJtBhiUY/+Y1bOMPV6mNIS3Eo0sff
AjScO9mprMTNi6EikHygjR4+OpkX76JNZi7x6TOVXbIUn/qYwdnrz1ERNfwDJL85FNJQlz6Y/puY
uBTUPKKVwH3R1YuyrOlg9bBAWzdXGQ2GI58Ev0jNyHvoqv2J9Gg59cJLYRII4OsaUgUcrGjPeZvh
NVxWbqvlXx9Gtuo8U6h15WFA5GD/Eeglc75WUOHlV+pPrOmZBGj4HIodO2C4JiaJ6A3S3+okX0p7
bMj2U5/uX4mmbMOVBDthjqz0TqI32lVu6OBBFOr4DMDlT04RacloN3jas9KPOQ9oZMnm+MLCcbr/
uyjSfkVJn16JspFoTL5nGNOh8fh5azgXMtiwOESH9y1mf0pWmUPx4lOjv+f1GhunVcah1GiBJeCM
6MQ8fUUXvoMV3jbBKrpOv55GoM2u3ctof/LAVm151Z4L52kx3FVXPdGobJ7QAUgNZjnEyEnPfsvn
cvpypLEZU38vJ+tooZBXwdQupm9HOMHTyhNntubRFwxkvuDxSepA/Gu+y2bQePkJ9JVwElo9k3Xy
FrQ86C1mQ/CtvmXUseNFZM7IhhN3bMXcr/hr7OAndo4dEsjNRyX3io+MQSbhgmDsHga5CK43P5/V
o3E4YQSvcoWjgG88JzVHCE/rvxY8sUT5iu9dak326CJsbK7XslXpx8b4DD0ggid/tR+3mk+/0+Vh
5IkW7n14AhXHdN8bpaE43ditYh3CftJaj86ARRfmwry64p/RYTyAASVzwbWYuwsb/C3PJ0vlJ8Y7
wUgKLf9VXIS4eKbp7TnYjabaMzLk73dDVBWM2spXH/N5fhp3/B6cO/HdygdAgq6ch99a0m48BYHA
aG+HzGSmBTZxyJ3Mp36yki/FSXQh4c2kIABoyRLfvtf9c582Wjmv7tOFsC6czJdJdVyZvzAaApSk
Y/1zfgy3c9gJKG3AL3vSHqvb5PMUdIU/5HtB1EZeYWYLQrYz8ma1jhaEGMW53NM2AZ2gepOnNiP7
/YHVnu0/K5JsxuoO50Blqj+l81lNVoBe5WzIqYvzE8nHG5mQPponpLd3jn1h+e45KUkT4sSJ7/md
cDH9nq0wy8zvxTff55fUPZ7gzO9k5ulk328mq8yVU4fnlkVGeydw1o32WY3XEV3P7myelZrADGZ/
ZFFq5qfoYRTnosSeTJc3BFHi9+Mvyj74aPyNr0tX4ONkocnu7dFuglEDT1WbNSbJRt87Qe4/uQp6
5TKqWn0RbkffaYxnGUULAX/TYeFjku0+NAnzFf1zIbdwn14Js2ZQUJwFm7xnyOaN6JfhUb0duUMd
NiUSltdSi7eC/jwyx3hgZtznUjq+9tP5AzVf/6ueWg6N5+a160Q66Gu75uTQm1u44HTXv0M78yWm
FEla7KIB8hrzfa6N6ddDCw9wC9IaJVgdOgKmBCQ5uAlqcmKMsLxoWn2U6NNmp7y1j7RCdSOVFkcU
Umm+0/0liUIiNA2MAqdLpEuL9DANtc8NvI9p/8ASiKKo91Ot+xgYlvB7vTKvJTaH3sXWNLZqEujU
mL6sDM2YrLep+YTdEM1XY79U/PJ0ELkm1Z+9l389EWA88ILTET3V5hgTpluhIITQ27cT8AnoGn1Z
7dPIn0Zda3Vqls9VGHlJY2MNh6ioJNYTkNyqMj4Pnx7Hh6IVu/TrEewbPivLc6zD0k5OkxNeb+/U
Jufl+sb4k8nkApMbMD7nUKqn3aCpY8OWpR6sXzc+PFN138ikHnq7aSmoVFIdHZfSwVfrpUWXttUw
Ss/2U57jUrQTkf+wLF9W9a3O1XV0kHHOA015e0gZFuFS2Xye9AgUpB17RNY85Omycsab0I7nr0br
z4SR7v4+y7vASU4KWzY9IDdWKM3ggPkMfiLqE8RHqZEix2v0Zi3AzJyb/bh15V6r5pPGUAj7m8gd
WeycyB67Q040skJj5kqggNvEfp9Ul/BMZx06ku1kXTrZnOjZZpq6Iq/nS/6Kah5sGrd5abGMfJCE
F6fdfpkZna/8TLaNU/mSC3s1NcdflWQ1lT7OHfGnTox+rR6io/jd4X445pZpY4/IWVzlc3MkOnVe
w36N0Y5Baku74t71uoRNliaciYozEhp3fJdVNGmaujHrOSOmbZBUUGcERFd5l8+DXXUlVG2VubJ/
k9cmSEEt9YB568hUqehJcYB9veZ6zbYfPZ9HwAuVns4VKpzCqqjbTg8fBSGKsXSest43z5ld9Vow
1j56SphuSTm3xekj6ByIkNEISwetwS52kxnSOu15yREO7cfbfqy9vNFMD+djyMxy/vLEFR+t0xWI
RbvbyPPnZbIsnPb7ef7YE4BrFP/W+5KcenQxPzgY9okmBI5YWKNWGzf+X1/rI4wl3vabzGs2CCqT
sZkVTsW/WbHTAQdvSkPCmhVrRaNHMDDScprXGl3tjRwBFiZ56EwSg3+P8AJM7FegR5y5rQ6z15wy
UAImly4TmDRo/1ALf5ubzE98tfTwadpOgEBvbPcpK2yBeFMaafgAVMQGxGyHKbXFQ+OlMRMnHs40
XqHYi385q04xhJArG+Tao+ENQswdhUEoOlMsdJSPU34gdLxu/JCA8TrNmJad2L/KOrh05NC822G0
fNwG7SrAOpqJi5KYSET7kTaZaa/S4CqEl4lZ4W8wJ+f6EYCxKo37xCv4sCheA7gW853wWcTLp3D6
0uJCxQuxSkABj36Uwo7bRqTvbMJdvKrG+jtZtqX1uAUYDRoztIjoIbhbjA4SNLmzhc7m0mYzDCr1
AAnYbEgQiaNCYsRYNSkWZ7wa+CEh42HweaP8HG5ynV8gxGJ4iFSSwKVuVbwxMXo8EV35ATLYqLH5
Go0oMs5INONOR9hbixbBZxCOIhd9Wclq+JJwhcQk5PShjtDLysoKLD/o6Ca+tow8rs1KtbKRTjXy
JFjeWklD6Elo5kVkrwRNIi8vHP5Rhi/CCm84rVyUaDORe05gLXlfSeMX2986NQjXuFRXJT2BRPTB
8PPwOfX1YfYxiJTP3m5/Cb2doBE7f9vUJpQ2ldGG7qDy1IUUm2pMJm1ei0CGS+GLh7wY1KE7Pibv
MoT+FM9hg2jNh5jehqsA2Yy0FoPu0iHycx7wwbl8vv+ozc7nwwwXxc7ihMCALV0Wpduy8Pq3E37V
v0yJLPWp5OI0zd8Q7cpfbkz6C9qh5zZLtuFxAiUmJp6JXr8I/edWwceRN1Ct8S1axV+xYr58FqNW
2iPzs5XXLz+zhIV8DFordSor9toDetlRYOA98DxgEp9vgJ8WnfOBbK6Gpx97v6H3UrTJKfUwEZnc
/jqUhugdf3GiccbyHJHmRjt2AXtPpRuVRcnSbE7dSRqU0qwOLlVyR1d0rtmtX09bTRMmHEVacU/d
/hyslNVznmzx4oovATaNh5rI9fVcTWMn76yRpzi5Ne209+71lUNHnzAG7Vu9PwmBkR3ikf4kmbqF
qwybR6OotdFaDhFIZrq65mVogRboNg9DDWW0rMtdSgHARHE3rowg4KfMwTwpdA7/jtZKoM+o/J6n
bDFzJyM857TniRf1RIg3Vh6DYPNUMpB4WHma0NjoOtMdGlXRl1oMW7V8xU+jL+kUmaJfbapFuZJE
UzoJlZHh+8oiRam8y7zIg9mXT/kqXwl+h/Z8i3vW5yCqlgxfuZFo6wqWlCzGTvApUMYcmHZ2AN8I
9CQ1kq8YyCDSPqFe71REzThZGPhko8TqGH9DlFlwGXmKhTAXU5EGbMRTE7qjNVLU6ku6jUBLg2Vh
14qWjpizrz1/JCceEer0cofSEm3p5hU5ghOeK128CX7zVWxw8T71vrIcwRIoi6eeUkPZgvM6yDcm
xcu3wH/+PNcZc3jMqzQn6VoVy/E12U4pVqxkMAdflns0d+AtqFQQRpW3OwWkoaa0TL/MLqNQkMAi
jOm2uK0od0hkHk491VuDJ6Y3yyH1Yfz6IgbMHu+ieWex9TdjAOgpL3xol8h/02RpEqSs/sx+0/nI
rJVVtIz1D8Jy90nUpAveqnbxhrjIhnzblPDoQ0ZHDN2NzKzhK6lz+SpyFOdxxPIdcUZuRyvOCyP8
6rTvYB4Y2xcMaHWU4VUP2GSF2u4aozoemoJQ4njlgrcpVvUXg0+l9cTh3TzYWgSnW3U7WqKk3UaX
8bzevNafuXBt1rh1ziUTZ1z744/0IQ0uoIEF42nV9I4FlmKQs+I6psFETE75L6nqlFvh0G3goNAn
3ySqyZj0rmXaRU5Efo4mski2ZP4rr8WL2vIxSbbDReeTCgducovnojsGJ/TldXhonM57eKILWVjd
2K/BZcoctexYGwVQOGOvBVdyH7w/LiAm6FuwLqirzX4trJV5aIcHPpdOYe6SSZq8awfw9PO8zA7y
6mnJERlHwDQ48ha45bNsfG48jwYzQ64qtMU9OZDDwTc11UPXGxMgjHnmt+fRb6tqPfXsOdyrC3Kz
ZWxLbnYnbxkdWqs4ddvaECxWjpscPxusEEdH+i6g74RLNxz7ZWIkt+wkXvhzose/063iptQY5dD1
9kJXntixly8+t1QXkRD7okuiUDniRdl3XuXzQQS3o5FBND/oFSqAtuS7tXNb3XJmSb+J1S+GP4YH
spDXiRC9o/uDx+w8v3BP1shpLMwZGYjQ+Y0/00FtHkxP+pWMLdrtebdLvXDT3CofI8XN7BZ/rUjo
Dx+fM/NpPxcpG5O5nnCVOk7cDKSJN/R6ePyq8QKeFRZjkG6RE9HL0KLPJ1a3e62nFgD/7ExJGenh
VfZk+2OFztSafefLp5mBqDTadAc4Fuvv62efbwWAyX28rZft9bHHA0drdp37PkrQZ5Zw5e191XrN
FTsAEioYfSZ6rFQ/9hWv3Ipm6qlWbJYHci9Ksmw3FBqce3SkBC8TrhwXaoNukWyVWNx1sifuc3Cp
f8sFN3cEyUNW5QfuUPpIWkchRXvQLaFYoxumo8mFAmZ4TFQ4wx+WVOM6b6czmIeaYRNvZImtkX9x
gvU0hdAEpFpPScu9KacTzMyaO1NcrFW9DZ33NeSEOqfO60c6IrFhZmANwjlhDNJrnjoPMOMKm3pE
UO9F7AcZ46ciawIZuvjQbjLlHiqAoVRabNWxPzzRxqc1iJ/gxutKHpil8Tw8Vu9fhPOGDLfHOkbY
xcbb9AfpIB27XB8h69mzix/rKDZe4gAOZPrrPLF6LHufx5fbf3Hr1ixtv0QlMtPx6vTiffrzuSrn
qaL31sT+LBu/uiX0Bs2FFcVBD3cC/AZo4GGBm6pELALEwxHdkPO1cIZcvbc+SwBiAKB8Pl1Epwcs
Fn2WJbfHHw3tLmQkh+lyar68pzFjzPyUoa1vQ0LArS5Uu9yTqQ4ogjbFynWTLOUV4hBpNfp9foPL
Sczkyc3KDG2F6ZisLKAgDHuHyFgs3sQyUkX7uaLA08KfCsNhmo321fK5B+QbeRWKD86EWNJFES7I
Gpe2iOUmNSqYHrTLWTmL4FGRwZC3R2knM2x69BE02n3y137CrpbIycF57HqtWHLg5AzNXJdreNQr
3S2fK7hr5POv8lJaOMW+tHJNK0vvNl9j3LrnWa4lZACq0XDVkZlboiGfFauxS9KPxHm6olHvFKda
Rn62LNePZb6uL9lWtasrzpPrjIkHRas9joCQK9HgqgtVr8D4Sq1aUsp81d8lRA+VVmGV5+elfBNj
hgLEwBlsR3SvmEAez3OW1YdqiwH/a2YofimWfIZjsAhWGjCkISKS0QD2X5Y6Tw6tV50b6+mTndiS
3Xsjf+xmNh0mJCSHZ0S6NPMm0BNv2lc8fJlHRr/HGu4jay8ZxkuPygFkewbAlbqq4L9lkICBuQXn
13GWs1P10n0c34BmbwOrJIDW4lq6WAaDC4aITUwwuacB9OoRP+4VwkYTnFv9KhxFe3DAqDrJEzNs
+1XGWdkP2lRYLmu6fTkcQNGOxPHlyMZkCYWDfCa3VI9uJq+wc0P1uiFnw0dWG4Envl0Abwx46FE2
lNNDn3qp2xL0l6n10JureM6W1baodBZVZmbmc967vVHxNWmP81m83b/gT05353NkHZVuuA/3VMGN
6bW3wub2WtmVqgmOCmzbnnrCWeR/3IiPPrmHgZZdU5RTnFMufTQbZVfCdEBlQsquyvnEDt2xx32w
syW3Jlpi5j3bTLg5VuXH8/6nNqIly5wC7UEQTO2Hr+pgD5Bj2nwpOjwhN/zh9fLq4XWbwn9S+kFk
GBPgMEwJzGqbbfM1e47l1X5nx+z6qHUA26lMp1e2jLYoQuisemwjZ9i1gSMMYPl4k87BHLoBhcmA
Lz5evwKuiI7C7vkdOHyc9UuHFDy+FtS766k+O2Yet2Ie+M1WmHfHnhSNvb8BS4h1/qZgFezC9Kt8
6sSB6aacJ1eURKNIf91TsKNlHNoqYAs0HsNAej2ATyJAfAvnx8zIhAWZXXEEghZa881f8TaIWKyX
hGPyXoMshjZwSRsZ78xKPrrQuK97c+RlPWIHkVE6MyPJjeGuQvc9dWWVLJthtz+N4Rtz5GlhaFcf
pz1n93pszA7iSiYmmbxEpmawajdzxvrzrKyUdqAt431R6xEDaUpwEuNNVAVh5m8QWPM8mnitbkSc
6hF10OVyHAO8R+aDm3xNHybcRL7P0XI8yXGnbDJSW3ts0mVGnAKqH55MvX9t+zkRB4dywRbIijpt
cpBQRGdUNSOjOcSr6QVweXpJDnQ+ZYt+IHpOsBMRVdxWyjXkMyKth37ZG87oSxhS2a7RUSNEJD+k
VKHbedw+wn657o6jjWhJInrm975dj2zFyq3Ke5F+t8PVgjVtFUtyRH9kpNZwLfDkst3YMn82Pr8F
QB7dFdizvyhyvl6/1aG+SdvpWh0ub6Da1Lm8DYZeOPhw/je2oy09Q+Zw991wHXyLRnqpltwz3k+Y
q/f4MjGFebEM99GW/cS2u8i+ALDqFPpjMXLrXeUFpydSfVbZaymRs3C4ucnLqHRUH4fOVDeJLziR
H/jKCRweoqoxagelBsu0J9B+MuILXBFbWPBfFGzUL+TEK1E0xVPFtg7XWGV7YPuQy2Y0BMLsS7h1
NmTvqdKvEp0CVr1qDi09o7QsetlGuonOeNFDGIj67LdbyM6Dmj3VpZMCprAifEqxycOU+dacPw1F
0ewSmdVXhT47GSqGVFP8EH3Hh8ZhDVv0h55OHU7AuHIHisuUnDzS+hsPOVsIztAQSK7Pnai5PU6+
qxTEMhTQ84hgBoT0za9Kt4Q5058jFDEVzcAMpmtx3ud65tRgYl6xLI4qC1AEJ861Ee2x6/G9FrWH
qerxQTFABWnRRRZBe6zz/M4Sl6ggfjfH+CeAJiYnAnE30OYPUlnObCtOKAi7iT09dIcnLs7ELDAO
6iNxRaTbFldAQdBFMo9RYE6mgBxM22r3eMGzHJDYs/HZTsq3DL2r0tA5ubMyx8fyhzmSr5GZbOXI
iAoeYrn/6MVHv0TX0ywz5gxLay8jPfaoJbb2ez3TgQRakwW/tdEvBs78cjGRPP1cr+Na9xoaQodO
k121iDaFHWzhPaQVbbTuZA0XwpubGzpwgHUO1/eeeZaJjFKzNLwdqSONllGIKpXquNd6mmXsOyAA
XfbZIUTDxMR85TDopuRN9Z24Z2FsnxXGfMSnY4WggfYSXXXoy8wMCUr9mN82b/95i3ecvSzPF8Tf
iD5fzKG1oYkLjSMmXZGZGvRaWrt6t7sHSzZ3i88KHXC+E33dWbosDNrjtTur4p4azmvLlB3+ew93
0/VnLW7r072c8gu7yqbZMoR1htwOIBoTSdsMHYoP5KY0SQKc04taHRizz1K7i47XLZec7l7venzr
fWMLHnof2zAq/QTBls/f+KBLmEnq0rwRhtnV5YqrzFBYGPe3D9dzmDE/8JWg7Hs70qCtUC+kSzDY
fDv6/RTbVtDuNK+qHX4Du+drfR8ZbT93NvVDYwAV7PMPeuypC0Wa2KpRAx7oHdWZrr691m9Low5w
rQdhtIiIiyR0NgrxZvIyWWFM6K+pDNzWH69/ctWAeJ2O3JmR9jd1HqebLL1xZdD6DzqOCh0m/jC7
MqKWGUGZvWGcScaQSgZhxfB9IoPyySrudIXbgmE2NPSSM9Io9DOb/2cNpyj+kzT37yrUPzpTaqGL
4zxCmjtevQdBEPEL+t49M76DybbWNrfL0AkM1zpLXz4i9rGzX433+z3BcrGl8JgCDatE/Fh/WgXi
7m/XEuHZ0+uCmUitVm5I/VutHYzK0qcBwv3Q9oU1ZupMsuoogxtfdodWaHrwGS3hSyZzAU3GRVqR
RY/0X937g6A80unpN0vGhwVrBPqpyeA2C7TBQ3b+uAFTnqgRPvbpTZ+/FnM9CIp58Nq68B/a6TSx
C400QAGwKLZLTDY4bI7ojMc6bek75SRoB260bpvb1JvbwBR7myFhprnbOSx2Ii+CHQbPDuS3fh/a
nBHW4EM99O8yQr2Ajdbgox2kEgHtgQbM48R50xltTyfLnr55/ceJ8NEx7cCaoyYy6TkCIDPoAd7t
pNNu5IY7dvZ7aAd8M8NgvtlMIZP+87P+x2aOvz3qP/2skq6ePRIJve4gUxzGsn1R5HQI0lKGEjEk
AzmWDqJ7qFNbipxhmtWWQb90Reo74UY6rMlOAsa4gmoWCE6ZOhf8HZ984/9L+578T50df7/SP9r3
xEkWdaNBL54K9lRDXkwfh4tND6MnnJbad3Zzw812q/xsWTi0OqBj+14sxIZho3+p37eU5NC1VxLU
Lwii1DIv6b7SqMjo+b0WqUuHLwOMndAiGEV28XSPaYC05T/f8MkgwP8PkmV1+PnfepcmeONOwp4b
fpTsr0Vx+cTgJBENVLt+sbfsrWlfJvdl8dEm6JUQWvWEgXTlOP6/jpGZ/FM/09/v6B8KfIxDhWqc
o3XHNvD8BW6pHLNvKzE0bYt/X2/NO2+O7Y5nlsQfAF3UoSvGpv2b5p5W5n+5J3+I7tPg06dywqMt
zsdqZNEQQEAd6FvoJsb0p+YWlwCAEqSndL+44ElaLZjkdidCzmzMMBDI78SA0KAM1ZTOyxkP9Y7X
a+oREr/KLOHwBlALgiqJV3QVwC3o2ar9HV4Py8WEtmHESHNSjEyxfrsTy9xyxxquSABXWEaaQwMC
kzmXh852hl5eOnRme2Q1zoaZB53t6ZSew3D3/JvCE2TbSCbWoaY1ZvzRD4zydXYj42eDmpGt/PvW
GEyBFBkTcXZQaL0W77/Oz58ftBN2WBqDBcFkj1WrJqDsYRaHMV2PLxASxfyn9TP7px16p1ie6Cdm
HOmV8b9cpX9M2MnU+NmXPU/E91fWe3uLTVdZM5tmt7WhQWb6EAh1B/1RviIlwGBU3P4c/7UD/p/2
Ck0QE5XhdkOz3x+TtkRsembxtOj2rAPmfD9tBK2UwY8lwyWCf9mY4yF+/LkxJWWsiCpOrpPx+I/W
i1wMy1x4R3R+6LfcYQCG/sIBKSdt+DfnzH99qz+aJNKsmZRVz1tNtDFTGJ82hAEj6hWrMO//+UGO
/2lr/f1T/dEhMRGevSo0Ma2SzstAyeWnpso5i7jsjfbZ+Zcg/V82z//zLg59i8OkKPr0/3t4+6R1
IzMBr9vLdkCybjNOwlQ81AA7gF3E4ZXxNIv1u9W+niUtuIz30QQbvXdsPNzPvrUFEx0ajQEq45Bp
SnO+oLnP4+/2OCKkv4Cb0CbQy9u4qRN7X0Mf3xhlD40bO8WeEvQtyZ5amA/TYHUX56kRGoPQUDQL
K91AoiATnaDfgXrktM/XGGNrv4kxPeECbz946AWYcLvsF+mmhnPYqHptlPRUvs/RSdKunrK6MtmD
RpCRXSw/3sgGoTuH32CRy4k52kjWN5UAgj5UBdsU62vKfIBjHmt1gJiyI7+dd/eaj+ENtW7kd/YU
+W/Pfx+t9l59Dq8lAAnqwfand1NrRNba/otXsfjP6/z/P6E/z9FnWcltGvb7Jwqy2lEdlW4PxFYm
t8R/nFIdiNIuaHRiFgljuP9tvMT4n5JLRnb9vxXyxwEYjR5CMI15/9Ls0ERPV6W2ioxHjuecjy/q
x74wwOY/7wJF/h8jD+mlZUTlTGBJKip7/I9lqaR9UQtNv38LNoowgeLjMUc+zywRBGS0AUzUQ38H
0x5aAhAGMyEypUptrVLWZvTdfMwPY0M/ZodSHnFRrVfg0gP+otMOkGWDEk9A/Emv6S6bMAZMlztT
lKxZC/e1kHObXoPX056gpk9cNLiT7yeVCjjAfXKur/lWuj52Yok06t0NiqwJcMMbagEdldZMVx/5
i/ON8vgAY52mfo6eHfUVMOVzBVdW93Y6HVzzPohg03UhAg6hVvaK2pzEVgHPjA7hUE+ZSqZDm8OE
o/5icFUzYmqUp76sAlBXBHdXkLs4Umq+JW1EmyAALmcubfLQxBSWvYd4S3wvWuZTpTqKrhryNDUh
N6XpUn4vQtTyYNKpPXqtO7qj/RIm79xLXvB/SDuzJdWNZgs/ERFoFreaBYi5u2luiB6FQMwCBE9/
vsLxu2ltTJ2wbe8Lh8OkqiorK4eVK5tFO2fV7lyF0PHI803jfQIise6a7rJ/iWbB1j10MmpNRQRl
jW+PQNiAmYNQDRwGGDTQB1QNc+oewtVLm/Mu0LF0484/0hZ0HqtP6hHrwe6TFpA3G06iMWBuZrPv
2qUHEC6ye5NpcvLfIXeLuitC+NEmLmhx3UV6vHbf6y7oxhU9L2JiLbA6d2x1D/4EcxOt6vgJ+A6e
/WTSHgJizMtooFIwNGM11Mpg/W2xjHcATy7AOHcW5Gs60TlmuqP8aRuOb1Db46WrDLJkDVfkqr33
J1ifsFuOu5fW5OB300neXdEwcxmrQLIFk1/ppc9J6hetNcHS0Zvy/y2bDdGro/e3vtqkPuOfwzIA
DgZGmq+CHIZwLA1rg7RdcyniJXPCHNgCWmrQm31kPj48SKyjU77kXZp3+eG8O/U21H0NgiAGyG18
raP3CrBWzoZYU3fq4ida3XqzDPC0KH96W9gSvvYeQLT+ppe2uvmQcm64HgcWwHUvAwIFGvJj3V4I
ShiSN0/rBKwQTc/vuQfRFycBx3mUexMSI8kYNjt3hptVegvG2e7i9aAc7V6Pw4ygj58hi9bkp/Ds
IFyjLmNNAAVQsjz0lfZqdAD55507u+4+mXVrvoUtP8UCrZuRIs8+SVqrlCDMj2X7Ep7JStPHGm3e
1ZOr615tAOAHNA/VZ/oQqIFdovIFHUOn7QWEwK6ody0vjv18SlSUv2kFh7d5bxHVk4s37x06y+bW
1f19mPbXIYhWpourfs5yFWc/ACBKjW1JM779aQxmVNXSfvoFuIx/zB6a7mUuGXc/+7LhTz4FINrI
X5HDcM/tMxPIRrO3GUVhMgI+i8hGNXq5+rBf8T80WCSIui5PBen6kBzutiCLvnl+abiU89w6tR+9
9bYUObKUosOUPTh26qOsp2vuYrSYeSsqMWwsDGwx6dX0lZwn6IRwl9S95YhKCeRzwbxZ65GyIM8r
aiTw6hnEIQsPMlW6UMCTtdNu/YWAtkXGHua0Y6KRpN11lt4uTF1Ag1RKwWHMQ4VEk58Gs4mle7x9
szgdH0Bdx/q40RevixqdAT2SSZo9rZIimbfOMbmOZPW0DGxIp58zjZLWsmdH6ce0VW9tyEBbb7Vv
vV3fhzbf+1pO1IVbdCjJXbgyUO58FAPKQjbZbpLYSzeDuH1BSQtE9YniwGmkR3mfdFmGuW4WQElI
WhW8vpfnwj0+kZglPngukxLMYGQ9A+TZTdT2MvPKEG8+j+YXEtHFxd1mbw0QyOEe3aLWEkDlRsrN
au9bp5eZ6Esu+mp7xXV+4zMM9id17UZYIw26oU9m19wN9sdwHm365Eh1qHXb1j7YmUFDSXag2nV3
Ri1sNTwsg12ts5+FOzrkwF9qzdRoryAs2zj6Jt5Og6Lh7y4QbqEPK2BWJKZOYLG6Fr7KAmRdc7sb
WhrIIFvvgsVurGA29BbQYA7O4YXH6jt92Z8+FosxjSUZNbrXfRao6wjqseNXTvoOtrho6Yl+pK1/
oU82mH7pIa1sWefUTOHCG2XvJXhNGhCH5/cFHTwnlyxaSe+mtwdONGtuSIdsvPLc1PeuCdsfeJed
nx1ejpdQATpDg5PtQFi3rXun5ajGi7OJjptB+aXNItHCEB3ICDc5hh6b7gPC9w133lTP7drRJyXC
0o4n0Xlwkriv9r2IWGdmoka0AQ2xXYmIp7uGnWoHqxxNSJLSxcUla9Fm5y4nJ9xKZbRuGtBAJusW
Dm2g4klvhqlfIxIVZUMcSs9uTQuHDP0HNKMgukCgZOFkHl9IctWoiV+alya4gg9OnnrE68ZfRZSi
3F6d7ivT6R3CowMAaecugtPwsvAhELSIDOnEUIL+AnY+45Mv8huShJ+iitjmD6/9Zt2VADy3Fqvl
6oDXrjnL5zkQ/e72uYCzYDM+N8veMVh0jODY1d/oeRiYvB2AyxcTwAFfswD0TEB3RTD7+BIRzMH7
okiFWV3A7M/LGaAU9BBPSdYCl6IGCkfmh9KkHl8fAxukYkVHBflrz/AF/STlK6Nf7ILtx3J87mE1
tUENknyI7UjfTT8vzqmzdj9EEZAmtBZW/PnyrD0rTfwzui7ocezpOCYQtQEMJuH4mhFHf12S/Np0
ZPvaiIQtTKrK0EwOZ5/GskuXfzUnBOPf2dwtaa6tNQ8k7x47oMq9RvVbxarE04v1Zbs/KmywaI89
+7r/9bFtL5Ij2UdBAAa42SPBnUvEWjJ9rsS0x41uTY2dXY4WHbUPBjnSPN0vnfZe0PcSoYWL6PBG
NwAd34vWIUmbX1oTmGf04tcj92Ma6+RG9ajd8HmD/Y96sG6rAe+pX6KtbxpBJBvd3DXnBMoCvLaN
VWgjqHafohzukrW/gofT8NaRRS6zCI7BVkIFrN0Nb28UtxJJHw4m06S1aTmqu6BgiKRzGFsuAQ4T
82gbPu8AJVe6cgYrBzdIhHMXF1S5t38/uLT9uH36C3uyqXfXvMSj61QJupfrslhtV2w72Es8TdGx
KPpC5/GurYd6E3+BcTuWr3azeBkLVDuV2wv12EObJ5XsPulHif7dDfpu9qkS/2QHvcxXawyb4bzH
FgmAFxghQrnG3WX4ulH0avyv2xzJUmPpBnXPOgzMpvv1MfN6Z68YUGh5vCxVZBOqG23olqJohHeq
co01b5KpG2O/264yEkSiV63GmNkcFgzztWhZgDio37ncZACiGKG5L01b3ospb4VXTtk+GWe9mC4x
mkNwQLjgRWT5oO+o9+2Y7xuJ1g7Jeu+KNFgr/Id2/Q/i6+1pUZ9erLVQ91VAJATzQt0FDxDsWiBF
QS9BxAgotdP8hBqAjFLGky8bpXA3gDduPqJiVIpyWlsdFT6CXoWY5vEAA54sEjPesO5XKiOUVTRc
RRkhlnKP2wYiN15mG9oYrUoAmU9PWbpZ5uWIYj0UxgZGE1wrvQ+0GrDqNh24FGqnA8hg/03S5FZ0
5f5sduvjkrnw5ehZdZmvByIdtBi8CAfeftszEuBCAZVB//xX36Uxenzw+r37eyNfr6TVZtqKPKie
lSMBo/J0ztwGAJz2Ice+OGOzc3BpwvOOL5OSPDgpMvfFJPNdRPqwdIkaoJs4JlsK10+NGFwa+Oe0
2/BkwyHvJhsNSzfrjAFBRa8Fh5vrmM53B8vSpifsHlR7/oZBhEeuIcSgBZBwy3u8Kdodr8WEEbah
Gwocf5ZeeVTTvXJSZkcOxWKwdkB72HBPPHkgH771a91lSw1tYJIi0sRjdvRXsjIExWB3Ipiq+me6
dfd0SW25NMN9BF/T489T7mSvf31e5Z4czFRNN6tZOTqDvnwXDuCgbBKMOADEZLLuPPS/ZFXewQsD
IM6Win7gHcLtPfV20UeaqLSQdtKAPlCpy3gni/dLYMX4nVeltV0oCNzBUQMB3wdN41C0YwzArJfu
Uxos92QXJVsqfrVi739JrVxDdWXX98tGWo5oXSJVcgrrok2Qoo3zuqR+B824/5YF25eG5P5d84MP
BFdnfmj7uW1udc6SsM09JFSdBXNPUgu2PiBbOy7pIPK+UC76Np4gEBlwLynegZF7P0SGRPHv1Q9u
t8GopHCV7KgY9gLFJw/kvttc92mbXDd9/5IH547F/SWokqs9KeZsvd2ybMGowDq9FxUwgsxNVe48
47/EVMKu+So11/Mtz/jOYxLiJTrSkkhR3p3L3CCZIHGNbgxUeTllm7yxEHEOZCZklgCHXok8ZBnn
f1hSQ7MVQVdcb1Rs02qzVo1lWTuNjlDeiAScThAD1cz/o3p69078SKqYmUZOwaW2RVIZzEfilIqI
xpW2PsRFJ/CHzRZiBklg8Q+27Udoxd4szNWsPs0RumN5NKSzkUyVcN5m/l5eLrvj5KMeP8Iqtiab
zoxdKYSh7OTRSckCA3npZIGg3pNYGJmsioWxlqfzedbgCWsAMFmjg0cYKjg/H1YLsuaym3xfIf+3
NIjffiukvlkutPqSpS2pvseLsA2KyopltJj3HuabHVTqFYMxK3NtZpjYzQKy9HdID2gPncLyS+Eq
nCX/Jtr4Ja5iNmZzu1bLxSY+0zIaQQ31dcELUeHOeXxa98wTE35wBg3GHinVOTCNfW13aqiG2D1e
vSfdex1azJh7LOSurt9KqVywfDXdLDLDOhFkHMd2iNvt4+m7tQTmCUJJibR7GnErrXKzlOy0vDQ0
Uyh7Ah+I3xMEIZhCyQ3W7yn6rZzKpVIaB2Wab1gVRA+0SkeLBIwcrhOTDOBuAD2TNS1ST+L1goLu
4tJavx6MwnTmzd/IrpPogf9DtAUfWz1BVUHhCceSoXqUzEEn/tdtqdxLBpem6/OJoxaWO14klh82
a54RS3ZfsivV8LVWnA77+gEx0GPAQLeGDN4V+HlMWz2SnrW4B1Wv4uYMGpVrWbvsjsZBnAGZEsjE
mkHR0ga0hNBzRh+F5MTvPkm30iq38pTuV8vGVpw43CVwNVDKKcmTnUFiSnbx7roMhSCAy6nb17TU
zTN7WTTy2cxWTqN6mMc0LHUaLu32BEgMIZEWtJW7VuBGWuWpVQpmS2tW/QSE7fBdUmtiqJBDH3Gi
ddTu3qNdBhxeHq2gHVJeH6/UFHf/jxO0VEIeFUNTtyp7uihO0F0ezqcRhNBNDVwS3B4MPxQlz/mo
NhTBIo8HIdsOCjt4D/Ada7BB0m8Qla0FPWt16IfJXAYN32xbyTl4OztbgFZUFgIqnlAnWfwBBd6C
mIweDspbI+FYHp+H6xYdk2SRDS8jmfV4XfdifFOxGpqmqjqmVa9YoVpeaoo5LdjT73lbba47G+Ym
pU+iMQR0dtjW3P0wC2TguLsneSO1YpMalyw3zwZSn49t4uqYXDhsAzLt/POOK6B79IZWV4lGGcv6
+801LgvVKq2LNoKjy0wWnfz1/NVI9jGQfFh0+mYgTdv8eR+ERFszGcTKXIvrzby5D3NNM2bqVgyf
HDM5xqH9cRQOPjLC0pfcYUKcFeeuJ4sS7iTHfkutWJf6blnbaTukas54THisOMHC7YkRcZ25E0Wf
/cc6o8pWWbkLZUM5nGcF8jxqJoJ3eOsExP9IbPskXaEUjiSvglSkOOqbjeUJM6zD+YhIj8G63VEc
L1w3fPGd5pDJc44kGrqT1/29o/pvccp+sTyfF2eN14H5FV4DkedOF5ivwxR7S+ztaz1w3+C951T7
s0S2w3/ej9/yK5Yuyzc7/XIUOwwUu2u0u4A27TCYvDuBE1LgfxWt151L0vyW7rT46d+G7rfoihNU
Tk17bRpCNI/i5Ox36WanSTikJTj0X/HuZk4Ecv5TsuV3jPtvuRVDVNpaoStT5LYCkMlAxmG8D0M/
dZsYdFCxj3XYkOlwxQKpq6KRp6UQp5FfhCJ1wlgYzYspdULwnowLRtU7E/odnTgesOd+5+z5ry9Z
/OLT4tF0M3onzg6lEFLPG1fydepdy0Xyk1nHDaZq1iuH0Jgvc6ve2Gm8dIxKn8QxgyYHYdh+YVj4
8DtqyeyxJkzEH6d+I7Cy+5ky3zFKe6tBKcascNXvms0kMN04jgnDvnSnTbHO99vuE0hwXzyzfZnK
iyv16AsqB7Krq0VjvhY3PIBuX4uWfUBGrHvQ45JDusFFb+lwKclCpjswORTvZuniLt6YFmMxs61C
Za8BR2+dbjwDexy/vLLTYKH70qGWhuRs/3gjlmu9WNvIe25NDJTMBo4EEQPWpXiPQ0H4v3LUtdOh
7yPzmi5IOQgWfFL92NV+tPG8ZNpPvMjdghXvR63nxxfjTgLs13ZcU1I324HjeJxlBZ93cJ+TFswG
QK0SZraHbaUJToLJDsBBRIvKd7/vSYTL1PAaod0IL9Q1+PATavh8Mpzn1p5msUgwQx9ZNfeQjACN
JO6p90Frt98u/Y7KxLa+FDAvu3/XMPvmO8rt8ZzlpTgj+Kf1pnjjEsowozjU2YBDu9Gkf6Alu/Xi
Vj+4AteS243U7HQ62LvDQTDueWNbkOXbCbD4vRMHvSntxG39w+6a3b8g2TKLKD34yptznOrT/HTh
Ap76jej5OlEg6IouoLi3f6UTl/12X9tN3x1Gn5+Sg1fvvjo/l7CKyd5O6/uiWHPwhnPtTcEEBczc
WAUXYX9DTEBG21jTiyTaLpNbtXuWbjeMBXJb4/GYad0MCcfkCYP36k8d3h7aMR6LvJPT/X3BKoZO
rc9Pqrbbc8HAnSjBMW4EaR+uM3BcrVnyWJj0QlWMmzJXFmnNuAoTDqkJGsOdTMp4SRpqhHGNmQ7h
tOnQVVw9aOaMdBsSJ3qR5HzvNMP8WvTVhb1R7XyRnnJ1i2p7LQWaYscDpjk+u+UH9yt5J/HmxDAO
9F7U1H8B8/HaeWrKvkGVvDDXh+DmG9SZeT5vzwVn3YJQY8KoEnPrdoMY17Uddl6hbgBOpjq8M7KL
fdfZ+NHuq3d7K3mr7uv5idWDunGmE1j1iQ1GAR7zPshipqh2Oq5UtWVCKy7zkUygtldQbXbb6wZg
bpZuHPbCl47rfn+3nmUZ1TsTNX6fccVpnq8ySrZCYIvk/qTIEDqIvwb7AL7Wbmcbv3WOoStmJoDG
eJbljTTJTb5amJs9rmmmWrfKjUbyjv1ltYuEdzwAKtCF9ZGhPCI+cV7d5hPk4n5Ek7eY6vH5+L7J
nIkr/urmK7bzU6NQbE4a2v0atpM7Fg4Wru+gWE0y9C3vscA7eKPfm14xYKfNsbEwNS74GJ2aWIwx
ceKM+ef+9hVHXdb2cadh9Le4ivG65GZtX2o8jJeu6MtrJcyFmAD0juPwA5oMRu6AS2CyzPc87Etu
0Z0q8G/ZFVtmHOrz9UkX93fexmyYZ99wGsMzBOjJROGUByOIE7+4Um0TDCoW7fXyrTWnFEaJvFfS
GXeyB7PatLStzQ+aXkffF7SmOZBEMvqgGwcxHWTfIJmhvuz5L6+8IoSI/YNjEDLITv9unPhjWK7m
/0bddunpnOd7jgPe24AJBG5Ck25IL+fAdvwnZpRIvQRxiR/4KFdDfyMRxCFtWsKIeif3WRD0Ogw5
mCT0M76ABz8E7dds9Iqy/8eH+ooPu5F7Us25ctLZbFiGI8hw4jFimcsWDGrP05XTa/tqQO+dNw8j
WYSgSExLFe2wXl6OWf3IHWPIDJjjzrEHyD2xOtCApL2Vb4POh6FvKdF32Xt1tXi3S86mx1ltyuEy
NozLbTcn76NNdzSoufigKuOJnoiJPIl7ItVq4aTeSJ2lVp7tN+KWJcZH6SWQjs4o1VKLK1vx4KNN
KhliIxzvJo2O30xmkrgKMhOjVSxafccYYN1i2eKxZBDNxU+6x17cJQyvx6HfZtwRrhm9KS5sPGSa
JHdK5vtXwUeNy6GRK+KxXjrPYyiyGKslwsKYCIgOmHGHwDCSwTpk74ZWsW36cpk2zgcWzePlQbLV
Vl1sKmFX21+MXjt55MrOWeIe6JXk6IyRg4f6imW2GMeD5ShEKk/4++S4Gm5PWHLY1mmUjtzHT5bM
179CoG40bD2rbbXDievUKoIWcUaSDVS3W4rlLty2T3sEnfqdzpsrzW1JjJcu9uRG8kmZp/siJcQh
qWd0sSAJdHaxs4p6O5/Dpd09ajY82cMlu1LXCt2N2K2RL3ZqncNtlaBBAdePu8l5EmgtvCNyOmz0
OtYPbgdD0vQjj5SjZMfFq/zAaOtiX24+QJvWd+phx50+h6jXRbgKNFpdYx1ybE670d8828w55p2U
hfT3k9M/T1QVu9U4TIt0exJ5HcEq0aXrHAVzGMCNARnKpt/emRP2y0fQK9Zrf7SM+W4utloMl2qN
5zNmg8D0TidegHfUfd8MR/brYH30IV0T3Ikfy7XzQm6vU6z9p4vfbC6CZtN/7ZDojNzo2+s/M6Tn
4Hh5CPkNP8h4pnEEHQpPq+SQ/qwHK5oBus1QKcVYdtWBXU1r2+XBzjVK9y2RAvsaTNsvH+IaRGBJ
ZC3XdzoBfour7FSWpml92UAcIyfPLllmMl9BHJYp83EZf7cYdbj5LWtku7Lmi3vJ/F8rrVj4+WaX
57a+1sCUkGxMSC8Pwi+4dKge4LHKnXKxlIr6/5JXcVq1YnWeL9PlX+qPwSHMZ66nyOXvIGXtLdsM
BfJxWSKzI3vDFYnoil0/7MzN1NbZZVFISJKUuZxHcmkv4atYal/2dkpWWnVJDyutnteBZZPOCJJz
Z8QiGSK68Xv+K2Qn9JvMgO0LdZLVEWVnWvVE9+tpdq6ZLHQXFB/jJKBC04Ml1rsQdHXcYb8vTRlJ
trbqidbs3XI9NZA4JtCMB1n4BVRAd0KXwC4HkXiQTrK890rfKlLVCbW1Ulvuz4icQRrlkqoiWbyE
sfYIMevHi4/PjUcmq4xIpVas9zZP0/leQyqUurhES+a3cqgQurttYkr++o9KW3U8C/N40GpLoUVJ
QAaeOWbkYS+orU/hg7TvHkabfCwxf+LSP7ik1+jv5o1aHAprvmgglOTjMXimIEPisztauswwbbim
R3j5qoN1p+QlvTf3ik+/DrZikY7b/1mk1vjsT+IuKLceNsEXmit39u64Ib+kVezR8lyrrTbLlUh2
itEklhOMybI6Xx8vO1qgoI3kWKWm4U4Q80toxRLNz1ltWvx1qN5k5gYjGJzC8+c0IkhFcSHW8r5b
n7O5LzlXyTWt+pmnJXCucsO5YuxFYgZWqR6TtBkB/NJ2I4jvoDaRiLy7v7pqqroCYsNoVE6zfqkd
tvPNnGva9pLgnYet6wxSHbob3226w+mgTy+k1MuTSa2c6k7fpTwyM3FNWeUqGC3DweBj1eIxJZuJ
UWrRSikz+He8eI2GmL+XWjnV2mmjK4v9QlzVZMOZhsKb5TlbOSCzxROzcMwnyfbefWT+lkkPwG9v
8pjPlbmmIBNf8gQ+Oou6myCmBcAh68FqBXvOjo7YmSMG90qEP16wWQU4FtkhLZUC4dBDOqJQGQ+Y
jcKb6jrrAIfy+1kWKN1V4Jvlii+6MUzn7Wl7njc4141QYDGfFbjD1g1CCMcg9oTuLxpKb+tda3gj
tJK81Tb28qCKcx1ThZ+GRKBEZsJ1FvM+BDsZFEQwQoIX3HDKshrFvRj8Rq3MeuXJqRmlqZ0P3CCx
y5YzZrQlvrN4ZCFaf1GISpcjxRVpnujzWaZgV1/hj6fgZvHClN3s+OZwOM7SIvsrAyByWluKQNAe
4ChSDnIGm0jExXOnE+2oRFpxn/5liZo9vsxgXH9/wkLfKPpF4dBxpASgZhTDiDQYoODtN8PtRIzx
4TIbnkSsTLsrlqt2Xi1n5oKVc52V67Ib/hceFBYkmhEaSo3W3aDjZqsrRmu70ItyvWGd5B2oxNDI
S1li8BE6cGniy0ju0tXYPzrZirnKj8pZbWToFZkVulRJO0AChAkR4wCdeARLhNNj/HZ4Ctr4GtEn
JNFOBPnBG2PaW9LFSw65Wok/ri7rXNv/tdvkTaEIwckZOCTr8eOunIsSz+qau3qw/mpx/XRcU981
WT9Ig6KXOSMY/uFhdRpMfKE4s4nIbxGLGk9DigX46vRt9ulqjFqX3icIXclx3Pcsf06/Wm5Xsv9Z
chy9Lt3cJPmAq5G+F63KwpOVZiIkb0e1sL461DJzt2IDxKg2oXInPyEYUzwBbNIS6q4Mpgdg4Lpp
ILVqEktera8bq4t9sq/K3jr45J0A/QZge16ujG/0hklO+14m8daKXvPKN3bMTuc1S1tjxL2JFRFb
fzEakM3dUUGnhUe0r0kk3sOt/ZJYMVsWpSc1rXOdn4VrKWqrJLiCeNOCMIhEV+70oHvyIamIXNzo
z3+XVAAjy7usmyrdDr/NZmGvtbzRMFWiwLE3zgZUt2MSigLWAncueESriQcfAWSRrPwfLMuP5Ipl
MU7LWlZoDRWfmumuSXcEp5gz/SR6CS0Ls5IRpIWUxdyh29+/R8BnoIX03+qOey1INkaf63/l+f5s
RtXzta1LMZ2pNRVjfvIDXG6RQ4akxNdQbw/PTPJ43Ddnf29BNa+azmj+tuop1AdNno93MpvwH5oj
kuZttt4FPPEN7Y0jy13/g9L9yK04SIv8VGqk+VinGrYSOxxz6t1TSAZAGfTagle/88qIJAFFrfGC
Sd19oVR/GtUf+RVfqVikdeN4YZ8Fs6lIMr7HyM4S7humfAObG4Ww777cmN1/PH8EiwO5ud8mMKl8
ZSLYSyiUgJsW5XW37YLcwvOWaPi9RCp3+0daxStq2MssXZ043ta4u4jI7Ih0OedqUvcSN0r2ONz3
RX7kVWzJpZyfzEKsjpm8CZDMeAQRcK/nkOZg3K3AvbbO4WMVvgcT+bXGiv+zzNPtsaxjP1qwgXaP
TLPRWjB3RiEhI3YatiTq9/BnnFrf8/7p2jj4n/e5YsPyVDvZKk0Ao9ZkRNwYk5jsuW8CRi01l8Io
PdLcitFaKbV1Pltwc54Tms8YkNzRMpoEHMYigvA9t0XSrmmAuaR8HQ2v3vbjDZcpVbXdtdBUfZYt
xWID7/0d73rt9hzHJWD9/iZifSztTisSOecfFa62sy6t9WY7hTVSYAvhOm4SwU20o7OFgpWhMyBN
mWQEcMNVP0k1zSImVLvNM7wkkBBDnx4NCxe/iFL6VFZ0vFfi/fVlFRvWuJx3ej0TNgzYhuAcwHQy
wtcT8qSGWhikB8d+RYje2I20PCiWdWEbRIUTXKOgNrBjqm7kJ4bud+5+k6Dl78e7r973vf6+0EbF
XDVOs2KtZxgQ4nbsFeskrOGNIKgpmjyNzSYk5ENhSZRYIvqeopua0qCFHxixXs0omsU039azOpZy
rI2tjwbTTYN3mNX+ep3J8aWhE3beVK+mO0Pmxok4/lPyDfe8v9tvqNgzQ18dTKJa8Q0iJzSgnhuC
acaQ/X8s2b234VZaxZKVxvxoLM6KStbAmyTvNSaJls4ITwixbfuDRwJK/eGSMKPmRX1PctPueva3
4itGrDY/TWlWum74hOg195z4Q+By8L5mPkUtyd7eeytuxVUM2daubxfGmtXO4hPxOti2QckYNtwd
h9oaWD4pKONeFVm7EVn1rspSy1a6gkhg25P3GdhcRoM4CPTfmiT5hlHu/hsc3y+ZQsVuLm5jd6mf
9R0yvStU3BkNZt6AjBcbGw3TQPoE3zMUt2usWCVrlprTulYiDyB2AlFu4MQUOZiOdM1kkndipNLj
o7yHo/u1xoo3dcx2S10/oDmtRPtIZnELVKxIP3XeA2BeJKAAF4UQtb2mn1CGM7+J9BfTCfrSFMw9
c3W7+Iq5Ss2TsZ2r3FecWSNYdqZhlzECAk+nez3fL96a2yBixkRfbqAl6lytWWuXRqoaudCtFsl5
CELf4yCMX3C2wL0QQHiP9/xuoHi71Ippuqx3q5m6YakHN/HAsmWiOkli84OMNROfKLqgzBKZsu2t
GKi6vTAXW7FGD5c9jUqPO0QRgpmKoY9ZFBTnO5dhV58yHK5Uwyq2aWeq6XJbstpn0ViVPNeJGpKA
3hsI/wZm/EUJeuGKHEw0bLzCur7ofn9LDaTsiCsWq27WrPrsIpZPsZ12TgFwcsIP30WhyXv1SU9I
Nlzoa/XVvznkqqtVP2Xn6cESJrmVdLHJhAuDAak9EsgAL4YeBUuZzIZMZsVgqYtUs9PaRaXHvJsz
sM6ETWVbj1QXykLn2MMBYOyhN2XnB716jLbRUpG6w5kj5sAMm51Xh5yrEe0TJRLxBmqx4nPf2nsP
hIQIc/qpt3757jd5R9tfYQ0uNlLEPXC2Hb+5oqFVheeAmXoT5QtOsNpnnkjvjuShvTZ63djk1Wq5
2x5ztrURjSdw3YmepbDnt3fPFO/kOUOJF1H13eYZgEtLEeaReSi8OqTt8Ft5dUSrJU+r7LbcQ1Xf
2uOq11a7WHAsWCjqwWW+D9FtsvK6o7Q5YAZ7jtPEMFL37dqqJM+q3K3q3+psJebcrtf5droXt8Tr
JvAhOKnvXHVWHP6QCOxTZpYk99KomMLyPD2r+ey6v2u4Hrq4xwyzFdC7zhO4dS7JfzS+RsUQWvuL
fjmdhUQcwwZ1DhSI3kPfeX0T3rhUYWUaVDF/RmrnpTVnT0WMC7qyO3I+wrDpg+YcfssWJw7okdGp
mLn9Zr+rz+Ys7hyOE0s8ZQGYhTjcReIyw2WP6SHTGklsnWSNpri0N5dyapHoVi/XPU3eR5crwqfh
+iFW4YrO6EsrJxIzYFYs3flYXxQLXUi0CKqCiYCEAPgXTTzCwZesT+KYmUKLb9Z3sU19rolLyRHu
nZn7nrYYOtPrvdAfNWymXhHO/KFE6N08281lvA5XuRGaUjjZpSrG3Eu8a4FZqTuDAZFTu9MZuqcX
aHKd6GnIar1P2UtyxTg/UCRTvDQ3wmcKozs2Fo+2iFnHY0btjAZmjykt8yF/Xj5CX2vSo/i0S75F
Z0X0XO9IISISl+XK/X/zDcu10UizmdgAWocCAlhh7ukc4uEiy6c6b1cEDokpmTrLlKtilLbFZrYw
RDS18cYtMLIxXf3ACdqEzJScnyXKJZNWMUh6tpw3IIVUidOT45AG5NlwRHjsQ5EQqQyrWmGUJCLF
7Xh0uhWbZGZa7VKD0eDq8AKLFX5+/AGonnwbACOZNsneFbNilrZ2ecrLI0vkURMIc1Fgjb+Ezd04
Tzhg9GA9XuG9PpnbZ7TKBaEVVraYXt3d7pFkE5H4VxvQn8fy0kBmdSXbaYn/fqOouTG3dvtr/DCL
OUTAEWU0WLuDrx6TJH0/Or1Is5aSd7PKT6KtzoVRExF4y5vYYdK9jOLRNT9cC58Kih3u0JMojcwk
WJVIsbQV9bLQhEiB008CNJXehEFJxjYOnRL/hMbla6zqN5/c6JP5l+2Do0PpL3Gt78K3bixjlYZG
tYx6AfOyWPyaT6HQ8qWPQh+h5E2lWWpZcsWqeEWH42ZuG8IrevaC7tL/63nrha9tmvPJ5uQMDnys
vXfYj5Vf2lsxQPODtd+v6kj0RNvLaOlbEQhWJZg0ghHP6yiE74PLWgs7JdAbTMQEtIDUFZXYX6ti
mHbTrH4x62wzd3Zy6rwLWoIBvN7CldjH+GdcpdyVJe6kp1sxTidjVqp5IZ72xKNRYDT6q8GtcJvf
0gyPxF+yKoapPBp6WcvIuDwzAdHtxiZjual6mF7P6dSd4Xcj/o4+9YHkKsnsoV3xl2zzUDc14aaJ
SFhMV8TVJqxgY4WjzXvax/F9rFOypINdMVKmXV8amyM6BV7N6xYxaEuBieY8ASG+wRclavBSh1Qc
1oOXxq54TsdtY0leB6lFQN5O88SEtxDk+QAVttAkujAE8YLaovzQiKUZNZn4is2aH1dbw1xdN1r0
j82E+zAnt2N0wheYPYjE535Ui/ufc0jNJRsu0S274kItlxltTWuR0PKEI34IubnTHlfow2k3VeBc
i2C4SmCckNnHu1UeE/Rng+KLWccx/f0ezQ715XKWF1xc5gsw/o8Qx9l6L6IqLNhEpKm7+7v8I69y
yLtiatdWe+Q928SronbIeJcnMJhhWHLGit9cxy6zR/pTP5J2Av+DYtu2pugaM6Cu9uTm9VU3xtk8
nA/s8zjoEqAPdnWHwixrZQRfd8WIk095yvC+0/a30OsR3Ag1N3uKH+lJHSXwfwWYRu7RkSzWG/0b
feY7S3RJ2KE/r9GPuMqJHhcmsy0u7LDnAZ+hPQ+SnmZJ1WoRDlYvBcKhrKETt86wLWf73oAt211L
/bg77GHiXfr5jMpBFztD2R3WRxSLJNoAltUXnZRRJ4MYMPWs3uzp8bL/4R38kVe5vsUsv2Q7jWXz
FGAp35WI93eE1bK9AckQ4a+6Twz5Hc58gT7tfz6W/w92+kd+5QrX1NmuVpao1smlBIDDEw++QDJj
pyMwBtJRqP/w9P3IEyblRquUOr2Yesb+Pl8dm2kItoF1XqCAJ0FLfkuyvvsX90dexc846uVpVleQ
R4TZ3QyvdJELh7p/uPFRKL8TnQsHviMGPtPhLc3FSNdb8TBsc7rYbAphOCh40LmP5QCPZxLedZ54
B2XP7n2L/LNcsR0322uvjJqxOl0tBZDtkXjqQVDH2ApRDL2W5p5lCGbpGisuhnIx7b1eYCnO7vUd
QH2xFqL98I2EKhQBj8/02tT4wFRUe4KsQ6ExqQF5Yuwv7uNuZObOOxMZm9iMfvlCrftJzGNxe74S
XnsRO7tOU8kdxkuBE1uF3gKCQpcJpmKetzRwkRjOKxj45gwo4s10a8XniWG/CWRjFCHigk5y1E0c
eSQJzq6NJI/2o2Kz0o2aW/kWHacJNNHdGNzOAPAj9cOvNUTRpI2EESmvYShYA9vtM5j7W3Iqd4vx
N5bzaululn0wFopVO6B6dCkKT0RwVJQoIDl04u42TGsuo1UY/yoTLK7Qo+VXTNiitsxMdS1eDqbf
JQ1n/zbBHeh95a2y/0Hjo3FN7TL1nSno/9F8VmEA9awGx1DjuvVed9cdzbqDUJjtTofLNoOi+Nv2
ZQr2D2mzvy95tbHI2u0WB1tDwZ6TLKIro5l775d2AI6ekGk2AOsS1d+XQSS8bNlmy5S7Ys+UdGqX
9YswMEAxA3xdkVgZQMFC9jz1ZKr9D4Hpz1Ir9gzi0mJv5SwVlaKlSDB5+gPHeUGZ3FMk5woUXsYj
XaqYMnu6OBibPfJEV5roi5ismEoRo79HWqfwpIef0WNrJrOe1bJ/mh5MogdU6Bx6ZCHnpHmnbSiC
C5p15VXCu+enq/9H2nn1OG5sW/gXCSAlUiJfGZVzxxehe7pbgRKVqfDr77dpnDOcMq268HHbwNgG
ulhp1w5rr1WtNyykwmCJ+/OBWB9njetKHFkCz150b7ZgCI5pTyeNTd/Fs9vVZsZKY+zCiMqSGtly
PjvJ9Uy8Z9F8ZJr0ho2/fw2Xvh3+gkY0lHy23oEt3cvfA6uEyOs1tKW3vTy9wIYp+NMPPKbk1/Xf
Plbek2Ybyx+lwmiK/9rYJea+smG0GsFnNBVFsAF47DOULnRuSz6JLCQtL6DCKx+X4cUEd9C/dQ9Q
U+3DUZD2fhZPdCE+Plzl96fwVcrTcLrc0qORux+4WxGV0S3IJDKvof+0DJD/1qXQtAMq/mz9fr2l
hiyD7R1pg2CncT6Gw5DeQyBv2syyfP/f7mthfortPxzc421/ZjjqiHhXUUTQjcbaELJDIBzNra5O
Un5bCwMq/uvW+M9jA71azwzwc+A3lOWcgFjV7F5OVfxodorzCtVvUjvPmd023IcX23OeDkGwWsLf
SkI0AlkALw7asoKsoOF8ePVXz7TmVfEzfqULn45sK+oLtefoWRuAlz66hXVQ3oG9uyQ7KQfrFvew
zYP3qZAJ4mw4U3Rz3liSS9DfkYtGENTWgRu1p0yxYrB8bM/XHaMTLAKzaI3TT0+IDHn5Rs2Zv3nR
WbHybDvwfwM8A5RAqjGpGYuLmZzqppQwEPp4FysdEZ75QLF/7EBzbeWW/G3jC6MpxmR5w7tNVo4J
iHXXGrwP2OAMUSQ294Dlmgf0uz8esRSnLDoV/5mfYiiSKoHvYt9gRKa39TrHEOLldyD3U0RmvW/P
Dtc0WwiDikcyK32nkUfP1Cm39dG0FeORrYzafX1kkaUkB53enuO9pBg5vg1JvHuCHQaTQLWo09Aa
Ljkyj8ZWLIlrOof7vMrYuK9IYyPtPW8OItiJwFX+GobbFvSJr1S0WX2tU6XbbsWoLG6nBo1bLD68
SPJk9N6rIeWj2AqAOC6adA9N9GRfusVWjIux20JgaDPhSodBs/x9oGpF9g4/Mg738EWCTta3bZda
jsJJUyxHdX2wTsAAOWmS+V8Ne4NNk3onZhQ+0GOXgvomeBotg86X7hJXdVNWzAYilolZkT2G96QH
FfLntEIHZBUYEGeLi+zPB1JydsKvx7erHPKC1odVdV3bNA3lYO/dGUwSZi0/XL16DEgM5hZu9S+j
Vevl3dQ3D73JEfiT87/qqK4XBldO9u22upmXy11mDU46wnRFwzocGrTmkeVp3le6d6uMHqhWHFE5
z9l80chmS6bbeUUlfO+dx3RChi3JlnovNYaVQJyobDQhX6rl2yov4xUmrJzs3cI6Xs2KZU57ncWw
9540F/7RQ3KOnxam5HvtXdtdDtodZBx0u0kwcQMy80HnNn6873mo/3ej8nvflbN+PpkXo7biS6Qx
MAoW/n60m1DdAqLe8PH/sGhkgYzONgIINJGzR3yuC9lKc0KF5VBO/WqRnayG7D8MjtAVTafjcfVN
MkLwogrQFSQmwsqaB6U8sVgYVXH7swaMBevU5gwIt12PyGYQcdUs76XbhQy1OdJJl+YY1geLrTa/
zuxbA6FQw4TJETTFCYVFekAHZCDG1EKuTWrkmHKzPxwegy79t/7EHTbp4RI+RXC3/s+XFhhVbm/+
u/1qc+wRQcjV6cY9gCkiZ7McACOXntg84/nWphVjr61parZbbYHd3Y31apmx3fiKPZ5QAh/xEL1f
p/BKAj8G5tjmCdPBrHWXXm2EvSZIaxoJZ/0Q8ZYcoI78qx9jTH7Xe7FHV9/uwQwGWoC37Dj3aJvT
nPTyZPrvM2cqlm59Olfhpa2KE/NK/V6SrXNULs9PPOK8agKlNyIzfJosI9IjE5pSvnQNX//gKP7e
c8X23eC7rrkGyyDsSAR8NC2eYPaGuwLAgmbC5X5wYcKKpauek8vWOXHJ0MkI6P/9xF2Ze3VaY4ch
oryTZfCvznTDbDg2SRnHrKlloct8v7O2LsdL1BSi6BNoxJiuPSqdOZ6RElgAAYr/2JDmmFD1bhdH
VRxiZ3E5VfYJd5uL9D6ohvN9NDXRAgY1ijglDW3xEiGn7qrfr7T7q7A9+vp6vfi77s3vQHIhnWZt
jG3/aU3NrDKkEnvUlo5KT1/xGxUXumomjlGb842wGk1sL13y3GZBZU2eJSUM/osOGma6+TT13B6t
Bm8fArHVe3ZlHlbxQxRvo1Gv3yv7Ax/SkQz0a9qCfC0NIqoeV88bG8D+icY/NkioNc/alvQyX7Y4
uHIHZ8d5tbpz5LV5ff0cCNs5RKov5HhCipU58dvjo1EauRQHVC6cVbGW9/Wa2T6/MtlZzKm8tgaN
Dp7sCj1ZOZwYIFqj+8mvVYcGALJNurenlF6k+BHKRZzNXPdYNWTJ6T3g1l+n02MPPDzplvgX7DX9
Q/vp2uO1hWFU3y8sb+mj26G4Gak9c+ZXR0YPoDZBSJcC9ep1sAynsOecJN1D3PS033ltmiCfNeuv
O22Ke1FZZqf0NDfFIDhxuvFFUHqwDqg/sPjfdWiqCWNgpJMMKgWhTsgqHDs/8yh9ooVZ8zWlpfLi
Rihux/2yXifZTE4D/cvi901b32TaJFAHhefjYAeP519a9yiMqFaj1tl2X1/IiB2Ls9frgZ3dtHlw
8PFA7bfbWQwmWbDlGuOfM6g+2HW1zrS4Xeub002mWmnCLrbrQnloha1l4k2ng1pkPFOCCVl+dG6G
GdRf4Udt6RvTJ1A/t+bPl+ZzdFcgv6eF+o95nc/O25p8DhIPr73NeO/d+nL/xwAzRP9j5/H0kifD
+mrlXkpDu+IuKDbPvNYqc/Qo2YVOz2q/flY/pB2FtMVLyLnbwARK3K5lqypNBxaHVazdLt05zjEf
NpC0ENh3iNbiWtxtf7QZTpsYKstpO3W7btgNwsVqHvoUFnlrns8n1plFziJSNBF4IynAnDwQN45Q
slf1NZiyC14cUzGw80aGrGCDMecL6q1BXtAc/7LheNnSD7mEwViYGBY94vWVv9QBQ0oZZorDK6a1
ktyum/R0FR8HLwefSmQeFimH/AygjT97p84YwXBpWcktHAV9qG7eJz+zUN9kVpYmKn6NYmqzY6MG
UpKvEbKXoHeDylkiy9VkFdT60IH4zWQw8TdRe4ImgMbUlBb+ioMrpnZ1q2wd935k91/RKJ8uQ4Z1
QMzDF8YmrIBPSIX/bPpgN+Da+X+U/3TTV8xrZePu7nbtQGgdvN8B2N0X3ueWvAJeNuG9PLPJl0l4
70RPs8/JKuFzdKuQg+JVu1dYBUtKXIU7kFZrs1V2Zgt47l956SLwbhFajRTreq+d7I0q+GuUkhX+
XkMpCbR9FaXCnkLhgyiwtTI8qCbDsBHfaaw9+ZjDyah2oVh685yjT2JzHhAZjJ6/NA+F+H+Pvlvx
YSvVa9VFBFweSkqKtYBEeSsk+UNzLwQQI71NLKv1FRdKcUiXm6uTZvOTOCWSJd/2vgm/ASRSb2Nb
6G/VPAGlrlhxQMUIn1a7dWodmKHtVSlQIDB3fCK1h30A2tqnyOh1510s8hPF8aDZmb9oVlhjHS3F
Gp/oyD/ta5f8ZPSghCSH6kHCi+tHqD0DOP14vFLrX5yvYhmPtcv2Pr9zG1CNCEF+UoigU/Dcajd/
XK36icYMW4odXG5mqzooQImvCW9nsTTrIXXrJW1ie67/rdXvu/EHmRWdTyW/+dHBVW3efDE/OFA8
YPPqvY1neyfed2o+oCx+fR8jC0j8OUhaRF1NrfyIbNmjsRWTZy7PmyWdKpg8YYoNkKwSVud44+cs
D10jEpD21+ZTs7U5wP7RuIqhm1/MCoDEjK3NIiiy4VDFpAzglpjz8HzuvtLgIg8haIRv0vRUnhpt
KEYmQnE2QRQmDC1O3jAeO0NYryPY5wQgUe00EU6ZNc1RLAo5kvHrjK6X+Dp4fDBzBMiDr1c7c1dm
Y1HbuZhIaZIjy04mZJqM8BQq/ZYbgqrsjT03hIC2y5PZhz1LUu5UNsxGqNvBUoqUwiVRKVKs48I1
nDunZxsa8QKB8Ndd1/asETInVKSFtiLx86ItQIA3BFrD7rARptBY85rS8NrEFn9pHtJSn734TYpl
dN1LdrAuuWWEuX5gkCAS7iFwUpC44yDDGkKYOBo93hadvVBbbbP0YCQZbJ8glSJOFHWPofdGcIjb
BlmtLhNY2pZenKViDneLxW2zvcjdAYQPMCya7mPsBaWlLUSukKIjN+oDukyiA919SGCOjnTa6TLB
pciI4mcoVvJiwVJ3XzJr2lGl5EMuYhotIjrtriv/Kkn5aaMTEadzGveQtMN6+jMffC16MxLUJChG
HS1wvSxgLn6SYktr+9t8XlvxUIlaA+phiFN8bppRBEeOHQ55pYbAi/lxognY+c6XDjKpPYCKSXXW
VnV2SeUDpF/WftkNAJS3xg182GpASWA9usGSCG+ONj+j8eBsxaBa25N1gG+WkQ9Bb3DpgQmpGR6G
DdgvKTwyUpPJ4upNkghBRB18opTjxKF6bqEpXHeBIP3puxmbW+3opnt5StBihA+U7naaBqj+efGB
ybsx7Xkjq6+rb5fGh8WBlbtwn5mn2szc/uW3WzFpEui4vG8UE35lPtK3bTqViRYq0eMrX5oVL46r
HP7Fvpo2LtWdOa2+d153Lel1/wR15e5C2mu/7bBL0dFvW50DUEkJWwhTA837XZqYLH6Dctp3x1pj
lSb53I+58E5v8Ak/RBPdiO9DJ/Hv/SH0pJI8XUHACzDoJ/jK3mre+uI9Xo3yWK5hu4Kxh05RrU1c
AYxkdcRosEisP6kS8gP73vQA3F/4db7HpCpewAr1CeTMniQMadhZPD3ricpKXcXClygHcbW/HaqV
LJUvIW0u6dnY9dkMX0RJdZa43PAXRlNO3wxbdEpujHaKBFYoOMaxN8T4d/uTtu6Kl+93YTTlzO13
xvW4OWzEUyREIic16GHyey0LBcpKSKzMVYtxx58s+Mpp7/tyQm0eTs7U3zyQwjcoZ27t3jezQ51v
QNoMhcARdh/RpX0svgfkmfTM9I/TD+niXGozFqW4KacwuGJdl9uKZdlrljvAeTP82QG+Zyqc9y9B
OoBMnsbmxoulHrz19/EhBa4uMMg3x0PC5fTUvrTa4WZGwurSImioaHxL9Fs0i6PY4PV9b4Hg5RrU
EDmD4RF4ItyAAwzhfIR3C3YwvHfWwXTZ/DT8UwZrRK3qDXZvA/foX5IgadvN02x0TLz1BMKx3saH
U1mcUEnrVwMohhNezrb77V+5SjYM8SPSffevr4A4s/lU9Z62bzDROb/mG/8NpUySlDQFej5t7i90
+X8s4DfxtoEvBCcBsDbb9r9mGxxbuFFm47V/BNSlS/OUvwyFPVMcbuMCMGN1Zs8A9b+jwedGLUms
jH8R29C9177GE0Lzjg73U+6e/h5XrWcltf3arlfyvYAGALBAr95GJzrafFMwvgtbIo4JQtFQFi0H
zfbTR/f0DJRx8iMhnp6BU3Nv8opfIbmx3SGvsjFYBilh/gD9ivbwjmYCjwEc43gI+ggL/rnZ1FUu
89zhgyubV/QLQ9/m0H/WrytzahHkQQPxOd1/Ty9z6GeItRKwuqLj3ABVGM46gBYAK1SGk7NXe/t3
sFXHqVerpg0CqZYflsKnLNeri7V35qwCZF0SJkzHsgLgz/CVAQs/Pz9+mEqT18UBFXOVJKmzWmwW
DCjyzCLhhdZla4DeJuOevBeKdXSPSL/dRIdxL3fTC5NVrNXVWae1jT0zps8iZsUhpISEllYwtV/w
jeEPn0U4ZryIBk2kk9B34z73lcOnWYPSo1f4DsUqHXdG7XZNKwbZm2Cw20ElDWbHu6PtQ7AqDNqb
AD4XFzeJ1ObjscsD1sLYyu23LssZbFKMzbEHHVUNP9NcKnkR5HxEY3mxUu9NNLa2GDiiM8jpmvSW
assYpVm631+ilnOcFCYU++gYdJaiVM3D2ZrHki/sQnBIgiPQiiJqll0t45jz03Z92jGgMEeIhzig
dyeXPI3fOHckU7Hfkih4vOTlHnFhokoMfDxedrf7mWO3DTuo2yI8iVNS7+J/0bglQEcBBmlxw6Xh
R2FUxe9K96fstD/KYX9FaoO3GEHZULyhetAFn4JIHnI4M07YzNcF/eL2/M2+FYZWnDCrwqu7XXHG
ej0uF9VJdHjY2xdWGLay1Kc16XkR626VbsKKM0aF7rZKZkxY0tI4Y9Tip/AOwwhHYxRmNXx7ozGL
VBCEzrqydM5O/mjKillbnnhTnTVnqwKTtTB3QE7fy1oVBDgoUt+Rdo3rCw/AfJdNB1vcz0iLh+Gq
AxZSAFHa7Zc1Vj7IMh2zYdo1KNVdNYkJVn8x3x4b3HPR8xpA+zUaOyJjI2xjTzijonT1/Pik57/0
0aCKgbWT3YEeTFZBxO5eO4su2RBkIe5eYuUuIJGQ521fX8bjxQT2fGrFuE8/ldYPcJHJZAkm1Jl7
WrmvnMDk0Wcp9vbUSBaOsWAt2ApY6+gXMXottBM6q6BCRE6yrgEREZ2qYxBz/tOh7VNRdsmYeILC
furTdwDlansZrL9TfLdJp9IlWQZZR70/grKJUCYYAYIBz6ztTCgrs/+xj4q9XiBIVF+Llew8PxNg
8EALwxj4zrd+W9rgdUkkt8RlLg6oZjQrx90uASLNgHSBIXnIwxBFQZC8dCbASDu0enSo/JLMgxl2
egUZRBv1nmTtjP6T2wo37kqNjlAzAngLNAHdlRdaE1vkaLuW10XGgCNIJC5UiT+r3ij1l8HE/J6s
gF5fnyaTdW/tL/hHK3BQ1nD+x8Rk4gVXB36OWaW6ZSWfJaVOGY1sft4622zaGgtYFn7/MZZi8lNn
5ji2mAPygUgNC7p+lCuyShbQu0W01qVCmdFttw8e/RtwQXEbk4YmDVAGW/vjO5RHwJytnVMKq/YU
MCqV3EXkVGgi5N5NFjDee6tvKpcc5sdmoCzC+GNUxf4fLMe9VXMzQNviKqJXJRlFvDsw+rbxboh8
uD08tDorXPbSMrBtQjfVcF1A4H9ucdJYGDO7fpdlzzNe0TEGkUnDTuyDPH3KKXa0adfSRUZ4ExvL
mPjQiu2vzq+H5bFiyMNDFUA6z3Gi3ZySBBoFIpjRv/Ao6Aj6PaJiZ++N88rcnRjxCA/6qxMPIGoW
KqGWR3Atig1hjdIjOAzNubZK3tg/BlYsKZ3Hx9rSvhkCETgjwbNde6/Pyc8GwEBH1OicOBIsqunt
JkJa5aWdFyl9QFodGmu/S2CFEYgphQAFJhNPh0mgWZuynMwfn6gYzG1iV2grZW1EWeE9Ouyo3OV8
KZteQiZC+oZZHxEnPiVB+zAiDdVBvU7zFOoOherd3iuH7WXm8BlnP5C016bHiyIADil4wAypG6+k
BM20aQuvunVk61zlpifb28J1jT1Hn3yf1OTjcwRhCrUv/0uvT6IbTbnhc7eWXGyX0UCp1IKjDx0A
gMc4/OivAf02tcC7srDlj+kpzl3NOV6hKGPAhG5Hzjwk9J8m0Dcx4xu/dX6zAh6fIfgcuLQEgEaL
9I/79SOBy3342L6VoUP++Bjlwjfmi/R4Wx5Ya+jZrxOXDJKkuMbervlCg/Zy2kVYA2jIywiMCL3w
z67OwpY90sXdVg1A7Ti/7kGecsip8ZgvtCUOhZMOwBlUQORVOzpgcKlRLw6pXH33trjdDg2ZNNUM
y5+aTVwDj5Krh8HBBaKC9BmMztr+BjMXBVTdt+LI6o3OHOd6v7L3dAQ6tPQM7C5YlB3Pp7uM7oJN
ltqWHEFnS2j1jZxrvRt3k67E898JmVB33bt6uxMcN99CkNAnDmifeklwsryf4xZFH1DMh5X3/PXT
DtM+oW81EEIygCpz5F/oGJ4H587PZCUcU0A76Rf/uqa+ha969irR17Ez8/WgkpIoqnDKMBV/PmZm
Ul2ejiAtJFwlgsOITFvxMp51qXGLDpKP6wAznsbEl2XQ/xhWcZMOlcV1tbPlaL2+u96nEA/EXdNH
eIhl0sRsZTiWPwZTH+z6eT9fVBiMOQrNgYuvtKTRFpLMX4h8frN3MbUCNutGqfhn3Qu+Ht/lsprp
H1+g2M1Kslpu7QarfEFT7vpL2odgrT+03itLr5J5n9L0S54486iYxEdSv2QG92hkGlF9kHowRbc/
Jgkwps8z763d0rxm//CM/MesO4ZiaNNdtlhtrywQD2zvnVSZBJI4UmBM2RA9xlYW/J/vmmModnZ5
Xu8PG4h/hWlciCDyPkXIzcH2fPxb8a0/1l+xpfe1a6/nlOvhR91j2GfvNLJlaIyQm6r766AlUqjG
WyZtsR1nOkTJ560P9HLVviINAetHAwur7+R7/L7Rq/vn3QPQMZvt5DWFplHEUYltfmE4eFiao5mv
OYOlMd5vA+cYimmtW8tkezrLovfenTpSPgcJT/AXaO7OnhnUvPrVJnkiXZag/P7V6tSJHadhOY5y
2bfnzS2tZFtJEiEbP172xhjSEVg+gNxkP+N9ILfPzwGO7lJjamwx3H87bIXRldt/t5dZY5/txF0X
Vw2U07V5b8Kwavm9rDvAjYmm6YKoZTxGuiIEg9SmU1b4XmBKrjf7fepIZvstxLFH5WCNLB68XSvf
JtH22EqUBhbVwpcqViLNNhWAwnypaKoK5z/BYwUwzazbpZCLh4+SqFbSM8dXPlof5fIfD/f7PTXZ
nbzDqRbU4YwHC7UfyfiVEOWboTGJqZ71QXvvyExIY6sfLHoib3WBbUvvh5U6HoWFUOzDfudamcHV
EKQLjV+gokkbT7d7D5CJBSiP/hNRCaSfGYCstFmu484h0uyGrPajdVFsxuG4vbuL+lpO7Tv9vfi6
lDnFqZeaBW+5LidS7vsUZq2Yg1q1skhcZIhIphk+/aW0u02vn+Mxb1NfZA0wxSy9lgyxrrsgimFw
9vvd1j0z0YQACxRJStJ61h6Quxrje6EfwGncIv0ggO0aLxe8djktJZ7Qm1PzvmckY+gKATjueG/S
dp36t+Z6TxL0A0Z1a+AB2ISiZeGdcHFwdxbx8+OtyonFH22V4rudtu6ssVnlW2XF2S8e+dmo0wO1
+k6B+FWUBqNpDs9o+C/r57pnAS/3YjJO7/QY9WDwp6Xo10vmv+y8RV0ons+tPlwqq24H0JjOHSk3
xL/3WeWe2N3TxWllyNdCuvQqgTwx9RhSFVTVSFwgc65tZivrWLcKpiXPxxXSUifTNm6LTM5WEHCj
Zu26v2lO4/QTzMoQA0cZBpRrcxaOKis9y5SYkAf74yom+FK929nJTZkxOHOaWlKUosfj4a+wa+cw
S4HJjLb/KnwprLNiTs8p+p8VB8NW7b1S+vlkkWt9ERFBHnnCTDWnMBfyeDRLxZDa9mln75eMR0qa
cyVSOaQAzWBgN6cnwfUTFsg7t5DiW5swDm78xBtn3gsEY2RwnE+Qirig3BEUs3lmHt+SssKkVbUg
YQarRbeJrdgXq1af1e7XhZF3Eh+9T5podyTJzWZr7IaQJ3pPQnlKTTB9GlEsGj3/OwtX+ALF0iwu
i425g8AxT1eAsY5W0fxdakVDeuqINMjTYzwu5Ly1zlYuLvq33SmMrdiI3Xpzv2JgxQXExoEbgWT2
2pTGwhaCE6j61KfwgmBjufKNLzLG7apX7SLxs9YCzcsf+t/foqpPLGaHeWrOVgYEIbS11QAik9jg
eQlh6MbNaI8C3eEsTVgha+c2GrWGYZiq1O9ylx7Wt+uZK/gszdR7z/hImpgeEnohoDkkcbpkiHee
QVZBnnlIYUDMPmuBe2U+b/E7lFc1ud02ZmJxSehmnyNVAByBMANVH4mW9eIpdll865iG5ZKwRRVT
1aRYHpJrWq+tb9NFl1DThETg9mP452d0VA5DdJ0XJBLfjXA1pPMEgulpixQHpPCDbkZKcT2miHZF
+sR0pEwfXqlq+eioUU7iVGizebpvVQzI5gpio7Fb3fDQHXoPB+hHhIQmfq67TUJhT5u7oAqF/Pmx
bSjDNVpO1XCMOpTEsNGrNzNbJM5hXblSj+nVuu/vrqjKn4afoItnQUzCi/zq0+YcLrynJGo2tSFC
mbNVHF+5nZfG1qEVbnHD96GWsfBb+HtJJ0Ja5xuwjKQ0eaCWQSWYB5NmlQLvSEd4WVq5KXyCyjex
NrfnBON0Ay/TCaZe1vEIB6klEBFpXorSgKg4lBIQpdnZTE1ndhUiCRxcV3qdNqD5ZhWR9RzXg7m0
uIqWFUz5ox8ES772eo6kHIqgmsTiZyjP8r5+tE8b+68Z96ptiTnEscsJTcZQyr+ckUa2WXsWfwLb
Z6xPYGv2XQUQb1KDypHpshKROEMRj0KjOYjxsyujsA9Xkt74ioV5NGvllt3m9BM7MmTvfd45tVDO
o60bEkooKCFQ4YK7NFC0dSmgMkhS8YapBvh+XG7Plju/4WWLOMw7nS/0nsxaMXwSRODwum2CJrTQ
zY4daC63XN5HM1ZsrnOwr/XTmRnDZbihnnLz01YQ0ecSe8Ig6H0T1YiW7EfQlqSuZnRxKx6Nrrgd
l3t2mrk7DjvQ0Q6ueb1Nhinn8vBIMg27m5bggHYeMTfU8prBdedLsWvn02m+NiqsegcXEHxy3qhA
Ty/V4QNvnAhU/q9DKqZsbuyqR+cq50tqZlhQMPHe275LphGaUwE56XpySksFhYtcVZK47uwMNU0m
1nPjVW9gzgQRX4/xtYkh750W6VwQT2+h4EfhttcTrZbmc4tfoFi0RlpZb28GXwDajo55OueAwsSg
Fp4CWAE0m1qWPiwOptitLTpTl9WMTa1RppFwhvF4JCDUo9LuPxGcB5ohS5MkDqVefgC7m4Yyv9vR
qdRmSza1c4o691foG0nkSvfL5/ty6fdej2GPeuwLnHpJ621DH+guXBBoXn+41wjaTnRXutRVKHyP
sgSu66Rrp1q/kiqSgFzkGmN7TKeVSIodpEDTrA0Bc5K11Cy+mMe/X+ffKyE3rhBJNi41474/OVfs
mEHT16p187MgW3rWDVzzX0mr4S7sLlsvb6sEEhdH9wG6qSv2e2ll58Q5sRXQJMxGr+h80XDi9bu1
djfOCKsEUKp7sf/hfP+etXxUYdZLu2o2jiub/e9RFaQ2RLOg1GnO3Y80BEOqOW9ldFu8Fr/HU0x2
Nquc0qvF/lIHIxEUgaoawvFFlCZyUHCO+P/jtipWej9bbAx3/9eALlRPUWs6G4py5Ev8RnJgQhvF
hRyQzvHULqxioNcnc2dt7g1Z2A6JJwICErRx7L25AuLQ2Wbd4VVscz29VoxzyuHFyzRCJPgwVFCY
HWhiptolfeJfutcXTY/HN0Z1LI/J3tpcM7EdW29FzBEFFB9EO7K29WoUIo4/ywatdBXXm6dw7PbO
H+bSGwBsMjtQkHt0pKbelWLM2PWJE7c4xqHkQldQD/OEhwKizSFNAMpCpJeP87Ab02ppeF9+AG/r
L4iU+qETheExQHXUqxFmXiJycnO/HxpbQNjL4dxfNGlUw+s5I0p9//Vqnv33e/edrMxnM/D7aRqQ
gvSypNlt9AQ5+zNaxF+6LpNSQFPh1JuKlZ3XDNtdrLll2NZAOjk/4c9OORCUWONu3esC6SIN3uxs
mwH11BVkS7BTaW6CDPLAwKlNTaeser4dj5ZcvQjtDhB7rdxhQDvQb4Il05nycv/ov1dddYEPSXZP
3BnjPXfedy3CvtPO2869GtwGgnYLu5XRW9syAgDb0WTkUol6PGHdFTQVg1rZrBfO4cb5lALALCYa
hg2Xzvf+edrWcQr8gxv8e7aKIV0vdsfKNeG+E/8LznDrz4bfNCR0yemTcREXXEiGR9Xe41mW5lyK
Z0uxqMb2ntwNUyz4hvYcM5CkMHlX6l+4RrfgA5+f+sqXZtSydEdxVMWsrmfZKj0sme77dLrtQQYP
9J7S/g9wVL30r1ivRydXsaVQ5pjHWwXrdqRDKsMx2t790yJ8Z2wpLA+T1gstQhgTn1zPzrt+rMfE
V7rzLK7Ho69QbOz8bCamdZeXRF4uLNbmieb07sx7YjD4nDcvusdSDuiDEVX3d7baJKuGxDeHIKE+
sZiC9AdWGhutXydy/Yg2PtH+pCdH1xj2vKxecApmyaoCLI+bG2DZoY4hvph6MZyM4Rt5g7b04mmm
WkaKWfQL1KaeU7KvX5y7vCUwpNe6AAcG9W0EM1dc69sH//t7mrx/4we/Vbs0t6zBCpLHO9L5BSeo
OVy+dDoTZ0OM19QVL3WvXF71KCyGcWpcMjPlpPOCvCZ97BjpNChaOjxX23dwS1dv+WSDpglzAe5w
TbKRAmvz0knjS+fy+YMw68Wz5t6XvvqhMem5bSh8W2Vmbc4UiTCxJH4/YS6dIqROtYpkK5l2jZNR
1zioarfT/nQ9zzIURIk5d0vCMAj73u3Me8e0bvlXCRo+IzBNUwMgM1TYogNJ1j8YnnfED8CXCcbb
frCOR37GUVr1+Y8DQUb4o/p45o9Qf1v5x4anOVv/kAP8r2muKhbSrW7XF1Mc678u7rZ391J4kLwz
9O+QLfqiYDEy5viA8AziKmkMR2mKumAr86ejsEsZsntZY02iIKBniM6K65eJ4/vr3udGWYMX0ZSi
ekJ1bOXvKFIFK2r02kivtApb/ArFiO7qyeJSX7J7B3p7O/bkVYSXREgy8b+pEFYBmRLFBzoKgX9I
xv1efcVsmqtGtty6GJPXjsAOwb5xe3igNvC/UfYext7BO/U/Zh20Z5tfSN/8ryGACibdVOqnw3nN
/rtNIZjAOT51lqTipDIkF0XfnKV5HfM1Kez41Z3fq7OTOP8YbB4K33qrEOPg51EG+mrs2N7H77HO
18kzs4UR73sDfLXMEfvJbbyS/KNZ5hLgAJDQfzxYKZy0cJTyA18YbLnf1I19mgfpkNhBnA3ohFnG
znAjkNLKWLg0CV0/Evo/yFqMNi8AOXsdbdXlH3Lb/z1cNXlBC19yd5fm4bLB+RnUv0V3l6YTjAxs
1UgLGRp/Uhe7qiJKWW1bXx8kpKNVBTDBNTh+3Ek3Xn3ogu8/oWga47c/Xuv8jX/gA+R7UZhhfUtR
rbKRo9TriYQkSbdWF65AjHwbDiXNaJoHJQ9kCqNt01l1PndYzy26CqRfWt/foHKl44Fd1Oa7NA9K
3hZWGM2eYZXtGYe2QpAsjJQ0xaQTXI3jikS5T4FqsusBDXF83TzF2D1aVcUoubfL7pBl+VYeAoIy
Mm3jQ2cM6xpREVRceFZOhBAMCg7dx0uss4d5Rq4w6XtSt+3dikkHlCu5qsgKDMbe6uSl5MvXnXje
IqqdQP+K12ADSwks2uG8Z51VLKMqLnpceV258B3HSlI72BeWQEQGbOH86Ky7r6/LMRn8MbfYCXjG
h+e3bvdMh81TE5XUQdtvh28vdAMOsw48LKTX2wdpSjyePEp388/HS0Xt/vE25fDTwjdWF7Xz7TCX
2KbXua09ELX20iOY7L2m8Ha/buo8p9C2w9P0euiKqOyRl2UZmrRQtMAdirjtrzg8T6vkC8Jlq9vd
trog7cmONAQoB5vH+ZvGIi+8BW3o5vrkDF668Vha+qUJ4JcnmJmP/odwfHAH+mHtBmSpPZG9aQQj
ysnAgsIMXrPu2y3C8YM/NwczEcweN54OuK4zd7mvWliP9XV/O9cTzs6OIBNF5hY7wdeT8dDZeJ27
YCmWdbttXK7HOu6CHA/rZ9uPyBgA7IhjwOHhaiwNKJP5RDfuP7wtjXoD2u6GZai8P3u8lLs5d+8k
3OVmQnqCDsCVfnM/HtOO2oYtFa6DX99UOgSvlgwWYQp4cfN59nT0ZLlj+DcrUYMXAwiJWaW6/+fr
sj2Ys/rybN1xr7GGgIc3fqP/DaQ2rk9zxMvFmwFxH5maB7YUSYWK7n8HVjxW5240NnvHvuM/gCzl
MiZP4yTmxgHxIfxqSc7yqCd1KI37apZtG7UapXJD/n/heKHlY83pvZNho95mBHi4NTw0Ae5ypveg
Q7XAgNLAvjCgcsjO64pV39sMWIOxTyDT0ScO6WJgAyZvNvhTEI/R8iWN0ZdAdx7csxBVXV2AUPoO
2WajZlQNq9pQ93lzyS6bVS29g08gdUOOUqAjU1EufvtoPsliS/lQt8ml+bHCqMom01iYGEZ25HRR
IcYrxRsf09ZLmPQi8QAZBa3IuvzKvx3owpBK1qZu3s2TM9vc8WAEsUx9GGR+TFYa8ygaOsLE+vzY
iJc7MIUxlbjjeNvWV/cLi9uh28mU0Jk0+D544+GgfU0LjtPtpfKy70EnnezN/g7agUnSjDBHerKV
K2AvW2+x6b9B1gcKSneGSl3+39NUn/WlezpXnEzOEPD7dzDOSwh/pWEcALo/mXSCx8ua/74HW6k+
3wtr4Z5S868zK1zDaUDvB8eWzET+I9aC8jtF0ckPNIH8zZvVfKYXB93xx9+Se9mPvkUyZwW7cbDT
ZA47CHPHZ6yCwSIVMKBpXg4057kb4tEgd0DOxhCUjzYzV2pGCmuv2K3Z/daY20v2XN4qOHmoKwHy
pc4DxiYmEQEfDVEQMPM3BHSIcHWZ5tI+E3BY/zEg6mNZPSI3eoc/EDvGJ0Rw5VHuIQqKGbkfbqO2
bslLca/FEZWnSRjVnfl5d8cTEEc9wZ3BoRlTSmFQUa45gQIA8kjKWbPb5Y9TYbKK3aqfkkNtvcdu
0Ssp3Krflf74mwYDOKXxi8A46lII5YFXowoVm2E1qq6agjPX26w2T3OzxeIy5tzLUHvDcIVUg5oX
4OOaSZZiSp3CkMrLZF8Oa9sUSwlmijehde1s40Ww8RcBbBgt8K5iMbnXS8HMjUgaVbparfnyO174
CGWTN4tqtji567/eY6npUVD4Hk/HBNv5zYrDNmabv/iCgF62Zy3fUKk1LXyBstfzxi2do5jMG/Ua
BZ/Uhq9Nxs68IdKJqFWMFnvPhQtjhQem2YFy56swtPJWXWquZa9smTwUHBFZFFqikQn//sYBlUJd
jq3+0kF5y3RxrOLGK8/V/LBcZ1dZc4pGQAVB7GHGY/KEIUAxPVW6nKO/mc7CLJXnquFIi8otHw7L
gZPJhYJ7zncC1/+WLH+wDyjkhoLikvdZKCe/nutPjy14eRHp92eoKTJj03BOt7/2mU/gwUSdp/X9
Qjz01ictN+JsaW+15mypSbLjuWpn94ZscASzyCeh9xXpl8xbxnCp4QGlPd4qpz8KdKDMnITjwaKr
yTJrs1qmsyMjn9v7UPhuxPWCAPkb4DQpyY1fx9Nn/TNgAvQvYFC5aBM0SSR512q0/uqWOgMb0L0k
pbliFxiOZcL1JlQMfz6l20sjcxN7dkMcjKaUAbAyIcDI07R0r2beLFp3XsCgYOHF/HyNVvHKd5jE
4wNRiuQsfofypNvnqtFoVLj4tpd7p8AmsDrZJ8vDm8obA67A3/EjyFXxjzta/7jMWS1+gvKqG5us
ukJF4p6DSSM0bAegZlvDzONFDwGQSqAtNDyLWMeDWfqeF4dWrH/Dbhz2p/kS6x9gA1oUc8crAysw
h3ZzHjVHdqDrii91k4tDKrb+ZmX1fXW9YrYiS/Ye8ZYjgQRPDeVbiOs07mOpdS0Opxj2tbVxGpsl
M/w/0r5sN25k2faLCJA5cHjNJIs1qEoqyZIsvRCyJXGeZ379XSxfoGW6rnhxzu4NG3C7lQMjY1gR
sWKe0QtWR3AYzh1xLqBM+IzwHUDrC4dxtQXuquPydeGFWkfI2/VajnPOhYtHEKvMTuIHZt+8IBMD
dtszmsJXTMlVcPzrmgudXlDPMrUOwowW+D/9Z+j/m5ticVbMQ37+X4vuQqvHWZAWfX65XdS9GAAW
waIyV7ChUBKCO+uRde6hq91iX475T/cFUZpRj3C1VHD882eW92WgOG55jgsUOccHH24oAaDcwayB
7cFwe7tCCuZx+wBmIiSofgIOBevxefsgQXPmoOYMFmdVv1wLfr/udaHnaD8Ebd5Bz1nbErPFZ3QF
0OvHvdtVEtWzsUR5/gdqw/TQ/l3ayuMNyuAQy7y/n4Pw1Ffye3W39vr0hbpLWlbyoIGEYFz2K9yc
y9RkVJb+MbprOeU1/bJs3mgChVh9hdOD9iUHhyVU/OYe3cLQ6jikvY7srF33QqHpppI0WQXRwJub
Cwu3EVxa8YEGBGC4qNDeAG/u0RTYilXewGseztcvvVBsCdP9QIuhxo0MIokebeBonQCix35cqGSQ
gTu/B+6akb9kVZdG/uu6Cw1X4ch+gdoY4A4YdQaaFbETdJb/9PH+PkTH6757fdxu619oQXha0Tir
8rTQcrkR6nVOcWhUM8y1Io57j9lH7gs4RuZ8mHr6Xn6Na+jD18MuNFw3TUgpjLNWhYKbB/cirzDT
1sGPmx8+fgP7xT2+eApetvu7ObsCvCeDeKO2DpA4djgdAMwgJXrao2MSXVKPhfv5eU6OnnNYy1Ze
Dei+bnehH3lgjbHSQD+ivgTIF2j+gdPP81eg/9/f1z7G/Hi/kYTL5X2FJ7KsMbL4cjkA92a2tdQF
scnsxADLP/coISlXobYVsTcWCg51tbqSqReNAoca7JHig7abD3TioTRkJiu+oxEmeLvfC8KaDbiQ
+X05ax9g0CajWBbM5T/np4aPfr8Dk/sfVKjbgoIZ4dud5j5/uMZpplWHXUJZxhl7QtLiUG9Nh9uB
a0oOpGT2cLfwM3FN5/fz0/ebvRprfREDY+HhTSOpOsOYNwveL+Qa8Ubcm7kcZFXhronAQv+NTU5H
rcR7ZPM8LEgdhi1dKIcO2gmu7FwCCTbAFcG7Wjr09XwL1cdjz6ryEWIOJxrV/PMIBcw6NHt0ImmH
H79qUXUYQjiBwPnHn060l+rttCeA8TAlB0TXMw3TASH2O7LnaxZvTT4X6jGLMx5oajBrDMgJTB70
xAEj2tAxOUMbYDu3XlbpEde8P2OhF704nuLew40MtzPc/4phH60LpOyDgWjMfe7nIhQMIYxArtoK
v0GE9b3IrVleY6Eoe3Vu55g3AMqOOaMT2Oj231my2IZSF4+o0kx/GXa1WVl2Tf4WCq/ukzJOyKyC
5kQSSKdQnw3yCZje/RkjveeGhpUVVyyCOf/7L4pg6iywyDJ8X9tGOwcak34AEJ7Zm9BHsl3/sNeC
eYxL4Ab6cClI/BYftqdTyOuaj6iSQ0D9esRXRfpmcw8PA8GaxGhJIM9b+33llPOP/Ve1/7fs4nM2
ZuvHSYNlAZ0wCYBK22qAQtNHaL151O/cXvnYYFQE2Ecf/z9o0Ofv9u/6hqqh+djQ9EuS/cstj3w0
x5iZ44w8w28OT2jbwEtyP5Q3E+22M3vf3Gi5rQ/G7mm1NvH/oUD/W36hYNKU8ySgWB5EO5uddfq4
m0nyHzAqYU2Cr6biLe2/pRb6Qk0TtCd5WAoT6CRIAJzNK/RWCOfiHgwUd5MqZ6PiIl+OHYBZqBVa
IZ6al5UPfl2s/9vGQs7SRiV6p2MbpTP33L3OWPAOtYWXTj+Ma7dX1rv6cJEVZJaObmvt4sl8+cBh
QGLCfTK3ZM2syLeX0ZkYi+6A1GuOVx9WC37mi/xHpL6suDCKicaqojW1WaTnyZlgqJuTGUBdkgPw
gOeXFwxHQAnlme9Wh8CsLb2wkqDy0sO4MeZWTpRKIjhP7AjQ2NzNON7CZQQvzdZWQTO1SlN3tf7X
+nLqhSSHdR+V+fDnnhEPIeUNe7Sdx5hRIM73d+rdb8XRC/Hx/Axr7SC3tn920LAx009GbiJ7AwUZ
2i6SiDJWROBaEcrXrS0kv80KWmmdPqIv62jj+wOx+FB3d+HNHbgS5fswtw+tLHlVyr/cxkLK9ab2
y6jCksCfYufiH6P1zLn0dXIc8ryy3ixT38ncUo22sdeAmxUN+qBJw7DSXQqo8eOO7J7Fyzz08Z2l
4n3VRC2Ut0kJNThHmYFKDLxoa3FKk1WTVSmhdigHhyqgg2MgP465jFDkw0FggPBNjn0iBpqIrNhb
3V5nLwn1xNS/B8arX78b5DaaFKHmBaivwYqsp86EoqCmAp+lEm17BUa9H1e+ztVtIwllgW6Co0hl
se0kYC1iO6oeeLNvWieNHV4edN8d+3plJW3xIC83pBszGDx3Z9JlgZyZDL3WNpN6yKJMlG2/UbzW
bWp+U76ZZfoalNVZ66MXcwgc1ao3/ThsJq87Nqnl9t6jWieb7wXl6n7AvWwZxCQmCNIhR1+0YYuC
MU9nvXrovMqdVBz8yeM7Gq1Zm0sv0heBvBzcACeYAQZ2sM1e3LgvC9GOWVpZZ+ohpsVtoZbCGExZ
gi+3M88Nc0uz2g4sdVKN7epUd1jVr/jH1z6yyXVLV/G/uSf375NmRmIOvLawgVGS4lT0n2YnleCc
jPvvr/TS+7U8qmkyxgzDAt5vkr9XorxLMeJPVQ8j2eujZ5udU+h7K9wq2lnRjlX0iTW54n6/7Lz/
71ZdWBl4cZlSRhrOl3+oiaMBGfFip0gPOfvUst/fL3ZVjr+ecWFY8swyiR8T9RC294YPAzKgWsuL
7TZ+Doxj3zp+D6qaCOkN4gtG7/Vm7yl23qMrsHBW9rJQ5xfRMoH3WvNoNwy0WuylZV4INtxaPfgk
FxURU2WH0znTDTEMThk4TRjL5n7wt9+ve1Wgviy7MHBNBHmO8J1ngVJqpw73OHZAjkm8csC1hRbm
KlcUBgJ6LDRRRwX5RT/fbxIes7WFlt7n5SYhshRvFJO+UV/+t+R6VVSPgYaVWHaomnNfZXaXjdLL
0NfhDaIve9GRH4G+QZQv4ugtSQ2Rxad0vKm6sxlXTq+u2ZRrh7eQGSaUolBAvbgZX/RGGcV+VWIw
0SFPD52yh3AF0QOrj96qGC08/z+HZwS6EGUJKFRcKAglVNIhabESEAXLG5xqOrVKJxP61Bm1aC0m
QnIk4ZnREx5yHb61peoEU2EHTSMspooyvO/iFRzw2qu2uK6rFC3WIKVcCJmqlArtodLmTc3Hzx7T
6ICF1Gpf6iuNh5f2yaUKmfUjBW07twhfqBAkB/Wxazv1gEmNjpV2Uq3DDc+HTVvJNrtPo191EB/G
oLWHzBelrgu86VRf0Z/L4qM/H8JkKoAWSgxz2WbahEyhEx9UACU/qyZ01bixOdXsSRmcfJyEV461
6HhnEwVjPCmS6/EoqoxsJ9EoRzYcfQW6D3oH7U0yNiPRV/WPaELldYZqYuiltM/k1D/R6EG3HmN1
/Jm0kTC9ZMNJvks6tDsX9cobvna3JsaOoBpRs+bHtYjeSzNPIjYG6sEwXRVYucnOdPjU8ze8ZcgS
jZ5n7VE+FYXsSSNKVq0EPuyKqcd3VRHN6/i2RF2okVrJkswiET2AgmprJL5s2mGL9kebab6d+b2j
wvEKmp8sz6WeWlJPLDfuf0dZLkp1n2exyEh0sjDG1Q/3RfpJEzToWZuUK5vAS+yc1ZspmDaxRkSZ
mdu20YSZ8d1QPHSC4rMV+CFDs4NCJo32FsU2MwJhkGOcCVLoctDe+6nfknT3vZpeVkLM4oRzY+6n
pes65friXSdMiUf0SdGDntcii4bDYMXCpD8i5ZbyRoxtuikrJtDdY5ecC920BKk9mSm5qFkoSI7S
cRXj74xWJP6WM18mCob6pRoMXiUUL15xVK6JCjZs6CrXUduImoG/tXDSGNMAEmB68KOHEY5fAijL
qbN72r5VrSd6zRdws6Tf3xmIyNX6BDaqFWdime74v5f23x4WPoyVkE7RcwjLSDKMNtBEr6ARNyph
03U7SUIRVIbQcktqY+zUQSM4dETtZyLWTgU5eNy0eXXMg1FysxE9DVek2Zx10UJXWQRTLYBQ6QAx
ltWSVVCU4RCnkGZX3Xc3Rr/xLTlGxwn5EOUYnoL4poMQmnaUyeEmPJmJkwQ2vINip5eRGAAsKW/e
dNtPjp4I5ZZVG/xLc5+9s8xufWnuUmUTH4NnZofg9dpX5SZzopNaHOOdgQRrsi0h560sRkl7u70J
0gdw1pjEzu3uPgQK7Ls1ldEowl2KnzseolrQJ6YcvXobqE4DwDi2JwwdeWg2DREqcb3H9pCD9Vm1
FV2atWxXwGvY8Wt3plsa4wS+KX79W7Ci0atooVNyaA20ZXo1JjzuePiQGudIG0TZv3vF3dSMsqpC
t+AYW0GeM/YxBru6Mk59EQia7TT/4EWxAP+rGEfXJOMmLztH6TpxjrNdkr348bM6/aI+fiUiHO7M
OJaRdqgNUxQEpd5JkIhJfUqtk6ejNKiWaYI8tlaJOnmY+FPiySJ4SaLHVntNovu+P/rTeVBP6bDz
zEelOQXtqawxRoXepMwlo12Fj6xPRWIokk8f2nDw1BevuZnqczkm8PQPjRbL9N4bHv26xURJpNLH
YKMOdDPcUP4xqDck9JzSRGlQ8qNHT0qT7lA+LlQ08KT0GL6y/N4aucNIIKPsUMCFHaxJEC13MPjg
IZ1tTArgvzduq7ta07ZRlblKfF8pia104FSKUVbEfVFUIUqk6Y/Ccwgsapc4GC8vzWHYZDzaazmT
5tSLwY82Bp7aNITHkJAbn2zH9Lmi2xhO9qRD8HxySJUqEBZH/eJQ2VkxOXHf3SnY+pA7kWLtIo9v
/Alyz1phmMWeJXRfsRczNDYqrUXSUXjGrWj60EnVwTXi30b6tqJ1rzjlFlhLgQGAqG92X/6Wta6q
OW1Dixws2IPIu53wVFD/75magAPXW4HdR63dKyWeK5F585ImqsBMTKmErq/msqlTGXuTiJTflR+K
zqrE9zu84llZFKEguL4BAhpLszBgODFLO4McMv1X1rpQXwjSuhSshYG76sJf8S1xF9TU4MIaOln2
wIDRPOioyclh8JjMg7OWv47+1vca+Cma7PMj05qV82nLfrCLDqeaQcBjbuLNL9GY0gKLrmV65OBz
dZfVTpS/GYjIargWLPutcoGYaT+7O17LZMhTWY6F3WSR3Tf+5c/znJ8rpbpHHJkngauYO+Y9hEO5
5aVyayWmNNP+VMcwjmZA9q3WPLUQeotlu7YKtyEUDNFHl3K6n8hwrKvg1UyHu1rHOMlpgg3znNyL
zizqjmVqOEm+M4LEMbFFSt5qctJ66ljAAAvT9vVaxIoLd80wfNlyp7f6Z2XCnrpq05k/e9xkFCbb
SbkJVNRYEk2w4JD6oTSmZKv2pdSNURiPUeE7aJWx24nbKad21ejbIPgxUd8eoM+r1neYOW1M416N
kDuFPasGz26tZDPqgRyD+yKtXBadqsrc1UklQG6176341Cbte9ccQXQlq7xyCnS18Gj4s+18lIV2
NKr0Du6dOuiiNc89/czjp6EMbfNH6b0H3BQ5iHfxF7Lqg8b1sfbg0uaeo+q7lmdOope34RBs9LG6
0VkiWvWDjujPg1EhCpXwIX5E8YdnxO9g8bCH5C3imVv2XOAaFTOSKQGNfoXorbkZk41an3uYPqq6
itLu/A5AjBZtQXiKOLbf5P3nFHV7FpYrEnnNAUUYoyGOIbDby5p6NSmCiHkwPz2+vp86XdU4BVFt
mtMV90W7QHZL9wABIyEM075NtoybwiFDLxrryIEo+V1XDPukeO0bqGpY+9+hVoqKf1R94WijcQhG
6EUtkblXH7pelShbhxKIJebp1KHss1FEvoO50rKdtYPKHQOhgjc0L3o42Gr9kY3NbvLjbVAfhxAl
MUZyiu6irNgqZXCojMZRVHCslcTxYl34FTw4M7HLfOvfBuSGGIcyOpoD6CtHzNHg0YbTz0y3xEQz
2UWmaIxQUNo401g4FVwKlXQiQHAz9Q8KGUSiD44CPTkk0abIwXSWvlj5npBaKqZ2E+jWk1kokk0f
kYF2EvKbhzc5nItx2ikkFkrEJbcqqZd2rdktwewI0879RoZ1jGl3nm7TZrgJrPxYkvB5DHPhBxEq
LvJ8Y9XeMfPgEDYo81W0vTpVohtfm6B9n1BmACup53YdjtshjZzYjG2zTuxAuQvb1C6bTsZxLafi
Uy9T+JAwY+SVeZmMiIwtdUun7qCVMgJA2pTTsct1QYSlpvvC8GRjaG6oRRuinvS2clToFyO76/mv
Ec2cWYbAYqRSAcA95R8lq4XCw42fYmhwQkQWPCvDViGe7VXVXtMeucrsqngymOGY6T2lWxD2ua32
1EWKtGIMZ2vpplYNt2v8TUUNWaSDqPwWwUu3ZWly0hiuAPgAqlHufKbIXumcrAwE2+DpRhPcuFAT
lFcrQfLVqAYxjYlIAdaLLLPBY6V0JeE9OUztvkds1jttyuQctGf+hEAlFUUx7fxe37Zxf9tAvmYd
2obtYf69w6aC9uZFN38HKJ4xbi147j54m6puJfBdFghcrBDQGwOxDNx09YIkfgFwErUvssQrySGI
x1NZxCAyfkvJq644VvGSlvygdc+mdYbJ1a3TxHVJEd03SBDUam3HeSp0hWFWKAjs4IdPhekQI4YA
RY6elk+tXkk/70VR3kNkVrCXC93ZUomgexBwNdKFhJoLYJHHqHQzKiiRGd3k1mPYvUKferhjPv4C
bt95TxiVsxLZXDXbjOK2NMsCpnn58l8uLFJ6tW+zBmoSlGdDbMKaua0BldT7DreGB9huAzGrl59I
aUhkleRIEjuFAzPC5FhpBSRuFF5SwBIndk01GSh45VRBRiUVvvYU+9ZxsojMmkpo1T7zR5tnR5aX
CDJbG/z7YgDgR7vXuM9cUkN7gKmz0Ogm9Ke7VL1Tu+fCHO0IljgFyNrDcNpmEdojshM5+92HgBKI
08ayC/iKNF1DKK2vl7PAw1g8ETXXU/g0EXrU7xPIepWfZ3eiHY9hdKLYLpB2NXvh9Y3XcRFF+wZR
mNnrQs12obISVLFFYu+PeFscXwqQigWb8refCzjNbMIGX8uEW0N5IFCwhb0gv9UpdpCBQyjucDvZ
Vu99AD/AGVrmAOShIcLi/FgE5xlHY+Qu6d9y/zeyIaNVij56grvDU18k4Xgb8/G1giopp9dUPwOh
FZGaOfOVm+17Ff22gs8w+TGZqUQFLt51t2ZO50MsHwJXgZ9QqByKQre/D5kYyUD9JiOH2jz51miP
qfE4AJGsPCKDJLg4sS1UfAzD2IxHY+hcnC3z/RUP4io0wpFE0pFKAk55QQW+vI2sG9UkRIrpEBFw
RtXJTTdSm5lMVLhEKz3j0nK1cFvyRGjlRMVnCG8Ohub70IFcC26+bmPx0UlfxVrgYxtJjInRHbdV
42Rm8Bg0TZTaEbmlDv5EMHmiCl/uu3EUHGkPrT7NuqsaH8u2dQfjrmE9tNn5+81pVzeH7vY5C4tk
5jLKt6ZCzwme/aHQQrctT2mQbcbcSS3iZLVuZ5EudP3DR5KNpumKWdLU+QH+IypfVp8xiC9fKKR0
qD1FRwo4ddue2FN5ThgBrBf8QPVkJyrayzD8o1It+kSK1A1Zctf5wabpXaMlzlBvPYQRP30+2rSw
bIICgAZImwe4MA8O8J4jjcoivG+71yR4TSruAqNXAe7p+SQ4dKKPt+VF42YMchkFvlulj0gxhmny
APkwE99uEG0plSIDC/6dPjqTqtzWuY/3+jgOocy8zk4BChk7K4tkjiQlQsPEOIyIGvqmxHOmsjSf
kvZgaj95mEmVNY7D4sRGd50AwbEbaflRzcaHqMcCmgYNnTk0TrasmXa1SVy/7JAyGF2rt/1efdKh
K+af0fhsy32IiI4EmnVvsFYq5Sgw+NRWs8rxsW0Ol9Aff/Wsdzto7FkNIp4rAOcS8hYglComjQtz
+Pheqoh+zXtHWoQjXEZqCHL194cdg6RLWIQvRwDHo/kCRgLhEdDHqFDtKXEC5Z5FUm0N4ZN6X1u1
5Err8hGtCLkvdWvTJac51GjSJyN/A7SfNdF9Ev0a8l6axiuP0ARgSBI9Z8rjHJDmGJfUbfho4f3G
e25ykSiVmFoVyjE5ce/NV7xqY3Im0jR3+6K8IZFqN2UiQ5L/7CJ2ow5nSwXMBMsYeG856238VyHV
n3pAJl6tOVNwz0FganWApEFQMKdrB6k0OsC7wJ5Bely05hFH754QFsTtpu1vAipbaDwztwm7Nct9
zALXL4afIMGVXZfJeYkUTmwwHoYwsivzWBiBhF9zSZHyYf6jyOlSWFZO3cm79Xttn8JxN2nqDMHo
GOZ+ijUZeu25Z8FmzrR0TBFNR52iQ60rNE4K93+04GH7is1r10ScnGER1a+FBS000fEeZFWiyRwM
qL3zzfyCHml6ZnsUDMg9kazFTovOCQqox0y/qZCQH7zHKUUWq2N20GmCo3ZDGT/0sd4yz5QZ+4Ty
Z+qrASy3U7E6BsvKyGP2nGmJRqSngBeetfrRV2JIKUWxB5zkY4J3iN9aBYM4gXXNMFYIEQYWaee6
9WMoEArWRxVoY4J9FTTeNgnYqOPARZQ6MqQhqhcV26r86VecDvs24BuRdvUvcDcKy/eeYf5VvXma
dPRHYygSXnQRm9IwKhePFiwQMiqb/ezzatAMmedJzE3dDsBsgwL/BcO46fiUkR9+zG/8xhJhmosp
1IVZI1xqRofib/2aqO0jyRfVLuZHb6FEKuZtiK9ucxUuVPgSmFAaeSKrkCCA2lqZi19LaxuECASg
+Smo0bwRZj2DC1vyc1uPNxlRd0ndPCL5k+qPk0nxMsge4f+gPFlkUzbJZmoyu8prp+naQ1BHThn2
ewO3PoeAJNgUzEaf+jYM/dt4GhxTSXeKCoA79Q76rHfgPiZZD/kmvzuAmZC6yreTVt2Y+fMM3CZe
Lod83OdVt+LDXkvhWQa1TANDjVDkcgnPv1qBPPH0iSjaIe7oJkfBAxDTWvclT3snhbzF8UeLz8ze
6goVAVCwQHwmqA6ANmWHCl7rXhlxup9D1QhjqvdeGB/ztNzlQ42n9/wnN3kKG39LFWrP/oap90dL
yzddXNiadf+99ruGFSIXgjndHGgmeFT+1n15jmoqVYdRU6y9jlyh19JtyEuJFCyJz9jxmp9zJeuN
AgrUqKGugWrs4nV+ub+uCNV0SOFg8FCV/RQ6E96zZiKowwXUgEa9cuvRh5yU0gjTHal/cLkt+W1h
5ntWtGv+37XEgYnBNIASiY6i2IVR73WU5jCQZh5GyFQaInHBkfygP+rx7LeArdhjAcKoAkGKlgNW
aeVqUc2VhBRT6VzdocP0cHIJM7/ciIrKnU4vTO3AyqcgUvdV0OwKrxWdgZryzLfrDm6DpsPYvFcY
ZI1RcbIvqM2D2InZG2g1BeImUBeKCVoyAHb2vYRchmL87fdgf4jGDWJg4jr46/4WkaTx+izIYiC8
NLVDxZstGbjmmyGCCnlgSIZWkSXqonVmrz6FXzEN5yxH1Yzar7y+K3Er8syaPmfvVJS1Lb3kPtZ1
cMzi9ZXNfcE+Y3ZOxz2e1mwcM5Tfjf3T6hP5V2L/XnNxfl7lgdlUWLPqn5NMBqWD8ipU/YT1ijAu
G10RcWElPs+zn2Muw1wUqVQm9WoywL/F6aA/hyxz0oFIvUbQ2/waE5hRL3UNL5SBnwuNNXZugDM8
8CSwO1EVBDr0paiRZiMbr4hdFWBtCQWepL7tcdCI5Vzg23wvH1fwGlBfYRzDXPsHQVnKh0YKRelm
98lCgq1B1qX1h5tOVw8oHSJl+ROGNGfhboQ9TDRUZHtPsel2GO00hZ8lC3828Qm2VS3NXasUrtpX
d2rADjq1ZNSvxXtXMJuZp4trhM7YEsT6b2GerD7ABDJLO5jdeNDSyO647rR6txk76sZWjnwmMOhq
FEwd4fhFQin3SYtG+qzeIIid4Wwr2XdlZc+FQumd0Yd2T4CJGxx1fy+AX6c4PsdlewMk0Pn+pv/V
1YBOkHDikAzAzMu8TkoRszDWawcAJH7iO0Gl2VpX2GHoKCY5wc/8fr0lhdtFHqEcdQuBMdok6CI4
tvzIygYt0Q4kQX3Wm6VrkuV0l1m6rCBWai+N7imxShfpA6q+BtYd7zE+T4k+4wZ9/lq2+Z9sCOPT
UODOMCnZXBQ8MD1MPeBG6qGH7zhZjaPP9S782GahDGP4pjOoZnBby2OJsiYHc4YEYdM+qRJXN8lh
7HzR87XI8F8bwjhqeghFeQmewNIlCDiC92DANaEAJlQxtk3BdLLRrep2Y8ErQ+Gc0h91Xtlwuk3k
Uaxire773yQcdgAEEtqZm7iYhYrKQc/mK1OrHfz2XmEXnwSuXEyfxuB1iE/rR55/4MImwFRBC1P4
DqiLXiyYFOig0UoUb83FmDx0PAQwPoUHhN/xTMoiQ8ltiYQUCufyYwwfyWSerTXeyt0vO2dnEUVi
Wwfn3bwdfWkQykqPizFFtSaLHlAiVcemDRq8QECcN1YBqBqxjV49zTVuwNA/arN+bobKRKJblSiB
aQZbw1TXohZhnLh0MPdqDkyfI7Cu7XIc8HcyScZ6kroSTmu+0L+BJ+Mw+zoqlqA5+bKncBgjjn+H
EmXS21F5m00Hku6tAYFMBBbqWuaRqFupDY9ajOLS3FYahOFoaFhDfa6ATzA7us4NpJuQzGULrZiU
2WC2Nd5VlWt2BHBnfkiTwmzTBJUmfQIiXEHBJa2N0DVoXhQjlnW/1n59AduWUoXqehVPCBWa2MxC
OQMbzxvDU2f7V4Vvppnfm9iIh/dSFfyg1641ToBviQwT6WP+z+B0KNmrokFGSA2tKJt/8R5cCir+
NXwh5NmW0CAJYuopMVcPc7zc+CgI7oenXOFuiVTOoKLWK3AGRJ54jiJOiasYilOyZp9k3TbywlVh
uaL+8XVQxc9QOQi5WCi/npEpDXVrOKAlFOQQo7R5O3NEgDju50+M0J0HBIP/JBYTqHdRHoGxp+Ln
tLEw5KQURM7zJtHFeJkjfOm4tsTt60/8LFDA4c/xf/ysucX/9RdI0jE/6nb34/YV41k+XPfjrrZB
MXiXibsGk0IZmG9Aw81+gOAETFMzPUNph/K3bhdbE3wIaN57OT3uHx9Ve//ygglyb5U4qTeNLDeF
QKgkwab+hjkTgQAlayX2L2ijDO1P/BrMc70/z0+t8/MJc1DAm/+AdrgzWpe+/7hX9BeGr8OKomAe
zVLL1koG1RXSnAwH6IwCUWyy4sot22lnvfTXAosXFSaILBByDXOl/Cwvid4K1G92SHoEw+cMcTT9
YF8qhvLbSr2DC1/z2MHg0C0f7gf1OA7GhmXGsx57G84evTo+IqGDqh8IGw9kmWm2ST+r8Tx16aYl
lkzK7pSj0Kvnhhg7doMzBSCfSKrG1pRUZNWjMqhyIlTyKEeAOax4J1eey9cTLyPJJAhAgFXiSvEq
ASd0qtSSlSXI2hozQPwlVBqsyIw7A5VQFpCZxpyESoGKIwcKCKNuTlad2Vi9GjgCt84GkIq7tmjh
RBmK0waXw5HOwucasSXoPLeAYWbgrYFtmAF9Lf71vZCt7Zb8vdsi0ks9HXEjnfcIxAalEkB4v1/i
SmyC2lt4srB9KqLXRfie+grPDQ9LRKarI1oY90BvkZ5tsvvvF7qifP5aaHHzfR10akOwEEwVQMl2
mFsCgI0mo6utFcZfMYt/rbW4t5b5uRHX9PJ2UKBDjUmUzXnGMb8/0xWv6a91FrF/0HCeaxrOhHyP
OaIO3FEKRy9Rx2sP+bqVvf6tADIgf8GQuVnob7UuY7Wspsu3Qqe91Ac3m81Z4g5rRa7XblCj1EI+
iSGhtDRdeWa2qZE2wxyCVf+HtPNajiNZsu0XpVlq8ZqiJDQJQb6kAWgytdb59XcFztw5YLEMNXPG
2qyb3UQzMpS7h/ve281r3quConIJzn5uQp9HEb//6Tauy5AVejrNRzndcdcYiBqy7jz2+dvXG3Vp
OicrJzVJLncFA8FiC5cDFY9RAYOaXzgP58IgMPn/XrYTo503RgfiZpyPyrf1W/rduFUDwltwGaPl
0XYr+T4cKYNalxC/pyqVH87i07gfGaJPC1mArqi1cpiPBQ87/RDlTzp1nhF+SoVdkpVn7rWxGC6L
TJrOooCzdA9R97sdAWLNsd8RrBrkRaPysSnSDfJcXlpo377ehAu7/VE5/PyRRatLo93NRyoOyrgl
DYIFoA55MSH2wYI4CQM/b8Mpj7m05NYiAYaMZXGch8M4UmFQKSgB4riHrKEAhjPdpLwelZ9du16I
DM4Zhc97cWIUtJC2wPXI4JIsMDuLC9xWrl954ZaoWwg/4aS/v17ZS0OePKakxNLTfuC2sv3wDFym
TVhSpuickdzXzV8Ukb4e8ZxnQgZAczQgIAYn/s+bayfKZCoOI3KhJPADiJu4lK7+T4OcZnoLKoJz
0zFIs27/ZYEW+UJAcP5M/vc8TqHytpIVTiNxJtvBC0n/cU8Yyap/l9nT/20yJz5J7tpRTmqxYgnl
iC0pF+KNr4c4b+X+PZmTk0dCcNTDruWCAQlashviwP9JyHBpmJPTVheTMjc9a0a6GUwGlS0SmRep
i+fiBQUoPr4HdhcJ5D9PWOnkfVJk+XwcqqP1DoMQoy2tP5Ggty6lqc4egk9DnUxI72E/9zpD8QZj
QvPyQIYOl6ovF9zQ2VvzaSDx+58s4JDL7Woo5cejoe9v5mpLouA/OAMG707NsHkAf6gDfhoiqdXa
zvpmFsxLTB+jkGi+aGHPHoF/j3Lqb2QoAtFo1B8TiaZMYAAkKhyFcyE6PT+OLcvw/DTSNCeXZpjN
VG3p93mM0wfhybibQERIj11w3GcPG+T8/z/OyWGr4eUr2ihWbXotnfuaV1BaCiiSTOhoXaIjnz1v
n0Y7OW9hP9nyQlEceN8Wg0OiDWvAHl3Msl1avpPz1qemRnqXbYLUDQCMJEyJMpay+frIXZqO+IpP
R26a1XIurerD2w7KdkjEjIBrd+2Fs33er5vU/DgKFmmMk8fKnNitUlcFNmHNNnb5q803ggeWT9uP
TRsBjDSeDRpZsBmVoXTj6PnruZ5dURPWAOR1wKWnGgXDtBJYjWydFh668jAbB7u9z6uHr0c5688/
jXLiXQ18+ZLGrCjNcPLfgkO+SL+U9m2avg3SNY7kwvG/MKvTdW3VUJ00cSDX5YaXN7PCb1ysBpwf
hZqtBeac16Y4R5/OiWVXTShF7B52yUxvKLrp5bV2qR59fu3+PcpJqD9kamRFQ8aZ7xKfvEcHSACz
ga01qGwqGaCG+kKi79LETrYrR11MbhT8h13dEKrwhmE0/RJ47ezESGkatBCxbecUTYkShWYmquBo
9tu83YHrokQgtTT0tasfF0uJ5wqltspOCXkrnYzqyTpmph7VdSlPwpF02MLhEHWPM6khq3oOwa5R
8QJj9fW5P2dJNCBUJi1owBWfSt9H9egs46zSSJLqDJA3EmupTcqpgm19IVY6lcn9eDJRwnNI/ZMt
Vv6SLNRzo5csYzoKfGI77lnPzn62gcnJIJ0IBRM4jda1WjzYquLZ7yImtGc+5N6msFgrAGay+lK7
rHN7LBTFgFSDcIB59ecVydSsrCJdm44FHZ51Ugl3cfyY9VfleCwlr4kOifpSd36VH7V2O4FaHqjm
3w36YYAyl+8gxRiIAChev/pRvrHDx26+a5XdKl9T0+ocKo3/FO21PXgGyrPpjS0d0qP2ZAMO+noj
zwAtOTkAXGyazGgyvvvPiSjGCiQ7Wf61k1b6Ok6Sj2XhwaeG0iZ8mdIH0McXo58zUip/jnuygGNH
49qax8mxyA9691iA9E6jx7qqfI3sz9SS+NYgdmbVdmkU72LQeja/CD5dUSDewp6zTlx7HqXTNMuM
Txmpu+nux/SWzOKQb2XlNqp6f7AKj6dSsw39qXiFvDfED1GyLaGV2OGtZcK6/05xFNqnlvra/utd
OQcUsT9/3cmuDOYwOSoQ+uO07Cz9V9x+65PJ1ayftdGSGEZDOflnbL/VI1V/7T2xfurJ4tkaWf1C
9S1IWVoENGOr1NJ/dF4o2eBYqcdRV//zvMSIGikcJfaNBAYBpVm1UGz87LrYh3LlU62ZYj3ItEvi
U2fNHO2fAKXA99OVD+zKJ6dU12lpVNXMkswBb9nUMt1S+bbI1zxxvAKdYFAFl42rmM5pggITZ2kq
JHZHPS2XjdpaFFY4Tce5DTqrcTVwAo4N9wRMXgYzwUzGQ1ahlgnuiwpsvPYbLa39r4/DR431768Q
gACHmjaYkT8XvTLGLrfrYYJarbnD+IoiASy9YyvZmwxMaTWuXm6E2wnYLy7JTerRN4qORJYN6+qh
oBBNlsGqxluOCaeIJGvVbJt48JpOJun1otlJkIKlHgEdjSAkB0XbtcNNUcn+ZAx+2TcbCC9qfBiT
0BWuRdH6g2G9Q526SijGk+PxoHZd0bzviu4k9wnPWpEdbJRD17BoLYppfBdFcaoYPHNqnX+J33mQ
StmTNHZwtvONkh7DJN101X00/86oodd5QhjwFgIF6zT5pgsjtsC6UqPHD/yPBSyhbTANFrSFzK/G
uzaO7ruu8RYgpROzDOF3J3FxQWHE+JstgekCmaAoeHeAGCeXUxrV0gijdjr2oRlY6SCSdS0w4gEO
uWFVrhxv1RbA4D6BdPocKzcypZvu6OjdXiDoxRECWeuOc+wR61MqmtqnucuDxaa0BmIzK5sAiRa8
79aGSEliyBmfdNDVdqW7zQKYfP1VkfxL6twXSEGQQZ5K3VhwWSYYnoP2ShI9Jks4lD8n9c5uS7hx
Fzgjp+2L/+WWP63CiQF3rKKctbafjkrfU8yCoTd5HfjeZvhpO2mgyIu71O1Gh9WSAzdfjxwCMTFl
cssZHO0IPNRJN4JEmrpN9l4PKnjQG3l9TkbVlQgGHXPw1Wb153m5EL78XX4meFHQhxE5MV7Hp14v
NatibSN5PYrCUVrtI/VWAkW7Am+VrTgY09Ad9IdhSa+7FZ7QC1c7z3q3sow7yykvfc1f0dTJ15ws
JbRq05gydT0qCDH08PBq67e1mb9Jo+LN1nrQ0s26xu4cQ3BsUbLgKrWKgUZWcR/OkPI1zfva4Pxt
bD++CHYKYYGjopH1p8GJkhBMk62sQq0JHIqbtK929Wo0xyW9iqRbubyfwNd8PehfIZUYE56rrCEr
pwNE+nPM2Jos2q4gYEccCwtmTGPfjhA6UA4L0uHjEhgABP6DIQHh2YBKZJMb/eeQdpj1KylgUAj2
jVLe1/OTgnrcdSddKxEV6mz79XCUF/gD/zLkny7NycuKsukQKx3RVgUKXmFfBRy9eWLsFtHlznTr
qfBn6xdgOZD3DqqWh5j6QJbqIrBe69d4/DnUDhHTdehIm8hEzsKrh59zshxjQ92Y66OAUZjGAtd3
l/WbrkNFnDe20FwSobJDh6rhQJZbkELgFvC2IwGQG5Kw13oI8hubzwcQe/gitpdKxFm2iO7ddcNr
14DQyEFI1KhhzDPExtXVm6v+1uH/NjbziowI1mpUeq9MwShUwKJV1eu0wZXH9AcUBlKDUZ56U2/v
1Eba968167BO9lFeBGBAim6rqzrtdwJNRB6+cHp3RvvEGkgmUi/XEdqZXvX5YYzhvibPlWzAz5uC
lDLvhPiJKL/bQk8JFwXs35D7b1RYJLjjY3nDI0xQAwhuHf44yIJdJOEXc9QZANitvwBrBzxlbMjx
tf0LWpIH37+gAqNYburAKM6eoHzinD2nMoDqdJ5JzaAByyzDZoiRvIBYKBBSANIVDyjkmH1vTSGu
8gupTlc2hmAKkWWSWk9earfpdFeHnsgA4qdaXghTwhvnbmjTvZ2+jLqxtcbvOrk0e7hdADqJMpgG
8mrtf7YQeJeZpAreIor8ZO78QSMaVbVtUnZ+tzbe2MOfoLUdRAZtUI+mU/hZI++M0vQXrfe15B8r
+0XqoNKrQF62Zr/4ckjbHtQrRB5DWrTD0uj7OHsjdhAF+MT0w36AGgbwXXId5z4qCQ/CJ0d6zAXD
CFpWOn5LWL3sJqPSENaBCrQ8dsfqtc/u4K1PkgOP+SmT93ZBHDJuwvZRB4CJ0ocGSVlyvOgJPBDJ
tqoIN2lvBo7k2a0WVJOftTdKP1ytRrw1UoAlcu4t4VMMODo69kO4VcCWO9ZPwZhe7FeCiLABsUwQ
VHUO/PL1ADoj6ynpYcYA9ObmVS0v6KLBzWjCICv7XWXiwj9cJ4h4ofuQ5SBcbuI0FPsFX0HzErH6
nKEIdME8RR8L1azVPubflczcpmF9wOH4/Nrt+8c8R+eu8xJ7O+Rv0nhn1UAYuxe7upvb56x55J45
DeD7XcmB0iCUhP2MJ69o9ZT+6O1m34HEMqGXw7xY2nirpKg75K4tQUVb0arru00MCDHsymMn/4rM
PhDCC2MULJbmV3udL68HJSjlZqvDLw6VexjOoM1WgqXMFbvcqIYnslR94uyjqPTFienU5ww21DJC
zhh+rkm54VqWxJAiQTMk6xXLLH4OtN8Um0cY25ulnXfq0HIWUS+LVi+BdpNFPy1Ie2IpBIQL8aHw
toqGjTXf1KhECHeqkPvTXuiV7tZsW11rQTwkV9kYunVhPyFrWcfLbWvNnoBxJFy2XC6/qWn2c8rQ
NrJ+0mN9Y4TjXcmfNZo/qkz20g58UZeiG7D4hYAgp2nQ5u89gW0G6YinrOCsXjDrZx8JQHwQojYg
PJx2N6ia1FprqtZHe86CNPdk7XYmB97PW76b2t5IeXndOlQZawf1kldT8P9nyEH1azLYG5iWFu+l
BLHgEXRPMbzUiPmQ2KvoxWA0T1IrTpKYv3gKp+tjx8auuXTB6Tvnp4GAC9gzVSHZ8qc3rKfYUksn
no7RzfrSo6EN8PwFjLSx666zh+h1fM9u6o12rA7Rrt6nV/kAGD1oaLcV7+f8KFjxd2PzQ4m3qBXR
CpHO4e20Udun6Ho+zDvSHHemvw3pqAYV7mZlz5iFr/1yfMMHbO+au/Znd6s8Odv5oN82/uxB5L43
7q17fVNtll22yXf4Db+/T+5iuizHQaBtx1dzs/6yd92d8qQ89a/V97hwq39SuohceoIaIur5y3s7
/16gk0ybUkio+k0pb9+ZOzbXPqo7eg7+CsbsZGn7ofimDkmQwJ8UQEL0ccSlzpZgaN+sDnxyneMM
7wWnSbZqb5DzPaG/eBlJneHjOUi2GonjqQaiFoXim1qHc6T5XM+tRJGlKH9mneSvIVIqGOLEds1c
eh7G5pswVRgK1cEOf5w81S8AQ7XmvNeMyMswc72kuEv1wxjNbWSZ3vSf4JPAuCJzqcKYIvH+5+np
miR26pykMfk5MRXiBAkxrPFHp18IowDU/7URBhkbg6tmm5A8T4VRQmsaW210xiN+bNMFxfPg4Xnd
fl9ukqDZ8r714D8G61V0THbI3dGmbfZpH0X3KU9zn0Iv9IQ8tmhFFe1WevBA2N2Xfrdttt22pPdD
vQEmvFMDPaBDz4PpGZvyR7LjmcXPGRs5mH3Ite504AUdVDQmsQNjD3XHM/k1VIitvl0Ozo5rfyj3
2ovBOL34gtj7Xnju/td+m9PhpH0rvNGlpWIg8c/EG0FT9kcpsGnmaQW6b/rtrvK+f1eD7mb+RjCV
MZPVV67oN+/SLtbrf8wb9bAE84bML5L34q/CewAl4r7E3+t9vQc0sluCco/4xLYJUGukY4e1H9zf
Kdoe8S51ZTfZiH51T4X7RrenxH37KVp0vcie5fa+A7SUrC4d7FGao+nkz8V7Mbe6J7lvb6Dy0dm/
/U53g+vGvUW8xZX3zzc/pO3r6+PN3ez9gp7sFVvk53z0sfhteMyb0Af04NF15h2OMX0cSYo/3131
7upBanYX//X1WfxnBMzc2cvdd1iUXnNVupPPi8xHUsxTPOVg3Y8e8anfughLsHICkkoLQn7l0kQG
Vi/LQMohwGu4b/S4Ef/loUe3nVZDof/9ofNv6Obhfuu9V3XTuqB9fBIWbieQrc/P744n/tBny6MT
lfcrpB914X0n1HWfwYoF5YbIz9P8nL8gQXnhfnSRiXDfRz565H/NaYfYB/hpRoUYyny3z7m713zU
P32JphedW23Flr+jSOtePb5v72IfvmAQBf/6dIzisfHwG986/p6zK0JzvmGP5YB8sWiQdScmSDfI
G9GUzNxnWymQAjFtJioaPTxTbHB/INO0J4e5eaz88h4irde6UCz5ncVH29yTfesgb6StunEOy1Xx
j3WAy34ls9SR96h4h1fw8m6+m/bLNy1AgepKvdKv7J25cyKvvg+f6/v12jwiinXb3a7X5aE8mMfy
vr/Wj+02DQofh314PASJRz8771u5pT+D224Md/SnwNyuG+VFFx3humDiME9e64Mz3ExP9kHb6B6c
nCvCYn/ZQvt31Tww2aj1IZ32k76zM8NVj/V2oWmR44e0mkSuzl92YdDRG/DpH9EKU7iVrx29LTzg
nw7gT7tz8lCH+FGsyhiORwmtHxu9pW3d7yTsg7Oxdv0eHOx7+FP6Ft6bh/Qf551wDbCharhODFJb
92JP2WUBerv7+Mq5yt6qN+kfYpQhZHem/XwdvlU+ukKbZj8Hy8ZRt8YPqblO8n1sXDnO7QJAjHvS
zrwSb1Y9GN868woipzrwMLqRwiPxWTIDnEerepeOAQy5hE0tj8WVurH8fGscIP1ukXN6Gl7y0UQG
4MWA/ivdL80BHbGvF0sX7/WvFusknECCSIH8mUxHbeajwK/1Eed9sN1Ctzzk6QeidiJLSLO2ZXvI
0ow6hNlfWZt7hS77kbZsBC6Cl8dHDLmMQoGsnd8Kc3ZNjKDlaer1KP3mLQwH1UenYZ8R2k6oAkUw
KDQ5RV2YczUM4rEq4k4nU/1x/ZHP4YXQCT2uC5M98X75supGJEfTEXBpQKgsJGZvlsPoMzCo/JW/
W+4bDTN+/YJwjkHkSU43bhTkP47/hB9p+dlyvwSOO2/mzcQ/0SbxFVD9tLvyUrqbFPy06OEtnpix
H/rFtvgVbzp8lnbU3vINliLIgtivfvEnY6kIoVwRbJE3xepcI0C8wTVuMVyb3H8THdEdOqaIL54x
6+umS3dOtp11N7JdOfPCG2vinez1m+la8qp7PFW1K26i1kWliqCCMULsFgoUPuljv9q+PxDQ+6an
M//Vz++Et9I9xrnhfYbtk4Pxynkf/cWzvvGUCHofpkIw4GqUzcuCBRgCFC5u+C0veepwa5QXtvle
LKgwmsiSfPihhgHjzb+8ZLIVLATHkzB86Lnyc1wy/J+wHyP2ZNzIdBV6sbditrkv/qDvfO5//VmI
d7kdW0ErD1rhCc/06/0B7n2gbHP3DrDcxnaVQMZLPlb7VBRw3TXg6b7XDsl3i/sknFBzhRCD+0r/
h6AMgsE33XcSotsWDzAGfSD8AYY+unqmY2QdCP6EcBIUur1lg3vDHqsbjT9p9m7aw+uP0pXu5c3k
axjr2IVOoXnk3On0nLq/qw2/XbuPqdt6H3/LfPHL0hNNf/N9T1SybpBiZto2blpxV18QPSDvEaFE
G8lvt4VfbMgEYGdU3znUfOKyKV/F3wffOCDyj1t+33/f3+pso1hDEQHM/hIoG/Qb9m/fH4Jn3JxL
WywkCl1ta20VD41Y3OkhwqMgd0JDFtmND0gA4z4QivOl7cr3j6yNQVvP55AFhDvmez8GfvgxD3q+
Sn+O3avBf569mdVMCe4JS56x7Beuqn3ppoo05Kc6UlLMI1rK2PAZu+ctHhQsX34Sxhm6nrsQSAqe
DPL7jSw6Q4pWc4v31LCk00HeplfqfX6VX0k77XY6jBtzK07n2y/Tj7bGTS/fWGNyrANeNof0KbyV
7nXCljEQsyqZcsruTX55eMx8umsZfuppe2dXuE/cMq/w40D0Ls78eit+UCyXTCQxbb62zB8Fir8t
M1E6rGqTzNyJZVaTOByyGGPVNJ1roJ5B8aGh8gnhu0mMACYFaDQBWB+hHYmcWobmQm1uEc1Qba/O
f5JKAzlkIugXL28GrEuAy2b4u8Ww5+b0kpbJZkXKJjNWf+0e2kYjwY9aIJVw49CNhZtO8lZRnuRM
90KGkVBLEI8mKX0T0H+1aHcafmIQ8kPag0MSsA95SKcwbMpNO9+LjEW7YtmM7kLh1RQZ3z+WRlNU
A4aeALHxvDjFbkxKCG+wJCMcJfFdM2TBgjhH/BCWieRaPODDKL4fFPWxXcojUos3Yavc15DoLHIo
MdSTuHiZ4nzXV/drdY2MSmjwiq2sIAm0Xroq14d2eA3Vqwp0pD5+k20YVEWgkmtDqTsYQQaY4Vuu
VNRxo00uw/adoo3RZ4FTIsql3NVV76p+GZIqUmlEZ++EdD/g6KxCrjR9jUbkkVS1cQFrx+t9bqHI
KRX3KVJ+Y3MHssC2qgv36W8AgVgx+CiaUMNk3U4OUzKl9WIlsXy0az4zfS3Hf+LmbS6O8W/V/Afq
Xqr7yt3XJ1j5qwT3MSiSHOwVbVDkE3yZuhjz0KsMmkqaa3ZvZGorKQ5s9V3gqGEPJg6err8ERfkr
/mNYCHmIRwhNToBlf9oOlWbNmV5q67Hsgjy6SSHZ5wiZytnbQoiXriSsn2jXQSodgKVNTkvLbhLo
031yFKTgC4tw7qx+/pqTgkmqSnWpz/p6JImgLuS+mLNDugkQlTpuV/QkQpLTuv6YXoK9/a1gJxYC
6CqEcQUq9Cl9s7NzWQ1ThkYoQYMk0NGp5FGrd2G9aXMFJezXPH1JtHrbJA8zWBwhMUTyepJR08+8
hOzF12uh/ZWagcsKNkA02XAQVjvNCMyKJKfJbC7HLJo8k+RtnBSeLUf7kFKeUFawIFVY1k+n7gMl
S9ARjpfWNSd621DzS9P+sbFR8u56+8os7WtmJ7sLZCGWDhWew9pohyaJjk/l3O7GjvI2mr1BkWb/
2EO40VrD7zU7aJz6CdzIpfLgmcKYphoGay1UQ2Bi/3nqqsrSR1m1luMwLJvWDFHYfVlrwwP3ROFo
qcZdgzmR24J1RiHTeRhUFamlV3otGeu9kAoZ6suQ1XMXHwkIKPoWGEENXYg/PwvEWQQpzUarvLpB
NZZsFxBZlHuFYAZ5VqHwS7Kdo//1Vp8f1wAKocFeBvQmjsInBz6EZaoXljV/6PiB2RG6llb006Td
ReQ8cffUyXAVoGGa83RhaBHFn3gHXcFnii5TlCjNE7NDJxUkn8pkPXK0vY9uQdoTGi3p2LpqctA6
gEpk3wzKS+xCkleb3kT7VrtHs4S6yeL2ae8mpLcvfNYZawghVJPpfCXsoiYSu59WRMJN12UnL8cI
afcEEdFfBRlxjCFpY8GkFt/E1bsw6rnFEHgUxrRhl5x23UoL1H3ihGNpJ7usupmLapPIg2u2q1eT
wDSWpzEXfWZYCnu+mRCPATLnxobu11qOv3+ajEvIDGHxTvcHfRIEQzgcyCSc3pS0ylbblmb2p7rR
LUhL3HpJ7b2Wli9DVe2G8ZGyMiXA+jkpiPcz57qNxwcNmKbGmzFuaHHVoiLdNld6NR5KtTjWRuL3
PXUoHo9tZ26cYt3IElWGAnzfYlpIh/WirlDIykYosFgJaKi+DRqVNIowMGmeumOYBiGmec4SCB/I
ltaTeqWkBibEetGl76ljHdIcce4O1S44DVSgnOj96w07Y0YEy50WUxT1z4jtWi1Rnw6p3FJ/h843
RyAHMsjExOfmXTRtpu7CTT3jLXU2A70GQ9TzT49ltbRyPphoyFGzhUNWgtXnBS8U/rRLjvmM+Uci
m5YwIgTR9VPsQC/Hi9I4FME5/pQPc2ObOs9UWeT6Efo+FEJwvs4YTHriaXfUj79e2XPuEPKlwbIi
Dwyq5OQCOkQbTpawtFF1R3KaRhjZrikLNMIpso+DX7U8tFbnNm3sH9AioGd2OaejVDzySRsJKV71
prXjC3H+ufWn+yv4DEuIS5z6jbmdnalsDCjU2lNG/4dkx/Jzsi6a5HMDCTggHZ5UgdI9eVI5RWUq
Szp8WAJBTc4CpdhBy0gvdaUTLuX0fgPoR73RITY3Twtt8trZQ1X0qBJmSE8i10NBlzldpICd8zGM
ggQWAlSWgU7FnxY1VVJZqaeGZor2lhpzfRfN18II9LLwbpRFk5UXmvzyvz9HAmuoI0JB7xxO8p/D
NiEePmzCFRp55ocjwpnxemsn8r5epm3S/pSUykvmYqNJL5PzCPlbKISNZnfVISFtyj3wsRtnnS4c
7zOGHniMYNygDaRrpwDzsVrsbO6BJ8mi42DkDskRYf563YZoE16S2DmzxQymi25HorZjid//5MsM
x2iMKGYJZusRaT9DOio8fZb/NRNAgI1kSzhyUwb7c3JjwUJataQ767ECKVOCntxidXmsfL2h5yfz
71FO9lOzhxmIFaP0EijRhzq+Xk2vvCQWdXYUGHgyEyEaO5VjKCyzdoaRYLxYAgBDPDIRo+Sefz2X
c28usNL/BksJ5/tpZyLH6kLANjz08PfqlnhPMg+R6s8ZPSGvi+lOvVRYP+OxOHI6Np1ID/GhE7uS
pGsFjadFeig8gMyBRW8o22oPwX3agav4en7nVlHlgKMuRFCjnla/s16hs1Bco/1CoWT06FCHBbts
WS4NIy7bp1W0aDdZQzGlPR04v6kiE54e1fBanZYgUbWdGeW8455XkLgfUrGWDWigpBWBmu+6kspZ
a/8HZ5R+FvBwFE3IXYoP/vRBaS+3dEdD3wmADHkdLBzss2S44KHP2RB0Uiw4BvSsUE4dtNkWyCED
uD8CQC5QRIC9GYWvvfKTZoOlcWErz54bm8yWzXE1/+pdWve0dynNhDWWrjHcxWS78BlyFdUnGluS
Tbr4JjnjAT8yRoxliV+cnFQbgePSLDPSRhOZahx6lwkJYGk4ICpXjOCnko1F4J+0hieVCNzzZHLu
6hUcRwp9lf5dXx/mcysgMlj/9T2nDxUtG0jk6XwPYHmH+BToHV7Z4U0u+khJ/sX9PecxmbhoXKoa
uOfTGCBe5rKWR9ac12CLojqELgkyB7mIdHrVjHCjJPfqUnnD6FzY7b8JQthyjQDHkcnKEIOdnGCa
irZGVJMMGqp3KXqlShLuoWnWOzKTXr+Q6TbJhOv7cX2L628AjjsKUXnjsPYhxDOeLd2lPr3ioXES
qJicclMVyqdggk5tpd1GY26CL2Y1Juk3vuV/rwfDrD8PceJb0rlV6A4LRBdbHKZHDjhOmb4dFz2y
Ij72r8l8UDnJQSgwZv60EE091ktX1YClp+c5fC2nTeI8afVTvF611Y2WbWlzjE2+fKbOvGtRTIP7
BcGM4ONUBD5dzbUb52E9QmJICZJBlRh38S3BJYp33X1avH19a/6WjGRNTbJHDi9ag3D+xDhnQ107
vVGtR6nq9waS+NJo+VJEr0K5e+c1E6zJ7FVyt5OXcdvXIC/wefNYHB1nvca3uM1a8Nijk4lta9dw
HRp92hs24ngUppM3o99E2WYIO9daDkI29evPV86dOjiAWCBbh7x5Gj5C+4inNSpIT7a7pVcCHbx2
vK/tQ7g60A5ekvTRQGa7Sh466UfBQ9SkyoFE84XPOLtt9JLQacHLe+D0vHRzxSW1FlaxC4xwP+TH
ElTzED7A94C8sdIccFgvbd2ZZCjyNyrJe6HVTJvMPw/pKNuRLhMuHEdT8kIVotR+KWo/rIq9nBdX
4woEzfqFgwNPPua55ebGdLWi6ZZiG1UjiPJHkbECwZrT1u2yRVbPPFG5jiKPZ0CKhsH+5wcOU5+l
UTtzi9abDPiy3gjiiPJWra9Igrv5ml4L6ULbyjZ8qJB9p7US0IBYJac3KfTccN6SKboOe7oMKpaf
ABmMKyDfzvM827df76F6zqHxAOG6oxsCe/rkJujKKi1q3yNTOOk+bae6RYgKTVUSxNEDANo2WdBg
j72+HbY57BuFlmCC2DJqr1zPpNHAbFJGpq49pIGqVv4shBVLyy9zGrPy6c38lF8KhKnTnDFVnz/7
xA9bE2rjmdWtR+GDheOTqCIlQWmunhY5G1g1o2bcdHK5y8f50CcE/2uMazJ2SiIfiubBVvpN0Tu7
sJWOrZZcL/aMQHT38YoPKxLD+v2iASJV19tKpeNsDZpm9gWtxyR9o6+UccHoxPXN0Dr+hHJgph4M
ow2qId3H+uQJbDPpOH0djoK3llutlyzsLf9tIUeUDNSeMwXmUkbrqcTnDDjF78q+1ecbHbn+rAND
27vRGnmJ9Bv7iIB154eO4WOSLQPpUYrk6vPihG61loEMKFrqKDlXdDtWtypI5ElSruhl8djK9Qd4
uOol8L3pdilfRpWK46o81o7tKQ3tSbLkPVtxLWG+s6z0WZ+sazNZ7kI5c/s1roC1JMFgaddL6xw0
oNE5JE65gAQo0/2hK/4TPy8Mm4qQJtwr+cTjRfJcz46kLIKUQrBKqzqaD8tl8a0dJ2+s+mBpbxd6
FAAIkfVd4iPU0M9slddr1WaSAGYCA//6npwLa2143kLli/TT6dO41ilzNo3xkXkF6ysCHyGpoF6j
vRxrz18Pdi6os4WMGXxjbNxpbVIzy3ZZonkRYknSAJqTaB2Ybg1z1fZofxWuD18PeHZ2NIeXeYSp
KIaK2/bpaTBrudZOSrkIkU6sJM89TdvyOujAhlwa68MrnEYZCMX/92Cnu5tXUpQnDKaWWlBMiJJq
ZkD0jIZIIHKwCaIApnbDjWjtmxJ4NwG0aEsg1PSH5tvXMz8bzvLkJMskwkqy639OPddSLZoszpqF
m6Qt5K+5+biYc/dASSvPtjR8/h9k8s/ZL04R0sJCov8vWXBVmbW6kThPcKBqPSgL2pfXQulB8L4S
7SYkhdxuVsDFoO8v9mn/W7aD+EcoZaokvyy+4WQPbKVS9UVj1mr6LaK04sDiaRYIP9MWyTdRXaKs
Bz5/awJipzGm+nph2c8ccSHVrYo3lGiyeHLi+s6sxkqvaTQ8fuvHhm5cK++HBrYKbaFab62fP+oI
kG2Uyoe7pNaDS0wPhck2grUD1Vro0CnNSyHN2e+iNxaoY1SBUHX48zjQHBYmulJwHFwgi/Qk9VPz
4YNQBYOneqDvXtb+rMf3EGoWxUECHWwAr80BQbMGo7CydBeW6kw8QTWQGIvWCgYv9xNXh8KKlqoQ
yoQeJOmlGbJ6ntvQpFQ4WU9V+7ttnhUgsYrBC2Td/T/Szms5bizr0k+ECHhzi8xEAkhPJu0NgqRE
eO/z6ecDZyL+ElVRjJnp6larKIpAwpyz99rLgNUJTAn/+yS+mCLfXlrgUQB+hk8oi78XNWpc6cOt
ut12CEBnsXaVJHLJP7WXS2Pp+UNEDY1K1LZi27SmJWDSabt8P3fksCXmNcnDI3FBflS8kNLYqEu0
bvogsP2W91pce2Mr7rG2IA3sYlCc3eDPs7uVK3Ukqp2vU02OhoXD/CITYehX3lZDPK6ywCRdY35R
08Cf2K0HUoYTrd5EWsuWaOAoIJM20W7l0nCE2DoPeKiI2ACUl2VIh4tqa/xwof4W9FOPM3xBvW7p
FKnfh6Xd3GlGYNDKaMJtqxM9DkAgy4dRCB5mA71U/q6KEFriX3S4S58+oL0zwmvXQHsj6zGglU4S
FKrLHE+EKvLf9/Ffqj0eagBXEZcNZCzfimdRKoQpbyibgPYm9BMMciljcvXT+JE58C/NwZeCXTfh
DzAv+FYGh9pUyErEodLsSVOYnfK0qNbj4vaco2Ou8weQyx+NnP4NI1iORm/0pb78qs7/sZXVsZWO
Q9HQGrFxCsZtTcApqt+DXHw5xQOu2h2FaxskNA/6dsm1FTeNZmxupuUqZuOIk/YYYcokMyb874v/
b2sLTZKMNTirCy32n2sLc8g+NbT6tlPb9755HJUDTwO4SWUUawnd2k9T0i9yxreXdpmdA3FiJWD+
dUBTzEppShiga8odmkWiJbj4+vySGMg7R1u/VTZLGVHhEA0emV6z1Szr2E2l5Ih+aDT+9WSYKaD4
5elj6/lGqWE3SCShmrEONI/T0rrlX0bzZbVl/YLugb4TpjNDW3aeEWEp82wzv8hlf2mZx7D///fN
+Lce2tJUDmsQ+g1S+W1ZtSqrrsUknHaFdrecxLIgIHddlHhBYmfNkxyc5mhtQI3HOWQZrUcqzc5P
Gpe/DUqX1HHQaF01GJ4SBvHnU9FaRjqEQoRV0byKAO14VkHckVvic8Ol6OXFqR3DSCkjiQzOHHXK
f1+Jrzjv748JRfayIjAJA9P78wyYaiRpbWJ9kerGRmkTsm8/tCC/CLVyMXqsPwqy4yLT3MRiQknY
Q4cXf7fTujXj06hBQlsapUX5qtPgjObk9XV7rBLMVq2TWKKcLXRkTYU/p0hNkLb3+aMsFOgI0XRM
cHrled3A6CJ3DupA1yZ7TThb2X1D/ksrCM6NBDfNmq+FYbnCMHB7yvihyRdl63wacZXhB5GNZz6p
eqfa0y12cj3d6qVyCdAJmvWwb4g4a1Tjh5bgi2Tw13WTKWW5QjgLfOdFTG14qynTR8auH1az6Qwy
7BsFEyLjjJnQgznmxHufBbGMMBUUiQHLN4uBhFWu5jpzCW9xlsc9CO4K+W2p72vDJNVXcGctsBez
WO7+UmNMJJioarpdcid0FlJtEl7B0NxETx25X4UWknGp2WdCdLD67qVshY0o1SvRRDb51BPDWuT0
kmSk/vDYLA/mnx+f9mTJzCImHuOA73zALlerRLkxC0+o2YISev67pBzJXNlEojMEB712IoYdjcLo
tr5Qa4rIJLQSuW31exj4aNku7w8q8jFpHtYFa5I1oRkUh6sV6e9zrj+WVvpqBm5qeEXxpGSPOh0A
soyViCik7/C/EHqkpSSO4R9StAhLO8RhuKWQyZiWntXc7FT+MLLZiTHGkDscfOYS0qnTVdsRiqdo
fKq3O6va/Ri+8OX7/P3amHgOiRroGCD5t/parvRIyiVsqJe0vrRVnJH7MGnpNiO+NkOdXU75q9kF
lG3AdwIhF0rwq19yLcruMmkPmY4IGAlVoz0NN3S5Wr3X5+cITZBeQAczNqzbsyStmQz3keWEuAOr
qXTsi2QT9tW2IKFvTEyeC3OT1z6lLqnwkGPmh8W6ZtnkRGOtZSIpIpNt6FRitFlS2+3V/td/PyVQ
BP9+TJQl/BS4XoM79p2cQIiJ0PeK+uVFqOfhE5LXVUQ9tpgGKIXoT934S8yg2hgoRZPNcsGWnFwz
1Fddi0S9ETdzLIPpMYcHZlpUHkqGKgDZZDk0VFLNCon/XB2F5j6+wQlrD7xlupDRM1ebAu+bwHox
8pMOgSmSZVdrh3PSXEeNt2o6FIUrkFDbKW9qSeotf1/p7TFOVwJrRyYql7xGMD5m54Jg856iIVRD
PwH1qjQUfOBgS7p2kSkrXJIUYi2jHsknPv58GjSUB8Ig7fxtADkSe8HOlNsD34/YST8AMtvGhHJe
vphV9ZUJnLK6N+dmesSJPUjeF/hoyWBR6YfnAOGfCpZJGp2MIv62LBFRdcimzL8ZxV1fBahRA0a0
w3kSkXsk76AmEUriavBrWMEScgGJt6WrbEgiGssKxPcs3Q8kHS6XvJGfAHGXLoxRmpmTKIjHDCYO
TfMORTw2LVuSyIctL4u2Z3E6j27WWmDNNpKBTsm0cWprc9RpFN75Yuh9M+9McydjnhAW5Ub/LdTp
SkwCh1mJPUrVyox1p03RcJTJanEVSJI36GxLzB666YJnNtqlXGYj2GtNuIL+uCDw0E0JNdTextsq
vSmkLgDpDdbDkukcLyWbWHp6wzJINaEM6mqqsWewltTimFInn8dNpRs4qsxYG3lxtus00tfZ3xSs
EzouBDTuPictk5J8StiNjRZQiWRVAXb40O5TkpmRcI9i5whKwbhNOdWBuBU/i6SwSba84ZSyGCJR
ddiFhTIgvTQiHi/xnZZZe3r7JGRwkBubXpC/6MTLOYdaSdLO7OP6UUHA5yp/6sUSiL1eqOYpBFqM
VnVW7wKS/GKPUW5jAGVcBz2eFEjhSnqiil/I+xNy42QUnrPiOZsDW4jYmWMGdPN7P5Bhyd9dfD8C
q17dhl8LpqRuFw8RBqeLjUZjqWuBs27kh2l2O7XdEKuAD5fb1KEzDbwBFI8qAG/KTs+zvSrVz9p6
w1pxFhyEAEsvTDrkmL9OXL+qrjx0/UuQZrEw42MENFO0WfDsmgRsLjjadh+f/PF2P8SrG5FbFbYM
spS8SqgTllSzxeMio1u79dhygLkOiFMnGBxsg6rQguV+GqrlBVgOMQF2hojSqQkEuwA+mKO7BR8c
yR7Lmt+3/naYg3yNqG9/iw8DvgmTjPfUfTeul011wk1r6JpVQKznEgYmlRqTejziGAfxk4wo2Bhd
tTaafKORYr0kiIal4CUyRP58bagEjGWizWcf5tpdHMXFEdGiyIKKVlY89dI7+6qth6/LxyYh0x7G
bNXxU6u5Wi8/ESprmryZebZmSGxHLU0jGOPyp/A7dCI0l/u2pKstZ3X75EIjEBf4mUOK/cKUu31p
rmqa6upNVXkN+nqNKWJFNOpihTBIiQ9KuVyBAIXF8qdLaCneW52Bwsr6SkLNJeWE8w7EGB5EMSPM
ljuyxJ/W+KYY+TvV+CCgWGGJSyoA/mpwckPe5ggoukh3wHl22q0+ydVJjrLT0FRH0NKtGasnIrPu
Ajmh9NFOCU5XsXTbSkSF0mwsnrDsYFhhrSRzcrWYPOzCVXkTVNlZIoSZr/W0YUmvLAF0jsbTGt9K
V8P1pg6QOMvLDt+zWEq2KOW0/zzpwu+Gri+ojNVMxy/MBWSAyOEV0cbGaZhgxniFiEHk6SGF/7LG
cscU7VMItZWoOcvSWOTmXQ7ZWJGFE3MBTxGylTQ3bqvVz8v+owXFPol0SPDTZza4N7WL10mXPETZ
kU7SwW7lZiD9wNShbGecR/W10g7HqmYGxaqFn0U8hKsfAyIkwKA/91qNqHEZahDJIfR7iCWWueE/
ml8rnYygSer8Og9vQX0u1AfSFCvxKdF+h2h1eXHjglVcS1j9RxLIB9uIettMfjXFVUsfpH474hE0
1HZsVrY0PEnqXRyBRTQ1A88SD0sMPNgHoVL1ORTIxw4hc7S2BC8OX0aJcMM7uTsKwh3SnXTAy5Jt
eZ2SK9CshodbyvRkb4qgab8q665seVx5SOksdM9rMJSI3mLtucvuouo16bYdKuCF/DciirX8KX+W
TL/UrpN8Jzdv8c1nJmWP6k7DMzF8y9SYgdTvOf9VxA/5/DokvI8VovfhTg2vWg9VahcbK0E7pajt
WgIJN8ltrajbtFxl6gPBr8TFDE6qPaXo9dXdzXIsbTNmflrc39gqSYd2Mars3yZPzzx+XtN6eevI
20m2dflFHJBrEptcrwW3gEeIF/Gzekl7hBDFae7uys/y7XY78++cKrIVtb/rTK9ho73kJDwc+SV9
a4kgLIn0OSTWVrFL5UXAeOMqfs43SvlVEW7Vi3CKraM03SNNEG+njIpIpQgmxVcwT2kPVIwssnwR
ojuQdLNIbIV3RJicNjygqjY3s34hKVmo3chCmrvVwgdRvFhEA093ed+ydawGwdasz/ap7yglXaV6
1a31RHR3tipj74ZKr7mTum3S8MjH5In9UrDdqx4z5LzmYSorqntu6KUrnNtCSLmbzRdJ8G739IB8
NIMIltalIyC3uBUvzHaEEPuL+Jh2Mi5DrLXxaUjsHtk4VTqLXcxehBPRnVjupumeYEStYRzJs7ke
NSeFj51ta2lLP1wlG37VUkfXLtMH2N8NUWGI8Gw9mkcg3JrbY23a4PylIqojDEDRUuHB8qTLrqpu
MyTpGfOcDVHMqg5idAWVVrqXwroLECWPtN/rMXkKy2Mv7JNw05AElpiPerOLpq3SrW4cKLNH3ZZZ
zyjpmUE6FRke+mfjLe61LNQUm3C7hE0z8CadLGldf/KYTJY9mKTqTZSiKDs7A4z7irRcfa6M1LbG
e+QEYPAHZXnLwjtjciSZzvsVTZoR+FLnj9gislNkJY5aGM68DvUlbN+zRRl+AUQsSnvYZ8/xUYj3
zT5ihLTXTlq4bng+AAA7BPVQzW6/9XSlPRqXft+8lozSV4PTXOPEV4t1h2N3ZGfB2vRqRB/qKcAh
NX+4SZB/16m1F4Qde+5ssbIIv6vKrxFnRLXf5u9L9Rv5pcBnwzLX7kO3GZxaO0v9GbWg8N4iVW+p
NldJ6c2yk+UkcWCHARyWr4gR7t+kayQwzP1idH2atWTLCoHh65Q1imTwdZR72TuAYv6ajHb9ux9X
EXvHcOF0uorfuKOOcaedqutYd3VtP0gbIzpFGSyx1TDtBcMux01ZvjWqayluTr89MO4089zuB29g
JOIoVwOnQ785SVj3KLDJKj9Nt+Y0UNKc1HKf6YewttONihO42YMafdz4Ln10VWWnYnil7KiFlPeh
eh7yvebmbhBiV4TuYMv3GPSyDYJabTuwHcX55ia9Lyxy7MbsRPyoL9FwrKu3iVKeyp8y3smDR3G8
BgWqytvdID/03Yn3R7mxRyY4yNjGhko9gviutZ9Z9WQ9KLk7FY8SxRw+5fNZCjbTzF62F9o70Yvn
dLUgC0rxiOJRIKh6XbPrR46MdZWBy80jBf6CDcf4SNnmacRWCu+4c1DYIGQ0YCOLSO/pJyXbCMYS
a1g9YVfbkb2FQA1DoOldInm+HJ5SFDLX6nX0AkfdTE903PiJCLaMkC4unQlXB4S0zT39LXmMtraI
UX2x2Mu9ZwlMpaTaHpJVvFWkB936nIKdNH4kySWQY3t8Ltxyn4d30XG6o8EeRJ9YV8U49q1PxRw2
7iSwl4VvIgP8m9tbh+gYv5C+nm8wETlL6ibcWcfAobApGiczV7PuSiNWRKNkw/mxsJkI17iBhQ2D
AkBke/6lIkGS/Ei+lGyiMYsaqBffMN0rFLj7XPBH9eMWHpJHzBwvDPGk9l3AVblh7WKfFW39I82c
1Isp8eIHwTjq1YFTDqOHvjpY1qbmlAQPFpsKZaBwpRus98vYuwmrCqrkflPjPRWTgbrump0WPAsc
B8RWuqgP+evwJJ9xHzdW0cAOex6Qt+RvBTnOuvwU9U6Hb0TxoCheo1/4PfNV9ddYOnX9mmivxo2q
Z1MlLITrGbsPfT11n6bo6CBnmN7R82K09yrrm8hcZcIu6uwc4w0R/0bymQ+a6WBxrYib1lHvF5Lr
LxlthIebkdXacwIJBEjZHA6EUsSjS5xwHDzOfbVK0vww0HvU4rMQVyARCp3Z24TNU3q+BS/tuCmG
Y66feZUVFPki/Ia9OoCPQq4O9wXmU2rk076zavTmRqm3SfZ8U7C+c7EvXg0JGYlTsh7Vc2ZeB0Ku
u0MsOZ3YUS06RemW8a862bJQZem1Le46VWHUC6EaT7+j6k2rsNvU+1T5xRo29+7QnRfBFxrfQDlW
2vbWH5Pscpv2bf9iDl49epB9lNzLtwVq/JAWjVJ+13fral7zq9U5Zoz445gVxwYzCIN+kh7v8Sb6
ymvV2LnYsV5tqvF1xMSopmTiTghbK8VDdi1Xh6iK7Lrf9sqmh16arXTRVibkb7b1m3whE8O9xRga
2HzdxaiFbfhfNwqY59C5UdxQ50x4d22aYl0yuoQzwyer/YD67CQfYwwcTtpof8os9Mz/QexKu/Gy
aFvsSyTJq+wyXPKzxUSatpjKoHCx9ktfSam2OOrsBBFDpMei3MmDrUVek7tieJRoxB2TVtdcR62j
Y26DEMtavgItaHpMnxfUCsGyTpHiqrmTpWs6gWlcKddY2qZPVbIzKls+UMipeAfsNYjatuHW1Xlk
0HiW7dLJWy/8UN6CZ2M5FyAhIgp5iFh4kpPoSfOG5UrD4nhnHNTneDpKjwIaC+kAuJGNHkZ+zbRZ
ClNMLRgzt8dBcvTX5qMTbNzO8P6ydG8oiCV9qrp185H02yk4DRVjE36X7sdiOwH1zCf5QHB6k2zM
aiOotjathWTRXFHm2DGv3ip96p9QdLTngObhQSLKaxfdsSIovnxlWQHUJXy6wL/hmadEtWzTrVj1
phX1Dv6Cr90TVmvG4LSt3WoOajerJ3Z73aaelTps892vBlYm2dqn5kW6myjSwalCz0icCGMM+HGS
Z+yi2KlJv5pPxs21bqcb2Wcsxjcy6VnC8HzqnVD4lciuURzVcdvy2eGClEQ/ZxzgrY+OeXuttb2A
PRB1aIgFHnDaYQwBuJkCbAJp3asbHoVUfJrFI48hlIbbo/r8gnlhF0KK3pfhTgSUyTbJhNXQYPLs
2P298FK+S/fVXvY77xY4+d382frCiyody8qTAhT02zJ+p4XQOUjxaqr7ITxVzR7XHBZ3OV/xeGny
AQruDLilqZcwvZOsVZH7qehI4inDhRPDps7R5N4uu3BlRZeOqo6/Lh/or+f2YLSOQhucDO+1ukqD
9yp6jkJpJTOmNKrfcCqp7nu7y5+E7Kme7zltEA7sjuXA6TVUCqsWMlZxrZrQZthshV79ErmjvBqB
xiI7T1flL/0DvHrTX+laYHcl8X02rdLiMLb3eMsL01ULP2t9G1kUE9c23CvWvjHOsL2M6o2fr9SY
bHq6dZGU7a15nGhTJc/q9/M9z4kGtrAbSgTDq7wDl7PF52wHUWHydQzF3pPHtnT0e0k6DCMEsXRf
Bfczd91AasBrQvgvDzKWWi3OWPv9/mV/3B+Pm+PRP/qro+uv3JXLfy7ri7vDxMJW7N3yC4URPjaL
FxvliDevFnun3U7DRQMp9apa9/bu1869uJfPT/M9WnxVyIb18VMZ1xnw82nAymvLtGa15X/d5qmw
Nyt/5d9zqPvRxurpFy6jQnZXWQfBOE3Jo8GOMo0HM9zfppUVfxa+sBRfQbYyy+dEvWbzmzo/YY6Z
bnLxqQqeVZ6GW8yaWggb7CSRcS7iAJavY9Fz6yQw0fYtL07cnqT2Ot1te3tqqQLWhmIP85Og3en5
uZQ62xirVZhrTA9eLNSFkiuxgePDqn0Mg1cusFofY236PA8PYnLAN8J8hKsX1S95eAkWdfZow39Y
QbnBk/YCpzKfLjr7aZoDYQISaPOwARpdB/24iTssIYaVwOkVLMONgqwV1OOmkO56l/EcFHxlJJtR
+sxEaS1gDag04uIluioHnkvAPYmCUmXdAJ21w/4xHl/F+FqixidmfS1is60Ye+ySDM/oV+Bp2q9C
ZYGdcC1R+1XGX57rxpb5/j69SOkHqbK2ImHZiy+TkJy79FFWHoppFWNUjY+srZnPuXmxSqJory32
h9o+K14WdL0LYRFpd+r4MahPSfrRN1tDP9M0aShupqucUL66fXZsM08qr7N0oaEUzfsQwEFOLkN+
6m7PWr3OtS0jNi34JalHAXZNkZyFnABROlwfiCLpX8r4RVXov4KXSLuv0rM5u8l4KZv7jrZEC38b
4W+hAOXeDdJnON+l3LH/HnJ8jbr+Me5ZcBfI6wx79MUrArDrT9wlKQPBCqQmu5qEeqMABzKzwH3t
IUYZb9PeovDL7+KNdtQ28X66ZO/De/xbPsu/JDD/c1qC6lFMFu8KVvx2eW30+/w0PqVPJrxPA9D5
hxP+yhH4rxP+Np9K9D6LpbzNrtVzhoNg9Kv/nIAs5k2LC13nci6M1crSTnG08qeN7ia/lR8mQ1+D
7e/ngFbYIiUdfw90gH9etM4wUn1Eu3KVFNzsHetDO7Hd4LSTr5f0aoAqK9rmrpHuD+3j+tnTPg7C
ffkIimidBl6it92g/saeNg/tk/l7Ut/i6erN1Zup2HcF3V231j0hdhXJlzU2SIwKfXbUx82yHbQ4
6QGr0pAy8WeJdmbTjp/Fa1jZBcJKz8rsFCjUxYv5pGtu32wmgM8aftxPd+IbEfDr0cFbQ4ZXiiCB
//55FfqkIepiVpOruFV93cco1J/90A+93rlt803jtVvVq/fKqvSkDXxJR/Bq978f3++M9b/O4Rvp
rQi1IS87zgFLrmaFVRBWPukqfQiu2RMKp6Vf6bfayni7T+yOUsfGYw6TrYMigLr9cEH+BcJU8L9A
fGJKqgoz8M/r0YSZUCA9Sq6Jp2ICdrU24TX/MXflGw/q/3zi/znKtxe2zArsJiyOcvtQfZyZJWyy
pvN/X9bvjJe/DvLtJctzuRy0kYMMDg674xGnUX9OcAGVLvXefPZXySU+Abb9ZHb/nWH7dWBTMS3s
WlTYaNI3qo0pJcZQz3pyXcwWqbjalXA3PHX2S2LnJ3EhTG/NTfKDbFT+Jkr566jf7pxVtDiUdBw1
8mRfciBIH40Tpuc4aa9Bvp3Kjb1u0z+nXvSm+NZWXGNyvU22gvPf1/3HE/l2c+v4ZmSogZNrSdOQ
boilcOhmFjM6F3/S3VjZ81k9maflFEQ3OUxnaHq/Fs7r6r/P5LuS9q9L8u0JSIk+WoRjyTU8CoNN
zMHePEmbh+nBuv6/HIk5K/o4gsigv/352owlUteg4lmbt3iXXXOf9ya26d+p1v4/D/VttdCMvM6L
gUNh2+eSveLUa6aTG8PTf6JofaMQ/u/L948P9Y2YRNrglLUdR4q8+khdhgu0bmMj1/7A5PnOwfp+
oK8gmH/MTRLkLsFtuXpytKr2r8P5jKOteOo28Tn9hebF++ESLpfoz60POgQkRTw6RMiiX9vzP44n
V1iyV3oTX2t8UGX86AqMYPODsRqdAbtWXtN16vzq3R+FY39fUQ5soZpa0hqhp367onE6sfFDTrmq
/jug7O3Sr1XHPEI2+ekj/nAkffnzf3xEQZmsOBvU6Dr7qj/tA0/3MKrHkTD66eYt68pfF/N/PpP+
bbVrRU2uqkCLvnZQZY2S6SVwIAI4kd/uyh/2yq/957+O9m2VM43ulk43Jbqah2rf7Ruv8QIPscQp
PGt+88Oa+vc29cft+l5XChnjy6Lgdsn+e3avf5SO9dPn+cbi4tH/8xDflijBaLGzU7l6JBe64tY8
mH7sN7vOrjaBK55iL/dk9+ct6qeb9m1SeRsy6zaT8cBNC+8Gtvr6eLu8hGfZSdzx/86e5usjYoaj
UJnDvkWm++ejOChK1CizTJmLpXfoS9vItX563P/ljUY/R16ZKmOV9VcOqtYVVQfzN7yaBaFafgv3
arok1oslu+OLpmzR08TNGpCEwVnSrwlzapJzTpUz/HBD/yrmOLy+eIuQUmCKWF98e0BLScytEaX/
HVuvyA6Iy2y36YA+oGgwfZIfFBFHQldn4FaKuwzWK96ttXurtnrj1TiNwLYYXAwZWzrCn/xzpe/O
yppJ9iBmXni6QzeVYOD+eTOsgKj7Lr/B0KqdEVPO7Ou/jhiQp+C0WGbSlIZ4KG5DzbHUDaPPpXb6
LMB5ciYbG+XDeGYCUz5aJ1hKUc5EbF3D36CWaD213HX8imeJSie7mt+GU/euesorPK6M0d6mmdcJ
5ku/1OsttIktkF/0F1Ndd3Rj8W/Yz4fytTiFWGszAIJGpTMcc+NXbc9UKNTsBH39K0MiXbUFxkEY
u5s231i9z/1BfJnP+R4vz312F3vzB2BTDvWs2QzVinGC9SZnK+VQf4D0LvwtsPZxXY73eogawQZE
bXGY78lXszt3ulT4NkGhWTUQVBAbghBiB22uDGGjLfcLyeW6vjlhvKHdN5guvrVXFCAAQRCWi9YZ
AAnzTRut02gjAymbINm+lUFIuWN2U0LDke3pCHntphHsAJ6Pyd0qfIdAIvG1hfuxUhREGHYj2Pym
ttaZseHiJXa9i5+mFyxxbi/MP6LfxotyDfHohHaTbEh8u9m9AROR3mA6qyLn7wvNKTZeUpmYuR+e
9C+7k38uxainVBZ33jtUwOyn3zazpq/D1lKF28V8iDyiLKAg1QfevNSNSLhxg/OkbdLoUNO+SKc4
W4OALoPI39ByUtLEvXqrYbYs2n3xMT8o+qF4UQLiSgBfHgr9tf4QHuLZUdXfaeeSGFY7nzlI6DOw
3rwS3J5Iz+38EYpnwJ+y9bLgGDyHK+VND3ZCsp22c3MQUq87luvhgVyiEsjOXQDw8dwc4rXxAg+g
wSdrHeGtO21z5OUvrfXDyvclKfjzEgFLKLgH0AtYEondf75tkjQKs1lJ3YXReSets+CkBkeSPsoC
9/Bji8btsahO5gUyBohNIvhNt8nhNDVeD4gNCIDpnj/kYIvbkNnksJVgK8nO9G7GW+EhMLzAxQEu
yO7CCDh527wDH2WJYx2Ng5ZvhPw4+Qlh8Y/NVjL2huBlv+fI7gzMG/EKDjGGfux7vyq3uXdblbNT
56uZg9sxHPB5kxAoo+D1rDnxYAe7EBPnB96LYTihBpCbu/Ek24i+mWHipFu66p3lwXP1UyAwQlhz
u31KRa6qbvzQYNCLfiO1LlsKBZQCyQZLVFRsy3bwj+omLSIcUG5KeB324SV8QEGX3Od+e8zOup8e
y8dkj53TIfKy/exHnnmR/faxuobu4HX3aPwO7SG/VI62q07FSXpKTuaLcad6xpHhhIvulumKeja9
8DU7KU+SW16U9XgoffV37Vu7wtHc4j70iSPYDbvAFS6L3fvo3Q6qi47hID5FfnpCPjS7ops7iZ+5
ET4KxtbwW49VxDoCero3j7m2m93XB7w93XpfOoyYfNklpNVNdhPm8dJGd8a97tSO6XbbYUtqix+5
kj9RHsxAmve8YDvrrnF1Tly7i7eMzxhoeqr321x3nFp8abeGc9sP++jc7UFqtOfqGr0YTuwKPHPB
AY7MbaX6ybniOpbHwG88iDc7JhP8o8H0cMNduhtO8Y7r5lVX0x/2PKbBNjkH/GTMP/bRMbpL7iI+
YfDMyu9ApvZvm+HRADXJL5pb+mAo3JrqBIKx03b5RXHbV5StW2mHzN7P+af0FVdEubCNXTacx+Lc
3nG9EZtuFbfbkQmxHXbtQdvdmFEUexyiUWh4xr7eaR7o/+952ziwIA7yIdone8mrd/Uu32H28tr7
rW/ttbNyFvY1QN9BPSj36kE6ff2BmzwQoQUenXrCId+n+9qT15Wv7gR/ib1JjtYjkU78v3BQqcMG
Lnz7rF20S3RUTzr5aZKfeywrZ/1O85YTUg/6wXxNQciWB67YQ/b4QiH1S/6Y89UAz2mA6gPN6L11
gndzFNkVVuFb+pa/8YU341TtVb98DN+s+/it2idfsQbWfXQ1Toknc8eMU/wouNa9csJuYh8RN7KL
H7P98s3aR7Nnq9Y+4rf8sdoHh/EzfguPkXdj5G1DCP4IDtopPFr3op98vRj6geyUe/0wEn3HEKHY
c/oH5SReov3oj750Kt1kT4zEfeMk+3krnQq+vvwQkXeKwLFLsg9+C454LHetDw3VNw/ZfrkHyzn2
/u1E1ZPv1IOwS/biRTpx4q503/rVc/wp3Ude5Cl8bSZi5TBB/3nMPJwBHvtP6UNkhLbviWHyJ0e/
CPf6pdgvZ95/5o/tZ8XvQXm/wA2TP6GwYiDJr+YheIWK+5kArdsFl2B6hoFjHvi3mO35PnjlDGP2
kPqT7x6eZ5+/N/t8KX5U7pO9foETMWfMltRN0DgzWVBHiEU42lfcLEqcTF6POJiXxbp/rLxauabH
+m2Gt/Cp+uzj4VbGd2H5NluGahRvGILDKX3Kt0QFsOrU+lmAQXmJ7mOs/8cLJRCsbxv7AQJJ4R0k
+RY1QqV45f8i7Ux73FTWdv2LkBgNfGX2PLXt7v6CegQDNpMZzK8/F+vVkRInSus9Z2vvrayVpIuh
qKrnfu4hCsgt5ZDSmFPyKQ4lAdd6IN5w+qOzCMnbugg0Rmdn4OFt7SHU4Vij05VIp1GxLnZ3S5/e
M4foXNB7uk7pvvrq9oCqL7TkBDdcV2/V8BTTI10Z1gue9MhYxsaxnU6Hiobk2K+6+IBk9XhMgvhL
z8g80L6xjHAaLZIjXaS5q5z6BMmU3ahOlLhiZ0FCqT8kOsB60EwR4hj2bWK1SA9X1VH6bhb6rHiT
ZsNMX5qv6SKibCsXSZCTOWV49fS6YueJNlBdno29uoYbzx801vocpzVPCWBjn2f14bwd3vMDaoZl
vrzutXk0r6b3I+SmaRSgyFU0l7OXvRYGJ/1KpuHrxVpmICUQ67zqc/z/esX7XJE5xPEUcoSLkAr+
X7uQ7THzZUxI4HeHsW/AScOVzpYCGO/SaXtW7dfLmzHDU/RpRNcC/vYriewyMCnOo9B2YZfZ8M2g
5rkilvPe8ER83wdrwPQmO/Isv7pjEMQ4dCmsZBd+lNss38UvIm8k/jQ9MuQXK0ImTokXuZkaIDpa
/Rfvlb0X5Atw8sU6H0Vu5pX19GRSMTgNlIQF50njo/NKgHWAzd7t3TcFI3zJTi/2y8tgxxMrX6zE
cCbT2waVwin/CMtZVEhGSKfs6WNoAP1wODIkIFwwdLY03ZE92VvpBNbcHQOXfI4GN8IXmITFivYb
p2LTh4af7MoQbqE9sXyUQdVURY/scPrGuLcgXchVn2/HTJ/nT/wE/Ns3L4ObT9MN16qzSOLWaevf
Y9hQ+JFPO+fuZUwRaVZ9F8eWG4Ch3BDe9NZNzxvB5y+VxEOYW2WWrJg7q8vTZZPsxjM/SQdHlmR/
mJnLaJE/R347A+yb/c9UCgN5qqwwUgxSFvp8IT4bRAYku2KlILXw8s19IbCJp0/KrFhdXTW4uj1b
Ol1kUP9uqoD8N/ubLwf5etyie7Z6/syWX28rtu1ieV6H7raZm4txwcsDBNobc5ocJgg9V/V8xEHU
lTYVd3Ap6pm4um/JBt0K7FLwcefjnlUs5cAgIqg4hK7wcg/OAufWyr/OxtSGlsyfiwcvdoliZtb7
5Rryn5eDJU9ON5JmxisrtiRXjhfFpvaKqR3MojX/o56vpzVoTLGiMPqMyeD4zFZuOVWf493kWZsl
uzP4q90tUPDwrhWGu/l0xk/6JjvMmyBcKZv4sE0O+ku8hA8Sf9Eynezig7qDXRNwh/GymRPXO6V+
EZ5UvNg33O+J0uSlPgmfzTxb6tPyVM/DlbHrgh+Rrr+gh78fBh/qkE4L7+I1kaj9tznrdH402Njk
bfXczfT9nXZOeryzb+nsW8XCXE8oPYZpGrScwmSXr5HeNgoCK+T8CHk8UIL0tT+F03RZzPXDeWou
ldnteN5Em+KNmfsUfqRPObDMOAejjelHm8sTs3KnzRQmrro2l+KaSIA5tmir87I/RTNj2uPHztHy
GtRe6J2ZpuaSkMYpLIwDxjMbapddfZrsmDQB9PqpsSpP/Sb86rZwVQPBm6ziJUTeEry++aFEeTR0
/5+jND5JmGxjOfmHjDBWM6XQsj56mizDLcXqWplLwXkrzctluWwD1VGWylbyQ48+1KKf5dPBvS3H
CR/tx1c62akrosJXzex/D/XhLIivsWrg44Qd6uQBSYmHRA7x4Nb34UH/OAcJfS9XgF7hRQkLFh4+
sfUDLvwHGMeIKCqpKmh8ET/4MGKpN+pgXNXJ/vpxOWasUGca837dWbVXuASMQEFncf9Eo9QrFrvr
D8OP1eCv1SIhe6MQGqU4ZQ2+rA9Ialp3g6LWNNEjcnyIanWiZfYmeqK3KnwWi3+PJv/lZhlptEnA
/wT7qYfRkrhHNzkJIQwuxygWCGxWTfCPR0YPyQF2a93XPnEqNmwrK3Vg+1uRk/+I/ct/ANUGsYK/
XMbDM8dAHR3xxRwvQyT23rqs2oXOhynsfCsMuufLdPKheiDXa3Oa+T88gz/qyIfBH+rz69AoIXbd
6v5uk4tU8hgiK1s/fU0Jx1vkrPv7wxGMwvn3sH+uWA/DPoBweZHfL2UvqPvGFmccN7Ya+JZbzHv2
wfZwn2eH+gew5r+58zC3fnvMDyBsEhsXg7JZ298WyNJY2jhXEn9UB2xaP401Lrj/Gmuceb9U52bB
aqMnuro3XiWveNGJNS1Oxmf4RJrRghPHZzVr/fM+fx9VgT9M60dfAdo5EwwOsFnFoZJ/0B4Gjy/X
jtgaWd0LQVpbr7Bk7qqDtRqnlZsvitZ3f0CV9tOnO76xx1v+ddTH/p8mGYmeKOpefR33mZRUZn9C
fth5ibhuJsR2TmjED7f633L0r0EfUJBe6xkx1dQ9YWgESUbBa0HuGAUzny/zdzgeKmv//f35U7TT
XyfTr3f7sOOWVXHJWFfU/Y3kr3hjehrKy8VA2OX9XV/88LH87Rv9ZbDHTlYY97g7xzxaJCPac0uq
7S0on5Wt6eeOMP33YH+g9w+z57GZpYeXoY4SHqn8qq0z2kvlrlum2+hVoQKIrA23eV4Iy4ZIr/u0
3Cfb+6k8Acz++zL+s3z4x5t93PqAFIUwFSR1j2bOBHQ3pqyM3dt5TvtkZ+zZFSJ/JX+kFJrgMXh2
LH9co/62PaAWB9vlPxNJf2ggFmUrhXrCJdwwSpYdwXgjFz5RF3B7B80aaLBQV0LDvbj4IAjGCv44
rYt/P4e/vw4ZGygNRx/SJh4+5ol2z7JEaNS99Kyvad4ci01pZyd5ev3WtpD4tVV0gOrdeBQsY6zX
LCMH3SM4HFXzvy/l73P+l0t5+MLzy6CWZder++f0DZJgsqFCO6GZ+Gjf0tO/x1L/toCOcQL/97Yf
Pmy5Jr/7Kg3jatLNCnI0LnbBGZUo8StSXLugaTGrCUYZtQIQZkl8cO6dU3wKKyTQPA9gdgP61Sfi
1+cC7ipz9yWZSe59kbzpiAZ2+nVazYmWUyMHHUl89bPBlqvghkgDNdus5Wj/71v6+1qlyHgz6TDO
CHX5fU9oGj3v7nQ69/2zXFkCrRlfeS5amzq7XPXB2Sfbld23tRC8RJ+313abIHdeXBzjB4Ns2fjz
mGVynhzPPEQZQRl8eLptT3RJUqTd/nzn3O8AmpHoQ7aY8Y30aQInsobXPirgrhug+qvsYN9w/waO
SugRgZHoFsqkJzRfRuuAVOGXNfkGXJ6AWd3I5HsWtyIpwNWCQqNyJnwoE5xZ6KHBGs+/lQ2swleE
bjIaWtwES5sY957IbjAbHsVumDZb8aAtRMhu6+Y4Kl/pnIEqlkdpcf1McEf4Isd+I7+xIgA09Q1L
P8lm0OUbG12bDlaBCoRCOPPUzonoTnGyi9wE2Mjwo9ozM0++OAjX7qRKfnPCNbD5wnAH/YiOu4ed
kJXRumgjGkju39X3GdGQNq9CF+kBSBCQ+3fxhjDU1+3kveForDroapBczrlkZS7sEB9d0XPB1XNq
hWaU195t0UQ6YlXf6j5/NqDV6oj8LbTWCsGApgVTBngD2QVzkQ5c86y8VqTVSs59XXPYd+sXpoaa
2fTS6Mih6oGU/Vwcw8gFCWEYfooOdyNyJZCq0kaLUSL0x9AF5Ma0qrtFAguIVmE3oK1ny9TQwxDv
7pawQVEOk0MJElZa+fvlXd5lh/LdOIDLMjtoOEUn6Kr5u4mSs7DO62ZTnW2kT+nHyPiNLdwJW7pw
GL4htt8PX7fSUrEN2F9eqi3EXepw+YRmO4ot8tMQrmMFgXGx/Cx/VG8il4JE9ZueYPFdPmff2Sk7
EYF3MubQ1MUTql/xpEx73gNEdh6WYpekYN4tPKOWTWI3p/BdvVnKG+2Z6BPFw5mWIA7KWNYgWOOz
R9L5E9X2j5XJFDUF418SkGDOsA/9/hm3SlUNWi1ne74aDESAM8sP0MNqBsqo1j8s/482iRpLhabi
40I1Rg8Ie6TfR8vq+jKkdZztgW8NP/socKg7qU+8wHYVecmX9tlt/71O/e3+fh3xoSjKyrIxhXPE
/SEo3N42IiozwUqOSW9Pdv9/Q8m/39y10sOkUxiq4hsEfthkjYeWeFgiDCt+KHR+fJIPhc5wU40S
p82MXkK7GENr9V0Kq/ho496CYJOC+va/3jAfXt7DVJGq5m6eY16e8tGYpMZqO5h/wx17B/tuTVbD
y78f57hq/3ZkehjuocAJTfGihSZ3SI8FqOByOMOmX/G9tT9xhv/kdz4M9XAq6UMljOqBoVqHXOHT
HTI+Wgpz27vCtkar7YgWuJeFcPnft/gHo5UERr6JMRoEyyBoaw87l1ZGMSVPmu5lZFPqpzGTyNm1
z1CDlyoo0RoIlxmEdBJ8E7a9R1jND1cwTspfnzKDYrQlchiTyYNkBfh90upFajT36zneDzRxWANq
IqIRc2cO8pWVFNkNtlnP/09jjuweCVNv+Cu/j8kTuYZSGMd74nUB7LvXFEMTQl2NvXRIlrnq6aL3
w5Djj3y4TZ08FE6dWCaZJJz9PuQtyUiX0qRoDz1qfm6dcEra5IXTyL6ZJ6/pegQ4J+6PZ+7HkwlP
VyfhTTZVUVIg6DwsCXWWyL3QKeGOIwRx8m+md92HL9eAPTINrfCULYfND3f6lxeqm7g1wgVSVF01
Hu5UOud6Kah9uBv2/zXNLm/hMdkPF5Z2X/Wij+gnH8LHcu6/e/xlwIfv1IjlSrxJXbg7H89HetHE
aIdBO9NcdX7Z/3Bz42x8fI2/3tzDzLneGimNRcZS2fsP+UzEuoEmB2e2oP9h+dEf15/xc1RFoENM
jA3yUB7qg6w9Yw/YILamjzgbPPw51rVuRfR9z0dxm03b6XmlwZJ66Z+Szfk13eVfxVp4JpUFjkG6
zTYp6fBWtVGCyUv4GW5o+U3lZ3Xd7+QNbYx5PL+6zRThqDuRrIo2QEMnQ/PLZ4kuyvmppnVBsrFX
z/K5o290cu9J1Tmg4oHnsmr9qLBAmp/A7v/9jP9zCn54xr/d98OadJbPVXuPL+YO44KS88diuBGk
Y02l91jatae+svthKXqYgTj9ElsQwYnsmnRGda0ietZ+eA1/wImPr2Hc4H/BngSlS5KmyMwdxrez
FOZAz8M9b4tT6F1XGAisjVUK4n4+xguSYqY/PIy/TLiRFQUFXMFuDR/j30eP9GEw+pJJkDU+3hPo
8fMZ8i2Mw6oZ7/uUEpt+cZBFFbPCj2i2dUGjz0K6juef9oo/P2yZfDPKLQ2bWcwtHz5s8yzduk4W
Jjsa0zfbgDByukA380DeYouNQSa074fS6o8amfwVDHDYn8gwM000Nb/ffj0pir48l9qOUvXy1myF
Fby3Zba6O5d19MMarf25kDCYNuJ9pEiNldzvg/Vt2oBsY5FjYB9A85m+9pYZKNaeDnd2c8aCjyBt
VtExeLyZyTh6ZY7gYjBrYZ9f4Wa2UzGxZF2fIgy/wVqC/ZNYWDzRtwTqpymWf5zxbVOC60xTvew7
Rp4/8SrdhWGH2pjzd7aM6aGO7mnuv2fSHwjQ+ChVpFkKm49OofqwFYiZfr+mjcjdvbIV9CSh19+0
kHWnPXsIL6EHQGOkWJeDNLMvH5M5zmo/ScTUvz3iXy9i3K9++ZhKvK/F/swj1j7w+JzgA+dh+dcP
EDb7d7m3r0/lEbtLpXBNG0NHKK2tiHCMFFAb6iM+Vbls17lDBdVYgpOgY0NceFHHuadNg+xVXox+
Zo7+Uz4FLuZc2W+rkoLpLh+AAjFdxN78YZe5Ta7lrYu68y48xE9P+PJYST2FoUjRHNHlsHQCfmUL
pqpoq1v+/aRz4M28URNj9YL2e/PcPreOtIDaqjf+DZ94vGfcJTUsJ3SU77BJLiuwZQTfGI2FdE6g
DKwUDxtR8e22QJ8+mXmjuf6VkjrCwaOvMFm/FHju8ZBKR6rWFf38AmSYJLS2ONzhMkrvQ70uNUKv
t6ZxtoT0TZv4IrIlxdPf6+xDEV6ILy2zjapvNJrg1+dCIECC6eic+6Upu9pl2xy61NWbVd5hhYT2
Gawfh8YnYXcNGlgUDVcyxYBucHh9eY85h90lG3yv25euRtztFAO344T63SYNiKk2HqVfn1ROXF9V
6HiYSJxdrGjz3sb0QPISDZcCCtvgiq+oPTQwEzQHp4Sh9WJkFTSSliIg/6E+SChlTwo6UaRtGKq0
c/WJD9HJXu5LjCNneMB0L+VCxr4hwhzAgVaRbifR9104Tkqr/uqWGI9mTvuunLBYGRtVJIJgZtt9
VXvllAl2pU2r0iUT21xl6zPkgLXY2YmHDP21fi1tRlilW6Vwas0ZEPWJ99nkJYeB4YV+R5AEMnYr
n5X+BI5I64lfeMXk2yQe0TQe1hVrx9PZHU4wDXWc6boXHq4uUUcZcYDx2RrChuWL+9bFXQT22Th1
pHmjMisus8r08O7Rh12CyPHroloxLXq4GbbkX3fJXp6q6y/m1JOyKHH6sKMJO6ajNCusu1VLem+D
6pRNZsS73GLvDIfzm4Sm1yi3CowEKq8Y1j3iOcE1rGZkIdeLdqsf+VTH5BIHkgZAOTBE4cDT/MCa
AT8gAAqs7fawCfcdHB4HESaiaeibGDFhUeB2FnpjkBBf30ibG0DC7tMZvJ7nbTvx9BNiQ28ly3pD
L1/c5nNjd53YRQp3Ln8yLGjNl72xk1GWcXheA5Qtv3PApcS/Er/yDCFhFqHINyysE6yvD8wPTuIc
qKOBzv3V7LGcg58vvpNoPMapTNmsBthQS+Sw1tU75zbON40TzWrrOV6iCDXIX+awGiiW3adujAmJ
hcWq4uUolWeHvRnI7/AiLg49zM3b2csg3XiVjTUG/iSlBWX2DZtcLD6sfH0/GeLihrUlbkESaVLz
FuPFAQ23qw92hdngGSkfFoxWnS2YxxNpk0NoGe0DffPq8uu3+nPSzKLYb1rfjJfg8urg4fBa1051
NCDDPWVb8SlZJrPzU4esQ5+KgTbLFet2yHiyB1w5LWVbzAX/zQhEx5ibPnFOC44KZw/vlQU/5w5k
9ZHU1iGGggIUVW3xB+wPd++tPRzyz+ErsieA08BRVye6evj8XTNnIhz625GQ7GrFaRBzTqlckb1l
Cm7+qcaOANGdk1hpd/Uy25nS9PzSKY4+a795SR9U0P1r9EmN2Tj6V/lUb6IxNsSr/HqtKV5IBLSV
is49kFo3wsRkms26q0Uw/HBA0vfdWeou7Gkei/McPhGE/W9UJlYj2BggRR/a5ZTu8z00Gvv+xNw0
TC+bifgigBdA5QudazrOm9sSnwR1obSBoC+uh4jj04F8TH2bUBFJYHP4kJKJYMmGRyo0DlrfiLcC
84dW1H/thj92FRVVh0mNRiH6UE9U4tDqXZacdynbBYe4yNXWzbcw1z4u3/ozPEIx/5S0DzaBSe+i
rs/fEFIrTgjL8JD7eK6PHk+4Wt5E7B9HAJWfMa+fMekBrIgDdCkscXRJgTixpJxqu54Gou778mZz
c/OPW9BAuAXBBH7FX8LlZcF1kr5nd+vgwnUfpxXSDDh1gKsnFMucvV0DTuz3dYXVxzpyhv0FzHvX
bzoirWwNM1oH7cDth0P4Hz6IIx9H1scwORkTZljav58bTPV+VWMtO+8uF6aKo0iOvNWBQIPLCchu
PBWPu3CNY0pswVyXxNEO/yLa+e6O+xY98Jm2LZ8kFpWpSXcjdLFnCT/wJ5VYvbzalefDa7kZjjfh
h2pmrA5+f8GjcIdAFqrGsfx/uHBdTSJODVW6o7sywuZWqOAwbMmLe4Do4ocj3p9nlN8HezjA3utr
m0nJOFi/Vp671eUrrB1RcSaWRikH08u/W85PJcqjazoCoN9HfThYFtllot6FMt215uz2IRRbDfvw
Ox2LY+ffMCyxpqI7+R6TV+hHFJtREFM6bWXN8AB9GiRfliyAyr48XbuFCh0x5VU+N3evv1sC5q1Y
eMWrei0WTsku1y0TtDrYwlxt4eyXP5n3/1l8jjczqso0Yj8U8KHfJ1qshgi/0ixlu9FVN1VmgmKL
YoAle1U4N/1VS225n15yO3zZ8FHdcEK6O0P1bWSHjHiZ1BVujtH/8GL/E/v+MYt+uaqHZaIvwfEK
hasa9pQPBmojjMoiXzzb6lvbeQ0R4aUf/udmVZhXq4a9im8dvMbckfTtepjMWnj0dre5VlYsLuPL
zMgWWEX1ndsuBbwQ1zG0NsnOfO3qNSw/NydVlwlRGlfbUOcSVY2w02iSuD/M2D/K24fH/YBxCPfk
Fk+EPN1NXif+/UtYVfPLIlsNh58CIv8jH/3rET6gCtJFruT2zkjZQocx2yDWuC/ad+3U3H0jca7i
+wS7ZAAEot4m053xKXyxhLbfJg0j9hosE/H6a8iAZZ0UsJ4ejX89VQ7iMPjhmYw17b+u9AFwCHW1
JYXmku5SC4o/hr72xJbmsTfp7NuMsL4IZ2Ak//9/oz4CDUNPpn1YJEwxTGbI2/UoKzByS5c8ErO3
GichCWKWHfSfBv4D5vpvChgEdpEOJ2qPYGykSm2k9gKe2Gjm8Iyqp/lqUtop+52bHiaKi6HiyIxM
bjuDUhE/Is0nVOzft6/9AZSOV0FYIpYvxoSQuod1WqqGcrhdzGSHLZBeLMWtghE/v0S5qOBMtbgP
03KY5kGnzfBBPyUuhyy65i3NPifG/BlPWateGt1TEj5panDE+FDytIlbvJDWlxa2LqxjphFzaKeQ
DWCrHynFGF6xL7GQ2IPgNv28zowpZRLc6m7Bl1n9VMT+bRdVaU+Tk42hAGXsw02W7KsT0Kzzruvd
9O28Ur/zlRAyuYP8IEczKrVeW9+TeTgqRbESX0yuCzwMyfkZZgtEd3VQMTOO7dZUrXK/N4k6JFCO
E7CAuIND1M0KVT8PnSh02uSHfr+kKOJfNlNCBPGWwV0FF4z/0IVf0IP7rZNLLdKSXfTtkH2DQ1W1
uGJuk01pmadnFKJWR1N9in2rIm7kdFZTDHSUKvdnMz5qWL99oK0Ifbz4LtpeL4JbtrgMrhq1jr4X
L/MsOVylhVA6eM2Wza5QPxX67Rqeo8Maw9XJhThbR38a3Z92XbUT5KMW+b1KE8F4VfBin0c0VwW6
z8Tseq3qtFeveI7jHT7B6gy1x4AHi/9hNK6hsaxuimYTJZ+h5piKHcsOChL14krPN/2jz190gC4s
byi3YY/b0Xz0Er8AgmCwLztZvUxw3jiqPoJgFVGGZNfJWlhg47WdXNzshtWxNWBClL4CNuQyZvSL
ezrDoJj2f4TtemjnaEBrF/Peu7zWqHnMap1h4FhMBEfo/WSY8R7Jfhbzj+G5AS8y/IkODLORrsRn
ziR+NjiVK4NFriPcY6YhLkmYqGHw6T/xb0cjUnOpByA4CDVbzTffBXknfvGVqE6z5HNqEANmwTyV
rniTzkmQ8RvR158MvBTdsPT0uKAo73wtpCbu/PCAX3vvyyg9842azrodGWRwoDfnuXEYBEtSXHnb
khySHiIRX9hdTuMoN5yicknCa73m2xhe70MgQL7oDjKEhuOVrANM9dkNTGeyZb9v4V0VtvBRroqz
206b8/KmOPXFqbDMnKI6ShxRDoBWa/SQgarNcUG+s0pxgpkJGBkWWMPd1OMZMKSwulkVklPg5qzX
gyslhxrTN6vvPSywKse47kX7biO0xA0XD1E3ph8vBlLt8ty4RONbwtc5eS3Or/XxGlvxXvOM65jA
bm4gYCTT4to4OXoo/NwxntarIHzFkaqTIfnmHVjxFLPitrHqgKxglcaB2aBmEztn0P3W6xAjUm58
Y8407K/GtLw4gxE07kBSqX+3u6Ms+yzGHOzvKgIEDY1DizwATsZl3WjLEixlwZQm8UrL7Erws8xG
o6TeXd2Yavo7Z/HmPpW/mVpoqvQgQ+LR2MWHiOjqulN5g+lMFt0WDUI0BdnQp818gujHajBLAgn8
JA/zlZbkJHN7hSRarzzlOCYZyKwaw+n5KlwK+G5bat5dt/NA0WgSrioEQr2HiuvCLLze96S2aqIn
hF8EPKWifzdPOXqgvSAvmthmGtXMK+7RmlxWIZHDgi1gBSUMK9Fc1TRAdBCMYnk56tqOp3t9bt5F
cReajoaQkILhOwnfMGw0qbskzVZuGPB09Yr2zKU7EqOaN1635R/46W6MiqE1O3uYfHCQrHXUwTGr
PcJqvNTrgkjbNfM/9AESW9RguJGfrd45j66/bq+y/Xyc4aGFS3Pcl2fcB8fLC+dlAX4Lrrwxx2Wi
QlB5FnyeTh268IZuUx311aKEUcI1lES3swLRSL5eXlP04uyh0Ww4mei8yyCXl+faI5bPlD8V+euG
hz5QmDk1BvdS4a2OlWXm6lpQoquki3ed7PpWcO5mwXRA0qQRL3zFoEbyOpKYcf10CWVgOod0qNA6
EZQCvy5ayOQV4KV9jC6Op2Lnptkhsq6rIxOJbJ3fxIuDvXm+jYQgcXYsI6mtx4sat2Jt39+PF+Xs
Xu6OUj1lBo5VCy05FHzArDN19KyYloKFN7UorncrLWboKNACLLd0l9J4Is0BLS8zIEmQFfLO4y+1
p+BdoPvvDlzavafr/WawblMIwz+5DmTRYxeT8HjPX8QHuDcsyoQ50Qxy+zSgCUHBebH6gG+36G2t
gpVzWd6QQ17REoRH6frcI7ZFf2XhRrYCwDYpnA2LES7yPMWjmg0TJk0+VhL9bXDOg29IUGxhigPp
RlTUUG+v75dt6TcqqGE8egXsemDS+wEbBHhlF4JdrFhGEg9OdkPEfnsqKa5Mg5A7ZgYgZBlZprSK
iZZHb83DC1qo2YjipY2ZMmFrYSpcCgzucy/Ey3NADlHMje7NNKaJvjPQ5KZp65zjrZm8DZqroK8V
3IRzTK3m1mQyFyg+JMR7yj2IwH0Fggdwc5Cv/uT2PqhfN2wZM8DFihznjhkS46luEigJ5VKxs/xl
cifdWUH/0BpOI28L2VFuM3JnCn5OpQC9Jgsu0++jDBXj6fkuLrP6GUSV82/6mujvSR1IhCHHjk5N
jZoi6hzQgALilxikxffAp3wz13zHOZtChF0/mqKnWmR1KaZqEiDtsYYEI1JXrfDh/MIt9870u+N2
WbHh9pET5y+mtEgmHHqlF5KvsFNo0MKTYXG3iipIJ+xptU6vZ2I3GD2kCCZlYdFVEJc+DqZ1Q8cc
78SZCvVKWGRRQRAFIUnmDafHEwIV4lYKKGWQA5fKuQ/KcEPCuNeLx/6jTqbKXktBvXI2ppXJCJX4
Xc+GSnXV23et43NMhOxqKHCITWxxV9IOMTcdjLp+nnIUqO1emLKTs2SQxlMGpRKUsRdPFn3pGFi1
6m7Gczqq10+pcmvDCzsUiZpdXNbEkYpow4uTWPqlbjVg6WeAy1EOqxu4Qe61EBXYsOZQFMFUw6wy
ewI+xU8GCTjLcns4F5tYXfRshPXgHrujia0Fadhufd+igQnRcWs4XKD/wP2+WIPYkDq9LYljqO3J
ecra0YfL0Efvn6WHlhUMf/EBOspcxn8/4wUuG9nPXm6U/6ndKgtklrxR1N0wDgU2JvDCfpaZTxfJ
UwaHg18676fFC8cA8oXiit8NytITUdqeB3cQV0lMPJtTTTnAA5e36qcJ0Y+OHclEriCBPMyVDmds
ggUELzbeZM6bkGIO4VdTAqDmgZB5lTK2JlGxKZ19mYu24lx25NgCM15BeK3mmEu+ouDv64rXEXpu
c1tKoDLi4IxPGgS3+zZaMfN14HBisHWneFY2uUbLYtGSj/JMo6ajZzLFBcOYCXVQ9i5mlITTmeuI
27LB31C2KFyrA3Oy2wgyc2owrW4gbDlQ/WGvPBXnYxLP1MrvtjA2C80u56yWtzqI6nd07bdVoazg
oCbYvw5rfRIIIl42zvWDtTl3FUtkC2Ej8BBiE8Swj3IncqS9kcxuWHlakwI3T77p8ancg0vu4/AJ
EsgBEg/mO+YBeLL0rra4YsS4wQsYC0ZhlmW8zlvmNSn4CskOMBkTu7tCIhs3bbn0rxpJsZjqoEMQ
t5z8FjK4IgyP9IkZ26cc58qJ19IbQnd39fO7o20QJpe3efHVxC8KvXFCc9t9qxDt4hW3tbQ5U+jD
jHUAjhJUslhSAyInyic1Q1QdmVo32jadQ7+Oo2SqBKrhSaSf5EC/WrO9tJ5uHJMcM2u3w97fb4oj
h5ySabWp6PxxvqmDhBeHKchXfRwW5SjDuUF95n24EOKSbEPWWGOcmpaCa6e1gSHZ9BkwWaM/Ec7i
/qRIC61+iS5+A7WCZ3brPVn0K8D8hgYyYXqfqvGUDc9CvryLI3GbbVs+8n5WHUrKdoQl+MSx4Gb7
oEOhAQexHVv4HueuIDh44FLM1OQnTEXBNlYqn7r41q8NyWca5idzGhsLoactZF8h6C9VjD9ghp99
TrMketl0VFheDASs9WSbxmvOhiGNHTMAMKgIxelwv+ZM8FIpi+Z7vJfbGrbruEDP8zyYrKhRunkX
jE/vMjU5a4VB1u6bat7iTaHjNWNologLTRjUt4joXF/AHF9yxcrWJaBcVvevvnmqzhv1Ggy4rHeY
Ym+keh2jZr2tJ+mzXV5pX7Gmxh5/D9bciS3k0h4RlFKQ1snVnvSL62Wny/tE8uqcmA+xdvRwd89x
Jne7ZkU3IJ/fad4Mi+pAD5mTG7A73S1x15ce0WIZbjSkVfIimSPqW7Qe04zBKq5wmT0sCoqpLLv5
e0Vth/oWK+PmIwsO5ku2wr9kTkOqG0/fNv/Fl45wwM7WWquVjvcdSS9qBq4/rtLpW48z0geSH2NW
u+c3lZgjh7xDaLj+rQeqsosvRbbDU+TF4DEYVxT2RHJZFISbX+sv6IFjJGb0OsQthU0yg2SNV2Vi
eJz4+tA3OWW4JRyWit5PYZcFxhvEaeBkXrl8nOLgkmi2lPEctia2eMBVh9P5jvqjvLokj9zG38jL
z/iJo+f+atdImWkzVZuLQ4l7wKlkr39rh7N3Pdx63xS90tUoRehgFgQNOZhaqH5IBuDxPCcyBgpz
NiufLtObzRxVHCILbWWdajPQ1Ni5jJT2ibHqb8vw/3B0XruNY1kU/SICzOFVTMpZtuwXwi7bzDnz
63upgQEmoKZLtsh7z9mRvObIJTdenF3UrUr5+fJTVidcduKXiBbeD4NbXB+NFU92Yx2W8pS0Dn+G
BJxon8IHjOZN7x9ZbwvU7Vh2i66ZU56kCBpglLMJzrV23gyJnAhcoWeyc5IQ4zo+UWEzRx4Hgi7s
9G5HUXb9nsd3dh4l30uqm9WbSqZxcBUb20mjwNCLxQeXGcU8KtKFEh28HxX7WLJFgpwV4CxSzlfc
oMpIybcrVJ8Dsrjq/QK8hPG+yq99sdGkHzl5qkTQYTaT3Pod5bXJayOxtRDJ1OdwptvCItyIlw5Q
CWpMS3y13BI/FFlvE8WuZNiwMH9z/pxJOidmdmxXf7roRv3HbNwRmWSsL7hbDIlKVjK4f2bS/8/h
TaXni8I8Ou20/lDjIY/Pc6tzhE10k3qC4E+TT7q+bKwE3uac+NgCkzn2hrm+hdYHn4sLQBcfzDi8
pXzby+DmC40blVfLbHTqiVWQczx5jOsb1tcKqetGOI/Kupq21rBOu10AlgKhh1zAXGUX2MDXbh3e
UdZncO17s9tED9hGGXHOu5i8SgdSJ/ssBy/IyQxzhtCZ/s0XKORJ2iseHYYJ1Ch7k9tX/uB0HdBF
xMq6rM3+SkreZ96vnHEXRh4YVt673Gjp6BHyNCA8Q5uTkFT/y7S4kxnmHQ4U/BpgeCySPgH2O8tJ
HlyLhrzjy+DAjifmzc0zn9cd1Hvl0etEXr7iQIHgsAG8tGhfG+vJmYK/odzX5t0yXLncxmpIufp9
So7q0ew9gJ2y9iWa1pJdXHG8YmMZL1rwy7m2UHVueiOQPb0HhyH97gOnGymh3OowoofMrS5wmsbI
nOvWCJBEO1c3DjVwqrHS2bxqX/weizWCFpxNJ37eInGy3/iJe0E784XUaWEH7dlkE3F0LEDL0+DK
Kre9eghcop+07iPkmNZCN4xQmIyO/rBYv4CsGS7/CBPmW9BIIeDyoD0KLsFC5uBwI7EJpMkGAFJK
voPlUqRgKZl6jpNbXTWgYmS2z89ovFiOWmzC/tz353yXRySP7UQG0QBDPEdn4cMCtnwX82ttEAuX
JbAFuih30nPM/+juqt/C6QEmMTwl0UMs8dTMtTIBuwjUOFVeGdCB6SzP8GWXOUQEUKvuWL3pJL2c
ODP69irVB1Js8r98djXzkddvtE9F4jEkge8VN71TszWNlNVZLG/F/64jsEBZOuioxTm4tMCPkwM7
2XhF2dICWTiDqgNe+UrnB8UOLMZks9Z3I2nrOiHwjlRfGsuHeubHXqhGcYzYZdd7OXK0N4ynk1ec
1YWj1G8ZAO/Z71hseAXr9ECw/vIvgXdiA6FNuLqzSYoutiieNWKmgYRUYi5Mwke6EyUpoz+xuLyb
7T6VtmA/3WDTKoNjJ9oMs9eKL31Sttza4XP8Cwz7OUg/gUuzQHgDmasycKtDVRHBCyOxkUdeepL4
mRyZUbxcONJCyumsa6vvZiNiq7hTqNEbTvIDHLGtua1o8ipPKmYaU3iXjDWzarTP4OTNPZYYaQN0
S3LaTeHsJ6R/jftoks6AbRNRSgzXrAY/40LZ0q7Rf5iti3sXOaxGTM7RfKTxrCi91AOQf6R0bz7o
4HF63QHAlB/V7Ts/EHAjj7as0w/JNb/l28QNyULRTTvqFHkIaLKz+GrA6YBky4Y8lOiAMp60uhW2
Coh4TgeetYaPCuxocBmSsZM4xpOMcbRJnIdfA5VXjhIcYoG2Wp9dNS//0i/zE1iaWTEigPtPi8mv
h1xT2aba56D8YMUJTPQ1721/5XGrl3WXk9e/HtI91X/YrdgO2rjwJnbqv1G6j9tJuFjTE8xjwS+l
OfFIMcBMmzhBaeCtV3Rmc75GrihaN2M+ZuC3BZUDdFztc9WTy3MEmT463Fosy6J6qkLmLhRA/hTf
RibuhZMWlUvyu2RXQb2Of+obK6wse0zI+gV4me6oVycxsTX1Rb4a0i7+tlof0Ipq3vio7JPxbHi7
noPTLN1+J6yNuUHnRHOM0yExQZZByJVTAZQ+Zd86yZzLgF6D8Zcqly73hg0VHBdSGWnoSh8V5+AO
1pWANK4L5DBubbiW+aEzjaTxserOFhaxR8l2tSq09ajsZOM8icEqZ8jXTpHw0Wk+NUU9UdGqq11k
mcgMqUbrtKvjbWf9M2kVfFWgrGUlcNItr0ld08LnBWhZEgWznY6x0Elus/IkiWd8eaEYsSmjybO3
MPNfOy6ws3Qec0f8E7onz29jrbRmk2T7LnJFEFX+mhXZaXdmDnlx53Qtz7a+2AUrFVN54eq4GP+N
X8jF1iWao2T1Ha553iIGtpUMF35LoS3eaBvl3zX5OnHGbBkfvyUCQfAUHLH+czlgHRx+Jtntw1MW
O4JK6avT8OwiFiIXLbTs0ADZ5fLg6OIZIW+qtgt9k3nIWwW3i92JNNHUl4urVbq1AlAyEBQkbvoN
msQ7tcjnEotaGu2CgeUP+WK6bgBNPtIWDSKyRKxzNE61wWGOHtHSunokOqO4k66WxSj0nokfU7Ft
BwOh3+esHJv63SyEVUnoGbfW4kSRF2h2R2jgq4TMRFanr8XsOgqrOP2uy56DCDCAUQiU2Qx+Je6v
IjN83awdC0CvmffdN8B+MD9LaSfyD052SoCg1tcGfPvCn8T9N1PmIQ4A7ZXb4qa0lqvKf6tTnCbG
Z+2jBjNROPb4YmM8iDCfaX5R09Q1U2pA3kP5WXhoNM03WIIC3N66AR6IgGjQBDcKk49ci+8KoXcs
4IKKRZCjyi9klxvuEcbr6hZ+AmhVEILklQNgcFwa3YaZpNL96cfrztOGa6JoTu3i1yDk2zk/Cspb
tdzqdiUZvzoJM5oT0Vu2yzzW3BO3jBxTkO7KBLTP/6bXF+4N8ATRc0C3Q+/d/I9JL+fdSO0i9qRj
xvhD7tcvUs41oplSPukIA3fUbbFVVo9wa7S0QtkwDxyTwWAPkm1ZTpp8hxvCIGVaR1K3jLe0hPVM
ijmtgGgDXTqLkJcStjqGRFPtk3kvcilRAKk64sfSgKjScEUl0w6bpT2om5bYXtR88SmJqVP3u50l
UaW0zQjJG4ChVuGBLzrKn8qhA334JqnFPMsf5of1auU6tMkbrUiVG31Qoi6uix82KDKo1rl8IGJQ
oFGQneOgDm4veWrsLL41YWteLf58rtbLu8HgTXwYisvBRSeq06yHGf1gZL4lPAPvnP/fEtdwJuYW
P2Gx6s3fYdlEb+XTOHSDbwT0fdqCO+yWXXBe1q26khEQILKkgHKF7iVBTbCip2g3siS3K7+ilsaZ
dglAgpfyW3IBmB5l70TawbwbB6VGCW0b3Vdrniil5RjrSPBID5jPeWFZ0T6I/wlqwApHKY8cXYPk
hxjY77HfH1g/aK9EylR6Reuk8oa+7pY5bl37mXCn5nnaoR5ow61MNNuH3LvKAQNsTDCT5Jr0P7M6
w4XZFiCMxIczyLNoN+JbfQUZm1K7UzfSO92NwtW6vnoVI265+Fw2n51yAlFPFToA/xnQCgTPtaTQ
/cbxvnViF5IBEI9H0NxKlZOd+IW0WNvclKO1vtEeWB6mi5Y541NAL6nTeEQ+4/eC1WNNd+Lrt2Xe
iYCj5zDbkdxbpIc8cnA40oO6b8tHlVNHg8TxRIgZJ/GAdVRfp9Qa7ht1Qw88NYU6iP+m9Fn++Ff9
28TeAqLz0xJvK76eD5dSkUojFiY6VggM0ZUPPdLZtT4wF1AK9td2hOzuBuVULVeNrkoDAy8EjPkR
DhyWnnpuvnMQL6k7tkwv88vbyQtUtLucF0OU9uFBsK906gG4W/od3BnKH8uG4XTWThXfWmOTov4H
vysQ4R8acvhSbwbXnYuPzjwajO4oAgzrFoDI0+D7xR9FrJx+6+cFT8JmBj2qyOsEqFZVp+030vLB
8dtUVKHs+Iol7ZILfsJeM9zV7DqwRIejTQOzjB4tC3Y15UPa9yh7C0MXM9Yj0U/jlXTd6N7FD0V1
QbjSL9E+VWfdhsAYzd+yO9FdZPvlv1JAAMro+ll1X3Gwboz7RA4MQonyZEKgf4jvmQ8cbfY/VuLE
zw4ZGhMAzvTQCTeL6Mq9A49CPSV+wyAgn1cSC0ds3T7dK69MZ5FtBf3Rfba25ELU/WVSNqE/g5xz
eJGpXKwZP5vSiUN3uSj0HQlc6APUnkKmnSvfRUJUw3UiXoLsq+/gtvkTnFYZWgECnzLt0K07wxtx
aDiY8RpGrspGcIZG2uRLwFt/ZeiDwMbJXv8r9wWgiuZHJwNaWrHbf5hwCrrywA7ojwRQbqicfYUq
qvIqfQV0X8l47vXfXvvlmoyaH+siXML7SMyyfsv3mNFz46Ev55rQO+rKFpAGTnfYlcjtBNe2SOnd
oprVs9HVLDtNPwTiXwQWBL+gJW1xbrED2LRMOJdNxANXLW2YIngRnlXy1x2M9PxXMEFSgflmNA/W
Yxe5Y9V5Q+nm57E+JNJH3eIK5Cy9Bdo1pcDrXJLkV3MuKfwwdk8sK8ubgxnEGA/5TYUCOxFHcE3z
gAVyi+hZAYGwDVT3SLbo5wxQPWhHJV4PV7S362TdrJJrl24kMJz6Xuv/zDq0A6XYGIDsWvDewaBs
oSZ12M3ynJtETHJeKAQKjjv1n4p2ZjkGlMpHyF2ls1C9CfQVLi7fJiZ8N74PGNKkl4S1ehPlfZNt
l5csuw93mXYJNfSsQYNsyYJ4OXawWBqiOGve6NUhexMqbiDo4XMHNyw5UvFTSZs8+CpqLgsUtQed
aUAgtsEuRadjiKz8bozpyKIcFdZZWU4R2xy4g9F+l/o/iDRbJKdT3Uqk0YOak4bQYFP4V+p+L62i
l/zDNwTSOttVl63c3vin8YQJOk8l6hMVXiNK3ksS5oZb7bSEFaQh/JfqNUW9rrSdyDlLMcdsHZLG
Czg207853gNkQjIDWv5TZjf+qbbCdKFNViJPfC+V54woF5H1OKpudeeIPylPuwyqU6Er1jXCmLUI
pf9K/DDAI197QOrkNAgrDnLMnJfFLLxk2huzU7fgkbOjx7tCO2TvRv+WmPecozDSt1YPKfbVkwjb
SkzLG4tY9LDck9G/ijwyS0mUNHs+A+gvSnqEL4HMJQZuRLB0Gv62VEKCFIQfA0EjLcN2pzX2Qg7g
gIaUl/f/wcO8/8bTE/TU+AoxPB6/1F37HSVumB84xR6rutuq6h5dPJbelJbOGZO9Wlzi4gKYqwSJ
IwNrkNmAXs8Rl1ug/8S5xwr7qlS7k6QeABKVLoaTUXWCD/bD1xm5Ev4yyx0u7ab/EH90ohCZhvjr
vkbo+2A1e1S4kjkhZ18hTbicJ55e7YUjK+aBTlDrqxf+7VkPgA59/Uk0ZAz6h17GqzKnACsiuS/e
TWvjOhsu8zHCbThE0lMMgaTsVdQ9pvqsWK4G5Cru+7PqIcSePolxiOp9RLYFUULppu3J/avzDylZ
Gy+tP/9PofwjqLtdzgYV72QHBgTnZtNNMk9ysI9ZkuQv6KW6ecc1kd+VcZ0Vbwo5hNLL3yFzo/HZ
Yr99pwJuVk9ZtBY0MJgjFg1MM7uxIjD2XLZ2QQ44jBfDfqi+qtL15TPDoIWAJf58ad+4YSB8ZLf2
GWBlGo2PHf2ia9ZI5sNIeOBatTxECvObGbhW/vpwo3GPy7WMswNZWXicBiftqCn3BuU9pv2up54q
Otb6tmUKmpFBNaTA+4Ph19qWBk0RERZlndFOMN6kEt3g4UdPtpOsrxT1J0ypnqI/OPuduHBVUnWP
s+p15ivj9gz7AcwBgeuHHUcaRCblt7KXohXxqBCse7TT2kfwmIAiAKuS0K4oyLbldAPo0FnXbrhH
pQfNAnlaa5+KWCEuccT4pDPLEmNbueE/FS8QcLGNSj5xYItad/bbATjUHU9FY0cvRThfmM6vg5BW
y6MH8hVi8upzPIgMJfINvUU//8ML09+0xmvvsqMj30HekRA+si/WaDVLZFzEcfbzrj2plpend8Az
ytDAMdK9RVwt/RHL2S1hwIpNpvuL+G2mCABtyfCYfvLEkfojvs40+FWMy6wAtjlCdUTsT9RPRiiK
K+6RuABuR0hm6Sk4a+NHjuSfzNb4UCynlKzf0XooCPIVgDFEVJPTaPgcdYfpZT+IK6JcoMaxHULD
c5r54V0NDi08Hhx6zPa2TpSNObjyrTqq7LDnvPeJ7EdXvvBykpX+a5qbqNz1/+KWLBy7q94V8y6f
i/ZPoeuQfY+PL6qOfp5wNk1+FepuSvtevrOUz+I964/S+4w4glWX6awJfbaMKRlX2njUwE/p49Ud
PgzNKdep3ZkEvmFo82vlNjDQ/bJsa2vsXGVK0fkuqD9VherQZMUZvdKNPWWPvAvRt8ZWse4jJ2LF
br5bGFdO1S7GBsV7E73u9I6rhspVNAXAM8bJUJ2/4XrkBW/hxiWQ4XXzJ7Oib/XmPrhLZE9XieGq
PSc8S/700sHmNT+V+yr7rKd3C5UDAZ+8w+ENv5UEjPIXeOztSbmO/jBOxhtqpHHr/Y0xzPKWn00V
rmArwRmQnVWjIiYwy24llkuuzBATkgMQ2cvfcn6YCLzPXLalV3Ts7KN4Aw0XoRhr39gs5X4c36Zh
U0heLfrkN5AslShvwq5BoMmPu8Ig9gBPgkvNZRtNYVyt9OWYh7tetuEqQa60Lyox2ob9HfrfHs/6
bWR1+Aia9axe+/ShlUcjvdGQzboTNRzOE9sJq/acgkzfdKQeNN3isBSwutCfniqDHce/3xsWj7o5
1ynSFWRKaIu98WBg6FMfCT7L8jMI/5QdX+hX0GJhyR1ik4TEgyasvxaU394ATo82Tz22I1vF2oq9
JoHePb5Yack3iHdWDyZC2sW2nujn0OPP2RoVKlnf2X4E+uQTq58hU+Jts7yz0lba5/QCdMhWKzYT
UcSghAAOWDj/1eaatKyk9ZbKzseV3N912rOpyDIxwbI9kPR9NPjUUXbC1RIKN7AOgFd+xNx0ig9R
hoLeLcmpyC9CbqPiwRow88bNiMqq14+RIujGG1OJv5pxFZq7aZ5n/Z01WcYbmUCEr0ppnesfgsIc
9WgmyF6SnVDAxXak2ThItQ2oUWSt+/+PPWn2xPkTmY5C2Y+xLgYfbk4YfA1wHWlhtgWaVYU9PCRI
cEt21EtJQ40HV4T8i4Eh6tZqyBNsyzYawmW8BXDOgDCS9maKaEmJl159EpFlOOkbXBz6Lu00ztwM
BVMUYpZ/GSgea9dJ+XhxVKUDdYuwQfxKlROUQ/guAP7sU8ZMYT6HaCEIGpV+cgX6wVl+QNh3/NXC
aunOcBu7/q1N12Kzj5pD+xuYe0NZL7sCSTfbOuZYk3U9c9XlAnTWIkQhiEV00NFFlM1HVzk84Kfm
tkQFi1ScghF526RUpWBk0Xq7AOvMidVbuq3EY+IXwTYxv8b5QAvorb0Y3uwSAo/mt2rXunIXxHN0
1mcGRCdn7O37fV380ZwZkLz2smpTjvlMpcOivL3kj3Bh5o0g4hVSDRH+bdi/HkRrBcNbI7gs/uY/
NLGydCGsi4z90EceaOwVZgLd4bf9QodbUump1X0h9tm4k33VPMIjmMk6TDHk3DJjXYJV1II7V8eQ
RWbG/7qTeVdKbDDbfL7MC8pMdlNex3HcdO85OtMXul4frO+eX4H8cvciAI5w5zUPMdm9jDSMf7Xf
9b+6ZsftqfkOWB8Du8sO4nBBPP4OGCmX+MhqV9J9FQtnkO7Q8/Bm8agNuDFUxGTveFuD7mRAtnGu
sM2VKvJQhyO8w847PwVtq7U7LsZA2lGZbIB4bYHzOLf7Gbn436gjD9GIfY/DTWpz7/c8LgJ/19v0
0z7GcZ0f8A6brtHhpOrMewc5C7aYH+5eIHu9cWwPhbwWEw4mT1PZAxdC+NmrVfj4FBlFV/nSTMAG
U10dP0b2iip511gZq8NH/1zYA0avImmNpUcv7/GGvXVq9xMreoxIdBtv9pR21/JvReI2L0C84Q+r
gOjc/8JB8YV5jU7oLi3r4Fbuq3Q7AEE0fwvTQTA4uQX9TRAZ1r3AHV6jZzOuOC72KjdwaJ3GgAje
dLuYtxqRVYetvtno6O0W9pqQlMonOQas85KMPLjnVuuRT5D3zYxffaYqBFJKxLwd6zZu7fizIOj+
Ic+evufXke0Gt9Kd9k5TTJZuawIbaJF/FVOhX5bYUDh9zQewomTtlvLYzSskzbJGGvR7T+xPBVtV
lA2o5N68Efs2kV+O1Eb7rswbUW8axlgGzCVbZcB/XbDiugTWNxvXSLatg5spjx8GnQu1o8O7J7cG
albWo0eu0zHSB57O7QJ5UYV+UPK7XnTwWWld7MBBQ9lBwslBEpVbWcG7ZhAKXT5KcXzMCOMbGM9k
BGJnwiNELqO1gd4bi4ahYCzvy/DTET5gG4S4I2Gz2rMi2rHhhgUH54zr4wO4QLq8M+iUOCspU9aW
TWB8V/U/Hf9lgX6HIT4KDzOKM4lfa8Ky08pHIbpXTF2qtcraoz7cKvGuo+OO+mSbGm8amHAbMsFa
XmD9BBLQ2rgvlE0QvUUFg+txWCh4Py/LdzP906QHFnvLPW1GVq2Y0mdErhBt85a7SAJnowIr8VBE
pEcEsh0VBgj2ZPcUXkDv+0N3pofpreShsvlEkkNChm53SDc2/RcZyyuBLoLJoYwbY8iE558ah21D
77XX+vk28wCmw7X1D2GGNt/krYYlkYKZVfQPsgFXwXU6ZZM/wI68tt9XIVfioJbF1+/CImGqLm3T
dqr6ydVMVtwx41HxDPUEURO7oy+zmYdf6qXd6sq6dNeQqeNbd2LL5MPseEl3RFsavMGkL3RI1akX
w+hVPhXABcvXiF8X72BtohP5864kGiDbCiC5QbMxI0pwRKRe6J0R3C84EcMTYBgD1oRCKMPUiLcH
2W3kAWbx14naZZkRMCQ2hz2NIRvtOwvfWmWb0d3qiNtxOiFUlzzp3qcuc0v3gycjfP3M5QFIZEH+
5sjWjs1hfCdq0xRc7ifCt/zS2FHAYpvgjPpq/oNJCnMX+SHlOKDB4Jg8mMynvz2SiQPXOoGOXvIc
MJfzeu+RpC128rq5V8kzD7cUcqwqz4KtxGFPZ4DuU7FGU0U+UdmE+3oXqY5p9/jkM+ZpFnxOfCy1
OTpCJKTQ4cn52/Cy0IlBXlfUuw3/ehfjADRkXttUt+nLennW2CS65DNH77jinw2dFnBz9iv2D09M
tyJ5tLeWiVwJttlylNRfhb7ohT9QiUcpx//5Nb8NeMn1EQ+oh4mLaf0ndGN6YNfqpeSfQAEuY0FE
ZEGyUvZzc9SbY8wYlP0/j0ho7/nLO8FjtSv4lukn56Z05tku9vzHAZNWh9iIsM2IVxuqLzjC3KB8
Kv8GL1m8oXuOy2fFJd9zI1c8lxN7TogDIjBnpx8fh1Ai+oIcyXbPg9niiiCMqTG/lYGyg3av8qra
DRn9MUIyjo4QJbV0hl2uCLD7Qwq7VMxgyxF1Qxe6wweeha7fWPzpsPg9aCaZM9cI8ib4yrkuoZuy
aUdNXmzuYq5rcYOe7C/blKataqAex5oj03pGP6N0IOIxJI6EqDx9L/+Az/BE9tE6IzEp34QyoizA
f7bLUyY6Pe2Cyruhkbr4KMxrCZrYP/JLiIDd8tDO9tG7gHayHxu7YmNwqlN8kesHuFcHPYU2TnN1
lLDzcu6VXyXfJcTNf+bD+3g2WdFjX+m9VOAuYo1bq7elOBaiLwMXNTfYBC5oknMmdrA8QcrhWPN1
0kkxcnXKygiAyeDSeeyTb0DvOP6RaLbb5NG6Cpw+8RvVl5YS+fw6+aYRsGj3DTNV/S8pqL7hl5qr
7lC8TaLogPwuPGll6w7tlZDhfD6aCgXpDDvVBUC27OD9p08r+5P8l8MWvW2mj26vr0dUDFqwB/rN
IR7DtHDqKKXF7N5jje1/62mLfqIv9wu6Mp2lPH8JDHZVtVECH0uUPucEuwiDF9JpFIM5crb1xOst
+jOD+NY9+TkEYD0Od0KkORA2mgeTXDwV2mM3yNMgeHoY8KT/s4IdRtWl8ctoMx7GerVp4AQauo5R
E8i+HHpjegYhAVFE0xDSBFK6SfSpYXart5BeSumgj3zIhN9BLJUEkQK0EY4gm0gW/Kg5wSOGu3Fy
2umrCwIyOTFlKH6TFoeYTAoOfJOUEIXaPcQphoHM4mJRCiO2aEUx0y8hszJWYuZcfadpP7VM3xPD
f9A/5Gw9Z1sJaF/lwGFRS9+D5tuEiqRC5avjNpd6PB8y9XEM/2gB5r/XNQo8g5YuQnIiUfvceniJ
OmJZQ6BTJfyaLDQP86nG3AawngzKrm2Q0EC1i5cRrBfrig4XzqG9MpHy6UTShexO03CQB8TXSI6r
Sd0ZoKvdIcrOBT40EhfXKloP+W2KGC0rXunCFSVfrxDpHec3GUsW7mkC2ZtHYn3K09ocX7+1WBBt
U9mm+a5ptrWyrEYBepDuoez1/R3RAPUKq4NjUD8Dgh4Wzqv6Z043Oh1PbAnkupWUUZHftkF/2pyK
5MvE+1c4w00bPSAKBDFo2GaIRoRJ0zszV6Id1O4Ei48/1av0XVb8gPFioglQzy/KOuvPQQ9pxqyG
lTdnY0CQaXzAt/A5E36uQ/wBi1bN5DtEO0hE2gvXNJE92+wrhxXMPIsRTnDr4oMWHXsiETs9V/Vf
J56yxW33i+QLwwOdqwxHumn03fBWjKzXdojWSZb/Ip5hpB5MNtKyoQOwgc+KQIcSdEDFuYCTW0jx
wSgCaAvRMhZ2mX6LvdtngJnyiTFNu1bfNGaEcPKqk/+WNWKqX3O6qEnsyszv2eBx4/XZlZl0HDbN
ty5cZw66NwFdqAqnHh2KL4CvHCZ+Eg+g8w1tiDnBRgh+7VT7R8jvEjJaEU4Y7fgAFr9vbTUzRWBA
ZGYV/42wdgMQeSdtZ7ozBD/iHJ/8+DCXiHm8Zge40Ex73frRiYT7Ew7Jl85t0n8nx+IIgAWia0pc
15OnE2g8yzdUDYYf7ETyez7bH/OVLTxaq6++WUe5P60C3aXkqv1Fs0TKmw0+uamCWwuogg6YUeNI
Thdpyu2HNTgFfvlpi+tB3pir8VZVe/xlFp7x6kgPI/yKKmylkVwQZO3SRW82bUvw5FejXKI69LRK
why6UhWU0Af1X1WGXgtPPCNYed+OqL0rGJOcM1fSno0e3xrCrQPGrpYUGh1PkFnejTpHwdT5xtxe
lCWzOSMr/vfZkYV/EqgkG2sERNbm31Pjx9N31vpW8hGiPf+1vITyMDKe1tI6pMIsuunDJj98miVH
mD+xfX1P7wJ7tpz4wCCR+aFdJdGFt8WU7sJKzw4isp/iG0CoDglf4hnkBVwF965yoXkXyaXOsD93
mAYewfgx/8aZn15aLFPVdlgHP+lLIfIvL65w65IdP1rrVxLJP7TgEKGmM7rLMONQHtU/TN1l2tPP
UuW+WOdraBu/gkPwbAGlbusDqNp3ML1XL26tDk4jiozZo5UXMWS3lU9kW9UvTo2BMbkpkBr5s2sr
R5dSn9csuOm3mCbA7ms+JcW6THzoywp6SJlQ7SD2lFt0dy+WY8j/Yh6VQlHRWR4jjKW22Nv6CSkf
YRVMMQngS/TgP1AoqyMO2xhUxc2n2UN01ryeewgkqFWmnFZXGYvsTHyYo59iWtmkc2gv0YnbZIJf
wE3CNHUVUM92D+sYvn7vvGmvL/R1BTL/87IUPIpkaEAAGKsOea+czNtcIMRs+AmQzQA0D28z7A/w
HNY5Bt1Xfxz+kO4PcZGxyDtJlNDXezVedAsIEsab6L3wUCTrgdOMQ3Jg/TwJeBGKkr8qM9extB8q
TCY0KQkPM3rorLVK8g7YUhRHEMKsfEvHASjhN5PuQgjq5XIRawfqFqySrz3Jnh0ybrwpyXeM5/07
CZBeIpz2MuWhZYcy+zaui7EytC1pDwVGi/i+wPeE+BpXpuPP/GL6g9qclNiyteIY6GuaTTMOaoDT
dl1IW1m4xMw0E2lgBNmq/rDahPNTowkqeRrtGaZcf+0NlqtidI75op24vuj9arCXiwr7GpT3lLCp
ENUMuuGDKWwmpMJI3gACi+wSJXeYqrw/vfLFfmUWm4eF5p3H0qrfk+W7N/ag7DiCFWfCPEH53xKf
JprfcJik97nYZ+oG/lzkMUJfrB05hJHFlBtTXukru3H1feDMpss/uKw3wnTqa0c5JslLpBNHb8ge
4kPVn7EtBCQFX2csSMAANC4n6PAVrLDLqk926lm9z/kJvIh8fgvL2yp8dYoif9hnb9YXXmjMDGsP
SQ+bL2jNWF9yGrDo+eM385s/SYPanUIXx/nfsUZ5JrxxK5jykY+8GK9s9j56cMMax155pb5Tdqjg
qfRSkjIWZF6fkf784oI2HsmxlSFe/rpjgn7rVLYOc5+heRUZJysaC2iRjr44YTtEKRcTV7tLXpcP
dJ8dH5UvO6vkqOAF2whv3E8UDNr5rQLO8oP3N7Zn7NtcmRzS0+SE0C4xO5IHXi93frx5z/H7UWJS
uumz3veYpvBwHSfkDiQUZjZrCfVnPIc3xda5Japj1+zn04p7jLCmzC+yP0pxkRRwCRO9BZIIfe+e
I+lSo32/wNa1u58YQsBrtlWOad+dx+1/HJ3ZcqLsFoaviCpBEDhlRnE2RnNCGZMwKIMyc/X90FX7
4K/d3YnCN6z1rneImCmgA1W565AN+lSWYdCv7srCGRySBzz6N364fW/uXBNTmJ5JfA6XQ23r+zLa
P5KVCj9uq6rWVWNwPtuF14gxrwVXB7+02vzMBmeQrIewDOdovLZxdQhJVCRDEXshhXsX4xgQelIK
M6h3ELO3irnBaQyrJiSGuDm/7E7CDMOm8MK2Xkd9R01uBkLiMwLKoWvnP8xB09TXUy8+Az6npr5u
SJnQh7UCqNPqm+A6MLhhxfa5CwzJ+acEfLoY5chF51rX6KOBV/FYxmjM5LlEjGYN+c7bUSdyirHQ
XLkHpj1rggP+pRIWag0/EIcwZnoU0GOZXJdvF9YkOP0pQdOxhTY8D+0FzBd09d8ppD1gnz38NwKn
2++WcLfWO0i9u/A5H1TITAwBeQRRoL19EYlNuKQrk+7mrceyp/YpljPdfzAxQLUMtIOUmmdkM43i
fZpsiSuwiwz92GuIsgzGDcP6ELB9X76NQIDDMcGa5Ak4XeEMAGi2+kDwuoFYM9ti1vKrf8I2Uw9x
Z2XMy8/geJqPvEX26++GVFxgX4fpHCnHzov92DSeAvNtZs+xI+WGN669i/XZQHC7+/JCO7vWlNeH
Ecnllol39IMhxno8MCziULntJr9SW/wKIUH6uu1GH/knJCblszBZyCC4pRchYycFdOFkoKHzNeQq
DTuRV+7M/nvFUWZKJ1kwFoCclfH+frjNtXLwIMkcTiA0x3z4PQA21KfGhHXwIJXdJFieEd5K3Ez+
ipRcENkU92kzGUTxM9q8zaQ3ZQsOlLAODXOTq2ZsvzXShOFGEj9qzI4AQDXLFPO/9ftWnZ778KBh
uznJ3frY0+7ZD9QPs8Kh+83Al19gE6zezJZPyI9HybKp2VWXAcwtfywD0iQEF90QWaV+cmJvUWGi
B6e2U/HLgz0vOU8OUVQxmY/XOKAnIg6iWmmkatKdfvoNsBUqP8UFwWSppptehYwDrh5IKR67/aYm
vTmxBj/bYcQSTy0UVA4FtM6KIXRrLl5fTMI0ukujR11nJr1BuxkugpbvwxE1TNyyEo0lBhXmY35Q
X9hBEn0k1LtUvLX1B/tFNYfGzppT1mNSbiymNMoOD0QlXkI00mWKfALcwI0AFJtARGZiSt6AB4I9
oDCo7bBeahNns/jVP/jC4YkqLd6Wf1pjpLfNYnCIjFQ+3nvISa8rO41ZG4wBcTlj9IkJ3dRC2hzg
OTb4Aa+G1h/Qv8cXhdZpw7Uvd0CtEJXIBRkYiVhUjwke7vxNwEyDq4fGkONjpMOQTkZ1UQ8QzzxN
w3FE2QB5PByuPfCCReo2XAMTsdlIv7EHmJY9PAzBbRrrnROrODaW/ke7n8BZ4UyFj83mSS9veVsr
JQozn/uoEn7hwz9+X1gHEK4yDsZ8/QhUDedQQwSrZiIAteDKJchQQaEgxfGkwFsRohcvg/IKKJnl
vKjZHU6CPFmxK4glkDLoeqGx7966WVdOI507dLGTaYM/+ymComF44VSQ0o4vglcTfyYeM3nH8Q4x
ksQ7k49NEWPW8BYQrbUbOL0imIhFUsp98M3UOM48mg9ItyeqT1q3xmnAIbz6LNocUzHOiSSinCF0
j6olpOuFtoY7yzIu9ANTiIGz1uvXJSeTl26kyILslL0saLbP2Yl/OedwHmtnGBw6Gb4o5afMuRbH
6/JMs6daYW3m8oVqzexF73WCcwMfzSAlndlcx+TGJc5Ys3UIJ4IpQaBgYH2I/CGycxRaHhQiJb2I
yYkXRk+hQ+JOpyvTpTJhtgyGBk7ubKQAj2qYFQaRDZpLx0uniAeF80SueVGJncWHt7BqsosoXQlk
ocHQzR2tCs0ozjJeW3Cwae1yWth3EFlvYIKKw2FocR32gxV9UWwwRGXc8VryB5H2sLQ5KSZ4EqwO
C79mun6SriR3wsa5ZqaLrADyFrcuhAycROV427D4wI+BUolO3YCR3H6wMjBzY7DCrY7glMwZv9u+
vqsBFo6pXxOHyYLx9KLIRj1nHDU7X6NcfZozo3aJDk+Muzt7IaMInqAoNpMvWMVVoGIc9gHGzbGL
2zvuP4QdWOLX2w66pzNumjtECfLs3ia0lUpdAt+x7qiAaNtpS/IzkfEMxtDQry9gUwYHDwXZXl+g
LkAdHzAowjp4KSBfcN+wAmsKp1HkVRlxa0kr0F9XXIsId25YBSD1VpYyENpJwbj1U8fiq59EqRbs
nCCjBDhrEC2dBRZBavBg3YEQ7LuHA0e5ZHK2hc5vvw/Zd+EQLl04KUcUDGVL56THzo4Hsqy/GA2R
rHBBiidfox0OYmBz8xVn0HzPcEzvMI3vfIQDuK+uHqXDWDxFMqg5EqFGjPMtwoxQ2qY8fGpf1S1N
lJsMVFZAHnMyslb6ta55DosVI/wpLq1GS6r5Gv3JyyOMsLZHzYIs8DJ+pMOrWgnLuWA/dIhb5nOl
HAQJ7qupfpQ2rRtIHnaeig3LDo8Vo2fK4o/Lfp86mnXAO/mMOzjQ+A/9Nh5MDgZJluDoFsrVFpYA
CnJzsUnQZjuL/QyO3rlc4lJDBYfRxBEaiLyVTow3PjO45DBwmbrEdlp/Y4KZMZr0sCe3YZNYVX4b
flK0+DcoyrS3KyZSBpZvAgZomVWhJGAS9Uwv/fK1sDMHB1U4n23+O88J+1WZZEAldBmeMtP1e+Sy
EIx9fE0gZHMl3yBpuglcR4xnYlf60VJGyfwBT62j+MY7hpoeoU1xU1FUrhagdxqbgjQpI95SGumP
dXdlvUJRqY6ly+SWbmeTrqmQgXK3IRedJdrj8nkD0ZJFHFMNBq/kRk+TeGO8yc0EcEDey38Xnxyr
nlDRN9CF/OEK7EcRPBErV60b4yWkacuI+u2P0ocXVn8DXs+D6e5EA82/elBowy5HqTCtKNmHIAmG
iqEzDXO7lCEAMnZyxy9l3xKdrrE68gOnEK2wIQs+fe4ioOOZY7IkHKDHIRP4m1kvwRp7T/iFapTO
jIOIDj7IH54yaQC/hx/QKwb3psft7UBxarbU0vgQgDs4PSOHno8C+6sw34MPRZOLCsM2VBzILoBK
FSMQl+UXIi4MfbUjtw/wYP8HtKrATQEDMKW3PTY3oC4uEuYPjIpVq1FsHlfJulvAhDRiD0JQt0NJ
NTGjO3enncF6NphWW9BMISRN+Bh2IETU4yEBMdLuSIqsl/yBdfrOCI8s7uRjvw8LfsGUSF5Yw46z
CPeWwSJ7NzchfDEqBHB3BZmnjO3xDjvnxgIS7hymRZOtcmx84r0yXZeXJg84t18D7r+d09qhwweA
Oxx5PGSBgosa57nAEJ22kPM8H6AoHV/tmhu0C92m1zcJAbCXHjaco92poDi9XOFLZVpea8wEsNlY
AYLoM9bZEZExBQ0wmAispf1VVIDUqnhWIEKFNAHvkN0HqRzfIvGmNs4YIEqqkVAi1mBgh07Men/m
gACAKJhoQNKc/c43ZXsWis9MoGBgrDvrJoZ+CKuhhAjVYNntQgy7vvvtwPAHEiMOY+r/FPUwBDNb
d0h/XC6wCXngVKW4IASVC/D1ugw/nSW/7ee4xdpZ3Rd4LGhmAByiOSA2/Tjd7OgHtN9Mg8k1IZkC
IkFYOtWF8hGQuIScjee31K5f8uZZLLtd+xcDnw9EHFBFUmi9ULGpCH2MamYRtT4aEgi0TrfgohNa
CZTJ3kwzmFssrDcEeIdqX2it998Cw/CG1pScdzOe++2yY+pBxiC+eYkh/NZ29JPJFgdub865ovgs
VGmhxyql/4fXDBTrpG8TE6d4VZ3kE0wMBC+GPl08qouvvitbnBzcGCH+IKo7OA0sKFTrxuewi6k/
cERl+Eb2embsCprUPOBceCA6aZ0RRZ3Ch+jBRS4tWGk2UcfzZEp+YzNwOdJv0fFZzR17ZJQGHFQg
IYSRrDS/aG26tWNlBb35CvAYNuK5B64AeExxovIrKJtx/mNpy0uwYizHKdHD6EN8YjDnU+bHfUDV
y5sf3cQEQ44JnHAfTLZEGygzFm1slLgAuSDekEYW3Yp3wPdMeUZvApreFnDvHKsEpryzVfdiiMbM
THaiaeD4supxPW5ac/bzAgoD6Wp9OrdFAJWC7lNft8v0eeQzjvtFMK2HWxbZIWwJ1WcuRt3EqZII
3hhf0WC2K203W+yQgBXY8yKzh6lmoAFJIjdIYltFLUWLLZzZkI+PipkwocsLf+6mt3g03uxZZFR8
ppV6gwyj3fU167+GOdJcFDfctpshdEZ7cQTRGXYiWCq2IC0kR8hCPAVjQFBNfbyGMvHJiYtAh6U0
iVyW4t+QOTYnBavxbYloqyMLGC19eD0Nwb3lxhR8HutUytOnfenKBVIOmOHshwHeQw1k2I3M5Jz0
2HVQbpwF+QMsC4hVPktnRCUyP8DGR0cm6Kbwy5bLeapcNSAN47hOozVDxQLUHy8ubLUgZECYgC1O
vRBNc4Qi8UIKZZicFOnln3B+oQKhtxNX4AXKYYydXF5XudnBdMDLIBCHbSU4IUF9jJm5SaDRRHnl
RgVlUAtliG8NlTfSfLoBE0tPiiNDohaKcQB3IAa1IMcoMTnwmYiiZGjOPSoycP7mhvbviTUI3VMB
4hGic8TOnb1mv73R5RzsFxfASIVWmpMNXb9ocaT2ZzkzuxPxpFRQPTSbDr/H5k7nwIVSYG6GiGom
nmHGxthP/oFWS3fcBtFh8hdWnB5UX6+LcIM6XpoTjRUBKFACDsoTGHME+KA/ouMTvjr5h5af6e1f
/lm2Ts3T4Wbge7v5H77Q3MzZ6JBS0Cc+MFdOrX5GHLFD7cf5Lt2nqoJzuXZpa8a/kvVwSc/Kl/jV
PW/SzwThQnFtTxB1XphlJsGDjHLg7NzTEEjoN/Io6eFcnFDHlpx6CfxLhcsq/g+0TM1KxzNix4PZ
xd/q5rH0cyRrNmZ1+kQUtZCsUSCgSxyRX0FygKuNAKHzFB8OBJXntfx4u3C6+VjKEjnQF0VGy40W
Lhk6oOtFe4dE+To1ttQUNNTb8OcQf7be8MWAnLZ/Ob3mO5VeFXBQWAMwCcM3xWXlDZcKOxQXfe/H
K/Zk4I/wh/YT2garND9Ed+27/JAWy8VhoCJNTpR//DBWWPiy+pzw7siWsAHitgapHXDJIxixX4Zb
dUJXqV9/81W9hFMEkrZdnKIH975qv4L3RgHnCcAjS7O7vE7paibZg78hSfkv1qC6HyZ905QCG9TV
IaIzBiwJaWeBdmEtxSuWqCIu2fG5voIBXIcm1CqyZkPMTHYsLjYp2Eb8V1Hv4h0SHgA0UPRGX+PL
xqzumzMsU0wgjnFTM1m2gLPfq9/xICafEs6fKT3QAQ3l+rUuDnjHm4U728GTG64TEWoGhkMTaXzO
LhM4yyhs9fwSqbs/dDz6rNfkLSrbsc808ACoV0eQcZewo39mF57R9NRZuBTQkAQPBYlYQY9eyGWE
1nWo5fyxdAUI5AGaTRIm+z8wP65EfTAFIaj0G/saet7AT4EjTl2LwifecBH0Cy7BbTGgq1pV+WGM
DMrAKmAbiAdZ3lFoU2YpMDjtcPvaodSaU4LvGRbMhJ+UNEv1a3FHzjX+MXvlH8WwY/lSTvrHeU15
HdOeV8zALABKCEOp/JWvGofuJFEPgHjlHm7J8enKnhSgP8KU4Bpmjpp41ITxar5EpsXtjJ0idAQg
OhbM4WHupuJq4dFIa7tsKb+wDSq+2tUvvE7Y9FP5BPTfmfC2JX/YYaNebEAaqofzAlFvIA9PyUPA
dvWIDwpuw1xOHea5nAmfdQnXpMF65ivd1t8lUwdQM6jZvTG7BwKw45klwkjDQUsI+9hHGlvdZ1Ro
CJbeNuSPPvmEHDjKDnDvwAzDhl0s0oLKd3GDVzGqVU7AE79RdJ+bLnNEE/TGfEAFXEIkAZdKTtmp
3eD/XS67IPG13XOLm+j6BT3tN9Jt7fp87he7CauYztMH1ye7c9ROsLCvzVU7YjbwugNuSYLbDug1
qStBQFg/5Otm7vwrfsMVA99F0U5pxNpeYz9Q0rBc56xIG25HvBW4sSmBIr/T3OlZR3d0Ak6dWQke
B7rPPm6qJagmiyOjrvtkezMame0SfMGmA3QR1B6FD9rsXeLnMDg+uH6e/08t3gidhUtUztyG9ULn
LzO9Dytb+BsfKCLc/EP35UOC/PGkXJsJgoARynCPifRfssuKK+g01Ty5NRnEyVUTwDov5VMV2w8e
Ky7IVqj9JFdOAZyTjjWTWCYZh/EMmLJZZM4zw6/Kfm4KBE4TXsR3ecGS2HOKVviniFZfHfIM3zpj
8ZOJK2Uz7lOQJBhkIuAtECIAVlBLa6DuXttEUgAiWjQ+9zCD/JS9DpIpuAsPh/dNUljVd/6VL8tD
P9pU2dGJgUB8npBr5oAa6I96aCZES3F53IhV6z/gIyQU0+mKuR2M2tzqJfdRbvtxO6uXnXLPM/i9
03IKNxFXNwf6XU0/KdQ5IDh/oCTT7HHaiVw50PQ0t0MCzyX19oSPqP3kP+EecQYwqkjA42pT6nBF
1X9yBjPYRWKfI+IoRbTzcMkec5djEP8YaaMwMUn/0DdxZ6V+xIVzS+izrspycWkzqwgCEMgaa0cx
XbfpfhQu+beIu0C1afpljxzhu4osPhZDhtTS05Med4Yw9x8fYYhu0+oEqBdv8E8+LcMrttBngjbG
oQizku+nYnbGUdile3JviMPxAavSYoMoXReChbZtcTd+T4/lusGLLsElvCcn56VNgRsAFiquz/KA
rw89oDd7fDG/gQyrpGvRdYHwDCbejPHWoeo9dupSVGgVqoySk+INZN1Mal8YbJbdk5ocLnHC/E7M
fjX5QLmy0LfCyMnEoHzB326L3/4PSkqPm0GKFlXfSFw//IXp8XHscgFrL1TYdFFsk/zUIamWi/2j
Wz4L7AI2/R7P7cVRcSELOrHihCLfp0Vlo38mPkuwsmDRPo/dRADLp44NSKz+A2HnJ/b1TYWB1mYD
HdR29rogdn9qR/hNQ3SI3w64J4XogQWrfKnqJpRMd9hGYNbMG4BY3pAHE2vG5JHSPQpIYi3SDx3a
N/3K7Jo6MSaUsxXccJAAmraosjSqk/dFD4NRwaMb1T0bPloiXZFPjE9aL+v2DaSbwep2w7akkekx
ZYxnzEAfbx9O3sssAuJ/SgYjq8V7eWfo3imHBi+y3uFZlYADMHDv0lZL7KeyjNVroy/zOmDnv6B4
Y4IBvgF2Q4cvHn7LacKuHOQdNADYArOrnAqGkJ+j+S+btR3X73xHm0jd2/JxYbNMZ5qCtQ5Vggeq
zkWKsw4S0BTylwcOPNaMq13p9ASdutd2/zgCcaD6g7pNkE+9eaWrepyglSpxlX6LpYHwPiAAwRNx
gNw61f9MtBHYvDBVw2vsRstUl+eavyT+0YP34tvUE/rX6UIdnHm+KVgNEVHawCgxUvEVbpyTJxwT
UOjqTGrGx+ejv3C7gmsrikPrHs7+ItbC8AgijdUFbwgPm45S34JPMthATa05bIUcFoTBewYpyhYe
3cg8Xz0pVvDxA1uDB86jvjQJnvTcG1+09uCdyW6w0oWDsBLPaBznWNGD/Cu0xFSpLZrwjTgYyHc2
zTFHh3nhBhM23F+tHUCODwOeucSUBaeNL/1hvWovgcswC5LekdCoVn7B/3z6jwPQShbduJc5BCc0
5Y30A+UsFl6Utc9bb1fwIgadbye576cLIpU8caXDPfC1UnJXXILAYubVo83CECuk3DDKyE+5fp5L
9VZI32BezVHGewdb4MiXVg/nqKrYSIp4MADRhdiwast5h8/GVvvWdagKDFAUartNGm35yYvZPet3
oe5l72t3knB6Sn+e8mr5cDQ8jHTEELx+ppcJ2/Smz9bunDb3c7rZnHrTr49H7VvornxxrqcHJL9E
dZkty9OTpf9Ezc0YjAnj+49xjmJ06l2HZowjw2TFnvq1sqIBbLiIp/GRuJ5rVhv/zcbfboYMiwYk
nGZhcfudSPyIjCpcUM0Spwr0DyXOvRRvLm3yjHwnlGq23G1eKnFUV3b8iAj1ydESoG3DYxChlCHL
3wmCbxYF3L/6U+LFj7/qeJuBAFcnEYu10fzfe2PJhOJetaLnFzheOvodnMlSckVMtdqbOlvrLlBJ
GDfGcpPirB06UujXe6xRlI00Bup7h04PUerIIKchaIywMA71+d+APxhKNcz8FPOxhZNpEd01+vMb
safWSuQdZ4fFQZxfZrLZ1T4S0G087sPHDXxero8tgX8vFlJny1GgPP2+OkP4qBh8ag9Ty/ZLPYLE
dJyVftauSm1FhhKadkNixMZlCNeAIGhKSv6faWydFeSuBTPYOONarWm5Iru50O0X5UnPN83gvCpf
+f2rFXOVfmBDjAYfdh0+/pl6rqXrMGyyN9lpyp/yW39wDkDJxV5jhyYk/xRCAvZ2SpHYdf4jS391
+inFhyj8eBa/y5CRZ0fIg8r4JoRiaTUhzml+/bT1nej3TKfNJ+xGXjH4FQ6VRJW8d8+Z3WxnxtNm
/eaut8ADeo83nuJX3sNZQHs6MMpNBVuBisGqvgt7nnjjcGbbyIBQ9szVC+M4IBMPzBdiAymrgcCc
8QORfWXqXo3hGZ6sff9RVPsSbyg8HlBw40eaVcadg7kKGtWj1H7eQqS0oQvampC0g9A5MpksoPhH
G7jYY5ga6xNHg9xm7CAXpYvQtyiXz25Jrp9oX6EaMDtjvUqWAJmerrJczzurOPGqGojk9JuM5XG0
07z2RuOARRT6uQ5P/xmaii9UEzw+yPNH1NlYqhROdpwXNMgQJAiGwyOjDjeT8yoAUnZt8Zx+e3MU
MlhkqRwgWgYESdqKI02sB+Otyux4V6t2j2/WZQW5uj82ssMCxTmwnK2S9HPQmTebA5M9MC30XxW8
ARBHxVMVq6K2fpvPw1v4fBa7FvFFC7czwaN4Ax1ldq+XCnYPEFcxFIVHx7gOM2cLZ9bnhYqmxLyc
PxzgBWND/suveFslfCjgu22beX9zv1W4RqeGCkoERxl/Eepe7jJDdTcz4TZittRv0o85xDVmgSYr
FEwvm9jzF3U/jzt8ghmyaV72AxN5NSB2BYGcrcKP2vqiM9bMM9aQzHjmk/TMTr5LhpdBBQKT71oY
hzf6g2UBYY8UKEvF2ZW/tth3gGawRhOnLoNuRY29UjDWTrZP/GP11ZS6ycpGKwfywDSBdfXRfeuK
la7PQrOvVpTE1e5GtOrCZrTgt388lvhDcKwHWSKFlb3t/BfzTA1B+zsngOM/0hXDE868p52h7DFo
KRfkzRq6sktkwNjx8CwPCxQJK2nzZEC/6wwdjfTbVazFgKMCIh5EIDg8pHjU7JCj4CC8By9lvr9F
pGeXOP263YqcPh07FU//baycuW7rQmgD4Fy3lnrtPKTN6+YUhfC8DcZNK4aNORgotZqnSbgNfDCw
PTNGyWd2jIAmcXRoSeT3buM5cSCbwUvuKlxmluLEhMFbDOpWjEyghPsLmi+7GmYo6BDkbYo1Oy82
3TywuTLYlp/UmNu2toQrtKgIf1kFwyuOrBqU3FEFA+N5/Bw6Ekbb9Cw13G0EDDacISW8HpgrFoLu
lN+hGXI/2VegQkiwKVOM5JJBYRHsPrM0GA2W5uX4FqMfJR3gSaALudidJ8UOM+PRb0fIkN5E9qI1
xaPUeZKVSnQjCMVkvpubHqzrT5U5DxOXqF+pbmdBXk0p5M7qLdOvb8GVDx+dP7sLX0kc0KF1is1S
fsV49wfw7kjLcDC3VjIScqALW5lTaD4d1wxJ9QpCY9UcmWAtIPhBMr2Xc2fxLRIZyXzmUt3TM3Dt
40RJHNeOLGy5FCLUKAu3hOT+xoeNeBAgU0iQrScyKCH2bdXF2yeg95wCzEbQy4Yp79hupqSsLBuv
+ibe4+3UsBYRfCyqVYpvFXa4EVhHf4oJs02xfVhpYIFExEBekacMFuUDF54HwFDlxx6gBC9m1fGL
IbnOlx3TLLySr484iETkCBd5/bLflhC0bRAvoI5QhzGjWQpXFYSbRFqLDZOb4y6/kA1D569iGy80
JnZ52DX3tcUpBYmbRfxwpKCI4CGj7aVc2TUzt0CKDpjEYcLQ1Fd2cdDkU9bMJQ0w9OdfYqoGUgod
l/OTo+EOUimeZ+Eu7zC/YAOEywV7o/ghl9DE37OL9nLx+Zrts/Czq28LpC/ZLzoI2S2D9BFU9Cba
WuIMpb7e6ZJZU5ewIr+y57EPl3X/OVMQnpiraQz8dtC21mwwZccHiJznBy4TL3mdLJZSKhpQNsAF
ZM0ThI1kYV9C5kPNUbgXIEjMLXkjrxWGXqPbrCLNxNHQkDac8kPrCO0+JpKlGvxS/EtQf+r40C9s
fX5/43UXeQXO7fpBGz8WtrgblIDaFhIlrIZV7kovSJAqrlxxtHziptVj2PtCYH+O/prpQSzx1Bg+
McKNGVxjm2GWNLrFV1X/hiMtof2MEDsTs7F5P7Cr2BUNZiMD0aB+gpBwBs8MBS9BJhN/6lQ/dqjM
cDuoC6fFo0Z/fTVwVmRYtuPSErBvcXHMrSIKuHgvMxat8F6kw4/CUw5DklJH3KCN5faNmEuuUjIw
KNpj3Jd3MHrg9RSs199HySu0K8WFE9Y2W3gZSbPjZNDlTYljGr6QPOi70ln636TshbBWbPmmMtx6
4Oay8/iBL7xdhvmHyqECOIWF6lexWL8RNDYbdrHS+gNJ8lRoECWKW4oTA0QvrGq7+W34fMJ6oZIg
eFaFQsiIB0kRUpLXUfDr307+kPjKY8SQQ/CE8uNVHZXnt1ITTgxD/v0RUc4sOm46eMFMS5D9DcsC
bhk6Td3LCSrAw6W0ml2Cfp7v4Yj4ioHf8tGVNQvGlKKvHKQF4YQfYmdiWqSLpkvmJJEj9YDGIFKE
N0NO+WaPQWU6UXDPGvdxoUKuvikzZgVmzslRqriBv7V6k5OPGP0kRw6palV8S4yVuRfK3ofclrW7
EhPIYvzR+vND8dI96R/yMZvdc7iRKmxMa3ic4uddfN7jjCLmVI0/6RfpQdQVzKc+vfcvhQVhii0Z
wSKXB/oEnKzn+/d4jRpEzu13L65pJkW3apYLAQbxvik80m6E7UQFRNj4OXuS8XCD9MUCGCEm/Vbe
fDLOfnFbWtyqbDjuAbYHSdcdNta0l1Y8gwWtf9cSKWeelCEX8sUv6EgK1qiVkVfMtqXFD6yUHl49
7YcBN7W6Mkas60Ar9sACj8bqV5McYnKKA9yQ8PWYZrSwHUN7RGhnMeKFu/x/7tp/9Q2kF2x6n+RL
V8g93YLd3CHC8iFE1sxi7CR1inTPIbqfq7YezJhGr+KFGf8uNlOoF4+2+2HrVOTMYdEOstSdlR3X
KnSaFgOlED3cmc0X+5ymHKSIM1+wLiDJrepmJccoFG7prvQRV8b2AudD3WR4pKw0TFTJRPtRkCC6
JN7oBrptk/a/vySVmYJYWCM2zZVBnAZdp9HDr9vpkRcWS2WXppvidfzB0pwbuZH4lKdhZqeTFUJ/
6WaeBKHaLSBjNFPliXXFvEHc5c6hfUf02pR3kiMWMK3tCOOnud2tH2vtinAralB2kwtyqXK3JQji
CQsYQ2fwcIu2SQHEFx1pI0NL3bV++HAJOQDCgIN4LKdMiHfoZXgXL1Hq38hFkb0Wg3yCsbJ81eNv
V9kV5TN5Kx0msjAS6+6TW+JRHbgHYBfViGun6JicnkFsPPFHZciO6BVaQ/L9Ukjuec1+alhdIKx6
/jGbIy3IUD7hBA8gzvugHjQlZYo7eFyaZ4C+obw123w9gyxa3BYbT4zvRe63ECmxs4SD85df8vig
zU9zQM8KDsUySo+E8MTCVzN6mKQoya1Xf3As+UYpXf90w9cz+XjNQD9WYXqMkIem25LjqTtDv6L+
xKZpDv8YZg0DbeYNOY2/T5QKfSYI0dwOOSMYnWSo+KfQGZYJVUHqwc0pHWwDGRwn4MoezEKRdwjj
POAt4B8iIoVRd7P0PJ9/dJscxBtXEnJEeB3xR/FZQ+aM4W/Yj2/+HYimBSrIxPXN+MBG2dk+zJ4W
jtFH7ki/hPfdJXmKrqj0T9IcCAKMhi85PeYBAVjDihGEM3t9q7oR9h8xh6puI3977qsHLE/6UsMa
VlNbjXMBQ7D0I6XXfuO/u2cFzLqp2KbH5CE/lV0rGCtalwgx9Yc6R8xglPdiNWduy2qWQnM++4W7
xj1EM+A2rwU9kUNISzR+YQ4iuUIcpE+n29OuYPP/IDbthFfzI+doNZtvxRLRl+waLM0tyhTMnlJj
j5qrwFib8tGEZxjhaDflAnQzM1RWhJ8phUPO8HsuGpp4E+bWXFuHEhbiF+pqWV5TBctoUnAGt3oO
FaH1n2sNQ38qHbIocCx6LvUztXBnePScvO8j1v8NANda2iTtR8wvONWWJaOPXOeqna5/mqXqyBBt
MUUnOA0SDNVrasYWlrsFR+deoSoarVPmhfBcknWMp6lsDr2FwjRzeGqoTx8bR9ur2KbCbKtcEqFC
GfYQxT0NVQLfkS+jt58EzbFOoo0i0fKVRuvLZx3y0ovKbnyvHzchN86CQ4QKj94Ttun98TIKfMc9
7Uv7gqNFFVyypFCEGQ0EbSpghjoPfEHc+HdFwPh1bnAmyWvZffvtz6w8hBiR/laLnUKu0BP7l2WZ
MiSxajkgIhF7kOJc1Ifq3BAEd8J6fl7u57gjMUbJaNNxcSdyDQARTbE7bsXUaq8oFsjiWmdt6ECX
W6SXiKIoCU+8v7pb4m/Q7Lq97tEgg3e5KzIlZMYCpb14rfryCz+36ka6DoZOqMVdZae9HKFzBxIj
8DqnzjTEewcb/ZxPZAuX1U2MgkIm/ZunFpTX9Bou5SV7RWaaR5WrOgKJiCJcceaqjBYXH2O4nrk5
dC3Mv/dUbmG6foSraZ109Uf1XTKST8M/qcEO7evR3VUCSWhRSO7Z5NFf/xFyszsDSUI9NDWbqrNJ
twmxsJObDBkN3JM4aFCm4QezI2oQ2S2iexUtDuT2T3BaOlZPq4/NYplop3m9JWrmMTu9hEtCxQZG
TV3xSlEvca3ZUFlf+rVHYVpQT60HZc00g/qSe+VZLatvyjbyQSDCbCySEWBxo2ObXVgXx3F0CMwZ
LX1C87k6HEI5Cvr1l40Dj77L6UToKIxwU2qBEvNxn98PCVOYxwVfgRRJfegc32u+XTd1pTuZI7Jk
e9BtD+/De93HPj0t/bo8lWrWD7TxBbbav+Vjc87RyVIyP1uuCW/P6YLV32IzJ78IBQRTOywXrWhT
FKu+vqRQHJmzQQFEl0jIBXP1gzT4GDIhCzYVzXquZSi+tPhLaJxTr9NaPeIUBVz3glaXdrmfr4iu
jxXrh2OSMAa8hW/zxhvfSO7NGJ4jGo3L21fvw4HmH4g74DYGy+HGTmOgRhsmPgdI66JzlzjyRadQ
LXYpRtMiBFgCWpiPYb9i9xGriiO7Qv6B7mSAggn7a74ZYJSIl6jdzZa1r1zEgu5/zkSswZOLqBiC
WvDB4Md1KKFPYsr9J3CCEtFUJGtSF/Epn8OekbDTYHLqlJq7wnWKgKdqmRX/CDuv3ca1bU2/ysG+
bqKZQ6NPX4iZyrJky74hHBkkUiLFIPLp+2M10KhyFapuNtZe5VVmmnOOMf40v0J9qZkjBndIoBl9
1eS+Ibzj0nQeN731kK3K27I/hRrj1NFTaZOAE/FWPpINzbFPoiOEtl0TR1cqE92xFknnMdRRAxpn
+85iNV45fHiwVNr9BxPYdlwQHKMJIb2LAiqVVFNo7cU1J7vDhJfGJD5dxbVnVI4aZcZK/CJroPri
4KKjt5h7PyJ8Hz9IgB2Im8FHAB/T8v302MK3W7B/f9J38JkTCiLaRM3MLgW7wIvnYSaG8P0GVB7t
dfi34ZzXgrv3uGDaJHDUMP+5UX1vlT1HnvQBM7M8dpf1hcfT1T7GcFrjn/CaDpVypngcrMUuCfYN
qyIgzw7uD206cQDiV038OGqPhUXtOgTV41kiudHpaKCwAJwZWOSsZGDVx+yVAI+a+JtqzgjHv08H
O720GBnwySbzCjkiHERpoYPaBEmxj6AvgNCJP8TdgxO0ETQXgfuRFBUT/lm/qBj09+A68MKAA5jJ
m0DqjjiA+a+LPDISdyhXigCNnYExrEvCKmVt3mBhQBBCJQfiJRoY1co+d4LpqUoSIBPOU7O7Lo5C
SztDoIb8OEKE2sftwsMBiHq+p513yoMqIcrDNs6eiCbsoidab6ipzGiubM42J3z20FIc2dXRqL3T
cxop+5zhIgURFGHicuaSuhq2eVi2NlNp4HEHk/q8iS5Yoxku/pMNYF9gEBLPEc6iRTtcvtTvCdbG
NW4DhIg8yKA2zFlf4HP4GTivT9rbxJMJRUI+jFVN14sWGsQT9hjBOsjUC+isjTMPFIEZCqobnDSn
Lp7hVPWGk2XARsBajF9wxCOFzkD/zDSRaVUnYSjtNWkU92smy21sT/txErT33TAwIKEQmvJicNmH
t4OZYA42Rg8bVkTZN1iVOPVnDVAVkL9Zoc+foZZcoDBnCjxsOWJVYyrU8qjUqX/gukPOubfuwObo
80cXJexFxkEWtCZjclfB8GVLtgzdyAtffmr6RhVWj0OGeYr1Tgwjzl8sqhku6Xyb2CBESFqw4Uks
WM9hinsZ9dRUM2DmYN0iqq/BdlQs8mbWWnkgOdJC/vt0PZzAE0yFmSNDAMMj15AhDtYw0wvDvMBP
xGd2thv0kh70gCnETAnpVgltvYAXuNi0SZRTbOkrzCoMZ3jDDJopfe6R44t70lT+qWhIFuz67aM6
lTYUd0mGsukBZ0HqnjyZXxlEt0wN4QWG+XO+HhjukE/S9yQP0VO55QdmX2OQ0VrDViRfcMaOW4A7
lzgqeNlreffa20KYW8CyjCarpbJm1sQi6m0VqaR3T13yaXcilsXS5iROUdOcPDjCmNLsK/6hIqlU
WqcZPOiBD+wmu/cqEK8PpYkHvy89kFXZkyA3SRrGBh64XddBwUj2riy4OWqNEbVl+kJOk6MWgVg4
FGtYx7CzSP4P8v8A9ffO2sbsBTMqn+K3EmztA0cfyuaqCJ2PHs66wzkFWggE2Phl6rCv3x4vs7h0
bl8NQ00kXrQ/CFGn+jq7PsUWPke8TkedY4fSz7dW6bU4QeBmYidfzGYBFa3nR/68X1C4J8UWNp3h
MLMgLysnK2jB0pDWEpN1gF2ICjAkRKJS1BdgqoLKUXEHJZBaBN80tx7bPCNA7RnbqjbKkORlJGlz
skDRKufpRph5kzPPzQXHYfvXPIngGeaafEhGKO6wfeK4ZxB38lQlEO9r3r5SYOPgNLlX77GLst6g
S8FnaYPTtsIraS8Jr+3A+ydiwz0f0/FIncS+IhGDY1sPEvCV6fO3YPEosNkRCsRbYMTAbpCabkyk
BikFVTgSOkatntrYCUInZaK3MzbpMGVAiumaaSrPl3aUtwtm2D6J7YYvG1U91uue9JxcAoY6VExU
bfrpCBVnQIi3pPhOexftZc58K5uSv5i8tm8s+NaVers+sDb7qYhougCIIoFDPinzXNlybk9fTN+N
Ek9eTstpVjJWLzTXX1c/e8gouE8cKrPME/dC/8pg0kqWhhyVrsN/1Q17xB6KS3wPM3ENJZCOLp3g
4dmUXwWn9uoJ+wp/azoZLboIc1Z9zfzf59jry4ibdeLdGeehBwlKM2sAv7/GAejkL8EaIj2AzSpu
55HAdEzbI2mjZI4WCupycgrDagBgeyCQk0NXA5pF/Pg+jXYHkNkpg5uZDZZqJ1SkIS3pvHIFR1wx
MI3UA75Hlx14Ew/BDZFOtFsRpxnkJbhu0fpYVHkBQxHK4q2AHuXmqDD2nmNM1ObZ0drgjUmP+fXy
4wzLVgw3cIu54Oh6nr0tu1D+zMBlHlnhL+Rud/c9r3GSJ3untXByb08Jl+LlQA3WbInrDGyGwR69
TN3ig2yjTIkZJXqUs2I0bDOc/SALy8/pFA0eismSue4tfxjUpQQxHCT0fLhpoYBdJbBN4UBtrcow
vYfjJmY+j8I/FIG/8KJlrj5nrTLAWfYwjLggeu5TNNVZEnOqfQxqAc3pfTzNLbKzMRB1zrj73QLI
i8UwB8M53zGPsOsXHXMHhHyb1P+SOFgkyOLknOKTXis75kjkoKsfQzTgsUZGGIFb71XxSXxucvPY
m+l10irgefF/a9Umf7l528Gcxhv3EoxKeKWuS6OwJ8QJSli9utdLYnhkxetpyJ/hFdNWvBIOpJE0
peIfgUH7vF2GcdSzNpPZ6Y0dUMfS73hfK8OmAVl9YxEQlcrqNM8+d84oCpQb6mYxG3bKzY1hjSGj
B6yZDRGW9VM39kIbUeMzjBTjoNC2fLbGprjab6JbQW3Aihh4x+nWFI3UNjLe8WPYyuvecsDDhWJB
2w1ribZMg6WzBycAeSdCwgGrlhil8WfxIcH6G1g5jA/Zl4VRxjs1MV/EOaxgJiNUsOCjz+nWIZBh
FwjP6wkegEkuKySSnaLYdYiZ51PpYJsbPwrIxy4ekxklUExPmZfP2mlBPE77omP1pnmkYI7EMZDX
h3U0RdN65IhChYvIFIMmtvGIp4BHWjbVsUeyyNrJjBWCQQCYQsTEVqoc8QWjPGQxPFv8FfP9Wf4q
YaUOVI8ci8OMcMsuI6l4NoKVpSmQKce9c29t+XVUd0NUsKBe0wX+3QxmtI5GyKagnOmvZ8yYJzcM
yCtXZsKPZ+tJ0+Zje7A4URpjz6OOMehh0OLIl0UIdQZWFOTRXiX9HJwcRE6wqXpmhOqcjWWCz07v
S/i4BmukiWEd9JvzK9pO4AeXHX1UHJMsAY/Reizh3OaJtUW4NuemjcXhKwx1dK889g2OePUCsxNY
dHTpqEzj9ZlPa2Rn3nCoUhPdEcip+DcVvty93oVIHkEosNQinpgJMrFe10e8GHH5xVwuXrYUhdRd
pPdV2G9d5lTG5JJR+ghVyPmmYyGI7SwnfrW8wpEz9KDCvpc/OAgBi/V65DRBvLhgjwbTm10CS16Z
K6p6PDZpXE4P1GVdu01VNzYfkjqDCXmomg14zUCXfN/Uk8HZ+lyKnmBgvhFJ6aOQkQMLjtlOikcO
xBrfvPXd8SQArKOVUVcVOdwtD+wH7zqiLPnLYDiciYqGi+idEUxpBAg+ERo3whpooP8cDUc2vaF7
jC94uE/qS+1TeSzCMXbT13JlQoA6zUAPOn9kh56Rsdx51AsALxkC/zkEBqJZUxB9JsAQOxImvNAG
EgdfG8OOUrentru4FGPD/QCvKZRfauOR46dIHJWQ29qGOtERiX3a4G5BJ6Rz1JA+AfNGpWGSUXdN
CZMqylo/lZ3+kYm0sa6wo+CJh1dEkf4VITv+86mnoC5lSoZuFDKX4TRHti2J8QvcWIRZTYC20XiE
Pj/X1icxYOjDbJzQyLENHHmL5xpopGxiKRQlYEK3jfYhnpbTYD/22Bidhw4cmSVNwRIotl18tME2
tscJ54cuH6kkUu3ic0SAPccohYgtvDPJ6szDxXxQHijkrRGB+0yMj0q7rdsg79wPyEvrE+yaaUrf
t4eRVDpiTswVA2XO3O6z+4xtfJoVAs6JiJhZz90QSRhZGs8YU5dRbM/Ph8v9EcA95709o6DK3kG6
aL4SFPM3dPx++9ac36ho6Gl5Z5d5LT4yYZHO9PCv6lFOd4jCFLgFIEtM9xKnp9TBdEokIIBxNOTl
tHXklbFIMTEvcJ1ciTuUozTGlCddHAxb8jf4ymWbTdEUQIFRY3nQrTjWsE5km9ZuIYbParu7pq8a
rGS2pfRwo9wGarDa6TAVMHIgPaqzgXaw1t9cx5Vy9lSyHdadggmHTd94uzyV9HqUWLTy8U7U4K94
AERwjf3ii+0re4Vw9WW8C2sxmrOFG4eztdbrBRcXn30Z6jOdCbe4DUzduaY7urjidKRzsp6HwL4e
cFSEIHV1AizCDaSon+JWbHZiHmoM91Oi1/dUS9Nn/XXygKViXATRDox4sD7B44GQ1bErUQIBk+eN
3yPl3l/MZwo8ASb1HWd90gvqNSHQPFUqyTNpYLZ0n3e9f3G1D7Cvm4Kv3W2Vs5VQU4KrYofK3IqP
GkDWosD3aOORY6LnecXkm16WopOecm66KtWB+ip0C+CLG2bfJCVZXNhkIkuz0o68BtC0hVRQNS6B
MYczWU6z+ngmSoqSQ3GIdYNxdF2jZy4IUuYnGGSu+q320c7pYMU5jF/na2yWtEVvVY051XIg98bh
dNEQEYfDwLFMX0aZBOeANV8D9newv6FaEnvjDLa8ZVwuowEnolpZn0ywMPIQntmolLA019YC3naB
fzX9KGGMuWvh5cAcu4uskmaIyscenjTQZaxSTwtqxWZBAUPSLv976XmCzBAmqICdmQ65YK7UL2rr
S1FWshxITM+ul4bSLawNWMWHafgoUppsUdKfvHKrHBKgoctX8X6WvZK33PORLHlRKsc8w5E1RWy9
N0C0NI8UZBCPC2xsDsOjsk6BS4Zlwm5pfmmcY9TtKAXSzWA819DMP/p6CpUsl6xGk1hjnJZiUF/c
VhM+iw7oNbLUPYdX6VaqXb8OANsatMCHmEgI4Fqww9x2SOHAUoa7Cqr1vWJuttGvwWU9sSWgXnzl
WBEi+qdYML/MLBpI6VU/zGWFxbblDKAEezhyGaoZ7BYeDAAQLYmCgC0jj9pkkbVb/FSggOR4+qH1
wUc1YCngL2Iz8zY+WuRZGdgFrEjyLDw1yJctWtduOUofOE4YIROoq3/RGFGkXqM+UHRCMSnoxlxq
WRLluyTMPNRB2XxoVgabcj74nD3WeSc9N3C6situTrz6WZbmwflTPG3P18UtB2ZzkLO/IyBLaFHw
ksLQHGpgigziKcY6/U0/QYZjXRFwqrxAIbr2IZhyr/t6t9G6pZSdpnMKEr5GtivkS75PYZcpKGCu
CAJCLp6zaxorYj7Zzy+Wo0GucVttkZOL6TAWY5L6JHpIGLkAlplCyKLdLI1XQpw+FMCU91vqyO/Q
Dfubq77fhY0JUIshCQ0ky6k6StelhR1DajfV3kQCmSerLkVCHdQQTaHrv0zj0cbJHk4OLgHG0tKe
unvA2Mw0PINQEGZFpyBhI9xkGXwbZjaOVs3qdKl8Eup02VfpegTGI2UexvAjz8tA+zGV05u7QSfN
KHoC3YDbAPNs0DbJo5lh30S0t2TC1qbPKiQAxuDGlq8hkYHEoAN04FPINSk0i26ls7r5iw7Dfcf4
rVBeW8o+bQN4mWVrtfvS2okK7wlkPG94+FhBoIt9Tt4oGm8R24GcPbc4kQxHnV0lwDLrnBFmwOgp
Mo1ZKnnMK1r4+KRNsykUa84myxH2zC5PcgBkGFM9PozWTtcj9lgjyqMGT9YyMPbxjpgKCR5TBCk5
4nnHr/SS2RMQIgP4g4kizzHfiE9HyPJYMgqfw4NotQhv3asDGA+IH68mBOVNCsmJBnzPscQ3vX6O
T1+eR/mLsCFAoVRWdXHHgiUBAEcWzM5BeY8a7lQcLfXJoAAScn/EG4Bs9Ou8tXizd0c7wEOihRse
lTPonsdJqRLjSrBeYjMO6GdW8J//+p//53+/3/9X8nnZXM5Dcin/q2xJG83K5vbf/5GU//zX9f/9
6/Djv/+ja6ZimKpsSpZmaboiGyp//v66y8pk+un/UQqVUcVlnuzmL/1WPRAEMOJa4RawgzmZb5OR
xN9/oyz+4TfquiYbOB5Koq7rv/7G6tKdLtWVWF6yXJV3owpoYErICs2DzMbXfnT1JARcXV/Mt/a8
NZyRFbSqvb9fhSb9fhWWoYqGYli6ZJm6/OtVKNdyVOQqFbbo1/foToipsNtt3q1iQg62aM+FVXl/
V/oPtXpBxYkxQDPsUJlgwDB4UR8yj4J/imz5KPNZLCGwZPCbE4eJrwYrHEXedmIUPqJQmvfZnukh
qW/Ws4JwWSHEEq9Cut3w7zelWn+6KR6qqpmmolrfbyrTTd20CiHetpHMoIMc9+6hg0G95diGIrIW
QPD8EYMMfaY/esUhbl1ymS4hFokm3hsbEh3vgVmi3FZnMHdhOj+ORGPyMcBRcFe6h4IBBV0zHxgs
NKe50FPa+iRfEaVa7Prb/O/3I2m/3Y8pKopkyJrKS5LUb59K2w9GXSSdtaVjDyF0Fv3kiYJ34Otl
3ckew+apKg/jz3/83t8XBb/XUjRDtizRMgzj14/j1NwuYjMkFhCCpNpT2iKDkGXfuOVrAqq+yo7c
f105f/+1ynQ7v65FU1Ql0dBkUxclXfr2ayWzHPM6Nsxt5Tr1u9JEVYzj3mTzeeiZy5NL/ob3oL2D
Seldg9s0xHXyx6Z3+gHxCVLNQcP0x3rEDV40vO54rR0dTwQAKAGNo8hc7O8XrE6L5NsFS5bMtRqK
LE//9Otz6vLLKRNL1dgyWSn7qB/dhMqu8VPNLfdW4+YwQ3yTWDiEHAwjyQ8VNzBn4dr0DiIeOvsE
DtV9BUuauayPhQICAwsBD2VVT+T5IxSr+xSZEgSdd8N1j7339e/3IP3hof9yD98eunbLerNoCfIy
0NkPFKzkvxNUf18AzWFb4cjPV50SHJ7NotsK/3jl6h++NFmUNV0X2X1VzZo2y5+2X0uOE6GwOs7R
PaQofbLfl/A4By2RAC8fJL42aP4OaVFMvNVXDMuhy0fE6GH+R1QLpiSc8rTBDOL2d5CtoPvCLBJV
a4YMWfAZY06Kg6UizEBGogzYiVL8H0/w913H/OUepq32p3soJUXLpVNvbEcjIFRqyH1CES0Jf7UH
UJUDOTNUQjD4oRTmyrymkYATyNF5+seFyOIf3uUvV/JtU78SLykK95HvcbIJ8aiWUhjatAFMZ0Cu
6jXgMpE8YAVZGeFFYFxYRTapUxj+N4s38aVDgQ69PyJJiKGWNjxecHl/sza45uk3kqIC+Q3CwY8R
Oq0uSgIbCUvilZspdmkWb1GQ4qgxwMdf6KeQGAreohWHgADP55QUJOfEvknSjxTE6DwtepXI6D4x
Lxloz8zlyQjRI2m3BTG3Mg9IxxgiAp+P78yuR8jX6loAZ+BPqo1Oui6qBYKakzS6Gj+kFvUe0VQM
T51qiMR5G8FyjwkE+ybkpGWCbxy4kRAJ6H0LZ9MU7kXcYJX3YoafqDB7qHsf2qEEv+kOSI2FCHNP
KJSzbidoBE3j8bwkn61b3f3uNDPf0hcB3taCKfwTCZJIVz8HJqPQfyV7ZMrBuUjvWduYK8/m5F3j
trdh4kZZmtCFLfQ5J04d4JRF/Xvb1/5ZnluQGt2+WVk4lnEHxwxD9Mtm2AvoSqIf/jjqsTskTjvX
vUkORcQ5cPZjCkvStPM5RNbkTTjNz75pEc1SQKuiYOrnQzW1ul3p/f3DV6at4dv2J4uWqpiiqIqS
9WN7/OnDL9LeOF21wdimIcwQ/U6gkn05kIvefhpvaRVagqN2oaEu42dNsMd5d8FnxdPYWvgA9+eR
oSquQNj/bxDtjZheIHnKP9I54anXibhrfSibnur99q9dZyrqvl+4rJg6h5sqKar4bddJzLZXE73X
t+nCguBeuFTAiTEvVumUwrS9DvPTHMzAtlzxAUnnRdmNDD/Q/BDyvmImMDM9uMuXhV2SOPCK+aiP
lAWe+ZYTmXGHdI9GsJhmJr5AkCnmnD7C4u/PXv+9ijRlWZUlWbcoIw3926YjaWLHBbX6drxsy+PA
VAP0j2F5HsDovIWiHJGJAHDuEEwmVQjLiMWYNfdFTNV2mmc61l426ROKxAnVvJGs9dH2MxIY0SU/
mWMCK2hK1Zn1x/NOxIL2efwc+2Xbb26xB6KmJwvyLW9zmCrjuqh8yNQk2hIBAC0KO0aERNqalp6S
H2zm73eumX96eZqsKqqp6FR0U9H001fXCmWRXcZa34r+8bSTiDKb6Z9ZgT8eZrb9UgZ3O/bLmw+t
gGYZ81cYD8/lvHJ6GlZUwLdnLAXlkPh4w5X3rVcseIGFQ0zv4vmQvY+HelnQ9TH6g+AQI9kiCpDx
Hi26AyLxgYJoA9IXr2CQ/aOekH8vyk0WkqRriqpKkmxOt/7TrYliWZ1LOVW3E0vqB3ZRh0S4jclc
iWdl7yWXHcxtuScu28UllVBlPd4a9+CywQ0rv3p6+o8l/s8rms6+n69oKLSOGG0V5R/QtdtIG0HA
tCbokxBCs4INAF/NwEzd0UimRpPDVBbbJ2Imny8yss0QcP/v7/9HFfht8Ro8JFmjSBR1Tf32/puR
wJZLd9W20BLgVo2kbULawrMFBGlwyuC0QF3dL64I1HQbjB3B4t+v4E8PxRAtxaDkM+gYv28fQ6Lo
YlwK6rZYWZigQBx0LAynDjdGqXg7b5IF5V1QjQsCoeuoKD3UV0GdBoP/9wv5U8H8y4V82wTUzhAV
XUk0CmbdP2GPDk2jtaW92q5PjPgfdAMvVHHYYJlxnV1UtBOhTus1OAX2YcZSdjrc5QE0Vyivk7WK
x83g1UzCt3c4wZZd5vPk7e+XLEm/bVzsuDQzqoIeWzaVH/f00xeVptdLf6+NYdtjKAYRyZWMABEf
MBpvMmHCQWdheuY+PcI1GKQQVp1OlofklKHeOWDP5mc6LqQqyhA4HJD0S5UPAgpPJpkJK5bGZOt5
D6tD6lkGaNdEhLlWy3J/GUHKOwzKZ6Yv7ce3oSF/ASaI2zwN2erGuFnjJ1egZEnpQTl+IHMgJnnY
QXuR7vLSJ2hQXF8fsbkSHSAd5ogJ0xYbVIcSiTizhXTQPRu1zZ2uN543GjYLXo7pZ+KvBtzD/K51
HiHFgC/iWcD0SA0hASAhYhe38MzEc0T1Nd39+xPXfzuleeCGopNyIomKbKrfCnzxlGfx+R4PWxEL
DfQx8Npm/ZYsIPA7hu6MuzFqRip5DpQjiWcFFF1hyYFSwA9I/Oud4CW3kyEVYycW9T6Fnk9hBnq7
p8FB2yUtBQ1jr+q9IAa02mLyjr0XXrsa5t+VT4w1HufKNPsOCrwN5AVCsPsc5Tl2KDEKlD5/ZbJo
4Uxxn0FXX0Eih/x2FkIm/8laUv5x9itTDfzL9jE9DlXXDEmUVcPSvj2O8mxo10EXh+0pD6haknPA
yP7OU9gavC04T+DRhexb2az1KSVHEabrcYHBfoVPszUl0sa3AMyB+gv3sCcUVEa4bQNl8/fX9ntv
OV2nppuGaam6In4/4A1V0lsxa4dtY/isBKLwWjnKtc9zh1u6Us/OaNWhNcJsJlAOPk8VWBh5DA5J
HI2KbBOuikdliReLXO7F6oiTY030mrI9l4RsvV2xVL4tb9KMubj4BnkbBjPT/HaypX0G/kzKSfP4
93syfutPpnvijkSZp8/kbeoGf1r7lqC2N7Xvhy1JdJbhm4TpQM1FCk9kNnOV+QHtleU2wMiD+aS/
DDestPxScZJuJ6MswSPdxLGVqgbIwhkeOdzlk8vHONzWOkSy8RJZO3QphCzjgS01zJ7weoHfFTSx
o8CasIdn6nfsyFqBqGh+EeYly1IMUzgJFzi+i55YBuJnSZEbN7I3hKe710DHdGVkRUTxyAEU6xGH
U23cim94Fr9NgrR/vHnlt554ekqWNBWopqqzdH99SrkuCMogNMNWgqDZdg5b1JUC7M1alWgpzxhB
uG3r6Pew/ySaJid3occV5ItMhw4Xh0caXxkjuhhPDaRrKvq57vNGpAMWeTQVzzf5HyNUzfhDRWaw
0VuiZKrMEqRvRUJaCYaq1I22JXEOHtzNxGvmKMRRXuLk8gQeBfYEh5wwTUVlO/ZoQeFHdfqhlh6x
P41lzkp6GnVHb159gQw1PYh4wFz+jL782Ef1u5g/lXzJA/x7uGXzZKcNT7rgNvu15DTr7knCniCL
LlOIQ3hZXgy3Eo/FyxlFT7Zt02NynUOcM/1W3pbG+50lpB35F13jQq0skjVTG4DN5PZR63gUA6ar
eA5fq/U4gMMLK4EvL9kYmehBRFSF6X5k+W6nqX/mZy1y/O7FDKVSNuAOTpbbcpS/8JsP+VTfZfOA
v5qOOQD9s63Wb6KJfcj0a2iqgf5h7TVT012oS6i+yWoii0xiiI0luTVsglx2xX5JhlRBXipiOnK7
gBz8HF2sf/vodCiluPNP8h60yhBTPUCpACMARrEcUmJoPkzdlGjMTk9g8Er6+WoGmgt7OIBlJGH1
JgJ26InijlcMlNYWOBUcQsiVTUAkNJgmvC8SjGtlI3k5CVYLpi3GukxX9BfctIUbwqw5Mj4+iioK
Ej/rgDcIzptfPsviSFQTxq6nPsyriFSrHKc1Zsb9rlHJhV9Y7/k2JUrpo/QfT1/3Y9mTpgHniHCb
ZCujBe0WyO/8U/cmCYd8k37UWLzq5NnFeHIvkmStBZfo9qnf92u6n3HerJWnHuruA8/OEGfAAnk7
j7kE5mnqS9cAdEan5Y7gM+o02XCxKp0cSsXD+Y1SKRa++N+0+5SLHebLk/IxrlEyYh46xVLZGrZD
4FWXl5EenwmUtU0NxG/uBfORzGEKVeNPSGwtDEtnlGjB6IIIynDr7Y3bLuy29Zvbm1ruCRDnrV18
3KvwTyyOeI9ZrmVNFQz8nQgDa6bk8ITLafOBroBvcBXpdJ0w329sb4Bn41w5z/VAmojRsxKUGBL8
4OHnxpSsC0XNlvfjKuXD9dUFckxorAB5iGu84ki0T/pVhNDLCQVByhgABRY4AaFh5WST5Giolr3F
G7bvW5xM9PDKBNX0Et3un2sVGpGDy2aN3g205OTj1PM5hP2e6hLpOxEAJuSe1sYBCv3o5bpWsE9L
SRmObmTHWGQ3E413fR6FjQFBq40jvMW61lPZpZ/jJIIeZfZck0eSvehj9dVc58TH5ExRoaWbmBtE
eucZ+lMCbyxj9sMej+bPnbBOgFdYdgcd/yAhGhwXSspKXo+rzCcT6YLHwfK5ezwdYxWJJBRRMpg5
UV1oIUzSr0vm+ma55T1ytKakc8wwhUvQwcDwaHa8bVlm3yUWg1RIvNRPb2esGp5wHDDCS7HMNTDH
aWyhLvjtQzP56ayBqFHmZKi6ZPcClFd68AogR/PPlRHBCRh0qMy+DBHyJn10L5NZEZlX8rJhigZa
wdk8DJ+ShSBpsgn9MXqXSBMr/WGOrOmG3HoFwblwrM/h9iR0S5RrD/evZtd9std3Lxpio8V1OZUm
E10jPOClxF91WQzYH1VhnSyFMZgmkzly3R1ZZncf9DN5Um5ReYRkq4UjPsvyq0pH3wvHm47CL980
4lx7voN6Ak075g2PaOyafFl2aP7SCAi2ukancaHgxc0QYd8Z8zaMiXMggtKNdwNgkPGPHlX9w/Fj
iRozZAWwRNPkbw2hcrqdbo1eKbRj+iuHc7HEEKzqXAlcl/1ikd1QE7o4HMDcr6IC2KZaQ45d15CA
cZwWNg1kvug53RkjhPzm+hZTUc3UJ2BXXDCXyUMe9LDheJFrqOAfsIXj24zzyoC/PPyru/2tRFLM
X27m2+GvqvrYSgU3I/q65BMgVG6ko/4Zb1rStYkM+aJstuDs780g+UdpLP1h/PDL7/5WGvdjnyld
gyQdKZDinHX/PsPYTYmuEbYtEGqa57/Xg38AIaebZQpniSCRpvmtcLik2aUau7OynSTBmoettJwt
cumAp3H/XObMPYO8DCUlUDVI7B/wmft4h6KT7DKdzUw/YEh7WTRo/5LAbJ9xWk+OOu4FiYtdkZBE
uQjVMuTjZFXyyZr3H61W+cpnOuIsjzqofE6kqG9ZnYfB2Bfn49gucxbCv0Y7P2qgX9qOH+/1/9/q
d6CjbpsqT9tS2VIOCcTYfMIDvjZYzNsaFzm+V/kmKXY48z1NBHJ1nWKzo+WOKh1Op+PfH/sfEGge
u6GDQJvG1Ah9WzBlrPV5IvDYb66Dh0eBySESPCSe4wJD4z1WqLP0sUFv3RBX+6LQN9uFM+z+fhXm
9Ft+eyI/XcW3L72vrJMZY1S5RZeCSObY3B/iF60KejSxmPkMGJMLizSb/5iZQ4XSiwBOm1kvLERT
ECexumYDbemMVnH1jrQJEb/p0wzIcJNnhEswpIs94fSAaSQ+l5spXYOD4d1YXr8Iyqkh7BFIj1/1
UK5P/IjutBwLJuGEG4lECoYh2IJjyzfXNzq5G+u+WPdeFq9ldcp+S7Kd7Fx9fSfMtTt0H3skID23
kUgl8vYEzOB+IGhkkzbRdL///dHJv/WwfEwKBmeyaSiS9Nu6Ga86NbdaMgJzaQAzGNOG+CasAEoW
cgiSccKq9bR/zQgXYwBMRELmaZAy1mOzrv4Ff/3YXn99j0ygTcMyNEOTaOymYftPTV2taZmoxLq2
vR4rVOxEOoexD6kc/kx0h4ayJAwNV+EnnbSzNeloNfFBKOMQaiFUcdBDmP/YQ7U/4GCWQicCBcAU
ddnUpg7rp0sa6tOINI85aoExr+ASeo4eBgY/CiuQxJHWiMWFQJ+JGLUUNAxiS1QbCsq4jyOC0mr3
//2AePN0eivVpek0gJfRaX/2BPDAEb4zRp8VO34CzIyfyCDw4OgBgXPX3h20MsSXF6ue/8K/LTEh
r9fjxN4HQoCEp9iPw25CBTCVnxfb6oBBoFGGuxxGF0wtTFaIO73ZgkJk8CzhREMvSKrYGr7yhQZ2
n6DxhImDknqipLu6FKnlfI0SHMdBXNzxdsPKKHbKBqN4h/hI0heVep4XYarNyaoh+DYht2qiZwUD
5h4SjePhzC5Pgf5QvGJjkIsOcAGjOOqfKSuUKCdyNjHvaZyGPtvc03rhEU6kLDlYnTdN2TGdNBbE
JTKNMxbiHfPa/Qh153IYr4SolVOWAZeR46uVPAsKGsqVjow7p0/osMI4XQ/n/pFSPcbIGskN9OKB
BMogu2IAMqEXHVLu0/yGER0IohHxbxSyMNo9kTzpsEC5dIWlhv75EhmEeOrRJJHvw0ZfksQkILnQ
fcIB2smHubn5OYmj+hrH0EZbm/iua0uTua3qWMOCN8HNX/owxS0IZcwzsUV9TbW8Meo5PBFq0wqw
ilaC7eW5wn08xMz5Ajdds5M6RPw/5S8gKUmxysg3d0wb3upyd8aGDlO+FF6n3eOdqNv8COuTWA9M
H/mPBHIZxpXACW+RC+QCJ5ZnH/UaCziDZSWTVzhTSYFRbX6mSv2KLG30xqMD07Gq3IJOFyQxsxX+
hjEkpyyHJgYqeif/FsdfqeY7xZnRu4kbNSVLzU8KHKwVAEdcCO4rNg3MIRXdwRJDxAoI/6x4LgAh
K6EG3e/uYkmK22BfBTi6Eg7SkTF8250wL91beN3iVkPZ39ipFJ5Q8+FNpjM8tMUrtIgQYkH2mD1M
aasV5oSujsNgPlMYj2KlfF3UJeiKM5DOQ5MOc3Kc4usUiNKfWGnjfqRiN4A3gYRxHB0AfOMLzeun
wad7IkHNgTqOhO+8HKZw1giR5P8l7Lx2G1fXbPtEBJjDLaNylmX7RnBklJjF8PRnsPri7PIqVAGN
3b0ae1XJFvmH+c05ZgxuBEc7CUIsfvgF3kmFifc51AgicMN4KLM9HxDdzoo+p1MAV46YsfKSgChe
f7Kh0+YC/BrqBa6OZtEX+6b3gYvKaxzKRuwlykaPtjA3Ot29p9jnPdJZOvFDeJ6Iy6BfmBEN0/9f
quZgGKrK7V+4cgCXA1iDcRPXJpE0xhdTuvPup/d5lmxw810JXUpMCzdDTifzKiPFps6k3s2FBbAc
RSAVSHQJ6IldL4Bz9DAuoO1RLhER0AaA6xOZDqOtrLs8aBKYO4QCLSBGyYcmv1aE/G3gsGmt4xJw
5dfv4GFkIW6+JvbyJ45bK0Q0x5PN6N0j16nvcThX4IQH9DGb/ZWfQvnUX29vrKTTL+6dQG25xWzI
sK8zfYAkWLbremlxd4aW0W4snEs9N2Qcoz6/YHVwG3ZvdicGRtBxCXeKE6+Sp4SPgm377xul9Iej
DruAzEkH1UqUZPnHCbMNm6v5eIzKniD345lvgvgLYS1SYLXm80OI2vOdcG3KIALLUbIizCRmoFHt
/oOsyuOjeMZaxAiCLvjpYirYLAHDCE8D1ci5YYMu/AcuTgLWlo8F/BYRF90oLTeuFSIUSG91kmk9
XqAKOg/bXmH/SvjwgrFg3QbMCzOGr13Aq5css8Ptg/echp8GCWrwratnwFuoPSoL6naGvMPUklUV
BSkFS2y5Coa1A/QRCtYjHj0CVzemz1M1X0iIGReERnbdM/lmaPKYinmx0jrcWxLMAmtyqEgLkJrU
fB5xlf7i3cKlSjaxpEzbcHi8synyuBHJWqGEU9uEuU+YRw+vwYJxUaJ/zD+lX7OI384SqqhIuiHj
ATOZf+o/vi5D7zq5ElVUOmklF87wZL4lH9KFtZZNLb/wXvOUGZ9EfHB3PYNvLOGxMDchecAOQypy
mjOQRWu/0tcwdFjnNerOrrZ8RiVn2x4EbM1em26EbI1WVQ9Bnm5GY8KcqyRT46CuPYy5Os0ZoB/R
/MEdMsZXXR7UxE3Gj2uz1fRFV5zZDe7K/CYESsEJ1MHQLKUzyMGJNH07CHgdoXAy3kkQXd1bzr/u
5bozptMHKi4MoslUodgCUBMJcJAhn40XOXTuNCC3Ls5oQyWbhXXWbgF1YY0OnZgAvrzk25G4DPEg
YhbFq6Xbtze+jWs05XBLdYorgQbgIQIUa7JPZh44+qT0pY79BfYYJ8VlDL4K9BnGYtMhgUOnMKHH
KT3OtkRrMexPhICEvChS1t2RD7fKn4ICOPexoEHaZgf41ymSL/nndYCvXpFUS1NVjauJ+OMYWQ9t
rGAzkff6GhYHByViS1roJisMM3BxQLtA1xP3U684/SPAVBtnspsQyRBdGsn5R73whzSQYZE+qAC3
jQvfAmaj7IWVtlN9CEXq/m7O+SelW4YAF6sZRj2OUOOwLFSHQGILtv90ozzqG/YBJ7H/Owzo3yyF
KsexaW5WP8U3ksWECu2H4KSpV71z+qEZ/sgfVDwzxhiBkH+kVBJzvrvU/ZxOCh5ekYN4SNXPIv+i
fgFIN13hdG/RIUI6Q6eU2m5uNi7064WFk/e06KfiYzpBzgW7Fm0NBsYFaUDFEvA7frK0I0epMRc1
jqJ81Hp9VexiamONDhkHyWW3upEPkgMZAyfrF4khQlRb+Tk+siLce5vIFlDpzgpM4mGRq2BCytC3
HD4atTllE9BFwUekhZkYDTkVi5S5rXyFbO8MU1I2F3dQzrqwzDQX+iHPK+NNjeEKTb5nnO3QZHlE
/76eW9P7/3N9UAydpdziVI/p8veDfWQJ96oqNGkvcE7lF64ceXanQB8yOz3T/gQ0oJtW5LA3zQ7K
q2MpLvVWV6BBjLo4Pqf8pvrP4lleI5KhivMvk+Jm87knXsnYNqMxxOcRGX8BDITI7Q7da566HEo5
DnWNm12JF+EVs0W0UVozRkzxHoViWKbRGW+8lUyp2TI5282AYYnT91melAOnbLYJDpmchTtq36gf
UZkl+Kwc/Mozan12/Rv8WCLvHHD4KwREO0xsZ4p5acv7AEP8ll9ZHWy5Ch6vyb7khGGznf9jXoxx
9b+/ZFXTJJQZkQkk//v3X7JVRHJ/a/klA1TRImpoL7E6tyS7e0V64fIUZfDQaamf1gcmqAauRxhQ
VJ2iRFu0zM400bWq4Ip3lHND6FKVhXclL1f3dknnEEoHu1iI+Z9SZd3htzdE4FIgUcBIDUS02ggJ
enrF+bsI7iZAW/hWrj5+34cxY1lA3yHlYHIwV33iINgIkPhK0nXv6lZ5ZZlPjuK3RR86ptkXBiUP
GkElm7Wcy0JN6KUj+zSHdEDLV+yIjKA7j4uFAZ3X9G4pJbAY2Kbvmx/pnE5LC1+urQ1T0xWvoQA3
CugIdxb+k7JvDg435kC8aws6XAtO28SsNRKhM+MecFiPNPvReZyICElx54Nxng0BUhQHtIaMhMvR
O7tw9co4jieozZQ4uNTBSHaEaPlweJDiD25K6Qnljz+a8x6N9pxEKtZvHmhq5J50kp3BoIJG8ApM
lVzezFmmBMOcaMr0Br8OvY/Ka0ou6wPbg76MDjKDM8KWUDUILI9IJkew9GM3Z13SzkYSgLQiepFy
y1Nmt5w5on+NZ2wDFQYyzicZssP02vzKIU2CjUYssXG4DKeUp/OPFIlKQfzNUTuUKfqcFnD+SKm1
q082rem/J3lEzwZmHjDOWP4wjoZ2LTgsIJzi/75wKNPu8WPhYFuxRFO1RN0Q5R+KQPhomZy0Nc80
lEAI+MeO4TDVAZTNuzU+ojWJpnxDEHxYqzuW24yc9uGDcl16AdFAi8pPyH86IjvuB+u3vu0D5WX6
7AYmv79/Vvk/ejYHVqwJEh/TMkTll3D2P+pFGpbFaOpFvRcXQrpKeFrhK3pjPldq5wZW1bXqXa1e
REiQ0/e96ZATPx8Fc0HymLBGo3X8Dvq4Ks66ugbhPH7+/QPiJfzPb1OWFQVTgqWrMhaKH7/NR5d0
za0R6j3RwglEwTCT/fIUIrpFriC501Nuk0WCaliFQSnwVuBd2wzJjNcVx6Xee6CH096tXiKOsjTG
n66yrxl2+FrHzi1mK3d4f8W38f32GloO/xZPHuSAkM5pTJkcwGlsI0so7nL9OVKe4oj5wpOcHWMY
BIUVRA2LCj3FDjGVez171DM2+MdUeXjdGKCI4kU/rMb7nOZETCmlvLLERZwEyBY0PlJhw3yEbjrr
u4yo34Fx5AKQgTZBL3xD81qGycImt5o+U7BbCrBPTR7rmze0J+HMOzhShlWtubUZFJqVTDjX1GFb
jd+yMUNTMgOteqepT9Zn1DwYrOJAsMJ1ekPwhCLqsjHhp0RM7Pb4KcsLl1hQA1rvspVTW1BW3KFm
nPsy/xpS5sihZ5UOF+PxpqDRYMbGLI2YpUwHEZhX/FFYt4UIe4jTSf/YLH4lUH5/r3hUFUszMWNK
Jo6uH3uFkctZ20v1Pv5usYODeKJ4D97wh/XMZL3ehz3pZto8bVMhTcBdimTXSl8Up7tPDOLK6Bie
FTYOdFKAOPRyfTyYh9PoBCKM5W7EBmnb5uG+Kj4IwnXvJPy5wQgvygkO9t8fa+0/qirvnTqdKkxc
fbJqTmvI/7x3ymAImaj39b5kqecWH7p4kMvC495uPWjrICDnoT0Lqf/g/6i9cPQAzHa0FuPDvBNd
dCDTSNOeJpq0UYLw4PGMA+G6orGvBqTMWmLlbF32XfCoLGIePD0gwuJ2tTdqGGC/MXr73num5XPG
mv7yBxkftxSnZebvP+x/XZQ/ftgfM4CyLm/pNRnrfQcLg1ooCqRfOG6EZ6qlfQWSPjAlKZAGxsn2
uG4pCtX+IdNKnCn+s45wyZM0PorEIiNLP9aRuhOM273upb28B5vRtn7uGXa3RnpMsLITSTUcSqTI
/S0K0+Z8G88G/dR6nP8XFQGKLaoYyYbTFd9ZILyEW2IeBTaBdc8A1m000CHczWfgzGyT8E3jYgp2
o7kaoCFifL662502Q4a4vaWWGy/SIF9bHaYpZ5xNVFFpq7i0wC8UgsdgeFDXbOqo0gUfT5o1tMvK
vvxktLa0TV5usxGk55qkHJEVjouIBrsRoTV4rNCXzSD7KGltmYMzKGKP4gx9KWgfGoWVIlrvC/Il
BbMmXFPIScosOaIXWJQEB/KwE0AtctCN5o90FkeHFra9ur0FqNrcGQpMyJgZcCYO07B+GXvK+50z
pGnnVATcDTsZV1h1mxziCmXPOw3OMbc/43audrV2MpKDpn+bbMa9y6cV57SHjc3ipr4kz0jQ93eU
ZFesZs3gslj2ZNBTmtydWHkW0oN5A0U2G74pRCCODR/OaS79TLnUU4ciCBoE/pGtyuEgzd1dZ0A8
lyRCEGji/PJ1dSd4yZarT97DjvDV3LEmOANer1Vz83HcWAO4H+M+08vOV44pDJoMW4jTdtuUCA1n
tjCjDMO7KzN0aA2ATXqyrBcRykJ9XT0I+XXn6HMo/VCaK6qj686Xoc7ScpkwfFfgRe0KQN929vjU
T+VKby99NkP4oiewS8/N02bw8xU2DWyap1vkkchM+KfcAqWzyeI5gi8rV4LCnuiLVtlknBEHwy/k
twcQUJvGXwKTs8dSoppXf43DLwNwG8WxzcO/zlGSkKelepkGdx4qJCXyMPJSuKTDvGRvYyDoI11Y
qKf+td+3AED5Y94RjOJzGfLou60xJ0ImvCIfA8X0pP7DQO6llmEaGNDUhgQhh9xut4q5zx9kpT0w
MNx9MMKYPNQZ90Hi0I5Ej6u250DhjPtmSSnlzaEjtnSEDWfzgAPG8KFzrKvthzzntHuntXKNEK8w
Xjs8+PRpYJ70Hd2LS96JCCDJ7IrzhP+cP94bMPVnADrwWzbxgkosc4e2H5se7wj8hqVooUJIS/mO
8SDnVO+xTwgcAbj79JzYVzns9fpYT+3uwiZCrECewM+POwqg4j7eZ9uW31IEHxL57dfF6ssCJkCF
J1cIJXenG3XD6uVR12Ur2XrMIZxFj03SR2gq7m3PbKrt97HiJ71Pz/mDYcNrke2194hXmoajzqNX
VsvhFrotP+p0cUz8AYAwYJcYDtiGlkpzR8r00W6MEYGvSoFvOn2D0SWfCwWXJ/Yp8LK0yoDrCDL9
zPLB+0B57IC8fdQxrMXPyKvkx9nZ1WWE3BEuE7pnANWjtoHLxtNu+TlyNjhZw7uFn/LD49AyCJ+j
careNQ34C1oTZpYFaQ4z8TAKoOfw3/xqsCY6+KNPFeoYhekdOmtKdKk6ZpxpcjjNgNqhH/GUZJ2f
MO7giKn3CL6Fzh0MQheArAfTXwnPkAZ/4TOfCjAlrj/tVPj8IOs9cJTzdXZD4dIj9hc4t9spDEzz
S1JuHubNubcMA54eXA2pU1E+O/UwiOz393OlvkrNpqiCEFJNMysXGlfa50o4ZljvEgJCsjs8S/I2
vy5aci0KHhhc/QYpsxKfIc0d3wkKLs8826mtQk+AVjnXn0PaqB52o8GSOVIP39EWFMijz/3akGmg
+CyQrvBkG/uWuSw5w6CLDgKuaxYUv+DFo6+8ntcyJV+DuxpW+GxRB7a39/LCHmitkLZXEpixd4IF
JvY3m18F7StfVFwEYAy4v9Hm98UZ7qXnj1yNkODOd4dAKoodlCP8eagOIGm4+dxX2vY+j98ghJn7
eBOdZHGtPEPM+mb7KpOZmax1CnKA3Xlk7rUk0FR6PpRd/C7Lc27ECnq/ci7Tg9wsQCAUDq3GALet
I6Ihw5VoU9Nd7Lzc5sZ3v8YU2uHDgSj4yZdCc0L1ZtJXOfpDdi7i54HdoVCXV2408dXHHsGFLGpf
Kg6sX4wCRKrp+HmJGBn0M5rQ5SwuUCDXKUp3zSVVWRmclQzfhET330zGWKDBw/RBjhrW1gJ1tIIm
aCX4NNZ9F0g7KdlpSKf24wWMuSRRhsAsaZYPW4U1R+bXjZb7EAhtp/tC3TQy3jrVhaTcDwHyixhE
xLAYIVGrPGysLXjbsX4V83kXBYPiaU93YSev+vAI/iRBowC1uqcvqHssqo05i9GtwOzYEfiEbtsX
Proo5weZJaYSfO10y90qCYjgCcUbdl+ghXFFJJK9FIIYbeer67p6jiY84Tn0y8LVgS0vuzmHuOwA
u5HZ1fnBUH6LvC8sYT+ANYFqukwtuHC0K7B1LWcUABVf00fK1kRCuVwI844SLy9/57s3D4bol+Wx
yhkC2/UxLODd8aiFrthENgikaH3Hd1e+UJncHbUX6C0CN6QkPycBqhsBtKw6d8NKYPwfe9q8FZbT
M8qFFT66zE4CLh+2FmY5vkhIul8hcEdXJMNgOq2nNn75hOoKwRIEULx9rE1+RgR4rg88zmkOSHdL
nBA+1IT4M7rcLuCVG+ZT8XrfeMnyoUvQmhwQ/MxcRsUz4MHx91m7seQMZnv0+cxRNgHQuPh8m3PB
G5MtxQvozoBGLNC80nwoL6oFAr1ZW9/6M35ZrwDfin25nWuFrxCPXFuuFQflhZ+Bf7ot688rTTJT
GGkBAswtwqBBn1PmFrhDEiWIwiRNZ6Gxz4HpyLOH8Gl1i9jyU+awMG1oTOmUGd8WFNdH/ap18Iy+
p65B2mE64AA+D7h4oVcOniEEYgpoNj3hS17xO1/RJ3Ozx7q1/NBY1CRwmKKY7UZUzkx4hfyJRPed
dYWNV/Pa8MyuRmAI/Cz7PgKEsVOUIzIJYoSwi/bD9VQyBIixRYLIuB2T2Pm6u5Q784tWJVsoWH00
AqnLKYWIBQ8653u0vGTKPLp76DwjZjavWGA+Cf32RJsLo38870iHKEfm0QwP1m1ndoXd42lASn7R
SQNRUKM6GOmTaHsbdpRrwsllRDZF6uz7vtqT1UTfdeBRUSHDuHVW4ZDrXP3zesJmEy6MyWpMq9EL
7UutF276j3vAxl4TSnjBe9rHS4nFwQJGuga1Ksxy6C7vBt/cdWpQEouZkNgwjCiWSmwMTxPyR+Hp
XVVf971+yFvG1sG3+nxWkhljdqQafIb4K/g9ba/SGfBKNCtwg47G0Wxo+N7sRpt9qqVDy2Fex4PA
wZh4amorSLQkdWdTUcWEXo1Eb7y/h9xV6S7GM9NRwzDrnYA2vHBF+9QV3/SOyoWJn86wnDuZ9Ck6
6oJulIDxk7jIv2nJnIP+Qo4gP8wUdsYfW7JaLOAAwHHB871GJaSn4TUUFq3s4tlM5qnq3GASLHk2
U599lrakYin0ThWwNwPd25CrI3goesZCC6R1j29+Px4tt7OHZdVDRQp46c7s6BXUfRs5zlUWxuTM
9u7n0YmwfrrN+cZh08svqHTXA0Nws1iERzCroBT4VueQR7TOi93m8ZJ56TzeMbCvhI+yXoZbdA2w
9dWydUVSEJxhqCtjwqYpYOr2hUFPhgNPprCv/sheRx/BmWYjnmeqds13WolqRgwUCn/CNh4llgrh
Mcv921x4q/2G8AYOCemNy1p/pnSE6VWSLhnWvYm0iLwDnifAXdlsJeSBEVrQxPnrBCYlHH2YpQSx
GpS8YFDwuO4FDfU7r9gsGAAM5G/d8J33ho0pLT8AdDINaIwZ87HpFstLBp+XAAQtMxVLtOVXwtMt
pzH2BXxSPhd5Wktl9mDUAtLdcCtrAs1D3uBNIRy2zpq1vgeysyHLLfkPWnre5PQz43XFrCfuwmQJ
0weXByZbgO1UzeTbaZOXQjf8bpLgarlDfQifYNKp+ol0TXEe9ICRSWy+pFgtwiCaw8wME4cey8KB
Qby/pXORCftr8tH1bofF4EZYoDUA8S6Js8kgp9JFVNNMBervcB3c8j18SQ595jGSj5ulwFrZL1qV
9iXC1A+S+8mGLqvOHs+ausgWEiNn7cITRQG7O6rwMxgVTlziMnnpdzwnb9S18tc4Fq5/Bl7+U5ue
8m29Y9tjRiVSSVdvMUvzznlUt/E/dPLhexntBduVHljzQnOydeZptc9YmjpHhXoVfOnZ9QI+H1vp
MW2+Q8tX11CAveo5yf8hMvxB+JVki0GRqsmyppKa+l3UkTv9VjRQOvZELFDT0kvDlL+ag2QmOcLY
7oK6z+UlXCD6khROLvJJ/qSwGVSk6o2L8IT/5giPKYLqza/39l0Pk03k72rMHyRfacK8GLqiWCpz
lx9qTCcmkalowrgPVbIqT1E9N3G2tBQcUXSDCX0+uZvG1cP0I/QoVCIVx4LhMvMnxtSeYnmH05Cd
olXc8SsWD+Z1OST7W3H8++f87/jt94/5w7KZpFWqi3Uk7kElLaqT5d8x0t4X8ofUvvz9byLK/l9t
SJFJtuNUtfBt/MQktXF5FY2WLw6WLGOh7xBvzaN+CbNPJqaJhMa26igFhFFDd4kHqJ4AWMPoAOwe
Q4yKxrWX0HBuggfAXJS21edVwMR26N3BUyqQemB3pen1Bi7T1LTtBAMDYOYApCJJx+q+ajyzUiXI
LcerixxlPkmk1B6OMPUrKQzl03lPfWECArD+tqhNku4n4Bc6iO8MKXvGlFriqCl44roMNJDTylKW
lvEwS4XvguAADpE6WfZLtZuVD+Ylj92IsmLCUgO0ztMGTIbwjaRv2bqWPVb2jXg/yLKvYvR/bAYq
C+N1Xy07eTPGfvrVcXu+YViAveel5+S7qVYD7FNcCuQuhVlBo0ZxlL1XQPd4xhzhICruFW3FZbho
qUtNDFqYBh40BmyBxJh88bOrF03FfW6mqcuedZRO44thefcY0QHmOIGYIKUMvNM/7+E+LLNFNw0+
k9pX+Nn1yMtReDvjQJQu0pl8UYY8ry1ozdqMCkduWfeGgxus7jU1ePymLjfmtA4lSJglxg/uO1PP
jLa27quW8aO54ux4X/ScCfNAMlalOrOw62IE5xrC5STDBCurAReYQapcoHaWtISSOBFdG1fXgdvy
F5PL8sHy6cv04660nBWnSEQa9JB3mLkv013p37ONER1jIRhWzLsfAcJn6l4Rv6KZRg55WEH3wItG
6COEDvKBmxvLkJpQTrMiWUw94r8gUMp/hy3Sby/CD1d+1d7iDljXuC+ti0VDSAbSamVRV7FAMUnX
xYWBctTs0nVL/mrHc5AHI43hPtGYNHLNhgN3GL7nj2Xoo2Rzv6gp8W3+MWCDsfWn9xW8lgHSDGPP
Ty9/r1SpoikjH3MgZ52/XRXIu8uCs4N4M5wK0GK+qfW9jH+2p8OGAU5BMRQVf+ra+pSi2Lk/XiBL
q9MsnfjW+F5NdpWzRG6ImLdCVvtgDpB/XPTNOhirY9duVVCZhl32i6p9erC7S8kRq63aBSaUMjxb
y0ID3XVqENmad42n4wNRKlrihOCbx+WJqe5NvDL0d3q0A+y0TG45PVMXdLXf9IihS4gFCIFoRqeN
ApnuhFGPS8Z4ZArNXUjl6IAuPcNSV2EShMN350qIK+XqphDxZsB6CVdppFPhFcZuy49X+nG/girz
9+Xyz7F6lQcFOZ2oN0Sl3/e5etTGMM9qdLwpJxKYGFDrGdBNQsM45flt0xXaTSEvujJXjYAFmjZR
TvXFKgpXEHpeQOPwht/WdbNN0031fi88jdcRfSgFngP83FPZd7R9l/l3ZB9y76haW9wQYjuv89W1
Zq07NHi2zC8EmHjwTdCbrzGZMMjp2VtzabM3BMQBbCNuM++KJAmhdndrvOs2DHehSkGJL3NF2aqE
2MpqDtm555BSON2yepySdZxgTAHiKcLppRBqocpzyC30KRTTtfcJI0idL/KJberJ3Iza/WD6OsQ5
CxrtiXqhhrs+XOPm2eLbs+8f3wWlCPVG2/0LavUHAwVQGVWVRQ2goARF7ffvYhhiTc3kcNzTZ8F6
ewWPlKwa9ktG65ywtiG3f4qZSb7lGzgaEdy5F512hw+Klwgb9/E/fHXGH+Ysv32gH3MWSat1uVTS
cS9HU0trUyMr8jDE0kKmVFfYWNPQY0AQwMxs+dExeQ+R4hputv1mNDfDp+Ed+FLAx9R9wNuRN0H7
MexCnOXIMj1mSMoNsUhqkPbei2GFFHw7iVRPJfM4fc1J5/EE1Xe/+6g2+YsQfUrlmeseQlol+1xP
hoH04EjBk03SHVhndXsrJRxcLxj+9AOKHQfVXjqGJg0Es3oWN/94ff64xqqaqvECqaaOAfH3bywG
NKJca+kXFKDI/LHiS1smAx1ha6GZ3c2PRHZCa5mBbMqdtHVCqkL0xYBt83ph4KtNq8YI3rbxdOs9
psm7cXBeK+EsTvad+o9BpaL81yvHA2ZqqgIIRQFC8uO4KOa6VFa6NuwtIA7d4tEGYrImznQtHK5N
oI3s6uPx3LYqpwnUT+JTtoRWxL5HXAHSczYzlJXi0kfgIAQUAvcRtnWfbKl87vQXZitZ6Y36gumN
he2cuogzoWPlIrduaZtPv5r1hCfkKtkuOUVv88wnuGqsV4yaeEwoqnGvFHJhHAHQClSAm2M+4zpZ
MH5K4JoS1WTNvd0vDKCiK0WPBGoRcmJY7pwertsafVesV6W5SRkIrLJuPRlnyqDiqqju7hb+LW1L
e0B5MIGHoaUcGHIxcWkT16QCDm3uMcOax0xMmdRxmv6UBbVRjOOQl6sZpz56vWp50TOcc/vjSPkF
5akP3NceoWjrvjAif0iWBDGGbHeNFwknGZlCtpD6nnVd7qaWPx0nAXTnxqJaNMey23sF29eDa+AV
+Dg8bwW6Vx+fycGH+SddJFmLiRBgQekoeLmUDSXmEMNmKhYnCKlomYbscFVseHn0x7nvl220Hun+
gTjdEk3Hz9s/RUeFb6g7DRIEjWUjnkMuK9W8uM1ljIHqsvNb7EL88Cyxcylo9XN5DWAUdz5Jx5yW
M7esvDzdQg6rxG1VEpNE4moOKVX27VtJW+izSO50TBYSowfmWKJ7u79rxaLt5xKZ16VWL6la07k3
Wn6b821uGWzjmdAZX979UVkjnzW2fMTPAOg3Vlai5qWPhzPNtvcJSbK3mwmzz7tmPjtmN+87D1hs
pjvyhQviLQ4wMFc9RXEB8aHre6W9UMrRUJEcZoGE/Jxzqlb2vbwuaZEiHPH0MFfVOcIyUaYvfXR5
8B3l9d4MeVbeEh7oMZ2bs9Tlv5kxOGwp0mVMj2Ib4LNDjbptw3ZJjBu+7HjbmIIbXnFWgPMk3XMl
8xpPkkanfGHrtfpXif6B69t430yjB4Xulbkn8EEreU7QWkKkR6EOiOUfu/y1oaTqnRhEXMxK3A3N
PHsl9osUTI1sj09HuejpSY79KoYTfueqXCcnhK6/nwv+4GlgpbAsyYTOwILx81iQ9GMfhgXEDXwZ
7bc7+veTEAWGhrS0scygjNcSZ8Q3jWwMs6NkaWxu0jJlPrgLMfspByoo8KWxsc/w7FFJcc9ZbZ7y
co6LpUGnkhccp/GbvbdVMAhLjKA15PEmmtXWKR0PhOIwIFWoIKzb9xlE31KdA2P/+08p/+nsqUOE
whjKGg4W6vfl+24m5gBuhPWQv5uXmy/jxMvLjA+mJV1iICBdajV4SDkFk4XCqoML/5iNi/Q4iU0w
kqb+0X98KvMP264qyYAxZMlQ2EJ+uNmlTk3qW8itvvGrm2/4ELMe84d/u7qND89IptqFBhhMdvb4
qdbLyu8WoPt33QGU0Ba9gsxFSiWbATsKxy3rJRdhU97WDZgtqKw7ehW1o045DEq25o8CbKQFxSui
G9OmIKMvAmDuBTbe92nFtoL+RqvF3EQn7EEqRzbLu8HMF9dd+CwhJyM5XpjAEsbPg/ZLkw/GZcKe
zcfuCYGLOS0R72iTMmmCWZ04xMNUwGrk719pkGdOxlRxDpgEw2GQLJvUw2nAoADztLjsg+a77702
t/unpHCyPQTh0m0H3zDdu+WVu3KVf1xPWewjkRNTcakAJyLyyl+jQuiLuKx7+kxbmPRQzEEekIAy
r0Awdr3Fgpcwk1uXCR/Nt8rFWNIz0O1bxgUOMvkQPAoXk4Fm+iUXXBjY2qv5KaeYPLP0pGVBZVJM
Z0e4313LY7LLqB5PJvAXX1Pdc7YAEnKbISbruS29Qhh5KQ0oFxsmO0uMTdLBtLMZmif39m/tK6ei
xv7oNCe5ZDNgm8SR7OE9Mo4MhBj/n2sKw42LVtItt2QOiYg3jwN+85xs1VmTO8zRYp+qae/2gWl8
hzrFqN02zqIbdhRKu7IAHwlArG8RwagRBlikWzgZfIvtprtcHxxt8VRc6J4l8exSf7rvKAE6JL1T
lwvBF5/Cg7pu3xHRmVaq2I8CdgQflbrAYoi6SjOkVL2W7x3Oea7GX3nqUBgygT/wI8M1/dfLy5CL
t/N3D5mkovNMbmPZlBX5x9UlGq4i+gmq0jVcy7kn0bSsedGJMue7eUbcJHekMiXgfIO2M9AXdb0i
kYCRXyfVc84rPtwZQdpZpfFJaRADLfUcjw6j18TNPfkb0YZ6GYSdKgpozrhPBWkLmWwUc6aC04nm
h8WGPfqRo6YTocFynPpX9cK2l9DasVXTJ1Qv7IfY/TclNxCns54ezUaVkJwrz6IUFxz+SkeZpVuX
pPSnyS9VeJYWuubVJ6JbA2OIZcmD+pJCbknmg3bA4PZApnN5rDkc870xJUWT0oZXKBWPcqfdiHLB
Al5HeOPkZ93aYkAe5JVmuIqI45+uQO9cwqS/unLsCjKU4MeOk0f+Dwa18qdFTBbhKmhsH+wiP86a
YWx2MNv0cc+h+BEe2HHJYj8LW9yb7duQzREnx9s+YvBrLjQOdKB9vFu+UpmanUYqxs8kB/vSuUmb
DH0qI2fUran30/5l3/tvDlmVuHL9/w/64zFqw968qQo6CSUGKMoeBV04TQ0fV2kIIvC+xe2jU8fK
b4tlwLP62e0ouO0l+rLinTWZ2XPv7zuA9Gvj+flos/iD0VZVUSWy/fvGpBd92ffDMO5rBjxYzziZ
Z5F3W0Zn7M4a+2bxJJkfN1C8zA2mnFI/J8V73+no5ZnziNzrd3X31W+uRdS/qcy8jGdzfK3Kk/yd
PQL+jVFxmi1HRvpQ5xobAfSbmG4vtxD2mrnRRViM8+tjm1OK6KbkUeUZ73BJi2xq2y94XKFfjVQX
qj02JFegDq2lzcu3vipjmcT7q7Dux22WzWJhkcizxDxJgXGIPW776raX1vfmyVzmGCEUy0s/hHRD
Y5pezBicxbrXHjFXD4f4tgbiik88o+Uto76rp5t28fff9J9uRJOhUTIkMBLS/8kj/+PdbE2lE0Wx
GPc3hA8yMNTR7m6EwrbUUMd0WK2ql2d0T+pLvx9zTuG9PWAzdMHvNPQnOVlP9x0XBTxXTy/3YsnJ
eHTojf2oEZugTizZZf7+iSEe/mHZkyEh6gbPjSL9Orr9z0euxyR5mEI+7snzwb1eqOmF9rucbMvW
ZN7PAtX1M4G8b3W6q0/9KYR6A0iZCWDMtWQh0SwV48r8THYhWF1bIgxgjoGp2pK6LS4glwzRrrbJ
M+6kbR8dNMvmVRCGo4Sfq9Kfbp4k0i20vGUeL3eUIYwtavrd81dUxdlorHtwVA89MN7R2/vbGtmN
jVJhZoZdw5wbvnzuGbAfp0LzFrOzLXanB9WUFPTdfY1v4akiXfah07mNMQypnSYDJ/2Mm32IVORm
gmftw8jNnuI59FCgjRVR4kV9ui9rN3lr0mMBiG2j28Xdu53Km5+HkCDm5gfm6szg+jHNOrrmeIWy
/EFmugLDv5FB4lgLRt1aQJhpeIbYW20gPNRbXFoYBfhpIsqcsCP65Wn8f6Sd127kWLamn4gAvbmN
YHgnRsilbghJmaL3nk8/H7NxZpQhQYGe0xfVBVRVkgxu7r3Wv36zWCAAt458glvfQAG3UZG42xlY
MYcuMqB5cMqbU5/tzSNUyd8R4NUONYu6BmkMwlMYvcMNiTTIGKK6t0Z2ueXkvSba7psuLwj+FOND
JNhYE1WruneE/EE9d8MBxav/x+vuwvAOgIA3rdzyOJS/wQdUWddQ1IlMvLS/qthPS6tNE9cPx2B0
jPeUNT0ude2JAL9gHQorw9ur5IgXq4TQGnzNRKDt5wBv4BfcfMjjGCzHaGxulihksDdOpZm0+Xnt
f7XwZavWUeWqbInQxq9lXG2imr1UK4OjiyuXdG0YPWK6MtbayY/OvbIIekfGbzM4qNkKoQstKqZN
NqJdfVxVCVOJSa+jtySqMubZWdquGHZVvYavAD+soTQ0mH8zo7CYWuBPHNjy2xb5UfWIii36LSZL
Or42Wqn4Ystrxqb9eAelQQXMQI05k1B7tfBmfn7ory55Vw99DcIVuTgOpTo4WG4yli57uJ12zlrF
gSRYJ4t4AyApGCt3xBJx4f/CDyWGYIEUmXkXNmamzfJfdcJCqKhtAO4guLgpDuX09AyjV8HOOME1
DhWS4e3iaGEhMewpZvhkU9jQ4NEEvCXLGol9vOQ3UfO1QZLmOxVwAFsmXuvvDeSKYcke2OF+3sIf
QPQOn646aI+SvDSRAOVQh7AJQ+hPBOqqaleFcch+lbwWaMu3cK7vSo/Py2TaQT8t4zQNuqQKgbm0
dqcJsBZ22UcIun6OjHkEVArTJV972RvIJWzRzFtgqNYnW/lZQGcA5Y4Qw3xJTh61NbbVHm52b/Kb
Ei689zG8USZJ09u7PumZ3oqMmXEXRQnx770Oql64TS4PDmGZeUOIEO4Zy4YeNINOZ7fa9ItrOqAP
csEbjab0zYQIi9D/uTZeSv9e28yiJHS96drHGhT8MLUTKLifyYZEJb7+eR1/N1H/j32qKmL8ol5j
pb0CUtp61eCohwIlVbHo8UwlLSXcyHO4lSBYcOhJcggh0G2h0JJ2Op5xQJz+AXF4nAHskgM1A/bM
Xrfkb+R+D5MFglkJFce+MET7+Zb/7idfXo6l8lbINTE05aqGFd1G89s8A97FJeiY1wvMU2sEjQfZ
XLT1TlHWYz5Jv7XX6lQqy+E+heOzk5g1YZ8BWVO7sbK/Om1Ne8GnG7qqVfs0MDVvuqG6sDWCBP2J
Pe0znetoCIg0u0DD+Pk3+EbwIamk4uC+quiqYehXi8QV404y1YjtZ9NKe3yTKOCHYwZb48ScB+oD
qkKZHsnYQYJ7LoptM//5Dr4jOUyZPLQQ8ByQ4F19ImNjpr6oeoMzfPj1upzYiUvFPIvdJFoQdjpG
IbYGkWmcudUv+UJW1FBv3ffoWcJwBVoQE2FpISiQR5HRPOQYA/y+cYffdaKf7lC9+o3SGGus0fQH
BzNQPC+I1UZHPlTkFJCTHR1KYZ45+CBihIMpZFjFc4+oTXxmZh45pfir3hMIjxuIYLvVjRGO+t2Z
jkRGZfXKljyZ5/77kSeNHkpBq/UO/v76Y+jv+n1G3sx48kA5FYHYVUeCIYlima6gTV/kPiZn0bdb
tn2TfyWN9556L8T7AKEcPGA8IICgUKJsSarEqN3IGclsCZdXS8xaj9aacXzOzBUZB9srzu7JfTA+
usyvkjcXFFih1xXWWnjMDfI88O+14W15aAqwQ8JgG7vdJiW0m6n5usveSYMkwJ2WRUYezK9km79r
sspyJ2juGxi+DB+8CwNbgqMPQbwINax7TkYO1HM/CnhCbjjWwmAhJncGZgi4Db5K2toa3y0G/ZYd
izaWP0y1MHfwL17zC4qCBUGV8zRZ5fifSNsWmmcKA3cR6XdpinNK4rT4Par3an4MxQu2qoK/wLk2
/4VprKleBsa8+AaRfeS1b1TcZY8h6zHqGYra/bqu5i2e68wHXnzYnZhVzLVnPmR8+yr32EAWLf1Z
O1za4qA2D3jWLjGKMl/BnhMfUyz8rvH0xIPjFyqNLtgF0SI0Mb/cUO6HhKeUq7C8IC5HM2S+FsUx
NFaRiTMb8h0X4oecnr0ay5oFxTZuFALNK1OCdFhk5jR/MY7NQUoe5O6km4sypnhG2YDbhaw90QKT
6wUZJdirnt0HTx2K7vHQLSvlg9CTwVagjyf8RgP9BIIhyCJbtdko/buMIjjfFrBwGx392lwVnzN8
beMTw6IG2Q56FbnZIydgXpasVWztIoywwP2nlG/0N8FgixfAi4pKE7Mr7Ave9ZpA3wV+Pz0BHPjB
bjkb7sOjdzd6jiKtZHdmMv19WNTz5iKuDUr6OToCBaAMlPDBVebpkf73oRggMEsQTlZG/5qPkAc2
3QVYBHIxp60onoUQxmomccz48whP1QCGzkZBARM0q76c9zPMrDA7XWQwbdA0gU6+tiB647EsjiqD
rYW2xUMJL48n9SkxlxgceTa8Zu9E4jYcbQ/nJlxIIN9u6xA783laqZPPboVPhLZEVwxrEjVm88Td
qNE95OWJxtlMu0ZwStWjBG+LyQA28mL/aEBUzlepOWGDcvKSYDaRq1vttXX8fF5dsF2oX8Q11Ywx
Gd6SIX4WDFs0NzSw5C+K+kptnlBw41IuIG0f/uQDcrFjjSTnKAC+wg1v8z3ER5payGz0g8Wav0JS
gJsnrmP1oqMDu9QwAwprEwR2F//qIM7R50D1xrkohXODn65IVVrTATHzyvjOibcOl52Hkwqi+VkW
PuBskj8qw8kgWH7Zc58qNExqoQJZvw1Ru8t/yeMFUoVxgJIIQPnzRv41CI6uhxgNvN9wo1asa0tQ
ydXCNpLLfsJdTEdpVgVWgZJNsLAGmJrMSZjqgY+phvcwxDBSO1T4bA+r/nfLvyLvpX2QrI2nor9H
VQNjBW8OTETxkJO3dfSkle/e+JRgRJB9YBwho0vJ7pM7lJJkPcAXGcwt2yb0dJD+NHz7+dkk/Rvg
AF6crIlkpMG2+dtofCqLOZ+arG3okVzC39Rzk9iNtCkIRUPnQJYC2MsrFSjhwaV0nPwTSpxHlsbJ
Vci4RDQ2o8EYjClRRH0RcaOFlW4zQxite/UB6KSDFIfTAUbb67heD/BqltQVs/552BKvfmRBFitd
mCRHOFi2a2gBTFyXwV34moXoxB7S6iIEdBz4hXiPGsksgFvZUd9mjO6Kxxo1Dnx/FDuQsdEgTd6F
Fbs7UGtxEcNVhDwz3sSkdsY4BJMzz7hiUSI5Q2UXHYN+hQ7RgF02Kxdy4YxgB+AF6kIjU0HFge+t
Du7rfNGgeumgopXzfDhoQjlrHxTtYsXHUsFpDuO8mVg4OCwzIqFdL3DM2spqPM+aD6VzRBpjwhx6
PHSS7g8TOlddUZsCg5JHjHgBC2nOQSQyaMOVPU4LfFeeeIchm0nsW/NekTKIpHsl7Bl+oJ3Q8JpI
cWy+NCQbeUv9iVxP86363Q3416GpWA6VjeWOxrdHLnZ3o9TUv7oJAACY8F/hNlim+tc999Nq6VVl
kFpR7p0IN81ynSbtXNcwjSjABwdsZnZt/CLkTmewig5DeqkRgO1RNw/lknl5jAM9skuMIpg/NfsI
urp/gT2kDAj45mm+Ro4PztRjUXMnYTmjr13YznxDOsTDP5ZKguddlGBmMiykD+yA47WUPkX0tjSw
S+lQzppkHud/cMpo9sA7WF4Y7YNH5/tYyBj8gHnW665ciLu23RAQ/POnxCfztWsjAUpWGZCafEzX
VieBLHdFJHS9Uz+Tdh3hTS2u+Zh8apWCb4PF2Z3jag32mjJdwy9MqzfMJ5jkwzNk2LXD94BAdP2P
huX9vDjgCI+pizZD5AvnLCphTjFSaXYW6ALiCjs7JpN7BCvc+J11uAHMsSQL9QWFkVkjNkTdstZf
a1zjZnXJEYSp36QENcMdikHFXYoo+ohAYENNKYHk4lgla0aL4gELV2WHZaExTOT+5E9OHHdtM/La
gJSQfqDmcFLJjcUKEmeqifVRQvIE+HxNniV017Ri5RpUN0J2iKOEMu/n7OzwNokvp+A9id62IHiX
IQV4ETSdatYAP/f4pZIBIlJ89Lb0GC3Ft+pNYjhDNBIkP4GkuHgL+4d4JWzQ8yXULIE6jvljtwjX
r5hkPp3lTfUuwT2TNk29Rfen6EsOfBN30OGtWw+Qe6VzPc4EaYPFuBKsYdoGvwg/Kv0N0hl3p1br
8YVD5egrc1Tc3Ux8FrNZHGN1gm/hjEMrdFDcIBEbSBS2mcUX9UVU1p1+8CCoBMvu9DoywnlW5luG
MRAekDnb/RGzlj968jplSGW2uaErgZC0HTCVmverRLxj34K9MEdPRlS9jOV4dCrxkk9OUn9ENHpB
gAyBZY0H5UoWZ8wHW3YdiKl8Gnb5IQeT/magUl8hfRkfCEzN1gX+VtrGwNvr+eeFLsnfrXMyFi00
+Jpi6VfYE2ShoKiCsXf0cBuTa5IshOeI6BCUoToOksf6cbhHdvO/vOoVfsPEvguTmqtyGGRYqb7G
GmSUhXlpPzxGj5Z2Z9yCQqYe8qrTt9RPD3rV6Uuel3RNK/YOX7CAauuXqc9cZq0oQCCpMPJ2gMlr
YPIlA0NI2HsNr82nLLzx6H/9ZH66j6sGv6mtpC0kHl0ZlnEJPQSB1QSUwEowX/uNG64ogTH0aRhu
/9IWJA4XqB2XNbkL40K87839zdS7v3PUf++JvpG8NHmCb3SqI367TydBZ3UpeVpe48grnC1Lxtom
ydi/WnOShSec4E9Nv9SOFYPlvRHbXTtrD5TPE4qdbqhYn7DLR9lmwTi6Ua99A04QJCiBB5PFTMVm
XDW3rRR6ml52tYMZk3fJrXvuaHKCEtZ0cgTFLOsXAW6Zv+YgVu5QItXQI26s1q9nwb/3cDWrUwvJ
lSSFexiMS7khBcnaBXP4rbh25E6q3lipxteVyoNSpOLArRq4n1+9jaKPdHO0jNohcTXek0iJblt7
T+vnQTxMHDAUQH29UsRls8YWBgFjCRpuGzYZHI2PbdFKCc4i3r+VQgH1MDhyvgJrG5boU0xHpdMn
ZYEZnGZTVRFpjG9En6wSeSYTCsopq9K111TAC7/cJeEd4+tZYWd7Zick4mnzFCoZyjkG0q/hosrW
DU705kzc54/ump6xsf4YDxAGME58YJjd8+dG9XPVbAeYGuG8/fXzu/kGc5wUPPxW/FQSJk5X6wOF
SJ5bY1eRNNmQpzUT1uYB3uM+OZfMxZbYyfzWH2FnFnN+xaN8p24Yr29plccPzIH3wV35ioWOKSPV
RMPaP1Q3QFFj2kCvvq1/bvBq8TRxVdZewA2iMRqxcsHKlu+L1IBiWfg4BMNLWYzgpNRM9VrHle/R
pW9DhxguOZFVOgxhXongkjP1EdIk6EHQLcpfqbkueqYei5IyNWfQNnlKYm7gf1AsYTBkResCJL9c
BcyZBiK3cCEDv0c0TKUKx84SFo1FvNESxUXTIhFe4elnYPJRzLPfOROF3iYuV69WPqanDLbUDapy
T9h58kOAVSXZGLdcX76pR3mVuijDhzKmuusKBSw0MZJkt64cvYbQP3mG6cMmRrkCdXyyfV9m4abm
ryYT7zkdBL5vyTpb4MBDrQU/ku8CkyljWOr4IPcIRicPSB1DBxqZvxyYYWbEyAUXmA0J1ZpZkc/C
7hHmz7t+FeFCRolU2Ai8Aqbo4Z7JtjXxyZd4BmDKI5My1GBcZYuYERUO8QGx5yT6WYQ3DukvoXPm
/JhiwOsH/XxjmX89pifbIXXanCX2BetqmbN161VVKAVAfsXLsUMOpzOENm1pCLZULOr6goE1UFE5
7sUkArhoZ72IknRebYIGMyXhSLXl7jIszQS8PIV1HB/zh8twvgXmWtOC/mfBg/3zEg3kagbMkGuz
pDRkyQ9KLjmGZ2fxDFFpvjFfDdzecHOYSU0FriwUW/9UZcv4N7abBnrGfI99Re/uVjhNcvA9hheS
N6kkD+ByOIcQm7zBOmmcaTtKPSQKdmoL5JHsCgCVnYIk2l0Fyn0Ir+QS3wFc4vO5NbsHppqspBjF
v+2+1L8h75r1AcoUClIaDGNjQEybnE3nnc3+uLfcYzA89djyuKvcaqESYQSzBAjiRLYW4Euy/qjw
JcFzJy+H8e34W8ei2d9KBQCZapNLNYkcB5T6uDHXzebnVfA3wPLLT8uAgFgMyYTTeHUyCEkhdWaU
SI77ILsL+YDGRNgjPlzjKF2dw2URvsdYjyIWxpZBWHp/5Dtz0+8w7DjRpWED/Fgqdnox5tiFJhbV
MQgsAlpco1HlYvayMe5YHOk2YhROAT014jemYdoXiMKylCm5zJBgPvL/V0B6XgR55+lR5wQUvQ/Y
2hfhzlUulrATDxgMDOqv4LVxyW141BGKx/u3ip7C3ViVPXZL3ZuzlVckO8IWbLcqKl+RHZGcr/gC
TQWDoQ5Jibi3iqM8/paCbSpu0ZK57A8te19q7NjwePDhQkqRX+xVaKsPYffLu/jC2peWP7+uL5M/
yzB1aRqoUDwZNNpXH63RyEpo6eRB0DTDnsh9wW6TDqxgbjJdkRKSSVZD4gSDuq9YN1V9YzTwpbi/
voGrs0fsBSvpB9M/98NRzHFrXsB3kYp6ASDTy9t2/JVC7RARD77eePTrAe3fK5vESuqES+oEUvxb
UarCEAhDZ/hnmPpV9NRli1I/SHE6jyBBy49qsBCswjaE1c/Xvd57/l7WmjQ2GvQBQvL+vWzut9Lo
WQqclnqbWk4TY8F7iuVVTSnrK0///cVkXSdvg7IUV+qrjsKCmGh1veyfy3bHhoOyNAHoJaEy3vr9
4edrffsqP1/s6tOvm1zMwghLmglfbs7imOP2/BG5GL2mZ1ctQcuHudG98ssW+q2LTwv1874z/awy
hpPGVJdCpbpqEpNEGxu/q7EGxYBMiuY40oeQKKYSRggXqVLOMuRT5sj/0Ujhgj6CRcvJ5EtjwfQr
+scbv8Z1UfWfG8KKj7gTknOkq1KhrMgWb0ZuKAI7KGun7B9ZWNhcdNkBHr7q71zrNSdPrliYsH1/
vvr0h3/9Nf7vxa85NEWdVLVlVP4Z10pDeeS94+GkFbtIeXThInS3Hva7b0kRJxSKj2mihf27qJU0
SnvZLfyzGzwl5UervKLurXPs6r3XtnxUgESw65vjb/Lzc17PPKcfWUEgD0EN9rx5DZU3SSK7vqF4
57g85XjFNyu/+/XzJb4QFK6vcfVsuT90ZaioHrF/Z5huAksJrIqPSMR5OvUd1vIgLn6+6Herefpm
RWT1nELS1TUrOTZ9t4WxqqLkwCoUDhZ+90x8bqUw/12G1ytF12BZkShLh3hN/aA4EkZXqLxzaFaM
rutZg5dUrz3EVX2QQxOy3aEGs65wvbBwgBLxHsL50Bazl75FuzN4KzPDsi19yfQb7/a7jfL/3dmX
oGoz8b3cq2pYuxTaONv/z97VZysSBf/731vXqQjR6gOmilNt+xldEOpSKr3IO7NvBfEKnj1nD1/K
zYf69vee3HFRwE0l6LWXr1mq3tirMVcKNi30eg15EW5vgVvYlvEiUfUI+nZUV01HTOGr2K6U+LGO
YPg5RqLa3FLulzfwnu82i8+3dHUimblrDaKYeGfBehWTrZi/VuZdnR51jwqgPYU4lfz8a/+FB64X
nUGAl6VP/giGdHXoa26ZK26tTSxfKH3jLA3OUdvM3QGp1nZoaFkKO0eZGY6grYjFB9JY6c27YWGZ
5TxmIjuQmQulF7FPoK1TuBcGtVHWbjsoDFaNnYAxgh2gymcOHD6XLR74AwctDFRMSLxgh5HSz8/0
3Rf7+ZGutnvNUofei0zByUfaH0xldmq9zSGMp+efLzR9+j/8dtdbu5EaugczUXA6eRuWT2wKUB+1
fvXzVf7unD9dZtrxP30RURpJWI+ogvP3xaBxY+vL8tW0TgVtXAQJB2qLA3+0ccn3kWrGi8avsAY5
z2da/WBap047BcO5D3eCi19DzHJmFqBN1J33n+/12x3aIj1Rwh9bAom7+noLte9k3425V7Wzs5pa
ds46EsuTiOcUGdid8efmxvll+sKxwMKdNAWixMFnXRUcxeBpXapZrjOOd9lgG+qd5B4mjyHYAe4F
1aDRHX1m7EQq4QGkQhyGuBnRKBxC/66csoKKF6vVl0M5zZxQfxBqIXYzKV9w04gSC1iMWKuJBGoU
23ziuPYHvNe18E8PxFK/j+Cv3tkvH3PjqEEtMNDLE2VEMit/NZHjpGdqoBu/9DfnvAH3aaqXDYXR
9NVWgRC78vM0d50M1/gAbRKu3V0wG8qW4N1fWoSS80UFsujkanPj0tNLvFqQhjJlJ9C6i+yfV793
0JtS1g+p68DLj/l5sY4FmT7B+mo7G+JXUzu5/JSNNxbXN981l1WoLVUDkfV1BR0pWS9ESuA6nnB0
J5BuPLruWxgvCJL5+QlvXenqzO9bq8n9NHQdUYQOjrV9efLw4FJo8jvhv+1xp9ULnQ5lOLA1RfN0
M58+79HNY6ERpl8zPeVGeChSd1kjjxJ0EFb4jDk+n6UnzoWmZ+6bwJeNlqF6VhUngFdDjmGZPLh5
s4ksd1348B+XOlsfqbMkpMkrPZoW4hPJkIjY0AybxkPXBKtIQc8b1BAs2bEUZ4SCkyiENrX4HGSr
obNAtQS7Hui4MwtD8hYDRMIoUqfpT63Qgh09JngcR7lxDhEge75242D6roUxNESPOtbwrDX9aieh
Y7Naz69cJ8T1GN6PcqBFk8jMEVZY1uLQGJrSzMxsSblxZWVavtfLm35QMVQkr5RjV1+Wmno95Twv
RB0LHFWZL20F40VWzkq77KyFqGwzM2MYh+Kd8W1QztXwTjVPDSLlZYgdjNTJ8w5aImMZ7PcmKj90
VjzNP1roEa3rL9NuHsCKRiC5GtHd/bx2vykhDBIKqGtE4AT5egQSxjUinEq2nDR8qVr4Qu5z1/1S
pacsOIc5kV63jtsvxaEpUrTCFtYw8odFclVB5G7fxf7I8URRrqSV/Z/qsEWyRR1gRTc+zS8jHqi3
Gjse3gp4OfF3V5ez0lQN0ooThnUxDPAlMaxzEeAx2m2xoYCxHzh0WGY79/MPjQGVGk0RZx9J4mS3
bOu/7BPcC/MvSaHzMXWUWf9+ukldaLFXGa7DM2NKHPunAIMQakjlVprK3zrsn0XJpQyZdhruBWxp
/WpLkrqKKBXfdR1X7GyR1LaW6QxVmJx6NkuzEg4UpPi7dsN5LE+a9Sj6+IMgGawk2wA/KuXLz+vs
u2f/fENX25YX+V7WZoLrdP1kYu+iWi92NYY5xY03/sUGZXrjn6909cbLLshGRePRqXsC8q0Zf5aC
uYwljEazVwV+oedCiYgWMcE51pRQJkxfHuY4ouW0fyD0VSopHcikNTtgPPbz7wAZ7Hq/+Ht/UxcB
qgNKeXUcpj1CytwsBUdii0A3RgntdchNWiIglUehKPD3XkrCm0m0YBwEWDo7g/bswQeO8veuhaIR
7DyrWNHF7TrsCIt8IFD4oI4vPTPUWjh41UftPviQg1PpYmArNvRsHuMDYQH8JLC39MkHDJlru1Xc
14jsKFk91NrRHx86AkhqOFYlotQQ+CeNHuXqrUq32HsN8jaFMd5kxxYzMs14GzSHVSWljoWJT5D8
qfutCq/ERfnUuu8S/aac7hDFe06qnTLsS4L+oJg0C7QJLf6obWz3wO169ypJMkQwcHBy/7zuXbSg
CYMrJycI/i4VktXg6A0DYxAguGAK2tWkFs+MdmW14iG/JJie6Am6aetkUlIHyO4T8U1vSEHF1rIb
eQB/rvCdoUJMMzjDBSUc5syjupxKW6+Lj5bwUOLEW0NRcAPoWR4DSQq08chLorMsmDVowaIxkKJ1
q4iQoOl2ighDz3kLuqr1Hz4Kzwxqfy3syETBBUK0lkQD4h18jERhpkfF24jAPEoPmY4usYrtyKJ/
QqXWe80iQ/3empjtE2wqYQzOG4v1t2J4ZckWcWpDLlha2kGgnC+zcjFi9ZtwF7zM0DtKmr/qmcN1
uCSn5p+YP7fsfTJeaVFx8AYQINLp2ZpyZwv8fpXYkTD7Kcx+KWncewZZh/5qcFdaBJ6W6TNFjWwp
PNVks5kWwEKBui984o9KTEJGdaircMxa7IxGQjT8BHUDO2iJCUIXIgSCZqydxQxuQZbugbF6s7ZF
hbClBB9SVBmSRXw27D1yM4GbUlftZ6eewKM0z9duBPOI/CYNO1svhehJL4mDnClI95FosGY2FWs7
CuoVbwzhJUmmj6aKbA6urafgtIfoygMQD5/chIGbxSgKO+DUePHkg5Jj4v6QUFuLWnrXlvqphFM0
ujosjQDjlOQu0/JFJ5V72W32gBUjTsyCtlVwbTFrjxBPnE6tAUE+Mw1eesLL8KRqWxok9ZJDIAlb
EXgyNz1K2mAdlE9WZCP5Sn6T7rEqYWDRDzSmwwETahIJsYXtahuzPIjNtvO0dQ2jr5B+66i0swor
dWURJvoiwv5qAG5oP8iCsxjyJghnU7xZ5Y0xrxLdzoGig53g9XdSss1BKjHrWkYBUTLI6pqnnL3B
xDQry01sZEa7Jh8M9jpU2qGvftO0yx9gQGH36g0Ar/x+QTsV5li3KMWiTLd8Sa4o22wlbZWfQtQz
lvzCvsCxoWoHbESFaEWYSKoZy5rMrCA6SXG55LMBmAUkLQRUjd0hNWEYQa0TY6ykp5UCsTzQSlt1
X3V6J9W3NjHrOZhYWzSBQ54hu0TLLbyA2E0YsBKh/0Tm2zKx1nsQjsEGmy6ROk3jjum/6cxXlUmd
kOzYkjRJ3IqBYyivJgpUKzuKcKFThBx6It8LEEGF/BFhXq5jHoK3jgtdGg6aztrt4MuRHU/K5rG0
njRIZknyJpU1zdnDMOpOZLz4hgWsdinYMAQJog0fBeZhew/vGlmDvomntRKgGGRw3LOhKeYis14T
iFe6D00bZ5eBCZNIhNfr0E3U/ASwFTkSjCyhrfhilpFy1iDpGf59Y50NeMpdX26Fznjsg2ezIAm5
KE5G9qrmF37kOPojZe3aYIwpK+UybnuUD/U+R/gfkwueGPjmiioTT2ot0+kUw5bifG+pTzQNsZQz
esadYskfFFnoxkKLmB9GOO2ZEcQ67CbSfMh4/zdHhcV74COOJiNzWL1hiscKHE11hPM7PpSKk6Ni
Skj40ktHrOey4Vg4xIbchMmOzgiA9HM6YN1dVia7ikDabIFgYkt7iJUX4aPPiuGMDR5+UGcZx4X8
oClT1AAmOx8WwPSIOYHkq+vY/0DKYit+vIauM/0rLmkspLmpkbZtYbkZ1cmE2xSyy9CqSB9xc2Qb
AUSXxJc4ecNFDVsGfKZ5/20s73Ir3gFxS2qwqiHd82Y8kwgY/z3SyeckxEJVcKNitlV6HzH+nqUm
8Tz62prAv2qwTUz7QJNdRoemeNPk8G+19qWa02RFZaQJ8CZelTRaXNa0PCIlDYCuQkpLRIhqFlir
xGT6zuPqEezRJNsy+tba4KyIv+Wp0egxZ6xXEYxODhFSFRhPT8aMOhNMKt/pkKkt/S1soQpn6ELF
NynSNxH7u+UO8zbYlZMOn8BoCapYegibYz6ei3RrATj7pFoF8n0DWShih+1gMOaZecgFfVcIIKNj
5XA+Y2UayEucvhretB/TlfIAlCKKhCtbZc7yuF50uv+bOwVQHIYelrW4CqlZWoZqRvdcdiuPwDxz
qEiAngLb1mzvGIIEW/Z/xarXivtc+vGC2GgjKNed+z5NivBITngVyDg3WcRIHZNi9uomex97hWTZ
Dx+hFcqa6UeYTv2sOcga2T7taz5xnuCaNmZ7yql/AmjLFZFYRv2q9fJjr4l0Z9W87/tNDKZeZMYu
ea/z7sPK+cPHSUImLLThV+YTKOq7RFFFT6l8x3nFRshjsJFSdNfSSxrkO3VK4Rlsl0CP0ewW4IGA
N5NltCKdBv+1SEVUIOcRRr2b4CgGeZL/PKRcK+DURJzLyoiXtlYt1BzVciQduprWuox2RgwPvUQP
aod+gKJfPdAh2JxHit9szBxnM0R4KizqrlSwPjsMVBP4WCx/rnS/gntToavhQqTRfUOyu2p3hkRP
2rYrsZOmIqTyxM8n0uZaUc9mXbMtkIJI858vOX0HX74TOj0wWwBF63r4MgiiN3YdIAAIK40eTQYX
5GgDzb0JG39pnHk6UxShzQCr0cZq/zZzrSHlQ6nFAGr1mQNHD48p8aa8MA49Rt4R3M+fH+67Dgoe
pQKNklhpbLX+vWDRitKguRrOwy1piCuF0o02LlAfavf885W+ginTs+GpylgO7i46i38v1WudZnry
aE3PRg3JEeyFmGvyIbZvnKUCgSTxwTznxi0i7bc/6qcLT//8E7il6KZQmYNqOV33IquXyoKORaOW
AU4fLLhlfXSLxfAFveFRASNAg1WmR6gc/72i2gdJ0RW4DzB3nQH/WwTbYz3qemuNhLXGoQakLwKX
SB+sW2/0u6eFT2Cyr0MxxDPh32u3hR/mFeY3DlCzVBMsha2cU6J1QNLUOzTlP7/Wqee//jo+X+5q
AY2lnotqNzW5nkhBjkWG+5CG1Dfh8//uQlfgQ2xGWlaBBzu9N5VvbGwQB+pbj/PNrzeRX2BdQ5Ow
LP3qcep2FIPB5wOkgZaDD6pBAoL4/iz/I2qQdt4CXr8g6CZnL5iVhqRHNykg/31bZu1KjRmC8jY6
km18nUaDelY+5Ip2zFJkD5XntKG4Kl0yLfj6KxE0tGfyx9FTAEDIxPukIiETOTu2McUjxlDYSC/K
A/JYOUxqVKlHDX5dq5DiEG7bAdWBgRCSTA+OzgIpSMpOOrVGHUqKGHkoe1vpuRzS1VZP0TwCoWkp
N3dU3HEdNd1lwnIEPiEDrafbYs6sLf7rd82vAmmMfUlkAnu1hkcrFMYEIoUTdK+ofTxxJ9RvZn6L
qv3N5qeDYykabvoqG9PVxiBISZJLqotJiPLIYLuoTrzpBFq9f/r5eb7Q4ICPAEJBZmS4cODIV1eC
/oNwJ2TvKwCO/Ek/6p98E5PONlwaJWy/DupatpVSTC110Bc0i5FqzAuSgtW8W4n9Q603597LLl7r
aCN9MuzRABrwmNT2KK2U9FFrHj2KtoE/ZghlkKl5hP1Z44kLz3qYzLsMMgcJEpVpWNMqRWosL1ri
vIzLUFzi7CxXEnf25+cH/2Z30JEjGZIsm0zkxKuPdhQCYIpy2ghhd6cLPieaTD6kn6/yXVHwz2Wu
cMC6TExX0Ft2+H5BXcZBnZjFbMJj6VxFF9YhJnxo3v5/LkspMjFNGP5dy9g1c8yDyCwZCbhb4CyL
yCXMZzk/4wzddUY206bX9zcu+k05osssIY4XA1Ocv9nzn06zVMVazZAzy4nCS6Aui1K9KOmh9cv7
wsS6V/LJ5thqJPkIKhq0RFqJ/mtW0+vK0n1T6Utg+SmX6Oe7+m7b/HxTV2e7AQaQDV3999CZyLGr
RDiH6aL8GyB2C+z/ylLka/pLhAH41mjJrlZV2zVl6waN5ehtQASCG9fMW7W12xMyp9FjZFuvBJxO
p8gBavKAaDb1pu3Fd5sHrZM0mT9QG16fFHI/TWgSdou+fZqIMvy0fSku6hJrb1yDJwCB5a6Iqw7z
AdEUkEDjaa+6q4qpDC5uN7kkXzQx0yajqZMTh8aAEqvOf8+Siv+ZfT2aTiKzOVS63RvpAvkQLa6K
+fsEq6kY4k5gh5ATf00oZhrtc4BDZPt6nd41ZWf3/4ez89qNW9nW9RMRYCbrtnO3YktuSdYNIcsy
c858+v1RC2dviWo0cRYwDdiwpossVhjhD/kfJ1RX9C1kCoAqVbMUjQoTq/Ew9rCe5DeXl84PQZPP
x6Z5Q1iIeBjtx++PPWRxpocovh4lcWAjEWKnKWV0RLzzbqm0SGub7oYcEfSpUI7cRAXgIzaZDEEc
HproDy42ujk1vc5Hxx5GxeUH/OzpTkIc1tkIZOPhuIwmMYGQQqXI88I+mvE2Tf7RwCTN4/5aGtEN
kG80BmRvPWJPdm2zST7a5unyA3xiOH4+gLAEq9gC0TgJJ2NHGHXfdfaxyXdjZd2mbkHq7FO3K5Ar
ei+jB5uz3gioPWDsDcIOfEOOchLHuq+RvVOFiq/GCvHlB1PGe/jSg00+nel1UWLEPFjQPBIwccKP
AENp21LFpbRDTh5H0PLktdHiQ4rg6FykfXbxYHGMw7hsgS6fHgV9GMhq3oT2sUKcKKzitaFDh0eV
12JCNKyTqACMJVqVhNcIqtUY41SkcBVQhSbBsNrcoyFo4HXHLqV+f8LCYXB2l+fpzJFNJ1STwSvY
IyJ2sjGTupUUxY6to25e9R2GmWuuCWe4Tdy9N4fU+Y884OSjfBmN337fTxamuE5uMJoqx8hiy8te
PTaouhNL0QZJxJuf4UJMmaZObouoptT0rODLKV6KrkU89in4pZjvIcG1BaUzS59F+0qXoqJepUKc
w8GqqwS1t5csVhCW43+BOWoWtJvjEq3BVYI4eRReN0OHN+tjIfDqJrgx38aiEsFqFz6kFDxkD1P0
a9At1KGRKcit51yU24BiE9oRJuJ8FQ1qZfCXRnKV4KJYNbdWBiYAlW1UD8rI3nXIPtSSskIVRR5G
SZe3TLKWXiot2ya899t9Qp07xZgR0awhee76mtKdeW+DZEAexrUjqh7mUiMho50juf4CgXpKYEhX
BsY6K4utQBQClccm54dvItnfFH3De9PaC5e+dEx7WJfRO4aEPdZRTXod9AcDV3vDgqZQfhAGzuy2
MxfOt+86gWCpUZGhusZ3BaORW1cA1HUK2618+990060RjDgK2cLa+JRR/RJimHWj9WBrrKObHIBs
B/0T8GQCN41bxM4fL2+OH/oWnP9UaREbM8CgMMmT3VFYZS83km0eAzVcpj1duh7WnbR30GpspCs7
RMGcJnKqZ3cJctBI10pFgR09gOLkWlZQr5FvNZoiTbUfuARsWNmG+GUX1NHxuso0pBry5NVR76IC
uwYEFdJwo+XSW9GdmgZpC/GCa16X5m8ClwfdNw+G3S6iLN3aGFsE0n2TYVfWcUH+SjKoMqjT1ISZ
vre5PA9nQqiv0zDNBAtG9GPKwCQjLEd3JVc30McT9ik4qhr1v2IOZHJ2Qf3fxCuTBdV6w9BDRTSP
4HeS8qgiBeTvo/IdtNjlVzt7/n0ZaHJ/abU0tEYrjV/4OkhvpOHBNd6blCPwIZ4LDs+NBSTMsoHN
UP+Ypo5ljVSKUUXWMcG/wnzEzSWrQR7Iy2H0+phbvOc+GqYo4C8A/mlEgt/PWrmvbKUZ+GhFua8s
LKLCtYr7prQfcIFXAemhMXN5Lj+/yvR4VyiiAashHAGX9H3I0HJJdxq+mslWKeUl45npn6DYKvat
RGXNfPQJw6uZDPYnUJldqglbsZhbMu8pkct1XK3XCk9ACo2XnvkRKtWvIfaRmM6qu7h8LWnwe6Bx
BXJ0PUjF3ot3ozh6eS/0cF07+UMMAjMGyL5wAjEzKWPAP50TPoGAnzVWUqaovFTLY1etbOvIoUix
gLYKBXE1nlnGc6OMf//lWBRFFDC0ge2qBpT3gXIzILTZEvDZmSaiocZNuXS00Ps+TCa7fmJUBFUh
3TqTboLWjG0GfVUgjKmUw1ZTEzzCTPUO34K4wImi2YXFIQj+jWJvZPFJH/6KQuejzdOZGTi7+CjK
KDaTrUJlmSy+2LFiuYtyC5gJrnXGkS7FonWeAty8MPFVxEIq6Zy/SfbT5VV/bp8hbkIBmflAdX2y
z8woswrF7iwgveVhFOLRntUQqRpzjP/R+rMAI8/UoD7r+tNF9WXMKe/PbOHwSzFjNnm1l7VjBQka
1S2cW2KFM1kgTAU/NH+WkexUJGfpifsWRxINgl80J8n5Q29wvCSFCaEGNzJggdOsn1KZYYSez7Hm
4VLX4SqP6po7PkT23nenMGtWGpIQ8joL7WWm9IvSR7fpT9lc1cLc1DZ6OX248dCKykwZQh0d1Oxf
jepWj91v6WC4aBS3sZVdAbK5/OnOJQnfHn2yZpLGiWNbDyxQY79rgrURheIi2Zs8wXGmNp2hPmej
69arBZYciHEVNRJqczJa57JjHsMgXh6hidZUN9NUKSmaCUe124FmCEkpQUUGwZunenuttD6Conjz
EHyzABOJ5p9nB4+5SHcdajRy4S67Gk9SEF7RQ5Tlz/mGEsy+jI+uk19bar7A0IPumVHOHGyf/I8f
i/DLU0/OHNdw9F4zuTql+M5qjJXehetONnYSXhjcS1hfvcRAT9ydUlfb6N8A5ktJEB3GqzFFKraT
b1wQAGzJIlZ/K0DG1WBFafi/+cQWcGgyMJtbabI9hYsTwmCG9Nn727Z4sjiAPSW8qp0RGYZbRX5l
p/IaDsEm7OHxpiiDyP61AQ5g5kHGhPPHdP3fg0zPzrpp0tzOiJETsC7aLyfY84ULOV+0Au0N5OA+
7dx6PEdSbJxQyZ9DY57/YGPnjo4aby1PSpFKZWVx0BLNNrW1ak03WpGjZJgIlGMXGFhEPkQvGmTP
fATxj8/jUoZHqBOxv1q+DcD7OIPAwLZbypSTggEVwhz3aduC0I0D0dy+OH+kf3ngyfYUklNSameF
hbjJjJtBHg7syq58kNHPS/B85i4NAlBWc05lyrkAlHvEEMwWTMFpL7cEiB5rpW4eDTRCUjoPwGZF
imRsjlBnmt9LBUVsCggVjYwaMT47hfoF5KBvcDgEgsE8czlG+8uLSD/Tk7Fo/dCAAPutE/N8v4DD
0uj6RuLAAtpDf1JdxfUIMEMlS+1X+iGntuqF8VLhnCAGqKnVt6BPMq1AeDBbNl19E2PrHLd0VtRg
raAjUOU7r6uQcELRrXrs4IRU2lsAolDRcG50lWTZSt3KNuMPSQJuCQgTzAyCXJpyEJ5xh6c4ftao
FpJiVtnb5deFEPtz09BzpgesomEu/+gBO3GRV0rhcMbkxqIrwX0Wh7wO9grOAkbvvttZ/xT0JXT1
VLlR4+e46U+G1gcceO1CGv41ltgqNW+Pl6Eqafv81rXKWzdEW9EqryU/2pv4aOF3xJ2DoHQMKacw
94qIUJccmeVNdBX2/jrw6itTgWbt4iOLCxqdLmtUV4760wCCtMmxdcVLpgIkp8LCNzzzr0wDqogA
p2ISLldYb6KqE3D4VE2Bd2u91bgMq/p5QAoQL8ABu54ISGCvQVVKYu1uY6rlqXSR6oxN5CSDV2X4
SAG+FmW+FJK6yyrnX6tuDRWzLve1QGUo8nBYEOC66pDqqrKtECGsC3ECqxpXmANpyJMZoXHUm/q2
KeOXXk+WZW4iv/y3Kb0bXfNWKq3vcrRJg4MmnSQFlf60uG/Y7+NeM6hh1y5UNoB6GcenD0BKerEj
/7p1m42pLesSqZC0OPaPFsqZtSc2qg/kSih3qZe9WGa9IrRE+TK7AXOcokhcrlS02W1m5fNheBet
InxU4uvxMcBMrhS02nPqYRKXL3s9Q6nDRJ6n1RGhoFcEgi7GVBP1dTGa4mb8sRz2eYd39KZSq+tG
wt/b2g5RfB0nR7vCYduwDo5MyQfxncxJdlmmsjU6QFbuIiTGQDUF/CWOIc9aat+3GTyoFNdEsW/L
28pKlpQtrbFuWDkbDXsnepctJBMN1UpRH6W0vT0ZyWONlV+Tab/iFGRxgh7cEN7qSbgVirz2NBCl
WPaRPWEFFeKVGWPlq/vGTO3iXCeCwIxck+YhjijTE0ySXG9oKoNkrLSA7S109Qb8dwcUOu6ia7l5
xsW19x5Ab5RyvK1Ub6Z/fC5ZoKioQHfj6tXVT9DFl5xECR1rcACNHSnUJ9dVejfkN1Jh78PwnyCG
8gEU2/W6qThA85598ZZ4+cLCe7bxDrFrrBAEn3sk9cxxQleETgRF2dE59PvxGUtlVhVmYB4TiU1S
rFKq1jhZjc0QYpTBRAcl3Gf4Effb2R7ImRRtZJ3Ta1QVjQNtcnQXbUMfMic/QcIWjEnv7jIwscFM
vHN2FIrC9FhkWnDTC6LMi6BNA4/MoD64rGnIwbb1iqfG5ZP5TNLDl7U/w1X4WdOkp6tVaNYh5zL3
BS3NsbrebytulnobJqihHC8Pd+Y2/jrcNN8ROR0tIOoEAiwU6cBYHR5lkMznivbnuuH2WF4UgKrg
CE37GSKLhsTQGKn3422DeH0CrNoBvNYg6NVJm7KGLrKKOZoPAgGgBkHbGx9HaDhEfv5ggdhrT65r
gqjct9LfXFJBUguQLuVBypA7bKRFXu6tAc3vQNlXpX3wKWZzHeMfmcqbPNn43aaKtqgQmy8qtAzO
M7xi4o3mAzXOZs6IMX6ahKQIqYyXq6khujGt6zWepaeFnFKbgMG1pUARmAdzLyk3sySV/zBbf4w1
0j9GiBXlg8nyDzwbQhyNErJE7ZhbZAsxdpAlhpVSRrtoVL9t70UdN4vh3XayX2MulkmAIvW83RYo
1Gk+2U7p7yBWoFg6mI9xpq2FxQW+irCJRWQNO+Zgh/Hks99h0vQiHOgu4tAX5kZTOGLddJXh3EZH
NgfpCPUkq3aqj0IfIP64fDLTAbWEjPp5txsM5Vi13XUA/U+zlp3cUjv3nyseoU/jlSQcwCXSG5Dw
QAl2WVgf7G6tUemQ3HfXsujy1BvXPYFoMvMrR0VKDjMR0lea3StYKLYa3sAO2oGJHnL9MZehD4pn
WIUbnaiC6v2DUutbtt+1bw27JHd2EC304a3UylVnL5T+SSCyHuvcHdhJjgBNN7guq5woiM4SsaqL
eLnz5nl3WtmsQRPn+U2RGneov8b5QgqfIOuH7quuVIsMT/e0/4hAdPB1VlJjLTIjOGSBd9Kso0TR
Om01CIYEjHF3W7MJGt+4TwyDoIcuiDTcdKLYB4px1wAptoU6sjcWuR8+SHa/KgHDG4Gy9kPlQIbl
UJVwMoqrqNWM6UWSIz5EmGlEuFsr10nuIwECojhtNn10yhKxLQG+dsCtR7youIkS/X1w0Sp2JZBF
MTqp8SpJw4WNbqJWn/xG/xXF+n2ZaGgH//VkeaOl6sqMb8KiWiri4fKhdI5zZrOcbZsQVVDvnNwm
ItP6uNWqzwTYrx+khKtUO2b2x5gclCBRlWZTG3+Ag2ksswgSnFweOzQLpGwjrQJt5ug/ly5xu6Bp
YkB7hi07gSb5hXDb3I3N4yAn+7LH+QOjgjJ/U8VDrBYPIZh7SB5ugXj/bGtvfNfp9tYMeiQjRpTg
f5Jml45dmlmjmkererYglwRiY2jYH9C7MjeumS4zC+34fu4TnLvQvww7vdCzuk0bU8BSgK8QNFs0
rUXxWw6eEmS4fHHKjWvRYdN5N3hzGeK5G1BDNQzNE4iwpj1Jpi241rqIevMYD2s1utLDDJHRFDzs
KU1far9fdsTcMwvuXDb0dcxJPmxFkPthQplHQZPRBWolGuRzQ2OluWLh5r/pB2oUrijwa0W7621c
oaFq+EW7DDJlRofkXCoK2Zw31ywVEvBnteFreEdCo1kdq9+w7vykupfw+1Ja6DXHODmoeIcHtLij
FouFbXryixHovfc9vLEI9ymEwNEgW87/9ktFVq5DcaXIFWVL2DJ+N6poxtD5RPPWpSYcenyIEEXV
jHBnC/SIy78Cc6khwNZrZcTNXlOvtFZeC1fM5Nvnoqmv7zjZURFQfLWRCvMY5XdeCn0Dm911M4ub
OjcM++ZTLoAdNFWF4Iv2ljeu4k7C+MK215X9x1T7zZj71T5n5qjuFZDdQ54ZtJXj4LnZn/rc3nvN
a8wZfXmdnQsLRuoweEAqDOantOSXL1vIRmibg2McpQqqjPxBQcAqHnQK2kpYEOk8XR7u3E4CHaHB
WtbBGkxxEnGUlGkPe/eIHQpQb0gb6Mq0+S7C/yoESJU+Xx7vM6yZnlWIkFtkJky5ak1AM3HMw8Ru
SipM8Bo+Gs4bciEVhlvcxxba+QlZ3VxgefayYK+ogIm4MNBk/p569F0U5mmbmMc6fIRZ6pvRFvyz
gT4mSRhXhCg+xoTavXMjPIaDnVkdtGgrj/d3lR80YDKXZ+FcSE2XzlBUCzI8WLHvz6NJnZuYeLke
HdFsUxeCKxgHzeVoocj3cHmsT8DZdMa5GYisLeTxzSnp3m5MNfADBlNbfaXRM4qzfO0R3nZ68zuy
gnXevqdmDZcyeEFiUh6AZohi1bUv2mqg9m6AT8vReE+zd+2lTq98Zk6NliYI+ZEwKWsokSC6KB9j
71S0OpyLK9U59KG9cFwgSH86orPsVilPqMm1xh8F81jcN3om+rWvdmG1jynhtaGxb3IfNs0uByFR
pMpKtZqVvydG+zMqDJWUbhzNeCTfHYkuSF262ZI/bEq040u3uevn/DbPLlULtQJ15EGQzE+iZpEW
Qdg0VG2AjhLbIfmwHCmsQPdI7DqRLwL1yqnvL3+us4HE11Ena1XKaFQ4VWIcre52k/cntd1BpqwH
uEHOiHb4FxE1jmWLy+N+gjd+LBOkTrUR06bS4Pq+JqkvIkUXSfqRDaIPoMNhYaLJ2wdXpaluFH1Y
Iq++8MDfpUTCbvMaYnzUDSvooIWCF88uw5gobB49W+y8gBjQ2ZlK+ehRzDe7P2afLlVwsIIlXoHf
Q+yuq62Za/HsF6MDjimkMtIsproccZqksR1nxtGO77Pipg9vO4pyLEBnRMHfCH3lYXZ6eeLOwQCR
7oPXgc4E98hUXE5YWaXbfJtjBhcOhlnU7uK23RoZzGnnCOm4rddd8wDYZO2nzXWIj0eoAZoCWf9f
PclY80GczNand0caAOjzAlc/Zrq64xsGUn0Cs7NtYJmGUPKD6Ip8xJXChSHVV7nRrFK7vZFS6oVQ
HS8/zCd0fbKe+AYj3tQmnQeU8H09hY3WJXJkacdmLGELeqTB0vZ3lU6DePBXeZ+v5RzLIS07KHCd
kVbDtMU5aUgPoI+RGg9j/VDDG13WpCWRCIEsd2B80HE+z9PjWKTU42YLf2cZsCNmb6ozN+O3559c
VJEqKUEaCe2Iu1HgvGkNii7BlaXflCouzyZF7pk6y9yAY6Dy5eavqk7JywLBGwg6oMY9Cw4kF/Ab
h02sc0Ja/tx60fgXf34iYbJSZFD409AHrR2t1wcFsZ76QcFwfrAGiP78svHEVKBARwdI5DlncY2x
RhZsvapdXV4m57rAsKGQ7QOijDj+pyXcl7dGqVONsrgCPCFugYrCZYbb+qvNT75bbAYdH1n12GYv
ZXTsaKUK8HjFnAfnmcj+2yNMInvZb7s2t3iEoN5n7SsBrfDmTvXx1P4x1V9ec/z4X1+z0ay2cqj2
GMGrKPcgkKweItEf5IIoTTXOi4SE9EcnPi5P75lo8uuraZNAI8Xu3OzSjGF9quExDKy7JqTE6rzo
9a0yJ0117vz9NtzkDlGzQa8KlTIr2lQ66DRvH6tXbNCBa3PA86Y+Zqk8t4LOBFPfBp1cmBknnoRX
FA186TYw3zrpSsegcxySJFhRfjvOPlefa3drYD8x0s0Ve8Ord6a36eW3y/N9dg8bsj12u/HkmuJg
/DCyh7wBZcZpkadb+Yn3r8p70nDrvp6VJv7EJkxXFd5Z2CCbqok052S+bRoopoxXyBFy6EvRKysl
kfaBU6HwFiyzot3rgCmAS5oO2hwaAtUakFe8YtvXStNhPF/bQFcbJ9kEIBQU5RYvWkxM+ic1XuX4
6CiYnvXYpjTtWvXddS8bS1PcGgl+esF1roN7Lxeuh3prHj2kxZPh0UBHnT2gf2kAgUHxP0G+UqQv
Y7pM1IRAGBllVz/7kXRr6tgl+eBiwmtJuDvdCZYdcgGDIZZy369L+063QfCTogb/ChnsDD+QtdcG
NlMhFwPl9ZSAzKuuO5Q7IupdZmPs3H3RZweNLkILQ61h5sUvGW3dQVlotvrU6b8zGGNNVW3lsFyJ
wl91MfofMEK67k/22xqJb/UuUXNsFqXm2MINT/40Mp5OYhmrJSn1ySjfR7+mrv9nIrEJeU6Po1VE
PylQfifFU5T+8dVTGwwEp8Y+lft94+h3AmW/0PK2khkcze69ZWI9T1+NgFG3tG/xuGBzVm64iFin
vvM7JHKmyezhPAE9qRnSBx15k///tQr3DC2xUbIKluH3Iymj+Uqtt6aGIG009xq8YBOv+U88xQZq
JKfLo507ibBmIThREcEAq/V9tBgxNXlwSMGY+8Id6926kgP3XgMoN+Y4xWdy+tE/9H8HmxwJdu61
deDmdL/K6yK6sVDpQL9Z2l9+JXN85un2+zrMeL9+OdTBlFtt7vFOuN8MxjVaN8iQ7hxjZGJQL49A
qItlV0SbJED8wETevjtRziGT+J1a9iqDTxMkv1s1W5kS+zC+btxkn+LN6/9z8nJdRtVbAndDio5h
3K1jYWyt6tSV1wmnmNbgEZUGK4XqUyukpcvt2KUsSHQAkJNAa5EmfYDpcBDC1NwV9SoFtmy3uGp7
xqKynAV1SN8+0ArYUgVA5yldKgVIMfr0/T8Hf1xRLzrb316es3OpOMw4QIIK+agOmvz7nBGKuBWg
efPYyr9BGW+kxNiGmFnJ4DdU9bpENFECNpX8LTrAx1TUg5tiwJCWk4uqGpYFiTkTBp07s3VwX7IG
d4yS8mSxhGWbK6FBncm3b1G2QK+yUIal7L9q+dVn4TSbmYNz8QZ4M5zqKFxTth3//suySTqlKcgA
yfBMRKCUY2bhkv5fbO6vY0yCyU5FwsaXGAPjkbEaXVGuagnuHqTCWVnFrSbNsR7PvxVAYNi50Dqn
AKca6FMQFxSuYEMBGfe9h9k6ztwQkxPLluukNZP/vBQ4/1J/B9J8eX2eCybgNvzvW0zitLDOq0Fu
GMIXV0QS1EJLd6uzsSEeXB7p3IH4ZaRpDchx3F4GvWWMoYICzokXcrx7ot0yeBDNzGDnDsSvg01O
Xwh8eZ41fJyu3ib1FcI/xqm1Z+ZO+VTPnx6IY0gJY0PF9eaT0vFlZYdyG2TA/YyRimLow8o03FXe
UkD2pGvkzDYemAwr7bZmf4T5uLKJR4iEARaT3Nkr4jjgOL/ZgHrtrqtInAzEyQZE1VpzIbftzkHQ
p0e4tvntWPeBU278WGBUvYayjkao6XTPfeV8SBFGUdapKzRY6ygrIwLjp92dhm7JCMUnllw6mr0s
qZJb6XOsf5RUuzOaJaXprSR8B4PgLiqdXannq9h/6OTfge8t40RGNghXTvC1wQiXLagkNpuobQ9u
LGP0I1MaBjmoIqSXGJgiDqBLBg8zwHpk4b8N8U1DRQCykor+An6lZvzLdLRD7+NcASAzLzaag+0P
BCMfJqgpvZp2hHZ8sMgQaYkxEY5ouslI2KFLlfYELJq/VnprMbK5xx8NihNTuzR+YUpoIAKGetDW
vw3KPRbVWr3Fz8x0r/PyRqmvXeKXaIP9GcLtfBE53DaYjn/YRIZ4fw63qnI7BjS90Pegd+hL/rYE
+klVtpdA88cixkrJQMx5QDMMHViCRj3Ge7B4teSnSPxBvatMUf1y9h7APDVEiQmnZq63GNcvHLtE
dTPEbwkCvbqrrFyYyWGBnUbYEpziu5q9J2mxd8tioVa0K5nOk4KNuwywNXxHe65ylmMoZVbPlzfk
2a1Pf9wEcUg/ccoQsYKmsiq5pBSOaHH0kHv3bH2vONXOzIVz7hjDSwRJRuyhoIhPrkAl7rR2UBnI
q4+MIqz7VpujZZw7Xb6OMdnwVtkwckzRV5ZquDsw6XwL3vldTEfbXkTYyIR5tHT0Y8KCV1jEmJmO
yIhxNeVu/2gPVyoRxuUZPlfbxJfx/958ctUK3fXDVPBUir3PvHVFdTlw362agsraL9fA2HyRYYM1
c/p9Eu6n5xLsFBgq6miw9gnX+nIutYhSFAA79WNjY4/m+be9V9PgIYIi/NW1bVojRlrQI1cyeAP5
AXljkH3ZPtPEXsKO07rLIA1qiXaVgDLUlWedaUqdd89oFormb5ok2tXUF72/OR11DVMvCc49l5Nw
Qa3I7aF8Rnp9pIlZzt+ZOR3n7Me76fRShIpeCMpc36OJrpVc1Ik0/VhgR08/tEnvuviX6+Guthav
prhpsGUF0I/w2OWRz90pI6fm/w087qcvk9qYdRx7DgOzkVlIkJugrs5eKj9slmA4CNy3VPraIIJ/
8JoCPfJ6NTd05IGwgsI+bRAnT/tjwO30h5PdvuY6pAUQE6W99ysf/S1w7SqVXpJIkYDzlN5b6aU3
y2PWo6SnbdzitYnq+xZpz0gclX4vl4j2kQoOLbb3GLAmsQ53MHuLBx3i5w0GNbsw8G5E296ANF6l
DupsQclptNfZPANpngMsNfRWMqhOv3c4GQVokIemOzYOlNZWQeYMLMZclnO23AK7GX4ToKlR5fj7
F4Ca3Ctl0JFaJsjIqb/dTB1DvNh+0lzOMBuUpbWJ3Tm933NnCxc8eCGV/qwwJzFSa4EojZKILxJv
3XQr4pNSPJDJGd0vkrnLi+xcdR2szf8OZk3eMZADP2n7kPVFmuTWDwFu536DrH1/HPX9XME+i9x9
xr4k5MRbYUlGv9PD/qjrc3yGz3LZ971GuixG+iBAjzG7/D7hwgl00XeudpRQl8zJ82hf+qq5omea
mn988TRkKCtoxW3DhpMKfRPQBaFSYLdHGiQSGjvPFcCnELqQ0ssbvGr2eQL3seW+61C4lPcAUwCp
5DS7emNGi+PM6aso7B/qvBqIVORzvj+9bvQGNwIAhdBa0cZy3mSKKB56cP1nf1kvt6ax7bOZa/UM
X4phBUJpsEBI+qaBbj44ttqFjXpkuxog6kzjdyZaUGSbPHVXNGcMUM9lunRx/6nahyzl8sGA06fa
W845M579gmALhWzhDYAh0OQLql5FKu206jEF96cilBAmTy5uiU6Iibyk3/jhP0dTFoiGr+3UAG1v
3/dJ9DgANkZYNO13Qyh2Rv7kBY8V1C+EZg3fWbVIaKTxFcYNWwUh1fShq2FiITNDlWlzeUOoP49d
eG4IG3ySloixJ19RVfrOctycrxj/lTL9IQx3hfNXsrEFJeoE8uHra794yyxxhZTjrkftAQ3cGm8Y
9B/S1toq8X1oaqsSoLaLxC29lBgbDKV6AHto0Um5/LxnP/9ozq5Qo6TQ9En2+HJNyGZWV5Zfktc0
bz2GFQEsOdl6QjbDb5JVi1r4oA8HOTqN81XKHz748iDFEwy2t+zNkeXPnCdMH8k+mRWQB5bB902Q
Ja5dNHKgHrNiB3LWo7khEa7HiC5VMZF6nt5HCfzq4gMQ5KoDSIZgpQjFdT8Mv2am5mfEybOgmo7s
3dgmm4YlUCtiQyLWOBaFvvYA0tc6srAg/LVsuAqHUfjuj2LdolnJBQ54jc4MzUMXBVKN7kyLQqgL
inDmocYdMD3jIMIhNcg/YhExfZ8gNkfnCwskkdCe5Ggd5QedolHHCq8qKO7SDYDzhQqtI+6e5HIG
RvcZZP8YHQgIFaJRV3FalDRcrx5Uo1LRPWsJpNSND0Q9jh4d07ttnGGL2Pqu6BAat7BwrXaGQOHB
QqASfzZfOYzULUqqcesjgosoGnBTob63pr3whzda1y/YwleGeqdX9boU/bKOdz71M4wmFml0wHPv
Wi+Qyc68PYKzKhZCnljCbNjGxoNly8vS+GiwXSwFQaTxYQOXreX7Ith7vrnoCBebVkVkZVmQSLVt
A3fnX4nyVpAj8c3Zptr72vynyOkaRoLaAYs7BJCIggF1iuHYwG4EIFgm0aGkRdoWB34q1LIluTCK
wwc5R81LqLsC94sYNgpLVUrvdIAYlK9mEpSzN4UBnxTsA6CRHy4TGpr1mWJl6lHPn7o2WGnCRwd5
O4Ipm1eQ82a5zXDDm7UTOlMdVBTkdD4vDDSYPmVdvhwWWppFIIclZQQhqB0NUGnZ9P8QcsHzsAWI
A5HYvQOdYwdvSvNaJyZcfswV3GDbWfejoN2cDePZCwNRLYjtePONFcLv22GQMqDBgabQI61AiSNu
jkprB7059zcWeiEqyq/aTZ5q272SJMu+1A8jNa2281UDMoWu99ZDxtvNXwwUqDEqTgtlKQ2vhrEK
8gfcd0ANdPmu8viQlTKT+IyR2GQ3qYCeOGTAPen69IApG8Mqsr7h4WXKCfQc8jXYrkG+YaUZPCUz
dvn0+AzHfowIoh00GTRTAo3v06UVdSLrTaqAQ9zi7t4O66F9qbRrX77JjQMvOUhYImTbzEQHfiv8
jcHBYpUQVrMbudro1Z3ikWzdOB4L7ykIfoU9cK1bG45yAqRi3UofZbSuh0MK5pOfaBM00B1kff+q
7aNqe6vWRt3Lf9aLm1xdm6PpkAKDCBFw0/CXmqsB9n8swk2shAjPo89COUf4fwXYR1OGvX+wjBVW
vc1vldJ4dA1wqW4OafcPR2at2ZLplMCd0zmfhjORPCXTL9M2CalFrDfWUAYK5dqlJU6pIS2a6Jgj
MVlQH0RPvqcQPvOtzl2FqiZkk7iSgh112+/fSoXV7ERJKI+ouAiIlZwif+9jJb1OTCQkEhqoybtJ
aRKahFwcSvRwEsddlPXT5UXzWfOfLhpke0etPEA0mj65cgI3bEUawM7NuwSXAWcR4VKBxr3rqE9y
90bc2CvOqfBGYN5d6hYg7tFrNmRUm5LbMo1WTebuw2IbhFcKBOfLT3fuTOIuAtsNSQPvsKnpX4Ny
9WBa0D59+9FWYK3J/nPQ0cyhyzhuKg1pluGk9NAWG2fTqWjXQsgudYgSso2jtbVUsUd3qRlefjB9
TH2m04YoKd9QN5HZn97UA73Cyohh6KK6qa8xxuvUaxqzHiW5YpXTyNshhm4elffovrmPX7FYuErY
QdqtIi/rfFUZ2DitzIXYFv/Cvf+LQHwZrLlw2k2bLDBKr4gP16fd5ac+cyShK04WMLLjNJLW74vO
cboygu5JClWu8atEkmol/J2n3kD7wsyDBP3t8oCfIf1kmr6NODnBjTyrg4YKybGUDwGxk118ONKD
ol/Bl1Jaumz4CJ4Cz13PGuOci9W/DT1Z2LoU1HqWMzSxVMmF2Q7Uv4dhT+UfJ+7fmUvBzUXjXlJv
O+PGEd3h2epefYtwgp+IqcY6mJBErrZJTAQ1gBGM3GsfsCjNY8GtN9T/BYYOGQkIepzf6D4jTPr9
A/UF5SQ79fVjUB0C8deR5LsmfceQ1sPhAHJmbCO+RV985itpPxezNopYGDoaJ0Sek2H9Ls+NuFK1
ERdc5k/FtZtc4ezRhrdkzi0ATP/BN9fo+c1ZAo830nR5fB14rNZ+CTkSr/JFTsqMBPJpdF1JHrz8
KR5JzMdoDiAzN9aY230dq4zzIOCoOWKc05j/uL9APfcQmEbwmzmDhjyTXdDaH+tCJkhy+q3fB5O6
rpCCFnQXETFIsoIKCcGl1t2kcybG/8PZmfVEDiVZ+BdZ8r682ulcSEhIICngxQKqyvu++9fPZ1oj
FSZFzrTUqpa6S2Xn9b1xI06cOOfcmQaHUg3UkWeIdfGkKuy1KOxYQjHCkOweMnOc4+iwJV+kurzo
5vs5rfntk6F3+MkZmyVPv/4yua7KzpAH5TjgzpKEa3pbOznM1lV+RKh+HPEgQAFg3jeZyNcMyXvI
A5QBBaRTNB37SsSqAO+RtF8bfnSlXBoGOrceJrgo1oezTs+ykzB0kWUg9qAeEeSfTaGoSuZrgbyV
gd9er1bBJXnqz1O5XBKQnU8pdY7tcklKT2SIeGpmKBBPtxBjC387lbTZmv6uNr2rwBz+lkmyn415
U6gxccCghywBPb3V+XHWcNB7TEWKwRYzdCkEC3fM6E0Ym3XVi+uYMuPn834ur1YsEg90K+c2iLY4
CrmlJ0qiV8p/6MahI0Yg8mAyjaQdZJLqHBuIuKxDZF/CU8DwR4O1ypyllEJ4NTEv0IKml4axHtvZ
v+Ethn/heVeSuaeCdADvypWp1bx9uI5jyMtVeKX0xnoQcLj5+aecS94AEoiVkLBU2kfLCyaCt4Rv
uXKEPY/zj4HccITua7eHrWrFT9xo6aWzfWaH8cg5QANhMT+6OHH92CHOn2YEEmNTme8UxjGbbBwP
gFLZtKkvtXY/fcIW+0uld6LMgiBAOd9MQfQkEnPPlI4+9MsReIxh/AyFwcRue/+5s5rDLH8QhDRE
5DBEqkBfQXsOsr1G49FiTN8Qr0z0ZwI+2LgeVM2pmwIpGuEvjHahfSX+wz1BS6LNJNtDCyCdrJda
JW3qnUHLbqqy3Fz4bPMaLX4S9xxfDSgIb9alxUFv9n3rwZQ+pka8zoR6p9XxVenHR+jHA4wwS6v2
vt5fGTQUGjZdr10I0OfSAx15aDpPMF81y1psHGy2rFRWgcY+tY+mv7jzuXpIuzpN7Kr1oOK16Nkz
sQ7KowMzthLdD+qlDGyDIq40NgxgrqVwtJuR0YA6fMzMpxzdK/Tom8I7qCAP/4er+kze+eW1F5vP
GhQF3y7Qgarb9x3CHOrfOcQxgS5DPUz6twb3qYtb8BwooaNRQRcPPcRZif9r1AdjzlkUXTrG7X2C
I9OEnwgAlcA28j9mMYW4XffmzWyW9V/sFJlLdMbpRIqAxX2DawtK/IBRxxbBGbjSGe59ADo4yTPP
wp8inbf/nLqq/m8SI8azAB/QLGReasmpkGMZLMkopaPZv+nhcyAf5qgnYzCnKo0Te7smPvT5zUTD
LyfO9ZfaBp/DlMtzgn7enJ3BJUVp7eu6x1lShb4miEeEbar+kHrXiJ403cYLttbwG3Tc7upVoN/n
3Zua3dWj2433RvMnT9+qCurMvsludPWBvz3UR7+8M4dXuZ9sOsCSsEqT95j/7wkXoDS66eMnVb+e
cCHMr+hhxiLSu6NpD2lvK4ULBoOcTjRea9pVGl0P6YMQYLh2L2FBVd9k+r7R91F65Wu/RfVaoZbF
NTlvQOFWk3etSZs42Kjers5uLOUXE5pB/Fdqbpv6NpTezTG0e23XMhnRmjdjewAqzNs/ErL09Smi
KVxx2fSoOVpXWfjUX5ICOIeRU4UztgIMzO7W5uT4n7ywnOLaEwyFESpUnJH9AWoFn96QtYV+Aob0
HklXZXg/Cz5xzwXia8NtNmzU7OO/2OmIPeB+AIKj0iH5+iJyrEZgYQPfOnhLiz28jZarzOg+/I1Z
Med78qzHVHDa6f3nB58NhWggq7T65kE1awHLi3wBXw178dhE2rWp5hvso7dB56jdqxi/K21i1xJn
r9KY/ajdpBdsrfrF+hjdk0cvThXTlY7q7YQwjdcGNH3/TCE+CSNmm/PljzWfFmWrn1/6HDIwo4JM
oWM9ROa7+GxigcSxgsT9sZKHlUFuEkZXckKXmmLSwuauPZjDocKlcvRu6vAtxHuwtF4Ra8KMkKRc
v5hVnXsjRF0YU7YQzmJ8dFFFeZWl5n4figxA7TtoTVp03RSYE+98cSNjZxhdd+pabm7K9jjEVxkZ
akMLxM3zXdn9vrA6n6Mbi8BBxDBQ8yBjYB5p8TKTGONgQo171BG7Z7gxvE/M30rw3gFwhbchhrT+
iwSZvBc3mfKnqVDMvyrrU9Edijsk5Wle0aeL8tsuuaa2wCAw7160Dp+77FlrB7vTGoyg91n1aEx3
yDExqBfTqehzvPeKrSmvLePBDD/qHmNsFKr75iWU/oh0/SN0GGoAP6v73U8o+Em4E5rYTE5vRnBb
hY+Rd2fpq6B/NYOPmnmxZHxKw4fI/FALSrbeLgz6INVpLLDpulYgPKIdHtSHUn6iTp0S8Ecf0avg
JknvrOqpKSO7U1808pve+KjMh77aYtqCcR4mWMl0FOIPi9uz4xWH6G7SD7F2imWX+r/FOgKJjXQz
MlCfxO9jcxf86aCt5cNvOHi2pkcrK8GXEbKVrr9WSDRVgyMwl2kVJ7U+DMJvxn4A8phUHG4k9apr
b4f+hfEEaPqto4eFPQKQ/vzZz5S4TLbC8gGXot9nLfL6thNkw/fr6SjLHE4Gme5b+WlKXFRNLrrk
nIN2YIcwskgRCHSw3O4pIFNZyOmE6PY2CHGr8d6QsRB+zVpgdGgpuEKLeVJ6RJeMf88k4CZ8FLrp
NF0AURdH37ToS5kSfZuo35MRQCQRpV9Vc4/JMBr7inX/86p+DhEuzhKDy/Nco0Gg4Z74GpjFaIwp
e/G8IRIOni1Uq0b+/A+DHabNOKwIQRovMJ++qeM/NqHTWAh7OYqOMZ3TP/pvXeLUjESgyT79/z+5
OZM9McxRSGeXysOTaqC3VdYDx+9tamYPLQSCeuXvqG/C7gJWbJ3ZXyh1cUGw6AhJLeGpdtTjdpKa
/mggKY/u5jZ/TwFPZgdB1Fdc4R0tl1f8RtXXprcrwS4+OtkeTwRnxOMzhleRO8lp7NnRcyTZKHTq
Agiu3fyi9Srct0yUzHRce0COGB9aFHByNPExRrHll/bDSOw4tIUTI8jDG+QJ85nzQ3xRyYwoXZ/S
35htKjf4MwpIP6ROBKD+RvPKfxZRmtPBrG3/xSJdf0pRvX+NXrM/uLQbv2sRUpkzncqH4iQpdnCj
Y2X4ix6r8RjfKi/dC3+BeeryQbTbd+Xx571FP4/Ns9hcwBR4KqGSbM3D+V83Vx34CIt7aX/MEPCn
G1lh5bdaGbfma1nZ3KaUI8md8dw9xlfaNrTfla3glAfrA2eQp/Q+ve/vlb33ZD6xyMpz89jd5qfp
sX6T3/gfopfxaXx7ze+nx5LKRtp5G/++PPZPE9Jjr+HR/F3sGT8YqHAEBDxQ77HH5xCjZoWS3YF4
LcKrmruk4DkrWBn9ym/cMaCSXBUj4gy4uWIii6/pKvbQo7P5EzvlIHQgcZGMNyQOiOGSLuA1PfHP
rBA61XuHrgYtVLYBbpRQWgVHAlBtVoq6MoarMHZY7U61UdVgXEMS7BZXhALRdygjmLHyxWIRDW/n
5w9xbmsji6arBnFl5sp8/QyoaHhlpmjdUQfAQljDc/xqW7x5vzx64D8/6jOR+/rJZVjuMqKOc6vd
UBdhehToZHgdYZoOrzqqdoMCqVclDu1ys4/2avFg4dne0cWu6AMpyj2gsQv3Oo6Lyo5Tb92gMJjr
3Rq95wl57yKK1kWBJqlcu76SrlLrvpFCgC5cb4xfDHAaFahM/BSO3a8R/aQQEVoREXbcTEndsPkz
y6vRKO99uk2XYsYZMTwmTnQdxg8wKE2HReUYGGUBT7sfj7HF+RYPXdTd6tIzzr5yiXVFgLLjNO4G
8d0vTMdX0xUkqZsmHDDMRrq9Tx+7eNrR1EAzEH3Hn7/E94+OJIMoka4xr0TCvaiumhIdXi2xBkYm
d2RRNGYSxHtPcpmvM+l5ukSAMudNtPjwVLKKPNMrGPVflpOoN9XJ2Ev9UdAmpL20TUkxVo5wTxhZ
GjqmKJVdAXm16upTmzxPVX1ttKWjqfeQRW4GKd6EijrbpsCCf/bhzCYW9G35fkS/T4laO2381WyU
XlO4BYq/Re4Tk/PfXqX+yZXwKvKKVSPe15a8NlexkDygCY/21ITbyL0oO6hfcAXasxhgFzxPxaG4
SgyfRiBeyt3wPCAyo4vEeuhYsqTsYYvcBB1yX3W+r8SPCQq5pT1nk77qamkrxtgd+Vtm89emOksS
TbseuqA1t+w95ZWaYRuIEbRcQKyqvJOUEq0LceWn1r6ajKsC3+/Uk/elaNz3U3oBfjoDgMrgGBQ7
EtxW8RvTxfMYQpDyuD82HaqiHfLH/rTSRAIuO8DUPacfxbssFdeyWG6U4TeUU6yiiEO1xa2uQ5W6
otwQhmmbiBsBEWE1ZNZS+GWI0a5WK9cS6rsw7FdN5t33WW/PlJFCGS/ErDNNZH4GAhkzLoJ8zNIE
qRVCIVHMfDga/b5D/DY7SoRmb05Cw1vU2CRS+IkxD23j13vTxUg65d79+QydEQzG9kBTOeK8AoXP
4gITs94KjYgLbKyvlQC3YpN4Y+LtQdrtkkPA2At2krjBAnOtD8MKgWEMQPaTILil7rnJJcL5Gazq
6wvNp/6fgt4oagW3FF6oZBiKQJ7WJ4qXIt952W2fpQT2nGSkdDhsPy+FMgfuxfkGqFHxbEVJkWO+
iCfIuE0yCubd0eCKg1m7qwTLgWtvQkw3tUe9P6rpoW/fDJhT5fRa6itF/qhl8Ra/JIQXXopecFJY
CH6QI3KU2fFUr0QdA+oMq9JCx78h3Jb5tV4dpQmVQCuRbyZfw8Nbfs4Sl4CzUwOaqnRyf/5h0mc1
vfhlJiGLcWc+MkjgopwcM3PqQoWpXA/VOSF/yVLkwtngYSa5USOsyvpDG2RelLIGZ/kYi8TsrgrR
yga8oRdhm8mtPkuR16ta8fGHGzPPbQT/pbG23tPYJhsp9A9ame/F6KUVHuHmeDDe4sFwEm89W69o
RYdAH4Vjem/GfyuyEMMEG9ZcOMFrsz8l0bVRX82C3k3yYtG9TfyEom8VICyY5p4tIxo4F7Cl11AY
ncJBczJrctPgd2T0dOyLlSyIG9MfmRN+iYJyJcFBKyP2sbFKiLgpku1dN9rd8CEwFly2GRM04Upq
ZNKeOefMVrlYrs1bBXH6wUg2BD5CuervsulDCLUrpo+ibrI1buWwDbZji36vzOTNScl+9ZKTe/u6
1B7ix0IAdcvQ7YGb5uUvPaIMprAelJca98ISpQjQXYN/WRnlrTySZBu7Mkzc0GycrPir6B3QzfvA
m4JuU2ZDhzIExxvuSgmdg6c0Ry+4fU5DwZXjU+Hhv97HN1YWXCA8f+qFftsxVCUSRozcrMu7rq3V
eGJmoqNp8UEr66FLvStFDO9C67rqAs5itkoU664UCkSgimuhrm4tqVwpUrRuuWFatEBHqqvw2tRP
FZmkKsVQUuEJRJvcQkSF3LCMoL0Pq4qsnZ6nikCkkpM9agAHx8wAI043mdCufI1B99R0VXVaRwOi
iaPiGEHwminmS4mHuxpUmwb00cMoSq0MeJ7SGk3rwNyEw2vDpVVGxspCtK3p+nVWMp7VbSAuymO7
zrPJzQ+FFa1ldbyychSPfXnFB4qzR/Qf6PKpzkh/uUiqtd+jBjyVKHsVThZuxupvIX6YWegY47qs
+azuwyAyfKZ7K0lsnGg3f2QZ3/Ge4xAmr1JTXLg/lDk0L78RVQcdaokUiLnLr5GyTfA/7QsNpDPf
pKRnqr4uGPEdg6Mix7eVrjpmpj7U1TUjGKuUC0+T7aLbl1zU8xmoBd1pivTQMsFTl6cp80o7F8aj
Qr7PubLEjZY/ZWpG7DMPenrXoSJqrUIv3TX9S0F655nIy4Jhy+3vnwPWJ2i7/GU0ZGVQXTTj0Tj5
+su8LByqQCrao5/fNVaxiY3SbsxagP1sOmjDr81xlryBbwbYnMTrXkekwunRUxir5DNraSDq60py
DdeSQ2+NbqxvVcSTC0/7k9TrrE4OnnI9WYrjpQB6nrhiztxrrxIM2BuxcKrhqCejMw2P02ispYJU
Lvgry26OQqJpOTTWCSntah4urymd/IJzrhrJ1si1tSUhrc5k+EUb6vlnf18WdAfmGWH0sRfLUkta
Trcja499qK+1VtxP5oiqf7BOIn8TAdim/bte6ptB2iNGbusBBXv0gNanHandiit98tVPLxCEZuE9
3cntQRD1bdntsw7tXrTKY/FBtNaJDGU7vYZttjFF71DC3y2NtUUI5qBt/QZHtqm86rvbetNTlxuB
SuHS0qRXyPKviw4aVa2OjopgCW1C2Q41nKXL1BFGhsPXUq9vNG+6RkBh1SL3XK611I1rl3EGZoZ9
aa+1vy3rMPqHVjph++005q0gHEvkXnJ7FMeVYezk8j0Zgy0hdYrALSWnFD8MElXDuK1RToGf3Jk3
IleAxMRRFVKrgjYA8BT5Pp+1mxpEDXzDPGTBBZBlrod++kSLeillqlMqBaYTg/C9CW6V9CCEFx5x
puyZlVvB7CQwyG+UkQld9HisjOZYT69W8YwindKdGpO+f+lSY/98FM/0V2R83unezVroeHXORdE/
6VhYmkMaR317ZKzVDdI1+ia1Em7jKXW9p7StHUQJbL04kS5ZwbQZevgIfuR4BJjskmXPJ+l2sbqI
U5AxSwzrwRtYQHk+SgudLyXNMWbMwDuqnuJgOmhUV4N5b2oHQyhWjNVt5xfoUu21Su9/Xo0zS8/M
Fn0m1p1e07KfZzadZjVe2xz94ikZAW5kIUAX8BRKv+ab5v//MGO+f7mEFbQOF5m5Jk1SLFpRc6yE
V8PcehUW15qjBvcoNKugSz8/7TO7Xa4tlQDJ48wNogT8+qHhaWYZbtfNUZitxmD1a0dNy8mhmGqt
Ac7pB1bGG4BtGjRuGwc0jgSnyCanmyanDMN1QsnSYuTY14BIbQ3rtt41nbTxwZiSerpuZM/JxZMl
PhnpsFOtx59/wBkJdBloExNnKAkKrPPFdahPUSJnmlUfCQJ93DtVU7mBUZNkhisRA0o9QX5UxZiy
Qd8V/waxZLdY2Fo/y1LOeOK00dtiPTHnPvnTKS/bXZPnTLQbf5r8yUvGg6E2v3um1oR3vZm2MO6c
LDHcST344jqSaB8cm2SnaXVL5ba3WDcpi4m6dyU1uiepu6R4pTWHxEhwoSA+kwhwG4BNiPPgB9ot
Xz9dD8KcJWZVH5t6R1tfpwbx6pc02GNXeuFR54pWnqNy/OBcExMWz2KujBZar9RHRH3taSwdHSW6
qLe7NltTpPm1v0q1gx9hE+lBsGBZUL6VrdzNLpKw59O+3LH/vsriOhy0vqqB1uujxn1ljRvunHWi
vpM3lgWSmPnk6AVltbyX2pef95oxl4LfHi3NQzZIEdGfW5xNL9V9WA1SDWlOfAqk664eV4P/NoML
om7eNX59jQaMjia/TanE/FvvCIbkeGQqsJ7V96iYtwTFBipR5UcpPmqp5kbYVCpBtImnjyhtbuV6
2mr9r05L4EyU6qoUIloYIdln67aj4tbTY4Igg1X6bhdM60lWqHDyrV6R8MXlyo8xxR5sPFtcGWDW
bLKNUYSO3/3ydbyt6PT0iQN054EGozrFSIPvJ27hT+tOxCS6YhgH8GHo8FxvdlGHSIQv3hpi6/bq
Icl720PCISf/VcoYNy8k3dEAblu3Cmou5DFwPMt0B7B7dbwQhM9vwX8Wf4EQZMzw5boEJaIxTqFw
kEgwZPpyuD1Z7wP63eaLQJPb6E+5gjeUcfPgMfzy8wY4AxVYqJpa3MHowxrm4iJqLPTalbysj5JO
wItdI92oAT5hlzbaGYIcWjcqCrQgzgqQo/z1aBeK0mal0tVE5VetwlXtsWiHVQtCiMLqyq/qz5sW
XYALxcU54BeRHYLpPEQ+c/i/PrgyzCBIRqM6xs11TWUkVieRqFh1O5H+72SR7g6SY3QHrz+SrTUC
oS/5wFoN8OpBRJbAgg9ZXpr2+H4B46YEH3fWbWP9l9RHuVFEs1OlCvXfQ2iJK2irkra3Jgj8eBJb
F+UNv3/n+XkUWKqOQADx9esqaLXkIa0rVsc54W/MYTWg+OZ1setzlPSSmRaahIwlj8Pr4P+WsTPy
9dsqbXHv0dZDdBL78kGC3ySl5Sn2fzclemuwTBMmHmKopFQoLpIgiXyaq/06o91e1itzBSkA16jB
hjvk1hr2eIl9HfiIHXLOdWWms8P4A+bua3St9f4hEiXaCNPO1FqHXrgnr+v8D37Va65CiyZElIRu
TKzQL2JL3wMhCwR+OdNR8R1bCjLpapf0cVZVx35M3ZJNYOU7ysU2RUEAAYdEdy6mpN9vu/mRJiPI
SKNy4S3u+dqqjdEws+po1vdIDl3Dn3byqnZJCh4y75Lq1tkdB2cPogqtBrbX1x1g+WiwaiGeoGn8
MA37Futqwv2085ub5hL5+UwOxk+DDzMPpqA2vURdkjbMilEtqpkB4PHR4eOudFOb5W+wsWu3PS1s
3zgYxlFlPqXzwMQKw0bKrCzMDXRu19RKchxKP320JWY3QTBvJUav5vqOgE2q3Ltp+EuLiqu0Q6K7
rZ9/Doxn4sacnZN/wQsFTV02mXOyY31IggpiJilhfJ2AKVPHBd0zsCkgDdXdoa17t0E1SFw3pQSW
6DtFjAFCjbs0JmQDIMXu57c6Q3uf34qpSOgOc3K4CKOJ3jaikRrl0bQOdRtBA5mHSu9y4wD2pqNb
RAIDbWbc444tDvsRCzBvTVpXCYVdNxjFeQbKL4foUnw/92IEM5iZ8/aCOra4SILUA04b4/KYNNY6
gHqfK1D1EDQChJmRdxW4CQzoGoDGQo4sQG5p4mRlVwoXtNJEqD7J64LrYJL2YuH63aUm25nblkEW
Uj0abNQGiPx8PQBylWapVHXlUaxhBxloThnjc8zcfzkcPXW6S1AcaDFmjCz/qr6LpZrCLymuciQ/
1EBb/fwhz7/NfPYJAfAqPxOzf8pRSwpb2Yp9PmS6KfLIMTIR+sKLAIgYpUdFBNZYz+Cp9rdHETOD
2ek1tR23lwYAz4QFWk8oWsxmi8gRLcJCamhBmURCgUwNh4omOoDlrMY0+mt2kdSicNk6RdKgE/RH
xfTPSDx7kLajZa4mpvMnQ6Ard6k1fSYyzv0wlPEQNgGWn2+zfxan9YLGmjyvmBenNzG2618Ck7Zo
7ZQXM6CzzwJ4nIfR+GMpPtypgpTA+C2OtDcTZpz5CFG0U+vHAWWKnz/62bX+51GLtQ5VxUdNRS+Y
I74PyHg4o5V1oMlpUGMF6oVPe4Z7B6hCvxgvZgibXPtfV7GXctlIcz5tX/yOYOfn3riOFG9TDs2W
yvm21eut2Ej3gXgjo689RUzUFiUEjNGpY8UhnwJuQ5mzOCUdmZDC0IjbVsWq8hlpVARG5lM3kwq8
RRr354U6Q+qaXx1KJYgNnSx9kbRlUS8mCdfCnLSFIwhR+bfpXyUObi2WDlSyNDU2RfJR5WQvF+UP
5n/9a1H09emLesxS+z4XJJ7e9Jkz+acEH2RmVp1UVlzEfDsifqvHt2I2uvOezAtpdxnHkM6GVPrC
KlolOIT9pxn2zynA3k3rE9kqjmr1UZGUiyi9WdErfD04MbO0gOJOcBbjgVmLTnMQ0t0bOYZpirlN
estupnRV9J7dkF+HU7nW09sIiswAVTYDPC8Q4KfPV2soj45uMgQro4RyDUwZNhjKgSBoQbhLM+kV
E+tVFrpzUyMpRbpX9MxTj1lo35Gb4JhMH0nYzDVzSmdDp6hr/KMS4SHonbJDMLyaHdRTGiJDQBEj
XgWa5Sqo/lnKfl5FdZUrnTtCfczyESiORrIjIoQQ1C1z/3i/ljiO+ptyilYh3flQilAPnuzQyJ91
nJnlvV5sagDKpkRm711mEeZGeEM9r380EICqPt8kXD5qWN4EVfFkFO8Bif+MrQw6tIXZIAvWETFs
JgGUorVq9OKKezz1attoAaoi3RUzmERPiZyeYiwTRTjoXeMOJK++dQwU5OkC/0m33mP8Ows01Gif
qLc90NHPx+JMEi8j0w5eCLUT5dTFDeaFYhLleVsckUWcG5YR3j7zkJF84TnfW9ewUKCiWIB2MBO+
yQJ7yN4oGN02R3TjYUW9R+VLkOFQwmgYduCCfFOFvxu5tcPsQn7zLULyYJicIC8QSFFZWpQpGCxN
QyhMNT6D+CXQAnu0rBffPCF9knUvP6/mvFpfTvniWYtLJtIr0eo7sT7mU+mWMH0M610QP9rYDQB7
uiTZAvj8/MjvVfD8TMj14JMsLgyvryFZCmW50ecqOKpRJ2ldhY1kHiEEgHHNPVIpQSvhwtf8fg8s
HjovxD9xJNGRDwH1rI9mvKtFYBfXC3ZWdzCjj2EbjB9hJTqEOCfUhbXmkrOi8m+KJ6m+Jd2QC3dQ
D3Hh1uXGQxxH9a6Vu8FwKYh+Xptvm/vrWy6HwkNJzqXSa5kPMR1eNE1EuK3PTXHJq0P+Ft0XD1pk
qgK85VaZQcZSuO7aYcPw2qpApgJAau4zCSKNMMMtMmGlk1xbtP/TEOWHat0zgNLHr3wqrYYoADGC
OUm0JYTV0FClBMaFFfmWmSxedJHrS4oUeqLAd8tUlzzNiZ5nOIggd5ER9n1m4PNRsz4IXGaR//66
RcBs4k7Vi5qUnaZypVxHKer9hDFI0yF9Q7l9MQVtE8nWRoSelwYHiGlhFLmGh0J5uh+9YiOCQf+8
Jc5FA0aK8TKhdUPMmxfon43LNHHFvZCBi2LJnhXmvFln6E9Br32C5nyxbtXOLfm/T1ycTyWtYiuv
0/rYydWfBldl05NXVSSgNvKYc2vkbbMeIFLp4OVBpK4F74Vu/D5vxZ0XQaNR3z0t5io81vTwdLFx
01hzfegyOeEFD0ess21D/4iTzTS8Cob5EI9roXqP8dCUwZlCXDa5ZUf5d+i/ex1izZHi5FQGXDOt
1r8Jk4n5eumi63xfGw8SJIUor+kCvrEpQ7l5SMYVk822OPTkLb8DtiT6/Zufv8onL3QZONHKRi4E
jj9g0uKzxGIQ5WkpV8fEn/t08VOx869w8a5K+p50VFYKCFZj9/NYhQOdMTTxYF2hPC7Cq0AnH89I
em+y7T0YR+voO0jcXpnukTZzUKIii6CSTS80OsG81e4m08028UOvYhgOIdENowun7PPW/OnnLL55
FmZxXyb8nNFVPsKDtZVd7yZaoTZY2SIIhAN9haxqV/5Vtu29+BcCEJPt7/0f0zF+A2nXf+TH+sPD
YwiyDxUbtsm5PeGZBY0vtOUP76GnpfkIuTCxjb+HcNVJ67pwMQX8+bucC6BALihqwIvX6X59PS2e
L+LB0LcV2PoOZWlb5B18ax3C9/j5QWfTg3+ftIighZAYXVYN1dFIbwc695WOaLOUboTquq5cREaL
/FqGkCT2FxTNv/dNiVP/PnkREmXdZ1O2/MbQdDTjE1QYy7W1B9q0O8fA4gLGcv+r8Dhul/KFc9EI
mI5RJgNzT3q3X9cXpo+fDdPEPhluqUvpTwXhbQzcySOjS8YMZx+G8x/tYR29SX0RkKcgk7Dl4Yd6
aJOiwMZqRoxveWuqsYuEwXNRj2bwTP3/vAKWqyoXkq6EQY0Y8SYOj5lyAhcM1XfjEnz1afi0PGvM
jwKngQ+Swy5+VtALQT8mMflPLu6b4D2sm3Wi6beT9qqGYPPlNQYeZZSfCjrgqIavIVSFQBElGtPa
9DEZL34M6YeMN7J0osRp5vz09JLy0bgqk48cwmNsWDZUHEbGkT30owM0D9eEZ0lfSjHX+Z88luk1
lU7wkOoOtYnkwdpIoCQDKybtIWCkAHzrQ/DkX5PPHIvJnCXtzyxzDVrjKfxitUoPUi9dZX2By+h9
EbmxgmlKq6+D4UUw75hIsmt4A80MDw79Cs9Q5kuwE4nj6wrDkA5Ny1ziL/gl0LhSXQgEZ2/zf1d5
kUWXdZDFUmsB9se7sTrlNK/CWMG/haESSLkwU9cBqrUwEA4zN5DOrh6Z9+IM+vvxrdCq+6SMb4p8
fSFuKJyQ71+fqxx/NlX9NjDVDKKGJzyRVo3Q7tr16t4MNHemHkTxlrmPvNsHPlap67m6h4j48+PP
7nKayv/79MXe84LJaqsM0mqGYCYUIcTcY0iZnKn/5lHsbQ0cdJZ2JN3/GipSCGp+ZoDsN81mzF3B
XCsmihbchxd+E/2S72vKcxSgMnBqPIAWj/IFEPJmSKqjUmN1nnQMOq99rfkVBW8ZQpEKAdlrkPdG
7AlSFa2UTT89hqK3skb9g5ZtENBV4XrGChrl6KM6lA9didC8ddKnYyzlc6H8+XeADuZ/MG3aGQYf
hnjb/5rnQkBq7YD0hHvPeyqV6K1D9D/TIsRr9zoHeqCW10iky3U1dWtB70/wr7b8+3WFnTWuH51J
x9Yc3ciMwRQAGGZOhhCiSa8+Gn2wC/zOEXpjl1ui20vVYeZZpqPyW4/GfYpQpozLsw8UadIS8JA4
bU236Z71Ys8/usrg1hlBfW+gBCPDAZ4VHTsT5zaotIF/qsC65rlPv5FsjanNTsZJfjDWXW7uxAJf
nxAOe5A6JmZvFGqWJuwjA84H7XGQNKeCytKMswNQvUtl3S2t90B8HEgXcqOCQgQeX5+mVr2au+FK
99DMjJTwdoqe4Bsl8HyDEKJDhJlL+XdugoixdS9F9aE2k20IFqlNb5YxOIXU2q003pi4tQjhJpBQ
P2P4yBR/C/rDDA3jyb3vmmojFYeJqTNLWfe/zFZGn1BglKbCO65bQSyjqfKJ6jVCv9IyV6Jd3gxU
g92wnvTnNNdRyGExeuEjr+j3k6Q0eoffwL23Fgm7TdO5UUfuzWT2hEQ2kIkBMFzKd3QUUqNg1vPY
5e0u9K8L/1nhiCFnZydAPeFsnuEbdFlfPJ8GTydvIDfEcriRNc/N8uu2zK55/k2jMeVavEplB/nq
VjPvjcZtqvzK8vxtm1i2KENubBjHw1AiM3ZSyyQzDCJTSOYolvBITQ631p2G2F8Xm66W3P8cRD4F
1RYx7Mt5W2SLZaggd14hyZdKL0GdXCU6Vgve1bCut6X52PHpO2qEoJbspmDKTOyhdq7q4UGr32f4
BClZJaOSrG052pR0QOnDUTVMMBaAHOFJ/w9l57UbN7pt63fZ9wSYwy1jJalKqRRuCEXmTBbD0++P
PufCLRsWNowGerm17CryD3OOOQJGn+hH5XT+0prbJg1XDuS/v8LfrofV/pioX43zBB/h/55OfR1Z
k1zIzc2s6lv50mz0nqjhlJ7eelCownUze5Dwxb0U0QYc6FjNmRPDDpbgHZsD6iBm5llh2ZShP+G+
f7khNLRoJtR+orTF71MkjNBGqRjF5iZKcd5HEFMDSOtC4TSjSQKzgikLH3eZ/AHwcR0GR2PsEQnx
7yf0C2b64yX/9jG+FUSpJJbtkszNjTAwqLTC4nFoRh9pEOr9VGz2K6EUq2rETuZmQriNi8K2sZ4b
TqZcWNxLXtl1RNAcmxVJV2/i9QWfO9p2EoXBMLiGItxqlrxbyxCtbT9NjrEVhbl0Ce6W5HowpetD
nzBiKbwuavzBQkKPgGQhcAkGGAAdOTkfK5sYcg2jttTJJySukHc6g+n5dDkxn5Fm3NJF2UM9oAzX
IWIPpUvcrpK9FmubbCbMsoQ9OkAq1WZXBUbNdO8SJb7EPpIK5Wou8d/N3gXRfNNM7wLtjLQWp/kZ
b/xLtUv5TC+J6e/qgfl9U+kdXFCpbW4Mzh0UKeDUniW3LlT5wGhkp+GeUedLALm2MD7H4amMWBZq
vonAWKWx3Ebze6SNP9Urf0EI2SHwJmRWJAKnb30OT4mUuLBgGWA/FWM7YZaQnRCRAvqTa4pflXy/
tJPX1/FuZQ5J0WWL2QGD1tpWeVJp2SKNI6MAmqu9wDb+9zL9k9IKKMIsU10DRFbOwjdgb2zmMusb
Ph91O8RKkTpP4TScxs4VzpI+uy3B7dCPQxNY3nKg1bboyqb0HSzv3x/lL73n75/kO5XBqoesURQ+
ia7vVfwMxuMcPfx8cv164t83JvNASBMmDEnYq/89uvQ6HJY+HHkj+H3go9ijwF2l2nWNJo7T07be
IqxAVUdFvQg1nPgyKNeuarkauYWSZ5p+HRFNjOusWwp+mvsN6Q0Fw03Sp+0BlClFs203pYu6Ph92
6eJjIrP+AFgAvX3BcewqnWfkTiu7RB/qJKY9ctHMqStK+14i3AeGvkNB1VwYjG5irBpNb8HIkap2
9C6L27+pIKyPsoDX/H4BAYl9+eLViR9FTne54t9byesrfE3xwXKk1UmCO9Qh8ebC7CXF9tuLjxNS
dIICzulttwUmaTO34w9wjcoPa29eUxudho4EbYrKpsE9JrgQE4e8+eJVvc3sLuUjSw6uEPx8D52h
t6naChrZCwkxXjRsIgWxvIu+HWpyc19YwcVwa2FVXdccOLoHmMEooCbEoD2oSRAmLj7V1IgZ7Hi0
i6ZtyP5QbxbwITYDINpNJzn41QAdE4gkts5SOnQYieWDVRX1TxfJ30BvvHSYHxOvzgb5LqTOe0Js
M4mVYvTBBc/q3E+hGMYciOi+qYJskzTAjNkdrHqX5ZOgX8b3lie+KnzdUcPOKJguvsqjq9HsuK3g
aALKYZcU7kS+GnBMsaDiwpl1xtLl/67ELn9RHWPK6S2Ko46M2mAc2+g11YbTH9cap2RckxLT4Vgl
sKKDLjbSKWa8ejUy9pV+P8o+k7CIF3TOpasMjxDC1nsvNDYWsDh5zdslczG5Ya5Xsrf5As2unbaC
5gpQIhNP7z0FKc85zA6lHDR0V7E3LZiyOQptrTM9cHTFDyXD29Fm1JUQ2s6/P0edo9hUIzXp8ApB
WI72PPS2+SYwO5tdZfGUycUQtsJHaXDji5vdtfJ2vo9CX5cckju5U8LCzqefjpUVU/m+31FtrS7w
EhjE93kJ212IW7mCJTE7k7lVZipzOz20ws41pV2tekvkCpbdnopNw9NyG2PdPbVoQ34m10CW9gUO
6hHJGnAINmZ9UC/emNos1RWsyzcyXtwhRtR2WgaQ4KLUBU+Q78P76NB7gJAZdDSgyx4VvKM2gSX5
kbrtp6A3POK36JVZ6o/q/BHpV8b9v4/UP2fgnO7M37D8QrmOZP3bWdeT8RDrYdPc1NYb7OBVmNkY
FxjgLaEZh5U1KYibZJq3FQY+RD3+sIXWxvGPR48/r4zYGrMRYz3yfwPfxzjMtVbLm3X6MGFVESuY
Xh9l8U41n//9Tf/Uf63gvqqrkrjilugh/vtXicWsjlJW1DeXd+WOCVU2B7PO3NGBiFKtRbxb3FdH
I/OwMYFsyG91mRuPfjHt+mKbjXs0fWHn5sRV2UoZsD2M0mGBU4C35a0Qbs340TACQQj67DT8qEr9
Wwv++8f/Vr3E2SD2U1lCVjhrT9ZTMcFNvsJkWB3s/Ezzig9a6IiD36au8EOJoqy1+ve3hBkMKZJr
4r0mfQMlF6nQxEUY6xuXdmiGKFTbkHSIxKME4QHOmosVS15xZ9nd89Rdt5bLNsmbIBM2hui0Xwjh
VXMboTiqHGM4Dsce6UAWVCpG94FJLJayScUfOpC/jeD4uCv+p1p85j+0OIsiz/lAx4jEylcHDh34
CgkUNYXCV+DWXlrUTgzulbnES+e9RwFhkVWGKsOWLpWT4MWCtnf1KAjJ0VG7yVN7Gj5MrH4iav1t
cYI4rwkIzKEk2fj2dsuwIMvBknm7haeKV7V4isLreXITy5vzazXe6qRBRHTD0MzxqL+TJU4S+CFO
N+JR7uolwAQ0d79BIEbjZPaeXMASoORwujgYFl9ObiVHzQ70vInsYLBuuP/eX9JfFgk+/Axr0Fas
lrnfvkJb58AeC/urVT5ENNDGjcJsaUC6Hc6hX8aHtBkPwMtzvABmXy3Kk/TTEPovtSonGc6hhoxu
G7HB98/QFwpRpFZ6I2HdBpUyM4ttpO87QpUlUDioixayG9lq3IypIob+dRBn6Qfkr7p+++F5/Hmr
8FlMsohW9q3yBxd9nAa641BObxoOUWrnhJp9sXy1VXHANVzkvSCR5k/4458OBWsIA/6RGi0Ojq3f
OdhGkatmkk0pze0dboq7qTrieZgminOJj3JP0pCxinxfQoRoZbFcqfO+A5PmvJWxI13F+v9+Dn85
PGj/sdznM9HdYG3533N36cK5y+MONQaGP/LoYEtzIhvNUrZrMzU7mXgVxdOhHWOavq0CLzqcT6gb
Fak/GbBiykxzazBBVFibdJgdxXpYh5wyaSlwaO7jYjg3MfFK9yKG3gbXZslQP0bnJ7astR+X+bqE
/nsW4leuwoqF7cZ0Ul7P6d9urCRdirhUwxjR9RaHF2XYy4xsVX05lXC5rfve+Kr5eLiMrE1a3VgI
q69L0s+lWKRsOOPT/sNB92tu/u0jcdAhrSAFA0u+76teMubOLA1DQDrlXKwA4lxW71UTzjwlvl3i
+nZl3jBCkoV9TXY9wTSucJJSG+rRgB4VGxXJTeU182yuTwt5nYOzWCCJ9nyuw6B9nnfozo/0PbgD
RbvmicrzkLvTRvO0neoWXuzqd/J9uxFu9XvWkPDQx85sBDIolVffvMfH9+mmquy+PxA/1plB/kqg
DRbKlPZ5GUSFjySO+n1M3DHeUwTk9T6e3Pw2ts0fFuOffGvYPvKq+WK+xiNTvzXbYYvya0oWjZfF
qdkfGuVeRk8rae1h5sgPO8mLCpKqDvVAJaoAADQYD2FkgIOAfjv2iId130p/qIL+ZLJz7GDjbYrY
n5KzoH8rg6JRy7tRLJWTmdlok7bFbsL5qk98+Jv9Jt+nsTO6wi7xU/swPBvBg+AOjkr29q0Fj8aN
/OLN+GEKavx5fvGZmINSFxsyBh/fLv1saSJzAoo5lYcI2y2U8ueLK20jv/JwQLPgaCRO7mKkzb5F
peXymmkq3uH+GY6+DU/1Jjlw1B2B1T5H1EYY5T0O78jCj/qT6i9X6S4eXOFecPOXy0t5/a5cja4M
Rm7XTrVl2AVLzi49ZSe7GcNWs7cFl2q4fE+vzJ9ku385o/iuMKaAw9Z4+O+1IS6XMxHnhXJaH3/6
XOMKNtIbu/072XE0+ToqeZsd08K6sIcvC97jVj8nkWMU+CNjeeJpOj4gOxxDofdhzYbIQqVMzOzL
VUaXuv33mfoLPP3vjv/v5/12z3UkcSayVikn4U7Yw4Z4iDS3fcNYLuzdBYtHZgwOjZQ/74WLJ9H8
7bGbOiv2mcwa4+PfH+YvLcR/P8y3Az5O2viiEVl6YiZggxFtOE38dxxo9nfi//1SNSgycBKDOIhB
y/dKdG0hBA2+yqk/6E7uR94p+gBM8X8qeX95cv/2hGEHQoGkYaB4pIKEnvjfY34RAMu1rCQrcVe9
GKyJctv7GulPJ9zh5XP1op7ncTttpFucTQa3CDqfevaTSe9ls9xSZBSfM1QTyDw4TUw4ZzqCsoXn
ydinzvFMuLlIO5mU0JDwYx8hg7E4/RcnEGOlJ2trzofmrfLybfxsbcFdwFLyz/EYPuUeDabX0hje
yoCY3nCj+XIQByo+K8y0NuJmUu1uw7x7SyhRoGHLHdv8uMhU6+bf7/07peX/PyK4EivbkErn+02o
Z8VimMV0DPFp35T+wj9k1z6HwEfEmdqqT37SRgWs8NTz5a77DJ9zcKtP1RUMZ7pV79T7ci1FMArB
PQumhc3Xelpe8k/Mr/nGwuWqK+yaNDCipG0zGG/VgP8SwYbb/PurfC+a/vgq387f2BDFXOiy6RgB
skj3cneLZB4fowFc2nzWCU1hhj5XNTk2pxTSVZ7cdVqQDCcC7//9UX7lVv2x8CSIm+tljmDy20ep
aotIRyudjqyzidwYBqazvS4GzBL1F/H24pfbZEMvIr2VvvlVZo51LQJ+CTxJV7yzXqQYBMqRvvrX
5JnhZ+EP99pZBn4KyC/f/yQv/Q6B/Xp06whaI3URiNj6BiBEcdTUQyKPR4u2On4eb6oX0lM280N3
vUDPYtCDJ5eLOxFJQbKrFe5wKnzrWQyir3xbsZx/gjR+bc3vTxAyi4QbAIZh5CT8d+vG4B1RKyzj
MTozhN7JgXyrbdkG6hl6lQfEs9FCnBlhKHgRzts7hL3prUg2iuAw9eCgb8nxsGw2lfHDy8ULcD0M
f/tw3KZQYJAIYcjG6YXL/H8/XJglYSPnTX3T1I7U7aTwqs59E1BT8LLFCS+ufltfXQYXFn5GxokR
KDhlzgxdsBFzk9HDOysn2JykLMfCRHGDNYlleD1MMssdcldOtqHlFWC7IIq/8DfcPmrNrfbTO7lN
6Uk5NDuIIsJdVrjMkzWwaZwvSZO/NdxuxzfnyIBwwt3HDUjEVSduLLRCvlh6i+ziF5kzoY88PnHb
kz+3S3vPeidQchXsEKr9BSu9E23lY8md2thUwglma4nAc2aS6i3TjvAsFVb/FIzlRs6u8sqferfS
YHG5Krlr1hY8IWn8Wg/AFi4MrCyn4OzKt3g8QnjJKmeJ8X/EiR+zP8DmAPVoTKa8enVRj7WyUbvj
LAR1iyczGk8HG05Q1RiHwF9oXbRT6HrwP+GgxbiT2Tf8MXwO8LOJ3Ba6whNjJ0O29U+pc2fLySMc
MpieBurglxrl4XouLSySjKceNIVt3jI6HCSHF9DyiVoGyna3iytbu8sHyPw9DvNHUQFZfJjz7TB5
2T5GGVEy03Ys5E5QfnM/kzZjeDCbV0M7ThgfCM76osHOGQQVrtK6C1s/9KbcT2j7Zw++BP451hO2
rRJ8+cadMCLrbekkE8HVnfFjvpMeu8YGZEbhKi7bVPXmAAMzDMIrXukuDroBDAtAxNNUN5rxjTV9
WdkIgj0/ChEu5jhouuMq68MJyc+GfZMdLdDpyu/B0cGoBzfVbJLtBtnBpDHDvdRYbxoaEDzneIBJ
ZM+vo44Tmt3ev3S6TyhZ1zoVTraniqIaPtvsFV+Vj3EtjAjcpFmtteSO80aJPIFlCP9XXy1ha8Oz
Kh9aixH5S02uGFKJ2yTEQm1HwxBa24kxyrhVjV1uHmYz8THuyS/YPeJM1sTPodkBzKm+lfXByj1a
td/TQuwlc/6srYDUB5wQFnSi9yH0DyTp2Xwsmv1E5xildCCduUMTvKnTxk+S2k+BBoVMOM01S6gI
JBra/AlHtiRZXBoLTMGZpaQHMX7sMfeoM84U66mUJ8wvaC8QPMmpxVtTkMGPjtELm9IMIe2+CfEB
QrQsPOIaolWvafRVD423SrbICkCsizAnvYMzzKAG0+79qpbpLrUfLshyhvewkILLHMN3XdDN6Y5G
C0wEISrmIEvTg1lxoRqSO6lfag05oL0bL1eisviQhqFurjG+FBbTIpMFuKpkZf1Y4/VsSee8MRkp
mAIu81EIQYaQeR7kwIRBo6Bf2H/I2GYt98p5G2qbUecVDsqTtUxrEjzebAZXt4Wtr7HcdLjhJgND
nIeG4a96AHc1oulj6Hvs55zULP0MfxRx15VufWqPRXFGxhkjircKblwM7jpyxvHskMIb+HtqPK3P
IsV7WTxljYzNbpIHvAmpxm0Bfae5BCOzNty5OYyPee3kBTMna4Io1xybbtNdpkAVJQZ6EUdOnZ5E
sX9hgMwc7OKYxsVpwvy+S/tN0VzrVUfigxyMguEV3ejHSWCWjxQM3oxDxaBcZ2EPcSZ257n2pA4D
7EOO2lSt4n2m6ZDhLvFtWup4Pnn5AmTrVL2HLk4ziFjbZIMj3bOn09gbSy+ZXJYQaGWU2fngzddt
dbHN+k3PQw9TQl7OZHeFtC2x8FruhXz0pDnZDcY+awae+btSbi+6dXVhfRtY/gmkHzf9ZukUV9XL
DXRFp9c7e1KTXVV4ON/zL2Dwx4UJU1diVqgmm2G+74FGlxji93Rb4XiYiDCv03h2xiJ1ZYZ0Whe6
lQUnqG29sihvEZZCXYK+VAuEHd8V0lHOidpUy/ukAXtrTSeM7nF+AP/T5+uBQcis0P1jcxeiwQaG
6yAtxRV8SXjvFvu1R7XYFDe6mvhjhp0ZBvTGq64B6+UveUXBzSXULa8Xo4fvw8SMSClyOjMkEw3a
rQXmkJibb6Uy+tLcsTrnfXQZNgJKvhzD58jCvI6BmsI51YSLhwGLf4FiphdOmxqHdP5FuoopEha8
MlbSVKIsjPeK3UoHEaKbqYpfJGqueWEmxVu1IvNegKM1kyPLcbNCeytLdIlQOXY36x8io2OQlPw6
6y9+098s4mK3w7hbKfU58TpJv5EiWOwVnyDWTm0N073Ighm/EeilsRNRnUTRvspmd6X/rN4JS2i4
wvBoACauCz3q1E00y27DZs+fe/j8FnNUxIX71U2yb0g4zu20/gWT4cJjZNNmKE0/nm+QOLJTcWZc
tYZzOYDy69ueoeqqO8T0koEwlBOIZZlIlATz4RAwINAAR0JDDpIYjhdHuNz6YKG24sWb1Un7STyR
VhDJtjTbKuqW9+JZvhM/MooSppg1TqGOeo+RHD+kGIx4sUnXo3VEnuxyn4zCKrplqigeUiVITVfF
yZRhOkNqBs4Ys0F1xCvIrSdXu2kZE7vRxWNpDhl2LEGOqZy47eb9aG1Ty2mzTZhzLdCLY7FWTpxn
ONC5FEYDzqRY9ks2FoQZaNUD/ryQ4HKHFX5hieJ9L3gGqx0jddMpX3Flh+WYll7aMOn05IipEZME
DwlGvTgy9lqCH2u+UWDX6XRMgjmztuEFLbzdXi+vVQJQb8+FUzybMuNquIdUGPbDxD3JETT5NREL
iTcvFC9M9u1LARPPt5jGwTUmTWJ0F8ouDe29zzwiVD3syhkNA5g9Wnv9dfU5v4ozh2OWlal/lNfZ
U3Mo33pKHxQGjGpeYjaTTTbuhAcYBuvUWb5A6izAZOEncoD0VmK+rHntmkqNP0swJa4Q+8vlYb40
dtnO8GF0crDZdFzsnGe8+9UxzsEyfaUEgvvhyp37l9oBsW0JCiNlBqMXbX1+GP8tup080e3S6Gq6
k74Y0ZbRrvyWPRtfumzLT8aN8Mro9ATkxuskxJ3rto0dbPP0p/FeJrAVP2IZqNAWsi3SaYk0DabO
4CxUFLxWC5gYFx4YmbD43OyCgMpBu8JS4QeQh+ZEEwcjbrIs6JeZER6uTF8pvXvnXjOXKO5NytXS
qw13eI+uSpOVgY2Ib1ieBGZFei2FJUWcvpmf5OOKaWLcUQSsMDSgUxn0mKuawTAG5cq8pLyD+REM
D9WL9QZXkEWO6yZ8cOHRPK9ukjbmP4UKjxw1LEeqXRHYhw1TZSNFTe7VPpi4v2PKVzfhnRhulTs9
0A7JoopD8MERcRgGmg312GfGBGi1pPXYILroZoMn6JRvxOxi9PgChSsaICGz+pmf28qnvgnnfSlf
RZgjKa6x4wcfxrflrryHijZBLINXBneV2jffdAkAH8eLLY9uhYV65M2jG2rcB24Bvxu97cKXsvmd
tawBlZidJnfNykveys/+ofkQKPho2qno0nUFmAL71o4yRxsdAkU0loi5RgFwPOkPPYgFrF7RmXIm
FXxvvyvcJXbJARVxi0qcCUksdE3+5xcrlvZDmH0F8T5pUIlNUBcldZi7XC7J62qrNDv9e6HRkCDs
Kdj0UCA4Ytgpb+JLTJ0KuablR5V7mAjw1Ko7Tk8D23GTE8s4c3AtrV29T3gQpI7EWkydkdiG2alY
+eiLuGZUJ0XuSG17WUFsfHVyTNMaZ1QdMJ05cXkDwrKeBmQNwIkvBa/X/II/eLXaXbktwmJfDJtV
r95FH03ipRPkHaoSB74D0pq4cnruRLZv69UEkdEoQayViG2g0BFfxMBAA/AuXykfpG7wDIXYvjxz
lYjXy132anSeDETbr1sayTb267DEIC1Ngxedhc2EoS/g/sVuvmgiKmktw4WP+EXBojlZj25SEorB
hh0398QasPG8fN5ildIJLjuYDkBHQlHCcoavZov3l1fMiNFBh4iTXtiK0tUvKYAjSQFMu6X0gPdN
dZNH2+GRPlFLXThCQ+KLbyJRWV5SbwjTnhcXapHynn7whhDZxLChnuFI1xpP2FtOCZyiwW1W1ZFf
JxtZ28b0Y898Yb86Z/s5cSjE1XN7J35mjN4gyVL0SLZ+hmU1I4/rqPZRV00faeI1IorH+dMGO/nM
B7v8EF+5LXGopRaB8xF/dK8AwCwnFjahAq/affcYz4EUbQotkOi8JcYlHmFaMPFiQsG/8FFbz1BO
z9blgjZZw3IwRE/jdVrb9YUESWewmNnCpfQzkWwcZ00gSnid+dOanFK4kMbLp+orJ8iDKM95bf+H
zl8q6OS87+XZ0pxBtONP0PCBqAhO88jrzQAbFHN0u8ZZ90TuUyAkpkuLy24GPDrQp4rUtpGzMRhr
vxl34Rd/cPthZHhSrp8nYws/ZI8gWjTyeCuhjA4D4SnbW2/5u8bYmM4WMiogALkMZ9p68RU2nKE6
sYI20K+fDdFu33jOrLeWr/BxuW9uVd1WKSSZj8Ezc6e7/MgmirGB6G1ZJWrIqV5kHTkVgyBOBLt7
ER4ln4G7Qn47pH0uEzoCE4d61pnTYSbLi+Zg6OwRhI7izO4/wjN/0XmGXYNbgUecL1b+PXQhh7sh
xeYWRWDl9up6PRAJcJkcKhgy9fLJMxH5aK7Ikq487HTIQdQeiCySGbLjhg1PWic72Y3wBaL/kOl1
d6YU4NAAfsIaCykluUXg0i4eAIh4o2yZ17xww7efamEbx/VgsZyw9LpXa4Bd6vFFqD9Hage0KIvf
kjtK/nLrEiNKNAW/g+Frz+ihsSd5vR1Uh8w54pNeYqpfGXWFh4FVfi+iKnnGTRRajsfP8urgY/SU
ekMgKOtrJBBFxPP1A7tBNlB64RwPNMJLKJaEK/zQVFqM2uHl4T/3Kd4ndzr9WeyxLM3X+XN4xceY
d0+yIi9tcomCKyI7fie7o0MmCbEsceo7XnbzAnAw9XCXHFO1G82N4k1CeQG08KvZ57OZ2xqng2K9
5BYEowic1uQDh/kKsVDmXnlFbVusOAI2OLwrK7VH6DnVa//U7cQ3RKpJ78S5yxkDCQ3egmB6YUMH
FlSjH1p+/5C/LA9W6nKTXIwD50L1WL53r7BktX7DUmUICm9zkR34y/y9FY/7KXxh1wgjxwDI0gpa
QFbgKpM8i0X27pHIc/Xcn9Vj9QTLUEV5YfebaTN/ztfyc/+lLE5pOSXMjHS9yJoPc2+dui/zurij
Siw+OLkp/9LiTsx9JSc1wZUKsJjnpGSP8TW9WfXG2Ydz12JDDawNPOe1j4wFBlzZOp9SMu/9zNr0
oqfil29tDLhJF28I3Xid4EL4D1ScwrDiVg8XLOcVf24DpdoUMdU/d4EPDGwCRYVXVrZZxE21PFr5
9pKQWPDIZ6KMoUqj8awZKFrEp3rMrCi0q/Z+wvq5OqXlpy4fWhHP9kARt4qx74tdj997g3hqPfMX
3anc4oOAdwRm1MKdTvEbCBn5HvQEvsz3tq5D6WBAncMAPLmd5mPIRVrnd8VWi+hMkfeQJbmdzUBm
hs6d0F016iEmfHutxfu1pN3wkPn8PKblhRtWYtt07kQ/VJH77MQ0kllAcgUMOUnxBsOVC+/i9tYD
TlrTvB9Er6kCmaeZbac46Jc7w9r29/nij5bDmqB+1S0vDXcZM4ohaBWbM9GCPkkRJ26pvzrKBzyu
loBwNBAv5CpcnKBwoPFd7VxAFAdnRpo3+8h2qH2W9YDwIScyIxxDKKcIo500Ajmzl9JdXtfVSy15
W3rhXbH4kk6QCDhoECtBFAaluS+lrVn4FNIQNsDQbvHGlqKbNtuuPEvN5eAae+o1n/kHi4Z9Fph0
LbQ0Efk4WxoIgJdqcMhZpkEZwPfgeaocLG6fYX3vYBwvElSQPQvWYdCDMDqQxbeS90eu8yBRUJWg
8abGAQsLuJd1WIjRRlyVVGstU50G4cpajnGPzf9GLXxu/0sDOLDNsx/IDLr8P38ByFXZkHBplzVm
IPz33/gVWUMaF0nj+AlNXs5EtfW5S+er+h5j0I46kYMcHys0PWhZukMhAWMETeiRBio3ToLPFtUx
0hbuXIwf5WDlUIEuw8ycdyINIreL4mYyre6hASPCdCL+rC0/w3gVUtgDFQ8Fy3IeCHmGwyyhD3sc
TiJQ7vtFtNVt+zr3GzHEovW96+4jBZTN6QdX639gUynr1/xjToCbpAUhVYLOtD6m3x9DKoDEZcwJ
xJeEAnilM3kdED2Qbw3EZy/v3Ov5acVZH8BmFN7ZQOVAE2JrjxDXyrf5g9J1QN4AggDHeiKLxMWw
ZuY6iDjRXapy8TF9+Pf4Cs3C3z44XtMWFCSFSe032oAaW4lqWBfeX7tWAnW4XcC6SkcfAAK5Gy7q
l2YSB7iR5oNVb9pun8W7rn3AAA2X9Lk4X7RtVPt1E6ShY2Gn+hmSvAFMMweTdZMwIOHKmzZVBrdl
k9GXcSgtB+ZPnPhpEgjNUc1PGOddwmDIH5fs0EMhElxZuqrqz1g45vGh0gnyetfEQ/0MxGWIt3WN
F+R1IpwTuHbNAzddmh2nesMdrET7UL4q+nOYXImvhbkf4yeyIC09sKoN5nwqkhVWhOm2cSAhC54c
xGrdbX/ql70Jqi2t0wlV8XpmM5G75C4jzws2Ft2Rls+SNxXwtgdZUkyvx+4Fp+ey8ZiHMjQLf+Xs
ZbEHGq9S88Buhz68kCm1Bemj+w8fde2lGk6Z8lAORxO2U0ekEL4Vv1CGi98zKL64wuyN5nbpfBCm
sPAbfVvne9gU6ptceSkkmA7q9/4yB6G6SSncqdyYHYdBoZ1bLHiIdOl8bKlHydVVr4TMPOzC/qYf
j2j1is6pozuMoXFYSlJAiV1Fkpu2wX8x7NEqOnrqU/OXyr0mbXv9joIqJd+NR6ZdX/IzV0qYHzR6
QSZwuq932+y9AsNbG176hAvqG24aVDCfqE5DqjrjhACbyMop2o7DdXmF4kB/yx+wj3KlBp2Azl+I
e9hy25aMAu7gFJdp0M5BK++r9k5Lr6Xs3Gp3lbH7kcKjrXPO3zbsrzkogrI1aYBRKAyx/25YrO/k
eRGiy9GQz+pwW/cezWpIQSfchONzUz+Ywm27qjvYpOkIZ/9KygkbD9T8dpIfinoCtCmJVcTqVDsp
xV2r7YXxQS+vwsTXlp0i781qO+ieNbgYt8o1tgvto1K9wrOslIdwfp/Hz3ZwJxbgsgurTUgG3a6+
PA+bRD2G2VXYny6rP8YP1CXpl/b3jy9uQcpYxVVwq75t+NQ0xrKRwuHYorksEKI4OJcDhSKJMIPy
Q/UIHtTetcfJ7Z+m43Dfu9O7dldcz6/6c/EyHWm+7eGVBNHFnW/G1/FLiFyFMZRwldGsJfOmeEmW
YFlcob82YAp8doOrtoTzbQY4Act1/Eqk2ZN0BhPKX8N39X18Uu/K18tN/TK+Sc/i7XgzPTNAf1ye
izftWeZIqaiQmKkXj0yI36dj9ji8jcf2tnxNz/NJv19uUc48T28WuhRycN7qt+wTJkf7Jj/Xj+Uj
JLf7+aTyz3wa119P8avwslzz60a+m4/143TDxzp3T+nZeBlP6t14QvN8t/7K99EhDLfWw3iqvfg8
vw9QZvi54QleXP9lFS4B0YTSm3zRaps0weU5A5h4gSNVMkJyijXQxg/LnY44L73KiaNYLYSDVPhp
VC39igf47cX+v1H1byf5txUNGCxYgjjVN90XTQUFu3huP9Ln7mxY4GcgIFekG7T35XP+bJ5j0AOw
lPPc2NVNf9J3/RNYRHzfbo29BPws2y1uS276xHCDIIBPFFXiZ33X3/X3+q67vtQbnFxSiQ5wJRlC
/sJL3rQ5nO15srkwpo+Y0uq1/4ifhffklZqAv058zZ8vH7Ttq6/asXyc3up7+qMv6UBE0sf0RAem
7qIzqb/EPU6UkCciy8T+cGGichYeB53ZGVxJbMad6poujJbXRABDdiZEShIwsFhdRahrq3rBmYVm
qpvtmo4M3TJYyE6/Ml8u7+17ga8wQo3epgLEuIjJFCDThGzyMb+q9upVco5u++103zFsYjQM9hMS
Vym9h0F/rI/dg7JPPokxWvN2V0gwf+9uh5vLY/WQPplfwF48XEjd1jG8gs857NSX8oB4ErbKl0G3
+Q5fXbytHqd3ck30L552tdj0qMy26+f5lUsYQEIxt02BpseZ3ili1+69YTKMKTO1lB2tzbMtf/HJ
hHfpPTszsIu+yP9N7ur/Jey8lhvHkjT8RIiAN7dw9JRIUaKkGwYpA28IDzz9fqi92G51bdXEjGa6
p1qCwGMyf5cJiK3xlX3Q79DAUDoAcjHaGH8W2KnxlXzEm+gN6JS6gvmkIl9PHEc3qtSBsC+wsq/m
UHxy4FFXjTLlsKe8NIfuWaThl+z+of7ke+oX+/4mnvpT9tkdQ7xAYBFUffTCwYaGGiH7xGvREJHg
EaJL8Yxr/YSdjE5729vjuv2WPuhZ29E23vRb8xx/RTccX+p7+32/hm+Y+PSvDM/5EWwnugaz8NsW
zqzV9INTmlAuUtmtDYgDLOOv99mkwBpO/qHN22/OCTpAc3NrVu8tMOZDfJje7uf4q10PLEbQUXh2
DXwL5QAlaoafyr4vywPFe/QmA7y9AJ3x9pTr/H54CbRAlGFgM3TogOf85duwS5fhu3ViIRFoz4yc
eQQTDAxt/+wLLI7xh/xl4v3QdwIdgOZNH+25+9LP3IBf/TrZ9xRbERBOcAYcBARU94gvFhwdz4g/
/HgrrNBaPOc7ZZVu22v1MJ2jZyGzk0NxZIkAqSQb88qQbJHAxef7ITiOnuBdHrt8RmX4+GYLx4wu
lCeWV/mpcCwGz815RNH92dw0EVbb7p+DYN422mvIKtwjCkk/xxfWLmqE8DVfsQ+nJ/3d+JBYzuCL
IPkAlmQZfYNbqexW1upp4NkRlMKev1GAcRykb+lj/wxkxPYAS4IARbPBxNd75CT0xIAXT8pbu0GI
BgQWOgqN9GNxTs7Sa/iRf1asom9EBRyU/Hher/ZJTAbwxa3aZkd+Im933lbfIN/xq/jVvveslPeK
wX0lxO0MXSXY9sAt+URW8lV5Da75Y72TVbe7kYw43XhE6xY/GUDzWJlnxL79iM/lTTtn22oJe1mJ
85EWgb2H9gMnH+80QYj5mhz7Pb9tAmgCkv9W0mF8EvusvN9fh2OvuvrnXbHFt/RB2QhH87NbAmz7
wbpcKmvpW/yAf1A/5U9KgYYFwu9GfigsLLME5sm0CqIcHW7NBXQYIKUqO97raMpof2mIAIpoKAD6
j9UhPA7fA5jbu/DFpAKUMhA3fWxLBp5UqGc7+sIdKp+EZ/53yl1Y3aR9+4HQFfya+Xf8ZPk16OaB
xRc+nU80XwTtnCCcJvQVBo9gX054TUfNIaMqv5pb/guJt7SI72fAw8sqRujCIdYidyM8A14OOZOC
uRlJEDi6q1Ip8yxE2V5cRuteuJqF0is736qeQtlLes9U3Qso0ATvsR26/byRX4KX+iqyVJ6R7rUc
x0/9i/QBnMomZZG273cuhOdok39CbnJmcghUuKhUJ5nmS4DFgMoXFOM21I5xQ7ETUwGUa64oFiL7
pmJ+Gm5fTh9hGRUzq5NAnDK0AlnH5E74Owt4KdA+W5Ic3FrR4AznyxtOTHoC/s3KgaijzudXy1rX
JENj4Hag1SPBjA4H4BImYR7v3L4FVMKg+vMYPEhdh0+ZRPx8RGXM+0dKNH/WpIAxfJt4lNv4RACA
QeP+hjFhPCacu/CPfCj8npAM6LAJwRntYGQ2PcQ6H7UD+YFShQMVwEK7lugDGLFMvWF3L9Uxvoow
ABg2QYzgDphYxBv8bE+xV75DmVRfdzAz2CP5KJzuD9WeYKdFdf1fls4CskaHk8yAW8xhXR2jt+aO
y5LpVmR6sNLgF6HkbbSKtQ2/G3zkh+DV5CZpHOG7Ut6BS6j2WsGVuh23qg4dHYhbpizxS79pjGyV
6cYZPD6Is9jwbpF+59DFZ/DoPCmMW96tk0cr9wiExb5otG4d+wXvCaLPckA0uLs6EL39ZDnTS0lr
yGGJMuBahAthtKVrd5yu5ZVvab3jtWPjsL1KWCx0NO9qQYvCbe5pUNd4w77KmAaRc95QfaS9CEa5
rgCbeQG8JEDBvZmSbsIdMx9F1/FqPKg7AFZWHutPvXLKWNQgVzwXHHXoB5iuCFfFFMobrbMFzXv5
NoCnriXId8G30eE5kdsSxNfbWLCRpsXAWN/RMVkP5/odmRi2GobwnLOzsdV34Vd7i1fFixVYy3g3
6TakymRDTw21HdKvc9YTAQ5SazdUXV/zlfXCIy3yFzb5/XV8KLamnxG7buIcWUESde8DCH9hX17b
p/FcAuHO/1ALRWM3z9NOfhWuLFvtfYRxoo56S5+mM3CAT0j/WX8zZjAQ2NUs5n+Lr8Jz+FB/mVvr
AF6o+jDbwKk0dh34G8uTfUNsKvkQlJDP2QurDY+BBJroTHec9b8YKCgOWCfyD7cAbnU5M43zzX2D
+7X4P74YFrDJn4VtuFPP3SJe35eJXSzTg7TjA1Wud2i2eR6joz2TNAPtdvozPiJJ/7VVIABFvi5p
5OfJ5Cn9u0/slLKb9C4qCdBzQXYYgIeiUk5d6rFsyecOlQ08sre0qyEdg4EMakxNK4EJeYWnTp5J
R6nN9CfxhyANqewp6mpsXbIrAUlCMIPazYmLxJngzHIeelDKPioNyhZG0mIOtVyu7IkUZxQFsTOf
y2jL6Dw5QjlqEy9j4FtGhehhMIy4z73unN/ys/WcXqt9wZRg5kOdyrufVF49hwIsLDTRAlPWl024
1otlpZH5+pAUzD0kOs+HnpdyD/FG9tnWLnK1AHSSgfWQAhTBEliBIzX+CIfE0dN7fNdwQFRgxwNG
cAfVFhtIwICOqNUJxL90OQwC/Hfb/qvJIeSBwD/RlGVLm12N/8DZGrmU40iSCgY0QTM4MN4V5Zvs
itAfe20j9g4JTIzJsaAstvEXyLNxhxJBOrKyku1FXPY1swW5OmxJcThPS3Uu/2tYsJJJkAuwQTNa
xkjmLuASTmKRjrK4pyvEvAVZM+DQmccOtXoc+74CflKsxnnUuY0SjFrs0nvk8vFVKZcIL/J6Iago
pnBTetrl4R4cSOieZaqMGBNw4Ptm4JfZcx/vwrEBdvEgG0G+5RcdODRbF8p6qld38JzZv+/S9VSR
rxaOnLAMXYI1w4sfW35MoIKA8sXRsW+VHo6uaXSQb2sh9LKPgT23XElba+R482eGdVdt5HB/6c6a
AiTJNu+rwGEIAmX7dxy8Di9yu9CrJVEmneZzU+XUbIhEv6oSbYuHxBOzJslaKFGhg6dgLWoLlB1A
zMpwMIiDmSxvkMh72ojCuk22ESsTcS4kJzMr46067WcxXQCK7lC9KJHPpNwatgWIhfHbAAX1UoDO
y4GYUPiYsqswh9l0kA7VwkHu/YrgUHmZmL4pecndQyHASTiwb+AeFIQhC1Q5XYe00oH2bmk0vwrR
rs+YkApUImgAYNMiR/7FQRgyPlx+EOpObknPrFF0+8jIp7fecifR/8th8gNz+t/Fq8vWLHPXia/9
ISbPjb7X81AoDpP5bMKvRkjaao0OvHzWpDfdXLbGM1q2kHFus/xU44395Ql+J2dnFLYo41lTGO/1
A63PUz7zzhCLg3lHMYL5Z9zjqqvZIPr43kcHQX2YzCdjuAr5111pF2iYqmgnJI9Nfh3Hzz54+/MD
6fN+/QlaGHhSNJyQxhxA9e/9HI+9qAmlWRwicaWSpF9qpZcpJ1w8eeG09D/zeNuCMmY8Mgtz22EJ
zlrRHWlC7124kFG0WNZNhkIxOAIYVFSQtiIx1DykLMUdOM+k7zGEKJhNyaSXrM09fJmT5Gfn+CwU
TJqSzRj4I7j7kCCvoHxjdTN3qVCpy6Xk2AaCJ8Ewp22zVkp04GgHK3ZZazKBwECyzQlNApkMwZdy
ps/a30zrF6R6v7M+ZQuSKNBXRTE9NCnIifW32YaMjf3NS+RykjVORkvh679fYtJ1TaYPWXEg+9Ia
xOOvYHrNgOmGsKTGCMxNatCfM3qtZbYqCWBu0U27HLDHWF10YqsJAkScOw9fIn9t3dASycK4E9gx
F3HcVZTT8z+gm69qN67vnCkwCaj7wZ8NtGoJzcoobXqN6hoR3jy7taBRTIaEqn9TTh9wRAjAcSLI
6qJl94VoZBXjO02vZvohoOgiGTigNbmQAnMXn0vlZXZfW6K8urwwsn3soXYYLjAEe9WK58DEtCwW
88in2JD3TUXoM2d3OgIWvubls4Bgs9+h6k7VW0HsTtAsDKvgtEFsbWlLuVd8svmcrt8nWrpVC5Os
FjK9xeeOwDWzt9tMYa7esxo3dAHEEMqAWiTYheaFIPCORJjnBmH4pfhUSwhTibN5k3YEgHbNS6Lw
WrECEAaFCK071kwkn+ezIfJcz/NvJH1FbH4W8A8lVL/MKk6Sj6hQXZklWc8qZ/F1mmuiG2lJoTI4
hnLSuWGS3sIyBBMpLluLtqu1VoqOiUshMkej4UGILQ1YwuFuUq6Ki9qT2wgoFk6npiYY0LxlJroN
xiaii7rM1FO7L5FOtXeNDg6xBEeQyazticCHMQl35Jyu5+14iYCWBESzQ4gESk+wjimowu4NKtWF
gP7tXqDDZBupJto/Itm0pHlM4pa2IyGCjdsX3zBe84WU5i6iHGY0XIj5qYikLC1le6HmMOKVhU5Y
qx7N8C2BxrWicV2BA2oFIGvmvgU4IRqC52TkGkPmKZzpGhqfKnyQ6mI55sfxPq2MBEPbXIGHiTs1
+7yAZxf3vSTtMgOmA72tlpH8SgWNQrzlptHL+6NCo0q5nNaeqN4SkiYJniQbE2vI6Y5/YJIU+H1h
VRWGHdbKIs9o+UZcKhVl1wWReynKwAzTNycBGBVTl9aigfpB6pCtiIS9PZHcn43WN3H5+VygRCOF
BJRAwGg3FFOxARVMlqHQZILdZxUqs3MEztiukMVzRVjFW6GdTETDjPk0D4XROTGZiUjodXYBUwKM
dt+hvybTzysRs+f0YEwnKHQMryjwLMHjjQpA2xeUJoYAGH3TUSRAtUfyfRknhJ4YCLP6AuVrg3aN
o3I+BYuZBZeWWvmt0hN3dGA5sjCGA0TCGnH0LJ+eRw9GFlFCRN1UQuXrAD9Racc0V2o1LMSPVCXg
tJ/Oc1R5M12ZNTWEFA4X4NtZYy+d53N5fidMl5TrwTYvp9k3UdNEwxZXxWN++VTIyWOTNBeRNc3L
jo79fYICQ8w3HFIAq0blxegVSux45LaON6jq1Q4gU1GwyN9dUhRlIgrG9L7OMkapB5Nr+WJW7tO4
PqnTfUlyAEg8IX2uiPYQZbUQlv5sB8jGc8xakfm7enD3BxbzZaJcV0/h+CAHx7t1Y6PkaPLpyTQi
UTkIlHBYzVt9/h5xUKJdxkfApsnmPKsccJD2NsM4pt1xgWiupiLEYzxXJsgOb+tqluuoQgXI6v7z
FSv9P9cDDkVirwxRUX8wPh3DXerOJIqmj5e9dAjBl3Rw4Wovd9vEwN6wapSVZL5dPk1UncKyQZfD
8HEs042fN+c225fpg2lt0+xBIY+M1zo1T5F+HoqVoRJiv2RFVoxyIcmsWkRkcMpMjNzRvoC8dBrB
J+usp8d3qOIIb8zBD87T6I7pMY5Wde4TAA961GKtQYQLMh96suaJHfJ91OBe8iQg2xmXYrYxhFUs
bSxja+ALG9YQhRjsGYwKB1m6AmLQx75dVyw8ZZMb50Z7yokmFZbVcBovLXr0N5HdY5TbAliwfEvq
Xa7vRX0tRZT9qyhfRqafJxtVRmZHZ1T+JbYKRv0/17SpSLrJ9arrBPPpP65pSRCrMRmy6RHrmV5+
VKNfg/MR4sUt/S6+y0dkgnRNMq8BqsYmHwhjIF4nyp9OWPT0nPUWoDi4qYxjfRRyW7i7DHOnH5Hw
OB9Y+cqpX1uMDLQl5lgSJupgNxzeiKmawaPYKTuvQwYFevLKqJHmso7BiXETEWYH5IumMsU/9hWN
O+Wdj4v7eNrLrc0K4fNdMqSAquAZcfVcmVO6gxGgB7g7tSuu0rNR21/ZLn8K1sjNuM0pOpDi2223
axnk0+3Az1ocFTGn0IHbFgRv2oKkQJVoACRAGd4dXU61Sk8or/s9R3kq2sNqAFjwSFlDBLIHFmu2
MZpkN0fIlzgGKhvsNK65KCU7Nh3xLVgzL5vSovUZ7Yx37S1aBO+00rmA/MdtIRG8aQO6u6fxA1Sd
JZoOUhNgbagitn3u158NFbFNcfM2gpsA8wqbPEH2u6xxDaKGo+oJZjFZs2+xZZIye9ndx7N53+XX
QliX5b5JlhW4FACvR0QahrCLuaSN7k/TlZSB/IhOCD4GjKzbk7T3573Ojv7vGmM0BtHwDI9jVM/P
FIg0MNOmySLWmOQilLvHy/EoPBQW5BGg7Kp5rQw+yZUiuRUMU0y8h1OuDMFPrrTEGo7Q61RBVZiG
w/pinPTAcIVpa9669wabGqrwZH3/RsFcsLWVJ7TgM/umzRokVMHCFrgeLblyaqiiKL4xdC7IEgyf
mWsfru7mrBLH4MSZWdjIf5pfbs4JIyzVytzF17w2PA2pj/IvPMG6mWhXsbYuqsfg2Gu+uC5fpc/a
i65FvgDuxUuKjjJ0mSgYLAZMw8gNZyB3UDxLcIDt86ewWoDVBgvA+uFGGGO/mBmSPSlXr70Xkivu
FkCqLk2ugoLvaQwWU4idzBss7JcI2O3Go2lQxwVO1Gx9As4kISAizEByEpTpyUxk4lMoXZmoLCZn
DRz6zriLM5fhzOf0l7PeuMquwKVrA3E9YlsCZbUWjSOeLxuNrGDbIvWH69ItjxegEzddsnwYaKxL
drKa8kW2BTLyETmh8nwIv40FQiEhscetFq9NYwH8oiEFdzG5qM0ajLl5GUYvX+YX5zTQjxzJh7zk
W+VovCONBV4M3Eu/4U9bB8Qt8w21wzaCsJBoTAZ1eFSEI9c5zJtTkPayn6qnixvfKqJ83hmMiJ0B
vf1TU2/RtJjtbBm5PBC234JxXakN+c3eu2e2yii6FPF5uEpeMTdJHqO7UGMmj2dCCwGRm9qXkuV9
IM7IfuaX3MQtAYg2ZA18J9tSczjobWzSJE6HX+GdKWd2Bct8AOoskcOuOlIUge2R0zpEjwx0XRdn
+vzLhvov/GdqhA+TCWUYhND9bNm7lKF3vaKPj+FlLYMPNOhTKxPCFcurmfopovwMBwijx6BfQ6t/
lOv1nBkeWeoiataj8m0AQMUBN1r9l1F+v0lBYRaeRGQ+ocQywwt+wAkGk3BDuTWHx6hDTvlqDKHf
JgvpBL9FU6Z5xuw7yTLnDX8XdEOH84fAN2BTUGR6Hq5EbEPgIKfHmpigeIFKVr1giCJDfJ6trQW4
1V/+/D4p7f9zQDFomH9pPDATjuUfeGpeKozSkRPGlWVvk/yVIheuhiej3BnFrhI3+mXbW09ds2Zu
Qqo+d/LNNB47jiRyirPVY9sfGulmJQ+4s4WLLXplQ9mwrIq3iwogtCi3Cawf5kYyPKL4u7r4EQN4
iAIutxqlSmqA1z9O1cJoH4thrWAekK/sXW4jVXjkpCEkqmxcagFCmXplfaFOu6+Nchkkm9g6BOGc
KHhPfLVfN+pq6L9B+4kKmQw7BTpCFS/jKvMbNn3hYY2jEGKMMd7QFIgs8SwJk5GbGQ5IXv2VFnMQ
iQ7rRFK95RXvGBUZLYRRovSxQaCkUPDeI+Ke1mqyQPggcXooPurtGL/SI0vNuLx1nJHz0L4w42qa
bgLAWD9jZ3yF8yINMe99qXSpk7MJP8k8fkcN+YVceDFSFTK60pj0TN4lEdCOgasAeDF2Ca6VfzFd
SfNA7VvPtjMceRudP68vsGMTWwybxtx3hIFjuOyYmae7GNWoJHhBlUMuMj9qHu1uclnPDtlkCQJR
TU/IuodPcE+dUb2mB28G/NedDXN2JqiTY172OuYRQpwLLwn8ATMeyvBgM/uaiNdOVgJBn+idJRcp
xWjY0S26DkCHNebbBZfZhYAsopYmR0EYN9PZyrZnpiFydW4kojvHlVStK2vZRV4VecaSRUSouW66
mrUcGWFoLEySedVVXi36kebANe5kF3CHc74vJsbrAR+HUEJrhtQKzSohORFvJAQ/Iah4kHRqNJAE
21Id8L3upPmYJHm58yQRolORvUs0ojyZe9ecqsR/anNWIxc0sfwDN2mIZJdK+diHNAg4DjZNRI3t
S0xkrlf55NXmUsgXKgHj0c6CySEIIV3IfLVcgW4k3CLZ43xUQDu6x6zdR9rC1NeX0LekjTCsVW2h
8FlqzCbzTeE5bj+g8KR0QUkz1bbaLIG5cAGB9LxCWnIzKZTsJu06ReOsf8CKy1/Os5pmQyVifKf4
qMlZAEaDxmK+IwSdXdGHvbAA8V5dnlCEo6tGjz68t0/TF9EWCA/v+iLg+rvFeOl6B4yer5bidqDI
/Za2D7Nyw/4VXFggnQhjCtuZ34xaxxg8ZNP5CD5nQ4vj4WoSkHCbgPq8QZQ5m0UwJUEkqaUnxF6u
ub25xjjSUFx6oQAr4QpcmLSsI276Be9NNtayAJhnKxQ4LSC2UxiLC+YO7CXiQzE9WXBPwhqtP15f
5P4TYvBwY/BVoQTyO82tEyejEm83UrTsrK1U+nxDicTEjZRucBZDijFzi4Fo0rCc80qLVW+sBXoY
weZxGS83TIsctrNw+JSsHqfKsnkwXtGl9IAGYGyEP5KQbAlYKT1p5uzgSeHYqEtxx8KYwdPC6MHN
pRabkPvJia+QwbN6AGEQSOUWmyd2V4i/6Sqse+zMMEzvPB0LiO8CEDSYHowy6hOy5mDEcUrfcUfa
xW1SPETX4tyNtDiKYud+zrcDfifz+XKIbjIw3ds4Wz+ABdqToPkmPnmah5NpYqWlLo92fEqiBWK/
JqhYZsq0q5GuNDiir78Go1/hk5yriHXUcnjtK6TF8LF3wS6Sh8u0vcQpNpqFOR1lfdcmhxTGpu0y
DpZ9VG/HFLTRe0M75NDpkYKM4lIl5w7HXKijYFjK2SGYdf4jV11PZ8AwcZnIsngTCl9i91mJf7ng
lN8QVCRISiST6SrTFKwfsbWA30MkDVVxQHRGOTvup82l8Al6xn8EgDenwjQAAqQOONISPABT3nv6
YvIJnDmu9cKvWj8k1nv+5MmQ8dNh1ZVHvX9slI2sMuxu0ZCUvUcEMP0tjlP7b/PA3cyw+3nUAtza
TzB+HEdGd5gFz77Q1/DWAiIzZ5o2WrCP6wXTBkBQNXMVy64MzQN+AbKo+zF9IpY44joZR7BkguQS
Aasv3YlccLCPQ/Hnmk2lyfmGzRC6HeQDTTGT8Ub4NILXarcpPBkzieJVis/5I4TkJOGwqz6gk8K/
9OHM2vldCfJ/v+ZPBexA8IOeqsDl+GeRDBWzcmSed4vqybm/TABHojO9AWbrxKCjGqK+HLlSZicb
/H2+rT65w2sDHJX99ZzWLkkQAWZXPD6mG5Pg2ruIOMjCajcC+Z10GKXL0syRL9aA10g6FgkW5nA3
krCYL3Jh3blgy/3FCwkkr/HHOFSz0wyoQqbNkivzEK+nnTXHxzH/lIjvibXFKnKgRJTLLkfMg+MQ
sq8HyZodB9Gt/0bePouidE+eF5wrX2VUegsapapd65zr7QIJnMVf4nzFssMGifDluAgpKSq4PsU7
fdCsDzbRl6BmpcD+Nh6gRLkztW6NS4vum+x6pliIT8Z7i6oAUGAP0Y0EU9wh/hoBFKlbTgHjdRoP
YZb8PL5fXmoiNejWk7XYE2ZjmygECUjCCImRk2ACmPxiI30gCiKNBn9d+sGzXbiFZLdJfTAP3rVO
cBqziYMF5PqA745ap3EKVg5MOJQfoEX5igqVG7/fUYgR3kCQhgYpvTRuCINQd6EEwuWAfsna66ee
CxwNCr5VCGxEzM2aKxm5i4w25Xv4rl7ohkAJZAyjCEwp+wkK2CYnpPsTryeFI3fvgCMP+QsqK1Qo
xUp9tS7ni/kcxM8Qmii/uLDyzEMeJKdITxxC5SwELGz0m1japAm9iW939EWgG/kK3Bzp1kCAC7ZT
qgqSQ8gY4jpBUYEZm9tsNWzV9QAfh17dad/5lfqYgJklSA3dbpIsgFtQMMnoLwQHqGT8UmmMUbY9
SedspxyU73vmpAQjvEDz3j96nu+7vNKX3jkjudhpMDG2wk7LC648KCwZOxTKfgedkprM7mgzBF12
kb+nltcrQJnkjODmeIyybXSHj/G4o2jPcmwgw0kofCn2oObYCQHtCEMA3PpzWAwL+ZXkOe52AZnb
5Ai1T2y5SQIyWgNSAYBp6CCbLU0qnh4UcFj8OvoTlh7S48I3Cx/zhbalthrO4ycj416ix/EjfsG7
3bKsSRtISIPnbXuoTgpmhphrq/cokkB2CmFWOcky2Vur8osigr93qZ3EtAHJ4HMwrgWACPCHEzZd
j9oA2QqGOv5YRiCUPlPie72lHLKHK8dXTJwIGqLH0nTBUaXJqXQ6ANxsntVz4M1GDx7/Ui2pn7iU
wYOlF05AOmV+Nj/VePxzryXNZO4PbvWfx7n5o9XSyyoZJpiyQ9Qc5fLrToVerobpGATrMP+OpVXL
ZOpN/QCmRXp/pj0kye7Pj/A7d5EpGrIM4U1UJw0fj/gPuYYEt5APWVgcxu/siATURDnGWYpgcyIN
mFD2pWL5Fe5Zqj84tTkTJqtWd8D7onyNh92lWuABwUsyqkssi0O/xE6CcOpy/cuD/vZO+MeD/iDG
w1btrEK8IGYznQmsaFKCZVe+Rn2BVjCWHgqDkOqiIkOE83XCZp1aV0IQp3bwGNSsqWtRps03EPLB
l8oXiQgbjoqmEN/TUV/2zIoPKZ7VijlAjMEiw5ZioPP//EtIvyHTTdLySZFW5kHd2k+gPzStMLa4
2NCycAjZFrweEWdcpYcWtAyIa+DQs0Nbev7zT9bmpfRzqUkwC5ouyoCOv5biPz5nWZuiQRISlhqM
KKjufQWoLOZuNuw4g7BJmfKG2HnsnGjb59igblH2Cz19bJonw3gv5VskvRrJiXyrknhfbNvzVML1
pTrcM1+g5tkR6maqC4zDEcAv51u0ZtSFYGwqczOkHsoyfdwWxXIyGcC5ZmChTH8eb3LhL9GT8i+2
5L+/KnPWZ8scAcBzEfWPX7VSlSksJSE/kHflKXayxwfjBEtjGdL90kR5DEFzBdkjrYkpNDdKikXy
Lm0Y+bbJ8Q7c35ODsjkhxjkVR4SnLhXSvuJi+RYemm2xjx/1Bak+DkiFzfUPkH5DPuopfvXIAJrq
cfbW0OO8py5+8IWyNDbWTf3KkRlHa2kjLTH8urXDZeoT9+GpXrKMNsBstLDr7GiuiQigCUA+i9o2
xXyB8vuxuIo75tg/Rsdypa/nwB+iBuepJKBI1c06kmFiwI5sKVJRgTL/2fbA6RzZNV5MX7YV51nc
IslYmT7MpR9u+tO4jY/t1loQfLHmRqk84yAtRr9w46XpD4tmn3r0vnaza7jsGWS6Fl3c5fia7fah
W+Re5WSuuZSeEThOz9VaXlL4rpOn6AFJj7nEROPz1acMtTWH5DQPnIH/TVCfh4L5FcOxvX8GLXSQ
5HqKl3rNQXumZ7smGC25UAZbXi5xhiwwK0E22EsitVfBQ/qM6Mtul7198SzoQlRDwUNvB25M6ZX+
pQz9JbX5zzpSwe4MC07IlH+cOKPSdVE0xgXJsrZeb6v7KaxXJDhK6faOo1xnnocHptwXTFPxmT0O
swyCx8AASg4s4SUzCgHCWwdmUxKdEh5GgSkmhswhQ5iMGUmZw5lR0TSo9BquJufPe1757Z7/xy/w
o9NB4yIFmsXZrqGg5axLfFCZjCQVlNNc87ggGTxIdqjlX+KFNNL3uPeYQSuIC21pjb42Uuft2gye
oqwD7s95vpg7nkgUIdWEgMI/P++vF/qnF/4zIrhqdP1S87whOUCRjWeDU7jMfRU+THRFNk4A+28b
KIfX1H5IKig1eFbxSdtB2yDYREjA3AwQco289L8c3r+7gGTVUFUF1pkBL/P//89j5XLJBDWt80OF
Ax835aqgZVWJoRuX5ArMzOWfX8dvfx7pTwDHsm5ZP0Po8+nSjQIDSg4FNp30a559qjHqSH4ug8mr
whXp538Rn2nziv75AchML9Ys8F+0Zz+uJ63vyG0uivxA5CMhfYNF2CbCEY75JNoZGP20Eg6hyx7j
EBtTqUZu2mee3L512MeQjjkCczAiwp7wKCgwxkm9VdDD59S/FQ0RoiVJRQ+snixxPNYgxvFI64C3
Sqo38/S6tLkTAoR5CKu5NCrkJuHSxYtV3wIOxuxr6n18cjmlZYZNfB4GSoajwHoYizPTjy6icBzp
dLXuQS6XIf/58ycy75c/vZ4f5VrQ3EszleL8oDCQw3i9AOsOA7ZmwOVg9ecf9bsBsQjFFE4dQ1Hm
z//fqy1Lp3vR3sv8AFvxUQnXwTiCfgoUVgDHELxE23IbaG8UyzwG9Mpffv5vloKl6UyXIDdAktSf
Ml5LMacsuzfZQQo1wlpJoNcMZ5JRLUVnRGxDv7fCt7tcHWpCMkb5c9L8KeP6nxyt/EvtIv1GlQnW
IaKcm6tU85dT+B87r47HYEpqnkWQQuIwuFPyQ58ssuSLEN9yIZEIOCzvdIClANFp/mXf/8yynkWh
5NgbhikyrYfd8eOj0Otx0oknzA59+TlqpxSWu7LIP0nRXqYYhdo8pEKufGYJ7SdRe02z/dCkTEI+
tfiH5do1rPr0549H+S/rRRmpUUmaKkprhO//Xh5pegkHLQuyA0sj7cXnFkUY+8DMgitDV/EYMcUM
/6v50BkfFZB26Q+MjW7l1zJu/E5EJcaqVQLVU8Rym/doGUqZiMgEuUbpaqjnzSZ+FCT0PVcG+K5R
gf35F5B/wzKRN6+IuqoYLDJ9rpT/8ZmSJzlMmqqnVMLi2jwMtZfQYNYegcg1fCv20qf7TthfTtHW
2mkL7VuEQ6CpRX4MmmAtQuqNPz/Sbz/nWXFrIr4FHvxZN5qhVmqXRk7n7c0S79RyUZLVkYT7MPgc
CRuQenPHeJIegWiTTgtOA/oh4yMwZ01wynjCPz/Qr/bvx3nD0HomqDFPHrjvZ82uDJI6WsOQzjOM
qoCW+ynVPOAhQyY3ZRkhVSqdgIyvhCA5+p6lUC40Uh4E0gNw/NsCMsWYFp/srNlNFZAvLDtVTkO+
1YqlDOAJmG440uSWlFX1sk/9UtyFwFYqLOrKJDfBIovBb4MNaTIjynfN1RnHDnasre5ACPzJZil3
PtRlBJdO3/W9v9/m5PzbeEi+x7XxkZY+KUlAXgLWilcqHkFxRSInVJ+IEejgkIF95IAxtfBvfmv5
v70WM0DxIdDysL7gM/+9wsJ0kuT7FPFxtiE+jcbVgVmkwPDnHOF+WnXBXrIOmgH/Zp6sbt83R40R
WpF4mufPdFWxLMIX/XJ5NLWE9/pFB7WssOH30EN//qB/U2liFlcU49fUQ5lQz38/KnNTa2RxXXLA
vL9UmP1l31Gg20gV+AxbFVNiihX0EScAXJxyyxYwVa/dsdzHGKnqx7n+Fm/1Oaa5/SxuSPGqL2Oe
tu1Uf0OgJZlH+feaRL5G+SMquqUp+q/wgn/sW3HQ0rBJq/RQ6Ju7skkR4DFbmUpXg5VZDcprhKIh
Ns59AeKGPuPPb+oX+fzzxzNTULHmIowpxj+uYMsqw1Ea1ITwpW09dBvsAohV8hJzLB3UHAMtYIEY
RXBxfWXJp7S/1cIOfQDpcZTsyOtqEqObVUFiWKr/peCWfvt2dJUnY2wXQyx/AjpTopCZ3IzJQa1p
PPVN2DXvIdE3IvhfC7cdpNkx/5QMggY0LF/hXbJDXLB3jhmhEJ1WR2aLEDoaSWlkjlok7BuUsHk7
xzHyx5EnZRCVBvrVKmIGcE5WHN8iINNWCvfxq98Ly0xYBsKyq4Bgy3dKs/8h7My2FEd6LfxEXgvP
5hY8M+dYmTdemVVZHsCAZ8PTn0/Qfbq7utdfRUGCMR4iJIVCIe19ohqzNDTvSy3JFW1XYAaM5EU4
nJJBF+Swp1HLwIdV/WtWkyFKGv5oau+XaRYaR9PvYOgAc7dXgW3Wkm2Sv1vflTSbdyyVyKDXs47o
7D+6S/2c2yPplukiAxAg7x/PMZOdDES3K9n6F2QZ5cr2zta4ksZpUOmv48OfJ+Tnp5tjDoj+ZQcx
LgBxrIY7TD60ixEY03R5uAC7pdVRwYUr4Pul6VqDiTOLwNy9gtACHlpdr/pE806ZFl5A/9dgxaAI
pamXkrxLnuAlK7eWM/wuvYMcjn9pg0PFGb4Jdhpq21/F0dCTYrxmrbqtvOS5iIjFxselFl9iZXN/
V0TgI8CYUETpul7Wy55Htq2X+Voe5Vo+ZT+mm/FpWJ19CRdQzbRK4zbE5njAYgGwtxUbOiM4Abis
PKvVftWHTrRf5bvrAnTfDStY29OqXKW7cTEuHBhTiNjz14lK9h0XgEI+7mOVrLmF/QkUkE+cm+EU
FKeZRgQC5Is/ngZBEYbdPhh+WlxzvTw8kZnWRk1wXXTBoY0GIgEO9l+WIo4/hmcnbqM6aqPDjzxM
Q3m2kGmYvrzD0kbFm3wmgssebWSyhbnjMg+dWHuRT/dtsr/sS7Il22xfvpGjFG85x5RjpaHBMWTv
++c8BBDj9tn25bz3c7K2ydb7NQDC6svTietInjlHkG+4ghc5upyPo97eyxnv1yD7WnH6QK7d/ZCa
d/vmfk3yeyeWV9mvX6ZchROXa866vG+Rz3Jl1NBDrzr7mQCQcN7U1BwmAP3tWbs+Js82gAH2pveL
6LgE+bVa674K1oEPy9GiCbjdB80jxSRWwy7ILgtNzkCGaVQ+Ezijy6Gr5aYdhCwBx/ohfeAPFwwk
xnK/lmeyIyK/3iNdTkxO3ke/Baycjk5DltPwXNtl+pBtZb9yzapaDSjoLmf/4knZ5Ov04cz3042y
2a/l3f1T+iD7y9lku3wjn3KkWtmwLpTseBGZliOc2XYBmScGOhJRPy85BF9MeUzib5QD33RC9AIM
sVh0pGUbvCJ8bn0jsN7lfQsxVuvLA9JeDyDooAun20moEaIyY8sv/XRjecUy81ijpFqyeiT5BUiA
1ZFoEJmbWtgGpV/ExftxDPVHilLnl0W+OawoaD2sjGYx/UFPrOyoW1CcFEFa6u1fwd2kAWvifNKV
bXSOsq3Alm5FcoE1i43nc0S92+q86hYiCVCghGDh+eS7oLv7uAtKJJXCHX/6qofQcKKdhTMbF+nu
tFIXoBSF6mIfg1bHbildJDpXetKnXQBifywmIN0lkRUZru11vjxYd47q8Pwpil/iFo+LbKOsK1S7
Wl05chKRP+npQedTxs/D9sCzi8aFiqyg6wlqLvIvunFCQqRPz8vWBS7Ya6hb7sLDqllAQ+ZPN0Vk
effmyOC3MZ8sD44uVwuOS+k1pgLLo+9EbdiG8DJxI10gxgP0Vvr+vIQOhv6U/fL1cWnULMb+2dlQ
0+wgWaJjiV3Q9dLx8uyXyHxcbJItBNncT4qMZ5tqlT1euUuajvbjY7IFN0BZy12Bpc7pW0ygXIi8
OtFpldNyoI4QL5p4QFJxEyfPQoA4I2miiOLoX7gjimW52yy4vllIVevXUUczGt79srgLHLCcu1E2
128a6WqiF3cbkoZ3AZ6gj1Z8349S1DexJsOHWBSxRGK7Js8oL6HewybdicpKp/Nky3Whhwf/8tXQ
LdLh0vlnv9+S4815kTGSfbGnaG/PU+Trbt3Gp5xUS6QEBC6stygzwuUqr0dfD/exvHYBw4cr3ZGH
tiDNbkSpjXgP1NBGRqUjgi1SIFKa7tJdSZNN4BZBCC7xmYEIU3DTZdFSgw4/cwl3cybGTc5ereT4
cnYZM8YnMdcp13Hm/Hoo10VNAl2fbVOuJ9+1oeEKMBMgALEd4l7cbb5FC7Yy8vEQayKXivkQoZRh
E6Q1v/YLdLJZ2NF0S2xXdDbddIv7owkt5FYjB+J+ajWUhjC8bNv7k1u3DzvpfuY0iyI+eDV16cfV
AY3lkGETimSLrSkZgU1+VzF2lqvTSmek6pdWTNFyijj/0wiR2MhVWUixHFrkC6TgCgnKovTlhh8k
990vZZCS4erMgal19RvpF/Lt42yDD7WSMTnb8ES8RdVFCugPRnxRWttT1jkLBUmU38b/qZcGh1cR
dvlWmrPzrwHTFuyfEjRLw23e7HfovrfJTmw/7crpZeQTAVHxDsQvEAXJgzq05xBth3kAAzpX0S/6
hbzKUcmdWp6WVEBTZuDnQR8mW7FS0qeTZ+lVEWyRBVaNRPoRFkZJ6T8ZZcQDcGIZT0ULHLBz7kb/
puI0FrXQvjTb/tVCJaX1pQkB9HFb+kvsv+iZ/EYLzMh07cikn7oQhFTaF5tDs1PRnW9EBERtpz8O
q3xzXg0LEpYCEWu5YRGrfilOkthZaeQSnKnbXYoplNu5Lvr/b0sxyXfbIkMtff8sB7HxMEQf+0fx
xu56W2xOK9JD8cJISnC25QoXDAXPY6wVaiSulggQFBXBaQ6mM3YzIqnES3Yy/gKH9VC/VR+Mndyj
w9jGugFmENwI0ifosulGBjvL49YyqOekjcBPZkSkgPw2KmpBjS0SU2Yv0wVOOWZAfCqirmIi5LJF
2kQFREtlNJGxRLRSLMO4yIM8OK2KjXxmK/oq33HFIULhDb50/3RXrAH0ixt/2IJb4PILEKpYbHow
ng6f4PbeLK4Ir9w5XoivD64aU7YPNoacxIkoBqIZxFpL859uMt4E4nOBW8xQpgYMafOGAW3i27fB
KonIdsTPheQloBBpqezsmNS7oIlUQC0o2feoOYjaQHP7oHus39uAmUER1wFATCwcmXGxJms/gX44
gskJ5VA5bOeLmqBKz4YLdaBngghJ1AQFklGRojWqTu4PFm3YWuNsizpWGACxpXL5Mq7++RfDvcih
5ObeMppQzJx4t1SRcY8Mv+Msj2+jN4xat/42vcNa7kFe5RJh3FhXkRLoXHK31bkrw9e9y+PVU2Oa
EapDqnuDy9b0rCexAfJMfuSQEM5u5oJQmB5SdUv/kjRKX8s7ohFPYikRI6+IWJvEQZG+l3uQkYDc
/5vbK5pr30zC8NBvxdyJryGDQIXJKx7FCGQ4KdfbvYv4i8N+90bu+4msnLD82CvRCLEr4sTwDkFQ
GZ0LsWcbudT7gNxiY8RatYspJrB6Fvsqeghg5o8WDRQHxomUte2hjQgnJIZRtTRjWH7UON2KAOg0
TP3JVAYfQF3oLj2AIcw7XCL95upAUMwZ6tBCMC3kC5eIZmKOM3Ia8Z0qN4+A+43JYKDRa+RFw3XU
wnqVPx6+0sfJO651eHJhePBaBojJQtkeV5PFJCxi+TQJz3w6r4ArzzeTUCSxDc6Aiu2Lj8R4seFx
I03K3yPZlQutnCdiOeGQGT8uYmU7xYaJPnccRAtLpPnk9jvdI/WASyG1J85ixidGpYE9zqvLYr8B
gnObPrIViBUPbGucWLDWuXaLtdmTP2w4CI4vtGEBHF5hHfA9f8vbU7YOm36XhZqbhXcFOsEZeWJ/
GD2O2psJ3Cuc5pl7jaulHkir76OOewAPMyAQxhY9kO3SI/I3j5R3USl5z8gTDyjXNb58F1fzr4do
rzip9z1F+cQRnWymqz9VEkoZ9lCeRUHhVcfg4Bj4Jq7qXVnFaTVc7dFwp88Vo5FYhL+eHXtWrnnb
F76CB3Fwya5nj/sTveHb/992xHphu85Uz7JRVOr+EGGRAdB5Mj2gYP5QNLF08qAI4DUNZA+RHrEY
MujercZ9DzmZiLYcY397zRHCy5vsB6nwK0kPeKO2J4aQICHVmpEmGixm0Yngs13ZHijbWKCbcvzh
ucroIc/jZx8yWjHzXyVsAJCAHxEB5wkeMZ7/Qt6WfElUCOcbReIhSsePCAj+MaL/Oar38FfNWloJ
d1FCCH/6ms07oZmbCyl+px7KN6LTYjYAfp6V3v6WqLCP73/vtlxeRePF0rOfd/mSXx4xFnJcmV+K
Ueq34suInyN2gGkMzSINI40mZgYMpYXor2iw6ZXB+ZMxOOb+FvdmsVyL5pNfl0GKIqPTZH0vqOWK
KCHECmFsOZDYaLzPhXQ6HG58A/9HoMZ5lDIuQVmI0ZEBUm6tWsm8qCH7QuxC7SkBZSizPh620gfi
I4hzdO/p2zvaNGGu1Yb04W0uVUaaWz6SfIADaZOEADg8KnyKRIDwp2QnikeW6baKmkhyHkRVzReD
dFs+ZKHhk4ufvXRvZ8yZ+Fp6MH3PI5NWuDJ63jUObYyhag0c8O0QkqhZytEaxgwoJWOi68TY71p5
Wup3Y4DhIrkjPLBwMoN6BhMj1oosDNDRel/cXHGS5VGs2rn2fR8lGz0+rM1YDikHvp+g41RZaDLs
NlG3PKEaMGduyTqUAfXicze+iWFu2Ol+PYZvY1R5NuAjzNU4W5votui39K24DqK72APGs+uaggnA
o7xXGeWHrWi76DpOhi/KcutrRgd5yKe7nyttJLYpW3dLOdeJNoURj9HT+gYQCikgmBcRIjFK9+aU
hpT3ODOkLvDLU5Stq2XFgEI1VUX3sD7BSBzD+TQXq3fimxK7d7d/csW2d9NLUALRUHGRCbGhrX+9
op3iQNxf71d7G6HRRsSaIegBRkdPRh0Zd+TktCdd9HMaDYtkDSacDATizJz8fmfQtKxZqrC3s0z+
R7sRuKQsGBoJ5ETMjTgwYnDIgKXtALV9u1s8uY5y1YbYOAYfrlXc2hY1yoPxQYzzHgETs07j3z3+
mrFXRP5P/0JMmyiBibdhuTepCyBJ4lx3/0Ou6B5SkBsa/Ntgyjax0TJfkP4p1iI0lm/4MtxkoTxG
KHpAdksj7WkCnN8fzSc960R/tJa8vTffn/aLzgdHYHHijuSrm6fljkA651ghJpK8ioXKvSdxysW3
lb8yfRI/HHAsxCcnSZIAghUpz3IHZ684CSfDzY39q9HQ7m2xyTZmQEGWuDeEO+dfYs/FhcCfH2Gn
oCg5uK7vjvBdIu8DhLSIjEQG7mYWXxbUAtBaEqQhD/0mzfLOjE8+qHZil8XbvI8v8rV0mhiAfVQg
2BWTt7tpRB2+dTRwR+R6noPNhxxLH0ojU+K2EZe4iuS1w0myY6DwaPwT77slKCae9ngftMeHKSJz
eUui42a6n4t1TzioPKTWUNwie87Jqe7ll+KwZKwcqZ68l1CZ+BZHr324GzH4mrGWFJcgp1mI3QQD
kpRkALegMOmDRuDBsQRKYMd3H1dc8BqVFEkRHRTZUIL6XQ6C0OOkkEDmYrPQZjmoxW3czA5qYsZr
MSAi9NJO0qjjw33IL5kKKAHpxlSe+EbKHkxKxG+QBtI5459exF2HAb3y7h7GBZN3t67YAGxttTys
kw3FrPBhbA9r3ojXI765jmcm7p+4fmJG6wDGKWbYcuNypSLbJSjqD7UUl81x5rlghUn4faoikxVR
A6jRunIuhhL0GMwVGWLcoDRFsT4tm9sQ0S01YMTbQA5ZRXdTrnFa/Ezms+IE/vl6XFFEmbiyWaa6
E67r7pxan+L4iYsqO5MAh22RmJYEMiXCQSwv7BbTt4PU+IqlqbaVX22NJV3WMnHCl+VXTSixkP0r
ue8MEzLnVHzWd29x1rNrMqkQ31W+kb8SL6tgljYjGC1uv1J8ZavPrY2zsUIsWzKhmnvedrNSCyE2
JbGtoMCsdSlMsp/KT+fhmDwY41LJvxemWwhC9PvksKOEevp0PHzvq4+8Wzg46b2bVxCZxObepfRK
WKHq12Fj4w5fv0uyN9THlNWBu0JSoTjUoD+y3jiTEUIcZHLXvp25Q3HhlchoZz45TMpsGnWfRGmB
b1Ci7Cv1703VhQAfTqW9WvnzBYTnBsf7Aqz/jPbk7RDC8vTC2B9wqT0YCRdQY5gEZPTXMQDGmNno
XWi0T+2z5puWH2HmiUNzehWsYamdmr6cJ/PktQUOA4Q/APhJ0Ti/C+KRC/XH5rFgPiAu/N6/PgOu
wSTlggzCAvZT+r2Ic7/6UTwkG8rEXBNwUtRIdPUgP3Otz90k3G9+kpi7OgcwB/uH4PgMMfmCys9P
siPxXLgvYXo3XXkr4e7DMxjBSEn5SbzhAXhHOvzTgWse5qBQgi9gQ7inz5sbIS6EHTnz6pNS75vU
2EiBvVWe5JMZ2W72bLtFUKwgmivebzJoR7ZI0BeVcbyTRxHQoreQHv0Q2qxjc84pXxDuYWWE0za3
XzZh8jDlOrsFz7D7VHgPbqQS0SmACrNV5PbwtRNhP6yUqHmlxOG2uxIpb3IaAvMbqEm3/FyG3QWn
fZODyQmgM30FG5AmuN2UR9n6Sn2b/kDEv3S5CB6UGpWzhcnNVnwyXVA5OuOmBNWtXSip2wwSnPok
PumC1CJtKfEqBbzAP45hE0ZX3kS1TG4X5NMfh4Dz02Cc+ZMrC7kcxDC037i+ZiFXY3n2m6ia7EO3
cA3SRTKBJDWmmOF/0nRMGJXIfFMQ24LORBKd5R5gpAUiBwgLgUbkgL6HBYTEWDEmLIdE0DTO74Kg
RBY1KzTiYTWEpnJrUZoyhP6MVRHZzKG/7O1t7/1c2pjWJP3gVXHRJNq7nT0PixyPuAvPX++3GetG
oUCDie99/gwwNjnsO9hRfMJbt2CU5m3Op9k3ZWPNy7W60bfFrt9B4URhY/8lk2H95frCzHYjpk1m
tTKvvS3e3CyjXNi9VexI+qQgTGjfnCout2B+rhAiFtsnDSez7rucyiuNt2YmLkIQKciz6QK8kvqS
QGxvi7i8zaSZTbtihS8cYpBSy2z2OIUWYiazc8ez1lkAqCGBcoSBVRNA4wJIf4L6SUIssvKhbGSV
TAKQEtlm/ZDnbSUtavahxLXvC75TFtXkvSTEbOplx4SbsCop2x3VyAswhCc7CS2LNbY8UWHpv3ST
8/hzgFCJGTE/iMT6D4ubDN0UoVtg1qHRRvblpmUV7KYHvEtAx6Kak4ORTC3yoGyTBx0NhETG0xE7
/TfpaQAX/Xth3IK4QzNUEnCcqf1Lfto1K+tu1K7jVhPgrWHarE+aYK7CFEPmPTVnfeKDj1Xs/bag
0jyk8ou6+f7H5SD8M3syGo3ZGYNeUFEuNeh75AZ36YbQfC12U9u3jr55httd9Sqhdg50PbQKL6es
SVv07QJq5BTyusRNCDclnM4F0UhlJQJkV0DFqiAZA5DWOoDQyGAFgjMBxXUGHR+pb/pLnzw2TZiS
1MpyGFrEegqp3DQ6KVIgQ4OKCQiWCSPj+A56CmiG0ICU+KcMYEM4DuCAh3UaqWlk4NBT9ppv9yax
IcjU94Ovj0DPhieu0QDUaWkkrqkuzCI4Z7FSuFTKAjHknCj3j9XLt5qCGsq5GjUaD59O75OPnZ/d
GiI9IGpUfDEy/zEOntp7dbHoh13VLNqe5KbQubi/Sb75d/6rYzmQSFmOoU9V41Z48bfcn6JRyA68
1uP22HgnItj5LmX+MQKIBIvaK6Sr6roBqmVbwFj5PHwvl8WHo7rHUkrvQOg/Pdpv3ec5jTqKx/ZN
9pvsG8f4d26SA2wTCYWg0oLd+Wv2zUVrrkZPYuGWHJbyIwd/XFVWyuX4VB0cXzmSK0vglpxNitpW
euMpo1+TSEixUnWkurdyyykQhOS498HofOVAzL+egV+6rosBbBPocTuuvgRUaXwZrsjfzAI3kXLf
Q0BysySijMApz+hCwvr55x7cy4lrTaQ40yjIXi4jOBgn1WXWnyMtfS1HmwJ5ClIXZ40YehoYTNDh
2qmBe2mpWaOJz1GlrRPKkhvcbYE1DGFPdMB2ALi2D6fW0jrGjgUMRnSaUk80b0DrLyJQGM4ay3qQ
yEHbDXzhDBQndjNTTxKmEa9LPKWkvvcGFvjAuj3PBvIFv1HQULToGnxQ8+NjD647ZGfF/LT3gZIC
A3wCpBNQrlSQUiddkhaJ9xTCZUyRVcnaS79LmT2gYJPFsTy5ab4rLlP/bJMqdOBUVBvAz2mRor+6
1OvRjA7l6mwFComqh10x/kjy7/n0RetDVd+c261e+WYZqiAEKwK4YCpez4r8dNMVz5QfOVSmJ76h
7Cz7WbXPQAOD8je+TpLN0OzKw3L80EnnaON8ujkd3wz9a0q6+vH8/ZRslkPxfD3/uE7XugKiNVg2
20kTO6SfwteYxL3z2I8bB87Y/W4vhR2sJwfHk2sU3mjPy+nqnK6MZIWVUC03BdlqCKh1pFzUBOuA
tMwigtqZYlW4ltvJ3Eg9BzQQQBdAZmi8AhT8zE1qmZlW3/V3oPwGExfR50AQPE/fKe0UYgSvuLpg
MxjYJhjYNDSM4mtXx9ntfYBKtDSm/jQdwnwIoUhwTsvKeOxwLNviCPsf/rfyUkBQR1IheMAMZz+u
huk6jX/OvZ4i2xOdGDggf1oApHxrrxSHAOR4eTo4u+n1oRx3UMU7Y9SYj87kW7N/GbCXU0E2blgx
TX/qQKo4WUw5yx6r5fd4ox3GCjCYSD3HieNpQDyf4woKIWdnZ29nO4ZuvQUMiYUDkl6EKfSln+5g
G+MewBVJes84kikmInU1A8tcp9VDdn2pr8s9WWVDtC8WMGFeKUtMPZgMpjDYD15eAfgSKs5uYm4P
+uZqP4GR0zFx1AMnh7to2TNbHH3z4pbERggddtuh99r9isFHVz/U/sVRfVD0xla4SmToUAnHhG23
7sb4MIHlaqM5q+u4PICgTd1033Or4aCv96o/OTLRKYChMw66P+jTzVkDOQYKDoDghOfgExDRtboz
15Q6G1/jK0XMyou+PrqA1B+gLGpW5HFCbaCvmrdJNMG7JYwDuAQ0cs/Oj5q9nynw7X8qH8Ym/3Zl
famAvQyKRSq/wMlHPqgq9sotSX7kn5enzRUUj2S/Dy+wp+2Hy+pQeYgLaCbgxQk6y0yl1rEeyMRF
e5JhV7O8z0QECKgtAFq22c2MiCENWB4GwcsP9f2Cqw2c6CbpZpbhmT/Ly6IZhk0OumABuDXEYKNu
kI5tv2eCQD63T7BHzvSpZw/M9RMwwhQ4H4x2UQywOvZ1NLkagWE8j6D/TOoYUrGcspZKf+4gFxnS
5T49QYXjAwIC0bjZvDQnIFVbgEkBh1iNktp5Davpyyn9OKurc7bTAPlsYT1tShuVaDzj3LiNDTrj
hOzkEFRPJaa2+AqYP5a9DK9lqOfhRZuRum0s7S9ihuAYbqyJm1IpdCO33X83X8ZgeFI/7A/95UKM
x362ltqSiVCkhddVAbnq9QMSHcBCqCJWjh6Q1kM/p/Ra/3k24jmtABApnAsh8rNOvu+31jfakIZP
AKBqidFKmk36WJyZ60YTauEn/jGkmIEA6mlJfIVkhWZxZP5iedXC3FYYguszhit56KHvdjaATTdX
nzplukwFQKVUjxEoZhWsNkTPWHBQQfMDVmMyS94u2+maRYF6IgynlKrTswWMhphKXVgdlHm6Uxda
lLPgaoXNttm2ANA9pd9zkFy+UpUE4sPKWbfPxgI2HFB5mDtujeDkXONihIoe3IC99aVBg/cJusl1
R7n9ZaOvrGVNCDJ7VFYtseE3ULbgACjfWOh8mQpxOaSd3xSSlD9ow/2P5Hv1BPdRt7GqoMYrTAEX
K2EvLdBQvKCaBX8tC5KhivfNI9jm8LaRBXJR50xDyHG+QF/TzBmmE0bfUhhDWzinAYYAlO0imAxA
PYNUyKWa7ewAMB7I8RTvg4w3zlR4aj+Vz0TgoWrYJDgsZXjMRcgMF3qTQTjkZxAcNYbgUU2ZIB/h
yDJ+NlPYRK5KQA0IZE/Hq/lUQsN+xQ06UmWujoTrgGLfVwff7EOdeARYKEd4WFea8q0rau+C9mb6
Q7l/PWm7ifII3v10orpnkvATvXY10tb05t1wdmQO+1Au4xamh10NnyEhA2bAKW3Qw9ceAG3RW0cv
o4zzoAYZExhQ+IpHZZrNqgH4P9P4PMIIkM9g42g2I5kqVL9268p+S2npClirEOgdyLbVHqBZN/en
rXs9g9CFv+KCZDLAk3fCLQn18akg04uQrwXGiwv3na5EI6bWiFrqY/k/wAA2z8AMBuuA/Ycn3GDd
YSUhqNqFVXlWs3D2JNovm6ub9Yw5Qd8AkvG7Op1bGdA/c8Nx/0zVgeTT0k3T+KXcUdeqThvyctyq
38n8hXobOIUEdYHcMgc1NpkPOp4CyE8+XupJg+PMP/zc95HRMSasWjDoKeZEKyltbHGqZtefAreQ
4dpRhUalZyhlm4AKimvuwlRunT0K1DSWh0nPS9zhHHfNgpap9JBMfH4Cca3augY0qMNce7V+VxY1
/Y/sY3syoWTFNAxjatwqIP7mj++bJlGujjpsFSvSjryGHWiMZyjjuCpyHDUzPJ5hjT8V82m9coxs
1Vp2MIUTzxhXquJqpgu8lV4KEAVaAF5YCc9x53Wti3U6muDaRGfo+NLHJg0zdTa5BK0O0SUVCSWw
tCbvL/g9k/33momY8WEVWw2irov+2BivKcmARdAbGwb5Lo3S4ckgeeX0UPZvhhIy4JmXpT19Ol+o
LIkOZFIMT06zac+BBXjaEdBzryVJQo0NMKX2YdVEZJtodjgqoKq9NsmqBoxicDuoVMRDjEzE3w4T
O8x1AFfW5iGmPBTyEdgH7JQykxnTLJvQezJ3Kj/tn69kfRmUN63M8qPV10yf4Eje536JrcCPh8D9
uIIwsDHCLsc58y/TXdXOBxApxiA/x0zwrvsFKLRgHhTXGDJpCHEEwYICRqaj9H3hT8jO2INN5urg
8hhRis9dggEYVzXI6BJLGSovTfyJHQNlYA4RJfLAYIykDY4e+MM15ePRRWAJwRSCOsjNjAXs1Scd
Vyk6NTgxgUqTAMxCoSTpwiwo9ivAuExw4ZTgREYOMWfHP+xd06ReyENE8++d7oIdeNEYmj0Atqoe
voy5Tq587mc9XD6/q5j8d52acBnYhqlqDmXUtynb30RUUy/W0VAVcgBzgGzn+pTudam9YLKR7EMI
paFRLxrK6EIA+fYVDkBgEWvPCY2Cc07qhhmoZpCdQhsi4jQsElcrvJbcgt5LVN9WPVA+29fsEz96
ik9uu9SIVVd6EcTB4AgiuM401d1XrgOLRiNwITqOL+GHcd4AsEe1IvO9cZZ9ESCzW7fQfPScnpoW
gYHDe45tSrv5EVQHrDYyoRopJvhdgeF/lRH8o5VE0f/WSvnpVNe5dhy3beqOoPSMMr6BcwGODrNY
8HpOezw3f2LMKJAF2tTQGa8oP4dKOgA5DmR9zVNUmRJYaYiXu9d8UANPsJyAt9aC6eoC8NQMgn0K
cVZ/didvzAKY31E3ltpziLuaS3ClwATI86NYAwAEbXSBfKzEPZ7jyWlp9VFeBBMWRhMmn34H8D30
MYD4st5ynR1fLsKzpp1mIBVBeAUIwDfDLR6ulOcAwjZSmAipkYsXTTCESNwYFNpiYDJAPI1Mi24B
SBzIzgkIEawmaT5jCrXcigaqoQcbPTzdE9T3EthfFsGPa2BpHhB0SeIqRcAUm7J2AKCI0SbnAPQy
9esMUA8unO33CeMrKDTeMPlduOE/re/fRPuXCsa0142km+TjtixB/ZufIWgC1I7pD8B4pIYZYUuV
ikIkByB4dzy7zVetzAuWvYHgvgYDYy1Nl8zZCJhkjqjn/rUKQB1jLgIQs2YyMwfK0qV6E+63CqZZ
AgqCatuqMx0A8BUoE8DrHJgWnj2gmOGeS77t3+r4uIOjIXEnyTyvPOJHmJlrFnbgfvV+NoYOYJJp
xODOGG1SKcTsLglrJjVAX71TZYShzMQYxfqwS7ptpSxq6HGBha6Cs/G7kNJ/QH1hIBzNIKhkUfD8
a3FtXylEmw6TYXuAutFWmZ464+q9vLgH+8Muj2AuwokFcXWubAmrwDNXv01AFgHzc38IpvvnVZYB
/0DYfcD11dtwwB09h/2ggvwC4pZNEIgpQbU/YFWnM+qIQOei8rFhwsmPjpeFoi+7E4ggSgP9zKM+
MjiKw8skTAV8A4zl5vC9K34M+0WX/+hZ27Zw9s7qp04gyO5/qiAE5xu1ZZRkfPH7gzvgUUAuMiyO
6tuRRRcKuAzAua/MKx+dJrYmrH0tk+7pev2sjDU9mKHTkD6ZwbT3LfCgHIGKAjcCysGJSVyC5bJ1
XvqgLzkk3RArHXbCanT5XhffiRxO+6eJseqKJ0f7YGQ6sAMLCid9sadAwvIOJUBcEU4dyEk1s2jW
QQ+bvPYcK5gY0aTcTYeVgq5CEGXNMXvDwqn4JpxmMfFLm4ATVNHdepg8AIE8JAEoS6era+dB1/sa
ESJ9oefrHro2LTlQhwo/VbYbTmQupd+Gc7ZwuqykDHWegYkB6uEFUi3X0gT7CbPLlAAEFhJ7PsRL
7WaMiTbYhrheXzJyArZKaT1YxvjshNcQBBBQgfSBzBr2KxZdQHNWFgZKQ55Gu+CiDxoO2Jfegvgc
wJZdknBJVhIEz60LF7QYofxJU5/VPtKYy59iXgHioDqOcfPAsi1IqqC/tV4Hjigt/sW0jRJugAtH
dYERMlsiYt7/jqqq/wHTQVAVAGM8OB3aoV9RgvdAFB3L8jBsqyl1LG1cOKOrMU/v9N101DeGTVSi
BxtIGYg4Fx/NUY+mo+ZPjenzWOc7p8cuj88Gi2TV9RSpsAGW/Xt1g0s7+0w2pjA/TYF2KvAx6unh
eTQzajMbErlBQJ/2Jq74YaFrW4NZ5okI5iDEO+W72UOjlbfX+RkMzjJTvWSKxowAJemaETUlzE7l
aZUSX0zH0h8gBYEiACS8kalZA4m6RhIKc/xL76zyun5JtW1nJZ5q2T50JvPct0+llwug7JUKJOMQ
30KvYEIkAuEHqseBsds5U3Vfvp+0nyBWuMfxglND0QoXlDrHbwcjHtLtpXXmLWyr1r5nQCJRKf9I
Ll+tlcRnAL/MbMKUmDgmZcmtsT6Cg31MFO+CIw+SIgzzxA6yqZszje+vcaM8XYfTPCOIo+AoNFT4
m7xPcJuqzKuBpCiqF9AzfBYNBoY1lUiszoDTvxeCal8QQgLFm4CRou609LkajKWZPzKrYyUDIFqI
tovqvB470DuxTP9bkP6jihgI7Ilt2yy6UFD/KyaAXZZFopyu/dZu44qZiZMRGasu64Z5LHF7kgGt
bTaCOsjyybt+XGV1fCW02TFPTLMehjMWyGDOVewGXe7CGtKNK7nqbbpujJ8a1nM4XaCPuSwuuvV6
sXSIuiiEGqogHSGoPXRRZel+au9qK/vNMPEfCBAOQAemZrOoZEGL/kuB9GVMm3S0q3arOh8XAIIq
ZwurTmT3L3vtZw0FwhmkRZIJDKjr9wAj/Q4OQ5Bn/jm1nFLzPHXwYyeMUtov5y+GdH+qk0uzNSZB
q6x6Z2cQTgHkvB0JiPym7l/9N24PZ3PEZbao+zdv7uLf3UHjnDiHJr2djXmsenqfntX5tPs56kzO
AJpBvh0rn18b5zf11f9GZZjC9QXijGOAcKPbv5RXq8N5PECOURMT/+onBG2ffwsw/p939/dzyCrO
3+7ueFTOR6N3ahHTcx9rVRUQkarx7rVm16aRo342heperPx3lvbfi5L/vLtf3Oz9tXLsRoXHqIVT
vAcFMu1I5XTeO/DDxVsw8TkzLBJRx9bY+xge3STng9KlAjfCVN5KGwRBHDrD3v1v3f1lZY2Kdgf0
PdZLgWajdNz4BflocOxEr651u23qz6xZqawP691HVT5DXPS/z6T/skj2r1P9gmayP2TmYFandmsz
2RlGcluJYAAB/mJfhJRQ9eqzvTiUFPBh0KsjhAznOLOJ8LXPdS1YoMNsEqWA9GTUuF5O0+eplvgK
S34XuIWP8LwPhwMkoXi9R5bLBRGtxuNhXcpuJ7+ZXaJ7/9RLSzWYXIIGYPJPAyrpFx9cUxStO+6v
p009eQUKKBt2hZ3MhtHTGD57B7RqBwJEYvU4Ifp+WZ9Z1MPZS5xvasHWamOR5nA1mWVdoSffw/xL
0BGszWL/pJqrwbwQZ4c7uHlvy8Ve+Tgl72UGp4T181h9AaU5PcsSHCjjnbM9nbf74/r/KDuv3bix
res+EQHmcEuycpUqSKV0Q8i2xJwzn/4b1Pkv7FJDwo9z2oa7DRWL3NxhrTnHBNARp7upf+qNZSsv
RHPpJeuufCAFTTXIlz4a5Fh4HJX6hLTZ4j1OOzqPf2T5PUUiX5H7s5YoTVciG167Ndd15nTQCoI1
FhcTpCvLDmKGjCM7mef7NN6B7tDaS4aJqNgRkGIEZ6W/6t5uRCkUPareQxLAlyfD4uAr95b5pFS/
I6m1JXOXFfuqeVUoNeuUVCjVNtscLWV3hIjmSGib/OHYeXOO6fH7IXjLnPzfUyNKkBkOvhUt239n
AJOkuqExhOzYDPSzV3K2k33EcwBJ6S/NwHp69uJMcO0ecm/diKuReicOIMJan7WBtGKblmcJOF3Y
5f5+GlcajUh6W94P40v+8lrOw+uvC72ZMCyGcaSMfn4U1Etp7T2qA8XFFNgnkhPr+jgyMyf41Yxr
QhooGLZ04gsnguLYXybU2XeRdaBR1JPL0bhELavWUhp+WpqUm3Po/7ubAKEVZg9F/WRS/DWfWoJn
1Hqn5kfQwLAwQiy7nOfZ/ikoWGDH4FagVw8MaCEOy1rYTOFyTg4loIw7l3CmJuo3WlfdBsFROq29
YUHQBAUpeVkbbjzuKWYJdCLVH5aa23Xgy3Xf3NxQZ84TCjk/8u7J8nJ46ta4FTC0vzQXwmt+LLPo
ys0q/jn1KbqhwtOB5mRoNwViSxRUpVGE5sR2et8n/evUl4dmku4S9ZKWChza+k1rMS935boj/aZF
zNFXHwaxE4hcyKAlyN2Yk5mYO+TqRNM5y4h5M/Baya+q+Joz+5lTcY30974naIIJMqGuGgFxza6Z
BZ6Ubtlw8Ekpng+iRvQWD/RZnQjenZAVgFTKBWV6FR5/JNPOri+AbRzL616aBtEMi79fi5tyzA9j
TyATKGYPXUuJ1Lx91b2PRCKDCpLz2FL68BH4Wx8D1ZqGeKVGQO0rjRvciahHhF63Y++D2gY0MWhH
IqrnQ0BboMVqTzhr1X+0TNpspQ4NCYIiPUGa6Wp7FlpvnXN09khQi/N015YwRPWI3gP7fgqywzju
W1pSJprXQkBmbLCdZ3mwJBjH1bNGyyj8+Kw/96QyR9HS49PyldDB9ZMKtpmjg+KsJoqI9OW6Aw1C
IarWnmm9NgddRxAV9/tG0E5d58HAQ0BpdY+GtBX0+wSNjsXcKkAMNorfaf7Q4yMa2PSXdDmjxwgy
+hihwqzOLcWUSdpK6YqMUGiHQrkNQpWwLrIvs+RNt8pjQXCIdg3x6cnQqb2HomBvPPGCv81fX/Ew
d8aP5WzfVP01ISq2NFKiGs6e957S/LEDqdyPvFp86BztV91prW63KIYCfs8UizxIFJPZQROntTJi
EZcPKUCkwgwccUQcKzCNIIHQDQGVLFLSdpWTrDf54/tEvENaNBWzoYFEtI5++2lNkgBp510/LIP8
KGZkko3Kfu5JmyWMUIrZHqZ6lfiGYmXWrwLPs2DRU5gy5XKfIomyxJrZd2Lbh8tOpIY9ry8knRT9
a2hdZYXCVQQaSlLuSs7aZVAvFKE81pO+KGjD1TlC206TFh1NSFNAlAKNUbQ4ycl3vc6zN3wEIuEI
fiktFj4FxaCJHV+SSEr3+nUVJxuOFfe8HnEwLuPpnA53BfIZaXC0yrCrrjqiuWi6ftVb0j5XplWE
6sMBJrMQAgSwSxEsSUfXotTmcDb4p7JGH617TfK3mr6FTxkkbAgWLsjnHOiEmP2y164c7qfoT0BH
Oogfx+BVNucd14BELdJUd5gO+XhnxtfQOCQ+qh0oNnrVrnrZWwSat40RgqfZazaHGVcZZESqCinc
cYNhNp6LGMNiRjIVoja1uEwGxPZq+NU3Kz7Yolnmjb+L8r0yCQcJ3rJCh8sJEpaOVStbSECcVCy3
uj9dAkDwvbYqwI0p136K7xsRsOyYrxW1W8790cJiaghWspLQLYemQKy8gkt1Mh+MjrfT9O/mUgCZ
h7xwAlJVVvrMl89h6gP73Floh6JfQ1yzyaHylO8Ug2GOMyTNXNps9GEJUhNTyBnhuPR0Cr/EpfhU
e1Lg5zVVIA2ZOnemEMv9xEE+IsU5JmyJAp3Wsp60KxEt6JABlE1x/MJhyi1ibS/ze6tuJXK2VdCe
bSERwwEIl1khRzStHVTpkRBxO+ErxERaTYSJK/CsAGDqbCnn7WckUO5hy6aHrBXRo9Izy5Uk9HB6
LakCEEccSKhWmCMM/tbYIbqWyFL20K/QyYPTHvioTysmeeQWzVtFi5vPZeuvo2NiK27XJhnVvgpj
904mjNUjy3sUPnirS1AMYR8f0zLbtZFxjrVL17u9j6qN80LG9jiPp40gz7hVzqloDTvxQJiTmFzF
VHtCBaEwnsSUCAyfENPGJ72A1jPV6kYZ31KxfZRMPE5Ckv1Wh49gJD0peK9RGgm6ytt9rqlo0Kdt
BYlGj+QGrYlMsd4mPqT9bB90D3NtoYgfc8GNeBRGbzzFsboUpV8mjV8CeWkLGHZBtO08dqbsTRX9
j4AkpS48RZH6nvLMxUk5eBwxEwL0slDfG0hjDH5Y0b7GNDQ5gHYEQHRz37lVX3Sf+kfgEiRukerd
ZhckHuH4WPW0/5OeJhraHjRhvEmDhDgS+HTEQ9XCx5agGI/yNWY5jkcM9Ks1J/aBzKdol1jChuFK
7Up3FIVmxnBIWblKr19KerDjiCFO3ea+9x4gcS29ctuwcvi8EllVbYKOWEEOKNZDhLKoCyjB0+xz
8nbVMIKn5rWVGpDgLDGGBaMHkVwXXFWh39YkQAklMFwUKZoVrPtW+iOQT+NNhuvISfgosnRr1qLs
dlbkf2gFBdWxO4/itLFIwaz8xq1LmU4sL1sey+tOEF4mwkC0SXE4UWray3yCj6gz8kJb7yORAT1g
mD5ZzW9PCSV1uLd40bSJ2hN3fL5cK42BNsKoz8YHPWsO1sOcoN0aKXrkHJmfaMbvgS68ZHVLoyOG
/ydRLvWuSukR3mGb+LN0a6vTR52C6C2MpvXU+S8S5TyD/ls5SidFkk862IucAhBnUJVIYpE1IK/S
D2qkMe/ukITvP5wDbuoc/9uPGSpUclGmX//Z3/5r59qJI0BPz6pPQSETd0PvpJbORh2R1+yxwdbW
lUIDwIuIpGXkycWDmfcbk2NkIb0pCeeoxKCDWf1qB85pzbXzKq7/7fuL1L4cMTmaKxTVDDigUE9v
qZBFqhdN23v1KZXHpWmi7iGnuejn8AV62IDy5x1Tn4V/pMy718XkY6JAgOxgN8+UsUmWbhjeV5jB
KH4qOnuxUExWoh5fsqq8goJ363qrmMJifu5SFO3MyUjslpZt4j3LYcnxgfjQhFDBokNeGDiU10uW
MBCP87s5WYIbDIeGY8XcS2tfe9yOOL+fPRp5MRQR0zuxqGldt/KA6s4jVCM70IMHOdDNV+tfeR/+
lClw0/T9fK4IEmD0zb/yx3/PdwLpvVWc8lylttyJ6SpF9lbkpEYh0+nQnTZYMWsfPRQSf94MZdjr
IhNyU9FnDc50DJZ8EWQw/fAYRD9A2z6PQ3+V8v53cRoBnAbldiTqN/WPfqzNPGWVOFXWW5Np1zjp
n1NvPGiA41qV1rGk3ysofDSCZlLzfsxQz34/pG4hhv+7BJ0r0BSVlL3bIRWVUlqh52DcNyTuNAbv
vEKhvA6Rlxw8/AGyTy/oUcoq16jr+yGM7xnxBns03bomwPb9DFcMC16QZ+s2bs9D4v9Qcf08C93e
Jk1ULZE8YnIDjJuzklo2cZ2FXGMIPdRLtvTiNi28zHm0e3Vg2RYjMEcybCAAQpLHm+rPmhOfhV7c
Dirb8+GRvaxTqell0g5S5e9k7aVrzgbS1LnAVc4LEBnE4PrpQ/MGU3uqM98lJttSFmUYEjwFKmFo
GCxxfZ53M6mfbFl60jYhBzW0aG7U+yIwUjo0LdSVZpcNL4JxqqeEjE2Kej2DLQmbVUBJZcyNizoR
UQ3waGxU54dn+uUUTnUYPuBMz6ZI/WUuC+u68tWmqU+FRcykjPAsoQXn8YpWhLRKqFgyFpsm1mih
4MhAxFCiFR0IkXlTKKw1D0SxEKnmg3Zsev8h0KInpZaA0A4/FDU+OeX/PlnLtHSeK08W0u1tzayZ
TLlU1Io0d+AjpXhfaCwggndX1vNmKls2hKFDwt2H4rhsUfeOOf31diFHpitN/TavQXQUezPq9yrb
CD3mGafso+Zpbyi23TTd9Yn42Gqe7flvPjGoqfEq8KyteGCw5wT34MQPSaybV7R8dk89iIFyygNh
3QqH2AStRpMmEoY/SnvQEmNRq1h7W/011Od4mPby/ZP7jwlhvh9UA7Cp8M8t9NxKtKAp1fR/VWHB
ozSnwONjC6XS0FRG01VZjayYEHiRwIzzzxXZ/xg6lqiDQaZ+qSkYF/6dLvt6atpRVMuTUG/N5iJN
O1IczeItpdHc0KmhLlMFgDSya5lf6mjX6NsxW+bBghGtw76HN4LQunjTsOSli4AwASbQaEdPvRKR
SS/6+kMu8bPsZP3hh3v3pUBGxMbfl35j86llWe9CSypP+XRU9LcM0Xa11ZpdIr7V/bYSV/G09IhR
Hs4yH2+ep/La5psm2v1wHV8rO/N1kA4DuRlO8mfR+6+dhGoWut51XMegXhQP9c6bgjVX5QDiXead
fTMcWw3VbAywn7LqOeEuDtsGYJO+bccfRtTn/H3zhlkzotYwKG4aXzD6neqXTR2NRC1RulD/WJU7
+staBRQEN8OgmNZWaG5sDa07RcOCUMCnXjmhe5O7ByxK7XgmbGqjPw+ZaxAmt7FQOkRrC0pi4nI4
8TSnjXdkfmhMon+iO/6Gh2mRV/Aj+qWdZYJvr8Hr2LmTsI6jBy1y4a26qEBImG4ENk9L/YpZyUeZ
KZGM60aRi5gzwCMfrYHioEnGeZGhXbHhNafaD6vfZzv7y91RZVNSYH9rxmdo7l/PKh+mPE68ujxN
aA+jvSYuJ9/V+h1FMJlM5N8qlTHCKkQX8VLLnCI7uuFKDwmjKtgnwYn0GkNwiezLxj2yFyMkDaC4
JsQmx9gdrgW+aw0RlNPpduHdJfkuDehh7DrmkBx5yEVua7vnnfI4Hr1+Pw71W98bSzuZ3qZB90wR
WdxvW3ex6UuamKTlCXE7//t1eIzt++2H5zwauFcf2ezYaEsX7MTswCntV9b+xeig63cHkmZU57Vf
aEtpL5EQM+fHlLbqDJsYJMQCXZAjO8oSSvDCuNeO5cJApm1ROLRHkGEEqy4Sp7fRjbmZE7qYORfQ
wRzPvuIscRX77GxXp6fCRhG+juZ/+fi8o53tzK7a8/zLcrlxlwcXAoEbAtXNnB5D4RU/3qK7oPly
yGC3/2TO7k9qP+/+MK3fNUvOdfaOoh0/B2zwsuNzBDCm0waV8zJZvsKYImsHI8xCfJd2wNee2JZq
a6Cam+k3fgl/pz9aRxiYzLSu8gt15SK9Zkvj4j1QUbIfJBx5OGpX4aJeDaBi/HN2D54BAA0oBlrV
BwgjGOyDu3TfLDrndwdpBGrASnWlFX6rbfGI6BHIFOpHt9ohhY8hvs3Mrtn9wE+hhOs94i5oX9Nk
0R6yY7+a9tmp2sg8Bg2ijWCLC0IGlmTG8ig4ObvaUlzMjwebl4O4HX7j/N8wwP1RYcfNfwoXJKE6
if1O6ugqXeWrckUflaQ1l8O649vvCJ124Q6zEQBZ1TliLuP2Bw/9AtTzRlqOi/Su4Pdy/qn8bkIq
lI7eq3cIZrbweUTsROn3KuI95UfwowgjfSqY2FDICJxt7fQ8XoPflmiXvoO1bXa32Su7h7rWPiRr
c4cwn6Ad/6WdeWuQESAo7MSNtyTq0X6SYYmy6AKyyC3q13aBZeJIQbIlg1FD/YT4aVamUeojiiIz
bQv+hnpE4fScnjAhIZgmbhV7gvZe/imJcOE0Ax72dxigQnMo13GuTf8gFOEAV5VQ4x1/32zBpjg9
RId4Yx5/D1vtdcoXpMS+sARKdzn/ZlgY23rfux/Rotjikt8l6xGUAnmVEzrfBzSi/Fl97h5LxgDn
wIdsa71YJ6zaGF31S/g0no19cBUe2qfgjEu6vM8WBBkd0iNpeQNy7fvw3jgpG/WOv7yUwXgJbgZw
Vr3jRTs2z+ohXwcbyNXLfNfRmrMNdzagWw9gZQ/jGjv4jqwiV3PkNVIiXpcrCIkH+hj5WlwliJpc
qAP80+7knbC5J73mjE5m/efeeadiZGdO4jweX3cfj4lDXDuvs+b+QbjqYlTgzeN1xaLHKw1+fgcB
gVFJXdQ1HVq2jLjDs7Sx9rF9nj8Yea8NnHkFJ29xv3gR7T+PH+f1uHauHx9O49z39nn959klUonL
5u+M9n3mfJB5yCt8xTjBN0NR56zP1KhswW1/mP+NuSf7Zf63mPoVWZMkDv7/bnfMAQOZX0clRG6R
dsTWD2XHN8SFj2mppRlVq9m9hC4Fe+lkmJcKCfpAl0FYTAhu5qOjR/cQ0XlHajI7a8yQZfwo4WvQ
tI2JaEEJGbYTemsfkl2SL9QKXbxUvHa9vpLSrR6icgqvuYIjYtFxRp93m0n8Ppo4HnvZVUcasYiF
VKtxlIpWhBDvBpxmuTwtEtwEc/lLYliKfLAMD2TMPSqPPJfaMRD8jwOush7cilEfUYbkrE4CMAyD
CxOq64jaLGFr34TbwMeVbJEa0nPYQ+M6V4UsrTt9vyJJ/3W3ZUniwIu0QBGt+b//vdqGZS9MuVec
KulDw3unsCEvgK1jNGzNR21GDSlcFsCKg8gOXi8EZ8QR8P1VfK2hWBY7MxNhkiqho5H/vYis5vQX
Klpxmoh0VQlE73ygWFvecSv9aJOUQPifDmTzzvN2lJkoaNhOqxLr8bxj/Ot7C3VpWmU+8b2bcxzd
JeGBjGIUwt9/sa9NTNZ7U0cTJNPO/qrd69Ii6wgazk+Gf8mLPxk5onJ9ZX+XJVuldJKQasyAKOmH
jcbXz0UDRSgID1ZEO2veel3GMAt7MiXyU+zdF8FKmpbgxbXxd0AoPXpxQ9mRrVb8IFT/uru5+dSb
m+qPo5hrgpifAgLowoVWuQmtmfSCf5hF1NKOlrpTMCd2UITSjdwfOowy7F5EUmmaxKFbd+Ag1UWL
aTw1ZkaM+1ycPNS/Es7LREd9/3C+HArmq+V8S3QKkQxfwhjqprSI/Cjz01Sfp5oKQOdDE/hVof3v
kUc34+b7z/v6rt184M0wbyZN8Nq2zk8miI2h3XqNYGdsbTTtNaATSKOnDe/mzsd0MP3XeUqoUT19
fxE/fen5sPnXuE8rcfIksqNOivYxdSmaZERW5EtivYwefx7/X86uN1/5ZnrRItUfpDyf7zGaG5em
eUHwBSnf+ZKiP5YMegJID0v98OPjvRUFoo3j+epkL4g6GS+Y/v/9qtOog0WQ4/xEn7ZGXDx1+XrW
PTSDsRH9uaegTOpWY56t+Lcq/YVu+CEz6FOY9c80g17LsDSZpC5FJnHtZjHrjUrqEVKlp5g8ac1O
WkwrTpq6LeoBWhUD0ToMAYc+uY8shEBk4ILjy5xjl9K1sulLYzFTENrZwCYQspIbmO61c8rWHR42
KzBdutlRNceN9y7Sglfr1D4h1q7Zx9NqNGY1DG4H5eH7YST/x4NVRJUy0efMjfjx35sbSV1Omy9L
TuX0GiFUMGFw0M1n9C4rbJyUsAmJot7j6Y/0VKwKc0O9aoi7wmu9a/pfZoUK/BDWK8mX3e+v7UvR
gYVMp4A7l5fN2YDx76VhP1OFsk2S0yDRYiH/i83CVI5kNK4G4eP7z/qvQfbPh91UOPQ2VonFEuIT
XgOZaUOGeEuDSD0wsCNxA9pxUlEzh4gn4NUh4vr+878sYzff9aYMW/he2ReFn5wsU7EDdAeUP+fR
PIo/9Dk+35abkUz0FWIniYB5U/68EX9NHIEc1U2rlriWmaqGRF61Vmf/MqQAin99ENPtoNEorzB7
j82bhNsh8KClIo1B/U2sn3Ff6vXGV9d+DDwe5cv390HS/+NOoMaiGYOyWTJl6+apF6Wm1WFqhqec
Wg7RmoY7PVcCBp9X+TWV4A7c5dkKM3n5liOIMWcfVQDPULefjdaZdLjmqYsKhso1sVOosohxl7SL
RqRxjR34NLec6uZS9lclWZJ/DtT8T086eZt/BKjbjR32EL4/2sxk7wHdU/fe4LbhOqgWvA+RZHfJ
vn4rIWyQtFlz9MqofNVgSlPC+l6kZkFwaLZRlmro5K/ptTyM2aWFKyVgU94a8oYpATTOnVXtjPqO
E8GLNdKxtMUCGddJNUY7u+vs8res/wKpQpKxoLt5vciaiwHYT3eV+gTfJvuVXsc/lJWeKX4gmVDv
Rw8XzSJPHWObhy5Nx3ETqWeB67OEu0I++DXv6DkNF80bkFHBjJy63+XgRzLEKymEkxOqGFYPcHjs
cuUtR6uEXHCEG8ZTNix6bdMIj425n+SlisGoRv/kRghWTtCuPltS8lPLURu7CgdFbNuYjYR1z7lC
2on0RBW20mxWfpggPkvYN2P5n7Fy89KmKvsuqjTh6ZnY+I3GwfUBo/WAVtWfDTcTqTDmKsYBSc7o
HaFK9NOfG5z7lUNc0xlcUhb9cEn/NY9gTaYeKOlIukX1ZrGiFZ5EbS2FJ+m+fbSeAEpgt8WWkD6L
v9MTUVSIKBJp+f1b87XWLyOa1xAWI7XUVPG2LprqGfaF0Cdy/UwMhAw79XFk/39vFdv+GjxXJ7V0
1Decfz2mtW3gTGvca5IIsIb9kYs5lu1k8lC/YlUjcBgT+pHbxEJqwPmPae0vYOXhzaITFbvN1VLx
ELnjU/GadG53ra6J99jqP3UXvxwmsDtT552XfEqsX+5k3Xq9PglycMqUS6GvLYDH1boTT6FFL3yp
d4vQe8cDWdFC9naFuhIeoQ34MBmGC80VM7ik1kbNNnryLHhrku61t/iXGJ1xc39/878+ckzoCN3J
jKVzjD/lZu5uLEsVAtEUjvkHkrDx0WioatoQW3q0OGTY4kkObAva7/jDxlf6Kly9+eibjXpWc/AN
Q0044toQ810JXJ8q0rgQtaUibOtmP5ir6U8LRBF9cWsne7YpKUApA5uUrRQ2xxYMu+aWSavQnAnE
y5OxN187ycXQTm8aWeJEkjH+xJ24FYhklV3RcJUlkJFPHEyiz3ZS2VxkeJ3jncFEJi9LDFTlSo+A
x470596mx/CZ/nau2CVBYAB7iIuWZsaXLNnG64gRKluhwEZaHiGNmHUJ7ii56KJpYOM5bbYNeClb
RCWkrbRgaQJHrGu3pSqq2xTBerf7CJmHH/0TJP6FdwcaUaUkFtgXrILx8vf2yiFp1zj86gLwoQQk
2rFbgW0WqJn1RJbbKra5nx7OvFD9MzkphIhyaDQ5C8vEq96cEupM7gqxi4HGWAcpeKsU6mvTVSBj
nVzXPMeNr53YHZpStkAsglIlKKhCZtL/94yk6KRczm8SEbO6+plA+/eCrzdhrFUBTCUCbZDtmNNB
x9yEdlU5QNCJxYrySOEoxXuL60T/4QT75Zxy8+k3U3RcVySnqQCaKrhLFZQpjg+cEyrOCbRMwx+6
/uq8Xf33puvkD3NaNlBjSoYyb3f/+rLKqGrZ1OTmkbNCMo/5RaMfBAgYAiKn2kN9kLDp3hnUFrHj
G1t/2jZwR4aNj6s52FoyrRvhIyTHq0mLVaVrO48deTiW20gbsf8Wm8yy3A6pL28UkiA/O48RxWXj
tZJ3/J+Th4HozBIuifiMze/7qebLjpjnxzFE0iiyqKJk3NzMphwGlKCxcQzbN24mot6ucgLxNRl/
OO9InyvGzY2cBfGWigR0nodv5BNZkQhRUkrqMaJkecLTPav8PtJpYTWLNAFdZpPQHI9u0zhqz3oC
1S+AgKPPluVemSlGFqgTxCsBPL3lcC+iEibKpFsWAdJNDlAL60Eal902fZffLeAG6DznJEyHKaWE
YgWVs3XDcRt8us9Fc1G+qqfs1wjr/pQzVVVLD7foM5xDCt1wTseDl55pkQ5w0pGSWTORRiSB/WA+
EQGR24AwmO6OyVuG5NRujs0vbLcZ+kaQtmcUotZeK+18572ObzFCrF2CuGey8ycZ1fxl/FAsKuIg
7mxmRNg5aHVp4oen4s16N868xUBS7nOEnUd4XuyfoaFQEg6o+CMoPSTvwytMlPnw9zKQJQ3qB0QB
gJly9f34+Lq5V3DNSSjR56RCXf7sWP41/EWl8MeymWYYBznqrmk4RBSSPcm+jgq9aTNBm5E7b0km
9OO/wTMJ/tkqHU2dPbnfX4wxv2u3Q8ig+MteSNXx1N1shYpaL4o+h9mVbGB7bKolO+UVb+KDZhMF
ux5CvE9OeBH2IiBPYJiPwT57oCtoHcNLu9IdPMGb6BTs+5Wx7K8Qv18wkp4BRODA38FmhO4i3+fP
wgW6/0Zfs/Ufoa79Bjq2bU/ebwWYvb6utsIWZCiUdIX8D7qPC3nn3yunhA7d99/3P2Y6tAVUB1Wg
hLAJb9ZiK6g7yag0+VgSrdC+jeKhmTGRMPnItop/2HR83RzxQawsJIbTCcc/+O88F82sjcyoxGOa
bHUnl4+m8F7PRYnXLHf89Ie92NevZmC8orqmUvxA/HLzJKMolPlmqXjMAN0R00T2z+T2qmSLRMtI
0w+z3DyL/TtuEGkouDdYPTULj+u/300Rs4JyjyYesVlkbOU8erzjQW5+AkmqP33QzRPreyVqmoAP
wkiGHmRMbMZkBWyMmZ7uMrMcB/A3wVwqALjaOxUAX74vsrWSrSVzOapuqiHlnukkPoYqvO9vcYcq
OCngdSCBwTU0Y2lYdJgrmGpYhdAy9UwEkWtIu2Heqq4adrAzT3v9/WD87K58dxNv5u80FIOIKUI8
Cj61OccX16POTGfeGc1afMzDQ1o46sdcsx1chW0b6Jpk5UdOdE8vUXpI1fu63+TdgoO4VK7kYS1y
CCA7NnGZTLFDq/KMJonUrf9svCjv9RN5gQ+GC/6oc1oRse7GjI+N/pRWq0G7l9dmezd2J2ZVWALf
f9VPs+qXr4qxXkW0yfJo3qz5xZT3ndo24lF89Hfmge4PCpCVv9d2QMCQJ6HLKNger5MPqA4tPdvf
cNFR/IMuzhfKntTHmnLmke+tb+IHy5k2DfxM0wVaG6PSau5H36HlGvyyrvkVDzJndRWUHLzfg3Kq
T8hOwt8Iu+GfsfE0bRGEfQE7BRsGpXk4NLTZjROiTSeZ05rOxaG648j9/U1Q/nMs/3UT1H9fGm8S
8soSSrJ4qI5JezndhdOaSgl5oR274MlR9sOOzbkJPNZHnnfy2k0N70A9KP2+JQ8eFXLBjmYd5TsJ
DtMRfw2khIAtTQz+aqmdENJoUIWUg1D/8AQ/V4LbJ2jOClLee85Pny/qX8tWJ0SWkqEPJMWe4/o+
TlextyjpzcFBgWyGNaknCoAsJmqkCsty2ULIoRYTwg8p6yOOHb99yANkDug9TChmndub11bO3TF5
lclIsCXCoNpsk5mZM+F1LFWSWy0bmRigVA5A9LhHF/z39w9F+69501Lp2ygKX0/TbvZrcl8PdTaJ
01EL7GITvbS9G9DLZn5oobct/HfPpEnghhhp+yXMvfyVbagK1QPsZ3xXjgicHPGlATr3S7pgwk/p
rX8IGoJoKlR2jVJjWWHoxLGPaWNe2mF77qEX4W6VXkDDJPEC8P8ISXOXQrwr1kZP3c6ReHFXxgMt
01X56/uv/F/D8O9vfDN3A4TwPFObpqMHDpJwDmEPozH7afX7j/uqUxBAtUrkOyyNm8HeT31gjjWr
X9VCzvMdxT/EAZ4PmtpD84OLVZLm1e1mdP7zafNB7+/R6UveUEateKS5EdA5dZI9mHAfUxEbGDv/
6CzAqvagkJlhD5AH/yCD5gHHb+1Wj20Yvwq5icGCwgxTjZAssXAN9EY5vD5EYJQx75AloPNFZmSr
kOPHWcIMZVDDvO7ICmkcA4PLSAlpOJsPgH1hMUH9VF+CXyxAmFETWvpAQZ7xWen3/oPOrAdTrHfG
2bWahrsJwoO3jpo7AsOBngIdwo5jvcBkD++xCeEUTF7BE1+Ebfw8+4F/R68JVD27jR38J/paeJnh
KMHa8mkDbMXk8Iedq1yuAGlN+QwkGz0HGJ5Krgc7+5+i6PX5ad7cf1OG9MezltFxKzf3329K3vsm
RXlIMhuBgv7OJ7kE03eMWcNpSOI44y8ynnJpo3mu9KuDhoQNBJ0MuJh+PdldxmK0HNIFe+8ZoUl0
ujBeWL78mL7McySvLbzcBqvzKoMbp881r1BwRXkuUgxXWXCY00N1H0pwRZhZtp28pLnZSDs9erC6
jUSU4AhMhKIDstd0XUQUOBZ9eGwopjQ/HHH/o+bDEof0ccatS6L+SVr6azgWnR4YgziOR6hhFvXo
o3FKPygl2IVbnLR9d8+J5T0mxGWLCDNaCdfcs83jvPT9YZWCiBByZ3547fnc/3hIiq7rM6BQZeN2
syH1stpM/Hoa0auV6hKfaLrF4zS64hUqFtE1kj2s8ScR1yN9MEGvBdHGrzOeh72W2ahcD9Wv8l22
4DG/tJo7K47gfvXORcjWIUo6HNeQnCbUSKcM/gypXxYle5v4HcrZcbNmYSPIagGachrQITnWavhQ
KUPhkTB/92R5Fe9+tMyIZCLZaCmumRyLYq8IdrQaL0O3IXYidsaLuRIv0SYkHA4DnN1eNCKpfapF
lMt/CUudaE6PkLcnQ7GJ7kTXTTCCtdHCVeABybabHIHJov5hK/cf5ygeOABIU5wlh+B2/51/dCNX
1LjvxmPxW8Y3+pa/6emqoRYKDc1b+BAXEL6IjviqxnYOnxLXWmX7b7wY2GnY2vTo0EiGDqEyr7Au
FkBqICCAfetcbCq4c0P6uPDaUA+aS07tKUFc/YZmm986nnUEF2PWK09xMTAwtTSkGACvJfN73IFq
Ho+ox2aTqbTtPgp/SXSQsGolKrYwQF2jPUrxToyPuXbsyTAYVmx2aT4Ym+nHHa/+9bxpcMjkCKbr
CGCw8Px7n/yqiYxU4sWw1soS/9eR3S0bBeZVxlLU3WnVSqb8RD3zkH0UO5o+gewIoPaBhFhMKPsC
nqmwQyZfx6s+XqsiUORM3lp2JhwyCyqag3u2sTUItIqt+nZFU+cD/mjtaCfcaBv9Q0zZRtsw59m2
RNeANBvkkbmjsePYGQ/9owVFncXa1lMafLb6RoLTvchcfSceRGSAF96K5iFu9+nggid8UoC1s8C0
1PMr2NFOx0MgZ69bKcQ/+Ecv2UAtsAlSwE4h0y0coqPQUN+4AAbs2AYIsPJ42OQeEE2wDJB81Qf6
V2JC2g9XyA+3AtcMndnoGLsTYFPIp7xH5pImk0js9HvjOSDOWYUYIBRv+CkpRkvP0cg4oz3cLyYO
Pzrmjw3YXQhtJfUo6on1yijc8FyvlF3NEohU7f84O6/d1rUsi34RAebwSlFUlizJ+YVwZBJz5tf3
oIEGruUDG92ofOtUURLJvddea84xPxAnxh/YvNH4B/FMv5XP1ql7ypG7ajOVvBHaS3f+LlxAfDt1
O1pFD9kiekX4C0484Yek3882SdojeOPOHl+DBrylS1RvTej6tj6Y7y294MzlB7hUMwh77KpKNaOZ
o94x2lKUF0rf/lXT1wD5LbSeZ4YfNEMkddEAe+wXqbbjqwavAOKgYeeVbXyMjMTI1+ITH/23C940
oMXCvDOWUM7Es/9MJQkuPYzBkEL6diaHHnc6nUG1kt/YxRdMCTFR2NU5JwYuXeenbBXe9C/BXi0n
Oppv2TLiUZmWEHsosRVbGJTQziKG8GdWkxJjNB8dCflaPxg7TCbqI+1y+CSYKaDkLYy1TkYK7LlD
9hQ+0rA3wRBotnTXI4I4Fi4dMJEW2YeyGl7rU3oUXzmPsd/re+2GDB3Z1RG49jNBQ8aCv2zpSyc1
XyMXD56jD2DI6mtJ+ca4TH1i0C/UW218lqM7GWJ3ve1IMGOLTJyBUEN1JZzARAblAhr5gB0Hhzaq
8m7WvAlH7zFHCfERLXCfuArqSTKH/MVAPq24qpoFhtaLPlFNireM0ulOf5/uMA9EZl9O1jo7EGdi
PRUH7cXDbELVux0/qX+72+pGDpCg2MnMvPEX/bFxLxvx0VzWu/QU3yIcVr+i6LbSEdHduEuPGYpV
E6jtjFdT68DgTTA8j5ILJOiHQNAMwQfwkKfhZTJsBaiJoPD7z6hfpuOCOainvLbPuKKLapEW2ypy
u84dOpckkDFYe4iBtBl7RXCHExDO3l3f2emb5RPJ4NRPjGjawQXB7g928pre9eQsZLb57H+2zayG
KQ9H3SMOmnCl4QGysxcAKFr2/TnR3PKxWF4ghot7f+8d5WPa2Rhqoudomb8MZ/EVBiR7kmrgMLbT
1q72tC1WdNCG/fhoDoexO2vh89gAPY9fahJI4jktz+amPemP9Ut7JPKN+oDHi9sUvwXsoBwmNulL
4bIvPvv3FkkAd/1jcpLX4uly5Ger1tl9TlplMStkOoyOhpKc8KmteCIIDJJIou8CFv7m5oLlmANK
K2+w/vGePfZzaaci4wUApa9Lf80Zr+P/1UfNTM5N98fm+a/ifQJOipPnxsKrcXUEE+vOUNokGg6C
Amgye0K/ZqZgQPp4VghPAQP5YBml299PQV+uueuSlckP5SqjHwxYV90Xse+H2Erj/tDBPOG1UP1d
3+5S6RzH+UJN91p/bpKFh/peJbSB5RNTun4ysgMN9JTftWKYjh8vYmSYdE+icFLku56xV7ErgfUF
bp8uRUgJKWd5yR6zD4MpXqbdX5RHJcHdJewuxFSAXijWrbWtVc7QrP3pykJI9DhCOxBhPp7A33Yh
fpDXlmZqIi467qx6vigLgXgc+hsr6XLWUieJ54m3k8gLGdws2kacbkrWNF2/YdG0RBB0DwlN/5B8
hSH+ozOAlPFnXclQlbKH8TZt7euRh+IXxZjmRT9NOP37y6o9e6zPd3J2w0bbvVSn4C1Xl2SLYMPG
U9Oz7JCluZSK89jcYMlXn8ir8ABUL8ejEsxw3WiTAB3vDDXQIg9nOJ6PGRhZVGwL9Y3jdJwwAMe+
Z8ysZ4pFAb0XjJJlTQJVtZEiSCJ2dQOBd94slcihDEClVS5GHdV2rzm0X4FFYKZQqD+J/XvwWvaB
KYqL5ZzIUeST/DNMntpptZk/EhVxI4hu9FFsYiKawmP8GkbT6IGFATI9DciTPi8/htPvT6j0s143
UdVpHGxVXZuIe9+LpSiJpUCueULpjlGBU3BgG9bqebEQ9iPxIhSa8jYkcquA3LBryfL7iwnLXO7H
vcVEie10GtYpk3D4+2cA3XhB0atQI56FTfNZ0ohbx+ZMQUq9YfVnkL4oMJYiUHiF8ps9EM2+iS4z
eS8uOOI58jEAtnCinKLwNSD+OyHyu5BsRscj3WmnLvTF5TYW5pA06PCiwrzYOf3/0haHaewNwhzT
Bf+2ndbM4dOyd5o7biXZAQXZOxQ3yZpScZk2LuRkwiuDcU7PW8DQQ26w6bbLywZYdEZVRXmCj94m
xor05872lsazvzXPFU6HkNyNO3Q8zxIN10Pz6En8MVvZKc8CvpqNdRczjDl1zVf0q7QXYDgepIV+
xo7BwyifmYMXj8N7bW91yalLG4aZrdcQVibaqnzjYY9yZHilr6BMTn0JyWHL6Dt9Ds++Oz1t3Ux4
WopY17Gm7/onFnfiihrSdm10FK8dVcpH8XBpnE/phg3feN8wO5PCba/ftIuRBkJhL0nuOGq31l9L
8zUTWGe0yP3XmSqgbGDWeHX/u8i0ulSVm0PUMrjpRceI3WrqQmLI9OWFlmz9C8SEdTXOK81trYNE
6UF6Uryp2lc4YmXwFJB84DfPIGUaqlKQl2hw624RyWg0TdB2vn0bqXdZ1zmTYjSD7yfCXLuEZESx
0hbmXT5YVLiwULBoy+ZBljH6Kx+sxwU3acq+gf2YzC89xXVzn4Kau3Qf7YVICCZSkQlMKPhsILVd
XqD344BlxFfdIZdsskPWbwSUNVJGA3omRJMDxhTcS+XC5c8IYhFmJYjyqYdhmzJ9rO4pSE85YF54
L8IsZwfAyGClJ19NXRNHUzPrk3V7mRfGcayfhMusEtlblkItOUm+tXrXMg9JQ7RMlgKvj2Zlhb6H
qI2uVwHzIDnI/WWM2oKgq8vwgfHbDoG45L61bAPVKcZxLuYr4j1/X2i+Tqfft0JusoksBj0fQ8Dr
l7wYIfpFRdFMELheuue46j8QqcGt7D5l1LRNvscJq3mrGBeFvh29Tao9N9nLRbmz+u1Q78z8KFsH
M2I1fxiqdascjGEXEfg8PrZk61rLLtiacJxgIqSPXXOT8teFI4SF0jh4iltKqxp2v/FHb1eZFsgf
38vSTM6cKrKr69Nm0okYqfu2OXgDeQLrjo5qvixY+bu15YGX/EyCh9J7ktXCJj3PljSydmA7v4bq
wxBueqJmRlhcCxRUiKY72MuIcwy37JcBQ+zsVEQHQ/jM4zczPAzsay0RIAt4I7/fnT+/hfl9CTYF
dZDyqm8O+ap5ER5T6Mj2xbMv78z1o2ohgoYaHROqHVh9OkyvEpByfy2dGnf8bM40C0MRXqHLrkcj
UXlqXrG3AxhXYnu8o89kUMsOFIW/f+p/Lxz/+e2vyispBQbgF11zgAO5ylf+crhTCbKYmhcBSUx0
3xzq2fhdgPa4jj7YSOU/n+up63h9/01E4ZoIlnJih3z/5by49Dt1yEi1oeDi1X9QlFn0OD3Zykx9
zh6ST/NEKky2AYZhkMfDq4t8Cqk4c0AMwLuxdVVeO953LJeA3GsnuJeQE3ivFN9xbnPAsRagSBCH
I2B0vX2JSJWGLAOOvxJV/qFgM0VT4++oKXlVr5XWTR/6o5Z69YEXB1WQkBGZPWLA8qFqXj5z2mhd
cazTNVbaQBbnF/7673f0Xy+TCRGb9i4jPE27qkb8y6VMJq7CoUrmaGt8LmKkiwrVNaT/3y/1r6Lj
v5e6euIZPVtNHHEpeUGE1ExCjquQChq6v1/mX/XVfy9z9YgOWdVbQsJlVIZ+xqnZRne/X0D544vo
V0N5eRg6Cm4Y6NK5xMylz2iRiG8YRvGAa9Tia114z/B2kw/WznViraR5Dxeuo9kwkz8AXmWPMnno
wKUQxtC/wVQxZanbcb2p0lUfY1PzmRwSOkHrBUkjwDGmVtUf+8M/77zxJRAxMIx9NfX+080GLd3D
KpLqQ1596cO6Y9Mt2H5buKC//2D/aJzzlP/nUld91F6vxFxQBky0UKj6QxEvxeZVCYkGhH0mOMQl
kjcYjMvuwkKyCktauqfhTUCJBHgrWFnSCq6AjPUEVb4dv7YdZdEfH/FnC9OUcJNLNNFZV9TrFzHs
Uj9RurE+MEpiZi3Vi+GI4p0ZPlWrcJC2Od0mm1YExxBCvuWDPtxoFbHuCq538hwKO374/SNNr8PV
MidxkFU0C8SBKlpXw5fEqn2tyRmyNn0FLuRID1mx9EXM+JzVAAHD75f7Kf9XmAPrnNYhdXyhkr8v
q4nsGRfFynlv+oNs7cto69evpX5Kgl0DjItmYgfkaheExIQtdEzUCJuxpMfI0l01eRwg6bGq5nsP
q6bp5RzOEAVXN1n1UvKDTpmGIlC5UH+QLo9msk2T6djI7hURrpbnFE9PLVkOntjbrbGJinu1f1D1
t2p48E2q/OBF15fZ6Nbko2XbjoCC5saMd8S62L16NqNDhAmRs3F9prMBHF9obiuZzLJwI/zV7/7X
XJKfCmk0/AFKK2bn33+qUFUqPdKbetLJREQBAxTKiX6ZkR6Z7azWtvBMvzV4vA1XpuO7JjJ0ycHf
Wlmd660MbN9zqVpE6a21aclEIhutR7mwGjdE9VZ30mveOfOTeIMBvPxUz/2a7p7TnqcNdrqkPZ7k
s7AIocKjup4pC+vTex0Ld1gFWJ4CJnU7zCWl6ZTPpIAFxJtDwvTmbzQdzuKyon8sLEHkdWzUdNsI
NTDeh1M1EHxhM5j2IWg6SOSqpfUuri/vqIxrch72zFcyYRYeAmiM/AG0x8uaxrnqBOgHjwP9kEmY
+fsz+SVv+v4OWBYYHXUq9TRZl662jL4zAU4aNc9kHtnl8FBWiA3wiQTvbfdMEogZ4nInOqhomA1X
n154p/p7lQ3Un7D79Hd0CwW1zqw4Xf7+0X7uMnwyhdOzKOtQgcWrPaAVx6o3g6o+dBQ4MEyTQJz8
cCTP/z+uw7Mms0OjAbtepX3FL4taw+oc4ubX8cuXs9D89P60u8o/Vhu+z3+uc7VEe2IT1xBeq4NS
7dT00yfRpt0By6IUjRlGaBenVXZ695H+31feCU43GYmxwunTrO37yyTpRdXqhl4dRmQlAxofNFyr
9uK2j9O4BhwbSTzNLQlLU3IrIihgJA1Tmbn8WK4JN1FNF5xSZ/1RFyHUvv5F+FzIevBJWdBMzetj
hqhdxDoa9PLQrAWXU2JA0ORMcQgPc8M1RhsndbpdAXwCycgcu7zbOIVjzMyVtwJJMat28TxyUfDw
56VNssPzBNHi4jKxXpTLDOBGjuqWRcCW+E/eTXQIzpzG+NMpjIt6yTvvoqSMV0xCFr1NVxLkBRiJ
uTGHuLEgKhfyhTXjmMBwfXAgeG6QJDymL/kiBkNBB8sdNpdn6OtHhIonFNZAB+iKE9zePXgnc6+s
4gcGJs57aZ+n/z4gVrRd0MKfffqzzqZdY3/K9tM0a4WMsKq3rdOcgzkEQ8ebZ4fLPJ+JR30erIiS
I7c9WoQOffxlsJNWyq3lDIvhjx3qx4Z4dUOuFgOrVocqxg96ICKiSgnZKV2ZI0Cez8zQcIYx/qNs
+dnBRuk9PZuqSNL1T8rQ2JRSamVqwZpH0MiLYZzMD6lm1zqn9O1j4c60bn9/2//xzEkiClYRIxHX
/tIW/qcmC6ImqromA48c3ZFK3Z2gNrSaLSP5Iwe4/2Nt+Rcm/tvlpkXuP5czo8tgxSGXa/C+Yv84
Jc/Jjt2jnLMh1wcLANLJugtO8Xux1V3ScHlA6BUcxg8okRvOoLQyxvyPn/0ft1niQATdx8Lzizvz
+4fKBfxU7L35gThtoETE5k6Q3UWjLZrmj6MC8PafLzkXo8mNCdfQuc3fL2ao0BQ6j4tNoHtb/kSu
V5ywbEGelHA3by6KDb9TNhxLm5fhvKns4DH8ME7RGb3Hbdva46O+a+7ROk7IVddcMZ7Vtv3KcsuV
ei/etaKdfeho5kQkqw7sGN1fdUw1mZKnh2RBSJSr8B73D2hG1t5axiEGwIFnbFmZYKoWEN2yHibb
PK6d5KZwGLAykkWmDyCfubXywIy93PjH5C5bm2flHk+zRfy3AyD2UdnncAqkmbcNPr0tM9pi3d3j
H0esyfjZHh/S22yPFY3/w5ghESN1lpt2lulzJVlbwlkpbsRqGYE6jwFvzIVxMZzDW38lPI8v4ZNx
38MCJwO2s8tT/6lVbhw6kzmtIxBxkTR7OVv30ZxkTOlNQ+lj1ziSmhmT7+5TPNIELrfpByUI5pzu
sV8kB32v7hiNI4t8Ul8F4pjvgsi2XtuD8kiTuJTtikb/jbQy71T4PS8YQ1dECgqusJFuhKW38zeH
4NDOYOxsqt3lrN9o+wTYVduhQ8A03S0FzBHeTFn1TxUxbUzdd54bdzO/m4lvWuL090xuJ52LzRza
pHd4ipC17YZptO4QnUaIMSAcgbYHZJ8ohnuFigVHcvcRhO9o+35fCX7UF9Pa858Hc9qv//Nq6rmn
dzgN8kMjL5JYdUoimKTGiaU/rvNlhvpWYtF5QMc+iczZ/0HFfr9QNIytAkgxP+TKu+AdPPXoB4xi
vE9vWHfCgXjMhi4qWkLOo79/xX9emmUOfSZnLoMGxPdLF32ceJ418B0vwWJo+eERHYjFp5y/XDgd
5CxJsXWXssgEuG0qwDS/f4Cvt/v6u0/sCsgCKgbqryPRf35kczDzmIMpH2AOpcXhXYcfBMsYUJgI
iEpxkrnwoM/EuYa+0eOvA3V2OMaDmSLoeybY2kYDJtWBq1LY2smUm09/K2aEL7Nb814he6MvPNvq
NnZh+8FiwNWwO6tu4WLJckRscZmTztHygQWLJxqRU+5lR5kDxt9mLmLnv+qaH5pK7vd/v/PV2SXz
ul6/pDxY0iPcVbLFEE7AVInWdLn6D45av//G/9jRvl3uatNuLClMzQuX8/0jbHEMow0Y9AL1Bpa4
Wf1Xc/jLU/fjluooUyfBIjicqy0tkLuuShKV3UNwIxTn3Aso02/Go7K8vJq3SNiMcRXpTI5IP//j
u/5j5wLHaCCEZ+fCOzv9Fv95nDq/z5U84trsF959xKgIhBROigsRX39carpLP7/m/16KgeL3S4lG
Q8yZL+cErKMHnYnRPbMSIPV69ocfTTX/sUXypSyNri/WN+va2FemZLUJip8fIhq74MSQhqD60FBA
OlIzM6e4Wf61J+RWdnJUKTKDVUaIYjljxlC81Kyk9G1Aa6Bp0zGm2WMzaz4NtBkICUfAznMCoeJy
hjkRDKH4mbBDEDuczmnpD+nCI2yvnxJsw2yO3d8aYQcgRcft2+0jaQI9sldb2KxMG+O1xg47Df2B
RdntuyLbpAJITBmf4CXUnk0SQfneIqU7Z9RyiK8uxASPwHKnfbI5NsdxW28kVDps0fJMjG2FzPgP
QSCDbsrOzT1XZf87XBZUQuBX7JTPMdDos4v71hV36r3AeBt1EVlIANaLeco4qUY1NRvQO+KUxeyN
6hebx0O+SVYV3iltMc7hDBNU/xnfaC/CInH7u/CQztP119hT36R7HOEt0vsn0F0FTUMcLkhK2UCB
kynkN7BY28k7OxTeyy1ck8tlyUwczemqcLF3Hfxb7ym5k5Y4iHo3MhE0E7zpjLrTDktZnyNxnhJO
gwk/VxtOgt+ucKTSZdQGchgbHfQuxE2CSuiDI5lIW2ZwEcDWaWwLloNUushc5GsYit+sO6TxDAbZ
Fw3kzIJtsW/Ae0WhVdvRQXzqUdSLk0KaX8NfKUf5fWAHVrFxbtGq1Q8W2kdqSxia+TqMN6G2RzFJ
HVryP4IGOLvstef0VUBHViyqbpmjNsbVI9rSSVpnW/M2b13IvyjlcB4Ub4Tmgo2yy1fvdngjDmLv
nXHfkcMQ3uk3CpJUytqteGie9G24C2/DbbkUH9PSxTveQo25RYqWn9p9vSB5pXs0z9YLn59sD75P
0c5x50SZwyezinMYgo6RN1QGYMnPypMJufxGQq5l6w/Ck/hgvlY3pkh3a5JA5apdPUjvJUY6YA/0
ijAKfWrvIehCiIscaZFAEBDwUN2Ux2iTA6QRX6MNQot3ShgUjegw4lfpRuedERG9Y2lBytPzmYoF
+AfVI7YbAYudHfodPGjy1nnsVBu7EHrIzhaeYIjwweItIr2EUOY9OQMpXcxq+t9hRvRGp9ScMV6o
dIyKuYmd6hVnN7Pt/g5F3ogIyyQfcJK5SAei198jfu7IEZ56JkGT1oJABFQttvY+DWDkWfqmHfz7
4SQiYhoQHHkn2r6wm46lqz/3KLCQkT10R/+1fvOQW4yEk6Lli2bsRTSrpgGXwZDY7sgNV9GSeRsJ
a6nKF8BIL29oQrU6Nq4Jv8qInX9PaUcKNW6v/K5feHNhi/KaKArcCgAx0L+BkVMmqA8neiCs9DCt
W+UW+0Dl2/7D5QPWQnYelvrp941Q+lLLX6/ZdFgUhZYWUm3xqqE7Jo3aRa2O1Ag6o8WoT38nSj4A
+9BXTynFLt1Gu0NFxAIVkFGi+ZHT+eesPYxav83CZF5W5JIlCIxAIYKCkCfdmEVzC1OZEUdzPT+F
MiFLYepkRenGUryXtMvMJ5pB608WM+sXdowejXJjnarwTeI5D1Qkoo3EBJ7IhOxdLNOFGfDusJBZ
A90MOvAXcKLZYyYxsElQfRuM6xHmBKRHOKX+JIByUfVD3H5K0Z702pbJZSZiKw72Bucjwkco3OdC
eJP0MnO1lDtp9cuIdRvJumTOfcwBwTkqM2LtXB29s0X7LoX7iIVWHaH2gfBQeKFHFVU1Vr8SQr+e
+1Poy0q7zEPpvSGBpDPfq/J2ICxAMDI4DOiugvfqErkXM70Tgo9Qx/AaDjO5CPd+QRqz1cA2n8mT
RqBGaIBJWgo+SoWW82PrfwiOzgaii4S/9EBWBNmOWJnGIHPzEKluZPcVtgNyd+hsl9k5hbspYMLW
pHOC3vH3B+drg71+bgx8GAw8ZYtS/apC79pGyjR9yA6tiArF99R3pVaJXA2ybVlcHEu+uL7EiMBQ
73ZpMDfxl8HRosIR5ygQMMSQhS0N86DiNzNdHxU6Tgan7UIHV/syVfTd2NRbiX1WLnE4RegA9OFW
Ve573Tt1kbjseNl+/07wUf5RwJiIznRaf9DBpasylDOUlIpjycvATkOwq7GQZDi0OGO87lTh9Qsn
z4lPSIv+rgr3LeOvePDnbe4t/KRAd/MygpmUg8d0/BhvB+2YGh+VBuMfXbIcsH08iqSYGuYh13jI
9bPQ7vRqocYFhkvOrdmT5rWAKyOqA4C+mbxOrL0ipCwnwKO15ws2+W7QHY2edmzIDkh3u7wIECuG
w0DSjOcnCzm4Lc1F3216lkijJuEdBZo5tU4t9M4Kfvu1pc8rOZ+RATm92+QRaqOrUA4ZYYYfksMv
+oSu/sjQ8WZIbpaBuO/Y38Po/RIevB6jOgNfPSYuKiDiDpPAaO3VJJklyNiVi7RgDDmTwxsL+d9H
W6AXyGJXjnltE+wvjzk7zli+KiLCcdaTviP4BwFWW24GHbA1bM/i8kDOFw/4RjASm/hstdmM0rHt
bzIYhwKi36DSiEFxDf1DSY59+SBx3u+Zqqd4wFVkwhY65j7f18ZTNTzq6kdAOFmNGixiuVabRxFf
iBqeoGLNhEGBPhq5Izd3GHuni1+mRQ9MD4koJvVZbB6tUSO36czMosxvIhM94OhykxBrPvoBfZlb
q9h24tZDphRTmcQ0Bop+Y2KOSPSIScDBys9ifxZkfzaodznb9qW50zSKh+jk0Z7P47MkHrIcilq0
vVjnmIEjU5RsQEiYv9b1fdmhKWBwpZI7aHH+FLoXk2zny6ZjODPe/vEWyD9fAgMiGPaS6eQtfeEO
/3NgCLyuqjmLJQc/u28b0L9gd6dJJ5azEA6W5tSXU3iZmfGdWsx/v7Y8tdGuVpVp4q/Q2+SfEczy
3//n2orSXoKgTpLDCMzVvKuHvYRbHi5Llu0bEXHTA7zLeLjt042KEa4iArtYCv2z2SwkRh0oBsU9
g9gx3Ot/zVZ+2sM5Z8hAyMiEQb6kXZ/L2zhORKmPkkPUnGvzuehauxsN2+jvo+FNDjleGFsjQ22N
hovhj/HQDbhrNGgi55xeOhNlY6HgmU8dNo1Lu4VNWhTLLl/JDQC7m9w/9tjRTLfEhmutS5U2qyvq
60Dfp+Wdr6187ZC3S113fILAw7dG2IjWX0D9nwvgJPlA9KFw5BKB7X3//VshzCVF8dJDLD6nBMNa
7Jlkh896XsQLDLPe1+eyvhKmcj82qVfuGaySEohptWSXw2Nkwk/5/aH4x2cCl8MgZjrnTaS675/J
0ILQ43QbH0prncZ3sTVh+BrC4UPq2d8v9XPczEQPbTHBJ9Pyzz++X0uRQs8IBgxKBfGqmKbybb4q
9vFm2BHwpVF2Yovo9qI/E/CUIG0q7GydHeN5t6PV4mQL/cYARD5ic31ON+Vcp7K3y/nF3rZzHDR2
uSsX9XP/gUq73Ymb4VV8CJ67h2jHN8Fs8DHVx0gNQa4x2P5QX/kP4sPAIeUuwLPx+3f9R+WnUvhN
JFledl66qy5zY1iqnkL+Y7OrbV+7HXrTSdlrK+XQpEeoKaXktsLaULaZxopGMv04vJOLofe3bf+W
jZyMhjftsjDE3Kk4GlzMR6V/kYyN6k+ZlvdjvzLJdTd1lOWHWHrtkWTjQzeUhz++yM/mkWpMGF4N
U9wkH726adBA87bVlOggi0+J+Vg2hVOij6h7PBfGi4UT0BgIp6RmInrK7k0s+wEjsFBaDAmaWQ0U
TYM4NgOHVjlZmTlthootYpZGA4CTT1a9XeLNaB56ZZMaJDr8gdP4GVA6MUJQVfDmWaoMx+P7Uyck
VZX7pcIYW1+mk99DJPjBlYZtom0I2elxS5Y39N1x6LU5CApPWQ/+Om0WnjjPir0PQzB1aSuwVmIW
IHjKrsY7L3g35QeQ10k67PtssGVl26JijTGv+bdUjHXMgUO6/NG6/Vqivy/h02Bc45Zg+zRx3n3/
MnVtRBn5VeGhwAXd6m+N+NjGd35OvEOxa4S9wmmNYkDIn7TkmE66kaS3k+Qen1g0sH3Ls0wAznNT
C/RbahSRdHfkRxN+e/eUsBR5bIRe8PT7M6T+3PSmT43YDb+grOvG1SITJp5CPhQeXZLv79F757KN
FLyh1uIkQ0tFnUn+QhVX3TinvUKmFTVCTj4LzULXZATTUH+4DZJIw8ag8c7vTKthwO811+7gfviP
UIISmEj0gJgchwfqOxGI6yF+/f2L/KPVyPOjod6TGR1NdpPvP79mjqEfZGNA4jQHtXQxEI6aVv5M
q3Y95PFyZgg3Ecaxi5tfYENyOCaWdviLEPNTI4Hrl/woVmxDhPZ+vbjUFmc1LVf8Q04C8tw/NfGK
ytgYt2aM1dDNX2PGH7eFRQNqOYGXXLPd82AUwmbo/3Df/PQ20MgHGDv5o6ea/rpXOIZaYuSKCPhS
2sYIU1LGJytLuavreeavOE40kuNhYeudJMK+5dNKBLug/7GNSdN6+v3F0GAWUzmgl0A2oV+tt23v
h2kSXYQv+ZY5x81saTuch62+6Q50FrDTC+IfG/o/nmuNiS0B0eCBTI20oe+PQ2wIddvFgbD3NFCu
9TrI6WKQnhAX+6Lb1cMJKUXYX2yopgNzrlJ/9wziaj1XUj5KOiIl2Js+EG23SmF5ebdqdu7q9wiK
STE+KuIaCxKJiqvSSmZDTnTEYK5MXlAy4MFROcXl2RAbIGurQeBofSGysw7+2LP/MRDXkKRNqicd
KLDyxYP5T80oR40a5ULk7VudYFt20F1Gd8miwbsOO/dcd3+sFV8Fx9WN5ILA/NCw48S+LkiaoowL
qeaCubnKM4mAj+pYdntj3Kjp1s+ffPwWWNxwED2JpDGUW5VeBWCx39/0n7M4vrbFSB51HO+XeDXD
MDsfSgr1yp6DIDURrziBN2b+12Tm58I4XUaBHobkDynw1WVI3e1D7GTe3oeVmsxGIpCfY+k+kSgP
Vl2+qyYrOXZg6Y+v98/bit0HngcVt4r84PuTS9iblElJbe0LeCmYUehgg5TUw22Q34scwUXxTfnL
qPeP1ZP68j8Xnc4n/3mWvEwNtERorL1HMB0Qv45z/f30UFVUaxaRxQ+qNCuxb8obq3ku2OTG0++3
9ee4hk/Arz393OiPrKsKvAklsReU2NpH5lIjfhSmhuoK8ZJGYvFXCfjPJ5mKetKRWDKeq6vVQamN
i+mnXEw3HjPUI/A6ymaZsHtlhcvaKGY73NzSBVjwPKmPQnZTK48EcQbjX4vjz4MftJ9J2YRPX2Ho
e3W3B6HvLM+Lafu+w8htg0VLzoA3Wbv9AD/Loc4WykcSusZfusmvI833t5krc9oW6WQxbL0+ckL6
HqUs1PW9EMtMd8ifTnT34isnjJeOVvlbENw4VdCU9Pohj3mxc/FV0GV2+JAWSxTGK71V3kMvOFuN
bte4SxrtI+yDVVJk54BSJzfbrc4fa0cCQhqf8UUGLCIIMB/pIz/4NPaoFmakz1MZ069a3+TiX/Fb
2rTvX39Ntj4dpPtULetXdUFSCkIxlqG+58GmtlnnN/j5H4xX7SF8Rvt1EHfkCd2an2Cs9UmRMe/P
4ZyhVWSj6hrXwrGfw3uda7PSlt2uWkWn9ITDwU4YD3Ns4ZTuGE/CJN3KZ1TSWCxsJkSyUy6Ov78g
XwPLq2/C1+CG8W1UEvyuCkypDFW07oO6D26NzGbdXbaH4lieSzgmu+GOjuE6cpuj9WAhc+mhVtkc
VaqpCzYxCtCVBDSR9ojg0VUw1jEYnz+Yk0jXsfbp68iJAHDUa/eEf/yJ1BTM+8Zz98Y0Or8v79N7
4Ugft37ptozAXghdUz6xTL8k7/wc9+VaurscSb7G65KQ3fWgPQmArt+VJ3hSEgkJD9q79j6S/vgk
3TCHGICEoAR5p+/vGa6W2/yZhvEsQUMRjDbbp111Ut6TV/n0l8Lxp9tyMnqSzQKOUdF4A67e/Q6+
1ihecmWPfKhGWFXOPZNYnRntE8sBGtW2K7NxCY4zUrfSHVhVmCUnhyXjk2buE2CbOko8K5lLmnOj
nRn1XEhckxhCMAyqDQBUqOdIwy/5MhFOmezSXBd1N9dJnF+NADaiRVPYqTwPMoKu3TFah1uvWKrW
jhYiTCJNnCfpISx3vW6iLccg85xybi68RQ3lR3N7Xp92FmiOnq8LDWBkwvxNYf44r9Sl7pHZPH1a
AKyNsmwAJvylIfg6Elw9h4jyNZ5BUUShcr0Bd4UWNnkXK/sAhhMNTIJYmO6T9x7OSdQhaZdmJUNi
sXMYD5ukpppbfNE4gvxxxi8rCE6pzDivUXpxTM66ZecvuRFd5UranJFxEW+0llmYq5muVDLt23bd
qrfA3iyz/qz3Dy0mz+gOQJsv3ujFbeS7MpFKhLiZDFGZEco4yT9LVGLiQiMKeuRQbjM5aTyIBCNO
kGgBSoJDP7+aytQkguU4H4ZTWh/4yaRwU/VbC5nlX400eVrLv/1wGoaG6aRLWc7uc31EUS4Df9or
tD3Rt8zIaIoy72s+OuAQCw81/v+Qdp67zWtbln0iAszhrySKirTlIIc/hCNzznz6HjTQ6GP5Kxvd
DRRuXRROHdEMe6+91pxj1iGNiCzidTpFnbmslRb29DM2zDkNvA/4zlOo2ngcAc9ODPr+OI5rPyor
KnTQ6RZprjqLjHox2girqRPDujLdsHgr833V7tOhX1X99Yh5HmZi+NEJBA6k1Xqei5XBneRFsByQ
ACNnMwHE5E9K8SSlz0IBSGEEazT7bsRdywAzBFGVZU4WHqtF5+jIKcO5ZA1m6//dVN6QlR5b6SJg
+G8y4urRGlSgL+j4Jqndqm6Rb0X4hS8j4SLeG2byaTgl+UuBNafHeI5XYiF5b7+vuD9Kkvl+0BSU
CTc0RfIbvxdFQpwqZTmmpjtqj5KMEGIEr88bZta7St4VjCt+/72ffr6LH7xYmmTRE6NciExXjWmG
77362ULix0KsYqoLe9ZFXXMEKsPqTkrfsFlgyKQ7xxk8IXmHhL4MiRJyhN8v6+vM+v29/X4fLkrh
Ws78OI64D0ZagyRn7Mv2qU50YRA3EjCA7DCsliCJ1iNJlYGP69Aytl75GNGzr2oivavYKdVmJaWv
tfZcgIj6/Qp/1jIXN+5ia+Ts2ippzRX61downKB/ULK7c8HCmrlWxNC0EAA8vE8RODrYQh06oEZB
yBYzN0Vi0Tb1UkZnWCc35QRBrt4lkNNMYdf4d13MVFQkxZhwIyX8bHR0nrhyYYl68n3/UEWO/1fK
ljw/5x83nEOMDAxgNlVefIjZGCpVWcSma6WMcNGSkEUtQ2duETeAf0BGlSk0tOAIhcoqoKaq2vt0
hOQ+MJFG3GLJGX9XvCrK92H+oOInK8PGglaoZ4gF8dC4U2Hu/PEQ5J9XbczzC0zss4Lv8jwaWmIW
0XA0XUk+S2m4bQrlWkqTLWfJZVi8NDGNrhIwFDd7Eu/VDseSAk2DD4tYKNqRBYswnJQOTQD/RP3W
eQcN99sAbToPTXfAKZpBX4gqZoKitG1pmvHlayNbMJXH73/MTzUkKAiJvD6mAbIu0kf4/u0HZVHq
Au1yd9Cd3N+BMB7Muyg+9tJhatbycKMzJ8MKY6ab33/5Z5jH1y/TJoH3wXj5UrcmdkPc6oFouFJ6
ZaR4mPjcrhJoRoyBhxCSmXA9VLyzaH4CNCRDyYbrAUdgaB4Ege0jpOCktUxHBmwqjgglQzxza4mP
ZOYtf7/W/+Eu/e9rpTT9fpf6TihKJegNtxcd8n/j6tpL3ASlVto/CKSn+GuvcY3k2lBu//jlH02l
b3eJgu77L0tipTRDNRluioDCGA8TmxXaoZF4RUhR4kb33WJ4SqX733/3p0gfLeFM8qbDy5L/Q+qX
WNqg5l5gQCVFzi2scSqCDD/lDfLjl5xxd0sWDLDZJMHoD3aifRwzhVkZ5CDhvSRIFW9aZYgrvea8
CQ8OFUQ4aOxzN0JxGGCxxeTAy4+/X7U0v63fFxSu2tQJPOLMix334jlFUeqTmyLrrqV+EL5quX7z
nlDuq7Shc4kOjs3gJUTNppPI/vL7jys/1wWAiAqzwzluHA3oxY/DQtWFwKs4geV2GXwKDMyU9qML
tcVkWbdZXVOiEVQiZA5Z144U32WEkUusFB69/uzZG5yCxm0QnhIGyVkVbyLvHLbZQYWE3XlwQir2
oQHd97io02OLUqXu411AdM/vf8jXOOLiLtJok2VFmQ1ItIa+v3NRHVpebQWaKz2q5/RcPDYHRt8z
3rVYWIgAb/w9YqH4pB3am+EV87j/PB4J/kHNdd/d6efyuUbJiKYCny0aR3d45b9B2NFv5TsO/J0E
wHXRPsEeOo8HeZ+dLfrxL8GEbm/Rq8uMwv8OEQG4Mrj70wfSruoDnjazfRld/21+Fm5RhcquCV2s
OBVouIphATuN/nJzA/wImVmgLtrX4S80rPrza1SwBeLNmQfnVJAX+68RJI2iGILqWobTpraoknFt
N9VKkAH0bgJrY8VQBVfiQ4G1YLpF+Ek2j0Kt0K9nIgdgt9dkTU4FdlMRhbe/NCpHbdbBO0LWqrKB
6KXwAqSFCBIzttE0tfwjkKt624BqyKwNBvmBmJSaMytIunZB/AAjasRKVKDmLHhdTsGagAYDgh9Y
EESynADIP5A2lr7OxXWBMWyws5vccijtTNXm+BAItiBCirQnY9kmS9ROGQl0aFTuypPxyhmu/mig
4pHz0NMzQ+BY0U7moEYkJgMmZCFfkw/IJnDkWKBeeAxMQAHbmeuGa4Cxh2DqVRqWUbKK+QsFAiGW
beUQ4AcViXFJW6zE0I7fmIsCSOKoNdyhgwKDNkbbqdrG+l4ojlO87ojggK4tLy0ODMwjEevTFJXt
qv3jhPAPry195v/zoDEIfv8ElKySVIop1YVsPEsjFuVn8s6hQHnzzsNrvCdE7MZQlgGo1eeBDOdx
F7rm0brO7jNkpbCCr5PD8Bi/eMfSVT9F4HUMYmhUEOr9giUFdXh5Hiq4RYvgadpmwNA+IlAbwKc4
MrPvh8sSMS39Fe5DvDDf9Vvvtt8mn9KZegNfn7qdzvV1+VTeIgClLIaBujCJWF/Jj/TxJY6kwbIS
bDI7oeLRiPLlhX6XvQ43MTEZj+Wdf6jv+mBRPSOnrJ471zh3x+peApnXcvq65RHyjPjwGoaVN9L1
7wuM9NWMulxhZlqCBo5qjje5aFaNtZdlOVN/zDf1TrmVbpUr7z48c6sB2EjkbeQgoWpbuMVd+xye
pTexwtvMf2DTqBbes3EbvkiP2TZ20eIkHB0W9Yv+yf8az8fmrn3JbyrWIXig5uyskrpFuFfv1Zek
WMyM0BvzhYG3eBQe1I/6WXiwXrnHyHXQDJuzcpfWX3hf7MNt9Nk+cTjT7PppfFc5ujcr5aZe92/D
aXIaFIQz3bJ4QCns38vvCVrHdeEOL6Rmviif/pN/LR9QSROf91S9dOdxVd+ljS2DoWJY+0bJ/am/
ofiFXPtIy8m7mmzaTeojIuv8zn+vt+ZGvAPGuFPs9Ek8DG7+7u2ZWe6z+woD4gmr5UZ7ohHiBvc0
baJ7gHxHVqF73W0xRBoH6ancWBvjTty/yze5/ftD/Cml4BOBhsM5fwYXcGz8/ol4gdAzu+hklzKd
HAXxk0ZIoNnsZ51mC9gtQDUaNJoWEwkBOjFUZI84aNK8aW5+mKaNUl0kGSFYE4k3Riv+U8XfH610
w/Z7G8et+Y6VjCRnlsXyjRleOK39ZjOJW8tYjmg9n4ipgfnO1iCiieQYEDusDAxlKyKd8YYmM6ia
7OZhcDDrwqgpSd6mWmR35V+ACOM5/mto848zJBXA1wDQ4t78OByIYxRUvibRdUudWd4ZrkTLlmOn
xraTraDqwvISIxcqHUpSpELgiwmH0VFooxzO14O3if/yG1Kv8SguPrd5BGCYaL5m/tvFhl7TYRH6
nkcFAH60h3JbBsv+JfVuW+486XDgiiygx9uqPIJPk0hDkO/oE4ufRXog/6dA89TZUYaQ6arcgZid
xBtiL+A7YZCj27cBa6516+jRYi2HsGcToVGpV6a0Tcal0X1MxvOgUTxs6tTVbhN00UDf5nRtNmqp
OSHY13QHU6PqEFSTo9pnJVQoKddsOOJTsud94JIIolVsxu+R6JAHhy5/wn2frnTQYdgHNnRNJKTX
wQ4wRIrnmExTLjR6R4XeXGmyo9N1saQrsd3TJVNGJzScKdnGVyABs6MiruOKBAxHo/ed3vnTIQ/2
fk+RuuKLDYYlU5M2hRRK4viiLij4baj+mE2I84CYd9Te0VmACC+9Zfbx+3f2Pzw8Q5ZVkSmoqF40
Syaj9YNyKGXXuJrINUyXWF9SnBrpmv53mtiKbNOUNfCiNChvqR6W7Mwd58903dLGmNZiSAcXXORW
1h1PXZJP8vsV/ms1p9oWdbZJVEYcJL+vBDnR6sJo1axDxhZFX/E2VcyyHEjTfPeKv2fWlLGGijiT
ToZ5SmMYGk5T32nZM4CPFthMKD4OZPwED6WC2HQ9l5QfNQY3OMU04DkwZ69IqinotwYaTOXQtluk
1dHE4ik7akuLeW9ktic8efVe0w9Ft9XBM6Ms0b29UqzRgPbVTklfMSSo8MFbJ5I2nKklfSNnNI+3
+XQwFNf/y2v4r3rx2525WCNbofJwG1eyi94c0Xfs0jsGSF3I9hjbjWwXpY2HRSqdoHEDcSXeekSt
zi+/gD6NPgcdSXQnK5SpyssIeJAPzvjKlQEAZBIBsRyIGs1XBlMbdQWG3iTKnvDQVab98YyVf1S+
/CXoPWgSAIW4PNykltCXvZbLLkaADgUcUPFqHSVrrVrhm1LIXcU+8AWJbhHOFjYfddrZDUVjbAt4
QwBfkuzVLYi0kNMlp/xSpvFrM8+W4diT/Zf/Ndj+2Vyafdw0aTjEMOK+LOFkZfJbKUpkZCenyjvK
FGCAuKS1590Eax+baU9U476i0TCeIdhO1pl+XfmX4vAfN44PgvMzGAFGCfSLvn8c1lj6QRCZEgfp
BahF1VwGdy1p0BUMydXwiI/BnGyGiFm/VoAqa0cg0wqRr8GSoG2euZesK+koCegtZj8WHf2akm10
8m6NKQf3yO8fs/zzts3XS8eH1jgtoctYq5pxZax1huRa5Qo1HcUqpliagYw8sifaMoRdB8WC0Qdn
ArbvHunauKiYpMYb4Mx5t9RZiQZy1jivcLLl610Ef0WNyXP5/X1D+36RF+ewzJCqSmrmm1oxUlvi
4OtQprLdwnvGh8NnQvVKiDTU7Rb1+bZ5ERsbjXOKBBCLj+L8cdPm7/jyejQZOz9p43RM9IvOsZkV
EXGsfB1WvG5qvDDsa7zb+/6oQm5+rynRd0X7CSc7e0gPbWP7npPtMhjSVK7GLiMC5q8X7x/1GWYf
MhFJouF888P4k09q0kixLrnVWvHtZwplThtTQ3oFLoc1nMsaeTL19taAG2k3B6Tph+y91lYB57k5
N+ML+v5KwOEnJe2B8ixPyNfrgxVnCHUt43w8GDsk2aQIm41jGMvhxnuHR1QeYu3ckj/3UYI5RC+3
py3e7znriaOdHLqnorMVNnqQTkvGVPGDNLjq+H//+fMn88cz6QHbh8jz+3cnTnkYI2Ok6SOsLQE3
hnYOkvu+PMvRrjXtkb+rdqvxqmsOYvmUpwfd5KmFG/8vMtxPeRqYPThkIisRAi36at+vRBUyT0n0
SnR1mvYZezNfUUA1GrEcTtD48RMpEwvoeB+axwgVKwJlStVXr0TQ9f9wWyQTubUmU0kwFr7Yq1PV
75sm8iV3MJyu3ngZ9RsuK4e+Dn0KNcEoG5FZDJ7yOQpvpfosmY8t5JH/h2VGBgYrzcJkhCn6xc5o
RfnYjlYuugGNoarxl8OkLQpY+lq6rst7odVh1Vd73fwUCLieWA6tsluNDChQ0qIys8PxLc2I/pbB
smiYA7x7v3Nj+d6PT2TvlpN81f71JP9R3FPfAHbVLU1na7ksxYy6SGNt6Cd3QqtEP/RBSBflsX4u
OEnbyj3xougV3hKsm5pGVYkTc4W05s+k2Z/l/PfLuFhtRA7PY6FyGbEbkBCxFfEwt8x3MdZA7gFn
3CwJPUTMDqX7Slj/sdb9Y4P4dhMu1t4krgZd9/l171m4Kt5HZe0T79g+y/62PGq27oNMWmjJAtfa
sdw0a3odwnXnr41h6XVOMS3UTUYlvfMf/riwf96WOQdkhkhr8mWqWIORSuvNdnI5yGz7Z4USis6b
t+5jJzBpf1SfnGNwA8IF5tL44pQ7/4po81ZelmvuGaFHBa//0++X9Y9hJ0/rP5c138//SM7SyhxV
K64mNxDWY+Zmtd1sg4akjoex3ca4fO2kXxGq4skrC7fWGhtrYNjaSvwLYfqP6eH3K7l4b6apMJo0
5gbJO/WTjFBeYQ5lykaoiD/ZD/0nIijo78RsVMkpHJb96FTjAVnD3OD48DaMAGZBlOb2+abrt41J
UNxhJGOXEfWAzewoxdd4jWWaS5vfb+K/Hq0J8Y529Ozc+LI6/PceBnmhD00+unWNUVXkaBqnBO8B
KGrPv//STxUv6bfYHil0QXChELhYmCpfbGuvj0hSMDjNdoeqpWmkLzMogTXj/iF4NHs300rsW3+s
zcbc9bqoIuCRMVTkD9Q0mu/f3xQtKkfVKzhBJdfCFT5RyKizeJd+FBjWpbT3MTXgGt34J9lO7miP
FpAGof8QkYrum1RapdrL0MVFu4p3IKfz94HknuZALxD7PFAneViXplM/tv6KA33XfkqUdrSwgbth
q1voFmg7DIALzTrS147Ga7AzBJnRnccsnTGRn2k4kBKoCycMYpTOmyFyOHJgosQXTSOYWBGDEb2w
kUGD4SZPjtofd+knPGl+QP+5SxfrT5gHsgmidnSbNb0LtV8J1SoC4w3jpy7OxF6f4028S4+hSoKM
LeO1vqMN0YTbzrOR1nSjrdOhr+3+wAGfShXlDa1pOsrv5n2abkH+/f5Gaf8oVjFczfBzyaBGvDRM
CEqJebItRjeq7fGeHgqCk6R1e8UtsYeGb6DlG7jx3q71dyOZG+q1iYIMbkhCZ8aR/RtjvGoZuSAs
CZdxvcmbnZHsrH5T9RsGImG0NYtlWR8aIgaGtUJzsyLY5YThs4ig625obvjZxhwQ8TVHlhbdQJKO
Tmml/RWA+NPex7OZ+ScIgHQNvM/8Hf/nO5XwaDYycWVuVSNr3ai8doL+XOOMhaNfrJTyKmlIi9lA
3fGMMzkwtcrGvyNOa2SEQRxT8hZoGu8iDYDqr7nWP6aDXB0BszIGV+aE1kXt0xo1Cbsm1SbJ6HF5
9sPPaIS1kJ7kwI3yHeZHudoR7Z3lL6J8//tb8NMDBPZeRE2O9lU0KHku1pWxyLJek6vBFXfaozpD
RlaRdugnh06osg8eUT19EdDoby7IKCoju0MiSKXN+Wn29jBYfRjQbKiOWDxAdhmivYVbMIfJZUsz
BRPYxXrg81SX9DWBDGx//wO+KsOL1UlBKc6iKGoMvy7/AD8YqixX49EtP/EBC1fmc3uS74moSlqI
gv3z+FE0e63YMfKjjaeoTo3C2MEtzloEWx9bdGFPN/TMm0/BqTectDviNKp9yaD4sUVtxC5YcUIj
EAdwFmv7ZB5EMKDGkuqwhjA2zgHPa/+Kxab5Y5P+h2SN7pWEh4IOx3xsupj3iK3pl8Wgta6PRdlc
tqCXzghL4Xhm9bE+xl+skeRVrHdeu+hexDsLVsXoECv35d9T/rgelvzLvUDXcdWgUkNDxynOuqga
pDSX8lL2PBeGeA76iWNs4EgH2qVJuxmzB6iQI+Hs2n0fXXvepnk1r1u2B32rdY6f2zUcnHQvtbey
Qhf1ykgOPd0G8sH8remdzf4paW7VkDlV+1BWrhSl8GGupBIGPYdkemO+m6pPg2aH+vqqUrHPIO5M
c/9esuIrGbXTiHe9SrT7EfmrAAW2YCwTAlmQhF3LOMDaxuW+TTa5cqrFK2m8tWTCHg5MR4PxNirv
8pnbdjQ6pw+OtTF3kPIU+stKU6B8LFMTd+1KghxCJINdJk4H3DLdpOYeqebCqO665N4X3Ibtn//3
6Tlqd2TeqSQSTzTQsbivFGkhPod8G/DrwrXIdT1J+rbS7DkSr7J7cjjafSzuemWva66FQBWTLxhh
Ukg0upjpAim40NwSLykyn8YiWJETmPb4/N818y4VHCKIEeU4qW8nNLuC8VC2WxoAtl7v9OG29/eV
dBWOeyXZmr4byRlF0esk0zdBSm0au4pGePhpxO/BuKKjE/C6pfcGWUXpcD2A8q0DN4N+E/IeDuLW
F454iAx9X8iOz58oXXW5LRZXQeYwx/WigyJuZZ/25UHqXjF+RcZeQ7dXkF75wIcj15uU2JHgRSDd
xLuVm8cIFoHnxgHpKqB3D4W6+KQjd99r28hYRsq+9U4qFDplJQors9iNmFr9bdoc1XYXFdfCtLU+
qnHHdzoUlPVbzbL7Fr/2SoB7pe2NFpTOKlUPUbEn8EsORzqc+XLU3pT0g6xhYbxq+mIVQcUymTII
Ske787UsTpkAeF57zTJXrmyU+fBhHEM79cQnkEedb/roKonPtbca821KYyFo1gLa+hETnvICOUYj
xTBxcw/ZwLFJrk1E8PqqKtcq8a3WFvN/la1iOBSJI013qXkse6dM71LjKiCkyiCmAXIz9aU+PSBH
7lJXok8RHor0qlFuQv1kGICWZqfIq8D+HOaPRX8chmVergKJP8pGBQTEmA5Q390n0XNQbSPrKq4P
aLp88b5mrNeONx25Fv2igFPqrfKJNGO6vVuv2AHMCWzjD2fcl/vr25o9k7UlFmsIt3N+/MWyZkWw
NtVm8HjbvGULJEQVn2vmJhM2U4XHL3+mslPpx6LbeXV7Z4jR2sAVDvNYXGYAgTi6ML77VKAAVxal
5yTibb/pPHUT9rtYqnifzZVJlrG5K3UdNzkQF89/qcQC6RiZhtkRDzKCZO+PIvCnIGtWFyOTMS0Z
zx2Sm++FRhREqjbJje+OcL+1gGTQCCgiRyaNeU7lEe8D6z6y3B4FQkdKe6YLf+yHP2ud+RI4KOiS
pEEK/pID/afW8Sx1GmKx8F0J2cpYSUylsNX4cHQt700nxDknKjiFKOl9VJ2xjdGD56Ox7jDohfeJ
doxrGy8w9R2LX/NoJqMdsQsarfhH/fnFc/j2EnCh82xGn6se5Yfn3R86U85DUTimdPqSLCP+OnlO
hXwtcjTXkAhM6aaTjN2UmCs/fPLYDAxTsBWGr7+XED/tSFwJJ2EGkZTC5ENdFGB9EYemVyce4Zfn
0od+oZnHSbeWSkE0F+ZaHXeh3vZbqQSdA3K6OVSGbc2IG/qkWnKW/gT3qZfbLNPrGUBPCoRGjX7Z
ne9JYpssb/SOXnFWhPtKMt1MBYKEdmvYpO1dv219ni5MpLZqD7741lR/3ZWfzWxr3t+xvCgi/4Nm
8fu7nBR1Kidt5B0jGrRKjEbEIBaGTdMnEjLHE652z0QMSdop7rTNFKsbsxzWWcG6p961cb8qM8HO
yTfTWipABu6/P7Ufp1JLxzptGLMTgk6dON/C/7znVk01K06WfpSMwqmJ/xPTNytEq/P7z/zsk8y/
Q6vakLgdmJsvbkPedVrVBZ5+zLNzIn+24jaC1cgdO/dRsqloKpWxw7LTsURrGuB41E0NCCGfmLeM
sEeORP/XueNfl6SCCCdLkO/nYvmMKy32UlrMRyV48VBHkTTFrE5GnZWhSPvr1/7xeejYdFilQX8b
sFEvfk7U88ZTh0Y7glesWE6HiJxtA55n/UIZ12gfhXhQOObnjXljjuUyQcwoZqcBzFIVFDuZw/nv
z+RHEWqhFZjhkkjeeAEuZ0FJG+aGhVftGOOYDxPH60+dYa6IahEIBaqb9e8/p/38GuntKIqkopyY
p90X64M4lk1EC3o49liVjQnHFZwdy7/x2g+xfikM2nVz3TvkAI3XejbZVXNbMNKztMkOGnljGNOi
l24DpOG5R0HJkmICFwySyWlJZdSaa8RyYkyS6Tw5E1cIa5cCI2hP6kkFDdiNV0hEi+JsKAR5wR0U
8q0CBGcQsULxL9XpVVvDVjROg/JWVM8FeAlLfZuydlOj15OTCt2Vsv0Ty/tFuPi+hM+jJZgL4PJl
Tq4X34aMF7hM1WA4Ko0GAa18r7oWObDof+gcmCZqZkVmx5FrlBhl2z7oCqOGMHMjGEWefqv7N7VY
0k2AuKrEa18SblsqmUEjgwXxx1S48BGcmLluA9OhyT4yUcU4xJE88ZeNhCEgZsbz9d+3870bOF4I
0P98BtKi92GhHewR7pgTfnGtB8z2pu1K2XCaULL17jNvPfuPN+Wrcvl2R6hs6DIgaKG2AW9ifV+V
tIxKLeN2uVj/4TVtivDcwB+8jodVNriJvN705NQHD9A2c1ziEzpMyXzGOG5EAUMD1elr0wnUAnbZ
tJ6A/Pvds8QHpCFZwGGxy0xlp3+IgrnMyG+z0lOgfZZGvZQ69EoGsrmSoS1HlcSV9Bv6CZ181vlI
tH5PkCxdv4VgKtdC+xD7/mFIashSC5n5WWW+kM22GC0PQlB6bwbKXWsmTkMoVDi0L1lbboP4taXi
Ngti6BlZ8i8GO7AOnipmDsZjRTatosuvvUEAxClhx8hICSiOWk0Iaw6SgrxyZc1Ru0BVkZZ2Y6AJ
hAOeFS2ARHybr1ou7VVg3+rMmzqMqQE/0uBruhKJG6fGIxRHqMnc5CsHV6k4pcDhwma3Ub1j1dxX
KjrGGk9TKIVOMmj7sKwehIGXIceZqWOvzddKTgmRH3KwjkJtzQqFtiiXst7T3I6Xja4vJoWDXDat
UPJYApaabUeYZyQcZZByE6FjHfREK3/xEFhWGQNeQFhEvTHYkYGb9tqe7j3fnkhNHRcPYXVrTq8K
QWz5Sx8qO2Wg1HmOE0x3uZuPE9Lvkyyf8mBzLZKJ6/dEHAXLuPisCO/Vu2jnUcKWknEj8gIEKFGT
8jHI7pW64oy36yAkNPFTXd+32bTommNK/grLM6IVpzdPVXgjB7eZ8qrSgIzHcB2L0Q6l4ooYFZ9m
rPAhMSWKRGk5PQqE1wfKRBOWITShoAN0vDF8MAUaJK2ePYkiFm3ukik1b5IsvQqoIirxHASZm1Y3
KgqKThaWntJt+L8y3ztkxoue2YVCrnuqmCDGplvkM4Y/nkINzsWgcgQfdVwLj6Uh2BTUeO+WmmaP
3VGkwavHdPqfNOt+rtL5BQ4DYLkXWZyeGhkUbPQxZv4zqQdB04JyP+ayZWf6rEAIyKl9iaVdKR1T
+VnI09e+q/dKzlFPO4attdJotQpT4GyHiiQptvZl3Bc8uYdxlFlxEubdnsa6JUfKoimzQ5ZYOz2W
76BZx5hrk1F868zeyQTs1YO+DqRsl4sogiSizXkuaX7js4BNK6H9zFS+gGqZCY8W70Mxtk8VAVlU
CsT59OlzOOknudxptfGU4yaCWYsD0XdLa1gR4qAa6Yq1bxRXIZk4xs7ojlbkApIHL0qWcVo9iBoR
bGV31+59HiTfEmstHXGVmhlKFC0BTDw+S0THOAmoWdXdWkkAGDAG5Tj2DzmRbmTqFZO+NvMXjUF3
UZK6VRpM4icb2CMnZXOTEuBbqsBbkpshM2HiRHZg3tdaawuKSUoX7zD/giFJls0o7YcpWRXWfqj2
WWU4cdk4gdStBCJpEo0qhU6aHmP1BNHIt4T68A1ol5MReYtWYKGp97moLTk+MT2hYz8SfYqloDNP
pvwJbp6JmDff9eA0TRZhmBNUypgT42dU8GlgMkOX4lUn/kmjuPcYgKqwPOVwOWW6G6n0jbbVcbTW
rBYDDrkWV5MkxNciEFl9LLdSsGvbs9EX6zTV2MaTbd4H+yE6+0p0XdML0ZmMe0zJtXBW186xrU2R
bhTh4HXKLmLjQQ1DLk2PhqIK7Jqn2MOBqoBrNxZ8PcfkGDpgK/AUJ4Pqn32KCpbTIRLdooRlOj2T
Ue6R6SozuIrgplh6flYyBJjZSC8lbLfzVausq8WNRrcpMpGJmXbY06Utxk1Sv0DqeJWQGsdTukoY
lncA8lXIj/NDilNhzUf4tdxJ5IbHM8APsHvi6CP5n9U9+sKQ2agW77s6OFomD8GiW24dPUgBc5Ul
Wt4qFSlNetj4QFp93mwtbq5CK9kY4InnhdQoD4mxlJjL/L6r/rRksanCPZkz09BO/GjxTn44CoKI
bUYaQ3kRsqDJ4clQkXwCr+YVZ8kqhwZR3SetEku+1sgWn/ToNlL0xzoZV01XvnTI8tX6qKGjaFXJ
DmWOK+w2NMz+0qT9HNVht4HliS2LOoAgv4uWetX0UuXrApY5ml5GB0U02Q2pSAd9rh6fvFa0rbhb
kbKQ5H9mKP44Fs0/TnNWZiG28M1dlGRWL1gh9ALTjQRmou1CmznHgnc0u41mcU4Y3q38vYxhSDUK
T191IrhRhd3o4/L3p/bzfD9fCX0QTbY4Per6xQGtiXupTc3OdHGepOR3p9cq67j8NuKw93Re7s/G
wFWAt6gHb41iyojk1e/X8CXXuCjHGA7gfALqKAH5uFC5KV0g+1WPJ1JTbgg7F4ctbBd6g++8Pdi8
KzLKosHpMjzO+nNLbaJAfk1wpQde7dBYRnZzSqxiq7YvtGgNWriG5zu1Gixr67OMzxPjaHaWYKSi
QbVUiOXOIGitH3YqnwFRf0v9kTKWFWahsJUxGBW3tVQeZeSKsaDYIX95doTDu1WtrSm6g+DKAlBn
TfigrS4gmGhnV7/bMBz3OX89heapSd6qrv/jTjH2u2w5YE6DM0n5ivuBIfPFrTKoaTKv6E2XNvqk
S7Y0gV5FTTxo954PbEHcpxLwMBw2xJenlA0idpuUwLuebiglU5aLALVmKqN8JAdZJ+O4Gt6r+KoO
d17+Yk1HK9mFwgfe/CXbc9uFyzz4rDINFzru5X6eYBD+25WuRIu1gGbes7EQ9wlbmAojYhHyq3qT
SNOyHY8UANDYYLaipdDNYS8m9pyXkfJvFOmT5NZO1YWVLyaHCctQ34uLsNI3Uh1tDGvtBTNcV9jH
GPmlAr1ZcqN2HkHGZyGBTh+9aBznAmgsibfxlOGQwMAr1OSQmMlVm+qvbcNiDqPPFMatnByVyNUI
6uIVE1oSCUFUkpsBFFa3C5wjOT1lQXmratUeE0b34OUV9jW+Xlq03JmMC0+xjVa0mp4rE0G6eqvQ
AYuF0J6YW1PE+7p/SkuDHa54yBi/6RVlysT610anWnoZiXRLhLdaPI3tQSCqjlz5Y0hDvMRRKJrQ
U9H5iQXCV+Cu0htHhAS6T7sR9L+G4D9bBfNLRG93Xn1YsC9nyr1Vq/RgNMONykc4gblnbktq8NhS
bUt4NBKq/ZkhHVTTow9gB9lU5MXLmCgZ3ecChb2n/GGO+znm5ryOPx/0A71QHA4Xs19ZrMpOMAfM
J/PRQ8ZLxqqT983ahPHOJ1zE4hwxPNHAGItDULcOoW8S36g6HGWz3/Y+NSJGjjAi2917DAXoCDXK
BryOREVrQn2KKaJHiOGCWLhlWO+E4GT4+iGRhKdSuY8rmOx+f5rPJmk+AoI59j2pfbzHhdgeKTPn
8p3M75gKo5Yn26eeCXk7JPPFp3Hw+4o4nz+/LYimhKkaxpMkz3S6r2nqf7pmyiA3ajpplmslawyC
TOUwGKGh1JudHBwoLv//fu5iK4xRGIS+ws+lKfUgR601Tar/xdl5LbetZev6iVCFjIlb5ixREilL
NyjJFpFzxtPvb/qci2XJZdXeVd29uruWFwlihjHGn0JnmVZnW12U31H+jS+3n3w8F6KKwX861mfC
a2SXReRmBHYa2m2oxSGGgWtja0zFEpjDwsv2HD1Bv8uRWyWQ3dec1DSShXn0mieOdI2DLMo2HaZC
4rHAkzpnByuYYLpbyqOUuzxudpWTLCxkz0nnzOxuLrMgUXn8+4fD/Psvb0qXFlH6b8LP5/FrPLiR
OtDZnIZqSfBfMoDahVubtlGvrq5frjXQek9lKkvZzvliOuvBe+vz+7a47+FG57TGCZqiyH730lOY
47BTbjpl5YhpbfBU4JK9d594a0gr81J5HJ29Xfyy8rvG4RxX8VnDxSa85PSAvWmthLkzbI6MNSPf
gMIJOgUkXXFqo7UGnHEU3q1qB0zUZ3bsbkcPb3bnmmOKUPr1XP7V90bERM4id4K5Z23piSPkbSEh
hlrPLDGbB2jYk4tBdadltyy94cGyiJ1xNnb5QumatWI/iRKHPcUGm1s75o/IMlYd72GcCB4dXllT
bXPsaRRD7gtqCjVycN/elSiEqvaVIpBREnb50Fw9oOGwkqGO/35rv8kGn7aXrsrjRgh2GAfhn+Mf
P9An02XhnTA0shP10bHjLRQn5hdDiw/LvIR3zWCwrjbFtE3MHyJESn0XW49jhNqYZDG+eVyhOAvu
x3g1pmjEFub4KJpz3A6zAg5KpGR0N2emkTNruvCU/36Cv5wPMHBNQqgcRDNAIn8+gDokltrHggMc
z8aIRFUEFCszfE+JaE5/TOH7vz9O+zowExSpKLodGxs2auXP5DKjjO1pUpwTvgmKRKzG1yF+6wtu
x2KtsrcCVgiByota5OuBqJuKPW2N1iwtMXGHnKt57ypkhFrcF/hl9camUM01tZ0Rt5vIvJRpuPC8
4KFys5XCsJ5zug6HBVODkLFlDT+Lc10NxEJhsJUFGsfxqXD9uRigPPI2LANu6KsnnF+BU+zMVROa
a/o/bFntFfb6JAB5M4KCEVEDlv8y3c1gvbB4tSz/FaCCT4jx2Zj2g0aKRq/MJ49Amfe6s2c3T0Bt
S7srr3ACAHbU+qD0Zzg+g8uXohx2PfKhrQyT0rexfu+1eCV3eldjY4/Nixv+RL8BRP+YIUavP6bm
VWeYGI0vvf0a8UwV9JwYspIS3Ab/9t1r+3o44b+AKzbEJKAX9dO5but1O0xqjUkG7bZ+m9odJR8+
r8zl5PR/wkgBFPqbD5Vr79Pm+uNDP22uQo8LTQ/+34cqnYs1qASfmBtQcWYyJ96+UIvTGsbRSZaL
BQP5KeU0V6iSvotL++pjhs/sf38CeRX95yYtqqyzK33EOdAhNCzEm8hjZM9oNx2bdaN4uCu8+62+
1w2mMZPJ9CBxmUIy0VIRzTMoazBEFtUaQ1wDLC0nqdB0Vm4DBQUdVtLegjjbTvly0DwszDpqFLYi
+c61cdBxkpNnMHlwU83AlDCP9yJIF3k/zHBTRI9amUz7TxJSr4iJ6rO3qlF2VuWvAIjcigBgnEJi
arPkoRfQUrLpqTUZ6CV4OWti31zH/jQd20eUvwrNzdrozyPlfu1oy8l/ctF1O2G4AYDhcXV6SJVB
teF466QqFyX1d0Jp9c3Lly/3y8vnVHIkLx/H7U8YTIRpXOALjBp7aBjpbopHnHTwzKsveMSv6qh8
9IwPH1cGX19lNAZpidsCrck3X+MvBQYN5W/vSlY+Xgt/vvW60tU4NIV90hPi7bHLQ2HkXvB8s2sW
IGyXBnQdvXzX3GzMPQJm6Kn2EF3+/TW+ii9ZfMDVOBxTH1DMfS5qo4ZZmO/ZJ99bCgbfov41Qkrz
g51lN5uOo2yEfFdO55zqWxX3eb8kmoqcjpkxQUsF/u8C4i3uMzJlbA406c6rnJ3gw0Z9r/ffcU2/
Npe4P/72Sacyc0BSP8Eihp4D++iM4ULt3HN1mZOy6xPZ3aERSE9991bA2io7gEOYbpblr9JIZdp+
mzjuhvLStMFT36zVOroq3stQvtjmLoOCJ09Sj8ugmOp56BfAscPB4dBjiqzl0U72qB2BTkFhXyzr
JaKdjaIdU71/v46vnrE8nsWQg9qTIRVptX+uiiBrYyOsTEMehwNdlprXs1YAYmw6c90GjGaTK83r
6puP/dKyE9WIWkWX4RCCxv3TKoizRBOtk9inBCwy2RXiQ21eFSbWVbHVsHjzbWvGiVxbHxAkFwyb
C9LLojJbhLIOIlyoP3/zjeS5/+cu5RsZ+LWpMsfyS/nQhoNRWhmjfc67UFly2IFNg1IN9iutAP4w
q65fNrhKkdAknSq/+Xj5O3/5eGlxw9a0+Qafdmfu+pXiewx8gQBAVtR0F5RLOOiUhnW9Azkyrdd/
f6T713fwn4/89A6qPkK8MLT2Cdil7svNSOCSfwuhnEncrQEvKgZM5EjD6RWqBmA6A0F2rBlbu3Ke
uDs5PoqQxLlplgmMZ1mifSmI9RtX9KoNDl0myIvCQLt3enI5mkPMGFZX/cWkl3s21u+XWTfY42Vk
QIVLRZcgaD7vhgz+E1EaoZjH5b1hkztDZA+T5DLMNlEX7UP7eUieOPBPIYeXP0CKKo7F+AFEofVX
D/ZjhWXQUMotOLrMwNxF74Cndqq3SstjU5MYqOBPOurTXSKT75Cw2Ea5oumVFbjTkYRmVasyajKQ
FfQCabEUXb6CsRcY7g+d+63DULOoiPpk1gZIGc/t6Sy0XRfDomPWHTJl9nUYbgSekW6GxGehNmSo
ASh+u3a/Vr4s3f+8yE+VbziUqd0MuU16D63VR4IzbjdnagWxbCJGBVOtf6+cr4IBuXstrCr4F3pI
+9NijfUis8nHtE9qfoXKNTOqnV3uFVpVZpNiIO+JiVc4LxqBPacF4fE24QAyUhmbHe6QjPMlZz5Y
9N7Fo/pRSO4S5WPgYrP/k0KQNzBZ+Xs8taeAHJ+sGh44+1QTiuQ3u/6r/kw+CQxy5oZ/y+SquVOy
weBJwDWD+qhW7v1d55Z7oEy5Cfh/W7HI46WLCY+Z4f1zceIPPF9leTYs0zDZQhehbP33D/z3r4V/
JJQNNMPG50unY/FZBVLTU5IWj3HHGAraYBXCA68vRJDQgvGrVaecrj6lYMnb9UQeoctgBiNCDz5q
ifSK8lleUnUHjZTR27+/IvfDX04sw8YTDHqNhh770yKwx1RTrAZ7ZDhoV6ULn2WdPzkDQYOXATNe
id4MQHllfzMk+GOcHEF70E8z5tGiIRSxwknCEFCjq5faM56boDvrUgSo6YcCzjuEpXEbjNoCjs/e
0+OVq+EA2hzlLamrt6EpNzouEux5xQ6hx/ORBXTXUt1mxjVmsIWrKze0rOwShSCcZKLKsEyGH/Mu
LYhzBaFKz117lUMxanE1KHjJSTRvh25TT+eJpCowGsB6wlkSDozwmMbFWaN4cri44YvcN5Z6AYmY
5QZKRRymlOyjMiaa/YIIyGalbgsBKZUqugIusRt8GKpqN5bVbu4PcB1K13tE7hvXsE3UnCgAMkda
ib0RES//GhvJkvU2MkT5TRbNJkp0gAcOEa9+pOaQkVIe4Zqa55LZndz1pJp0mb3tDW2b+tneR5Yi
F2lfe/twHDZlJrMj6sLDIARI/t9L4uuqxXaQ3puBELWuix72z1oiiVSRtpndHzPz51hi0BW6e6P+
0cEPDxOiJOYjJpKlWi9ElyxG500WNYXx2ut4kQ2zN9uHOh7vQifEwubnv7+b9eV6l5aIUODAjwxY
gZ+RraGsQn8MavjFNrGEI5HQxMjqIMpTq7/hQmXcM2lbdv5DXvYnPTM3ivOz7t/zhv4WrbNQWBaN
uwlDrINI3BtxVPZEQMt8rIdmK+HqPmZSV9WSVVkUByo8un87vMbRjxBZjI5FikHiezOsYzgKEw+s
KcWDiuovVt7cCl1nFdz7AYALHm/OXG8Ywwf9Y9pjUQyHxNZXVvmdflHDs/6vu9jikEEZwYX56e6Y
Sl+d9MGyT0I8xkQ0WaMHxcvAhCBVy+XUGvuIUXfqLUoGuhPvJaAYsjHf5WgscbhsBhlop8x9QoJN
8FlIH2jX8SDRg4ccpk6hWZuIm1Xrbl3gEiOKbZYpD6Vw7rIvBpzVAuOXThikVdrP6pQ8uASyh1E/
R7p876TVL3kOG4gosqrdDQrgNC/DwM8TUF3AWUtPhnc0ypex2AcpvQJka2beM+GWW5YbMoOrBsGg
UoCyYzRCzMo9mAGZimVPBKBqxIhGL4QGYq7UwQ7UfGwVQ4TrRBjs64qCJD2P/TkRZ0lQSWzi5qdx
nnASTfad5Sa/rPKpd4x1W8EFUGgvizQ72jlEOkzn0u4uI8LM8mP8SDmenGNtdCsxGJsmdg9877S9
9dCtVYj7PixVk5NNbm7mTUcDr6W4WCpNvY75wTIMFsn1IikYL9/wTJgzX4aMYMVDijDclc2bMGE4
cUBymOU4jMo/7OrjUp8+KO25z4YM07iWjFlYRU1z8UoEHnG+sCTUkr/Jcgb95LwG1UpAmis8KDIL
Q1hflqOaOGrpqcve6EgoNWZJOR0UMLH0YYzKpdeuTfOSmLgYWP42xj7USJ7LoL/USbbk5rb5RHQj
JRFYurcShvJUVebRNMJFPRnHEqp+/6QGAIS7NLifwl2WwydcZf7a9d96/Zh7h4BAKu/O3jXqyQ/O
A8ZeqBIxzdP71xaxQwRhNSW1JzHYz3Cd5BrVoeVF7bl3nSeYR41NNfSmD2d+O8nNaBObzvP13YjF
g8/UMmDES8X4GxFkBbnYbyW5cpBjiLB7hce6BFMxLYTX0QtQWYK/gvUq/1BkfyjdqXxN2BJJB3kl
T1dKE8777hxSwg5wkxKKS4tquvHNWUhv76Elq8VzXL77ECMq7zWOnpVpHw5QUR+76rU3Gc5bOBpk
xWxv8gfSnv6jeaPKGoxHI3yYpkdlRMfqOxuFuz7jgA/H4p6hks6bS4Nd3VwmE1OwqKBxDld+MjIk
GbZ9+RNvdMm5Utr0F/Q7Bk4t3I8SXPI3snSWSHCN6YxqK9CSqOC4vlw8gUaSnTK9Wuu/1AFDvraf
JYy3q5ryJ92qUbjJIveHk0bXGPiR7xEBAnny2iuffcLY6CzqAhxdXzfBVa0fsBZhoiyw5+ThoPhU
pofNDp5k8TUh86hEZMKsnrIi6MNVUACxdWRtQ8fEKAT+zBK6/YxU2XAhb8Xcf3OsF9Mlpt1A7wgK
TiNQq85uqBeduNNymKaUCbXojh0xBP5aAULQw+ZsUZXII6y0u11ccD9DTtEBJPuuWCSJMZeNTAK1
UGmjVcf8ssG5mZbkPXHrtQNG3DgUAaT10oGY8Jdkt17hDc/G7dKdEe6ClBZg/FD6jcf0yeUEajNt
0dfTgqDeeUlFrNP71Ik9J0SVm+FUch35g7WyiwJfBpJf3Z9u4s1tjB77bN3jcU9+1MqGg1sRERCj
n+5lvNasMS7Y3nfafTukEGZsXHg4Wd2t0u1S5VoVP9CfjQlmTlwuL6p/o4ZquNOYUpfVReIdmdh1
hElhoD8husEFLtpDxQoLi2kEqd/obkrtqq2n9i3BN0zXD0s8EPuVPSCq7XBXovsJcJaK8JKzEFKm
It7nrrvwo3o3ZEjZgNaz+tlpgm1SDCfSMeUL4ViZOKA9Sd40i83gGKtQz5f63FO7reZDAWF7yU5i
5KZOAIN1qEqNftIk/yk8VTg3lxxnI2SpKH/Sm4fBesgQMU9m9pCa46qJ24VtA1+Qf5AyC+9QVTKj
To1paT4nHWpq5RY655L1aYnu5+Dr80JHs4qDUfpiOudoQiFpM3F0H73ewNQj5bjyl052HFQ5p/WH
c82gWg765beMILWyqMdsH4mtqh61sSSqCiC/BGPiR0wxiIMnpwVvaIT07FYbZw9jugbAjo2QcJjx
z6Q+EfqrZX/EAEzwTNXUm3kNIGsfrTxwJRM8SNklI2RUgX7ZoQAs97WJ3QI31ZASiJHcVUN7aEib
MvqUmkOj/QbagZQ9LUzcYkKcSBnPbkah7xOGzTlKUEefQbvMkM9oUHjbst/3vrtoYuWpm/RV7uCe
iRaucJddR84HRl9NCfuAC9/toheNIi5XIYY6HxE+4X1CJUy2bGigN4XE8hM2tYd/t/x5hV5ve/dJ
7gKmUmsNcSDB6JGxqhqdkSTjOwjjibUurQ/b/qDaX9nqzxIjR6t+nfBR8XEB6ntdZmgO1N6wth78
HtIHXo0XTIBn2tBBVsRUEqucmHWplBak0JZElmBh+bekwcO9fQ6HezJTZ0P3EExPtv/KXT+SJd7Z
L5Z9P3m3jPWlVqRFkFmA7QaGeckREqoaP6l4Mav6fWBDcQjg4M4ynEFNrjtQ9BZiccytUUUfDmzL
0WCLtfc1hv9pEJzVnpl3oNPplqvRzo9xby46RuFl42B4DoRfMxNOkVam7jzrxrmpK7PE/VUqz3mr
c7NaawcGZ89tYYWstIvQ13VyFd6p9/ud7cCBpaZ0OJLdqVg7HLy29hR4d4oTb1XlWSAKDeYq+KuK
22zQbPpk3SbYkq916gCfFJeaH6gZl7n2lNTurK0eeuE/V5WYTWN3GJv7USiQlT3Gr+VSMR9DRthe
j9+BiUkK57fs0htd26WAUlpfbcxBXVBxwXZRtwN6SW16bNybrV0U45QN2jydxn2GaaKPCq4wb+Z0
mSz8WeNrL7CvzHv+YeXc77MZxvqmNLIx13558Wfd0NHRoSUFKR1sAuVL5gj+L6LJ/fDVSVbqtEng
Ame7MSp2CU5+Em0TFAZ9efPrSweUEhEf71obodEAwi8zNdxO/b2eyOBOdsiYPQbtmb+3jzTy3dmU
OAQQtmEy9BPdXYKx2fikwquwvH1FWvOArAnnMwqLtlYXSirfOh0vXH/IwoW7yrjLfXFjjtaYxySZ
UN9wJlrFrNQi/Cof8Pashn0WDc+Z+NCIhRf82al5rPphwRkfrWKexEPKn3Cjxt0T+Blyi5bzN9rm
frJDTPPg4RLRzfzMPZTS1CJq8KtLb2mNbTZfVGcqHdFTEDON7QVbGoqPxp6Kp3w7FvUyoUgoEamG
KfA857ARKMem1V9NWsq0aJ4CeupYfw2Ta8ahoBsES0OwhL2od8T1Yq9aAlnEyodrssxdnJWbdtGQ
+Vgr2mLt28FKTDD+u6uRk16PXiTPXNjYUECVDhgYGmMEl5at94JPydy2FDKfkjkpIU8lN4iuYIqC
S7NpKMugw1xKRgZvuvK+3lb5KTVOwttEzYw5KROv0Powx+ekPAToVpqHkCqlggIQ+Ii9wZaE7eES
jG3VOMxVtF21u22iD7+M50b4UXt4HzHkrP1VFLSroRTocsWOvEgcWQqk1TN9Kl98EgeqsXiLmnCl
4AtS2t5931gbO+CFw0YhLgoNw6astm21NabtQDYWHa1KSeorXBFy5BjQ6Otg64p7cO17E13uVOPp
sbNx59avnYVEhBwKtSbzErloRR5DNowrh0GegMoz9bRcrnI1H2m/mW1uk8pYan3B8Arynu5HF9uA
GVEfyEbF68BfdFgedxC3/KCgq4ZN2Fw7Iz8hA126RO0YwjwbVrcraCuoe5YtbPjaSlYDRJHoqurT
osJTMBANJmz6vDWVxWThz41rdum7F/VXvYj1X144bU2luggOoIEpWdN1+6R7q5AoMyABNNyARuKG
xWnauXeZ0zkwJuqlrU2AhjF6cnUx85nOmEA6rQhguOYrhWwvnOEWftehdv1oKhrCZGQjWzO90ugh
2zUrYeSH9zo8SXpz2enlMutoz6E6E1wlzB7fJCV+FhPjInjSU6vsclglCF3oKQeAt2Gfa8YuFMqx
bqOTOhl71fjlmYx8yFPqDEGX+jgMr0H7XmH3OZrUR63LPBgXg/4STs9M22zOFtEeVI0MYqLgGwnu
w+XgC3pbjFGp5gMcJ0bvyWWyT3SxH89DbxUm7rIk42p44QqLBkbEZBESuh5Co0SfHyQw6tiMN0NN
76qE+Zk7kY0AMyaIgnXQ+oSnQs5/FgEmd0fPPIoIly/s4UP3V4e6kRjZxeT8wCZl2fvrNOrOrfMz
JYYvdR5AGBqsP/Pniipd+fAy6J3eB5LRmR/fcQe6ZUCHWM8z1NQmXJPJo2+lMO4wWAIhDNaeY+Pq
lq0LDbTIKVCrOPRDqG/aPkCBYimXQYt2UVXB0Tae+OFXk16tfEUsU09ZtZi1D1AyiW9SOfN4FEND
SmPFK8ZUi5DyPscpO25QgA/6fGobSrbH3F/E3Pb2PEh+pcJg+MclGH1kFQ3BtE+TS5wfFe21o0Lz
bRsXHu8QISrzc7EdBQpiDAysq9cNa1Ghb3yHEYVN2sKlhHcxqGbIg1TfpcRIN471OBmQzB18+QS5
GVU5D/SEwJCavf0xKcpSpzBWp72hCHZ8Bpldw7aoW+aVhqTJWnplM+8NrHaVDx+VQ5NCyNwZwKl+
xbZhqJm8iKt9to/uY+eShDcrMKSHWotF9nNhMzOd48DM7HKIls49kWIT+pxgFVjvg8WcsIM38sN/
qLbNIccF/0eN5XIe33TzVbAozXFr6deY/YrTBYjuWVQ/A2YEsLA8ZjkdeqB5R5BYgoErJt7cvzXe
xATJOsRM59UjTsmZ7y/jwECO5p2mjMQU81Sh/B+OVnitoYkEvfncpM8VSZ1NujEt/ZcR5WuN6Mda
R1SR2YuQXt8fWBn1q6uhqajri5z3uIONxwjPoOOvNlG39nT/TjIQ2fZu0jZ7FBcWFs4JRIIEf2fg
cgzpw4Xm3A/Bo4dBp+fcRpu/cB1lMfxSPtP32nkdvIzZNVaYCtE9NZi65BnSxoq/vziMCIfCN4NN
m5odY1ZgGZO0ZxQ7PiM2g1InR9/S17c6v0akHyX4ZIhCmjWnxBmLudLy8yDv4fdhQjZYp8r/aJz7
EjEPwNDA4inzH5PxqLgfBoOr5slTsHXqr+NEK5g8KGWPwTmVOAZC3pvnPdbmscJOLmacdM1zPBF4
TacR7g2pyJX38e+R59cBPTxCSYRydU2CrJ+1tnZa5pabt3C4U/QQUNg6bP/MZu5hbVfU003JXjO0
PtV4DbUrcuol0p5gNM+6f/F7LAswGjrJadI3X+vLxBGSI8YwyMRtlOJ4Gv05JQ5LjWyiCWY469J0
9j224lQm47ozN1a082vqnn0Q7uzxmxHwV3HDpw/+hOQ7cVKlee3mJ5GdnGYnBJZIwa5Jt3L6Fix7
b6uMEBG+dQv4grP+8blfbHN7Cz4kOUXFiYXaawiw4PpsXLrtFIu3Nl9hq4ppnUq7yMDY2Qy6v9Dx
cYFTix9In3xnN/jVtEl+HzICDMaI0ln10wsoytgbA73MT7BQd2BbOnknfZSjyAEj2cX+K5IelwoH
Jv+gOLOi/nbs/IUgyjdgFm3jLKjqUvDx5xIQyFfbwK4pQ5AJ6OcKHjPwbwEJk0rOgSrUk6JKoV59
S8T62+LjE5lksiX49yfMu/OH0hgHAyKOfm7CaGEU/R6qneUw4kS6Vh8VOvDQWUgWczq634FmX6hA
PDiGZTw9y5/f/xNC4qoJM2o/+/3gCo1QJhO+s2NWxFsG5LwAgH4YpmkVzwvtx+Q1K+6lb/bf35Yj
Zo5Qc1XUvF9cNtLAH2k+4CLBNFAwIKCYW0mqlYuUF/y/64O1hfdVdmqxHJOUOMSfHshi4kaL5uKM
FHTd7d/f6QuUyC8CyCnT5CGEwJT6cz34quX3rl1kpzqjy0lJJetvFaaHvI/CUTcNiQWZ/w1d9K/b
APdoKPagHzKb6c8PjSIr6DvTSk8SYJiQjKTcV+hrokwyT0SPj6tVviBodJDZTDE64f81jM5jm4Rw
Q0J0pD/hp8eeiImOIx0gJWaOFaTqzPrZTO6psDSUcVDveybsjOTTZpgnIAP1eLZzFxZwtW6NoyQz
S7UJGRmtSkBuduWSR0hdcKykG9351VsXpq1yLO4xXJp8Bn5VtJnC8C6AnhGczbj/5oE4RvjN/mCx
oB3X2NOuyyoHUZco3H+YharejY6pYRmkUQsGgXUojeGShjhFe+4KSj0zDGJxnQ8z/ACkW8DOvkOv
gAV9vssOThBsRN1v6pGCQcFznhkJISyOrmy1sH4ZRL2GLWSX13C6OIjKgZGRIY86wiMy9xqJhvoG
YtdyltuC0pAnV2+wB7eVrZzb1CFvFbFWcJJ+PGiczhLEMZlApLHyKwa+0cHk4OL20bXoVgwb6mYd
6W8SbQY7lENORiDFbxpkozU4gXF2M0H/ObQNksfwGEwfWRFuBTWcU1rb3n7pYbDVyLHDbD/mDkpj
CPmQMeSsI4cPbUoPcP7uSX02fWUFfHKU0+umrjGHWodIA1MCLgyFsLpYXyPQmkmyy5Spsv9aDYxI
7GRXNWczH5Zude7HO5OSlfVsQpVytoXxoJE8BNsknTDo/yl8sSi6nZ/dNMffTziBKGLboe1iaqnp
F01904OdwJMDVgLhSG9g45KkHFHQhSBoCE1Cx95we8UwhOBG4Q27LaJsKUeVkZbe46Jmt+5aH/qF
RFeUcqejqaQ12cifTi5gFACL1HBWbb9uVQar0d4IrFkzIESWghYOPkXC9rzn1kNEAgOuhTs2aw0C
fymmC1c9pD6oEBLWmJK6rdF7h0zQiXQq0mQDE6PunOPIYL3k9AAGjO+qfnzSIgg+mg2A2PxUsoRo
E5pIxTcPTUnicoC4z/BPnYVbfBRjGn9BBKMwHEm6lqvxV9/yFZPo0BXGQQDU+5O9jCjhJPQQFP0m
BNyEpSzxEMST66rxILC8tcxKjM7eNK3MWAh/+KjmWjHsen88Jvr0ziRj80IC3DEXPQIJez1ST7sV
/qSjy88J/8grB6iOkMKZZWNZGCzGGnAPFKVhHJVRu6S4RzChWmhZuFR12O7RrmBY1mmvBjisEkHT
oleCPqDQF3V2CrWu9Ij2AEbBy8xUkPvtXH3Hf/dbhD84T6kYuqH6HdtuXjkmUMQN/5SZ0C4u3ut+
A5zjbYA8oYWR6I6iTmRMPl4wmSybvTc0QCBI/VOqeYcVZIgb0kMIzJaKl47T3P/7ytDk8fz5qMFj
SKOWRK2AwcufR00QJ47fp118UnuxiNjSvTJuYgCELCTSzPwQRbJJw6sTqIc+7q9pOx4ya4Dj2KyY
+v/7y/z2xvjzy5iYunCHGfBkVPWzFMA3h6Qyy9RHN7ts05ND/1hNtJ0RsJldzSc48YGzaOny5b43
T4b+HsOpEz7RUIl2dOYg2hbpVYpOrjyZY8yRmT0K/6CwMToYmO3JyNslo/lvKpKvVC6Xb0534Pw2
tNeMT3eQ13QYTGW4EyZQwQ1cadt1zZy81Py1CO5F+pQLEsr5XxEAT4xH0dhQpSpnpTVW6fTolylg
8qEiq5PcnbrBwY0hGtxt9d7lfKgGPEwwPaMjthSUpQgYo2LWEeVk3Y1q8N398/X64WEoJ6UNumlY
v8mu/7l+NA9NeNO7zHNyvBgoX9zxZKRnpb5vajwxMARliOiqhGqEzyYGtTbjS9WIVkp+7btV7N1r
kbqoMQ3IMZH/PywRfkpBOonAA/mz80+A6qjAvkIBhyaM2ydoxMhAhN5V018EAtFDyRXQHIgjBtjc
C7Fz36BszGnlVxFk9uglsV5SAIZevw+JoKu4HuofNdhqEG0i0NuUSsWyEIGY3+w02/n6s8o6BbKf
bZgO1eunSikcGhKEtapAXXKUUNcUldtYGPMEKE12UYaVoWKt1mEVrrTC+Vn4bwWidtcZWPLu/QRg
blTExniScVMRnXeDSWDk1tYXhAoWAInpaRLBivs5ZoSQddW939GsF8nLGCMFk/c1E4uKc36sy4O8
hQMuysCp7xC6vUnutZ57y170WJiAy3LPSjMnqY3NspcawxpjaB5M/NvVSdxFvF8bS2ZGEivc5IhS
qFELB6sw6A+OGS17lWSHtWYoEG/OmRWg1JCIX1gzyo5I68CqWVCRiQTPVSXchFCsQi43RdfwizSW
PASUEaceSObrFmn9WhbDCpsnLs4G8bWk0soGnLHxKjW0TR36t97EyH3o9hKYBjeYE+b5KB8alLA1
YYeXVxUXog734m5MVjXc+aEvr4mBNK1Ih6ODR37aoSDJX52su1ca/zjpCOyCkkuYaYzjni2tZDzl
bbXI3kVg6Tk4UNenmwlckaeUchTNRb7rI5g6GibMkOFoKx+Z7f0eHNMWhubFtoaFPmXLtskeMIEO
Bm0lF27olo8ORLVhEwJxR6NY1uOlJYKW6dnBMpH4GDdecCmr7GaXV1gg6OchN2ltpvWQbyIU6PLm
jYKC0UhGzg3ZV7l+5Boe64DqlVMz1m9eKPgA7LUFjoi2q7+7AcRbB9sqEz2xnRC6RWUUpCMlh7HF
QRDO3gL0ZqlM2jZGOUI941UfrTfdi1HbVZRTdTAsnBCDPKpqWZAlSb+qyXqf6mCuwbCUMhbnvcfs
oiS+I6OsBjlPyUVQguFH5PWPbOUZA3UnwKfGqw4J5EL53+XPpoG5Oh4SYpui9RW67F1lrX2jXGRt
e5HVy2SbCJzOjaGSrFatqnzaGTX/5HxdgLGohreU3ipda70lGYJ8mVFqjgfg27Whn11CBptpwcyg
McdlygDSgqRUqTIZHv+bN0HcW5akDfk4jAInQbRARVbocFZgjPbVq1F0hHbNU9iD6dnWLwq8dos6
znKidWPaT6q1Ud3h0CEH8TJ4jYPODwPHJrR3NWpuAMkjW7huwBTYaDbkiUYa/0ARsqEQIc4Werav
G3U/TUjjeVKn8HfSVUSM2TwmrM7WSIyiTvX+/36tB5AqgTAFZLbmx3aoOkvGblVs/8KoAdSEaulN
Kiw0/5o5r9KtnrHtWu4zqYzWelTP+rGVz9FcUxLEkGpE6PItFNHBpSJUk1Wn1h8I98eEvYIDchcM
+zR4zAudZGg2MDi7/IMmRi+Voh7G7mzRHeQSjsVUJTJ3pRZgrx3MB5eesVwlWnJPpO9x0FyE8EQO
8Va7aOIUh2+G31NC6TEm7W4aXwv3IOiCMP0DH3uzfCA/562hmAskgiorSU7CuHmciGHzh3nRiWLG
mNoHVOY0+2Hz9f6Hs/PajWTJrugXJZDevFZlecciWWySLwk2TXrv8+u1ggNomgYkJAgDjXS7b1Wl
iThxzt5ro7emVI7+GuQXpmwASJEDIqqmKV3UcFqQYjlZsZpkyodmFcrKMWSsEgz6JtB90t6IvQcg
H6qGW+fnBDl9hCZeSPvAi4GtfKvtlyR6IY5tmCZXyHft8VHBBJETLjq1i0andw9dx9eehJ0TA4yr
1JdsQJmI1gjl1NiQnor2aQxW73IvxpgGzAMqY8ryBD8sESyuJV1R5OtWsh6k3A3QXdlwKSrOXOVt
Wph/nOoVNYVXMF7lhS3z7nrwSaClKaDF/hpMjQ7gWhThdrWQB4JoMooV3KSVQccMOn/+3MBHR4KI
bO3aaYMlKDO3RmRTOuluxFMbjvAx2uwmCaMd7kWHor3KnIU+2swglD1IPKHkCevWlcVL4b3bw4SA
3uDkJawnRTYuOLRwdVg/mTfLc8lQT8Q635Tto18b2w4Flay2O979FoVHpixoL/msEzbmlTR+9TEJ
mzFeZszY9Lgrrzz3OdIZBMkc6OgFTMrexr+sU+oZ+bVCCzAtvas263HXEzjUqQthy8/iuy4b3QHx
Du1aApS2PRibfhwhmnmMyJR0MYT9ZmCt8p80+c1n/xQ+JbFvile2le6l5Dq1LMJ1Lwqj66JU3YJk
KUvGIQ41FY7hImXlrYLiHCr9ZkJW5AOBjcNtbL6OY88DeI6QtzIotGvGUf3Z4hcaPKXYfVxximmt
bpEmfGd7WPoM4YDArSP0YV3buJVI7dKuNZVdoVMY32+cSSUEAtdPDnGIhDagYkDKdt4oX3hiayXe
8spYWAL0HLSYZyxki4EkAMskflWyznV4FsWVEZ8OCQxpFENPDbYVB7JcsvYxiin+cQ5uQ6x0TsxJ
oWatJ9xQtVKKXSILCvW6Gi+QzmrOpEIqWoqRknpmYYtGBPWUvxF/PgT6MCTSjt8HyXqVhNmLHFa3
4v+NtmdstX0RyWu97pd9xImwXhgOQzlZWhn4hiAUQXKZ5qHk1iUKynJpB85SRkuQCdtKrD8BSzt2
ya4Pm42U5HMM5LNAOcUFJGQeWwnqTOxnZ4cFDqjViqjYWWAOOx2kU1qvjd5icq2+H9da1OsQBRZy
uYroSIByWcSOzzP3qgz2X7HUsYF2gfRLqftdNw/mqgH/FVcKHr+PJzPZmErsx1N2FIaQcnqkHDKM
R4YLYimlSjXz31p537VVDcp+IPoOCu/P1sY4b/xaM4iCYaTQp2hAsUqXCFh9HbEFbno2C60GkZcg
ESkPHeWWeBTEgfrnIt9UvxxKVVukpdNchw/9JRY0L/TIqvyaRmadbgwzBrePAE0ZFrVsnyo7PIx9
TgeBrxOw6qT1oY1jZlGUD/JEf0henY30qY82HpgTOjtUjxTkV7plrKK/o1G6I8othU2k46+1uk7g
DiPdISJ7wrokA1HWwx9QSS62OW0i3BDW4oQ7oZjkVRguVdQ5QkhpEezaVwd64S49g3D0ZkPu34dg
AMVGnscDcW9QaqJ9BsSzwwI4VsNjTMOtAkLtNSjjMOMYv1ikv+tKg4RFgE5LFiiuuLL/HN0qrc2r
IqAFLK5YrJ8puo36De6ORnrPr5/27SwIaw0uBdqVMoCVjx+XlqHqVWhSaVQ+iZpISHlF+S14rBXZ
8OEpzR7ZIcLfntXvfiftCp5RFPcq2WUfP7iaVCUvWj8TQznReLZpVGm1d8prVjLO/NqvDDLlu7fD
NGywCCj8dc3+NPfKJdtTK6ImjvRjEjQkCTa6966f3B2K8KSGV4UfbMrqQBnAbl7q/5+JAygbA88Y
/8v5HAXR113VtGacMVKmd1k7SwWPGC1g0bic2JXFGVJAp9oe/Qf1lUUzlRZWITXL2GRkOl4gA4/W
b8hzkF7fvK4mp3GH1DrAMvang23Rlw0IB0mcPiFZlej5GzIi8aVrW6dRl20b7mQ4fEUuEwjizeXB
WVX2ZUS1rSVLuwndVk0X4i4GVX/boFzMKT0KNrFRG1ah8VhbHp1mkzTxZCW6znJBOjAMMZ8fXsH2
iFGhIX/AH0eF8KfV8pUvtwszry9RthLnIOErqcWYKsOavUp7fZuWnE276S4hxqEcXWmqwZtmiyq9
iNmJKM7lFKaIHMzvs4pzgk65f1ezJshheEaaHOCkp3JT6NLqoqNnq2sqhJqmoCnmbpPtNiRycAAS
4n829cCmiWpX+DlE2M3W1lKUK/Ia5fhAOmofZkvazWsU16KwUU32Wg5OZgn4KfiD928TpBSM5ow+
oGi31wld4BjfA8VwMVmI+QpU6a8hIIgytF0lCa98T97hAIZHEGubkPZpQ5IXJ0WlNK8UTkXikuMV
9nS0BjVaaZYHjTJ5oPSRx3ynsk+Pzp1aT1tPrfcSO23VmvPEazjooylAXCg+aSxt6pHHAbapRKSq
4+/FwZy9Yig8F3YX/XRxx3UmLGYX3IoZKG5XCF4rYXjBME0QhoqYtSIvgUQJj5Eud6tag5MoVH8t
ut4O8kJJP6h4EwLuNwCRVUFXdUCKmTk30GHjVF5RvCXm6NLRAruaU2XRHHsiC2tZOOdhfBnRhNJ6
p8XMyZOvJT0Gyor6S0oYlhsP1NPWkC98GsDpyDbfup6DvmAA0BK/vk/OGpgKWI/EQcKZtAc/lxYY
TRZ9Q7/Uy1E8aPpVHfiurr6StrgStbWo7QfGFS1AJ6HoGJgqIO5qjOrGcxp2jto1KRw6U98ReTpP
Uy4WoysNwNB4sipOS4aFHcK+mjIMlJq3sWP/IR9SKiC6VDSsCziUY7MtMmMbWepDX9+nY9rNStoZ
kEqf+HkRIRR4sTn1PSomeVLaQ0ndWkT2QvX4r5SMDW2R6i8nO5Ut3ibbd2xQ+VEKTbKyE8WnwO/k
tboJ4WApbbPiECbAMyrMOiXdQvhowK+JqjhGVqUSgu3EsgsG+BzT1AqK4NB6rqpeOFATw1rRFBDF
VOlpiKOkhcTKNKQKFols1src/xjZLkMrucQTzPM/oDDJyZLVwhxj5rAAA1AAovO7wTWUZOUoKMOM
9v0kEyxks/hlL/0mywG6uGrRiqYdSiX2ab6eJU1XGdUIO4knjPaOVS0JLt0O9plQpkk+MBQo8nQl
Dks5HaKfi6Dvdjga/A6RUOxvwNQ+7nBtxu6H9YXtjaaPcmBHZa7Nekblx4b682d9u7dZsPRprILW
UE2x9/1TNrRd50+Iq/kkU+TfZOU2jY+ds0OXRsaLT05X6XaQeJSdZOwzafXLx3//+cQJMfWkif0l
CcJJEj3qmiE91o1CgomvArSS0JTVylKN4j9yO8yzNl/DynIZ8NfJkxB0Mgw+mQneR0Rclf4oJozU
yOLvGXSjYrpRKhJzw3jFgeD1bjf+YVSPVaxm7VUOwpAvrNQkJCJYyha2tLYT1R20QzSq88GUoPF1
O68SILB0ocrBKUWKnaK5qtNqwxDtiYMAZ3rYEvSUJIWGU0BYhCxaUVReyM5CjvNU0Mok34uTFRCh
hIQVjTPlGDw2hAUIR2uWFUcM9jucuLSCAxvgE3NNL2Bfob3BQGALE0gMZQ3+dRxz6Qxg6QqXdAOF
kVljFbJyzlT4avKKdtxdSaZcWeIkIxKBg91dlSduzmGnlvILu4hTaCtnaE5lbm4TukZQ8YiaMxS0
7thO0iBDzRsv1c7ZyIhMdQZXSkKGuWYjqtsbSrD7+da/Rwd+HPnwjjk85YbJ86dbnwtWxNpyX/Up
MonmYhAfkWAA0aZXsd+HIjsMpWu0V+j4YQ8XqkWNJgCI5/cuNrdPFNYaV4qdURz8mGyrcbQXqTJi
9u8o2SmNCQUod3rHDHCq0G0ZKiJoZtiMK58T9HO5zbh7yCHgjXPFk3blGENsxdmTJM1VPxlriZWW
HUZUJKXy1I9IW9YoHeYMItBCaguVQ5EdJ0tNMjbiSN9Z2oal/lfUxFfKiEPwlklhD2EEwdG7buCf
1zQ0DdVPcEYedZUW5DYzkLzCZ3sSLZ19UYPGokn/8w36CnQUn0mJDdGRJZCj6MelAZiGPfYlADnR
C6KT5XEx2EUDtkLR5BWdR3F5TTpNbA4ZuAcABLk6gPKGjNPhagE9/PN30r69EDYaCQg4fDvgCR+/
FEyUMTcj6OOi9ZYxIOFqiBJ4wAYk9EhtkFyl4O9EAG2zFCa+qZJI5i2uJUtfaDxmJs9WlQXryaCM
hCLvd1sqtjHOgWWi8VO2BuN5HirxDIq9jD6tmHlyMo5LZWEQMUuLmT82sEk6XnbbWIzLsYZUBnPb
Jpq/mxqJQBk8f+fxTUrRgsBwNLZ/VSQwuYX0WzmISo9g2G2DQhzNxykK24NpPLAKKYyd62OCXVX4
LNma3wGTC1urwWlg26MYrAU1lJgpqTkiwpmPbLXC0ZfZyhkw2HMxIdxGr9lp03t/X8nthVGgLUam
mzFdrvuNZqzS8SkYUQLIcvtHs1Iyk9Q5NIUNL9Nt55gPgiQQhvhFYAzlGDIleCQZ5BCkljoQoV7j
EcwPVdkgWWXGasNdttOtWURrql4GXeL6iHLakMYj2XF/Cq5BlHZLfUzvWzl+MkD8F/VG9LHGaCkw
igo6OjXqZ7nSb0FlyngIMIwOSCnFMxZ73oZT2jymABBmXirMSbOQS5wpyO5ECdsL3E90Pdr2qmQM
j8rF4f5NET1ofLw1EMCKMlt9jNAqCfEF/j1R3uqDuq8DTJHJX92AzorfER1lMpmuwnnFEjO6yrzT
HSLttEtjjxuBjCNqiS5+v4ovVYtVLoWDP5RbMeagBoYhkXTmKtDUW7uLsFoXG3auIdvkmjYfg/xc
NMG8hSJs0pegiW+jpxOb2JC8Kakz7/FJhl67LlAE9PcV9HOVa9BB4qdc4iTThtUlacgfqmHb+kNH
qMUSGhrZlW0QbnzCCP1xGfNgUKakLWzx8DQU01507SwKwzDmAvYXEiaVedNee7pBn49vZwCfUO5k
1HNOuoJwsHUkbEJ2szXGVLiQs5j/KNUuZsanZFyZ1N2qxibOzmJoIVXlk1guSX6JwhSslL1i6Afv
3pNcwSgRmgpPuYity/PLM4BJZYZkcGUbO1b6Ngm2AZ0aoZNrYyx1yPKB5/IkOVT3BgMoU1/HSxMt
gKjMqf/1TnKb3BNHjgJLEGCGpVDaMEt4iPGgJdtEdV7aYPiboWzxYcv2tnObjvmJ8hjFEapxFevD
0J3EpGiKVfYTOucRUwnR22dxEbVtP28BgcKHtkFFi+7Cz8vZd9WPiJcR7EMgJepnhXFtx3INS4Hu
qHNhaaXPRt/xrmLK36GNeUWKoupovRZpKdxYzHN/Y8K+IyU+7cKM1GlsaCaJOrL9aT21fLgnatrA
4Yq3cG/67iw8xD5pIvkCSelo5KuWsbBQH1GFlqW388F3MGcwGLwgcM167A0tSgzkz79cnO8EKpBR
HJSFFMGgJz4u9TLp6sQbRKlou/Cyl/3BhFSSvuXVBc+bxRRlHBhycE26eMulqpDiVs7wS4X8tRoX
RCvR+yHtme1F/PN/dl7D6rSR+5ccHe0VlBUz8a67/KcUV+y3X36y+Ekf7wZbm6wgy7HA3jv6py3X
7ICm5/qUHMXGIXoJeOnqQlmIxUEQCIqtj6/XZ4WSlLMAnBh0J5UWy3h+lhwLgMP1z9/oXcT55Rsp
itAuIGFAZ/nx5wdqV2eNZCZkkNH/jey14M+IpTsSY3s2TOY0QrGWC008r7lHskrMUVYGpk2LIDLi
B5WZsz9dpeBsAv8i/k6HeA2/R96rrmj+jOUlxJSYMv7giF4ohwpqgMaUwiDKk/XOorM6TPld28fX
YsgoOgKDHG3EMTVBDMIp11eUWXeWlRIAoNBTcJ7OX6aSiwgcIWcqE1LCKoeIfUQL4RqI9kI33Ir2
RAYMUSJ6uLNj15ChazARbcZ4/fOFJDPsy701maojz6V2oUv7uYvYaUrd6RUgCKTsFIwcAti1yK9x
8rn4vyqKOzsezgVfJ0dvKpIWRNxBwHFZm46OEDpHFx1DUxAb6GkxwFsAgEdGSnApAg27ufGo+4Bw
+m1BFrjIRoB+xDi3PTtazaXHF4Vh32JsWdf7ur4eioNahGufSkSv31gFVmlyUOH6ysSUCnNPQ6KL
ccjpz+ikf6UXySK55EJXzFDupAoLx1pBnZDbFtgHplWOvNZyes+wO0IemHwsCJYAO5A/5gHyN+aq
gaDe56tEiahXR1fohdWRuZ0fbURnClBEhym1t0LG/uSR1O1GTcNTCPHeGtiYEcSJJmfsPCm9d64N
azmSAZ8tE+00RMrca5JTmmer0G63eqYuRPkzeRYuPk5ml36s1gDBZybZn+ZY3NDo3TQ5UQxCmzqp
9ZZYjbVmuT4dv6yOORv4S78GrIlfnEsoKd3SsUXKTsBh4u2SFrZo6mS0RIJEW4rWSle+yhZ/kQ6N
BzGKvVCSyjcbNZ0IyPP5yz5aBTFeMFvpzDin9OJ9OuCh4W9AtFtmdQfuJ3UDS70wc8Zec2onuBck
X6zFrEWoYyLqQYso+AIZYYgPhhtsQ3kTVn9J2Jb7V4UrKo6bHaR7WSbsEcGIuOk09n6pxr8ujWQv
Y49hC2O1+k93+J+lse+HxibfxjyI9xkogdDjQi0liWXi2I7q++dXSP+6OorPs3QN6b9psl99XIv6
KZO6vpOMQ8Gv9eNEKF9c4vBgP70VDfVopffAUnF4t4NCXPPjQJGMlIfZP1PCwNMuVZIedP/OaIgI
jautnTvLXkdoYGHUIuSElldfyHPT7M4WKoEhJJjCeHCc+pIy3WxBfXbVS4t0B1KmqVxXDScMBye3
bC+IzFrLerpSW05DbOMYF/12QlOa/bKQfLNjI/RHtckZCPX9lxGZlsdx4U8FoYThH4kWhoLua1po
pmsV5DL3G3IZxhczfAO6z6PWA+QjTTZ4k4uVHt+3+UvstL+UMd9oICE5q+wRshDjczL7eGMMrc/k
QOrtg1bcAkaxzGYBB1vNGgScMLq1C0moCTZXMh5Sq2QsnnJyRD8yXo9gSYWXOm9nFVcOGKk7jueS
FTvI+5XMShc/l4G+rJsby7i1+nARJW5KVhUPdGpvlej48zPmfF2lP/6UT+MlW60Ta1AHm6Sga3Mg
xbeHu3WlVk+MWIzgkjXJMs+YSzcN1TesRvTBS72FX+0RpsNvKuAKVb02z7K9BxAIZVno37birRhh
VwCkwbWDOfFZSa+H5DYmnEYvDorEIMJBQsG0IuM9Smr0irSk94ZJ9pPVu3gcZgHfIJG1ZZzZa4ke
EoGAnaWvHR+a2kR6ghPtaHp5MTFu0Xin46uPLSyDjvOstgBMnn2nYkCPMjWUb8Siq4yuvDaVucbc
3wHc5CkheAK4WfsxPID3fDdBItdw8aXOLTppCTkZksIoIC5mt1UgMWBYSzkyba2clcizQ+Rn4AKm
/I0FsnR+WWwM88v+KXDhAneqMRpn6PTxIYtDs+SrN/ZhlJStJhOpIWnzKH3RAC7F3Cl6Ei754/L4
MHlPNe6CtNcAlR1tNXTN4Y6s5Y6tZ9h0Rb+QUKA04k5BhJk0twdI1iFSISfp2L9aU0Po7JFF2OtZ
0EyTJEXOu0mNIB5hFflvsdGgijtlFMZ90C+2OCdf/QFbLwaH53QYyOP8k+oXR/aJnys4Bad7UPjL
tmDoXNGSrH9RmH6zJuCKYnGktPhuQGjWqd62TmYdIP8peX8iOOqYOc2COQvyBzC0+Vz1Alc1/EMi
3auskLhBfRvE+RSikkQzSES6VnpLaZRndvFrNsPXnYLvh0aaWl6zSEYSAtl/dgoq+TyvS4JULeQs
YXxPjK5Vr/3sWecemV0IN45bNu56bUs65lZHG487Ht32YFHlr/zuSPy1hvLV5L7RdzdWJr6PWg7W
RvYSM0whaS1AH5LJjVu327q4VS2i4Z4hv698SyEAi2UonH5Zir9pRtEVk0Wvnt9EbfjpZ5VFqzkj
ZMxDgGAkh3BXBcdAmZuA7Brztm/vxwha2uvPS5TyPlX9WJPzsbZD054QDxpzn+bRRuO3oRNKXE1c
4ARc066ontWSPlTry8cmcnByr/SMgqpZCkC56S2q+KhS5+TaKcLyG/GAU3f3abtMYAsaZB2zrs+N
5F5WXswKShguKU1b21lLu6zCTarhhzDQe1IbZQQAlkAWGiIsY+vZLJ8TdtjGlrcmMBfWe6CaS+kv
0fOICgc3ra6q7NGuqe2Z06h+xkA3XPAkkgbR8p+j3CiAF2gb9NHrlPWuhu+DVoGBPzwpkbvT2x8J
FCTrp0KTq+mnhvC8NluUXu4qoUGjxkM9iFaJ2XBBV6YPyLxH/4Q82k4mV6t1SAAogKQBv0XgsmWk
45s1+fOAui9VXa+ul7pyHMbKNb34hEdHHGJOUfHcM/wjMWFZ6ca84twxleQBQQIR9MdJoPPC+1G5
L6VDS22c7RK5XxtE16kY4Cb9XBgIRu71WpnptCmNNnYjeA490WpkuwO+BemO0KyBBmTBsrqLJ3rM
XOOkdTMNL+csU0hKnSyy+qoj9qAZCsmtoZ/N2TrvcH0C0mvN+tGayGtMxrMEFlHAXezxNGE4qDte
BJ2WSX/n1MVJbbvb0s5C6BICr5iQClsiqvHl9CAlLPsVksnDKDeIR6zZQJ+IUx+JNVjxsxV2DO4v
Ph6YJePa7/M1tc4T7fMZmG3+QIisFvmbwBMF2QLswbzPoyVWtLC7ysrklyLQ/GYbUA2GBrpsKJQ/
mvjn/ywlXilXMSY66xDHxhbxCWY48irS/jWM6x2SOjlku1QvsRmelFCogeThleOL0KgA6/IJm2f8
2cj4wQgjsWga28ayTZ6K9ExqJNO9umTSlp5LNKU5+t/+wmauYIOvvB7901ktmXY+Wdjtki2ughKn
F3/HvqJhIxD9FYN/Odk4zbpgYpFSrIdS7PrNvXcqsSukJs27bl4gUw0BitVI/qnRun7FeNQCQjPd
DtnTz8vF+wTv82phGiKnF4WGRSvl4wWLqsDsUwA1B6dqjxI/Wsj8vfYgJooI/3PtVfeL+URbtw23
Vaj+VbuDaKzEnLVEEnHOi9PRWWcOqnhACNlmvZ5jGERtBBNO/0rniKMs0CCB9ZkKpATFlq68EOs3
Kas2jVnOQC04qwRznGC1jhjPJMTK3n2r32HEcMPkkQK2i/xlDjrcC5H4SyQePsQl4mxeCq3nQnKl
YAJ0YT5/m/pbi9WgJhQynPp5SPNXc36bwxpf1S02ycb/vXKfylqLkeQgN6F1KGkVxgruhng/+uc4
WLekFafHYggAphxzhSF2FbgVXLnev47I+MuYlxs3JayEApGHpaDZBkFk189GcDvqN41RzEukoYBW
BnVR8G/vw7ViPScTDrl+NpLy61zK8DhNARjNAXPCBkaVCwFvrdqPjakg3X4abMLOol0etJwA4Spy
natqH7ZvIYyeisQIIJ4hBQthliRRt7O6iJa0nNyfHy/9a5dOXCS2d+y3suHIn95HRvG+OalsRubE
mY9w+vjeCBJXNmvQifpqMl89Ppyz+cznFBAEO7NblDBzWJIp/udmcN9KKzXHKT3tW/+6lM25RnFN
X2DWjxc9PXXglykDNqr6t4HyFVJEmdON7l969n0n27dpBiwc3ni2lw0UvSjtqUI172ZC+tx5bz18
kJ9/83vn8esr9d/f/KkpptuFJ+deYh0SNuAqlRZVguSdIM4cupDM5MX3zVXtgb+roFmF18moLrLp
Tg7p0HePpWosHB5xrbrNqEu8xriOg9YNQmer0uWprCUK3rECMURH+7mTb1vaOZFfLLJIsA22zVRB
Gq15aXyQ4EfFf8tgzJhg1IzR30zKI5BZTb0zYLfHw52oXf2W/ryBTNEmm8A/FK3Bek2E8o7pv3BJ
LNUBBW2FnV625mLXixXwguVGdS6NRsQfrFlsv0rQw4qESvPAoBp03W2l7kuTiJ1xWDTldSlJ8Mr2
v1zq75Z7E2EZh35sChCIP65ezPKdyEqoHBXAKiCV/JemLGgrKm5cZUz9mYmggknuKimbM0NzLX9F
eV0mHlxM3ppoZ4w3VnQbZgtdWTkgIQbtQlqJGh1txu/TPs0gDT9anZsPt07/7JiHsLkbRnqbSI3a
Zj+le4nM6DwmtkqaN2h3eBktOGT+tONghBf5hr5rlx0TtscEAmn6UpV3ZfhX4UCe3IdA+WpnjXSv
V8kATOeKfhqxOOKn5s9n5ZFStcwRb7OgIlcbkG+xNvb5c06NAcd9SfLSL1eUC/bl2bUMEd2O/Y2K
/OMFVZD55jq8YlLGnwb5JjG3doQjLGK+9ouO5dtb988nfWpmo8YrrSDlk6YO8QMvvn1KKVYhFP/8
i74tw9nZ/vcniSXqn5IgGZGpB53NrSMSrW4YV7KHkDSmn0ttrtIp7aocedFvK5+4Uj9dyU8rX+jY
TZclfGyjZQCROlq4j4325gTXvXLrBE9l1C0Gnjg4rvPCgVUo/zHSFb0a09oawTkWeM1xb/rXo/HS
u8rIGh8sImNvRAQk7hQLl/RW0s96sFPilyzYFM2TpNF7venk+8ra2ADKimRFbdE3m8Ja/L8uqk3c
ja5oJlrsjxfVq8p6sGTTPPTy7eBf8a77pus7b3nEwq1z/JXnif3L2/4NUkJM9WUHuooNMMf+tLBa
ozq0esqBinlYqlVQ/Fb5iDMDz5XKTIGt0ADUykSPpO5NSPP5Vym89tWr+fEriKPsPw+TpjWe0pZ8
hZCpE22RhNsE5aluyT9KISbRhgeAnmLLqlsGlEWzSFIdZvC1cImX6bUUP9kBJBRv5QUP08gpZvAh
x27jcp23fyrsm9GAfN47DSL0u/+lf6V9V7PwWjOsohfAwfTTkRRindmqnczrjQ0m+ONlsDfV8Tq0
7rNupum02EgDBrJFGBpnIzxHk46AVVPp/dNEtB+zJtsmrekGTntq6+6IA1xH6i9Ro4Brmlu6AWcB
zIfBQRy6iiY/CvBX/WoFydn05TXKecf/Ixzbl0HvTxYykJ8fzO8KDiZyCrkTjqGraIc+3iBTgQCD
2cQ8lFW/NzAgj8xBHGOhdteChR6duqQ6Vc6jBHIVM5zptXSocOnUuGQpRcEstzTieFulZ3k6SPTX
Q86YrIMJoCdvWT735b0PW4xGv5bnOBf3Gul8bBW4ImsMGFZ8S5Vn8WJmj4hn5n6X7X2LqZxcbUvn
/POvfRf7fVpk6OqoMqcdhQL+s3XY19uwtcxEo23trHymDaG8VSYSvq5Cn1BvR0FjDKH4bqLempp8
MVmg5hpYm46+nopm+fPX0b5pj5oqeU4MA4nZscxPrQfNSK1eZj5xsGnaWFPEnO8hht5mPOf97aAE
ri3ixzWReES8823Pm2CqN3kKM1RuZg24FcR3EqGjviPjyF+KQ6Wd3xfOk4i+sxeAJRL+cM3sy7kd
2t/YWfq3399wWNEUFOvGe8n/z9utkNYcTHanHqTxyjNv/PgPjdhM5RzPvIl5UkftVu1NmN4oUi3r
Umn1igQGw36JOBl3xiGFYx0DQR56rEAMc7DSjmfaVnqBls7BoUMamrz1koeEw5Ef3FVw/MJK3Wgo
tB1kakOK+jrPXcPrlp7tkU5x9/Mt+obr4Biayv8QeEsqwfst/Ocnho1EJHaqy4e2f7StGxnxBlru
lpDJGumPhn5aRWzc4FnhBF/cIF6eR/FfA+vxz1/E+boU8YLCJDJRkTEa+Dy/L3D0Vk0yTVxL7PYM
82fQ4RfBkC4jwrXRnnDxJHCZXg+qeghcEQfhEB6VsK57wyYQ5z7D2jvIdgT0LYDbHNfrKgzBm3a4
fQa0evAUBx6huLDWWkMXyprmmccnZXngxgKybDnzaMgOTiGvrWXcPzX+deFfjeqfgkkjekI63mQl
uKzfOgppJ/PXcVcuUwplnzaKCu6yLqPFIARbJ8eoFz59/lB5zanfFWiCFipQc7x5YvfunGNvNvgW
242R33jAQYKgclsbkwMIbwXRGvRUjmyQ2iqgUEPdzmglDfFr1iJEQYHr5aDTnCJdpEU095kUyOOc
eIW5GjwIjbWjUyxiVW5h4Ow9Xd1qbcSYUF17gCcbNOa9/osMWqykH9ceYrQoEmFBYH4x5E8FXKa3
1VBb3MBpOuYquN3hKdZuGmUbDNwCjKc/PzDffZxJWxFnJNQ9y/i0+XtmNDUEY4wHxknznCNNH/2t
opOKOTcohM/2N/HLd6+KaYqgFZxvaBs+Rwa3qZJOk9xNB6r0EDW9Gahb0rNfEZKYITbag9HhWk0e
CWNtytfESLeK8X//0UwysVDZ9HQtUiU/7maYNRtF66vpYGcRdnbyIa6NYe+FewIPV3F8//MlVr8p
bxxkCOh9VItN5UuMy5QPYdJJ7URqxBXcIno8JXBJEQUypzio7FN55+zaCxToxF/lGXRBt1wMe8A8
QJ6Lly5/kLS3bB9FuBBIvZx15SGyLlK5rpwnmdk7U1MqXaDDuG0uRTYzChe1bZAi3ZqPw5OWLn3g
pib1+SHJH/I3O13ntAYINCl3uECKcYeLd5xQyVWu9zJYJzvY5Mkme1Bf7f7QBXRNr4LprtR2bbHM
jT9Wt6Q1TLxFX10ptVvdZPkmfbSrI6uC5t16w0Oc36balaI/GKkLP6jd9Cl5T4vsSLo8dpEA90F0
E+WvHf/GM3CD2Fyn5pXqHNun2HCD/BXLDRG9+Sr2ZtLD2N9I1fVo7mttTr+3yF1LdeNLcI1ivF7w
jqeViLsq1RlH+lA6lN28hged7GTpFJFk67H4bflt3XivH8Jr9jt0NQyyGvVGN9hFFurfQX6c5FNZ
uw1xSv3Zjs453kNamBhkqGfw9N+THF/WzKldKA1Ve0bBYSLBpGteLIIamut5tA9dQiTcvJcufn2r
8zUsbO8XHcfjAvGhnc36k+3MuhubPxweh+zoUFWMV8McEa8OnbomgejWwnaVr80HtooyhXD1CBLM
7JbJqtQPQbYf7H3OzClcl+bCnv4E5Q60hCO9OBHii11Ay598bOy+gJafo24WbIjBUU7CIsPpjC4o
KpAXZ/3zI/7NKoIygGoJLB2Kpc8Vip4MoVxM9fs77fWYurZWTNbktk3nMtT1nz9MLEmfVkghmyPu
EF02EohPb29ZWlLq67y9cKc8+qSQKLEUMfvPf1uLv9lMRbllQWsSpa/+ufCSSjXzs3A6OIw2GmOP
TXYOOWum+edS0edVReis9MulxF749fehDlTgCrJMAt0RR+B/agmMZynorrY/TLTlWiVaqaPohTB0
ts4+yOK0C67ElJyWpOs1xd0QeHMLBwaLt0WnOQFikzrtrmUVEFyeAoN3Y+D9lk6xjCKnnSUxqd7l
26jUUC+6pUJzXA1uskRdyViKeoCrErL6Pku3vjoe2qzb6jTHrCxxg8hB7Uco3siCwIBFZyc2KnAn
NrFj9D1u/Z7WG+1JXprsbGIJsRaTDKGRiPMkui0Ug8VvbjH1TbVX5gAmMFpJqVc1/x6MOe6UPjin
1KSa5lReFm9pCjW6ypZtXF6noYS8pV5l9GdbIrmCpJ+Zw71VTiQR1a467gYo0o58r9Ig6k9l225z
qXN9WhFNas7rOHM9Rpzvfb2MlOdgnP8PYeexHDeXLtsnQsSGB6YFVKE8fbHICYKigfcb9unvQg/7
njhn0B0KSb8oFYFt8stcOUfHqH61YbONuKIdny64jUtL0wgNzda9EG7DIue3oRFP7WQi/P4tBQxD
e9gQVnoqMRc0yRnLMreWkAN0n6Iwi8cF4Jw5vpntV1+W3hx2XAFR8BbSYc5ItVSyT637QmJvoJdP
pWiM82h1DiF39zNeagsvdvRPQbdlmzqsLWrrALYCTUgc4bFXEto3XjUOkEZR4ry9C8bpYK0mdTsk
hHmonIK2HyFpdOlVqt/8vO1ikM8YvPT2tUF4tFYnj3jvwie+dsWBSs2aO+cATwcwZFD5bVNbIcZw
K9FA0b6XfE8tkoMzYnU1YfMb2sJfhm+FXqSmEUC1Ne6lw4Upn9Lc5+m7zBBWc/I+EOQ+GckZ8XVy
sR12pPnZxW6h9lBLY+MWZ1CKdfxnNTudiShds6avdLuI/SiGuigQWahc0HZ2i+kjnrcxnHkZvkB2
AIfHxmD6lnnpdXM3TNDTytf/fZ0hdPY/vomMfNHYbeSY/7rXJ+2MQSTLid1pfxZhVGi4UisP2jie
1Ww+h9zPrUTu8aPtmZBRgTxyvbhGc2ZDC6qPM1fYGSO8VMothOkHo4+O0NLYMUN2kVw6Gy78OwJB
t8xyHvnyu8ayzo7dH2wJYy2rDG+ab2v2wE2K90V9jiNao8a75oqD0dePorLfJMwjtwc+zo3bBOVC
Bv+xJI4jgEsaqeTvdWFiSV7Q2cHn0KzpuUfJbvX0OVHnoOE0sgq4LVp1BQRdD9+0oEn49hln6nWk
y8rQ7Nepcqq07KPr45ye1JwxbAgSoCdCRQHYyJjEjO4CykU94ZcGlpGfitWxVes+2cUNXpi2/B4r
YqbdNV5LW/Lt2vIgBsCAFOeRVVXdZjPJaWuPGeAKk1fS8YUT+0OdBcN47runuVLpSMIpUd1Xx4th
qLSycgccym1ctdxOCJB0/FnFUbQBoYQElZyBiFf8DQrV3Q0Zhq1yxgUMKGCNe/yssxqNxYLHKBrs
SwRvoQG8XuA5Sbh+qP0viRWyl2e7yj2DkAnmdk+lSKDAG1nkJzN8sOnKKBqP0i1vRr5urWjL2J7E
5ZvtniMX3KTGbsHfsDeP7WCcSv2+ZMwZmmo3zWBpmG6mELu6e2b/AH8/hQ0TLQKoER3fdnUekr0p
n/td2UwsRDIQseUL5a9aBk/y/Ri45tRN5VeIhEUQkk9RCzLpCX7Gs2N1G2X4F3E/m7Co6XzrbOjf
UQHcU/ue2/c5mRmxNoAaebOrk8DzkRELwQq0ccJPdR0g0otBXM6qB/w4wjMMbTeY+obvaVPfMo1Z
dfTgOswxmluU0SA4vwjtzl2D0Thm35qGpXnaKFjUDVEzTSMi1r3slgZwHQHcRY32llHtQF8xcoIT
qTPxKz5TIC5z3xKztfgXV4eKD4S8LgYgLib4aIoajgMQVd4qAY1uZNyS2+5+/UYp3VeYfgoKWrOM
8R++bB6u4po95NSCVSxFg47l6n1a9o7cjvjf5uJia9j8cwNIDWWIk++0Tzaj9cpu92pPptz2Fkrd
kpDz7/8Z9MI8+F+rC1cBbCxrES0+fcv677yrPU3StZS8vwyER3Axtm1+VOppr6CoaS6sNq91SP+4
WCWZeaSm3Fi1zuZpk3xyNkOUegRZg2het2w9mJe3sflJcE2oCG+HhrfFyhEbHONiTxmFgKmXoJ1O
7aqtaEHG/HTFpqLaO/K5wu7WjEow8SSE88Cb/lRMiOINKSuJPc0+MCnfGwkTWRPMUYMNDWVphb0O
kObdoTm1qrVt2EqkduuX7As5x4TNnVANk0NRBHckcRHaZD4xrFOlCYUg6v4WdTnB1vOUEgIKJsnm
e6HGbS4RKoIqOxKLROhz/GJOTgb/RYLr1OoWBxz/5MeMf1gyvZHDkWnB6pN3S2D8GWe+97+9sfZb
8YX0Y1b9JB1fh0d4ymGcIJJpM37TlhM0w0qreoRkyvHA2NsF+70qjnHItLT6TSCw6jQpJXnpiYRz
Jg/QbjJztkYHWwOOtAlGX86PlQYtwUSwSK9L0kM1jn1QEHtHWH6dP9fKpep/cZfy4ZV7obx3GvYT
OzvG+FY6pfG7iXaIZPyEnmLrp1CRz21deBAGmoosJaE5VfEGc/XzoyqpIbV/2t7iOQXFhU2HbFFp
eVZ6nxjUSqPFPfkyaRx0/tox9sXw0EcApnYDi1eqPLWWOAprCDpG/618WfWecE1sxjve63RsdgpF
e9hNusnFLfBl8u6ZIdQnjVVovJnJq4Th1+1key7a5dwJhLUhPSzi0WAjiGkw6Zkjj6UaNGEeOGwv
5RwhYtebmjbtiNOmtfrR83BnkJzKAlliWz7CbEtpuB3Zv0x+oJKxUIuvKS22MacSrm/zFO9WLUtL
u1M4jBedZTtfoPmhImndTYZrfXXr293gJZYSUF9okD9KC7+OU79TU4Ssw5jdrGVrq/IzzYHYQd/K
IoWsLlZwOVB8+eU6F6f90IA7txCJS0x8SXTR3MJDHmjy0hdjh+NYCWzFvUkFoAZMKmgg0scmatNK
gfarKZwjiTCHHFFpKIp4WMaEqjtKafpfuruBItwSYtfMdlwdR0g/Y+ov4m2esdPxQveNG+jW2rnD
bbYbAC3D1rhvjMjYdFPh5Ryck+mfwfvQ+kQXJt6WsaJN/DZa4LOaE7hoMfGP9rNlL4HyTyf1ns3b
Hu4Zd1BO/i6liLskg8u0Lx7qp8X0B/c8U/TzXo3+zBEHgB3Hesw6MJf5xsmtBYaXVhTaNXKvTH1j
picJj5mHDSmH4HizlZ068dRsqEshzkc+XB5TzXdbHi+Aqv6IYQ6FgNcEHlCO9RvPfs0BaMPNt8Rd
sWv2q7EAGwUTA8BLHiEE5njGeC5CnBoxdYGGjjH5lXmzonE/53MXQJYVOkk5KY3LZ4pHsRrJLqfl
JRu+HPJ6aj6dJCz0sbh39SF0lc2EJc9FKhdY3IblBciGPcU4ttCGQYG5HGS4IlnDOVGhUHSe7uin
PHwwwx1e043bH3qh+foktoNK0UY5HOgRP6RFdg7RF0wDd1jFnSXa6NYntx45IOwkNzne4dd6S362
tV/dVug7Q6ap/2xQlTrVPuaWLq2pJXWW5wdl3fon2KPPQ3QrGnZPWoHaFo6q+7Mgm0auflaLTw4V
DDDXdswy4iwIhMw+acO/LAuxLiOopQRKxpYIU/dAPtBS3SdX+ecsA2KDSmJYgzHH8yj4trOOY4s1
VnQhhDheKN2ejkusIYnSZIjmNgHICMVnRjjSLiCN8jvTqqBq5NS3pA7zQ4yA4XBCsGncado4aKcR
sEa0NZqMPR6D3m2Zbd+q8ZnzH35YmXGVPSMxlXzj91RXu6659nDCAKFvkhaqwGFYg5AjNJrRwOc4
PjBgBprqUgvDTYONj1bPLa6d3Ma8OHxSNqwjgtjDLScwOISnEkiqTVqxA6+yCtwymoIY22TOva4J
95AnuP4ByuGjcGh4j0Zuue7bMq3bIPtO+BPP0kcGlD0QSRrUl3fKSs+HiYijKiYAGw42qelUdTrp
oRceGFSDd1F+WMm/Ofs0IZVz0sEnI5Wb3extrIR9RXXYbR5+p67bOj3dlVQX0fKTKBGpHJbxVPHt
6U0xdnZMJJ6D3Mg73bT3sK03y/TwH7WBJmyOKxF6qU3COmR4Bm1RqSwOWJRqIkRo+Soq0tCU3pby
PtIwXp9NsW2MG2cfnt4JwmNNtOW8ejLhKCAjsnulV4s/0lKeDIoIDS3Q6oPC0+XK3FPVz7z61ee3
5mc1WDUu7W8fkUBv+HHQIZlpFMWdu9diLWRsal8Y3ISEuVsv0Ca8uTBzd616hpe8XmnNMH6o5j3M
5r1GyErh6teEIxRMzS8pXm47QuxU6Dnpx5jfR9ro+HUwgJLgttXTstIaz4KhsBHKbRGzvbIhmGl5
NAEXTtuMGgFLX3xXHelhv7IbjDakwZd+5KevOh93O4UbtOhN6ji7abgpECJNDyM/ly4vdS22AAYN
Ntah0lsWKMsxpEjlac7OcXYN9c9Wwb9KqmIh3AzBkaNR3fzyWTXjd8cNnKL5p3B+qEsuWeXaFGuw
UjQVLBeBYPcwifbiRJ896jqY+YGnHSsolzdGpKdQD71m/lbjv4wDHgeXNeAw9IcGhx1Fld6IyWrS
7rkrsOwm7/jaQeqIMcHOMJxa+TsahDjUnXHAmI/F70FlAWihtUSM7hNFgSi0XiK118HduVQmGR+C
o11pvcw6DbvlWe8kq/h3TC5n7g8V5lzb0i9C92nw3q3nO5Pg96C+ZNTM0L+3GThGWv0fjNza2Ir6
N9WfR+4DBrVBA4KBZD/TVHJu8r60nIMOU66yFcERAl6anfX6uVh2wn5DJjxzLudKAeCHkGtHzWfP
eWwc/GWC5UH1XGkavugume6ce+dBcvKltrFmEDSaKjEjjH06oWO2BlxHaYXagfuLtPsG9z2TxBeX
Rk+HLgUogQi52t4d97F+UljW8vS3HkxvMI4KqY9Ws29hqT+tXkCV3tLR/if71o+ES+vbuWA5Xx3D
BoOhloKKBagzdNrzjJSaue6rDs1ozZmZOrx67TAo87fsoq07LV8pVtSOnq8ioSSnny+GAbW2Lo69
E/l9djMKBSb+t2o96YuyaZd/NIcdaPDyx/AznBDWDUoZOTuSyQ6iYtx0dtASVinNeV8Wcq9Ydyjk
vuRwjrVni7F7Zd+X4YzA0l+BJL6IdDyUpep1/YwF7cmmTVUk0VFU/xqR0Kr9pZLKlvcUf5aJ/2A8
R6nDVCxn4bS2E8J4ZdcXvZmDDq2vWKvNuAPWw3JWWd9mutMe8kpcR0W9Gm4JT2rAyRzWZ7soDob4
k+Mv50SLS0JrP3GHsji12Gw5li09JYaGZDanbCgfLSXjwkE9Xte1PwlFWSFr8Pyu6t21KwTUluJD
wzRXomdrBa3IyR6CAer1dZzYUGqMlkVzUvp/pNA2oVu/xFrQc5BoCMkkJhnOAkGPy5Ps9a1JVLIq
X+v0kdig6g4braAzSZf/kZHmkgqMs2X/1EwShP5eis8mmXZOt8/wt5nqsXYr8L6CtxeTEQodHVsa
CBs3GbZMC8ye1cNmsRZokkv1k1Pta6L8KP1vxqJvC/CJNMsmNWCTY7c+aunVdihQelIlAoQTn9Wm
fEmd7F1njJGGW9LdJ1V5E1TwZR3nXP0tnExfquau6tLHBUuFiTDE01/bXw2vuxGelSojUydOCRZr
t7wz1vL58vny1s1nmpoL7TmfSLlH146TclO3P0yzMTySB/lWMFEL55fa9IsgUkxsoCzvofOb6b9z
uLfEI2GaLUXgjDw+C67h4FvYDxYfLvIuVWm/1qbLYg4I1Pj2h0DBa8Nt8jCs36PortM32S8v69JR
UNuEiNnX+qOQhEXDhzV0rLv7eGiDlM7JQvm04ce6+kh/juFHyqZvaPrU6bcmOZQi88vkD+xzYbSE
alDTUDsd5jjoy8RQOBB2hAcx6e8qLT6vag5KIxG2GaSIEb921ifRoM1ooWMpZCHYCU2dHjvkVmn8
a+KE2wsRr8cET0GbPc3Lsoejij4Trl7CPL8xNb5WY/M2vAm6LRqXu7Xae7aK3eaWDXeV6l58fozR
QLXa6GZ8AT4jv2VeIOKrmSHkHYYZltW3ZqxecLoEOX6zg3QQxoZOP2PJzXhpImBELp7KbCdnAATq
zh34yUzszfpbr3geOOskVA1GI5Ao4q1D5dNMRlyHOKj2pjEeHPu/0AgBkHGEKD8MjUsY0k/LIUE4
O4mhKrTFOdU4D9rxblr9EU11+D+0UzxI/7+8QT4RvIHGpJfb7X+PMbKxTZWZWgPNuJvExRSb1BNy
mDbzoKD7d/VJF1wR1KtJWCrLT5qxdbTt6iqO7G2dpFtNI4XdS140PAPWHNhme15jjksMtsn5Gbls
zBA/SojasdYHrfajTdlGJW7etm8zR5DJepyjdM+WujpUi1M2/SWZCsWJYosYWvB8zfHd1uTTCi4N
a1BbssHMyn1ByV9GKkaGLU5YL+8g3MFz1HdLeh1bDbKfAvTk1g2hX3GzylBrSLgzhlQ9FZh34mQf
Ovfown3tOjJAXBkAvZPcxpsydt9Wn2zV5FRwIVbfp+hrbnAotP0ZK2yLsz35Xk0IlvY7O+VTagx7
pCMudyvhXdKjdJvrs1syHhX3Bl9eg/KaLTof3dOAk7EDukfmv/wtxFf5Y6znxf6N+7e/noM7it6V
Kd0JZBM+5gp/ZKuZwcSqogCYYSNLhj9HcfxhyIMiO6rjVaTvo6ifLNxa1vTUhhwSwvskSFz3D4wA
huJeF4tvmsfM7nzFRH/7MvmIzZjTkmqfVK6SQAU2gwHpB6bPci6Zh3RaE1hJgRP6tjYy9IVNFRDx
1fimuyhwn4JzLWfbXWorhlc42iXXMfKY305nblNk81k+p/aywz3nqcrFxSQoPvJc9ezoQ6rcJ8Jp
J8vmqSeuNtNYLMaBsgmVJlkb2eE+K/F2TRcBij0a032sScHRvNrCvSJ3JCuTCsFvfbjhOmIuC1sW
YPeiH5L6q6r+hTxdCh6XGvmUutxl+Gi1Y0eXscVNXv0qUoDMhe5H5nzpdM3LlQ/6iYT5lCNZy658
ckbngxtAS4nmyJK8PmQhyaUKzMZNLVkzifhU5mfafLU0CSgYHqfH5F4Wt2rgLsq9F72q6f/NuUbG
FU2Xa23JcqSOLZ04zNWni0Izt8lGqcV/jM6YdHf+ApssT4nFOmr8nKBsDNqfXVyiidMuLrZ08efE
3BWAcQpZvQ/tSbCYs4dH6XJtwl/wGBv+lp7V7GvkkCZD8mIHMBrQZwURbWIYA480ldyL9cqZpc4d
XyUsm3BSs1nJtZi5RDYdbKSFkF1NGNy2emMkBhrvVkNSrv8ICGxJeBkVRpMmg/uGjyGS26mQXtTd
Vd7ryuz/Kmqx+IPpeFEjecKWeqghinGutAn4girg0uNGa+kBt8hwA5etS9t9B3ifI6TgwbMUuUUf
eC1eQ/2GI8MP8bUrVO6A6pSLgYwwerrF4p3CTH8u9cLPHTMw5mqvt+1OjXZOaP/YC6fTAoGhOoG0
v1jo0kQ9XhkKFw5i/EJoTot+UiR/8NoKp5eCXDHjEMjdRADN8b3pbb/TpFdn73HGiuxEhGKJurlm
FPkdg0RLrkm75EsodKRq9rEtAXkSzzblYRTyq0uTbUWsgUv+TkxPTvU8trT7Ju5umX7U9r12eX36
7FJygceqoff2c6vATasxTXTVJielnFPQaOvaKS+7XdoYr0OC/ldfDG4L8FA8nCJsfeUtJ5Wr9/zL
+YidCt8KrGWm7WQikiG8NCw06udcXR6EGLda9cXPaxwr64Vz5d/EAd/luhd36SnFSlXMKRrXJYH5
yj/lP6HRKQokBEzB5musrhD4IMu7En24w3eLBmiDw4uau5iRXbQjeSpfsz9T0qWyd1hdngf52Y0d
iMLcu84VQMHw31zCu+IikiAWupbLO3ZbKxlF+RnlYj/Jc11HSDqsebULRE1u1O7PlGfBWaKh4ydG
wuIqwwDAC/XhkPDY2BHUVMTtXkeWMPzMHY8ZMuPcn7j/quqD1sImVu95Qm0F0Zo4fNZ0nLjZI11W
O6dPyIl0nuiRLpEJFY4xcs1PR4g56QGXw4arPwpCSqNr2+ScgSygThS42y6Ii6fFfdEHzYM1R/2s
IAvZe3pvHLjkIw/YiQJL3fLKnBmTxfBqDixGNmE0PUf4OjPsOjGNGzWSXeXOZ5uGV0ra6oSIPy/s
qG8XJQ9G5LQRAFdiQqNyP6oM0zkHvDb5KEwzYEB0VJuXrKF8PPqd8b6lUfvM9TDJbEZiXk3jUFMg
DkyfKSfLfJ5oeBNvapsEYwgVkY4lTuOSurZQxdUd3SpYXWm7+FWFdN7fHRkyVc33OaC0KAtUtdwP
DArguDyCWQ7sMKFkpTxEY/khhulDWg9OOz52MvKZkH7kuvVOF+FTR4lvf6QTfdOFLxaHu4oanjLD
TlBfGCJH7Y14yVhKNtC9Xd05wqn/VhfBuE5gw6cZTzjWLW7ky3nR10Ao+xUUOKu4h2vv74LRJw9E
/7gYgBCGoAzzvcIvzDTxhuGvoX+3xi4vYr8uuGin1gf1I4AlO1BabvKsKRjYSfgo1BI4bnxhttTG
NxJYnHXxnvVorJSjrP1ZcOZEJLnxPbZmuouEDIyGHprqMvc8AprF7NE6CWvc6np0Cfsfnf5VVLTH
LBpoW3wabDKVQ/fApLXrbwYymFNSoUsVg84Yv4x5jPE8UgNxbo3B4+XAyIykrLCQF8dMl+/41ijx
gmxJdX3MRt/w20U/HF1z2pnZ9GNYHLSH7AQf4S2iebBssSVIosXcidBTo3XQjSczeauVf1T9bBCz
KnLATcfggSIrMf6Dh7WNRvmWto0vQoTfeoSPV/t1625rNtZRYWSbKRdzCSBvP0iOAYXECJLqvuB8
oKw8zdTn7rkhZqKZ/NnqsTdPrdXuZZwEeiVe22Y6xbVySFwQAFOy01dTeUOXSEYZNreyOjXgXXbM
sOjS7j8MJf8M6xd0w7FQVwmm78824nz0WKxSTRMGbmFsFv7wdShBcQX5QWg7pAtchghrtCmytZ3m
crkzt4oKXqm9hs6ZLSFEJqDO/sF5yThjzoPKwCBwkOYXFOiEDgcTJEjsvmDogEDNaNXRr2q2gKww
dmrrnHpe4TatoOKTsZRQwcbxgx6KR11DUS7Q8fuSvaLc16Xo+It1d+puLmBCPqLQOaE0vnUx1zdt
/HPKcjdn6iHScew35lvKTGzgTjcQjWWwEAyReelAt9iNws+53HhRquspDPJaSchrWwD34ZmHwnwg
xgR5iCa1pQoM8epO8H9Sw8PbHDaGAOhTXuO+CTDOPkCdq5vaG58Goe3LiQInyaGTJjAlPdVq4ado
S6NJAmeh9X0kGhcawVRGIGG4sKdvc2uT738CKHpQzPiE4wONioWZlmEp79LFTCcYBtKfZIwG++Ky
hzTgu43yaNplsYmocqzG/KpHxoNWmI/0YNAgRddLuKytjM3Byg6zlr9O2Yi2xhCLHNzbOEJiAqXH
UtDozile+sorSnFWp/6qUbisut1uWPp9pTV/oiC9Xepn2doPpmntSjm9TojdGkKDVQ2Xoek4Ltw6
fACcwBf8D3BhNflZj9ZXQaqugtpDLLpnZj+rHKnaN61fvJBUm1Q8fZ+G3Us5DA9RVAUWX6misGMe
tWueVQA35WnJRyKd2D5M92lgEZO8jNSCOn8q7y3WD7giqlcI5+z0T2IlYeNhTC0gLgkyjAR2DTIB
5hS2oyI6NvFb9RrXJyv8LBTdJ865bh+txe2A79JuhLc80mgukPE7rPqzQYJ2TRy74xtFXpuxeaqN
izB+kTkTkR17PdxTklevGKS6Si6mLW8LBTntzEBwUXapfGtrVA4rf9YmUrNGtPxlGT18bHtLWJ1k
yCeloZ9gDCiUg2Jk6NoS2omGoVuFYhU33BxpT5pYj/Txq8hJvUOx72yyfW6JGSsKlq79HCmn0fl2
hG0JIOYP3HwB1Jq+RV8r832f0xyG78CR0S4DA4WK/T6c7RBpaqU1SnU/xSX9qwzGXItpgEu0k+7I
nFnTwLHQ5oPssaiYUOHctQxBqzcRFs+q/1up5T21U7pGVNQtwZjTgsOZdos3tB7qA48PR+30wpno
jLfwdam7Db5KP6zzoyZepitB7a0+NXsLG49FEKoScHjw7fZ+1JanCSpofNue4ZlvgvO3sdl8B+/B
ZvMbJN7345mfSw7BefN4lpv3fPP+vnkPzu/djv8/Pwbvj+fH93Ow/l+5CQZv8vhpJq+bbbA1NskB
Rrn3eP7+zy8E/NLgvQePjc9vK6h2wunhk1jXXnjWQjtI/8QLxR7P2iMD5GfH/4XO46P9P4id+qcE
/Wt3WDwGdpv2FBmbIphOqc80NpAvzGFQd4/MDjbVpQhcL/H4u8qtHSzbZicD7vUblts1WPgw/cLm
wrRPh8xR9+DfH/qercmDtqm9oPk65284PcszR6zE3fTfpEoNKkd+1E9GCzqDCsZ3XwBP3C/jpyOV
a/j2gn8Qu/QGhxLaLgAvg5faOmN116ttD7zrXJ7MLb8ZoR2cwKYu9x1nyRCVWoyCWVYfrBpZGh1W
LC8Pv54Wh6aOApubcrNw4m5HL4WOIdh47dTYxSA9rVXROhj6Y5my7jbQ6uvsGJYxqvW8nAyq/EKe
I1P8xFT1TfqlXlCWou7UkyYXyM0JI9hBzCeDDLuav6uM1o1eW0MSq1fH7N+KUez7UCcq+1HRQcYs
Yec008GimFozR+RbpimAg8QYHRxAhw7VSJzywW0DxUCemBY4a1yzM8kIlvVVtfQjfbkcuRAMyp22
AqKnCx0HO0tmz06pB/q0fNDLvc2BAeRLHxhhcQSdaPIazBgJm5rzyLjNfZ0UWA8DI6pZlK0JI2oW
aHOIyRTCSMqYiuAPho4VIAzoF0f+CJDKBWGYFL7EmN6xIBiKuXGmzx6FueEeOy4/66kDUPwwUEhB
skMoVyrRTtHMMAPzl0RviEcj0GMV4ynEB+evd3h1hTxaugKH7G0tDbBFu5sWCsfa715e1k+2L1by
NqOB9rRSJdaNBgJnwq+MKhIOcDtZ/fXKBx14invFBmnP4Y5DEl1QiVdy3kwobnIFcNNeXJwpu+Ql
FYhjMFCU0oz21lSKYCytQ5+8cKj1w1Z7cHC4qOA9C8aVJpgYFtahOMspPMcoNsqAJI35m3N+TDlF
TzVgt5hPmpLxmaJl52zasxaY6l+IDmNDEIHEx5+0d/Q3U90h6VTQ3XOy48kYnisJJA0SsQ1zxRrx
1lqcpMf02qfr5sO0SQHXnF1l9NOJgKChPXptcnO5szfJOzrIBocDDZVYf6JXqp02BqhBSEY7w+tm
ILGMskMi2KF8RlnEO6XsGYKtTqNIFR5V4YAqxPNs2Fs9giSGvLIe5yTKiI1R0YiO3Wo0RNzu1pVd
j7EEH8CyJvS6jcVt9TKT+mTrUZEf4M85mWcorIwd0vSVeQqqAF8nWJPjDZKfMTxT6WgJ6oFb/pbE
oVRMs+NyJwOLZYdUeB1oOYnel2nh7N5dS+ti4pgK08Ak80rUZlMZT6F9K6Nvg+I19UXJzpN5kdZd
1gdZPvKDSP0mAeWvOfjCAe6BLlx8uha2mpFuMcOfcFg5HBIxQJrC9Oie2pTE4AYqrRbi0koQokVJ
i8+Tmb1r1gc9BCrDvKUMJvCbjLdkfys5QogIk8K/kfKGwe/n58l8WV1xTvQVZRoPf6jCEek+4kb1
u2bdTvRTpr6l7PSDPOB4tPPXAi0oh1DERwxC+VxrH3n2PqOwmC9y6cHppc9M5USKTKWvk09ViE3T
V+fUesXCs8tYGgQFZcwQQoSUtvqdcYMlOIwi1cL1TCSD+Zwc1T3030lhVM2xeCGbQjiMv3ll3djE
d3NFwRN3XT/WAMXXjGEuEOZULmjtoXJXPDbjAu1kUyCOo4+nEquC11dfmc1u0MpXo6VXBFykHczo
fIt2d8yCFCxILVegahM9m8JtVtFnAZSs5PvcztZBo0TAxkOiFsEyfWLDhC38o0zF0ZkYfTQFizsG
yQUwNwP8GPkcq1WOy5nmV48MRjtYvqNyJVod1Mk+gphnyTfL/mBc4uWY5UteV3TEuelxF60eBWrS
+Oz/aMC71qRa4vxhLLHFQ45clI8B0pNxGxjdxuGby4ViwsThWGRjSt1bc/TrkAu4jkI1S2/DK2GL
EjSqV2VxWF8XRfNV3DazgxxQJVxLrwU6Vm5tk/3Qvkt+XM8Pk45BQpEen86UvRDe89ei46V+aawY
uyiHDeN9RZxkuCDTaodlNGPdUVAiI4Q4szLXYe8JmCMJxtCG+ZJolCQwI1xGsNXrDOKkM/vREHLS
udj0VBdM97i/uukXDywEyH2MFVdhm8aE3oYvTJVM0AzWKWbBqSt45k95pHEyynF5IwF+682rwzWi
kN+LMu7Wb7eWAy6RDAUv7gCAmx08xxgywLwPmci1ywmW5KMO7MU0qzcMG2L5w4ZHhj9ptIMjQshM
txI1tq4wtdLVYGV/VZ8eR7EcF5Ku6mJd54WeohWTxfC/Nd/4XUEL1T/jvrQ0680OivfIsXp+aevn
MIERM/32zX/0pRbFF6LVsCKiMs4Khi59hbE7dFWYitzek/dJ1Pu0du+Cw3AM3ropyDssA24q58nQ
pG+qLlUfyA6K82yVl5bHa2bcCoFaSdOzdF8A6550tjbsiaQZ2UcW5r4fEPRwVDHAoJiopu8iZRku
6tIbCC3Eeb9t4bOFubXrEgtDAjNg4uUoC33FYaeEVJKRDrF+HcbMGgyVWe6d6OTyVKygwVZy2szw
RJa67/DfTtOhJbrQUsGn4s8yAHFW/Fk11c6tihEDxVeL5AO8DXaS5dGO8t9qTg4URnlhWB5H2wG7
MD8JMgxxiO9K6z3HdPkfyE5QxCXeKcIOaFQj84zVO273XJW56dfFd5rcZa7iiB+2XcY/qx1OA2aW
xW4BHqqvpvvh6nubf7jkCDU6wjcYrtMD7WnDoVnuNg6Nyp6IXlB72bzWgw0SgshARaMrbtQCg7VZ
oA0i3JOC1ZCyF6h8WUokRvytMDETKxBDX3T9xynPr/0EaWlr/EjzuMbywVE+qJiSzFz5z+UonRXK
Mgf2e1tejbKGRCt2irZJ1Z86/iTtR0NxYabBZKveouin/0fYefXGjaVb9BcRYDoMr6oiK5dKWaoX
wpIl5pz56+86vi9ujWHPYICZaXdXIg+/sPfazpCdhik4LHHmFVCc2FJ0ZkXP+a6NR0PG6w0vnCsQ
Kdl2EDNUUrHyy/sh9ogW6htZbAcFlFq8bBShbqb2OeHuWObeAw5QhMoewtiKXFlPowOq3Bmz2M/Z
fBZN8YBEvIzjnYU7bVaL+6iNLhPzshzdkbTYd6BZg05Zq0V6UNKHIWVmqrw2sAPx+8E6Slh+JzhT
q5usOBW8fSSZjc2dmbe+UXEqhQpUeTgHLjpewQR3pOiMnM63Ct5cEzK92snJUmk4e0OYm3Dh5FaY
S86oNUtom6QipY1fmCckVYBnyRuaj7XjeIjp0AoYUpHRnoKy9WnsEYNA6Qlext5YR/Kbo/1tSb0K
2mumJNuaEkOmI4BoAxNWcenKsYOaEXhKd9ky6dX0H8vwSQrOux1a+zrTT6GZr7VK3C4qmVjTncRe
605zpGK059tgpFLH5Ag5+93piS0PAc+iyoUr7KYGNJk7mVDUzDZy5ngXFNdgWacWgusUBSXFB6+h
u9FdgBrLUrSNTFrSGNsaFA5KeuiKQ87FuFggrZJjlA2nsDtazF6dxr016qdEP7DAXTQ/DIDuIQOE
JQG/q75WKdHj0Q5cMmtDKBOVwro9BNQJqLxOiapTcVjnYitlTOqQbno60rJmL0we2Uomto0jLayh
YPxhED/uxin4snpEsACupzpdEzKOvtU9ulIdWdrHqQAH6ag7GcdT5EhVU24jUZM+Jc4gx2hD+A+j
TZc9FMtTGEDUQeRW2OT4NsQ/6Ctpmkplfx5dw7e8hHDo6JKtPNyLLjgHQ/mgS4/IHO0ifhKMbvKh
OrFGye8Q/13LvvSVGsWp0+0A4u1NEfRY2lLMlwETg/ZZnXowSbsoww1Sm74kRgfaxJH+ZPXwGd21
Mj7JlF7KJ2a55UbN8GsJtMgMupMBAqYKgT/bjiUe+Gy5z9P8LtIPbcKvwzMrzWDO0ts5jFVSmI7L
cBqb+TgzWVMXv+uDdxCu2xLvxZAkNkITSh1nbuXj05sWbZ+kCvXZIIU+16RATttEj7WMGcXjUe6c
5In4GzoGes+JEmsfhc1G8BBQ+NbSNKeme1enwitJTYsS3LkOZO1gYunhzrvuvqgPrTl5Aa8+Znek
L5EvAUTZJYyQEfQ0PbX6Z1soF6vO9nwFClY8VPr9qevu5uEUcX8RR/9jZGHubMDiM50dkRWzsXyL
CLcdHO0gIjRMBZe+EoVsrgGX5Hq0qockWBczUxwZKV2g4jGnB0KJ9wuMWoWQcmNo2nWljJDs8LbR
29f5izFcTWI2uDZkEq4hHjtbAggQSxAv6NZEduJEFMnkqTzGbONWQL4mEwf5senuhIIz1omUcC0y
gMy14sA15nCOaiRySGByN+LC0vmB4pEoemd4msf5MbSYE6A24xhMuqOGbafqh6eqS+6tVrxSlcI+
5jAXenFKlugjLJDG6uJaUw4v95zMWracNeTWdRtcykTfdIpGUPh7NJ0QyT9kpfarVFCsnDla+rpE
qQ+K7hzWxr282IZ0OcZV+5oRCu5Wrpcf8sY4Tpbrh+7ZEO7eHrfdQGTq4tMteCihYXlGX0N5Daf4
gynpbm7nXSXUW7NWT8UqKF9Vi12EGh7YQoGe++pLG3xkh9el9pzgwApnk/WPjs3Mu2eHO8SHkRzi
ZkZ1EgA8mBbXm9j8bvNkeY7XbvQJzW6BW+a4I9MylpE4y7rptdbRZUA/sqoNW2mLvEk3CLzIfi6T
1xqNES41mZTxgz3maOorgNkc6eimOEaG5W7kOlQZvwuRvWdiuZPzs1kfN2iOvalAAV2HyIepw0yp
aaxfUh6Gcb1sx0Y50hthcwjhCTOJ4v7OaagMrA/hcM4arN17NSt2DhHykxo82G75lVE+liiVZX1h
Qq6rg7ve4W3NR4e3LtBEsNoxaalmcrxGSu+GWLMsXi5WzOYSL2gUPVdlcqmm8UkR5zIv0DKGHi1k
AryDDltC9/Lj0FY8S/gWc6IfCQ3UrlNrrRIWLzzTyAFvPY3xgagi6PAdctHYH+aXfqaYCyYQ1mTK
V0I5FTmYV7eE4aLfhv1zHlq+ab2aaH7KGl2+23o5YrAUimlQZ6ekM+EGx0h0y+Blmc8pTauJ+sTi
fGRpjRjF58dpta0evNRYfUWioxjlu25MjFybMOOZsA2Sp7q5C60fgYbaL1rbEw2E/qym0SZKdcir
850wGKoynK3lidSFnjYY64k0dRGj2W3d+5SnfYWSMh8r0sZRVOJrSB4CbAe6Ul0yq7mLlvY9jNw1
YmHPai0Pwx2RSwQJZOshOI8gyB04fumgIuqsPIhsg9keyo5081fNbNdR2q7HhCNW6Ac3nX36SMZU
EoCgwhj5KEl967kGa0vHJTWsx8U7MeKI97LKmLLKz/B1hMQXT8RhuWDdiizycpdweho2la+v0uzb
0Bm9IMU7k2noG5D3nAyN6hCqH4dFd0m63EdUmXCn9i7bvvupA0f3OrFqtd9bZJc2qi9r8WvWGM74
EWfJdjHvEhuGYrDBtWoR2ERokcAN2w0wY19Tbp8mmBGehBwvD25JOPn86Wb3cYrjcrjj/2eq4Y1k
ZuesJxPqE1nBWzW6W/QNYnRWecIoLsBOh3c7t4wti81cvYpegnpp4HoaYPFmFQB+226jIFwRIDB1
IHrTcM+wIq9wQjI4q4HmdSU1M4MiMd9ZDMJNSrDmOtGEpxlJdi3tPrwC0QN37OltBkSuxU+p6Cse
mBChW5nK5Tgvb7aBNIVM85QBr4xdwhsl0B3rjD0LclDtchOz+ggZvUzRtGPWU5A3CvZu0qsNiJMc
pTQyvFzKnbVTFTEJIPCs6dmYrZbQbxikUGYr2vRemiyVitu/69TsP5jwNB1pOrgcuB36Lzjab2b7
WfR6Kazagkn1Q6n3wzhjq9J3rrusThE7V2xift4zROg1v1oLS+xqTjiFnEKNBhrUNTd18dLAJuVP
8IGY3VDAsFJaYWgMBOkc5OIFYloNMWsYctoyJixlbr+4tYkJtVzrBrclyq2YqUNb3rEZOEhCbEbc
NQJtmeV+06pnETJPy77G6LlQ2fulV02byJ8BgpkwidTfSDssOm2TQEspyDPN6sfW+TmVxqad0FdZ
WLauDaezReACTbAIAVckRDFMMw9TAM+1dfP371X7DmnA3KgZGCqgdBNNYP7Caf/2vZq2Elns57EI
CEQPauYPAx796CtUHyfp3nDaY77t5nsi5205jQ7xetKOw1AJmVP46fQPyp3+px/aQG2kI/U3gL58
Q+vR0BOHuNjiZMz5VmSTXzORNSEjvavKfkZFz0OWc0Av9bUzhzCx1i1dIK2y6V55ZltEaYFHvzP/
xVb+H/ye/KZMDcI+YBjcmNq3NxYvWlxyrIpTxeyVCq2h6RxVZ83ks613KtYGCUUypftjgOmBCr2j
5f/7z2V8B3joKvN8iBrkiZBz6FjfqEMovIJiURQWl651ZzXWZgzHLRkcTG5dL3N6wq+xmNCl9ulw
WBAcEAHPQG1r1e1GLx7bTuchugtdH6OWwcRYPEzw0GL3OuMXTZXKd+iaFCnUnqMHwlZ9BiZeRNyH
3gJxXepNnmy7jjsEEDnnLRDHv3/AP30+YfHhXFMDNfjr8/92OYLHJ1KuK8dTXYR3RsSJrNH94IkF
9xCYzSZ3/wUF5Gr/HwEsZeBvr/mNHtIrjZVXSzKe8ig4NswxZiVZCxZpYLI9RCT+TNJSx0Wmdiky
8ejQEYY0jtG5nQnadFy/A7Zedsa5Bt82GZ9yYTMrxFzXv36Z2MVotePBqWOozXSEqveChT0SkBVF
QWk/sJO+0WJMf0T/9RB7zyqSGBk+iOYFvqRePwOzcADot9jqJhA3M9ABhCnLwha+XJnuT1GeteIh
QrulIdN5dwUmnPjD4XE/6IixKR5xkBEdEqdnM+a/9abHbv8WHMBcRoewIQGDVab1GtDgDVwIwN90
KSdUEQ592DxiMAdFiw5PItrD6A1TtJvF4/iqMC4gzwMlygW7uMWj30aNkd4qE4EYDltvlWFQ8mgU
PBSZHiE+pA7GyBpg6D4tBoErOnL4DzxeODVuMQ5kIS7iMZcRQZB+1SxZ5WD0lPwDUT268mb6mJYr
HIChBi04XRY32LtQ6mOyRRrnRUqmLYkpEO3m75clgq7/uUhUzVaxE8KzsV2Yu/z13y5Msncjo50X
cYqYw2nhOmUREVvyB9OLD5RLlX5MmvF9wNFRZjT/SrDTUE+mlHgcrx/TpHiufcx40iL1dvJH6QtW
qic58pM27aZ8dPgiUza2brfpWJ0ZNDJd/CNp2Yk9Ry45iAz+WqbfRuSFzMZDbBOtW5kUqEChTfdG
OZZswux2owQUDoySGjoHxG2HBPZRiYUhyPZyf2egiC+66JDOXN2ZWC22xvLgUzXv0sQ6OclPB4lc
tjiEB94Os3sjlk/LZqqMSH05D/Tv6fI0Z8+E0a9MtoWTwXT8vRHXAKeDZU6MYpEQ24LYLILDmS+Z
yGwj1u/t/EnvfNPzP43OvdErcEz8pjoZjNnk3GgproI7s/9KxH0v8RRYSqBz37vwYdQJAS+qARs1
sufmr06skrlo+sqwbExb/UJUsU2JvE4DxVPrz2ggwfItUp4GnHv5tHMU95iGj8ZAxUPHyzyDHiA2
NISMBzXs18nUseUSeFQpaXjIsfG9iefpFFvvkQhI++LpT34Cu+RZac7GgRtCOpnniWbCYTMZLH6b
LS9GWtyAD/A1w0JIWG8zXD4RjwPEGA9GpEM579YRiJF+nnYuLi4Hv19HGZxnTYs6DzEP6yln7pCj
s52/ZzVWj6lHXbIm9oyp2P0I00Yjf5c7VAqHZ5Lm3WZax3lPy0j3m6efagIospp2RW7C3gdFyqrP
imMa76dKvwR5zB1/dDIgRVV8H3bZBqd90OZ+l/8s8F8kSbpW7NAbyn3JBj3QXhFwtexX+nRvoeGq
pVPyqSkpquZNNJKhxWwGMwYx6MGkYsPiAag/ONFPnaV4mazlYtC6mgmOQ1bXY7hcAsR4bpD7Ke5D
iUvAjr3m4gntnRqY2PzuSI29IaSDW8oSt8zA4v6I0g5SelQB8gVK9ILoSx9otwMadgjj8dlluFh0
h9p9QmHYu4IRh1ipGma+E95iBNspU+WyPiuIUkxMVeY1azGfmsu6zu5VDlWRGmublFKJip+m58n8
NPjdwLFLLzpzcIwsrBJTMRw1LH80AVl5JoXbQQh3TS82/HBmiwbBIXPTM1VnlKr6Jfk2Wl/vx7AC
sjUQc1S/UdneJnLh4iC+Tvapq/OdORzW2BDaJ8YiK5ORTFdH9w35sgbdul2dhzk4WvjXFpaSm7Z4
ivUvJUZK1mDicreYVSIpy4ox0Ko+c5CZhgoKuYtu4leqh/HU2reFdkUl7JoSYSJ0CD8UST0+9qBg
foYeVk66NnWr0T0NEOLNe7AIXAwj9svA13p+66mEmPI2Kn445tvGbe9Md4M/ll1H2n/NiAEScWas
0qTjCsHqcJyRd1rIK5TiPlXgT45yYQhIN/ohx/s1G3QzgxZs4hVMqVaw4AZougvWrABHU272Urph
G+ZC4kVPbgP6q6yEUIEkMCNbT8nRRPPAaFr3zpj1p6g0vCEm4dodbxIdAw/BtB3ZJxHKzAmPjZla
Z618LrFP1GA7Spc0z25G0Xbke2Lk6isLDob2h5lLYxOLPYSuhV34sRW+G7lGvPxmxi2P892dRlIB
8bQH8ZoN29RLvA3Wp2L2RfAuZqL40ouEgYQYTNqIIQN3ppjumXonOFanjKGRC0QJXcgMEVNIXzwu
YYThKeJlAPQdK2aslE8TCheIK1jFlZtUqfm7s3vFGW66/MVWVPQynF9R9mhRFBlodAqJwftIcHcs
WAACsCIDZYIoA/DLsv+h1Zsy9KH4JlEmzn32oNnCs9LgUZmvM2Ig552ZpYYhtfgidnRHwvNKj8nf
iF8t6sVmpPBv3EMu/8GBculi3iX+CrMxH40p21nE/U799GhhxZGzFwv2UKiBd62j3eKcXLU7hEtC
QmkCvqDdhR2Ik9Bgt6MSDaOg5qu2qqYc9IxfvrH8WX8UCAzsBVJ0zPtPEg8UgV0ldwv+3ubNjkYW
zbVPr4WNxVMDBlskoMfIglOBj18uxhgSKBbaaq1Eu9HdlNm0CnEOCuYCneWZxcVezgEhVy3EMKgl
br6d8teZUbxGCc8uv8C9gCQmZaueL/ExoYJxzA/csqsB50ySFjutv3Q420gm82WOg9E8Tpb9w3b3
DQygw8gSUXeYcCB+4upagKOqEUjWV2VHNAVpoZP4qaPWNPMWiLmz03DSYYPFIGCjdUZzMMIu4iTJ
Gw4XS/faQ9KrIDYCbwq/wuVT6fF3PHJfz8zuskkmgp4NI0F0RZIWzvMAB2BCEC3f02Xqxqs2NSt3
fkQz8AsDz3B36UwoLq9By1av52gf9hMGtKRnpow4A6cgpRRfGuFrjs0OdPF6ZhI5vqoaodTkHmxl
2yUwUao9K1nV3IJYDqwNEwEGwZB4ynmV9/xTVzbRPsGmvSSbOPCpXVT8Am+ESudXqtGAJ+NHyJZx
YgjIxcl5ta63yeKXCte818QfFJ3WabwdPrVXhXNj9O0v49l8SR5thbLhxhpuWhQzULVvQt2zUTQ1
63OD4P1n6EKYuHEOtPbLBbiENniWudPGbat+ULAy1k3tbtfwbhvsH67cEJjEoPXiLpwRX7roZUdn
m9XnBSCMxh9LRyTWELQiVbpDRVSD3epOReceSzgsf685/4fcLxtOKEE6lj0dKtH3Xk+t4sgt61qc
bMLBaxbM6bIfF7R5xj5w91X6kTs/6dD+/qrfUYryRR0ddD09ETCB73OWfslas44ME8gTYPSAWX/N
VugU0wbpPG0Nh1+v/kd1Lf63A+NF2SibQrPkNOJbcR2Wud7b/IFTZO+mHBuGmazZcc5EsZPLpRLx
BMpQu4uM49IfkuKklZ7p7DAblIru4xxD3YWQVavXZoxttqXAFg0TSZs1HJpkB1iejXVE5TH9I+mf
CM21wmtV+w3Jb23PohcIVT2xl4s/bQv4F5Vt33rmeAAXxpUH6s7ez/JRXga38oicB2Mn85/+/s0b
fxrFOK6lC0N1wGWq3/rQrmH0rLdSucSU2jRea9z/HId9+aUVd1J0CEKuQJ86ivRMYtGgvNniOoxX
WyzndLkMC9DL+dWx4k1+QojM5E7zHJQCOpqagMazY1NFUnkbWW9T/dQt2a6fyYdFZdLW4zZu0ndN
UzyFKNa/f7A/XsgELPHZEL2rEPr+2zuNUWj3+lLJtFx8tCgqoCOrw2Pa7ujqc2aL46bGdPqPV5V4
0d/xo1zJclpCEBYsdrig315VqzJRT33J1xmLXbRrtBqhUnPTsxFPcH/TX8+YplmI4bxvnNd/vPof
XLWknyFXEq7Bm1Dlj/1bv9im0ag4PMJOkQkGFkWdekYSsaHCRF9MHDErN/qwtHJuDOUFH1yj7CzQ
hEUQ/WOiov/xe3A02xUWJGUwZv99J2Xs6KkaTOZpEKy1yDarv/LlGlFVlPIBwhPTpHGZOEt1qHpW
emgz8DDDbmo/UN6BgObPRMfYhkOePsstiMYN9fdv609DP90QsJ4NAcfV+vUZfvu2BEy9GlGEeXLu
EHVCUGpZ/gBzzBG0ZYfBQIFonXhOS7NR60JgOyK5Y12yDI8Ddn6asTL9B1XS/cPtqDOI1OUoihTf
7ychYA+nUOcWLBukKEe/LeETzBMLxw6/3AKwmaWyvoTrKfro2KMhpSt7xuEYIpXm1YZZ4NBB4btB
UbCOxx+BbGcJHXKZA0SsNQjdY/Prpg5qZE8H0WTkp9z4iFw/RVEjbrMKGQsWiYiJfBa8E9MT9a8j
m6Gf2vwRTnChxIdKqiZ6wPyCXsSXNb3oryVLhHq4xIyMUfWvtEBn7f+WMzjPLgBRYv15UV5RjKUN
z0OWsc7Twh7BPkvEK3l7RNHSWbJ/SgFHViZl0SAzW4/wV2WGYga6zdUhSEFenwiv0sn4eQnYRKDG
AwrZQ6TW1hhSZOHj2l5Ncz8oVwXlanGpkD3Q1P790jGdP13f3F+OsExd2ITD//f67jLLVMxaM05I
nCN3qxS3gW0ess4T5SkkQwCp7ZDwOeKLxS82oByCEugPzNECC7hEwJEwv/FYK3FepTEGbdSbdvEK
XxXDzLtJYR4rz63LbRIFHxFJqcvCIlm7j4GnpNIxgDy4/qQ1vYlivySz3L6G7Wcf0frqFnM2hV/f
vsFwgt0NBTH+8IhhwthiCWfM49KZpZfJRHqtPppZ4ufJXfzSw3Iyg/PgdivTynZN8MSTUR1+xAgB
QcR7U7XTEK/RjktQCNHpNyPxHX14vxjNWpynESEX+qGKUXXqvI7Zc2FCjc9RldiQNZ7i+Dkj00Fr
O/Cexk7y7WjTtfZHo7zEhNMvyIN+QWqMatUgg+/Ns0kDl4iTjiLIRiExdASkBNXOaobtWGt+HrOH
yregdiGm4GZN3ZtWuZcJv8SLSJwSV5Bzl9ZEAT42KA/HY+ZeE7g5dgOOkxo6K5j1IZf/0Hqs+23g
tQP/qOVVL15DqFoO3YgxcTfoUBCaagV7EeQOOW5yrsKGgPT0tYI9FRBYXe0ELVQFshVijxifSrAq
xchEcr64ge8kFiJp9EyhChBr7SKpGpUP+blKozsuc7OPVdjG2BQGFf0mkezkDEy3UrKnSqdN9mzp
H4tEqCWPVcHdjSkeF+IBmMMQUEhm4Skt8SFBCU9+aAOS6XajlupxXGI/CFK/nqpLQbtbMj4DfImU
2PWJVJx6ShAP/2pq+Ki03GGdweDIVgY4EBPmq9c9WxkOmM3EXhIiaLPC6cAwIh9osTdR5wf21uo2
buBxcWHPVMEcDBEbyJjlKllbroAXym1dVHuSTPvhlDxoojW8sCw/wZYhI8y2JH5jUqdzpeBXAkqe
D7fAAiD5JprqRbq5MbkQWmTditimyLcSFjGgmNYafvdBZyJmvkx1fxzrYj2w6x+j+aBAqEm4rDVI
LS4QsLB2tyQlnueu2Bpa+1gBGeqfUYuxa6JZaKCyR0LzmpLMSiSuk9B2KYLBdL4zBGqPwQoIO1NO
GvD1ebgLw62Eq2pV8yPFp26NOEwiBSwmik9geNzfJsO4HO6ZVj3LaKGYUk6D/Kogv2raC1ARNbnE
9VXrvjo4tErZ3Gh96iUMvCXWqs2OhZYSrGrcqgXCHVqgalTGm9wZIVBmP5EpbsowPw/lcB5F/SIT
ocsZIdbUgWibnhsBQaSkiFMmiCNjgX613A/AT0DzMB2sQpTHbnRwpq80ocGj2DVSZYXSkQEjdgcm
APOvsTscT8CjrlL6FFK/IlKiiEjIZrxbsg3Gp30xtSehoZOfzzPhLSgelpBs1RIAbcWQwmWaq4Uv
w6LfO8xfrRJC1zzSm+WPNpLnAP1DQkOfhthpk2BABTWaXoCLvwgZ/rc7HKjAZMu9PhfnBthLskDm
4i+1jMlKpI+ozSXIaVJ2ESMDeQ2p7Q+d8lmtADq6ya0Sxzd5+2bEE7V67TXSD9PkH3JlbvTXFHmo
bYZstF0ayGGd9xIy/OGmH416sIm3xC/w6nBiJf2y07Jrrj3WC4cCwM+QNTTixVqaCRyc38ZwLkwF
KB9oe1hGRU7ebTJtNNaX2QvOuXk5x3Z9GkjomVGH8cBMyB8vJzptzbfzGEVwD7DnwXHfbXx9/XlJ
wmPezaCw1mgs1x3OAzV+UCj/a/2Y0tVmT/N8JrkaKBMUEhzEkM6QDyDEMSQLyS2dDwhGtKYIX/LO
zwmQ1pBnW92dK8pNFYyMdyO2M+k67cwjGMSUB7kGcpMOGlCMof4rJMqWS8LvlbEg3sciOMk1+fd/
n5hxwKXazpZxwijdAFhCMiGSGfnuQ7lc5xAJPVcA/d/B4VzrsKY488KZAh5SMZn98RBjnFExrstx
8DAihf9p6vj509fZHJik3YvhWWCWSBjYo7TplOmia6NXDVA/M+FHy24M2M0bd4S6rFyGSNlgrimp
0NYgAjI05qO8r/uSMOXZtbmCf/QlljHTRZLrrGolOmY1Uc5Mjh1YA9nyysMxd3pPwfBgYrXFSyEx
kqP22Mg5Yxwcq9ciEt4c91v6qGOqJ4wB1eCmkdk7/bXlnhLMrP5emfypfuRL5nHMIlv+67/fckVE
lxoEKnUJy2JQJ0Q+bfFs9TwTE+Ph76/1P2Etstnh57QgWDGcs81ve+FGmFFVNYNx6jFg9cpLjswo
u2CgmxoE+K1XFnIHlG9VtCQgruXTLqKMwBn+jzciP9X3a4ukFg05ATkT/79H+62SL0i9rrqQ9Z6I
S18n2FQCqDPtwUH9HKcGstbHor23HWPTJ+02c+dVBHjpH29C/cMVTj4e34TDyo5lstzm/fYu1ACr
mS6BNC7LE/2zyGfPqmKsnu8zrY/gPAlXM2rvRAMMjh3YnCvAjpUsTzsMFi0DIxWdqyzznVannh4f
jBLRkgmhKL7G5omaY6VgGJjRJbOlNBpgx0Q+YKXX43OefFWwdEZ7eNBiSL1ky+qxLcmlyAKqTUdt
MKn36XyKRyl5JDY3k8c0yHz4GcK3h/bB5AgKYbZEY36pRLNhOgWjVpFiOfMJ6+SMpa4WC2LEfWOf
geN6ETgUmWGQ88Rk5EiOCR4tE2qKypmGg4/Hgkk0YAquqXiSUPYksHbw34l+7Bxcfck2Sy6R8pnw
97GFc9jAsjAL06eHNK/PRRF6MzdgTMU7F2BRUhIOi88Kj3kgyfik5NxbnOLynv3Hj/mHK8ogk0wj
30MXKmlv//0tO0VUlq2r+mlq8PxFTzZtIfV8xeBbgDTs2ZgQGxka5KwqFIbiIRn+0WPof2jmydSW
IUQOaR+m+u0t2JMwQ2gYxkleDK7zOSfanSkqOR9fhcVDpzdEjZTsliSumvKLRr43mRMZHwF7vgQJ
rAu0u42YYyGvtGQ3cHZpFFl1BKPLldj84w4Qf2iKSHmhmVbp+l3t+ywpLgurz/oY0kBxgbzTMbB2
mQANr2l1iZUjSFsiJ0wUHIX9CQphDoHq0vAERrkpSJ5ISueGccRDXdlUIs4jriNs8inesYgxAh7B
vvBVA5vsQGJF/zN27uMM0x3NQM6jgQvmYNX2xq6DGxBRaxi1Wnt1ajYwb0NCtYMUmmc2c8bVABDP
6cMtmbAuwrjIXiFE4WXUf0xBfkVFfTuXLHKzTJ0JnsVR+e1EaBsNhccSaCdjgBp2HCXfS1Nf4nmv
wCo0Kxyc+w4gTc9z/u8X8C/F0veXNlxVqJbDdNP6Nff77TCygmrCrDNrp1jnzrSR7sLaiqZNcWt1
3W0ZJ2QrQWdqa09liDAxYEwZzEimXitXTtTX0ZKtHKIzTJxrFaNtvqH41e4dv2aEUMKqMBCxGg7p
FmAG60NnKtt5dsBNXnJmf7WW7p3WuB8pav/+0f6gidJIt9Z1Qf6ZYfzPjGRAS7loSTOdcnvem1Hr
m8oRKbQdHYcSARf7D40qlAVYhkfmF1Q17f8xsNb+V5khJVGagUlBM7lDv92cWPWLOCri8eRojyN7
ngGy9ogkk0gbSaqMyRV2SLAk/HhlgLbxAx6FTnLfIr2WTP/yXxotXQ7U/vt7/1ejJQ+0337v2WgG
Ra3C8WSiX0pQHOTLkxZCYQR4DjAGrrhav2oFDJKMBRhlFSxOlyWGaUFlZAUhXgS/MKNLBIXhNveH
c45vg2PZcvARF/+4PDkT/vB+MVxZshxE3Sa+vd+SsRQaeTGcuqlcZ2HpO8OwA2uq54eJkf/MxlI0
7N/SE1GDflrUoJ6R0GLdK/lTMSRMs/gJ0SdLHhf12LZXpu5bgedaas/a4gOfWvM8oMLsp3AXYHdb
Ukzp6tcScDwgiAns1psJNkCjmUWcARDLneyxCj7FhPyx1Y8SLm+3bHdY0BAfgEmx0wkL0rSzkoI5
N45FZ8Kqh6Grbeb8KwPs7E54eh+Q0gAHn0a2+8CsieDw0YBLDYjR17tsIDScQNZ+OBZgBLmL0J9k
thQ8p8mAohCLGbJ6R80OVsSEQexzXKOtBecqJngEYzoVO3LfodmNNWS3Wj10RHpUjxr8ZdhaXzIK
d2LrUNRAl1Hdis85+0IktLP1I6ZovEOUnaRfagwIQWCSi+MgCnKXc++u0iZmxUHYg4mkNTI3Cv9M
k+l1HmC7CrTbhie+bdg8tk8WF4siv0r28vQZuvM0TUwbhrNq2KsStyG5uwmk2qiHC8gamCFjMDcs
rJ2dyhqJiYMybJET3qjlfJuOxwZIcZ98DcwoXA7vhBYPwRs8V9akyCkWrT+zobEeOGy9cnY9bvF1
yU5/mK7iqzPucn6puOeXs/cVo0jgdyGb10G42wlwVqZtmggvwSrtCaowM1+1CqoK4RfvOtvISffS
9ilmM4/4Qn9oK647FzeZ0u8MTB/6g0x+CZZ7E0mSofhZ/8o6M1CsB9LoaOYDsKurGZR2e1YsTAhs
r1CbraLSh2KusRLpkG4QZNltu+oM/RGywgVfOnAVJHqB8146+IYFVMQ7nfuzfoFcu1qQVSMvnTsH
G9ZnCeqkfkP8l88/x+FSUgNaLbNNfssZWmoQKZ7s31zzgWFrgQACPMyqYKaK2iIHoWT2d4udQ4j+
WFrD54VGDJ+goHLa53yaNsbc+CXxdi2hvMwgKAfzvPeWtNloyPdT1pJgWlVgXVL1incymhmUx+GL
azTAMSPPvhJ2i07M2MumrYwoDJUWF5XHmsFZHhQHObu0OxaYq99bk5MZB/VkneLoEQW1aj11g/Jz
HpybPALcwdwBRZ5ukOAlTQowDqqjCRvUCR0qeWO7WOMpUoNdYXLNGL47X2yzOZKlupngQZGcsrHA
hDVW4iPeWMsrK4cOP+L7YN6oS8hodVRD7DMgeVWY16BoyIgvFx9bQ8k3Eri7rOYuwR/YjsA+VIyp
3M1p4WyCmvAc8TDOhocPgwR1zGLCQuhveGQV1ywABVoIbXwngbRhYRY2LDAnDzvUKmRQIOevRmwj
GLHfoMOFyRsSyLp+aQhARJjgRxqWUvZUMwL/icewSIk4OsNpum8AravBPqk/tOG9nx4UrSBIIUBb
xhaiBISNyTvbJhYDRMwsIfKisbro2QfYWMkIiTtii5IPc9i59qnnVC86JDfhFwHwyUC+Bj51Eg1h
8mkEspj9g0C9FTOpUBE5WQim9OIac7rl7a8eRO4qkVXyEi33FbRPmCrYS2+z7kMLnmPeFogdYA/2
BjiA10LVcPez2vr2tKxyUzzpi3m7RP2WmLTc+T/OzmypcaXNok+kCEmp8RZbnjA2xhgMNwqgQPM8
6+n/lfTNqSGqIrpv+3SXsaXMb9h77YSJMo5OWZ4xA+fzZi4U6BbF0FYzGYw3nEfsfmaVfNkQCSkY
1PQ8VodEYQCM4iXOmu3A765Vn9Yc3fcJ8mz7ZDfmJg5+RGrMYczxE+owB86a2q9n8+Di+cx4X8gw
khT60M89lgXI7/OU0JAnyYjmQCNOay4/Jd6C5y7ixpStRol3On4p+DDW8CmtMUp5cMV0G4TTAZFZ
Um/4FxkFCBxkxsRYejlUXMXhUgmaLUpY22T63D+VGOFcJCEcefKxlxB+00fny35AxhEgxzUYr9vi
DocpbwDjok7CStGTHTUDeZJ2cpAEo4cH5omEEMp5Lt56EneUiZEcT7rhswUoXMyWFjSAU8iUmnsi
ID5N3fbtbtUCkQ21/ag8RSSK9FyTSFgbvoJshmzmIhahLLXp4nyVSI75Wjc4GtteX8ex+hDw30yY
3TKqHTd4i+3a03HW2Tg70kbdERl/n+Eo80OAMZaJx/K5j9cWf5cQzXdgk9CcBfkQ7DlgpFDlyzAn
mczxj0LxjzWGrZroZ3VdVoo/10QECOW5PdQ93jsUV8RAg/oIDaSJ1U4hjXiclv4xdDFXVw+BqaFP
Q/uDlhTZU588/T8+i0sfia7C1dk5yt7pP/WZ1o2a0uE0BaFv3Bg7A6FDwZCPrdW9i3oeQO2NE72m
6XhvGO9j66xsTtCy0m8h+Vj/8LV8p+j+UizaNLfC0nhE5L765w8TqyIJprAZAHOhPVRejTw+dyp1
0kwGzXIEca/EDPG9aQaMwRPUHmPES37t4p++EVq3IQbSK0Li6dWvQi4VM6CW/MQFSwOSlNK0WzZp
tTcx1dlYy81gaxI0M0BmLBsS3bu9qgQbsAyN/gGFwVPES9qTZoSlaJ6MHxgvOtteEgJcdu9ZI0Ai
1hKzLcPeRpzxWYuBk32h9dm5xWsUqiv5sPZoOzH9JdizoBpqCQaDhndfp9NDGkSaBHEvWPf+8bP+
3qRrti133Ai70Du7v/yso8ij3E/0/m4CcNIMQK7QCUaZ70XkVpj9RRtKZK5kacD6j3j4WThppsr4
8BLk/xgY/MmmITeRDP/4H5OU6J9/VVEEI58HuzGAGNf8zFjx+291pKBVkmfiSmEbI0o4ptpHLbOY
4q96JFoSgEagIFMpWNsZGH7pZhKUabkL5LW4CmYu3COz/dn77SZD5JfsU0d75TaI9QgHYxE8+eDv
ffZdk4CDAItiYK/yzz9Ps+R3+etT60BT5XV2mYn8miOLRDFP+o4t0qA/Wgz4DMK6aj5eh3pakzos
8IRucU2Alzbs9kAw6tod75iM9+4/OxMkCULlSU88khcMLGeTshrjh3Ab0cNNFzQTjJX5njScnP4y
e2h9ROLE+HFAuSCP2+DJlpwMv1ypjI+DOuCsb2ib94k8K4M3mFikItVEgmuKtUbPp0uDbLc3lQ+g
dArrDpwHPi3DyEVC4OoAsSLp98N0av2YOAimNORmKBJ6cGONO4UfAEPK95AnYSEcWM9O3m1RrWeE
kF248n0WR6mTrjrG/+OTVEV34d1QRRvHxeoPCiG7xxLL/Po9dIWnEGJRQtzXuLxKx33uNd9jL0NN
d6jqq7DNhd5t5mC4yVGJkvtB3NyTTTXbUR6TzzGQhBxoMIkPdvBQUpH50UKB5dzqAIhKbW9xo+QS
jUxeD6+2rn6kfbBMAaUV7q7LLsJV1jUHLfhr8uaIQWbkoNnP2TSuGcFBruPlB27OzoO/NR0vAO3n
ZGu0VzXPqFXZtgTjamoE/8i1IQmHG8Qh8Oy5ux86BKT9zp7YoN1lxJMpOaNoBUxXssIQsvjHK/8H
VyC6HsNCM2UKW2fs/PN7lmcIKzPYW3cFG4SMatvQXtxEvVEJsCWkB8N/xcrY8MZplSAT1efZm638
MFNGuKg6sHM/dmKHyx5PzEdlKhvfuQulevJEXt62TPUt5JRSoyn4zOKJAD0866uIOcqIGYMx900/
lJ46Z0eDLE5FrW6KfvScBP9t9kKsEPyuo6vMT4DYWtjSMjoqQoFjBI+Figk4nN7jGMSBPu5tMito
rKZ4r5UhsN/Us1qyrLCKmmCX6fVySzZYNsmbBfgarpNVwOiM8CoTACjNbTfvxmnY4E5ZFZATamIn
y/ShYC1PS+cSxu0iG7S5Zv273lKXULB0iUXK15n6paF5s+46qn3DAX79MA64TRzw71T1cUAxApKu
xs/bWw6ql5DKdGMS4VsLfREQrlSWWOfRhRBzupRBD40FrtxaqWxq9aORwsXvNpG2kpk9SfrE691h
YGD8xoICsfFCRu6AvD4rPY+pfZNT+VUK/QjFuw/vS+1XlbsSpGoV/jqrFdzB7wkqYteh0+N3NPBn
p+NrmlxHuudR1oASx4Z8NB83evk4lK92jEOmsW8Uvg2fAXVJOnrC/5ligpiQulfmFCZersg1n0KS
Gwb7h6O8+BhBHXVaTjEpd6ayRaW4rE37/u/P8J+OUpfxlSqlWciNfl0TiTkNQFfP7V2D9gKTyg3Q
r7jp9xDk2N9OqwakaorjxH6wkBA1CUZ6thNO9xEpZ6yHksUtLr25h1qBS4TLZmjUbZHonLjHJsp2
mktIUPhWN5/xeGnlt5DVXqKHm2G8AmPrw2sRTysWuBohBQ4aynCUIXbDsb3TQfvy849pRFSjCUD9
UR9xvDr69xBICyPPZA+cwjgb2PGgs1HKgHwrWArQ2fAehjDM/v5tfStBf7l4WG8xhMeDZRhUTj+/
8GreBZYeaXxbJhtokgVtuGBZzWPTw4+kfKKx7XVw6+bKHK7h+Jzv6YwEBBzCsZ+SskXj/eJAg6py
UFrftIW4hVLTrdja3owBM32GTL1y6rhQR8aH5nBIxK7Tz/q41TFXC+4HwYqyCPkRyrewg2RPOY23
GE/U3ADOt85p9Gi0nVfCAlTss45BbRZAf3hzQg1oXnxIWsItCmSpw84aUsz8qNfVakGLLKWoBsCX
QXpvKxACHC12iwnY94IRu03abQL30lYoeYS6y4p0J3Ik5jC6KnScauTcmLl6cPPPYkKSZb9jdC9t
8gnrdWodfCtalNm0jtG4d0OIK+QqUIvIaSO5Vf/4qb7lyb/9VIgOLZZ5GIi/HXX/KbPRE0TKFKvw
GhN4CPN0LdlO6RIB6RR3DhbFkWNLZidbY7AqS2UjjJGuKgGw6i8dAmYS2zyWwUNIJo3bhnsXtY5C
exSk9wMSPDxhPOwVzm0aVfpG2n3UBkxWmOIEKBt87TARuF5RAFdMpHwiWEaiLScYWAFZiAojEQJD
77syXOHBy6w16VMkTC86Dgg9uyrT41z1W6ESGMBir7QIQ2m29QAnoCSfZXqWMxsu9pDIkQ4steB2
08N/dAffL/+v3yGjLEcXOmJs3fr1fouGTu170dxVLg5HLf2Y0CUhbZtKn0qxPs9F8x0tgfNxA674
OZTCdGaNUX+XEiMdRE8qV1wI2GUsxQrqPKBbzwm6c0Yrgem7U1+0I9m5kTlsCm06DSToEDYhnTY9
QIK/v7ziD2ZztN2Y9xE3szNwf/V2B6XPSmiOu7uEQpBmR8lNWHkusT/oDgVzgbB5s/vYq4m3IpqL
amkM33T+dHOIwX3qzJk+ZHPhmmQwFiR4VJBei6d6ij2sWbflZK0S00erGCFjXAYRz5fNPUs2Ik98
rT2NIHFB0Q6MIGqTL0DTd0igiToaQF7vU+oeHRxK3ldrx2EGw/q8JkeZQZuDmztGnRMIG8rAGvlG
KI5u52+j6CvKtZWFqSsskM0sqjyToSLMkpctRLs5gvvaTd6kZ+tApcpo8PNoHqA1F+B5geDKYn7t
nDq/38hBWE9nkmT9naaAhaf8H4YWn0xzz5eF4YTTKNoRB7GesYs4jA3mGeeHdtaKYtmJkkMXRjlh
3ENtfKtPfd6TFDKXPa0TaTtrBXqZFI8jCk5s327wnjrWrre5cY2TzBt3DQiL1R24zQFcNzzzH1OE
XAVpZ8yThb22R10qZRY+CsHJIkrXfNL5NtLARO/Hm30hJFFmNIoMM68TU3Mv/FmCC47AkfgaAdln
lFREI8pXVrFO6E8r9zMe3jj4YCSGATscUG3++1gGz44f3Br1FfrRYwEFBgBY8KDCyxoZT408n3Jv
bvOUvyTt9luRgzfARqSDW+YlbqyjBtE1Ik3DNdah2i5Bg1L+UFG59z1RKXWILt78HKW/CGm8hR5b
4Qscqv4GJBPBn1leQKTSyefWNlaKnEGJTuw2cNvyEVzO19FlsQVIsOHPbykg5PnbQs+RcWxK82lX
91IARn9mOBgHeLqIYoClDWYkA03WMTyKVq5+/U4SIm8hXvnFV8XY15eGc+bQAjGQnAJi6LKTL12r
PbfwebyUVas8D2S9ZdJi7AY3eZmCIVIXUcDxykg6Nc0HkR1EFS2ZU+E9b9Ma1SPZH82yRuMaWAhe
PpoW3HP4YMyfektoCdFZ5VeBMM6MvxTXunWA/ZN1pyxNHWswEnZw0EP+ODHEq5lFV0G5wfHlJenK
Tx8SWAfu4HhqiOFMZq6zMQgPSYVk9RAWjpeOT439bEXKwnY+Quu10vZFRjfxYA/g6kS2syGmUugO
wBc1QsLyF67nmZpioPdicD1X5Cld4ap7Ol7oZihW4EAWRfBalfVjJ7ls5Sesvz6BxzBCeBv3Far7
sSMbJ9zE0b8KEe33DlgXyNUN02SZbFjOL/tkI0nyxLeS5k6Fk9NuG8rGFjM1/z3u+ZVFhkonAhi/
FoPIii3YcPP3w/QPknnU6ZqGJAJdhEU++c+VkI2itYgjt77TQW3mrwONLzJSO3gN5jWS0oBlD/WC
8QMioH9Mk08RfU7PFZZd334V6boRl79/oD/osHXTwjukWfiVIDj88oFibOOaIeLyrpumVfeVJpmP
m+AL7Cg7gZOL7z8HYVqz7nGRfTnC2sg5V13b70pe7Eb9Uw3bzWD5yymEShcRwYOmNwWtMBfOQwyB
ycg/hWVcqoR5XabvEOWs2DWQINxPypIm04wMAhTeNZtCCL9tJW4rC+2tHXOXzC/jaG9N32cN2ARv
Jlkp7FehpvKs1qa+K3jScDvPU39WovnZ1U3OJBCU/qZy2Cyh8/UN+1YuWLrcWdiTefQzfxHPAEf0
YdtaE7sPH4GgvitH8RLxTPYqijrSUzlgZWMalJhrDZ+MNMbgiHdXAuetzgriH2MwOS/8uWKQCgfH
wUaB38b4rsr+U3V1A2q7QCtKUN2Y+uTpwyDDXobt699/bvG7xIrIOJsJGVM3hCa/lndTjlZkdpri
Ths6vid1iTRogYX5tiKXaMYyr7iupzGhARf2CeiG0Th0U61aj2W1MCSrFkmfqE4MsUh87BFj1Xgl
EoY+bg3g3XTeXS0Fwu+J3MU+3HBD1+suvVbofgocNFzyXgzu9h9/1u/vteUyQdTBPPAdar8+xVMS
86g5VX8ApKBlqxEVfa69V+Q+sJYEcajdqebtZNzG5anlCdY3lOCjs9H0S9x94qcYyktUvrbus6vc
+5wAWfYamy+JuE/aZ7C0E37kUDwD/PvH55aazZ9/dwuZDzITTQhAcr+6nXqaJuxIyJBFfOmXSn3C
4GuJ09S8GtiAqaqN4Axt0ykvWWQtDfGs+PAqzfss9vAaY29WtIudnCzjgEtI1+618DOG7mQQylR1
Z4UHyTafbdapXQYQrz4O0Ing+XJfpsE5Gz/j4h/niSV1G7/9RSg6VF42XTPsX2aoul7OLP7z/tA2
G1/dRQXR29ecAVPX7FWaf8z/a7NmTbggjmgryJKPOh9aZQNV2FhGxOYg4OY2KplkWPgCrGgzRF8q
dNQkouDB1RgDn0C7LLMyCHcxKjmQmyhGL37x+IzC7UY4Z/TrTACfB+OHewJAs7EpKIWNodxOV3NU
s+yhuzMeoxakOmZhDV3TVG5zld0oVL20RPKHZjA7KsPOL6lo/3EN/EGBQxNsGrzo37pPXb6m/3nf
k1EpwXLaWCTLUwwDlcfRpBUuNcarWM0gqgkYMXZ3mUW87kzEWAw7/v7s/X7k2C48JOnbtOWjJwfz
//kIZm8Xsxrp9SFDaq60t9l8P4en0fzHpATf3G9PBP+ExB5x9Tr4+n75h9BvdOM06e2d2md7vx0o
xal1bJdkG2LrLSNeFzMHc/fgAI/rIsJDivI2hZlWhtbzCNshzp1NJSVuDuTbk/ChBl4QPk4U2rz1
eD1vyc278cVp0C6h8qSUryBaXP1WHXToPE8ZO0GXJmEwXgv/tkj1zSg+4MUJsuZxtzSMB/BzMA5g
smRvSkbCEbOU3PIcMinljM7OPH/edGLtRuHbLNCE4A2ffLD5rPxmB7SHfwzq/QgdgiGfzGIY9WVM
75OPB2auQLDp+w1mXgzVA6QB7MuZHyvLAXu09KUKz0XAnT+yuMHSorOL1kmtUFeBOLJBGJ8jgjt4
ZtMDVbO77YcTcphB91KgCRkZawsT6Gi1ZYArq2oM+5CDQPcEzgFrtFe5h34+RyTESQyIiXgCxugP
Y9aXKVdpb3E8kJFWeMqkLXQ2azmD+iI0n+VsPRgxmxXm1qlQXmSAYsq4eI3Vp5wNBgIDzALKfK8D
wGHkCCAnREtR45E7SOR+HAp8f+66ghIZFPourSrMac62p0oI+WfmPQY6e7BvIuWEf2mCXlMBwPc7
KHzOLp0uhrMmJzzVPJM+vQL5Xt7LaOHSvA7BZvK/XOfFNpAT8cKQbR+/dS0lcI9i/E0n/bFoH4iF
7OIrqQFeAduJ5UAKo3/IPh2YeeFXVh6Eoa8icDeReokbAqehMwCp1qetzWtoUvvl82qcAfzBHSXy
o+kPLhKZh6FnwUHQO/YY7C44Yz02zUb00mOxoSuc8dtRa60srVukFXKCwriVc+cQdnq29t/nsuWb
24K7WMg2I3LaXcKxp0WMLuBOmGhwxvjD5hQvIwJezDUXgaPymL7pJr7/pvshIUSWmNalNR874iZz
xn9BSyv2HpLVIvRD210VdZ9YqGz4i6OrW1PWnvJE2QT1sC46fllxZE+v2yf5M6tMdTSKObUI+VgE
hfr8XHVLJzhDx05x2a8H7Gb1deA8wsDGQHkvsHiY07mtxK6Clewem7nZW3l4qugxXKP20schomUq
H6fBQnH26ruy+97PibkVIXyKxN+FY3uufJjUnc7DcGXLl8jRYLSh7DEQAhGtMgEIySEdhUSH5m18
P44TZnIXhIcCTSbbTta5mqCxlCjvxm7lBuE2hYxQH4bqYJjtuiZMKTOSTZ49aiBMAdHF7PhBIVY0
+wYHX1NHrOHgveOdiOFla8NnqPGc4C7OWfbgJWIYK9U0jKugsAw9M50bqKlykGjbOzRbckAIuNGi
/1QH4iao36OcNpuqUb/RSGWTgfS7zrBxeWWeAvC9CfP7OS82DDEWGumKfvz9ZMdAPhBUwKP4MfIJ
chNcxmYaQFeMT8govUK5wwnTonIgUHrmPCkrAvVOWe8Cor1DOYMgpkdaLZRz5q4Jsyt9B2EzWTm8
+GwO8OWUHIO5iuoaaNGiFETRDE+x8gwRhgZyV2kPZv6uucqyCg6AvFqWlQ0ZVqzvGrh9NN7wpYnt
qAC1uASLwHxtQi9Nr2PGq1DslWQ787arHWZjurgmRB7UfzbtFVsy4FDU1NkSWOZysvdFyS4ru1rx
fVG8l9AeJIKng9NC2vnKkCASZGHkjqBeG3x4VieCBhv2pDx9Vf4qeGgsZEJgHUJyyVRC5tR9zg7B
Po8oZ7VsG8iXsIZKo74SvdWkaMsWbXcx+is70EXFrlOSUJQeA8opbD5eJrIRzr51UsVbQFxCrXmF
dRnGr5yBUDQA5bA0kM9vA+MYLbnXKtzFbNtU4MnT2c1eGpILLOBFDciJbR+spS0F369Zs6HDQjXF
r8iuFhLYqddXC9mKRuQNnqEQwnfUndEDZM7VQPfHuKZHBNshLRcUOfPw8jVUeJLBeJWph/xxZIFK
3m6kqkS6ePbIRDv3uAzGZJOp+VOJYkROrSUSZeg5cI9RYN8kCPWS8VFOxMKPAj4cVgQeWQCDBlIy
5wPoaGyTSjWZnkoWoPAinCY6y2A/cTdsIUbjPHPZAjsa1TuVDkDlpC6z26lkmwoAfQKIHpa7xj1a
PGi7Bp1B458QMMLYYrB5yoXD9VzfJAHQ1GGNZrMDOjdU90GTL7Pwy2kFzS+me/2pUo/y4HT0aDUm
xE227qZtgtvWBRDcvpbnFGpThVZiV38mHGtCO7rxGdZwpkohKCgFstaC64jtmq0W0QXsaBbInYjz
AyPCxl1Zp/qXijmr7hj6N8QUj186VM8Z7CKNT5gvVczi9nRrg8Un+3tCCRq2Z95+GB6HKerXiQ42
sllbJqS2owMty7bQj3JTxuz8S+yUeyPrb7SaOZJyOydLHm6jKQhwxotnPHMayw6rdytPAP8m3cXr
w8cB9nLZovnOHtLqg2u8GzDrkgwn7U4W+0QLY0qjU6hUuHMDT8nrVckEJk2Ha85UbbIZeAaj10xi
pzXBlsEcldhNlzdrzJ7LETEM3OSUdyMfOCVDejhMBBAE7fkk14ajoDXypPKDG/5mTkCx9oR5Bh/D
/G6Lg8o6ZHhKyx+FjPfyZI6kDiXHxLhBbMGmz79UtIYVpffUkLs+aBgQFw6knQg1qhRi2txh5DBN
4zPRGYCsMvK9IRfEx0H6uCOutfDDcYh41R8ClHwNFlLNWU2V+I5FGaDFRgbr6uDRTR5zJ7ol0tVs
qGYmgu6QTRTxj5y2IJ0opGAAMxXsEOtPGCgWMuFjCF4b7IFBfOHDjww8E/7jxr9wfnZoC32jhWaz
9LHktj947fPO38CmQLYXy/ldWJ/1GGeITt5ov2qZWZXIjYiXHR32E9q+iZgaMkn0M5ZF/UdE+mdE
gQMBcSFTmp3mjnlpxE7NImip8kGuP9fOoVVfFAtAj37uaazhlkhutjTUYTdjfgooUsITSEMbXk3t
4uOjfAtgzJXGRZ0h8zjlbTxkEOgnb5alXfvIj1lrxJ3WJC9IsFRMtCbsEdzJiX4Zpid5CYw5ebBq
7U1UxIO1R4gBTKMlBIjMFqbUuQKWb+GPW3tajS45Kfs0vQ3dkrfRq/DnJTKgdDM5YHt7UuP4Zqc8
XE4tEanXYN4yFBGOFxLGUd+xZqlYvA6Jtp9SGyHBfoaBZWJ20rKzhnOFYOgedJD8jisV6e7MeZCh
YUf9+i2nMG80IASh4wIoOtQ9ZqV13CHMth0Ow3WmrJ0SV0XyQ2nf2hzYmXZsDbzl43bMP6P4KbcI
eQje3DA7FtlKNZ4aTbILIXmmt0V2W0o1n72tywtGmxJcsjXuSw5q9Ac6lRH5EjVfv4sZmD9bO/+9
8TLEbw2RrqrkzwiHcRlQWPm//0/n5U4ZYYShzhAS8rEK50uxPmg0o3bfdOFa6DnGXVSnrDvH6AHt
hgywT0ALQEGes30H58NNQgTX86JNieVjkYFYYB4/5OgSPxP3L8L01usSeKjE0aWqta4LtLNEq3Y9
2tJYalISdQVgop5L1tUg21T08dm3DgAByT/+3t+HHLpq6Ay2TPpANoqyE/3P32s7WlyKdmKlOMsu
TL3aUYfR0L81kIDYmEc72oCpOMxYCHKiHb+xQYzaoy/B9SRjktAnNaDtCJDVxL7W9ibzhJ4uSSaJ
WYxQa+TlWAji6DPA5KbwlZlEq1znilhuF/RO6d4ltU04X0SeC5VHHq+r6N2q6LMdctPqUjyFxGqL
6l6JbKaYeLtJggmc1d+/Cff34QjfhMM81WTBqjq/ygZ7fnbuHJariHGXg98RgY2ammN6O7XKwddC
9vTxjY3ciHJBcPanZrIz8R64yLodeCYsoog3tRS4qgTHlj7iVl4+HYS8whUwa4DGbRKFepJwbDaE
ygb6xy42IexP8arlKw+qd50rDBCpxmVgfHRM7Z0BX3P0pOiv0sFdxIegpwyRclZTbh4hCfPVWWBr
+aYjY++E4bELutvU0JfVWO/LuLxN2NvKcJUs7VeDs3UJGnVtZ53O5W5IxSd+N84XAU+yQuyQf80a
q7PsLtZmwnBYqAvmjz7O/2DjMtbJ+xc5d23q2qsVDDbjjOVB21L4qXr8wNiEpR7Dofw+QfuS1vQs
6vrvPxRzqj+8o8wRcUPwogL8+WUszrxpDrqew3tqHoTU7JMRXmH6Lix/kQf3hXkmNulhsDkfN4rA
WyOKazw0R41w5FLkW4NFtd3Xl75j/al0BGFUwNunReQXJ0OR9oZrXLw1BkMsyrXYXce+zps7rHSz
X5dB8WCyWp9pn4P0pJjOg+auGZt8auWdaiNVn1YWxii5aqyKGoAl3UCDz8hS7oMEm7a9mp/rsDpZ
CEbmgpWX9WzBck3RqPTlW9qTxheE9yosVRHj22YOB6bcHYyFqY77rPRXudga5EbMzQC/mfNGNa9j
Q6I6s0bH2gRhtlAT4myXNO9NDSamfECdexEZ5mWiFeQGP1Sq9QwS02mUZdcrx7rXL2VobEhaueuF
eq2IVdRrH788MYOvupPve6QcaamdGgDxeghJM4+tFZoJxjXFSwQUr3XXKUJ7NcAQHUcnFohF/eAQ
PF5DG9Kd1yHBUkfVWvKJq85+aIuctHFrAUOGpvvoF/PGDQlcCfrXpiQ/a+xubEqMqczWZfJa6P1N
/6g67tFZQ4/ACloxMdiM3IzBPCA3VAFuWd5AQanThUYxEk2wdL39j+NS/PHR0112Mvh54cfJQ+Q/
x2XMsDmxWpsUJtCuAXI/kLhhfjHH+z6G+9sWq++2HiPrNBzt/kuOmMpuzSqcG5v+nCUoPgfXOOA7
xmb0YFYw1yFJSz544s5rV4TXBj9MQ84qPgRyCiL3Zbb3aRjdMtYFQPkZRYKRyz9Ov++J4s+jYdTb
jAHZMiH80vRfRsOJQvh2MfGHwWeCOhq/51YNQpnItxwCU0vPBBJzBSH4hi0wQhrGoiZTM/UU5se2
Q8Fc8z4MjZfwTAyC2JI81Jc9iSY2EsgyRS93VhhXNPDOBxanbb+z+jtC4W8yyNmh/qJM00YFSi6H
ZvpUrf126fq3uX7pjXIVY+wt1IMusw9XbXcQOVBckrQVmTyeftg7p15q0wMtQdW9mNrOYe3crJwU
3jguXYcB5NhMS9E/ms41nZXXLmLaMuCoC0qiTQKYtfoSt5IZk5Rld8sZmshM+rUbMGrq9vTmBfdv
EDhs2vE/ZTrOmpgER+dVV98Z6fz9fMP8/Pv5JlhE8jibGGxBtv/8kAmDLzAZ+ubOIPSopGF2um0R
bxu1eHGshlhZP/okCoovKFuaY+mlE5g+zGAprjg11tbI1d6DnAQJdNDM8tildhUeimjdWdekmHeV
Cvkd4Z4zg/YToEPYu5Hq49ooYKDuquq0FhmDGx/l8QSnVCOWHSHmkCNhj3GrqANrI02afzA3NOay
CsunGmU9LYoWuK+qO9Gyh2CqgHiY18RsFux9l0TCLpPigwXwRRO1FwzmURuqO5FOy5DFveN7Ksqq
hgFt9sSpUNAtF3XiZYIhRGsufQT5sR/dsAxkKNStleJ1CFlQJNqmNGi14RsFKnSANLmdFWORioYd
+jrO0P9WFLRxFmILsXYWtJKc9bGB+CwxtFPMkFIl4M90TxNWYWgDEhMvkkVBVdYxHM6z9JjbJCAS
IntXRPAyma8QhtUb6Qvd/FpNzGsp3B3QrEfNrF/C4VSGhac25zD8AtkVaLijIsQVaK7gdk0xZm6N
gpnY7nFQsfJiFqv0R3NUn0IY3jno3sbxTXaq4jTHDP/4LMPb4FNRTZCDRUU13o3Vsc/F/ZyhH2k1
5stYKpzWvK2FucxpqdVK3RsFJPBEv51ou6SlK9pE5KwPQ4R46zOgYqtGnfi54Wa2PmCiMp+1lz4x
MeizNoX6f/rbEkU/uv+9YriXAhDXEJHDF449x1j6oPMTxxCUKktspwq+0XxftP5e13YuD2WhMp8W
T61DJHsDFDjUUPfxFEcED1dmcZJshx6BkFhYBCMHQbvA14rSDmmIA7KnW/oOc5VuY4ONBTe4KBwZ
Znn1VXNnFAOrTaVcW3gYx+kQ2NYyjNAtWdfcqb1ZxxvXI0pyIWyOlLCFeavg1cZqqk3kktVUCs6Z
hpqU0RFeFOaNlm9eDsbzuvd8SA/CpN8tDFi/iL9C7Erarsnmc+iyKKXTi+F6DdGmm8UGQzIac6BS
qI5z035NsGWxu7DJuZXauFn97p8nZoaZNb/K5W1LUoFf6I9oNxDufmtSbHYK9fPIbclJxA4MWFP1
Puh0giSmf9RAf+Ysu3csuZOnSzOO2qOCeqRWAeiM09blwL7hWO1B5vVQumjmmvYl6xp0zuHZDOq1
NZNE0u1BLnCE9cvEaRcjHeWInUwDYSYV0dT33yBOZ5fUHYIRRgnNQAC15iURau+wOZVlup5jwtd7
yK1O7gkmBU7QX0QsOGoSsocyL3T2YZQg5WGExsy+iZ4meu3K/7Syo2BaERKC6vCAivaDCSgDcfVV
FYHsR5mEogazMbUz8cToSeTyI1AZ6AfxCqtYiYgmYA48Eoo9ustkrO7it0bVcD/GK3AwnjY0O2e+
llG/yHwbopwhpcZe7fAj5FsG0QsfnyJF6jIq1aVj7Q3noa0ujfYh3VFkw9nA3eKvzGF+HhcbF0ey
lMWkTk9EZ7qcp5TwYgJpbK/hq1LC6cGn9CQuALBvT6ZGvFYZ00+c3OSYzoDIepwlDFrx+mIXQ0VN
+QjnuzNYHIUYPztnl1fNXemnt11gYkaPRg8BgqfJlVe1UILyRBtdUFPsLdy+6E2hCqkKAy/yBkA9
V8iRInedl/UZjPI6Vhvsp+JYZQ5cJcJDzeySZDhM/bC7C61mx/8f/hZQE3ECErMBsvFKQF2nB0QT
arcBCiQEBmZr4HN6m5uKwOaSADUDTRKYKaKvGlQZN2aZ3hsdaYpztgONN5Dw1mRyq6+sorwBdMrF
khe3XOSXEgSigTTS5Rdtu+nRdlPcgtRrSXI7DACnoSi61Bhx8KkZKXdvtXPR7kXILhWCfVrxOPb2
odLhMQYu6cWxRFTOI/xHmGUSeB5SAyYG3ZPN9RVm6V1Xxq/8q18AgBlWufcx6gZaBbKY5hetOfQM
Xghz4LaBZ0UUV8YF63BuliO2WtRQrAqa6KCz+GYEZFrFbVcBlpxMaNPsJ7oVU597LVPvEsTaKk1Y
2tF1dbd6+ZXZkM25/zjohnOFJzppmKBMr2ZLACL5Z25GeA6SY13skYiFPMk83zEXKBW6nc9Mo5tF
gYRcUdqlIy4JZaMyET8LNC0L0RytIs0BUwtWO+9PTmAS15VvCLe/N91ua2ajF/ndGt74dO4YweZ5
e68aXhV9mOJ/nJ3XbuPa0q2fiABzuGVWtGVbdts3hO2WGcUoiqSe/v/YOMDpJRstYG/0Cnt1oERO
zlk1aoToQQdLOJGWDgwt1o9AakDI40alsWZyhlF1ipQJKhGN7qK1sXPwWjuyu4Xk1AgvbGWpLbs1
gB/ghG0traWwxOnHIQHFKb092Noy4pcb/CoBKmLP3bX1X7ykXm2/S8+yW7kkm+4SW0TKZKuh6UPn
8mMcdJbDWgjY3+3kYXAVR3Qzex+tQOndi8fwhAvTiwbzH9781n12ef7EbRbOH67eSrhOWEuFj8Hw
z4OnuWB+gefgYliMAbfZPrp70VYRFxJ2E7AL3VGO29YiC7oQGrPduhCobD0w+HuGHEWz5UC7wwza
zjZYjtsX/9dz6pfOl8YvfBb83h5seUVOmVcGk/119GGd22IohjDUYKv4+FDwDc9vR4gO9rRQ1wqf
lpW+UG0Py3aXBeFP/JbUn/8EQgT4gCdn/jbE2Hqii3H3n2/WPuDdtdwLS2hGPm+GPV+pdjAIc5i2
udzTi7dflkHBtxFDLsWf+IXW4o4T/gJeyeSRd/WeVJFnRMrPDJK27TbqZ72cHwMAnxEzZc3FmSd5
KaR76ncq7kImoJbRVpUe0caewx6uw1A8RTUm9QmZIKtCAZCDptKQMFvPlp+QPFqd4L9DlnHUxOEl
stZadnJ6KQ2iMyxzEwGxPAcufuUoP/9dHn8HrMyZkDPrOqBxwxf8b3FM/3Xsz42FHp3NbcT24fgL
A5DkU2aiVbf7SrrFS4Rb/60eN0XoINjNWLpmgRD995KZiiEiHL122/rnX5nDYMvBOOHZeGwVeJbO
RWLUQTppSBA6Aemgo5+bc+cx3VQWhtt4enD2FXt0sUW+i7eNlwRYS27wNVqOIAoIeOz6V/upbtQN
gRALEgtWpLqGyRIFiLzKQjlEFforgy4BfIgdoWs9ZiQOwJH1k8B67SRHeJIexaXyWbRuwSTrF6t8
lRwIUWfwMewsfIpow38pj6dfZOneybthWT03z9326DWb3MOLa2v41CULxSXSbdEekbmyAtBkOPoO
zoSN+YSNMsi7+Kd1fLGPHcwNh1DBsXf6JZO6O/Or284mHwctxLRgx2DDP4eZf3E13/IpEJ18Qx2y
au/SVd8+H/MFXfEF0rjXruUA/aJv3YGKrPLKaQ6zBQhtV9htTxf/rHk50U9vUyD45VpcJvfwQt/x
vXN7D7TNJVvtsd+Xdz0ggaO9yFBDL3YNoxBlwq+Zq0REMgPCrfJarfRtE6pbedt8TC/ph/ZYLKI3
lI6aZQM/X/ziSVq3d5yEb/DVh/34FH1hVwaV2zcAHeSlvjTcmmdo3p9XuE9S1/FFt8WrtB4ehncN
56kITe78gwq/ehdQCjnqV/Y7ocoMmh3zCG3VbAgkBffYDQEfNaOyKFgs1mf2GxLRaticfmNJwrqY
HN0hk/BOf85j/0TOAZ6nXdhsmfE62d3pRb4nnYlOiREGCtGjV+2jV5pcaNLUmcOW3Cr3siyfhc1p
ycT78tCu0sDaSDtKaRxnPi4f40t/mPbDA53sE26t5zWPLRjIILSTx4qnrdr3xKJT3mzqOz6az4Nx
LEcKqqf4Hr9cdnoiI6ZZDWGfiIEnP2svrcTX9pltGPa2vjitsFECtCfdEwVuLdnlPemeCvOrp+7h
+Cbu+4fiybgbF9oKynj5CrLasbIC1ZW2IOVTFsw87o9+f3xr8b7F2tCg1wCIJqXOxo5i97pHuRWW
G3VVH+qd4k3r473y3D50T6etuJ7oUAiuwldyXT/I6+lJ9l8PgpM6h9HZS45ov0JSc+a/2Fjt16B3
GYLa8+GEjOHPxju5owNwwTFnBO+zzRFDFftss//Xm9/8M3Aev772j/jTuUzW3OapfY/gctg91GDy
lxcQ1xIx1CZPgr/AC7CefKJI3XxR2IvW0/3aye8JVDg/AHLADEI58CUEF80/dR8vGR2lZg/31nv3
iv3gZ/NL2CjL7FnziDzfFCt4u7yUnyfsFF649+aTtc338c540Dh3xiC9QyIukgLxmT51v3hcuEF+
FWivoNmhPKgxCvVOSwaRzxhqACb1jWsgmtA9SUSAaau/iWGBhtJrzvjQgN/DFIlQyniUTqyel+yF
+v7Bq9YEiGFGaL2dPdyyv4QNp81See8BEYj/MZ36XdkVq/gpve/u+Y9UEzw6JMX16JLwO4+iznbj
5/7pMNyhy2V6D0m17mymudwoPdQ/oKL29+dZTEvmLD4cDiodP/OyzYSFU37HsRsSa77qHq3luXSN
5+buspePmPM4rMFYts27yjXukfDVo92/0Led9znmhODrlNIfGoYvkZs+qiuyl/bZWzenh3tYdYof
p+C8QfW3ON5zFlNi+4RX0x2e9vmdGc+2Uf2KaKP4UXzBoGjfBuqL+SJtxs15j9MhXM+X4x3V+4se
MvnwSQv57JBRel+jnz3FW3GZLcSdtjAWA2uveFu+vmbLwUl9VP4+OusdCdNB46Hy2E78QcWu3LVv
5/0p4PS17/XHKKwWJPFsxLAN2uCy6R93vxRX9UiTderP+IttD3rUsJvkhUpScXhcKQsQf66H568v
rvJHvPNuOF59h0VnkysNjiwsX6IB5kP7L1i0SCa8Ixnxb2NYapdiNwzBSXlTIwgryY3zX/pOWeRa
pqKaljWP6a5JrHknpH19TtrtnOYJSRHlElYmOHudYNgIbD8gh8hkxvgxUSfn38WHLH8vBdCV6hJD
CaoQ6Q8+/NcXvQxaA/k6axD+QViVXwluUfK3MYEOMt5L/WpqCZ7DP1dL/NKgPjkf1IK0XhOhLEkj
mOMdN00KM8FNxd+jdcv0/wcJhYkVFq7tsi6DHKpX0zyxPEfNVObNdmwTv6eRNhOibdJyFnN/xumv
GGu2uSs548c9qCnscdN4v3GLvq2FeYSm4goIcqV+90lMtDO0lkQZtqdxWyQPuemcOq+Xl8LoYVZ1
rmfzrFFZKAWZVARgL8oWH693/T3eyYWjGSgDOLND3PAJuXDgj0kChORb7ik/fUi0aBZ2Ekz61Gu3
BeM8dqMuSMO2UA3gkK955ajQofsBjHL57zvy3UmWO6LLiiISCqtA7L+qHwmoy/t07IdtdB7xvqIm
YSQ6aDug74Ol1KuKU1tj3i8kO22AoC9IKCcXoH109Lt/fxbl29szfxYyP1UJgTSA/5XIppLVYuL1
GLY62vvEbciPxhi6xMoGQx5vpjldiIJ+Fk6NTWJVXbm6vm/ikNQCkuWbejdBSwB4bP32YaRIOW1T
lbvm4iB1xqwKiU58433/rorgE5sYEqgijqSaeo2Gq+JxUPTkhGVfuRLuEP+dYBb6qqOEJQ5sft0E
BK11PinqxeAK72San8PmfHc8350wXLH1ENUaqUUX4IjUXmqcdB+T9WTiQL7Rj7ew++vtYf6smigi
czB0/u3q/bNqQVdHPHm2xwsJyL4uv5FELzaboiFL5unfj1L6vhNyNYTuloFiipw7bX7Wf21G7Vlp
20zoeNPWxefsRWr5BEVqVXhMwjNEWGp2cp7Mtc7MNllWSRgvx/OXdmF+6YmSnw4LfYHCFzYeZGUm
V3dtCDxXdSHhghcpILm4b8OSMZAcsjphmFigsy9pKENKwj7KJCHEhpSPf1SPe66jqnba2OLjJcJY
ZK4ZQK/LY2DiVJxugTGfMWsO1OxJVe9kWvj2nfoMWxZkwHBnW4aheEstFME5ne0UJekUXhCbgtcq
JGUvs432u9jAya2wGMT/jjpsWEVvUjtX8db9RXqcYuIBXMxQRaIzpDgUKPZH4gtUF4soFQJ1dhff
leOuPkChqi7pjXUqf1PvzE9DpylFq67gPXA1GkwF+WhhLYMNLSly9+cFDMAXWoUPa0tvAnink+De
OFpQEq7oDAtGVmAToYYE3h1f01vK4D865v8M9LDKQi4MrX+W3Fji1VJsSkG5iE3Sb63HeKv4kotB
w27YaKt0CeIkus2OhEFsYNbmst8ZvvEL274FfOWn/jnHD9W27MSPvXYFw2xxCYxNta6ewBawsJiz
wYZf8l32Xr6LzEq8Yts8ZRSyuex81RtSNzGnYUao4u5S20ADtxb+NwhAwm8WKRbv2MzVuZ7/p8c6
z/uo6LYoZsgBh5Jo0GCx/FR507AKUl8rly2mT2lptyLzaleZ9lr0eH7W25V0vDETlr7BA3wcnryk
yAbWPdo1PHAUIMr1CNa3glb4dXT2kAqVAEDaOh03o7jHiBMf6i2cuw0ouZjcGN3K38aFXF/VEIxw
uMAcvD5epqkiOF7GcliOSNSrmYz42QBvlQ6uz7xOfhOPDxfjNcNTIUq3SfOZVatYdmEZEIAJMld1
dkNBOx5u7E8/nLFzVBQMDUo1FuDV9lSkem3JedFu60l77Rprl7+LfRoKeLcDs3hK9DpM91gfM+OU
/TEZ73tkzaL+icHuStGeNPDmG5/oh1dU1xD3cABq2NtevxMTcS3TpVabLfx8UufIBOvNxzOGNuiq
7ZpxyzF5KqQnIy59q8zd/oRnf+f++0PIP5zAOqJvFJ069+bbbemwcOyKsmu2BWBNXQIhyV9N9tJc
YP0XSDFk76j/6oZ9UxPE+jC1ltdrH2PaP6XZ29GIXipm8C0WhbOu+map8tMzYyHJMN9UiRH0VSGP
v1YN5B0325hODd9BXDyGo3cZXuSG3AG66vgrIpK9FPeieK+2GlIhTAEesNk4p7fsLr65EP8psmfo
jd4C2O1qB+uqgRSiujph4ETs5+VNmS1b8p1wPFygZhvCrfX6w3uEDQrCX/5HzNi1id2URUNcSoTa
yq25quRX9kelO+Nqtu9iQryxuxqqzTzG/PeCkKz5i1xt1YZJkBvuDZJh6Ob1ixLp6tG4CDVUHeZF
tjT63YTNqisRinTC08+DcJX0zpwcatn44p5wJbxsZflJzRbtuLqMK/A441NQvRiGLawlEMU/f0f+
RIyMgbsXABK4Dl5WzzPCBPC3HILS7zHBHzAlYN7/YX10BwKPoAUkzCoP5is08vgQ7xNcxRf5BsLj
hXnyKwxd9T57MdcFHb+1K96tnf7I2bA+rmvP4LxI97EXLQQPD3v/7MQgOipgFMGtxgbDK/ezd40g
XTQuea0B6brLS3AJxmW6wAt4jVpnWa/KsHExj1mAIniNazmBCe6QufG6hkRwh00sZQM/eod/6dHx
HMmcdYFOyvdsKwT7MqDrXjDX2ZYPOHP40zp+5ZhiPU8zGwV+mgPtW/Sjz24NqvLQr+stmbU0JHZ1
r/vtsnmUV/LqpBO5aaPRoQUpN6xyPwvKTRH0qzoYVkyXNuZD92I9HT+aF5E7A2uXsSC5ZNGNnpM+
4Yf1wQbKnqGrKNOvsxyFtrDE0uqbrb5Hq7/pl2wV6xk2hSovhN1S3FmhuU8WJ6Ri2Rruwa5bnvyT
L/iUTxgb85+7pRWKb1CQ7urPBi+7QHpMFlMgbsc7K6xClGfSwgrjF2ElrKyQYIB76XG8O72C7/rn
127ZwV59EYCxefHW6A4C5bFbjncSyxNUeof6Azb1W/tL3LW/oo31iHX5Tng0g9N6Lj1g+KAOHVeY
1NxDe2LysEBstmpfjAeRoeLWeIg30VMeiK9pIN9rW3WRBm2obKP1jFwWL9FThJGzL7+mzn28URfq
YnrVHqZ7fUGsaigvlC2IaKBth/t2pS6yF5H1VYeWg1ddcF6a68a9BOaadrsOo/Cepeh0fh2qbhxg
JBxqXhnWIf7A/mlZhvDNw//3s/wpmBq6URivYbU8Xugy5t+Zry8Bv8NLXsowOgHtgXOKC92VgpOX
rs/L+a98HYVKkK7FO+1t3KXBye79zoVU4NmnleWN/At0kPf3VwQILjCg/XkIPoH0vXsC3WyQqPV0
H3xazqe8yIEtoa07hlOueL1DbZvyWkEVcy5bfS339nGRY5OCcwXznMwhu08WbTO0XkkiacJkY3qQ
c7FREdZioD0JvrWeUfAZUSf520XBuqLgD5Ig/9A9nqvdhLUrLaDiua1vrJNAWFXe0da91pcW87I7
v86/Do7Ek7HGBZJfy2pa3NgTfziHoOKaKkpTaj1ZvjqH2hGTtDhnS8zhZPWlVw0beTY2Mxr/nO+I
7Mao2yJFasAzDSvsIZSGHfmAsrw3ktWNz/LDgQ0PnJLBpLHj3L5qmY1aSJRjBKhSFr5hBbS5EauC
Nmlyi9GdaS3HW0fCj5ekfgegoOOFkf7fzg4ozTgTX0S+ugAD9C42VvNh1DqysTBafAI9C0x3vLHR
fA8V5Y4rqMKpvsh1oFD671UTWRfEAl+BbdkHshh2RdB8lhevqBjwu+PhnP1vX/P/X1D+7wUnq5Ki
LC1B0xjBwmGYlWpOzdiI4w8aPBOkjCTu8Mbz/KFeN6mXDXRulqQpfwCHv9rmMkvGJj9fanhDedid
SFE4EQy9PwoHZavXhAP0tJ4G1j9o7Vre1DT49wf4oX0BIyDkgdWkyeofIvpf129raGLnqkUSdwqS
IchHiNVEZbsI22XEO7X378v9qVuuyotZ2q3jzMvhIf8pSP+6npgqVUNsHeVFnjCxuWD5wIwjmzxo
HX8YLLagfGXFG1yyVN1hGeHUzbLoAiFjxELiTbnRqLxq4Umm6x7F3K0Ft5JjpK25W+Q7SbDuMXMg
UBf8YXYqHbWRYPR9xPAtxSEFpYuuYzuSLZtRXR3NwothLI5rHZndRVDCihJY7dvDmFAfzLyO47LD
57FWco8AJr+jmUy73k27PEDbSdrukGWhXmIwpUn4+UTpkjDY37X46whP2kRIil0QfjvVthGecuk4
E/RsgmFhleCfY8abf9/d72aDvDRz7UbjhWUH6Ot/17As5BX+DSgk2rZgJEO9oFDERHrnQhZ2mvLZ
OjX+KU8gJDSw32B9nIXXXHtt4mU97C9p4R1PcCIotZulqf4+kVV5IrINK64CHedpL4DJzXdUGWY7
HHPLKCd/PJENjgHFUa98CyPTVlDdluiXy6Q8X4YYbySM38vV+RIvM2laJZm26uq3tC+C1Fw0EfZH
/EObbfdMZiRIrFpa94RADwEplKrmbjcbHNR7HXiblsDvo4rQ8O7GwsTDiXtzvTINShrwSEb5dND/
vXfnrjLlREqq7cgUvUBb7kSFixsUEbDR7q7bTl/JmZB5+/Jb+ZR30u+O/MYPczeu87c8bEKec/NS
Eh3u1JAjv9iG+yUi4sdsAR88f0bRDybAbcJ/e3pPMAvtvakMcSbFPSx+ye6FD7xogT/xr7jgu2l5
BQLRamEIqzZyI6hToFgIkuGXa4Ehc9h4OO1A/GXg0EJHggh79tEnIXjtoMqvIznoGMpQiieebDqz
SgQQBfuwZ/UdPHKjraWFgfTCLgSHHKoY4iyEt7A6WFwEU3YOYWqCizv/NGxbyLRv5y8iEhKCN76U
oF1Fr3mQbAfYNwBwz8Zz+otRgocF7Xqewy6lB6bXIZqPJ8VtqJJwdDHJ0sSF17OaADkGgj9O0+rk
AutilduXTjJBFUSX6fQzXoHWwz0beAATYYoZmNfDss2XaOExNFfhFrxrkae9yXeyBRXPGX5PDF+W
yTMzQyyHGd+CCxqQCZkXonjY0Uk0B/ME19Ije9w0vAh6z28Ua5jaiIPTyT50ZaCx4hGlD/s+vDR1
oT8OPZ5fNhXN8TP+hM/xwv9/UV8um+5x3Jshdvh+6hyDzrWWlV9ArWgX0EjXKIsX2T5r4KrbSAu0
fXWnf1wOZzg9S/SFEHOg8PZP552ypLtemyG3YKuHg48TOPXx8ev4xaBiXzO/e+lehHsYd3XuEkmW
vBHcZIB9xiRM2AZNwrqn3qO/WohPKLrxSd0Jr+XIMN5BLjOSMHHAv3s81G9YD8AOrTeoSzY43C+T
tfyAe9NOfAAaO37kL9bv5iX+OL9av/ujrfwGvYLtc0EkbGf7gsqqYWLJrqUiJjTs9EWT7OiAG0p2
UF+Oz63Pgk+Zsn8Iv7tHPYTvMeBb+YuWhWJcfpAhOd0am/xUIlhUQTTHyErmMdN/31iDlE5o9UW/
HdHv90uBKeVTkuGoboHKepn2ci7f/73BknP3fZcg49EC8kOaRUF0VSXAYsutpO1P27HzdDKXfaND
3y/RyNnxFzAXLv74ndEsRzNVwnxPcZOSMBe+Q3VB7gshGn29Os9WPR2+VcWm7dg4V4bkj5WTvmuy
k2keS1ekguS9K6wn+uGsXzTYXddWaic4gWD9YS3lYZfLv5SUIUdLR2WxLagPo/ExCV7RVe6Q/UYU
z2TJu7BBZPLFMad8HkGQeBsLS13hlWny++jeQnQgrztcg6F3SuDrWGht4mUU556C2dNJPAZKPjk5
w5ZJc41RJAFicNNWWmaYS0zHaU249m6Qz2uyZxz8UPyphQ6iw9mT9aBLUZNkMUhJ7nVEJJGIFAdG
wsT5UriKQmX1WyiwXBKirXaeDjkee5hbQaP9mAxifgWIoOSltqx1IlQ5fzJAAevSL6J8f6nrh3Yi
FQE1ZwEz4LneG6/ajdL/u9G7xNTQlGFpUoF+Nz2TM4MMzCLqtqq8i7v9eHzTxC8t3bfKHMwVYIXF
2jtph9o8QIDQu4Wc7gRMQQB/j6WGo2DjT+gFUlM5kLjKHBn/j2Jm5pUT3ugwWoTMnWRYOcKrlbV+
p9PT8Rced15NyGsip4ui2o83U6H+CAivTjtLN/FegrtGiv31zLEgDK8FJWNkVh/O8LfO54MWvaLF
sqtF2oaCtpJf6pRpzRswsTky6iDDWLhxe38aRmItJKsSSPVceV+1FsLxHNNcgVafuiWG6llledxM
lVkgQjtPj5/PdRaoKL+kS1DpC02MsehcVDeKcPOHBs+ibsJSF4MtksavyybgS+lswqkb0X622MWK
GLBkE1LtdNMKT9VQuLKIX7i66SE6naD/1LNWjnnlWTvg4+7mmPWYs4Bc2eDAlV+IHeVtwHJrEnt3
lJGZn3JXxpYairYjUCCam5hMuFw6UAMlEGjeyZDjqRPB1AJ7DYKXDu224PXtRfinoEEZzPGps43I
elRByShwi0RZSSP+DIkz5F2Ad75j6B1WurKjnWVmn5D+2HozfZWkh67W3LzQVyJIkmaSPTlh+WlK
m+Io7obWqxuyuRT2G1RL0RGuXjk6EgV2i2VLz0GiAVcMRDtRhmEsOJWNf/wsO96FfCEXKjwh9VY3
Nu+j1+sTUSUiMDoTXb3mNnSpOQFOZ922n3b4f+Q01X3rH7FhKGx7ekK81xqwXIYb7ZD2w2Ut3MhU
Ak51UbouAomvrYdOQXeui8FpCKJ6w6399xny02KzwLQJkJBY/Nci58spqvQ4u/y5RJnvU/yhlTcd
VkRzY9T//ahi+MtYip6dwAz1urUs9EvfSgPryIBgrs87JydKYyykcd9oaNaiV/Lx/v3dvqPk/73k
fHv/6u6YcUX98XRu5+2ynOi+KF3rjR4TMr5Pmxsl+/cbycXIm2Hb0GBNKFdHsWUhfRSzFiZsQ3NH
w9C3UEwgW2GBIZiHG9/sx6uh8VUMUcQM7TpUWegkGedF7qaGT3GitAgzCvYsPKBE5W5oyACp/JGj
zyASZD4simmRn8gOxWgeriHxa0oq3qnQtUQMSjDH6kmAr8TNkOVPGZovtpoyENCJSA2vG9Mx6mP8
CC09CuFlgpC4GREERhnEeeGJxR4aAu6ok0eCmku+rFuinSoZXTMVKNmuEuOyYFpva0cgQ1zLM2p8
sfhKId+X0VulbiwI0wGrjtcZE818thWF9dgGVvcmUkhKpLm05n2TFKSS97M78PrSfCrKK0kN7jnZ
lO1BhDsynxeiMIbxiWHBkSgafFt7ZvgFZYjENiVOBYbskMQpzaTzjeHVz0/EpNGlabOMP+ySvxbb
WRouVWpm7JM0XUM3Oka1JLObm2NMr/9++j+MVVlrjOs0fLqxw9Tnz/LXtaJM0pOimXlexy8cOL22
3RizJwDcdeugp3sMTrgrZlPZyPtuknb079vSfHkqEY5l0cLO47+XT85xg0NO3G7LemMlQZZAvJa2
Y/l6Gben5F3DYssIj9HKPONgl60mCVeeoM+exMunJMG/G1V3rkoqgnwlnm6cHowqcdqGEDVUrqLl
ZXjZT1CeKWaHWVGyaVTZpuL25Hl4TKMxyg/V8VU4kvfycBJDQVYJJQXBmcJSIQGzfFDnNCx3DMaJ
jFfl2WyfshylB+ANDZiaLSOWxYUjNY/xttNAjZWHJKFmyjaJujTyzxsP7MfF8dcduzrSj0VsHfM0
/bPLKhdg26PX6yga2l2idv4Y7Zv+Dc/I5q1tWO1m7aRTux4GBIgKduTtrfNM+44ukG2MlS9PESWt
cd2rHEdiFar4wixT9SNSCCA/HwNuVQrjCw0VFm8QA/DFu2D0j1OHi/0kClhYVynCEcupGj+iu65D
gxlS5qmS39Kewyh4hctNgo7uxDBIC0eOPZwTgzYPxVNIXHFLbKEZ6gox12SmYx4VargXE/UB1d7y
G2OpQwI3IeHe4AH8QAf67/e9fmEK2QDpEZst7YckY05t9e8kG9UW3PCD2ucrVB7sk/eMcv+HJ//3
nb5GyKWyyJtBarYgOIBwhmxHlaNELt51FilGfBQZg1MCBOzLG1zcgQSgDIM958bH+F7AcANgZeJn
Ag8Hdf5/X9kprlJNS2GhNrT9RjJB+fGgDgaxgXxOyF0LUK1F/VmkvC/i+4iz941P8H1SxydgXk1C
gzxHVV29AiaStQnaIjzY6rlAFtjHnDK5p/WHPgI3FUeSXZzjcOOg/HGr/PuyV8eyXsDhKDMuO39x
oug8i7lkfjC0N7PfafVBxoqljHUOykNl6Zj47P79vX8qexicazAc4T3Jf3qOv7ZqMS0aozwZjCva
Xa5sUhz9Hdgbw2lzmsAybk3q8WXhSf63VKUqAM6G+PaHR3H1pAf6Y+s0wqFIqic5R0+FOXD6JueP
orTTcp8DOqGh0kNse06w79pNNesVfazOY9p2cG7RGxWvK1YGQhsBLtpjKhGF6V0mXLTtaVhU2Ptb
6/HsC88d0dBIlnFuieAM3oM597JLJmmdhfn5EVta5BBPcXzAoPAIVIgXaO2l2v1FDU7F7qK8Y4uF
hSo8wIaUSc9gBJkslJNHSuxZXDfiEpu1xLgDqFAHvCf9XAJuDxXVOYtbzHLKFtWfOzKSY+TNlISi
BKgn2QqnV+KozFV/dKhcSOTQ1eBibvqMn3RbwQXEtfDg0byz7iXSVm0cEZ0IgzTLOTJNajenyxbi
D4E8ZDuPmBtymgKidtQWnta44oTjwE5VsHLyqld5NUQv+le1T4gTNFHlBLXGiMRuJyc2vKQJaKeE
Y1god3hpkoeLI17Z7o7yK+rgtNw2xg7O36l+N7AUGoO2XhvJ8vjZv0iP3SU0dVK2+Ab2hYwSadWo
j8rwVRJlIMWFd/pQKte0UAM/W8g/s0UibnrEahqzUOS34/n9IqerHArPqf08pu/nZBfJ98fkvgK5
0c3PinnEUXqJos5OsGQ15LdImeye8st6i4zNqX+r4A2eIUBO7O4tLsbTfBt6EtaqIzOPhz7fqad7
0m7//cb8AKRBXIMwD2PeMGTQjv/uVUcNG/Yo4ZUBo5vRBxwrZPiUrkYQBLb/cBouNzanP83H9Uvz
9yWvNqdsVDAfEC3Ow8siLyF9dVI4gGUmGNoMuzFbCd2yQvaq+Qaub8Npf7aWsDDjdDPNz3rO2byL
cY+RUbkl2YIgGnIyP6ZqXWBqez7dk6tsQR7GZrZHIZ31nwoda36DYXvzxl3tdblIAGfZmLz6uEUn
bqZ4vKUGnIxmM558LFlF48azMn/abWhNjTmXHdnBn1Lxr+0tnuRyzAuZVFabCQJ8LbtcTGJYPmm/
5kjezjslrgTI1juCsJneu3fM9cQQsVPZuQldfhNax6epWeG3AGIwDTbgQnd2WobHhEWuayIaHmNf
u08Cnfu8Oe0kJhdwW2Q2HjvZjktrIyBxOgXC4vjYOsZX/Zw9wLp90h+1t+m35hlE5K0J6vbRR4mV
jRa33mpOshoey13z2D8CjoBCEr2EpDBDgtrfQHN+Kj0ga2GIo89cRPG6wTZP5MnJIgUANC0RZ9wC
81RUi+PoYF3axQHpCPPhm3Im33iPfig6uTJnLcAaF/4Duv31bOREkY9DO1F6XDZC/kb5iSdVhPFf
8VLjqSanX0fQykk+NFV5P2uuBaIAI/pksvuW844A9/7fH+kPdPXtPTPpWqkDZsDh6tUulVPZXHI+
0jnHg1E/1BAe05QoDghcCYJmg9P41A5Aw0eQKSXBTTIhag1b6iNjBmsv8fOTgjTrRCIpk4cKi1ZF
PajRyVeM39ZwSAkvMZGNzoQ4jab2TD1dYxtGeAZm1MeF1VxCrfwqq9LvGsY38uWASpw8Q3nDIHEw
EPYZcRRq1biLEjFQzGp7HLC6G+5U+fMsi2Q0wnCJb2Aj6k+vEQDPzI+Gr05r998tL0kqparUqN4m
5ug2jPZr3gkrhyk80dOXDTrVYSt13VcTXzamAhxG/qkWO5nIwRtX22oA2DOOgcDkrfvMjcUxiu4H
JfOS4bIpa90tCfrOmDKdYkTkGYAeUvzuuCcZIGpMj6gAs8LkK8O8GT+GXrUVahTryHiR/AiTlv+i
ItKkM2vSy40X5IcCSZppLLNoie9uXBXIeqREyqlRIZpNGy15TydcbiJXShxFQp6KVZe6//ci/AFs
1rjT8Ew5YYDWrv2cSEWyRMa2aEaNPX53S+UXcSYI7/bsliPjm8urTBEhbirtd8PwT8CgVGyXen6j
MvxzneuX4e/PcfXNNaG0JkHmczBFaW2o8fAXUY2bX8YvNLPZa3mnPKg4AEeOgCcnIXKfqCX5oZF+
dMfsi16hERw2Eiwyh48bN+mHcl3C6w+GKdMGVVGuVuQAw8hspZnZc6JZaAzHyianQvpSCPcMDJiS
w6DGHff4PzRM/7nw1Rgtsk7mSUq58LGVwiZOdjT24Tkr3DzZnGuMEFJvrJfYAxKzQmYg1ovZEGRd
GjbtZXcyB+aZ2o1t68c93FB4MUnyhOn0h+jw106aAmsWzOLrrVum6UI9v7U4eJwh/QjDvqwhITT7
+vzq3ngE8/O/Xh9/X3Vu4v+6qqJ1QkU4Nobv7TJRD3kj+UO+yMUlDmFiFtDP2ieabJNSs4YSZC30
MxrsNsjiLwVbiFvjkfnGf/s4IE4Sq0JCbnT1YHrcSoy0EYmlx0A13sHGQKTbDjcwW5hGP1yHcebc
JIKiMd28+tplVzWjBicnxyquSruVYmLSs0jJY3BEbaAiTpxy2JVn5S7rpfX/UXZeu5FjS5T9IgL0
5jVJpreSUiZfCKkk0XvPr5/Fehh06WokDNB90be6ujJFc06ciL3XNjZWfqVVqCJQVxMItMK+CkRX
ErxzHsp38w6TEhgrM7XuvM4xY0BPaB/mRbSoUZnzt67A9JXELScBYji33nSBOXqG1mfBmhIeAk4R
TEilnj5q+KGkGgX9pUETMGXEteQ0QLvpqECu1yD5t/4ur29oUsJ4P49n8sQ71iUr2WC54HzssvYv
k4WnmfW2E+9yfyPEDG6dKdvRzzSma133rgZOYqqLpd5FTpSt4uYloo7Ji2JR166fZas8b+47SdxU
SF6WWeFMkA7uOA7gL1KpL2hkEVmIfJR/mBwGevyi/o7Ohr9mUA//psZEnYx/mlAku8c1pzMyoKRg
LjpKb6MkUGyxcw5zrpMM0qjkVadjl3obX9ScaE4rNlydPdkrt1FiMXJGV0AOiq/AnzUKAABdvCO0
2Z2a2zzJmbeUKEBbbXC+G9wOdGtdjnYDyIzhqUXenU7ULQImpbwFcUstKOzGxk6Iq+y6BFL6Z6Sy
Esc686BLNSYOvk2ZLV4XgUdPg6vgg5ZyzDu+shz8TwZDPjeNhoJYQ3cqakS+Xp6eO58qsp5+w2B8
92Yw1ZAME3svbZYvdXeZVkoBMK1gG77G8WfE0KzML8JvVYL03YLArGYuJFEh0v/9980oYnlSCo03
kOsxF1A9Q3IVqNI8dws4beacTyYaqlUurVv63x0N/AJMOXMqL6e6rpKlxuAl/rXJ8vfd/7I2MKYC
ywf2CBXoV3lkL0dDJiZyfkzmXlLtIjpS7tFO33w8VqQGL0isc+RVfxP+KHsORzpxQeiZhAwjFct1
rPbnPgweDPEMSI03wXdFdOwkfCcLgdQ9/OowdG41Z1+U6nbR2ZrMjBgaIqiaGBf8K6Y7tk4O1yUu
rNDWkTmDIyTIQLFnnRQxwbC44U+ktsr5EWiSDD3Spg2gsoaVaya9I4N+DRA6+NPlhKhJYs68QoMn
7byNdjT3vFTVU3IvuBkSAKDypZtezI1yVz97m+zNOjSL9NC83RVvkQTTg46SyYVYhPaTvjAXL/o7
cmfE/+UHdkF+B9MTTIMRJ5VtuopXxVqD+/CCwIBNtfschNEFuphptaso/mb0gZuo3aPqI+URGaIS
1Mjra9DFBl8uRuvWXEWYcuoxnmeiufEQMTWmtpvvtshi08UrP3qhEzAVNJ49e2x/tZ5/U8Ei12S6
ZEHJROv3tbKfPNns4yg9NvGtDqaVXnxQ3/vWR0x5zdRNIhVy7nhZFC6MrrgZq676JSXsu4rqny/x
5RhP5IAhl1acHrXp7MtbVUQy2wEiHu1aOsQSNQRg2TENCJbE76BsJtaVo9gb82GSQc3QQfLjMNCN
696AW0TstVcHsHpuc9aRGUfr0Hj4eZOXv+nEMxFVZYavmszgbb6u/9nke3Mqqz4I0mMIXjjPl5p1
DVpSFFjc/EpFpqQuhShh5GWseN4DBhzpByMyv5nWfkEDZ7oTwj9WxG0VXpAIucU1G/LNz1/yuybq
P1/ySzFYlWKLC0dNjkCchXYVVXPG4LarVhItp+gOoRU+yu7m1/CNlj9/9jeH2H8++kvVkfthYtam
kRx1JaTHyHihOMxKglmOSRXw84f9L15UQlOOuEbDrGjx95enGOGEEquhlc6tpyrH/OuMOkyaonRl
zZlIhWN7RsW3KFRbJheAdZ5YWIE0lCVcvIBNGP7PZ/8cGYtcAvjragg2yfAB7EeynLxUAfEjtIF7
pODDZrC1DDSHnbTpfzn7Y6/93yqKZjPjaITcCsapL89V6qd12cg9xWNN6jp+Rr+g9eG1lyA/YUdL
hFclRPY4XVOEIgI8flhvdOCDTaUlsMvpFiUr6qEUFAiySe0dCZHC4Vur4TcN6/nAlIwFok6UKcVF
8R+j/jxZl9AkIkkg1BZAJK+cSlOhFoZNKY8UF/6B0vKFRJ9+pKVYnmRQB2mdz8oGKvr8g8pegU40
lYd8uLWIqS/W0Nll80EktlW8zD9EZ6x8ZmfWRzLM+cvg1v5QPwy4kVI2OabHjI4tRVxRJfTIhzvi
MqmLOa9gmlQ58vbjZxaPAOHs0dtRVhuAPeUAdVOPPprzhjJngnLm8vQz7REKrnM3PiUlrV1oekY4
01OgLuCYZlDu9Ml5nO1NWrTS0tFmA8n1lmCTT0Q3EdxNLyGa5kJXcSEyZptn3nMpxCmD5NrWiZHT
CBifMzbtuTzqMolkIS5yT3q0AJ5NB5kI5sEzPEA56gK7Q5r6y0y/ViiQu+aQwyVAv8YtJMzCNfmj
65F/7FHKjQsqET3aCjV+GnKqqkM2wGkTdQde4jKQrRkDQlwmJH5q5/QzqA89NrSqICKhyUkrAqLk
L42OR9cNEX11kNRHv7lrw21EnZaZ6Uojqs/P86OUtvsY/V5g3DqRbI2ue0MhuZQqEUSvReItyye9
Jhl0MG7uECFLNNJwyIHJPmJEtaeW4gBceYRJKC6X/sjofqDFiuSnRraZTYeSHyL1ydCgdZOwBmv0
7z2Jrn4mbobJGfSbUG7H8spy5I+9W6npziR0sK9uOrrAruscP83POXq2NtXIvB1sixd3GL11prJL
9i8mu+QQo3kSNhYMp/4kE3TWwt8WhEWK+jsFkNwgLYa4hgHw0jLoNBL1ZBHxhxaEASiwn7lY1saV
ZmC3E+p9zRklmGI3qwOo/fcDYSOjR9JauSeKMtL9rSx0BFwsUu2u6r09TBWHVgcbYolM1/MLgns6
J82HtZcrF2i1dusbFzmUNx6DjqD98HyT53bbmTzVKGFR1sbJTSRwen4vqipcU6LzB4qlSt7KoR8/
5PXc8VH4SknUvqUJfrwEGpHp3csFukdqsJQQivnJCvkDpexj/vYEcz9ECkW+guCaCENe6oxspPYj
h6lYRY5C5y7RXuaMvxS3kd7Oo7RtwRog0bRvA5+TS773+G85IX+oZb7PAnDY8c3gBM3G2o4DVh2O
z9LNoBOZ98GO31fN2nXVWwn9Bee2PegmL+tD1AWrVuEMB43PWyZ4LBrOw9G83kDUEYKPEbRMztUb
eJD9EF5bdBxS1O4VUTnpTh+JUyvAcB9inIEpL8t8fE+4GYN0Dsf02LfmUZkfnxBXnoclTONGgIDX
c3v0gcvyHHBuiKaLNCUrJdiQA7Dwz2qCn7xakrJd2LrU0yAZMQCjxOi4ZVMAGfcZu82i0Bl9oWiP
fbiOo7GcNy9/+vAB1IpqusqSca2Cp5wKuj2ycK/SuIySYNlJJKG0wr4ZD23M6wayQ+s2c8Esei+t
fhDJH0ASo03iTSIPwWL1adSXrtcRAp6DZnQTP90WM1yBDmAZ6/hl62VoAvgVOLzWCVlYraOI6s6s
bXrAzKdRc2upY6jhJip/Kc6kb9Sr2j9b0pcqQlLaolLVIT/GjQG1dxm0awwwc3bx3AB2C9bOaD2U
zxl82FpjVyywcASuX5wLzWUyJ+rLCDys9aSSfZ3gOXjJ/ScxuB9Pkrg3r0W9SukAeSs/PXqD004L
S3jrOQ9k6l09ndTmLu7evOFF9rd1rm6l3PW8V2G+WSIcDyVdWCN5AjXuj/eoePQlfAD41/otwNZQ
v/P0tUxNWFpXasWoAPTmO/uSw3e7bzyXMzzxUzogORG6wlMgYYZe1UzsIpeqQcoJvSJumoajM2g7
o3kVPLdBwdkutWI7xafEd9roHToJ9p/iKa7d7jOaTlX+EZIikDya0ZKAldpcF4ILTlZX4JtnOwnc
iwhx1zGAGgROnjEZdaj9YyYJYghLOQBMe6N43Fm4OHLvYdRgDPGuEt9upjjH30QCBIWN1F58fVtB
LLZ6mBTBucZFTvGjYeCUgsefKywJZfp3lYlBL01lLsHK9qVIl2gPqHLOY9D88W7+a4JnQ0bQw6Da
LoG/wSgmkFdGIoiviYPi/BcGbYzb8AvVR6CZzXtbL1TmQI+y252wnnTRvt0af9QPUjf4b4hrYx3Q
Hjj4Je+0NxbthRPBaTgHt/ReXutPAuDp+9hRXvR85ovgy4hcYpxpWxDCQy/10v1R7s2jdK88c8I0
9gz1BNy8m2yjQ29/1U7ZvtmHR3Dze/PSMkxg87aNB+9GdiQ+deVkAttd8s7zU93MT75y8ichDY0V
ZZs9VGcy/txhgzPgmeAGd3TlLfxKzVq0j2YCDTBc+2vZHm0cXIt2kazMIy/KIoLxON+V2VCwqD+L
ntnoAs4QvS2AawJ71zvWCemcPc8GZfOafurX8LPeGvvCQT26ZI3egU/G+zz8oVN24aEXTt2eUZz1
nJ0VgHPHaoNXZuOtRtdcVZt+pexCN1mKrsbld60TG4YEXMhajPYODN6ufmI+bB7CV66KhJF+wxcE
DWva4nZ4li/9Bff3UXsIuWafFnDZz/TVeM42wkl5ju/YemdAO4b7u2EPWXNDy05eM8/vi1W+MFfD
Ut1mG1A00UNMwg2kvrPoohZeKztSnY7UTHs4lCuYozn80HBxB3zOiZbCwqDTcHtIbUh8yA9tAAD3
w1O8za/hNjtVzcEgis9YZkvsdNKDZzrFS8sMhGa6m4G3nXYd3wSuozP/PbozpbM/oDLY6BiLHpgO
vGt7/dFfh2vxtbzD8QSdc2/xFSZYkJJjLQo4nPERphcUzbnnMT2riPMXsp08mNvB6fZcp0dvC+px
bSz5ufStahtc1nLx5rszW8bid+/iBT9EtIxO0T2ExLW3JXTvxcrnZ/6R+Dvb32n77tRfT+LB3xWU
azO+YJnz08t2vQAW2KwhQSUvEGgd/r8DCvOx2UtO5hBvsn6DeLiPd+mdiv+qOuPXoIKrXkiMfGxf
ZQzy4oo1iB9o+vsf5KtpscTktcr5M7xtuU0v3S5bFlROeH0XDXk/sIcJ4kNSAZUUT/awQ0lCj2Vq
7TJeV+CZB8ec1ir6gk/rD88c16R8zF3jFO1nzz0gi2KrYLrS7X4R13b6FD8NZ2OTPQebR98hKcaW
NgrXswYDG+2HJaoMvg/M1TtxSzTsfO0XJLLYktNf35RlCKiTdZdnGvyfDTZknTm8hUBcOc6DawVs
6rQXHQfrE2BPmAzH5B5v5QHz/YNx51+SU7/qP/xL9VTb0/O0CU4puE3lqdmZZ+0tXUf3HrdtAJv4
5F/qQ3DqlhbuNLIm2THW1Gu0Rpu30tERXwTUt3Z+ZbKYxTZy2hIDxoXePf/Y4ev6aAmAWUR/qjNi
jTttnR6UJ4sw6F2w1M/mOf8oP5CNGPjjn+pr37vjB7UmFev0ln+Qg7MubwLEKECga2VN3O2bMe/l
ttQssK5RZiT1/Bd8S/VdO8in/hyxfb3xS60696cIKxs54dW2hz7nLYLj2SyG2ftHh7a80rIGZYTo
ojiGt2yHuY3oAO++2JV7k0xZ1faeNSIIuJfgehvbeuVPnLhI/UE4RrILZYuSEWEq7eT0ar5Lx2Q3
PueBoz8Pr9kxOFaP8UP/gHtTfGOYRfgv7jCaGsyeI5CZfBwQzelTfZbuxHuULdknGuLpM3kEnXEe
tvIzekrQkyhIQdSwOYR8TyYhAlpScBjtAr6n/Ee00P8uOPzinAbqaSHORdtIgTcuLNOG3Q1uE8ve
iDDvObBs2Zt9asoHGHiOIIxT2RVE1Bwg9mnWmdADujvpkQakaxzocjn9WTwB2+joRDaryXCo8GTB
RlFaWXY/LXtHneD/LoeM6uDaY4RAIAVlI3PxNWhQ4uDm8hxQaKCGXIhP8XuWs95SL8+/yOC5fCrP
MlxX9iFxw3eWHsFt37NLlffD6/QZvcI52EzH6QjX06K49ihjFlZpMwmhA94+iNAK8ByLQBiB9S/M
dyighuEqWMo5W/LawMZt+LPpEy6wE5OtrBOSyyuRnQVoTQtvT6uswaGLdmJDH/kp3XQr1n0BHRMI
5XSRHWGjQrQWAawtjE9I29yHiID3RTMttM/glSE+7UauJ9+nehUeaeTLS7q79ca/gjnjbsX7+V0B
OPJErGJwjk6FW+/DlfQUHzTbXM+00HGX4lRccz+wE0ZQJ4y35okkZRqxO94BIKY3SMDRc3sd7OwO
kQh3tXqtuXAFRFbpDlvjonXUExTcTXZfnFIXdM+62QGn2HDiNmzzIfwwH/RzaJfbeIsHGLpK/VFe
OZcM4F/yW10uhDt/7z1AE0YPpUYLWMwlRzxCeXCRjlRwZCYjQ3YoKXNOX4v6ar40b+oZzjAenWEX
oD61pUO6US6S4ZAiGIau2Lhz9KNlY87m0vH08CxHO/+dWF6mTx6L1ucoLbpqQfveGXBNd4RqAnc3
n2jCJbeC6Q0GFOlTv/c3oFRRuaQv2mdHF31RXbi83IzyQeEgzwrNkPBMzNZS380XcVs9MRbidMKP
yFPQvOksBDvkTD7NBngKxaJBz/fs75ULf3DzCO6eZTVcSNvpUXsEI6zjizLBNLmDvuC1wVSQVWjE
bAHUtDQ7Tes3JHIGT8ncF0Q1tUhQewB/d/xT+pQdpk/9pDtnZdft0o2OsejvRwdEVJNcckgDB3Ug
2UIqMNFFqjg8uMScRoiRQ6R/KLbxl3JAQrZBnwIbrohqWdyYSI7qZUdEB5IhBl7MiAp3HCmYZ8tn
+ollut1NV0I19NbWSoZqi75b+VwIugoe41PydhccET1cc7fkWXkZ39o3GhEGrtsn8S66Yt33C8dc
ZgfUfkBvaOh9Vh/jfX2vvqG1uPUn5bF84PnO8AzbCfJy7y+B5M/IO8tN4QsxILgvDiwpa9INSCDV
Xtq3JLeBeNB40G8WD0G1nP6AOmZ0cV/vrHv9YDx7l35Xb7PzsBR34w44/zm8U7VF95x/anv/0q3N
PZyXfEVosLRhSDm9e66hIItc+ALzH5xT4LcXJJpyOEjAE/isEfOSUFV2eooOGC6ohKON8ieTgRXa
AmEAZO78kSk9WZ6A4aucYZFB2gn0AaQn89kdDT2pb6hKiNy1G7DjPKApij3SjxfZDfVp/kaAK8nh
VeQmhive/XyaUObJ2v/MnQyQqvjk4Az85b/9p3uuN30pVTptqJadIoRZIeroirxT4aMJladT7ZM8
4Rt4HLNpW3DtG2Svox5vkEW5Wq+5Upzdm5zM52lkKEdrRTDP8AB8mn8c5efhS1ZdDaKqYzI6Wku6
0GPsvRVMCeL0flEBSd/0uhnryTpe3lmt/fWnMROxj7OSnm2ZOpTnAeZ1j7YkkgtHN9xCeTUx7E+O
mdiFdRSmFX1IpQAn+MsI/ptxJtIYRUZHbCmKIn/RpQiSJ1Q5tDPcJXO3vxCuwnCr81967d81qBHg
6CYcRngjfzUX/7l1SgVkVi7RVNAmHYp03bDfjVp/6uTZG3QdEByZxsvPz8t30p9Z9fN/P/TLpBaT
YmiSP4QE8J7ItsS6huJNAPaQ+vkqjFcx9QVK3UrT7HHaiRFngOmBVMOV/5sv4K9+5suTO99hrq9m
mtBOvpyC/WEaS8mvYWNYBxqPdLxFyG1ii5mf+CQxNN1WRQgw7+EGKoM6cmqhd4wAhnRL/AESjPKK
o5NuDvjtkFDAzM6TdG22yjYooSucG33Y9AyJmcvMfaSxo0eulXtvnP4OjySNZ8r4ZezwzYB6Bnzq
EHTRRgBZ5nX9zz1N+sqoOqZYPDnYxC/ouEzpAydSX2xpNP//30sF+xE3c3bJclv//TDPikUl7wQ+
zDuX0oEmcNqpO1xXhFyBK796Sb4bsxelvurEWc/Ghp5mnk53RGt69+cv8/cn+3o7cf2JCkpY6MF/
R/f/+cl1BTViyCdSkHL4KjeJic2C7ExmoCPrZWGkO7mlgCxa7mWwkcyXdDNRp1veHFUwx5xzLGlN
t+tXkh6xIdOnGeNh5ak6ouLht6/7zStOhK+lGiw15gx6/vfa+b1EBmctZMfEI8OyRwZPMj2dlBhO
mr9Uw2J5kuN3HjEjO8wWrSpKic5L3ASViJzEax9QGWKQTD/7KbE/6lXL39jzq4H8CQa8P1/c79QF
KiRqU5+9K8gLvrwrFeLWUau40wScrBtfvBM4bBSZ9ogKsie0TzRaRC7RVjJvHkWZ2IA6p3JoSGpt
LyGqxXkeQDRmPyDtB7WdD9dctlw1wRHGq2EwB5ksqL05x1PlnenqrDCJE3Gp1eheggG7Euf8cDzN
UsAkb/YVdNWyuOgkLnv+Y+6VS55zAYDnVDx2g/aMk0gfUOVhsrxllXIPyGmdRsbzPP/RGRFgx1wg
CHr6+Tp9J1ODLW4izYLgJLKu/ntXhcAKR6Eo6ayZLAyIOFk9Mhrz3EdMgd14mHB5VywWzNZ+/uhv
FnOUlJo+e8kwz3/VhlUWOVVR02XHjLBb6BGgrsWR5rWJvfeSR7R0fvlZ/25CX144+ocGE3Njdkd/
3Sv7Oi0a4vjSoyjkOwWKQW8hdsEP2eFvZyamtHx83TCE89wuywCtxjtJvrYYmyTdv5ST5rRh6/r1
hbkibhV5icQwC63T1MLs48JNdLWKHpnbx3zXfr5c301nyVMW2WSxbxrG17Urk4smraIyPZpYIMl4
itcqXsYQq7w9/M00wWXBzwH6pSocA6uYZ2MB8RmcCWuIMclT9snRAIh0z/+ZnE60o3E+I7YcZHXX
RBXar3tCPbSNrh98Kv72XHUPfv7Lbf+uYplzoWVIyjN0+K+u+T/LXpcMcaBV9V/1QjYFG9gNcOsT
yio0iRLKZZY3xo42kbAo7dBZsAorhHe1aPyVgG6sf53nNj9f3f/HtzIMETS6gq3jyxS/w4ddCGOW
HrsxWnfCYcrpu0sDoxCKeiNyJBbUGHjDPDQxiBgZBZNYcnk2AKLktMpxDWL5/POXMua9738eWERi
KN8Vg93qyyJWeGWX+m2cHUXxAAIMUck8AQ6M66xGLK0IrNi0+evOywh4rD5YunIqo73A3E6kkSn3
dK31cy7RnYWc1JIdOM9g1QoXhTit44l8k5zjEr9NL6Ot2NxMQtrm0WAiJKtZItY3h6L60Nt41ebZ
qggudaAuU/3aMSkumfypxrvY9xvimrXoUSXIpmOUxvg8QpKdDejxQQ5lSGHQLUEaQznuDTZa0Clf
zSMvfAxekTKVPXQ5rY3sc9ZOW8zpgvI2Szbnt0hr8PTml47Oys9X95vCAz4fz5/Jfgbu+UvhIeH8
1otKS49jgs5LTRyNHgrT6pRteCr7LdSQnz/wr2/vf27nHLI9r3ezwePftXZoVLkNatafEueiGPoA
/i1XAJTlIWYUegqO/iPwr5QjEuAkprMaEx6xAGkm/yY//G7x5djAU6XI1JN/1Tv/eQm1WFAEyerT
uV73mPtzu5psywSYYaDefwzRLz/737X1f352zls8xLxg2tdiJ0nlJhgN3vqK+1pNnCJJW8r5uXPG
8hGiq1m9JEm8VCqpcEa+jMtbqb9Pukp4PJsktU2BajoM58A7eEXF9eebA4/5m5fNmg0mIMdByljz
Ses/l6QX0xEYOMv+7DK15tHqGB3S8ODX10T/UDrleRa2WAnNIVITYszPPS+BXNqV8hFn7uxO19Hg
1lFHyf2Klk0OimOKe3RGy5WR6VLpzIsdh+dD1liz6K1EdBnk9BWry0ghEdAEplJvJrSLHzHQIQ8N
LdKZRSf9GTULNMQsx+ncvvxjGvpeSAvMGal/iBgvltoz3hS6w3fJiOvS2Pk6KY2mtMjF4E5m1Dg6
UeT0AUPuOcdZ63am/5yOrw0Y4pr0qPKU0VLjP40hhqk2Vkmhf5cQdUyXCAbyUBAAkPBr/Cus3qL1
SJRt4erdUxKtjWlJU8swZl3CAo4CiCg5wzYKaCvtN1Z1z1w1x7JUbqX+k4mlSsRRTL6enQIohy2c
uvS8hdwFwzfeOPVTSYkdm+qZeUsDf5XZ3Ekbl2mzREbBvA/f5zRTLe/lYVOkPQ7RDQzFWiCsEXob
3rsemiKFdIrmSwM3Q1oLBAAm8czFh+RSI7H2OxXRr3bxcT3SZko0zM03gd8/F2ayOay7Pt6GFYAb
rX6zfATG9lATvOujLaAsD7Y6/R6Igr2B8EA6s7jJMX9qCBO2fg3iYikG+Y4T8YomgxM37GiMznNV
XhJrsKO5B3aBr9x2Kri999wvtqaGcMPSYfVdNF7GCjpBnST3fsvmmFxEfVrDdFn2WHEtfhILE7hk
zvQGAE3jXtPQGfS4XQO8R1lH7CfJlxWFaJ1X7yotn9HC1Ku+z7pOQSooUMdwFbALjGHvzioo34D4
GDoNCB+pyJazOIrOhmuFgd28suobIZZvqJMZV7LUDqMC85B+4DCEjt+tOo6WhvAOeIPXciwvkk80
RbXyELSiOWrofjQHQrjOBAjv5ORKxw1u1F+xCB1hgAzSROOzOsxqk9Tw/4yAQfpswo4KBo1VMGmv
U6M7ltCtpWByCAfYeIAGwWVSqJ1TgILzJw+rmV0ZoydRMDlJgY9OzKYSUwzw2B4dRf/UFo0LhQU9
KfDd9kUJHw10Rrh6aMUf2MWzXNrmRAqn6SVkm2Sbk4LtzHeMEPvjd5rSYybSaCMSzjir9Wte74ZD
3dwX3QGaT9A4c4Kf4QgDAzmq/9lsFiDl68LgI63CWW5tTyGbi5C4mZEdI/Fz1LrXxJQe1KwBP2/y
xApLkWh7pUhWxVC/yWl5Bn+27iR1J5b9axemkBNYChOS3fhjMBgh2zDg3P28Gn53NtVIZKKpJNFn
4NT372IYlK0W96maHpV75qktJEku1G16ThhnNsiYMUJIdhQuxcye7kqUBLMqenZKivCVm1lLwJX/
bRORvmndaaJMLJYiAncHq/vvt+ojuZkmeaBIM6+69jIW6b3OV8FWgsMoCC86eKC5cVFSRv5egX/7
8TP4VSUdhgVW+bJDZI1QmmGHVNioVyjgDHSD/UfaDHbgvSB/omtSp4ch75mR/LY7ffeTs3lyboEI
MLcM/v3JI0ko+sBqEyKg3OlduMcKa6VLk5VAcotq1ePuC5eKuexVRw8dAv6mT0YBEHhEBnG4r+tF
rqD5YrYGhcopTBcaI++HoswBGuTbAST/+Qky54L5y4avzYgo9lMds97X8mpQ85ibJSTH6jkEJs+o
7NKzlCyS+/qjRa/4IjSzP55sU/4XURcKjubd4ESNmIJIp/v8yhRUvZJkiBwnZS9kDi7YWbiUDTeM
XVVz+GvY1UvYze15Ag3Tok9aMOugu+/d0X9WWUFA/aCyu6n7+AGEyDzTQM/AjElfgJxsz1LmqE80
H1QDIKydi441gwHQiUQkybvBgVGhPjl+6WYXD4UBgXjCS/rbsVSbb97/XKpZPTy3wGBUf7m5Q0Yd
2rRJepT7u7okAsZ/1Yz3UADPGrdErqPSJG0Ji3lYESzJ34TQ0qM37VTo0FDQZO+ErZoiTmAP6sBF
iH3wnIPnw2PUFu899QxGSWXm4BpLrafn8TGVCe0txk5Hc2KQpdDebyChUfP2jG6a68Qg1cygtgDP
HDCM1jj7k20shuiJLvU8MA27VVKNrtLkyzSSggWvzSJtx0XWFOsS8U0UAtxkjAITdcD3pK1btV5P
QfZQCzLGat0plI+S/abmNwgiO57FwQozWlkmu+beEPud3Cc7yWzXKqDdkmc3ELFFcAjBPTXbq0Yo
qR6zKwUJaEbJGm8rXVlG8cVDC5nH8zZjRvJGUPxtRqqrD4bByBtQqJEb6roN9DXL7mEaEqaZESHI
Rgs6zU4rIpBR9gpDeGpjApC6j0k8AG7MUb8KPTSL9zF6ZOcn/LrQ/EtEa6bryfQxXyojP/aTcCbr
ZDu1n5rBA5nVyLWmVR9dPePWVjTs5s3N6jaz0TYS4tceJ8GYjQf2ubZhgoJluZ6lwAHvRRBuKMpb
fEp1fpfWNxjHLR2HISLorfxgxWnYs7H73ZPWIOI8HjgVZmtqkdnSyL6MQ0tLdLuQX5rxOm/dRcGc
B4MCSoLARzuGhJA2J35dK0/d2Rs1q+S1NGMse8hM6cScVaVrh1OuHGOCSbq7wAjWanbg38M9vPJU
hUSuFmSeD+RNARVEd8vwI+huYj2ijsMBV2gLUHHwY3p3BmbPA5c8EQ+j+WKpGCuCFQbRpakUSys8
zIe8+ejTlN662vHvytpWqTINiDfWWRAALSj9OsGUUfqdwd3/MNnvZ8sSpgKWX7E3gXLcROvSxNx1
tI0Yu3LScntMeQDjxu7K4bklVr3NdKI9DgZZmTTuqwBX1GRQuJfMdUUT9ffSz5PlLCuty+Cxa5vl
uEZx8vMa+d17r3H+MiFW8Op/7YBpeqs3RVcmR286sJnM509E06U1j/J/2UC+3bs02hognEg3kg3t
3w1kkrMq58iFJ4LObOAWiCzSZCtONNnx+eGP9S8jUZ618GJGv3lhv+kca9rsUwc/yt5lzofR/5ys
ilzDbMBre9SKizetQg0m81mwfgmO+uY8/99P+coJiLR0yhgOJTRLLlKLU7I5hOWtIHuFWkz8LY7p
23sHlwhBujbvy1+74W2v1ehwkyNTGFrK1OgcIGhN1fovk7XvPkgXaRjIQJBEYrf+vXiWX/dTp/FB
vGwswZl/m/SLXJ54zX9+Gr8BA3P9/vNJXx4RqYssCbMXj2O8BeHV0+UyObmMwma2WhQrqp6oW4lE
F1NmJShEkKYq8i0hrpcTeailu8j6NYLzuzLiv1/qS386nSAZBkaRHAfEWsUpqldee1AqQIX76dU0
lnPb9efr8NsFn//9f55WQbfqdNR5jqiqjeRG1J9QrDiWcSr4+YO+6cH8c72/PEICALtUU7jeAHqd
IHC8YI1ifp7wGMHBq++9dvnzB37X5OQTaW0AMZirjS/1s5f6Qz9GCS8iqwBj2ioZOXCuJCJYpl3G
tA9NMje1bWNbgncnS3aHnIjDIb7UztScX77O/EB9rXuAXrIkEUoCw/fLuiA0XhuolhUfZ7ddhJ8E
AqKg+ygNHqA1c6xmQmL6q1JkyAktFjq/0G8Z1Pz8Ncgp/fl7fHVwBXUkVKoRUlyjZ9r3l1F0kX5o
S5NFhKA/xzoHH8nVq+wc19rnLCnEvYFU4xrfGZx7PsfH4HmY5b13+WP6ql4GNk76EA5iEJIgKS3f
C9VJnpON5nAqdnW3dr1tcjLP5qwXfYze061shzt/1x7ba68zyj4G4aom95pACT9z8ruMRNEtzY0R
GwS4pcUsvXwfM8ejc4m4JXB7eYX4WXhO7zBHTQFOUBsza6DaYbIOzLWoPAjDLkIN3hIb4QTiMUfY
M7l+sjb53ogW4300LYd6baHXq5eifKnKbKWvONF2xroYlx2qTNyx7x7OIt8NFoPERGohroPKmfrd
HKrAGd5f5E/l08Qe+iI4FAy26LSbxCUS+qTuGluzc37Vcsw7YVm6dGtsNCkrFMiELmmLcVsQh6Oc
knC20U3Pxil97LfJZiSKWaYj90d9RDqbvDPOuzd2GE9OybI+cB8IyHKMZbXXV9oS5RS5i2PvMON4
pZT2H9Q/PYEYzrCOL7GLwGyTo5XFeWUPS5okK3PbbU6U/O7ktO7/Yey8dtzWtm37RQSYw6tEisqp
cr0QVeUyc878+tPoe4GzLBvW2Qt7LRuwS5Q0OTnmGL23Dl1/ISEDJXB4Zb0KX+k1WEb2O92NRbiu
j+FO2ynZonmJVordHrNV6hhr9IpudJLWKDF3ULz206Y+tIfqhL5zjZPiDdmltK6/CZHPFh2Bn8bC
OmZr9YTmybGWxBbBUXSwoCzO4eYMB3FJytcG0Qn/0DpYzL9HhWdLW9pv4gbdnUUEfYNSdWAVUtyd
8q2BABm16kpY1rZw8B99mncHhFf+j5wfRpiRSQlu69ifOQbOERSwGOwyW2IdRq7VcEWZjZRft6t1
6noERnU741gePFfnRUo+gWH5df4k6tLBTrlJHppTyHU/SoviNO3Sw7Se1gQPMEVFFRGiQEQPCNa/
31fP5gn/57P+6n1NW96uU+7jc3BULlCV5AcK6nybXxCfYlTh08EoDbbfR2rafHrkWZHktCG61xGc
8ql+qmi8rGNnsJNlciCScqGiN0fQvdBcsG4rEz3u8Nhtokdt1W2ylUhAwLTKNkzG7N3zac5tW9C3
WOTH0NHt0DU3xhHPiyPaxlLf5C4+57Uw2vngVh5h14v6jUZm8IJUNU/oOi/Az58qwSH2llTFgfT6
7gOmGhJOFln9ZV2ZhTC87L/btwwVrnwWH/qv5KdyFc/EgTgi6W3SRbm0r9FPnSHcuDDPJGY9jvFK
4jKS52wdf5MFbH2YD/2rdMxeMLxLo61RC7MJgbGGsPkRwZYP7Qj1uLEr6zWds5h4HekyIBafN/Rw
baLhV3/IIc0aYuGiveo7M/2hIYdiFXHQ+EqJSU1t2bY2sk23htZAvK8RtZET3Ti67ob6KUmeJU44
HLmQg6KoidBoBtxmRlev4xS5emNP5GLI2AqPxuQK3b7UN/q0l/uzOj7j4wuhcSOZS8fnVHH8dgF9
O7pM8oqniv9a4k6AMIE85q0+w10tz52LZ8Z/ZUREt422REdLErofbhQV/d6iv9AdRMIivf172/9V
Xf/59NHmKGQF0NbtwzDRabYhSImPBiK7apHt9S0Gi9V4GJ9qKNOcpGEOvBU74yBdwr118U753jgg
/yJdzWQFGQ66VJt8MadZVkvtObcDZ44AQ0KnO/l63JLnsBbdcdvz3+BgHq237IKUTvgRf/77rUhz
Dfivt6LclCy9pXXayFsBrhvWKx3hrB9e0GHM5+TZEq7PdnZ6dbjTZpVINLWEmd4pVP+GmqDK/98P
9LZSzcxJ1jKuYh7ttANH+mpyJQjRlYIGDStZggG2SVyR53nvbebTKo91A6faxK3jcweJKgYsUl7u
fDx/rSH/c2E3hW1MBGdJeFV8nOtny7WazRAyayaFcXzH5IskiKnNneLur1UkRx2RaAD4FvrNhzGN
gu/nEx8GZRbCIk5YIFNY4Hdf6Fde2h9fPi1JxSTXm5T6m3pVUntlhMIWHwu7dPqtfokeMRl/xLv8
Yu2KN8nGK/M4PSp75YVN5zN4oDkAtN2VN5obHcNN/vp1Dl19U6xbe35C56vyZO68nbyG1Hwm3nkV
r+jiu+x5W++ansKH7En8TA71vWC4vx3geA8zIpouGBKB31cxOQGGVFgAj5XGzbwPRftqhA9N5MS6
yYOXIr/k5h6LXOgB9LA8jq8nJqOKY/UfDar9f6+Zv2lFNHApOjlKJmJD7WZWyxzT64IaoGRQgB7O
sGzr5kLDsKKUkZ3GnqPMSooBWWt0NeiPK36yL/FJQDkSiMgJr1VqZwE9Iu5FDelsTrJRJ2so9HK7
K6wlLSmnBLgoI0NRuntZr3+t9PkYEQ2A3abHcHO2SKZGmmqZjMtcBqENE+sgNcuePcgCVv1dpi90
b8x+WRprQ9rO6CA/edfRj07eveRsIlf/sjshGEONRQwsOR03R7hJtwq/nHmPGOIiZdlDV+xhJNj1
TxmGEdmaCcW/YyLHQQHIL8LNqC1IMUOW66HFeAVtXfOcpcxgLeMkI0Qh/1Hm4dog3Tyr7JJqb8O/
NGGFhW6Q9/yoaFzpxJpRrwmrtLf5OTUhVf4BymWJGKLAQkrGJzosJMCYpXgkXoxNvIoO4jF1ohO3
SPWZfSYv4g+GdYgSJKwBnALFpZXjhl7KP+oZq7KkH4heyEL5/kOxgGeeLP5cAKB+lsK3EFz6N9d4
kpmWQZnBPf8DCAsVjm4bcGPx/8GqfYH5wgyFZ7SQ2czt+JGduCTgskAl4Ujlqpr1mHaazOlSarMc
LsaxeFEfC4dgzn4RflM06ef+TSN6uf3o6ONJNnEj4kqNV5rESlwoRyK4vJNcL6ENdUS1wjCMAycQ
6dPORUSpfmvTyRx2WuZC2C6SNWRpM10pmR37Ns6UKNzStSzIreKHL0P2mXxthTsMjCIZYaWL+r3F
mY3H4W7E9Pzkut3cIIQqRPAQ7ccu9/ue0LdlX9UKvDuVCV3xKJUHud3L4bpTT8V4bb1tN51iThCN
9hAmd7bwvw7BUAQgvoFZL8Ou//3FPVE0gjYgT3EiG1XBhHQSmkeYYYuwvTYAIkxMVnmNa2o6RSCz
hE1MYi7mL9kptG1cvRbxAwN4gVDdVvkJBQq1eHlvUPeXsyuB9OxUM0yV8MWbMzTbRxM1Ourk2D/I
hUFOUUfeoAlVlaoEAg2YF1o4bPrpqVE5fpDbK0eflUrWGGkoVhM6ZSw4ud/bGcomiXTz8Xtsft7Z
Tf/S6uCET0o4nBQwcLdXWTeRlVm1hyWM7OmAZWKW3DnwDrDJKgmeW/x7UkjJZXoLAmkyUonNZ5NE
osAE5CtSsMxY301WcxDziJLh7utmMLL3ME0twGja3YIbjOdGepikhzsX/5fqCqawNPPr+B8ord+X
wUiKZzoGE5P1FplCCdrXDq++4NEj4SGVuisJiQ7CUdSiA0yPZFqFE/N8jNWQH0z92iGr1MJpZ+oU
txGGNf08y6DuXOWfRQ5DNlwN7LFIOeXbWFUpqxV1akpUi6200HoaclgEEzp1stovVR+CPvaW1Onx
HVXeZg73QWlJQEY+DI7mA7nozrRjcGww85ClO49Tdd7jf7+PSWcn5wxMKY4LSbm5j31vVKAFoDdS
0MwZJJ4zoymMOcHnqRpjMgKZ3mCE1tIlFTJterguY7TpBXFpmNMzNdRUVc4cllm3j0EJXwc0niog
KEbmYeJJIXhoN5kVI7DsO8EXk0wJa0zmpAS4N/spuLB2HVkdWPEUn5jyMzw5hTbjuumqhI/kY0EG
mgxxFzHRuPfV/LmC2ELYwpiEwtehmvh9BRWtoIlto8TH2jqPHc42lHwFeqEmbolHWk6kf3Tyt9Fq
xJX2bh7PFD5SmZpF2X91DLjDGCR0RA0PosWqtjJiNX+ABkan3ouQ/IGiT5GnlD1NEvxEELelEqny
iPmG07+FsfaFDh4NZDEH3yKerdQkIlFmaK0wZUL54+hVug8lCnIQtvJWQ34Xv3sQ1CUqc9GH0VLR
1yD9SfL1X+U9bcZtrpNenD5FoAIpIKQ2Xad5sCj8T7NSnOo1Tr9TBEsSrrcGVUSdf8MD3zYZ/qT5
UdWQtgcGo4yyB4nO+SRvS+st0ZADgzGpS0gbAwizRMHzaFSHuPrRT07T9iT+0GfAxOevxYgWSai+
6hrOsPgwjuDSGIR3OI682g0VVrrg7Vsp/ymY2q630rfQv1acqg3hLDfo5WXJLaya5DB4qEUttQu/
oacB7DCt1XYh59y3SVA8yX0ESUo5kVzliKCewGZmx3SsP9UsXci4H1Wyg4t5cpcpqwTTYyRdtCwr
YURqron5XgrxMMo60xVdehSTei8CckjIG/esZaAU15csM559a3KbqiltYZ5Mxmt5ilayLD4LuMgm
xVxEmv6NUnThI43NU2FTyZf5zo5RfrIwtGpfxgjposEBq3IZVQZXRrcxsh5+kYbKJriQRIvMfVf2
sTugbRdaa98OX3o6PTdhfux02Yk9c9sM4D28b1EhSMeEe58781ehAiPSmJx3ZK2kw3uhTRsPvWId
R5s8pzMp7Ws4QIMX2JdIParD16juQgTdCqa0OIm38yL+9031F+zW7/fUTVUJnEWUArwuR7Wm6Cpi
/yurh9WgeQ+G572o7XfUlytrZP9DP4PS0U3iFBi8Va5Cjem18ENFkpa02PinARE0X2mgt0SXGAvN
ahlde3vhvTTafSTnz1NmsaYGaJ+4Kc0Y7gGon6DvFgp3b2EyqA9j79VSk4coFu00ZAOWaGhF+E//
/a7/IqPkXVs8hTCwifTMb55FdZhOkRi08dFKT3UTrnVgapifmHUhRcGDQEMadEwFxFp6TIZwBY9+
fBDzeclcesbPU3co5Jd/X5T2l+0NMT0FCLsbNdrt9qYWQmEZ8HeP8jw7f6qMTQLfwi+LzaR+giqq
1C/lK1B+0sBmFS8yGbMgzgi9850y6HA7e8SiUf5P43omi6VmiWpxOrWqf8hn+yHhv7XHhKDUzw1d
AiJvJmwvZXEQsH9bIL5yujH5tJ6V40wWZ7FaJ2DHSlBnZQEhVS9MPZwY8+vc/GiR0MQtSPAG43W5
UBikpZG1EgF73MVv6n8WPlhmQJQp4H4tU7x9KneGlwl6NkVH38TFqtfWxRhXCc0PYuD7tZdsUd7z
KJ7zzTRsenLaUkO8I8RW6dpsuslbS1HhdC+Ch5DG9OCHiTaaQNeUYnkRKwTBSg/acB2H5BSpKI90
2V9kTB2qSdzkE/P1DPJWCLdcW5jqdEpaYlN0Tpw+PTm/Z27/ZrXNacxefTk7iTxTNCW/1v64VMEL
yoS6VDyRlcCdkGx6u6quPxXrZ8mG0uu4IlQcy2PAYI6edBING5O/GJDmZby1eUWniVTeMtj8e7X9
5WROsUuJw7FABlUn3tz4apZVsZk1wdHsObuQ62Cw2CI926rT1hq/pt5bM7IMkc5j1keWahYED00X
BsES5/DeuE6ABmaJpSc7Wauvf+bTV6Dn11koaAC6DGVipLtjDXP231cu/dI83VRBFOskNM51gGb+
UQZHet9mCKCPkoGQhxJY6R5MTPZj8UzZvIBivejbJxCDG1N9nRQaxVRsCivBE61zbkhXkzFKbeFQ
LjfepDlBR6rtYF5p8y19FKOqhLqefMaW82uWbVCqoSz2SYJEfIBsxFgFJampqXXW6+SlHuC1hBAd
gvRsjNK3UuunEiEkX/fDtestt1ZDNjzsD432NvAkr5V9yG9lrK8tt2UYa8sSEopJ05h0BhSxGKtD
eKxLQ3+L1G5Rs1mOFPV68j6vt7FyDPzugZg+FjjOE3Olm8mOZCi13yTC3lBXPaE+bf5U4XGRxE/E
8jsmzZ9Nl57jTLfFyLPp/TzFKt0eLUbf9STQo8qfIWThaXmXe8qnRn0aY4VnncIf2Y4pwKI2gJsY
vfKVI8AFCSu9WOOwHPIHE2tHZD2W+pssgMh0oTBGT1KrEw8D11WSlvpYblTF4kvh3hXSktY4rq/J
WjcybBcUYhgpI8tyqshs0TtRkE36Tos4VnG0WvhjdCzMxBVEutmTtvZ8krIBecSTsUFG82PM61Wp
S+7kpetAzXnY870YBWy46U1R6iveBLzyFirjJ5qGWg/EVSTkYMCDjSPGavPrhPXVEvvrWJ/lDEBK
YvRk27bLJivA0tBJQbfVoejpdIXkU/hTVdHzdR8rAcBcvddMQMh+uwqKvTa+Yc7oAgCJWrEK4sxu
UAxX0Z3H16+e+h83gGXoNKUQg3BQ+b0QRjBfWnoh+EcEbZP3KIhXc3wysTyqDwi8QraTomcqERFD
LXZvqT5cq2GEnYsae2HxJRBXgnqJ45SwNHwEeSH4PILaKX02fodVTb5Esb/T82ZlCvmDobWnJl4n
HBGH6CCwPSIOqkEmpIyejBp8F2OBdaWGzL7zpWk96vgQkvodGoYUr4eCJLiNKJ79Ulq07UtPta3K
d3azP3uejB7+84HctBjMMBCmkfL5OJSXtlqKnZNN9myBSxxkWf/ef/7sw/3+WvOz6j/CBrHVZbnM
DH9+TONrOGC1bei43dORyH+O9X97HWM+qf7ndQRBKKUmsfwjPcbZgVS0bi1fRPlNCUa03oljULNi
VZqxipgjhc8RUTUNckb93rRnC0vo6ppgYeQMihRqMy29lnC04jv9nb+MTX6/0Jtiqg28UGob0z+O
niMW2cOYuzGNOmJ+Z0UUsjtadJao2pMKIATkRkesvXkvA/RXC+sf94Qh//5x9W3fA0XUuQppCwfV
jq3WETgl6XQYIKiWZDtV78Yl7lmqcgFzApO7t8kx+SIsRNAv9Y/4MzFwW98p1oCcg8i/1430l9bC
fxepcXN4F6rM8uf/z+MlvbnKwoviuazWAo8meaEz7C67N0yaf+a/PpWbYcAQ9GIh9CxWVDgF27J3
0CUiTsqtgl1kfMurC0acRPEYWCBPvPOG5y/+Xy9+c14nzSUt6pYXp2nOMWJm2i/DyU2HDeIj7k7I
IiHqY/DJd154/q7/9cI3tY0xtFVAjjMv7DsxOl4g5AH6y35jKCc1e0KFFGVoMf4P/qe/mNMIFWJI
BltSxg92W8Tjd8/YtjX/lzaoq4GEiN+GGM3K7dmZiQaq887YVmIvfVFMbSnqG4IcEv2uyP/PLZH0
EF0VkferAP/Emw/ft8oComtVHBOyjsanphsJev9mfzR6EEVYRIqnVqZ5k2jk5PrLoieRRuOZiFHx
aUQRD+fozrfy53LgikyeVhruW5I8bta/nFp+FFGHH43iotFTRas5xzLk4bs3EHnDkYXcgV7dJMOd
hfhn1+z3F765CYQOx0paxMXRxALDODn+iToLMMKd9/fngwGUBg5I2BIGYY+3zTnVaBMcQlF21GCw
tduIaZ+wU9HQq++htyaxN0Ldy87Sumq06tQXj7XQMwy5MwD8C98C//kc5wNkQKaDebMT1r7i6VoM
WLWh2yQRHoqQAYYe0v7hvRsYpUtvkygDimYoErLv4K1Dnh1U5i5Auzw/alB/J/IjlAEJ1/rsxm/j
dyTUs8ewEh4RD5rC90j4be31yzmLZtY8E+dUDtluNGJ7xMx257P9c+9E8moyhaN5LEs4nn/f3aPJ
V6heFOGAVzDvENNL1QJ4NY6oqmkgUJvz2rl77vyLltNE5zaTYWSL+d+vI/t/nsGmNEwNFjThAFVD
grYzADALq/4YFqk7gXAicJgDoC1zHh7EJ8TnJeeiCfkNqzyvHmuzfzRMnJf2vz+OXyGxv29wM6wG
dgsTHT6NX7XDf64Lt4hVG15IbcAMbj70m0O10pqt1nASb1FxobqppUOun/UWb73xxgCA7gUPvCRc
MukVY5EYlBelpLcNwC7J3A6YlVgeuiYCsXXn/pPnb+e3y+V8CWR/DkSTyCy+Vfl602AKbTI0gJdg
JDevgbRPUMGgkAE8lQJUtkaiYap3KQzspgiWtUGuCcLxgjHHpNHp7ANn1JnCwFUZ94yRwoAddTpm
YBLhO6iIaLUREBl1p2wW9z7sP3bS+eotgkQxLdH3ubXghFaXmT0DqsOUggAADCCZge3nWENtD3GL
Gv2M4+eYlREJM+D6pAI8NkZbZ0IZ+z+SvKQrypgzxV0p0NGCzsg0UQSJNU7tyqdxWqTXOW4lae5c
+R8VJLlmIhM3NKqmCengpiqOcjEV+1DANWj8gPa+SIvXKbn+eyn+Sb749SK6YpHsJevyrfq+jsPJ
9zyvAU5/SbpNIdtiZiz64SJj5hOjjxbdUlXtgcrfeZ7of+wJvLI0D8LnDUHlDv19TwgSQsxNPWkO
acZcU7abzHOJrHGGurZ78lZDZsAVx4/I1CH3uDWO3K569HIfDyfIwx6EI44KdXJl7zso6PEYiwxb
Y8SBpjHeBfOhVmFBv5Yq3Ti0HpzVtfHSTg8FJ/RA6Z0Ma4Yh+/YIyb5q9E0H25wdbJ0EDOCCS2Eh
/tJat+3WlffUlAwOopUKqx9Va8CQJCAzseOeFOTdYPV7YzgIgXrO08qp0o9Sv8OA/rPlOX9aKiEh
MzSChs/NYhCKpo8EYjoOFntEMyP9BCoy5hLV0K4tOJ3KlwgQjUR6nfBBc3iV+m+RCY+BB8o7mOLD
UH6WwlZhcf97Bd1eGdQUFXkyZgqVr5Nu7M35QVENQvjE2L/E6IIhH/pw1J4y64kEGjN7sFRHLr7E
JR1mT9/nyrUR/KVANmwkvuNQ1X3wMHfuG/Xmxvnjim6eoKNnTG0opP4lzL8iCrcvIWEYuWx/CmtS
z6TOCQBYw7hecEOtkh+eZvfDY23trZ5cRzCC2HOThdquBcsuBzSSCQrXwYG7PNrKMtsKwGlpLoaw
NtGQeiss6llid6ajRY6g4Oi+8/S8ZZ7M7wcbKv/i22fYcSsdSZlqylLp+5ep4DVZaqsJURKtMn16
Y9zbagsbzeIVpyAdyErZGKhd/SddcCXtoISnqXhhDK6Cfk1dmed7NB0YRiQfoP2mdfezgefoIPhE
Xr4rujdfe1cIj/j3IrmdU/x6CxoLhSVs0rq/VeLEcTI2eizBmxIcw1uxqU7QWVzou/CVvaV3kfbV
CVA+hosjDRsfjDpfXA0t1HND+mPD0tAOdee0bzyBzGVBLm/Xz8zOSjKWQUoXmOTja7+A8U0UwnPy
5H/++x3cNm3mdwCLB8MtOCWga/rNDaj47WRm6kiqnvDeYAeb4FTDSgRjOe7ryDV/xMJismwaf1m9
q9IDMe+W5pZkMk72OLrEtDbyUu8dK99MUAXfIBgIwQq9zIi3k4poXLZk9UarBEunuEhLSNyrHjUq
WGBrm1eu1m8Y4dANE/B0y84wbv18U0Vu3z0TJJzGd46et8x53u9M0iPPBS4X9dPt0ydIjdTr08E6
D4abjotIhhuMs89groVYaN9Vjmra8TVrZs7eKy3FlhzldgNm+jgk9lg8Wk8Do1M6iiqim9f0UbQD
c0dkfd3uSpOZGKwUV1bWBE5njXjn4XJbssxXPz84Kf9QtqL/uum+EABRFEkfG+cSHWr1yV4UJHuG
kPW4Jvis2TTqujMvSv8VzYkkUExz4g9PFIqo4vUvAaGF5rK6uFuqg8J1qu7w1rR3bmxOFr9XVvNl
UpWyc+J3RbQo3uxU6iRUulT5xjkT3juU9MajPCIUXZoBWN0tEqMX2DDTQiSEItwE1SuAODU/+plj
lBe8CI25zs0laFTPFrpzSjwL0V4TDMQo23jdOpxTxZGzEApAi1ZbSy++ozMd+UGqKWzLvYEYTPse
ZtMgLwU5XATkw3QeRmsGnYTt4UuPQK/ib1+FwlZz1EcJTuuxcAK8k7GCgg1fFC/oZsPeg9nfL5vn
YB16JJUsq0upfSjNqm0gOixQXFeWk2/GEmUV3NB59+TgUgo7UVkrGikdIAzJltnm4sb79ri6ZCm/
cKxkuOxrh9KywZ8kqmMI7wX72nmSuPuu0slwkWt3cxYD3VObEnQioThwhDuuul/O8v+UwPMXhWwD
I/eMAWDycvOQ83Gm6TEjgHMg2am8HfRrov+slW2CuZxxOSNo7apES397LQ+VuQjMLao2IsMq6zhl
PwOyZtdsUlW8yfqnGJ/2R2HuOLon2PI+4Mx3jrckT1X3dkZ4r3q/OdfOl47cCL2JqnFoJ+D+9zpL
EbvcaIxRPisLRpGvQ7gHvSNvpz15akNHIfHYvwUBQQjLPN/zHjBXIGCAgWW9GZ3D01LZSPJRvmKR
Nzb/3lT/9rH+dm3ztf/nIFSVuWemviifA2vBkbZeSyEmDXL2DlrpgvSQdvglDDgWyyBZyAx7wyfv
BHyMDKWtBm3pHJN6jTWJ0xDh13vTzfH84I1e5TbUXmiO5vLj57+v+bZf+v8/T7xjnCjx9N/G7hai
p/Vd1Mpn6h2hdtojs9XhCyMJZ1oc9kwvUelroNzuRVMZv3gT/12FNIRoKkkiRAqZudot/6CWqtYq
UzW8BKabFY87NXGJkhpB4pVLccK57VTg93Gyipi7ObLwyEFD0y4C/TqZT+Zw6tRrig/eDw7k+dG1
UeONR9DNY02S/Q/SAkYAhdPSj9eWtGDfwbClErwOQr6xAcwzECqsbUo5bq6p66LGqaYV6IIhfyvn
nKBNPL5HHnNUt8SakbnihEbtMALdFjGh/oiNHbYs3djl6PTyY/lz8rbsY1n5OCYPmPS95ipaxxFh
rLbL9VelOqB51r2jNTyM2LOsI08ixTvgsmLkKXvHtCB0/uRDjPbOAedRnb+1UzgpCM5ASJ2wTaVN
07mV+lwReo7XBx0yNQO5ByKpiMvq1UogKUCBRWpl49lvKoBvZEhv+IO1tmt8B0WzGm1I1uI9m4SX
kkQBTR8nRhiuMsnWx/nv80kqoT1+1weZDxQ562h3xJPQGN6lcGqydd3ibSeVfTlxFBGc/upt+Q0R
FEhU3zLVQefrmccMvLl+5QOFQxpKnEZWfAcG8eyNKzP+LA+Y/j3p4DX7wHvyZCT8n4Bc8mP0VSdb
K3xiYtSP7J1CfuqadaU7qbHypA0vqMYPjbEpCRQjI6M8kdwwr4zaLivu9SVxjWO2bCUs9I4YOVi/
c5+py7opXBQljUzE9RL/i/AyrxtoeVQr6ToPXjMEfsrFCq8pVeXMMdhX467+UDG2Y6NR3DJbDwbg
mkslXA2BC0PepRbw+A4cErpXCb6YV+MKErbE2kvDTiX+IUQEvtBIwISvVKFzdJDiybhcrYWK6utn
kDL2WlEYTtJC+iEfLXHXkbKNncDYiuraF/epDn3zUQvPeeEkw3bKn1J5TQpu8hiPTiDDo9/U5dEw
NyFZDYI7KA8Z763pHGqptNgI0S7PNtYbTg3JX5nWWrP2WbESuJkjW3xXXnmUhgarwR7rD1mG1bPW
qoOYrL3hkKEozpATn0WGvl0MaTzd5cEqJkHC46eCtF4DPxJwGSGFSpbMrm2T5I4QO8ahau2ah0hl
cyLqcNszwRSrF1/d6Co+kSUUnp50TeEq5ltx+KqbY0aMRrCqsVhVaK2Wbe6qrMva7R6zH2OxU3O3
U+yiP0sqAzzUzcQcO5LkTOZKUTZ0X0AcrA2QApEL2FV7mUFs0s73t3G3rrWlpLo9+iVhbeXrzptX
cReexOgLGaXEA7sgiutVD9YtVzs271L9EsqvjXWxkkcD8136hdxILa+W7kKWHYLPiUePv5NhNJrr
RDxaq0j9mOod4uWyX0skAQvNDmJvUDmJ7jTTisuTeuLGmMA+ZoB2ujMKd5B0xBSpCkeHFT/Kkm3M
nUG37a9myFdJ43kx9oyjd7q/TsftCEmh/xlbYALdSLBXQriSiCAgG44Q3t6Vn/oJdNRCa6sFf0hq
XvhOa0w5E6ImUk7tJHXrr7QnD+09kC5quc6sM4qpHDX54EypW+Km7HeBjJyILWrrVetaPOeWW05H
Vd7rxAWh2zQ3Yv5mFM9idhrlfcvei4823HiVM2k7rMWqBOJ8W2XHMX2bJPD4P2LV8U1XUlf8Isjc
4Nrvobjzc8XKtkBoKUtsamPtSGwZoWMhtg9X8RN7jYjYihlQvJtimIdOUjocO5hMxdZCrB25dT3c
sSlwce664q0cHxKiczK3wdJBx49TlG+rCmEZfg9Sk0gD8hpS/tsVXzBkFw23pZ5znH4c9LdM/DA1
4g0ow8oHFlGNpal0YmXFB2mSHmURwUY9t8njo08SmrkaxdX4A6Gfzim8Rg+zpeFiBHPYhCW8GMar
0X9gKATkoqLq0d1k3JoZgWoYJU5p/JjqhxaatHwYrCWHvL5fddXR9Heou7Lw4EVPRLFh+tvEkHQq
3ClhdfCqS6g4CjmgX0bJe3Gq4NLLS6/ZSelnbl164a3MDi1Y+b55kSXK/3IfVHtVsAPlUDJsI21W
tMt0JTYORzB+kWUOd2dNeozuaAQRNGTZOt1I/bpSettcg/4Sc4pqJ4scEDpWsaIu0ZinsoUlK/Or
S9Z5ON/dpuYq3dpXkeuve+9Nzl7N9JJssQy24r41sExvrPJsCvgYYR0T5tQID6H2behEmPbWQjML
ntnvIxLsrnjO5X1TX4f6OHCTElosP8n1yTQ+TOvgiyhWiBw1bLQufMno9EMOYJwmeGBNczwG0RyG
tCqiHWFrSn9gA7SUB6n46L1HT11b2kPTnVLjkJTX0HAb2GdrC38IeTSW23sn1tKUuVKISX8tp6tR
skOeLKwUyrGRTIOtpa4C71iFhzT+qBKGNlsC7+uGQfum4MgCxeeHr5Cx7STpVpC3HVqLHBXwPvXf
VW8lBRetPHKaDF6NdCvhLh0Z/Bi71PpU6pUSryOOQNMaVAy8H66LLALvRWyWykcrLwp56+16czGH
hCY7jJSUMW3hDCiisjtDI30+oN1UZCaCfmZ0qq5I2m3zS69MgkRVK7wM9SbmDcSuOGwD0WZlBtuM
iLKJaDaH0HSeU+qpybey4rT9iwBhsF36rUvQNwmiySmHt0uPZjyCtMuj96TYZ6pNchb63s7GmFPY
4858qaEMfvkvFGQoPmiGSMiaUDMBfTp24pEReekm+/ozrBY/UNinEhghZ7zAwK933EZpeqd8/6Mn
Qj3627u/Ob62ING1sTFBjiXbaE+T1hc3QCCNmtpwXb8n+5YDT/JYCXDSyH5Y0ToQNHfsl76Tk4CA
TFpY5v5DIl5RJoox3fQN+TPzwspsuV+B341GBjecMJdR/TQdpqXRfvjnbDvwbOofFRxxM1lA31U6
PIBDqKxZgeH5XsF/20/8f28Ttd3skbVIQf39lKIlajnmCl+yIe3JATSQSq9igdudR67jf1qVg0k+
JbJyLZ85igwrDok1YXvsnKr1YC6H6TzXWqgE1RWmfAt3uvpCnA7HZ7700FWUNbw4R8g3cfGUVC8x
ZQjZftjpgDU1nDHdZuunCAptHpBwiwsfMakNQrtTGFOtJHgFldsUW5H+fbAKIQEAMZSWRXuuoWiU
rn5u3ytChfYNx3xofMNz84L0jhGGPJOyFoNC9PF7C0+Jvy1gRyWB027r7fRhYA0Q8PlivTLQnnUu
Y9dQcoYn7Tyq31O+F2Jn9Oz8LK6QXydXKTjAMAqJN6Yl9cmbfAeq7FE88JePWr/gZOapbmqu6J8C
ZkZEji9URWeyiM21hglacYynAf0SOa2XyNw1NMNQcJEWznOLnWt4qrBjmQvjfyg7s+bEtaxN/5Uv
vntFa0BTR3dfaGDGgA025oYwttGM5vHX96Osiz7JyUhHV1WcyDqZaYG0tfda73qH14tgx/0PrTJT
3j+9zogzsMRl0s1/fn/SaXUxxCLXg70p22jpFB/fZbphPDOJNUDXnpcIwPGXdpnGwUCpP9QriTbD
G3p/ih6IWxNstaCPpnDwGKSscU1saQwn9C12g5O5MKrrK6Cl+zMITL7EIcyLVlXmSkDN6RRHNxFZ
TePm3wwjpJCsR6weKEoEWGvvWFmPNRwCNsmSf+Wy04DE5ixkC4xtBEEaOwHZIooVaM3Gr208ERIL
RAhpYVlgLUc0i4v0LysWeTKD9jaW7TjSMYIspz3BZr6T4MxOWqYNPluARiJfx7eDaysEhDJJtpBr
rrzn7s0756+kw2pIOBxfdrAIicmmAnwGgUXbjYYA3j+gIVFHmE1QSyAfZOG9jW7HqAVGFwi1JPCN
+hxTUOxiOf7JhbT50wiaoP1M3OiorM0Xfpn9eggD/MNNe9POwSq/KZ9Mgfx3ujzCUQ/KvL9NbsFz
8IFBCHcMDQi/MELUpk5EWtOFQmFK7ZouiaE23Fi28dE2Jo5Kaf5N0CWf6Uw+lMaGLDv9O0OlHFBr
jI3CYg4XLhshUMg/a5fNO6BRYoyOyo89CQ5ON9Wx9oDUGbvi2CTzHqI1t8NorIJIus6SaXpH34nZ
k4NwB7KlgB051vmMvXHbQuZjfOPWJ9zwWIAAJny0J38Fy3EMDspm5ACPGUgIZV/BQNIvZj7CEf9r
ye4PfEKPtYhJyDenbhnbimrlX3rrBLLjcUirbijaYJgivrWs4I/kBZ1iVlr4QKUI4KH6XZwynMIb
ahqM3nFOtaB8tRJpU66IdJNt7lnN7IbnRGFHSB9RARHprmP9APmQMVSKZ2wxEylpOL0IYrpePjsM
tZpplFIUYDCK5wvVkNrNAjR3laN8kYHDnIGBOh5od9PKnnBVyA3i3Zy7Zo1H9oWhHjWFfUHQWjrN
MN57OWDESnyLPV4yKF75oCQL9Gvmgx4G6aPpHuAPf3dcpN039sQy4VYY+NeOGbqX+7xPHd7n8go8
iFUwkYPbaEoUFPYsq+o4uZp4HrRXknhyxB+0+PTm0PAxMTCIgZtyM/HZQOJj3a8U/aGtE8v0Mjnx
Z7BKg7V+n5hzUXQxoYs3BoYklT8dFDsXMcAnsOwpwZw0dLB4VqD39WsvGoHKVLATc0w0x+mBkIuu
cVN1Vulu2S+0qXILDgXeCxLIus1XSbldd6zqLIKGJJN0ogGHFmLrR1/xseAk8PW//+t//J//9dn9
T+8bHCbuvfT+X/c62aXBvSr/93//Guj/s6ph1iHKhoTRtCiiWX5kaItY/0nDPUy2GXbq2SBMy8bJ
xZNGHaZ3yMnE+ilIUHkj5oxZ0XFtOhFmjBf4zcDTeRMTGLJO+6nSbxVzMh/59r1f7qs6JRbnpkM5
yY0GHtep5DQTcJ4U0dJqdTrPcniPqswGui6NNwOem+BvYnLiSzwuRbImk9BWusAWS2GhFOTr3eLC
m41+dUR3/zCzejREAugb7wKMoFGyRhr8Q3Xj3+M8NXMv2bYd7yapf3qAjWjEKYyepIygwZUXO2mW
BqBNS/OtluL07w/i8TgaP4EiQhMZUT8+xMMnkLqguvcan0CPaIbXUuVidMqtrauTnLu18tM8YvJw
/P26nsJXVVRTVOTJw/WGSVuGbSXF24iBSQtgbeTxRuFkict+7d+PWXS41ES5hkgtuo3PcmhBhfvu
B7T9kbcz3nmEpshksd2FFmyMBdk/YGGNcHh4EX6yvXeCI5Sh23Hm38N43Wkzrd6rPdlb0vNUq69i
kiDpIPJBP47MEzoJlGdETzNO+PFT/XtYw/jyl+kubwXg7ENxUJuhlxjxJd4Gw8KUmRvVhoN1IO2t
j/KvkWhbUP78SJT40zpEJ8HTIPQCl/5HR4gMr1+xoCXcjnE9CiJOiR2OKYrJ1qyS61bEtsa00fc5
FcqXRDr+fRE+El9/PQ30ViRuaDrC2l9P6x9Pw1eaHEKEF28l/djkBwihhVqNV26IQ+QlZoij1vsf
LvrAfP3PRSHhsQzRiPyLbRgMiamLUZBsPQXQYSaJT3l1Fe0xOu11lI7gI3DvP+7+S5z98H3/8NJJ
2j+uPL4k//i6qdElZtTz0o2C/vQbhq8nrxp54WXbVpvxZf/+Tf90OR0hgM6ERlFJ6fn9crVaJHVW
sKpSOAT5gcsVwirD33Sg9ZsV9fbvl+MG/vslh+gjiRJsZviOjzzmyFAjyUxQzGYOldDMHLOPT2k9
rXGK8nfI0IdTmQLcOlRvmIF5yFBn/T4qyWTm+EMD4GSThfENUPNeRZyGzv2NRHAyQvqxVsnNVyRd
whWKqpADJEkYJhJNfkBTqblSe4pLJ+g+EnOlvebURSJs6m0Z4vFVzkna1Uiaee2E2MrJF/zoy2nG
GKe2SDDHa7H/aqtzlS4weEYNJkxmxq6pKHc/SK3y2IrI/nDSXoIXvkVSnT2J/keOiky5+d6GgI2p
1+wF0c29udk938snP9r79522GOJNc/WSK5V31GxCisc34sW7fXLfUgRU2E28VCsvmkFUVFOXCjYX
ZokHOcTVYSvsqH6IDcXh3pbwussdKOiJNs/v29h8SxuXOVZFAUorPuahBxgNYs481979N2zQB1LH
CI18lg9x9TzCxsgCNUftFnccaVr5iTHC5CR8TBYUpKbo9tsUCEicNdE8C5f8YX5865Q7gjOtAXS4
mN2X6rCMlLFYKCdrFWi7WxoXOzTHhlFv9+nwHCUnBHPQ1QgIpmB0T0UxdgExc+F+YzLqThfSNoLT
N+ykqYyBTu2ajnCoe4TW2xZPjvYFiyjGJngWgOemW39BbFDqkP0SanZiLAXnRdaW/Z7uAKACdKJn
QIcTPkaAZbVq0vWA8Wxk9+oZtgNjbUYf8Jhn6Vbi7D+OzEYVTzwMzrLqfRIDLM69ZkqCKm57CiMo
S7WSldivX0mSKvDVAy2+SDZpGSQlVdGMJMrsEx9nZQqofhFdT1hXAtHjaJIb1GAMNeH93Lk/DWWX
7qr+Cndd/D2lI7OPdWM+qTeG/lSt+iKpdkm2NP31BdT1KdB+6DaN8bx4qLLAhqCUjbSeCXK439/8
XCuNQhP7cE+UERpwLJCBbLE0dBrsy/OVPDNP1IPFqddfSKkf6DEMnLnKzYJmqmydAjjoqfeWIhql
oNl3jP0x3LissWvOw1mC/3oLclLYyuYi2xjeTWiO3OTUXLuU946GxbkX02o5NvxwOUAa8FnmFcaQ
0NXeKkyW0yV+XdwXf86IjFJ5HEiNZw3xFpPnDCItw5t5dDXCDXi7zcARQgLuLk+eQ8xHI02b0E3L
Jy2084sjlT/sY3/YNhUOCRj6CvFmyqOGKuuLypdQY+xNY1Z9+dP8vm4djCJJ7SUW++975p/qkd8u
9sD9wTEihqqpe3uvpyR5IncqkmfQAIpF/2SQoNxfs8Qq71PzLEym8qnWn2taxm+e6w8f5A9LZhQ+
65rMuoGS8EBDUIq7V+hBG+6FlY/S7YCsDfhfBEQYaUQpzRSJ4kuhtcQ3Aa+d698v/4vl8LBif7v8
Q33YoFnWPJ+gAZADdYvWrjj4XwwuwUYmscX/Z/TXEOYM5IFxAX76okXzJxy0p4TmEroBJgj0Brds
hzdadPbQbUou2TbMbGiJ1fZbDUAnGD5ZI8qRz3xjqj9VwZRUPUwEIFlgKcTChs1GxZ+chudw9PcH
lC6ek68LBjMLiJiGDTF+A9ubZjPE7FKaenDNMtxALJ8+84z0KhtANUZYvDnfz7htM9s2GITcMUD7
oYn4A42Kkf0/nth4Gv+jmihTCe8389cT0/YTHGm8GTgFI84T+N5ddQWLaPVgf3mPjvJO2pfvHBDi
rt0pZyJ+X7oZk0NxXSxLgorbNdPNE1sX301qLba1vz/eR+u6seb67bM+lCJlf8m0OqnDPRPvbGdO
EeN9J0sP84AXOp7qNZxP5tBW9nSj0VU9/HD1yVjVP6wuuDUThQ0RWBmHu99vVd93AvYhMuoez+1U
goA0YjVotYcFcBRyVrVZXpYKRr0NQecYymAJOge4wpK12ORUMTJ9QI+XKWHF7jlKljUM+nQlD/B3
N03hYAmYs0iDo3LKApKBJu9MtVoTm8sjMdGYhnYXTjdmEzfjveQogNHR7LQPSdiixGd+CGFPL1+g
2srZVGM6FW1iMLJWtQPztTRvre5izcsQvZXZVSXIryUHCnOpdln6rzovhYMRYDyrr1q67OcY4avZ
s9JsLsKK8xgcpbh/1uqrEi/xTCvIj81eLy++8SK8XuZQciCjLyMUJ8O6WYHoYRvkKNk3X39nvLPj
F9G85s4Qe4aGM8t3qeru0gXOIDjNmvMYPhnW1ekmfGsdoqAVm/SHilNfxCHDG16xegCaKu2g/671
M9HTWFs2jKmYU8v4fWWYy//kafWvycl/aEn/j0bz8LQNPCJaf2jlHUBC8GQs4VDc6fWYkL2V3zHm
UQZjKhjNWbRn6FXBzb/Hm1qYy8Lzd+Z6jHqiLW2/FfjvBUYQXxiqFfbkxEz3g5hsaVmdsVVxqUZ3
4spzlEVL1JGyYsTXOLicvbBH7JXF5QMWXQ9Czqhd3ZB0rL1xdnHcAXL/fXlD0/3X8oaHJZtQ7BXy
tZgLPSxvZQhqoankXf6R7c6Jmy8D6qVmYShvIVdMW1drXDnAX+kWBDu/uckc6lD44LSL9QJ49Q7a
OFfX+VWcST4U+TGROtyLQF0zcWbWgKjVWq/m8g1wTWG8FN3iL+NVPYiGrbkol0AJ9XglvjHqpYC1
2sl+MpNeWkpHDJ835lqegUYXuwHRpx1/s0/fgfAYFK46D4tlF4c4X5hicKymU9UxzgwOlH5F3JK5
4gTKhJXAPKMEzPHqxI7b1857hzjOPFa00256EWXg+xokmN4dWLH/1PwxFhuYbcCB0s4JzmG3fxf3
8qztreZThD6BEGPtOekbPPayeGsoxEPnMivwGYa2gEGPxThbeR/wij6gehLceosy35Nd6r6YKlhq
Nv1Yu6gH3arCaftaLv1jUGPLq561fIajCyoAkuS54JrKJXjCTxFMfjIHg8bEBPOg9KNqGDF9l/0S
jVDvLwnacJibZMEnaYgRwxCOXRKLUn2pN/Mct3I36K2kXUPmBLqu8Yp2+id69lZ/gVlCSro8T94y
Xl27XmtXn1GxuJJh/cFbaKb1Svpi43Igw8GY0cbdIWHMcfr7SgQ5+tNKhLs2AgrkT0oPZ1Ini00p
e4q8U2tL8Bx9e/IP8We0KTNAFEfQrVhdeOkVP2J8AKZ5eacP/tBiAGGmmfk02nvshNZlHoCU7hOc
SrEFxsp4iqZe3Efec8T3RTGHDiN7K705ODumHj5DK3XWMs0z4/0YXbPT1uvmpp1yx9Bs0G/SwrDc
PgqulmFLsovfEtskZfR8cYpVBrC7ryx/240OonMTzrBuMSDFqnFJL5Z8a5HLq6JMyQOFQojFis/C
lTgsHWULXyuHcW1jaK63cOavZWLh9pax9Kj55y2fc3R+z7PVsKZVOHqknFTYx/CzmX9pB2040Ruq
LIRuTiNXgzgXyrYZIivA5aXG9PJ9mGwDdLlXb4a9QXnCJgTYGvdCydaD14g/IzItwl2Ljjga1n1/
xZFI2lFtW6y4NamPxUrQ9g0mTINVOyLigl/pn1YiTTGxqC42KuguW3SMN39xOvpwFfgyTI+5L6xk
b9Fck5ky08nziZ8ThumU+vqSdDlBclN9PVnIwM44Oks8QgZ6cwbUjCePOpbRXwyN1Gs6eRoLsDlW
vU8CttC9gzWWi+TIJO3NgmA0Myo8sMuntsWg8VgHW8Z4/hhX68JjewmWHu/Kunq7OArkJEQ3dGUZ
OUz3tfiCUGrdHe9nMu+7cJedobJwvBX6tNfdLicgfHrPcKcZKSHctUh43xsY+ElTShz+ymSubeHD
UFx34aGDECRhY54s/HnWbPvJPCyxBXlqkezoDlP2tcC+pusOwkalfIk4ClNHEt1a3eEpWVR4gLsZ
U4+pdMY5Tb2lC33Tf41KDxUiUf4ENct7VfVFl6AQcrrT/STVB2VcLPU3F2ZKzXTDgUKd6fQ+9n0l
KMdwKjDROgjhXFq+AwoekmlmvibBu78PYLnZNFfKc+hAhdEW4jaTlqE+TljjfAZsUa1qb6nSH2dz
CfLLssPOu36FCJ1zs3yrxDTLzdVpqRHIxJk/b4Kdx7CK6VayyswvQvii+0ydEF+1QUoBFqMFNnq8
ynfFwU56h6mXArUT37GJ206Nl4qkwaeu25JPM5n3zcLHgS+qsR5vcVcbSLvrn7JJbbfeZw3dZ/2m
CVM/xR3rfcJA+mJpFtE6CSPZ0x2AmJkY3t939jvCpy7lyQuf5fXlAng/De8C3QhJfCxjCaiGNQaM
E4ev9AE0lczHgqegYSCuwyhjiofjUbJSS8PC3b3QSOg5Svitpx9iRrXlZvfndhW38xQDz2cjn0WC
rXDOZBiis7s3rDWf6WKlvJSEE9JrBp8VxuvWMraXjKEy/6uqtjL5ugE+0Gm8N/BbT5eRcDINnCsJ
rW8W6teYu4yGUmYjaUJc4JVZLx6rdF9Q2YWw4Se7fDK752d4a63VBa89tZ/u6+gbMVG1uwIKO3lj
9YR5KUXLRYCkuprU01t4zN9IFGalSQjZ58JX182Y45Qto5QvTypIYNp1Q4Mr9Mr/Vrx5x0flp74H
/bNQOn/f+f8w11HH5BksRDFkRoz7UHMlYiUFcSpIO4YHt/4jds5I+g3zW27mCVZeolO8F+uQgziZ
C+u6XF38KTsmtwNM3Y5W8ZTxKS+roI707KJ+yo8AgtVcgl+kOPjR4PYW7AhlTqaa4Ciqw/TwWPOe
dAeN3VPZ1eUP3Ixf6OjvPcNv3+iRmuFXxLG3mUf8MBLZTFpL0rep0gNPngPm8BCMhXLZ9U93+JgT
ClwlPTDWz3yXXC7cC9wpqX7ocKj7QfwIH+wmp5Jvo5pvZfvSRS+40E2rLlzWJSsYYdEslD4g9ifr
5Etg9Nivk/tC0dZMpXhF//6w/gC789UwdxqrRXJ59YeHJQ7UisVwkXYXiAiQbd32M1338VRca29U
YX+/2p9vJAaqowuLgSLzgeOSKZ08udTcyIZ4uIHaRQxRLCzlW1W5l5uUUoev/ehD2BYOyIMpzBnx
QvRiypo5DNwHBE1T6jnaENIpgmlKf76Q8HzGaGzaK+sYNrE0m/gzjayEd/CTgyLOAD+L+C1U32v9
h6/zH+XMvxYGo0v0pfiNIT3/vdr25T7JahRdu5JFaCy8C76Z7JAvJHto+WsFm4q8VWz5iGCCXtyR
CjpAfZ1Cqc4Ib8QYyqwt01xq2AEUSxwBYmEJ9/i+uB8gpQeXJ4ijYriM4pd8ckJTKYMoEK6Jc+iC
aFZY4YSOLfzhxL8XiTkop8mr8tKxaYGNlO4gO8n88trjNvWifd93yuTLfz+r06hxwsruXfCBBstK
LMuTj747F+JOr6jgrdTVStA6ONFWAxOJ+qF/Q4ClMilvp1XD3HnRD+gkwKGtbeQObxfVnlQb/41+
Kq9HP+ewQ3EHc6AFRhjuG3Jlc4r7yafgbX1qnmuf8dzM7shoL5fgLMAPKl6IRsXvgRhDSw3J/9q0
6me77jZy9TSoe7/fV2eTPpugjHJRL6IatnLwAW0VJoFh6xBPUISSjza7oNEBnozJGJsCnqPEEvZe
N9PWsAg3BDSgvZKWkERTnM1zR0WhvwylbS5Nw6d8oF2LaGd1qz/kvutKfBwr58uE2BFx3yj5OIwK
b6pIsyJb5fWs004Riozhjq7gIBzlbt1WO5jcdbE1vHXDQMMZpFkOAZ5wh2ItWulkIfWz+u3vL9af
JF74nBE3hp2DKiKm+30hkscrp0PAQqySrahagD/5ZijmRbcy1Gnbn7s1VM0kXQfwbIRiKgxwpOeK
CEEGGcW0r354M7BV+nf1zwdCh4nLCc785kP1L/tiPGi9Lu2EbXghzByVw8vlvqJsgBiNMCHjBbdp
U2QX6rkcLWG8Rc8svh62y33nQYp4KzgRwq1I41e4OA425nOm441hdesyeGkOvDrRa6jN1RNsbhU6
nOyU3UfO7OUjiN6GAtvzFVDMMJWLT95HOSZ3ol/p8+6FgpbOdHLTQwjaLnoIbUnyz52Cn/AeJMMo
tJ2Lk1VwYmqSMVBJOIa8JvKjIKe4gktqid4xG85J+p6qn7DWJjsigxFrpE7wXaH95d36iKurYfEj
yOn5ZreS2RGGXVAuc3pvdbPwCZyEivUdXxxNX9/NvaJuWLrC8zAntg01RBssQShbmne4WrVtkq5J
vQ/Nf9stof1Mw6sIPR9eRvuqFATCQCJ/Nog6YhhCxsYGgK+Fal12DCOQmKdr4k0GCLlmb7vmMtqh
aR3NzBaQHk1A3MQgl6cF8ZpQh66kDLHYRhW+/XCl9fNMfpVDbLLOCJHUT0ija8xRDgU6Ubjwb6X4
lQFplCuhnkMS8aBaWJ2ATiQ53Rn0PA3it0Gv+dURfSivlEUzva8Jd0rdxpsb95/Osz+vO8aco4Ad
E+QH/EP2ZVnNUNbu0t428xO2lnUEoKfZ52R/CR35IAKnB2vl4mbZTvn+yUtJVib/WvjjCzh6qogq
Tp3mw7xF6DBB8FWMf+UzLnCYaumcQ5DiiF7+xEC/hff1Cn/9Q2pIeR4dh8Kv9oZSHQIa/DoAlgHZ
zG5yxIXNi77wN6+/awxm70492KZP1LRVflSyk1O/7oqt9k1BzQhVOkgQ0wmOmXZfagTd1U6o1W38
LuLPybeygghGbaTZmLt3TtdYI5sPwbrdoIwqHCyKuTaEOjAayuHXmhRYd6TIvcDKMBE7W96eqDTc
+fJjA96dOemR1StSjuJXG0KssSYfkxviJRnNFA3LZ3HQrzJSyWTknhL8DINJxO83sYbMtpgUtTuB
juENel75qfS2ePJYRATU1AesIfDxIAYHD04IaTH/rWGpHukIDIQANgIHTvTh4g6xA22LPfwO3soh
RU+CE19k+Wdmb2W8UXH5Fyxy4GmzKclpW/WbsoRrB+D5PLiTKyNLYCKs7AK7gtsxavvwT7QbnJhB
vXgQF9c8jw7/t+yVBs2wVTvZ0lW0uuV/085MgMK+h6P6rX6Q+RtjlB1Y8S1aVG73NLRuDhMrseGT
qrnddU6A9zWW2e79rF2Lo6bM441vMt0MXYaXCRHrMProdrg+JOYeDqvlU7z7Fi0DGj/1a/i6lFY9
oAK0oceKTC5won6HbPf3k0Qy/o3b8PagQEeHPvpCPTqZyHmtt3lfizus/KpiAeOpKN0xrL631K/8
TdXcxHQgXxWoA+OpTjYZ8jhuIXHvYORWTR2JPJC6BhiOrp68lyeyGiBSRJZ8bd6RwCGzMg803spB
c3V4LhYWih4cVCpqiKKzbCFrqAMtbIfSI7TNFHEu2XnQAEksvV4wtD9cOIWLUc2OMSG/jq9sXQqm
jexxrFoMZ2uH8G9MmPHrJStLKnHtxXzHGlOz+AEKvegZBSibawmV2ypvLH8nWi2Iy9RCh3qlrZzJ
AWNqVu+9B0+zWRIsDHQxibkNwBbAVFjPRGVMUU9vDI4KxN/PlAIp6hve0c+EDZV1Ki7lGhDUhYtv
IoSeYDnLW8FVOEBsoBhwCtiJ8XPwznoZ4FxaqAxYjgYcBqBKvB7mlMXaHoAcXdR3zoLwrZdspr7H
J5ZJ8VkuJp8FpdY0XcTzpkNM7jbdnIEOU+7SvkBRQnkI1FG7DeGrqn0xnWJUCoy/RZ0X3KRPf9Ee
gl2/ntD8/8A7wXr9D/vhP5fTQ4ls5iH57neKy5A4kt6Wk7lIEgnJb6FNKYlbpERFsOIhwP1gNwwo
n/m+uIwCn2HBiT17NbIpCTCIbv2e6C1yi4Z3L7JDmspn+ofqxJIao8jUt9jAZHRq0Km/1N/Z1qvP
/ZHNqoLd+Gs1KAjkXDLWWWYJ3htn5ks7YX05kgFtIji02jek8Zkd+m7AI2LJJ86J9Uyh3aPC3eKL
fNFtGpLJDezGxJr6rF6RoJ3Ilrmbi8pcsH23RH086asCmROxYgdlipiUn86+D6uSd+K+lnqgJJt+
oDlRqqWvkxu8zqP6BuNX+zADS74N48g1WF4Wwqt+NL7gd8sLpMkhGo7eLWl9pXFnpRhlD2z1hfAh
fIt0+4qlh0uWIMvKHHnDFqTc5IDxQM/7hYOn5zDHRETTcTibpBc3eFZjMcG9ZuSOI7Nu1edmWxBX
oVttazUJo8zRUoWA0oQklAsgeQCGGG0o8bMXo2cqbl1etdfqpbvG22Irf6CWu9yQ3u6Ds/wevwlH
fL3Xa8Z6RgGvRN3jgSlR6ZAiYQ37EqLpGQZy/5K+wTgf3LBz0gOvCIKoorQKKJ7j68EmeUctTBoQ
3Pgt1FmxfGE2h4dpc8ZqZgnHljqWrV42phBnfXmaX8fB8Lux1wy0yUh+LLAsj1MAAAL2mjJvsfBl
BVa2qUH0tJJPyAbZHolBRaQj4JttvuLZBZUhnbJnk0buel/cOuEcpJgGW+W7+AUtWEZxtjX3zECo
rSaKpQElNtOAYGFquvcBdr5g8Ss6C5g9rUsEEDK1+zU/AUMrTy0g2wwu9oC8t3UGUrs5WWCy82JC
8qFKOBirfM7+jsdevuNA7G76sl3zL6fGW3LwX4WNvjRWGLWmW+NUvGqn7Elu7AkeXltuBqqRd6Ud
42IqesHyafjqn/1v/1hMUwSj1igfqxeMBRh6ABdLvyq/ywpmmOxEn942vWq4raPS5cEAlMPNZMHD
S43tVLUiCS84wu4YAVocXtlP1rV/GGdDuCBLCad/1O+Q837vZkAhU027JCIwge09Y6qjvxC+Pln2
rxcQ1AoT7E+ZV9SK38WPaJxZMkWc5eD/i5FW78Nws1n6rKH+oLjmjalU8dw8BSflvVyF3IK/H5lj
b/VPEMDEx1EaOXUwSTWGbw+916VLai+MDO8Xc5J1ARweds91fsC2MY8Of7/Yr7HJv6+mGQaEaXHs
r36/N/6g6Erjq972ktzS4E1H4RzibVO0mO5ja4tJo/weNMza9BMJdBBnf7j+IzmEb2vKQDcUBwrI
x+P8vG3aSVaFtb/l4lWXT0UJGct3SRy8qK1i1I7JZPRhE11QvCLGwn/yFSTekyEcDXDiv3+Yf7W9
Dx9m8oAn6amml3FZ+VvcfLJ157XPPocbH8QL5r40uDqNO8xZWI5V83zPZiOZ2MMzBKFiqnyTrC6H
259ZpY9H3n8+FWRq+DM6DMiHR5QHXoaRR0wqKccDcnOjfI0MHKIXFYgaHPPAW8HhzcQfRm7S+HMf
loYJjXkCZ1XE9O/XbPgfLJCIwHrlMty9rZovGiR84iwZlmxC3cqj/yPxKjpD9mRVRNk8jQ6a+pNO
8bF0HL84MKI0UbDykf+VPDMMXiNnueht5f4sKd+etME0iEx4VqEQzjj3feQWPSKMzpv1GF0R3pah
oYRQxGemAzUJK0BJj8gwopRajjT9DBeUWYjoJ+DwvjdLr1tMoNaFAAFPpbGoG0g6wBmzKl/52hRD
alzcpWAh5FMl3IfF6mLSAJ755oJf2Zra4eEx68pX3CvCradtBGmlIK+/PPUw/2SwAv2YaSsok7UE
t3FLme5jTWFO45+sVx/7VBNkHK817tVosoEzz++vca3UniY1kvBU5I42kBe1nbBQzC3eWH9/R/79
TH670CN2rftqWrCVCk8j2x4xWedg6mqwayRT3/yZ3f/D91IeuGNiZQxyEMrCk3qZytqKh4eS4K6f
wAf+/r3+vev+/r0ezgi/boZwGLiBMhXUsEWOzgtG/JD5/f9Nnn54VsoDllU0l0lgXriFpbDGB6Ef
liW5vmm9qbtVm+W2cP9JmjD+xN/f5PHL4dokThBkwJf6fXUEhjTIhjARntJhg+kazgmNx1CsX8nt
QdbwViAZOXq7Uz6raMbT+d9vLfZbD9cn2ZIDWIclhTAEGOXhKZqxqqZGHIm7+5qDP1so2/AA/U77
aJ8nR/HW3bfF6fING8o/druQQphyc2LHbC50tLUNsOBza2KgunSGUxds2ymej9JnfZOxQUxs+dq/
iTgpboQ1/Ih4jVzb3E46t6bChaBM7x3b3g095KUbrVQqZI40gVf6gFy12hSSb37rdtFVeaHRpECh
t4A2SpWHh5gqWd0n0MvlLL2Qko1uVsqdEXC6oToEolBehi0VPYA5lBUymspXPqhPVDOtJGEndtFY
UefANKQV6csRNqk3QHDt+2WHIRtsbPLn7pAhj9W1mcNyFZ61HRiIDu6Ho9rZfKtgrt48EAFGmVwk
oUEemxum3FDBcM7gXl2sjti/D362uu5fRbhJt55xpTAVzwmj7m3wUa3TZ9CY5BauaW+MuxsEdmSM
d5avJrzUtwta934Khn+itRj7iWI+AT6HLPGZwa5HoP4emJjOkyUEp8km4EIBW2BksKaZTpaoxuxy
T4dMksO9wUMBZahNXZ/nI5oDF42JPCOhpMLwD8KUS7eDZSW/26f4HREfjFIWm3/OWmvyGiNaPNJn
I7NsoFoiMETOBxhKZNJI1rGA9uknvvt3vGsANSdHdd1okOdxpKFcsS64JLhoRxXoA0x9YHrAvy7n
GHLfDwFd8A0rmP2E6hp6J8+EGTHDUchqgFHXEZZyizkz827EhZjIjjLH6L0g3VZ37h9lPKX1puVo
GBFcrHKhL3Nq6T1j5f804HgGAIjjHBZ5M9TSKpK3k7cuT/Un4R8B80kXr6GpiF/xmpkVOFCPj1sx
z1urYMT+5SPVOw5407j8RKAIOPRGgCZ0WukWcnvQYMK3VHOFWDqaOCDEReZCzc8INKWJYqHOVZyc
mOfquBiN1IkYUXQ4Q0uqKwsR5UvmJvKKqQszVIxU7urMR83euiHI1cXh10QBERn5hjBYWSkD2lpu
cKZv/BN+LMUXk3q1cvuPEvNFhi2JQ7wY3mLEUw9zCf24BAsDXQ/DHbdP0BLPsI6RmDk3Vv+U5B88
chzasjfzSPMXJk48maK+MAHIkSAkzuWFexv4LkYdIq5avO+C6wejRAHhUM9zjF8GepverSBL4Cdi
2LI36zAS6smBs+InbcFTHZLxpmEhAl0JGkF9YsTboAiHFXhorgPklhQjXW6XLb6P/ejBPHcMCQAJ
PhtxodwA2aJ39mNhprpgQGA9oWE1qBUyS9zKgJsHtmjzHNLdenRjPLYRN+Rr9EzQMTMn/V1H6WRV
qgW8Q3FCbGMdrXWmzDTH57tbnKu9gXbBHGFCJk1oZM3ENfGPJPsdzzBpQ78R7GRExIy9NpNrBNME
slFr+99duMLPSlzd99U31GD1BR6TVM0guLDd4A68xYenOAaCA2AjvBu8M1d88HkXDGZX6+rEaGBd
EcS5Eb4wRubPD+/8xZL7R0QogzZMZkENeofZJuYTQJ6wkC/dGrjNJ7sE+vM2rS0A0PKqCjNmh/fR
xN2NACfQl/IKYSK3b1/aL+m72tPvsi9f+U3Uswgt+V9/VXbpW0ePeBWvxlszM5l6QdTcxGdabXSu
QJNx47IjAzGB1fBT0ZTi6kbKG9pYyq36CzxL+biXyIhx+7PhffidM3b6jc0d88lw1abpLh41uqPd
O/X654DXIDMs44beRjkrG96gsLLgK00OBqC1pb8GhCIdulfWWnAZRdTe7v9ydl49sWtpGv5FlpzD
beUcoKCgbiyic87+9fOYlqbZBaI0I7VOH7H3wWmt9aU31I8mQ8ORyYRN+lKWQ7z3gcGGU4wTmBXw
us/i2mSOtMwIESxmFjw6UUxIaO/5C/dEl4DZBt0X5s2fNn0ZenMh6lWjYsUowcgm+VvIt3snEPHi
3Q9BHoc07vgP5qG/8YxJ9Nm/ExEH55Q3GhIIFAGcXKGETjCcp/Nw5R7RYAJEqFtzoZkkxZKuQw5z
op0Y/CHePKzfdiJv/HwsZV/f4JDqIxrW4n1KH53PMijy+LCV6Skj/DLnXZI0pxd5DaaE6/L22x3T
KdvE41164KHhJEPIATGB2BMUoKWAOh9DpT0vHEgLjNiNPOs2TGkc2oXpw99pBHnCL2kE3FJdBY5K
JaRdzUIkq+zyRDL6g/0gcCI+MY4rHmkmeHfBiwkWlIVF/OZgeMufBqv2Dulbb+29mrgXjUwosFv/
QTsl3YhmGS+7O2r39O2ehLW319fu2lyIZ+bfSzhA/Lh8rp+9oUsY0rMekYjwM7TIiMJEmQhOFCp1
NDHgyIMRQkmDIwtYwdBzTN9tfaTVwKDQPMa2bfgZ4Y8GAwFbcgfpUYIShyc5A61DGYkyRg4nOAjs
4EeQLHY3DfgNb0QvCf9hhg10l5j5kHQwdYY0VoyaO6Yo1isR38D3njD6UAwH+gjVhkoY+a+RtK74
UKzaEtNY+OmjmrAPRFOaV8zpeQ5CJCz8Qc7JutBkTuxVvyMEWXxI+GmvPjIg6QhQ9U7aiUv4bDPz
YG6od+tPzimF6PrVdouYRm2bdFZ8AG+07iqOXSIs4G44hyMRC6Ypg/TuKf7kxzDKEJtceksipntX
vlir4hAf8weF8wAaPKeRvWYPGy/BDEJ/ekFWox9rAF/f5QV43j2Ku+vEmyKuiVTSfT5zHqUDOR5K
xyMJbQLEm+6zPYtxOVijD710Xt9R2hHjbc4YpAu6uX2Cr3AxN+akXtrHeFlhnu4szXvpYh2tOas/
2YdHi6HqML9JAcK+2MR/chiTjvEoxvZTm4TH/sN7E4lu/G1Rnjq49V60D+xG1tW9fVecO8TtGc9/
uFvUCA3tVjL/WzKtQq8GhT50TaShZPpWlmtml7S6iTxLuHHuhJG0pkUY8WQogs2d07R+jGbNwlri
VIUo640OCdrYv+1BaL1YoGE8IV8DfJpWDaomo5fmboR+V0UTFDoUNODcCQkBg0kCPi00g8kimTmL
m2ANWB2Hb3g3pPTgbBD9YtJlT9DwIzlxOWTfe2NIBVPQr/iTkToyUHhE2ANNRA0Gnr0jc2zdaR2N
a3X4n66PvHReFOj7oYVv3YHrzcG8OsM8xUGlNZ84/I/dx7jchzA2CBySUjcH8Y1Q7b5mFkc2WflI
OUcf8ZqBn3AsngZNhvv8ke4y07xNvAqPpbwWFwS+jgz9A5EItB4c+tjFKHhuyUhbULWEHsQhJsbX
EsEOoszHBakxik6MnMYatmGvIOuUk0r+rkBpHDZ0d9YeiHrwwfmFdYCl55jWNMd1yOiqnQhHxBwy
fByohv4+QY3rjs5Qh6n//XjXAsOmIVBOB3w85f6r+zrLdpxt7oHxhHXymV6rd/kGDcOlfeduvRcA
JgCQ15E8rj/Ix4hoLkyEcYLQ44mUnsOHcZz1anCnxURTx/EzzX6aZwfzFC+QeVp24bjbY0x2X72p
9+Bd7LfsQFIjq+NsKb4Vb2hjQw/VpjrfmhnKBttbhgnewcQUdpIzkCHagltvR7QY7v5+F9qv70IZ
1N/RDcCtZthm37ZRkzVJK0cO0odkP2SS8PC/1DYpa1wUSuI1hd8wo9wXL/geU8LR+neUFTUK2axD
hvqhnNFj4XylV2+eumdnq+3QjvQ5MkncTaQRQ0owkqNpZ6JdMxYnAmRHa5x2D2m0Ct4jJE0O+sy/
VMkwrU3O/nZyi6eN+sVv+/W/jyldtTR7WavjrBTgxd73b048dx7B5FYrJZzlDCr5+AxMBiIGRdWs
pbgppjobd9N9sjDyU4Qs4yeEr0Ex1FhQOYqfBfpHSHK6U+uJDZm+o62Jfk92EXANpLwNxuWZii98
j9oRgo6MSY2x/yku0SGhUTmiCn3qvDFKw8N/nT/3d2y8Be3tdFt+IokSh6vo1HOMuCBWmIlOhva7
gMDiNBQ5TPtxONWevVm4KB/5c4Y7vTAlKVc+6xd14705/ojUOtnj1v2B9w2aLwOKq5E3pIPsqyeL
oDuxz8l9SSHJVOqo7v5eVup1q+Vri8GdU4denC4bVzkK5rFWX/iczgpkymTEi0u72ZcU0RJABO8c
K/mdvqrX7iwZYiY1brJFwygbxa/xud+5j96yn7vqLP4Ey8YkqD0WszYdm/cByhbuFOhBlE2bV6se
GD8IqfjNjbbrjy749SNcBZi4M4wsrev+kL+hFuyc4zfpXlxZM2fqztSlPaMCJ7EonvW9cawYK90a
gGi/rFkdv22N6QfhTdSv3mGZGkJSpHC5U+BVT0mwUNwpPYEUYr831dBTZbb3DC0xQ/v3i3Wfwgng
+CTK2yRKq7BfNm/kuNb2QBrjvnK3cCFAk3s0BziSnDnCigCIKVAQniSC7wH2jTwNlsaUGtAvZ06F
ZOAsAHFc7WL/8PcaMX6JoTqSHOhi0NcebN//PXpYH5HhxuSxvTVSj9GnvTX2LIkNXnm7ctk9Wk/y
p74CK+MftLf2jYN4GR+MJ/FTmcmwLSAAvrjP5IHiIyKUMnrYo2xHmb9TFiN3kk+LiXFUSLqoaem4
2Ht9HzH5nGH8HJxceg5URhgZfZLkSN0owKqJHeNM6guEhP4BLlK/Je6RLt3osFq/nLj/PPZVF9IJ
/TpSUmBrwS57QfmVtI/D8xIezKGV1j/Zn+kJPCGtMvmTvmihj3IO4pwqN3kE+sGBRPOrlUeEIL8e
0+Wmo0MuLnH7/ahBX+fFWED9ihkknofgri41RIjaIddAIby/A3kBh8tBpmicv1CYV/kJBS2kV2zy
4mP+mt5HVMHrYbiD2B915zOAeIoiADeJQg0PP2zE0A9oH74aGJ2rqGsNXR+VuzRQHiU1QYh54qW4
QELpRhSV0m4aWiAQRxn9lWQM1oKJmj3+ez39mOGZrKJBdESUNQuDpq8N/S2U4QMeZ6ktiwcUieNn
AK/qkvZuNePQY0AjMEFeGc+onN247HVv/uuymmGgumMaA7jn32Wc+4YlaGErHqhT2vy4DQ9QTula
lOvmUK+oK7tZUC6VHqLzQ1st/746VkI/IhtPTQ486MPj7iYO1eK3p8Y6GJM1oxMPIU0gGog+hYYO
UuEsx5sa84Q18tUbg56nfdBa/GVVJJEn8oXUvCihvOkPcoACxlRFx/QipVsTGe6N/oEer0Tu5i6l
hR3jgQv/tFPWTbZOacPBxVpEC0l5ddJ5dae729p4TUDmOOJLnh6T/I5/agL1tnswL0h+O58lZrYn
H2wb3emcUnHsqXNQDbQsTgG9AwTQ0nJBj9rBNPYtfmqSVebf5/HGAPfg7YZdOElp6XgLoV1h5VYh
b6+dUYuXwBwai9J6jXZaNfaVDS0g5pRm783gDvf12o7mXkxX6SF7AbRo8NfzRZCsFSAO1sJ272th
4nQL1IqgMiWgUDIsVoqTHr3p4t7uL3o/bmXwfksLHlU7kfKTh0Su82SLNEWx25S3xZ1I06spHnPq
DXg7OwHYR0Ungo6HkNMpidDDZi4UO9joSrT3eMhQXShSTD3tLHUHdcaeHEFekVPMvfGHDybGOjvV
gABYeh4kHPnRlj4d6dHQoxl9TqVqBqygb89Ac8F32CnR0l52ARx7NGZn4FRt50OLtsGH5O8tY5Ax
7T6s4jyodi7aV2SWBynpc9YumuYUkLLrwRtmZE44BxyrgI0Tggcp3Xt3Fh1JEZI+qVGMkPGg7fYS
A3HhhTKsYNhb+RYGTuC3SmXqtNSjWjQpPoPHLM8WofVCu4dVhTKNuAroCw8tnDqaNkoxVWQmxQ5i
AdpMrDYUSsj8ejN1yhlWUWJ4G8JY9chpiDoZAwMS33SrAGdi81YGKDMAEzktTAr9+LV4EKfCnqSC
HiDzgOoheUDLUX4ONuJT20xwniL1UWgVANnFKaEAXAktawCf6ScqsPaei3rxXD0mn5E7rmhgIKeT
Tmn9AeMvhZklzNDvhBmKaLezT1ccav1Hmo28M70q21u2GFsoEz54K62GVkI+tUig85kKxv7OtqZe
9RKIz2X8zIQfxVuHozQBLbXRafUZJuQrFjaBfpwh8UJvRa+MsVel6FiDYWJtgAvKkm7iOWjwAsoH
M2RMI2EZQT11dygYInbdJaeIDmSdAZJQS3AxLxlq+wW4UhFJ0coRh0Z9Gqyy1JsLer+jQuxD3nmz
tqDPDuqB/JWiPxhgZgD2zjxzLx1NlYb44Fu2tdU7OMAM9oXyxaWnr8ErR+pmpWTzhkRTjV+0XRLd
pek9arn6ATfp0j4QEgTh0AqH3EMcUNmY9rYzIDweNHxNJjobotHipRacTXKbYNFQqGI64EtHA5PE
GS3v8g7oJ7rNJDMxOoi0ZzsEqt0yw+2YVrw2TJMlbaYoKwzqDEZ5/VishAn+zAgk3yGj6LYPqqqP
RBf1TvjlkVBP6hQe3QAE9JeGf99Kx5TmRSPwDZwXLxqqlBgWSMIW1co7qJ32Fl/bkXFR6LDpmByp
T1WxL0gcfBXON1/yMV9u9ZUonLPHGF3lQRTDafFFmEPCNcOdu4ng5c+CfXDv9yuQmpDfnNm7sQy8
fbWiCVq257Q5qwDtqOYf8XZcplBjT30Iis8Er4nFFVI9Lobu8/xg+9NgjovsWl4J+isthwTsfdae
olXozQNnhmSCTElSOztbeSa5KaYwUk42MfBOvU/e+lmwg23IRqECN8xtpaNdM2WQDGSvmFHPaTOk
Gz+FtxRRvnu0QTsVluOqhm9Vr0DbGRAFRbxmyETA8Ln+htrHeCK0Tr11u07kdxxT3PohNADTU90h
26S+l/Ch8zfRfAjrB8He+BxB7oSGnLnxy4NEX8Qp56Z/0XzsVbCcgMItiCiGg/X025FtYxgr4lT0
6sgtCiQHK3uM0md2mp7LyyJKRoH2Ju9D5dKoB+msN0cX96Unigljx5gsSzdIW0X4vULVL+otoyAG
XABUjQH4Oh9KCrSHObWa8BLYuJPArVkkDPoECY+CFfRCJZ2WwdbI7kOkM4t7aLz2Iv/UR4qzlZPn
xm1Q2doFdDCQLXIPBaYnz2gwFfGTB6C4CzM01nZO/lyJh7OVvdK7zo9Mb1w+pz9HKT7F3UF9VJkj
xmu337IBK3cCLYcgckqwDo14wh7s1crR3HGOYiVm3/EYdaxFjSL6g5gsUd9F2AyTP02dwPw14ofQ
nwvu2v8Af4YAc4u7WSa80rjAvZ2kNsxSxLzZIy127sQXZe55cz8nP9FeGuXBAg3WpSunbCfdq6wt
GTjYaKIyJLJOGiUEchzoDYxEdYkDXxVt0Gtxtr5ynDr2q2CunfLeWmIKVQHUojdfdBOnARNzwPnB
MdaaOa/8RW7dSYMkBl0w5UzDv/bnLUDkipb0B6AR22Eg0MEkBfXVb4yGZ1sU+pasIe+fan+t0qCn
GolpJe090PWwvXXmVP0SBh+8zjC/NOaRJKenSdVPnOqQymsN0kgwq+23vxMv6Rqx9ZX2fcu7hjT/
e94lh0UR+hnZJvxpbdSm2/4tXBpvsvPkCy+cVdo08YneIBbp6/iUrtO/70D/WUiQ+Zl4yciyqMo0
Qf+9A1+1kkxJuAP7UXwYJCjKmfpoz7HZ1Zhjso29l87G1RDE5KFUpzrzeNZF0DGvMpc+HftTJ+zI
3vR5+vbJgkEM2Udsfeyh2dGW83wjM9RhCmDsGRSkmFxN8AME0/xBhBJGQgSrlmjOsCQaqwR3C452
n49kMhcRlR8BCns8KHq1D61yNPoL3GCdNiadgHSsvorNY34L4fgfI7fvCI/ho1BISjLORPi8yVcI
i1wQ0i706OzZwUK1dhUQzymSyDroyn6BD3d7ME4uAltQ+atZThYySHOjxBhhJUgeQOeHVoIdr+wP
Up/wswMeDhto2TURhc192SsTPMnqfFl1HEDQ+aIPl+aPPk1e6IyRKMnmOtm1yoerPkbkQuF+aJse
DSbd4lwG8k+tWc+BEKIYFn4S7eVVNSWcCNugh/2BjlvJXrdXYAnqdVUfPdSKE8QH/DUa66G3BG+G
UJNknfuqmxni1H3FvVJF6g39BuaEqDHFKKoYs4Imo+PtCMLw6f27/lNWxgqDrVFezZAfgNRSiiPw
FQpa7zmiOU6FlM1ME6aZ8W4/mXCF2zVz46B9QjKZkQdGU9aLqtyZ5txNMaCin7wx/Y06ZKf5toN+
c5TSTwJpWczCYtYjx5ufaQmnVAp8CGFWCSsfTT+4sFO9WndrCVnh9hP/82aDmBP/NaO0dixvwBFX
c4+6F3C5G73TM2foK6+FjQH9yZYXaM5CUlkAQAncG6Jk8m91HLtJljA7BiR03bJSq0YLs95D7x0r
5Yg3OYi908fXsaLSplqwqWHg02ZLd1VyJ+dPBpU3yi5YRNCXiKc0EXTCqzbLDgozfGsRUdjX73/v
+R9gxGGBwx5haYuqqkjaVc/EU+UISnvdHdpo30GBTOaI8ivZ2XGWQc+sCgAy6gPgDzKg0q99BXc+
vVHwfpmFX20yXQI+jJk6dmri159/O/nKQkmcMk+6QwOQIUkPRn7UcSDzbISiw0tIb0q6k8wRBjGW
soyqpRNezHyCtpeRfbrta2H6I00HTONupXDZy7fgq1+93L/u76oiDuq6oLGUdYeSqV2NqtLBq0wG
hAfBOduD6AD9iVurR/o5lEWMRdQBpoqGqPyHsPHtpUS+0gVtxEupux12hWI/r1DeNqYeNlzZxE5P
KuTYZVltmI6kEHv+Xhe/2IxyeXRBFYN1MTg//hsLlLbTMqOPu4OLbAMFlCnvRUAk2syDL1DL+NyB
ddtoLRNwzDhsCF5ITGwllKuYXXS1OspQ60GKStwG2CTV90p3arw7hCHKECEJKET3FWFOwtUKyqgz
a/yZHG3Rg3QLPjpuFkF6I7r91s35/kTXpPZOKeQmpvQ5mPmsF7ZdewqcD73amgaiGTMA9RmGQ4xH
UA1pOc3+fp/D6/pnCZlgwGURT2X2mYnO9b+vMwqyqtCMMtwD6CmsdKx5iBIdZR+LNArIetdazo0r
/mjjfF1RFXlmY3CruNrYtdAFjl5kXFE86uqxbze9SOBAMXqe3+q8/lys5AyiCAVA52IcdfK/jyeV
aYMVXhDuwZKKxUff3YNqLvyD3G4RsAUyW9IZJkxLLcW2wAF98w5+edx/7mCYH3zbLqXgy7pQcAcx
kkOSfWeJ1cIkLGaozJgBvmPrutwOYuN+ppHCwQ5mxCtvPcQyAZcnmTnJmXn+/dFvvparr94LkRKX
OWLJoIdrY1FgF5yjSaWu6v4NvHuNZHIK1RP1BCZ0UBUNOgt/34I8vPmrhcd7gW4uSxrqEV9//u29
aGiLlIblhntAsToN07hhbGtRsjZzJYFgWkcL4NqGsxbyOWj8rJ2Y7hY4cAbXLS/mVYM7AIYdGAxP
RAHCz60P9+t3k3WdfcEd/lA17wRHMgubV4SBCuhPfNS6YBBYthiSeM9/v4xfNqEsgZa1TJM4o1hX
qzSx7ESUXSfYu+neDKYOKl4sTfwwsXmdI6CeQ+z5+4o/VRTZGINgB1xjcPY/9JWFLk2FVATELqQK
erjUyvodTVHPPboluEp6nIK5LxEz8vaGySwbqE3bJnPRNubeQI0pmXR9/n1PP9KSr/wezTkdsI/M
4f7vTsmF1nZbT/EHSWu2q63teAmyOCzDvy/026eVxf9e6Op1O34iiUJNzxAxa5wHNWfnyWuWvYhi
fHH/97V+FE9XD3W1/YPGTlXf0fy9rcxc461kTDmAxPwbOd2td3e1oWVXTcqu5NcOc5RqTxeQE3Ww
lpJuDHVuXeiqGJQ6RRDdincndhdUwMvq4PZ7O1uZt6QIb13oaiaopLVVEs/9fY1fas8sEMH8RR4u
onTy9xe6daHhz78dRJ3gWaltqv7eT4/0tTl/AvtTtl5viprfutCwLL9dyK8xWU5EXl0w4O69KZGP
OCtmz2F9/L8/koYlBEUzhhAk+tdXUv24tFN/jx1DLt2xtB1tik/FTbeBH5NbGDuyTHhlcKtiZP31
59+eKcwjJEU0olvgr2RJnngRSrtoY4QlOlhIQQfA0JoTTglLO3FmAWprjgXalIpScnEG+bIadQJE
EmF4JVh2HCuiEZW2tacNW9uH4d/lTyA6/AuMuCY7+fY9/eBWwVaNxnV0X5YPEhBgWzdeWhwwQLYZ
zQWSlAP3rwBTJIXaKhQO/M3OPsJa+vtNa8PG+h7GhhegGAYeJEyw8bq92t9OaaU6puu8AGYdjjJI
yBTxsm1DdNdf0wb5Jj1eUFrMYvPBdSfdyuj9bdFAa/DibWFTiqdohSqRxqCzX2qOC6umnEpqOQ7j
eOsMppgtoy45H3u5ufDAtjlOew4kbZIoCY5+BrKp7RLhVvSFayYGcqrtZLZ/V3pz+GlFHs4yfnnV
axuDlr+cZ8skOfnol7hZ+ezRGKgKgCkSgOustfdSU6MznN+KNtcD8OEtYUuBbJOClKP61WL6tkxE
W9G9IqnDfRlcTHmu4esJqop1aavTstty6vre499f5kfbimsqSGhQqfB6B4eUfzdB0vVmIDWdv4/c
raW+xwVQNAPdogJhXDBgGDGWMl1GIJ5ZZc+9YONH7lwonFkOV0FtbqD4rjf/1d1cI7Ecw/aESOBu
CG4GfaRAP7nBtmdmFuo3ICk/6vvhWhLkQQa1A6Diejxcx07saW3p781OWJkDlwrX7tDFlDF6AcWy
9oN0ViJVoMI1F+N4/la53SaRlXWBsoAaRxtReq4wlyfw0nXl3BCqrUOIZI+78tqXL+5NG5vrkPyf
W7YUbKNBOJrXSN/KzzU7ijK0++WjorzT+0Lu6L6Q7qXWmf6fo+XX1bCXkGVLA5RxnW/5mpfmnYQ4
EE9kWDgRb33tooBa15gp/r0M1V8OCBoIio6PhQgfWblKNjQxd+Vabfy9qnUTIV9Ifbb0MtS03W7Z
JfrECJ4lHbRVB2HQec5o+OT5vpYAe+A8YbQXH6aDBlzMBDUb4y6qNG8ZVWDeODgznopsL0pnATkG
C4R0I72kCPK0xSVi4NfkNdipEpCRkcyxpgmDuacC6mrMLZTJPI+eApROjOzl7yeWhuhydST+88RX
R6KgWK0ngHnZt8CgBgEY/46UBP5oAcEIEr6nPQ6VxS2fx+skeviosqFYOj4FBmDVq4Qhy1q5LuTa
38cphIoTTuMk7J51N0SFhgMmmf39nMPv+/GYFhpVXNEAiXF1vThrlLIyQgjA2bJh0NluJH19c6n+
KNW+HgsGIXvCEJG+G9bXt6Mz0CGOqwmPRYHeF9RB0MR2PtwAbI5UbVyzNKgaUU0uqkOu1ugn3yrV
ftub8rc7uEr5TK+RYrPgDmoZ8UQE1LQza4780vdXN7mSP3yErp/36rUajtrZnjp8xv5gSZidBNBD
pk38kkvPnmMPWQADeak51fqNI/rXSyPtrnME6QPG5epVl3qeJAIaomht0u8XcUjPTrJ3DKSnLMZH
iDdd42Td6OipJ1tPu/y9nqTfjgpqQOBvEq5WmJpdvWgXAbZWcT1ka0Xk7lBWT5nmgpdIDXfVNtJW
gIoVxXOzMpERsydRZ417qFM1FBTyrhYpaE+VMJL+UNT7jKZG3DLtSrY9TKa4Qj1egBBXY2xtB/tU
BT82VfCn1GQ4ZTxvVgH8MMHQgcpW0U9zrcNgWaVnzUiSIIYg1te5lyCHk4C8Y9S+VzFe185Y8F8d
pprs+ge3bOeGLc0iI1qR3+bWs92ikVGpm7p65CjTVDK2gYqNoa5bIfYkKZgVKpsgiZa4tML0xZI1
gcHTiPiPazsbLhaGbqUx8+gGRPgCKzptdJhgPcZKJUmkJ+uHzkOEzzw7IIJqHOsyX51IfgXoZmlg
SOY3wdQuhImVAcWR161FLes9k3nEtCwr7bWWnRU/p7znn5X91lX7shgyzCZGbb/a53D6mg5hJ0ef
ZIB628AiI5XAQ0AqsqppDmOyVAwkfGXkj9ONDFsOg3qdKa/juB9JHy18TT8lerpNqM0aSFNG6C5c
5a5B1S8ZrDF4pWbYzFQEPGITcZYY1FKHHHz8MPxIFl41aUHcvbHafjkumR9ZlqXr6E+A7v/3XJEU
RwhEg/n84BtX+J9OqMwzx1pWhrTVHaTPs3CCtx9a5uTNkYpk451HHl45MWbSiCwDjW4gIAlYFv0/
7mwQ/NboTagG/ZB/78xKNM3Gy8Tba9IjIoBjM47mumI/ITOKkG0/7TuQ1ba1NHML9xaGAKY50r0H
x+/wLV/Z0SEK7w17VaC1c+POfolsqg7W15Lolf7UFckytRLUjnfGwWDRK6ZvlhOeWU0NyxmnLzYN
EYCd8feFlV+yRzRCwfsRaGTOiKuPpdtGLGmx7e51PG9tuDetg4xNN5IREq4iEJJgo7MynbHimU5Y
0xZVJFc6m82liiBbOnuJRN9Ic3x5kdxhRO6DECh1BHMZFXYxJvbAdUw3PxTS5s1lbFD69VZLPjuO
jKJ6SpNoFddnleGruv370X4JLiqdWYpVBTlX8r9/P7baqY6i1YY7NGg55/+z3anxDNSYbpYEQ651
FbL/udhVLlZ0fdyUyXAxsBOSDb/NecqtCzsfZJmAGE/xyN6e5HzWW+3E3+I49Y9qYBRoAHH+ypq+
xfFGUhuyFsHdl/LGoDSF+4opY4oJd4Llw7YSMSqSkHfq547yYrQrDeW3v1+19NuW/34LV48ftk5Y
l5LvDWlvqnF6Ru9F8oHlRo19tyBAG7PDXehkc76CW+yM3NjJxbbFzNhszGUBk7cAmVUn2o0df+u+
rjZ8HOWYO5SORy/yKTKeSNso70XjUQApLUyIZzfewy/VqEqvQhzkill6X2O1b5/CE6WCwRa7SS02
GqxSYR3RdHebN/QYyExrF9Mz4/Hvi8rDFr1ee98verXQtUqrsX3joh15RAS3pgAv1vsDkg3TOgC7
wSUDwmf31cQPgrGOCp2n4zSnuHMVRrOJK1sAyyqVn1PpUqKA20MDKyGgtv2DKGc3cqFfP8m3V3S1
VDpDMULJttx9Lm8CYedJT3wSUnjqQTKK259kyOp+vh3w8YP0JdDiqwMOJFqbDf6NBF+I6Moh6wm3
DuTZ/jWuMQUvDwFS1o730LXx1Kzv4+S1AfKcZ1TT/Y3T9sdoghQU+Qz6WmCNDboHw8v5tj5CrSlF
JEfdvQuEbgiPOuSnvLOguDF8HmBXyodmbGVFnmrVgx8kyCSwbKJ7yXu3ydFyJJjTeUaFHccQDwvU
C9DA/3s9/XJuaqLEnaooXKG2eAWJkfVUSxK1d/fsYFwM6+rAIeIZb3S4bibGv63drx6KSW0+fKDh
Zr69EC3wRYCAaDbF4UNP9o1tQ6/FIDwOjXfRa0ie6Mz28UK1t2l2rpNVWxVQPPeegEwvkar5CLCx
ii1hQkMwgIEgQOE0NefGOfJjkvr14RSFzj6loIxvyL/3Wchi2rmG+KUtRV3v5TtyPcUEySWdo/5Q
Jh8eFuTJWTZw7ZEe/h9fRKfd9NVXQA7934srqeXURpO62BLiM7YQnQ8uKQSDUlJc3Yiav0UTjbHm
/17s6knDzKldveRiIlQJcSuJhzrdZ9EqqSdpA3QWiJ2wBaRrsGc5Q2/2PX9AD75etSVpJJAmW+QL
rP9tSXgU4U0lNxwQePIV5oJZAAUpa5BDOwBOO8TQ6saQ47fGFguQ+MlBquuWehUoxFg3HD9sOSUg
u0bRKy5Mg1sPBzjz3M4KXmgskroHg9AHD65mWGHLyYzk0G8HXb5VNJQ/ODIKwFnsZRAc6UcKzlsq
PsVk4jeT7N826ff7vTrVPCuUFausOfPrB3BasbYfIr2xUDC2vMWW/63toiEINbwePNJ+iN4lfZ42
OrXFsCRqsomkx4Ligzg+qP2g5oakLMuAp/172f8SKTRJ0WWWogpH+XrCbilpESpWRE4FRqbEeLce
nGhl45FIxSIA6/j39X7r63JBWi5cVEImeQgl31aeTJacVC2oKCZqhvpuYwNDJkXSoCPR0cSvZOMy
Wa7qgR5Hn7x/GOTS2q3k3Eojfono/9zI1eAo9kXHjRuXpDzaDekUyaREDZKg+KlGnIFIEYRAoxXo
97owIAvE5HJbz2/Y6VeRU5MGtScJpq9BM+jf12HngZwj5eYMSZ2lowoEEZ4mDYJxTE9FYIomrEQj
OXDylbc25K/f/pty4dUbSLLUSRpbRZVfuatBXDYY4VYo+NtLW0TWCr7dzdntoAX37xMThL5k4gZ0
GAgkuiX/PnFjNXWtun61tRbp0j+lJ2vW0HsY4wqF8ThUkepDDSaosOfPkNAZZqQyCraTAjFPCHLR
tH7DG6tmBOdMPJr/9rQSIZeN4if+P0EIifRspO7w/AU+ihoP8vLWJFvghWT2mLsiI5W8Ks+wirJX
64B6SqjBiQCKPxDC8o9mYV5cYIPrFHvyiXs/0MtQwvZw8R05l+hDSFGomsXxssDEqZ6Gcrosz8FW
VSckWGk/wTZY9dems5D9t6jBl28boXMQzC19lcmzgpl4cgfmXjc3ccr4Z+yg0NfN82zK02dHjT8J
Ji464NSBEfJZGOykp8icpLoKLQ72yRLMN7rFwQJubpXMIRWaq2rnbDIF3h0crna8QYRpEHflNSm4
mNE+eWzm+Xv6HL/TcYEmYBuTzBtH6NbWk3amLIVZCfHFP4mXGE9fcRftZBBwyhj5KaS9ELyAcA3D
miNJQSrYe4RVLB8RcloUC8gDY32rzh+9HXkFGlT1zh9mI2OBv13r2jyDVfZcPLYzmLtbdetuUCHg
4yljXLMO0NWFKXh+/5S8gPyCWAQycYXHy1wd6aN5+phO1RFspLHOj8BZCneYIKFq7qxSEymApB1n
HwrCEwMnFNfFxwakeDoBzQupql9ABLpICxDxyRj4ULP1jkqyFJttbIL8nSAVHASTKMGda+wIC4QC
Z+az8yAflDsVbjeyNoOihgZV6BUbMXuJg1L0EH04H3i1ILyE0RL+I4E68qp99uGiM4Bg7wXSAZaj
KA3MghWG0wg2r7EYjS6FiUtGnCyDI5dN5Wl4X+jYStrP7SJjkU2yuT+TzsEKQHLL/fIr5nDhBm8m
8cF6bS7N1lgsUQlfiHzATb9EJnhmzaoLMgr77Kgs1GrSZqscEA4rE93CUTgLY8BmtO7H5sEyRqRQ
Bcx/BE0GSwte0Ug6s+OiY3AUsxHaeVU7qAOIDzl61+XYQSrkozp2uxL+I2OnBxYGc/UcAdhskhm4
eYyaepLVJIcTk6thhYiuGlEKrpkx1lU8mwdiOV+pFMYMNUNhjGyYkSw0ys9yHe5xR3sIVha8cHfE
V9O7Obfno6gj8QjWa8UbuPhvwhkTyUWx5fXshV19xj2IN44/7oVf2C78+/4MfDzb8o9SXfDYSF/R
iEvvW3PUIfs40s7NA4LguBmi2vYGzSiZe4PFXv+KUFS/lvDLRhXBRGtnzCek34IBGy9t/WrMqnk8
i6aiOqIVyjVWwTQ54ry0RVL6Ei30j/RQvxc7+aWSFiJ14Ol/ODvP5kaVbm3/IqoAEb9KoIiy5fSF
chqCiAJE+PXnwk+977Gxy6rz1FTN3ntmzzQ03atXr3Dd8GT68luKRYNeQ5GyL+FR6u2I8ZFd2frr
jMC7PMsprFZH+YSlYVUzsHLq+Dl5au3svThg8bo72SanhLyKwZ7fuXzXRbGWeTPkToDs+/O+xSwH
9MS9pp+57rV56NCquMyY17qyWuSQtnpuM5H+Zcm3a4AZ02NM0zC9/sY4PZkHdhI8rb5JB+1qCrnT
OSucUlc5XLFz6QwyEcOubVAAI6JTtV0idejN0enDgEUmxPcJ8jERPJVemEDnY1nREROJpAi7jrp0
K1id7dGKgHOxju10Kd5jq/ydrtB1M9Zm+jbbKTb7JN7HdE8zC1O6vWyapAUgNxOAZRtU0M5r1HAo
E6Z9/TpRl0CKxhyF43LsIuTizXbSDE7OoniEIN0Dwzg05SPd4h6xNHlZgkKwSaL32CjjLn1UtpSG
O+xrF6U4eOzKlpt66tBxjkZaTi26OHafEDZgIuferro7P1a7dqHft4t82oNisj0s4WZWbI1Vs74g
+pnY7kO29/fmk4pqDdOyl4HhElCmI31MOxdrf6m+iHfl3s0saV1DTiiAR0j30n17J60LtsoeFVUY
As9QtuATB4/eIw06SUCDAsXYsM2IW2NCZ76tbFI7+aDDc6ovo5Vg03K2PKPdbkBuqo6i1WxMw9Lm
jc3ieJfsCZWIe/eAlsPOYMFPS9RVJoSqYcfLk+7UGsvyIDr5U7FT79FMUO+DnbKNNvFdBQWeUNH5
jiixu5Wn1XYSHFUrXtUP2cbc08P3iErJsrG5/i3kQ2qbmo3s1RSFJQoCxlTwWxBX7WBLwGMV70bL
fIdt3hS7fKqsLrN5uK7H5vz+PEYpnv/XtLL1HGS/xRV9+kav9kM2py1j0lqcMzZc4XFkN7N4iira
AUTknh5A8jdTYQ7I3tL27bzF7FOgL772DUIY4mk192fV2F9eJvA5JkB+lmfw8s9cZCaUHVmXWXDk
U44deo0Al83orFwRyvuAer2V5/JKWZV8D/bgSWKncUjt42qcbzdyL9pgB0/RXJkGT8WdvpQd2Qrn
Mr8JK37fvqJC9lTN9YWG8uZmXq+E9+q1dyyQzUjG7iE+pgygAbEIl8lz+VwdtRU6KyJeBQQ3EaYj
fJruxXtK79LA6k7pVPoQV91HtOw+QJ2fonnmTcGCzY15cSxn7fyy9ihnF8fw6w6CN48+QLbxK605
7T7o/figESqEzP0RuJYMJHvtnwR4Ovq4UGcyRcFnkiBj9SN+yjb6R8yBpNDWOfZRW3Wt7sN9pD3+
+jxKST+N+w6lBo7hJH4rI9sA3IkPMkKoBEzVFPauesoSi/m8mBPam2CYkVFAgkPIpgS4tQdWXL2t
30MUCBBqui/uskM8vZ78fTVv6f3y9333l+VuIpSBt01tU8MK1r3GnO+bdRTMR81Ef9E/vwbVH5cD
QD4UZ+YmvC/6lZ9Iu1eLpQyV3qoX+kfwCJ8uZ8mn02hZrjP6x+Z0m16exTmkLqt78WGGCcvUApm6
EizGBtGnPkWAVT/iY3Y6TyNsHEQ4XEHSs/DznpGVi0wne4631w/3AbHfZf93nx/TKRrNH3xBOr2U
ifoCe+5VeJclu3olJY+cKoT56pjuErs5XbWJ8lBklvZaQuuD5IqSz3P8Fr9Rr8AqhiTKvQtC+dnC
gujhe3O2IO19hEsAvc/ig/KQE018oGWBqcFYBDRtH723mj+0H52ypfuaH5GQWyTry0k6kTUsZ9Hz
BUlXiwKs59Hp+ly9l4fmmasFEWlY2BvgGneULe3Pbx3vnJ1AhKJtO4faTC/ig/8RfQRTUN62u+ru
exOT7GH6NOcZgxtTvEHW9Gs5g6aUboNjxQ+2GZulb3sZV3d8FFh8Zyff8Yjsua1Zz69IrZ9tOlJ9
1FlEDPdDvzzmLnAob0ohEXAl0C/oUAETW6JMOn1gpmzaeizSWw801LSv6WUmGVTvoxnVfXT2eQrg
GVshTsN5jkoGcyivEht62TSeynNI3x+m1Xhz/b3iU/sflE/U89G2siNHWpRTn3uHsfTmPaHtvoaf
anf9mTVtptICf3btQ0fc0288ysaFZLuHa2gJd2QEt74ds5dX2oqeeQvA+bRechojWtJYJoc9NZsT
cJ9jiHqvGqtOnl9mrs0mhM5UjoPXzrDlTXCfOLktP7trc2ssH709ibpVufVW5jZcdECMQCnuIAlG
pygF5DRamHybdNuugq2IBxcCiqxe44f20O5dquDHf9/Ph00z/fVMhYQDmUiTTYK5g9AUaY48zc0M
ATYboAAiHVBMLXniTxEsQhbL3el2MaW1dZrMUIxdBNZLMvv7EYj3/bwiwtIfySB5TNTDhldESWsb
Lo88Q7fV/uFU4RrhGN9lU+SQDsUz1Tc2cr4hd6G786o64UWen+uP5HhepYfwTX/IwmlFo/ozLrH4
IcPx2Dd37QsNxFfLnJNgBiboMcH4E0gwThBrpS6vnJsbVLPAe90pdvaQOpDJxMdwXj+gcMuXVObq
TNoQGsPNQEqjtcyFOI0X2hb4gGKdnXQxmo0QOFrhowob7wSOcxkAttRnaD+ucUnMmTYVQL1BedhL
+2hFDeVDMo+d4E59bg7Fk7TnCH4VkA065KtkSSnX6nKqH/Cad8oh+2g+wj2r4Wl0VPaj7WgXfVzX
xio8+Ad66EKiU/doKR7p7H3qmXY+aGV5o+zrfz2s4uDu9W17oEixtMz35NF7uT7K+yst45D9HH8W
QxA8kdrOlsVdOG/WACORQQfVBp/gQVmdmhm7nA/uWTVHbo5++sE9/P3Rf/vkhH4pkEFcgLKcQVio
kxXKnOSwWGfpUzUqrJG4qLn3o2p13ijl7u/BBvnYzzU+UnoNBUpyRGKh30MQRewpaeKdGYxba8Gx
4lZ7Dbk8gybUm11eyiA58jmaSS6C8rgRwX59GPDwzVF5zfyiL2MshYtT9LfiS4a5e43p8SyMnU4y
OlVEy0y2MXATY4uM2bho1Z0WrhMnE2KAIPJUkq571dOnGlWj4iSJszn6DFu5e8mFBgOLOTtfVrJW
zM51tBCpBWiS/D1NliXnqwyNqr46YC1LIyP1Dhvhmo3NpCbVAZUHtUMvDHdXWv3dvLSuAQVrNJbr
QmVlLA6D6EIRIaxdInWUrj2pmskjd3mBLlBBhPAoNPHj5HhV2+VVb+EBXuwM/IRmlrRo+XYSsU8C
ULKlMZeJQNTaa3G97iIXoi39xs2lvE/l+i6KQCMUF4cyx7L+cK8IGbG1yHw3eWBlHTex0ToTRnaV
+9MLdBbT7ybhRaf5h/sSdCLfR0U5n8vdeRF1BAdG9PYGPYGotvUcXVVuw5pgLHWRaB6eDYga7vEP
EjQc5ZzBJab4ilhYFNDLFFPYp/O/wWKA3+EE0nXeFu2iMdSFXJorv54LSBmEgjm5Cm+6ckWL2Dlf
NcuTwldXfBLp/kTpjkH80cWOEnMqX6CmuYc6Gh2k9jq9avImPVPqq6CpBqS5rCUajr2tgTn6e6l/
4iW/BBgpbCbK1mOGTFPUZZIr39d6GjRhXEteu84eK/gjoErn+QdXJ8vYNmCLiThO4SFa7Q0j/vMc
GYw7yMKN4lgrdN9vYWXBURnn/yo731zvyl28jOftybOJmjVTbwe/Z82XoATJQppm/vfbj37sve9P
MayljfLLKDi3vH1puXvhrXM6DX0IVMbNDZJ4tr4swGkg7zAOd96KUAUYJsvdquIceEEHcRwpoGgZ
cFsx56UFKsQScCDMG085rFwbfiN5YCG8pCqvsslT+rsR1IB5+Y9wxLpcE16ZmFa9/3tShr25P4Yb
HPFRJpuaoDCc+wGFALQqNK8V2IlmLzx7O+lFsJRN8PD3oEMY8I9BB8kfrxDla91/iWrZWfpWuM60
FzLE9XMe2dGb8aI0Y4iBHkCRrWdzgNrqypyCfw/DKYgOC7DhnXg01wbK1fPKSTb5lOvhFsfPnfh7
oAUbaWHsr1ZwQDuYy3XyzFeeUnO7gRxWvkTzZkPm87zlbi6tA+s683b+xnhLn86Wy3nrTsydht4a
x+bf700B9NCZYQnKZt/or5Bvo9vg+wZMfP/quem1WavjyFKJ473fr6/jQzpeE+21n90JFSvT471k
vT8DmxkTAhlnDoETrkbFMpkWczTqLGj/EAivY+aGTscx+H4rnUEKsD7wty0gpBtAueOneGI7raWN
D7uXh3b8NrOPNuHw6fHf6Yno4NhhvsfR+IEoIMK5nT3iqkwVG+FxYDTWG9fjiWr9/f6fedOh/WE9
0cU5MmggGOJvlVTWqsgtmrUFbQzf2JistrH9Koy34mT1vqzG9+Fk6Wz+JZNTPV4py3sKCCfAPcfb
Yvyxcx4cDCf0KMTT4MtIfWhzioQ2kaDS5pI+7qO7sJrHBMwnvBllUGNuE+NsIhKxsWdozdiXMeAk
K7CiyaM+vj+d9snkXzb518ch/n5X7YcTw6cmf2XoxmhEP+CnJ/AltzVS5Tw7R3mzhrozRttyAtCF
aL1st5uR1T3yy+tizOMe7qbIA4xfF4rlvb99OIm9mbw5E886Qg2YABGbPPDk3FksbkzcXPp3mpMV
sOrxabkWWQDcasgT8aL/biGDfzHcn83EvAf1ar0X/n29moIe1qrQRWt5iRLvqj2pxOFsQrGrdIY2
6RiNVyf8V3LFcqmhtNsF6ZPzkYPs78lUfzhpfVMz7b+mTlX4iNTY9+eIz12Y5zrEFWGOmwqASltz
yHceUDUL3YuSqAQx8X2waQ8NkatxrI0R7DPJE1BlLD4aJJiQkJdseomIlfayE/6T/66++e/5SV2n
CPZRy47/OydABq6F+lnhnyda0odHCNe3NcTUMIlcD86IMkDpj+HTUMVKcOR8IzE+7ELCNnLXgpiA
v6bJpH8Hzm9bSNfS8/SQBEm9VLeQru8kJ1+qq+wY7FV30qUIl3IuuI78VGrL4lTTM/RQPaOOmWMY
yBvoG6rRtu42jiFVcI/ubPcx4mqcLOUVMF6JuFy0hNu/lOk9oGFpcSbwAJjBrspNUEzMG1bvs/z0
+66nsJ3uYHxr6lN/LCLPpNUpOIvB2l3Hm2RLAoJC3nwtrfKTtGoeoJ2v+/8iaO9Hd2dcSJjv825x
QR9qnS7TUx/xTx4MJ4Yu5ng9CL91ZAcYGIJQM+OB2ykwUG5J3k7bXlbKzlt7TnRv7nl5wvVTbT4C
fHY0NukqdCRaM1ZAPkYL8dBsNXQm197WXBIFPWL0N+DkW+CZfWOP02xHC/4I8NEbRUmfjNC/JmRw
/FH5oKYxJeJrb9M47hKUnDoXNvmJ7Ezw7G8lDjtVHpPXW4Ww73fiwnMqids2cfdkW62vyNwf2h0o
PUfdV47oKHPinojBJmc7PNEpNQ62/Q9ieN42XEuLWy8wrKrq1yj3F4iVoqRrXGYGZqGMfT330iZY
UwPk4qjQ9++YU4L4a/3ASxBd9xxtG+yEZT4lkEcw1dyNdvqNhfV5Wg7n8etjDOaR3ifNKLU6WPfb
pLahzLikJ+98x3TUXQDjwSmW/p27rNY9DOvggWB7zZAFgcz0MJqhPeAI3LONuTZvF4ax6CeSGNVo
fMvz1H56nugeKCKkah3tA2pHv5uvKKUQuJUrmteOtCg5KMOD72FTp0vjJVh1DthU/Q202V7dpvfV
vbcibbKPtk0wzZNDvz9CYFDQUbf5OtpyGXZ8tCDvzk5yUFYEKqN9/CYs/ZVGivYAscgjzh4tiVqm
W27rC/i4rUP3GGGLbG3qDrGjVbbWd7fq2NT+sw++x7fXHFwvdNcvBNG4+rh1wjbfuPfJlt6Poznt
V3m0Cw5k7/NNWk6DVbqkd207egWkghgCvGlqrU76QVhXi2bWh7e1eb01pu7qUy/ERUt1wS6/nLBg
S/UUJVYzu5zA/IUTcfNfXFe+f67BdaXRxU5OMt7DPArbyzvNdNihYJMe6ln3cFmJ25jVjSFaysRK
5jIZnXW0vil9+VkJPpxO2h412s4NE/s5uAnIqhQkvuR6HHrpP2MvPVb358N5XqIgfwqLmVRP86W3
yjf+rl6Km9FitNC35ra8g7m8klbsRn539CZtofo0JNvNeb30XsytvkVH80DDsv16OYoKielkG23d
XS/ncpc6wrpZukdpr64zWnEddIeUEf9U1xqqWnt0FbJltjxvSSglfIB4Sww4mhtcwm2kG3YBORFz
SbHDI50t6ZHETMeuWxuHPggl3KgfGhaR9XboszqQNlQK+UfDG10dV2dRqGGktvuIfV6vi7W3vqw4
Lo7uEhx6ctcs4r2wkQ6BQ9TN2F7uawfRCR+U4kq7uXB+uV9/f57BF6skTUoyyuA56cKdcZ6b02RL
afJCc7yFdxdu+owFQfvLWjv87SDREfrL3kOrm1JX1UCLUxyYZEP1L66RnVksxazbGXg57YR6OpFa
i34FdBTI5BNvww8EV+IXZMc4YrIdhSSIkQnb8+GCP4frvCko4ACyJq7TF/PYPQpb3/FetHX56Kqr
M7HC7tHbyHuKa3z60S13fQXAbI6Z/Fm99vZ1uEGT0d2ZGwE83lY4YACESXXCMTmv1I67yWUVOKlz
3uUYqdG95y5ANNOMk6Oq9FImqwdEbmJ3nXJ0QN989NF89wE9UwywEhcuIdJIXqKFAjfe5WtetZW6
F04w+5O58DxCKc1J3xWHpBTtcySg/FV6Z0zZqCvokiu2yGUZmv/+nvvfjnMqz/HUTOp3qZob1O+O
Yo2K52yEevQ6dMytfxdTN0Oa3c2pzYnxyfK1ueFMVHYuJ2V+T/XYvxxtqffOCVb9mvWP57W8CBwF
pHjHJkIhiTxZMyPk1SBExu5KR2ORmH9/nF9usaA/n29gZ+iE6QP8LB3ajAfP72VlXeq+RDQDt2fr
764LcP97Qnvs3Hk/6anTkiWWe5GXjeDkN3bxqN8VP8cHBUglKJZuGIE1i8rIcvcqONUSFc4j+joG
zq/ptLPRNt7kmxz5mXsd19xKtulJ2GSrcglReaPTOWYuhWXxrs05B0/+jcrcz9vN4MEM5Di5p0Oy
RwNx4Ir7govvo2ouxtPbqJ7NpYPMzuEcTMxpsem3d7o08Z0pnRGorvmU5v7XLa82ePZ45OhLMsOr
vHPI8dMDtk1vTdwv5+235xu4FY0mUj2n6y4TFzkG0WFjf96gOx7m2xyxRGV8XkshAi58RrrkcWwd
DSG2pbCPNqFhkaqclp+KBObO3eAuueSX/t4avy0to8/cUORJ9/6PS3DXXVxfI97pIIu1UadkWbin
0XxSvl4esgfPMcialici+5GHSLV2ugUEGbJx+hOCB1Dgz/EUHKGDi6NgQkmQo9J1kGkyo8knmd9Y
xlw/mrlpZ6v27ez0+nOH+ng9QIL/+/1/ia5pBkc4yDsDpRJAfd8dv4TMViU0oeu0PuV9SF9KK38L
ZLx4E8i7v2gcomvDNt9vujC/7ClukH2YRQW0KWsDF6a6pmUot57rmFT/7OinPJ9nxVpAq2ctbGKH
o4giAjhaq1AZuxuS0EeXoNmNt//lTPr6EEPDUmlNl6khDxE6583laWTeAT/KHY1czkJbCTtcbde0
bnnbv0/6/7770G+Kz1WWXETBdJRlvEnNSXKUqF9C+A6k3TvEQ52MMvd41VLfgVf+/c5y39g7sBnE
1hVgjCYcFflTuuZL2CdJG1GrUtVw1O1ZG18dYhUA5UGtOvWMOy4Wi+zDgtZVcXF2Km4c5q7mxrTC
g4K3vgZV+/cDDav72QFGH4dCj0PSIVJ9Nlp8eSDZTa6XoMg6R4xXuugUyjEksVPYwXWCHokPJb60
bgz50y59H3Kw6dxKKuC0MWSTkyLB21dAbtLKy5t3U4lMg0XFgHELvtcv6e8zz6igBPuUoUE/zcAa
elEUuFIkdw5sFvFepvQknBTJFPQyQyryjTg9hM3fxqOvVRMNsFvcGL7v7SzK1aIJGC+4fIrSOZdy
ESveTA6oyKnthHoWfeeOKusarwPo07GO1PalfNcjp01toZQXBsXundtYF/0QtavLQkEK5Ip2/WgS
FRairmpmLGpKcSl6IEYLR2LU5LvYT7ZqOHWrNwGgWKXMBe3gdhCg1zKqo4ATabQnwaeGz2YSLDU0
vNCjKg+yt6/UdqbQ3630/LxD6a75l9ZfK3HohNQYmNTLXdYyrIUwnjWjjJzIlUZxyvn4nXP1quWh
w0Mh3xEjPlvraJm/GuQCxUWnChMyaNAgqCdxV272psn7mD/oJ5QfGyfTVykEVu125E51b6OLr2G8
UNXHon24NBT6n18U5Z+oH+KgpjV/rGV3SpnDs4cwDryuG3M+T6KNy3tmId3fIxsl0RG5xZDSsf79
NjX5SdYzhtzsemVVzZsUMG6FNnYEvZxGG089eBCNII2mBaXZY4lUa7AANMy3O5tTsgF+iS2OwMNR
5oEQHrV85PzN3HtQk10BlZY+WownMZZwXHVUmMMkpuSyWLnNMTxTl54fkoAC7MyinYFyqRcBOj9A
HlFcVZi5SjwqLl3siV1pwluNB42WCG/BQ/MGejy7+g2qNXTCVwc1v6/M16SMH40GISrKjzrK2o9d
N+PBc1p0zgtFfisobqX62qcUDYQCXkgnP3t1Mmv00Ep1qh0ssd509T4gjRtr63acXXkfRaAdeJdQ
yNkZY/9WD8Gwlek/tkaj406BbwHQeHDqSMFFM1oFCvazVE0oN5VPIxVKioXFCd3NuZlePvqqM4k2
+1tm7leb879Df2rffTFzdRfpMq2HndNKy4rj1ZuhR5e0VlwsTWMCv9Sl/3IZ3uJZSz8PWqyORmwT
OyuritGfB1/Gld3GT5Smd/KQgpXv1RonZ89SYREp6VZIZ1llVemNCOKvpo7OoL5znYHFgWNaRGWh
xUbaQaRfliPLuNoimp4XS6PIMZ9emxvDfZ4RP0zrl/EGprXRzrleqhh0s5jV4h1730+mcjOJr1AG
CQE2m7ZYREtNW8v6/r85TKCRyaKKoNSP7shRIxSBX8WdU6H7gHbwrET1Eu0+2sNcOjkoBrBHyri9
3mKb/nKS82W/DNx/+S9f1g+k7uIZ584pw2eM5YguEopPu48mp6aU9KAy88tD2wKFRjRQpVh3gelV
UIChDFi3KZQUKbdhGXQVNQOIe1JLfeug/RlX/P6IgyMIlsDFFLOkc87nY1POULnz61lCNLEup9gq
+lIycR0QbgDMcT6IOkop9u0qsZ9u3venGIRh9biKtETkKTqyl5RgRgsOiGu+UMKH4CxM2Rh+cEiy
xTk9ke+wchOJuJKieKBxiJlivpJmgr3FFOtb6TJXbi2hX24hPCCybmCodXAsw45ktWqV3DdDtks0
kRRbLEiwUoOfILSJKaLETl1hiDkgovOyPyauk2TmU+5MNrlZZPL0v1nRXx5nsHs7KTVzwWNhGYXD
0V/Sn4GDJEgcAHTWIJGMuWRJIx1tmDdWzM+kZD8TYDl74DxH8sBAl7Sh+6Mi6pwIpURY//5c1fcc
e1ovjXxjrF/88E9pKfYstz9dHQ1MI16ISa8b086XZWlqYKSzFRhDF62XAmY9B5vVg+zcwIk9qoco
t08eb8z1T3ccDCvJJ9rpAE0bo4Hl8tLrpWg15rrLqBqWHgo8FoVbiIEqhdDnAC7+BOmILtq12JTz
KixQlQmTG7eCn9NOYI7oECQi+mzFYU2HLMUKvZU5wR8O40Pfw7kierUUdv/Xt+1pFD0AhkAKFNph
JKpV27Ngmnr7OeP1sevTnTb9Ir46Sy/POFT/cTkm53ItaLtAuvGaox/v2Y9PFx/fmuwl59N3kzmC
2BFVrd85Em1AjUU3TBDNk9E9Hm3WTLV4ds5WRbS6hFtNneAX0GkslDNUHS6yndX3n07VvVTctRTb
4gimvi37L8iJKP6JfVkFVrtwazLMRWhdR6ukBD/ZoTN126b9PPE+38QkIMahA8VuYNMEEcWnqhM+
Z5I3wWH3xGUE8Og/OzUuEa9ZGXk4YaN2o+ON79j/7d/O2370/tamKoS1kVP8Po+X8FwptW+2Tt1t
DaJyamkgVmfxi5Ou2J0LK6algeLo2p+IHTTx/7Mz1Y8PiYC4DWlo7rLfx4/Ts1yGZ6N1wN5PuDyY
5gyEb6FYcXDS3U0BUT39h+G+uYJ+XqoGIw9so4oT1/BFWocTl+XAIYYaVEjCs52gq8SQXfX092T/
8KUGIw4sRGheGy2S1dbJPAuTyJpNytU5OQQIDp0XV4Re/h7vZ5JgMGC/ib74FZ0Wc08vmVw2CZ8u
9K26tVlgvCs1x8EsNw8Xuji4t+Lvs7yS61p2nUy5ZZ5/eK6D5xicBYKbF4kWaa3Dac0FcrTKMm6l
7li6TCqa7ak1ySzVTG8M+/t0I3TC8gbA81mk9+Xtr0kXqmIh8YFlC503HHZsUn+xObqdI/s3ztrf
RgNNTtQDdK74A/+hiKUitu2I0XqCrCUge09bMWLAyZS3uz2nP2ICzOmX8T6X95e3y0rqVCqP8di4
dOWN/GlOuyX3SYoMPwh6qPXs79X000v9HJEDlqoylYN9YKhoW2/Ea8N88noZIYK2DzjQ8ZbbcUbJ
CowEaYK18hDhLMiGK8uku+PKqY2acTJ6TDvL9I6Sko+r2snKbUS+IX25eV/5eTHE2ehbCBQNMBJB
88FaC4s4kiVfbBytoWWktWMKJ0P6ccrLOLp+sLkvyE33T+5uqsiBF1eqk78n6sYj6J+leV8+TR4A
qQ8TsMmZbz1Wlx1pVOMKUMvYqddpVY8b5Mqi2NK8He7oTZP6Mz/3bQaIUn3f9XGhE/tRGL5EzfzS
TfHQm8JijajdtIQYl284ZsJygXgjRwxgZUWb/+e01pgQzsNO2o6MbEynlb5Tb+WAlF82CmuHimBZ
B08pmgOL74tFrSkxHwhf7VLUY/7RCO/8HF0WAk0FmfIuSeWkJ+bw8KpymSMZRVwIf5+fWWM8LssK
F0NqKwS3QJYiaocNZbOJ5voCC5UPPW6FRWtu87KP6vB252jCfoz7TjsYg5fP61KDhF5cPnYvXGba
RYIOmpkdKE76ezn0Vn1wwn5738E5k5VhEdU1n4PbCRPPfPMOOP43vf1bAw2OF13Vr21p1k1/fWWL
pt4Sc1DSNHrrjX47V7690uBccevKNLKakXgl1JX98q5v6nBfWGm8m67gLNEDzN5DJWtzpbsUCx/t
y4ty64D75WD59iCDza4FPnBPv2kclS7uhfqW71GBY2xOFe57dPzdOlJ/X7z4nVxuZLAZgwG7uJPN
JOPNg9Z+LWiXdy2k5+Ckw+rIrjdWzi8+Lm/3/wdTB9lS/5q6ca5eMWU6ixetuFXrLWly4I5dxTcy
kLfGGhgNP7ia1zhgJjm+xGiBtfA4mZGdTKY3d8QQxtIDOL692CCYUEl17GsCsyifj1hEcXYmVQ2e
tNr6IInVcYxGrzlj1xZdHzDlepq+/r0pf5ab9o+A1wmAHfbLjyIGU/Wv5qiV+JAV0s3ijtcWUnUR
R4veERRR8/2X+oeLfrzqd2ayEZSVRkuFOpoZlzmeEqcZax/b7aI/XWnBjS//6zL78nSDozbLgyTk
ktk4fPY+II9D/rmoe7PBkXHrxPosav1ho76MN7hNGcrFvaQjxmMasFGp4U7qQN1BzKh1ESHE3uxy
dBIAg1LG8kvcY2keL+FDltz3BwjzUCPlSWO+sqzVj4R6C6SdGucaHzS6G8It+Z8O4iT/uOKlzP/+
mL+58t8+5uBIUeIg8vOGxy/Q2OTMIGDN96F0I+0H5vryX90eDI2UOOvYhAg+PONluexKQE2NE6e7
S3vkAtGMW8nDsNsEf/0I4MItB+xnlKNfswSWZBmj0FdrfT/Yz2FqyskZe8BhSQ+p/qhXs5bOvTN4
qGzqsVSiZxU6wiWe993MCGDc8Kh/5rj7JzBVKhSoNgctPThiMjeqxULrJ5rrIMAiOikaH8G/tQBV
4Eo5kDtB+o4Fwq6VLm85UnR4pNUhSe4v9Y1Q8c+SrM+H6Z08WZP6ksfv01F0YZeVIiaLI4glSiKM
nyV92S9X9AhUmxgci9mLF+BO8HTU+l8jPLEy+PdSv2OTX8gUiQ2erDvRxcesjfprH5egv5en+usp
ha7G/3vQgW1VmsZAF4hZw9K5SWdzbpAMq0aaJZQ0UKMnwK9o4iJ0Z6KW20W8kZLLhoSQTj7HhK6c
jU651ocPmc0zlbw9S6CGliaQze3aO3C4EwBAEJgvVhFYSf4RkAGmU/q8jevHNEAW26fYXLlrKnk5
MibMAX7hc5vFk0h54s+Z1Wv/wW7d+347U/hGuq7g7JnU9H//QKXYNcK1qRoHBdKrZl+ypZHPaWCj
ve8Szv6e5M8Q39CEfR1sYMKuQVKNEpfBiI53xPi4XRvuaJb5Gz63XG6ZOoLUYr2Hk0KQuI915PlB
QIY6f8SE+fEiUG1dpUEfSVcn0Y9x9hhoyyrcygoJXsgiLl7xRAXaLK5DmmFvzdbP4qT+8b9M18CK
nZMw8VSjgAjvWYK5zaqlpJItnDSabRhOoO1Uuc9wYWq0iEyIuuFlencr+yDoT7opdQHXT7XWw9Q+
cHjC2ejTlwZp2HrqK0ffvP97zn81SOTeSFhLGAPMwvcPbBix5HaXC8CofErCBPec7VdAK0LGniyJ
afZGWIpsuf7HdVAzd7cD7r/tLQwicTMKnik9GHx2I5fPZlrz2UFzcVhKJSnOu1TZJ6pziXqyX6VO
eIgLjDFc/VaySqQiir40gHBWoY9NKvZLNPL+npnfXPGvTzX4lOpZ74JaLRsnHT3yyXRzgh/Fyc2N
9++BfiYF+xXz5f0Ht4uw1HN/pPD+2BY8BRaH6M9ZFcQ0uQ/JV/BJt0+/39yTr4MOjgFBK/Xg6v3n
ILror505L8J7I3Dy9li4U/Lyf7+k2q+jH3ubHgB0WWC9Ykm/rzO1lqOgoZnLSZqpCmwoMd7zZt95
Mw57gu2sO/G8ori0giyjIVQ9mpjmiX1eXV8ztxh39Y6/AOXP2OoFbMmlHzkFPAF2yZafQ0A99awl
zmrOyI9H4qkAozJCSG4KpsttcSbGWWSXaTvT/XQSU/YWiPRHi8uYRh5+E7MrAXorpMO8VG7Isvw+
1f/76oOVVJzDVm7alBO3fGGLleDlcaCAIYTPvRWv/psTHhSkQkhWpYZHHIxneklEqI71xAnPeA33
8bsrBBaqmIiIPvhKH9vXyHRDj2JaGggsIJzu6DP++5v/6mqYFJUh2kJd5I/AcNqkWpcFad07Ox7y
sY9GDnd6ltd2Hm9AQdVkHFsbdFFdU6FyLJU7nucIteTGc/QvPFx7X59jsMGaJBuNspznyNqNGYCv
JW12SfqcJ2voP175SJpvPOHFL946c+LeuKn8usOBx9PKSGZJFMWB1+d7qZC6WVQ7HheO0CmCCYQ2
RI1Tdy4gBoMIzBVDtv/7tT+LGH68Nhcktjk6n6yH71tOyUEmt2JQOyo0Ywwrgusmb9uArODVw+RO
uUJxyRZRpf0PZefZ27ayff1PRGDYybcSJcqS3OOSvCGcxt47P/3zm9yL52/LgoULHOTgnMQZTtuz
y9pr/VyAF5pcFCmbtcHEC5kchNstMVeQHDgTOZgSkqVx2A3ZVYAaduOZ2nVU/7bUtSYubdg5YyHl
Cf775adRs6JAdoBEwSiTzdItTVtJFwBvIcwt/KdKaz6B5ZHToji1RzX465U7l/1zcUi5PLCNElOd
eHtRUk5TbtjDMU/3/72x2QHSEHwQUESBvo4elMVH+IEGQMBBF0aXofPJvn0YXf7+u9xjEbWaGtTu
IAvQffl7zjdKe4U9W8w9nnlTHjrY6L5fTAmdMVMfhpWb8m5Yt0nNxgxDFr3wcb55gNrhv0lFntr2
EiROPRV3lykEcOR0+AEip7b7iUAW7oG5L9XhOAcbjid0YCivpFBbuRPqsxCuCGW7uLfkwWSyL4d7
0G0PPMUV8ByR+AFyYsF3s9spxC6Rp7T3M+SLiCBVf1yxrvrDUN+aZgyw5sBfoWs/ZVCBvBq6H5G6
QiQLuNjgIBEH1BnMDw9v6EsmBr1+dYZnXAvHRhwT8rbkEWeTLTDa0FuWlxAgOQaNcxEbrxWy4/y0
6V4RVI+3weJ3zjWoTthFaSJTNyXwPuqWXYzg3bJfunUSDus682cbtEN2cEZzvaRvJeBDVkBm/CLa
8LKDOSJ6sUWWNZrarQAeSkFL1fykkai1XLKt2dmLWt9xDUUMX3wotsay7ecXkDV1F22JS4YIsBqs
xzZok1S36IEAgWaDswKS1nKQfiS0htJbPFIpJdt620I9R2bfmuE2KOAyjHZ5LtMFsqhEnlNSeQEV
cdpDmt5qteRNgqYMZ3011ICllbuXCjwf/wZzxg+Z4ZWoJFAgAzugNyhSQ0kUY30G3e9/U5M0a5hL
3VfqVpb11yqBfyBVIQMgly6t2d0Z+tPX1+rc8TbxLkFWm7LZ+uR457Zi4mkVtHmuET4V8dr+KcEc
/8pJl6PsM08OWOr/G+3E3VlSd9bdhNFSm9r2U4P+HEWW/++yVDQQj3IxifJm66F1YKa+4L+ey9Dh
bdkqBVAIPLhpH+9zbA9GJ1qMKG6AQzeP+dKpT8U/olnMPy4Iu4AiGIBGpj/3T5hR9RJn89lFx+WD
u4BiDuWcj9+Qa3UDdlAZZIF2MY6kJP+TB+OtqWiwp1Dx9SafSyO55rsBTybdoso4JiYD8tJyQ/EU
JXkuZET0of87ypcfizNVPMlKjp8DTIa34sSTzgDJtq2pD0esBOCEuLkjWmWCQvWK/NGMXy9Xp85E
TB+GPFnWpgIggs81/DdikpWVYguTMAdaMQ8gdLizl8tyZ17lD6OerG2hx+PUxgavorMGtOlqkIBu
kmrDXPEmMUXc+yLa9fa3C5t6YeBToArpqhkZIKZrQmuhNqvCtEhYbRaod6iFJ0/DclvBNvzWqTss
ydeD/0PbnL7G77b3FI0zlYJHyuGVwuaTpTLjRQKfqdhiyf3KlZHTfxzJZLlVCmPtDjBFE8HoE4is
fl8SqBhk9Ug2XDrrZyLU9/txKqTd0iKsDCXL0iYvwaRvZ3qUIeOnX6bf/kJGY5we82+C9WJfSPuS
QaDkQLz89QKdvXJIKUo8KzkiPP2Pd7yPM6UKHcEd5xBo9xxGIOzkOQhfY1cmpcAVfz3kZ5Y3HIZ3
Q57Cd2fZAku7OR5S8+p09k3rwO0sG7qtV95xN90qir/oNzzoqnJNq6KwpP/r1tdzMf4Is12jTqsm
uM2gtyqSEdfhqnHUY0W0iJ2iSNm5K5ygKHsi98jPTsiSa/PbnN3JwM1dyWJll3VeS2/KaP+25pd2
mCGUkq/J4Ga+Ne4Lx9kuvJfcjckizPN0/ZYUgoifSod23OM0eyoqbljDEIxZQfbHjd37juiX/MYw
vOnm1p7XEl/uuua6HHxFvc0oeWe61NzYuoMA9Q8fLXjvaR1aOwknH+PWt4Y7LBxYbRDfZUKl/OKz
cvYyImREGA9gD+aJj9u9ZEofavI+JPUVCVrXgXO6ndaRui56+c286L26Asd80dJ+RmbKbX839Mmj
OuRVFqQLQ2uZ17UbAStfvr4Vf+qnQF+N3+EyQ/chnbdqttoMP56QebKLtRtfiq/PGvx3n3ESX/eW
OtZmyr1TXfDU4LhX8XRVO89Bccs1E+Pz5Tt2zp2AdI7Jazr1dvckICmDAUos2O+PcXzlht6graw/
wvAGEOv9VTCseyKFyINAVdt1UJM2F2hGLI1N/WgEYSciGuIT6I77lFLI0qodo7GCPWneCvPVarpd
YUdr6Vpr9xPcG/IJUq7JZ4MfFMOPmXbpcLfMP6f554J+EFzOOLF96sPj7Zq+YsZrxHEGhyb95RjU
Ryf9hW9ojIcG6xmISeZjkm7LwW5mbd1av+St82JxV2vVBr83DJ+po6mN4eFiwnBqKfT8JxHcjj8a
9dgnr9wAap448Xk/rkmcVokvwVlD8EfEF3n6Ph0Ix5S5U5r3VAGSUZycS8NVMicRY34cnFsaC7du
6G6YftPeKRDTxWPGUxVSZbEunMTPF0IOjN9Bxx5ATfVfHPsuZMuXpbKNrMqPfbAprI2CTxkof2bd
ZFkh+dGyFU4+z6Sgln4fQWFjg9H7NvTf9eXVBuOD/LJ6iY5RJlM+HJWTbzq5HVbvZp3Sl3SPzmuZ
yu1vlurG6i/k1D5DLk+GOcnpdIFiuJ2FZHH2m9aNCA4UlIwTn9eu7ze5QOVlPagrASlYsvn69fmc
Mmdo0gI0UlDKowf65MGbWjtd+ilDLbla58Lx7R46diKuRH8KFGUjErL7QMbr7WI111EerXEf1tGM
IgUVoK+/RTp6p4ttazJNwu67/+nzf3cA4I0MJjVnFXrIDMnytASIKEjkx67j6l1KTHxyO/GD6B+h
u0K16b8+xaspvdK3xOjZMbF2efnbsik+Re4PdOQKdVMTWuPt/42WHDLiC+njzzx3jomQN6lEHX0n
8QkIaE1RF6pulRz16YV4Oulv9KKhbeAxjUiPqNfh/BzROF0T/4/6csnFkRf4ZJk/jH7i4udja0LM
+J/R21kCVJrloZxfFWsfdv1GszZzex+26roHp8nT3MGo8PVGfwY7sACO0AyVQA7I9mn+XFPdIDWd
IjkuKUINNYIKGsTG2byaIJc6DPYfp3wQ2uOEvGPWPDbQ+A8FPgmfOjQHu7xprb8u/P9TMP2OWugc
VXvbzO0Fg3TmOLoGZ8NExBMRtX+X9t1xdFpVryB3gpuA1JWjPDgQYw4P6IgH1t7iuf56Tc5dxA/D
ndjdxGziQrMZrkJtFmJW9JCvaypWJinkut+1MD9M0JT3I7zk0bdiIZ2j/RiW5CkuLmH2P/niuKPv
Z35q9dLRGjDS8VFMt3H2klFgqOBzhlmMqX897c98SidjnZi+LHGtcFGo1eRzvLF63S+i4ipRgyuN
FGkUbTeBvXicySRXV7nY18La9aEUB4j9KEi8ZaaJO649pXDCVRC4d1V7wV04eww0wcPEQTCgs+M6
vTsG9uha5WyY8dE2HwLouyXsJN1NpZ+UDyUEp1+vx6XRTk6BY41Dk5tGTLsZ0dkmX0AKdPt29C23
QLn4wtzObTQCbJTtXdBjVBU+zs2c5tZSllku/i7D/S7q/WB9mzT0YC9EOZ/BuvjXqqqrANW4TfAS
fBzKTZqiFHqa43RlG9y/jUNSw8g7r+hl2eKtT0nKKz+jOb9eFuNhDHdj7xxLGOiyeESEaXjN1T9K
90At6D7L2hvL2NVlvdLyFE4gbgCsYhfu/5kbySdz94G30FIPj+HHT1YAYJJX5z1qSuoN2f0SR5sO
lfLBfKqdckuC1tLxk+uDKnifs57WKXcgAHP+fn0mPsMb5dqR9qKmDEKVvoiPH+Iko4Wh5EOqTtYL
htXciLXqwjcPNyovFMnjDnQcJ9gb05te5vHRo4GDYKPzqhuYzTq8mJzSGPTjM/Lxo+Tvv7sXk2ii
3p1xHOYSxH4+evJLBpi38uymKXYL1MNOC15rIYqqsR7Kw9eron8+vERs7I9ruxqQ+k8XsxsohTlm
dozK8Lui0mcnYeelWM3Vg+vA/5PBrRF0MF4kdnGwMWJZB5cJTjtcixuzhgSBvmSlFJD5QDHYqxut
uXZKFvVnNm8iB92xKKQje/B6lAtGqOVIOjdD91KVpU+D+a2Zg4ZB1MUtLE9T48r/eoKfTcHH+Z0c
v0pUNXLkQKBxPGlLWVn5zyR7xPAMAjWl9oJTcm41dZXHGM5x6hfixOZLP9fJF9whfBKIulc8OQ6K
QkZ/k8bfvp7YZ6caKyobtahGmZ/bWq1BLF1f5dwrZR/mN1nCK6/5Bgv+v49DIUHgX9DPo/8TEn5/
QvW00/Q5ltQvm6a7j4edYz4woa9HObdw70Y5zefFeWpoRZfkQCv2Ydqsww4Fy6eCIz/8z7V37AC8
Gpx34OoUxU/eytGqykh0QXYM5l2uvCCNWGWvRvjU6Pdd8Kz87y8fw+kWwbIG1aBz2t/NBYeBbNSz
4zC/hM1bEJB/gBQc9FFsvOmXCuzygJ3aE7rnHe4zVWUoAz/ak3qqqrIXBpPLcl/FB8/aZyW6+3qz
PhevWUKwOWS4oVXVeYo+jkLG1wjbYMrka+6YYC3gGcDxxcGY4B9xG30jdw7V+BVpgQvxzbmTYuLb
kuSCWAmmlI9jL2HjupjD7Nip9AWbNlQM0OI6PkcyCS85EmcHkxkO5khnw2kYn89GEg2qykSbHSAo
zVJ2bLJnDxun7rdfr+q5sUgUGLLNBeaD06LB0na5085tdsz7n33w3FnfOJFm8qu4dCI/gzDYPnpo
+AVPDGqHkyXUoyYOooGRCijcrOXJ1TqPq13BsjFDWo1+/Ggr6AfEQEL8huAZmWe07g9IlWIx2yTc
VtpwYVvPHVyauuixViX49h815DszY4d6M3V9mB3NHP0n48Utw8sx47nHAAonQ/JJGQINhY9nR0ud
OCx0F30N8xCZ4UpHViYhLd39ZGpR8uvrDZXLeHoXbYMEnVRCle2sH0eb6yJuE9tOj5GDzw+KGD2C
zddDnJ2QJGiSOFSNzfw4hA09Uhp0WnqMzddq2AfpM3cwlQn2ZR9estFnt4gLj9EEI+yc2paxiQ1o
hdX0mKOR0Fl/Qyk9ZpsXpvQZacHpdATVQTwtnRLCiX2e9cFNxmaBkAxmyBx3SE3FbW3T3788YWSC
GZm1qtzG0eCL5M1o70WzDy5xAZ25jAgZg5HRaWAlv3GydyJNZ6tMSvaugU+GrAarO85+JwBmmhei
t3/duCcHhQwuBVGV2eI5nMw4ahwzLeM0PYYLsooJyOHBEod8EVs11XYiQvBpDks0kxArjL9N5rDr
SRzO+S8HsQUimn6+67eDDXlrf4QdRkv8poA6MOFrudbpZHmiOCwAB6vlJpF/PjK3YRkikuheyXxB
k5ReGBt3oxb60v9MLCD/MASjeNrOcAkJNBcgri54TmgnWff2uM0xEoI+RWohC214buwvZYdGk1P4
eYq+shEnjq/TEdsFYhNK1aVxudKj3AtDNP2iS1kG4+x+vVtC+fvvzEfZ9roW1exXt+he6d4kdrbV
FOFjS62+8gJJMloaYIPfwrqlCJV5VhJsYhagRZfYyBAjc9ZTslvQYEzMClXKejdPb6LVUZi3/IAv
tyDli2J9Z2vw64h+jdjwykUGSO/K58VCiwvtRLkqQKHBtF4bIc4zJG3AWY6KG15J17gKxGsWduvZ
Tj0LrTBlii+Y0c+lN6nATToI7AwAOxgDPi5E1CZWYCZKchyUNyNChM6c/NG44SmponKnb0yHcA+z
9z/bofejnpqGpSYCnhDBOY7aHnHPcnI3hXvAgzNxt2P7wiTPbTYpLwGRO/lNzMXHObaJHvVNx31p
1faaLY30W7W6iap0A9+S9/XMzmTZeJQosghUtE34H04sQSiMZgpSA5RVXK3tX1r1W+T7JFU8VaxS
RUPasvdhZ9ipXXyvASSt1zRAuoU3asNm0uDgRj8qt6xbufDC/DtHPy6mQj/3TLDp2Ezpjrmosxgn
BkSomTPgCyZHmfGKnGivu4BZlOKqMjPIbZ54TzkAbS18HX9JsXdTOL9ZJH1MdOEAwcdafCwitBXL
+lDPzd5wAMQ2GxcGqLIqQaVk4SOlSx//+OvVPeeKECuCM6eWZEhI4set1NRBixC0SI4i+5Ok+Zoc
+loxn4da3Oo5rR+QucZaFXNTuHDNfd3dk70w9Bdiy3KgFdmP5wuv9pkn9cMXnew3b4JqLROQTMO9
IXckDW/UQzuNzNcy3at5cCHy+ZcAObX+ONNEAeh2k1M+Oc1LXVZNk43JcXK7jSWCmzkq9lPVXzuI
e6r5Bkfm2qrQ7Gq0K6OIKfVB4y6DS1Wknh4bW01/EYMfR4r3N1aW/Qxfp1qDgXOdg+Gkt01uOysO
8E0NLCwCN521V3pZPefWtFJSfQvFjpdczM7LI/dpVtKXI0UPc+C/8uE7g2wY9eS6aZ8cZUZMUTHK
OuKkKVx65Q99fh6qvds8dvVja7crTdEoiRteMAV+gka76X99ys5tKVUZHBe+B0zCyQoXIy5r11ro
CDa/4uU+6m/wkoL4Qc2e0+bx67HOzduF6hVBMGmBrZMAbFLqaAyaOT1Wzk+ZO1HCrXwkAtjXvx5I
GvLTBZaaCLLkrvLvk0lpvW6PQZunR7EXUIdHxRMiVxhdmBmNIEax5OvhzlTXbODKJM7I4FLuPU1t
pFEda8GQpLhl36RnxrsZiszL9YOV/Jqyji4IWlTmfTjcpE3pucS5F77g7IxtImiNbKsgIPtoKxr4
ysJOh/9nnnhpi7s5ffVays1G6NloaxHIOOCqxqhaa0if0bE3o1RsbbSKYrhJUossXlUF26+/6tzZ
ct991Ml7O2mFHikGH5VCnm/0jZfOe3IkKnR8RE0XTf2Z4YCVEVLoNChCLnOyBlkzOI0Gb7Gs7iXh
DYa9BF8Ex3K1CYsLW37mmSUSk96vpAMnd/txvcuw0dvWlCUu6u3lQcueiZUorAnx8PUanrkzEhbJ
C6ZRM/8kzgKSwIqFm+FsI3AWCt9dHmb7Z4s04NfjnJuQCYacpkKd7qZTLyUxSiVaDJ7yUNBWNCLT
KNa98tbE+4tJpnP7hLfAPyScyfqcrF1rQtC1jEtylIELOS07uMILq3RzQ6TpXmopPzsxusxUsDCU
Yk+D5yKuozpzeEJgxnCwNoRJIUEChz5MLhQ7zpRdUewgI0xxi84saIk/nopBNbuibaD8JHcm6Zfw
nfH4SFhQamxSgC8RNcZkH8t8ebH7egPPHZR3Y7vax7HVaa7cOMlolyj2FVKcnJKGuucIz/nXA50x
NbQBC/ZPli4/vV51mSu5EtvU7pJdYWxk01H1Bs2aTBY0zw1I5/99PJC5JGVIgcguh5OJZVZep234
r1YIwWlNmRJTrub7Dpn6FGXb/7mVzbHp+P2/AU/syNKPRe2ODEiimsUs2kO53DCes1y42/+s8sk7
JSl1WUSSW2CVTqYWOaFuBxaVP7O50kavbv7EMzgf+w/2RC8tUBDPWnxPS4BHc9Daaeg/od8mLtp1
Y4BI8dhzUHyKpyEELaNPN74bs95PA2Ul98GCuXW4V/oLJ+3MAbARr9VVqGGRp3FPnnEjdp22tdr4
OCYBmKoXygaT9T3Hl8GRBlQnwb1fH4Ez2RUbI4tALbEGubkTi0HHt3BKQ4+O6ait3Vpb5crTxfrE
mQsEuN/i2gqV0oFzMq3R1eYsCSuUF5pXtbgny+7ylFvi59dzOWOPZEWCSiVUgZhb7eNxngu9yxqw
qEeVbU/e2uRvQ12icM0N8eDXQ50LeCXmEBSIwSHjofo4Vq2mqZmaFo6muEHUBNOXIc9j9vLM9M0h
Re53uOjdnjHvVF+A/ABwBdl4WvJty6hsZmEiB4UEUHPtklRRZ/OXkQx7q823YTDtOxOtXMrtSjev
zTTddiEZ/57K2feweemhQouS4RKPybnEPCeHlZdpK5gqTxYjmWyjaka+K2t2vDrAcMJFrEicJe3a
nLR11z2FNgCkC5ug/Vvl01tOJA43Jkpv8Bic2JM6thqxJBPvXQAVVAUctaPZZBgfA+rO4Rhu1S78
I8zhUGzVeXxLEIswNdtLc21tFbD01M3O7KHuFMgoB8k1yYvSeZlH5TACL0wmZ+2gt1JdE0LAuFi2
cC7/NoD9wE+T/sl04VvtNwUlncgvynkrn/cYxflOkYlBRx3X+rIOlMnLp2hNZnM15zYOc0FEKTyD
P9x2T6q77DNC9dBw7sskQuf2FsWlVdK+YhJdCIbsHhXY+Lbs7KNaWnfLkF6ZY0iap7yu7OCWFVgv
iO2N1wFXGBrscuXmV90QrHrNWYfucgds/KUIg7vQpHttandDOa1SB8Hy9haHxzHuq+4edp/J+WYo
yve0+gG9ZBOGt7I9h3LIW8ZN7afWjwmTM7rA1USjLQpkFYzVSqjAGVut9bLdNsNfTdlNlOsErnBs
FFda7NBKnlAmVFfhsG3iDmKPcKUgmG70ytpAVT7TLH9EuK5aUOd27+y0W9Ei+NBF2Ro3tidyhH/A
BMxc3mrA3cfx1RgeA+WpcXLkIpzoIH9CKaZNzhjVUr7k7pZGvHXUVLeRoLym3SU02ORiG/5SVTT1
4jfFVLerbY5Jh+hD4rZa0LnmfYm0a/ctp2pa9uqhmpdDpMB+vxom8nbhWr9uyl9l/NCGZN6CmzFF
0G6hOz3b1KG5qgaAn3n5KL2C0nTX3TJvhkJBdNjIdjINKf9HEP4QtCqRlkohy2J7o7J9hhFx+a7R
jJzNNIUNDYKyYXdtF+ACIAu+YLPOmo93t+UkaBjdJG4DC8+aTUqDG8ePUBAjyZzyOZp/lQPiNZuX
Gk71lGp5q+wrSK54e9iKi5XXfwXc06tL/kGF5h8QGaqaHw2oU6C6pRpJIot5Y25u8OYi+zpDLK9R
4s2Y2CvORd7tjJ/kO52jBPMJ68qe91E8PZTgSy/puZwLNfExEWQyJb7YESevlGKWgyZKvC8btA4I
CNMGJUBVCD0w94BX0OsRi3Ld3SyTd3k9pI08WQ/HpDKM/8dDaZ52EjjL1AVxGEUSrSqqG9BKcXrX
5rRq5asRvVngDNK5VS/SC5yDyoDjwosH2iMBGdJFeJczmVpD7ZNuDo/AxcJ919808S2THua/BJXE
Kk7vDyQ4edg6Z+Nk98P0+vXBPHMuP3zA6VHoNSvpibJBLPpW2q9LxMwB1Rf3rPJF2NS5zCqjkbPk
VxztU5IHy3SyxVUnRAgdv63p72y8Jl076bPEMmZuvEvLh7Q3fwjqEJ36A4NezBXBVLIy2vyFMKo1
aEaeV4MF+Jtujw5Bx+7CVT23ItDQaLRx6fgYp2ks0EtKDfNfeOQtyYEOF7JUivyl5tujg6R54X+9
A58dNDrjgXXSkojAK6oQH4+AmLS6WND4lRVKajfEVBQnL77Xn2dFCgfPxZWZKhxc+fvvDhopa01X
UlM54CZgcHr8aHIWFNH16Tq95Aw6pxhhcvQqVS1JQwsyHVaRj6OZWZXZYz6U13mIV2tzjg3QAcqC
THxmrO0Jtd1816MLhY9oh78bkgB1Qmd58jBao0cWWLOfazIrozDujQZF+3inJTcitTyVjvNpW05X
iTF6hcA/CLd9ZHuK2noWjp8urjTneSh/TX380OUksjtnFRQ/SZ2tC92bk+CHGjyyu0IpV3Gbe329
E9V9Qdetld4M49GlC8e4q5ps61ojhPUwKdIE3Rntph/nY6DVB4WyW1TcTdahBb1l0u0VJG9u/hLG
Ji2+rxWopsk5OoXmR/DrJ2G5SVL3ekinqzaebuIFRaP6hT33EvPSWfokeisXHmE77hfqXLZ6ikrP
FqXLs6Jj4Vss+PI0ipq9jj1SZHsV2thloPbl2mtNhWlBNciFOFdNZK7SJbwLS3cXD/3V6L7OxjYX
j1bybRSPeowwylWewr8T6ptom4XWHhfDbwEE6PwVafKcJbsRcup2XsHRDlaDJvVhJ5TEc6ZjUjXr
AoCfzSPPC+9Cc2WL6s5R8xsJoLTCaFMNtW8F8WaJ3N2U95tWT2470dyMOeS2yhj9Fi702//brWOh
ZPkKNllwleTVTnIaIiKF17Z2fl3T0We5DW24vhX69nwpA/UpGmYkR8gkPwQv+mfwkVnqvVaGZXZd
LDfK4KyFcG9Hh7sHjDNJfqFO870dzIMx66suTK713Nzpi0G0S4/3SKq/lISnsv1/QN2ja36nswL3
td/NjedY5bq7ru1s19NUYGcDVPT2w9cL9alYIb8fLlxMIvGPxfv88S73dpY4AMLQBVMM3qPxJpuR
jxDhRgAnNqzeS+h3URAQAz05bEX4q+T/a7avZQImMehOqD7yX8NORx6moWU/q8n94yAGvtE61wE/
EFwTA8TTqsf8NRNn5I+bjVdTmV6Yy6fIkUQZUqqE+P9yIbBUf5xLac2UybsqvTaDrYq4jPGoztZK
H/6oybVFjSRLNyn9/l+vICLl/LUf/Qvuo2G5wE9gKaRJ5+OwWdLqtqY20XEJ4VoD65blYjOUyVZv
ryWQSqVC3hrzrs5oDpybxwF19uVHm88EPfA+icCbAI85StWunPGx7Nfk39WZOGI0t2WBdgwW3SH1
9qOGCHUhBMjq7rUbxaZMkNc1HygcrI0gxaIRIYU6dFSml0btesjRPQQEbhbqMScua0nmtRrKGFF0
FxIshSMESyM8H7DSwVO8lcCvmmvfuQs0z/G6jIv9EI90AGbrtB85CfauBWdftrcmUj6NrvM8L1ub
kGcQxjaGMyEq3U2dBl5eERwbOe4GRdWetpiqSnaTgTqoaa7GuvB6F8ntMDyGE9JnTfZa2tFusSIg
3frWtIOdsTGLlQlT3UvWTlQMf0dU+DMhyWQWuA3mtYzKq+n3oOYPSprf06u30yBaoHawXsx0Pw9k
ue3mmIPSSTIXt+IqpH3SomRQjs1ar52rlGZOem7WeVUiFEztd94r8VWOmMhSWytVbZmWxWbWeyPa
82mx3hykIwOKdzIKWl+rbWY7W10vQXeMPgXN730z7PK5tlekW3/qRCe9I1YttfMlnfwiBu77Uiv2
gdIjCAtEME0dmEJ2bES9GnUIzebcc8D7l4O6K9qKvqqG7K/24Mx7mObo9eo8TRwardlWNMK2CBMY
EQ3Idfjg5ocxNEmlpb6T31IJc0EKRLHly5ognNdXN4XmwJmW+KL8EfTgo50Kxb+a3onlsbPt/Wj/
MdHgno1nFypYUcKikd/2fb8LjengoFKUT4QP7LjsuzCW/sbSY/iANbgFsWcPrd5c55XlwfG1aox+
G4n6WYTtKuR4jYV1tSDLIlzFlx6XOiJlVUMXEeQAhksghiPkBYp9p1DbdpQGwagEMaf9WGQrgNRe
QbvDPIE8pCrS9nGwIhJ+zrMVkYrvDJ1HXc5SKy9z7xdjgCwGtVAOe5pc98Y+odCbRLyVlk7vFJJI
uXiIYzo2ilH4AqRMVzivna3c24rql1S4Rs3dAydOyxbyHMRdpuVbkAoeVoTQRwgsni0ZPrXdRnZb
0HAyDxn3QvFlolzPfyftcsij/DGOg+04li9DWXpV8ToSDBvZDLwp8JZ2uQ1tOMZmkyJP9rIYz/nA
3hC3p9oPBzDJ0hZ+A2eEnsBXdT+HKZw9VMTafW6+lOnzor7kwy+7Vd8CxH7AU22pwPYczMXRN9Mw
bIxOA/MXrhJIAig6x3/KSd8NcbXpEoV2frkqTbOuhepD3LCl/TgP6z9KUfmGW6+JV1ZXfUvROvg9
0NnYzUZOlNjdVMK40ZJfdnGNsgddHv2xh9XJGYxdqaY3qa5sbIKoaYbJJUl3SU9JW428gjZJy7gH
fz8lzUYQ/NKx5BLt4J+/auN0J13VDlpgXDG/pLOfbFOMCW1rGZQl+7Tsb9Mpv1XMqzgHFxrGTrae
6mRnPxBcwalkbVvH+RV35WES5S5p7QOpFV/RYn++yTnvbZd6HPCdabT0USvaYdSHtamWj0vf/lWx
FLYz+lUrdlMjkODudtmsXi80TdpmfijsYDNbiFEO9bBVUcviNlXTc5MvWxnDuOKnNguJ5d+4wGIb
Rbt1oezpCnPV2+m3tHoI6nTbwmdEL7odk9yKmpeA5tGOvoMkMT2xOH4aFxAWIghW61fJbG0HVE2z
TPnVZxpJ8/ixrfJ9Ob85mnMYWm8JoEVAbmgudV/trfuYHgskNe8G7mFXDnfVckic34k6bMLJRast
kSLhw17e2l7njbcee0lurdbrTti/keWjZtYO2xFL1CXg+I3skCcQltG3Prbfjbo4wM20Wazv8r6L
eldN8MrE2UpDOyyw21tK2X7sxPtEvzVj1SuTZmtg0RyDLnaucjbeVca4o8BEJcD97Q5qBrvN+L2L
1wvMNiCq3GIkgZi/dsiUAT50Hp1k2Grh9LMvcML/zrGCVrW7MtPco8VIgjZym2JYFVJDyF3SBrR1
pKoLYZB1pFxxFXPbZxrClpbslvmjtngL59bPKuPFHB4W8oQ4sgfLXVbODAUt0Dr8oi2jr8ZhWomB
fgZmGpG7keXv3v6jZ3d2JzydhoeZlO9aH9NVKZNtiIiV8tzk+X6gTZ92K9/I0tvKCK+wpqKLcL0t
aOrKO5RgVpZVr3UdgEfcCN8mFO/SeDtl6tWjU9arcBq8Zmk2bar8Cvsa9Gq8ju3qe07SxkzFq6Zt
Eq0mnJ7tTWT0B4F/rcWKZ5fwXGZ0ckS7KtZXtTFJRxJSdlrTRl5fa9JedWF9c6fMW7hhWVLsDGu4
yqNsEw0/NCOXD0Joqh45wjZzWasCM5NtmuKnWtYbkEm8usa9G1aIOhfldSzUKzmKs9M67U+fIDGf
Rp4Bc9VYkR1ULLHC6NdrbeReh3p3KMl5sRycEW+J6nVVv6kVIEOOrq5dO9yaPIOkOEr2i0uZDMo/
1ZSYu/i72zsLYjHdQYhgF7BwQQFzbkfXWzbfVZV1bE0skxLh0uvokKU41XUjglVGCJ8vKrqyzgiR
qfqokGOoSJobQwiHk9i0vbLR6OMEjbaiDd/Xlj/j4GwyxOGq+SrE8RHOgx6/ukH7W6nL+7EGOEXD
GSdqdOtjoUqf7WddmRA5rYpSQyro/5F2Xrtxa1mYfiICzOGWsaJCqSRZuiEstcycM59+Pmpu2lLD
GmD6oI8PnKpIbu691r/+sPyHQ+0OKFJ0l6w9ESSBpOR2wltzJ0o8tUogd2F4CPuS+aPqoSC4w9Rj
+2taDnFDCx9baqJxSh+zHiZ6ZamOLIQYT8jTjmbwLVsztx01Zxh18N70WE8vBoAz57BhyzPvnZSL
ezNvnkpe+S5+pHrlIrh98uaUUR+UNLoOyrIfwrJnPpez4em7IcQ4okwqTLbWY1tCSeWiDXravltj
YCLSCNlr1RJzhV7Vr5Vs7PXiuurqUY2SIKXmxcFY3A+MAu2H3jQdg5s0I8KJk3Q/DZlkh2v+UVPE
FgNTG1IIs0oAGtBUTsvjmD0J600WbwBp5ue6uVPn+izVyoMxwP0nKcqJ8XetUHNVMoUbK3qypt1g
iRTEGlPxqMPeunmwQPzHsrr7d1H/XXUPXV/bMrGo1GQavC+wTSFOrbhUqXWMqsTupnSfwLVcMCTO
tSvSvP2wnNnLIy05wPOdOGoBXJBQFcqfHoNLCjenJXJyqVFoqpidlePu31/wE6f6q+nYvqCBchBm
KPvaV6J4r6e10EaZdaQBqLJ0L1uFXwLfp6mfmKeWJxWnv6tlR09523AgSeQBtt1+JWKWEzGU/Brj
a71bDiUjlGWkzmWukLepG4VwKNIFhwY8uhiRZJiQVTXGqC4RpNt/hT27K4A/L3iW8taM9XhMlmaP
4zHUVOh721CmEXSXd6dJfjM90dpwL+TWocO5WUleGgFjxPAidvdDeJX7IzYqCgKe48BqN9LkCIXw
RayiB8TN/r/v2rduV+SubXIMLBo3ff/nuO2/cLIonhshXAzzqDHsWHYsZNdsP0yaFgpFkcGB4CfJ
8yJl/hy/ghWvvRyIzXvIutWYUStbxbicgVA1XvUJ1JrkTldqMUcT36bKWdPnOo12qnKTVzdCfM/I
noCLn0yBvo2yv1yE/He/2ahTM+fMgo9VfwHbB1TVC8y+CNWNXjMOjCn79e/b9v0DZcKLkcuw3phl
f2WjyMk8RhMSzCMAOlXMZ7u6xrei0hPy8QH5RUl/4FBC/v3aVG9qLmg9rG+GkPrnSOG/ntTYrUWY
Vrl57HGO1dvoeWoxlyOSFW5BsrkAqHqgqY8pR5ektrYEJ4wymMEHwnzdzlWSLlqZyHPSnicz9LsJ
zrzC6zBP/mrg3SwtTtnGx6LPnUSZvGr+XaMf0RJ2NtrlPiFW1nhdYOVPtCDqcCkyL6wiH9oPprru
UvIZ0Rubu49S0o61p5V9f5bSu6nF6BBzpE17UxV31ezB6grx/GnFu6J7iop6X65gKesdKnKdlivW
gAMWKueNBNp5VkxohMvDoL/hq40M4ebQFgvViWv5Dsr3lih8aVrqtv9gxbBrpmS3XXGJczf89ja0
Dpt7QJ8qO+QF/kqXUTECVOeXFfc/iwBKJcMkBci77C8snZmMpxbXJCOdg1pIz60qHuMIL/P+PuJQ
QUrLX0G4wYydKZEoVmir+bNY93dVXp9jjUxLXOzDX90mzG7Qh4oQO5L8suqXTyyAjYKuJjSjw1p1
5PC+rKpyQPgaOTK0fdPkpZm0AR2Dyg1i2/o9MaAM+yLghD/UBcYCPLCiKjzRoImv36fwqTJIMkLK
FGIbnij3TWHshKrcZwtXm4TXXCfGfH0M89pV9Noj+hfHhha5giPXg42DQp1foFMK2D2Oh62MhW++
/ddk2HqIBaXGSLLcfp9RGq6ac9ogxCywO8qtye7o0JPxoTbvpvJetl4jwiOVJNlFi3UwkgZ2T0Qi
Q+9LgugU88MUX7afMc3+tbaO26WhSJDy+nEOc3dURFfIMfTqR9MX5i3Kg79NswavjydnkytTv0GG
kQ3d1ofyearmY5qNewo26VOSq9qxsLhWrt2n6ccqEbAjoU4tX3udEMcyOq10m0Wb7mprvpq56E+h
vrkV7HuTwDwaXFrIo9V0B12ePwu9rSIVsF0aQn+JxCdmZgGV+T6ULb9t8d8W+ONqsmsNg6jT/iVa
BmoEIC0FQ9nCuksFgwbboKdPhYvA/zteIgjyhtyfFih5eox6o4pu2nk95zWWmWrjbBPRqk4J+8Tk
Ter3W5k/N1PQ6wn8hnb1MACBFQGE5cmoaLQ58oYSxEoe3cxoWW2DZ8btRzxCz4dZFbWHWcxumrHD
GKv3B4AFQU/3Yma5RZEHAmNYUX2bG3Z+GMr/3iS/oY8Ifj5VaLA4NwBS+bItJyNmnwQ/6Eejvl/3
lsoz2C/pcSLvVDjHNQyO139/Iuzj75sk4wCkIQaS4U3y/fdJkI7ytICI6Me1A4adNaA/T+EczpvU
VavJb6AnQqHJ8UcSQVBEtDBDA9Ggeh3xamYnLZDCMI2MFkKA5Ne0HO8wvcvH+beM5QnDsEtn5DR7
UrSf5em5ziCpr334Z+v8V5osca5PW5/a0NMCi1XQvzdDijojnJBCNkEdOy1PJMihaz4yAI8t1Z/L
zl/H8W6bR885pWiW7IfiiZQDgMHOrhO2wNgPu/hepmRR5j8WTXg6JYGY/Fkqzc+oUM1F8TbQrDcl
Txn9FXXD0vwxVpnoprDrSaJJb4U4vPb5r7KXbUMh1n6Z9tv1Gw0Wg/x3q5SXrfTRteIAvfuS8APD
qxICwUZbs6rbZvo99Iud65MT4qqCN/G+RKqWRkzV1o+SFtCAxgLe7IuesUDEYKJVQ1FAkXjLFutJ
/Wczf+xEkq0a1Z/0yst2I+DqYiqB3D22oRSkde5uT2n7G4kxGIlkEdXqgmIPnXSOuRV9Cdo8gJuu
bi6b+Uc47NXit4wR0NblQSCAOyFi+1wMJKtvCs9Cc5pSuBu46+u82yj4kpp5g26emkxI0L1Fvtnw
Ovb3DZvCkAl3Ha9XvlE2OgMfCszZK/NhghTCU3MoNjCrVW9HSQ9KcMtM/Y30wGtNxGmTQgcw+N3Q
3aaXRuMgUTiMGubp5dAxPRDX3aYOm7H3qvpz100vQx4e+hQf0lB52FoFBXcvzFOwT38utT4I8/a0
td2pETkZvaFJUIIoFm4lkkRfLMfMDEtbbqhhC/PViiLbLABihldVmt5DpnU1toARRahSxUHRa8Gy
6xTJz8G1hWK5hWB6NwMATKy6FAwwScfT1IleuuwyrWvJrlQ97AV8haMgSsujCkiw8XP08hz1Dcsi
9hAY/Psd/ja4ZdOgg5PpMAxy1r7mo0qmNcMADrXj1L9tDCfKDLDcmnqAtrTKfyjktK+jCqY9my4R
GxvY36QffpmQFLkpLSJv7TkpSYpfmMmYhDcdKsHD0GOXwXHKT0NN8b/+Uqf+dlS7W10F9cElWDOR
uS03c+ubIboAkMPG8DsMkoUTpY4xxbam3zbyqTetZyEje0NWd6IMBh7NgjcoHwXoqrnHy8NROslb
rJYo5SYw5gBfyRupE0Gs+mdhHDzRpAsPp6DhwSvd0yyjYKqcdE32/77135qBz5vBcF4zkIOJxjfV
NGZPkZi2NUaWTwoRHhiu4kIdOZIYg1mawSw2rh/24qtoPc6yh+2EIyIqFFqy6w0Lz+gRPh5MBxm4
Vo+8PP9j6MftW4sagsmxNF4KiGVkkhh+Pb5I9aluyPFjXoEbymj+kUXv3xeEBcuX8+DzinRkMTho
MWj8+ni7uiw1oy7qc1jkTitRC+O9b1bGjg0xyKc/U/9eMQCamDGkRdAySjHnuwLaFHW12HxEdcXQ
Z3QnSdnXwtnKbkfhXghLRlHSEgDYglCJ5vNKAyiDpmZmdq/kGFRqv1ZdZvPpHGHVdl2IXeRWLmBl
oS7stvX6BAAd1dm1aaRDY30YkUWwam/Pg0pfmflFPe4WIX7vxz9FZ763bxV2bzMN7Rp1Z2VKjmbZ
Hicx9aVV88c+8nCvYMjW2XgKeKos75jOvljLEsh4RJJocqoNKpnotpTutepGFwIzTzELL21B+Jjr
m7Z6gAmQx/R+0ZtsPeI56TYYd9az6MxTFFSjHxn3i/jSpuOunhb8psLzrN6sZeeFw0fRXiI1CBOS
O5TbTGxOS57t9QlL1PINODxY1xQstXWVIrovYqKtUtPt06dRuelawm6mJ70v7FzJgtQsf2tDSsYr
nWP0p2SiIEKQ+veiQAfxfVFIZBJA4zTxyMHd4e8iIbLmdBbLuj6LZfZkmHAijCGm6sW4HB3eMnXn
DjFsq2iuwuIXtftsPfRJeUpTJ9d7u+8P60M1USbmxFTK9AKqflo1VDinuNN9ycCXDU9gzcR82Y/l
N9V00zli4kJ96cTOGwUri82xHqwH/X5yMDMPUmdwxIvl4vFm/87Pwkk4Rajf9tMh3gOd29jve6Fn
uN2RytDmJtvKHe7tzuLJXnKUPcMf9+NedVRnuqE7lE7dTXVZXdETn9qr8CvaJbvwAOTm9u7xyXCP
9Z78aVewE7v0lV3nvN1i6GcDIAfxHSFOPoXIPvNSN3Zxaw3odBzy3u2TaZf283N1XneJR8yIX+ws
/22+WoUTHbsb9cnwkx0/8jVkb/nd72UHefWN5K4uuZ13i6f4ii86lX3efgvRawcG4+70JPnYJvmI
5JzX8+C4EIptuFKn4qa62Yxtf4VBGCSX5JJfJZ8hOnC2159mFw75L4WfoGPpR3t4Gp6q38b7Wtkb
9WYi5fWxFyanprOqwCXV9VpOhTtqf7qcJVk0rhTrd6OR/EqH5JomeOln+ZswdjbZ545sxX7Zhff4
Z6YQcCNHrUW3KgjwNBJPnDkaAbF0haVbpc9DY3lJ1HiZtTrQHn2VUdog7Ko2u0oymP9ALAlwk+ok
m0PClJ/qpN11TfI2xsO9UD1jmnxRMtXJMYHHHyiwiux+MpKznFOFqAOnRBP0jJNkU32eUoUGB7Pe
UTqsZESFMtMtzHpVOo3mKZELNrNZs8chtas52m1AvZEVXhEnz0WpniUs6ub6aYQPcJMukQcZjskF
gWJ5/mtmYlaCcQlMmyrLV5vbLAoUazrNAzEBxHaZfXnQargrm3d+JNGN7mQtyE3Gcc3cMAcK2SwV
V8yEkyy9SZprlqQ8YVBbLZgKr9UP/cW3Yp/NHQELeZaoxcRN9PT3eyyqANqNHAOSytBMG89KL2DA
mXRPRmxFS0s5xHjEa9iwCLy5qzhspgjmRaUdjJ4xaYsXaKZ6vP1OxnPHmYSR96VQHpfjNMrYQyFz
zt9lS3mCQPrDLqRrX/EcaXOwpNRBgQGuimPX39++ygxz0TRiq7tpsBcxvBBxbYTvaQoRO/PXLDrX
HeE9UR5o4pZSINsRLgXpatyGxkM2h94aRQcGTpVY4EVDr+vF0XCEWm5XxnENQx4XidVCtg916ODI
oEtWoaWdq3rTpkiBRA8gJZ5k39529u3rq+ycx9shIO7Jbxzsvt0P072AF52vqRvU9iNzY/u3aXu2
ZL+9DUF3L9nVYdvQJFf2GH87CF2cxL7tgmvnXK+xO9v6/kKmrXu9bc6rnfsJf/Tq+2+3/ocd0ALY
OIjaV3ZEPuFyEbxL7F7x8rudjxCmHePGdImFOMwwo0337qM+Mtdy6h374o28x+X4kWQkz+Rj3g3n
/dly7oIsEDxKJjar3gsIg7C5BP5QMNsf83E9ajAvCBBn12tvJVvZZQf88dlurGdS1hwWiTe9vpFR
g8Ocr3pQOxykxNcM6sW6X/esjvqlfNmusmD3gzO7XYEPF4NN9I0ti39E5/zq7y8fTN291Y5sade8
wp7gQsEy7PH4kRyI8XZguPPvyJv5pdzf/oEMxhes+Kafd23e8dI44zF2C6ffoRnnT18vjHrmt+6j
Ca6A7E7zmM1OcpiP1Qf78SE5EAJiz0fSa/yVP1w4l0sVcC/4mcrJHziAgsj+yFR+NPfbX1xs96Vw
gkvmXD5iF69eHjoPLOHDIu/j486O+ZtmG8wkiLnOlce3n+0Lj4nfwAWkbuPAQXHfroX3RpyPe+V/
nXOr7d62n87502wUbOx0PtwtPn3PZewptVhh12vNr1/5Jnxk5PGx3tUv3bfIDvb2Zc+n+cede/Td
yn4V7Lfb7ZB7Yy54xNnOpf6y19NbdIRBQqjn8BxnWI5jvdamvOMxHMwGhlZF1ZqySpPKdYuSJrkV
OruomPCWivwbyze71SFXaK9dg5Fh7Zf6gzplh3qZ3BxIx6pwZZ6YaYIGAYjKZk8dSN8sE4Q93s75
kyi+Wl1EkLBgS1Pq5qBJxia/oOzritmr55SbAr4YNhPkBmrkLTZFC+FunrL6TsMdo6XhaLadX71b
k9/w/Vtjr9JtKDoHVv3OdNSpEYjJEv2aajAkVKhPeW6J6M0MGiL4L1ooOXkUmDPlmrNWmJDqTge9
hvdLfiaZ9mYZcZlWfBn1xigKaO3L3SRCv6I9WQM15ASNLTtSjU/vv0m6yoVbGMeiDgYZ6qKCgiNm
sfWnVm5sBG494SqUCMb7KNRnVLwIok9L9G710TEaNT9s4QO1xi82hkK66csG2yVGcmlOjb142pwd
IjywGUe6eZ/amVh6quAXJ8QanNS9R7n2NpaBWf3ayJNSrQdd3vtlIt+PFOU5H5MeiS6upz9bbusQ
K0FkyV5pKldVCxFwhLe9thymFCGLSKE0CUGSSMfUMDE8zB+qMouAaCw/WakjKi3oavEy1jeg6rZV
5+c4tkg4ByCww8iTsK921rjQgqYPJuAkzI6T5EYcdqKPTZBdGqaTl3BrWBNh/Uui6mhGLcDMzt+m
pQqegjAaNbyJFcOu8YEsycYYkyep4PTuxHsNkkSuMDZaQc6VdF937HAoyiB+NH5rRK5cioQl7kvG
SoPC+Izp2WR6Ukw5Cc5YwMRqpvdIux019jvSH9MieViS/Ice6lsq+3ZOwWslyowAGdRgX1R7VmvG
fVG3IT5BlKERHpuTCJ2LVvhpCEU3sTSHgYUb64yy4PO1hj9bL6Yx+hj5KHXiyBibmzAmxmudwZGr
iOItqZOGV7kUfqgIMPbi0PzvIeD2ZbHhJaRdxdBMVL8cqpAxsizWkvCEgrboir0OFmwl8U4chmuI
xKQNBT8u/DAf3tZS2Dcl9XJBXDwRJpBWd20rsT7g1BlPkvmYVzFYVeJLOtfV9PD3FoPUNp2wveow
zzpIrdAEq5gBtb/rWusKGuxh1ZW18KyJ+W2ZC4GIQ2LVHwW8GSs1fO9AGWolOwlG7A0ah3bPgdfP
/khdMve5a9USWdnIoeB0AtqxiU1EObx3w82mOkPfQkN5Q7oN3JBLXIB4iRoZNyQk9LUnE5SUpZC3
fC01ghFRbcNWRePiwQCwxaUJJvZPWm2LM64yo7sMRZEW3alZ73Rit5NbzqaaMIFJpBeQ8cuELQe2
WE1EcsKZjrLerkOnvWJl2f4HjkYqOEyI2jdQbR34EQfRdp+ydRCbRusXdFgtkWy/ckJWqWMorOj6
Cve1h8neT0+9/JjOr/DM8xyrINjBW/cdRjcTjJMWMlwd3YZzv4e6she08ZCuZPfBDkUrk/S7pbN6
0Lj8AABmK7Xpow13YTfdiZnsmcYtABMaI/nZKLclC/mg3beR7kkN/QYFlrmCXCA3wQ+4w0PcHIOS
hW1mJ6Vo/TT5wMUo4J4vI3TvjYwiMpRROC4qp9bz09QKzGYKPymbm6WfLhjQ2VI/XIRkvbJdH0Yx
84RgVha/ULSdThwV+5BCwO26KCfFquEhTg9Klu+kqXVD8zFsbqOSZJcNIUykHwrN/wHqoPNBaYj+
CWDH0L+8EgpQ4KhpkXkq1rMUiwD93V2UckxBu1H0abdNsNPeupH7pwzyoJobjiYCZUuEvlnNuhOX
11rgpzVfmh8H4WXR112XvaZy9b7G8X0ORw4p4j3qAVuTaj+hA0G6+TCvVBoSLA38sqK2evh3E48+
5fubbir4XGu4FiL0/ZpsNcIGiRSBy2qy9CVUkZOtd0IYOzlm+Ib0USfCA/wu6JAnuRBuEC3g8B65
FYSWbeguKMp5Sj9k5XVu7hnpKYL+y1IyNyLUQydelxUbZFl+EZXucaEfjLpHw8T5AkBEh2Mlw6eM
oZKE8FikGIAMtpJoxLdZOfxalwVhYXHFJeDUFuDw432TcXil403JYEYhg52WyFgfx3S2p/48WPty
fu1ol6yUekq4i+Q7BoZuQyUfJq9JdxaHxjZCwoD3qZwepLB4jefktqAAIMYlHX6Hc6Abp7FHQTgt
drcZlFmcq+MuwbZEIeJ6ISlFpW37hTi2QA2RpJy2fCexkM6oS4emtZX2EKe1I0V8ebN0+pgwtHHy
BEN5qKHr5hP8PJm+GmXnlDJB40V4nkXykPm0Th6eWgtNyhw5ela5cfIxMlFDaeea+bnRXxXrI7W4
j3D6CpShLRFqsCDbguJHrZwhlHbjxkom625KFuix6smMFddQl9+JRhnMQZnMxiWpD0lFbmqoufl8
ELBt6wWAAVEJQq5J4Bj99xr7VGd9OUzwGNU3oAijvm8ZP5Vaw8PsC/0k5F2QWvfpCPmx/i1pp4bp
s0zLmJQ3hDcDDkf75CaPA3RllHux+Ub2KdGi890ibqGji9sNtM1QzSwlhOZ711APZRsNJkGSQoGX
reZuo9H18R8jNuj/nhr0LIZ6Mywf1JpipTHcRTGmJL48/VIW0UefkL0tRJu2U+mFsuiKoYaJAzFI
RnWtqOiEKWSmPjpWlPzAGfk21+OQ3fxg6L7/763ZhnD/xUQQ6mxcG0PWTgaGLEv5R5GoRs+adE/e
nig4G/0nlH8y5VC+v+8kIcCk/RRYIUz/+0OVMpnXOa70Uwg1ZygtohonpzJPopIEWveeFjfctTTc
1BTEBzEWKowfTAz/B96Ap4CkotjEThpi3JfrRo2OefzQcN3zzSg3fvmfxLJ2ShgH+RKdpWWfjoyK
1OOoJK4kFoGel+4ma7FE0ZUXFrh8yCgsy/yplm6FECg1eZim5qTC45OE8mbsVXbdowwPVtJ+2DA/
DdL+Xsy4p4HrMzPVMFH5agw6DlmKCErUiFIYYS78biH/1Xm8M/Q/E0NQAPCWgWNr7jXhqifHKl33
0yp4Xd/9J11GCG9BEA4LgQMZOx2YGHBOVjhLSwdsnmb5Ia6v6n1Eqt5Fvl9ypnL9LtI7O5yfDEgy
g3QPs5ZWad9nN6L+u45JO+aQl4wnCpUfXlxjWwtfrhVDE7xzeXmpBq3t7PivBaqJUSoNq6KewgTS
3Fp6U5/YplTdDdYfMzuuGYW1Ve4STOLbwGREmAygCuTkwtTHkDwltQYWxEFqs0CG/VBhaUhSsCUf
SKw0O/2KY+5FiGpqWmPfgcyvxsMqMmujfrHgw1bFfoh7Xzf7fc9cFnYw81EFj4IH/GtioOCmP1gp
oP9/5vo/EpE1KL4Koq3YjLsj9hV0DTfLrwTAZc7QQ1EZclLIsB+rjvMtWMP8lvuWxxlFCbw7Whrp
9ygMvmSSBVQ+JQbTF6K3OI/N0lvZPacIkkX2kxHjpwXEt9vMLSZacnPq/3oEp9MshVIxqydFw5sK
WmCuvqWUS1Wa+1BEpDk84uc5QYKg3rBDdBhtRy41kOQ8Cn40pL9Bt+wK0phpYKi+4f93dULLu5YP
SSi5Ezc0M4JkC5MfM4yX0z1js954NuXc0/r33OCzzEcj+TD7aidSd/77APgWJrl5TAAtYgKEjEkk
1uHvdTSE6YLVRGydVnN26zE8Gp0ntV1gxk5W/5nL2LOqBsFsAS6u1qQgKuYOooutV/FtI1z//W2+
ax2hf8lwHEVcGplcfKVTCFloqIMSGqckClGSYn4QyteoQBKMr804+waYlfFWCTBQITSuQn3P5HhH
nsIhwSbBLSrGbcrgSskt8xgFDQNqKOxNEzBcUzzWaXnKWL0kVRTZZBEg+zoy0kqkmGYB1+kphhyc
FduMy87phYpZ9lPdDcP7BY7tmnP5lSR9TBKhVZh6/VHHj2m4mxgKrepzuDJTZC6x6rVNVNcgHqKY
10eo3GSCHzA0PzjNfL7hfy1NpLjQYDQNNS42R1+XJjSKoZCIswCIFve9VgcyagG9vrH6xu2a9H3i
7LZav9EeIFAU8z1mgUP8p65e5hCwLDHtDXOdY8ub08VdEsUXtpd7ZvW2j5DV2hj9TwKbM18fsq58
CRfyopWJiF5IVmJFnh0h0zk4UMUMGdFR1il7s1pcPTJeGuR4vZ7tWij/IUwyS3i2puFq5fF9xTMa
GUHp4kMUvwzjYqucpUN5o8+nOFdoCK2DZYqeBsndYFRdy4Glo9kFiGAUVVr6WbKKQxcOAbYBhpU9
xsMJcXFSXuaWp1aLJ0AGfzDPCBSV+T2CqDfVBNpGeeqJNabDVGdpeOG1Sle+zDEeDtnQHBY0FDGt
XDYb7Q8du/ytjOdBmQxm6WdlLHu+zuLCAnuxAh3hqVWZw8FmyoBoBVjdoQZ/Whl8hSEc2zUgiBQy
gpifZ710iZjNm5uKVj5xZaC/tlkY6Rh2pp2HRg3+/eJ9My2Qtu+IFMFUNu/y78xLoKa1iFUF79Ff
c3iOO+KuGCdHWLN28H4GjS5buVWAYCJd3qlSaLfi5Csover15d/fZWvWvq5rXn08lCy+iCF9qYIg
U1Xp3K3KCaMh9KJOFP0/zCa+Qz6UV2w2UIKZUHDlX/a9PNENSska6kLjKozwsad2FhkZHjwIQUAD
4o7wC+tVuSg5s8qlv0El6c8pchcBZWRXHrcIDL2td4aUBzTzKOqq62oKbtxMblyJP1gY/I9VBKy2
VaRbdUjwyVY8/teBL4lL0dVFJ5/SiYSXBb+nqfBqRTmQn+3llvoiU2SUdAmKRpUmuAsoiNriiQcE
C5kuLwFLcK7CJPQclhoJJSNRQvKhE6qf1tJWI/79ALEIULfvyjMUKaD//qapKvf5LETKSZXvMyQV
mXorVKhL4LgIxUgHMAWFJu4W+SNsy4CQUTK1FVvO20s8VkexmAFN56c0U935x4i37+8i343jRcIF
Apb/V8snCK8zv2TKJ1r+ofpj6B/k/MTdDG+J4rUMRGxXNZq0tX816sd/L+xvJRv5EaCLVBG0WpsX
xd/3RaysSJSmXj5l5OZYkC1cynxherSm+39/0Pfu5csnfcFDwkU36nTmk3TwD/UDAykFBBdbIj3x
GukO9+IMPsv/54d+eaO6fJQaWZrk0yQeJlYdBsvieKY5bxrN7mIPnHdMfirQPneDr4uN+gXUR0XT
TlDt3zdVUZLaqMJWPoVE9+JN/lti/GPWfxLMGl2BIOHswHgabqhZYqpMsZ6R5Ydu6YfGabu4r1/D
3HToYFBwcb7SisKqnKWkL+VThMgOKmtxFvNHIfrhUz7P9G8fg78wkgZALXbJv69W66tQTadcJgfH
mUBqayYAoZC7nfKoGI9juIBILI9LvlPr0NZS3IIBM4q699kBYBeaIdZqeG/JMXCDYoP9Wmnh9ZCB
evVlMQNLK0A3cjcuKbC0jwGBs/wCQdxF3/bDqfg/Ck+dgkQDfdDoYfSvJLgsUuPZFDTx1AA9NYg/
R2a8KcGOAR8bR2cQGtTfsXVT44iFV98Pq3V72b7cST7eghmnYtNHH/X3nVTz0JzwhBe3cOMwiV+L
qIfN4Gch30ZvbLG/LUXm+4azCOuuAWlLQ81Z1R8jRr9yAUk8pF1lRL4lunMMfdkswfE5nwZuw6wv
sBzVHa763WSAeCPE094h8iZSAy20DVAByAmpn3Ho5doLu1PMjdr2qolJ97/vjrato693B64g90aC
MAi37MvdsYolTFZDPOWhykul7QmR8icRhhj8j+5PDf1KEORAWrNboyGls4G8i5+FOhQ0mu2H0Xsq
MiRk+wRIYm8NyyCTPgpr0xQsd3raPMhZifr5cSXZNrU6Ex+Z5Hac5Md4LnA4eFRbze5r/TWMsO7q
y+GqdsJtH8Xsz5JbYBP86cwLIcOQI2Cx7tJUAvNHMajF5a4kpcOWFwNdTO2PDRNSXQISLn5onT4H
Ld9ukr4xGzBRxan/yy7bDVR1yyiJJwqqxz7rGG6qu1o/x9Pk1L3qFaF6LCCzrbB94vh2LFBJDNLR
WHE6mGtQ9/GADPWRfeNFjab3ZG5PkgK3Wu6YZEb/UVoNd8fhykP3ef88IM60k/EQUO94Nr8Qsp9h
SBOew4xHme/SqnwzNNnrGbGsRelWER7c+Cf3UkIDn9+XWvLbkJ7/vVC+WRVKUEo/Xd/xiNRYMF+W
L8L4fAnNzNjOetTbCkpRgWo6+lOVmF1gOVPcc7xZP+XMfK+GPj8Xm1wclqha1S+c1qXBz3FtUuOU
YVnQ58yKS5hglM1dPf3SxNTTEfdmZrlr4j+Yl3pT85ozdB6WhbYS6yn1T7PGjGh60+mW3gPONUao
Per5h/vz7UX68j2/bDPVmgllZcYGKpdqF1uPKS7WLSJL3Qczh0+J8vuqy0/YCU/pdU5/KBq/ebB9
Ph4ZixS0Qybo7pfTUcgLvcqFyDiJ1TYY7CBIdqeoVa7ZBW2EreNqOTX3kanjNaHcMCY5hsVPxci3
kotbQPMDNZUOY1Mt/r2XMLAY0ibmFmgQMtHv7OVc9/8PYee13LaWbdEvQhVyeEUiwSAqUIkvKMmS
kXPG198Bdz/0sW8dn1ZLFkkxAjusNeeY1fSAWVDvD7rWHGUCNjbRcIF6R9f+Ypj4z7rq9/MUk8bW
KiVVmdH2n08gkdb/zjS1dGop50blse4Oeb8bB5teQGM8zaUvo86jUZmU+wjxgRGMuVNtNJ8z2Gy6
a4V+HEyHr1K2cyThb9JbRIc3u2X0Bspd0v0IkfkPu9p8rheffPoGopQ2H6U2KISTPrrwh9UYEZuB
IcHvwquI+izBrBLay/JYWy8StaxO2XMEN/pIFYHskz0YMdsazmO4L0kgV70u9Ogwzm/5tf4q9sbe
wmf1rN7HqdO8Wc86/ZpX+atS3f5zfY0HD2FhjwZTOFSrU6B3Cg818QsLQKvHtPeEzjPMXS7bJm3P
6jjJV8O6ROvF7PGMZAdEIov0oBYeHi81PuOQiOjPl1d8T3ONoeQjrnFg7WP1o213Y7ubys9cZwFB
S+kYkVyPOgGuG6qsDheUT39Qa3dqvE/WnSR70r4D74rxRE/vmWZjFHbVPpSOI2ZaDD01HtZdtuwa
4XtU9lQx85xOlov2bhqvsuHJDIjSZwU8RttpNHZk6SiExySCZ0Hcy07jc5RAPMv7IvWYCixqsLSo
z81ZaZ/I8wgN6Iid3euHtAyQOxDzESruINjr4JehU5RO2wGxckOyZyXX+oh/ikgjishby0OjoRR3
6O/bz+U59CCiohB6Vd7jCEUGyxSn0w/ahDLeEdOLjG99dXXrWprwSz1JOjaSE4H86F757CXVVWxD
OyWtH3Pf8iuolAFIVH8n9XRLXGU8UyWHWKiqwSDa87seei3lgWeZTvPkRMqznPh64nflRgowNHry
J6SAie6tpitepedcu9u8cA7rN5TcQGnonpmTTwtcRrf8MnoiuZ12e7RoHQbhhBPE0atTMjstVsXJ
Hy+WT+NnwOim2ds0y9xS2vTXB/mY6Q4Hn6Yf5s4pMyc2D1tNqafhSmqMDf4nVgOJQjK6zuSlq3wj
9o3kGo0eJbEh3LepI5a43TP++Nqvj3VEw1g/8GVmkTssb9Py1umNmzW3cH6L+3s+H75AT1UK6ECn
Q9ekdKc8AmkTECAHvXzCkQrnz9Zl+kVcZWIecOT1FUeMxR55OaY1MghXm9xJRmqmnggpK8snEReO
4Fn6cRlYxThW+hS2AHE8ObwouT2/1LM7TBraxbuwwktyxZbU5f5gUWrKD7FIZCbDVhuwyyAIV7UQ
H4KemQCxXs3paVK+lpYXG8TrhVrvzGPH0Cg8vnL9iFJKYjyZ3eR9otwesIJJMzed9jqmRPREGaub
5Jh0RzN6H0wfMb9kvoSDr5p+qt21g1sO2DiY07TzyvyiLN90syCLDLuwPUbYAKDjociZD+O4b4V9
Z6x2p53F+VRJz63huWnlazTirO6S9HctYiph/VuO5rZM/GPkpb4MTBhpDRu0f468crFWMO168dSF
HEKa5neJ5EF+wjotC0i4JlZ7qkBpVbjRPN3+xQJXH2+N9NAxaI2ob1UDHt/aolJ7LkjJZYNXU0Wr
tMidQuPIljaTYps6hMNeum93FARDBrA2X07qQRlxi6X5jloxS6ed2BGnE93M4QHZ8p791Q4u/r7N
sqCvMa/zNqc6wqO+ea2GSLFV1t0pIVJduMJXas5hv1NaxZcS5ge2XuIKz3aiSJcdFGlGnWS+qnSX
Y55vORKdmmrvJau8YfyeU2U3V/EplmL6qDIlM+rHWgomvjA9YRH+Uj/7f3ZWJLWIpDRvRE5Kjr8t
3o1wmCkJz9JJpsGKdNnmTUvpfVl+PfycjJPR342obBQAweVupcdXHLt19vrw+y+Lnz8//u2JUMqj
ZgURXf1tcWhI49RU+YoUMO6CCLqKOGS88IhVgIbLNLE1UgaS+qErGKtwySRnNV080QLwm35HgnxI
hb88pT/XjRyMFmt2skN/LVx/e0pdV+OlmHORNGVU4POEN4kmX6U+9KwBYiaf1aAFTcDskLuJKQfj
dBvjM0JCk3K41X6PUvdiphq3wdgsPKoFplN0yv/+xv2C9f7zvDFQduEDw8FhWH905Qda6lZcyLxx
zUtDxSycb3P43DeoE8FbztHMmRt7tcQIlzzUYbZ1LbzEhPImVFS5AbG4HSP+KPqVknkrbf3pHhBe
QPknMTHnQG7pSmJVOsbNIj3U9Nw2AFCjkU9clZc1RPLFNpMPRNCfEe6BkRkcr0PJmcMDr6v0KQWL
EZU/u+Kst+Z5cBdrr0MBzUY3R5afjTFMxPNgUOdGbj09tCNnSKG7EVqHrFEe54xJj7c3ZxHKat0p
jNzJuxs7Q3Zxb1KonfCi+iIDJYqeVaLN+rKmL//+Lv8/DRQCwUy2WJTkNImtyT9HpymTtCUsM+m0
NMslHpBkor1Ss8hPGDyfcRxYksXIvo8PkkQnd7+E3riUAar2R3D1vuHSwnLIszmYU3+Xltpjrnd+
Di9/q8y0jXSVFtlv5+RakbtitePX1KOPaZp7sTEfmhL3ckIes3YrxGM1A8Mb7zPLcvRtP13HGdwp
NnJp8liLJcrDc9U8l1hvKvS91IDcTkW1i74l6cO7MDLd5Huly1H1tHLCeN+Yr7pTCvSjcmk+FDCu
hvUhNVhbTfkRx5dHeclRs/gcTqJdDQA+DScEoiRswlzB8Fq5CLS2/akNrE4AQvplrL3FSUoVqarP
HWY9ugNfRRPe9zKzY0Q32OnW6jniUxuid16w/Jfy4n+W6f88KUwAtOwyiSGHdvvL8vQ/BXAY4fk8
R+TwFUTE6c8Rs0XDW2MwwJULfO3lecun1imIbJloyWbplxwVcQoRMrsIyZeyUXiyyzqSIlSLEKyO
UmwcJgVhTWIcR8CbKpWfJENwqjhpK543nVjRz07cYzE2x/tUL3YdaKiqlXmXRdZZ2qGZWLRP16hT
vpRkvXRpDZvMK7PhYTA0G/jvmAEvF0faAuVzmnCSQbxN1YVefCAo5nVOGn9dy/s2V44Dhbicwmxk
UOZJs0AQjpL0Ocycall8MFLLS4esdGpNX+mfnac68qN49cTswZrlk6XYk6Ww4X1wqwy2RR4UYGun
CicxHKaxf12N1B+axU6HAxx/Cn0Thig1pjkp3uqtJZA8bJVwWN7cGqA8vKpFu0r4hAdTDOq+/TVe
W7XqN70AoWdbkC/MHyNc/VDVHWUhqmzGFL7e5BqsWDnhmwYAvDXqVQAD62US1XOa5vdNG3RtsKgJ
W/RAyg7oH/nOv0VQX1J435bGTzMnpDEMNvQPVH2BIWoRYBnRtVDpj7NmSEzQ+BGOIrTtrd3ltM7Q
RINQdCL2L9sxqmd4WkZYDCk9hraMrzUKeA0dRGEKzoRmK8f7BHgtwiVxydOg6iMWVfCnbmu6BGuq
+Cql+rpI3gc+QDFrGLNaJIIup7+9WMAm3yPq6r/qp3ECWMZ0MsQAqGEyYFPsZRtWmutji8v1la4E
Deb8Ic++w+JtlI+bmGubOmYF/mNYeXIzHYX+AtvNLnUNgHP2XmDmh9qujLdqJAwT9P+w7mQ+Oihe
VhPeKRzjiUh+gEApaAteH/FVfScZQQpl/NTLw2XVl7P8WhahPzMooU+oAw2piqGAigIu+e8DKi36
P9Z7nKIK7Whpa92Bv/7niArArKVaPFIRO0cv1U/p0vrju+6Jd8JRsTk8nQlDH2RimzHDWf0yaE/1
KbpTH8wzgQYuWxAfZaG8Y19rE4lg49hr3eJudA1uL+PCiZ3NsMIWxNN3s784BYY+8ZBeMXaDOCg5
16knDtsXpQSKtfzK11piXxGf+REPNp9Jl9n4prDYQ/fTYKPwXd6+WAMP3BFclRAlCzs+/LF2R/+s
t+NPDHHs3ws40S8q0DqAz7PNODOpNtY5wOXkkhJswO6Hh2WfBHuMgjt9rVq0BWO7Fw4IIgwUcdsV
c3suGZH/8xXbCH3nHlMegrnt2ph6KF4FFUn99hD8Yf4jr22MINzWgMYg/vfxeZHc5fwpPtFH76hM
YOa5wdcDyIakZlTxzIF0shXOlgwjiGt9Z0zOKfV/GzobP0f88ChXbDACGUEnsl3ndvkYfmZvrGA7
zJKxLXwzL8AGxeCfFhjy7emLhTF3SZAFSxMeIePpoidXt4flwXmoGsU3yeG8r3DdFywgnBE2YDSF
fjZKCgOrh8Kbv+e7+Wuzw/cS0ShY71/P1il+8LxaBAy1Hb5CttFftZfhMn3W5/FlfVE/eUikoeiz
RLQIxqH9gW90j0Pd5Kh5H47sme6EE+jKR/HR+Ivu4k9VLu1BBbcA2xlc+trvnWNtQMrQtZF4WqrW
CbMaemXtVxZiqL58KmjGJNusxOGS9/NOtO4qlrbMAxpLnw04mm/b+GQ+R6irde2uOmdjdqctLaBJ
NbnUSODbVf0KFzCad1Wcu1hzyG1YA7O4aeq7VAJWXMG1rBKmtxXAToP0qQ/YsBw6lU0LKqG+ev73
E1v/o4q5veQtK55wCRmH+Xb9/0696MWyoUjFUyz+VJTZXdhyd48LHIFRRIpMx0gSK1BhwdrKgYAI
DnSUm1KRLfFdhu33VMoHqnOciDhFmeTm4qa3M3xpHdEJBx5SxjmJ/GksPbOe3Iid8qLv2QRG8pdY
M1Y1aHrGNGjzIkgTJMUVxlEVSHxOiMDW/JKq9KBudGOzh0F/FGrgyBhjzSXfFrGW+PZTbIDKTocF
3EKoW+elZckrHWgs7hdAStn0zTxCre3f37j/p1/HG4euCluJQo/y9w2wrsU0L2ZhPYXr+KSCsS2q
xK31+EMs6qNQ3rYFB/apH72I7KAXUVEzY+uyL7FZj6zvYcDvRMkCeQEMV7rGCTDFBF37+lwo4iGZ
c0/NbmWE7UnlTAEo3Qx9x7YUs65MVEpWnKvqb8P8n5q47Wj4nxf1Wz1VxNE+ynIsEpskeuwbvJFD
VBT3WQr3SghRaPuG+BpxiGcYUm2KQFtHD2ONDD3l0eSJcvqGPSaNNLrUuswIZH1Po3HYVqBVuZyS
tCKjg2Hifhx6t1mE089MVu+03rzk8+DqCbgjyS8NLfj3j+uP0HLI8USbEd5NvCj7AuW3HUEhYYXK
DGU9tRpttfE5nhaAhLRqUswRrHIaYZ9Oz1283rKEfE6fNvL4V4nCNkn+ts7lSSDxwMAhybr1W73c
GptVruXtSfRUHRdvqK0Hc07fZQ25NTYAwdMQqBbhz8qcdbvuzHdDe8+ZPIg/+MtGVP1zB0/XAHje
dgBbuCt+O/HVqRyVPizmEzkAMbaWMLfXUT2PaXjsjZkYcCIWMO7V5rexAOhht8OEF6N5Xyx7xDiX
TjcCQuioEh8ATxO0TwzDJ9wPlvaMtDZSqcs2otewFlKyB6xiXjt+v5qsAvU19+BHl7InSsUTCq8K
7bdRuUqFHrQS2au2cKeyu+kTPo2lCn/rnPyxlNGpFNBXUiwNLTF9pn8OeYDFYs5cQz4l4i5OvNl8
oJLJ/plqoWnDfgS4+peD71e/8B8fPA9JYggjBfE9dIJ/q03gRUx7YMAofDCS7pvJFl50inPfoIAj
XyR9dpe+s77IYFxZjvA5ntKBepZL/V7Zj4a9HqO7aF9+RgfZI0BKXoJ8wiSPKdHGEBYQxIJ5Qn+Y
j5pPiSBMPXTQN/EdOQA2xOQbbliC/NmmH+VixkgA2Tozdyc+mV9hkATWzsASPO9pMxDbvLAcCfId
u6kW2ya+ij3l3vJVYMGbejimogNrGtVteq+T73IcVZot7IzrIF/md1HdlW+lI8ofHCECjHTdCYe7
etnpizsJrvYi/ZTg6e3inVzv6rPCiC04gulpL8sTQ0gOe8OeDtkrXUVD2HWGb7L0Na5/bTL+qk/9
8wNR0YZx/BvW5pAwfytf0gQvlUKPZNTr+R6T/3digF8rOS3TReN8wEeOb1Y127usGSV2dkgWJT6a
rGOhJK1eMq5vhh75LR5WdLb+GBcPjaFeGA7BFFKX3zwp8qEtqMsblRMl47OFDrMZ4CvomPeV7scI
mX0Wu+elMnbRFD5IWvdJejTUQBRUg7x66Ez//TiU/5Cy6CorewX8NNlJSFp+0/FkSoUZqZAkPMe7
WKNftq6MQ2Zjb4iHob8VoHXDcDwl+vBUZ8InmLeT/k64OJXyHZuzsLytxn3CvKsXtWct3Y9WGR2K
ao99Xd1NLeV+RCn//qT/JA3wpKmZKVvyFWEQ1m9zEhrFSiiqXDlBp086e1q9Tgpi8TURnV7xVG/U
TmZ7X8Dqzi9Dcd8bl1x0iwxsnYOlqYJJ4fehi57B1pRgpoczICHAc4RZzDUOPVsLGi6eLnvFYLPm
DNP3gZCj5qBlpLYFrGW68pweNOEF4V9oHFKQ25A4dOMg6I4pOXH2AkjwrzovY3tZvx+hRN3Jm05S
R8Ty2yiVh0uvLlWhnDTfyC9mfr/Z0NPyobnN1kMUvS7NB98HiGB0oJbrsGvzS2EAbvc3DmH40DXY
v3wMtX23Y1JJumeZ3sBZxJ2h70I2yxYU/ne9+SgOlvBO4w+XoKB+QE9U2t0QBUX61edXNiuACLFK
moJN6WGmKSFIkCFfw96N2yepOy7zYZU/muqj/KR2tY7+lO6wT3F9G5KQBLLciwbXDAz6X6pNKy5D
lfNVKa9J725rxpPqA6IEaMJ6DQPKWtwR5AMKO0N3jKriaOC1ILV6MikB2LPmfjWfzSneF36/i4Yn
vXZXXrF5LwKxBRPDIfDEx3VX0nW/MK3rlSvtyFn0FQs5qK2BfnyVbfWp/xnvheXaaR9yAzcn0NV9
CUTPWWW/ik7aFHRVsAhHXQ1MNUhofX0Cdy7yB4GUQApzR4Wed+Un2qU8D+aDNnrGSE3pXJEzWQGE
i30eqZaPsn7YyPtHS6UwZJupg/Ma43bWvk7hdgmaBcIBucQoH7Wara22m9Pd3+Z6Smn/38FEgtx2
CmEI+F0soNQ9aYpGqpxqlywJqJg1FNVfDtqHhfm3e+awYGbQCCncL/kLF6jjha1uhXxeEn80+XHg
vVH3ehR07BbX8W7ZFqawbChdpNvUMlxQyJCqjF7+Ukx7gitS80GuTjE58px6HW4n5Qn8XPTVCF8k
1JXmtRK+YEB2QjDSS2FZUNms9p+H8qx/KvpdVr2xiyrf6hxzMgIhJyzfluVL43BgWTCbXhS5bL8W
NqZQNTjCaHFy8HVP/XfxFOqFnVzSeK9UJ+MLcrYgHTPjUMb0ydlgoR5kCxywL+WvevLA+yNiKG0a
t/2rLjnjclAoIwzQaUpKdWzcT310EMtgHM8xLifDU2HaVL6QellHzqMtUyn8W5ay+scIABZm24ta
ErhedB6/jdaUrUH1FHRGoxfpieXq+FY8Lh/6C0Ouzl4+cbOP9Yd+M36QjPCtvrPTWj+bm/Ea0vn9
bEongz/1Y3grP+KPX9dOb8MTcOTX8LV5Nz+r0s6/sQogdTY/lY/wbf0wX5O/4ar+XPnwIpCdm7SJ
JER55m8rn2ZexxByUXcaEby5M7SRd+UTujbA0Oj7e70rP+cH6zb/rD+Ul/7B/MScpb13n+m39WVc
/30mUf5Y8hr438gL3DovioS6658LvzLs0yw16uZ0xqRody9wTClZtf6y02CfXICAsDXzIi90Y7/a
4YBzEwf3tQOU0oE17ygOqxh3cUFL23/zx/z5YW/ePMwem7paJXLvn89t1tOwrKe0+dXZoyOaGucw
ZfyCeb+1+SgHqtXflgMkzv4+LigmOnkmVVGzcCcam8Dnf3b/aZNLRaHQ6oxLSFQxCpTRwkLLYTE3
OiXcglO3twp8TcpbSfPDKQTxNkRvCebqfSRS47GGr4ES90QoiRviMK0XHRApUGbxu0nM51F6kZk3
zTQj1aT10pnKZmwj1H7EW6LGL3EdSNRTRigLsvLWEVOhidVOiToKB7Dvse4p8VUc6WW9iZgktTUP
OEXDAkY9GzovnFW4vI/bV9hfxIEGPJsHpV1ZGwvKqSlzB4XytC6Ud8dnIxVRoyQvY85UkPUdhigZ
GPHoWonpaMoWI/6NxjYyX+vyKsuZ19KwqSZMwAP9E+LULSMm/0eNH7XyYa7ftrxe4k37DY4C5s5o
PYwCl4ioL9/33c/z9p16mM0P/8LXjUu44MZPiCbAds6XyvYXzz9zg7N/5qKzz5XbL65/gzTGP7gF
X65f3W0Xwtb8MCkIQjXV7fOZW/73P5+lEWcXv/syKbHBbbsHrmNYPsVf3FF1xyXcfR9s99rY5xv/
8UTPN8s+87Vdyjduc/N5ejd+3W7OT5JA7PyLn4rMSzn7vAIQa9GeO1k8yT3fcBM7t43QBhntvLo8
7AW5xPYIXL89FKwzHoAXiujJlrh3/l7igRqbL65fvMtZsLcnA2bQ/oydC2/dJw/26fNELhc/dnxf
sv2Ax+Ya34f59Ol/BvzryjeoTP714nc2f3i7+DegTI19+ezs7eYXwb5sD0Jdy9n+HTu3zxuX8Gz5
TfZk79eP26+//Nxu3sDrkfi4uITfbvL2tPkb2fvkms6+KXyGZ/6tOv+9f8u/xQDh5uCiO+dif1Vc
/5MrsyN0Kgqd3J3ugJ3ioT+vPKnLp+Je/MyDM7VdC8DKgVoFS+rib3gmXgc38oMLl2wvjRe4/buB
TuUHgX+9+r8uD67wh67XANJQEFy3/zF68W7YXL19D7bLK8cHWhTwZ6vND7BWAb9HXuUEoIu2v+Mm
s81lK1dvDCVuy5VXn6sZDO3qm5vbXMQe5rChkzxusqucK5enrr1Bmf7zV4/84fbXj/+9v436FFzh
LW2PCxEpeAxG23/cgEmzDdJp3ONx5jbX7TF5BJ47v3An3AG//Ocf8JZsME9cZO9sx+Y/n//LQ/Uh
pPDep28x/YwRdaXL7C1y534b9NDFJdotIG1q2voRzeh1Bu77rWgPgjg7dfxQrJo7jem+WWnz1WEA
Yrz7GSsifekqGNJ7mNaPOrQfCy1Av7BuiatdLYcoKgUaC+/zkh9m2m2x9GMqrL04i35Wr5sX3m9p
SAjZmRXvmH/nRvSwThwVGEjF5iYb90g0uip8LifEzfNo3qXah9m3TNZq70ZxcYjYbZWJeO57+bmY
xQsibWeUdiHMolEVjmJDT057Tc13K478PKZJAcbOtfqfqzagtQCbhFDaLI7ilvlGkpkx/ZiItpYX
pttRtnZWMuFxFd7GBNOGWiI/4Io+UtHv+U2revHy2KqA8BHJu6mi7iOjf080MJt1z/rIVC9zrZDa
idJmZj6M+8wxwvjV0MDvPU2yuLdQfZRYSbe+AV002ijxvtLc1UQ4vgB6kdMTKHOb6Qh+JphRyXgW
F2KPoBLDqKHdEAZqgmknJL0sHWlJzCDeZOxOHWJOXdwnTUNBYyZnT5IvWXMxi5KC+p7OK0lYqi+w
JVUmSLvhpD0Cbz62ia8Y5k8qUUwBNB1SmJ8VcjuJ4OKCGaAZiv1IEroZrSdqM26C85HQaVcr2oth
wY6d+7tYaolHo0wfJ75lfg7J28bHLpcYZ8H6FOXTQ2jK3lRAalJHv2Y6wmRYq7e1O4EvAGeAc7vL
3BI8rsZHTt7he5d19/Wmbye0Q6tEehvsjBa8wlC524kEOYl8uSpYlf6upwbRlT/K5SUY+GAqadkr
FoFRBnztlpylKfeyJHoeofp2gqP3UP/0hxjP51TB9SfnAEJL1kaItnk4gF1xKtzXUrjTa2PfVERN
bMrWibyCJkFf4KfxZxjVfjY3T9E6MVlPl8pUvmQBqWlfnbLjDCNsYVtQI6eUyXHv+FToQp9gRth5
wzvJEVjqhmOGL5lWuhFKy3T5zkH26/N5nVgRfEWK5VU058ay9orbIhNbOqJt4Qhd+7s5Fj5LpT4v
bDta9HiZGLd+CxqRZtGEX1IqdmEElirEZ0XBeZzsCu2mIoZBJ+Wu3tAChFMnz3Yb39F9/0FqjV9e
BKOBFpYULwIN2EWTyMLbzig2mtXn0gi2mCtBJJOtZiCF7arlKFsDQvPHROUwp8StJ5BTEcqConkV
JnruE0YAAxtNsrUdCdhcfKlZCfZ8Vge2sWp4n/YJP8H9WxcRGTrksnO7nsfDYFHzRqMuGU9VYrrT
+lbLNMno2SksXQSl98Ok/Kjov2vhq6IBv4xDLK0AFnXksJJCHJu67wk1WdlKIm7YLtq4Q2P9QzKZ
9++H4oNkQ5KhPXkU38dhuWrZE7xurIFQzwfpXCNRH5QGyD8CijV+XnsSUFB0kBXgzKW1TzTeozot
TokiHsMw23V0+yRzceEuuGY1wEMhaUnj1E/qxwite2ZgyV0NTyLElgaXmKFsrc6tN6BJS7va7WNj
p6MGtZScnk3zNINtCompFzu2ym067taUrX0uiDRrFbJd14Oeyn4yL2+q0UPIQDkph64hNxclY3fa
3GnNd9FMj0ZIG7NPmsdW0W8FmFjO2xGsomDtOdcfTBC1OjYAZRviKuNuHX+IkNtE/XmZX80alDjA
XkXeRECRn4b31Vb1pKuaaM40x9QiaGd34bGhnVFkwIZN0RHi4RLG97rS+YippjBGX4J9B8s8uwRi
imV3Jn0S/a0SJeeqxf+b/VSl2h4k6hZy57Qs7snAwmR9k/RqN0rnbovq0uG7qvZqGV5NEIbCG0nB
fEWfkYUvyYbbDh+U8ons25dJTABrtT5+lGCaXyOkrbpgOcqc+IvYnsKi+5BI8s2ZA0vptkwoTJh+
QN031Dk1Ys3qGDimNZ11Gf8aAzIawtQqz4ks4Jp4y9e3jWtHTTZRi0PT3UWoLSl4YmikBnSoq+eY
KbZpXpQByYWI4GaEEIGxQTNgmBgD5+T9Eml8BMSFLaun1/WurZ8RwK9NfzGbBvf5KzPWxewsvAEk
FB2ijHO0l/c5fLklHS9GlAD8V/ZaErmx9DJAjhVq04k5rVDFXQYk9IhGgOEZJ2XAlxRLfrdwHArs
yZeRfs5HBTssFDhgosiT1f7ORNIik1IgKc1llmt3tIqLSM70VG96dPFOVCVUiaRQTOpdHA+Oxt1U
FaKR6jV6hWe6iIubG+zDQPL2aMCjxJNpeAtpF8Q1vGJa9rlGlxqoD/j72uhgUDd3EsXyFPkVjDi/
7xF40x4xo4rEtPMQMVBp1lWcJvCutV2p6k62fqQZUF4E7pJ4ayh7cKWOWjmk+qcP78qxJq6tZQ0i
5U1QJIpnJgkVJvVat6UzcnkNml/EAtkUL7niERSLmOwRoTaCZaJPsCzolmvGjSck0tNmJJ4KYFII
6wvEaLoJ0qMmIiV+0We86ukCFWcJDCt2kpUjs5B3ENf0uHXJq3WFonkQ0y89/WojpFTDszaH7iBO
P+qFGXKV3YguX59ZiHZp4FouFFiUAzLeAeDkKUVECWBiB99YSn0hlnZTy2JFR4tBahuCm7VhQJ0l
aE/sMGu4dQgTyJByAbK7QHQdZWg5FNix1ageyEIMy48poWyDPFwdF1LjFkeBSKnTY1dYh8j0P4YK
XrvypubPNWSzqKBBiV6HMtaurH+aYeIOmeL2+ujUiB+g7Tvr6jVG0NaPhkD1WFAIWvlci4Lo1h+T
SrmJRDlteTA5UQpO1y1PA9LEtp4Rjl0fEwNdeLp2qPN7VSmOTZMFaTceCnz1Cik9S3SifETJSmge
OVCxKUfBqJH6mltkxahPQ0MSYhcRONIQTqVI+ykbIKhQIpTEyRtigL9y7cc95DCZ5OCsPbBvVkKk
Wlnqtkg0KeaH0KWJ9pbhXBjRvWxGOzG9ZsrCkY9OuillqD/Y9hh/k/jcCtEdgREHUc6fGnRQUUEO
S516MdWHCBRQMYbBrEzPhK9wqJh+ZSSPwCsnHdxO+bGAkpppF0oRDHT9y5SSPUiMeHvOC/0eWTlK
yFj0xjck2RnR8kTNyN+RgAN/UKMSOS2SPbfSg4HHkM6EqyP0GutNCHOlHelsa7A+IXouPCekFQjd
Lcquc3jLw8zp5ZDaY/i8Qg6cB4oMxrnIDXeaT7/26wxqNUVhavvzmj0aIAvrTv2piQKpQZaCsSVY
OM+zHHtjuO+wLDWsn6SWhK91PK8tnaCpBv2oY+ciwAmvkJIUvHI2+cVWTlAva/Zi1q6F6Kapcfhk
3d4Un6r8keYOUBDBN6f4MOjJuZUoN0U0eVKDZBVcYkuFOhZRXiO7UyFdrMagWNryN6Wd6tkXbD1v
yhD39sV9h1i5kHl/e/EtIYQgRNG0HeyrqNolcTqspBp1dbZpvWhLpHKkmGqir3M+r9TxI2k5l/TX
iy7bi8oTHZug6m4qfVcKp8pT0iBa5BlpIkcOHMjslhcS4iKwXqyL0nR4KMmVIQbb4QaTVLlZYpDl
qJx6ogDazhtG41VMWPCi5VpTgU0Jbiv1Z4b4m3QhzRvr9Ekbb+r4oISvLRFURecq66W3pMuwsuRc
f5ga5zPdgoI+DMssECsHC2WRwoAJHizIeXJ1Jjt1mR/rAecjNqKxk48dR41AenbMeyAK53lmVaYR
YD5XtKnYklqc4OLiVGTSGMRY1jPJIHCyjRoYvBEesE07MWrCeWLAIbSiv5UtTaGm3ieWTm4c1QIS
9kbRHUwIsWvtmFFH7u++Y0zvNNGbBhRRbQnbg6OQGC4JKd+2VYzIELV68bytHEMWCVleHQshdmXS
IOdaOCnb9KisHPRbxMxLyrmgtumpxPOjyTp473hnqF+zGQAhI5tiOWp57egCRpx2azbwPrGfS0Xr
Pvo/ws5rt3FtQdNPRIA53EpiUE6W0w3hIDPnzKefj9UYYLp70I2zt/exq2SRFLnCH3Vhk5HPNRI0
F5AEib+CLkxqWajylWfiYOdo1/kHiyAoMKr8E6nyA4TsVlcQq50Gxc7Ar6bDsWfYEVOUbRmp6dyL
TaN9LnugkWQ7zhCk7qsET6IgsYTjOQQoqhEunjqTELtXekWt7hUyIOuOaiugF5CBKnFuZlQ+kyIY
38eWJJEcSYMsu5HFalysMzCgsNwThRdmpyb7pLl7mPFkuX4jEGIPKxfmVzo+N+PMRiJmJzU4xCRR
TeplFHnIMhHtGObUFuw/P0iJthsVxdWjbl1nB7ET12GusiYvsN+EBFK+WhaFyOwM6ro5MeZIk/8j
sF/uaokpGUlOJdJdAUHQDbsW1rBJfMdHqoPf0W57AqhDayOElVNEz7QxT+307AgBaQZy0mJ+AzXq
IT1IU+6kmeG2M/c/sPu0NHZF1ZYoTe7LmK0vozKN9QMTStYSczXk26DKV08tH9jGvLb5Rc1lBFPZ
uoHWiNr5qvCBNCYC0OIwFrZPvadWbBpRO4nBiT3Mlpw6cdfXyaZPsx0lSO9aTD5tnp3CvrmyNPBM
bl1j/pQoNE6Clv6sgwbXpqkutAK9uDQ6GWTihPmm9QlM1UzqBks+CmqFymS5fiudmBbpM6xu2hQT
1bUElnYfftGSx1qtk+E9w0thxT+V3DlRv5eGyctAZPtOdZG6D8qrSkhxdpxR+oBUBEXmWNZbWaL5
Z+gKrFdihReUoCmCK77CGCxZtFgqIBr1n5nOcwQ5aACqTNgaIyFfSzejvI/IA9ChpQPQb4PIJJc3
XYTBkc/mHqD95kYYTC9lCVOy4dEaA9Vna7csYxYFi3GNNAowpOUBBN5iWBNEhnV2Af4Q2ukYEX5G
LUT5LlIVh4hnTUgU/SHjiGDiNR+2CmLbXlTsmOFtQpNd6vBkDTnMkurEN+xEPNJP4xdc4Ev5se4o
Y/UHaSkoAD4NOX7wEO8jPvAIHCIjYRrXnSHGm7YQVlIn7WDswQRkx5gMByuRKw697c01RQlsXJSQ
Ur2hXmYu9m0c92nGHFcyYVqD2xMXa6olD0PjShnzntTZeTBu05BMeOZRf1zRyEBk7Iw6nhgmWxK2
fsSukxpnQhu9pgnsdtHy5B7VOaa6zCPqehIjlNPQrhRmGRXdVcpni7W/0aDWSvFnpgkZEWi4z2Pu
o5bOUNWZEfQ1FgXJTEEGCrYIne0wJena6EGOlOgeWPNJbcqFZONkYiJ6BPk6zPo2LXJ3rK1NK01/
3Wh5dQdIJ7e3qNXsqSXktkWYMqZ7qy/OYqR6Iz6rju2lFte7OUI3ZXbcdrgFlE3S1KiTyKJCsw+2
kLASymfZm/apUnsiLTS6Ea8tVuy6ImBLrV/q8ZTo8jFVMeXIza6ofLqwuvg0EW+Zae+l8TWB4XXZ
bzJ1q0JP7Kk2N3VE3GiHdLl47XqavhNWeq8JH3m3iyZGQek1RdVHcZoh116HoFYI8XD21A62BEVF
jqm0t6n/sdDSxJW4ruf8Ne+3ZZW8pJZytUKZaF20zQRS4iiZE7Tz7MSC5M0Y+3WAhFA0X2br6E+e
L291gx1B/osE8ziKMklGBBj2pkj6PVmA8n3Q3/PmnI90Qpqo6ZVmKw5AfEWuX9WaLNd4cSSSIxOI
1y5PHbAL36ho/t0Ef/7IMRnCm9GzOtVDexIlZIE8F4Iz4OvVrfbQ+6Xd884KkKkpU47MfKcvudEq
QKEgbMdwPNOOVHb+WgXJqOtPNHDvSsuGeGIyN3R8CiHx4KUn3SNBW5XK6CHlhO6Mmb3aduBuXSnG
ornN1lX/lAljC7X+CoWG4Fka7hoTrV/0L0nNnGmF/wtp+P8J3PnPFNl/0ckNWjIrhT4NLNt5gq8k
wOjVZzTq6yx5FMgUtE9ieP9novK/63SW/CKU9gY6HRT30n+h5SarB8SuFbbUvb4poZcWvJAAzC+B
GpaqpZ7L6oDU6LEH55oPA/LoiAhGoKYhL3Y0ta9Gyq0U0y6RhbOrMgWMwf24GRZpnkLS9Nn83475
v8dFcMw6gSLEKaKsE+X/om3sEhkRUdR1B7H+jtsFTTkX41aeH1LmLRs+CWm+kZFMg7Xtf75c/wR7
/0kqo5gkZRq8qUXsE7nK/5nFDAlyjIPEb6mRg8hoiQBP2RFoXjF/SdiWk4JiupkQz8rRxHPBwC0g
qZQL8Kz/hVFVCB3gvf7rsZACJZrUOGLx+6dD/X8Y1Wkq1Bmx33xAXnkuEjpZTHOXVRdDB8kiw2PM
hatf9/ugS19qQX0I52L4iuX2nqUDiETidDlBvNawliLsKgJ5AYHNXZ9rPzUmIe5GfOzJthjDiyLG
x2NV7rv4j/C/VGKZ2XXU2VdrEHIz7OhcRJVsLjki/3JcYojKYlNpRL5xmVqaAIJmOAmmV/RnTcN/
K3wNlfBZAArJ1ms+KkR7aStrYss7xO2mrV9k807PO6GRrlimyPaWpJj8liLrEYCH50Lw/KX6QRgy
T5BDiJPR7utlzETXjRJuLw/sUeNosHWKG3uaL+buNATWXTYviiYcy3U1bUuJdPJ+X1u7BM17gLQb
HT54Oam42Uf2FujNFYfXHpu2l0rKrmM49avI06PxUorDbxATXq/epOymFEt4zbSWhJ5Iy90SoBT4
086cP5ey2bwGHDDvLB13EXZ3KUc72bP5pQUr1THPjrAlF13dN4q4LuXgPo/VNo6Do651dvaVthzB
aO7r7l1uv8SmXovRW0RIIUWm91o0173yhwHoi1zufdrI+ArxzUD3hCO7y+GhoxWZrcTVk6dmfnGb
SA+DnchBY9KY8GL1HImKlHxdD1AcEp+NAB4ov8xw2brZezEIVAsopYoPeUzXpUgWlnxMst+oPcg1
Ra+o648NuNjihlHfFesn40MshWyz5DKbQ2CLFSJo812ne41tkYJjvzd+Q2K0cpmoNj0hCro/JDqr
yuGtnS+J0VyiGO0d8IZe3gWi8ApmDJVFYdrQLBV7SrCnC2jw90Q3TunL3GAQaX0kQz8dwzdwBgOG
GzLxx+O7ZGHRYrcWStFb3nOLCTtRUNw0yh8R/bAG1RDlUjXHKMathV7RbfCEx/VEegHZhTPBGJnl
olD3ej9+Jxp4X6tM+5gMDPylRyMsHDFpl0qSrI48Ic/jdSFFe7TX6zwDfCrwfSNnhRKBBDKWR22+
tCTsx6Kn6bWtjl5qbTuMkZA3Q9F6aO5PgnhRLaApP99m7Y9AhOqEepMuzar8pg1h3RdbBXUN+jSB
x0AbCdjUiU1OUNCH/k6KLDtnyZeTegconVUj2/ZUOXZt/d7O0EtCcIkGgH8aomUcbwbu/hTwQi8J
IgEG10wqWPRqG9SHFPBeVw1Hnr9wXYnHaoI35XkOe1oLwBZNpu/+Z8p/q4gSOJ+dfHZSGphME+8T
Wd0F/Emv30hItA1CI2pgDJ/bt3ytgBBE/RqEyZ1d/obd9mpEeJH5WEgFckBxwcgT8WeCGyOBSorC
y30MSUDEChRfBaX318P7GBhWB8S/PWmjBkmtPmrLOS/sAOhowD0gF9uBPb8w4eff96RlNnrHOVJQ
NMCddT15KPijulOrDajzIGYA8MOCbIxwF5q3SLmGZkRYpvSakVtrltQfyU8gZrK2VlIhb1KYJMna
dWG9yiyyqN/q6hGig56H7ZDcl/tXDPAZtl8mhIlWVBSA3Oc+tBuwMuCswchWcfEwc38bSupRLrJ3
zHuMxwCq9TqX9GsvN3+ZFB1kq6LVm/uZDWgWNXZWvmjZs2YnGWUXDjFnEagr4l9t/cAxW9OfKR9r
+ALNSDaJmkKl7TQzcbN6RqeV70pqJgPE4ROLaTIdXQgw1DqEcUzrEt1rzDbR+PWJ91fJH24y8x7F
kVeqmNyH0UsEPA0znJpQ7QsrIs4mIBQSY3OAcJs0CQqbozijxk+j9nftN0vX2Cd5I8YqixFDDsTL
0TRNLudHpBSuyXBmTjZKqQMZlHuz0Pa5/yWZeMwVDwZANqEbXkqdQsmeKHxXHQYerGF0CnIayBUT
wseYCVuoq13kE7wkAjfn7oC2k1wFG74IMhX7IihPrs5eUvDf0NWzU0mBxOj3WLSxrZIWT0osmy0y
NmaqPCK30NOj1FRuF29H44fkyVWM8lwkH7dPthRhiqQuUxfLSvHWT8p+rN9rSoabAAFK+pZW0Vb1
NeSwCOWzF22I9+TaH8cF7Wr3ODF4yhhSS3tSJruebhieKTZJ3NBnjhtI7QcsNeRb0yzzMwnGwVYs
H1bPg81T9J5PpxyeUAJWjgrkEIYM4Bo5ffaQaXQnDnXdxNJe1YLbXM9IxavvwLTPw4wMtwFjJZ0G
jzwQwSjQklMq1huWqzXVHq8SxQ8CVF8uuYISrXWAx1ZWD1rvKPF9Si6UhH9qxVtNl0Mpe6uyHTd1
xW6L/UEdc0DTufcNYyUw/1bMKwEtDSIfDSrzA9sEDHn+CPZ/z4BtzOrYgqQcPzrrb6zfdI0siehU
6yFCp+rB9vNCCrCr9Dz2k2nX/FZNe8hl65okq6bCOQwwckpwvhgPh+IUU1Mk9RAEFaY3/nI64Axo
hz1oxRE+9tAkFx8ivfZfuhASbsw2TZLtZvKXqvLQy2RWxa7eI7/0HR2QQ2lbWwaCzTM63GtqsHoy
6smcWrYOaYRVkwEOOTtvrI/ohv2TxJInHdOdWQIoJG6QcBP6w6sRxZ4RhhsT8CW1sLtT1UlGWIzp
uID7kJpTq2pH8E+foHeieW2/+C5pPDyr5W0o2/NQeU37PkowVgFl9bc2hetK58PMhmeE0urCFxms
Qqatxvd9Vie6G7XTOWMvnp9UabtsBOPelrsTc32gjOsCztsnT+mcDh+wc2L+ykwUj29FC9NIJnnQ
lY68BFYB7lRAiSvtTYxPYR2u/aDFqYeHlsTlQaRIzKLyrXRG1ZviHz39lq0AtzxBPdN1CI8x03sH
5i80rq9czI6IGbApJULSKs+7JkjYTVNHVyEEUMZkM5EzDb5gRHSUwaRRqr2prT2R1Zeorw9Fnu5K
a3oR3DFIHZVYQ715w7E5tVRy4dqMNTJZ2DHrVEOByxsaSbrteWwATIt7OTJvqeseQEIp/4QUrqK7
G+k+glieG/mWvEw904/mTJWFeEFcQ9+hD0lsPxTtMIydRNDtGm68EH6yiJregdET/V5SHbJQ2dbU
TIuavxtzEAd4f0U/G6SckwHJGU1cc0o7EQjMhNQIqzRjfIJ566PwQPcMFr4OTBgzK6pgQYE3TViC
c7folOelGJbQo3SkSwU1doGnWH4mwrgXhfokcGm7cBvg3hVlUmbzixn8BOK7bExri5OdPuRIfYLt
e5xXqxAlBkoJUJusZz1ftb2CVUojXXE6yAMs4fwJz8x91s9HU/4VWryfhs4M8y6Go1MN+SlTJ/BE
uiCVrQRvosxfPfSKesd3RSsaOUsIijDZUFE2xCzO1eJRAMWVovom5V6Xin+hJSJyr3ZzQuIzBWnc
t1MUHRkg7Lw9Wlw7bBaK+DrPJ3FgIcBaNGfYzLRjrD9h8qTmXSR83cxSr/KjcztcEvMM8beQPixC
M/04oweA7qEv1zgHwzeJ+RLPkYkLkC1MP4Kb6+QvGW8TaHUY7GP5NQ0uOAQJ4kFzSXNB/hjVbfGZ
x6GtTuouLchas2huBzX35qlzggSadXBi5F8pizU6gPb9qN1NE9iuwkS2cH1svxTrQRpHGthCOeyT
QPQouqi0N1qLUzk4jHhze8ylcgBpBTZaKp8FlGELPzQQmG+WxqYGMkyZRAOKz0wC1+doXcg0J4+b
sXifDWMdsRKP2ncFRbNPy10Y/iXGbxy8V1F+PBRENibpa13AngE7zciy65Lt2+KFztni/PYB5vQY
uJyTARi6ZA3ViqRgGsZesA6dRcknQf3MiSQ0LGzkY2KjZOzlmvB53CedRd4Xa4geMFc1yQeb4bG0
/pFnf61vMZ3lL51IjWnyp4S4Msyo3kXYcKPxTZb+kixmd3VIWabV/bcZfI0NzOp4TiJWsZmbMmWP
cFcq+vyInUT5GMvSqSPMt/UxLX5H7q8i7Q8NwHcQ7Q3U8Ox9VkD5Q02LPcQVYm6jydwozVcJwaFD
AloodFtLcZY7YUrPSISZ80Ha4Oo8IaJkWWsgAPDiWNpJSXOnn/kYJXsQPugIhd1Fy/uWd/Qr23KK
BJ/1EGYVWlunwdotODXICQlbJBKwatMxZa1MZXhLid2bpWlvEVpt/KZ9Q+Cm5PYWPT39DRNguygC
VctDckEKz66IMkJRd6agbrJuttNa+TV0RFMR6wx9OEoCGr4rlP4GVHNVrvLEusRD/MEyiBzVcUeo
6B0PrV2Kujc/NbnxMg0qQusR6Dbjqpy4E8rYMfHsZYtcSWN5qBbNykxJyylZx6ZImEco/JpilYaV
T2OBsCNCiWFCJryTHQJDYZ5/jcQztRznArR42d1U6lC0RmEGGNcQUyskfRdZgzURguMgpq5ZPmrh
MC3nqzwwn/2OOBtKgrcyEhJIq+kefdQd9Fjc6kVxqaSE2R/13nKMWVVeInyibVnSrTRtdD/aC5TG
dKPGwxCsB5nYpJ6WEjVEoTZJR0WNvTHa5MN7j8/KakpvOaGobV4tLT53GpnOfbdpVdfAwphFvgPd
YVd5uQuGDwZdPV1bYkBJksFg+45J6lgXz2YkQWgkJsGX3poMMFQglqW1O27Nirmft9+YHUlyqLMs
EAGt+BGQikMaNwCFPkdeMj0qPNCmXTV3w6rWyzBUjD95YaxigdY6NUNGCVKlhdiJaCMXlYM0Ebhn
ZA9dkyO2n/VnyRon5UmOS5Yd1uzlc0Av26fQgtOSyaSFuwKLcwDS0k10gWgMhkqx7WfwEiKz++hF
lujTo+6t9vVD2ALAxAiiZ8L3+/auF/xc99cRi6kyGG2pb12raUlsWiPw25SB+VHXBwsewZRjhCiG
W2eXmQiioMt3v1lpuBIelmQR7RMRb7KNU0Dc1H6+CdL0EWvE4kjq3Yrbq9V+d7752ejZQ0hMYxVo
NVoU9jXWFK8sUOG2yk6mScVeZpyLInX1Qn5TDX+PAF6zJNil/jJY04nso9VsYucxWG3wXlIK0k5b
VE37k4ANKp5iLxZoVy+IK7LwUJJVGn1EQCRSPCMQRPEl+jss4JARfDA+OM+AR2BICNVJMW1JHkO0
rTHaBoaM4JYlfGPspoT13JSIxMc127ozbopBzOLA4BWw+ox2VtnaEwWXutaw34t2suW7piaAw8un
wFLdwScMo9MfKnZA36i9saMVkRCzjLE/GTryruzIiIG3ZfYmLE3nX517qAakScresWo0oYTviWGP
c/hQRwbxr/KrOI1HojFHZSdQ9SeuEvIoE9AFWMWNsfSBqnFKNr9uD5JytsQjmgvqBK1xk1DfHuIh
1FJtN+sYo6eV6GceXHbefPJ1aIk/fJ2KDl1GShQP8SWKQMzBsK0nhUai8B3rYkw8VXOSwxm8iqwQ
djjrqtmkNAaOeubcRL3YSSNrAn+w+1k8ZObszrK2FgxQm7YgkUrmgk7LesPqE1hRMo7qg2JCalnG
uRHzv6TVQHkW71wgoQvQEEugp1i012CJk9uJvwTq9VAmWEK8OCXVkLg8eQKLskYXXhpqx15qyTka
wSJ6XCYtRX+XJKpoM1sLr1Krf6rNi1DzpPTfVuM70BXE8bTkxyZEmBQ7rb3lPq41sd0a8nsBgdgz
GkfWOTYNR8p/fFRTQ2y6xAJto59hvAzS0mGfZqh9X+spcpX2nSqSPLO8Nn4VTORb+rgdMRlKwQ77
6WbKaH/zd3o187jBgmQAOewx5G0u7lUhsBud7tfoXRKOcl/YU44lG0EA+bcEQyLyS2WHSF5HmtS9
GIkvKmFUzTlWklPXJduSrKQktXgw7/4CvgnkOADYyYxefYhjsp5dnYFr2CZIBBckY8q7/ZSbiPF6
ON7hEonW2vqdDPh8M4H4/xnyX3VkSyEhzrewKrUBCmzTltG6NAVN2wHlF7y8QgWvwN7N0nFKRsIa
qLowkveB9XpPq5cFD6ep0osaX5U0/pqGwctbUGe522gMa+ggDQvupUaevgwTMqE6KuIIReccBpIF
h+sSh9SmNKWWSxTqm6yuNQCIVX2c1QlPPe67q04YYBsop3zqGR3mTZJrgMnAjQCt79MSY0Vhua+Q
IkLaZh5YG2Nenmnp2mOKFw2IROtGaxyZoSZdDloorTqYrJ7jEFKDHHK2v9k1AaeDKJG2BrGlpuxM
6CI6dDBWRNybyZMp0q7eowjKq3UdjU4MWTcwZTUWz73iFJWCqxnLe3Yd8bb3QBzERxZ+fJlL7Wyo
5esirQy8rFLpolmQdJNArUTaUA95zlhmh/JxDvV1F0RuafSuRqrBUgEVR8aB/VLaF+ta1WBk6Fld
RpkPLXoxJHNVQ00s+zddTE55JByrfpE9if1bhM8vNLqHJYRuXsfXXv+xjIV3a3k2pwCRAZt2QuVQ
+tXmVYeaRt8YUfUkz8wNIs1mTeEWLGdo7AkQrOTcj6wu4exre5geRt6fQ220hUp0BcF0aCO2NRw3
Et6Ubyfzmn8Omgq7Ct9+81/MLscBCqW9NuRxzy52FLwnxA7iAPkPCwq+Eywl/Lt4Q15uTuws3pOX
pUZ96fTmO/4MI4qzrdb8VV7OK+IN/90GNn8QLMaQxVCy5WXhZvVyWyq9+Rkl3ghtt6vFTrJ83d5W
twwLy2rL1+diL+GLg59ke3N4CeaRyl3+lP/x3v7mBR8JB+Vvnv+KwJkrVqvFPhOttvhulsN6eVmO
8YaFZd4vx7/8FK8NP39ZrDPLsS0eln/HxR8vTeL8g59liymG91sOjbdafgkvpBG+dNIz3oRzdOUi
cTmwzNy4AKHDeS0vXt7qxlfOjkO/8XW5VssXfvvSW/6yeGs4AQ7sP360XJrltwf20sfOqzmkcXk5
6gp+VbEO6W4v3OUs+Gb2AhthPy3ni0VoMQlFyyXmZDhdfie/9cwVID2LYMzNuBWPxbU+gx3e+Kj5
J9hjelLXn8cjNjRrhUkLuWsXHvMt7WH73Knc4iic/HJVvj2fXJd+tbrBR2LP2a5Wwtrdrvjp4v55
boX1jW8FzpPTfd6enDXF7csH+HzywT2fDn3zNz5fLs+Gy+mMHpeVT925vXClthytw6FXj3Ev2Evn
+3K62XrFa7dbxyAO8YhFTNvjn+IDk/5dJJxEnOFz+8Odwm10u5mb5W8vr+V6cXPwi//dQ7fnbTnA
G4e2fCDcqzbHt3w6vAt+p9U23tye7vJiHoXz7cVd7pabu1odXO7JcNOvaJ//d5jLi1z+5Tdyz//7
DfycO2rlLwdzWz5VzobfbC/f8rMbBqv18hny1jwE//c1/JgfcERbf3l8thwdF+b25EZaPrjlhP7d
3NwgWLFu/y7mcM2E+BohMQzbe0QUEomJnoiLYyRBeYzPcQuTlh+Mil2QPZZnvb82OS5isdrkJAQI
M8YpcNiONF81OJoZtgTmsTbrFFbjxOrl7S1DESTCnvTqDYPOoWZ3NwBCzyj5jCzfVhFZWZKx3tAd
TlAImo6tOhN9TDKMBKCNgi7PxB2TZyy9tvg9h8Eg/DDbKAhee6LUJAbCiUbKVEcPI87MO+sF+tDR
oRaImLomA8Bk3zw+wwpShuSxVke5Ey0F68qxhO4QR2MjLwZieL5My7dJj5BSOOsYaEs0HRU7+RhE
NSdWLmO131zTDmVxflfK27+45DBayXVN9ODSgYdAEqV5NCBY/Jz1DCUq+sGlIdzyT3P6ZwyRE9Qj
ws11PH7VJIfX7CceQwnABn/WZgSzNw22iXunpk4ypJj7B9G7sQp26/Y5qD/pggXOEPOjAHdUE0/a
O2Hc7IdAe80V+h07kNqidHykMHP2gtJto4cyknNA3BDLeXgnUCcJ8J+CFif16JjC+G3MSBF95e7P
05G/eZz9bD8jEjeF4m1gt1Yjwca5phT1KVpK3nRshaK/0Xf6/ElsIaGPKdfJkQgNHuRu3bJzx9BC
LyY5eaZHsPxADYgA7t8jWpGtE0FNeXKT2Y6ZoAhV8xQTUBU4roVrmpobq/itPKLjFpTvZLotUiZR
qmGUgIb8kJLcW4MGFcXOdp5fdXOvkOMfsmAKV0F7aLIfAbVJ1qo4dJeqeXL1pHabVKaTgS6g3Wot
/SLPnpxIrkZ6qqbgCtK2ZUoXFiu9avSGCb62t1xVm44GKE7FrjueiL6QCkTzb2MWc8+m26CH046i
VUeGpeqIS5wtD0eoVAdfl3C/ZvhezC3K//2QdVudpCpF3xjxS9eTeKMAt+vxaUYbk5N03jf3Ekyy
ZhNbxBczk4mWNTdyI9tde03IN4qna24d1H4HFb4zu9g2IG9F8zQKdLKssz6+AeAfAgShIC8E6ele
pQXkH+aEkEcYa2msLhalUdr/jnX02ZCZbwpeD/ifL/hceZrrYS/3HgbnhIWjHDUXEV1oIFkHecat
FynsZUoJGopyvplYjPmhEU2aSNrNGkcb4ssNqoQgb+CCBf1akK9Zh18ma0FuZZ72PCCtiyh0Npi0
s+BMZFsGTmoA9HfEgBAtUGQTnDSq4ta0i6UaWTWkmiBHLrH6xgEnpXmN63Drt5WbgaLGsq3wbae0
X1GPUBkTmBruDeuS4kfSGMKkwL+EOFsQz+1ZVuHOyaALNT5cOCiSiDUW7HKAXaFh4478Xi6vSvHq
45uS2vKYzjmVkmTD8bdZSBO9GNt+xZ6pbumb6feFNjqjPh99ckhIbj6xRbrHFbblSXkJEieuDMR9
S6EZGw1z8sZRuvSl8joHizwBcxi71kkm+b1yY6U56rr1UPlei5Y2jHY99uWhcJo6uceqfGArfizp
pEjRU2kToU/Juwq9Ig/43arGEa3pLKTfZvhBGQDNRHSIocGbsnWiYfaS8ROJSNYxG82fk7lbVPkt
kj+B0VEv9TXV3pekxrDdGcqjEH8tggNkFJq6eqS9Vme8U6LXAswPRLVGKx7bDXdvT6kluqBO+W71
PQHq0/QmT/lasRganyZbewPTH0wwYsFnUN81/6eNlRVOKo3OjNLcV2kD8PxRCZgvlwSYf+D/t4lU
tDwVM8tY/80qU1bf1ilJkZPAPWryjn5K7qCVIXL+jFYT2kFMEqQ2ocAPV7WlbCshcSvAuTpHX8ux
m+axBDzUUJp1yI3nuxIW9jUF8l0aeZs8cQeDulz4GPZlk9WsgAAJPj7kLZJJ7CBxdMfyAFmvIwt/
jywEjYSKslXuRorTW9/TU4qPaloo2LqNRGdpdEJgGKnnn+Q5VHiAqYmIB+okf2NJWffdtTF3iDVM
xCV1eK2D7LaAsX6Ix8B6UqvJJEOo9z8kAhCAGJvaxO4QTJ6oqadRVZz+0/8WZ0cY0eCx5DJ/8nmF
IXcGJeZdsC190CLQaw7D8pjtalZB3S7zCWZwxq/uglC9/UyBnzeTh3h649/+mu/mOyDA2rz5NmD0
Iz7GR2VY/ZGhSUryyrRj13phuwHcFSEEvUgXvCdr+agxeKzpGkDsvIIEOUPSrMPn31/qXhXbvzVf
9Ap339F5eRO2q7bxYq5NW73x/zbqTc0If0fn46Ru7iof9XPHMGdHjnARSerRv+9/oFcudcDff8Mq
d3cPYFWvpV5l9SDPdCPzP3/PVnpVI3vFkc98WyibkbuuU2smWOyTw0ajkaKfpdeQnBeFGCONHJRR
xhw67ySTiNNIWYcMUfGo2GLHVlDH2Zt4DRpMk1izgAWIavxFTIBscld5y5jSDQ7GkjRpkUaBcRfd
Ie6vQYpLlMcqQceqXwUuHmC7F9PWQduGgg0qmbOjFNyzQT0Q0XRscI2KVbgp5fk7VAdbkYeTpZCN
E8ZHleEzHeFNE/wLVnxN4QXK2sSLmOxi5kIBxioNgDQZjvkXPxXEAwmiBXnWWojIvkADZXQfxFav
poUVieG+fB30cSI1aF4ZLOMAuw1Xrl5rZL51PH5Ig7RLIjg5bCtNEDsDcid9wah8ui+mnmLJdKup
2k2lpkFIPTHtPIntYTy/a4K5aiguSlOy3kPdiSDw8mg4tkV6xW2ZS5kt1bNtGCzlioSgehyuiMAi
FdmxRKQtE7xmwIZHqEZ+1Cl15hoBGrtFE3GiRpSlKi85sJRlRcIjN+5C9VSNc0lMfRr9CbX12zXV
pZ/al4H9qIjHmJJ5T8vaVeTPRNMj8NZ79aUKDNCLTabOzYpBk7x+9D5p+qxRO1eNtc9ULL56AJSN
22KJc66hmVJC8bouxXAOiUJKHqdipf2KZPZVpaB1B4TtIHA60wRCgE7QCRAtTTcvQqfyMTbL51b+
CwN6bGod4Utzg6kqff1DFPT3nthT6AMCWt7HkWxTyF9hmzXw7yWmXkQRIQW+4xNN2mj5qK2K8xCI
LDGpixUbpw1+DQC4eeY8FQEXE6kGPeKkRjdf67neQo52ht2INORqd2HqTwI1QJqf7kQFDf5bnpMC
qmTJreJskyQ7NvHVCLFRgsoYYfqOm0ALEFMB1cSWlxAr14DDmlq2r8vxo5REJxUt7mwI4BYDC+FV
gnaJJ8jJ2baoxJlyLxyuabYYWYB988LLSojSjtEBmHdKNFRHXPdY/42weY/+X9Bd0mzaJAjnQDEe
ccU4AKkhR2DoWQ9LThgg7YRDoez9Drhl/D+cnedOK1u6rq+opMrhryMYGzBggv+UgGlXzrmu/jyD
o70bjIW1W2r1CpPFqKqRvvCG+DWj+A9YFZfsyQCUoS7M5wJDl0xuyVSGhVgNEW6xGsWcJPOv0zGA
ILP1iEZg58cYxsjVQ+/+G/QOSI8GLGbumQtcE1I2AEKJUXvkXG+9ZRVC+wnph85DohibpAhmii3d
qhbOUcar0W8LOb4yOgxxileCMlV7tYCPFM9Wcz2Y5SyMSEeSJ3qcllve97Y6d3Ocu1lSz4Z/zEmO
++tCba+rGpqd4JcPuDWDalajDyW8GYbR49pDbmnecshGmiAQ7FLYd4JMszQ6eZrEJZx3HJf6D8lf
Vf1BHiUQhuZrgyzgGN4PxQhak31BPW1ECbbS9yqRuZRiPwSoiqPK6iwa8mhw43HAjgOLt7F7BD6d
QwAIKt+MuTYNaKYT6H30wbgu5K2NNhfgMiChMXcPIvR6lyxB+DiO2Dp8PlpEFlLt7YhRMzOr2hXA
qnGqQxHCqjCyn4D0aP5tFK7Ax0xCZkkZoCG1+q1T6KsemwEgEUVCy1fX70I3W2muP6fUtdQbWpJG
6uMQ1AZrydFBBzMVtbuDeQYkddJpu1HeyyozPH6gtKXy+yNEZAGZBhoHkY+FRdfNbch7uZ/d2ll/
C42ml9znQnJeRsPYIIZwAwZhChPqymdIWmotRMTyGlK5bPvLqCnByEf3YdpwmHHqD3KHSbV+N0RI
kcfKBAI7R7C7Y95j6sIG9xAB2Ucdk5PAgylpSZM10lKV0hmWDDZoB+fBHtV9Qa0Q5cSbSFYvoIx/
iblptqVaqobln6nztyeSWtZAplGCc1hXqzDeq/6KFjgVRhfvU/eSVqpAbf+AM3/pvSPgZaBCaONu
+xNanWtm5jThkKFmoR7KqrnS0VJ0wdh4XX2vpVsDcpjq30ITnygdaBQ3qp5oWVTa7m+M9y/pLoGG
t2T0w5CqouF3gsL31VEe0KYAZWy/q+kRj7kmFf6ZiDHkFwQnf8PJT8Y6eeewbI1wNBirC1dZjKig
suV7f8R+swEjCd251Zd4Lj+zdG6J6a486sokN1J3yV7v98dHsQtDG8NGqwxc/cmDUOu3IbRRP07K
B/IxnZZ8uR3AUvq0K/JZVy///7RTyhdmBQBM//7oXzyDn7P/8wFONCixrwwSG9rqOpuzDjCwWFGO
6LYKVmTOLlb3eLdWyYYj9sK4v0D05s9xT4Ta8Glyek/lxSv60u1UGkaQe5hFNNR8NLxSplX84Hrv
qo14GCab2wRImomDx8UpMH+tO2A/ePHKwEZspKNPp0A1sja1YzNam8WzjpBLQxnfF7RN6bZ3nqSO
/iKR49isYhR7Zf8th/3aKUtHJLuE1/4qLNEoANNBDjgNg3++C+S0eZcw9llYXIHihysjmlv1qnaO
9OZzAc3OpbshfK6B/I1w8wqZaEe1lhGNGMc3hQ7BjYqdhZWj2ZitGpurtxBu09hZ3LfQS127WhRD
Os9sajXl89Af+gYJE1qMNi5R0cqtvcWoR8sWIWILmx5AF8/FooLOWcJ1rQi8/p7PrxPpxzoSXxHB
dcs0Ucn9pbhsOZ42jtkQrdP+1vdk4UoiJz23NJZqAKsy/4jm+AQ11IUfj9QMBG9dFKYQnZ4o5kts
SEJHeiFj1uI2xwsPJ5S/fz+cpQOPwduCY/XnEZd0qlkabhOty2YawfYmcA8mN9ITV57S3nb2zH+V
34SMAOHGDRuuYNE7C5fWWn1dXbBV+1Ld/vUwjqKg96rgXnzKoklqp0mDIY3Eyk9ZRDVEKN1Dbcfs
p2JR4YM2svv4hj7YcKUEt33pqP21+cRkcdCanPpcMMYJm6ZK5Sy0x4IaAVImGFN04TyDXBf4l3b5
Lx1uBnJkxZBlXeMiO73HVPie9SjF0RqGHQEkoLJtmmxTUt1c2Q5EH3ayvWgN9evyFIOqKrQqFSF2
+UsW/Rs/JySn6bC2Ddc2BmnuxI+mRJlVslDpf9sX1v1vTcefY51oOjYdBkGBxFhUu2iHU0kbrroe
YjYCIirYT/Lx/7tbuXg/zbBNWbGQmZdPggNfaRu3g4qyRj1arg5m8l5nR6rBFybvjK6nGMdRHSRK
bZOt83PXgJfBo0imkpQ712yZdlHNH4N66o7X46vbPvTWJkbu80kDgUWlMeDOwiEMJi5B27RAaVGF
cQ1Vk7Lt8u/9fHaCdZNoRXZMDY+6nw8GV6/CKTqJ1hSrM38btHuCBbfcKiht94e/xzq3VTDSZhA0
RQlQTraKZvdR1ORhtM6i66p987JFGV91Sn3hY58dBt1SnZ2iy5h3/3wlEzsEF2ndaD2kt4aziwg7
/BLc2fzvt1HOrleEQDl+HFSnZfHn3/ZGo7cUAzvmdEj8SeU+Bu4jiCAo7nqIGPI8jqZhvCntx1Db
NuOtKy08d6lBF6NaFa/g4//9OF9n3elZ6Pzncb6Ymd8ep5YqSrdBHq1dz0GuI9hpKODl3jvartyh
a5tIVIZIBiOza+tFRdEeQse0KvamA4d4QCxPvRJ2jkkuPFSTla6Vu9Gk6G1vMAX5+2F1EYD+elgT
tysE5Q0Rsv38dtVol4irR9FaaSWwouOmkvKVllbw0zEFdvop0niA78OJX6ZLuk3TDHwnoCchYxBR
QgMFrkjPquwvsyS+VSUZZQjsydp05fQBjpNUeXpFgC8BEv5r6xYLWxwpvfw6cq9bbG4Laq6KMbI+
KuAB/cK1KEnqA4AA705CRbBCijBtLSR6ut3fr44k8dmT3JJRpnMUTWXr/Xx5KRnwZMyrCP50S4HU
pEaNYHox9QN5VvboGBXtDeXtUIPiGNor1a02jk81sMGVSVkOxjArQBOjfQh2if6jSSaMEmwjH/p2
0xv1jRrUV4RTcUZ6KR30orjzIkAdoORUV4N+b87cikxYA7ytL2ydfjfdv7BHryQKP2IuchebhdRG
/iEM+bAWpQnWc9Q713gCvtAfuiOwVjtz6dMb7My9gxVPbC1q/MUiOiOSR11MTWeDngJ5fgQCPxP3
serl27gfxElb5/zpWKBsNvDr4eXPQkrChYWgGK1YaMP8jEUUo9RTzdXuWPSrkEI5GleEQiS7paGt
2qxcaVTQ/a7YSLAxVJTBKEJGzyoIdavpJ4a1heg2L6sby0WK3YVEDnhHpgOo5RYa6RiN2UdEc66l
EqErgOpJSB0I3Zso6WEk0vkXjg6uN6sc+VrvNw1NOCeE8xJjqxMD2MzepPA9S8tFKJOsG9SyE2ze
+hsU7qaa7F/nA4L7to12rmg/ATG19Gutr+DxbGQ8mAExZ9D5iNBBtl8NcjxD62SOgOS+DRMqOv1d
emf5+DIrcL1jCULusYe/4ZsIcyDR6MrNJgbNbnZQ4UfK0UDupCZ7gl/WQGh3WB1VJdhRDxaq3Ip9
VQ43erXrMB/qjV1Sq6ui7af5cEjENTtoy4iUoWEKc2mHW+1yQCQGq00EliZcUAVVtDIHoLez3WQ2
6k+3wigZwR9dsAym4CYXAyFfUu1r+tKuRfVE3vQVq1UidpXRkZoW6gGRBR+AOjW+0dtIfnzFWWhU
/xJ+JcLoPXXUyp+LGB6doclgvffR0SDCzXrtKqOa3KXvyQYSwQSc960hSYvSEZaldIvadxMUn4fv
MpW+jg5lp+yzmsSCNRy/jXgNI3GTgJwKUdlXZQi/CVDc4RA0KDTKWyWNZy76KUNE+S7d+CXia/nw
oIXO2sNiKqtp1GlbfHx0I3mhmhKmm7heeW6GW6tP3a4AALZzxveaMhI5b96R7lVbe+XQwQ8K0goX
VZ1sJzUqtRHrJsKhLgqexeYlOqUi4bBiPAJUjGW4dDuW6rhoqBPUurRIdX6nto2JvlCHwAvIeozv
jJEjHdf6QZ6NaMUU3YbRBxTXK3ZWwlkm8hmzWnW6sF5IZnhxuXxau7KBL6c3au6iOrTODYMUZ7yu
692g4v4XvOaYMoXkFVkM8QHBS/R0cpr4PiE19ZK4i6YDWvjiX3kiZDIfDSrAPp91RI+EdMNQ8F1r
Nw4pidfisUm714Vh4nh3pv4xsPQkPXlKqN6V3W2o76wIEH94UIwtaTLQ2RdVw9cO7fw4Y2HraNFJ
8VudzAnjLRnizkiNPkjeFewe9Wzjcc70lA47qcAjflsMcAfI+bT0GOKL6UY7dkyjtQuxv8WbN065
lkpqknzRMroOmlVvh+DnaONL/jSsHwZ1zZHQhTtJesSRdFIq2dLnJyLpySwhZflH30RYoF/WwFCZ
Z04YJd3WQEWYQxZeC7iOT+rqmwSlCxyBWCTRCz3TongEFzpp9bfeAPGvQCY13vJuE0SbghpmI+Uz
JesXBEf4aZR7kwZ4U8KdMtEJ0qg4ApqokcXpzAcJsgVyX6mpXo3W/ZDsdWi4Eoq0qbC3lUXHjNNP
Su79jqWvw7eiGOKWoBT0vUiGoy6fo7EybY0Gxqf/HGF5qnUDjPRgKlav6SLohLxJQm67702cM9Fp
HYd9yaURdAg90dbpg9UwLMFCzwCOwCm+Ig3JSxMJA+MqMg8jzGdH69aV/BzDgsXt7C7Kj4q9V/WZ
BzijwTsEtLCKR4FYrWa+DaqNnodXCV3mFJ1PlPB8BF0pFHRIzfn8G5eulk6i42jVJA6eK5hF4bhL
kboZ8VHGaVJ89n4cZ21v35Uj2tr8c5HswPfgX05nwVPpRT6ZrA672RjNrrMTisjGDZaf0QgRcmfl
VPLBsZVECc0uqJf4aVfDtqDGHuoo5eg4IEarMQGrLvv3xbjPCDlC6FUStIc+g8zVosaSlVdI0TrK
rivdqdh3kaKvTICaLraqLhFNalRzFTM8E9yhkIRL8EpN/tFqv7JV4wUXFUSkUBvE4wOhSQmBUSfz
Zo7vb+zBwq2jveu55gp2AnDmuzqkKRn5H16zDBG/K6HW06JWuN6u2v4eUEcOCkRx33OUN3IB0UBZ
7k3+zKptVV/HKl7sc7g4+huL16BfouSzAeaQ2NzIVsxgSmdwSpPAnMkx/ag4uQ8EASYe9gpdvVLD
y0+raFm7d0NjPcoSrY4xnYfFbVfUUxtJO1oCo/EmF29jXcMEgzaVofsG4KbBmrx8S2lk1RW+bSQE
KZCIAniEh8FWWvZXDtVrJ6eTzNEax2/teKtkb/SRkKuwaYuxCHVlMoBd0KONWT/XiMrl/UfBrpDd
JRB8ifujiYnEh38pZ19K30qXxsUAGxxGxcyIhkV0H4NaUpLgxnVGbIXTmQp6SR3zZUW3A1OyiQxq
RgWyXdo5twLG17TXc42YZlQmmSOtc+g1QmeIaILkeW7jFa1o3sZAcKQMZw343tzDLUTOV2mGiAM9
zJiRgvBldLcfFfTfSd+o81yJ55BXOVxvA3VclG2xQs7tGpgKejSG6PFTjQe+M4hev8taQ9Y6f8RN
D+46CIcQKTX6RFHT3QMgAfXArpk2E3eAKF3BUaCpjkPiQmLneHk5G4wtpXA03BsgrVq8MIcAcxag
YvCniidXXeK9PPTOOvOjeQ5GCtVZ0ZFQEEZBQyMbcH3npxUznbq6x9l5ZXMUZoW6kFFRLPjEoWHM
gx71+MJY2gK9Y91DCWgVGZw+HbvMILp354onPYyBBm0igEdecq+9GnH8amVgYewIkqr/3MKDwFBp
ARQfPkh2ZVWQM5UYsIU1KeHhSqWJsQ5kzQJzDPmqVpqFnJXXYIEWaZhy47UcZi9tudKr26Dyr3wc
eFXiwbbMVhTOn+Low0F/QO20uZNAD3iQjI80vhvQLsvlTaUtawAZIVaIyqOt7jv9tkqrOdYQROnq
pNfeOuNF8e9U+bEPgIwnGH0aQjfEMjFAWom0E2FnrBbnCb6UrsKas7FlbZcuQPNRYJ5tGZ0fTG+h
0yUUFSV902KfanWLdFCZNiS4zFcfTIaFM6YBUCNhBdMmq2raOv4u6qkFutK87zZef9eDGOLbXdcJ
F3O6kJqnMl25NG+sKliVEgDpbOOE7wRrM0GYqwjs5Rs87tZif4VStajqHex6xQYd0yCxZa51/pIM
/7run92+1sMSCY9JoT5Jyp1bL7UmmBSOy8+mV7L80SqvRnNlNXuX1lyW1vdKv+xY2RJJR6ng19Mt
uIs6xOQeqxU4+K3fTYOX/l55zD7Kg/MeHvGjoI/2JD+qj/KjtAufx22/1R/BlLE+lIGG9gTQ4Lt2
5Ih7GnfmC2bS7+Oxux/uWN/WUXm2nssH57nd9jugQQAk3+sH77N7zN66p+4JGcXoX/+uI7geTzCK
F3DF9l2Zqyjqv3tv3aP7EbyOB/3Dfsn4AkRzu+bRODT33dPwpOyCV21XvNHssj+aR2VXH4I3zuxd
fkgP5UF680EXH+qH7il4q9+bJ+O5enRfwn0K7hLL50nxwf+Vr8qjf+g+VPjjx/4p21cHDpQQattL
+Vp96A89NKJ/xYfxFtLK/sDkCJKQ9M/5hxqf9qa80UT49P+xNXc6vlTNVj6Gc/2Kh+0PgEJU/F/G
btJ/dsdeqDxPiAGkz+E4HOHlS5/9p/vavrcov06UIx+KF9V29kuPtw1XkPUUvOSfw0P9lr96z7TW
+RUpGuPH8VMVZtJwFifyh/mBm+x7+s9jIvfyTj44L+2d9KHyPPk/m2nECiflg0D8d/5hVJRM+nvm
+C46FseSKeLRQs7gkoBXPJ3zCQqWRD1CEXVuiH/Qj92RwTD3i/9Z/AcEe5zOn9E7yEPp1T0CKyxp
i8cTgS98uiqX6tW0PiBrS+2l++BrcUMnL8WRqNj6DO/dZfPOT/K/6l2iIPDmHimwxf/Ct4Cw6HkQ
f9iRY2yLj3xvPXtABT/HnctHMV+AxLo77bOeSTc+1nv+sl6gjvBq5AA0KtxHQc75CLcbOOv2MNpy
MBGW8UgPT9QQVULplhhn3zXPOtw0oLP3IsUvRufaarhWOaTl+sYGHUbNOhJtImQ1K1eeemxeFOZW
gpWiW1sKFY6BUAXBuTa4U5pekwzob4MXeQOdK0+OY/Jik4ykHV3fbZe8uX2FAjpEj/roEUenxSqn
ekg9WkTVKRUCV0c/ujOuYi631GwI+DeUjvMYAV9CKeIHKVKxOgBl3YG6JhchYIfjfSVy17LZexDN
nXg1gqHiwPLzYuYCplCKai4RUZYD1221IXL0BzQNpQLLW5uAL10Sm+OoQ7AX0PYZpvFI+mtvJNKz
FGsqao0i+YZCJYpNCMr04FvIH3hBzXiSMcL0w3ymxxtkUgmPyomqblMkwOkwER8Lx0BfNJnJCoP0
3vA0zACmMbU3JV+aYXoFQ8Z37lV7Fcf/TKXlrkIK3raAIjQzQtwuR8Ta5QIvQOv3s4Sjrmr36UA1
QLibQSzuDujY2tVeGw8ZyDTiR7uQH2iEfw6YHq5A5Glm8ISpn6j8C4Qj4SX5oezC/KJh03vbBINm
M0ZUFEM8uVjwyXuYm8AgxLlPh4SOlGJjbYl8YhIUcyM7diRlGpm0PBHI5lQd5gHycDH1iZR7vIo3
nuvOymEXI2+r6y1Et3FqJxWOcTiIOhuk1oQDks8lZmfJpgQgIvsvakj775HqD25SOlcY4ZesdOjG
oaR/SCAFicSrH5ap9+AWq9Y2FsgGfFkzMmPctsjz46TjgepkcUTEw1p5oYF6tvFFK8VQLZvKIEHT
z8JYqqulZZbEg9G4G7xrh51IsRzJlnj26tbvUXAVDo9VgM3EispJpR1Qau8Rf6fYJXXGNNZu/67V
na0k25bmOPTQddkWf/6tpGq1yJ16uU+V0tpRC6EZ4UJcw9P+72GUswXBb+Oc9NSGiHXXDEG0hnyM
kTY6l8jqL0jYS2s2PsNPZYX+PeS5AiwVSNuETEDHltbVz1erZC/LGqXDY4QvCXWc7C0hOE9gEL/o
2l3cXBekyoN2pXraUzY+pbWJNjsgKQSKuvZRs9GOiQ/9zAJM4rnBtYCm2IsR9GCG7KfqgQCO39Xh
NkQ/yIwAsmpsSesla16yHMXuPJomQuIoQ8gYscS+3PfA0DwEh0r0i4P88e/XPdOX/vG2ohz9bSIb
Glz5AGd5Tf9YaZcJeTLsIG/bxRdACGfaKZas4RJMg1RVkSP8OVA5AOoegiZc4y8Tu9cULjgVCh8C
+rLLLwBb9F+AB36ZTKnYQv1Qw5XY+DlYR5MjVzSWZzU6d5EEcBjcWQZiLLBKG1nTjKMzXbZNfBf4
KmKUMcq6yLGOzHbPfi9xXJG9fw3G5RRWAHpTPUPTXc2yRYLoLZdKHybY4zXXtQ26Db1kx0XMSBh1
qPBTC2UBRnQEs6xS6cWPrN25JrcP7pIW6OXGvfe84c4dlXlFmVeyok1U5he6V2fn1VSpo/PJQRyc
dK8KTzKzqKBlCKSdsJtz1ZLuOb2oQf29gM7OqymsVRVavYZ8soB8nYTPGLVwHTo7Gq9etaP4MzQg
JoOjHv03i+jbYCdvlXlmV9O3pBGaAkMEK1WsBPUBXg5XWSpdsjE/c8pZsumIs8CgrX/awTbQdhui
zqDHa96gwc4X5MSB3/v3F/xtqilWq4U8sHA21NTTlo/T60hz0MRdVwUodmcX4h8a06OHIYBMLK0d
84UXVa2dCAdq51bPAe/7z652iHP5PfF77t7j38/0ZRN40ob68UwnFw5678jjdDwTIBMv2Ka9uTCJ
weUSTcwYxHd7nSDQBl0LSRELMeNV6yMaCpedZzZQohIlA+akd0gMVGieRTOT1X4tCvAChiBX72m3
NWlG9OHz349+6XOaJ13OyG8yL/XkcG0OxVyX99QaZWNTAL7y3z15SfiCuZRh7DvaFi4ACAkzIC4v
ojfJ3148i841uMGboTAADEMBjnRyVTaR3BANjjxOi7o1ArZ07Xt7E+AXHVQwpLK9iHaa8tn202lP
JVICv63r98QjNN72NERc33ys4PxT2RO4moGKvSYNtCT2GcHHha8nzuHTicclVFNRojANbsCfR2ef
ScHgIbqH7uhk2Ms9t5CIlKvPHhxrPs/XbnghuPmNDmP9Kyb28RzZAFa0kyExrkdNiTruulZALu09
T7mu7HsWk0/fsQbgQKuEYDgOk7luXJDIPXdOfh/75KZQu8bBcacI13QS1GCr9lsaDxEb8OJIZ5ri
P97yZB0ogeTy3RmJm7bO71wFJbhsJeAp8DY67ya+FDypl0YU7/7tbncU9FL6oOK7IjqqIX4gGp0p
YlHFWIJTcR9s0p0mFvrZ5ALI+kpkLS0cSMJaK5u18oemLQm/plaKwD/7O6BMbPTWNEYvpyg3Ui4g
6TBiQPb7z7gCX19Yi2Lif63FbwvjpB1sJ24Vj0X+dYkxOQ06qoV+687GaepCGW6Ise5pj2nUNCX/
KFHx+/sBzi8O0D2m5higZE8WphRKsY42Ybjum1UoGmI+6Vt/YRBFTPyvt7RQH1M1wJm2cxJwerj9
EQuw/GPvQXR7Y1e7EdcocGsFkZjCvZIRVbRpo2VLAdiq9bdaHu+f+z6e/f2+v/WixU60cY8VgC2h
PvxzxdglgHD8zriJnNscEVCJENhPqweA3ka3iEEJwNi4dhxEuJrHVkF5n9yL/lJOvfwgVFytNOcg
/QBggRjXcfD3YitJ5c7WL4QdZ0/57496Ek8GWiKNSoIbQWbCF6Ub4TyG1pXTbfXqCAiyqFUkZA+Z
48wSmhhWPrVCWhqhRR32TaNZJbnGheX6JQ/9ayIBoql4R9gWF/rPr4f/nqFjMBKu6c5DZYQKu2uy
44hCVV1YH2aB+TsdCWEDGYbli2IgMOzOApohuvPpVMl1hOWt3U7lxLg28oOOpoJDgkurc07jrFyY
pJXpZ4aujshfI/puJXlnDDPz71XwFR3/fg80qW1VwTb+C97z7dwoA73uWilk2ZdYrqO+Lh5R3hNG
lvTdCpDit6p+KLKt3ZOFYXCcbMmVLzyEiBv/eIivjPjbQ2SxkZhuGxB7DdW8BYWjqribJ7c62IPc
Y8FRzxE9LpqFEaUtRBVRA1QuPYU4/n8/hYmnMWuNEPDkCM2RHbJdz/+aUvTtF0PWbWxodFYEEIJ5
xaSiQj8YaFovDxgAHVQUmzVoM5c35/lr0vnPs5ychiG4BiuW3EBMSxavdHWTsz1DnXIzcIMePUYs
L8yVnm4S67+4JVUZdXQk2XVcxE82G2r+WUFDn8lQVka1KaIlCp8UaEysTf+e93NHrqobsqgryACA
To7cBJhnNmqgxUgnIBXPSVw6GeOwbEkM9/dQ587d70OdXP1ZZbaaXzFUhPyaq8IGBn4Dn+YSpOsc
HA4A7n/e6eTmb8dUVZqagUx1m5kwiu8xNEQ5kibnBhKAdoXCH73lpYmkANIV0twvgG8Lh6+LVt1f
M3W6oL8/y8mCNukvZUHLs9TeewZ4wEDR6RGGif4M9sQNHnAURAv3wqSe20UaiRSe6TqYWetk+USx
ZLbKSCAickRjw619Mcw+ex98H+Pk8HXcGkCRzS2qUxZG7sh2X0xUgwt/nNUjnUnKKQUK+HIF6wKZ
KmeYDe7MA0OT9HvoLhqaW0F2KbI9d4hpChsHNBsP97Wlvx1iho/AXSnjVztMQ+dOJy8K4uemy2j3
XfG9QwnVv2EFzXdCedNWdn8v8LMLT1Ms1dBwELC0L1LCt+FNWu9F0lPcEZp7NA0ydREDLFFSea5W
Oxr5QUIAWEqUSA4lzJsRFCSWQJKHoSKdsO7agimbXwyrzkY835/r5CSri8JJc3UgzKCy7r0DQl7J
KHg7wL/gqlpUjI1oq7Hn4xjyMZggmgcxvKo8ek4uZbrKuSATwVlIGapi85eThWP65DtmxsKRk9VQ
0KqYG94SKB1en2TjK1ry3MCTTJpROtG15d9T9PXbT/fj99HFCvo+RUmb5zLM8bWJ4GaHiSpbRB2i
RUBDR3RHAnpERuzdena5ICNqPXPygEPfzZDA2jMO4jZ0bQ2cJKVnb2eO43VfXFpGZ4qwBDP/+UIn
Z7Lf6GnoapTuVHUrpXjkFHPLmQFjs+hGQB4iFQCxeuHMOHcRaAiLmaCIqeOZJx9G0WTDqFoGFYlL
AkxR24BfCroDatJ/z4Fxdpd+G+rk/dJMke0ahbZ1orAXY7qwCngUHNbyTY9MiKMgTlfTYm69forT
RqjoD7XJmWKRJWoSwld4pkXbcoRj5IFp9NIb3MFTQBCjoG96z/OwP9IdASyUU++rhp0GIMwkh3JY
6YDJjBIAsoqoFv2uog2fYPsQQQ4RlZN/hkYfGje43qqXCZC6jmfAwOQ6Av0L8Kypb8X+qJrg6e+P
co5AYmm6rVCa0qgEnFZRemtwDJwU+ChYNgZAELe69VwBixEND4qn1Pqt5J1420/QfZC2fw9vnN2V
8Gggb4iD0zi5MrTaiRI8WoK1RXFvA1BjizTila2bYAR6JESQksO4NcjCpdSCLBnTJdWdEP18Ya1T
0zOXzY2CmnfUU6TVdlQJW+RMBUyU5LYinGzbHTqaZlVNEUBe5MamRiulI9kVQaXqA0sgiqMgpBob
8rKUtG9QOYEQKkaHOVJCBEWqdVnoM1MaV9LYXHcVHwW2kU0nL6IpNQQIAWbX4DYufJpzab0w9fmf
T3NyYEmWZwpqBqenstQQASoyMGzJFKlULBV9VP2CTZf4U0yBUEvnfXvotvDaRJWpAmkFEJjyOGoC
+1B7A1iOJt9BKBuJ/Mjrt2jpT3rEN7Fmzm28+8itwblge8Z/Mq+xMEvSvUxxT8DFLdam8WamG5EV
i+/VN3OqG2X80AgTNQUsCmI6tYtNNNTpatkj4c9FKyFeLaHfAwyExjapgw3c/nKoc/bYgi7mqDbB
pH1KOXUGO1Aaldsvd6oFcKVJnjuIAC45uJxmX5qvXJvTwrwQKp+Ndb6NehrshVkqNx4Hui3dx+4C
BF1SXGhvnC3swKSVZWyB4NPaJ2l6pDZWa2galAplbyImqkrtOtSjWZW7806T5xWATyUaphCz4aAt
1XoPAvHBdTMqPNRO8FZV04nr4BWQVws3NWZ+mKw662ABfo38leCAWty8ZMhdT+E5VqZ/L2Ht3NQg
1CM4x45GmeEkAMjl2u4zbyQiBgeZhwVkOaxR9eEaiNikDlEpjtGlR+zI9oEW2Jhr7DIiJK+DS90t
exOhM3tb4zVr7chEbaNYJM5H6b26aY5qVkAjGstJswymio9rQcvqulQ3/Kr9nF7chkwn1rANlthX
Af3bxd15Qxd5Y0TYoDggyZS9HD7jBTwrug5YdLLUrXBW6N5seC7KndiPUI+hDwyzDpywD5i/xdMF
8YaoAGaK8gpYSl9TcbvBPw8k598f/NyR8f1hxZ9/e9gRAYaR9jaBoLz3vR283wxFbc7MYIu4+Nhd
mN/zHwcSh2XQq1ZoQP0cL6qzFPqhzPwmty6WJyPItw22KyhNBB1uVgAwQTXesnDhfIFt6YAHTzQC
Cmx5ak6rra7Xk0b68FxUxrgB//4aZzNp8NdU20RSq2snn8NVumBQJB4vdzYaaI5saXFICqS6DkwY
rKN+ACZWlcuc8tGFsc8FG9/GPuVgJWbeDV7K2JmyRYpt6YC5zvKlKAW7gJOUXcGRGUG8tenroNtr
dBdOj7PlHTxcFU3hcsfv7GRy9F4a3Vik2IL7IpRKDc9G7xwVT/Z93zwH1cpPlm02TMR+S0xMXW37
WYs+3ba+8Cz6uYVpyqALHZnuF6Hez4Xi28VQY+wcrGkdJpbDhAvtX6SRYUakYbUspfIpbSIBOo6L
5Lo2t1lLPRpRPHa/TTm6QGsi8dH0gSVBP4RDwkVHPJOLqYayZL4M65v+xfmU89sG3SYAMFBU7BiO
wLaFVOFQF+y9Y4yfGg1vOdv79FV8Kks43kwAjuUsXETS8ZuetcHS7D/+Xgxn663fX//kKo+CqLUC
Tby+tcsQQ3A+9Tq5LuutUTuz+JrnzzY2ahyFUS1yZ00TxBMHWnLMdTTTyd3wUQKOQmaSJUdJ0RZm
MVcGBCbS/2bZkr9acJpUGjWnWZKq+pbft32w1nHWAtfZaRtOESqBYuF6R5JZAL58VY4TSzr8/ZnO
Fi2+Dy721Lfjq1fjtKw7Bi/tHfSTSSrtYoVoJxRFiyDey9VWp85MMHph4LPLE+NEm94sxYtT1v6g
+y10OzRFegmYE+i8dopoBERBB/ATQCIiSKYggoYgUqGh2EDYQBl+rA4cHuzcghL5hUc6V7WC+66a
KnenSVL281tIvWbjQ6V+VQFj6q+VYgFQmwKhiph1s9mCXRs9ANjZJoKJYx8rDe47h2wOZu3vZxEH
xekVCASI6ApgEqXBk0cJ+74LMC8OBMfchKIC/ahbZjqV2olEhPlfDGYI7j9HF06aJydF6ytyBHuY
K4UjwmqSGWPZMLsErw7OSHKpwXAujuP6+t/xTl6ugaDQdmI8tYcvumSJecX871c6l+LScMFGwoK2
Ds7g51TaSVYahd6xp9SN4I24BywvRCYdWBcW8tlF822kkwuvjeWyMMBRrXV5Cb1vCEXOnkcXihln
18P/jmKdUsZrpKm9oCaqo4aRt6so4l4F11luBM7PsocLUcbZFNUivrepEwPzOV0SiTmqgQPnA6XP
OaQjQowCMVd0E0ljSPhKOsca8U6MOA9KU5cWyNnCEcgaWdNAvdC1PonCMwkNqSgnChdOGMJWA9aA
yFa5ysbQmqGRXgv0p7YLs5UXt/dgQI2LR6NYhqd7EEUMnfKyQfZ7Cr/xsjaHvRUGa3vcCJqoqq/I
j8XNyP7gKNKDeR/d6gOsn+749/I9B86zFRojLF0gVqYlttC3YzmFzG7nCXw3BC9oz8YSgk0PYPOo
S7juG3h8GEB/D/k1pSev+2NIsdC/DUnzzUXPDGCXCoO0HA92+UCKNDGEm4d8RQYx2YeYF3meSTk3
n4RxsQjbQ9Nv/x9p57XcOJKt6ydCBLy5pQNJiRIpiaoq3SDUXRK893j686Vmzm4JxRD3zL7rjurq
JIDMlcv8RoKoE2wGiiKQdYuW8ISdcKQ8NKG0Kp33vv5tGK4JNK3Pl2EE1hBb5kaByfiMpViCpoR5
5/2II2Sqh5Vd7FoVNhUN8+Cc+p3AKw8ID4anGnUxqUBJFmW67q1E5wlGimdYkKu8W7SHrcAHznMO
mP1zdTBASRXIIeGrCj6/oBreAYpNEnhoGYiyxwrqRFTcXnmFf24Y3iClLYoLBiIAszeIOJ3WK4EU
3VogjIwQv+dlMWGYAPT4Sji41FfjaKoUHoBWDWd+QGQvUs2k9aLbYDo6zkto/JyyswVAvHUzC2Vx
6TCib+kjCKBFq7F5cKYfZnU7JGfb/6mM/aLH86vMXBi0Ou6wkIWsn6UtmpCRhV2Ucgg52ajF4jnT
F/dy7TrTSfEesfuCkAgKN0upb7cdTo98NgOBZBsTKrjFA4YubNXaeC8R4DH9YaN7xyT4XakHJVWv
BakLpe6XlzC7txRZNS0fycZby1mYRAV42XT/yFvGdln/VkwDa7bN95/4Ur70Zc3Z3RWnhTN5PKo4
mF26JOJnEDWyJdeLKa3gBSBaBhXl+1Uv3GZfFp0laShQY7wo86Bqss6nFzCe4wCNDZpgdKVquLgS
ypfgkwRk7iMwfwoCEh2uyQtAVNFtC6Y38lBwpHJ2uqradAkLbCufVppFuKntirHtRzH3bIG0cVy3
U4274XPePI7VTVsFMEkhZD4GQHcNnx7bAT9OpPg0tDsK6TYsVOQ8HyrvV5PfofqE5dWg/qSPiN1d
zgCw9V1c8VqEcWHXFfDv1Jok2lWzEwAKydxL9qMCGcOpX2SmzVL638QCR6A9qNNpZIgX/elFWlLV
OZrN4+lwRZF5KlzGyGDkq/7KqPUSIJcX+c9Ks1QnHvJ6dDy6YsKE3GfHW97LJOWrRrhk0auUnGVo
vKQedN3qFNECESEVszjkGGrfcKkwLNiKI+RRW28F0zkH8h+gxTExMBIDEGRGmdHQVYEB6zEWT5cQ
RRciM6ffOzTvJRGfTESGze3wV0P1AA0lJY1ENrOz1kyWvj8N/96G87tKlWXVAUZlWoiJfH27Wp+C
COx4ZuGsSG6ALpfF7wmoIygNVKIAfR6iWQylzTPPAlcJ3mFlEvGIjiQVPdDxorUBKHYPkKg/YE7+
a0jDb0KwV9zxpveSKfFKB4SV99aaphgGbX31YmXgHQ8GvVsrMXZgE0FtAsrFxBqmiHUCETnVJ9G0
zSOyZ3lYd81BmohOzJ/7aFr3UbLxberL/F3UezEsurqy96b0Fusn8QlNIBdFNq718E08jwUJW/S0
8Mp+qnt9V+g+JuXIAftniX4YdSG3C1/WGNwhxH8UEqB3Sjdd9SLLr3XxnCINQAFnoBkrtgNIEyA8
DPzlAdPdN94RpNCVx+9NJvT8GYPwd8TbkctxAUE+Rc/NJr+M4HBPaka0e9PpbchQYcFSTpgpgvkc
UXpdK9UNQq6Dg7vuQBfYVcr8vtGDJT/DqjFXsWpXyAqUtPkz+y1q9sxCuRttKNZNuEe1BVIm8hC0
ReDkJqCOcKmhOl0zEFjU+ckbf6vmjQPttEMxzUCrALOLqqlu+vrvLkAetlTWyXgE77VA/GUpQaWP
Mwvw+alFUNXkQ6D5mqq/OhMxzv5vnPC2KX+umTUulu9qjwyI/GINxYESNDPUxUSbbBwEGc1feygO
++1dJrQ6YqRykfQY+2KpdTaJxZukH2IE8g1sF7CzUYXWQn9o65e+RxWjv2GuM+T4G+GAijfSQnpk
y/rQdYx1rj8l4w+s0zOP31Qh9EaKK947CWcGnrCq5aV4ZQFpd32W5HLJYcUcDg0R+cbkXNcIOosx
C0bRZvzeBfJHZzcvRpdvjJsUuAmMhfh/55sAt3V2kwzXTXzwrCY5omHNbu7pRgUt2EycdDIODvMV
vGsWufrmmUdfK9etvAv0bVA/RjXzn3VKkRhhdl5Kz4OMMTd0vOIkA91GhyPu94H84ukoVWfFTQpn
OSw/NG9QfrYxOD2J8Vw44NL0KNFPpiUXJco6L6d1xPBcA4HHCC9vx70jyTvhHxQA2mN4nKMlScYn
zg0UsI/prcnBAXSJ184Hh8uCYl+cPEwhGTfeFIwYDf6DhJ3bN+/iX73CTbFEhZwW81bEIRMnHc4s
JyWEnOrlzVEKb8zmSMkjF+0C6f0mwwxKwkgsRh/XWpkMivl/ZDhR1Wfa3nX2VtveUgTT2jzRWipZ
RxwUjqMwHJ8ATQFvNHlEyFkUDUW5pxsFF6SXsH2DICex+bWU75q7lI+M4uPMxdxI5XxyMgPQ3dwd
4jOQmHHmURfgvvLRmiBABUDHPqTn6nNSuWnAlAEJmMZeSYVLySY6kJ2TryKEWNKhQTXbpOcpHdUS
VWS92BFwZEQT2Cg0me/N8Rd7C007H9XCHsleFSUEi33OU3m9tffDdzWCUqvr294sVkOLFep05qdK
aQDR33ehYTMChGSdO5CTheSNENDIAGRn1ovjYDTRqvvJRwtAczvEK1CFET3RljmX1x4AET6p1rGi
n5Ji+1gHI3r3L7SfmghJ+gElU8Sv0V4pEZinNYWQLBEC5Rg8DU3lTczMGKJKntgZMXuRRqf0K+Zg
WHGO+e5BzCY1zAT79KWIlaUKpxAhr3MU2PTEaTWVB76MFKq3cAyBtv+iyB1BsFNHILrQmXRrgU6H
AvsoXjxqKTJA5h7lR9INk5amYpawj8yNUZr4kb43+gt8KryMV32+lvDwLZOdJBDJfesmZG1mJ9P+
XKnoDwDW5/B2hs/fh3KMnJQqwW8Bqa6iQFKyBN+igDeTM95wGH/WjEXJykTyZ9Ge+XgytKzLfcaV
4afjVgpUQf8B5dgU+Ioo/ZqNJ3vBFiUdJorUeCjpM0ovsSrxXSEHA1sRCuOmIBzUsAJNecsfcKyt
5tmm4TvJzLWSPTqioh/E8dYRtCXSCzKhHeWiGazUoAc+wPN1TX6Ae0HmrQnyoCrUiJvMf3bw9BBN
f//Vz+GGRkhYIn+j2LgNZ2jIu5zDAiRu8MSME3Xt0dso0XvEQR1GSGE29iOlfGgy9cDJM3tGLOm6
dXY54y0jQB0JlS5zlef1UekhQFhIbZjLhAYJbcvOZCY0HNA1xgcem44QK0zzpRzfhGEF0bAQG5iX
6ye5eFPhNCw8mt6Mn+8EgHyYjCW1vsZepQ8OvKqL3kI497RnJTGNxpDbLzZ0UlbBQ+2hwcjeeGlx
L2mU+zwrlpJyyjTlQ1fGROTKIe7yvwO2y+ZmLCh9XMmw49n5dYKQY3kSvxDaKXbt1jbK1gPCQrqf
PcDg1JkZhMXJVt/LgkY81TXAopa9kzJBRuRVt3fS9KqRsfCqky7aiLuElrEMFiLW8JkK+VfNQAGK
qFjsaTxiBxAswTxOFPo+Sl/8PQVsENoohLw6nlaloe0gGYt+T4B3EGquSfz2oftIKUn4aGHn0ZOI
YnuT1C+Omm5qD10W+SWllxyEt1PEtD/E/RgkfHsSEcowmBRMD0hwy/JB9ZELKM4QVUjN4pcxvgnL
57LOd4Q9zcH/DWdgEjaRcTD/JmWqgdR7Qi+uj1ZKxESe+CF+jiBuiAjJfLxwQpf5PAQzBzJPxJsk
080RGLEddCDoHceQA2t3Qs8nas6lf7ZhqCh5KtLjrKhvfXPLjJEQQCGZVic2r0kv2KneYig1iRPh
D1nit2ItButtsJjmSCCLalfM+Hu/R8fgA58CYuiDtimm91XqBk1+Ftsq1Ct86hZOuusPpR2t4pwp
XKduLJRx4fByz3HULE7V4Iux5lYhz+ztv5mrRyVsPlLY3+SyBr4iT+jrJ1z0r0GNbfMa3wrGexAM
h9hZ9CiCh5iBEGUWtdUubeDNtFh5GixWhdx+lL52soSDb4vx/FLp/040022teuMzSa3JlGPNOAq0
hQQ8SGyODJJdbB7k9KDWgPURi/JlNhPK84CHbB0heP67+pT8snMym+0U3VdSKCb0ccq9NmVL/OId
xK7MhhDGvd4mrzwT/XQ/NxBAPzctjqoI6MEo78li2eWiXRO/iYu7XWg9dxn3sSDqM00U0j83fvki
B9yc3DX2waAPGNU7JUUwAnlH/oMkSBYp0asN8YincQjewhhxKKkeM64JrmOCuS7B5x1eo9/aj7BA
5r3VdxHRnL5eABODmxasEfF3I2ImobNyontVxfmjeVasfiUAR612kLrnIgfzjq0046RbDU1/Mkhw
MYRVcS7b7o0qndPeNs0mko6IFY1DthapAiR6E2JdNvpb5GTx8jnBV2XgwESOT0UFhx6cjiONhV6B
kqMSDwOdOZWW6JtpODOlQ0QnTvxzXtlsjTclVLdcq9zjInxYDfx2Xs442Iv2zD0G0og/6hFcNAj9
5Z5gRYTvkHh5uovRL4GbL3AmoAoWOdd2zJcilIlKpjdwdQCOzE+XOpGBvXkoUqj9D4BK6qS6npys
xyE9Wir7Llp0FFtwL9F9am6C8BHO76qKj/xwJmuZFZK1hru8RPvRfy9kqJ/DKTGSJ3O69YHU9NlT
dW6khU3Jo4TxGqnGOwMXHD4FULaNWrpMlQUWYezyjRbuw/bGb7eY7+qo2/vQmjbETKPZ9P1R92/D
aBkn7wZOM7aB0FJxok6V8luRE3OgJw0CBfKjaH7Z9MQyxLMaEr+c0YfV3xOU2IBdEhxEvBRDMDGr
1IBktf0xR7CghsbF9iK6YLjO/heTRMLbL5Ft2l6+RheXDU63HDRAlGmu5HW3pGdjdyLKi8qQizIm
48943C4CowB1Qsy6SP4qXGQycKJNFLiW7Mbassmf2ZBhkz6IKkTTJXSTkF+yj+Q/PdkYP1WcU7o6
G6KH1GLGNlUgySjbu7M5+neACeHYiIQ4s41dhO6ekb5WGNMMUb7GAQ5RGraghcaYyDjaAwI9KCP5
uyZ8pRnYyj9bbL9HuVhQinB2JKRUafSlaztKlty2hf3m3BvVjmK0HdI7UYJzraPBhR/uyqrqDYkk
DgoipnjZM9uROt1Jh+e8DpYjKwKtjOPX9Fdhv5b08JDKAhBKT598WaDguGPgY9goZuR7bnPYQ6se
2yUCj6gQWr1xEwsZCSS/LHYACnJoOSFSiPlFD5/9rtT/qqxqw8cRd2CUwlRce9mLGPCK5hZ7XE7O
Ir4Xfr7c3qUogQhCbwS/VyhYoPWo7jsCrwWryw8tV4wlKG1Vg1jDHpvs7FCN+yR4u9bpuNBR/tzn
mHUb6yT0cjWjz4FIEoddVCxkqhFXKN0kjiPfn2u3bQ4ibl9Z+wJMEJ6ABlIRKIcJouFrj6Wuc+hT
HRgvwbIhLYv6PW4+COjl9NOheQsK978GIcqAtemO5seVX3Cpv/v5F8yeHgNoW1MwX0Pe9oW8gKKG
s0ZwpSAgEWNks2Q6/9+sySaxwCsbDiydr08NfMWXy5A3jrUF25w1BeJLtYBDBGvinUArVjjpfr/s
hfEeS/2z6uxJSzaRV5esStOOwk/DFDBfi7KkWBLx/m9rzZrJWDlaTtGylshfgJ4WJ+ZKLERqpBbX
aN7KpYby5ycTu+xTHzSDYyoZGrtIYI3rjtCF4IeJUCbmUDdeyews4Vw2CnXLqfWdFcA4uooKeHG8
8gL7/ftnvzhXE9N9RccsWlAHvv4cSG2qlwvepsgLmSbqk4Cq8mmHnqjZnxuEcq69cPXiO1AtANeg
rgH0zHrBsdK2Ut5CXhNJMft34F7n8qt46dNQCW0ZRnxjf47vUHYMQKsBazOgh5LX9mRpTvPb636m
eraJmL0AgNBwRhKFKDgE3/slmhffv6Vrv3fWUc60tncUM6V3LVOro65zIBXm5hyza8iDy9uDk6bJ
0KIZZc0GvWM0oduWQrwau5VeHbtuQerhGa731iQRNxVGofW0JdqIHjXpSJNs6/RWG13t6vyTLz9v
KWsMnAVqQLGBf3zdGXRinCxj1nxLS4xOFjBsrkvGHkl7LcSIPfbHSgynaFHLcF/l2XawkSkanQbE
oOgQCKrZ+Kb4z3QRUR3gFJAXiw9Lm4tE4PsPe4kdQsjUTBv2OS97Dh6MylHT8gj6oVr9pan1Jk7i
1RTcKA2qlRotSGVJuiLT25OPxWQtprJdRD7W6rh3pldC3qUZP7/ForuPcY2qf8w1PkWGEscNuCEW
KBC0k0U3b2C/a1wk5MEhAriTerRLGlT53hyorstjE9CPEvXr9y/lAhDJ1nAPoStsqMYfgNmgJ96n
mUOtGjxE4ZqUHmVbqjDZRLrofDX8XsII2qSqgIihgAK2md0wZhnYMMfN8BbhXWQk455ggCJV+Iw6
cDPQEvPeuuJIEk0hTkym1YScw/ePfHGK+fk3zMJgpodhM5i8e3qd5DJ0X1L1Bdcc1MlpQB/owIjS
5WokvPiqYWGDJwG/oMzPWOc0Q4jTYnibILZmbMW4xaH9+5NKlb5O2KtXPu2lQIaOEjBiRkXILswC
WQRvLtRGAKE+UMxKukHwD2KP0LAtflx5o5cONQdKxwQIWocsz8JH3sia09kAjsiUJhlJTxdZF5Gl
ieQf0SsQXID56bYPv79f+dIz6irIQRnItwZk/WvcovYOhmEAf8Ton+EOe5cmDStepQFeW2i2Z7Qc
1d8iBYJEXk9FYEtvHBIF3+NrKiOXkqHPTzRLUIbQC+osAJIII5ZRG9hTrp8eFtb/BrJ77alm3w3d
iCAzO55qsoVzFMmAEKnwr9sUXVtoNu/O4ARko853YhTMRxo+blSmwVfBU5cO2efXN0OhDHIh6ymG
BCKXBJCeAl2k5ORbsSloEoqG6/c78OL3ok6wZUvc5NrsyWQ9zDKjYkFZdMglY/cv/E04BovkWuC6
VBLon9aaPRx6LwXUJdZiYzA0IVi3ODtyzAQeq25X1Mjosv0Xz4cQm2JaPB6cra8nbGwDLw5T1iRY
csLSj1IMYA+39H93yD6tNduONrBlz0cn4rZoXYZydBUY6FL8Xl3oElCfCkn4wgjA0h+xUZFKRCoy
IHYkeYwgGOWI6KEcyIjR2xat5oJGJXuGy+D793kJXGgbiooXC1c/joGzsDx5YUbxmHHA6XYIxglJ
kJjcmWqxF+o0ibnF3Q0vUL5xiEQNaafXXQERXDqOn37DPPFMHWeaTCsnbFYnMj4BHCLD7fkx1n+D
3jHw1QLOiwAVUI2v+8fz+7gBxxUAUzqDoGReIrDxYCev0i0vHX3D5G4FyQsEbX4XpFUwZGNpBuDh
TjaoDQDVNN+t+KSW0BBY9Po2Ept/nswaCFNrJDQ2Oe1sw+Ig26uVTgLPALpGzJIuBR0pB4NMmdFT
LNpRsCnTk1fUP0WDJb4qa2BfempbZjMbQCUdeU7FlrS0R1kn5JZnBNcWw1rDBrRgpGksw7patiV9
Cnlv0kRN1HcPaw5aUVkv0QVUThLzC6kxV2kGuG18YDipJwzeQbWJ6STOTHQcDDpYtW4vBfshmCa3
wGRTy8e1ShkmmmEJg+zpFf1mC2lO2kk9puWBUro+0/EK2liAQm2B5m38npuTi5ozScAxiRD+RGo7
jPON1GBf2fw06HGEiXajBOFNHmYM3rAiyCBj/oVXxSKlMWzCxorav7Tib0CwE8N2I9UWA1yW/qTS
EIOpqKjAL2L6wwXeVeovmZZmhZBY51jLYeuBARIjoc55y/pspSjGoqKXownxJyT4Y6u4Qv+9mGfa
usq+BxApKuCvW58nKVQptYLbAvkD5mL8XMlkqNk+cx912iHHu3VA2Ux7uRJixLabb8vPC4s986m4
CIro3wvrKLaOZ099cUAuEeGY69C06tU3CwQAI0RoWk4fb/VrRf/FTfnPk895hL6BwYE0/usoEl4H
oWiSoXQE9TyG2uxe75ZduoY5BKjKmEIDUp+FGdVTmgB/6kCgOOlscHugB0FXnEku9TP7GNOLvH4R
GpQDYrEygNh3nPq08A3qxfev/1Jw/fxTxJ9/evtVJJeOH6nBvzO4f+lSUM5cd7+8ttJsgzl6YoSJ
oRFbm71gjahMr0UYUCTAqEj6BUjBJaW9MpRpbWOtG6W3Ov/I2H002IceKGLG298//SWKnm1jOeZY
OLw5ujX7ErlvWCGeAcGtBlhoaOplbgJkVvxVS9anhsvckwE3DgcxDrXQKYqLA6MJpkGV2YNn6NZR
32/kVUTE6hKYjeClKVtQ0hCAoO9/68W7mAxAIW3j1qBD9fVT5UPiyKVs8FsV/GfU7FFg5WKNBpN+
HnxwRQwoSHRSQndUpjc2sL7Rbq5kkBfbQJ9/xewW8WvoxF3OZxQKpmjTK8nKt44ek45k+K10oHPI
63CLGM4hjMouw1U9f5Dkn2Kc0WUP37+TiweJgAWHkY8IxvrrK+GeHEOSo0C0gEn5YESRhlGCgHug
0/39Whf376e1ZtWbp7Zpqxl6cAvvC00rSnDmnlrigo37fqGLbQfaPv/zVLPyjdgscdcQkCjfSGE/
IIl6gZEXI0rtgBbQhzLdnjy6BmWceDrkXv2DAvT9D/nY/X+EZnTQLNrd6E989Kg+BQe/BSbRVD2v
txBBCgGfXWxIC617r2TtIQ0eawst0FdgfcpQrriRPVpTg7JM033TuRUq4TYq3mn/mguzO5QLGsZP
0ThtdY1R7aDeNaFB5sMudlYqEBY8l6KjLmAdtO6T4ejJoE6QxycT2Cbwos1wLYojXd6E5ltGkiRY
0X3gVnjAQMjXpYNTaU+jUt74OR6nCrPuTH4AXadpzY2QCWtwIQF3EJiM1lL7oGCzIift0eMaNoxf
1uCcBsRfgGXsW7N8sPKNMZ0jtA+6ON07XgCSyV5kzAa/f88XccHQVzja9NbAB8/KsiiUo7yuZe4D
gB2hNix9psEl9mitmm0jsKvIgwDjpfUOxoVbyVwJwqrA4HXOro9M7FJw9NrUjAhTHzSCHir3wjEB
0CNq3Du7lNYCOYFJZ4Eee76FDzdF5W3auQGi8vn0u3UKDCjylQmi0Ai1Hz4xWeBdpqwDuCZa2PKO
AVZvq/ffP/qlve6gr0GTWnCYYNF8PcH2UBVOkhQf90/iv6R46bK3VvkCzr5xD2KBYaiQeA0PSu6t
QZ+CCPqPf4KoF5mb0eQj5Z97b6adbraSZ9JOBmCXv/hgVTjftDaViqbJIZJd395h+ykc2ZBHNaYT
Z+hacBcXzdej9vVHzM582hZwOXWDTrO8d/wHpq5CowiGitA0wyqJnrPPbjWyEZ31M+MIXT974NVG
2oBX3sefCdnXnzK7Z7TClmTUUD4oDLwSarxFBZqxfTeBaCNrDFF5UykHIUUknJYmuLhCJ+bKrxDh
9LsXMrtnHCezq0nXmKfiX9CHoltGwxvLrrw6MQFWwUj2jNWv9mQuyEog90KNogqReVH1ft2Ritn0
oT4hnNs1/aI177Cd20jmPeSbNL5LRyTzAZxy0lr/qZBWRnMXxA9Ju0kAjYf10dG3TrbV5SN6IoOH
4cLkDkBSh3cr2GpZuAn8AAzi1dndpW9GiCYpoLzi68zeVhUkCiMROAz+RBW1jBCe1NZSdyeMKOBQ
S+veWDMh0PpdEWzba868FyS2eGeflp8FMENJO1mf4KJkKmonJmoqxiEFJZ1Mf9dUVt4yzp675qb7
4W0zeq3WeEqK19K7a+Gon4bg8cre+bP1JH6OAV2Z1rWNaunXTxjQIhh1DSkjBIQUvcb30PXQTmK7
iI5h8oL6CljkK4te/AQqA1SkxjDl/mDRfLosIeNCInGEgpYM+GqvwqEXYjMAPG1YHuChGIRzboV2
scA6ptkKudgrv+Hig3/6DbNtEEW1SU+K3xA0FPSrMrlLzaPIhzxgB4TvU9u8X1nyzxSMd03RKAuJ
JDigswx6CCPw7yVLSv2Pyjr7mrwrbHRKDgM4Q21nB8+GD1DLOqfJBtWsSjm1ytHL7+NhU+ru9z/m
z0pO/BZHGGAzt7Ct2eObjQUPxEC4FUwipaQ5nXxB/uC947VDQ6U0r3z0iw+PKJhwqWVMOO+njmU4
2cWEPBSdOR0UOLwlIewDHQMI1X9OLObpqBpZRofo+yGj8GmDmb6e20XOrBcoD9MvPwb5uIw9tIzX
yH9+/yZVEeTn4ffzYrO6MIiiXpU8BuF4zPu5sg6mZi0BOUpkMg0cgFFDh9MrfGTs8NnE1lGYBQt7
UHHKsHbIhnYDdkrjMhUXxeikGNOqW0m2Nt//0sux59NrmWUQke5gm2bxWnD0wkbTKQ6tgx7DPe20
yF5oWJX4BQY6+9QHdrztJrgaCOWDspRXlr9JuvWV3yNu6j/eHFNyUZLoYit+DT5m3bdNiVPuraYu
p8Y1cbPK0wUOuhOj0WgrO690L6dkTVr6/crif/znwiYVIkQrELKzFEKzAq9EP58b89ze2cfwabiy
Ka4tMEsMikTTCh4N6IsjnCsyw41UqBzn7x/jzzqLbU718/8fY3aI7WSqksQXq2C9AzPX36q/c/9m
uDZZvfY0s0tCNfSGRgyvK3/wT/p9tZ9+ff8gF6PRpweZbYQi7vOkFA9CVw+XkxLHvJsi3tHRo0Yt
ruRL197a7Lwmua/4ZsZikBhz1UWgl5IgUHYIa/7fnmp23GytbVMb7UWhv1sgPickRbFuQfmEUgLo
J+SD7xcU3+G7bT3Lx6zMwrRQZsFOOsByw5XlKpTsysubq/xVwI7bLGKJOMH4ctkk99Hwt4kT3lXH
oGsrzZoIfSM7oamwkom+BW6YtUtC3QVMM65UNRdvJiCkJkYzpCTzeToiIaGltuHHfsC8Ymr3tLlJ
oHFohv34/Re60DvmyHLj6paGzT3j7a8hb0pLgIcVUC1Lw9AMAqOr0+BLavrih9S4xUi5GffICXy/
7MV3iegKZiEooaA1/nXVVKkNxbeF9jlEL0hBGHoxgCvW4E6/X+jDx2m+BUUiSVSlVah/dOY+3bxS
oppxXlekVd5hgkLWAyKFVAu5UXurBlDgPfY4JsSgnlZgIwZjQhZ7sJRjQ4EkPMtN7Ntl+1Bmxs5p
z0P9kLYCu6J1w6ZogARj8Oyl0l3luL4ku0LyGTQXaplKSRsSz5UuhcIf0etR3rxSAYLh7IxQv+3R
ZIU11iw8z/8rQekNpHg8WgfaUkITlRoRTAO0mtVoDiulfou7R+HSy+RjqPDApML3RJNmLJcK1Dac
ioXf2L8rS6+0drVgrHgozxn3aeosNLA+lL+i2kNMbWl7QMgzw9pItCCEA3FG0VwOGWqxy7RBPipL
F8zqK4TxG7XYfv9RLkxF+SQ4VAltVFtHEO7r5++61kdslPitDY9dgl58KGxiDI+MG6rQc+jdl3Aj
a+DyaXol2F5dexaTOi1LuX8l5szOXtCOM/MsW0cDtVq1gajpiroYUJLJu6ZlceXBL+37Tw8+j1a2
ZNe46XK0af7FcHAsutbJHjXyTndt7yMhCwCkw0KCygA8E2lJvX2107uMrOf733LpiuP4IRcMVIjE
e9Z/jewynorIJzZbLi0LhjY0TKixoDfl2cvVEaZ+IbeyLdMhAQYQx2mcpThJGmdqqJvprbPFous2
ekqeomP2hO7j0dsbW2WbH6Q7s1h0W3Djbn7ubp7e4NQv4c5v8h3OnvWu3VV3/W5w9ZsCjI90DB+x
h7zLb/7jF0PXVDSTHEfW5I+216eIgSmtP4wVPxSSOTNrYu+4ceI99Z/UHaTd94td2BBfFpslGqGs
l55hsBhKEMzn2QnMzYAWCULI9yt9zMJmkfADkIsNCE2SP7BTTjGZg6YN6S1maXj6hr9Fd0jV+rWi
rtqscmPI4JXiMJZwG89NPFeXt/R7Y8s/Vd5BDs2FBgM0w8oQv7zWgclNSBHDLwacilyvIXVFY7Zy
7HQ3wXWt2wJakOa2Ybxpg3wd+tKTNMX7URlZ8TylySGNYHlA3BaOzAIJh3ADEsOU3MZgrvTGwQJ6
01CB+vpbGK4LBBAaCzJxjWctczYZYo6BY5+KWIewmRp3bQDnD7Z+DJmNaQp/YV1Hm0S9GTq00i1h
41HGhYuDHaEQxT1v+GE6v3zzXraQCIB2CQ9gnV8JdkgpEc1mL54L6J+TNkscaslBQsYk2iWadZiG
RzELq7u/Q7TT7QIqt4QdPQ3uSHkWdgiWt/Om+JD6D6ODc2dKWiNvxD/Sm4jbd0YlOteMzBDcYJZE
8uE70n2I1UbDSAmDx3qwVzC28SVvN62ur2gDossObE1KENyOZER3zZWBMXBvryLG3826Ljfwz+1g
24XCJQP3TSrEdNiq1V1db1JIce1SGTdN+PAzURf21u/wEnOlYOf1PvZ+P+VUiAFNO8zaNcQs0l5Z
6LXb4lvuSI+M/+F4PaP4C4882yKnWUvypviZiK/LFbP2iPodnsnJjd895v2zad85SrQpNSZ4U3DH
Z5bjp9a0X2T4QU6Ed0ZhLXqIiDY8qLz5NeLvKefFstD3Wf0sD9MyVbFzncqNs8iWLd6+VV0igBS8
qkO7CEccr5Fn7FVz58jdmq0cZhW8Kn8Xo9ieuGUOgavay+kylvYxmhdWfUoNhEww7q1iaNIIG6Bq
raOD4SOr3dGzM1FoCO8mjkGpQXNkYlEjBRo9WAxim/ExUZgG/5Qg67cRKpU/EgPLsSxa6MHPwTew
D70zMH+tdPYsPuwmVDZ1MYa/Wu/GqH4Ozi7pHiP9t+f/8qSjEd821a8g+KsCTg8WIQ3WY/ds9xKD
TuHxvhgbCy/Zp5JzYjVQ0uqjVyNpp2zt4UmN3Z5PrUbsj9/Q9LBoe/f1e0GgKjsaXkDdjccwilyq
n4Xqowkr6/uI3oC4knIaCH2jncp0o8m3kXwqhmhHIY0QDGw2U4fb+VKiftp3J2HxM4ZTxrTDLRMH
6uhUrnH3FCoitKNWfmktQ9++QeHnA5s02vUz1QEeWVaMljisVdATvYXMQlkf4+ApERW//irceeLx
tiTHKquVGe2QjNB+pepdTL4iERAU1KM34Gx149B6KylC0grKsFDhMA+59hSCRKiXIZYRjD5VN/st
qeQ5FbZuGURUS135N5IjeG+AThTlNuCfsd1Gg2u0o5NvLk2vwrLJWrZyezOFUP4tmzYYuhza5FZ5
e+zMF7AHEiKfTP2W0YQFuv5LsAtwPiJ/NMkVHTgXxslMslWGK0j+SnqoQ6fFWJfreNHR3HCcziUG
0rRbDrbm+vDmmfhguHBfKri5erI7QaFAc4sR/L4SKBup2dQNnX3yWKtAlwen4AKeWVp7y5QkqvfK
U21HW9joyzGCCVeS0L6VIs9K35GkXPV+7grrhF4fURB4ZLWmghPCJxfewBmP0kYoiPd/MTeIUAMQ
BLDgp67lx4Qpdag8dx5jZGVCGMr+mEkpCAN4bXbnNdGKnsYigxCchT+rOlywVXxpgVh8ES2HfDU8
jGBpcMBBxsVH+3lVT7/N8ffQHfiKNUo6wareg9BX5ZVurIf6tet3o4ga/rjQ1SNDVAY8oj3b3QTM
UyrzhEjWsitcx1mjlhJ4N3Hw1tXyU1gmP5Ic3YYaGT8Ex1vkMT66i829sF400pWJqpehY0NvFG7g
jG5k9jRim1VlOH8n8tIsvH0jbUuE1/D/S+PxqJU5+F9CHEI3BR9fB/eSwIJD+Tc+WQEbzcYx3QAE
oZ7V3l9JUrGWy2jXV5uoCsjKX1qCa4XWtcONJQE5EO05grUMQz4HSFXcDAgIWK3LH+vhbqT5iu6D
uUM/wIGDC2cUGoG/6ZIHtmzKbMkbt125CqNd2Nza473+khjL0tmU1d4usmUl79EK4VakRMjim0HZ
2CYcyqX8A2HZYKWGxRYmRtZjiO3sc1BQ4w84iSTHIK17Jd5rSMZEUuh+n5R8ND7/uBvZ46aYIZpQ
Jr5WAoFaGGGmk4UKVVRNQ6sAG3XlJC6xqS3h8JB1BK+iOekQVdUcNukzEvbITAkWd9JOzQLrxtEw
OBer4K4w5FVi3TgDEpEeQvdVcCVrvpCvUbGg6K/CX9HBcnz9vTRK7KZKoTE0wZoOl+fv6QiqJZ/2
ypsRD/7ni/lnodmL0fxotJSWhf4FOP+wFGEYbq2yGGjZVYeMC9m5gj2oKMU12nfzwsTwnSaFnR7e
StJKVTH+Wpb92iclsACkkK3sTW9xLq4Z/F3sPnxedpYatSiSpGNgY5LAtKfaNY+1trEmcLjU5A8d
wKIbPFy+33IXyGkUn58edVaIqImZGn0LK8OGc53f+NGyIyClC5/cpnXNGODQ6vslP+iMf3zMT0uK
DPFTSZF4ZdHIIx/Tqd08vRHWqFL2UnNJK917ku2gztL0yz+AyMZt6tfLvt452iaLV+qg7zRsy4N3
tHe+/1kXK0CArEISGUynPHsRNY3HrGjAJmNQuBCa1CnTrZAa/GxV01JMur5f7+LZ+bTe7C3EHhAr
HVq62NIU2Vx+9DlpO149O8qH/vmfL/yfR5s1oo0xkPtI4xsXf7fDChBY8P84O6/mxpElC/8iRIDw
eIW3dPJ6QUjqFgGCcAQIml+/X+lu7M5oFNOxe3lbQ1EgTJmsrJOZ50CPU4LnkItaBFbhDwpcU1Tt
I3YCGuMXLHPslMOxQWt+/GjvBaXXQSjFY8vfWjOGt4DuGN/OWqRQ7Y7GVaDcopu+nWHP0X9LmKRL
/XJU/IFycqQsFLeYlsBM7r5so85+WigtJFhzIHc2xN+WIEzfm3nHlqbHe5ElxRt3dWKjwDEjFQ6N
RrU7+GflYS5DKPt06RyY+w36Zb6lX2L9IrvNLrPmR1wT16Ls+7RIbLXzdGXybyVhEvt1R8YRFB6C
S/UCsUC/V0LbqCE7gOPsnFyREhHL91W1Qrx1+RC3MIP1yHF0O2gZDs5VIgrJ8RRr9nvLv5b18wLf
VEduqscHRxUamlDoB1RtfZul8IokgNCLKXgYVb+HV2HoISu3t7vybcBBH8beEWq15732ah3P99qY
49jXffFMvt2823/AjhSbUpkPlfqsdKrXnzY7GKwsarYq1YwmkDqFXd40yc4FOfhh54FTQCwwTdYf
DO8PuXrCPtgkeBuwZpNg+ffJaox9P6uDxrTAjbItlNKvIdlLoiH7hICsTTo9EnXsvKpO/3P11pcu
4D/GLhLRlmIgHPMPQly4uxZUuDItBUpPnaYpOBFkCMtr3UGfUdBz2ATLlEJKK5kacctCTwJCsP8o
8fTTWqkkR6aanJUJudo/mM8f16W/3N23mdVDV2yUGncnjT7zCggc2IwUH7R8IR74d4PxU/iA9QjI
iJxJ9R85bMWIerUkwoM6/JI2Ke3X+k26jn9Y0n8KJlkk1UPGidMsf0/nt7S9RMY3VymuPvA3nUyc
wrLv//1ZfjR+f7nKN2Ordf2k6TNXwfiJ4uQ+saaEkhP7jymIwoz+Y/yQksbQFYpp3wshrOmGGrFO
rQAY4039NORQrDeEK/4zfBXzAU++1jM4pv4fhODkgyGCLPJvBL77bXRY3aichwk3ArZH7DthBDwW
+ZgUf1KH/yH57K9XguX877O0303NorlxpfrUOIK8WkXzSvDNyZcNeRvsxIqjJsBM9vQA42zA+Emh
5/+9V//3eUlE+/td2FJJPeIC/4UkVpG4UCWwERf1A1bt3y/007T764XE8PqLB1HqxlWFJYM6ItBp
Obe+MsyZ4HAl/PFaP3plf73YN9/T1EabDEaeCjkxoGEVFSq4Z0jPhf+HLaxxeG070hX/pAr0lZP6
feSioCFcEVumBuybN9gqzbHQhYMgzQvPmlRKeWyYGd7P81vDBcEI5hJCURMhpObzpr4Wp+YRzHBg
Dyby6f69xX/QYxS5jWJvgpQwZbzf7ubWVd1x7MRYbh+vMBZYk75B60/pHhEdjJjDJyiULjcqa3dv
N0tKSSm+mrU3n6AA2ycU47CP/fdb+smG/PWOvtkQtTyOEoLOiG1MsKu+0iEnsPvF+o9g/Y9rkK1o
SE6xFFoUkP99uO3G23C7KtRrYkOIpV4WPVkksHTWJdUct2Vz0p+hCVO1+Utx+1aAQQAY97YEiAcf
qVNLH6ry1Rwa+NG/t8KP3jTQvNB+geXB+sp/+ctcGIqF2ojs8Ux9HklXLxeAEmwaRIG7cmkc4xBe
9K06vJADislrtVxsB+0FhJuHdjkWo3OUBk/SuL3N4vyHUfOTT03qmkwqMGIbFIj9veFKFlz9Kion
2UXbYIQUrLkWqWT4DTpsV209+6QQ/HuD/Dgs/vea34tgVHMkXNlRFN2dH6gLJekUUwdgfvtTGv2X
6/OPCfqXK30bForSz5Z8RbrDGhRXIWlgtNLh1McmjlAhTSX+2T6yD1d/HsYQrlGR0t8er0BJRgF1
PPWPECHe5k+2vW5xnAIN2GfQnHEP7cujfvDKW7Q7k98NyqYMsCQDNw3d/HC4QgUKeUj18JVYO0sr
yDnZNZBZsNlZU3zSVe8oN74J8VAHbAQNNZFWd/cnyawfxH7gj8ExI21M7CC1b88PcDyo0gHDeJTe
zLPtyf0jyeqHJrDbV1NB1uW8lvbupAeliZKXe1ELp+nPri6lR4V46rJoA0mtPOgMSWwj1iac9Oa0
arQ7YEHy9IjAP0ImR0GGrG+r4kCjWv5FHl1i+OSMvxmyyCtfjVAI7Nc3JV3sKN1gxblcXo5w42rN
1d1NeVP/we4sfgreiSpSbSES2DCJ35afs1JqwwX8Njub3Ubew65YgboMWasb/lDfFVVcmmD7SOXZ
mrsw3m7kTB14DKgnKKmjuEbtSIZ+JHi9gH6lrAJpdTlpiOwFUgPIdf5VU2XSP+2fJBUK0Qel9ssm
MLr00ryqGrKqPFZgE6a6vA/yb/UcmWBxMrlrHxpxhELSIhO4wAwhMhQec3t7OpuzQx1iaUS7Bexz
tlf1h+RYgnnDH3zat1m/23n9UUuvs57uZeJG0/1CH6NdfduqU+vsCC31czRJdnLUoGluoCqG3E7W
2sg6HNYEbU04tg74NViZWepTCnwyydoFFby9tUVE7MD+bEv8UAC85a6JKpJnSbuz4aJt2cnQdSFY
7E0F1NOxQ5Zn6BevYjgdb69fUrZg6kIifEEMDhobUK6b2icL7ZxhrjPY8Q6VkRz30SS/KIshaLtd
0PfX7fUYmUijWYNM9SQ7lV19jhutuLNfL/PD1VJX2uX2aPdI7VUm8HXh3xADN5i/6m4BBWqk23Pa
z+D+qA0TlRsOrnY7RP9usH4wkijgoAsm0ltUNih/N5LTiGbWbAwQVFiCU5sKc+wEWABJh8ABf7SP
P6UZ/u1634yyNU81IVGuN1z9mh3U0C1ZveAhoBCoQyCt1mAAJlXfTgggIp0m2lOqRfHgQYa4df94
psbt35vgpzQEUbGgooNJU6Ac9vc2oNbUqndDgyltlrspa8zUZLu90MN27+qn7bxbGXjtpABcruG/
X/qr8PubFf/rpb8L0xe3Y2eWZwrD9cXjHl63Wr6mKoIUZ+bvWa6jYb64JkkwR8p3MFKd+lup3fEE
t8ftdboM/qSRmFCeQutmZ4frSrWFXAkduS0QL0UDuPcAtoo+srvMuGQn2u5oMAFhQ0ZlFVRJrygX
Rsdk/0eSma968u+PRpG9BpxFXRmZtn9v1fMCdsZFQ6vqch1OkETqzbN9QZWcsofeo8IJb92xZu92
QJFD5BmLYo2T7R0vRKMcqu9MeHKbhX++SQQLpMSw9+nhSqE+cUvcPBGlOdlIm2teYQf6WeQr1eQU
TfOdJUOHOsIpLoKwiciZURAY/fee+8kxFxwC//N43ybOrDeHTu/RymF7BWHH0AWtGpEwcFVgL3fI
JNZPG+tP+tI/uBdC8Rw+GerPNRIH/t6mxpWiCvLeII9ql4KTv/IhHDaIZo3Gn9aZH3LgFSqpqC8n
I0XTvrud8k6rx1ODmhxRVFSrYH0nOYzd3PkIG/8+IbjyZ1f3h+3/3675zam+zRfjYswj1CTDvXnZ
g/OsbH1bDhvTHB3tGlbHJcpx5CeEi1uKZnV7fNobiSUH9WJdDplmRw1xEgQix8ai8E11LDjxzQlu
mj+ZDOFdfB/cMGcpi4VMzrT9XW3LvFmn4dxS5l2e7eB0zWdocQnp/Ydux5hhrd293qjI++Nm+yd7
zagT7FFCCd74ttc+Ls5dOTTTV/mvWF8ZAkMtlOtu1LqhkPBH5qSv4s9vjyo0odDpIwnX+kdyUgF7
UWE35zabPhYfF/5NRU6Glvx2gS/wXX/vW8I+TvMbztl5PW5VsoO2xqM04YCykDmnl/37rXGkMuif
mtHv+PPoUwlGJI+YGiSw02+jcXrNK3+jkQg/kjY5yjuFQQMqTOievE4aMRaICf7QhV+1PP94LvIs
NUVfqDrbyr/PpW7a6UezHttsXzm3j+HgaJ8dQgNnn1tHioXoR7lwbu+Xd7txTvvwrHkQjm6HX9r7
9d22/N1Hh1Deq/FOnSHQ8XhnvXPH18nZi+f4g7Exf5iNoG8L0vO4VbS5voE5e9wH02z6lmWTdYAo
vmt3DmWI8oP+vrgHPt9ZHiH06waW2f3sVIQvZ5wO8ab4HN6CC1l9B2f32H7Ar3BZjXCWU9/4unu8
bqwHRJoZPNaD8ok+/PWTLdIJ3mZx+HWL02jsSLt3hWAAqlIwvL+VH7V0d2xd6+H2MR1I6uFLiw9R
pHN05pO4vsytfF5mIrLwqTBK7k/cp/xwwr98PynBABv77x5K+Cfz5tgPUKyqaFioXq2IKgziHtpH
j/62q4KVvZ0qMqPQC3B8sHDDpojOsz7aN97pVHdWjnwN+OPl6pMpcR59ZYQNI2g/y7cZMP9u/1m0
TnhbWiVC1N54cJvOqTnQZgsAdK+Sv/Iiv3BtXLf789ltn9TG2cvEtR3lbvFovqkP1/vCcpoXq3Ep
Yi/eOxSPRvf6Ptf+5rpwD79NkkfPMfkMewQv3vfCz3P3v0uYdvlD5w7v/z4YVMgN/ml9RNoeSbRA
NFSqfVt7lL43zjPsStkxsB6uSZEfMy3RknJ9jK2kivr1HPe/jjGSB0mfGaGW9PGU9XEbK8khnoN9
aPhToISH+JhVyymrtkYyZ9XoGJxE4Su7JaHnQPfq9yFS74+BFhrJFCMNGhghiQXrIjz5Bxe+wOic
niNyp+xY4jVGhg/CmRmbCyNvaeClIN64MpJmKS7Qx1bYvS06B13crM/ggtuUsbj7HnI+p8+OmcUH
4spS1HzKYRkb+TnZc9MW1+fbiR4sPM01Az04xkVIZCJQfNXT/CrVgyK8BWffcM2nNqhS0QDDElLb
S0Y+xcR3j7G4LBlMNMEhU8I9zdHy2ZTVS4Wb2Mclv8u+GfQBvGIh5qwvHcLe0fS+Xy0iFMHe9cgO
zttTqKZ1QpJkSNQpLSlETA+BGpH1Eiqo3IRmpHptABtKsi+dW6SmY9gH4oMmrMhJdrVfx2hK63xO
LxHH3FWcS5y/pTaZsFhyS3dJESPAzmZHx3Iu0YFKb9EQcrG7IhZfuvF7Hfa+5k3pFOk+2drx9WMM
DA+GQy584+YQKUj1aI6ryAxGftuzk0ou0eVpL7nlal+7nCJRUzXSI2HJ02veRLfYjGCkTy/xImPp
nO5PpJ05i8xW+HHLpnu2W0soK4fljdCoQ55MfMuKpFtS0mk4sJyrz/MurJf26ujBIP/1giXcNXzL
1xpHfYHjNbwm1bLPyvtqecgODGEpkiIrtxcOHKWZkaNsw34tJy93c06sXLzEcepK/Cty9eQgspzA
OZ+ZK+muyJHrGSFmX12TlgEkrWpG9J7bRK68Ja11yr6G/uxMWbmes27JFssl6cM1PJP2U2LTnyL2
HuHtqYjr0HQ1j2S9gGTJYHimkjmEljSQAzscYyVo4tlFbsSd3Wtw8XVX8coIVuu4y+ZPne2nY6yq
GDmuKpbyKtb4pcnq7IKYiFNnFcbws/xE7CMwfSMmrzDsfhfxRE+SBci9DF7v78LDUxUeIyVGzSu+
haS19BxsxXNK9blncuFroAQLX/XHGE59bnQMxoAhENlvt/DrGrsYBsuojXZZERVBEdju7PSpFhu/
9OUUOVVuiIvmdW7Fx6iPjpEVG2B3wSJCuD1sotYj8BhcGJSMoYjalLCOF4m4WB2zCjKOLyQG7xLb
Fy1o+wxV0xdNJn+I5jlGTWaG4h6L9OBr0cGP7pIpnFzZI3mIllQTPaTi7fi5ox9iUiWrmFaL209S
MkNBmstILmijPmJf7hVeGZTc0d6jXf3hAVzq9ZKWwRzNtJy4A0rkAjW5etWL4inetFQ88IWwDg6+
4l18ZJC8q9fFcqCHR9+4O3/U2fh8pNeUgMwxn+1IuHOv3Fvn1YEctaEc6e7ObTydT+FWcsXnVYBc
A8dwNnreTMpo4UPKQRVwvI+6F9VfLnzxbGYohexdI/HeDrv49jlm2kdDV5mMoxNtqfs6vYwQCU2v
+9QKKL92IYQf9Pz7Ma3CiX81L7gww5aZ29+1geopvh5ofo9x0tNTCPASyYAnWKIDhwj7USVwwQfF
WnwNRvJweG0SNZrxlhPQC5igghLTUHiMIZqsiusYtvFQyrusjllFu2yR3OiXXWwzzI7+xKv3hS1p
AxAgD1LwCHIMd/Rm12bGUMqfikFpMTRtk6yvIm7yBlkoh75pMXuHElPG8PLHr7kkxrzk/p7TJhfm
a8FLjXCzmo0wtsK23TjFJdqvxnzMa/AhZ8xxLXVMrZpK78rvKy5hcovV0pEK5xZX6XVpvAlDhSG6
8OtxfYkJUwR1NC4X2Q4rdl7ifNg0GysCJrGhaeEW9kVOe8PAkhi+hrdYmu66CCYHD2Emx71lypAH
XUSTI696f/i40Sa7uDwweavqa6jWDNcTkw5bmzGS66S4+2rJziGjPifsrqDvhxYlX6uznlTmjveQ
ZIbXVeUqKz/QnDU5Z1gJDslIts2UOyRdTg6MPtltQ95ZzC/cRI/mEM7eL+l3EehgaczpG7fbR1DS
r/rokFqVZ2Xqsn3Sl33Kvyd9q2+VdZFdCtdYa2tzOT1VD9NTO7p4sdZL/SBttb2HjplNTqA3Pelk
3LwXukud42/jhRihsd4vXG29ezC3/RO/m1vgzgWI8fZ6do0XDrWXxlr8Z2u8VPn0Xj0AehprTsn/
qdh5rwy3WDcP8/v8NL/zwVNxSS5PkD4UazFQnooXaSstpS03VD9UjKlc2hpnvmovp/f6gV1D6dU5
K93L/o5Var+C9GTksNfxod50pE+0pIK41WZgIF3EUvnCovZexKyTvzmz6ZSr21PXubtNuQJU4kTr
4+hyjbWxPj5NvMQ7e2m9GC/culogEuXKklM9VA84gFWubw3xROayyo9PohmQNMi/HrNgR0mW8LqV
nV2+y5W1vsR3lddtWmRM5CLbYVpJntgeMapilh8jYWqt3jlyURpSXJkvi0PMbZXbS3sprPCczk78
m4tTAbgUtoGzFvTrIVWX8lpdWhl+8uEJeuBMX2pcTl2KTr6uD6kcF5m4D3G4lRn3HQDpmh+H9Lq+
ruVYuzcykkQYKtmUEOWOzguG2S7bsS6ROZdAyoIsBzmcLDMFK0abcvSUzImZ71i8LnyjCA6pEqO5
El6SLhMW49Q5Y6Z0QvcCtb9lvz1u1bfaM7B5ctAi6IUcxMpaGZQTIc2iutrKzrXVpXT3j7uTa+bK
Ss/VXOYnmCaD/Lq6LW/LWuI2jfvF8vQirxfL69q6P6mEGEmFduW1eKnb9on6KFt2+yeyXkQf0X3V
g/EyPfVYd8B5hrj1Uqx3r7tXypZx3N4XT+3KlJ12hYbKitSuu2tOdtfmnJtpkzQJ5jRHLSRfYIC6
fL9iSG3EwGpylCYkBu381BDTXO9X+5U4xymf7rqE9L9UTW3ZYUUK72N7i9iG8OnKFQdbazHaNHpI
9AkT9EaQlIR00Smr65pU27WRFZkYATwAh5zXUIky43NECle7zMz3jwIZdYo7JJu01eHx+KlvRLOp
/LwesCGLKz/kFeBarm7Ujb65PtPa9mZ3b2+s1e5+d79/44PDoyJOoPHF8tHMbV60PaFbt1M5ARVu
lOyiMr+xczMvH4kxrsSQ2Im72WUTmR5um7b0Ph2TxUocHtI20oG3UpMnFIO3zrW4iCoWEzufkz5i
33RMj0+7zX4FeM3Y0WJrfXsf8mpDfmi5Esdb2ZxcQJDwieoMYqOsy+yNmgyspFYAvUAw/pISLTAC
VERZnK8RW66a9fca7ZMmwJMIu2BmlRbasxECVxx5isdYCstIwu8A9pPCei3WYBU3SeUkkN8s3K51
jnm5uVKxROIKmzPxrs+V1Er1N4k1+xBpUZt0q+6OSsjkkEw5dL8UuoRHypzIW0jr1ZX9zhkX4ZpK
Me9Tah/O0S7YeYV7cD8Rag7u7sh4CBVHdY/bBjUmzrpPz7GUHJkn0xI9gG4tfXZrc+AW/OOyI91/
jfxZvzwum3W9Hu77Zbus1836yCd95TYaWZD8eb/db2sOsJ7Fu+Z+T1TKKbcLQhpbsNySGJt/WJ6y
A3nkmYZQS7yDfSihSGtHA4larTaxIlivfCZDYqVGZKSX3EiNVL+4RjrDzsTnPa82mfNLrqUt74x0
WA0ruSVdzyGaDCUxH8LZfbk4p9bRUsor2ceTgbCqVxDn57QgLS6FC9+i9VH0Cck+SZV0n4AZPvR5
jfWG/CmsavccHX7vVueUqqFrWmvRNZXTAfbHV45aKalwHIVPNYfdnUJPFUuSIdcHekyjI8z4GJTh
KTrRHcirYXuUqM/P6YGysGtaJuXmFFk+OHMstnz7mC2GX/hnjicHJW/5xxi4ys71qfJagkLi/VFz
2nx3V2x3d9f0+NCBIW6OPNMF/+luekBzRPKmh2bVrPab/jcZ5jBiPBwftCeF1utWhw0DZ0MxyKpb
9a/iv7sJcN3tVvPvw6bhbwyt1XDX3S06d/491i6aZvvNYTM9KO+G7NQrA180l1N7bS0XsR1Rdbw5
ZA2pds/aRl0BNrI9OiVl1qTqC2pVy32+zynR4f5zbTukUjomp0Tsoaxc2czPVs53LcMjvR4MdHNK
xqRJF6pjcoIxkZewReVtZq+k1fiIfu3Sft6vzWfzud629+fHEVW9R/O5BLG/b+8HOToPrvl8fqy2
h/vT4xWtHCoItuPj8GhcfXs1PNore4Xm1ap5LDbmSk7K2Wkzldoitmr2yRE7fbHxviYQ7nMz/307
8SLuUm1p3/MvK3NjaS3LHFWr8mEhocFErrljrkXPI2Muut9eF1uBuMCAhlnm7y8gL9LLGZdm9s9P
qMQDv1R37UOrOQcEIB+k9c5yKomKQZ8iRTr95tmx6Z1dxUVEOxx9wx8jYC7GFycvMd/cgrE1tvCF
LccUdp13lN+WHbeUG356Sg6ZvtISI9lFAleYs+vBKdcCvmjYBk+Z3Tn9/bDs2Su3FFaeHnVSI1zK
oahS2u62i6NouEPDJ+qz+VEty3trY23EnvacsBVOpUi0SPtxciATA1yIb2ttKZpln48M7wN9rsaX
YBcVyQ6cY46baEgusZ12iRnxSnU8a/yk8wMxFLFZ0PnUZgsxr1qPzQTYxMGrHMNd4BufQrEGwrfy
hTpIWzzz6ByKs14y8dqv9ecpE+jNAF0qSlaPu20PEjSGVbJfNQg44L/Vwj/Crktv9hvRmDi+sRsR
Fn8BwlBtamAPyW+9inCtUyTDciJJwbG+UCGBOM2B14FHqXdKOAXtM9RQrpJ30RBRAxGWCWa7WSmR
eAGwUvJVJm0uICzDP4PlKKA6EpWStLxAt9pMjGiRF+TtgCGKTb2cs3ZtB1wdDGsHICK2UYfVhc1l
z67V9MV2C7gkH0NoUkO2EvQrrRuaB9cIW0Ar0dkGIAflOLEdIDILZFIlLaBQ4yu+gKbElWX6r/N1
Dx3IUKwJEMZzg1rYZ21crnfbmWY8xs32llk8NBKHoRKmmFyWM9aLCB3LmErxSI+HiL5O5tDC9Im1
RxbLFKZTY/k78skQiBe2hJ+tr0Qo0wVnZ0yHtIvsqIukwIzLvGS0mPE5rVasntDxY1xZ96JmJacn
DpFDca+2d4q6VA5bgddJq4a2op+H5WsVLTIxBmjbVbm2n29ZHV3iITnlh1W12W3qV6T7Ntf8mg/J
NZ9WanZeXu4X2YFqAdAjK2lB9uAeCQysrh1TosgVDf+QG+/7pM/lCJi0TGDdc0UDfWGFtGB4Wxc+
sfOwCRSnZlN9XvVbIygjOAJKFhYl6tjUT6F4HFYRRYwFJWI08KyV7JjxiaUZ+w8suVuR0v7VfF/+
gscXE3HtMhFPL2Ao8MdXAS5OYEKDeG2LRMCEAiRErYHyoGQKpsC8t3zQ/4jlQiz9I98+BqcEeDIk
wyAoONM+tjZGcgMmFWcT2JMFFgu66h1cgREtWJ8UD5E23usu1eY8oRQfwjGdA7E+cRdh/zwFEsis
JxrqzFAiKgFYH8nJ8El1LWOsijqmas02/5YO7JAPq0XaryBNf64jMbjBfnHjwUqJDxzpuG5pBmKC
90HNt46Ai/iuQAnpOdRAOcVsMJL2HqHJcl1juUDOqMCf0d9zZjBaekz3LH94+vULUbCv5+5YT2+r
KRAgreGrDFQ+f+/ekTGNWH0yee+OTFpxuFiYRwZaAfA3pmNq+aJzimUd1DSB4hx84deJxrt8lLHl
btiFsXJXOFikqlI/hjb2QDK8+P9emAAlPV74Ibpwn2jRjFsBnzKuAL7HCO0+TkabjHdK61jpJbSi
S9gnl3BeQq1wCfW3IbjG4qVl+2j8JVyTfVTyapfANaEAdXBH9XDsnJKiVZAu+YNIlQBzpFAD/rsC
Me1ikDhPgHMmWzsNsI4NE3DOWXUEBqWGoIC+/HWwQAd6/5Kc+ZpAaSsQPgOkbBcWgdjr9775KgCB
XTyArPTvE8aIIHlEbrW0nKMCC4q+5lOVNGFxL6wTpdOAX3MkTjN4VIVzx1RNu01QM/sPoenhhAaQ
XABikR7KcFOA2s7eiaMrV4CaQBneCLDTf54D8W07vOFe3YDHhmzyz8HgaXcU3wKkKYEGwmiHs8+i
mFU0hh4qz4CcsQDSTh5lXi7K1C6D3y3c0R/9q3uivhdvKMR9YfKdUjs+YrkUOnO/odRij9epeBad
b3pT0FPSiqk/BnbUezJmsGXKnT5F3Ci5JhMD4vgBW+Rn+TXuRjy3PZ4eBX86hqQMxYQznZMvrWwb
/b6I5ZSqayBlolfiBPpq8VHk5knAwl/u0+3knBI7On5ALxFCeYDpk4Lp5RhcOVcZUwxOxCkciWky
FRmNOQEyf0+gRL3rfExXNhDYmILBn4MLr8EXsZHeO3o3IiInX3XEK6+WJ5+PXspwiAb/QICiigDo
oha8+epzKBiezH8FLs50uIdeHVsnNhNwQIUnYZV/4d7Ehcivd06RyXIgXuj6CUs+pnqsx/ACWty8
FGEg4gLvjfAlax46uyKMIhqhXlbLZnl+7JYXTMDMYmMlFzD6BdCYHnwFgXhqBWlwR8xjAccLvwMY
PkB0ePAHv3pj2cPHKXGaKe9/RoSaCX6FfCuWAhIIu4h4uk2T9Kzbi5Xh108i7tNWzvC5j/uMhqQ1
fS2cgzkoHsRVgPPj4nX06baDE3VP3fvI8xHTFSZV+P1yZL3XNIZY0zX6l7ujeBLmoMyg8y3/5Br5
6FvhMaZYMpy8xTN2Lgi6NxFJQp6CLr28SFilLuUOh68FTjyavuo+y5OLfSWoZW1oHgRVs5Jehhg+
tHI59HhkHk8M2ROXL/L68eipDvTzjqM7M0ZdDqlTjxElwsHoM42ztgSviHUyJCKx3xA7jpae24e4
jH77fORzO5qCGyP5kH0Z80w0JWsHFGqRSjNKwUiji4HOO5pCYkk52s41vGJ3NRmHHoYbVu9zesUz
YOGmjcSqp7APhQwtHYJLeHsVfoBFCZWD8IjYaF1TaDFrVvh9cifm33+WfeE9QWwSaGxvjVTjxS5k
daDoQVT7KmmzmpFHlXlXrYRgT7EdZNwJXGJraa4ZmOnuTvxFOBDzOZLZNPG4wl1W14yKIR1wWux4
nNg9NfgsbNiCK/YfwURW0IGmpZf5RptXK3S18GJKnoTIP7vCjXi7TxTPDvdLNdkvh+yU+QZnEWf4
GnNiDux/78Pe08IjvpSIdIrXgbYu88vLGIno45kGqolqOWIsyc60rT8OfvF08HlKHsHpoKWgXooC
+Mi9k7zT08EVvgeaxp7sUl65bZnvM46BGG+nlHWKUIB4zb/ZkyIunew+xJLDA6TM1ujsyi4zGsM3
vu+8OzaUIdXKfsniTmVX3ng1WEC9+qQL6ED0PCSaSLxMgiVMZikrw/nlT/lkyg9lOpZliXRYRYbd
5XueQE3Nx9Xs5EakpWvAcDI7VZ6T6vHDbjkfwUQgGREVdhMph6CfJjTHJGbDkoTqGDwB5ORlFc6x
mgqa3haAqza3J0t/+WO5xgLJs3+GsW1R1QW/nwrzoy7+/pfk8Wm/QFH4Yh0yeBIcxZWcGs8bjVG/
cxYfsts5Np/qweXLzp59YXtnwtZzAMEJ9ld+3bvsf13LPbmTh1i2Tyk+Z5HdV6BJD7ld9wguY/JP
lAlSPMYnsjs47MYcjQPhAXaoYCdI7MG8gjGRHMkZv17ncHRunog22wFAkX/mdfnv62L/sf3CwEG6
in3QMD7y64m1cJ//gjuejeXogu446gfbP3/i0BMHXzwjUVkFZILUQDpbjVVBnBSvcSMeiWS+D3yZ
lPIZDA/CvJniVtHo7PAuKL4PFw7ZbT677fAS2Hfm3cxCdA3n3jFYELonsaww+jwrfaMmwykcQuqu
EbF9cCr8UISm3dmbvYtnO3sT8ObrcVjMHkXDtWwoReOK8L7Y8fC74hT8wpKqJcVX+J1EKz5Qktvz
JZjYPtvRiSkE8uP8Aiz0zhB0OQBgd9D6OiadQEKtQ74vTWrzu2jpk3OgkXbcTesS1nQ/Px87Dpw9
I+yIJctfO3KyX9kVTMzKGzcrbvNIN4kLitnJoklvn93bh3iUaitW4GOWo+5O5y88MCr3XowAzSW9
hU4oPeIKvu2SQrjkpy/5BCBwxOBlAWxHIZ33tvDqXDB29+IuEg0oXHAd2bwKz1zufjdu496c93c9
gP7AFWN1cF5/39+/8z/Cdg6Cw87vj6cnEdirXM0xnA/d/1jP3AsBQqLFtTtHF1qjTvYB2gecbuJr
8CzRo6QvPIpBJ1rpymOffZK2sxs9JUbr7B3urRDvwWs9iExY+qig5dEu/L1jJCjss+RPFEWYImJh
XATnR5UkCai3aT54ILZXcT7GnLBVYnJQuO9Xzs5f0DeaayXCKzkvvwb6880D707wqejTOdCdx8fH
dPMrevQs01UXdCJ5JvWyXGuc6ezPdIu4Q9ERyB9z1w2bfCjQiDgGC+fdDuoUF55rvku0G9rtaypx
E3plKfsq+0nx0Ei+g1s6wkeCcMCro3xwqoj5e2ncOaOHjUCjI3Xlvyg7r+XG1WRLv8qOvkcfgAAI
YOJ0RwwMvSTKUO6GIVcwBOH908+XrJ6ZXVU7as8ESyWJIiXYPzPXWrnSPd8dl2g+uIFkhwZ/5ISb
wFEjSVW4ld/E37x6nfiBGsQrThaVdrqfdrO3bg3w0K1PCCFmgVT/xkE0HqeAPrx7wUWamzM6EtmE
7qbmtyuoHZAhI4tahTzyyTXBT76/gmXSzfz3aM/1huiEXVoWD9W6fNMRpYQrpr4sVO5rlC8teTE2
OS7oRB/oJF8IaNi6Yh3eYcSPRc6aZIiMyIWt4Y6IXEodPuTO6N3Eo1GBy9++TR/kXmJZkh18l/P2
Xrr28gygZrqorZaT4orGIuG26D1lxVlZbuVOSYCkU49QxQIgi0DmOf7q83LLSciL9n0w49jOWQ25
T73Ub6/kkBT3SLq43s7BiUccLKBiUU69AhsJ98xr5Dzrfnkrz6SL4l5eVdyb7+aTFCnak/YEAX0o
YXXThRC9dGGVy+z+wgiL0EUXWGijvwt1LSIUqtOTZ73TViY/ze75gnH2XEqRd17VXsZtPR7SC/0/
fsmGsql8Px5gvy/Ppr5s6gmOWzYggbDWnurSpWy64QMEFjaQ6UDL8nBR5GjvbMwiuddWE0Q1yg/u
Rl7pif7hIu3ZwhelN6fb9D7GDuXAbNLbMNpgwYA6fpmzqOQlt1D5xQfltQn+hvZ4c4KSnLbQ3zOP
0WKe8ObNDUeLI3ek94ZvUz4uB3ZbvMy9VDRCQb4cgDEW3dPwbr9ECyXALgem3BainpXDgG+nWSGo
KN9K37yiHWUdoz/pvNKfruWnJbWn5VFp+lK0SdlW88ralzKPEi5oKdk6ePv2ooGYLXR0GPqjYPMh
ygamvr/2NygZr3IQitOzoBVS/qmLcq3QRXMnJIoWYH3jDUgcRMKB8CEoFwFd4LvuzvSirfwuPhOo
FvnehPcQwCP0tCstmONcBFsflA/t2qCulEf3NuOXW5v4c7aIP5u3IZgthLuRilUEFyLUMJftc49c
QkOGUwX1c4v0xFqe1/MPddE9mpsKh2KoHmdp80T2ZvEGKdHh3r9Xt7MP+35cFI/lLnVtd1wsA++D
QeZ7DUkHPjB8IObxVTJrMlFS+JTsNBrcMLuQQtFGWcMEQGnEN7AUfCVEUfaV8T8Y3Jdkh7AlZ58U
iYOj+pUr2A5DMF3SPsIwhTg/kSKc5/wErYj2GK0EcpCiW75SlvP/0FYi5WnX84XOK0RXEr40KB8f
5dcOjwbgV70egpzjJUjE92PF6SFpCZq36VHwBmcZf0ohL6dGmBDoUv4q6FnMJ06Tb0Syfa5sUxok
QbIhRQWZOrqaR48Pp1a2tLoWFcyEWqYLiGEGEggUnVT8I5eL6XXX/Y3pJcH8aXTDhX3XurfbT9hb
j8LBDb3qWn6TbJ6KRaCobUZOo7M8fqCyWTvLdleuSwAEyODLRVDcDW+i18k/ZWu5UBbVneof2St0
PA8orp6LRznhAnUIgoLwaY9VFY8KsMJcXsvlbG7sD2dZrg2OBodK45pEEEFOIiuhZATzpU4ljUSR
CiHanGBXRBfE56Wxau/PlE/YCAcdkCpMlWcDpw7XuW+sziB0p8V5kQTlfePRVA9cdfLPvMbYVeyz
LKaSUfaXGN351U4SlO9AQOt+ivAtvgeCfC2W31abFcfo/gwuo3N6cnkARo6riA91Vb3aT82lZuJS
ounjpmQQkrGouV3GnQ2x6WyEDKVCutyzAvmazMteOI/lS85JTriYhjcbgg+S70G+095mfr+Wy08P
nMd2TwjFYpVzoS5EljUA+uT7Gfc4qtr1cM35eLbQLaFWesgfRv62bKL+hVubLA8ihZK3fv8QWZCg
SExkuKpZZNJrm2RTDgmmUdvV6K5IGO43myHI3Bf7koVW3CcM/wvkSpEIJ1cZvBdxjqa9LcfRrzjC
84VEPcKVFz4N+0+OW+Z9UgG6kXtABcw7MwLa75W0mvoXMn76GzU+VIbGMG7gxwpEG2dFnlRUICYJ
Kk5pRGsTr7r5kvSKnIXv5CTfPj6/00PpkwZsJWezFpH3cF4iA3TP3j68RM+JJHC4vQMD8YgBbrNa
Htl7YxEES6ZugRYa7sfy5e0tuH55Q2u94K5ZyUELWS+SALM498CJd79hOugq90hjeIzeM4Fc7rGT
f7A2tCB5h9Ajwf79YbD+omj84Sj8VIcNgxHGGa5/u+diTW4BxhL5x2V+fTO4d0jvooUksuwXHyTY
5D+S9RK33K/hkvzyssbdjYud7b68sW7t2gfbndCKvBTu4SDnWdIQhZKYcbNuuvy8fa3dK4ryY5Au
Jd2RciDj9P9d3/hftMuwYxhK0N2lYd78UwvS5MSlHaqzVCZAfe9sm5OfnAGY/6btl0Gef1HL/vlP
/STJxqhY7/OeP8UkxrWUVBrpnmQj2C6QjqO/cgdqV8BPAKcLawWLZl1SRfMGXTXwvRpoJOMmTFW1
Rr56N8eHch/tkwfMXpSbDCn1/TwC6hR2FRPQDWMoRLA/LEBCluUbLBWlKIz3UiEC0c0JE2VSqOLw
ClMuXx8POgSTBYyYA0IJ7Rktv/NstifoCoBauCIB5nGp2C41Gyilw2/CNc1Pv6CayPrJSqk0Jr8m
kVcf0SVSsmckYjX5XrwRsFpyP9pFwT7bpbnNFhOk27BOPoSKrF6KRb+coC3jbfNpLToORLMe30ix
MTx6u5Bk1wU0DMAeObIAPlKeQpb13iM4GUV9y+I73LSXSlCOdR1IwSxVfB/kj+laqkKdYyslxYxB
r16zF7G47o8UZNj1uOHW8PTdLOge1GDYSemJK/NCijspR9WN0nJY4dxT4O2GP6nvaa/zcAjZh37L
otD4AjiQl5MLJtwgijdfn707is93VgCpRTjnEy6GLUJpqVd0v76dvxkUbuBNHKyMaqP2TDZBSgKp
ZRR3eph89PEcWNwzyHpPgQ6APPdOl5plTpsJ3zaQuOauepHqTrAEagvWRcvntIj+nTKMQlEeN7KN
AlO0wRy5vnxQbvQBJRFvlLLsTKFEo/aidvlHq4t7t19+AZ6SYGdcBeNVzdeSfkt+L4/UTxY3qAdv
yLFZDGUpFKBDHslCkv5E0urLVS+5Lj49QXwrb5NfKQUMjTbuw6scbCosnukvoEbqC8zEjcKN6dck
9g0VBduAZv77/8Wio0w7becePujBeCWHjxpkcaZasZ7OFHQZQ0LZn4KnMJ+gNgnht88B/l28TOo2
DhoCd1nDWNp8DEUltf60kLKKwPhMpU+6fa1Qmtv7ow+rLU8iBQtY25YPkbLVCIpCv9DP23nz3R4r
QPfDCTpXu449LKI96J5bM6hoZQqQZPsnaJMmmN3g7eQ+vQQETElkReiMj8cu3CfXJpZNlXu8UW5p
ZUmu47PXohraiITH3NTIcXUeyK5FqIdad9ooVzYvLtftTtKDEvmyxSu+y4ohnBCqRk8itsV/b6Mj
dTb8Bolxu8Ds8F5blruc9yhIkgn2ABL5ci7q7wAd8MaB5QJzvZW8vr0hP0bo/oLb34bYb3qosPxu
2d4LkdosW4GaG8BOssiFJMopQLMQTvi3U0HMkey+NR60m44CSB7hiyirsoAEtL8X5s0g26c15K5/
mPntWvKWdj2RxzgbbKXpGZJPyLlQUG8g69hkazOjjNhJ/jvxbr697D97U7nWpnlT/eJuCvRvSL9Q
HkkBISplyRWRBkKYSeZYBU9Ic+G3AnhjsilS4nxxfBKGfbYavowt0jDwc5yyhL4SsHrczjRiUrwQ
gLpZhs/N6/cjcF6gSntlKB7HSvRp8cJ5YeR9cCZhBHMPmoOkjukrpqcIyyUpxpjW732NY3nyIagl
HBLreq9aCM0AOHbTs5YxY9cVfCs5OGtehRpyWXyJ5i0h+0xQscmjvf/+GcdOdO6SUJI/LyDlgsHj
nIdoLYSbPC44t6vYexo2BXMBaVDIwVQ2ITLOghTDMwMNUb9J2ie1V/sgcnVJ/CTxLcCy06UDwgoo
yF0KIiv4qicCKoslpeEnRwK5nHDZtGzpQIAAvaeITrZwAwwJgs2yA/VadscGihCyDPwVpVYFt59T
+cj1kgTqSnR9srshWTn76He3OV8VS4iMcRXfixTgdGE0c//AiR4hCqSEOnMcjyCCJWFN2HkR7YuC
QjQUQheml+cKVnY2SJ4Wdsf+m6hPr+dfRX3M6HQLM3X8qn5qy5uZU9v2qZruaMTkHFYUAeZl4RXk
Z9pLMjfb4OB6wTCQGJMunS5wg6yIArIImHcGCCw9kIDLx8TaSCwgKtxMpJeyVFG5ivSevgrCzPro
L+8s8MWnp6fCRQ7okmVdc8tVpMqwP76Q4fZCvk8oE2buQSClmIok+wKl3eLO7L29XXN4efW3b5+/
zyW/dyL+1Fbp6H86JJJs/gnUP9ZdlHbzMd0JJts+SoxCULMT6E4nQPEcNGq2owmLx3f4tlifryvE
CMxPaHbdTl8oH+olDzKC/q7vfCYjdMCW8pzxTTq05o+n1SygzZSjiCOOC0T7pRCDCAmbGkWTCHTO
YDLnVfpRMEoT6I/+gBcCv7XgP4ecQ8BAa0GjuUV/gO6LPupMNCROA4jNLgBrCKHbEeYlDepdn9uC
XChdmi+oS5AZhNyf6A2XJj0Ga76T7rcc0ktYUaGN5fZpCcgT4cfwJvBU9dXmEhkWhWDrOrnW99gv
gKH6CDJJpngGnI3d6v4SbtFqOO8IPfgsqZS+sp5qkippl9AvUFVxU4NCXHa3XYooWfCrVp6qIldf
TfJftsALRlvhng0IQDOFaLL0rYmYpNwUC2srcJy0/ZT8GuBbWDls3Vf4a8y+zFX00d33HFB9JT1u
5HKrMzmIuRq/zC2D4zONEC6PqnDRVH00e+NAh9yr9FzAoLyeUJaVV8BnGxkocEQJfETr3iCOd4LZ
enyRNSpDTSGiYZTy9F/RFNdsC+mCocOkeqfLiE6kaSUq7Pmet+8bdLyH80G5Ph1Oh+geGT8icHsf
3Z/l2btBBa9Dgk1bQH/RbtMDAAI5besrmvVo66RTRu48u1/nrwBvQH6gYIjZarpQrKdi8Y64mURW
gFDp/Tsvu1UkLEAg+c77+/GRa4SDcelf4dhJ343WuALh3WAWLw1khH8Bo9TF/LneoWqmRQR2YZ1f
8aKBhkF5DKtuO19LBxO+Juwp7MCTQJ7W9t3cKe/969yrSMGamxTFXskEhshXE3f5tOu8l5S5C4fm
1vRgflyWcoOeP7psnpUDGOAzmN9F7mHR3xbuSkp1lagoqy1VOEu11AaEJyr8DBhvujpucx9vZlZc
Za0i1xBYovsiun9nUi+RjGU52kok0x+TFUANC8uboEeVewDcElhp7o7EoQwECiznCjiAoChrenQQ
hYPCYh1DCUMQzd8VlCpHIsnxLiPyipybgOaHz/0N+MghcWkVIw/BAYO84PSS8Bn88a1HGx6RIWS1
63ybL+Rp55uUmikb9L0JS94ArkY32UvCPU4WYSEiWCkba2PnqKEFhUPww/m9rteisDbRiX+zNtk1
ru/UnzwrqUa456uOvCJFcR3uldvkOtxLvqZtWjAtQR0lPxFYTuTq6oOkACNRJoWyL4l7I5ybyJHw
IoZ2rzMU02QPHwbaNTh6Ql6/FXUe5lDwdiVfi/QA4eltCMcebWIRFwtTDqHNm1PIcpE8xTeisjJ9
qd+O1yIMCG+SK4PWdIo4fd0oqEUl8JXvbUP4JdyRxEQbWe2FggZnYqMa4K/p0C3l1CdcBpd8R7hz
+8xipqDZYVIyl4pKlAUWIkib5CxnTmGK7ka48RH9jEjWRGkSiuQGUWO4wo51LeUG9OXGQHrcoI/R
3U+YVxTXkklF7JKIBmQnCeqXVGuGdvx8M67IGtgukFXo+016i2ZaNlSkQ6eb6Da6lStxFQlsGcze
gVa5aqQNQARFESef8Ygkl1mADkxwO5VoD9/PWnx6H5GxJGvKbdI4+etyfcthlaxVBAkiPVHWkmm8
X9INxMGiojqSsPw+Kl6Y7N8FxZ+8CY35VEeZSVCsfFGUGChYJBT2lG+OG65K970jFUioJWW9U+i7
Oy21O/2ORJ0eDvvmeCMYPoayJJOCR17kBSBH0ndAXrVsL4mjjSZPDvzvN976a3xoZjoyu4mZqD+7
WOZZkUVGBraRPQvv3lCLn97Qd6+t+wSZp4Rx81kYOW0xEvCE1pbgfnwVtj6jAX3g+jCQ4esf8nq8
W9bnb7Dnm4jW/qWyKp5nryKvitbFM+5wqwGNIaMDlgKXoKUJ+CXolSGfNX5P9yziIoTtI83iiLep
a4FTllS6G2Ux7dEO3yWgHdaL5J2tV0Igy0OY6zkd798Vve030rKF/sE0wUWyl18tJwXYj1cCHTxL
jlI91xD9qB05aQLayAUufPnxFlZ2d8FAniV0S8qA+x+yAvyKYXgvndqrELHepWH3mu4v4ZOFtMGc
hwwwoaCuKHGFaZzBWl34qndWeYJdeoPTU35pUIxAUaQOFjbuO8ElOIMS0ENGTfMdC+88jKmuGP9C
ljhbS/laeueD9CTFF0JMKmVBZkgUpEj3cw/NvJ9fEbLofrwW5tvyYKspYQkuc799YZwFQ7g89UXY
cfyRXbBLKt5uI3yA/jreNC7MtgNLdSdV83Lt3tFR7tOqB7VNdAcGpcOSDkINVHcjnFUBLS4xKvlm
+NNSJNdIDYlNCK/Z6mxrS2/vIgxqtlv2lAC703bfi/YaqjU/hND21t2lVH/Q79hkodnlGAR4091A
Et1WAW5jMGRS7M7uzWC8aQuXf+zLuDf8fo+tnbxrRhOZ7BbE/14YtqM/39OHjTxAYZNJJBVv/fB+
A+UcvBseaRnJpjxIPIPhIV4ln+HKeBQbAp2sVNr8JR3TV+Mho3tavqKHdUtjPw9EnHTpCyEYIuPs
iPKS4fB44WtkB7Zf9wzRoe/XoBCP+d8Kqi2wBJ3ftPspXCq8V1ploQ3pwjUCRsRItSAOBaLYZw7S
5c877/T+wj3S159jOAeZLoCIUKzT9mIokNOW9n07ZMs6SUNoO3+n7XyNKBUCEeXCXULbucUh7Bcj
dMDs2aGQjj+L6wJaSH0Qxa7QAlIhsv4G1e2lAibYSxXY3OGTAbVU4/gfsDg1S+NJyBOi+0HqsvF9
fBeFVIpwSqScyIZRdxlE6UtdFn2l/Cj6Eq2O7W0ZNU+dmSxRrxPKVgktD7J6E6OUtfB1MlQdNoeY
uxKWRopyIVdSyWdeu9sihOaC4mR79aDc0wLOHmhXuhfvJTmR5VOYxnJ9fMbYHfZIGtKlbww7SGQC
l25xnRcVdBmS46NBb0lNEJ2zO9LaJf+PaM5I+QVKNX0BUefBsMcOltFKT5L/b20PpavyYH0iFMXF
wY/fpXZOiNTGnYnGe9p3XJG+uRYJLckQEDhMCJmECHol2NlPJY1k378/+3T73lYbOfzC2eZka5dy
FzIl4whhpp6KwEyoSlEhYthCCOQvIpBbKg8JR35czZ7IBoTU4lBlBBHGn6BSk53B9JA6XmJstSxu
U2prCTCCZfB6ArQAIsj73i+FzjGYQZZ7XY8OVaoh5UWw5vopQfZtAhL8PvZof1VgG7rp6HgsUVU6
PxE0eIzHUaMm6e44KzZzzbxJO+ZBq3nQczoYjaVl9IkbiKXs3jd0GkxRWB7xqSr+ZlqcJW5AP0Zw
scFFW6eajiHyuh/L2vp8PB0rJqrucsa298feP+JPM57AreZflu5NCesjtn9Vc8sww5CJLUb2TXe+
CixsNJPUe3DcjKmCIX0pBbMCxR3ZLG3caOZ3sQ4OkDJfSAf9O+lfWfaaD5iJ56+zcHRlPIxVITa1
3Xne76vTfdSAgeOCg1dhWqZXTWRugCE8pho8NDMkTEfwrRTWv186NXizfjW24pxHRVDiVlGiPUyJ
A/2ZkUWvx2gM7PK20V7nWNifqgfltJprX06J+uyYr04N7onVPj/SEdSLv3m0KE5zP5lhPx/F//8n
21GZvG7OdFvH/fvnk322jx12x8NphxFhlB0YNsJZxvLuHBOZnHWcXZXNLW6dnF1lfjDM17+52H7l
wRzGb8+wHrfxrMNj68dzPDIdZ95G8Wmnz2hfyZm200Je6fiQ6WOgZKbf4UnohK9MO2mt9IUBLrlm
gmkXNdbMf2fu/qsXmqPaJo5P2NTq2G79RCgx5H5eV4p5GZbJQEBFO3C6lP729/v8q52Yw6RRnIQw
v8VLyPwpMcXC8lyZjFncMeUnTzcFFId24JLhKOP9WB2/fv/nZn/593Cu0ywTX3/rMiziT+jQqbcT
5zQ2p52S3bTNu4Iatrds12Hi3DR8adhVFMkNytPytCcWWqvaXickAcq9wYAv53wfVlc8hdl2He6M
5DJhCgcRZT3XGZG21LS/mT940cv+dNvPGfCkGxr3PS7HP932GuNYKyds411s5du8pwJrbvs51ipa
tQgt4tv5vMrP9y1P9Uqgp+CQ+baoteuypR+nzLbqiLSp48Vtiq8pZq0Rflat+lrVrJZp5Z7UfK83
M8wQ4TtM+iLxjms1BnOlZK9FeGU3J28wARKn06rNVE+ej5MZxhlQYhYtEUOP0RKaCAROYfb8+9P1
K6tpWybuaA7UOHcFV+KPd0TXJeewylVzV7Lqdfp+XnxEY7IY1Wppoxgv69pN+yg4WjVzBJ1FZIUY
f1WfyUx9tJg8VmCkVZ+w4eoifwB/GiP0zySGmsYZZpZSlGteVGc3cZc/KRZeF7s4oQW42p6ZMu6c
qlVkjjdZlnlxDBkG4myl9OTm00IdkZm7p27N+C5tsMUgLqm/hhiIPb2eUKOYoB+Oq0ZbAO0JxB8T
MIsuojHHfsmxfZbl69rKOCsDZA/KDoXquTx5ETe949ABwDbG+q4phoPGWNhRZ+QIBu9VuPz9AZ79
suRwgJl5T2AxVShq/Se0dMTeVB9My9ipSuI3DmrKNF8YkChjEwd2TEOWCaUjl9VIGhs9RyWx2bxr
ndo94giipA3zPDBrm/S9lfULRS0DS8dZT8uD8LzTqzdbmfu/3+a/QL0vIxqM+dxhKoft6BIr/3QT
x1YSO23cmhhLtCtGFT3EFuPuIpUTHRYH2maMGjoxWXb1wWR2Jk281kvaenW1OKGTyzc0joc20Ebq
TfXz2YIkYvBYXWFgPhbuRBV+bu2gie9zjFDtjOSko2dO3WhZ5TqG7saqfh8X1eI4vPR4zJ1y2lK1
YpEM7dIw7Jd6mG2iCDcdSjI7fgvRoTZUynSAJYgtutt2b2MnE8HFcFXqSw2VvMYcj5hZfGM5bk6D
IEzzz7n6mU9P41QFbdYsEEi8ZPPWLee4oMR0HaMiYICslyn512h2j2dt5uYtRXqtfbU5dGsEq5NA
OmvjurS4fZ+OqLx2I3lv9Khrm9MY+V08+zafSj9ycONrp5eqtvzxpHmddXwwq3pn9fG7foaCNBiF
GNFLHCI7avK/Ke/1X0QSnE3Mf1VMJVngflHhj2alGlMxN3bDqG8w+tfnS+WM8AjFmJGsTfObisFx
Mzp+jyk2w2ZWdbubmm3P7RSV6SLPcrxk48XZdvzSGTgrzmMS1uuqPbIW+IWFs4KiMFQXuDKiqtO4
g22Dzu1mVc4wFtGf05zm8FOyyLshOHaPv79afx0/JLtncGsxvcWYa/pPK3je96eqVitjl9EhOlrd
KszGu4gROLT0ZJh3d/jzsIZr1qGxMMc+5Z4xouGY009+RlI7vFYWZOUINQsAOG3C6tbqd0r12OHk
EDOHrj9ir109GqedSnv99KzRbsvgRgDhotieQ4hn9rxIxM4WfcH0XOLd+Ptd1NRfktOf9vGnG7Jy
7KlJx9zYGdbzXGdur/k41LgqlI0/G1XXPqL1bscbrfaj2jzo5XgtYyBHGlsstXY7GojO1T4Gh6/w
nztdFyzPnaNv+pm97Jjj2Ga9q7SgIMPEHfWatw+zlBYM5tVHDmSgGgX5bMEPNO2ttuZuh5yB3nGL
Cebdq4njeF9yS4ev9ngMjJxQRaBkAGBsUkNUoV9ZvVcY92lxxEe0D7JjtJ3oAI3LVY3qDHApXZ6q
ABvjBj0sHEW84sjDtK84xFgoIGEePO7sM8wX3yLZP3on8BiGREL7Y2w3eTSF6qhfmu3ZXIWIZKAP
adSqlgoSwWbhkCNr6yi6ndInBS8W3JD1ur2LnYhRSrfd1K6VfPf7M2b9ktxxwiymPctAB2emq5Im
/WkFtca816ZZa+xI8FyteFAZRqPW6XXUWtxEM9b0mVuZT2qKBQZGnINdLJtxdk9vtp6f0U7Mdgbd
GaOvpN0iBktmRWpspMrUyC2OycVXRINEdpuoqKrwarJbBA39zJ/oAj7Wezv7ynW8clpag03F7TBo
nMylWlPZmXSEJemXOTw+4E01XheMWDzhdnpWj/tSZhMegZ1TALAjAjaSN+VkeEU99yvlKc56n4XG
16L11D0UnZ/Ez8eT6llnHRwGzNyeFmUUqLHKqAI7yGKq7w7pdYygkRXWYazuWV//zYFWfzFO5UiL
/osb37Z+HRIYRec+Ghl8j6s3qNRoMfJWwcvV9vsRY0TlvZuV7znWl216nfXwZXCoWBcpQVg66+HY
BJYd4TdE00B+9Ep1VuCbWnqnGHN004s7Wp7BP7JwPUzZU3jurzr98VgNburQJIu9dWyx0ABjGszs
wPcpV1XfslOaf2YKPlJoXZRsHeJzccJIFsuG7FR4KTYbR+wvj7mrc5dp1lKWqdDGzcI+rlqlPmQz
i0rEHY7nbaWfn9LJKv1M+9S4p4Y+Wpf9sK6t5xrsqx9ivwXmSA2vnsG+Nsy15RafO17U7ge8tE94
h9gR5HAaBda2mFfsY7Vuj9+sEVFzAdPTv9oA8L3GrXiSqaUuaLBvOewDDfGzQrvRVRzLILvicpPN
rRs9Y4hrM76E0YC4pWyfOuU1CYe1qqNTICWbzW/D2eRF4hWpw8UM50OU1/QYYGPD1Xs8IVQ9+pPR
PWk1B8JGkMOwUrtdMyrQi7UvtXuoGV06zQ7jfJWFi3GYu2nzkYepnzO8eZg3twVbWck6o4XXIdM/
k3xTsO1GbhOu8dRQr45IvltsKHHhwRTEYdggS31T4aRlT6vWcLhRQOPU9FDY5VfHghCewH1yJBTt
dWzeavbHWH2VWusp6UHmM5cn6lOZxpq9dAZiM/H/h5XZ1Y6XflY0icwZheQXsU893r9VDz0GIPuR
L9THHBXUFExYbVjP6Sf9ODTtYtqb7Ut6d4uH8/XI/r3kd2buKh/g7Iv6bf44LxlVjCZwgkje1HOX
SMslHDKnE/c7WPTs7FWdaAYfkodew7vntLaVJxW7rpxiq+DCvsHht0xWI+Y4DutJ+5ApbqN8nWZH
RubRGWfvFEzfyJ30Ml5qzOajFAyJbEOCKxX3/GnOqJD6owHCbG8H430O61SnqFuOKGcrc4+B/vI0
MCiDmbtx3O8m/Os5iVaqMZt8P2bMJq/PvoHDqRIZwemIHW+WBcdovizG07Ia812f9ct4tj4Z+Bj3
SGhyZ9NrKBZ15vTC9todPUoaZLnGdV0aftLivVazGNndunGY9WeGO40ZHNkxDChFHiJ7wJRMxakC
W4+jXm3nIeaaJxovQgpNU1/N53kwM9A5sV4qkW8zYJg8NbHQPZf02Fv7IpxIaBrrpQJgKq1wObG4
VXayaPCeGUNUHn30ok5oB5ogMullzauNEr/bBloPXGXm5sY0sNhl8HJlDOjVgvP5Wxqjh++MVZhg
asydaUy0ylSQylQyJyM5KCe88Lpgwtm8mXVuYj/3auNFBoqn2nKPrNx6310xHfFQEyZOsy/Gpfqw
NW43aKtwNr9nrjOTK+KFYSTXzvH+dOxeejO6zL85x/ijcdoG7XVEKZDxysSeXZdYeBw7KT7X0Ygn
h7EqmZzbMPV1mN/behqEdKfPWea60h/zs5dO3KIM8glHBM8guHPdO52Hq4FrXwnPvuJYQVsBrlpz
CHmLMdyzkdacsFAXR+VWpTFLH47Al7C4wKHDwaiXXF9uPdX+uZ1f6+e1QtaRGApu1/1SHRjj0+AT
O/hlRNaodH7BhZBkilfkHwnewsXY+MpR254G2rhIwdx595SZiJcYP3Y6IpzvEe2lD6h1VyOkX5fi
n9Jnhz4CAS7UWztBj9BG6xxNz1DXz11akNxEH3VC9ByIlT1NmaT4vXJvjbdN/Zrkp4fT1Pk97E9z
xj6S5iU1Hz4t9CdKuEia2YPeot4hEDQx3ZpYSVHs9A6gc3KtqDtnek4KOh5ZeqO+Dfrzc0SLupHP
9soYPk8NtRwKhfCouGY7PhtGSxZNv5zaeeH5hOk0LpF4jmf16xxPpuIL1/5FOlh+AUJQTo3rkCro
meGbmbJV09IfKIxzA6U57XUV3nBjhfYFyY4bHhFuZpjLJHdd7ixPWn5TRT3WhVDt1FwTzhgnBlw6
1rCyHdqmMv2aGmaRdP11Sop4TqrbGR54dobUKrZ2senpABXMMp/TXF51YZBpKiX5UutaL2cIvMZe
OAZc8Jm+CyJMYxJ9SSDVUvEZJ+czTX5KZfKtioDtvi3NJRecdwoPMZFiBhCi4KlrDAwtxW4k/+i6
dWvdTkzQaGCX6W8tlMi1uXusGLu8eXw969plFVZeR2ROzNJ14jBwGNSQUnxFWNB2PZLddOafs+c2
HrxTZFzZ7Hdu6W6InWLUpNuYgUnObNvq73r4zbBxSVW7JTOP/HyuM1jcWpkUoUxun5pFrzDGmiDZ
jjEhDvPyx8ra2dC+TPeUSUqTtbNCm7oz8c+z8zYkYWrz+X4AaJoYQ2SZ9/Yp81pr2mRwpCVY7Sjm
DMqhoT90dJZjAU8U6l5kUnL2DBV/jXVOtprsZIPt9Dmd1CCNsdhiCDedTAy0T8fTqjiRB3a9l3bN
g43Vx9m575kmZ1ivA5lhNR8eSkO/zdWFEVVbNQNfO2PGl+Xc6M/DkJBd4y4/M7eh0a4m+urmEML5
rj7jed1f9TJ+uytxXlIYxlSt8gqhZ05CGiZXU4Yj300y9MzehuNRbztkyJG9LeM52oPntrkPh3xh
Jp9TWO9ru17FZb6qzranOEZgWy2pEI1NCR0yauHaSeGax4j8ZDGY1yeLBm57PrhKj7aqRfURlzsG
13nR2Pt/O3bq10l0dNfPwIg1VbWdOV/9mLlHujmelKif7cLSK7pNUmImfWYYqPraIYPKBi9rgJji
rxEiqikWYX0VOXulWDTY5JxMJkYHlwz3vz6G/xF+5fvvWGT97//m+4+8GKs4jJqfvv33VfxR5XX+
rflvedv/edmPb/r3/2zrpnpLGYDxh9tWX2/tH/m3P+6btyaum/ij/u17l195XfDKt/QP/615+yP4
jH/5Yz/8bTbxP7sgr//hmyBr4ma8bb+q8e6rbtPmsp3srLzy//WHf3xdfssDS9q//vGRt1kjvy2M
8+wf//nR+vNf/9A0wI7/+vPv/88Pr9/OvG9dV29f6S9v+Hqrm3/9Qzf/KXM2HEYj4bRvaAbYZ/91
+Ynxz9ncAiZUGf4KNjfjGsgYwx7xJv2fjEvULdtkWobJaFbeVOet/Gjm/NOA3oDCohcF6MyZ/eN/
b9gPZ/n/nvU/sva8z+Osqf/1D0P9sYTkCmT6y2wu/+aawzSAn5DDItRPJbObKi/Uq9xgftbx9G2W
n093M9C4577LpmmtNM6Qwdok9UR97BR3xtFK3orwWGtLrWxxPGaoVruvUkoHtbKRsitG9+5EY7dm
GHyH02cTAkmdB92fzpgTKibz9tzsfzH3Zb1x62q2v4gHIilR0msNrrJdnsf4RXBsh9RIDZQ4/Pq7
KufgduKdG6Mv0EC/bAQ7iRmK0zesgUqI3ydiOoMNMa7Ppjew7p6S0G8bHhffghI1EGOhiPtN0w54
GBduUI4oNIFLzlKbfl/5Yfo2o+tRbvPcLJuOc4SAUVcA3ztQhI5pk+xtZRVC6azdLDAW3ZRD33+j
TLQnXaSAf4+8eS27AjlxSZWCkniWoZwEvs/ZYrU+xGZOAEy3lYJgcuuSt9GRY2mGkihZBzhitaup
jZDCzknaTxdFQHls1QcU8XbEa3pVM8+A2BWFBRxumguobXPeg2NAxnAdzarQp8WUdxTPYcTRlRUN
0ucupam+XvDiIu3oZ4hXwWabl7uSC9mc0qGD/KXjQW19ZfwZziUQR0UEXMICk+WxXoDLMDpD/sOn
/jKtctRDTZV3zyxkxTeLZoRajc2I/uEcIVzNfYSXboEL/fVkqANaY4IlzarIpvo974sSsx2b6TAJ
jtcbS2fgsyFxO3MVUPrBtRUAFc0iDvCXr2Wypk0Qt+2sy6uZNGKfVUpdVmNLV4LY9Klh3JykcgG6
Hp6h95XBZNF+8B+LrOFFafLUH1oNSz2J/iJw0FXfn9CiRxVIC/bNyCQ/pERCFLWSHfLq2Ff3+YQ7
vAv4lhtbVfE3Vy4ARMn4o5A6utWFhkw38eJkYiRcLflkblSUsWlVV8TtbJjwEFSemQMxpLyL8vKb
IZHfxx3Nt2SO5g8k7e/UcH0RuSG5KbhSeOAohBW5KVaAY+nbpRjBjeqqDGKI3AGE1Vq2NUVCIRgz
9OuxrfCAU/6OQwgBNSHBIXbo3PfLDKOa2Dzm8ONZyRaaTXYsJpjKlfNmtAAeslE9VUv6PtcdvM1F
fT4dOztiUpdlgzA046gHV+185xNyvzQIgGoDoBDOQb9yy6DPlqxJgPlM8tN6gK5x1Sno8s2oJPdZ
STYJ5yBXMu7geR2eYtQ3N30IwH8k2XclexxXT+Cx6REbkzB9r6vw1s1ljSMV+MpMMr2JY2iNDUl+
ryd6XvX5PY4hh50t+1YlE8q2c5hQlK1B26QQoBJs6VZ5cqzBQwRyJhbtZgfPGGJGaHVQCv6zzOAt
JuV3NpGPcU4h3YB/KDaWBAgjKtx9QEEQbopQI28St51G1H+XqYYhxqxAMsjRjDExEl/l6vRgchgH
aTOwHUIa+BG0Nl35Ng/IajlSvLwrLzJWmDXXw3DLowLa542FYE+KoL/TA0EvfGpPFDfthpXiig2J
vhTWj09zlNsrXZXTJqvLZ1VWiIX6BtXOtCX11nfRC6/RpjDBzqsUqSVDxVGFbdYlgHlI27+h4zGD
FlUJiFwVDhtjHgiuSN6N23peoIMi02+eI2DM6iK+VIUABjIuLRSzZHhr4hHXVKnJxpuqQeapp0Nt
zI/gU7WhSNEuHAJ75D0ShosiESdFJ+BAgWLpFhXJN5dFzq6lIv1O+N5fTqJG+8WI5mLmmQIqA3vk
rBjS4j3rkQIhO5pBJFeoIzKnZ/QYJPw8F1WBEtZE7lRF6gFJODTSGjRanRoRZrUVPIXIlCC2SSOI
1uAHw8sn+RGoLrYEhZpD05D+pu2yu7a18IybFj+2a0/grncph4iv+9o2hyFmvUJHUImndnH1ObO5
PE9CQBmYIjuuuas3LO3Lh1JC44vVUEMNsklXE/Egc9OA1c5GPB5TC3rbaPEDSFu+9FXWHWbjqN/F
RYV6LSscNPx00ZgcIBAcnROGemR440sU12tee3ETpCsgH8+WfPwosRxbsaTXdMFbluBHnIkW5T1C
DUom3PM1ZbJZTZ7BjVC4+qmc+giqyBowPVYmmHpc+3ub8yLbMtQh4PFJgI9wFIr6Ll3a/KwxjMEr
KRNv+Swlyv6sUdAoojbwK26ZpBjG4L+tDO5sScqouh36Drw0TxjMjBggomTr8IgD+8oQf6OrKVmp
0aOqebUebYYqA85HDh5+Uua37cA7tC7Qy1JoR9QxbiekORG1SCwimN2iDpchbO4HioJbHABFWdoF
HBJAPYCmhTVr/VUn4ne4zs+gBNENNJ0oJJ1EnH3qF/emrgtW8/EnLT56HaEBLi9QVjq00DAASndX
sP0vEdt/AqNfA6HfG6jHEeHaGGFx0YuETfVnP7RWAzZEFnhw6Ry+Yqh/wl8sB80zOhYB/j4U/b2W
fBwrQVoHtrhI0UvCr36P/UfDTJLaANDlLn3mGwcDBn06X4Fo+9V3PGYR/wU7+DlSSgG0TdHPTOCt
/KmhY1rpKk6SBap+FGg+WP6czhBHgOYiIL9f8b/pP79hksLmL2dRJNCWiD+FkoWLLSrjjcO8OPjJ
2U6e0yMrAy4AC5Q/BBBgXyGi6XEGn2f465ifgCeRzbtKZRgze0FL80gzq28KkOQHEJYhtFACPvfF
6v0OPfn3N/11xE9k8Jk2Catk68Aao3CIgtov+NYDALHddwNWIeBQe5Azj8C/Hfpffx/8n+fi9y/8
CcyjCQ+THDHbqOUX9ZScju0Xfc4/bc7fFvFTS6lQS1wvxc9FPGpETbsMDNTpFAyEL07cH5cOjdQE
sDykOvDM/f0YLNXIqnpBWQPCn1sKMU/QboHrLa87U4EUeKTzf6XU8Ke1+3XIT5OTSRpMHY6VFNib
0X2MqUEwYvfV1H4ivD7vyl/GEccb4Je+HMObMGqgPn7Kh0Asa13YNWLyAjhtC5H8I7p6h9oVqDAl
sABg2oH5Cmn3Dp2d1f/XsUSqmKc0Q18++9wkDNyhSRGNx+9MT8S63NpXwHp3+UsK+VUOWkaPnOSL
xf3TVfDLmD932S8foG4jN7OfYx5RhFjPjoMobsXJ38/DH/aQwDAJ0ugUjoY8/3TBAfUi/VzEHnOD
XlkH/qP7DqJjWEPYhm8BaK3NF0eQ/jNh/n3I4xn9ZWq2DaGRuOgwJOrBbESshgVGAQ4gd3KTvHg0
3I68ZQ/l8S9m+8+v+vvQny5YNeXG4bk8Dl3eQt4QdWAQtiAWfAB7eFM/xbvm4iv84Fdjfrpgs6TN
WR1jzDJ9zrOnet6W8xer+Mcvios1FrCmZHj2f/+i8VRZJ1P0bfNoM1+SBZKJw2X9leP5P+9OfDw8
hDQTKfC3n1/4Zk6MZdGxO0yeXHo3mC+e9T99KCBfGI15DjvQn1v1l30x8WhII4nKZmPsagQbX9pN
o77YAl8N8mnzIe8dku74qVRRrIiGRVIi1mT4CsH6z7hBCJQnEzCSUQlB2/v3FekrnU1VCx1vvzPP
aORCrKz7zq4s9ICqs6/oz39aftgQC04BjYYP/ac50UBmSSQPa6PlOkvBpbLkKQSFB53ff3GCjqHV
7xczEp5fxvp0gqLCjKo3aBzHO7kHjXXHQU8AMQHE5i9P6z9Dk9/H+nRyglzKmA4Y66jxCjeHDvEX
eDBr9wjuI0RAvnrcfmLH/za5T5EJ7NBHauLj5G4g14jrAXyMHYX2QgRBza9G+2rVPr3emfSTnXoM
1oXpxND4AaDKF5nD6Mnm67+v2j9fbYGjm6Rwrk1w2/9kz/9ysnzrPWvYEe+xbS9nUGCApTsY8Dr+
PsyxqPuPzYGQPEVxlcMYO/u069vFQ8LIjujGQoySgSMz7IDvUKdgFR3FMLYcvohQ/AWtYvfFyH/6
mHjDUIAFeBrI9U8rV7vgRZyiSRfvcgAcIQeDGg5YVuA0QTgG+IU3Bu9AEAor0Dz+PvafrsVfh/60
jmyUnSsmDN2S64G8pfarI/fVAJ++qvE6yHbAAAiBTgBrgPDi3bKnNxmeSQpFggMgI5u/z+kPQSx2
zH99z8/xV0H7Oh+an9/zp1jpRXo8CdsI/gFfjPSnmxIo/ygF1yBDlfrTyrl4SE2qWxwDyOwC/nMB
0iX0X/2GQh5PfWWm/qcr5dfRPi1WVQ+lnNvueH0tBwiIfY8XUO+g03gK/jW0BFJ48vx9gn9YvfyI
suc8EkBAfQYWd3bsHcksMNgOKJv5NRmS//4G/G2ET9dkW6S5sQEjSFTR6vzW2ue/T+FPQeJvI3xa
owX1y1qMcGleTiKQ8aCDZCHYM20gH7PrHpJv/4m4/wd6aVf9R3dnxo8Pc/Haf+6c/W9shHHsuP93
I+zwqqff2mDHP/7vNhiN0n+B/gB7dDBRoKCGh/ffXTCUkP4FzDBSkwi9McQaWP//dMEY+xe6U0fS
Cvyp2dFi/f92wSj/F27KOMJFDSbVkQXy3+mCgZ/y+w1MELWlccZ58qkWUyuJLY42xekA4NA6yrW7
F3Ku0R3WdHiRhjWXi2HVW62YvSwtmS84IzEUrLowwLTYOBQCjnBoWFcAu/NS6sih0s86/VEhiIIs
daZrvh46poDtC6DsVSo+LecYZfHYtMl97xv6IFDMhYtdx/WyQjuOQRmzdU23HqVuLh0b0yc0wuF2
VVdiw/NmuRzQL95PcbCPIuE1kIV9PgO7JRJzl40ZzPuw4WFjIebtIFDgRu21qN+KATi3aPZ9A9qJ
ZT9Iiphs3QGidzGPklw2gGvfBiA78rVeTPIoQmXQ+u6H6TH2CtiOZAa+lisE8Ttdp0AH9WW23PXN
kK4qZtJpFdXddKiygd+gDVf3eK7iaC9alx8i7rInn1nQ11QmiFjZqiDXoqLzXcOn8nFwxfAS2xpC
KDmYZYsfUgAk0mkG9DGxdx3vpmQ9AweCcnlroYQcMlluF0TAW3wPSI24NqiLUs/6O68x5S2AMGCP
2gjgiaqdxEkyeERE9eKvloy2t2kRoHGbRCj15p2+JHNOt7Mc4MQbmHBAGHU9fS7dyG51NsaPqMuj
PZMTFGu9W/qHkBH3gTaaPgeGSm2XnkEZXtH+rLUtoGh1jaL3VERgZic2v0qKRsr1MMv+tum7+BAn
YPuMrRrXDV3ii0731UlcGXOTN4PeZE2L+lmfhnNeyg722TPtNqSNOaSo5i6H5jPTlyZWSGSEA4RZ
tACWAbWALQZyH6Unc7S43WTnDFxiNOWAewESspZNe1A9GU6GJm62A+HsWgKZhM7XuCSQExI9tB5s
DfY66niP5eDltZ5Z+QLUkbkcBmy6JRmAzyJTpdBLIpDzQ2EZQG5n6CMzbf2OxQFCWvgqRlvSwQs8
HgRcP6luQH3Ienhrs3qqTjh3MLXUpT1HapmuJ9GqN5S3jwBGXcLNMp3lXgHgtzsegZcS9eZDKZp2
kxLA8cAxg1wEo+XG55kDu2mGtRkTClzeFkyBkzAk8AkpHfmBThv9GIIPpyrNK4jt5aMBFL+BB1rZ
AClJBbDCcYlWrgUR47w5Ak9zn7Wncd/6DKiYRMuNnjxqODkQ5gVPesj+lfbFl0E+tz0FnA5yTu+A
d5A73hZQJkZP5DCMS/TgKKgclpDyDF2M8KHKOYNTVbCQ7+Z2Pid6AheIEX6OfmF8C7ZK9JrppTdr
GUXQQh0BFEQ7CUDFOq32ddLQqwAI9iYUgHYbo8pz2yw23YnKSgtIVaYepqDavS97yMAkzM1A7ltE
kfiCyq9o7lW20hS46tJY2H8icr/wEYMOC5uqq9Qn8MFBU/fILwNKtLR5/6qTdoTpVJ2Z68oxdmJm
oaCvj+bc3qtyuraqrl/x28PTXHlYnCEffmiBItiOxyi2bQb0NQtXQqYEcICdj7BgOQ7mFUNLe9vL
rHqudau+MWDB9kj/YdMytiDFon2dbCsPgoFtK3ruKRDBbZ3VG/zLoJqXpNNVVmT+krK5XyfWSrSE
3NCscrTvD4FV9sO7qmjvCmCbT3nLw/2ka9hilhxuOkuQFyEa0x4ISwfRVVyiq67r5xeHzvZl2ovh
iOxM3XUOstM5iwVcdKMORkO88NczG3HhAfAJWxg7KRXgqUennaEtwKMpNv4Jz7QKKz6X+WkUsvE2
zVm3SSM/nGDI5tDHlD91bFrOpj4FGHspyw9lh+V6As74oUbKDZUZUwCJqpZAbpeW0pcATEePZuwI
QMO2mUW0byZ99DJEQWyjfA6Hrt4O9CV3qq3XZujUqcBFd2XagB3fd0P/0U7g1NQuni/jzBuzK+0g
zishzQEcJwZNqwaIu5A7+JWh63nXB2n3NTXAFCYermlMxvBdzkaYULi4u9cAFikocbdu70fawUy6
A4LbBQUEpHT9d7vIcOi6Jr9ZgABZjSlOyaTlMxOFvkubGSZaLq6uSDq2e1Y02YurFojsNICCXIyh
S96AWmDbgcG8mcUEZrpyTIq1bXAt9ctYvfW9giIxMS2sTCOU+wsPpz8CMh9yN/DXfZM/UFqYU5qC
7Y3GYZTdJyXNbocmB+1xLvkJGXx+iJsmOhlNHV32opY7qmdAIXo9aOhupxoOiMqluzK1sIuflup9
kG48ycesfKIA+myXYRzushCnHxp4in4lp4I8tEWFuDICU65Rwp0gAZk2yUK7Q2gYTD1lCcS1ZTAp
VM5mq7rJxIVcPMf1GyfpzuIp/6Z4DauZ4BVEEkoWfR8U+msr3LKA5ALzBQZjy9ilBS8AkJNa15dg
6sQn0s10z2U2AiEJccs0lZu4TyDyECT69K5X19SQ5sPoHNQXWQag3NKBg0WezkB8d8kCNowpQAso
pff3OQMYLY9mgB8nsZyKaVA3VFGIxNqRnbaxVNcjG9idiDXmgoFAnJkUODVJrHd4uqsDcmt5Z7ii
OxB6AgQ2AglPwMEtTxMO8S23KXatr2Y9roaF0BsZqwRohDJTj1U3sGObenxFxzTdobUfQEWI2wIk
So8+btoxqdfVOPJq0wwFOyOKDJeqW4rTiqj5gKbhcE4zUIKHReT1Jo8cXJFz4Bv7xIDamdfAoAyZ
bg8xc8VZUkXhFUCTcNrMRzCI0PyFc8lOpKjt81CVyXWrWlgtoqh35noLVIF2ACnhTy6UovJL5rMZ
yPKxXDXhvXEQ3TkPwI3qaj34NN4ChFJsKpJCuk3NkI5QMXmUbZW+KUCT9KoB9uIS3eMOcBZPt8Sl
MKXv6hl83nlw4HsMdnpScQbbsLgQe9UQqKMVcuoA1YopcLujLjYa9NnzwsztzjeM7CWp+EFqkbxN
c4a4L8Gzej24sT3Psha+S62vvpWGgeDvcwQq0zJkZ1p6edE0abFPmxhUIDfxC0sXeYbKQMHxbAUI
MeYuT89D3aktsGoFVPS0zy5DV4GtZsR4n821vGe+BWY+UvPzUnh/ahEuPOEt606TkMwAiVgAHle8
IIVbI2kGqXIggJ+6yRm7TrMi3nNs9QdETNVjmzeQEqM0x90ghb0eTTduRgKSFrhkpNyKJutA4Gx7
tin62KCV4rNqpSCsgPh5elEN6ANNJaNDUnNUY3U7g/qiQFcAOh/ipq32TwNP3X0UFn6fZHF5yqIj
eWDgpVC7vOGvRbbAqTKenobMbkNfAAOFBdv0VZgg6sE0vc+iGtdtz5sT4O9eSzWhfRNniC8AUVIn
Yxf3h0Ayzzcs8GU/NfgRSmAnWcbBIDFL1701ni43KZyLHriu0QNiMZzEpnYAzjvUxUHLKAMvZmYA
Phfue+NI+VhWIDmvIj0BJFLHHtB3UL8ujEnA5EWM7MBmTxDTDCFNuhX4lBV01YD32cVpjVivW8by
pJQUVics8ttS1KrD2U3VhRZ+udacFod+WXCfJjM0WJQG2o5nJl0NnRXtalSLO5NUsMslxTnxsYM2
DnoD0CBDbrWyFlS51gJMvraE45e+gaE4pAkwc4tArOgUfN0gagFmmRyui1TCDrxTy3VVRfRS4+Pp
dU8xJnpZHdANnPvHJanT89LF5OAJTlk3g0AqqgY48LHS57ySEGzxLbtpQXt4ZdHS3aHEFg9gWRqo
RQkD73GTQQABvSBKb2Lt8OB6A0afbtl+rnjx6Bbw3ldhbsiDMLU9TWdKLxx6/8++S9vXMBE88zok
gC2HAiJ7ZIZrR1kt2Ez5nLwGVC/2yVgTiF8Q944qJhzel2p+z2y2bEdZ6UPWTPCII0aeiTHk4Ky2
Rb4Fn255sbroT5GvmPuF5gP4eM14jdQLCsKBQqsKhyJsW8Tau2SUpgbvwXV7vSSAdeO1frNTkfzI
GYVH9Uj1vTGVfZ+ph8JeTuShJ5lbj0rTV9HjHCetz5+8xOGejtnUijow0cCHSE+KuA1X0QxAGnBY
aG1tRSLbaxbcdNLJVD0AXyRvMrRWdiGb9SWtZP0aJyQ+a+MpvlpMD2Uox+AYpdNwM9BseJtlHD9G
1KuX2UrynvQjlPBA7YEXF4VZ2JgLdM0G1m+h4QAZoRqXOaKswa4cQ+htaQmGNq9YdSL8UXbEkwiM
IT/E51al5npIemxgfJv4MlBCXyHMX61llsm3XskI/k4Tg1Nim5ELxI/LpSJJUp/QWIvVLBh+P5rb
HOytGjJSBWNvw2zSjVMU5gbQbYjORCdhAJGC3pd7sdzjdoKPFiD+61IOzSEGQ2EAFLHLfsS6VwCa
hyA2EXY5sGtCZ5soGpvHVPT60pu8uyo0WHYTBUxznTWImJwI4gMEErAVQuSKjS/w13lpAcA0kEa7
Kmbny22UTsV5kR4JUxQQxgMLCT5yjgepH/GcNWWJUl/mWvNoOeK5ZcA/8gIp19RglB7SgL3qTjzn
1VWJJPZaq6SAaRbo8CANRaTf4muN2yY15Y12AB8BOoVsWUck/eHjGZFJ3bkzMH7ZmWdKnzLJIXLV
aopTRth3M3Lz3JdFsR3qRNwW2VxtUodLc5OA3nGm+xhOSED87/OIzWfBlfGFLlNoTJQ+cBR8PY0B
jasdiIoz0YjBXATPKR34d1svEYyMOpFDuGAEwl9AF+MsSZb5h4qlSS+XoYBWM0vbPQZZkYFlgC3R
VQMhuGjGFFMx1S++5qFFWhQgo8NwvxOVNGEVV3O4Sut+qE8jN2UXPaltjeiKtHw1NJzdhm7R57iy
mgNUFhjs4LAHTp1B9wEkkGnJr2IXzSd5mfNHRnz8ZD0Jd1HSKyRwqXiI6sGe2SgDhrGKYwTM9TzI
lyFE1Y8IScP3Mp5BugjI2JCgk+OD0KvTciDRM6GqvS0n70cQoHr+uPBqus1qBx0J5MZiWiWB0DvS
pRP+h/HKglnbA3I7GA5+lXBJ/aNKAOFdaYDvnxZOp4+KdPG7qqu2XWUsqd9nqf1V34NRQvJhvAu6
9eCkdfVP8NnSn3fQGXjzXpCLBPIPEGobBa4jn4bmrcBteq4Mg2LPaOyTChqLN4hmV1XzfLHgGf1o
87KAtr2NFKz24kRCZwOgPrDU5x7EmnasZhAyOxHJteIkfBONahEh1hD0rrU5cwOA28mcdrfNgnw6
RQeoWjPVw6SeqQWKrr0C+y2AJppPCnJCHcueCKX9e+UFR+FDAP1quxlIYYsy2noBUhyOEENRHLF5
I2j5Lh3C9xp1NUA9fLc8zEOZwASh7mcPxZGEPhqo8Ngtc3x4n1WL22CW1kLxLZOoT6QLOHg4H53b
6RQhyEoVUb5vkek8VxFxt62IUHlvwJehKwag3w1JpmlbLwZRUzVJCs6cmrPnAeDV87zQDsa0OYfE
cx+1+XohvBUgPDKdrG0ZR+BYOdHizLT0R1/WzVMcjIQIn6yJWY1lMX2I1IHwg80zXFjXZNd8nkrY
mCmkfO8oavlrHRd2OCG0Fni1ixa88IjW/UsxoaQCIlUZnQcBPr7QcwRXNRBtYLGUhuIh66R+qZxk
+6lbxAN4XO2KpiQ9T2iNGtLA1YkpI9Aw1SDCpSe2PgAPHr9kzYjCaZgX9zSyeGBrIN6i66Zz6qob
CfJWpFWwMh+OWGhqeXXfuK4IaKvJmJwBytiQTZy57oC+fb6vFwhPzcJO7wWzZDc4wN7XeZBsJ8oR
WuPOsgeNhvE61QjRi9DXr0uhsj0gcPQgWgrVOm+W+d7yCaZ28Km8HKd+uEaI3gAh3wPel/s23PQ0
Xm4aArWBUmkooWRs7k6iVkBMo50MuU2gDXPmqhYorlQPW+HSmq2ErYsTYKPSTZtMGubxAFCCLhv6
+4kkkPPvCGBhqybtE6g9Dgtk600ADduw9h4VUXgW6yH70XSE/EjSMroiLoe6F+jZsF1mkXlva9RK
kfCXm1K44gUAVL7LhYeKsSQQlnSJP4yF5ad4MPHcZVlIXzOn+msAd4sVa2fybvsS2TYoBeXK8B7A
XEeSOzpz/hxKMnzUulDfQPuHM5Ssdr5g5ZvIW1hZx0c1ibErcc/ljuKBiCVMJeraX5hgi9tUC/Fi
RwL9qnRu+dkyJsv3ro3yzdLRZVOotl8j+QCpLctNA4s+FAK2Zq66H2CKJPvJ8mWF2Ju91DxzdF0t
2XBf5jjpieqBHe98Ed2iktZuosJKsHx7QF7Xtm4A9myiGK5+aXPUiFCg7gIs3bX9d03ivaKoRTZZ
e6ZQFZHE7okKe+ZQPFyNTOQ7CbGbO3GcLbcyL8HT6w1grSX+Hsi4tsU7ZPAiHGW5kJW4RWfPgBST
jxjw91etFnNaMLzMBpeTxm4Txa7lbYwsudTlYRo8HFTo6MS3ccEYq2xJ0u2kauDZZdVnFzQtpu8E
Eh7QA84mvqlQXjvl/egOM7TPTn1FGABY6tjxUl2dbCHbopCSN0kBjq5BL4xEKPiuKg71CprF8GcA
S6FcocKWnRPZWKj2RBIeMDFrnqtUjNcymglIGKqAxqF2kAgvMnrwgyCn2lXuVHYZzGYr1gHonzvz
ntQM1PERoGCUBBJgmAQJR/OrRpcnEG7NzgrpyS3+Df2+QB55lom5e/AhwD0pMWZboC60o6ZH85ER
c10XPXrHuPf33dihVphIghqfsje4WO0WxZ7m1MqYn7QjhXhNxIazCWyRi4ay6olNUwfzwdjkeyo7
DckMk9/3JeseUjADD9KjJoOnenntrYZPIgKJfQUKEVQ5Z4R+GSpre+BxipMFkPdnnwQoKzIg09GJ
ACwrEU15yIEQA+69hovSXA2ori7VaU1rsk7SeLpr+2q+FIji1ghSse/ipr3Iph5mwM2Ub3WalhdR
Ci8QfGq8rWWhtkDUxnpllhqe6kspzwbLxFWjDU4v+CMXKOGhF9RyT9dTqumKCzeCLdJxbI0kkwi3
2wTW9FW6nNiS6vN8KGAPTueFrgOJFrvJ8ql7xTvfQjw6zloIjsh8em/ByIVeazUDcZqDReAGMO2F
r9P4tPJoYIGsmQADj7QxvW+MrK+0TkHdtgk5F0KVdlOPFoh7i515G89lka5HG2tIoiDThM6tJ/w7
6Aziagh99dxOCSghwRXiGqmL3hpXpGKf1COHnmgZ5scSnIDHIfPi3iPKgUtuN8W3BY8Hd4KHsIYL
SunMM3rmE12nyTRG21jp6oHbKjtDKcfkm7ROy1M/aeiCkDoCUd6hBP2G6A5E05iaAuYWuvPHC5YU
r4kTWILBIGLeusXilWcQS7oN+ZLeqDzuYRRLKnmp+TjXa+LLIttA7IiZfax6B/sY1UjA1RWKlRtT
+AUuMU1B6EGidgzdLjeVkKpmukGNIOr9m1MR4G5sALtn5Qc9LCv8xAVR9zR0bo9uITytmhpMBL+M
RfKcGxX9iKAOBhIscxlsQtqlepgmX5arSpGgEXOzxiLvREG6fNOJNVCPx1YlW/CF2o8SqP7xksqf
pGNUwe1b18ku3dHEI06wTeU+IqdHeFXmqAZvGyzkCDIs4sNNXhwrrwGcRoQlkB56cxGx4HxkGYHj
nJtxhQzZLPYyodCxEJqANoYCjYDObtuxEkF0GkNXvK9KmOuxrD/TBkCstQwsPRtiS655gF5bMylR
4trPDP1eaNPeRnUKl0U8xndU5vDybsySb/tlwhOLP+v/D3Nnthw3km3ZL0IZ4IA7gNeY52Bwpl5g
JCVhnmd8fa/I7GsmhdSS1X1qs3rIUirpxOTDOXuvvTM7U36p8MN8naqWsmA0VXfO5LEL9EHwu5ht
ZriWS05N3RVw6ZnNluWuPYZSF2xYVQv1qGZBIjg81YLXWovcbzU72m+91TlwRhuNeTWhFEZGbtQR
n9n7XQRsygU644qSWDQqdHgUKFWPukzeo6kbaQPSKDi1nuvs88RpEM1lyXfbsZpzPoniyPGX3Bu9
Utus4htaWZ64+kim+JULI9lhwuDeT8I6+5UvyfWM2pepGatVJCa9oe6jabu0TWMatQP/MT6Z94bG
KflXjoCbypHmnaor2206Hsn3Vk/TN/x547l1jBBLu1l/AmqDOlwoDYM8hsVjRc92EaheXVrZQpHG
TYMqui4HOqBWKvaYE837VJjtQzMokoIsp90FhapIXMyd8FWJOKfnYFNVMsb6nAa9s/eE4lPvY7pd
dDYXSFecpXRAmSSVMTxBU1SH0R6rXds3alsHvrZOsrBahWNrzSt7LInVavPxJKKGGBqOb+OsdaJx
ERRY9hbcF/M+5qt+6Gwj4udCBTCrqODwa85d3Jt3vl2UmzDO+mdOhw4V/qYmwTXWwDaLVnxh8+/e
FWkgsKlk/sb16h6hdJkYzbwOzY7+uKZfV7b6Sh+KG1M9eZMc80WsN+mJZdk+q3gKgMXUUXPXaHQW
DrSRnXYWMMvg1/Qw5efsjdh7qIVAwXsEO6MBwNBCop7kYL3l6bVuaA+t/ISjyU3zeOIcwGtnZ5SB
z8EuxfE0S9MhK3hygyWXwsjAMFDI6rR/lUX/lYjkMU/5360u5CdvNo7qqwn5F9v1/4fiEYXu5v+t
HVn67MDyH9Uj17//fz3U6j/grRwESEjkKGg5yEr+VY8I6z+IrhB/s8ibJnBNdCX/46E2/qNsiovo
snRErK5ETPU/HmrjP1crtulgo71SExnpv/BQX+VDP8ouLX4GHiX2yXDtBTabn8WynadL38SYi9mL
o8RADMqVgIqqX8gCCmS9/uG23P37g390Kt0qsv4ZDjeSwZAmv/uNYoUvxAmqyfbnbSHICI7WqfdX
gu6t4vLfMZSU1Csott4qspWYmo6Z0idwKdpO7fxKTfju4ZkIZ2fo5hZZuK36rGbkQrh/U2HeSnQZ
+0rY4oFReEfbc9XA/aD2xHbajhwR/bldvAX1OSFELVDF3vOfSjhMVjWPa85u5PaO3d+k/bfGLBRA
WM50EJqMz+bqRqqITTXLRo2haSF1mIQzc5cb8QmRxmbooDolElzpl0RMlz8/Ul7Sn98gBwimYdro
o9Dc/CKAV6WneqcXRDOVKTAdPzCXnoZ7thWt+Re1HV/KL0O51K+4uXxH4goW+PHuhp10Ur9lKNrO
kLhNGPlx8BTqw6Xwk6fKtdz7OsVG/OcL/M2oLkO6roP6y0DL9fOo+tCVdh5GwRwtaETYjyE+Yq+t
l95Avl3cI2raWb2tff551F++FMdiVKxvlhQI/28fJ6VorYxHP5oDpgTYKuD6fBpx6VurP4/zs3YM
oxvjOEwxQpkoy2zzZgKYqr4e2jK7svMgIIp4STUcJ0+2r6hH/HmoXy9J6limsNc5UpnQzH++kQr1
GKsoaiPRtjM9fA+C7/+bASDRoWdFi+feXEss7IoWnYbbVBDzk+T4g4Du/bu2/cQa+XEK+/V95yok
DgMTfoWJ3fLnq2h1J0z0FivqlCh3ZYR5M0vUQP1djNZf3vfrj/ppcgaIe1UyIKS5SrqNm6EML3as
qR1pEAAMqkgQJZJTuJxVEEtl8i/X9bunYwE6lqaFcUJeV5wfPy5by0BjX/u/vS8f+NjvIWv91+8a
18N3hBzyGqJye+u03mgLfeD5mH7PYdPUarr8QVu/T2Y4kJqZi/r+z2/Ebx4WyGZeCIHFCvrpzbeb
aobp1yh25hOMckkX0OREY9Ey+/Mwv04RktXMYSFFBA8R+GaYRi+MhoMY6M0qceFTNi2V9ERp1rvh
5pzlrWggF8kiAdpBPLb48+C/eUtMYTpYV68QTT6snx+csn0rAdfPNY4PWvyoqVdoTxdwzX8e5teJ
QprYYg165LajePl/HsZwp86NB5OMFRs2KiYxs8h3qMG6zxqcNfHngOTCv7ww15958wHwlrjGdS/k
wBm6ua9pUdPpbWkdUChfjDrBsJTptmk/vlOgyC8pR7aNsqP6L3f0N28NXmqXV0Zn94Up+OdLtRO9
9rrIiGFEoTY0aDOHpb4Wjvdf6tMt3NoWG0Aw8M6Vt3/zfVMgricdAeQ8njKqiQ179lXK0eovH8Ht
l63YiPDzxXUR+425KzJQELcpL0gx+trZb0eoKaKot//d+3E7yvW3+GHrM1GiNdMM/Cy1YlKpTN+e
U4lGi9aZpE8hcPzLu3H7kG7Hu/77H8bzm742u46r8oKjRbpd+SzKhz9f0m+HwDzgYiFwbGXdvAcF
kuGwdRlirE6jS4a7Qy0WdcufR7l9ybkQC7QR35VrCclk//OFiDhu4yjT47mUfn9gF9cvU/BE3/s0
Ng7TlcUC+9vadpMJdxIxTnj58/i3H/Y/46Nkt68fGg7Mm6scEHJktQOi36+DtYGdbWUkHNSBjsMq
cfO/hIjcTpX/joZW/SqNF7gzfr5aR0LM0LMunvdThSvDiyDGDCILXrK27ZeFBzUZe0xyLKJx/Isz
8DeP00K+zyTNaQff9s0bIyfUWCE67TkSAfsjEGa3LgbgEVPatu9/vqe/+eR+Gup6z394OalqpkLR
tptPuXhVo7sqx/ovL+dvb+QPV3NzI3UF1JcjPjfSd51DWJTjLO/aS622aAOvAkrrK8AQbf6/uLB/
zp/sf9gL34w6haShaGbFKuD1xmwIHHuXV6P7l5fkl0+CNQaGmMGR4nqF/6Cjf7h9aBeaTotAkEiR
wFoN8xdVRyO1IwdyeXAuovixa4M1OqHtny/vF/MVO+ArTQx4k+3aWG1vZrGorOksBLKas0956jt7
Pw75Uz6Ib0lC56con2rWb2TMc1ReL38e+5fX82bom9cTGlKlt+gMoXi8uBgStOwzBMXy50FuwoRs
oG0/X+DNmxn2bWxpoA3nMVq8iT6zZmTrQDjvrvLKWc78PabG2iqshUvhVKu9LeIjVncJkJSy5enP
v871dflxgf/nt7HJ1JMcRGAp3LxOiuwC9LI8aNQAhzJAX9yNuyrMDmYY71o9/vjzcL+7xddPH44A
85C6hXyUQJ9aE9j/3FHFISz9NbD+hSHk327y7Vn8ellXtLnkJUaI7N4gFFxTs2iv8Ch9EX3r5XAX
xe6uyMO1A/B8YfQNYjywNEhzhm3OmfLPV/m7m2pbmI+EbV/JfDcLSoz4lyqoQUMlyKz2kQ6MlcO5
xPBwByDd9O4TC2jUaki6Qt7/eehf5j0OkA6VKcF+zWKavd2LTkZU5A2QUgk92RAkHFrpX57hL/Pe
dYir2ZqYBpB/t0UAwFVpLga9ohkLgE1356TLLGu/WdSV8exr4YUuyX876d0MKX6ezVNpTZ7UQsL8
rqXfKS53U/q3vcYvq/DNGDd3bnCsgHP6dB2jQVonL5gW9qUiiUNAMfvLU0Lfdvvhcao02WxQKjIp
VN1+CVyOEyRpoM0qVepzhdMbDkyoj1dZnd7Z50GnjDbTdG7wqsH8BUmV8n6Iyq9H0U3RskcKVzem
hHdglC79dF8BgBsUdex7WWofbWntSuJHlsJu/K85/glE2naLdciwj8ozwbfrtlxY+HCWlturWYNn
YW86rT7zK/NrCvJuhq7zHSnqUzsMD3Guw0w13lTnrAvrqzc9ppJ0h7FfEsdxTEZtHlqc94twjtL2
EhNPgUPS/UAEvhx82Km1vx/Am1nCprMV67OiWktcMaXs54KsErtCIRhtfPMJB9tcpvG6k4RxEnhU
dzWtYUTy1oPRkXDkVbC3o5k0YJDaS5FsJZGEeC12mWlcUPEuWktbOdekMqUfY3RgtYCDq4JlGxLy
O8Bug5WZz4Og3+MxOuVOsPHs5zabDqOE+I1UCLX2SY02TTuZQq5uh2wmJXLpjrwCClGPXkOmt8kf
FpRRYPPVigBkARRggs1dd6es3gg33EnvsVGfoRas+gyKtmarbV4Pny4YSEm9whqAtjvDWpPFLLTE
RkIf49ZXBzuALBDa60hFD3HYvIAw2QqvmFsKbnX3ZgrkImG4tEEWWUyf9lWxM5RkK5hrBQzYlXCL
rlxc3dt5Kp4NVn8wi++RpkGZLzhFZcnKctNLbzZLjONzPaAFRVeknJ68gLRMQV6pEy08YzwabTMP
+/lAkCpNtQ7sXwpAemnxDbpPgZxN4T1qghT1VHl01a418RJgRAF9D01FFCxvM7ON12N0QoYvyvcg
QufRL4PxgA4tHNc5yDSEGNrGiFatZi1ri6xostGrfO0hiO6UXDb+SxZ+HZI7LVpP/AbWwrDBvRvR
45jqOwv5iE6mgWPH60B2/EIvtPtfbMQ3Ba28FheWkwZzx0X+MqcLnESA/RGU0BzfDv5uqh8rdPER
Ihid4AP8FtYj4EgyCLCk1K+5fhmkseC+Gtb3HuG65xZzrd5ZV+n8IiH3ufW2ZhQ8EQJIPtZx0u6u
jPTi3oMEKtRFIraW1Z3d3ifTucUgNETaKgkJPvCDkRSgYt4PRxMmu0BqYYqnaPg+Ee8TkaNoGB9T
sU3QOo3GWgTNogTKnvbPhXyIu9duXEniKd1sOYRPUUfPMD5a4mmynvJ+Ww/DowzOA5LpcIXVxwSi
NT5W9LkDPV4ocUz9bc/Rwq1e6pbNHYJt4bU7w+/Ohp3wgFW9dfxoFkXk3BK7jAgcoU8Svnm9PdOn
bdZtdTgezV1IfGDlPQ1kGTsftnjozXfNmOX8fQd6uJNZe9oZ1A1q9yWnO0mouzMfnLMRmaCBD6rt
cCF1M8n/0zEXylXLk3FYVexZTKIloZDtOo1WkfVoEAb/mAgI9u9wvKV7TBuMrTsOLibmRVrVSJiA
ih8soqq17pvet+TgeiD2Ddf7NNz2XMrxW1aoua07z5EB3lTP1Sqx+mmVtJD9u24pnbq7G9laL9F8
QYjT6U82ZjNiQwTdwAc9VO0JXuq6NkFgCnx2U/wVPCY6EL7ckHSdAQDEukzVuqe/jePmuZ1IcPVx
igS4C5zBu7hafsbcdobH11DhhQsoCBYO3FPnaZgiwjrGbed9KvIHysbe9RnN8Mk6xIF6Ui0qeN3b
gAXEO4LOyh38td7wRubaquqqd6sYPKarHRPKFr3WLDK+tEIucQJv64y07PqE5+mckGDhTDszWgme
PDK1sD1b8K3hVsewN7e+a/J+P1bG/TUPqz30wcYOU5rsVAzJcO9WWKSKcK33ey9YpclKvsdyVV0G
ZBJDvswINvcuImWajmd+82nUvEzxvsiOAKdZJ0J5carnisCKZhO/5yS4pU+1hgEaBBK7Xhxzttix
PyNRh7iJlJ77hlQdYnsy/zT1e141J99oOO/tfZWvEFvOBnwcNZn0mr+O0hHZVrNynDcsmh++3zzI
vjv53beGX6NgB92RYynq8mKM/VF46bp3x7PZ5PBVJ8Q+vXAJxpDAwm34OPTAi7RedYn+0GBrGRWd
3xLgN2Zllq4AGWh8EA2clIgY3bQAgHrM+1czfo7jN8+41NZRDV+LfB2rtYurEub+dbK766ZlyOSo
deeufxpGXnKYj1aMkJTuuPNSI3gjjjb5mlKBcGFCor11L1b36QVIr6LHKtgN7jL093H4JSSRNyPv
LMQxHL75ziuSWfrNLSrCGAZ5Mn0PAPA434nAmDBN9gDcO+KtvVnmv9BumMXBvT6tLPOk1Q8FgRs4
5Xy5yjEJOaS/fKcZ6SlCXqvyzvVfEFmvAvRb9fTcGyfLrRa+8Pecbhdx5Byy3Fi6FoskQufHLEOd
Xkhe+c6OPxKjXdV9tqhCORORSV1FFAuUDrOyxCcUhUuje/ZDuChh/ab8e8lv77f2kXiaLX6VtVO+
WRHpQz0K//gionFj69X1vc37cp3kZzPfxtHOdxHPKrhWjQG4+EGmqFYpZdDzfUJb9iykf+oH414Z
e919142zaR1J0Fg0g9wYbjDLi6fSoSVJpIymxrPbB7u6jJ4QU95Fwt1Hbrodx0vTMI8/YCXjqTy5
dnOqcntdjMaDpWONa40vfVrgkJ2W6KmYWhWGfZuZVs2d8h2ziOlwWPdO2fgwWIS0mOfSqCG0p8su
37k2CwF1/8Tn+Y3OIk2+YqpeTEgL9RIcbkbO5Fuib2ziF0jR9lalVsJnZVeUPliamOl9uLLLL/V0
MoonpPwqe/dS/N5qWoQC2XKPr0BjHonyU2WEG/xns1F+2Pq07PHCSy9cshVq0lev/UCdeaBBvE7K
w+SsIu2h995cChsjiu92qBZ5Ps1GULWjbp3TSZBYMPibyTG2Y5xf1DjuImNYaTa7q7TH/8wkNJlr
9CiI/BZ6h1jZrM95MmxinwWnAMEd9MznLhm28Tq08mXkyIe29lbaRIwDDZFrik/Ppsj7Uqm+XGhp
uXCKGH+vsQU+veivexXuWM4WobZ2jdiOxs5q9EXcv5u4Mp0w3I+eXAclAOiCCQKrHIr0XTDGD+bE
brfFZJMmWzQZb2qyi5mddgequPeB9eyUD/hoSKXB/tFHC/2f+E3/vnL6da+sb21AvAF2BWLC5AL0
7KFJrdUYiqPm9es20Ld++5mHaiu9o0biQJMjUquvSR0XvwdjHezbqXxIaPO16IDKoFnW1bItgfpF
eMrlqxkkxCPBj1UOuRequOA6WBroCdXwhMV3lRPBBNV4BU3zPeu/XVMqnKSeNe1SF++kLAV2eR84
/jJkOyrjZk8NeJfoJ6t4TGxsboSLxAN6Wd2d4O0yi4oyW3guIiEr6b44iI9nfmfcj/17V7VbIsJ0
b2my2mFdAG4sOYnp8TSwp+FAgU8Ns2zhrgqce0tKM+qx7VnVpZq8VVVP4AKtHM8M+l641ZXzQO+p
W+VhlR1l7OszpWOl7r3EPQNAzndG7I1rdPT7LDL3eh6K5eS6eB9imc5sQoxlWTE1sa1wK/GgT/rR
iRq1sMiPCoE0hCpN15waVqCJnsFjzCMnWYo0e465GXagn3O7Q6RFrkus3dVNcjIN0SxzuK7PTuji
XqbNLIAr68DDM3EYsCBXtnbmNeRDbMQOv90RYMMarfss0Ia70iLn04kOFTGMfvbotzDPCSaK0PoS
Ch4+9/UuG4644DnkEBRbLJppm7I8FtbRFZyRDPq9uKAFdjSLCNG4wDFtBORiQPxit1aZxHF4e7AS
8yZ4mhD6a2O7CDOSLQuiSv383kCpXNXvUn7Lkdsm3cEf/KVOPmJNVO2I0dsg/AIRRmc/DaS/FoR7
eeTfKOAcOrlJGhH0GhH0vGXkpNIXLOYN2UemO84I9JmN7sZUpFP5nBYL8ern0Xog4zUdxSOf7Eua
VKsgIreSKJmLi2EJzTV7lw58ev6B3w/VYMb8hZPMQ0BM8JPncNf8ZeXkZ3wskO75ytWXTAIJjTBc
dfMu9uYjBX8tJtmkPTj9l7SmrjqwW0FQaFekfhXHSD5HzKJdR0UslwvlsQBfY7s4H4TuQ67vvKI5
pEptCr1dpKUCGH4YY5a98xDXMyxNJulSVhSf8d/MNEpxWvWJLnLv1u2WkNd53/hLiM7ksPkI3DGh
hPE68j2OM5SulXrQujAjVrZc2V2yg2hevQ+T9kH8252Gt2XGyXueWuUah9dskNmKyXyZxrwBXk4s
znTnKZ6JSqfHKhu/+3o0t57cYpYDmHbuXLJadNZIKQ9ZBPaj/lqwjxVsxXgjHBWcDZ8cz8DduUQC
MVXEcbUq7OPoc4YI19dlfvQfsuQ+t/QNz6EnayUC7mKBH2CeJNUUI1uRnJX/aonXqd8o/67zL4K+
NtbQ9dT6nx6i2pDtX+oHy8SvFohlguo4SPbKHIbLZA0ye5GRGEdylbkYo2RDBe5ocUTJHACaLUIG
7bqfOg5Eoqb+Ka62g1rp5YWzmJVuUMuqNJ/VV7HTSyLJ+gkOjjuPK+JTCTXFhnqQxlYkj70979yt
wQbVJPKNTZ5st53XLRtjE3nTOrGHd6gtxnIiNpfTIq4ZTSDjfOXUANtcNhjM17VDEo5e1CB0jqP9
deDNwse98KpLF5Ah73CbvhfVNDeQx5uq4HZbSx9beuWDkxxAVgQ7MuoibRlp205xKuPYmvHnia6w
9BONs/fwdTPXEfxO4K83Pk2esQyCr6EzLw06fSfPe520r0Z3BsvjBGt7XPXJqUrdWZq/20zANbGR
4VcNl0B4QokOKP8FdEbN+dNmazvs4yzcusHOqe5074TnADA4+/HuvmlfNDbBNGpIVMKgbaj7qOhm
pHtmnFgzKjwgObLymbjUnTa0c8/KF1r4TUsfeooxiTvu4mZTte8EcxYjjicNnMcjSutQRQRojbPa
+4Kha1NWyGvQYkp+mwALsE3KTM30JceV7sz8JCDxquPEOM3D6YlCyjS5V/j6LNTI8rDVMTOqXaPt
wimByvmIoYlk3fm1Hx88tA5683fJ4d1PaypCs9iLSG6rV5rF2ZMTksvJ3DJYbBe+v5L9JRrvgIuw
T94Pihr9gE2E/RC7nwWJzota7oZUoM5gPx/1yCzNk17l+6xjN5rf506kz4ZaZ1NIVYB0+fSpd3VG
rR4nvVx4clxK0qI0S8PF/VjoO5kDDBwdOOrXlIhmYZKhGjqSQoe1IhwRxsJhIMhpMNa+GJYRb3XU
shrXHHRM0uXE3srPlbvzzeIojM/YO5plvcTXOQ86klHjJCASrN0WA7FzmfdZaM33wSULdiJpTM+Y
QiqoBtPbYDuzKg73VkvokBLM3LhFo/CkIRXS9XYeD9h6jZEChiIMi6M+1kfX2Xb6e0y6n1ef2ird
deVLIy6uOc5K398mFJ6j8JvlH+uqvmO7xiWOywG4FJ66hyqPlpMq92niU95KihWx1F4l57WT2HgX
4mEuKwJL0ci389Zg/++6V094oMpV66jo0JCwyEWHGI/DurVnqU6om5U21MZ6jzY+xW/50brsvZZi
VGM9qzmoXRI1mm8Sk4SDWDckKTs3Ou/RcDrsGr4o573nlF96QSFN4w9Xfffei8D4aKoUREQ2gdGb
j6Wv3xeZBmxnGvOWTOeuJNnZm7QvVdakFZ6g67rENWd3ox/214yHUFuO/BO2K7PTt7UZxPvQiSbF
Qq6VnIJKnKY433IqdPQL7AEhcKVoWM7sykjyTR0KKpGqir5IN5r2DvSMPSLTAauq7pcb01DJkxYO
KkMNbRUP6aDyO6qz5Df2CKPPtafaTedKca/7Y4FsugZt0SFYwPNW9+srrHVZtmJ8tgTZj8i2zCcy
rsRj7xjtZ5ra2bfW9Yz2IeyZTuaeD8RgrU1Z/AHbqtgBKg3u0fR42BK0Knk3SN5INqAk2NeUsupB
eWnYuHNaTU3IcyXZgt3qgpwEY2mWPMUFzbnSZaaoyjdlh/V6qqk7YltNEX402avqOv1UY1q+w3jT
bTD6Ow9Vd/U4SUqtVQ53h327NCjvSZgNmSmbSy5D0ik1jeg9G1bCW0QR9RAo4DhUFdPsBIagcqn4
lVjbxoClS8GK7/GHIGmnAsvUpGeE7ZmWhc2hGjkU963p4VxqQirjXdLnz2FnYZ7Tx77M5y45GTvd
8UJ2bIl5ScayPJVjOtylpsi/OJ4YSOCACjZrEtf8lkoT16rX9C7G1HqSEZntfcSrn8V1vRgEyyhK
h6FdplrOzgjz4ZDOMap1kFQcJja7aYz7MjbMY2vYBRZRyykWYuDIX1RjDNA3j3at0si51Mz4rGux
zac/kkhJCq9PtbE35wrwDMc+UYOOM/QHXfTlu1N7wSGoIps6f5671AsSvX+uy6laByGUqXlHIsd6
ooZFmdViak57vX3E658se72qvthkrc6jnthWNgPOcF+QznNdBIPqBEDD+jpg/JnhquiPZpa5V6FP
bjFltpsIE49B4OcUo0KwsySlbIu6cNFWJQcJmHRkckalxeaxDGnFrS0RcNBvgbk2K70ppmzbJIkR
LLzw6uDtpN952E+6Np7hrLSLbYnaCLeLXTnzjqRTxiRqKNqxmUuLt9To8vpBdlqa7fBWgMISBWAK
KnbmMY91Kn96aEbxShUSW5/0OJANimWCA3t6sFu7+5zaQee2JhnZwpNw+m7VmRZZG0Gkjg5p7a96
DO8jysaMOBA3pShhWksdawXGqKjTmGfR0M1lyyFaxp4CVcN5/NnpS7CuI4g+jC95t++UwcxpVFmN
AS8ry+0EEI7tRkFKx5xesl6vW92jiuXyklxafO1fPY4oD5WnmcfQj6jASKogvAGZj9jJmjglZ9FL
2Y2U3aIoBUQe+oP5ENeGjVWNiZW0a4rlRuhNWPRxIc8GPzS9udP70/cKMQVJJqNtrKrJcs7p4Mt6
USvNpiNQJcWniFUarmqDo3HThYekru6VjanZaNSraKuRiHHWx0zPqoMHQ2yRWt2XsQ6oBAxDu/Jz
o0BDHYDYANly7h2SUo+tm9bEs7gpp5h2oklHKCzNDZfkEQ4/DRt7vfgonaH85ICdrPBYsbxJffjQ
G6q0Q2Pi6myQRF2aSehHGU3mm6ipomM7a9cDdNlZidtoPEgtjx7Zn9EdALbI0h8ZZREs6tagRilV
/+r0OtlB7ljXzzrP3oTqRAER2xdunbBhixF3pc1EMyVspxDlnqZOr96SKkEkMupNsKL8QhMhGOWm
VI02r1w2RaHAnFKGnLXI+xmCuS4jabNNLItdj+DwY5zc6GSXYXbxh4w1sWo648k0k2TLFFDfqwR4
GrTtyNwFQQIb2NGIIKdPN7wEeRCxew6uRbZ20M7klcRrYWvBfelAf8L3XtxlDgHIEdksH4gxSvrX
k37XlXU2UaiKgoVbELmoVW74bnhmu8pHxS7KN7TxC67ZnKJqmUcc2ftYd3ftcDWheaLJllNNIioO
mIyqIBIf0fgj2fLK0zJulO8c9SLx2G27xZSs4jSvvmWhVjVb4hZwwFWZzZ4DtlLW0XprzXsxlhVl
UDU8YHD1HuRkQ0C2hgIqBAYhesU1a0tR+s+ZTd2pIL57DgOEWR4y/KuMwxxEXaC7ezex7qP+ukG3
fJiVgBrzvi+XDlttsS81a6g2Xem7xM9St3v1ZUg6uxuGNvHWDuR2sEeD2cxKW5FCZSIgiWZhrlJ1
AmCQlHuzCFp8B1U3GrNatrLchVDYKMWCowhPNcL1/C4dba+MeE0sr3znrtvZsulQqlCVxgG2iMQY
yZNb4eDfjqknq7Nh1YW3dVCPFYRxV015tMEhYivzw9Z8i00/ajgy6FGdNbO0TCcVz7LyGpbTaFnX
URe9Julg6e2SeUhLMd54aBVjcxEmRRWkECULgENUZU0bgYQcJ/vLGOTme1fru3jknGVM7w38ONVX
2aIEiUUEru8PH50FbnPOPYk/awxQz2YuWpyYbv2KLsk+RroQW9gOdwMEmm0VGEzAMVPJs2e49d3Q
BN8aqAUzU3fWZsVyhREumRkeMJG4saxNbHtgsVKr+uKbZbTkpGTOkBHV6zHgZMIq9mJUbJ5s0Hgr
XyffnuS4U21S56BO8xQ1/fcpIggOIxl+PjU3bVopyn7V9WwV1vJQWenRbZuVKKl+qh6WoFYMS1MH
K9GPHDmKriDnonfWMQf/lD55OOonpbGJS0XFjlCJtRzx45usQLPI8wbCu6icjVngXJOPn3pvggSh
lmNtfcsVKjuRNju71qqlmPqZkGzewDvY1MnL2ljQ3Fkl01tWMo254Fcrkve89RCOh8Z6GqRGOzaC
GBMuep+E1iYHslYsvWqC4J8TIhNQWOruBwJ6a/MRzfc6hTzOFl30xaZNm41NhLvPKQJuzkqxGmp9
yHKJHzvY1ATEGf33NnQueglddHz0PPGKKJaCllobwCzJelpLujbieWrbvTDMNQyAdzc6j62+tumg
5rTni9xc0tj7Wg8bx6TKTOKujTe79+Kdn3YbNJwzq2FXZO6DMJ0b7d6p+0WNwx8n4s5tqocwqHY9
+zGbRNxSa1ZW+Dnq/hm7xSqHpMAMsCzacd135iYEvCijnpIpRzZ0t5yeCVOe1E6Ja7ed/Ycm35Ry
lnHTvjpevChaslJ9Y6OKF3pPQ4FnuQg//Zr6su1zX8NihmjpSoI8eSHyEtEsfJ4cuRzaRIxvxd9q
FmoIlr29c9N2p/KSs6630213GTvHzDs5XrsyRrYcNhiByXUemKg2miMvVRFRusPSR1gwf7sy+Hb7
7ghj9EUg/4zDr2ZAcYmKWp0tMRB+mGSrGbR1HIZ1Sdu2xqeufhlUedG7A1Mswi06+n28jK5cBkcD
VHH11j7Zko4RtkozIYJV7quweSNkZYbta+UU5sWn14jZcmvbxaFtM9hLVOqaltQ4CZbXWCZViDa5
WP4f8s6juXEsy8L/ZfbogDeL2RCGniJFSZS0QUgpCd57/Pr5kD2LSlVNZvR6oisqKjoNBBJ47917
z/kOhFm7xDFInt/c3CmQ6AJiHfPMWAndLTAHDsbzkW7HuiMO3BdJes+vMzPDcml7TaKbo35ictjC
CZgDIrCCDigUaNTZs7L7Orzrc6cVn5KytxPxgZOqk3fnggJZFYmh4wVP8T70mksaHS/lkXjrVaCr
hOMl9GXf6pTCajomwCgCjQwsvBKZfmtzBhxK6gz1j2mJo66oYoOVZNKkZn8zLfJ8hwet2WT+fFQF
WoTRNY54i8iNqOCxhORmAirddJAlamnwSpiuk8CAdzbxVy8Yl6iJboVmQH6I3bQhtEW6Rcatm29F
fkvTy5wP3jB3r7Ok2QBdXpRhAHKshV9ypK4IV/QKOjjgkqh73bB9sYyHgTKonU5tuu37tx5uqDKD
IO2OJSy8RJbvOh4iSVaP84i9rHBa1RUmkdesOfe56MzEG0f8jmQ4h91LnzwJ8ozS7Nilu4QRgvI1
Bi1DTsi37SEoq0tInVJpDMWViAVBcuiuADCG6VCi4mGkjQLGmm4z80ly71alfx14In3Ez5xG7SLz
6ef1HFJS+raPySCsAuVQMCJnBsaSWhjPvSKepU73KqVyjKl4KvJmnard1gBESJM70m5meDOCa0Mq
AqVgwwvfCExKFwCBeqzbmzEeRrIW2/Zpwetyij82hLePbfwOc+xTj7ApgURJ9H0JCGKp7JT2GGbO
LCI1OS8/MzgIiV8yYZEVFAtYohM58SKdGaO1J+8hFDZp8aW0nwVR3HGu4hp6kdJ1Px+F+moZz8j1
fHCow042D322B72ZJM06QJDadSp0MQnH/XmYr218Iyj3IwozWwht4t+nxg21PTDYor9G5Y2urVod
+65aRCB9cIgoGafiqJgvjXaqk9olLrQ06BIPHujJS0vXkdVOCoJjh+w8Sb9kOKryKG963AilONtI
efCc32HdXHOe3sj9+zRsLbKZen3wDE6dempxEAMestOpj4qANtRtyCgasEe9dxyAfX1kQIjcSVMZ
yAqupXyFyBCx4TvMPo9StRsK+logLTTYPRnt735U7R6oWRvdtf0OTBhUl35VUePM/rZlVRKrx3xM
7mgR++pjNBkPfVl5Zfgu8qjIwaY3Z/qsOtqmtaL7dobMC/giB3Wrc6rxJcbQPFjbQUptvQGcqDcM
pTgexSlkNuWjjXVb0t1eZMG1kh04Y0/S7+aQ3PYA7FW0RW1zZ8zVG4UPJ7ScExsLdgDFKaCaTmEb
kgco02g0Bk8Z511lRLuc86E6qAxEmfrCd1/aYp6hTj9krd6lSuHMXezKqFeiyKKH9FWl50TScWg/
Ytpz2dUhO6tfggWJLtddXOyzeJOj6Uk2iq2gVCuKOHr9CErM0LX01hWEYFMJiqd13c4y05M2tU7N
j1Yy9E6rBlora9jMjyyH63BYdEklfQpVvaVSfQ86l+ElHYAGAIvBlI0RTBoauxQiWBAi/+Igqiil
q6BMnvOC42V2rIT5M6F9Htesp9lzo9wj+3RlH8wwjTMeYyyGQMqkN3lBylnC3s+MdT6e5voKWcpT
OyYOVEdZSHtLf5hb9YKG6ylR32I2ryZylVREwyc55G46icARUeW0MjRPc/bWxxwPOUX3HZ1RCJdR
LB5IMbcDzPjLotUPMiWLlnGCCRn4w3nT+HL7BwWce1KaF11SQ1Z98GF5lFwtWT2pmuWmnCtV0pEL
rPcBwIupSjZZfhW7ty5CUQCSg8xDJY8uMI0cqZo9eur7fiaDFkZbJQVrUw43pXlPnO8G/BJ3N2ws
qd3NGs4tWgy2BswLHPEuEzOGdiFhr+99h2pl0xvMoOG5xgO4+w+F6KxaRp7crrgK00yojrqw7js2
Ss5a4nkuYcQLn4ZEh0F+C1TKkrPYMDsgghrulm1FxUkhaxg/yaFJib8d9lHTevWAyI5P3G/TdSPz
Zgp7U3zsh6cp1/bxlAZroQaUE/DmtaBCqVVEZbrU/czm2uzSfkKiRY3bTa1tSMCFDOERFu9ODJPm
jPNBX1FhUrXUUe3MVdzSjKa8pZtQuSSsVbapvkdjBah+Bd8/4HU3l2732qDHu83PxRo+ClDh7trt
c+ZH2JWslXQ22KbCXXtpkqMVU024gboJOB80V8kjNS0+MNW0xdg1IfIMPOcuKEpB4J3diYUnIUJe
jrSnoltzip32sXFIHxlLJMJGuBnmo/zlv+iTI95ENGE3FTjGE9zfxADsz4blVF5r2vIKvDTH88vo
oCh75H7LHaSztnUKJ6ajmxIBeuxah7e4+ZllTbMLZUN/CdWND4l2h+JH6k+zZxyKY+1l7nBOnIhF
Pl4BZdoxPj74P7Jqmz7kFonG7x2yL09hyT/Pz9q2tfsdNVPF70SbUD2JkSPODqbkTUEwHR3CTXNi
YsDh7KCuOTMtHeOL8NxcOdWgqUpWs2c+QcTIxlW1x3Zfbfq7XN0G8Ym+WJy5DDOCdifHPQPD2Cni
9xhU46MhepEX7kP2ReXLyK48Swtwj6kYqkPxEDyU52gXLEaFe2OX77r3gQwlhCEcyeT4QKd2YsLI
WublMoNiPlA7XjdvuUNlts2d8MYpjlciXBPmXLntrSyd4JHHhHHXsimOXiluZTqCoCEZ7qKXrL+s
Eez6Z+1fjelVsq5N82zNx5xLoCxKySnYdpEjZU7F4LUGv4LcxTNG4IO2pTujtmv8z/yL6kIBSsJL
ruDXXBnd0whe0rc1QpUpm0q7ZHdUaLIhmWQOGG4hbNE6G9HSzBumCOLotcMh7pCEFl7lcHV43LoH
2kW1HnIauYYr0u5wUAdmcMgrHIW2lJwZ/xMYjmQT3asm7zmzGzFTRl4BMkBr138QEEu6PsXHfcad
OHhq8Pz2D9q9AlXYq96VkB2AtX4VPGpfhsu5Veco4CN+WOmELvXeeGDGE9nExi9Cs2uYbFW+hfIh
R8U+t8t3skoCGwB9ghuBdwddC/qZHbzU/lqx32cfRnOolr3ZrmAvjywimyxiWn+XMzjg40mCyS1P
enEXoftD/dt7/MijTai5Vr/7xpph/ECsAifR2KZzIpaMazac0vcZulqqaE6vwT1CHLF3x3tto8zn
WnL6CHTsKrgBGA7Iu75q63JHQtby4m8bnnUEndpaZrPmHyXyxCfAe57/zAMz7gGVwTuWbqPJwffA
TAK4LsLHgeq5vLbIy9tt/CMUVwNF3GIsgdz2QIY02ID0Q4y3FTIa6VKbb7Vix4EbJHbxThNu+oRI
qLxk2XPxYl6R/YuXIebDPir9MR3siLiwHKr9Ac6CnLkmFCjNFpt9StAv9wk17TM8s8wThzGE3pIW
cGqmV/MRfpY+r/xj2bpz4PAn+QNziNjIaW7anaWslDvZ1dZYNUhedjhy02gQXHVyeZCSiZHiKrr4
FUdar8kc7kLW93pyBaIGq4hG4MD1ImGJGVvpLTvlCgr3Mkz7iIVlhejuo3tKCohwmXVSK08fHN8/
QNyqpIe23oriSxis08atWAeZfqYr9lPLXFutbaGvGTl5y4Q2nqfeC6WV+sTNoHwmVoDNhBNUUp3p
QDaNJx+NFwoH5OWt5pjv9YlD2P007wJ6ixxQc3tErkWSQHZO0QDzRJITrQEgJuCCwhf/YTdsiVFJ
yYbWvrT51ZqIuDtp5smqPLl9CXW09dlbEawtJ97PyMemVb/JGdl8MrZX+OduPA5vyPy4a0BQu/l9
brGF2ow1hI0I1eoFHPQ+OWdPzSVC5fXpn1mHWkDeKwXuNB0LcSXfotTu2VD5Uw40R/YS+sUNJ3cM
J2wK7wY1NX95taqbzWBdy/ICdCvqPc42ua1dJawvpJIjOjvK+5RSl/+zsH2Dr8hmCMKq9CTs52Aj
75WXInCZaW90YxsyhmPs0jk9EteRfIIv0VtCdO7bXUIXlC7/vJ3jh7akYXU/QA/ybSh8R96NF1l/
tPaqATCSuTh9Wxsd6DC51shmE1zpRQofxkHnfLUjKAShRZ154o7lqr+08QXUl4ADDlgp7zoaPVK0
gQuW1c7w2X6PM/1U4rPirRrdhrtZ81jHUCGpEzX5Sjk1h9zj1yE0uzrz9F1wFwWc9lbN+3yb3hJx
2x3NwdY/MgCc8XbMPks+QJknkurd4gn1u1vJ+tEnBAsVjyJbftG7U+9KlqMUu9aEZo7OIgZuS8tp
k4pHTL8xEo8HYVt7iiPujE1nY7yPF2rTB5ISRXCl0A7atUZyFZ7Wg/WCqo9Ks/8o0SPID+qx2TbP
wYf/BumrOwivjPQxvK7U19ilZiklW3gSG3paKxbBSViNyR5BE66QH8OPwdpp0Owf4p3M77VzN7gp
T2zs3XiC16aJNmKPaRW9WsKu4uz0g6lu85I7JF2kDl1VArrn554es80YC3+IW+2LZBPcontjDQ7w
rNM7u+MXUgwwFJYwvdHDrsJ5C52Po8K4QYPUP8/rya2y7fxDP9Uf0WtzEM5oN+lls1scLLbWePCq
TXhmX72gxz1RkSo36z57Eh/1Z+sUZ7CRV/wvWrEXP8svtMR68Y7z2ERepsweX2ue5Z9N5V4Xvap3
DYWy6oFCRLaeAOT37WOOhNPqX3ttpyWXslrH+SmGHSgY146qHZwnxfkqrZFdnfKhdPRnqVxVpAMW
vP3rgXg7kvpoiuVnCoUq6JxcjchIQKCfrJkxXsbowAgY9oQNQrSS7yQOuEF3MPT9bG0IIFjaxn24
10I+NUwxFCyf3dCLztDysgTdXZHRx9etr2bR0RkYGsKADcgUFMtuc//DlMt6EylTgJxNPSti/yyG
2jYT4r1lMXzVOROosYSgoNgE1aPCmt3k+ikSPqVptmdzCY5RPN/SvcHybwzaVs2NMHlPRKhLhhLi
uT5hemq6GFu/Av5ClRZK4Vs26FSkyqNbsxuHbmOdp3pvDNeIKkO2RWvdBuOKXah+X4SREP58HkZ1
PUCUqB+FEXyXy+SnRhLR847uZUzNPb6iba7twuKc38h+pLHRiF8BHQJRJkvgRm2R9CskgRyxQ3+N
0k+Brs0DIBs+2DACkeJd3iEwbbdNtfNzxnJss/5dXdwF5mnJMOp2SePO7c8vk2Tma/mR8PiMbpiv
kfpQVnbdes4oCMrODUmfQIwQuD3lc+woaeOIi7wsuVcQlVM5So8t993bgrltO7oOq+pSqvckBgyM
0p9rUJg7NqBOMV2ss7aW9U6GW8o/kwRyJ/NBUeaojvjePFPCTfVzL99xvhmmM/RasgtauhbNKwRd
Tdrrjz2CYflYmug8DtbnpNjNDY0nM3Qy18uXmjkxsM1EYHnWD/Ac3dII92b+MnTpVmpq4IfKe4Xo
S2EQIb2xtHaRLfpfCms8HezFupDfq8Ipi+wJMVpT3oo3tXOHYTvnuwKxmokisISKbUb1USWHpydL
x3ycqaXa7DHi60jKmmIYW9PoLQIbzW7LlwrZg35JqIvhSr/oljt98tYLEz4mZ8Ye4syvbFkmy6G5
jdmRZD1fDVG2DfE6EKtoPU7ca7Vm01Ko0XqUWiG7qLWcAgSLgCmCRtLPRtkGNQmaD35BsalzZqAv
UVdg5OLOHokzb/Zq+9O7FNoAYIDyEkKWRutKWlvVPeKNwXou5vUyNc6Pw/RIhU+zS0SteZtzxpuO
UAp2pubriqe6xSFUdcCTebJpOgvAZOuFuF9djSK1RxqmWiYzwSCloyrLu1GJ9kkx4Amii1sqaesQ
5MvwRXlGBLmve0nADtaVe+KVJC/kpDKHSXgQzM561oQYCT++q1RkfNf6u8RSaBhxEYRDkWpxkGQ4
j7kMrWRnmNNeRs/ej42wN5qujdn/KuO9jjkGxEb0lrQxyVdixKAU0xs0U/PityCxNy30V764rKIt
WJkSTUxFFHjIdQ3+VTW280vTB/7LGMtozgO0kjz3/qXvIxiDtTZsEQa1z34WlrvUl9PzgHj8IyxN
2etgYD5mc0/R0Q/9RSqHdA3NA0WnqM07bUJckkZ6fpyJHttKiniJA9pliRaXz2pEDoaYMAFCxg2b
EIPCNE57UM/gtYOGRSDTQC5AOJGmO63KaG0MnaAcBC1jZN/Wgbb2IT49hAMdBivE+9RA+KCgCIaJ
I1jSKG6UIw9xR2YWaC4gZg4CxsNGz3tmyhKKQdlMeaajPpoucsB+Mvdl4CRiajxUhpA+p4kcOEEU
oxSN9bwrHo26YToV0srXMfm0Qzh/dIkhHEQ0ScQzDb0DGFhAoBtrHDHzBjkZCk/IctVXNpoSkTF5
jgQ1KXMcDZVY7eABq5uYzLjjaGDLYNQRt8VG6qrU4G5UXhvdmF+SiEYyGWPKvlAFyUddF5QbFNq8
UqEckCI1MqIqQoZnhd6k69n0JWqaob91+sIcg6J3oRvGQSSmIalrNc0Lny5rZDAnmwV9Xp7ycIkQ
a8bOqc2ZIq4MDSDXKZaHLqUobPIJFCeWyF4M9EMTUb0EpdTs5DHEaRkDdV2XCs2V1s8WLRaCrCht
TRTqk3jfDBqHokg1KxacuraWWkOgg6lI5cQJjSTD8blBxtDeBbJSyd4sZwnh69BtDBTzSrnSUeLY
Q0/1F+pKcyt6EoklQUPp1hfGyHQqChb2r49Ytir1tZ5k4CwL9GEfZo2lUPDV4Z2INIFVgNi5ddg3
xanrtfYAKbl5UtrYpGhXmFjPPbB82JVzeRCikvq0K3pexdKAFg9WMiXKLCNeqGY916m3Q98S3tJx
sprXUh6z5NxVPCZM3aZa3AcE01jEomidtR9rA+lraHWS/qTTwhfuK1HLtVVv0UF8UvjYOTJWYdMf
5WoqrV1VWV30w5ig17KVGIDTPSP1pwrSQs7M1jdTGNKemJdmn7FISPjrAj3SOjc2Wi06xpbJlhFm
5vKgF7Eihh8+YPyFZ9Al3QsjN0bpUPs1azm2hmqMfQiRlXDLIZuYLEe1qJ0mv2fQOKR0QHepRX7C
RlXzsXiyhMWsm/nJrL3O7HXsoUnRz2slrdjsw0BCIIQTqyvS6mjm88AJVupRgPC8Jamq+ROdg3mU
OdUXQA7F9mWIFFUhL4fnWyLGt2N0ZUpe3hqDPFpej9dEx1QkDVDf1TSB3T8a4/SgC2MtkH8HJChI
yc/IpwhvNBmB6bT5vRv8Oy7AUIBPAq/SgXNByDK+wQrIHBCQzywl0HAbC/SwiNl8BAz5/GCp599f
67vtfLkWQ1NiEIgvA2v3jT4hj1VrqeitsJ01HTyihgW+yl+TRHuYpT4j3M5Y9LgZqx813e+v/Z1N
8PPaGixOlWVYEUld/YXJEgLbxFw71XZUplQgcKZPgqA2f0CXfPfxL1fRYDkhcED387dPM2gF9taU
T7OTY1a4IHBn1OxFYBXbKBz/xA76p3vSFqIFoAfSKb7DEEpFEXN/ADTRIU+zqIS7TP/Dx/ZPN6SL
GunQgFgW7uKvH1uvEtmswb225WirmvueijllbTDGP4WySwuX4q8wkOWjQ3BqwcxQNf7zG3ulTGU1
k9FgcoqGuW2MHL/p34jFOgD17Gn9sOXktzIMvbkkPwMqJvf3T8g/3KrG4R92hiSZKpXIr7cajwIa
4LStKcBFJtMzDgA3aKgBaF39/kr/8B5o8EdUHeSqCmnm24cqGvEUAPOs7f558QjMxUuV7jVxjXbN
M7WtLhX/+bdokmOlSzwR0Fe/31pUo4gTfYnU1ibMnQRt8w3dLRZNOTdpCQp/wjz9w4MJCw+irM7Y
hxfu2w2iXY36eeapYa/CVS52FLHR5vcf4j9fQ9fhZLKeaOK3r4v4uQBxBq+aQQYxPkoagmaMP/r3
V/nOjOGptPAKiAtBEMHvd0JuhxENsgSfnABeAZ9yJH+FXO73F/n5Fn179rkKCyLAXwsc7zf4TyvW
ollC+bY7C9tuGj77oXarkDNIQ781rdSZqb6EBv8gcnJEFAghwoY547D2WzaVRruPsxhpeDL5HLyS
u9//eP/wYvBSghYEumIAk/tGlCGgpUEL3lW2X0vEFyHCc/qpzLd5ibRTKPrqD9+s9B2gs0BJZEk3
GJGBJ+W7/fVNBI3KOLDi/WDVRkhMByJjZi8xiJ2Yg2Nx1GvhLjYkTN3MH35/s39/rFSRE6O+AGZ5
37Vvj9U8h+qkGzQDFM28V43ukqXyH+7v788Ul1A1TVN5Iy0or7/eXj0Uc6dPPFMK5+SyOzd8dflg
/uFGlnfs12eKfUHWZfY6SyNm/BtciYPGXE4l62mFWEY2rxzMdm1WOF082nrN+EP907ImKd8vyQlC
UaUF56RBdbKWH+kv4C5z0BHtGezvnUQ1YoXKxlCqT2OONh1StEoj27FoNhXdlGIwHCRcz0lnYVTF
m/n7L/FvhxpVZ2VVZJHzBkzM759wgum0HlGgMxmf0DC+wIVdqUmJpBwX4fyHr/Nvq/lyMdLeDVC9
RCUp355WLfVLzD74lAAdnltyNCuHOc+tXf/n97QsqQto1FIs49tbSLIYyegoHWxxyBMgF3h6DX+6
LzXhoU2J0EKp7vz+in9/D7mzv15S/vX7zHPFzGC/4I6L0JUVX7TFemJytGRYteWVYx6di0f4o3/4
9r5fF56puoCkoC5yWGR9//YcFeTSTbJaAOqizCwL3Nq6fyIKCuvmMUcbUNCkny1PDP/3zfx/TK5X
eRr/b3K9/Za9F9PbX9H1yx/4N7peEo1/6TzSEm09tiRF4uv/N7peEuV/sS/Sd1V+0rh0fuV/0fUS
VHu2ChiBcNaw3ei8mg1Io/C//0sS/6WKyzansWFbrO7/Ebr+5+H2L+ubCRZZNU0gzAopNoqif9sz
ZYOSKkYLscmqvnBotqyarHqgeooPXa0WTKzwrxH4yoggTBsc8WQ4YqCS6aoXm7rSzA29BqK+zQG1
c4TgycIO5pVjdtbqkbTn1kco7I/8RTOWodRM+3XUNZNd5PNzMSbtY0c47N6S6Aeqo7UfkkXaCHGL
34BAg1IZ7U2hbxUcq2uCZ7tVHjPNURs/c62wvXV1AbBEk7y/fH/nf9//L3zqZbX59rEAYhehwfPe
WJzbf31nu97qsohie9NS5daqTm4Fr5ojqgRRKkR82ykGYloUau1Ug4lQbfmsCnHS9pLEzDeJKgA/
4Y44mTtDghAG9jy1s7a4RQNCS/iIuzIaFZeqHP2iKJ3aXmEqSmPKwzouuli4LiFtkmNgMhiPswbp
XVXJzMwJk8z4Hleo4XMXfX20JhnjfaLx6OHJf+4tIT1Y6FlRNm8xom0DNdIcSx5xsgefMzwODqzF
NlPCR3pGyaEdDff3H538bddYnijWcImHSiTqGRjrt4+uLioxDox6o4KE3ctdProi/uO0RUHG14g/
XdVXutkW2yln4Dp3mVMyUSQ97U1JI0QZeU98Fl3LOugfLSLBTqa+GRuMhrxHyAJ07jknptERBLR1
/IszHeG5NCThGrQ4/P6wfn/bmLgfsOG8GRzANVWkLv31fuCUxzSwpGZjLFeGUo63pBYc8oKidZ1J
Txk2SyHT0k1GD/cPaMfvR9rl4tQ45rJT8b4DHv714q3cdaRQli0pahaucuyxu6xFRbN88T8fHFJq
+1iZHZJ1R/hDsXoOWuzRxMpVmwFvus4XsE3oDQmC0B/zCjdK3s3SHzbv72Xnz59TV8jBsNDAE2bw
7ef0YXMH+czPyQfFVHMQ5m3YCU5YQQHyZ5/8SPAsdKb5nuui8aQsu06q+CcmH8eEb/UvPwjKQVHW
DRjABkft5XD1l8OTjngxt+Z02IxBuhPzU95iXhFq8ksxFCEybnO8+zKupW7coZBrGEDWn3WvTU4s
aWTet9cgmeij6qp81GdJJ5GQ9j0ZP1jK6ufc2MZq6ikIdIizQm1fYSsasGJmhrgthP5ZGJS7JUan
F5B8RSZelM5ASS3LO2xEAyIfNTyM+aMIC3Fflmm/bUodXHXLKCdVKCxHiVm51dz0Pg6caA5Ch4y4
xyqy0PTE7bDz62TYhct/lTkghsnEkqx1+Kvccq7hyQlGeYLNg24TwYKYFduqrAaHhDhpq5hF5ShZ
otxkBnpFgBAhHkhZJ+EVQPeMKK5R5By0C4OGKEBk44dqsB80kFElgn3PRwM8Zc2elJ74Yk1D8FT4
yOzZ+rzJwuRidWA15vYLNP5V1cPzzDq/TUT1MgEoULoZOWBnEqEjYg2sYX/k0ficigCLtPchrBOH
DqnC4kCHteBZRddH545439CJCwA5Uaip6Klg3zCUVBy/K/aANipvVmlfyguCY+R0mjXK0QzL7Tzh
uouTDiRXiaqSMF2M4iGgILXBYB5o5jWr5S81RWJaWMGlbttXNjbAGAZ2nwiImZqCtiBR5j0u1mE2
Vi5qS9gAIH1EX7hE3J1qXCffugiWfDWUqV2nYoGGpVcIGWJEKKpLeiLXF1JJuQuAdYy5jJYZGxG5
Rrcpzv1NPNSfYtW9NQajsh6ul6WxUMplqa3CWkA95rc0ECVizUCoONQft6haK/LElDsoAalY5CVL
Mh7QuSRvMROuKkjEXEZChaWNtVZ6lKXmcS61w7i4INp3X9beMsvC5CdhuwtCeS/7/am2tnUW3mXa
tKEFOzNFnGNb7xhhzIPqqtAJcOnSLx7zN1MZDbhq+quAXGPK0d6200GaFUTq0zEU6hcwLySpLXlK
/ZA/auXQAd1whTw8lLi97NhiYpE2rx26raCIBHYxq3XGRL1vyfyySfHKMNjPYFgqI/RyRDc0jf0j
/yr2Rh56aiy8ikSHMwGWgVuFTXjuCcRY+4rm4w9JS6TQtbTzw+F1oH9/F4ds0jpD7E7PCYmMUI5Y
qJUmNP6eECCCUEPUEXKsnatuojT+6NlHV2ImzLwQxhE2tORWBX4OrEwBgKgUN50q1ZskhSSi4lUL
zEYjEGxIsbQYzmI5X5uhdCJ2sD2Ibb2i/O6wrkp08XGBjxosxlEojqCdUG1D3l/Js4zDozJuak/O
IUvPYFt9y6hFOxO43p90SnaRwc2xMlMnxCvlB4JCf6MWbByS2yJv3wULeGQTlxChggRBBXqKYJtN
2PyDgpo/8usNCilp1J5AJhFG25c/4rD4bJixXQmJPaQhzoNaRIg5FujU2mydkoxsl0z9XplXNbj7
Gr/b5lOlMd6oEy9UpZcRk/wKd9xTYqVf0PEmu1fFeNOZZAlMs4T0XYMaFuMKN9McPb9fo4esn8O4
l/Fhk/yWQdkzi/4omBTwIVrhyJQEuyWl82TNUBOIq5Oxc30w8WCeAsVRz3Hdx72Uo3Xrbn05IGWZ
UfyZjXz058xOTC3ZYN471DXPTfuc5koIzEtQPT8KCW+F8cs32KNTFAIgOf1CqCiS15hjbN7J4UVO
Txb0mj0WanA+2iqZLyISfdLXkaVNMjOUaZEZ1kk4erPkb1ojLuwpx9evNP0HZD7eHJHmY2G8jtk2
i5XnZkIxOlnIJYHwQkuJ6PoEl0jJ741CeDQklHPRZ5DqaCmFet1HCqw/QDaw/nGUiPUFYBejcs2f
maQyP0E3G5XbEcO4R7sz9R4K4pKxvMGdwhDrkR0Kaiv7wdHTXJlFcdJbrDhdWyNbJJo+F2YguGbr
kMmwQQEN5iVgzCnUBtxXayZYM1uJ2lRu2SvrNY7HfZNYs+PL4DRwNJ1iAzGXFKOn0tPlRR40J4y9
XjcBySSaykAwuI2kvLF1VM/Qi/p63C3pyhHohR7XrFCGm2Suk52PyLDVOauIwWMstyBh0icahlcD
e0xm+W9VfQq6IUZcrr8mhrW1cis9szegrcDDLwVG5QCN0GxDUJ3wLqpB3XTl9GGW4E3TNntJp+it
Ia/SnnokUR32Pzh5Jh6y3PoUY9Qq0hIAo4I0bYog2Url7HRKemDyWm3OWdUpFwvtfN7vtAFj5sRE
HYv9E8KIaGMF6Z0CsdOuyiWmUGgfNB2/jI9lVxwQbRrgfXIFaE4r7g10kOTbV5jX1ykrgCfkMp4U
7aEVMtVJA4bTxpBvhd64qso0eFZSnJPpR1sKxjMTs8mRNGHD5BEdNP6bZkYxH8dIj+S5RNoYHiN9
RIhhhPdFNdYn2URvMYye1uS1U+bSANUg7DyNNwzBE14a5la0QTHQldZrqDX1Ws3FCZGlidRzqHe1
ZxWKfAhIiCZEfn7sEZFCErsZ5cL+YLa2lUjQPBYWOmGL0x15tshqCmlRDurZuh4LeR9XkA2g5S2L
6Hro8btiXQYMIHVHbDLBYegFXOOdzlerAhwhsVjb9wNwzG7KX6NyjsBIkLGVls0a/Aw2OIK4MD3I
CZw8Zcu6/sMKtdeOaI812cMz5iFT31stp6ZhLH+khuySPYgoPdmRCP9FGjC2EdDrq1o1thMBmsfa
7B6BCKi2aVSpq81+vpIApoCFw4tAaM+GNHueRyIiVsShoIxQv2Li3w+Jrr8qcbrtCA+2/QhyjJmR
8G2l+cVIzeJY5iHiaYwcZjl8TZV0NmWWqhLNfG28SmN3yhDr4wSe1nWHLzJReGQXJ0UqJdoOf3jz
RIzKK3GLKw5cwiGKhflc4CheAyBnmKFCdIyvWHbeLKAnLGSjBegofCTaXsCFJX6UvD2DJnfuXN4L
wSTi1c5fayF1rWwUyWOXN+WIV0u8V8dm2EDyWEAcwYs1KjuLVNFW9B+ydHaYSDPXr3klLRJc7Sw3
ga1KC7wh2s5Y6iESIdkuOvkpoASwTSm8mAXvsTo9xxxUCKom4/jL7JVbDerUHjrjINZ0MZdcdJQQ
/8PamexGzrRX+lYa3tMggzNge5HzoNQ81oZQSSqOEZyDQV69n6zfgP13o4Fe9PL7pJKUmSTjHc55
zj1KhrssEr+KKf5oo/q5zr/LePxxvOTjGojOkcUWf7Hz9tQ29vey1HQPLn2jAqPWK29nuvckIOFD
JDgSSqHsbaeTP5bsvuxx+CgzWBd/z4gZALJTTAzXMkwNPuCuJJjPDqy+lWemW4tp+XZq9bwmz/SP
22Z3scx+kuXOcqY7qcbf0mqTjTVeiXh1Ya98g03In5iXuYRFbFTx2sbnTKuXoejXvYflza+rL3r+
GU/qUC0WjUaJNA08UBtwYfWMd6jV4nONpsmx7CPkAFYMPqbmFhBl0KujrzFxGdX2ZwQpd3aLlmKq
u42ocV433ePgkLfkl+NTC9essMT3olEy+NMpDsYXaOPvZrmaIhIY1MoBRtIbh+B7nLg6iq19mZp7
P1p2doPkTrKeXI2Wcx5rmGic1rd5Gt/DzkDkTmjhKq/8exQiZ21CwqPn34mNPMbYT3B2f9shskFW
UiQamhNCG5qNwD85tMCregb0UmUacchcUeIYkr2uYSmoHKgzx+JjkGY3jvENgcAX2MH3QZzweKg5
RrkH/lCTGib47aUMvHsrKK8AFRKWVXkzxkVEKvZ0l0LZ28go/EAshFilifqtyME41IB1dqyLgc0w
yU21eBm9tiQEHUmxYI9MMa6fmiVogGwoRCIexWXWq+e+Gmr06U7/OHrTJe41aM+gbzHuZrQToGra
QfTrHKDQIZ5gTfU8ratyF5UeHcMcdsxyoFh7Vb7OlUQkCZtnG8dfVTq5B/XNmu6sOx0DeCp+mtKm
TZqCveTeWXmRBtOtLXvTZdHRF8O5rXpzmdlOdXj/Nm6ApJ5jry+GknhnzCFTKs61sCseYtFp4Gu7
Yg5RtWL0Xfxlm9kbK2skx3kUbSMwKjsszMhcXWfNeuTctDBwpRf+qcL2nOgy4iaoio1A6GI3zXLo
aA/cdHya0/atbLLbgufriuXE3RAin52fvU61O/a5J6EpjOy6+AYMVQbFd5tAGOjgPjDEzgWBRcOe
7L92a43jJXaq/kRq575OdHVTIU0dmxyZMfgcz/NOMYkO67q6TUlQwpVSOpR0cPAYWP+u+QXMTffz
ZD+lI3r+xZnOPBq3TrTws0sgLkHYD1vlR5dROVc7fPk65HO7Kp1kYb4ITUwF+jhP07wLRXEfmeVt
YMuyqmaEzpMmu7hZ7uUpYAoWw91Yp2HanFTZcN6gF9S4c1o3PDoL3OhowMGndbRpeHwtAsJmPeBb
Rg9ttbV10jNVvBegvs2doYI1Rcg2CJWz28rvIpm9HR/hMXDTfXol6fvti48gpIyfXB9DcFrgVA+A
hKSguPMrsyJjeKrVxe7s8OT0PGrd6Z5W+zEJw2WX+/62YoX75FrI8hKBrhgZU7jK+9Y8KiXMo4fH
pdY56jRV7WNR4YWK/P4Y1xGjv8qU2xA8LUzHbkOwMJm+El+fE+JYxkONG8uz1KGp+uae5GJSIGBe
e1F+7l0L28BkbSM7CICn2YCb/Oy+nK5DhaWHc4veKlrQuJNAjWq8wNsSyuVgZeFnOuFOQw5wTQcv
zR46CdakZWR0yTF9M3qcb6MbXABmRNwQpjlEo/vVVTw3S2dodpHTXaQ99IdslJcpAQk6Zbleoyl6
lDprMPqx1EQC6HbLKWSwQOeLv7tBPVvV73WcJQ8SjeBqzIuJpAnz5HXJLYNbexMgjsZBku8nE4Ez
FDp8BPl1w+qYKRuuwXz2L4LQdkx8WAVUOB3GieafJwrQX4Yc26UDom0cCG8TpTD84LfA8PwzHEAj
o8G1myf3ImHGPcTOnln5jLMnWksrP1qSjwybdcrHn2ynhGFy3CCCRYSm7DDZyKHbda51I512Pxvz
FapgXVo9e/8IW8BzcEUodlU4cBZCY4/go3L7/PG64KbLIWRrV/LucqTA+gUC7jXdNnWp2Ctl/RJ2
+8BEOl9lxOsxJynMJl4AJ3FvPWMtnuq5pxPEzxYsp4RJ2YoQzychdbLLR3kE89AxbXaZsrbNSyZC
te+u3mJAT08hIUOcMuB9GYZPRGacRH7l6+Qf3JE4O2GkbVy8qszIOrjjlj4AvXrp5ARv8SrJZs7z
PCB/p5PhaTowKespvElEjVECEk3ihZA9gmIy0Ex5i3nYU8YyKF4ZOH5wWQaaudLdWjS4sfbEKkN8
hrx+rLfAdxNYpdMTmaMb6ZeXXMNBXjTlFe0ax4l7rOyyOpkMj5btLhenIbkeVSXQ96m9U8ra6uh6
9ka9vU/qBLilUwHD/JGO8A8RMyWR8SfMDsN6QNM90xvAwHBvlubT/fJsro6qQDUdqxO8kZ6X6/L4
tdAMK7BQm6wLPjJ36cD2l7/Qxk6rsEYrHTKbyWh6jpSqWElUOxxJr7jy1aOt4GK4KaZiPGQpHgyk
o1urwUTmNcmNbgGiDx51p6rzE8x3i8/6o41LjF821KT6RHBkslWKqUBFlkNo38YjNp9KUPCKbvkc
BxAsLdheDvD+yLNhWBkvfJbG2gyp/swrifTfxS9JvxRzu5GMMAr1R1iFzw3sPkg6oQ3DMhAgMv5q
B0R9foZbJolsnFFNtEMQuS3Mo3a699QDfThM82u2YEY0j3JGsK0t4W/SFolUONX4IwVQKw9l/ex9
SVuARAXtKRL1x6/PdTLfpzNuKBfMp+eAGmkteeg1+HRNlYdVNr5tg/lpQJq4tyz/5NqN2tSCSRzn
L2rhFgNfFSPOT0/cvbeZ04Y3Q23/jqBl2mOV4kHj9QU+J1VMkQHmya2BGOLXoxFsB9hT5SyOXrlc
Z6qEkGdQ3ws9rvLJyTCwyK9Ky3gXWHBtMzV4u5haYrV0OyWvJSxbbozZB9OGF2vBUJAPz4tivqrq
hOPvkGQRBXbDMaJYG2NK7nZ+rUHR+du4MdN+bh+GDEPOLLgGG0s8t37yJFqPwIjyZ5hbHgUWX3Ye
E3vEYJwjJi87ONvhBK19DJ89r2QcLMPDMmUYuvvffe3vAhG/h5mfHGyxkz39MeAABsPwN1YMgQkK
CaKNO2PRaJfoBfIuWCMTh5jPxe3i8jGr2Irv9Fz8nkKGr30QeweBCJ5fOn+UJtvZGhZj6cmHaqke
DJMgrI/V2TS3ZWBPbLbg50cZsQcJv1Xx+E1GGKaOiQ1znqthN8yefciUgJwK4EXaOmSdAz+lXphK
KYgwbk/xdAWjMtIjZWfiqOW3xwO28z7DJBsN9gfXDoEeG0iLADsc7mG3rA5N1twKsJi2gx3OhZiJ
A7JI945yN+4wA5Xs602bcsxYmJQrZkWrOkBfX4dF+FCF06Um2uh2mccJWhfdpazIZQAITaGZqkc9
WXIbtnOx6/s0w0ntUp/0erNM1SdelgW/fHLDFAAfeo03NvBfBF3blkKDuX42Im6Jw02QEhJ6rUeD
iEf6jFxc9CElDELtqbvymXKU1TAZ14wV+vXErir3C3Hi4fioHBz3gfszE2ON5/3GMtlearqUwXpw
FzwKatFPgwJyP7rgRZ22/AJEPMn87B/yEV7LBDp3yIrbwB9+mCxAs0AaTEfZN4+jODfXVn7xqLoW
1GXbMcJnAeTnHPMnrcAp4vte7iuJpB0WsKwANZXjsuyM8L4D8PDu0PM7EWeuc0wQ+Jn0zey4L2Ga
f6Fo3skyukkaIiSio+liDGtLzOTCpsepaviBXXIlRkMxpaJhqF/9BIQgYNn4yanM9l2Gz5MEoc57
jHrMeF6GebS2jdj4p7gYHnTd4cPoKWucoNzoMWIw4Kp9I+2aQ7ehP7QfajFrIB8BJluooptIFyE1
THPsx8JCPmUzkQwfAGs9Wl0OJnGqscCUI8g6rsh50ntYQT7ZM26wGSda8Xk6pJ7euWN0rsd8n3IF
itiyz8WyD1szX8hF5pOzX2q/rTeNNcCiSDBZpCUTt86pNunylHoMlSxFqWJpvYlUAV+D7QX8KHwt
i2t2CRE8TbFJS0o7KOg4tQt9AOL14Oa0NUI081GoR8a27BZKDHCGq0lHWLWzjis/IfZgtQwuFO9i
fEaH7566KMPEwmiCMtfHBlLlu2AuHuYFamJXBg9OHv50g7iDoEk9OoEE7czWHSZ9cIGnDKpisJ90
q2EGsm+z2nJaYpHxW5JNodcmwvamC8TvgHqLYTzOQSMOoAYfixQ/Tc+MPYeTf9vjqi6Aqm7yxKk3
KPaBcNgEJFDTjx2WJh5kYAjmZiB2AKM1m+maVpmZZqhgXYSgZzJQkx3PCOMzFGGaxY7MEOMj2/aF
hItNXHz7ZRRv9OQ2myrWpEBZlc3WTkJWtnkNesKzzpqTLdCc7NJEZUeiD/AJxsX85BdDyPjnoAvs
Y12jsJF1AgMzdUnXza+uHd9xkSN573g2BwHJnWPFhlTiBHaAk+JgwOVZNSjYdCguHA9BE8aHxqGs
BNaxSrJF4lLj6R9ArluicKedZMD4HFJaeVzBUkZbJQJEjuLezqIfqpB5RxxpvEkGTP2sVCCTRcTm
jSXFL5rB9WB4wxvy2KhuNADeCtUkBhiXVgZwA5V6W03bENY3K61dOWGhdF5Vx+olZx2+VoWzWZIC
CAsJQF7rMXDhQggD9T6Y78pRu6q2SCMtx/tmlH+M6WxYUpO/Nkn6utQtsWe4BBBSTHtCbUk1KJ0n
EXcPhXoHtPmsZA2opA9OY6Ttk830O/QmC91I+lw7xcYf2x9KYW/Vh9s29Or73GUBBqYXGksxXc0o
M0OOyT1JPhsEepKYpTl7D6cF35SFUXpiEjD4ZbGbwnY42EtEmgIwH9kwBrFi115nLdh++pe1yqOX
zsXYRMTQlD1FxP3tdFmHvOZqb5zpCanDRsX9Q8/UModzS4nnI0dgSuAspGl0rBsEOz9ngI5gS19s
5sXAWi6fMxMKim/mZiHk/MwRTF6BzY4O+VMNXXFn6z1pIL7pelJ8Susmvbqy7Jb5a+JnZAYx7pTF
fdrRSHTO3rWH5JVZ0rnnhcOwCqL14B0ksSKr2JpLXLmC2JT5MtfV+9UeoyEQrkQ4IfvFoiYaUCQz
Rd46qWTN38/fXZJoD4JM1W/Xik4knHjT2F2Se7/hBWV5toUJ9DIhoINh9uxnY7Jv8xY0OQsi9mCr
eCR0AHfLc9WjLuYGOS85HDaTc6PU07hWQ3AeCHJD9QdjioiOLS4QCtE8+aUkRu/CYmajbOa3MFk+
rOwjrgCAenGJ4argvg2xcjejusQY4/b59c9ofHHVYkO5Ha3sPWqWrxqZr29wKroRD63GeZXxOG2i
3FKr+X0aI3YqU/dtW+mNUD2+EIqQVS31jtraOmt8RmtWI5sgPqbXzjqfKIsFgAzJAB4wi0BYEC0B
2IelOgzJUxM5fxh2NidCiRyHebNqvEviLvslDSCVBOmE/xCeP3RjIFvvuVWd0nl2yPnBGKUXJoTa
/S2uZKkczX7AtmfdRNMhh9/MChXDYVTER05qF45l/BH00W+wkpu+H948BiT2AG2x9fW+LsBL1I55
jcnzmxubzhSJ2aqknQcxJfBBs0js3sjx3aWVvtQDCtZUDAKCENONySz6YHrGbtbINTsuQgEvE90+
EFa6Dkj5mx1SqOaAlIpgqi+lKqnU57saO3JBfWuFKGEcRQzEMjy2Ij4NOiDWJ/OYgfn1o5dMwSGs
S28XROV7PuL57tKhPMTD4zBN5X6kcCNJw3rCWrd2ZtItfAefK/uSdWZSbh8J5aid2YaN2tw5rhy2
if0el9qselLjmGslhHl0oDsFPlI5Vogr3Z7+Eh4Gdd46vJqaArSze5eBSZa5p6WnoIPRjXjYKjLW
z2z/tx4bsjNzO71N4k85hTzZG5lvPVjGK4/hvklktAn7vmRIi/o4cXri2wioSROPEQVgLGa2w65x
tLv3BgONPMMEblL7J2Nogr9kGlZdTpiDnbQfRAp1c/HRAMXv7f4xjJgeixbhyTTFKzjLa8pAoMx+
4Kzra3gF3RfzspZwpBzGUBHzn4vj7EIzfi4231hTO4wpZFoMmjYoIVVegScZsFoe/NDPMkJYGss8
BJgCTkug2Y7L/IOrwF374YSXvZo3rlYdSRLRG/R8hiie6KuHlEkvLZt7k/rb3OseVJm9BdlXNZTW
MYM451ryuYjq9ywJTmmzk2mywaTFo1WUMH9s60qDvLaxi/0iWayvhyWabuzsNjbK3pczuRp22Z/j
q4M2ST81GxBca7PYhMH8OGbu3iQ+5nlehdmyA7l4cfZaPMKLMo+ZwXWMFYqMaJbXHL+kOgqCjrjR
4PlkN3FN0KYTmtdBsGTHDkeRUCak4tUeUNeqXvey32QNVZ5tc0HWbva5qO++4lkxDVz1eURlHCNk
lFibe4tvwzKKxctz1qF0b9pOPbdqiLdBycvtADIOnkgOPhVCHzgfiskD0Wr4B+khnIMFEJqNrH5V
WU305JT4m8Rrb5ecBa1NCxebPDlWHd1EpJEKqt4jDM7b+nO3n8FGk51jv6UGwk0dxLu8uHJZhMI4
rQdr7yTOPVrBn6QAgoBW7CbN42ynJ+cbkTvLEJlKVBMWwZCQDMplBmrnmnsrqh/KQXNzNyzoaDR2
fQ7AaEBBU2PyYoL5u/RT7pQsfF0oeV1tRmANqqZ2RHMOl11vnNz+Xdvj3pHQOSPgaYigaOgRaDT2
UOyAnu5Cm6DePmTiEKpopzzOnU70pPGhyCCRc+3a03gjGenVECi3LgPGcfi2gR5vGkP2REcU3wxl
lbzsgvcT92Va1DyGpX+mRam2tXPfB51BdGVhRbWJf/ircKoz6GtzhAYh4hj2218ym0+RojLKfXMg
RBR8dwGTxsUoLgwD2tTDQ6C4msqU7UkWMwJUwcUKBn0uy1/QnqmIR4BCbRHCYBuJuAntB/IubiqL
AZGYdLbxSja7iEbpfbqtMuOPq0O16/8GQLhil4bOyOU4svHK+3vL4zqnepjHgPGlqi6V6uIz5tmD
Kae9bZj6uChdzi46NANlZC7d4UDKrc+nrZ/iQFv06NK+qZdbz13s9Tip+wDB2RY/6jpmobTr3fhP
xQ5Y584PtyHhCgBv3BQ+QJMySR/ivfZQVyIF+EgjjtBWVtuqgvZMlxFkNikgi+C9pzvwx+IrAmnM
SpgTRYVAh3Alryeu36Qs4Q5dQfN10e6nfKbe7L8qrvu9t4xoqQKIuIv/hEqh2sQK/rVsmV3EEpqh
8wv8NnnZMonpsxQTlSD95QIz4Nh1mQTqbRuxc+4d/8OeQaFF2Yi3Dbw/woc4eXDRfUxdSvBIh3m7
5+/AE/qSBwiYhFdsGoDTMrAwNpP/ES/cdFx7L/EwY+FSrYXftaNCDkKWWjHtWxThAKK3+HD67Jdd
yu8lmfpD3z1ESt12kxzWqge5U4EaaLP6uZMkpVV+R52VSf9YlswljfNHzXe9rQLEv0xbQweVbZLN
6IK7AcqaI7sbpfk9MVV/XzYwKqwY4QfwYWZl/SocyQIOf1kui87ZA0Vha5AwJPSwUHBXHxSxMLvo
zUmhhfddtI+zkZuyHfdxRlsTMfDkggPxZvHghf1HH52644rPbdtbxV0ygvGiJoNj1FkxW1B0UGOX
8P5QJy6hdvblcaryF877w9AL90I4FEIsHgthRgoRldLBGkAwmEifmsartm4PLGnoQVtPDZFTaGLW
rfeli7KHLJaBF+2PrLo/wU+Xp2hJPzABgy5hw5ir8kAtxjR8Ua9NhTyArgA6AzRVOzDvE0MONNHy
Kx3oUcsc77maPocQviXNFL0fY6mtRMKZ9scigoQy6o7NKdqWVS/SzwOJzR8uIQpHKH93jKFZZ2ug
8+jUdqxqyPzxClwzathzNW9spIjbq9ZkNc3XuLPcmvBMUAHFMqagLNg6kLLAciBCCiGvthtURgSy
Qtvt2YBmqvqk1Tz6RZYcuio/W1qh4goQObkz6ga2BUx7XrIg7R8MNHc2MSjDPIt4ODAiT3FJgF/F
TcGClcQofq03VU9UctElLrcujrzdQiwe1ftHUoD2nXzOFB4j44lGMd0iCbL1n8ojrUnZ9kMQMxJG
qvvBynMT4tB+ciUQ1rJ7zLuOhU/YvvVLUEEPiY5e13D26y1r0HFFoID3TJm7QYCyJwHDRStsiu0c
5RcVTe6O9+fipBbDo2tR40WNQYAAfzqLCKiYWvmT6/kzxqXLGgBpdtj+geyJMTPb570V8nbYwA3c
8j1MLKQLaObZevE8/2HU+tRNCRDN8SKV2+9RQqPLm5fX3JAk1zj5R2Y7J3Lh0DlJ1GyhJciV9pOd
SGhVci97CZv207jNvJELjJk6f7U9sBQkcJpN7Vp3iwBqMsGSWs5eI9/Gub0xpmYakDGocf1v9obo
1Zt9F4In7W26zSrI6Px7Dtoo8F+jQ9+PHvdFd2srBFhCvlazA0+BRpTLyjk5AiAfm4tdVw7DPpSM
FGseBR7YqVT3ziFCn7Yx+bAnnHrZ1Ji4Zi8lFMQx4Dex37l+Pm49ztx+Tn63kRH7pYvfG+WT1xXL
6jVRx6Q3RCznEI/MXLzFmmKARk9vK+ifVwv+2o1iFqYFkj6Lr43uZ9znCMvq9peT/zYez9sMSqFc
2pNbSZeMK/6hzkOo2sa6DWDXhrp/gZcPBqWWsAWrYI9rg3s1KkEMiOhlSEOuV8LJPVZ3PEtZeGRI
v3rndegOLnBimaUUHoK2NujeplwoqOfs83A47LiNiyA7gn24PiJog5SAY4bHI23YfJA4w3swAWts
BzLJ7HI3Qgc4ZGLYBwFI0FbgwEt6JnMEEORFeB6dbOc3pTj6n4Rl2KiSeJbCnvicQ0a6UAbYrArg
jQuymsSnjWwwXxUwCralvgqmsz1jNR/DiwlX/E/kQ6C3OpQfJmc2bxUn7TZ3I3vDKM6yG2mTvFRl
+bm4ovYTqzpMrMgaGyZZLVtSGJrkJ1/yeWuj/oz9rtgtDdNee4K9m7CCWWlbwfWyZrGOk+puaTj0
g5iVXQrszQ012GSgRlEfsNpSaBGI4W1L68IQRZ+dCiZGErF1z9mNIutaOJ8o+5AYM9xQJ5ATX2KC
VlT0y3UGlsCTYAIXLvanITc70DBi0jT9sN3BIUmbkMghyNND5Rt6DAhzYrKhuXg0Gt7B8h0uI8UU
G1PkLkwYBnpt/tjZ2UFTMaCltdgmjcHn7IJ5093ZnZ7dThQ3kT+hjfQQuweFxBOzixSJMarqAKF4
zol0Bnx2YyF5VDBuqomaYwkj32zU9BtWfZLwSPfEMxr9lWt1N3yavErIvsCdJmRiDAaTJdfb2vJK
yJI1DycvfapzxtEJh1xe6fiOTJvz3NoNXLmeGmxiSoPGKzmzLP+zJIiDrvaNuDV3BgvRXeU111CR
hmTolpzTLIH5ruqhOHfpoRbZ3rJ98TBcUjk6t2H+p1r8+nYKYfZo8WzVLixZM14fgSOCgFzkiAmP
DXT4FTQUeenc5plEHbLcJtGCvgLqnZeD/zx2Ygt6mY/5zV84mNII7ZNwQbKSq6XGrL78/d6/f2nC
QvNMHg/ITY89GjGzLYIlonXL+shWBFw8ZwCsE712RoOWIkMxMJCK3KMIb40BNBinjxnX3k1kCOHu
Q+toDbBfrh4lz4yM3YHKn8mlq9Q4PNpggf/asUKkDet2yYpTk8J2HjBId878ndJJnKyJzskjU6NT
CKMs5YW7v34tk3GYxCJ9C66z73wkEQ00CfakkqkWmmSK8hn4pgTAMpJDYDiJEZ6rS50+86+8fYbg
kRqnWJ46qS7vJSaVW50Vii3INcuccKurJIyXnTJuJTQbYXjxYFf5oxxzs2fWyaKS2SPSPUqZXibe
Ddo2kHusCOrZAO9G8rkhxoQiKRvvncF5iQPvJSxktbfM2TUmuMwJCD4zFd22dyB5CmLIdwaqx4b9
vVg3+t3hxrlHXenv+qn4MlF0M7Zu9lSVyy+L/uuMM+Joy+KprHF2yKL0H3K5wGodqvumIzy6CYfm
VCYSIUFu32Kgik+1BwEttdNj7PbVsVVJzPLTO/pt490mZlmP1gjbCnGpRU+yVTaeib++N+Wh0ODb
L6qKNvFA5HhM/PW7jbrIcYtNMfAMgjF1UytedtD56iijiVDsWe7UCGgr9eJiLxDXnZWwUefW8V5B
M5UOIo2ateGIuh/9kLJ22cwqrSJmdE7YjPDmgXWTJGUy+J9ihn6dzedBwTN4/XLsFp87tYdzSRLp
Lcx5MtXt4GT5QINdfsrOBkVfOXFIAVTBqsww5kvEJeB3k2JnFUmPiJhxMA1levZZEq7qwf1ZWi3R
Ik710b96/mafldogvCOJ8YhRLJcwidjAPPPR8ebVNUuYx2evxxrBOiJgbl9aP5/whEBuh+sbOl6/
NvuNu1O5/vXX0xVf/YlWkZ76hROm8JL0cezKPRK7/Ni6BTYHvJmbsB2bY2Hf87xEFEPKC9dVj4XA
8b/+/mADepqmvDZ7MpZINsTCBj4nnve54pAcpuqrDCgl54IjUjYIwOQyEURB6h0FTCI3rmsOFcbL
VUZEDCvVVUwEFWI9GG91nkCSZfvoMDU6oriENxpos/Ub51T7dXHxrvbIpSBWWc6AH5Uvo2Nqki2z
jkddUDe3+SfWxfLRF2RIGtrNFED2tm87cw/D/YajHM2v1z3GNdv+vxbGhNUyg8j00HU8j6NB7szV
m5n0A9f3Xc1Ifzubul07oiDRvW1ubM7hte+2+ixj0vzYHeEuTMnnRp8MV8HaWyM4mi43800CY38J
cjaYVfkYWB7Jzhnx5IiF5q3qNPHkzEfrVIy3wcj6Pi+9W0a9W2Dm4QPXMbxVpnizRmJlCp+/qS2+
lzJ0NqSAhQ8LCJdVpuF2Wo0cj2EVfw7VdC8LO79NnZQhGcAqvEPu7u/F2BoPYTSBWN8WF915HOv9
XC90ziZ+9CcGOmH+WhcBF4iVZSurbjljq/E+7H0BI3dgV4w0xoIZhlBv8k8ES57zgvUjorQrM5kr
JOmt6dAVmU1bZO5yF5XFEJE0HbXzszv3v+tS0QEmHyVb6X8QS/5/O7Ev+Reuu/rP8G/Xn/wF5aPL
02z4j3/7p//a/9S3n/Kn/9+/6Z/+Tf8ff7+c/tSbz+Hzn/6DUQIT5Ifxp5sff/qx+sfP/6/v/H/9
4v/6+ftTnufm59//5ase1XD9aWleq/9pv3auMJj/u2H79qf5rP6P7//BF/Dv/xJF/0qt5V4ZBJii
/fhKXfmHXzuy/9UOMAUH4CCEjVsa7+F/+bVdTNmAdwhf4BviQET4H3kmXP3aIvhXF/+oHfkBjnyB
zeRf/r6vvO7/MiLzlvE+//d//09jMjQTDIz/7UzGZwCnx7NhL/2zsbGw5JwOHFCHkGnDAybt8Y4C
Xh6nrmlRtIiakV88aHrRiX7klcdjVG9E11t7u1R01K1dt+QayeSQM4nYto5FrkgztDdSEhpZ+nP5
e3JHTaNCg71Ki0L/UPD67BVktWZhIzZTC5I4scPwS7WxfWiTor/NauIKlRzEm+fJ+uI5qGTEOJlL
JJP0aaGl3aaLY/+UE/HhhTd3xJTZZXhw67x8iG2Znzq6i9sCViBavqbFoic7v7rH+O58gUUjO40l
6e/FN8UH6WWsQIOabfo0yOiMkpsyRCGKQDnSWerkK9c7KeJjT0HZirPKMQpNmVO9tKJGHEosJH4h
z3NIWeUFXJUsVagfBeGjWOLGzPoQskPR3lcOf0xXA9xY/NEwLMlL55aDJHyMFtdHhyb89GUkJkCu
vborZpLL3eWXrofhLKUFkr6qZP6ehGWL9dnDYyFQwz3mRKO/uUZ0EKaddL4pPDl+l8tg3zgESaOm
sQRlYgqFvNLCuh9L7cBqWqK32nPaX7NpODfyuGC1GDp2RYytY+DQNW6OxAedlmEnPIsPL5xxNo01
53A01vavlIE6W7WaDLs4L5tHnZngXle2hk83mBLPmUZCvQ1khXANPz5L1LB1YoF62kkXFtbS+Wwj
oSvcZbT6UJ0AEE/0G29MKMbHclDdQ+L7fYRS18c0ajOe3HY5hMWcRyGbbWRS+6LT3U3jWWm45vCx
fNIi8dcjd6ObI7xiPoUxfVDlULRvK9et4V8ifkGHQ3TVdTCpGUBhlbfXJTSFd7y2AULBNvxpU4mC
pazn6zkUaMDjiRcwIuuj2kMDtRj7T93zvqMSjYN9Atfprhj6cWMi5fsrBAkLPoc4SfbhaHes6xu2
NHMzhb/bpvbec/7VBddo/7ucElKm4tyXlzAZ6KGH62wKN6yXn12vu2ZrJZoOtRD9fB5SQmkbB4LU
qh/9CkFQYxrmLKiKu4b5y7qaGcBhGE/OJvNIPnFUURG+PLkOyxkcgDtsqfqtTDMLAr87pMTg2Smh
E0sQpN+5S+BDFQt76wzUCYD8Q5DYVic8kglZir+F3YLiyW/8gETutPCunG8386kRybjbkSwabZNI
jx8Rn8RBMX3+T/bOZDduLc3Wr1K448sEN3sOK0hGq4hQ33hCSLbEvu/59PXRPoljyU4rq3AnBdxZ
AkofBsnN3fz/Wt+a9zP/86ogwiVfhVVdHgbFqsSVZNPnNUmzONeUm27TGBOqTWc3OrR1Zp9GX0OK
kmj10NHVzXEWUnAW/ibNh/bNrDn613VIfLAibDob6aCYGjsAMCUUfElBXemBAqC/wBaFrJyOwbdh
bvt8rY3QT+nDjrd2Hxrf7GZW9F0RBdaitDfshxRTdbNP6kVoFPW6fWUgDhvWHVMz/eBJkUZv7AMM
UFFaLJG6hT2h/OlV9F9GkZ2JHeGjNMKMFE42BPTh2MB2r1WXUridE4i4FCWHO5QL9RPZg0Q523qO
khDr+qoCSHiNdju+yfAuLSnienhbBlXxGoQUWedeKouLhozgvdDlGtNHqCzTmV4sng4No1EgFdFZ
miSLyK16jsJdzVyLABaj9Q5hBj9Jh2ok3Eov6luh5AiZMJE+tjhIrgI1UA8xnqevWppl962e5V9V
UxQ9e0wCTp2A9pvhSEi7DlXUhwW0YhnXP9G4M6k8WT9eGLop5Rtyd6mfFX40C0IYDLojnYWlnqGL
Fwsm1jx/FXgmpB0IEu3B0mJx4BhEXZdl0TyzcsgkO1HCqxu12uZYmXSKFUjO+eklM4WhlwAIC+t7
xI40PgeZRooQKkhBkgEBd5Yj0ogDhW7qGBMtXQQHDvBVAOTD6lHMJQDPNgXJz4cuXiJGokATydJL
nBZbuEliJlpe1PJE11BsL+DqusYYx9cRNtOnpIXZsfVHW7ogaBhHRZ/3OnBUVBPMDBgMU9qhjCW0
YoITWWKo0kbtaKjhLs86muVqlwNutsjgHVejrjGRFrNePXZ6U3zR1TL3epOAvDmr631I+u9DldLZ
YDFQvLYNzRcC3JpnRJHqk8E5YGOE6kC0ZTgU1UrH4v+c2nZ/IwSGNCfsWSPw5TeltqrtydbWUTIb
tOejRn/KtSJ/idqOuWLIGqlcTVXkv8QTfYtTZcVA2Ge5Hr/1XcoX1NLdwuqjzK+i1CD0VwVemyxr
jDWNheyNBHj5aI1DcVupAEdkOZq26fceJJHSI0px37K/mArSkNrPi2e90Wa6jkZU38wtsww4Fw4v
M48EgyG2MC+msM1CURrGV9x/JlZTwBmXQ4dWlNqC37eELXbFdRX05kOABmRXy9hMEeiSghEY090c
V2TJLqiIFaX7mGhJMnulbsJxnLeybUPDz9G/JL2Fvjmrw1wBK+5bCH3ESI8vn/cZw4DMPAp3bloa
1aYPtPAsjZNxE+qSvTaoHmAdLwTSQA59zzFBkDu0P+OhhuF6KNQg8qx2FjejEsNd49ZBgHfRhYZP
55i1oQSNWyYgPOw7mq1EV36b0DjSKrIFaSi1gq+sjoOjTnjafkBGdjLNSL42457SKCSYmUJVjqC6
L0rSStSacgyyRbXCVjJDrid+8jEwKjjciJY2jVUqu7a3E47KHI4jk35BiM7FQHvok7ogIQg/0vME
pOsrdc+wZ10b1+OQd18BrDUnSoedI+tRdqbJlt9pIW0ltlGifhuUGX1ln1u0P3GRbtRGz0mBsQIc
9EIyHziLDR4K+nRPNG8dO/OClM4qGwO0QHygyxJBxk0wIg6RhnA86mFOPtTcaOKiYzCj8ZEbZ/ID
cmk6KyLVtJVe59yKsK3II33TBAuvkpjzJhz9SHUJzQs9JFcomspwaZCrKNLzNlGeRuoOV4XoUk8D
DXIqdANEe2Dqp6KZ0o0fRHRilYl6plbO67QTyVEIqdio9tBc8EzkiySTrR39BWp+WewTuTyag6uG
KJpFqk1rXSPorCs6/Ys54UCz0pLf1NnDuVR9qPJl2dTUWHXGG36ffPFGKL1eXfdqpD7VYWyeMKV2
O40tHEY/yb4urBnQsNp1+iVCNir3bRKCNWntsD6CE0jPgyi0gxjs+sm2aS3CmNdxxkdShmWhKor8
Kq5lOX8AYhjeR+jumnUhl9lbIJXqRsS+spWLaerdcDEjbPpW0CyahR2iFNTq/l7ROw1Rij/xXpMW
WeA8dFQydXrXl+hUpvmglgmLimJUUbhFcAur2mebH8BhMaactmmZbQdNyS761p6wbRmIDiVLkre9
LJoD9j3r1gj75DoKG3Eie7Zz2CQHqGeS8Uh1gOaAaCuI7FVp9felX6GPxfW2DiKdJDS9jUJirHp8
4DbCIngMBFcvvyK99IdQvZzaiIkxlns/uNDQJYCKIbYM2/QwECk45r29S1X8h5TWENN1XV3hubDa
fl6HDVrHrs2C61iuqBfnUAS2rEwmm0QU9Wpag0Ko2aFF33TNxwzMy6V1IewAmgLDBKA0BQpKqUk0
kO9TNvoDq/pQMwNMw77TOhZIahu7Xpaai86ofQ6Lrbbva5w0GM0qje1X3byS0KtdzB1BYyNBDZf0
VLW7DDP5tdkTJr7SaqWk4WOn2qMVNMMuxHh8rMxK25qBJZ0HRugBmIJ6Fwd9sBZRDYOSGdF8Unvs
+qRIC5qgAL39rdaDrLiER93I1xWF9Ws7LhiGZtsDq+wsvJ9TrdDCBGjQx35Lt2eeET8T4HmTjEbp
X5L3adzOKmZuMBlo9yKkC6uKja2TT0ZH1AbpEsiLyDNCOSkBGLCT5k5hGSNmYSzTR+An2vXUFtJD
7c8JkHS06mWA9a7SdJwhakzoYKYa0wM12+xioHmWriTJTw60FzMXq46MmRKAPe0u1HKdpqlPKFPt
hznJ/Y1Qm2VJRj58TXHcbHd2aMB8ns0MHy2g3MpJjIJYIOBg6JRtLb4VCdM424hoByfJ3zVZS1SL
hOiJulxCndWPI6eBpXbOfdUm3lVwvklS/6pRhuZ2ChEjJdABWORw+SGoMJLHsfwOwmJsOLHorRPN
JPorY16AXyhzrElO0jXdMdLK4RgIOThWcwFRvagEI0oNtf4wL7Paio2FdmSK99ktk1l9S58QEUU0
ReZRoVqAREsZtQuVw9eBkmRMNl83wy7T2e3JZn0TQOV4s4Z22pl1Nbz4sOFdMxz7s8Sh6BnbBy1+
Tiupq1KHtxCrl+ZtX6T24NogWzF3sTw8G8Nsclva7HtF1rB+ykNrL5SLKMJpnxbJw2RBr13hiOqP
U002qp4I5SpOxbg4Jy3keHk8PCLfMhG4s0p4gZXU5xDTU3Yu+4i6aS/1NG1VSOabucQOokh2eCJ1
WXUt0DB7CvkZXfO52fYRmkm6L/MlSNLmQhvVYCfXzFqqvhyev9dt/l8XuDb/e0pXVI7+deHqP/Og
SN+BBvm//6hbKdo/ZLh4nAV0aK+UFfjLX5xBAUyQgpWtCrCz8FIhtv1Vt5I0ilM67nNbUWyIQEKH
1vZX4UoS1j8A4AG0EMK2TFXm332oVP2pcqXK79FcgDbA6AH01oSmmYBwP7LMpKCVkNf1L/yKkGjr
rmsk+s9t6TdvkJQWWpg2RFXzmnJEy4rHKM0UduYpx+m3tiQ8ia9uRkIduBMMlChz6xHkdupMo0Kg
zBCIKc13zawyN+uV6ZOHkQxpfNcYTYfE2k1M3EX93pIqVZ88KdRSTCBUuPUcVFbZJjx5Eu30gf6/
FeJHrFkwkzZ47KNKh0lFC2JEs2fg/Fr7kGnKW6nswRvJ8JUm4pNnHZyEImqpx6xNpefZAHFDg76a
aI1Ps6UE+8xKckIMQUj78xPrukTLSgwSHyFVEXlWn7Sgt8srwDVNvI+UipV78sVIY7XUmlrbTHVV
00zvG2LoRsNGiMyJfrEHRBmeGEQvukIlkcU8LDIkjWLQTwZYrxJ9WSb1Y46RbcpTHCgmRZ55rFVk
ZiOrHyQhrbw1WilVqctxIt3UeJBsn0Z+z8npu8SUin8kTzw/TVeGyoYuLqiUruixi/QZGp9fdava
kKSRZgaBtrCvFLWwuq8RHKb2SFV0aihBpJmM/zcIyFneqEWeKDPd2Zn8STOpJ438N5oJ11Iu9zPV
M7MNthpADAIwmzaxt5MmxW9BQrHuCPRBYl+dsxI1F0UQKxZ5B1Ekgh3qEmspdk66KMhWSaNwHzdR
U5MKNsTaI7bLGVUkbsJwZTacyXAyJC0m+0nrrW4rURIKD8iOF8aPMlvjORs1ZEyj0Yas+HqJKVxX
RwLTech079HvTI9KW3OCKkvzcYxqzGWlbfUEADQFztHGCCeFMlBEY7xTo5JwCn0kHaoYpK7dBk3D
voxatjQQCVItMTW2nfiOYqnaRK4TsdL0JE1fu82BGaF3IBuBxPQisszDgOMXlLYZC81VQgkW1FRw
OF9Tdyp7DCH0rKFcczytDUH4LPVz8pBxA849vpeUmG/AKtggJvSnmgtPLK+orBbabVBDDHSAwqB+
kWbNx+8FtYcMTlPtHyZFp3E/zyOwlq4DWOTwNcnDhlZ4VZLWmGmvQ1azk0Y/jVK6KeLkrbaH0KZ3
RNydSsFxqUn3k9joujSX66IEUIuqVg18M9b4YOkHIvwZWpVYzVDSFYdzRm+tySqxonNCA21yBBhN
1mbLZIvoInSVWSrrxJ+Q4YRIzwg/ifGJBFViH/UmlY1dj0tZ2vPeZnPTJnPa3irhHFQDPU5dkjZB
XkjSaaC7yfmmV5dqVdeZyTR7HVTkwlhUdSGAitqI1OxASozlGzt9kHNdOeHKikgB7Sf7peA9Ye7J
QibBrZ3WqYWAyYo4MceoEhCohQXiJI6gNHap5lHDUId04SVBf2NWsPMSf0CHUCHgwxvS6eiHQJYe
Ey2hiapPLYf8Cug0u64m8qmbg5BItU2MdxmKGFEy/a7CmZGv+QBqyrccTdj/o+MDW0A7rpLpkVfR
yHZRNFQQ1mlFrQlEQWpGyLUnGXuAU00+TlZDT1EtYrvy0/YabNtsviCqHEvOtK1eRoQrIkG1GnAo
VKEDtyMzJHFHMAnSliroEMOw4AgivdUS1iGTh0zyLpRTuUGNPVtlE98ZOTP7czfW5HvmzUS0epKU
hXWh6rmhQccIOca9RbOBdQMlUlB0EF6qEGqoZNFGQBMWBjPe/wZ2HDz5lPytISFJ7K2KUTeUjp3U
w1ekK2UMAaMY7Y05qZa0zwWq30vWwNp+0mo+zG9YK2UEGHVpG88ysxrS48gi0i0ykwxBxqCXZvkl
Go1C2Sowlep7Pan7/A3WTuMrtKnTurhh/sN2wIkO2NFqjGdiHXAIkVkxrqZcrrK9yITRnmJOdvNN
Zmp2f6X3IVZELwgUQ3kJAS8ZJ+jvRpjXB4SxvR26aVgO2uQyyUuqdFIEn/xR9mOzW0uBZIyLuwwF
FreNoVudvKpvcun2p33FX42nnxtN79tMcDOJ32CvQKNLE4ZOae59u8mImyEgyeGsS0NuvPF7GxP+
VTHbn1Dxf70OjFhZtmTCAXQsoh9Au602jYMeB6eEyFqFWVlvv/z5Rr7/0r8bZsudvL/CBwy2nYbG
aEbBCXpWYLnVibRp47W5s54Mt/YwDLn9Jv5ivNBo8ClmrOg6uN2PXeq/7NoJ9l4/Ne1+/AZdqKRU
wIBmC/SBsjx2gRVTCD4Fb/6GoGOa14YzP/Qv8q73sDrt8ysC2r6qHrlAzmC7f34C4pdnbLKvU21A
/HQPf914zVgw7SjMjzEwxD3uITfw2gOWVDf51jqRG7ifppAsjN93z/z9Fb+jyb8+X+PvaCBY/19Q
UpVkStkx3kXb5q442l7pBbfGutyEd8nDJ7f3PliBh0urVoPVbLLntZYN6/uhWihFJ1koR0ECEfq2
lx1WDSe+kZzKRcY/uCBd1tMh3Pz5sr+7qsnAtRULo4xhf7hqZJe9XCrFMYcJEE23BUmGXXsqwsOf
L/M+5eDHzVGD1NnbU/205Q8jJ/ZhWtRlcVTt54Z5Vm3gt2BV+PNFxK/vS6UDpgtY5ApZIx+35m2r
xnISl8f8ot7Fj5FHoPCFtcJI+JhvzE+G48fRqKka1HKgcUCNFRxqHx6cmuaV2fnmroyIaRx7bKf6
J7fz8dV8v4JtGQotQS6if2AAg1QPp8kydqFcXyaJOOJvcuc63kOR2f35wf3uXqBo67Sj6YcQd/N+
6DUNRxiUJzt8RWyRbHPGvGJ9MkOKj+em5XYsYPAcwFAR279MHiAjhLEwiSClgc0p0bnD7i2h4w2R
zEkgP5tmdpGl0dVUjad0DD+BO38cgt+vb9LXJ92KAfIxuGRWegAe7HliyI+XKqa3m6wvkBuDM/o0
s+DjQPxxLY03B8ybU+wykf40cYyDNvapbew4lDjUn2FrOqFLm3CHVhWD+CffsPJxXtYIKKJeJPNp
UX0wvh9Zf7pcludppUW4kQa2LwQlDEgeYk9LMsM+SAFpbwe+ShT25MfP9NXJWbPqXGBQK5BaNpMa
dqnTtnkbrK2YBEBIT3KQuWiDRwzTcmy160bP1Omit6ume5MXsJiip+MWIX80mFQkJRnqblWp20pr
RuAVDeqH+AQOy4BSGU0zeqqVFImhu9YCqi6HClmt8vLnQfzL+kAFwDCZAGyZVV9mnXr/0G0UYKbd
Kuv6sdyFDu3CF2S4m94htdVJ1kT//pgB/ltFm39PcnQuX/Obtn59bY/P5f8C3ZHBo/vX1Ru3yKI8
+vqufrP8ix8FHMkQ/6BLT6HGYMLHnKkxEfyo4Cx/Yu9gKWQMICRiieMb/auEI/R/GBpqJEo0psy/
YTL8q4DDX5b/mEKbjiIOlaH/Vv3mwxqBRdjk6sw/y05CiF+mAWPqrUmbhsqN7oNrmivbaCNjPXWE
t4wR+5NJRyzLwN9biB+XsykWyYbJrEP96f2g7IYMkSRHJ3e4GvaSvzfp928Tr98u2M6riARlaKP+
CjmBkzufbmDez7m/Xn2Z+H+aGCLR+bTBgfsMDqZip3GqY36Q16oXnD9bD3/3YPnyFGpzFOiY+T7M
eZTl4BenduWCbmbSC515a1xyGrtQvXJjXP804n6zr38/mX+/MRYSxeJsoTLO1A+P1TI4j9Nf4C1i
Bp9QSprDXWFd/fki75fFXy/y4enJdUAYEzUht6i+RrChdaJi/3yFH1vmD+PDZjtrKBo7MLR1H7YR
sSZLnK95Qz2gf/YBO2bRVV8m2466VI3TQEVAhGxgXSIICuAKtdWdmB8qs1ylwS4Zrn2RuyXiYsn8
loQxKaFM/OGrIl8i6FxBZ1pZ6IdLaYC/1O0b0X5VtYD1t6IzYnhyvu/EYWn2VKDYU+G/jQBYqqa9
bGitmbV9Z0BuCsbohsYIQalQnCKoNcrowt4+luNLmD/H6re27fYAii7FyPaBPjp02TV1z52Gswpp
RKzP56K21mFcIkVLOO89G+Kol1cJLtpYutUx3YNT13fR/GyFK6G8zAYoKnIw9PqMFnaVW/eS8WUW
OZ1ied8p9S4S6rrFpa12Jv5B/iu4OiLzkYTfnQhPuvZq1uepu0iK66ABXxZgmkXuHVDRsrP4SIqJ
26WbZMaVrkHTib/B4sB2Cl0AX06C4AaBe5x90SFABfWNCe4n5rZ1jNJSta3ylzG2PY7HLsoPwugp
yxn3csfqWdMyyvEkFNTAxsdSuQzDBgG/6fbNbQjvh4qdW6qJW+WYXibTiy3xkIbivpO1r0ScuqIN
HDPwH2wp8ShG4UrOjENTQfnyrTMyQYfeMkh8tLslR7zyRmtspwmOcXyLhgA4X5PRdwqvgyjZUI9x
6dPgGUWyQCveHyaPE+ZqwrgKwgky6L5Z+GDguiRJXCGqWfW2OMU9LdbgvsR9GLBBh7e1tzC14t12
R1MF2KGuA50orfiBvhR8uWnTIRDGhreCtVR3+266zCM0C0BUaXlZzVtMxXSWOLEmoUPlAkEigV8C
enKqbiIbTdptVHvgdVA6yTtU5SuTPmirSE7QNx7IUwzegFTxuM1N4LToZ3q03vm5ibZDfZBhVev+
06Q0MDwp5yKhDKHbAgfnpd5J0VM0X/rqzcSZIIyR+yPTT3rOphikyqxax/yeLkbQZT0l+jcrVOi1
28BYIScG6lqbI6+dpLOE3DK2XuoCFBmK/17+JjJz3YTK9QTNouz6tQnJ1sQojtaF7/OqV3dKdFNM
0l4Ml1VQeMak783kgpDaO5NCKoKWHWYyCFo8NXBXev6YF/26oO5mWTdmPG/TZJfzInIt9+zq0MLH
kNOXtmxugdc5Fg9WQZ7Z1F9T5TpVkZTpt4X9ljTqOsIhmxpf0vS6AQKiz9c28z3V2UoFWUCFqkmL
q1q9bA1l5Q9fSoCjkrC3OsV12HqObizUJNRraGw7GedoAC5eUJ6MY0cpblRzAxGuoYRnL7ANylq8
82K+UoqT3jyk2UZRbwkkYZp6qEGjB0B2pyHcKhrMVOXNjPJ1B4YobedNVndbVQquKhqPY35cOv19
XN8SgAHLTM2wRlN3kr7hb3Clxeop5JWGpLs5t3yRqrw3mi9T8zoleIWS2uswFFJZXGl8pOSJgGIk
roX253KamevOmTA3zng2dWU3p+e6NnHQpwgPq30XUtgsxQW9jE2dKq+BKvaVFlxHGpA4fXmwfERd
zTwbeA3mfqlHc4+7MZQeK6RG0PTt8V4ax02gnuTmvu/vQVA5bQdiZCwBOcw8qRFoVkBj8ln0z0F7
N5PcAtlEiq5xda/84A0m5hLl4YT2gyGXmHeBY4eHCB6ECgu7fZgm3AQLvQIoID0VLxb+Ue5ppFb3
nU2gEqSVQr6cy21Q3k48rJrfaKPYyvVd2/le05e49H0vnYedgR+z9gG5wHMh7IqtexW8ITFDQUPZ
SjX2Ck+xh5M1SMsxCZTIwzxfzWZDZAnQt6H0ZPR2ytjSHML9mfTbgbxZEag4YLBZzA9Nj3uxozRa
XiPWkZMvRTOvaCc4faVQlkZlF2vESZhAtcgAsYI96gJCIo4RVLTAv7cwvYSLZdbHAT/4J9pOXmIx
FcAzDQFq+YTda9RDl2QLwYOu6ZQxBiTUBmldbw0Kb/5o7pUBoqu4UXHdB6CpgvHY2SVF21skuBTn
ZQfrHJDtV23chsnVOD10VGO59Dh8VYLp4BcNmIzAi3MmNrAkiDRprCAQnG5kVj+j2g3ZZahqq7yU
1qRyw/E665W9H1Em4ULf4tdwEw1la1kgqQYIlKJIxLqZ8M32LGohs0ReX6v+i11HsHFAZGMwa4Kv
yWLyrGZPHh9A7aKS3yhyfWW3D3b1rYfsolO8NCrC2AGq13L6AA0gQwbBNKtYHitMFnsScjgw3364
0WvFFfBOppm9Hy7IIpN4Y9j2kdzE9n3qn8IpI6jGdKaiBL2JjtGsyoMcopHO2ZG2hthiZN6TG443
M1tPqr2uwJbUy/PTsYOkmLkDRC8prkp1ShyttjxjyN7CqaOV0N7K+MaaJN2lsSyvuvQ2CbxERTBU
m18rYLNKb7vIZvdYzTeyeUSqeh4UMrqbwdwwojyEaTxJ/0RSJfNg4QFyw+n/VCFwgagdd9OemZu7
8XeBxLJW2/Wh125ipHyB9iLb3Qar46bPX2oEBJJxNwHjQHzhRUIsoOJjbt/T/Np2tU2DAyhraIq7
OLI8PGbQKqo7OyqOkRW8RTErbpAT/psPZzQjWxn7qUwfYdW0E78W6feQfQvIHorVdNfXAXOK6sSE
2qNolY4jsmfNKJ9GtV6Wnpke0cjWrSu1i1YPtzIuEYZvfaX12i2tkJWt3I6IfCE/XSWq9tSBH1jF
Vb/V8nkry+UTW5Z9rZiOHaJJR2YYsL1SGKepqTot+l0XoWrhlGz5eM7E0NloZ+R81craXsuC0zw/
ah0v2LCkK3/WGJdlc6cO1lkT0w7d6ZE3dNHrqILxH4euGjQ3NE5ee9Ge/Wq6kobiBPCWfSmdV6G9
Wp15Df9mZWHxHNo9nXGnQy5oDPaXVq8hnbZX+hy5ZjC6baJtiSY6I/DCh/jVb5HJIKiJYvW6VbCB
dxo0SJCEf95f/7qDt6zF0aIppqpQ3Pywu57Sxo5sNa5ddn1gVyr638c/X0F5H7G3HBLeX+JDXb5n
YBFORTNU26SX+nk5+ISXmpfe+K7tTI/4nb+aR3mtuPBQnemTys9vjpcIJVAk6CB9ZMEJ4v0BL+eU
HYcE1LrxLnXU1eSMruGoh2hP9+Uw70cv3SZucLacP9/191rK+2PL++sutcufDpaL3h7kPdflXLFD
POyJ7bjFDb/W1vVV9Hkl/tfz3vvrfXiRtsLR07S4Xu2KNT3CTXZULvs9xtB1sjZOhhetPzs8q78b
PDoVJepKghPmxwNtErY2MkIcJoMD9YvKe35XvPQUl7qNtUvPTL0HVV4VJ81J1+wnPSB1zZpCgtOe
MMmv2bZc4s12Nfx3q+KzusKvJ3seyN8/7qOPqk7KRO8Nfhw7Z2wZ3ngIX7pHed06ofdZffG3D4LK
KUn2FjmuH3sEVe1jS1YQGco+C9NTUz99Mprel0t/fEMcnlXbZCwL+2Pd3gLiiA17UTFuBw+W3g20
p1W0gx5w/je6WMsX+cvY/ftqH7s6WhPOEk6K5b3KFGMQo1Rfik10BMVSrDhPueN9QDlmeDHZnA6f
nPh//8X+dPXlxf705XQxYAQqqLUbcF5waZlrDh5tNjHOvNE3JK04HNv3xIuum8/GzO8fMzUTWzN5
k0th7udLB0QCwCCWa7dfW/t5F5NM3K2Ty6VZSBTOJ1MEhsDfPea/r7b8/acbnceMzSG53TzmCVf+
G4Ic2Ys8VqeH8E2/Yp12wn14kq4oONwChKdh+dlv+O3Apd74zxv+UCUKKHanEHFq1wpmV+ruLABD
nwzd332H5FqiWFMU5Gn2h0vYcqsKc1D4NvbtLtuPKzZC4HqHHTjjzyb73w1cW8a8qcOF0Gk0v3+i
+KIKSNn6ci17ZTjWlbrWL/QHgD8eguCd9cjulJe5MS/Tz17m7+ZfCm6yKWi9UmP/cJsR+bIDITEg
Mbzmzdp0zSp1YSRsh2dKD5f6utsUG3/detmldlHfhwdj6UGjEf9ief+DB75IAPUlTVQmcvj9Q8jg
6NpZs2yav7RuuxuO9UN8n58I09v+D0qapL8uz5oNtEYD7sO1kFKMKUiFxm1dE4LAqtoHHmbJlblZ
Thz7v17w/28o/B++/X/dT/hPNrlB9/wf03+snuuX7tvzz5Zm/uXffQW8XcJk/SEw/of+8599BRKo
NYr6loYNgqR5jYngn30F8x8oNoVMoir1Yo2+0N+NBeMfFLwUOqyINkyizf87utBfPhAamsLijMwk
YGg0od8Py1GFwT7H4P4UyipAdVTrxq7vfnosvyl6K79MAFzku/tamJDpfmkrYt8stdnkIpL5YldA
dtT+HKXQzESyGdG0L5bnGdTHSq6A1aAQnO+ThBN5JnlyBE5QqBt8SWiiALsim+gN15xI6bQhpGUv
OfK4lKw9s74L1du6HD+ZQ5aP5d2y+/7H6x+c35KCtFwp+PEW+MyYk1DKftz2JScPagqh9frPD+t3
L+SnZ6V/WOzioQR0MWjAajV1gyEOT6jqNa2x+vNlPkQbs3f5flsGWgBTMVlTP84RWQfV2kaZS3PA
/hr2TrUXD92GoIBvOJ1tZ9xnO+GADE6cnkSnz9b03w4JRMqCyjee+o8HANH1RR5MSAilbedhTrxI
19J1e05doiQdYxWhVslHp9/8G/uo371QzaLRQ+9ZVn45XJURfVi75M4br70IHVI1rjlMo7rwak+8
qff9sbrsN8NWfHKos77Pux+HkmYLQ0aFJGglfni3UyEtLmlumvoIHCV8uSbGElJwhrsyZD9cfiH6
gKrICLnvXKa+EyH7q6AoRxXno7jejJlNm+GcaPdY0wiWsdHDErIgXoR6iqlBa5R9BhneSp67KnXp
WC+8TPkeVMo6EFygHHhANsPnI3YGwTI+qU5Vmjhhm7tjMnp9nbuGjynipsG/mSqXanJlAjBJbcsr
pX5nR91FUWJ16BUAw6cin4ipQN5qonVE1p0J02lKcZ1l877rjROCJA9I+0YPKHIO+b60pTWk2HvD
mJeqBzxDRe1ewETBEI9cimzJuAcQf2hq3IyEl5YMS1t8a+B89BA55flCJsbNahY/IJnEjbqPCf+b
OKo3JaVKiaQ7ZORm2+6sIVnrk71uTB6ihf9nxOgJlnelYtrXeQO1Ve6IgVnpOJMC2E2lXZ2EQoUh
YgdPrljZo7DIS8TAz0gTyK297ZU3XX820huJjxEWFBTX69EGZU4dXdbdJMl2cdqsDeVViJdJ6F6p
xR71E7en52PT9+hGSnVCbERIkuNtFspkOoNlkaZ9DFTMt8J1ZYD1BEXZ6jFeXHsT0dyaqXGb0gH3
rTvY1GWo6eMckvWrNEoBs1HxmOGngc/SDPLTlOfA92ks6qj0u2MnVXAKtA3RG2PWbLqs4nG+xpWy
NhqpgYm9sSFJKkrlxTXpr8FLGd0tRDq71Ve4YzaYCrxIrm+0JHe06UsKBS2TDxp+YT7fVUqnxgIe
U4vey8snS2iAZkavzCzGhrZSOeHFKFQz48oEODeNZ5IEDhxZMR5uixDoRf8la/0jKaSU25M1ETOF
gvOolFZSfm+EN9PYEUL/LefvIpZIj/2SWUBcZMLX6Jv4RgVn4WufX1HIcwlu6Wk8woBd9Vif8nwp
IN/MhkrhVnY76nPVQDdrfDWjjtzt4nGaSrevz2ZtuKALwNuSoD2bt3DNXQucFz5Tm0Aq3282QAJc
YVluyIuxCC6x6skp4F+SwuWEfC+gp9wAz01pUqnrn4iG9PXXqchXlM98bEwLPRfkz6XcUCRuQscm
0lV0bwrUGQ2fNwFpyK5X6dJlm3ymAmst4vI0lg9qpjmFTu3HKun0YP7JzY0ljowzvQdboBB1ONDu
G2t0s1jwwG2NJgXkzIIoDcwJe4NhRxEU4GBVFoSqN3CD+9rft7J8SGWCExM6JGbvlXK6r3vr2p7J
VwwUso0uZXEo6c/2g+JNg4KNggDpxvHJGCttwnzScmeExm2FWp/kuJOgZGZKq6Kr1kF2qZsRD1pa
s+6s2uWc2D/QgthM0U2bffkeM4r4cvafCmty8/Ayp40wGB3R0T2MKU6uGVaKXEMyr5JQUzg94cS4
m9f/xd55LMcNZNv2X94cHfBmWjBlWSSLTuQEQSPBe4+vvwvS7W6qxKe6t9/0dUQPuhVSFoBEIvOc
vdeWy2Td+75X0x9SDEzpbewa4vUQ7dkdyAZBfgaJZPCV9PCIvPwA/2JVl0C1hWtzlrYZXYhOe9f9
b2n6lFYPGh0Tcuox9rYr2eSToxwEtMPgA2xd7B8yWXIsJm+RMNvyAOQq4FnNm4g77NvbgKQCxG/7
0JfeSWt2VV8/ZiarRA1Vtpyr6yb4aH1PEyS4jrRix7XZD1u0ZdcigSstL6woDG6d0/k0vzXSEmbK
AwwPananZttRZWkvrpMZI5xwXTe+C1jcboCPz/6agCQbITqcSnihAdDh7rh0F8wSnXmZrzvU+r06
rrMRO3TaXqM89QCM7KKk2aGQB6UV0lU+qtXL7N+q4m01btslSOR5mAmP6uc1oCzM9QOLDDZhFB9J
TlI5NWCAZx6Qht2UqqQvYCZBfCLopa12uR3JEuaWYqPOT3FKBR7EgwyWlP6vg0pgjWX3RqxpAHF/
S6zdcpRvZv0Za8Vq4CHGJOpV5X0jUX4OnvDeUewkaEQL4QeWpBtLdkUEqlEMt9ZMqk1hBm9xkTkL
DW+oeHjU/gH1SrgeC5S9Et6WgYwxuzAIpYg/atpM+Qj3m9ASXCGsYwFQRV1l/ehcA/8MxPDYVsfZ
I5gET98+bKbtNE82fEi6nOFVne6Z666vbTreLiAAKxAV2wpjd1TC2h6VPYS8U6uUWDihkXiybBDY
+AJ2YiVab/CNVtp4slo4qJT9A1JuMokoZn1yA+t7RI9ABOoqZqdUnLxcKT2lFw6D8pgs4aTjsAFZ
tglkYy2S/9JrAdEA+cpXux1dLqclD04dJMcYTuDaTlWDxbsYnUAH9g1m2c+vVDn2ZBUwivYss4o2
zbrBndPldBF60hOs0A0BvpmNttUKUuZM4WaqWOgUma7VdDB7SAfj5A5tde2zvJBJocN9l23kJevB
bzejSacnYCLTqlfVLS3B7gkmXUDA5Wj6HpCCLdkjNlbaDbZpZzDCu0Hrr/2meSVZEOAA3vJRtAH7
0ue9UpPUEfjwIZDh5drl+ZtYU+qRFIhpLC5mCsvwPsj3hNjC+32WDDDZQ+wVhnBKSLKqVFL/aNmX
E04vyVOi0aU0t9Llwp0CCcLowe8EF+saIr+Fo4CRmeaxfNshHh7fIezY9SRuRIKG+6jnkSsbMblv
pmstf4sNArxY8acaTuJ8PcrX8cw+LLfsOD+C1ljP0TOBX2D/Wdm0nVbcDSQB+uE74I4bsV2Xo3il
Sdl9Rrs4UKGJCqlnTQ/8xE3SxXu9SN8qpbkuy3et7z66WkE7ILi6JO6Kht0IayTtzTZMTypLK6Wp
LaCNY5lObyCB2KpDNTXga0u4+hQS05XFpDN0zjD73ihON5ny3BYnLTn1wz6poOdnOa5Q8Sj1lhtr
xDyUxk8OL5+CdQzaQavikwpnOwqgqENTURPJ0dl3yvINuFx0Ay+C1p9EwjcrFCEw4W150twJQ3GW
0fqHKtxlkhMPUOCmzC3Zbc441pJG9Vp+aTf2Tqu+dz77hrJyavZqgzIfRr49ujKdYp0GfzKwGSB5
CHgveJ1rhCZXOsPF2RE0od9k1ziznESudoQROihmt3UYsKGjJ2/A2+eZ9bKKS3ZmD/R9zlSkPCJB
qzSO+USm+iHoMK7EvReTBFiJKAZ48TGx4xO7y5SdXtOE969jcTjN+dOk0LGlX1YbRKaq8wNWYM8X
s1uFvHl6M7jfhBX1QiI7fQdW/nYhQ/nJ94SvZCe/+JX/WktASFTJ9eWe1Y8TZPmN4F8SFYly5+XK
6boJYJ27al30ouOzflr+h5LdGMUNyxdW/S2pSn2MUMQ/aHXr1eHDPFbrPH+fu5rdNkuxiaBnOEjG
2wTbuUmuTDrpF06LS53s/OSyiODpSqmodeWz02Km4aEjtAFyzGoR5IV29R0bzIqYuFW5i7zwQnfq
zz4Np9PP4y3Hx09F2E606hz+9jJeRKOCj5DrfyAyWCsufSEve/r79S0av/PL0yVUjgyKJF48O5gp
aRrNo0WYarxtt8re3C4NIXVvXDgBnmnJfx26kZJTCF1U+H/YCSSlQQif4jccph5r+16rZyKCj3wN
/TK5iUY8pbm2Ghtr+Ywc/n6Nf1bwuaefBz/rfQ2CH7eFwD0ddvCUww+BNcxpVsVDvyJ0fD0iKnMG
1db3l8/cX532Pw99Nn2I1iK/AKY7y4WJDoPoRLRlSXrwW9gBiHd8bXfhYpeL+eOJfrrTZxNoFjVl
Kg0uVll17tKc0e3YsY7k4tDoEh1Y3Lh9LrUXv6rdfL7MZZp9mrVGIheGlnGZiKnm+aByXitPFy6M
QuKfF0ZfmMkqi0Cfzirag6kEVC/Ij6UJ42DvsQnAqffEJ3rwkdRVdeHN+PKSkHnCTrRU9kXnb4ZQ
dzrqPsRAWueSR8dq126JrL9wVV++gJ+GWa76050zAWVUSg4tHov0jayXN9Yk7sjAWpFc0KJSk/Rb
yUr3+Ec57gPtaMPV8jWGqu6WiFFijvhBm9uBSGik/v94C87uuNVautiG0eiowZVYvWYQXo1LL+el
27x0hD5dP72gYVAjrl/ST1b/2AX7UfjPZg5VL4uOj4Lp4vcxhKCBdFWwyIm77Dg70sa/4ZDghZv6
BUjvharp1xf0r8HOm5VA85tobhlsBNOIk9TRC8Nrywtr2s/vzh+v+VK2/nVNPxfcT/ctJZGo1VXe
BoocXu/kN/EH9CbwUY60ArKO2Q4D8ra6FU6m07oix2uvPuJ4ZgvuRNfyhVv8s5P1t59zNo1LbZxC
seGq9avgmB3VteQN+kq8kshRK1ck0x+zXb/Pvk3fTDKhahslk/UI6/tEgULcXPqKysus+dvPOZu5
hHyIJuW98acSoN5SIIpvuEn382FyJafeZm6xtuzWpR5k0fyzkPRHTnVNYWF14f1eRvrbLzmb33FX
WD4m3GXVgqX9TIBYZuvOaIcn7XWxfGof/8mANDUUWtaGShfs98leh21W+SDWfl36Tbcm4cPpV9LO
2lFkuPyF++k1++MK/z3geZugG6iNFgZXGIWS51NzkQnPqib5ISnifduHLqZhYDUIL9i8RhPlSOU7
uDeY4e3WIIncLNpDW3dHEnCBlXVuFjdOQVsjU4N1OftOPlZu22g3CoHAPpjqRIPmzDlYIuFBHA4p
/0r3vTMDGiEkAAQhZKZwvs0HdQ3ya8HErQsxhm0arC/c6eXb/ceF4wIlFATZOG2s3++0YZQEQZXZ
SDk9tUiscKHaPRDKTsHqavIm6gF2uVYejdGp15e6qhfGts56M3pJiUDyecqt3u6NFEH2kmiSLJG8
gCfKC2ua9OWiZtDGo6BrWn84G+GigE5ROWNLdwaJPgjDtxRIXcwDmm0iFq1Xspe60bXyfOEeL+vG
n/f43wOfvT5jnRFm2ubLPc6OGUePPSG3DtkjhGp7AnucC+N9uXCYNJAXlg3p0st9/7Ss9r1cCKbO
wtHtQpluNT2SdeMNnr/xr41da8ubSyKBZZb8cYWfRjzbr43WPz9O6rreNgiVlh345WH+dPssm+BP
45zN1iCZUmHsmTGLlqS/ZiES7PfOkez+FszMpata7F9/uyz9bIIquV+QGsaD6z16TYgvbdSkuKg6
j6OMLT2IziJ8uLQP/fqc8e+r1M92bbJMVLQ88fxELDKQaNZhSN4Uqe6JD6GGTX4LUjTTA6/r8cyy
glyYP1/O10/jL3/+af4ItdWMVc/4jbsYSRPCblbv0lpYZ150p2z/PtrXm4BPo5195qw5T9o4Wa72
VnfzQ7lVnGYt7YEbc1CtD8Em9wIXWwKINMnmTX3yV1CGViKFif/Jl+DCIz97VxtVZO8l82uybD/T
vwv6x79f75fLEF9uXIc07jUstL/fXXHMzII0z+XuSl6yUfbJVbpfNUxiFqD9sP8h3VwYcZmm52/n
5xHPjo7drOZikjBirb5XtXgQqaaYibAu/NrpBG6n+FajAtbiC5cqf/X+fB74bCEypiBs6WRQ1QRX
Az3uNpioBIw5jf9Dohk7X613Vdpv+i5ZaQCWNTzgirIcqqm0SLGt+/qecrCLygHFOo0hPXCsQHUa
FcGcshUH4xhErdP76YWd6c8N7h+3TFItjmr0tBC5/v6QUCuHZmlyywCLbpJdtF522otgzXf//nC+
VFdAF4OWgsaRM9rZdJj8JtHDquMevYrpio/Sx7DO6KX7WzLZnOZAxs46uTEPjdc5P7/Gtu9Wm8LL
18Vd4Fxae/7Uz7HCmihW+EUIrpAX/H7hde5rOcjTX1u9ZtXeLOWb6rvvTDfVFXnP1zpvYWAPCds+
6Sa6i67F09/viKR/MW0QxyBrAw0Ale280a5PrVwXZUskYhIcw7nbEAF3044Z6Yuz9oOI1rVI30CG
Up5UGwFioVLFD0mg38xJCEyQWD56NNRnDOxjUcOGS8ZG0T0t6ZnVNNyqjUmZUb83VN9NDNXR1fIJ
HhnVQJC+6RBck3P8nubGTpQB+YLPpCe5MzKNxpWyApUNk3JyaQV74Cy9xsf9JSTKrgUx3dUZbMls
LWgg1w3/gfooLTZlC3SC+jvPVCbpIkkNixZndowwIRKTauO48UQRsHq/VCvJk6pkdZ/3HQxPnZzQ
uZufBd84yBHAE6I3FSP4UVjyXVkrbuFz5m7vg+ila4FZFyovcywvpCRXIKirEYRDFdPZCu8rWV73
KXRE4pXLazDrERlyKixw5Z3gruYYWOPenHAqBoqy16KBsEGGHtksRAoRNe067w07LXQwjf5KTt4T
YlVTUiZLQ+aVrNdDm1yVje7Mmjjgu6KDPKjKS5qrAJYiNd5mjX8LYPOhIFBcabBr4XDlZU/KHf6H
1O4LmTCnBCERVjETS4naag+Q34SVLkE9m6ykw5VYncQ2ihxTJ2I1r5XHwm/JvZI9+tirsSMxEUMI
eVgkqegiVk4SCVapOUDDbl4WTU5SNF7ZPUj6Ux9oi4FoJefles7rraCq111MR6VU5EOdpfsgrG5i
uM1GM32nkn1j1Op3gqvec1344Zd4AruIcO5UgUUZvF6Y/+fbN0vmFaQ/IErwlNCInX0QzVHUiygE
d2bd6evJLXbVVehg9VtnH4to9j8wbDMi+AYZVKUE3+Mn/fDzBz8MALX4ckOXq4pWE8faSbeuK2Iz
hYOOjoUC0iqSkGr4ktuQdf+/v16kcIsVGU2NAtrk9yUnWXjwvdyPjnbXvOYUMVcIkzP7HUBGtZ3u
aYB1znzpm3h+9vh5yf8e1Djb2lGQwAMJltBJ2XE0uLltobOzE51rlETL1Dec4H5+lDfdE+kXF654
eYKfvy7ng599Xdquq0NzGRz07I/qmDvzpn2CRs7ubk2U6f7iCeSLKfX5FhtnO7pON+q+n7nFrQNz
O8WvYXjSqvje4C8mpGcgcy66ptX49+v8elSKO5xCwOP8FFR92keWUoKQinRxJ5YSuzFe5fbpPxnA
UmA4LFaM85qYGELyn5uJhzjvjRb0W5c6fx/hj7L7z0elcAX8B1jR+cvYdeRiTyFD1BRsBUJEXP/G
PzAh+SzDVHcgpm3F4+WKxB89lJ8Dc9hB34nZnLfj97fCGuo5m3s878MuOUYbaZPY7/o12c52zTbk
0nf/y0f179HO6x8ToSbWXC0Oe+V7r5VAM48XbuT5R53r4VNO0ZsEHvSkP6/302QQ2HKIdVtNztT3
e8rgDt1NO0kSR4q/NRww+knGqh9cG2itkuoQINFsxPlEX5+AV4yZQvHrLfz/uuf/szy9/7vwmVDN
on5tPsudl7/wS++sqv/QVN5WQpx+JTgxUX7JnVXlH0idF4wJRTmEn8tG9p8gXEn6h4IcEzuYCnvl
J27kXxxc+R+Q03T+X8mi/8Bf/N/onc9pO1SKqWkArlhAcIiSz3WvkGBTaVBMRCBrcyesgGBCLqAB
1jiD022p3ng4cz/dnZtfy/JnmN9Z0UH77zERfIoQBimRne3QBRL/NKJbiLZFcarbSDc20i3Fzw3c
VDu7gCyDTvXbx+G/h1sOhiI9TUVdgrI+f4wjZOVWMjMcQRmaDNCEhFXL6g4aCGoT3ZuVZGAMyENU
cjznzW2vw/bN+ltkKFa5lQfFjXp1J82WI2nqQS+Oo3mbGZqttrSZFAOzhlWvJOzW8rSJrZew/VaB
l+jSXV6HoPonL1FwdXYPTYUWg/yKvhHeNDm+SRrUpj0YBXVvdR+t9aINOclPfEzka9+KnaqVvvVE
3vWjTM66fNWF3Sub91vNH64q3/DqOYFG2/aHJeBNHNhKGMJDnSqvcS2TXTm4oXUljP4qVGr++yMO
S6fQIIyQVE6CuTMN9/XUneoucyCwkIzQrHodmVd9ndFJ14oaWoUIxuEGwudq1A2SHTg2kYwxU24d
FA0jtE6yj243ln4Mo2CySbBzyOT1DCuy1ai5BTyyS00SLxelZvFciCZQimiywxIVX5pfh2hFwtJc
jT1K47p3Rcsn/YcSFGIAP/o2G88VINgAc0pl4gzP2UvrzQENblv+YPtUYmWvWwzyI1fe7RUlJOaQ
eM+x6W8TAhhQwL1BfwZUW7rF9Jqqp8oCIteeAmSRAcmzcRJ68tgRE5kt9WSA4VgeychtJWOTo5XT
g/sMC27XlwAkEDVgkdWKXU2hs7TAbEj9Wz8goIkXIUtt6cjWpMfRF4BjFeVK9eNbGS+uHWSjLajp
YxZR5U809LZZ9oOv0drsUkKaCYWoVfPGV42PrrWiQxRTxlh2jVFzP+RZZBNw4QT1Jh/VTULAKElM
P0iTJlnlqlRvfN04MI/YewMmQoOUT/L9PFmuFGfobN4CFKTgljcqdzQ0lK0xo6Wuq+uiIP1hzK5G
g91YCuqgz1xAYE32QZ6J3UbUhcrxdq5fRaoZGpoxkotPqPKopmt4ZwJ9Kyjf9MVQHx16LL9p96bI
TC1iQKf4eYoX4eLEWXGSjgVHfBPMyoJ7JM88iZ8tXFypTg5nYs7kg/qvZRS+ZGq+bbXpqR9eJ7nH
aem327qrfvSmuU46ZUMEyKqSvs/im5iZG96SrV741LX9hVQDG1h4ydLGAcWMune0F7J1O1tbnQhu
whvQduk0IqZ7IjFWBPJQKIakQDs1qZQ7C2CMZk2bkXDZQNRXstjtNVDFA1wES6Db0LdO7vvEC1ju
JKylCbtFhvkeY3XJFncm3amcZ7RyHOZJKJ392ZmNfpfR1g9AQ1QcO1UBmSGNikD4SJHMysEHaU8u
kDeXjFH0g8nJX9J9Ut6vErJFNj8WYn7bE6EqDk9jHp18CIUh8cLxMD/GWVIgGAChgPJW6wlLp1sm
qD5kFaSXU3enyP0mE3SWnHdVfxjrYjOhbkZjvio5JrYo8WapW4k6sQlVzCUrNuBZ/ozI5PyHH7wI
hL4HSIX7HBUECG+zg+ZSf8xV60WqAqUGiZOc4U/Vey8slA3ZuM+SOcP7WyDUCgSuJvXUUvcW/jjo
C47ooRoc/T56qVXZK4vk1OSNZwrplRInXiRI36JJvm6KSEPz21KYHE1tVYnqkU7WNmOp5o7FJDeH
exmlRqzFnKeC8L4dRLefsAPEFvnrfmtD4nVVjejpGGEVR/g5F52BFEtNKBADC0uM5gTi4jhXmd02
1re0H58EwXztAQgZnPK7et7U43AbFs071dpT2fQ7uZ4f/CB8FTrNI6zuUUqJRR5jZ06ghsT1GAKS
AOQzDpY7ELkBcC0Zo5cqYAXrCbmT6qtShyYDdiojobkKX6sEMaVxysP3kEQzFbmsNm5D+UlBxapI
hTeEJBAJ8QqUmjeM1qYK0k1DdviU+E+K4K/bUbIHBJm0elw+7oyfKCnOSPUKTH3FN2h8kfBoknvM
/5D7bRuTSj1az0oxHxvUXxUKK3nubyc54i2T+BTl8SuMwJAg0RF5kZW4pkZ+XvA9/UlGugDAlZZt
9r+PasvXWBPx8i81wGUjcN5LKfVhiMOaT4d059/OTrbzf+SYsKngsKz+8CnKkbLohlg/VhyUny9s
PZatxd9GP+urFNoUxYk/L1UXNMOrn5brTfrUvfeuhM0e2cTlZu/vR4FfV4zdDVebJkoWTLXf9x/6
LCbdKNP4Tg/CO6qi9bgHf22TMG6bHspd55LY4KzN8nNEIstMOImwki3z/B77pVnGSUeoIA/gMHVQ
s8h31jIXHpYTjBUg6o/FIhFTiw0/rOlRIKuw7l+YXnYZitu/3/M/t18Y3KmDAHNUSCk9Z8a2vGWD
3pLRAdPFlkgOzKNXiXV4QjXe+YmTIB79+4hfbGoZEuAqCjNIkn8cjfqUb1LVzdpqsfyr8PJSb9xz
3KsOphd5/ul/Z1D+eb9/G2+ZAZ+OYo2RSASrMZ7Zozs3j6Jxgbp6jgZd3prfRjjbMpNqE3d6wwjh
1l/rdn6H1eldvWodxRu3wU51Oq87bLN1CsZZdYqtuQGVu83t8ag/JXeX+szM3D/fI34Pij1q2xTW
zg/TS5DDHADNwEb1XsyZa8XfTBMKV/I9LTGCE2Q/mMRKWhqxNS86wZ4EEGHNMY7EPGF4UR8xMcLb
f9epAPQSxg4MSaH6g7hUu9S+VcwSK9DdOWdDGT9S3lnnAbFdQWEXBHwLVY4au9nr6pMq9I7iI3UW
nJmUArMjGGGRv9fUFvAABItO3AhcVqMP8n4cn5pmmwTXGcSlnuAcjV2rRUpXgRWqkKNVnt+X4qsi
3IXJVTA+T+ppVt6KzrT95lkvQawMGDNfCqt5GkmqIFzUVmCUxSj8sXfYsREc4vLJmHDqhU/ToDlt
GoIxqu7Q+K/QsyJCRwQxg5vKb8hEJ77+W4Y6R1RwcSI1Ho0fVnTdwicSJMz206qPwNKwuotFQLaB
6aoSB4Odyq/gNElhmY/qlFwlqCn49PJBRcIn6femP3lQ/N1WexyjrSrQhFeJB5WP+EdWhtw6ogh0
G3eKr0lXjUVEpfXcJQC5NN/GWuLWWvRNa3HHqHq0ZUu6IraHj1T62ITjZtn0KVFDpFh1SBtlJSiD
p3U/9OYBezCyZxpNll9tJnynRp2/6PzVYE5JwmDHKqWHVhpPBbl2q1neKdWMgo0TRwaJjdliDOz9
uwA1DluVeLqKwge2Odd5nV/1Cs4veEsNWQGNfuoLlFp6gHE23ik5GDvOZwb7T8kQ1lYvO6r8NnDH
5QjBfFbsdDjEKYrtpMExKNlSB4KIbMKFxjXjKgm0D5EkJQDQRiSQ2pmeBoC7/hi77TCs5ylwxOq5
h81YDbgceoL+oPkU4nOhPuITWM2EH5EoiNtFdNqJAzRUHWWMXLWevVLS1toinCcZ0whJ2lBBadVs
goFUUKWphu+6NG+iPnOAbnIg7G2TbsvUN06KytoMkCFxgOsba1P3mlugSAol0dHoHtQIyOW0PUT1
dx2tBccqIEbVo+kPq9hsvGk44TTcgOkHcsa7oD+21qNZPre8Qn76YyAYOaDd61N7wyO5/O3ZUFek
JDuawVEUooQhfPPn+rrQMUQ9tLRNxpyZU+1mjWYxO005qLzBN04ZDrKx+26RSAV7UMn506LCHjcs
bGEvjvqthBY+Ve6U7FHiuDarL1GpuZI0rQ3CWpO6sFum+zhrZOfsQQo6SYv7to+9Sn2KjGsN7X4+
Gmt11r4PsOYGblBAEEiJnqVpK0edTFcbkqvKPAI95m2XN+RzYs+kDJtwEtDv+npwADgSAEKT3/R3
CmewmuwsGhur1jA39XSnTqlT+ywl+kMvaOtZWMNQsANLf8ghn+lmucemetB8OnXKsI7gtYzEXJOa
tW7aY5BrjhwPjzqmqHR8GZOPxDK9VoKNREjlTo8f/bwlt0NclzhLWt/R8TkueOUEN0zWBBvfCtZZ
mR/yunKq2HLKGiX+9FKTvTCU2ZWV5B9hbb1O4B1JuhA60Q0x5A3WsBbIHmnqcVWZ+4SpKFS1a+YC
0C+ohFm8CdI3MmtsEQKiHHSHcUEftt1RGwonE9e5iL0yRDIVR17HoUk0kSPIE2dSv3SVkJS2+RRH
0UPavkip8eyzvkasqwVM6nJ+nTrprssRMzBvgGTfD5b8NPICm52+LiKiA2AsCkPv4a/Y9gobWkvO
PrqSA+ncyE+p9i5QvfCD54zTaz0ImGM3IYw4AiWcXHzyG3jiouQF1UdnVZsyP7VN4o2Ffi/H+cGK
pzWMAPooYBx83DYD3DuJ1urMUxayrajjzuveOmFYaUNsR8JTJxjHquo/UhFTy4TXE6kZtN9tSZvw
wubjwqfxvPLb9JOi9x2fRgV43xbXH5ba2COLWvops8AhimHHtZ4vYS5+rwf/cxPyr0/yuVO+7iSR
thNb+ApTmdEtflEn1lSm+HShDXEmpPxzqLPuhw8QJmsGLrFxgxNTsna0b7KdUc1T7jkNbzEOPhD6
5I07lGAEtreP8V7S/gc73Uv3eukLfdp4Kb1eKmL4cxvyNIvI9tNtGH78Bw/UBLQDkRzhNzTs3wfx
KSIIg4bJD4/zbfXKmcWNdonNR57y3Ur3lvbBpYf5RY0USAZ8DDZZuiVL55KlKAw7fgt2lsZVvOYF
Q6Rg9zZmU7cmbeiirv2LM8pvw509UUEe8zpIuMbZr9nTkFlYjBfOAepyn87OXgZmf4OTgGKqf0hA
crUjslDlkhSi3AfUiZOhuTWg+xB+saE/jn2zzuLyZFnPWg1jiMRFbcaEb2XrehrJp8RZ3m2j6UcD
LiAx7gcqKmZ0b1lekoLkV/PHULOewnnaTMq4UrXaFbJyJ5cSwbdsu1pCHjLOl6XJ6R/tk1yIlAWn
lVR12+WDzM++9J5cuuKzu0oinFSJy8wZULvN4RZrtSsFndtHgc2em29zsRT2BC/v/ds+Qa3ld3uO
NRsTTVqS0j3voGRSWGqa6pgV5TpNiOUsLzT9ztgXP1/n3x7M2Vu0SIajWudnptvmmO0Xh1FDZAkl
sy32PSY6viM7diEAXlorv5x2BlR1dcGq/3E2tEiq49uAx2dpBoqu6ia3S1RKy0pJ4NCVKl6UIF4a
cVlFP60Yeo71ksmuUdimFpaLthikFyb6F4sSfBvITiKHT0M973CWpRabBKjBbxC/m5SihMKws/nt
wqq0PJQ/3iba+wbuBUmVz1u1E73FlpReLoQsDl1yw5SwqrH3N3qzqylkN2yAxpB9MnJGWUkfxlB0
NVoAf/8ZX91OWdRA8tBGwoWz3ItPtxMk/lCTycTamBwmIAhdW6/+PsKZieDX7JRVCD8iJ82FWvX7
EElBOTldnlgVPzXwa1XtdtKe60ZyinDaqEG104TItqL52prrx1GbDjyYH0NiOjh1wOwKD2aufDN0
jaAMf63IZPS1LAE1Bx8rne/GINpYse79/Vd/VYIwyJPRZB4RQTbnrfrWUMncaxMWO2W8oh7hTlg8
E/GlUxonE15k1D5aTvpthjxBLK71SFtJAsdJIIMXfon1xUT5/EvOSl5t3+g1USI8oijaZv1AHLvP
/odDSqfexlnhiT6yTKvDC2ZlD+rIKpQDPCS8Ta3SXRlHC5X/deC8q0+CM2gPF37fVxPZMAhykKlV
ifL5fqnLJlkYGu6UCtzXWzSqzfdlCSAOcXbBDFyM/DkTjP6aUdAJCRrFdwhv6kySF7Uz1TM0EHxb
EXDcRG7smM77+NMJx9cVJeBF4fNX7wmkG521DjGgdf45B8mvlF3FVjmFOn2PT20dPcynKsVjGG/i
2/iqco2Pv99Y64s9hPHTpEaSg0oS63mRhqgxP5tByiINK4kTB5HfCTESFZ8jYgyco9qaluYRUL6m
g7gaxWGrCfVNOVSeSW04FAVy8sjiLUm9b0BNJEa5QU5Hi091WiXfKkblGUl/O9L67GmbhfQwcH2s
MDa6RY0Dd76The8ZTUR5JB3beLToBPSluJkSlZPWApLGfS7rsG1ImYRzUtLmE/F2q+Fdrf+o+6ck
Ry5Yb1RO1h33TveLnRLNdACg2VvsJ9vQHmHMNIs3RISVJGDChZ0hDv0mJDhxWsy/w1ufx7amPswg
GgoNW0Kuu41IsGZavy5VHIEtuup/z/34qk/TBPIXR2R6HBDm10IoAKYf1kPYwiGiqRcaXEEBdfoh
l97F6KGICA2PG4JjCbXvJnvwH8UBQRyuTo0W3YBL+ph1b5F0GMODNVCMhTwdHXX80kP81napB7PO
ScbYTqAW5xjktbHh5NvbWXY3T74bce1UVVaaRp7ZdZbrh1rnyihUyIa4QdTpmcHdEoCYzmhnSgKo
+TW6Et6E5nsdFNcqzIY5jl+KEUq4b61KukjdgGjE1HIbhPX1YNb7wcrf8pJzAjrtU9TRI1Nz/Ogi
DNyZmHta3KP+0vSFrTQ6sRSpnU15QTvOPyIUZP82Wce4abx+gMGZEwxRwJEQwELglDyK6mhXab7x
gaN0NPzN+1oNb2fToOCGB52Pllw3rlpQPJl5+Vpk6EuVYSxcEkPdCiONGuES6+iISlttep+Wfw+v
I9XkJxZTO/Vh0QN2LovCy+pupQiW3VWnOTgJfuMFwmRDUuAkSl84lxDA0uYtG3eWoTxZH/Go32Zh
v7RNvoUVDJ/edOMx2ZfmvC4F6zGIascPOopC+qrlnyjniZTT2U0zmNv18ByN6VWcpWuxaVcD8yPW
Z6emnFn69QEkiduXINvmcZvpwnpQ96P4ZsaZs0REhArBStZNMLy11Yxf570PZNeUqJTEz0Fb2FGy
F/TQVqxmq8mjl0nNJuIRFmAsopHgbQqWXb4xu9OUv4UKugGg+W21DUDb8htgQttZ6a+ysaemeWqT
kzURLpgzk8c3S4iuMvW2DER+Z2dLmuRETDiip/apVmxmv7xqq7vEF34YXeEG2tNMhbRe4hzaW4Xq
ixBixwqWYuqDWL7O2kmOjgTQrYLyQRYJFSAv3Zx3Gud/lfZ11UL+gHoQqOCh7ofUuusNynxGsR4j
cdPFV0NRekN9jKGiDLdpE63VgSLuMO5a6STLOMFfA/Ou6krbUE6D5FMpslat+lAYcIoT4FD+VZ9d
LQ9kooY81vlRb7Fe+bqbgc2qzUfVT+nfPvAvOmb4LRF6uqjBZm7ZldPYHoqbqn0plk9gz8MNaRYD
5fACQB2oKFdq9651/W3Vj//F3nksyY1safpVxnqPNmixmA1kyFSRkhtYMisJrQIB+fTzgXXvVDIY
xuie3s6Gi6piwcPhOH7EL9ZKHd1OxUtdtT/MMvOkcQE7IA8PLDjqq7Wkreb+I1r8UvF9VY0BANah
x9ZgHO/G4nFUkGn40Q60bRGpwDTWAbIVDIj1SUiRUCZgVnKkXTbdlsBG2ySy9chYp+WdJn1POt4b
p0mtFrdp01M6PD7nAza5qM+uNZotaieSFwmHcnoeOnmHw0rEnLk+flgRNLqe2TKMRnFC4YO5sCCh
LhXzMDlEWS5O/JOa3h6j0dbH4yem0w/6AAaiBvUtIXKjP556MiQsg5Vi9gctWycq2M6HI48FVb7B
EdWLpXE9a0jq6Lqrld1tFD23EubvCdbWpe7IqYymDVItYzX4KUptNWxYe0ZyTiCOobCw6JV9aOWE
JTxiZiMtTxUKIF6Gfj6bL1ao+cvPqTQm2Bqo7HYR7JrpZSNJ00v5ozCgcVFFtC/TBxFNm1AO1/mM
5Agdw54e2lBtUqX4hq3NrRaGjip8KKRARmMFqnEMFKRMtBbdivyVSfc20fCxrWjoC/WrWkl4TBg3
XZ3cW2IGBPzFmhjcG6gv6vRNY9piJrIZo7BOhEBrpLupg98qoniCi7NlAvTXbo1pJSTd8wnx+xMm
zOPpObzFmZrh7e6Uylv8dBNxXhep3kCBte7azrg/GcDDs/pxDI++cOq+m4PCQLga0B9S94pVbVqt
8Rthh/hIpCFVnqI6jMN4M5o/p/MFGmxmdo/03F4/He/M8N5UdCcRnzWkDOsxd8pEog4uPaH+iEGs
1tqNVaorqZc8Zbn8FMuRZox5tDupfULVykHY2Q+Nt17IdzEzQhmMiNXhnvNsTAnW1BwN9O7ReIl5
CT2KLhUS1iR0oRiYk+nIxbZmPJ62uxGFqRF7lFFKVnN+J2b7VBu5dGh5apM/RKlraPdz8ZExABjl
zlWKQ4qZQtXiiHHIRpCarb5qFVhM/FpxPMQFsy4rWQnCXQSoWKrvjHra0uO15/SEPs4i5g1bT7Tc
Vjfoisogrt9LkCd1n3hAv+zS4CE5M6v0IxsOeftXzZGSxDQoO8k78YuO2hSUzDTqonPQJ91Zo+Th
u+tXEwO407eww1VK7N0B+6qkQBPvlkQJJlnvHbkL9QYr4gqgT47/E9YjpxyJrJRGYEz7GOGrCUZK
0wy3k8wMAFciq3vK85u4B5BvCn6DAVIsbxGmx06mxeGFz8HKEq+rex+feDT0JrergLH13xNEw3op
Xc+gngqMlphqeIsNAOOTXTbU7qRmdoirTIPa8HirFJo3lDMUzc+EnDChDS5M1UeX9YFMjMsGaytb
30e2JxQx9QbUYSamHXO9jcaNbsKCFB6VdPL10/3MVQH4TRt7dOFiEgC08TOoRf23tgVQEO9P+U1X
0pRdDH+q8SGDKKX3SGsOuEkJtDeUVZiFdy3KjZ3UPGFkvDnmSB/2iWN0q6zt3CLLPV1TkYnDnYTZ
kxqqoHJuTkJg4oayuGlJykeDqK+Y3HZsVZXcjtUPtQ4mcx0p73Ox6ZRkfywWeUjZbUVkZTZZtRWt
1Uk+4LStxow4wLjQLCc9aIjV2HtMsORFgn9+ayEnl1cGIlcn56TcKyOX+PwuWRkZEfTBbB0ZGCUo
nZMDk2ysdKfHQS6U3kQfJ8TNRXSzpnvT0zdl3A5lF/Qtbtwz1sxHXDg+Cv2WmY04yFuBRs+R7CUZ
pu3xJPo1Y9JqJO/Ku00SRs5RjPhOIIGqa6O5N2XKo6P4rIDoz8rBn7ObTAkm9dXUv4XyniTzcyan
rqfHskdlsrjpi3ZXMlQ1q+0RKT4N6sycdDeZJt9GTMTaCXBWWrktlAj5jTvarmJeHyqbc3YKZgw2
6kGjSVXZJ2Xg+vk+K+YtwhdS9JAPGD9odsdBY//EmdGKJAYdkpPCrrA6p4FeP/VB2O6PpMoxKDBx
xuLmxGcQ744xY9C1DAMimrejtTGahzDdCEtuE91EOjyT4+NJvjEkEh30q3oNGbytDiNfeqnzo//a
GfXNkU8DhKPXMlQUxXlbhZJPCr8yj3srT46kQKbXxcl9ypZnynCIQYiDLlyLRGp8MBp9fQz3glnu
dQQkIwRv8pUugXPL8dBStwWitqI5eBM6TZX5WlrTjdAUK1NDPU2PvD9XbBeaBhRsuNGKTNahjpxX
iWI1zEIhKYp98juvfV7sGAQHg5pnIyCq0D+/2oD7fWiwYEQ0eis6SPLfukizqHd1KI2KPfr1eroB
jA8Y92S/zQ6oVzrbmTus/pvqB0v9Tem9GEdKSMvy4LOm0Wj1R23UIfNH79Si9V1/R/HIhOREbeEl
YOWvlvzL//HXZhloY9200HfHA4Jf+2sPCSnAWDU7CSP68baR95aCkfo1PP5CcDl7hqSIaEKJuFuq
yjnOJamjeUhyOFDiJtx0AVLOm4V8wmxtdeWY/I6ooan05UlnPcxpzIFQFjyp+rGIViTfom3Gi2NE
8C3a6TZyg/bpk/ndtPpXR/v/Q/z/gx7dl7fgvp/e/9cniIXTdPNefP7v/1i3+Xv7v/bvCEK+5/lX
qP/Pv/g31l8y5P+UoJ2akgwnQ+Iz/jfWn7HHfxqceknm7OvazyP/b2Vz9T/1RXLa0qCqLi+VdfwL
6w91wIAh8OXv/feg/r82oUDbM3ohevwE/C/eyUun8EuztonCTm8qMTq0Xg8PbT3ghuLW27i0LZ2Z
txN17hJuBrcGLrqrPtM3lelw9ab4CB5g8yA4YCDAOiNe2Jd0Xld6eqdmd6L2guM5Hk5vZf7eHW+M
F3o4SfaMlxc1vi/L21qgDb3pS0Y++p22xM55I6LOhIfx0XKR16z2BV0E8BY+Jn1ZQI45mLskOszV
WjPvJSAcS96A/xTiwCRWobDWDc9QVvybAo/1fk2LSgNeI/kFqRfgmU/5vQ0yRK5CF3+7ai+DKAHJ
7GvVWumxeckq/yfNYZkzEBVw4yNnzD2Refxhymh+QVVMs0ASbHXaHcPUM5EyrczOWVnKYRg+tf5t
xFAuMTfaSAoEhWjWX0hDnBLAGRKdQKuHFbdQ3WervEPpZHiW5qA7bmpHGRAdTG/zetd2N6dhbWQM
vF/VYxcU4vex966z45bo9k9k+td7/2nIwuGU5fN4mxr49RWpFB16f4HDoW0Nkj4ACrpWcU6zrwkQ
nDOt/j5nX553Fp+g305JBSj+MDiSj62OO38335aBqRDkHgXYtVtM+TW8//4Dzxq6NYDhSch5YL5e
+sd5t5Wse4X25UpU0LeE9gg7Vx33s+Im9qMEllv2T+Wr3Ht6bfeMt1T0H3V/6W1+jEfBzuZdo661
aWPxruLhvrae6XleW7a0LOv396IpSHAYqIqcu3FYLSbG4kmODqdhO/s0Mc1sVdROE6D7TacUNcQG
UEag+ijHZq4ARX1wvgSxu7+f9ZWKo/w6HPj3zv2zhCVkfAkJnSk1Rmuxc6OfUx15MeO+HqyZJ6HH
CHg925oyahFo7fIW2x1Gk324HydfdFKwXzQhwRF5A0h/J7Nucc8iS4sQG11lKLd6OIr2mY2kdEaV
Ntvt/FCpwZ9/wNU9PMslrNmiHJu06KDeV8+T1z+ixejAfrM8kUbw4gg9P3MJu2ia9+WV3TvDMv++
e2cH3RI5LGqqRofG690ZCqj8qZzs0M2/h6tiF68KrKiV2hZ3hZs29tXzY147QGfnnl6WgE4wB4gM
3Di6M3irGusyLVxL02GSA8VF8BaxWBVLiaCJtkBQosxV1FWhuWD3jHAnoZZnrcEHIQEA3SEBALQd
1ffa3KCkp71HzMgSn9qjbB7jNZ0uANMU3raCXhpov+fjLZvt3uFdCBreepChdNmz/QjGSXzuafCf
8JhzwnWLTiqt/X1cMW7FqhQEIUyz+SXvbOxWqZ0XiV53wE+x9/hvopfTh3QL8wCNLgdPULJT+8R5
7FZD70X36UcCpv9wAilmG4d2CyrPuIs/aXFYqS1+XyhkOG666StTdqF2O1SQwZfZ5XfEouz2owIS
w/kIHet2ujf+4keFgexpW3XT+wpWrBgB2sDB5g85RV/XHppAJha84Ro2+FZjJ7ehBxjBj0sfwXja
UYC4EP011D1HfJaejsU2UjCBYrBDq8z4XjR7kmlHSDa5dk+10YUM3e6Ab9Iz06TXbLxL5bVe+JH6
PTZe2um5DKxkO6VOC5jJiD9n/U4f7mYNWOnrlW/nYj6AbNO/48/ZZLAQSkTHRWX5+PVN3brxK1xt
J9mpH6M3rSUk4fzrZ/ZKzDvLQfK6S46gYKPD8RR0UiD3br6mWa07w+iY3Plc5QTwbEODsFK4mrlh
09q/No/T//zl6OIZWz2eIE6NEl+uGiRywHxL3dBkWLo4jW/1P3WJ5DHQTnf1VniQiB1bHKnvrXuB
GtU+PuF56Y2v+bryhDvtk74zSDNadOXHRBJi2MYdMiuaFz9gArprd6biKQ+nRwVPv1C1UxcsKKBd
Mo+TU93KK9OvHkUXktfBfJAB7kEqXCe19+eXfYYgP49VIE9+jfT5MRMrs+YXz7eIO8sb+G9dsaJx
Xekvyw8EBgmgSQjIv9xYc5chQrQx6EI8CpvhFqz0/O34Xt/AJfbNhz+v7Wwg+/vazsqzk9xmrYyy
20G+bz3htn5EObkhbiA+AU0DV1B7OKTfrh6CX+uo3x97hixQ2lOoFgAkD/o3gKh8bauC5uTUe1pL
34IrjcPZuPQhj6ctVwozwPkRp+qSyLXIM7stdq2SV6s+GrKEenQ3vUhdQWUin1QXjPGG7NdmupQG
4n0yryd5k7yXDQMCiGtwgxZPR1di0uY2z7IeZG63KhHtfCXuWqth9gEKu+m0QUDvZEG8c9JlON1t
/5v1+O/7cJYEFMf0GKXLx3By8TtNVk0gOJq3hDB6bm5GwPvz+/6ZcJ4nPqBGdPARaFX+5kSY9k0v
gFSPDul6cbsx6D3Iq0V/9oQK45IwCijTiv7ifmNQkOAYcbTD7XWizMX05+tCziJgUsCZKpdfbu4T
3S7vMtRPHDSTwM0oD1Twoj2dbsW304bGPjxX3Nka2T1u8m+RL98k9B93xqvwBi7LwShYDhDPcY23
7IB4Dt3caxJKSzbxp107C52V0qon1STVaX5oi8q4DZYWOReGXsiopeTzQMlnpIQy9Snyr8oNXCoi
/tkq4zxiFgY8tml5Z+XuiF1buFZt0kDOKDHa1a81U+RfUSF/n0lZ4ngwfqR3cx6u0rYTEq1mtm22
u1DwAIUwczGFH+YYxKc7dG0H7SYXd3McTKUXpw8ILZbtHs12zJ5tSjsqRyiMxpOOlDPIGxA3NKzR
WqJrYoyrCF7KY3N0lWoL9j6XPJFmLgLezU7RfJwfqINRxjrCCshAkjsMpct6NVGtVi45VP+jEez+
O5qHxYSgWwOXDUQNPdCNZbkarWHInoz37KM3e3PooEIVBmq2Soqg8yzSNMKahuEzvWIEqZb6Ez7B
sBPXKvLtVGaeUdgfHR4uDD4YpwWyPY420+F+r0Y7XKIA9+KnWaGhPj8ojEppemPeouKeUW+kaA0w
XVdW+vxdCH8I0eY0PHanmzB+FMUrn/HFOg9SF+rdODjR/Dg7kEKUqInUhkv6O3jNDbPAgMn0btFd
O0KruM6ku1StfHmgcnZrn8IqiyqaXwfShuEH2HMvPtQvtBBKdJgq72VnBJV7errXU3DuzjG98oMv
Hsqvzz+7Q6W+A/cy/PzBfH60x0GSIxrA6B3V6fDRQNQLSvRtCk3fll3SRsOVv8mQBtp9ylfSfP9z
HD0Dbv79kXxdz9m9ydTUjLWI9VQ/TgoMX7uHUkTq2zoFzsExKo7OKV0LursU3oJ7VVD34vvgxRPC
FYiN5x+pqNZzMhdlfBA3XfeATUkGdsxOAKGAqzxQfYmHOagG5n3wv516O/mV6sxPmOlGdha6UbuN
8I0LavjGrkElXttXNki7EDLNLws82yBLqusY9Q78uzZcNDBC/ITp83ckuyZ7h+yWLbhoEUC1+fNz
Lx0UA18AKK409MFonhVmFS0SwRyM6BDPd4AlRpfKaI6ox+rSLpxU8iLsj8MtGoXgj8l3G0dhgoU+
Hdh5JzY9gRGgda1avRBSf1nU2WUnddKclz0hVdwofulXUPXtcMe14ZDEBOENI6g/b8MZAO3n+fzl
iWcBQupTADHYr5NYlGvhtfZHZgvJuln397F3tbS4UM58fZp5Fh2GLsznEbLRYdosba5pr323HpKf
CvfDQf9urf+nv888iwegZYpkwurjAJ++w2PnSOoSu/D7YCIM7li6dXD1ZrxQufzyK8+OdNmcZCE9
8UxyQhGtqzbotwqEc2po0zUPsxO+orTmpUs2+efXqVx79HLAvjSLphlTN3H5uRoNXKe4wWtndpl1
q3fHNyBaK/Ggv8WvmKoxgS4BxAQoEEVIfbyOTvTG5A3XIEbSDj6VEiTzI1esfdxwUxyhGgE4hzG4
/vOKLwXIXzbrLLMdYvNf32HxYxFeJa13wsfuOU9taXVaLZ2/6eRpzwV7Nb5defaFdO2XZy+x6ctu
yZme1yPaglTXEOHitxLDKEgc2rflm4MH8JyvMAOS/as/+tdB1N9fHTJ3KlKbhB+A6L8+eEjTU6fI
SXwI92RqTyaZ2uy0d8V1J+pLB+Lrk876X8YE6cjoM+CaOTQ02iwuKgqzW7rFHku2FvPFIxkp6sKM
wZleogJ+ZY8vffJfF3AWZ1EYKDIz56cOUAhACHqw9XKXQUGouNnOCkDNNNyL1z+FCxcLUN5/9vgs
lg7xrOtxl8cH9HvwbWqgHPvAlkJcyAFVhe1HWP8oDYpXxV86ZIMQlJM7Y4pFRwnv1Mm1FF8aK1vD
iE7OfUHxW8RI38ucjUowb9PXhYqodCZf+YalXykpvx+Os5B8AhNrIAHCjbhgn9e5z234qvrHwLoq
CXjxFvyySefIbqUvynoY45j6enKOqiMDVp0fJQY6nR//qNaQZo/OWDkDJMYcl1NSeDQ1NHeMVslw
B9LvmpD31RWdBWxdMcYhz1iRMPqtQOkZJgyQApjD38ofCKHIjLzBK1sukidtaCubJZjKK+NtuupK
fTGawnhh4oc6grnoeP0SH2YmvJ21BHLxW/acJagi2adDfhsfSioQwQNi0iA6WntzA9nXieUny9Fv
o41JB8k/vmh7tGzXkTMjfe/n5cMwuwM2OZOrRJuMgToCKFc+tp86WWf1J2f+nwWfBVMJ0FpmVktA
g0vtyM9HoM8JN17zpEp+Y3gKYzXMCvt7U4P7ByruWV/hwdavF0ukOlqZILeJfJ96Rj9+khxa8gBX
r0SES1H36yLPgp8J6jUyoPwfAO4Wnknp9YNO80qiY4PbFDaVYBjXGoCOleD/+dE/eYC/7w+oBkQY
NR1L3V9f6CmvEV/RqZBN9FIfkUbY1HfIqnYoDiKs/S105fW8wd0R3CoEq5rmTqK+A2mvU/fPK7k0
D+NN/bOSsxxBGsZToi8rwQZkPe1bmt9Yx6i3x2qNXG/e3Rn5npEnuMeg2+XeGG8Wx5MB1rbHtxdb
znCrALfHoWvZK8Rt7ELaDN+bQ/wtd5orAm0Xs8Svqz37EGrIC2kT88rUIIIbsBwi0NS+FVR+I3uR
q3t/3p6rL+rsICMWXvNVsj39x+xHCKQGzEP67mZ6k75Ry0821ovYIeED9wFLIXO5pGPZv8YOvDQ9
+uUtnR3V9ATEOsr53XllSz4gbC+MVoPC8JkRt9IzKHEQNwbvSp2SfuvgMc7qTdk8JfoVdyj1csbw
z3k5u8dbbbYqCUGFA+aiLYBNp8YhZDbuj7TCxPQmDH8ofLyDLtlZja/dTLNz2gnOlASJSYdFLpww
CmipMFR6yjIm/rtSRvHNw8tX4Sf1Ma7AbxaogLF/tMxnuR2cokHqiybJrZVce70XQwAQDE0E8fO7
18mg4XdaHpeiz8vj9yTboFSMbSNGmIDxISVg5PyQ60F+DGZ5pWIhmL5UOjoGwGZqh5mlAhEDfEJc
EVmvtj4vZiz/LO78TjRyMxNxRiFxOAXsKXbIH/24pR7DmheF/o76AXYMxJH5Qfg0Dx2AKMjitJnc
6XAMjkwW/58i5pcVnYWtY5uLilqxIvEe/VDeJo4Mwo2+pozR7fSmu8u/lftrT5UvHrkvTz0LUbEx
SF3Z8NSTD2tG2if1Xatvw6P9t2AwRtfzOkE25pXPMdW3kgPTBR+T4M+h4FILC6eW/3tWtLPYU7a9
OijC8jp84bied0nB7Cf1w0f68wh9nPzT9WdezJq/PPMs/PRHnGfM5QjA9kAt8TRuG/qEpM4/XQQr
+RCFmwjN8Tig/5d7ZRDlr1d+9pKe/nZVgS80uQWU31U/UXkRRDmv4wMU6qL1pTdpzaVuTuz+UqQn
wqr5iE7enK3qB0aTvvF4ZQHL6/3TAs7yZ2O0yrbW2QM1GLBtZfwMcyAoHvH6ZCaSXznjl3OtL7/3
LOtF6XPo6qHltLmjsYrDJ1zds+OdISY29tZGu+/etXbdW+vYqZINYHU18xTWQ9buTM2+6F4NaX2U
VlXjxiuUiMIQxUr1Ps7XYRcgArCgM2Fh3EzljaBc6YUj2XVps2RIpIvcEp5KZ6uPLfgSHZD3g7wH
W3if3+FaIp58kSn4Is7jVNG+XJsbcZ9tKL3zw4TB1jr9SDsgxA4O6Vyo4V/hY/pDQhEsdvim18po
t3eybE+7ZdBroypwkxQO21Ga7ugkT9G6Sp+gTVG7YCWR3fcv+l2n2NoNEOxhXwWZY+zrVb86Haog
cYbXj9N32u0YzKrkfvzpKsEJs/Wg3p5WNCZQLjzkkmMKa0VZn/SNUAfiyU3Su8JYOoMg/wFu3w2p
TdccFJpZ+ai6NFhiZRVuftWn1N8Nwyr21fXMvBYhV3yx8VyGboeEKzo9kmeVK6k+kdM8MqmjZd+v
wuSG/5sMbTW9IXuu4CVM6Ratk7TxTIEbVt+kBThx9aUWLSer3sf8tah2Q/ijgQGnNS8MAuEwHbek
4WN9RNPn4xRusx5t+yAzcSxFasTGbUAHLxQUHKzKPSqrugmgaelJAIFoQImlxlA2iIvMYbUTE2Uv
UZxwJ6eeVXumW27VW5FMcNxk6RYb0zp0ytYxB5Zfhlv9rg9d863cGgb26rb6lxLZmvkoJndd6g3T
a8+g7l3/iwVE6xQM9RoQBvi30G8/IMHZpcJEISfJBOROG4zn4ahFYoHWlNcmd7yMKmXPPatF9c9O
6r2ST3aXR46kmq4YfuAYH+cLDwk1QDEw8AXpPtL6I4enW7bcTnWxVvbHeW+at3390UwZ4MDn4RWb
5ChHKfLhePRPTNSNdAh6pUJxda9orwVow1GG9wmwXjo+aPrbZH7ylWlslIEHiW2Wfo1alf6Uxrct
MPGTcnucv5fdXRv/tSRH4lzbWncn4Gerp7Wbj88hajCa9cjeGJI3aIozmhEErvu2uw37vRW/YVnv
LGDE2eoouBdj+U2TPYdjwKFkVms3Qd46qDOWvtE71UzJQEuWGWTiAXUpNtNn+2S6R69OnOTRqJ16
dWyCSVhBEzM85uduPQIohye7SVH7Ar8sMM8RrcdqVtFSXgH9q8bWLod9ugFTIa605C8w6Sbir1r1
YMB6mLHDmwF8qO/yd0PeguYfrHut6eiKHbKaAawSH+StPO1ScP54HkfmPdSGKo1dBVkl9eUkPBSo
/3bwL4J+BC8DF67Ytqf3crwpB4h56j6ZHoQ2d61HBIsBK/A2Ud+AR+n3rSejixRKbwrKVh14FikV
POM4Bm1dOejE08ksYRIw0lE/8ogEaUDviS5GUm5PLSK7NVNPS7GbFYAO8YbUKQ2Uv6yK8qfY6ha+
DoXXxE4x3koyE3Z9XeWuLq9r6zMNK1d90G/qdKvc1UD74YgoiDrhcj0Atkz7dQUrOSMrSk7UMSyI
HnK5q7L7OvXmAUqyO4MKjbMgtz5VPd11fGVy/1fcQlhnCBaRdrbfoZpOGwgFrWjnIDnGjRV+ttl9
Jz91uun3CZ7bA+efbLvR9sfqvWtgfmp3Keh0FSBe44UPi9pn+KnCxpAQtZLeJTOGC7HP0Qy1cdvu
1RdNIAe2W+1b1z8z60c+ZRw31fFwAkSq0vaxq+8LH7Bfup9KcnNMnuPwU68PffGOf32ZQ4tN7T/f
sD/J3b/dsJqCKoNiaIhfn1UXk2gexSkdl+ZLCgjBra2VZBsnG5hfyoU138bA7U1gSG6muwOYKJgZ
IEDwvnZJRyRlJwueCXKpwOHDU9+bRQ7LA6WVN4ExPuSdPzqA/QoCt5souGrj0ncrTAm6XL5CK076
ESGUle8I1qCwXOFKAiFfvBO1pXMCnlkhifm12C7zvh96dY4PhenUOdHVZ3wRvrc/iDRI1rXoUMHE
dTLNkQFOAMnh8EkbnJNOzhyvLFe5+/N+Xy4qvyzoLKubCqxklEqKaY73LspdUKP6Dhizk7yLwJvU
cV3BPLTjxqNnUgAU+SFU8K1Wx89r6owXu96SjuIgfrggyn9mQ186z0LUJ01fa0sBJPkVPjxLegmJ
yKrdY7PB+4vJtHAPQkF7NDH5Zgp9pct4+e2QWKOXpNINOedCaFWbqbNpLZsxYMIRkuJDeJqBDrqa
iVXWDYKvlVdIn4L+ptqmna4GwakYnzIUR68k8q8ZYF5sXikSlgho7YN8P59VF+pc6dUoLHsC0YVl
kO0wpC3Qc/YXQrGPKxFdGchm0ZpugJl58DpLppMS9FVPkVdIxgaSpwOQZwgvrwvpISPIZVehaef+
VQt62viy0vMh99BB7sz1kJCvbTsd0x17MJZpIFYcpu72GETT0XbCZ8Ib3Psy9cvsloNV0YBr7UbA
LwlIAnnhXyd+4a6tXv8Lo7bl6zoPLrhZaYuUhWww4Pz168tqY5RjrUgOybO6UR2aBbhpGN+KdbrK
PcBxV1pEyvLx/Ol5Z+WCNDfagEZ5chgciNIBICzGbfT3+PhhK+KN1IVOjxoUTlEfkmuOSAridVtD
tz+5LclkSV2/UcF7wB63w9odFFfIX4hNQUyD6doHqFwqrxR9AdujI6JiwvPr9nSM5Asl5vj3flUG
uG7juQcUt3sL39CcZFZHX1JcQC3DU+hy9VQC/qj923Hwo2EfNwHwljraS4568lrFLXyFny28wlxv
lFUf/1UPK9EqaFbkT4Z7JYxdKk6/Ln2Ju19ihybmZTfUUXJ43vcuy6wSMEYT1ULnJt/QDlSqTSIf
+nkvcnNmT0Z1wwfiguVcFcl6tvbY6zrjGAh3/+OVnUV8FKxitQjZ1AH0ItqaRuu17U5HvrRzsE8X
Tt4EWBNfnMBMtzqQkOdibUh7TdlIZSCZLpRhupmlZ/4XDN0vIdqg/GAxAQ7GAHFw9kHEGMmOx1xe
wstxfTyoT5AJY0Cd2Hi5JdlLsmZrDBSLPMkpGXsGk7IqQJelzgyOmH4jmgCtM3VXetLKpV7Y13Wd
fTihnlTyXHEVIE9r5p+V5dKwC+CnPcVumLjo61oIrZZP3QkAxkvUu0nmNoPXThtsGyQXJ9D6DnF4
SlzGIYVbML1K7QzX3tg3m23c7eVy1cS+1F1r4l36hL4u/KzmFTur0wXr5x0G0x/UFIkIbKRQucf7
DNe0KvJRXIgxBG4X/E3hxb7u5rb+2ryVxUZq8L/JN4K0lwFZsWK3Xf35Q7nYM/2yQHNpcH35UPKq
Kmo54403MDVPlKnWXjmua/MJuwAp9YwOe+JNGHrdM/ZQk9fd6/HrSEFARkmHF8Ct7laCr6Sr6ugO
+LUhZfDcw0TBGZmOdOwJ1o028y/X1v20KyQkI6+GqUtR9etPOAtTR01D6Uljj0ff1Let+G0CsV4e
aswhFhBmATgN3aDMx5kDs2I+se0CVLuV6QEkfwmV5agwfmH4lA/hbvESHdbojhb63no7GbvpGtzs
Z0p3fgkgM4brETQ6jGPOAoCaWiA8JjLaGWxmfTN5pnpPSguzH20jcPod8o9g/dXbKkWtx52aNbij
BtVQp12nG/zrEnWtl+tj7UfWfQZ0iykr5PWsRhbJQY/GEBZt0m9CcqWBczE1/Lrws9QwrOgznI4s
/Pix0ETQuWcWDsWO41wFbSB4i95dpXmgBvPSy3oUaxbibcvM9Ep4v9hKUuEgor+oguH8Saf5cmp7
S2pGQaMR1nqTpzvSauFB/GRmqVuoYPO1MkS6GIC+PPAsAB2j3Gy0vIsPSmerR3AjiNB5I3NnwWvd
RvOK02ZI7G69UGWu+rReusyWnwkXbfH9+vlivvxaQzuV5VFn46vmwwwEMJplf4Pt3mB/tKpX9Hbk
tAw7Shfr+RVCsX8OERenzV8ff3aXVh0+pHDTeDzwVUBBruQnqGsuYry+hjg02HLILiavX87Rq3Vm
Yq7ol9MTriZQJ30KcPnajXAxNf+6qLOviLtdVKuEF8KVk7zHoZ3Qm+hh5ttW6p8OVssMAC0ZJ34W
/RQJ8CB5pXvRnPbydlhd3aKLYd5AJg+cnIwY21mYnxik1pM80Jil5z1zGveSP0grg0olrRFL8zUD
AJdVBokKiYZ09ycPjlWJ5a26Hp2sXcu3FhDZ054in1zwyiu8VGaiJKzAVwfN9xt1stQbMZ4jXmGS
28qtujFzRJVReHDml0j2aQYOxnpyJeHG0G0a5UtHYkhX4ScMQmL6NS0/5dpylq/ty4HGtyVKRL1f
AJdchovZeuzmtRdlz4tqV6nd6vMrEENktvkT6BVeL/Rk+ZN/0n0KXrlC3Nqji+mWMqCLSKXQ1+gH
PaaO8vjnrTsTM/gbafJ1685SIgzjRSGql1eLRaL5STNl/7et2PAX6jZO7lwdwF+8z768rLNYk4e9
nJQIr0ADpe2m3+jKI03C7lsY4Z+FAEkTaDWOMYB0dypcj5OnVzYdfaW7PYXPBiphibEx4HRkN9cK
4uUYn11dJmK+8Ix0RAC18+rz1I5zUk/lQng4rkt/MTwXgiVp/vOe6xd24OtzzmtHeoaJ1ZrFArhc
mLfQuU43o/wkfZ8qp39JngoaEMzTXgTLzZ4wLapTx7jBBq1H1DhoDS97QiE0+0QusFlKDvtIATMF
SIKAcF6ctoLQ5TzFKMwB0dkcDwsztHW73o5XQORB9K3KTebHXofDk3pj9kBoBhr0lGMrDdkTJJZ6
WiO98fPYXQ0mF8L9L7/+LJ/Boa04igm7vPx6zHac8YVuZxSt5+6uKb5rop1UTnxEelFFYuPlCOJG
dycfwyK/yO/FRHMN4VPW9mO6hVz451dz6eb9ZXFnl0HclEWh5yxuQTm0Tkvlx37vZmcBXzEK//Pj
LoX5xXeWYl9ZzAd/k4eNsV0yB014UNQHqQtEuPX/h7PzWm4cW7btFyEC3rySAOgpSpR/QchUwXuP
r78DtSPOlli6xRPnqTu6q5sACayVK3POMVfxFv9Cqn6gQ8MIUR3yxEXwhBRXNCjvHajKxBY1mk0K
2pXLkX7y6ZqsBsBqUSUSNHhx++VkiL7WJT6nt/9EslBEdtoK+jMPFo8dVmJixBgR3UOHY0lLmxuN
EQ+cv+Tdf4jeU/Ct5D/QcddZO56wWJb6WjqGMLibF8kgax1u1VxXazxmKs/ijnABpVgVcO53TEJq
WPKruQ9Iqh2NE8KdheGuJcTPutPb+x4MJNKzWZ8pqa6H6GOvrZRl7iYHMXCtl+Q2rMjZYpcRn0rY
O5GdIXmqdtJ5+JgkuDOOgHhdvSuxsH5Q/UOc6hRMpQap3jnZDuT9aIAnoariLnX0A0rIBscgGpP9
dGNIC++hcdMn87alAnXrrWUHTn7GmFmMqyZ3h5EEXev3v5+Qn0bf336Ry0JgqsVc9PhFwsfWge7j
xqvpbjZ9qW607dfXchh/fgG+PAHz2vVl72K62YhKxNqEoIgqmLY+m5e3puCBNPN/ERV9u7uL9rfU
R6bkTdxdZZsE5iDArZezDlZykDry3l85r1o/7MwmxGcoq/QXNVge3++uGY126jzC/0JhHzM16YxV
W3zkPJbyNs9Xaroy05OVceCzYYuGPbZk0r8XmcrAmEAIGzlILji5ch9OsDKWqrKy6hvzVa5c0PrO
PHL1Hxr9VmdwOdfrSfkI5zw3VxAIk5jYP8aQK2SVsDQAWz4SeJFiB+M4sw8FaqhjaXTA9tZmuSmM
l0pd1SCeKpvQL3GArUf8bo06mxFXcySTDMnVIoHqX2O7jDNYjfOJnwGK9unBEbu13CJeZiclXI2F
gzYsq4iAWzHrYMZxTSfyUxXx7Xu9qCJ0M/U0OeR7DbAK4qNwwHowlFuRUuggFvhIz9cU9upPm6g2
t2EJDDUo+S5q0rpRxI5TpXCXwxOwp+pA2uKwF3b6StYXCGT6R3g7t8bdeJKnEz9BLNvmc/C7kujs
i3xThD/fz7INwQ2PXeeY79ZLuSZqa830pTvPPn06avhMB8dTNxnDqitbzR/RymW18eUG9IvWRKaI
uAQ0k7X/nNxLe+kM3cU21lACpWYh/tJv2ZHT93aprkTGnoiWF4qdnRvCbVbyWRfcyDzDszzAQq1P
1iF6ooF/o7us0+ZL5XBDCxxpB/Gd3tGe6VWHYzRaGc2SZlYPbuVa0fsHx/yv27nY1o1EE0yN1MY7
FFmEjCr70fHh3UKnoC15azxbu8gNbIO0OObue5+pKHmVtx1Gn3lgS/Qq2aYLUXKu+lt+so+aGqB+
jYYfALrLMcckVLnVRrJwx3vRoBQi2K1eE2jEkCBfMkW14MwCG8D3E7iIJxbxm2AxDJlRNPGd7Ezr
lFc59ldx6uohWmjco9heU//d0z+b2cpZoJS9uhf/VCZ9veqLpUqt1VEaPFG4E8NNkLgabHJ9Nzqp
A4VhGWmuMR1GC2iBt2AUc53FJas/rpWc9Qg/phLQ/wLk+4UnVFMl3JUpghOyUi2vIREUPB04isIi
AEkoedGeJU9d9t1bo/xSoLAuFfEkkXeoJeZCUSGs2kiWYv8Qi+tBgT5nk2k7ISN/8Chv1Lmy/0yg
NBrFbRS+hdLhjy2OcFlsnpK0teDbyY/15A6gg+m103kDnoFM4CMgM2Vow2WV/67L+3x0RzubFsTP
LBrp1knLWxEua40X/I/Hv5JX/H9875CEm2R0oCsBl4Tbx/WtTfNQRayNa9Nb+/JeyYgK7heFtxOD
j147CczFVWHd1DQFz3q06vTtFAJwNPf6PPsmlRUHTbTyC9dgHh76hOfqKfHyt+KwNbO7RD+Q9SsY
t3n5apRPwvguoEwyA4MF+akT3yV1I0o7OfgUhg9l3Mf+76z/VXjysoFza9W7oEdh6pm4JRD4QOQ1
UTsAbOkfh1ZeKKB6x1XBpASuoRdyQ51bkcvRnYLBRTOPszDPb8rGltO3UDvpaWZLMVzN6D7RDiXN
hBEpf1DDsXjso11MFGGlvM77r+4Wq9Zo8SWeYv3VxLMoeXeVtFO9F9N6Mc2XQj6L03vMsCajUJM4
lSF8MhsZ/MeJTk3qpoWtm7edco7TWyF/y+vzQPtPUSUEQTh6snUXrwpzr/i/IpxKwl0kPpseeNfh
d1xsS6QTyNHrc1TspRoBxlKIdm3/aXmfpkzWbvN7CD/06D5HM9WHN77+WvX8fPeC+Iwy2lDh6r6b
1r2qEtO2DdL3KXlPyFdj1hwf9eSQYXi6kaKPGegEKbluT722yjzsu9JD5F057RlzDXO5MOosPaIh
K6IoXs7AR3K0O6PPhbt+O7n4Pteq9bswXXDMhrYtIxsidmPcyi8dG3gzn/XqfukrZzGDNPqoSG+D
lPBIbZFQzOqryVj0L6WygFAeM5EQlIOQwWJ05Xaj1X+MyilAECt+75W1mC4gJeS4OoDQCcimtjU6
9vpGACQTzX2PkSe6IlWVCvc+ae9l8SFTjnq64VGJlvSXtfBIEW21a/rkEBAiUnYdzAtWBjt9r90b
V7zz6rxH/PVVsVCLMn0m+a+JXDUVmhe3c9fL2IjLgYZwnC78dQXNxtHWBmWF/0RXtjC2pC3T/fL1
/ah8xoEjBw+WdI8ZXLWQhcuL7MFvTxKphT3tIG/X4mgjO9taaiP6xdnLrcWPJUpOIpikq5LxnzrJ
CABRdKDMsEzmTN+rTD3ItVYr0rl9G1PT7SRGb3QxGWTPCsoTZ5TxaaIxzqVysCoXxV1CKX9tHPvj
0eHrZVw0WiSvhVca4X7y36oNXvMXXYM7SNo4PQ1joyzi+koL/SdCyLcbv6jJDH3IJ1Pgxkn6guNK
7rJo2PVRWVucoWelqnWUHOlXaF8VbP8gVP76yX+EzF+OLaNZj72QRf/Rdcx0MU8jAH4RGTfAj1Ct
AkGwm2DTewh5AVwvO1A21/uk167iogbqhyrssolvXNzGdGcoIJljG3ao0+UpAFIgGydzfS7cy6oA
Q3Qg0yB+4Qnw3q4cG+ff9q836b+P4OVBvmlIqxtrvg/9tn6Tl+qD8eS96J/CgQ5tt/0PTw+3FIO5
ZnHtNb72GPzpuH/5McJBNntp4MPnclqb9s1pWutMKZvH4ujtEsAcevh/sjkCD0WAS6DPn4iS729d
UolarMtBcG5JeF3No7HArWPburOc0VVd5H8lf2EodhWX9JOK69tHX9RqZRZZne6FzLyYEEgrKcEo
8Dh5By1/UfVnLzl34Z1g0j/aacEx6HfdbCbcSdEreQEofnxefpgMRbobhtqh9ZeQGqnemfLjkP1K
0ELE1Zp/FA2vZbUxVHdCEniI64OE6lHdkzpd34RgHECpHyjPtDMtj38/TtpPteDX7/ZiRVOERO4s
k++2+9CGJ9jA2X1zLh8my61uLEbOtxF6ITStxUI5ps9su2hhzvK5IiuGd894KH0nAyN1YzwU1aJ9
ptBIsXGUSwDv05vCuJJgVwRFiE57SpCFWbrhU/bMKXqSHovnbO7eKEgs3q1sL979+97+LA1/vSqs
0zBuTVFjbPn9ubHaIZeBqftn6MsK3EyB+BzOsOGIw8C0g3ofdG9tsaiQ9xJL4qCT+0/Fb9Tm4t+X
8pMOgAA7nl4TWLYq/dWAtgYvlOYx3CwJa7u9KN+K8ZYEmJFmjGJL65Rly9wjoKVqsSPpIMXrstn0
8j7U1zEExTH8qMsHur0khK4UJ7EcId9r4i5QnwATBuY+6taxfGWxuQga/DND+HrZl/1svxZCz8yZ
d+TVApK8lzlJtyw+O4Sm+qISbKUDf/ILCqio8CrG3apVqkVgUNNudNePXOasheMFGnrM1b+/0Z+X
ov9+o38EZ1+WIlmL81o1+EZJBSS7ydx0MlrK2VbOyKpFqLDvN/+bJeHP6ejyqfozuhV1+rr8nt+f
Ki9OBlXLK0ZS9O2GBIB79YmdIfWOirwvxU0urtHb0VuyNuaTJh9C367hE0ZOpTpVmi9I3TDlWyne
m9LBIog1JSP1d1j8TqUN2C2iEmyPvQQ9OaijyORItY4aV53cBt1SStfDfA/a/WTYleYmaC+h+SOS
Z4Ze7MrM0cwV2zOhJWO5q8dDwzRhJQwLI9sJzZ3mg+Q+j+OTotybHHiFgczktgIhsCCVxoic5FrX
XZ7Xx399WRfrp0cqgSUm+ExwqIeZQ+Jf/Vbiuc4s9kyGGZy2UfdSH2Ow3Ub+7dhukV8g3yBNRXYz
JPXBVs1BuJIge9UC/OMzRDdc1YgahcqrXSx+njiOSZdyvmG6mLFjw/pxiN5Y9x8jDQ1gdPcTcY/C
VYHaj934rx98UcAJkkksFDL5cxxtaACCGXW6m3SA7ytvrGXA5KRcNmje0Zj51xsQc2f5rx/ly21f
FHN12pXCUGI31OfVB9Uliq2F/DILiqfX5JYwmyvL30/yLPPL/V52xEZtqpO24n71B9jH9iAzWrYb
4eYGeCPPaGO6QHKklEbMspdtiJ1zIC+6oeSVBHMCZH9PKLlz98oS8tPe9/WqLvYHVUrMETUGhmrX
D5dzP8hwtNverv5D2bvSov75Xfjv167Pl/NlxSpzIe/Lga99ViirpLPKSNZd6FRIkQMIrUv5ISTI
ffkR/B6Wk7gmMNCjG7zznhsKBxoiM37uqgjpp0Ps1y/hYgxRCqbXahou2NrxVuAR6wxbfu8vvZKu
ZN64HlhP+mm9k7Dr8Mp6+j5cpsFdCGApcDIn1zb9rMhdBTXMJdwZ5M3QJRGQ8+IZcv8XoZU/DXMR
V9O5Emdd/SW2N5wUIoF0mLmS71TWQyiceKIIwCC876bvF6GK8ssdLWKiSUqxS2uj7mf6xdVT2E99
6q/XcTFQyaJW1HMZlGYNhKxAH4HkNf1Vwee2LfMPv59V7Fr9r/5U/3/91IvtZ5ByWR+V0T9b5aaf
R6rEe6iltFJ1wEbRQ4ijUNDfC5EQ0cSG7UAbol8SWkTsD2OwENHEMlLdptmPPIP3cr3KkrNsrAR5
03nORBqb7RmbRnXDxvGbe3rrSnAzqDdpv7OijTbXcsuwhC/cF9s8vS3J37oyq/yz6v61PKEQx1tg
aVRuF0+klU+hP8rNH85BbRbkM0Keq969jBZtuSEEnbQ3x894VfZ9LC8m1YnSJTLEgYAUVDS6E/SO
5yjNksXVCnbozUyneu75U68NByawgvD6WhvaU7tBc4JO4zmcMFmj4t6q+ntCmFEyM85vp/w4OGV9
m2qPU0H3z2mrVa9gp4ErN4tNri2TP+9HX+784okKkzpWBKXGB77V3P5XJ86AH8FpORfQsX4W4YqJ
dni+dsb+ccgzR0JI5AIrivaXnLzP87JoC+adkt3YwYnM1HfSZJaU8l2wnDmp4vXNd95c//6Z//uh
F3tgIhRlSlQ9QEMwLLErzeC0NNtyHngy8eVSXhIqtCC/WlpEuINurnJ6flz+v9z1xTaoGlmm6kLO
OvIB6ptoOkZ34R9BwHQQbIaU/95ufpyjfPmW/yhav6z/BRlPxqDzLUMtjPxVGLhpP9euLScAXitG
XSDuUcqCH1tOR+MhETeD039Ob6JFm5D3rlB3Gti7++s+7J8E/gQd/M+P8ad/9+XaurbUhyGoYHel
q7S9C1O7H51R2iop7xg+qZsuu9FnfuLI0cQOcLb2TI/LYTvEz4xATRXH4zlR7mNzI1uLCZ7aqxCt
Y+FgyrYasQvwtlwDovzYjft60Rcb6jj5RDmpSDokUFzxeniOvXOjoG/A93mqWQRyV97ke288CymJ
QNsgoz8Y8+JeW7LQv/7wMFsywbayhb4CEfr3vd3MM7Mb+ggjYLQdo3NJ+JqxQIksHxLrQF5VAP++
sz1okfpDCow23QikqYVDvEj7Pfr0jbRufTIwC9ejXJcwSk7V7Kal8h/uZyqur+wybcMaPfHVq4sq
kY4K72ahIiUrFJs8l1l966YZpkm9Xsd9tkhomgISMW7K8NYgw3rVrOco6WxIFnV5o0gb3T9WDPUc
L30NqlNGdnt+Jk4pxGjjuw0OyAUrL+JDRXeJr7UyJ61Rxdph6KDZ1Ro3ShnCLJCnk1YqTSFSSjK3
aHN7gCkKuIyhysljeDDSs5/sx8nNap7eZiN772W31aQbQz5EyopUMFJQOewYmpsHK8IcAnLL4jcL
WDnDXA+Z9q4h6wJT6tMA/ztYmHcT2Zn9MtDXBi+ECdArOkjU8JPxGFXXzu4/FuuWogDEJauWru/F
OqGlKkkBU43T0PXX2l7DaWO5RuTmK4tp7GgrlkPGF/mMBmdB+9o02fypzPjy8dbFNFkIRuLiDD5e
XSlQz0F9LOm8DYDCpWeRZKjZWLDTK0Kt2nPd2Y1xU7wEoZ28pHcmPu19LTpRtR3BwQ9d8NgErzV+
OLJCFEejKEpIGrDbw/QkYIUg2GwFptXFSswhNeVuknAbI4/p3co4huS3+o+NuK20W2FaWcPamN7a
MLIl0BDqllQw2dpgYRfAK+eOynnKWgFGuplwNCenAgskUR0FYZikHNhF/gYyCTlpV7g6dgzLFXpC
2NYK51X7qorhpxPP1+/wotKXxCw1phqfrraQt9ZzQdCXY7Gvqs+zhoH832vdiWsfeLk0+XUqqBkj
Vgx4zkyW+pzR7gwtIfF5HYvQtTr+x5nA11u8qJqqRoJ3V/OYzOK77hSVGJ50WAIj6paFxZN5tTn6
//lI8KOoh3k3Lo/PfTiGsqn085Opm8sZIoHcatPa4HrW0e765PrqB16UDJDrS62oB+FuIACAsOEI
9JZrIWQXiHZxWLpklBD/3rV/rMmID/+fm7x4+31jwAvjcZOkE7jeY32rrGnxHpk40YZrHpg1QTRY
XvnQn0yI5pdPvTww12UtDYnCnc5qxbZ4nwQEbXby0d1wjl4o0gdL63Qf6Y74ACx9qlF4YlA8UUFA
zhB/ZecWgPGA7PgMf0LtHCJRDWMbtbtx2o7BJjAQ6vGqNhn4AeL3iCRHFvUS1r+b7F7Wz6AryLAr
o2ARK8/F/IcHYoaAXZP16N2OyPaJI9JXrCmYxqtynbLdpCPI5L1QQrb/aA9MtFlO+oc8WeXJTpy2
UXLDXmU8Aen1Eeo0juRktw2kD1Qx1UOsvHfNsKyEzjW9eiEUc7DevZDRGTJa10pyZoaI8mP2xGYz
B5HiDx/eaDKL++FoTZjlFyrNRr4lasW6f5Z6ZqE+KXInv14ZwTYvt1mdsdwxSWY+U+yFfhMMByHe
ZeG2mXq7ZksLhfsGEUTpECZtzAm6R0RZV7oAwG3+LhVIl/ujRSX4AV/K91JByNrWMkMG47OXch5o
yYXbRG4PeEXZlQ9+TAYCEJGUv96ap/yXf8uPVwGulBFPhC553ajzG4RmvsU4ZCDcwzEVNzVcExeq
bDkidnrRMSZXEG4s6dQOb5HMPqDfZcIhLU6FuTbcaZcgiVxLa9lJjwJZ2+QRpI6CPFq/xaCuoN4l
dMRwY2w8b/lRX5G5DRmelI76F4A8z0awmU32AB6DduWnKJ2DR011U2Wp3pBhOO4MEXVrjXoE6Eez
NYddUc65wLb0GGQ6DIy9Kd9V8Yit8SxUDymG4Ax5ZwY7pC8dTbNL9cEU74TwsyveGuyWMcUk4vDu
OrX2hw7lbEo28S9K0KouKzdxlMN28IJZF0wHuR0X8HB8qu21svM2o7YUb+g9Uoal6JiumdjMH7aJ
bx9+saAlUUTStRjOLQSCcoHI3OoH0ViiSE3Rxww33Qd59Ua/gxBRbythYa0tecnw39h7h5HDA0AD
J9iQy63wr6rwoUBLFK2ls3gMOTi65q238ne4XdQHiQUABAM5pWC7fwEyiUh9+Z1V7wxwlKN256PM
xnoyrAgBhzChDDeRdVTPzRY6yXAn3xT5CT6FVzstsMbH5qhSc7kMcz6bbJXfj/vMkR4eEniD1xbg
n45NfEdAGtHvA/b7o7b7cjQJe0+KGgv52TAXxZt6rvGHRStvCUoy3wRpqWs2gEFE7ovRxz5Oi5lg
l1XZbJmlFdNSW+qlUySOzLvmqPXuWoH2k7X92wVenNrHVi2yCnnQzGU0VMc3C6KWNpGKoMIpGZfV
C0AE2UkgmttyMRKKjEfuCNL2DQd6C3k1w3LuzMcbzrqtE8hrZFctMeyDndxedSjofz9yjMOInFRF
TVKJyLvoH3m+Fsty7MVnr3RrIpvyx6I8+PEma7eyvKqkY2agwX/RS4ANHLrVpf6rP+BmweieHgSG
U/AE8BvYHTP4G3ODfWNrsFjrDqyR8V55pN8mEnrON70sz/At0pvioK69XTjtdPFYTq5pbiThZHlP
AuiXTHqx1Oc4v+/FR5+YXkl/iXSajMYjkzs7ETkDjN1Sr+BjNEc5ewsA/ljSA8obx7MQt+i9O6S0
z7sNoCGp/6wENuX2lKOyMfYiOBFddsEJrTLt0FWE6dEgGsz7MWBEBFajMbXTKPwKWzRD/SIBTVN6
AbXsnCxdkLOar7v6LPu/6/hj9FhDq6ek2YUwnYKtoG7MflNoN0l9FsE8WcmB+ABZIAH+QYluY+VJ
0eapGHEE2e8Je36+CH4r2TbtF1Znk7VHwGtPViW/ObAvYZ1bj8yVlgb8RUF7DcXnDj6NpPl7s9LX
E1KxBsb+kD7r0U4kPX0ORSINYQ2Fx/tUw5U+64Z2lrLh/1agnZK7+3bY1tkb92S9xaoj8qdwVSyH
28o8i2cres6fVcFlaFuNNvP1WXaEPAnpTd0v6pf+Ax2nZcxMoBxuTImVdjwVI9/aIowcWV/r99pB
/hg/1NKmO92QD6I/8PeowOjMLnzzoRzOAD+sCU3WVh+ePOtGVmeHpWYugdArBDQgIGYiBAMrJ6Be
WZoWw2JHMuyitxVxNZbPfvrSdgQVb3uk+3GUL5SYzd3aZtlnP570cqNpuz7a58a6RC9lnsPwQetS
tFYMeLu3lNBzdEPWQyevWcZe8fiRmz36diOvc4mmUnZMYCWZ3oev2sGwT5/j8ViCUGbe0C9bATUk
h4Pmpi9fpcCNtIPAw6N3a2no1wUGFh2vu8cJS0RT6BcPhK27gzghGjRQcP/yhN8p0r2iJcBlAJSV
GHMElzSgnxzytSfRI66bZRt9EruzrBqsQJzmq/gm4YAPJHdppQjDEiwZIgxMmR3obI2fWbkdR7Ku
jGRdJPjKBOwO2PQKfv2J7gz93VxHpjmPVEaImgVVzS7TVy2Z4v5aoL0FXXPJos3b7HOhtp7jn9vW
8Y3Mf4lj+6Eod2FpT5otV6tWIEtjB7zZq57QPPFqLlUcbwx95V1TZbY6fbBXG7Kbtrsqew/0pyY+
+tmzFXic63Y1geac9EJWFfhgzyla1tq7J93xviiW5vvcZDAQcO/DySRzFln8aTRede8+jm9CtxOf
NfyO6UFGHz12pyz4bXbTKjYO0IGl8V4st1xFkeROndyX+QasPorHjQrMUq1TisCjypOdTM+htoIW
JKuHPLrvjdsSEK7sWiCSvMDBFGWqKzSCXX/rDXvJelSMve/2nYtLuS+fSoPQ+d2AGKAJTyrLcra1
/Me0fRi6XV7/loxhlZBKVr73lQHpjRyz9q3w3yQIW10cLcvuwWpWnnkOotfKp2UDcnfsbHkCrmXL
IQvFI2nDi8k8pAo2G3Xbp7vROo3Wk5jtRJqfyjbz3qNg1fu3Vb1p2F3GhizMN6W8taw3k3Z42D0I
5WbynRF0np+dKlJCs/Gkqru83xfpTaN8hMqGzO/SPMbhRtdfPIp4JXvACCG1h6pbFyw+xXZqGUtH
Ny1H/WBilLybyDrRSHNZZ/GxCLYhyAJtFRqvKkHVbXdM6Q0oPhidNb8qiZtDS0jyK+0PpTp6JbQ2
Vq1zODwqRCbmruQBqOJsAGhGLsgZuxOVg2WCY9jU5jGPz2K0NXBhJ3d+c8x8FmgN/0V8a7FNkCy/
jnjge/oCzUKSXbTGwQynboaXuN1ZoIWHdUL0NjIw3nVWhKXX7CaqV4Ho0T0tpAYlM0RNYZejB50w
txKJR1cKZy9ppgzOIX+AHI1wqym8bN6vXH2V5CehecHuvqhkDUu2LYN/ZgNC5gszTwBM6Uz5Q9bd
T2AH8liya0qqDIU79qJlwxS3117J1Qj72UBsYnrESkUjIDpOnYgkVV8Ixr4Wdim1t8avtmD8zK4G
SkyCDYxYt3iCUVUPH61x65HcabSLMmdog8FULp+MboPrI5B2lfA5mi46L9TOZHsIG2SeqfEiNjVa
aar18CT3jOXOCXdphStDOUUgbs2zyd23t4m2tIJXI7+tiNlRZieULF47xP7dE50rDZXAXdSSMoOF
7wedWlZpOnVBcpbOLRMyzIiwGlmKbNzOb8a0jJhusxRdq8d+OLF//9yLekxu1UZEHJmc1YPMJusk
n8hnhwU+MmKI2F8439BGvHpoV67d70VlNYkBdhY15HNXo2OhNTrW+E8AU6yEZ2pV6j/AcMmLIto6
Evv0hO47O3uGUx60nblRVv6LkCwicWl0exlGN7wU65cO+4OBHgvp9ur39PdB9Pv3dKHNCIjVNZv5
98E90Tr+uriho8IrMdKlYjK2xnd0pa3x91nr+ydedMnFaOxlS/M53I5IoJmCy0tkwJaE7oH3S1r5
GKFEu//Eu3N/5aP/Hpt+/+iLk5Y6ES+fKdysrNsqYibgP4a28UxnCmlur3Bi4VUgRAjFO2q15ygB
0ehe7UP+3cv9fhUXZ39fMfQ4EbmKhooM6ymprWxDnPeQffWuWK+jkQACcdxfq/t/gF3zyTifTWp+
C9vHxf0rrdgHnh4lZ4bBR6JE72sn25DHvI4fSGc2HW8zp2WVolue/hfjpT/Epe/Dvu8ff3HjTdIT
dFvErAUf4RPVyda/iz4LFgLdqeQT7LZFnKPfEs+V9BQWlPLerHCn3mJDqU5t++HLiqNyJhmqF017
DOlK1DhMAkxyKL8ibwtpk+CetTqtPc1Vgt5uSJ/oQTx2VHojPWugnrl3LoTtyMA8945ePIFsNJhd
PIjWceyMZVbZPg0QAK2EaChLRX70NPB1/gHAkegfen614Tw2dyaw0V5+GQca5O2dMh3NVdBiHcHp
cGw4claHGtlQ1Num37BZEGJg7OTy2Kh7bW7E1LeBri/j8aEuf9XFDozkEiXY+BgZTFvZRzqvupNb
6nkcL4n6qy0+G8b6MdGkr2qBLCrwlpK813pg4Su9vouM9yrai+ZZGU+KvhalfCGHT1p3DrNjHlgL
S9uXwU0PzBPpI9XtbMTspR3H+kLblTgFDPZrSko2dFqCy+oJPA4hTeGvEqEhPbp0IayGrbxpSGI+
N7vkvX2ZbqH3yna+Jyp05EGmJ+mKN9O0kc81bTnK/1+VZxfr7DGC90eTYRG9cyio3oP3/gOHTfO7
Hd2G+aLgxgZRuUtF7Ray/BghZzBHxosa7mDvyeOKrHGRfpYvAUzkdkFtwG8HNwCZkFW5qrmy4q1o
bgxtUfyeVw5rsDmLVljq8hs1eqhHNvJqWXoPCTrtdos9Jz8NK5XyHQJUsu73JBtGHp2DZNuJ625y
BqQtL9KDidVuF78YgsMobZiclgPLWwAw9RGAIYk1cWh3FjmFWJatpRjYMkqeGjfFvg1gza4FalZv
YfFfq7+t4sTsVvZX/JkA4Ky+6N5kskdlKOgr4j3jYJU1rpba5nTMw7sw3ktYqvD3vJFnWR2TfGfl
J4PCEm2gV62LfOdnEQGt6066FVUHqRhtvyXUU9JbH0Lzvcp3WXCorQexZEaH0QiafrThRNsl51zY
6sYaY5scItLcdfqioNyVeUQWVMvRk/wCUAwL+Gm4q34H5IGkdoVRUswXtGORw8WfYjMf7vt6nSXb
cTgHIryijkPsp+AdG+GsVI94/op448FubzYFyQv1RqpdNBRa7dIWrFrcTJUtKdspc5A4TckW5ZA/
o98DulrDQqajfK9OZw1grmnH8qmmUvGN3wLBLgqZtJ61VuhKRywNpfiYMnBsixTG6V73VhV/hsGm
Bv1S9hazE+Lfe8gfke73RYwmIaZUXbFonRCN+L2gsQa/1YKySc8YiuTUFh3GbZVGyPBSC12zu+2y
bTatW83Ju5WIUlx3AXXdQMJb1sEyHGyaQQSLKfDTAjdJlmmFt+yqYeIH4s/3q7wYPU1SLkqtWKfn
eiTwaaG4sUY/asU8HNdutZxSp9CRVdBk0tOD9r+IVf97l/9+ARd1n5Kn1dhHXXpux+UE3sEtMVNT
wLp0jGeQ8QiDDR4c50vBTun3X6k75fln+NfPdFH/9WNdin3epmx1xGRVGzPY1Fhkyb55nusM/Dli
ZTea6xnrzkQRUDDu5iS4rTj9PV15ZK5dy0VNGIqlqo8Dj4xC3zZaK6XdOgl7no7Ve6kQi02gJXhX
XCM2b+BoG/PpYMe+B+0D4eO/r+aHSbYxh/GB8EKhAD7y4peJ0rLI5CBLz8I62wsfIa/cWtoRjPIp
3shgfMZN7k7lwjql7//+5B/0Jd8/+eI3yQl8DoM65ZN3/iPpqeYhEFzsHNrgds/hm38XfDYbf9dg
6SHHbJPQqqMBnrj0k+ThKJ4Lg6Vh728IPD3Ka0Kfo6N+h5H/35f5w9Hh+2Ve/FzTGKpdo/EFzTL9
7nP8RRrE0jpkbxbxGrMZGEjgNdUXLKMfHtivP8tFIT55eTL5SZ6eQ203iY+BdVCt1vb/k2tFIDrb
PdSKyl9NtBUKc9OLKwoJUW2dHMR5rz5T/wiE3JtLc9wEnCjz2g1BwXXemxXciT3TtbkloaJpO5nQ
DyXPY3CUwpNBUafskw6C8yqJa4JmnrDrlik5BGo7twLWySiuxAFVQfgx4bea1oL/oIn43Nh4pW2b
HQluzpwxYHKCeQJJYg61pqxBRo1uYq0fS4DVaIwNV2Kxm2685q6Nzwq8q5YhQ6uRV4lzNce5qlvZ
wmvOwyi6GBvgOKedz+zvvrIL1ES1qrJ76sCUaD6b60aTllp+k7MZFjPUmsm6uRlgu3PQy/HQpCro
ts9eOIkjqkC0rNnnzOiXbJWL7JTfhoQ5Xbjht16kSuwMBsDiBNzm9CqTOe23d1G7VeJ9FP4/zs5z
t21tXddXRIC9/BVJUdVyb38IO7HZexWvfj/0OntNR9GxJjYQBEESmIODo3zlLbc+0yX3b334JhdX
IcGOoXzU2WtcNnaESXEU3oPI0NA8xDCs9Bq7GO/b/ioKUH6nT5J1XtGrEJLpRLbyQkQDB5Myfda2
hjkxIbASFTsYo76/BHgb4BFUXhvWU1EszIAiqN39biRqi6sMoRb/Uej36GcPQD5Fh95ktAwfjJ2C
yRvAXfGtwvxwFgrfBuIhFq8zyRN9VzfsVFhH5lKn+mkM+xyT93yVIDNXDB8NFnHglEq3i9A9JZTW
7U52rRa4QPpoWjdW+Bn2joIhUI1vi+k1KVoUyS5T5jCnAE4le3G6acX1ZGxD0vnudppeaQcZ06oe
nfozEq+O5sqaVuMRYCkvzVFb7gL9NiAStuvUa6Rupabw7cH3IC1BzKI8auI+Y1lmOvI08os+oHGJ
qmTg+uY6LvCk7zzTgNjtVbsJDCi1R0/29y3qjQOhc9M+B/FtD/OfuELyCvWDoDTMvQktUvqqR/ku
oSQlogNLb1oQ2BDJXHj6CJrnBD8t4iSNKnjgHWuKnBuDlMJsnGysQKfPOHVU5RWEAi0qpa6SOUXt
HiORlcsSgREubVuBbvKLMDzqw15Mrvv0HmXOfIV6BbYWINq128HaSFaxyJLfgr5pke6U7iw2wlEF
NQMoFy+6aq8iiOzG2iKutrG0KulIi61XW3fxdBiUz0ho0ben1H0Lbew4w+viBi0rQaMe6wTQmEKb
1db+RyQCb7LMphuA+Bjudhq8fiRObTV0FPMOPohf7qWWeA17l2Cf+XsDFc/MU/NDK9/PpXY/vxdN
7yVL7ZHBdbKNiJCtQ00YlpmVLkZkVo5H3TZrfuDxne2AsB9xm40i7aJ+oKY2IouMItXxTko8Gf8D
Y3nhvP47n/7zvD4pKAgBKLkaqjvnNSeD+ZgvA2A2pIrRDofHuWhCs99wf37qF+LqNMCAiWhKCJ9/
mRz9GQf2yApJURhld2P1PHAENumioxqrRSYhrOJUxe9uWtMxl4a7ADn0VljKMWHhM2dp2LgqByLO
vCkfbM9NKH6qCCLsEB3clFsfLJYD6pVEFSsIzOlvjs/8SbU2woNSXHcYv/GCySKkkbMhji8W46c6
3MXxE2nT/GVKA8G1RfoJHwmoY2aXj5OXv2NUshmvhM2ww4+JmmW6jB8nw46QytWBlCJYM1bvkQKp
unLycHkU6Cc5qNJamE4hUTVrQwrdqpFXgS87P0/mGbF0PqGiyzR2FTT+tJNPaAqTZWUtl9/IKp+v
XY27pLajCaF0/EOwlUagY3RFlWbLlzgWV9nHxdB+fsrfn/SfUZyUR0ojLhpJqjLqD47WeRC4ktKl
dtwBSFjhUIF5RYF7sUrPJNz0JZq7Kyj9OXoKaOkFiHUcj9sBvsEMAOxdMV9dmKVL4zupnwxtbQnZ
HCI0LlSVkULdwPqwA/pl9BVpnRFS6wv7gaIhZuRifSEwOiOl+cdX0k9AiF3D3SfpPD/v7A6g9jDh
0yRTlqTDCdLUMTFkr20oaWQ/Gs6C6M0jWJsBVdJsVOYx4v55Qs4Abv8c0EkuJlhRNxlynX2RaeLe
PrbLIFzLIb7bvYQa2LKli3TE8tSlIJC7pbmN061guAHFfvLZGg7Scu5dcY9fqvKdAW/9ObaTDKyI
qqqTKhbTvJwjY5GGO61C3aWnsRv+anIIoE917qkEdML15Kolim+prWU7tBiQ3YDpSQfcrq1bYMRa
7Yb9pUR2HsAPq/0LI/ANUqEVo2yFBSligIhl4YJQUAdHQgDVIYSoaOxA2h3cQnVK2P7qMgfcly79
xewOOqszCpeTxrO5NRAPFNtlKJXGKalHKY5GLgskCAgM6NzYVImoERUHBSxj6oBxU1W0UFhpRewB
mSjLuzGFOOjgmiQhmkP5yJXCj6xwQFoH+Zp9O+fdPy+6M0VUPuy3QZ5kMRSkOh12ypxZJrNS3Chd
EXbN7pL4ycx692iDoWQj0eVB9tDpODxlV0Oc6dLqP5dWfh/ISZ6STokWq0qYQeYkvq6uuIFR0tgb
jY1haYX4Ip5t2PtwKsAa8Oj59VBg6A1eTinPJfvfR3KSuwyiEoJVTBgJZMV1iTRCyQWIbRUAsxBE
Nqqx2Yv81SU0i4vg6DMU7z+/yMntMQ16lkGsyFD6p/CpyTO5WwInSEdB/12wom16KrTJsxdxVb0r
BUmcj03Jz+vibMVhdhpAR1c0RdM6GYUlTJkvi0J6pwUwzAudY4X+KkoF4l5aUKED0t8bSzQTi7UP
HQ15w1/HdotOjmG4l9LJ86fPt8GcXGVCFxwLUQu4UH9FjzlcpXFrLdQ3ZmUWd1pGBB4kUzPptsqB
8xDrYhljkMRRjTkES5MGFF4bdDFX26Bd/DxT5yoQ8kySmKnlSIh/zeS3k6cVW61OLUrppLq5v+8b
EIhyRc14F8/OKEV2QPxJuR9M2O97CMleo10w2/wqcpwcfn8M4eR0nipLCQKVcqhMcuRvKMnQjzez
bW56Jiixm+JRxIFRB17xMIw0op28ohiB61qJ9F+5GYGZDTaAGdAuRmkj5OffUSul7hlYKyIw5biQ
PH3nLwfrti3nYDzo3X6Oit14I/RreAxdfACHliQ2lq5PQHsuVcDUefv/9YqWolk68kQzR/7PADXw
MWpQsy7lAgKggvHzR1quSBz0fh9HXt97DUACHOr8EbPXnTg99Bog49tk3KvjTRECDvRRCy92tCsX
yo0J9ShbHienEslG6Y9AsZEw+26fcv1O0/CVj2lzApZCgDZPt5GjoyguHi+ceWfA3wYyqv99KeUk
BNH6foTnyHfD6q2jphBy1m1gpq5bV3REiH2UZi6EXV/Etx8mUjmJMqS2iPtiaueJjGDJRy3AWCzs
JUiUlfCaopfaZluf1ojRfyg1kEi3csQlvcP5+kGnqTFfCNVnrHPs6sdd4JROWd7LHXcpnhMDbftV
be1yLy1fL2y0uZR3OnIJ3WxRxYNK/av5TrtLj/KQ2RqXPsiNRcRUdYMHBoOvaa7ElaRc0giab7+f
HnlyO4a+DMUi4ZEzT4b4VAJyhC9AQ/IPxGkjosoThBeu5LNf6Pt7ntyEaLMMemfyUPqa9RINASym
UfMMr0g6Fs3xJauvhvQReJAm3Y7ZXgfGh0228WiJD1KF+fDL6KbN77z8RII+4firBoR402dVfhjk
B1V9E8pdL7qz/IJtDfeX0OBn2LyGLFGMhWeqSeAkToZ/lI+R5k9Tejf9kpbtbyAB0jazzW5t+agW
+ke6LLAcDpPsCrpXa4da8/r3pFpnVGntVncaR1dsbfYgN0D5lOgquGLlFulrSlKa1GttM5tvWBRB
dhWqBvJKT/Z6e7VquqvYcP3cSRQ+1YWPckY25M+3OgkKzEJI1TYaOWL3ChztX2H8UMBHzuGVIoGx
OP7iwAxo+XxiQpWQOG+Oa4pfWIL/xmRyc4kao54Jd/+Y5JPr+SjlU2eJx/QupgtJUo7b4QiscNdE
+3baqu2jGNa2Ja8kOdpLAjDDiQKPGXhN7bavx60JEnSRrvVoLZk7E4DbuA96FLqNQ9dtiIklaR3n
Dl2vXKNyQ+pKS8MwvIEMvl7GXX/pDj37OqaOSxBeWn87y5WGMEwywnwchECv7ocZUjNXeCa3f62r
xUUA9rnnodlmzMRGZPi/bptvd7ZRN1UUz2u0Jd0kZ3EsFesyt7FT4ltSwOUwLKZoDehIXII+sqYN
zC5Bov5ri4tyf2k85yoG8vfxnKwurZpSM0vFectnlHjJWsIBNREFv47ZotujoNEneI+s6f2y9h1p
fVQOPx+vZ5RHUab9NicnS6oS9DSrlHlJraMVk1AhNdp7hrqatHABe/Y47pA4x1hmFVVbkiqqBpO2
N3ObWp6UObSNYVMSABx3tJVVYa8YA/106jsAbI19fAUcdkuhXFg18X07Uu3RLuxR80zgzhsYmmXh
DgLN/uRqyzNJig3z6w1Gy4M+W9ODB4/l6I/da/MatsiZ2dpWcThEDqQZrXkokeDr74RxqeQvFLIa
9Gi6ZY6cNP4/2qKIV8YhukLcRaEMItpa6IzVvcwxRBuf6iNQcGUp9VdW9GIVTv7UPA+dTVd5EtxR
B7PG2WUbn+mVeZhLd/2NSbe3dvzQGUx0fLpNPNkNBj+gDJRbyAvNUhtd4SHrKL3Qal0In1awFBIH
mJ9MS3tTAman7oUOH6J0FybvbBgrK9w7KGNIWLmcBFi6CmyKzUlckG9p39lSv6H2b9fdlWCDlVb+
cxBoJF3aVeoFTz+vvnN5qIwIIXpomsRv5snqq/NJMc1Anm9a0SbvoWEzb4OZkypj7OIhV0qID63c
zlrbF1CwiZpLU3Dutv8+hpM0QzGMqh9DZd6FBdzrbAluZilLy6P2rnlIv7qgGX1bveRCdC7jw9RQ
ItlSUUqQTnuYIXplQt6q6R2Be23SVFrTwsq1x2raVPMBMFDmDtwOCPk67d9zEUKFhwWz8y+0sedX
PA14vg/lJODpO1+yGlFP0dHZN65Sc5lu5G7XUBqz4EaM3qhtegSFTbpJKfCJWaf04ml4dh9/m4+T
CKICxmdpJYPAUQjk07QUs9WgLC1jU3jpuPPNQ7HW0RVa+KDKo3Jl5MsLq/HSCOZ//3Y/5L3hJ7qv
pXeo6wP0DPeZuskh+YnKYtZFpwYABUdbtbCEvUt3+xk2HQexqs76z7puaF+Fy28PH7IyTIsZWKbv
4XOsaefYmivsj04GuuDivj+76FExxdQTSCvl4j9fNZ5kqy71bL56gRIj2/o6rWblR+q/DqQkmm+H
/9sbfnvmyfRKfdYkosIzWWK0kxZQBD3DQ76LAMq1rq0LUq3nz7Zvzzs5XAqjlPK8AimYrsu1sIDI
96Fi+7yWr5H4RqLXmR7VJzWjhbkCK/7zWjpD9uJzfnv46amiaTiMWQAkrdZO1wUpRFPsiobGTvFh
2TpFDHljCr9Qb5bJRXtXiNYEYREVTHkho5ZsbPpxLRIdc/pkwxKGkPPzCM9Oz9yosOj1GZR6TqbH
MJtJzwMT1GyKXtoODCv3l+/lTgu3AdfzxkGGOjLXAoo8Xpbey8XqYrfiTPlP/j6Gk1lKMnk6GpFB
1nCYlhk4sWwZAzW3G9f6RR3u6NZIKpLw4dusJBugjNmsfXEZEXU2FPs+kJN7sA+k0I8bBgKE2NIR
2d6MTpNtIAzZmTeGy1/6ItJ+6+qXVQCQzktf42ym8W0Apy6ArRIlZpWhw1nQC9MREdeBLWyF/CbB
fGSTqVcl7CaUxBLbXCck4u0jtFZLJRtcqbsCJRDcUq3u/1Bf//59TmOrOK10MFDWfDd2kqcRM/eb
PHCy1BvVFawtS9skbCQwYl3ykEFopr+HEP2Scr+P4NYmsy6t2nMH1/d5mmP8b8dk24qTIoes2nQN
lvAlRQAKxgdy952T3deLAfpM6U6/f94rZ9RTjT/mQfnzqXmiSkVY8lSIHvWM5vyqiQYHZTX0qyhc
tVRtcc9qnRab+itjO+2gt4aGixNxbEv4coS2tKyvE3Bs4AWWM2ibYvuU7X1HUV8Hoh1HBmCWb0EQ
Nr8ptxvKMmqwG1iJQM2CJcRPqCuXDwH53JWnWGgC6MqMpDpNiZoUjELv0wjQwV3O9g3SfXg9gOov
yL23lo9ArVXjLaBjRxoQi1W04YEVAEElEpFxoR0WN1BKkvHS4a2d/dDfRnZyW4S6bNRaSCm6/JVA
9gYUoSeroN815rbsth3cxdGGNjQtk/CmECdM596OGI304IFlZSPmcyZQVFe+8hJPd0fULLOntHvG
pb53iuq6B/6hA1XBhWNiy4vVY4fSf4qPTH5dAL589PNthPxH+6zy6Si968BWk/a2CvdiZCfpxtBd
eNbpK753wWrWJwvFhZLetF/mEcgQLNUYBChhPsS8BQplva0kK0vaDMXBiFeQyHPzqt/I6WtiuAOx
JqzTG6yFdWv/MpVXZr2W4ZhklGI9eMEgVS0vG7cifmPopD8QCEOhj1do9Baag2bmLNsszF2l7jPS
d6axa617c9zowrqnyIeWP/0wL0zWkiuuytgztQdoY0BPExpjSIV5ab2DMWfhSUfpF2ir6AQSaJ8D
NtcwjFR1HWFQFNznCZ2Y+lEFsWZsgRMPd6g84WfC6hyvQ/9ZKz9zt5p2+UMMt7K6+3kXnr+xvi2J
kxvLHCOiz4jF2j7jw4Q/Lr19snbjNrPwSZCXLYormE5x+lx48Ly9T+Pj77vk5JoykyHoypQulezJ
tBBt9vG19ab+QqSfbYA4duhdeOKl1X9yH011lEjSwKtWkFiefYyH4uWxWApvs4Bai0z7gk8rXAha
zlamv72ndlKZTrtBqVB3nCO0GWKfOgL1Vg+xA+qe7UP8cMlc6RyaUga+ife3AiHe+MoPv53mcjrq
EU572R0Lq6MHWjh17aShF1urTrgK8KjehtwqgLf6DU7qyNZTIhIgnwESYZGCp8clPHGAZMWWG7bR
IjafIV+DOFdSzxIPFOP+Rff0/Mf576i/Mrtvoz6OQ6BL4oz0kGYZb+RielgHsG0jym2Sixtrtuig
E176PJeee1LpaMAip2UwYycgO8uL8f74UHiRV4PDYfUrbv9vHNfO5qnfvtGpTnvQ+o2YKeUMAgCF
CKgFl1MgjmsMQGKQEQLoqsVXGK+uTHpEn/UvCd2AJ+gq/6c9YSmWKVO8+8t6QUnqvGt6IMg0ikFP
3lOxu8vsYu79UfdBgndhOXAff37qOXwGS/Sfp8p/Xv3EyJU6hP/7VB8B60eYrxofGlr7sgA+QmuW
RNlfT56IWCjCoaXXo0Bb3sKLxufi5WKseP7S/mdIJ9FIH5ZyqpigHqDqCo2L3UjzOmqeRRSouRO9
LsyWUV5xALJJKVIHvY31c7pDeTV5LlDZQgEEJGu5FNAesH+ernOgfVkVUUvCw1whnz05uOo2GJIs
pI2uzVW2cj2bAenX0xVqBKtZk3B6rJbHbfR+4bFzvnp6Qn977OnJpaWamBcJj03XIwmli+7ISO8e
t3HHolGCBy4UK+3lEpDiy43t7+cSi4iUkFiSJ1cS9bMsC/yvzYEeuwFUrjjIkyuPKyjudXqIMWqr
nb6jhIoyzG+c2UGlqqNdUc7J8A+JhIUGw9ex+sd2jq/AocLvCRWvOWK5EN3q8rXW7UbZy+pNFnrA
D7WKUw6vwm0EKvN4EyUHPb2H/XKR42j8ddyYKmBuE+dHGWyCfgoGSLrGMv2oSv57G0TR74L6WDK4
k3YoUMlgkck2+j6l7HbDWjGgWPl299HqnkYnkapq7KoxABLAaDi4rHRpKQebuv/ERQsIMMzV0pGG
TwzvvDyLVwJKAFX1RtbsJQ11SFW/wnTeblsU5Y8vafoiB4duohdxFZTGasg2MOcyZZMgJy4Tdrxp
h+DRuusJrz9TfzFMdtg/V+o9rLsbuXOggnFEp0/HkraNj1IQUqsYZMdvcKAy9RG/bKniBHd0Fe6o
O+nLqdzqGqRq/Xc+ot4UeilPxCRjWkTPUJjtSl0hNdAdoOjAvjjyX8fxIVZfenin+fhmsM06TXe1
hnJqZPvNPYqrI9R/y4AM6CXc5+ItPrFyuakpB+TAfSrUb5L4UKtXU7Cy4m1/3Ej9S9dsU+tRRQZk
KrrF0H/4xDsvyfAYq9oiT9+doHLN4SM1caF1kL/KhC1Fjex9FlgE6PiuX3XvZXLVaId2cEsAHKxN
CLvAXQtHeJnwGKE8HntYGYWvI026V3D3hPW6aFu/ww+cZi8cEdpfSf+8rjAxUEV+wd042TNSrzdJ
Eqjw5Tdgy630YIRsCOtZEd604L2G2FxPnOT1yu+x31wPLobyun8ljPieUaFwBFvv1kF5MyjSYmyv
Yn+rNdeJ9qv2nwi5HT99EI0G6c4lQPLy9gh4Bx6s7Mc4U90iIZeNyxYFIsDQkfIwpY9d/CIW6050
0LAML8oyXXzbk9gxh1VuhYmYkEL3GM0YwXVuRYs0R8WQIWU9Jo83U7uKgmUDpY5wX7+FHSpnGw7y
5i28HznVYTfsglW+RAAC+4p9flwY0zpp3YFFJ5K++PRqgumpUjlQbAAcVbcRNZdVWZvbUVpNbBq6
ICX0PrdDuCNUOPrnb/zzISyf/7DWbFAhqRT1T4qKfWEOg+/384FhPIupG/vryhIXKD+gB8Mijbd4
pqkeWtoCVoj4mIOGBUJ+tIu7y1KmXwXTP47mr2X2z2hOEsgIHdNONhF9BQ/DSeuUPuAWZR7Ve1C4
ypyz5+VGRaHAUYK9j/sAiFD/3dQQiSvfJH8HzozU9uINee5YVSQFAIipEfWedsrzCiOudBCYJaDx
VLM9wVwg/lS/93ZEv2laAs1P3WGlTxe+z993MzPy/cknM6IoEi3Q1ky4JDkdTRigORo967Ry63wF
qAaQMPWtcroRpXfYGBdvlHmpn36R788/2fjVCM5EEYzkrnCnpbaU37obahx3yQyucAzQ+E5gx250
16005+el+XeicfLqJ7tQj0uryn1eHevHqd0EBsTnG4HMOafa3adAgSUODBHYBSIH1kM1e6KDFF0f
+xsotshvJysR0af2WYpgPss3dfeeQRuV9kl0m01Pmj3hYTVDzn4eN7ftmTmD4Yb/sg4eTz4NMCwW
kta1aXx3vFEWwLUMbwxu9TB8tnxqDnvkSX4jdRNit4PzQy0tkk9Oi/K4NF8hfSCVwrVybHb9r1za
IeCr6YiXNhtTvBmHrSi95NaB+oYo1cu6uu9wSKzgfjbk9NdZu4OIwJEk4kdf26FwY5QrUrCxvxaH
PWreObe1PqyT9JquZmssalZzzPhm5Wf+H6r7M9G3wk4WIAeqYcNVl7olLAZHeZZtrvS9gALONnlo
Byz2FuiKPGUrTkac1PgdK7i32W6X/N5J35GlmVAuejKuAPQi6WjJi0r2FHlewDou0DgOdnA9XIUr
uVyOXI3WEqRtivaYOZvWKzBKxntttigVPqsOs4YJw1zEi9DIcaGCdArVXSSSHLSjdAynqkXBksT6
ff5755i4kuwG003LDwNzFOExcdz4aFWGyBhpaGB99uVahJEElgXFMIyObg5xue6BJcpg0FKdWhQy
Qsi0Iwd+b/TLqritgo8u9roY7StHQ8ew3tYxWklrRkCHTUFY555JxTWvJnwdIeVu2xknZpegtn7p
4Xy4wzWXII19ChsosOa2OhQHRHVtfW/iwfkINYMDRmFhXwNaAjHr27NzqNwtg09F35X6rkPy0j86
Y7/CMSXUoVx5obwd5S1aOZZyJwSr5I5G1y18HFmy+9macG5NtFQB8VPEgPS4Lq/IOilFOfptZ2x0
jF8TG6VEXV034q9GdmviCWtnkKC6dMqB+TumLXQIUtmpXW0pQTkoZpZOPK748dyAMckJjJuG/r20
aB+saw0Pjy0sd1AYAEA/0tcj6jmxS6O+fYm0NdRTGoJSuDquuidhV5Gh2so634MegdBlE68ikrVl
M89NJkyosBlemsdZt8i8Ch7rYJPbmQO0AQ2V442wJIAKEzTbFjyxMheq+AsoVXNAQmpVucMWYF5J
GxyJh3z/pbxirO8UF7lLBPT755gWzXGlPplbxPWx9t4r+JB8JABCR+w/RmVLbbokB1Nb4nd1299Y
n/DAjmSRHgDF++paXjWrcSn80u6E3bCq7koPi8PSK5bDWpyWPUHBMlmjakilEcFfyCzpamyX1J/4
tPSu4QbshGX4kX6UG3lZfh4h4oYb5dq/TQ542I6vCIpqydrsGU2x9NMdQLEZ8jOz/8XjVsRnQrUL
SPDxjtIiIiaoEtL8LDb+I2aMtnjto8R71axzNwFTycjJQ9hQdK7XKHLdsM1hme0sflhF1yTyqMGE
driC5efIt6lXeqPXrHWLFsZqwjxVukEQ+7XEbnIGKvEg8oX8gGsprTm8l/K39k2CdYm+Qfja3rDV
Hfk5fENu+2pcVZzZW4kuzAM6WneQRpK17lSe7/waAdHz3Slebnq3doN14PXvjCWYCWEJ7FKSFW0x
p1rXarXC7s+1RlvJHxN/l6IybCI00Ffvsxj2hHbozneaB5jV6/izab0x82DF47EFaCMA0yHNMo2w
kHTY+oRT6LVViy/XeWq+cr0CDyYiL1/geZxdY3GxtHKn+hXmWwrpSF8MYCgfu3t0AmrdCX6VXuoJ
FzzR/m4qcesZpiTLeM5B8z+NtEeYgUUhtTHwCmQ7+o34oIBkpJZ4gOqnUrAQ9mTHaujWt91vgCrv
ou/QPmEX7rFKvXCXfWFMT6//76M5uYPrKR3zKWjiO26mCYcrEJ3Iw93j82k+gDGjFD+2LmGh+qFW
KHgARUX/BFVEWGDY+4boQVRfWVu6jO5TjMYCB7DburMuzNrfZeaTWTspYRAlId5VMGtKAInMwThW
3+TKopq8QV7OSsK4xAG25Lpn/Sie+HQJCvHVdflhpk4NFpA+6QJ5ZKZqDFg8RGTu0Pl2cCVkiSRv
5a+0dZQX474l63cmp/+tjmsaIhmbHI1UG6Fk8Fn6DunD2C2ekQOqKxsPd9hDkCRlYnHEQZzjO9cx
B7LmwKW+8Kn/P1NoSqBB5zqQfjKFceX7clcXMZkAEmif+P+gXnbTI9sfXtEwsftXThg73lyaub95
71/f7r8PNk4q2EIaBUOmZTEhLkKB5qLbS1vBVR3lhiodSim17U/OMbsUWZ+LbA1sVP/f+xonldms
V6rSb/I5SkveZgUAbVdspFXlIXh9VeyUz+OOqKHdCy/y7c8R4tmk6/uj5T/rk5EqjbksM9X5rnjL
r7UdmydBo/Hgv5Qr7Sa+7e6tj9jtnuIbdRv9+hfyW2dD1G8vr/w5AjWcpLScmHNkKjAeu5l7ahTe
FkA84Cqb19MtpyXhKRo1WC9Y1YJoZC9caBjq83v+vWf++QRz2vWtKI9volgomDaw5KZllROVbakE
DulGoVc7OBnindJGPK78t+BLMI+jzrru3imVAIEdr7X1+AvnNBHkkTKrbSBXnNTb4tM6jOvcfCWa
TEZkPVfzGw0LDiXjQXslsJFgC8FwT+ldIEOM5XgJbKH1WmoVhL3V+NSYnFRbNl6ULznp0UNLX7vt
pazybILzfRmc5N4iXJmpzlmBs61Q+XvGsAVIKxzvh9fjQ/dR7WXqH/EC586mcQtlJ0C6Rf/nud+H
r9pa3w84cxzGF6YD/QK59PKd4YgXJYbVc8nv92GepKCdYYbHCbH2L7aj+Ih/d3kNXpzWwo18tINH
sXcsGDS4I8d75Trfmdizzp/lq96fumqBTtNsMl5xQ+APDY8POFqx6OmokzVHWBXbMofmp966le6i
k6Su/oW90bm1ZqqID0NKMXDlPJnsMTgawVEro6+3mO3gpSfiXkhRuZvvmwv30d+ob860GSVtodlj
iDz2z5WdNZKJ+ScpYLymwDy1LM9F9eZ/FgZUkRx3caQsj9SFUbFfpcIOGWIspoV6KTqILuB0Pgf/
Jq5ns522BJDDd7TYodKIP/u89lvNRjxHnXYFKS+Cu6WLgEZe2AT5l47ns4fV91c5+fx6+b+vMvFo
CPzsn2V/3x78R6tYdLfGe0gx/Ol4GD+J2LXCm7pdTOAtBosLp+bZL/htTk9KEcVg9knUMKf9UkVI
kQqtq4LyTpwYKSHN04XVMXqkUd83S7/3kN/UiqUWXQ/NNkNqdhbU619+HtLfzdeTz3wSHuVlFZpK
zpDyZxryvT142I7a6XbCgs2W9qF7CZB3tkL2/Wuc3NJ+IA+K0PHEcTmCfCCIRcsHgzySYhRBkDKp
3QhVNMJ6B+aPjacNVHwMT2ylBwVxEIaLdiN/w9H/nITT+xsedGPIR4Y0V0vlHkFPh5A1cGPCHCRa
TQRv44MerAtS1PG33r+o6lVx9KKCsJEIqUFD+X3CT3TGMWYII8F2v5eEdX18joRtVKyVYGMM91op
LEoy8278mDREjy8aoP3dND15j5OAQMmqujpKvMdkIXTnML0JhAKsVJHBpN2DHoB6j5xcUhywfsC9
bjFn3Th3ucnTz8vq/JYzRI3FTlFWPi3KxkWO4mzxNaMDhgRuduQ+20D7j4a1iRD3VhC9CmCXK6Vu
7QGMVL0sX1fCFmOJwlz+PJqzJUjz22hODoAhDhsrSRlNuq5hXrxNDvYMSuEguwsGf8NluvGf5oz6
eLH6eC5MAe5KKU0zTU07jUm1SJRHTUrmpTW4EnourRtLGFdiBTkeHSnZDIEH92V285ir0YQyYXco
1QuVyL+BofPK+GcYpyvcCPPRbIOv7yEiDkE6vEwwGZqAhOUmEr9Lo3Rl5Hkp4tuzqAVxu2UnvzXQ
/2iAD15L1UhCHNlD0Pri+Xzuev4+uJNlixRIo3cyc9S47Y5ymWo+gwQbtKuetBqAG3YFL6H8Ys5+
SPNZkNpxvzZiJ8SW0b+n2vMv0BbnYuvvY5qP8m+BXRslSi0KjClEViAGlQo1OVhbkhsEm0RY0i5K
UGHKKUIVxQYECULFBSIF3s8rV5lX5ml8+X0YJ1Fu1wRZXiOHzdQY8S4wtyZM2EVW3ob5c5XfdsP9
ETFK9dUfr9Pjbdmjjr0UhUOIYlS0nzHcMUUaPQE4tqorx8TuJtqmPvHkTRwRHFaoJ7ghYeTyIlxg
jg/+GjmocqwS6DcYp0DfRu67MtGECPli5Ze2zG56YSPJDvJWNjx7zO/QyXdMHAOoBi4Dr+PPWDUv
2sKegNhdFh84O5PfxnNy0WWob2hNGs4zCeSQhB+yP2IWTi0ufOzUbYhmfmYj3/ZFcbcu5aZn1/i3
x5/cekGc5y0o/Ggm+hNJ5ZiGQXCm+4H+Jd016nnN0yUu+99EF3a9Rb+TFWSAYPu6/L8t4lQq/c7K
jegOzQ4K1uTqsAq2+bCshA/IDb+E1DGo736mG3wb/GbbgfNLg/Uln5a/DTJPxjFPzrdx5PXIcsAy
G2nn5i2nusa+scW1Sl34y5mTmiMtxQuE2rO34fe3P4lgo/44zYCeiOQke9ObZTguZ8Ri0x7QgFKX
yMnTy4yoBiPrNZs2V9T/Bpsi/c97+G9tjpO3P7l9ej0IGqllHHN0gdFtaAO+GAa3hecdtQdRvivM
xwCEQGV6vbbMySdcnSGyBxLRa3rK3tVrm3hxvIUU186c/lRYhZfMxqX/tHVO9iwTBp7ExG5alk7X
yxTlQjyOKRlGv62NtTIuwzWyb9YdmqDNJ+6mgbbtUKIVFuHORB4N4lSO5HUFCEqkR5KytUiOzGhd
B+54bVzX4SrcR59+tFbkD9BTOcJaaHmJ+6O2QLPe3Bdvbevyw3V12RVXkWlnhMXxrNVbE7WsCnGh
vmr1SjXo4ISlHR+XIBMz6WZIPwseGAqv/hFBiOuJxNIEwp5Yd5qxjrEQmFAYC/BZHtKPpHtIJii/
YPyMlVg8xmHnSJP5akmPQnGvSbugpFgsvkjVOg0fgvQDZ9OZmkcrMkXxpv3Qwyc1+ayljzK1W/k3
WnRe7W/MzJOzEGyymz4r1wFkAnyH4vvgLTsemJzi0y9tieRW2Ka7uHa6T/BzCbjKuxaXE2TGzMMR
WbBqPV/8YGhRBEOMxO1uTB1hORXGtb+JWoUu+3MiYeW1AFmRWbNtrh1O1zzVv1Ew34UJfDzwjQJB
WwjVs18hb2Ssxfipo6+Jq28aqYtCQRWiQwqS3LzNXzSUqrr/4ey8dhzXlmz7RQTozatEUt6nfyHS
0nuvr+/BwsU9VapEZfcBGo3du3eVKIpcK1bEnGPWW7PG/ywg7SVP70vJd4EJT+NevO46kkTMfSvd
aeZh4ER0PcrVhkM6E5cW+P28pGpDqokCkhgG0UpdBb7D1ViZ64LkI/oO8+oSF8Qne3ZpJ3vyTdpi
Z9GIb1e17S3TxXgvDjNyGEu2AUI1aPuurl8+BgP6w8VGYCpO4710GITv6eEklt1mc8tydJtDIouG
voLSQhHJ5LY9No58EV7GY07YwhIxu0NA6UWevfYuEGuo1DHQXwkNz1mhFGbjvlbn0varZabNyq2k
gxuICBDKqcwdkF/jEwA4uvVZBHV6ofMNoLKR0oRW+iDf1eKmW5N5wimJpILEtng2Xf0CRReYBcC+
u/BofXV7Snztq3hIHsonDjdJzm8DRnGOO1XJH/StfMS0gFNhdl2qK430p6Hck9aendQ3Tntg2BI3
rleV8Ii/c3yv34cBjekrpyKePCrGal4/m7jps70P5zBEpz+L7HYx3UnaP4zroohUoetZ1Zf0rzPL
1pt5iiCbkUDiHSFykETd3puH9M44dbNhZjWzbsm9Kr46R7aBdF6AhyazZxannAwbXjqstdlzVZ8H
jyXLhiJM0nx3XfrsloTRsIaBzH4e3vQjSxizB6t51eptb80C6WQV5dISGFD0BclaRJvipwTfUi25
9iQ4WN3L1DoAtryKh6dam2dv0v5KORITuz0e6xKpIAWPUW2vnB/Cx5jYBRjmJ0/algao8VnD3OdZ
M90r6Zv7QR5WWnufvOaNkzKltPZ9tQLcGEYvQvgIJxx9Dp9uSrMelEzt0JXiqeLXTjS3hhZZPcWM
hR4Y+0q5rTCQqKdWTzEyYV31ki0y8JHR2M+hYdPzGcYZkTVp9AIsflZL4p3OnQyK9+C6RPVuwGAS
HLY3EaMvgSPta5LwyKMsogPh5k/FF1hoUZknht08xLUdnOnq1dlzohlObBL+d9K3TMjMrXioviRc
ecNGt40FaHPXv8PuYZHIyx2GYUp2jw+bZMg2BQPY6gnYoyQulHrLqzMCCa1x+dbvhjVvxyPPikex
cZ669LyWtLD4vQYDoB7CJ7eVwH+TZ/hMtlI+uHqz64qF6b/7yh5nO9g7wxEHcRmwAwz09gTSaiHk
xKciW4nKJQT8f/J3wmuKrpBVm1BbMT3T/GPwRCZSGdkZvlqBJKvOAZ4T4hPQkGoO7x13Uqj75RUI
Gig72I1MILEJOAljGP6n2WtRs/M9hgvqUYE6iYEtVB4t5SAOCyEj2mTXmc9+SAYPiuyK05XpTXyR
xNEsEv2UR53dtT+ZPTZwD/XdqowWFjtRTABRxtLdPcjpWdFPgug06s7QTzxiYr8m9igk4AVCZul1
R6NjIbq+MaUhewSBa26Pka3h+eFrmh7FS8v2cVEzRJPAIqDv8HIwYTTDvR4eaxWcBrMU9TEqHmFY
6rU3l5Xp9yaLcNEOC+6g0n303SoMZBwmra3XRIftAiaO0vUNAztUTdok4MSKwhGfrfbTzEBkYdNr
Xf6s2TKIWcjcYfZL8oyiuXidUJYU2R2pado6H9YZs2H+nhHHFvOrwG252dYmMl3uSaMe6NMa6SqS
5kW9ubbUh8skPiWP4ko5CZ3NEpxbX/xwteFE7VH/8Lp5SQOvmuc9aKYZFD2CsvJw0za2UW1YHYvw
QJ4XdY2kQjnd8dV65VKRiZNMeS9P3C5zfPLCjSmsyvCdo4vnLaNhS+bhwL1gVAnBVljqlmUn7bHs
drzgEZAGkGrQ6YpFinrASfBHF7M+sjH4+5Kbqjb/udC6Snhou2UpkKRry7pjyvtW32rGXRm/XfN1
xU1N6SGZpybL5r6256vzXiTjNDQdfCz6aPNQlyDuePY49RF8UIIn6+coSMfoQY6OTXTQ0idJPA/N
Rrra5kfy6H2Yqo2vil/Q448z2NVWpbo3ojsvf+0n/2fWrQ0iqWs2gr4mv0G7WHoFVV4+qjSWLfSo
3VHp9gjtZyGmgnrRX9eBuIXJHgew27MnPzPm+XVxJfwk4VxsNtaSbGq9OhrqtgsWqfpsFpsaoKnQ
LTpp3zRLBYZmDJJlNgSLQXEE/DuWG7c2mFGWzizB6jf3SO0Q1rXAbsSoCg6sntXzlEVOC3Z+TdiZ
ibIkgN3SzgW6p9JkCtLrmak8xNKx859kcR8XyOma1SjcB5Cf2JCAySpz/jeR1iXSIME2WrsZlkaw
vAbLoV/5+g4AANYpW/XsEB2GPvd13GbRnTpsS2KA6FSls5zVQvLOZXzibFKCOPatZ4mksZYQgHkz
LkzTJZD4Kpx1Hr0k3ovC5jquW5QihBNJLHfYc4oX1d+z/Uz+PIQDXbBuynY1xS318V2m2VF1nwXL
kqi4oU+I81pWEGNA7wjeWULpz0UG/qfZfhFipBX30+U2MbhlJC4LQZgUIxn/wXy4PhUdFIHoIHOZ
NRCakjNlTIIoAUde92FRF/vF2hoWRkQU5XuererxrGhztaSvOKsR4TQRVv95IQNwhnXVnZKGEnJT
talb9KdSfCtMp36TuhMKDyM7XzmlVNQTCNoyV8gY8W91FhaZPDzke7GfOegxKI+YOepr/mOpsXU2
yjeEw+Pb1HnUdiENJyqYqp+pKIvF+0hgfkT1hXkQubL8GGdLNV2NvsbK9tmABBFIcwt2/YDwI9oE
0ZSbhLh5S6eq8JdjTkD2x2CMxAbOon7JZ1z7WaPXC57xcGzsMsOm0H10pGl4xSIocbqzOra5Td+f
P6Kw3KpHIz3H+TqKFomxjVrKR+AMVFxo4eJTqiw1fVs2X8I2wVfm15vROFVWvjZwgkTzlEZReEx8
hFiO3D2UyVOXvKVX22I9xQ3pFQ6ddIU1QpGcynyoOkDbb/QZTbV3G9XWgYoBk+9nsuho7Z2wRaqU
sloG1oN5zq9nnVhWw1G7h2sLsiyEw70P5Un4XCBpYW7USK7S2Fq36lRbNjh89KRzsFARgsfiGDkx
10pxZHG6xv0HJBrseJjujOIepKYyLKrcjcCe7qP6YBkPRbdM8yXzQp6MEfJsfVAi3qmC/jg7rbfJ
y0VYLkS0E8QQjHYfHsrC8RhWicZzq6yuwyIyHUZqeeuOxSVR9vgkEz4+NU1bExkCaoJiN8SKlyWS
E+Wg8tCIaA+baI8Nmov20pmmET770aQsomQvpfAg5fjJT8iPo0W55Iw88H1ZfJnfVRu5/pKj3b9P
zco3sxLYHNQAIv0j9a9hftM0rIXir54BsGZyz1Yc1eeVBxp9qxDpq7c7U5EdxDCEYhIFiAgbixwd
L4XjMg+pAwmzNRBc27W6kJVDYz4ExX1B/iO9rx+6O+o3zSVCiRUVR9lEFbptd0tlVYeVKYWXjvYO
KcH6eODWAG+S6jVnYSYKSzLjpia355iENjfE2dh5MB/iFwsejPc+uFcAxCTTT/NTCzY5gnIRlV7F
Uns0xQctcBcR1Yt61i0Cl1eGtU8NMPQgiFsOrzZSq6ggG9Stu49//xDfzWumr2RpoqQDHlRvOleZ
mtLW5lMuyqF1QEQKZFSmjgDjGwfxXIBaO5N7FK1k52woL1T7Gi+xy+suNVL47F+xov5wu7/r7FjQ
g2grqkSLQ5H5s5/ki4JYD3IWXmCJo1QvMni5NLhSup9YI2OH9grBqpP+rzLt+I7k63l+8Okb/3Br
vpGeW0CADAOaNQQy/aZxLUihrER5Gl5iw9YE0OpATZNkmzeuF87Jj0yiQ9gsYmEnFMjzjGOmuMjG
VCwC44/yne+GHH9czE3HuoO1X7U6FzPtDhMGmk2dgK6OPue8sUjeW4PZUgP6mz7SMXIp09W/b8ev
IcJt+0gxNCie2Cpxrt+MN9Ow6HBM87NwBdmGTMVrwQnTJ4rxKRiI6ZpYjVRxChUYs4au4F+1DzFF
9kicCmORBQUuIjzcBGp1MPQ7trDonrdgkRFvRmpre6CyffEZMUcO/rsNfNInCJgnzdgG2Rk/sMeK
Pu/0pdk9YFFRyGRDo6sscRWjFbUY+sxU/SQRP6NqixjUYLfwq51PD9gB40nvvGI/5pxna6H971vz
XSfWUkwsfbIkgt35NS/7rQOa5kLfJRY/DoEt4g5QMC5oJyt4SO2wsoloIERotP2eS6D2YUOj5qIk
/+Ey5O/Wqd8v4+YZGbjCrJ4e2AjFfTv1OulI4ZsigGnGVhn4NkYxIsmBANERfVdISAcNPPNB0QhO
CRQW3SDTFuODice/79AvQ+ftw6OjGzTxJsjmXwTjoRIlxkB+eBHoXpB146bmxgjsyt/0EPqb9RU2
rS3qxzw7F9JaHR7j8TIyu/wiBQM1pe891z9dk/7NEMj6/ZrUP9eZvKl7C1Y93oDRaWKXGN3Kzh+o
1cl6AVuaP2veq/RRGeSArvNgl18PAlrzhpgw2GXz0t/p2ZcvIpefi4OTqQy7j2nlcu96FgoKoE7E
vUe0Fl3pTlnGHJKio565er8OcS2aLCtLWTipdI5I6zWEY2ZuJqNYf6/UHJm3cUVBtqleMUprDhZ/
Kg7NHqojsV4KLUoU5pxwken+n38p8LgsvZohGgqp4jcbQqQF1tW0rPySoV1eCD4idZDmseO/AC1G
32omc+8DzqtpC+omXaUfKlJniG6c0JPO+ffFfLPq/XExt4PN4JrleaVxMbV3REmfOb5OnHlBka6T
HLxpBpvkGRgiS4vBsvYjStpU/hpz/fn5N1uAFl7TMgiM/ELRQW87Mc69f/Bq4vd4v/wi3yn5cJFN
wWHqckWDTZ6pfN8ZJwFp9z528nLyB3qIlDlLcHat6SUEoYvI66w57c5bzd4RH6NoflD2aH0hIQev
Fn3P+L6YQsAW6UfPtHg6FJQb0nFjzzb8tdh9UWQWJX5wy+0v4TMOmx6qgwpJqnhp7/TAzr6mwDd4
EelO4TikcpTPBBJVx88sZR0YUQqnxNpVTEVQnQ+rybxlk8/644hqeoX+fO25f5PJRBFVnPi3YmHR
J8Q35TBwMfxirtMet6UZseU4iNuJAWCRLUgxt/s5VPGbtfDPT74dCBZoX+JhenIcK+KYOzxG1iEm
CGBKNzXuOjdW7kZnqHeWRYAwzEtnTDo0hl+DvhOgZ5TVKUnYSnrCcBY/wR/0n+7LzUt2TcByiX5Q
XHBjtjR6vB1lZflK7qHULUZpqQenPnzCs6fRxHvok1UAw3RpUiWH67a8MjbYpy/eCh/LZlIF9jNl
ipBlQ7WlM54S7B3BzCPsnQVm5i8qp3hAuQ/e2zpmL1W88TFoAaJEB6BotMvXcnZKaLZ4OCNCwsRp
IqJ1CWyGpu0qZzv2f86D/fbNskydWZQ2uc5viryoEVJNjqLiwpCaEvO6apF5fuENip45lvqGazwi
i8Sa7LQwqH3bsIgtgXZFh4L8lPoXJAOk4ZaTsIkd0KD5POsfSb3XPv69Bn3/JP12pTcDviJrwqSQ
f10poVNds67lNUaV4CNeYvjbWAxOXpTRiVIb0Vwvza5raW2stc/StdacU5bBlhycH67p2+fnt2u6
qcWqsB4Cc+CauicRfQuOPxhBlY0valp2IjteXBcBjeVoLb5fv7wnDhpLblDwQu9COho/6GT/pqrj
OoR++v9/zJuXjaGjmuUFl8PpWKimJoN+T81exsuUnMdx1qz6RX2vPxvnnG7oLDg0G33bVWSUwtTe
MA8BQi+T7Ursww9j4l8q6dsVSBM5w4jsZ2Bab56zur56fTzdqbFyG9fajlhq7k7apaDj2/GcberX
VHd1mJTbcZdFbnUhPR05uTHr763OZZbNAID+WoHD4K4e5vy7nDfEtTrawuRTqYfsLdvI1k4WHzpx
rdT7sJ/H21511Mv4Mai7SQUA+BZvF0cnp8UrQcp8+KySGzb0J1l+LQm7Ql9dEzLV9LQ47AZFMJ21
dyz/mId/Uuhpf1eJmgKkb3L/mYDafrkDfytWc6s1hLRLi4tILA8g/mt1pzL2oeOYNTsv5NcqVlq5
bmLE/WCwNhq7kLmIXiMkcNQ29wqmehKafRKKK0o5pqIutvdsK2O4IW1Lu3QfsItw8THKImcBrOKM
AtTfauM6vT5ceTDpTK01OoX0kGuqp7FrAFhtLHoUc++tx9Zv//t1+ZvExvP521e2bhT8qddD3Y/5
ypzOObYPdgxils2PhoPtbceP0iftdqG63oapZz1nRPtTD+HHS7ipJAY1spo6TgpOT7EABwsWHDPS
xB7eJBjos9ADxYBDSKYTM0c0m9N5/qGyU/4+z/55F26OB0ZtGkXYxjzJzNlfsHlwfsvDea+7oK70
cREX29jcagRkGRObUsodANqcWxjckSa2Sy+psfabi7eRHBJaSWX25/LmJzXJr6zlv15YSgVEyRg9
+Ic/q3JkC8K1K/NiMvRK9sjMPIMt5SYfIwrldXGodzUYZ/U+iw+U1tdHDpiPZuZez9qLSbOA3gUO
xTkxSVSlb1a8zwmyJtZ+l9Mg73eWPkdpELqC++9HTPtuRSY78hfZQp9gMjeXral6Yowkr1Q2ugn2
h0a2jdEtEldTnRjyQ7AwX8f75NAv/LP0Dn62toXxK2BqTlOZdsKylYm6O/vaMbjkC7OxOUQ34ize
iavRbbc0ooGDG/4jjJ5koV1fh564noVAZ4zNDyu+6TLB4A0qqIKF1U/HAuW7/VqzTEWRRZGQV+1m
x7HKPrHg/ReXJ5AwNGZGcbIzXNkQmQnZfXcOOQZloBSA6Mj1TNlKM8CHd9Ywy58YYraEiqLCslZh
SiuP6K1Zfie72v3PMeLfPubo0hDSm3S0VOvmSlVT6quq7afKD4M+Bk0cpp8VAdn31hsY7Ey5N1oe
D+GrAUXHtGRaoIUFeCeCWOSCqZQ7Qh1KTlW/SqvHnLnUiLtTWeb6WlUX/35sfnUGbp/2SYBvcuCS
aKrcbE/iIFjdUNPInXTz7TyzFmSitUzB6aFj8WQBvtfvlBekE/CfT2OHSGSZeit5meE8/GGB+OaQ
roHt/M/F3FQ6kWXG11a+FpeQaTZiqnQuvJP4tVEe4bU9ix/BFweaKRKVlA9g7nVyIPWP6MT/Zrn+
/TpufkHJiNUhiYbiorXMG+byGifGPF6HJ+j+C9bKlfg0ZYngQP6vpKHTTaCVA21IgyF9s/7UZWok
TaWxPa6rlYpZPMT/6W1ICJ5EGN1cfxe+2LM29JrbZPfT7vxNK+nPj5/Wmd9252SMo0CNFZa/cZL/
8Er5FScnB2A4U1+dLYOz73OIbiVK1wpOlRKNDPISI/vpaZg2xb8fzf/ciJtHs5GHxOtUiRrTje6u
mCU7HCJMnZFrbMt1doEEpdvpShwv1d7ADk3r8SeB7K/H/1/XcPNEBl0fRDEE54tg7Xpx3mBacEVl
bYAtxMEguirpxItA3WKxQgY+zzkKjPis7iC+ade9mDqKsIvPY74x/dOU+4r4hSdXP0uNk4WLMtn4
zAjBHoXI3rq90B6Fai5fApM44q1BcNvdqOytdtj67XOJ/GDE4cKKJx5olmkohPyDBh/OCu4sSZmZ
YkSC8yvuBoacghOR+IbSNYuOFiOtHoVAoD5eKacgK7JvcVITvkLvOYQt1MoDkfXkfcdMKg9d7hjW
0/X6KlzvBFKQjtJPP+33S6SpAsjjdE5H7uYFg41DEJKpFxNIeHCrVfZcaJ9iuu734+fw1vazEAzB
fEwwyjo6vp+XTlooe9Q1aHePipMfWFUfG3SCvxqwjHrjx3+vi99WARwMzan/LqKuv3kLVS8Jg6jg
CuVFi6S/i86Qa1XguWeGWxCS9PmVNuvwEeG1OSrn2nd0uGWqi5IFu3Wgu9mrKNndFw1n3MismyYo
JFdcWq1jeOAq91fYCUq3kqJF+dO1T1v97UP7+7XfvMIxMFdZ7Lj2YAV0XFK2UTeftMg06lEi65WN
zpH/o10o6nzca5tyZz5r+3qiMpDdyixeOZGgJC16pizjklnd9dnHKUMljaC6sKFo//Cqf6PghZgE
Wk1jG1KZq90Up3rSak1iqlNx2tkd/DviL9Hg0UdAx8Q7F9MX7olr/8GF9ktx+tedMkRJEXUEzH/F
W/aGVTeSwmLnV6RHgr6rPrRHrBP4J3tGZC4d/B/HOt/4iPmyv33ozWFVlqpirGu+LJHj2QrKV2zZ
wfsvXxQpYKQOOSHyIWuhbicvgiH+UCl+Yyf+8/NvKsUoE4KgluRfW35O0PoiJwQBxETnepOk0bfu
fWpwSAyLGK6RvPr3m/XTx+s3ZyFj6CtxzPn6SNc0Wu9kuXAMUegyt3YhL4mQ6ItnmaO4rx6k9PWH
T//23fjPzb+dqZnkz49mxi8+uG2Jq9xV55yvddrLDnlRKa6Bdm4B7UT+8kVeHfYUTSAV7L/6DRhA
s/oxX5Rv7Y+N71ujXlPpMCChUEeicl3QmiixXLZY01Abvg4v2JqFBU39f98CZdo3bx96S5FQYDNQ
NpXbpa3sCBcZxjpnX+2d8SE33MxYjNfFUCwrboDoX3Q2B5p5x/GJ+OJBRtYyR45JN67vFmVoa59E
iII7aeKjpyxLrJfHyjUAUzzCV5O9icFW/dSJt765anIU6BcAAKdCua2q42tdD0rRcITeEYui50er
34T+rtWKOfcwNmb1JiTbi7MaO8pgV3fAjRDfxDaYG2OjZna4NFO75WjEBgwsCUjGkzINpppDckiB
FNbz0nDCe0VN5hLC1ybdpdAKC/SnWElXKungCmGF6dPwZj4rzf6a297ddUGuDqJCJmziNrf1twZM
qCfOlE91a06CGDl0lZFWhq0+VqdrPdOXzb0aupBSwqWQPiDvkzpIQQfpnqTzZF0f6taRRdug8Ss+
pu/+E3iaYC386OX77jj1x+28WYRiw8tLM+E41Y5zOnjau/o1wGYDAkrh/1JiejJd9Hryc/7ePtXG
Eu2WWZ0a1ib2DBdq3ZQdSX2BaVQmOWdf4e4K3RS13/O/H9dvRjA6vZMpuXE6/sm/vslvBWnuXRE0
htVwlnf0i6otMVUzZcPs5Y3B3Y6HEneL229+apiQ1/TXe4K9kAqF/B1R/X92ht8+OCiqXO/9sTtX
kHcy33kKzFUhHcsm4ngNeQfxaSy9qClFshQ/9GR3i2jZRmmnp3YKxlHl9xdHKIrFV66ezDama2DZ
TftYeO8i3e4c3HyWanNffhmsd8OrnOqoVN6dkr2IYNsSlYeq2IQjscFvFj6e0CKkh0/TgEUlpmTn
XbPU+FM1+Tq6xclMSOeBKROBXju6TrK1OrC2HFvtWWZcFpTKegAbmBnIzuKzJA9uXTMQkeE51ciW
NGmOQpXptEELbCSbCdZSaG3S5kPO0SXrz/r1NdTvrv49IZ65fifCQLhuxuqY4PcbgjehexL0z7RP
AD556PNUuH9LmIRLSWgXqFfcMUxOUnUakQI3QEZ06gwZ7KfWrA083ME1wM19HJON4T1nop1or0Ud
rLAOegoKPxd1CnmO2uigvhbM/URVq+Zo8YThmcLEGtcy25czktW3TUW7GOYGChhEV8O83nqzEaY3
UkUH8IjoPUcGOgm3FtEonJrECWBtlsEiyBf6sAmF18rYjLQPYHwc5UNHrpE3w+0RPZQ7wwXNv9QW
6TFXHwaKEzd8mrQCOpQfoJrsYWXyQhuyRJJ+FHEr7NMVDL6F+jbAbjAfx8ZEs3gMEdJKceaqtaOR
/9A4BiIDIHGWXTqNuWrIYkNc/RXsePOBnAz3dYk94l7JgP+I6F7yQ3ceXmXyi+estDvvDZQ7dZL2
elXWzNQ1vAerjhZIsr8OM/9jun5/bumzTGZiPLvWbsHsdGTFQ2Jdw81s1tSr1XBfELvQzTrYpxLp
8AmDDwdgFE7I4p4RvR+51idcUKNxpQRuKDI0R5M3zUl4kbGNEGdUrcVZtsgf0wt0qOI0fIn26MGo
3bdigONl2TdOgRQW3heZ6nPD3LSy7fTeTF22AA3Mx+Z1cNCp56B7hP2oO2LHYo0NAyBUfswMe3iA
b9qgwirfUC++DqOTIMm5YDZOPyU++tAdko8p26ab6QfF4LiYbJt0mWC7xYjFWLLFl5eQFbfE5sk/
ttHZ996v6qmFopi3y8mrvAniDZxOzDIDu/J4nwFd21qVg+AwI8iP37TY8FWE8itKSNOhP002g228
Zg/NBGfqzkm3NXBDJ5SxNlMFhNV4EFsiMYGFNfeSUDBsKyaFLDGuPA0f5QE51j3LfBiwKczZI7pX
cdbdc6c04rccRBu6SV0+MyjVZo0mzPLrJkDnD3qXJI98x6cxNHRiz2X0hkPcxCeqo9iyJWknkqyB
zeDKWBdvHqjdZCnWtpjOlcYlggm5LTtQQw4gYDzieboFglucPKI3o7eaAo1DAwZHUKYGj58GYtte
/CPIhfv2EqTQrMKaUzdHXi7Ev+PhR10AlBMZ94LDp2JupHDpCXMvOossDsYjqoGrZvOD69ay7NYN
f8pbRYCvsbikDQ5St/JdIsqrZEH9ZQq0wm3wJoQF4QDDusIxQIO9Z665+pS3rOOdQbvDY0L+fCc6
FUPq8kAroLliGNrEzTJusWHMBbIsAEP8Il/q5DdOauR1xGMIS9R3MRphvFDf+esM+H7xFldyaZNC
kJLEqn0kwZPOBlmqDyiwimch2F2Jmm2EfW5Ofz2fTM5BzpHliAQY1G6cutnA2yLsJFxhvjO+W6rb
9xu0ddeiQT3/VLSffkzoM2niA+jaJCW1VAxXHf8sEEanKMasUw+Tf2CwYN6gP/aOAQrb1poQgJF2
yJKdjL8BZp3HMWXUZ5zjFKgKMhkH/qrrXFla6cMsdGKOUkJus75FGCLb5wr1ZcCAsGHYc+rENzF6
6IFoROgBtbN/0iYM7RSXxA2y5ux76MjQ/IWWK6P1hbQKKBgi2rhBaK6tOmi8wfMgfCI1TWDTiGiL
QAqXjqI+Jj5WENamAA16eR9AJhCIYAxxYH0G/SryL8imLBhuymsgPpFNO1p3ybjOogjZ9j7keZuU
sIL32XeuURLhJiFMDh/M8mJybGgfihZsYTxHvAzGD/cZfLsxPtXIhDX+kkVbrJNoY+jbBnHpD9XI
3212iGN0LGhBK+gKbquRoewCPQr17jxpbHoCL2bRJVzg8pkWQJgujwxOfgx9mgYjf1bsf37ozYG+
qCrN60ytO0+Zkvo8IR3CW3aO7k6hNMMP54NvDuN82hT0JIJyVZVbtWmoDllVSWF/1piwdTTb2sWw
nB4LXvOpyfa/yCmfuil/fcHfPvKmzVYWahvKWdyfg1X7oGwn554xNxbNK55GUIA/1XbfHMH//Io3
/afEHFJTTfmKEzaBQkddmzrTOAb+w4XFEmNh5wTSAVPM/Kd4KOnvtuafn31TeZvaFT2+z3cV19lR
2TRLxNe2vP1ZgvJNK/fPT5oK3N8K2FyMmy6Sg/48TsFPs3gds2LoMyxvzOmDbl243ZIy7RdxmbUz
cFqGfs6/X5hfYtm/flpKd2KOZcRut0b9rL6aldF23TlDNE9dyPZOm5Tb3ob0ddB+H7LokKjLTjtA
Oq0id2qEFIGb++uuQItsq3at0PfrSXuxEa2XDpp87Who0N+eqPMqsgzDeQ4ZilkuWIJFPZUKnMk4
veN2cq/H/Kuz8cSrAKaf4yPL/MSk/Pe3/KapoSsmawLyS46mf6lJgjTX0xKb2bl2kjss6EMDC7Zc
mEQAU9M8xO8COQXuT+1p9bv3xgTQxkEeDftfR/m6HBOtk6XpY0fn2qzaZEmXuSfuM19ipzkgSQ0I
K6WIolks2YIyR9UddrZHnw1fBOdRH1jyrMsmIA5Gy+t8eAgwSbFhqCsRPaJDtCejvniVvjef0AvK
txHENazc1b9v4Hdnrd+/yM0KV0eFkofe2J/VRb7PYBQri2I/IUr//TGK9N1S+vsH3QwVQi1NxZDw
i3PuOUQSiscO7cr1UDOkS8RyrlGSJ7Abtae8fTWvO69JZrl3qYVHScbTr34OCGy84ugXn6HyjFVZ
Ib0p7wk6DR3YWYsGMaWcYHurTr7AXJ0bPQzlrAuB3Mcrrz3nDUZG86m16MJX2UIoqLOwa+NZWTQl
teHwaHnrkfpOw+La65NSFkJQmcyHulnFbXroiY5O4m42CiRg1Aaj0BaSbcbbgZwtJ58WGIM/jAuJ
kIIWkYSgfKbFp1ZjAZaO1pMoZ7OO3Ck4hvNeXnj+U5njt+U6Rw4sFSa16VAmoREx6wfYa4wAMSz5
MS0SelPaDovuNXOuFW5vRyS8cgKmiOqqKs6m+C5UV2yD5qwaViZHTcu/IwAqrJ6JkhCSdRY80RrP
Y4QaFLYUUdl4n0bYjTiUpmuL41fzxElTcQL+AjtRTiNy8noyXYPONUsUWDbAUmOBCS3f8nAiMcOx
G8eL9l7+Ui54sCn9J7hUB0v+2mwNYStMWc82wgZzPBYPrCPdm7LBtg4ttLAth5iV6+R79Z9h9n6q
OEmJRKapwQc064gGj2jH5lsvP5SxmwL3NGwpx+3H7hRObugysPUW19XkyE1K9g7xJIYvVn2eYnCN
VcmIrHI7/h9lAx8Qoxj/XhBADudor73HQeidOH9ucDfn+xQZlwSg4Jm6P2ZynzmtCQaAFGfbC+/p
ybb0rJon30Q491IGr/74mBHuFVPkSTN8cGgwE2+v1K4kLcb4bBKhHVL4Tg48GSqucBHoCMiyPXXz
Rgcmz7hJRCcq9rrCD1G/xRFBjti1zJXpnzOACEb+2Umnjkw6Hn/OXbXmIJXCESJxSgkGnG27jA+U
FjIDsHSt+gsv2sZkqNUceQVAzsGZz0I2LHrrCpyN4BbNOejuSbTiaNrdw3LjLx9NQvfcIryrMOJl
Z0k9tMaWBIvwPle+gqWuL0Juvb/10SrNxIJjIvWdTDGLFX0dDGsv/2G/+mYkwEoukx2sSrDwUCH/
uWkGsldFSWT2Zwkrae2qlQtY6kVmwdSo8TKeZ2ZwP67k3xZdJqqBSZ+OcMCYVvrf9uogI69Y19ru
HD9Ud+kSCtCcA+J6ykpFUjHHZ//DF/0lfb3dmH//xJslVzHLMItSNmYEc3rljrAaaI7O6vl1aRl3
lQJLC6MN/ZnNiKG0uwsilGYtXJNgAz6kWJeXaCFdcEJFmM7AE7esi85HjycKIrjsllx2vyrf/r2A
q9Pt//uqNVGWTApU9Dl/3qdKGPxM7bhPHmaXEqrMNoYUsq6eR/TI8aImOSpfJckJqFqN2g0/bBms
W/WixxsTMWfEW8tJmECaOXNu4oRi76EAh87zOmOV4mw5DDsZLXVyjIXnATFaMT7n6mvQP/v146j9
D2nntds4lG3bLyLAHF5FUlSyZMux/ELYVTZzFuPX30Ff3NMulWAd9H1oNDqaYth77bXmHPOmiz1N
Qwj+kia/JfX5qvRg3n9++n1nGik8ssZoJTyVeRJ2Ig4qQJONd86eYWITNBl8WJYzXElMv1y/6P+5
rWev3zTG8JTm1w/f3W9Z25brfIkpmdeePjdWluUI4w0RItqenx/o17jnnx9sSCi0OXNQO519b4Y2
tnWY8pdjfWUNezXf9uSmOsD/saMt2mRfgWzX9uxE4bQrazcllebWn16S4RdpHFmzRE9ua2jLv9wB
oFgwx0Yf7XQXCh6s0tEj3JEgA5sZuNnSsSvTdXNaDQx+wIMTsIUiqPmlkk1DJ/E0FIuciXf0J2YM
iKLda4ylf6zDmxOfv2M46rVp2AXJC8vNt59/dhoYs+ikpx3PO5vAoK87R2VUK0TLnDHzIWI7y4S1
oN7gOrBp88rBFjMKvPqInWhpXlv8Luho/76asxPDlDZxeMq5moQFoVlWZBzQ+1myw9h0JTjs+omn
BFvdLrxRRYXDrKRa0yoqLVt6lHBG47sW13Qnia+7yti6QJn76+rMs8mhqKd93kdcnfma0OlyT7cF
oUtYE//MMplZFTTZwZ9cXMXozw8gCA/tlmnQb0Y3T/OoorpSTV5etJEIzNZFVf4nvE2q/PwU+FxQ
jko+I7sxcwNohzYqBSyl3YIBwRdH/+dP5oKAlvvw7c+erRFK7AdWNPTdERlcNLrwj4AFRU/Sn9bt
n6rTssx2te72Eu7AP2K2LxmQbEtaUsZSNh0D6iX0iDmUZdHdNnfFa/dePvsr4658C5tFTEeVIgzU
MTpCZgnkhfzWPlOFxt7aUn/h8dOh56i7Ni/tE82zJ3plVrkswK6gyYtR2F1ZILT5C/hngTBBPRqz
Xvif8DVlUCYjS4fuaND6LfZsWfBeHkdjK5GnSBqSQ0GmDxtZppOuviZ2KM8OfVzFtGZT9C1oL/Tc
FskZKI+kwvjJPu9ujem34lOTl4JHGKwd0EIk7HabwqRwlCJdRNoj0SlWsE4z+o4hLbjus0xbbOAr
0EMerHLJfwrHHrg+9G2DtC1iribphY2QBonpOvnVHMtLRyRLhMurUCCI/wggo7S2Jm1iHIXfX0pt
0Z4cwtZUcvJsgIvmnen0S01bGrKnISWE/8kKca1xcsE2rSuc5LHpcj8JiDs7PqVtq/VpM83bk3VQ
lsruJNvqm/Bu3s3LcOPVjKh0G62auUYv6BV/gmFpFFuZXg6xBHCICiIvwFzh85DgDjnFNQ3h5SsE
CkjwJsHzCMz/LhBiuCS1BKCEnQzYKjenKHdN7OXC1i92lvI2CNu2v0nVdKFCZVqhhHLFCLO0Gw4O
U5qaNGi3YHoSYT0ONqRpicxoZl6Jo0lL6c/PnzIP7t+3W2XhUEGNG7qB4u/vy4WaaQaJOQ1H/xEh
FvYTNr5o1Wab4fSgQBlSdzq6spE5NudWV6SIF9XCE8vPnsBGtUMXaXIK4B+j9FqeAMogaBDVBRih
E9OKg57sA7JC+jul2Ex0IqKDybDevCvMXQLTBZgRGAsN5a6U3VPXGx8zqpGKCvYJSBQdo8EqpQgy
EWKLC4w7UeCEAjJx0tU5xxJ1gAOdFryPhK1cSxkTKcXlvCsgHleI6hkXvXVX1C4hE76drP9vFhIB
IKYtWQShE5izSp6tHuhBAD0E2022q8BZhcGDUn1yWtFOv5tBgjpTrlT9kxmbX/8KtTuLzif5KkRj
nsQrkqBL/SpVtCSDhEDUX9oXbu9bId6aQ+H7gjLwhs/Rq78I5Cyd+jl4NYjykXazcP9B3ETPBRZ8
uz2ErnDr2/7rNGwnzih7zMfm6BGhoXBYIc0hTV9KjqhjfUjMdRF4GZTyT1Dq3WpcE3gDkosV1zCf
6HSng9ePv8Xuw5KWUbu3urta+MzJPqCxfqX4v9QAVelVSaIqSoS1nbexpXIcGiucf6Vh695QP5SK
AxQG5FQjrJviMNGsgHyx1MimpRiDEtI9lf3mytt/oZj/6yrOjiBZ30/y6SQPtK+MWSyNySzFGrAB
oxFGaxpT2INJrmdJHZT7vt3/f9+Gs69Pbn3VEjsuQNyM6Sbj89cJURPzieH5YQRiSxZ16Kh49VyW
LR5nkN1dk+tdatP+dRfOm9+yqlm5wkWos/a6ppYZZg2cpK1ibRW5cXXfJRtB3pi+p5lOuBn8z1pD
eXzNLHmpvkLnQC4mTirZMM/PVlJeIr4WpPnVJyKkT1ZD5+UKFTePxIcuFahurm3wmTEfYmD6K/rV
6QjzsAEX1Kzx3qc9VFJjqzB4gC7rzeLn9+VSsfzXBZ4VPmqXn6ZhvsBheZKZ6drgzQMuz7YoRJt4
n9bDIm+X2DCCjnRnilA4h8WbGhqMfn9ZTh270/2Va7q0gH+/aWcnp7ZUGq3IeXrE0RA/QG/dRrEc
MrneQbbAvPVQnTxZcgblDnVSsui6lTK9FKe9Ej+Z4RVdmTV/MWfF0l936OyLqqW0Rc7KHZoO5D0E
EaguG21xBkk8sMUKLCaVshAfJrRMxCssTMqbYg790inoka3OaTB1dxvyDA2YQljCejGlb5msouQW
1oPeE+8H0o/kFb1/kFvSATQPrRj8L3hydE75bF70F6bPqQUaxxMIMLirPwC/WBC1wj/ZCQEKiC2Y
WCvGdER4xuxE/YccP8C7IaQz91Ad1B/4lLvOrbbiXltbt+MzDzIgNCm5zYhqi/kkfdmOxKMib02u
Zv5dr6dGX7Xkt5nzoaS5V8QXwX8q8M4F937Lu+nB0Lz9bx6+opAly+dCHNHZ+uEHBYzO6OvT7VAt
AMKalmG7Gmf4ZNY/RMWxS18M5VUGqRl6kb7uK5aRAcQWTdru9pqt99KBhDELhAMJP6SMr/XvamLo
2kAQ4mZeUH0kGo9d4zE6tfBRqUsG4e1tWh//F4Om+bs7f+u+/9mzt04UCwutYT3/2d7tGMvjyWOU
3C8Hdyjc//YPMu6wFNw0lnK+Sed+q/tk1c0LAUtmqO0AVbkVo5YoOZ686wPDi0sjNeX/+4PK2dFT
b3tZ6wz+YG9n+kt4eulxntC+Lbelvo4Kr0XFlz0ASVnIBfoPzw93vUEykIp0AGvqQvfXWvI80GJn
tj3eQSRuPy2s4D+/j8qlz//7ZZ51x7pa7OrK4kFQoaz6m+G9ttbzFcxpEGDV5nP7HKXSYzgyaX7N
BFXLKyc0CIuZ5j1PIjXcomSsTW5eeAJNMca9V60dX9/FPy8MsZ2mJVnIEM+bPtFQTmYgcDsLDYTs
wjqMrjAtk+ptRPM67lRUQDqx3zGLdnLXtocEPYGALCAlV9gnQmEVwL9gJmLHBbor3wOqXSJ14UR3
QrW8TEkFsZU/BC0orLv7OvgQ+OhkQmB81BTYIMBhNcVaU2FzXuXNX9zPVXAsoiYqQITOLVV95sdg
UMrhWKnL2fRLmYeShBwOAFMsViGTdExUiXX40kzZTICuv7DSpUEXZ+X/XMVZVaEObZG06Wn+Jgc4
hQvFuBmDe8NiLDg80U0LgC8E0ks3ooCtNpm+l8NNQcymycRAohwfSasOkj8iXjlRJcWVI0CMEiRI
x1WMC6vN33W6ZUG1yyAHyt2hE2cY7TrOmZcdE+umY3JWJit/vNU6BzkjMFIAmAhRjp311KSIlsrH
THpnQWxoMxnxH+AQI0VwiP0zWk0SGO/6cehX5nOuO33+MsAecEBUoQiAUM+IYGeYsJ15L4INaJaE
UOoRKejE/74dPoXymDC4ykB1DevEuFH1Q0RNoOnPaqqCkd73A1vbg/8ODCNGlWaD+VdI4UscYH4h
WeB83fSR51NqBOi35f9pxqOdSElCCwrmc3nNcXKxuGHgMPeRTJHzx9narWuqoPhZz2sz3cQAaQhu
9cbUZSZpPah0IKr+IZC2ubHQBgEIzE3Tvmh2iGgwtT4y9UaKYcEJ658XFHleMM4/1O8XdbayG3kT
p4LOWzSvdvNpmoYq0Z/5Q09zFTkBi3wKPaRlf6m9AIfrHP95UK7ssxdf5u+XcbbPjqLVV53JZcwC
GNWWFtFdvWX+6aUutKlrPenLj8ISRQyRokqwxlkPoRyVRu2ylkN5vKELn9m5RjDDogRznLoysUQc
9UAC03oyPfllcmFW6Bk9FxqzgX+HkUq5srBfEkFzCvifK7LO9h9iBg09nJ9DvI5WTC0obtW9ED9Y
Ocqczp251OTCMJ8YwE9dOxhcLCu+//WzbSWrJ10RNP66+ZqFNyJK2tlNxCEJsaZiR8gJXWSGKYOW
ax3WC82/v373WcXvq1nVqBFPQn3VwdOygNIUDx35Tz467XJORi9+TU+pK/Ctwmn7b95+agzVnI9D
8vksMCgVQ8xG/jqTkHqhG85Jc/n1jQUweifD1pih565i2vpSq2ZUAuuQANec9ki7Eq+aRi6157kb
/7me+W59603UmtK3VdgNR+Peeomye9BVGkmxrMyBE6GAtaD/+8sCSMRvQO094TyJDe1GNGw6bdXt
ZGqrsIMgqDQrv06WUfQhqSu5fBstujFzyCL/nFE329lL9MDE3QTzO8MBoHBjz7Fl2GFUAxJ/dKkx
oaSZCtoytbN3FC5OkhywvIcbJKYPMWcMd5JZcIeHPl5yQkThJ3SHptsrj+0DJJgPzgDm+4DPAekm
nRyAUjYdZCWhlF+iCZ0XNpWIRbSsC/F+jh39PfsNmFozZ9/Hx9O4SI8qzVhIlP5RA4XC9xex8hhs
8K+IRWUG38tIlBaoTns83yQzWjsLfvlbuCqjTY5Eu7FRDlUZimpEuI5x7aP9qkLPF09DlSRLm8vx
f8YD1SnoEkMYeVzCEoNoaXq95CHO71rGjykxy/qtqT2X8mMrksC1sF5T7KH8DE6xQrksgzW6yGUH
1KUutyg8Zrdx9HzlFZ8Xjp+u8ewDK4SirnOLa4S7CI8kZxkTXE6rotOBUsnXgtuR34wkBT3sA4Me
W+1u29MWPmd0rbl8gbuoq9/v19kOKKqxaYYVvVBuUe1wgEFYObMqi/YXMrWR5qLP257NSnO7LpfB
skQ13zqtfGXV+ep+/XRTzna9Se2ktC64KWRSaOxv6F4fVIyc9/W6aB61SuLL4LQsAKyzsSdkHHsI
xQX05CEHNkhEYGaOX79Y68nBhNeicPCfT39xwLvWr0CFc079+UF+NWf+vWYVw4okG7SMznaIpjPS
OPAV1qoNfUvFXE+hI7yU0r637LBnkEMgFonntpqTgweaeFHTaQYgrLoMP6qdukzhyTjGpjwiBlsJ
D9m2BzwFXjn5zSAlUZzppjrQ68wWlB/h4P18+ZfGwDz7/1z+2RaTWl1KmAwn6Upb1NYCAABTmOpJ
N20NKSAmLdmVcUUz9hucSrRZ8KTVMMclz8pAnBgLPDq1PbnYlBDnNE61Mx41T3HFLSsxmH0PE8jv
6rflnWz64e9AppYdqa0S47PfSHlmwsUpXfXrdDPPJ8JrP28uUP55OiwDooLnz0LfcbZyV+mYWa04
HIPkntZ3Ty7AjnkcJ8ckXWfar+CY0CnBR5Ki3bFecm3XEJG1TBhtoSRkRmFsMqf0Th/Km7hEZZWS
PJ0/D+qvmiPmokf4/VC/JbuKbj4yR2/YU7YXB7of+j1mC8VWEFvehUfNNp+1j2SHa42Gymw2UDVX
5oByZP1GZ+b+/FQvFg6GxjEEzC6crXOrYaElJ1/w1QExzQKWQvU050rGB4Mj2YI2fr2QXHV1TUt4
ScygGjpBMxi3dfoSZ+WbFJ2yMpX4FFRPG7aWeA8OiAwe3x777Wiug1u4iLJdzTvS6lrteLGz/u2P
n1dqcjoNohnzk3tisWgBgAVdzp6UMfYGcaOnyzCy9WhROLDE/T1Q52tXcEki8/3nW2efki9r5ZQ0
XEHLS2EdYCSRLlHtWiLNQXvU5HoOkq2TZVA4g2HXHL6egLsVSwmjzweIx5QpMMeq8haH1qgQtjmD
QQa+yTcZLMcnTANyAH5hYGPPYnfmYAf9O13msjfvD4ykyDIL/wuByl8/6myfGkI+K/ozwxH3uqun
i0a9S0qvT7ygo1Oxl6bXhFWK8/YA8RCy9pXl9do7dX46w5J6MsaGv88QmKJfWo+pNyvFW0jWFe6n
HBxJuUjymwAP9bXPaF4d/lk9zDl12pynr+feV5mFcWpKnmgK+IpYFC8ytlnKwMZ02n5jKjRudCZt
6xM1FGipq+q0i8dAA2kafmFJAZ969kqVUTDVeqfNX1QhrlrebID5K8aBUMqXv5u5E2ONLjI/2sr6
FgQwpAZa8VfhoBd7K98v5Ow1KASjzRSDO6HqDq2MsPOM03pUkAiufRg1sFlkp02XsG7t4SMjKnvc
meMTm0V85ZlcbLV9v5KzYqXMCrXPVG6JsJr486gsFxwR44wPYNGXTwDdJKdiZkgMjBx+0HApweHC
3jQgYbqj+Tipnr9TUawgW0CRtkBsZ+5U804QPs2oYjZ4FbIw35t/36L/PMSzqqbLZUOvFO6df1M+
sPl7/poGGLYmxHtY6n5e+i+eob/fn3lH/H5WkaaohPPK0p8frIB2NFD/XH1skq2oPo/BptJ3oInL
6cDSUR5FRsZhvC0BjYrvU7COiYx0fr6iq+/OWUesLYqgLQuuaPa1YErtq702PZnZe9ITzVHdG6hi
7iSy0YB9t9uhOwhOTbRKTH7ClUu5XOl++57OyoGoH2D4a/PNMdZSvQqFG0ZtJGhE7titdPpcFOOI
OFqPzTv4ZfQO5T+zmNDFBlZdCxHVLr0YoJlnEIvMZv0lif32qLo0yUl20OcRFkM/P93otnBqvRHE
lpph6Woe1eI9dqpiJ3zILHKAG8Z9WX9dIubNcMA0bhPBpIvvdfpbgKGQU4ewHgen51j2ZCcYcCiX
DrIBUMTiHIZVrWmYZNTC1YrErwYwCscvwsBOnHF8zqxXvtaLN/z7Tzx794PK94tONzmKSYuTf0NI
qeJN8RLeogYyW3WIfqGzpoDDo1W+9NFHo4AcN/34Z45N/flFvHgu/H4xZ59G26v4j2QDR3uzI7ZO
sTbc0QDWAolnOLojJ5rYR7O7oj0o2qaNd7HJeha0W9JswabCM0SxogVQbG97xZEZLDXPovBrvnM/
X+mFlG4dHIsCqREtDd2ns/c01WsEwid/OI535qtxgFZiD0jYbZ+rxufJgvZbeSaaqW62ISF9f3Kc
DIaTPkXdonbVB3Tu/gNiWsgGMUo40RluOOtDPLoxjyn5LGQY9BgdbMw82fu14dyF2OW/L/6sW6IG
RjpqFRc/LEfXWqpvY+EZL9zwYLXEOUsd1GJMjKcdICmj2RKSrfY2PyOgopG8vNhWslPdFogIW4JA
DHfobgSCEXVW+CURG/QUkkPBw6iLqyaxiyfQ7zf+rIRtplpJQ91idyF7gnFMs5rAoyP8EYmZMm78
cAPcu9Q5qRgbg3DNDh4HEyi3h4TnMSe5G1d5t4qDjWwuBWa8CuD1lGZp7QnhnQroY+JIdG2FvfyV
/ed1+frPvy0kajNVlZ5w1XScAphpGGLljYiFxe3wtC+ZDRgA6TGOrHvjHYeJuZrtI4F8lTF6sQr/
dv++CprvVxKFWXACxU/BYuAiAX26rlBXzHl79YtC7cCa5VHlzj2VvH6d2isLzqUHaNLNMC1DFbV/
IYBjCNrcmtV6DbkRdrFS55aP45Mm1d7G/RNYlgUiodEjCO7EWN0JnwANPJyOurx4VCw78z1jRq0h
xCrCA7shsgHQUQqVjPH080f+JTE7qwtMgIoi+muDA+qXUeDbvSqtJh/zAYHlTCcjGYTe8kBW9hHZ
v1YR9Lju6nu13yS9TXF3UJcZgzq3iKAAuH7wGgU7oXswTjeTuNTzK50YY14Kf7q2s2+4galQCx1S
16ih948uBq8/qZOETUzo0x0SoVxWb1H46Fu87Mq9PweZRYfcfGgjw1aA43a3J+3Qii8KZh8BwlWL
nK1mKYWOj9UwqWjWOAAhD434WWO1gtAQF9tJ2wbmLlfWhJIJ6lvZP0kwg125OGjz9sWY8l0bH3r/
VylvE/E9Lo5SfNsmHOoiDrpTt2z7PxR9/abPtjmFjvwmUGbF25jew7hr44cuviWkqWerz4Rtpl8T
Vs3Lw9ltg2dFpgrdBqZJ4lm9HqNUyJQymO10LcJx4Y4uMFAfYqsCl2qCdQPn2seAvp49EOaxmc8x
WVcrznlX/ekyzqr1UEiMJgsFpLt8gkvRbT1SVf0/+Mi89Djrc8LXa5bIS/6dv376WV0e+2PRF7wz
xwoROOS13J0lL7Tf7AwgHyzxEA6Ld+UTmu/nTz/0rLxQzAaryMnqqKBa2qfhIs75YudUoYEmuZNI
S1TX2lLM6Jvb4koCukCN1ToNgpuVdYWGfanrYmGlgJgDxFL5Jy6oKkVpNGffL2yfEqY8ZdewYkdG
RkdWJxUu7a9rpcLF+860TNJNOt06lT+36NsqUpSnKsy0draiztLkxm7m9J7TIrhFfo56/Cqg5+pf
PKvn40YvxObUzX8xOtKTtOOluVbXdA7Xw57l6dfPD/nibf3+C8+KoTiYEqMYvn6h9oJ/yO2gItyC
qLAbbJClTR1wTR98qVQE1UXo0zyJJAPo7G9WrTHlVo1dlZxDiBJO81r+qoUNopfGWFBa46pEuGkH
ria55AWGS6Rfs+UY3ZWmc0U7ABdxFS9mkXDgVCe6oT/flS/ly/mrr4I1n/vOCPTPS8RGDtTIr9J5
MskLHm3MAGaE2xM6KNIe+a0fjM/+wSQ2MixRCyyA6beq21U2hlm0QQppCM6kPKvN7RBshN4Lh5vr
TFV5fhX+uUhupKpbWIyQZfz9cgrMlvuqbub5cdysoM49gxgQbK1wOJizNCLZC5fInz0y4t38hhzB
lJY35xdsLSh8/5Tx4ufbdmmibdGx+p8rOtvYqqIO46LgimYCAfMFLM+Rpy4sjwHBVVeZeu33n5WT
phbqkjrrpdC5Po35M1IUFB4k04GyOu1rco4XrfZONC1VJlFJS9MhNOkE/JkVw/DmeUtKQwUQWmHn
Hgc5gpRO9pTTjAp0WJjOnBMH4UlcfAJ8EmKcmk6Xen73v4iuuNTe/H7n1LNBh5+ZcqpoaJxwtpNB
Q+NrbmSQhkvsQCq7k77pSVG0zT/duFAfKszXDwAz2lsSXjPgIsB0aTmjonhvvVmkRuWMWG4hL3QY
WWRlomYRivm39tpN2t0gWxS+lKQhk8oDUDzxyhnrUm/tr99ztleP2pBaycCz6ZbBStsKPdP1IATL
dAcgNNmQxrKeTSXte8vYKOVBrGAgRJTS15oS8854/pFoEPbmNqMEZ+9s55w6M2q14ESL1Vp05WJG
CqhP/Z4zOxjWxUjSr7xKhS2e9DTiYxmXM7MqxmNgLoMv9fqVT+RC7Qd39T/Xc7apciTlpJxyY1TP
3OjAY+JltMLcE+CwEn+zmtgSM4/l1aHF5b9rYMrQZUv7x0GiNnl96jVOMb0dTfB+oSMyRSaF1BtG
Z5pj33BdZyey2mGrXnkIl4Qe/Oj/+eNffpFv22jW1l2S1RxcxI3YLJPBnQi+426H2kt28uY4A3kn
zvxYIdrDG/j5ll9czAGXa3MnCIuPefYu+rncnkQd6docKXorQ5MwHXR4E/sqBzq7GT35hIp6RZhx
YH7OXTxjhzwgXerJUn0YAVTFyMtsDGFtt1dRQcfJrV5vS1qzP1/pxa/m+5WelZaBlht1X1TzfQrF
facfkwSQPcQ7ud5LHK3IfaNxojVvIJQMT52e6wKzKNJQUX7Looefr0adV+t/Pp1v9+3s00njpB6K
gDUJEfjbXPxIYIGlLRF0/bAYEjvSnVPv0UMjHzdLve40LB4KRjL6vQFxU/KXSvwVdmjq7sQkdlrl
uauJKzB5QbiLUY1HjD0hI1RqstDVVbA8desk3gTAAcgNqresv/hCGXKC1Hr/+bddICHrlkZbcB48
mAZR3H/vnbLZhHnRIDrJ450Fua4CZKgPb8aMS1DvpFVICNZIHHJYIMsKnmmp+WuytXEMvbCLzsyv
/l2A8YD0zRkaRILNbexWlRvygm+b6l54QL7X6BuU3Ya4ashEYbW7OhOcd/h/n5AJzohiRcf08vev
0ExLCAyLN7vfaPd65pGMXC4n7QD7wiZPGFNDGx1HZ7BQUomUBfG1D/viBUB7xbMuoxc/H4XmAwNg
PUbcMHef2a5K1bYmPhNHS77QzLUrL+N4g6eyVjbqVULNJQWzpX37+2eraRn4Q0Vqz/yKEv7RQfit
4hNpMhsN238tLrkMVGUdc1nK93zVOOXbkN9rbKW1p7WHaVgH+WPQvyj4rop8WYPWkaTlz+/aVzn7
91MCzStzYpUllt5/Ti7tgBfaKPv6KFaAU9mHA+t+BJ5nkE912rWZa7IR6ts6ZCSOvWT+t6fXyUCU
TfFdApb75NQVgA6T7IlRS/+kQw3vPbApYb7NpttuWkFYrrH/12ut2O8i4g5s4K2BBVrPCO7IZIY2
BJuvdtLgplGpCgLP8N1QX5SSN5l2oDigI+kkUPuYs2Nrit9N9crx/YLOi44Rz2qWD7MXf50Kvm0C
ctVFScrZ7ji80JAxP4s3WjPNk9asB45Seu5ix50Nz8pN6IyPgFOcYm3oyx4hR31ntMfgtI70mbV4
vcd3IWfkr2s7V8LHRoDE4eSLR+1gTrhCCBWsuXfAPm67yK2ODQa5dMfnFUG1riA647xfsRCyIjYf
MuJZ+HMsiBDFCs4njnw/voTH8PQUiPczWXLyYoRHBhbe3fgykBwVvdQ3WCso6J57xSUlQ/gEq+i/
dOGaHov8qm+vO6GwbvyzXPAr2QDZBVWaYue1kC9lJ79SQ/EYxCvL2rBgBHuiVKbiMCQ7K3nU251+
+k1CARZ4kq+seJGTH2lUMSI5LClI61ax4IyF3c1EZ1CCJIQvYbYiFyQKPhiXVrzGbX3a+89J6WTq
GssdHnqQH7D96VNqwnMn3kjNnIPR2YP+0OGG08Z1PK2tV5R5SrbV1G1guJUQLVhTvOJ2QPgeeipa
Fi/kDFUtm50uzw2fkUCX7G4cFtIzB7BemJuweXKjQZoc10KzaMlTlZapuJhEGjNERXlMkj0SYz5R
Bhmv/Tzq5wAn3jJjbUEcIht3FOXQ/wLbmH/C6Z+0hRo5yp2yEXeWVzmnreok6yp0VVAyrCJuTfuM
RGXkiIvBcvIWiTa/QQI3DlSQALjSBtgItwHsZux28CThQXoWzQPFA+h3bPmJ9MBZpjjzsoOv5d8S
uaIkXAVuQRfVDkgg91c9mv9j9aLccd4V3vpo34foYoBJhU9qbWxa2J26U8WvHXIQHckQFF26E0gF
67dxGe0qILTSGwugfF+1ZBTC0+VQRFiSF0R78UATl7u/iPeSYWuGXekrNCyDsfwK7ptJO/2Lr7vS
6KDD5oakb8goSL07LJR6O5ZE9i6NO18AwWsTjF76dm0S37xXCH0qlvVHdQi35ss8ENUWcXxXAO7q
iM6G8lcyMIEKaQZ/kGKGxcYaV128LuFdMzeBtS2sfGnZKM++tE2VxzGm4yISeCUQSbCOK3aVxNWl
FzN9GrRHedKw6r0V2W1guV1CKqxXBHajLjglRR/5SrrLn8yXwQvvCMSS1/ldD04Jw9JC+JzCtcWx
KFiPYEheu2A5eNJHz/nYsuEI5eoGydG9uNMEopuBL5R7XmdQ4Sje+vjIex3BJsCbHOwR3T8r5a4j
VjV+yjBhtAcZOQq0aWSkPeiL34A30htLvU1OrCi35bBRzYdBdYLTPjvdTsVNDF8tEX/pDbwCBrfR
3hddyTrGECGzGM7ooef59NhKwmiXxKve3ENnzPeKSL46TRKnDQ8mLyKRW8VTad2o4kPV3ErS7iR9
CuGjTFow6QPTjXl6jKUnrSLenR1jKWsLvAeiEjli8kIiO1GOZmznj8NjRUhM6iZ0Nek952854DoB
78e6Ph2sfiNDZEVHRyNWdwLjoWj27biSsy3/8iR4Wbyqml0X8Whu+uJJTj/0OoW+ucnFT0HbZf1v
NXoY6G0LJ/JcE6ooGtxNfT9aMqZwxA/O6YTE8GnyV/LRkPfmiTTq5mrc37/9A4iXSFg1qJeQkc4V
VXVn+pXSN+JRHFG/6PpC/Wjhz/5BGt9yRNHWcn8jditizAQmPwggHI3hLvI6qhlbM10B630HiPfB
d8ku/blo+Oow/V00cFqZLavg98zZs/13aQewnbgc4JLHIHO0F9EdjVvtud6e3OJBnZYE9QibGUei
zGw0so9//uvav6fFv//6fOu+7dWaOkEozyb52GjzO6XDzEK4zHZMKA5+Acz7iLJfTvzLabqXcfGi
ZlSbZZozI3BHTPRgxE1li2+88HqwCK+0pdzBRhWRVL8i7SNE67STnakAO5FtCWez6v0E0bUgm6mo
foFQRhmLBL2m/GH2ZxHjmy2kD0twoTWTjHu1TWBeehm+3++zZtrkF1GUVIpMJYkkMwBoVyVrXVwH
ArrMPzr0Z+1jJDc0VrAizN1wgpxea3OVBdQmEyb4O728TQZHaU27eZpetJcGKB2yg1a5sxLRztHt
BPUfWXwdxVdBCxedAZFEWicN/loGantRvTvJliPLr0ZaefQcW1FcmKjLp40IH7W/yXFpfyAJipKn
KfxFrkSOdPiPqO9YHVv/M44fgipfVNGT5cMHl5YCwjhBBlk8HjUpXYzJe4/IQau3A6NVtoquQBKi
LArjyZIPcvvAxqTdie2aqZhofUSahfgXFSpPc6gpTolnd+hzWvh92bG60eYJ1SNGdpaOJRAiFIAB
qRvj1jTXfNoJcafA3z6sfhX3B0VeKsiCXovegzZtypjHDuWE0s0WgeDuKrZSN7TWibiqJDq6yaop
/vi+SyZ7ZtqI06ZoN7A/cwbO+AWbLnAy8z5G0c2+3K4qCM0sR4O/EotnHcWGK4BIDlanwcOSnA07
v32ir9fW21R14tgL8D9Jj0HlseJF6Y3xkDF/jheqsi6L5SAtFQapnf/ZUxt1dK+6dRNR2mxTBuuN
ui7RQpmVNzLimn6LjMpP8rZlJxbyRQ8tOY4+mviXqR9A4/UPIO+kN9E8jpAUbb/zCqDK4kmxm9AF
tRybW9XyhLtip7nmbTITW3ynfJ9WujPY/u/8iHsYXSf+rZW8Lzcz0x3OnPAq7QcaNnMH71fpxgfB
5Uh92+3n/x6dSiKKCTPzBWjhWxjoZiYujBtKgOIRNPQnMAv+dywapVdMz0HnoQ+aJB3I41EtwPj5
BjX2XZjzGYu2Mr2Ww2NPJB0TRGnV+9CQfwPOJFx0cttbJNX4EdP1eAw319agS+cFjYRRRSZO5AJE
RPDNVpMYPc4cIrIxB2I7GXkBpWdpAS493Qn97TA+NYlXWktrz+t7JxurFpZI6AIDP5E/gRhYp4Zg
OSfcKLtpMZNcaZJcaG2ZXCW0CVEHKvyPwc0Iqy5Q0kqiuSTDmFN2OkszmdVL3TEZxyoPyrjIjxx0
cFFdhxv826L5+6+fnX/lgp3NV2oJ++EiejpN+6ZGJ3riK7qRVBhwDiABLO/xC+R21OTvlO2OJK6V
9H5KN6DEuzcrfW6TI6By+kjgw+orO4l0QYfFJSLgR24D50jSz7pvIbfO8rGsYN5H/47LPSj30u/o
Key4UFcg6BsjDqbLVvLwR0jY3qXTZk4FT141fzOMUJg8SH6p8R6i3tLovit8BSY+eviSsBhjShJt
YXADjAXk04SdyP8/pJ3ncuPa1aavCFXI4S8BMFOURKXWH1S3uoWcI3H180AzNZYgluj5pnzs4/Jx
FzaBvdde4Q0iCn/xa91M/H3ubSTOAmnJ2GmRAu2tpk5I4PKyUgtNW7hGsnhQoMFhYjYEv00Boe8d
vout6SCpJ2PYKfirqHXLbWkPu+xZPYqKrXrHs79qRFjxK9BglbxCPIDqDtSq+qu1OFTbHohG37yI
0WPbrgTQQIW8HW10aQr5YQJk4UuYuULqpvkvj1IqG9mvh157g85T15upfx/cq/xOqyJEavxx3pNR
3EoYhHAh4lJwpyCwj97hIo/2HhK4gbwt81+yuSo8F74TULbSTqBxWYdEXgfRXf+mv/SqbRb5QsIA
r1uFTAgqRy8PiNRId8XOQM2Gif4NczXiExKZMTh6BcWDg3mS3MhNVhVZ9RVtmgsIxq8bZNb07Kxc
jrN4lCYU2/jCJ5TyBdhnZ6LEYYlI1zM7JtrSong7r1NAL3gHuD/nOxdanayBjThpQLEhP4Avn/Md
PZLGro/l++ZNJMMHCgYl0/AnHoMR/i7Fo2Ft8iJ2TPQgAh995v5FHpyokxyrdsa6ZBhvRgslX1eI
SQqr8teIkCOiOPG6AVph3XnMpPzzTq0OY3uPQr8FZ0bflNJbqzgh2GYFo6TmkOqPtXHodTe6u9b/
v4CH4ReaDAnB76DxPgdP5HEsWFZYyh+jOQ/LtmAVp7sguR817AxOabESjVsyXeAwnrBE7XYRVfde
ue0yxH7LnVfilbgVbq8lXh+k+HmeCwuTAbtCb+xbc4wIjxGOV/HmofB3+HNRLsN+uk90F2va1LIt
CDGO+A/5GP23Mi7Plku/BXDasE8fqyN1DeWirTxgIk7ypb2jCpDSrem4Z1W5RZz2hOA9yimclBSA
N8VFsdD826hGUGypmq4+qYWfrUUkbnLaFSnivLLuGuJKC7CYwIxllVg7f3xPqn0S3inGs+nve38f
v7VEtPOdb20/BDCkBT1egBjhVmCXSPQBLLdJn3TAONdnOd+BGXxLJAZkUdFNWjmzXDWOjaY3ykGm
62od0c/ZBccO/r3/63qH9QIe4euzZiPdVtJS0nyeRfMQ+iLeUiAS6GK453otouL6X8y1vzeVvz5y
1tWuUqkVveIs308ZMZJlbuevqr1PR5CDCT2+XRh0CF/xme12t50tLo0E+jiUlD8evjHpsnlSlyIT
+GuEbXkaeMz36sTAMdBp5SzNhwahNo6mahIlsjd260TiQlGNI6NlVL0OPn/omTGZBbDfkZwxYTXX
arEG1YqdSn6t9T5d7d8WI0vsXkmDEPRRQH4KWUl7rq20SacD7a10AlBXrnym/vggTqPtpnUQLgSd
/3OklC/VSfqnx872QxeWYsfhku9jCQ9JgU6FkwHEMfcybdHcSWNnMBeibovDQ7pCtYjBh6YisuYW
vdsMNhrgFmKSsd3n1/rL0z3x/YVoU5KhKIAUZxWzGeRFOlSedN9g7uK24kar132JqipYKeVPZPJZ
Skd9EyvHQska2qpDlijXK7HZXc/MPgb231fDdhAlGq1QZb9W0EBTFbk3E/ne64gHKzTsSWBbcFs0
WM2TviottEuwgqdfGLGRI1snhCgLKPmtnQ4n0JQ6CF8+5bAS11hPncbiUe73tbeJe0iB+AYhnLrg
jQrOCA8ad7biyqdWLoUZuDH/9yfMkssxFIRRMj52GGIbKGZZxl0M2Cp7zgeg3Qt5m6frKDtwEJEr
19cSbHJh6gq36lNGA5I5md3cj2wAeZnpt3q68Yen87A3ruJSL0WMzyudffpEE7q4qyOC1NtkcRT9
qvpl/Qo1VDz4O3NrvFRYdI3Mw2xu7S61ffN2cuOItdsUXzzk5sFbmAyAFu1bAsYLjEyI9rgjIyla
ggi9OWcvvXhfdeufD9OFyTQSoJaowFHB6OCbjUQrR1nJZE26t9DsDaYSJyfBCIv3eEQHcTwO+Gig
C7IFoELnfNv3KyjgLRbzAQ3X8TUob6oRsO0Sa010SB5JEunsD60L8rE9Xwk4l7eDhY4a8AGaZh83
xaeAU5VDmQVdx2J9h/w8QsTOxxjIpbEY4CNMM8HNb4ZTt8Ha+o+loHYCuHwpI+vh2aGGUA3JuMPw
CQJ92L7IQPgOIbM6VOOvrPRi5QhEFLtpySJAzrM5ofJ7w49E+X4UcIh39HgLVBG3MTzuVMRaCD4f
X7g3V6ircHkUGdGJBjfIgCV2iwCbse1AmX2NQdWkdYsn788fXrt0tEg3ccmkAYnNxawo8s+CMRQI
093T8WwcX7lr6nWC8Act3FF5KoXb/l1iYpdioab8TbMdU2oNrwM4tvRtHP0dFQTArcwGkvamgaPi
LTXrVoWghrHANrnRrT+RurXGrak+pfr90NxDhzVc4w7DPau4hSQ92lTJIeSl3xPMjyvq9udf+FHW
zeLfRJRSEd6T+RDzaGyw4y1fDNX7+D3lB+GfhK8b2rtVcdSTLSMqMqRoIZ8fR3Vf/c0UoH944Tkh
2jDxAl2jBvE95XiOphaV3Nj+QVI2GI8IC0ymjA5bRryzkPDDt9oe6MqmEIvtplniRlxsursBozDT
0fDuYnoIqAYARwnTCADU2aQLTyBe6KMD8SEWbL+cbPayFgY2Brl2f62Vq3y/MkE64qOiGaS5COHP
rgIhbnUpLxLw5vFCKZ0U46vyrkN9go7Gi6UwzkFfwnhtnsUNX6aGiNlyVHYjJmkiJx7j5Zv0tllh
WhxhNGHLsqsj8Sotegwv/smS6ynHQNr5zS3CUD9/RWMK8V+/4telT//805k/N0Ed6UJWnUbfscxj
hdtKhZcINnfYfGMayH7tiUWC/kar1ERABfL9meBzp0HSlqAASIji1c8W4kzq74QujH8nSLS6lHtM
JBASPGODvJW4ibHDJuW+w+dB2yb3yB0t5Bd0O6fZ2n3xPHW7sELzrLt6fPIKpGhWAt8z7bat7mbS
Jhse5eogWxsqV6vZF9KhRAxEdRkWLtV1ePKqk4xULuqNZYW4yUL4f69hp/eExCpIDIBm5uw8S3E0
SoFRVie93tdlxShukTy0I4eUu9HO/pRO2LxI6bsh/UIn62++TFZ0I37+WBdKvK+LmBKkTx+r8ORy
LNuqOolbSljjLR43knhbioexdCji6LDa9avg0poHPjQyqi3fBhzaABSCi3NoEYO20YEUXimuL6TN
07oMxhlIik8QrK/rOqepGhVpWJ1K67ZxgK9Dm3F67BdSOAsLMgrUFjvPyTrGrqDg8HGbZi1C96ey
jXhVQbipu6ef39UF2DOMQPC9MsAZ05Dn5GOFUVOTQkg6Md3w66VF4VAsFfA7jqrv+yXiqA2+nOBl
8SL7+dEXeg1fHz3PoC1P00tDrE70OwTfUaPnCoGyaiGAgG6xTF5YmuvJqwFnnJ3+L3/NTjiS/mtf
a0qKcIn/Tp7vMbGNh21suFFkK68eBBpII3vjLvvdbsrl8M/E25eE5cCUSioYpP6Jsjc/Xsq7jDG6
fPPzL/rIZedRAoIU0Y2rDMbNrB6NkiZLi5xDNiwT7W8xCcH4lkPBVgQrg84WsBxjOKXyKsEW0z+W
+akv/9bK1sM/1GPQh/eP9tScd1FmJ/WmgcY7YVgNl3a0+sRc2yZXTuyIPG1o8UZ9zIsaz76bGhnA
4pdurkNs6IVtgV8Lnd8IthgzGMmdatNrqcUF7uAk+mjhSgWMkj09i+VNJKJVJKLEqRKYn9NsZWG8
LDsSVDaAgqAEvUG2e8xsKHqMskPPb51jldmUR/LK5IZ2AJN+Bp526WNE5MZKaXv0tyv1QY3PbqHc
eeVB6h/D6g5fmrpeh81a9Q6tfq9ALL1ea19QKOH3GIBbpjyJq3oWuFQrMSKUVevTBOAKMErSYbrj
PiqvzHpZR4Bg/NtycPiVdc4oLt4g2UXKtB/Fm1A8In6C8RZd1vLIoG7kyMDeD+0BXkiwOhf/2vS5
K5hikYgHd3zspXTDbHwIbROjUo+xnxHjdeDfnOuHAhBdVj8h1esEEmfAu6k0ZEVZQRjdB4iYjMui
ekq9P1GxE2lLQnK7TmIF3X/hwlONiTemGcb3mXCTivgg9kp9arfZhsbRQHaCrWnFwO48kCIilKep
T/ggDOuRVlG3x6SgnaRchl1XHAuUWCat8lH73Qs3XnEjUE7IIK28+wQj1+D+7N2ULc5QzTZON0Xt
ZojL6g3uMgYte4SHueAzb9HRS+yRXRvFGodZFIu62zx+S5rUQd68RWCkR7qa0bnxiPb4L3AZVXxo
SGhukwJZJfHYK09p/aJWLwZAkgC0LzJXOcCQ8wNtSQ0Xrg+SsnxfIhQZqn9Ajk3S1CfNvB20O2Y8
/SajhZb7O63n22bPlXxnYNGcSCjZIt/nrYAzoK1Fofe3hGnIcHzckUZjuAaWxO+2WbKpht9+91Lo
oL2ldXf3P/IWYueaAMkmFKf4TRX2nPtSWYTxtHN7NPh3uEBMoG6Liw5Qi+nvJMxlaA3+HOsuzHu+
PnaWEVXcJuwPHjtZ2ZTFe0JLklEYPvexzY81HCPmwy51fyevrzKyLu1OWB0KFSMcTBDVX2/SRlQh
L0dWfYrfxyWuCM+oKcrVYnC0fXOMJhr6abDHM+a8x1amPYByhkU9Q93z81u4oINgMemRJC51hClI
8L8uRJaanLSQhaCgMhGjgO4p1COL4hZ0mAiT2JZPcKbR1zKYOE0ENVQwsS2EquBdyVEv8HOntag6
h5m/6IR9XYvh1dIgeKwF5ySG1t2LXy+oj/BIeLXulfvYX+UQDJ6kbf0AMm8dm6hSXBtWXswnPi9i
lnulQdCT/7AIA/8NNCXTNaQhBwfV0W7x3o1c8/6agOEFDPPXHz77CH1ZG+qo8kzyTaNAtotwSazd
9LGxAPd1LtfV+S3rbtrYqXAZkTe8Etv8BXLrL93uWt4bsJts7ChzO5Vsphvx6DDsVvJ92uFIMkVY
cI1eckddqQnra3fpR90zTxuQkJuKdDogxlxnOpbNs5AIrB+qW7KlmboS0HSOAK7i7W0zG7t6fV/o
YfDKPj1yKtU+pchjFMZ9lXrT9S0YiEI4/WjDDhqxBTBdD+oQfUx0E1qwAC6IH+3sqIgbL8X9VCOX
+brrHByW5R2B04d831CA5UfaIVdyxAtEgK/rnB30mk5LrlWss3Es1Q1/W9JCam2gIv3rJLibPQO2
6GgGMEydBg/0f5A+40K8RoA0pz307Rsx4OadcSNC4vj6wnLNklWFI3aCbo9OWdGuLHKRYdeMz1qz
RTKuXFhYgJdbEQevChu1+Ah5v9BWsuGq2m2BW6jBi73R9X0G+nHcAB0y0dKAdSXZIqC6aN1qO3GC
OUsPIG9XIJT14iZ1k2NK2kc5yf9NvElB43HdLy0XzPJTJNuTMLa2NdKtJK4Tcq2PdrtYHvLyLnkH
/ukj65eLS0VzshWaAZpXIhSPcTkjBClaNQLdS/lRfcYJpUaC5IxyHcbcV/kcF+P1p7c3uywMyzAH
z+LtFZjsYPyBjtky/z3s0Z3DDK+YEE5I+zQcWpd9RiWMcFgAO977dyVef0f+sp8+LUT7+hm1sRaq
UmUhEgd6PIz+CrdPA5spZtALtUeceGncB0dwWL+pypvSrr2F9oS2cPQ+afkkrrWpAVmoTnqMHpW/
V1Z38TUh1DKpmpGLarPd3hcpHFtxiuA4PskH3Vb0lZi5Q+WM3aLDtC39BzY1XJDzg/CoRvpya802
WofZN7fb/0CZirf1aT2zCq2VVQShDdYDsfKh1RcdGsEHYz1NRwtGbrQtUC5RGXOA/v5z7Sq5WC4b
dIlM0k/YKXOcvKhFTRMaXnnqqrUBBADwkxPgWeuayokpKnz/HTAsMnNgPH1728vNQoOwb6y6fKfY
JXyVq/A47dL+wSAcqq6qMPzRZ/vHLOuuPptmOWGu2MtF4CiVIz6db/p/knlXkOKO4S+tojmpSECT
aap38uKsnhocieoVeuX0oxfhTbX3VsNDfpc/6rdB7qiNPZwxlpoM2NEphDyLlutZcBQf4R0aeC7e
PFVAAbXtkwej+B2nmMc8dYgjosRVoirotGDiuluzg/cByqW/Szq3Cd78a8O2izkG7HMdUzSNJsa8
XSAmguZ3BBGyvv+tGJ0OzXIcelsLqGrpUirxoXRk78CwCepygKwsSWBv3nnwiCxFuc5Mv3RmLE1l
uARoAVGOedYjGmehzpTqlOz1lbEsV9V63E5WRJP4x9U9OQWq2TUgizpdf0ti5vxt2Nh7UeILBi0c
XI2QwhmXZb6r6pfqfNKWvbIsXyNnkoFP5f2YbYfpAqcMkNPlIG7UZLo8l35t/xw1LqVcsojvx6QF
IH2fsIVeHw3e1FYa01/Zxlgqw7/AKTH0NTZTzLKCjYo9BoSOK5fz1QfPonpTVh1Xol8RHrIK9tem
SY6U8U4u+YuJy5jqbrosgZspm//JT4ZXa8pT4UPb6msYj856XJcy2xCcNZI/4LagB2vFB2ojAZRq
41x39fDrlz6+JDLyVim2TNB4X5+a1EJehwVPVVf+mtCsIvHgY1S8rdWzGyJW37S7LP4lnjUK33XU
5I4+bFJwGujbCrb8z8JEi5Ya/1viBhoOJ1zBv6E0geYw1gr0fmo2GxzzOyNNqk8PpDBdE9io6R5o
mldETJAfSuyVz6oNSQvv3F7cD8rOS+/G8F/fNG7Wg9EKXUvrF8mrglNV4aAphsy9dpscruXdlwI0
HlP/eR+zJDLqBKM4CxbBkBjIHIzoRuubphUKRH/6zhUroOEw0CCNJHhS/MNsSbH7v6noeLCrsHCF
/fDzxrhUCsgyt+c0ccEebt5/9mtNESrBmPJa40XQ3ER9EgJ4CkBnqEOUhYXdFa17W3sdR6cQsE13
RcbiHq3g6UoL8yNYYhAe0UYGj1otR2iQmHP2DwhTi+Yyy5d9ATc4AtF7ZVAkX9pdn5c+BbpPKbks
F0JQpSYZZr1vXe6LVMBAeoUJieG71hvCOOjzoxPmQPNB6gVvQrCcQOtkbkKkGSmtClSvr5zxSwm4
jNaMJVo6KhU4pHxdVdd0qlwNvNAp4GeqjVv2XYShLibcTJQeY2BSo+0heBq5argcHq8jCIzpWM1j
7uclzMLMORWGoZVYwtSaazYqPtrr7AjYAgvAgc7Gqwdn8EM1Y/AW5hM6RW7L9QM3ZZyMUPpXAfKT
zLQGvFy/SXsXHYFIP/jxTdMwO/rNcQ1hfEwme9PPSoN7+EwiKT221NYzYMPxHUULWvPbKrJLp3OL
G2+Huo7/lr32KqhudtmCkjFPDnnyoirKoqTpEJ23ReugpaQgfNivS94Uqt+6cx0GdamY+/KNZnGp
MNr/841KF6bOJr9jkz8I7QIhh5iu3HtwG/wyf8NBKA/GDZgLaxE/UCzhiii+mM3Kx5xpUS5Rdd8A
n1CvNMUvpQy4jhkiAC3CJnvo6w5qiiHJc0tnX7+DO/DS0+gd65AKaiI5RlAfHCROewHW0SFFIw/E
5UKLbrv4Fs2Jq/f39LBve+nTYuZ7KRyqPgzYS/U7xIBFhVAwEirx/kADiRXJuR0sdXGH/wDUAe+o
DsvwFg3YfFOECTbd1rXB4gW6BV6bmMkgzUhxCXX569vR6mZiYLOgYB/eWC8tLwZTuHRpwX36K5lb
odxi7jp1ifNJuEvx99kJmSWz2Ov4DtJ1JkcEiWUX+isIA+mGKel4n0Y7SL4KzDrxqOW3obGGBD28
w1k7P6gFCAsKUPjyD/SSxXqjv5yX8gap1+qPvrlv8QCrUchYG0xUaMoWDMkWBuAy0UGj+lAraw2N
iuo5+OeLCEzZDfzCyfRFpnkrIDLvNspzwhTHOL8U/YOi3Z4Ta2EBusY+wIK35jn6tR12Ya785R3O
IqdXtEnUprzDbgmYGTZG6BTiHo8unDQXAHXz44Q4fo7+FksBeLy+aJ4UOGmI+nTxzeTYBhXwykV0
gWJKmiwqmqijUg0hfbbrpS4OBrw16xOkgmWFDIm47jQ3wNkGbdZ3eCzjRGP2Xab6hragz/MbsceS
gdebXm48JBcwl5yyt2bVrqVyY17TXpOnWnJ+Ej4vcHYSFN+UwkFkgVm4SGRHJnHDYzZ9zpb5Y7dm
bAoXu11N/gnl8fzou81ClvYGmt52+itwfUfBNNepz1jzXMOvXTqjpNYKPHoRH+RvGX0dWmaYMIqR
E4f6F9EeMmd5q9DeGVzwqhhues4wwA9FmbmXndS/bY2QaHcPvAonxyxaBda/nxOLC1AavuenRc32
mOQXEk5XLKp2dQbFdtfYWfyYNORyXMjLtj0KsEOKencOn8BNWfEJhL3o6DukdcSgXQjpSbPx0GbO
GaKKiUxZ1f7qwivz94vB9vMyZ9suPp/lXg74qt2S+XKKk8L4DIe4v0+39BR/wapN6VZRZeJchbHK
iE6ZIw3bq24mF+Q5p/dFbk6ajPzCfBQqDnIpDmZXn3z6ZWh6q1iP4uK+EF+LjeoGNLXGe/MkK4v0
MA02vb3OrDNUF2q0Ezv47bfMxRuA+C3suOwVPwg1+HUu1qmyaAEdv4SOdRWCfQGF9nXNs3aHZNae
Ok5rnvz1pObOolOVHFHijp8aiF095ju1+lzmy47uubctrJMgPYDZcIBWOCEhUV4m+h64D+YR/3LN
WER0lMBbtM9X77HpWpifXoORA1wSsOwAK79eG3i9yF2aVdNS0fKdRjBMW9FsMHH1cgQovZgkhJrb
nm/8lMiNFpe41gw3bZfKNbljaXotP61lFknGojuLMEin/Cw3yRIh/gQ41rhhsB7xBZ7mHpXTV/Dg
3AlEVjX0B66J4l2KZp/fxywFGupREsVzM+17hft8GWnrAZuIFT953ztx6MjVgTld9NEcVsvTlegw
qVJ9ewUKzCe0LQyk+Wb1qFUHYRQkH6+gdZPGpWkHYp+yDHWNepei7pnd+udTD/J1XzIeR2dLTNBJ
EOxrCbt08U38ZylziaFSHsqCf08Ju7QcG1clJNqqsgMZ4KJwhBFas49rx5/cxfx8E1xrGl48RQZs
YqRRqQ2l+cn3JLFT06SoTx/2WiRYAZwETBo03I/zxxDDgQRdzpQIGKgrtVkZ2a5AzKKNH88teh3w
8Wzvpmg3iI5awa5Ux2nmUsqPTfQnSP4HMG4LuRYJBAy69yx41nINBs9Q4nPENdhiqr3Siruznd4Y
S+mPtzfAwU0qaakKZZeEKVpo7xamOdQ8PrypybMHcD2wc/vKdppOzLft9GlRs0CkxahcZjmL8v7V
+Kgzk6ZGbYN1I/+ZNLYReWCqENvFFOEdJE/Mo9naePqgroffCAYBenatsr54s3x+UbMtHstjalpi
QqIK4xfZW9RkoSctmPC5grbquwPMCzCwi5SzxhyeilCv/4ti52LTCUACfA+awibN4a+RT/YTM289
1lGDA2TiK7uFiJuxGzb4JMBWDxEo+S8mZhcL4c/PnTc7rCSvqywlwhTFwgMNfaT5d6O6+UrDfveX
B4wLycMteRtUttE1Uce0XJHcb3V1+j296u/bw2TTmhJinPNZlHKmCXVOg/o02cXVK0R9b+NttqSl
VNKRBjS66P6oVC3ZHs+BI2lJXD2Yx8nWvV+r4u+mmUwsJKCgtG2dn7fuBbgr50lnaoCspcwWntUz
hdUXXjP609oQYqS+XiGWWpiHQkLP5yGM0arE4QaHpYOmbw00xBJYqYQq7N4M2da0LQLSUN3ScFEi
1tNyqbm9dWwMR9N2MWgRCmsmX+Ir6Ho0U7L8PWHoLx7xHOMYUihZJ7l4U+OTJr1HwEpQ2jiLbljt
kFfGP1GJYMhg52csrPpYnNGtVG/66Ig5ztWPdOGG/oiAZEHQZKz5iyjlsNTrFiTk1DgxgREhO6mv
6vIx736F8g5N6JQZ3jRASdudhq+8hVi9K+IxW3QPfnOlHrkE1/iynFn+auQUiWyZ6tRWSx891eU0
A++jlZKtC5ccpqFVywDQ2GjXOIUfBf5su+L7JaoKzDYs9T7gmp8aW+jyp3khVsha2GFyksNj4WCd
oyx981nv/3j+UikcDdSqmyw1+PwK5PS1iXetvGyUFbOQvNlYFWbDuXxr+reeCBE8S3ci+PlbiO0/
799Lx5wBPOJUsqgp3+UBqzMsRJn69ZT5bgfZGnTJFHIxzLYcAza/O80J/w42Q6/UTkirmIdjdnet
frwU5j6vY36N+0pWpM2gV6c8cRpr8THasPN/4WpKRIk0oPqud7gvdXS/PHV2eku6CQWoXjr61rGk
zZBtwKai6zw8AQ9XHXNyiv9Q1eRkjnYl3FjSJmy3ZmIjduJYm7C+Uttf3rf/+R4fOLVPmyfsDKlC
Wq0isfPXHRp5bFu8JTjD9B19Gy/Badyv9Ivx7//fTpij1dsikY1Q1kCrc2qfhuQ+hmMZHMUCjZT/
TcpVRHxxHI0u47DwBXI7nLw8b3U94kvihRybD2OSpZBgMnaapSkI3o+hHA3VqWY3IlfT3EvxXkCW
AWowl3Fge4f4xhw9JwmdpHUBJlrnXVqMbt/DlAlSIHQ3eNjQC1eRh6s3mXAQAaoLtxWUQjQsisBN
S/Cl2TGNnvP3gKvdWMh3wkk+LwrNxbhind5hwqzGqx5lr2pVpQfsyySlQgl6iV2q4C9RxCiNDQEs
btBvAz8HIGHboNNgWS6KVug2ydljET6Q9nkeDPNJmS9DBRPEw+gG1b8q2VCn1Mz/ucObpb6MgbOK
uo96RBh1K78+nAU87XtEaqraOQu/2/E5kdbnZm2qtjJsen0l0RCQ/pQmHdhd88g0RPulIlQm0dMD
kYGhBXha5Zp71Afa7FuA06XJDEDkUp7jd9KkiWQpVcF1KyL6bU/w1SYTqzy0w3XKvDo+GPlW3JRv
xrjob4Mn485a1SjZ/Y1u2iWvhbvvCf55u0QGCcLkBkWTGwYNa/3RvGaV8r1XbIn0pYAo03Q0mZDM
0rim6yL0442SwjGFxi8jso9t6Mm85RLOfysPxcskxC91wNgqE6jnyqM5Ft4a2NQBsbGylYG2/Hg3
3baJsID3LfVX+j/fQ9/XJc5Dn1GftdYqWKKJtbRdbYplDoIRBjy1Nb2CTfuQosC2rK49+MNE8ct3
nD14Fv0E5i9BmSk8GMeNYDjVoUp7+BDE3WIoegBg5Fb0+NMdPSA+28SgjlM0YsxFqGOdjeTZMmrW
aKPYVriMHHlYWSJHESEHMGSuCSbgLkmem8yFQOsIjJiUfSgcTPm9yd57QDepeBuaf5JUtVsAPPUL
npNnR/lNh94p1CuJ2nfQ2ezHzhKCc5b0mWhJ5Uk/hPfdNLfdeA/8gCe6xop7RoTW/TmgUk3N89bp
kRK8BzYe/2UexBDFFtS+GsoTHeEkh9N+g+YjhQQGSWWyFYXnMFXXCjoSebcwz+kC/SnvPbx/CWRH
fTcgsWrecmLBt3aluY251qUDOlXSXtuXnYP1XQa7EurYwnL7JVnlRoU+ATGqtXPZ8V7AGKGe4EN9
PJ8saTUYTi4vSiN1fOgBINEPgClMRvfs+g0g3jPdE0RMmu05cH6j/XI215Jpx5UDnFMKN3m76fLn
XNxFuDOjJSfl2yohQNEqbx19mb02d8HZaeRNm+6RLhO9Oz3j1ASvJAsNynW+t+u8yUo6fy4b1FiM
Kx2R7+PE6WXzL2g4hgEvenbQk1ypir4GFWA+WpA31KWm2MVkAbtsVxn8DnWdnWL8NVD8ZechGmDa
RrJWKTbPjgzAbBO/Iwh2jQP2nTb9dVkfZ/DTfT6czwTLXihPUvUy6OvSo7BVl4MzQkJ2UkQl0IoR
nI52+LCt0Cv0F1wGqRPdZ4zXpbVcg8DeBiDnJ9Vs/f7nLfq9KT5b3SwCRDKgAoVe1smC3UXzvd7Q
rbeFe8VhLxbLwFyo4i42XW7+DvushbWCmyahImQ42T0GPBO6oxHWPnTJazCP7xOF2dpmB9aquwLh
atAWOdc1cnHGRsT2RnDFPFhIiLZ4xyikFj6VUKroAWabTFnTX8XSi350uFclp8fAb+A6/+W1L+f2
pQOcvGBGea30kaYS/Fsc/c/Wm9enca0ZzVniGyNq6W3FCRJAEvvcLOJ+Fye2+jbx8hH1Mrz1z9/v
eyvy4x1ZGFTomgTjfJYmFXmVj54ZTzS9e6nbtW4BHibc1tFNUK1ESAVv3bv2bjw1oV2JmMRe7b59
HKvvv/0/K5i1bqpxSLNahOMYeiiqg6js3s4jgcU/NIO00L1TjzCRL/9SklePDzeGsPRbYgqunOlr
xwE1jV0JR6QDrbkSzidFOJ5h+Ph3YvPm4Vymlu8+fHmEO5rD0G6lZiNqvyRt7etLgZGuYXuxWz76
d8MkGVlC5i7hDGYHyX8t8pfGussP6ETVwxas5Sn6U6PzeEdXspGPZLIWf9ZEN2ryBUDn2ZFeB7vE
k5l0DbntJ8wPbf8BQSwUQZD9lPtnzXvmpsRm8DdnxQ7uNDTlYW49+JivRc/tynfH+O7NeJ0GWfou
cEuSiSH8G8TNgmwpE1+G9qg/A3oTnWplOKWLAmsQO578OBZ7TXzBfSjL/pzzl+hOvWkFBCcZu6tQ
L2qYyrljkfeOcGRadCdh7FSmgyPNItfvkQYyx6VloGxKQHn1SBvD4jgpBKOoioAkfzbYXkcqXM5c
FAu1Qs1QFPASX3tTSaUOdSFR6cqHxilSOzad82HyW9AmZSGsz9HDvq599a0dNG36T0+duomfQmrW
CGJRRTy1ePswHzYQ1J2En98HFYzkgVyu+kBNBCAoN+OuW6BpW3sHa2v5dyFmteVwYpgG/HZYox9X
SS//BW7u24h2tsZZ1y4LfN+IR9Y4jSpo/6ymsnpYe7FTbtm3QJZcddHgCY0mgc0VBd3GZdxMRbLl
b+yNK4FiCgTfjumndzbr5tUwimp1+lLMT/bw1orwd13eQhuY6ktUc7YIu2mI7tWb2rz/sPT5eQHf
52OzFzKLVLWgqHJ8ZgHqahC2kIpE+lzT3CBGPdJcl+lae+7MO6m9TaQ/OYYRPTt77FbisKrAuVX2
EOLJ61p2BXPVRBfDrSdRwEPAvSTHD0a3EZM7Ud0I0m7ybgy8W9lzQho8197ktKd/epOzgNfFmqcL
UH15k4gh4MbhoINva4es5NBPHlBXY+y3Wnh6dTSAJxsDkus5SjrUxDLWM2Bn0MiNo4ogj76iD/xI
0pIhHuBA4bWt0kZIHykcMvfFz5/ue5Nkej4YUAW7XvE7BlYX+ia1wPhCL+4zFwh5kyxhyBXjsh6c
GqYa5Nmow9Wh58qFuu25huBGxW0L1CJbIIwvuVn38POivjfZZouafYairsqg5j/pu5Kq5OrWELZ0
2zzswJo9Nd40QYBsYOGZ1uwEnF7SHksacIbDLhLpztLJF15JWG0fcelUWhTDnaofMP/0InhlqPlg
5Hh1inkxcn16k7McVUS/RtawbeMQyO9ccOezjQGy9nd0/Miu7UCvwLas/C2YlKntBSlzWOI6KWEF
H4GGfsBSFA94GocQ9QZ0rgC+4omkXPvgF4PX/12m8VHXfAqw7aAGWaCyzA/LkFjcxDqRYUkRwkw7
RJzrRlh8wCbAw1DotfUaJTwhWtc4VqN5biPeHlOY/Bf0s4uH79PKZvlqM4xe30V8dTouxrrBkFzY
jk6lOCn8HH8/0jyJ9FW6ijzQefeDvmtSNyueyk0OE96kKsXUOLGvTv8vZ/mf1jXLVdMhwtJiim7o
MYNNBGgGj9t8FL0TKOHANvDKmGDSXbU0/ENpbaxoW7WPpKK4T9tJsMlKRskL76rjlnrhU7KlQO9a
CKKQos7uIb03K6HteGGTYKqjKU//i7Pz2m1c29L1ExFgDrciRWXLlhzrhnC5qphz5tP3x+qD3ras
U2o0sLCwwt5Lk+ScY47wh4RmGulM4vryKmQMCbqToa219AXXEA9ltcFUoK0c72OqXVCA6e80pAm2
6TN0C5yiXo+1S9VC7f+C/CaGHcVj5T+oyK0AitTj/cxGqsliVo1+r3qOhZ73jbL675IvAvCXR7q4
ypQ5RurMps4pZ8da1PpOa1cy+aYO22cL4WBwEouXHmjrxHMqFMnbla6dUoIUIm+eymB4hahwZfdz
///W9aB+vx6+rO7invMyvxuten7hrrr1ITw/zzcszog4NUFvWaRO6Ha3ZGW+d/FnLaEZos18jKHD
pdZmImqBWMn8aibN/dGiAh5BZAYJA5EmXkZn/8myUQsY0mUJrg+ZSHRT7GhGbMo3o9yVXOPLYi4O
AyrEXTtqLGaeBMEdA/olgdn1Ha4OzoU5YTaH0Iugb+kYJbtmtGOobj2UeXc06b07zSqT3VqaRVOe
EkwH3v59d3wf7V68rcu0Ncq9zhRZIEYIg7as7sk1gtCpF8pL4K7kX3Tf4jU3Gf0UtOXBRyOQmnU3
9vH3LurFKuad9CnKghnwZQh2FYmEYfxs6gca1Pji4GAQbL2IeUPhoGali8UiwlFH3YABC9wx46o/
o5rfx66Ou4A3I+iFpS8DM9mrbsT/c/YgfkCgXobmGG98pUHXEUHqpdjfaLlcS/8V+lqgncxZw+qS
lTCqXVpVcfPfHxo2JXGP3uUTqtTwKTc6xr0MYG85+FyLtZ9/9S8e49N7G43JykKfX7WavzAgplR5
84QbspW4VruqHmli2sEZh60foAQUuOuCvlPwO9EBtqNF5DbBtlEdubkFaL8aa//zOv62oj8tTI10
Xy1UPmhCT1mqHgzjlLcntQJ4fNBQi0DsxtZ+Ylm6jNF3k9+q+Mw4VLqrUX7AoGBloOeFONLzLer6
tVzpyxu7OJBmYMWSFPDGtEVpIpOmjbsupkFyaMNDBitgWuTdQcUsSGRc3NleUy4YUzCX1k7BGhOf
6G7SHNKOgFuqno0hA3Ov5aITjLbUb0YmIPzjW2HkuzzsfD4+vc6LU2qWaprHAq+zQVwRjd5dKR8C
f6cu44fACTkeyNHvFeDqmIgRzYfyqRq3N3s7V64bCbkBRvwWqpsio+2vx3TiXu/USRfP4nhorIOh
fkjFY9NsRfil1C3Frmk2jfcR9XdxinlYSXpE2SGMz30ULuRoXAjT7w4kovboRwf1Xc7OwOxKGXMr
16icsrT5s6w81OD3C4pTSf9A/w25iCQ6jcKZQfok3cnBpmvPlbmdpA+fypq/b5A1nPWgMqhIL0SC
Jl2IJUYo69x7nwWDExr2I2LfWgj5FZqAt5W5fXAJKoUfRr2nMxygYawtgUQLEynIS0FvNh7gth2E
Yl+Z+y5yetRWQHPG2HLYjf4ytrtQWA2YIEDVrA5QvBAeRo8rGWFpzMOtDjRcvkjA0k7E81XZr7pk
lxk0K34M5q7KXoTkJVO2MnixYCXG7yk0FF14grBVla7lb1DmytPXtjpXyjnUt0pd2MA3cKvMhq0S
IqH+8u+L4Puw1ZJMw0DNBV8ixD8u22dVVCqZMKrZuZmToobvRQMerfXi1/iUcmPGmxSOUbdP3ZsO
Xt+Dxdefvqhf2n6Ux3hSMvpjsDzk9iQES41GBA0c0CqLcCP6K0t5wOeNPj8jyxu3z9VHN1FlgkGH
ieg3YmeT+FZZjVZ2VrFogWxbr2XbcudEVTIW1Qj9w0Q5jrahjUNWvf73i79SUkpoZf3n1y9yOD1J
ZXEajezsY7ngP8j1h1QeNW0jha6crKb4CBhh0dMaXwqryLAHBkoM4YJ0zX43U3v4wdpuZG7fqVRs
BnxBLEmSFMyqLqeaethYOMpU0A004OkVtIDprmTzISRouJq4gDwDDTjjn1lu1/zBQrsO71tkzmgs
ZgLcAd3W62OCvaPX2FFzX87l5vQHi3gUWOIVHA/LGVFOzDBUVmO8MZr7UXhVOsONaVv/+wWr39PQ
+WHY24rIH994YaoCd0+38uwsrqTXeD3tRCjNLxVkScZdunT2w+cw/NC9kyz3DG7jhepYqzmMmjkC
o7ZSLpTMsaiCAbOKc3if3qYqccQHEx23RdSs+vGgpuv4ZymyOyDe9U4g7vD7ExaC++9nMebr6WvC
//VZLq4vTeysRtGyjERJcpE1cauQNkRykOR3c9Mw5cf4tvJwMpOXsRo5SrFFp/YgBG+e8HsgHTIF
Db8IEu//p0iiR8fQXBjMf+mbvKmIO0zlCt7x9DSec1C7T+WxLRz8gVAMSR6kJ/DrxUP2g1FC1mpY
FzFfWGvNUfjVo6hxql7rP9ZRjNeoGa3ibOJz/wn8rYbujtz9Xlv+OkB8g7FOqDjC4y382ZWxpjxr
rNGXoT1EfXdRb/RSEuRqkuVnD2gc/SgSf7L+DAK92yM5yLH2/he+aVcuZ34Wzr6sopgkfSs4Ilq/
o5LXOT0hgSRLvFPtNFxn6loX1liG4EIobLXxCPJeWdL2x4Nj2Bf5Ow5C/94c30XVQJrRlhJna1Nu
50uCdtO3vRSXVXkOVTejDDVQQUENH8oCWtCo3YGuUOzxOXoVceVQoSUsvGKxkO+nOz9xBdoEH9ZB
ppNYOd02z2ymR2bpjNIiaF0JDAW5LERbUB/COx0EV2SCGjr9L+7EMd8I3XKKnqtolalIha7+/WRX
qhRZmmnekqSjtKGJF6V7khZ+BDSLJ/sjb/EBOlByk5gpd220lH8lsyuRzRR53b9MvS1nvHxnvLGG
q5/58xou4rQp5q2Vaml59oV9ofzOjDVMJ5VWlf9gOoq377uXUXiwxFW3hJfCiHIVIThoPv+fXgU6
BAo8dBXhkYscLDFypY8jQBxCDy3hvsMsDfIqFc8fdYlBVUoFgKeMG/eEYxld97J8mOSDuBZRo701
dPvLx/kaj+YP85/VXBRuFTlnOxRBea5CHMLc1EL8epvTwm8R9x+YyTilvvMgwKOUaxp0//103a4M
0yWLmltA+EUw50KMQ+Qjjq+ZuEI9jmCBPc190qYLdBE0FEEJxqX8M6YMLqtVytjg5iTlCjiGJ4FH
z+6iRYRB49f3qsXSOGiNUZzD5+QxuZ/8+5FGKtnOuBOlg5ksDCyc86c2WpUAY2adAWsV4mOTgJ+y
hQPwzb2p/DRy9Nep2/GXY+Zohy///vr696bf11VepEqmlejQUbTinL2K2kLoX8RpnYuHMV3GeLSb
dtMtrFfF0V7q1sl1mEoLwZqpNVq+lhCH0DYdZHQ68685pgI7Ol8/0kMIRzuUF4jI9t67ld+Z2JEk
LiIb4caaFhCEXtt9prvhL4RzlWSxDHbqjqz+vovuhWinJgeTY2intZ0Ku/qn9Sv8eavO/Zt8fttm
nz7ORbO4bLMpNjI+Dtce6fX7LDnPPFGKLLxOHQbgbBqJxoXBqcOtSG6CG0nE9Qj0nxX8lTr/VNBm
hRJE+sQKejBryF+gzIIL4tyodstuOePdhiOSupi3UIGF+lGCaWhj6XmzCJu/8D9exSVDDrd3TH0V
qzhjgAeYG0YXvxk4kjODev9qsyTiQdTXwx/dHVD+uclQ+HuNfl8Blmw0Fxl2XwZjtVeiUWj64oxN
u9UgVrPFlCYKADo/ejLFGzjv5mei4QLlr8LqQw0ORmpLMs57qwj6P5DBegfCowPc1xIDqA+hKtvx
BGfbre6MAQtAujoLPIN6kN6+eC8Lqj1WmyiBViMvUN3TgkNj7Pq9tEyocqWj9uFjb4HHKGpVZ/0U
BlA/m7sqcsbTv8/fFZCIjPiJKP63/OU37lUQoBU5tHJxVtVd3jvFpgmdplvVuG2p70VzR5hg9m/Z
vXpXjc+KOC7q8Nk0jsSxTH6blqq30Y1DjGGW1/dkB7jaRMv4xma9elw02Ke0o8jgvwH9ElFIrWpq
i3P+B8AkxiyLBKofCvvI/0f6jl72PJ7D6JYYjJv2LcmnKwXV/Jb+5/cvUXxpVyWNp1bzcR0patbT
cE/stMc3iPPWE44/88y/x8m3gz5/o3a50onjx+FjWiJTQvQ6LnIFLZzJt3VcUE/d+cK9j4j80l+a
G4ufSxeGTnIPBIBNequM/D7Rmn8YO0LdpFmDntvXG6Qy2yAotZG98eA9lHc1dhSQM+xqJ27CjQo/
ZTYETbb9ul77N+6FK0UkikQSKHsyFHCol9V7V0BfDOKeEnYVYylvA6WqqpdSv/eHBzO6l+LHPD+F
3QGpXDI3p8TJCUGh8E2KntXpYz4wjbhrgxvlyhU0EMtCERqvED7HN9+rTGunnOHZnBrrf+RyBxNM
fud0oEKAOg57cJwIXltF4BK7cQiupiYo48yMWHgyAPq/fo6+LYxGMZvsnHvLmFZfvazjdXqSHuHI
1MJvM1qJ5ZPmvWVwSrujHmxHH30yu1CWwk+4ak9YY8lYZjNd/EtgDCRAf39wqhu9Rfhq/jQnpzOX
oBSEbj0UT6P8VPjrOFvnw63jfPXuQSBQVihiZ5+Ti9sv0cSoDbMexWBbtLFwKC1sqw9i3ICaOKTj
K4AJwB4QyXFUqlZTTl7v7Sp5h9IkNoA3IuCVDASXc0ILyv3k4pfHK1M6et34cp6DDVh45Os9/zCE
y4wh2i4Ody26izND++g1K1RXq+dZjCmzDcmVLbccwdOD9tncWJP8/U6kIYkmkIppjom/89dPLcq5
YCkhayoGYKAflvqnU/d1tp2m/QzF3QLGNskLcF1GSh0cTLbLN3rqAjTCvjRTz56t3gJbXysXPq9J
mwGxnxKGyaisNstYU4Qv5quObm5e0mc8CctpXIfDjmRKzt5mK+VwYYH6Hrd990cAFb7obqEWrh2F
L2u56NvKxpBF3TwmUFdjvuvpPPq7WNkOMDMhOcq9zdYH/6Xh63ifOemqgr4MUIeZ7CxBPftI71oP
1NiiwW/FgXuH3yFUHZsdaFZ2gM9adFdYS+5nDQbe823Nyms32pcnmHfAp7fZlY0ihhFPUC+rYTcu
e0Ya+H34iCRGyK6euMiKZyP/TcdG5Wp9vpl2id+7SLLMta/ouom0g2Ze1AdyrkiB2RV/FctVCdoL
vzRLdopQ241XLPpi/rp/Kot7rDaou0dCg9KsEnWJQzFNogo6kfQy9Fu92k3jq4Ue6rgq6h9AxCP/
7Iunwk7W0vN0KBBrUhaTizNCWdkztKX7Ke3EpbwdqDX2A3PmO/CynvFac5FSNsUbU/yRvDE0o9iL
HcV0jTvjDi6d94tuUII0HOrx5Qgd21yO0Up9kwI3m04QSqZiKdbHjCan95elYS1Uhshk+bQpoP2Q
JmTLEh3mMt6H4cnUQeliRlBGcF88uKAYOsZPmPwFLRF02/9Cdk8oXP94C898/SwhN67qugEF5nJy
X0Dlw0bIBDyOiG217gDQQ0Kgv8ZEdeQSKZ5077euL2ftueFdbbd189gYNsoB6OjduFf+P4vR0R8D
iPTd7LLROiWtalCe6YjlLKOQYxackO40fwN/MraJvm3zvVHfZ81edg3mNFBSUZDqcUm8sZTvCsTo
x4j6f5ZyUX0LeTTFsQzkFY9a8Y+pulO5qXAUno3BIKfB0WEKEy8TLMUddKIiYZko2zxYtb/oKjv5
rTHVlfmQTOoxy6TSnQCgdZEBZbkUpr1YzCJptce85jHRTm2BKgvej9ajX2BuDZNvEzl6b6f+tqzW
DeaAxf20HKRjIK8zk8FW5yQ/bh3fK6AAxETosTPdmHtIl9pguk9zbCrpmkzSc9FYhN560RRHdFjL
eciw0M8GBjn5XZBKq0ZbiBt9UW7axm61jcd1av/7wrrSX2c5Bvh8EhMLMcmLYNJkhZ8hKTcnyHUK
56bpgWWchRfP2qvVneyf05l8jp8BlP3ywwOsjJle74TKfuJCJRRnK9rNtEVau/R2kZcxmSoXTX5C
BizSzglzekyFVgqVPpDaZZbdeIBrGf6XB7joQ5CqDLln8gDxs4cRp6PoR+MF6q5tiIA5NUZv/l0O
vCMN3rRbTldX0PDz29OAd2ggben1fr0MWs1KgZV4xUxfYbyNc6rkqA/YG903yF2c5d80N/H5vfdX
4HbGBYCsjNx3TpESoDsoUc/u2d6yox2e3ag+vusEciRVkk5McOch2qX2z6TJYzJ09AlKRFKlxVjv
eyDgdQzkZDgaOsIHxYHa0cP5VCV4R8N2R/2V7MP3GFfWlCIZ7afgIxNpKTqp7OoEOX8tEovViM7X
U5OvrWFfeti5YhdEQrjJ0U34074VazXbQ0bpXWMb7KrwMKBHbuGTyvAzHV8QFELSboR7azh19QCO
GpfqTnkcN+FRivBDscOfwU0szpWSSNZEjOURt4au/w0VIYulEotqcRZoGEl78UE8GXuUH7beNjRc
+ak/tE8G5m/u9FNFS2pPnfRBdTrxVdMtMAAkDg81TZTDzUL+2nX+aWWXyImkD41JjVgZ2we5cn9c
Wly7ra3/8f4Y0HMQcncRSK7W2kFJUTMEGGkLfzS+0TZk6LPNVreELa+wdlByo2b928H5DlyKul6R
mqIrGPJr5kpMSZXddhmW9wps49oJYFBDKMQjJrKB3ee7qXuXUbuvoc5Qz2cKtl23BoFX867Pa7rI
u8pSLSPPYE3gl3ouFgvHssjN8HFeltESl4v8ro73PnoihuoE3Sa/pVWlz231i27Tl7dycadIhtT5
pUwvQ1ibK9XW1vlkhzkyl0+0MGXNKZH18/803XPdIsIfK07HPVulDw0uUSKCI7MgqZLdQSDsqx9h
g0mo32yH+KVZRohnJICn/cQe5T2VXanwv3mg5EP5SifIkhUxytPdWVMisoO9eQrTZU7Tuiqdqi4X
XozlJt4cE7bbxrOClnQdPTKsz4JfQvfYCL+FCI4XwTcKMV0zHm7et/Pbv3w3eG7jhQA52MJF72sg
TBNqPerc+esIWAQrhY3KUrHR7VFzivHZyxhhF9YbdPriUdt2A1JM+0R3PO8JkpDT3rrWrt4KOsBd
UcaUQmdVX9dTRGJc92JenAekmmuYsCGeXVj8rkJmqAe0G7w7yCL9SUFO8vetvfq3Q//tbXz69YsB
jZIkUSRFKdeCAYjDKYcn1YColWB1lRVMSN6NcD9GG0SK0PvrdmFxoiNm4MyzihScRxw6Y3q1zeq7
MIKbuTX7na6A/nBSY8Uk3ATNPaXYktBsbmxv5v7fBCfNddi/nuAiLQhCQekzK5ojQF78KkD1boIP
OMQraaC/b6s+qhHkuNpwpG2KMBy0YWCni1knTkEmwANnHHLr0jgdiRLL/IbC2N8s6WJ9s/Cuhdoy
mdQ3jyMt8GYrEo0uE2Lo1nscPBjDTu5+GtpR7ddSauMQDgVpeHBr7a7gptJWufYyIQlrkZrSIj0a
gWtKbm4sUQCZxr3frWuZUdVGyYDC4CO9ECPHx1paW6VA1h+jciUrS6NyUS2qUkwa7ip954cntZyF
I7PyJTEe2FudBhbpiMIREM5X0x3AlzL2MJeyAKFJ0B1BHe0BMkBa7eKI6M3cUPuRec90n3LLbcYH
i8SzPtS/xgzXDJTnvYagIfy2/Ju7lAT9+0e2DCSkIakxbfom9K63taF74gAcoWDEatcpgsno8Cnm
qh2X2OMIKbCzAyuuQI0L7oxSM1e02g3f0cInMz6b0Trx3+V674kra8CgaI0arGCsVAm7pe4FuKRF
2DMg/C8YUjL+tfjXOoELFrODSpcHlKg+xajEVPmjxL5XlyB+2vfsLX5Q+0WF+6O4wGJruovx5PJc
mUQDV4hw18NRB4KKdCFNHRyNMjubBZ/BcS/UfP6zTNxzEv8tQyhQXaSFa9BYlOIHE/fBjkJ9nX+I
LVnLGX19XO+sFRlZ58S9WyJeMGxxok+9uTU7Iw2aUx46ufA0Tbb6qpLRSou8cor4RdLm2ZQENQjN
H+Zeij0FcE48LAR6l4TpCBXMBrw3VC7zheGUwVZnSGMtzGO4SV+nLVoFHB9YN0hkA2uFCTxth+ew
OugmMHS1JjEk+cIRbdbMytOTiYX9a/3WjU4kLkYUXWnaKxstPPLQkbpOg20Z77RxLw2o7YAXSx/C
wSb/wvDrCaYlVdkptRb5ftbtkNfJE5aaa5Dwp+JO3nsvUryURSBqCJ8u+E+++K+oPmvvkQ77GztH
+Mixs63vtSclubf6g4q4X+6UmJQgn8fIzYMugVzHQZWWRXMcc4AZGjYnt0BKVxI5pM0AA1lIDs2t
5q+RPSUJyOWom3EnbNJfZm7Xv43kEB+KlwZpavi5AF2JRCS1YGDMA9YgTnpWfsM+vpPue9yqVsbb
rfvvCuUT/7FPq7rITqa4C5KgZlW9Dcd6qz+Ph3Fc5T/MN3BSvQOZGcqNDMzPkSHdP/67iLsGN/ny
6xeZSeYFoT5EdXbmoEIikG3VnqkEHMjl6M5qFd0CyKB2q5t3rXj88rsXVb9XjkZstm12Ns7kQg3t
xUVApYoCSeg2P0FtKNOiydbhE9eg2806imiTNCtr026bGBX6xJZXfB+3ZOvaguud8P3D9CK3WyTp
mA/calNcSwu+LPgiLcA8fYIDyILj51mzy8LGd2GcxI1Hl8n2PmZnoIjZKY3j9xufaP4vX15YnzfI
RUqQGX1cVRq/7D9H992RVqH3C6cxbpvgGafZNfoDW+NNV37c+N0rSeuXJ764yNtSseLM5HcBiSVM
CYGCM5vtaBB5trZUj9rqvxW5pPbGQcWJ4MYjX1TmRqsYfiwy9rDm3WH+aHyIaLY8LeTKlpCnxkgn
2pPPbsu1jLJSuAjX+NM4VMyb4F3cYMKtHNpXyEx0CYOfTWFnrdu61kOrLo0n5W4+6uICpuZe2hpb
+aickAhGx4toR2hPeqfGdMlYtgKJr4BU8WIUNvKbqdmA7mR/rd8XTOdBVM7BkFkFI1pAHv62B+aJ
mALjyYNl7pmbTzlGWQ6mXZp5zF6Ndh6anbW34MFyxFXyiPzsUkATaJF9WI/Jk3rykiUSxNMvWpy7
W5O9a3022n2IvNCt0cEGX+TZeh/qSTXDITsX4+FnaaGhSFI8TQFGuwtLXbV4Nv4xQLzZJnAgRxNW
lAZIPITZxoIFdaPtd0URCEMU7A/A6WroapFKfI3G2WRIgqqnmGKO96Zhz1i3/ix696b22pmrytsy
94x1cYHtaSsevGlNbLRlrETOWgzhZO7qU7rZKUcAhyltJtg1qluNS/nVo5J8Fp7UXx12sz6xZIvm
BRpHxJR431KBQV2xgeoz9znqR6ieu+YnpsNL83X8AOCtOpBXevW+yp1WOQeYoUQdQgP9H3pak+Wa
48qg9bi1IrRB6ciszF2/iaiwijtD32V37aMS42LZMqi+q9tlg2bOvngv9zMhGCS5uiumh5h7kulm
d4wLxwOsqKylcIfMj+B/pOJ7PjKBO904zlfqrC/v+yKM+CFsUNnjfZNGunTBK8RfWOcy3AsrP/zf
iD5dDSCfvvBFAJlMMQi1+RdplGarUlzX5mwzVePczcCGIz2biLe020zHMpd0s240+JRrC7BEVaWu
nMfZl9rkghZALRGtlC73EYip+qAD28S62FHB2JAWjsvxvQOi/8F0deRvlooD68QOKjdBF9dcDcmi
fWQKYY+vEu0K+SNXl1qKdhmz9+Wt0s+cg9plnP+82otEwEpUOYhV9OXp4+R/LBO4OCYAaFsvJLqD
++LV+51526k/T9OwGPJHMmdzxDfcFlrMOR+MbiePhzR84eHUZAXGjEK+93ZScxhBwqcakh57JjlI
CC8M6xBGG7+NlyOGAQYHMFr33p0GBAzBVTsp6fPzr9GoWjXkp+CShJcEu0tECqAipPE+y++VCicQ
FwkDOpePsnIa/MM+UF+D8NEQ301mF+lO6ilism1db/XYDavXLvtVG/FCRlbCszD82krZLy/YCwC3
rFVHAViqbvfXGtu8qZN67UqxRLgBDFiBOFyGP6sq0iASjfRs+CclOxbN1hmbUx+/RNZGcsof3U5Z
IV8eJWtT+WXl99W4SOgyDi9zkL/dlLoajj+tx7gYrcYT2myUL6hqzxwe2LiyHa9RzBfsvHATRoG4
Fi9Dc21J294p770XYdO8iYELJyXrbwRj7VqKgYe9omMAKX83Nu9Ua0IatU3P4PH6eS5pmjZAvBmL
Kdh617nF+FNO37N+nyNC5vWvQ3PXBW5FsGvpBN9rw17QH2pOtI4OI5YI6MpaWYt+tKNC2EXqMnRE
M1vI7W/Up8JslxLOBy67TR0eob8HdnYgmpJuqisd7hdwExweLaeUtkO3NPXbNKC/unvfTtunR75I
QJNIHJXR5JEt9WewbyDat4weC+PJSo9J+So372Lz1Ol7YMhNcqqUUyad44LNi9Zmp0YUO9B2xG1S
H+v2lxLeRwPKNONdxv4WqnUtvMiktHk5Mm4GoF/+iuHmjvjh0ZfVfukohrQnS/0tFr8NFAqH4q0W
j0G/lWQn3M3cYvEM2Vmt17WyN8rnBC9iLeAekh8ETNO0pd7Z1p8w/ZFMR8aXPuNN7F4C5c1UkKoB
vIoMy0eWr7CD0Zh1+qep/2FMT6H0PBorqzql4ZM0HkKiWf2eKx+6CadQ39TSWSkwXx1Oab1tlYWo
LNOR6pYZYZRuDHldQGguVrAW9fBOOqG5VIKTBreBcu9KnPAKcRR5h8lE9vTvu+vKTE4BA8bkWjNg
dHzLXdpgkMQyqVIqt6R8FIU96H/FherW/0nGfdPel9azL7lU6RGqKgX49TUKWKiad65OmuY9N83R
HH7pNEBvjge+N+G/rO3yIKdjmzZxXqbccpLbqbYOeuCx7Jf0FzxEYpNDFT+K6UkO7pplB/Cbonen
q6hOwqe2q+jewOq00myt3fz7pRnfD/XcxMRSDF1xEyD9xfU7jBK8sVRsz5Z5QEmhM3+myBrLjMV7
VV28Vv2LufJ37Wr42SMRtRCfBjTT7NK407FLz3xoGK+DE7ULEoXo0V8nDkMO+lTiO+hVBXMWWhY0
07HaWGvAc5sjUjla8OiFz3q0irq7bk3DIMWWA65J8TuoP8jRQuVZkbZWvY/7l5ZNlxrLBq1hZKhd
S3nREJ7vx32FA0y5bmfIPsOf57Z/9dtdLqoohuywy/n3W7rCPv3b6p2deIGcfWMJRQZmDVWgt+eG
DmTG0GTrjz8ac5X2TwhoEQoZWAy00+ibKCCpHjFjrTFJC1f0W4JDUv4J23U8c2qCrRkf/r24K2P6
r4u7yNnAyE9iVSrteaQBnMh7Sf2DNnO5NLuNUe900aUMETGdMUCQ1AsShcEelWW1is23NHr492L+
TpO+Rsyvi7nYT0x783YotfY8hXu9dGnrMazPUIKcllnNCAe7bMJUAlnfbbs1kGZrplltNQmW41ay
dXwQZsVx7HF64ci68XRZJ7cZnldghF/XeVE8Zr7mK0XFS/PrU5n+9rMlM0xZ2NOyPaHZyclcBu19
2C0Ru1P95149gSeABCI4Q+eM1QqVphubTLkSI+Z5wv9ssovaq22S0cfclE3mzKddXqgTWgbbYXih
y6mVzl9HDjb8UczsYSZJ7lDrbQcXvU2alROdSBtrQnTuKE+xz5RIGFhwt4KTxIIj2Z1QdbsFPrx+
NJTZj5mBhI6D5dcKLTQnpVAkqz132ZtQr9Nmn4x4ta2gjDTSXVWujZ9cmZFr2bW1HdBJhfAPLjYK
7VLYoliISKB06vDgDd0QuvuNl/rd0QS7RfE/y9MuMijBN/tcbY32DNwhmg3X2/fJRbYUPfdsg7qs
agflGpc0k4bFchp+TvUJRSQJQYlqiRJfobkj21F/gaPdOH1y8Ivlv0/M9eP7aYUXDcfei3O9Vokt
U78rmWvFdNmQCgzqw4ALzJIBQVTv8uFOIqz2bgWoSUdfq4YBV/U33tYVzvjXt3VRXYh6UQyRYrZn
SZYXck3tj1LTswI3xL9X6SNDbs7oUUhPgbdTqyWVzgQErHGC48dgQ5OqCNKKo1YP0IJP3CP95EDv
LY1VOekL5E6m/gHtmn+/wCuIl6+LVr7uwMDsU1kS+MT1sqcZDs/aYG77wEQAljMypSl3rL+Gqzks
ve7sBScdHMwqKPa+9fB/AGjOizFFFZ8FA/TNRfzzzSwexEBouehHvI2lx4LyFQGd4i1xvM3IgKI2
9pJ1bz3NOv5x/Rj7dz5cDlM9TtzvN673K5P2r8u5CHMQQgPBGj2cKTaBNMsg8zW4JJgAgNmWI1zs
+/EepSG5Wemji/BevZFlO9gSJ+Du4SVXSjc5/tdjL5FCshiuMUW7+GBiNYhNrvCOxOxeJG+EzKDX
bmvaeg+RMVMWqKMHThqtBOlpYKBtHvGp89GcLU8aIkNOoRLl1reaTTeXdZHs96HvZ60UdGdBdOL6
1BAtFO99cNQlVKISwbbV2G7Mdm2ER2qfs1oekJOLMVdnRspIZEYGODe29hw8v92mn97UnL19AoM2
hl6Mxuh3Z8J/UzxO7OtF/Q5vfApWU/UgqbbVuZgMWVA0FpihDabLF3UHrLv7WRbgLzcnb3ZDdOh8
Yhi81FuAs+vx69MaL9IPL9XbXB15bcOHVa3BaeEobTGbn7kI3WL8pYaOzmXKkNwZNzE9+fjnjbd0
NYc1ZUOCzW98d5cz0nZIei3suDj7ZcnoOoGOMzh/J+CzhjkeiIjdoTat3Hno6OKnsRT1JTZVBno0
lC14sWArnBcvN9Y1n/VvX+/Tui6i6YAGbFzJcXeWjsjz5ONSkp7BBnn13hwXSEaINamF7Y2rDskF
gMhYpxFUqYDN8wB2zw1faf95ErWakyZzW+oW3PSKPh/h4dMKL06iICiCPDZJd6bt4ryCyGqfJ+U5
RXaS6PShj5sIU2p93T5DjteZcx5Ib7GHLGCXGLYm538LQpBY0cqLVsadeqzem4dWw3+DrpDj4xnV
ucabco9Y5Y3Ipswv718v9/K0VlMRmzUvN4MPSnM/0Hi9AGTtjPNaPoTYTIPg2SBRck5eLFrHiHOW
myA45vGsyp49p9VBbLZea6NGyAxPuRejtSLbcuv+exuot7bBxSGOcylGjyfqzsoieJSCpZK4IVJ5
AK2GH90M8R46sL5LYJH4fnvTyhTuOrJ12enpPKEOuVYNqL9dYfMUhbZDBqiuXtUzMJMjrLExwPMT
AZEFGr39Wf/p4YKMupe194tiCaO9Iu+Ll8HvfP3vx7pCEPu6dy7OfZTRNxlj9k60h3QSlh9TZ0FN
3Obvcb0YzsFH+QQoJQRpHbv+6LYWMtauWdE8Q9pu0VqrXrXFRzBvQQGBe5neOH1X2FHz+jBp4R6W
pG9cknb0EgOdV6KCcqIMne+90u60lVwfaUfou5m+2MBvvEkFmh/8+878nx++rPVjoRzN/+LsvHbj
xrZ1/UQEmMNtkSxWVpYs3RCyLDPnXE+/P/ocrJbKtZsbC33jRrvBWTOO8AcrzHpacSDtym1GgYxH
Npsr6e0GAyEwbH2yApKxdBf/L1vtn09fxJJyVofhkPHpuHws8k//vDXPN3PbayCRSX4mJXRBfYPv
J+U4uvxnlHuf4h9G8GxCMbR2BkIIWXhsns8Or7Am2dJIzah8D8Zj7JjRXtcOSeh00T2V3gLr5vZO
GlF+2RXSqqMqTrjqTOpW6Y/NeMjEp4UN9zec5NuC/lGM+PIYyoPcCbrGj4MZQUwledr4oNTbQF8l
97IrJ/tBWrPl4ye/86LkgOdnyP5zLGcRl7u0t4yLe1NNNKHJQvYWaBUlpaSjPmMdgYgYwLQ0Xek/
6l3pSfHq32fg+lML5BZAMEXYvziZmdoJhj/U/UM1bfs1knfqyInbKBOuIY0nuHJ2KIoDtmfQ8nt8
136WXggRzl0YxryL/trgX4ZxcfW2ljAaUVP1DzqO3HgfjfvhVv+h2cXNsqausvSxi9szbs3C4irr
QdoHG4gclVtGjipuFAhZIVgfxNQVmjQrGqjqnbmjLH4T3tA6IneRsFEg7+iqTSSd/PODlWzFyJkS
Gr1AphYm5Wqo9mVSLq7DIazas6C3/YNpPpzx0xHHLSpzkkMnXN2U6Q/akc0Pq7sHvUJwdmxjF+Gq
5L8rIqDNbKkQeDRVvbgBMsEykjY5z1tk5XuKo/zsEM+RvAIPAuS9uIswecaCqLMNzhA1Kvm1JDMp
3goLzZsX4SkHqt3do56REWkXpaP0W7xuJ5/S/Gp5ea/n51/GexEjKbTfemsayMvq+0RADMmTpIOC
7eS4psyue9HmDMob21/pwch3db6hMQgHWZNdqV+PrHK2LbBFhUidULXNnNzLFuf0754bF8+XMV6c
9kGNsjSV+v4hAhAl90+QvnHqthlGY0M66muq3ftu+AkvnZomDubic8eObMiObYEGCY6M6INhLgt/
SyLUdIdXSjQ0zhxJWQ/Shy7HCFq+9+3aCoFb54iTR+3nv+/P/+Uc/bMxLg5tmga+7OsjP0Jby3jx
QtFD8U2HA/I8m5KqmL3L9acvHocztKPhHcAMsRMB1VvbfQbxqQWmNRemE99YJcVRU9aZ+NCcfw0b
7fHfh3o1EaPIiscMrEvrL3e181mJUir5VCFulI8IFJZjlDcxNWAuNsS0PTybG2mtGSuVtoJiZ04b
bnTjHoF0vfco0C5EOlfU7lHoBdc/2zxeYWH0ZhUo1bmaCwy+1yHKouZ4Eezy+iax9qF8EqxNou4G
yNDP/QO4NGSJSn0nRvvmtYhw7Xgx2R7+BmKkldzVPqHoatRWTePG8M4GBycUAkGKO/6r3uxrSiQY
GNWkKUP2QwmmFYJEkuqA1uyHbVdsc5p7GK/YC5N+LUqFawKJWJMwMNcv7tlQLuNWlKQeAnN2dsue
ko0dSJ56bGIbHMpWuDE6gF7/D+JzTEAhfBamF+mb8jdhteIJydb4rW6WJv9qBePruC7u1a5Py0o5
c6HVgSPjSJLszvVGPR9RWKRIZleeYE/iOg7XSuUB0hRywuq1VmMf5jURZt4tlMPFWu21XhMqSP/M
1jybX2KRUlfG8zmW+4cJic32oOnNaqANINbPfgjz6qdc5ateFld+4wDJ9LEljI31QMInaxtgDEZ5
MBCEWXU8DepDPO2WKgdXUA3s2S8DvCj86NEkFFOgzMt55qLPXXDi03RjFHe9fFJFL6SgMcqrTLmj
pQy5e+ubz+14wMQqpIWfNvepdcK/Kvf5b7vKqWrHuhvfM6e4kWXXtx7r7iZGwdjOlgrKV0TMvo98
fmi/TK2qq02TVuIc5kWnXD3I+h4Pnbze4KACxBeZB3C+xHamvBr7Xa+4wH0UYzVwqGBkRR6q8dOr
/KhSUa5xmlrBzUb3UL2JT2hV++ssRhp41jyU0xu93DbVpsBtedscZqWGpYD8Cm5zFvemFEgtkM75
n4Lrlx+TDlmoJ6PaY9WBKcMLCJchfjF3LbAat9+UlnMeaYDLuyRbK3ZI8HgXOeHTwtG+9n59HcTF
1d+GWiUGOoNonRbHFj3aGtM6O2+JA4AsTdVtnJMw3o2Aieem8q3wGcxSpnYSPkvZJ8V6eFfIflQH
UXgty5/LhiJXk/mvI7y4fNoxCiJVYbciI+zy9Fs4bn2EoGyLFajCFOp49lD6HkV7ukHtiX7C9Ma5
Uup9m+9UcmCnvOfhZagApotfKBgQ68krIdnXPG7ev8/n1Z7p19FeXElDaCr5udLnild0b3GKc0fq
doa/UkFDI7upEYGLM2F50ijKPXXcWjnJyZ1f3JbjHuPkvN0U0KIr5dEvbwX9l1I/JjlpCjaIbjRu
WtCpOKNJe+CFhrzNrb2FpEb8hoLzSLVU3ELFUSU8Ro/4sJbP0a30bFF+110lsssT8Btel/iZOxBf
p6C35X7XoU0YYYBU/qho80aeCnYclGa4jYFTxOilb0TfEwoPya/lu3IOjy7Tha/TdXFXdrHVZYag
9Q/DHcjIlIdvLULxil/ydteDx6PRhboQnUBbrTZVt83CezhfCJXOshmV7C6t39Uux9cBXdyN0Tn3
+7Fjt8Xb8pGyAFSvctpL5iZKEbi40bOHFuWjykamNcaH2G1OdN2c6Dh8IPVwTh293gzoqXr8peB5
rNa6ieDqg87xWYSgXG2voYcLpVAVddNQLiYv6OpSKEaL5++jdZrsQQDTjM7LDJQT9XWItjalDYmd
D1IVfAYUMETRShNO7FZdJx956qnWenlR//Qx/lrUL+O6mMPR7GTrHDIubYXVoFn+6nFcQZhxOzv1
IlOlreAWdPmNKNwE3f8hcbiaC3+dmItnQsKQXc/micmn2R9y4NWa3JxyhYkoTIobzSz797sXbsd4
q9jjqUHWkcrYUkp+rdjzZRjqZX9Rr9ssNud5UO8x8nPr+gbvynXh388GHUO70cYNsV35FjiLvc1r
JdCv377I9cYgSNJ2oqcVPKtU4AKAzB6xW/VMYuKV08GnIoiS6d1swFveD+KhKrfSZ/K67DSjXp8G
FegwvS9aXxcXeB7jQ1BmwvxoF4JriRT4uKyGhwGsu2JuMvR/uV2qfWCyFkj0jHftGeX18y99fPRN
99zauX5Mwi1eSj4508xBA3/rT7eB8mnJd2FFkyx2szPxp7yd1WnvrHNsx9V98dDoN3p+9EtobKdS
D/4vMLxrlScQb6QjsqyQAlwkgFPil1IiBcNDAtoOFQx6KxaKMKu6ARWIsshG+Gynm7K+V1vAxhLa
IEm5rdTFXot2rRjydSAXL3ldxtokjAwEtX/Zsayj3r+N0nMlPIywPJVDiCNqu6m4o+L4tRtfCwzT
7Jn2J97F008ayOa4k6v3YCJu7l/gUGcYu6VOEr4b2eeEkvSzBVas3tCZfFQoVAivXeXVkMjS4yDs
9Ta0A+UpROPBR//T0k+tsh82/RLc5goTViFsmv8Bb/g3PzjKuxgvKH6moriKdQza+44p7+zu9wi2
9GyDuemxci1vVdrz8i5VMB/coAaFGKotbYJPE5VX1F8fB7yoENADOod5XHpXqgRA7T7McAc7lWja
QqkbHitpX/e/emUrNHSrOsmZ+TQhtlsPsaI6ouYm1s9SR28t1Vd+fScU+xks/pTfhW6D4KMtoq1b
Q7+t8u2kvXXqjYr6rDR6Zez8e9xxrVZCUixa1P8MdKT/NMK/BpPGdB7HWEWCUqHu4Kn1r3NzNIO1
Id2nogMFMdNvW4iI6imBn6wfxniTUXgPuBRgdLql7qDM3aenQrzvlCcBZagC/ZCTumhnPG/Di8dB
h0JAMw4fTPUvYbJALqyu7zuRx6HD9AEl5fNGnVlsM/hTs8+fSOgt5K/m0jcvgrLQjJo6mL/pH9kb
OVgEeaVEKw2Qo74SfsQ+nMAV77pBW8sOH7GhUHaw4M8fnOm+oFjoFe8VWulzLQlNbPW8S2n1boan
7qk4gm89APRFMwYCQdRpq9B/mH7EUFIVt8W9tXyRLYpR+abH+wgC3c4PXCk/SfR2nmFmuaYL+V54
lF/wTNQQK+63suqhCVf0wKO23eyT6nTNvjUOYFuzs2Ng5/DaNchLr4xX7DqKfDXtzzhUPC3pLF97
yL+t1UWA0QVjJ+oD84bEohNhNCxuZjdIxDJnamEWePAkwIx90qhB3GrpqF+r9SADgJIKIETMei8T
JKsXIXhpMZ9fp+zZ1bgWvXx75latjtlTLq7UctXTubF2wbZ3uVidASkmkMS/xGnpfF0hrCrfBjPv
sS8HLG9TZVSVVAS8UUcI+NlgHBE2jDn8BNChgyyRIq0KDZrHqu+O52FFQBFjdcK/4XroSqmdkYmi
MoTE/ZMiHSrzhNJ7A2cgmBk+4aF6GV8FwTFT7FTdEkPxaitV24TWAd6u2p6uJZvLfJtCW8RmoT3i
gjmgfkp0x4sK7dSbUS3NDqpCB4NX0V3+2tkCqv9exVuB0nagFLMIcuXDSMdxwq7piRr23ooO4ugq
9c7MNkprV/GG+jAy5wa/C/kk/VEL9zoEVSi4NRBdFvrmXB3P1k1JR1qaXnRwyr1y4B33BVfFcBs4
151CJb2FCPSWTTtp+hCUbQgG8iB8ijfltEKPBBtarfjNH4ZxTWGmHz4i7BqRBkyPlXAvoWJGYZet
LtoAicPqp0/BZrD124E8FLHICF03G56u/sg3KfWF9PSxbDadplwZwZ32TLuqvw+RYzE87Tnex/XJ
p9ahwOBdoYLCNQ1v5PxONlgbex/ntmYTZes+pzC0CnBJqOVHy7+VmsMo7WJm1D828GLrLXAFSlsp
HA6TeNuhjquigaAa1LhWFeDi8xbGLA+FpO1rCWdkbphNBb0wJ41wytpYjbqjI0E9udXBRM5eEaGq
ribC4PEmPR9RuOflNTAHpWWBoDM11bWgrKbkEVeeoFja1VdCM6jq0BkgNABLuuQ0nJOiVYMz7Y9w
OoGhHx3dNl4m3RnbIxg9DQK1rVNe5Pjb8btcQ1zxCadx48FI/TOFN7hRX4R4EduiX6lKoJOoajIK
3hJmyRdBVZMJlZ/UyvlBfutqhOH+nLTMZl9K6/HQ4xo6C06DqtXNgxKtBxXDi1uIyPCt05zDEK5a
HjFInjzuMg5fUUnZ7yHsTqOyse6zeB9IcOCdEI2G0o7rFStRgjKSAHpQFEq3Urtu9NlOHQ6eFe+r
7Jij60dU4N8P+VZB86NiG6wwPimPQeUqmHq+Fm4ZOE1zylMbRl7SNSswlaa6G4MlKcQ/id3FG2oi
sImioy4Carcu7uU2KYexSbuJexndWc7v7CipSfdjf9JCF8sgnWrjk2HAT5a2iXgzKPRo/fqNg1XU
bHQbxdF046+SyAvr0pEVPFvabd/ft/awV37JiK4obx0Za+wYU7/wGktzvP/X6FGQg0coyxq/4PtN
2qtSXRblhOI1CBbOS+HN7rjZcKeI3kyfpniHX/QkIJg4LhFVrqgmAWX/8vGLnlKhyxHJac/H8cNy
A7Roz29l+TbRsdlGG6VSHNwEutsEXHm+0YOdrtl0tkFQKDDXxfyx9BIAJZP2FNIiH7bURWrvv+kX
mrJKRR0tbty7Lo9lMPq5VkfS9FAiePDBy9Fi+L2tb+nJZwh3xK756wOxxPCoQOrYRmttwMPu3wPK
P8Kgf62SoYJVlJW5VnyRQwdJNo5BG59JJ2hs1DY1wWREYDleC67eyKcEyD6aHCH9Fkddm6IjPM9m
ShlVJ8SW9Sf+gOiWjUZO+iBW6zzhlmgx3VOVzVJB++rbTAcGJU6JeaMe8n1HxaGoj1UanR+CeGtA
T6QZ/Ko/9UiKzS6KiGjQZYNZBFiJoSqph/aAuzBdV9JAaE8mMTjGV/SCLo6kGUlV2VbB9BCBObDk
gyztAoDOdMsQLKO07+bFdsL7KtiN4uuZbMsXPizzEXLNeA94Fj6lnelYvBzKN0vHK8FGzKS7g4ue
L6UK14roiFAhQzWbNfzN1ToLoVj1kjDC40Uop17DzUfxyTPW0l44kc9RdH4RutvaejW7V4OMIra4
BO8S87mo1ZVYPFWOuNaANGLbHCGk7jtaQOb40vJyyTz6GnaAoXobPQ+/zaP/hAB8DJwuhnq/2Ji6
kvMiFaUYomnOZg+XByU8K4pgDVwlY4Hf8AD9sjSOmWehC7JKga1NrtETsOKwZf1JvieNSNxbMq+5
QgVTTF1U56aKTDf4cvEDvxmlSh6nB8k86hj7ThilE0vs5jZuWcLwXipTXusdfPviRYktMMtAmTSu
MfYZsV9YQWlHLNNp7lTtxCtouI3THBAq7Sv86kp7Cct89RL/+pMvrgeh0XOTjvH0ULnpo/ouxOvp
Cb0yZEdqV9kFtE20TfsULvFZrmRyX3+3eVFSq1juQJl/t7CHjorpi6MdJPDbIo47tCJaEu+l2+Va
FvTtmxfvFf3QrE8VXlvVQ13MWBHl2+gNex8IpNgsb0yHTgVYmlCWWighXmvVffv2xXPVNCyyzw5/
0HxyINE1/O2IgybXyeymii6Lg7aTzV0cO0hcTsbLXI3G4BFXLrBk8P3QaJscTG4dFObnmrm11Z9M
2DPLh2COyS4fjC87wryI2fqz+v+DEhPfB6jQOVef62+H29kINJ7AsS+uzLVI4usnL3KyUGynAlz2
9GAB50cJNwKRfX6c7TXVx3SVaC7PUrIoB3f1udF5nDHJAmiF2c335+Y8GIUqCc30AMnRVdbJXtro
r5N5C1ZmthSaTpj3rXxtE7s+iN1d+7l4/K/F7V9HcPHDx0CzhKhlBP1aWfM4J67ghuY6xP/NybX9
XGfsMe1u0h+ZunAE/1SS/lrnL7/+4rHNNJTwlLqdjwOm6smvEB0F6hw4l2/l9EBj7XfqogTBy99C
sfSfa+F+aeGvVga+/v6Lgk6nl6Gui/x+JKPUDDUVohJbBZmPvYqNhTKbD+XCcTPcttwKde5MP1Ck
MbzlPXitYQSQ9J/NcPHwt12qYGzGdJDMJxI3RJYSGNFAw4AQbaeB6MgRs+f5vjLBXGn9CZCKhRqN
BMrq6NOgSOlGztdW8hxAh1vu919fMVicvJEWMYp4cVcnlVjqalGwW4Q1agWyHVB3SG794tlSn1W7
Brrl1Mg50dTlpfDy+tD3N/jqRD7KwYudiWuRkols8PxkKiZ03O+nJ+QOz+VYz/HDTbNZhovKSYVg
32N3Cu05BNGBl/q2vNU8rbLFdpv8av8bsXQkQwxiRkRaFZP+8fdRaCXOE4KuztIShAnmDyFdD8Wt
H2+1deNFnkKNCQoiz5iDYKoYvyGS1QMhowqE5N1SHHMtgPg2movzbJWBTBNBm+dEBdSzD3aohB0k
u9vmuPwsGSb/CYsujvC3z10swTg0qjaEfK7+0aBSIOMjiz86dY9VZNjDPXZh8S892cQYwBX7maz7
URar4L0M3e45xoxkI6GrVHL3ZKtPVOwQc/9JoWD2y9pSXsn1Fd6qNGJ++90KDQIFhtO97HuopYAC
gs+jukg94A4ODIP4ty8caBnijXAU7lBUQznGtOM7sdohtNH8jMy1Ee1xqk2F7b+H7NdwOt9m4eIS
ATfU5lHDLKB3QQMBOzxQI50dZ3b5aKLnrUIAnBs4ilfKnjWQvdy6VoWwQroy19MGwj9q4u3rv49K
u3K1fxvV5X0SKaOVK2zM5DdtS0k9VModrZsC+ML5BlVwrPZcUK0K4jWJo6FFimkMt52MaNUK7kXX
uEngzdJ1CNaXEGVX44txn+Bir6z6lXaUTrG2HvV+JVo3Tb7GfCpOd0hjjyiqEbpNPwZHqGZOqAwW
zbwbzNehu23SO3/8VbGc+biyHGGBpfenEfrXfqQQNWusGCjLX0RYGCk0Uu+zEpCDOld0SSDUwZ0K
t9FoXj12+lrq9k21Hv2nEdROJjx3yh5PD5zS28+xRIG1RNGSaOycupXyVCYeFRscauE8q1SESyeX
qQpOOxQwHWs8SiaIp208LqI/rp9jFImoWKMQp10ibE2DGr9Qm8hOwXrfNm/JZ0upz4ZxO0u+CFtD
cf59u1xrdc8ulf/54kWAmMdtFKUmvpmw5pG9+DlroLvGJn6IPPlDvwlu6bY3xlN4AhCwWxLrNa/k
X9++fnGLmnGuhrnK1wc2oaeAfeAKR0kQKV4fnj/FNMYzuMlpdOjDkTyGv4t0ryfOiJzHZ3Wvv7cP
QgCewxGL+9S8q0u3BVJIpz7Gi36daU4DCUpYdcgpdZs4pU6JYDm+yDCjTjGmX6kd4E/q6cDqyTlq
hE76VZ1uYq6gzKVLnNercj+t4w28Y5S/8rVpuVp9cxY8LT/UeJbE+yF5zLpbS7u1isNZXgvJKWle
4rc8/RCTG+p/S2bj5tUTTlETBiiqQoAqvz89URP0TeXzAGJ2QfjY3SMCcohO9aOfbs76Z490l74v
IQIRxkzocq5RtqJURrdcym1KjZYwqySiILkLoch46S/1vbibkLYq7ik1nv29H7uKD4jmVI0Iue41
yRWRyM7tXrQL/l/p3ZgciOHVh6h9qPU2vke7R3TybEWghMRo09u5SM6IXPadugmc0KPFVGlbkK3W
2QauHI9OTqe7uBlpupRgaqcGZ+/+OGFoJ2yDEBtmG9WK5brYlXgfYug/M3ex2YM2GfO+Y7tNSGeL
CUi9VZ4ivqh44aaFYKIi91msNXXxgb6GkMa+h3azisPK394qQR82eR6yZoMN/96qKfQCElxpslP8
DpoVwuYdepqzENAZxLd+9OPbsn8OCZGpO1lPQ7Nt63UQuqX41v0SN525RhlGQ7Eevd7VUnj8hyR7
eZ9+Ge0lsT2Uhjr1R+7TFCKZ7M0QKkn6OYKRdlFO9/tNnf2Qpx36TPhAwRrzpCOqVLJwx4sQyu80
XOT8gFRdbTl+B+0cu9JtjJ+qtP5I65mhj+YdBihicmzTn21/HMy1soqbneJvBpD31IG6fn2WT0P+
rBVPqXFIkX5O/NelPEieH8O/fqiM/RonSVKsP7JEX5pyqt9rqh/J+aysTgYYuuJ79x5tqL8UgD26
G3/YQd4HohwTjPv1Juk9K7Kl6k/bVZ62ufls5/k9iiaLBZI5ZPu3oV1EF2HZ9rKZMDTQTo7+W7WL
sxeQF2ie/yMP1rhTvizFDtK1m0X+Mh0XsYNqDMKUDnyzX1sfVCowmjo7XU9E4GpAxudyBUG+EwG9
WYult/AULS3GRU2KVzywYp+vq0eev1li14Nxk9itNKOwW/G1msVu4z2FQ9tUvDZ7XxjA0pRf5Dli
eM4bsZ4H4CVAPhFColf9lFCg1nY1/NVZhmsJW3At/8Ps4D9bUL+oSDUixqBjSLw21x8H0+kwNxhv
UUYQjG047UHznolYYIR4JQh0ZRtVbz6aSIm5MeMnBSP1p6j7oVd36AlTUrXA29ixsEEBqek+W8MV
s4WwV5kvycuNqYhUrRQK5YgRXMySYMld3xjiPEvChxGvu+o2jFzuMGU9RuuaJpedabaFsx9ZvHKT
xM9jCg0QdqCDNpToRD/ETVJCYbhRu9tegFMulCQQm7TDQsFbShevicZYX4Z7eZdlE0uqmuc5NfK9
KD7eJPvIhfUaJO4gr1PrFct4C/quIwveKqUTLCcHs0XpNQGLbiu/pC1+9yrGDliR9p/iIp7lSqsS
CzALU0xRnQPYixBo0mTfqC2ErEOAIvYZ1n/AO43ushdyColZbdnYBL/mFD/BEgy/6ni/lNBdn6Qv
g7jIH5UaXqnC9mdNG53cYJf/ytc10iA9VHY3fM7iU1+5wbgR2GZg1OaGcyhuExxpaPPOUNqfHZlf
Y+fZPaLgUZnQw7E2/8X5/DpVF2mnEbRtEstM1XxUuvs6RPolOVp2Oq30D/p+m3AHx+vfP3qt+PFt
fS7uYTNDb006T/mD7JkgY+203oWNR2kySk5nkst8M+XrDKp1fSc6zQNFM5S6DeJEAeDGzVKr4OqL
Rb8CEydaFgaXw/fgL6+0Qs7MIQdf3DsKvCX8AUYEB1CkxWhMcjU8ZKnmIWS8qn6oAOlCvBlG7LDy
TyRwzriYnJ2Rv5mcqpf/ZqZMESyjKYkY7F4sj6kKUx5JDC3cAiIjGmTPvla7EP9wdYt2PU66U4tO
+Wo0Z5Oup2AgiLmtw115XHo9r7VpLdCi/xnLxarB6hHGYmIs+hMKMj1Cgs3wajQvAS97eUDMqNuG
zygwSd1anSnjImyegKIbbj9kDg/EJFbxbvRHvXTzBHDSUsXmSgVS5Q5Fe3ZGKLCe82P4JfIYz0mt
Dmk7qy/ODuuE5+GDmVnbeoLjN95laKjEnol4q/QKyX7mlzfeVDqSPLlmChc+fpaQBMbsqXf/fRmN
v3MyRgYHWEfq7oosbpYGeZI0TF3jhngRbEUP0BFN3Dup2cYKnH/09tdStePqz8ItHsHpTXRnIA8v
2BQBy/5UfeILs5qs56RzFCMjo3hcm2HIhcEvLUfU4u/F6JfS2G3l4u/e4sWCknW4No7Ui9DL6CRb
/Kn1rkVVUUa5H9VCaBo0qRRcEk5+hJs6RVAoNccADcD+VOQ/MuPtPDOfspWSYDr90HUkEc1L2t+w
txZS5isP4DxBliFKBu4N4Mu+L50inod08LmGYjr+WMWp/bFGxCVZWYDLfoYAo5IBgDgxDMZxXevA
HAPiY526NVrAaKVC2kW3f5MQWKjbSUFOE/KmjmC4Nt6VyYe+bHFyJchgyAYr+ufqkC8ruCEPzFlM
uMTi7fSco7E+bI12HxOGDxu/PAzDtqDXAktkjTMdhKfwhuXxb+emJ2+km1MS2YsmxWUvE+/PWD0q
mz7cDfLPwFlkov+Zv+8BBnQEfMYgRLL/FP3iiot64ASNjp6hOG1T05t+Gx8gB3D4MneZWwHORrdi
K3Y3ekWeIDwPScJjDnUhPUnGMYLNkmPpiYAsamUdWse/RrLjffMW7XAi4rEgjpXeJzSw1nF5ypu1
4p9SKMil8ICcpUrCnlEz0KP3c/UriO/z8T0sXDRHzrodGreDeB9Za0nYBPkfId9h3eTHkqIW+QmS
bu1KvJcL+mh4TrwNhu2j5SvuwV1J6u2iqc+V2g0TxUwZxDeAFy5XNWj0JNKaIQOxMPGj1qSXurRV
qtcBhhC52QCFmdadvJLV5864N6tXZTymXrEUY13hUc4D0SzREuG+/AVe8HN5sCxfQYEy3umehfin
RmPX78E0P1fWIW3tYPfRfOTlqT5vhGRncky3rd2m+1YC3HjeF9NnsEg7vZLOMCxDx2gBxjrv5cVG
olJoKKVkZg9V/FIZe7Nd18iZzDy0dgcaFDS6cJPT/PJx2Ngs88+vWAyoIvZ06D7PcbJ4Gdplfqw1
QTDHK8makCV3MSkpwexZa6t0BoRT1mmBfKkAD1J4Qd2h1e+49IFUJBsAwYAaVcUxoXcW6/DORwjK
RfEjcEhVI5U01MMpt4S3U+x8TMCWnFevvKDfB38REoaSP+lyzpWBgYczbmlKDa+RdVBAxFXBQ1+6
VX/nCxvEs7NtBdLqLn2nTrTRomcp2BT9bYew4BjgS7iWzXU8bEX5aekmvvqIAjGayyqAjOTLYKgJ
E1PoZkuE4re0nnLHqHYYo8NsI3l2dAkg2k2l/KohteWujPZ9BrYGqGookIA8aBYw/gEnIHtJ7Uv9
O0Vi7r6M66LOlE6NEE09nhZzx1+mKfEwVKt1FG67BMTnyioc4159BOU5/araV0XeAtsU6WKh09vu
ph8BlipgEcB9CLfarXhKJceIsGl1Tcu2FCcqXQP529GDOWEgkLRorHgl5mX8c6cPaMzsT39xcCJO
el37xVwHmLJ9TzurQZS7IQ29FZOT6QhPDFV5x0Cey8Xa5RG556xztDSRV2Aq3wdyMZGiXMpjJNU5
bP2BEYjqqhdRSB8r7wzcNX4ZHEtwqwcD1JZvnNBWW87P/i4KfB/CxWufVIVo5Vk1Jx2+p85YQ3nW
NCg40A5y3R2CIZKNV6++EIddifS/f/jiAA5doBd+zyLo8U5oPWSs4YO46RqFAhRFZwZ9s4qBXt1Z
P0fZLWyL4KdbR7ZqbHGODFHJhkRSHOOKMG21WDn7uwv7fXQXwb5uiUo9GeVcnkKWDbUYW41o+zno
5BjRI3t8Vg0PFNpLO3QbHZwR6/A2jD19ySvy6h5BZkyx8IPSEGS6WKAiVwvTMnIStDvK3YW40ZV1
oCFRujq/0Ipz5XUMgoU2NcUcazv8Wpb5vwLoUGels/8M4WKpTKvrhknGZ4C7sliFFAkVu2loTtod
jkrSW/MhfoSsFisEtOSgQoTeDPulZ/iKctD3YVysSV0IPb6yzARilW6IHmm2+oMksCHGUHjfz3Z1
i4iqeXovo7Wvv/0i01KyrhaoHMyVbfzoXi1zVXkA+J3RjXK7fFtOna5Ax77/zIvUyULTNAx8vlgD
0CxvIeJYNI1JEVY9USk/toaMvF2mAV0NTL/+1IsCZTJMBDo5H0aamt5qTlppi9isSfeNvG8KKIPu
nAW0bt/b4Q/cOeT4Z1u6sEzCF3jaWzlbt1RJOrt5UquVbOHyBkDaQN+KbpNn4taBi3l3K8xH20ED
SyxnW71cxhDASTVP3fa7WYDNlWXHjA8YXJXPs6UHjbNVfGixjJFFT/DXGPfp/iE4H/3hRvIxNN3A
AKqL9Uj8qw0bubGpTSy9xVeDLZNHmGx2htFKF2/GVFml1I0xk2OgwX8wz5SDVsVb4FpudkA0iqS/
0eA3rHC3gpG9UKa5+uR+/fzFS2EJQHi7is8bGJxMlI6lxvHp66o2dyR3dkFP6gGX8XPy5rf3aEVr
vcc9Hq8lkztztj/DxnIdKzAS78rZ16yv7JSsY9z75nGWDD9vcMAVrY0CNtMdY4phB789xYkbLalU
XOmKssG/TOXFjdaPpZ/JXcg53hkP9cHgexF4MITl0MUH8m6fOV4KtumOCKlMXkUm7KE3kia2C1c9
XHP/JPhHvdgLwq4MTogJ+YU9PLH+qCl2w11sPcasDlkFu1C5VSra+/79pLzI0lr2pWNuYhtkJ/Qz
Zz1Xgnm7C11dOQjZQyo8zAwYqL+B3Z53QRTYPcmHyiwX8s8quwvfBjQGjO4muZHILNt9I96b0k9T
QEaU/Eu7xStw1Gn3roaXrNmr6k2e00vUPPRDu59LdRZpcWNc3M2FKMr50ERz6pvJ3nR+CySwIwd0
YcP6WLQHX7it2oMq3UlCiqoH51eiuijnLlQW3cPqz9ObNyF+zCt3qtbdZ9S/VhA8kMBz/Nw7C8fS
2nReFmwFezB/K54kboT0VxWcRjhnxqYDkcAx3guFOxp3mj+f9/iHosx8UyhxWwntm8w2u/u22axb
BSCaLAB/sciivMnnLbnPk20PciNz6/czGzrdYbdKG3v8aRB7fZjBsTH2rLb4LMD/a/6HtPPakRvb
su0XEaA3r0ET3makkV6INEp6z6D7+juoxgVUkYLyoi9w0Keq1HWCwSD33mutOcd0lPLH5LC8zGWO
gbiTjjbTwzzbVOBIyeG0Bqc33oVg3+uPvbG2olWHhbJwtORsoYQgZEZYsGhF/FsbMODx9JbevITz
B7fFXEO+sSo8exncoHk7keOryOuiwsw1mEQmyuukVYtafFEG7FH4aCKL0kW3XMtfTcOmE19uC/+7
I8AX8yr4E2Kssa2y7uALvZeE+WEdp5BaxQfDWJMhN4HjJMnjE8cbdrOWOGhymq7UWxT9diIQXLaF
2CrTRasAdJLmln0kP6Ammu2c2PD9iOe+HLi/vLstssvVRFFNLk9divkSEqrkL4Z8IeKgnpGHuslG
sRTJ0b7Gn/qxWqer4lg/ksoEIFmqHgvpLQl2vfoYHftVs5V+xI/dQIbQt+eH+Tr+3Mp/X6eGpt9A
/Ejv5W7dicd2DNVhFGfsQQT5UFlq9R5tkCfYgbidZyOatJdyJ7SI8v1Wq/xFT0WzVtSJlkeRO7u2
fruW/miJijGpYZkqmw8SSN8duI5n08Vr2ECuodHWMP2s24POyLt0kX0ZrHZPSMV0L3pX30aSE7ff
+Ve/2Mj+54poayA2JCPunjwQWHkwRlFnPijHfCcdjZyI8erQP+UkZ32U2pojRzDMMWbYyajqGY6M
A7CBNYraMrvW/amuQc6hZbHrxr5V+PKejcibNAhJLlKinLRLUuM0nI4L4qizZp6ypodwq0HHa8nU
/iyCXQUZbjE8xj/1Z5/14OeNdYYe1QMJHj3xuQ83caGpD1a3hvkpCYuRq/MxpE2XDmPwd9rd+2Lo
9w2ho8J/tL+0+IOSjvtYJdZD/jKOtjUeIrQIPBa41I/BecRueUi3Von92EmQMbMwvFT+Qs6A3BNI
iurEirbdd+hK47urunu/+q70q6ELLWQd6Tqh4wWmY52yjB6rHtHBkjO5SiRLygGVgKlEXvoh2bDR
Z0BTZQKHZ+eEf5GzewNNjH2Wk6RTYshlDki29fBYQVLzUqL8FiVRUy2LrG1qziTYIQjzjbYlM9pO
t9J5uJDn0Bqziq6vHDg5EfHJt2WBcmZCFeozUjiN/qtY/JDDS5usWtSpzu2hKmfwVWIXD8kDS+U3
ZeTvQcJ/X+r/aYL935/s7rTc6HUyFnJgPdyEXaScDRoL5grdycBq+AHrUpaW5TrZ6rSlCUzAywcz
1xV+yYIXYwBZVSYa/HKrwaZZqP4+rGzAEAz//BOxtlLvcEzSBDf5kXm3lqS8hfAh7MgM08qFfmje
ggeSQ7eQpoV19nxjkmkTZzhx+hyWyjfCxy/VzywHFjWaFXhooMz9FrX8sXwkfiKZZScCAHGJlcFe
T1toWa/GY7OLV3C7SHy7/HtUAm7gfsW8+8z7w0XZy4oQGeTrLI2HpEHbWZC5yHRmh+ITOtLgWuSO
WYeUBX14MIef+hlyuJg5TWQL78krfAA4eBGBVcO2YfSMurW+LckovmFC4/+LnrcFyX7JCwYIKsxn
cZwI1e9zOGr9QkTmmCxKUnHjdTgdgnbX1Q7VeETGvAXyezGZhCZ9kr0GyJUMLKO85vkR/3eWrLLu
UapX3W2p9NsGkIFsPSjTaTKXWkCt0SxCc41mtySgCdKVdytObb1WUsS3xSlIVmOykfyNkdqFvIE0
aiyyT5jTaM56+ezjzxbCS9giHPysX+J1jBBNLk4F5wbTzsfn23SEAq7Ha4ngKV3fTsEyPAnWrJ0N
gpfottOVK1QUEIWOBtGlXpfNSgqWfbiH9hJHjh/uh3GbCRmr6tmAg9ph48aEXdn6Z6jaZbBUDQcQ
9sC3B9Zjols7aNYapJHkr9NmaXJmx+t9+1U/pAPtFE9r9n3lNa/px23JpKbYwN3StiSdkcMoLJYU
B0G5V9qPTmRDXMAHWWbH8DGhcbhCpLZCURrclv8zDlcMLNf1huQRgIopx1zBSYSzlK4ra2V0lxh1
h2++WfKmDPd1/S7hyQeuki9n9UbhdY9Z77W8iZvm2Hd2J+9BhATWUudGr8OV9VQxbUtgyYmOVD1x
gJEbDPQztatC1/saPxmP40uzHvZUWN3SfGHGQUqqq3Yr7dL8UPCJ77ozola8p920wDIY+UutYYa9
7ETujBfBG3uHhuKOTuVohzmN+BYtJhdFZkWUCpN+eAKhG62hfP0I1IV/5WDFfNnPvJRywlp0T/Gq
4PLTlUBNEBJrjY0f1Tt5Lb2TTnyLaaQ4v4pe9ZFc0bNpZ2M5PFlEqIa2CUilJDKFRA2nsRbCniki
8WsXmklLIkG8Yo3ITAxctEAkWQ0bfxUbUFVonEbX6Wl6lcFraGSaeMBAWL5kCZqCLXriDsjrawjC
qds2L/VndM3FVZoyxecHdku2gtuC9+7m41dYJPzyERGuavzYFAvlZ49A9LZM+8ccKJzmZbze40o5
q+81ZPdgaZBHkLk6xwBCCWlCvE6vwWlkoXsPgIQ80fMRgnN6GAWvfMquzSk5ZdTu8o5bxf6Q6atk
XT5Ze+lnsh65+h/m8KxWVFLVWU6Zgzranh9ZqAnk5vLkF9gC0icRnzxxVvxsTeuYd022jkD+rPG4
6z6N5LkYtgKQjd3otOfp0aBKW+pe7MIBma0A4a/vFkHrXsByv+7edZ1UWdCnih/6ynDwKU12vLNt
DVVkaQysHvWa07jZ7ObOO7r86DUClAyhdgqh1KKsCflv6jLAO2xOjSXaOlxQadkmP2NGkVrzgsM7
vi3Z1enzlB/VRlq1yVmOtrzlOIb01fxciO/QTtFAldTsT9jVvWZtQu2Xl+lryuuPVCTdqKOH8W/R
al6NVSZ0w1eeSmLF28/8Fe9+91RlP0vYGiETqQKJ/OQSWnITwDa8UfySrnpD3f+pv/fdogidpDj6
BL6ba3rfMml4nvHJE8+oBtOyXm4KZqkf/95s5C9VBHuNxMmcQZIq6czb2Iv+2N8Us1DMtO7Sa+tV
T9YML1yE73Qz4oXpBPvwU50fxfiTUBPEy0wPCJ54HpO98Z1K8As2bv7BJVPRyOkxLbgqd52eThMC
PxRv6VVPPmuPxV/9me7qnb9JtuUDLoLEHi6itJgMm+IyYUnKjsl6clPXWnesGkujX07f3JwvVf7v
a0LxAegFICbZL/+9OWNgSG1scE0cXyC36+TzbSttoe5z64jvoShgqA2Lonkv9XWMh4GQ8+ghF37A
BMP+qig/LXALGQqGYD+TYPLO6WBUVGnJFnhOmr1muaW169OdhiYSiwO4627Z1y6eTetHJmy/61uY
923V+y9092uXWR5lIJnSay9uBus4dc+S6Alb5MPiqemh8YW6bcmCoyiaU0au2UdO0L8l1a+g4LUB
6hLyvFrGOWPt150UbcKhs55r/zknSl6EWic0stO0ZwBosfVgLnxSpwtbXDywdYzpXug3uXWR3xic
ZcFllHe/u6pOBzXAJNbA1eZIGjJrbx8C/h1tKzcb1kthCQJF3qqU/fEidlOabuXj8JoDfnZwESPt
oDOUzq01q35q6jOoKReDRc5L//rvt+WL6fZ/7p8BHwJT/Zwq+t8HQtFSQ6t7iftnD/GOBgCSpBuE
jW2keDGBYfocn110y4TDw6xF5sz67yv4orm4v4K7s6GkWZF2s6b0OuaH3qXPk1pLSFAq05h68kyc
h1Eb2Zm84dBWZnYxz1CA45iox3BhZnMP41BMONLRbFCSILF55sdqxT3THQ0Cqfz/4Ij9IgS8v+i7
9whLqFEGtfj7tnENm6RYBuE1oCGqeRFaCX5awXpkKqwoO7myqf1U7qcTR2QDVbQr5asYLEvdU5oP
kdjGtCPUAWtz8ytOtpXxzS3+rQT5T23DSsQ6ZBoaKiqZlul/f+RGGMokyTFgQBr184PKaQH/lfqr
ng6WsarFk6m/jLYGY6c8oWUihW8aPVE4SdB4mBbVztT28IuX5kbZjRUxwna9EjIw2U50vSFiWBr7
HtbOJ+waf5NWpBrblnVg342geSAkKUjzHtlvzZKW14oXaigP5WRX7Bf5csDnlXEKQDa9yS8wbx6/
s8/8Ngr/5/vj9DJUnf8rqn+Ll5aESVMUKbro+3xdHGbQKbGQZBDZEhmMgfNdpo/+ZVWaP1CDVAhX
xDK/NESiWA3LsDWiS7q2XiLR7a631+wJ8xulgDQd0I4CqhbkRSGtkLEa0ns7nBp/F7EmTYJwtNR6
EeSbifkJuTQhpnuW3XiG7iT0iNeytFJ8r4BW9Rj8rJ/LrfygHs0j58iBIl0NlxrN6CEFFAiGgeZo
2l/E4JT47+O0LaMXDaCQUZ/UiVKAfwXurHyKsLHpjVNKx+FQf0tv/zIoN+/ux90qHep+p0wl90M5
mmfcQVCvVCx/nE0+VTdCUaXnHkDdGh4XEYFPBFG65vb7LOcvw5f767gr8vspL0Ut5DpkHMA8hggc
O+zT9bo74kLNd0BTxb25IAUg8b4bvXxdauebMB9IoAfOZJy7pZZoySmU4jCGlrWy2k0CLOiGCsnN
LS/DGOnJhCKRjrdIYIPd3K58I7gJ3sG/l9svY+Dft+CPq7hbCwYtm5KgjeJLV61FuJSuxoc76NtQ
W0gH6FqjSnQv00GoYhRQCTN75Tvi3JfR5P1F3C2fwS0takHnVoBG49yLf01/+t13pjPIJAwL94KD
aQttzP5uAIesiNXuy2pg0Kw0Tf0vKqyktLKpbNLowsEnSh5aeh/JppowrbxmMNYHc1q10uSEsmBP
eraPJWIY9DXTQgBQ8ej58bMubbCLyTnDYqwEdcgUaNeUpdcUHxryYvhwFY8xAWgCiT8bQvXCZgUP
qpE3pOtlVcwiTBga/a7MPxS3izCR7PCu5aJrUmC93LCNZeI6TM1FHl3MoXR0/9ksODz4rQeJouYa
VE9lYwT5U1NC+xQNirRoA0JR7fo9Rgs4rdviKNIzqK6RtJ+6alEARBt95G/8tab+Ms3MHizO89Ip
6N7k4TENlwCt2sgpRBvp/4hfB5k9YytGteQp5NqxfB7OWnHqhY3UoA5eEA6fSYtI59MctKhT4ZVQ
ZJOl0LtWuqZCoDqetlq5VZRNiIUsAhkWTA+d8qMDSBfuTfHUUydU19Q/3LTLRPsnfYiLD9IG19O+
uQojwO1dVoFNXRBgZ16jR6gPTn5QlvQNO6DH51jcl69qsqMiFcon39+o3I6AAVVcbEUdAiktk/Ij
4R/cUk+VdxGA5HwZ0lbIPzn3+fza/FG7iQ/a52BhIUFRNmRzuwB2szw834wV/8MkVr0Y2gv6Leqo
8Ez7yhQX5aYKlwrDEBp6bhQ5mKpJvRyQfy4FkuJp2YT9a2Yir0TU8Uip6b+T/E2pjmqNunQmuzHj
djjmjamH4aMeyeNaRPSSKFUxAJNg3rJIIUnwXRqJODCxWRqpM3yWh+4nwe3EPgl0Rqn2BNc3x4WS
fTbae7YO4sdC3vl4jCvEq49ltmSg8tFuhYyuc2SDKxe9WYYUPdS26eFHPPhHugrQfC2b0xRq0GEz
ekQF605FGmWH09fm72lrvujHIXVUff07oaby98q51mZBVvxpjHtBeaF5kJAs+0mHwtiXTwmtgmtd
L6I1GWkMDgs32cHtTqjJjhEcJpljgZa6/so4F4gvA5cJWYYZpnBUYZl3H6aAA/X5VjwOhYO/Mtn3
hUePpqNfrFRLBtJdRc96UyO4TfcKtLo0PUvMawffSWguJ/1KSfdzqEqFytNAUhIqj73WeSLjP8DN
NvpVP3GznxJy7AfZNQoSaQnYtmF+pYd+pzylYEUtu/jBWjS4EEAZ7cFNkx7rapfUbh2u9d6b2dKI
6Ggi4iK3DmAMTckxX4Agqqo9VsesXAiRHarbodo1LWHaC5UOq+9UymvHJLDne9UPgvkk5ivJcEN1
kTwoFezaxRy//Cx89AyYlfU495faH6M/sFhedZB7NVHkfo65yWaPICp0vBHstu1aJx1faB73nCaj
w7/3jq9H9XkHMyXGGgbpV1+EomEUWsqtZuXMyqeYwZYwqN6syq/ZrqpNgGxb7bDQQnI7GfRR6P+f
Spe3cnC5G+WqYBVVeFeXPY1nIPxMaZWzpV5F/0xoWbq3GAN4/5+XPG8Gf3QDij6akkjNokvthNW1
XLf9Mgmec93t8yXQ2chJBQfv2HBNhX3N80r3GDi2TS8/tn3J8REs/6ZSZCxc0OcjV4F3rYAFsq5U
l5R//77ev2/PlonFiRHfV75wV9cwh9U4vkAoVYkhdPERlCVU/EMSL1tWZPT66z71yGWw8Qq3eC9t
X/7Gu/ZF1Pp7f/7jKu7u2jhMg6FqXEVHqlmATiZ7Kya3TT3BXOLIHRNGesvGsOkt66U3FJiRV6YT
ZmssRhzvNe3aax9hvhErVxBfGuts5muRZPZv1Cx/vVsmbjAd6DkCTOPuPJdFoxaoEOkuLNiKHUlH
K3Ra8VB6lrDl1gWMqmkZG/TNtF1c70qgF+l3gc3afHi9P0/8eRF3cicz9lXACglbteXqnGqdojoV
rHXZs0hBWNPdpTI1D2Oy4p1w8pNK7C/eIxPYJ0/YbTj0t33aBQu52Kn9OQNZqqoPIX1OkifbaoOF
v0EelNnC47x4RpdWcJubzT6TCs9pdRibKztZciys8wj+1NQzcthiaknMEvJrwY0AqZnuw2+/93xS
/Nf3vjM41p2qa2HGq1W+0N6VHWLvmWdQJvbqVcXpbK0bacWJI6CNDA5rcGTZy7K3vj1ao4MDmkdZ
cxW7p84fgLU7hbHvwCsXdiA4Wbue0P4VPxTrGToB7I3olGt7rVxTut2cicQFOz+wNVtIBa7WsK5/
I/6bDjf/iOZmpX4bKTmfSb98XRzQBg5oWRfvxb6Tmhq5rPOsgc1hooC+pHcKTEhzaoY7QZ8rDwrn
sGQhfgte/Gvdgh2f6lU0QTT/Li3+WMWCLtdHM+JWK0e+nvHerSU8fQob5WmOOLittaf2Z3z+7v36
2uZgwf/zc+8e7Wk0pdYw+M48wZ861uZ826puvJu8ySE85xkOQoC3p1r8yt90RPgf+g/VCTVPZ6RC
UX+CBzxDsw0Xivt3DXW8cn/7Rf64K3cPYOiHgp8n3JXs80aYL0Pofa7Z6oYYzF+h70zpvsOQ33md
/yNLTrhYB2xscrkjZwc5Yp4eO21dDfvq9jMxmNtEK22bErekvAEeV8zNwPcCSLcaZFt5g9h4UfYm
TfjhmaYF57laX9DAyXmNjW2RUY4vprlqPzI+Uq25ijI206sgL7XM4bDDBISRDjLwTp+nKD29LNzw
IiGRdK4gI1Wu2Twkxxtx37nO0ehRYczF0WUsVqNZO2ZHUCqEZ73wqnqZ7ofeZvJC9J36UAjkAjJt
7/ccTIcf9Ysc2smTdEzegET4wHMgTp2+S55V5ub1l7dhTlTCMEW0672USLiJsRnfyogdIjwBGloF
qpNJbJ4i5leIveJzH65yP3LJWsMthWsQWq/X18sc0uZhKHbkAqX1Iy8sbB+cG8LJdFXlm/3hawue
59cSuUZOLRBA7gG+fZnIs0IjuvQ2090u8wYEBKNYuCJjuHAj1A/yqe+2Rb2aeic0thK/kh2BEmMY
GJxC/SAFDxolByZNO30stv/e7H/7Lu5v4p+Xd/d6Zd0Yp8Ad59drgO8eiEDNyF6ixZZlz4P1pvnH
tF5nt9ebuGxnEW/jTNUGnZH6kyjfbtwZAxHDe4kps52W22zcBuTXI2fEdlzUe1//JTRPMXA+P74E
FcDYgFbD9N5pBy12x+9aC8pXaYElIzCbiWOqJs19Dh6aP5YpKy6V7haayaWCDVqB4lgH8ga61SRs
kJKwapb9truxltvD5MWaBrH7EDKP9d90Y1wFlu/9DA3JNsX+IA7KImPIqlSrGy1cNeAfTzc7lEIn
1ue4oB7/HeYK+Oedz+GXhciK3wTxUDdXK75I6U5026v8ical2w1X61lpiUy0o6X5IX4o5+mTGi+5
ap8y3X8Yjo3XaLjwV/0PtT5qxkHutvHtMW90pyHyLEJOEBnrkYYlxUsPRIBdDdcWJiOqQdcYFyx3
5aU9Z5yFcY5FyrFqqGkXSAPM9jK985cZ4loRx/8iZ/z7jvo2xx2O6TMmI53B30J6MG7woBb6zx70
h78vzWX9rgKX4hxqOQKzFnPHYZTvLmewphdat87GnUCkg+aIFuF7DPEPJT54RgVM/MWjLjvsR7/n
odhmgAwMdsX4lnbtqxZtiHBpsEMT3wdhX3Zk6zEKl2Fty41jKZsWEzcvzfSsM8IjGZtROEx9Sh5l
D+2ar+Va2XvVLxFJDt2FPy6MZZV7UbS8Tdub8RGrZ42BH/ONaiXy73e7lJMPPQANITYU9JWB0SjH
UYxSs0b55GufpQjwhmqr6ZY1vQEI8OFFId18Kt6n9rFnp+kj2qGjgxsZ/6X/wcRmkB676DjGy+F2
yiU7ml50Y6ehHiRStfAS3a5YSqsFmnAiOYKbhqC8OWMu65OF9EYyDwu8D6/wEfY6SrOs32vPSuwh
OVRIDez2MKDbkgn9KSntqT8Yt3qRm3tJI75+NSqMz4+9eRLQhLzKjScgZyH58oELldkEhT0VG4kl
XbmtsTWIhwZOhnlBjB7XvyThMEk/DXp94zqK3kSAbtrO8k2EU5OD9L2R7YnBkbKNylmGbqgOj0k1
XVRf8UT4VmSRk28gLEqR//Gj2P7SzMpOyGEl9ia3x5LAlk8le1WRkInxS/A2du9hye49IoWzdcOz
buvgu0rLuJ9vW1i5QGlrhoSyaI6T+O/LP/ptagaTkFzql+qT+UKNHLtlldn42UadHsViqcJW4xYK
XssIjLeAsQDBDsIiDS6MOy0Zo6N92ySlW74bD5W8Ed7FV3JcSGEf1uFLKtv4b4lijzkC1bcerB1m
GTiL1QR7eApXUfJWDERtfar+Clw2PSITEgno7vPoofFYjQ/pOU2WnW4L/dqX3zITWQ0u/2SZwV2K
DDw54JO3Urf3JTclKLwO2LGxJ5vhaCvtMYg4QPB02MHzv/cB5b6CuL91dz1ZSwpSOZaj9KI8aO8N
6jm1mqOkbueoc+ocvv0CUeTERdqhV+KFIE1sU7r0kiqnsItN6Lwna5NUnlOl7dr2SQuY5Sw4TDwX
b9l3e9aXUxcblmYxzwbFqUrkod0t8loqhaGoidNF6rat4BntMqXno34QAEYCUM+5HEEXpX2Lrsel
mSgjmtcJW7erX9HGMrDuOa1vjx+1y8Rn7kM5hoNiFAwmbIF49TrZs+RjpyWbgNKp2hfrGx5YiqCV
dUyejB146zPBuYytViYZra8IY0a7SL2RYJCfCukAzQlLqDC+TcVmFDTHR4GvsSD7n2n13PHs9LEr
NAcQaAWNFkVZm47WfhrSa4MlEoaPumDQ0j7z/Qhliub4gsFYiFAq3mZB43paquWZT+wDp7jB6vIm
xGsTpn1Gf7b8Q1xbqRu+yQ9D7Y0n2PaR5E002vKFED8gx0Wsgl5D7UpkHr+M9sOq0IH6BJNsbtZm
EUZrn8nhWfhsU8yLttghEYMRA2OEHJNl0hJCsM6pKqPQnTI35bnMN5K6L+OrMOwmYSvL2zY5xtUm
SZbFuIRCZVAPBuHGKF0kwQ0LAh6ZAp/XqdQ3aYGeKn4XfGzd2Qsu1ZQs1IKAAqbT9CXzwOnkx1ak
k/tOn02KrmPHcr6XJPTGv4TQoxIbk0Mbefo8Pd9MFcTVGa6hMt5hzQrLRSyCP4tutpQtBMlNSk8v
LlX786YuguBB7/ktaNPNDEU+JeoBgXb2ZEZO9LNEjAQcceDHxSZj0wcFMdcGCxAIt+4Hg0T5WqGD
yzzU+vHBfGg80Su8HLZPcaHHufDpJTbpPtBNzygXwVtVe8qDcVV9u+CyNNaJfB0m+M3nNjbbmN7Z
vDZyuEVjOjmFemzERUpZKtCOpIZw644mrxezpaD2UvcBLW99M7AEEw0Bi68kaXotYORi50G3jmwJ
PLTHE5rYOmoJNAito8orZL1mcg5Bgun7SXWCfJ0SUtWtZ7BXvOgM18T3M5AKsaLtB92t7W2TJob8
aBarCOPT9KIIKz7JILeUTmLQffYA5gRhURxvp5bJeOi28t4yaVUudHrUplsktpidpcTVaeWQJK46
Oi4WOOa95PJJ7fii3faCvsvR8EFVbrc+i+IhejYxeISPTKoCXEBi7d04Vbg6qAP1PYX5xSizw+nP
ISXJflkNDUtp18ofyC+E4VTJq1Z8CvxtGrsIL2/Zx40iRMpeFYHgC+GlaxsmCwdUBzwU2sK6ykWN
DMbtykd6meZFYrPLX0zQ+PG2uH023ZNIK6SPqbrVfTFbE2gRzIS+yufNdkzx8Vto6ZeKm1VOF2WC
5jSgI7r4Rbxz682xMdXpMqKqb9fyzanFWbGDpmUTug+mqwAJZeX6904g3Ze0vz9WEXURCAWMzntt
f5oLUVU0fCy95bmOXQKDWkoYSVAMf0vb+9I+u/+0u/rDMkcD3zCfphDyPcCDTXdkUCwx37hzSlhk
jzzIbu7O4VnffNGvWx73d5ZGASrSZXDJ/z0tJJKemlk1TRe4H7flJMFXH92GAFWb9ONs3XvMpubs
g376vmt437iav7ak4kJVDRPI4H0nJ1EUCsOW89QcuWGYnEI2WrZGVsdpnXmO3zDz1NXlTfumuYu+
+q5qvv/ku76q2gcCaoFyoh7FeQeJuWI0gJrFXA8XhficagH8R1PXOd2/LtvTYNmr1xHl2ok4vXR6
L24o6mzgkjlFCXzE5sTqeiVu8hgOCwYVKIZoP7BeQpplla/daCNTOWh74HR68FHEDAhOVvch8u9N
0DCO448b4N34GqgH9j4uobPm7S5Yz4srfGagryNEstbRrwGVz0v+Kph279HQoVkfH4i5gw/GX98U
hmmbqVyK+m5qT0Oy1+jxYXM23BiyUn7yFZCh7kw5nCS36e3wmc4FmV578QT6BiCacRFPzPSss/Ip
nGOywzn4sYz/KKCoaHbNcmiPe4b0zvRZkwiG3PMxf+NmKLE9GYvkUdCWEdM4ojGERbCcANHZ/J4x
JA23h+7csz+jtIiW1ofFCNNWZ1geQwk3oi5kxPKJKLtw833V2tMj2+Up+NQv7AHVikxM3IPv40be
J2+WskhVBP7wBR6aZynfqTcvtsDkrm8Jo6ZzNezYHVj3BC8pNmm3yo1dkpxv7SmPDuXgRaykOng6
pxxfGNYm3W0BqUC4rcAEiqILCkWg2C1t/SdHIoyK7CeFNoecsXUR7gJV1AmSc07UYVh48nJG/N2G
nXTbJyypxS6oB0fgdFXHh7YBAvDd4F65b4LeP8B3h/zEzKVInnh1UM7R6Z4cxVxcJcEGeKSiIrCt
YGn+wrAVeu/riPBwYZMBWNUO+o9uVtug3g5eaMEgTvftigSLfk+4CTupKtr/iwXmz5f87kzd6EKu
dx1XOqP7h7XwxoEeSCJSE7IEzvR0Lrjz2J05H+TfDZ2+u0vzn//RB9G6Tg0KVjfkPxEyXHv8Fb74
G5RVCKh4ecRFBo5WnR9W4+B7aLTd8tBfR9ia1aI5VqfoZP0s5qV3xr7OsWRMnCPvJr59u998txTO
y/QfV5opWl5bFlfa23BxGEwEI16QztYX2Qlzlm2ti+qbptwX8cf9M3Q3tBHaSZITc/5l3icvv0ar
mRNhOtkLQRqvwjLFNNd8U7V8EQX//kz65iheCTm0lLvndrCsQQqzZLoAvJIxXleHeaxyhu5dqXDW
vIlOzEE9RgE4Q+TJ3aH+KY+7nGQl7Rg8VKtvHs754/5s/N1fzt3DKQhS7qdlOj+czNdiW1oEbhMd
WLspJp5KErluycu/P/OL+fP+M+8eyqKSCxmB2XQRz7TAIYAsht4TOQge+ldwiormtp1tvcHD+BE/
mw+m6o4S1efJrBwF/TkZru+z1tfHlyuswujpm8v725OoGqgTiXYCBHQ/yuutMcsrPZ6fxBC44+DU
H81PSuGON5a4UhIeP1rLUR94Mq+Brbg4kEPmSaAUb7jQVsZaWv/7iv56FmPgYqCVljWTxNf/vhut
7I89jtmJ7qzmGQTR2Vh1D7MCoEa5sc3f//15XzBI8w/05+fdvYtTo1XyLePzZhoOeUopsjCfhqV2
qvVXdWJ6OHyYj+latfFNNkseXdDarh+jOUazy14fkr7LXEz3KlLCCm8ynhPP4nj8KtBYpmXVLvrb
Nz/blwnR/UXfvcw12CgxjLnobjxMnugGGRM6SHXqfuzP+JlMJ3qt19qu4nrHI7rHkNdLjj3Mqna4
uj1wwsOJJu6Qgn6zzsh/O2z9eT/vTreiyIByrLg0LfH0JU986s4payOO9TmrLLFpA9uAznLA5ZLb
9974v1tf/7yGu2ZJXlmZX6Rcw8xXlIatSsl6GFb57VeH5UYjKvSNxMPvOKUwZv+ywOBP1iwZozcD
8rvjdStr2q2I+Nz2ZS5fmqV1gR+oTRer2XbWNSGrcWzwRPQkMe5K8dIwMc7CVbXMk6OYPDEmcdSR
CdimVCmSp12WbpthpRonvyc4BZadItDz6Fu6O3tNdMzS85OnrHlMcPW15kYM1nKw9kuvrDdqYTOf
sLwEY8O0U8dzKZNK2jlSj4yNLuYVq5kffYoiR0Pd1bN3dSwWUbQK5t5q44XVygL5qty2Zbk2pt0k
XSboZDRfA50Gnzd8lP2SiRN/l2KvrHaWtjaQrrXZVRo/J8rZtlDplxiXprFgV0BiRB0T0XInqnLf
+kvUtGVn09XuiWdGvuLV1loGu5672uj15S8SIVKNKIiBRNlL3C35m5aueIZ0zJMIN0acv5Zx/x1J
xQl1Fx4yoWhEe9CvK/ZmjlTaJxqVP5Ou9C9kcZvjRMtc39oX9dqvnPSzQ6uzoP+wRCZFy7iO7AIg
EHwzkl5RqCHyQh7NP0QKLC+Djzif/xniQ5PUdvr52Snq+MOF4bvCuX2FnvL4fzg7rx3HsSyLfpEA
evMqiqS8Cx8vRJhMUvTeff0sRmNmMhWB1GC6gUJ1V6JEUeS9556z99qN/iEn5OMJh7GHJAp9lma0
hwuSs8MCUcbAhD3ZKtLRIEc9VmANdPvZcJpFtpI9d5VbvChP8Ceawhb1I1jJTHP78LOJCH54HOVN
ffkd0AEQMGfdYXeTO3o0tPVyNoluHN3OL3Z+fGAVSmBB52H0uwq2PtMfmIPI8g4JktJfUr1k6HpR
34bQEYhmDXUgg4BhELRVEY0j/0nUGA5R9eMiV3A/FMJHNHvpi7eUQYa/lUpXjdwxfb9Urqg9aZVF
RjPRAt1G4MB00det9xggpsdiXYkRxApXnp21bCHRX1b4E334mCir7OnWUO+bz2taEcnWEEDqMXnE
+vP3tiGZURwVcSuclR3ziGRBasglwQA9bbWuzt8me0zyThm49NgAljSwNVASCCslwMr2kvLw40vf
YRRyQaesg89kf6Hx6+FSXUqpSzgMHoMpQCfExrpqzbm/JyIZWkJ5bHaGtFGZZNjiAitHfd/eq8vM
lfezx6R2UVcnytkst3F+JyvPevOQyJ+JcPSKeyFxymTZCjZTCuSMiBjopDU4Tvo1g7f4VeytJNim
r/T+aK1iUJ0dDDInVoxiiBcXF9oHz2FFsDcnpYf+gbqazqJwa8Twbb54dWvNKwY4iZRV1uSAUkhO
RTMMeBoCCSBTSD3IDfqniRsa9/BL7EY//Xt3/iaJ+s9ng0JENKyhRbiqBopBaqRRj1l9RNTSC2J7
9Qjx2yTpGYdPlIV9wq/EAEZdTyyR0QNStFDxFDYCg1ddpYl4Sou5oLkXErKauaS6dA3/fZFfRdJ1
XTkhxUSsPKCyr8kU+WX08pzGy5lM6YCu68zBhHz5neLMfZM/FGGVaucSR0q3IA87ehMgK/n2BWKE
8pjfx4wut5cnadf8Tu+F0cZ+nR67c9XPjTfffIb6H7wobzC3QXaZCZOpgrYuAlSM7Ytqh0nWmqAc
M5742lZBsxjt0qieqyohR287BDrUoHs0f5dhI8r3IsX+Xtw1d/Gy3FdHYxO/Cu9j+Qp2uaDnYC6G
mydCYdrwv98dGRcMfhik+FebYlCnYnnJAvHcrWlseq9MW3UR3zHZ2xsdPWK10jGuRsJKbFyE2oWI
Wmx4Ui+IqrJ9J73U/UbUl4HvFv5uENdD4gbBmW2LMO/QJZ/7qdkwsM07wEoTR8onIRkCxQe92U24
ZfBAsrcZw4BTL3OivEP1oQUCxpIbfojaOo3gJgxbyacJfudF7xEmWUaIZmZrd+ZpRiuZaKhJZbqg
Px7IK/+yKfU7n8jrdhOkrqYvY8kFORSiBv1ISBQbXJHHzVvpwelS74ggjswPzd/06YIeh0H7g8Pw
plfvBYTf/qbEiwT6YV7b3r3nSIfZKd/zrxKWxY2j2DdYyPQi6Yj1ZIEUT/NbLLEhjnXQVKJwJpKs
WzMW75+F38rvkTzgisPytvcZAC+EgJawsSrQyrDaTh31+iPdIiHw0D85xTpt9+i7aRIVH/W4w8yZ
0IoOFt3AHMhhMZLZvn+bKTIPrN8mSjw6Dk7wiOCOOcrwLNTr2av6Krskmi+jZ4UNlqaEMVCjrUtO
o2Qjoe4k8rc4XA40+ykjivdbJwzpGg74n1uhI+lSJIGcgKviOWoNodHKQeCEUd5LyaMOjxy+8IxG
c2s1z9mqW4kP6WtOy6/Z+KXdPlxun0V/Onihavufi7gqkw3R9/NU4CJoHLoxx725198Hjm4xWHM9
dElcxuZW40Gdvtr1u0gw9cShkHGkXeuHEtGLEyGt+VTdFeJFjusjebn0bOuW5I6O9hvaE6Mi3KaI
G924WSuPEic+aO25E4L8DB1QXfld8SBcaI92GYp7K/rVvIgoLolPNjhBOqo2R7lDWyU5DO/hGoHH
GdVHGC11sFTdU/wWLOWH9LJWDOZ7Fu+qLyxgEaCt6l/+vTD/eBbBdEuvWWOiwOLD7fijzzJcdD+Z
SUCh/cm6uBJCMJls6RLdXxD5cN+bGQY7JBqhuMO0EJO4apc9nRDWw1ue2W+qqOmxg883JWfhBST8
+u+L8Rk9NB7pxHQfDI5oeL6tpkXQAtmkVd0oc6AyjLBWSdRxo+Y59NC+y8wg6JiI5BXUYPTAhTcn
qLD/vk0/9ccx5khTWCDycsiwf19ZLyuCEPjMlsspz7nBSxnswHo02BPR0yKdcYFgEALEfHligbe2
wMCWkR+y+x0qOt13IBuwMn7lUyiW0Tmyfwpt8uOb5b8v9adf9M9LVa9qkVLxTFyFwzREgO0VTH78
GvarBiFmyxCcnhbEbAvyQgwFaK7N1hqHznqVOGj1bmL8f1hIpvzwCXHNf77tbEomj4aaATOSDwQd
5BsBI020Lb3VpE5lUOtnTkXAooPpZyyw6SzkymlUGF632Fg/3BZz0oAgU9XwCujXFYhneOSktTxb
w0n9KHraTE5lLGLm2ODckrVvawzV55ACRm0OiKIp72V7ojbfKsN/6DL+fSFXD3mhJ+VYCb5wRpIN
NSGul4PqkCopLiW66ZYs7EbJxbZtgqBf3LwN33+Qvz/9qlqMOPWrbT6bejld9juodnK1kr0HNT8Q
WxoumI4rsG04B95JBgtctUrK+zBzU4wFgAJuPKo/Xsw0bQM9Lmr89++3qstDpRTVi0BrDdgN51l4
OYARFIupqm+zV9IKtFgDA3d8VId5/zZ1fmefN65i+pS/V3xuyR9XcTX7KtQqQZ/OVUzy4RTJ0x43
N7TG5q3/jA+cqGk6B9qc0y3LNJ6BFRVA8Hpr4/lh5vn3ZVx1gpM+TEY/DzmeuRf/uYpWF2DRtW1y
frGChfIJ18WMVg3FLc13S3i6dQE/dMz+voCrB3PWJ41Za/H0a8D/EJ36Ek9iyS7bMD6JtxXjQG/R
HaVgjcDCGhXyUmGbV55Lhm0wNTpqG7Zzu6FLDBfVtCf9zL9/qi9Z7L9+qqunV1aiJpy1qcBw1juF
K5w+ZWqhvsvh65BjSvQf1qnqUaQ/AlxjdEhFl1xe9pTh/CWn+6F/cDIANE5ruzPtQdt3MRm4bwkn
nlp+GMC7JGQZjVsSYtRmExlHvzgbRCckJKOqd1FzCNN59It8QpiKJdQkTGFzBLob73DB72ZYs/Xl
gw7i4LbDuuxXIcdAEr/ivcaRdTdN9IJ5ND7K/Qp0fmWssesVkt0SvzO7HyjGaTwM6qq8rJMRVfvy
kt6PsVsEm1R2zfRO8PekRQGs1nFWN/wZR6VwX/v0O27P4KXp5/7Xvb7q+iZClMSFEE33OgRisfT8
5xg6BF/zPhD3hO9d1sgO0GgicrXG32Kwq42FoTwmnmsQ8eXZt6rSH07Z0wOqE6esyui8rkXTQ+FH
aVjQKwxXrBV5baeXKed5MWPM65ja86hNqWqoy288dl9H6O+34n8/+KoSTdJ2yMRQplm6k0rkR+7Q
vbX0LvH04BiE/7VVVpgFkTHfe9khfONZEJxpyVTvDcW9NaSRpwXpX5dzVYx0dTKU4UUbz55G14jx
XWUp2oZDdDuxiU4+AC46KrSQMfHN5aUnEyNRSKQJCywn3CbQSfU2+ow+TWyFzboHIKdymnEw9vnO
ePz3Oyv9MOLiZ2PjldBey6KkXb20Qz1hK+OG+U762GtQeMnHIsvLtOvUIVFG4UtM6jKkJHhVyLB9
xoHfwKUx77JUtGfoyQnWmj3RX+KN5ogKGDtBOpZb1Tl+mT33WPiQHvKavTK399MXQVtq3lqM7kB0
Qa2ST/42X5qU1zgoSfTQlpglsDw01CNz426yM93TPLWlGuqBFd31rvpb5QA+WDhERQ18xxr7aL4M
DvoSUEvXL5J1vcQPa2T32iFY9jvhKe6WCcyi+rdxh6ZMkm0kehB0BtQFJJYUHwAjl4JT2ijsZm9h
tqhkBuioAtEVCHetPkc3PFxcHaPBHNkACB7UhetuX6EriJ+GY+cgtIsW4YaLVcFeQGexk2cEVimi
SwwvJKGh3FIIl3gRCPMKiEBvVzriCYamar+N6gP/d5wtA+q9YxZOBsiW2muXPMgEBGD2FLI32Bko
7EaCngpbzZZCR3WCKNdMSIhed4ZdssCfpl5Ka4cJbi/iDO7bE2rg5i6hrflBhk4BJAy/08oYF2bo
KvISeRkc4ZS8cx/LRY+y0EGbZHyBL5PWoeukhdaQwXkG7BHaxgUtRvcpAfQBRzto+Qrv6ewCWfVD
hqfWb43gkPZuR7d6NB5z1YJF/6mM87w6IF+/8dhOy9u3l4w4ZWCmhgY/9Go7JkjdqwzICGczmHs7
/Tk/CrvshG57yNgG6ct7dpvY6bkgUYn9mFV7ka/ELR71eYyRnUHErSaa+uN7/8clXW3Q5kxFpqNw
SSJ5GbO7OntRZVKZaBCNuFmxw89w7dkXfNr5ZW5wOp9f8qM2rkr59yWFaY4enBwqnLrR2jxrW5Bn
XnqADa3VblvFHAWcBEPPgdRKBDzyXM/2gvHQKpGT8NxKJWyOea8vJmK572gjkxaOW4531le31oyf
V3oaYaamYGj7JnKTu0qA8MexwVzGq9lUDEkohoxFRRbT3re6w/8BwTGtmt9/8P/9zKsykIcvbKuL
OR1VqB+ASENjXOmbatroymX1TJBLf4f038KhQjf1GNwYC34FRX67AKAsnJcEQFhfsJg/juJRl+Xj
MCvIZzq0z+qHTvYbowzMXC8EJzeMlHn26OACP2LX0dAkuUk0D1mzB1feCA/FjuXt7LuzB7qcJ8b1
a/2xQJptntK1vi62JLgsIeXszZWybFawbWhJ2+G625Ty3CB3UnhqiFwXaTMumnyBNjk6aAzjbmGV
fhAwmqJE9JYynfRJtLrqOAjdGPpDSINFoTc4heqkC74WkiqkyehcFxfFYqQ1pZFM/b8br/XNT7/a
ynUpldWZXtJi+ACoaQAPeGgeAnSFwWP/W7RCtG7Pl0V6M3Tsm6UKCPFfX/tq064uQXOpYkYEFUrY
CSDdIRZQD0a0aNibcPd5J69+hZHXAUQWpjRhdfJ6h3ZU9JPNuQtl5k8bvCNSOAHdv/zWxexAD1Iy
5k3/WKuCfdF2vv7qYRMotT0GjRZIcdu/NONntxTO/14hfzyw/PFDGtPp7o/ntc88IQ17bqW2myFx
Z/9G8QvlbO4t5L0ylcVLFnNvzvZQ3Pk3u0VfcKjr94Vqg+wgbizG/6u6ovWazEw97ihjw98MPz3V
iQzmfZNPJnPrJewIFVW//6vg3cFJ9Us/x0/jPv2Ncv2FSS2JdN6mOnCIqawSubW+Dllaul+1sb01
8v+W9PX168uShmZDkYhrv/r1va6qSv/S0FtmaDFYDJmNZX2s7woLV6LVANpCzhsAP0Tcyu3SYJVM
CN5//2LKTyU9zZj/vorrMdUoB7XhV7x6lZ2v0k/D7R1zSead+ltv58Fzjv95W+OJD9ateNb8lVi6
VE2jZ6WIKj+aD2RAEjxImlg2Gm6rAfZQzJWE4R4LiYA6Xd9p8Fa8R9/fRpqrMmZ/uP0q/djK+fNr
XLUNaNyKYzD98MHK3yvDXKUrz7Bn45/gOCy0A3BIuq3EdTiag8cV0+cOhsP23zfzx/MR7XFCa6gO
NIZafz/+WuonfecxTg3KhUZmr6U9MJfxfilQWhl0Fg8QB6uzhgtsLnx6jngqH/VHEjVt4MC3HI4/
NOxZXf64mKvSIG8CWbgUPF/ZuGyrpRI/7RDNzZM1mpdPnm2F5uMcYEuLXcGELcnc3KTbdOOg9OO+
/edlXL2SXWdUUS9zGdJrTy0+hS1xCdNJ2dQtthzQuieDNMUbPc8fFFF/f/2rs6o8E8VUHPnceDvM
bMYw7lQrqCqjoxLN9K1G9Y89vD+/59Ue1sW+VMQyv32fHjp9ITsJWXAU8L0diExuinuVoc0FMf6/
n7mbn3u1exXRRSjKks8t0CWUK0Z34oKPPjBlpp8Q07eBItzctw/F041P/qkclrGDSSQcT036q8W+
k3MzGKaJEGdOsyen4YzBtVMxArQhIS2OKt3jNvUtw1iL3Qr39M2c7Z/adH9ewdVb70dMDdSxn+oG
xqCSsvbLo6h/KDnhgztd2I7aQTRPDQIiFRtat7vw6Ctno1rPhpUESovQSBlITW95uZ2oh7I9hOAd
/D5ZCJQZmFhvLfr6T+1Noi5JYp0QlpQ8f68QM4l9Ky8qdF5ExBZ7DJndg0Q07CmWbfMpOnmtbUD9
ERNzrr6Tod1QcyWDI9eb3Gn2+OyqU+vdzzgoaS5cAHVbnRNxOZu/0xCEgCmJi9nr7EQnKBqdaLhL
PmFCZz4/D1WjW4lnQ3kQG3JBUL0fFWUl6CUtbqcgtABDleTkkjOoO3A/Jac7GjlP2h4ni/+eujU+
GuYp/36EfjATmuJ0lmKyQw9e/FrW/6gXEsmoQbfU49kPyfIO78dFYm7qwBam8oecK/1eVB5G/pHs
MAazB4S/TEqUO3BSlpyFc6I+aTq2SClm5pb6EKl5u6xMVjlUfcX81gOnTC/TdX2hoFmYEn6xZFwv
8Lkhppei62k3kewHavhDZUZr9yT9ote/65/psFz2xgkuqb/Xn3E92+Fd+R5UG/ItFP/XGJ9MLFIg
fDiuuvQS8t9NgzpqWW0HZkEtVnO7uzdBOeA5w+olOjMolN3cPOa/zJdItG/uWD99IWyRyERUQkeN
Lw39Hz9AG/meMgy8wyTTx+WpbF0BFWSHrm7fhMf+8mIEtCnV19o8VimSSPSQ5OpYsg41IhbnRf8Z
JTtfmbxj5TrCG2k1eIBv7SHTW3F92/+8yqu1vMkiPQ8NrlJxeThQI0WE7CxiRwgRqIH823TjhAlz
dH8tIuWzRvlGmfRju+/PK7h6b2WpqNIsHFndnXa2hoMpCWhUt/G44UHFOtIuiQEdF0wstKWqOL6+
LFZtShtAbhYYNwpo75cP31H+PwX3n9d1tfqDiyjS8cJ1eTHODNRsDnT8Vbf3122JOYfjDOAP1mA6
Rb9ImtTxEt7Uqkw7+PWvo2OupeqWISnoV1VPlZn5TOu4Bn8ibCm/Mfg7SU38xX5mY5G0IAT6Cz++
vzVJVH/agHQT5xknRh0A1dUHC3k19lVCYHSUuGlsGbpVGNZFctFHNhR//j5L5iJ5RkyqOyfBzzlb
yvISV6aWz4eXjhbtJy4iYq5FuD5RZ8v8gMBJQkt4EV+7DxQs2kF9xa+57WDsg0emZd8CVFZWMS0s
sOvv5grDJoA0w6D7gYl0rQa/487GvBhbt5JrvvaG6/tMHJJOKhLfltHp33uHlOlh6unsdnpLS/Es
2d1D4FBK5spKalcR8TSuMu493wVqhVbKEYLDv5frn64Am6Fm0LSVIG5dN8DaGrmgPBQi7+EMsCPl
voE5ck7T1Zn63jhvJ7HZCvEmIePrW5vnT6XkXx9/VdHGXm4Mokk0X3CZBjuzZo7biXVgkbjdUU7w
HiLri9e3xuc/nWphhcAyIpRZRi55VWaMclY2mGREzkjkxiDSXejPkpUsxU07Z7g/r3/LKnDC0q1u
xhX91CP467Olv3/0TMr70JikfBVMBDCS5lzsnsphj7LLRwxBZSuBybSaV7IKuelQdgD7INqgkQeU
FJUfPf8cY+7CID3hWXZhDfbrHOsdZaExFYeajGICuy7Lp+FZSDiEwFGbG1Wq9MMK/tfXuHpVL33R
tGkXimcPQudvMmPajxZIDEvFYnaePOvmWXgZl8lru8TTvpq94g4E4kYX1V9EokWj9+YBSfzBZYJ8
gzcK5TlPtHr9QqmaPpPCcBDPtEWBQAj6IhFIDLJg65nqJI424B9h8SQSpGRJKZx2fEwIDRKCVThz
mRfmiNOQa8QbnWeSsaNSv+aRYpvVXQMxaPiUgTgExeIiIXJ4b/EIN8eAeTaBfSIJkahovCVmwTxb
DNp2mjwIj4N81CTLSA5h8utSrlKdOOOF1IDKmHCcCvkr5lpbJgcyopaGBXM5RM4nz6V18Ua6zGMv
W4ikddRQxxFCqDkvbL2xS9ERV9lgFVA15b2JbSnc68Ur9pqU+MDLsI3iU0cg5TJP3tvoQza2JPsJ
4Mm0XUBiCMIuOG/gPVr1Liy2QvZMdVVsZX/VDJ9itDENe+av6n5pak89HX1wMXTrZTfm0HWxkTSl
weqiu/jF4n6uv1yebqxKP+w/cJFAOwHz0SHlXr2eUlJIweySoHZl0a3XRMljfAQ2AT0G5Bng5Dvu
ijMItDT//cnKD9U8px8KJ2xaqAOvp4+6FMhq3iiTHK1dBC9QP4BvWcQIwxmt2XnBAhVO1s+1X8EL
IptiQrR4uKTleh4Wdzqc7djSB3u87IrRyaJt7Du4FPIvzEShkqKunTwNFulWhCTaLKUcgcaN2uqr
zXS1q+hsoSirJo3jtwqQkAWBWUtHy+4kxNBzS6v33k3vISTOOiznpsPJQtuZsMg7ZsoDmbtMxWrR
UlLV8Sc9W0jUZrdrqtcgCBgxYnE1nbyDEL0QRuRqdoYEnriX+DkgNyadgz7Fxkx6dvAri4gSZsRH
V2DuiXMRteRafgsuy46uMy1N+LiMwrN644dO0TlFsynafi63B41WnaDSdXrUBI8++Hubb0v1CX4A
c/Op9fnZv3WNSzKO2z2p9564FtziKZScsSXt6sFUnhKK76HRHEVbs+pdzHsxg817H77eKlL0H4oU
E5I29hZx8pBfjzploc66Lm77M9npqm+zzsw+mFhSZiM2Ds11hLHE6+qlUDsSU8RjA3kM4FuKuGTO
YcGvD8ZnrtPndcw3VSN4WMee8RsSI50FRbIquBT4lo0Xwigj0QGHgmqBOIyH4dOTbaGZLM0FTyPZ
ic/CFl7P7EJ4FKk88bGNmEjFH752MBpOovzG50a0U++XcdFgm2/kCObBqkUD7lkBR+EC2+5sqbKY
ZE7pr+X0LMtz/+bb/O1IwlKMbt0EzGPQy70Gc6VBJlYzL5OgM8q26j+Wxlsrn2VzJ3Fi9o65ub6M
Ox8yUgloxiCe7dLIcMjfPe2ZLoTiYo4ugY8JEJe9KW6L0OLqqHsnVeg2I3yk5Kiy4pogPnyRwSpV
aoHJt31VBChZTOhwzxm9W7KYJOQNkI9g6VNZMZJQvtFpqZA/nSxEu98lK9gibKJeF1jVhI+QFAsO
tL6DJkaHKR3vAzAUBGjIvybtw4gEf3iR/eeo3yB9tzTZCgabXKOpW78cCWVQrZZus/JIM1ooV125
u6BeYbsI3sbzVx0/pC95N86V8rlUYJDIZE+xKUjwFfl3+Ix7F23i9t6GNw1kMLptBpOBI/pzjpOz
tf9Kmp1Bceq0/TZXlmEXrPvwMCueAm9jeltjIN+UGaU1OzGBeUAKfqcpb3nNMEay6+yswJq6LLGw
qBJak2M9+9U1R2Tx450KHPw0ow5ZKZINZzuwGZuXGtYQhRHwQiYyuj6EItfZrv69BH8f3nw9LSbh
uiLoC1W/6qJnmhIJvlHztNj9oq7uWzi4ePmmhEtelvSogw15mCZHrXqjeSFNNctfK+f00bqpIxTj
+PF93/GyOif+UjrrwYNfOfE9UKjLYprhAGXY5++AP1mmkFwCHiN69c4DIfAoLUO3fejYt2/ciG+7
4NXVXBWKpSc16iwcpXOPE4Bwry2KJnuWLtEDYBRbC9Jc44hghTsm+P/+aOlrSPDtTjClnMyw7CPX
gIzMLHPBS2Vp0obnB2x1yR6fGTnDlvxhPk/y0rGlWWJgHaKsQ0OIeAL0mY+2iUEyeXAQuINtrLxP
/8MP4Y6zL0SYoRglaIzWx4SNiZgOJ14JVn3E6hfylsV7tZ4HUJpUOlnKtJgNv/q2tiP5WWyImvOf
GmObYbERc0cmXSt+Df33MdkyX9NMyyOL93KnpfYMbNp7flQuuwEcnbwuwYxrjx5PTVsv4+jNV05y
PtUSu1B3o+7Ari6DxBNQjSXA2fISzOmb0WwbUwB1IS+EZtsuJEqgIHEIP7X7QZyzEJX8VVmUmhvg
kdfpUjTvIqF+PjTATLkXwMzizpMkBb62S1sQv5+Ev46aNP80J+sFlj5p0bz5m4YEOd9pXJOBWms3
/kYfX7sBIZqVj6SeMdjQeN2Lg+rt8UyCoCPg7lOG9RTspKZflgmmZdDWaXnM83wf+VAo8kNR229q
hN/cfC/5h01NYJrczOsIvYvM9JN5z7Qe/hLIRSvAhLct8/7WTUtE7wVcrQ+RjBBYbzFuYBLduuFX
ieRFK+lvdmzZ6R2KAZUSdjXM8L6li7wz37LyeWoomeVbp52FxToqFqlVtA5WuQYWZ7wULovI6d6h
L/A0lE6G7HNeP9CCmk9BKBL9UScYXfwjgrAIz6JLiBwFAHsWrQjAk8NJk2wzs5TCrtJdFLiXT+G+
3veEJ/s2wXMWbj6zt1tbtFvpOXfVhUS+VrQe4sXw1Olr1P2O8IHGxUpfkZMncyreAvXfYrYKvK0p
LPEt4QQerNkdedNfAQPteeZO/K9u3r5UBxIz8LNNenQKZrefTQ4VxEXMtq3QRLI5bNrOotR3//0+
fh99TEvBH6/j1VIwy3qxlBtexwmUQFn60j20yxJyw8icx701afk+dBXp/JClSwlpmgIL8d9H1Fnf
aI2pFjJdgUtyV6K4kkFCqoRcP8TDpjZWUXOOCFIwH3rhSFBpxcYkMqVGfmnVhQ3bqytWUMokwCWB
XXkH2cgtqTx1ZHkIs7eYYFPvP2ah3L3VWjR+qDZgrRqiyZfgr9cd6CoLBjNJBZl71dmC8FqyTjIT
gCAuIIwJBsxGv7pij59DYRFv/JNcr9NmjbeWwCGjeyg0p8AsnD57FEhALdOdAl46Uk/Yc9X61A1v
kYqddp5FbqitRvOVsk4H9hZiZh7Wdb4eRAfeDCQ1yQHGBuyRDNAzxJGuC1YjsV/dOS6cOqJ8QIS6
HtsUkuI6JUCs+uWnTuCTLb4oPhtc04U1lGvGHSrBE5jsg20QPvd65haTpVPZXupTTmdMZ+YorxPa
6OKet3Wym9KsGi83HsLvdS83VGNfVohywh9xfTZqhFxrLn6osDEHxzBwS4+dT+acNC60t9k7VPu6
5mR6VKmtmieZcj+EbwvJI9j4568zXCB0YDLXpnLIcWTTR0XdVdpYEXEdYQJxS0t5p7cajqA9SZjA
G7zWsPU/G+R88MeiHd48YrWB/E0993BZnwYUD5m+kE5Zvpz0MD4NUcs4TEwiHw0Puq2Mc3V9rh9V
a9Zb/XDzZVH070UDXluEH8h5AOd/a6E1vZIFRacgoSVMpnYGz842jH/nwmUlnQNIbAvssSqFX2Cb
EobNScY4urJbv3OiLF9Im29Ohf5E08tSbZ2el9+u/eQhSRz1ITwLuBoFtI/GQj9Bf0A6IlmEWx7/
vcJ8N5jy45JPBQ9Lpw/4TYyldpkixnI6fYuIBtNsLSevOgagy47NtdCewD6yZFsh3NIgBKf+lA2O
Pi6z5FUCsb7gJIZKoDqUkOVx6cBd5qTcYjWd//s6v8+XputUTVmiuWPq3zQWolLTs2b6xHUKVru6
iAApZsqDxyQ6UFfI1nMQAxcGZ43jHxkMvwrtsR/WlLBVdMBMJiJsm1xWDyRTjZY3zxYk62J/XBSH
2yNk7dtRUWSwRCdqWron98NVLSt3YlVdxlQ6zwogi/OGLANXdVg8gnzVhY8ZVCDYXzP5oDQ7L9vS
OlLku9k7w/TwXjbuW+N+9pS5kSXdwZoipYoSy2sSZ4zuDeORr0nUxcjxm+eJfKBsPek2Nceo50pr
EQqjQx5YxOFxlJwWxmx/GuqjIGZWLDx7ClXjexB+JMb9qDyZqG8rzn4K4kHiUMq7x0aBB+B4wo0G
i/lDUUtpreo0+E2JeenVHTFmQ6pls0g65/qK3YGyng6hcULKmkxcFzKCGztVDEdq7IDUGh1BPekc
GC2VO59h4VK3B6fN3A4xzftQPBB8nYAVU10OS6Z1mTmt/KYDJraopBC/yRtZYWJzeRnpDowjAONu
2eTbeEZPBlwVgTcuho9gGh8UIGEpPCumcwvfm6fN1OU6TAonnBgn1GLWRb+PJ8/DFiYW3RVPeSvN
wcpjVwqSKZ/cV12hXqJFWcjgGlEl5eqR1lx3gYh7kRYtbZWR2ZuKKzDoThkCV1M1F0FDCTS1lpS9
Hhz79IaCRf3hTIMCj8gt0LgyR5vpn/8xD5zlnpzlHjdcMPaK8owDcEKQFMzEYZAQ9ZMhoEFpLTBZ
gXepCc+m/FDUkC2MUw4hLtpkBdh5obISVy8trdvR5njR5t5H8CiwxnFY/1XzJolWu2fITi5i68T+
nQi8NqZ/mMHuAERNvoKsi5xot212DouHrn0c+2ftVnLI13Dz6tjy15e9mie0fSFViRT+5+xoCAd2
qUFZq9UyiVgn1HReE4GHYV6FfBCmK5J3EhR48SKVXMWbq7/EztYKu4FSAYSUX085KvW+5EvowFF3
MjIXTsKx29xY1b5aRt+uewrrm6CAMKKmt+aPH0kV4zIcypgfaa06hexU4xoGCYvb8Dq8ceuRYODY
QiCqHyXZNUCUVPoxuAMf81hUthCfZ2DfZiAp88o2kvem2EoVdXhuky9j8JCWKdyTiFMO6J5dUT2Y
FweAD5BF2EYF56h9R4uSuY8wbhmKjJEtqoupLZB2p1Z98qCMR2HOJuymtBqMrZ6ePYjFbfgYIVaX
yfoIUWSkAfXAv5f77w19FlC0KBIBK1Ddla9hyh83JgnLvMykYip8kdNt8+Yuk10fZreokAqdngzw
KZyXVDvWDwD4aKqSaoX7WjefY/VFrk0rMI8qj3mMucZYdNnzbGHeaLiaU/V9/esZpP1ObxgXe72m
zVKlGhq/m566wVYVNBurhEakxaQhSSNAV4gbsufaf6z9TZG9x+Y6TraFtJPgQtNrWtXKVjK5vbAD
FQveCOrKyEXoI9PREfdY1HPSAfCcO5gJBU4nKLxyGjcbLUH5Zmi7qgAvviEtDV409KUtujgC9EYk
E4g+akakc0LeYWe5Un6eAYQraFShnTGKbQb9Z0Guj08+0SIXbbE6cqoY7VbmiHmZ9+ObVihOEP5G
0MZEKdwlwt6DNnyf98yl5ZEVDCnv0pu9CMG+jih7bnXkf+rJ8EqICBoE7NpUWX+/GmIbVtIgS9PN
hdxDMItHirkL1bsONn1LZNcafCX+wbo49kwlZm6WbGeZVf7K4CKk62HJnb3xUP60pP55SVerzCxo
/KqNxemSYon4RjYmBOSU5iDap+IOw9g0BHrStgJ4P5sONzwTltRLyZ621kObH+zflyR/m1tM74kO
JUxi+VCNL8P7H++JkeAr7KNIOZP+lyNnqN/97k3JjuD+H/UDSKRdvMAYMoeCSdlgqFtJX1XkspWP
WL6LadRteHNDpHNJtJNrHqNb9BTlh5uGxh82yBSJwQjiaonTozAewzSQz/nMmVrmuqtLj7NqjZ9i
QU7ftFKN70TZnKB0mQ8NT6h9WbI54wkIVrTQoTjdx8b6okOmhxLjhOMj2q8Uoq/bcNhktqjWjsgG
rb8JRH+XuQMq85Zc6Ls2jzf8vxg7rx23tWyLfhEB5vDKpFRRleuFsF02c878+jvofjgulVC6QKNh
tNGWxLD32mvNOSZsHYb1pilrXzDzoV6mpTzQp129k/TqnTy7qe9XXgFbIvQZFtDQj66/v7t/ZQ8n
CwwzalQhkinSjDtV01djGKa5nq2fKgLyoLgl117eFO1W4MU0bEXbDeUOSGs13HRwkdqXtIA5/ZRH
DwpuoHWIOMccqGBO/l7hDlrkUH1gEKqXTaDx6i8lSQp3UmeLKYcYt3kkMGP0kNxCXLHZLFrgXJan
ISoi0EBg6HgcYGe4mulMzbPCCd83q1f0aEFGNKT6I1v2+vwBXSkgGW4VyoD0EVvaKN2DZF7FrFXR
HkoP0OnvL5R2pro0WQtW+RlFJpKGz4tFUFnaWGipcsTvY/cc+D/qfE/gq+xJPwsCS9R3IrAt4WXs
d5PxADSq4Cil/sYGom1VFOJqfNCwdhEKu6YbkZL3W4W6QkrvbNhQaGcvSugG3gQexhljN1JFiMYv
/QqIaEABuTf0fUlUsStjUWTOGvqKJG5DQEtW9c5p+fsfe65oQKFjKMjslDUF52RlrDqrqhQxUZhV
jt6CaELR3xumBKp+lyxMn30CC1T4aqyNxp5W5nLo1rwBPKi3SXrblCwAD/AN5eTAUb01vHp4sJ7M
W/1VxpS9ODQUsGN341PwWr+1D7hYCSpILc4gN5km2ROD5kglRQRY+QuYzrS/qxkREB5Dy/JF/Ik9
YSWKO81V3aKVZgST73KCB5OK//H7K/FVi7Duu/9ciZMFuZbaUS5krsS8L4n0uGo9g48sCJ6xZXAq
aO3Nv0eCyaMzncLQZjAZIhoOoYRxb2yTmTlDzAt1wVdxzcnXOlnyQgnKxazztTBc3Qf7ZcfBj5fU
8pCn2ojreBGRcWUbHM7ChbJfP1OTsEZxRNY5JavKaRfMxLKRNSmfHYUErlyN2qEE9GYR9+ZF9Zus
r+NKLhAxIxyVmE5K10G3537rZGtDODbeC21hvvDTjElovVeTjyS8wn/Y5PeD/LPOyJKO37qm84Z+
AriI+hGcruEK0iYcTEcV9jjoU5FMyI2ZXy+kSJRe/ydtDzXMEW8e/szxrVY9aVPv1uJPJdySNzVP
hCGbV3lwqOIL1J9z3Q1TsUzwnqaFyvO0vhamKByMJFxflUB6k9a2Ve+t+BP27dAzgy0Dx3j21Ucz
cSssl1ADQ682SGSmR1DawEcqkPcBKSe0gpdhe3HWsz6hpyv8v1/wRA85BEasN0Gw1rmis7gw58bt
qrUb3fSj8JJ707DV4/dvzboWfveRa1/rn5IhAwTQLKGwjnjCLWZB768BdXOphP/K2lnfgn+u/Ymg
cZ7aLtZyNv5UAiJgS6tv435AQIEGaJdlj81D5BPQ+k6SMCmzfu5bCdZDXKWQ0JnFNrMnKqC7r0E+
1iHpxrbU3eSqOwUE8bRI9ShcsSx6yo8CROJuwVNMYlGfuM1D6BlMBbBLWz6wAkl5aYyrJDkoChb+
BHEUmb40TwZltMtLsPWvyjZ+NeUBnVJFVhXt9P2zgpyRkLDe0D1CEoiCkv3Y/04345pt682YM24v
qdrkM90mHnDas8ylGbifPuVFJwyilZrysUEe4FYmtkri8TarIohksUdkK4q6SQV7CbzxCvxJBMUh
dBWbOQrniPkZa/j/w3J5biX691udPNrK2BitFFj0wLbps8lubCi7+bZ3dV/egt++BDv6qu1br/w/
V+Hkua5aQ1a6nCuPxRMphA1zU7bbH6u6OHCDrZJuEWbh/V68jNLSvvS8n7/z/3z+yfNeFk0xCxHv
FePQbUvTmqmx9E7v2aMoWInpohP8+P5VPrvTqKscRZcsZG+njBWzLvNcjbnzgy//Ic3Aixwaynia
QXmgNXLiwoHlbaHlvlBxnS3r//3k9e7/s4qYcbvISm7If/uxa0FMXSE1D8H4qJY/GCEjl77pKErQ
9bILQxUni4bKL34pZBV+Ah1a3VUtXzWuQ/nOGLdQC/tdM+6D+qGUcVGV3U1K9DVFBpwjwqeQ2A3P
KEZ0eVvGtzGS/Utr8dm6SlsZFDLaUE07bdoWA7p0vdaYuwPGrn5BexwB8GH30nDn2sG+3jOo4RcR
CgAzS94Rjh1hyEKQBJqqYwr0rnZv6bS3lNsEyP9j7VqQAeK75pl8e2Q7BIl6gejHJAVcLU5lFx6+
TQjgd0mykW+iq/YP4xIADuiNiRF6qkmSepk57K84/hqkScKhBzQC1bpU2ZFw4Y6e3Sv/+fnGetT8
544uqhYPfauud3SFshNtNKBMwbzQIkA0Da8frkuzsXtrP+3ptXgIit5A17XFtiVbobND+AZJuIvV
XeIIoosTJWgPknphYHH2JMayujrzNHBPp2eiOkuyuk5XdcRtg3Ob2qbeFTjIUcu7IrLLZrcOaaHq
XSg2lXX4ebpv/vvBJ++3lE4C6DhO/ykbZ+Ctn8kaG98OEDg7stOULEbAtKkJNJer6/UGr4PC++qP
aa+28mxTFVdljvMFYo2jwIh7E8nhMEPzQl72VyTHKgBE4cwTjKT+y/BBCMZUCStRpfycgFDZCQgw
6wr3pznuMurxBPgStR+YfyLcRmeVuCcfpGxzjL28DZx5rMjBtJiDwKdVGcueFMPNlEpDA2LtKL7P
TsFJtCUM0tbR3uOwgDTO1JKorsQWtL1IXGuwnRD+u2sOAPdwGFyNGUC51UoHaBaDfLCYl1busxcM
ualmrbpTxOEnp8dcbgwhLNR1wGkoJB5uCdgFoTuSH0j/1R7fyD2RVj28qwRIgu3elXBZpsIa527D
DJ0vHCCUdav6/KipICgwUSlMSnTzFEgncsV0PTXUo5y5knylz7ul2yjmDq61EF4pZDhyT4vy3ih3
onxY8lduq6RtehU5DP6H6nGC/bpREVE0vxfTI15uEV9HBvQsR2ibZ8S0oz/Ff5buo1L80L9E2/xb
5XzzA7STtSTRBlPNG11lL6ygWCMKoQ9PO6yGLlXGmwacRT1y/IBYitfISg5itQ/rfTdxOeXj95vk
2SfQQlOsWow5eYNPCoO5i0tDHk31OFkcZT2YGaZ+aHUOHnTtVGErD9sZpclAe87OVxlm2BPiAk8G
reumdNPE79uXsdqqP5vMm9Ut78ylvefvsPjrBfvvO54sLmkQwuQsrXW8GRabpLqF2i7mewk4Df7A
GNOl4aXDg5LsBYnIe1stNqpXApWJuz2aWxmqFzRv81VxStmJEYEmsqOZVxVaqomJF0mOF7aLM+UW
z6ihIYOVGex9OVoxEA/STOAbC9seLexeyZxixwTDCfcjA8XOQQ5hOKthNUDtRaZ4cuEtOX9fTWaK
ioRaRfv79/9sWGW5CEUgYwPVZ4e2v3KlTORER3bW7SI8hbvRuupXpmg3fAwYXLj/EecBR75bCxCM
0sizZwg5KhSa38kIkK+2q8qHMv/983dGKMCV+u97/u3h/vM9+3DWlMkS1L+zjPKYjk+ou+Tiz+xh
b1QwtuP2IJeof0U/jYWpIB9Dc8mzIZ7uUTUdmS49oilnPPLATj81XCvRLaq4bL4VJTe5mQFQcl6E
6l9cm4mTQT4DYRa0L+s4K7nVdt//nDMb8OefcyISCsyhaIucn4NOM3Qnv9Ttjr3OEzyt2Pd+S/vI
wVuV/L70klz8ZPlzhVIppVTJXajxkoweUhjOif7MnBiWtHG97rL9A42ES6oo4CXnlmMTQRS5zvJX
AYwYC1E+TJF2hBc7Enh0G6OVBRhUP7eIDDtPkl2VnVbaFS75OipWjnabLvbCo5g6Wb3P5ddee2jS
2zFi5Dxci8I2wZPBJEbY6sNuEpH5jDJyZSdZHAW6F8PVwlUZ1kauvltH0V22LdJtsewsjrmIEZGd
w4xWgJWG7ti/6cG2KyHozKgwYFIB6wCOhV/CZNoJhNlro73CMZu4xd3S+xl4aCdAHRMw9HwNhSMi
Y/URayt7HWF8HJjUzaw5THnC+G7icJg9S++mAdLZGX/FC7LA10XwRv59oL2hnR+K6KN5rxzE5EPq
EQmllluk6LR1huHKyLbhuFeq0J4CHu90x+CQGK3lD2r/u9SF6IpCofTU/iBu9dBGhp7smBGIC60h
u4V2VC8CSUQcaOKdCbKwuCK3ycTJAN8e5DVmVZHOEhEtvC3jSyVdjcVeOEgR2PEnStOp35bpK2xd
Aq5awydSkfgW0XoUmFOD3mVgn5FirT+mGUvVtJ88+lGHuth+/86cOaGv78x/T9DJ8t4SdzTrTayx
BEiqVwt3Qu8AnZ7xLN4q/qrvZbp+bLQVLXHdbZPnXvPMbq/XXDJERXQLi8t7zteC9vOXOil7LIJI
qyXnseZ6x/LeXG7rdFfdtQ4oaKOz22PkRCbKCcAzrjzvY5VJ37VR3DD7lx+hraM06RxNc4U1J1pi
zN9M3M2H0JcuBYCd0Yb/z1auQ5inJjotIk0oxrWSoVKCBYlkRUJO6wk8QZUPH4lLx4CXEdZgHhR9
tS1fWnnObTXY2inGmEWCDz91i3eNmES52ahHo7zuosoZpoOi/VKtzDVmH5g4Xg3aofsVDFIVO0He
1TNxLxM2GegYQ7kXU59kOMUJCubqDxSOBHZydOrvLn7T9Uk6KST4puZ6giUS+UtHYGSzbspYXguJ
OsOZ5jW5z9RoVSQTPbL4ETHzjtrTInflD3k8GMR6OEn2gqiWCcKBtJ4c41KL37lTH3DiXjhFfQWr
SNxJkypMV1VRgTD0eQ2vsThz9EZMSJQnbGBXmR4WdYX+C7KNSyQOd0l2vXDyn/23qwgrNtjApzLi
2XrLdd4J+/KLQEzBl4umcVdlJFtU/8xRTypEuTKEBQk1DbRgb85Onuwi9cPKyAkubziPq8k2KiHd
vauo+RSyL0QDUTrP/7UQXMu0kitgbfWj2h2zpHKm6VBMD3gZOL6AG3WL8DB2P4eEXC9cO9tiPMTP
owf/i6HAjPSpIJua0Z2XgHuTgOLGWG5fc8Pt8sFJdka9TckjnwxSBt9Nir510Gx1PgHlufGUCF4F
GSLekbJLmCItFWOrtVe04qXij2UQ4i5dCfOtyf+7b9wkVJ0AES84SO6yxzxszkH0CWTLht5S0AVU
nLHbD+UfoP7a8KMPrvX4mCdPuAL8Xtgn0iZCMFLWO4UCniiYIXcNATkqWVj5ChGEDaWtOb3AsZ+j
UnAGZGVYj/rix1ATKAySad4gEOz98tGAkN0yhN6QfVnamUeywxz73bilhakwZVrzS8BhJcKx5sRs
Pjd4sf2loRmz6cldtuPg0EykTTo0H3R0x5cauWcOhZ+fiZMlW+uNYTBEzEu9Sgzt4jYocjGGDETR
+yFxuIRCEpOLssgLOCxCW9Pz6378g4TNCCAo+uRJfL+J6F9PhZS6bCPrMAMhrnWyXgdtUEEfwKCa
cHZaZPT6pPVYxEmg0K6sWzMInSg+Ln6svpXYGOcbKX7igbPs9kZ31rOCMDucDa1ohB/yPMq/tess
+5OGP2aFoPaHCkRm4vbjCqxS82Mu7ITfw3Q797bU+MLg6mibC79j4kfs8k0d7tXEXW7K3XQzXAuu
9jahQQQga4xIm6/j5jAE2w9Z2xMmrLHc4KkPt2Zy//010b6WZmv5r7CQrO7fL548ddTLXEridX6S
RLxsuXmYxh1x0Kh+6S4kLwoBRHp96AyQ/buiuBWaBL8J1Iel9cr2KhfumD6pTibfYOhQ2sPSHUx+
Vh/sjZW5WBzW8wVhiEv9q4Q7Kt6r42E0f8zSc58OlOVkts6+0JL0NfZEwz3KfunGgjtuK2ToTijf
1+b9xQHj13H351990lpfInVKpohns/XoqIh0tj2BXwlmBIuNwZ5sK9MTluuNcRGf8XV/+fzRJ0tl
WVb5VBT5qliLlwWe3QGXHoUWaREh/TdH3SwNwvBs3ITpB+Jhj9mNaoNUZLWgmksJ6VYE2p+q5snV
tlV+XEwLPdOI5yuys6xp8Zb8RdJM3N2k5mKwmvwhQWAfoxU/u7XEuB6ABeWK9lFID98/iGf0yZ8/
9ORsYqbD2EcGH1rnm0ZzJsmdNfjPwotIrtJc32FinIRrHjSfLRnW7XsCLyZotim9wQzKM/7bkYlt
+dxON90f0qyYk8zbYLFj0aa52jCqdSCsJuqFU/SZQ9XnL6583pDznjj2bgnXZwkMQUHO9EdEIucq
E4wJYoiP6zUjivlCIXDGacbnWhpDauZk+hfHtUBglSALKqvZbp171lDLnIkrVl6pSG4FG3NTBt8D
40BtGyIi6Cu5QuiDPDdDc1p5ZfTRkfk+km/jpRzex2d9ap0uMty4v82Qy2hk+qxEzduxfV8lwBpy
1ZFkIjD8WCtwscGXqG676HqdX6OYqnFdOXO7haBsRm4LWMS0WzQU8z7IrvHKluwy09UQ/BlLGlX7
kvtivY3VvseOTlseQUX3R02wwrgcinB3Gx1kY3isSEiGYbe8TXcxeqFmz0tS937NKYY5mPXb1EEd
mc8dL/Dx+2fy/IvwzyU+2cIGzZzjutNXyEdIQhBAmciNIh8Vwq/CEw9QQd+r8UK34ysMkRwGrJJQ
iHDi4EI/eZ7keO76MdX4UHouZLc/zPnDoO8YqURbVugAGdLipHcWJQobP2XnaFLTXeJRaetm+LkO
/vw11o3jn6aLMqSR1Q2ydJyQuyJlNLYLOrhluQuoijTV02e7+ACMOL5Trm1V+U9B9FLxRBxqWr/P
IC4J7En7zG2NK4KeTdKNReFDIsa6ccz4YNBwoTp0s9+D5I+hTaZ9091a0kFECvMEbLId/1hvdfZa
hVsyvUO/uu5+x7dV8w4JSgu3SX9Lq2YE8db3SAUv3YN1sfny4yFBrnRdk2nASaXQV3rQr9g83ulg
s+79Y8ci/L8lJdm0lw4dZ3dh9b/Pk07avXMUlhEJV9JxplZrgEm4kmT/b0Bi3YzRcz3ey8KxxaDd
PPQ6L/tYOSqCsPI46uSoTfasuRY0nPhtXCCHa7cy1nXhvnWT5lciX0fgjtR7bFBm97DoTg4xDLeE
+TyRZs00TIdzxiSGm5Uvx9TEPVn6GmfUn928KSsXrgOq4ZteOFzSqGrrs/zlOitAi5hFaVzok9mG
oSRyYsVkQ9J1N5pXGQBE4xaatyhAMu2elsQDvu38unlRrrExdZ45+1QNeBJSfIU4vieBLo66sTgw
Dg8z0ZwdugQOhm8aJwPtsG7kf0q/cIy3QOK/GATSXkmLbQy4oTimP+v+Q6ZPw1usMKO7SYVD/ZMN
w+ofv19KziitUB9iFyZEaNUhnh6A0y7SY7OegKN0e5XGZf5W7dhasS5V88+u2Ir99UjXANHXL3UX
Dx7M380TxnUscoJdMqaovDVuPDgU3YUN7ExvhTM5Y1tFZBfRpdM2sFpZMefJRjlm5M7xcmf1vZKA
6g63OHbhnqPL/c1ghPZg/Cpo/kI3dcgonm+6LVwYu9+RmeZeLJSkM8/Gv1/rtOubJHJkNkqrcBAX
bucf/WY68NxuaphK6S/hYnrGxc87PVjTosjUqUNn+yu+ibdTtWWupt1ItLeGzifwtnUuPf9/Vfgn
z/+n37iuQ/8ssmqqCZkej/hFi5uA35ZvFDS6f8ryD/i8kJ21eyWgaIh/aPz8disr99Gw6ZFWAZt6
zN8FT7pBJdpiIp9mEIir4+djshBnckANevoly7sg0QjcSPVhaj6wbU6Yx2luXyhGzu2UyOVEBfiM
qSucrz7/kLbqliLGjLBWtdt+U3KSctVHaP+rUmElrjG9uES7+du0Or16prQuG1jvUK2ebM+Bltdm
PK6aYpTX4XFwx9qh13kjY1+OdtTypJORxzZUN6Krty4CzuJN6PyBqVkBxYF6O5pfv3/Pv6ZPgFBC
4AzO0qDNBk3m84UwxXEKSE6TV5SxpXqSP5AYjBtzZmDtN9V+ZC3KD0mOvK+310OhffM2YkcgDXoV
VnLiqHD92Eq6wZ8wEJJJdmf0bHY3l+rHs689fSS6NehecPueHETywFKSpkCtkSjrfi4F+0TXqRTv
BPGO7CcfATQbgumJ034gzr72Z7AzrxPxq8+lciW29w3KN8tHfc6h98IG/BUnBEkCUAwCTPSpnE9P
vlytSDT/ykFiBD97FP2ujrZtXwFhTDaJdhuXjhz8scK3UXVntjoR9bEvEQAvbiweA4mevkO/UHY7
EM2uprrAI6koA3YLUd1wqM7gsqKrBXG15XxdGsSC3KWXzAVnuq6ff8XJAyoZY9JJ48iir297JMFX
qEIwHXo97LIWZTM+9BV5LEDtdIumuvBSnjF1ff74k5eystQltwwu4lrFmD9iL7iL859NcjsP12RW
cpJEZoPaYsFCnQNF4M1Y+aFIz39G7PwDY9uDXmxJa4iuK8GmUst+Z9p6ORWM1fp9eYnAdMazoosy
Bbe6xl2ZtGg+vz0ihpW4KOGIrAI8bbgxx3uxuyUJTeEAw8OITv6HkLmDV/vjVtol9XtuvU1vknUE
0pPM+0sLtLJWuZ+XGDJHKVBW6zYyjNPnUMl6SY7ibtWkdTu2hAEaQ7vJXPI/K9NXRX/sH0PGTWWK
+ZzYO2+GTKFcRdJbBmAhh3ZMzjSNtwJFENeXvhyOKvUu7v+o5cuo4UZiaCVaF7Z042v9SjCHokiY
bSSN9L2T6wjYIhrzkcM0xhoS+SBtaMdI+cOIORS59X7Ygf7YK7wkRJVmZH83bi14crITrRtQaar5
IL2m6U4UoQs9SD5/tEj62mKyv41Eu3nBycCpknGr+MDCkEh70yIeL/895RHoEcdUEBABkDJvJDpm
oGhBGuTNLoaDkqoYsa0fxrKbe9qSDkhO2a0fspQzvje+sE2kc4oe1Z0UO6jos5F7chvIWxUohe7F
l564czcY7C6iFcw1Cgi8kwp0ENK5m2ddPHblvVW/TiotD8s307vioY72YuXP467A1bp2QZzWDTCE
oIoXNsCW7Wqi9Sw+hVhusKaursAVqD3n161IwY3Uaz3iyj8W1poLu8x6Hjh5LCFMgN+VRBqaX2DB
5ZKvcu0U3OdCKZvRYMQ9wTibyoyO1iokoM9Nji2jnn58zJardj21HGj+Nz7KUUZ28DeaN9HcwX7e
T8INPTe3j94uNtrW7e7rF10JnSJMNfSO/P0/BQ5EuD6NJmNNTav1Azk3nKDhz7wv0mbCUH65LXJG
CKJLf7df2PPmV0PXEBZaw0O2ntkr4bprtpO5k8ynvHqOWk+RfsuZx9bc4T7TCGZP34r0sVJv0UWL
pGNN/hQ9VuRuuGmHcSdB9791JAm82jZAi4j/GMrJhXt57hJxIgAcwqmfc9D69/9coihpu76phZU6
V7n5S+PX43sVuigh+2e19pcaNTIRiC46jPnIALFTbjkvzB/9LxTeyp73qb5KrwJessYmHnzfAYS5
uB+v9+n0Pv77Jdd18p8vOdHBLRDmQZOZb1PpLWh+RY6pj5gIG5HgId7rbLvIrmBn4NFcrFQKsZ6a
3xAuPR8MBRLHEaf2cIQLRuZFbT3VzNOY30KmY1L2F6u2g5gymJ417iZmBC6Is/RSmXr24WBlXMdn
FpCTUxLHqk0oxWEWj8yOmIEKv4j+JPoiyZ1x2fZ0vmqHi+6l01vkjtrdnDCenFmZtgWDpP2oe0Ly
EfpMhfIDnoxU3Ubqff3B2eBFvARs+ArYXjMf//muJ8VD3YTNhB2QLBa//pGhX9VixAkHS782g+ek
famnR50neY5BE2joEaXuKHfO5KgZpZur5Zt6xKdvkYSCH4t4Yvraw4zhHOxEzdXlzMZUgqXCNJij
3qjZLdqDAjnlm7HwYiB5lmjDDolHq66DyLgd4wsM3TP233WbRxKiMtOkzDt58qd2UUyhmcRjASaL
CHp/eDB7KE23ZAWDSWbLn+yWxkbkI29kES3HB03yMPdK2AchanhG6WE+0Q2vFT7CcNeya2gbjA4Q
3aLALcwFKR/D2f6macBxeuP0YFF/md2mKw9m5+Wr05HTfnJQ63sj36yuLQhbHedMEWOk5JSwH7Zh
fs22qeb2oG8t+aUtGSRO0ON/tI2H9M4VCix6d6Oy65NX+pBtdBsO/qi73W+cAsqTiOdltg7l4gqJ
Pb9MpCYh3ISRACHtVw+gbn9p0VXP7P6fruvJy6qXVdg3Ate19dJsrwhs4rZ01WL0/Btj7ss8LHj4
Mbapm18kda2iuHk7Qt8hnMFWQGw50cOaXggWRrFJkw4IOnoqc8ioFXGHii/sgqe2dmja6L2PK9b5
fkn8G5dwutpweFrH2/qKGj6p/tul18zJAq5c8CzzH2Tdqz4A+cyyXzU9ivTjLzohBxa0If+0zn11
+/+Ya69l0nff4/QVFPvMyIaeAnpmFpVRRnO4haEICpRi2oVwpizXyXNOnoWMHhiV/Q707fcX4+85
7MuXoDm4+n81OAcnFcoYawRLZAWNWH8m8h42EJcCCQIm3WQTb3R0G0jGWoBsoP2Ui/Oq9Vqffjzc
GJWlhhYRR+3PKz+pW1kYjjxM6prvPnt9/2vM9yp0/9LL5bfF2gzmVkiOLYwnO/Jr/DOdDVw52zfm
6yjsG+V60Kg0fo3tpnq6uKKfqYQg7alEocHqwBV6cnWaXC7KsexFxq1XZr7J5juMaeU2pQOyoWaN
ULVnv4WH6ZEymxHR1PJgG9o9zJQUjMeiiSCiwc7hbMTw4pnpo0SO2MXc9DPNJf3T1zwZOGpAJHpL
IppkPYpJUPsPqwyBlAMvj73+g0XiQllxbnH99Ikn9y2btU5aLNKMZITq5DGktaPeiDZNEdCHsSv4
4n35jLG5e4wPuRffRw/Vy3Rv3Eew9IT1Hfsp/Fw6R4KDkd21yiFd9plGzbQGrdUT05/8OueCAqMa
1ZuUZEMcBMRAdk5eUiLfJZVrtI5Ve9ZhepS2agAhlVQR8lGHD2E6jsG27GZqe6hHrR003rJco/0n
Q72aXG1yk3lbt5smu5O0myzaNvJhTm5ZibXkwJDANO6pq0FH2KoS+nGhXiVYLRLud6FKNuCGUtlG
xlU2Onp7oTNhnHngVtQlixNyJv3LEVUylCXsYzhutODDH/z7ykMC2aF1rV/qfnoVrprr4p0X0SbE
E2XBDrf5IzVEVziIVtvZbkuXRKRmBT+yntU2Zwgd3dP6ODBsc0RXBn823ch+zEGJEgUFPUzRp/Zt
JAdFd0ukLtD4OqjlTmvZ1rHGV+7V7uSZfvckb1tyZx41Z4SNlm7wXb5cWI3OgEUw8f/3+09Tstoi
bbWizfn9yXYExqYztpf7J2F4COIdoGbSf+xhfMjGg8aZeLpNtUPeL7Y8X9fVJkFmLdhS7ynwbJni
Al3hXwE2vnhGYCeJn2M3NP1W2FbbUrvTVRc905B3B7F+GtfX12624VVRusNPXmN0QzkdAUfsNxr1
2cyLvXJpCG8PyZcP91iYU2b6eBHe4nswYE5N+4dhLAmU46PFwbNgPlk6Y+MJDZ/lKIgr2504HXQJ
3iaozcPAS2JuxvEgB/tq9jJpL08+JOFoSlhl/FI6pLRS8LmvBBFOvp7ZbMfQrSzXqv022GNvwttE
zw/RsfZTEm35Dky/U8KXdxlIjDEVCKnim9r0l/m1ZrSIu3J5k/Irpd8uPdRbXjfqPSAY2Lu87++l
cmZ7A46o02djfVe+KNDnJciMMgj7o2bHN/DAjtVroNmSZevv2QYvEpiJ28UtKpv80e0KakiOS+RA
WmYmCVRfssXb/tdKqyP14WPZDKsh5npmAHNkcnm4lKh3rjn06euerKFz3hiRRGlzDK7/J/nsHkI6
prd0ln9nJFjTcH3BDTO9BFtrA5oj9kMSz0R7JHTt0q58RtDIa/DPtTtZXufUSAuY3/1xJgrdhPkQ
OVBapw+GZLk93pubBE4mhVTih/t03v+adDd+Ct6MJ8TesKSLDVjH/RDBVLiw8J8xFq7fDPcLFGBT
+jppilf9U1/3x+aXRXylX1xJrScoa1xmlzvy4mCqzRun+FCfqLZBHcT0eKn2MVsudp8xHtiG1/qb
4YT53xK42piLP94WpVNWAPfHF9D1Evk20EQLO35bpUAv6gUL1pl5wucfcVLChmYYjfjUeryorK5k
tiEHXwGA4bX8SJctoGdEHNBFJuFfX81JtfPp4p2UE0Qm5qlsrBcPSl6x+MQqGyBrN6A7FWtDukQF
VxVqHIISEMeIi7FApCSNetHgM9nuXqo3TuqucsSNpUgeYq+SExSYmwzZOcMX1ww3Wc0SLQKMKXY1
zMka3+cEVsQhIlAhzmMLB7D6DdqAdEv50qnyXL/r0w88eYmicenTsOYHVq/WrRDDV7ITzRvD+yHy
+iN8PR81cL8lP8WrnWGbdhsGRhv6WntVtmuiOQm7t/Nf8kv/k+cg4YyAyYecoe+XJnl9fb67Dyev
V7ZMc4T2gl0GKoXwipQ9GdDH23nsVKimb9unwJV40e5I9Eio3J5Ji9oVkzfHnrxdh4Pt/rIV74zU
5/NTeXIeUBNZ76I06/86/+s9uk/RQyzN1l2/ruxcbcSRWl5gMGhnei+fbtlJM3fJ8kqtxQpyLERz
1YseZ9jS9LLaNbSYFJZa3MLJxOykmXb6Xr+H7zyMlWnnyiFIPStw098cnpWjKb8Y7dolYgHqf+Eh
QH1d8EdM3h/UCxhesD5ZEKEDu429msk0qG4wOauwOYHa3mlOE7pz8hib/ve3+8Lrjuji8yGjU/O0
bCpud+eymOYcJqCPuMum86of2VG2U/9SfXx+AbdkDjZ4rzjanHQm45kgP2ngI9fkkE1qRzDL5xt8
IVbmZySYMyNsN/RQ4dmQ7wnhqTHcAEZUeWhlRuEMEJ9SdBHjLuSVYA9MNsGlWvOMY5bn7Z/vuB70
/+m6SUMcq8v6HWlX0aoxHoBtzxG6b9byeWIK4yksKnzN3o491MEqrNYf0K/10FNbLwf2BrsXQtmh
IbkdnbRmehlsqKdLHYczs8TPX/Skk6PS/44tnS9aKXy7SnUsoLqzo8y+2PrRmobuikCOqbvwp+A0
kKAn2iT0xZonZHsNqvTyOw2xztiT7IfLhXHI3yPyl9XEWtHGTKa/tv3Eso2GJS94vKx9MHmB6hvJ
VTt7ieohtaGnEYEQXQUliObcPgOBI2lXC8C7zoYa2BMFLXvUooDXodAYsJ0l34rvU2FjHHs6UysW
StMPiXFIClcx3WbyshQt+g/zlT20fUwY7wEx/f6dOTfd4+H470edLEajtYxAqFkWRkfeZ3faVTE4
TWWXg2uOHnsUz8P4ZtK6fDFwARj2BMIFy2PuEB/xkD+OOwph0wOwRn0EUGqgukaPnJBLayM+il/k
S3D8c4fgT9/4ZCHLJ85OSso35oI/drvmNtznzvyR2doe9yp4ve33l+iMvAhPMj1GhFzM72j6fn5/
htboxGwMuqMqPiaMucrGFzP3tXsd3ABOoL3qJpetfMefmJP57WhD92rBETM70Pfg9CdcZgj1jf2c
3pQZtHrWS2t6TsrdYGfEuyTbnlW4ItxAoOHA+DRj+nInQo0yPS11xxTx4j7a98ZexzKFc9h6W4bH
i3BYWfy6XxpgnEQcdqKMvOC0lVplEpTpsAofzHibi/iamUr+aZdrJRXtIdi3iOVUAonb8iPMW0hT
Pf0j055T8qe112p8UDoyGLei7hbjS2FdK9FTviDzdjudI73idvF73d6EWBXAGM/ZHy3wQ1W0tfj/
SDuv3ca5bOs+EQHmcCsmBVuy5Fi+IewKzFmMT/8Pui+6LBulg/4PGjiNRvdniuTmXnutOceE1keu
TdvuWwF4YA20YJ3SaSBxkg70WyHtLAxbaP/Sch3Vr5Xg94afUI6mXlDslGYJ6gtQpSj6rzjpXaKL
VnSWRGWr4wsUDgLFvU4+JP9xb5xwCRJfW7VHqkOgm29BtiPYWK5tWcecYVcREX/yTplukMpVDK/P
OECWCLtEsHHs6c6Cy9aAhkuQ+tUblWUtp6c0ulM5IaY/rf5d0hZFCP9IY0b0FmMR2LZk3WNZ14lb
WaZsDZnhiM6y5EcRb8ZknSX3MRUKyKzJCR+ZOenrMd/NFqI0YlXzm0De9yQJgHuFNp5szzJw4n0r
EcWwn6zTKPpZ9zTHDyatYTXaBe2Wv6QSXJq7We5Xnac8C/bPvF/N4u1c7GZYVMYj0P3MNxrsysRO
zxx68JnlsGoYBUBNCIiW4s3Oz74qvBrSkZCCzhE9/b4UmFXbKSEp1YOo36TCL71/MGnzT8wuAwGH
ryuDd3Wb5OU8rSX1hWzYfIG9xmhMnYa2K8RhZUWA2uxEwzrQXsX4MGNRTt9DjEXjwkjBu9zdocr9
9zL+5kvHy60qLGA4fsjULoryIejqsBuN8F456P7k9huCIiDSW2cX/sMErXiX/DyLjmR5C9IZDiNH
0PvpSbcBtz1baMZEL/2Z/0p22M+BWa3ISKDMqXQiFa6WFV9775+v9aK+noJ8bqMhCO/J+PVnmct5
nB/ERz1b6W+FyIbndEQV0j5DAEtDQwVDoB0jeX39Ur4xmH++lIsaWtMrYyhkK7xPNhjYRuxLPyxQ
ixCFsbIyXUfH3MN1O9ceCF8l80GOXekwfCPj4RI0FWEhaPSvOlpxTEdrEMLoHkMslqPouID/tuEA
OpoBLLYR809HdF99p/BvTUeYPSH3CsBpThxvQd3Hsme0e/WBrkvCOB1+iyf48U+BGXZMKAJttel2
qfqJuDDvJIvgvmsP9JsD06efcCnNrZhRlYKSRNzFqba1F1SR+ao7Zj9r5lOclTg237Tker32h+JH
iodrNdwWyqrO/Ow+rBEQfnx2OCXl5m2INYEuVO1ww/8Pl/r1oLBcKlN2zv0Qq42LikDNjICHkUX3
zH10Gq1+uSc9+KWghVvfWBU+aU+1bARpOQbMFFXn8IMMRHI/PxzgDNK8MH9gZRjle0tcdNSuBJM1
cu2t0L5dI39d50UdUHSjorR5EbFGiOfhVMdEhRGV/Ft5b1VoyCtia1L6nvTjh9tpfyC4pmid/pci
2LEeIn50Y9jhAJV3jCZX6a1CJsLCgyeBcvJkx6g8NfGC2lVRYuh+o3jn/Amk38pOCdcZ1xGTGuEY
1uu4XpN2+n84J4pLvfu54DQMHBkUxTKaEvnypVEmRZmm0sR7J/ogSAqU8zL+7mGHx0rAplhmlONu
PLxlISyPh1K40/m8Sw4Nm2zea82myTzSGUJ9VZzdsrsJBJcbxBtXnO0ar8vROmXPsz/PawqSDB2F
vorvaIBG1V3/JycGExcyOyvHACC78z6nm4Fwha4mzXq3w4qJxIGhZsdmMeHo8kBDhy7Oj8raydTg
YBVFAucWzYjD5ijf0/vkP4QNR2O161l5KzV+CmuMF+0uFn6P6TF6Vo4EIdrZFn6nWRNtU91E+p1i
uEOxPid7Kux8vIn1bVLezDGhWb/nZDcSGVOsaYE2V8dWy55w+QToxcvLZMiUv+wZUxTnVWbpAmMr
mu3yH/M1fGtuVBAfT8qOu6+ucHwmzx89hBKl7Fb34LuogdNymMeCfa2j8TEn+3JBZApC8Ics+UWS
lfdzs4hYhVMP1hXhbui3udPXD1l1CI7njbUbQGfMNAnFzcIjudNvetVLNXrW3njSfy7KomGNKu+9
uZ02IfCrfUZq+x2OGBwTwKMeZx/CCsNAxQUrMN82foo2m1xz5pTva8Ioh8MIa3lLp+/u3/vzNzpc
w5D++9Mu3/ZqTvS+rvlp7ZaYBZ/MIywT6S6efHWwlf2ivIXet4+J+2LXa+B2WeoKrAL5Sa09QvbP
rrG4vhmBc0kWR3hGg5JMkMTnyt/IqeWsM5dETmfm5RMjUzpdNaUvY9TqheA+J3axOxlKtlJDYBAh
n0My8DIDBYudGI7UrFhUBi6odAtUYoH+Mdd4Pd+K77D3gmK9U9Nb6Vf5PhcnjRis4kpL5Pub+tcv
uOiAplEnDGXIC9wiIsbLy1F/pRHWV/sq9lES+35DtYcilr22u2ktPOAOnZ4lYRUYy10F1Pnw76dM
hNE3SwoJN5i8xRf4ZRLctlaad73IG3z2p4SkAnc0fdAxVPKSAQ3YNeBGditNAn5glxH9YwemgUJu
FZ++e/O1TDYcDQRrNZB6YG0scoPmXUukluEF0oZsoGH223Gdj2sV2T1CDGXNNx05x7wVfFJHynA/
zLscVEYsOhltyYEWgousF/dGeCgPwMsVhPoWcYI3MzbFxusZyHDCYxrhROvxN2KLdX0zT26p2iVl
/LZsHGveJPJDhsgYgMWTJG2nF7UhyxB0B+xXu1UdFqqD52TwtNcwcuTDcGeMRGyu0NkzL80oJeHL
IZaQUNZELlGQJREXxopzSxKuywpc0moaXaF8vfI8lt388oPy9+O42O1rkz5/1M4Cp2mirZBIt3uF
/5/QfmYctQhPx1dxjdkWAcqVP33tTbjYwM+KETJw5U8jczH9BeOWxdDuXPMmfFgkzV1qd3ySzlda
HtpSPF/8ZEsXATVquLi/gqg0PRpCQ5Xnxaki4eXP7mFu5NNjpJ85DWyUnj49Bmr0GBnSUt1ArEMX
O14CO1J8i3X9ypQjKtZDDzDhJiJ2I+S/qoobXLmrqTHuzeTVXFkzPWQF6SSZjp2C9eIwFS+Sep8r
jyp0IbRA64ac0fMhl9djDFHFC8v9FB1icbaN+YUKo0Ro04nvZ9Jn3v99679pZYEmhkwhAvDDbaFe
tDSkIRkkPTbmk7EA87yBzCR+IQl0dpD6DUlStcSYmBjTG9HYWda6YgAFoRf3iB0Nd9r5Htu72T6m
yFeCYF1Pe171saLJz9dO9gJtM1o34oTZEdhYDIL7RKzouut2U3gDiJKcKc3PgPRfebLfKOU//6yl
ZPyr05l3yjgJrTafusgeQ1/VnUbgTOsUD4aH70deS/GzNDwu2GeSX/x/39Rv2pcL73nZlJmbcU65
OGB2WTLRZ7Bmpj6xuFGrfcSgDFDQ2yJYZfizSoNtT4gOy7jAibDCMge0nkpUdit7CBwBvIzfX3OC
fkNQ+HxZF2dJ6KB5p6fBzArHjhsFy4eTJlQfeOmwtqALlTbdh1py6k1/7B9pyCiJU6CZAwsqu614
3ebz3QL8+0ZdHCkTITpPlcmNWgBSguzI6RY9wiYGgpxkzPi9QUYDDbw+JCbx3w/po4V1ufgN/k8y
TBJDKOw+vyJ6LZ+1wvy4GwOWkOm23Ud3lXgnm3a7nx+kbsfZS2qXYqj9ScuCcljgJX7mLqHWNzc9
cyy06sgqoKV2vM4UKY1/XTX23c69oMNpdRoLsPFSUj7GRLzrZ3Fm514U9psWMR2p0NIurN5y4Y8a
/J5ohRlkluAoVWJgm7r+KurbApr3+dBr+9gCgXGy8pOAtebfd/H7V92iQQjfBqbfR5n610LLmk7o
oipcBNkodJHjtM4cIaJYtXYG8nb4AcKB1BzyOU0nAw9N4iQU1tJL5M5p5xtKy1Fz5uCJo8yVBwzF
5pvPO3ENkNfRgnJsuliGiVJAaM4itPi8Xee7lINs/UjMsdviRELJAWcwhIinE63dr8Tkd0cjtQaT
Jr/rqZt1u3b6IVa0N4qjFPj9xpT9oSCy3uUNCShT/KiwZaJOyQQy9nL3k4SxVSHDvJDKyl6SFWmQ
Y79yzHxchfLGgIcXPknxqQJtIe6VYJt2N8wyzlQODolIy5y3Lx1Ub1iha5S1MPN9VfMUeWUxOV8J
ySFwNNEGwmJiHh5dcvm0+XUaEOsqZInmz31zlxevGXoeAbqtEb9wgH8T53rVi66y9DjrjZxWq256
KvT7uX6LKwsKuLDthjvVPM7KcwkZuc5vU+s4pcQsX30i3z8QDR0ZIpFFMv15yY35HGWRxJucNU61
nMGF1hbTfRyuKezB+C5CP8RKPsDhmWBSoMPP/4vSAnffcowmNUQHeXTxVqjtaApyh5CtdVvMZ3x0
Otxf4hpVg4nXqyLNyF6m5bZ2aP4DkBNO2Xij0k4GaWID9GkbOp5LHu5KkboVSYDXexpIIb97eZUl
QYPWC2k7F5/GAUWI0BXoJOPA7Vzhpzm70qonbzX0CPulNy3aHM490UbLf9BuxsPoCS8lUq5bcqgU
OIVORtpu+8M0erslNJgQYJqGZSHbnULn97ElvTFpDmVoESV9nCaVTh5HdcTKxcYEJQzcwq/Tm0Zc
yzwhHwvoEklTUgedEdhhtMi8Ud8pqhdChciT10TzVMraoCPyyQEZ1c+nIr/tEfa05k6Ojk37MIkH
hFlW7UAohN8D/Dty1GyjcLQkL2LxKJNHwM1HVexWoRc+5I8CvD7WBbpQ6YfU7i3RRXddRTAZHTV9
RYjT7I18K4Z+Kt5JQD4OpByAMDlBNylYQ22OQtG653ib/iJSF3qWTmSoteo4V8TEgShMapU1vFiG
BfJ4UwSn5DaaX2LYE4Z+E5vE9JY3cncXdYdQeVRgLws5s5n2NQ0ezgR+8e8i7OGCChEu9WqiC0eb
EK5zvSK0VgCBE9od5/+7BXKi3AUWXM61eG0O9u0GAdlf07FmYXv/4hFt2iavJo4JACAX9OibKPvj
TUQwKDWnW58QEw5+4sEbeu1nAKUurmvVs7Jt2b3gfMeqc22lf2M2WNIrGSBJCkc7BPmfVzps5sws
9Eqk3LPndg20e9F3oxiSV9oLWU1GZxe9r9e/g/AYaADk5j2IauZFy6vOG+0pyPNLdypcWXBhq1oW
gCCcrnwH8VC4yZ8OS66bdttR3hYDzfDkUS5ERAsm5+qj3pHRmpOa9WpamyUW/Mqm9+13TFOwSsnU
eETcfP51lhqNkRwgErboI1ubAc2otJ5KFqgHZ1OyTRnx1krB6d0pbnNkxdqTrcJnQrHDAXSHTeUj
9eRqUfON0n2xLv/3yi4OcTHJbWlvcGWtq71wxyaMc/OK2NyWuEPkY5GjGbQvvN41aEKQZb1tSaY8
XkN0Kkt9fVlc/X0dF8VVNEl9VHGmOzXL5NDHf6emK3l7fiDxPlpPya4NN+qwScY7HmdF5xIwmlMi
u8eUTkqxuFVQWerrc+NV6VYjcs1ZCvUEeSodS/BR/36g32jiuW06Q11JWkR45sXrmood5pGRPWHg
wIsU0a8o0xl0i3YC+U45sSE6i+2yStyOpulVmsPXF4oOCL5BjqIsmi8HBkkdm9TMRgG7Ox/xkJ9u
Z4lH7WEYoEENe9xOBwr0Mlllu7O7XIv5rP0eH1NhmbZ3pTPfJz5H5Pwq4+zrg+TKZLZsIH2wmi+r
5BhNtmHW3UJ9w9y8yjRX6uxwr6P5kH5nR3RbO2XTv+AUHFzJ0XbxK0jVMqUTuRV60EqBh1OdtGFD
u0VFNOBslXEJHdXuICiPWvESGncE2kzVG3NWTkJLZbO0GghiThuXJL/h/BCq71m+7+etFm0ZfxeD
a5ZOOJ84IA3vUb2aWOnDtrSulLbfzLs+/fQPbd/fpW1VF0kd8NOzG3Tmabsy5NV0G4zHEL6tfohO
CcdaLCUuYTTN7+z22iL6Jv+ACzANPFsALr9+18chMBOpDYNTLR2VZtM3QG5fzcLlX9MrkBbGLu8q
+has57iSznY3bbXYS0O7nrYZ03hpR0+pixltANewbmk/bs01QT8vOkOvs9NrK8vwaia2xiaq7eZN
7lcaSZaVP4945VZnW1xl/oin+IxSydN+IPcpxs3MuMTEd0zH/xiYoJH92tjy7pWtrRDJTsPzWvf1
GxXl5xux9I/+ehJGep6Dohask9g7yKsY/RHPiHozvY3e81vInsr4xLFM6j0pQFJDJPVKuc2e0odm
WhE0edvexHZ6m3dO+FuPnVBycKc3jCgxtC7itaTwP7LlvW41EYNeHBG99wI35ykk2aLZRcG6kp//
/cn5hk/2+TddlKFpuiz4JLBO9Derm8WMVG5RFuCz/UX//ka1B38y3bDyaNI20HYJqTj7S/lPt7Zd
JY0nv8iRQybSYgt2IlTDRKRSMhsTOoR8E4LavdZD/qYLzjVbCmYFS5VkOmcXz2FSRbOZTOvUjB58
UDt/GnEOMVm7hfRQ3QdnhKq9wTQKicJDHm5J1R1R31tPRAMbzNLQBt2jDpjfkKkSNC4+JzYJOcKu
+V1tU08FwkXYcb6RlY3IN+4amOab0euny/8yVxjrpJgH3ToNUEXEH9KdectM3VEf4612Kh97vru/
gE/dtydtF9zpD+cGhp+j5GD+oeeEdu/HdwqZWnaL1qnxB/ws1745yx38vG9+vsSLjUhqyyboWy5x
vl9ysVQ3PKZuuCNDY92vqwoBI+YVH2KC/EzH++Hf7+T3X7ylD6hbeJ6Z+H5+vnKnFXKTpwEqFlsB
ExjcLOEYMbcEtgOzoxCZYOji+lzc1li8PePK7/8AMnz9/f+9gov6RYzNZOzpUTFmU2BtI6RSnEpx
+sAPT9pBemHgli0NxjXKg4wZLqUlnzUEpq8S++Dv9qgWbi26euqXxzSm/0FluKp2JXKZ3mmtbRLs
dPJa+031DFfV1eyAvyFWmzrxisf6GcrLIX6L/0D0QEadkXwFMdzR6EQjD05X8xNJ8hsOgVCqT9l6
eMEsUr8AFXHDB9UbX0P0zkB7E5soO/3MhMwi5HmDlOj3WV1F0H9KG3pddlziRq48uuUT+K8bd7E0
O0HU6mFKgpNo2PEbLgunfGTYIP/iK4/tZ2l0EtyRXuMdfP9p/u8rY14obcc+Lyi64+CE2HHEOoMH
6e2MJc3aZOjse+IM7WEgndU1x20DibxiELLiaMkHjPSn9jbYFg+0ihy8352yErh4OFAaHAjN53+/
h0invqge8bHvgLYG7bZV1nLktcjqOKinu3wgQcBpn3EB/fuGfnOoMmX0bziTGHxQ4198n3ttiOaq
4UQ42OmbmnJugcdY+GKyQdmO0gScjVjS/Kc+K3bneDMAEK7v5vhW1haQr/JncQZdb1t+oxn/fF0X
TVxq/2aWuzw4mbdVZyf0s+f3ObB1gtOdxQs07jXdFjbXSuRvKvrPf/fi2zD1Q9XLEfejxmsm+gzj
1Fd9Hz3q7kBJhl9/ZR0WIE0LV4svafLUb6X1eQdHQDQeB7A4W40AFPSMdvGbos24krP4ob28WACy
qJIqImrwN75Qx4Y6SuUR+9GH0yJEltI67Wv9SKriHXg3ZA19xhDCkTF6u4sbiVEifr/u/drR1/za
uKG7hK+WgplRsXzZEe16vZ5niDwnK/tRonhjH2N+2WOPNw+N8pMDUVQ9KERPp945WIfFLwgSIkek
G1rsNo4t9dZ6E0nW6bwoOiR/RBFkCPI/Wn+P0XmfMMRUNggm2thnW2qC5+EHiwpetK67WbCY2FrQ
Os1pZE3J9Edssz82lbQEqJC1wXmCf5r+oBynQ5OvUkgUK2qI8EdWOJC9g8qZM1fW1olhQ40Sabyn
NiRNSuyAeMx5pQlELSG8fk+atYXdTb09//j3wvv2BQcdh4WMLiHH64sXrZikxhCi0TpNx/AtPrV7
rC6pwxGCQSzvdx/bQCzo2IVXVrwkf/MNReyqQNpSgQZZly23TjSnFhSKdeoMGrtPc7ttuzdLgHiQ
/5GqB2m+Q3ujnKGz+HLgRootdCumZRWJojRp+7O0yie08ivph56upJ9opkoAhD9ozf2cPeLk01W+
rprb+oP+XLy34bo/79Lf2Xv9swVNCrxfcFoJw+saZik9K6xvOOY3CIOV2tc3ndf8sd4ansnjWaSZ
8qhlbpIwidzWAwgU8/DhpRFfstwVhJsJfoy1OGxwfAaU8os0HeafuUf1iVIeIarYbAAAD4zUo8Mg
7RrjWBXroLezXZO7suIWzS6LD4OyN6n/HxCdalQDNa4uyLBuKa3aA8qomiuFrfM8dZ5OTTCtcgJ6
sfCAVArAoj/g/niJysd/vyMfa+hysSsyLWReEIUT88XHeWxjQ+vy3jpF0x0JAJ3hse2dX6qN4clP
CMAQNxX30OsWrtdjiTx3K/sUa8B6uy1tQRnzF0Sbcd0mrsq/ejdB4oAAqkKUxz4GuoEhOzJ7vlPu
8FMixA+VP/DU2Fm4kZIdrTPSTiCkQ0l5G2/nztFAL9a+WPn//qXfmBRRG/31Sy8+9/qUSfpw7hD3
fpgJ6O8FW22dNUyml+EUQPHIWwJT9TVhsZjyngxgNLdLXB+DFRt/bH8t3VL6piXw6ZIuFmhbTefx
fB6s09n7D1IUCwBkTfrD0bryh2sWs48S4svDBjrFjcCE+GVEXRvzchKurZMK3s7cd6KP/mZ+KUIX
yHoa3PGsQYqFS3NkmbOCuZ0S2gF7zdigJ4jK1exRP99o63DNBCdfNS8ImucbYAvvqupkJK4Lq6R2
O6y9pwpKz6GgbRGe0G7MyVbmVS9X1mPTeHG7FTnZELvi9QjItxPh6drOHL2e40LI8vLM2unRTRR2
qtxH70Zwl52SHWcGMP3JM7Uijawtwc2I1xXJa6mGnsNDKF75jn0zkjOXtiT6fXKgkCpdPJ+6NOVJ
U+mVJTew6IFqLOaIgn7pWqocPMNQF8jb5pj2Akj3vMWHtNiPqtmXOieFQNW786/4Xc6vXNc3A1eu
i1ErQ0IZlNhlm/pcNLMQzPHSw3vC2M1Rfh0i/35itnbDkXxbAsP3+NZMg98ZTyO55KnyXDXo0PEI
HJo/MMqJil0lGfbokBiaU939ptzWkIGpd/nw898r76PAu3zt/r7cZbf4q+mQi1mlJaNgnkqyBc1D
H98oumt1hd3khz666wXfbHa15XBQAiyNFWT2RDcjOYZv6Zls7V/16OXKc1d6Cob85C5j7thtutph
xNEJ6yF5YlcOBh8AtKQ7HKroWgehX0a+GvH1IUT3dw9q9n9QAXx+DBffzh4zr2z0kXUSdrhDy91w
xJ2yOf+y3lMN0udN+MiWUMLFJfFPXBmjbw02mUPiWvj17ztsLH/pyx1WCETEWQzO4rLrmnUB593B
ME8GVbTGuHUdai9avY6EzVQSRfGkiYjrqdhw+luBR7OdbZe1GxS+Pru96GX1okexND+SXfEuv5n/
VNKG+vssbvDOj7krGn5T7FUspml1m6Ft5AQ9ERfv9cB+2rs4JG26z6mSnhPrOKvrM/480PjCrq+2
2JjNaDHyTBnGs2XuV4iEaf6BP6rgWE3cuHbr7DaSvUnzzXKNoZlzudE/GGc+U54EElhnzHQNnaV/
BUaAsKRbzMBdJ4zwchnJmhq20qiYJ3261fp7Qd+Qi1Kn6+hu6RMkD+lq2FXbJF9lW2FjukvAtuLR
IFyM7WxkfH5etXyVlE4+rApIHZi0jFULVcBaBaafETlONklFuUzqgkEXSbsVSrLp6aix//Nfml6W
D32PQBqA+W/KnQZDiEmoG8hPqJROcc2B/o2Y5/MvvliJg14HgpzK5il4XDhrrc++fN7pG5FR/mKT
FdcBQKJrR2rtm31OgRrE10pTQJF9mWGF8nA+V5J5kg615Hc5h5r5DnrCR+YLYsISSVdevc3DHz0E
97KVlE0tnEbo49AD+lXyh7fmTMrKtORnGlsj29bJjfCYboKfvexnlk2+XR5zSkwHfOFbi5AO64FR
l7AOOi8EqM+9ZChqIb9z1NJtMQ3xTK4swu/OTQrvEfQyuvxoKC4aB22SCorVm+bScfF6a93SPWFq
OdoCh0rGHRLaalfKHPnnGV80k66OD5M48/iH41T74K7+/VX4rgr/+4IugSD1nM1533FBpsgXdhW9
oLQTJgf3nFJtUUdUdOx+CY/jPNpds16GBeaabSv6DW816H92yZauzXRtyPp1Hs/eBVQcQJqi80Zc
9saiKZnUtIubk9W4lbEp87OTFTxl9Y+WCTScNlL7gFLEAq0dQUDcyeNWq3zV8I0Jee1WZq6t3KMR
H36aISxF/0eRbadmXWXOKK+1YDfqsV0I8D/cYOh9leZISIpP6Zg39Pb3ytKLP0ZIQ9FJme48rM8j
Lu3JLgknQ3QujbeIxsLiOHcHJKNz8Edi5lqVJ+Tapfw452+KdP/vB/V1WcqqvDSBRdg17OaXnO8Z
d1WkB1q9dARI3ZLnNVPc0dE5OdowDCQM9a5MepruxWcIQdcO2l9nnR9/X0XZIyLJRgT/eYPGzW+q
w9Q1dGjifYYXTfOs1p1cvfTpfqX73Na6Xz0gMkjIRn2T1w502oIRn/fvG/ExA/u0j31cCFIyhSEi
5qSLHVXM+6JWh6GhQ9koT6R8zT/NYley3rFJ/ce7XBNB6NONNLKjZXqB4eKSacptW3pG7SeW11gP
zC2kk3ZbYKN9Om+L6RT8aj3LF28QS9EsAANL7xNNP7VPrPuCvIuYxRjw1X43t8KdNSI1WmnOv3/a
1+PH8tPIu9WQy0B1uTxoDaVUmkkhNqc0cJdesHZGf+xG0X5SGNJr6YNGFyD2O8c0N7GwHYmo8gJ1
kwZek92pO8YR8dO/L+lrx5FLYvJO8hvrEFfpRYt8iMXY6jO5gWM4uQbKp6x7tvq9oYMGWxvdy9Ts
z8E7/q90nyFoCY66eq8ZW1EU3BKJU/+Q0aDN1V8hVuW8dxfw23L0RqgiOoPJHAKTQ9ntA+QhRfIu
BuhzD41KOhu6GPkxbO8hSmb0l/m0a/UjjeE4ZOJSwwC88l591WvKUHSIYhHpxUNlvRT+iaUl68GZ
BZYnz507hUcJnbqnVW5uEug1v9dBtFJFXm52QbN/oX9TzcQ7PQCsUpPbWb+ZxhMo43/f/6+z8our
ujiRJtNQqmOp1qdU8ufc7uBCrgvlEE7bxSTuAq7yuZvaphHWOQiE2JsT98olLBv+xYL7dGMuVv5o
SkEYplwCTbzorvPhIp9kuCgrnS4KODvdtpzw/cof/TKj52WjTAUMZ2is8UvAA0HOitjLrHJBvIlI
lZi8he4J/oZbUPqpup/OiLKaQ0sRxozWO4926FlTb//7Or42pmWkoFwKMHhY65K29B//OpeIE0LR
JG2aE5F0sc45yA1Lv2+cLt0gDCNGGT+htCZ7dPB/ptopAEERBYCT15OnPUE4rP06/BGpCNz+fWH6
8uAvngpcERC5Ki8tmYEXlYRunHui8trmVP6hSB+d4U3LCR04srFJD9BE1nPNemWKkh7q7lXW9wV6
bDjqp4ho5PMqHhkZeGBwQoDcnZtEu/IoPc+sYYNZwNTeyEiv8vA+UwFz7uT6lVSLlFYnwJZipwOZ
ipxad0VsqOW7KkKxrTZqephEkHjtsw5qaKJJoBmrITnU+q2l34mYRqOZiCKaKljPkvB5rDz2V+gb
Vy1NV+6NcTEmmUVJnEz83uxVgDeYnEI5+tgfMuEWdTzJtImXzCcpel6S/+xg1YgYtNBeC+XbpPsS
JnKMhcpw9al9jQfiwACrml7aR2zzZbdAtqYgxuaJBDukOQ5NMLIluiAh308+3l5x3kF8DgGPY1lq
mhsMkPIIp7Nyrwmyv9lruBKZTQZMLRTXywpLJUVNGbJ8keuSfqrHG4mX44giB8ZCdMdICxcQh61x
SwgDZxV2UPLzitiOH2Qn2ebXc+jNr09tuSIUmDgkvtHxj3o5WdKMgFj2jUPZeqV4qMNjJO6r6b6d
D6LwjLdAQYcm7LHdlfUvyTnf5zOMlxWVKxtIsA0rP3bpVFHIxXdWYLf6XRN7Yr9Go9DAGBRsjRjg
7CFMYYFjk7Q1APkIWp6NHafbc7UOIfAKhrN854dkwfV1NJ0lJ7gPf1Uou5q7Am4geeL4l8JFDskC
w7jU6/smuh9Re7ZgpEhWEDQStF468pkrJ1Yh7a0mvJPTtkHzH97Uh2kXPSJYlDnxD+vYuebR/WbX
4FbSyGS0y3jmi4Hu3IWdbqapCOoo2MLhTS2866sZIQkK+/WChq3viK5tcNWgVH29+ve/tnN0CeMs
qGbCCRHVXG6mQqLEvRHU07GHq5/7pbRNUL4iowgbJlRYHcadSe8SFVpGlNmaMVGxqWJS6I96fyRf
Ek1aB+Sl+mEMjyQBty32tOVELCqOiHrEJRO0/klrkPEEYqF+Axv9aTrwyAYvZ9xSQPgC7yStOLtA
t7aHu/ih+kN3sSsfQ47UDQHzS3iahiUGjWNkT8wdE1cxbDXeN8za5fu5XCiC07CNslv1A6JAZz/2
aWsgoD7TQ1HI9JQiZgHKISu3vfiIbZFe6H5ObyvTQxbOLFhtD7qC2azYT0CcSIOjrnnUMVUSwgDF
JPiVJ3599osdOWnIzBCBMz/u7qNsh9ZHPd/BEdSn9wmuSd+vdYlth7i02lDQYkbIgFmXrbxSuZjI
iP0hsY0B3y9FKr3okF1ZJ2NJboa1TEeJoOKp9NLs9pydjOhuUG8bNfLU6jk2HoDR8E/DTkxu0ZWa
9uuA6eNNMBcQMM3RLxtoM0lWGp276bi0Rpu1FNzCPXcwKZzXjbmn+Q81lNzV+2mtxP6/98ivnseL
v71UNn9t3oOeh2KHZPg4mgch2IqA3DZKfky8JvJyQEvRW1K6CWpHGUDWlb/95Wt28bcvjilCLAyB
VfO3Wxc5bd9sJE8GOGCf1Q3j0ggpzlZ5yzJkHewz19pWX/eZ5a+z+HWsvYxHL7X/6CzqtA+aiW7j
vKRFd68gN7DZR2iGKjIrSax1Ra8wHajHnHsJRb8RvH/fga+thYtruLj7iZ5azWyclztQyj/a8TUh
lQywXrsNtB3SKjTn8zEfb5XA6cXFtm6mXtkxFgN6MhlMQcneSM/3ye+re9+XXhNXhlp6qSzNj/Sh
z++FyuZ3VtN0uTKVGRTuE2CmPqYjZWMgo1TXo+WZ9Mt7VGy3NaGBt0K+DbudjEskGJ4C6S1troli
r13T8j799a5qQ2JEasE1Ba/Tn/NGWgt2sQZ5Ors0G65Kl7/uEBe34KKob0tBMvLq4xbEJ1LDb43A
LpNffLuItSmdVNtgPGBUXvtwYa5+FJbi9FPxuvx1pksa8l/AR5dtsEwvzmdp4PXsPRWYgelE1gYa
UKO4HdKdBf7TkPbgt72fdy79ZNpgOkP1+X9oa3y+ksv+lxK3al4obFQMKhEO4G+WgEMhop0p66ud
eECxWPxJ3nECr0RPDHytXgF9//XvtfLtl+qvG3KZtJEToz1WZ27I2cnfRCYTxKfb1fPPsytGLi6n
ku7g//djsJZ38q93LtZyM6oy/ionO/MYaTTZ7bhdFXfxmrP3q7EP1vo9YGcLbQ2tUwSb62ulwldW
5MUDuDxgdfEwRQIPoJr2om28EAQ6ojm3J91bYECH9Aiq9AfjJ9wV1MS4fglTYzTQYdnO70pveE+l
VUDw6HhF4/JVn3dxZRffL6WsxfP/I+28ehuHsqz7iwgwh1cmZcu2bDm8CC5XmUnMmb9+FmsG01WS
vxIG30M3OqFNMdx77jl7r23GXBnh5B0nrOangf7zJy6ehe4y7jhjhMdtYumcPPOl/njjlbjxjVgX
G8hQtHraz38eBw1acDYR/avl53vB6IwfyTp4JryeIYlYL6HwpX7gi4ub86vv14n/fKnWxbKUt6Mu
GA1XoS7683ogS0C1VdChbvOjHWzUsSB7wUWQTelhLTwZDzfjBOYO0/VaAQlX1Chqr3yF+VmsktQs
xgeZVG8EFvWqBHSGxqLYUs9bXiB9xcmSFB8nEbE5+YAFSGnPgPlw+iOUu7px8v5/vBf/uaCLW5Ip
tal0BhfEQC9bQQpuOEVjUQ1+pYJPUwRCNFrJO3yBuEFcYjhuvBjz///VDYHkoOOjRXt1ubcHOSF2
gc7fjxGIjsj7YDXY3b58+G+KpBsT1dMt0CD6EAJvLt3za/evv37xVYR62/b1OH8VqFZrb9L4DgAX
6LkzLQGmgUejOU3kUrk1sxW67n//+Gvq9fxRqnOiF/+sYzb9e8nKyrbs0gBbAC5TaXHuFhU2Fgdm
Xb6Cey/StO2PdfYxnNwAXKawFfunvtmfcXlbT6GLZwNdwOhhWIOHi9vtAW6lbvlndKK6Y4SflXKI
uqMezyGtn/VGiD0i1P79E75f6//zEy67E5KRSakYCMMD3hf1S3LFX0q+HGxm1fPBrHpEy6rra/UG
lPkamcqdI6WIeEdRh5t6eSSjFGKqIJjDg3mGjiw7Remiw6gZfRAnElHqcNqNhFVtLANh1+Y7wpIA
YLkn+kOu5mcMolD3oYVvXRJoC/riGgDiIto06g0izbfFq66h5sPQNsfaX/ScJYuHbHX68FAAYoDb
miwr4Jhkqao7tFfwdWj6ae//G2f+NpE4I/vZTbf1/CpfvupzAY0bhB4J+a9/v2vjaGap2krDQ5Tf
IbYfNvIX3Yhz/SBXtkmUifKjxzWcPQrdVzF9JguAkkr9Qyq4Sf1W6nciUJFxW3NUu/EGXTVHdY72
9KlZlw1Dwi3094WJRqoiXWffRpPae0axV5/PbvWD5VBwUJ9JiyD0cGsmq2oR4RZBtfZy4wqub83c
XMCghIELR//v8/8flYOYlpIin36XjziUFIlmiy2DpVhJs/PgNB1qBQ8Z3eibq9/1+vP3X75YfaWz
HmeKyF+WDjrKlQ2lQqC79a/iBedt60Ttq2wXOB83t3yI32yFMhmp88GBCTWHqouS+RRYpBs24VwP
nDs7lYiGmNxx16J6lVdzGyHz2tTBIEJ759aR5XrRADzFYIhvWMU4d5UjU7Rq0zeSfD7ICxY5LXnW
ZJDqIMLcDsnULDmf95tb58jrvIiLP3txt80gyPQ8V84H/UF9D45gNdlu6MpJZx/UZ/eTRBtA46iO
d92hirwM97DuwqIT7zL4+bhCDSicwSZ5U5c3DVtX++Dva2NKNsMl5+7C31+BmkqW0NTA2KCmasB+
W/rgucaNsNgEnLx9PgsLJXqum0diE1VOE8wJkjXDhCrwxml5bhd9ficxOB0OpbgLlW2nQdImpGfT
6vZAo+kofM4h9l9G5c5c0wTFm23en3zxVZMWY/Mq9c99uQsz0M3GDx2JbO+bIUxc/lWp/EQyaQfT
fUUzpgDuEQ0vxEuMw0sICbV9qvd4lscf+Q+lwE93q/FxVTtya1hAZ+s9sJmrtX4cJjUsBwg74hpK
BKncqDL74zh6LPzH8HX8FXial32kk58JhxC+9E3y4vXX8vsSdJlkChWK1+Xg5JSX0tgrSXroHa1a
RqaTA1fgRnoteeCGIyL8M1xyhVKneYhu50F/fwf+8+cvypQu106dIArnQ73+LZZP7yRilt6nl+CZ
nuGWLwaF+nSUdvlBfDnd3RrPGLf+/kX13pZtZ5UqoXhQck9rEwN4CTMLnYLXmYsWoxwKtHQphc9k
Y5FQoDRUreKulh8mX2nWBYP8DpGNM3Hkucfvrhd+/1gdollMlD4rol2gLATYqs6E87Z3TNE3zp4K
mNf6IBMMT5g12MZjpJMDhxOGtiJ90G4zkXMQ2OM9/Udt2Nb9g9X60yODzdP+/Dh9hKg+ym2c3pnE
op3PRwEW43Av4cViIL4v8OcWP+B06vVOKe2MgJp/7yrXLr2Ld+ZitRnPpd6N9Tk9pF996o3rJFkT
Dp3aevN8NryJ2RQFwXF4KvbSy0B/VmDWxoF1TYRrjZsVEV81A38LYjWf6BAb2cZawPtxQg9R2cq0
vFs+je/fchmVpQynmpivi504D/o6yiXe8uJVXYiO6JkqcFvStdgStAeQTID833gqj9pKvFXQXe2E
8936429fnN4ni11wPHO3Go6Gz8mLvGs98cuK4Jvi+s6ZrsnPEqYLhApgS3swEna+hXQ8E34kc6uy
oCWifas0UOdl96+q6eKyLpbltqiFtBS5JeoCglqKh8IG9EsiuvlFZufs21cdXTiIX2IF2fH0VRoz
/KrkctW9qd43eF8LR5DWInQrgJqW23U/O2B5qp/6nKeiGs7XXjvnHqr3jEyPJF/11sPw67b751r8
MP8UstM0Mg0shsAXHzHT0DqW+5A1DDdBHD2r9eM47oPKx3RbIR2ioYz/4HNwS5DVThzb3NL2Ha7s
SQEmzw+O38r3kkyGAGTRUsD+e1oa6lqYtWW+EDqFbZJdCdMaxgc6ymIjZdg+7oJ7idBz5OU94Gq7
wCiJlEV1w1/S6t8f3LfbO0xLfhnHa6qLeRX7o4wbtbgYkuR0PrSaLTNaZ5C8zd7kwBHypdFAsrET
pmB8WgKVHJJZO8CIYjiT027POCOD0ss5AQd0hTLDay339PHvC7xWBTL+J+DBYv5OYC7WsL8vsFeU
vhuk+HzItv1RQA4T/woHf2ieSqTVhYGnONiP+aK2QBa+tqBlEvAUY3EnhR96w/Ab5OmPuro/5Yfm
/NaeXtkNE69btthfndZc6ojNdXGVVE+leAdFLhtXkfGVCA+8F55ObmXNIxLdtmJyp/AYXqpsXUov
EnKc9KgWbvge7v79i6+75obBYWNWABmcyEh3//sXx3kiT2MVxoeM2l6DRDwPN5Pw1Uoc/Ti96ut8
ndAjnVxB9KR38ogAUNGWqn7B1tGe00P9g0SEG9c0ryR/f9LzNZlM9ODzaaTN/31NU2iY46nIYjaz
2cKbudImPGQm7Z9gQV8O6Gy6bbczQLF9UVbjg/Zk/CSR4MZVXNd7f1/FxXqX1tPZsiqg7fihIe8S
KdOjPXviDpVHjqPqLwYH0AINb/TjZf7E12OFO6YI5qv4mlJmfEABWdw6FSjzb//Xvbl4XoHIaXvq
i/hQskG5JJ9/GAcKUcmPlt0h808rkXQGYPt3Icaih95coD0/55tpbT1P9Kxibx3u9NLHyINdFOfX
jZt2XYcYusRDk3TWMMTfFx+QeE4zHVZLfBBhJjvpV6QuhIjcVS9IlhNGjdFHyUKjlfAtJobMMXE4
ogSVv5pkrZKQUtl2BVtQdSrdlX9Yb+WNbog6n5ou7x8NK6hhuo7u99ImbkWtamgZRFITE5yxPAW7
E7bixhWGjTEeoNN6Kt2d6UCmAFNsuuJkyjKbGShVEG2Mq9BE1Leh+JGx/U2rDqhy7RfpWhjQtWy1
Yo6Klct9W+6n4KFKDwa4/+YxuQ8cmKNuJ/yMspUwsP943Bo01f++/79ly//6eRefTpimVlSeeu5/
tCp7N8UciVjGdNRkyQusfwDDbxNPhKasrio8m17+EW2MF8hpbuGNoz9+4h0ZB980ntWDAoXV69Zt
buuvcJdY33JHFGAnkEh1miEKIb69WxIo5UoCz4oEMYsDvc5JC5vL319/FZ8KyxglmLGHxlilmk/X
gR7S8MqXl5Hu82UErrWnUkVqAMCUJsQRBC8q3IY8+Qox7s9uPTnWerhD92Pe6d6/b/G1MvXi+uZu
yR+bmBb32lgOcnyYi1wv710RmmK8El773elevr+/J1OnhWtoIRaDPOuSeXbbS69c9WQuruLyQ7OE
QIlN7tJ5Fd4rRHPt4UFpw4GSdfqUHyz6jnbg4yTFBABOi0J1X95py+QZhGcZPveBR+KgIdKwWWrw
2HA0WbsJQlwwU68Lj7guE4b4janjt7vNH8/20lB+Ftqg0lPuXSO5A8AZPM7lrv8KlHWAsMZlr9zI
K9lYNemi49VlY9VdUnxX/bZYV4vzDnLEjaf53Xr65xVdfDBxO86JMFxRvCqPpx2eDql8kMwVhYmf
7oJFCqWckyTdl9RtjtIRUebvyLD/z8u42GwMvbcMQMrx4bSDBfNEcnDkqF/j0SIRMIJIDJktaNdg
2V3MXDv9UVjdmp9/0/LhuzMUVUV7CwvoUnqr04rSM407wehF85PJA1NEvptqFyQW8oJVdv2kLo3V
v385Fr/rFZmmJ/s9c1mSJS9VyEolxMCRpOgwVN4gbeXqsTA/MOJGuSvNKlcPuOtpsk+Ih2i4POrH
DhDd8bxvNrig0b0UJycsX6LugQU646VB/0IWT7HgRUdJppOEhZL4fZSYq1qNjxBnSMlBXyCQIRL5
jDRxiz+XcpP/QHksBRvmA4iCn/wPa0Tb7yyGkWVXkOebO9MkgAW20SoYFl2+1g0UO9Yx5mz8Iz+t
0W6l2/hDIvQSfspCFV0lcVFkhYkrkMjZL8jlLIZ1YXip+GS0Xm1tmmzbauu2eDENNmwXVxHRrycO
xD3wTJey36r2euYOwsLiioXFpNxYzb6rJ/66+xdnYEXumqSutejQ+CwgqH4rjSSH6a5W1hwwQokE
I3JdjPXpyOFYcsh+RL4EgBJ1npa6MaFxwPQQ5RILV4leWPqc6DmFnmAs39/qclyrY2ei6x+vysXW
MJpik8etER1qk3B2ZyDD59iQ5xo90hltt0O4AIt4ImMnQ0VqC++wvevyrZ18Wbw7jf5kuMKCqmcp
nm4sbNo3xeJfV3axKZyyYTQiWYkOfcFLCPACTqitCh4a6gB3T/OZik6AQAuO1gstEak+tPljmK8s
CUeIE/yS7/u3ZJfvyIsvf6mEJj/Lq+wLhHj3BcaoisCNwznKfHHy9W4xhpuQfNzCSfcFQxPOaond
wCEN3ARGoi0C0+iPYoGVcmmhbfi/T8Xm54BpCnjGTAu6RAVZXSJNaW1GB2J5W32G+VQkW7lke1vW
syXe9cJdZ3LIZGKN9pV5eb9MGDYRcPVxdnH8tUQz4/hXkTjALFTMV2z4CGLf49FJ6l2QzBvWU2w5
8QaZ6tutvs8352zDkEUiwE2dCvAKe2aOaifGdRUdOhR7Ovha3xyX57MfK9vi7FfNmlRbU3cta3fi
6Gy4JbxmYvw6fJuu9ATWpPNITIx+qWyvtBezO9JtpQox0YLAP7lanQnjeJIAVCrziCCGYYPnmNdV
8yfaTMGj8XtaGu8s5SD8DIc1tuV/L6rXphUe0B+/8Pcd+KNGyYq4KWOhjQ6o4AoFR+r2pG5UFH/6
kt+Wq36vvY5M2roNDa9BQhLjkJwaZG7C2pjPfb4mdjqL/EZP3xYnry92RbzUzosx+NSytSC/R+Y+
yPZD62veLCbE54ZbXrVPL2SBVIj/hCX/bsxXhmDPwstbtKrvqjBUzUykkO0rxLZdLAXTSUvUqs8i
IrUQNt5DDaMp5wxLk217WNTihk7CZ+tOXup3iRcXvoDmULTN6catlq77T9zqPy7k8suvDT0/ZwVr
Eu4k1eGwA27bqd3ZdgIqlO/vlkTh5p+8qP0KRQ8kc/6ThAtCqfPzBTyAdfQ0U8aJu73ZXb42nc+v
039+4++H8cfr1BDjHRZaHh14qkxb1j3AyZfg3XSFj2k5uTDCmARmXyfFi+doPMUh4pIyhSQXI8YJ
5eg3epHKjZt+2SFQp5M45XEaHWJ6EcyGWDdUkLmtM5e/FapXD02V9UMjuwr2MKGczV3a7BVQsMMj
bHYibsBk0qAsP0WIxLypyrMl+zLATH0RxAjCbucRXCtTL27iRYknWhnOp4in1jvZqroPP0HcOZ0z
fKk+a98Cn9dNudn3bwq9HVCmiDOvbC3nZgrNxMwRi/uKr0Tu+DwtZxcPjstfxjwwvaXXuNZXzb/y
j7948SurVBOVMC5CejenheqgmA/8c+c0P4FxV+wE4p7RrWXa+nHcSS9QXTFu0B7zux0B0YlWYZpF
a70Pbs4WUft9U2hiLxOxvM2ut8v5eiQIGTTzdg7nSnQ/bDw8NqTOoCwIKVbKpbYH1UfrV4rI/MgI
6qav+lBEnia+DHA58cdR1zHksJySsrMEpgg3TSaAx4sA/aduH5IgZSeMSafnwlrmysJI/R4RV6sj
zN8E83/nkfY3qdvz6Uf5aP5iwpJAD99M6HbU5Wlcn97UVbCixyVyhtS8SnzXIJE1T1PknEVvNB6H
dF3pPvvJcF5PyTJDUk+Ri8qkaZ8VEhjR57yWq+k47Mpkb5BCE6Pt1qAglv4ofaqEOhj35F2lxqLM
/HbaVONHz0UG9+fm2JibvNzr5tKsl2ZIIuziNl33mjQ1vx8wL3Hazsf8yx632JyypsiM8HA2Fwq7
CufQr1jmljklUv3KibfiOoP0oiHX5nd56DCmF6i7jWirT/Wr8NDPCiDPmlpO3zuSEuesI4DVzr93
0N+g8ItGCkZgGfI9wRlc7EWfrRhbWCOTyHv8OgRegxZxPb3i7inqZaweedpW6GXCc7Sp9tOPXHwF
cSbfK+/Gg0YkMYGRyRbzYkhU2dvEEj3NdKqiQBZP99Dvl8I2af1/X/G3xbFMd53Pjw9QFS++PD2t
RkEmL+yg76jkDQBGRGNMXrk+75kPUbhD1pY/40dZtqujudcZbz1o69xl9YsHJ8XSQCH6498X9c2I
jesxabXB3TXR41/cRmuUpTLRo+igHOiU6DRpaCZJi1R+GL+iI3R8DnN5A2zcozoEa9qBANkbd+Oe
wglaAYYC7bwGtEcGXtQ5ubXqarumEAsWoekWH/8d8fF/N8bykvJ6igophNDGLo/CZqfV8slSIzj6
ECds5dP6LHEG2mniVsTAwstahh/KV9l400e+SvlcoV8WjrgMDpF044R2zeXkYlQaqlh1FWAFl0F9
YhoNRmiI0WFcm+vqLUMTjkibZp7ljBg82h+tuBSxBx7V53aXPldMGwpsxvjOPrI7JXQmaV3RmH4d
x7sY8crP5ksGbLjCUjysKmz2NYnUnokU/V7CMDsbU259S9/0XMkZlPEOavhcUTL+3TEztUGvm2SM
Dvp7fkzvSkJlfrGuZtFiRPaMvyvY8DWJz8FDs5GfMhIoLTuMVxzLT4yA0JsSCcU46Oyor9ba9PWX
LFkQgjrgQU1fz79K/D2ZM9yQhV1L/+b7btF20WdnKHGif1+11HWprsY9Rc9AAEPgxgSWockgjhiB
rmVHTEeM1/yx29fv5z0G5czy+4R6ehORrVOsFdMP27sm3uv35pP4Myb85KP1o2pHjPVIQoJuqxKr
8ctwTuxOfUnjhxuf3jcdQoNsAcJFZk+1eXlIE2QpFVRVCA9Ada2DTHRVOysBFMLJ4X3ssxCW5iq7
pyQg6qCxQ4zRhPdkPljhMrqXNUd6vJ8WPAHYU0n6Lna2oNsB9dVzUrgAY6BgystzDhrA/veV/76z
l2uvYWkI8hhzMwS6qO073NltUzXRgdFGzZWx7VLj6ZzJ7PEuWSfP4z1eK3hM8yJBou/ZNwy3xav8
am5nhioJRdKGGu63Msqrbiy0340Q0KBBYRJFXmmUehcvRqENhSBZ4eF30o5grGKQ6xJR4G7IyxG7
XbZNN/Ii2yZ39E4mF4F5VqwQMk+AcAfebD/qvVPsWSFiiOwrPHkinSMOih/WSGnkVKbb/mwP8gth
Qdovo3Tykz3R9iNRiSZov7xVs12jc3nTLUIzkPDQ9rv6Pvsy78WTVIYHcZEYLimb2gH4HQ0oWBv1
Ojru2q/0o80XfeML+r7tPUXdC9q6WYdHAnLOybKsV1GzKiNPhsvIdA5kNpptbz547W5NcL6t/f+8
2gupzWkQE0MrudqAl7md58hj72ZgyogSey/w+JMzgNTgfVQOFd0V4nwtW1B9RNssf7woRCOYESfS
eYkcPuKNuNEDxpqPmujLhBKQGHVL2al/1x2i3uQWQxkhi+xiKcHRXReiQYYpcR9p6lUk6CTJsofL
c463ff04IMp5V5GPnNa56ZCgIHqAgRnT2Pmuwo9L9o/ip5UzC8XqnTi4tenCxdUEUMxuqC5DbdFD
Yef3POSvjEcLPgeCnig19c1ELg9wB+BADARkt6ddRgI8PdAAHTUlLgdG0mwQcJd36HFwlwbaUkHW
Trbqo8Wq68eesMpv1AXXeJHfr9z/3pHfQ6A/TpT1NI1m0aZz+uxpUQUbYzkfIc8ba5dvk3vtaPwi
fHKh3Wo2zzvN3ysLeCw0Ygi5yYi+opQlYxUFnSZAfV/phGT9NJaUS665N1KcadXCui0ME6/+pDkL
odlBTAwFEA0vBgxpUghDOVX6YzqLOpQvGSUWEr5QJnqr9mPp/tyuc+Eg6Y/y6YDrQtVp8nli7ZMO
JAPEdPXiUajmVG8LdcQqAFZbrSyKoSJRvSnjYQtvE242Cad5D+Iq5x8iSqBgFQpvQuGWJulzfJLE
Eu6iZ3alzjb4QjgCyohZXDQVEZw1TC1JvTi9JOIWoo0LdBxSN6bilaEdQl4DJXodhlUSLeJ+34AG
NOlJ36natqI5raAzmeck1oI6XqQnTMLh+WU+ZPb57gwn1noNo93UPyvyAjWtLUf4Twd6ZN1rIN1X
5saI1mJ/X55WZ5iz6X0c/cxuibyvZULzYzCYjlMYm+aVkD8YyrIzxUl/hEneng/hgsWbZBFH2iQe
x9FoA3B6vEsf5B5ecekMW1NadNbi/EYL+SFQ/Oi9+SHJS+OBZJ2AzxVyam+H6XI8lH59WpSd0z2c
fvThAu/YbX3hdX95vnzkwLRdOUBfvbhpFBZGf+Il6R0RoQ/TaUA4ZHGFnXPanVXPirYT9gwi36Dj
i+7QEeFKdk2pv0jpbqInPEzbU7jSyjX2xyQ+Am8/44p8ze7Af20oz5+bnTqxDvhDsgDw0hV+lO1q
c931+3h6quRXwm9gE2nd3pgW+mlxVtcnfZEWq5BtD9bszeBn9eq4/vsnU7iwN8GpuSR0GakRGNJJ
5yevDbQpfBClQyehWOkPcrQyQyflRM4imNlFZqu5k55dpDkFMUawMukhBDbnLRAmjIgn8oB8VsjK
ExbqRmxf5I6UPrgQ8F+c4n08dI+je6LC9KtHEUji4mZo4NWQ6+LHXBzOonOU9phD9cfaY7oDJYwE
YZ1azJ3yPdPbLPMNHZ8ZVsBlS5zPnfWVNw8jBvJq3cd+aKA1sHFILP5daWHiuVwQTc4VWDTo7sGh
uWqFjyYipnOea78/C68WgMv6kuBr1FbowO7aFxCw8S4Q7caAXOgHbCOBW3cfsfZowpNQfYXA6OIO
se35tIuzzmkjOuUQO+k0T3ttZbxZT6dn9B/i6T5mK0rBq5926fiu0rkQ9U0Wgr9wzdbtZM9I5pyL
CW7CAXRrp3KMscOPtyJZitWSw34ovDTgae9PiNhw8EPUGu1Cs809oCKs+i0DPqQK5Sf8zumuXIlu
80CA1OhZlb9l8QTVxYSOaIwJvrifrNRPocek7jFkEQNcnwQjUhHAGomPYMpNcxYMDxJZIOIhye0s
WUJuJmaShJ1XU/emB41xzme70gYbxyjdfvZXiLuheUC3Ns72FVsCEGEDK+kW3LOlvMkTx0IJ+ybf
aIdqV6X+30/xst1fZVHcTcJZe0R7PEar4ZVpOtsB4JE6cujtFy3B5k4JOji0lSeAvwvFnbb5xxzv
gDrtTZRfxPRjVO4QtdAlACc8MOGD4dm4n0XoF3DZNkDy3OJO3YBvmEWenqa4yD8ydYbRjmCLP9uf
Ceq1JTq51s3DGa2fSE5xS5ZlfLOfAiYzdQX5jnIdLCyNJ6MG1aY9gmGeZSE80g8ypgSGwrxl3TOq
c8V4Zio14mBFSgjzkjch9yGg0B8+xWs2UdItTjF85sVgMAFeNPLPlrEdD4rWsemIja9mBzxA/Xt8
IOCr57m6E+qfrwmREh7uwFVKn/Qi5bQdRGJel8Ix/Go1Z9zzhofccVQqwSIi4HjOFzrkIWwavOgA
m028ky+T9lSYG8KrAJhhezo93jq6SteWpvmFQM3HSB3K6ZVnz6on0agEXX0Mvmi7BBKS5ZLg4fc6
fulUIA3Sm8VLe0LOFEIjWIMLyJN1CTbzUJU7FX5NwRS4lt+U8KNTnalxtB9s5RuL/la+ghWTb2k2
gouUD+0bNSfRsiieWXQ5u0vpoiUqQHKJBkrA6CHz5JahTXkQ5gIFSAT8XUi1jqmRfYQG10Z0mk3O
NDl1vYzoA0T3ATkiyvBJNQ1rqvOnjaneyca2af2RE1Z1CHRHVogVY8JGvmL0AspXQilprU8wqXgX
RpvlknSuXGc/OBrxfROygKwN7aVo6EJVJODA8tbs5k02bKPeh+ESv7eg2kgbOU22r+cjfSiad470
nP1qSFooFskPIok4+gvtrYP6VXuEh8VTQl9h6iZtkosKMTO7PGmZtj5iu4U3mxyDx2ATP/E+atVa
f+iJCpE9bD+6o2k77kSd3CfBoRq34BtBWeuKFwCpwkaeLDvN70h+CxesShMaZtO3oOepd4mEqV1f
F7d4s9eC2Ytrv9jXdCtL8op08Ed2DHYzGnoB6/Lkp+raqAmwIWR7g0oZPl7WHAjuKAc4gjGiNL8m
cvEjPDZf50eetvUlme70NfRuvdJfSL7KS48npgIyPWAE72FzG5uExM3jVNrSc4JCTbbrVbGm5+YK
25okLfaNclXfGqVeg4vmXyjTweRgLHJmmMuUP04q1qkadB2DC+Ci0Fok0jLG+wAC6Di9pA4qg0h1
x2jbQY6tnBmu4UTVIodbe8z493v1xlIv/R5t/XWEma+HRuqM0KdBeamwLDNdx+li6Y/khwGgPXMa
SLMNkaVWuTOmu5GsoJGK/5ViLl13oE/gHGQgSBdavVTkrZDvDWJwHSt5pAbhrK65MnmjS0h5aywq
WQ1e0q21QyVuO5HhffEayiy17lmKbRriSLMrW4XVNTGrFzmBq0Pqp6XhkbqiFXP+Ha4IyMeiH06r
hsT1IXkNeo87pd5L0kdgpcs02uJmL0tlqWSI6w+So8C8w84m2AVl9TykBfq9MB3jvt+MTGmIS44d
+v0aQ90unEMby/JFi+/EcStkjyXyMXEE/pXaTfEMO85OZXL6ymcNv3Rsel3sgalrBJB1P2tOVqqC
IkggOgsTLGXEQLSUORzz7swbiejt/KSenjSK22DT66onHVkub8t4rwdz81Mkmlinzwwy5fcu9+db
ZTaFNQnmXA+eFsgYfVlFYY0iAuGIx2LT+cot5K08f4tXb84ff/OicSIEeqDIJW/OuJipwZjnoApl
q1HqCTqwCQHSPPHTekwokwePLFwvgZ5uPEkUFSiXblSe3y16DCtkks9Q27OZ//1ZpfPeXorcgN6R
fMmNQSqjdJpLvmEGpBEeft4NXJLiNsM6vSHXIc7qm3vBDIqKm8/auvqKzkrZlFoi6jQC6KZwZLJN
zeUEoUif4mBLv8/TP7WIQqg+SPE+bu/OuEAy5AXk9BGz6FApTdIHsX3xyW3Dn2bw08yfU+uYa/ci
fKjuq+5X9PgS1U0M7xw/gWYKxE2PmpCQzg7vN6TxhVm/TcCWUspWohnkpypeMfgjYtJvnvPQG5Wf
Y/6kdocwuxPlO7V415GAFQvTXEg0cArcW8mBJEZbwimoVrGXchDHylKSSvTbg2Sf6asomm+KbxNB
aiUaj5Eon6x4kMsfZZy4DYX2qf6I+C8yCyatTwSIDhw+jjhDla+n6SEmWMHwxB7VaET2Wq86wvhq
kN8tKS8C069hreuTfZ4K2yJlYlxjM6zva1RPih12bj6hSbB8XfKy1q2NtXpyjf5tgiIbLPvSy/ql
dqNtf41L4MtiEwUhaRmiLl1OnKS4bmPdSOm3pBwttsbTf8cYkASAnI/XCxYSgwXz9USixlyY3/Kw
fvtp/3kBF5+ZIeV6YkpcgPzQudGyXJD7BifMZFIZE5BzS830u1V2+VmjZpdQwcBeotr7+0sKh6kT
c4EGU3N2EuF+0j7PQrqL9MIJMQzXDidjp6o2AuecRDUd8ymA5O1H96YW2AEdRmNvHacPAItFQPqm
sC7viZjwpRvP5TrogZIdzRWwU1MFNnuJIhTq5BwNia49KjqDhm0MiLwRfE643gS5XFrK8UKY3JK0
9gEPhUb69bYRSeeiNesY1fL81CbLKK5mkVJWumW5bQt/7HbZyQW2h87joJuLE9rZD0LSVdnmh4Ty
YlQ5DDh8tJwOOdXkxrKE8I1+/Nl6KO5oA3M6C044Yt2a6lxYEMNz8pWHAQ10RGHoG/A3UTxSKT7K
mwRDW2gbAJp3Ax06Rrg2/Mv6bpAPp/anYVR2Q+bx/32dnC33zHRnHCg38O+n27KNZFM7qoSHYtG0
KKs98QOVIMmqIBKPARLIuYAmRpz4sV837UHzy3PxclFrzA50YsAYdVzMOqy+1BThNKiPQ7mMOAzr
G1O4o7irAeY4LXQERnXowzqnVD2yJoaPKXMj0UWBSOKya7U3GrjXzX/8/3DdVI48Mk6Xy6+bUT25
7xPXIy7GdfAx0ER8rO4bmm61tOLES27KsoAg5TUeoknU9yR3qXiuGbu/dYNT/ap/Jk94xRVYqRLe
xPYeoVJp57eiVb87gf11oRerQDcKfXmWuVD5He4G45T2GDokYozBKtJeOPvMkD2NCt+XuBQZ2xd1
i6c2d1a9//crdD3e4Z4Z9AxBX+EbvTKuy8ZY42lvNSpYotlex8Qz2nVqvpri6qSqdivcSyFyBrfg
/Tq0Tvd7+lD+6l54vjRSXg0YlNCf6YrxyQFmyiNPmry88jR5YxJKdeOVvxx4SyDHKXDxpCmk0hpX
g0v5lHdW13SE8AVeJW9hs4Xm8qz9ks8vIfWs6NWi0+mLHNBg5w0cqqGu7EKUFb3shy6IQ9Q5SMPP
CPb5XnnSRrMNrB/C11l96OtVJ+7VkGBsaJh6+6WobmoQp2B6p8o5fbTlS3xLLqtftGf+5wepmI44
P1BwXHxEetCUzZSdz7BzsbMY9TJDcSRLu6lZT9Cuku25fIuU9UQftdF+mfVnof+SGfe19VGaSjeh
lSnopKHcCxGtrc6GQZGcK7vDEldWc/67XNsyhrjBZd00JleMP6N2rxN/ky0VtOxMmxVo5DZE+TNa
fk5YLTfokKHF4rzuqAyIZaju8qfWPRqNP70b4evETTSIhWrRkmRpuVZZEFM9tLu051tPsEX9gom0
jG4lBFxuZ/9zs9CvAN2ZVWsX5y2h/C/Ozmw5biTLtr/SVu+oxjy0dZVZB4CYySCDM19gFEVinh3j
198FZd5qZaQsWdYP9ZBFSQEGAHc/5+y9tumM9dBm5/STxsQO0ML4TeC+6r2czVNZ18NODndtdj0T
LUrexWZYB6tkq5Aa0dHTvuaWB/Y+zO+Th1kD0LDStavqSyyIeeFS+u0yYTWDPV1kIpdOUVGrk5wE
Q3qWyYakonH2qv48EybF6rSSyxtzvjLCNz33tfFpJqYyp1nGm6YtHSJpabhI0F2a26i+T4NrjW3K
OEPbMCjm8juDDikNEd5IFf1WCQmdGSd1mm/vnfKlpts1cPwrOpmsL2hY3RnlGdFjmfOtZHjbZ4jG
XhX9sZx9pgEjyGwi4ts1wQ85Z/4WvJprMQSiwPbncwcjod1dZ/Mq1Dwz8gf9aFnPBubXc+iOm+qx
OWPKk09LnKa41dyYE8Mu+8QQUlQHg2FUHnnDs6lSw8hbCz1H0X3TiKMzGSAtEtiseRfNe6FcDdEb
KDVVylYhaZ7IO8Kb6ExbVrqdVbpDsHd6IAXyfBMOB5vM4gkkgOVZzVmvd6HYi4N+IpMJ1RLjXPLX
pcDHGcygE+3b9GJrfsuRx403UnnNCRgyFoJrsUczsDJc6bYvPAdCvAA+FDMZif1Evy846LSPYE2y
mxjg4TR8AXS7rDF+e0RorTPv1RUEPBcljg3hx3Ikm0fklsQAtqI3LVoptW9Q5L72B3KH+S4cDi1b
rrixXYT+0idSUBfFC1148PbEPpJE8kXxc2nC+nFdiySUcRJnZPNS2sZxIpitSsnO2uIZo3YW79Uu
CXZMUizVLzf6ffmOdtuLDontGS4Ewjw7qke8LAdjV34hb7qcBP92NQCGfpiwwOFfHF9pihWVSMzs
rNA2T7YI1tvPeV3dON/Gb0spquWfzi3jyPVXziP9V8syxcK/Pvmid6Xh8A3n3MjOtW9vcC2YZAsg
7rcPtbXG6qvmew1tUr80/ZAVS9oRHF4OO1IGOASsysMck5s35LgjMA6LI1HC8MbzETqY8Q3GKIWs
irh4ukvtvWqcYjCw6fdU/5Y67Srl8JZbn4r6OvX/hsry8vTx25fKgW0Zdi+xaheLqKVIUWvVdkZ7
IbpZnMvLR6KQ8Gv1oMgryaVnv9Z8xXRt4inqdWpsv9YCG8sZ56fD45+u4vLsGoS93I5ORpiD8pyC
/Zy38oBvIrxtH8pX51sHTa9ZOvfJd/JkFylVVnsz7z2pp0g+7Rv1Bf//G0mXYHCQvRGWQvzApqhX
7VPIt7mihGyLlfQSR6vBhiBy3UM2r7zOIfh8lZ4KbAym+29g1S86KX/6xS429DjrKkfPrewcf4Zv
1S73kxNnE2Bw1+Y2XX9FHrps3Pz+ccjQOBnR0L9sFvVCTjpVBBkpPvY+J49hkf+hH2AtgYMHXDwH
u+Kmxx5SguYiZBipmNi6jd10+Op0dlne/nYxtqZp6m/BXhermirMRjiJRPjdLj9zMkHVEI4r88Vy
rQ1Eqhn9wFcl7lefeWnabkxhlKHJFyDvo3zdXcv1qg887DfSQ7kr/Ma4K66+IoXylvzi8QU+ANeI
vjwgyIu7bNSjJIw2ygmdJYqHNqqzTZUTTOcFvZJucT3Qij6nR9AZ7ZoAb6bNV0O1Cr7XCC6K8fuY
XynKN0AKjthKGjH2T1PuofSuYEK0OmqbfZj5fUWk4IaQB3GT+ulV7HLvunP37hh7XTmcG/vWDBdA
ccB5AHNde6fT1lR52sMIQdYHNXyZaitbpSftGflzhZSh5O67DTUrqFvGKadR3ITilPdXdmEQZ8Yn
jJ/SJtk35MCakE4zjk6B49n6iQSamQK8eK61fqeg9WvbJ70y3V7GgZqpbqw/KHK1yofPWbySRBwG
XO+0Hyc40yV5D7xv4WcRbSc1Xan26mtDwyVBZHn6DP6H/Yz7xcD64ukLk6GQVCfLzz/QtcqVoxOY
UkLZMGggYgGarocrkjoRsk4pO/tV+Tw9a+YK73qjU2Mdu/Y2NT4IXAp2cbUDMvvl+fUXa8PPV3ip
bEoGxY4ytczPEt7J954z/TS8qTKGYoNcaa8X2+w9ItbN3JAJpNn3bfdixqR2bANmsjAu0f+tMoPn
ZxvZyiobsSR7iuhgzq5tgMT1ot786wLxUmnx40ulUQb5hMBVRqsXu0UnK8SERWF6Jve5yqEKOd+Y
MYHIKX6InXuZcIKNpYC+oV2+qjmzWVSEK8UgGndHSgepmRbmOZKw/OwJNbR4HPpVjYzwdsH/xGu0
5TxjZslAgPoRd80N3t5YO3XKA0lbZJFtW+eLIvKHCPNi7yEMgHMXgi9zKX3/2DdprDwjjsJOzg7G
33vFo9BF/EyFUG+IWKaocNnD/aD05vRAXueXFrxLOf5vX+pPF3DRAJBbM5QETJezTPkMkAgZZ+5X
u2odrZElNvopAawb3FM6TP6UoR8HqPfCQxoP65RDq+GqxAAzmvwyX2e5m3/1zVzcbSOxEttKuDCU
wA5iF8wWBEeEWw3131u9q+kWrzCuhd5XIpjLRsSfvpKL80ARlLpoNe4J0w3GD8m6Rx9hoj6Hl1pL
qSvH73J7yiwyIOH++lHpBdKqeEqPydnCPAM6dfZmAkyZ8QT1nY5GIZy+LWNcwlknP2B6UzUoZd8Y
+fz1G3Lp3frTlV9sBYpdp3CB+c6GW6Yh+fW4az8CwyWlhJXfR47/Wt9VV1+pJH9VCxuKrsh03pbW
waWEm7nakKSGyUMM2eKouta6vM3Knea8RMOjKNFyHYS47njbtHOuI0zwLaSe2Uq+DwIvILSwu+ol
UjQPuv2SIIEwblSHxcSV1S/6cr86oix6bZkoFXKr/jTP0oZuNDWCtM4LcWTHw2QTcL0PUD6kbF8p
pphE3+iMHQk5XNA4hjuPW2vYddU+Z4zJqqBEhFnmX13XhVrkx437+bou3kLb6NOiIur1PJ/mZ6bT
i1O8WlvfJOlAG240ER4u1hgF9uuqeQPVMcE94uiJK80sdkz+v4pk/OXCRNjgwlmwKAov1eNhKqwm
bnkJgtfBr6+1LQtD7yM71K6Fj0x5j26Fcej0RMmx/uvH+NLU9OPbwIijIaAhZRQrxh8XRbNdjnRJ
nZ/jR5wAzHjS6+Y7pmazAOG3lZCtICGmKY4bGy234yvVlqC1qNkEXqNupeK6Hu+adD/Pu1S+qdRN
wl+VXAxERXeKyh8nCQi0/UCS6Bfr+eUY/k+XvhRzPw1Mm9HpZ8Xg0oPX3pNAK+ekSaHlRjLmRy/G
ERgTSW2MqRZF+tsgnZCKCWzzlWvCYnpwvK++TOWXK/zP3+bFWaTR26LLgyqnvlf3qI6OBqEOwyoF
SQE/+HtMrCbsx2jnOGuqxY7KXmx5IbDEx37+gAqNEciiobk3olOI9oqCnwHO1YytjcbQm34vBYeo
B6vnM/VG1FlBMuBhZXTuFsEqnVdyuI40fw6P9kc4bk3Dm+p12HvEGiTDSn9EG0NrHHZhySfDWlmj
SstVZnXEDKFjkahYfVR0KGJCLOLDZpI2UXBoGcim0Jkfog5wzeBHjO9wgd/Uvc8fC+kv+fE9sayH
nNEShgZ920RbTn6ljIGMBEu3krZKv2ubu6I4E6FAEnajcTndDYPA5JZMQ0q2wgUwVy2MSOlDgX7Q
HkIUyFLz6mhPHfakUToPqGHm4Vb0u7L84mH65Tto4pKzdN3QEHVcHA6EZk5dF3BGM7AfooPaNDf9
HZ0W19yJZrUY9j9NGlz7ZYj6FT/oV7W58fOHXyxJg60FydDy4cmu2Q0b7TB+sxI33Bd3EqDwFbHE
C1AMwD4BNp3XJBtcGF+sA786o/58CRdHgCB35jAai3zJnY+c00AASEvTgqRbrV/Lw66O9mq0D42n
wT5OUNeCsxQ8t+Oa3ZtzHeyzdw0oMPQJzLOJeZMkNzo+HKJJTXHd5+ducNy/vmL9F7UYXxoCVfTb
v+CK6e2oxkqe52ckJ158PXuaZzCzL48qYezze1idGwop2+9wYvZ+BM2KgCPYyNbSWyOMFeUdzsE4
9hgTlC8zOgvanwMWstVEBz1xS7yQ1WsfnK3YF4Yb9Vvaxn/9O6jL6np58Prpd7CW3/GnJWyKBicI
nCQ/27z3iLoiN91XEjryXaoeOv1aNqBr7UJgY41rIEctV9fiMXSLW/7Pu4oU4u5lQvY2deth+r+9
Ef/6fq2LLlwWCfGDonmu3qkvLVhRiG2JwKaiOzgPceNhJBxIEsN2B8uGLeqL7+YXvbif76+1PLE/
fTfCqY0oTanr9Cs+P38brpNulVBxpl6i71ROfFn4MtQw5NwscOU77Va6Ndf6U0RzktUqOMjxqeqv
CEqdOeckm/zpiwtcFvPLm8embWHgWGJ8LrdtqY1aIxJxzhCt9+xP+lZqtB3rfa8/zKpv5FdW5SsE
aifoIfxqclF7dvpiq2hCNwt3FpQP6SC9JMZTifCoXI/jphHe+NWs71dv9iIMQ9INseFP6EQTIkYn
Ci5zJDVurfoTQzLDY/NQwzU+NL3DSndLnKVeLIJpWlb0CXSJyDKbNrpntluLVAkXvmwBUGO4tUuv
tNfS95o4VkxSXxmjlB/d3T99rcYyzOWIS+V5cSJxJEUP4o7rhWS4tax9EdzK0S5obkr1ilVkjg6Y
g2bj0f5UUJLI+yC7rvUDvUxL5uhxt1BPR2Z/nEFcAieH/jQwOtnMzq2D79lefrUlVG/cECfpBEcm
mTlnZVwS2V5VsTmucNw1xjqc1uS5sVXR826CazhBprTOq9usJkK+9QdlNSHcwTo24pT8RAo8EN3N
bm2uyzvrI7Pc3CDdfueMpKRuYTDvk1sCMJ9B4DiDOw7bevZ4JlVjE/MM9NseLkmC/uIVcbKZwcK5
rk08xYRhJoTEJeOtNrz0uKDKNe/aKDzly9D1Xy1FDkd1tGdL4PXlBqjYaTEWEw01sFceMYLLNN/Q
t6z+8DIysao9NMxkv4GIILExufmqi/jLeuHnC7jYBFPbqdNkWC6gW9nLqQmhB0rjbqOX+QrAtLBu
VenD8TtPxYAWDT5f0kDMXXhXSy+idFEj/vUL/quBHt/H/34lF3uiHXfZUEf0NWX92dShc7HXdWRc
z1d5eJWqL0QxMQqA76LrXrwJgr1Co0Y9yHTYCTWjXiC1NyAXZKtYdwJEigT6Jtk4pic11LmIJtGr
4ovchHcBbEA3RZWfMfs/5c3aanyeG5EiGffwFo3dOVk4Qn4XuvVHvKFV4Zq4vjZkhhT91sJhGn8x
E7rUVSzHa3MRmHAqWDRTl321QdPLTkqa7AwWsytvOoPPd63yfkieNI6pKVm0KSNJ5ETJ2lwGfuO6
Ndxa2hJprmW+mLd1fUWgmpg8XrVsciVj1ci7qPoUIUgwuglfefl+VRFwyTi0HQx9zNYvlg48cVpc
p3O2lJxGdZ+Md4nM4U31YpqSu8xL7kh0Q5PzaU2vovgYihP0JbP1NdfcMkLIXKj9f/0M/ao7+YdL
uihSAmew7aGVmQvQ6NWOmGT06TUVDFs6mhozdXGBQoHoAIVEQjcI3msyTRxmk7AD0J8SSmb6UbaB
9xsIppVbg4rmSbr/66v81en3D1f5p7ol1AKeg2WcEHL/PHV+mCWXtL6AqMCOhOc89isT0sFemvb/
RrT7L/aonz4fT94f9/o66aJaCD4fJS5Az4l+hV+/TiCallwa0jPXC0AIyf6IRYi35pnm85tObumX
L/0l/e63x55KmHayveBGLwoBuxnrLpg6hhnFi8bBNglO9vDQdsc0wwq57cqDLI7yW3cVecZ1DYBA
9+FezddgwlX1uhMbc77Jkweg6EV8haU4bfYE+sYe7/G3v75rv1oxwWbrOtIY2it/GgLpKa1byNrJ
uTZWbfVYjAcya7Fc4FNJntF/YgOWEzzNB4RFIao26DEjUYtgXHbZRAYFA8zV74OZ/3wf/yv8KG9+
26jbf/43//1eVos5NhIX//nPq/i9KdvyU/z38tf+9cf++Jf+eao+ijvRfHyIq7fq8k/+4S/y7//+
+d6bePvDf0DKjclv7D6a6fzRdpn48SFc6fIn/90f/sfHj3/lfqo+/vG397IriLk7f4RxWfzt9x/t
vv/jbwob0n/+/M///rPrt5y/9j9dK5r47fIvfLy1gr9q/V2hA4YIldE6LE2Tf2r4WH7i/N1Atg9d
3FAt2QGJwptXlI2I/vE33fk76joZXSTrL7uyxfbTlt2PH5l/B/qBcxjllsXoA4fx/7+wP9yh/71j
/0Hf4aaMC9H+42+aduHZsNASkjePOI1VngcKxO4f378kjEVkz2NC7B+4N1ku8nWF9H2W8nZVBvl4
GEeAIMaTOsquCKZpF074xozxEPTw77E6b7EM1hurNsCBO5o3he2rlkf096rY1TK72NtdsrIs6AyV
tShigF5x6DJ2ehgggkao2sUkgRrqY2dk9zKeGxGx20SRKfuDQNkyFN2aCHjOASzljhbf9np+O84T
bxWQFDeNu+MUDm+BLYSrDgWm+D59tSXcCe1QJ+4BgqRxk+cKdbzN+baDuTQSPummTWFsxvRBCgT8
ppCE1LJ7ynIkOU3vfIIjR+uMWGsnSkbHws3NQrm2HURPYeDsjDhwCN9t5pVT0V6ZdAd+u7WsUjLz
J8fZR0qncdp/aP1KsePzoPdoqk9RXjfrCv3uyokoVvTajyxRX7XVfM7k6co0o+vRyB/zAum2EqbP
StTzZYln3VwqVFhltH9x7BoZbS2F464imUBEEHAZ8t0YGrNnTU2xScPay4Pgm2L2DPKaARC1ZfPG
w8gQcsehP5JXZUgjBaxGAxuNk4oxmCT2Dgi0i8JsPV2dj1UPkVIVMcUW7B2li4ttPFCAOWjK8ipD
dWcP4VEAhtKnbFjJWpLiDcNu29tEa8q5wlBnPsaRxPYmvhfZVBH9Ln1qM0W7Mnb5qk1TUqAnIvNM
rVSPVpwudGxUJnNYvMdxYrpTmicwCRTPcDrkmkGKBAQ6vZtJLaDIcY+EvYAZBM3EieUHLUdWnsY2
07FS2SrtYiSiieDaYnJWvRnOm75tpS1D9W2j8i8Z5GTMEiGgU5JTv+1KwVjI7lvyDhJb8oqC6sDs
nBGef3I/Bs45FxbpxcJyM9iops3v06cYJudtiGnG6S2ydiSz4x7AXuhD0ghVKDDaDMZB08Jty2oG
+xEorSwcYIpZ4yV5EbmlBl7LNtOPgIB25qw1MoYIr4GklPikYuKkBHHfIi30tcRvT7Y0vi5Nb25k
bRzWg5pixUmxQo+285pnBiDyTigPzpw8RVY7uV0AhMg56jMhCY7dcibSYHmMIynEgaJnu4kW32iF
eHUdoe3reOEAqD0czIzHc6WqM44qIlmHjDFDLLU4qHVPT0vpjOZhWk3mDFu6Scs1Lw5gk5rjqFbZ
Xp2gurT7cJ3L4CxG2puSPSlY02xiJQxiEuqRaSYjzSghHrqw2vuJAqNTxW3XLYYGeI1CwYTfxNq7
qkLxncx+q5lgO+Za9pOcRq7imAghR9a+QcIDHAwjXu8GnWSMHFUOeg7YQ3BwKqGvJDVrfep46Agz
jaEhQM+TauO6pidswwknX+A8zk30ZMrpQ8LtA+C2cHvk+NZseqhiIixWziwz7mTyz726Dul0jqGV
YW81mg3BdtBxC7v0g17bpHOnukma4jhkGTQNOBuThS+jtplt1LFG+FGQPreZ8hY5MM0SLf+exTpC
doGze0xipIGOpHqaQ2y51PpqEChgQ5t9ZJvhekSwOjX1ua9t5tbRwDjFCq7q5KnRMAo1SbKr1Oi7
ZkaHHpkpkBke17wWjBD7Crd2cq9KXbWqWBqYmi1cZdu8VnJdZg47eLZA+144abw14+RRLzWKk8V9
adsYRqc0eQsSQa1MP0NJ1109VNexim8zCaRD2U9rfslhp7bKKRnXjtbzlEktbJXGsQBf9tWGbeEp
S2la9elCRA8ar9DGty6wHTcgd40GXvhUR/Ne6WmVt3JEQ5Lgi1QJY2gFbmDQX06qQyEjL+xjyZu7
ZjEOov8vazCCUTUUXh52KkGhzUG2JTLYWaRtu7HxgiU3Rj3kG6uw6RnFWgK6KdqbUWRsrSIh9lVT
rgKrAuGqW09KaYFYLgGgNCg7iT9CywVdJS4x4APpJ9065CfKVZ5UmmdnPYe9/NSYNQRMuwBrq5ib
xtb2NsCljRy0thvLiasaWfsYm09GQ/WXoczU5JqMyqXOyyBRiyk81pOIPTXRhT/QvugQgZZ9/SnX
pIbFIkbrmGHD0+nF5Iyx51H6VhoOM/WMpTQRG6XCg94YLQ+Sg5C9+/FkZXtZM/aqXE6AiKeTVLBt
qgYYKvh6Ne2gALhzaAXG3SCOdpp0e5FMPK4qrh/DGn0hcDvMVea4TiG4AEgJQcVI0SK3d11rGl0M
KfVa2cLiuBKKeNVCBtjzZIU7p6VlXWr5idfB3oyB9in0rEL1qrxEKZhWakw3bKvbuJl9qHC952gJ
AIZpoOCxNqichSdCzfbymZ3baAkS7/vnONZRQPcNWgnyg2mQRuh7E9oySZTvFkAfNAuPo4hw6yCx
GUTJoJFfGEfuRGZslVKinAFd1XY2cJdO67xuxr8skmo1ZOWDrOCNjAuegiiO4TEXjN+kvl4bSoRX
PN6IPGy9OWaqwcOqNLYf50p7qw4rR8ICopfhTYjYxzVAlefdg14F0lqL0o1pRd80o4VFXRdkxIQd
Ic59TXJoha4yTMf9BDrFcqwHTlmplDxNAZ2lgTsQcY6oZEXyI8XiZGa8acZC4g+6N4uyclXYx9FG
Pz7qEvYpa9fE9i7ThB/E9Vsfqce2kMobq42OolSepiZx4HUw5StSe1f1wvJT+t1aCRWuEp0fC+VQ
xKwBQ1CwNVI2pDB50MkErEl6Vrq9SpTjNJ5GtevgAwJq60GWsg7C2cjCrUCZ3A/mTQpYhVEbTW1t
AisZTQ03CEHSqC8qFiYYo5LRyliU5x3gDonIDzYlEo1CM9kGlv0oP9lmRnzJMMCPNvN5ldZ+MMfy
0QgXJvoQPjaB0q2TPANEHEwvnGFIygmlFEc73m/OQG1IERkFRUK3nwuP24LDY/Gp9v1dGA7DWtWm
B7ltG3+QQzKG+ps4YTzYqeRcp/LwPA+57Wsp6lynrsTVNExkpuRUULoSTceZB2xSxbwPY7ibg1Hj
Hkl4Lwe9k4/5mJhbTaFFVKjJockoxMw5gGUZVes0RCuvzrQHp6goXEnSe1o48XU45upW18vFq9Ca
Xs/yQBEhXdUtAucBjIupoi2IKoUlJNScc4ArVieQcaUX4aMo5AchP8p5GO5HC3l8kayTIZNWmU6S
tiaq3agk4WpUwCkWprFX2rCFw1zdly0n+KqxHc6RUrC2HQVeFmuwR6htUZEEIZnOoxMO36UxPOrJ
2K8jQI396OS7yERHXs0FKVNSg+HCtOdr6JgM7ER7kuR8U+TtOt8E3JxTG2B0lCZGeHWeblovDhHM
tV3zEVb2sSkrktVlMHqJ+ZYLmXiqNrhTowEk7JRCHTK3kxwYq6QxnmQp1thri5uFWuYalVJ62jwv
dDXUatl2NrKnsgiQmDkBE+sGp7gu9xsnHNeWU/YnfSb1JBfp1QzWPyZV3Z5ZarW2xsCoRPA/RmTt
naOwvOU52Gg9ntaydijY3IE1WIdoYOUIJDZ/JWwBZsloL1OGpZzJNEWm0tdHVsekgamZsDwOjiZR
xjBdsq3mPdXxRUjzPJwKSoXYtKjR+VE+hPU2azPQ7dFhkrXlQCxpCDU01hKz3OsDWPSk2nfNEBIy
1jGRr1DyWTrrnuBLi0bbbzkg+7wpCT3o6LmUd2YO8ppcyt7Vi+YzMYhejMWY7iy7cPDSqZ+GkiPs
XsT1okmPZsjSl3aIklAAdFnIm12gz9JSvfB7a3qWMXhgoMDW05Unph7dJob/ExatTS8bGUo8JXux
fAtOFO+VOMCVr5ebEIDNUGvvQjLuc9UGppNzvdisn/REfEtrdsNB2Wo1vXAtDz6Xc3ZTY/0vSCUb
dSzWRqmip4yYVVjOttPQ8ki6WqwXAdcsqmCrDnBFJHxvkW4/qvVAHiD6FmsKEZpVPRWbcjfFpGmS
VEuWu6PdpNInpf/rWIe7hPrAtFjNtUq7tvJDPY3Txs6PWdmn2zESR77O8mAXxSZvVL4lTX+TqJB9
07F3VhLq63bQT2oenrFy+2EPQEpphzfbmT/tYNyk8cg8oSnNFRW5supKTuBFWQ2UWmA2Nc6Dscye
NbY5iV4SZJx6AsUcza8ZPV9FlzJ/6pR9p3EIJ35916d2ANmft6wJHqRWT30x4HqUrvoUklHRyLCU
LY0wOtgYhVafW44+cFoqGBaavR0YSpW4X09p02F6fNFyk6vRqpmWMXc5soyPcZj4XGKCVoYyWGt1
sIBBD7PCoYeZdz5FYtfnFSypSj53ijMcDMrasO36dcH4JMiLeTeGyfdGhvtoDYsDy4p0+DfSs42O
IUs6ltJGZytK+dd6hLohGB5NdNvA1o9paV6HjtWdMg0+tCKT7MyCgSeV1dDxiohB+DTj5LfTRvLT
UKl8y7AZ6wwPwYjYpG0LWuAmaB21aUz8TFTFSS9D3SRXz1e78fsUNeXG7NVrRRjpIa/EWu3D/qbl
hH+q+3slNFaxkkj3Aw+Ur8cwPnRtfO8s+1oCx9mivzOu5w7LOa5Hbivh50fVillBg+GsSfKDLcp3
rcEJTQsTPC3LWdBvJXmOESE3d03Gy2Pn9ntpNZwKsgdpFqw3bQcnkfehVjk5GJFNaK014gfGHgI/
wVo2eHs3JKgtpXk8daWExU4ONrauvUmUGZqKTTqq4A4rEgBthC/014ucBCTJmk6dIVkeRAi2RFC5
mlxWZEQzeizDIDmo4WaedSqrnASVSad2lYx2P6pFtQ/1Ak5mh6mVhHBOt5rabTi33ZmBI9ygrWkY
aJLfKOkLVKkKoVa0qEXupUHXtqHQ7pC44uTJMXRr4BxElhK8W+BcGdt9JFfKVTQerTGXrsOrxKq4
nKIvfLlyjvEYVe7QWCSW7edAoOHWxW0dz8qVmMx1ZVM4hrHTstClV3XcwKXgntM9Auj0PYyCeB0m
h0mNVD+2pa0ZSQme/SWL1BhwVy83xYxteHWZvSzWnOHtNB85fsNeilMs0SQZyFVz0IR5SsqaQJPU
ekonkmUSSwFGXkbTOiQ0gojdRPGHEcgzJ651BGpqrrSjbtpHLVEfnWlRDtCyaTrO4n1tUh0kzpFa
ZNdyB9amREgh/5sNYkBw29SUEoyIGGS8VmboK1IWEhfjEFxDVK/RxBy52e/QTGtorTmUZATKZ7Wk
u/LQYMUrAfKMcbK1ezDgYbAbmckyrpOc4Co0289WAt4mMz7sw4HyrRQb3cqvM9zRRgzUqh+v82FZ
9XUgGplY9NxJ8BzG3OI4ABzSD9NOs2SSFSfpkJnOW5d1V3OLqLsex32XcclomSPanZgWm6d8VwaS
xVpmf6TY66o4rHydQs8tcXP1uQ40rwKX6xCDVRlk0LbKCCWhTPa2wgjJKgh+q1t1S3n/0M3X1Ivb
1s4lIo9Rbsm9dWvG475lufKyRMrXc1OfBg7A7iRzEraUkWF7OHpNxFitdhLgW9DmVwGbuRRBSTQK
5Sxsi4ZcVnxLUyyRUYxiM02Vu+I20XicSit5dSCZRpJ8Wxa2sXV05FVFYL/0YUE8HXtcMDXEnBdJ
6xUjM+imyQ5DtGTdgviaHfPNMHaD1r3aHcKnonswKUM4qcX7pFR2Vp578VytdCcfvK7ljR3Y4lMF
O76ilVSH2neiB2pqk3gWz/SLEGnJeLqTcc/lrRO5nBmE2lTF4zcbzgu7h+kbwqA/yrNEobUKJACh
Rc/KGyFtMyXrSpIMBFZGeuJ5dbAobUqzM91I6tRNK2H4baPPyRTMVaXsex7ET51cd3vDNj4l3dpL
tN/GBH+Og5I7mwNiniSwNqPjBN5Y2YB1nMBY65045Nk8r/L4YFeCrJm+vu4jtOC1XgA3MNtok6eN
hWcvB7CH4HlK07MVog0UM7KilH6hU1X9SeZ0PI/FOpSyBqqzVnv4/QvOg7JrCThCnRWeCptKrqqX
kbCSMnGMZIggNpGljF77MEvcypbfkhGMFI8MjYnAbZuJ4596b0mkPg0lC0CjZ24kCs5btnoQKUnp
0gQ/ODWAIM7xwegdlLSjsted4T29UbOieEaZ7JrRWaMd5VWNjCY5yu864fic79MdFoxHfWBlIFtg
JxUApEJ7ZsAvkzbbhtXsF21KxCrOJIXpv9P1hKrY5dowzN0Q0W9mo8sPGJs5fpIGnfRZsQ8M57VD
r2LM3btc40XsGSsTpNHR26uV5fU0QZRaxV0vzd/0DiezifOxz6N9Fz3WJsaTABt8TZyixhh94oR/
JTufYxabfiipzxXRj2WGyqm0cOeHgmfPRmaq9pLbjRJec6M5WrRapYRlzrIy0vISVIVRVcxb0QHx
kYZ2lTc73uKGgtd+4XKaDTffU5VyUwYc1LXQ8THr77TU/O7kvIKtvJIlUoDJnunoShhA5oeBkRTX
pxECrOhJ7sk1T3NaVu9zyYIUq+it/h9z57FkOXOe6VuZGwAj4YHt8bZ8dZkNokwXPBIJm8DV64Eo
Kfi3NORoNxHiRoxmVZ0DZH7fa9ORi9OcvvN4rgkysh/MmNBbp+5/VMk0OVpwc6lPym01nYSe1d4c
BKqVGd1hjOdZqKzaatd4Smb7Gvv5uasLkxEv/J5iezsEQ7FX48CoGOlDmnMI+IkY74umsU685VRc
S+c1AF64CSdSxlJHr0B0+m0ITW8CDbbuoE5lTyZi5xGwJ6v7Mh/fdKPePTB645fq16Exjvs2M6pD
W2G0Tu8Go6M5IqaMJcqe4xIYtYiSjc0vAQb+GpNPR8vpp6+mt1iTplLm0XPu/Ro6ctdSsVDobnop
u/S+7W21HSxSKcOwulYG5mLg3HVH2gZK0563dbQ+m/p3lNigKx1cQSmMBTnZ9G7ynPVkR1tj7qyj
5q1PrH49W2ITly3gtI2LOx5GsthK5M+d+Fbg9aWDDNWs0juZ7TsDM9cgHpIm2ulIvrQOqrShz8V6
9mKiEc1DLJv4WENCqmrkcqA9jucFxqerxrPDp/HkFDQlYLHEsQYmNXhPBb9l0U/+rs3Q1uikfS+1
y/7gh/lK4gQYS/M02uF8nsboxHXKyTBqzItpmu9ycyOm5mUQFXZZnAvCtNJ7o/Lu3ZxAzWr5frHi
cvjpGwAKCqBnAn0sjzK4NLnmtvFglSVXBcfJ2gU80rncZr17HzxqifcUdO0jMEz2lOndzaZzyaHj
5sRmIckJKzq7wvBxVDhyZ/uuMMdDbbH9M4navbPPgW4kIveV9NRNm2zSMP69nD+z+ikkZo+xdCEm
WEjBXY6u2Zwt7iwCXW5p3/30jPlpFE25GUyKEPiP2y6y1BTJx3AzSo6HvNwb0yAfu6ol2S5D4hvH
N0VyGIsS5IUAq1SUP0WAdB084ZJ2VrRi0ywuacCfOnaHoC4Fsa3BWzSEwTYehUXNlt0eMu4PCzTl
sUIMNYOs7e2Jiig+ecOekk3U5eFxCgkS6EdCsT1qWiRcai/Bp2KGGwXwu6I2HmTg3DZYnAdmdZ3N
xJfb0x05PMjAO4VUHLFzJPyHoHIeGjeOt4XV3SlA8lOREs3alxjgEqLLwjLxAdb9N0toarXk0kWX
XKvKrlZlACEytNnbSCezcvccLDH5vdI+lwFfk5ieGn+wX2g6AdgdehLM+DDaXhy8MXmMlCAdvHFv
fdpGZmk5lx41sm57bxta7bZrVb5FEpvt4zcQf/zHEt01lB1NqfozcdSPJKAFybQ+lNH4EjQtiTP2
76Ci3D6o+P0VjfVzn9zEWUFE5oys18rNy6y7N7+tr/lY2tsi1u9zEF1mf2RQMepbKysPYBok5sWw
do3TrMHXJmpX8Fh1Ut+2LUBN6Y772qyGbZm50QKZPukqTO5qzRGjudEPgNqE1BPCBqD7oEjo7TNc
gGh91riaYpY2CFgPEVVOylubNO42SaMN3KgTAIAXRUzWeOhsmymgjbNe6FX7MAo3hnV6dgrjY4Ly
MPvytxH5R2OyDwUCQheKYy/EOK5Km5mqLl6No61UvM17393MAa055YDsRvG8DrBdn4/oLvyzkTPL
SXtEi6u2XUUyaV2ny2zkhNyTeOMNRsqR623DZXQ3kD/FZybtt6y/+H28dZO+vK9Lusttzb+NIX7t
whvXbpBc/YkUr95oEMzEXNxdbW97hZ0j78AlTeOn6uVHKCbr4BHdnBQyBL7L1cUph4GVynmOROcB
zWTBwSlTUlITsiNtz/qylYHUvZisvRFLQlF93d6awofeS9FZlGawDc2eia1tRwqA6u3Q0IQtVrrg
t6w9GNp5VMPRdvOPkPndLJs9oTa0TwLK90P6MbgexZ7c3qwG2YsFtL4a7aRjF8Qs1tDPbMXia5L+
vs5MsrMaW+4Zty/KpWxIFG65czN5LfkUj05qHzo3xBkY8pdwVxkbgzgxHjzOQFQsiTSdgwNR3/f+
TqkovYmC4JgG0RPuuRc3VhezqYGArewW/mzV9zEqV1fclA2nSaPHE2c+TdyD6W6Aaz8qb3QvnlNd
pZPclnyn29RsMqjk+FV1DsN9RA1caBwdN74ppwAw3WgvrJfpMY2BQHrhvo0mT3DTW1zIOWLDvPjg
3fHpMuFKGU2bQFH57Uhl8axWOOBuO8nzn1pWc6p63AuedwmTdkCkSamN/x6PJSiVDUUQpdlXlTYE
ZaiUg2kkJ7SiWBSdBvL2MOEx64lVQXfBzeO3R7dwjpUryo2DbjgrHqArXsLOIo9KA7n5c4yFEfRx
o0waAhLDYtmpAGuTUpbrCDaJDZkxiVuasLQmt7Yw0UvuoTqgsLtYrW7vyyT5Hd43yW0YDwR6sl+I
PHvnXSAunBpLI02pdmi9cK+JR3UN9heeUdtEuSqsiYtrEC9DEKSbVgOGxrAHuH9DtgdJjWLXeveM
IeZYmbvAzV+nhAxQlndN8uq8Y6j2b73QeoVLDLedKUhsTR96N+u3fS+AlyxCU6tJHIEYsezYccHS
WisIxsi+C0N1CDR2RIzerCeqWtPpjSepTe4FCPZdOjLs5WY5EQeSs9smP+k4v1PtRJVUYL+TINdf
PN9guItx4/UzDcO6gTWaUUqAiLTHkUtS8/HGs/qawyA9FOFwSQ3SnGEoV4Sd2xTQd1Bzxa+kYRFN
CaLapLXfbuPUKTh/N4YTQMn7vdiMHtuBIeCjK7I9siR+s+WxD4AqWsTYwW2bEmzR1QmGRgquCcL9
rgSjWOYotbKdrN7KQQLpJTTbRV6F5tVQXHRJdLG4u2Y6LPwUZEBATReyTs4BU0zotNE2b9ido8kk
0W/WTF0T7jvEuk7G4ukrbxcUb3nuiyMi4mzf5/VjExnQ29WIfp3UrLxm90zAzFaqjaiwtaYnOyMZ
hd+vLDyKA+VXE/dPVcIky6QjN3wXZPVUuATmUDy2HlN2OxjbIZVguE1BT29GJkBegucJ1y1PgScJ
/tFw4EVnPM8NsKMa6VmaCg8OPpFb9CmAHCs76r5bXLtjP0jwEQarWul0m5eN3KgO2N2LBLhRgFzd
yopjlNfe3tKw6u4eCpNTJesEkhL6iVRPNDxRryyD1oGr0B3KrWgID3Wc+Dy5931XjoemobegqQim
NrqZnvewQq+dJDP5yL3YFTG1FGbYnorGMKlxITM4KuuDMVZfWhsj6+4UUk+Jz7OlSnqbuFDiU2Wc
chHmO0kPA8jPooxwQB6TjOW6quqvsExdajIGD2wIQdEwEcY9OjsTycKqpTdh1y3cY55snMhhAvZL
ns+AccNjn4tRIkSO+TLmVNrW6BF2qcYY77vY5oz8d+eZ48nETwK/9xnNPJNazvcSioesY9e86ny6
Dzvyw4dzooszIzACgtSjRM7+PUQYfVvCma3uVM1Zvc4K9N7zokPAjMG6XsTlbVD53wh69K6KXmiw
41PrjVNQo9asps7ZqR7HEjH9nQVkbA/zAEEX1ihoNI28Znw7WaT+q7KncoipSCeMN/1ikKVSqS9z
uGcfvKHX6bpeCPK49olQG9Zt6XPmqOkzlET1mMV0NZahpBj1Za6Mr7mSpLXbTF4JurEJgp+t0rjh
K1BncawdnrQw4bOfh/k05W7FZMuZXJnOtlXRRzqvM9mN1xGibBMOkLN5OX3GkX4Z/A4nJBGxSV33
W5nRMK8t0W8tTYhRUthkZXUmieotg00r7xsn0eB38jS7DirpYtGMDAh16synOENyTJFNy3O0GyZk
v7BDMamULRliNhNcRPiBtu3svrzK9WQ49aM7AwDnsQbnAF/WPAUkd3YdLKadFgYwvPcal7CcRd2g
AZizQ+ay1NQVypnYoqhM9x8hzM2mKXKqX/umPIYxc1VbEEUepgSrjzXePQtM+yGM2vZRqmddG5dk
Ti5On83bGj1ZXN9OQenue6P/AbNSeJ1r0GCbQTvPUMJP0XfZoCRvwvE5T2qQIhQfClpkqGdGF8J0
Nlk+LVH6rBBJ8mp5bnP2C258M2dMBqTpXIsnsJq7szIoox1+mUXUrVmHu22gecQzM3WP6CNOpHnM
gnEsnnlI0wCAuAseWq/BNp6es9xHrM/dunVQ14AEUm5T7JDPH5qsCa/hYhrx0FYlcX0/0ve360yQ
HjYFEBaZ3YWRMe1M6L516sMK2rCQhsS9rIwaa5RDk5IIYxqPCOdHN7EBLW42zTZFVPGQkVrqCse8
Wlg0fPhymhEy4vtTvmaEfvTZE7uZjg0IRg+AkkxnkwPIlOqc9/M1buxyjd7XP7mJS5DFRPiP5Xqb
QM0fqVVN+4RaLJGXl0SP7g0aQ6eiFW8sxOPYh+MFHvWIrhIBNy7adWeDxjTZfJ0tosO56pZYV4BN
g7k66kZanwX2yO4cS8YHFBULTZkN28CMEJ2wX/mlscTt8wo5Joia4dK8FiXpZ1j6v6Kxrcm4Cphb
DETIcfFY1/EPMvKcGAG6EjKz9tdRj4qELzaIrPEdldaXYTQfjuJDFpXNVZk3sDq2/BCIvrSDVdSK
a5SB7u/WJpldS6sle6G4byOa2Boeopz7HiTfufr6RzqAqIy8JrCcAZMq1bRrshzXi7f0CiVhAk5z
Glwtb6OCyk4v4MvP5KGYyOYYhn0eFrtizD6105rcUelT3aILZV4l4SIaNrY3nLB8/UrzNqKq90YQ
S4/gMhs2hRntrMwj8B1ahcai1DyPAu9e2w4uRljr3aX3AwZ3IOgk1OvRBliOPORyHkErnMZkOabV
ynNwHxRe/Wwp9veqdB/7pj/QKIL/NiB/N7PHcEsqOoJ3KjbicueFdXUzRNQ/oB+r94nhb1vLDvHC
8h0EZkL8pxp59z160cV9k/JtQkGDEdWxv0+89qwsA9kbv+QmCkbqyBW8XB1SqqMSWF1Q+3iXpc4R
MrffZ96Un3tuv8FBTBd1vc1zYGXsPliStOD/N6OFFYyQGwrIloqFj2E0b0IXjD+p7IPlDfF28ID2
nLEiIt2Jnys5bj3v5Eay3g8jhr20F0SPePXWCGbzklW4WTw9bJuAf5WmGPILGwV7Zm/qIEDs2dlv
nipOLhpgpF9fkxDGVtCkLConOtUMbz52u3ivvO4R6LZ6sUxwZFSWbRC3RwoZHhE77qwgKhE3eS88
Ae06yefvMNV3ftx/K5+01ELg7dL+uebcvbKcGSQUitE/oJIRzAfjNat9nvqELdGCqDOdOV/h+XwZ
ia7nr4ApJ1oW9SUsdJdfAoJ0mAnwLwT2rWHBr5lOemkDyJagBxwn/DCKs89sHugEaJ19JSem88wk
iSS3mWXI7ar98JiOAJ+a2rWhSkKUo+wZtJdJc9M6Sm+LZVnos4xRFS6J5oCW4EvkyRTEgZHL4t5C
YjYnkzr6U32YeB8OJq6uRAt96uyboWb1RrexkFr+R95IZrAZvQIkL7t0KT49BiWjooHEmOW6DtMP
ANLxnDQPBbgz4UPebqnwXYGYHWLTsWkf4Bp3Ivo9CBUM9yI8B1PirvwyuPNr6zopkqEy01GX2SD3
3L1GxXynCtLfZ88kob5hr0bO0G/rODm1id2vjXl6LoIRBxIzGheulZNosUglUv+jzju+hWQ4jeDe
eztS1G1CnFILBU/beZhvJ4e+Z9Xm+G6JhtFvQzo/FtKgTcxE7m1M7co0xmHXcadnbGOEyJCIiLgW
B0MZXRea1Zft2kMuMs+M3Xq5zqRR9U/1wka6YbgazazZMP7du9zfGwEEDfWQnqMwMW4qVHt41hD0
ucVnly8jqae7tQ6jbJ0wxq0J0p8hobp545AOpKGPMcdnwHnigH3ovgz9n+W/KLJMY4Tpf2sLy0ks
A4vs4PFXOKMOmfFk0X9t7+eCC6POkTLxfm8CWuaCgNwtaf9GSjvvK60RzPgfGd46pFwW4RGVi4jO
oTDSW1RBQRLegI+vi3zEaRPZaOuhHr1mbTXz3vbS4dXMSK7lvNlInlQSisxLKyeT/GNnWuWq4yko
2wJky74Sn9PYAURGVZAaD/E5Ty3RrKilV30kfqVa+yul2L9iXR3tiWQq1PZ0LFu8LWkdX4ugpbLD
dJ6iFIXrHGPsbx3rDLouUYRaNtiCS21emTJftjd1XMK0RH7EjU+B4ZIm4j3GjdhWs3czdZADUaZ6
OO3+mCAuPaD94I8rLYrJcdOS7BLsGZx9VJTFNxnChdXkx047FJxhH1czTtigOowBfv88xCeFqcLY
Cd886GoQezvrnryo5qBQ2YGgQFbOmFzaoYKbYC7ngFBk14r2PJk99VzKPWVuBmfOALpKmtDaJHBR
OqTVoxm6R1dP9WpC/7+zXXrYApwBUmGxb4fhBQ3WIWaBm1vcYd60hPSQEIyr1/jKK49gHCv+VaRV
cx/x17lDuzFAkddWLqDygvDDioRFpMHAJWCW7amlDH2q4CcHpBa7zrqRZP5deHzvqyU100k8b+NO
4U6OlXWoexhkuIWvCFvkll08XDeep66Ms0gh6DjvRjvHUpfBzoQsG50XxIQQOmTjQ8DByHxl/oMz
lO9dV1h7N65g8o37nm9wg+xzXrO8TBvedYty57Rgs/XbYh3SO7KlkMHh2oxQjpTH1EZD1vjHMhrq
m74cauwgRrKPSdRO+O13oScJ2i6LBy6xAovYsJ1i6rjm+pTQRtjp7LWxzBHRTsBVpiaYeaDdlc6E
t7GWfumUpQRlxMRdoncS1kT2iMhq17o3HYkFYfhlQXq/9Gim/LC/2hMU6jJIA717L/0iD5ibow77
izO0PsINyzrAV5SrphUUagq4l9HmhvPUG3vGtyjq+qh8lLLCeo4qSOi01DkSlJlcapI0GB7bLZcI
E4FTd6jCZ2/dhnI6jDHyQS2QFbNAXsYaJgruzjjZFb5jxw0fK6Mp17U6steZ/ErjN4JnBGH91pwC
QFMgoaqVO2uycLfkI6H/7l1tUEnvA+5O1pONfmZlttq88Tsmw8Www1TVVIgeO8RLi8RnDPK7BuUx
3aa8Sx6IR+lyMnXILuNsfO/yhrPURsGFzndlQLVFtuHcZbWyjtpyQQEiTJl91T6Kqn9p3K88SYAv
Ym3sZPGRB/GCW6h9nbeXNAybUyqWAuiYRnYdf5oiv0QyybdsCp9lUPP4GP3RaymGgyFSQExFuZY5
WM2cc23KhnC43EIVnpscBaVnvfUDatkISby3lA+42btMZqg0nAao9xDcdvOUoNKO0JFuZObRHAPi
T8uUdW7m597GUGJESQMUfTN2QUmFjbjBWY5gvQp+Z2Of7AOLNXqekcEkhMFtOqM5eyPUFwR8t7Hl
tzFVFQtfTdwDgCFo7mwR/NCk7KoOBlUd3U62XR+ghtym/cW0ZB04AzGYB4jruZ7tpqVXzyScgZeS
XT3dJjGSzN6cn6x+8RvZGqpstGpiAYcvQCw6yRNcMyYBQko2H/DfAjX/RzEX9PdU5TEYZrK0U6Dd
vs8/ZyNCTmIQW6NxuzvWEfAbWwyXLVfKmSesvgU8/UWGz6tlWbdpQDw07ZGPuUca8sQ7tm9zSFHz
JR6xYEW0q8VRsLPqxFmnKW1nY4Z+PJxgPaJ21HSs/ySsrWnqXf1IBOuwLNVep3LYuFzckUtJFSjD
RsbZIUckrseWpzr3q60LTrnp5jChctaoqARd0DEEqEjFuhujZCAzxYQWLSAGsoxsUuxs3bPf+PEa
vBMAdmgtXngifwuPT7caQZBnpO+4RvS+XSCOcCbHJ55slxZyDlPiixH2OaQb4nCbV9pv/Q2rsARK
+vQKx9saRBusxgSSTIX4r4hq6I6VUV3THOQ8dxx2RUVlbqXJxAw584Sav6PGNlkqqbk2QrE3u+LW
KXIFKSgaSilPcTLN3KR4fSbKWYlHdqLl/Qgac0WaQn2YocRLw4rPtsa3VJm93I2TRJr0aSW9vW/7
FDTAJULEzejwdWrgZNusbuJIQk/k6KR6/yK1Lc92Bok7RETpxWo/lCz3CcWwwF5NeBxHKoRFxduk
h2Lr1tlPYKBHHHo3v7izis4Oj+qY+rdd478oi6wJ5SmS9OJls2t5cLIs+xXFeKM8ndK0DhSSod7v
elqaC03Oj64S0EzPX3c1yXJtr872rQnAtF6MP2NZl4dmwZQc+RioYEaRUH67PKRuUBSbinCylb6d
JrO4iw18ARTGdqWZEW+U3vlidNlnwvfWKG7CMPFWHAWwJf0v02vudCHaU+zjGIhF/eWkmEqyyH+M
DJI8vDzbipHwzHAOi62ODGwaMbe6EyDPnYT7TfzjZhxBCibF9eKIkk/MoCa+MmPiNr4dt941HaEW
BRTMnnFczk505RqbZdifIgeRYTGpxWuBkFeIS6igYlniFIeG3AFLNqc6TE65yaqOTBSxcZgDq/dE
ASpXv9lBgZdIgasmEhV7N2mTEHpjo6sqPFXGtzCQrcYDXLSfD9XDSMVA0CvG+dzFXxAOd70dFodq
IvkQxVEJ6fok5mNT+PelnRibKPfWmTGSu8xXbIVym2pUcnhhYPuROh66bDS4ugiujLSkw26AD6xC
LbAqCsh8Op6U6A0uYKXOpkG28MKnZm0nmRJJ4AwjnOZ5eQAS6S4F7OzBmqKvOPPW6KUgVW39HSuC
Mat5RJproxb39KJub1DVCz+udrlsb6Q/u5Biw3Bt3CLeFAWsjTlg5QqUuFqmvjKAP8dNelfXqG4F
KNW6U4Tpuz7dQZTa3Km0vDpdgCrAq2h0tPy9JR/LTEybyTPOHlIxTFzMUBpZg27C5MKOxoQaY3Hu
aockAiEPXFLq7z79/5Vt+UmW/N+fTuS/OJj/35zN+99yMQW3f/5P/X9oal7SVf7vpub1x6f8P79+
N9+//9HXvPybv/uaDcv6m0ecJrLngEg9i9D7/zQ2Q339zfYE3kqxFDoFoSDa8T+czdihyWy1gpBI
f/4pidT/5Ww2nb+RQW5ZoU2TH2OO6f7vnM1/RPS4FpIJOqUI9KIb0jf/8DXnbZM0orU+l0wT3kHk
i0SZUnK7Rbj6WG0g1g+I5Em6Srco41cD6Z+r5NCss3frIX7sj9ZhiV5nLz78w8f4Hxbsv1iu/SXN
5B9TbvjN0IwK/sIg4DP6s8pW+Ampq7r9mpJg51CLJFTz6o7OQ4n9zSz0oYIE6NO3UDrMMfDjZXMV
Wc4m3RzNYKGMA/oZ8+1k/oj0Ow+clUjLLa/3Oi8/4/pxTObHuoxJlKqBxawyf5E4PPIM7albjm++
Pdic7HQI+KDqGO2M4BmkmdyHfl2h3UYReg6r4tu23Dd7ap6le04IZMNPKSlTcFMsf+luyl7H3t7N
Pu8nq7uuXxVXGEeS++g1t9zvKzl+CljKUj568skPnxyLQ94KuXEI5X8NpueARBUiQNf9XFOS912R
IdboYN0WqEAr87GrDZa0tvwIlLzR0CEjkrUc5KkyyiMe652sBWQT2S9DBuxak/fHMIpyV1Ao3dig
M5Rlw2jfyKY/TvROYmRZrBybrJpgvcp93L+7Qb/3vR/lUYxhqKudiMMAZFgHn1a/qCIYtQe4WlZH
UCCh5Npl3hgwedS0kEydvpMRM18bXUxdXboJlzfRe9Vjgj6110jQpPmdlvFTWsPmftjKpXjD3FXi
Jc/OsTYfGivYFgGUKv2xylxb6UPhOosdkS5Lc+VG/sWjCZOVeq18Y1+X5pU0JzSVAj3j9FM3h4GZ
aU7f6+GHeFtsCDcDhJQd3pcxxFr65vvwJE29H6mCWpTdLgPXRFlfVwHxO8neEr9FhIciO0xhtbf9
4Te67YuOEJ7jicUUtVL+c1ISlkxnY+z8dONbHb+l4bPpplfKmHGRhjeRDBDjMagNRLXj4D5XqA7Q
Z2BWZG4r7WuXJvcqnA+TcyEODa93YN5YKB8MxN6pfjXLk2K4K5XaiWZ+ZW/aNCjWdIYM14vLz5BO
YJSg35S1b2XMz5jM8J2gqNsglSegjRMOlZNB8Sz363kY70P3VYTvTZ4mCD5RPIzGRYXpc6wI/h2f
iuob5yINtc0pKJqXmTRly2iPjdmedRxSfOJh9Ad9zw36zFnjCvPquLelavfF6KN6FNu6iu9Hrlo5
Wqvax4zoHzI+IhnGMAUfHmA/7pGaIHbNfTrKDtG1e2ikPuCfA9oO1spFQ4dGHkh6+T2QILH0Rd5b
6X/rFCicSxnZ27U1u9dKE0xAEY3PaaBH7yconacw/hrxmzgkdNkgTrpJr45trcYoP7YGEiYxHcwh
2JGOeQs5j2vReZaj3BqlvxX2uOucC1rETeAPB6nsSxBQB1f/CJ65sTa++dldw3m0G/uS/tGEvE9v
Ib1u47Cnfydk3f4pdfmTfk0eb3oA4hjddvT92mA3C5A3x0+5+auMUPuPp35k8ktgLqe7ydFc9vOd
tbhvEyLr6EmpBZ9opPkiXZ5dJBUo2TjTsWQuXl4yg0gyH30+xOmXrdJN0/aIC+uNoJK4wDg+Ongp
/NcxInKykHeGsUFP8+JO8UM3KXTR5cDWSUxZQqKEVg+9fXQ8eyPJCijKaLuMPR7IUlF17G4m8lwH
nBm54T8/7P/MifvzqF/Cb/4hyC6yytkZdPeVHbHsH5Z2GmdnHf5Vcfef+V1L1q5LsQgqT9ZBgjz+
+lPKxmiiNjW/nOquImwUbRePDDkM5G4k/yotcgm++uvlResAanCcNiIgMeePYCxtp1zr2fwpiQ/t
BtoSZ3cToBv455/bnwGAy18UUG4QhpRCIsj5I80p6bO+Er73UQSfRXEbzfZhEaATwL+b8quLXv+f
/7j/FsbIz+Nv8UIKXUlcIbf4r59gVtq5Mhr30yVny+71KkpworkauIpgiJuI8yM/VyzZKry2gXUM
EStlxbzXNauf4QHpkuyXV5uJQERdymvkAEP1OCLzL5/c1T5/6JuH2ZH/4te2zT8K2czl9yaofenG
EsTMeP8tqFEVDSkxH+VUHfKMvd4nQ2qt9fjdpyGwZba3w/jQ05jTICHiTWQlhOIT7xZO5AHkZkrm
7YSh2Zt+GYgkuvKzJhQgQL1QvCbDOTDfwlqucLHsMwh+U71X8t5pPwsyyzr31lNfILGbDkFCLH/l
03EgosRw+32rH5oYGEDdTBGTvXOqUQViQW2fMtk8V62DiHE6p+TPzn2xG0y6Z3tr51YuuXot5tJp
ZffGzkmRbcaIEKZgm/vY6Kdns+Vm7+U6xDonlzb6Mj1ZHpNA/lWN+Z4DWtXubmzKUxolB5f+WzN5
m5HYe/I5g29y4zuzTXa1P+5phN0TPQBiSiwAFUOzfxRuupsRe/DLftddSyQgWohEBcd4OMymxu8d
bWMqhmJYpNn+JPdgpQa0KO2dRUxfNW6GNjma/nfc6iMcNC2c5l52VJjML24eXBvx1ctqF5FfGRl3
dPGsLLNaKfg4bHLVUBBWkKpDPS7r+v61C75BW87TfLX1HcKJ7SSjnYdnTNCqmUW8ftGXLC0evgoO
aFqPXrXpG7VxaTqE8V+1+DOKCuMHcFT/ItG6eLY6pi3fskj20EBrvbC8ZrjBaao4um9V/FCLD3P+
8onuSWJSktvhOKCukeGw87W46ZP4tZdqYFAk/tWu2FB/0hk8t26IsAyOgi9ppvGbOLOUNpncodrT
iB8iyqCKaTrLyXgrDHvneOmxT5F5FfTKBr+HwKfH9Nj12Tkrwx15P9ivzsjPtjaBYKILMXYQFIN5
ZE6w4/a3qY0m1CKEIALJIAS5DncD6zLqgR1MEhz57yx4aWgQjuefLHT3ShJWU8+fXlUe0pB0yyQ+
leLc86gVPaRkvK7njuood59HnzGPAdeLXcI44JGMjf3EN28Z9SYpkMEAdaxMqHHOhRHpfPFYWiMG
iZnXHEHqukNuM6XhdoY5hajcxn66zoEnddRu+9S/KwJ9Owr9Cmt1UqgG2om7WfRnuJTWF6sYbigw
Seuo+6NswpMG0IiHHzUgrtXi0s2oSZ1KMUS2B3BuJioCOol3KV/iAK25G6KySXj1qHmbTdD+bDPG
2bsh9IBkrdzZnfPi+QUS4r4+jPTeBwIVZDNbO+yedwkpJoyzzjNM3Zpn4rMf2keLgFlb3Flpc8Ci
dmYaJ//IWjtgto3hbhw3fVUSL4SYjgakc5ZF76hUyHeJXbX2Uo9UXRE9VXn7ldWYNP/5uW0u9+cf
txFoMOsUmD8hp+KP868ziilGPvPZbkncpkLA+/a3S0CiTWty/a+a+/6n05af5v77Jctd+2eFl3AD
jGFG+9kn6+ZYUfISfiCyvgBI/htn57XbNrRt0S8iwF5eRapXy90vhC3b7L3z6+9gzr04iWJEwEXe
ksC0KHLvtdeac8zlrXSEv8+IsjIdEzkoE8tlXp8RcYgVjaRXH0lczQzNdTpyzm7cux/2WEUVTbA3
nJNFnuk/9zwFx0pahdVHR8ajCvQzPPrs5DSQt6ojLkTHR8eMzoKv2ulPN6799/emAr2XoJgBa+S0
f3VtoUi1Dg/XB+r4dXOHemHWLLL1RDe+HYkrX9OiGWaCkp0+JvlmmnYdf9XRURYyv7/gjD5zsNzJ
j9Ed2VeHKbSn39YzfZY/le8BY3CufotlPKHirh5Rrm6KMjBRDUuVcdWHAJKjiKHVX6q5tOjX0Rxd
KGwNm7qWNBT1edoL/tPQohv1M9Tt76JTZTqpaVMmvEJReFWihcTE50I4XAysYB1Gvy5EtET6tOi6
GARwVlUAFkiC/Pd3Sofnr08qqxpBPBKTeF2Xr/MplNQoXX0oPqy2m1WQ0UC07Lux+04INwdV2r97
HUSR0HBPluq/h3nwqIf1jlD0ud9XyyhECEx03j4a6qcU8xuCHPXkJeqlGVa1cepNf50qjDyirAS+
MDwqrbxUVNP2NHLWLOsI42mt16THEzobkx+iW5e6eGu0l85v14zIOH2DO9LLReUPCIT8cmtWUEqE
hxrpfYlgJBx7LGWfBaGGTJadtiOCR1A2OFzQsEpLtzgjlpiFXkNcKrbqgKJE0td1N9hWUG7HDH90
BBU4fA+kOy+LcRV7x9iaLM1fTQOERl+pEudUZVzLnXdmWu/PRkgmZlR/9C6xhrq31vRim7B1tEzc
VSjAsrSxBv/Z0oZdpsTrQh0vedZtBUytdgIlbmEE9XZAZi/4+jZLyDrGmhTQHDLyZyFUCa5jqpW6
xRfm4KPOXiOX1dqsE7grybJ2TUc30Qxr+XzMrYMqe3NZLNhxPbvRLgSQ7vWuWnk4bhg2H33OiyIt
kkBqQKMv0g5HEaUh8tcWHSlkMmRh/QZsASUS0TUxHgmGPnQD5L5Y+/I0SHPrO9fXFmE49S44nmnp
XpJd6KvQ1rzgobWsUzkNyaWHmBFhWHU7C9FPXHz20J8D7PVDVC9bfA9DYODc122D/VDESKOvTEgv
pvyMePSe1vVMVu+hB63QetKMqJcyegchfe6qxJGYk7oJHDGvn1X+Rx0IS3WoHryI3jU9gvTS9C+i
12ylAVdjCdBWVdsjdBJSAAHaDFJ3LiqdrAlAXdgy0Y2OZtBzElin9XdalEdwMXtWVhsxzII4CPRT
nx6K3xDioCCJawF1hRnRmYFa9i0oj3BqzjF+RVzyu651xZlc3zedcsf0HUJOMu32NrSTU0jhqCLJ
cj3QFy50L707u0q1TvNhqcFZ81G5KNT8KmLyvN4V0dGVP4X0wy22WBccEZ9ekHx20a4LNwQCwp3A
SL2p+ouP3NyLCYobCqYBEipytKG+8qQpPIYwVKoKQNvkuDRd9nz6Rod6WKbwtkI1XlgUaarxUYcj
KQG0S2rmLyAHfAqJoHuv3S9Mhg7e6hmm0YNO4JlY0AEIQ2jBTYgTP+gyOnv8/Rhmd34qnHu+OF0F
2Ra25BPGbnvPrEDmiwqepumXXhuLpn+toz2J3oF2kUQLk+5Brjn1YreKPCAAuE86xHlt2J8ECVmk
tfeHO5Uwrd57zsJHxjowKI2lTlpIoj7pLIpN+5xDG29odiRCsB9dQI3I4nWvvfNcMgfxdCYiw11z
p3rWLvTp+ol9SMoBZKbxfdCSB0lvSzSf0PnSRHgQkuA1hg8zg5vw3OnIyzIpUO6KVhWcXAfGlvgQ
WaTwuSv1uzIEREOpjnDilebPOi04UxbqLqHK6Mz2C8XHaxDhxy9UAfOJLJWobKdwU4HSwIpFB/7K
zIJiNcRgl6E1yRpsIKO++/fy/sMuKqPkMRUO5IZGsXW1ZQ8tDqi8Ln6VC2B4jlMMbbFEvbhwHRE5
oVMg3X5ltOcEz+X+Vovj7110GiVIuk4wKNvLdUOgQXI29F7xISoUCRLcrLa5cZhmvHC9Ucv85Ak+
z4lZZi7Nv//WqwkzCkzBaD6Cbx64KcaRRDY0FwEmDgjEK3EFsgo82vJWhfCrPXNVxNJJMfnxuqgY
f9UnllpEstH33FmOug4Aw25Vrwh34/IrGSeCHQCLI8pqbm4J1XX4by/muaOzdQdcxdYeGRuDk0xu
7Oc/3A5TQu2siyr0WmreP28Hj2OTpkP3YbRbMd4KMZPw9b8fqZ+q92mANA1nSFKAw/rnJTyfesDl
kVKX+UMOMip7IWpoxs233fOtu/z3A6RKMl8vpTQ0a/m6w1P5I+qzvERtgaNI2kri278/zE9FF/Bq
kL4izRhDuy7zGiFSzXy4qEvSU5YBnT5pLq9uxVD+aq/9+azww0Xu1jQ8o7q5avVhgcr6aByoJoHg
LxIeE6ybDq2xp/A1mY8Og61lzDkSTHw/L07snnRn4S1NCLQbg6wfvr4/fhfritw9tm3cglqguRmf
0BSsEMI73Y4TO3z35sbT+Gtc948Pbl09K2VJvLamDhcCuuyejxm8RfaFCbITOcL61mpz82rT+eW3
tSDQtYY/w6VfhGgN5uOKptrGe2BIM4Mrs78VgPDD2sOtpHpmgWUK81cHt5Q1XGMBZ+SduglW0Sa8
Nw7DqbeJ/rOTY/7YbG89STz8f9frqqTw90Q/Tw3d67axDOMqUVX9vVE2KbIWNdQfQwFlzdek8wct
aqPXA8yMGEyMHV1umH+gklT2lUeY0y8BDWlRRFmp40ygMsmLmJ6CskexOY/Qa8jeLizF+6TZep2B
V1Q99fBcNHUCIlKr6eMsV9N10NBadM0VLbIw2Am1ewgiMroNjMDyaysXe92NHpN4K6Wb0eNXyMoZ
VpFVo1U7zSBQ3IfFKcZfWuAdmipfW+gnJ2homGtLk3jwVsUrkKNXp4BRwCq25q71l6CunJixZfcN
pMrAvZ0wMVG/RRQtFN+lmJxogXBeqpbwJGjKjXNCTt2MpK0CwCkVqtk8IbFA/rStxqWMKVQq0bLI
tDURfoSK4jD1mudyuerJvDLJSur7JyIDWcllu0Zta6YefhZzpSOLo7CfVQniYPp+jEM6fSCfRHeK
4Rzp/br3WqJCBYDX6kIvG4a6RGQgZq7KXWK8x9GHHNEfm8w7SrGpTcYLsA4E7BZZ+A0Ad2GBWvEV
H33gowHNJL3z5HvPSlejcScwzaQXPstFJCp5iNb3LWpp7RipnQoxJBaggQxQxm5XBPjgOamyz8f5
ydNOEUrOmqm6WvqOHEEcydaVITzB0XWsILblIlkrjCijF4MYNpCxOSy03CRnxqT29mzRSm1+/CFD
p6zSs62rbj1kQC9F5IAdrkcW6UH6cj3i6HvTUctjlG5K6aEc3Tkc26Vb8y1ajqeVK7zNe4mR0GSG
CCOwRkVJ6jYZvckTyZBzqZZsrQ+YdQJH3Lb5fSVHcwm6cle6exMUfqA/ixJiWApar33Dmxvxu3iw
iwphLYpvQ2ouPfyV9QCnxpvjeXEsVdwGqTxvRozYOLWmtwMc0ayWSJ5AuuJL03CAaKyoRMktrGS1
Xmrs42JywfC/CPvvuntLc38tWutQRWhUXDKTRERvUcf1vK3JeuixtUXivOmJJ+VYmZqNHY2ynUQn
MxRpDgu0xWFheHuvezV1rHooLIvmUmOMkZLnsvxQCwJOG7rplm5zauANeRb4bpR63RIqVvrRSgJZ
FcQfVWYwQUcb5u8MPht3xc5l6kdTpEWtzjMjWgRj5+iDbAvJg1DUtpQKdFhNZP/cNURPNY9v4Y12
4m0CxvRCq2K3fZ+sM112P+giKEr61T7RNxZZLT6GKgPUYjUNtaWZqz8VVbqSWU6MRFnk+cong2eU
UXNb6BmUraG8jcZnIxCwQj9aVlkBgCinUro0hBARf9PvipHQX9H6KoTwLla1U0xim4QabOyHtS9Y
JxVCvTDPR38T4l/msDFv2zsVuGaSBMgmaf4iVxe7ys7d2DGyF6n6KIVuCRPEK0nbCUy7r99lC71r
Xu3MfC9zBoZFvyTb1854+gKOzZOwQMBPXI/FIumQH+P/Tj1mIcG6m/ByB7PANoG/FOhQ1xcHH1mE
wtQ2aFcl2CCVvEVNmaRSol21rwP+27QxVgVkWzfHnqrKwMRAXvveA2QzJhYWtnBrluF8bNAA1Ark
HqTNQr0s0c234kOlP4cKZyyT4RM5EGl3EtPvwCJXDB8PeJPSQ2nBT9FcYqr9O32onFY0nSg9yrjo
A2yTAHJWfvPeThiJYDxM1NwowxED/dvwST6AYQj3Dj/LvDeJI6ucXMUeQX+jxbRT6+jOSX2u05WE
ATmnk5GGQEwbyWnEZibHCRBicy2LOcaV70zsMPydqulW7vv0kCIsLeN61fjDrA6owMFCmnI+05T3
PHuN8O2ggDFbxuduu8HBNFMRDfjIpi3lEaMmdt/JhsJ5V8MhXxSE5iGmLr7gjDhNS2/ImBw+9bzo
UEsKH8yz7TF1bRMLQAQRyeLAja3FVoNVUh1T6bkAg06yzEz3Y1zB92o7LcKEyn3kWEBMRksmz5CV
c1rWWW4l0qdE5Db+cxEakB9ISGuxxzAGjybBirCveYei6j1zDcwIb5THqwS1qlc8+NF7pclz17DO
SviGZn0G5mTWFkhq4W7m4j3kRkYXAW6/YwaYa8Snzlq9DEsiUtQtfdZZzSYt0PxvhufeeIhFTPyf
6Fbmqs+ZlwFqCP+nUqDeMF7IwdXDopzRz469aqaFzxIH1bzhX5kGRe45rU4+dDi4+WulO4A5QO2H
vtj/lEHj1tZdUYW0MjVUwhy49Z2p9rYMtQ75ISpf5kXWFi78Mmpey8izNeJQlOAohu7cGjsiI/C/
Xzp6QgaLjxbjYEFP4ronRUbN0x8FMCjNd8UK6ungsieRNb2QsQoxvPCp+fRYTjkUQXqg/TejBzor
6rM6PLR+uzSaA5JkxEGwIVIySdvOiQQQYkY9x46DK8hch0V6sMYvFTtXCgQnME8SsBn6YIHvLgq2
DwA3YJnJI3bTpaA8QUCeGQp/nZXzxDya4ws4V3ug99XJO40pmxT6zsCJPwfrU+j3oThuXOoYye2c
ILV2kfkR0ZwyoKjjCYgPpXcw+hclZFjlEzJQoehhxOVKgExQx1C3eLCw8+ylqdQJUDrrzEsJWoEo
RfrzSKFF1kvMgW5KULQW0CcgUozNeUzrOYfnmQxpK9U++9Fa1rG5AGttk8mNwJKKJ0O2mTLTKw06
bBNGGCG1KSAfwnnaw/PV6hV4JR5IjHlHJo99la0y9y3H0NC51jKnQgDyOwvRvMcNl2p4QYuVzjOh
0CgSpDdLhyGvrhUco7n/qoYYKmkHjbBrR6CjMh4m2VhrhYC18hucsJuvyiZ8TKoHBG0V0SIc83Fm
36cs4+iGpu5fS9CIKxxV1GaKuulE6N5dtMrqjcI0uBvwDukxewj4u0zYeBm0BFCiiLTtLERZngeb
hHSHVOl2I1Yp9DhAlsngE8gGwLEdfyCfxbpeL/36SUPkpRCTofNqB8Ix45Sdm89N4C070iIaUGiB
gKCw26dMJeHVzoTs2BmvWmcureYyaAovBvNU9w46Ho4ulcd1LdBPjoRjqZxlf7JacCTTdh6aGOnD
6hvbxG4b5vANcSVUxleIHqWtJpcFlIAygBmeOThFl51ZvVXQGPqmmKANTuHBuiDrNZYwEUirsrPO
QVEyHQzbczSWR5cilKUEjrPG7BNkFPNWdMrMSnjH69exA86Ekd8SGS8hyk7OqfkiBtsE12joJrZa
P4vjYQAEI4qRXbCrjH3uIEFwovEilZ9K69qZzMbLWB9KnhHTNEQ0PSRvFqsfPUCnw3giYKfpSqK8
icbu2Itq3tNe3Dfs8578DMrJibBbJmO472tmt33NYBLVO2uASD4E0KX9IEWANn6htlICIsZB32f6
BwgiuyZzA9LqrEFrMVlCsavZinJATu3otDFjBh+1GXOjUTMlGdVjiKIoXVkDFvW4JOKJnU8usF0n
K1WgLjB73sXvzMVkG1wiDZrXXRBcTIvUYJ6chLmnIVa7CmmCID/RqUxCdynIYCcl5gF+eheIOE2R
T0OYhEDezAxiTjKPXYiFIgKKJoAGt5BXaEjelJkEaqpMW8dA/TiozLDjN388CzTUk+5Ziy+VVeKE
vxO7TVYfRDY05HJLpcsXva8szDAkeyq2K9CyPt1WvAVKob+JGkslPCq/pBgV3/QwXavQVWHszFVQ
yyo9JII67grx1Cc8I0i+WdIzbR61/sLCzycCyhXAnXV08yzEkx46rGLcSU0z67SLm60FeRWTmo2d
d62SSjd8E2FqxyobVfyS4i1ARgNY29s18ZcsnitgcjVG40h+R04zT2n3irBxxlpfTYyluP3ocKqp
nwI1Iv5qs8JXM+z9cDJ8b1qCZpvoGygHjdGQIxVOP5kXjEOjj9E8OY8S3y84Y92t1j5OI994MYCB
B/qdqew0+d7yHmDS8Tp2NtL2WYsEIOiQ+mZs+iQsdsVJzJKTxecjJACONcl86ceUJd9kvaN2He1e
RCNlPa8SMolxehHz0jVPbkod2PdE8EAsVmi8kRCY6vNyhBBUlYRGuDtXujS5sChIqPBDMmiTu0b/
7Fi5I3bHlD1Fs55DS+Y88Wbmx8okBiYYnT5QV0Wfr9oxmfWqMReKaCFWJAmU8VKBYaJShyoUCq54
r5XHERyOTl0c6Ojz39qe6I2V28DRhM2vKQVQsX41Ileoxb1LHdaMrLql7x9GvDl+bJCd2c6rtsev
Pu4EvD199t4LBxp+9lhhZmMFrkrBVqVvA79dXDx26Vc0YaMjnYLkpWEnKZscz999mLwrTepoTP1p
QweTc06OEEUatjU81NGbMVKtDTJ0bYNlD8T5MCIa0Wcmd1hK7vNS5CC4bzRIWVSwogJigpN66oEp
SyPOsxTfQMlh4s4GfFdNzRBFOXUJ4aD020l3oueOJhk6hv9Yq985TwCJ6sDWNVsR3uAaUBYQS1Px
2AD/N/c19W6pH4COWJKMWe8dkPfMpz82jieN7Bn2w9JgKNiAN+KdNZlCtvGh5oQRV29u80Igdc9e
2SV3AdiFBG1EEEIVbPALv4hZ955Y+jLiCwseIxOVDKCOoj3HJHaotE3K6XF57EM4C9TkCc57QWAX
afqFwNE/RnuddAguxHs0DQ6cBafhyCbwBmvoMRKS28okWiiyj7T5GzLUzmIAqgvZXAS33sLk8LVg
U2PCt1SiVORXkxzN2uBgyagXtySCW+zBHUAUlfacdnQpTRSBollntFZeVG0zltT6+l0o7yQ6A41K
fiUR3N5D7X2l2gXTq9OX7tIjcgbuN77thm+SeQ/bm6WvpG6VdAMgKXGdNNUMb9oihwkd++7Gyh6V
4mRwqMtdvrnyS6kLR2TN7fX2pErSMdfhP1VvgvsWoDRuCOVpIaZXgH2r7jNRd4rCmUd/rxCrl9Ro
iteg9tWcxqPwTIXdvxu50tRJvOo0SugARUYdoiWp151iUScYirHVR+3QYt3hD3LcRbJO59H9zTbj
38JNJr6iRgtcQSmqX0/qzWHU9S7qvxQCMXGL2dE8WfKqg/O2jS0unlVGPOUF4xDowvO/Pyaxhj98
zt8vjknj9x5n1441FJnsKx0PAfogUyGPAkWU0Oobi95WEj7nAfldVUgg9WeJoIwZ7hJHwxKz1Dxo
mrlILGRWA52WRRTrPbBGYc+2OrdCLOgdcj1JP4+8p6Wl2l4qvqeJuAS+uiVo6hE052PT6044kPIo
IeuWaohpnGh6E/RY+1bAMSy0174R7EK09tiUOSVwUiiFkzqFqPSvkbrPyifBdzmXf0biS+m/x8Hn
UNWrKAp3GKoZLlZrTypWQtfvPTxOtEmwHMeib6cGSWrIDqSsAw1csseySOjqIpDDDyzuMNxWfdFv
xGTF6WdTZ/4iSUp2gtpJ8+4zbJgFeZqTATGUYFnaIgIxsdGPAHNZfZkB4uhVhdAuCuWgmBXJNtF6
9LbhENyZ7ZOqLxo/Xwa4BASfTZ4nrCLCpMsvAvtZYbXgcikfymjlp/kO8P5Fkojd0jnYj0sTF2vl
t2eoNIc6ZoTvI+Nc1rDAXH2p4NEeXUpVg9u5yiqgrQYEegVfu9jR+wzerJBnmmyhfAwc+qAiZS6y
7LmKA89nC/P7zTDEC+Tpi7p+zCoo3hppsx4/NjVsX5fh0mMLJbwlwVoCpM3q4IrKB23U5xXFb4TH
xPeHFSZfsexWHeq1Aal7g3nL8027yUFZYbMrFm0iz0XvUdQfcnGwI0bQNTVOqJ4n02Kk9eumD/Yd
MIbIfTWIhfPyjdiOToFOkjqKYhRIidnAiUCo1DyLhFRbnTonNmYg7irsllAZ76oyuyQ0VkZfdKAg
M0Wno1ah8PDtflw2zPVcNP1ZF2x1EM8y2REE56BRoKNZAQEDcqgMyDajbaBpn54h7vjxsdttW/MS
QryKFASsYbxQXWFpqO+SimYQW34lQtmmeVadCVJVGgbPwDDjfC0PHv+VQA9zpH+77WnVWeKun0zu
gVNY8nr0vfuxYz0VO1rE9PPiZYbzTUvFXYAkUT+RDueY0GJzqtYqLTdthJyf/myLcUnqkqmvs/Nj
dU7GBIwesC75W+1/KOKrkC1rP52HPpEJYXsfFsztMUDSb63iJfgWO1DFY07QIXtco4ToFbOdWGfr
tu9pfQ1rmtYH/RVYBBFCdguqJO0Mf9bpNOmAwfgPUJa77EOiGjJwHPj1M/EbsJdESVgJdGMFRmFU
jS1hdkIPOloi/ywF3pua5whHioqEdUIfGVgRpvSKSIl3hD/OI6CRkDNmEYZy6T/61YppQzR0c0El
bDg25qE5LDuA6InVkxZjLUxV3RdavKh15cF0901CD9EFLgAb0+kC8nMMjhCdX9LTpoyDTP3UlrRa
yf2bjzpHnUiOzlYlUGwPn1p5LmEDmJMDklWjJ2KwnQ6Z4aMioFfLLJDA7cR8WRS0prr+HV4TPml6
erm/8HIE0Yl3jvKaPk3RfSMB44wlbhnSbNHiOfhTVpVhzvPa2uKthFPaz93upYmGRVC3M8/yn1Qy
VtoRjQlxTalsTASGWSYlU+oFDTR4ej4jX23SY8bSuGqpVC0IpSI5WbKf7zz1IiTTosCAniaOl1vz
Cv9GLo1nHRZGjKkFYLcelHZmHmUgDJnMXEbD1wIepI4fgKUxzwhsuanJEaKRXD/30YsYH0Q5m5v1
XhqeoqBcyNJT6KNuTdujn38WsYzGGTUygqScI21YU/EE0YU5hmMUz2L+MYz3IakEpfaWsh6YAgFb
hByYrGI9OTiCVPFd7uT0AWZMhyetCaWHLjI+YtXEfFt8j3SSW3cbQ3bMeLiS5sEC15VGuHyr+7x9
rDiRd+T1xQiEA3nVCs++9TAF6qnc1KkxqXvfeLKRGIuksPsrhTmFBcQnKI8KrWVTDJYi5dkIudjM
CBKLSPY0zwa94XKATjQVz8rRoANi9RSk7nJsVdArMTXvd9K8CQIWj25p9W9SewiJLNCMh7z4Nq3z
WAkEgiLIt7BtDbO+dueDe5fj/4t6UhhLzLSYoTzPSWABS5//98YMn4n0HKB0d5lHcFoPEGZJ3ci3
nq4ycCQM5UeDNkAZwphYFSownJyoxlEj7eu5y4yTi4seLc+uGgICzuiYymq3V8uE3ucng4ZjUTOH
MZYhDZBmGlh5Oq8idu5wekUqYy4HoPI03aP7d5DHeiZ0tLeGSlgAE6xnvRLfi7K6shCr9QQmZeJe
c8u7Ng3B7xFwJ5PCFDF/K/J3NM0Hd6BjZnJXRowUJS6nWFwS8wB2kuY+Bjuz6edQ9dCMToo51Pwr
M0th0kE/b7mrmrtpFWI9WQ4UCQIMAWbGsNC6By95CxOWeMAEfFYwri34NXJOEFP3S1I6A8f0ik9J
o7AChaKW8kJIPsP2Iy+zOzpSq6o1llr8MbFvkqnpkgnP8EunnDumAqcIY5eS6499m9yQaRrTEPmq
0Px96Ktczc/rWCgnKu8lZWlN9WGWVJcyfEIkx1mIPm5QniLpSGyXrRFq1sd3BVhBM7mvtTfJfWyZ
oULQHslGKlU4j3W8AA49j5NiZnovSc3W/5nQX685eMISWJQ0W8Dn2UVwqCTfKQhEKQlnzHgoglC0
y+QhaB+ABc8LpAKTp5IvgF5ytc7ZJIcCpgvHInkr9hKx1g8BBnBryNZpg3iJOxxKeOWZbYzVUWB0
2HHSTWC415uQLnqoEG2JKewgZY9Zc+/zfvR3sQmElEFE8v7vuvbH8v33svZKxtO3VmYkbfZVzekc
G4txpa7JHkHBj0rbveWG+kkD8UcFPxXZvwkFZKbTfhGauIy7ubHgCOw6gU01ayevw0p4uPHZfnhi
0CcZlm6gE0KAeyWCyCOxzftI+Bg2SPfe6NrYZI05/naSTd8SzPx4I3+/2JUGogz+92LWvbTolu32
os+ih3bpOTevNGljrl6E39Xg17p6Q5flLDfFr9KRFu0n2Fpvbjqg107DA4fN4HhLbqH80nL944rG
1asXsBaqoWxhUQakwznaJKu4v6MN8SJFeC/z8l5zUd0PHDVMcEHuAX4RnLx9Rwayd58Ejy1qN7UC
H5l23YdfW7OAFItS2wXtKVW/y+ggCvda9ljz36wabEIfrsVSWuVAmat0XcoYemAkdd5niyDCLtjf
lOHDVEh0Cp7N/l1U9kSd3uUgcUjltfu04sRb7sgLkOgQGMG2Cr9VHWQvkSsjh7aeGjR+8PKT4W6b
6MsrolmlHRRNspl9w+CcJSpdfzpBELQF7VGGexWhCq90bS/CfuvD6NjCgpbzdz1/giLBFuPtchO9
dH20yruUDiUARhS5971/FogeK7rxkFcIIarIATq/qLTcKcmEzmjxI0Uu63VGKx9c2zs+3ZXKFmwq
JyXonqXIIrGq3souJyhCHJ1e2rXUdUPLpBnAjEaxVWHsUQfN7sSpwR6u4oQVmp2iRO0pBx5kKmq5
jGYWtU72no7JHr3XIiN0TWZkaIHDcwVtLXuLKHrTsH0PnJSkzpyXfnwU8CEnob8pOX7RhWNrLZaw
1UrOHX5J2ys/sIcxrAuUdeiZu6pPHUkheq6iiROZK0mI5nF/9Hwoh5AEy2Ql+iBcCBUCb8uhrzty
BiIGlDDNEdKLx1ZYMHcLR/Yma1P3xzyhoiKS5jmK3UecQsBqGERYJzMvN0mfvblMqZgY7IwECpOf
x7Xd+YZNiDBGtoZmK+oFU6VUVfRNW7XMBrB92VEuLzhU18A1jar5aocPA0r8qNz10X1hntpq5yY+
XTkYcKqYcCJHfO2Lu4ninWfewpMF2/MoERDUMESmj3sSi5dEiI44th9aqPqmK6qzzMCWFz4wi9I8
jmOMGZFyhOFXiGGpqhDumdXCb9T7VNxMSmzOB32gH9ueEjrwIcCLFdMIvMJki7oVquSjz15ejU/k
j69h3G0B3SDWrhhsimhmtPWEgDKt5DEXmwevMD7UxOLQGK+B5xNVpR16QEskkm/j5hgZ9Xp0OQ0Y
RHzVp4HW6Pgi8yuiPVjpjE3EFLl5DCELAEujqMtQhCinEvgmJCCVDPOxqJNXMoGYJyTF1kPY00kM
jsKoIx3U2vCvJz9u1ggdUpzdw94ito2Y3XuU/4Tm4UqPxb04ek9C02JKKDV76IpNMLnkGnwGJWNl
vzuVNMSCkolH0xtnxMIbw/QO9QSHyqNDFIgPBf7MMAVjTG+u9+WFb0Xbfko9g72EKLI0IR3Wp7Aw
HFyO970U3LAr/6x7wzkiiQhtRV292mDwxFeZb+ao7OrGnoSMRPLB6J6BIXCSRXB/ayX+QZWJVvK/
17vaY+IhKHQAe1jaCWtOznJ1a8e8dYErWWYaGp1vWvkFy/tSoQRYuGvYY2vaopwsF/FccMwbZd2P
hp/fP9P0K/1WEphxSsfCzZFochLpf+kz/aO3VHGB2iTEL5Gdb2/UBX9rdZEP6rJiotdVqA2uap60
apMJjMPXNtjDnD4rFYgTO76DYOMYrvrH4cOd37jmD23SP655VfkEReUTeFj8srYfpdWkeNUX4k1v
+8+P5G+f7UrxqoC61Yjh5rPJm9GJ0JlK59bmaDuTt94iu3Urfyixfv9Y5lVlkCaREclcTl16K8aT
c9+hHLeZba3Czc3+743v7S9NvSHJqZtMn60lRxyNzIy5gJ0+u6uBRAyU0Ax7Lce6Jdz9oe2sGyZq
6AnCg5H/Stodm21P5l+HIW6Y4/xb9lvzhEajFmdT2SXZiAp6tAFM/2bq4cZj8+P9/e3aV11nNc9y
gaA+HhvhOFXn7qJyGETMKa8WNwvLH+/vbxe7ei8MwrWLYSwu7YJYki0Wx/v22d1hEIX0MSuX3ZYG
9enfH/DHBee3S169FnloSq2cYfejR2Emr3VxYzyh/1As//HlXb0Pkd8UFXDdSyJoNBMHNm3qQ0Q0
rn4qqhJxFj30cmWSbOxnHg4XWgbFKuiQZaPvS4tNTEBGLhKuDrO71i40dBdd9K2ix5CrcxEx/qYp
XKAqs7SzzrhMopxSEkiwxYsQFQvTRCKSk+fEhqA9Aja24xaAFw1f4wEs6Swn59YYAP+UzzDkHIlk
h4BefFTQ2gY20/PS4h+vgRP2WFoDtlTpK6VXnkKYNvq1KGMnUzYCIQJS8/rvr2a69VdF/+937pce
+reFOWECZWh9f4FAW0UBJGzP7oxzm7/78hdw7dm/r/bT0fCPy13tpY1cZ0oudLzc5EHaxIR/JDZZ
c8thHW6K/9ey9d/HzrraSKuEyUjFa/UfM286Lf2HfE782cJa37rYjUfcutpTe5ew+YqcXKvYt8wY
MYrcuHXytAj8/U3pqqIqaNMt7eoKSiXJUmt536PKBELZerAL4lZmdIvKKoRyLdIuKnvlXBP9wuEB
oHFAdPoIQVyXv9o4fo4YdxByXaPJ0k9CodybPrqqVCUFBrEBVN4W/vXgF6eB1sa/v/ef15z//u5X
238xVPjU8ftCAZ9lZBGEUriMm3j576v87BjAHW6IiqZC+Ll6uuSE6rWMJr8J4X1LNFuYmd31eDd9
5emjifek+h/qziPHciTtsltp1JwF0kijGNTgf1q7lhPC3cOdWgsjuZteS2+sD7O6G5EeiYy/hj3J
BBKBfPH4SOMn7j33d6+NX38V4imxjGNAMfjU779KOU0lMgaBTym6QBdDe79w97N92noOd6Cm1tgM
t9rm77/or5eTD+ULOkRSGej4vh3hMsL9nzXFe1Y8jToZDPdG8Vtf/68HA99Lx4E0G+6l+UcJ8tPB
QEvZ8pYooQgYG5yELdT5dGOuhp23HDeo+CbKDZRb1UEgcdj8rgaeD+w/3+x8OgYrwxHCFe73IoCc
VJTk0n3vNzNUAHrGRttmm9+5df7qU3ChC881QPUxQPpzVeq0AX1Eqr3rhz/ul6PahP+Nisaay6M/
fxnbkHDb+RwdI9T3nysWJgFohvPpBmwVu37vd/45tDEYxMgNtYaQDWQV5oznHON9nBGMF3UnZQJC
G3gtEeQm4/5KkOaSbklDY1r5GJpwP1DXlsn4KJz2XGF5nJx0W5f7ms7IcViT2NcZY0nErKGmPXRx
XS95/W68sV3aVXXQA++G9c+uFtpvHolfT0LW6tTc2MpsC1z2t3exm05dLiW2HQ/bwCccjeXf3/x/
UfzyAXjwDGlzZ/zCtygBNjd+O9G+zDynfQq2UK6Rd833I2r93e8qJvHro8AT7s6nClgNjEHfjpUu
zbAzi+ljpiaOb5S/d3MjUWyJx2EqZ+M0mx94d8EsY4thYSPvd4SYL/0nMmNXv/nyv543f/67fLtl
oU6XHKTDBwRo2EXTyn+Mu0X16a76pb4JnmGCIVnELNj87mX6uw/+doRjI8lCpVVfM1Uk2VXLmRX5
Rze1JktqHSzTVzf7LbWBZeP3Zwc7FuAGHlD4j/OD+udHlG8bx17dfBQYSszsqs5ekcLAkDrG0x18
mIAUwDGC/4h4gbXGcohZDLKsdNNtH+qbCCtRVjLTafejoa8YTa0C75rVJ5sfHo+3rnzLtWBR6dqW
lXIAt85BwK3H97L60SX3aXllGk8z0DD3I/Yw3bpujNXUHlyvupJGvMvY/+gWyUnhcx6gnZDViWha
5I7XEz9Lzz6hyNlpN6TWsOA0MKV27KaMOvmQqIVQ5iK3TB7teCCqpNpoyEAZcZ/raVjHPQND0V7K
8GSKk5r0BbO1RdbWZ2MWPuIAAF/rmGpfwST2+H4kyx4sp0D4gUkbEJJR6usxeiKZDB1vtYSYjzKU
Pri4l6Jau8V7WKEGAY7MuHfPzoXsI7UsUywattqZCPlFdpBEUShmNGOK4jB509CpReF734bLKc5B
EbdrMy6RztrbHHVcyoUwPJC88NXK/o1VeocbnsQHwtoJoVD2XmTxdWi78LZYQ5QyXfg9vjeE4pa5
gMu5bMSjjnJKZ7sX2mer3DGqi/VkXcgRdV6zbPsTybUBQXYsyvdGiLCu0I9WgQYGoF3McZZJpqEj
a6PwUpPiBCVs1bvXInG2eIsM/cyu021uWq7Z0M4DXYIZeh7dUb/VZE78QrXT0d/P1i6SwWJzHyWf
tmJrz5/x3pMBEAv0gkrcIfNdtJAyRLG3QCQ2zLGaU25dfPEVZ0cSxOH5nh3Wxnpy1q0v0vpAZQND
niutGH25ccdud6Wak5OXK7d7sMy3cfoc/BLNO7cd6VaAtfINZV0+sPprtn1LeOCwwXnDH+8xk+kA
12EVWl8xQ/PcfICiP/Eq1tpwawfIR8TnkN8i/SbVb6Ghfuyx1viiXvSEOMqXUuIaGKZ118+LZ4BY
LTyvjJ0r+3s9ra5BpeCH6c/kv30K506A5LArtaxgipJpOoTYQfDvCXuVgqB09HCX5T/c5iltrmSK
EConXMcjDPUZUva6yGa49ELl0SrIm3PZR/sRjliA8tHmElLrbkWKNtF9iqZPZBfEtp0Jq/tNcfjL
a+nbQfLt/EpJ0hvKafiQzlebf5I+85v6/C9QL98+4dsEwQ6dWorY/JrR7XWNW61CnUiAl4b5Iwcf
XdX2Hkn6Jnf9J3Sos43ypkauaFawvcc7g7WILJstdG2yDks8U85MYZwVkA452YPcjXqyoRhcGvAM
M2869X66rrVya3Qaotb8q7fSD6piduGp2Adut3J5IpWD4L439mXk7r0wuO6GDmA2wfGafiGGZmmq
isT69KJ6c912kNWZ/0/lvUFlF8bd0bPMTw+rxGDrjx30di9CYDNYWyv6nAf8eUBWthiWULX3KX8M
EDrBFGhsLUkwc72qQIK3KHhNs9qY8xR/fvhLDJHcLq61UJBXa/XR1A+6OOmDDzyE3E08erisNGCn
ul7R8qKTZ8Jc9hfNdMBf6MuRdbCaHtsi4qmqdxnCewLYvpoIxWzWriXZ3UXiPYckHqxIRTqoNrg1
+b6tXb4Ir5lx7dDFo407ezYYE0xVh24uWlexvepIWgNqv/LY3NpRCX4nWgfDJRkYkYbPBPYsvaJD
4oepIiWqCB9NgViwlNGth6Z3mTbZfc8ltxO5Z0CNG0++2NgynbY5igj7XhMQm2otcIJtRgeLT0cA
X/sI9v3GAjFvYWF1yw7kK2T31OGnLAVzeYyTkGMBQC4nykGrQ4ZlJwtbErVkJGuFENDZRLyUmVs4
XDYxxButqmqsBxxwPiHmnb8dvYSYPIuIrerWGaONRzBJPlejgFgqesecFK8uYfTkom6xtwjtjRSL
pSvRIg5kWFD91EhWAmguqMCp2q8qftCAOIkeNrB4s6xTN7aHIIa7gCUs7X/oISI1JiS4C+vwo1Qc
L8aGt/UqKAJ48pRPGgax/nXEZVfhKZ8EjiVQKA0GsbihrGnjFTxDyuRLg8I34gHRKQH0Q6a8VTl2
CKcPPs6dKbNf88Q/ddVwbjPnNrT9dyRipO8GpD28OnWzcdj6NYNLICJ+pZpwueambvwrFQaXQHKu
oeK3oUBVSfTu857FN4R7p6CmjolNb9aVF96NxESpgIDrbOEU6yqxD4Meb4lg3Dnc5CEheAbB8V2b
PfGwryVf2pyCQ40+IexYg6KcaAIYWwq1HXoEwp3Ws9G1gMrioE10fO0hm8Uis36DwJnKOavwh2HE
h8T99NLpoBGlEY3sKB2t2LSBhUsE1bwuNhXYFuJn8hiUM1q7oUdlNn5ans2WK7jz24FXL0K1cJWp
xyzMtq7s0CrfObUGrhn41Ry14/yIpbaJUqdcBca4bwkKkeN4SIWzzL3qDgbIc4aiP9J/pARIh8ar
EdzykmMTeonz/NrueJaEcR12Npl0wcaJMbCQD1w1YMQgEhkeU1wIrDsyJbfzqRWYGQ4c3vypbNd+
7+wIk9wXRbDDxU1OQUlqDwUOqMC0hmXVIYOeru3W3tRsIXUTkUfgLpz8Nuo0tLjWb94Uxl/WnK7r
QlXRTeOXnn7CDjwM2fBhXuUnf2usyAlwF6iPl+jI4X2+zTwX8/4/r7Dn98dPH/vt/WE2hIz7Yvio
1s5VcRH0pOYqOxRbbe1v4ouFKAiM1W877V8lDd8+dr4aPzX6A5TGPBTuV0n4Gb22u1cd3cywZo36
W867mEduf2qFZ203AwW4DpYA7fKtOXQS1ssal7ZZex+IgoNdiTlyM77NnQTCHM6U/azgsGjm5CPe
gOA5RZH5mw711ynkn/8Wxrd9RlCNlVRgnubZhk0K7kZ/KdfugmDuK9Sov1t+/cXt9PN3/uMH+OkC
i75wC8f1v9L4NND0BxpOqZNelOu/bw29X9pUvhW4DDytwrbAAn27thmYz1qq4su1yNocQI6JTG2S
8s6IyhU+9ts2kITjSTyC4XWLOBljKs9XAMVb7nvyQQakaYjGbiuz3Xpjj/LcWtpg0yBn4la+Ak6G
Ss+fToITSbGp1gnoLCz+3XOGIZc80/6gVVakVCpUuZWxCaL+bOLlFDVkbS3cuFjg4qk8evptVJs/
KgS5XW0/VGiRFC2Gm+r7obfXhh6uokKshPAf04RIOf3Gx82EzB3p9kanfgxsubWal2zMNoDZ5kOY
GtmknxGPOJLxPmkPo7iOtPrJNd51KhzmMjcq9BGSsW3UiaRPzmo8NhhRjNF+DOLhLNzslnTnVIQQ
6Bzv0krJvFgvEBnGFGJmX15xYVz85d6hjPpjh7FstD9qsJ4Nmbyh7UGf6+svtMC/qSz/6v756Xd1
vrXAedbnFWD9j4ECjZ4mM4Gy7ZPh4+9vn1/HKn++ff5Q5v10m46EwgHMRjs9PxXSWsar4Um/w9y8
GO9RKOQPv0MyMq35i9Pg52/2bZhRR+D9bAvMuYXxAumQdmiKCIr5lM7iiWonG5bFqqX4KDelPsP1
BfHg8nMeYulc9BhKuk6CsI7FKgjqreyQ8ca+ce5w6iYBxSydd5bg0YE2UnUCcdE7CTEbdyBXdKiW
NfoVZETLDIYI+bkDAnnc7pdBYZ2XL7NjQRXPZnFuWOo43gZf+hb1DrM1IXeaN12Z2fDJU7XUQKz1
6NrNjq1dAluomjN3bXBu/crDNl/OPnEch1OfEzjqag++/tL6+MC1fDdk8YrHGYd3EW3tyXypqvwu
T5LnoUfY7Ucf5HNdKkfe2L66ydAbOSKcg6y2mKnuIp0EGILMiflb2zD/ixowckFMd5s6KQ63aImF
2+UPBX37QnYav6aCIoIbkxhJ2A6QAjAQzCFg1sSqYFqF7VbLXvU+OEzjqY7e/IiHJ6pIqx4dsoT7
kxiKtW3FS6+b4R8az7x38NGneMpeFjqKKNwOquDJoawwu6teBeCd7XONXHhC8Zz2N+ZeS4sNm6CF
kZ/JKgjs5MltiiUEka76MabXkbjHID8IpF3icdaYhfFDUZzr1t1ZFLdFJo/ThO+7Omre41BkO9X/
IJJ77dmCrh5BMSOXKrt2R4rA9JDS48+WQJvmGFPbrijrV3ILrjxi5cO623UDckGRLYJMu1SzHRiO
Rbe0jaPs1CKgyBxYq5fXOreIQrHVpfgv0IKNWGkRq5TSOFkYxKN07wQPLv27KWnUGfzHD6XMtqN2
lxswBIWAuoMmaaD3ij+VcjjwxLGxM5TyexndDOElQ55Z3MZ41tBVbSMPy2f5VmrwJi11qjHRNsO9
MWHqzM+qLzfEkPwxG649wlLc8BIYLyUJC0F57syXBNd9Enz6+RN59iu7J0EXS4OwEHvDJ+YYe54E
iL8yWOXmDyAzazdAjJ0+Z1DPW93aCnLm295D+JRwkKOls/zpehqQ1BeAEUX8GiH0sgkJn4b3cLS2
aVvjZaUAjXtkUa+D+WAnr0Slk8DS7Sb3ISEHBS78yqQzywu85gwiNFKZ8HnmxCsPQ39fhljLLRYN
VvmRygmIoLZ0cpZSTryxAjLUEyCk/hpE/nYaWaM+Re7TKIg/AfBphubKGV4tVEJ+z9RP5gvZC+Y0
ajFnRHkQLqW/TeQn9ecakc9y5JGJPkLtWhm7zn1oMdSgsHSGH4JJkzR4m/DqtPk5plYsy86E+Zvy
HtMmHFijF75kaXsl7XRZoykk/B0MJ4115QDQmTsjngAOFkczcREjIzRXIXI37pS1TGqCzNv7Nnu1
w/EA7Zdj7Kjh6RvFpyUZXhtP8WjdefCfaLbXVapWRo9CBnV92RM/zn8y1ZPq413T0T239w774qJ5
UrTNXqfRt517PVhp+NGd8b3FKDxkFeyP51Dej+Z1l5fLGOhr5j/qweOgXSd1hdQ+3lVezJu4WUFJ
BQCLDqii3Rty51XUkEtZ2gGrw3QSL2ub+zA4TtotWtHFWLwmql+YekmWMrI5rCUh8eRSvozhLRmm
tGzujEnlOslj5VbHwvfFpgy0T7QWxwFGh0ImL5v3UCN6soQ7Qf57A4w84ccP8TFBfTiRXu2h164D
8JVWs6sY6RmDt1dBvYkYjhQpeBUJ5IoNgB62G20kcRzXsV2B6ZA4dM91EzMPHNdlLG/yIXrue97/
aXaVRfqhINtERMyNe4DhvHoEVHa9mMj0SLdVh8sU9WUirbNG4zRqN6VEAKINL55or3t57sS5GO/Y
/uV+T8IIJAYelcrJiGxkuGela59H26+pxpKnlPGXX4gNdgqFTH2mHMS0SFFi3iSme2v1AJfKhgeH
NPuqC7YxVliM6U6WUHuE11NNXAbZcAFXPr6NJN3kgK+M06jOq11uIcvJYTTZxtkmoi0p/a0z3FQt
mc1OvZ+E2mameSyTcBnE2t4eCB7t3slwPqYjNFDrbdLCs+UXO62wN0N9mSeIHiwjBz6vA5Yo507K
ahfIO+8p/B1tZJ4dzHZgW4KyR9J6Koe3pDtrucRKB3vJTTaYkVapuU2jfR0BxcKNNzITD3l/CAS/
pXWcApMfHDS89+4Zm4Z5bFsd9QAUoT2tVIcat8UfWKOtzu8kg3wdbJZWfZTlrW2iJZ8+yIXDvAWM
eNLfg/BShFdpfQETEwzIMIlVUs6HCqqNiPYZF3AMridV7Il7mztORJqDJDyD4FIHdxeLAfJo9kXb
vJYSoluYP+kVR2/DX3my3JVPslA1aZATajRyPU1SQyWC7U+GD2GsbhJnInnxobKnZTD4e53Q1iS5
cU5Yt8ZFuk24GQPDWQVWclAeU7TC3DsIm8NipLJgYheN2a4tSLBurI1H3psa71I/hscWXhkAvzhf
zhGyglYL76LkHI3+rhHZJfaHOZXzqtDifd96Z6cK/q3c+Y9y4P57IW9X5Wd+19afn+35rfz/Ient
p/J49da+/Y/PvI3acQ6q+9c//mv6rN/fovF//c/8T0lv/zfoTer/dB0PpYGOGm3OcqPPVZ9N+69/
WNY/HeYG0kGnobuC+cH/i3mzjH/S+eqkm3mmbjDUoRxuiq4N//UP0/2n6QkPVQc+dGGz2PxPYt6+
KfkdzNOWYKNNypvheoDWv9XVMW+tqut9sRaxS9nX2FelSvIlwY3ryhDbLiDbq0uWscTNPlnBJp86
EG59R2AC7ZbwAlzOJUlfATWyStnK/HQtr//d7v+c9vbntfv/+esJfOSS14b5byPCT52GG8RVV2Pv
XE8Ag1ulezeDSi+jKn2IdTFc6uYw+qzKGT/9R60Un+x4M0uWy+xJl2Cbb42/GCxflq3WrnXaZFYA
XUFXyOxhcDZ//xUNU/x54cBnuSyoXcErCi0vk45v7XiKmdY1KnJIrcLL4iUpdclza7YjOQktwc9D
XXaHYajqU6XwAVqTi9vJj2RJ4smkIFC6jLWrVdl0yd6oA3NtWn0NfqmgZExVuTPa4L0PdKpSL+A9
pqfakQG7d5YdSfJ6KZxxPzJEvmExgFO575sbw6uLO1+XzdGq7WlkVh/qb66X8HrE6Ai4bRqho0eF
I5bRoGPkLfxpl7XKfuhU0XxlqO/vsjGGFc8Li/jKVk/bTc9SBXG8ZsVfRhSMrz1YineVSG8CYmgN
xzSmP6FzwCKFYoXVZesibl7mQwkppU0YIKdgGKxoMmi7PQfLdRR5N7rf4jZ2GsYlgzvIJ3ea7G3n
40ltJwOxWtBQiVulHSy8ZEJFp3RCvVWNd95gvgBIQY+LZn47EphT+/24cS3GzV6aDwcX9/2yG0OC
9IwJaGeGQIpKoAc35k3aGqRcvs6hcTxLR8edHXs2e0Bp4zIzu2DPW7p8bZBcsacz3St/ZIZi60AP
Q0IHTgMvbZKmZEjtSIupyCrbkh9C2Zm4pNMaKfD3mHHEE5YFyqeYMZlLsrFZhmvL9fPXwGnKpxrH
/A9jqPKXqXfsA1IKStGpw31o1iF4v1bQbpVV0ZV7Jwu8TVvZ+qkJk4Mdtdg1AeRGG6EJrJsdXGxK
0T5ft3aFxKSyJEEPpBZCCincvVWn1nPXxuLekNlqBLVNBO4GgGgHpMeWYOeDLGcJ1Ht3kxE/T+Z0
LFWMFkf5/o0jPMiAWRAmL/XQ6eg6E+VeV2Q3M12WkQGmnwCdl9bSD9R5gDYUPLpRGoSy+ozK88mG
aqG5AggqZ85Kr+mpMs+6FLPY0RX+czaMOdnrAzXZFB2deHiK4oy2JerXXRCobV431oulmvrI5CaH
Z0MqR61aKGE1umGdLU6rq3af6d1TLesDoydWPOPOjMqnwQoQXHqgr2K7BrRKMZU1XDuCt/sDElKi
aZzcwkBKOVUuawPcpRoC5+gkzapxAQcQ//k1hV100Mdun0zt1q28bG0UvrkZa6bTSpVrqfytNzH9
jyvmmJMiEdjvUo8SUY8uJXtrvPd9s+aAVJtc09/HPgu2WdATHT2xFQtDEwpV2RACRTjCl4YH/dFw
OwOTR3FT5OVdLMrzoBl7IiCAG8MQMsOJuFx37Wv5NhGpf5NW6VVtJLec/aBeqk6HjwXSvlIRa16s
L6PVbgy8ik4KHqmxnpsuZ8HsFPdZK9d2SUzEEJGYJJ2nnCYf9g2S7wSAw1CHVN74JMcxoBuImpRt
lmbcKAyWdi/Be3E7BBrBeLIknSd/tivKUT3iJATupKzoXEz1MSxbwIDWso3tp07znvooO47Yy2oj
irZRodu7lFfwSfernLYyyped7ranfvQfAshoRZxvbAzzwPjWkhvjqHJW650TnOwk3lY+TiXXEvEF
YyBo8Gl8M1KawmiACmUYxpMvvPuafHNMJ0gjSurTmccR6pRvsd7daK24K4t4AzijvtVm863pjacw
MU2+F/7Mcmg2OWkeWNa9rzqabrhqlyAf71xJg18V6WvTcNxAROzoK3wFwVvqT0VP5iT7O1ZLAY1q
Mj32mnFqEuIl2+LkeAyLXLr6pdsPzFPS5rGQkoGJfgzKib7HtU9ONB7sgTmnQ0hnVRPDYFvngaA/
NJ+XWJc7mdveoRdcxQqdOsyI18nDpC+NaaGS5M6npFQOww421efcFQtyNN58GoilmzoHq83vYPZT
+ZPkKWsPnGO0bkwsdIl7IDfyElj9kWy6TRGJY19bV6MEm2UrlWzCYLztmjg+QlfrEH9MezUUjyPZ
xl6YXXHDxAv4SR5Xr0qBOWjOydPLu2byb0FcXJQlzxVYXtk5TF0w2aRNRXOnvOGis8Vc+2mjLejC
V6KE1udZdPYZS+EJk5dFSv3KC8NPK7PiQ9r4Nq10rPhfJuFGGZkJ4bb5cNVkXLtVfijGhnTDYOug
1AYEuMiG8th4Mu1XVaS0H1yfR7Lh2KsFwyPjTHIq7S+nap7NUbsahIF4WA/9FwxP1iFQRQpxsezd
w9A0n1lXbb2EBI7JsGaU1y27sHNOOkJCUnQzwisbp6dQgKLIiqJbZ+bIMwddDRl4qEf9+5A4cu3W
gCUGY5vAoOgg0On48wZYKMZMXcTZ9Bq7pXlKRP4edfXrYIiYEOmcI1KvyiOSuWjZVhUsqRSluKqS
8Dz4VjVDEXE+6hVO9yQ/5g37HUOL+EcwXoLOOjdewX7U2YYVWfelfWp6DXZ6IDX6sepHrYx9YvVP
LDNHzPVYJlU4KnJswmLt1cOz3ckj9YyxjgOCTIWyxRpcxFrv0bzXUrvvJMxDRpLMkCSzQZmIndD9
u8YqS3pRS56cDo910qpTYUCaSqvJukA282dJwbh2rRC2tQgPgQjr7ZSALJEZLbEYBANA5g2q5wPr
gWlmHvrjurZITmlq49wmzQSlN9aLhcW6eRXFVr0Ek3btDxWrEGT4hwhruE9WyRCkNnM7PkktfaND
/pxCFrSRPCTZay/Usy5U9pwaY/cmiOs6JXlcns2WFyqejZgMTjYbmXI3eW37AEm64NES4UsVmetQ
zeTE7iroFSlu2Ha11LmGlXowMoeI2w7bqolo02folEzujHkcK/Oq5W93m9Wh8xXhm1pZHLAbZEK8
GPz0mBj8p04L3Kuwyf0Pa2CyOEVVsk+1vgNCJbXwa2gH2Dl17/U3IYOPzyzzyvekzZBKkDA3DmsG
7zVEM6u3gMnGQWbvuiYRLwHeWO8I03qy94mbCADkgVEkp9ghxJ3cjikU1xMCLf9jCAIZJCuT+tPl
ZeMZL3ZM1UCB5l9iBypbnhokQpo1rF9Zln6BRz6mvh20or/L6y5lo9TNGpk8ioJHQNgwZkUosqsU
zK/zxG/UvPTBEOxqZ2L4FkaVPBWOP9zxFAlqTifdNRUUcZEOMD0EPv+80JKDNPXi2Jcl91HROXCx
u7IJaNUtEwNyrZ36MsHUyIj11k0jC41eVK/sUhHhArqnebc1rKfgzYoXUZYc1ZFUF8fhKc8qipV8
qrJNX1fT1VgFoOPGzOWkGJ2kvsMiGT/qTtxct4bJERunnrWa2shluK0Zd5Czy0M/kM9sDjNenVSk
syv9+Tw3HzKuQ3DlCMyUaVWqg5i4WXQGqVejWc1Rf7Dxr6qaN79eszGt29jdKOKGtgkhFRkwXct5
UYWbfpQZsoJaVwRlmL6+ijnMNnmMPVSbaClGrTKeE8OPMCy3E/TArLdb3KXRYIKAbPxNDap+hVF2
ugFE7iHwE9pRG9mTNY1JFJ8jyzvPh5HLqAL6YkVt7yBeDCDN+zM+Eng7zSVl94NqjOkuS0MEQVoR
IYPKu/imGRvvMc8ZTZl+4B+rPAon8CoWjKKhNvejNpanVNcRc8gIycQyGcv+NKZpBq24ZszfDmF+
rYWyvmY3NOc2GM7MYxYN5JBCyd6kYpMIYk1iLS9B0YlDZXgemMO88e7dBEKQMaAWMVUgDwiULRdI
nIG7zMj1DEqGhZlCB2tzzBMHqZ4sXefa1uviTI6v/+l3rXerBWp6oaCmbpvghHpuOh/4WbF34tGg
fIcBLTIJmqwwCQwGRT4sTJc9FlYkgXgRV2/nxNVeDIBMoIUQVZ5TQplKG9exlP0mCIzkxygZIJth
6SHZg+QkKsfaSoBwauSlnSd4N7wAoCx6StjFkxuvgBppJ1iV5XaqpnzfB2a9EPR1q7JCs5iFpQDq
aQkyr3S0MBLBVGhyN5CJDVHRF+alIeSLXViqyNVm2wahhY7JA381hi6sRrtk3N6HKdx+5V9bAbPu
IC2fkzEk5NzMKCAb5axzyDibhNnqrO9CG2O6M1bC0EhY9okjsMl/RIIF1jUYg1uGhnNoJXT8MU3S
zZDZvAqVm0IkiTzmfsy4FsKP45WlF4jm+gqqRjrdc6jpN3mcvEeNqLbNxMYoNufSGtb7wMlDZspi
0nodartFSdCTeBSlNfHS1cRejeNtbadJAVEdFL8h6vxLVRnbX2GRPl66I0LdMt7Rd5MiECvvICRL
wCau04Mt7HotHXPYtx76MD0BBlnZLKks1wFS5Bu82uLU0jijEb8ZsZqOjiInimOuPUiXKzOlAckB
tpFuh0CmRzIPIGoaitzejNS5UEu9W3+kEOU2nTcBnSSGtYQS5sXmNnd13hsIfNyTkYcV8hwjfnA7
rbu2XK19HSu/uBvQJDk7357ye9udGJyCnR5fRD2E56YstQ9abIjkWj1WxxRZ8PWYqQr0T9jm6Q4v
nHc061mI18ems2uBwON/J429y6uqPFTRgBiunsbyXplUPGsja7toO0ZuVK3cwSAqN8mluROc1JuB
B7JZhmAcbsx0psg3Yd6xG7Aktu0AoGeD5W2f9w5YNRWXlYd8zEpfPZVokHp6onptV7XNgskJma05
L+4HNyz8hwYo0k3tj/FN4jGMwzlvmFd6UJQXswjG8QQQ3dyi922vLTuxiPxKyhMkKxcWtCVvScmt
V1mcztsQyzLUgnjg6cru+uEYzhvALHcAXuiFCwgr9DpvyciCl7ureVG8EfrItQpaq9spAZVo6cTg
gljedhchG3nX8kYalnbbxbe5R/u2hIGJk9JrynCXNHVw69p9gxuo0ZSJHqr2T0B3fG40nRZRE/Em
DHsYnmhudwmNxrT2m1o+1bBKKZnbMEHW3hBqt2AOGQL5ItnsK+aaLD07J+0gUqb2FRSt2ipG7gR1
De6zKbTk3IZo0OLacxEKtHBXY+rMng3LtrGN6uLnmfOpytq6RULIVieshLUXRWOfY41+yR/KgT1L
RBSynXjqY+R0u6p7O7kectmzjm/mvWhO5HA+47mDZhnURn0VWrgyll5fQsP3gVCHhlKXMXTaEuWg
jf68MNvh2gEAwOt5BrQNXe7tUxu7GfjKsrmOmPoggDadAWGZz6PtCUIt7A5MoK3hTm+531J2EU77
CC9hfHGjDl5dpeWYMdtU3ymZsEcfJzfYiRGMeObH9YfNkNxjzVnHT6KQ+r4fazwjuWfvhzKFLZ61
M7W6z4ECdrGF2rDV3WZv9kbyVk1V9OZEmvVhDwSPBey8t4pmlv1T6CIbUgH7ddv3XkiIQN9rg1Ji
aaEQptVuMx3TwQ3uZVtN2AFnvzZpbK39Ncq2MUh+rAlAN3PzzUohYgepDOulKvrpBq5RezXMldOS
/X2/x/ETPHY6K6PJHVl3tj7LjxhU5DUu5vypUG146L1aXBluW5/wIQb3ynUrYmYS/NI+q45xrt/T
N2Y40doBZ7tKy7Haak7d3nmV8T44VXZjBUFOxTJW5yQFZVRYab2F1iAOhVbOMt8oqqONwVBtWCaR
716ilpRfgv6+Graky4n/T4G1VqIa1/oa28v/Zu88liRHk/X6KtfuHk1oQSO5CMiIyEidJXoDKwmt
NR6NW74YD6pn2JlRwQze4YpmNJsp65myTk8Av3T373zlKkOVTkc7z0SRLvW+DQQ1nPZCXxdeamXA
HOlvsGKu7HoYcLHGaaRGgEDynP1QrZVDVbX9fTHAFlThUgBNHcjyyCFWNMs6cp9Nw4yNK26Eb3I4
TY9ZgeojE/C5QABcFPcTkGMaTQWrC/jK01fVEFhYtsvInnRBNrP8ZaatYRV+GErpWzJaHQ39+hKY
aSR+ylNDOpplF1UMWiVkZZYEb7AE4bgykOABq1TnTRgkOWBU+ijmlTJiu7R7IwuNOxFTQPJ0TREe
iw6IMpYs4qeMHtudPhpUbvI0e0q0ntZSfVB+zmNUc6LDkHCndEVKr3hSTp9jqxJolc7q+r7S6ujB
LKaCyn5rOOQYAbIL1MWpobMHfYkzrKDtoVrKw68kXJip6wcxBW4voxUdHeBdq5saWntbV0171Pp4
ult0tTmUMZ82V9atB1iWD3kKZoafi5QsmmC3xKX+3HEifCGRhKpRwM8kkajE9sZQH7Oy1u6waLMe
27nkHkqvlknGcV1DR59nyt+ppPeeIeAYM7eDRnNIT2p1F1ZS5elVbkD770U35TjkhOqoU0ou4SUI
Mm0FfZ7v16GYfQMvxzsr5yIJixVJRl3oQFHEpDrpuVUckyTlKBXpPTAfDro7Q13RSkc18K9Eyr9h
qdAf1UWyXuJ60kCZDQBHxjZ7xqcnfiQ3od2xagOPzrvlrrBi4cuUjZNrrrF5CqdWmvZhCF1mEeuY
ErLCDcDqQgkmcb5qXvfraEsmlqtwI6fFXmKfDGo8k3bhOn/OW7qMEl0ed83cf83ajg4ODSfofggT
ZCgmbL6C3vKMc+GpWLa++GHAJ1vifhop1Cbjds2/tYUi3FO0nslX84vqH6O8EQbGdxhzly2KQoLa
ksLnKavSum/kjLNjh50mENCGwm5BzaAwOGVkVZN6I2adn2v8EuCvN5SWJTHVHLpRmXLqqtM8sEbB
0mVpsIyxegoLS7ungh45ahcvuKf3mBTEmvikLCgP45DGioLBC/he7UmIpXpJYVgeZfT9ak/NWOtn
OKusBDhNiKMaQqeM2ADY4/sPYs6Cs+MQMdMFr9WL05tKE7NbzNE3/BHwvBNkHqLtJ4S0Muj5btBW
zVkLY0UJL4msZlsrV1wiaglBLX00yXp6yirXtGtn4ikp5xVRvzw3T/Ja6uauFDr1jkNJbfectr0w
xnViKjA93FVxvAJ8bCjFoBybxY/5msQnxIfpvYWr3I9UzLWHLFayn6GidSTUuqL+s51N3SNzT2mB
TRfi7UxVQyXfgBNra6XX2jqVTcz7d8vsrzoS+jfLkDRVNGRck/n7V9UywRr6Xi7RWomTICH+qRU3
pwINiyBOs1uovdZjVaNMavNRQ22V0LA5ruJNPRZ3aQlVUO1gYwpZb4/TRK+nkPgKHaQI+NiN72RM
p51ZFLqnRZj1fSwWmE5R0OiAPY3RTxoC+7syDAtSPGAxyJjYJrbCN+ZYBdS+fugjnW3CtGCD0TIc
p0wvfSxm8/3QhP2Vtmxqp+dvghKpQiFN0hVY1LizvX0TUS2RVYwR6DWVwINp8XRK9Qjr1mxippUy
aV7uopmrymV7auRh/JB2TewDwFy/yaD3MHgVt3sZdSMVBvEyP+AxUflxNmEhuwrLIRN6OtdjbeXH
SfwCH/Q2r75a3bA8RTL6RxJoi3CsEINS3tDlxR81HcuETN5WsK0Y92KFVAqBIaGVSuNWpxGrWn0U
jFuTRZ6SS1SFZ9USzNtFkQEbI89N3bTRx4OKAw+cf7N2x1k2Xa1uMVzuEZQUVV9+Y8qLDyLlpAMH
WBItE4RX2i6MSf02kCzBIm7hLNzo0KD7UVm/r2qOAUPU1Yc4nNIXtddi2i/CBVxANQ3zS4v/5L5I
SuM5m9TGl5RZ88Yhr9gLZ5nqErD9m9LKMp+M+uiVci7RVDNBjKcWEz1Z+TJ+hLmDURj5BYf8gnor
RiagDTE1kbVR/B5qD/nYhL3Kmv+ggFKfSCQjaG5ICMjsRZpjmFP5dcnVFdljvB7B3VGwrFad5j6r
gZdWkd7WlVb1FWVSoC9j4DhNpR60tKjsU000OGRyau3TUdmzrAy3hUazHcdZroBNWbYvZZiFttTS
NqXO5I97hsex0VGciFqFea5K1wZCSxJbzZSWn3uz6n1ucCP0arH9Ycjp+AntieRHmpVSilRkbxGq
Yp/0XRj0rdq7gzLnTyxCy1FvpPhGz3NKjmYaUP6bH3Fbk+8HBS6vpSehQ9Udx+0QwDbPiTZQKeKb
doUbGolJ5suYgT9NXV3cQApPaGFTJTyrSp3+Dn0OxnhTMMlKTNNlmRg/qqSpH5cJq6ROmGVAxHqv
YJYlhT8KRSz2qpTgfiK0uKFk/XjfCJtVRGzMlB5NZZb/DMd+fGgjRh5GB0sNqs2QvgNcF3YZa9yN
3oUY07SzujGxRfModfQ17fpiyOlixDTe1kwZINgyDUDXqrL4InRDEtSp3H3gX21ptC7VP+t1UfwK
7RqqPnK5d9iMKnesr/dWUWKEshgrCZ4lOWZ1Eh6aUWBhz8wWmy16+cxsFSUbh4L8kLXx9Kccpyk6
UzKRn2LZCD/UTT/TktOa96pSql+xOvwZWqOVXOkUONMIsOxSRwAGZCq6RB8Faq+3i01N7sZQy0F2
t3Zow+NwQu6L6gIWpmJg8U6utUNfikhfCP70/NdQ+eNtxD6a11rWY9mlAK88oeZ1E5CPieAtHhut
d9Xscts43mwsaPdexzvTm5AGDVdK5DK5HUvFYGcw9S9U7ym8Uzm1J6WYviXp/BV0j/hnb6zxR2Ex
rNa50iixda+/91ucvWe4cAUiOp6aMobp467nq3sT5R/P/H8gdqEv591oZ1sI2UAlweBLdqUnro5+
Cfqs+4xH1y/qWXxlx3rb3v5rCCnQJSAHWLIEbfFs5x6HaBSsDFdEtamqoFQQxdBYWrUPJMtjRxKm
6D5cFZPbX6ZeGb7bc/z2Vi2NkasY0BjODw3FkMYp2VnZ1ajFiurkCTRsmEKwddlJoXkl2hne7R9P
+ircmURBMeHsSDGvtfcGV/EAkkn0fkLO6pyNylDd4YlRfH1/5PzWX8Pw3TpsaKcSRf48e7uJMhhL
pfJ2m7bdz3lH2292JYT0+4lja6EyTEnVdY2eqrMpUhepJBg9MSgbe9LzGggu7ZiHyF4cTqCH/yDL
9q/3+Dre2WSQClMcpS3eZmWs2rlHo0noMWr83C1f9Mf33+D2084HCcsMYAVd4lx1zq4J5bKqrQTX
gXX8xMpsi8byRcmql1avg/cjXfxWryKdLW3NMnS6iiqZUm59o2LuFUf9x/dD/CJDnz8NCxU+waam
Kvo5/Efq1hbVUim549R9pDyALERrECrLoobFAcUMPM6KkAywSU9l2tsWFiL4n/ky9eQ2+l4V6otW
rKQsaSBXixd2bEEfHws6mGN+gtg2DxIuXhsdXJjIMiEfoAHhe97MibN0CCXff5wzWd5fQ0GhXRBy
oWoZ4i+116tjfz0nJF6ylqZxqCOii3wikPeGr7iJF5/ej3VpHGwxNFmRiKds69irUFgRhmOGBtCd
1OUoGNtdILwbTQC2WBe8H2qbMOcf6XWos6a4upkUpc9Yl6REv+8hqHHs2VzBvr8f5tfHPo+jg4Zh
heDKRE/N20cq+zwxQZ1KbmQuQdoVXdCWinCXm2X7KTbgxlQDvmd6mev+DH3npl5ELkc5dqNqHJGI
kQcUI/q8nnJIwid9HbHVEasej5MFS8dZQ/JBZ/KMD1fUXtHxXZoreN5rOt8dqLV6tpauQ6+SXDPo
G+Hna3QW6Hfvv5wL2xJLmWTAtNFZ234hV1597qTP1oTGNSr2BYYYm/JmMXebkoFuJYeG45lq1PsR
L62jb0Keb7skv8n0E1K627hvpZc/hc64BIMT7ipvCqTpytZ76TCl4mivbs+nSjzq2wHQpklOBQ1Z
FJ3RDhwkWmF9y55t1QMjhVr5yke7/IS0AksqE5bL+tkKF2IeIwytIrFTiPZmOZ/ND0p1QAfmUot1
l+JTL117q/LvkwmAiYxK2ZAkUzw/MEqp3tGrEHIgPYz7FjmTs2E5m73kgh17ugY3vTB130Tb/v7V
sGH24WaWEK3FuLARfiTzE/0Vu/dHyoVzy5sg21L1Kkht9gp9fQSxGixKqszvpmNWPNB5sMP97kqw
a090NipJ0hoyrWmSSwsq/UVIy8nyZ8bz+4/0S018tha9eaazodilsdxpFWEYivvyKXa+FXvyM/61
ZfzSlqHJsmTRwWbopqifPQ/sFoxD+lF0lbvBjQKuLCThwBTHAeXY+Mrou7BMvQl29lSloCnJoBCM
c9/0IEXy8ohViXPl3V0YD+xK20OxA9IpfjboEn0QgIwTBUt24Ub1sSG0RWA2QWaXP8luLfB1a1/b
03o0378f+7cudW5ir0OfDcXVIJNZ1ag2lfhL3ej4NZhe2D4LxeKv9HDtRiqFpM7fD3rxGyoiCgHS
W3SqK2cPLGVTkzZyIbqCddiuQ9sVUDT80e2eaVX134926Ru+Dnb2iHWOJHRaKoIVeFxolQtb6un9
EBfmGF03fz/P2ZisWw5PeluKrrVsAq4cub1V04GKw3njvh/q0hqsKRzSNZJgHJzUs01/7Xq6aEDh
uapf0PyAkvkHvqffx8KFy+r0uo3r6DUs58VXKNNLqis6oo9zyrS54Li1DjExQ0nwa7MrvkRDVF8h
BF98iwZndFWErMeh5u2yaCYc0IwE5lM+kPQeHOqiu2j6F2a08irI2WhIyPUV+gQ2LI/TB6nQHlbw
9//CJ2JagSplSSRJfrZqYLyS9NQRaJjx8bHh5hHoTiLfVPvKKf1BtPF3/FdCarKxCXVUbsLy2bur
FuRkVkePznaHi46bnWD6cfAkW/eAvjxe5Y5fuDNqnN9gZ8pIeTgQvP1W2tzlZP8GDu6AhcgcTS90
oviYkI9Q8iqvfbk2iy+ddTTENBZYR6CL6jnOIsUGTxzpDXeFQD00h+hAFzSyfVDIoNyv0RC3L3S2
m+kWbE4Op/BsdPXs8ZQ0L9MhyTdCHfapC6hsKDt988SRm6axn20/XlmkLmwBBhNr6z3kqqqdn+TC
XCqWXCHglNL/XVOumDfHK0W8T6rqmY6kj++P0UvxuAtr4FwNA2XX2RUlpKGuUeJkQxfF3aMVK6Vb
WNPo44HauNVqLLZQy9m1tUv+/bUiDZM1YhosmNbZ5It7bBgFmajxvt1rNxvyfNu6w0+9f93G5sIj
vgm2/f2rU5aExCS0aCbnVqt+y1XsHyzaW0ExhY9M24d4CL+//04vrF8mec1N2mYqJFPPpr2+Nnnd
NQ05jby561Tdx7Q4aLT0yjJ56bnQ5JHPYA+Qdf18A6g0PbW0El8jo/EVGjZ3i9TfTMJ81GHewVST
riwuF57LEunc0kQRwCuXtbcvcmn0NDGQGFCRS2F38R5x110wyH3/9V2a4W/ibL/Hqw+2UKJYdHoh
3I1OLzlwW1bO+oOjetgra7bmvB/v2mOdDcaV+nwlGoQTokcJmftIvWuQrj3Vr5l0tpS8eaqzYRhG
kxyZCmE2V1ndTlzwBSicD9zCNTe9Sz/TWES+TaWu6ojkPjg02xQg7eonjA2kGN487q8tb5cOEW9+
qbOhWsQU4WvaaNguthRcx68l2JnduqKHHsnTrwzZC6fMN+HOVptUy5LZ2sIp61MofYRAownTrdzM
wG2fC/m5zKL/u497nhoes8FapZqII6AzMl5eOmze8j0lzPdH0aWs8OtnM88yGaIWtVU5EWljxtK3
4IlCgJM33Z/2difuviZeVV45QF8cuiygsiyKKi6u5zNywO5aoPfHbXV3ohQ4DiFqdPNKlMsT8lWY
8wlZh3U/dYT5a5RQbHtpj53T7AsPPty1QbnNt98myqto5/MxFUjbbdGqXL+B6ygP+3Xas3BfyQyd
2R//Sjpu6XRT4rhkiKp2Nvhbo6PsugXST4u9eX1EbhvMsALJnGx8Y9rRg+lo0aTn/ysZlDexz2ZC
16P0WiZiz99EW3JUOit+6A7aRw8EWDiCUr8KU76wX7wOeb5fsJUkutQScvTie/1Dd0IFShvYPnOF
R8NdbcGPgxFLyuAaePziKP37PetnM8PCqJAiKIHbQX0Ok/xYJk9R2F5LcFwepq/ibKeOV/uGOdYJ
CYFfM1DyYlsKShWrH+R+wfiijddJ2dsG+9tAfRVvOxu/itcnHPuzbfwgJPS6HS7wbuHG992OrmBP
vDf3GCZ/GW6GJxOmZ2df+6Db5H4v/NnkpxM7F41tmwzT7hC2J8m4Bje/+kbPJj6S8iSMtzVtsrdc
RIcZ8C7xAfJ6vZ+ru2vsOOnS1CefQx2PS4WI6vbtG42i2UTSQzwSIMDqbFJihQYsz9gA/Ig+3afy
z3Jy05dr96YzONdfa8GryOeTQy9qUWgMvmWPA6H5QQJAfQsHsckc8rjtkcd2hcbfzHEwykVwuAuN
nXxb02birPEPWI2+tU8+GldW3ivv43zmyElFU5myzRzc3wYNe9P5ZFaCI1fhw5Xt69Ikff0CziZP
igexYc2EIp1wi5zdVoLoQbCnb+ZOsQsnh0549XZ1aQS/jnk2gRC1VI3U87nBi+2aMbTVMbzyBi9c
4LYM4T9HlH4+SbJoSqztu2pTsh7yCnSQCpi21s2v+Zo6y4CvmSR8ef9lXlppiWnq3Kzo4T1PYGB7
HdJ3zXMNYjCnR9Fy9VYPiu6hT69ehy8/4N+xznZLpCSDAiB9O3ZIn0QXg++Z3hencVA277FxsvG5
VpHrPWDR+uPaVn1p0Mjcxk1K75Tfzyl6mzA1psg+uzUSLUsGeV0kfjtH9vvv89I4eR3mbJxQvokK
2SRMOKH12NUJPsJIcuGP/QtxqGfATjPIKJ8fFo18yQBS1bNrST8SZOTVcOX8+zurhEwCbcL/K8LZ
Vhj1QkEbLBHMF7QOB1irXjgd6o/S7QJ1GmuB3o6xb0fbQ33qylSQf9+vyDWJBhYqliEbyjkys44m
KzNk2qPFg+J1NrQTv/FHqvzifj7QpOvKnFOpFt0q+3h/bSn7fai8CX5eo1S2Em+cE1yKfVmInRwh
0RR9fv8DXgxCJYz2EyY9R+K3+0dcI/PpVRXSOylyod8PBqSw8Yr/1oVdUSOlR9FBoyYggph4G4UW
MykROxLJyp3kWR4ycbtxtuLe5sih3b//SL+P/bfBtkd+dchoUX0Ns0WwnCZHebMP6EPn/RAXri6a
BErV0DkIb9Z3Z5kEPe7nRSsykYMM+KzhozwFW3WNXkJPYnHWnzIvfPzH8eX/w5b+XWV9+k//7b98
m/9z9KP6jbb0+KP+H//9a558+/Jv33/k/4bULqpeY5e2f/vHl42uJJl/bKlHxSQtR9KFRuV/cpck
6Q9arPDuo32GNmlDY9SUSEQ2uNIfBu0tIH/oDmfn+9UZ8g/ukqD9gcWRpWP6B+1ZNvkR/xHwEpks
xt7fJ1AKAFCdKHeYjB58YshDnY1NlAiI5GpvqZvOVta1pMSe0daL7S3OBsdYNEbXIJnpVWZE53FR
ojzTELZFT6s4gDdMIdeAHKloDV2XCUxQHy4N3MRaKlaWwFmj3Ra1DBAAoGeDJ6IxupfzYcL0OoKY
4lbyFMNyERqx8JWuRNeoa5xYHdTqtL5MeSWXDWz1bAo9qERxDoLFCCmUVAiu0G+H6KpOU5FVMHzr
TlOD0syxZhi1GbbAEi0C3cpx1lVOXKBQC/ouV+iuRWDt9nWCPBalbOmtaDASOAgLSzaUvhqwciNE
tctCzK+vDCksYnlQceCrIlMs/VQPocok0Zyo2G7I6io6SdRld7kihTfp1mbb2lqFrM2Z2rUFyp7q
GrCIkRwGbkfFlPh1UqVkGDqTt1vmTaE+tEukLQFkpdU6pKtMqx2cxrKGAwpHI00fZ/qC9Uc5H5Mm
wpulVYr7KKVD5CVal1bxVGCM+ZGjUK0+JYlgyD/S1GiqBiEm7w6nixiNAmKLMsYCWJ6NKbxVxGbF
aXAUGkRhgwwxwg4ZijlwFAS0YbrT+rYQPiFdqutjTy8dncixgc4EjiqI35R+MrhiQCYLqVYmNCwI
ajJgOeqQpHaNA5GKHGjqlgZdcTKEWeyWYjPOCHPWOcNUNQdD2tGpO45adau1hWHemctkZJ9EvSU5
WYol1wRlgF3xjMi36r9lisT0gaif5ZaEtmaN6gdIH5JAH6Y+WjLWhL1YfVORRxTfzEJv+y/WTB7U
Q8Fn4QU6olY6Ua6s1ycdO4us8sGrocPM6Gw3D1qU5oPXcIdoP4+6nqeumtJyQ6LZFIqnDP8RwAeU
D0S6T3R5P8hRFCQdbKSdYWSjcYD9nyYBWhoUsjKeUm0QV2VZ2gqzpLtZW/yzgGhIi7Ff5qoZ3N4a
Uv3Q6OVS3RTC2infwa/K8bcpNqPM10aB/rY+tuLlUcmzoTgKioa2fcYbC+FeJ+fxPu/GuDiIykC2
yJySuvSXOoxBVohVa25XSujsftuJSudhvTVhcawIUP+UKc4kvrjRR+J9U8YCBl1Kk3yKlXkBwVsv
meqvQ1gKyMF16DC4+6YtWvBCHaednpptuMe4BqxmtliwTMS0bOAuLvQseRD+Q/k5Mcuam55aLEsK
MdDM9fTrWuutdF+YSr4yCoVidHsFwOFOadGKuHPYlTcQlQWSJgL81xkwLDwIMEAf2m6RS3c0jImK
pdJwe1tCfCIECsGZHVZpT5d9VWXfC9lgylDdrLn8DOP6KSwlCeqIOD4XeQSSp67F4dDr9dz7Yqws
kt9ppeBoMgpgmGJmk/rpqve1bRmxZoIY6uFqPc+ge9KbqE9r1RtGcZA+9Bo6RbfURS6PIk7P431I
HY+bwVohyV+kulc9o83KFv23Kicej2ytQD9UI94lBfRQN8eaCWw3moJmX0U9WDsjR0Bw6LUmU+mA
UPCKUAtUDidZnQo8uvtSqHYFSkHFrcZxrXegH2b9U5YpuHxLZYM0ZqGULLm12ltZMFdr1AVjs+GZ
5dKMa7xAAYw4qPAEegMllFJrUE3LpG4MD3NyymJIIncAhl6cFH0FJjzqTUPJqkh6JTy1GWZ72LbA
Kt3BGMdtZfMpju/VgmoU0oBUokqd5NOMyQaZoXl64lMsxV6wlrbdGSzKnR8jTIJNmsosKAXHyPwY
q5FJajzacCl0QXKSzGW5P6xNJ4dBivi/OSxWq2HKnU7TWHwIzaUsMKOr4JsbU7Om+6SMVhMu6jB1
H4S+QFPQD0YluBKdYY23CuWIoU9U1PopAjCET0ooyuoRSED6rM5sBhhFDfzmy4pmaE/XMeTtBuDA
4ieAUMcfGgYq7DOtnkXHJK20nlSUSUBFmLL6C3ucMd0VKZqYG1Vh6Np6kYDdnHMpBQAWLTJ862Th
oQGbYf9u1qX+U0XXqbv6mliTU1NJaGs7l1B4H+deN7idy2PfVx90ZZBN/GTQtX8YWyEV74Wwnwun
a2erP6FmiDNfbJSwP6lIyJQjfJXoU0sJgNefh1NxTFl+pH2cat16UAQpa+1wkFXrebA6tOZ5X/Hy
FC0p8PiQU2HwmfaRdEAuhsJiNlOc+SYWn/6I8rGdb8wV/ZmFfDuLlgO4l766TeeaDRCBZU1HCS1r
UrQTzXre1J2QlHZg+9LkkOWqBZ5fyZDJNOh96xNWcJBaR5T4zQldK3+rJcbQnaRcrVtj1yup8TIU
fdI5iEW0n1TB4sgtmlZSsN/YOuOkTqiTZ9oW2mQ/6RwnIEIoabzvpIS2Q2mgO9UZDcGK6AuVWFaR
eTHe5Fjq6xPvPIzY/9Ec+lGXYEYjooGdDghLgCJIIlL5D9ieQceTZphY6i6sy6Lgd6bDwW7EUEJR
amFfmlPm6KOocZBZAixyyiHBkwf4tQkMealV8tDQ0DCKEK3xhJY4riWbLb9S/rpP/4eO3v+vEUy3
XpP//aHaS8r8S/k9IVHzF9l0//2//vv2r/x1klakPzQT01KEXrrE7X6zafyLYCqLf1Bk55gtW4Zq
Uggn7/WPk7Qh/iGCKud0i06Jo+0/TtGa9YehIk7cmJqmqtCk9c+j/v1fZ+Pu7H+/hoMqv4oMf5+h
DQVqKud3LqyE4p/OE1QzE7nS5753exgQkRvDzm8crXGcOXLXyMXlT9Z2ziclY1Vi/fAKyW8kX9sM
jIO8C7yN5YHoz9clfynxBPCtwTciX4h8xTOlU9qdChPo9vHrn7A5qsgDB5pVronUZgGb4iiiozha
yj3Pi3JfaP1nYD0eP8D5hEdOPPjpgAuAP2XBkgWl5etZAAtF3qIw+znVp7E/r8jIfv1stLHbT4fx
wE+H0sxPz3Qnbd3lZRyO08uo+wDdw+zW8/DdgzDZRPuy2qdPq7of1X2r7qVyL4/u2B2r9NjMB+Ru
6+AB0OuEffy1b1lNnTiEaxIYJbBwRzE/Ys02bqCdZifXu/wrfIGmd9LK6eUgbjnVutYXQJ+cuTnu
hoexu0kWz0rh7XUPlSzYQMeNHPMpp52c+AvGXGt0EptTJJwmmIr7ptu7ZY9jkeWAItLSh0WAp0A1
3waPL3zRb1iHy2CFcB85cgPaxdFyZ9WO+ETmhZt17g7DDMeylRZ1nt3Q3WBAO7RHINwodBc7/mDo
zi6H1724SujmH1TJwWWrN5yEBdVwqtjlP13Mzs+eA6fGnbAKiV1xMwxxVNk5uMn329vC2hsHzmpA
m6zOMyEa4jSEkIxEoOLonQMTrNhAoVyWYEi4Brd69IkHS/bWzF9gjS0+JiP94scxYAk/CLujIB3D
W006Dt3ReZKR47M6BWqFL30wVYEWBT91JQh+gh2yf5amS5sxkrmDER2k6JCo+6HEmjJoSS8JvnDT
hDiN206QgWJI/A+2WG7//5DaI0c1AXc2j4ZUTXGEDoS0PWIj/JDtnM2gYdaD3utCaPKerkI29SzB
6yR/kHxMvMMHBFza4nFO75DEJPYnjLWq3Z/ZbfMlfy4ROp1MBf1aAFPaEdBWgzFh+zhV+Wlhd2qP
xnSQKC/eC94HTk7WjUrvJY2BrZuFruOkkifgA/VRQvErgZu7kq1SJJadVxfoX5OfFj6Ud1sPNbbK
5xfoJJL0tcZySxwJ5iQF+Hm32DmN++lDGzGJOJa5Ij4AIeMDH2Kv0rxTvv+0ZIcmC5hz8gH4E/AP
yKJ97LayM8cuWslZdlYZrbbzpwFLMQ8Ey2+4sQSQ9mXdO3lp6E+//lEoPDmCl+RiaYD1AI3chq3i
l5GB73Seea9OTlMVBYfMHRuXlpa6cYvJfXwu6c9s/eoFHUVmuh60dlvE6712dOiwIipZxwodY3VS
MJy/pni1F8r9/nnK7qvsHkuOVTha3TGUjjND7XYs99MYKMwk1SdbLvjq92Kyd4+lEqxlgFmPb5JY
JgVQer4P0/zRj16Ykj3e17OPdsPfgfjZ0QEcm5AyPU105T22zf6jRH86U+/W6j1WgdrdJfZuB3ZU
7u17w37U1p2f+OHkrwZsGg/jlJ38jJpUY2nB7rFwPzbGnvxX55aLm+SeFrrlbkeZljK7Te6BqTpP
zsqfTFjZKWSIp072rBlOIzuW4QjY68lOOTsYooE7st0aJou4h5mDNZsi7qebZPTjys8rH8OvtEdH
7BW6W4ONd3QrwI6uaA/TcCybm3g+deNtlt0lkIeCpNy1NJGoQagE8RQUVZBUQR8FQTF6a+UlI8p/
z4y9EQ9BzI1qV2AdcLl3bQtq8CHRfOfpZzrt9XK/YuciBE76EjjteCry0xTCTD5W1UFG81xt/yEr
clx2SUt31lMi2MvOiaN9PgXCuE0u43OReJrhNl/BDSFk/h6E1MVsbFAdGhGBBs6zXzVYuHjT4IVY
3/D6OT+WNnd9J9CGfVgEDqxVLbmS2EQacHGC6VQnoDvIVIHeZqiabBkjJez4fHqAMQzw5Fixs5+L
6s2CF0n+aLKN4bZxSORDVh1r4bBWAJdO1rc18vGl1rKb+Hsk7RUz+LOOjgpODJhLWgGX4zjxTXIn
CN5J/ipejqWU7ptxUDyItQeETKZIanlFBrvXTy0PL7j4LjJv0Jp31c0gHY1HBtJ8kJT9nhJjn3jj
xxacCDfD2lVAXXa8w6OCWSm97Rvx13dIjeW0yoV2zVJKJUkovSbok+PIG/ySGbtK25Wfas6YzpQ7
Rz6RK8/bQrZGjhQ50YeyDSK68lkjT8ICHuUuD+/KvbTeTvWtXN9KwklrT6160+c3oIE1Ty8OihXo
SaDUe3U9gBdLmpthhhwL2sop15u5OFVQCfiT1Mg+mvbmuJ+EgEyD5O4fzV9ze+dVs/18B/8ckXWZ
ennqTbWHk581eoPspZ6CmD271bTTqp3kyabXS5ox+zxq2uFxMVw0YfLnLZO2OOLGqttm+/ooi9t0
3vnmzfSZ+Y1afDd9Tnrwkc6AkZDkaHh17OolMF7YmOfcEUZHAGcWufRHz4Urqm62l1U3Frb5rMo3
UnRSxJMgnuLHrD2pyk2o3IzDzbIco/EwF4cx3yuuxD5u2aJs06aEVwwg1Q7MsOCojYvLcHHHdRwf
8xWMqemWNVYM3hKIms+G2mm+AOJl9mER9ak/0y8guXbF+Ggxv+E84pvcDhHtYA9nesGDJB2dfHLh
uP0M2mnbc1N8iqMAblPX78zPEj3F9GxUTl3ucyXQbnlD2uLkXJoqZ7nvBF/LfZ9l0N8bJc6GAYg2
XbY5p6y/3oUmfhYQJH0a2mBpA0B5zeLlmudyw3fxTebsIcEB2HhyN3jyaPqJC7+l+RXDOw5Qg1ne
3gOYQLKJcW01Ppcd1uHZnykoNX77sTBu5PJmNHYwq8rQhqHcYV5lKc4KUdByxO/p/yTsTJvbNrIu
/ItQBWLHVyyNhYsky45lf0F5kUFsBIid+PXv02SSN5NJTaq6NCk7GVti913OPfccgriVUc0ebldw
RDQDgq5hbOP1fDVkKdTW4nCxg9ubjjpuHqEXfc2j9Re2bpWJX07YmmHz0W731W3f4JzRpLdDhfDy
jISgqFSBHmkXaRnqg9G2xojhmnG3JpOZGHaq7fUl7slLORa1SfGEmVZ2jcwSM8YIrsZUc4H3gx4b
l9igPTVkzUItYF7E7idKFQGOIEg4JDNoii327hIFe7eIrpNwDxbVgx5kbriuQn3pFGGo0dseaXvV
CirYIUNov+5dwBjqi7epjJ0iGbbkPKbZLi3XPfqtUAC7+HxOyjXRz2klmvnUf3KMpDWfLtPTa2On
hZ06VmpY6VY+I5/lBi+gxBH3hskdBjZZ4GBIxxLAd0uLW3R6qFWJxogmeQH+pVrutbuwAfFZ/J9E
azpQbRLnVmxf4PSrGOz+3KniL83Y723PX9scBCL+KRBDU9UxalANuGr/GYg1s+wyBXtwxli+1GrZ
BdgplwcLvC4P+WXE7ssE6Zz+JsabLHP2Lu7URXKEd8CPzQjnnBvv61aMX02L/PsurZMLwNeYHoP8
/u0hCUEzdPOLX9mVQjhqfuUbkFiybAk+6Wuf6OXh2gST41sRUM8ZNM0MFyUM8m+zEWr973+w/sMc
wim8Sm2XaLlE+hTpeWTmkZtHfVJZwhpENoiKRA1pgdGfi6M3uzH+bvbP1Pe4ZiMF6DsrNp/82Sl4
1Zwfuu1gOJgfHD2h0vks8cCMzYirJc6XuKakzuM53ljn7cLV+4DGLqGvnVmHuSINmfCKeNoeYh6+
lzD/M4wgGwMVL6C4G+iJ9mOLL1nyjv6wLL2uZrBUYTLAnqki0JQqAplik8cqeahWeRrr44eELxXo
MYnITM0mcW3yoTAoQ72ti5080fJEbN4bCmW2EbpIFShhf1D4pM4hbu7UmdcLs1z2hcIdVY8GGhrY
KDdccAgOBtcH3alUv4qd35aeJgshKR+HoeGegHWUllDArIN2CcCL+3jZ4qVM1DIJpMzwoawOBuz3
6kCwcDCCliXsVMeqFq1zpFq454hdAOWxm8LKDXrcuCZPsaLejOsuWa/pEHWvH5+KObDMAJxWv4YW
vsEQ31ifX8IixYZHzM2xDEzKJuIZlVMbd22s5vfP4Rq9f8hwr2FV18POSUURYxLYHNSOMGhDRw+Y
WEdvLHFd33aRIpIBbE7HNGQCFBBgI+/Q32R3Z9t4fNBwBd0i+0t6O+gmb+6NWxKFNUKLqZWlymW/
Wnu1FroRddl+M5Eff6bPxTTW+JhHz8/d3sEF6kStCuTuF4rnvaNLTimsJtSsNS1RHWIjDiwcK1fR
MQvr/K4XOepPeYA6ubtLz5Q3SnrxnvEizvqwODz+ZnS+j79ZR/9LC0Htyqd7ZkMqvN67zsu96+wv
4ckrEs/rtsSyk2pMnSy9CaBAVKvyIaFPXtVkGpIbx4mbZ40GtAAF86KPbiHQ9dbR06NuLURGbeog
ySw+0E+A3rcUBexHDz4MaC2km3DZYsayKLHmhE/k8TLUNequiIMKsIDsIvIIvb2xi6IPJBUKfDpx
VMOq2geBzzQfz3BPlvSRd6FgynxSDr+9ZGefFboqD23oKvRTPbaPfJ4in6LosGsQwY6y1xGDa6wR
F2y+g90SVHylB9cCVeTdU6Wewi/1Nx9l/b2Dvel4GPSDG411Sj2PPFgIXpuadTq5yWWXKFXCzj2+
CGdb1DE9+AWCoBqoSlAg8o7oQSnowW+ejyuDRhVgReM5jl+tnf/6mpfCwt17OTrTqa9OxeuSwcDC
X44RWUANAEC8zeGtC5cuZIwaBXFGFtjNWDqhMkZRjV1kN4cBTnjo3qB3djSq48uosAMexwqqj63o
WM5hOssSjY4PsbfSt8/Ji38xToV5PNsHW0UGGUnRlOqy8n6e28OQkerSHC+nw6hEsg7V7oV8R43K
vGf0TXwqX1AiIM9panTJUi2q+8QaDt31uGXHEXuTOazLvaKgigq/9eUFNc4A7c1wdsLXjpvAasGC
jrg8bM07bBXN4a+hfIKJvgv1WX7TVMcv6jVartHkiCuQTHLFasEN6FW6Mdied1M8LxFSlyissF6l
5p4fNFYax/NN4hs3M6pvUY4PHNZ4Ye2rUJiRcs0FMvVaEW5o/6bT6KfpMCbWGGuHseGzi1QzXrrk
6qRlvZ/yg+tAzn+NGeDe0ZOcvfpbFL9Wr5rKyCHkKHP4yqBE2Ah4V9FYyX+BP75HU9Oki0Id6lqI
2AeRcMvTrjxZ6+HFfEY0dmqD+GWzQ+ssSNMl37OOjVhkq0IRWxZjZkS2u6nh/07QqLr9U4K2IM3o
rI/voND8Z4JmioTSXLkOYVnLNqn4tUEGUUQgsch5RwOBain8EEDBDFMUEMFddMRbQGUMc0R7/3o+
VtPhSsVs7xFMVBiXJfgUGmsgxG0NRvzDCsqmYBfoIOYFzS1jH6rBIMMfUQnsa0jTfSWVhBudgoM9
nbgijtdh6SsAGe/9k0v8LaMPDP4uiGAlsx53epzkHu0TGEQTuZn/wcImYmZ8GWJfgK83Wo0TAq23
QHhIcGtjMELebPluvIuerFp8VSKHApESVlwV2U+Qw89Ig0Q7hBS2xBjS6Q2dqOZ6ZM5sZMcwXDAk
Em4vFEai7ONitnMTuRTfZ8euwEYo3496WtMw7BJ1jOsmlmVocNNDzAcRHh83Bq1xZgCgJfaSaN8d
ej4SOn9VXBMZDpKosqCswvjFGvYqOChWpRTT2f6y25/XlFIPNbcywLPU0RPziw5flWs/Bh3AKNJm
3kydjer54gcjtaAj3AnHTaaaInhRSfGf8+lfajv976xdCWHDJnHgAe50x9n9HcVCS+Oy2i32Ll0l
ZNmrRrUT7WtEWZPgTTMkau2OEViyikK0xK1Bky9oVDAMJJTnkWGKehM5u82bLK56nmTaNimdtmCn
aZUFBaat3B98enGSGXq/7fzvxzFocJRsQoWQ7pnGvUx5wswDfyHgMMMO5nPo8FULcmZrRHItYNFk
wJZ1CMoiaJCANaDeD3WCq2pdRDtGjfTTCFUWaQtXFM/5U+GJs300zJP4CClqNOLOiGsjbtF/peGr
QvQH7Y6rt2Bpku3rYT+36eyJGy2eI5B9NgKunTrKKq5FKt/0yVjV4kdedXRPGs3eTrStGGhz436P
ZSi90lSiBJw8u12YV6GOUzcslAxhw4CLfBuDKpovMUJxOCuWk7DdcFrFpYm2Mo4OCyOvIRyQpAs0
jNxxG8pDswltZp9D6Axw/N2b7J7Kjf3nMEQ/3svi9Za0XHMBdP3okGmPpyGEXkN/bHE8h263DkiN
D7Qr28nsuNnBF5oVTOqFe7yi4EOJjt1RLWipp1qQOYnVtVBFl51y9WR3Jwv/3OJoTwcr3w/gC3yW
wmdcLDDW+gQx0ATwiEqbvlLouti2CGEe+qB6TSoqWr4UXfzqP9BrND6bEmaCQKkOj4TBFQp/O0Sl
KSUD5QugL9CUPcd5GztGNMU/X+LrzldJF6vsvxHwjy+5/K2eemTAKzbqqDGwg+VSga/wY+aDMDYv
//4bJW1Sz/B4PTOI0VkHyga3bum0S2xOCcV+/pl4/Gj5Ru558vPCp03Te3+JYEfsUlVib1xFaxBP
1VugFIELHdd8jPUePLJ/6LL0f+qy5FosLD5Inkyk/0YvnfttcrrWpr54x0kSIGi9BhvK5XPQ7QJ6
rSU9Q+1Erre6hTV7SpkEl2XrhfZSLYCYjV7QgTXoI1Leie3HdQkGRhq74GoHNm/FDlxsiBhCoMzL
TAJazh+nuIQ8vAr3rftX3p7eU83TJzxaBd4g3QKncIKKf6ZV+CDMN/oqTmbKt19Ao9+IkDIIOAiz
YUCBnHzjm2aIZIWBCSbUrehmCVqAK0MBLJUagXjAeO8E9CJ0lYAj6ch6eAGuwcbDN95nVWaYkbqr
DskzZBkNbhBF5/2QazjnUgydPBdkxsPhnfYJdyb9fnZZwMEupq0oTdH64t1zZnhmWQBkV4B4y//l
uZpdeKH9LsGXAgsdFEO+Ww4Cno9D+qGHo5fIshivZ0BzrtUHjBP0s9jOAlPdM3om7DaDyLsBoeDC
6KkN0SsEs342UHMOz9+VS+BeAlSQOfgFqK9eXfrL8/Rlec7hzKAue/Yb2uzOb6mJbz6uBHytAD51
GCryKDa8kWB6w5gJMtQW9xuihslgx8g0q1BAl8CV0ym+AYmUuVmIWcIN2Jlo9jS1T1X2NG5PNl41
MEa6Z3N7MrInZXuq1Sc7O52V0+V66q+nUjsWZPyw+XmV3snBgIHAJbgWwVAEs4uC+O9H+iD38mCS
g9c5zlsLjj4aozKMnH0bU2bFt5gsdEGrBu4kvyKRWzFb5DPl3b+X6eB4W56sWNblCVrGQ5tYTBRh
zC2JamANmExGAtp9XpLWSNAApaAswVngM/mLlWZ64gdYUS9efK5kFlaSX/EtVsoIZAhsrrxJcAh4
jgNERBhB8FffCc6ObZFJHpZGzaT9TvkGYZBDmCAlEwY4NYHlj7Ss8m3iCHgHv5X9v1RxdzWjv02T
0W+zNdZ0TTjQ/7UQOKI4UC7Mr0xNTtGUGPCEkdKEOUwv6oM9RsERqyUdnRlrb2uHtwnb2vsT5vHi
tj6mQ52e0al3k92Q2EOSqXE/xipz6H2XJX/Cwec+vdZ7xj0LEunhwo6OEnw0zjFT3dWIsaFpmA+0
SabESubj1IKfMKqp5ekd6WhaKTEXAsTbS7L20EbVPY921D90ORQ/GLPfazXcAfEUAwrHXoYH1DIc
DxyqSNWfbd9/B2BczbRvEuBNZjq518XaEjHo6dUIs1oDt8N7OjQkoNgwu+nFchO9KdiLqA5NhRnZ
obYlfljDUdTT/qRtovcuzMi3sJjCQQfXD/A5Nrhpfah5GSLikI+uh2E7MBDdVacZSeLqpOAEeFIB
sMuTth7iGCMJxq1MSvWYe4u5XOgSEbrw/F63h9p/zS7/P3bJLvE8x+QfIMafsGfr48Rgkj870TSG
PPHQRf/7jljGPwwdyREWai8orriP3/8LoxxnXczZy7kP6zeaNuQ3wcy6NwVk12fm+Fv27TzKOWwL
NvCDJiq/gcDheR65NiO/2LQArYL5x3VjiuXPb7ATqjJpymTsk5lub0suTmJViLOneS2PPqZcK85l
SL4GWRnnVTwRcuz4dkd9blg9IwLQ42mdKD2K5wnzTPZ1JqKXvI3llKJYXLpJ6x1JL8b2VHZP7IXr
jN6fevWUZSeXyiI/nYdjW8DXOkB4uDr7ykhhKdFMfFsuwe1+DNdHpHWn+e5+/mkW1CchQufGp37n
rUNkQIirTthCGPemmw/2MgX5U014r07N/RPWy9O0H/OUYdfLL4B4hl+qHi8eoc2nPYUwrN0/bBvj
dQiFH84kFyYsSrzeZ2y7OZ5oWoD65tgwojLnqoT7Mirqo305TPAaAkY9fPZGk2hNgmYbN0CafUDG
gxD9yqMec0r/wPiqxMUv3na2yueNzxovfLk/8qn3MoosD73/npIsk2+9sORzh22r8xDGg4lxi+4/
8jf1ctbIzM2ZUbr1BywCHXzk5I9ewfn5/qMnHDgqsQDl2kSrEqNKbCfuxntosDz2Bgzfzvf9nBIj
ck2GiXqKx2ucM/84J7ciXQr+//aEjAnOGVCoRdRAw6tkkrQi/Ngj2m35F3DHJS47GUIe3JCegruV
4+MiT8pHOOHtKLGjeGtM3iWoWIqXJDIdFwxO/XWfJTJD80/UjrhSh+RoKRJ+T8/EF9IzuZnzCDTE
GtIzfSGn+959Jh0Tc7p72NFdBN+xc5HBp/xewekFBQlIvgq9K/s5uUf4cS+prSUNHied593wreui
0RY3lQQvijEaVVJIPJue8Vr/Ih5x4HowS4bugcQAYw4myrteMOzgTHSTT6rOfE+2lyys71JDx3Rj
X9zjlWvtCVmlvSdqdfa+t/fNbQ/DsM33s55aU3qB0dv4PebyMooV+JBuYX8JKBQm+BmhK42cgpLh
wCDDGqe2Aojm/UsP7vbHdIcBD5jo1sb5GRg4btHj/JBJ8m5k3/tv3aFV853nc+BZ0t1AaPdzKURd
iLIQlk37Jc9F9brBn/L0mqdtnk5zMsxJocRnPa7meGS2okiYDpsnVmXL+pgRz/XERfkk/MCnQ/1E
33O+H1of6if3fuiBllF2U7RLty/19/qzrvoc2ioOAOnjMBJ8FENUQuCCDjTK+1E+UQ7xgdi32CyS
vE962nw7AYotuPOTj7Q503z3RKUz3Csd+ibz63yvnx7Fk5Vj3oRLkzz0RUVPdggavNWePh/yM0Vj
2N7EBQW3cLhJsODQHvhK6nmgBnyyxUd18kEPkHEFQMBg4YEhACMYb50nOzQQ1RmawP2Aq46VhFbX
KlGd2FRjw4nXOm7H2GJFPYC/8k3nUzfGsEFVAhDLCRpdHnsN1kugDYGcWhYQhvzRlrPLsg7mr5jB
wIHUxaWOmgFaCIW1hCbqlbYotgymjZjkQKJI9CXBdaU/pzgRSl1dr7kCWxItx3ftOwo1+Ncjqw+C
gc8dIEZpBiofmhmwGnt5VxJpsWOlZrm3rFSzUntN9TXFrxNN/wqjOK4HLGwP04TOg7UAMplRT/3B
XXjQF0DBOO2emGqyocZbpvY25Kn9n3CpAUWBRtuMcisg1Tbs5BrBSu/9nuF0ADRysqejUx3blRHh
fi72k5liKtGGsL6vDE71oGV2+va/Ey07Ov8Nqf010Zp/W6vScnU3FxaJ9jGXImzdknlIA5hGtg63
SaZYZvZnCE2lzKu4ZcxvJFMyaX6JVkEW3Ua4sDJ5TnXaJc0WdmPYj6EplwRl5He+Gi+k495hFBsP
DPftmExqlMmVqwPqIv87UifOQ1/fFNcrP6rbk7M9adlpVk/kTBIm2fJ83oPwUaNTmqvs1gTfv0MJ
Ijsan5YiVtd4WpON4kdoVbTro7MVqbfIbmPdjIgTsxk1n8DmTEeo1Mqz8ITTinEWXSHUVkYFgsG8
C69z+MHio+9SU5ehgDhAECACWKqgH8H7MYhMhpGl9yG50bp775f6OK+HfLe3ljT6wNCr+URvxTFK
8IZguAMiwHlEgvK7eQ8BzALK+8t/NED0PRzeOg+dyYW5SxFjb+XLbrMnWhfvcG73WXk4HDBx+fxc
YJJaS2YeMeLzM4+eMUmjy16JSQoPnVdOdOCZA3DUgrgtZ+YY1IKB3BFBgyaJVnb4HRHkLVMS1uLP
+ch8f8G2Kt+u7hOm/ROvlve6Q/dukC81N+UbxaUd0X7G40BShXySvEceY2EifJliaJwnIB3x646l
wy1wNnCI/398PDsFmz753FQrpVh5iZv7O8tC3hd4xwu4/+8TYCSzKHJvAb2VrFwoW3hfj8fFABmr
uskDVw9ei6sEJida205OIHhmvDEeWE2Pc7KqoxwWmKkVDq6sHP/lHakss/2dJWe7CANjssDw+L+V
HvEE1S44OIE6+AAaoBlAGbe0HDBAlQCGgW/zL+a3YBYMjgGlRUC3Y72ce4lccIAt6HMoeB5oBZZN
FJKPISZkuQcmwZOavtHwfAWQfMx7ASSBI2YQCZZTciG+3uoYIaKznEDajXjMHx94A2ADnM47yPBA
GMAWSuzUKOQ7UUgoARmDoQrxCwJEoCrhUJIAHVKScJ8BCsh1f0IEs4dlWOLS1sB+wdKtlcBANoXY
916obQ6dFj97nU3hjS99wBSSEeQox46P2698+5NkSs57pK5H0jJksz9ucD4SnJLhrAEQYnAWQpCi
1afPNyPyXrc9rRu+Tk9O9rR0TzTzdPIQuWCx4cY6MH2Wjfuja6dfp1OvbZ8e3ax+b9AffTms0hyT
C9mMG4Zsw+sluaLIMSe7OaTrXtd0Xdj+Ey9xC4sQZX5HTn1eXkkf9OC/YvhmD1oGbTc9NwQHum3m
VkMM3v1osWmrGUKBdj966n+5eeY/RXDXuIsHoKyL6Ox/DkWqrLWaXcFFwy3UoBF8cDhwspLzkD1p
KGRBgUEJ4ndjHvLv2a/LGd+usD4Am7FLcNwblbff/7zGy5kpMjgTxUHw2+TlzHZ4bffM48Y3W3br
EL9ZteH/fGjCnkH7EB5/Y5b2BpbtW7avvThfjwGUrqLHydxzYGrWgVUHXHNguvYPgK79LduS2ZGN
lCzknYR23lKTGyUES4PyMrMfbW2hSyYpQMoCFdsinw0ppRQ27uxDVBTx3MU2JQC19yvGL9SGphlV
53jXxuf5+QNzXAYuyMeI65Fbza8+RuhGLkfopRkxsG1g90k03EuYwRTHB7UTZzMKN0DuzaV2U8zJ
AwmHw3CHs88MdxFrOfvLzvMubhBFkxLR1l8LmHXBmOJYaV2TSWDCExWHxmUVke8GRWsgmliPrKcD
ViM+F/3s+NRlXjQM6QCpdiKcovgk/y2u/ooII6blT0srL7ldEVexDpeQeL2Fgxlex3AgJGOWTE/k
nQb4B05cjLLg0v0b9OotzKewBowgQN7r6NIKfGi4Eq7CzvyaNk4af3L66GpFr7Q4Ib/YRwoEDCvK
Gf2QMOFrsmwKffKZOA2Ph4Ioa1PzC5UP19vAYHkH01s8rgyMIq7Mv9xs9R/GfY4KHwdRbIQbTLkq
8de18jU3q6xSTIS+ZAfpsYw7GfIazzb8ktS4+W9VfuyzY3fQkGLHvG2LszJxovMYYlAC9WO4hBPk
AOKoI6kfX49UGrc6Zfw+xKYb3TQcsSLgWowyAWpBaRlIYECRC1WnKI50ODgrLnlxviZFWFoR4xUq
CogxuScG9qgQ7TGj4hZ1ZrRj3FtGQxkl9c4f970jJoC3SbQ2/pyJJ5kZgKaMYcow4irdimhTw2e4
vJD+ddvT9aSkD9mJgmLkO7sEG931FLNDsPuq1zQZ0CTFRBHGyvvAt79Lb6g+DQcejO4fPC7MzY6t
npyaeAclC/mvaQno4hRkXsMGGhpMoj/uzrjJu4PXdl4w1Q5y0usQWMIE5bqwViFGtst00TJR7mgZ
Y3icW/QpYFONdvlQr0fVUzVo+yEMAKfAq1XUnSg7obRCSYAhnStWhqGyozkUK0UWmeEzQ3ADZvQk
Lna4BznADZuYyH4kgvPXmPnfTYu358fAoSmSy5DiOdvSWhqClxcwO68I7sUewQl8rgav1eJ/uW1/
l72QE0IkahFDRKzQRtD1b+yvTHd61b7e7pUwgBMsoMbT2XHZu7GZAbvLibOiSW5u75LEAkraYA9d
LTiXEZxhJ2RBgBEmYxZdD6/wuDH5BM0DM46DNzbwrDLVn1wrhm4wVSm0sAqDPyXF83Rp9060qMk4
JPwcn86Gf1Fl7ev2EizS0YTbhNmIzsJmK7SFDUR9hS8QXOvwzBaAG46kcabQIcNAzTydq6cJh/O0
vIYMAB1YDFRNMFagBMVgFHmODTjaCVBfl3Lf87LbVPa0Wpxx4fzcDp2DTmXdh54wnrUvzQznLWaf
BNgAgJ/zIGlCWO3IIxa45sbfJQ/zASgnHIJl2R/YQ2lgByHRj4874mG9rHhpd91vj5qXnF/8AfTn
vexSlzcGegs5fpADPccIM5I99vEof4iJMHeReyUqY1O+3pdK2CtRAyZ132BUrm2kniMYlabfQKyo
I3OLJnjpGJMnqpmUW2rwJiO7OlEnboeuO/TOoXYO8c06Xq2jOp0wbnvhqQfYwmviiucUXEPGblCC
oLCCE8whTeZz8KCIX3b8leA6/ITxMNn/Mqvmsv13LfkfN1HWmn8BP3cosOhndaWWfKErI+9yHVcY
wnkAjundot0rmOjjQv55J/clXDzyDo9MDU0L6FFO+8b7sFuJmaxBNpzZVBlZv/IC7ibXES9F/elm
evA74VxzL21bXs3lfjsl2Zy1DUXe0RYP93U/tPKmuoA9Ah9a7ms/JATZGxdXC7i0zQnBAro28M7i
elKUI/cXvHM2Dq0r52KPi9wyFMvFlMvrjJrH0FJjeLZwvrGN5d5vNgtZXO6dIg9rWVzxsx4yZr74
FraxBAOsXu6ngvf/nbcD7FhE9uHnnu9+ZbHCwu0U93GvMBj0ioIAu/P0V4VX2Xv6KiDWT/za5DWs
BoMxlgdtOIza4XwOdj9wbLzUwqI074UD3bIWG+jHTcyBGCFoOsmGgW+dAvsyQ1zxr3MENgJlK2Mb
6ZDwZgdBBvFOi5mt0ptszzG6eXqCERgxjqVznvYXAl0G/VBF+EgQ7tSbjHjX8DfmrjksScC60r+g
Fqx4bMtG0OZZ59x6zIZRT/Tk10rkvSAbUmPJhIgHeJXuhpS0eJl8haFKDovsWF9leqyawH1yTJzi
YuOeJx3KixIyZczBMJfYU3vkTJoNFKDrUZ4LFcadOkn+hD1JCt1pXvXh61e+VzfpWObBcduD9aiz
tVPH9j2ZPvLpPEeLJeazzKpMQDm3x4fdeBAiESpUhQO3iTtwFTivj5noh2jZZLalqLuucUPOxcS9
TUi7Ax7poQ1hiUx05pdjiKmk4OVOT932rPlGOxp8M1rvZ7yn496MYHpzSMrb/Uz31Kz4Cam2/+wk
wH5k6O6epHWUp1nfO4uVQ2v/jOtwSLIuOfd8zeouiXvXyaRtqIIS8NmzEicY7gne6Dz1i636S7Fv
F5+03SrelMUu2396NOje7mufe9vK1q3M4kslSOQrF5PQJovClFQ+XvYym5v7qTxcHH+XZq8T9pdb
vG1A9/jIeuo9uZ8HEYLW4VHPHh64yj1G2jDhzfDBODfecjYM7VAF2yTBghjfoWLQYvBKvisOaLHd
+9Cav+un5eLD4hibZJpiHQT/FnfsHV+TgesEclNAMvcjTOKrZe8UB7YSLXacuyML0rW1/wyZgmNn
8oAdcsAX/oQPy+F36hHgIUNYxxs0YCwiMIv7frf5k8avUdaOEJVrefCmL+hhG7GYMP7kWRF7MsMN
KaiRBx2OTjB9VIGRm7TIYAYnrDtkY+xk0aZHrOA3dlRd45sZ9+eERSwNnrgSbV206N4zYCU7zP47
JpDkMvIc6cxaqOeiFgl8GIIfWcSqYafefOe+gfBYyDC/kuHAYbUnPFpDUlwJS2Unt7FAcTm0sn8F
cpfn28/1hQT3yHHMth/QDpmOqTYwjUuPlMtVTrDZR9ZTvi5vDdIsbDQ0MvvBaGG1Qb3nQNKg+2Kf
fco4ciGfcMePyJQZcaVXELtfrFsyUm4Cdi5duLH3DHl2gvESlkDoTlA7cv/ysYJJtly/qUENG3g6
tM/fWL802ZDVohtYwTkqVLmP0HZeG1Q6gTGq4BrV0VZHaxHn15hkqjkeORHB9C7RTJlVLxtCLqlj
33Pr6qtxVwVqc6RI9ObuMHaHlU2i26F7767eBY9aM3h9sQqohqexkozRujqxwpljB/vOPhfiybNM
vMMs2nv6fSyJUUCShPN7HkZPnVR8BaXrQnxOfjaj1yCQwGzqvrXlXmRW3nWeFa46wT+a+R4INuu/
KLAxqv6nBC0lWQ2cbPAz+hsPEUfsrm9KvQ87eE1jBGRKWmF3ic95gXIjk0n+TdJUaplDBvYhA5pd
MkfDOquTHL/WTjyo8deqjnHDHur4nMk2ZD1HpoCnD4sMnr4+++I4sOtZh7BFGph5ulx/dvuIGba+
hyo+oQSpsVAZTmA4Ttg6VMgAmzh9QktcNKGzZvf9SiPHKt4SZ8wzVO8yy/nHGdTTJigEKBrK2MAY
aUdKfVanBNyGQGDeEkIAu4WeN4kfBIBKO7jbMbudDgsNB5MhZkJgMY9XT2DivfPSHc+sYiQ6TqzC
xjvfqUXekIDlm8axi9e82+RT9k093e3kA+b1Kpt8t1OXWNfU+TwswnDlwq9OnXNf+K2J+wlC70u8
GJIcoV0SJpXQIB7tBVeDSwGRmBXCHuaJwaaJbYeweOEdbyWrfSE1Q20EVAvtnkLhXib8KzkVc4l/
uhSuaUJb1RlYu3/rH4bdDc/Zi9KH2yu1GasE1GY2TJF7KwE0wmGn4LFWACKioH4IIsJi5o8ZAqRn
NZHTSAIiy+z19Dt7dai9tw6ZB29xT677xD9rUN7Yx/PPVL/Y13ssqzfIraW/X64RyoPE05mK0ug+
UHWmovkuMQe5ILihu9iwdXfKtWNTHDdDDqIxe82B1L9MgwdZiXVbyEr9JA937wEeLnD4XHkJ2cG/
Yv6aiQwr2tXDV9DxKuaca2y2CWfHpryZaPjKG8n1nLZAwauHA211TvNzmuXp3KVK40ECZLy6xFbO
9lLMfq8EZW53XOZ8h2ZAZ/pr1LIMQupGZrVDL9L5yfrYxLIWHERKP0wcSiBJ3zk876BgwtXdb/mB
PRarO2QO/G9/+GSO9KripsnnwGHVZGDh2hWtX3xtjy07Dh5tEi+HTgmKLs2S7Jd2smWCoqvNktzI
gajLqA9EP38f965X7WAPyPGy4sRGHc9jjGgMqFiNMBIcUMhaweB9LXU48PHQsBwXtV3ECki1L6/x
ZvItY7iFa5mh74frob8cq/V4rU9NfbLMUzY91XRw1fNoPt3XkJ+BsyrnMN8OPbvhxomBslZKokpn
HotP/Xe5oMliqs7Of1Je5MhCwUaD9WSW2jeKGc/6uOZeAp9Y8Vfb4zcZady+gDdYqDexSkYi2+3z
NXWWFIVHfuc7izz8bHFYa2moyIz7Z5elxCSCkLwoifGTW4SfEXivFZ4/PyeRR1WhRzBCvR/DFNNQ
hHkuO0j7kydxMUYW5lUggoDK0DBGP2wG+8L9xvbj7Hs/6r3t/+DP4qPkz8pmH4IzJ/qhMNcBlLwm
RKNpSC+7VHpPURnB5w6IRkV2dG6n2T0BeBhMAZ4m1yMiyfVB4y5zUC7BBBXQlqe0A9YqrVzyRkm0
rBOOIaEMBwtLO2TaQc+PKBIp+TG7HmuI4vTe/XE+I0h17KZDbjBPObQozvpXg+2NPQ7tDTNLPS3u
q5fLmNzGZLeL+4aeMgR6guVzD2yw8sczbAS/DrdPluLrbKDfD+7o9hSsVeCbU1AgcQGRg56HcQmM
PTOAcz2+A6+MCG3yTlqG3DFe9tgBBrc9m5aSwH++c/ih8bvQybm03N5OriNA8+AwZXzMS+Is21vZ
ftztG/bYi329pgNdBib2jLY2z1SiEuaub3depsXDJdaVqDUie4kgY49f9jFc7fPimx8B+eKKWpgl
qWRdqdD9MZou3DAB1fW6CJQaODbvzZVn6aOpj/gWbt4VpLGXuwWayYZ80L0zgH1MX2m5OUxtFnLT
p+XzZLI6f3BLr3SoYkLIKaxAOKV/Y0VnFlQJt8GXmgls5UKpRSWcNAdk9s4We6g5TDMACOXBJBvg
iVWTl8E8Xu4r46gpWKdfrGe4iRsglfHOAPZxWGmotiCHBV36/0fYmS63bWxd+4Y+VmEiAP7F1Bg4
SPKsPyzbskESAwFixtV/TwNKTt5UKqlC5fjEjiwRQO/utdd6NqOZK+nna19zX8tcfk6D9ayOqzlO
iVboDK5I8ldXecgKRajivBX2VkAkLy/h7YJSi6cj3BDSuodWioNeXjdoO0c20ax7XkgU/fyy3Tg0
GJi6w7dDqeqXaqWSCLi91yxEr+ILsUcOu1w39832bZftbeGM38iLFJWv7Dh0e/TGJvrCrZf+mF7G
J1oMBNZ1p3MMLP0WkAF5Iu7cz9xw7ZEo25jzJSJadQ4NFib9P7ZG4PL+sQrau62xlTEN829VMD2r
xaidqYLUQLJ0q2BG0dviNsOa+fAMQaWDj4HLnngGoZ76cCBtdkznU5BYhm+wAw4oaGyVLCwXXWwo
hNll+draYe0EWS1rF4WLqpV/o15RrGgETzlT8Hy4WFQnShNa2MgyK8vRhfTNJS6W+mOn8SW4fCCP
0ZOqG0LqTk47CapI/Z7eythue9BQsmU9GtG78GdhytBc37FyGblogoYB0K3Y8zsE2vidCbMTwycd
wcMOn8lt8D/FrzawjzTYbX0bp97dNz7vmNiue5wfw1QRa/TSquO8k9FL6pX+hbQ5larcyQKVOikR
LocKpfnp8F6VKEmr2Z5KZHwDRtGMwnmZLefloTgvBrYE1OYldf2xxx/WHX8F0MnnJNviLxKXh3C2
3XG8nQIHx8zHqGHm+8wSLz3EH6OKfNfzSMDPJ6dAlnLG7rPxm40/+Icd84KVI0nH1h81ptwnXsAN
2TXRVZXVz3DlD2h7P6h3FLvzLEoVg49LKPayt2asJbKwmd3pRiLykGVP5u0JTIosZpfueO8Jrkjr
DcWL4kRugJq1smheqgTiTuj8cl4IgWY8TtKQQ15uBJZ1jyleu0ciy9Y3mSpf6oesHE83ParP4U9H
uybGEDMWNtA6XwTUqCcwbKG8Uf4294WTbgJxzwKL3XUrdEXsN8gVb85UBvD5qgKfS+6arfty+wH4
kg0k5M3lkXB216Uw3eKSZKRrzYf+frzfT9fziUItD3qChk5PCmlHwt/pLy6bFEs+KYT8TYqTRcZZ
hvwpRbJbsa/aPeWH2kPh0fS9ejlQbybe7YQaQ7af6tIilSXUFXbLPdFrCCSusXEpI9QPrnYrL8oG
K+7jIsvFlFSfmCVMlaA+cFEZ6KGz7tBDdykzsiJc+JL3mEW/YTBvJRIqkfPsbc6yDlAExquAOydT
AogG/moHIRdNgM5L9LfkuWThwW8WsJg0U2gu3hHt2eIFIEZKXzsFk0Rz0JqO4NReSMNBFXh+hvcS
cVxFze1LQmR+aXsV8ZcRQffM+0LTzznyY6eMAt/JilrQLeHz3oasxi1NFllsiiEYMzFwVpgE+HAK
C668gLoivQVsRwzvg1ea7uV6c8D+8KPLAkGnmmj8LfOQOii61Kg+8H5XGuxDWU84eP52AZErtoST
UELYXF6CkOgbFYTyQbowDFXWDHxIsRdaTyxqZ1k6KCCEnFZfNY5q8k3Jcy7Ox9VJmaeSKZTQVot7
xoL2EQv4GQHKQ9JY/eYY4FanOQZzZXGX063GV45gOwKjjDeZLDucymTR+bPWUGW6O5gnsXuitIQh
2d33esLRh0rC0Qd7BEcfzzguzd3OIW/FIYmiQcX4o1p408OdXrzakAXjioaZBc+olTQ2ehJeHLQB
xYC6GKQuyX3+974Lx+V/OjgxZmtrQckFM7QERv4id7dM16sKJtPAGy9u8S31zREDh4Qp3a7wCQPv
YCs8mD1n7U3A4XppP69ZP3rKVurTw9YK8rm+jm5CFLzxUzpcQbUTqSbuLNuEj4OBA2ps2xCvAnvj
TzC+Wx8jRiMzViS31ig4x+764aY39xQA8CXKte1llCsln8C4dMu98gqPDnv2brdnt171R/XLA5PM
jdWT7nX8aGNwR4VD4h/Z/AAN7aqKQhWqDbYsvNB1tEId/x6CmJjPBBFObXW6bo7YY99eD3YpMhOH
KLkimSoBhHae/QJYg6ekAacx+EfUuPUQBnKxsHhTz0joiztsHOAD8TFlitjWoefxk7q3kXySzNXp
1Mg/fCm07z1kTk6jNe8wnQX+J8+CzAgSj2Yz481zHhDfk8iW+4Rc503PwCAeTTxtk0oqGzfInfej
uTvOtKh9UvBttj/wEU8bv936DZ89zALEO97t0n89PXrxuAj8GDm7I3EmS8XhZydb+fdcyFY+HNaY
qU51UOj4ycT2ISJc+/huV1KA/oURi9Yf9hSVMRdbD5MKfto1il0XDpsNgr1sNmDIDLFWud7nHC7d
6CvPaUlHZ39ND+wxONAuGvgh+86aZEW3Nv788BKgGNZZUihsl+gqbvZNI/iJe8NBiJGnsad0y4Dy
p1R2hVAdVkEqCTH5PT+XacwbnZYRCyY0LjLNNx+GiEWutHHYiAFXXHwZDSY6Ov+LCMDxPzEUcUho
EF5QTQyId+IrEFp8QF4NolWTPwtInCBJgOyNQUMoCyFLvhMWyTN2Twv3Dp1gZ2PCCzZYCI6XHRlU
YavisRMHHI+nqsIdc7zXPF5FEdeQfDySijXxlhJ/n1ssMcUOMo1rbbyCl27HhL0gW26C/hDmJKJT
lZ2M7qT+YHeQwwgialILNifwtdgxcNb3anhsD5HhtWPAWy3WVOGuC16izT1+SbdyG+J8rHDWVPGv
1OGM33Hgf7lj2DQiMvQTZlvOAnIHxmmf/DwdcPsj59CdQoPZr28OmNer3IPNC8BO/OqxRmCwkA31
K1vnnQd5IMUajb8I4fGdWYfgaqIKWNGsxspPxKrSTFxi9FknmoeHfWoF3dFmwWgklfkbQp1M1+Ys
0kU0dOHlFk58hdpryG7C2Zp8h8F1weUzzujHon/hhvaFMdBG3Zft/qrvmaI1H32fxFHXhPvSmS9u
/vm2DTpvsKgi0fYWbZ6HMdmYyfaekMQ9XnLSL9zQd70bsRt5LFvsscq+Z8jTEkH6M3a0VoXpgswm
o0bkjArFG9ndcXDEuZXheSWgby/2jQqbghFS1cadZwyC9MnOu7aeoJ0MiGAU2yN7XKKe7GlADwgA
K9GWJDAGlGs0P/MTZ42MppBL+SL0Iuw6YOSBowyxrkXDk6KTU5OhzszmS+sEo/9gSOwdDOS14Tds
IR+gynLXwdWonSWPQRoZT0KXOFphZ0H/CAoJgCCwnPbO5mA6YxbfFgyE1sZEQS1VbFRxIaOPVl2K
FKH6Ih543hwGNIWt6Rl0qZ+Ut6HzDc11tgtvcX8xggJb+y20rpH/xF/2syCw0UQd2QA8y000N5HB
4HgFq9z0vaARdxfzRazCV7uss3Dm8PjkyS7do82sfXWtk331y/Y0fgECyaMr890lHxqGeqbDUEDZ
50ifJ58r7EU+V7pFUj2ZkF1c2uV9/DSd+LCWR+/FARI1lMFuBz8vuP/c7HyUjvPF0T7wEAuxGsMb
NBPsoVuEEpARWup94euwhaQ5g23o9nlm4FHLSFNS6+jFVKu5ldWqZwEhlVZJSJ7GprCTfDyDzBii
Qk3K21d/cCZSq3is4raKTQ6hyYvMQ+EPoAGHtYWzLQJsLSIHYhJNNPWOhB2AGeHFIweY/2gNAejq
RihIF2fiiGWwyQWQywuyNxxLzklDYlWuqsb7PXA6VjmKN7kmBM7vxPPI5mXZvl6iAuQEYj8l5+w+
smi1n2ZtKNv6treJ18a+5uh0DDt/hrwHoAsdHH//l92FdEqYeToGr8xvar/GBPoXaeTZnRBX78GQ
ALfCoee5xvYwOAptUucLFCeeUXpYvMdXO9LvR74vnPSm7tr3E2QHycwDmMf1TawNIT5zBCUA8y2s
JYgYWG5CHdi05pS1i/fmpoS+M/3coR3BLIuAXpdaXO/JIYPo4NpigLPemXt0auroOynK5FbJbERZ
xKB17uLo4mZIgXmUhMR8NSdn5Zd1IBn4IT80+32l8qZK6kV/GmtXYzueRDa/RPO5GmKhhueG7H2H
EAZTGPLp3CEYAOzCF7IcCVa9CHEFohdmB5kURNJjYyR3siOB8CUYiE8HAQhhIXnL2bx3Ds3ux/Wp
sRzECINHj3ToAsWkQQ3U6E60k4+UAEFOtCUeIWyUiXrbfyX6A6L9bARXkiMfpsmnt97TXqf1B1aG
BmIjt2mq3KhNDRZlcihE60vC33UIh1FzcRhS3gEUD9tE44KTwWlUNL1wEYGsZAJrQCJ/keHqRX6j
GViwQw9IDbgxnBVOW8KuwnYMB9sZObZdYkhbY5Y8suQS41iGGMiaCTNU00OmsaUQd9LwjVzoOxtw
6gJYOxMgZBmOtqmhEyAGHnJHofix9bh1Lp4gdBn2150D6bm6C9LjZcvQPDArNh2eNhjxVx0AeFij
ux3djekiCHJbkQI5xhWnmXBLFSL6rR48+IkQUIiKMxXCgl1XRuTxRrBKhrdSFbyQ+8d5hfg3Todg
Ri3vAuMFywoqEc4DE20fGxKSGk1LEqWzwzf+77t4Rnr/g+6j4342DFOOlN3+zauXMyJ9mz9MHi2W
Jfr8bD73MvW1rx5h4SR25hDdKx6O9DewseSetnWkPONWBZpVUFF5E8nqqnI/z2Z+BsIV6Q98mTJv
lzeRdyDwnafitTCTut13LTGWQxVJeYLd/MbXNn7P48CFMbL1D4dLL8m/hwPPErFtgzYzTiI/W5AN
jRpmRZhWwm6Dmb2eKZirWAc9EuaOCOZ7fqDhEH0JP0YDp67FYwBf22EuQjDja+uhBwRSYgoj4GtS
kC9BtoKkOZL9gaSA9akDhHVjKjj3gUAAW0LyfW+IDaUh6+b9EWqnVZdeu78Y+YZAXdr6dHyb/T5t
wt0cXpQwxd/pfdu72cdmr/52SOxcUzyHAQMRLEFfeMOM4vkdmHDn8Dz7Y+nj7HP9O1NJoPaJHhAr
jblblGHZaaIqi46OgUVZCU0OSWfR9aK7oNtIyAxeHiuoy6BnzWF/fg0fY7hLEYsiBcmMc5EkGXDi
rj7dqBcE3spI34T5p+smmdUEdM7EHd6QgpfrBydh1g8ev0K23vryP7xSKmfB/3jw5PyXv5wejdS+
2a1CYL76CaBW6yWgulouvDH9T55BMCMqHRhNLiS5GeKGrmDqPGe/efgw6eOIvpN4A7+JFANyMXdI
Jta/C8vj4mmE3sEBE4AHz+Tj6sAH2VHCJQiMCMuaB719NIVOLIPY4m2/0eTTWer7Cjoj/HQ0SGdL
bo62vQf8tuJ+ESakIbo8tJyWDGAUy5mJR9eW5lQGTz0RjFgeXK3hYQkqrPzYejGC+GZNvwDPMGC5
qGpBw4fd8jTfBpy7mCCCUQlM0BQNcUzRXAlKOUBESia+BOsjvu7vDSQTmqzLs85G31Ld9Mf95hZf
rjTi9RNtAesqgLJgarQbpgiafkewCQz3stQ3YCo5jeAxY8Enjkxq5+6AC+TYzsrfkO6jM1m5rP8E
uY1CALyM6zreTPGcJZPFIp10LX0Il2yg7bDw4jVmnduQBV9WO1bgdREGj8E6rNO6ToEhytX47L9R
pWpOC7W4HBKdLtpmWUAXKWzGgrBURxoq5StrKd0T4GnLiqrSA8cFPoQ1fBRJVZQoDv7W3eYdUMtf
CWWKZZaSCC4tmniye5KxSPVh/YMllwMfTQKuhh6JY5zd2wHD/7B4/ll27U6uvLRRjBdUE9ZfWtIs
wVA5Nl1kfeRdMJZ3QXkZCOJ/BC67rsjTC2ty/pVV+fy98sqvdxaMmIO4PMLmUg3h5McnC16dDze/
O8giJGitD5/bnwUb8MlBFPmJLIIpFWN+yk4j9bkGtuG/UUhKZlgsT/I2d7ETuuvyaiyKiVlI0QTN
fdVNbJYf3Ca8MzkKRYtHRxVnVaQjzFd8K0FHbWbFbYJLgXEZMpl8eE1GUtDZB4Ax+zq/wK1zdejm
fq8of4u+Ul6lxNIswD2dHhpbvQVFyD9RV9D8XVZHUGeSnLNuY6Xo8nBOSnxn2XpI3xriCb41aPLW
4lsjKIb0YCEEnPTzyayYISG1lLk6jcrxEdXO4WoGmxRjma8RR5Gsjge+2p+NnG8geSNYIrmUZ/NQ
ffVgVVDBlVetDtoxyJzObYP0N0WLW5AwSUHa20mcuuoHbkuG63WKchhz4DBhzG0RUYm77PHcpd8x
EZbnQ6EcbvMxn4/VfBzvJ/V+MgZv8BUbw9++16VgUkUqJjn/z+VgLWBrDWM56BniyTq+FDMDZ4/p
MKMCPnaHQASd2FVMBz0l1YXVC52lGzCRIoWVWZpf/Me3HzyrvCe/s8YNpUaRLzJFRWIH/5NGSQlo
KyHwTVgqF8ECzeIGp+kN1eL8HWro8EzyD+kC/Qe19/ob/eL8aUUj/ulkoKlTMudId6H/4021D+gZ
6BMqO/1JqhTlnq94Yt+Guf7ikkHBd/qZ3tANeGom3dH8YfQP/iQSiFkI6w+af0NnaOkPlZrjtQ9v
+H098ksUDk0VBjvvhfOPwIfUcXkCSKrF7T6vpOKRKadWOaYbqXucC4azl72L+mHM7usGaJHH9QD0
BTtg0UHw2nBJpW+5VnQTTx+yiPrx4uoXB22kgt7IhYF0R3tOrqPjIHWS6yKVsI6eJ6FkjM0SfGQu
7C+sUCe7k8oJ3ZXrazY66CcwllcJBdDl+CMAKZgziMuny4OGssoonLxIXaUxWgrXdlFUyCsiqsxI
53ZASOmYOi/QUV2SLQazc7izRpR9IogInavH5H0doOnK0ymcYwYVGBunwM3nGKPYkGAZBXOAVldF
pwb1kjdI6RtxelN8FBeTtv7Nbwm03Bzy41WF9DIfn8gvIrWwk8EIiZxApqudGFQktzScuVFe1Fdm
A504uEJzwdtNNJEL39uIZ/4TQszA0mNFOeZiXhiyGxzIOvfLLAyd4xaRNxeiNBHZ8L4ROBEHrHw7
Z8MH8xNqZaF6d85dqQymc8GFseWp2Ll8zq4gJWVMHT2GcxwqDwgN+6TBERqSS7tXFmGG5j7aTHOB
a9kWdImOcJgZhYjRnMwEF8IMyYmuE6CnLu7mWevcLazLRaYxR6nUnMfEIuxay/m+q6Fpyyr4f32K
mBS5tFaqNzvYo7Y32xhtnEuy/Yy8D05mjaRZV2grIZ/t+EKLydr59dJ+KnhbCgEXc0Dzn9w/BZWS
bxUEjmPzGrIrXGQVGO9kuHeHAVY21ApSEmcio7AxBbEjdJiZI34vkwC37IRoMXWnanuqF+niTOb4
S4H7ZYiQ5Jg9zSNygzwD+oGhFhuJwwQoShqKTPuOoOSiarCjveOM50TTyn0t8sbaHUXkgFtpfJSm
2C8YKGmNocKQDuC6f/3ZEz5SAsP0NdNH5Si+tk4Ww2DhgqupZPJCiuDKMid71RsXt9C2krLEqkzQ
rbVvHrn+6Jo5918zpRf7Id4ER74nf4gUvCWr1Zdxx/7q+DVAAbSIXvhvpGQxLXBUGGZoF2DM8BLl
PzTdwSJjVVLEqAcHHQOfaLMhOCBjXVucUG2AjkR/8EL7LvfKh4OywewrRMJycopHOEMkKRm3hMwi
r86WHWGgVVLS2hgcN+TF9pu9OvNg04/f0B0RGMh0oX0Q2/rmUHMCRJBZi78hhIBNGDJo0gltMcDI
Hwcvv7rDkqsfyNJnxP/xYIYoI9czQIJw6iVIWuOff7Fvpm5N4CIlzesjlrSj1EtGJJMh6PWAkzAz
3q4o7qoTjiBViCsKg59kDu1Fx8BmrJPPZtKh+63hPBpndmTYorw5BMRbyoru27UDsgqWLdp9kYsG
tLzqYCnAHDpCY4hszgSjdG6X2yhHmG5cnka8imMt7YrAbYvMqQ/lxQFyy52vajmqIfvjSjMHBeq2
YWzBAcvTYyLL5G5eWOsqmnFqgHuRqPZ0D0hw42FEert+wsV4yQ+SS/vFpOBA/HwaGKxaiYzbDoIW
P+hH7nCJP5++A862wpmP6itQqqFGNJPLC2MUEHmND3iWGdQCd9+g/yKI420UCJ7sgBzz1E7OlhdU
hbgvHqowbfHIwvNytBqX0xUTmy9mUiqH7nyw7scdchLU+vm4HTyL5Rtkyr68HCZ9f+mYobg3sr2Z
7a9vNdmzKRmmZNTjIU0guZ/hGqkwiFwTzphz7kmxi1oJGiXYpVI7ADzXYZrHmsv6aRJgxU31bjke
n3MHmdxi1NYHnlhl+WkwHrPAIh+yHrOuGNKtwHq8eyVMxk4df/bCmOWnQ6Jbfzoe256dHz86of2d
uO7E8PBcZsxpMUspvA9sJbbbpWKChTzJnM56BiVldiU/sOQUy9nnwoxctzKtyKWB23U0iIowkjX4
uAJxpL6I5iJU4o4Atu5ikL+mXQXAU14qyQEaXJ1/3hCX9h/sg2mA4bvtPagQ97MUArNGUiE2Fyyk
4W0MP+gXuDUyia7cJRYC0tbkhO5vm0M7nFMtaLEB7oKHFtD23fCgfGP+JtE1hDKawA0PFbah6/uV
XXmEfEg6Om5ZBiD0fpMYlsNQ7t7CD0Awf5+rCTNazG1c4EeoMN60lM3BZWjL9R63m4hDFXm16xfY
5hJvTnrq0ywhOROtRAumUfX1smcP2opJoc6Hyg2RL7xYMiY2QQPer7t3krOcQ9m5s21fd+7K4BGp
Dlvy3ppQNXmE54NEP5z58GBEtfLzu9Ho884MHbT+9/hwrlcXdGHdCNMUWiUP+NctcgikqwiIIRMC
bjEDBaedJBc+Bp/FbTn018u5X+Fl/JRlbgF4g7g/MQ3CGnAjFhnAIvzwBYrhFkPhogfU0EHNODNj
VIG0IX/uqN+QBmiSr+oAhyLy0ZyLth9tBdy7jPJcuwACKHvQ/9fe9TJ9zJK8+lTcha45LYPRHEbD
zN4rvumODIq/BQnE+bmVJw8ajlz5VV43drQ0upkpMnpz4/VXT/NPpw1aLQY90887kNy+Co0kdaAL
skJchT0T8ggZNQX77PxrkPErsldJgoccQ+/wPD1rr9CNzB4B1vV0Z8o9LpQ/Lg5gmB64OJ71hB9w
1yX2NmkoH43PhExVg3156MEM0z5ljMPJZNiPLlfnvA6MQQq84+i04vGKyisVwY27nmYRBVe5VzoE
cUjM/9N9YSpIrInqNlgpl0YYHZ7H5DXfdt9xr+h1gO8SvYndxaxgkxdtIb6wHdOfh59oTxNaNuse
HXfUjUJ6URitwL6ICAJC1J8pE2DbcH6sOeTaLIrUfSf2fotCkgquKQcls304BY5umDUypMBywLUu
B+ef/y42Mrn9nzQfk6G+9pYBwrr+N2jJ3Ol9rZg7asdyf75iVnVTDhgnetncGxoyGK1rLwWRjeuT
zXryuMnPX0nlJ28rh3JzuGfR9YU0k+G+FkCKjncnsBzATWhpxGmwbAH7/FqYDkmoO4QijmMYVkp/
B3KcrgTu69HryTru3D7CgYZPnxI57STPkcpIWdySMQ+phg/q4JahQoyOpRJSBiXg/TBlfqUh6/u5
5suey7TvZ74etS7VFiDJUt+sl7Q/GOV++3K+4psMsDkhQF8Cc98hNvPULeN/HOVE2WJfQleiscXu
YBVC41arIJ3DoglpRzZIiVn4DbZWoBcCuHMqq1S91CfgBxDCsR/psiBRi7pUeo5gS9sBxWcVA1NA
y4sYmG2lGKglSu0THGdahX1nfV1V9PBDmyW1FZO8Z9ZGfthYe93adwnzRLparEm5bfSGacVbGaUw
SC1vbZ0zoAKvkf7xP9Ec6u6f0hoYEbeaYey2lrn7GyChnDb6nN+QpnlaWHLPn1hsAUann69zWD4i
Tuu0ZHgN/rCQMFphxxs7+QdobkoWPhg2iuzQiddrDghcdBSuXrQRqxCNw4OiLPE3eVznoG4vq4+B
YDKSmPa0nRu8Enkk78h6w2IDTIGumSX6KhrGqJ7jTZukpDmqPUNOh0g3IsbMMagmiuybnIVgf9N1
xoWGTQrsgC3Oxn+BKrOCplaqDDtyImdXGUZieANTeDjxLWBN/bB3HA0o4Af2ARwrrAPA/7WLyCGh
hwSNgAMlRPbE12qPRszD4u/N2x7eDHkgfe/L4BH1fRWYqewIzGtBP9NGEDXejrsw5+A4EPu7EOIj
IiRrNn0rqrVxC3CVy73nA341BlkUcyOkMJ+NyKVwyXpMJc4wYiVXb6Da3t/r71p2qbmEfpD5ni+/
VCbtWXvmDVFuqbXtQJIhmq8Js9EoG2tt/feF5p8zHQYzzVWmviqqtZPWpb+Iy3qqML/8DoGAR8dL
zEWMU0/oRgwEqUHSQSVBOjv79tlPN/7XKT0U74OaTA7wHr+NBjf5zAzhT5AoXeOk+hQ89pPt0r2W
PJhxQvYPHqmw+PVCmq6iu5U0VpIyffQX/D4kUHo+SKLSPHY5yJcHAnuYuyHS6GFr7Z/HNEy3wjak
KoqDzzyGb9aT9TTz327dzZvGozOKZHsOnxF9Qg2hOAGpwzArI1+mL2UyFWsfKtmFCXIaDNvgkoID
EAxuRHI59PNxAqt6PuYKK+WB8C+ddIbY3eYAnRpPFQr1KwSyZKqSg87QNxoqiO3+ja2b7fXoxkuo
l8Ebi+UnvUqswhoXWf25EDcWe8k6qgeEOrIHmgcHOM6jHOA4vXWWzGTOhcMCuCGwGJ5byHexXTCX
JkSqaYQxSjS2XseBVGespZeDuA0Laod/fkGDpDH5d4InBjuWngnW7y9WXouXaITSZwxuavtXwxkd
hx0kFjQsizJQWfcyPklQCtjeS++8iF12UAAiXpOui56inSsivkERVTZjkwJGV/bM05X5ww4v6U8m
1anMcYTqh97WesmzggZXhp8T+qoXpOQ6uMGxv7E74qtIxxBlrFS9YmlMVEA9YoAtuw9T4UO/1xeL
Ll7pjcF7hpDnKL8PHu4GbovGjIssonG2MMrTNLB4fSloiz8XkEpwsAK2Fw0eSQmZrAn8517Re/bW
e2y8KEDnIhdSO86JuNmlEdksHlXoBGotoffULoWZjCemZWyvQY2tIJiJnF2f1U3Cp+r/aVbuVfcS
ROkUl1WMk1kzJNSQsVmwDDEBme1pak9qiyX4YEYvrGZ4J9AXVrj4KivgSSGz9UeWkiDl3tFfSaOl
nlJ7vFzBljFg0mrgE1x1FQo+sUrGkw6SLA5WnGkhBImY3rMMwaiXErceu2YrOTsZFJfSK3dMeoLn
wLgwnAJu+XDjI9PtQBEy3W7QYaaUwAsOJJEkIaGIiLIIJ2KBdgvDqzHTvKSb8MWMLCx2Kxm5Yuzf
SgzDT8N4z+Yqio2oTSoNvWzEfDLGgkkeuSpyBs/AKp3DAmpeuFWF42s7xz7pWcw5q2VsIuaHDfMv
47qLLQZ40DEP2el/h59og8e+esXVUwz3tnzvV5z/JdFvt/BUwjp64H7vSMf2wuRU8IKD6OgagVsp
odKEI3i+nTjvZO+cQwMnhsdLrvOSCL0NrmPgfhpZvl2liuY5vjPZb7e/7PaKeZizI+DRISGBcbaD
39Jq0OOPjiYAPl4FACdnBLwfulUu8qs8VHCiCD/gNv4w/5p/ERhlzwATuV+syuRcPnwCPiPnCGaD
6JRAIVbGmIqRIEVkfjGYPwKpBlWRfUjA+Y1RZOuxjfSHzQSyyeGbYJJd3AGz/bBrT2l37G9HSKXe
M+GXLQ5YQ2L4kg8YH1Yj9JqVsRmsQcALDKrXmbF5jy8sC2WkXAICEs8PRFI5WXAd+vcZyYsTAHOT
eVV79T8CE+oyVOpvNGSbvrlqWpZuKVz/t8TMs1VO93akxCg4BUImDvlQxJJkftMdmg4Xi9Y39r+m
EAaTuG5hkTuYBTGUbm3RLeN1U+5mFt6VMPhKN6SsTqyWmughc1anPD021wM+CkIITNXFTEoEAd7s
zm0sF4geLz/ocV5+uOPnzA+YyBiaF4B3hPGi/h49FrIpWxIk5yGEG2LpYUnE5c76LdiQlIy8+VGe
k/GRDF1E9gtlSrJH4X1JQxboj5eXjNBFKfkiVRlqb+Mk+chQweGBYa5D2cVqVnH4YPJELLVc+4MC
jXQOOef/b87NaHnQ+hld+fis3LGylWJKhVoKIxVmivBOHEEOlXXxnaI5YRR4ZyBBFO10Ty+9EddZ
uB0j+Mh5jlVEPtDzIAfGuteAeWXVJOeV5b94LrZj/Ehjiu2N4ZBvKdpSubfdTQcQSXwmQfme1iFb
ysy7+EZuwWXKIadXvfPvu/+gIOGe+IfDjmGaJs+GqtiW/rft66hPs6WU4LI3nP0Y/SJJW5hgaEvh
J028hmqIbs+kOl0agI3DWEuAY8tLSluQz1foi/n41pD1Cq+K3MvWSnh4HfIY5BazT0A8AJYDkVST
sF8soqsleva2bdjo4m4FE9YuXqKgPEv6jCldZlA6ZrRcd1dR6ryKdiugcwe5IPh4sHbRg4M64cfl
v1YbsUFl2IbbkJN8Bf3exfNLp5M8OrQ+GX6ZiwPJkNw82P1B6w9Df6Bq6NtD/2VK4w2pwz5izCpo
LmgNoBqe1hEpbH15wpiNGL28oPNiC+2p26B0wdyvjHv2ylwMt4DL2jvpTTx+PBC6oXSAZkINHtzo
V9U6902oliF/LB1jMo5CfrUtkCd6SJl2wLWmhu1ZmHehIavgQ8OqTMAIlGnIG4Mni0ABhkzSfJWn
dZgq5XQzWjTFoSoYpsa+HkUBV3OZ7tnoR0FVeQ2WZtR3IxqNyExj+jUMk2oYRqyHDd+XIb/htSKC
14HrYvnOC0PQRHRZsOP9XU6JYVYHFx9BBr80/27vHVKbZx2smFESF3d0phlNyStG7M2FkLh34d0f
vaaUWoiCeSlkENwldzcZHRXXHN0H5gPa6MzWvbsU/qoKr0wayD0FSW0IoxMuC2YSTANZHz97ni7x
roorK66neAOg/ulKLo/FOI3ZSMm80S7gDMN5NopoN2ibcNZDGg0WAUND1COuQdFyuyrFgY9Fw78P
ueewBkeHjZ1EH5+97o97x85g4573gaDuks4i7cOEbSZZFjIhup2ioYlVtBZt/0gZDXuw2ApLaII7
7RyseHMWU1SHNq43sdm+F9VviHUwaqrjnXw6nmJj3+Vy7Ed9jiw1ZDIx4Q7axL03bLw8R/iW46g1
wvYMP/zyoSxl6dVADBpu6zI/Z67lGMfHNWSIY1ZFGB5wOzBCOGPr7/Uwnml2wJBfIJVnRjC4a3gR
ygGOctLsjFrCXW49AZtl6Xn+3fcywmHvmELklQaodhlgZ0ZiIo/MqOrw+U0HIw/YXR1jThvOKIH8
+ei+C+PvzC5Rc+g8AXIxtTQB/XYBq6s6lxp25/sw4NWWqFsefCX8hnOQYQBqgoLoAdY71FckkNl3
HbYIHO1M/h0b+mQzyvWUj0ZTPJPnIsjOQdqIBgvMJVRIHcHDTiPUL7Bya5pf2QXTkgVlfLdB3O4S
MlcnSdukRiK8JR4TzeiX+bWGQhy44yBRjIxDWFGM+DAwYTzwaLgceJTqffXN3Wc+oY7/O7jJWZKB
jGPPg0HCbJlioH98Zs4kazRBSkIwNv7gcN5IJEQJSC0mLUAv2wO5GWzOgczvoO2+PZPtYfiKPnDi
kPgAvjwZGoxPHTkOn6gFaESsGsSgPG4hFsvwN7O6H/2Bg+mm3IdvpIUg4xECyGCm81Xk5LN7GWXw
15eEFcGteJ7ilifDgr/PuDSmKIEFBsrOhoUw6uZt84axD7s6/vZ7kLwhmF6gNr0P1cWI2evOAIpG
YQPOWCDvwFRnhlyxwF2JYZHFWn2J/34Q1v5RcduapmaYOyQ3Q/0bkqqttK7VNPrgbe0xJdSDSDzx
ZuA2KeBHEpbIaOaPgcJESwfNbVY93CcmxmceKF+BWUCTwGBguFpjviYgk3DKQawb5F3ATmAzg5Bo
HLm4h6cvOFRvuB+n3bG9n6rzCTcKQy61baCVhG2DdIGergNYMIzenbP4esB2ZacHI2bGywX/HyF9
JQSzUdkhsL87oI2dYDYjlI02go1qmJJzUCv+tIwVR/EFbDBenLKKgqCuEkY77eAc7UKrDW/oUudg
uIbap4kprQh7VdRCGj5NZCstpnvydiXzD2iA0ZCS0ovuLsIezMkbu07ubSUnMFGRGPjV/qBxFSEI
J5UZR0gae/KLZ2yjeuSQapRW/CVeSK6UtKAOPbP2fIfeFBskLPV48RsWbid3nMsX4Vha+HM4y/lg
ZwY7M/i+lmDA7hwz76KWAp+jkRQpxOM342mhAEuo0NLVsZ09kxa7EfZlot5lhztN2b/FMLuhGXnl
S4xgLVsLNBVoyvBv8ggbV3BT/AdRW92zFbZm/m30p1vgfmB1NHrneLzUx+vblh1GHsKWoTm5upg7
aGS5HzO4QX4BF652siliG6zeNf4Ea9tp3Q+4cy9TWJhRGdc0jwnyyKVTWmIRvWUmfuEHo3VzkfGT
40+o7NBpKZSQjphpRY7RjI17PDD77xyyW9tiiPvRdv+RV9MVaSj824YdyscWQpuhWqr+d87HeTg/
rvp2qP0bFoVGqNQaqKuv8k2AyYXDpZicB20Ht2n2Q7Pv8MMhA3EUDR9EwKzwRm/HCpU50ubo/xN2
ps1xIlkX/kMvEcVSLF/ZoTZttiR/IWzLZikoiir2X/8+CW5PT/dEdwzh8YwXyRKZefPec55TgKJi
xLokUTSKSKLolFjtnJnJjbM6FkikgLMmUGtn+Bq2mrm3yiE/YnRXyBosD6SByJvIe8U0NlY+3FSs
Y2vBfyaXh9LQdE3chpz+HP0fmVNXdod872J/Ow1HmpI5kg4m/TqZ3ELoghXoji5hcQMhdEEWSzdF
YuxzahGlSe7ayl672Qx1eVpFPLclKpPeANIWeDQ8Aq+B9BAfs+JTDlRM3EyfMgFKv/SkI0omJ3qw
t/h5y4M17ut6LzO/5RvK3jnyJfPs84EyQGt/pa2AtKJIuxei+AHSemPJFITJElIuMX8OmPsmL+W3
bkGEgLk648wTIAtUCuvSAi7Bg5eIBcaDtWI15dI+kBGxlG4Bv4fBO071hRhBK4HRyDodMUFHoFnp
VKQt/xkCMwemy86YdB0CtyBAOucmebYYj2jwXyGd3/AFROYN6lh03TBQj85Ich4S+IetGAZP571y
3rfGrqfph2f3KkbBsxpfq3iU8S+RrBtpbWjoNrXeV+XuTlRvaJYsB1h+lQpSPixuCpULOzLhQ1u3
A5wHG7L0uoXterZVSjYipRTPoHGzPLA7ebhX366Uo77eC46nwtwKD7o9fcsvdkaYWXVIq4O5FZ18
pTxMpPESE04ECYXKMhZlMspJyYHFYWtfi4CnxyMQFuAJBZMHMalc2HO7uAlwkAhR/AcdSYg9ZEeO
IAvprVUYTBmamiQd4jm+kB8uEp45qVvKl+pfLty0bf/X+tV1eroC9bnd/OXC3Wbd7TYMDGK4cG+m
EEIyroRPw+Q06Bb3aXrY+fk53rk32rcKKT03sWJvCH5py0AAbEVYjBmwOOm2MUS6n6PigaWYyIfD
iTOJZcgalBiBtV6bi+t2jtDOYb3dG98/Ccgs9i7111LD9DgWQnUOwloSwp0BkcQSOst4CKwT46Gm
Qfcmlo5l+qgg2g3eTbFSED+g5QKPYydu/oPeGjcDHm4Ga5DfNRE3A5tbjuQUXNNfWRbodtbl8HsV
8P7z8uuNeO3XcSBvO6/65g76afAHn5fdQvdAiJbMqF3MB9QF8eTtZQiE2Hpkl3ecFzzhTTej9IGX
mj4br/MFFHi6S4j8KIWPm7ONmjl3eWl5Y/PGlZYXlbeUouqPl5N3sl1eSG15FfPMzgiYLQ9zf0in
PSHwv148BgOPvGwXLD2PvGcAwdxkEm8ZIyVqwEeGBKS2GtFjj1kFQ+ESVGq4vGOY2sXJ8G8Jk/J2
I9AWfz0YDMaO1gYHhLX968Fw7tVtt2nwMUPnXN2o3NQF8gnmn0b2FrFPwdsbQlFKG9Sh+GeJnrfV
lwmRCuLsKjCMYIiFPHUosdfTBSI5B8cnFmjzsPpoDHsg/daTzjg+bUZKn87FyWyPt+JYGntuCSyj
Cca9Et0g+tmX7+4OczBkZvQGsLt3XOiR48co5LHocJe2rcTvcK5AfWjESCOh9bwMLHq8e5qXf202
BxmA5PXYXI9avCHdoiYZN67V+Pwk3Uj+3c/7oo91OdIW8oNKx9ZtsKdh65BcLvvaQP+f88cDSjTD
7HEBRoc9Gu+a7ngYYbFoMrrLnBwrw6wxvaiAfvGYxrzxnBRcH00UXPUvZBmJ48p7TjwHPVOFflQw
PlUXR2sdLgIf2eifTg3JBExenC6Pb2YsgFDzngx0WwWxZp9aK2yqkBFcaeD5OEEYPRFTE/YEDAnk
1sRzDpn5rdLSM0IVkHkiVCiXRcxYw1+kEy9UhrdEKG9l16wDkNHFWSCjV4glOigLDhYZ6IgrqAm3
HxcOOvpdF+G+YepDr6ayQAcJOivlgr4JKIP5Hms++tdioX9ZQKwtIXSFK0mTiwb/9XiQJRz45FLs
C0l4xsERMGIc3S9f1Gm3TaEqx3wTZLfZiPbMN58ZNYm2Bl6tX2ZflNVkkvJgZBf3fa75OI6uwh1Y
bugluMpiEISwLjtRJPX+i8gpNwyQXXRsIkRt4V0oXSekNhn/RuY3ArZOX5Bk8iRCPsLNFIwDWaZE
PXuX0ikln7BJ4QCCT00sMXIdUHho1I1n/D4MxiZuDYvDQnouzahv47sSDwrbq9wF6VMGQPTrwUji
N79HDUyj3IYHjZ1g9FM8ZAjxuuDaBW0nvlIo1XH748DgqwSutotTLM9ylJds2WGt8q1C7UH+om+q
8YlB3J60uK3/u8OFX2LtUclbTJgx43nm9k3cESpjxKURZ4y1aRGO8Qu9qbY82DmBccAA4orgoD4C
EK9FNCbYXf0H7YMm6NSF5j3op3CPJRcOD/2bLep2ZMVPpiqyEVHN0gLd41EO5ils3ij119IDUpX0
pVwmGK/z1g725U+SQc63iPAfSdgptVNREAkkmqQEIVJeWI+bNh4V2qcI8ks8px5ATdvr8NDuQSsT
CtIOri67XkCPlajgDW+dPTyBFYTrxlKZEV0FYFcNjc4vIzDWpRBiRi/3MwprH+0y7RyMUAucBgFm
wOSnAq6fi5x0ElRU+ukIpFAIf0Klt5vvO0rUS9SNlDF8aRiX5HxbBdmGtc1hhnXKjtY/nbI1/PGn
kZ22lA35CYRZDy6az8xAeYLi1yeSYeFT2zY1HydbtfA3lXeqWkhWXaR1ofCh+rZxt+WntcyjwAPO
Y9sIbMsq6GPljIXe599utgFJKtKVkVJJ59pR8DKf7W0v9BRphDsZnXLwimaGKWDu+t+++Onkqoxb
KBE3Ym/Lbh7iE4Oz2WG2ja3SVwcIiOwoKMJx1pxeTI7uwo9Y/8VVYGunAYw5HCg+S9FChz/352uh
+UcMJ/2uAPLPkj0YvYyWD7yOb4DwnO3EiO1lg9qHNn1hosPbRbktMzknbfdGmRJ00y8VObkH7PBY
dUJZDbU+tICdMhrSDom+p1FvXGKbiy7Weky3boVEH9i4IK4h26UcUBpBT/MYp1EDbx/hrI0L2obE
jeTE8Q/NldiN+nrqrqfE3lgBcZrEb+R3LHf7gia/0Dp//bQdRbSTbDmqRYPMSpkzOjGyxDlQnr9z
WS2p8Jk22HB35CIc0J8HeIbs9XXVqLt5XeUqlMmueJyDvXBOg/tchA0BxGnxFwTWAmTiG7ZBW27b
fNtsgCEh+SF30vrmyLOL9NAkB1ZMf99LMzh1mwYhv1JFMONIucrujE+hgIg8nJYLFCOEAIIcDmuq
Ivj8bVCZwWtpcyPgLoCwnMmiykUv8+Dr69RI79T9DVwPAqPvIW7+Ekke0JE+KHkR6ccxfaUhwY6v
ujTOZvTyzBudugk/4TL0X0fUUouGquNwFOKqchNeNqHzvgpyIM8pz0wk/mTGJ7oLkTuFF6jdSgHY
6ElglkC+knUASedCmJoA64C+uB2kTISBL23PQcK3H1cvQNQlhF/olxQqMfc2umDs+tyRva/c2XEe
H2lrAuZDGCsvqtgCE+fk7YN186K5jEgaW0BZhGMevRJIvt0g7Qn4mu/hHQmkUU+7B0+PJgDFSMPY
k+DStfGWD9+JUeadoD7gUWfuNWEKGdflVRlycau50ckmw4ixFHuhjW1qDohJVGnF/Yq1N657ydxP
1UGClxM9Mw31r2eB/ynOAUmoSYPZ0deagNtk4YkgOee9kg4X+fB+HMtfY1Q+NvpVbtgtNZmf4Qkl
eE51R+5PuovjafglKkWuQsiYjDgrFXKV3H1WzyAXj8BI2x2ZGGqxG4td8YmBEH0+uoU0GzvzHQOl
jc14HsMyo/HsJi19UA32PHp1PbgxXqvDlvEaORLUQA7iSVMNhVYKsrDHrYq/i8bmjDD1hd4jNR32
bJx4iAgIZ8m9M+b+1L2+0W3ARdMtcYouTmR8gT4jeqbjJXWXO/6BX+J4pQP3phyZTMlMwm7CT+am
cnyBW+HckjjZ0ondo1xRvx9mrqQnvFaXt2kKE7rq8W3A0bnvFXTVh8MBxM7ayMMkhkpu8/Pa25et
8DBhHT/vDW6x065Nd/eKrljE2ZqBk7zbUJjw3BPPKUJlRuxxmd33bsFLzVAL0YBFJjHcXp8pClcf
GgqKaAfXSzuYxNvp9WJ6j0jo290zrRU6CSROLMgm/s/bD8cdB29SvCQXaRTh1ZkpOAn6WzIpnOQ1
s2O81ndcCQt88dm5WOJDgj0h6THd1/N+qA4kXdtA/3oYWPD7opno3lzsRWumePJsoPSvd824g94x
uOYkuuWcsXTLvXeWf3cPp2X5W3hcPS0T+RoQrXTEt4rbYINbNsXRItjhV4YwAcLAPIhj4Xqm/4JC
4lxE68krc6deFJFZI2OsJa+OyQHO/jXeirZzGWy4EnEnH/cXeeeKlvstZboU4cgNw6vuhGG2Pd6L
k+sYCxNSjLoLD/xVd4kaNWx7rJaBQDupD3oVWUuzjFY4Q0ZDFdE9veRj2QVEnQjtkoJwiYvezSe2
qtv6bwc1OYzz8X493qTD4XI7UJOy1d9F8uY9d1pOhTK8JoG8x0vp8qW97nM35GLElz2zn7WrC7XE
eV4BJoKBCQzS5lq7BT4ePzt3UBUQKpgJEIFtUhL8Shm5gNMWc1qS+qwxFvMTZiYWFQKabUNos2/L
RfARn2g/Bp39WF2iJf2LPVzg+WHzyw+agSeDdCG7b7ghubTSmQcQJDVR4cfpZ3p2xvUwOTtslrsG
6o7ltsXOiGCBCRLYY7PllBNBqMAUB7sSI1IxPBhqMZMpnXvirLLmzx8mA0eEPgqqTVinnWfWHtPk
zBDpfh8fOZJIGHJiXUu6h7/w/5pt2W+Mvrx5T5IiSCxPmLJydoXOKxCmUsOTqnkAo+dHEhYIemvI
t3zIBNkn1AtlHz26PwmpWvozM3xkNRyXAFeXCVnQF0FnLuw1J+3sM6o/6tJ/nhFo/7OxYsrqlsie
rWb+DYDcFvptNgulYZoswgpwB5+RxQGCuPk3SbxSNEYnB3U0AwLsqd0SIMWYoOMMrNzRZIMQsSgK
tpM/gifOs5M8XomZw30FE/ki7gXTheyGQEYuR91/AQbI22aDzrJSNlg/ywLC2cfeZpTJCua0y4Rg
N8s90EdciRiBApGU6f2nIoci46tLUlLnjYsOnOvzDFtT9PsZWiPTVEYifrijgmxzrNc+sxFJpYtU
ArXEZvBy+4VvzUHTbCRtVNAWV1vMBzq/uWn2quRY36SNzU0QUQXYbtJjZcrAa2gx26TrNsXdeZd7
TUp3d3dtd2cIwafUjubWRnPBaBglKNPhdCBp034a7w6WKNxbIxRcOh3MY+Gz1DUXXjFowDlInGzy
LhU0OYUDkInyDCz7wnRc74nrtIlArIRLisekA0eyCXo6NoUeoaatvUMRBiFM+imipg4pGrkF9JgM
QVnC9zcU9vCuCf1GW1FjE+rWvWev0lcDLcn7ww9zD+pGTC+WUvJ2dXruR9jGQOLQeFInnKLEaZFw
/g2OIqhGgL/oRPgz/AEIOcrLJcQhtmTEIQuxevFQ9wypZy36EBLgeJq7MPrxEAVHDX+OmGdyJ0oW
tFA97i717j7u2guaP14LvsCitmO71kufCSd884AQApBCOhiahSqUcNHsgxydcx2UTybuXd0/L4yh
y91OnZKNQvcZgKqfMzKyZp8paJ+KQWiF2KNjYMmm5t50F8HUZRTPhphg+37qzxw7z/JI8lqUMDPH
M4XQ30JD6Bvw2emqQ/7gGzYHOmGVGL7hvgGAF+QPAriwqgNxwqouoL+a8KlDc5Ikmyelm2fuacji
Vpfk3V12kidc60R5n0GaQn5KhVce9u1j6WBSZ2fEu4ITGPsCHSOS4R8vgdSeaBw1GAmeMs3mz0EO
+cmfwsn+MeyeB5H7VQ4LXBC+IFf8OpzTEI0pfz8yU3lEoyUe2m9lEYwDbaztFSGXn9Vil91+mEcD
c3tQf8Mrv0JK0KyiS23C1fhBl251ffAjHng5eiRSh3gn4CA3KWoI0VDCavtvrV9TTCn/2qEzZd1i
fqmgpNH/Iucd6yK7yjo7FNsTESoy9ihx0LEfsRm1sK4m7w2QMGgFsQUxkGk+911AB4Zthw2H3YZ9
hk0GP7nioKpgY8FOzJby5cSOUixyVyKa7mILYf/ImvDGqPB51VaxW6CcQFBhl+SdHEa4ReMvCeyL
P3c79gvrGzsF2wR7BPHSvLfxaOCA313aHQIsdgSWP3sBzt7IzjOBUq8OMFSBj5gPL2XjpY/zhgm/
2AmSd34j5k5WP5IS30xDQsqkJy7rrHzW/Ch7t1dWO0t9KmxQaoSBXHfFN5Y36dHdO6sah1zwQENj
hXKzRnPsYxQD3o+qF5TWCIMoq3vl5RLKu2gyWNP8TobdKQQFsYYNnYGVWLp4dDHo8knIAgPGQlX1
nbfGBtCzoJ7y7GpZmyvu68KdBLdtFhR1MM0+4zQkCMv6g1GyWZbduubQiZq2kzEVj0gQoNrLVbHQ
WGWS4j8/f3o2zugvRbIda2sFQLCkcsLtNHg6B8vYuz8RIiRPLCHeb5YBb/bHR7VUFaQLUFU8hqq8
+3CIKB3T2HVM7WS0p+SJYQiEII5gRNePAh3xM9UPenkIKVpputVhAWtiWTr8vTgg+HtZLiCm6181
gfqCcp2ZVU1LNu5CVsqKEGV5rOAU1gaqw8+Cv8nqgL/57/PM/2GPkDcb3nrFQOeuGEsK35807rd8
uN0bORUAlSz1uCBoowf5gMuBm3zqJhF4VkDEWib0DOl1JFvUxcuoHmIhfAlSJLe0HTnUv2/ilhGl
Jib+6OHP5JVIXrU8K+apkegr+CsNZcVyIiZPzmG7PzD1NOksODQ7IU5wwtPN44S3lqeZPYSBAODq
QELux0uR4X4UnMy09es7PASZRCpZqM6Y2SM84+5xV/mGi54v6vPzJLKlal0ES6kSUmyXOqtQvRQN
F2LZws8t78VgA+52iADGZzpjVxUBqX9ufMTQXaCSUoKuJ4uaMRq3UQ8SPAvFWxtbdwdxmORshsOA
nnDA2nPsCDfRcRgdM0pdmkgbm/V32wY8l+XBplyghRmwr26A8BVHosUr6nloOe8lNunalzPMj3YF
110KQK1hV+b8NTxOTJnw6XCSArD78yTaN9dQeZCY89I94yiaxCPPLAdMuw4/mag90dUmPn76itP0
bOsUZ7objIBufIIJeUyxkNkEeDD51whnJ/dJttw+82lewgWgClXwy6H6+Ej8+/vcuzlQCIz5NJoq
LyHaQGPeaLPYh+8mug4QwUxSDdE0We1ljJR4sJfRPWG2hL2MBgoOsztmOW/DyJTNVuLt2dGomCTR
LNDQajFq6BBHxF0XW4RalHEpRylyYxEgb5QiTZzuyhooTh+BHgtPGcbk9NiqHF5S+3i+kuBtA9/C
75Ltrlps5Q4WfKOMyik0Mrp9cXWLNx3yh92tAbm4ry6H3Dh0oF3FXaz9MXfiKlZf7PFHnzq34H6x
Oa1nrquDDw8pBdqk+Mo3aKEc39AX1y2GW77GkcxGcMqIybB4wyA++Bbrf0HXbws2Qr9mymUKARjP
ShwmCrw19oRsPj4KXRD3amzr66/Tbc1FEg5ne8cGbogBK5AZMUJNbaaoMgZ2LcgW5ivMnvGdzYW7
Dk9K64AxfOakP2tvPn3c4WaDCny+qXYy2qmGEIYQyuDmup/r0Klfz6B1+PxyVOosMFs7ju8Fpn/a
rrsOgwuxZZhKQOWSQf31n28Rivl3t5bMbqRahmaYusKMljP8T9uRlVzOhKhwiOG2YSfq4nX/+b3z
/N5wrnsYcuwvPL9R5TDkBsn7ckDgKt/DwwGAeXX3Nw47yna5LUjsKzUKNLF7yDOnOJtGU0ZVReEV
+DRzxT7BJnFnKqmKvYFoRe3qv7zA67jF5HXQXZn30TcGCWSjtKe+RWrjX8GbRKiCGBwkU0xu5nDo
9QO7AFvAuvg5fFn5M+acT3DCWOrXV0LHqK0fGE5ANwI/wCn8+gRUKCy1wHKMX71Z0gjEytZVugLo
Oulss6ofghbdGgxEDEk3UgpEX3ur+XYapIOAedo08wPL8AMyh4SFBhyrELtSBGKmugoWWeDr7uV1
7MTyZm2zsFnWjVjRrGWJuQDLdaGUrwoIli620HXFcs/GncDxjVKl3mVqvF1WJsuSjCuUpvBLofmM
roP4Esln4NBou6a+CmHVwaowJGLlNXo0lmLBsdpYamexxHiEmXV2XWR+1JlhRYakWGUsMaxiPzc2
DTSKYypjllZ+YlGllvAhkAEBtBuCIUuIxeE+liiIx736AIrp47FUdqhcF7g3C4k8qT8nBrFsijGQ
hiB/NbggZDxO39kkF+x2vOSsEtaISZ6kEajPXezSKrBah1Oxsp0r3yMy4hAIqi7h5wEmK1YNZB1u
6lS7icNCGW7/QtpTF6ndfxex8kaRFaJKNdmydFPoG/60QNr8dpl7q8M6WjrM2FyJLDrWZeYwV9Pn
w/aErpFFmojh2mXyz1vfoL3huW9ZGrzpM8k1MVcXporMOreI56htc+VXbVv0gT9CUdoI2bOq7Tdf
89Q+XT4OZRIkSLq4I0EXS/0ekrKFQcbvONNIIYj8F+ZmYlrY7mSK1V9zC+J2RNYO3NaYWyzAEa6j
zIVQYKuXMIWmZ7e7p60qrpwM0Cgpn+4IIR1azaSLo37mygigFj9QgHBhHflgcISdwqs6GMGEmPAR
JiqjimRx/jA0Y3IAT5b+fOt1YCVvkHIYIT8BEhRjKQtXR42I+qqGeRqiGNJzspkRSYuilzq3XuyT
9oP6RAQBN1QhMt7+J++U0UgnuwxPABTCaLk6toDRUCbDCIG6AFgO+d2wY8JmIr+3281BTw6X63Hj
c+u0AbTwefWYTSsPK5ERJgb23KgyoeHPdKetKGPIfI8KOTTKsFAFLZJNgTfNIY1NuQe8ukZwJz5o
aZQZ553S7nLijqRdjitYhI7QUlZTbk5BvtzS7gKRhhLHDSvuXq9UsoO9/Fy0rehZrUbckTv4YsFX
bk6Z7y6DvSOLl3w3pBOGJ3VeSksarQAgF1xkjV9r/uEz/WfUCWj0/O3oG88Wco7GPRsuoAJazjW5
VYALDgiNd1jf68+QqovUmeznil5rJYpkg7rb+S0kQs+xdu/6gr62mwUVX3nEzuGGm9TGJ4NghyT8
X7R82vZ/HTaKZpmGJqsKOW9/8VaovZZd0ozDhqhQckKLGyqrEAe9hqaJ9eVj0DTsHW5yuurEhC6t
9ZyATw4hog1+c+epXQhum3zaVHg4aVDpWwiKlKyX2T98ZJqw/K26XGN8AMROBx+eqTKFKgLqx4xZ
lRHBIreS+Pz1fiZVCiy6sB3rgEXu4eo6HiAbSAKrvpkF4uDysOpTObnQp5JyW4p2VbsNr9foxb82
YaFHm5kUFU6s0n35okqH7e0A92HaaWo8VXFviWgqlBAADxRwLe40iywS0aR6Tq09tSyFLFWstD2M
O9pHxlXEYRGENRn7gSQhJ2JUPCwWAEbFWACqKcbvh10D0JIqZo51GmIPCl6eXtIzyOtYxWo1xnS3
uuseaN6+MfcwXhJjr2HrFZ2MHYldmgttCKdEE2DWgOBCdMd3stiHdxH6sWhjUe9JP7LEex3Uo8nk
FFdmOqAQfTFQ+WnP6dZltGoWAMR8PAd8RAwJl+7BaF4ZNGM7NFsas+CE6cBqAtqJ/WO1d9pU3jSs
tHyHyYDid/PAx6RTxZnLcJSZI+WO4qTg/onAfSTGfV38ScqUdLXcIwYUzJQTDASTEAL8Vlva13BS
hGdx09lyHmXnWMojuCsTgaobnVuBndCJJh76mXFrW3n7mzfGr0H5s3ljNyFLWW8DphC3Ab+BqJ9h
MzD2O6dBnQb3NJi64N0boBfLwYgtI0rMyGZjFqJCJFjNtPMsE+vfdUaD6uCTKnWf2zQWqVT3ciAY
2BxzDy4JbVEQFow9cfHcvJTT2iJrxn/+WkxuLfS+hf0JzwOGB/GgoaSeLiHY0uxiusKiyWm6QxIR
LXwq5EQ/VP0xBR5fnKaduBbzGvWHn4SOdCGxI/ldxI6Q+61G0gKeoxv+wCE+3Im4md/meg9LVB0D
9qnk3NhMV3bZD+mhlnZjvW82dofidxRMERrfPbOyToj7P3+ArZQBhfw6fDm9XQi7cXG4C0vgpGLe
4lIQclA3O0ZKnW0e6dmb/u4nMkfJ2Ge6k3dHMTvZasdZQ9BsEwWic5lYWmjM2TAlkflbHjbjvueG
TAtsDB651w8khRwTLlJc295X8i5OX/5pnf3ZeimcR+wfuBo2WjSQiwdwC+Fr4XS7Ggkzoaw4RHAq
zi5KSeAo6OJISfojuOGfC+yt8XdSL/XDf/a8v8Iz8nRMbk3Dff93QjISsGEjNj+TK5GOkQSeH1y/
GkQzYBQQzZa9O9zeYCYwWSThks2eTXCWxX7Pw36fHGSLK4gA1PCsJAVYqQqZUzZbIwmY1zQoe5Fe
bTgI3C5v5E9AFJSaUEO3ngMOIYqaD8xeWNxEDvUdTTR9XWYyCrxgR/2ebG2QgDgeh8X0SNLBFSjD
5CM+XjbKEX/bOUwxwVgBTyW4OLgGPKO2iaPgWQGVvzExMCovD0nzX10DNlO6BudrwLySfZUp+DIH
QPpPK4+9Fd2HfzrrbKfME9hGkb6xk45t1JUR0UdGEqxRfxcjKPmXjWJjVVIHnzFDaUYL8bXbscci
SksYiVl79lm5Osy6uC00NA/Oxzs9g2XPlSBw7xKy+8jsoT2/PKrY1+wffCBcVhO0IbHt1nhJcJTg
gMUjziDoGt/uTuZqmMox+hMRBTgCOqBAvlEhgOR2O3NfVId62X2N8sAGXE77bNp39d4g5yXZwX67
MLWWHSxXHytqYizIvXNxybMrZ9xYZb/t+LYKhSl5ga/FN4q0VWK9btJcUlpbAqa2IX4HG9OHfD7g
CUfCCtcQ1Tc7c3t3OCzEgAJTd5xc6LXj6yI42aZDaVRMx063b2rt6u9J9x6luiO1R6MVoYcz/KAW
GpfNZtGSBsuWQcELD+LDwCv1jQ1c/+CDkiGRB8Saah/q0/ROI3P9HPk0GTmsF6nxKd2PT2zRZDzx
/N7eKSqbN/DMn4mR+L3RU+ix1yOmGt62j2Znp9wlqX/J21hwYMjAeWYoWWcQrbPY6afSeb1Yr+D7
5avznf9iq99OIb94t2z9efgu6Wwp7sUOyslmt4cnd7vsVOzsWP/30hc+1nl5Nt9hb1Fc5UgLxAlA
B+VaUrYCIrbLi2DwcBo0aXC7IJoONv7182RGGzNSMBeYkYm0TvIyYycx6Ic8auyAjyE2x+VVAeRi
IeSOBEVW5/YTdLPPCIQzgmeo/Kli6isOCwkDMVyv2sNSy5HRfShu98HhoN/FyVEjGuKMQEABLbNk
hCwG+5DJ0sLe9E5JwjLnxcW53cSpwTMG8hkNkmONzvCsh7Vsc4CYV8KMhGyCY2Raaly5djhMhiua
wYOuH+Ttcdwe2+3RLE49YEPiG3bI1Dlekq04YeReHDJ9v8zGE8eIKtnhsLlRWeQcQnFSRR+qBGHB
vhWfFe3Efs9xAriaY4nfOlAu/+DEab5V5aHQnYrCWtpBs+LAqWWHM6fRY46d24gUVhhNOHy6wuH8
4W/UlVDGX3ZB4UmE98P4zjHEmcUclkMHbrGGsF21Syfh/aas0MltsMOfsIeRkgx0/MV5oxbHuTjK
hcuRw8NFFQP746PCVLk80BYCNzbB1Eb7RiI6Qx5DnGHSh+mFaJw5fdDUK/SB3kVm09VOMV8M4rAp
aofzhlk8NjMezhzEABw7MzDIBWrM4cND+xkNNQ9HEE/1jY4uATZLS0nNAybnJAmRJkhEFEfHPx9L
qvZ3ppNiWoph0obeWLBW/sLx7m6XYiwb9H9zE1qZbTWhkkd0nRnOIGZhTDzhEefNZ4qgebAvahuG
MoJqfEP+9jTM0XCOcwW+ZHxIwU4/l/sOOpJlz9wMwXIhg+H53lv2m6sf2tQrOe7yCNr3cNmRUHCF
7H1Gc4wv6Xmlscw1MQ/7USUcNMZF2u2vLyq5IXAYZRH6qs3Ct8P3PUgSjxyD9C6iDA4cBIvVDTQH
CpkSkQz+NgH9hvidYanEcSoBrtjn5q6N+pfDl1lxZQUsR9l6XBnwYqtoyxCc9QIydGXwOBNm4q/8
oDn3MFzf3a53OYWKm5cxY7cAGfiJ4jcO02VtEOrqGsQJYpA6sognUUMh7BYDXzH24SpHCU/PAgXy
5CoPxKTTCJZ4/7kgJ060qjOpnaEtPmXuhuMH+RLvjeVSm9Ml5lq+AkAx1bDXo76mIGfjxKyGZI7p
ASMCBFw39zqIzQsZH5fehFqBIWfm1ZmHUI0YDIRq1pJZDqJSPnjnzVHhS8NtVduzJdGZY2+iPMWg
x+ReFdIsDGd9sFaozjsgV+f1XkJN8ZDwleRPH2ECzEzquHyhUtlvf3rCIJt+yJK3B8SZoRTgV2Uo
RA42OtJaBW2k45xfQnCAJ80k3OUu2E8aa6YBWTHcB/giNKI0BaefNjaItLUAp3vd7O/zEZas5+Hq
kYoI1iD2xDSwaKkwrWLoDBj5bmcYsbaeFxOtasPZV+EyMM7KggRizsYb2U1v3rPDvyoDLYL6ZvBM
TFS4Ea+it3zDVSRA6T28LYkYqx0DXyrhW7Er4Y36j+6ZwxDyGxgz7KLYRh08qngfaA5yWd+IMefO
VUrPde+T+5n/PBq0fgo4qzDGvH9ewcqS0/bfjSnF2mx0c7tVN4aia3/p3BbGPJ6TuUbBe4ZkJ5Tf
2ob1ST4GjDyKR/pTrGQmrQvXkLVsnFCVadYxTY5GfSIFlIW9gLeku8CvnfGxLY/i5Hd43rnj5xd0
LI78huQbPQhtSPo8Ga+2O2Ye0vMc6C56q9Gtj0q3T81dQqxKEiEYWEhcJwTjQgK+Ep1Lxj/4+BdO
EGkH6V657jVio6tDCb0MrFJ54GKauDRtSb65mf4WvDumCgoOw6NP1dAnMOynvgn4tQ7kzwdDmpqG
ycbL0Vqp7tM5+EEfKWiXP8pMZ3Nx5G3M6qFqQghe6I/1YAPXoRMGrpSekxTdFMBGuMijNLKmiGxJ
VK0/rSKuNG9M2LPRAbh0uXJugK1QPZSL3qFAiEW/nGm2N0tC35k/ODbELv53s6UJ4X1Fq8ZCUCWP
zJTyyVhgGUAyONrBr3CoN1zCEHY4EGOTgja4v1I1QWrC65rT6OoMdTTj4l/uMExOCzz/Yxw+V+cT
GP/e5Kp7SrTTxdFJLtDjEDFjGE7X+A7MN43PtP567OhRhWgB5dljcttp29gU3SWEUTRQ64kwOpt2
aUFL84KderMzmEghvfC1jWg8/fPbilHzb1qA/35b/+Jovud1d6ktZNBMQGTC3nAqLwGDdRW0kr8D
EntCTYkvZivD188Hl4ezaNUuqamg63Mi8UB3pN1lnIbB5XVeme/mko2n1qfi5WBZNm+1uWD1gcqB
FsSfvL7evOFs+9fowCUGBhsTCjlQoOnFm5+35c3m5YYRv77fuCt45szjLcdjwY+cG2dTvO7FR33M
LUdC3Ly7luLFNybx7l97LlGRxrjL176ua+B2BYjgzC+Pw7KPVHcndWUKGJQfbheey0NPp3Ujygd2
lXbZWNhbaHWj60DF9kG4C+EVjnJkhxEdwY0Qr0EmKd+IGKzYTR0mROsvzJ1QgoHMIRmUg5hDfZbF
uT7r4bbBYiBmyvXPngOCFxZZ9fI1Xb+sfE1RrTLfEQ/GNOdA/vRJRsMyg7eKOepr03nbBFCyrgvH
n/OdEA+OeORlU8x9Fhr9cpnljOdayTF/6aiqY3UQh31PA+f7IW/IsxWRjZz6VQOe/nkz2Zz9SBwH
smZ6mwqAAA+KAIj9JoEz3T7v9lW3h8xWao711lZYJ9D22pz9l8wzbNQOS3QuG9l6/lMCFCQiSqIQ
6BiIzyKtpgInSV2AAP7uGwzZr8ft0pwzAU1pe+KNW/+LUrmUAnLGzuXpP6kH6BZRElyWqgAS6l33
yVSkNthy2FRCyUaF8BtqSp0A1JRJxgfFwpVXmHTxjSgZxNSbqmEpHCRF1A761b8V/nXwFVRJANed
jWaXzFggpA1ChHLH0b4UFISDUVOU5ClD7wOeJkAe0OX5Cf5DLm1b2bvkvqgXDG+i0UykGM7QpdzI
uEmKmmOg9sRwAJCBO1//jSKD1jxIZ51TGNYhSBjRX+QR8cYLghxHCFUHD5dPao/kBa3KOhdgNLCW
IVzqqETWYoTRFxdPtGc8WD+w9/4uTKhNjC/4wt6oTywgkPQy6OYu3hi2VLprPNQq64N112S8vTTr
17qF0gVaBjL7RrGZ1iP9QVYIU2VR3A+ZqGVQ1iO9Tz8YRuG9qNytIIOLqkaWDzpp8tqe2qYk48O+
Eqgy++WiP8dV37IJLyr0zR39+ZQx6bDVBUDejKIY0Q1RjzzIG1GT2HzyGVkSy4CdCGFm7FQma3HC
3ZD6ZOW3rjN2puvZscPJOh8l6wjVvqcTs9QrWJApD28wdvwNUkqGRFuyqsmWEOULTGoekEpAQCQJ
Gqav42eNNVGqihoGJkD3AjhtJM4TCcbG78lR4hXUvQY9pfBzs2uD8kXyYvockILNQ0O2E8ekzM5q
2PyItoHvJmcpP541V33yN4hh5OX3MLWuBednzPCFiJGlrURPASYWzmAIQC33HVcHVUBKJBqHbcxV
H/lR+cqMiIP1zin00knBj2TPucqpvHnADJ6pUVuJWGigMZyx7RRyzJZkegTQsRtDIGRIPMTrYRQx
UgZ8D/Vy6PY3eya6zLe+rGcvJhACJeldYaRrhSFrFR8CVEAeDlOhnB2KUXzgjA9QIC6nMl7vbTwu
p/M2lh3s7jatYf4PgJp3ftKgZrY5utcsyPWY5qRWuQc8UUVyJ+d7wFPg+UzFndyYPWv2ktZL2WRN
lzv5HWeGKm7j8xfaMuh3VFwNINaZBYjzHFY2RzoUzkEXDyDObGRoKfwNpkzvw76kztVpzuKc75aj
vl84LHQsrwOjIGyn9B5gI9qIeO3KBOLtN1uRjXrtxMFvMeQAei2Of8TZ28H5CdyEw3+bivN/hgmU
xnBcEpWcVFEI1FBNpfDah2MLSyYw13oAiSVjNZuxKmcNk1V4KxhY/5+wM1ty28i26BchAvPwCoCY
wZqkUkkvCFslYSBIYiQIfv1dCUq6btlhR6DVtrotWWRm4uQ5e6/dEKfMXMiWPd6/E2I1SBYByunK
2onaQMa3vfsvIQKawH8oEAA8cCOVDUXX5N/EguvYDm094Ov4ZeclfQ5WCVknax3nNDDFUGjcwWg8
uiQT33UKILxPIAGGqMefN8TSCwE2OCqIrgHTxgtlemPcOILXFhPbaUnfQEQD4o2lMXm7bq5bOWkr
/03ooQ80O1eX2CmTniqc0ZWRJiqO/Mg1qcotMi3+wHj+xbS9L2nDeQUsElUsrhCo7j87szRlxU35
usGnZTl3ipw3kg+RhqjtRFoS3NKvx0/0MMit9ftU6Dg9KNbiRnEXrr9iWwOuc59iFSfxbSxPGIrJ
3LUgH/0l05YJoIJDKoPKDxKBcvVBAa97SPw3xJaLHoCU1QUixprCmx1KLxYRaLcIMBmpyF/eazT0
hQCkMyAjjgfMtkIy8au8py48qtHJjFIlHlW6HuHtYepjyUmIpDb9W7kbSO5CYDh7zktu8KeVacuK
3C6qB27j93fy/VW87PSEz4Nk7mJvJryJO/LSJsF2zn2Z8acBR5peLQDjUJbDHxBpQbAhepCvGTn0
cUfUasAfhJQb/iDz6jqz+5ZTt9x/QzwyWKeK7YOW8rXboxU4RFQw0lVYfPOUG84X3NwGxNs/0LpT
fCzfiTVi4gexprHFxM8YwfwJqjDOAo0pCWO8eHCiB/5zJg29w/4RsuosEfKpuH/SsOYn0ERDejpQ
NEOgFj1mB3SDDVpCyNGCGJJABcATx4Qi2sl0BMQsD3eI35cCyFU3IdIyxm0lvYJ6V5Y7mMKVDm8g
DJlqohZR/jweUkZ5YKqVysVfzW+jlNl0y1TkrGZeP4l5P5gzDUExeWIHN0a6sWO6ih6VJvYxb9YM
XCgEcUeQwYC8qk1oKoFOmQ9RAmDo853U5iJUEwN6QQhDvaQEYv7/C1wQhtAFJ4w0sAtbUKCwJtOb
KYQriNAuBRxDnAYibpQ7/8zyyIksqKq8UfKpym36OQew1CndSmi0JAE5lDxiqEWfsqM9iZu8csFo
tltzknzGio/5Z0QjGQhPyQGLjMatvWpJYxLSUockscBCZnLwyWt1po9C/NoH4Ek1WfgHpS8TvSsu
t1hpdAR2LskRa9DSmODDE+kbu0+UJ83GHcHRXnlXz37J+JUj7oCqGSGkvRiu+0h5AxAVs/vwF44z
lcynT+aYEAezqeKdYkdfZGhRUQZMAGTQwYKfMguZIRcU7xmotGYHik1jwnP2B8ws0aBQlHqoQa6I
nI0AqC+Da1ITYUgiBanVXNFJt0ofMMmFwJMsqgL6F2hAWgx+QibJqaDtCow6XWA4wQOdy6S+AcpI
r1jlpPTQZUc1HaT0Gf2mCR5u0mMD1jrt0414hxrkpuO/Dg8et2rM0+gu+IJd92oFLuGyF9NH6kT/
XPooInIeM+mCcbqeQm2NxmAmtpmozR02RV7UhOMswdxk7YS71/YmYUekJLrbEfnMwVlzWebt2+MR
2fSF6JcQFyK8KJGOThExnQY+LSHtR9ffDztvAPfPDQfbB9AfhP/pUgobonzMv79gDuSNCbNs4i0Z
otJH81st0V2O3/9p4YnY9MFcqCrM4pAM1cjWwvLTDH0MPgzzYppS9Yfr7aFX/ef4+d5MQBz2q5Wg
az56Sxq1iGzZlXA9j+6zS1K2+62/UH+HFiamOVD2/B8RxlxplZW02BDNTGEW4ui9o20oGcOhiUQN
GSLvQpTdrbtDTJoOJ9tCtGOklgLCxyYsGYGKrCi4t6iiA2KiKMQOTGUEZHx9vMm7R2zv/SWWVAH1
pHUFlmHeuRJ68iWuGPruByMv/AUYK/34a2bL6YHuWkjksUlAGfoy+kO6gJJj1wVFgCGbGcoQFUNU
M80DkgTSzo5s1wSHoIYO9p/XG6MVbj1YfDY9WekpqFavPnjhejdxGQZLd/WB3AJDuoQU1DQOqw1K
68EoxGvhtxd/lv1e8s+SjwcAgj13tiVaNvPc+Ry/8DPRx/GFSgMP0wLG9nzKT+1eYtJgPFDs1JdH
o3lc9Yfo+xlLPNnoe+YOTrOfLnkbQo3zv+M9BSCH3Yqp8hMzaZTB0ZPjq4DkcMcTyQZCGnIfzNBL
FDEC/8ErISOTaOI9aeR8yLMoe+iHnA0Xb4kqoGRel3gfhYH6GnqwRQJDC7SPzE7wD9qbqzF50dG+
t6n556FBwSXAPlPvtleXkJCSCbmI6jjx1eAJkCIZaz7lV84PJina1xA3WpQei3SqU0Mk11q1r/GC
h0ICFoK6NSTTVpHiSwH2IkLIQgnw7+0Y/R8op6qjmSjaCI81Ved3wJwyyo19vOpnpFt8zdAQCdiE
je9pL9WMCCM5nlKqJXnM9DFr+rzt8/qP8g+g2PgTT+RPbFodCOt3nvoNLc6myOEub6zcsLg5uxjM
jp5hC26Pw3RsY2VD77mNMdbF9RArdqTZUTtFpylC73YqQgeJBmeKW7TRpQiPKLLOYW3xSiR6NVj7
oMJAgm7S4wRcSXyAgMgE60rUqrd+VDHWwM7e/Bw05kVvfoWhIJ89DPxEYN3zr0jjJgqCGISDJxMH
UCcGYDnM/W161FLQqEOZnW6ZSRSS5PUUhO5yAEApYpPgy+H44GlYxz8fXrQ21CU4kxtxzqAXW/ho
ZAR8ewNqAtNakFfdfMa6PLxuaYTzcJ+CpNV+GiJa4ihHCZvoKtCmNGTdCRSD7N4woPCwo2AZevjA
UZ7jAaNlzjN+ll7Hz+AsePMZBHAA9b3w12SG7trv2hMD0Q4CndsR4IYoakVU4DavbesOK7YQcrDc
aQj0KTxm2aP+Ibw9q+9I2aU/ruP3215D07FnzLC+cwo6f0B1uD7BAWBcS9Cc+sLcYcRoWrkceg1m
+OuObPQyHr8aXy7eV/Iquenzz22PtfnJ+LdwOV71ncirRl4SXAfxEFZfGfzokkqq8d5wcodc9jWA
fnSfH2DUP8/iGXEDKeE8hwYSSn7GCQ1CXnZc6mi42iRZozfY7nozXR9jtyACohe7PcvE/t/J24/S
d9T2DAbo0IIcN8VtjgmrIBbTosayuIqWLBc6vNI8zAgYr8qVe/SVj/fk6B5++8NCtWJuGagASfhG
4Dck3S2p7aSYUOem5zK7ITa4ZQXFl53pa4YEr7Oz1s7gKhXEa8WGjrboASWpD/9SvLk2/eDd6OWQ
k4boBalrzc18x4PqnJnDcXKZNiIR5MLAuJFR5AFtMWuvE3LBBWcQImDNr1ghJ+wXHoE65ElylTp9
PbpEo9H8oMreVHenKcTEAR01sOnHM9Aek+JjcXB9NW/4Tpletbvb7Prp96UOKkRpvfuECxOkXWDa
QvnLJJUxC5p22u6opTdJDfGXPEw1p+1BWGOvQl5DcAK2XI0UBd3h/esb76SY/7pycvYuJRcgwDbv
NKV5pJHW5r8fdpryd4Tg/x52QqLzFwmvUTTzxTwZtN1XAp+wHXPAcboNakZwqPVwqnyfhqc1u7/O
N06263amkR1BncYBvh1ilzG+brZrE2wEtHc1NLClR5xUHFOcUboG1QItTPiBYwkhwnYa0d6jt8e8
sJEE9YeDiFPonsV2WMRxEsQ3Up3cALItKLY6WrC91OJY4kzSu6wFqIQKRxxCv44fDh6Hb36DXHLY
3I+ZmXX182gZIk4VjhSNF/Owc7/Ni2e/U9/T/OFM4TjhLLFoYb/iOuMEgcTC2aE+cGxklHzizFje
MH9i+/z0SSEsdAoXoBP0blxhZy4J3yOhWnCQGeNVjYdBVeGGsPocIYCQOT44PBhUXvCl0h4knu/8
xIFRgmbkrLruesX/xKHCYYFSj2NCnBEZdwkKSo4GzgVCpygopS+f8IEAdqa/K+L9jpQn21SRkwBv
qfwDvUNLh33Ppme7r9POAAkQsM3p2LDB2dqAKUDo3hkI7W7kFk0nHPjKwWfqycZILh/xrrF5j2Wm
bHuWDctuXVJ8Z5gxcWKijcMkQsmBwZOtiXiWffnETDNgWyLbZSuS6zo7Ygey8V59uvHsvn71Xl81
WWw+9K6OFab1d5gGVDwMUREVCRjrK5wIZueknkAJexWTmeManchr5dhGxyECtpFuofwFx5SXLxF1
8MztL6ieouv8cPpGWTSionsSKA5avHhehNjg125kH7IJsbg90dNhaMnms/wB7QHWlMf7jvv3/aZY
/zTr0Q3TMS3bcmxb/03me+1NS+7B7NPDDSFblAwRlKR+ragb1gC6Acr4lhKhFCMYTOZ+rtgh45yB
qf6+vnlM9w9jQNLGmYb9FoIcEMZJBGmgfGWI0JThEd3NNpK88aPPJR4w4EIu0BhJYCGKUGXuW4Xc
Mblt47dJuiImRHjT0U+bzwywelMEFwAh4IIYPyIDu+zPBnKQB13ft/Pemfa8W0REJy/vOwYTzB8w
pNnwWOmaiDtMSZtH0444K3y+6qHT0XJ9pyVKP7TFddh4tSMIOld0rBDqmuSqizAK3rsVdD9PpxJv
IOlQhMckxU9yfALRQmUEyzRZsWEdk8MUH51oLcJ6oYkTsJz6qHK9y5OHTSLZ7e8Qfrx2M2+bFAa1
1sa3Y6R3wHiSkSCoA81aah1Re8P54BmZdsMOhSJ19g4SsBAPu0ZUjCl9ROgqZP6QzkDoDanFsPtW
9Gtov7iebdaMf18m6j84IVXnL8vE+I0M2WtadVMXhvJXhZsnGVERi4VeH+sFaLEyJurqWS+L4B8J
cwUPS6A2hMUCPgbLgLwc1I54Ky6D7zzALaA9wEV8CwdiEd0fVCL1tppYULTicplkUTyN2z89zGIV
3meBDLh5cGfgiKSLQmTJIQZozMo6m+6x9gY7WknzkCNnjEQUXhtJhCEXoQ7G5yKW2/nmkgtFzVa4
dcSiU0VQDikmni6gLJcttIw9cRlEtKeFL70JZg1sfNCyGHEvQy8zQ14ZLMnuAVF54D7ExydWp2Xm
dHzay3429s4slqkGtcAge+PBRFI971fahTM6rRz5nrQTAT5gbG6+ifLux/KFUsmr4U7xZxFXkwtP
AxnypiiURv6ukV1wrhWSLFTBTH3wsuFpIk5nISf4XXm+t/qVrdv/Y3ULc7x7X+MkYpJEzEq/hxHr
L+NIHqPLil9wfEtMFcS6n8HsoRnle3JJXmEDzFZ0BLDLaG6LBSYM1WgEtpX9cMCpMcZnOLxjDHZ9
4MvAoeyV6NrK9LTtkOooNonqAAiKmzaW+GXY8lBwjlHHG3kBOhh83B0f6SU43qJnDQIF5rSl2Clj
EbNZHLSd6OCweHSxdRW7ZmpJSk6PqnctcUC7bB/YKViaMdcKWg6P/ifde7YS1Jxh+cFRB6XOnuKp
SNY9eBBhAK7XU+qUyfdTjuKMB36RsiGMtGvCPrPPYqu1pdhtNfd4MqTVqLrg4HIvDGj+xNJUNWLv
YWy6bz/k1dqHf9+DivNPpZEh2wZ0ZVwZf4tDURqzGqWWEpIOM8qR2XsFbAQvnPqRhvOZOGnVs9d4
oDAEBXEk/XTXjUzBohxtMvISpsjEuflvmuIbmym5QnHECB1mF0gehnav5zahMjhkEqOaFboUvOXE
cOIOORazCX+q/RXvuywSwOEoVmDJoXhI3iBvIRcw77mvbQnGl37nBnW7bw8PAQZMiG8BMEtjgyJe
zxGW3w7CkxHaj9zAxPVru3Xdlz2XLSh24TNDLIOmTwzYlUHoHXNJlgVmS8QnINNDY+vMorqF1sbu
oMZhyVPjoF/FEEiv5+I8Sn0wkx/KeuYIp/ffioIFVnHxcrcJIAxFFXo9hYtPJztgBsjfmucH6/ag
FPtR3jtKfqrB+2ZllWo7m6MDQQy/aBF4P6J8XrzuidvFKELcRgzHAApKEa3an4UkJLqs4ZGOyICO
Nax9Q4pUiPfcF5PlJOY98Iae0EILRj7fUdrA/PcYrADMum6IK30V4QYsLwYAl8+UH/++qv7pZGd+
o+GZk53tx98K7lKqzaY3kLogSJjwQERLk8D+RZIAf/4+uPlFoZ/e2nH3imKApYUEHkplS9hSE3dn
95RZL8wa8AbdY9+Or+kbxHqIlEcltI8ilWfEaWqHPYjcn2J1Gvt3N08Nc3F3hTAi5Ucl74Z8GnK5
ylVa03pWAsojrYMuBdKxjSKMDIDgrmMZAPN2uBqSLH7eVTMwVUHyLlfBFbb/wBPygZUK1bPkYgwP
GncRO+Tgs2QZBlideEqKNsJjZh98IPzuFYb6VvoD/OSZBN7zVxY3F4HjIp7TVt7X3AiItAzJZAZH
Q6swVsDwGZij94W+t/X9vTxpZkGhoOl3pBXW5mcrs09ZRd4H/UIuXUQUbg9r/n7E32t1uon4+VjN
+O4o2q9P3TFtcHZ//ErmPN3ueXbNIqDPa2tc7F0Z99hnbvoFyi3otMy6eAMPgQi1fFJRh/jI9XCt
0khfGUNt/nO0UjzYV3mYjWM+5+lrt2tfbDB/FIK2eO5qaaJBqHqGlkM3KZ24dmJDji1OfxmQWzzG
lz/qKlRIke9ERqai0QH15g9EceF5tacd/cge4QUW4qt4YP0J2jHbASQGk8LWP/Sij2x8GzyrB3Eu
8rhrnjEkPoNJglFFJGicOwY8IkfjQmd5a02SpnE8eOgsaeIcHpvDY3l5tOdHXX+4NY+L/nDmzYqo
mBc9gWmFeO56Xvwkd0sJ1977zfded19PoGCImcDEZSYV6uNzYkngm0nQe2C8WpBPqQQV5nSaJEh9
TS7fO/3wH4Jf5R98KOxJ07FN09R11TJ+25Ny1x1L+yLo9AdgXP5pTHyfgSJ3EHAT2L2tA+wecbiz
95iMpvwVu46/IkoxMFxkv+w74o16BasXPO4Ici+WkIVGhNhclyGf50wHDbXtpgOsJ1ostx9Mbmv0
xZxUbBq2Cyc8e4VdwhZho7A5eMTO+Mu9mI0A+dTOnq9QP1yIwsa+RovePOBjYLglN3uWPuu+VlL3
G4UNy56CBusaYr/7OmeFzxfwREwryJcv6DmBIUBWHYYIVTr9jWsoVm4WNIhSemOMO5gKsaQhKbCe
WcaQufG2HlS3/MD67W1B3W5bUhtiFiyrlaWqj7FoknckXKXzBxNNcf0DPXknxh+3JUiMMuF+rVh3
LDpWnLG1wZli1HSdH1hf2rayDHTknNE/1eHc3O4da6g9MI19bprABxDzFel5TMl4ZhmV9QMLSKwe
1Bvzf6j2WBZ/G8qjLbVMzSZIDcem+Zv5ubKneVpL9ls9uIvpp9Pscppjgy6RaHSeaB0d0/KUEr/A
iBYxGIc4q4hDnIflcwdbDxzlg9+oLtRnnKlghBc6eVzhFYFdbhxcy+HJCW2sHY548EdfHDLLOb/X
3gMIrTMv4qTgIwdkSUlIt+6zY0fDFE10YYi/uIQHjc82LC1SgQAgNpRQNCM08vJ+YEhE0CJGiavg
DICABzXA8Aw1FgRZ1FgjgdPUd0DxAxNBkRrAgr04wlbdg+Qdwg6axEA/WIB5GwBSQyj1YUG97DOd
HXRcR4lcJg0MsRMGu3hksvMZDnx7CZZz4DyXTwc1tUacyqncpGuTXsxEXxgHXt1nipXqgmOavzc/
m2gKZcJVQ360LBdbDmRfLeIainNShhFYJqhynOmx+/NKZ21LpVI/I945/XlvKSOy5tA3Bu/ZYPLo
kvBUUEL2ri7xK1HndG1OCkp5ptmSmnWq1qm9CDmP9nwHhVEWcIcAe0JzxxA+TOl1fZC+Tcmz/EgH
+rI5t+lAs5nCRwvMYk80u/dVd3X1x4CYGfGv7i8osfvoS6ZspKUU9FwYKDt4ORnit6Cq4rfgocts
bjRc6yO+1xfiJ3kuK7RS8aDBQuOOegzzDpBIHtRjd6cOoOXLItRjPKjeea6IVlTxIwIy5O8KrgrE
jpZPjp3+hhKep/iKpu7rqKJM82fVb67+oorndP3xdKR9jOKRjiK2kofhdV37aLCIgWSELS4augfk
pNrCIJllk2VZ8s3g7Km9IzZyNiWQD7y+Bp7qWNuS8F6IWhwYGpWZfss6/GgnEMH53Plwc0gfZ6qP
KQ1rGga1w/5g5qfDvqH/ehZUSYKPZCNfDOGtxJ1CdWdQnqZ4XKAhkdX0ZO81pKIAq/T43byCic+1
zx7zL6wqHBz3s4O2Md3Yd6VOCfKtzwn2GXOnvdM4Jp2WzhUZR11Jzjq/aKqylZ5nl6Ol315M6H5g
mr6+M6+CqM5fUjeOuCIclzwHPpHwgINRqN9XLAYPr63H69GgD0VEwua1LDavCy/GJkzpoB3HtMOd
bCbzOQGRaCa8FgsMxzRcmHPOsapG6vOrdQqUOnQYY4L35bQliRAn3H+8G7XNg/m/Uvr/PeaEb/0v
DeKbdj1alcYxRxsibd844jjfCpmQytS5osoTr0WOMpKHxTm2nWAcX5xdrepLD8DrgSeJE4s/ftJt
pxTU+gOI/o1az6Fksot9i2LkJwmJ84fDh+E9Y6UlaBih/0R/c8hwwnC8cDFG/Y2/Gwcrg82UwXt0
dbmzcKSsl+jZeXZjpH/EJnqNTUiWOGC0MZ2b1NkXPhPPQJwrLi5yjpgYNDXHSqm7HCfatOcg4RSh
sYVKgeMDv6HD7Eq8P+luxa5r12l3TlRoPmgLbSVVec3G+MwlLig5xwevXVmKOTV+Hhhs4usTwgGK
xWf6yjfRZr5yz4DXaQBIKZFE9D6aCkscExwQdIBXCn7eFYiJeFGAodoUJAyiQkicTL9DA3ch6Rqs
GEg49DLQC6ELYv7ExFWYwjkZOBY4E+6+PY6C0ys2Pc4AoA+1Kg6AvgLH51uW75D2IPY6u7wYBIz5
1+ZmQ/NIN7Gh14vYxGhSigIKxAW/fi92b9EnyWXbt/Its818CO9Rludti2KEM5q9QYKhmMtkY8qE
tyEoI1pBb0hR9H61svdoNHK2pC+cY5iW2YhHBWKyLHYhym4inkRWs09h9vqOovuVDJmaoPAgTa3M
oz5kD7IBecOnDZaHenfvGSOZYs/5TwyImd84QHKuIuWgyWaEB3VMyoEVv5cveNKIdYsE4Qgz2nGr
WVGiA08BSbgVGQTHaI/pk12kdCSe2JWGFL8/Ua+erkmvxUoRAWQPORLgQVXBf1wX9X+oMkyNsHiN
eCfTkP9WZQyWabQDCom/NgK1XjQCiyahd9zOHjsQSbkzErqQICl3llRa0uaaGk3mNJnUZOuUyVOm
T0I6zuPwf+bNgfIcCZx/VvKlEjUqt79Kz5Y5a9rs1GbEZ9/KlIgCfMU64T+T8BUbBRWE/apCDu/c
IOBvHd37Yr86cJvAQbiYqwx3wjBXEWEbr3Wi0jeyk2FOtTKr++zowCPJ9YUXdm4e9kIRJpKbx7N3
JOmgSsCz8NhlgixHB5agxzz6RTzyRex1CIIifdNytfVZ56pGTQE1WI1KHMZS6HgMYnY0nhnn2ByO
llBsMeo5VYEiCy2Zy8RH12hhCsy+jvWVnhbAoj5ojmGPFhCR1BCZiqvjiEWlUlk+wmZmLKiaZ+yu
aKewA/xU8SgIITe0uMH7G4E+geXsx31b7LtiPxX7Ut7fiv1Z3utSbkq5peRVnbc1r6lsaYH7pvMF
2Plwg0IdGufwNgXKFFhlsGo7xaHiD2zSCr5eNSQFkGTDBu83EzCo0O5ZBvUYgO60IbT5157QKYS2
VHki6VG1Erxal82uhSEGIAsd9Y4Da0v6s0REMfmyPcTGjsiz5FKKx9aAf8cEBEIqvqKj9w508lgf
8wbSbKAKEXb+DZaLTqDS1klBNtsKAQd7WRhpSpl/iDvbUgVzJbwyNkBxnzxYth5vxOLbv+8MRf97
e077n53x24upXfq6vFUj4sMtrXiy0E4kbAVhrSiQk4rlv0xZe8hMvJOH7EvOfyvUqmKts9B1K1VW
liXCsPjqRHBydYoJ78G++te41dzgtISaP/SR0sXVgMc2Zf2yeFm5DEQok8lP7JLLtk7brbqdmIUi
cyueWZUsSdbjrQtdY1OU0T2uWYpoo9gnMaYAluAyVj76PuxyAWvv2kT4sBWx4FhtSMWEhv7nCrvs
WFisKpYU64nFVAxiGdGzVX2Ny6As1o1G4b6IxUJUURuyUBI6LgI9ydTL3r3QY0ocHCmsAGA9yFN+
EKxZCYcumdBFX8S3T845HCtepVy44RFPPmboXV/42HU5Hhn2YZ86bV88QzMpa7xlFonDfNNH5z+6
ZcpGkPqt+rAMGcCzbcqGaSm/fclVUVwO9kowEykumKJwRJl825gjGpFcx+XpaNO0id/ebByIJ9p5
2bHMhyK/CUY4Xhg8NIhuZCOQ1oAMl/YWoNkCOSUMrlhaMLZgW9JIWLV9eTfTLCGHAJ9K7c+0xSn1
ZeJwPPgLpBzhgRxDzQwJ1bHLuGSNGDEhH3okl2JIvXJjZWoZKkbItfywhuUaaj1D5RDf3fDp2tHc
2gEF4M19T429M53UDxAAePNLBebv4MS42IVxiOoUyxMIsE0Aq36Q2Pd9nD0yQqD45+VubI6Re7XP
y51v3UwnPBWs8CmzpmzmpviItf68psjzpR35D+q04xJ+ALzPn5XsxtovvULyRw7EJmgYwkJm5PpG
AEuFSdx74adWMre2nzr4L6cvl2+lDCvXJ0TWLHwoInSBSD9EmKYGQPAN8PFKAOZdijSWB11X8kWQ
WgDt00PwJDD81Gc0GXdBBuV0mv6nl45uzd9v5f+zYH5zftrzdFluNlxsdNusGZQcLBtCy1k5l80F
ajFQU+g+umSYXzZt/MmKevo6b2+5MbsnNVNHsYgOcn6W8yM0cMayLqupQJfDmHUN0D3wsKxQPziI
cpjbGmJx8bCqvpzBiML6Ogk/HX9vvZUj0HCx1PDJ4aFiwRFwzcOaM1Tf/g5r4t2i/NpWX4cMGDwo
FQ/oW96yXKkowmTP0MViJDeJ9Wi/HqOJ7AJnt/Qi7GkqxNLsxvBQc1hFN94QhlijFtIJcEpGfPzS
vaglBXOsIBClT77EDm9WkYXTf2u44ISaIeTSt23tHlfgTWG9hvAxCl6l11DpBS9wwTeD/qbBquYO
n8B0A+smF5Hn18pmcc9osfBJbcHIVMD3VY47u/pUfVI/cHGmUOU5vql9FMqaSCQaqsAgRPa800j0
fJdeBSm0h8sXkab89dPRce93XguumfVj8f+682KEocTlyepKRAvJXxe+ESYTLt3VzkzNJhum7Gam
mhJeiP3iGF4Zpwq5N7sTZ5C0H+giIzFNBkq7MyDBpOZisdUVJP8AHwfmJH+GUNiQoOZi4YEPZ/K+
u4p/e/ODjEvhE3d3e4443SnrzXk3OFyHfTY200IIcnePLYIQpt80me8jQuaDVSXG4AfHhSHrrQ9M
CSlK2OLrQzXQDghGUPVYFGQRajIHGRrhgIfIIBBPiFR/4T7QcIP7qMiM2d2jH4mB4GnhjgfO4huA
Am8iJcco9k6xX2SRkSPd5yx6RlJOfUulLl0u5LXGAElhFjHhrEOlDW8t6p2wxCh5jboqvsCQIYK4
T5Y+KazEnlJ9EuQ3U/EwqJleicBLTc01azuCndJlzZxzNnK1etGgKJETqKQKmUxK2o9keaR66T49
0fY5J1VJowWUQX6Y99zj9bNPYwtrFkQlcF+P5ERQbajEom/Vhu1RX5L3hNZG2G+4CPfQJpj5us4S
ql0oLsTvsOMQl5yj11fcllBjKfe4OOBEInjWVb9wNmAEHcyIjPoO5FlBQleiGliB00vwxlR9QfyZ
HVumMqLRy/WWXm/XAq/dcRZMkIhW8X5ZvmND4vAjAUKEQFwC3rufGDpxAjJ3QnQLQUOQmhheQhWk
9XX6QX3iQKw2rikl0/ETagJORlQyHI60G2g6cOeh6UAsBC/VrnH/vXhSNU14in97sdqyQ+SkqfBi
lWVx7/jLtd60lbVVzwjJZ4+mARPOW+/jI4IoeZ8+wVaGR4n/mUk4aAXUBiocymYKCak8EpIg0gCX
YtesQaEHDl1i5CrI77N5yggWFAReIUpAkfDGH0i00d+MIgDsCt9OAXyb1U3cmAz/05l2H/e8Z1ID
3w92AHzdF61dsivOKO+ZMc7x4VM3+RKhV/Rx4ZYwSH5nfMD/DJkPuXIqcLBMg9dBYGD9mdUhi4g7
cNUV0QEaxnOB3sD5P9AFIzGa/2BKEu5/rlX0jUPggG9EGNXxir3dNVdC4uKje/ncOz42HP78q+Ut
JG71frmIf5qi0zdcw8VLLeOpD7mUolDGASw/OcOuRlQ6e1zNwHlcmuwA6YarufBd2U1c2ZEPl1J8
ojPYvbgqkle8wvRRpp+jPFbZ/XVjYgfcydzXTwItYG5oAd4oOK7P0Knrq89vtCUCGqNIBOwm0VRp
NR8NKrHS3gyI2fGHAekVESaBqbvgrm6iZxMa7iveMZSMb6/0qWDbHolyQtdHSB7/Fjtnc0UFopnF
Zboidva6m5NVDk9DVDYxzufKZkqdNJJIydPemHVAvgJ7NZJLeNvZHl8PX53/ZOuhFd9nqwgc1VWI
q/gi7+aqXyVda4dprrk5kjIxAdVKX+fTJPRrY3qDcXx7g3I4LjAy/JEvjkFateNhhp6/0R+nOZ7P
bq9GFyscIdqNSYpox5cQqPINvPFt3Texgu8F7ld3DcCMMchPlRfMWyl9Ag8GIhZ7g4kd/gyaMGCE
FoFW5DfvMdvy6bNaPPO8n3cWVrohbn+GriJ6XMh+mCLVQ6+N4uWhP2NrDKxAhu2j+0/FIVdOGeJ1
W+X3wiVofPA5UD8bNQLeIH3CYRj5AwkFcGMb174QrasWYdOJw1e7/YBsSuB8rYR/DTMn+sme93Lz
cOLaVyPtdxYv8mcj1MrIuYYEwTT5k+irPI2fFpJnbiIVJuK7RLge+yQ5uE90PO8qWQ4dHzOM+2R9
4BByfI6fZmt1ypu2jsVcrrv0voH9AuUvWU5ML0vhcePhA4Wwnvu4A/EWSoMw0OVnDDAB1RHnJf8j
J+UBMPKmMgK2DhWZ+oigaQIWlSlZ1QQpvLH7snSPKhdG9ELw0shGVwVWvRUjTmErl1ynTPMH6wJd
/VL78iaKqFfvjAEZUUTn1xf/Q0D1Q91jEpFFKY5WktG3mE+MZNFBXj241DW8+7F6SdQsoqBRLcEH
0b/QDD8RbBEuyEKvAaeLAcNvCZ8kmUssx7FNHVaK/lPDyww3oPD3H9fd5FMppmRYYC+dC04sjiRf
YfBJWtLW1q3HtHDEaKoYTNdk/fPp4p1hIGeeXG0WN+M7WXo8NW5NQ+qKn1acJ36/4rkfBBmbk/l+
+GgwEbfji3MLhx+fPh6SxecjBkJ0bQPY9qi4uriku7rpsjrI5DbxfgIJ4AxYCmKD6TJzORluQQw/
yMYFuqbWnKA3AVVPKimjaoS6DsAsUVCON+6voo40sGcDcqNNgzEfwHQXjKQAXvBkBdMFpi7llE2d
SHfwG3iSlW4f1ugqaLDOHpmiHpgf+RVadSWEKMoSMdwrLMkx6/r80udd5RtfGXcx62LQxYjrLBUe
IeOzHOXsLF38FwzCI3dTpGO0aAL74xNYB5y2Vyvk9X09fjZAZkiBNiE4DCEqPR9usTEmNyCmZvqG
wVXa7KDQAeGkShxnR6HCKQBm+G/CbMLm5PpqzOIGy2mH3FRzFa4NyCgY+HPVREPFjonwkBoDSLD0
Vdk6DKOZ0mAb6aFJAq4wS4KpAGBpArTAeHfa5TSYMNnHLOliiwxgSZMUACyBzJ+SquQVG8eBaUIf
XIV74yZtgY4qMejoxwPa38zbiD9tfNXOjksOLE9g8j6ziDHO4VekjX33K9L2IhsHoxb2KCpQiuki
YMrLQFeNBPlO8u4KNxhDlKM0shkE878jJfZW8u07X539pXdPL84NrDgAYh/x//r/MFUie4ZJhALR
JtBFEBB9OWZ6z9hg06sk+ut0wi+QCbEpCai4MaSx6JQbRqLPsUyiBDMSYmfpLrTCNBgSTh51ljt1
9L/DUxMBJHUxxc8zmRe7dtwXZHT66C0ae9+PSXNK6yYr+xybOeFKZeh+QmuB9PrqgS1FKH1WfCZq
R6x30MX8L6YSK0I/xZ3JAC8/eVdeuVwemJYd/A95JePIROMqFIcaHmqRrESCpet0vm74wQPD9/hM
KyvvXR8BjUkY4ohqPOKTQ1qNue7oRYchLIfQIuoPmtlFRN6Qd0OJxxELHbkWELRe2SEoJBtaCRj6
kIu+mxp+BsRxpcMYd+mucfo/Ge82E9eQ44auNgpo35/miGok5Y+0o3bFhIQkoT6ly5j5Kcm9NelI
YJewhW4iBSq2ggIFGlvasRzLfOrz5btmCTOzZEX1IT7ZEdvprgFesW5HTRHO51DFwQbR2MSvLAyU
VtT2BNTz+QhR8EwFGz4AjxyfOGH5ZJCd8eHYTGUkWo67mQSZHVNgQkEZATOaqSCgc0W0A8PGPoty
+BHrD76fYpOcOc+4+M74bPFs0+EnH23L/LwiYGAeOAeNDlwM9D9aZKE0wA6D0kBleLkpDTIXEY14
AJhZfnYLUVAOxzATdyiYifcLIh4ewf7ib7i7CPkNv0K3PhSKu+Mg3cjc5SDmo/wS0DXuUI2ZsnJH
biXjkHLaQdE44NN87XNkR+gseIrLDp8yuorSfb7PkKxzcoAlYLnO6sfx5SUf4m5NAd7INMsVEDpU
Zlf/SyAZOxsoCyACsdpG0WDarQ5+PiFrRdNKwtTmgjA3wsl0jsllhWoC0gQ7gPpjYLVck+dnnXcN
E2bK4p9CazSnqO9wMpq7kDhCX2FsJLJMvZhpM5NnQjZwWPZvocvdEp+Bu5NfWmZ0BbQ5IbW2Xyrb
yzAd3HFOV34Sx98PYDmfjHUUmaJQRvhQQF6gcCG/6g+kvvCz0A0Az0L+wdxh3dkvWKeI04EJjNsX
7VGZO2X+2T1xJd2bbrZ7dD/xdSCFIh/Ailf85rAlzdSmV6dlZ9SPuBk+1524oSrIWBmLBrwE5gSt
NzEbJ0VoWDslagnVrcKPexJCSRfe7z/zb/YL3VbZvk5NyI/MtujtE4AcjcI9C7ktyRzePE64d7FK
HZxwhxkfJVuI+PBmBJ5r6IEuEeDChQQJgmgX8O9lu5Kc91I+Q6qu8vYZUXlLlKQSn52oOUZVB6c2
+D/CzmvZbWvbtj90UIUcXpETV5K1tKQXlpWIRCIRBIGvv20Csq+27JLPQXk7B2nMNEbvrd8bQOi3
IrH7tGmEFbdfhRV3QJE8Hy7RZRHMKbrspZ6IfEg7//5uUBlQhjNbOhu7D9YRBiVciyrjZXiix3Ol
Veude7d9b6BgO5CvdOVV3Oan94JZAu0LP0Un5JdW8BRib5E3OfMuxGeHpz7EqLIFfhktJdoMOk5i
vGEXLsK16AXqCRZacCYMETkm1M3PW5+C6KIfRim5EEpvxjWt9Gi0gONn0XQXicUqYZk/KfRZkwP6
/CEpSCN3opnTiVS4ZJWT2kkU72ZlHcMjDYBh0jVJSaAb/2WzaChcvcpNLTR8VnjvuT2I+aWlRRdZ
BE/rfVLVqTxn53wtvMBFAoH4wVYFOgebQHlMVyPrcSb1h7uH3wX/Gz+jNHYshQSTqOKQnSIJDNmU
BshmH47SAT0eJYxtGyIbnc87eBJ/BXyjexVCJ4uS95zar8h3MzjEfacOhsi2UgeJ8invulyll2Hn
dC9qKTv5dwhq3BwZIiAcePCqGjo92FvyuC0RBanTQLqLRrr2cSldTN0o9xTkOQz/s55R2pTeGdSf
+W8JPE8+C6PdDr0GnUhz9Ei7N5oMXLDJ0qcVeT5qBsk2KY3kWqS065FP17yf+8ABmtAxJA80UAbU
AJii8hFuFpYbfQqx3GCAa6DXI59htuwJ7B58aqJZLrxHiKmUoS9yFvEXN2+Cvc99CyTt0dPJPAJ7
BtSTlz8PtYDH4R7TCqlPuQgVFRy/K2Y5Dz3IPik+j0ID0lzoJl/7qCPwVuZuK/JECiWwp+CGUWLz
UyEbpgb9YWHUDQqX3uAIZwnXNnGYHJUUia/yA6KLemMW4tJr943N/tTrgYtoc5drJu5R91sPFJTI
FWRP5gp6j7WLmMAzvwchgIW/6iOSuhm4uN+whouMMH53F30Rf5v9+sPm6fJPjqJJyQozlbxoZxIg
lKNjFz7xl8N7oC2ptIGIOqEQ3W/7vWY1UpkrzVdaeTTx2F75Au1TsTk+d+iD+4VI6C8DjQRLBDEo
RsZ5Bkn3A/ssPs6cJDEBFqBDiDYgh68nNHr8u+0ESMGRYupwYRbQFLRRMNiG8j28br1Ap4rJW78G
qh2RFiUi13N+Pn19OynhWzIz8s5D0hPTbkPaSPMnFnXfJ08dnkcOCRxTOGHdHJgD0Hjo7x/0UugP
lsfzmF6NrFbz8ngwsZYFJOo6HFG+Dg3yzkyC7CYEPNfoaEXSwv0HJmoCd2hn/60oZ/31CK86Mq/h
7aklU5c+Cx7YO5cbIScDDIqAbNHd3VJkVIhGHweg7LrwZzQoeABDMETdiKD0kHf+AoIrfoww/9Nm
ppuxiLB6xLjsClEJOJOOhukTD31hMtT7xifit+0xNZT0o/D5crtjB9i6peLHayU6lwlJep+FCIqv
Vv0g37Fae2617ar3zL5n5SKMFNdt08c/wabPknE8Uxfc4OuAktibefBvnnfCYyVuEbJPVG+JG1Ti
h5NGbEAvhMQRpHF/XRQJWiL0EIw7SkYh/zluDRI0StzmL/ky8BJPSJZwjoTIRtq7iukWZl6Jhhit
rMw+Q2WJpMsf8AHPLupOYFB9fOshC6eyAf6E8TNvYJ9jj7WkuEhIkA1E4ObiL25/FxPu/ScOcE+V
s40GAEVqyKJNiZeEuHKG39YnmGSEArS8F9ekv6YXwJZqenFhUYmicaVzdixzgtjb48EFX4JA0Lf/
AJOBAM7lwIleWikpMeejQtkiudprBGbaAqvOe28JIpFRwtgKY7Md4XIJuEP/rFGhaW8gjIaUA7qW
TCUjKK9BxQgLydgjzWtZfriaoURwWB0KozbtcBw0iN4nEXew8KwS/oIOHzfMK9ul4xxx+BdqZPMn
cDiQmVhEHXRp73JOeyQN9G2O0XtiMNAYC84GA5WrB9/1Sj4wRkSGK0hNMsK+ifUz26QC23cA/Ez4
NrApS3+AMMWDDNGQAYbJhaxMY/f5q4M8HxNBxGh0FJiw4Otly4CWy9AhMqvchmXcgksSgtiMly6I
v9Ir2+Rq+yvBXBBERXoHpyKgZ8TD9P/Ky70aWm1taLVHWjZ+AAFt8oLIkQfCDfu/8WJbUm3xx7mD
LzSgbyL6wiRvJnAHzv/5YKOYe9dJHund4WQHazbOcTvHElzeOb608XyKJf4LeqJca3ijcvYiEHcO
IhsR/MTmDdbjenLJZSPkTexh/cxsRjCASaRCe1z7ei2sKTbyfp1I4uR6TOUL2eQ5LTfOaDxOTqRC
oWJggTCsiYcErCpvLAwQ5UpPIhU0IremEx8h/TsBNDZwh8QkyhADunzAbu3J29Dx3XUWOaQkg0I4
wYbK6wuT+NZu7Ii5CZer27kYX7G6z9dg5TFuI2UClkMKtgthpyLplTcwD1I28Uawv/Gxs6wl/937
nc+x3wmIWft96/1fR9oEf1oIhg3DxCD6iwPUPDZlW64Erm7DCL9nWwaORvoKveeLmD9YLrqT+Hig
acnYgYED5k+Gj/TQsH5ajB1eVCOEjWNjvoZOPIb6GA7n0DCC9qW4ibjzBe/WMeo+0v6d6fA7Qe9g
BghrDchjZC8YSiF4RRJj6k+ymk1qtn5u4XLMSdJYxNxhso0YlNFkYPAnPSDIne5iKIbS5maxyrNv
Rymxv94ucadHzQeG1FxeQHNF7guza4ZfXCuRu0Un3Xdx1HGk8lph/LUPvnixcWBuMy9GXxiGoK+U
JXNAjzEXenRdTLiwUzPesu3oRl9xjbU6lmkEPrIJ4BE6YYUdhUeo6DNGVgYXOX4YIrDtYycGVJc1
NerMUjOedKwOKZNJFJCydhEDKKZPjJ58X90COxZuKjGNJTPQX+IKD6H+0G4jKCf5OZ88Zi2f2Le3
iGzCuKOV8dhX5kuvr7zPf18hqvJP3JsQlVv8n+Y4ivNrhThjX5yvSoUdm8AWJhq+8o7NHvSAjUSb
futrvbg+zHpGieRjXAX7TLdE2xyrwpkRqOH2m8J81UX1HN5wARXjD+6bTMUHfii1jyf58e7jDMaz
SfdaVqNPB9DFf9OLtdCphUbmfsokJ0Ej41xZcRF5Euxk+NuQApDPAnKpDzQ1WNVAB6FbhvQHDTIC
EY93YWG77TeuZyaPpFiW4p0BRRaPov+I1GHyy/yUixTf/pLHlL9XD5QlnDXSkty5eUUMRp333F14
sELL+PCDsFEwmzsG/NE7T09SHkorMZSWoGHSYcX731Zc18Wir5yjiAXgbRwNDoyat0N+U8SRsdYx
Ua9BDouJwwZQMTgmKMXY5vursM1v6omRRN0T3SZhrUE90bMRjj6GRUgRBC33IQYaBDfN+oPA1Xma
Gk7I4utIHP/8CrP0KuL4FztNBJVn7gWVh817z2SnCXTFV+r4foae1zCZugi1yyuTP+FONxlA47EC
4g/In1kXtkciD+UHMUzAEPP78tNs419Gg7ghcT5uBrWNRvjTaPCiDFJ36ZFQMKMS2VAbXVB5pPt8
2qZm2M4OGO+ZDMD4c+rQt95Rb1UCaW9e4zu+VReFzt9taui5NKmJRmQOoKadhKo5I9HFZRLWMrSy
470GQczhGB6RwREHFkk0/c9hC6GhDa7bBEtDBwxe6ofzcfeN4YvB+Tj0Qc+1jOGUsCDgP2DvQrpA
jx+ymASnQXBmaJ9wy+aFvN+yeQRQGqtL5vmiZgpZPjS48ZXxfiAQToTDQSubb4JGBw4MKaH9B7vZ
bfGfiLOLRykyGsYHbHizlX8TLayAb0fE3lzMCEUZLlbQgkJA9FM9D3Fyc3lgYERgN+QhIz8JlQ9d
sG9F9cfAQw65gDuQ7SIs89Xnywdditg0nQsmEpFmzhW4cZ7YVAlZBHji35hyF26vuV3w7Yo03PIa
BMQvTxzQ0CXwYkKUgD/Da4RbUr3Q3EG+SIdGdF+fXFhZPIhe9h+KKAGDS8dgD01GqcE/CzwFYmKU
FyqNcwZxs1BCVlyZaZwDn+d6ZrgzAhh4RpDaDOzkbsHQAVOyjRQhCS7u2JKIDrwWxTH3bFpsWkoH
iX6LZoiA5XqDu545tcaQqNIu07R0JLzGidOUg/mCLRa7srhm80Lnmm3VfnHzNUNcs99hldxg4D/7
Phc9GfXk9Dhugxg4D0jsGcSgr1d4AnNTyYRkgGYrnu3bFmNaiiatReh3lYGfFCpfKVkR8yJd5MKG
NInZzOtXXKH0bDH8sw4ZN8vMgvHjuqDlB27wnYCD0reVeWwWIXy5hDlF5hPuQQyUNcMK9Nav7NOv
0zlppGhMv6Oi418OYxztVfI6AOX/xYI5f4BAwaB7956++iXDQY/R02R5+s1ngJ1lbPezcFe6jQVC
KzPevU0lw0jUeWA02RdaH7fBM73lPeSN33h9NkoEwel8JpkxzuJ7SVDMf4iUFedfRMo2x5iN21VB
p/crMausq5skj+Iw2JzSjMqZk/vL8zDFXG/4t8cjXTOFHVzzkwzoeGbgcGDUVZIUxvScw30VPXba
1fTYaZ52T4fQ3ALnxDiwiRdEsuKKczqFOpFza1C2vH/9o1Bq9oASM/vPgsFC59UAVVTxGZL3yJw6
rUg5IkjB/QNDK6DIaJCgLAUKbvWZOXpwUxkjEQAH2tkdbX4+w9YWYErUfIdxpgd8KMxD4d+Qu3Ht
5FtFw410oL0he82g3rkuuEg6c00XVDS7d3zMBee+yEiVeewEDtPzhpy2KOfXXBebHbDAZkWAlcrH
9AhtB/HeNeclNXLgBYG1xu1IfE+hHAIW1xG9mRHSFYWIrDA/PQsW8tFd8Xap0cr4zSSMABJYADHf
rkIaODy6EbpUQiCcencgUYS0+SVBlbLAzqGm5PapqgEu+6Rm6hPwXh374DLjtwgGfhhU0WGa8V+y
fyqho4hM4NNNTDTuVnCzmJwlJ04w0Mi8BqAIVh4/0z4q398fRaomwLb/o1LRiAEHwiYbmuk4xnZU
/XQUqfL9XixHKGPIPm7vzPcFEzwuy+pXpnPTOers6FjFRH/fMOAv4piBsfr21rSPalocH8f1kbky
UVwdcV/y49o9VqeHZjwwEy1uZICJGfOloI3ABQEndlCiYhUqu5bHAc+CzcTMxAj7Mn5MFT0eNFVe
+X/N6Cx1m9GhkhSlhOl+sZkRhKuVjmivVcQyWdu7TnPQmgOZVm2bN2MmGakq0QSPu0z4P640ZERb
hntv7bovqOWOJZmDKOtWxjwHNyFRClEdHy2znUZJQ0QYytynyP27baqO+JWwt+SQgY687POCEAZM
yZL4hi2QoWUmCUPzecEDATUZCFKZ0Cc62YnpXl7dm5HRDirQQa5JSYZfnQZMTHic88Cnt5S3VrwM
yeqZ25WcWxMCM4O7OU3+Jlad6OheGd6rUQtbBvEtxbpFplxZqLhX/I5EwErck6Q6OjKZNyOcxTjD
p8d5IzfTLLfz5xlbse6aSMI2XRDvW4iVMrl8x5gQBlMVN/UFwiRDepmyDygHZrX+q/2+yNll6XPi
Tcomr4bPsiQyEpCeyEpX6NlRBG0tTmZvzcwGDvSwR09G1gUDMPubevh96RLa+c/S1VRVNSxd1i0S
Sn4Roo4ae6KymJW4xHNHt9+fz/BDog6sZJX40gmulv3Jh/1YpQ1ujVJkCI2oj17f7EoQuIAx96fD
iSSZN2LtRNC9sPePpPzQxzmLYTpGUWSVGqSEw6ezi0hVbx/4mzy+HvoRzbvqve7gZGhGBFtcPw4Y
Io5cKmkZXQUDmc7ScZMvAQ5GXIPOBXGNBKyClAjXP6CLQtRBp8kl4KDgdkKiY53WTfoWctNjxz7w
7yUG6jCikcac0dacXVhEiMEklMxT5B9ISFrDN4RCB/6M+xExnfPgvyEMOUnBFLzBRObPCFmuK16U
44G2VotUn8iyUSCqYRDfxlj9jo4W/Sx0ZMSz4aGmLeckPDPpn0MjAGVFhAVhsLbgELBI0Sbhpq+9
G0o2nvTbUaBJQAXEkFufcDOJjxF3a/gGeo2jz3+BlcKC1RnC3FOpTXuy68COSHEN7jG7GunlnNQm
7wSXOfXfg4hjdxDKa81Tv4xioTCrNOllBlBvJT5oYfwPi/BjjvEqMN1x8kz3hcYJbcxuEe7Qp4Rj
ZOJ6yh4LpY7WJjAqLmJkbMFq3QIEgC82YnyHKvQXV1fv/LlnGuUht0oax/jT+CsZ6/NX0n5jKlp6
0d6jjgSQjJn/aRZ4A/6gueUk8U5y3QJhdOpKWNz0cClzjKVPxoG7cVPFa5k8ifsmcyR8+YOH3jV6
2e+v+/gRjhMf/4Z8gWtfXOkbsyQOOfUd2lWEq/MQy0M8MjinoVglDSZxILmkkm5Pefp5W3sGLtmf
D7RpBtsPAvPNdokBcAzGpyK8iAsi3H+eX3DmGShcxcjE2JCE772yjCwt9FJmOYsqBjl8puRJM6E4
oYFSZQ65MMW2jkYqMeZkcUnzwvbAqBNfjA+WtCDPs/beLae8cvJ3sQVc/pkh0MqWPvPUC1abG3yo
l6FaMq5bSCNk/A1NfrtlarowjHHRpDlQhqMiuGdcDFtUzwzBt17Bf2YbKZboD/1yJrKxOLpuOI7u
yOYvaKhxcJRpdDS0olt+JaJEZI1F6b6eLg8CUMO0To7UKn4DliV0AWwe7BwnUiCQ9wy+Q4KZ+gey
LDRDtJTIpNeacEQiBE2MuIAnCWMXWnWtCHaJeuif2gjGK6rh8VDf8qognCuR4AKV6Tpl4aoKGdZJ
xiAjxtqrGdlFfLrzxocxL1wR4YoMLiazo9JjRtvkdGjAXm+i0zjCkoEfp9M2htdRNQdIHXKZhVGl
sfYoa1YDlctq+OZ0kV7ikA9XhDoBDxzuVTxwhu2BUy6hKYXlFDEW2Qa492s+avlU59WUm3V+6bKH
xf9IGhEexwr7g8qB5F/v6EU2gyOTNvJbovTP80bMuF/YA7k3mUZskSJrpzrlIaKw3lE3ojMcbxQN
06ddiIJ2/Wb3wfv4Gg2eVIhi006JKSMz9E5G0hVphSuL5hkSqEfkzfbWK8abDCcPTRgeGmSRIGf+
Zs7//iCib/Rv9eIoYB4NFQ/hZrH56Q6lHTu9GG5rLeplNd9zGyeEzq7eGRBjpfBAc0F4KBFQy4EE
C/YOaUaw+binI4fEKQmCpslRUMVmmaD4JSBgrNNmi4jWBnq2AXkAe6QQeUIiKAuAPV1dogAGBp5T
6hTCYIO35sIPNvmjpbDXlPShENPQoYnLhdFcgk9wd1iBitdMqKBuC0fKDi70luD5qYGEwMkODCV4
uZfQ632+YbuQvyQDhGgiCD+jwyEBCyFkLxqXdzsk7IO9FWy05AHtcq8f7GR/pkuOiHExaF3jU2DT
RKSdywyujqGJq9WMZ1SrCoGgGbYarAQO2gA5KUyXQA0QF//fmYXxrwXMi+5uu2PBXP073WpCN5Gf
SD9G0ZMtd46WzGqz0wmQYrbz60htxoSE/chGSOgr8J4sIqd8GSYXMVTZ0OfV/eDA9kCWGeL7iG4Y
M5ZowaqxEPMeSXf6SedbiL2W7QfzbBYznb4rIb49Tv7NmMUdXah40cr9R1lZ/zDa4EjVZJ57CjuR
bjm/3G/KY+lIi7VwNQfgB+p16xKpkGV43OEC5eV/sMdcU3P5dLCOh6N8ADY0DIf7gFwGmjs3hFRv
Ui0clux6ykgWGK7J1cFhykAqUsaIofJA3m5mrPnpfijdhCO8QoK0HeEj7L5VnN98Tefv/cYj/uE2
fCHM227zK497jKLYBohAwVBvpvbt+TgdzEvesm9vFhUmGMfmpeQEBuInN0wFXPDgE+ZtK2TaActB
WEaZ9zpqok+8GYVQoX1j4sjWQwjODg2vrXgaEtl5FH5thDCUSR0rPGfX2OETx158pi8ix4x5R8FF
0Wl9XWOD5MYbvUt/SWpEGp5+5IwTAoD7PanK1KnJ285qZAjRxRB2qwHOKXarvw4gzqDG4uAjvtpM
r3fhoeiluwcEVyq+gDIgTaMfkAbfdQCYNLWJk+6JGLdydMm4mLEuI/y9E0FKW+wjzQmljwGp8Pt2
8PfIk+O/6Fea9g/TpibKxTFU3VRt3ZZ/haZQMKuuElmnfkIEz04DWG3XXiPPZ8vhA55G+5AyuiPR
Ak9B64CMxtKtEnPxsDcr6GMHzeNAe7t+eQPJvTe+SYl+m4mGCRaIiEfhP+AuKg+h8660vdr2iMbg
LynlQ3lmihySZgIr8QwxEf3uBtyElYiS00GyjFSVX+fmPUXzBZSJP+MCO0ULeNVTpF4QWkeqd+Ah
BLzG2eAGm2i5RbTMm/KGNk2kYx2lgHxuMyQfazKF5JNHZj8KCmL1cXS8fRNkH9R07/GxjCuayvQz
RoS/aHZ8/U+uk3+uqFVKvzA8E3DTyeej9b5332nA3yTfpjIkfsgC2rWlG053kGvZfPf4kdTdrouP
s8jPWnVGe5BXxDcgM2uTcRb5WcRynrGC4Va9JDZ+pPD2mT1VJ2OFhildpFV8IgsZTTmJ4O2PtgcB
DkjRaGeqH9UnchyaY6bL2Uij6ZJOU9KcE4Qczp8IGJB7RvT1uW7CFUKdp77rfdKMOVd60VSskPRv
Jmu6i7fNZE2Dke9vkzWdRvvRzfUvFyPsDNLeRL+RGe88MLf/+7fInqdNoi2u9PwxAJf5Y7gP4WRF
vl8IaZ/G46YIYGMj/gISgVeb3qQ60mt5ZuSMbALJGx9SAJ0ezFl8NGN2TQA6Mz7lO2lEqssomW/m
wQvqYosDMGgxqz7SMz5VFQK04e6bqrhbkOnBhzamx9XneC1XTsczXskuPLrNGS97dCXjm2eZRmBr
tIyRJ9KHiX+DRAHhNTrj6lsjLhVcYitsp9vVgpgkuRW3WW4XR3zH/N1GLrODSU6IcF1J7ea6Yt4l
ZXtssKZkE4HBY9aaIjAYKRBAkbnyrK9X9CvbQ5i84LMe7c9hGoT9+T8dR/9yXvzPyhd//KdriOwU
pnUc6aXuU4X7Sax1OoEsdFa5AUQxYXFj2z6I31ZInbZ8+Yy5ALE9ZndhIbJR7yIlh0+oIymBf4rD
iBXeMj8egRq4LG5WdrERTGGX9pfowOMVBOokljLL93C4nZCuhAcWsXGKPpUvhwMg/o5zRxgPWMDc
dVm6rFqWLOvVKXmyeoouLitkFX5+bMpA5Wf37mNDwEWKSQvSDMc2AmTQ6JJYjKzEMOnXtPFZfyw+
/JYsO9Ycq43AupLoA3FzYYnti8uk5bv+CEUxXuRLfjNSTU0uC53F/bV2ftMOSODQMW+t+HlbMqyX
HUfAGskJpl7E6mBpTGijgxt5LrvIkbVB051oWNfUPFbJR8EAocxZJayPfVkgenUs/+PV9gKHH1GE
nu5J9V1aPasS5QFqWVhfuyZ0XxeEzrEiHCGqRFfBMkBX4RJWgxxY1D8X69tdlP1e8BURPEIwSZUb
a3T2qW3uOaKsj7rI9LTmRJvFRbnkKM8XKTPanMKdt5KlXinW82c68O1WoP/Zvlb/2b7mUDJ02xYP
Klv9B+hTrayTXg8I5nDClXp4Qi90RVno4nsh9oHX1Otrz3S68MiKvOEVLCm4Z2wg9Xf1mYcXlqF6
4fksjh2Mg5w8nFaMvy5VflNz4q4mLOkosmUoi36Xa9z7KuRXWcXDpM6HOocAeqvzAvzAG7fmhUit
P7GFkro0CqYu2GaH2rT98wtDWvDN95vQbkPVRb7NnGy8hsspnAn49TpmqcT3xWEd7+YvBABLAw9D
fFoVKheXqrlAyQ9PfUhIzg2zrEOrHZ4MbWYhDVAGIL/RVMSoA8aCB3FMa5xXMXCbLY0W7JzUHEo7
J5O2WXKLUeQD3oDKiPjufUTEHjJAIvaQejeIMD7MkttgH2YMdiEMmndgPPKy0lz76+UzF/D9Ds47
j49rOE+96vNZctcXBHo0L2gv4FJAZjc/oU/yMAijx2toiJLB436Rv+5nDL0OPpdjhjPmhDueaLTN
LMwYmC4mn/OJdG2HUFfErUI/1+FiGxI6mi3QRQSM0IrSqmW/TFspHdrs1maup+G5iplr1XbcgNlF
z2XHqHMDXGjYU/B9QaTml3Ysb58lx/cmpi1/Bm2kRvJNNOfVIrqNLk77swdX1wDFq8QTbykDoW1S
D2iQ+Al3NTpVTXaHaX/KB4dq8DWTCDsRNI8Opkg7IB/zYTYP9/oB/tVQP5T8EYQKn7+jOz09fn8+
9qgleL1EcM751iqiZ99DSnvCgA/9SrTv4TRMQiNKBx/JJ+EvPZmYsCEYcrlEDyAaBdUO7xYj7ZGT
nCg5eFZCfVRd0SAkyEmnE6ljrr4ygAOx+h9nxL8+Vf9nIf5yO+yLZRy7AqUfq7C5Riw+KFMZc67O
cVl7JbHqr75983XTV59Zdqy5nX+Naoalpqj5ejwM+YLte6AkuS4L8IfxRj7dIdzHzOCpGTPfbmRb
iSEzK0fxWTPhIxlSjiTckqwTFgnRNXN4nUNjiLQhqkyxGHoAhWIZsAZw4dhWzoowIvUuKp6spO5D
oYkMJObKmlBeMT6m1O2vNPbEM5MZJKPfTepAVVPSNM0i6jpCnAVnRVS1SrONHh0VTzlTzXspU8So
RxsXpO5lK1uaaWhIUecR9Ei58rgMAnK/SSli/Hrbnhl+br5tZUqN3mvgoaI0lYbDKFIoSpdapBCN
QpTgrSZzN730grlGwQFjZ/gFyUmweR7i+IIGJX3+joCBiIsf+sUnKopywtqmF6E/bmVEEVFBlA+C
Gj2ioaAwRT2snUvzmaKh+/z7J6im/EsnTLcdVTcsjT+omL8oqcpVa+vuhmivecOfxyMUb3cvbLiq
iUwNr6Roi2mP2uQCYFT1cJVCY7OIkfr9NmNDRoqI65naGehzAz2aPCy7C4OUNZbT3bp7xg1wiWws
azidh7BCE5vY5AWv8XHLUSzlGCHDWRZahl4WBthJFooGppZtI7Q1M1I2XoRPmAJz8J5vvHVvp6w/
k4jsEUKJcuGa9FumnoVlQYsmTbx/1+SR55/nhBody60sOyZ6TjA6Qd2H6xz+ET4aeOmAjeL4FC03
s0B0Ke77NN74uO9Pp6T1HCPixj+L3MykPHnrB+RdyG7ho0PLrXlLE8gISpcINAQ6fJTufRNSU9PO
C1XMng34mQ1bWtC/C+CSc05WvAggzoGjFeEZ6BaDM8xzXCYxHlxCRMt06WbE4vfg/owIb/CYbkUz
6AQazhGSfxCHCA2QVTcZTb2jYEmzu/NR/fxednU+0uX4eDjcaWVL4WyKhvRkEXGf3hRYBSjVvDUF
mU78RlWzRYv8OnuINX5uCOHgls9VBh8L73Ddiq0KuXK8b+gncpS+OFvirLHFzSJHYLi60mpmOuUT
OMuQdW8803suTkjtAg0lEGswccj+ApZ+yozzD1K66QhSunPC2lB/IaCNBk6x9QYvTbAntdkqCoJA
QiBlB2e2lyqs/djrPtlOCMYJcJOzIESKamSdcGM21eMAhKWI9TZu+BXdlRIZH6/x6FRPFYLNj47O
S9W36GIcSdQV3tPps1W5he5a3OdR4EsubrQjYs4T7YToxh61kddw2MNNILbUuQg1G7GlyIvBCK5T
jD5Ax88SIKf072V2IuxASrpj3MJed/5jq1cV0aX+pYvN2jVshyaSYRlbo+Cn58B91fX52mhlwMpl
0eqHyXBZsOozUEHWKT7OM1ZOBJFNlWdvF+Llq/zg688NdM60NLMVtpmaH8jYAsSgptjzTlyVLLEM
WYOkVnJ5YumdX9qHHstupjI2SmQlmRWRW8kKC+uMG9t2OWLHZ0Ulj2UT3U10NWIV8WRm/dC+Zt2s
H0gUQKheE5gBzkmsFNYInEF+k/61uNIQZHVJLDX+psAAgX01BSWqW/fliFvVFEuBAUsUNdmFCAtm
SFNwc3w3/Jv0KdwFLtMfsiU5JFgHzHBYAdQ+H1YOYY2h7M8w3CLiPDbp9N5h8rjYYwGgqSOKnArn
vmJ/QWFj0d1YhV6AGUp/FqnJFPGUnBD93kQYBpeQylW3Up0RRRDbhe+XgUcnMttgos8h1ak7wG+i
cqtIylFt44V/wBOd7Pj7zKOFfCPaqDRjT6LuqDgUuNTauReWR9Ac1Ncz+gBKC6suCRbPY8zNoz9m
FBjVdZ3i358J+57/S105pkZBWaqMasAWDaif6so0z1Z7X0iq15sArgHRMLiqfeCfAstA+5rbOU06
Jp8bbpcR6vKX8xjBCU9PyPTMPS+RjgBVXM9PVrbyyw74XzZpacu+fU0+TWrU/eEQif7nEZUTqN0j
MuVIvYbHUzj14eiSbo7vAZLldUs0nw4T80dHkCxpcJWh8qE+IVYRIkmalghOkEiqbeiG6u0w3Q71
+844rPe8+0CSioaDNmkucYG+lloyy0AhtLAOVcVlWAcLirk9onoEX2SOsetLaL9Rd0cI7Ksz+8PB
aUXi9uX4gKHpYb1EautO0kGFIcaMQsAea3iupf/AD0tg0bTaaFEWYe8bLarVfB51ZNAR4bIKFAzd
SWKBTnZKKFDt3wqs8jEa7WGOY48pQzcHtzo4o7CJa3zMahB37GlDxPzjb6U2iQR6dKkECpI6QejQ
bXYlbpuX/5KQOP8Q03I1MA1FtRVwJ7zxfhmXXeZqKvSuKIP1HfIpPmYbCGb5Wh50boFTWWhK2g2A
AQODqwIYqOvbnScYicBWfK6SYWA+kehrQkhu3XvkTqmYhyIiUvCtq4ooluoPuAaWAw4RjWp4wj9D
0Bx9Qmx/eUXAuZyMcmJHMmZiJeo0AWPk5Xe85qcpV+r8cGwzo8YhkdEO706iI44xn1uC4yTXP3pX
4v91OqWQZCKIztUEe0EAyvjs10vnQnbWT+HdDCb0s04gO6jMQguj6eRa2UVx25L4B66jcdUl7T25
GomJpQwAVCCbXncSQVozbjc7X+x8JpGNgNzz4WznPPROtNOt3LTyCYCP5eI5JK0VBBKYCguzBpku
WYH7mxPjnjInZgu7fMaKjhYK+lGXOSvOA+FFXK1wwgV7CTV8FcyaJ8SX4pc4d0ZmZ0GkCytP/8V6
70AM4Cldh1hVBxj8n+bGu6zkAW3WnnPkHNRjql0yOneAzZKih84viE/GEO59Qm1wASKdzh5bIzx9
UlOG1+pBRi7vMRYc69yByVLnMq9vK8OteF89NGVf6d7xsRr49uEg3TscNXQyzjTYSPr9K6C3wlb+
ylDr60yy54LCjSZ0uJKlSgGYRL9E48x7GDuI20/urYkm8s7LuCvx9nGgJ0VByKOnxmtP3puYUhus
GxTy4cKFTw0VNRxqmithtwmImxooJekwxGq4S7b7H5hESx8FAIQhACEgNcnSPghT7gF8zKXBUDCa
Zls2YAUQOJZ0Ugy0bwc2dkhb9UhDPEpGfefOG0IJdioMBD6oFHz/yWv8t7n1/yzEXx53Q7VeZENi
Ie6i9T3tIstsdMbHYM+xvr6d1xjGPosNRAixRdsC61T8xy6QFwAj3Lt9xMfRcIrKh0JAIpID4Ag8
JYcDiFPgpqwnrc7rLus7sYRYP5/CY6qDTou0Igp3mtojS4b1wmJhpRx1d6ndPjU6sUDuBvPEBH1c
J1YEy+FyPtDxYBUQGT1iBI1w41LwloFBGRowhlxKvYMVHulyuNMcKWyqusTOkFO/bmQgSzF96/3u
vp6+UMxo/5QLSyZzV2idtM0BjTCUYCQfM2qkYtF9gfHbipQKJR38LvrKlCU12TmEGPoFk1tmqAER
bkQzvvdOU2yOeJkMJab8qD0KzzY5j+OyS5qU+TWVVvKq3WoLcTpVJVVR/MNSI8Essd1NQbvDcKmh
4huUXupmoGIu3K0F63HXx2JI+v3RzfjnH1dCjmwsD7KB98FWNkXVT0d3o1+c63hFU4TBNaZBxCyj
8IY+KazkpKTDWwbnAF0pagcQTIyI4PqgbTjZ/PuLNgCIDj4i1Pj2GCwuhy09UUMEsBpfDm+IjdAH
WrqYWLNPT4Rk+mb0SfsCKoHCMqtkv0OCUCHjSk/vpQt0CQxgPDXp3KRLk+7AfUJaVR5uScUTDu4f
x2cb9cjcAtSE4D2A1uyaQjrIFTK4TVnYAgYHygH27+SC4f9T2eY6NQNT2uC4GGXRQd6HOvSRa8Y5
XGBm8alz0L3rHgUvACXrhU0dmBMAFie8byT+ccPctDXasmiPPe85cfnpXaI24gm4j0W5YfANpbhn
HLEAMyu1AoJ9VgVXPnRh1IGC46cRQQnlDn/58IOAX8G6npKrGiNWvJ1BGeJuSOpjTIMaHw8q9OI7
Wgx0Quh+5EfEyA6cKZriyVUR77Tz5C2O232nX01oBCp0gTUtvJxby6gHyjGoIQSBr2lCTTAIguM7
A/gW0bi83TCQmRl+/CMGso1sqfFL2+sICC/8rjjInKMaXnFQwvl1ykdwrla2LCIPBT357ZwqXPg3
VbmOCZvhmsugdYH6ISO4h0sRDj1EsbA9EnIRDSuB4qIrzS24SaGmvjt3gnWHmwj0klFnWi1CEA2V
IX4+dPmOuau6HOUimDviSxnQ6YSBiME8Ng8+uY8WWqKbaxzCE6P53g5vCoo3MaCX8fYC1Y2uswv9
w7RCvB+YrOtCOEDAV8br1wWdW2jlv19p/2JBw9jx80oTK/GnlTZbumEMFUr+KaXljVSS9ZVl2kYY
2vlO2QHAEXflfUUxJqX9sW+7Pqo9ZRSriCUEEarwGbLoPLz5sCNbvvGmp2LZhOO2aFgxYN9PRHtk
IdMVADgMRFkeOwCHi8yKzdxlNVy24SaL4GjQlgmYaVL4f4TdO2beW8FT7ZT6XuQVB+IQueL2vFf1
pQybMqSekc7uZUwBk99A6c5T7CaR0wbMJkszBoVAvdpboTpILWnqvCqc1VtxwnZmnkIXrspzbOeT
LsqTwmTCQllqderlQCVBV1CPFCOVeB4OiIyOWq5Y2e5jKI+IR2IuEhBmZFFllBj1RXE199jUY4+T
X2RYhRj9Ka6zGamisKgqgAPCqrbkSLZYvMhatuqhdLAKoeroMNVH1EqLDIpChhRzx+p6wQr0+wpR
tzn8/z6jUPJjPlMVQ1ZxKf7yjFoxAZlz3WEW78SF+Zl/lqH9P8Lua8ltZEsX8BMxgt7cgiDoq1Qy
pVLdMGRa9Aa0IJ/+fAloNB17JuZE5FaotatbVWAic61//aZXfjmc+/EYhWhjBiXr7MSrBqc0XQ3G
Y9ZY2KfpIJiTu9AAacIphvPqqCQyez9+m7bz4LOO+SrXET6olJ+7wOxENWssAttMQ4UmxDqlcECt
cisZNj1JYdfZoM4VwVDtMp4dJsmw1PwT+kdFPo9wGIIX8/o+4hm+/gf/h+1ulXu17Jd94P8EN4JD
r/2ZirVZi/t/DPgjc4qY2p8ex6lm4BCmDYtAZtz/rH7q/9wzLNgFhxkETKYyVmsaOeWQzo7HhFAR
azsPh2WE4iwLUmYk0PLPEvshZJ5gMFNoy3tRk9VVryUhqNNnzXvnziuWxZJvtuiPnvwivrCwBB/V
O4N593bsPTpBW2ZSJpZJJhOL7+wfaWdyO9q9DDOKPxSNHYPnfdLaB/vJwaB0fpYpL0EC+aXVu5G7
CHpHTEQ0M3ll8X3oA3ucMO1ObzxG0fTjdaJYxlAUv/5/J2v/20FTL7cq6M/NJqSnnNeE/zpolrdN
+/JYnvR+LgVKRiY58WkT8NlDJVjtOWT295Cbnr2h8MfT+dn5OqmkWGn4FUo+dmBrKE61Pz3NnhYs
PQ5PLTSi+mTmaWmTrqNFN1v2pNk0aBvgbcfevmOAkRxdk3EtDcLEai5MRM5nXFZbhp5blTf7I+oo
JrGFqAPHIeIeOEaT7gqikRbx8aNHFexL/ntWGyi7fApWosu6H0U9VBruivyMYWGCA5Acxocaotyg
UwsiMacNITzl4uIerHbchrcbEYAGb3pLp5d43uk/ZAUl9oZpqr1hmmpvLPZE7GlnuKoM2+1BYWbT
vgaf785cEh56IqYYRceOtqZbviXzGc9Io+2AIS7BwMyowITMQxMVXmcVZkOrNFqBByvJnXGq2dBX
zcC4u+AX3xzJXRSPEn/aXuRnPu2ugSZ0vYl96Osfh/D93VVbGXOvMxvCn2cRwpJgvvj/iqP/J0ug
rk+n+Oi02g2Y/n80CaXTsrFuleoSsxchZHFRSgQDx7H76dUM6C2+rhNx3K2Qeh9csHyVbaWVKCwK
g/41Ghc2eqnUjKk9tTgOW2a2OV9xk433+3G9Ob6kXel39ZFwru1lIpyr2hrf+PFvR9eAEg4MhcyD
iukp4L2SA4QmpR0eyS7rSbs9yfj8NKf7L5K3JI2KxRW7lUVD0YlFspGi6sNHZslEj/mOIT20YxDN
UKdpoW+30UNICSTQmcTVQovAwgmIMzuGfVL3lONJMSTC/Xb09PezgX8jWvy4gcwpcTJXZNBOI6HV
VgOTTRINJDRRIftLP82tcRqV4H5QqphuakGH6WXUcie7kCtseyBx/V2tnzLJ5WNsjJAO5s1gZcTv
4Daf7B+T+3Z6JYfiZHHqQnMohHLuGeuZokEwO9OzczTMLSaJ7B4MOSCYZsICv/J6ptCyujDGXBvj
m5ybXUzT9n9fV//rOVOpVIzua8021K/zHwXNvl1ZX1YncGSFm7lpt3gHqN/YfihsREmEYqr2cNhk
ST3PaiOg0E/e1iERkX8ppQEABxU6/kuN5mFZpCwz9i5jdvZl3IaZjnbTefROehBTo+1+IUUvU0lf
oyWVYJwSe3UQyD3VsF3mqsoF1GWwRNCbtO6Tyj2wEz9Hs1WcDUpzdceoeQ3ZWMIt2rXoY6ERAqRU
tkMNoq/KFZk8HigyM2o6BDBbA6c6fPIFx97Vw2/IeGYwaw6uj+F1PTr3IsXLcqh8OREePBfdZZsm
iNQnQRKpNJKIhqe1HtwJwM2toZWBm9jQ/FQGKSOXWr+EBHMmITuUe19GgjhxyZNuwVJ19nQkOFIq
j88dcSFP6fWpdnmWug0fbqw+bMSFGqTEC6fOlxZPUWbGZ8pe91DsNqobdpJBUECxel7GQlqwk69E
MYUt5v+9P6jm/0drWbc9Oo1GrVHvuI6C5Plf99DhnGaPbUrGN3M5MC0pJZnxcvu59alJWyER3cL6
uPQLxAGi8B4LUHl7K31q9us6F3Qw3SZnXEVP40/1Irlt252SnfAbSy5HpOSEbsbuKp37ZRHHQdyi
32woePghN3ro0btGz+D08Xw+PGflp8386VGfpO3xXsW8GbLxrAV/uECkP4VJhKleIx/mLaOOMqS/
bSYzRqoGVRNBnFI4F6zGayF880AEAGh6rkDy6wzKgyEqu74dguBaqGGPV99JMf2820WfUXZvfPmE
wC6iH+kj/EVnsXv1wX0ejOE3z+fmdH2bzq5TDmSPzbSTTSAe28q4w7VvcETCWcIfk/6Q+plFkuNM
aT0Xnnp3TMfRYTdk/9mOS5LWxvXbiKfjutSv8cBntXzus9FO+stS9CG6HSKC/eBUWZb/tCHjNwEv
HwO0Dffr9zub/pUt2MGQvFe5D9qp3TniHteL7P9jLzsFO8h0Nk33z7NnROzWPYgnLXYxKS8M7vvn
HmxuQeoYH9oBOsmQ0HNWUrqMv5BZslYd9D4cDAbqvYkTcnS6jSt8aubTyTeT2PgrItRxACcZMK6r
IYQTZnn1DuXpnUXSbCrpBYNQzCp24WRVDcdsZ/enrjs25Q6GiLVecKyUfruFWu36d5CWsxmJFJu0
e971fH/ZrreD4VTjNvO6DLkkZt9VHx0jJpsceIYzZJHjiO8Qu37J5X+0Ktd1H5KTHgMnfGGa8F/H
MzDQ8VykdTicBwERLM7pf+uhndP1JzKVRR6P+CiMvdYJF9rLtq8XlEUXvGe9kvgWUJeM7FuHFAh5
RYgh3n8o+Mflfqgx+dxWVNGDFwx0RmR63KLBJY9ucSOtsat4keMsxBmLi4SvJG88vPKvrJ7/Nad5
eex5H3lqPUXrYsrMTJMcDzbXXjxgonxejjN24NVBLGuxFElq6ws9+78Pi9DgtP/ndLLeaHYanWYV
EkXW/B/nxXqRVjbV3aktoOHPU6BptlggW5wQLCDUZlL+2PhVnGLCbthak1xzDK9Vw8/m372Ircqf
YKHSAV1tf7ePyy4KGVqjB3mshzvpqpN257NnxB3bJAzAm44TcEjOOViy1tqyyJEKHs2/i6bY2ffl
aTab0sydH0+5qcLj8ZSqjR9PnUeokzNxQ8KIFluyTCbWY+OF5WG8mo930mJZK7KP6DXTbloZnirD
nZrnO1rjrjNYyvWq9Xl4LZb9be5L26wlN2+iuGVTQCrp7ul9SZG+jqvruHGIa3xBDaJmyfnUb1F1
Lok5Bo+2r7tn3Uo6WrRHpfO4cx7Pqv5uoVKTEhgVtspV7+7smyDTrPMhw1oy+F5w/OJliW92GN3n
o4XUoutwLW8nuYGwd04SPOnB/kpI1D/X+w4joiDCtvq3Kyl+B1k8ujJuxHoYGcaWoiaLoVl/Weu3
rmFAtysnZnTlU1Stvu+5VBjDgq1WicWUsxAw3bPwvfOHagzSbLjNhlf2e+noIPFAk9ka3Wh71+N0
Pd6vx2yQVVKaRtxpTr+mFPmi0a98qqc/2uvI/LGCfnIAwbOIYFtGVyZbgfkKkRXLnLilHAoXIme+
+j0mBTrKz/ghfLD269aJO7X4QiqoPFyGdUYDemM7ryfnkiS/JHi49VHosWnPPy8jfw/z8w1NuZFg
l2XfL5wtL1+N7Z4bAudaeKsU0nlPZz/LwmLh4fayGHlQcbLQvUeCKo5RekxKWVIp8Y0PFRPVaXsb
Am7tqJsgx2CHI7rg5G2eR5zDS5RTtVhaUCjw6KdMTd522ZMGk8X2WB2/3vaPb7uf3gsvheWNcLJ4
m9rNsIrzBaQrwSm41yC0R5QA2MEoOkxtCk0JTrAFIubL7oK1XM7WUbpqYjLXXo9oVI3eyrrvzahx
RgwYrr5oh7lsLZccq0NTzPhQ9ETn4EH2UOCq82jTbSP4zsbl47h2GwkZ0ObU7KylAivJjKwAcvrL
rp+F+4KneHgrv8udqrQ4jQzuy2FgpxFOE0Zduu1D90AVepo8JJecuCj3MHxXk0N1sp5PN2keT+T0
bHUNPfyUsyd2cCwcC0e4KxQ+P075QhzrMRuw2odO+F34h6clWZkeDBAbdokT+pftUr77z4dCirO+
w8e6UFfdw/lznofzBzJz9hLnR9fPc4IUdTUszrvv5StJCS5hy21/nVau0+pmepODauCXTTb7SXVm
ejjuLMc+9LaBXre9Hdb0tgzSS/0ly3SAgrlalkCBVqzeGPCvBk1Wnnwp0uGFOa9U+MgU1VTHIPUM
M+dK2B7W16PmeuTj2qfd0mc/0y9/Qac5yTjlH8dx53NpF2LELK7czZyB6MfciENybskeJ8fL9SkX
KZvznhmSKW5JrpsOe8ssYO9qOkZbLMJSEESWy2ykg/T6mhzf0mN0/OexfmrKCb9wcYvnwS1srrkz
kK4mgUWZ2x5gUWqWsSitQKBcBsbbw3dAKocsufr8q/5RzyOrwl1qXTlH/vr1B9ddJCV8wkuP9tor
6NtN76Hv8fn5AnMUZLnWL/kWt8h71G6p0RmVKhgSKjya0c06sbu84YzR7K4CUqucRqpVPM53gpj9
LbwJEuMvXTJPjc75zfic/cVshCAza4xxZDDY6K8w2HYU2pV+vBUYnCc2pPvxuYRXzbl7VN4bk3Uz
c87ufj1M0RlwCNuDrB2Ix8zXV2da795ZQkpfuMHj2r8hOjSTuoSDa7TEL4rPCW33YLkbpFL5pGbY
gK5BG7DYgzagZfuFO9B9EeEX0TuuhGvmsR0SRliqzL86RGffnVGiHi/8SnBTutXcjHSRgw23F0XK
+ZsM1ovJQe4qgjdEyogMijT25UAv04znr9h+zhKiRWfJWuQ2nuuf5+rf5xDwODoRQxOwDN6Kw1l1
qKS4oj8xAa9Eb6XxbNO3k0GaC348avc0ah6GleWo8RjdL+MWWbA/eUx0PYtsOm9NT9en/fXpFJJq
Dw39y/Ol8Vy/T457Nr691a23yJfpmr6tV7oGSsScXqfaazGWXkVpiYd81DDuu/bYudYPvQqs5fDn
RHAoUPo6EUJaLfNWG659j1u/OnRb/9vLeGkl5TSkGDhxkdhvNv5xsLHxf45pANVaGuTWIjrGuzd3
hk+E7GobuXcG1eWwlQ4fHD3Xo1bund8E4H46/abwt7jmO2eLIAzdkKZGAIeGqOiJClCXs1i734nK
j+f643lzCA5jdwrjJfz0+Vp+en+H/2POrNk7LWKX9KVvtXf9xbVfmgfpBT+Oetq9fd832TG7XsKc
QKdjrcxrOblHKLscy7F2y3Ps5h7f8gYKAzL4USfkCE1wuRAk01qymhFeuspRcVGcW2HdK2EVFwD1
rY7/HGk5WtH1mocLucvQUriUz7rNj/NTd9OVRN9Ev3lyDM4309ZugrokIRh7STZpHa3x874luVvj
3r+qmea9mIQ21IH2WkYwmPXWx0hNHLpeHx0LitOMCqPr53x6aUk4dbwy8j4wkIrs04PUbPhcdVCx
H2v96iNa1t63uKfp4JwOpcXIzmGOeOPVscTLYPle9X/mIWaHPMTsshpKwxNT0Nl0tbKD2j6xKjDw
JWvQUFqX3HpfKzdW2DhCiYkUK2Nl9q8MoRDi+MMvzjjVd9YKoJ/K2zNIx8yO4DeWex6KU9zzLfpI
6hjO+o2o/UWsjb3FtonlhzS5erLchv0nNeaIvS135QRyVm5gA/+Xr5jIlea7M/vMvK01vH+qNwaP
xTBbjubH0Z5VdK/yD7Ma69CtEnnGo3KEjOh/sE4WIvtmP6tHWOmlbn07rW5DRvT5FrjL9cvTNg+g
3TjnG9PO6ulxDQHR5+v02nKpdcMTuEUnSgVUtVVf4mEgwkOlE8mHziiQBowuz2xpVsU3hOOBI79S
qwkniV07lmvn1m06u3L60k3M0/C44hL6J4Q2EwWUq0lQ2bEbyy9HyQetYabNNBmVgNEIdv1EsjIM
L73L75aRdivo8y+5DYf3a1GN77SPi56kG4x29CUxG4e+5BjoWsMR2pMX1m3c+tdQBZsfqt5CslBR
EXrBC1Fl8/02Oi26QjG83kxG9usQjdG4jXeSidKbKCN5Tj4Zi7IqFII5T25h5MdIeMv+PjJVn6pv
4a1+Vd9a5Zf1ojt+tPrm84eTKr9b3n0giBmefzqIreIY1uT8Tb3X4dTpAeO/bQ5ny+oxqo7STcQg
zjJT3JZ6j02yx0X7ucbLaQ+3DzYeUY1QQ3JJOUSYiF8wJ9pExzxqgzOItI0icON87pUlJPEB2PVK
i7Au7dgqVeP5POJgN1eSsQuKU/nsFNfL+N7ptupIVM3XrVv9Hr/N1y6/fgOe2oZjRqffpU+ratRi
mJMvPlWWaWcLp7gVKKcF/3vTDvxvdnb434wFnqolRLDIEPWK3jbe15gljJbb0Xo7Wp25/AbXISnY
uIMzPk5bgHOHFnjRvzwcdO1XQX/WRawz+r1ygV9HFta2FTIseLvwWi3sVufX+PR+eJay0mzy3B0i
KW63gad4CWTX4R7TszKozPzsOC9OTcupWQQ+ODjBlbfOn4PzVGOxl9LACkZzfuQX6vb3/FVk4t68
K7q+uYtKl6lEozSbhNyUvD+XSD7rrjgclIa32rA1GzDqISNW28yIkuALQk8Rv3LdyPVgZNZ71ELw
TqaJ74Q67Zw0v8yUEmazX/ggqpb0LKQmcEsWyJjY9kWpl4mwbAAdet25XA/+i5CcXFxZcLMKehZO
TDV3dxU7fzh2qwgaH6tR5RRx619nNnZy+7SKttgy5UV0bxBWDh+6PMIhxtbd/WVcnSPlRZV1MJor
VtaIrc2L2qq/W0f3au9WDSM4q71MDOKay8QsrvAIYfBrIhcc/pfB6bd0i1R4zwRtnQ+/ibSIKYQ6
zUMmwJpbXb6k6T4Ir5ugUcSif6j5W/wB5Yb8U/QC80d8BrOfw8ryxYrOou92UR0bYbGla3z2hB0/
Ckg3vUKnxGAqIvURpr099NZAe5cOpqWls7xYeWepWVNxFfna1WtMAUBAzqBh1t2OX+WRkG60JrcX
1ZmD3heU38/Jo6I3C7VpeRnaHuPeirSACmpAt/me8qIr908j/4YzssQNOK/OW8dQnRve3EbXn772
miMoHCXVaTTeR4FSsWYBCJqvAgaBhBRHhJP+wt+OAWaY4FyzMRPJdnN8349TnlQjlkGNXmB/R9P6
aP+9kqj2rxFNTZ5HfwP1o17mqfSomhLDBA1Jpsf4JfxcVvulTTK9fzwm529Vlzz5Tu/w0+HGaNse
nX2JazfxB3E1myz2k3iO7Hh0eI/Y6q33o9pleDSZ4X8G02bZzBy2fghx4C5zIXT3jyZVkumgBKqv
uUHNfWBelX1INfGHoIC32l/K/fr7g9ei4A6cpLwjhi85QYuOWFPMDdhi6WpxUFp+v4E83QjEiKYb
/JvYu2yO8VtRrqnVNMcKNVQNFh3KtYf7vqtaY9VhzSClnrhX44MOMvv2txqXo8db1JI9ZVOEGVwn
8p0DHHz+LBGLPACBcGsZlfmchbLGKvOdQc08h/VAPcaQXUYElAptXe9MpMy0vH/Cx7If9TwkCE6H
/VihP/9RfwrGpgSAX6tPHhtYb0sJF6l57XxlL4hE1avgXQlxjUP/8ONhZuWp7kevTvC4gErgJKs8
vcw3vnlrflHoVukeVSVMwtDQj6X+oSStK2G4zChsOQuIjA6iJvin1Vcli7frNPnJ0QZGq8lZKAgd
KL/73CWrxFId30nEjNH1MS5C8PiglHGCuaSfR3A6IP4xynJjHV7NFnud95IJOwRGICVFlMJQgc5r
Yd97PBeNyPyY1LKEIRfk1V+4Z+9YC0YG1G0xOKEw/+L/NROiAtPzYf+eViF8jupgF+9VL6brwCfX
sgqsSAWavzbfVV7eT0bcrLVn73qLZiu6fG2ieeWdhjbD0mOAH7jRazMsjxyaWyaIer+tu4/cCSm7
9bYSgIkDHH+frodkfgss1UcVnhYdBGFE+7Rn8Q/U5FianmUauh19jnmhViesUrTsJEqyxfpJSVbf
DWcfr9dp68PvhmcjmeEGJhNm4DuSJS7/s70bZNf/DsxMxZRG90Noh4pla4AObA0wiY1hORRtJdmD
kDS/yb55UN/0mZYmU6u5bUXVp5Uufh9whHoecGi7gKVgJWApL2Ht02Ive0S/xrE6/FfAdPAgmFz5
o9l30ZT+zZf0YpuDF5xWs2iPvySAx0EolOlLMGeJ7quBzzScJLmDM9BtJbQNgb+vmD5D+oYFluKw
deqy/UTEsEk1cX+VyGmv+Y6eBbq4bCNt9q4Ujvq/P4CYDiiIlxMKEr73dfRafy/+HtOpy4zzZmKt
UOou0ePnCZS8DfoaFm+1dlgyrvavDt6Qg8zlL28h5mVQwLAE0RQZHE3NsOTLWe/T2v4ZrFaKoSUW
tGQhAJVb5FO7ZaQIItKBD4hBNhhxNcojkSlZP9Tabfaagcd0zMtslTZAx5rl2WvCNvM7/1iL6k+u
J3CiF3px9jE4ecIDoYFpDlud0eI2ZplXL03apQkN32zqdS2sAA4ItCw9HDINjs1/jD3eZDaj4nMB
4OlxMXa5kDhHN40NnmMwUm82gpe6bHCrfEoOj4Td6I5m5pTgdJZfVx/86WYb/siq0ILlq+FXftBn
RN3ebIc0rXI7/OLjwR7gr49HtiSmojDtnvQJKwVNrB0t2nsb/EpJJH/kS6vZrae9Cq4nu6MbfzOW
Ei6LxOJAdjwkTMiUGXXkggONiEcR3b8e9l2ut3e2/Ua9wf02lUVPhXQdNq7D+254LtETDmTnam/P
18GCkI+Kb/ISl5qT7dcInCjlBTid++LOK0H224ilDhv+huxVCwTjVQo9BkiU91Exv7ru+hmBDFMF
1gqvc9TqHQFbxLaNi/uud82XsVYzX23dSz7cKuZbRnBGXPwwwpTre5UXn9dnfP/89KWZHOos5keb
6nBRHZh5Le5yKLgCq81K+zD8OrXD/OtYGy/Sye0RHNuOWffTp9UL2rxRWODMH8Niun2+A/0iYzFh
sRDOwjcH7IIsX/Dl2zmJwZTMEtuILO8AukWtb5dx+MdH+BN3vpFZwW5QhVXwOPZhgfys7dfaBwh4
B0a8DF6oBc4ksS30/thbOc7kjgmToxG/0jN7w8YC9BqOmQIOC4gYDyw5N59ecEKZgUMHkfw48Pg8
wIdabekJwk4ECvd5dLAUNjyTbyxw9w3IVgyaOoMxE6Z4020+teAkH5e2ILY7mIVBQDPZ7pIvLM0u
H0blz8ivWT//pXt7NsnfIl3mRKIDWzDVXyOu/OOO12tgI6aT/W66lu++eVrlA/7tmpj2uXJ5ThvP
28bzOtcjNuvPF57dg9U/hRBx/wgChM45DB0N/j1Bs/+/4/+CAQAIqXxzdAs8rT8RItSfbs5l13c9
oNlk5wWajRngh4RmFz/nZSQZrxbpv0/0ZojHc2YcYXoI+Q2DlnXSyJL29I0Pz6X7ivlRXJ2gUjCJ
uYlJm3XYQyL+fQQaaiCDOAJbuU8+88k7UgT9SHlwPA2AWlM90d9L3Y1uIYaIMrU4513ytWBPfIpm
cIkIT4T6EFWE2BxbpITiRYqyiRoceu7fW42eHHLD3k10/576DOuTU3uMQbJZjDOy7PMQj2Q27zZ5
Vspt6R1y4S9QS4YvTonVXvetJTXWoz+sjZlioZhsDoMbqWg7Wo9uTayoMGTbHybbQ2CcGLIhnfDj
p/rmbYN8EpXkuMuArw9LT6VLP8sJCWn6VDjkoiUsr4GZsFgEcsI1/7Y6s6iTSCqVYkc1UeiLjM12
2NOnfvlLcv28aPZmPODg80D7dtw2dM/pCS2SBZXtKzFzrRxigfAUHgtBTtHlvcgWLPgK4gUtrIW/
xAXcBVGDVsFg2L5HFN1frbQRp93PjSqy74DbIPpCLWcw1G8h4H47724+bdfxmVhfGFtzurxNS3Ag
0eKmHJtAa6i2JpLVGtnkJBMCvPdlsYzLr8l8wADrg+b8wa0J9PiI0h4Uq/HpEmwPtK8rXhjw32iO
G3fon1pJa5aAjEVb74+RikKH1IyPP1WWsy8cRGdBXKa8q5mqsbBpTXalvpji5WogqRgP8tVMzzxp
pXnqz75fugZnF52XkgQUrt06/FQ4GCQquC1bfFxJh1AkPRc+GSB3S3oVBLohEieUuy217W+ofDFl
M2KzCjzGOQMWh+foKcQ8s3eodc9cIoFA42uY9Knfi7pAaeClUBfgsyhZ36YAg3MY2Oyro8c5ZD7f
qiG7l3fO+d3B3ExH+/ZotRkvjDNGHXtvPikxScCSu033pS4W2RbojBz/wsfMch5zM1MhYpRZDmas
Bas4lREWnMrES/Pk9MN16TR+1P+cxnpiPCJH8b9P44J05tpaf8U8mz28aSFNc5vTpOENaPRC33UW
zlPzyQK3fPCThmdlz4wDrpeoAMx9UoaqXHhj9f+3gmRYlHe+VG1XsA0V2IUjUTAlmm4cKIsueWlG
emlGeo8AZjx+1e+nRyAfLiRli8liOCA1lpI5Gx9yIiIPmEzaFIvBbFwlaxg+FlyqpmJHGVak9AyX
SYk1zH2c3cUD9rY0frWRhJfFTHzy8LIJTMX69x/rLTFirzB84RVA03w4/jk1EBeXaTgytrWklBu9
8HrhDFaJqs1u4wfMor4KJ/nu8kzOW2IQHrXT4C0YCH4X/gDBNe6x0rahW+ekUKDD1xtwojUxLq0e
x9fluHIL0dY6LwqXVVcN57fK7Pp2MF8ktre9bS1/lwZQUKsmniQUybMvTcqD14K6ydupmGOF0bXw
DlqXeQyb1PTobTW2so63r1pO/6y70+tWvGWhGNxzT/nTPZm+UMQFBBMdS7XLAW4uboCFOlIWg1Au
05c+w7dCuMnnjbSsrVfXzD2Xf3udMmkFFXkWymSYBFMq7fVmqGLO2+vsjWwhN8c0vLWU+Mf409Ij
d0bkLuoXaRTUOrdeirx+4w35x1FdR7TcRfcBPGhXTcwarWLWyF+9sFhn5GjcuLwm132g5/Ja5xG6
AxVhPSDOlAbz2qBFWLhj0RBJIlh/LeIIUHENyCw6AOuO+JVPf6DvnrXuVoxYc9r+ktaTXQma03+9
G4u2+3XDxRAUE9ay0m+dGWb2YQq158vIVPocMJq/c/nWp9on/QQA5zQL/QRmgH4CMwDnjZi6xVij
EnNECc3qf/SrHl3xAYK3rcpPZ5qo3VMAJwp2HDVWMUhakyc/nrazp3T2dJk9VQ9P5dlTpTSdp4H0
3TpOO8dp8zJpXzBGGM8GmYAFzwXm0vVZ8Nz6dz91mPTuf3eGojVr12Ehf6SA3NaCks3AZyVlNtI0
WlgXoWPUZqzCGF2jWAwkbwZUOQpSny5/QCUxqr8Z7Bhuzr8qwHQre5CECooqIM/ojsdmNPX7cGeE
VhkdbuOLFx7IWO5f5HhEMpIXkS5NueIgx1B1lpMbszvQHHILulMfTJgcQO9HPhecBnORnBcEE9vk
wjaYGF7QX2rQ4x6EbZtr1Hm+LiOPcB/VmakBvqE8x6jcvXG+ryJGzF5SarWJHkTBrhGaBy80q3Az
PF4j+Yc/Z604A5K34wcSWr4qVWRWLP34lMVzbpyn4OC6WgYT142WhgaRO2E9uKNZjAwfEKNjWAsm
N2r2WWTpeZhxZ5/kMbWjFfV4Y3A9DJNhG5XowfsO3DjYIsLWB/v39u/GJYDXjU6gJPFFOfFK4lLD
fs2hUouy4aYWnfjm3frVTUgiaga55uBCTZthYIxq6ei4YtuG/hN6suTAHgoHNapcwXddw5pyXPvH
0I7tc5rsaoE0P+vgvvQXTPbu6JX9x2KQLQY07XMkJtZtt0Cj38qCjcvnaOUL84UoEFZd0SvTxyo8
l0KwXyVQBbzExmsvLwQ8DcFZB7yc3u+tvMqn+eXpeJ2y4dzy0BIMQEiNDV6OsFCEFAT/aGMoFtLV
nB6rGq79Qq9Zf/07Cy8fA/HecindXsCyPMk33cWk/P7HR8Nln/sjufJZ4CCZsSb7u5nsJ4Kuo2iW
1z16jf8fWz7yW7qLJUn0fDo9nYR/Pp/rwaf4unpSt0Ojt+WIiUhcrw2bHw1OHUYc+RkHojDpS9y3
tV9OfqN0diFG6c1Or3wVch+O/TlGT54VBIhwrBgUTh3StedGhE4os1AtglQI2cSUyZGJvDwvY/8/
BgUaYaY5A2AdAxqxLg+zdoiyt7938mfW3BhGS/pvgpzYVylbcWq0AiYZvKgzZorcjfiwsATv3IIJ
y6oD5EhoYSu58LpVDXYX+kdolhaS5poPZEx3bRUKWR88/xUf/PJolmknzBdBdV24r7TqMZqzpeNB
dtbxFE2PisWTq2KGpZHSpahe/Iku8m/1ooUM82C2UMERo/v4tghUKuh8GLHCQpwuOfyhIoTv1HH9
s2TFBqfrsuEtqJ9R0xi/sdXImkF1NVuNVIX1enJDtZoFBVblNj6vJrNT+HDbL5ffDXK21OgoEG/U
cU6LGWsd2SI5ZgIwsYrrkQMG+0SQCeV1Std6NSxJOvewYCYI8TCT1YPrXIigg45YBTpy2IagFs2O
T3TGQGzQUC3L+P1w+hGa6vy5aAk9BeOhYEirtFhvprvW5ARer4zxsHJazGPXPVWYLSfVfJmKeKsK
1ylOxxbvKcONYr6hRU4Hl1aEXvrXyNJI9LxLZufEsesshx+ZRiC/AeGcyrWM5kq20NC2hP2VTS2q
71f0OpnjHrbs0m1gEiFJKZkLm7HgNEaP/OZe9HKB5m1gk00bGF/N+KKYW0js8z5thvBv9bPhhYvx
TNz9QK2M68wqN5GYEmte6oWPI4/FMvKEG9/CjLdmV7MkuidlBvj/9bB1mAVAhU5RAFQeNmb5p4rY
wOWwkw7NX0x1169gsHplVN+pF8eLjDPw+GKdJ+WmPNNJq9b1aak010Epz3xi2xqvL4Tt44vI5vuY
RtP48F4bEc63OmF8mHQGJnVBsvWQqEmnF1GO7d7uLdTpbrk/RvSFWoCQgHkFagFFandDXPBl+DpD
i7gMZjXHLLZp4t47xOZT0BH/oVrkVmQ3fl57URMAyRH2tO07r0qUJ7xWCVoiU62RuZZ5xK/4NIJX
4XaBBstFbGKssC/uXxNvwIqJN5SUryi62+g2YgU/3a+7Wg8AdVGOqcjUYtvcmAQRxwoAdSWsNtyZ
JXslYOOb7ktlzvy9v8d3NQ7kppBvXjvX6sQthdb+z6v8b2oHViIyYa7uxewkmVexLZyc5kIOSuVF
6khwR8gGSPZjqVGNcqJINrBD1jM1C5zOOa50weEDe/rjtBGZSRXM0gLcL/B9vYeKWc2lYraKsovT
//VtxW00cqTakRXUixiLDuKNSFe7BMSbu0MgZ0WFFs91YakTi3kvZmAwfM+H9sCSogIxt3dplEfh
WM4RYu4MTluJINf2cL4ZGdI7k1tnc/wR1W+pPVyQrnWGrbcp2UrCWlLnHChAWwDDKcapXkbFgB7F
upjOG9CXMyO2WIdlvPh4Li1C8cq3xzXmTbQtLDURn+f9b11B+zE97Z8Eitx42+yfS53n1ez5eow1
KpGqx5xPUXTnjkSIsI7bPxBuBaaVYtFHHe4OlIH5ZAPOahXj3FM1mCDdH5NNZ9JmQ3+bYnUdp9cm
AtNkdg/y3HN7Isb9nqeCL1hhtiaP/WR5p9QaH0Ok4BipJpz76W7INkG9yWvjzgpQbs2C52aACtki
wbhw/ljkmbVev2Hpqj5hZEtG+aGe3L1pNuvv3rACJsTicOgg4WOdX3+++XAyEtUH1kXv1agWSpZ9
YNftddmVx15U5oydE61gX+iMYLVQqGoLbn+Pv+OfIEm1PJYv7i+mh45HFlE+GDDAo2BZXP7MBqBi
EmHmTw6v1aV/qYTVaYeJ6q7KDG9FXDF7Pnv2s+fK7Ll++ID2dTw878vhA1+WAqK0y2OXmF8DVfbt
sbpRI6BsnJQwDxs96yJp0W8INh69OlHETipsvT97r76UMAJvYaE7VjyFtIt0JhxAdpCsG5beDljU
mvgQ7+vJGN3KHMcyxymwj7/HdTFMdVx7bEpqMwP3cXm6Sqel+1N1/3S/cwfgt/yU7Z/djOkrf4hF
I8h9rI1v0VGdK3i2jx7iiYiDc0Mawn8TT2pIyOQMkQGBnwK7vsOf5DAu10Y0UD6matjqNnmxz3FQ
NCwdpanBlZGAQ+VXbcgQABSR9ZGPuQEgH9PqSpZzdY1fnALZM1l47yV+fDIjMpmvvq82AZMoBzdO
U00DxZL59TNuo+av/aW4zoqX6JrEr9ApxMZXGWjwIhxIWIfCwYgQI8mIUMmwY9fQVRVcwIiIgDP+
eib5o2L03oreQKGzXAk1N/HAjszX4hwkUatzyH7YnIOse4eT4wvEjUTk3YXCuxB5M7JNg64iblXj
WxZW0cb5lSX6+/WzKL1jt10Z3jfDSkeh2af/ri8HJOB3zjnN4WU5OrZHh/boVEOrCXLwZVSqdNu3
6XxDUjVZ9u6Np5Mo14BsPD2i9cLAPcjDs8PonK/Dwc/Tpb07s0ZN+4Ii76Ka+TPkiRFE4y2OOMLf
F0E6zt+FenxuknntZfOo/dkvJJtnrP24f1zJJi1/o+qkId9y0+HHcgzyziLStPD5JCAvVOXZC/uI
Hkn57QONOYvPax7sU+g7r0SsicuNA3EQmDfXbHmTdoX26eWia4xqiJoOZhC27u5T1EIyv4VwrmOe
z1VXlDgtW0F2zs382O6eItgr4PX6i9tI5vLuNx/9G5IrG6jF8HgYNhpD+oyHnqnZDxXhuJWLNJpV
StiJkOhUNJYM9f7lHhZLEStrBFeR9b2/vIeIzQZ7gq/VOROhwaYB7Rne4K7xtR0VoCxEtsxDb+6P
2ZC43Ad3mmjJDobt6aDK0ByMuqf5CjPVwJEWgGpck+MYoAxbGzT3Ksfi2K2pAypDKIffW+BRlQPA
0xeo5rz9++66HkKiJUIzSLycukLWloGFs2n3qONXbUKzpIT/2OrRxyODGjNb+KCLL1JZA/nxjJm9
CHWlta/0rNW1d4l+Xep9Mgcv5RGAOA8wIoKCi9ukVqfjlcRUyO3TjWaMf0rL3ovJbChTOCmVAwNG
2QnFVa4bB1lqHTortQ4kBreKwAGXk0JgLu9LPsFaJArkJ6gzXIKuv/NPQIyFEUI45Gtrzzchysch
eh540ZF4hBnjOvtP55G/Un+pWK3rJlFY4tgfF7EQjlYacjg2pelGYVQJaRzVLaeJcbvdRcOd9cgj
aCMewjPzVchSKFOMua7Qkfmg4MeiIDIS+MvsajV7MFZFnQPouE4cQKqxk4KlVqpGcc4HV8/Qe3kY
sCms/LJ7sPc6Qyz90/qIafsh2iwdw7YkZxZW9EB2VxprAgOgcFEuQ1ZbadwOu0X19aiYiEQUrAfO
iaEXOOdcp7Wschxqtlat6LYIRWkx7Tfwn32vfqz86kwUlD4nhaiK1rKTfChOw0yPUE/QPpRT5kyr
bi2qsYzoUn+oev1ogRCUJU7W+4vgto8OZsUbthDYHfs/rn6sDVlq+btVXItW0C2ouDD/AUx4LvuB
GQLPppaON0LxTPK+HnsLhOdbukShkjYC7J7GhBb4x+3GqFYadi7DsuDt2WC+G5iGZTsJn7lvHpqq
nxTNrunzEGW7j1ulYaM0/H9M3dlyE0m3BeAnUoSG0nRbJZVKk42hAeMbRWOw5nnW058vq2jOH5Hh
oIE2llSZuffaa9hnLbcAa7V01rueU1qN5Saj1ahdewU9nFYDs+BMvsLjvB4HDYrEyDAcwxsYb15d
oj4kgh3YVceTSmNUkGMm876n7gzUji9BFAT6a0m1O5u3hRGawqCgWqkNzM+oaNndoVqdjhmmEdnq
TP5Bby+HU1nVO5aSYkCAsnswJmiMC8puCbttm6zMsI6sizq17aiixCoNpRjI7j4eh8tKsv9e+mUS
gKpiDPD4jxpnDLD+ufzZ/GWSeDiFtTNJpEZnLhNgO0KeSt9TZe8i4yiUhlI5/T2Y9k8e986g22DL
wa7Wp2fAF0Lqul17Pn2lk6UQt5HNCbxzZ0SuRYbZoYj2YLT2qbZRNgz43xDF812Jb+++6MYntwD7
mQL9hf1o0wmsrgmfQa06qDsU3cqpVu90CI6DK0S2XCsTJjCfGuu4MY1vlEuIe7vuWcZou/PCV6iQ
WtoGeBX8YbD9+DWcfNs88RUv+eXQ7FpMvYlRNovgsej8enxqjjzi2645Vn32afrTs3f/XGi2wrka
Zk7hKSj3bs/QezDO7n3D127Gz9CN3pU3iygMBLYg7eqo+TcwObx8MypYMQU8BbQw5SoYnk6/VSk9
0EUbpVXi4bjxVpl26vsQ9uL4g7kXEq/9h28nG3G2H284eU/GIPudLPlQpVCP4VJ+L1ojDUzj6wL4
xU+ZlkFftKuMoreC8mysHijPjTdxRP6BKB8EV7747zykSH/YeDO0IcX0oWrfkZ85fe2Sm+936FMq
lZp9rQ7yr87d2MbMxlpuh9Qzp1tgH6Ik114vs46jdFkZr/Oj9JRnG0Uzvuyju9ix5rDVHNZMbmrk
loPFpN9cJ9Ph4deu1mlhLwNRazFG9pz6L5EiUdiAFU5gbMAs2S6cwObxP9vBMYnXwdWEm6iBKFfX
AJ3Dza2GfhkjENE4L1QfQOBB4PWhZ0x7ZVSNjoYJJVoMyqb7EIkC4NJ0+TWHIoWY6qzaGevKipAu
BjyrX5OPyyQ+sDU9Bfkkv8lK56HOPADviNsADTCGRg4zKBD3jaGJVqWWzP55nA1HbaGgLkLQJDCi
LqqVBvXSoKmGrNlaEp1CKNh0PXi0lXLJ/qmloq/0V0jRbYdFUKA+TNF5Ke56J+65p7RQoJ5Xvf2q
+6x2uM+zaT3eaVyS6DEo7XlYDXfn4XI/ejxGlwfTPIh1sr3FjzzLQJBBWfEiRAXEO8sqZfFMyUNT
zwOlms7a6Y3EqxrWwdDgK6vf0yKYY29gteAqyQT+fK8si2G+v8y+Jtifh+HjB9SDkqvWd3HJjcbH
MxKuXP9/JKyN3XeNbj2OqnNIHepneJTdIINoVFlhZXWPte6+Fmx+Vvv0UEt3xnTL3pSt94NNVq5x
AI8Lfxkks+5i8GUxkHl93/YrV5zhvuiXRtSvRv0yGlDUv0Z9PCAkoNKl3yabjfqNhcoGBEnBFsSP
2/Rl6CjpNPuXG93X4MYk2tzowseuX59I40vqLo8QIPXPX7qLw7Xy41LSXMQ8IytuxVvPHXevB/nL
7celFpuNtD9ttxnA5MFseprN64htXN8Hs9+4M1BPXx2zmB8Ffabyo/bpQDhRZwvlZ+jDRPTbLNUx
v//MXxzXxfDFgVSwPP4O0tFOnZ961a4pz/QhbyHsW/VQJMIl3j+yTa6EQYOVCwUZKxRNheShNhng
b06fyoPWC+ZmwI7z7sa+RiwWTc/Sob8u97m1khvUmdCV++1Wv5wrDk4j/A6VEolcuzSY7oaY/ed/
T0bg5kyVvmav5U9aGVb/4oc3RfOmQmwllx9elhdkFTMlsE5BNwT1RG/nAd4AAKyoPKhvC0RHoWfI
Fj3G2LOmywR+lqui8DOZvO0/NGml46BVCVl8pvSRiJAEznudjiWuPfbjwkWp9npIH+DxvZYrDKoe
OkhkRT1j5YsC4AumomWYeRyd9kn50NnKb11e6IN6NcYGBoO5h0zVBd/uNQUHXyHajBN53CK8rNOa
rhgWWQ/OwWUdfE7SL9Nf5GupAt4wUKdj0ubFO5t5nd6m6arc3cirphTiNMqkooRf05WtWC11IjEE
yXyTtNLKt+J/l5K3rHUq+sZfJJZzJij9xTpuRcllLd9NigOrPbNMG6uPi8DA5sJUzZFQQxcdHZ0H
pUQzVQatZzXG3tds+WxC26Itl5sET00i/eCXLeZMTm+KUL5SaUpRaVjN05SuRnfb0T5PU1qWhgLX
zjLX8jSldSPsoysWOHIoWo2Kttav5DnyVFwKNpTjAo0ZXl80AiB8KAUTNZRj3WKFT3QgHbuBLj+g
/XV2UFw7oTLd1a27Zri2SO8Wbfo1XdS40IgnrS970aF3uMXLjlcGp6pcx4/ruLZ8KkSttE9zYsT7
YN4CekJfQ0N03LJ1z9qXsEWXRplTRygT1ey47zX+s2KWCwWAj+oDm1M0/SLMIlQN/0vF5M+siCdr
A9qqmY9RwG01MmdSL3GfQWPmoGnX2M7ycChsHAyM9jwmhTM2Rt4gBaqiVkVbroYaC0T8uPYYz89O
QU29lTrbCLICYiVqapeyeAZ0ilOe9P04ZABN/Q4ywDmH/VYELnExvihyn0A4Mhou+GeCBAJQX7RO
3mHIT4HVB3k5KJFmAMCAEqJuuT8y69bMqAxgu45HehbB0/dwJCqstBaUf4/NqF4eBhOK62BT6q/X
fWq/Hf55VmrE2x+e6D1HAYrftusynO6O9q3uYMF7K2XSNZ9Q2feWwqBHntl/ZSLcPpe+HSmdzyGA
d43iWu5Nssk/vKI4020REuvJbhKwBcCCjATYgnxf2MIj96qTrnb95CJ7O+87Dy1LXFHPTLvWilRT
PW9wjOoPX2ew5hig4SH14hTU6h1bbDp6ZcYmljdhwdoW6pzOReFhz7IqEbhmBpR7lnALKjifdxWF
8LXOlviw/1gKr0HP5FAyOLf6oxMZl2u/xHJRXPGgfo/9dYvXSRPNlsBznU7eT1w75R6pj2SzNIft
wfTXsfy02D9NSuN2ZbyZj6/R6Loa8akvmUZcQsZC6/QnNWfSim9vt7fCtX6WZyxMbZVVlyrXbM8q
tUJOq9keqrrATIyoVuyf/bk3MeCwWuZS0sHu6DSXRi+Bt1HjhmOglvM2UDdAwJdz54vARYsN2XrX
AfVt/kSyeMOlskBtBLN88vFd2CVMu6XcTZJvVwijzZEbnpJzTGTjMg2+uG69f3L6aLmSaF3W3Trm
gwqOB8D7rp6KsuiUX7tC8ya5p8zuiU37afe0LQlPeaqsO5XkWo2rsqDaTu4save6s88t+b10cuZG
27iE/VyNF3kMuyT2U7W3Fm/j60xus8KndyHXRmg+OXhCLPuWhBGPDUkqWQwn8fwY3vIz59p/N63w
prOeaa8HxZu+uoeQmBKJ1CFEFZmho3gduhP+nEj+pjr5Wx5mqSrTa1iUASysH9X0rLKqph/879LZ
IJNhNDOb7K/84jd/28Z4xmMIJW/RQUE9d7CNyvUx8znzcf5zp+aIBd3Lms9yJyO31/IUOhCMDYAE
Dwh0V+1/DR1x13XEQCycMhbYhmj1j+Ip6gBn6h2ebzKxS2Te/W01jKexiAz7oKGBRQRd8znaMXNn
si/atgvoaZkWFhhYLqhEul0sF93untd7DoPDxYtul9k7CxYfUXCBf6TNeMz/d0O+eEXGS9C7arfh
3KCNi/MsCG/wL8RKAkyP9Pj14Al1LXV39QAql0sBV77UA6hs3b+1MFEnT6vC+FBs4amj5Gx2SF+m
28GvX4Ei3O4MCUELiwF1boZNX4gbIP+Wm1+P6tXe8umml2o5F73Q6k4dFxdcIJ3n9vGn82S/bRoh
CD6WxZELjq5XwuZUO6rFZ/hJPjoGlPOeQdlZo78GjZFehMxIO6IXgQx7ocBhnlde4lWqYlygKGZ+
tKRvmAHAh/vna1NUDHIk9MhvqZqAgdRSBZfJVVMIaO+qlQUPl6x+yabbsFxd7i1L1MRBskmv9qk6
SzW72NNFv6vB1e8OaYp8y4I2cf9s3PBMX/BNbKwZdbhwNPWHTmOM2aMDdr3peD0cfhYPh37Xw2ES
LBcQURB8V46jnJlBCI2ccWfYwmkjxGQVTGXwjOIOkRK0ZM6GboIo2I6LaWnoqPMOVRdqSmmco/8V
gHgx1OBW0mReE4RweBB35cCxK/yw+Tx9KmiDU/49ufrtkPefLAxxBieNIZISM43tsHQbwvGKovT6
rbXutGbj6TwYZe5Wo/p9GDFDnw4vlF1oNyD53qqcLjZO5fTRcOJ1LyRvTqlXaXUPsSq7NzzOySkE
0E4qWg/VE1LMSTLKNpBixD2sS0mW3TjO77t3bXKnEP8sDe2QZOJDC+nfiDshhsSbuNZ77SvqxASc
d81KTKC2mU9TIaJdOOWrpXw3bt33VnkshJwayRAQrsmfQsRj7uMEA86/F6oQn1Xja7QMJHAKL1N9
oF5OA0eqUjCbcDBvQMokpLrnibDm98AFFm7mRvlOVugWuBVSoJ1sFRJBuNUF1s4nM5l4Ohh2VXon
mhFRDyHNwZ6WC+K9L2L7jNC988dm8FdaTYeyG4zQ8ZgocC9R8pbOTSAq/dLxT2uwroSWmuY32vYo
fqfNlCNRdEorjW7U7laNyrGTEuTo46q7sCkIemoU512d/2UTV/cxY9NIagijEuZD7fTRTq/LnlyR
NZiJuxk9Qlqfp9vc6lTCiCU/+4FQyPYbwL1NBSNzAY/8Qjpci1Z1fMODpkv5XNvyIJfxPl5UMGrq
zzqM4zJQVxHP5v8aBE1QSmrJ5RUCccUXSKM36CCAuvFV9SY+Kmyogo4yfQQ6CseS02RgpHQLmqNL
K1AMl8vMKuTUqi2HSbX9dNo+bx/Px8dz5fG0epk8Optb/LV27VpRtetuacLvWzJ1Utqzk5d/SVu8
XL6u3ubcmWYDOajhelHS7waz2eC+G8gss2rTwXY3QL26kScLldKO0njgNHFzS7Es8UhE4hWQv/q9
ri4NtV7AkPHkzyHNzIOnAq78OrjiEkYAN6pS/VMzaGHDGfHeuHRwUIn4vBf0B27LdDJ/Of34K1uw
/YFURrkGkhE7h+H0G+ZokWeqqQM2m3Ea30/ewFCPd7Ntnqy9U34sOBmQpKyrVFxUKbdHfjKMuXBb
BYmEen75L3VnNB0v2KGnrZfZJLyf292n4+7TdffJXLbhGwE44oK3Q+iEt0PohE0SHdO2wSWF+kUj
ux7c1glCJopmrm1ayGvIF13TKl+PY8cSUUzXVIqSqB2kTZNvtO5vey9r2oHMyBEwrrp0OBFeyp1G
PayDWrnkzAOJdMvX7j+VGHt/0uqeNvFKcDHVos0zKjzCZtQ94GJC0Y7Z4dqYEIe8x0lo+wErLA5K
7FwgHRLOX8ubaWOIyHbDi5gBz2J6fQ6fs2NuTZ6HtdnCt0OHyaeFQeYCR3SddaUFFQgZkKxAyCo5
SOafhpBZoLFiGVuiQZpZYkLujh30Qss4+0ilkq9alBw/b36szQEvgQT5+McNvFOYG/B2z/u0fU3v
NBwrOv8e/iO1A8JUsNip9qJH8orThq2sn5kiaFKGdBGyHq+mCdjs5LIl+S54qxw0cvMjtks0cdfF
YFIeYFHveIrbZYi8p4AlN3BJ/rMG4Q5C12exBsHaqEtgb/WlXZvgH0YqQiyg1HJFD7fdHYG8XPG8
ydPn6fD4ZSLnaPKURvoPlT1PJeMBXtnXTsu/E3ziNWdYTodmdmnCxsO/5J9pwlPL/ZKczXLIVPBP
Tmfj0n68no33s3GlNirI7u3aqL0c3U2Pa4kp19+nHq3KU5+Hfzu2HdhmDZvga9fxEbPXinpYVUoU
k6+H2uMFaGyYv3g8HbbPzpTH9nkGdMVN08fki/xv+VQFWf/Hu2I1EZbSSl+0TwrYR23Wfpf5gMiC
xRKV+41yX+ZDTezDEjKkxMqmlWx3yprVWPD0OilJ6UFXXeHAhHixa57hZ+Qqxn7BIGMfRq77WRi5
rucOVEPSG1JplDWm/YU98bO27a/q/UW9f50NTF0Xn/bV3mTTm35D8OLKQ8AL5iqx2GoGCxj0YhYw
5fpwU831j6yKqnEhu6boXActZzQmBS1yVSrPq9/1BdfjYPSMj8rrebJ1lGdflo1e/d4TOediL/Lm
qmXj8viwjz8+nK/K991XHb3SOz7de1VAar13r/c2JsL1XnNKoReyDtBcq5gtdGX73tXUuJIOt+UY
SfwXAXfhW1QIddXuCtjmrwsLvO9Gf7SF5mHL7xEuDOuowBTrGbhA/ipftvJiY4MoVSvLJ7iJ2Rsn
LyOEkymC0QtPs9fth+2PznHOOXgOR4wnX8MQ1DSdpz8TxjALMG3RDiE8/T+nb52TidQEBSdWjHQV
dc5tdg/aUWzS6EnfgAyeAyBugGatM8sDqsw17A0THyNaMBqAtxgdlrL5B9n56nX3boaigqQDmn+o
Q9ivGV9wiBNFWXtXy7LwKeNdkjWA5nObPWMibYYewyp9QWo5EwzXkuPHvslQNpgvYctbTGit/yVg
FHRvZbZn9jZ3pDXuMV63Y15KfV3T3RBGlc6ZkcYINs56JrIImnxk59N0OU1RpWcA33ixiwv11lSA
8La73napt6xLTiKIyAcvwWJ9mWu3ql9VKQ60Wj1wMuDwvJKMEh9mZb35PLvtAp+7Ne17vOuebFxq
LNiM+BBRxUGVuv6gnBY0kwgpKGUINlgFEGw4Ai1b3fjlzBHXUE4WYaAxXpW7LB9Oo0ZjGOXxWboq
+a7sLffN4eo+FPpz5+nabW8DBydIdx9dIt3GA/0S8XnEyHY1ONRGp1qgPz5qo/l5xP5b7dZ0+BDb
J2bJXEc/Q8Xb//hPjqWmyBgVtuQtzLzZ7nAzKXRFuIeGx5g5yk+bzXMA3RyHzgLzKmD/5d7uVa1v
JmXiVISdF+W+K6y4xZY4gj5O/J17MHK4qpP+cp24DFiFm0PxFBTmWwsDm2N37AGCbyE3OS4t+wC4
ZR9YwK1Apo66628COUA/SHOBBxB8RRFSb/ewHIqhYrBj6+MdSvpqfGiO7rcRSrrXW0leFreBKQeE
vvC4OK/7gGOfWVpnh/ifpRqvJ7uzIGqgYky+lpvJ7vWv8VDR42hwLK9YGVO8Yi+68WL6WWxCO9C6
QzHEuiQsAi+HkLWGY7hD9M4dHXEMayCl02C7GpQThjuz88D5rGNeNhDJg5KheOIVNqcL6VHH1+O/
ZVltuZj7pNhZpy2g9TTdx2tMEpCS79LOLrkBz20SivHWtjdvhmJcit9imUYA11paDSZic6TE1uBC
24bBMx0d26PFZoxxZNS0xViZUTpwWeywVm5POtyVrTNl285IuO1HCQiGZ8p4FoFimrMAEQH35/Aw
scZBoPBG6mVqqF/x7Jr7JghByk0T0M1ZEi62SVHILhW1lz7nmNulj2SIajg5fTJamUjQ5AA5ySo/
WIyZhHMZc8Q6Xyuf/Aalls8RZoCWi6RPm6WOdcubCPjILBzDwizKZ+YpjYLRoE9NW1p0pj6y/cdm
9jlEm989WQgfm7T81P6HMxgWQuEAqlb+5lAHJf2QL6pskRVV0E5RYWh2K7WOZKLvph+lY+i8VRfG
yoUtAi8RC+pS22JQhKiqcjutVwOYhJgPTCLsDrz8MdFJNd239U3xXDQ2au99+GWTNHYD2NLhHor/
627Q5B57D/V/YbVzmQ4quRAIcIA7KcMTh/Bn2OfzoScdIr2t/T/NAvmDgE0dpIu3xzGgsZcxPwio
TPgFwsNMXECqIGV7fTcutf9wUY/TcTT2kiIeSUGyOVPBYXsTJuPF6A3u4ZivUUs53nKKZdGAmnLz
5QCtME/CYV9/RxDFgVl6XnY9U28wzvS7fgILZX/PMGsojYzkC3NIzmlaLew9rdaDLUIYcLm7XyPf
s8Lmy8xrg1cTimIxpF8KFz9fXSQOEl8L8VXB5ytQm9mpO/YrE68GhtUAsbd9YvA1sOtW5wE7k8Zg
8w9TxKVmeCTdZxUls18TpEWMuq4qrjkLLlziXPhvYfhiPloFw5daazpsC6DOJVuF/xYLri37VR5G
ueXVQ/C1F8HJjLrKo1IK66YjZjPcrwtHqWZtbLN7vzofNB7OARRL6MZosxnv26P16smuJJDAlgTm
5kv2h1X5zl358rS6PJ3rlAdPZ1SxWbhejwA1XP9Zl1Z62kEaKHgD/0tMaLw0vxRd2PCazD/OyeGd
vSLXmMUhm9yzZiPDjUGMsag9MSfBNttvuJROZ1FeH7UvyhHzHiEWrdwdtTXv7x+GhoP9coC9ZRph
Z5lFWPo6lT86avAxMK2Ksh3jqJzaNtWT81bJatMwy1nn+MncaKccY5t1Wk+T7ku7o69FZSMgxGZD
iyowUY0tWNT8tmkiZZC7U19IXeoFiim7kWugtWFYFQShQkGIAASj2736sdE2cF12h2yuj1oE3tnu
IJFYimGwv6ENZn+DEwyy0r5ACrUvnmmzmOrA2wpCuby6lVxJVsFScxH9pai5i7DUHNFVQXwhjEGc
XyQoM18TQny55XyaJGpXe7V276hXWsX7uck1K4SUWeS+kVY/P+C7qIOl4I9yoUqqiVz0NW3lfp71
Zs9gqXCmNRJGoNbAGCxN8cRRb1ROYwa9pV3gA9+3gQ+8ejxx9Nlx+sGzXC0SNSG/7enu6UKjuHuq
PZ7qj6c7jeLuKdo9tfyOUNWKunu8i0YRjaK8SGyjpDJlcjS4CyM7OXeD7XBAHXKWYaFeWedEQ8O2
HX6OT5HMl1UNcjJHcQc7f7qcGH7vqdVzS9+c8jL/2L3CFMovILnzery5jr98nFpB3RBiV+kNiSNi
2NuKrpzHYXIdXocfQoJmDk88h0varmh7wmKqQ7OFBMQCJCcA4gByRjb7YqU2vfbmsiybaZMkfp/O
VNLx9UtJu35LztVkpYwzhAT0NZOMRf1m0Dl+uRjEPgai00rLIRBRTqzUwe0uM6687JFR4qvGHygF
JMxtTbingRNJM2ittOKRBxt7IZtvecwEoR3+0qd6iZKIuifghmXhy7WsIoxA4DAX7d45u7aCnSUu
1C13tGRqicYA8qAiqvUjsxUpBJvMY3EqhcfCCKBgSyvdzd5RMor+Vv+MHB5oBP1Vzq0sNrNqZIdh
WemZF3Lrcm3GTcSwaw98DdnGKxwrXy+gYJ+WVX57fClG/NqXh0HDm6zNdjy59x3WlyZHvsHN50Gl
g0MXb0bKXs0szhfFm+KH/86FE4D/ARDf6rPttTPIGs719CrJEO5mDv+QexQfgCOE4RxX/oMw/uIX
IIyh56gwLMLLAoGjMqJm8WULF3A5UNoKMdShc/rhp8erJSN0KrDyLndw1hi3ucOGgSv+TTEO5fld
Hft/AVrcBbAXMFuuyTdq1S7TpOiesZtCZcSc4tSj3WmyE/5DFXILrfo4jvN+695vLQZ7CtnJgE02
dRVlCYD2kOrBCv8ePZhhLquw1dSYpKd5p0XTv9+4E5a6vCA1PV455KYAb7x4yE0B3kCMLAwn4M30
ERfl3+GRyml0VpzyzuftlSTOCBlUQDkCKsBbwpRdTZ4PuZLhniNmYjooGSR1UOJPehUExi+OEoW9
Sv8QUD/yFHMU8OdLQTO+UvwmR9Mu9MtmWFVj75xljGhsZ9liJlaG45tpFm2yahQmF/N9D9QYYhOM
4j28DJKic/orH2ioFdn55CUBUiyOcVkH8pDVQxblgzQnMZZQfFsa0cDaq3xRFuwCHU7rO6tRq2Hb
WQtn8yIc3rNmdu4S1hURhauen8fFkTU/sQy6yPn8zzIo1Kyb4Bckz20TZval0VyVS74+bmMHVIeN
4zA6Dle96TOrhvNPT3O2xLPYExgGO4fwl8mokDhLwz3/ERSKRRy/TNNr/ILbcRw2cjii3BjcG8xx
BovehNyUZoXJqfPoWume81WIYsljiWJXvOAW6qlO9fOCczbjCNZjgOJQHqKTsoQ18cXxOgSkQuh0
MXhw/i34GeRIRWh3YokmleCHG8y9c1IUZ2/rIQqTSKqvJgw3pn8unyKa9NR/BUeJX/zpEHkKLo9x
ES6PHcEZD5v2/0dGWKBQhv0slNRFEFERLG0QYdqm2S9zhOXD94Xdxpy/6IZLCKsQsAYmYiCOqiwP
QEsMUJQE8OZ7XnAjFDP7nbwVzggQ4sIIbjMqE0azdrpkSGj4W2i/lU+COEKqS6eYS7exmzVY+Vy6
pRA1kcbtJfjBPOUHcE8ZTMR3qGQi2PCUx21eTqN4vhxVTiHi8Fwb3Wuj2TmkJVeXYWy/lVAdJ2Eq
3Zm1OnfCrXyFlBVijhuwJthzFg6dTDof/577rWpcqvasCpPn+GmarKmSIAsUX9DkTacs3qCd7H/s
UyP+mQJp12/e+vPD4LQa7lZDvpxCE7HHQe0N7rH62a4ptFn047cvNVryL1+SL+UYHS+KRXgKWlzk
WYs1mTbbfvPar10Dae7wP2PoYk6AaoyOdKbhfbJvj8fkIRbl/Ef9vDAbWUB+mNPFwTB6170JEGwH
p0cPY+FX5LHAMkYxtgp/ANzU6ffNa3EBOCtdAA7K0K13cIENQEFZWEAMGUBZmgk70wwAOpjPAnQU
FvMLUr7iUy40Ts4ryKdSVTly/bhW/7lsYxUUIFP5xJ0IislvsNSOm+/Qbf5E9VXaFP6UmxMxuDRa
xl/bThhEfSwGj+Vw8XK5JWy0Dr3gqMx+rJpr4sjiCk2cS5oszj1duJwWFqccQxbcyPYxjhZCcO7e
wsCFILqw1TrqgychccapQBMdbLVy+fPSb/5cgbfiYqvZ3XaZ3c1j2l7zGHN1hAuyhVxUUm5axHFR
uVsYJuqMb8+cKEPuxR022PpKIAEMRE/3DuJPKUxltedXydAle64LgeWryYmRDyDr6GSDprpBbRpu
csNlU87m85gBzjnxLj/eI7sHvlxkXPAK+d+xoBFgOdnNgikuM2DDoKn7Xk9WFJeBSn+Ph/OPy74P
2TvhDPyxI7mUZGcF60gV5mSRRWI77uJbwlidwzNTjGZY3J4V+l5US6Zbp/UyvqWNR79lepZf/RMq
rO5ruDl1KrAgnp76lXX8WqDhxaBAse1BkCTL7Fgu62dmKWSR5YHESu9+F+oT+MKOpGD7mSjWPUFH
Gt11B0Dvll3+6+Ud+QGIMDlmFuMrRfiynCHuy0VbTOLqB7flQtmFn0DZhT98YLXMrH3Zb6wGk5W0
3UTg2TYGsrhlmVxZwMWS3Cuj8FN3DuFoMeggaxGZFZbM19a/j/7184zRuiMBMAp1EHbHZ/TG8jms
KQS3ZCSQSJspLzsVbKv8a3QWfSoBu1M9s5DrtB8Bfmk+cPQ723pnna/apLPkEvXbJOmYgM6p44el
xqCxGE4hA66dxmCxG5S2g/Z20Kz1z5f+ERV2058y5WvGS1EKzL2H1fKwvRlsS/3jub+qZisSiFmy
MxdGQUb/r8eTE7wimQqmWlLLLUaP42g2Hc/345oUqwdjoINI0PrLhiQ+6pYFTTVkEhMsdc6nzoaP
Cydfro8LCdCJNbkkt0Nywa39vBreXorw0UsuFRMCaM1ryTJfEfP0aUeMstjRNksczpjx9ArbCN/g
wKK7EvfiT4vvlfz7Yoz5w3XOZPKHxGcRYz1SP+9xLYniySY+pp/ulfi4TA+sYsSW3+ej0teI+Vyy
inuXePXzr8xtibt4CGw0i8atWH7UOTtnW+6LNKCBYOjtu6Bdt1CTkEkUzkvVRbfunaAm5R4OWhOK
f8jKZlRN11c2VeCelan96qHfkBNS7q+wb1lrwqz5kSCuivl6PDcmz/vd86r8fC4/bZgJdqN5jHha
QWj/1j2UEhFmp20/rfw8sBSZMjjLltP+fNqfRVlp029LD+L4m9ZrWU0LUcsabk+pQ6Q1oiv2vZaK
Z5rtt+nnJdu78Xo6OGXr5qjOlPOjAIDMwpzZQSH0DiezAJvmVcx032kNLu9QbcfOHDnu0X8Fd0af
AX4UUwA/6DHkVH/XgSAXMc/QpTnqMrDoa9DWf0UY4QfcriaAY+74qjgDjMMrD5+Tk70R7Gn130GB
0+xDGQr72SBOqA7mT6xIBey8nChIT2QTTQc0f4BwHhIsmVUXNWuUk53wnQ4IPioSDjTGDxZcqmyA
zhNMac6fvlUfaoY8VHmRaegNLZVFcYTvOan5Hk6a4bAOMOYsJagyHvn/S7CYfuMc8/eWq2EiQjvD
A4qSvc3pLwg6yI+59kEa9x5W79o+eJa5LAnRD6GELe1Dv34dDOGChVMOm2E/J5syP+pm9HqHUb46
Uw+eGe8I/tA2zs1ADMQLiUSRUs1U/q9EQgNRcJLOXC3qgXZlPcOPm+deg1oCMvXv/Bgv1sHws1Hq
tgRJJaB87SeolIo6b/K658R9qdxWd/tJr1yStTIsfLAjZJ/jVSlTvN51WJRVhWCGNVUx5giuSc/H
rrsH3P94B4TWkttrqBGj9OHeUBtWer+UFQRs7WsPfe3e4VA0qXpiGb/isQzPdbAe5UNIQ2vd4m8o
R2jePvqtTIDriyqjsFZoSsrDLijMt28BisRqs0CRVqT/zO2bzFUR22i4rtyH6QEk6KT7epib1t/d
J4VRrD/mknhcZmfirtwlUXYmytuz8QfuDbCTp5EnKh+3mW3dB+c/vYm3af5RefZWeZ+sYgB0eW+I
ZuqXeSZJ9uOv3vHmyUWtxMEFwAPnti9aGW/t4bX8ckqHzX8WgHQzABoEHkOXQBXT/3jLzR+sUjWs
3evyMT7BSd+1ZxjAHjtTuPuLuuFbsbNsLihfwcCyb2/vaFINutHRqjpSX1/MFs2jNKbaU7055pD2
1KqjgOqJT++6v9qXMNnLTo2s8OQDw86/YfPbQ9vuUCt1z/bzPpOzE+sKIdibITKzqp8p5rdDLVkz
K+cmBgCYBodq0ipYceGvdQxvYqAdelLMcvxl/bHm2DrkzbEZpbqhkOYLX681A8mhsei3m+DI7v4b
RxHVYGHYqxZEdtAqAwzQQKxWs+NS5wDS7FxyzyctM/Onx//YPhXOT6tfFAOXeDPrnRtpTcQWohLO
v83R6G4a3UVwWA8B7tN2R3TC+t7ZIlz/5pL9u1J2oXWeH+Ko+VMbj5lqwKXa/mqXSVN1l5blV2O1
X9OoClyKzd5/BlPH/BqvI+og3+LDd5e3xC1emXQeXJ/9Rr0ju3kSdWCbpXTXCuVV/dQLqQ0+pubz
8WPLhGPdLZuSC5AOCnbHowHihmqLGMmzdyCO0rwEhVKZnyHCMi955CZHaA0WGxRKLfVMm41Xf1sx
ijKWSsWCIV3amN+L58/DZ4FMPH8ePusbwEz3vlj02BsTX5Je8jZeNENklTPfA6t3N3I7xlM6z30q
JIUKk00bFJnCkkclPo9kiXmfa6ATXng66hWEVdHWxGaIC7LP/5rGbNFFS8GWWcWv3HekWe1V2n6v
pG9VRJJqGAfTfZH5SgR8lMZlFGvB8zqvtDhroKCs35AHvF2P3AsaNcsux5yxy5WEUusvvkXwTrai
AQfjy2JI40NDzZXHtF+KzuwrWAN/75JT+HAyvQuyVL5hY6roDYL+qmH5j/BvRdqb/ObriU5yz/6C
QpdUn7WoDGvzYAOEjojoTsa97ks4UXtHvdL1TyRbKR2sakPajv1jVOS+YG1H0JdGAELpSOconVzv
6uMmfnG6aEBhB9ONIjAVY1sRABg/3raAOQWktpIGmNDOFjTCK/WWpbi57dYe8d3ROxca2FMWNb/O
PqQzz8wJzOOJusq9hp/+BHRgApaddSDNbMN5BfPF879KvleV9lF3z30vnvMjOQit4aWT1R5ZXXjI
I4vsWeEh5ay06M9b2abMaCw7lLN9K9vxkIUHJM1yv3wMobzVVlZb9ld+pHWyPWV7tkro3mLChQTN
iM7TNRhfPu+eih2xII4m9n5v2eSBkl3ryB0UX/2o3q/uB5vHoBVl7DVzYHY9FUo3alSSXe/wuzEJ
lHf2nNUJUWtw6CwavHve3WnwBCwX6aLsIRe/V00Zc47hI5Op4WEx3DeoI4Nw4l7rA432QOLZGAzL
tn32vvy5xy7M1/J7e4Tofa4HIzS2kuyfTJ0N5EAv08bguKUX7AMzGDrZcgRiZpYiFoi/dwSXvc17
Jyt/liqK5VyYBvA3CbwLtZOldnJtFId8Mc1xyDvh/05z9h+Xl7VkQYXGhR8cpPimYhtOZyPKDHlP
n2p834/DGVO8+mB+A1L2N5Qgk2xbiqv96q+Lu/jeacyZAGnQY77TSIIiS9qdmlNQtysP8ceeQE3q
H8iIXpBlHqM3YJG76VsUx5/i98kR0TV7sO6a92d6IILT4+CGF3KlMvFvD2en0eI0qiOy0sZOe+16
3DBLVI/gtpjnl7qY8msZDIj5/ZtvkI42BAadRz2eSdoT2wNGJqHhyvOyiSn2/lhFbJqdZf/7psK5
ol/nqgZhSpZMMFsS4g1Ckuj9tszWx6yyzIRD15dhtfOI6JKvBN25BqFcjSexL6QGF6m3gjW3ve0s
SA2OmMWnIDWg8zrlOi9Sr63MgzmigF3nC+FjUMfkwsdoEYSPpDHLSRA+UsdMsIXJM/exfKfaTBxU
dmyZ86KEbpfP9fPztf68W37aLD+JmZ5ePoFv5Ht1Vr+v/H0qSUP3BpEflo/C78JjedTvoTAck900
Ky8Skh5mmgWtg3+pJ4zucbvJ1htjtj+APlYduWaoXFlSQ8DxcNUQy7ijQEdTV1ZBINrJopHd7/2Q
a8V9DNBuZZVPkLj9JlOzgWrZO3lmnfen1m++V+Oav1uLh5PHi+80+S0tC3NE3RTw5OovdcPfMYQU
CDcbYt2p1XOrgYGKsbvh4A09PJ8PugekXuLagRBW9DEcqv5wPnnx4HyKYCu8eEqseXLzJV48x/3T
1cGRvL2tLhwgu1MTUMADrWkIXPt7wTM+dsFbLviZnIEkZzQ2QwKbaFBCYPrZkElkRiuTyHT2Uk3a
JjgIc8Hg2d0/b4R7/+/V7/Z39a9ZAwf8+7DQ/mEXhFW4hzklKM7YazBeERWEklvuIjtyuAG3BHes
mQZJj1B9i05ffflPuLH82OzGlx/+qvo3BI/5vJYhrqT1tWijnAZ6KMUe/o167/LOLm1OvvjO9EBz
0XDZQlY1IlB0hMVm6Ksom/VVCgd0Z3MYzoPe6ELgQN1gGZjP8ItygQN1w/wRFm+gYA/EA4eVkb8/
6zA3Uk2cMFUa3Mo71X0yWXcWvzBJGWqe84VmW/7GTxOXlKUmIikLnPK/zJtzGI2vICTtr68gJA11
mf8YCnM9Iaqt5aJa5I/tz/r5QsT1R8vLLj7SKrjJ/iMQbKbLeLr7rgwpOk/OFVfxr0oxrhdEHud4
ow4FWwubLGwEjahCjuQiI+pfjIRJkpbWwWbVEZYxaWldpwOGcEC42JSw22edA7aqeY311z4Q39LU
hhid3Wjt3KufpR/1os2fVutMMKsL5e2a27vO58HedXIeNVkeR6QKK2F1+aPoOdxivbLwUKjWwmqK
Z+KbXwJcKRG78xvDFbQbXB3ZvctZfz77k93bQArZD1p3EUWDR8wb/HIanpq0v8O1GN/qECh0qyTb
3szEotJtyWSsMPHuNrnB7bpVmYzBTCSsyOxhAnXqnqNOqd2Z/No0X1bmFXtm3r0ZIv0i/jw5j5fT
bPc9gsxvRo/DsHodQI+u5/5m3b/us3XDmd+vLAaLj97i+5pnUL4ucr4YGkj1YpfG9Qul6s7j/LEe
X9bjUyN4mM+XHV7Ot8SPOzsNW4thE5mT+nQxLH1u8RyJnh/R805U1PeJBJ/J8MpKsU/rfjTuraaL
drrNte7LatpuqQvTyykOlSdqSUBBIi5lBsFdOEh7839s3Vdz28iaBuBfxCrmcEuCALMsR9k3LI9l
MecAkr9+nwZszezWVnXp+Mx4bIkEu79+Y6+OoWFWvlIXdadRg5BE1vlNOF0y/exjTrdM5Hf8VJx1
WpieVrehEuvLZUZ1FK+XYa431Kf7uKwdxl9HZd8KqyJBNVo322QXp7R3SHsQmQ3WKO2dOVN9/GlF
MrA6PcXC9K1/L+GFbvoIgr4sV3L96sOzoLvONNj55ybXYJNhE2CLovV1B53KJNiV6IeQBTL1Ki9y
Z7kbKbRl4ReucvS6bTuu1EbL+p58JfEB0Txgz0G8k0qMRIjYyznTF43PTe+LD1Hoc+VAKb1SbVEI
ETZRwOU3AJfW/ctp96v6AzF//FXSrTG5EPDcQkb88py14wIOX1ZvAeIoRbuNRKkQP7G7BxUrX6pc
Mmo9GZJEEhaRhFUO2ghof65ZBvW/X+6AGTnQb+z32q0FMHQpHui6quP8k50rlmjCUUtFcM8bpeGJ
HIh9I0PCCZZUxJ5pHhSKIwncKafjZnGsS3xRGu8LISaoYoRddu7NGMku1xaHGbJNefLouzIYP2D4
WckYaMLKtWAEDFoiL/c/aev4ZqpZ+WQYd14JbneFR9CzVQg/zulJEP7mEfJPgrYEKJYg2rl77dGu
5XRTDl0lkN9sahinzqPVbS5JMQ0VNwz1scvp+fgyq5jF4mqPLLezYK9CUOttLgqxDWuelUmiOgLb
IQmy24lOW5q7/mXVAUPN9b4FK+glc4OeDiHFm78pT/GWGUlYMXeQ/Y2NVNua6v9I28usNViMt7jS
wC2G1p/4tgsGE2wHtcfDJTDT4nilCHGm4nxEmRwSGJqzjrB/dRYbmXaa5f6OzvKjk2yl0cwHCuls
EkEi4RM9VEHwkdDQ7X/918GIdARz8Knx9A3Lz8xlOTJ5/fXYj9EguVofpETp4ppXOfZoxHMHzqMR
2gzBB7VGaDMEH8wWHcOMauH9h/VnSgjk0qmXi3AocFZrDmzjgnjX1amNVyertMgqgf4UxVV47EML
aFhA/3JTyJ0s+sg6v3qdPx4gxkBoRaehDidH/mH+wH+wf1h/Yf8c+deYQau+77gNcbh25qU/qoUc
LwEM0i7AX9dtoBAHRIZb4ng83DieUnl0ZDVw9xXjQg3O4e0DldRm/aPNqqM7tIElriesbdMa9WfP
qmbrmPaKu6C5SnfBPV8LkLAsT6wXGruUFfVqqnqmi5+Hy5JVfEgNNhawxETYMKtRDce4r45xCxum
GcUZ/t8kUR+kV6Y49Pih1Fn+brKbZ9U9l20fFf9e3YOHp0zG69qxiDlbxdBAS8wpcfmwCZZWW1D6
rNFKDxeHd9YtAZKiEeYfyNxGuEWL3DrPjwA7Ah/lspMY+0pfLCAo02GUEcVapV0hAjAMIwgAgfSe
kfozkCupMRlcrjMGTFn8SERdxlKhY2RrxlL7FNyVoqvY0R5VFadz7M9P5oq+1qitPna5wDK6/evx
/hTCNfBJBbMEsGKb6CJRBxy8D+FIToi7cn3XLCsDfsiPpOAFoWjAZXkIDxhWydOFVWp+Xc57eSdN
s/pUOD8Vq0+z5dN08bStTornCSoXq3UKlwA31PW1r8vcvC4fi9ZSjh5TQvAX/pPeMztn1hNBcMXq
xUALms61PLZuCDpMUWiTDVxOR/UZO+9lChk5ypNFjXDD3F5Ob8Pa59sHopvzpXc99Cg3j7981Lrv
4gZ7qJtWrSP5uFAM3fO1dKBM4XGRY5E8PnxVqZ26ly90F0TZ8Ft/fNfbnEmKeMl8J/Qnvo38EHkv
WnWIENs5RKwiB4UKiCD+PHT9B1ho3/rmDdaEUAA3ORQo8svP1AdyHNiGLLaha6w0MNPvUECB0cgZ
cx3+7CE6f0yStCj2rxGF6QtEFEj13oInIDJXLr1wLXD3hfGZ28rZIznS7VQxTvsr7XwpC4tjo8CD
E9U6LP0wzR9CWzyoIps8qHn0p9DPQ/agelZRp55Vf7CF7kzfHi9m89lERji9IWXLSmUPv2AfJdB8
XrG7bqJC0nq7n7szt4ht98zRYIRsRqWbarIoZebSILCNUqpi5l0nTLFzlNHmIyCIv9xZSJfCsIEP
VrKyo6Wy1WJUU/OdLUGyG662lYiB863TWAW/bKs8hKhUysOzFMX9qHofle+jwodQ03Ufne6jPM/s
thu9ORENuY+utbh0L4tuuuhuXZKjG8tomEWiL1f/99Jt/azM4+Ji+KiJV+jfL/2N4J6ZFElJEIsC
XBD1G7g3NCFusvzp8Gv5BqiSSFAgQb5L8GhfOzWn771/Og32pcEhHR63Q8HR3ft3+RIoyJNwCVLx
jCrMScTWT/9758C4dR+3busQX8Dht/hQsNMn9/MfDi89/uHwgF7n7hV5wH20aHe37XYnuYqs6h94
GjubRXvfiDbHCFe5kyCHqse+tCvXSGSFVRPf3AGs3QbtQ1RZ9DU1Dw6/bs+7deexlEYwXKXDqQiw
rjqeZLoKGt75NSR87mqT0vLpsXy6ZplN5erkTshxmdyXk30tWFkfoveWEnlFUnYP126O1WxsxxlW
UzLIaZ0C0/xFasqfV502crPJtydFDlF9jk4EHD9APac4hGxU3dKU2cOO+BtxTrV2bbx820oGQGzV
e7VFf/vol3UirwboTdTq2U6INOSfJ7mhVyiBRpP7S9mVU3RWfbhvdkqD5c+Q3FmOrtnXB9m9eNSI
EQbdT9s3ByGTFXWXaM63ZrtZ6ZRvw7rymNtw2xi2dsP5frhkf3HfrAjg4Kntn0t6bftrCSmtXk1E
QbT5fhUfqLaBKtARf2W1CGsvR+jWuWOx7HWZonOaKTqlJlufquTXF2G7keSMDQMQuDRJ8M1T3PMP
9xGa3WZSOsajSvinq2MIJD2nUb0UzX9OP3n3K8B4mwm1OdyCOceDWe02/CJbBZLn6CaFkkMnW8KF
ivHFD18Yd68IVueBIHqzC3zaMqAm4okEk8y39COdamWwvA7KpWC+u7Z6rXOvMU3EjOYFEUcQbZL+
WMoQvtp9ghlVpNpZiD9W+tCtGQNT7N+hWxIDrbjS6Ei8t4gtPurDPviog5VaAlhupb7+sVJfuSOu
cV0S/TUOfVr9un7c7Cp1qwBme8Vrr7HFP2ulSk635HBLZm5PC1q/+HyJjz7OrrbA7m8+whYGPYSM
zAWnt7+Faa5ddqT5ZgXR20UzCt0nWh1Qu3Dvh5yXHIiW83K7dxJ5FuHT46Nube/tpMsHkmzpiuCh
t2378OIDVhaOboKkDoqqT9u3doru1XC6Sb6dAYlZVkmdL557WQDUJUHHN59u/KQ8sxQszWRBgq3J
zA57EL/ZntF28NAVut65jei5R3cnDlmcBX0IUlV4BdCbjJHVotBLdf8Uele63ex1uVwp2NtpSmyV
LPUN4d1Jz6l/vlVfZ5qe7qbP9o3O6tI7FZL2b/dQN+7ffey+4NZsHWn0FGYQCbpwiJwvDhdjmTn/
Jzan/rnysYJtMalTKbqdTDsfhawuES6xt2I6av/WwWwGEDWaaRpc1rcBiRrNw+0cZtu8dsqfp7cP
hd8Lif/Jh2MrKhbJG2rb6BfFbhumG9J7fu7v0cNudo1ujteMJ8i33xUbFs37Kv7WPslesJnIQ1uG
tdSwXOvciuFvAQD4i7b3jhgfeovdy3beaX25w3O9WRyMqHGTb7aWIWO+W+UIdPBvuumpW9p07zZU
JnDK2KumctRgWMV7fK7F11p8q7mTyDRpzxcdZMPm1F+v+vOP32XO3BqRZbu5vVUG9V88E7UYMBY/
dCbd4xIj8kNoUCzuq+XPoS+TV0OPgQPUfsdRtWvPe4eq0icOk0GlMpi2+iUd5NqpWj0hXZ3O6UO9
Gmq4bTfFzyriPxd9OYft5l7WvxAE5DOKt1VYTYqeK9gsRPXku011GH2Z6nG89Q77XrUqvYqTv3+d
BS3faRcC8ETKnFOpq/3CbCAAb5n2W9/TIZ8EYWRd/yimAoam0jEveXxkarRbNWTSvVeJTe8hmW7z
z2kYPTf6FPF5WB6xmqjRsE7DRX0wrQ1oHxZ6TqkM81jWcq8WvUaR0q5AcMl6pVfbdZ/hb4/vqmND
e2zW0M2RINu73Iqk0UgVEK0luMVX9i/YAgtGsxMNSx/8BtO9kTRE4OoOSBPEF5sVXey5XfswQ4Bm
SXq+X523oTlECu73zbdGCDyli82liHl1IiminBNkqQ6Mnyk2jTEPTpG1Z9GBHLpDuhOAxfSLbE7c
e3E5YEuVfStyuNCLXvkocgtCIX71M+dJfbquL4BFw4pPaCPGY05/b3+BG4CtLqi5bCU3O9Z/yHN9
czdzYyCP4U9EFj2h/kkhDJ9C57OWrnbjU9mNxQZDniz4GPGoRG3ggpFuwu2C18wFw+2CkC2/Xbhg
uF2sJB+pgBET1hHbJ5ETmbv7uWunsmbYAxcrhvPeFpOGODv1NnImYbCnnkyd8mSWVZ1eNu3KKzUv
UAcm+tjGMoyNpYqyhot/5tUg6ixPKn2tUNbeXTxL8NsM2di8sKhcL4N7unvp7YlUgfRgWPpEf0Hm
ojp8PnJDbbLQrztfyz9O8tQz7WKuZsgFEDQQxtx80kVOTX/IMGQCzctEDPB+9Nwt42I1m7w8XlpZ
noERl/YC2z99BJXe1Jmx4K/srTe9Fu0tiHMGcgici2y9wyH6cnRHyCLlRJHlkXLzQ4iUW1e8gW1p
AQj2i3aQIa2sAVItcv+06mjLXrlejDfXyeI6OdcmdQPW8mlem6TLp4vBy9SlTv4ymYaL1WRTC0rZ
B4ZM8Vs1WQNB3XQlkpkrg6P0BjRiMyHTW8RWBdgorXkRW61+5Hp/brtQ5w6URr9HBP6KsTkwriyT
Zy2h/1WKeuoRN4rQVK3n6FzNE+ntzD5/G9rcF4Urna/ejEyFm9sVqiH9dfrFa+++47UfXiTIenQt
j64YNwAdJUt7WGnPaHZMKVkmcq7cIcbwuOZ6jCkFd41SykWEVJRRYV1uE0FUOoEiYOdYn5NXadmX
G+A8en1GuDVjXDiYUeaBz2zwlIeG6rxft/YZkyn92mc3fN7E3Xwvfpy2hochq3zewpvvIcGfpfkJ
UVoMVdaUL49PSy2nHD/B2MHeQf7F2yExk7WF/kfy7vYlN2mQHwOFII755/EYjVk7fTBZO33SxGkE
d0v4sb06L9FQJLRwIrU1wfMBfuI38hrm8JM/xx3Sv3eNzD/acIPrLw5ubSu/is+2D0KWXPKEaFle
pCt2kAnMiTJjKqmdNIR0rM6j7TwKM1nbXfKy7JWTIe80kq2dDvzReQHJKYNG3WdzXJSLGShKz2o1
j/E0W7aBenJ/W7McGp3NhBCZRvT/2kPIXdhjFAp0Dj8Lv27i37B2jJT9prxPJPuqX11J/QzZDuV1
Tz/roS3Kbh0q29g5LwNGOJLjuTvyMQjxCvRCjxAXrCth3lRZNihnVfCsJCHOPbyZuSDcq6h/A9vi
tkv4zXBEtuzCvR7hwl7y3aAoWF+G8r8oTX75dfPNL78IwNXXU3YPJh727JG7nTL98MVXosvB18qn
IgBatM2hfz0FtRFETBmMqxcFkZ6GEv7x/uwbkJecCQzfSXIMef2HrqPji+3IXuTvFuyRg0SbRgCJ
LH+n9X739s7ZYgZcckUZVtEj7pT/sVOUVi5ek3VtsqxJ0I0ApLxoMvjT4bbzNqNm6/T0TIqPgKnl
2RGbWlI8KEoLobHRc/M24vhCcTmp87ad12dIRqXPx35DLXFytaNo2m3Acp4F91Tn8Z/cd8ZIHhvp
aJ9fD715Uv74f9q0ln9LVo4qgrJ6MiK9PNKa7gp0WpWeo7ao7VV8/6g4t5xeOd7lNcxPJDSsSiKx
PFqcJpIaQuIGvjwTzUBTbc/T5xd4/YRmXNfhrBAgMU+FlQv1afXlSxHtbENGCpF36Tw4FkQqJ9u+
UDjU77E9TaPqebQvR5pBN/X2DNUul6qVbMoJG6R8kKX0KMz7NVkJ+avHNFqlvxQugKzAPNZpzYaN
q18Ka+iq0JsnjAtnXSP3qJgto0LltcaQp0z+ffeUb5FnammSFWxUKi+oRNuUmsKNFBY0f6SsGN3M
j5xvD3YIz1O+PfCQ59uDHeL95M+Ns/nLx6gbPK5WTmPnL05+oucvTq5oksiCqF/gu+SAaroRB9C7
fL1G4d+Krin2VQ1J570XhaN0L+SPIaMFnyimpehrs9ckX5/Suw11L6tguUjoVSvY6h3W/dWmt9n0
mnXE9v3U3pLkAq5b3TmAoxLieY6nZH/6k2Wxu4V6wvcsizNaoQ1rfr5tvpP65y/JzchCk+r8+GXr
/IpRztNLgYHF0uC+JVTqURq0jd5p6LDJlw/zMG9j4rbzihMa0FESA9Bwk6jdYi+hEtoCLjwpZYIA
agD5xqUsZ+fMyLWU/dMvsuPOkhdcSSEd7uqh8utxj9O31nKUagERJbKGL3dRRUuxgoU/TTZErykr
XRY6mNfYCB0sr9ut9o/lh9YlPGIwWI9Ys9CVWXBRSlBNCB18xCSipLQur07c6eQ5pOF+w3gEhijQ
J7iTx0qyYSBOVG5Za/dqQ5m955s+9hVTpy5TnpxCr0mEXei1PijcegR7p3cLJPTH2FnHQ7o7S+Ii
xPn8rOcheuVOYLpqmx5Ku0CzvCfOQlVzXwkBmZ64U9a+tM4KmMLk4YLtdiCZ93dzNrqqjW+NFo3x
ej2Zryel2kTur07zxwWaFDrN76EJ197VqE4Ol8nmEqYcYqVTLQRTzr9EppRLpYeCN/WZCxujdDqk
WpOWUa4NdsPGIllU+hrQkIml11NLq1JIjrHrnAmRBORJwtOj6T9fh2UkNBsSuEqsdRQcX2hoU1PE
MZjKgaCG5Ts/iw4/0dNvxhG7dlpUV9NjJPdb1rSMnXDkuv+92cCYX9BlzcKoxcs8FQoxYXM0qmZV
iWzaKpxvvh46GHyKTU0YPcoHkkNuM8csJXJxO1zVQ4GcJJptss7C8fYY/CwfT8ilUoewU7XIK5Oj
vFG4QDmZfyi/0VOTQHi0SCAszxWPiIcKq3gcNUXYhVhOlxzTtSU9EUFIFumq4T6BU53+fHziRJeg
EuIhiv6KdnH5Sau8yxwVRFPOupC5v+bfxxXt0eOlZCn0tsPiOkg2C1Uistf7ToQ4z5oycg1ifkuz
1W2o1cL4blSErOebnTNeXFI6KCbl7Ca0UoUk6C/1FlY+c1zqElQhyBh/6ZTHh+5pIOWhEh7Y8p7v
Q2y5oolwo3RJO1cjN7QH6vi1Pmm81onF7uRXgWt2Z8u7qk12GkNMgWVgM0Nl1uDL02mGu/DshinO
vDALh15InWA6uJ4TG0Hl6YVDsLwMTKm4cxCqJyizAogmFb8lvPEyG0P7uc2OpuqRmxPX/qqXshM+
BEPtRyLP88fgILW0EM4dd6fKpVOKHT3a24Q8pOuQ87BuhT1VvMOxBV3rbfuK4CMZWejhWWkcOgYy
nxkG+mJ/gRBQoEIIMqsZ9r7qioaxl1LLC0RE7crdVtimX0AubSY5ojeqObL+t6CYyCMXFB9kW9rA
Wx3r/qOmPvmHjgRQ3sH8afishbVad6F5dTGB2aqUuxYRQvr7cGsft+1ST8Yzc3V8OyaxMIjCNS4K
FGnFaTne62CWgNbdtjKJBB9cK7aa5o9m3CBQOrebxE/euPrgxq56y4xCvEIfm99vBGZ0j/XBvj6o
0D11QLJcq9JOQmdUiX+NnRQqUEJHk0R1TgIWLs7oWNfDqjMVZipgrzp6rEcadLHMUACsVz221tvY
kRTPBLYEx1QdhVqJ6j9Z8Rvt9YVkqTe794rzfv3Wnx9DJs1uLXJyWJqF+oNVa9TYjMvp+J6OlTxF
LlBNaiHqvF6llsza23pSXg3vq+HjPNwZ8V/Pr/WOAvFTsXvfdYt0eRiDl9s9rkzH09akCsg9hly0
m9hRIflbIEeHlMeSulOW77A1yCHq27UdxV4bPSyggTBq9atOidMYXBoSoofb1XC9Gq7ORESEKZ0t
EEBdzR9aNe8NWNUSmuLKLSndkgfA9BAkYrJAz6Vwecr0YTNiG+7+tPMG61nvOo3dT+xqnfJl+aFy
fiotJ6pwFk/l8+R+nsjDaa7GLZHjHZUuleLwuLClDaplVdrhWrMiN20kFPqnRX9N80WSI6nSTSOu
9CEzxY/mfwqNU2e2H0z13vqn1/6RPywr4r7y0Iuamu1DD6zvoHV+WiyfSuen5nmCuK19L7ySFMyK
UfWfPROZhLAk1aSVuZRv9+BSPt+DS/l4D2Fq4lG5lM3EuUt5WW0TAP3OCePW+V/CGFt8+CfIL7SF
/IWkqGWBUeINJKrbSN0SQRN5MoFgXYTws03SQboqtk3OMpMzm7PM5Mdy6EXz/SJHj8vJojYOerLd
P1SSdtPc6sp3bWK0Vv/UXgFMtdfyxyBlp/mexxvyDz1Gsot+UGaYGlXUismRGkJONv1y/oVuRE7m
NGlOTlaf+abqi5iX9G17E6MaFb9tVp0DUVbaF/qgxetY/5Dn1mPeRde3vm9/AxwYyUXw59TZ6j9V
QA+nBynUtlPe/REee2dcuzf/uD3nguPbd6rjyquB14HTGnmBaHvE9QrVcAYTdG5U0hxoOYOJI8/S
cV11qp4jG+zCzGbGenh5uykhVCEBOlT3f2TowDWRicIkJASB0XapniUqOOMgw5Ao1CwyxWjouAvW
mDwHCKdO6D7r8jBZrfO/ZYunzF8DTqgLVvw3FGE+j4jwMucH2weNHW+OZIS9X2SxCGT5ZHYqerf9
2zzKkxVP83El9L2OdpeQrFjg3W4MlRFeAbWz4WUzkFh4PffLi061s92377O4iFcvdi+7bg1sVI9O
Xd6X91wGxhffQOHSftg6l/COv2VPIfQFmfWfsiepLXujwap3LkeLjy4solvsDAU5WgSRCmDYRZHP
j7gn+Lc5Ocnh6tykpaxH+1L/IeClnNTKyf2aFG2IAkrnyWbffu99GDaBFSWUhRrSZXAKlpZ9nFAt
QSnCwW/+5Lfj0axpEDqMb8Vx8TBu2srkQhbHGwEt4lwigenNdTxd81+EVSl4L7o1qoWswqJY6z5I
OEXH8U0Qsmy7zQVXQqOz+r4RhdgS46XyozMo4GaWo6XikkvbyrkTdFWBxTGjq9Am1V+y56JmS055
v05eo8q6QYIQ9P4geHr//ap/LfZuxd6jqJmmt/pQh8QYoDROEpNmq7ggtt58nl07zZdu91Ean87d
O2eY70+yfNIkDiebMKi5A2br/jA/xfNznE5F+nRSmRdMuPVui4TuLN1En1lcPQfAkGUAbXBQ5orD
Z7mO6tNxrThuFccryq/C+GAdx+fS+FYaz0RJLzp1CalC89aj3Vr2wLDx6BSjvUiKR3z59e3M+E4a
y8bCaPSJPWKnOpSCFFBp9Gj0HqKWoitCEyQhX8fAyrZCNXKMIS+fRBSsLp3TL22H67f0NJhDj7IO
g4Nd+RiXmAAxEhxYJHRvSx+B/7QVbNVEbZPR+ueuP3Ltdd1ihSI8WfbnbBOTEfLUutBLd7FX593w
Xhg8TD07dP2gWRjMdTRVyDQHLQ9nq28tzv2Cq2dL/LqnT3cJNTtNu+x8gnb4qu6SuaglEaSjfT06
HN3vQ2fHkaTWTfIQV/SX9m4zhHx/f+untf7lMDhIxBHtS3xq77vBntpBdiSrYt4TvFmmIPq9rNmV
ouI0+q+S6L1rnLU+VxLlZ8P8d0vPBTtOgF/nV5ljbij9k8SOkbw3ByXc9fsfUuBvC5r6LPma4Kgr
f82TX7q9g0DhhAEF1QxCpLroh3yx0+B4GqzTYKXH2/OLvwXMb/EGO2XfzeRmpBbSWav/BmzPQRqI
p8yrtqqFME3bFcSeUy7zrvLEQrl1SPHT5b8XlMrFzt0+m7DkZ01ieeZcmuH/9ywKHf5vwf9Z2BVf
QQssrk5CSLfbB61oJxcYQQsIjFbQf4tIbd020+rxEZJOcrT4WNxEp1LwQd1L4/p8LCS9eBmVaY4H
ML/TBFrvp2sy3Xo5slYcuzj8ssWuHedgk4h5eU2uwdZ7OrRsUHrQ0XPaE3iAaArYlbfwd8hAdWjn
Uu3dP+dx/Zg8qopbSA3fiyfcmKuksT+OaXefXZj/qzckOaQ3FKUyM/9+g57l0Sml5dD5nUenPAQ1
7gbbWegr2V/pYEJkjFAQtoaHHLv9N5LJaUCNLQFFju9q5L5Bh+ha4pi0AlG1C9VLR5PFNMDLlmej
8tmXY6xpTZljJVxHpmqqfg2dl9e/pkdvf/OHE5OJlRHBBTakmrqmYniYXS0WRvlGyhNkegLM82gw
keuulHoCnR7CjR5GiWi3n5CdXvRfFMbnwvhaGKel8EY5v2YTyh+4J8TzHfQULAb0Td8WEyqz1vGP
ygxyVqHkekQaIt0IQ5RVM4RCCdUxSi53oatcyS60QvxDQxh8V1FAkPSCNCqRiznD89fyeB+pRwqF
8NRW5kBmT6IvIkvW1gK/P9vyGNRlwcOhp/SW11/NoLVM/YSlsBBa7zcvLo1bo1d+9A5fkQTUlmgr
sincgSS2J5d2HQIvuLnc/0zaBUOrZyIzsKT73v6F0tH0QLIln0lFTUVoSnxjmqgFlAHA4Hv3mQZr
CnUKdlJG2B5QAIfBUGp5N3AY3g1avrNZsPUpSnlPTyPTSKVtaFHPR4UF25YWNCs9i2mWkt+rk4aD
XCuheCGP3JIbfLuGgRLLc7yFVVgEO7j+99k5FG4KfgyGx6z6UhVqfsd+iEj9K/3NG4MC07hte5Bm
qoqB6sfM6w33SIMIb7qNLCPa+qW8HJNOyd3IUBRAiprs4g/lDWe45haAFDgghaz4yOs2dk13R1+p
7HBpPoeEEFiKN62Cy9iAT9v0m1Aj4tygzyXx+IawMhMzplzOk4d8o2WyacY5ZSNNxw9ECuu4FeCp
443J0U+7SDCfpj5xjHkjqIG3UvlV/4H6ZDnzPDT4y9KApF/jzZuX+AZBp+5n9hcwNoD6yHD0HoF8
LHyUZdfJVx4AU31eKXSFAvy4xZB7yl2XeAZNdoviw1vbe1fucv1S7uIBpZaYy2rN0M7Nuynb25O2
oJVS8QJSCqthc8bjz5IC73ctrtt5H3EeBi8PnuO9fJIiI2ssJOzR9U6NRrWQobtxd99F5PDIUCeK
Us3rdzV/3xEc01bYKlZtlwDJNxx4jhNMcE4GezmYb/JXJH9RvBSPbMlGQGrcB+zlQKqWDu7V4Cb+
O5ORAsxzzNwWDxYGYLIzA8xzoyuwAXo5Pao6bIG/1tIoIZQKI3yDwYMWnkAOIihPYwRMoaAMLt2B
8JBb0MjayqQSbJbh2fvzkKjz1Jf9Y/MGtHZXEUxW5b5i6iRgM7tAWk2WhECrQHA0LxMlW/tLdMdu
NNsBz+SoJBPOPjCCGWXUAauayH5NWLckPYRbLdfTHhq1pGQKXZ1ze1y7NdXVKi611vERRXGcs/wt
HzD5YJEArjwx1sfrMFz9k7snsYGWXRoVCDyrfFZpSg+rstgukKVHIOP3L48nlBV2Y0GiiqZgeXK2
/ag8uZiWQl8OQlWWEWYVbfC/Q/JmWz9OUJ260iGuEds5d81WD5/kpnJEIqpy7hpT5CnHFFmPX5Ik
AOAZje85RX0AojytNj6yT9lEwaAGcpq3mId7UmZIgqXMLA3DzZAy82rPpnBgaCLHcIuz6CEQpjdS
nCwrHFpGJr/6tuvZJOQDvRetkMNXsz6GvNBHBtfcJCqPNASggctkakHMvJu5NlRchJgdD1w9NF8P
cgZGwvC9PABwzD66Ry2P49oL6fvFG3UcF+fj8ny8nwLItwZCIlZaeKmTALNeq5Ucr8n5mlx9nVOT
J8V63HpI2Irdqyz4Sr2j7XO+SHaNeNHeftf+yZOiPWFO/as04UWkzIV9igXf45wUHzy9vMe6GHu8
TBxNsnZVUKIm0lD9UWnF95VbF6ukThJ6Xa0bYdXcg+5JqZYgH9sX/SClzuJ5Xehwzy9qYb2756/T
qFmlFgBeRPRrhzcEnyP29sJw8X7OOmodsnS7qtLCSVtyB5078f70SM+Pofx0exxzziv5ZDC/HseP
YxispvOxV+X05nVWOvCe5IzqfYh4uf+7IQkztCG17jG3uj0p35AYgPI9STuFDQl4eFfFLclxoJ5C
tcqBwqjUX4lFUhF/DnWhJZUq9OJEs+d4zc82jau3dkyG8SJAdkWZUgirTmW0F48aTS9hbYtRsRaV
NcF/E01g6Vip7wWShHSCbRoKVurl0K5ya8XXVqxgZcH7xRXeEy2z1zZe7a1lzGRGpqbjFidQ6e13
IVimfu0tdyFYZq9C3Sbxe/nA5hE5RrddVD4LKolORACecjOXLDluq6xCHlIoW6f08TR1g0HeByP6
vhUl9c9zm4HIyUd7WiBmY4yFpEFLNCwVx+luUrRaE00q16z14ML8GTCMChlqQDKiw1tOXcqZbX26
vcgiIMWW5DkQN7DzJsX7altkXmEZkKjpIZmaAnt8y6vOetbH2cji/MPZbNX3BdoGFG8iyIcCULwc
TlA8E3flO+QdcCcEAXD3noNAZtPsNj4L2uLqZ+k/T9kr2pJq/kbqqcd0jIST5P6nHtM0hFTMp6Hh
0C/fZQwmJrlLQceOn739sgPlR0pOrGEYLWlZ6Oo8MEu6r2X0qp26gq7ub744WJwqfJxpl/LkPBvs
ZwMQ3zmD+AzRWOU/BmJtgOvZYHEK1ykIm3LVaW/RjCuigmQhZCqNXOllXzZj5/tynkwi2SaMzhr/
vhjvQETGEgCZuD+TFm2EyYR84qgdJ0TH5HeP48vYjpfFmBpatVoBP6f3fx7fz/4qMrVddgbb/9P2
KwLhJ3nvqZXd5ilXOpfXOS2YkjTJ+mvR4yHiYKmaWhxsISqk3Zm+PI69tHvSSkh33q4eBseHy/Zw
dhnKBDjMRqX9aPUYVZQUNkfnS7TUXdccrTbjwnWs0WmbtOQj5KMhqauHPhsN8XZGQ0+B0fB6S/Jw
y5x9cXw10gE2HoJolMp5nxyEMzPMvoHQAgzHIdBlxfNoXHoL+NmJ4bCXR1xrE5Kaqk3II71uPZlh
87YEgW2SaWTXQM6cNouf5CF1UNU6FogGxM6DhfEciHi5ZtJqFkUGgR6FGHo9294fHBjZ2qx7lm39
Uk7SsryTNrOhPLPHuVvddutbTo+w7s3IUoZTvUW3rAnnughlOGUQqEgQBWKXgKSfj936b/Bc4an8
Q8qHQcNb7EQmCYMFGsgFgs/7Htx5lsMDCKwheunD/4bP+YnIST94yNBZqEW4pjsdbaCB17WOW8Uw
es06h2U2nxoh5hhltlv2Di4e9V4ji2AtvGoMz1o49HEY++WTPO++oaaIHSXFBznSLhq+/qGlSJC0
Tma9HKtvoepAuHy5f+Im3vT8DUE8OFDJwSk8/SJj4Z2zzJ/b/4pXmIss+KmpY7YaLFZB/yPvlv7n
3nk5dV9Y2nOUAKa4+OnQoQZwuQcVvOv73O/H7kkajYpn4aNjaohbZTT166y1oSJ83MWQNfOrrFnA
gqxZfbjM2+wqze2QeVsttROnRpYvGyfZj+xy55CUxcMiUkXgrsjjxIxMSWceKWQLsyGKfT9p0bXs
JzWZz2ij6Lx/OhYns8KkABE7TDa0xovx7DraNYfLx3BT9eMJYuo3Wr3VvccEv+m2mu3yvL+U9bYI
HM0xq6heHHRXdNLfzhye5JkkDnH1q2G6Gp6QMuXh4sfimTYYS55Fli2rvSmWXOaxa5hNt9JrXnum
gWDX5dStf4ea8AKiTQyYB3BzcpMh24xPS9fqGBtlYaOa8lRFzf3TIHPlyPRLV+P/pM7tAgwegues
o6xEwIc58qVderT9+nQfPO6jWdq9fCkduT7aS5XwneJ+lO5Hhfvo3hztN+NT00sxmhc6s1tHNk+j
+lRefmBILp+fGounTXVScrmyd7HPdcrLP9/s8dyWwcV7vRxulowQ0vrbpy9l3uBZ33LCehnWu76X
Yb7rT+WutxeyvE/J5qHSMqmuEgHIe5/kXjP8Nx1g4tlbJ4g5vpfjxjVwfIYga50xfLkDepNVfXNA
5wyf76bA1rvqTpfdraFIMApBOYSE2Pb3dPqRK4DCctO7VIRoJIdGXJGWSbN8jPlXyWHcKokzaD9k
iZfWHWlRBJw8vBb1Zq5Vy2285Gr2I8ttrHIPYZ1uY9i1+v5VnrM7GUZNX7soMhZ5pNqU+LoeOrqU
t4DLrSPB9Sm+buICccwHven5FOTH6xmDqFqMQcs02fjkNv6OQdkk2dr30luvwiDbbLe+SVOsFDrS
FC1pio99WNVLiFK0iuTXnc8imsxB22WYg+6Hdvob0PeACE4H3MOC4erPiIsN5D6QAi6e/xUKgHSs
ZSs05q0zlQBCgFCANmC+7lflRNpW2hd9AbukPk8KdcRDvNlS3thm21XUf7zuDtInzqxanei8XWrK
yeyXz/3FpTcrKFhn1e6Va73arX9dDKaHwe0xEBFbnI3us1Fa6BwVRWBu9FV2Z8tQFxeSxjsEKeLG
q9d4LXhKO2w5Xsh41J4cKqFP1d417Yke5/yc+/D55FXCEndzX3ir+6ds7ap/mtXvmmG2fTbNfWbT
PHN8ZHHJV7sNfThWTp/EBiBnYPCBG9eWHxoEsZuX5i5qusEVhmisUmn4KDFiD3en4fEWJgwRUk2U
41JKETjNFefsCY9PrbjOb1KOd4z05bBCPk4s6jaodJUCCuLsFsvdG/UzK36W2+pHtq6+fZxoLLa1
nK3iIlbJWNjFKeHtLl6KvBUJ3+y+C3K1xRdLgu70Aobf5vdcribwmArj3pu5aCgNBO8bBJrrcaEx
2txHtcZodh81p8P6dNjA1AQJhoNcGnbXFXY584L2trc/GYi4Q11mf0pPil0tJDw4k83t0XGjwyri
E5nY/WOXdFEr8MaQ3badkCbSS3OxgNz4BbJrJzVVLqgCJRw4WueRCMX76NYMlrtjc7RtjnyfjT14
J20bamvLpG6ntP8sk8fS/w36DcrjwuX7/DfI8JbZAnKNfekceTPmaimypOL3mGJJxWe1FAhaZqdf
RLe/pOek8bUSr9fJhnDskdzrSboP+cNsCzTVpVmfbaGWhgjiRwin7GCRfrMMr3XiqcLLsH4RSxbX
MMtw7hrOY3RzuB+SwDtccdu/DZq7sAyk5b9ZNkaDy/U1BTjwIxSSXTUpC5/ZJ9rn4VQiUcCCygrB
ghS+8IBCps/NPNO7NzAVRrDrqC5+NLNaRnBjKxAnT1BBC+Q60fLz+iV3nSu2yq/ZK1yOOmOCmhwv
TiWkFbhJwuQGIN7NO6dlzwXcsIsLFT9OMotRVR8h1Wb1FQNATI0wwACQ/SMMZNqdo8qvkGbzVR+X
WQ6FQOo79j8W4tNU9wIf2QbVleCWzrEalb6/YwWAAivHCqpCNTJlTVkc6jZopHOBNCfEEvv6t7RJ
d97qLX9VSK2sjdqwyRLSSkZ7oDwMvohtym88IsLSEeHCtcIr7kLN3PYxqbcmt90TocQjnn3cfJWb
xmdeku2V5fEFkEOqimi5olPKcDWZ75/S6WQpvLQ4wYZeRzojdnJMEWMdmXN14kUkHbkIM1MmFRcs
ZMy3gPYWzIdOyHKxCC82Y3GWMYis+aP6rQ3BVwgvb6LQ3kvkA6zxIV+5bk7uOfjzuovp5qo4fCLC
jtvbq2ykObPWtnexmRVCJgZstcwqpRrws7g7mOddt4+LCAyw9toyLZgR+ZXNiNcL0XSoxrRgRtBN
8yHAqNDjiAjCRgktU16cPxGUhSx19L8c+LqP+FFY9ewfyqV0vhjsjfcmYZgmdS1Yk7Q2lUOVlYQw
PygJUSp4lQTTllMspMA0j27m+BBSQCJbc/psovtXItl7OaGQpTs6zpO0ztGXK2Sn++GqOqhvBmUn
0xrLj8DnIVcdA5TJbYM7XFlRn2RwDuqwXJBp/nUOqrGsN8O6V9u1bxpn5vevhqNmc1Qalt/OI7qY
5nNTXs7/cHV2zW1q2Rb9RVQJBAK98i0Qsp04sZMXKoljEBICBAjEr79jgZOT29W70ul0Tk4sw95r
rzXnmFxbyMBpkhOZh0ygPf7CyOZYRJsg6J3mv+1NwsiYd6hXGUxlRwC0+w1B6ZNTfSJo0NKCkVYh
It6NX6xkXq9lPrqd5cKBbufOvQ4iBk7dNUIMm5YRlIOa+LWdauzSPDpN0XGKDBOvtsh/xg78YWwq
ca/FVaJKSy0qUG8awc1gegFwlA9XRAJTt8NWqXTE0AQVOBOT+bYN+wyGktgqR0g8fESzrZIPB2cl
S+NWDSkm4BPCWompkjU0xDHs6VqQc5g3UZtHTR4ZdUSFqdZRdY9uddTV0bWOarKc+MvoQHtpOziK
Y+D3yARNg6OyH8VRCXYHG1+BM+n+uvpGRVui5UodUMoN+HuGXY9MZWlXc1smQ+UoHLbpMG1d0/QR
Yq1Q8+UkTxM7QeYutnH/Pn64myEU425mEn0iEwYcsrv9juVuDeiLjQVK7afKGSi6kfKQh8Y4D9XO
Nah+U54qkIDugck5QwhiA9Y92Az0Hl2ztLXBgXxDY+6Yhxm0iQwSkLOrOArIrs0iCufRzkBgD7sT
BjaEz5wWs3Fyos74Y5zEO2kw8GBkpDNFDAbGXBxQdkezlnHMkZsMIHt/YAgC5sgtKSiCvpOHhKBn
npPWRvG8NB5XF+bL0nhMv6KrwyR7P4b6SKuTjppn7Muv9ywZmyR/RnE1ItPa9RZDy4722ZDom8Q8
iScopQWOzB/kArnEYE6osXgREPfwnT6SAGRvbu/nRuAoRiW7z6LaXSS7VBkaBjXUlbPaq53VXsvo
hRGd9I0AVOXCz8Qdg7tng4zOKaRlzUDToxXOdxpXN1792Q8jXRfQHGt3yfBmZyQ8Mt4y/yzs7B2Z
f0sPzr9unPoLAWsnZH4naXWRLZOi9OP7ZPksqgLoLStL6C2IiKG3pL3PYAjNFQbT3B9NodWzSIbg
77Lazna+PfzcZ1FEzRhkkUPNbINl0oAHR//+rwcHSyH/cbfuv7mYmPmWOSwb699R7NLhRyAe01bi
y4Q2xJRtpt6yEzMEG56Y/jFY+8rQ/psKCIToTqF6qWuhei1ghRav0hk/HycxlLy+A2BCDcfXbS3V
0PxF83XzRbNgebL4oslEhlqz+YR2mShpSsYGZukh/WQ+ChLFPm79s0ZSg2QJsQDfsPiILeuZ31ne
5HCRD/D4kUOFiJvPDt4/lCBg/x+fHca5b1Ib8yX9aQotsixQPZbbQPkK8MPjY8XEqt0/fKz4UoeM
DrePjJwODuIB+uyGn0P0pE4AGnsAC54qRHwkOVk1+n6lUwbG2xq7Y9xySSd9ZcU5Roiam60FAcG6
km55dG/zj5bOBdbZUAZ9ddYl2hav4Ti+eIhu+s6byDZ7RxnEZ4q61fA2iObpD3XepoOd5VVHzAnu
km2BGW+kyz9nW5xeG3bjZ0yvRwDHs9N+iU8qqEVQG8xO+/WJ1D1ZuOxZ9XcV9nqHqMw3tY8sPGSE
S9hJ8R3YKXEnFQlhc+IJvVsWvdthRQI78krSWVtkn/MimhV5Jd8anfbsGPTNxyxqIfDF1AGTKt/z
ReRAvwlnG4e9EW2BkcwAVrq1VhnW0nryULEXqstwqeCqG6IwiHkOUVQy4ERLspjtlmYtU2yMNNgY
xsyjxqzerf4L12SCiRmOs0glRrKMk0Hgto2zHWIYI80mRrbM8DKlUi32xH1q3Z7ez229v9Hv6fek
znFeFo+W5dxp67qMG+6kk/R7jst7HRN2bzEouDKAJP6K5AfqKcpNJOtIx4OrGVwaKgk4cRmnvBGe
UCxaXB0CclG5qbx1JUmPSLRsuW8TWLyxmYoyCcUHkc7DUFBH2gw5MjqPdQFvNK/rm+5gthk6P7/4
N1qaEJILcajmH2HHDLgg8WJAaxBNrXY4Vsb2w7FyP4HJcHCSs0Fr/w2TqFOYHJX/CQSpg0yLQGgA
QNBiBghmym4Dk7SSjZFoTnp20NgRZrKmz0hccZbArhmeuCqKoVrBZY11Fq4DVZiQrkjRQX6yKE8E
dqUJ7KrUPK6AZKsxMand9nNPniFCV7oDdAqQXK/IlnSPKzcDo8Cpb7gYPlhW6nLF5sZZgcziDwUR
O0ga0HFe2RwLlNaUpbKwZTOJ52hqbClJj77QhOdFSYpoYxlSMqdEggp0flGh0kIOlbcU9t7dpe6v
IQXM8hXpwc9dcTZPts2lB//HI3kiWgwuRMjjyp1mESIc0dUjT5kZZDRwcEFAwunML/wEjb0s3BWF
RPDg3OEpbfH4FR+pHBi2QN+M1m5CNse2Kn190mFoGmV215Kdjs9q7nODEaLJvcgYltk4/36MUov3
joxUpCMIBq58rM7C68JpxnScKhhHJunmVO8nVQKuiya5pgnXjU0l1w1rezimBwrKG2QShpWC6p8S
riXmXbweoBiP08NsyuuOjCq9Sy7ESjKztq13gvkJr2HODCs6D10MrpKLx9rCA2cCt4j4UQWg4Ccv
Bg/H5v1fNLiquaDB29EtQFa2wuArGBNdZMHgK749cQdk2M6P6me4/xD3CGn7K0EmiJRho+q98b3j
JOAsX3hxfGLK2uUTwxEyULx1UlFQSyyLWkJxmTqklx2AV2ZPxMBhAxlpiTIpNxmh7Plx+fcgS2H2
AIG6npUpawGL8gOue6yBVYzYB6UPlcKimWHosPrOn7dGcUmi4A4xOFfB7hcJ2+c0qgC2o2ggp3ba
qSaaMiGRYZDR1UjHHTNvV/SYzWKP2So/SZ86+8S8m9Kpsr+gDVRoSgKyx2V/cszRabkTsUmOTgMI
mGvCC5OYkoEvOpjB0yaSNPfZJaHGKp5+9OAPMxFusqyOGB4bcH4pKsRyliCWjBmOIkEstq61cjeK
mLy7szi8ESDWXNRoEDVUbdYLBJeJNh/9Prp+aCBqd40xk5/Y2gMA69IK0Gn25FgiM6G7j3ERwQVy
0Hn9q7K8Gj4qS1Y3r7XpOrB9Nr9uM1+CXySnY1M9pDyA9UNZP6jpoeGS+2ic0VgmWXbI2uRyTBRu
OWfsSSCX4zMsBcTAds7OtRI2t7H1jic/w2eT+uoXJ31p2+A2SWcF95BbukdcrG1wmbjEBX0tLRZl
gLf7QYagxdJX0mVBT87Cb7b6uRyQV0hvVxHbc0bSDUJZ9CV7QLCh01qnzff76f2k74CvkRJLVw8D
GfC1cSBEhS4UiHEI5zTpLjx3BWkP6CZkIaDgOb7oEgZFQsMVk9d8M2amiUAGaUz2kr1Mb+Tp/QH5
8e5TDX69vM7BCKgr6LFwWWaYgroi/XIxd6d3mioIzXDjCqdW8fHvYoNm4eJFElTskGIuuwQzT3aJ
k+QJJBiBZpMuM3wGn4ja+BMzCTZlcL8sjtNl4ZFmLyDuvng2Cf067VPgrjCEGJaYcXGPM67EdVzW
sYrjuY9KRu5bmbczbJ9SG976j+YCNpEoH/eOGHrrmMA2V5x9wgVmIWHg9sxi9J6eeG+dLafHPHdn
9F5DXDdk9H5WZBXSwfByBZ2dd2u882fQofXtgHvl3rtJ9Y7Zlxk2bx6jHZhCH+8ds51N8JpyJ7sQ
wcgkiRm/DQbPOoaXTYh4daFZHBkBoZuiT7sG9LZbp6GmMciyaQgxPDsyqASztkKs7+WqdMg+WmSL
bg4JI6UzQ+YlzcWgvUK+bhoZg7jjpmLfAATVnlHrD4jh8f7S4/ojg6cvwUIJjwweBTyLrgRFC12J
SbMzXFouMGYVOmhzOGlJe0wGJkpWfJninqtZ4ZGmQguUfgpdUIRztEBnkR5iJZJYiZ/BgE43DWAm
URVMxbsuuJE1tXHXD9V7sac7ijqnek8vByRNdKYwskDa5Fyhr4ZbfB6O86OO4T+XH5mMW/Tx8Dcf
bb6Ogr9eelhXD7SrWnpVNdE70q6qV4cKCbjibZXEUpPTMWEQdrTi0hJc79gmioZKLijXkqS9pVHR
sV8wPgD4Ce5x/AznUYWxqbnMV+ub1Dn0Y5rqox9TQIyZQ+hJoGeRQA/1lwR6kL9mK/ESw5xAD196
rRC4B/NIeL+1TzJwOki+BAsYLfkScGjv1CkeJNo7AaNcUgYh0aLhwL2wkGibL2zTXBMb6SAvH9G/
4oFqVg7wBvHhsGDMmUq+G3tk25Ii0eGGAr+1idUxXlOyEvLqn46O8brpGHWj2gpLCUejvRu835FQ
RFG33V/Ph8v5YBI9fGKC/XA3Hnrjobk9lsbD8faY9o/MCOiyv7+v+gPtxoxk68PGSLbFYbwlt1ui
Fi45jYtb/k6QISrFyXWBYwSgWc2Cr9YbQWjU3rqQkS9l0vZtGSlQ0a/s8cvfST+5b7ffgE9PBRpS
WRmqIm67GGf5fJIQsg6rqoSsg/YDuA7aDw7ffJDzF0Eo2o8VjYl1iF6Nk3dAaOg9IQLBs8v5C/zj
NJ+/heM6bwBq0vg+V6u0Yzfe7RtnvOg7t8RZO8KYoPOsvqHfM/odGktMTMD+b9/+WnQ2X6bPKCjY
Jv/ulMwBEBZuvl8x6PAMA66Eiyp0b7rRiL4IztvPpA8G08gqrO80n03uHatgEfVR111MqeuIWyUX
Tfm8JtvtnfeZ5i2Ll4AnDdeqszLic7HHFUsZsOxBp6+vaEsY7qE0YGq9ikY/gT14CiFh86cMCArh
3eFFaUVxgladl0pHsY6AHUwGerSc2UVyXe+RlxGofXtdNnGp9tjH0OrlLkcf3nlH/baIlY+qh06Z
WZD6aLwpe5xM9B14Gf5Ul38/x/EB7w5c3M/I9fiklgYsxwo9WD4HmqEkgf4hK+IrZkdgMTYhYpIL
1Uf6LGotUoTcxPpOUOVC/9QIKVE/4kFQDW2eYDmWX8m0BQuiJ7EgR4gxeEDNg0wA4Qat8+kBBM6y
DR/VCKHxeX/7xSUQ6ggH2QIQhXCDJIka9yrsESSjn++z1p8PAS3AIgfgU0Toz0ILwCLECb0OTnbW
APJVfjgd6JYBy5mZJVw1F7AJlXRzh61BzMn2D8XUYEaL2Ypm15WcmO1nnLP8G/nXYS1goT5gkRwF
Y4Ce8Sox0mSbJpidGemC8oOXuIlBnk+vR/J44TXw3esitgTjF1KCvzwe+vysckUmd9hg65m1Jdgi
kQzCH6IhbW5FWzK5ZwJ310RlyOk6qLu7itM2bOnXUb+FdzVcZs5npKvHQG2RU9lrN3+9oSJ2dJoK
Z/mVWWYgn1qQb3b9MeqsqDzHlz5GaHCb9t20N8pkXSbTJjk/4KdE/iHiZmBStT1b5Lg50XNC02u6
bIZjZIwRfke2kfz3eIMrEOF4ZCigpGFGkUS2AdX1J+UZDtZ5jMqXwbKHJkpbqEGpyoMWV9n+2EQn
RPR71ZJB3M2SQdyxTM4WVqk9A0PT3AO/ZGC4xQHPY+VQvWtpjKExa2MYW/koo9MnQnFR6F/hqf9c
EExc7G7faIHN+wfKcJ7786uRx19rklts9ephrVdS/+vxndsd4/nldofMfJrZCSjyudEhT70QEFrY
BNqi9bY8yCQsxqDbx/vPAckA08ACpruQnQdyBecuyt9Gigarjk4/clw+QlypqjQJYXPRMoMry0wO
CwblBr1K5ZlIS26tVIYLbYPKENoGC77PYf2M2o1RG3O2RSHG+/o/Itvr6xBdYUTKSf4hJX+t3tkt
lmOK3YIzisUxvhxTnOSLxm05yan1LIxYl4+YAu59ORmMEBY7jxxHFle+FfVNcBpxfR066vTmkGcH
5ZpUxySvbTQrKa1Sp4ZSc4cNxR3TsZpDY0sR2IVjGlQQHxnf50G38q9QykZ/TCHFBfcpMDcB0tV2
DMHwD6Je1fjU9RDpxtNxDLMx1JiLUqiDcKORx1Bd3w0Q3eBMUv3EGcGMPIvKjgcBZyszdHU3fqNq
m5QA/hidKG2y2/Zx/SwzsBgXKvYH5M9M9iipWdTT1pf0i/4d38aS0ry4UNmCSsDVZ5C9BKwqWwEk
LJfm9C6XZiI0mq+mvWg0EGigzsD9AAMxC1hINFAHoc/4H4kG+gwWe8cP3nYY2cv4ic5R8Xi7gSwg
PVZuC9aWRoFHeiwXBl46Lgxfq59IsRbxFeO+RXy16K8WLADtXuwdV0ZPjAmYjOSR1qIckgl9p8VX
La61+KzFrSJxzFtVYk+WNB5iT1AtdmPUhrcRHKY8kqShIdyjkafNiSdYgvGz7hF/o5vHtNHT9hVT
EJJw0+V3AkemYAaOzIcOhg4QMTozojgAEbPxj/8fQowxjM+2mu8pwOyRwCwqGLb3VYTmFCkM8Cak
/YICZqiL9fL/S2HQAcMRQAeMtJ8uRI6fEI0/LsbS9++tvyQBkFxFG05vgGTQr6EAzs0QzY18lnwe
QvwGZw/x+9YkKkbGef/mcpy0/7iKUCnjKjJy97o76w7WoqqOCV0gSBf35UriTlls3IsokI0b7you
U67fGC5zhlkgPGAMuJUF4cs1NfmR9A7WtXXLi0uAB6vfOtcjyG+JIDB0Zz0HEZzxvdN/LyQ5hUU1
zG5uQV8jjf1l9eXMUK2VZIVpE4Cc4XXhVdEzhE8kR9gdzTgutIa8LYzNqjwq8wjhEvYmTyW9molL
zeaOm8nv6Lsz7eBX+J+mLIsCQvW2hw0iQiPQaKw3tvW44uIKleE39TUTKpPT2evUD0gubE1wmWpm
GwftEabkAbAmQuXVN9hOLyCDGbX1f5DBddiV9hGY56fp0K55F7mTYXEPz8Kw3GJtSgl/ZX7nNa+b
mWVZDK75fUNbpbLTk4+3E/roCEwHQxK8IayeV998AiNLllZOVZR5L3nhq5tk3CS3TTKcDuueIvpA
DtzKww7qtepOLTEyj+AizlyJkKQGmyowmfeufK3jH/UK2n2Nrwx+Q+a5g+gZul+AblBGzhU2JFGU
sJLTOx1rrty0tedoPoQMUKlgfaw2dFJFPVHS8GbrTn8Ya4Jbw2IT1tw377sMrHLukAXGLuveeMVh
gcAswaXrMN/hJadXOX1jQkaxk/uL9Qz3GSFWkE844qRpgACTQ3FeDLAq6ml3+kw3bfX99IKAmlyK
40/aCm/UyDQ52R2YBN0JQ+c3Y3y6YBAbxfiEwhjfIqKLIULrsYzcKYMYuZMsiXKWiT9Fdwq53oNU
Xt9JmBB7NwILKqAJRCNMXwBvyfRAOpHU2kjbKJ/vkmNY4fTD75yQqEzfcQOZBhfOE7pc8/OiK1nM
Zov7jwOckg3w1StFBv8CetczvKj3UHzcpxB80ThblJ5utc86n+xQ+0mkOxenJc+dGQf9G5o3p1l6
dPlC4BNqLDOLEGQptGs4c4Fo3XZ64XB2/J7oCaPiwe8wycfPYoddlggqKnD7tByDZeBIIYTjy/KU
5/InKaUbopclukonfGTlRXTbOLlQtJQRLapP3Too6qA2SSci+so5/UJYrdFe/5Mdd78gy7eztZdq
oq3Ot14z+AxvynkZjHDC3C4fXGcV0nin6w4jCb8nciC80kbtBJf3EV+tuevNHXaluB/iswkGlQ7u
fiDIIEvaJulWiZYmepqccUnShcZJkYObFKjy+G4GGM0N+tQIWWfv81+X+YnRw27EfHGO1ueIdlyz
3eXq7ox1yCLea5daYd+FJlYWsHe3wKhElDfhKnKw5pT2l2g8nOugpFuCyBhbt88Pt2OY1mGd75p6
14EiOUb3BhpcBAV9fYpFwoaDUIsBoV9rcEQx09ejuAy0iqiZUGGazyh/YYAYnKghiyEVbqnMEMMU
3yGWfHsOGj6qZ+VNz2xi4ujcFwKqwCTE6maTEPKfvz4hS2LjljgurpvUDMbzWbHfmvhqelylcO3S
Cj4XeD3s29peXESggORgG8XQV0Kj1/3k60yBpBNEKw6X54kdafTpBGtPs92g5M5bqdgrBFmJfZCJ
BbOKZVyxQDOAHVH7GW8bptUMcHnB8QVoB5eHpxavIrTR9MfXMmYLQZY0PRCyiyeQdfXhRMEPd1oc
GkNcDHFL+omCDCQhPdyGEEou6eKdXpRTvLlcO80Hubr0DmlgxIOfLZlWYG6CDAhDgatQH3S9CDJH
Ym5VaPuyMi6FvcCbtvziJbAuEr2AYAYPD54bNHJ8AbN7+Y+BuQ23b0vfc4PDYG568kXSUctWtsvI
BqwInwFVDkVE9bKMaGr9v+H2+G3bo19mF+Pjx9O5Fd+07GovbGTscyzcH4jM6l+XV1LRMrcCzoGc
jCt9t8EhKpwWGvOtGpGkSs4HwagpLWXUP/9d5Lh9oyFfro5cvZd743J1XL1D8QTJdns9fU0nAGC4
gZ1ylbziFDFVYRtKhvqfpiklNAZjSmgWVMnVO1Fp8yPFg3Ovg+4YbEOqTm4fOR01dBR/pu4Am2gd
Gt+64pCmtAqBuu9XhIkj3mBSxMlKYCBnaW4PtIO/X59WbB00RIlTYPQ9p9Q0eDVOnspUAEHOINrO
+7wWZegqRh6KutM6+kzc2CvrhMb4GpARPla/L/yWc27wFQxgJxxRtv5T/3kz3DqTiJs+2y8ej7EW
j0dfgsXgzWTWEt5tneoA91ge5jmGSAHTLHPkZp4j03tilMwryvspnkZCoJlU20gk8t9L0xwSi0yT
C9f6xK92SDkqX3nDeHBDaIaeg3cEYsvIcybFJYU9vtr1m7h7aWpgOX9Tv9GswvOCSxtgavnCK4vL
nnOS38CDMlHzcwAuEINl4EwxSkt9AtE/k0mZOZfv19c54w13DRxRKn7Oum4+iHQOvevHcYe4sJz1
hI2oCByYK/wElB5Zp9dMsk477NkYuqFZ8EhGkLGADSLNvrmvzN54IFjKPFEjWpeJGvlV1cUbme8y
5aW7/qi/E2zSg0yiYJyLxxJtgCWVo6HJongc/ikeVz8gQaELSwOd7ilwR9OnfAEFRfkCmjAf/dVM
JxwmQF/B6RhKqWjZuNBHpyCm+uft5PTjrmz2LXOkMVFIQT0fkHNj7iehYrSfu9pdcdpN9Ln3xbTP
p30lGnqdUTBzYPADuQ2YcrQH6EwNQfCI7oIrYmrmJvMqEBzcRe6E0ul0D0bbwHwr42xVifQq3lRx
to7QNJZrrvASoDtudystwLTcO1yeMBxzc8LiZwEX56NG036zAZHSySGYo/PII1wxh+Q0IwnMcpfl
U1krmrsCbYw3v3WZPWg/INaAs+yOXvd2tVQn3dh5Hw5luD66dMvZMPS72MnJ+mNyRzgLDR6sKFcZ
6NL4o+t3o801D3Rra9dZu5slA93TOQItWZ0jujf8dWnfw4ww7eW3oLi3dvwUQwkGEng2UNhmkTsK
d2iDPSlfALtiGn1sIew/sD7ZfLAu0/cDcEDfb7NKlAdMJrDTzlexTcKoYBZb8fkjVKByDW69fR19
+MEDkbM00hjJ3QU0O5Gi8yR06Otu4OuBKhmBcsK0h4Tm9dIkzSpBOMuOBy6/9p6Yji8XzaX/wA5N
82HBgFBkKoy+5gpz48F84wHDLn9FLU8OmrsY0+lEDHOsOWiCLeQbEfvSX8s/XS7eqfMgz1wv3j33
OnbGNw0Cq6v7dIDxrkZgVVZwTHsn/7R+57copssiyfbuMntz9Ib4O4k8VZ/46iRIxFhhKQH1BR4r
HOH5Irjjm1V6PRu6LnB7jSSheRUALOf40zuMEcWr4VKC+war6AxKlALk10hqj8oeJ8BHkaOsdsVc
5KSED2EwhpGthjgPVm7zhurnBDKhlUX2C0odVD9rUj3JwiHnnfouw4eDQ9eOhs+82w3nf3jLd+uR
MMjoht/AiqBm4zdgPzWIeSkTk27XkGgvR4JhabMQnORfQXFnUkwee3LEZfVMuVE2oZpEkI0tDzOJ
vUUX2YiCvGLISV9voqcSMt5cFOQbndLoQ0E+VAK+Z6u2HZzoE/OB+54BO0Z0lDOA5SArx2kbG6C9
ilgjBnUTofohZc/Xr8FpI2sNegwBYhVe8/CSS9xVqUvWFTUZ2i5qskyDg4SRD1KRfU5SQLcm30ZP
R8zPLHRe9AdvN29xlnGW/dvYMN/mHM8ULQpDuZcW4fDF/xvPCQOTDjULUbn+nRYNqZR/QNvcG0j/
IeGltymMXymA/oemQBeM2xodsJvvAmVGUryBt+PGLuBo5kAtSCvRaYMgQUVH9CbTuiGGOd0Ve6iI
pNxZ5MejtRgijJdXfn3gI9pftX0FMLFJ6qv7jpGnwfPHZN7xVMy1kn5A9IGHdPP9TN1O/XMKV/gH
zxLRrASgmbRc1GHjvC6WaxHUQiNOc6/8nCSf0W0wCbLL0xmYV8vDtnV0JGaAt+YUFpIRavj7cyYC
QSzUBGQi9IyDFaf7fvbSF64V9RN6Aeb46sllocNhjs8yetHhMM1HhKPiaSa2mWN+XkuWM3HOSzzZ
YjTAYnA5eawlyxmjwRMTp/PvM14IWsrJcE4wwqIy98TyC6PNqcl+xa/ATKt42OqHtnh4cjKSkETD
Y4BbZtp083ROaPpbGX0pSFrko+1ajNCoDvGHYlsmW7cJTErw9SNtqE2JZOmjr8QIdukrISujg6uN
nrkWZc569BeyLhU3BShmXZJGYJMyiJmvrBRu2DPYV7m8Rud7lJLOYNrkPYCWLyr5EbEp0kWkReiK
WAjeKdQZ5rMWaZG0sOUyMQrIhCs147IQ7XAjdAbcyxJL22M9kYs68hHtgOFSrz+08IBXdDA6CiJA
5Is2fTE2UTbvUcYetAJAJzH2iKE9ZOfEZLrCfssZaXNtWW4u4A0WwgHXluXmoj42MUBLnM/Sm6e6
jpn+0CfIqH9Uj0HaW7sGmSukiJvYpvmBd6xAdglqEujKRqInMM7QCSBoGJ3J3ASFwcEAiBs86/rK
FIjPE4zMMhKhF8Box+wCFC2L0glHhrXDdc0JRK/jZFNUlTlOa6IMeE3pIxQ6EeB0k5wEra5xoXm4
R4d2N1AJBkz2aBSiwQ6vPeOg3nlCYkN5LEpVU2SB2d3moEEVNPrWFzoqKUJxMY9cXiHv9yv4hwKZ
7n79lQzefjGmohfTzNoH5A8M4liLs06CzV4l1YzcylTafVl9ONWHsj6spwNOixpbO1KbGDABdYlV
xYoiUbzUJZAE6ueUgvkoE+xRZ77npBHd7aGMLjcMpJQtoaaGfSmCwRU0RXcmj55n8iiC9wU+CnmU
RQCqCb9pYPJGNi3janED0K6DmPOTQovqCz9Am1B56bxDbLBsvDM84IgSFvopWTHOYHm95QEipZXX
zGuKKXWRvhOvBKzXxrIIkbTDh0WSwE2WxUMqimqXxh9ICkD2wFoB2acr+lA7sxWQ/ZmceBs7Sd2F
RzWs04DemHEL+oyyoX1feEx5L3zfBfGLvYJbImwOZAxcFI8bG1cKktrpMNQHSl/AWpZG5KAgV4w1
3VaSiWmJYh58QMyAKEwB03B+QxpGbUthS8p0/i2zYg1NZhbXt2iRYo5Hr30A7feyiKDY17Yb2de0
WaXEpoY+aVngM9nUWGxqbe3iqJG97WK4OjCFeWP7S0tjY/ubu7jQ0gjnhBpsgkZW4xFUFna0TfS3
Lf43ApB+OLuRoLLmtGTe5uxnodhY0AEtpb+5ijaEElAdQVdSuKPRDdgIkoCZJTw6PNVcIq4+s1KX
YSlebsbMHFKsRcK3DBiXGSOD4YR36mFA6LNYY5jMLsgfHG086iyAPwxlsU4XVxnNGqgBZ/lfvxW3
EROKrnpoYKikD1xBQKRzP/kYTJCg9UiBDY+V6pplZoikZC6hOa/KwwWjJNRpkf/hP0kmnxJ3wa7Q
6l4yUhhQ3hlZ0vA+h0BN0KFSukM0aSv8tjZ/IDmruThQsJ9ssaDSJLsIMXKoPsixDafx2tO+FN+u
HXT2ndEJZb1dB5dBfLMWphRUW8ewxg/2mqJQrknUdFBvXIwQj8pk7G7GzqKpPcmStOYu7mdn9JWf
aLglHds/nbhV7i4nB/8y/yRdNGDjKE0bryF9s/FKEvlOnsKBVKMjk4W1t05d3L3H391PLMc0wvss
aooYcu8psXcWyppqPzKBVHEvRukAWjbS+10d25hJyGkSe/RKVnqTnCatE3s0IU0QIVlrNlcwT3eH
i7V3QX5Ab9sxYXJhxDsGFg4YM6DmHYiLuEtrb9VGIw0IrPB3Z8QU4hSrhOw8BgPLB6RPQXsMVyOS
/V2Zi3OHD6YE0NA5aBwqDNZIFqJ7jlUn0u4EqkdXKLt3MdEcT3F5B0sZjTE+lOweWYyAOvvTGYvP
Lbmb+90pucWlc2mdbRUZVVRmkbreFZR6DHpwcKGhDDdveGnOgt9xfm1wBe9uWihzL38YgmIVbIGg
OIT18TDZJXKOZ/WT9na7u6eOqtfdMPzgjckofQi19Jdyv+Zi/Wp8V3nA5+7/8CfGCltN/a58V75r
9KzQaV13uknzcteRotFFalRVNPyY1ocd/nzDRtrsNskEn4GnANO1TdICbZB59jEe/du8GHwccf3i
RTn6DD7WdOdUb2N6m8K2dzwHE/sAwNhMHoNhjBRMGw620a2vWD5PDVick+Utf8IyPeFPWKYnE00b
eltkB/HbeL62rkYszfFhIH0RqSA4Yf6jEliPS0T1ziqKd1uZbIvpamhoqIvtI/2UD87LmNlj4VzX
uwtQetKitLCnmhyCrfN4ie+PxQuZYDxuLB43Lk4bBkW0i5hRfLlhg++T2fwOrhuv2SxzGrwdaOdV
joQqzOtQqeSwKZGccreYzxtINfjos4wIAiHVQP4pe/Au8oaYtazlJeE9watEs3LrN8mZJE//8nl9
DXYPl4eFow0Op6c5jxHhKr0BrFAQh9p70Ny50aGklkVv4AZrwrEU2wDxv5aE8YnPaC3UAkxcKeD0
i4NHSdHxEiX1uL9f9uM1bo9xHTIxhfZOCxG6Js38OylCrvJDPeQvvIKEpLHISuczmTBj1c6vkQYI
QhRIGmycA11IyUljbFS/64SAMQpIShKt74dxe6iqh7YiJP2BbEWYmRpd44cJqXT6oKcPyvRQrB7A
q3JbxUnSrg4KojdYD48GHNA2WU8ekxF7dGh9+TCa6rVXE2UUso3VRsge1owfe1g3ox3WpvjsqhGk
gltb9g1rObAgPv9sB9bgmO34XuQW0jW2FtvKws4I9CxMx+ACExRXFP423d580xj1ILIao7p1QA1U
7qbDi+iQbDmO+xthKSi7bHV2ifWAp03+Efm/qz2bWkkoAZ2ST8Q4YHAoGIfpjj9NUiGZkxAutPqg
1werPqzURMkC7iQi+VrpIvliyoJ5GhnEMmjZkgY/D1pu/G2A1MfW4WhGmRmhC+vxgFd7tdpP/GuV
OFPi6bbbiDdX4NIk7wKX3vZJjvARX+tsoUL8TYcc8Xehf2QBXLi1gczn9oyMnD7/7yMeBsTMtPdm
BCOhZYzyacez0HhpDIjsv9qegaYee7Hw9mAzVlc47DaE9No5nSKzJR4yUtPIHOJyI/6SEvJHfrMB
5OsnEfFAAJt6+uS0akhmQWLEOLgAe3f2W6DAZ2HNEWpwhw6sSKgBSRms0fASBcYJ/wODUOeNHW53
b+r4y8nqLfJB7e45R7Uzw2LoXYlF5Bgfwxy+9qyfBR1jzuLZLZPiZ+7Mo01upTURiih+vBb017gz
DAGA0RPv43Ydw3gfgfA8gLdfzQiw8fqBANvSr70Hz7z0PRtlgEoJdSzpSCSsX80dFFemnNtmhwJn
Vr8zW8QX3jUUqOLnIR4LGQ/g5PjEmGq2b5BnzcK+wYUR9b2CGvqPPx1zOg4OzOlK4b1DULiC68hE
cQ3Em7XQos4Dmc9cH/mBqJ+orKMJjBIezyzi+UBfhN6HZikqj7AAJoVb5Q39wZn+8TduN1uXSQPD
AxZXpKcjnkroi9AbL45eokQOjT4kV2/sd9nPvyYLLmRHLG+l3CdUFFOfT+9wNBF/LJFS3CRQJ4iQ
Gj/BEBJzpv8cK8dR6n0/7R1yqT+VdBTl5p5SX41E09pK1PKdu7jqjyL8QTcH1lK/JXjDJqr3VNj9
xmvgFRBacPauo9dAuUSAGm3CJvWrFGoH+WoMbZBhMLcJ0mtQcMDThslDNQ/HE7ajALnoHfyEpJKL
7hIaepE597j+fWqEDsD3YLmxX34D5eTqDUiC2zephnwLBASckjIoiyZ8iKUSYWhviaPrX4YUH+z6
kdEzsipGYHTd9U/okugLbryngarnEpE9r+64nXCTWwfwmFCoO8hsLEQ+WH3m6RSNQfWznszNGfwr
9Gd4pFgMzpHdlbb1YbIXnz3ApXmcxT9zf+qj6y8NsKIKPhveSXR0mfXwtdOUInWBksKyAQPF8CYE
bray4eqHlPELC4FnTVgIE3Z4SVCXL5fDa/pIh2I0BTWwCHrBj0FNxPxBt4ERA1hS/WDsuOfjH2Ie
xezhhHWUg44wUbpw21lC+VPdZS/0Q3vn7fSCy3LxkzJZZy0DqSVPjbYykheokYusEmont+lFXoqo
krXU71TuEBGp3KnfGUslNGitAGmo+utUuuZVSIjCIpqIAWevFuoQCER6wgCpgBZPOURZG59YeThj
PaPhtPpPN6jQfOJupgloUGP3q+BM+AtosOl8hd2nkgCJ7c3W6SfZeH772RvejzhVZ2/4IMbwS+qf
U7/BUTEFaR5aeQhCZ6WDtmsD48XnkJdz/soTIFhBDnkW2wpkQQ55DMyc86Mhi/MqxcEFnyTSGcKz
wGBifdppt90tzuGVhJvHO4N5es8JaCJd9flFCi7LZVjP5NVjEezKWoHfZSvB94OSGHmEKTqUWvXS
Z0iMLVZpbqL6O5MVzHMZ05PKTnxCgch9nC/0y6ChwgKr7rrnZHKhSSCw5FrPBB9u9V26RiyGPzSO
mP8gdGD4c7v7BmD2X0x92nkBSl05qL2Y/tyJPM2CgXwLA6+4CL7+ji24WC1MHr0VJg9OwTWGQNFy
rtZcjUGN7bj/dB2iTrn/GMTN0e+TCduFaKJHk6yK4lHTHwZd8iJ4jtf0HFcVeEA5JjNyhsZ9Ne4X
0TTmWAJC0Y/RksLTBE8Nb3SG0/YKM/kbdjfmykyXGS0vpjeEKQzIXkwkV5dfNPR79nawH++01a6/
GJNxcyWVgQ7LsiUicRZpxRzJBMWUo3xBmOKvshjqug02wAKRu1ycEYOiJ1suziloDdDa2v4iUfAQ
sZI7Y1ie8CB73gOqJuLT2qmnqNAig9whLbqSOaNFehf1iswI1nOv/tRHh+PqYADbqg+qmqwpQvKk
1fdGv8+t2LqjuPWat+YWNSmP0c5UQyu1QZZ9qzJGFUJgud4YG8pSDHdQ3LRB0OLhV3RQLWRIZ03G
Wb7B2KwN1Ammabip6Xrvynp3qgXKvs2jtok2ZgR1h4EGwCfoPLIWJyNdho4L5Xwashkvp2GGTYUD
EeOPc/6Nu/2vAxrjM23Qd0YkmJJZxOVeDqblTHNgLpm5VQkD22uIxpmdw1SUeuf94L/6PJjIfpmE
MG+VfrOhOWRzXXzTW1e9uGu8dXTlzrPeBGn6b8G7IVL1y9Q/pf4xZZYmR4uZh0YecrSU8kqHxhAS
whJO+H55q0/BaguZPcBDrPImU7RfeahlMfFl8cWFJLQsikL5AtHHBoRz3LgPXbijQwqV4lDTd3d9
d8FnNQORGn0HE8m87cQPADQRL90YVCtEDjIiQLKBgEB5UhGyEP+ukY5EfjUN8+AO7or3iheMuSBv
VxZY82omSEN+Py+66JqBaVHSDM6AVDEkbjwWIQYZGg6GKUcwa25LOk7rWrTZv49BgRFqZkOt6l22
2cGGagjI6WMHwOH/sXVeS24j2Rb9IkSA8HgFQBL05Y1eGFIZeEv4r78rgZKmH25EjqK7R62uYpGJ
Y/Zem2WNXR5DWyxrpv7EsgaWbwoDi5G+24z7xNwzTmaWHI/7cNxrxh5F9BAIRfQV6M6cAAMekgHx
QcqP93xOAe1bOJ9EHOl1cu7ZiLAOQfj1iSW52NvSLsZNBrhgdiByIYebGI8rVkSSfYhoxcj6NaDi
lgUvhwcqNh8WI4dDIhT14GdCcxd9n1YXXPwEQA2NcKbmljCnMq+dbKf6BuGJpr0gN2S1JYIQfzD+
BcxInIV3CH8G3mHDJQqIBiM201RkrdMlLy9XwNZr2HZdeankyyCfAdvp8jm9CT8SAuDNL8mJ6Fh4
X655vJBGxMK1i4QlJ0OK45XvGhcb2EPmIArGdqak/f2cBcPUDF/bga0M5XzifK4+gz//Cnv5F47L
eZLGEkcwir36Tb6nGSZLm/8ENV6/NREKsxXUiWRkAD1A4TFFpCXKjyo/aLrY2wB7gmU3IoPYrqyt
aglADN97eBNP13/f+yLqvK62vxY5vu2QnAwTZx/bOyamuJmYMYRr9s+YwBF2/r/r+RFCAE7XWdgJ
qw2aLpN8X+ViX/to37MLrh/Ea3DGBGpMEayugbVot2mUTWZv2FIATMiVTSCiUzZE2dwDHssJOYZy
wkDnMUb23FwG7QxjgTyenziHk38v2NLd2p7PlTnEvHJh68K+hWOJOB+YUP/mmmTg/FzPmdD7Ingq
e5eHBTI3vPykIMEjM1v/s2fg0PovQniD2AhzNNGPpBpTtckEScAnl3+xQUD2KDJPYZZrg9i0hUwb
F3nk8viglsbTL1jZNyH2xc7BYN64/lDvFqlvdEYqgffWWX28xaCU+GyI38iDmN/43yhXBMELHg/E
MNtydnEd4iDnqm0tTWRBGS2UB1fQRWfM7FLk4fA1Pw9ILFE0J398lF8/QHjwVzw1swOjXOTV8wqC
8e1/F0wsGpjcgu8TxP59WzMkWQPHR1k1soTm44YRWhKayDDAP7ilkcpQhcwaKuQhG5iUuONMZrEz
zwl3XEg81wNDcpkB/M3B/pudUS8zgUW8vFCMUS6DESjOmxNodY1YyvHQlwdCZn9tomYzcesH4qRc
cbJwvvVn/Qptft2xLlY9mzW14ByJg4eOB0LrlFfEEdvbtF0Z2yASMZWLZlgvdhwDsxbXNar6mbNz
A7vjrYBDUHMnYlSDjINjwTzh5WWbU22VmM/RZoWZLGMJxchtl0V7/YD3jfRQprfJVqfXRFE0bg2m
PQamk21L/Pt8dBbJ9DQFY2Un2sOyCZl2fDFjYlZ/2/CdAy9sMqHWNbnTef5Na5N7vEAavFYsj6Cz
knvclRwRXbriclndPAonENmc5Yqp2CFB7Ui9kEp8hjI1MosGUA6b7hF23mnKnafwg/I25ty4CreU
t9G01UJ/J/drUI7oXAaF/x733toGVQNa7pRSsCDTjTYclZ3hPFCsKgfmtVMhoQIdg8iFoSIkSJY8
CAipTMEt8NlydoMTbhZg0eBA7JEeBqc7MEpTKA+ungrIl2rI4++by9hc9OhSxeciPhtM8N55wR17
9CpoAegZ5yMgRqRTue1vRvCSvQ25ZOYpPFKdB42t83UbqFu2OHq4tSj/oV3nGyNgeinCldj+/Isx
RlBJCM+cv8evK8YXzK+YbOD5b9Zqs7bydRqtqwccHhkbIf4Ifiz4zCdx0eO95K6vVe/mwOt4I5wB
w6bQb1Ik2vFBZJDchL5Ap0+KwSDfBJiuNwSYjigSwq9vErPLTUvsnrKpbMEt5C6Mk+2C3uEiXNA7
APlmJk37ChPx3mWxeeCXpaelz1tBTJz7PCS94RfaOeoJpL3FH5JzKNA4S7woBZpYWSsM3+eoFH62
3ZpG2X5nfIXG1FL9qvAL3qGF0JgOAc22z90yDTTngshfVCL0IXbvGT4gPivNNe6dA2xEXMU5tAFB
0+siFqWMmw+fHv8/ArbVbCeOEPX1ONG3AMkdzBoet+jym/MNUH4QhqSm0G7fUOq6Lzz4qMfZIrH8
BIgWamKrilaQa4hxFkxgNNoItDnggDlSI57s8byiM2f4B7ojCGhs6djPjd/ZhKljT+oNMpYpQC8m
hhEavVzr7CExPteCpSDkLON8pMQLxPZeHAu0B0oY5AM6obp4FZyS2Be2uMNatdc1OS/VpkzXhZhi
4L5HlRJGPlzDlhHtM1a6kltwY0GmnGtLhZuh5msS+pLAALLmW9SWBYarLYJfZL+Rx9NsEf7yE0FV
SP4zP5T/hv9ROXJQ/S4xCcwKKZwwTMyBNsuWLoNL128RX7KoC8OX6bGvXY3E3Husj6GDA+y/jyv5
njBynY0zj658wF53TO2jlQmCFRSdDvKIta5LgdqMoKU6eF+ZSXAQnPNWLdFWXIBEwUsCGQAkCmSS
ShvLPcl0hQDHu1TdoHrOZ8mznhy05oAWjXXawFz62JRHdM85fwEXl79AaTkeq/FYjEfInzjgUIYO
q0N1Y++EOgCsAFY72OJY7VLg8VjteNghrmBYzmhtz39+tQZUQGdm8+7DJA6ADeoGRQkWLdwmZGRq
LslkocgaZ6kklOtlzYvnRkzgKLsDFyBFf1GfFxxFi+PsEX95wEdXSJpAqObpIf5bJd+4cKYjVfKY
nZr+dDNOhXGq4X7h49+gwUd0gQa/Ats2T/VMFr3CNUeVUkjCiaSvDv3tgESaBEWppPEVNCiE0tdw
c5tpUGC0GMpwsj+L9ekfehrSIVDBmEQR5RyJmQzC0AXmwg8buxy1yfRoPQuphSEGU0tAO04Fie3j
dvWOImGIDhq/l5IAXcX8AaYeiF30povL4p8GDmwRpjHqVaUTKrfF5AEsKz5ap/ojqoUSBc4vFsJ+
DnjGwcD5l+uDhQH/Ajqpo0TYLhqi60kpzlohItFJBicFXj2C/8vVY6keG5Xc4W3228bxgBfAIpV1
R1VKTBXv9IV9llhCdULJxt/2xR5vVocRS3ZXEVftPuBqzV1pQ91GA0G2Dg0+dZt1XsJnFRh5B+Jn
8TzYn7xvby5uyiUeEtX1cGWli19bXGKlNwc78Vq+AI/4S1Bbhl7q0/Q43P2b4CEcRYkri+xbRM73
C3eNf4WhQ0QKBwPYDPX6HSGb7LxmMhoTNhTeGBOPn60ziroe2DiCFrwXHaOgP8hWaqQw87qdm5K0
SloDviimjiVt/RvOzT1tEcKf2csC8kDFe3JqPjD3NisRKk7ZiYWYQ/pBP6eEtaMIFF9Rw33jj2R7
5GYzBgkUG3AHpNmwBHA4RwLoSbxveN0T74uyZKRl+18CD1ZxDgmVHCZ67OIxCZqPXMZEWHEZW3/x
7Itkgvt4XIkIKy7j2BapyDl/8aTtkRYafBK2/LT1dgv8AXk9kEeR2u5EDxCr9I8luJFBE8GNy6AJ
ZyH855oVokDytMSNuNzwElhWVuQe8CvY5+0L6VayKxUXkAzX6aJcBZLhej0XDjEZN6D14j9xouE9
XxS3OB+YXS7vbQ0CrCEOcBEOcJEE1mmKuAqlHIJL9q4nVHFMca1fwvVNmBfPfN1hr4K3TrsJb101
e+uav966Cp8A+gJHpAo5WAr45sE8I5qFahkp20TZ5pQTbCmGdUM6ZrIh94lVBNgB21ov5AEQzZAH
lqbJ6jZK45TcvARkCwQVh4c6seH8YwjGHHTqyp+AW2m2FS+ZBEH2k0lA7bByebK431fAgvfAG9F2
fuS9J2MBxd3MQtD0LB68jMPQ8kNXCdfKTRhnJoRkL3XmHV8Fa1QsECVDLBA5Hd7qWYuKHLXjPbbI
UfmZfEhkK/B+7L1uPgOO/ZU3bpxhj9aMgmhd0xLd4IKKYzN+5EnPakkir24jwQ5nwYSrkbkGPO/U
Mbcyu6jp3FzPAe7g8myymJNOzMR0OHaRmIndUvzThytCT21vZe6D9NtieQR8xRZUSjbDTeplIGB+
dXvi/fjksfosnOJNZDKqRES7Cu9lRtYMq0mGQKTAQqnHu+CxfNfYq/HNfCM3YrFPAkHlHg1ev6Pt
9u+LAgJ8pvbEe9lr5l3/6oxE8b1zrsw/BEyzxkC4a/EBhECHNjoLUtJQU7Gzlh9T4AvslYZNQ1+V
oaxzWjybtFyYzkCiM4slLhZHaejWAJYg4OCtNz1mvrzx5q+Wr/laeUH989ViDOQL5vC7OBZfvOnx
08QGxckQHbPlQYsP+AbhbublDk/yZt+sDech6HcWI2lUQSymCj+lXWFrFtA4sZfx7PPI8IpJa8xA
hvfCZmqJdd1ciVpjnLitJEdrxaKeV6ICXcm9LLsBvseaKtjNcvEr0pCGpfRRaEcAkXL4DZzhoRcc
4M989Do+hcHaTtcmtaG2rnlzJBteDF4JjgL8ltIv2xIPejR47vDEYWLxEv7OavYP4tstavFmmyA3
9N7Yunx3CmxosMteonjnBkoSf88L8yFjePTy8NQlrBmOQ3NcNSj+cea7bOkyt0n3Xbof+PXFheKo
7KtWeMPMdN8yHVnt8tUObxgpmPnK7xsfYHt/3ZoFTdUWbxguy9/L3G3JGWm6n5wRisYlZwQjHAcj
nE6RFW+GL9+oWUiKQhEhso5IICS5ZOOWAnjOBix71JNzj80zOXfJOdZFsSHdRZgSMCiAy0bmg9hn
XnuxCoq/bqDIYwdV8gpdBjxONmPcZwLPxKFVIM4dpaSv37FtZM14XfN/3g6LVat4pdll3dye8Ov7
n0bAgt77pFLByq+/f/bg39BmkWrngoUKmHwGe9tj934mXXrZZi9j+gTqOVKNyaHeaPW97n2yTD2o
0UHRCUTaBeqOWkY54xgKXnkkLv4hKM4AqSGWwqSmgOHwKAYBwCF18D76Xu5q0ijjI82BIotd91t+
oroyuzWFILYwatSWUgx9NgMhY34NeBk4vAwGjDVZBI919FfWpua9bIltIIMg2ja+1RjL4yF2kmhr
MBhHwzD4I/PwUhSCzEubSWjbGSUXl0XdzswY59DEvrn+KfCnEZ3ZNlyPjgfk5ZF1Xi+gf2SYEmVQ
uCw2KbHbWhwsnN0oSJUMmVn3jbqgcLHkE5W90yLYRf74BwhD1Z5h3ejxmSDvujuBk4mON4kVPG3u
liPxMtzWDmHGpmsFXvvWMauCh3DPRWE8khYLrXf5bXbsoxqSa79DLWT6CkASYJneyj63xaUvLs10
GabLCsEHFVjnhJgw9HU8/S9yF+pnPQld9z/qZ/X0+2wzsJb9xnCqqxORt4Cu8rodDMBsQck2WMDa
Sn7lqQdgYZ5O90gBRiJexHSaT0nHvp0Hsex1W3eP/WyGf8bUG6/QKpHLVHsQPWl6YH/BdCnZhpNw
b7k0NsmWj46EuAZruIEIDyuCz9odGf/Q/y+4ICGTqvclVvV3NiKecS+oAMNeMfYkhS5T7Iw9x/NC
rFiAn3mBgWND2BHjQrbrmEUsMa1G9vwPvguPaik2xeiWeqL7q8fgbfpPjxHuhFJ3PXwgHmaOPQ2b
qnYOPPCTb6A8HJxY1BxYWcaHzHQ+KciF9dn2Ks4sFM4/xq3yS58JaayqQIhe5yBMxo3N37oPegyH
kA022SOmH1fUNJTpBcJiXMm/qN/+G0PDLhY5JetYzg3ejSkUlZUpvH64dNrv4uWEfaL3iXsICPPi
U49EiWyVzifELyn8iDCvzrfONJuVY67Qg/Pq0ctYZ7gluNuAAk9oy0L8sD/VL2zbH6KhYAlDKASS
5PPQ8HlH591JGY6lebRZG9QHQn0sXI+x5zIDIWhz+a+SSGC+M9oFiYloXUfCZv6I1tkC0iVOhAZ+
Mvclor4Q5jsGGMxHGWDEPLSsDSwHIrfoIMh5TV7xwS43Dj5YGejZnac8gFi6Zj4/Ai4fJj0HIEzi
5yrzxpwzAuiBcLnj5RZJC8RYEhlA+hpjXkqZOREc7ymucbynbFKZkELtZ5/aAcmBmZX8YHFS4pWb
fVXAkHNjTFQfNZwx0+MYVFUhkjqPwwaCw0YXLTFnmg/TUUpkGzWqmJcyBgMTJlPXFsSCs49AizqR
tBduNZfwOmZjsyYVKjroHGjXaFIbY13DMGrBm6yhoiNL7e21BQ/dk15BLRACx9Hms+TAZfvNJtvL
xC7rAkkHOgxHHAcqHUg6OVk3zJq43uZTMnSCkuo+7apnZqnR4O4gCLZeKOOR8qRJnBrdlExZQIO2
NqrNMFBIOPI971jWOLxpBQRaJiRwrsnvfZZOiJcTENvmHk2VGLDh22EBpfoYLyYWxs1lai7XB0+D
IkB+JI8u4YvmPcA0jI6PjRMHu62F86uh3TI/G/pGxZdaMbwaVAd4TvTqrd6z+X16KF4VvgYgm61I
xMVmIJQhfyZVTLsyTUy7mK+s2D4KbwMiEJZU5AyIjpvL6hkJxIKVqt+Sbz7ljNE5pOCQdK83W2BR
AQpyodxER+2OyT5v9tJ1nyn7WNqjsdJZGBQHnYR2HMsho1HRGtPeTOpPtNPNPAD3jQWLl5GmQjh4
svuVoNRgFao4xQwkzBsBJASZxCpmib2JSpGuCHM3eelDF4MvG+LriWhRxNMjyNQZ75JeL7Hi5aQS
emQNw7dD2y7NQriJels66RzMedqx1gR7H/m6PSIXPUASZghekye815udSt5aC2fQ13VfhbBv7MJ6
327bAfE0qJxjUh0L+2hnpzbxbnA3MdHQtmQnxTre+lNPMolxiulcEq84hQmRf7uGKmNmvlOe8jMV
uI++FNw6wozsTuQZEWaEKJNpdEx6Dd6x09SeMwYyyTkglFQ/TfqpS09Vd2qBugzHYJb/mfVBf0Bb
gZhCplR6tz51LLuMVTXP+JQJaUHvPmwBx1PGj6UzPeiM35vNDYIxGl8KW4KhNM8p/WjW92qzvret
PPoNwB4fHyUhgbZjPyNLBYM7H6kTYkwezHRRHOgdSiC6qKWRooviFJGz2pM8T1ckEYWG/JksWuU4
Vie5OmnkS8qna3UaMi95oljN6lNNEUsC2M2PH65MUvjBQCUyD015GMqDHBy6bD9k+77ZdenOfPn9
ABv/JjnpnxKiBlGLzJDeDQblT9Tj8auC7Vx7IiNAe7pG6+tG/kQQw7g46R09FQpn6XrM3uinZKRN
0MBWnmmI08P/AO4GdTJyMi5ELqhxrfL1z4fa/Mqn/CN9oYm6jRtOrm+SYJux2CYMyq2CbdJR8IgT
6BAw1qzCE6J159qDSp14JpxOT83kXoWCGznUIQkOWXBo1L3S7k0I2XtD4bO8NRHnd9upQPC7jeRN
Ajm1dFAowVEtcQZvTXUDqUGd8BAz5EZK5eRo79xC9/8XR2858rvFbcnTwlxzbsCq/fA1P9jQiOe2
5mF15u1gw0+p+OnwPlCe7rRPOdquTG6xDb1elpC15zmrX0i+VYQJbKhoQUmHAZkYuh9mvKfV0x55
1VJyVSARM6S5kqGJc4YrY/06C+DD38nc2XSsp/8eOhvY7wN9HShKRfQ1q1k/QFtzLJiiYJWK74LE
GVCCGexYntjViAQL6qFCpCs0CNkYPgdwpvxUR20g+jy4N/IAEsaR3JE8Bu5YbGNPO/PBPGMC+DLu
WVGCPZglQuDIaRJrMaGHD6MyjfoQ0jVsxdEObEyWkKOxg0lKBBY+bmhT0Td3PGlFYMeqmSidfY8w
6WZMEYOUHHRkvRsnxF47bkTEmfiPIQ6q8bGAu6wce8vlViqgZAnGnXQZ3eg3IiUerSTeKLXTf2Px
xZ2+TI5YQjI54iBRWiZHqJTwpmv5luQwJEo2PnUUrhiMnRqfNTbGaWN998ylyB8L6Gc3bPirmzP+
ThHjRSTWuzfbXaFTksWZOrdggEpjS84M8+PIvbLRo7d6uLkRQcmD34c7ZdjZOo5kwZxLGTqpB6s8
GuVRAf7GlJ2Jd3/C2NQWvNwiL1Wl4db8ipgtilTVT6i7+Of8vCixyJAMfBpxBMzJlv3jIrUPafZ4
ovJ8oj5diZOhHgYycUBjBRwfeBHBW72rXw/SWlp/qStacnwB/IIbasOWU1j8xxh6s39q1x6+bUjN
snH4R5WvE0GVZ+JG8GrktrPkDhsMqD5FFjYYDq8Y3T3FFg/fd+bHpBZgwnuPoifmy8zqsey1Drn0
s5Uve0WfOifkLOIsxtf8bg4TbPWpea+Qt+GZwSrDRyfZIO/6kRz+5DirstgaKQxQ7hGGrV+oxuEd
cMDdoYru7xv2vjCTBlFVUPVimgP+Socoz4hL7R63O3v2gQEJj2RmCXOQzs8aSXHYpxOzCZoW8CHr
GMRQA4sw39J8o9hpxc7seQ+66S/wpbitBpSnsMcohv5jI0UnxEGRurTkS1f+zZOHPDOcFSzpVkQ9
4Cj0APxN5tEYjmkB/uKgYPYUDXUX7Nlp0JMrsVu9Sp8LqWc1Y3pwRf7LoiT9aGGhMW6mY/60n5Az
0JowzKbfBnWvmcJZ7AOlR+nVAxGhXiHwildouOB/5NBQl2/R99KPUHvVlF+7zKFLALjOsBNMJAer
FgdUGeNAkkV5xUSV9hNp165EnLp9OaGk5uPHr53HZ/UanIJQxPlkIct+fIYrJAEq0upj1R578yCb
B8U8tDycuLtVMIquvgkCFs2eMnjkOm+gGXCgGXAgKfe2m7/T6HyqN4+DrMaYT5Jif/UqnkKdN8ne
dU4hwndI0A7nRpjIumHJVa3VSpgPWXHjP9QsseWWIjI94OdvOMJrSENRisNqu6BuJfOQOg0NJ6Pa
DRoAvIUBoR7eLmClvVUQcsF5xTeW7/ic7brXcHN9t1hYF3RPTHTEURhGzHmJBgpbmP58WhGIo+SE
7DJ6Dw8KkK3Gk9FgLFnHPIxfx9hpWJFKELt27dWXMtwoRNls09lbhIwtp9t1GGDyJBGPYgbIRDYQ
z26w0N6F086qvPbmIKts1W1WbtXrRujlwV1VwjXVlDvBwIj2UbQv+829gRT5mWoZUXTzdwyCmETs
eXH4ZsJHy7GjLWsJwED0V1yLmNY/qRGA6Txp+j7BK9WKMU70BwDl/EkW1f0jwfLZAb8tDEKap/ID
pfMEGyn27cqnGW2xZAn2KtbbRSosVgq/9MdcdWHXxLBrFCFiQiUMg4acbG3OI4cwgSGBPHKuKtSp
Er5h0+evpcO/5Zf1zAYM/yy6fVoI2+9IABsF9Hr1iPtoX4owYQ4SZd7n/KexGAYvsI55HHE5mO+8
JIH4bNbsINf31sPcS4BsoZ1AsieyF8o1GInF1c+oyANZSJizSAXTtjeN7EVGRojCAQc75jFmKJpR
9nrPiuc+W/6ex/ZfuoFGOgQW2cSrNrDuhvXKRjixGVRxlrQ8tPHVJYNpGhwbW/DvuwS0IN5XYn78
pPSrxDVkh0lHi30mAEi6yyyn/IJ/CMWCf3eWFqAuEEpyG0QKkw+Wk1J8QMUHtdPsgOxeJu2Metx8
51aSAdd0qLAOaFuhTuL463auOtsYhNgAaTkGsDkIEMkB88EFIbbYtbmYONkrcj/20le6Dh81VSdt
+3LL/v+qbg4snvj7ghYeMpGQzuNHQAbPO4OzepTYEDl9tDv8LS0A1zLZm60sWEgnJl2zIRtPNjd2
vKPEuAH7yNYejwUAbzwWeCZAC8EItCLVB8kc3TuPBUwy4nyAj0I0Z1Yi74elNw8HGCIWibTVDo4Y
6FN+GBt0Tqx1UspTBs5IpVEZcN9hF22FzgmRE4f6AhnWxF0Bj2DfSXu72WsK1afw/+a8ydq9BtQ/
3eM2Rn6drXYWuXWdQ1ZZBx7Ug8TXNb6V+gn2gU7A+EDZ1LLAgWs2/mhB4muum/q2hWYDysagQvXk
r1L2NBy+kmeBKJAg+qz11872A2VnNrul4zLnjkuO9tq07yz4uQcZgqK4BPPNJ9aGjjZHZSj6CSO5
bDxcRawXl+dn+qawPGM6EJNBTrApTnm8ACUDlSN0IT7wSMU4GGPo24PYrw3xUU6YahGdyLMWrBOl
XddgcWMYREqC84aTd238YlJiMikBsc4Ufg7wgLWeMWziXzM9fn7KfIDrwWgJznA4/qMngyIztOIg
6S5+y5ZrNCz62B0OiWiHiTnWk2M+HkbzUJWHHq5OcEBmHvkMZxYM/JXQingHyRTP05y7rIIw3K1g
wREQQPMCdJnyRKhUPaIAepZhoQBbjd98TomDRwP/tCQKMohO34rDxG0M7YDS3/gB0cOiX4QsBEz7
3HcNVyYJaoAl5bUhr1lIlwiuRxEguZgmkA5qM2o/YbmD0URRsNOL5PfKv+1kgnPIUZpP8Tn9Hq8O
3Dkp9VNVrBfsYnuTifLF5bmJ2BqlayhK6NxIfSClrPTrAa0siQN0Bdybx3E62v1pkXUknQgmq/U5
mEw/w6wgiQwiS+kHqFY0J/7VkKlU+A1QpF9N73NAn5S9mP4hYGAeza/MAENq1FkwxAxwUQtJKjwv
tgQMXMCrsyvAnwRnh2G69dDP4DNuTQxLXJz8M+08IWJA4EFsF4UltmNhtVm0ByRD4DcRMWFuQ2YZ
sw+mQoATStR5iGngtgvFkJgZEVfN+DvbavKWt1sD7cOhqPPeSIynxGP5vSC0kVKy/AYBZ9yjhMXh
lrHlmXuKtjmmdMshMAQ+yICN+BSDsWrTfZ/u5XSPAva6JYgTZK29Jfl8BfeROZ/L+IMsJYsqBoGi
SrWG8lakAI7pDs6ShCZN3SqRTxfQXKiaF+RtlopYg/5FtwXiGrw/VpX8rqVVj07l32GKObJ/YXBX
McULt8YcZMjIbgmow6/S1T9mlYotYv9jVkHKF68cZH9MeBmE0x/U2ytOt+SVt5/5pJwrHyAmqtYr
xqV+S/3c06wbHhoryBXIrNBYQZfhpg1eFpwEqlVcIYhRwUkgRq1bV2U19F3HkKoZqp6InLx98/j9
Rt0CYRINeDSvgJaiFXk7lqMoRUHuPi4JSItvgHqZA3mFTYhYhrCk6kUOEqamCNCQ0PzaSHnGvRqI
gxuOP5lyGGAKbjhWVKnkZ5BTiDftsM2iWAlkDF9bkp0ImCM2Fy2GKd456xvPfkAU34r5SM2hmtsl
9B0AKft7IrwJW3eJREcqTVZzpxzTZk8k8uIBEIu3BN4StnRxMAAg0hKap9CXWYbOR7r7hiOEzg+O
0A3AFhNwRu03l+kCOh88Q70gxLFsQM2cf8U9qk+6q8cWsQ+1FnIqcM+ikBCUTr5TXkMetLyGaicK
/yVdhW+2nmOTJR6hpiMdp3eCW7PXFz9Cjveq3vE69JQbhN1LDi+EiZ3e3BhQF+40uflMTAIqg9gQ
zE1Qk7eJYCPevoA9iuqHYn1tj0MK5uygvVwKtKT6OjSElD3AGBX9SNkblVRm56T8TexowBwwUwBt
tjV5ICpbqRVgRJrp1V0zY7QgaYlP8ivP+NxdcfUKsxviPsaiS81FwYWC5K1ES8IIsvZatu04bniT
DbBgqgQK883tE/u+0YbHtM41AtLRmPpB72OXphWOGV10fstaGrWz7OCW0lnazbZz3Lge1nN85nrl
cTFgB2je3mCExfCM653NUMLEVgypo+bBWK/onKyHKaD5DPNzMyaPip4yXlhPpsNAkG6aM3IdefY6
cZkK3ijWaav5/mIvmNkHGV5choFsEmbXtXCiK3CTneztquAeEgAEDuqCVerd3piYMNS9rhtGFzPX
17jId8sKnD+FaSJ+9roUf0Q5/uATUux+BHHs9WqfW/t+cMsL0aHMTxeAXU4ajH5udZaDFz2+3NpL
0V6GPwwQgvaSx5c4vjR/dDDy+ONpSmlNaYao4tDsJuIg/ErciKc473D+2FOM2yklteRYjlxxx3g8
SsPxCpuTMULMlbyr890qRjvljqRkE39dbGT0oObaRs1J/5Ocrp+m7ZnsrHAo4kGgyOA2IHkMNxYt
Kxf//IqJF23+duVHRAEYdQYHiIWKN1o6QEL8DGbRN8JbRN+obnlPhq0Q3mKvQPUdIbOgFLFdPsS5
F+B2V34idSTydAjfTjxERetSJe1jow1uI6Iv4G+zYmPRBivpH96XKTz70XscYajTKPO4A2fsyOJZ
NGlKZuwIlYMIghjd+IsxIk/zClw3KltcNSaMV2OX1XuZH097qCtYpMcsP0UmBM3zrWP6fE6SS/Lo
x3sVGjUjH0WwKQdgOGisSxE9TuB6WG5IHxcezzlWnExxnrf2OxvskN8oltooeHAdkS+C03zCEUz3
OeeLmDvak9o8cuWyOuuZh+S7DF8Dv1Z4EoELOURYohnc2oLjxBakZL7Nyzd6fGQ5C4BVIPDm9g3I
Mt0UOdeUMpD3BHzvmQ8wBCcCBILRIfu1dkCRUWQnGD4RV5CuJHIxOWxN2fdxWJniMq38eBvyQeUK
09jRuljjkSxjeqJ/+ETZSQ8BppYG4h+ptjpUwHB8rRYSAb5mqa4vKNeyCrBxQ2kYhr+uukS+X205
Jo2OhXEbxUzg5MRRjk3BCKL8fZtOLQNv3dJeSv5xOOHPqykS2MGp3Usc6o4SwKnp2cphLow/S7bH
zYF9VdyySj8y55ta1FTDE4GLE61tZUMgu33I9afUMGG58pl5wsppsm7IOhZTEkiG6CVUd+pDV76m
ld8ED9Cn98l4CSOvShzyplD9ITnPtg2Y4sAL3yiJY+MoH2rmtORlzJx0aOqlU4ZQGe5w2sfhA/5K
3s2aOol1Cf1DRx9zu9UMcs5yMD6salgRqw9tvKRm3D5KI8gLI3ONQvuwWQW1KYwPo41jJrSFdF+Y
5XEgBu1K3tCQ1BhcqvBAX53eVkiPWvllTMuvboqJEE390Bj8NI4yV8pBg2XKeJCles9/KbQLnq4l
b1ilgZ6NV9ro+Z6L+G7qqfnjzOwcta+JpYxcGT24PaYf3XVCWNkCq8AIu4oj1iohTVoGrqZN2cKG
DT+fmuTuWIfyCBLfur52WvBHVzRAXQ34TCBldsNH3tbyJzj0t7o/qxp6ZjP+imu4AFlkBHzvMnZq
Vb+M/XOja6fUIJBkyIu3VXbpM+65PFq9tkN3iqXC1TPkLJY+hnRT+u+gyN5qnTzAXEAG5IIY3MmG
MlXUL32F5UsXOgiNfcVtV8as7TojptpFE6rJbEcM2BZvlgVhw6wtojQLVIOa/lWpMGUl2Jq9xMt0
7c1zzQVUsqQwJfspJeP8SlDgtGGbKymvK4O3sv1SpW92+9qsvtXVo818NITPbNGyRZ0gDD0YKU/q
x0JW2REBqeoSpULQwnjIqFPlpW2ub3X+u+nqcx6EFyX4GqcRdz/QonqI5ZehVX5nEqFVWk0n2ajs
iE2gkkk/kpun826m8syQXMjM3NgS6wVQ8Da2EJR066BGWyqDAJCZSFg35CVD27wZFC/XJoT/zTOY
DJ9UfrgG451mY+BTdaRZen1He+51tsU8gB+ZqTAbrOBMdoP0XhOtZ9UoLlWh/qOKCVPTPFAqJJb9
Ow2xcfa2CZuUGXEIYDjpUaz2wb40gUAGLYpr9KljIR718Z9OThj+yjqhlMbDLbDvspoCP8zvG8gC
lqk8a2bJbiT/XjUH9abvygE9FxpiNcneiRft+vqly8JLVTV3barf6fXqlPfmfa6s2PPmClQpJkBN
/2COyaHUeZdI8d6Q7Q+7k/LXzkxBiUyGcQq1sDqYvCREg+BkRYKQZMQ5J7m+liOiWmkHxP9GlAeN
3rzpdX+xEeWBcgp6BSiwvnqtev1Q0Uh30Q3kRjOcSAcasueODMo3jR6tuh/Zehgadd0qeEijhkKX
JJGpvO8q4ent0W3n442fa0RzORBTYKQ8FtouuHlyUn1revNgDs1jpI4PSZE/rrpuZLeNbsduV61f
EB6V3K5sZMfpFAXqkzVeqhsRsmzkTY+YGObEiQ7XrTCkA9saS01eh7CD2dPgX5qCm3xf5mHmw/vq
FEV1urGE3jjRuPIvdfeFPTwMqyE4alX9aMMPIfrCioHg8QDukcTfMCg36oMaPAT1x6p+YowRXxES
+yafGeA9BevwSqJQivP4aZj6115mvpfAveG5rqdkUbKDXK2+VuFDiw41Hx+HKy9xt4k0wy9atmLM
xaRJ9XQmizK+0hQPWSEzTW3V8tlMuB0zJjJBSyW0ytAcZ1+078jsgptBLDrCYI3AVNzwHUTNEMx1
NTXPQaa5laqeh7bf1cbNyafsS+4Hyxu5uW5FgNYtqd9W1p9KBWpadCDzh+bNNBLalERi6M9GCbRl
qL404s6F/GUT/JPfqk2OYGYgKjQcX4OJaIJolbxWCZ4aLc+f+/yaH6UOqIkyttk+qCskyhUpzte4
ys4dfvBca8270S7ub8XYvE89/KZsJBpQrUHOpT1A3r6MSy9p02o/RG1FtAybfgvw/Q2qT2KQiH7L
P69ksTf1SWsfpL4ihuLulDW/s4ReuHy31HeZfSRFTzOcy5iK6Up5UDg1QDwEOgkhgLVnqAyv1FqR
nuzYeJ3Yn5gs9bDCqO1WS6LpsTZQjvKjXTcK6SDgC0M1ey6H/lXWeT0C5h1GozzXGtoPLUAyl0Uk
eTT8ROQRCeTVfFMoC7VreNalGFOcnTJqk4KvEjStzNc5BlQodDU87pLpdl7Z4HWCFS59ox+fTGvg
BulhjAF7HeSKq+kxG39BtODuJWpL5AtiV2KdxWDDEJIsMPN0N2DDGb7TW5sMd5q34gGOYnBAsDPt
qi/5i7Ukgy5WpVw9+ODv8sf4nUVizpeHh1P7JPYkvW2V6alMb4RcMyoH/5M+dSU17aMVPq5k3CnV
XcySI9VRkpsyPHAP6UcVIEvoN/IKpwJLjEfV2tUmRdamVr9GAUTOuLKkSXj6gKgqEeVwAnOATmxk
pj+pD23xmj1MIL0b8yGKB4ykm2i8iLuz7TBj8UcUIZKxm+SFjDKrQLxJs7eceoqJGSnIBggZpc7V
50iS8S0aIHOYDKjqQ8NUbbzL9Q9BQJw2pco7dpyk6y5NDf4gE1dRzvsbX3Z2lf+PqTNbalzZtugX
KSLVS682YNzbgDHwoqCVUlKqV6r5+jtc90Sc80Lsqk1RFGpyNXOOmTzL6SOxkLmMDa9uCM9tf8nJ
FMP+YXKDEBeT3BIJLUD/illb0JREeGFJsEQiKKULJuf2pgq/QBiZxODxBJeIB2rvpt6Ryn6SpLhy
rA0X4fny3MJPGvPbCrld+IrO3Hf5p8wqPKipCNnm8Y3pDjWkoRO2pCp+Vk15MSKT8i3N62XBWM8x
PbDrpbvtDL+BA8fPuWgVzd1bPrBDCRmURqVapz1NY5j3KWNvlC1O88n7XxHcct/WuB8rAqILpc+D
TYTl4MrfEMNetsrtxdCSH3VXWCUah1V/DjbqqYm5ZHoRGmx0qyVopxvRPVy03LpQIXnb9Usu5I2j
Yq4iVuv5pgPPNdy9scMjauIBOSLjS0bvNxYGVXzzCKZ0kmsG2JMHknYlzLPDVW/drdtSaDEEvaNt
xmwyg0xlhe/fGUSy07SLd2M8MDD2L0O7Y/DGA0Hfzywbs2TDim86BOkGpGOl8TpRMj2gZGP57xmY
5ywrI1g0oY62VdSQyBLLe1+yDbCFA2ikaDbhHE6HmVjeTDmEZFY8ztHZV9Rawo6+baoZLxguoW/G
wAgqvNkNkjYnIBZz9kxj0bdzuUmHcKGcFspFoj6jitevYQBDDD3usTl3d+6YsEj2O8xoJLeYZXqJ
g/icZBSWdVV+50pay27u9FH1sUvjk590/RKwJjHFqUg179BtjOTZ2hbEzVgWEeN3Chlgx4vufbC3
xMqF4kuylCuBltWsTPXY8lQDB8TqcdZEC8yrlhmbgPTIPsffOPU2Vtc8uojqx3ybUtzg8jLg3+Rt
zlRD8cZBqGi17VH4wKhmconyTKxkTIVpxHKXBxzuo+HKbToKqBiyei2rGD1Jc3ZgXwoLK1TYblw3
AtPmkUxeQtU3cojboNlGN3wRsRnvdZ8eihSUa+MaS2xZdnN7nUzkn6mk51UVYOnPxpjxCWrLoq9x
TRaMZxoN7FTkEFon/L/lxGjUdpqTr7kxRC8ypFLV2+hG/SqiDxlS1S1jf84WpCqJT2ay4oIKyzQ/
Tf3N0CdJhkWOHxWNMwhk+16hTmf5WtwBHawtc+FQTteL0X9PxWca3TmfnU8hslHOKYue0Le4zkdC
aYLG80jVGgOUBxT0IjI2medA75Fv4emoT5a/aty9V+zcW/+G65IrNAkSluambq5SyQjJvJvuHCOo
rxWJN80Yjs/d2LdPeRBuQmzkZk7fEtX2QLRfjd9QjMQT4ut2vNq52iZ9h0Z8OtQoUpo8em99JPGE
9hSTZeBY58LaFpMrNcpqMeRs/PumeExj4DEGNo0O72ckczRbzLiDKDW2So50uuBIchZWsnmqUjiR
M1Z0HociHu2DlbC/22e+kLtUskKrZ+PDrlzxl2JlBqrhdNWvo7X15NXDnysL62D642IUW7N9j4wd
eDeUcyjsJq5G8CIxJfXsAaz8cZiOejplKZ6Hz5KWaGbuYeRPbrcvHZB92H2gAUSnkS7HV8e2PRi2
Rc+A1gFvKpAl7oZH7h0W50i854vk9naYnhgmeh04QJVbM4TLl7pGItPwQO9BrZrDSe09UHicWFb8
ZlPrmlS2j9P0YqKbNu7KdG9hKw3Pwt7aPl129jj24F6cvY62CMi4f4DjY0ui92BiX9hPQoYnd0yx
8jiLufcl6m2IJCEpEak7mC/cqu2yNZO3EDfgXLF40Jy4WeBFb7Xl7ataEa0uAfjOCQ380IjmPret
dSrKv8LJn3k5JTUn94CRtHOGTceK3rGCYTVW7V1cNHzHOsyvlMXXXLbMYOt6eo615L04d99hXtpc
3Tilt4/uXAXjNTai/j4etTwY1I0rmxiwgCy2PKm/uIEQ0rpEPfo8/4DM6OF+cNP1xgnqU/XsuNMv
mEPT5/hiMr7gvHyexIMPI0ksy+/pzd9XuAKYt3/ot/zNOyMFuxJU5i+ViUh7F1/s3fAEejMB0INz
AmzLIxIu80UWrEX9UhHNess6CWYfSFHsEUvZJitXoqCfJnNXKhx1vfyJxgYqrpWH+7jA98YLI1l3
omFEFw7NUyLrS5WaAbY1hYgK2kw3IQAJuppVdqK/0i9DkjEb+eqxS8mR8UAEluRbdEwOD/GI2jr0
mVgSoYMw3PW/x25rupvAfQYXFsI30h4IVoB8KdiQBG/vL/ILl5FP42Et74alHPEeoXnMI0DGJhmP
9Mv9/OoV5qYwaQ/yvs/OadsRHjWkGFDjnLyOEkOv+BFGtkVPNZAyLT19jqrgy6g8GBTEuuXtWzY0
SM+jam24YPGnGduK39MojNpbdgLVdjaSLmQOm6mndQvynmRcHwccgukYJAOydjNL/tjdoJ+DQ51k
H7V3srwTFFrT+gzRLjfjDMgmYMZN0EHGIRAFjP70Iewd5ttMfLi8gnumSTbF9D3IkzDMZc0E351A
cjx6/NVdsBg53OI9XSj4go7EnZZbIlukoNBczZB9kLTxR789IEdrE0yxzkIwGbRTE93jOa9XXXqU
8tuuGAzap8Y69vqMga2CsRBRpX5O1nOVvTGJ7pqrmb3l/Pm+f/GCP7uDBsYqOtevJqxeL+kWaGoa
CxAL/NEH+1qXl966OsHeKnZIfAHRNMOP0vsAO5B8aOulyu4gogr7ZKnPxNj648zWgEofd5lPk+mi
tvWKJ6HPuf/SDPg1yvkhYGlNWd1WuwqUx/xG1WykD1I96jzEz0SHqLm17wvqK7aYPH8AO0oWi7yo
8FYO1j5JGEWsoG2kPNouv9fNBaxxML9sfGwOyeozdp89vk3ruZAviH6j5CMWb6NzLOUhdq4TSm3w
Fjo7z9Zl7g4lSst+LdDBzORr3jcWWRaokylbNkl5wO3AmZr3D1b0WBXmcoqehvjXSrfj1Upf4XXk
iBf7x4hSNwn/kpStNrPK8rMw3g1u76hVy6Z9yiZSFO1jx25XvKWUYQ7xjAaXouIixCzHS9Ntl31N
3Y2GCLVZc4wMENP8q7OzzE8uQ/Vb7ZRWiOGf+ujVgRfuSJLMVwVSomEfxzY9xvfMU2RmIHO2+dyk
G02F/OAVnQUsM9escMw34BR9kq9ooSXyH8QRIzvd5Iql06RoureSg2FdNLcFfHePYWgvDyar4wFN
GAgfK8rf3QrTUDh+lVEiVnMFX8IayZOmyl74/niuO2i64i9GYhi5CEOpq3R5o1O8ejyB04nmFfNW
zY6ZREv+Hq+6lOi8o4i0Jz4houTXknH2/NUbqKpclNGqXAqpHxOLUjrBOG7/4KTtsZFoC4dkvTQi
shkxmFlEfpZg7M9iesvjncVSFAdoSR+XEkyq/oKww4bz6s9fCa/59KWZSJralNa1n94kiCOkMgbo
cU5u4ROJzCB95tglTjSbgV5sZPdeOLdcR2NZI+5rtqG3j2aM+ls3fU6Cgzeu+C4C7y2xfy3AXbfw
5WKh+hfGeK3CDrsuaR5uFNxzJL+QszVwEFG5DWej5ERGnrmk9fCCO0QiceAT29IhMo28BHuv8PMj
E6mDoYpgX6b5ojBztsehcY3b+HaK334/TOynkrfm2nU6Zz/IbSxzffj3oer1f/4rGtrmMYz6H93O
1r1Koa7FQ87plb5GEkRD5MzYgnSPZnweb7QZMznEoUlt7YN7kMlNMZ30Z8+dhh+z9EhSp+ZtC7Dd
qUXhmGcO1UzL6j13M/fUsSFKsTQdY/y94J1J7tkiGr66FS5TSsCJHTqanteyXegv6kpI3Qz2MuTu
m+zS3tIfFsN7RXmFZM+gSK6uM2FkrBVdeGcm7tO1YROHdG7yt4z45fhx6tdD9BsUu8xdOjgkT8MH
QkAJ4KpEhdGaGumKahBVuA3nqSNJsTN2o+rLV7/niE2NG5R+tK6dREdtl1hR0yRIjpFbXMZAiUvh
7kdgWf4TmVRO0yIpG547icoYMb8GFjq9VN1Wm9bRTI8R6tvxp7JNore8Y7z3K6iD81M0QFKO/poJ
93j31/eQd9utcK89x6AJcZjbUnbxykAsbqg3HbxkPmFP5sXv/xoHfgOwddu82D5aoO6HW92gzOs4
aXp81/c5xg24iAZWl8H4Yy7De+ezvjUhAu2z7Ne1esqSdckqg6F14j6lDPc0psAdb2KBvXvMPoLi
tyuAgb5XGQIk0V/QBiTgl+1WsjaxBBK1UH3bZepuDHvAMdXYxmOa3azFNXikpmMNNM2zuZxHYp1V
EVfHfx+qsK6OjQ0qT7fsf5ow3mZVoo+slZkcl0NLFkH3UOMtL2yYZ1OVDnumm2Gpk0Nip/Lw77+i
rD56Ssb3s1F0Z53yPRvdXH8mETuZJOyakyX7pyok8cxkmem/1SAJSxuBXhLj4B1CBFO1wcg2cyc2
o/Y2NXPUKI4aLw5BD6YTvIa+Jekqce2MiCMzMxYYacrkYXb9VWdCfKSY4HRnROv3AEF0OJI7W4WH
MUF5zsx4ORlmdSk8BsZTGnW7OOEtpaxMMmckk8SYWpsiA+OaLuw3o/E+y9ZJlqWDEr2MypCykmIq
YRS/Hw0bGdOwdhz8hbHDlKY2esKlPLjjOgo9IBHs/rwo8LaO33wPQTZt/+dDVumt3I8Y94dQUbqU
N9OG4dO9FhOiTMoajhPXGb1TnITeSZCSVxcN6mDVPox5BBpl9OmbNKo3fiJVxPuslW54zKIeCLnF
MrjEbKztUiEN4oOyU1jD8M86pB+O05wrxjo0jJDF48rrz0XAK8HOzevkS5b6PS8f+k87dZunrDeJ
yB1aphRzgYO9HylUboa+0kp3dmN8TyZTYgZJIASnkdZiyuCFNiP0hqWZYs3zSzc999TPmYl8gWV6
K4fgEAElNtLPaSQ6GS7smLXx0ulTljKnCpWB0wr7WbHC1I4VHwsZsLXNjaNQ3HqO07p3sUY4E2uc
ab3EY91Vipa0s1nCGGzyJjvaeJO0oQEyjEBA6WYkXuuIH5pMbXSW0lhFmRCnJAwY/IlE/UgEzBMD
2da16kNmClIlU1ce8vg2bjDtZCdKdOlJal5TYWMDJTvYhTWQVU30fCvy2ILglBCgWeowRITAW0QU
A9LAgFdG5UcsG2wSxnQO9zCWeHdKAz+NbdOFFwk77EGThDKZACsEfpM5wpSvPCwWvnejm/oVaIco
Ix6mWRi4UoJJDwfkBX189qzJY2zHjZrMyF61YzzVTvEaTUoemyzFmmOCiPcEn6BriYvfq+VbnkbP
FXX80k+Ue5eFxR3v2g/fp4LNvXYE+oVtLmSFGrJB2xbcP9RzELIHzorOLK9EbaQebOaOaWNYcPfD
f677WS4dcAO5wQPWoNEqTD7HNnX2UN/Sjm2Yac5wW8qAnPLrkN6z5L1duyihwyI4xua7qcS2bcJw
2xfJSdUWyaK29Z+Z+7/Bu2+QeJaxFVs0k1GdyorhcVTOI96IeGZ6V8BaUsiEZE0QT2Gg4EfnQzTM
eXCys4uo3Wu+sOtZ7Q4myeC+Bc1XixCqnFdTeqqFhwc/XBBKyl5IZdjmAopM/n9EOJZfHpr+s9TS
xlET6HMcK7FsgxSNbaHztwC9eVj25UeR4G1yv2n4h3XYd5uBH+RZyFPA1tqso13d9sTvEsGHw69I
OpSazugTX4iksZgafF0mWT2V8RblJLE5tvoxbYq+zmZqMw/iEPPLTRMmsAn6GHKkYaFJNNXLreae
p6wA8QYjtW7rbVfqnrGmcQ5Mc9pZnkTV7dkYFknT0CKud9oyo2tmnJKkfXEHYmyKxMdQZw8CSwJb
W1WFtN3AHWwfwwOv6UVpddciZqbqPga4i/POYPkYU7POs3wN41tMwO1Ck2jkNAkvKASxdVEwQY0w
l445XXYUVhQqdMAeq+ZO27+JvHdrkhi1kMy1GadxHbMy+ukk5WaQMB61NIIlRZ8lDVIDaddj+eqx
3sjaPkWsXz27re/tSp8hVSPT5jW360MzykNQ2yVa2kbAlDZGs33xs3qRVWBkomhG5Jr0+nnsODYd
3CG8IUjxMaK/iZBpEemY5AHdLSYL0UVdI9NMwh5NmOe7q2akq4g83kKRpX0eggBZFHf5vbD6aRmk
U3Ho/RhtHl7QwBkvUVO4bMtarE+kJpSzRZtoILn7d2yWYv7kxDAfW5HZh4ynIyhVcxya6Kg0Gv4u
s429gSJhHUuEE7dfTRrpcehg69chuXM1WvEC8bjRDsnW7kz0+iU4B1ujSikpHnocHk2k15m+yZkh
RwWlxnViI8Eou4UfkgKggw/VuxhW+Jr2yOQBy06fRE+JFW7L6Val50QPJKb3U8VGsHWoQg2CDg3f
O7ZE+LpDj+Kij1mwtdOPyYOxrZMEiK7BKKy0yNSO+mUXwlgoRwi8TW+Rj5WjOSrgIQqbcXqnyTjG
hhTKk1fgGor9Wu49z3uFQl1ujCTZjWZg8ENMPwORbzHIFUC2veIrGXwkDZlzakMLhy73qd9goUyG
4qkO5LOWbOIanZC7tuOdebAbwQOd2mwNZZWtW83ZMHMMvuUBA2lWkTPfA5oxZMbeOYorGijuiYei
LsWyMu18fwvW0Gl/7lW/DnGl0JjEaMskTVgyLaOMJZmNyK4hYHOoadNVSP+fBnIhMyc8ZSYI166Z
0kdlesFzaTyV3tfUoKtn8pJitBtRMU+LgMV/TLaPkbF/4WzRzpHOdmCqbpqQFpulomNDo5g/K32J
q+8QUFAFGiaFKBM1DCxuoqiuhn51dcY7EJ+amVQAKIPu1GQSYHr77LfhlkbxhkDIX4zhneTHiLGx
f6AzR1aHvi4FITbd8W0UyXImRQ7lCbOuv4JIQWgV87KXwymvk0tg1fm9Qphl9eJHFcBaBfi6qQrC
/Sxbm5gQTDi9WDRJT5JSPk27id1n1gbZL7PCW8CNgWXUNSjCnexdZspfjxUsA4dX0mMqEufYtcwV
kN9ZWilY1kSypi1f0FZJ8pZKYLy16D7jjD2R3VM0FxoxmG2bRBFMqXipLPbT/a3nR7KlIso2bDoh
GML47jaLSenNs+57mCAopv6lKg2quvZxwHLSQsYNBw5yGjuY+CNWtwqJ4dYtviNut6IPXsaGCYdf
g9Ooqfcw/qQWhzDfKJcqZs6KlSAXzC1oOe9T3wseMkztcpq9RVyqbdUV1V1oflFNyxhfYUBgAMja
udb3LQI7ZHd11+4iFi5xOEwnI2r7VRvPDFCM5M5sahetYoLOLasvXsOJJ2YGMl4w/VJ0RfdScTf2
pGvItFSXjn+nxV2bl6E++lX5bOUwH1MQCxNyKIIRvPgzZMMlIiBJRv5bAclPrir49NKvvvnw9bfv
k4766YRPt9rQP1MpJgRfZs8zzBKTfzMSml1mX0e1n+zDzKBQrEbcMDO2sLOLCYkRWn8Z1Mpz3kOV
/qq2bO98ryautSsZVLZATwObm5F5uF+/Te7JM58Z46YGXPuj67/3gFJxP7OQcAZS2XZNVB1uZaAT
L83g3UhpXYoj21lvxyOYEKkLw2ZAeYDCmHQH/OTJ0ps5EX33y6ZSXnRBCb3UggMT3zYW7u33BlN7
D33XnpwQXY20XO/J4aitXOddeBSFs4qeO0qmkf0XFdu0DhE7BwPS1bRpl2YP9YSu7dG5FTj6nEXF
Y0lApfY1h5o0xZ2ceXM6f2UffXruTZAUYoB1WKXSsOxyAzEMPwc2fzMTYYH+dRy+pIi9pShZic5z
IT/sgC3tSKq7Hm8D8SADNRDlPPxVxiBEQIO2TV8T3Ba9N+z+LwqqnlM64mxm7qtwMYWEKTB0O2jy
o3Tajrsu3ExxVL/M7AgRn5k5W9mlr5N6mRgD/+6IhXRmnYNQmUiiTJKO6MhtWXwmvak+GGqgDkOq
6Dgmdigvxj8ks+CRanQfd1+h9IvPcWYKiAnNxpNThj8WuMyQ1ZeL+rdI3tPpm3HskK7gHFcY2IkS
qRwu9V5ArTaX2JOjYkuqdehcZue17L5U9WpSkGFYicMDlqLcuGQBcmhMsfOqVziH8gWH1VLGL0hz
6ftwNcc12QVcqXuTEyq/xPprIjJdNX/CQ5Zd7Ifiz9nIoV8O8ZuoJ5oJ+lfxZ5gnELcmoQoCAjVA
KDbUQbx28zOg29D8LcY3uhnVHc1o60+HJvoI2F21Hbq36SnSH2H+uRX6u2TMahrfonhtzUsidyzj
8dvOzDdJR4AQKddu8gL7AK5PPNLQvfrW1Rq+h+wvcdAuUeGlDMHqNw9hvjWT+rwavJvnQhKfjOpk
9rA7mpsuea39Z4wJyOKh4lAXpN7XENwzsGv5Swai5H6j6WsQ5Q2qYaFQTK6aYSJQmQpgiLkE+wPl
BRO6Yf6FNjssSPQSyTM2OoYURw0SE7Lrty0YOV4I3hJcJtK+5XpQ2zG+JxQb2SFWaUO955xB/B1q
WwSXpGACkO3q9OrbLBKxK79zSzO+jgeEomw4vV1aPBKL1u+xmCyM72zPQZ5jgzHWEAJa4u5C4LIr
ThIPdEm5thFZN9vasogeyxeSAWHQoxFYkgiG9h5ro7D3NOFhfI/jCb8Ya7mgPRYmRMXNqFFSbonC
4zxGc0GQcWYD03w3iRIej3YAUYOgsV+n/MnDJ8d/cYAgWGxOy7MWr7az3GN2F+EBSKFBcog4kucU
kKQ5EZd+5/DPnZ9t/5GLYXpfqb0DN6LYm6s7zaspPKJ+JHO4GzbS4kZkloR7NPoFnhRH2wHlska3
eeYz8OCT+w6h39ZbXJK4g24kLgu7WTUuOudEvpWfHHxsK7igsZjRLKaPCaNpgsEgE9h7XxP+MB4T
cOMYg6d1nZ4xW4Qlt9orwQNMnQWEvnRAUrrO048JwI35QqyjnRzQOCDbkOnWdQiJB0V3xiYERNrz
+MHd9/MjS9PG/nb2U38Bla9MoAg4brY+UQnFiXvacHdquCM+oJyBq2yEOPsWMBX8RWIPzICFqtbb
et4P6i+p9p08kJSZ4DEDdOMuou6riJBsbXOiZbmK4YZSCjmP3zyz0naeWrFCoJFazzE3QLrJvS+s
+EmLThlWxdoPDsX0SHYes91h3o/NmzLu0QOBoTZ84KefvLm8GMrgA4nxsjz4PpaZAzse0rHYqIf2
PrKfWUk02V5ZZF6sy/IiWI7aT1MQE7K9mrAWVJvK2Qe0xKX8mJsvcg1NyIbEkJEkgI7a3XgBJTV0
J+0XWAZYZD2ytYbHWi+rgVUC7F3csTRxGFaYJ7Gfw1DHj3oxDI9mg0D3Ms8YZVATfPjF+nfS5LdT
FALpKvjDKHEX/GxYD6C7apo17CSVrnMisUEviRVfFPuWn1w6P0PXwIyVY3rc8YV8Jp/VgXYL3ReP
wxfCPKct8fAfoOjTuHT6XJmvnLyo1qgKrPTaQZZnlZ34PNmPrHNu8xAPeiiFCwRK//ZOBQ/AFmp8
m4pHbsjOYEHHAuQOZAM1XoQyUvyzto47/jjXzfsbfrvyjrhCWrOKp4oslnntQtzql3Jet3JpkciH
hx0gT/cv0VMtCUJFMwckzL5ZZLhbARLcBf3FRJmoxn0jDtB9puk8m58Ww975F39jgPInZeF9A53b
PyhJORX4Cm3+q+t9Ub+QFivv6fYNhI1yh6kRgdBQPY0FLmTcencGqOvymg/3rksS9Bq26TDtvfaA
W+bm4V871svo3IKSC803hHFuTwBTikBbHU2NGu/Nm7jJni1nK8tt25KktTMQXCIK0OPBHZ/d8pEB
dU2SE5gii2lJ+oFlMwzIN7hW47ZuvipCO6frMFw8/7mC2DljB8Sybu+clcvxNrRYgdp6YSRPdv6R
uj+8gTPnAwJqA3Q1w/3w4yKNmKGFoacA/i8Z7VtYtezSRpsDrlnggNr3IXDTW8pevgP7wN2imcpk
cAsZJS2VIhkEaY1o4Kzpvdudi2J/2+UFbA8vyUl4fbQWXlA9OJrVbBUTBKACtotRA3K1qtqjFhQg
UZvBN64hBNjWUMMlw1/FOUpPe0JC+iq8tDvNmDs71cU91D/8eBAKR1taF5Xn12Kk/G3Qjjyo3MrR
C3vzVgSC2DVGYIMTMNFCQrGeZxj5yY+VdyHNLT+qWRCvEzmomTXElsIaN9NteBZUXwhGWWqhFiEU
xjXOspkZ9jK9C/zkoQkrbgMGEg+ePxKBp4lYszxOHtrMWjW3oOh2q7JGPlVdlt0ZMWETeSqutVt6
29aZk6dpLl6dMqyXs8DTG3cB4uO2MvepGa4IU5ztIX769wF5JW9LvI9GEzubOhmGg0MDYQ10aJly
0/egz/Y1Q5wF48L0xSZC02s6b6fyBLVBw1g/n6zgNLK/YwmLLp7Bnv2YFYw13f6Eb0NSE9ImhbMb
cPaZD6Y1hyCUyI0oRXTxht555btGqtua6W6KY2NRNoT7Th39HNdMPyeEVMVF91IIx/lJxnGnkZ+z
+gS+GQ/C2//3Q+sOxyZsWfIUbFlrIHVMifbi9iFhW+r6SbmzU8vdu/NU4+mzkJE2A7vpuVw2IgIL
fvvw7+sxy2KRUvpPJZvoYXKdjTOmzv7fhyG1oNDUkkmbHK193hf52hHGqZbO2yxZbsUB6pOssa6z
AFSbZqk9gUAIzP2QQA0sMBIbOfCMf3/bXE8oTVqHINeppIjKSyme65T1LO07b5a5Qv7UBQ/oaHRZ
L2Mr+EK4z1EfVMUqLfpzVA5ITdp+Ao5kO0e3xBTuTJvWH/P3aNAONbRpk0QGGb+ps/DioYzts+lq
Mk045/S+j75D/1sW6J4iRuyLIJ62sTtR38zRooGtDzGsi10i3LIXmcRrUANdhs6A1cyzfZ2q8bWe
CNzOloxoHIaSyaYy3O+4uXTW/G45iYI9xsxdEfGkDBy/ItSYuBuWebWHspb5ZjaTnEG9NjXltouh
l9fiZncbn4tB/U7uhL+aEaDteg9Z6uFBUvNXwbLF6jA29JUPYoIwH9kEbGMUgvjGxVzTD95+Mlc6
t891AQwpi6pyiZh7F+YVSC2/WnaqLE5DB3cchxJtWV/sE4+zX9Er3We35zg6TopI736urk5dfsdG
9jc3bHrkABQQpVkT4L5qq9XQCZotTYqgAzeoU9R6hYmVqO7zU2eYh7Fi85Mp8Vnm7vwoGHyEvfU8
UKvONS9EUdNm+/xkHKr7fGTmVozikqGUjOJa8SzJZOUjMzdq9ZVOBKWkOYtoB9VlaBCIUEiUyp0v
PkcXRpWXsAhRCW8OlKF+zyXUQ50uamM9SXOTdtU+qcVPpiNizLpzWGxU2FpMJBKsfka3bsJypO57
aKL8VMauJGxjfnBa/ZqDyqErVyi4pu84gojNAg64YxRg+Iay50B1cBLjaFRfKsWRJ2YWrHYuKNkV
CXLdBAliKg9JxmKxGDBtZuGPNihnKEgu81CxhZv6u6wATGl3zOiwFzUqG8HNPTVioc145w5Bu84m
Y2X52F+QBeSLLJM3CswAwqDIPgOXUAVZoSkCbjDWJUNcMqoNfyYbMAPrrGekkg01vFVNe0UN1TQN
9oIKCEsDa8Y3cP93Dr692HVvekDEV+04NI+Zea5VkW6GtL/iXA+Yd65Cvmo12R9V2z9mkd/tgo9e
M/QavQL9SUPih4/qvIxnm9SQ+GX08692wLbb8lBwMaCZOdNE9AQuDB77kVxTzHohYVll5F16NLuR
5dNRzvT9cwjM015lCpuHXXFnBwTfaZKB2vGjrzkZWTERq4GoLEvCra0AWsxe+sDlb5oxYnnAu65K
iA0NKqiWVsCbRgc9g/mQdjB1jSc/JQYAlR8EfS8VxPrOEZlpP47l3PkRhzZr+l0+iuq5893pwW7y
maUS8VqWc+8NZrOqc2OZmkSDC+BDLRYH5nk5aoRk4J1QN8AAg7g+urrZBW1jk/wLtztWqY3BF9VX
GEYDJdt0boyqecmSm/60ZZiTm8AZ85sXzszqF1fkXGQvAKIMwr66fSqDAJT+tfEx1Oxh83Tks6YK
qz9zFIZo66mJh+dAav8ZS7ybKL23A5xgLqf1wQoTY1HF+fxmZ8RqBsHHbAX5WlbCx6czgPSNby8A
qW/7x0h9+gE6BIlGzO1fi8wq37ScKKOLD1jY5hf2nqfS4W4LUBHFKfoiHj20kMlYOTulid41sFE3
mpdDHeJXGW8Kr5LBXFQwMuOTQb3ZJuPs0dXqoKLXEGF3WeA9FcgEt6qnvfTR79hFfixzuZxLf4AC
mR0y5nWUsdUMArW9aHdqH/1uaGEnqnZfGQnYk9sEdpimZj8YNouLhkxcGw6assAS/vvgO6LcDerT
7rJuPzNqvR2QRRR3G7b6a/P2q/8/MzkMNVJ7PNnMH+0iWntGc/vMYUKSKIO7PEjcfWlWYJNbo3pQ
nZz3aUVwuKUBxpe3X86VeqFrqcr/4+i8lhtHkij6RYiAN68EQdB7SlS/IChKgvceXz8HE7G7MTsz
3S2CqKqszHvPnWAuJDFCzb4vnrpH9IyfYDkPlIKs7FZFzcKooa5JHUo6nAFeOvZMGKAVohbPt2OW
vyQ5jxcNtk6yCPUOfxQnVE3YppCHFQsAEofaK9pCh8fitZuxl6SjFVTScdKHixH43XqQDeS3vnRk
eKYvGj1G+52MA8K8Bjh8kgo0e0vG7TKnyaaLC/+ehiHPzYhPQpk928kQzokYHlJz7Lf8lKXtSRXp
j6H+UxbNb5dW5TaXkv00QGyXEO9rucC1bSCqZpC8wFHIWptMVd93VfqSLDXFnsD4uanTT9UrfY68
ZrBDgAFWYbBRUNUHHi4jFHHEZQ7KpoT6XM0+P2KwOS82MqBo5TBN3aFrqGylJtyJ8/iNX5UPkLM0
BkvMzmryIlSzfykYi2hZcPZW8H/Mi0TOuzIAtZCKPZh9E4GEoeY7RD9u7GMcD8xDRkKohz83svgx
PWUt5zKd1uwoC/jdp2GjAnWYOiQGfo1toAlghWPTyMAGDEiG5fAto+nIZd1p62bjoRhMtJEs5buR
/nZDu+iM/GJxg4vChAA/azWWwlLIOzAbBGtADPOL/GkSxGN2xk4Sps9Uz9xeOTaN6qqWgGMdtGUx
Z85IK+azS6EYlnK30fVgJwXA36XX0BcHpeAtHvtbm8RXpTboySJZLtkIk8z/K8nVjqVfraqPldAd
ZZPpi0gp53ECGVT3TaJfPbpR+ZQd4sk/COou0oePWJZ/u177rZmK5dx3VeCZin7WBWuHNuAYSPJh
lOWzykUpS38tFogyZ8kBeBNLJN9jeewa67tNrUcMzcuEOzkqiO2TuyVb3wi0lg1RRJ0OahwSjjff
PC2fTj2gyiDdjYXmapm50jkwU/I1TMYiLcAVA8mI8hETNTJKOl4WbHlAZ3JmVpEk3P1KPWX93htm
l2G/6cbmatLxDqC2+OJ4awDQSmimUzRdfrXNwcZKkr4fm4zeJqDKNrNFDz1uEglMamliicGf6dV/
fcbFTYXyEGFPwD4k/ZvwPHU18wdrTjJvOb0q6HzYcIQywryXW4++QJmTjxBpikj4FfGAp5H/nngN
k1L90dPoUEL9HQxSi2SifmtMBhI463rvFxZnNgIb4LPTpcJTk0/Rs+8syHLetJdzc53PZ04zj/hV
wY3YTcaKrhzNOSOE5oQzPLTGa5sciuAHqzb4Mh+2Jd8eaP8anSoyr1ufZDYrkOZrzZaMqQHoFi62
WCGznVl6RP+s7TmbNNqSJcwdUU+P40hyR11J36mBNFM0pbk3CmRnnBbo1ZkaTM1VVd8GpkrPmi/j
yqbPaZR7NHCRKKQeulXQk7UvPipGVw0qzrTOUL/Tpki+UhVHqzJhEyprMkh4tZ6qyMpWEtpzsBj9
5Kxoyc5UDTe3vE9fyu55EOzqKXkLNUs4hXqVFpR6BT0fmANdoVPTkAe/wDFFgjVKocg0aZ3Wh57+
tu5f5QpFphD+1G15wAe1GxMyIr6k2TGT8joUSDCrjFttyLAP+/Mos7XU6qJqASZ6ALCxL8X6WjUy
u6bPVGj+7HOwjaNoaI8k0yGBj2iYdezMEMFIBpciHCAhWvhlp7xCNlMvBxhkDp8RbiuV30IZjXU/
U0F9Y5nzz8xG3ocK0PyEIKlA/xg9PiLjMl3U6E0EG1NZIt3eqC1Zo4OtGlBgKdk5TEyAeMUdXavR
fOSC7Mq41JhhLTIoBTLxkcXFMhvg5+RP4FJklOr2CDGTP09NX/nEiy90rPdJP89XAxWx+rCyjJw/
rzrrbFNJ1O8ETf1M0Sxxq7gggsmoZSFiAZUdGCd207QbAeBq3rel61uJiwAGdSxMUX2AAq0zYDP7
g9ftKS6XdfGbqluhOwfDj4Y5p+QhVknjCD4K0WCn5aa5iDgNPBEKl4ZxfB5q7vRI/WuDWrRTUiZa
Rf3oCuWoC8IlgfNbFVRshNnoTq8mTJyw3lhD/NlTUObqtEIBwc3dRIoc4c4RfBXbZbr2DNbSrI5L
t96QbcRK5FxOmkdIK8sk35hGsjgNn+h/Lh191Yq3YPpOMV9mtQ+HjBdFO4RC9hsajOcnKvuxVRes
K20k2Qn6cs/nEmRi1ma6DQYrudHW9AU2AoR6KaYjrIsrZtzk0ls2ryZTAHORWnj/FBywEVUGTUzJ
SNyc4y1Q+yVaZ8nMNzUwvTQvD6EknzOLAQoXCH2i+851sNyMAR1NDLWuiPF2aTAlZ/yLw0/7p0VE
gXXlV8EsUyeLRQ7woKQMqkEasuAuTboLreAhSd2flArbSpyORX1uNfFa+iCxq1FE0vPHwbzNYW95
HlLxMT9UXAlbwJRBT+JGJDJamUXrcJs9NFvz6dsyuZ349CGVvSbfW0jXOsuMUCB8EPyseTbsYoEb
evknJQoYNAmBJXxs3BbxvM8maKfop3aIBa34E6Xcl6djijr4uBxUH4gfzh+dUX8gCy7adVfBettj
xwrSeiHntdsU4VqE3ScMX6VMlUQBJRDo3gghAxPlNGVoY1S0BsC162+LhYGId5L/0emjh4snCXu4
IpS2scm04ZuLC5Lfo8x37blFThxooW0bDZU8r2wFkkOLrqJG5AZoggztsiR3N8ARGwMWjneSx8+i
fhvhIewa8JzxMpAzGA/sCblP0J9H99pYKEq2Liz1jITJIaFaRiZsSZEraOaixxvTKN2hYd7kzzuo
/q1CkUvH2B7058CPg1CcMhGBse8EzXfJbVDyBzb3u1Tg9IQ4U+OnaiqdVcxrhqK8hKVcVSjNxu4x
YMSm3R/wftQE/SJtZZNYGEW0qFiRfi0z+ZwoHiZbq0zcyzX0FQXE9izuSxGJETBeNw+zzRyZREtd
AsIY850rkBTU8CaXBgxYgUOXTGbwK5gfq+RvQLafyMom5OYHjxxt/YP767IPNPrh2hFbjzNCzgjL
FhzxkmP/wCVpbxjxmjE8bXvmW2ngJtVPjJVHTaF6Nz+18KXzrVlCbHulikI+cFGKwIjdFpg4a0A+
Hc9ei3u7CbCN09wOOR8iVpjcC2cElo7F09Ip9pKKPbrCeWfiqaTW16XMUVTo0zwsPOI9O+eE0czT
3hLsz7H8zDUdRnO/yfmZ6YKiIRGfllz+66bgAAOGB8wVhzrcJxqdKn6dsLeWDNh/RrIYE0XZGIIz
9Gs8DKhF+EvzI+pP6CsXMh8vNP4QA9rClG6nuWvgdxYDUI6Zwb9UxXifgnonKzHcuG7FTNtReiwF
LKE+gRJC0qgc73WcLxj5dpOOgocrsYKCrqipYLQgow+0CoPxqLQAGL1qWA0iCQr4JQ1oGVKWXFHT
HsI0P81Wjk6njQIGzhLv6QhbWBbAW/5lBvGqpr6uAn0R8ggCUcGS0NghYZgjQH5e3oXffzZVuMxJ
qetac5lJRJH1pBYiSQ8NDZDXZIcSI3Ju5wLUhh5MhOG5SQlolCRnEXemhgNA5kRE9IKQ5KfhqsWI
yGp4tMDhtYK+SSjS0aH6IHqEEpZNOXc0geDghN8A50ZPgi/roumuVv8y1BV940cl9JeWOsNAOdEq
4UUEYCgjv4y5havT8Kuo4qbVuABCYOphQPYF/e3Mx2IB5JIYSC9lH9TtXr1a+oD6EsFupp19XPSJ
TmKcRbXmR/m+zD03rLe98m7BKYfFAIqPHp6GWa6Kzibx8xGASn2qWHi2MfdMCjQzudkyMSxcK5hj
n/n/hNwEc6JNRm5KBLpLoClf1swqMGsVt7q33FoP+GoQZ6oJtyVaMzUkV24Qs98VX0f9jZ70q6+Q
BxH5K7RoY71gOQJMMsZLK1zE5p77+1555Dhhhip6ZbhMhmqw6b4vuma2wj2VacLYSNSdcK9EyDY0
6VDTLYqBjhbgrcDAFtQB48D7S86WlwBRYVBrgBENS9Dh6ikYhzuaQArJbaQcygpN54dv0IjUIH7Z
QjhtZUv8CobW1tj+ZmlXV1Qw3My1JXdYVRhJFfcQx2yG89C0IKoUELKqeBdcM0Z6Ahs794eKhJaW
QMj2xMTWEK7EedBcQIn+EKRxPYzYIwTqXO0tZ9BP0YQaLh9j5ZsbUTH3g2ou2rb/DBTgFR53SwtC
JSpQHpNWWycRRLWfrYKQXu54EucS2tILusTEQxt0ojEBWZG5MkgUC0XidvubHv4rjPqCKJ+ms/EK
0/HVYmcP83SlQ8BOpA42ZrUfeo/9lf6JSsiKfE5pTwecZkq0FTBZ1B91uKo7OtEUpj1IvaIP7djj
EBag8/d+Smq7Zb4aglZiIQYdvAqVj8S4CW3rMGcaUMbG/bAc5WXAQvCKQ9JI6wrBhDH0+6CuDZJI
AAWY8gJx2KJvUI1w+JS8dtKQbGIycdSUqnHAP3Max8hhqH9MplOT1TCt+pUXpF+FWiJzxXSINQU4
C0pYZPk9pGe9xAiVOx21tGAERKixMghwpGPaQL4YKzR+qL4q4cOCpgwgygZlxg6Cs518HAAVFiVG
8KEg8YrKkKkHHEqBtB3AA/2MSoGvU9SgTVuyN3vl0gT6KkTs3ljHiU2QDigmSyasYMGwTMtYI/Q2
AD3Y03Lmk2IHjsmYU1WM0hF/FAeFByh3jmS1ao7JmwJfF0GeYEsam/T0nIc4NZB8GaeeYe0bCuk2
/ae0V916iGq40NHaKFRyGg1Zo8aPEHXQgaFR5LLDTwEGhbkjwLNO5z0TTjLO2bH3UP5f0wY7brYQ
SKXLSPqqcrIMSOUy4+wpGxxGwjOyhzmNlS76KD7QDOMY68HCFsJfSeRgUdABRtSUFQsR21hkwM2g
0QIEDFeyScFDrJ3KmquFiwFPk502yK5KipU13+VxAZnpxiVQIkqFm3CvPgd+owI/6P9K461Pi6NX
4CiL5mqk1KS3i9cC9abb9JfK+kjxz/PRFFw5JQB6c7LQDCIvK9gMgLySvJUVr1ABKCEh2vzMzUuN
Jjk4c1KCbJDHY67vteYRoWGOWtqo2bkTIM3hL3rX2RdWano4xyI4JAiPEBoF0UZh9KvkH7Xxm6PC
nJTB7vG3ysS6ElzOO2a8JUCYjPvmzz6MoGULNJoc+03yF4ZXvb5Y8p1wynY66/wTk5OiQ4aeif8q
dYtLNTYXpEXlQANSbhKC/BbjJ8aYNDpxvATyNrYY01DPMpoXFl12C6t7Pn3yh2cpuy+Vzxz7yFvO
lBzwvNGd2oCe6Hoq32nrMiRdRKDHhZDAd5zPVQlJogBWwyxNV6d1JBGxNdEMyR68lw0Hq57wFFJq
bOzVtBvnohbejp2Avig5XCs0lrKHiVurwQF/A2niAgm8ggvoNhk24EgWzUA6CxAXwu1xorbWIoNE
rgoNew5LlkQ/+pj7eayi0yjRZQI8eZfHtLN1ntbAvZPk7AjyT0erXJcQt4Bcw+FnEf3G5ws3WbwW
p9Xo09WGikSvwimG76LFtyJ/5PqPHLjtuKubrQUJteUbkiLia78z+R5H2p4p4UlL0g3wDoKTCAVL
b6r+V6YgXALm2XfuKG7HLSuKj0l/MdV/OSBMWXwIRG3J8Jw64dppRwWeRvgMYZJiTsornyHVpRkt
5AR0T8EQcv8xx3OR/5jea2Rxt1cfYS5Nl02Lcq+jA5DJwrliy1KTp0eGOnje7tTTYNGtr5xey9D8
s7wPgVT73lWVvRDfDFbX3Pcb4E2KjEOM9E9O/rXNJTYOHVpLq3iIAZNp5jvxECz6gJMJeBh8fZpQ
PbTwIv5TWkyGTPRallzGm9pQiMbcMfLNaD0Mbg1FfxUTzs8OfcpBje9oI6nvG1vXNtrkMrydG6fI
VckndkOiRTAo5rasni6l/q8RT4rkzrQiVMhmM7ceWCNA7U12+PlqV7fLBJhaFT0p8ZYhyhBa5YtQ
4QuG8Zx9teYjVT4m+rbSwROPZnKq1F2qfWTEebVODnlrRAWCBoXgM4HzlvSBBHOU9RVWblChqITi
Cn13beBq8PEPKDRBVtmvKCKscfQFRiAks6R/f6vs1aCYYgC8jKTKj3lAzYVXgYwDfICePmDEMzFF
JUA7kpvAjAY/AmQqwQyWk5lvCdeqKnWBg2JVNTkiwj2hhz6EztwNyp+Y2qydhyHcAEaEHDJx08pP
APKG10uD7N2dJUYobLdW/RhKqN9UlAxfedPhA9c0AGpBwbzJzYV5CaItt/MYsML6Z4kIrOei+NBq
opRJka/YopQyJOKCflJ29IN3K3IeTA9NvFSII6vyQ223rfyo+58iu3oW5GgKq+SfNDodWXa1xJwK
PQDsSDF8tmwYNf/1heYyIcRWRUKcD4m6CxKHV98UHwRdZy8re43Kq+AWW5aOz7CxFpnOwV6NvgQP
EZ/2T8JkCnqfyhyDT/DLcONcdjq6qBB12gCN0zHoiSU30fxWzPPkn3rEhwzdp4A19a+gzyXQupMy
OtsApgwZTVF0L+UHGBb7f4NbBZiGJN+4dIhSG/RPa9p6GbUPlHPjsxK5BROJ/I+SnYuP150r7Yxf
j5pDpHK8B+E7yMkPo1g3WLzDYpwD4qn6wp78Nsw4VKM0oMTkoHQoYVf8R7QuMdF+4qaKPyfjCZwc
8wnY/YoXfdfh7x0IeSEgljKDse6f/rQuPndmkUaEWhwkLUPV/ZVZx7qOHD2/97T8xhsX5EXe3GLG
9uh3F0Kxm4qJl+Qr9950HuaTREerWROLwDfJFS1N/in5L9N1TSEhpPLcAGVQwkUa5UeaQAd5merv
KJ01bNA13pDvFitYh67CP2Le7LqNlO2jhuRfA1QsvZViRfAqzNOpX+s6FYEHHQl2JUMVU0J68lFt
0bnW6d3/iuRD7R/N6a1h6mYRwWswpkMmX7LiSFyswtfMHRivly+cNLS6rfEeR/7s8CI3NxFJsEU+
PJNSZwjPqfUFPJuUTF3lpH9V5l7naWVPSUHvtx8VRzP3ELPbHYPZatzK45vKWxfsGAaMtAWg/zCl
ZifiR48ARHNzah3aV6GEzQQgdjwdIwBNXQ9CYFlVeC4pIHzrXnv38bsqH+YULwvIS6mwi5mCMVG0
lf7iGTQuUiu4pCT2DMXDX7W0ZTPUhVF/weFlIXIOkQlgdiLGwlwP4KlIlu5vYn+L5+4pZdxHnxwm
wa21bdr+BvKulZnyXKXoc9Cewr+cY1/QnkpxLhiLVI8k+WjKdlG3BMqsamYK1MtxoHLXRNul/EgT
cxcyUtnIzavYP/X4lPgMDyzZFlCYqKIjm4jnB3iU4+yNABkhlc2qFZuFyAbvC2RsHArpL4+eOoHH
Yjdh+Z2ZWYBj1GMrLSIFgdG1bnY1h0Y84WhTYFhoJ8wpXCmH6EOkY+iXcxhwhjO636TVZzVcivSj
UC+TsdOmkxg9wuIUXK3slpV/UUNDw3+Rud3jBsqJeFNl0juCHf9OTQTlbCSQU9zVNbGgG8Xbx+jP
hOhp+acg/wjgYJtYx8Tsq2+MU894sQdmrfFyC9LFQ1jd1fumtHm4bwKIktHlHo4PbvDoBaOWMMuf
CVXlNPzrmJlzNV2YI/10RV5rguVIDEkHeStzFYqvYvrPpEmYZX8krrFR6E9GhRnGL0Md8TSBVemk
xQhZKirfQoHPW703+XXw/jr90zcC2l4AL8qFrq1zbUOtZtDgIhbmWqTbhhKzBoragXYOtkJ0NLs/
JdimvCEacVYhbhjUBWAZ4+jRpduYeYIavQymk+WliLkHfiYcPkX+m1Vvi3GInsuc+xdUDRIZhjnC
LHsOtp3O+Ey6AreMthegFun1VhL/1f5Ols7isBPKH009l3DhCENIrmP8APi2SqxuXZggqWkupBDE
MpKxuWnJC1k0iDmaF/VMjC2VP1olAvA0alRNXfnc2QUs/AGeUnrq3BoLjqCOW8900nzJ1kqSnH+j
+kdjYt8BndGFhwbdx8KbKAMp765Z9g0ZPmLQLFNLbDTazUKHyvJh5JXdW690Os5aLoPmmCrR7yGs
nH5IKwHdS8NFu1QzXodt6l1EjFU6ImUd4DqWMjtWwGtmwMF4ScjvHYq91/d2O/7I3zl3xXpdR/ug
uYYIw5sceLFw4htVaIuE9I7rd5Qqq4rP6lekVYnWelCHDdxSyMmhU1kF/ct3yXU74ppdUHi2b4MY
P7mjzST/39w2pi9VgYgpLMuURDj5M0JNLNIy4r3nCqm6IZQNI6znyxC+Ev1oBPep/a1zUG1ItpC5
1ezDOMIJLV92VI0t7UIYu+tCp6VIE1XUgWj10Slj5xu/VGy/NUT4kNSoyLp7zVceGk6uEysj4U+e
b7yR4naIORpKiCQAqKTRJrPw2dFyDsE6AZvC1bql4PuWYFeHyXeFkknXnWD6LUM8kvxNWBnOgMQp
ndORgPD3gmPE2GsoaHPEVjj+nB5AvZrjD4iZgAXypoLvqvEytZyDZUHpKZAaQYSijOWEscPK8kxX
wqzecz3SiSdQn6P4UdFKElNxZUbyivmwlp+dRP1S6EDzD8OsYfZLRVPelPJWhadIOamM4Lxa2Qa1
uUzpauqWZWcqvL0P3ydTJvmsjQN+NJwCtGYMLN10J7gl0/QmLFtwSRFjUooZcw7/2dGnxVtdZycP
A0RAy3VgXcrYiYumWLacLMlsmSXYzeC90Xr4sJlPu1zllqIACn1H0peW/bQc6e3D0peFspOLw/yS
lA3ROU5g7AbjKQDASR0FzRJggIS+kCPgoPVKgl4tWyOZRwxrW+TXYRWhXR5Gez5i1uzJw2J66qlX
H4uCcgYRpNGai+RtXh1AS2E9npa07G36VygsN03+oY7ndsTOuslQXaV0uUGT/EP50+ZUIegd8G58
a1WI/dAnLNqpaOew1TTjqc1OY4GaHtism6irwDuTqC3F66xe+aQh1NtMYAi+Sq0D5OQpQsSLZdUp
RLcVVl65aep9wfZTfc8XMy3BjsGq4ckZyZ9Sr3jVKIQZKZDpLGwqrpRYmIDYdYTykQT97MZl333G
I9Ce2RljvuRwL0uMOTuG8FgVJbq9LXoBJfkb+YqN6judsxVJWaJhl8AYEq5MjuG7gWwvmyN6QGyQ
eY1+fOVZB7nfWcV7al66ebLKt0Fbh6aynryi4pbkWJNbzBkqvjXM8mwzCn0npSeAEjtfoT37eF8V
3Atupf8Kkpul7WTrwLdZZLumvvqWO8XrWv4VAeHC0y2h046kwSQo/jS+laD6loUVYQlDumPs0VuH
rN4b45pszI4GLMhaeIq0j7m+y8RieRCzcOFFW/U2C2qAdkiXRrpXIQdJ97Bme/FGuKDCybAQ4J2d
NmStJtF6YH1WDhgxM7VLgCHKJx2kgLSBmJ6F68vOPAYS5p+5M289EDqPSf7BEoG8QIF1y3oJD0zh
1eINDm16sPwmKLEtAh5BFzOGQ2sC9JsBxEGStkHmBjwzNPdIcfC1Rnt+Uu42GY7+ym7pxotQ620l
tIc5VZAzJcBjxQvBzUtG6+/kCVuBU9T70r8GMYXFdpjWQuqMdxpm3jc1MSoyskFptiOwmApXJfCU
JehY6f8/i2kTDJ+jsENY3S+5xtAUSEcCUw5Rs6/NxxTdWDq8oty8GVDygRFV8oZFHBG++Yi4juGY
zPLjlDqM+gBYaNFaNbnH2rRYxjtNnRQr1SV+M8idXgP9S0ZT2lVutpO+s6JP/phC5jK1D8dVHlzp
1hHblcwdUNMjdWVbs8KNZRGBbd6UnHU0497I0WYiNeGiiHrBvxLkqNoAF8Zul5LVxZMfIZrClKA5
uYprZ8b6KCCtT411Trwzk9KmgqLDm8CnCx4FkKSAi0E1Xw42AbBTrXlJCXNi9dlIFz5mKi9l+o7F
Ufe2bXWgjWj7yr5FvEJsBG4IDG2py+sIrpwJBScU4rN6OiOAl+q9YNBdX3KnTJiQLJV/vQKs3fFC
5JPbqnkBiVz4FddFGK+rtjjwfD8t0icN6FtL9omiptXMCBd34LKiY4NEnmtN6nr+UiYjRVr2worP
XsPiouJQ2IgQOjLZsdU3d1VCdHma/Dq+V2oo4c9DnWWP9RZ+YocZm1HFuELLZxZLuXFq9icDHaPN
hYWx33jPv+joYGG3iFrD3Wmhz4bEsQEBp4KBxVS+SDfk5D6IC+ZRiLCFDVuFi8wsGMorwoifHNIm
5bz8kbH0507GGulN8+ArZIaqEl2rLESAPQKpxsv6jL69uWIlkoFHwmnFugKThkvNO+HSgEQCdz9y
U8HN/LWEQ/mjJdCN7jkfD7eZ5zaWDYGfXy+ws3L3aBf+Tf30ASPv0xFRFMkBR68HRebQozWCdV1s
ZmgXkXykymAr9HdV/zApBZhr1evwCxoFC3HakDZMI0FMKaCWhO/2z5YcVNMdK5zoKwAxPm1Gbf5J
PMRSoF3NhUkirAopclMlawyapeli6fZQW0KeBNkM1mmtBqdSRRN8JViYC4EfsIbWSbil2BxEWlRM
OteEAYJDGYF2kvoQ/P9c0TL5V/qQVbwBncoiialcsxNlPNnRyGP5oiUu8cFSSWe3FQBAFnAmOJBL
pRc3YJZ58wqGjZly2jg9Wm4TlceimBy0GQGvC/0QXLfMeDOMemsa2lye6rO3ozu944vPzy0D5pIw
55WmYrABR+wytRDBi63mNCbdtskWjJ8R/nt2tGLdzkLzY685psBcl9nztZPc4I/RPaP6UndlzMqh
ecmTgxbCX71L7Zeknfl9cE2bSLDbPaSkHn76WUc5bTpa7MSMtV4g0ejXarhhKUV/UXUnfOM0vzFe
y04pwhnnarmpxpMUA2d0J+L8JLfSj6q1qYZH5R3ptQmhXY97NuohczCuKI/BHf5RR9g9uAHaaF8o
g5wWCwLs8IUu2ewzWIRCBlir8osjAQSOZTJT3jBz4DkExZmjQsuvrX7o65vYHiNtiYWgYXY6bcdw
RYqm+c02xo9sMORnvj/n2GrpHrNZGB/aapciUf7JtsIPnjHpTXPaRGpozmkyyBC96Rp68zMo/BUv
uuxtS3Ud4Rao5wWQ5S7Xuo4MdxGy72i8vAbaIGZU9T21r8R4Imiokm01OcgVAFyJpBIWXzq3EO7y
XJ0czLh9ufaqrVmu+35HtcIyZSRLv7NA66Ue+12EP4mwiMlpGxcnBPqURtxE9N9qICfbBOaQdaK9
HmBF/riVt/rT6KE9r5AVM4VBq04H00Tl2+4ZY3PSgNbwScwgT2sfYxzNVnSX2bqGf7FM342T4akB
Neqlq+8/ovGgJduQmJ9k3xGM9pPeMwBf+oobhDdiqLG/5IGSYpNqfzL6oz1pL0Z7FYGIGDs2B+UD
uxDvK9Ar+on1uovXsrznbGQ7yGpa9KtGdvma2TUiPLi0yTgnm7kXy3suE6RMxoVMH9a2/pzi1YHA
XgfRjohPjbIeHy7dg8LVNhjm1ryJldvfRhrRKyd8UxmLDJJg9tGUxpXC3sCN91IcHe2f/hP8MQuh
rKbc4297DAzQhcDjzm0eRv5V/9Tn+tTfuZePN6plWZyT9tC1kRCRf2e/I+o2mgpvVmV+E7/997jH
Go1akAHnKtkSbM0DbFfE5vwi+EACPdcXIhX3tv9mzMVv/Z0ix4gPE+zur+Ig7/CnLtt8/nnCMwX9
PvyKQTPrDmYr047qFa7c040//xc1jwmUVaWiWna/AdbPK9s9v71BjB5vIVE+2G45iL0lPaf6uwp+
SPihTmNXtxJHclUyaRbhk2OkekWXENcTDK5PT/ysas5Ie7zDfwQH79342tCLaRKBXtvAX0WEE7ck
D29HtKzpxoBz6aMvXPJFtbTgYuAIy3nUVMyUZ24giG5S7mtY4Ac7fbOvgNyox0+dgwf0MY1KCFJU
aXPl42GKBN74RO+ocebwvI1FNbjG8H/tV7ooYnzwUg2mXfZD0J7cCzaD5MLTAB/B/yKpz6u1Rq6A
smTcgzW2p/5caZwBdJDmvVG2Vvxv8Rsyk6TsKmy2Qg+gCQLLhfYPNNjOzJZMiyLA3ItxWS04seXb
W12a9+moHVCkR2v5TdFrXXBNfUuGSw6i2z9p0oBMoWMdvQZXOPMv5IhDC4LFSKzt/qFARJZjWHYJ
DQTR1zy73BJXpiJ1RQvB28QhHt5jMPb0+f0lRYXF0ctWO4/l14wUagbtJObQBiOSxT9EbK2z7uEg
V08EEMyCW/Y0fLfKFSoD93MgKhFPD8NU72Y7AHmWtw+wpWFjSG46MzLe0p+aWmI3/DGer2uHPxP5
UnFlhAD5kVg8eWeux88Sah4dPAoH+vj5YjazffBsJ64VLwVV4196N17qrtp6J7b5xiEewslc4Wc0
iA5s/sraMW8hz3cL/ptYYumHkoDKFP8zMxk+FyksXHRah6EBwiysN8aaNuyU7fhY3R+EZcZV/CWd
cHJEmqP6pPql4otZRe2Dj2hxUhXQbvibqAAXTOxILs5ghttYCyO+E6zbORXS0jzxe+gnZF/F1iJB
DkoTcapol13a5Q/o97xXCIiaY2oSGbUYPuS9cWFcFN9LOsz6gvvQnNWNPpGw4rmwmVtIh+oyMu/7
nMs5eyC7mHRr0L9wvEwiChfVQyanDc2dM2/Yr/HOiyER65jYyQefA81x/Ev9Jqjbiagl1ifGvF9y
WZQSeumm/uKdolPosyn9xNb8zKkgjH+TqzmI32lqrYbr5HY25QhP3TvWa9NJrAW9RPtvcjSXnNVF
8Ufn/M0FnUP6uz93tuJWH9GC3IFvvsp1/NeS5A5IZIGwKsEzaYNMePNctUO/stxo8YfufNN9wa3B
yTR3llx9JT7hZ9O9dppr82LjRPw9i8rJ9qCxYMP/WAi/NDxHvoBsYSJj3Eg0RoB+Y9Oz68jlBh18
Fgb3PzuT1yoEXOKqnuIp+RQiW0sX4nm4UtPyvRq78Jg6YL67wsbhrfCt/k7fBgsUzw7iinNOe/OA
gupJnuky2RkHn/mKrW7ML4jhIN+dMWLt8pIQg7lGFriniTiQLO3ErnQ0N8Av7Gxv3Ko3wTnf2jlw
cyfaGE+S6xa+21AdufeTfoE8tzCO3E6q4Rqpbi1s4ESAosDzhAR27TsnYgyYca20Yhn+U79Y480n
FklmV0FzNI5Ir0V0mq6+VK587qrfa4yMOsTW4PAdnW3r1P1jQ6LLNF2la90v2md8bs9sBZT0IhQZ
jOgG7GykYniMHfSCzJCKD96PmAmoZzOrIS+7s1mZKDQsrPMLOg3BsTomx+CDTY6tZWDVwfP4DenN
bKwD6x6adGCrt/o/ks5sOXVri6JfpCr1zStIgOgbg8EvKmP7qO97ff0dyq1KXElObIOQ9l57rTnH
/NUtTmALqLssOdW/klgsyDn/LaDTuFQ/mztzGW5dThjDf0tm+cETwnLC1QfYhPMvO0MvYfyTopg4
hEfoWVf51WPQFBbgoXg1gJD5YBmGz2GLqC5JX6E/NNOmOJ8Xl4Y76A3hj6uI9RvkYW4jA7OZp+c/
0Al4sAsy9T5TYNTcUJRbi/Kfvu12VNnyL4c1zm9MuIS/9smzNZ54G9ED4Bx8WipzfmT6lHGc0EZ8
JA/tkj6tdXijl7GOlmzTC2mt38ZhbnBwqYmBFCV0D0umR1myUH/4wajdC9oS4OX/0UWe26GMoJnN
bf2z9oi+CFlfmT+9G3yh72vfNjCnPal+BjUPfzmTkxyNe/kECNTMH13+Y94SR7YRnSBqPGSfKGJx
NDz8s+Uae/Ou34GgbVhETBQBW22LwrL9GZxxR10Snoy18kWAvB0die3cVz/0f6dX9FesQT9s+5Wy
ZCZ6kb66T+NonrDW7M1r7lpUtsIHRW/iRnvNVhzplRzykLkYz5AGIuknOlofgMj0e8yPCN8xEgpO
mDsDgRka+ZVlTzf1S/wCSbkE9nNE6fvswAKMa/X6D4ceUEgChVu32LJPDER5ry2YZEwij8Myf7Lk
VP+oh9pP6TW9NHfcMAeyfddYcqsjOpgu59mRvlQOlcODfkR1t6Qxv2C6DY/DEX+sS7+ST+JNOaqK
Lf9yWw1X/DN7GAx2sFCv/U5aGhdxpVwk3sNNPMfLwCbNZ1kv5e0HkU1Lw+mWR20dPAxE0luIravo
88qa+iNuaava1lJ4EPO5FdvFsA1d/6O2HTbqj2/GB7zU+cXELicWxjcPf519knexGnbVhkUCng9/
ku1Y/JbDBvEVN67wUBEh3Kz9t3++e0dklnZOa8yuX+maQ4stX6z5NudouBbdZuEE26N6gkvD3cA1
06/IcGz5cKGCQtO3Tff0Md7TBYvakhPjQr00tpsu/5LP/Idgq6WyzF2SNBfF5hqsOPmv1/N30Is5
/dUv9azalRMdz+tgRV/taZ6Yrx7/Mem45C46lZNxzXYYTlMsG4t8zx4fPDjvhstkh37VQaq+xHm3
8pZM0haW3dsbxKvncrcpFvups/tXs4ud4kwv3G5X3FJ0jBesiuwqFOdb+EAOQpMXBjfn85sz7YX9
UF0wSLNj16Sfy6titOmAy1m3/z4Mhz0ReYywZzPCm7eQfiHNP9vlLzeJ0xGA8q9no2BloZVTEhxx
1hxvX+1a6iqAyUd/P1wyQqgvqv03MaC8noZV5prbbDW4OeuiueeKfdGjMjkFsjIc4OH9xq7+8lbh
nl4EBcTGgjsz/zmx2KBn2Sb0PTLtxTH4K75eytpaAzAjtGYNzupI6rWywES1jlFvU4wcGHguUeHg
T7+i/DfPYBf1dXkglugZLy7/5B1Bq57DzrXk8aYXyKOv/7LuuLod3E6IzO3hZO1Lp1xcJ6AqtImv
FAX03x6Y2tNje1cOlBL+2fgyP9KDvxEc6ah9CWu2y5Cu75d1EJ/aV7MRjtiR7okrHuNH+d3/M571
sT80JBipLko84+itpjXbIiedk/jqduZaCOZgeACWkDmXLeSoN1GXIGMOKEto7NoTt3TIJSRInhCc
JafsZeIC6b7OT9enudDWheOteLHNW7oihltxsjpItwCbwO/TWJBFaHNhpGOT8LDBKt4MizdiExN/
CM+BgvL4SL/KHn+pHMTzXD6cOJ4hkjnpN1Zc4cCUlzxnCrFT9Bi23obMX5ve7tyDIKvHVlcDlSH3
KzjVD2bsTv0jHdEi28XiZtnL6Egi7BEHANxeSCOL1ume5to8v6nFnZT3FS451izH1ed0TCMbZZf8
ixBzL540btJqB89wqZ+kdWpRHi8kcicW5+wtPHgdHAaIVw1gyLGyINEgywKaa23TKzy/2qe/F122
i4V8hd2+EVfzLVLhKvwL7/4XHr1L/qDVgJaOe092yx+RyS0VDPNFFgHx2i+O2oVj7qe6aRz25XA5
vn5+kseniZKHH5X/kIchsUaEy/B+xUO1AaAn8Iwp/+bl0/qmeRjYwLMOFN58ju1qOuo2ngHioub6
7P0UNj0LCsdtVg4gniIFBEB21fV+GVMM74apjmNeyAqycYbKL88NKWSmC0iWdlFJ60//TMtjUQJk
X1DJHEngdQi0OKLh5MHhxrlAIsUIccaLL12NI5vYJl1TyOSNrbvCFYgjLcBl8S/Y8FzdDPdGGcDw
y9Z/0+d0NfeYPOkidv/oQtIfWNKcdJs9vrw9Q1YblbTD0jollEOO5VLYu7R0bAp7CpK5pKXOZm/X
2BwEO34TbLC4gWB78s6WG+vXchm9/ep71RVd4rgWWzQP87d2y/alXVuac8tkzVmI2jpZ0jjhqT/j
2Ch2BLPsI2f+M/+f5h6ZrzhjeorrbSgxS8CqttBd5mfjgudHORYprhzGwXwgyrGjmvn0tzwjFOQ9
3kjSG09kvNQcaz8QLV8rwnNdpvxHKd2Y+1C1/bWKHpUG7lQsC05jbvkRbedhdbZSzvMIny0bH/YJ
PW/8Oc7y38W4oT31dydfAe3IkiOicyauheEtOxkTcw6P/SK38R8s1bNLwb4Uf427uWejpDPG7cv9
vcWTt84e6Sq6Fg4CX8Jql+FKP0VO8+qihb+cLpwsLmTaIzK9CrNUTobH9jNdO0e4w707s7WPZ/kM
8vox79TaBYNpvuh/1BuP8gaxO7UCpdVa+Z1uwp6nD5PDhTo1opb5lIv5oFy/9I/orb+C0zx29Nkw
jetgq650zSniG3uk2XHW98XneLa+xRNDBF4lZImVsG624o0LL54YLHE/83ukCxVduK9/so2+2AYH
3sX9E3bnTrWb7bBtFmcEgKs/a1nb6onlpHO6Q24bJKYtE2Px3a64k+Wb4ILdOmaH+beYT4OLEL2V
g2gzglB/ajbCTbShD/Bf84C161Q52UM8MRR7yx/pkifUBnvkfLDdHNuV9QUvWtky5dz1T3kV80Km
eZBAm6jdWweqvQMVlXDQtnjUfubLb3zJdIvwXZ8YH9R7GDCHaUuLAM2ha6zRAbD/XUfaS+q8VO3G
X+7MRb/pV1zsJTXOol1fYQxD2l/NRy8UCcfogph8cQ7eHJVTtz3DLj9DN+43x8Yx7hQKkSP8KWvy
YZZonjcmo2qOHdQdKs+qzbCHVRWsorlXz74LmvzobYQHRXiypv32THYz0myew6EStCm771QG1lrn
cwj7XbjP95TY+TN5c5rdSktpi2xlb80noaN4Y7KiOciRmL2txt9wWeR0f1p9iPZ9ZF1L3VFiHoBU
KGHkbGKQfPSrGYCoPsKroEgNhpjhgNkDPXM30PA1VVKIo/A1jiC0qipqbKk33MaECxHqDUFIeu0S
FMi8LwAXZMy9czCB4xS2B0MbEOeI2rYkIvEU4Ev2c5FyuprEE3r7qRz2ZkTvgYC1r0KxptP/v7R/
chbAYAr6CNfCeMLd8xdYKXAuky9WURMMKnmcdDTWvTSAhtuVBv4SztG2Hlb53vRmoU0U7ZKCUUja
d8x/lOKRiHm3ViOA3omq5i5+gk2th9oO7/MwEbcp1J096Jq6U1TOKmGJZCGQZ6KUiiRdanURAyKy
EKkxx3ViAu4aUiJDKxpzCaIL8PL4tD2LT8KSvZVW43MLDLHDYI0/9b9/qpTun2Ek/U4tJW8fVl+e
mv11QRwA+6Mcb0vNzRWZhdZQwlU50vuqrUzfmcq5rUd/19Yez78RKLx/1OlLYr2wfdVDdc0rI4ZL
PGkAmA9Kgrmit/TPbjINLEjMZwyrBrXLlKngtZzxUxNo/Ailofr1iupuqH31SDPGQ3lsvMtJlWnM
CbS2u6FnEaim3pbipNjVHe1J0WCuNKUd4xVxF1T5eoQov5xJeUxvgpIzJJNNv9LE7VAoCBpnvEKX
Ca7eJ+zjcsOuIvED82As4XIJZIs1/QxfHhEn4lwxfc3iretLD0lAb9xjb9sVyHSqN0+HJKraMfLK
GJ0xCSFVTrvKMIyXVzc+RaSyxE9yxadJM7Lxo5MmYqpvWrxauWCqF0npwczp2kpXs9GJxXjaGCL3
uw9xVG/RKBqj+RgisM+TVO5V8sp8azpnlQclqUDOQG7jdZxjZf/7UsbE4WVIz1UED7iM4N8XRlK5
Okmqfl5tcT/B2Zj/TJqBQFVcrgM5zI4dp/MyHqUNPJa9V6uc0Ce8O1bMfCxC1GnNfcukouilYAeA
4mRl4LmFnwJKR2DGGq9Kwc6cv9EXxVMBu9kR0AvUErLf+cH670tBPMNMHUGepHQxQn8my5raS7TW
ClJqOtJd571Vb6QDbigOQpIHIa21alo1MfBOT6K75TNha/JnU6vtOYSNuFIVGiphlRHYFst/NTcd
BjOZIa8UUKZadC1GKTROigG4Egy2V9V3H3lGOhThDhyJjrr8wS3MjNcKgbrEvvAcImM9CLn0IUZH
0s6Y/FOjwVinExPwWuWNGRnAGIGW0YoN5iZ9Axua9I+i6aVnPXaBS0JT5HSiWW4Dnb66WeAOwe1n
HlUdaJMwf0MVzIz+nqJPqSI7gxfjlIOxxf5e4Ec3SLQt85SxwfBZiygwBq9tdwQ5hNRXKWCCHpcR
UXfmQTdLn5s4Eg5JEcJAz+tzWWnaXq8DRsg4bEKpQTirM1xRQHBgS4r+pbLQL8W6iXZqjCV/mBIT
rQiLrRpDHi+UCEkOEThSoYk7JbTS/Vjl34JSXtOKFm+VEggn+8MpIGkV5U9y6jpG24ai06mIZgSk
Eu4VQb56ORMOT0YkUiGy3JGVZdAwyv023E/WDq3ylFkJgMI43Kfzf1QUNsgm0xFdsmKKoZfvhyx8
Zh4C7lzqQevO/6lCXIwYqo1UWx8CeekF1T0dzG4LsuirFXmuAyD52ypsP4SgDs5dj3QtqJMr5Prg
XPlheM6G0dq3IrIiLcawAII0qJTmBvV62JjeeBlk+QEhADO0718MycLkObpJSzOYzYgza4y4SrBb
gw+n7KcXfPjP0BODSyzhaik8dFkw5yPW9Zbyw1AhRCbBg+1OcAHOjxdMWO1m6CGOoN7k0m7H1Kjw
PDL6DguNFNpxnt/kDbLQNlzLKh9igcUQJc/pvy8TaRtu5413MorSkymB3Qo6a1eVGgt1PCKkJYCA
EqHDi5PWww9W5MidWuJj+yT+8AI2REIy258x6ajCZQmHvlw53BuhFm5Nf0KH8Wi0pDrhiyHtWKCf
M0B07NBYGoDNrgmiRLkQcowsWHA16YPNCCpNBCKEpE8PzNeqlFLyikJtbeatse3V8Z/E0niNzMnf
NKNbtBzFwCXiOYlRH4TtIzEfWF0H04G9RFsuWJbps8i+CwH5N0BxMdqGFQQIGsoHFb5mfo8zVwlp
cMhg2sL62TTi3KuLmzN40Q4LIyzwClo72wuY8qs0HIHARXNQ6Q22Zozjkv45E704PpC6UMjshhsl
3VueC9CrU86RtpTZOAbU1oK0Ig8toHH07hUev3eLJAFdOXOehfHbGpDe1zwWqrIemKKbTO705gG7
m4/ghhAPgZzE0IepC8pFaKanEv0aDfd0fCNmDNaK8BNCE1UAhV6zbpN+Gj5jlJ1kRo4YVY4XtS8I
b7bEEU5CQZ9Xo9vX/wLdsGWPHVvzHRFC4RD49mDVpzrBp52hoGEGzZOH6EJfmWZ8VhJvrSXNSmrE
tfQbJ/CL82rfyOnB0jD/iuVzAN2QDOQZEu7mibVrFGqDFlq5VY2IVpWbUWvOhcdoCajQb9lYc0Na
w6NAIg4YtIXQh65pesy90kMZSje5yrb1ODk9ofGObGHZiqLjIIJVHo3tjBsQNWiaRc/xqm0LOrud
+id0bpM1pyQtgULd6/Eqdp4zuyS06Uk/faStNr679tUon1mC9wWvRB1+VExJrT/dODacfgJG5mss
l2q2iQWugRRcRqq8pihvsH/naFYBPk1D+Tu2jOGBwyW0L/zkUgd08Qska8Vd7Nt7mTGtJwPZEFJC
dVhiSYy3E/RAGrEeSn+o83ad9QjBckLCKn0ZMVjOVBn8WovWJ3DEtPqN+g5CIF1C0/vsrFvCmp2y
1Jox3FSGlRZaOInqDalTQDUtCMrLkyWA+LkGRbJbFbq2y9uLj0yB0bsp71XkTH6wziQRPtsty2ji
cpqazY9Rim/FpR5h1kkuN67+Cq48mOD6u6opEe7R5IRYpppz7u08ciaCg+6/UCTL46rWuYMww66R
/sekAQfH7CuJz9Fw0UYGmO1g/yMPDM8PSkeYNThrjZcsf8Pl2CqavzPLDoUwmjrL3PSt8ExDaFFo
wLi5RYO+AFhXAwtyCETHar4qc1yGCEA0rowuvYE/2rH4VnnoVeluoo+BpYQIsKYhJeH4JfwDXdC3
P4Tot+SVSYQ1IF2A/aXpP7SuW/cB9jLRrmD6QDrAwMg0HZ8yo8V6BcmEalnmncoYMi4d6QOI+DTS
5XVQ5PQfZw9gz2RUk7mjtgSFigzXdZSgHmcakEcfZFcTwEE3oi2/Lam8CDqJNGjgW6t3FL9bUXTS
fsEmVJwr457jrzTEP12pz2Sbr3VLvVgUko3/4/kc1FFiZ6OIignvqOfkbbaqcy53pqzSTNmbEtv1
PJLofrkZTQ0X5Jc5dyQDxMtkwpn/8uDEV91hW15OHFGJuGtloFnRV1+9W5AAWYq4Pz2r0UWO03NM
Gxn3uDSsPF5XCFXIo2s3kdetEssxIUhhFbOYNBo3SaaZWkpuVPUOwYM20JyvuLyFiBWyEbjR8DPD
I8NBXaYKOANW5wyfhET2q/zdxqiSGcVT3SPSOxrhA/R50bwoahLvT6EjGRHPjVbN+x543DAOTa4a
Eu4IeduD2Xb1syM8KC4ntPGlAmChMWf8yawpRZ+Hb2RErKgTg6BEgMFFBQvWahqekvyp+OzF03si
IIhWHW701t/r3Ps8cUP7Eqw/T94IbLww9cUKJadMn6T/0eqTZT5GLI6Fk6mEKqNvqD5bxUXFjU04
dybW3w6PgwdbfBfx6CcoGvIBhy4DdH+LLEZC3264SbOvHtml9ZZscd3YLQo62AEdWXIGlH9oeE0C
PvusWXIpYz26cX7dUhQVN3ZhXBLbZljN/Ov4AOQm6DjyHoaRbmi76bqbHpaUGU9DwKPH/LjDaMbk
z/zupXVRHNLiM2//fK58rm1rw0dE1K04t4yoyDkQF0hsebxChnVB/I6UTxHGmjbvH/JnPl6HFm23
tPDpuvgR4gIYflO6kiQOL1erfWU5Ru/5opAqmCKZsB56gA0S+yBSte2ITQH9GdySDMPZbL5kGfCM
S1hsO+5ehWNuUZUUIBEq0FdcfhblV4lA1yceYOSVesJTJCSUEfwgAE/pPRbLv4blYyIsBOA4vx/F
tJHdzeEqYq+UC2fAcqcoZKPA4rOkmxgfYm2NvbK3GEzyL8WNNdPE71+dRB3krp03u4qpONA+Ul5g
FtMQiUtbotId66OSHzKLfHsUYv1f3v121m+rX0T9o2F2H82mCXEZ0kljIhWetPmBnK6ldBeTZDXR
9tYz1yLybvhIow9VrJYa27QVrifvl0TWRc7jQc3tqvqHSns+/7GajyHDVIGTrbP+SciOUm8WKCnx
lunrWNi/QXSMxF3THmq2Y4mb7JCqa7lGiS1/qt1P2P1m2XelHE0+OPVoIKoJGPhleEwRtGXkAPkv
iBZwrniySD6DL29ccqwYOKWQ82jSTlbXSJN6kqeKbiOyhRoiILnWbnT03juj1LZSvJPHzo7SeFW/
Y+bRsvIdzSpFdsPaU1a5ekryq1ith2xtjRtZwVG3Uvsdm1KKS9PCZcpJfSHT76a9a4Rg4Ewkh6gd
jP4l0+6YjfEjjCSFJwvpKZZVB7wZOVqao4niRtfMVcczhl/e0JDRY2UmVEJo6IoyXgMQXmKrtPpL
rJ264ZD3lAMk9In1bWLevkshQ4BMpj0AN6x1JSD00BnV4IOoM8RwkOUErCAjEY8pyvoUZB1gTXGb
IFcfMNeCbQrxYGT9TTVmPBuGP5Y3rPEjUgFCBARxHwQPEhIa6+onfxX3v4q0y8LAM5SHNPtrxZfp
14dK+ieCz5DCfYVKu/jpxrNIHwdqj1TgJPyV6z942thHnoX4Tx2ueYyBSlhbGOB6ari8+VMSOAq+
TT01Ck8waTBAkw3KuI7+oYk5pOJ0HMFgYEcyPxT1RiCWBaZ0PHXtN52R6Rs9EJ5AkXG6tytpx3UC
2XMdJIf52aPqjribp+6SxhfBD/nIaKv2j4IjD5qYpmBtQcyJQ4h1Ia1uLWqyhrvOlgvejh/x/DMf
ccp4XzMW0wkZKNDkUdr1ncW5/JKbvyqmvIxyMz+16X2MrsA7KlifRHD1myH/rjnHBEntjPK3VMRH
lZFXd7D6DWHdnbKLPdfKd4U/EKNcos7+npIt3mUhvwo8WE33YYanRmVRjdqzQjs9UBUkYYWryziV
gz8Nfz/KinYfyJfQ2wpY+eptCTko9PxNhLtNm7IF6EKajf3AjsodOUUEUjMvwZzOwzzlQOPChyb8
ecmlRKc14ieReAHiRuBbPX5UiXhn8mrcdFckq5O5T60PQtadzPsXyCY9uS8DhWVb3pA6SsyPPGFX
Rx+D9WdVVCUsOtZUbIwEnZTKwIoFPQdDVIX7mNDnxp68P1n7sjqkkMZLbx8CmSRRyK4ofgsoijFy
5tZLo1D2xXdGUdoD1mu7fxaLQvhjEv8bnHnBAM6M2f5P0i+o3oUk3RIkITVNeG14mtM9yu4jwoyc
MD3yJp3ApB5mr5VJmdRhd5Jm4QnYMQHXqISfacLvkF5nT7nPaxTckopMlFpnov1nEPvjL/v6aNEV
1+cs1hNoWwROlj0KMPzQ0PrBSWEgHjPJ6w9G+dXHh5lRb8ERVzzPkbrd4P1kuKkV4aKlJyECTBbu
/ZBBvpet5GwLnk8gHyg4mc1dwwWTyL+6eBjHkw+u2UdrgFOpJU5tVX6i89UGm0Jk5EnCOEudG7Dy
NlxBj4oviN4S+7unMB2mJjH0s0GnEbHFZ5XD2R/HvwpWED2zny7UroI6zmvHvyK7y3yzrIqXwLqK
A2bD0hCI0gYtUnyWVK0jJa45R7ytEn4baBLOHTkXRLn4VPXydpJcWWihnQDIGphdw+JXUUCV0neU
fxg+vIwTTQ0MKaAsWSEbpn4BR82C6IJRq2xyy0jcQLntsA7VWvBh6Yi++z0Jxkr/siJHDiHBUDwd
lPQGvSIKNq32lbJ9BL61MWp+o088IRP74aWYjjKtS95Z0208VmqcJShwWw5QNH0S/ypLzWYG7Igi
j5SkcLwi5KMabBlgIT32nrffc2gAAQzj3vHyz6777OQjt0CjHMXwFCDMn7CaaZzFczSHkT9uWITt
AOW61l1Ij2kF6LSnvuN4uoksR2TC16HW0Ec0RdDE+3XEgUHHPL8XlcMczoNhGVfcGYtmBIMbvaP8
Pb7xY2kYaqNt7sFiKTeV1y9mhIeAkrmukDzhcha5W1JiMPyjRW+wSTcop+VwLwQfogJyABQFVqe1
qR4MgmjNlxdfelow2VOkkWs5VboNJmdgRFKsGlKbm1NBw0jbpGhzSo4yq4DnKYD9wb6Goo34UrN7
xooz5LzK6GRyYh2ph2nlO+rwlnjt3ncLHx4zY84tSiJSnRwC6Rl0VMALIuXLgjBgN4J+HIWPwCBP
5qcKv3Q8dkJwFPFtSOaB2kfFaolJctjL7cNvznN1bCATSfcT5wxzUrjdcXHxd4ve2OS+ooIw0VZY
V7nfy7hSel5RlzHSCUBzU4elrNdqyxwI4gkAHRJUbv54bWASmJ3P0MLH2RPZc1c1sBaTiZuDZ1QM
yyVNsy1BD4m39bGEaeOZGNag/QjmHd7ES8FWV0h/ukB3vsDXQUK69CGhyei775x9KmE2D/t6QcfU
htPOaqgR4FGvOxyUZv0d+GT2oQqaVeTUrM2/SnxY4JpjWlAWCEkDnV0lAs8KUlKlGaLjzqizh3yQ
vSedx7nsHWc4BGrFABNqryE8p7RL0CB4vPiKoYsJkKBHnCyde9IBpusQkyJma/Ubtt9ookJItiO6
wvgohCyjkS2VX4Fy1IKvOvmXzxs9bKCOiyGQHBv3X2Nds9zR787ukfyp+Y9OfEhyD3T1qIX2VJ3M
WZze/mK3tMsuPHZ174zVTa93/GCLJVrmnlGMfadZrI2on8EMYQqNkXBCa68v02BP9FGTRzn8psC2
u5VU9xS4KIaB+lactLhWMQnjnSw6neEfNA5uukFSF0VESCx6zqhlAvzEr4lpvSoRBvW5NIuRrQDW
qsXJGVHiAfYmSIAAN6buNLFtrzCdmvflU9mG3lLjTNazAlbptdyVcUbPLXfn27qcUyvYJ8Y+W43t
vwzIgcePb8atXhJ3g6Kk+sH5IBrbcPgVGS2Zw08wynsZVm9SIM3QtiNDyezQyLvRyiCB/43ZM9Hw
YjIcNqS1D5ZXw3czMCToIAhb/4pwXaUn8tS/a/YbpXx6yFqMDZjhLgOc0i7/W69TYWWQbUiw5FAi
Ucj3GoaEkWNuRHDXUhohitC0wWmfwgLIp9zuhpQS7l4NHog1n+qJ82aFxYum/G4cfrP6C4TVUrOE
rREbZAzRhMlJpiHAvpro0igb2aqgvmGmYQMtEGsH0cOHvt6cwnkk17/aGuGfcPUhRDXlV4xpoCdM
ENEvj7Bx0cPTkO8nbBvE4I0sU2bI9D/8qbBod7+e8SIQpTCAUeDguljRT4+IOaXM0UGzHJL0O6JZ
zuLSY3G0LNwNf4Zx6oKa0vdLFunEwmoQqws1ZVTT9jkohorqvXt5SbFKMBdPJDfVGCpC7AhN9KWW
7zL/zKy/pELl5dFNmPOUDObiQcEYnZJrMv8G8ZFy3mtV+oPWtbE4mV7AHIbavdROcF5o5YXVTsov
JmBxTacXdwml2kmtm4yAJt6M5k3tZCLdTTgEM8JmKyjnkQ1K44DPsVbOQR5af70+LaKYqC+3g/bQ
fVXdKTS+mEctSvFqwYespaUv7ptihU4HspR3VdJr2j3S+Bn3P3X7O4gcTLHHK1pgNzRQeh5JBrbs
6VSAyd+QfPvGq6tPRvQmkRikzVcjH5PiIFLvBzG+kUlYCz6TflpGbfSZmGu9oy9NE6nKZWfAsNhc
S42KjnYpjwlvZ5qthLh0PG1XBFdtvmwRPycdF3OJpHC9QyRDFjtjhO+aRPhARX39YKVPWb4UXkSS
YP+CheVBI4iHk64A0NgxSBSt14SiW+kx9XUgEEAJmMqq8Ggh05KirkaWZeG3CdSjhyM58X/7Ejwj
crbgU0LyrsZrb/RWzJq3chOukqbdkCgnYYGoE0cXcrcK5ryY2DFYC0XEMBmfjM9BKaRvlnDxVPy2
FQ+/wTYtjzAY5+6w3F1Uzzj6QL0U7d3ToIwrhMKReC9N+aAE2NdoSha0szuSGSuaBU0SHwgSbtCb
Wl+ZqrlA3ghltoVedMocqUhoHGGRb+GjuylpzlW4biiME1b1HE2MyUHNSGKb4+6M9YgxAfquOsBe
i4i0+FaNtwIb1wLGblBnKDpDFwt4r8YHziI4EnCJ1SXpMTG1X71/Ds3UTqJ0zVCyCcD3lRMwCGgU
ZL3HI6JmeiUloxiwtmZ5kQP2bRwFFVjAZqP3K7JX8In6y05HBEeFH2AlTjCSUs/Kgw/LMMa/ijku
6eU1LwOYahW9/RhRYJ4UfxN+1nmmO2oE4RWNO3jZfszAKAFZo5Gbf+HvYT7gy/feetXJM1KPoHNz
VgcjW3WcEASCfBscGfIo2hE94Ax658CtU3u4cGAIx8vC5330j0iHj+OSZ7SQSCQvrpL3yCJjmQTF
PvD1/aSPf1MrgqSnSeiJ/dbUpw8fNlGykzyg/RzKU+mboQMfJBsIBpCpQYCbV7gm8T66ATJ8vG+q
qW5jLkzUhZCaVeZt8laQj4E2knktoxqR0bcr2t2nzJJGupyt7h1ykgCIxIA6yjSKTT1gKDGHyU2N
ei8KZvTsPUlgLDouc9Z5dEdFskTqp5ghSFGPFcOZ5FnqhDvUS50oHL2F10M++ijU4IRJ4ajXrPwU
BGSr7T3xI8HMHUcGgC9rW9OzpYFxIhuLbn9riwOrdk8ArOHBpP3hbsRPucrF3qZV2gcHj3b+YLxb
jvgdg/4MnFkoKuuI6IbAQxanouana5TSTxZn9R7Mn058hh1uXhNYHNClojq3vxGKKuEF1h8fWg4V
BmXyTNQoO6fE8zoO1Xpk9DmEFfRSFsmCxmOU77Lgx6PkkCrl1FBe6pk90VxqI2tR+/JGabx7L+lP
oS2WpfehQcGVNhICXyi0HeDahNdsZf9g+YWrTvvMg1dMzS9TjYjt9KF9yPm0M0bgVaV1hRaC78vY
RQyfejRXHCWVOmWp0dyIwK5lmtICkoiP04BMtK0ta/Aa9Veea+8s6umyhafMa0l6s8MCRlutbaww
2faAkEURzSuZexoZmISGxlZ+luPoPZJhkfQFBl9swaqxqD0+R/m7lu+kG9kRn2w/d/LrBAA9t03Z
97dcvPeqtBaHzh1CGqZhMmEjBTPH5iCTesJi0LK9e8VHjkbICMnvs9hnJ5yT3DvjbVRxg/VkV2pk
9NHKUhlWJL3HGUOa0zU2Qa0Q7teiPuk4nUsbg7tZ3aQDdiPGUJNEF2zWOhCJKQvShknrzXA90sgM
xBLAxdiPKiR3/K9ANbBsB5gfU/oQ9c3Xse4E8F2oE/KocAqhtPXZxRSQiIejzqSJJvrMd5K3IZQr
msNmv2da9pjG/tFyqk4AlcUygExlL8fFT5CxlNbK/2g6zyVHla3bPhERiU/+lkACqWTKmz9EmS68
9zz9N9jn3giiT+99unerBWSuXGvOMZ2zpSqXBYJmgeXWoRGmNJ8tB+a12Oymj3Z+WRJaYe0taTjy
PfT88XWDv48BgN+QcGnGv2V6U5sNfb9lLNpP08Arl4bdm4lwIre+mq45JpQwstVqRgrANBqBaqr9
C2kvSJWVcDFf+nwmjvR1LRoUmaWr6jixKRotm+xrhrcjXczQQPIF76ygJlQw4tbsX233qQPvUZ70
5UVJUGBG/DvmI+r8kqLo0E2CUWUgI3oh3bMiPnuc5K3TH2KZHlLtPespsLAItDRL6F96LU8CbceB
Z2mjvaVJCEOl4fT5j4A+oXnleG0HVNqbn7odvUVnZUKs86oAN9Ht7lBEwCskUj81CfSo3TeODRyR
hWjp8FFK9F6xm1KNm8PivQ5zelWjHnxvZnsxSbWNBBNrumRuNpT/dOF1OnhL/VZT70G1lTXG8bfU
5PFJja+mtI5KCZAknPYziZtL9xRKHCnAhCxcjMQ8p3Ri+nTalWrl9YO1YGtD71cCRNLPhoI7FklI
MdAuDd2ecOmsEuSBUe9TI4bj7GHcyupDXw6eCedMLum14YsPMXpQ7Itu40t8RwyGuOUgv7RtIAJS
PvyIKfsyhwFbSoYqs/Jx6citqoOUW5IxzcIl22b/Ko3PE7Frb+gPthAo93etXbrSgedMpHcK3niZ
7QdTBdriWwNQ6iZBpR1BPxRbJZfCxFmUxMusz2UpTiEDcHb5mTDerDUOqTPs29nihs4H0pNQIm6Y
XYD3lF6btZeknW3OLYR1T3PLtVvrqR1sd+wQKjOXfbB7wxu00e/iht4ue3nLAC61u2sjOz9lmyF6
gGEIKaJz9V6buNCsv6r6JvTBSuc7C+tNZL2HzaYA+YuX21rRUuSc0TNJIv5Xie+TuDs7tOCUhZ0w
/yrt2GsNhSevPkUz3E3taJT1QXK+IY2Fdo81/lilfJUVgbmSRhc7ljA+SYcvLMzwrBLv0J6ANr6M
0zPBRHdxh6shpeSZDw51vr2Vy2XxLWR9kmwg5oDzpPysgFo5C1WF1oOqnQ4GcaHdsB7S0faSfHBV
ixqW/LxkvoQMgGKg2mZ6o9PD3z88hlPymMz/elPBqevsB5sJ/MgwNU4YIuByjayTZol7oU7nApGQ
7CdcYVt0Zhmk3eA5HEiGTcdhrZ6tD7QUeadjTCIVEgyFbgeJ2VDqe/ypdTaTICd31bC6ToIndhSA
5AiV2M6/w95ETaFT0/BfcBMmw5l8iNHazeANoHhbkB7Dn2ii4e0PDaMfAp4ggR0NYuMjAQ1eRjje
8MaZrbHZah9qnYMi4h+SuDhqMnitjcNEg2OI2Z8wdnfZx+xo34PF3ZGc1KzuLUE0pDDMw2V/zRF2
qusE1s9XyXmzZvAIDEUFU7LBHr80Tg8ikZeajDIVnTOhrGYPmostXC/sNxJ7TioK56F6LNqQuRxD
onWjRVRIqHHHOvRhQyANWMk7csfidgNxoXKaaQFitkKJngpEnYUBWrYH9DMewzW5CI2gkZSECA1B
JXJ4PtNQrW7H4E8Z0Iyu+VXX63cNThmsTqaXwzkCKpGu0DMYUhPviaDNJiXqJ39nddwZQ/Zdyc0Q
mJuPOsfrVJi7YRMfCI0AYIJQOd2XNEP0HFmgigBZZ/dgQrFinolw3mPcWqOZ+BjViwyyE5T86Jh8
/WOX3IMK97uJ+bl2s8BQTu9L+tn3WGbWhRQknQiR7gDyml2p0j+EVeD+JsMENU2B47ASI+ElH42a
e62F5FCBGEZYBtlLjTUcHAJuBloiC9h/h2o7zZxdhists5lCSqSi5nvDmW36STowjmv2ELFu9pzq
0nA5NmGMHwXjVGmSsRR3d7aqkwB3mP5LgLFXIvnqzQ2Q83JG7JGThZCotEFYEaFFmd+Zw6eg3jPE
P15WkKvWDrx50mn7XjW9NaZ9M01vVmOrfNfk8xlZekMoFrTCvBq5uKtj1PNAWpwFC4FhIJrYBgV8
1ZcKalg8tHSlxXuh80LHeEuNWvHznLwsFmCl5HCK9F1BOOZwltLoQDObrpmo9NpzqnCe4aSJnzFp
YnA+yjYWgKtCGzX9UtTrrLzqMYIdg8GlBXNOVoThcCgQ+WGYMZXKo54QLIIUyujbIy/YoRqcfVRp
e4PQm2JV77LqvSxhJo+RXyfVrhvB/aEjizX6DSpfQua4aZmfxuW47cXGZFzSuiU4SV4ssLIWS5ay
fOROFESF2CEnTjghoWLdjSafjkDB1iiOUvlaqk+1AJBkbDMsgnam85IQn5BkOLfQYAlfZ5hasGtR
XG+g5qgyN8EyagXc4ThrrGjy5niEcf+KuikwGSWZMbhqOAhbJEmr4dXqHmb16ugnAx9+sxBPhbmp
/G/n2kuTx5kp0VCX0HmQGucgdW+I7zy1kvQ/qbHZKxoN5e/Y31mSfSP7VxTXaECp39BH6xY3a5Wd
EQN9jpqTusCaIBQ9X/+ThoLS0u6q+FvPf9qGpHIa7zT2FcqpiIk34+50eVepGeIIQjUq8A1imoJC
6PntWyyBFPfJdJtDzbPjlmaXc1bD5CgYAPfNlzR5eTj5hHClJuUlNmDSChgSjFdW01/XZJ+atMYQ
VXcmObcs4ONknJbO+WgLKrEFtic3g9i5EaJX6/+ZiIQkb7TdTwC6WDIYJFHAegmngBFQbZ5psLyR
y/XFbuF+Z8p8iyEPaQNFNm0LfmvHAHfxlxD8yK0wsaaiZ6e3s9Pwnde9PFSddmfR2XY2iR7O45Ve
cauhCrQUXEAw5g6Svu1Ko8DCaKjpL3FyNN67zt/yLhRRHFlzBUrnDLZt7PC4GfM5yl5WG/MK4Im5
ZSyrNrs+/2W8v9M7y9c6YGZpf5g521X1BHLgPmLjqVCDvxkFlhWUcAQ/DOUnKvLAyCJUtzh4BPIE
Xiq7QruuAtYCOdjhDt+gAP07GRIMLFjG13QvB8PriG6Y2v6vM0hsr0njS1Yv6hZGrpeUttjMVK2x
6f7QYGX6yIKEIZpDgsqmMNHkYdlGAEWsGd0I9W0wiDNfjVtCA7oLs6NlTadqtQ9L8UF+LGoX85KV
47Y+opn9WorPRT5KidaQuXzbVDd+/dksSUD4GJjvpzJD0M9+TFRFDuWjTqEPdNKbUqTeKISm6FPi
8a5TWiUdvq8+pkXMdCkV9xXrtGjBhdFhrCcL9Og+nYvjQKBIZ1knKyJjxUTUuOx7JFOVGV2Be0xJ
dW/E88mW/CYQve3wU1Hdxh3zAo79McePmbMzC3jIe+U4Hc+l7mEJua/q4ZKnbytpLSspyzTHmBbK
81xO+yb61k6T8aKmiReyhBrIYMVaPif9BM+UvUEHX7HQ9DHs60ASaCXFpemyo0B80AGSiJejij+o
mIuLMM2nIofGpiofBqrUjiFJy31RC9DfC+uDuWLtR1hYIZwP7YzhGA+Iiv1OY71cZuKcGoFosk1o
2Xfw9uYBCxdlRWFiuu/gkRZZeE0dZCf2rhrN6ziBxi+p77S1u6Qa8bWOhKxnNQ8TmXINW3VsJ1+9
I3CPCzo280wpwCktaTHVlPc1Z7C7VA6kIQzGtE+K+kdnYmOu62e9Ts4OqfB9Zut7oxC/jVJ89taA
xqOigyzkV9NIPu5YA0ANPcO5RRmhfLH50Mk2UEjsKghRbIbqzE6nC8o9EaGdMlnULKLuZ1leCNUe
dyZ6dFpBjx1OkpKDahVjY2tEGJT8FZsuwjqYvPTah35UCS8wGRjvTftkYbHvA0OHCmUT0G4+pA5/
wjazuRXXgmehTB6skUYlEjbw6WR8ziRf9IaJu4Y5N3xMZ8L9FH0pg3VYUvMVVONOL3uG7Miruvs0
VI/rMHwp5UXtaXVtEeUPpvk8GfcFq/V/pxEwXkD3I+xLvypnNHsUB2ulex/i/qDV3qFdkiHWsvW9
zwiGc1vs4wKZhabT3e85bLfjjTbJrlG+o4Hd46DgPRfFc1I71IukNMT/YsQGLT2dnJSmqF5dOUAy
gbQOFGrIXtQBCA76gKW4W5mppB8IVMBuUGxkKjUQjlc0qxbgH8JePGVG1/wC0vbaiefSgvE+eh1r
NBm2u6cC1aTBfEeFRjjxSGAxoDn53ia/+YaoyypXMKlp0XJU9sPIpht/5wMrW+x2xl+MEFUz/jU6
vKpwvCo0h8fEflHz7uTQszWLf6U4M4chVKVOjpF9bolVSj4SjoCWm+MlxTGuuRGcPfrFsN1wUMIM
FUeL102/aQHWdNgLBuu5sLcIrEqDAAFDYufEG9LmGcDtMh7y4shMYfplSAPfnbHR+mXbriVuvBx4
uGjVk1kAHWNIHsGHScZvjF8QpSrmBWRc3+0nZ3ZnvLTQC3LKVMZ2ILltN4y8ovfiAhncT6LeSoEm
5MGAYg8VoblH8aD3+4mgMmoxpbfvKoDGDqFnh7GCCj7wZ+jPPVWCUw1XWyNI5jFSvjLR0DQhsqI+
sy2g8z0XPInmKVnRhdI0varquyWD0Xbz5SrEv5FQOtIQ7whygCe7bAKf6iVU3zryWh0E1C24n4rq
HK2YQfqhRguMN5WDq+FCcKc0m1EUzkhjaFUwQciTINfZyiMEw/rqRwtZhJn2qNJ0r0k5i+jjzwkR
XZyiQpEFAlVlos2uSjRKMulX00Tr6TDCUCAbXpshvicR7TnDJkLCDFoE9jarP8twfRk3NtGj4SDX
92vEQAv917RFKI9FT7bXDFxehW484eycAcFVk4nUUxfKaV38WuymISMmHWWIpOgumoWUDsTeCtKv
FXu0uYGiyt8NhZrnZMwBkZckVDWk2ubQh6spqPlf6nZiA8+Yd/rmRWQPwzYhtDDiQ7sgcH4fsYCP
0RPHTXIHZPZZYd6wap0i9CPOGFKjgtD2SV+8tAlODXj28qmTB5tiE0oWTFLweeVwyLJnxvxPzkyy
MRrE6ChqeSHu2ZkHMIJ/S37eVIfWIQoDtUZrFZ8npLSNhUgNxYEdM16fUk/l+Vm10kf0fDFBZI25
gewUHyWlAZX/9EtyievQCUv5XhSAaYov4reUWUgp0eo2xeNQAKO0G5egD62DTCOnvWJEl3xkPjZ+
cKQM6ilYIQDkym9PnTWa0ytz3a8+MtwcZdw6P5dzsOk/SFMI2UXiIfySpQw052XpcXxw9AJnW6kn
sO/662D/TsOxDJ8WVhYSBGuC6WryTTWyTLOEUIIVa8FGHcjetAHjCvGwDbkszJgrls6MgNuZmFY7
PxrYXvE/L1m1V0mOIx2mM9FksU0BPQCxMTgnttfHyGCcIhf137L0TNeXAyUSnoLXNQaMjPCoIH+m
ybLA2WrBeHxsu+ymRpxR6VKteBWpwZvtVYDjOQ6Tq8T5CX/VkzmjZ2CU9mBREiqOAfRCJEFMa5qF
yXljkl6O7YlPdMgFla2pUWaWFoQwffKTHg38jIi528YBnV/ngHG74klhuHc3ZwxaB/m9LEtg0iUr
TLoY2hzSquEF17STgsrNaky06x2bsRK+TpQZPaBTc7aeRUgPbrxq2fhdxOMVR+VTlhOazt+5skC8
NvIyLMxSnH459yPkg5BOnaJMnNxZKpvpNFuxX8cc57Lw07KGxyFiIeg7C4MzXFtNd56Q2DqN7g9W
jdYAH1Rm3WfMgcyaY4uDUz9ULvkynMLFeco4uBpEFA0x0iFz882e86h1QzncYULxzLi7DWIMaMPv
WxXMRTx5YpzR9xVeR7jpqnRXySxnLecfu0j/ajkxH2AqmtEVTeb90zwSf9RJUrOQOHe0IipxjvY6
k6V0kfRmJz5RTwBAfu0GxetEeBXz/Bcp9Ust7ZtSDsGM8FATuf+bm+FrOP8UoEv7dV55skGIMb++
6n36lRL9TvaU/qgWLJGxuleXka8+QRWaHR2eKVT5x1Qi2dQM6O41GS3gz4aT0qPPVNtTUr7bc3Ng
+vtD/VyCtarlHVugT7Tzd9E9GRxnDHhLQovRzarOY2fzk7gtWg67yaNRBts36KRYvsf3VKXp9zZz
6jZphZogX2O9ONbQ3Or+x5k/Kh10Sfea6kR9ltG9EUIRkJDmeQIM7vic4KMuzzm5CkpT/ykz2shG
x+izxWW0N0KeH+1RuROh9VANw6e21p+FzXh3YdAxp9mP6bAaWjVPf2YMn8sHJwz2TX3+KBpx1PMi
UFlUyUSmLRcReZlCSA390MT8MjYvaze/hG+6NUOwxn7ujNyy9EyPhVBrsvRyCf4z8TvFOChs7+tk
448JKUeso6QJK5P7jbpuIecSOfQzVTDwRTLhFG5BUtpEWSyH0LdHrAWMlNtPJV72situBdWRLCG/
6kD9e9tbB+edruxDmszIH76EqVChAsZ2bgWe9BirZb1h/B18BBRFcr1MLTVOEl24v/uYHLeRBVnP
uDvqo0KZNdBcjVkG82DViqNl/DPWU4MSQt1it8OrbnzI+KtZb3nF7qdeauxalkpWHEBOo4KrIKFT
4W1+LQbqDQl8UDXO8aaBQwZqOhK6QWU+9MDuStiny7DbYuCdUfciZXW1SgmytHwcmuSB5LD7irJE
4YSFOtaJQr+Sml+sZGJOndcY3ZOa0N3Lo/VfPvkA5A8yb16Xk57q2wc1ujQB5DU+1LXB6J7GgxVh
SnuvLHXfGulPkrAxIlDp6UnoXQbMmNy9wgw0A9EcDEoNL0AmQnos8bkZ37VRPScLDIVVoutdA4vB
bVFOBBPm34pBwpd5gmxezhPZlQndN2QxWN53xiaL6R8rIt4yBt5hjF10aIIBqafAf83ahnyJc6Lz
pZk/A+zqbml2qAhRejYc34udJAnSHKLA7Ow71g8ElGx7yMDM4k/nNZjil7V8NUmkGewvgQSs42Dc
VqDNwosiUDgyAGT/uM6xHxO7Ep6gDtfE/c2ojJbhZoieGb6XOmz91xr6YUbY1g+2IhVkncE5BAFE
7bzSVGmZXdvZrdHL3WwgboTkQOeoBdQ/vxWSCAn1SMWzs8UxEuFbO+qBNLdESuQWGbCzlDPK+6T/
hjNCKb6ItPwHmdlIGM2L4zoTsEs1uNzAkDvqsWVVQpnIzAOoIaWNg1OQZjpbOP9s8hV8tcNLiWfJ
lm9j9RPxpSqA72ayxMTDmuJa+lGdk0y/s/V9Ns+p+q2jJ9Z5Hu1Pjmtr+izKryJ5zZx/s3wjT6z8
q/tHOztmJP8xqYkrNNqccpziTUcvk8E9PphpgIY/W/ebmQOb8nglTcWK7jlPxM0eMija7Tl/sjUR
OEYGU9gMJk74zgi+TUO8F+5LKSA/h/QKqkOTl4G5DNDeIVyvzEFXESyp4AZh0uHAIgWjDwkSeJVA
d60XUdPN5RDIehisdnWe4ebzRxzajC/Z0mBOYA+meyJj51LPYGJoGawRCUbjS9U8m/VtReOqbIFe
irG3MFI2D6Fztfpjnr+pgkOfz7I5InfMCVwEdR0DNdlH8EsyHerN5wAC1lBcTdwXGesJOc/51KJd
OVULdQlSu58ek1TzXNY3p3lt1NtqPJAhuqv658XxzVCirr+3rUtTPhf6raY1LrZQjz92eK15U3Eh
MW3Pe1ZvRUdwABkKuUYHG7ACNKhWo7+ZG8wGEwuO+QLeikJAmE1G/ZyBEEWW4vD/4yIcUKH2J4V/
abKtCmqJ1lpowxe0RiUdLXwDNBeMfD2s2pvTSfpxZ9FfTB2pBAzS6a0U9V2IHUo1KeRLcu6HH4tp
r1P/hea/uP0tmRhG0a1Y34Z7YdE3VrfJId3Ci5QoTdfFd5DUDPR7aZzc8hVZsRlfJppZhIqc4wmo
Mc91xoOxAhA3LRi2nLjE2YLSwCzklamBl2Hiq2hcqRzOZIcHCp2cEwFNuBjr38CAdezwoqu/EAeI
m8r5pGP9xfe5quLu2Kraru0YXk0zU0V4rQslEfQVFtkK2G1FOHBOat/8PRpMYW2TVJy/pep2syi8
efiuBumbke0bU+w2K03F6atqN0R3slfHaS8E3ZDzbF4mOAEJzsKZ6iYGKD9y/0ogXAZZbjmnUjWi
UWkiKXCAYOSWN+KCdKInJXudNGM3MMswIAOMvET8dLY2pQ9lE1N2Y7MUOInrxMeG2drs9np5t9LJ
FzHs7ZslLmLknPueN5QK7T9tOG4v6wizKy3/ouUJ7jkP7xaUQ+Wb3jA/tOlJEScyUpEhYvj0Bhw+
068OqG4Tc5JXYiY/8fghxt9EzUFWgt9C7oX/0p3oUUl2Q4dBE9aeTU04MfE1N+80J7vaQSRU3evm
rQG6X0PQXufxAHlC4XC99Tes/l1a3R32CJC9ToCzB8yvc2fRsBMGXGBggv1TxUav8ZblI66Rmlwd
4HENO6Fl04TYUvCwFfCft0iaI0ECg9YlksQRCeh8UOUR5GNopFWp0ECYbV9DP2q8IVXGNbbuVs7F
iyB29lMVnMOWLYgclijKD2JpZzWw1ovXDWQfkdDaqsKN6RfmfHB9vZKVZ8MZ6v0epOuK6phbtf44
1E1pBQdbJcXhK9+A/zLxG0SGmf1swKdfrGfHZN40d25tvwqZ7MXmpNY/w0jHjYJcW7IG24zyC+yC
ulTesF8YHSDFtT0kvUoYpLmf+Lk1/to46XT5munRK06tESOITqkeTdMxQ6s6oX3Koo91ed/UQcRu
lUAwxr+W8C/9amXnCuM+1uZN3hfi+cO1l8N4T9+b+bFDG77IwbVSLLnASfp3DY4rwhM4yWmJfKx8
aVb2Pe0t7t3OoYkD9QMjj2tbL01KwCex6rswCbQkqIw9GcDz4Ccqu+7eQUdEmgv4r5ED3KHRv2BQ
t/NxRg1c+tETBbli0O/ZGWDTSd9gyUFwReQiD6PC7M3lR+pDlQBiuu3zwSAcfXjNErDxlxD+tDyY
1TlKfaSHS/o+jjxxlzGB9xBIx9MtZMh4Zo4TtAKyUZ1bpz7X0aOSpDsLoXhPEA6IFrwLP/ZM+NvH
KP61oe+U+2z8NYdzjYFiNiEXhlgHGDwqPwwI7xSIOCZHS0V7S6afIj0uhzl/zHnmTHq4jFpRHvBU
GDFtnPg//DfPCd3PGbNNeFUovhHixtVXTtNMuJxtLXnITTq8fxlZksYuLm4EcCbtVel+pAC597tQ
K60EIdOd8ExU6/qmEoUfnfP91A6A7a8EQiQBUctLS/v+dUx8R97bKtkFhGPUOeX3VytKjGcE+eUk
4urMBRq0lx0HRsHmUnUgrazP1byYzS0i8tkQ1GjoKOmIAqOF5OE6cpsLYsHwqvHSpdeCUomVYEU7
aSXPA6uBSQRGThFlRv/0+TlZX5sMuenMzoPNvxfnTkbXkNxXFtVuUZmMYnUuXhI2E/IrRDi7Ecux
lfKparbY+p1e/45zIJTumgElg4fnvPkaGtAj6AslLj4ToZFhGH5IxkqJdVJ1/hqIkzFxEthBcxR9
Gn6uIUFIvb3+HTAhgZMtbCTpjMY/lGuG3A0OLep+dhsCjvq0uoTMu0MSttHwcGaMj2pLpy7/KVg8
RnTfGcedDugCCnw8OAUrdAza7a8f88OCi3zUy9csbL74pje91lmnpxCrA48PXwHHlaTk3vcWOvXQ
Yt8y6jiIoz+jsqhumQey/JYDWYgLT0mxUt43zJJaeA4ivJSG/oO3t56OiHjkBOHO0fYlKr9CQF9H
59qxdH+E0WPiYDWN9llJL0pZH1OUhYS8kI/HMqXGfiEoQhHoO+1nXXkRXFu5PgGXmcyrSE0S7vB9
0Dvpm6elH70p1ncjTnsKZNH3hGhc7OU9ij5UfXnySyQzbXqzWfor5m0kyoqGkDCK5PiagV9vlu8G
hR9LjWtQOuvhnzKSfp1H1ybE62tH91XyYRtvRok4TSC/RqDWx4arFCSx9MeuzBBEJ54WPzcOsJVH
hRQpqEYV/froq6vR3tNTltdmviIJr9BpmJxkCYS5M6fnEf9Qzpw4xgu6eRdHQD39tBmFpOnZPNsO
wyKpOq66fq3Nnwr2d3mZOdjAyaEvXDDlaTl8r9aGpJc0NFqQ69iXKt8ozn2CP325J9p8lzDHbc2n
Nn9NJThCsa+x2luvUetZy69o4Tqo713xYGXPk3IaQjrAVXKfD/D42Fv7HiE8TbZpW7ARgZksNmry
a5V8D/NZVu+y4rC0PXawYfET77SBZhU4Juut6N60UMczemc3L2lI3mUWv9jphVT34/IWkb5UYRPj
v4SYttmR31iY2oMtIyyZtwmd9BhFp5zusD3SYg+pnZtzqp2pcDypwupi72Mug6WUmZbXZfeGuNkz
WO7yBfsTCzKgCtFXfqrrHL5IS5QdM91NT8TAk1wzBHPM1MBVqhySOjhjmZd/ps0Xuch0NsgbA5yA
MCR6SMtwb8zrYUHlg4Le+o562PitwmtTYmDKEaeROOuoNf005qS7DrftWNAV1SfVZw2nHCF3KOq+
0wwP7OTgv2gHjtKWrmWY/AXGl62TwxcM9TLHKkTa2x6jOAXIB7NEGCzExkuUqKWPqg97M/kCaKMV
uujJIUU/XO7xvT6bA52oO87GNlsK8EvkUnRx+ZsA9y0DYNU1WzPDwUju//ebWIi2CEsuGAC6lxh7
hfNOf7DxSrR+jo0uoeuzIxfPQcnhI/ZcSL1aA1TtWkYU0bHvj5VGxUcc07FVsA8dkTyvyhEV+ex2
605qRxRg9XBsh+M4HFV8Jxgt1KBQAwVgXRZorwwvC5WQCX8MD3NIZ/SOdJKVPO99Yu/rklyBvYYL
T+waiqKRWAyWKreMPBSeLBEIXxHeA8qcEYTvp+Kg93DaD6PcLr31uZYV6bGv8SOIdCxdILchmGPO
PIcAyOBm5cciP1b5scHJ+t+VAuR0AksEYb8fKWbo6Nc/GnZxYjAsN/tbKAhXIq6CrgxKxa/KwHbp
LHY+ol9mSg7vDaqmSiKH2WvEzeM1BpVav4HMSas9obeziVMZdopr/yKobY90FDgv/ED1EMp2JThs
czpFHgoH1oIm3XPp9R4zHhdUkJLD7h0BTsoU2FMwx8cEJEHNvfDSz/qF5FwrdI3/rj7zGKJtLdnG
K7MtWIMknjzzBmSAGe28O6M7Uc84dEDp8J1slE7VHrmW/VHSqne5+JUOnxTeREhcBscLl64eF8c/
vgWuDCBYv1063aJqu3oY6BW/fgcSg7+r3DkuoVmRb2yIoAMQNr6SdnkHicAjHFFxa74W71HOhsBK
EgzI+2rY8xyjWcT+MT2weq1PKavfK8UnIegYapoAQJLCulGekLbn2j2zD2uDb720wEzLUw2YsrsH
BbfgQnBptf9sclX1/10dryNDqsB+toijol0HgkI5qNMBswUn5Pm6ySo/tpELg11jnyv7CvYr7Vx5
0KgkV5+3IUuDIt1ehfIe558djB0ThWMDlRO1BY4s7X7lUzXnTpwncdbJtg/BWFzQt01e1+w6yK2E
0yQQB0m0pmsfGPjSRCC5iLMC575JcH1T+qFgo/NLVJ4cv3ac0JhpcY0wY0j9KN2FeTcnL1TPxo5q
xGa5Z2EDQIERCzfjO7Qa07/azKniO3HGGuFYh2n2a9NHyZfEwYy9yAzQdkUreoGjCr0qO409ZrfT
pJ0AKxE35qXsLlGQbnWMLxXU176t+/p/lzX6xugr5XY1ERX+waS3SCXKOIIon8O/MSgtz95XoDir
O5YXrFjF2xDv7YFpKEHMpDsjlHZRkgwWUEUMpJ7xyWbDu/PKkQUge/pf3N200wNnIHPPS1NmwC4r
gkLH2N7RozW3oB16vow/tyti0OWl9xg01nP4Qnlg2UzkKEHwgJOx4yI656r4VRhUmNoyu+UdVpG/
oEkB0+BxpTECoO0Kqdxo3BL4RNhwuV0xePAY6Ldn23hxrzNty/WqQoQiea9xmWD3KmHgxIGicnFB
zQBEI0epz49jfsRmmRE55AQNt7wLVIa6XYDnXkq/I+wBy6PxUP12nQvMb1eXbkfMGWHvCaq1HUKm
WlCB0ZKHbwA2bYdeimv8hN5RkYLALCvxwZTklGxxsJhBTrQIZ/Lm6CxHrIiAqMbsRN5w059SovNO
maSHjpU9cBSfCzOfyd0FKXNzYGfogG+3vSeqfF7f/73BK9r+Wd1nTJvSA6L9Ut2TFsRxBFMOt7PF
xpdnfvRGNyA36aPs8ncMKrk7ggJWt0uzXKTVcecxX+CWYoYWh5qxLFGKrb8Jd1e/tXEv+2sbqC3H
j6COXewKo4RAEFTI+Yvd5I2kwNgud8FC7sydYuL9/6/uC0WuPXoscGzp/GWU1EP+ylh4ODUcEMyD
Ph9UdPr0VNNDI/d5emCpRoDL2qxwrvq23QGNDJFdcl9sYzwUZd8d0Su921Qup4Mq3BFc3gOtCnds
/rAE6BlzcWQry+2aHpB4nlhQOmTgAuUtVd92aeSf4EfkwGLvVM5GsDKQRG4PJRcybC4eyvUHUMWh
/Wm3RE5m0d0xJdpwOgnzJIgHBIcTnQtxjtfLHJ7L9SKdS0Q6WXixqyviT3y2aEmVc838uD2P7VmL
z4ywcuM+cnaDfkx/TQ1dk1v+d9X8+Ku8IyAFicXEJ/HYkifpxsQl452BKYy+AB5257LKCB7JjzRg
LRWI89dgbOmPBDUgruyIKiu5IBohLwpNgXbPJhtG5+UPOE7N2dEl2UwLXcBbiltbu2VlvOpNTLnY
jNZtM2J4xv5CaT+SXcXGRLOCkZ3qESML4YMWEIfyKHTVFOup2xoupA6G3S//24EznYhZn/bjgGh+
PsTcYKojsbfFPon3LBPr5sn2WHLAEzCeJv7xv0sbd+I5AWO7qfQO4wOpaBWBBt7yXLeoCtAB7Ih8
I74xoZwnAAfnB4Mj0oVIp2dMg3CZO4oEJ3MNZadmzBhc8d9F3BRRnFzECXOCxg/BBf+pNomYcluS
L5h5w0cyDD4PL+uR6pf8sKm/YwzfgB6mGGaQNwZExBNRZX7MzNIUf4XFcKq+e/bl/55HfvzfI8nz
OJoAS4GBbs+jgJOL2/ZDe0Q1qF3mj5Lhnc4UnuETUhwXizZAOE5t5TsqumFnmF5v7RGHEMqHbs8o
9n20LyyPAG7sCoyD4BX1ezsCVuCBCwjT/arvZ/yXORHsJPJxQqDb5uezLw1akUELpNClU5tZh6T2
GTiHlb9OMCCpYAOOOCw6XBH7ib5dZAbnLzDTrPysjmfQmQ84w1X73prvbRBT7Se6VtX2OOsRJNz9
H1lntuO21UTrJyIgTiJ1K3GmpI7t2G77hoiH5jzPfPrzbdLpP+ccoBAYSWx3q8m9q1atobHbvTAH
OJE5Nn2BGEhfy88djPkMDJh/JevseCtxLKJ4Mal8RX9sKd/b9seKNAKfxRuaCGpcoRxDyUImBr2N
r8LCqAJnmoRFcYEPjRX/o7ms/Wkn580DxqJoJ0VHidksVpOFkz+THjmAf3pjNF/snrVo7vB+D68s
sQuuNVH8eVw4vD1cOAzdXDWGLDqRiceTVQlKQ3umL4G6TNJMZZ8MS5j1VHZe2Rx23DecdNSyF+ed
zLUE0eyNL6LENORhJo9Kwyrh3gCPEA5HJ2A3JLCyuScAt3OyAnszRyDfVqZcUY/H+Bt1AXoIa/m+
mH+hmIfaqWRO1joY/mLUhheRkdNSX5kFYVWztL3cMQ6AFEMgJr9Y4Yd07tiRG+VOq3vW3WF1Fd2V
vk1vae8Zm4elmuFKmxcZXnbyoEut1gnqT+8skk22XFw6G0EKEltIaLtQj+6Reo/yO+OaaoRTA6f/
Jttci2qBzYgrkbiHf3QiigdSHsAubVQ+xzOJhqjFPClyIAxUgfybkFLiHlUiFZFH8C0MKcamftv4
w+JnabDS85iBibZhCDUCQVgLdW7+aWjuWGBUN34fLDuDFdziEUupaB4SuCWGzc3j7S+z39Y8yn4H
Y2f2WYRx8uNLXntGzBvgqbFX626pE7LhSiqXCErkjyhLTAfe/lA74I4No4Bha4ROyAKbJSox4QFn
i0xgycUaOd9+Kf0bWtgJFRyf+Cea3x5eFOxTbv79HuESoeIvBMfnWzhPATrXQvETxcuIq4E9zoLG
nr7HXDAYKjHD0AzycewfyieNj2e2cQGkSt7ohrj2W/FhahxKVpwIsdbkLIozYSd4cSzQXyBwT19F
H4EFHH0EvHcyUUgPIYpA8znDZs0fNZ8DDGdLpgoOMGpgLVb5SAqnyatpMTiLMd2/9rQcfjb58l+M
Rn0ElzA0ZsBx/n+CMj3Iicpj/Uj3H6OJCTdOuMmmNFQy3/gHTECKo4BIRarQLIUDgcdrtRoYVDXc
vNt7F0KbeDQhy96HCJE2+fV3TgE2r+KXVHplj6WcIFZ6DZTUzZsR0ywOJ/is2EJXS+euiGLQmggt
gzj8+8SLEdIS/+cKYBASJyXuwjHczVaclByTCHEHFEkpvqperHtaOH3mJjtdCTRVAbzwSZq9VRNH
5ajRavlUXXMHeHntp2QhSV6EE5sEXAFUAeVSOQf6EhCgGtWBqfpn1R8mUuD98kcMTXVm2gNIdBf8
cXGta/BOEH8u5y8BoDVKzv38lSRxBBt738cRTMunS5ggfGGLkdei9xsY2tCj6t9lxHz7j6+bIBJ6
Eom6+7jGgZvXwUQoJPly+C8SnnZTdPEznMDaoDQLPGLbIYl0hIF/LV4JDn5Ev0t4SB8m/Dfhk6U+
OoejyymrP10Oa34wXSyZO2/kB4Gw/BNPb/0SrQCH9+i5TTZFY7CA/+29AY0BEuP6q/mMmc7XPxfk
qbxaVeYyjXf/afGYKbTTjS8Rt0AIUMiq9Vulk3oPpwEm6Y1ZxCzc9uReWg9PVfnM0+CXKJjwnf1p
EPAjOQje2DCm97W/x/EjaR9V9DiJHJH1tq7sJclqWVEM1C8DXzShxJ9KwokLZ1mdbYW846h74YJE
VQIYeVG2lzF6RtuLEj216ElwJMIbFGywRTgdcgqJe2arv7CemCG94hx7W0Yfi4Op9doVqzs/M/yW
dDU+2vBoOP97UNBzDo76S+YwKXkSXLCN+UOKQwN6QhSA2KFYWLPSUeMN3juczdFenNAcz1TOL9BU
YtgJtc8ZYfdvzgWmR++QYRvpkFcdnFCjwY4Z0mobfitRtz06p18QiP9mZBFt03X9xEIOVVNP1o1q
t6qtZdgOYP/i5JG4buLejTq3P7u8GPXZpYfo3OG3PFoRTF5d9E9HC1XpAuKgrwTfoLUE4gDcoJCB
0lLyT/CKA7XAKIkCrwC12HbUAqKZhEXFQ59Eu3EqHmeyz40PsFwM4jlSB5sEapZFw8ERI/P1GyyX
afbuanU/deGUhhA7xHMj+XXpZ5gdV9bFohfFaQrrY/UbEEeJ23wmUDrmo3F0euYLwx6RVNbWgviQ
4e6WsEr6AAacIcpEaGcD4amqxQwFfrd+RKxBFQVRVuEXQv5Q5kPGi25QOnH4FMRO8cRS6t85Ll9/
4VgkUGby/hzerFP30fwMGR1LW+p9Lk0x0fkJx4bJdCTBV/iQMi/YUy8KJTivGr2Bys4KvqjpJj3u
he6cEyWM3MRTcmwmvYHMxtxbemijntx7SKjYfqXs8W1KTWDV2SVsAIgApsWs0fJrBTcti1ljXSCU
WzVtNuAFHSgay8sNPjxyKAoAtO9uwiEHyGe4LYD5wy1iwFVu43e6VvN6Wvw2DfQ26LcgG8NkDPtH
03gSizwIXuxLm+lZ5C8ZabbjS6PDunvJdID+F0N7iYaXLHuRUmK0n/rwxAM1t3V0AE3QriQlBGAb
yzVdg6YRhbxrCs/CbsSBe8TeHSnbUvmoaWGnc3+nToMbP10521Ic92ovvl4VgxvlORJL98SWwJu5
7rD/Dn+v0vU3XRO6drFQGSxmN0dImzdn7Z2s5E2C7cukYXEIgXUKITHexZ8RDRNet+OdAvLsbKEZ
RdEb2cDEAMTTT36KFGMjP0VMFSksRyEF0FfCru9tCuMZBV3mik2srfcEQPLrq/4T9BM3yky3C51V
sV3BYNjsBgWajiRHVDfY7UbEMz9bUFuTbo3YLh1tNXYytsI/ydIcbBPFDNaKyHhN3OlFmYulQRUn
P9O4uCPGA68N+cVNeFIDRQ161EolWKvfFz6wPKgV9lo0cohqwoG3Sg9w3etGf4SFwrdIWNCNyKCo
C896IM2B/gvkdN5nPDp+8gj8Gjl5Y+u/eja1/I4EFBhkwlJ/SapooSjGHYpF8Om78r141R7V60om
5A4X8VqAPnzWJmgnohK8dCZR4+QYtUMccTs5QKLsdsvUQde14s2Q/GbPC+x5IJ/rjnkCe8rQt3fM
E+RTrBBBeQFAbvo3XlMBGzwj7cGKW/uoKFx7bokmmKTvfeQinrsanPyMiNjOSMocUXzb7DxZ/yAJ
YPmiXLxy9IzUK9g32FDIU4MYem8Dx9sbWkX3EYXR0EZGgDnMxcWgE9GHNN4xDI3YomhBjy3E4J8v
Xj16euKriV/S+oNlw05g3xj0JrSiUIkBGMh3uSNo6tjcZibeBtBiWcPu/Q8wMr0FyqbWJjWdgjCb
K/aedU3ctY1QxBSTO9k9WE1u+M8XsHwfi4GX9z1DXkJbhx9GaHYhP86yDjB/Uflxw7SX2Pnifna5
jrJdLQEGxfSGmO1Et12byHgfewW9tUqPIY5X00mhWVUCfqL14Gzl9OR41eOfuE2OiMmBkntxiauG
K2M6aG0wsxZ3WlyLgcZgnZkzOnjLFiBqLMdwpf+P7whq6CKg2fGtwdK0SCLfTJvNzzl1MMfTUgcH
QuHaxzUBUQ8qlHyDTzuJhT4ZHsTNYUacuwjJ44tzyVwDlExxzqZDKDsmTRTTAMnreIPpikudJnfF
H4Odxw0ZXFZ6jcoH4RaGM5+ccnHQpbTyFUcHGV6+AB5oNsEeznvLCfAA6kAjD/BgjBgy/EEdph11
iCKL4tZcchZfFuZGXJmsBI6tACuBJse5QCwGuDJZEseNRZC4SdCA5MlAvBL72y+wF40F2rZAzc5i
M9B/3cgJwdo+Y5Fy/dBlT55tY3yY+aNc7jlkRRAKLsFE8laupZkEZgvTqQNf4wVF98MLSvNFm9+X
fgs71MBxya5tAZst0J1vNQj2Cy1ikwv8XVTpDthd+NxkJgm0Z8QPNiZk7V71arerPWmizpEok4kX
80wgdnEI6uLIg+RkIzc844Sm2Q/z39Ovl8QBSM2SOP3eD0COvoml4mYPA/iUPQ1snOxlwGXflhIb
VxkKlKz6lXqnf47rjLuMG43rTP+/rzNoUDBsKa6z4y7jOiO06YKSUrqdyShjDmPjwIc/IpWyViCi
EcM0THuskdnjNxQjtraNI0FPadB8OwbnkyIKzTX2AdnFQaJcUjx9Z65hF4+G+h95dNfKlWNX4V8Q
bLZe4WUR9FW5MSIgBOycPpsok2F8c9KYLCWMjByUKsZg00EwKqVvS+uz3Thn0GbDBhgSjYmPCyTc
aZphwfWI7QGLW3hovT3zg8AkibaRINoqlF9PQT3c2+E+4hyeWOsb2488erbN09ieMOr01xO56glZ
YQ9DxRHnPo73ebxrRCZowJHRG5/2AUhixEgTrZAAL7tcXxvqOKRmde9QLT3o6lwKZ0QNtRc3KvXg
p1cBL+j2cufL5WvFeAqQ51iu4tgFIlIIpZ1z+YQdhd2/sQEAk2EJACYDHHPmtk1s4Bj+agpEBjiG
JUAHqW0HZUBk6r1AZNrK7iHS8GCwIjCtowsSG8/E7nF9IOf5F2T06fYdPJN5bZp8FofMa6m6w5bI
ZyS31QR3aEvd00eWZpxmVwuj0PVicZfN+10W7XcZwyzXGegdHkP8kCo6BBp4FF/Q+iAPmq75XRd5
7KKAnYCUmaQQ/u/YE5uOd+zp2HTwrQI7sekAdnr/PoGd+D4plh1g7BlXvYF3/w4+cbtyYHf0RTYw
LQVMe5JtsvYYwKPbcdLjzV7Ioc5Rb4NksktoHhL4OnSrWtyufSpuV8oqvk+JN2G+5i0jIOZTHjF4
fhlo38aXS/ZXMr7U5EgNL5P2RMfOwcOJkxJrX/nJgwsXyBOXR51syyBXxV0yK942Aim6Ytwkmf63
3NlqhzcHCKi95U7ZOavm9MS1cM5cN8nBAPYD+aZthDGNQ/YT/wrFForZt96OYSgzo7JwVLLgmFFX
PUwyMfRBKYOAMcKnDy5zaLD9O4fFEs5nkmlv6Lug0VTYLUIU5oLJx7BSQy5WHXrBdicn/vPMsR2e
Lo7A0S7OAImbgX11205AaeBoZec2q7vqbgzKxrLUIr2LDU0ye3UthvVjRseKQOBL2GDAR1v2x6pU
PQBx0PCLBM3IldVr0i0/5b/4/QJo3+chliIUU1H2e/Rq1Gy0N7/bPiyyEOob9y/YTA+ugJpiX5DC
t8FZRWfAg0cDq0sUxzjwMmMQuw/GEGmfnVl2bJ+i1Ktej6UcezlObZZyuP2xlyvf8JsBTicewi5X
u+ptPGooTfAd5i5cvok/L2PKExM5nO12FE3JKb5XF9GUnPe+hPXc9wWKovcJNJ2gSAhbXH4vUfbS
61wcLzinxyXG8h7WCRJsSjyGvQoIpPb6vfgA5djzoJ+hIoTNB930XAdaHWRxQMu5AhYTcEPccu2c
uLEwTEVaxC5itMXk/Wsg7Jsu4YKttNUsDlS/jPVvHwAkd69M4DxHJ83prPN3BjCjg4thAwoj5QUX
RopskFEMmox8XvAq2CSD6EU3su2EmQqSXIiJhN3hYwNjOFT9WPUtEU0Mv177SGdJf3n872AYFEA3
wwPVwN60pdGOmz9LUtjGf+WkhUfeqXW0QrwFLFdhTbTkf6ZvsBlYxjFT5G/0wXAk+S+QKTrJGSS8
/115cDvTRZSm6Oiv7LgkueTRRA80gJhZF9sTaIPdk1y/aORtgFGvND+26S6xuHiwSDntF4++3z0Z
alV8GzfbAnM7YDc+LTAJAUu8qi+8j8w1fceLiYZBlC45ZolfvJONbjG6o+w2OJ+YLnylhCh09OJ+
i0NuERgDKVpBAql4DOYiOBVBwW61CKKTH8s+fBO26CbZfLIHk5sdFzv09wUX7cl5hXhlDbT0X2fU
5Cw9+PnQZUK0gatwEG3w5oVlzDLaELCA6a0qSywLA3E8MUbMl7nWXAO+GimQUWKp413nGltDcw0l
NWgnjJt9bUCO6C0ocuHett6W+ICL/pRyRYLRphw4ENs9BTlgZ+ednSx2quKRSrKN02dOjyRSEaVc
HKB31CEN4TbXeP4D1PYXXLpEQZ2kD9Vg4APLgh2y241rH+wQmI8sB9o6aqE121lF8FuXSRCL4Gbw
LQM1wGveH3vssFjHYbzJmQtBFvxRre8yRq31PZVCDgxccQRRhDeoJxUx7M8cfwENeoDhXDGUTg9l
X7aLB3/RxF/KYST63jvUGPrwFila67J4BZXDShzom3FvXe5MfHhr/WDTStMonnP2W/vTzlrr2GyJ
5da+0wE+WffNDqMy81zxmifJXwV2gKl/XkXPMv2ESQUnY5g51O5wMur40VKnx9DCW3vGzTNvnmd3
cRAgmk9mTf3GgrH+gZ3HEw4lvundB4kng2h3/VHrj1J/sHhTM1SB4hM8vitsU6BmAWzzCZ40NiMu
1AUclCcWUti1i4m0MOwD3oHrwCSqIKbkgxPDIhR3PA5WPVDnwFSQAvrYkq7uzdTIMBTLBXB1QHUp
DgDVe/aEswDVUZcBqsOvxXdL5Y0Vy+wuc701ZByhmYeycxQnPRvw7LeKRUqCNanmp5qPDw1gfLtz
lw60il59MqcPKuZ3CIhwVaQ5oTPhgmXYVmXAMjy2L2Jpqn9RbePLsTplNQoToYFR3wgyAgURl+J1
iOhsaWv3OjcW2Sm4S0IBpTYdtrSV8uKwg8gJYuNGFtg6E4oXFN+5B1V8hLgKL04DYkK2c+fySHMV
5lDNMRvI3Ih+mGdL732I2Qzpx4TOkM6EvtUcxg5jSlYI+cmfVqRZgl+6f6p49f5MnaRMFN3kGn+L
RSGGQzNxGjeOSraEYHLMINfOIfAHE44P4G/IJN4PrWNXQBsJmYR/vjdZ8Ene13ts+GgLhL/JnwXf
0U8ezST9JAWjhGaSgsjQ4VwAVZasalmUPrqp4l4460ZiZ9xkwoPXjWs3AQI8O9SG3h4/2lvdX+nY
t9KpYycC/ELfB5UUT0r+UHtQEWFYk2pplTVPVtOiX7GKn+xYf7ckL8Iv4yYIFPgjip1f7AEhR+Yo
jdPMjsm8uteCG1ru6vDWLJL12tylmo7NtSvzFsPu6SAKuhg+EWBB5RhBEQWseR3bBaZZGwlmPtuF
YqfIYGc7UeyIkGXgAdk+I1dilTMBwNkKQD4oK2EoMVP9Ep6R6Q5EfTe/YJsi6y3x+CEbzF5j7MNs
Sk1tMiBV7ccgXzUGMOZCCC9nv0+DzgwaM2jx/4zvUXNPL/fIvKvlY54fPfUbhhS2ppnkloUVPVkx
X3ROHB6Yd8DXIND6I6gva+bzxWKxxJqZ3VKGFS++pqtYLAHUTd/ObMMWkcVlM7sunX1abB3KHo7g
DHuhPPq9QlQ32z08u+ghFsix+3mA1Mawib8gIngU7CeML4w7S5olCWLdh8ZnNkGVBBiJn/CBuaX5
ja0rOqB97QT20Jk2FuVUZdozUIQJ0g55nmQLWzJgS1zNBV4nLLyJBOhHXTw6414Z9zESmAtZP2d2
tiLlb+DDjTy4d3hskiCnU3xjuC9ez7onJyiaxeU0FCENGJsj/OkJT5udNBJ1yfEgdOEk5vjdEVQs
Flh4/KCMYtc0a2LXVOIG3fwDy4E1KSwH1qRsCKtZrAczdqdk57DP2k8yDlKxIWRCkDzF4BKCYwT1
Bm5D5cLXTvKnAlafPUkE6abHZNyZMVrobVwl3FzgOSXP3r9gO05h4IDZDSQIRlKbOCqcj9E2UmJW
oH7ZyiImgSXnFuW/3qafzAL0avQ67cpEwHJHJeuHvgO4YXSt8gfLWa4ndi/5D2yGS08hylR1U2D9
HZ5Z0KFuLpvlqPFaXTCvMIlk38waV5if7PQrUEpWzbxeX9mdQsBid9rkYbFXivItC6M+1DO2nzdI
Qb/FwmKnWdKd09azszjwRjiWhCEceCMfDjRLCJbyN+0jTEow0fzHL/7zwcIUWGQt/jNFx3jcoRXu
/Lx8o6+Uvk7Tb7DrQ1t01VVLt6DJzIu9feLfsjRldVq8xnpA4iOPNucgXTy+j5C1Pjc/j8ETKlf3
Ew89xN2YeDM80d4yPEkURyFUuTxQe95H3rRrz+KK7MU71+9BiRxhItbPCRuo+tqQtIl7suwuo2vK
LrBFDDDG2WcC9wRNeTtJiAREgUP3eA7vIDh3O/0is3wHwSEAe4hstAtMEP9rHekeaR3xEo6fLN9w
H0GlI8ZkJo8MKfI+f0CMYPgAOMK4mOrq6ymQfx60jOPUPqbjg5TBqX0c3IohGl7oZ0cdDLQDBcDY
HSAAFgr0JV120knUsfA3OQYMwgpE8ZPgsWK8nyaNYbe/bd9ocBiqmKgO9g5DFRMVPc6xB2Lz/77T
Ex/758EZfvINgYQt+/fEKHVMUwcYxncDElahceMXfCqd4GWdmy/pD14KeO8l+hyWEfX+ajB2xebf
v+ofljk8q+mRTQ/MPq6j13/lQWmI2OQK0B9p8biMj/OT5X2+wDrn+BvF4cbcURl/BiTImcxGPFNs
smBsSwjUZGg0jA9AaNcWRc/JZdrnwgePBEamSL9kiwceudIE/gCRhKRM4TIKjQ9OcvsSKTa5M/TB
HDkbcqwNGj/yCMVhfKZoG2bWhLnbszrcx2faBmgo9AxM0BVR4avoGeZV/wTDChNaaGYRHuOyU5Mr
UTsGhMZU/Jzo7/lRQTXaDJsfFXYiRJFAMqogdZN6I6ehPgfMY5EicEt4GQy67FHhFGF31+OJxZ/F
79y7EP4s/iAKc0juE/4guAqsKwZobTCiNUv/1cD6FOIjBj7NxZvCJcE1n7ziRsddxcHRh6WVAImI
9mPFAUJUE28GQgRBfnQsIBf+sv/+Tfxl7CtB2MGwlfLRgOG7FVru6WmOT6Qxmf6UtOc4PtvxWY9P
cazqeBWLH3pJsw6AS9v3m08TMAJSz/FpAkZAdEgt4G0+UhAJ4O03PtOM/wF6yyJKad0PcN+I2Mz3
Olq5+eJ0/FguDjrfskgsEZWXOoMpcnwOCJ3suflVk5wz457kXEpGAhd/QByQJ9ktlevqNJCboofK
kRE9Ugl6GDLBh647WCZ08gOF/4rzSMK0f99wTCvuFyPE5ka9YV1wHuyahU1ttym6RRIXrA26ND04
jEDsmflFag0MDwUEKLoiGTU6kQ/esC9VqjSAJdRsAWYGRh4mwDdKiAvbBEGouS/EYUm3T298JgmB
Yfsnw5M266JB5YM50xOhBWzFB3NqUV45E+7baC/c+SvXNf4wlcsCmsf7MrwkZ6za7+l6l+WQjqT/
StruVItjI+Jl/e+zyP54+8FkBM4OWjLqAe2rIK8jvLQSTNj3TRdUl+anBUlhf/+qn2jL5U8VeO3e
yDJ3HwXdjRYWxhv7YIQ3NLQ0RTtNDc7bK47Omr1g5PfGoQpKCnWMYTzVHVhj6V7M4wzjJ9kd/j2/
6WNNF67apX45g+ATj369aN2Hd9UJkhNOn8tZXMkblswkobUAg80DlSBC8i5/EkDDZv6488sm0FSM
Nh4xaXZMXqzZFzIDw04OUW7yDKHighPB8LgvAXmrOD/RvZX+0dYQLEhbY8EOu+mXW6zfOuNGZnNS
WOlPcFv5um0uBoEsgWrY8I2PtxcKZgjTWH1DmMb1dslDXNBGiE6YtMHBFaQfOjH+ydIrm4HQrutX
j2NLir1LTBSVC/WrhWEce1C/2JvozIML/tUuLi8wiiEcQ0VhyGYzchHqj+LGfMVWioEY0Cm+sQ3a
amA2RDzONKDFc2bSZenoF3vger7YTetUcIrQiXOZo471qFz3JCjcEPQXn8SYWvdLvMr32rgbIX2v
Ad1GshAZQb4IvhV4TxHKhAoDyxJ7RXAU2RcQ0MLp95I4hzonYTfdOzpBXU6xYWMdTjUv1lUHGV9C
jTiYOiTBrlCDcWQvEJzGYL2Acfj54CeFj24ZWAQVOvdU7EyxA5e0olmGYIw/OM4roG+wwa6wGj+8
s2sh2L6za48lF3ry/7Jrt1wQbNlzYViK5Rken0h8Om/YPE4OQGjWcVbFbG1tX/Mcb7+/zOwvDUX5
ZiUWvn+kqHVwjqvrPHtl7BeaRyUaCKqQNaQsLTlpAUTYXlkaPtxnvGOCdQn0OlBVfGX8GnU8zSWb
MfWl+tHCBediRO8CVBndcCfDEIbaMJ5n6wOvmKkSUAUVXXM7fZIu8/Xy+Tyw6BOlgw0aEOEsLbYi
IKfCwpmogjQ04yh6Q8eBNBXD0Vj8l/51qXGiRD61OpTJ6ttwhtLvFA8Tx7X4R49CNQpTPlvTMT7m
S0DMeqP6nRhoUSb0mE46GmbGiWOyZuZ6wZffsC8n+zzaGhZ3F0tRrRMTIxInTHfByxf7stj4w+Sk
al074HKJBZGrDaJmOCHoYXJmbMwBX5SfHWT8vVKWI2zKDKuEBAIDhAUC3RB4LfsRFmc0UJVNcqSD
ivCk3jX1DuWzG+/kLchGuNmaSVoOq9iwwxivDGTZ77Gi4I24NaV3wbeYvoWTkSvW3iAR7Qyi6WLD
IGI2gYl9g3yU8KCxTEztUbVYopu91RIycLLGl3964gxiHuLgggRN9nkCAeR69G4gnLf0Z9mCFe/F
9o3Ae1hCyABnaC2E6SLp8IvC72RPGTwGAaaAOHUrw+FsmV9OEVwO0hUQMXkXcHabVxRe9KkRvOhq
gRXqm7V/hsk3+7nup7rffUZo3yXBsgZaI+a9siStyjVBOxXXgJlbuYqzfFmt4Qw26OkYfpy8fPCA
GgXaqLhL/b+zIq7+nBXDCUYpHxNZBIS53chouh4vHowChXePMxJW3WPhtuuAgm3yptFLY4ayzg6Z
s+Lr5pG74zGGty0G7OcwO4cNnuV3LuVBdk22S6Y7Qf/JvS335L303Bthc+ZeJxKwEKbYZGiQZF5r
dpQ7MbS3zsESFf/vdnUybhCsqSwNuhLc6cw/d36G2g6tR++nvT+c/LL3lxOuAv7Y+13ur70/m9B/
r9xXiRVJjyx9FCmtKLmrodEIgsM44cbmYyGvkgDhwer8WclBHgUyBj9Uf28huctMORZJgcRFDkE7
BLEUkPBbSkEr8bqEoxQsdbjVWDoHHG+mFCRqwPGGd+5q4fB0QUeRPnrtbox3kF28HXAX7qeABwlk
N8fStBTILswKY/HxaSzs6GuySwTeT7BDIkBSL4cY4gD8+45NPRxT1vTD7wrePKD2gIuQaR+kA5im
R7vkdaVbz+HG4MvQxOYKTZosXsN1fxNR3VRfvuKxJEPr2otYcBXmDwvwVZSx2rFuX1iArzYuE/wo
UW+grjn5iik+dFIYMe8hOK33+/7PJ48xB6WevJMpnr4K0w67g6zNVIFD/s7ghiVYM6OBemOfErvn
2EXAG8UujqcwBdUbT68JHyUSNU4uadJj4s6JK5/ZAdonpAjAihvQztluOYpS8WqTNatckUXmhnu6
wha0zq2VoWyRReFuSWnAS4a1odCCv7Z/02WCpThmiw6Z9Y3ulLFb87VcYe07deEYOEWjFWUEwoXy
OjLtsfmXGASdhs2/xOjEhsSB+wjx8eA+wkuX98I9ZqWBvmVNWDXhAI8J98Ay0C4+J0KLv+B+IhT7
icATiLsl3rM4eAFNjjjsYT7lmpgovibhPzq/IfL5VoPnCSZlRIK1C98DKnsQ3xQg5xh/dyGC56Pg
VeWsqy31M9cjKq8ZocIOr26PW4YWsBBf8PEzgEvPjwGmJl/wCJcBr0nJRk1PEVyJSBqB/BmTZnF2
lPvZoeB5kvzpM2gyKA4O+oy528UdF9vA6MWlReIrP5/RbdLPeGjKQDTQlOEvtZDpPFodVtq35B/u
Xql089Et8Tkd3UV2e6b4i5tfXF008Vb8V31xJRmZCC4cDr07AQu4Mi29s7HD35wSbmkv0n3b0kGL
QqmbEMGbeAymV5ldj4xHj8cHRuw7fq54BVUlAUfiw24MBzMwfXPhRNG7k7dzMPxPrSBEybDZP9O9
Q22HEo1wAbMsELD36QbJgrarFk66mBXp43Aan7/SyR2TDYOfCGaDUZY9R10QmcqI6/lKnbhC95l4
Xu79cieAdUsFmC+oLfQD0pUleVSKTTTACQWlONvV1YAYENDh8EkdtHUblUbJPCz2hY8vD2NXX5ur
Z34HsHhsrdXIojrUq5++bC+gL8UrSGP81hTg1ZB/ffkFWLRgZ2Wbny3AaxWGD8wowNMQt/d+p8/0
pUt+W7UL7fIvSKqDmFOaU2GXmmskH1ndHPZVGOM3UQpCTdeL7n/ksNDYExNpb3c8YzxXPHX8AtKI
ABZQVK9v4NggIpAFDk3eklj19TG+AZ38V9Lyjp4c3AINJ/nboaN8F7UAoUChoJC2wKLYFCs3Lbik
RLBmv8yg56zgIDK9ilhC0Dyv4VgBjFPh0LuEbMAkxOi9omlG1H5BZ+tg6XFNrxjPCNb9lWcAKhV9
FA5/i4fBXssnfCD6rCEPRB893gHqR99fQZGtEx8sqqFCKDpzyLM73TJFLgrfAoE9PpFvmGqC9+O9
bPLx0REvYbOwRSc2BJDvvvHr/K5juGWEpREmaxhzc0y3y/V7RKrnGg5rCD9yZVFYCn6kdPGHwe/o
jwevLsFF3SJ1lcKVe0Zj5PEKbpgRR5rb9Dz+pFx5Mehj7EtQ+WugRz+afeFjlgRjElwAkzFXxTff
mscXOXvB0Lcccep/qbKXVXvG3EBh0/OHik5XL68/ypaELGK4fAPY8oNJSqKJhQ3yvjBVwwjCQnNf
m7tEgtV6H8/QLxBb/D96i9oODxQLUgAo1twJTSS8ACAsmF2gWIhXkEKeXDyhESW76t8HQgs8C1cD
hBZnuuhzujI7gDsI5XVxPz/UT/yk/v8f07F4kaHu/EtvgcYzvgGAvh1MHgiwE54c//AoHmpeo7cp
HkK4PBB5pF5IeSlMt9h1v/EMUsirNmKL8B7DD3OwKQixkMFWVL+JfeI3wwWC2wPF3bQuCk47gts8
4KD062QXEOmhdELm5CQHfMDDhISzi2XgQM+NR3PpKg+wVbyA4FlxKBSD22de0nla6gOiztfEfcNh
ADrHQRSCzoHiVg6m4b4Nd3m49+p9Vu+reo8x5oJ0h3mjP9AvmR6dEvc13WI6eJAMj26RsZJuEZ4h
k2WKvh5NtWd8kcme1QikEnrijh8VmVjwxZGOx5aU/08xdGJG41+x1YvgqDUWIb7RD82bcS/MHGA5
HWqa4nSuXdAXqXcReB09V6atkj88v4/sJTGcm27yl+4fLMmnvZYKeYMoM2GZYXV7YV5CiejXxcq/
sW6HPlx4BY327F5qt2dsGMD/HJxXseYbe3Gv/vd2moTscICfTeh0515Wd0vYq3jwi4ZESBDJssFr
F/0hFinoD2GEoH+JTcKJIpS8OE+w1qbRJbQZHxR22n2I7lQwXDsBIkLDAdcxW1wFBbQjZzu0YzrI
Cbh/QALgISNFmv7IVDs0qhdREAwoCAYQZ/BtFt770IO/xT/YUQCFwOmSnOkbb8xqOCp290RVtE6u
OTEvgKV9hzrzzp4xyVgWjt1CPTyKDFh/Km4cT2Qqwy9srZHDi2XffmHAkgTpBhsG6T6A4eiRwxDj
cX975ZSj1Wt10Tf0umgajr5hheENFXwiRxOtCha7ntIiTMWp4Fp5Jgtebp+raxRw2NitkwbkFJ1T
dWIyVDWHyVAFdJdRhbt4otOSkozB3ACN9jWLHypT1oqm9NGcHvmGXPnZo7B8IQCE55q4l9HhdwMF
5n6FzHIjFfJ2JkP4ytwQSU5SuVRRifaigtgorNlFe7GyKZVFaSxLmZzwU8QAGR9WMUTFk5ij4gTv
AZdUA3jX6+acYDumFoYlrBVjUTCvaSrim4nzT+ICusNZQllXWBqD47+tJw7vCuR6fIJi+wzijjdo
4ZAFzTd6xqS+8/Dyz+jdzVuk3PX4obWPEZ0FX3uLj/ajSR40yTNCm9ua3zsCvtZw4kaIw6YJtTHY
VHYdAR3lhrJHBlX2zoOncb9hypuCkbBvR4rMSHcUMMlBB6YnPIaMgxGMDvmgAwOTk2e4E4KBS44x
I2agZaGEKcguQwaDhxAMDA8hGGQIaS7/RKQNLTjRd332rqd5JxMczDFkNBS7KRqh/gfwMzPt9mJG
L33zMjcviYSF+LNryXV4QIHB1la7rxoizoGQtf30ufW/cKlbKlFrah3QHLgc6BzQHFVNomYmdsky
YMASPICxwjUC6M9vg6t4OgyY/RVX4AUgMT67vOKR7vJ+U6BzWDjzQVxAVcGJcvjPYuCqvmPrFsNj
gPvln2p/hR1jn1CqX9ufKeDGyY0Md8k8afWis3d5TIHygjunApOjv/E3+gm8W/iLiRM12C0QIYKl
L6JID3nHuOCyTfaF2y5uDOUbkE92htEBYvk4LnjDEYRGGlGg6LdLF+p6YM7BipuW5JIHxLKN4ye6
bSccHW/xfMN+dPkY4xFDY7F68urLWbABCa23tL4umrPxcpYuAyAvHG8bM6COK9YnptutJur0wZvV
bs/L5ZlEz+7L6fUbcyAT4ASL7NOCjG3zCf2W84DHlSI+4Gjamep5q3BnZqovLy5+4SYWyZi/7XMG
owaHBVMR5wVzhiqJOQPZGEPGiX9T2RuiEE51hEC4pKdWl7JGIu/6zsEGlX6fTPh9/KbmWphCcIac
DGk8JkuYGkLRwutkN8EwCi9R8RLENs+Vzk7LnrUSwvMUKAFCONmGdvzKY19gsSaJOpgm0EzemSaC
ZnJCgiGYJjz0029+X8Xg4Mim3TUOwEvTCDo/IdDK5BABUNjGjMWtMNupM+dQw7LHSAFF4Fgrzkat
iIMBbWrMvWx8d9tr+S0xnMxwWkwjaLh54Wyc2JnU9q9N3Jd8ef+Hq/Nabhvp2vUVoQqBSKcgMoOs
YMvyCcqSbEQSgYi8+v00YPufb1f1qGZsj0WRQKPXG0ErS/HI3F6eQrrdXxWMDgX2iwhj/oR+Juzy
/f6LUahTg14N6OOisx2fQL3aROg650YaifoS9nwgVXW3L7+MqvhD7RjcRtHdcMuC2RBGEn7fuAjI
tSDQDHDcAXfta05BYry2yF+IUetcZw/gbDN7477bzN5Y7/B7Y0vtT7Tj8QzdtGZlEehPTkRoENFi
hCykxLyG5i64okq1OQkzY7gscv5Z07oARVm0zd5gNddLm6ubS3sWl7ZOrslbU7lD62qjW3J2S717
EMyPKUagZyKwcCX+lnjIdJ7+IyVjmJCRWixuv1vtLyZSZazyHolj0/iYvNgeu96XzHoZCOFYoU/u
LQgkh9IoBugBCsUh6V5+oxKpqcUC/gSw5YXx8nhhAaGh24sDGmV1yJoWEFt8kBQdMC3BbX+FcPwZ
PO2IvTvlv8ZD/kumfgBCfudOO0I33QwJLmFZMPPrAhxm0Z7M0gmwkhzSvjaEuNu3GNxgdoH8gZoL
2rgFQkxGHctizvdbNzJeQJKNl3K/e9k2hoTuWX4sdFd8epzVlr3C0MI5miEFuTfvJQ/1ybV/mKdf
Ns1JgQ02aZJxSrgrWDH2jh+7F/HNMB4W4i/hWxI23i1/8GiQaBZ/CXgza44NerD29Yd9f/siHlEe
rsPdC37tJEiQI+WoEEltov+IOT4YbwHBQkiXWn+Yw6seFs2faKHSe+FUgtarJaTRI8Wz4rRHXnJ4
RyeSRrc0arE719FtcK8WM7NwNbBqVRgb5tEvVbFyTpijnxJ+hVGr9iuU10Sz7PmiKj4bcx/Kvwpd
zEEzOccu1RHpHCZTyPdZ8Oyn0YhbvwZTJH+U2goyTKKWUgliNsBjydG6UoiFXnIPPXDfPRgjUxQO
Toe9ngRtlL+c7ZC6j8QR/REr3RuPtYPMLbxh51J3wx3Qcub7vL6TA1xg9DHxYfoD4XLkXdGh98rl
aMPasL24HxfiQ70LlUS7gMX/UI8v1/duvVq2C4Yrs6RhZNpzbXKtcMXwqXG5wCYQnMtnpz4vD+oz
Hx+QK3TCP7rAJg+JCIuVToBRyOmgX/avHJQUlwV2BnDGAYYsz6j7DXxGVwwIGrnNyooWmpg61scF
qZqghawE2yCGmbtXrKvsEf96V1yCvdfy7xg7KYT2ONEPJDhwkJ/dn5zqtyP95VPxLp+c6umWExHJ
uVuEZwN+FwUC5Jfh8iHmJ3PwL/DYqHUyv0Uuidp65OhKSOMHX8vCY3W2m/Zi3UdXwfggKnjcjAMt
1gxU5Kj3dwyO/s4BV/mqyZzPQ60Ihy7kMHkhvo5k2Xs0YUu8R5Tp0tnA4+7taD4CkPIj84Tk5x06
Fyg6LY+1qER0zMD6qCl9oc2r3Xvdt1QSBPTYnK/KSWmo9UYL7d6zU/ory32aIGSTRF6xGpqNG+9G
ThV2RUJ/l3XDQTePe5dtgaSWddvhjmax2ah/72jzq/21tp0EgTCi8julZ6RExZXzeg8u0C6G+OWB
6igCkakSxEkXlV3EUZmnetnHF2TQalyo8VHEokvxbT4Abfe1YO54lKNCJ+bApDr1kMyHfCGp85Cn
4gi6gZpwd4CadS9ojtoODfTXPubDdE9zpEkkEBYUZB1YUPgciVFAPi67CJYb5MudR5pkukbW0aZ3
dajhSF7ndN/hUJzDDTWEmtQIK83icqUmJxIkzLg14xrPohkTdC+heGHYcEDgJBfjpwu9mnDvrZ5C
nUQn+IlfwnHCrUch1TpuMXSx0O1+2hFym3T0Q2TkhtDyq3Usa9GCWuNC0Gk44Nh+v5FPwPlxDXxL
MNrlgU7mIS5rStNW9KHVncMn2J1keDtAJNmjmI/fRELyHakMWZTIW3+hyEETCpCBLBQsA1wi+Voc
y99gdP9GLqauBpURp66VRQdKw1d9+401bUPSEORQZselrLHtHOr60M8H7XvtFC9Yc8Ek0ruwpRW9
WNjSKm4tAAgk9PzwFJgJv0KNBBMABokJKoF/chX4cByxiFaISHlj6sRFpEf41u/X49IRSgVKRRoj
jQ17FF1vhOIU+wOwhN9DZsENE3rkH+6fyKsRw96fja8TZtl1sgSKxGeEScDlDcsvAVlui4y+aj/t
D7sT+A7vDfhO85135UKqwRqb13JIlUVs3g6oklSNIrqS7sU1S717F1lUMpQxAV8JSfCLp92EQU8h
DVKJSLpuKhB2BHeO6l7eqNsYqWTzLm8yOTB1AASMcOzJXuOZUu4GCim4Uhtg+jWeicCtWSwIZJ4z
EWIQbssngnaZ97rUhyTEbAtPSMAsJCGrWtyZwcMgysntqV2tvIIjEiBNkLyTm3KDrllzU2rJZdGC
J7diLS0Nkh4JIf3feBB4m1blqCVkLqg1N8GmMIvmYGlCrYlmE7Um7ikEm8Sbkzuw4gdc0FzWG4pA
2NWWdLWFXTU7ASGMvbtb3CxwP5E+ptVpA53V7mA1gfRinPkjSArQzP/XoSNjxV6jLbQXw7t/oe8K
7RBIQ4oytfTl4BHJCIuma+IkOmQA8AggLQKPMpZQNwjAiEgBtU7oI1OmAyXACEIyGWaqC5IBQqSX
UMpIVPWuqyTP5qhEKeLyx1uX6r7ysVAkz0FZhHxclFh7QHRtuJ07FCJlNFkAvqKCtDegDMq29lwg
rO0CMe4iXowQuJ6vBCZWsWJFBHYSnnhb0zqvlz2UROI0TA+6j1igoaaYkl4hkprzAJEUeMotPmxo
zPY+8j7xDnFrAMXMb1rzAx0k6WBkCqJcQ7bGjQ49qXqmxXMHppoMLB+nRU9AzhqJQ044kTiYxjsO
JaovVGsh2T/PQmj212TUMiasJiM6aFiIQBKEW2vqHHkkt8NvpmqcXKjQppB9jSshFapPLgcEZCxy
TZAkAyb160KNTLoJauRb+Ni+oggSSaPo9VB5/jFLcKDlyYI7a13YJFjFJLSE3MqGd8jfuXDwTHAd
jsKDl7JJv20Kelx4yOfrXCx0cOvGSu4zxfChNpI7IxwOW/qf8YTZoxYWBiFsZqP5G1tEMMmaTeKW
1EejLiUZFfkvGX0+q5vIJGGjc1CwSSB564ejyz4x+2w3ZFeol/DKow3ZPeAP3t9n7I3Vd5gOWA3w
LBYIGDGkFmXxM04/ke4r3w6actCEZBb5ts5IsKZ28HbhH+ftYs3rO7Zb9duIgwyKAQRa3RJmgWYr
sATj5bMh1IFdRoUSVoro1BiSwMIaUAf0hzJ73hDIAgzS0BpoeajqAIqRNkfIILCOrN7xTkOwIDzz
t/uRTHNUd4uBRG2/Zrzh46iyeMt4w8dhpzE+Di2NCXjbfBza6scgS5a9l9zkYJNFy1ceXECs0c4k
LIkfMM399tVNfTPCQMr1gZ4MMZkofBnEMlB3rFJzPhHUmARJbUawgSyp1OEioIOTMcT9RHHK70xr
xBSSMZp6kaWzozM48bmeVdMvBx8xMNsD/skZ7w/NswKTp+kJjoq83Yn0fAlZtZNFRsPDJ1qUWFVi
JYnN6YAREhekVhzNgujp49Ifr9pR7Y+9drT6I1nmVpA/2Q7uSLIzWTmZYGV0kcNaDiumf7rN5XCS
w4VfqUKbCDGbrkAOPo66L+meNnzl7mtQiHefvmVA9g1nr8g+pnr06Z4TUOHQ3YRQbZWolVeOvUKl
hnd4xERGp8g3A8TE4/5ArwLjL8Uycn0p1iURViwNRBcD+UM+bfwTFt6Nf9JUlyyT/+YmVjmZbO4V
BMt/IOQKmckVNEMEmrDM1QReyyKTlUyTgbEX3c8ivl7Aub5fiWbFAb4tE5xXaDSFA5yWWgvpBa5F
MhNlft3LyPEnZ4D4XpA6BLM804KmRQkm1hUsYhIGi6IVC4NF1noWJyaugNSJeE625IKKrJIEkS6F
IGwqBwKZukBHHGtgC4cWIOkqzGgrz0Kb/DLSPnfhbRKrZnN6RmTkKAipr8LQt/nJd2gX08BMA3zk
ObDqaiU3EIupmMJ4TsIXcPl4JjxuD8DtUda9oxZVeDlYECMlj1/Z4+NScu8PMQIrUnnGL4Xa2Nmr
sOoW/lQ6+JfQAeRhPYeZHlppZGBomwXHtWRxofNoim9ZjJwrwxD7jv6PyxwH6fbIE/E4whdJUlIN
JeKzz1gEpJ6AaPeWHrd1rEiRfCFmC/U8t0D5SgZJXeAVj2pKDTlhkEaDt/VpJPvcqUNuG26oLUIR
sSW71PU758MrU0frE670QmABi8OPTKgiiT8DjfaB/slGsm7PvDyWLgJECe3G0i0qHxfXRFkLnr+f
3uk1Qz+/hGkXyfT+CY0emPMMjH/xBkTuULLwsevaEWbAwINyHVyOh++qYqDFAMwZyA45AwqNGZvt
iHdTKBpg3FkAcDDuYHcw7gD9MO5gdwB3MO6UM7BMqLBcLHSzFJxcNGpBKL0SQC2KWZSUyChRzJbf
sbl/hyvKiZ9b6aKNG+KUxCJ1XP9ZLO6k/ZFe0dWwHak4VWFrZEDATIpuGtcIYMEcol003jl6WYVv
TP6o+ZfEfyYQqrlz6wd2Ft4aEcMHVGa9Y4VMeqdkzKQADagSxD/g7IXBF+0rQ2Yu1uZXS/f7mZwZ
JcxRsk/EEOI6DGXYzSZKEGDlcbsmf+DNntKj2Yjwj9KfCQskc41M5IxOKw6nQp6lNnFGSGcTD00s
EjpJ26aSKo0x1PEGuKJ09St4OGsmJgi70Ml6Ehs6JoD//jIpJKSTbQFlCpMsfSFcRgSlvBlP+C8P
nPbINalfQ36nfkcUim0nU0QynrymqhGZkb5zNZOKgqIPUdx6svvnve5FurHH4Qzyn6//tmyFzTqJ
t2z5zWU7dD5riz/AJ4Gwly0Tly275sT2+Js0B3nNeL+ofzLeG4k+lb0/8onub98uN5+s950qPLfE
vF8HYbvthtio4s1za5NqfItsKyT0SaSLsDuVYpLDkGiskby4z3lzxMOM6X5928ady+oJgcVFu/x5
c7hx2I4cTAEiY6YVATP4AiwiipkTRRfL5mjlYcn7XHzFZ7o5MrFxyZh57E9y1ODgOPixyFznAM3B
r3xPx09UyViq6SqsV0MEOwXf7LMhFiARyb6kiBbELOEjQlJYCKvW7uaQP4qfi0dtZ4rnLI9SFoFs
mXZuCfzHEKAFNzIcZLEjlPQVzudLtseTai0iRCMb9nf7RC5oi7x28Y2dWBidpT7gUxgWZ7DPcgdL
5l90v9b9KkWE74vkpp1ILym5b1FfTe4gQpwWGiGIZPNvQPKYY9A4IcuCv0PM9GI6/BuZGMQ5YZ/p
dZHltONfepFmIiIxerGIMiH4Fw0o1drrhq0T9nAXG3bKYJSjxnSvOJ01V7m5Mplda/j4BF+27t44
8UqIR4dfntkm6FwcBbc9VF6FrqXzCrBnOusKHxFBj7G68VONNH+sVUCAy46O99CYBApYp/uBQugd
+eER3kGwwBItcx2lacTDTJ5cC0hqJe1xSw6eHDBlkmyHhOC7PsHcn5rqPIxnUz9fSgpHH7Ce4Rwl
CeBafsnKLxL1H6iAdw/34gtHbAwtYHz9g5E/FLvzlbAuOr5ONEJw9t6WyLLApLOmTWKHtV5NthdE
kvTKFD6CIhbyp5JMa4fJQEOgt04GEAtMBiwcnqDaNCpontTQCSBI8kITJLnNODg7JzWUnWb/XHhu
J8xz+nRqgpFMxKh4xDWmTGLykLFNwkQ8/MzUU6WeZKrDq2OCsBMqrcDCSFocYSPY2mYBzBg3AczU
KbY/seiLp0hgAUXBeNOJKZZ58hcsB2sHDtt6KrlGnIJU/hacEdCf/0eNwIuwyoclzPmLuBiDDv+H
Lihw3A0oo7JFLChwexYUuD7DmgUTm5XlP1pP7HHcxuxx3MnMCtZ6J3NnbY9AhhTuLfRR7F5YXxgN
eAwSiYfpjBuIZ+/8Rq4d/jNsMcILxYmRPvoIayDJoQRb4OIlfZK7T49RoQNjpXjs6wOiA4WibPi+
CImohWTZCm05lOQQNIHg2DYJdmOg1AH87oyGoPf1Ncz4yiRDG6ruSLM422+O/AETaXWohwOpE8v9
mFxOmX2kORYKyeTEm3gsuF9F6An56gDQ0IWmHqf2pMFyyyddPtlQ3NKp7E5AhY1yohxXyU5adhoH
4VJpybfxVkkE8YlnSoxMapPduXJlghjIoR9d2xBrIV3nIlZ7826AnARmoMklsgtRHPcEMjtK6D2E
noCYIJgbzQeOidYT3DbXBW5LPSLQ7cJJwnpPPu4XN/mw2gp2h12IiKOVzNvIfyi5jc9b0LmsK+V0
loszwYh55tPwuf6Q4RWaoOaYkKC/CDul5g5qbmx9RfO56pCa3MVwhDFBqJ9JNXjHDylxSGvXsF2T
2u4DhX9Lf1DUw6wiqjyq0kGWDrTPmESE0fqoMNVZcBT0Jq5e+4m2Xy0kQRbDJxZRTE4yRtE0zFJC
U4O0DWhCsbBEvaO9Y+zMk4p4rJs8O+4BL/FC8ytgMzgL+Ir8FzYkNhTYEJTlv9AAT4gNGijfmQ0V
qDMJK1Lu0Lv1N4GAA6GYqyGMXrX0fkzn9hW0JhtPlXkEnMOMiRIQUAYl4A4TAAElDR4P3bVf+Kdh
wJs++PMier4NeNizCKFIuytBEOeB2YT/ErEjg0/sCJkjuIV5AFkEauJZ0ykInKvuZH+5FygsfBBP
pkBAz7vyJ1H4uj6diD3Ngvz+rnTvMpXiij3+0KCbiKAcfImhafb1lgeQoz5/SJpPc7VwKnTNH6cC
zBKsAovUKbESoK9LBBBfE1mLRWBxSxq9r/Q9uqaNFVeQeBMiFEIHybNOeaUesh8wUh/rp/9EmSpH
1E+JvobFlVeOEJoQ44Sg4njUrhwhbAd0F033LF4LNCFsxz+aCs/Ef2kqbBHQVJszAoYD88TycTli
ikA8kqAZs3FE7Hss/Is/CsUvUPq3i3l/VBskxV7Oc5upSJ72GplBaazRHsydD+kIO9Rmsd7EFzpV
srhe4iSNe/6z3mduz8Wye5h3D3L/oOcP5e5cF3jpTjYeP/L4pm8WVwvQg+lV7NBY/UiIAYDAWPEp
Gei2ypEDBQeLMJeIEby+6lpH9B6RlgilRs9m3tkjJLBS5gAoxjEcr6H89pTU/pj7BE7+y5xUa0F9
2cDS/Dr50WBFzHQ4yoDE+avuFX53Z+J4AvGC7RCDFGnp6PqhTzhgLe6F48/68eX6no9vpIrgR/a7
pUJgZx2l4qHVz1rxoNzdGiHYfq5DVjmFXS3WdV1LGhY8CSgjmmlFCroWLBibgXMl0wMv1N76rCGE
p331vEyM9ZwQooF/IY4HuRVKRbKGNdEgkk6iRMTCcDMHTxnfySJxOsJ9Y3CM00KyNikVMddeEWhV
8gVgARv4+lGwgFCAS+0XuQ/3osIFr6v7S7/wrt6sb7wGHXwDjFxQdcBR6FTFG0UTVM+fbLypECRy
M35DArkmsfFVYcoYRAZb5FulR5fdLVBrrDgxaWxmTzPLYSkPqipKUmhI0SXQg0PNToZsTD10Em6D
g3LDpLYvv9KmvkUbLOQVA0gRdkDuku3KHH5twRaaC+ScO/Su+oXWxlr8dwd+u5Ln1Sv04fK28dQm
dangH4iBpKB4Fazgf2xG260yP1ZycPnOnbisSzNc3aD+EATIy3iWnhr91JpU5YT5yboeu+Sgd4eW
6Itxt1e/wE9r55HpQFSqJnRSsuM68k+1DpQjNTOV7BdX30j9AdQMXJw0rcK/UrDoGyJQoiCxRhOr
tMXirLf7myVBnIRiM8oHxEnoxLCTbUc7WBvLi1CnThjUcKeZcWHGlyUuF3TJcTLH1hzvsEaaaGBo
jxAr04O5DWTcdIcnaX/ZO90rP4pGUhLRn6StUy2E2e4Jzp0O6o5Im4hwoyCHlGWzgTgkr4YZFgxQ
Cu46BaSxrUbdJRqGsCTOGh/TM97kFNICWqP0VcWBUx1j2HhUQSP8Bf0qwgsFtWq8sFsZL9MbB1g0
wfQ4+Org6Z6BHnz/ZRHdNyUBo854EdsNxHk98Uv8FwYsXfY0yrlydDLoXzyNOAIY8Wy/EAA0+7c+
GEAWQfsc4zkjdgW2iAgznq6rgabG+UU0E6LrjqcSQUa8L0T2CVFcp2M5CNo0mIagvwYjYM0Q3LFk
AH2lAd6MG53VHFv3VM9oVSzJGKsirYzQ7ahv24W4CTdQRjxVrw6RbUSwg6TX3pfra4YMsln3fmBU
zc33HeZnvycXi4OY7OkE2+DloBIxZQ4RP1SyygMl4gOwlLJNAGpEnUdYuFMswhY0J95dxNgKZxDA
xg2fCEzZIuANeScQDsR0eMv48YprgJujHYIGKI/MXDkayFibD6ZxUOfDxma2kZN/mT1GOzkcyZED
PExIqpbAecpjXh3Rn8qLcJVNuz2+xDM0u0KACH8eEzz6KnQtYnGJZDyP4N05d5JXjfxC3d/Xoxm6
R/1HYT3LfEya43A3yvZTTwLsgg/g6u8Mb37CLFLHOYnskJhYUBNa5ClfI6OFMVM47Xgrcx78tvvB
91/yA5fgjbDb9RLEhsth2d82sWWlkbf9+wbkX/zZv0FLXvNTivBoPOXjacYMS7Qhxr/1NjY+i/cb
6DblDv/7o6gvy6e5f5JIRcVw+r7JcoTi7LWgVE6IS4S+BIBytSxyCkAaIj+z635AsNfoAxjlCAmD
wFw85kBgm9b9YmjeUPpZ5++4aiV/kHy5x0Dh0Mj0fRMdNFQmd5gKXEP5syxSCmm7WBcmQeyBd1TW
potJcHMIamgTUBFkANyo/jyLMkFOQdBkroyP0HIX1ZVVPNtO+YV2UAymllA5c87frC0msTmq8MRh
bUHlXFL+AspmeHRE4GvRiDBxcBY18//EjqN9okOeQBO0T1b3J3acOJOSSJaat4IoEpzvOLIQjcHs
MRnB7KEbIwOWRZ7hP0blT2BwLsgUKB2q3Hs36c9GfyY8ivMhmSZY883rsX4dySrcswygM0KEUtem
Bahyp++McTrgAFXzQq2g36PaiuDyJ8xqtPBqv2qCglbjnVaiU2QIwnqH7451NRwF5RlxkUFRhaod
sBCSIRBjVbUQiPVr2PCmEaPiBYFYBrEAzyssghf0PTUzrmsBQEsu2Wa4A1m4AzeDIKNspYk5NmXX
3wuVte2jEENlDQCnL0KFWcEizvsuo2YjNGBpaiG0lsGTp5B6XYTWYGW0EpPPTpgv9TMRi3gYUXTA
zL8WHZBUxiLoasug1aGRmIw69I20BmUNt/KRGaEiami0bOf6q33bSFvAQxDGC5fqLLLTrjaPdjF6
88FW8e5AeTiBNQjbaOt1r4/Mvf8dfROMmET6HopHMiS2vAJSGMmQ2GZf8nzJPGAL/VzGPd7lpqNY
QiwEuRvz3D9evekZ/hlZ7sY/b+QzGCcu7U0DeHGJIawC0nPIuOftQ5nakoch0ASCLBAbkgOpUbax
vgJehHgFIoSY17DFXwl7EmFcUdrQl/QnFmcmEIegn+rUVifyrsjtIMVMTg7p7UAGRMLTrv+t0OUH
AT6IqjtmbMX8JuI/YL4KxzjT4lUSTTDRc+gQnCPClMmqz3wDVAgr6RoPQowAyGKGNo8n6m8ED1gz
LpdgKkKqMuQitGHHmn0KtU/h3loRuZTxP/gwe9kh+gZKq0D60j4/065SZSTlgMQSaoV1XeQywp9S
tj1wxD7fhS3lTCbFXJzJpNgmK24b0tIYq+Ycj018H6L2En1DmQEU+ou+hiwFxfJ6P6v1J+UNHpT8
bb7u1ojELeVLf5lV6TmRvwLeoL0kfow1tX+rPaBTtmjr1d9/IRaLd58uBQZVaiZF8tgW52wxdhUU
/AZbnPM2hTGCsWiARInBCdvJqxvDmwguJ3WJaFKKTSBF4RVIheoJbZN9CD1rF0DkF7vlF7l3CqKg
V9s86pQMmMeuPho0oiQHQgOY8EgPIOGNmXEksgRtMTVRkFcOAdkEdObv/JbiE1KFsZLPD6mZKT68
gQMHutGCmkVv2KfIkyHGJljMAJaPcM3yvaN+kqPnGXI0R42wRkcOK8dBfkvys0CB/EE1H59/gd2S
d5gH+1dKPbQ3XgTpfQypLDK4WRDofFvmVIDSJWAbIeeB1ijwbxoeM58WUovWDjG9Jx7pDflNXKMb
CWMfEajMAbF0W0cMsXQqw4+g8cRsD5k5vENHK6vm598IzxDNCC/gYqR3B1vxCcXbwu3Ai/g2eX+N
pU9wKID2DU4mUxCsfYXbdxliiCtxTxFlycC20D0DY5wQwCCazAjR4jkhTBg4cybIHIIGdP7EjhCh
4jihx6PilU4Q4nYJ3SXNNKeZs/49rqV/Cu8Vwn9pPiNmqMyQr6lBKaT4S+/SI7iLybMhOVftOWe/
3y+jQxg8pgT256L35Qs8lZCooE/JBxEGj0QFCwBkyiZR4RnGqeJHt8J8GSDRalaPUcrjVgeqRMbM
kiwB8PEJlFHCy+N+8Ic0UHR/SZEMOwmAp6aQEnFqE2J0T5f7GVMsVb9atMUKXKRgMNkAaYp0VBWU
9zvYFKc5sKkbUz42iAcEZzQPYEn52Dkc9ZDgsQxU2mtGgY0fZM104ciaD8IdOsLBKgFHudRma3Pu
+xuh0CQuVX6Wnf45mtQ1FqAZjkYpmqCwD3WNaIJStDjF5X0B/8RPQN1Rnh1s6gQSatTDCqnK7OBg
0vLYvscz9nVyY0HbVU7wcTrE+RCP7Z6GcNhDara+g9/pzDp8JXKU14BAU1r25UxPAcHwDQ9gGmzP
RXOW7+fd/Wzcz9W5gxXbxXMSXdQoV0MLO+wSJXQZV4eddri1Rwt3XoHeulL3N/toE4L2mEwn0zjR
SnH7OtfRpJ9tPHj6mV6Ke0GY8UNXCCdeVWDJI0SUamLMeCPWo4Izroid4Eh516LLGjshG9OTeb+/
VHrzSKTJE77IFMMWY2EnaOZ/KeMzGjX6mGHpzH3O8aKEJ9nDLusEDvP04/kOwSy7L/dGZIx3VOl6
Y+MaOjlrZ2N4UElf1kV5RqU/3O/ujEx/lindDnuMsjom7zCZGZgCpQ2Y25nJxnX17FTAUTAq4D69
U0/D7wXhXIFLTBxhqbEWKAQSpRWCYBazESnbe1AIIIgbyDWkQMu1lDePX6RvSMO7SgBL/0WVcgx7
N68iZpxYGlypKwzLJ9nyAUKBYifYiRwTiSwwSSxCTKbKF1MDdBXlZzexcE3Tb8NS8VLglndbWhLR
c2YiRGgexLyAh0Hnwa5opxqFOWQLoy1ZWkBJ5l3dF7L9pSD0FX5eEguKHnKeNULHZ44SDqTr4VVR
/Qm4wvaRNFcEs9IIQJwlD3hcJF+lxIWntbxRRcnhTevSc3+wIMR9VoFbwSs4MK1oCdkkoCVbNgnA
LY2KGChLAnH29ivDB25sSlwRVd5j3Yw1ANb+MPcCn1jUQ9MfNNqzpMNFPZQrPmFhMFFAhDWmUj5X
hmbGalJNW57oARDMaKFc85Hk8lmiymUpqyoXSe79QtIRaAhQr6g82QCazQug7wLsL5JXo9MEkiwC
hM7gbRlsxJBiWgqtSYix4XpKin07Lr3pNEynpTw3xkkhjKo8SzoR4S5dDvTPJxSeusS17KDsaPba
uTL0HdEt6yruQm8/I1jh6UVWLAgifZykAhKfluwnXejtWajtQT2RT7OA3lBQI59mTV90rEd3DhdC
eF9T6rSq7hPqZtgC1oM5GuqLtudsbv3f2VxezpW1Z8e84ipOTnbng9bBAlJaKRIX9HUhJb7xUNBz
x35MsEfrtEn9HfI0IgKWsKVNyozoh1emS1zh8bsEOrgNHp5CSJVLOmXp2kHQeMqSidOfg7WeTCys
9WyeZG/chQJv38fj6hbQT8YLCANT5RVYicCTX5wNvsInMLcKPuHhepCo/XyzyPGRvjHSVmhQCJ75
qrxccZq34W4ORxrxmqjOY62luxuS8iD1wu3bpEfcvgjnkWDkBBWThEVZXnlItYPWHwz1MGAEBvsi
1JzkquWYNseMjcajJd5KRZoOW4XNcx/QCpx+xQwBcTRU7NwgnGiEjCVoOEkwGBE6TDKbOvzYgTdz
miCQgEPoINAT0AV+PH62PPVYu05k0wAwqKA0pQ+kcMUJb//gI0Pzvsne50xcBfgfsGARfKNefUAX
hSOtSA51ca/NXpF4uDpSEW4jP1QUxrrMv9ZbWhKAgLVRXG8VjVK4WjhXER+0rj60cLdw9FN8GX/X
epfU6y0C7MtCuM4CKgH9MfCcOUBDCWlXfHNORSQpAlJQu0VIJ1ja1U9XdEhb0ZPKxnQhoBMWzsqi
w7sBGv0NgIH//cJ7iIreu8/Ah2Lylme/lXwiQXpSQSyx7DUMiSQkrp3Okr/ADRlJbF8P20Otaj6F
NZHkeiCR8oi80AdjSaly2nmXqLyFl1tY30RJowltTVxRG4HZLDeEdnF/PSwThNi+sp+t9nsjN4nT
zqQZyaAz11esbjn8AxNF5g9vAjYk3asW8BYvl/eZBQI0YlpDOoZumGseoCD9uL2BP7PLs9fr60bP
hwB9UP3mI0kn6oHh1QVE69TG7TUv6lf1RpptPprPfLiGfBg7HvHRRy1FZUJrFVFY0X2hTDlO7LjX
D1Z+3FE6IGGPhoijdPORwKJ7b1f7G9fLgpAuvhDan8S6jujnyNsmkqMAFkqYkVsG8KsVA26z5X1c
mK5v9Pqia6SxZAgvRpiaZNfEaUK41t7W5C+YZXActF2Ym2FBR0YRpZaY4ZVsLxBPSgy93Ye+jvId
sgn0qxLFk7GiitOJrlIQILqh2yEGnTPJvcwJnZkuwhunk13eR/+8cRBw0HAJ2XDYVTkgXt5IvkHg
siUZCR6ziaySXh8SiFomzb+tg8hsEiICUNoQyMrEvYYQjSTNoqMiw3PhVqNYw1+IP+2x9ghjIcky
OHnB4YyH6Sqj0s+/pcnsJI1jkooPkm6uFAMk1V+KYffJlf8/HBFSOBuGQdUvZ+s6hBLVnDLheKBu
wsuQrRaHUYkhVjkLC9YJxgs1LxUXr2KDf1tK6xHwH5JmgVCBnsN+uiLmG9a1vFna+Lj7zDBW9671
91Sx4wSGfBQfbys4VXt0a+UPFA6nev19nQdHktoH6RtHEHZFjiDsihxBABvkB3YF7YdpY5/rh/ZG
uI18KIFT9USl/qS/p3vlRnrytN8QPFONGjVULuKqsLCL5bYzkp5OpdEVa2hgTMFsUuTn17MPmZYB
Jb9lDCzdIaVooRY2ULBUjkcqk0gTKE1gyIKnU8npojGAKQRlziVo8VZXbvv9Xgh3aop0korsGMPW
dtVVd/HwADm6Z5imeWqkg3hq9EpgWOKpkfwntAnsiHVDXLkiR1IZghspexBiW/cl3c8wXd79212U
/BHIQsnfcPHnnxbIHxfHSrHxt3Om//cNegrirGCLhMoMQoIIqKHxlW+RowBCzsn28lL9HLSZfHwH
QBHySCCK2bdefFKa0zTBYpKWKBzncx7dTOxYEHF7lfBzcql8KEntaUnCuxpKIhMDs3J6yF5xzygr
rMlJY1zRaHBWHhm0dP17HJIucHurd9dz8Qr6z4JehDDZctmAOuEWj+nXDQLn4gIjZYGCV6tdp3g1
Ca3jmUQ8ESXET+rwuPrxNrfg5t4BMuX18dGLV4n5arXk8clgybO49n6g46udLQgLRhIeXz+xcYOa
8ty3ZUI8KNfcs303dxFk11GwbYZAI803su2+sO0YL7NFn5cImxbsLVdFtfNxLMNUbI7lGvN5HnFN
XHBVUMtdElyIFIsLobqAiZ8K5WWka+IbXNDNJkGtPLTz7sTb210P7O0ywS/FUbodVfW4yRhklAzy
SeWQoXPcFDPfgCrBEAs9InoEPPD8HCD3G2aPHuFOFvqeTC/rmY/+OL0NaM0HcWNw6lnasDZCbYm0
AqmwQ+z0ev8TLTDQLfQMy4HJaUjimcOKfiBwrOiPVX80bEd/fN09WM983+viNRD5O09DfwEbQviM
gxIQUIIZFI0EibzgxlTfketLNAeVm1jD6A+6iui5WhXZUARAcWhbFlRRvrqINeq+QSOn7mPx0nSx
iCc603LZuoDYLEBslVF3XdlPPeAH3RSYyC+xy/HsLCRhl0N+uSkw0VwwYPQItSjSQ2cleW8N0XdE
GX1v6GaiYG8VWaCzmJBg3YVvGqmFjuIqFyKLkhHzc0neM9z+WqxdRFAd2ztBdYqGdsXB9ocvlvMP
2XyM3GswHyeASfK5kNi3b1Q2liFrvIekEkymWLKJE473niceAZekfI2IQFquitOlOx1hRzno5L8o
Lfu1Haw5W28H683LyqmaszWcJE9dFqfqga8dl+XVeMSH+5YGUvZy5Rpy5Kjmw02yvTI/4RZNC+EZ
LdEa7WDLOIey2Gylb+pL/THCnaXev58mhxQiAYFDKicCMfr9YGdmD8Tqh+V14tRkQgQxjWENhpTA
Mcw2gvGPXQQ+CeMfCKP9A7ofkuZB/8GBA698t0ISzIxHswWaQzIJ/8Szkyw4TlUBLsHsHt46sZ1i
imTMY854RhRjVQ6nzuwVLmh+QuYwfcFyua35sc6P2om/aXmompIGgtLhnAxdeFQaHi2dU8OFoBaW
frCzQOvxWvjNLjSX0GDj7sCmoit7YNzHUH8OCleGbE4clsmx0uF1756xcu6eoVSq31C3198WZBXV
zhIsI6cRp6emBeEgT2sRDwDNDTYZdr/vqGrZovE8KiT8kRJHFZRJW7C4S1mbdhipUE64H0C0w7vG
GM2qSd74zgjNvcUszdoS07jYj+xL7BI8m40bQEtM0ADU2DJ46BrFOZTXrz6bXzdgiGfszeXqb8Mx
j9jDEYAw3eyeN5qD0zmjFKfzv0xH95tvCVv0IQ7wnc8PNXywTUIMslOyTUIMSjufQ9nO+slxEXZJ
/MRgh1Qt/WBnvX0vhoYwEvvrZoFm1zV/XG9PyuPEaPXYZ/tywPpy4J1ASg0rwXVxebt9cLSVvnIA
hA732LLtr8VvPjxtCVUjBL4iupH/U3FxpkJ6scAc/j/K8k6aNsrSH+yEI9MegATvJxMyj3fYwQd0
JDZxirPPdQCZO3GSAh+EebPd5RNE4YMrGmKNVfxuv9fflbM6BbccTZtvEWrDD3k5VO+mjPpG318Q
pa+LqU7YVaKrGl4XcdLNzai+xQUph1ws4rJgguRKxu/KYwS/a1MIs+vy1++ayZFUimOnbGHvjEsA
Qa9iQ7qF0008nuVbqFLOSNpOFe7swLApCRCLCAKYo64W0QIdyO+epkKk4XdAT0GrTqnA5fY9sVXt
3oAPRHzPbhVtsuskCTI5aE0S+v/aZvLYav8ULjbaIeWZWTpEeVNrA/1BZjT0x7DGs81rE9aODvVO
iA838oM64Et6nP8fWXe2nEYSrQv4iYhgLrgFBBSTbLfdtnxDeBLzXFBQT7+/rJJ1+uwdnaHuiLZk
BJWZa/3rH3ID5iw3YBY/vu8UeYzCOwuVXfpTuiOauOEKziWGeDkPzWH7xtf6Dmd75uVwXA7XcjR7
TJwR0HZEOw9hmZPLY1KKQtBN+wOT8AaXbgSCwPwJVvyByp31Tj9vyXOYXTRm2+tzI/CAnluKhUG0
7tQweUjCJTAxz+sWXLNA+s4XoBrXzEL6pkG7EaD9XLdQi71rDGavMZmB5/YcdkM/qodd8O6KDT4t
EFRWHRAAi0/HKVjr1MS5VsK0nwVO9RoscJrXQe3VqJ8FTuF/w46R/43UZv43RxYRl85jstMO9qx5
NbgtVe6966V3pkoZcwy9QwxWAJhgD3U0Bb+F9fhHLvAXzhEcLljPcN/QhcxRdUICDOSVGCCtEu+F
/0MMIAHG3GtJvXUMwsnsT/aHewsaIItlY1Y8YenOzcHjyEOtj6FZqsKeB2yPMTTRMzf74PoRbI9/
kJTXqz1lXJMH6723+y1b5NjxXUXidDsLjq9F4jSjeqBiq0d7UNi+3m5vIuVyAM1DRzTn8z84Z4Ny
06013N49BcPGgiQrrh7iyNwxjRfBnLXq/gzDTauwmGEh9Y9Hk/+HZbTJRuqchulmqdT56B0gQDCg
M8xqULhJa3u3AW+eBieERmL59mDfUQugKA6uq0Ep6VfcSvO+O23lHYTGeSpNFzvoJq6KKBd316O4
FcWrJJR0pcpoPkddGa8P472vmbs86+6vzTA1virAUdg6ayRW41Jqjn/wWIzndd3qA4Yx6gOOof6c
vq56HrJn0tpdySVcF08KGvRRBc1TPYaXXF9KhN55O1UgtPmVXJuehCRxr3I6BXAX3SC3QC6/ZItO
uYZ/N9jXB+XVIIv69bxY9RuGA/EePD2UrBoZHJcFwOIceuV15lzo4tUIrHS9pOPdJMwTLiMMv9UE
HFD/R4HgPjlFcQqHqIyuaYAi2g3Uq0kVSPYdwWDf6kbT82XydTVxsFdW8VewRXH0h3tLOya9fVLv
vTsngM7czWwTrNO3slv52l2BAtLxYj05VCfbxRTMx0tns+xVf53OvcZ/DHXqUs/Ym2/7CkwTBlQU
1tiMY+uSa3JGMuNYjOQ9d8Ko89j3s/LTnZIcGf4bb4Sc3BUMSObBMdqzUJt563AzgBnRHhAQ4/aB
DAePdLDhG3H/ef+ov/DSveL7Jwyv6t8myXvCmct7ssMC/uiSQadZcejhd/p4M9rFn+Gxi2sBgEAS
Klg0V8eD3p4/lnJxYgxRqj+vrkKye3fD2A7cFQhWgK5wMKswOfEVCKY29DWw8RSdwVRl/7Ox98oI
MrgdXfsFGsbGAQmSkwPMGISzyw0cEIcSXG947csx0sUbiM37Z2VrNHADryv3WNkEJdIbPZLQGAFE
dUWFvfdJN0kUvI6r5xiyf5q40ObPSR15o6MmCW9yXpI0mLV4dVdCf+/WIxilWBUkR5Co3h76l3t6
qSDSSm+rvIezRz39zPl11bx7hcyWg3mZ6pmn11xteBk2siGyQdYtX9m4BOCm3NdA+8zLXNCro6YP
nO1CbcQIHXTT3gYj9Ey0Lw89ITpdrn9ZN6qN7gytWXzxRm974oYLRLSM4Pn7utE5RNziwx25aAZp
EmHpprdTLgdfEbjH/udqynS8JYqxOrTJyqVBKx2kJM5RwBQeH9JD95qr9xAuieEuKGRCfbubnMe6
WAKLR4nIncUIo275ofrawv3NNXxkfEUcLBlfEQd7y0Ii7A0/5G8crETYuZ4o6zZ2XdHdj8qwXBk2
5oNjOtirW15WfKm0l91IdpBf4hiXGm8p7ZvteLUd72rjZDE5Z5N9Nmm2JvfdNJHiuJtuNr3DYOVM
zt1eWL3scquX5NaPWqYa/Xnlze0Fz3Pei9sVnqAoCW9ixlZkzIr4/GRhwGJ1bgbJ1+gwut5HFdzx
22d02m1teJLYLiaIxO8OROk1BGGQdYcxlOWQs5orscLdW5mqKliLrBCZGbwVzKdX+B4WIRsHQu8B
H3Q19of68/vz826p4hEyDsh2RkrBT+W/vHwTAbNryCKLh+Z4s5kgr5Wagby2jsb7KNjos+LgL8yK
47AIbnBtMZmddiW4TW/btAL3VbeZW3Ps2sOkMqwnIYeI2TBDDvzaE3cdEioR1wqUzdPujxiEddcH
nlT0W535LUarfchYklq3jxtR51Qa8m6CwZ9QB1r9ctrJHp+OP53nBTP7j71dkhL06NnJjdytbF2L
ga2X+VAPx72EgzdiQU5qY8xSlzOGMcDZCtD2S4Y4j1IoXySyLfQ9cx6Cq9D3TNTX12/6CdU9wR2/
cxEdb0gjcDZFA3y167gGwqa9ayuj8UUwE0ZsPJOmmYH8JTbiNlbkS3qI8xVMp8+9aMRzOgrgaf0S
2I1UIGzFSEAuvFTng8v8TQLSFqTGTJKcetF/1AI1TBbtvcNEeBEFE2GCmW43+5KynL2Om4vJ9jQ5
ihLbTSNSne5wJBCdZXeRXsdOj5He6fSWZ8NLb02Na/ROuZu+qdYK1hOTSYkfFRydnOMh6+P3Ec/j
MEJpMwWebdez5mYa9ZZ31uVjJeHHWlwI69u13pg+m5T7uuuUZz0cHcqZ1dcT8UMtRoZJXobC01e4
EN01AtD3XpV42KRSoERYzANXWEA5Y4l/4EJrdgxFHLqSRPFLbiF4ykPF2eZxKxcnzjav9RPfP0xy
A0EJwUEZHWrodj9cnx3lEiN75VKhk2weR0Honusk0//oJCuLoJMs5XYujJHRI2vxkf59H+/28dpz
iOkuioyjcmmA0hJCbvZDITeMKlg4BKIMKHT7VCr3EFDkCEU8Ks4hb+rMiZd/vT5/NzjmViRLcDUk
zHUOfz/HgaU0N07ps9n8iI9jVZl7P4Iy1viXJnaV9VnarYCblLFOOKnvHrkBK+ofDNjWhwFextm5
2CRmDryMbfLGy0DNKHgZeyBHt6UKZte7GjaWcf0YZ6tRIwvJaYcq4lWv9ZXr+6Y3P5c7j98JBlU+
wmrkIyz+mXpfHXAO5Mzv9DNhscHcygKkZFCotQZ1FVvfpXfeDFeXYTGqKWVDGGsWnMChrFui+UsA
Wos2DgFQG6cCqVZ7LM+LzYMV7M5PF4O7cNa/m6dwbPe77+ZcDjGEG6DxQLI83oOPk7W59HaX3pK4
7AKdCmu36p2pButh8aHDiSueM7Q4q3jIAjNu+/acvXPiPGfzr+ThHPKu45ZE39Pk3J6U0ukimp5u
s7bYzc3zYvPcwoy4Pp95FF+f19fna9bDvctw759Xa1d+YFTWkxle2KIxxZxqCplLe+ihl3hvaiJ/
Kwah/6umOLKAyhv71omlaLzdjFoXpPNu21jfv8xl7s/lfwoMuHBCUx8AEmC3sHYL2VsgBzSQ7WcA
iPJwEWgg2NEy0rEK2LHOLGsXLKRal4A5ssyykFmNsQ7xMes667dR0KsdozfbpewJDacw0gIPHrOw
LklYbLSAgyy0gINEYu7110U3OonAGLXawXGeMY5YDI7zSW2wSwfb46A675cvwQR9wTmK59Iyrm66
XSqDJnbp5EAi2Z5Auabr7azWmGWN2UoTfKX1CEHbmpbbzPnwfkTw0imOCKfEJT8inBLOh6WJJDsd
ZnulrofaEeGg4KypieMxWrv2FuWweIwyGG1lvZYpvq552Vn1H53tTODHGq2nNkHuaTHGjsbIPX5B
4nAn06s6+7+KdoSNBbiU4TjmZEBUT9Xei+CC5viRzao5K6eVzS5EduXZozRtnXtctu6sEmbr0my1
CP6ju8s0WU2PrTG20GY5ftxG8ySwhdrLuGXgfR755QgiN9yc4uNqVD+Jy4CRjBfX8WUhrQ6iN9lk
k0prct1NQ+CTmmU3La17q+fSC4sSxI5qf+krdrAJ2GG4vPYioiBt0aXb7n299mRNMOVa/9CQOWd1
OTl+3AqAlAyKd81gpTxtCqU9TRfn6X3HJXbFQrM1lICB0X5qDbXxEJCe8uRyMr42nx0YKJXNiRTA
22AN5q4NNCz4MMWCpbOBIhaecLA3FGPPMgSugLV5wpV/XfjYd6PKyJS4NXdCj3f6mObYG7xmrcOt
Jcekou1g+Up3MteFnDU0JQK20L0+2Ejf++3twEVvq112L4D+0r/G62Zqlx8qAC/MBjxzmmZmf4q1
szagu6S7VI4dB4lBFy4sP9dIZFbYqBrVuu/etDHMlZgd7HsTPBM5QzzoImGkCVFQs1BGnndPlokA
ZaSZ4SOn/+wm/Hi1tUXtXqPqAoWxylOMkXtxmktR9w6j22GU1OLFLaZqa12HqZT0jI68ixPFdwOj
J/1jL/3EjULTIfppz8OKmOHii26eGpqi09Mlr7m2/DiCqeHTUoydDLt8tY9PmCuaKAtzBZ8AwI5P
gEmQ5ksHdfyJ7Wu+WAmEGVR/Ii0kKYtghVSr+ZlcpDWZB+pusJsVDWN/ukprsbpMH7BgzHPFmhWK
3f8AiacUokT4Xf9sJPW/XCKdbMCF5et8Uv2t0+9xoFv/hCqa0BSj8211eOt6YVeiJMEPffDlriR2
LWCXTPWu/da9X72MCgyYEwUigAfISN1KTBPydRce8uP2OjeNOesLuTAFe0taN4Sb+8d1UCb5MK/5
RLb0BbnjVh0+vPnpwP8D7z+eW2KZCEUYSArhvL1xv+D8211Y4O9mwMSNb33whSTWZ0824rM3hUL9
wvuyRFi5K/G+LKQXYq9lby/oGZ0HOzEfhnL+y5CY++fNaGEXmuH7FR6dgitxyHdBhYtNc7zbTNri
b7LuCaLZuTmDuGWw0MjNbN+HORxwndeWSQ4HXMMcollrUevdW667sFIWGpdeGs9vnZRHjEqtHjzX
rXL4eILz+u27cZVW/2/wKg1yfTFZn4IGuZ1OG+nUDVluThe32bkx20MffWXwrGbntxdsnSgQChFC
YeckjXD5Z3EcJlw2XUIDplXvVHtJrHLBJbE2SiEXnBtDxhkzSG0MxxKCG2X3wpR2QEs/RIQ0ME07
v4y230lTDpnsY/vc7C3a+rhvnrJH3lwXcS1Ff5T+QtvoX3rt6YEXXq5hTutvHxii3lHNdT/F1V/F
NUoZAqpwjRrgAVfeZSEGeG7ScJnm8VEUIdZ5/0QUUgVtgPuCgVsX46wneWTbdVAYLzsnMAU9K5CR
2uD6zcnnqQUXWa5wY0Of+hmPOl+FKsVfLLrKX1wsqhShVUVuVblflg5KJ+ZxReE6r+LoISVnpHhr
PJV/O5q1P/xr76akuXOtCZ3ZlIURC9ItgruQYkG6PM2vTH8Z7A6v+YTOUeWd5y66jqXylD76CXYg
mGxlnpcNDXryvimfnpTE1/2f3WfbUdcs2O94BUahQN1cWlOJehZdjSW4rZDWXExDo7AIa06xyi+t
BmnN6veiPmm88mZmyw90LXDXAnRl4Kn+Y+DJZOVy6SVkv6tgsmIx5rP2nmUwtgpfq7ENceDq6I8Q
bLlP5jh2F4yvwFqcINb5VXqLUO5+9ul9Jm8s7wKzYF0Wya9izE0W6rFjd9v5m4WW9tNfy78xQH6W
8Za+W9Md5GP++xGscQo0kzWOpZAwmLWUEwazNrKv9nIhgFd+FXu5qL2qcO0JEgFNX0EiwMuiasM7
a8krHF1chOK3ezdUDjN4Kak5lOsyBOUuSn0obpLfee3cx2d1jpMMgWeUbAxzQURYIwb+5PjoD6Xw
QtdylGwK/FRuPNv+sUSX3jn/2/q1mdw/GTp6P+4fb34YzXKlX38BbpzYtelYc79UQJtVAG33Nstl
3vw986bSj/kmjFONUd8JtgguhnWoMJdfa+NCsCeeFKKjUKl2aVK5TCalbHo7zECfB/58vcay2+bD
n8Vkd2kr3pfD7KjeYtcdt1ooSXGlLB0qlupAuLrhjfKXB+SFkBoXSnHoilX6d7+vobV1Dnoes41S
f78bmMHis8CCAcEFbwqDpZLbk/P652+QjNRK+83Xh1ne36iue9UNPn5A4fKcrjaKdymwpkR1haSq
yj/4JMuvnt9yJ3I/CoemcVkPsFIPlUAsxL0jWwzKRR4ah/AZQ1cRPtJS7EpMeYnhe7BMbpGNXQNr
z6QT/dfFVJDu9h64gAXh3K3/TWuA8MH5GK6w5uT+0YcVrAb+1mAeXlC2VUxBlWEFQdEUtDiMXKEO
IyeR86jQx9nBDiOb2CokcsVB6DBq/YJOvDqPirPQcXh/ulbJ1gUuDgm/qvna3Jz0b6ov9uHGd7dm
aF2FoXK/3/XFMdJ9Nbr1eSerSBUTQTvYHwf1i4Ybi57SYVjUwwJQd63RqoWhFurh3B3p9ocqrjqu
1oeNXKtUCKbe5EpnCrBgFrLJ8zKMQ8xALAOQK8NK01AaHxkbJ2Tk0vi1xe+DRWIelpsd+kPeVfk+
PoXB/z9oud7FO4vq/5+Wi5PrLVTJznNmrtPQW1j6fpqTQ9Q/7fP5SSP9XhBrN62BwTIYYRdXqsNY
pQeTb1bvw/zQyT4l62+ekt0a50T2m+coVhgShd43U18pYPGNVKul2uC0GhgBKpqIO6uB5WAKjiGE
BtH6feMYxn48CcTVwl/ArNaTVbCQDH2jWfuHqyEJ0tCF4IDy+F2BvF8HsL9x6RTODFHbM0ceNFIE
pyfxjUP1SUT8g3zfyfYfKprXdaBkFswdtMWCuXM6Te+LaWUxzcoheKJIyl2Kxg2RE8iLu9aQMdCo
nUxKiTj4sagW+ROHx/j0GEv70HlqOJKhqXYxh4ka4+gyaeeUoMtpytnkXn6L4BUO0HAwz9XBb/oJ
uaEpNuk5lA7C1TS7zQ6UApu0IJQaMlvQCUwzAMU7OvE+Z15nsBevgIwzw1mKFLLFfeoyhcS6DZfS
o/P7tFCYmI8WI1L3qdvFfVrRs07Kv943knL0vxupuBBtpOI2VFG4DVu/WqyZOyTS/xtJzBPszEsR
4FIBV1mfTUvKMQ0ZbsuJn/5kkY0XAt1AI65GywzV7Vj5UeMgzg0qWEhWJ4dbd5bak5cgSW6i2l6G
IcyRoKrjh7//ZH9MmVLZBdYlQoe0s20ISlHXqpFcE5ailjzHTfG/9AwALWgWJcNpo3Jc9nbncIoU
v3ymqHX9y6xSV1V799dWB/vH/H91iTef06Wu+oawk8f9OcfTy1vQIsXQu7A22w6ZdRfr5iDhBtDs
L7TjSYinFWS33VHVXn83FQfsgfEn84HrWi7594xYI2BH1nof1pH7eQ4fvWNH3p03/kqYDxbdIh5G
YxWDjOHFmBum0g/DoQCIQcM0d8nrDh+m9EVpEHgyak5MO8fB6e1oRdkyB42+oBS76KxGboKABHRU
Wfr6l0iG6eItJqXnnH1OCMaWPcE0Rn3l+dR8Hfx8zYL8ZzvnydVrderl+hd3pRHhrjrROtw6Tfo0
Fki8Z5iZlvsYetcXOz23KLffiyGCp5ecn6iKBAGnPOpQViHEHVexDY4Qd2rzwjSdG1+EO14msiqN
H3enIDFI51Ov5XI25KWXQq/E0d4Y+5tI2YR/lb/OfmtfHXA3gWYmMOsud44rXHK0upOZY/uFrp5u
vtEMunlVoJrU2wsNowErY0DvDR/Hx+Y4aY5b64k/fM9jpg4biU5dg1yIxPF5d3yuzWcbqB819mkW
bnyThDAPI7Mq7mPRmXcl2PBwDVRmN7J52LUdp+1AYbbSEOLpy6o9TJNgtSrcaW+3LAdyNA55joZw
pwUqzWVwuQyaTRMm4ZPEsuUNM/H4AXGmwPZTfpSqUzqd7Wr6qE9Sqd+Zu60LAKxUppI6D/VJ7Tpp
OIuGyAKiBN1+1hKra+zPiZ48MCes9dr3Xt2+zb2z2GdJAt9B+9hnlXslGTjbJzmwhayO1Vghq2Pi
VQSE3I99ASGcgRmBGbHxS2nE8+OI8vlixrH5kkjcON8P0/YXk0fIhbXMUywxratcYyM6rPSyY7ON
MPCoINCJZ5+WjAA20+p+0iZfOczj5u8NMxWQEuXBC2n/VtTYkmnqEckCKHC6h5vrVotXtzjaxTU0
eJ4phkf4eXQvRRv+FjSRc9gMvy3Xq9rEMt6y7CGPNqCouFsLklbRZiRpaPKLg8XZ4lS1dBq314g5
XcdwxkDZZIbxZPRxL5I9MI5JVQrGseeW18qu1ygH63w3kuz2w3kquJ0l1r3yprliibXbTqqPsa75
yNnwAi3zgzBe/ste9rMEloa/J88k4HCFVMHbytokTy/n5sd66Zeo4/pqsDA6hFsQeZZDEWc2PN+j
tdSGu2/AJMSCwC2odBrEeT31XHEy6FELiilAyeWGYkofSBzIeISXQTartWfp4bnUnt0ywrjn+eE5
EnJ+fD4dnxvzmR1B0Xk8zRaX6WJF1+nUFLZZRK8Vod5MCZiPOTJvd3yufzVM9Zw9UzRMeiYjGRwa
2TbrPNsm4oo3MI5BoUnMtUHJFxhaCMbdrrr366eybLocN0Yq1bvc9wE6BhqDjufLAEW8U3xAESg+
mxf+uWJek/jaFvUzbM0Har8aAFGJgWfJZ3kZo4/cVhgMMiXoVbqX1ggKUc0CCrFtT7C0zk+YuSMY
Tv7kKGyX/0Lu8ASXm9EFlrIPShE05OzyqfqsDlPho3ogqDvs1//WvemYcct90GdozaPdOPvoIO8k
BremIbrpdT30Uc5NPhjRi8dYakrO3PYYF+RtXVH5n+vuOfqCgqh9rP4+F8yCkzSCML/FrsPgUzVg
iJ6+4U3CsRAeC3YhnoQb4gHLcMTnJSf8SPfonsWCwYX5vzC0e3YjF+0z3pzm0cLtzXIgqGgeD59x
Hz+aKWj0nMDO0+LwLSBVo99HP+1VPlEpED6aoKIsJIEI+/h9+KW3RIRtYrNqVOugw6cjCocp6Oum
Sl81mR9DS0am+6h192MPtIVOgumAy4Rq+4hPlxHOzHo/nq8mKwqfakefpXaKvuCf+sFKp5XfbdNX
PYEiTF1zp45yXH6+vCDg01+WTBrDu8zPNzAO1bVOjrfDI6KYgztXYyxHXjllBJQTV+sQRuXzwsHw
8X+Sj04R8pBZijN7nzAYaj+F40lgcG6zRAW6Q/qgNCe/YsCe25R4MyxvhuV1VD/vvpX/AfsSr3Fc
uWEb4OeEv4MGuTJZTUrdB+dA5r2fEZEpxXD+Q8E95YOCjqTJO9HHV/r3a7/4P+rwQkBWhJujF59/
ogvMgduL4WkxTAlZTwO6RRK0Zd4fFrY21MC+FQCghMfbPMu/2H2YJ58RQvISv8hNj/IS3yzp+mKu
V/CZC3Wa2PSAxhcEdx8lS21kZNTrKHbqFFz6JdwJgygnkZ5fUWvxYQtie6FKxlZXVWOru2XDcZuL
tzC40V0BbYhicOXSfRKxcWITUBl/0uyKJOMB5hNYNkftxkidlK1JnUIikcE+8hHmUfmFZJyogPTd
hN9F8YSABOCvfYI7+3DeiRHYX9cXwrO8ovH521YWWoRtFbjXSA2gGfmVsmGUoP3kJ890LIzWU/P2
JDNHAmRy6TZqLCLGt/HuT6HpRCwqFmQcJk7T2cQ6AHof3rhFdVEPnSoHnv3kmHvbNFPc5zioKKus
mjo+yjMnPynR7DVzLZydzoyoHgRx2vIIo6hz49syjY6jYzTaCxl5jJbRKN4ee6fHYM1XA1HvNFg4
FIKyucSET1xJabjazObrWYvxRGN6uU3P22lZaJTNoFEtDZlNcZrCKSkhwKfdqDGqMo8uxRlrPIae
1yEcAPIw71e+G4JcDSr+Y4kXMOzXG61Vl7uz7Jb2VAdrEy5A/PKNeyQj9/ArYEBVPjpSnY2r6gQm
s6Jdm0/nj9m9PXMLJVyWus31xJxmU8uzQDfDxYdGMonyzk6yoM6uvpnsHuN7FJIFL4swYXP+7Lqb
vPzijTnv/KheYmV+8xLEZUwyD8mwth02tkMsTMFrNY74zX6Gn5hAaTri1JWWzN83fRaP1zkJy+CW
ezyejRrvw5XcpUOItz+JjG0EVkDAT5WyNAidp/qvHdVcqBXfkWWyC8iyxY5AA6Zgz8F1Z+p/ATmY
3LsjJXAdB/TMg+2vXxizsCUEy9wqbu9DflOD64PkPQK2ofF5abx+TJaPSdIcofHOx9fKeEVTz5Ou
3EFuWYK8q8N2dVitddY/MRfJmoP4Sp7btX+VwNl8ojrSkyQjg4kklEtwCMtn46lXKCmXdB2FQhiH
keOa4QsA8/5pHYXjF8yF77jGZeMqFtv+Zv3MvY1SKj5mMGFAkVq4kFi1g+WOpYvOpkPzFsA3xYbu
jVsIaOMwU3EYee7nwYUgmc8W5VnjODuUZ/XStFaZRpXp/DxtXCft6wTPzNCPAWZT0mG/hKUNwzwY
QoeMk8AVeoQ2rWnORchTUhJ0BEuS2uXJiyuiF08t+26ENVZ3DVmMTFC6MnhCI1k4Nv0XkTrEtZFw
IR3FnsW7zLaQIH+bz+4aJpU556sA9BIeFNcrrL2cDkuk3sfJZ2JzU9UWJ9TOiruuqep2ujLwiibt
eff2NVp3twzcbnGVs/4+xleyA69cAYN/Taf+YV3uxIMEZjghTanuu4OINru/ylXnApdqn9ieUwTe
nvyLvhNUGEfn7uNl/RXlEodVSVH/HP5ZpMH3Kul8Wg0qu84A1y4SA1LufDqP1d9uBj98/7X8Es7O
PJzrjbWZB7kdh2ah4QgN6Y1BK0JI2Pk1oFU0pCsMwPj68XWcD5v89FydOVRo7IkEooZx7ZMg1HvF
3e+Kdvd7UqAnNqk26NFv1AMRvLEbRLvB4q/mTnGNCiIGlY+GpjDbDBHB017JjXyJd5dYV69KvFyM
J+RcITPBbhmxhlDg7rw9gPNo6xu4/VzMevzQNu2hmN3lbihZR8zul9kPKL8YqAyJAwjWqSZvhDNc
g9Vq0K71o5oEhsCVmhsOcXBfxsk9Du3ZaVQ78FCvsfhpT7jm1tJpRuTfnGab2d306udwePwjDaNc
J+wbpfVYGobVvsXDfbddGW9KsqombE0vX6XvHi7jXXO0uXRLnzlnHblZ8mRWR3wdtrz/L/XGaPeV
L2szN/mpsw/9iqTVZTrcCBu61/5dYfEi2yWZHeuzZD1bScHuXL6yG48C/MmjcbxyPlS6zU+7n76B
+6uVJGGtpRcexMNUz7Jwexems40Re2KO6//Wfl+43uQBURcJi5+z3wcZI9/K33dY8E7yqLv/1qJC
/nJxUphkRN21E11Fbw6PU8LadgtK7C05l2KZAOPTsCq/jgr8bee4NUh4ErQ+Tbj256vCUOXS31z6
bNfPk8qv8mFWP8zOh+fKt4O5sxzTRff4xxiQU9W+2l9wm6j2+RSt651HyEMNbzFLLXa61b2RS/yQ
NlIzbu+tNt32bbpuTWq3aZXVUlMeKAURC+np4jCM0g6X+81xdFuMCuJW1ejha+n3DUV4/mbT3kK1
d6ocerRG8y4qXeDduVKWlUC6K64UeBhWvytFnCdW/+noSkl/FyeRaACBS3IBrGVu3MW7S7B09meF
VZD2iTiwz+pIZ/dOdVz/WfBLCorJMY+xRTEhYF718UxEv+68IczmnSk5+a701zU+/QqDZkDPfb4h
G4MhiZCMRSftNA2dSkOLO9HtpljpEnPAp2VA19hs1jXeKMH9Wh4uxuGpRefOlDV6+viY207gJzZa
DxBwLZaIk1aCta+IHw5JZ5Uo1sHXNOpEpUHhvoS2dyFbD65NAb1YsHgPmGJZu9J5R0Tmt2CtLHym
kfSDu3KBiOT3LkSEqRhEpJp7K++Q9BaVDiwvd1hgr2DxyIRq48TOf6++cKhtXqd3mCpa7KHXXD/J
60RDWM71IcGRV3lopTSvP+efGXwYJhXutcvjE/dalG2r9CPimtd5l75zsCCy36VjYqv9ayLrR/8f
YOzSD38MvMU4yIhU/V7/p/G9gD9gHyrftNJT+VouQJRZ4H30FJnPpkEA/Ov+CfBdaEU1NdtKaGqy
RsDFtGu+Ay1/c5pWDrOaCVUWUm5djvdWN4RgzKdHmXwce869ChS2C4tqyL0rjZa1UQnZHfRrGYRS
g0J/0Yms5SeyVcAXkwRlVWGPIGK9lkxOaLrJJN1MFFWVEiclcppNO47KcZuWqhyKJ096tInvZFTz
TlkYZc7PuiTxqe10DvnN+Fn3zMO+9ASshsvHkNn4CtTSjFdnarrALlU/ZX+46gU5zHF4ZZb7D3+y
SOJlKk6lX6n2jVgyRjIc4drawjBiWW+oPHFrBwsSFb5kXKsg7IQ5o/Z9ZFZq5B6crccyki4/l4eu
IzUKkpayhILnZmk8KfxwDBtFhdQE4HQCzar0hGR1z1dRhnGqaj+IJ7rv5OQyF6XaqMgJ3Pk9E75d
UAUXBDLaKg2M5D0bbudG7/69wNI2OZwGS7MKLG29fYKlWSyqYGmWlK3Dc3V8Oo3aj1H0wDTpnr/A
0ypp3KrH9zRWhUpNiKV2Dk+iXurDXTrkScxihIXw/BZsidnRpAzB+Q3eB+364O6+brr2O0mNcU68
vkh+QoQMHd/1Hjo+tYKJoKGNJmk+4fpRHTM7SY8Tpibtx0R1Qhxx4jPol+otm9N2Y7pwgd2m6U1b
MOC/vKDrxnKqxzyjtRo8o9HtJYpyTf4cCdM69nfHvu6SwobR359MaMmxv8gXrnvrEFZh7CydR/8k
naewdOZprCESavq4Bffj3WK4WQy9ZAXJjclNnjCtyNEHN38DBgtsEKvn3b90+TXp4GqdgpN4j9Ng
bhe6UyvdJ/M5lWOXcUPhCm2n6/oWuj494F4h2FGlaGQOZmaXIIUs/VEE775pazmulL4EH2TlNBec
Dv9libysqKOdeA7W113/ken1JXcKUFADiYHBujooypyIrX7TVDWZtX47aq75erwoqbgaC6mtRdJH
+tEFnBjXP6vIaH7N2cv/qJJQyahEiuEAsBwZgHqVLJNsHKRT6OrxyelelrwLSLhzW9xVbotbsMdB
+S/6D0LL7pWHXqv/qIQVRuhX7Ns+5xYH36arLVYoIlVhBP4lY+mImVbVfxv0Nj8zJ7fAIu8eAl5f
wVeAqeIrwMRgWcXI9/LtFjSomFM09lCx03pylYolBqs6yRbTx2laPYVhnaiAUnm6X05PpRARf+a5
rNh4Wuz6OiBx2dYDZyEnGSEGoOf+pRlRi8+ypyoL/+yp2QjxPfXkqb1/KgnjbvUqrZDdA+YW3zPC
OGr8eMTlz0eBcAgW9HzUyQjKuZKPZA+JJ0j2St1Csncq9w6Mwn7evijolHVr3lKbcY3xdTJ20XLM
XCwmrZIWc7I9TtaMgEgmVW6HCQbdolslfvxZtuk4/Ry6rcek/picWxMay22usUSFR5dcywWAWt9C
TfJ7+7Fy7WWC9xKe8z1KzcojSEFbjcHtMajTgVZp52PQYul76btrA43HVwM/dIr9v/6dRP8PnL7n
7JfsLwcmeyWVW/a8zUTvrgZ8hL/mMzXOM9927c6W75rYzOAHLjuhN9AGcIMAWXlW7TCz3vXPa/LS
poGd3TrUEEyyQ2a7BJTcXB2I0uD1hCgJas3NhX0XoMsOtDXTl0N39xjcGoONr04CAp0H6qTYyk4d
KfEyvq4NX0Z7vNFP9k6RK+yluKO1E3F2erqfco8xQZOnp8R7cXo6c6qk9+v7wjhsXw3eYaeWnFFy
EbkCeMgB3kgyGtbgMFdPni/1WSOZ1ZIZnO5q0x/ciFypJXHQnoaOpRmzA3g3K7+/vyH5q8BG1Ig5
U0tLMeOdgoRiE9GI2EGrW1jbn4Jv56UBvc1g8aV0Htv1DOE4iB2+l1nmpmElx54I6P1t9mjwMX1m
iXe9PlcY412fk+CE96wH1Ak6bO/b6W07ZfZd4S6X+y7FwSa5wvItbN/6h5Cj3HEKdyFGm8q4uRpX
V+PtYYTMAd4KZwrvL3lgpvkfnHRgRxhsUP20YSy9VQPmmA2YFeS0o2OeesD323LMXPtmLrRrN0HE
3DnTQLsl2mwn/WTEJb04LENL5/xycrnoApe8/E+2+718BeosX5FtIDodyQOxiLWmR38Rp+kT96yI
38oX1weyouxAwRePyQ7Z+BhMtG7+u9ltrQeyp3FJl72Y7on6Sfx02+zga5J47/qtD6x0mMVVnqQA
ADULDZQggPCG+BDZg/LSpddBYfAUOPTDZQhHIzbzMXk6qaA81umLe6JwOBESfrzMihElXxWGuRNv
HFIM8M3twL0SpvkbNmwiFcyZ/KW7TmX57PJoTVw41d+nkuP7feyUflAM4g1SLaLHHMsDaH3hGs3m
gM4VOK9+JNbE7nrUfykkjWJe9byPXwj3MqotnkwEVVYhqOKyJusE257pRhF0gnAv9mxOC7rsVnNq
kv4XNUn/i5rUKAeCG7yZY5V440tc2bxhXhqUAvMqVEEwr+ZyIOZ4/wT1ogsiCnrEm1+GIizsJB3r
T6SbrACfVp50fFn3l+0n80gKGS6+ajY9yvLJ6ZWYFXJd3g3r80DQP77VRLl82rlrxmPNS2HM49Bt
5MuQx4mru82fPWCxKTjRgjHtcTOaX0bVfEyLa7H8cc4HtYiqtyR4eZnqqlexVKkZD7znQhGngjOf
cI1kkqtJxZu/MDNwASZnxlDAHLGGOIKvMDhvG0ZXUo7vf982TABvm1Eqp+0S/7l9UI+Tjle6swW9
R49bEEpDOScbFRyOwmX6wmt6ObgsB/Ws36Qi9JWKMGcbVTuBbbQNPlWMTDgC0DwWdABSksMK4tK1
6EgKKcnirxgBofD2ERDHgqrEOkISYNCe+AYUgvTWfSq+gwSlEJ9QMPgO4pP0+fqB9cDc5PhbVYSl
WcS6f/2Hw7VPlqp8YRZy6me1fu1P40sx9zUAO/K5wcblMlKVfdHzAfl0LFdiuu80/rgjJTsl3/nD
DhNmbO2n46kvsC6p6cwH93tH9t3I/HjNwST/aWpefwEvTij5drC5DFaXQevnfpR9aX0lzag6tkpc
Anplg41cRkFDIeTORajBdRfSUIgTfKamsFyMZ9MuWvqGR+ZpVeoV/sVkaFeXAcVZGmRoe+qzjcM5
rtLpXp+r6+dV49mfJSCwuThXnK5AncB6nqdh5K/zmduEMGmvOr9TXasFO9alGjDnKB/3Rr36LzJW
UcDnuMHdTMAbaXEOOBUzSRsO2pRs4ozhU2uIi8ec/dbU25J3mP2XjC0rQ4rZTDLZMJ2HECGDf53u
pRza3PspDP4hzGcDSU4oxNOekeDjzXr8mvaBAUsf2CZk/lnVr4qeVoh4OiUBahDxBGew7UANcAb6
Ph912Mft8Gm3FSLdixuGh1VILAc1lFKznbDEczVU6hx80z4jCnTL9InW7cSuYMPBrxssY3j3bcP0
fp0P8OmG1//hn9YGlBTFKWWMiIFqhojhSRJzDqB3+REY1UBvjGp2QyRYcG9eQ+XFoCG/IWPE199l
/QPDLezwyeo3GQv9FXNgC4fGor9aGZTly76xbAN7wKaxDewCtuRWsW+4MgT9VZsgvPueib3OY7E9
i9mXXc9guX5kFDdcLuFw8fYer+9v4ewNnRVPiZF15hOVx7PvOIlqLzksdQo8hYV7kcLXcj1tAprC
n/kAVnN8zfnY0q+EVVM6jSEiGRUAiGhYWQx3hukLE4OQF1ZTNISnftQFCy9Y04XVEOXBeka91xic
BJzf8F17ve2Xmo7oj9yjQ/+1zXToMs4qomZHh+bofB8tp/DBEsNzwR73UQ3Yew25nmu1+qFT/bX8
EWi31WCewDnBuck8ARuGbh92jbiiPIp6LhrXDQlvIe5y3RR3jetm9ZkHp4aC90ahol+54zq2hnUj
EH7KNkKtqIlG12T0QpleTka04ocYMnGoTVgbm3KslObJhLsxDdT+OkmiMKGJXnGAg8E/tDFESk/V
PO1P/c0fA6lYSFGhdnbNUzu75i0ZNsqv0kw7++AfZ8B2GKld19UfqqA8KoevJjH0fh+vSkPycRPA
Xf6P6Bm5N/Pf0f+QdV9LbiNbt0afiBE0oLsFSICujEpeNwypJNF7z6f/RwLV1X32ichQq9XaWyoW
kLlyrTm/+cJ4cmm+uU50htDqZpjQ/ZfFn2pl2NYX1XedD5cNRIbk2JseHFVBGEleglE3HgFzXmiW
YsVIjbdGULS2mkcgX/6UP26/t8XjZfFYcF3Pp0dXZ6M1LCgdyflz9fi05RE7uvnFUoQsN3bjSzdz
V0VjXO0rzX61KeWtHJ3rYD/su2g3o3496rtoV9yyp4Orn4dkpjOceHUodsfU5zIPlfRuPtw3wsfC
OlN1U26lXM6uoCrRmejrTVoNE4Q7dbBe8SMKbjGS3Gpq6oONOyifcAcGk++k2eh7CwE/UdCaq44v
g7VyOZ+gKnYEkeYfg5Ch949Be02BfcjXTitaDiLdRWizVZ/Hv31xbOn+/Ku75jUzf0KJhybXeERU
CEAu7cT4ZelTuceT7PJd87hjM/WtMeu9JG2Jj07UYAGi9pkjpf90L9V+M/4NV+/J5+r3U07FLcC4
puaAQmbmFKz1nIoLLKSi85enSmPSuTw3k9JP7m32d8uQt5jzlqQp3Azuw2XbTdsqJP0IE9dk5C1O
EUe8AIT31BP8HKwywMaHoL4v0ujUadT3RDvyW4wpSHcqwT/uBkbmW/pS+sL2Izmr3u60frs36XFo
bYTPIp+2QCDhjZnZ+Jtm/sK0Hv8VgSjbrx+wU/6aoICiFeoJjlryNvOTbqER5aY1PbG2/yiKYjgM
r+794kirDHQH3mdbislCbU0hSlxEKVdIremLkKK/F2g37A8Dy/FrraXiamvChZw/KDUgaeZGIOl2
Kzn+bEw7i2i0sojTmsP7lpvHLJa1m3w4ICDqFSFXAZBUy3PFGy0nlEJB+m1BqFErINQIv51fe5qC
SgmMmghxpn/b9LXGLOnizK9OBf1gfV8GxOlbnoJIBTvprp4Ve+6inukL0qaLge13q0/7bvesTuov
9n1wFNYEzECbGAsTncwtHTOfUIL8Z8e7Sx8J0T9gaPV8kQK4OhtuXj/waM3/sl5ntdvofhuNN6Oj
277ZayVx1Q0AgpwxjReOMW2vKNk31pKH+izRVIE06MfedpztVQTn7AmC0ucUDcarQbTsN9u9wA9M
G9N+e5HUOvPXzbkzaXTG9c651Gkx52Hey8Duppjdw7R7nsbQ67PrA/B6FeYcvRL6YyCxCxH76Byr
Dk/V4UGzUYBXadgW1FUaVuchsSuqDM+NwfZgvg7XKzYgqPGQOkNP4BL/sYOYPr4kpWRWCclZlfrg
TwC55CwXL6yH9F5OVhJpX94jkXjflq71nSrvSC3YR+jTg31DKz7KTKKNGyWQWTDppWT/1XZlc59r
pf2aorgiJdX7291gvRvcm4PI6Fv22G0A6T37kW4+Iz9MPvCMSvc08dhRYWwaSUm6LrKZy7i83W1Y
dRfyefflINyY9ff0eJVAbPoYF35FF0y/0wKgbwkkk4qYGxcLCnKgv+QU5Dn3oxNYfCqLpsjqR0fR
pTlabEazzWhF0z4baor0Wp1Yo1KLckr5PzOqCARmsVeX78RPUWZTQ7S0222z1sEuH0Cwl0aPTgYI
1lVwj3bHtIX1eCLEYt7PVebk0JF53JuZUMeNw0Jrcjk8uzV8de92+2ZT5SNd54ZvBKD5nRop+E3v
lSBxbVyGrctwzdBHD39KorlzmCQLQEklwOcH4lOmjh3Yu3C2C8RWpZJZ5LboWk2xBe2sRBTclnYT
I270DxK9pg/3PNSzsYkR0bZxsnim6y6k3ThbRONTcr9JQAdMhDk0fMbd8TfqvEKgx1q1zwFchX6c
hByDS4T1QXdq1jk/XhSyS/F4IWpToaxKvh/sEbeP7+56LAfu+neKwyFHOJR4vnN/Nov2Ko0IV9LJ
OB3vQ8LRVAR2I7vDDRCbx0cG7qHMGRJWxpl64jv2spWJmHgcZ2e5y4Hm9BLcnH3RMKVM/6PyaAfg
/WWZmYz6cfn54sqVZH/aSVZ+3vKqNrpUl8wRfDPoz4DXfDNA2xRRXyFUzqvM2rWQh7KxZJyP/407
AqsTd7RredMHYHXwo9FxsF6+JTgcl2IdBoyYQmyDh+D9/gnV4P65OwdW3X/vn6wu7p+51aV15ndh
coJjpRO/VYKf31LyWUq+Rrz5fFVFCKmL+mcjh6GT6MACEbaGhkTKRMXjA9Fu0cdmwsoXay7oUZtT
CB/2dzjETm+9MOQjnXX9EZ9Ota890vjk0fcC0JOVBQomR+bJ1uAqYrY2rN9Hp7YcUUzJvhbZ8pI2
lILVtMpg0xaznc4G/VQL6kGowMbwJ+U+XrepcfgQk09LiVZGnpfuIl/EFGIDdmyhk5CfTNUkPGB8
ifUQBeO1QtqAwYSogfvQ0KUusS6sBZiJir0e1qQeSDJjBjdBvuOO9iHhVj/eloYtSeSVoRJROsVG
naUs+/rnJWwIbTT/pHoMXKjWb61Bkj/yi36ECPZMmKf5VF6P7vvhaTbU6ScQzZHdpokMpXEGqJun
j1HPWFpoRUe9IDLUc6CujnqR+Onbd/hGOIVxedoH1CFYPmgu1OER3/Tex41JEBkKs8T0kKo3qOjI
MJebNw28qp+s/Q65wwajAt+E/GATLu2h8v7hVg7sgNXkcXF4y1y+9EtooMlcqRQhsEnP6xe0jzDO
y1Hblc+TV8oZrYFCNlM37HIpWnTbOFoCrC0tWW0/MQ+atC1kpljBsMa77171a93Wtx3C8Zac+UNi
cNpItMvLhlA38ScBSbhxsNppS8PjZuTec64Ml/PhQrv4OlgSyMw7DewD3zF4o9/hLsRVZ9tKrXmW
3PPcnDodRLd2iUvbGJkQosDocZYcUarq3cTepb/TdG8frV+mdPlxqxXu1Cc3axLmcZxd45dJa9Rq
jqLm6KTVL3jul6ez6qKojFfMo+40B6Ic5ThOFs5vACq2eFMlUhARX5/vvdo5rUiqPepYe8am9ad2
hJ74b2d6ozk9HhLY9jZSgCvD+WHo9FX8R6U+qV2kqQyqryJcJAZWQejtldvjyBB8lfJ6et3TeZbv
qMTVu698O1RFYQzqMMbB+hTi6k9sgqcQV7+12n1x9cdVsnze959q086dB7bVqSY/fiDo9/f39N7q
VekZgBiOYVWX8FtxlFz1EtVux951nG1qWXua/agGe126X6dzvL1xej5QO4AZ0pT11vXeXbObJCNZ
7Eb3+2jVHjXYuRsP/Wkj+9T31oteKQm26EgPARpYP/U/1SvJ9D4q66oafOoT0gDEXnjaxakoql2m
OdwWJTwPyzSyZqTl5/muJJvArrT/lQHGtFLlRH0d5oc+1433OSkuBCGBMKf5+qjeLwRqbCU28kOY
YeiRL46hRlep849WfjRGRvPExkb/9MQQ6UtC5aAnjsMrSRc3Or3uK4GnD1kILzsfcZAFqDTYH6mo
m/Klg7Ucn/AyCFQgOckGNj0hxR6Ks9aPYmbzR1Fi68FRmAwwpOoZYR98VblEeAnU0DvXev2XVj3Z
5jfUN+/DZsD7sPw1+bw596I+tEd8HLp5uftypVruFPGf9ThUbA0n3Fz4+rZrESNrZCOvz3+1Am+B
JfRd9SvPUt3G+Xsc3LMaVuo0wa+GW6VJuJrzMca+JU7wleuccR0VdomybgNr93zVmf6825jkP/1D
YNY1G+8x+0LXbLoIzquicbZf9GfPSejaVvnteR78mDvQcDsVE4UJDYX9vyY0vVApAHpeGl4Wbc2q
HOSaGl6AVpeaKVE6vqTXWrqG6Lhn1UZGT8NFIJB7tu2vr/1TvV+fDmqAnLdB/Ta4eXtBAvBehuvF
cLkYLo7DidVO55P+LeqvN+4ZoucOp8fSXIqR2c0DmdCBmn/5UJvHPXxUHaA8qatAoGoG6QTVIS3e
Aai3QD+tOg5X8e5X0B/5L/dO6Xft+047yC2PcjmiWc6uAuVNfEiy5Qn/JrE56lyEXoaPKJ5PII4B
I4er8VscXGs92K36x1NvCiU1jWs1FurueJceovQUpXv0S7pgCOlkx+5HfomF6UZ4NM3JFtRzFezU
Dn8q9cwtmzy93ho9NaQWPHEikY5IAi2ePPb9v8nvMMmnmyC1lHWfTHszkY4UxNqchzDoTezC8F2e
U+K1uZCT1dnluMmNOZY/+ji+B5nkqvzY3gbnSHPVKWXLA8eZIXgg7q+e1y9GuvNJuvYKpmNR7ugQ
BOdmv61OvRW8S9VD8C6x3mlgW9cf9x+Xj5A9/y0Jd/rZzcDrURVG8p90nHNkj6Zz/dRp/Iq+Kgbb
F1ovgWshlVEy/Fojuw2Oka3zBcBbBBDK6Ov9vc3t24+ot5dej6KqPlcWp5EQl2xpVwLWNqlKdekW
5/RKJkUWLiJznGhsmx9HTbzEYb0akt8jW1x3+ycaCz7olPN1c9XIV1sCdjXWGpuXguPxuIz9qHtQ
+N+K/AKWUh+s5EsOSxWhctDaV0PopYpQ4mXuKnU1UKpaBeXJiJ43gN08dHZyDEuJJTQOzZj1Gyaw
vc2a24wmwUzM/NblRayJ+BihJkJchJoYYjWmsR+BlYKbaFMJdBoltbzu9w5OIRMNYgEQZ/tVT2ys
Pg1kI3CPCSJadAHuCdzXATS5TotVdFrQzAX+2lXY74wh/jE6UwlrzXNiVV9didxVdCq1Woo2pW7L
9ovuUSHnWBlc5jnfhpzyN8w58VuLOIzdawixjLnvzwnJKQY6cjRqOIOOckpuCXL0af+WPaoYP7T6
NxFqq0Rrp2rGHUs6wWFBnBZcIEnDn5tf11CwuWrwM9+dmmupEPseFThqWalOhhJHNciZgdsWA/8a
TzN0GwJZRUtD4tWl9Sv6dsQtjgEQJq2QHWGD3JOnE7GWe4soASrbq9U/meZVyr0JfaEfjdjI16sZ
RSuz1W0aFqfV+ZhOcGwb3aP4nHn8OVA63j+Hyz8mMOZQq7CAcYH5agSLuXz6amTdvhqIFP63wp5f
OPSJoS0Sg0IMfSdnW4cEW9Iy3vwCsxEU0c3A2IAqgdmY6h7mnBJotRBhm6/zzyidA2jMHpqn0bw1
HN+G4wkEbezCQIleCGLWvcP31ieYosankgmhyQUgQbXbupjqdfdzKZ5pmbyIVNn3JmvdTBiyeSNT
WpTwE6a95qa3UdHp6k97jtvNJeS5i2eaYm+Ktt/oGg51mZcQS5d0P2YnztYHLl9KXyhPkewx72JD
nPWotR3N6GshY1cPl8vD4fKwbzysGw+7xeP0aXPprz4fGZDH2FxPp/HjZfy43T61to+t8WO9zVIQ
12ujdm3UXIxKi1FZ9/smP2pYrQ0ujXT7fFpJhuhfj4Euulv1Dpo+9xjX/2dt1tlyFu86FRpJgEm5
tOAogIC7sJbHZPvkg5gY5HR0ehZJvd6v7EKMlayqVp5VRdl1a6hy4v5Wye3WxMJmymNXW9j9s+X+
rawa5zVVY55ZnASWQft5SOZFW0ZYprv+3qbWVOe1KaRNh0oatOcYpev0mhuSJD0rJFjSGgYZ6XKS
zTULTMHiOiycYTbsxinblgbH0uDGOYsdrFAtDUBZH0qv59JDY/t4qzw0oPLcm+OdsrOd3TzdNrdz
dvB984w30rIOA3/6JG2Li2x0t4glsCwbY0ADVl4DH199Lae6O/2mdXappZV1/DQztlR/Kw62Ul/T
djttttMSyY3bThx5RKpdJeklbWo0Srv8c2UyrT9uQflOTxF5Rt0w8mmxeJ4snlvz52j+3Do+3aOn
0uypOXtaCW+lrggusMVkMFHC1d6isOtVILCERkZ/fzIhPQ5t79Ys0zervWgbkNUQfyk9wRACvmOa
PsfP2ju5Soedxu6FXcLSjfHjfT28Lg/ovkAJmd3Ie1vJvrKw8s3VopR+oMipcbcPr7J8AxAaKZS0
YXMKsXVobAquYl6d4sndwogO7uideGQ+B5FoPocKYD4HMfoei3Or6hbw8wfzzB5rUIEIgt2937vl
Y5BfNYkHupiUUm4o+zsWB6a+jqWvUxDWi+6O29gqaX65MSDEhWqSpr48Tm+HbNwIsvqrpm+9R1Nf
rvdR00+7wWE3wNwcTMNsEibfihilfhFBg/md6k+78/Oq/jRdPI9Pz43oqUmjMRwjwDS7p18vmnfb
X0Yh9iHDmfyKoFtREGSIcwqCDIhMaZOLfhHIah3fCDGsvwk4ri/Vo/v9W8YNlDJD3kSvt3/dgkDN
/xqPMiypXbutT83yZ4W1fPMFV8TwdInFPmrpX0/pqtnl1vObGOcm865okPuLP2Pzum76GVWddqml
wactQE93/dBaB/PVcaik12Yh+DG2ol2kNkKaIb3af3Urk1LbyHMyN+F5W5z7BiOeNwIVIh2/1opP
P+wKq9ngLnrAxnAcCrGzK6zRtSZvek/6G91rIXYS7O6YH4gZuOPpMV+TVjesRffFJK5s2MXoSOqd
Cx0VEbM/p7wTOiF+Mx/aDwFB2t1Snfs+eMQYQLC6vhbXrDDNYErowhBzUjRTRmWPv976mt8k7Bq4
IRxu0u5cP0p/Qgq7NrsHP/p4/RDg1pyXKtIkyg2g90xD+bbrb5rwDSHNDPW8Oe/NvMz+9+TP7Bgh
kn5zDvouAiCyRrZJAzDfCyOg6Psi2f7SqrEKkrvJi7+o6iXcs/PkiVDD5IMXmkdOx8JTzfR4LCfK
oLLB+DUkvE33KVEPJ6jagL/dOwmUfNarFXeL4x2lMaYICSSmyHHycJ4EpggJ5JaCPTYrPdoHxe3U
UxJsbdk7ZT0qOuVSz5zGHpoDTlFMVAOKvWT2xyghIq5PKnaQ64g3oNn1eBt8Gn8VQj4PDR2Utr25
Xf1FGyp6Lq+T/WYwPvUrK4DuECUF7TLRNelyi29Fu9Xibye+y3w1DUHqaZsTWYCtTUPU3Snb56sK
RnGLHWmva68jfcS6u0cCzX88Tg0huqt19wrPk6877Mi0G/0dZ5dlXElbdPACgLElxo/30sO+/FiF
LCgJlHyITqNzNDpLIN0O25Ph/jzYj+2g5h51CvN1x/EZJdbOrf2cnJiij8lEoGM1WXGkGeFJBLXs
2YvO4UeADsQyafdPi5qRGEkjIF5WIyFvZBf4wRbOz/A6Gd4nw/l5UM6P39Oy36alWMlsF0kM6r3/
voZFcMUHYMwnL4Yv1UmCHt9bp/sqG3pIvm2Ce68f5s2H1fKxCJJdLp6u9X+DZJ0XUxsC+fvlYXx+
aJ0fDLtry4eX22ZE5Kef1LyGacKuEpo+pgmNvgMWutGIxDIetGq3cGGnXKPLezZvKQTPsfQBRT2i
4DSAnWwuPL+3Z0eKCkpncdubf/Uo6274l2J6aJe5vijlyx8rP7xqBbhLJR7Fh/QO/R6eZt1q4QkM
pZITwOg1HEfXBDGDwxudfZSbyP8Xtu9gAdEjOl6vM/NObR8arEng7krpgF+5dGr3AA24jx9BAx7x
D07lx3Hp4SJ6ywGYHlbhkj/egArrwf3XP0OeVh01X7g5Js3R2qdVTgAm1v3CmBqccev8CpMfrLoc
zab8SOKrWJuM2c3X7z22vMStkY+Ca83+67NiqoVl4nXuH2Eg49t3UWq7Eh54UIUXWkkW7XxWa6+2
A/nY/Mi2LjQwz9B8+6wmneqT3v7ldSKOccC0wYm+mgeYySKHmaDT3JPzX2oiEV3qZ8VzsRTPfBkG
rpb62cxV8YxtZW0D26pdHcCJzGuDutBEACk58ZX+uhISEUmK1nxG0kMQj2v6HLEWnsfGWHUr4aOb
g685VLrqM5KyJTHZ7aN/XHBft0ntMw3AwsRHrklp0flM8dfmxpj2JYUM7FtzhkUogYFRyRvRiy4U
gQkkWLZGoycfU0pd+TC4VgL14BTC1ex4N4YSj9IxJG0oPHSGzKLLDBimpIbpJukWEoG6xAB0T1jz
oh+K0D+7QS0MiDt2obk304q4ZfVdVno8S5yJjSH29841r7W0ShdqrePj+BRgIfrrwXUgWZiIBD5/
n6/Wd4PARinkBlsSe++1XnQOob0hsRdkm/Li+maFcECXqDxjUFRwgvCzP06G/BR4Pwg8RuEgeNn2
PD/47y608/A+eZncsj0WLK8QDhiesgqlfGAXFtmEk2Zv0ey5HFY/FSEN7/lIHNsXjNFWJupBO/+y
D+38r8U4EE1CLiTpfJEKp4fYdMpIhauOWtVRbYL4218fR5NPDDyG1cXcjilSyAXSboi4MLizxOJE
3ySD+sz3KeLD9Cu9w+F7MTOcHTPeAtXM5hs9qr+OVD55atBuXnl/HfkTIqjcBU+JCXmRvzIpDWal
AaaO2aGrrHmCq+wLnfN7UrLBT1FKgfHB5Ld0QkMSSNTo8hXvFmnTSAzrYiW1J14KgQKGyYefjY8G
Fj9ULU4jADq5r5ecXeJ9O6KrJ9f5QOZTaTU81wPqAYboLtg8uZTSu44WCPAxYJI4irUHqp5FoxEp
UM2ezIxo32/s+/ApGH7bskv1m+JzR7SXC2URRYg+MfQP5cdL+ZGruFR5WOd0nVtO16l0jweNuxT6
aTaPzwTPrtab7u7UjeRBLbsHVHYhJzLU5ukcK++SzsaiG+MlfFzcXmQtI0e961s+gJzKuujVLj2h
OvcQV9E7X0DfQ6DO7dfsaZZOzbTNs6r/uvjG7GzG2c73fAlaIjkTtGRpNIbpRlImn8HPOT0sm6Np
c6RBWFaLzXgvknspM5iEIB2ulg/r5qi9HmkhUtm4x7HqrvqRPPfQ3yh0H6Qf5Fq2IboP8X1Yo1Yl
WY1a+oi5kISWBJY9esXkEH5pYcrqTgUv7iGkaypYkPkUMqsORDXczTmPGK/SisAVrZL63wKzxULW
zv33QgokFLSrWXQOIQWCkDR0WfCFFLDgV+lY6/BZk6AtZamiVGXULitT91IEs6iRLWe98jZY8Sfb
vpDXaa7nE/K6YMm9DUyX5j/OLdrpZJbuN3wqgz0hwU0A9eCE2X8bbDiY/mP2bNX6GnetmJDa1JXv
7b5LXHqNEzaVoSpXTbX+VUHWzzvsmuynY5Av/fFLxQyGsZ6syWFS4BahIJ3NpsOgGtpooBoqx9uT
gksxW9wsWjlBVivMQexwAUSQX+R9/LrjGsx5rtFT9DHkn4aBg00FMXKz55HvS9oVsyvhkSqvLjpr
/9aSfRde6loB5VPj7Wqj5TR4bbDISfHIdUjxVhpLMLyxtmHROdQ8NEiG/SdkttYE/5Ow5nKmyt3b
rNv+CWRsYVNXcza1hMyDNqDM50kXodjJoT/WkALIpnDurc6947qHFlbfZvxO86+M6BIVFTCXZHwO
q7helT9SNvBb+STE00VpkSAHYmiH1Jmianq/27KEi+adaSPkvKUCk+QZxN2j9i592H55B4qepp1m
dhgFWkKI5p58OIvxiR7L0eNcL//Iu/roQFj9aXOHAnfkgpHSyy5pE2BOe3VCokBpDGsyDca786Zn
vEfddOqsT1jyD3AZR39fL9byYXkYekYqm0HD7FdMSH4hYyxxIYNYm9eeXMu4Sm2MLpgFtCea5ZKz
V7eJcbi1+X3l0mv0WwlStDGnv67lRLWy9dDk9yKoFYY0ZZqgbM8LUxgiyiFFpdHYBM61szp8is9N
Jp7nhLxZUMJbiOj2L1DP5VsjbnzUuhSZdMmTD49drT6Pj6WvD2foNsJo4IrBK10L52b53GPJc26y
5Pn6TLnNkgo/HnqMq24QA311YLrlFZcnJ6Uz07o8q7zcpMlehGGtr0/3cjDUtmc9ShbyoOZnz1Lx
OB1e78sOuoqehzalBrOehx4zpLG1/Kswseej0KmvduEEgExdlh+g63hiASMUoIJTq00QsF6j2XOJ
ksRbdFNR5Vsx+1Nhaq0u/mVAboI0LZl8v434Z++pJfECM7SqtUTAXw4giSLxwtN/yUESrXJnDVzy
Z/Fa/0NTzR7BG2HxRizbjr3UVbO3qPfOk2TztGX++TcmgMS9sHG/xQSQWhp7wq3VO8t6GAcsQmTA
9IqdP5w1B6W5S+2wPh9GJBnXQZkutTEYbwZiRKLNIKr1aRp22V5DafFwcgxwYmGhT9Pb1GHVqfcn
EJ+/7t951JfSypAa+IGEpEBvB2RAvewyHEcrT7e7fWdeCavtqeqCGne3LuU/4U/+e8ad292jivmS
UtaU42mVnP2haQi2fLgvH8zHi8tMbTx0mbFbKgtcQrmsqtxG39/nr8tf6HnNbvvl2krNbIXJG9vC
JV1DHVFKCiEsl2rBM7KLWoaUY5zB7+pyslDXV+4jKQDRp8Zohvj7RavfrNaDw7HZ/Dnu5cDi660n
TPX8htA/vVY+hBQjuBkFz82GyQ14GMz6MUI1cWdBqNYqowHsFnUV3gTZMySii3mMvQOjpI4p17qq
PbvVnbOaBJM/VHh7+WP7H/q14QKehU3LH4RgrTImOORlkSaYg1OKMFBT04LharTh/SuMB1c1M+jI
3/WX2ylZVwfYv1vIX5hL+XCByk7BMQYmZGnB0eL0CgSZiBtw/CgNAqSwtH2c7x4b+4BGAWPj/2ER
WQ0mZ7V6/5Q7tNmzW0f7WSY+IxqnzXuIz6hdexVMmzw+Y0UvwxjVC8Hpx3gGkzUJ2ekIN47VK+Af
HfItiDZE3zhPFxQQtwFayC6+fN3vkjEZ5S3kCeshng1vEcc6k9+Y5ctrB0Bx9jtO4G0KZycNhjYi
YJs2IixAuYMdx5ykGgDkURBUp9kirwbEIioIGFhMeGHmT7ABg8grwfm9Gci+QuGqeB867UfuZ4Ic
O3YI4B0Wjyf5BiROAY1a5RqLyVwhOcQ40cR2B5jwnOVtqYZq9Z/Bl9xrFfP9hTanGKWR5+jOFYDu
kpCkJ3swK5f1P0Lht87riUX4X3qJQt0DpWLyQKGXOK0QZYuRXghIZKYHFLVGlcFs9gLez9g/KT2s
cANLD2tt8W/u0u6MajSLPFelVpRpRaW20YnNwfDndRfIPDZr8Y9tq2MVMHNtWYo7uFaYE21ZC8y8
/oVTiU7MJJ11xOf830k694gr858pclYpQCHbzDYfWJg2+7ATrGpMo+lUUY8GOU6Z+YtaN9pn7EMu
D6hNakFtYglyg+ppIOBrX+kz0OsLGwAJUcU9bO6S3dSJm+1DzOrp0+nTTw0ATIg9o1ojFvr786iH
DMolrUzFYiyc53IOto88MAhObDAFbsMDo11QSAKKL+Rc7uqGavyRoeA53T/Xf6omqzPenoRNX02J
d6mm5FeylsvuqdRpXrqtHcVQl02f72iRXv/QIFuMRxPsIEING3VHOOZ7Pma1HG9acWvTW097RUIm
STICyRqeABRz4ySKV40fglUbXIsEGOdA4Sgq+CIrtTY3uc/hIiRl4+QDi0hFy1ftn1SYSeRknLs7
4jI+E4cvgli7UyH3KMWLSneqe33qXtqdk/8tR2Iy+ToJhI7kRA60lDeKu9K1SpS4lIkoNcrLPVHA
chNfxl19P0vrbxyFvp+l7zf5p++3zft+ZddLv9KImxyY2MEaLNnmkFb93ls65XcDQD6kS8jggzye
9GII+PEiuej/tbUQY9/wj2LD8Qs+QM9ste2UFjT8qN/pqOYW6ZpJx5PtE9hTJdcJ2NFaeoTapd+K
IXfhuSs0j+WzPeOuwsltUPaMepLEg0HlJxJFhN4zzhbgDPQwD/BjotgYqcm+q8tk1udckgXa/aqM
jpY6ZLHrdJ0kvJJ9v+uUqjWcM5l/9dK6XXtpUYeQOJvZ8q5PAM2GPzokp4PbEIQ4hn6096HCngYX
OXbLwXQ10KzZVvoTVIxZwsF+iLeTlDpTWWEVZQU+VRlrTyjfOZQVZ8IbYz7JoG4JoKJu38TSaZuD
uN1NcmBGSzfTCAQB40aTGx7Cs83O7GRj/+6BsHoCVyqQfda70feFbOAS74cqGINEIy9UEwUjQzVR
v2adXtM7QpBkPDXpzT9L+v1geFHhZe+S0Hk+ryGgoat75GlLiif1KN4lB+Bg4Ej1JcArqgyFhipj
kRcas6/GWivRETIgO7ema30aaaB1D4NT0u5xgSuxOtdd576TQthZM756UrmHZ/GBAoWx7DCoy5n4
MrwqqZvpHYFQbWO+mHaush8Zvxw60laWyXR0/91iAxpuO6Vh5WPtSO/ytiJHdC35Mv588f0WhWlY
9u0y2KOMu0/J5yGZVkbu+81m/7QYLA38UfabPVVflcpQDTPcbIZ1+9KUZDreyjJ0v4lSGprjoUvL
cMwqLfTFrN7i2OfmCKs87xt8btHAxk/t+9Nm+3TYPjn9SlJlTEBHtV3yuIlMeIZnfeit//vBeTWY
jfsApVIyxw7ocba7ZI1DAJSyZVZJF+P7PWs1ssa2t9Som/aJmbSaxqmYqyKlz0XjYZWOy/H5S10H
6aH+F4gQA+VXizf/GtRylumBsstiJTc2aDwzTTNHKb8U9fT4odmcr8bv2osWqvNwlgXZWGC34/dc
BvV9wpuzbUJ99fBrADNU96U/WjXmIYXJmUaOehWp+kfjuXHk38zXd4lUv0joy8ewcMXeBy8uDgYv
734X3dr3hrWDNzMU8w/HrsOXjgVqwv97QZsoENgSnop0gdvrARJfWWWpqVRW5Ghfq8eMpMRfUNML
U0Niq/T6a9DwWerBkGRyj2FAL9/VmUZSGRngbB7m2MIduT7Yg664qj/OiV5U/dYHr5aai1xdqcu6
C+RqeJ5TR8/ThbywxM0darPY9PWJItci4yHKLfAz8viQeK4DLh1ql4hIS3AQvV5SATLN1frae6A8
x+OoYB2OjmtxAg9iy+2YUAP5/gNAVwSx2i+bzY4tSBZrsf+sa4P9svdd931FKPRPOraAbBq7JZWQ
y/1HNE3GTtpigTWHb7UPqmEM29MYPnMYXYb0i/O85UhX3K087mhQy0n7J0P7fN5TWJd3fQZRp8K3
6aUjW5mn0z9ei7uapgXquIt7ARZmZij8DMDC7pic3BoVxMnlb5LPfKlamvXJQ3vyUJo8zKcPIiy7
+pjgylqZQkHWP/0QILSwiP8gaLm8C1QPUoil0FBSno5djXPVD0H6oPJXIfVXK50OxVJ+WsbYSqSQ
8sesEn0S6jn9CogQmAhcQV+Ww6BvCtcIU0bafULPYhiivW+0x2/6ZWGbT7Ki6zjXCgPhTREMEdpl
b0mVXn85CTWkpMmh9e/xJr7lvgguKouLSgSj5StQH0Ms+QpqpW6dfsCvyDzNl4rYkqlkto53cjVP
b3UW2N2/q3D7KiJh5Y0oJJWLoAE3URSVeSRyuIkw8ncnN6AxJSSbtuzv6azHWXXa9lpR7zhJFp31
D8ylzcee6oZU26LTptZGObEWT9tMeFJDVH12ADOIsmqfrr9ATP9Pm7b2A78WKLIa3tD3MEGvpydM
22p56ZCLihSsVsIiUBD+UfhNJ9MQJjh99KCZj/jey0ESgmTxpIXaIK941bow0BDwioN7yK+0PMdX
r9I9rZANylJfpTtjJB8z6Hm+QGGgz+kHG6mZLMGExpTb2HQeigDh4t5WIXUMrDrbyzxlZVUa7DdD
gG3d+WXuzGk/eCYkKcPyuu1d7SOB6hUYsIz8QdwGEsb71CTdqQkyd32VN8G4+GxaFwLH4FNyRCIt
nE5OY7QcMlpdWAlyLidcrYYiu4AuOh7PPXigFHk8sNVSmFxYJhdBgJM7XHVgalGYXCx3NOFm1xQM
wXKhBqwEBYN1bHeqv5uJuwvdHlisa3FNsH1OFbKLbiVu3cJeaqLj1spC9NBqDxaX0Flv/wBopSNx
bZVcReDAP/QUvsxxd0Tr7GuOxA/YeNuElZOOy6xlZy2EwBRjli3XTday+z2XJEa1wjSovA9eBW35
U576dJ+HtrzMJ626sP1xmsvlboUGvu69Hr5w2Ce6FULTw+1frSm5Cq1pIVcxXDQdLxQr7ORWMn29
ljvUyl7TtViBZAP2zvgnSOWanKtJC43AsQE8QRP6tXoNmqnTtb+YBWnE6v6mmUIoWU6AioaH7Wi3
HSF2omFBk1xzNMkUlikgdsffF5tk8zDBEJp3TjL2bqAF/YOI6lVv75v5+YJVLNhMxbUM5Y2Mlgnn
/IhFFztn8G3baYJh2HFvoTgBSdx/0+Bgh4BPNh+zRzoXolSdUTOZEecKlDdNNvP+bt6/mv5o+9Lp
CyJaDHZfOml7ProcR2Uma1v2Ua9+FEpyEjy8NoSLQ3+cNTXHRF0s5FMnyGXsVPdU4PVewXAA5UwX
k3Q1Aa9g1Q6rdOxGjLezbm301I53B03pzmbdOR46u3Vn7/o061x05cthJr/hqz0nlU9BtNZoawOE
kbnB+UxCWqNzLXUK0RrhXuMS9Gr1andMY7JIynAOzFm3IN67uTjdDC97pwhxN/ajLiz9nhYs/Z4W
LAkf/d4mUtFMW7Q9MQzaXmf2EhhoS7ctiDO3DY7uPxzi+kpMSlg5jIVM3xQRGtLaS+tw/YIAMDov
+vaqGQJ6ZVZwLJ1K/d24ZzCMBCN1sv2TxU6chcqh9kCco2EJh2sR/yDilj7TfZwUn/aJplZMNusL
pJ9/Ye/yyF8EmC160b53zbXwrVb2Fb3kv6e6C2Crf6ECWcest41XMBdzmKInoCHQzGMuTrnGF43O
7T6adgzOTVKaecwDe22pOYxuwwNFRH/zGxykuNGf20kUheVgqNK86iHn2WTwV8AI/oi2wIaQwFc1
eKg6HTqlXbwdNP9UTVZKnesDWB/YsSSKRiNMWOAStDMRE9qTgEsgnm/L8+tHlFVsUr9a32t0NPWH
1RmvCHTtM3v8O5wHn4c0xWKO0ulb1/Axk0Y94c3QS2YG5b6DtUOg1lVffT4TVrdSi7Fjml5jZszC
jxmCJO2m63hZhYGPr1/9VBCta/jisVl/qIqX1o9fvuGrGSWW7i9BgpXtdyHp+1RJdXpoFSkmsHuo
CHTbq6TnUQbhCHFU/c2T3dZUCzx2m2Yx5FApal9r1Bdka3Kk3aveYvuzg6A4BvzEFjn/2/zx3/w/
TrtZ3wWt12r0BKG5dgItmBdL93kG6ldNFvE+oYnfyffUAp1mWy2K2aKeLcwVtlWn5VaNl0dlOS1p
Cc5YNtPuu3/bE1RocQkJnJhtJ0RybgwLrqPg9TsgQ1/bsKg/IA/VHyKgoXLUH4oP6x23NiZYCHC1
0PyN25A6bqx64Ygid9Iwx0lCpy8VqIB4oiCeYi6Yw7fTN6aBnUDSXEtcVH3A7nZxYPdl/a3qC/F0
b0RsZBADKmjbVQfBclp5uG5Drq2hISeIBpfIJka18gJiaRjA3nfCQ/HwZlXXahC6v4d8ge5YbtZa
WZZZ1epElZRU7YudQvWE0lTcXJCLr820yjSyCymy01VIka26Xm0h910siqqYYdLybVSz3F718xxS
KgazcPN4wvRp+cHsoSBWh3gMNe2ULqnTeK1+Q8340FW+stDyzxYWWuKOik7O6ISKQQh8DDCMIovq
3AxZVAKBASZPk+H4FLKOSWQFm93T2odCYqEilz3V/GDaV7v3Vy2OPQTOQeEXnS4H23jEZqHKxLO0
nMOfDGKLLUT4FOXYzSOx7J1GjyIziu80yNHqufn3kidnCM+YzMLSkBtXOxMsNyAWk6p1R4Jn6L/9
PuLkJ3B6Ra1p+5iq9GwfqL/NQA0CCZLMYoEBAQfV8HquyfbD5mkFLmECloLYlIA9EWzaMiWz+i3r
yJ7f7VXm8ewVragYoO+Jf/3OBYuDxntw7u4aWcUEbturQ19ue5cozM6Xk2TV4uVWBPePF4AAKQ0B
rLxOHrmM9Qbxnu6hFiRPtaYQ0Ife7hOMIBT01Udxzi7nEOzEbUw4f2wn1+6IrAFUKjolzay67+i7
3rePIqLcU0gJhAICgeCgeyx/GhTIDwZWkR88fhqRzXvgXXCK8BRztOKOU9O+VE3q1w9Orf70ka8D
svU98FC8hm+XG4HlpeSE8kYCIHabWXFZ2B/Crx+ps/75T8WbWlwWtM+Ly4JGqLLsL9iQ4e2c9xq/
/pguGt39y8RrHAK8dMnO3XlVcyqZPlIf3jEBDQseb9+KGsuFrPDzsCvcE+9lMUctwuP//7/M/1F1
pt1tolsW/kWshRAC9JV5kGTHqUrifGFVHIdBE2KGX9/PASc3vfrtdPreqsSWpZcz7P1svkhuDovF
BIaV8j/D1t+wn/65ktYY0/VK4j7iw3z+h5dM1aStBALZWg7QQzJSFrM5KgNRrKzd6mo4p1vF37JD
e6gFpECTTg+Li64WuhJ0/7pK5m282eJixOkegZ7VcE44iDNYFzDs3WawpO3+pesQJXvd1hv3gqzS
B0FMnBH7IyCdqfB5TBOxBLV7yA4m5d4jnuz+nSkvhynvfPYaAIRnwUv1Zw/KckvQ8Y15DAyLnpLf
FIYFhCEbyxnPS0Y0xDZBGLruQphmkfD6eALxREPqCpEF8Ai4zbtP2U7NDo4u7f7U7DPSRrRpVdCa
PqZ+oHE6mPGHGLJ4wLBVH3doGmWISf9igCE2ozOKvHMM32dV5pwVWRbRvzAawGcCF+2VtSjUn+ws
tDSeApZkWjF7YL66QyGbgAnexcymHuoJPd7tcWLMmr3uHs6F2eU1LhnAb1HnJ4wtkTmReY1myOB7
nsLNJ5gQyE2B19CRQK5hYQfFBA0qABh+fcn+5VlvdMeUlmdR7W1fqLDybYTgjgprd8WaIYkqRMqS
vMJYxvoH2RUzoFV2xf5YxkAvwyt7N5z3lAy8kgOi4QVmQxEHDUakR9gd6R4+Xkv8ByzYa9blP2X7
vKX2Y1IRwlVGLszshqqt539AUhBKsOYSoCEil4AMOr0NELkgI6Kdx7pJO1+xniGDVog0zKPGl2yQ
hOnpJ827BcI50rLIGqJyF+Uo1bl4kHlCZCAsPL4H/8zJzAYKFM0QYQOGjgv6dkzOgyQ2ZFI+jSHB
DdtFnIY+LYff20uXhzI5MJ6plkwKFdtGUIC2+4o6DanOwr1RlQA1s83gcHIBGG5eiBuwdyeFUTE/
ERNeXPCR6VBR8vtkOuCmS5mawbLeeVS22y1hexLD9v8mWSirpT3mVUBMxQuBnwn9pMgJiHEhpXRA
SNDE0xtCsvf9VlC50PxRIbGOK8OZgZARroVweRZZILhS6/PMi15KrGn+X5ZLDbOWMfT9ty8M3Pm/
m5iGEaOgGXItMApKtYMK6Xp7UD5J/DNOmhNjVOLuWQew4FQ/4u4Zo/LYvC33AEEfFp7ma8x4/UYG
1l72S5dLxPYo56efBugimbbNNAzCaAbij9tgvAR9Aag7bHa8Ncj0EbcBtFfcBgBfLSSoQ6DMkgtq
hNwbfR6lu8jaMTeIy0ty7hKSQbkvHpia50OjOPSZOTl1cklwuCTknoBNt/xaPLxsOX/oYaDD2AVl
8N/se++DrWb2DoKXdb0mBHfkX4XmCXGMFTv+T6yFJf+0iW7dEBXADozK+CEEuGVx3UfDXWKK99t4
vsY79MyX6P66+c40ZmV6Kv9uPtG+E8ZCZs0aB7XaOlEGQr2hSHtMUqFxREXB+OoNMc+fAR6xYChF
UCFyKOWIYLMcHm8oRRhz8YSbnRUo0o0fQBFtTDYQyAHsjcn+nmRZwkiyAri9bAFZibDzUyHYEJIT
Z2nE5Lu9RM3z/kR3mNlMh3ExT0yNkZqwCHTR5mPw46y0GfSYXJZcD0w15LxcN5+ZQf8hoaBQ1R/R
8Ma4Rlikm8v7/RtAUgRLJg6aRa20CpagbpLNzXfXgNKcBAGk6h84JzBP9Fy/kSiMI1nXDp08pO7L
SBUkCk+ocjkpw0poxZpdoFG/J8UkxeoZFfsWfyPxSHiiY96W7SbqWX7uQ3Y/6qG8htqyneopaG8+
Rr2RvJKa3Dyv2Qq0kWcVeEW4SGh1UZIw7V9SAG+zvEknzevfVyjxhFcZS4omROJWS1Yi8c1w0uEL
sGHrclTMg2kepssRhoI1Hkoo8v7e9MYjsBTMscSsUafBP+bJiFP64s3vf3MctIXjgEkyoIj7DPPT
AH7AWeq3SdBH+ImCGl3jhCeD3QS6HpAqgWw/YSH4OKflayhPxCzI19AfZ1gK40FNQSADcds503i4
IH7fJNuCdUs8EhW7jW7ghKLM/OcG4h34Cg913d8TM33FoBo0ZcgCZ2fX3y5LvgTJEiaaNN+AYCqh
DCyk4EKwk7rxrlnEL8he2Ekhe5mWMyy7owcDmOUwjLH+TS0iUoLHPdwic/q9DevpUccghVc2Bg8w
TmxSUAOCrZBl7CMhcQPy3k6JPsh7FFtehuDN4ythkW54O+xpKLSIKEVzgoDENQ8jiz0wAuQqgzCm
TfyVQfdn3omA6GJbU9i/tWivM8KpvA3Kp6t3JisOrxeiEh22hj/VclRcJ7UsalsgH9i7GGFQKi2G
uxmyIq1GPDJwpdk3w60ZGjBCzDCFXlk4etxT+d/EqVG23n3xazxQoC8Hv8aWMo5JM2Zrfq+5d36j
yelGdxjdqpFToyEgwmx2flTs5WkL9s6W1daz/h8zIaZB8z8msGNb+8LQiHN5fbwoKDvyYJdDPwLc
zNrKH1Sv36JsRTju3dnHoKvZe5vS3ww+/o3GuUn8ULLNDvsfFY7+GQ7DYXc9asPxEfgN9FLn/AnC
tEEXQpyJf8H8TGfYo8Nk0m5vQcDS2izH4lstQMDwRXvl1tUdF0JIm4X8YBt+qqYHv9ZceGOGDnSL
G9eBD3B9CB/gNoJMO+qwE/KP/aoGwJvfI9m9y3p/3fDzrmGHSuZA4WtAqDWEF3JYvl7gnliA4JhB
ezlS3AKKjsdhvarCiydFrX9HwXvfHYtFootA8kfbR90zCEvmNej1KTA55uhAscTXzuFze9eYYLri
a19IqjNz/KeRWhb45l8s1VVohlWOsBCA5HwzaM2klF3kZjyfMKBXZ4+jkG3y8PYAp8CqpmSaMJ+H
68pTmuE096RzwSzNGzMcAVJswy1O9ca5wrRDWmzERocCBPhrdL5FRO+dRnSOJ37WuMXwuOFP4hv8
sUEJ2NpNCF9z7J7u+Cl3T7fuydKfOvhasBwNMGIShaPsnKZBmkOcm7Ojxlm4CEAxYSSc72FxZ3lB
IB1bDG4s5o/27rULy/cdWM0C9BGszn/yd7JaOFAW7j/2jP9+AIv5yaXDP40rH600KgtUiUh7FORq
TvkvcSgoE5giUp/xIypZz9IPM1RgAgS4wmmBorfw2xy1YUyNURmXAWpD0jF8nSSFvcuv/PmragPh
RrUINgwkGXhcXNpOcrwwSF4bOTysi1faZP7FnWct8ay7L//VL81e0jOqK0AC2zmNp5qIpt+zO5hX
QOvXpEz4yRwubQ78ZO5wGAfzu2pvdJtADd7LjyqEbkDPDN2gz6I2gx8eVVnUD9H9Hp35/RBl92hI
oF3Z04LcMXEhLbwdXpI9PZVNINQD97pfcPADMk3NlzNBN8XpSPTYK2hp0Eft6dYfy/5YmQxsDrvb
QVGTXWUnPzUksUWyG+KevLiO6Naw7/BE2HsIt8SCPfy77t8UwhTIpCCLMJh2NotD4jfOfsnylITr
RZOyetGuX44uDqH/r0zBUHzBvePsQU+gJUH5z/QKVv4T1rSKtxrBwWrYN3Lq3v7eMO3WgrMWjIiF
uyDvsSgH2T0o7sEll/Mw/B6MrJpou1h7EdkD+E4jNl3FOMw3YumSEhNjRASTxU4FeRjhMHqwKaCw
+SST7dltecXGSyZkE6X7+LFhCMnCfUN8HDm9ZAx5kNOAEG28BicnqAK4gcXTnp04VR578PtBS5Nz
k2SNQF0R+FhcqEoEIYr3OsPrgCjQHxclPG/DqufNysA8aHRkAUHN3xT2r3npKgVyUueamAeLiSYf
OuifoBx4Fp19HNruqiIaS7uUCKm2SCTiKdxGytbldJOb3lwTsRUX97fa59G1oSJB5eVYbCwYMjsj
ozUsaazwkQFwY1i4+L3P+XAsns57PAyBgtuZ0f4jMOExYS/vo/TUoAcyD1vzkI6H5of6Y6118yWw
iHKXWvfXL26gtUjmEhpCxC9CdaaWJu2Jupjrin+ccnqF8Wa5/Wv/ilP2xTZ+Uh2K0XrJJESZgEnH
OJDheOObIfIYw/WyuaZRGZH+TBFz+0a4kIRUrNGtrL0JqRhKCanAabPJPkIqjIeEVBRgq2BkMYD3
CIdhawu8uLj65+WwezQVj0EpM1PmTWRSMCg99RaqB1nbWs8CE0R6znVDFdEfz8eG5d7drb/WP9BG
EEYghCL842I0QBShgO1ZgtcofentepYgom8EVIuddU3vq29hxf1HdlDB4wsBgaM+b05BcPmKeY2D
fhyOEQwMIEawH5hnw8Bger1mANMGH1ikLI5yNvZrQjjVPqdbIBDEaZMDvA5u2dgzGir/O+hvWRPu
5lA3w947OAdUqQw5qYjRGSAyELtRF1D3rKBAMIG8Rqxo52VFu22ICsBTKsNkVrQMk4mm5mXazbKf
5QbcIAQN1TakLu5P8QAR4cMEMpG1vrMf/xLzwOxfMG+YY5ZjoXvb0GbZ/+RPuJf7hb2p3Q+q1LnC
i2KxQPJxMYgNjC2R1cuiiE4b7i7C/2kMhiUwCtZXiUlD3IWGmgxFog7EHERdF1EsyYvIUoAX0fxX
eZ9PGBWCNlY/r0JQtCh0WPJr51Bl/28tys77DxyJ+b36pnxndltY0dkiPYlIkXggYbGNsf/C+hvB
ICDeANmlxeL6I4Sw96u932l+s1CjSgh4GhbhgMzOs+ablp8RdDbYL2SMvGZxwZrCKcGDZdGV6CAl
FIgUswYGDZUewRydl9NzY/OBdYj2RCXbjEIqgHCMcxyOFEYFYBvsrhmQ45NihsKoaCRWndy8QN2w
p1jivEXFDx2K4BCDdaPQZTBt0GhiRFglJTo7ZZSVg+z8ybzaH4sYaB8H5AT7murs4J71Kg0btpyG
igiREnAme9/a9+/kgJDWVAe3p4dze/pn97UCwGEdiJDQiCUKJna5RlBzwHjnfALCSxWiaXp4DX8W
dwUBIbxLvl+/N2cXbTzi+yVqY+o+ojbAr527p6p8upVPefmEDcRsT115wk9qvmxMO/2Esxm9z91W
ngxE4pM/MbbEDj2J2pHHB1LHcpaD1PGGYwAVJL+5+tXV38MGe778bEYpl3lysgwFYo7QdqmWrwAu
9w6HepliucAqQZif1Mq6k5l4dsNSwfkYbqvIgEtexyrDho399M9w9L+bb9+aW9AvODfM1N+/fb+q
4chAG90kQ1GsV0145TesHJZT9QRbCzWjRlebB1sQNNTltjnjUfQ7au9M0Bm3ztsUXnf3ZgR6RL4v
dfh19NiGIHSlB33YLDO/ZxjxcS6g0cP6wI5wx4vqluTdKG6uuNpZ8lkIZ5mWX0s3euyI+ft/P2I+
uXxsM+56fu6WUFrPS1puYTj5U3Q9EgcFY5IDZ4ADZ6CnzHM2j8DgU0r5hxu08yPZIIImwd2JqZV3
OYTH9MNhtM68skAWigAS4DqwfgPfyAKYg6VaPus8j04shS+UeEqYbz/+1WwUEDU0AgyIvRZOXTgM
gmnNF6VTX0T4MvdlvDLepoHrIWnKw6QdGIMYDFUQ7B73JLNBEPrS4W6fIcHI2Cp9e0XNvdVAP8XX
Try8j068vCba0I14edMG4qfYefHymmwk0iDb2hteHTQGkLtkit2qbJJkLjCD63935mMHsp3YGv+e
+jOkE1SbTj/KbCDnc7bMBqxW4ooGnsP2CW4QlFPh6iN6ymjdFro+XH3U195//SWMtiTz4EVkEMV+
275jW2R8KTX5Kf/sc71eO4K0ovs7TEMQdSsaE0pdDTUTyOOyAtZIj2Q9Cw5Too+N0r7Axwa0s2OI
TfQY2F6bQXhz9xlpKs7LC9YQfO4wIphZTvhRXnvbtp75U4r34h3qDNezovNJD/anFyuqf7Dtgmeh
SAwqQcT4j3CW4UQJmQC/2OiBstD6+b78v2wugL6zbK6821cq1zDD9lvZCPzX2SlLwOl1zMSIxTyU
w2QZCgIbWa70SPnPwMIioS06Sd/GR6WA07mFfme3P/iG+LqIWWMSvRJw1AGA/EgP0UuGEDfo7Ray
UYab1a6EhpoqjV7pJl/4rAf6M/msKpbNnwDZ2QOg3eGg3WEPwJeF7LD8oUUCeER/Cj9umWWjREiZ
7cHVFvwWUIz3W4L8koKHHBuJsknhjZDqiioThdEfjMbfsdysmXffG1TPKRTuGHzVm9Q/yyRMMUiV
9tZJGGMwolfsf/bl0xa6R7wBQV8dZiVBANMqCcBohte8GwhXgsPIufK+dyExggxiYQ8ilgOMEfUF
YUXi6iEjCfWFi8gUFjzy0juliS6WSYgGjzVcKv2gGWAG5PARZLzHbI9huxYFxMkzTDFEyLQ6qBGY
MsljM4AACgk5qCLiJlGzIkF1eGHvvcdZM8waXsClGFr9dGs9hJ+fw4q/jYMz1XstkDKmhOxnesd0
3p7zrzt4PGyQHn6pi8tneyTMcVPGxD4CV4a9w2OeHT2HZzyHHb39lVndHGVtXLRxDpKKFdvDycaE
3SApI68sxlCQY1Jc5OO5gfk+ROeBYbZpZEnLYUmrNrKkfX3dxOjgUA6uQT8Z/eES9MN69E22ZTjs
0Qvh0VluGpKRe965DEsQo6H+HkJtwBwVtnpYg7UDYujfkFdkwsSlHKI0wAk5wkq3YV7zITZ0LJEu
nz35EM9yjPZ/qeRUp9SlFKgUSBxqUz6v0PTXA0eFfc22FsIEbBc2Lthl8MUjlRmeBzPg3UpO+cpK
KA7MENqgONgMCiLdVp+abyRN/REI8kIiI/sjEGRRgD7/QGa88i+qW5vyCxEGn1Pe/mdxxboAtCWe
em9LKlTPlNmlzAGXOSjiWUQx1wLlxmcomQ+8E81cEDrcDwiESvTauHkFW4W1DOiRaaNGXtH7MmT+
ijnNIRgCkTKcNVwSSwja8j7FusqblI9Zaz/DasIKtudefvh4VsvaL468SDAJOOvrhMyEP8D65+ys
lw6faS4ddMUrTb4D7rV8PxvDfWM8XV4ldICEP6Ts3mYJVQA/brIpeCcYwryJ+I+D+K9cKONXAIQ/
IY/b75evaA3JOLiXXsV15Lyhp8Zwu6mkQdBVZOr+FdPHKHIH3tO8bO/IvPmEQM3jQ8Iq6f67Y1jT
wegYOJgz+V90j7zgFHiUdhwEvwaiFT40KMyQc2YSZwosYH+crxJ6jUAC3eVipoBqnZ8e3/7WtvCD
/qNtoTBGDKq+Db76hraFA2eOs8pbULiMv9RvLNxng/S9+PpOGhhG3fEHFb25lfjLtaJHIUlRT0W/
Usqqhzzo5UWyWIXbt6+ip+wisqjLG4CjUPsHrZjQ+F/ggFQe4WK7JcWCLIv1Na+RKtHlsPNwU/cd
TRO5Ir8vGghSSIm4utfbG8HmH+UltzXYkfzrQnVGNcSuMPW5gJApZR4k1R0w1VQWjxdyGsBFLPAC
AtFRWgJaScmLSW6NhLXfx7i/x/U2AkqxvUYbjXmbjdpOsVmcVhoiyo/FKQs8ofcE9CKPNxMndsbA
WfyydHSrAHvt6FYpzipOoJ3j4BefePc6rZFY5QFBw9geUKcQ2EL0K+oUjLKoUzDKiuzGTJopeSxG
WbLfC2Kxvfq0o5tTQ10j3uLzBQm1mbAn3lXJ5ho3fRwjP0LiieQBxbry6Rp5yGNSdkh0mIWN6KDm
sSU1ErHuCu8CFPiWs0piqu7A34h/Bo22mbRVwq4IL9ll5kMadLkoNqrWT2cfHsPD8BqmGsyR79yS
rhm0FGMuMidmNrVEHqILZamJth1h+xzvv+tPu081N6jiG4qPOY8t5Oiwq9wf4bEjUeWwi4THXtRh
53/9+yfFZjRnOUy7y6QKzsE5tOpwA915FsMxTbEFeMJLn4qrI+If5N77T1QiAGVE4fQL9T+CCgwA
q6Di1sAYYKFEDllPJoHo3vlyq/zY5scxP1rEaZCIbfPot1/x0KnVk6YRvOrQVpNkRSoai2q2FVgt
P5sQtJbnzOOgfsNeyHNj4nsFTKS6tEsXE1Dt6Xw5Zf3T7fw07542PyJcYYDU6gAq4BbDiBlfz5g+
D/fheB6O2UIqwtu7uxyN0s2hOdrELKcRk2BKt9d3ZH98WNReUl9mPkEYnpfARnDoDbHRhCkscATG
Fzzpp9fdyRBPO/cplwxMHT4lBXk3kvfy4fn4/cTncYzZklOzMUFn+SklZIUbCG5KrftQSmr2Pwu3
E27KsGDQ72b4QFRcR/zQEEUpc/Q4EEqAlkLIFNjL8IHzoC1VIVPgoFD9/uEUXXxeCvINZB3K8n1E
QV4uBTn8bwpy8ro6KOAs6CqbLoBM0cLhb2wQLLn9TYJFEUKltFTkUS06SoRQOUyE3P4Xd6Qk3bUy
qSVUjdN+p1In2AvrTjuyOoiq8X8cYmUJ/lVNgkiS9pxURE8RNEpeB6xyyZ2CCzswPmJiT6zFMpx/
pC77460u1OENGGdyWgFHCyGHcSMGrSurCpnS259CLuFSrFucDY8envjMM/Yf+zF9WZEhYGaE2ZHU
4oLrXImd2CQ4dAxmDPVvlx9t2B0zvIgl0EXNEnPGp6lfHXa39UV2txiK6yuteHCroATK3rwgCjuP
OnrZXXQp4nqOR2ztvvHjrLrFcnDCtzs5CG3UxMCqJlmsFvtCcoexZLLIQEL23gaYMHXN45iWnAIo
OCTHkgWTr/KCYR7zjeW0ZAdAANJ8yJn2lChU53sJhedYlpxcE2IvnF5zOTLX7mWuLcQPJDkBbQHQ
imWyqqANHYNypO/0UrSETFHAphi5by7Tba1OJlxWSmRp0UWx1dP0cuady7h2tL90LBm5jSunYIsA
osyGaVK4GhMx9HVb9/6TxQ4KDkR1Phf0yl3ljmbqtqrHNN1DazxppwJmVeFsCDqH2gMvBI3aIl0s
HEmsZNa8iJRf72+olNl13zPPIq8YTuronXXiIsTtDjahrtH0+yZcr+XeQ1m/v/7P3CipH+Q78SrJ
kptIiDPSxd9e5dQSXCRFJyhiLm+q0WI5+Sx+nHL27mhKZjlELqJRZhGOAQczDurCiUGQjSuDsSgH
KjF1LdoCSlskcPx523j8teYOoRDjIF1N37i80UpO/NsF/67TX+JiH1nfuPr+GHmw8OQMVxG60llo
7m35ldUKJmcs743u/Ke6sGUn/XCxkmxOsjzpemRSkRNkC4qFnmKClLYEdQBc4ZJB04vS8A3C6nkh
rHaS12nnG0T5wXkONAZLBqZt5+Lev8+Vq3euthzo9YPMSJiaQxtvhHwPjNXOjYjhTW3F3TYZH/HG
Po9Rgx70oBlO4ZmtPbJB1yTl4n5m3GsXY1TtIi3nsRkzirSHXMp4ILZ7wr3xEA/hFpG7LhBbOCQc
KiDE74w1zdIhwB0mUC+9t5rF/AclYqNbxLBvxaTRNje9tM1URaUq7XL+CM68sRu77/zyByUg9zIT
Y65mir+1/lO+MNyDe38rIugiRNLPvJsP8DcYhNxT8tGS7QQYHoiugA3r7MgsRHtT8DOASui+gUSm
eZogDw/PNFYosZBhITmC4sgfJGKsCdCxkEpyFFZYTCZbRUlfRnBtELYxJ0XY9mhj9IpUEpYNDQEU
AghlFPKpT2Wlfubrq4ArTGFbROYUbdiOTVEjtSb2lL9F1IAWOHQUlJtrlUlc1/QNh56YflPUPjFf
N+eeMx8/6qlkU2O8L5QjkmSyqavNsUF0fwvUghX2kftwxFvWMe8lwoTxJ28829QCznwPVHbcho8K
UWtcIsZkujC5b8CKOTfkhwPWUcJvJ3axyDjymCAJFQj9FA+smk0mucRzxByTnZMR919rpmFjbJp2
Ru659GoEyK29GiuF9odivcrMZYyHDPWwwBAGVsd9tKbgEVBs8EaQORdDLplz0dbQKpfH/Mf6ow4K
XYrgVWdvse2iJSzRi7nZe7ql7yCfj/YPoMKaqrY2N+8QQem6cusT/zYj9RJ+/O/ZCHL7dTYC94MY
X0a7GyfTknQjSVNDKUlTADrXkDrzZU4JlUjW/OLdLia/mI4MgxRfA18JgyzTpgpHUohvlIOGMufR
Cz0CqACGCJxdy2G5nzPBBDTNcp9N6+jOjdsXrv4foSuvZgrOEZfK3+RIwM6f98iThBwJP/IPPNJc
5pwpH26oLL9HnUw7dYZdy5xTYTXObYC2azkVC6vPj8Hrd0/Xykcdvgy1mWuzrjizq1rWFevcc11X
EGe8wob4sUHRc87g6Uk4MZwN8FoeJEvgAx2NDqtNCfE8EGL/MA9riH22SdQiqUP7XdClS6NJoAXd
+OUrzSwf6HYJnVq57VDUDAw8F48+fJzwONvTE+nqgirhgyPRDikjW+lb65q7PeRXHheT4tOToIek
0qXGvAH8tODhS7Fbn8OMecUsVZX49mn5JOwOxyU8t0DjMXKj2g7gBiPbNTIiLIIURcoSDHUz/IG8
TyblDLcgnBe4iI55TzZ6cp6ToQfuxv4jyrXQzKOcD3Ir6k4a1D89qv4T/X5J2Nf1qCAoomF3aPox
fky9gJhUk4zpmA6RcRSHcZTB4/8h40jlxIvJ24lppNlTzrAep0LxfKT4d5l/M/x+0GPDcCd8FcXf
GA5wUEasUvEwxzcrLi7JfZuct0k9kzYsuwidROvheAM5Wj5dJFHglH1CYUiKwO8t1R1u7iD7KQ4/
efmZL0HWu40ER2Z8LjADUdHb6bN1Zyft63c5wtllQF1wQfi0oByVsQWewI0YtGWY9hMJccXaCx8w
IxU4ewPre7un07oQSRNfL3KUNm4ucXeJp+Vg/VLxgxzuYAjUKNtEpLsYTJ7VsPgdQpdtg10f6Hd5
fabWl1yXDEulbf03vORO9drRZHWi12m3qKFxKtrj5zNyuov3uHgZgqZR6Ow9tRmRw5WvV36qyYW3
2Uuq010Cv1vCuRaCOsstGO1a96Syidk9XXZPUFLZygBKXVPcGDAzXeZe4qI5v3fDJ0pN+wXPHf8p
zQf/KQNnzj4DRf5sUmAtjQix7TQia3g8c6v32w/G/AyBJjIj8aPX3vXqJe6DmV7mWjwkmCLhf2aW
Z7ffDKa+ZdjWxHmEN/hqeERr8doZc5RiFiUiECCcFRUkcT2cyXLmO59P0ighhsgZMO9ivdjJaXfA
jDEquRU4FtPVTbfOQSe7HAC5Fvt3je6XVYNdLf8wiHjEV5N3LZzuLB690Qo3VmioiGJDxKcrdQnc
PQ+RrQ9gCl7YXnLNwEBgjQADcaU4gWLeklSFCTj5IwnUlYSTVwflfuiUpFEIoEqQ2GwJ8hvsPePl
MkHCw8dlQInvN4tQASnP5e6Xd782vWoRM2QbVBBeyYcRGi0agcadf2q7T19AFL0NMLFBwhGh/HYW
1MNW9dOWPHC/QLlBVILYGs3a21OXomwk1g4KpOBHxNyIxCM9fmNr33kqOyiIyoC0Ui+r/fEMm0zO
3AbDNbAubvGlJTmtDDNGp3sbxcWbezEjvYx7+M+3pB1IhjoUFvYdB6tkM4eVyVo3muvImqMtqDym
pGBQ3RzmCG1iHT34IJyjDlMk284mup+jHiQkv1rhdI40VV7/S+9cG567NiFFP9nlreu8S+Gyy0P/
Nqc2TtMBk1esACIaRZhbVHFGotUWrU2MuBHp0xX5EOUY5i8nhYp2j++I4K98+DzthFgwvYbjwEDH
T/dAP+y7RvAA3+AUaWV8ZfGQxvWQlHxv+OM3NuCpG0SnO4WLZ6WeDqwNOXotZwY/gJ0cOe/ks7bk
sLlkbUlB7Rnc5ISx7Mmew2WL2QUYpU3s3uzczaSckqLC9goXPOmgzXbx9Rp3m2iANrsPG0wAvA23
4OmDYabStb7wIEW118EVRmA8yfMzz1wepBz4y1CYa1W2hRyeotP73TipDzvbyo1gYQDawzcMHthx
v4910C5nmAJON0EbZqgR3KeAHUNGxLJjZTGLKB0BHKskvzS8vPN8cOuoPx/H/nHcpse2dnGCs7AF
eY+0AF3BBXyifDZvO8+8YGuRz6ZKz7F83Hp4ATO0ZPuMhr63Uf5ceUQtyp8Z5uFP5D8zVvLTxv3W
tIdr9dyqz236tFGftep5rz7vU9QGWCaeNtXTWTk1j1OVnQqyQf0eQDUDAQwGVVLosYEWuwUuE7Ha
NbCF5BGr3amI8zrurbjukuvjQDgWXyzqw7+MsJJiwVJ7IIqWFBXXTNEGwsFmZANHQfLqmjOpPC4b
OQ6RdSzluDBxJhPIRwzQFngrNTCindBYJqMA/DAW7E/27fMeemV2mCqBv+NwBv7esVVn8GM4FHro
z+HJAGbZBf2PlrptCraPgCUsR5awFrOTYNPaD3LOzizwHFSqxLWXslGvl436pJ86/ZTunOL7QyO4
hs/v+mMkXrDVo2KIMD3cdMlAlUH9LaLGgSzImowdGYcd2X0M0H2fHTiaxVKzsgsz2IsRrkd4Dalw
qNTuB4alWEIILAbNvMR8YSVlKE5nw+i86SPZA/JjEKQcRTDb4BX0z4j8pQ5TNQHTrw8QM6L6Gg2E
CQPbv8Wb5iRDc9PHN8FGaGD+9sBrzGKu/3AZE4ixbifR6vAilU+Gfqq6E4ZVqYe7k4qQAIHPUrKl
twMY9r13+7GOw6CEctbYVNZ25ONwELKPHO6FLT0EHIa4IcRbi65pyDKlNn3lyyreWYmI5kKzqzBN
ojXZer0T8ZzL5cUUlPUrxeBaD1ISsp1ZFzSsZlYa47qdwYXKggamyvhpIhlKwXiO3fcsA7ZW9/Fy
9mW4tFHrkguLP4sZDnsuGigOnVTFw+y3F5XlVv+LeRBDVx6DdDbLlFO9+HjbmHJWKCYwuTHuvPgn
wi0f6dNrwxUd7o1jej4Z51Pen5rdqemQa/xZOI4k/i0LR/qGNX2xh1vE4P1fhCvdCIT4I2WDxAEu
nZ+kd7oAEQgAwOW7Gn0Z/dvv1u1AcPS2TuZdnN/l5w3mZeo+UUqOUL9Z9g8By/65d9/gCz4e2M4b
IQ0CUC9zpo2sjgO4IBP9qjNDD1o2IWxqOJBP2YR0LKpAwwTk81wgxPALKqvrBkuZxHVguCBhB8Tx
+fC3Lxaz4FcMXfSpvLoEHe2/MydBVgamefIVPKkLhBAGIU0pjepNKIRYEDgMllcXAgU3lffGYaLJ
9pAwqG4xirNAxOVZwc7bC9J1OFxswFepAQ0qusqMNGSuXSQtej9E6xpJ6SStf29e2ayxjCo2slwj
1ZivXrh2hc0uincEI9ciujYeMAeGrleqo2XoCquhw4SMPOo4pVTkp5z4lsWzo88fnp1tdTKrk6aI
a12vj3lxRHiQh+efa0gIKDrMpg26hN80OkJC4JpwVuM6cSrQCUNylGg4iBZjd3qP/m45HCb8SM6s
LtCXhoN5JSjnE/zC5Q24+hZXcyV259XxjIIvxRnmTvVRXbDEd11Gm4/LATM9WdXKlkQJouyj+RIV
HSqTYIfJDw+ed347s/8ChgeoMNRDLB9MvR6tnHGZes0376Sjkrt8MMDQ/O5/IfOYiDJ4PHfQ6yqe
sv79J38Hm5L95uPvOJPTZEQIGtayvkQayph276IIYGFIHiE6PnaGynvEynvdeuOFw1W46gjwteOB
k02UKn5CNlHaz0eNO3YQQyG/IoBc3sbjYmy/f+uH70CaSKgFYcCkBvI3iBsNxjM4cgv1JuTskG8L
+AazdRYiJiSDiBUODlJKhgWSgslwUGL4Zzh9dCW2lDjHzEMF0cXwrTA7YzjH9glLmgOh8MrWCM4j
5vWbjAh3vzL90FyB/USbc0QCpwHVXhWWHzRo4v30XuCPeh5Ag17hj6rhAao3Eba93SHK8EyAOqyw
FPYUdEV2hzYpZlrI+14yDukbNzDy9rJ2CNb5FiMuhh6s/2WbzFj2221n0xVnCmF7wTOXHzcflGVM
lnxg8Hv3VGPgfm7CQ0K815mR8Znoko8PLVtMFH7rcAkTW7sMl/rB5bC/hOLJ0d/4Wq7ENx236sdI
CZzjhUXP5jiQflAf13kSYenMkx6643y9WaQ8f2CS0F1yGM2uPGdt8kdcx2RJEtFDaYc6LYaHQ9dN
y7123bTcfAJouTPEzIYkKNJy4yPHrc/hnUd8IqFss43jGdg2aWFMqorFLwvnG693LYBNtEaY3gxs
GINfXgIOxqCzW3+XIL3KvaouQ3xS9KAG9eTmkk/FPGjnWszxwzowuRTU5b97R+43EsTkT0twzwaf
ECQhcOigPSj7JrRacm4UfzsRC+O/6ejRYUNfGS4RH0aUmNgkOGPvTQikIyBmzIftDf6Qwd9V/zOU
z+cANxLZQPwtGJJwI3F0ukz+il6w6jWBs7vTUJIPdNrqp/0myfxf+7uPMaMp/B1inMK/FxCcfZMs
DTTepveT7clAlvGG7YmtENa4adFOozMmxwRallORP6s6Pfpa3lCARCAqDo6KLByX6MswuZshqFm/
X1AYUN5y8UbWFFll/NjEFZE1MBNQ4IHZi+c0NodkPyRzechJGPBA9HwqQd8vOLpCiwtMdEA0HbBy
6oJi7IXk5aqyI6rcdcuR/l5xGKRH9r6GUZYvNMHpQh4hXgXevpnozzlsgjAsNInbKqGGeL88pfoR
iPCVKBIel2pSF0lFgE8X5Wlopj47GUc9zc/jK+6sPRg/FUUAU+oni5CNBcuH0Sl9T99brkeYCRmu
Jzm0fAUhkiAhdKBrH5jJC13foupXOkomGrkH1UTQopnJyThyDcQvV+/CLuAqBxk/8TLrOS+mpZHd
ALI2C5ZPcjWTtYG5saem8CeY768extwTlBDVbdRtwkx1jt8aD7E8IJ4a/4/bAS57q/hM+WB9kS/j
Gzrk6dHEU+WD5GFAkH1p93YJ74E5x9Xj4MZqWNhMGPK9mp01f8hkl12AJ+HSSUrOHgsDE7NNQFDO
hWcxXNel7ar30nb1+4CmP2X4JA1/heiZ75irkMgPvjPLNXNvdVup4D4dUxO/FQezFWd1UsHeWe1W
O93hYLVaD2jJqHwuLuH5Qn8cNFqw22NtcHYsEyC+sTOnwYF1YPg7kjbRr7Jd58GL1s6/GSSXA5P6
dPn2p5mHWQSSsUKTAankV/XY+9W5dyRYgfU4z4SRzhoXOs018EQa6SYqGglWuDaIwyRYoZSQsO2v
ge9BkwRAFIjnZ2WyESCuGkQMMcgQscKUt49TcTG/zga1os2Cf4V5jJl/7bx75+2/sHY1hGPk16oE
L2wuYpWsxsUqWfpAqeFGgEMs4Iwv3IjGCAbF0REGY9AeI6z9+LkGROF8DaQ3waQS7yK3RbqD3Ch3
EvZFfF2cPEcgFQ7sXmhCedI42/vBHGyAHGzcggs5gzCLkKY+EArKUTn0RiUNQYBT6BPu/fvhcj/U
ML6apN34zO946CNkX8Ak8D413Gh00oprABDv3c0P9NCdxfuXdHObjQgrAqRbSDj3PopvlHYMCFfR
d7oRNs6l98tepHaEmiGMReEKc35C/zMCJY3brQi6tRT3swi6UY+0Vyl8aSpodBTM/FLkSqSQ9vxQ
bO1ZqT4TFfRXT6K7qOBoTNi0jC+PfQzf8cKwQTQs1A0bSkqQHTr6Oq+FRD/6BHdC6GfDuFK0Mz4J
V1kirsxjxG/EYHb4eUXKg0sYxgYga8VIKFxpZszvCIrArRj/x9WZLbeNZFv0ixiBGcQrZgIkJWuw
LL8wSpIFECAxEDO+/q4EZFX1jch2V3V12RRJZJ48Z++1HyHwDJ0wlXO54U4yjeJOwv/DkIUWzDDE
4QxMG7EdkZ09nnXOpdvXib2WuEyPgLQwPSqX6RGBJWARqFhOdyg8ZiC3kF1bwXfN0HEvjmeCbKmv
1+wiBp0z4TedU0N3BQQKe3tDlJlY9Q6kkshlZTG/RMxCiYnKAxuERF/CRspXwKaYOV0deuFclYCt
4h0lso0JCd+lRdX6cLpnWAO5Oq0ipLEmzGq8NDTXoMC9coQhS3KmDMGkh8qZTiZZzugpkE2yEFMg
m+QCiSINudfwSlkzvDK1S08O5LlcFxTD8n1+KPi0J77Fzjb9DfWgIScNm0sTpaBKznsI+imgReoM
JO1EyNDU3O7Wd6trI6DjtwU6viJu+fGl5ccn3grYIZTZNOyJ2xhDUwt1DRsLkgtXfbsJ+MGAmjvZ
48Y06TJWIlQO4SiGhLKDgCa64CzmH6voiokljXAWoqtVd8WYh+bcFxYexTBaKxEjAS6DO6r1Wbyh
P1yFesjdaH9DsP97y10EiFx0UR+KoRsyRHR+Ftw0Ae2q341919nvW+65pM8gJGmDeUEbUO2BNkhM
kZRAmsDtk7stb8a3R4PZI/0zxd4jSuOeuy74hGt+E4wTACcgColApdL9LnblT8iOjK+peFmUuyxu
CAysuSSA5GYJQs1C5V7vQVyC5n9gBFvEv01xpkUJj2zhau1OvewMKzTPiFJsKLCdTbx1c/Lrk182
Its6Y15RewUxZ2T61fvK2ifFYWscKIRMtE3z3XS60+cvCm1X3ZkElErHqj4ScpM3YkZezIx98CR4
6uBbL3dTbjP62OhY9KNqS2h8nHVxT1rg4WyTifk99pY615ppYrgmDkvaUzMRNG6uu3Sokh9PTwRo
mIysiSAEnqLZjK/PqVhjKWI0tkmoJSJMg4hz/DsV1Uop5h6s7CwW29rt5cpz9IrwcRiDqkYwJBgj
38rNtMUSLUJF1CpA5ph1omMDnR/dLugu7SnfCMrF7T+UC4bXV9UZ3l9wq9x0OxCycK5bE3r1JbYI
7STwRvCvLEIFWKvklIsxt+L1YozCLvtEO820uaI3O3mZMBoz2twzCK+SQ1kfCpsNPB+d+e1C6iru
FupOxRv5mRiPANXcikeAuWzmJluPaRCrfasPjBOnv03Q4ib6oMlvzgJZtEH5bwZf6+JBQocvHqTq
3xkJAkYmuIxvWec/iHjh4k+0o8soT6Dk/Osbo8UE9AzfGG/ZKiWhyWXNP5pXhKisZM87gxo1hRSx
iFHpAaAYp1lR30ISRVT+n2wtlzPefLGpEMnU6nHb7HNlb82HzXzYTsfTdJytYzbfFfOdOrhcIs82
whGGhSxUI2hHEI6s2hEekGIWa71FA3JlcYv2UHXApOIhIRyAh4Q4UR4SFlgq4kRZkKloFsCEB4Ja
vkL4IV8GXimY6UsgNYE6B0kdziNG2B0GiYy26zm6QPY2MV/F66ikzgW2g2sL5A6COHAblrVwG+Iz
zGuxsEUnPF25oHDgiYanQGCQmi347CWMAwzHtowwQs9j8DmFeBRZqLZwVSvkmpnRUEWhmcDYERMC
PM3D8NMo3aQ7ztmx1r88s9wufhRO+KgR6gBzHu1SKEmARQMY3hVYhaXmoOxI+YLEGLPXqoO0eAqP
terolsD4G8ehUH9hT6ghl/tXuHf2R8k4fVyRC3Ehx9Y51s9ooyJMnFxhaBx2iMUCRjsdIMsFj6A/
VeAoICcSdlETx8SzF5p1OPGpw083dyryw05cXkpbOXms7OIzdEGNIVwFRDdG4xBv9TgxYjS8GY12
b7LczJGwZne7jR+afTgmYUK2zhjc0KphqeAFj8T9+FnGzNmfOt8CoIBAG/8LQ0hlZ+7dD+Uh1dxp
crlaJaVr0RI5uxnD718S5ga3R53ck+Tj3hKvFK/m5/ZZR6BdQCO0r8wwGxAxEfjNSY/TbF8p+5uy
z6XDVTocanBudK5oW1nHzZ1pu1Ika3D+xeo54KPhk3tJtlxKuJqYNMf4cnIiAKlDa7vcS+ApAFNg
AVNgreGXlPcrT4Einwr/m6cATIFhEsW9TGfoOa+FXm6oBGJG4Uu5XrWFvR9ixHKd5kaNam69bcOm
wtaPao5vbpG7ZOUyZjpMxkHOj1NIOhe2g6yMUeJQdVHREMioyqJviFFzHdRvZNE0y7gkLLN6i6Tf
IqBlILoGDYEN5ieNK+RUa2wEZnViI8iMWBekNGIjVsjkBXm8JMIGV6N6TuDY7/nwrX9EAvlfpzo2
dczqNBG2byoWANAF8z4dQUQdsgt982OeMwi+6zt3Q1vRvtYea30Khec3Y6elcBetKZiaXEIQ364k
WZS3nMh0puiQyBxnhc2hUlDWj0LewuxYs4UngOOioGwJdC3oMBcBynMKfIceClhdD1gYobK7M0EP
nFM0JJKQQYjB93QKlCRkEoKvidEGmhxI+/CaEmEn/X/aFw4qCFXwsGTsZLJP4Oz2Sats2tO3EEk6
EWFocZhrSHjSXG58CO8xxixC2bWwowrHzcNkAKsBBfgtsf9o9ykYhnNAcO4ZrimRehCNPmgNclBZ
OLUpFBZvxNKBTvZ47IUnczVkalgMFsY3hkwq7FWyj14fHCULwf6Wh+Vsy1cP3s1N/rdgR/iHGnAP
lXlC9C0yab9y9E43kaMHupS7HtaT9bqnMkblbxld57tpG9Y46IMWsUHqdns6U/Rm0YPAL2Xzf6FU
7YFVYRnx1xM65ygRmq+A/9FH6Q1m+GKDo4JVdN6bv3GTMorATYo7hCVhW/4BMR2GNIuXD0YKJGbX
ObTcS9DV3vaMWo9/hyqLsGYKYPqcmHeXZid3ifP+RryAEQ5YD0bR81sxnUQuwPcvYo5zdG1AXDe/
MSewGHbQ3ONPuYHwFMMO6Rfyee4LrJVHDL0OQjsyGHjElP5rS1rhB15+bBpyHV06L7+na3EBi1XT
OcAxrJCCRDj4jm/ydc8fwp8AL5H0jtTTQcKwy9Bt4PjtbR5jxJnfKXs6Gu8cMbJo+69wx+wSKhZY
xaDlrk/jVLEZnl8BHor4CbJCkTOTp2JdwuEUnPrAKoNaAj7l19D9Rz/BjHDy5dEumbuD8vTkPxld
B4PxQtagZfQbIrEMf41ppZ+YLebtE9nBiZ/yjgMqpxPBNYdgL/cC9IwsGW6c+PO+EgzMMYSgJY9E
h0daDHMK8T0i1LNit58Ypbh7wFEEVcdneJ4xaN515d2ZkpiPdwlDpvFPOAiLC9aFAHLIlmVc717V
Ler2eIJuB2+JurkSJM1WjY4092k7kLhA22Fda9OBqC9kKmyNhr/n7USqD+dwjeDpFifW9zvqUV4y
0AFjSTLWJ19ZrlbMgCgt1xlQ+UsDMmy3HIwoEE+e9YvdvR7FBo/394L270PbPJ4+Lbg5W2T4fNVc
ZRQA5eYvQHmyHBa6NItWzjJOl58QIW3/dEyQmCltXJQ159FLSeVVhbimRfKMJ7ciWfVrlI6yBjWh
akYVViu6rzmCLrEGZDI1F2ivYAMdvMtSPPro9yfIK23ctuKG1gG5VsgviEfZEeUpv0XlsQDxjjbV
JSobbmrfykBKywn9+UmsDk3eLDB/VGUf6PKmVuxk/LrOOFdtPznFWBMFxU8Sbj4cMe90H8YHk503
wcQm7vhA9nkugew3G79DeUZSgxQ0NNFuYUq6JFKcrfPCk4IYjb9HicbOjxhNE1YLhmPWD27uAA7p
KhCP9d1VSM2Y70VhChRXWsXlJFBcfC8AG6p0/m1VCVjtX/RnAl2KkClwbIbXGcJLAoqru4nmEigu
s+biJZ6LJZCFUHF3O4je+ArVz7EJn0NrgepnYwg+SE52pNXrw47qEhfDo4M4S/9KDSpG+/YMVJKq
kwvOnzX8TaNW5F3VXcpO1P4rioeak4JzXVR8aP7XtQr+V82/ubtgPLkD2o7Zh/lio3nyErWAkHzl
7q5mHxocEwfjQGuWXGYha7xs3OFPjd5oQrysgPoWq6ObTi+88uvKR6GlnwV+IK8EgeBcCfwA3O3L
o6kHzZ+bcaiMQ50fy/w4vpXP9fEEP5ZEcfVLQZaY9FT8ohCMJ80CoonZyJ9UXw/vuuWvbzSVm6Cb
AxXEtGaTsUEDoYK8E23T6EyZTp1tRnxdhzy+PN6YFrTiC8uAeA6vnt6A8sMajnSYboQQ6pUU963T
OAoUw8rHz2sEyRiyIATITOrA38C+KXfTsKvKXbdAGWs6E5AYSYakuHBWXALY/RWXsPoIMREiT/iG
VaO7A7rAbQsRGg8GmsLvpwKZavLnwgsg5pGcpiW/e/uxUxwe/IkMa8NPgTG2vpT4Cj3MDi0aFy0P
4WEOSmcx3sPAUjO/gYE1+PPgX4HgYlzIg/Mc6FwEiDo1gol65sds+bqERChQJhprAfdGgKb+XN2p
oDzrY5Ecr8pB1vY6Cvg5ztK41qKrskupvU+2RkFqt2TW0j1VxR+Y14K4VcLnPfnI3a2b+AMTRO9w
3FJhKmWQmMIU4pLTxv2ye1TLh1Evu8cGz5oSI/FVm3jK4tGIdmh8uX1CmVDHdwOqH07+tXqaBalB
LEaYdHcw7jLFXEeYAomKkdMOkucGclIv5I46EAreTmAomDNZGIagg7KvYBtiXxFby03sKyw8Q21F
r9JGGyPTRa38ZFkY2lOXRsN2KeYqLOn0eXVRya2vRRnFa1khrRj7Vm/f8kJAaW5MH2/BJgC5KZyU
98gmiBUy0UwB5gLehEdVrBYjiyQ0TzemkZJ74nqOUgd5cGqDVpeJqokTVcQKZPOerjFoPjq9isez
x4zaQOe6P20F42IYDv31wLNFG4Uv+sU4IMu54t7YtXTZt2JV213PaUmDs41AvOltZLaRoqDZgupP
2pdtqg7qpwupKIv6CVki6sJqN5KjqwRGgZslmBW7722wRylIISDaBjY6X/UPSO2pPBpxuQEQh0gO
gFy6OTTVsauO9T/op5l22/mnZixTgatXMqbhEsgohDaw5vWap528Cz/TIkoDTGcISJ3Nhezmysxe
uDNWbFSTWCPJoz8rfDFtmNPVVxjSBUov1PPrTFKmSZ0I+gEjX7Vw8183iFckABPf1LvnWqS1WbrL
zDe74HPxtrVHp18dPEURq3IeRxFvMuHYGJlbR4JZP4kBwGRG+V13YxAprFblYrVK8zhp41MTG8Rs
4jxH++gQCTwmUZ9EibZDzFcTOF9g9BHMpYJAjk0Qw11KkSpVYHo5kG3USi9EUm16B7ggkVTz4+eM
tkkI/4ARhbdNaAB3xX1ahBmwz5GfE/xSItkWhb2Ji9QvuTFgL+LOLTESsocf0uTWEBMMz8IA32Hs
tXUaHo4VUuo+X5GGmI60rIlKpXYlkjiYPRMfKbsJparpqgs/cECEgudyxy+IBmdEcgzzqLi8BMEq
2OlloRw8A5kG7tn4V4g9uDsnvyaVm9wihsgEGDV+evWzZV3wcYGjBnWkE6zrSbNYKn0b9/Z0Dk3F
NpTghBuCGXOK5YSoc7HnaXyeKIj/iojNzB9Qs9K5rO0zjoyxAKLs5ZYoc9AQr2UOAmIKnNoZ/nyD
Rix8AYv0no4ZRQ6LIocKhzqHDhmRHKDZmBFPQUPb5CakhIjaVl2bWQfc5XSmNfQSNfqHaCypHSL2
LGVpmJVJtAZJZsUOsoilhICWctlfgLwIsW+osGENr4AJ2taLwIAu9L12b/+hHGJDQ5PB+nYHl+Ad
CM9acA4i+NcSvAnrH4ilpErMoyePYs5BGcSc41uIIWogzaMdm4WrFEPX7T33HDfnqvAwUbr0YpgH
14VhnkRuI8BvJkBcauz8GqZDkFRUJVB8/Qul/SXQRjsjvoacidqny8tun3X25g2H03V5u1e99ndV
yfHCwiDKWuWZFccPPUm+sciixBa79iJXJshaNbaosZeakbJxPR0RZzPt4A3P6fPu7hrJaQhdTNwz
8b6/DQcFOeLx9J2PH+04FS6vhU+f13JD5/y3wkUsymvBLsVr4czLf3Ql+KKdqe2GATklXRrBVj4l
EepCg6d1EOpCA/1fsVN6oS5UiEgM8LEsFSulKlYWuDDYJ76HCWCn14NFZoYyOPw6P4CGKFBQHvll
ui83gfWPAIlJ7juXcI8M7+nDVnbDKwFSi9ub8hYJH6ZVxg56+4eutE4BRCgWBVBlo90hggeNmQZx
DXsYCmAc3upuxJe+CWhkp3QMUPPAUsDlMgNNiC9iGje9JlMCBfMeOk2x9LoBizsGdzrm5IJxQvca
A0AONM5NmOirLmHjaIXoCfBHklix+cloFgOhgSLF5jdkbkRjwQSDIN0PG1xtATG6zALHh0UBRv8A
lSHitVW/hkUL19xNVOeU5sjARh0+q11qHr8yu/7BBZpb+fAOGloNqk/xH7zVW2r4w+ZAYzT3SRDi
Ls3/uPmNcBCVzF594HEAg9Bb7ncOdvPK5Up5QpsUJEH6At1ECTfgF21KL6AH5IRgXlNeUyLcR+KZ
GN7t5OtuppXdhQ02zdhyiGJK38gHaO7ZEO8pxdpXTmwc89IHg0zCHjq0nB/8kqKuWxIfyFoHY155
NmIPWl4ILVufyeglpghiqE4zGZQ2JgeAb8sokrdRPfCcArlCaX+mwCQSgGmBd4/r8lza14qsAIcJ
G0FKDAVgvfvYDNHXjfZQ+go6FlOYOCaILwujhI8PTAn3Jb6Z656DjHMDvo6yw7m8cYUStyjIG8hE
4XwhZwLYwIaDkZqFlIkoZNRMDExRM7GEsouhJmVQwuzYpR46O4JwIlRj/4BPMfZ0xubjO8Ne1D+v
lzfxfVjIMVzPWPzQfIXHh+VdYoiCKupMNJPEADO4Ihp87x1c2OtAFukjuRZ88aQP4qbIyINPQ0xe
wpCML48YkTAk5g3mX2U6e9XQ7xawcabwaoTytBsr6CvNu46Sam9ecPCDXBUdoKGJCozsnHC/aWQT
r5f+rAkfcpXHAbWd3byT5VzLwD88FnzqawcZ5P7yyd+hsmQYg0SRfZPiFgzml4uJb+N13/kt7d9Z
xLAQw6zKkUa7oXPoe5HYJtpbiF7/ai/BYfckPKKYs7HhzhOMI0+ehGmVue+J4jnqUQOF1gaQr7/h
RyCh0gwNsmRA3QjHFJkREQ9c6q9eU5VIrsS2/hnumaUvnvbxwcDc1IqgtEpIvHsNdsWuTlaAfJ67
14Gov0NqHDb6wehFvDbZNpq5x+Jkjnt13MsnEa+9ucWWHlkwlDB+ijgjvi3LrsH3AwgI4lZrSWis
OAyy8N2IqidUMsj8GzVSF42/uuhjqlbI/JHIoF7nq4P4IByR4NkYgbZlkJsYt2z2iI9RdU3JLQFM
XLzi5l1YqpcxeMloohFv4Lcc1paPzl+1/BrDj9tXcPuPin6EwTbqdzDYVrdP5iMbT4CEgUFn3wLU
ypm+sGjA0eByxN+4uhwXphTnyNb0SBRiOI4fCpPPLFiJ37cs03JZ14Us1KCU/OBNmPFzsQsEuFp4
i6OtCy7vwpmRRJwKUr+7Uc9tQhIK6j6cC4ToYQ9LlrvAgOnXy94AorAYrUMNQjDIQnC9+WkYO45t
iDac2aohjhBGh6a3FU1cfRID+vUzYKOlicviwaKJy7PFDkfTk5gDzZUeZSkqbuK3YXeliSTdgVch
R4heLQssE73a4nOMjHOgfTDj1z6glhhPq4gbyo4Yb3NfxS+bgkgYbw/M7HiIgLpMiBvQYeOfWfbs
EcDFNQBcgaaTJko7MZRw6GWyl09Lp2UV9NJsoa1OJxJtT4/vSaY1gj39EyiUPb0z4DyuGwU/Dz8M
Zx0/j/KEpHSAgYNaUSxSsfolFQsWovaIPPryyQ+yPqc8qmsQJKR14gOQiEjvnAWb3+hLEWLQe4ZI
VXxurcP0TneXvjRd1+/eLm1RlRv/0hFVGpEOaDRiWTRxHxlM0vswf680GgXR2SeI3Mm9MEhitTg5
RNoX5sg+hVfiGR0fF3KJlZI1feiXQPzisZUjbSHJHUOkAph2FKEQWCF5+3iq6T7xYNN9IheCHYM+
MOl2tGnp0a6viNRCxAD449EDMONcE7r5lRkn4ldmnEIN8KR+doscitZkIfKAaXemtK86ES9cI4ST
xZgGgzNiesK/68OQusm9Tvo3ybnCKn3dIp4MZZQ0tzBDvzrujDS61aJXIpvR5W6p2OLr6Jx/NOA9
U2Eab/CKp8I3zuC9XRbDC6YZ4DCh4KzDC+7AeH0hdiEgqiGxN/CXI45aDbpBBzfcp3pYhcXka1DB
suFXPByN2PChDswGcaueRWP1L3Wgeyd+kJ4pX5K/ZP41zgThkGSEqI2RmZqk/5HFt2fz5RtKjZBZ
R1IirvsXshq7X/ZINATCB0gsOzIb2V7R4g6nCC0unNYp218IulP2ibonSoZ3jL18wRPw9m/4HGax
rtxQHC89O6bpDowIEGPzF4p7fUo+zAnjiLCoMvnCpbrqZXGpcidNXruTLc1+SohO4iec4oa3mT2Q
DbdZhIkDnuF6CnUGJRqdwpnU8JtHfNE23qI7r3ZnY3eqo2YbFRcaj3Fa761qn1l7DXa5cQAm3hmH
bXdsyTxDu1nYYv2NeyDrwUQngywAecyy5N5TkAIt6y/NQ0x5gQkDLicZHNA0mO2SVq1gVMOxGE2v
ZNuD3Vd5PQjZwT5hq0XFvglKLVCqQDJ9HMXx5sxzJIa83Cx//gST4BS/SGTGzjcu8r9vBeAWtASX
SC767kRnG3WixPzT0fapxZjAdbCSsBFIj20OUSm3DdWrXS5J9UhvNqCJwmJwxYaKm7WiBfnLePru
3YwPWfWII+sVa3L/0vNwiZ2b4matbxA1sfmi1ma1nCjLat6N8fjOZkdyF1oeRjjjX9k2JgdAAj26
0ZQ2wQFJhlwe7QyNahXUEJovweV9VIixCpWR8V44jLvuf0Mg9TZu0MPQDofsQEPUWhY9URqieu8j
0aMnKvf+3IsWU9/7J8YmscWbj6sVodLOGBwwOXMTY1nZMd243ON+W61vuN+4zQzLzQr6TosyehI3
K26raD5qhIW3gMljMtKhgfZq4x1GL/I/3mGg8RQgtBc5DBfuDuch3B2kYqcP3HKVzdVgdTwhkUpg
C4ERe2JmqHzw8CL2y3F04ivusKiKWZmEbf6jteXfVG6MOpB+YP9gwSFjHNa9M4MbGYETO/YjucAZ
9pHQGQmQkMHf/Eb8zj5OZb+K3xFJsZR3sq8AL3nsxqRrwBTsGqhnzBe/0jUoqDAL0UaGATXf0ZYG
j2SbD8wU+DnYu9G7MUlYZ6LUx5TBa6m6uqU4UdfbFuUUCAj4s9IjFfqfBaVcvW3FVKLROLTF78NQ
4vv34WQW44il6l2P5fUku8TvqtbZ5jPfsNUewWksUXXSZIJCg+EKvwdgLVjRhpdxbGs+F6V75Z7u
JPe1HOpOKxZJr0kmSgaAgux9m58ckOMDpzQvkdYkBR+6o+84Fikg1InB46kWGxyF6Y0U2hZDiChM
O5cxIIE47G9rNjJACqFGxBn7RaKGEjUhKCBz9JWMyvWzq997DnlDhmUhHEuGIvgYvKoOj2oDuxWq
khISiIQyikAklFHMXfUsGjmwRbbUGvOzIjjQwq2yQLJxG2ToNS9p85MfPuGEFW9CC/ibqgNIJkHQ
cDeAZErIKwrBRuXGR7RXgHWIBbrP2HMawFvhEiIxykItshY+479DH5wnDH1od6xDn9HZMyhtwJMR
3QUHB0nhvuE8rA+ElhmnwwneqnTINxyNh0I+dJsDceeM9WQHNsc2dRV/AqH6NyKQlECSCv/R/mYE
oizOJA81LsriW+mxh6HGvb6Tjmn+qfj+3whg9bLRu5ISlSGc9weyvWiZqP7W8tU80G5kwwW5QbqS
jYxvpAkXnSlnd10bj7TE21jZIBuNC8JYlLjGgk1bUY4nlMBZLAzXjUOSTuH0/Y6YB6zBZxWjcZgx
Z9gEmyGwhsCU6Ab4PSkZuPoQtNFYoB1AlACVDZwWyN4sy5lVr+A4rQmX3J1lIW2pBiFtSbbOiNfJ
rdE2zoe4+kV3UAWw+FPCEWw862ylCRQuEU7LP8ntn6CZBl5/HaWAw6ZIMaORyQtNfn4W2eHAaO3z
XaEfpe44LQYKXTteu+OoHQf9MC5Kpvwi4iusQtD/Sdza4K/zS/g2ln8F/WzR0vMFFN7yLTDoynNH
CiiOvgbHQzyBBKEPh3SZM79x6pfNx3q4cZCx1sONs+yGTNb54QLNRyRUyYS5+pnz8UG8MupA4E7M
FDBtLsqhBi4f+yDpamitS66YdOs9Kxyczt469Frp2a6+BXqtEJuGHy0PfO9KBnksudDC/yfCV/ud
M4Bg4k/zFJnz6EsUsFSH10CniJbJHiCeF6raxekmZGSiw7oKh2iutnggSYvAAyI4A9cBRqOb0g1n
s11W8zn6+sWZkCvnocsM2eE3wNGNr1u0ZqmP2XEnv8HwM/nqJBzd+LrBURe9TSLvP8wy6eDhHR+E
JLRuAlShSELPMrC8t+2LFp9BSsPp+AOZrGHmw3dbJSKa/p2fcpsfCO3wkctv8eTccBsKlsCM+IX4
COSmbVxXbk3GhJ3cYzJEcICN6w8n+Q3qIHkCkidL6Pm4GhGFKDLruN7gpwINDmbfguFhin0BeC6E
ffYFNA/XvfSOxJbjApcUZTRtIroEC/BxNN3edJHxMPVPRMr9nrAp4sF2V6iEooU0EN1nYz+8zaGE
KuCgce9ov1TehHdv7fsiLN+DG/yOX1QZWuHza2nsqxDe3AnMCcEidtPhZBftG9BGiE+6egfZFTAu
2zz4E8p+CChU/pT9Risqf8p+eq8sduUvVFBBhc2UiyIhJlRPQSqOC5CF6++vKGP468UksVT//JZl
lH1wTYOmD8hoBAaGFhWo1WUPoeqiRQV+8XYHAmUQhiwRzduaRMkJqhyLiUfyLj8nv4jX1BdIWtq7
j9oG+YAr68KRZaJZxAwEjjt8rH7Ud1oVQpojtBduGoTWZzI6oauxMgQNvdvSfX6uJYFYK0F981ts
3Mk+DqBZUobszvgTB+kWTYli82XQ+IrvR+CO0BgxR/YiYwx/pCqHuvwl8yjrEJnHVO3UcWeVzg13
ii0ZwjiGksutFVf9LHfIZPnQZbZQAkqRn12WNfFn4ESh9lMCch4RsGT0HVLxZvFOSQT62NjWsqUa
X0txErRQmxQEZkEvB5rMtji5fS8WvkBl45IoSkjwMrTHHJggTrFot/kmw222dMW3IMVZPs60EQwi
XW4qMnZ1pJNQ9GGpYDDxhRJz60lQybdc30SKD2YxynPMYp+fDPDJ0Vkn99xc8MYtSTqb3Tl3mOEz
vQfa9z29J0JnCPXMlfTDcDl0F4jCB2Xcp+UePWaC+gIWx8caWgWUryxd5aEIJiSBIusCASrq0xO9
ddRMLrcfslQN3GeuTuUBiBFrwCwggF34mT4noCfKyFDFybJyJxIVA6et3rvK1Z7oCmH4fdhSm9lj
5vFHXuEGglTlpoEMmgfKPvFsl5jBXYtn1MkZFuxIWpVeeHMKWvOH9tlUYp2BL1Lhao8u2ATm5BQB
V5ncOBT5McPRndP0OfDTkg1j7QwqUIIiMyonsUjv6dHU6V/Cz5FLwrJ9s6eft1/CzzokF5nRPooh
inPymBNn4J5rRoZJXEKMWRSePAGKkIQXwUWTO4DfcCb2x3N/fHzkZMbb08I1x3KYhhh7bmjK0Kcz
D0wjSdvxQbkaEr5lFYPw+hDjZLFBMBtGZTu7JO4RomYh3dV2OiLqJLryFwBZ+53co1Pws0NNqsSG
VBkxFExRtB/DJuRdrmWvrrxLzyBLHFkSTO6PCTDsf6SrnODiECcKgInIxanxNIknvjLFQmHCSsQT
f4MdaebiiedxB4jIsjr3EUno9u0xs4cnjFK9LCKDtFPQq0FOx+jEEWW3Dht+T0wDzBvydRmowCGw
PCoZyhjhnCSiBeTQTbig8G9WTgQJgo1pIaxuZ4FXvbU+7itUMVz26k5YrioRzeeMvy+cZJQNTBwB
jEpiFHu5MPf1zEHMYflogGrf3xA8MPZDlvDPxG366t8QiyF5ENfoc/f17E7EcVGiq3wHXQ3/7vLs
8oLR2qQ4jdAHMSQkKogIAvR4WAoQaApFd8jHjshmTHZTueMbOg+7ceC7IFKA+XSL55J/nt1VhD5k
dw2Ipj/Wa/VnkmwG9KWzSUROMKrsWtupfz9XPlo+V8a01SYsVQGBlJABW+72ODOFUHk4rPo3QVIk
CZHyqTtxdiDtSW9d0qQKc0/h0+CcPMfzOT6X+Dd2ZQbS60f72nHtPbtMbnPOPyBzhCazFSuOAk6A
iwbiRgr4wTVrwt3FOiPLpHNGNOGnFtw4duRIB1JXxPMv6oELGaJlXOw+1CdGzeu0GcQk5Usmu5Ph
YrocIsyebRYA9NH4xAgFpVTCWOHwrUSBfW7t/E2j6J3cWysWgUEsbKtcgvaUTOngxHW4Ub+qzfX1
t6/KIbXs83k3TbshixI5UqQgVp8sV39tsyNvBOhR3ho6E7R1dIcnRDa9TuY893gi1iKOJgVPBGt9
GCZ03G/wGB4wzJIqBEATYCZ/Co8Eq+D3gaK6rKlyfnWT8GSS+Hf7NUUtr4XqFvUkPX14PmihQPjn
0RmJ17tu2coc8mv61FCawTCIJid/awm91x1FEjmAsXjdhC1h0asWTbx5jkHzyKShqLsJ4jJpKCQ0
Yi+xjWce1HSf2xazfXP5DL3TP2Dpn+F88t4zhmd9l9MnXBTC/OWi3IgovOz1Sfy+U/AkcqdgrXcK
w6LIF09i+5zLNselEQvpAqKmR+QMVGXOmT9iFi2k1Nqrw0EyDv0gpN5jLlpIlORDJzZdIhat7Eg6
KJlp+Jhr2TkdLwcCvNh5IT2xsP+ejp/W7v+F0OF1Xo+Ani1LDDdQgtHU9/jypMFJcoxb/J3hJS8Z
XgVDN9y88C0Ajl48CE8ddA2o9mRF+dNSHY+MQ1pRIMMs0oL5HWIR4hCK2wKrAPMZi7hOR8kjLY+Q
iBy6xVuLq5ZSukQAzHVUDnKA+bAt6AJugx9bcq9g3szixIJ3a9LXoueOI25Z5J+SMLd6s5sS87lT
44mjNMWYjUR9MWaz/YsvP7eGC0If/EJ0gumEIFAjE4uNCCvc2d+Surs8LjwxhJeBwOL3SoMPrhj5
1ueA4m/l+4Zx6hvuBKwJsJxu3LUXr7QRZtgTDXTQfhwj8SAvbLgJL7X5tBVP10eluRzwrHZ58gjQ
IpXSmO0fIiMLth+ExOWWWHEdGhzrPnvOq0hdol5viTjWuTZSNeAXufUiP4xPiYeah/miiaV/WAn5
eibZwWGuAfVCg43TzU/IUbsgfbAHJp6/2HiqXwSaH9fQshENcOpzlSQcDP6UajybKZ4fj+vOGVb4
6JtoCK6BuO7gPkNN7ujmrgL9tS9D4vSAW6khSyWrtf5tfhjLD0cNw/NGq/r8xrVVhakU0jHoNzSa
g+rMrz5/iN4y5A3mzlaf+C6x+C7pwGtRpT3OHDDLCxiin8ZvVbZDnXm5Z8C8XX5Udi8Wb2C1bGAk
niUA+l9KXO30IM/ehvxui+PIP9U+AXPVxm+uQbqzAKFgXCUfPSi4vJk03MKBVzl5/XvO7ewTb0jv
bw/c1Fjsw9zXrlxLTNdM8I6n1Pm4xtmhkBC6Dc1kCDCmWBu2bCT1kGtNVzLd6VNyyLYOJ/KdzT32
G3ZE0bMlekRzV/f9dnJZlGCs/K0fbLRACIoIclORbjQghREULXYcse/cHJV3a1mcHWPibpSv40Ph
dsBsnSvVO+Mn2iUY0ZR9Wh/OeTji/6FpRQcN5xIdhP/8dnLr0AdgcRrx25XCMoOOiK2rfcfGo1TO
3ABEihoiOHSi6Ghe7GX6Ucp+Sg5zfZAhpUoAyz2D+QhRVmy9SmTeEUSaYbnliMIxW8ZNyb0+LsnQ
xgFnG9zxFgDeiJGGv4bXi8uLK5+C69Ld3Nze1d8x4bTzEc4ejEpzBxwhbSP1JM7AdIyzMe6MuCJZ
I9tn+R7/5yPpy9L14FDmccT6quIPli/qeWFZh99sX/Cg5DbR7VdFLALkKmBXox2G0gupub0Sk5pb
KaJjgwQMRB7VdeJCoCCWmQUP4krLl94v/YRlcaaxeABpvPP0cabxAFLl0XShxqVJR/gMeyhTSdVt
JjdtgSfEZB5ucvdk8O2nrCUmdydtQWqsHItU9TXLl3MU/GyOgmOBLX3lWBA62qNjSkMFjoVOhQxx
jlxd7Omdjhk+rOmjQkd1i+dVwqZnMf40NQvMe46CwRBB0bRViiS6JJFErm6/S4P8hOgUPRiMFmvr
3Lr9Kd93UzxMcc8dT43a67+pzBroNfiKp2B7EnBvLOs66k7tmB8QTlktB//xoh8SGJwn54H//NFe
qxflVSLDeQkMYUY6QBz5opTij6js2zIb19H2IUtY5DSM39Ba0DgARUXairRjF3s1QaktgR8QlUq6
JUAYlkH/OusHnI3kmXEi4KQzgKlPTIG/XtYsZ8KqiXOmf2CRsrsscqrPqF7QGCz9yTx94N+0aS7e
G0ivcKAfrN+n+steAulqNZfQqmD6yPqvJQNXhhlQ/bwzu8Pevt2K2R32DMZ3dAKYQ/FrKoW4CugH
4CqYGmHSoCWg0D9RguIScs01APCh4eqDAmIwLwxYrZNYYXZB3BNuLuFFDQo16O6RGZugI8Vikj0w
CkK9A9ymx7bq3bhVUcawvy6daOODew0B6OeAKKuCQBtUg5K32unJYXlhwInW/huib0oB419mbeRT
021ODkVyIM3KZsY2Ir3Amy9HpA+iFkEBi8mWLsrlTXR+sNku2hZaukwP6OqiIDKfNz/RDrFW/JX+
98M68364yh2kLAN//9JcUXH0I775QU8nZeSJAmPmFilGMxoMbjMwQ38IEIqDhDoBRA8acthRc/Pc
wM+vwsK//iD/7VudnBEEN4g1DdhuIW07FcE3S+ZNpoVr5s2GoRITWpuYseuB/8lqYi2LEf9Ji/7v
1jhIIblXL97jVavTY8td1H68y+CE0OqsRCHSUmYq5xBNFnQFg6wwmrZqgHYGiRJG9YKRTe8xe4Hh
hKN4XBhOykcSSB+MTvF+wYFsXMZlJz8I1IcGozHEb8zAKJw5I5Z8GcYHNPDfMbATwFI58u8ZOwia
EkxDpY1QgG8auhhZ8McYTjD7Lj6HdxOudk5kUyQt4pbiAu2AWspvJp+s9mrxAGADaHW/xpk0CZQQ
jqUtPcWED8HXCbfrbRpXRNRKx1o6pvVxuzlY8iE7H4ozXYu94dPSQQa22de/+DS33DmWlD9MWdli
J2Nyjx8LUxlupqn5GtszIWdaziPDUVnelae7kisULw5v8HynnO428129+NIt6tX6eE6OqSKs6ZKG
m91h/IeNETqlFp3Rv+KZa4Uhfr6GOjjFZ9sIFduFVYQGhVb5IDggKbgiksKbgDsj/J6tvfoysGZw
ZZQWawZXxhO6Xm6KALi1XZZGKQJhroUvw0tK9Z07nzl5S1WEiZd/UkziH/4fW/e14za2rQv4iQQo
U7qlAkWFstvutl2+EdwOyplKfPrzTdKu3XvjAANGr26vcrlEzjnGP/5Aw4sYLKYYnFNiLxWBVgwZ
MU/moSc9/SvMuR7Fl8bocRtlN8mzgJcmHtuhX/kRZkfoEXDAbra4NkpIu7/73PyQYVPhnXhw4DzH
wR3Uv4hpq1l7u5kZtNuM8Rzj5WzTLoz1EaDoGitVS5RzXP+rKQFmP3FXd/VoXoL9bBHN7iCZ/mkf
i0pQ8xWwCzP6SD/kTetDc4QlqGCPdARTD++3UPM1NKff5UmNcgxSuCdbFCCGiPyjP+Zf3yb/pSev
1b9XeAPqncPwb/JXlQ4ZPbMSySDsIuOzl9ctM40600Znet3NjthN99n6PqvcZtFttv051wxwBfPR
1vu3jjD6oPHmCUfgLXCj1HhTrqVWz+okdHn6XIXwjXHzozfA4w/y39Kr8wwNu2BsNS4hLLwsgq9f
sGadbZRE20+Pw4tlcI3Cl5ebrEkiZParhIpNG9dA/cGaQqdC3kE13N1GHCgxMzkMCuERjdm8Ok0C
YzKLAt59RRrrPTmyksNrLbFRssDDe98wUFSHdoV0To7dx4TigFQ0CFGTOZ1U9nLXEZJdS1O5xwLT
OinBPisXqWlML0SmKevLimXW8GLDb2FbnCY2ufwJBEkFrqM9owK+F/h7WFyqxtdsfPpesjfdlaX7
YKkNclfSBkl3tb8lDxLtqqqINDEt48NrLLXMfvcZ47TA4TeWi0UdloPp4Lf3nqhJ8HChwtv5tR0/
+1J7jtHkHE3aHA6fk/1xcmEjWwSp3BeTRmO8urlEZJ2m1+6oseoxyv+Ud3vHaijJ1vCk8Qa58/Zb
Q7yyC/lY96AJu75LUan/TlG51EPSNRysjRhahF1TEQfUuxBHP37i/O+/Nj9zWsyJuzvy6GOVjy2s
H3lqXwC/fzgdy3UmpcOpd/xkzcCQcrkNCaz77biTjRfX8ZzCItjX5duYK8ExD+Yd5zy4EjDvuGYD
zh3q7ZktfQk8s4cfSIG5xdqw9aHOJgxzs+h/yFbK/ge9l3gFwVhhP9SoBEQ1FGk3CF2Pv7LdZPfF
h/g8hZTekurojP8vhQqLSoOjPj9kGUU+8GOPafKzV2tNWi098aj1l1t8d5p9RgBbfpKuRjl7aAA9
41MhdmLGUtmbIlNEaTonNqxP8gRF3zxhBU6EZQ+4HF8ch8dxy/DJpuYp/GF8O443z3FTYCxlz2L8
ZMsLD8VghlT+ZrhWlp5lLueRF6jv8f4/IinqwTuYGrlDcAFdFk7PiN19DdjGoID6Y1S9jU6LQPkV
cqbopTs/vJCLdSBJuym3/yJqIwOgaCMDdHtRNZQfL6PT7WeqaKvu7n4suHczH91Po2RDrUNJECPV
lrd3+8dz9YL9Whjo4LOhgrl1ETTrAiRCknJpIiIrbdsM/FdvNqcY7BLbcUkVrIc65WsflNQuPfVA
SAO6XQZ4bEqshARiL1YzcMPQRgWd5D3Wid6k7bcqCU81bXrGqmlHyEU1rXGfppm+pNHY1VxrTzab
adSenDZTKkYxXFSM3jDq1nwwn9I9eXowz+FlRRu2XeKGhc26vwDjG4+T/iJxIjJ0YIByTBDcqlGy
5WzOnaEXVKuWX2XyiU28flBHsUjrH3kprRq9DXnkos+UFLG1+1XvNvXPrnf2r4h5JStPU+x61xSX
cug9qe1wizsoM6uTtvI0k3T4juAvugd9x37OBDY55cmjsA7aPIJ10K1D0oEhGsj95wQdpjY69eg6
FPHq5ecO631vig+Um998m0LSla8C2YaJisKOuWWhoeOiIjdWm8zsv1EbSNl+roNb8c3RbZ/AS6Iw
ysSMWRvAZVosAteze0wY53shdcxtIYD8/qpSMElHSOOZg47QwP/e/1tbxFcA07Mfnr7iodGqeWKU
Jq3kdWKh7J9CqvAhTDAlJSJaj5+X30Ep96GmCTcOD/rGtDvMG8PNMxSrVzJobq+cskwTTuJrHyum
Op9xUt3xHg1Wk13E7i8IOPwm7989b2g17bgt/iTJBttfCNNGmt06+M949TM1QFFsx3ounEnDyhtn
kqtV+93ze7YZo2fp3JSHuHyOOQIonZvyKGveMJ99iadkY139rHoKvItIEHrlN++Cg+W5FngXXFSx
Lt4CoiSiNIfteny/haS22rfuWMR3Owsp37TijU5fXX60fbS9anfEXtWG+hRZHY/yZdqSZLsa5/k4
SwabXe/eINWfLQXCLWfNzdSgKhlOgLjki0AsOyYYsuiJYdVbTCQ+POPOcfDBAeF8Vedd3BrkH5yq
8vhkWBbqQf91/ZnWEEcYytng6RakHZvF4EHZxqr+EerMXJ0pslik57C0NvPmc/n99fZD8rJ7z/2c
/IS97Tig6OHqLSZp07KfZA722MalA+2BXAohIB+8vqyyQe2XOdMlegnJn4bDajd491q7Gg5v9TAc
5nVGcsnJQrY9ZIy3z4bZJV70rFE6uyECy6k9yNDLD4N1wcN7yGI4D/aetMagXsQFWPCzhur8e6aF
6/xrV2zLqyyKWxSK4nzvg2DdeR+c74PLaXCqh9r7nweulD2a8EHbPqwAH9jiAR1Ul+1F0yYy8DiE
bAh8LSrylhUlUcsOMWN8sQybRGyNy2fIc3Nn49hf/jM/9COc7wUcA8bC4lM13RkRwNHwaNc56sj2
uLEnQPsOvwEB0m+oKoAnrthtcNchY4GjvHXZywxuFfLOUAeW5a0kW7D9SewV94UPTskVQRfhd2MZ
MkcwozozmJGODRmcZo3gcco2cJ8nN61zX//cEOXSt7L6Wq7dwpK82LP7weW8rui0iQ0JTYuf3XYT
Wz3KIePAkt0DszPsg5craF4Msjn+MfBZF76BFQ/uI6kBaHyP61BWNffOUPaC7evCOha7+4/OEGlT
gQTJDOuRYyJAtQibKCvoBq/d97CfPfOAQefo7ep10yYwSpsoNHRt4ypMoa9AjgsEe4Mr1Nmw8i8I
1524lh7NkOGRj7cFT/Vw1yslDSlt5CW9I0H1lpJl8mSh0ZjsPtbQiPPpr4+eGU/LlcjSM1MfWJZv
/XWPU339YTfrb48kYmGx+mR5xwHsProcRqfDqLEY7Q7SqkcrKFYrqVFdL/XAYb1qB2c5XvxV/Iw8
XNfPEQr/bfZszWqRd356i6brw/T2SP663UZbvOWF7KsYKPtqlfzDaiPnmvJPDeKuj9c1vHhaAOYi
GITBbGfV7awRTX2pFYtXA5uEJJbpsafSBqg+DxugxQW2CGEMG6DLusdYguDEBcR/rrCFhQEqGGAJ
A57+7byI3LN/WHG/w1Y89GtMXLi8hL9IMIb1a1g+vEB3mx9YdfyAvHXnow5p03WEhmtp2mu8f5V5
yaTA4ca8QvecM4CL54dYVk7lEgpz7bkLHOSu+9+BfwgVdfrdTn/5DMQH4tjdd/HKmP9weqHgeYLk
8fw7WnE7+7D7UqIyIlwVBGhPoXse7gVGFFjMW9TPPAu5lkfplo1e/R1HR8deKWlx7Lkytnrq+pS9
2bkw+64XV9T2GMLOS7Pv/PjSYP8NMfAvz4GFl9sZMyce9E5/o+PpmDl5aZddEPmnR2PcuY7PMn+6
on7SU3dUn8d8MxAlVkwX+kgd7UtfpCdGh8VwXSF1iJtnKOuEZmmBw9QdeF9HH3fBEC/nrPBX5dBz
d5yl9VwndTEH+dSeOJt1iKo3RmGvqCn0vgtv6akdplCMBVPonMzGkwbCvM26tpXUo4IvH1MUDQke
MPuWk4Olpq55n6LpLW+jw35EmovbWah570ZES7Z+p4NJEmIn36xaJE+CAN9QQMf9PD4684ujvt79
bdMe4M/GwHcxJbxqfOVIHSz6qSqAP4QVco5BP/Osp0nToYUm7RqTHwX+K5an5sPve0+YxvIn34Ki
AzBkFLq/Xl+1NFDW97cQF159XWPxfZYQUHbN2887x+/F0jGAenPHSjvk4kmMIkyFxz7fNb4aRXBh
wa8QvagdppEjJvivGq3fU0dYtA1gHxTfsnPQM6CirXRQuhSZBJT1Onn6PUKb5z0OuoywoRpUHVu7
FIIW0m0LBG07cRVXGsPNHWIYrBpdMQ/fW9AXHGjKULq5bl1CqiHVh96U4Ev9H9OLR28wbb+bbj/p
hJBoPcTf576E7YhOvfCT4T3C95siSnQc3RmeGt3Zbi6YQF7L5LCeXuEL9ekJ5XZhxR8op9K2bX1g
lthghG+kIFd7zVA4TOpxGb4ubomqFDZaywMjT5manWDSHDQGcF//hRPNfYpehdpEZfBGkFgxWusx
va3vgumtAXLXHmz4QwTNMA5HfC4GhjbDpZ251CPE/0bHwGZegZN1DOet9NnQMdSKjuGyTATl6hjQ
Q4qOoSM1diczcoAYDxzHxi7xcZxs+LjBf1kZgMilN4ipNbB08LaX1F6zSjVk4JWG5bdlMCxn4qRd
Ovfv1Zd9gdZ1xzyG+EgK89p3iB1C1uITQ0woKED7Oeoc00M75HnpTjLZCwziJ53FdDc8ilEiF0jW
eWAe5s14M+xkv93Cn1jyQaQfrLytcaxAuOGdC0O8J378+bcJrx6kpSOxdmHgV1yBEDrXa53Eu6in
YA5eXLVwvdrrijZqmpuWoUQbPXfxNd5T/LNSZLUWoD7ckOtx3KVxiuLTcXxoppui3Bnqsk+RfnI0
oZEdLCwvCjtn3IYb78jjoM7kznhbEH32WfCow/JhU2eBhw60cydZOYffHKNd3DRA+3F+TfdzrCE8
6mF/OYvS7nW2jqaHx7RjufVvG8OgOrmeJ+39eN1r/b208KV1m2QGQOgzMjce9nWUf7wce8pGFWXC
alBJvGpDCBZ9C8LO7FP49j64enYE7c3kaZPTo1pLds2EecHROPMaSEndHq5DnSbTh1MILElZOx+X
n9D5H736RzsYR0GJK3kDCZLabLPbI6zx9RqLfTTN85DcyEDVHHzt3ymcDvKsg0HP9TG5PyZG2/pD
xOGk85C+J7Y9jLb7BjP08WExKQx6Fq8dFsMbPuOj3I6n9/aiYAAeF4FHtCHJwVNh2x2vsDnnEg4C
9an7s7KA2ySrKLmt+ODF148tAKQjZT6sEIFfkm2eXNohM6sTjTuX3tUcupjqanb5tJ7F7MYD3+lY
8J24ALGYxpmtMUSNG/9c/WgfoUBRS7RMckC+0DZ4hUkfn74cT+saamWb8zOqD8/CBeuT3QJxcoot
V/2MeisFGMvqKyzrvowZXDQYXfMCklRnddkgcYqv73IE5O7vBr5aNPDzrnAoEU/hO8cU2bUDSXeF
2LocBXZIRRzPOpjhr0R2Do9fn8e+gv7WrqHmeb+TW43eDqgG/SPaIvBX+9EKnkPq+BPebbG4XKSr
5mguWL2BiT6q3EZ/PSUP6+86A7xHL0TdqqUVrDT3hY9mtJn4O1LLoVpaUy5H88Po0IkzFjyHkcqE
lN5Hx/sIwW7RZI4ZWkFflg3mMcEuv2STdgUrlwtGX/k+2Rr6Vtka+kZ9i8dPzm1UsfDgiJt4HCa2
aN+Z0Z0/Q5LASIA2+TfHf+8VQTYxx4ZK4djQxDO4B8sWgE6JxQJ0LiLJCkCHKhmgQ93e8M58MWEH
vRn6ckA5JDpAOf4raoFyELVkttVlibphytayXiyKrym5mTLslb6mhjxpuDR/ZSAu7LD1q/Nl8UPy
hUhv+biNyqDFNro1uOVMSwdP6sBs0NoPxKqvVqSQgwcQ3Jz86J9+0Kq9Ar0XGymco0y3rZ/RtTeJ
4hkdjFaLdLHoraOxoCzQ3q2ZnoFyvCtuwQOhee8FE8R7zO4Cztw2AmHJky39jEi3HyN3Q1J9xCCa
zTap/+w049MyJYiqbRgpXY1CvDnIHRgvnJO912aBp05ZDO0JMaZPXFqygZM1kxj1hJxp85UBdLeV
3BEon3ZKwcQ2iA9ZrMNc/LMjXGiSlKmEwRhhJj5tNJB12CkWnA8pD7IeIN54SMdQd+sbm/RC+k6w
jpTA23EIrok4pIhPQyPkpwGJWsRZ7LexSRwS2CsWCYrGXrFIUIvCIOGBM2Ifv+pfX1uNpOk8Da4N
ijwHH+/cI5dXF3vMAefo2ld89uUvHch/c5V1X8fPFtxW26rTP36+iYNYh0DOJ4pZ0V5Be1UDE/LO
6LC3muXrnq04zmbxF/LNEg7VnqEofBU0HxhZAvoZ1XAB6O++zA+z03ftz5shLxRJwXTbP7aaT9pl
IB/PiG+XRkh52ValZw0uTFVGj9VvZY5WUI4dnM8msBmqtUuiXXBoX/1Jeqb5Zfhoi602dtkbTKa4
w02kV6sHA3Co+KArgPc6lpi+l3fVa8xfWvMXjUD2rbEVDBCe5nvxKJdPswfaMsfTLGzkQG/92wdb
8gsfbMUEm8XvsSg2o3Y/B3EAP5BA87j0AmpgyS+TGxpqNmTLllV5PA4yfimNQWddbPwaYXh/mLJj
ZAqH06oFoEg5/mQzL2n/QSHT7e159zV7mckgbt/CwoE7aXvUy17+D8HVgT833m8pegKG0pQpwO0E
QApMEeP+5w/l/FYiBpzfIAZ3xliEtl4ThpbXIAR1nvOL+1ry9hc4BTe9Uj/CPuNpICqzwbk5ENGd
13gf+SkeGWROmuZ7IKZjgDwYYj9C3fiibcQ3hGE7D2O2e9qRR8ghkDUkqGw3oScSAFL9zLV4XZgP
80utWCMy81t/WlBunAa3tlS64a0+zIqixTlydOsOt/WhyBC1rDMmi9eCgDXoCXs6QMaV+RRxKr/1
3nLTr07eCPE48djwat8ZiE4JdwNhXVJyCksspwOfAvgEK4rxnM3JLXgnBTZ6IzClSZ1YJ12aQeqE
gRaJoClgjdMu7o6eiS6p4jGucRNAHmv9KHmohE9ru7NV4EwfF30qVYa/pdvv3o6kN/fhDron4XZF
yE1e6HV9HOQBq4HtEhdGQ+UPsIZvTOJrcbOfGHt47dG/ghGlhkXa9KISHPBdOWXIkSSwb4gd12to
/Hfd0PufuqHxX9YDiwYEaMlOpcYIuRlaaU102UdrpcUDrC8hBU1JQSuD0LJLCKGqa3B6EZDhOj0a
EzbTPJog4JyPE1szfw2ZGEe49B/FmpngZq+06h0/bBp9xRverVAVCvJal3iCyIIDFl/fn5CIKf0K
GnUmy/w8eMwYApRz40WqJMyjzwRdaFgEYp/YG4kic/VB99WZeP78ywVoi18aqxrjYJwlkAzgVJT3
bj4q6zm88xIAzgFdB2rLtxicWQ0qIcvBbhIuQfNPqbEOqVyFxtr0I5NIIFGZSfQ/CusjXHPzylq4
3gy1RtL1shZrQWqYyqrHWlh3Zy24PfZ8apyFa/94F1ffn7wMkf1OA0XQAjUsdtBkLwc+E4C89fBx
DLywBU+h27BJymbbinkv4GGy1zplk6UJwxMzUutiyenvQTJeh8oXOxhuo3YwnCSBNKsbhGbzQ+78
mZ3nQ/he//YICSYa+Q+LVUA43pbYjr4cr+ePetxl/kc8fmn/Fo+XPSabSQ/jnkPtfahflfIKjxTw
isGwHTsinA0UK0rKEeP2WViBCtPVevJQ9voTBRWtZ+MaGqnbz3PQJurJShGEtizQyO4jioe6f0aV
KYC5N2zuwMaYPiLBFP4vn+HRDBxbAJeCbgEQAVx5pgXo49gi2OavuJsE3XKarqE61JQua/YA6zh7
9Z6iF3b+Cbbpi76zpXlK4J6SUpTBDOj5F2I+m3rbu9l6M0CqwF2GCpeQG0g4NPHPDgYsPZEjvvrn
iJ8fUpEuH6E7teV4c8L6Hi9O4/w5pkbJ+LwRZEbjii+LM4ItR9oRqHIFCFmDQ8K0E2+BiR/NhgMN
9kBEbtBkXBVA/6OUkMcQTQkABv1CB0NSKo2nm5wXvlmUWa8KTENjasZWM5JH2lEKJZM8gjW1rI85
cEseMd5+iD5IphRcYGFR2jw1XrohudlOHz3IQr/0cV4VgQMob9Zz11OQYlMLw2r/07daRC46iciK
K2J7PtK1lrJZ5h5ks1yxfXO8hJtd258WwTadXDRqrC1p02iddtfEeOmSF3BRhw5UinmzuLdRXh1l
bRiEX1pVsd7JYztazZNWHYqR3IEVLLWjDy+tT5Wg+3ps02cXyzks7aNvtBsOHRX9bPxz/2hnXw5K
1z9T0gnDVBDd0PNapoeZk2zty+f1JiHMdef9XN2HN5HRFnmZb350OIaK7kGHqFe4YNiP75RGf1z7
1uJHswnKY7SeoDy+6Ujv7TEdKcf7dfMlF4B5mWza4ws+ZFwVEEm98/rgcbEMQpewnWJ9+L7aNH8M
30Y/bYByj5edAGJRdR+fe8uAVoyz7QR00cyn5+50tZ/t3i0u/agWSFIYUt3r9F6o+So54mK6FrbV
6UcPKFa/9a2a/dWZx1EtMJdOp1GzRS2XPlbjWo6hGRB3IqfGRPdSH1Xz6bYrb2iG7M8vorF5Wdxe
2lc0yxcBZpWmqMwQYLa+unZlCbTWL7X1CxGupN64lA/R+mk8wMDBH9GT9O+ONbAklPT4SJ+SPez3
T0FKJX6uTXw2eNYHugxV6zDPHqpHJ0jgVB0lTqNCAXbpBSt2lgivRGlajG2RiuAFrojei8uXqwuB
B80zNzQFnJJD0IKgPVd+4K0fvQNSCjqcxLhGh3J0PAhmXpuoIIUuo/X37RWBfZnU1z1dA9PFsmvg
uHjfBxnbIgMyx5IB3uj79Cro+7tu32kDtKCuaWW9Ewl8QY+uWWZH8Iw+/S2GdMnqRuluvbtQrv3i
///EfmkGN8pOobslve2cg2q31N2yRDx9OrAfLGS3fBGZIlLe3nG5GhJRK7OMgpX6HCyGPzK4QIUL
gw0eG/TbzDWuxC17jj1CeNxc2x7oZtXEviJG4+Hol5MZlLKhmURSSFfJMxouKBBItigZsV1RT1m0
P0KQWsdW3/AXdHyAp3XCvjpgH/HlPRVVpRNUVESQBOyufz4k+UwDcHnX3sCLByuUekhIr/aTV6ZH
Lei1qMGYzd5DH0qA4pKxxVn0sORqizQvhFWNe3o9BJZcu5mSzZ3v5KRBOWVrQxFHPEWT4d5YXvuN
dcizmB/GMnC4n+MSVs5xN2n8sus8FPGYpyyEPqLQqP9SaP4n/+YRmF9yQK8F86ts3w+vmyyM0r6M
CaJz7s/F4gQuTpmlU34hM4TlgkvY1SunQEYI8lj+bS39yvI+zbbpfjc67pjgJDv6uEsSWfSt0P5R
qEVPpGZD8FexZyhDJbVNZaikXn1OaMiQ1w8v51rGRzEPIExj6eIZ7RjO3UeNu352lAM6jOQLJ2wM
0di4oBZppTJabPiJLpAZxApidtHlFOskawbXm7JOehYJg5Q3ZDelrCN3D6Of8hHh73Uf5xX5oWk2
H+VXTnhBetPkWGREYZtIddP6N/teoxYsREcZyjLuLbAcKL8bnC+D2X0X4upo02s4YE0pM9yO4sb3
xTuXrVvZx/cWR7K9zY7R9P6YXh5Tyh9kLCIm07Q1wTXwEudORgqLbr/2Y3/9O/8oScjuq9v3L1ef
t/d0/RwLSHGlg3hELzGX5v8RPlQlMEKhk7ebITPCvKRQwALly1D2kUhYN5HjVMetX9tOv1rvl02W
KApJcT5fYXFmxK2FF5ONVf+w6ju73/pFX/Pw+l2wLx5Q++8oj2Uka5wCaMD+iR/bquB4MEdcLcWr
fS5pQ8ZzhSlgSGetVXJo7F90eX8f93jESduL6XW+xJwc8w+l1fBiennNPA8FbmA9U9p66Au01Qg0
Je9KW/38zvqyRn414rGFgyg/zw3NY0t+XlPTUOTnlYEKUH5MASkCVQBbifNjBqAF8PZHC7ArOm4F
FgdBtsZznce7W2/9Ib8MYUnRmFDMiDnc5aFqTq1cxtvwsBtWKoP7tEi7NbOLX/fb5oHaOy+ovatL
uLjcWlKnVnlA7qMdHlxg2F5pcNmTbHrgSN5G5a5cb2pXjmBr8oWluqs/BtOv2Oq4duh9/LjsCmJd
xkh6pN980e9E6I/RBQWVTcKmV2sy5ovL96e83sv3J1uk50Vavj/bRerlWYkVq4zm+9TtsuCDGpeO
SDD+BoVa4YhU5w+NDmnWJYIuqADYAIqopvsj+lGjlNIJNNJ8zs5u1LiCNZOLNXoe77/fbbIclItB
ZJl4ZmvU4LtmM2rxiv6JAh+8ivvLtN+c5fakj+EJZCU0LEs6VTIMV8f9LJ5iKMpSXOTCcefXIgNy
ZdlzJdtMygzImw1Ql8SJXUhsabnrrXRfndH5kmb1/rDyruJ+rAxUfojbTqW4wjWFlToAsciUWWe/
A2Uq3xuXQd8IjO28GVdkuXF/no+j+Xi+nxCF7h9sNCb19qTZnrQpZDbTRTSJrra+g/Xs+QjvdA37
MMP1jCnTjNiVqaUFMVX0o9OjPjJxr/E39sPTcshyuF4NmjhLictzdFqlOMebZW9bGdJSHQh+Osm2
k5yx4DkjaJbiTnPYqISfxbO3JuMxF6IPRf0v63q8HfWe7cENNcdpaiKD2AC6i/yyc54823YRIyTt
c++uRXmEvv7USjk1a+s1fbXn+BKFtv4QjTV9lfVkEY01fdGdswK8CeokJspmufurkbO+tj+ORVHK
JllvGCqaTNP6sn+YUnDAcCNWc0WuBrc2/FZrLoZtpth1kd7m/7rvYnU1oPthP2Hss5sXaSy30mm0
W0yq1/F6N25fx5uMTV66647mVp3PYP4giBvJJ2T/VRinjdv/iUPubseV7fjZTRdZusrS5TbddEMY
x3I3Woiv711+aBHr7qw9j95+1clmSF8EgfV5jAJvfuR6sHAAF7JpgIblv81/9O36Pvq2R/A89TP+
FXwd2mFHzlJ6E0jZyu1lGvZWcj0wDdeY+WtmTdrDprjU4BahSiJLh3nOfZRvJuwMED+nJWW7XJaz
o/h8Poa+sH0b4o3vKmaFHshJbkG1KKEFdgU8D3SFivMBOkdIzDR5neJrBSGRXmDQQhyh8wmLiudp
3N1MrBDo+bv1yWYxvR2Do8DxKIV7eu5MnxTpz+m+1yEzApuCmu5BiK/tsJSLbkGL32agzay215lP
9uvJDwon3f5CQHwjbVXS5i6tzUet66iUHUribc2l0NNFx+g6rqcolQe1Yjd7Z4WGsznlkf2VyLbS
mdZ3QWSLJ0Bke2ijD7xwNsATWG5e8AQ4GzT4SNHa9863YObgT2fHdNzIzRuepmxBnn82Xe1HiKKw
6SqfpM3CQig8Rs3ruN5NqzJagrfFm80ciodP2UfM26KkQVyO8e2DD9mIhQjBlrHbA6oucdf4ScXN
W9I4JO1lkuXxWJNeMOoeRoyCUVdv6cVTm6aYSmLX/7j4zpfu+EaPQOzpTktyBPlAByEudRJr+U5F
7cC293RflJO4w57WTmGf5hV5YaOGg9nsQSlKXPi/WEb3ea+Pm9XpBm4WOSjNbfMDdWr2R/NKibji
xEUSpsXA48VLDfY4g8Z5EFmRzYkqQFdB29AIitPHliBj/KRGYiOzn9QZsLQlsE1Z+uB5po1z2jqn
0Tm90g3P2rM3/Wet+HKaJDJWaol7oUsulaxSl++96KNo3439uoU4sq7R37FfuNdz3+m04uMKcBbG
gZMPtTW8tmwfEwSyv1ZVabfD+vjLzDmfXZN6LXlcbUJDzalGr8n8OVhf0ms13V/SzYvpkxYfFy6s
n4vds20wEEWVEmW/kigTpq/9eg5SeEUKr0wONxDETDhcERNSvnFeN1W6jJSvG/jEG6dYgsBw8Ot8
QOufgRrVDB+QX9HAwDkYZrAcLDi/QnECkFNgObX3CGGT7t/LhGp1wZF9sLV9KVq7dRZEjG1yjAc/
Jv7poxu3UYZ/1jwY1MF0qnx/VovZiiZ0PtsjsY7zL3ekipD+fPJhbobL57DdHLopXBNqeU14gr2/
rZJrNPRm1k4itkY5J2DYBeWOdOzWJFpNG8dZuGQug8OvVdHTlv3sc0ePe7LEg9EUX7JDhHH1HfFj
ut/71e7LPn/Z5e9yaUJSMEmN8nfHev/IdTLe5IOtoaKojOipI9Yrrj7j2pf82nNxL7b/E65wIg+o
j6/b8X07jmw7wCTn1NUGf93uRlkjWdtl0nv8tt3YfB+7WAgm8s0I+QeceKlzEbz3jt+uS+zK/qUe
TCi1a9bTS514H/CYcrFcNaZdwtqOWRDXlxR5M/38sJpqIngn14zBVdJYB/PP5nFG6lXqvNpFMP1m
aeyjZpu219Msmy7Aydn01Ji2Mql/E8nsQwFV5F5XeVW3eGNn1SJSnr9rzt+dv5khbCgljHMEvoYF
T4Pydju+iKULgBBmyYOTf12EVVEFs6Q0CMFBLQ1CLMw5qEFNrD4cCN/NUu6j8jIySCFslVeR2+iy
DgY8597HMoent835/iT4KtCYRW/wYhs25yOQwqHqUGQMAHHWW5ECSdd3IUZlmUSIsIcBz+v9sLUA
BPB+jjPvzuVKkCfdmuZ9ND+OLi22L6l1dbWVVpYh+dHOv7GZcLWqQo6gOIzN/HhjDFfcErgoriZu
CYYrZe09pI4awX+W71WZvdNgtYM9iEdZlJcJ/89bhf/nZVKHfz2ggZs83c0noI17S9vCJ88rnO7q
o2Ul3gaDTauL67Zvb6GaRZjG4T9hGgfzGcdFhOI5Hq7cBn4Ib5ZijMVWbKiZshPrbENeg5Ootv0d
2dDahsiGuekurK4QCTejhZ/fZSQUfLcdNbrJtZ5YLMdh9j2ml2PaPI3rWq3O+MbGLr5uesFS55BG
rtp7umqlmbGf/m05poWjkjs+Q6Cl+T/EYCJXHgy3tj3WPpVW79fp3Vu/QQSGQ6vZqI9OhP4FYfZ+
GqjrqSAbF/TRQ0E2ZrRkdWWvtPE/OyHnr9Kv0EdVRq4cRIRaUVVJPFwGboYC/74I0wC1NJMzsEkK
pga2BzoSpnGxy98PG3ub/0GNAdyFnsEFO17jg94Cia9kYV6jOF9+b/w4rhkOBKuTLhvzwliPVcve
dfFM919cHlF3PN9JzJwu69M7cWV/1QireVUuYe6rviUjNZri4rPWAMdmMFyw/7rK4nPaeOBzInOW
fE5MFp6yyJz8cBa9kviI1xmIj1LbeyWo6sb/7WeFtM0Z4Y+VVQlJCAWUjbGGow1391BtfseyIDf9
LQl3Ulo8OzEIOLDkHhiF53Qe/XZ2BFIHZ8f6+GitS6tfGQt8LvOu7XsjhmpX86LeGaWzpPh3l7Nc
mt912iX3wlldTPLd+ETftU3zLbECJU9ysITuX9/1/pHGKvmlYKa/LdvwX2xVrVRLVgtKDlYLQCUI
FgMMTMRlXwMMhgRb1mTHYV4fshFU5faydBK0vWQjWIFcWLdcr/5acnYl7HYCF7mELKGWjLvKPaXO
0Z5SofPaUnpW4RIoktadt9HqEFJI5x4jIQNN/O+EZvO4+u4trrSn/DtW80kGo7yP95V0TVRkD/GV
U4VWxbNhKtKqlDJMrYqMM3dIxjMlyVwpa+DPqHEe3c390chgKN2lMrx9rbZC0iedA5u0Ki+keNsI
9J78pwEo+DIVLnwRrpuBcDlaHEesDToFocYKJxBqeGj1n+j5kcZ4sng3PyUg8Np6sv4J9h0oZmHO
LfzqBQQ4rF1U2LyIXuKR2Bniw107whlCQ/LWk5Q4T0GJK92qyteC36QqN6/Vr9svXBJvWtFbv16Y
DWWoCaYoKu/dz6eYQks0dLBotD+nT8K7PF2LF0cFo1JAax0o59emMnB41b588VUcVu8qDyuvXvOv
KLR7ejOmDzVOz3sptZMDpz0xsmiZ2XTJ8SGbnhtT4+2jMZ1n03wzbWN5DtYCCDfTO63Uc3I4Trjo
bUfZYnJAMD71KsxxDyGAI6mjFLRDEFdlN1wadauk3TFpFoN+5AOXT7u/gwucUSJD8t66MLff8REp
zO3P7BJ9VHW8l5hre1s4p/RsEVvTZT6tdqbn3Wy/m213s8V91mWHaYygb31Om9H0cpg2OL3Mf+0v
vegwvuKZCxW6pR+IUDvzEUAKUgWvgi0jM/5JyMjAamiEWQhXQEmxFEKHJQR/I4OIxrxxCIyx0r6w
L4A4lWItK1wJmah7ELYqElDg+CxAU0axR7pajcWs7fLx37X48rVplciYgo5yYKV9/m3fc6EY3/Yy
AlgcIo4TwLGCYJh/jLD2ZSZz/ZG6VADTDTuqeejxfIx6PA1Zq6hKJpW7KIJOcHunp8va7GhGkwqX
xoRPiuTvEKfURQCedl547yjGO5pkVT6QpaEG7BHG+Gaokf+IFp+iPXrEMBPh+RhuWIpnyeI5eCbV
wwCBsYVPDbPwdpoiHsPMi8fNPUuYEp39+QKBcbHq77gQwSj3wL3/fS6XR3M5apfTNp69M1lrU7h8
a3JWH5kM7gqnWJZOwVxtPSyZHWgdwVytcPRg58Fi0B6WnUfTTvax6zUvPXfqcTm+cVo9ulOTSkph
7mKlMJcSfTiO88X4UURPoU9In0I4RQwFP0aw8+ENRZ23d2HvTTFe5SogmpFi/Nm//qFJ2IbMvx3O
H6xKQMelmVWnIRA3rhwgcIPKNOe78N0DY7upPDBn/xCFOhdV2tsjvdn5I05b+z9+ASh/bTg5RtZV
4VdtpLIp19QqhAhLyyXTzntIQbldpmSEW0Jk+ikbVN6du8hkGpIGsnVaPXNOSuc02v1duv0GC92a
l4pkWVgourNk2VIfaVFJH1kF6eCqPzg3TM/Z9BZc30naKCZbzof/H63Uth6ttBy2t7txs2vh1mMr
gJMQMkCZChx/B0P6r/sdp9L0IAtjS8I4WjP/mie3PMYcIqXYSJoJoQlk6DU2yoG3D4vVGZcWHjaK
elgqLZSNYMm3CMUn/VBwuC33X6E6tgwsPQE7VoH7Hh2sYneNSPbM+vXXxX1Q2c6i7ay1DYdGRJza
bxGR+Hd0CI9pJrzqn3z+O/bjeEBSgUSlDyx6pqaV5H7nGiRVLy4SJqKePeqAdTpJemmdjk9f6orf
UlS2v8TQL0YhzfhPKN665S7pIQv6kyuDI0eiFopg4s8+sNw9JeeJOHuhiZCVvsqLesz7SoZHx5Dv
H7J4948UjyazK+uqJkYXoJ7Xd6g1BioGxgx582EjW1RJncObU1D5/edL8z293lO40pUPXdLVVyAK
FUpWIkuMCilElZCYdadayVCIfNOu5gCy4yCXQRa5HcyQxGBuZ3IdPYu0o4sFW3XYwQb2taBAA1/o
1pNgcA7UP1xAnuJ+LWF9ZrboJyw3GqEA+/UC2L98ib5awFMCIz3f8pS83NZ/3RoedIhjDCL0oU0l
tFRn9keVcRUwCw40VzJ583N6aR1fSGQqx+CuUVnO5ufZFXm+M9l2JpEAW8z5HQZB2timywg42Prn
eCxYa3i+D06DEm+DkavVFyTSc+uhhSKxcMxjIxI8iJPjQs5erMGkKECVZpa6rg6e6WKeMtK4h+7y
8v7yficUSezw74BUqBT+NVQKuNnuBnDzZHVWG3GXLMfc5TFBMUL1ahHmjhqstB4p4/tvZRgwjWeE
75MFjee6kHmWUcCn5aP3/Lv+H3m/dY8K2n5UAby6euBU40MjVJP3I7acv1ZDF3t4x5d4juLKwaqV
Ajdbj8AGWaEhN36G6L8/mGK7yP3jlWfaWG2P7BXxNsaqhGDXjXHt1LMYXWmMUVvT/JMRMyp62VMz
9LLe3MvfutkLBh+fAhcqJfCL7ZKUc4WKZGnVW04KJUUglByCPMPGVdm4KhtXZd96ZkNhoH5w5xla
sLoObA7nm8WrRp15uD0rpiDzcN1dC3GvHW4F7JxOS1RVDy/40k2vvI/b8rVq1xj3vRFNns9J/Tmp
LiY3H/YLiTktCglRVg3yj3ahAPl/ZN3ZktNYG6XhK3KEJ1n2qTxJnpiqSODEAUnieZ599f1sCfir
uyN2EBQFSWLL0jes9S6G0f/26cdd0De4G9E3NDYatB7d0awdfyaIJIUkiPwLX3BtuaoeAhGw6T0z
Sm240WbOGJ7+mFamCYY0HfkfjTvVRhFEXwiNznkKPdE2UVXMMpp3ktTo/ILTCsspdbjRLgX8YjYy
OcZrqGj0Vgl+6w9fqpB9hy9SKL9l30Ydmbjll0cWVgZ3AXtdtQNRVS7KEDUBP1VYXPUS/7W4wljP
LrqI2i4Mli+H0OzX40HR7NeqQ6CvMFguDY9VF/wI3cSqktEop30pLIiTmr1WpVe4WFlYsT0DeJW6
eR8xGyS3W8/hVglv4zGo8Ft5hV4d1o9uZt7d8DQ4XYNh1+vfhH2sstEo89vnz6vjuFwbHY5jkj+f
uL8y8DP1d9QtswnLTsyV4FSzNODx9rcMXK9J7Vf7vll9b7DQMQLSPi/a14/HcrdQm1qdrq1Ophm/
zZSFLnl+C9sDq4NrR9a1yBN5J4/8EEW58Kv6td863kOL8Q6YI/N9NkxbVtm0mUbrdGsJj5NOu4U8
6amRu8okE2H+XIgt81OwD3jG4Q+Ov24SfW45AQEXgGDQYYpWOdQQ0U/dEI5DKF+IBguhvF1LM6n8
WltV5uDsgp1dsLK444qlZwHKwoP20g6+ltkwDkYpox3FznqEVoZI/WAaqf2PVnZrpUfe/RxVZtO/
Ma28p41mElW/zF7X1yCIOTmuIjOGVRf6unpA2O8+cxHMXx3M00NuS3iks9RW8kTPvzWvRLKB77+U
r/NJ+2u1kl8HhAA+zsR2DBmBOCxq55aWh4BzILTatZV7WKC2zUrt7ZvGdUlAK9w1ByXXdqi7TKaj
ym60Kg0bcVLoCXYZmW8VsHSyjya4+/Nc94NlS/djtd5Gea82+gTFqw48rhWPuZopQDEI0EMDW3NQ
1eh6Wz0mKoJhCmCCYWcugmr5rpT98u/w80Vn8Ynx0dTgzf3TP6qVg3sK0aQm3CGa9I/XhPsadj52
7znTXxsOqMvVtsMxDzTdwsnbEmlQz+SezpgRSna/GcsuoC5MMm9s9P6S0/Og8xqTmgyEYN1lcjMt
MPqOSAFFkwV0rjDUhgEt/2Xhz20tYAgRBX8TWrc29I3RmvRokx1rwUc8bQwajUG9MYgJCu8EeG2e
hmmbZ1wf/Zz/3iVSfe7Fvua7RI8m3DxWdjrLY3/56DeF8+a9cpAx5dZsvbIpn8lGJXTLhYEsFuj4
keNzfc1iFqxq2uK/KvWjWzBVfcYYPW2Sz7BKRKVE1rBKrSWPYI9Xns7ajUaj3lDbAXFUuoW7mQmZ
u3lxGjIhE33Y0HpNwKMLPlT088nq/A+RlB1B+eP63zhGUQ9uZmRJf5Qh7dMuf0eWK0LA8Jf6G50b
lQP6KxVJYzCdnCeFs6ThmU12awilQLBaVCDYOC3ypRPvrfmT1aJnmmbn+W2N9v3mhgteiylwbAWS
tEebO6GBheOBVtwMfQKsEfmpjl4FeS29qNoTdk6+7gLydND6hOxz6tVV/5Bfhy7F1TGY4xfU7J6C
h/AOwKAW78AHrxhP3/rCyhp2TtVtVsaqydN0XVXwWkWaLiM48rYB4PoeZoAmgBH/y6iyDfa5xX1k
nDGDnOYs+UrEqn/SRXlxftIJ7OtBKmA/deXQ9k+GLpbalqMy2eEc26mCrzx9A+yQEbGPv+9fD390
5+Yf5rcri2TRZCjDZPncjHBcvQu4EqfRw7XTFaFgpOTS6l37KGAGpo2M6V44VGG6L3kY5WTf+mb8
vIWlI+W9peO5ObpeRDdl19tvqPVDfF09u9Qzr4gNqM+ZJahX5MaT6J1uE0PUaMDV6PKsmz3nXAla
u2WutaPR9SpMtSR8KJPCRkio+3RxCdXwDQN7x/1jI50d6QDQqNPKITvMiXW+NL8xERLQOSXxoCxZ
X0x6DkbWv2z+LdAEQ0l0NrHeByosxq9DTtfIMyzsz8jpZFgUCcOViyjw8WY/WU0nzVvHmU99gWxl
W9+E+82OzfTcTONTem+mpVN6WqfLczqf0r3071YQ8qpNcjr1z1tz13q7MnpO4fC7azty/7Ydymh3
ajvOjT1NZnFyvvWri3RrpTXP6sQF5B40Fg9Cy2ED5LKa1dfZGoNEUdmZfr6+a779jfeerkK298ou
I4/3rqtyONLcMWzMDxRh3eOc/v/DqU9pEk3pehLXD/hCy16Nga2CcZ203vsFQhUHjcE75EAxFDQG
Wj4XoONKfH6dtpvd+Gv8/gExyzt27jLI8M/fRisF6WYQrbLvx0pGd1AwIsvn0KJiRJYsThZhA/U8
9KKamGYEh4TSjBXwGPSqz9qQsPTcAtMbtdAp+Dquk3g1uUaT6fJdY/kOJ12mS8lmcG/Y3F42R3ZP
7YtN+pl3MP8tG9mNIOqXd/PLO0QEY3+iscZplgoE9nglGYTwuXSsDy57SQgc2+3nfhQ1R5Xm6OlC
bo42sIu3sUfgIojhmEY8BZ3wKpnZovZUugDF72IrlT9n+RZ+cXwZbmRt6TR2PWUZQjOyiM8xnMju
BylkmBahjRjqykj4uN5hvYbZp3uHUyxC58Ze8wO9VPgaznUXyOQUqWTCgBC+5A2lXDIWC2dgr5LO
u2lx2zztVA/du0WrZ/khHHuKzSEgZB0SWKeVRzPEfnSn6dlHvbiBmbU6xay1GLd6ejhWwL7fxiQu
JdXT8L4cXs1tqc/cesThTIeGso2Pq9NwQcJgSAgtXcsmJG/cBfRuyjI/skj8Vb3xR1C97WnotoGf
xiWhtZohp7NIvNNB/83NQsuqZlg4Eq9gA64h5/VwnAd/fYuWa5nuiSUb+GwMYymR67VzcgtoBLjk
UQZkNXvk6U1V83uWmVUPNkrzfdKCM5KV+yGuutl/tIDmhcDOO+scQXaajm+QQbtJ3JpcnpPIfaN7
PIgFCqC143qAPTxY5UtHljJLR6Wo9mdZCdVonJeihBEXH3Gh1nEYeyanaX9phnUNeodd2fS2V25w
KicL8F3aQfyL67p/XosvCZTdCkG6HAXUXVpopd/sdUMempwxRhdySkSwB21acwc/krVu2cqD4xb2
XcCQjf3ACbM5bvIO9eVLUHLussIYWyul9VpqeWAlZcleqiUVtc0sbKW2s/R8DyspW4SDxe/02Fay
EKGtalklm3Wuy0B7cYNWSrhBu3JVE2uTVAgbGX3gIIetfVfI6MNK4S3MVxK2Es9bMm1TZEaLPGOg
lN1L2U3pM03dkvoqoGprlwRLuUUoEUHZ7/wnLB1jeq/+cwAxZULhLGb91ay/Rq6dWZQFX5PVcNA9
lbNuxTRoapKUAGNtLdluhLJ8hYCmraqc5fDLj68XUgVmRxB0qcHGJkSX+cykCLd1Qb1F/gWU2iqy
nwdMzHpIYIuMJvNs1CKErYgTxdByPWJouR798fjfnHd6h9JHupp1wAwt5WkfpPA8kk0NPrrCnxAW
4aY91lr4sdV1+95OhJX+ya+ObCfWHSayjrFjBezyN8rp7HG0CkwT7C0GSK4OB9NEROC2PHapRrtJ
azfhfkTX29inrnvQqZFn+cMmUEpf7xj1yqKBQVOjgE59Gvjg9vYwGf6OKs0pa+UwqpSiY9ZQ9hgr
/2+HvZuGHbYxDclYA9vKnTxxC59C4U37h1u/kbcrK4+qfD/UjLLGYXB+huWsrpZzLW/VTU007GZA
BiemJqFbL7Ub7rrfCKs066Ww/uMKujPt5TZwnbrzXyc4hzV7tT77+KaWbwazNqe2A9rDAA7a4zrn
1J7fUsYg0B4HZgdUqMU9MGY22FtrXMfHXClcQ6xtL8qJ4r70D1nh7CAxumcJS0poCasYPpf6kh0k
lnEFUZAAj8c8IXE4gOMO8WWUZ2BQLgvAoFyufwjKjlmX1GO7SE6793PNdK7vINBfd/++AhJ+Tu/+
vgZehiIgpSLOqBxITYXGTWU6w716pxk+NcPIpHlKp6d0dg5el9k0QDPQynhdQDMec4uE3oWqdImB
PDjvjPHACbIicHy+DYHjD28WPNyp//xgJSPTVPLuJv73uj5PZic4+z98Qai45ct2vnjfnK38Ityg
D01y/xMJ7LJnPMZwKTrtWs5vKc8Q9sOJv8lA+cyuFwzq+eFNL7Ex5JmL51tnQ0JSCTla+CbODEy9
GhAni6o6t1PJz3/H9NQmhfaE/MQrURKz9dMm9afhADAJfaMfCa4Xp6C2dhjbCK49ela52pru7Jg/
ejx95m4y1kp2odf2jFgpf/R4+kga49HzAOLR27EnJUZ7t09wMv/6CSOQA5oQnEBsa3+ca65UsyBd
QzFTMgsqjllQcQpWAfnTMlJcdAkO55HUlaA2/C04fCO9lVdt3stUkhOb/uKaPODp6z3v6euDuL4S
kO1O/LN1mvVJ04DBbqKBtzIOgHtlqjYP7U398no6C+ytseGG1iJ2XZ+T0nU92qsTQJzrIVzhEvem
tV5rCmnTP0mskLLAtClQThCcdKEgoJ2+RfNEEMFs2j3rDZCvS72jWHVD64pdpx/2Tdb59H5Mt3G6
j9OTRJNl9rQYeQZZG6nZHSaymVWaWa2ZERDfupFZ8m5Y3w2j0mBWG5RKCjXPmMF0Pbi3smcrm66y
pbtLK92xG4kGwnjtLDbJDTuj0d1eutefKQWLxtYJorBlhyX81Is9+U8981wHdqqY55bkcSy6le9/
9Q6XXO9QyRmux1zvwFK9z4OLDBDDoUb9tmb7aOtzCrjY6mJOM7o8Ryc5JkrCvM/5DWHak3gWwVG/
cCKyS74FQ15hIrAFu85CJy9GqgHkl9P31WqOt9IxRfBWou872CtOWTXtQcNM90OsxmVmTq+9+YzF
2haryG7MlrO4hGRF28PbB7/B0Q35bZVap/zt8xBlYnz7cFJB/QenMmeZ/YNTKTohaX6aIVYi5/k6
HQ9LB0/jwWUbohKOS9rq0c510B1TEc7nXafByJOf6UaxKD+328q13hTfc3NzPpdtl9z7PFot2tRp
p20QqAlHuJA3z7tRfjZNN2yuys4h//EGKHTvbH/O0ntd6vVwap91HRyn2SJvbJYlyIU0IoRqZI/F
oPqUdDe81Ya15+jwje7u8AgtLxu2cqMc97w0ReJk/dDb1HvLkoebyIzlGF3+/K65eKezwdZrbXkl
DHUyQ51lDqrjzbLBFV9RAX3lxOaB+sur25AUllUQcG6/u3YhkJ9oe+JSiNvyjDGgEH0iIFMxfDmF
gMzrfXC+B71OSZFjAbrJTFmgaxpxb/hUtu8AaHGCQiCmBCGHQAFlRyJLqT+3aBLpbPi8vedGtyjb
URo/BtGDO3No/qOWQLdmrcna1+cA4G6+DgPreE9pODKrZudACKnbEJ8sNr9Y/LgDw+jalf5dl9qV
Om7C1qVuwjamxOWBnPzr0qmCOZ1H8Wx8J1iYj0+1EYzlozaq1kZgb+zeUMl3Q+A42L0v1i58zgH/
v66kl3OQhatx4f/jHfNx4MMMYK0DSDo+9B73Hj2ggsjeq89/ShB4oS/J96oWrKvs1mMKjDvIDrOc
7HDGYq30YcnKX/h+yGbctjq1D5IYH+I0UGYfvfn3OOS1+ocY3f4350DQepG1bnhLJa9ITLqtD/4D
yNaPJPOE883X0+j5y6PFkXR+m3fpoB1PF7yTqiWVZtyapBkeLQ4vD8+05wo7T+HlYefR2Ni2aGwK
+7dHi67Go6VYG10/ukbFpUeBJFWjmnkOQKQqteHxMNrex0sO93h8uU4I2NtPrtSn23GYbZmdMzxI
eTXgMk6jsueXv+f6+ll7sKSdSlte8tzmYp21amRFwwwftz2Mqs/QMM+24wjW8DoBeDTSXYVpsFPo
jCjWCp2RgEC6tb86Ix2to48NWRDad+zp3wABDAHksAIe1qAYvkiTR5lIHrcQ3Az7jfh9cZeb90QI
LGHi6VZyj3CzFuAg8WRltFPp7Sqi1eDPPj6+nuhyMQcphTuP9+Er0ViDEAJo6imRqaaBOa3qcGhQ
He3f82N5+lr6bDF8zSEj5zxTO752Dihv3zzRB6sPMLzOkWLPA7ctxeVcGtxLnGiD6m5YKw1al/a0
v6dlsKM/ZRWFL88FH16/tO49PERE7G7Ak3uNUrdZ6lZAb+w56Ez95BwOVc7KlmFH4dRvEcY9ey0C
jPwBtZfKa23e6rRKnTOAwae4mexrXB7JrV/+t8EKblXleSNBLQSqtMsqXcDD/NQFD+87c7TAS6cs
Lu/ZaeVnF3VitMapbOZwVvmxvF5EtvJheR3210+pDMn11AbMaTV7s2ovavZq8OyVHsXlzUNotC0N
16XhvDS8NgaJmCFzi2s3qnSvQ7RDwVt7297BYTaIalktl/fMYJSq6Up7uCXbguLpV2LTC0/bZHPT
tFSEa2SFsse7kK2vvSUGv4HdogemfdoFmk39ffP9BSmHUOk6T+q025dxvBrv76PydlQvU1oQ72UF
83r7SDcNYegc0AOxFY/O2xax0H26ll51dDpF4EkeqIUhR++h5vEcbHV3cgQOvRVzz5Gf/fQ6y2RT
M7NxZdVDo6/9wo+ptZuLkYeyZNSQZB1ZQ/9736+Sw5f5LRSsS8zB/3s1FHLC1fD5XghRuNgLHTX1
nbIvthxNlyP3yMp5VDsHrXLLT37Z4ZJl23+du8JmWT//kmPcTArXp9uI7Td4DGyM407CRHqQDCAs
4NTJ89F3y+GW79t3uxtcEUhEGvwof9WIyqHxsVj/APv3qblvjBa6l2VSEzpX/XnFs+8u+vP27eNm
33auavN7+yxerxquuhipypZa4WrR6Iag9zIGyy+5ZTlcdY5L7hSFc3DJwbBi2ipcezLfFfJZxE5r
yABLzvjUXs6CcOy0H+32oxNuGKTFY3R/jK6PUdCOwYjvRo/dqDSVLj+8VYZrqQRtwQUtYwNBx4i5
5kkcloZfDMHwd/vutcVn2TkH00U4dGOVb6+Vbxcdlg26j/jMxKoz6ifwjktPDyEJxryxpjXk9Mrv
ftyGh+WodQqR2/Xq6HIYPw7j/cbs5v4L29gKrzjFFo98XbwGj2/026XLqMvp6xhgVvW5pfHiZ3Hn
Z1pc/dQPcy4Cuu0nbb7EIukVC1HSa/kZwiKFdBdRkShvBQbRqh3gpNYFHCgkprVF2sph0YtGEFE2
D9j9w3MtVJiG6SrMxmbMvgP2uQh97i16d1y9p5m8yFmfv5TYZ/LQhHo1sDOJYswLnGqe9u4OaMNp
7IV3Z/K1x0NpGBWw/X0yLICiCITUqtQc+rUmTrNYqTjgwGw6i2dl4SjzEnk8zvC88uNaLmzMxbVc
XiSz06wt73a1CV5NLk3nkHs157Newz3yGYjZBTRb9X1YBG726afLnZOzkp75xnJo9uaAx2aWFV4H
xbZyZnOhaAKRCcX2wbXFidyrvmw+RXlga7MUtuDrPdjsqMQTh0J3n75jUba6s1WwUnDsWawUnFMt
Zf9ACJr3hu3tOOwf9gGOyIRF+93K4AfbhfmoRGpwDrXKg9WcJO8QXH5YdiTLtVm7cs/YjgwzqDoO
NXA7mVyGcM++dZFQzSSkiAZmEjaesR0RiEldlK4iC9WsKOLCYNnzGOipFQJ7b3k+1oWyzt6V4I+I
VhRpUo0CDWku7hV/LOpT8Z/I+Xkd730Lvfge9K8GcDrCgLGaj2f10aZOGWKdPKqDf7r4AxlHTtQ2
6hmRmfjsuTm3fY3imTGXh2Lbr3p+z4z8+7Vtvz7r83u1JFiH8OJ5o7ds9NBtHK0UuffFIzBvpazZ
4Hud6ylZCR8IAF+Kb/RCXApmLnVsrdMsC7dwKQoM6I5qmK6sTtLcG0M8xQv60eg5G1dmY+XlbkaF
IEwt8GpgPWbNdF1OV83A3YEGPTTTK4HFnykHYcJ5nbZ+0b9wBCMrWioQluzqozge1h8h0rmFvcj5
W1Fd0QadP+rni66eoEDlFVr6VqKrZwYG9ziZ39CbntufbLPO3z7heuJbUeQ4n8yBFjK56ZqjXA9S
BmaBzRifx4wFJZdYPmi9zweFsaC5D8aCXAQ5eOzRWH5LIC+n9sluQWQKZUzUX117CyzOk4C1/uml
+fHU4FdQiQzmeY9QbGKPJVFgxAoJqzpBJPeSLpxitLAuNVqywrLzIVu72XG7wbpd2pvK4KH4nbeb
34p+Tks3P3YOauRKOFF+mH10Ajq4i7wHFS0nqTtbX7KoNq7x6DbdE098Bt0lBGDeyfEXSbvjg43l
QQ+qTFJ2ga/FVy6++Mk0vHOFoCGfNKs0kfnztUUIOr7ylqFwHszAx3l35YGY+4HF5+0wFETm5UeT
OEMK9Bs8DX8ZGtBCX0ZLUU3xcKvIRqiy6KoNHkyrFR/u/oHJoxYm1TaohtWFf8KMw+40mv7E1piR
wZjazXtzno5Gt3bpVnHR3q43RjfmZHN3SsC0+kjLiyw+ZPcYcrw9Fye9ZZvmVfuyijtVwXTyEjv3
10CW3/ccoUMNPJFrDx78kR5VANfeIz9CtYHIwqIaUuQQfN6KZ3shy5/g887B72yGPrUKJuhAfMN8
7YngHeQFqQHa5HGewKZGlzFR7E3uaT6+RCQpxperXXqfpbOImiycwyGcnxJTW+d38fndYhkaW3+R
HZGYP9MiVvHfaIZaPnIwOqIB+GmBzO9T+jm/jnc/AL/hcBPi3ECVERH6VhDv7ZfXDElMMRZ+fHcW
fkYsLOq2fc7Rqg9/0Hqd8vEMxd7Q3C5biX0BrLmQUats+/+GR9Pqh9+zm0ISdFYvG4+hRv3ipkCM
mNE9BH8LJep+1HiM7IrLj9FebGHPtuIrjQl4eXhFfVrkZrweZHCs+zQjhSlfjjJdnd2HxQevj1As
u48DImS6VdesJhbQaDOiZalOyFQul8nuEvK8QT7O+BD+9esw+2Uq5yifQjIrjDwsMv69r41JWaky
BRZrNz7eYR3nuhXO66BlsKHz6axusuinzp27wBDLFPH/+6hSbx8puus9o9StHJ9y38SMVIrVu4Wb
mUulysoLWTwCKkaLvfi8xXXwdP+qBNpH85yKK7zXAu3jLte9+1xQCOS8j32m7d8uBm5OWqt3l22y
2Y7360krmkTRZLd6V47eKRigUUNYOKZg1AezB8wqcg9ApALMPuqHC8ttiVj2bt3aB54/2fpZm5wk
pFkEbzPCdsdYBOtufg8I/yboi+34M6EUEctKUi/dy09MEa8WG//4BX5PKbRmT0gxMDbLEfcnEIx9
PFSBZOcSC9AxGCqHm18tKcpQBcrqvvW80/xWcR+hRAib+Uc3/vSlbjV3AALv7I4JkWQFdbi/BrC6
tPeeJ/2L/x33GyZEjVSc8uU0+juO3D1/jyOPsdFkFqMUKAE789rLlU5zexFrtft4Q/W2sn+/+kr2
hupeI0Ozuw4KsmJTF+XOZJWB08Kxr3Wv8lhvAde+t+0FPU9JmFBp1AUXfqLR8pAz23+Q1iniWsKN
G5IlJ9NL0EBVLxNL6FZ9El3Hp3oAQ1nO7m/d6o8V30YfFJfQh6SSYYakkmeGDCvEgPt5DqEt6YiB
qA4hBJTTzAaX8mRGfPI2rb9bv7EBwqPJurAFCTUE9iLWUeeXWFDTKv5nTjSr3bA5ueZKqGqvzG41
+7UfExIFWeEq8Kiap//xqA4nEa2mVig9bQ273dff9Ze9mbNoWwkPpIvZLtzAa1Ggb0HqDIE+5WxM
yJRXdn+bIPJWk75/TyDdpISOcXuSczSY/9CyOCr9y9eqIJNYMdWb9jDHtuksTAXDny+ibgBQ7CWm
bVuI9xUTvZyTct1k/kxMVs+aaJ0Y4sK7623mnU1YBcxTxR7WO3GrE3uW5ku8Yo8nC8fXErdUsmls
dZwnR/p4RZRSTaMqCWHauPXrt/49ZkxLiKqXcbJcZE/KzkvSv12SjaI6tirq6zUvr3f2gFfD+EVW
e2S15WBdgRIKeMJ53MmjDTFwj2G0dW/X2bxXWRMfWqHDcaDtTrY/S9VOmSXPM08jyC2z7ZwXBoTt
WKljR+m7RCu7tp9YLY92/d/DYPl6uHaetkTYgYYClkqHbuMWzrySxC8RL+Ky54DdLime8Dp5dNob
C6dbF4j3QBJw6+6xOQ1/qt21X6FowBxsdjdMZkIgm90WlOUmsVW14j8NH8abAifvg2NjsDFj4UjE
QX4x+GECWMtQvuNGZNWShClrRAsWeu70zhLEqGi/nRNsZ6b1s6SfHAGfw3Bn/YJu41emypwfZjyN
f+r/GPLU/2m1dbVAOLf7l/kP0yNXSGPRofHo36RklZBvofRKotEtbHpF2pX35D2oNfJoOUgChG6a
NtxZuAYxaMBluL4MnyAN+ivSjs24shk/buMNALZ7Isd1FtWz0y171rN7fha3wCIGIm7iNFyzW8kE
IjuV0qOleZyYCmK00aWV+HP96fZTSbJNAXzLXx+e9tfus2WGFfh4rm/IXv8A5J49v8q6U6TCFjF3
iOQvjE6QVf1VvfuauJqMI5xcpR8Y5aeuqNi9zLTax32K9eOiNS+B+9ElPz9i/rgyAX9u74+PbPPl
NLM5DkaJ06tpiBSG+4erQcC+fbeq+/Qsf4i+/fVPXF5lIQiPBQssl3oV81irau5xLYKlziO5XNrn
XwV45ImN6Q5q55bv6IpsvYqyz3YAKHct6rjTtctZZqscXgLSB15y72oxpINtpi75EUv2rpWVeGNO
2fV79/xZg3may6FJIUlbsmZbfUGz64VJVUJFRGscbdSGIZ1pUx+xbu7Wo6d8Xxl9gb2UPKbJsZI+
iCo2aStXEV1yFRGjy1qm9BeqcPoJG53rNz/U3ooqn+6efBZGrJHr7oOaO9HINetBB3RatWPPmlPw
vQu9uJ2IikNWwVxKAUTKOvV91dr0+DcglUp2+4NEEX07OUyNtdPb9Pfw23ekoYzQfw890ZO0G9+W
OKV6RUOWqAP5CWK2zHMnUUVqt26hXQVCL7SroifvnE5NH4/stgtUi1NOtaCnQ7XY51SLQKwCNfuP
whBRhCW0qARLAjtzdCCFkEKQ6Ajzv1WbWEzMCHgrochhXuP3ftmxYMo/z63IduDkKS+BrTANKfRF
ED3AHfnm6mU5/UkvWj8aoWWnTfb4WLsNjqUMzx8trvZP+fjbblcjyWf0s1t4vYSd/pCFbD8GTS9E
yIWSXWr1umoyFBBj5jnkSnajlt2dJRZmX1fw7tQKKdgFLTi4Z3PRZckK5thXHRK8kqWiJwWDaJXp
J/B/SVputbToEgqRpS6hLCZAJy25PUbrDut9BWhLtHgpOaS+6WpOrbDmV7EMZRrmrkFmWUVNTcuY
r9LklqPyiSVwgPmULPFB1UJrz7MRDevREDpoONR1bOa9crm7fYUrkpRKCRs2ey2W3bDssdz7rA+0
iXLU1nPq5b43YE1mu+xH2b3RJjWl3NZ2mNUXbQdbMIyhpmOu/zBiXfT0Hbn0OuyMMdl4ggtVrmkI
+6xmJCJR3ocTNH2+hf9I+PytPOVXhbmJXKj1shJrMNqYMbk+Kq1XQ8zCvRSWxDcUejvHcJeAnZEk
w8HHviczIkRCsDXSOg/94/760C2zhsSrTeqAt19Q/UFwtkoWIlo8jd/dlu/IwBesj9Dq9LUBAhKY
O7v2tGm/nMHjmOE06S08M+jb9oOgw54NGnmjUuAUH0sRyXqPgv2xFWjnGjYYnQb1EOkQAZE30FsL
bKCvaq7GvNCV94cfiK1UbLRLi3eL3KvvMlq/WcJTwXnFwvEJeS+/a3GZgMqdovEuGm/wceJRazvq
+MDofiTkEqrqpiTraK0Iwr3Ph5dNLUh5nVu9v7wrDnr2fXXlw7z33Pbuly7tSLFJv99p2ZNzb/qv
y6i4klxMSl1HB0+hWqEXq4Q+fheHc+9VI82rHnjQrAwadrT/YWaVG8PpvC3jcoYxcgPd/p88s2jV
7p4+Hsb6YZvPHz4jZOXzNxt0AVD+FYcXjuuguFb+q6mT+SNMnNZ9dQUvn3Qh9Ft40aRgl2lrCz0o
YbpTsMtuLnJ4+j+a5PzNqQfSpW0nB6BWJf8UuEqWrvf8UzD70WwfkQYCAcnbK+lKH3qmvd9mi1pg
bJNVumLFCuctrfvXjYaqg8rY6BWSUTf71T1IRonmSEYhQun/bz0EYnEZEG/iMkzqfITxcW/d+BY4
iAVJCkbKYTMg8nbYDNy9TGjfmrXuehoipo5Hc63RapcUQVOPEpt5CGQ11oqj/w2Yr7OxAbOAnQPM
gJ2Xp3evGLaRVxm27TKSLw9we9dL7X3rezlr0cQO1czLH60dI3GvdugX4QZPSv0m72Ui8/H8UqW1
ND+CunGpA48bFBDbZvNp8FxOf+5/+E9V1wO8kFrgx/bluUnCvu3W/vh3WSNB4nBLbl83JVOo9jG9
8SVM06Rvg0Y92q18tD1o7brOkQCBfPgUzqzSeakToBuI7LnAkuuetuartUOxilu+POaf98OyknW4
2nxXQ6/alhWV++g+Ha6swVkgInVgv8V8ninPeTvjTXq59QUWVQ+pgMmrvQut0F+h0H9juEUycYaR
Pc97x7mFfldEQpN9ynfDPpYdpqlwS0GrdlS72cCLowqNFP1LTtEg1SuqfGq90Kj82DR2IQF+QzVf
7j5kL3Rky18JSXC6Ow0X0yN4062vKteOunHRZjcPY/V5AmQgvUYhmr1Nb4PmbXCjWNxkJ3dJZoqn
TuBg+2X9qJRzlFvWjzvTNozTWXd16l7bGpfpJSs8oDRX1p3Pdr4IsxvTpLS0M3H3yATtLiojZM8r
FoJ2Gx01sjMXF6HGi6rZXvCgz1qlZ22y2/XsTOxXHTWmt3zmj/9ZsZZ/1ms7PuxkOe/Zud/BPw69
2z2s3U9na1s2e+UliezsmPF/nnF7zgH5vDoPmjh8aNJQGvfhQeRzHlniIj5/3j7ZsCzPN1HYktgD
WJEUVFTZwsJB8FDtSsSkOUh2SKbHZqf1qxE3gviVLxSAucI2Vg6zXaa/Yrb7LKdwkNYGFxhaG9nG
EHGM1RTvB3EMbqxZGgTimIRqs5G2gJ1jbUBGrlP/bgMjYe7c6M32CXKSl/UxbMyG87q80qx+zqJK
WIyfYmOysF7AKb7mnGLgMErylclU5/5GXPfbCShFMuIQ7E6J3k/h0VvoC89vIgJIqpujw2asXFnA
IJElzELQ6e7SN2XPpRJ/eUXWgHaA58+yuUutyXw6qT4ne7aV6aRksQgPYoeNm8fr0G1+4QVXBzNz
1lbBuVYy9T6nRg9qSA7YxrXvLifzSjTKsG2o/YBB+Mg18RWspT7q666CgPWoXbrULN/dZsN61BVn
nV597yKf4v6Ld7OHj9qv02xtNgDfHQGBdmcflnU54OkcmBpDItHnnW1rfUz+lUq7aBrIhiPYxKlU
ug2AV4mVnnP58VE746j+rPMnSXIgC7/0nvPe27wDDDYbPHSF9WzTXsIRXbMDeQ3ji3jL5md/YHcP
y0w9NluzHruI/6DRXTVGdhYM209Y/17im2/6/jEUGl2XcavVnW6TaXqUCnvs9sq+kqa1swQNZgsk
zLiHc/xJifBdz/zftvmQt8165nCqpNvtDQN73G7afNpnAnmLiLh29rJ7vJlRp2xuVuo8pAqVQCW6
d9Y6Nal++RDOyq7Yay9khiapv5mnK5zv9jM5WdV0StOwNL28oaI1k9tb/TaeribyZS5vt13bL13r
ZiMh+GZlr7cCdU9XM9k34TQpiWppvSQSMq3V0sY1fdbSWZ1eLIllrC+7S0JBd4T85l/c+Ktfmwv6
+3Zrk8X5a+meacyyk8NdTd1yKTzZ6bXA964t6TNXeO677yv3bg0nXniDrd+r+5VWMM5D8Y7d14jI
lBvmt3vckrzgwkruYxynIgKFPX15PuQqExPBdDgiF4AXHGELpDv+djnVnG24GNu0WuqjgUTt8lda
jrh7TapfizlM82d5tggDpTshG+8DIsSGiBxcQI2TFGF+W1Hc6uigMRAOPU37B2LjZfv2nurj9j7M
YvJ8QT/qax3hgk4RLnhHz/Y2W9HnstPSNy5epCyLDEyW6WCGZXgfru7DO+ZCrV27dRqvBKf0/fpZ
bexOkku1I2CB0SYHzs/ef+XBfiTN6VhapI/1dT+ZPieVjd3xnBioPDmUJ6fyJKqMsdRnp+CH39IX
fhSEca9kgX3ZviaVyfKFVOHPvbqYaZgKnL7eP172yXtv1elOddL/G9mNlC+azI1aNNnuaE2WSYCX
THY4D24X8Ai3IJooy7RzLupWeACkfd2az9LUdx07budcCjfue6l7iMKR6nSJwo3bmSbtSaytv1gk
8uQFP6oGO64NVteB5ai92TL5m9g5f3ScNo6IWEvITmwnsZYc42UUzhyRVl0hrgjwHJiG2pW60M9y
uYTSD5e1oSixyn4Ek1lrjnYlC6z+chWmmXymXCmr3JUCzD6r5gAgVi943D8dDGauDuaXBqegsxtZ
O09ValtKy3U5UaIvUCcYC7ej3TS0H8+vq5eQX8r8njcEGjy/s5Zo8Qo2YYCZEfqu2/tX+snonwcX
Sk4spO+2FH8YE6/bINW12BA6fTbS6iJsi1iCk8a3KJd7a/9A2Ssz16lusBvl57HpSkadlYagntfK
8FwZlj2TVYHt5gQWjeJhOVwvh/v74LEbFIsHm78oO99UcB5p3c8CSF6Kptv/0Ai1KbKF0Rc0Q7zK
oM4t9YYc3nKKj3lOMRcGLxHXJTlpUWtrOotam5x06SswBlYnOOMhSPCksgOryLc5VjmN/Pgbl23K
9YklpHNJOk3P83bzYz0WJ/plJ6CKlujyf2EgEW4YFLeVnm+exDgy2r10w18oysr6EoXxONya9G7t
07uY341VYO9UPhV8+9Oj3fg2/ZcwtQDcR3kP9LcB0v3ogSghme8G90cA6B7huVdDrBlmWcgorBkq
W2ZZXSJ2e9El8kUdXrw2GkbtBIGn1taUQ+ufPr9a4XgdHVubVi0g05b0SN9dFCtOk3cCjO18tLaO
FxBQ0h/jac3FuoXuWjNTz/W6Xl1iXUuRHcJBJ/qHWuCH1y3YMBXF6mWOmHKX0Dr6J31Y/uUWY94x
c44ug1a79rmQo9OiO57wj38iiANwg/jzMnnZ/zqF1I79k7eJwAUaJHNaz+zUzC6E1OVsJBRjDe7Y
zPbY/c3syhYfAjYhz4pYHnHjYnnoNGdf4dsE8/Can5kGp7/3TM9K8JqjykuWml0+PD4xX3FeMScI
p3E4NPAU7EtIGgq0BZRC6xIOd0Ljx7F/miflA8hy93oLx7bUeTbp9LvM3wTn0+HxNNxW2iUYHeQY
5VuARsm5w4xaiFJ68cuKYRXFwWschgldo/jTn3CxJ3HDuTMTu/3jsoAEKX1XtYs3M0NVtT/eSVld
BWdV5/C6Tpa/RKzOH90F0mY9JKtOV70KFituV0DbPWRspo8m8oE1oRo+fcRp9ExpYBSQkoXi1Os5
jVNHyAj4cqFGwMQtPBcq1r+ei2uIwW2QwSxC7h3ggcQcoXcPvv42ofntBPZhNMrP1CE0dwq2XvTv
2eSILy/P6LrqBY3nD78Dc9DkAEPQ5Bx4/rARyvH8JoBzwe7t/8eNuLJfuo6XTYiiUVWfHo8kRB93
3KvD+nS4qLR1E5LKL+PGarzB3ykPb8ffGDhX+8N0d1vbTqAEMeL8T4y4+20QHFe5H735L0HZ48Pu
6v5sg/lIG4+s+ch2lcHB2YZZ1xFes4NDdW/2MeKc+Cj5I33G3FNpYy7Jii+AfmxcErUsaAIe1Js1
Lu8n1xJ9U0ctprAtp85hHZyy83NaovX4P2ydaXOb2tptf5Gq6JG+AqKTZDutk3yhEtuhE5JAIBC/
/o6HZefu9723alVOt8/eiSxYTzPnmLeoyqLrIqwcz6KtLLR3bSWoMwtHs1eg/kOqQ/i5SVhVdLtS
LaMKjIcpPhGgxkgnOE9Jj/8I7GORbkD5S9Lfkf1cvs+96x/03BwW5SqKncebSU6zJj+P+WGFQSvU
hvA+hCsEhkV4RGHXkLPK64x8oJYZht/+uQNy54V84V71rrtPMGEWb6dO1cwrFrv2x2uECRlvkhpx
2zL5MF9HcwxJLCUrA706b0YQ5bmFswt6cbDS3rqAtc+ztgK6Q7goAqgdjAXMltAVxqvoy3Fasv1C
8oddumKiKxny0IqZuXDWUMZIv5GQO4VBpcv450iEj1Hpst3EioiSGfGTDjwjVq8B1s2ni4RLsGy2
J1k2z1OCh8tq0w7/Ha3T5LPCMfwrgaN2UmBO29ezXOZ0SESnkxkxdfpnDRFq/bSqntbWo1mRTfM4
WiK9d8rHrhKdA99IdA7426fTnm8k4bVlNYctpe5+IJZhjLoy6sHoDRigxZdiu9GKxbwTW5g722T9
68d4P5z+NwCfeBEQbjY60MXADtmeA8UNTC+2KyDuFkQZ2P3C7+PYFisL4Y82gOsXCikIUhO/3HLc
Y3jFSnKEssReZGssx1pt0QJPtmiBR1AnYNvpehG5EeuBbnwdhDnXXXz/fd34HN3yB9hVml+jXYYP
jY+y8wGPJiQ/iWWzQMAFLCLBwJeihAFc/nHH1W7KWZG6WGMaYJH6EXEHfUExXsC8iKBoOYg2OHzn
+MK9fsKYSUoNtxj4jz8gkrnc3/nIy8WkxBjMSCG6MiZlRgofgLqHnf30VHcEYTLPk8N00mWzjqbU
lQAmAh5yGlZ0pQEGWA3mVOeh27+x+f513UA035Bs5TGwoY63ZnQFK68zYrMhnjo2vjKEoriXbbEs
9iqHAvXqbViqs0snubPnLw/3fQWEJN5wysRw30cTZZ82feqedksWb2Pgz8V4KhGPRNqVEMxg340B
QHzKd6Xrb0EUF7JU4ihFv+uS3bE1/+o+lyPtN+5GF0YbOLY1qYeS0Uvzfe5j3I3yZJQ+ZTH7nfoJ
hlHmtQiQ6sT4f0i+NOlaISRf+nSTPF8J9BHej6gD/f4T9jHOP6EZV6hyjinzGM4xPI4cFXvm/CHE
aEYqtqTi1hcJZNH5QozM/CT0DA1AtSTb4m2UTT4dIhG3kFZ2NsgRCqEpzSHuTekapFqeUvQwzwcT
m5sxWe/4cSnLmicSBoCU6N+5rOBocLAXzJhwJjmwoNVVdS8Drqr2503bIpnDslCwzS5Td05Nc5cX
qD/2/O6pjOoA38Lp+HC9PbT142w/3O3HwX5s7Ue89qX9mA1PcVs9Wtbj3XrMq8cGeFrkAqroHzRc
hrYM5bmZFKCUl8BpOIBhul32N4T7OcoGzAzJ2iVrwrdNmh3Zc2LUpQXkzmdL0AcFAiaMFRtfKWLV
3M7BmeIzRGcutt6f7qI+Lu4Cr6QMGfRdDW4UW+TV73fs/ZnEmnZ6pAqHnYbivfM3p3QgBs+IaTDn
B5rNjfSZLE8xZMfGK7GrTBHVVAIvufaFvo1hodYBaaRJ3xZdaEyhNfEcRNbgSdB7LKPFNwMd6cSf
K9BelWOYv/8L3kmS7+eIkSTcyJPEu+Rs6TSfp4iF8eokG28AeO2y0f03ZbyBZpO57ZlRPwwBlFuZ
PxH6cJPppdHLmZlwGCRnkCVNHqho25d9cp7QEwvUcLXPLoc6O0wYhuljNw/X8+N4fuzmx2v2OM+P
2V1swexEmQGg2CE/BUXBr+PfzbeZVTI+ne5HSTDUNX1meMCfdWoio48KnY277x5Yx0oZxqEMW9ch
3F7W2Mxb/tEonAVFYdIE+hdiFWr+Kp657X3cjuN2WM7NEJHCCTV9SibvrSHCHhW3sEmL5gBmELMD
ntTVOvyaf5qvBGalBe/NOzPD1HbSE/73KR2JQkfnayaumWAjUE6CwozHlaeTW3x6Ro3yBmWAGQWj
XoZqfANqpA68q5Ey0XpVftQ/W7e4EEex1z+f2KJA2l1Ygk0VnYCULGaWqQhJ6GHGzHFBezOwIACB
8fwr1RxFGPNifPB41OC2mmFhyUvPcWnbPRNY4fDSsiUt/Miz4OB4dGfhgA78snfvyGj3SOrP6329
3jsgliBywLW/76vVTqnql9paQxQwpfo5nbEKmMkKOzpgcqx1YuRgQk7JXZwSxjMjlyAzfYbNBPjN
1A2sJS+e/hmJAoevN984IvzUXHtkE7XxnpjmhC2x6+AVEFD9bYMnvnbyvreQVg5b87y9v9Y4/umV
7rKT6Bf7Dg6eCwetDjuJ43NDDDv/tw5XtbY1ta02UFcG5lEenDWYX9Qhm2+YMuQRyQOsGaC6OKwG
Nr8up7u3+cUKBf8wGpqyC5R1zWLy9NKUoOQZBeEuRWXcE8mR3nuwaenNSLmrxoBbq9eS81VonGSp
cPr63eJ+BxZGTibS4z4uSdv93WQRoHbyexEUUyMNLPSzKLuJlQ1WA9v8VsKbkT2vWg+NuE7Q5ZFU
I7IrhGZFuCNIhpyBMwlAIUQR5MKNLdpEOqLuG+nlDG+RPNa7tt+deyG5qQhAJFcD+Az74K48UEGc
aUmo6OGGEzbO+/4UI640TjFbbPSVyqGuP9EbZ9SAsNgPkJSsSSBM92zHYp+sXZ/VLovOmy6QBkXR
oVVnldd74wIYVxJZGOPK6Lsid2US5OyNfnuA+UfvLk5fqLOo6mAmEoDE+PvP/QMqxHK8vchynMg6
NuMGXTymph+35qfGsI03d5ae/xbehSeJ/cg7OX1oBZ6O6A0kGVASZj89qiPGP+DU11t2ssDT4Tlg
EamW/T4LsgrYbchun0PVA42EEUp+k7kHh9o3YGrAHSaJfcgYwQehZCSyTziz8CfqQ4vMc2lxtM/M
V9an1DESOiDM2ZX3HdvgFmRXfk6RM1yy+MzimzHzN9vwTz9Y1upf3CWNj1EFS3/lomVVi4WWYYWa
VKx5wS6rWuYValurvyBZ8XRykuPTC47USwBMzR/vwXc6yU2Gxz5gM/MXA5AKkP5nA5pITF9sQEAW
kHjQ536kjuEn5BA8RuRYh1SBT5XB1UevDvuQXr1ypV2nUSe9agEqHBGZe+Q7D07UH6bqE1Kr9SAv
KM6F3HFmj3wwmOBHMWBdmoR33lw6zFeRu6EcUhjR9mVT0Sls18segG0AqwD2UWwD8m85vssMHVeA
bxZISrUr3xhXq4k142oO7wQm1tmrWx/IGM+c/X3xfLFdIwW9ehbCAN9JMsxsucSoKNUNpogC6oWg
brCFKFDNCXIlnSCUlZwKayh7rRcuGZeEso13BpTTRSsQ+UgAmafL7gGqO2/8eDLj1Sm+32L3RPZ8
bKKjniLGJQh6wUM/877iGuB9xe8MxyHXgDrcBMNPJG4FXVe3o2JgHUjFwFRirDwUguwZsaSRsqZ8
cSJ8Q8bG+edWVHgRNVe38JTf5WhfqAfYNt/rsOpCZ8LT7eeld/zrHmTY/uvfTpSFKEP2ykWvsT3h
1V1yjfGiqVzjk4cuC1AhDh4d331HufDQz4/H7EGfH/PLY315PF8eq4lp9twSMEF1kypGzRGaS5+s
6gTlknLt/hMuKdeufuU9h27J3pCHK6+67hhdSQwvEWiJt+XCq+4i3Qx5V6qbIe+K/Rke4iG4cWWz
UFvYS/3weBqEvXStHq8zOMjf4Jd09IMXpqL2jUWHEKJxZDMeZXjyrkXmIT5VUVC0fluST42x5YTT
Lj+YHWt4VN4rK6UouVVxzeCBeK8y6eb3DNsV1vdAe9FxqX8Ygu1mS3LWf01O+Jxw/67uYnIi83E6
evciIPOxu4blHN6uYT2HZNNxmkaOuxLt9mq1tegAcTfZW6vfwvfJfa6L2QkzEhNo5/twzkOykdth
SwoC/QTsiGXYM30Me6qWnzWqBGbltNYQR2mt83XKgLylsc73ov7J/f4NahOEEz5FDlNyYnN4TYKO
YETOQTTDfBzdDJqpNes4tKth4fg1FYO7zzIAfTJ7ll7wp6rtVXlvLpMoIh4MQ5AHdR6IQI7oxQUw
9F+2JHjJDfmoNa2pHH6q+FON94jVAXRkKdokREoFuG84FyJwJtwVUSLrhFO07b7jiWzrvUucC9b+
aMZsQlvNh4eblkg/W8ChHDTxlGKGgZGK/Y+URzmAc402liU1euXELhONy6RO19dUy2SFg8+JFQ7f
CPzqxAQTQ1hoybpLTqvtFq0FccYu9xKi3HW0QnNAn7qEFo7MUF2Ea7AFguNv9MrVrrfRzh+ugAgJ
PNEZmskDTktQiWwgGdiY6ixuWLPhgUXLigeWB108sAxKNPHAspQymUqaIWxn9Zs270KhWrfw+33c
7ZQ9LUOHY8iZu1DvwvM9dD91f90mKoeIhXKNjXotXe36Edboid1yHjkveePj2FKmLTA93Xcy3VbO
rnIljCu/7+q7YI8V/tsY0slMKWCMG9TddwK4gYzd4dt5Jn0LHIwDzw5BJY4dIfW4UKR8nm0FnBqu
0dpB4B9bjNAYSBZJc0kK6u6FQ0vKLqEza5RYAskdiXkwQkR5KPI4x5pM+QUUyVt3YTaKKG8dojNn
VAErchQN14Te0EpmVF3U4SuUZTKVv7Psy0g2Q1odBa8rbaeX8EAisjOf8FzcmAkvh4E9szOm9Zxx
IwP7K4XqSUxRIOIvL4CjDvMjebMFXxv+PiU0Q6oucmoapDpYXtn65ii2hNTD0iYf5dcbtBlEVUBF
WPixuVwgPQidU/JcqEfQ19//gBaF0kIfoHRipKiyE+cWZCGOKtpdRHXQ7HOPogR8oSKzMYpBdGn+
XL2iwkIRhVCtozu/7lZ7ixEiT6z/yqjxE3jBAkk2Sl155EHNlfOed+YF3ZiHIRC0pPICQpfEC3i8
ixcQrSPGDZRZkNn+eQHRoeEIJKZY1T34gs4LNhFB2ifEb2RlYcwBe6TGnWriKZK1C9ix7ea1rnTP
fGL60wccB9kMWroz/Bpvp/80V4lOWUBM2v1zTTiqyOo43f8M96IARB3Z3slJP/bMZcTuMgAzZ57j
xGt2l+SazYmOAcMLeDFDzFwAmnx5mk4Of0ShsPrw+7Ax2NWTwa/9o97L1PCIWYL9DDvi8ylwn9j1
rT9Xq89kZi7xdY7L0FTyTwRethijII3hQZqAlFJmsr1qzcT6HPzdJGP8CRIWMLd2Fpgb8gwuSSXP
yLWHOXs4aw/G6sAylAWKQR7TOxtfAZFvQEdBUQuSgegokNTFrvpMLjAKGGUV5uFKicspzhHmyZrE
cURq1xBLMJhSsvFUVk4N5vG8xTeJkGuWysjoBZ6vGiZCrViTU4BwKEDQd1CAPOGQfwGkP9MSLOJz
0Q69tXM6sl3dtjU5SVsHiSjwBjKuq3BVSve4ucFYDkcDanZo3sKrEc4QCDk9uhlI7byw4h5UFq4S
Glu2MOf4jmoxj1cWVtH4DgCOEroCehXRKs+7iTg2QDvcRrjAEMkgHl3I+NYCx+//QMqHB3iLbya6
rP9RX+EBOIORIP3BiPPboghovPJwXIclEERm7DTfsh5EFxFdEOmW0b0kcENerVeodDRiZdzd45FM
tR+ICo7P6sOhyKqec514Jp5vwpET+tOXmQoOVhu/J2Ynd/lgVTPKpyrN6OKb54O1XrUnafIV/W3h
5o9PaCU2vj17uBM+JimUovl+fMKAzrJJ+7L6rWpTj5GNmq0wXqFbpSxVYGnoAZyCXDU9uGC7Zt9E
bcrKCSn9sY6dLr4QpjPLysll6+SK91VtmzYSdLJZ7acu3GBcg2hI0ysTkym83L0akxp245hFIOET
Z84eFdf5gZCAEzz0h/b8yPSmyR6p+5je3LNHgtE2s9R9R+1xvDyOmjQcV6CtSL6TgTwBf6K8WZzb
FDZIsChsqGqobShscG5T2ODcLjBl4PVVXJP/ZhQrrknJXpaXI+EXupdeX0GckzICTx5pALFjYM/d
3ys9ZoZoeJsc+ygChtRYC/ikb/fkBeUv6yXijNuGiLMLIY+tRJwVc0qcpuGmtrFDK56BlF7tNN0v
UsTCaATuBMMG9RcWYkMAJg7QPjLxT1fSwi9hucCedSPkcENNoupcP4N+Z9LKvJJhK4wuDtR2fQis
Z9i+x1+1cDL1tWwsKWnwV42P/7ZzZxDtY0jBdiEPpY5uBxafGQDqWRK02c/xj+VYfxTua6YXoqm0
xbMP8at7K4qS3sCzbKAV3np8Y0PSLamgx/X+epe9XXPfl/wbMIJByys8Hv5wt6h84BkDCeoH2qry
hdc70EV5w9P86vCLmdxvJcg+kKixBP7OGeBZGVw+Nz+6klBXT0NI8hdnyRGyL/YR/HTWljqEbSh1
iJltKUUg55hdeCUOnnDI0tsAzEDRVv8iz4RArc6QGQqoy9lIdQMFhwRqbVAHwrsEczlwpwVYsQvK
DQHPeQj/QFog/OP07EKXLPScy3rJQu9OAQd4Pw3s+SeqEqQODJVQBVAMT+GIV0zVIDSqU9z9cqsD
ik/EqMzQbiQawXwgqwf07STDyNv6gT8fakYiNEwtqtcRY014dghMp3t8Y3/QEqVJRA0SJ3qq/LrF
WNNY24lbtw5vHen0IXqgOp0x140o8EWV1SC1oxhGVy66rHLRZWUEuMF5onHElsZN25OsxT2MtBvt
CW9IkFosrKNrFRk4xGCtrU1PtZZHYNBtVPDXIDVnenHB9kt3ijLKgJHmlaBjlErTcAReYi8qzWYl
Kk24TXjHGHkpNGm75qcekb+tdZI8Y1PWwrb32YkgYOod0TDNnH4/FLKbIXTxWu+Hek+ZeALQ5O4a
8qTuO7jzMzmJHlcTqAr4FagnoQwdF9CQ6eND92AXqbwICgjehEvGOWIE7WuPlIqRoewGwdErviNW
eXZqcIUXt3/N3ghwAuLpjURGuAirL2ELN3sTbowQ7AEPoIXKLwIyD0ibLw6RAZT9RAZw2KBjhVVL
CX4feHsATMIagOp9LeXGpG4tFu2RwzeCl+MbYFIHIRazwMvjvWQGLoJUEimFuBnZEB7tw2QfrCow
TxA5cCPzI1jOagiBFClOEU39OXtbv3JBITkw73KQTzKvZSgx/hyP4PQqeJ0y4USCnOfb80tr+3T+
TObZOXBHaUnPzAIpXQ63kNyGQGNeuWCIhhfzyOyLK/N4GNlsgjv/UEg75c4odxpkMF6hPoI3iwkR
gt5lKIrWTQ1FXXx68EeqvyJuyIlKIXtbvsTIGniW0TRYpB8xFmA4wFjg+sIgHi8XB+rH+Sp2MTig
ueGNP2z2Er+/Ts6hdw4jbuj6YR4eGszj9iEnDJipIwVf4oweqCBE6JziJh8X8B7htKDCXg6cliMv
p883YBWAnnXBBnEYDGm4JlCP+hnlVp4yax9uCRZMkD3M2lGjG0TqndjoVr6G2oAUyZNk4igGJc2e
4VLaMgXYlnu9TI4zu7mUdm/MUJH5LKUhk2dCNAVn2rKeBZ4Rgz7dP1FgOzyxaOu3NsYKsrkLzyzX
AvshcJS3gl7F3JtyuCqJqxfUavEb3iQH5tm0gCdz+DsfyMnZfadOogMkFsrkP/6dNsx+SmZT/zvK
ieGxECngUEjGCQ3YAwIbkhwwcuu4uPOwfbqRaNGLxIaWy8S/7kbpmJQXMnFWs09OTruolV09bgZ2
dLFjx8YlqZ3EnMEL71Ar4yjWZqSE+1EwKHjTWKbU5IMlJilO2MCK1LESsi0NK9FI3mLXgcLm8p4w
PecpLpqyYFDPjGpJeTZALpGknu0qfefYaTeCbyD9GBfB/JOyH92SOmo3zHrY/DoRP5T9JoNS+8VK
vrQQbHoEq52LJll/UzPfORcPiwZdDhU8zdVLjjevOJu+PYCUD1Vk7r9dfDFIxC1Qcl4Cd1nEyy4+
QDaqf6JJGGdJ3SvQOPLh53+13sPyxCGrgSCCkQgL6tnltDf4texf/OxBgbHxiTAZps1yES02PP65
B2eRTgfO4sTGkrnkotsiyJmDdKumKuRhLuXkDCGfzeylZswx82JAw4H96A8tlM6kDzUcZjg+RQr0
ioBidmByPixxNvvu/I/8XXiSiDt/vqKuWe2M2UNEQxu6/pafniYcwxYuIMSDhA+7X91R4hawz6P/
wFzV8Lm2IDhJgmrjiV1Lm5TI87mkjugH+P7uzk6KkBDNIKkTyNNwa/F7WUOnzSX+ES0kYpRxxzyI
YRD4SRbEqxsrG8x0xCewJnan1GThH9CsaozVdTl0VhwJdsbkWwiFHABFzcHYg2+MUX9IA/UArdBF
M4UcrqT3ZXWDtg+yzkZ6cRiM2q+dVp2IdlDdIW46tJVoKfufRmF+XjMmGUKdsMJNcNScn0UEbAMt
HTpMQFb8JHLyI82n2+hpvEWgWNzkIHh0r+CbWCwsfh7A1x3VnOKu/tueq4LOXJJ4kHRffVWKIeBH
XGHCliGCbNPQm7y/p7KAEEM08GqEbYDNZAFWURq9O8S7mDUWo2HdYh6CuRTUf6S3ctmPFGAEUKJ0
ZK5BgzKID4OArisbW9a1uEZ9Z2RwxDoU5jMe8bhhmMGOD1hImdyZY1XpeE1Pp90w4n3en6s9q21T
/3QdfDTJm5NokvOvrATV256qRenYqFo4lG1ULdoLWJ46xJ80WSEWpbPzR4/ooUBe5wd+Y031ULpg
hvYnRGDajs1bMxzK8klttrGSsNlWhLXcZSWWyjZX6iTL4TUpY7ZTnWbLmI3fUgZICwU0SeZYMj5Y
Z3UtrLM1a+StLtREeIkcgLzd78sXu4vWTCucaCziwgHsjys3Rix/JPVqmyRV0KO2T7Ghj2xsG36g
m5DTMAkg9GM5FdX1Bjp7BL/OYczB1qeKuJc4HWpCrmIIJg/X6qE6HmrkbtP+wqxT2/Hpr85TgB3i
Y3TPEpfDBpeT8/GsyEv0OezyOSy27V8vM6ui4Pyic2NgMCj3bx1cXJ4P0RyKugBDwgLbGn42+hei
EqgHPvamyHF1fOiERbO4pELx2cOzUrngyAbUzuXigDomDo+kYySgjIw8j4UKxOULqYWN/UB4Gxb1
O6qmNmGpUdWpxY9DB/LpswAa+C7t9kQofjTedN2q8a7fcu/zmtUXIhvLo+TDx7vaTd7n3COz6bzv
7+/YNRbEuePfV7V/ixEA+l/LX+fxcHIO5XhY2Qcu/xU8RvwGM5mLKevzyk2bu2zQ83t6uaRr5Mmk
JHOrwEXJ05FX0CnBb+Wcv8FW4Plge5JXUVaC4Ah7YuERsgHfIYycpvw6JEc0FAstAZbfptkRqIgq
/w4zrjl7gMwpYFjk1Hjm7iAWw/VymIY2gxzsNe3+2Wt+tAvY72KFlPpc6vygiLvGUUdR3MnNXrvS
FCOQNYENz4k7J+06YQWMQJb2pTqmTp/WIIeDvsWpRZqEAPvLDeOoFBHQho3wRszoFqDzOil0MeGw
DFkZUWYwOwV2xUyftLTy7J+wxrTeLZZ9PWa8BQNw4eND4HECRhydaQnwoeEjXPAWLLpPiDqcrS6B
JZRyD6vvSsdh38Qthvcfq5hyi6m6DY//1ZK6jfZspFs7e3ZU/IaRrTDZVCsctj0ULAyw+ZUcSwqW
1ae9I7gvDl4Axsd4AdqcMY54ATiYEO95BPHLtnE8Rxv8idiKXufigJNdgxZPZuotgmNHH0dncF4O
EDvOqQ+B2FHJNGbw7Tdme8RR3Ox8JCWMDuYHucyVr8OWJQeQmm7atia7PwpuUbTiwSw5dDPDCZcO
mIbkOCVXQgoYs4JSKyTQyLynrMNF293vGvQb/W70YvrnaTz0dM5X32sJQQ5YW+S2JFN3y86iAF0M
HlcSETofW/8qwEaftdt1yy5XbPTKSY+N/t1JT/jt5T0FiliqGl5W9waOmywoKDmKyH1BdpQJlJud
Cn7ggXXL4kb//wanK98s1lk1YqU44PSj/xq3f1BgHfNUM9+Durmml517Bj/HDQtSE7g5gKTmGCth
nUCmyt4g5NwdOeXflbby74AaqhS012XcYSu/X/edsS/aQ9kEtLINb4KDdX44zQ/d/JBtHkoKIMaX
2cOQPYzZQ6U9WNmDCbewfXD0QwZBITyi8iNH9PuvHgIDy0AjaBEp/zZJXSfiDeh36NKPNYR/EoNO
/st2BfbvjC2MyWLQAd9A334NDIwfv0+bVP8KWfKM7MIrbRra/0uYBC/JsaGjs6ADh74QJo8oxaG/
LWzJ0Q7EKQXRNAu+Uhh6f/h6EC4KXrwNpzG8jdhxtzzf6UkTL1aPQZyBMlEwCqylJu9QtTAhqwEJ
MlyGwVQ+6GA56GDXvIWZAUJR2/O/kHtFRYgcAE3kiU8KthEyCjzadwDovMA7x/uEcWL6j1oXLBGF
zmK5oAZamQJ6wnCBT4C1AzHS2Rt/rl9adG12pxf1c8sZs7BtxFl13w6ZUI1GKX5nltRNZJMifAx/
7IAhCaONMRbyKH6QFL8eeQH3jC/etoA6y/3ehad72PFWtMMij8ZnvoauJWk8Nk2qFZjMUnf2HQyT
3LpYMRWrGCqjYhXbf+ctTYnDvTD74DeUdj1/zZDMON607ZGtX2OSFgHqqdgA05DYAPaXE6l/ffgb
ZCVPNgtMnmx2mE1FCqDfvID2+4Y1+D9rLMZHHEbqKpCDNA42s5gm6NbuqOF9dJn8G6LzXPhy1DLM
F+9yinkLbpNznLfN4iWFJsmWbSa9cVdddnW+I++WlZa2SaxN0vRYJjENx+yzoHyUo8QFEdKiH/Sr
1+GEB/UgIYvrMZxMgYQdWcQtASlAwo5LQArcPsuK5yKufl9s9OKSgsFLsrpS4gOPkiCMC2VVHhln
RK8BwjdCe7kjxmtia0SjJioJgzsCE8Xmk8odwepNE7mR2JGLlmATa67JTUvaRWAE8ASN0bCOJ/yd
mmiMStrANZWm55z2NP9MhczP1piuJJgmwVGMVHZV0k8mlAfjtcCm4xGRTe3A5Irkj9syuSL5g9uy
uYcbKyxsHJuyPsSMyqVQPEzQWsh6Yv4kN0AxM2rbjkRNwBvjT3wMjeVYx9BZzvoYso6dGfyevSMW
VobCXAZsGssF9clHwdiN8pEWsBMbMgdxiNLEIYrkUM6c6QNpqj/8d9YXrTQYlIJ6CTmmiNpDkpMt
wrQbvNC4jyl216Nsby+O1JQgdG/9vmTE3e/BjLMrXvX7Ythr9Z7JlWDGZ39wzF0pCFa0MiBY/wvf
Pl8DBd/GSNN9bl8VfZvJVaUJevvCkh0bNqulJVYIZwvZI8hy6SngP/JrgaIHpdnKz56BifGRH7es
va12yzEMWXtrbAKNrYkRajkAORgSA+Q4XYQDyIGcBcMN7TA1g36OjIJ0H/r77Ib+SDRj51NY1yFI
UZlxZqE+Qe0GnktW2ZEOPMFBSAL7Jz1qeyAbZPbFxQxgNiaZl6m/GXV/JwiNOZmpQiFG9qEQxPxs
2RXziM0+DxlPGNmUPGEc5fjj8bqt5AnD7sdkjC2VsmrDoMOtTS7Xlbkef9iJlSqdHPqCUB/DmVk3
U1TdQ+nFeonkLWhJ+b5k/HAJVy/dFcaenOH3xNBkHRsEuMLp1GKi6sk3044wGVW4mfabdR35Zl1J
kyg6eNsSHXyDwvImOvgj3mHkvIikX/5cfjoIjTxrg0IsXI1hn4XdNRrxwDjs2ePzFBeA0/Nkc07y
KTnZeJmTO6lG8P4gFFf14w3Vcf10QnVcP2XVkyPWg6CJ+iu40J0OoSnATWvgFDtDzRNwlW4m1end
g8RK31qJfGdz9RLr6V5tsagyEWx42S7jQCaColHCErcIbYtnh0CRKjOC4hnFrdoJHZeVEFsh9kGc
f4pb9kGc4n0ldA1Wv1jtoF2slwQUplDOf+JPMnbSC1ppcqWuw3zqvDCHUgEoqNkZSNFv8YJSGSi8
+cclGrXAdvQRgFK+8mbY+BwSgtGtc5A24i+vCejpkTBExk385ejWrSIq+W6eQjsn0hcaY2B/K4Tz
KVm6J1eydJHZSE4zqD1Gmpoc0w7OWtCsAhdv9Fsd3rnq/xQeFEJo8yQE/wuNVzlkEH/GLiIz8Qv5
wPhwOm9qKGcP5+4wwZ7sDpm5L639NOzr4/52kZRgBmhYT2fi4gSuBAaRMnxijnKJLm7YTFg2otKN
ckaGl/hSMPtKOghftmyPhpaMuZ3SKvAC0rxbIRA9DvlAyOgh47HTjy9vMO8rUDp43sGTlwtHp2Qz
DCd9GwPSOS8HWgrsEdsl9YJEiD/GzwsC8SZhfGkN8WhiE/KFthDcND9q3+ZLeqNnomH6kiUzvtOo
vvMejnJyIcFAsLMHvMeEZhkiCOBjDaYzHHUG8N46GPDATER1IW6JPwOMwMKN5c17Q1sGSo2tQU35
xoaLnKvI0Nh64mYKc+RvDTWlEOiwTawdcU6gmXfcZPL3fOlYdKjrYrVcFzm0ZvOt/6uiHhBEMfZE
EwX1GZaXMk9UlJMUCIJ+psLgqEAE7BN821SR0RPxsQ7AmPMrL2T1Wlb6RTIRWPtMvyGYsjtY78p5
V1mp26TDku07N3H9wyeDU5NaXiNACQ4DGkpk4R8BZ+iPXNDjfNXYbKE8egM1kGOdk4wz5yxaWk5p
J3mbZkvA2e0u6F3cMjhCKdoxVzL9BL27kmKphjWE9Yim7FkpTavFaMyvSDqQUIH8wWvs8uuXv+Xj
CXH8ORGfxTlZrdAjjJpHpCcHLYuSsxgLYoo9kKvlYjtG0IJqrUVj6HoFWz5qTqaNTLYYNVofo0aD
0jlwUGwyUqiC/M/5D+4yZTAju4fZxIcct3K3BbDWYbthlSq5O4xb18cIB1RbEaqDZ+vdAeVwj/kL
jJfkFjSnMKcU6ZeRqasHK5ZlQFQagf0qFC+/wvu1RjLk4NeEGRsEj4rUoXigz9Yjex0NOrOWaKjj
Fcvqa6zVcUlXSZQ3GtdDUxyO3eHSHQhHQnfFf7rvyHSxkZJvDVZOS3BP3qTzJul5z0MJ7ZNiEx83
ccaVkEUzuWFFtCqiXgu7E62YB9uQ+QemajueLok2JW2ZDnN6QgZHWqK56/O9ddln630176fm0DeH
E2+hsP02PzeX/cxo47Jn2NGRhn2OP59BR4l4REYkvPrRJnQZBbAoU7M+MBj3zsGa1/hbA0/Os18b
RPJEvsm64BVJEbU9h9reLoMzwW2fKrIGIYy8YVZef7u1Qi8FXdphSlkK96L0yu/NX0p3AS6xc7lu
OxSYd2ZyAJslN5RjsqkxvB9mH/XrKGd0uhaTpL04JDFJHunNtwZjC5ySFcbKRSyIej7319xHyCnE
Vl9N71s1E8Q4ydGMm8JhDAvzfbXW5b6PFQfMVu0plp0OTNSQosVGS12F+XJU0SL84ts7v5jV8cBT
xb/UG4GJMVkHuctkHeUWw3Xk1kzW9TO675ChuvjMypDNyBZpE3DcrJFoE4qrbknNor6CrE1xxa8F
eXfe/Yu5Ic4UoI7Pr2AZdleWP/JXUH79MxYjVqb2kug3cuNrYkfFVdz9qinwPLuOHCJ2P5CoLA0V
ElUlU/Mq70eKAvb/tKFjuO7J7GWXD8RlbLdwXDiAVTktOskl+BKZuTBTIXgsTz6plzz5PP88/Bwo
A4zJOfCmFNpKRZ3SW7L8QY37REgtUDmfObNKYuOfgJB9RoHTvqdrgjKwpqvHRwqojexk/kFfILVx
w7CzgNTGUelecsHw3zA15vN1sQ6/p3uxqmBPwVGRUEixvvMOMRZgFrsKzKPlWfYL+R9LDF7XYwKC
D+7exKiNmQnWfAEBkDkNUgMCKpigZZCP5P92gbWG/NxOs0X7DhbtfGPK/ZUJPca/2kMOgImUbx9T
Kb910nn0Ua8RqrV6RT8mXC8eDwabvTCfOc0fc1V6wL3wEQwFqBZ5cTln8RE0G5bQDNsCHpujLofH
hm/nN9PcNh34OPRhUHt5nVU8DU5cfv++2rGlpU/xvvP6do6Hf17mNcNdHC/0huCoMfVDLWSqcjcT
PMtrtohkkvTBJ5jFtu2bPxELg9BTL1ZJRCNeogh5p/K7s4ctoLHS+ZT9rhbVIE95FwbwvFh6KELb
gGYrtIngXSh3jYaaO3LhLg/bFq4WU2Nszm5ktnHvxCNSY+7Ya3rVhYyOBQ+Mgb1zrvubsZ+Nfdce
Bu0wwgRrgpP2NA98Gh3hLA/zLIMaF/1Z9lAwpbk8rC8PeftggA3pGNMz8tp3R5w+u/Xssw0u/faY
8INu8OiTlIvWHLEjjMUMvbg31uQLct+1qCzDkUkO6mx0KXM08diQClrErhVbeWKSbXtOZijZGAok
tuPEWrolA1XOiWeEPHTuRcJhCZxtecTl1PyX9daFFYQEGAnK8Qe7dMbJA4keugR5NCj92UiB8zmn
ZIpAGJXipz77/LTB5ufpyUrAAFlwBaEwADo3WYcQ9hu36L3ZVxGouGB9bTe8ElbDyMtjXEqey8yf
2wSB7rG8G4KvBMy5ycAymL2EnpbkrRpped7pP3JSJ85YkneS7FNsf5hsJIKC1n3JmiNozl3OZp1o
GKCZIxiRm1DN4ZsurLW/IRcvfw877ZH5VnIgx3Mbr6m8jw3Guh0qSP4RvB9hPDRWNCFOY9S9GLZZ
6g1GjG4QxCA8mmWhapY7FqoTZBuoHTxw/L1gKNbMmcYFlz2F8CBRR/qbmw9iBO8MxhmOWqLiLmGP
CgfD/sIFwxoVsAgCVcAi8OhZjHafMBmRfDslR/IJvlzH8DSz42PALWAV1wDdss/zfe8QUMzLSKlY
CXjCVcMh3YnIYpVarAD1KFh54xm6HKHTo6H0jp0/3tLCSHyIPtdOhur934I2hUSMTjp56kmaeeb1
5HNxkC4zrFee3PLr0AVizL3DQB5954XGhfYFkA5r9NaQfTqNizrDEt6IK4HG5Uj82xSUr/O2fL1M
UlBKzsr1vc9X4Y00+eQGczTL59Dm0+BzyG9UPT5iNBXzoMIbpc1HoUA9wcbfgGPQJRrAs5lXJsmm
gs7QYGYwuWE/AFNnWe2rgQ/mYCC1QCcynjSx/XJon+ajbAawhoHnmpcun/ZpQusP3zUP8cryhjI8
o2Ddvb1MW3RjgB2MKtTG8D6KdIxoFPayi3Rshbz3w+h7QxTDwJnIRtGfoadXuVxiiSJ0YL2lO+HA
+uQnNyDtLMOC/wnynO7DqaRRERjjwjJA3wvLQB2KUF7oHOrQkxVwuEnqPxVLTvy3y1acgem/v0T9
VSxiLQSpvOkF0c9qnOumZAHGUvvZcr6+oqVdN4mZxQZxUAsaFC4oVv0T1hUGPQ3gyIiXezODvQKQ
BVeH/HXymz/3v/mxclQs54oGcEnmVD/ZC5QkZje8AJafLGo29jS6DPsW8XoJktaUdPASBzPNXxum
wnrkQSjJUovp/pAP1hdCXZNNkVY8EFckEhlW71lE1YqYcW14Ex+q8VBQMNAnaDCp3iXVxUK6tLg3
kA2NXPXSLfDRUBMscAUT4EEWMFfuFlQOc2Xu5Vu/BB9wD56D6adZfOciBp0ByBIv3fREYjGBxi5M
MJ/NN6ghjTIJ/bdZstYKm2X6f+dSwjaMWWbJAWXroFYO/x33snhg3EsA+HkmJz4o3gRgjZcqIb3m
jJoeIqqgM/nltqIhjcmSIBLjhpo3xy4OSswzVmePnoQfvpI8cF1SSahGRH6u2LHwXAwIwIURsHB+
X4G2svVH2DCwywI1pFCaW7D7s9jI7CJG+rgZY+s5+6O6tDM4ZWbaQUZiykIt+T9k3dmO28jWrdEn
EqCe0q1aqst0urdvhLKzLInqRbV8+jOCTOcu/AcIFKrsvW0lRQZjrTXnN/0uD3vjFmzsZ1VVq1Nr
fuARydZP9cvTaf30uIRUhiUFUvIUJU+3xuzSmB03AbNaqFMuDpm2Sd4JjfhwjpEE9h8DgNO693gz
P7Afhe92BED4tsEobtsZGIVvu0hrX3k1DUgkizKPeD/wpOj3KRsqeTYHVpLsB9qZ8H3by5NZ8XW3
X++1b54Upx7f/Pt3XtB91r8qp2gs+qB9QfboHKmqrz9cz/ZKvmv3gji3FOgcGE3vZYXt/ms0mwcz
66VdN5T3yhjfdyEbJ2nSTkw356nedJkeRw1+ERwQ0tFa5Ul2CuloXOnMeVGNAqET/GVAVZT4KCR5
cLXRNqOe+YAjcD7c5iEmKSdMSCr9FTHF31ytgjhWfV0dYBwANdtBQEU9xZxOPRXd+2VRS+sB2bET
TgzZkHwjZuCYw5Rcuem8zLejxUxvxpG99BZbVzmE8Y7YutTMUS/4bcAju86MR2Td5d/N5vMlhKMM
9nzNYKtKi3ztqwPreg1L37jJ1VkdVPdhmbSam6C9SRRRbLxhBB0fwqzV5sNMzQh7DzkCThBODmVh
Ik3SNwKwl/mAq7kw6QiqW5K30MhkHsKvdV4QudN44BTdf5V6aSXEZUEOWOdt/ygIa2bIvMC6k5wm
T44k8zy8qYsrgGUxKXdBD5qf4vkzRxkxdzuLW1FYi5axisEAZWIje94eniu5r2B5fCLCLtBw/egy
bV+mj810kfdHihdutOoi43xm7jwTz+jB5SHZOnGbKCwB0UVG9BJM4BLW0uFVDlWs+yVk6tYY6X4d
j+N6NKadvosJ3Y/0VLmtckW3FnUjC241kbiLZn+57yf7oK28iOai0a3hXoa1X/Rg3UDVhNV0Ch0h
KeHFIKHef9T75d9nRmxwED6uzSASLY6QYmj1GCxTSeOyxI+ME9te85V/6gIJjiTETltC3cbl6RyW
594GkR5cN5/nn/IU0IjgKYlbWs71j8LQqdy/zSNTl7HQqCXhMQpoiWq82+KzIY0ZFrNtDrOb+dhi
mMm3EgjU4QEwnFio9+8fWS2tg1P5X7clP3npy1znq/SFXr+2Cb7yzS0o9QuGoVgGIkp9dobBwjao
P2bRv8zbz9mDgGkoA7NSCWHzMjAfl2G7Ela27S0/LqvD1iWsaDdcXLlPhzesw0H0pwgNreeJoUXO
X/rZDRbGcnq3VPb1tBM9uoQ2JiKnZpDzShQ0ESHn3a4DTdRICTLgPH2sw0wEQp+aNzPaK33S411t
phWzEr+idboIIVjr+ehxHt03o8Ulvm7jlOxwJZMnLjdE5XSvpGVIuUHNvqsNzuuOmW/udrh/3LUp
NDqPCID8DRZ5XX07fudssC78p3k0oqZiddFv6liWiAdrIerhvSWKcHv0hsPu6ZAdlXZvjmKCo9sx
DhMjGd/qO2d7h8n64FofkDeh6TroSqrKpRAph6tY1kdIJCj9A0Ogcip93d2fzyrXDrbRNQTeFU/w
jeDw+JZ55wm2SgSwlJ+RyUrQ4JauokD9sj+r+sne1ik/M98C4QpF8J+mVCS1RFb+ukIaDhZWiKwY
9Kw5MbYbezckrBClRhu/BS7tMOfJU3MXsOa5C6grrLpb42+e2hLahvNjMeQGskidSUxyr7f74GCE
1QqRj6FRSiL/Tz19yZR559G+HV8rcdOYkEFvsH+V4o4vQ2expraQQ0+EoXLBR5K7eR9EOfNaF3ye
+/bez0ElTfblOD0S6wfbwprcKJPTqP0WS0ta3rUJvKn1SuRr8p5G43KUZwqfA5HgWp1szxNE/sV5
kkiDqU7q6QR46pFO6AYf12VHnVBAv3VGHI2KkTsHvndkcTTypjzGzd9oWr2b6t9GSLkcOXMSF4Qx
lhnW6Y8dVC8aR9fkOJF7vhsWI9ULYeglXNTi6fJku67N4sF6dJ6a382z+Ee5ruArua4Ms1L/fg7Q
4ZtA1mUfjc1iP9i/lsEi4GtCZN38HHY7MnK7Xekedrv7k8to4mGdhRPRXmouDFpiC7utT6wR4evX
siKbNqOxa9zph/TT8+wLsCHyGy1zMxqkISWO+sZ45oBM103TeGcclsaPNJZkUdVJbQ8F2dXbivMB
930YsQ7T6/CwH5avnTKYd+iUz5k56+PLdVySAKXev8RLfFNUBc3vv4nB5oXwO1l7em1PyR/5GIRt
qrfJL84T5y1fnlGdgZ3O6CNkatUFarWmtwf7LRue3DzzEkYHHP6yqC43hHHIMsRCOQ1Hi7+xUI1h
hYMrhyk8SB85wZIQC/VYPUdmHou4nscoFEkKmwoDfkiMl0Na69xLBKih0BUWgNwlfNxJuEIodP5f
gSCtiTVQ36e5GhHhcGhVOr06z6faxNEURnGXC3IdpRxNnaZS2cBGHTrV0+2rD3zsnsVSL2a3HLre
nGsN98AaMzGQkzYbhEj56vhHYz+J9uBpk9UiLODo7vKrCrb2whySEPtxMfAWNwNdFWhoezKuH3v5
eN//ARXxEvClL3zR+TIk8aWbkxiSiDqxtsGQu8izS3CxSz7zTrfcaTmqj87Jn8b2TF74o0hbKxRC
hYKYfNja/tpdJI3XOgWcaW/2eAvNhUZ5sIDz9GYCk4Pa6spbuIFIuQ/OTpPdpBZWC41x0ZsTHP6h
kHLgPVH13WZrziZ3nUZKmIUUGZdEwFtcqMV45WMtxsW4Yr8TvhavawGJSQDzqPzTOLC+D0I7bz2r
fjSqeNl+IqC13r1MtFKEUkm+WNCLqqXEbIfvMGqXdJODTKXQqLzVLcj1pqhZKDnneBNTv59wT+Wi
5Ogab/ex32991HegX+bdtK55Cgb75po9sCUYFlNrcNOJ0b8/RhJhmASG89rwQGFnlP7JmbteoDxW
v7YTrTuNuncpVSHJSWTPmrGF4tSNByI3f8QgcrXQCxqlThjncQMQuDq+/DE0KX2a553782awKvUj
jqG/gLh1OjhSn/4HEDfHIeg3TmayM9DW2vh+mtWXs+v05a1I+Nbqrr+RPODnslJcQiChXBBXkAkv
/FyRIZ72Y7lfMQjYM9/1lot+9R7WFoLtNFgGEdHiq+/bWo56i4HKVcFqwX5dfrXvlONheU7FWoQG
cMJGHhrAAfii+anlzLswbCUvayzOnvIPAzaI3htdlf1O1/RzXTowDAr2aRD713qWG/DG0WIQ4vcf
NEOLXgBzLUIAzWkxOu6BasOobL0f7WTQzEof2jBLeVkaqaCaPm5Hk3s3+z9tC7+m6tL4tt75i6Ed
96Xh+VH2rGfLaLoHa6mFdI0zje91RrVFnJ5wz8CDKF81Y0Hvc0s4gXitNFRnheHbW3/8pomdF2J0
xt/UYIAuNqFkHj8+ana7wJq4t0d8WY321Cvz/vn3ydSdD6SJJg50LDyyW22g8wbF3V6pUwYtmd3n
s/1WUEY3klnqqM/AGcXtKF6V42UrXq1HewKfql2M+1obWg+6/jEjB4ZG/3EL9MaMZTOE1U4ykTus
p2i/P8rzrgeDuNo8IE8jLMEhzidLCQrzWCIhlC+J2nFyDCE9amDLT5xcPxtdrfXAp/cf6k+03YQW
v+s+4nw3NrRhhj3zt2o8ar2NgchXlv1u9dujs31WJLOaX7azfYnbXKhwmFvmeXHeBNZlH8ucXfTq
nEdt9qFrgH3F9OGGy4ccsAGjDcvXlkKy6baBtnMjWrKf7LRlmxP7cNbqJpePvGh8g3bj1SX4BhsO
TcduoQLDDyQgr/z5PwNmErZCxSYn23TZ4dkyY34/PxcD5nfRD2cqv5pm4DXvB5L9UPtYxlLW9cWs
xDRbYOIheE/LrUCwqx7i35TKjTxXAoNKGbxuv+5drt5KOlZrmvO4BdFVP7N13fOlWLQKW5dTpWLx
Zu4XojLaxAgGfGVhRHHVeLYZ77JwlQ65ih6pAomk9njWO4+iTvMaI4lB0FxlZLb6tCny1DAoKFOq
DszBPUVkjZZPZy1Mba+XkweeK3MXJATlAcCMMUutp9DlGgTFV0zZdPmYtyOKgZCzUdMb03xz+vpQ
FEEqoKIICoL3qLuqBZS705mlwtWQwNOySj8XtWan/BtaSx10hg8n6M+Xc4+3oKNP8Qp07tnnagFH
H6++5MmXeitRa8bOeqUgri5Vx8taYI9Gm3F7EzKy3kkz7MR6PJLCiGmu2IEzIn40PmL5lYRLgkhO
pF5U9iP1KlqpavCurKPaoBgRp+I+V32qpUcuXDoYKB3BoYJq6YipNleKDi/3TvXw8fHvTrZWSdu6
n9FymXSAExsI3sI6/o29O+A6VPupQalf9ITkyXcl9habVCX42yz+NtYRi8Wtoi+Yr3pwF30olzqF
/LuYaGhJlA6hJcHPd6uqZn8w8B+lBVE72MYp6XZh3T9m5XECqnMcoJ4x6tJ9Wfck3p/iaMYVwBJw
5N/1l6x4/PJuDCGdVSWRPw8J6cq/o8aYlHAtgImLRu/qKeECMLeLmKUCpkloA0OeB1wY3X14PgY7
/570xIsoj2vgvUesuxrdURvkxDrWBTd9+bVtSNemUUuFUaHAsuRpJu11jS+cssOzjq92Sznc9Sx7
82PMsFe4Fx4biQ8faNa0UPyc1XNXtaULSKmZ+yGyZqA0F5rGgg1I08jXknzNhH8tg3qmuRjL2zM7
2vydHRWdnxMdwjV+wOzezMl5DyRDzoJEy8U+DHO63ObbUB6Kjpd2l6aXjleI3dMF0tnIedH1VeBF
qycrP8+d5R8xEt8OlS4spFkWLKRZlhvRLOu8Hxc6nyK25VIKP7Nn6tx5vLIa8iLXhX6eQkLQYd7X
LJMQdNKMRHpkzLTKqC8vbNarzQDrxSKSVUfSyaojsy5Uk1Bumr15wnO6qt6H932fgvUMAk0BbbLv
uJIrWJG75gd9ipANv9lMylgE8MXtaaVp1x03mTAFhTaHyc+j/1Vj6GzvWJ+8lHVAHyHjk+zJL1M+
yQQNIkX7Ol89ikuqBfNzje6jIb55qjdFXj5dG0+nxlMzeT5dnh/fOO0fv25p93YYJ2iKOn/5QfKe
HyTntQByIXpxkERxERGryAnOuCe0tbnKjwQnzLB57QpSuhH2S4A2EThvguiWFnWXhuU1IA9YMsyt
Nj0tZ3hLiuwWtUQ7rG0ar9tD0YCJjSmpdyp/TJDMkdh9D/8UErhijKSTYoZkklTOVXDFpCGV+z1c
/Kh15cS0U4fIgRxzKA7NLxWhcpC3uDAWKwd5ixPuX4pFFsZ/k87tE5FowJ/nUeFpVUb47dMiz9+t
wD1dd52oXvTeVFAjEKzjsiNNhrVBUY3qq6jmazivJylh0jqQ/iiUHpXuyn8eDQDz+cOlV5Gj+Was
Klo+Ckia4lpXIfOO+hGcaE4mCKeQRu8Xk3Nt3LyMd1tk3JFwCYYMXsRWoI9nrR72OJXeJp7LJZyP
TpuAd5YmTEHnPOLAJOlJTEYoiXX/2KqL7p/Wwj/ib2/Rx3aGkzNtIwvlyq2kOmq247161LH5Pqow
b0GPtGAmJ9dFt6rk+WtWLeJvG+w94vpoxt9EKM1zR8+wfvIJxMsxEI7U+nIkNbuLToq8LEU/n4qO
3mMRlk6KJTaSVaVJJiPjwlfb2RGtV4fXHMuy24cC+rgcpku3evCpHM6D62Jwl1XPbiMxalCfHgfX
j2EomGt/aVN8p0H7+x7/Xg1IXuITjkILJaL1DZe/1L3AUozQxuzj27cbp+ialvIbp+gjlGENnubp
aHVGorXL9QsvPW9vU9Yj+v9IGP3/34e7L0c1YPLV2HO9b423l8nqMgk1fJC9hEK+nZfxRrlnMifE
z8cUNMKcyCOp6LJCxSX5yyiv3vsURhtG+oBD5yA0Nh4TT4zURmh8F/3y5fJ8XcXzQzxmYZJGCbkA
vHB2NCqGpS6KleQXxXVpkGfnF8V1KTjFLgrY7/1fLwAzB8OH5udCDW7wQP9o8KDnSgeuvcdZ964G
FxgjiqX+iZcRDTctDS58EN5zrWFJGdYaIhmAcqWkT+6LZFRAuSLULqRdVVNtuq9Nj7Vp33PAtqWp
pwl9G8wXuiWhE80Nnp06fVnPaHZd9LatHLunbfaUZk+P/XN1/7ybP833AX+nA78Wy0JucXxKjqED
n6xmC2UjOTZ2Rbzh+JoPl7VhUhvKei41B/sc81mmBNEOBPGshaznIyj6vXN8Pv+kTYQvQArXbR6m
ERrTm2V7cRpzqPptru1zbcK1XSJg284at1m1OUsPvSWZpQIhKIb2eeYJphspIk0SKSJBkkWQhOmG
5maZVIUJL6ezfipyD6/plUcjZ1+aAhsPjQ4iVTBiBaifWff71e3M5n9rhobAsTkTNr28zczZxMRH
eAZiNzuFZRo9nGHan/j+x6GHF9D6Y6VvFbGObLmLc4jwKwj4Kg2LymdPH22iuB5sBYgdR+VkvKLM
2E1uDbtWXH7Z/kn2nexZdsomHbceo0nlEn+9/lBubkRWieh5dGsdIZsPkxhFpl48XMyRkbHXohYD
0tz2C10dUZ1FV7d1ZFSmHbuiD3dKD4HJpgJ7CSqTddYd3PSm+wtNca4CSAxq/K/LNKZlVKjt0nih
OEN4LcdbmG9RA+U4S+NavrbG+kj43f3TKlXpBLj7JQtwd6sqz+zclzSF7y5pylrWQthU+WW+nTR9
digWIJCnR1wNdBq9kT0FeuN50XhGvqdBfTRBC/Pb6B4eSIKAyyfv0V7liwfNWmrhCBPNd593IPgn
O2jjEiA1tGYgNVA19V8HNfrChDxMUy8iahXei7cifAUJUPm14q4rxZtbHJXiJWkc0c6Hai3WZlnv
OcBDh6UAZPnE1C4FIIuJXYYlpy3gUt6h6NV+3KO377+4Bcxd5dxboa6WD7ijPqMe44yvaKKe2CQG
LO1JabB1Ki0PHwk8Xv/F/LiaJ+7kcTv6CkXcjgIcsA1iVocDYf7OIIL8Uh88DIPATpx5bRs/b91J
5RP9WP0axGMEl+s/7hbZHvXA9+etwvdfPgLcf/N44/u3SyStXcXtYrivyvK4mXo/BvV8sfewf1bG
STkw7Auzzgm1Qx/x2G1epOuNa/vJ9hJqlqQW6Ji3S6hZBM2hY9rd0TF3IoZ5Qr1/sg6NjMHpng0j
8KVuci1zq8CWxvRbuw/hdSNt/rG+vlxstBdMj275w4HHvhmAxw+wZBE4tnJOYIeIY8jlK0g26srF
BVJgcm8Ia58uF7NSNtvPZ9f2k+0N/d4kytnRMnF0fCx8Ve1H32Kq4vrg2xHQxxKmSy6Yqj30aA6a
p96jNCuXxNfN6qdZ8zQ7ejFuppHbWo7xYdJaTHAoitQ8r4fW1kY9qs8dFHYMdK0ehen48mF87ka5
zMWOWJxUHVN5rfbpsNwcLlcxrxU9qREDlXadVttbf9Fd7BR4T5dDb/OTVyPIthujeX10kMlxeCNW
6FZqHkWLsVZlTYeShKw+ql1HL2hIdifiyAV9ftBgloXM0jhcw4FT57LtdCePKOpA25Np6YQ0Pu/j
T1SjtSVS9VByCtXoO0f/8IXSRt/DW/WAMN+aVpHhdcZLoIa3eDejrUH3s8hrCKOs5Mvmi33Xslf+
d+v1geQoe1BSaZt5Cu5yKHTh7wSE3lKjvNDWFL8YvZ4x1H7clYPzoK0oVkI2iBjQZ5S7kG4MPVCX
0JLLXvePXmmyHFbmcbkKjzgMPU8NDj2yG6BDd/4PmfLjqlMXWM0eJFENtk/EZs3hw/cqk3RrmExB
+AqCRJaOa+n4spvsLtQ4o51JsDqGkWjbv3MUPfqZf6fjZiOq99cyLtxT9f7SnAXtFIwcR3e4cwZr
DOpj5Ic5tLnRsazNttik2um5+SUoHmQ949/I9Hyhcam8pmRE6PVS7Jsa+TQ03LmDDM7MUA0t/jwE
k96YJl0HmymR2/7PIyLc2VAXC8QeWOmftRN8PkFJNnG1jQLzv+Mfm/Lca+k+PKhsiRWHq2SYtKA1
BhAz6OaAbzAAxSpIb04vBAAUE1i8Ti16Ix7B2k//oH0A4pX5CquwQYaqDzJbUmlQTP3xhQUGFVP/
qMG/dmoZQQYMbftFQhIsA9DJLnjwyt/7j++7ryV72Hy8vU82+8nmn2g4Tb4+bpPqbdJOp+XqNDHX
XTJt3S6q5QnlAPlcI7jdNzYkaszutjQuc6xLQ1/MWsdZqTxbnWYcM8fTLD3NBDu5UzadLLXjBiKt
hd2Wfb03OzhKmLQ4SnVY2p2kXzFMvYqKoNX7R6e31UtfF91VEhigSh7DfiWPeud6DSMwOu3E+HSj
79xP4PhCXWBUZrFaKowIAwSqb/GNnH84eZv+r33p5ZYx8qnL3v3I4efeXfAhodRHsTBdxSwyYFUd
G/DXke1If1tvMKuCy9qAIJOzsejXTGOXYYMzbrHHGbfY4xhHLY4Ue5x5C++o8m/T7AjUrJ/Ccrqr
CdoszVqlWYPZ2WWqT2/1adKaRIfJfCEofpyKu9qM4E8DqLJTuPEQjc85zrjZHNZz6BicMSEFnHHC
jdAYIRqvj5CzNgj6PFpyOF5acizeoCXPj26Pb3/OyuXk2SFLr3uex7Q0clo5Bb1TlqNbHdFY++cw
flE0C6MlY2ZH3v+iq65wJMihyN/I6+PwJenOT5PkPl7CpOrp2S72vTw9WfAQokjIItoJFyr3HfUo
k3KXM2nfy0Sf/9KJ3ZhPPTLCndCQMFBKur2g2ZNOtP+mnXxhfiuN7E6sUnrmtRExXynsPP7w7Ifp
AOWfAYHpAJeKE3snkD+hKaWj62zdwp9YJrbJR1ToqnaU7vzfiAql2Wt5p937LbJHwxMss/WgfR+U
7gOyaM9wZbZbzR71N8HLYjl5NwQVeMDr8PGJU8C65WoXvoBC6sJ3BmJO6sIXUGmEwDE19t36d029
hLcRzEDrxugqSecxbuV+oDOcAHoFhkUUZmBLXAFvmPsYg7ZR6pDKEfLfqJEBHED1P1JB1qEnrw6I
puq/XS69d1fe6ceMQbvdFdqACXcyBdAP/n7zB7+Hj1P89trwbLT9VV4OjHmA5MFxFoc+bX3z8EmS
etQ3f1n/csySOV+csYx8iASrltDlY8++GTbNqCv66fA9jCjaIZPQ9M/xefHH7OrxiNGCbOVOP4uv
Fde9Mv6OCQE1XyiDSYTZfrDJxNzQDT+nf1IyFw3qqJfooy/7rW1Y197qaW7LF92DEd5h8DmYVbeH
5zSeU7WE7h0Xa/j+nMTOv0mR51+oONswveGY7g3jpF5SJFLbafFoXHcXQmiqsRvOGIY8Wp4VpeON
B+qv8M0rYHKM3T9ZrRNGnLXOi82iNDrKKWWjW3eUArtmXBQRpzQUEY9GTjwgFpLU+SI1nmxztZ0V
OeR1AY8z35H3YGUQILh5DFKDlxqVRxQA3oaWpsZmpGEdBiaWI+xLk6DxHOBWYfyFr9qQOtZdfePi
f6qTePMnXC8SVzXhektWn++FCWBufygH71XdEX/Tu0TdpN25jBn+d4s+b4Cz6X8Ppe11OJReB8Sh
8/FjN/F9bJTmwjdJpoJfQQ6P65DNoZ+8+dF0Xa0Mepdtw2kCfAmG4Lz6Gr0WnTOSTY+kufj9h+0A
G3m9H19pquaxodau5JoGCak2d1ywlO+P776T4q/yQ1c++Mtal9eQHbkh9V4NK9Q5ccOG7hXcORPW
4pz3nKm2tbjsoyUdGxKKhVudGhSZCQl4+80hqzR9sRMlap3D0GlLnr0ikNDDI4CUQJfpOTm3zVEC
IdhPZjnwgwSH29lAEHUnl7lTuhcg5vmXxR/H+2a+2EPOziNkIl4WsHX1fqKwBYrrV4FyuivS/woM
DnKVsCOBt9MsmUbVaRsQozatHWc7DtLlbBkMpT0GtiNh4ji6eI5G1fKoTtmdjiraOf7ZilO4tkFp
qZkdbBbVw6SxmDSuzk0CDEbzyqi8GSX63FzXhDX3uHIYJc3RZSVZEmu3+m/WMsrtiK5ZbeCY+o1j
v5avCo84Rnq1j79bJeHmLCLYfo5anXuD73gU2XKzcZqNV5vgbeOobnwz7RgPGr/qNzFIT7Vvh09/
yI8Ncu/JEOnTODd1nslnuXafZSl8PZBfRVXmqpfzqozuoPZq/Fd5bXw2Jrd3u1eyYGp7hFrNkRGt
Qs3l1t1957GRe2EUanru7OhIFnI+7oPGJ0EA39Tjvqjby+F3+afvhuOtsO6UTuHrWclU3NC2d67t
zulEnCIeKT5QTZxGVeyi1qgOXwTQvh4f0ULP49p5fKuOy6Z+dHvhS6k3BISGDaN4PV06f5gQKHEN
hN9MCLnoGq9j033xz2h0UZmP34lnN47t6yj7cZzMxcuXvLlGadLlsTiUOi8Z/7ZO1NwjjVtXBJpl
nzYpJ9pw8z2SNgaUpf0CesL4vgxGaouRugBXFV3kEpO25nK+NJJ1ka13J8KK+yBnDYCsihv/svqh
lZHnwxSNo8LrrwvXXgSv/+I+mN9CXoLGkdOFoWPr2/g+I62OvzzINoendj9+oDUfBgsZd7VB6xQM
b/UTI+8QJdNieDsrqvYx+fTpixbDvTo5V0NkjFhAAi2xgARaSG8v8R8ynhvUFs13vmqLeC/o27/n
Mp5bLuNJQcy8h3gOu2RbPF00W5YSxaO8/ZXUvjlr1ImMLyNlRyvtfH1xS3FHXdo9pbGI92UwBHOg
8wRrv1/uA9OrtlbvpwXQH1FK1KWrNFeUDf0eD30wFRTSUxF7E0aKjnkEZgfAAr1qjUFAfe5mcZHI
Xrdb957PX841hOIRUmSTz5p2tPY2dlqch+TNpmYmTyD75q3AZdfu7TctJ7EZLadQuulQsa3D+QhJ
0O0oZECbcxYx0BqI7Pfr3Hu/JBu6vS3qLt77LCcr3f+iIMGVSLsKA0v251YXM825UJqlpdmlNAst
+bp0nVn5NFvXp6Wluea0HU3qQKuHSUl40NY5XnRBt9qLvh7ygfRJWzgHJhdWycILCUIBRcEFqRtk
MUIuMBPTsbG7FAHRB6bJ0vAw2WqVEF2dYjd3dT3FHaXqBHLY6SGH9Uo7SksB1vsohaH7O6xXU6Mh
DdK+2NVEpz+7V4cZVEV1eNqH9nlobXchzcVXaKA3vhofiylCaNp3ExuYYVnbbdpf9FvJkEg7cshF
1NHu6JkP3Ttmru3TcJUNFxKQjKAwV8QIaEEd3sLOkXULou7xxvjVTfQ9Fvf8D20NMN7e/0h/aosb
/jpIrgE/etnbqAft5eDh3bXttLxUu/XdtHaaPFaT5d7POorSkH12cUITHak3XSp7skNu/LsW/KBH
fv9oFAnZbRpJGipPpua8tegdv1efGWHoRlgvAHbqgRgOF25hhRfZVeUfzd5dKIAk6ksf5m3FBkLr
aG9NA+TNXBOX2CqGmjo4eGzzrkQssFi5EGb0NxXD4/UqIq3p1gsKewzjVT3MDZVE5+2/mfi3xiRL
p8fqdENucpyl89ltrtyDpP0kfhEsfJ0GWDhxOVh4EubsNezlkSYWKqkRmvnZ+jQr16bX5axZmx4u
09Z6OkfpiybnwwRUofYXSSrsE0HnH90d+eY/snbIpD2IgtSjOnepDQvugzyQgvtg+oj7QHDeaAT0
A5uHhftgmR7e1UK3kOl0ltZWDe4li3tJrBP30nrXeci5x3obHWiEbjRicXIbLW8h26qCqqy3rPOy
CB9OIDFeapFEalTVRKrgdDwMq3kSabPV2Rt3yGuLsy+gw8fD6JwDH7jf4MJbDHARfcmkfJ5wv8GF
t0qeQi7F7uqZHG65DCO32AiKzKaZm4DypnjjOpvThxBVGRkNj6VJJKXbqVYQVzrx5jl+M5qxpzq4
Ovr/TVbE9VrvggPV66M3aYzsnkRJfO0cGLTtDkyCn7/RdxHR3X+sO68L7zfIhmhQffqqRTPazePz
Jb7bwNTZysK+t7JjsYOT89Ljo9KAUZWKpzKavIbTlE6qvSO3EDlKOVZ5TxclwtfGKPFEwkhcBu3d
QJBT/MgNvvzA/pbTJZyvJ07grXaXtoyIEnl0sfp2+u3qfzn8dvoKb/jfD/3sLzpHy1xZ2MrFhc2g
/eIdULiV69NdTnJYHift7dg8MMK0nVMNTU0/+Lp9S+tIJlnsC0oPo3tuT2zsu/bXBf1qiDqVD1QU
a3cQ95zcYC7a1ArP47wNRTd5nLeWuaJD0lRJ0Nmo7FQqtonj4xpsTcyaKrX/ik+LtnX24aX1Mcv/
J4XzSUCaYBFvNg7oKkwniOctaKk05d7n0vLRo9evL4bUJz2kyuBlYS+iKfzcK02LaLVlZdAguhbp
13zzANc+7/v350Nv95syzspkD+EztDn+nStNWrvAXs2f/+XgMnAq0zKvlkrwcCrTHtDM1MT6uMSk
i/5RW6TROcFfpSgjoUpr+BeNOF0PXThdj9RcI6wEjg0xS3NXlyhfB9kTZxtMWI1l/7HrRzSqDjes
lSgx1V7bUcZYnLvyFcAI9s0suBKvt3FtPtzcWFoG4IYTybSzX0uW1sUgLUtO6WyJluUWDLL54Ebd
1CG/SVfxjXL8Hq+Xo6PvUiow7vByXKvHlz+6hz59LV91gTL/ICC0+Rme0spQV/6WjK77zl1WZLdl
7tMaHtdxBN64js1pZgmcyjRFLj0Gu3SGcHd4SvlHOM/8Nk7FFbbi8Lqr9qrZ8/Lw3P5NKzdu8G5e
Oz9dEJfFBdlKcjz391kfk+J0Dss1eb8grsnmde7dved8HlayQS2TAdcX1B0DFlU3SrPh8WNZCup1
2GwiNg4e50HisfTNo6DdnbX77YTHqHMb3n7ey705MWSZ5CKUAacSJpqMgLDKt75KQBKHSkAZYHE9
ERzxW5+F3hn7BWZ/0BxxXdMcbSTKHIPsKLiu5cpQ7lBNGAQqpaQLevP2arp0BJLdkwyfi1gt4XgD
n2WPFp8bvtfwIOmw0jn+KfASNzlHf+LzNQYkuV/TbuWHas5SzRVL/q+lA32CuLDvi35jNzJzeaVI
ZotzGG/jmSYBgyB6YAM1zTv4tEIKb4S0VupMga3qfTk+t+6eUtPJW0maXUTSDm1RzoOzA1vGQJjw
+W5CZjKPKxemQ+VEyRAbEa4S8XuB8ly21mNL7eAWqVdJv+RF/KVizJfdGfUhBMkC1E7fotaW6mLg
aJQz4ATH7zyRXo6W6YjnupE9uVtYwbe7/nXZv+frqAtKo0/G3epZNf/ubD/vGL1rg957rT/6gPPO
vBwfOC/OSuvhaW4Y3BsIV+iY+Yl0bhj/ogcOTEo6z5tXt4/lv2vbQfKj2t9QFnFRQkHht+Q7co51
0Wmz+VuFQrNRCw1zrf28IKmc3nIWDcEofQ3BLtthjePA/0IZPlx4dpLYqpww5+JHFl9pJ6LYj+7q
RBg/iYzPUZJ6oXdvflYemtlW+zPqtX+n6UCeNnnynFoCgODpVH6CgmyXZm3nhAxOrnOtT6+baYnr
IJucr+PTfHTnnx022nEZYo9UsXu4dAbJ5U3RXWNDzXrJvzDievagFaFCO/de19DhAPd1TtKezJoP
t1Pfqod8zMa/WsqHa+/4+YgmKC6Hf+VV/HC06ZSkkXadkkPE5nZMJpFtRo1KsCtJEjG/+7n9TdYg
DRcpptwP696vG53bcF+oFGg4nJgtWgUnZgKOd61CkCto6hx6utDWeXaeFfMo/tD7vuuOaDIoBpc8
aQVZVDrNuuQ2IhPIbZZ5spbIBFobyVoiE7a51ubhy/5AbSNYqwUj4BIha+FHd9k1dJZb56CQiVZx
YzmikMlW40cLZtZgbbo7Tk/t6Wo3O2tYEuaHz7T7yaH5L1LJOV/zea+Vr/ekN0hSSW+QpIQBkKS0
AYsllYWphfP49PhQZUyFvEkNEfLWmk8iD/JyGWAdy6uTI6r8LW6/AnZo4gRXr69stBCvJFxoHmy9
bw9+nv0t+NvSpml+mfTWzPSANxfMiZ4JbbvWXxMnQ0idwoSW32D1VfwnnOW5NVxXhsWGszZkF0gB
wd892JV56c/ja2ukBbAmANUIUK6QMcxvEJZvbFI35PwQkBfFDblezfRi5pdp0zDyEO7Gw5zNtKug
w3csD1qLQcVB+i8Z7ihuVQrFCg0JgDhut3XcbnR+9E1m0wV+PUzLTDyIWOLu9TJ6fKx+/B95lUn7
0fOEVj9qIJixRZcwY2uGvKtRfcl4OixOANq1TgB7ga528pBaw3zTYion1KlN+J0RZguRE9gO0g79
BdjOfDUA20HagQe0zkxYh7AeumgjzUw+ZDIPXn5KDw0QGg/Lnht08fzHeeILI3LhPVeme65MEv9r
QvbhA6dfPw6Tzq7e6CKqVnThhlfQHhaAykA32pnQ/qPbvQjS+OpHvQMWkY1WanPWvs7cS4uBwFmo
Hw2EQIuH2E8n9OkOv2kaQPMZw5cf6JF0q39BtlrjDpl78wWziHHl3kvTIDeT65Ku0OpCukurHpbc
Q0tNYWnr73SfooCT2wILbnp0rpd2h9dUnl1pmixmy3KIoa7sn4h49tlTEUNd34cY6hblX+/mKtmF
HU26ZK5JyjQ9Xt/H9dKb/fDGROiYHtKbSFTTlY7BoIUhiKY4XGF9D6UKRpshrXY9wm83dv91/K4E
ZGz0cRgb6wwmAQhOtkQfnb2YWdV7WfMzQyQ7I09kE6hKw+EotAvpc9zQhah8LZlTAGLQQC9mRKB7
h5pWiKaQOHgW8hRiWkqzJg2/Iz1TUEBTt1/Yv/9KmPCdN9XPe2pG3lNN/w7FaHdvRnuikpVeuSnP
kCvI5q7JiEgqS0ZNeeinAK9ArlhJMcY1WY+CndS6pAFXuv98IKfFc+4AHLlcm/FmQz8aIBfiA4kw
7dtBH6ueLWl76wPl9ezi3KPTpY99PJMmU+ru/xa10nM2f6oGULmA674NP+OD2EsT/ou2cuegGC73
FhzUOetcdVvgziFLMUPQP5muXCUNIJfrvQtTyrswfsoCbq0RowVjacFY9d/Z9Z8DX+3h6cZec59w
WxU0a3ZfgFJNGGGdtA5SX/5LuLw0+tddMAUiXAqVzHbBESj0nrkPwaMG6lHLugalRB32cvovikmU
72gTi3luYSLuh8RfBbKz0e53aR308Sh3Nv29s+BmVGXRzF9S5d1nAYrtLEThqHzOy1F2H4F5nsV2
ZOPSerK4TORC0e7UDlOuPBiKRTbdrHsrUa2wvJPNerJcT0rJpJ1MWs1xLZlEuqMrmDf54lztubNH
N1jrjsyosPV4vi2zPssjHkZNXkO6vlUZeLuu4jI1U9my+sW3x6jUHDlwOmYQbS6EqnbnxzFlWiEk
fjCAZNPmdlbfzu632aM5g2bYsswEZyBboPXgAflEaHjJvYFiBy1NRZ9s3RjW7mHpUxP75vCEq10s
t4Pygtqw2q8Rfna3BnV7mtxXE+HKxdRH7ettoy6tbvr3Sidjw0vexluNo1Z9UCpsSIIjBtqDjuKI
PatZCeSf1m7SHN5/Q91Z6a1X+e1hJSM9zpyM9l+be4K/J9XDPXtaz58ypoZV96bF8vc4uN/1nQWd
j/DpfcaSTT8UlxcdaYNAleUuroqfE+TLbYH6p5EUBVK3EtC0JHsARX50VPbprdvLTjPD9MU5zqsy
qr2JmeiZWPOqLxKzvSod4rwqr623V2XpExmbE2/RMK+ux831+Hoeb8mQholz2vz5ePhwld92+FCb
PzcPH1bl5235OZM1ThN7eD4en9Lj0yadpavZ6jo9trtVDnWmqNG1TYIWHy795aVb03/VwDmGaGpr
eeplv+vDurzhnXsszE/2TYLk6RFmtza9nafF/GTLuVabpv+PrTNbjhvJtuwXwSwQmF8xx0SKpMSU
9AJLUSSAwDwPX9/LASWv+nZbebEqUyKliAAcx8/Ze+3klg7XYrgqibuggYMNcjYl75IwFwaHt3Z0
g837CfkXLQoYWvv0ktElo0GW0rgRagIs11goNzieHHsDgUSd13dCxMcbnAC4OI0UsOvJXE8RfCHz
FOfn2TxRMBT5meNdk5+HnBw4f8LMyZR5cl1kKQUyhxxDs7/b8NYKivuzKHwfCt3mt5UboLCHUahc
JeWaqNfYYqJMa5K5SNDofqf7++EvE1pZ90iV7+R0ruk5sJPTI0aISLz8v0zCgZqb5FHQpBGlt/Qi
N/Z8I9xqQsK3EfgItwLCR7jVkTTULCCSZ2kF6ZRwSzT38yLy3sgXy5wc/MnmlBPyPNDIJwR6umDJ
hTTBuAqXrcXx8fTJ9ok4Nrg6IdQ43oi3qK5ldT1Gl4ync3cZyaRGryezlzHC5xyX3Qg2TyM0j3R6
znghiT6l37P1Kdi9Pu4ADRhUtWI430RiMZxvWjGclwl2AcsMzKkIJLS5sC0Eu+Ho5zRgq5yIHx8v
ZJsjkxBeSHBbeCFTYgO3ZWBqkDy34ePofA4cnDbMQP3g0MVxi1MHJy6Jj45Os8vK0JnPrgIJCgDU
7OaEeG2LELSidDlAQQrmDMWCFJyifQDazMhzIwUncN9oezFKZDz1jDuRbaMLkiaUanIqwxr2T+x0
kWavL/uY0SAwxhCrBW2C4xN+rF44HDOOPU1GsYPLuKTS0IKRZtr1WTXxWeB5Cz87i8sWRBijVKWb
bCMmQ0kGSvYTQYinokKLCeVGDSEnwmciRFMJTUVoL7FAArBjRL0rx/Zkol1oi46NLafQbhync+Pa
zdd9h+QkTcsw/cX8Tq7tS0jpxv7DYv9h0YJCL0BSQHdGiu9NT6SNlKL5lIFQAKGB0Eu2O3Gm/44s
lQ2AbHrWvgesb8TeYvVbjyJHMUf+pgNHpTGKSZi2Gw8flHcIJIz5nBL1QXqF1odHATu+raioCMDg
b/2ZEFRWPpI3MVXfUnqg4++hvMYGyGebQPF1+Mn5/4bVkhanOgtlCLICmRiP2eeEmxzfsXybB/xs
+FLFEbdbw9YQp9wB5HV7Wu4nrT39fbbvGocGUF5wMDmDc2NvgOjGZDcnxYM+eOGAKyZVsL7U8QUQ
dWRdOCc76zY85S9MUd8a+LlFptCuz9jDi+TfMRPV9cvyzBmIzmrJa/+2voyNy5oxYTO0wu2ju8w/
AbLxGVX2fuuo6p9Iq/3WGRb7rrz/r1uGDgW3DItNC+RqgWALwwskicLpEIn5LKWy69Pxg2cSK8bA
ARWCaA/gBfDPtjuGm4bb5c7gcbtd0pJDmrhd9jtmVcUdI6t/7hhumorIG5GdJ+4YvkYxdwwCWo0g
0VCfQ5X0jfQMabU2OZ5dmm0UbXIetq4lJ5viNnBAOJOdQoOrgQWEHkK0rabsv85V42XTH1hgmtGe
Yp4zo9DkGUGjHGwpzKnQHLm/8Gnb+RxxfrNnZtqNsKBBPG5Nv8aojGoDaSfxr4lfobXEuUotOjnB
84Ey3lt+ZKRCEURGM0m451hwtudWuOd2VxmjHOY4f41y5Cy6yrWzdBzSzy0POu1CutKuuKsRQAj9
bH48l/SMJCjLl0aCTnOeCM88IQG2qCY+AKYjnSWPgAVgQilc9QuQQlMKLHIPaeEDOtv4hPfEPxBY
wWPWQ7/LNGsE12OPh2BPopcWYZTdKcwABczppflm0OpGTZaQtnSeN04iTjcVRCLk4ncYtcbdKQJV
snGHaob9TDMEU99Znc8duljMV4C+SFUPS4wAm4dPQWE5iHcPDx+E6MLwUBrrm6kVXythhbnldj/8
NoH84RurX/W+gZMl9mvdKw4ehULFuRBXiQ2M9z77CX26DiGQYK5XaYjPMtfCmHYGT66ZQ/G5hrne
EDzGrKpCuugu2oO2uvnL6GJuPPCEu/SzQDGu84VndmxcjsAX5ovBe4zU0TuAgXv+SdoJGzSL0Ovw
gnAIPQyHScFVRKiy5o5OnKLhj8gUSHOwPBobIjH7PyoqShqWark96geyjsbiQluDIo0RtYQ3tvQN
NNYHb5qFLGZ+ZBgjXXtiRu+IIiaQjtpXWh97w3O/2ynkkDygtoJUocHn0iDuY+4KyY6GPwB8AMEd
Jn0Ap4mxYZkHb/7Bz9jlQyiIUBpMrcA4ri8lDl7UCf/pe8XoBrkpj2sg4TRYtzC09eXixvcXeizC
VI/OCncJ5wvVZ3NE74TKovVbye8R3xGWcOA5b1vgzyXZJkCEgqSQRU1S0D9vQwt4qkVH1HzSyQH+
09z9jKWjs0unhz9+nxztdSv7GxLdgUjYWFQEVoIY80NOgFy/o+GjUuBfompKVFEmIAND7dGqb2x6
CO4pjBbEdP+X5J5tj2IPpc2MaJEEH197m/Ct3a93skezq8FICdD7ytnjos0XtbqAjra48UrRmpUw
A0recVu772LdrBcLp7de+C7oU0YfaCQLHEqUhvSVwo6YRCWolCCqAp8fbCJbwylIiUeC0TEA8CkN
QTIG9zGIqyBJgnxbK6iZcC0cxTqRTpB/Tb7olXskw40Gj+wvph+PYvGY65ng0DgXR4EtIYajQD4L
ewSqp+wfFIgzMQcBAHLMoNx5QHZ3OWZF39cTeT4QFJFCjQxGnRIbP3H26aWqzrj1tQHgk+iSm4og
A0IhgB6sEZYTkHiPUAs278BTnwk2J3MoNUwAFdc6iI8FdSWfDCJvWnioNem9o3cxpkD3xh+99cxH
XCATb8IsPaUfyhcxk3KBP7B2QSKabeaMyPLGA4DDX4jz0AUxF+x/DBQZ7yqAhf/I0Cqxn3SC/gpb
pGaFi58cfTpE+Ic0JuW0zkxkTkITz/u3v3kUCLx/d/HGCMrCuRwFo5eGEfpJeRMH0mDTvsrlt+0v
sEvDadCxG1CuIX+00EFyjUFly139ZxKdue5yOiWb3WNohbIuogkJZ1IjeCqQJLrDbMhkiLrj217s
FNu0rWIzR34sC0Ukx0Qr/vOP+IdYFjM3TKSbPjJJxMxt10d2OYqEb3zdTxko3zllsLTcj5/v7xx5
OYzvR15eJ2R3YWU5jyMZnDadNz5x7OFcA9i2GDP+k7w3nWjM9syUo4uUCtFSVyGpOFvDqdnmvkRM
UtrtuxaQ4RkV+qbnx35deTVRrF/3DYbahJpkCqj42BN1DH6z36hk4QXoNSFBsL2xJSFq5Lfv38Gu
xJak9HyfSnD1G7c7P7T+Dg+FXClCKynZUKhqXyGqQI04mxwja7+ihVn7xeQ7um3xBm+5MojTZzq9
skCf4azxyJeJgyM3tuijXLr5ougXMGW00FeH/hLpLWBwEFUR4FKjhcmuI48CQHKe8oRdBkLg5PVH
r93WYHoY8HHfs3DfV9tiGDbi96C45Ln6j4SVgi6HKVz40WZql2FgULPJ3gxjv/YIbjQVYuReLBQi
3I44M4iF4ldJ/eQzQXu5LVw6LCw6rExcwe79V4X6lVyFQfQ0HZQkkBM6xdZTz/p3t3nT0MLmTd40
Nu8WWzNUUThE7HL/xdkYnPBh3y6ktPGl57AvB6YZRBz5gedbwZqFMkfILNTYsbOwswKYUBNfWWA1
4u9QwtLfwGbBxcVJUOo+i2GDRJ24CqtyiZQMG6IurMrpIOBVqPdJCucuphihp9n7h8gHh/qJAau0
0Jq8xD7DX2foSDokQqmTcj+TJ51BublfgaFd8R+V6Wn/BURU1FaL06hvBE4femHQpMW3p00j0Mej
OTB52jyatB8VUPXtCfUJHUg4h1L+gijqjsJbFqKonkym5KYkNyO5rYNA083/8mrQRBnK+XPas8lP
ht9YC7BdH+mIcfzbrAUtskNduAsW4A0oLOklNp7B62HGXtpR8cRXcY3exWW6kjANSnKLeh9A11uE
i/plBgYet4ZYCWdyBICUp6g2yf5AkjSFDYoOEBzoPiREaSQ5/wGelWj7MZC1lWNe6sbXJ+HBP+Lo
x+SF7MiukDckJ3ppeuYgcM0cZA7jTMz4OTVxL52ORx58j8bwoNyxAD4Uw6OuPqjEpqoPyfBwuD9A
vCiIByIW/qYTI7NStF0J6kTRZB4uEw8KKncwosZqH9JgScllAPrnFzyFZ7/EHwch4iAgEXs+kJQK
ZFXr/fNPN12uXJFRbnNyJmxHUUXSDoeAPWmnQ2e8HZ5n8oaommdnRBuH25hpDk2PLa2NqDYNt+G2
zIGAVoHznDAas94pCzPngLsRDMELbR98BAyxaXyFzLal0V+OvsVzgCeGJbieOR8DMw/Ln7FNHf2M
X6Xq5/l6FKqxkt/At1Scl8VC33WABMTZjD6m4SELLEav2wI2CeFUf/clE7rJxj1H5Z0nggxOOPZR
wZXk4ZuTGlpBPgzJvoAV4OVYeV6aPiAkMjUDkp8JUSIf8n4/Ne0JlHVqAqI9mY9X7amlx7wpEnUE
MBvkBMJJj6QHeTwD1ELkoaAXxXiCXnT9MGib83zggKD9T3IZoUosTgrkKgGho/EMh45l8n2JZ31E
Nv7xFi94/+dWrre7OTmIuxn/4JR6AxYbk8hat+HISQDyO1ndLww4WUw3Kc84wXGPpcKj7UCCY/AZ
ETM7C8M2s09M2vv6dJAy+2Q8xfjz71BcmtBE4q5EKxB0+H4AX0rf2yPBCq0WQi2GUk4JGRJgKJrS
XmAAa2iuTCAhA1V0AsJ6EosWB2Sg+3YLVaC7YuEsneMw1QLMpessGHEG8aD0dIUxDmkNh2t0NkXt
HUnYtQSfCbrb8YFnm5jSlYLvRqtKHLm7rf6mCm/IPgUohCufue5frQz0SHs7k+f6+sblxHCAxu/9
+m/d4jJ0xmdS2XGJQqA0Avo6Ry1ckIml53U9NyYzkAv0jPEb8tq97W2Z14N+azD/CVI6huzd0oOr
h9QG5q7M6Fhx40U8eP5zY+/qCIRrMzAg/CRjTFqPExaPhzbQloCoI/S6oDcAcehawHtHF/2wgZV4
70qVth6DXCIlWdi7sejCSVNRWaDZPxURyjExS59Jedgn6ps/qPrV3aVr9QtZ/v9b5VPic86gymdR
4nOoYW3dafmQQCRGsIsnFLUuC9cUt+DbQuVtuECWElNInYEsIXX2fsTSLZNuzFVMQFKCtPqQFg6Y
O8CGCH+R/O6LGCByfvkZO6iJn7H/gB3UhFaaRTqbDh2R8d4ml/5MZ4PSlP1oR97t30tH/8mdkP+l
7rmGf8qeZ5NJWvDsgwqBvKITSyOTsvMliQ4yggsPOCM0Rx0PGAbEnumMiFDHM8dpoYX/yvTvBOXd
xMfyL3gJqxIwgGl9uEcPwADa6EEC4Ujf7ELO8jDQEmAYBoPCVD30hXEAhYIF0pMREwsKxR6YevyP
QsHf7N7ZiArpr2TX1bi0yHxRjdjI4hVnH+oRUc9Qb3Ahupa6CLhT71fIL2QELjSrOYxdev587dIB
peuux+NVpLba2YnyAT6Yg7/QbEN5RbwTyqTVG0TNntKv7EEIPzNQE6R4mSGzvv4QttmpM0MiHWWY
UQAI//8VRKx7n9sO2Aq2Hcx/shxSP/AY2EZZoIze2HwQayC+IXJmtwBKqJPAS1lsx37DmnxiVnjq
Hiy/nulsz6pNT5SGqDyF68SJWcRr0RAlPYm9IkUXVoXsW9c7wVPYPQ/MikIoYjRHSKlqafoT1ot/
Ek9gdr8q3bWMb3V8a1CBRTc+vc48jR9sxUQyC68b7GA+ETpYQQKrjMHT1k/iNIP2BUhiegHa027c
HhkQFgcdu6dBK0LcBhwtvYtrQ1CSIALtUKAe46NhTz+AWGAKnb7oqZuR4VDb8+wFdJnamjw6IRim
xdQiWtu07WCzWCjc0baDzUJtHrfu8qaA/UUuF5SyqAaPJgUIH45Y0aNtb8TpDgNGLCJ/D80fiJgB
dRsMUYyNKPfgCcFZQki/Cdel4mKm175DDnEz61tfPTAbjxmMV4/39bGGKR09gtzKQdowKooeozcE
an51Shln2gbmPReQ8BYBnepEn9NaknG8QYZXwn5bRJ4/P8NTZC08ZfGwUxQHuFhdBCaVaNyxLb7f
kfus4ldZRxxNpJqTb4uApKL547R4qBhRYPslz+/g0Lujgo6fpQjOxYOMdPn7nDIj9obXhM8ip0YV
nVCGB/v8QNv6oRb5of+NDwZezrYWtEuFr9IXoHOqeQyfFKCsmmgHHAFZ05iDXcM2xHYGgIG0jLCM
gqUKlFFo9wxuBTvB/4s/6RX5SK9sQDE2m5FWtlvoboYvlVwlxLd0Oqgk2O4tHt42PlgAw7XPio6+
SVnJYIcyxvIriGKgk5XePmy1znT0WaXld4xKtnIHgTyLWoeFPJ5ah4V8TyQb2Wt54q3vmPSMoVGG
cKwUkuUV9GS1U/7i7RRq8+3t5B3FsczbKR/gZsk2GnchsEffR6CLyUMFeCuUV91Z7fJLPp4PBaNR
6kBHBz36g5kBMM9ieB8Mm4h7ceqGx8qpu8LRlv4zbd0qckemJ2Fus7yW80zjl5JwZI8Azg/CkQ3q
G06Tc28FHFPCaoilRxZwTIgbOW0e6cwR+TvxDmvj1rKrY/1EK0DVRA+N//BjTRhWM2Jk1W+KgJ+L
Fb00g74NK6oxIyyNkNnfPv6zcppUPRmz78U/e+fK+Mr/0g+hxYGep9OfaAwuZN7VAZ0K7G60zXYj
OW0z/oSOyAn+kLfOu+BSSrZAXfATSwTb2Z/gZxJ7Shde89stTtd8yhP6KcHCYa0XL4Sjf7QpbvmK
1ray0XLj7hO9TFpY9DLr7FrZNzULJyQXnciR6Ttif8TKAGaDN3es70fybtHbbgupaWO6aG//lt/2
PAvxU29rYiRJ1IUlyvNqy8Ictgp9Za+JnceZrvYMNVfU5xaXTwbBzu1+sq+8ozXdLWcITXGdITRl
ITRVN6GplPodKiOTMCtf4/832Ax5ssCj4arMAmrymBMRRg7aNltNvl+kCm3O0dfpgjEmoZdDSe+s
SIu0m/HcYYo1rnV0yaPLCm5uonPnACFUv/5NtBuxNCGcsQ0n8HvTNvqL1l/M42Wqeb5drOVa1ddG
d9AqMQslvzM+SeWJcYHOrKA81amPn1GktpHXhqfkiB8pcsuVmBexP/2vTej4Y6gAaMQ2ln/DQimK
HlRkdNrvdyVM5/OBnZsnoq5fpdXW6axhISCcnggOS3tKfkWpKyESApjBA9qdEMUS2s1gG0voNm9o
NlxfjAvpIKYN83OOH5NIBbr9HY7mRrA66iIwryI5YXE5RfO4gGU/ZOIoIojmjo0lhB2d7Rxo3voE
Iw7KuOBRMlgNRh6Em36G8zUaIQ7XaIQoGXj689hQzWB/bNA8YAE/07BOfW+6EKQ0HQQAi59I6QnR
ylllw2azlQXTI0mF673LhetdqwVKWisESlrOT1jSxl8JU1OU2JfhDmH+bPPf6o73kT0fQKBiPHEw
7e4P8XiTstuA4Cp6VjGqwuOFyoucCvodUrLi+d7bJNxzQmORsBBjfljcOAje4fLjjkEzxT/SZeld
CdsBGFaGuaDJYMnGbr8xNJWfaK0sggCEbyt2AbUfkSlgMsHUsiUy4I35u9mSLoJ6SNxQ1Iu4oXQI
Whmhm1iSZuvJs2lxZhbxC9LK4M9um9f1A04AC6+aaQOD0TIx91n6c48hccAvKPjNgNboW6H7pGU1
ZVf6VfGy9auQPAD/4fWsPrxu6k8Sn1GvAgefCp/6kwU+jvrzMz4BUApkrN9Hm74MiAoK+7ChY8I4
08A6jSoUvxZcKwo6OicUdLt1h3KOvGiCh/aMbqRb5EVPZrggVDqgiLEXt2eMV5xr+SRlhFGH9Qah
WSIywIId5TXAhoc/OItkYVgGFdk7rpoxzeC+OpcpCudzgg5VDV+YXzpUj3km/jiqR0pHsHKQ4FUn
6WwAaxTdRIY/XNFjzQBBtiUDmaE6Vr1oWyUaAA29u1gchHf51Sx5LA7CHUETOUeM/WfJaAK2Mv6P
9peCk51XvIuEUGA4g03BW9ik4GkBzDwsX/cD8QJlCW5I587jfiCuz+lbwtkPYj0lKs/wPR5Ucvfg
GbXxWCtGpMzFhbwlNTelnZDA5BiL4NpPnGa/0RjayfbCOykjOrQ5jWGW/GSe45ck/sdyP7oORAtB
OCJ0Bz0mR7LkvfuFBJ5pOM3eJ4DVTPJZMGDwmzOeYpIPobgxhTRLHf5Is+i7MxxAnQUoBXcuwwHU
34Lq0rkcdfHjri+vzDdpvBNZRxSsLIwqn4AHgFs0dVUAtlGIMvd4yqMQPLMRv9ZvfC/D6fWR14YR
ikgHUoBOh+qkTHSiT+t0mjFYqWQinROsNpkDnBlQHJHI6uNRfVzUxyh91FNyEB40qNwOwEZpuAFX
RodgHS5LC8NLKLU0F6nyD4L3EvQn8gUshamdVe1Mbmaq/Blk1FLwih7oMxQP0Jf+E9QX1N8fElNT
6GiqGJzs9qcVPwV+Gp2xhifmdvQE7huzmZ4ALubPjgC63fV3/YZ6gLEHhqUDMpMbUFk4BfJtQb7e
/k9zEbslzEIuCbjMIBGxcssnQEaLFaImpxdAR0A1Hos3HRAs3jVqvtkrFK+me0Szu7FpHSBsnDb7
rcXQkTlccGwDYxHHeciaLMQ8cDPLRCyO82C2Ugb04Jv+9EO4hGgpcv3QD4ke8kATCl4uldtTX4FZ
uqnzlQHAPWCgVgV5EapRkNGwdnLEueAxqdz3o3e1+Upr+TbKIhWZe3GBuMB4/yQh4cSfvaGogNWB
osJ2rCXf5VQwBgcr5DhnRoxQSRkIUCQSwFm5Jsa7DXiMbBkdur5ei/KWzLfYuGl0Jx8Bm2TZozI8
rsMj0DLooASc1G48Ej30UGoPoOOgmljqAxph+h/V8JAND/HwQEpTCZJbuy2gFCyMJ3e7xUM1isms
vk1mmc8eGTBtMH/yw/ho91wkyG98tPq3mhDh8o2p1j5vRBzy97wRR8lCjIBPaOo+8iQ3lZEnInNG
noSmHmFIfvQtrlwG5SI3FQY3JhHgbxw2M3zo/NZTaYY1R2OTqi0czdDqREy5ZQXDllF+hB85BsVq
r64iTgtk1K59KHNgVOjMO7S9MJEKMLyofXGNUg9I+DK2CrKiBwC8clt1HDRkgMTBzAyAohJ4JQwg
yJVxYPIa3PGInjesMNoC4joG+RgMTCmrYHchEZHr1y7hL1Tk3NP75f63WKYiqwDDkQOUfCUUpfOA
Ny3nBkMUGLSFgYi7WlyGQgnJWGufaQH8QIbPIFA5sXVgyoEqhSknOwQkXzgSYlQmTK3nSiE8D3Nj
7vVvCR0HXt82c2batjAKKP5k2vKnsWZVZNqW0GxVmgNcr1hYxYEOgQt2L8xqZkIU8glZIDYcDCko
LjG0daaDV2VyOphJCOzwgdCJAMaMKDVhQELpT0jm+EbKIfQnJneM/zsPyfRCS+uCKm+tnziPlJWN
NxJnHSlk1FC+iJu3SRNHYMfqt9XScVvIbxfEWpnIsIu2raN+RtGuzOdJJz3LoVAkOYsZEloJmsyy
hxdwVxQgJ+CiFVcsbcptM9pjVvsfgO6g3XHaVexX7Svi/ch52ne2QQ2SOWgn0DnMVdnl0T+ZvMN8
ZiKhYJ0IKfCPN9KDnfQXNwCLb+YegHfC1BODBbv44HASI98ZzEj6UbuNeUpRga6P1AilzcN3am6I
oKlu7qvTIKzYFqM2lkozKT/HA1l4Z2ILZZSTFgEypDU7hKWKuL09a48UxaR0YReQtVduQXsF6LAt
aI/mWcLEcHS0V+oXTVjUyfQlRpHViKgZghT3LMWdmUpTGmSh6Esbou3c/tzATwxoGB/quBpMsRjN
MJfJJj+d/Hjy5aO/bosnMOtA2vXsgDOtiluC0qi4GeNNZ5PMb6gdFeMazVd9vqqRGJqmnRia8tiJ
6GwC1umFJA41xp6aoG6pCUbqIUWNP4h84JALlAVNQ8ltAX0y8xGd7YqzdPiXS0kbxDKd8ceeaYgw
o3bply7PBPbReEvDFSG3uD5r97Y86cupJISqO3NDoBAFfgGYhL2BdeQuaZkP+TWAQRQbCxW8z9bA
YmvoNJ+tgZzt8oQbraYFixjdFccCh0cfij3u8vXLYbff8AHgwAnIyBT0mR2gxr3J6Zrbk5smYyQl
EK2YOIQEDf7bXNv08r3lGY5m7b7m40v0zlYKhykrv7RvKt/zsT7y4ESTHLOHUByqQlGy9gFbK/dT
9BMtByvC+bBpqXPaNTIB9K6gaDIw5/8zHpeJgCAKzAEiTllJzBUjFZNAXCE8kQCAYEnfchCE446Z
1dbOXVIiuEW0O4bylgHTd6JSsO81aMmFRN7ELp2eGZnd8wsS+SHG+EnEwtWAub9eZfNKTOM9c5Of
kDTv2RdImtHwZVhdIIKEx1XI5cQiO0KnGPoBvZQw1wV7teFNjHs3mRBTB25qqNPKF9d92mMveRxp
vwFRglOvPZR/FGTcrXiofqG5/GQyobGUB+H0RTt0vN3xXTwuwet3/olBOvqECzds619eCZPgI0P1
g3KIhWxofWldpDX8TjUPpid2K8hNzDImCNK9cFXXlu0mYDtFvwLwHe2Q2hTSx5np6hoixSjAzQjx
I3poheEq3o4DBltn9XvKgP7aKtcsuZlkgikkY1xlnP2cW7KrxQGmvnRYpuLLQTl3xTlqHESiFhiO
a75eGvUcl+fqyLYSWoQggLFZz0t+SZJrhzGtvJUGpd9tC+6rGAoRP7r5VkntW21aCaKbwPTUPvnp
Ez0F5vViUt/Y95eUrpQlpnyfHYWd4jD28P0t4To63+G4gzGj9+o/jyiiL1YNRCaoNdK0ApNpUROo
M4ksAVkICAOPE4EQdvRbQrhGwUqIFNEy2wmdQ3r+ixNoi65EOTGu74/M7YNhIq83HJcQBokcNDm9
p7M0e1cy3zSebGRgxAI9N1BobFT2kiMNKlQBDqY7Z1/TE8QQsqlGrD6xB6Ea/w0mFbIPWDuoBFaJ
RnuIaSDYDJHzx2AQIh2LA6Sd/zj0/rEHUE0qCyMujxxma/LbyK8hY9Kzm/xX9Scttr0V1r+17lbd
YA2YsHr2vOogpWe8icx3iycFzmpwNnP8yebMMY+nEtH4FtUD83KieaiKmlpHj2j4xIjCaMm0c49q
QQm49vZkE1hhcsPT+JwCCPMIEJINyP9E3oTAvOT0qv/cBcJsajx2P6dq8xvdOf2pxBQi1OAVkg85
qP6zavNoJgAR/9LLd9RwrzwmKdt5TO5RK3tth6OD1OziHgIsW/UwXk+jcdrtHDrN/w3tSPEC2rEF
zyo/8XVlP60A1/r4evcCj9dPbads5R3+Vso7KgoiVijraMDtlV3PQTaysUUU5KcRsEgQuQ9GF5nn
QVB9+WWD4JzVWd2f7RVvgPWmo9Egm28ILOLEysAkbwwROo1uxF1zcGwCODlwlzDbYGnBbwN3iRMd
0uGMxhZhGGiiz9DwOP0sxZ/TzzzBnHR6/xUQZ/l23IBJPICEiA9nP4wPcIU558xn8+eReYWNybME
3y0iWawlGCSn/8YAZZ8ZRv8dMvZ5KzNDjhgSqb1/dAsdQ8RJHDKITALqw9B1uBwQtmxj164JxvlP
6AzCRTb+3+x7xu+BzZ5ZDcmLQsDGsxPTHpojyhVkP9Qo8hR0xL+4nKmdw092LeRj0/0sbUTRnLl6
H1ColW2oPLrcmd+o1FOyH8kHJBi0DQ09pEsc42qDTUMnOxXFaNQJL/8EuBIDhXthTpudF81W7yFe
48blzPMNfyEcRImwMI7SqrAOs3pVsBBXtsLlj2UVqRsLCSczzuwfCfUZ8FafgABmhGpFc4Q+g1UG
d91HOTMAgNd9i1kh7Zriz7id0Re4dtaOawfai+IvdTgqPdCogQ9pU+N0qGrIeM+9TmEOKwjNOTEM
ZInkAZHNcRfc16DTA0ckNsOTBe+CAsFZN4oFgP/2m0P+Kn5z+3BJnuA0YQxgCMZiCMbaZSfMzCU0
J1viFR8fUJExFkBm8+HJTb6NhL9U54gCFThkycYZn2tu/PGEHw6+kLgK977C76NB356pOUAP8Ubp
2+ohNG7gEVoGrL50CD0SBWzkEApp697rBVXsA5eD4WLWh0GLAAyrAGOhLxzRk5FBmdAfzj/k3wCe
eTJCbk16nnVEhuM/rb3BEv9W/k0N8Xv9zdMUiwLQLSbPHb2C0rkIcAC7eSNupJUAKvb0DWAmkzQi
i3tpfwnAEDGugUlUcZp5qGshy7l4GKKLchD+Fe2riwKSU8u8oQReUQNzabLmL1gd1Ny7gLplUdXw
LEUnS++fum4i/MeGKZDjGUCltJ6GNWSKCCZT7LDYC/7eYYFRsMNwMMFBz5mFHQb7fPSETwytX46b
EOSJ5k2SV9PgWskCEFCJhu7WtnpkHtuCDM6CspHABEesCXHj6AIHP3Ls68QaUFem7phyphBt/vqH
6mGqvyPbRKCVAaQirOV0b3FKn9vhMikXGfk9wPjipk83RRdIuGR8qDHkPWUCi3nJsAz2lyqIbb+6
xbWP6h6dHKtPgfEhcYKPgGEEYIuPRE43/kcEd+SI/g8ApY7SCEEGX+/u+0nqH4z+oaD8BovolAfB
0i3uQdkwsPEbjMSk+pU++TBMNz198FS4v6lHXvBBcecndl4cGXRYqQXk1e1oIhA0cH+s73SZHu73
x0F90CrmiUrEieGqMEPoLhnNFEwrTkYgFGhcIoPgAFTE1F6AULbXpRKicdh9OgJy5SxJ5yi4/WT7
jgiLzMMZPZ21naV1PLkEkbsZNP/2JtEsGYR7PDOFezziVIPpYfSlyf74ONZnwixLKGl4hlFoyRAE
HRw6k/15qSL/nXAkmH8uVRGdlviQY7CLYHHh4MEdkASvEKazf0RwmiRSDhWCcFIYKjZ13+EnB2sO
IIeAAS51Ynh4prh3ta/GQXS8NN3j9/EY5nSRgbx/Un9yHsachFcOqWvPbA4Fq+yOb5wvDK5zvLKU
B5sr67Y/iBUz0Ci9sRdngml/h9q5LQSMOEksWyVCWrqV0q2VbpV8m6Xb2N40Wv6nXIWOdT0Yl3G5
DPVlji8S8UzWKYlO4+YaPMhodIMa2lLKxI0Wm90R6szH65UKelbM8MyESIR2p5tk+XjtDcuH86W0
qBUDfQmmJBySUMMz6taZY6knQ/Qe7a9DBZ3VLbalEJ++rSajgexWGf1kJrEOFv/NhbB+xdu1r4LE
SBSqvUMmHUufhUgt3nRqe+A0f5PmJxzFaSbf/RxlF6vHSHApERqQjlNfBzFpYuo1wf2jMRx2S9As
PLGCYkHhEVjkbtHc43mPmLcJlnuwYk4xfQYL3wqnZsIr+xYmD67/yi8qESfEwi7NSjb9AI5pEoWk
f3v7uWG2u4gBSMKVjpqJU/5rMzyNPbIvNORTMIBDPfhWj42OQiLQjYBUqLVs4YAItBuC0gzbzUmr
nRgdb4uJCGUyDoXaFiYODrgV6LBqAqmD35qqbsECfhYJuRKpiuekd4jTdmIQu3h70fVtoj6Ghrxl
3c+WY5Da2Hx44wR40dezgI/umImPrpntQ3waUYnh8l0Yojjy/MKBVV78FvGL5kP6xqjEOnKoteE2
DNHD/fCwcxs0OPKIPRmzfcQrD/2g0H1MTUzGxIq2eX0a+wzrDY2qUQzrY3DhWDv+PTKv97rXeeuW
AYQUrTIUOJpv0FEjHJX4H91XO1/Haig0++YH89TORA0iFiAjdlkwPcxTGaayyzJJZZelaWeoYmn0
MoByoJfuxdvCYpC6z1LNbZBqiQ6n0DrWSOIwsbzjFmDuig8bdJhywd0IA5xABHHZV3BCLd/MAvHO
oe/arvhcD1rTRnzxKBSQWKeL21jcmulWwFbQbwkbNzvqeFPy2zLeVINb77rQ2Zivy+SYkFvELowk
mfklemT0jswv0SOzGsofZmcwPJDGbWoUBCnHr7Lx0P1gpkhs1c7UVjBqFB65yXoDtSAC9uZzveBS
+wp4roAF0dmRT0pyjgIJspwh1sJ+w8wATyA9J073HO1Zb5C4TzAYJ57Yps+Fz1XPta+hScdSDqvH
5q8o5qvbYrbHX7ECdSYmhbYJVlr2Rrpo21Nlfz0D+ve7p/+2PKaFCHGgNyZluNMbNUTKfVCDpker
+YpzhBMvRJ+5+wOfhyAFf15dBHmelqLE3Inmo+RBgMJmKshXGqlv2OXueMroMXa0ZqCcoalT0Pls
4jmSRtetpszo7DJR2L7uZeXv39gyPmctgpDBTf6XgQPPBTMaPBfMaHApvfL0OlwG7TxPPKQEMfWI
eSEBNghP9E4UNidH3aXOB12L6oDe0OTQrKXFQtEhFgdT2iUbuadH8MA0cCs6sDUmVjDitRL4ffyC
GU5sEzbZtegF0hY/th7fItDytEYT9wD+orWRyBi5WEhkMM1QkiSMIzeJzKx5uuTJTN4070ZBgkZG
55jlqZx94stQnCd4bcwI8hP7vNSHVkQVGxxhOqXCDTgkbAIn2LSmoNuiNImyIFuDloscYinhYRSw
G8rxOIVdfFqmsMLMHJ+y+JTGTPJB0dGbwhdOaA16SSYAsKOYzLPz8G+4eLi+0U5ySdB0YZK2reEv
1CLHfMQvHPBZxTaF3xPz0L/sEgOm8NOXqP/KwJ3YDHkWoH6O+scXUP33DdW/z9RXzAoyBzc03yGo
fsKmkNIRT3ks3Byc0kGogVmogVMjzDdBsMxYloT51lYoJ7doNrR47bZQAzZxgBRwJpmK/v4WS6V/
z352JHll+B1ENXbnwQO9oSO+63K8k3t5XvXzrLM/nw3q+I44Rzx7LIglcXyOpFM2nozi9MWm2Ery
m15eqcWeVQC+mP/iczeSJxQmSigdwx7/ETc1YdFS0DOBL/03uJaKITTQuA9VXUQ/NkhcZj+3wYrY
8calPIr4vkJ+sf7tGmYbbkqsAnYXuu5PqmyD4oflMTv5xx6716gcUP259WmIrDAF/+W90O/wEhtH
ArhAwk4FV/5C4xmbB71nEpZHMrzdHsRC/RBxJRJFRGsdqnx15gXwUnnJip1xKlUDwhAjSgqQeoYf
c78BUEcWhhTjTp5v6R91r8IQjP5I9QsSIXqh2uYTamiJtUKyzYfUM35+VEGhH20YK7ERoniv2tO6
nvjgqv6sZGcsncLPeTzj52wJcTm6P0hGSfAHCw0rcgB0kywm36gnCmZCh5Dh93gICeQ2u7DOw1bY
hYM4Crox0BnhOxCq+ipYQQXogohKHEpU+A0yyoM3Vp6KLYvDYsuA2asUj/MioLqDjVb7zOj+Zdlw
N1MvQPZwXSNJcF1ZGo8fpj21Wx0Ey94YNpD9OwZ9murZRSeWj4S4Lby73fJJ4Ffea5FPMixXkpNh
Akw4yprgTgFDvKzsJ3TaHP032zJ78r4t748NJBc9CSNHkVyK6BDF4afocHhLjxl8RlxKttL4Oewa
SRgLVjg595AHSvJKGnZCQFt7mtdTzDzCRC8Q2nb+SuKWQdAI+tZtTahac+I2/Z4iYfHJ9ONeIdAP
pfyBy5PAnfEgxA1oVeWD4NIgbhhp4aQwWBBXKM7/IetMd9tGtq59RQQ4D385k5JsZ/KQP0THSTiI
Eilx5tW/T5Fun/7wAQUjJyfdHctk1a6913rWXfJ2Y/FAnALZefEVsKJ56rj3mCcJ+ZFx0oyTYgB6
OfWE49YnDlElO8zZwbkfzJKvnkzX+a78U/9CxNNtOp6yEgUUTFgWlmEW8qSd/roobuntHoIFZscm
6UG1I89CuDP10dJHlhwZVTyBfLgLgI9MD5h8SNjt4vseGpenn26KkK7W9Joo2bPAht7GZHAJL8cX
TUbVk6pdOiuIpQ6ScagIw62OuuNiLVjZ2NWjejs5dEeILrc97DO2qx3shZMCPkdUmEhaiLyLbuTX
bOvMwJmxM+NmcE0EJHRiv9H/3W/24FjeP/Yb3j9FS25jUlwTR43LkUPHLUluZ1IkeqbORfRMZ8yx
yKc+ii4qrtwUFdedlspWdN0vYX8JKd6kxqUoK10ElhMK8VlcbFkz8oWruNtScnG3dXTvJotlMTfa
6q0GhDHDvrMv8dif/flK19ZH2oAVkeN2A1Jx/6et8AkNqPjR0Z8vffNH/Yo2gn46y+I9oqNniWX+
xwawO/zoJG02ACrjoXphZsghyTymAZ4HNx5VEIe5mLiNmkuvFYPyC2GPL/vkbQeW7LQSzIaMWFhc
wqCVsKCVdPSML4JWwpCVr+SNMvZkaWyXFCLbOvMVOz8ymA1GckGpKpz8E06o+wkMyUCUpRoB32O+
4kQqYmBmwQS2bRBLc32s20c1e+jbx15+WKwDsQkgWwH34BI++JqE9IyRC5HCCwwOT15EPxc4TlaJ
5AcTaTKWpBnv7z2+VEmDg/0LPW/fOYKjBfbGonNG2wza231jPEJ35EbK1ILbKouGpQNyvBeJ6HSF
zSU2TJGIPkBmyeQvNGpbfC+LgLYw+jXpmG9zX0a/NXQRdFxi8qumr+YXJtCYk0pXvogsof8GCe1Z
QhRylHN4KanlKkOUc1Rx9FocfkowfqSU236GtpTNe0ghzYwsPLq4IYjfIniL/54SNwqpykwPPYME
T4Y0RzYcjMVifnUDKjf55pdXPgPj0FZHuzsq6nHIT/TQSwP3lJANoBlgYMW0iq4yuRfSI62HHRJk
NY/WKi43S/Zg8G+MKlAKWlrkQPrTdUjzS7o6CaP6ovQ7JSnrhL8MYoHyEq9kBk6RVER46Em8vLhL
E4x3jEzu8nNx4LeFxhR2WljzSWc0LREcRL0ZfdfPUUtMThuXOKgc82SYCCoeqEsYM7k6I7Dp4zpR
Tqd8glAc5jPmM4HhZgewwUSZKTsA5QaraFN5TtvOY3piXdy9Isda9kfyKOatIjSK0G4hqLny20JL
b6uy5Ld8jBHsyb1PJ0jUXxBBabW+LG/mb+qvBg6V7mdkov6Covdemn4OBJsrZx2c68AGZ/2D0ScD
C8pa2mnQOnYmJSTOy0bipKOG4/9vgTOD9BH6ZcixgMp7O4mzuwY7jFMrAhgXKGfhcDoulm0LMSL5
0GBiigBNLTaSv6A6WUAwPrExAzTb7gOCATmGx2InxwwbNqZEir5hY2DG3BjRbRAMilQWfQXp/NFX
6HvvDhvwZYrmAjKh+KYcGH6kVDlw9EK1pV4Ja3RBk9B/q2qI8Lt3wruD1s5VDZiu4gx/OBsP/HCY
gmX6w314aIeHenhAgd8hQEdaws65sHmSXr7tnCv31atYKtwmUDdALZ51ZuZuvsTZnNDuYHhJDMdy
jSeKp1aEbSAwIDVlvHq2mjQknf3eQ0SQdiOPXroHINPqA81b5amEmsCEk17t3q5VT6LPyy5Aq3dn
SOMREjl+FGh6VNMxBk3wbxAKoWMMNDm2X/hXdFIOltsVkX/gX7tH8K5gxRB7oUMMDX89UdWwSOih
pCGhh3geqhrWhSUBavJLyR9/WMir+3BImj6puX/0MeDxVotKxiYUhT0CAeqmy7sufyRP4Tw53wNs
J7mGms+V2q8rPcb6cNcOS04c7bFbj8DKiLi8nv0WYqeH2G3clkqi3JQsdJ4mpqzJTU9AjDtjIgPq
/jfsh96543+CbNqGHicKJBdo4XhFSSOghQytW/ribC4QKrg4k7VF/phfud/+yQzib0X2rbWmc03m
wrG9HXvnWG2KqmF8uI0Pl01PNdJWgNBAsKLAPrUgR0VsY5I34m9mXxMJXzwxFtgxNgBZv8UQQbeW
LYRI5JLkIjhO9Pcdxj9igXukv3+nvGlEcg0nG519fmDW8bnAbPEhvELA8im8arc/KxQn2xSA4Rw9
dPOHqmMBJiiOj3cOOVf0n7jI+z7a4+JopJece8+chsJZbgtWr1qJnA9YvUwGwZYR9QGot7axwH5i
y2A0L1jEIOriCcNIWQS65bN4803L5823+TUEqA0JldsfeBuAUBBu9jcbtg2EGxZsG97sit7Hv0Co
VfcEXnfN3H3DhfqQt9HFCsPfcBeY6dMt2RYfB4tvFDGV+WPw8C2Q/EAuXY/sOBfKo9rbDQt8ewTN
XP5er4/jO11XAN2c+aXla8x6GQNvF3POMvoSSCFgpi0Baz/NMAxgD3iljW9TAIrAEz4IXC0tACid
OMIYn7ExvgExB6hE6NQUMxKZgQTkaZ+nDHNRIZ3HP0CVgXoy8bpvi0HOjL2GzZg59zbx4tsCIg9j
ZHAPX5h9bQASwBDN4UDCX/4b1DxTGywSDG7YBjIUMAx6dkYU+gWg7/VrfxNNCsQgzCNpVezuCAQk
jH5lOkNZeoOmtx2Zs3qEwA1F74rWwJvRFW0I15X71bZAj/tEDLyiR6CcKc5Hus1X4gVwSeDuh5s7
k3N0qJcDA1egCOUodLG152fvpKpM29qzua+zn3ciUmVXJkk4OK++DmTbRZtEqAqrxRnxH20S8iSU
SSiUkCbh8cQNK6ywjssav3CMnF1uYbftFsbUrgJ1QM9um9plUNjoc5piaAe9y8KRxqGLybXxRtPD
9jkgdDCE/nEwHm/j0xJz2yrHJ7SymZnyV7uiziiTDQQ6WEm9JjrPVJYuWapPoqxfqqNaHe82wCXb
622YWycrP5m3k2gZcFmlDCQQhC480eZ+a6IPFpLrwRa3zowRNTpxRhpwJ8doGqOFr6B6CjDZvJG0
hwQ++Tn9B0IlcnPk0swykZuzmGWSy2fZwjlvdsI5b/3DgYNXCEBpKTyvU5vcS+obES59Hg7lsOls
1mOzCp3NcsFQBkIuBfqx2oGGl4GC43JCkHU2TwIyjJILR10noJQ6RUZ1kKFTzgQgpXbDaCbt2Ve1
hAwE8B4gfH7HpHd2bL2NeOpBn7HBZV81VLD/AhbXyhfeX5wRgQqwAWzDhoqEFsna55mtLva7TPae
8Yyy0Kit/+TeWnpdn3ROrPdCN3uZonMZXZi7BOR5gODfbuEj3UYnUHEmTuLnT5iOw6DpHhVrtEje
9aeCJbcQk9v+B+nLyhmZhljtJLL8mt34u1l+Mf5i+V1e4P16mKNJi2ABQwHeK5fciMRytoUU6VaG
Br/T+3/rCBYz0rW8TY2RILkTjmDCQ9nkOXtYw5Y1xw5PzhZQGXHAb4hJDniLC9rkFpH2W0muVXQ7
kEVQzB9CgxmmLVQX8OpCEK1pPl9cQ31Ah4gQZsMJTV9sxkpWhMAD0Qe6NwQHyEywtCv+TNdnW9Ty
rLp0z88tNXeWalkKnR+aZmeilDw62C8JhvGA7tN43IO0muLjFmMQsFX4Vxi1ni2j5eAASDQeYjnO
lZgN28Ca5ySGQ05gcqmT1hHpAt1X3aPYOWOSeZtLUe7oBFAIPhsgBd+C8C75Q41pIjjz+jo4ZYIZ
cDKwZGSDmpgwGU5IL95VxCUyqBFvn4PhR+l+57cwuG8L0RJLhbDL+JHLzyoWI6d9dX9ItvlzNvDB
+cwnGTyVwKENf4ZSjuAg85OcMZpf5w85exA5zVi6hSp4LqK1wO4C6SaUQJZfw/sQsCjuO8vjb6gF
dyS0qATg2Hlq7t2KZJoTDXDULS3sVLI4Ew76+WMgVaBwI557OV7vUeX76kWkPhCXoPOL5SMxYe93
k/dQ4C1ZxOKChNxrfWVUKmUpljvuKw2NuObQNQKwBU6Jq5PFvosOnJ6aJGal7XdklVRBSP5RG2DH
5KZQHXiDWcaMqS1VxgQMIq9hnF1j+8p2KMI0eOQAShJ+yLegUYWLrD6yHkmK+8h6LEIa4ngGCyFp
Y93DE8J8gsPKTVxowK9C1YY/h/sqthxbCJrofBt0Udb4la44hUQJ4M9/BaSHnJEAFzKDqzKWt7TQ
eo7JB+EehiyGjBj8C0VKVDA0Bp3p2oeVviZTqIjR3LOw0uPc6IyIpKtddo9zA/lO9vULzJyJhsMB
9M7FTO981+B2aN+PyQDoC+A8ZJqQysFC5DcE6gN4q7SicELw556FBxoDtBkjnacWLVHwAH/ZXNAV
2q7NBQ17xFGFCxrwCC5o6tDZW8+HxUqxmcBXBJ1AQJcsHRbX/yY9Sck35K4fIHfd/XENau7aGyTe
u/iN33+5MDTQPmKUVVMkKZOhykdCkrKRJ5g7+EDO4Ka24OR7kbJ380J1XmOll14AhEu60GZqd3i5
4oG5tkensI7qk0Qs9eZgsTYTC0QBy/C8DkBiqmvJBUuqRBKY8kZ7htVlHrqQT2kIV4YdX7Ynz6CR
Zb9hmT+oqDA+M4JS/ldY5FsyHDdZftRE50qCK3pjvqNB+Z085Ob2JvEHVnR/7VCKlwm9hgsd3HOK
wbToUx1X/JYOYjC2dYnZ4rbOYsyNvHwdvD3AnWG3RAt4C3CfOxHgjtoLwujoROXsT88ybYv+I/zj
5z5B+oQ4MUEamJOASyq4t3nIDGw1RWPAXZ/GA12HrE7HC2Q010FvbhD58L/x5T7BbEv0FWDgfXum
x+SbpUd3zAFAnYc2bjB0RuxNvkVns4imLTxEh69Oy5jMDtjAeO2h94qWANpAIjtKkatCxeIvJVkm
JCyHU33Que/4TGEaPBxQV4ikZRCz9QoyPPa6WEMOeje54bEXdwsOXfjfwlpJThOhWpz6pOc8mdUT
OgyXMlM9aB2lysEmK/PbhTbmhvNHFA3ZTf2SI1gvj3J3lNoTMI17dpKbB0MP5tcijy6b06HenA7N
VTgdOkRzqwcXD6gX4D7lqfKkow2UsUnZMEi6tINSA6oMpyehRKXPxwuHwnYYwq4IST3VBqGwRbJN
GBFqHg3YHP5rog0WodZmI2H1/gHlBFdYRLpdyuk4bunXKCjo49WvaPFRz+9VPQX9Z02/+5DxLXxa
F/QvtGTS5i/fKWpLoQXyD6TuMlmMZCeSFrAJvUl7Lc57UYqtWx4apRi9/7GJ9t5/Lovef7f1/m8D
2nb2CWrPjuymInHm5Ix+hwtqfZg12jK4BHgdaTIcnPNhFzZ/gr8vpLvBL8ZZcbojdr663BlyxM72
UbJEnAPq93w54hgyIfkqh7vygQwjtZf7k+Tu1/6dlYgferFCRWYDZl9GnLx3TemX7ov8IVqmxJXu
UDQgsHRNgaKtOEbeN/4yXcOC+wvRKykOBVqs6FD48xYTZbDsG0SNP3y2PiKL9mTZ/fDiK5NaqGna
FvfDpcB55GUjw8/1aZWy6yMPZxkoHLrXChulEe6CeGQFeGUGLDJGiABgzSMEACoKvhVidpQZGAVc
o3HLDjGnefE1Kmj92LLqY24fSOrMNHRxKTGdWp8oTjyJdinx3/GVFmbuCRWvV5giq9OCcz4czvVh
JQ2sPfbr0bicbPs46K5MNqd5Yt7Q3qN2mzaIV6cv6K6jjKOSi3pDKEQyzpNZKETuzOr88g8zTKUV
M0yWzpRbx0j8ERfHDJPW2j7D5OsVDtubdiMYkgsL4usMn2VcWa56/a5+N+HaqGIij/OVoTzmVyby
OF9ZkimG8jJqZa7N3D/pQuPFpwNLPQDsOdwdmSbepMK7dO7PcCZyMFD6gBY9ITX0mgrNJ7Wm/c2n
WpLXm1g9rSS//z1pQtyjdTz3Aerbmxj7dkWyzPSUSQVMb0hJuCQwGPTlBuo0aWnpgnGSh/h8uPGL
TXx2U2GAH5hAlKqYQGhaDCyaWzD6ES6OXISFDyljJzhkV0GDBASJkZ7KElmH6uqK6IKLrGFOWtMF
2tg7SMEDBCD7Ro6ed/b51AyYbLVwbFlOhGNL4g+O0ThGXQNbh/ORt4YOhusM8fkKZUQIse6UKmg2
57CQwkrCHhBJFgVBGD7Du4NtAIZgyIJv6gsegwnJBhEql9MFAwqeUt3lbCOE2AlLdE3byuzQtkPT
DiX8nCiDxhBMJLdaFqRDCRSyRxuJxF6sk7+H+FodqurQ4jJqUjLG0GQS3k2uyO0AmF8aAgfdHMWj
44v4H1SrTCP4t9+9bPitJdTGPjuoCWfO6yXMO9zeomcklYhQMBrSWxvfdngZNBVy0RyY0pCnNxEw
QlJEtLzr9H25tgDQQo8xCgAhTSHWLBh/AQ2kPUUYxbZQr9FpeJMuhIxDBuVvK8PREKt+lX+yk5DP
K28kRuRpxD+LneTnBYn+b9yneFBxyTBEQYvJ+KDGx9BHHZAtXnaKpjK5rUnHOosjHWYExH6ehLw5
0FIwo+lvXQR0igAt0CnaF80i2kSs/8Y1QQalTUSHmK/0gekU0SSmU0QD+LMHDCd3pSrgrBQcZLrA
tICrtzIe4R6S8m750w3wOAFhpppOpF8M7AcptIYWYINDaGTidPSwEseOdW8C3uZDl9o9MRhimCnw
lacZQ8wNyex7efOw7uydbtwZqKWoZIRij3zq7npYJ8IGPRNu1d8L6DDm7ZYo9Dv+0W2jZK8k1Y3v
m20yx5HOXEV16TFevB2FwghJ/ovW5rdGN3vDgEHigYKnSr4g8XBCTkGG1PLfGnQn8cw3qk9ChWwE
o+ZJ5eq+OTdb40EXjWhfqlzYd1IV8VBnt8iqIufJqpAagBkQ6E5kusYWmk1uNuhOm1WQaCWCvakM
OcfrMR62HHnOdr2NmiL0iWkqo7FEGME75dJKhMYBypYnRnNvweGZbhO2GdxLxAEo/xqYMPr5mLJs
unLLF/nn9IXzH6MA/xw3ikNFGSWGf+gm5Z+D9e2Q8VNU3Lo8tu9g61kOPeGC+Qscv4SvkLirDfOB
LZKCE+Xv3qEkiVgjRxt9jepiXWDwg3WhxrZBTj1Nmv5/0pp2M9Mwp1MpfzRP/UsuBO1JhhP7c8ej
xxNX/D5/pUVpKmDMH87lqSlPn3FZPGa45pktjhGJWaUVmij88LafQyKzWF0tSMqWSasi1tq4+pek
POSobGYRVnWyzFN2fjAZdp8fneHBqB65pTLnpZpb9aRoklFPSvIlrkkGYZQ+Av1i7GQbvgeMzM6Q
KRHI+Un2vcOsgJgayWrsJsRWWUKqSL6LyCtFV+nfefUl19W/O1cKV8Cv7vvorg/MRBbi6wDLzoFy
da1Dhie+jaeZ4XPSkWNlJDOBJreUo2E4WT1vk5iGsIYzStTofudj3vTJrvJLUWipcS095O1xxjWu
BhkR7bfoTAwXBZ6QSOFNQOC/p4rv6n6mE7CEUtvTH5g24BRmMZngkdjJcFTqbG6Mo8wUni5wGzpE
+teSBxhllpTkuIEuyU2NOQFwMlAYmj/uYbE88RTebwk9Xzg1WAGvxFGEDJX38ohy5/JXOrDb8VtA
Z/lduhH+Su1ZU2xx/eXuu4VJMXDBI7FbOWm0YLIzfyyMpH9eLQCLiktyG68YOlbTA8B3UT2v/ZkT
cHRzSYbATE44BH7ydUuGIBxCoazA52GApiQyk3BN6MQbIQ5HlDiHoBLQQ66m2JCEV0DXYgsa+Bjn
IJma+M4PW49MPerRafO5cmcX1hSM9HiCsKJq5Ycn6EwwTBHebwI0wOI7hKmnn67vuFUwebC4xDNf
n/i/2YYgl+FIzSkdhMuxf+XLRCAlA7nN4sFVjbscigxGIZunBSQvOuVZ8TvIJoKxwxBezZ5wgEhW
MtEPV9O2TwtU3KJfnFTNI3107Takw19chVgKOQdY121cwH6okrZMFCO1JkyObWJwV/38aynHZxQ7
csxVD/7nyhDVNWm280KH9UpUlRCLQoi6bqJT9KJc2WhG0Z6N6GKjAhjWpD2V8GYafF7iDr5PiCY9
EbkteUqbkohRa+vSTVuLDnuwDHyIVG8QhpIgOvAL5Q1P7TUhIeamfXTw4PvWkPbZKafKywiOooY/
KCTJt4f1QsHHrEtgV8YtZeJmUeZyl/fQNNzcW4YpNazQ35noXZkex9VMZGps6uADBMjBmJKpSUzF
Q0vEkJ84XtYVCTSiCqZuLeG71Bdi3TBzG76CwJrJrOTbvTuB6XTXH300E0y0PZIqLJ+zAELO5/8B
IZXBZ30CIc3VZ+FMAvhYG2LJGcJD8ZVm+EIPAR8e3QOdOB+RBVj/wa+ci6BI+gvACyFk0GJAd0li
WbkKLw/DDUSXGfnem52HF/7yqz7/4kmtZjHT3Gnt4CAuYj7t0l0CdI3zlVvdp/N14iGNx5lvqAd2
GbQ/R+d4BmUxnT5mbeMDf2seo7OvnB/GbcnDwzQ8VOcHqXpwKvbUh3480Y+toq7wCxpqtjBO9zfi
mSNoaUPKWmux8E2zJMK0CCE+J9Y5KZS4UmKjji3kYaoLxFMmEfuwjCjORPwtfRy7TbQydbZ5IMFw
99uxuZ7qmQDGdHFJgo1VhoTOcVqPtnnSJkZ1TC3pQM/nQJdhcrmK8QCCIT8/2tWj3qbf4nOo/5on
kaas2CJQmf48nM7RRnQGWSlQyWbaFkTbqQxpkU/McoQAC/UV6EKTSwKSalQPhpDp3ZwI4PCgksAw
uNm32jzI1fHaH5vCv3Crv3kAcWSi+tR0VlO7T7NehIYD2rgMKXZyjZDVOgU/8Q+BpQ0SfzKfsKVt
giTUSPOvBi8UHyvuYKH5RPnJys+ApAN1FJrPzysT96WJxyN3XRrGGtwcys1SqMLFVaV+w63K7B5q
LWuf3Wtb6sse+ULPmHNKIGs3dm3PHr95AnZbAEpuYQto/Vr1vkOupTtcyaIvzFciLGgNG7/g1P7Z
gywWNK5nEWdB+Co3u1tAggGWFkbZNPCXowKqyj7azbG0j2pzlJtjBUVPOTjZoe0O1+5QA03Cq8Uw
3ueLyQHEKATOmioy6smdq4mF4tBryUYkm4tiIGyRX2C+wlaMkv8evIymDytqolCA5X6JXAhweFWt
bRmmb5n+lfoYvyniYNr2CxfNQCOxJ4O+IJjcKNIm4GlQL0iho9a2AQYli504EDDI/KWiJGJQYIWQ
3cH5GTqBiER5B1aIoZNsx2Uvhk4lDBIoQisyPHtLP+uyyBwjvYjMIlL68ILJPseSyc8z7PGv4mgF
LtRFdCgNHcRQf3Zj1+Y45LI3HaBcSgstU5cx2HI7GYhvuNWBE8mjOy0jqvB3bXGXIZJhiV8jfYiU
a2QOkXGNxucRcsuVDUWsGjEa3bNVGPlA59KL5bLI2CeLHALrm0im2AJ4ROODdpkpYkFHGYQuOAcf
XUolmM0r8gyXtLMWZTP9GSP27vB1eKQPrYYB+Wi0R4mf7pZ5dn7smgTHObsHo6/2/JAZ2BZPVMnD
C3ct/2/x5T7Acn6sh8dieHT6xxs1mu7aF66zgbotLl9Nh35b4IEI37xax4n7v4ZPg7DS4Df1CqMt
Jvj72of48xv+S2x6xLVdMJBSOwMZg/J9d58PhENQ/pICV+PqkbmzIFBIWku4eZ1b4vNnrgNKEVD1
botgC8i762OlsgJbDrjMkUBAVBnUCi5r8AwuZaIuqHPSEoTfc5fd3Ov4op+Qla2PooP7yjUPDRw3
PfMniQ/5s81J8zzZ3yi0OeR33gHEAMR2KhSPe6wb+D+TDqPKBtZTkYGhAEX8CDuVaAjxYydYKxpQ
UcNBQDaNuSPqnvmJap7Zg7smFk8MjHGwMzC+LgeJQbU76VQ3SZsn1zwhLevOEKNJSMvKmDFKLhp0
vETbQH3N0xIphU6SIUEOye2aVBKBEDHXlf96o+kaWt8ZnNEeoH4DHHidQ26s3FtviMIVTIURXxc5
ur9S/lD7sCh76H3tlOH1Pc9prd2Bf4eESr3PrzUZF0uoX596R4wzMBty65h438AigHmDbdiRNVcA
IsV8+GGIveQnlHFI55D50+GeHmcHHXyoT1jdPxympeJydP4xSdrhpD4hheHSd2Ests0erht+lbQx
C9B5G0pwNMSlb6WLFXePFBHnThQRThFbhSgiBttVOPYP386yP5Pfw/CL/B5qBPxWGPq5egAcvjG5
EVNPGYw3yWld8vZGBA47RrNtGg0Safhg7CEZFltwt1DQdhDvZ4YvCC8bX88a2L1YsHh3ihcgrzpe
vkPwWq9k0XpaIdxTN8AdYxDZbMde/YLGf3kj2IeFTPdT4o/K/85gaQOutlRvFKTcKeFHaF6JQmoW
6H2yJBXq2EdDDxE5uTatc0Us2mW15dNuCyU6Fz+dU0YWtoZnDPIOFMBTRag4sYDrw2V9MMXPirBT
0GPeRHcZPQxaEfYM7ctC+/rbRaf5SA7LGl8sgXDDTQfScqBrHLL5VgbzwKgkgHKIbkN0hfSjRNMg
lqWIzc1RxOZGMCW8Xg7jthOHcfYOq7WtU9tOipl2vztztsqJAfeN6TbJVdxjpcCSAplTew1WPKd9
oOCdIs2d4MpSrBWZ3CyWhRDuH87C1ZUAnvYhmnoRc8Dqt5iDGty9JOCIn34czDt665LJ4fJjgIDL
zXB2/JG2k+aXXLWYx17pMwi3AAuLEW4BLEY5dFX1t9KKQKUmS0uwykesbM0srGzFRVjZbIbOOLtd
E6nqXej2iT99QbgvFPqFV7twZ1Um/wBdMPySWkBLb+vt3WjvOeQfRLIagWIiomhoIhFRtLpIP/6h
FmhLPD2iFmBd0BffxYJjj0VwLwc+IPa9p/4o3lWM6ULNx2qpAtTZ0ygJJFyMPguQ/XIWFcHc+gXv
1+CLEIptXmz9Z16MUZFhMS5Fvq68LJkYFgvRtYsVgI4bzhfw3cHF9Mzm2EqHq3QwlQPFwdgd5DFO
SCZUAikgOJWUj2OL4+NPJoS2yYCT+5rUGjQybvAxfo67HuUgB0qm9uHCQXYNl9/RV2ymKJrASAyB
XTJ/EguvC2RgnC5QJC0IxCebHidTLgBNPMLAzCgUECWXpGsYrbfrzqdNoFKQZd0fqfds9YjonCN5
F51XzPWRIRcnysIH8CH0cMn8E3kU+Ri10KlGsaomOuPqK6LeDFmo+GrkevQ83XPr4qcv5IAwipQ0
CgeF40bsm0dB7KsIT+ThF7Ui+vVdvM6nl3F13RYuS+pZVH8ErdJGfxiN0w2Y2HhS5uM8HymuQI5K
98OTLSXZRABMul64R3EAutOQsEUKGN637DdoELruU+8bi2i8E4AFvxMhOI4AnOm0ssyAtTC2vwvP
EIROUKgLbcsfNN2xwZH5u8f+VpNouu+7CBAQsZHkwdQF1DZ34DdH0nelE/+bJjwpvar6fKMDxaWb
FlERWOSqFYHEDwEbOKAbYOkp7zq4dMCTwDbRTVDjXgPSUECesWSandcAYLpekGZOdrR/5ddI52zB
TB8RidLPJA/xNxU1ZRETDzxcY1qotLYScgI8sMZPBQe7CwOdbaFhc9B8VoPvBy1Q57PzGuik0ZcS
rJNjkBarfIfu9Gc/U+gl0kikncg8mzOFeTZUb0balhou6Fuj27cG7Saqn7TrUqNM+FcahxlRdXcs
b6fafYnWi1vQc9gyGhQHBXGAWBgPLMhP9Tc2pMvkdjTk5dD64SooZD2WjpRf9brcB5vP5KN7n2Eg
3ukwhLMeDlII5gLGqtiSBNfFiiaLpj7w/sRBc9l6yhcI6686JzTnNI8YQu2b305UQyR4iByHrzkh
sj7eDxbGD0Fv3RPjvlo6sbEuXpduFl4XngG2ftijvDoyn8w9fmpe5W9AvlkcONIPTf7CCwU3Bodl
ozOvDzIOHmojXC+E/4EVwVOkuC+QPRb3QnFDlDU2vztzgKStkoH0wrvIed6rc+mcWtHAyUB9Tjba
Xw4GVld80PR5Mlg7kR8oPzR9lf9J0CGqYawC6gdNn4eDhUgOZZR4Pmh5l35T+gD1uZaOiLQBeIze
8p3GCVEfAz3Q2CmSm8lezPWWIQyu+CMsC/vXnXatqxM4swaVsIJhS8HE+NemWOg46ibBxr+T6DMf
+p7ZbuK59c1z3/DKwTJVqIiMkPwfFqff7pLj9MMoN27YfC7Wci6qe+0qqvsOuh5KLAGpNaWTpZzs
+6kuT84gILXZIh5vILUdA706cfChlwTJg+T0SEvDZ7kRo5yGDosNIYY02Esq08JXkn+0Oq7QGimx
nLmbiLfjXWC6gi17hqjnK3xSuVh17ZMoI+POl33J8K80lF+WguaWwD9KaDnaEPij7YhmnXaOdvgj
5MdyIz920ERduDH2B5lqtI/VJLBlDG4d6CSoat1qiUDIIPP0fkyCBgwlMrkgwJsTqUgHQFd41HHU
0V12bcWrv/StQKLdwTfQS1XDxhEB8fdtMYAiSVS06+2wAqMKU9RAuMi+fpCBF/zBPlG5FvTopxwx
RiH49Jcts9zGLd9vtRL5S9RA27IoZombIDz7VfoJn97RBUPXJjRrEMlOxDqNdMlV3lU3Qx5PlKYs
LpKyndzlxORrnU7+g1tyEfj3OooHD3muTRfqNIUoGl+LZ/2bdYqoV7P0ej2U1ZHCK2OyCUlIPFfs
pQrjYowhHfVm8KaxYeZM/UL6D/vDw/3w/3941BzvKWZRwC7JZcbrx2CyUCl6jvf1mCFhnE4T7ZTp
dMc6wTDXPF3o+RhwLYVjDNv1MJ4MyKYxARYIVusQXBuGhc/Lim8xmxUzm9L2LuDgOCJ5ON1li2s2
eiFhgjgJ7oxhNkAmlr5+MImEBhamMcEuMQ3KOzrOLh470aNkiqnwm3VMnXMhc9aJfpZNdEXaqdKY
drHmC5x5OJiAAEDghhq6AgQiJMLIQT0EtyZYy2BG5Ie4EzE9fu4f352DWiRgQvT1AxNi5MczbSZH
YEKYIGAdEROE8aEzHozhgQkCw5ErjUt2LhdIjYsvfRgea0PAOcrhMR8ee2oej6gscCEZyXVWoChi
UbxMeDtBveBAIBK+5QUJiFyvOE7EIavQ8JMPFJIETYIE2YkgbPatg9bfXaZIu8Qy8DzUTUtiAc5T
Uvbt6V0fXEJlOUSfJTIj5Kit4js8Fjt6t28J5IPVcK0ZXQRqho/IHg3/HdU9ry+g5nMqZ6nFHHE6
5PPhPGO1PRI8tnokkVF7nx1mWKL2bvBYDaLbVYDZ3FY2iHKGUAzKGQprPTSUU7btPjV5qYFz8/IR
xU869DzpyUp0NqnptBqYk9cUo7TXY22O71uqu24kVuP17J4q/VcC0BAwUk9yvRr8XMJoJZb6wkUW
xBOLCxaLdupfrrTkSdHBOrvVFJxVsZCYXpG64Y9WQLUHthIYyGG3Zb05FfutiyYAzbHcpWiOl+nA
JzGDI+fkEvkSvL+6DadDBI31REzYRE/He9AYpPA9aGxCG8UnRF/Ltbc+Cy0WWEm0WD5ZSXRZCBoj
mghcknzBB7iljMF8TC9vUwdFyE8ziE6XOOMDfLKIOfKXp9GtftXA4X85hApI7sgxc4knVLnIdO5e
854jOzX9J/5b/lWNr0t8uyVAKwolvfk335UfFcBgXJGlUH7kczl7yyR4IYaedNz5i3TWxdzrPCV3
PQEi15O10hDsS7xzWuiJLGR8ET+VjRWv6v8Dxcu6D8XmkxWvUoq8cbPCyjQmTdREw/lBwBmstMFd
eSon5HX8zKJ7E+u5SBaR+UrUReUrjOaZ+kNjVkKJQEMgAXzrcAaLcAAHMwZ7jEgDMDTRHnSoWjL+
X1HGr3IAJf4avwtIzuI/vTd8ls9kxN5BvFBu/tR+Vn8vis/dikYfXT7qC3bWOYVihenneP0FcS3E
14vXG+s3KpI9CGy1Qh0C8hskcHCVJDzcwhLY/lP1a138yIWwsPceKbuKF+l5h63j/M3Cd25q65K0
bPw37rOAx1PuvOzTmnGgnENjQjUa33GaS9GC8vOFKrtD2bWR9SqZQy3uzBhuBAlN38+TV04YuDz9
O5f19StH0H4KcRCNmHFo0XID+Tam1d+I7y9HzYrjbwlmEsd1fHFhWYcXekMLysCQizR1BBdpToOS
9iC38gVHlcgXvLov7V8q8fYv+PbapfcJHp+1+44tpk1LuCzh3vbGd6wvwne8t72du5s/8dzvDUau
NZQgPPjXB+4Ebt+FrJkrOVe1LnyDkhp4raCeQyr/7HBIsBXyMKPjRYPD21PrLiPBeYmlJNazBasc
vCtM3Y55W2zNaFiF3j67Cb39uUfU2TMn1EIDzMo5AvOm3qOz+VFPZAzxyPDYYNIAwoC8ITuZ3AVW
8VEaEdUKEirB4cjJyX2XULpN7q13mdeJw5QzlMYFxyhcWBUFMfKrJQhoWrv3zf3eN4exOSxSKuOq
RHRxw/9+f14ZaG41p2bhSoNr7FsM4bayM8e8i7fACPPfNXoh6C+iHWHJidolKwxlM5RPFfndfy48
9a5mRkrLoQieyCUn5fs5MNuNBaTRJw7xLy/naDpHZfBdOYjrNVOhjOa6wT2ImUBG2zuoUF01GFTp
14sY5AY8e5v2pByTokVjr2GiBtAZx34gE6X5/8Y8ji3EA5+jidSHBss7/CDMUUTSEABkfCWn+Tca
rP1OuKMkOKvevwKUxBe9agn7gMRNErUzjJQt/tH8TdI0QUGMyZ2GVEXyAPyW2yRTK+CRPyFt/NlT
ebh755hgkUw67kvyRPoBlvuzx+tvbOESthxWIKO4cR6B27LFYAYl9mLTSSG+lKvD2h3AJKhIsi80
D6lCTzdLXHdvY4xgHzs2V6vjxTna00mfTsp2qEvDA7IAPrFt5pKGIGfI474gqEWhRevufOit9I4I
eKOC8Z8FRVE8QupsTrtF1OgOfedx4W48gqQn5p1IoQG3bx2JsxSXNE5HCNEeR3u/dSQyTnFkhVZI
ChLZSNI/SAVoDKnfpWdjaxENjJRD+a2MvmbfMY5iGZ1IQs5EXg0L46hCgiGbA7ZLGjXoqgrvjG7m
CeM9GRqgKtiKGHowjVK+3F6hDZD3wO27nsQyvkQvOuW0uHGxYwDr5NLFpqHcxQLR0S0flA7qx53S
waMP68uk0YTkB9J1YKQ5nMgt5EDGSoq5fg46lSnQYyE/Du3/kXWmzW1q2xb9Raqib74iWqHG6Z18
USV2jBAgBEI0+vVvLHBy8t6ruys3dc/JjW3B3muvNeeYh9Vxf1rtr3to6kW2r247BQhgD3o2PTep
CywFUooSbjDlcHvtJFZhOhJKFB2t6JrHjYn+iXk9N/Fgg08DpnYjMXPkQWpe90NQD7Mdktksvkjs
kMxml/EsjkiqhakhUjk4b9b1J/IKroXXEmsDxXBvwmMvDibFWfFU8IL14YeyeDoVT5kJCfqJmqDb
uQ5qjpAFVrm/hpCVF6wyd4ged2oHlpAio9IC6oyrE5xwUWqyljpjKTIsSLm8WLMLByOOyYjiF440
YIwEG9SzIlza6biQZ78+prQ3dOQEpCDLFO5uDVmuDm3OwVzAuy6KX4RnfR0eT7LQD1n8OrEFonPY
mKvE9v1YMSIQlHnzH4LS3cbMRAjZbtKKbfY1fkPnxlj+ft2cBrERlTuGLO8Bg3BjUfmPUWYSwo6k
ONK6vdLtjwaAvF39601BajJ/x8u3y698r5RVJweho3f+Pavh8R7ZuBwYYI5C+Lw30a2JGO+zCF4A
BgSVEDoB3gACG87r11eY007wSjNo8skvBA9+XsdY78w5zLi6xI8ZADfYiMQJ0cVdi5oOmTregzl9
T4QWz9YXYEEomxjWjPUHgMDThFV641QplDjGEJmIdJm3LFMHuX+skZRhRMSO+K8X8fbW6+tRR/qX
quctlp2m296JLOm2YO8RT6wOu12xx1mvlyFZxQspyJ2ztRWayitJ2DZWAaQg1kCyySMwOFjR2tLQ
gsRPdn1Pe5jBCyclXakRNRQqNYybNLHpQNCbcmhJHT23fPei0fQnuoM7N2vEqYZyMwsnLpC4Z4Nu
RqSYX8b9cgvvUNsgQAZCovgTa+UPc7TrEWz4H3I4TYnx95HnbtbLaC6ZTdGil0Eys3hA+gkZRSRx
iiax3mIAEckMiDfBQt94HutwSE/Wmme0mpfCo2W/k6ERRhJQgCQScAqCgj4Br7kCiYEuF4HNHL59
sz3lo9ik4VZD9KOR2EqOIuuOefIWNbzt5/jK9AedywkdR3Aj9ufIbAIpfWgZpAgiXRc+7iyCMeGu
rY3o67V4T8eo8Tk2/uUZ7gSadUyorGwQk5b5qQJe4UH7J7gqRZ4Z3tTNoG6QFYqD4mv285mJXs6Q
MDCu63OCno19dfBZPCxa9DxsmNbxZ//NvYJOfpnC467ynk2w+u6eX3f5T0ZaWHzhWoDzhz/lYAD5
w7Ugiku0QqmtpXm2xSOJSofgKczWw05bkScXFUbMTA416uV3VqyZzVnzQkRj4uRGN6n5JBrWCPYl
EAY80A15L74LRDmtnyPTeQQLoh6dhYqLrADVGfKDI8+wi2npoLQwQPDMY+iVRanmNd/r7woETTpd
qENsaNt4Zj7txfPYhScmdAd8j+YDBV7U5XJZY+rbjck53wDkWcebeI10ZLmzLRe2XJGpWKbIhY2R
2HJdYypmYcedL20Fcga/tchZ3Z4W+s4qNeutXm+LVTrW2+GW3m5iLyphsOjJh8so/iJkQKJs8m4X
eZrQS2pY+5TQVOhgiFLSvTB2CrRRTFNoxvBNQWSfiPSdvP6F8Sqs0kVKxbyRjy1DxPGSKshMzwm5
F2TfcB3ZTJdUIzpySItuq5+3GPeAhckukO20TvDghrYhV5QP5a+9XKdI91UordYGqrGz7wjIwqux
Skq43LNHw9gXv6raz39BQS++ycMPfZD22yBLSCER1FeIRzqEYzYyrIaASRhKV/LAej4KToRk04cm
aF/wGQNDWzRiKDT5nm5kqlEyzDgVUCI8dkuQBM8cTx44lRaP3yoAJ9Ju/dUnIGh8X7h/ag8zkwD2
+Vlcp3C1CgvRtIQFt3nKeXpHAJxP6522MW+BPS9EtfjmVgCumE50QosDO1HSJIfdehGCK84gKNF4
uZs1mJHWTcCMFPAMbsmx4ECPwYz0XdxLNkvkzrLOqxJeL+jMxOZH6ieFAHHQj8j4DadhGkUlSSWM
CxDQd5HL7wESIqLUAvgRrAtgKOLYiBPUZJGT3LsSldwSJ0hENb0+N0xK8K4z5WNF7d/vNAYhBCGQ
BqiuR++jpDZSt+kJkyTGWVipJOAyzlKFTK/Z/2DlMf4H5ZRYY3Ii7eWxaZ3NsEsOA1EVIwpM3jiO
L7Tt7B3hdZBgQywHRaD+iTZEyVlxY2EEQRUYtwZHMzsrE/fkbMQnIz7OOW22Hpt6jOTf6uMzl2Yc
hKhfsQqg8YhtI6pQJQiQZkn4u9o4lQIkDqHLjIoe+rxsgqzZ38I7uTReQQeSSlB55wxgD0wRRNUS
3NT9Rh114Vlz3vVPSKDerbi5WHGlurmK/ol1z0O2f2FjxRiPP+B0LMiLoo5ovA+TyAruRnwzyOcR
WQE0Bk6O9eU3io7pF6SIRdNhdgdTTbFjAQKh8pgNOVzCeNkpkKDnEK7CvJ/AHgfiON7W2fujXcX7
Mziw9ddn9qaHSGMWP2MmLezEQsAAAMIU816Pbe+0ca6Qe4BDrdu7f208pQ9ZNHwxFZfMXzjFejnF
ml6KLBbpBtRZeQ71DbKet3rlm+JQwz59S+Pj2vn46OMrDs5LTL21VFkruBrYp+5e9Q3LENgAPVl8
EuYQ2VsoS0ghrC8f7NfBiBCNElDFjgVGAIYCdNvFF4mOpMHZQkOdyxDjFtHUaj/mWIkSOD6uINhI
DEJp5U5BNS/lGLAmwnRrGPohv0GVz+MkMRnoRJbWKxkZ6EQQiZCRgSUInciVVvAMG10das9+abc9
nhoPlwg9VRY9Vbi/mPt2NFWrfcZIpOQFxrPNDbo24sqI308knlI9Pg2xpYtsFs2srKfB8+3vLaG6
alqDHlb/CDuRJKiyKOxKmp0QQDz7Ce3ixGz8C5zeNcFGVzxZl+2NCBLF8ykGtRZs8CYD0q0lTZXU
8LVgsoLSaMEt0v0OXHI9WgJqQqx1JD2gOVatWLfQWuEv0KKdaN9R0VFB3KDvbu4m9q7t+IJB+/jD
QsTDCIyZeiXcfdWJzvTsnKgpYtehdRWXN1m4g3ta9yhq54ydCwGURbKAMBuUXtDVnHh0JOjIUuJz
Fw8W/FSwRaOxzfrtimnLNS2YhlUbu0v4bIKbh8Q7wcbnaLOdDzT1wDMcUcamkGP0VycwP2MDZXEk
UBVhA8V5nlF94BLBK8tkxRJpPzv/CnvvIiZeitqlrsVYAamLJW34VlKKcFWwcjJtIBMqO6PeXx77
Y70/uvv8uK8Iatb8IRjn5FhMIcsmzg4OM2hZOq2Lyzs2yCaiHWFE7tFo350t2B9Mmj2Eqoi3auP/
qnuv4AgQVdPx6uMT5eMYldxTZjVqh2/Y018Rn5Nm8DeWnPNOiYC0fQMPCYWct3xGauRvJRX9JC9z
N22u8yqnDdCPQZHm7Zn9yQm4a8EAWGRi3JhkK0FUzKWZLSaKuTgZopTt5oVSloVvEr0sjh2BgWC1
5X/hN+jhkc/WvvoEIBjt7AkwMXxW9HkW2WiBq5Bl6/dEKDUCJGXhsebdpCKEiv7ChYL1l28y0EWa
l68wluEZwMWHn4zfUA6SWv0GYZrYl/ptuYL8/dfx9YFDYfFvA0Ox5z8AAg0eCrpsCE31QcfAXR+M
xwGW1mWGm10T0WkTwIXqA0wr4180Olo0zKuuIwY6VYj4w0EdA1DLISk0dbO07TEOJWaX2EdO3v61
mGBGSnivid555atcHjhU2oDjjbON8F6ONzpRLcbaIZxQWAPJWxsn8bCVzeZhb7Rp03UprZLHN5JM
oJUztDtkkmKi9mHNwO0a9hzOUEv6sJ0XHHUiUYFblhw4eWjYRI6L7693hJDLWtDQBX6LNPFQIbAW
FQJdW+bQdJX0PWDe+PxrmYv/G4XJEJxFR3iisdr7NYIbULyIDoDQ5MjqGBN6CGkYKLsQGUHc+wXj
EwJFf6BbRt113erV7rbj5P265NT2DEZQ0U8eQJbMTqECuDOQ5VinOV4QnUSB1ECV8NqCAr+Sypoa
+gYyLARwQ6UMivUjupsrrVDkg3Uw1EHh+h0gM+AaNLT9X4wv17eFAwYEjPU5hFh3huOPA+4d2QC1
QcjS3NxgJZMnmuapQVLdEP3gXkLa3ROs1ddqemc/XFseHUzA8BT+P/0ho3vKNHaGVKNRxksx0JGS
AkpBo6CFaprgdrwKlOsGj8EN7V7SmK+upDGz8oI+8nsszUhfxMeHkvMxz+soNpk1YhRmALT+aTjS
+s8NL/9tsMvhu8Vo4vDcvqNq0SzzRf5aTRKATVDz36xmel9/s5ppfNEdP/1S97THVz+Jwc53Jf0F
NTyRI3IXUKempExMkPzQYLPmfiH4U9sVgmvJTP0c189EolZr57PDba7eaCAbLxKozbIgv5yImVlH
dP9H/HpuQKu9of7CEFZIIm29CunSB78xmdKTR276+X4nDDxmIMAfZjAxjoH9BYIuXbgXYOZzcw4C
92t1T5RPi/BOVHeBWFb5G4fvzPSY3wy0t8gpBJ3v03EdvDueS5hDFtjmhHmCqDdaAlmEBuUUm0bb
aOAf/I7JMiK4e4TLDRDcrVnXP1M2piFPjhO5yTim12xsLzhIuL8+ePgrAS9hnVt9OvN/6ncEs5LJ
+F8klQux2pbF3oRzhF1HfV7sI9Nb9VOqB2a5hSpDWwvdwPp8whyx60iSV3Y6o12uwdd9c90/+P/W
BD3Ia4ISdXlNzlMKA1Pj0gFEAKMgRACj3FjlBqNgTra2mjizUfDkxhbAHnYqPcL6pQSX78DHwWBi
BWIt5PGw+fkoJJ7pbIDd/IiVuTeD+0PWg/5LF0w0XzC74HThcEM4RXiELow4NPA3D0qc9nPkCuJR
qikMhAliMcTUuuhV++q7nLb/5iWaRejs2mfCWL7Owlb1cFO+dy/XGQAD5or2ArmB3MBqmqr/8ByJ
8uMGdoReinqX++dbhtzovL2OECW22ox3Ivi6he0kYBiACSa4kZX8bApSNsuZluAm7CpWgx2fjkrU
gFtBkdh7BFCRzG53gcsFjI4dnl0YihhiKDoopI+RpkfKw4N/AuINpkYTDnp4B4Fxi8pbBPlgRMga
mcD4Rm4WMeADvWb+l4x1cvmUfIZrqREyFHBA9K/A/lSSYgHAw3BxEcV5CiCpa+ToNPU8NssRM2LU
073J4zpn0IdWOMy+kcFaPttQe0dCWQPymbI5T4Q7+f09TwRj4YKxoDBzSUannfOYa7k1t/U7/zan
KLaE98s6nEkuqCdmWTSksqi6RC2aGDSi8KPJ7Z4IYltzK3/ZtRiF4hOXTSUuARKDg+I3RAyvNsQ1
cEzSqVuKuIcT43WdvoLZGcpYoTGiRQ4HJ1pE9PmnCDjN0IXs2QYn5JEaqF+HWdzP/mjVgHfrNRyM
jqx2XjhGci3gxlRiLOFUcwKEJRNiqo1dbjC9DC5qKxy1IOj4uLdDuT1Bj7CYOKW3ftMcE6tLuP8Q
uIRqiChJjgda60tizj96ZiRG5SO64xIg2Igu3bAE5jhADKaNQFKYWWApJ8aEE5nKicOND5qZOLNS
RHXeBaVy7b+tEu5Fd7Z1kJcomtCoSIuPeopF+Btr6e5J97kP/K27g/0N+JtlmowQEZOVa6bNjJpV
Io3sZLITkLxIIx9AzwiXJC4DQ+i+X4MNN4DdIeN1osmJSnYQRO5ORMsKIF9M8qJBJtaMkIYiDa/3
sc6B0c0jhnZGScP1slB/KLGKHmRGSUOTVkXzISSJ+ykyem6RV7StPf6ZyLXCCgvD7K/AvDBgXsC6
3oTjDIEpaTFAgGExu1ujCYcwmNuS2Xrr93VxWBJbDTD3Jtm11rqfNh/AwJBwMqzSs5ZiHGTsAgWs
2VweGygUcKVXc08PtHR33YKWRsTEH1z5J2IY+YdnCUaB9GURyjSTvuAEQfp6jJQNmzLbQPqiWZqh
rxeAzv+xcBFARhkKfQ7ZNNC5bMw/SVoesYNsLg1ejPDO/nVfpz5XR9sW0b3OZYBTRmum5PhToL94
npkx9UKqWwrYhai/3C8XDwKXS941Lpc7DKI0ceYSdilIQSlRkOKzpiZlkR5AbsDf6ACIs2B5h/bF
mSH6dyrWWzjRkmSMNffF/7bGgegvrXE2aC5O+JPL5xY+w1xYW+R7ITO0BBxIYX1FsdO/kNlCB3Yp
rTnHlkOMr66/5tG0VqFfzAgk6LMj7ZA/mWaZ5al3RFp4+eUex16wxJrVBRHPnhpagOSKrTkn+7WT
hLYsyX7Spdeeahe9kmTcrLK07ze5lhhlcrmDtGezc34WENHwBfb+AwER0ckIOVfcvnDpyKIzdUT0
4wSOw103bFFFwhgiVw+8yPozFv1ds9qSA8slFnYCGXV0J6E6YbAm5etsx5VHzheJuGW3sY+44AD/
Lp9BU9IGi+5vHNMc0GcGUQgYZ68/PEjOaWYULQrYk3g8y4rzBFeiwzvvoGcLiQuFpkRiaE89fiIa
MkCP6nReS4TP+IbJ3RRGXZCdQ4Z9pJwArfuyaFjPlD//m8mkuIJl6gtkMdEdaivkDuxp/BcTeBW6
32ML7e4x0x/YfPKwqETJZ5PXUe5AsGDuwfOIvI9Z/JtwmyYt0OfRXF7MlEDzQCzl9AvAlmIkMrCa
raTARmm43jouNwQkhU7OvowV3GMTLmHI8vt5TaAjQPmSl/ShROHI64vOpw9ZEOboBF21cGDHgzFx
Yb6OrntNJxmD+mlXG1sspu1e8S8ffyr+tdp01abpksaNIeNZ0Gv0aCQBYP14eJdrpJYAMhm4iX7p
fgX2nmjwrMSXjFeErZkwM3bn1RBrBsM5WHQAtfhWYrxQIEvrWuw3kAcQQZIdXuyrECvpvz5SrKTo
nqxfbWRBoJ9zXnV2axqKlN9zyOuFT0CTbwtVCIQTdLYrWjtEmLygVi9ojRjhcSRjBOGgcbg8Ykj/
iGcXzj/79w1nDXkZ5HSdE5XRbotyJXm8Pdbn417Dw/HYd8CaN8M9iK7fEOb8NZmgTF7dZP3rvUME
bmGg4KgHdKMH+g8kyCwYAciQtcNfre+49p4YfFP5MrZmnaGslKJrQVqJZJiFGaVgEjeJwBKrCQJL
VGqoHV2QOWhckfkAzoELMcgaB38KkTqj+OFvYpVvJ4gS5BifOU43w5D28PeA7922irY1tO3Q7PDO
QYc3lZ2r7IrV7kza+clHlDFPsM/zBJtPJL51G8TFyPy2346H794Uopy5fsXiiphysaL0okhfbKHo
Y3CiOPPSkXqQKHoLlxw9VDAnekABIeMlZB19s2hsL2rSAt9mY0EUh8S2iy96lA2RS3q5HTYXGbxo
3tEhOpGCRYYziGFqWxRzihkjhjFIHvfV3zfFv638hh2oCFw6zkPAy427lcULzcLmCmixOvDG0OIl
QS/3SwBYoPPI1ijSN/AVpwKgfpS1EZJYG2DFDK9Y+BUgLBZ+BUI5AnPuREoi5/VgsphQEiESw/28
ygOuD9CU4272ly2N4KJY04CFr0I+32WIM0M89/QPaR7SQiJhsahjujWaxwDdJ5CZVdDkYDILJXZe
tSbTLpQ0LDA2yIu+B9XnHhfuLDFi2FVUYVVR2QV1BawA1GhgQEp8BFoXGB39BGRGvLGUBSRMDJ9R
cUP9zC4hA9RWCW53yZj4W2FdSGqgSNCxipDD61UAxI74S/FhsiOWZQrk86Knn8Yf44+phxyI9wJc
R8TfZg8EMoob4fQI8CIUlOSPQH+zni2uQj8pXVBmE+rYe4gqlWekwA7tIBo8gEpgoJkwE4PClD+M
o/j8CGokyMTjMU2Zl8pAmLYfApzZJyxlZLU+PzwLHjzfIy4FLgLcdjoEA2JXKMgQpFadXUzYFUZS
BDD6uBIXbH6BwcfisTK/8nNgOfynRX6ITxX6CMVDHpuMXa7oBBIHfOkcInwq04HkLz1tSM8DwIWF
jhCrCECWV/6gWyaUU6enyyAqCTalCoD3vBbUD413UD8sUD8seaYGL2ZmZm+dY7qGxUXfGHIKNngi
mHclh8QxRRnQjFtbScc8HcxNu5KWcKXR7mUA9t6La1/UA3e1HO4LL9hB/8Qk5ERsO1beImxamRmT
WUDYG3MTF52nuiFhvrZ9Lhp7k5YQT5bHUPyJ2gpqf8PclykuMjsCnQ7KD/7LnNEV2DehWQDvQk2w
8LuoSZi5NajWD1ytIXg1b6TWfupDOrJYHC0gX0hrB6Hd0KmuxOXJeJGvpcMRQ+tM2D3AponGnLGP
BY1RYBLDiF4lbH0SOnb/nwhgGj5LUpgevoow6yGLCCaz40Bdf5hqv/7lAisAh7U9qamep+A7pJ+u
Jy1MIUzTbsqUlL9n5KeUBdAlScheaHVqIQWk+YkbGZ1oosjmn91xR3sUDMgCl7PB0ZyYK93pUISQ
5vDBsrRaVol5g9zbPBmbpEYznzFuZJQMvjk6xeh/VXa7Mrm78bGLrWPUwLoB1m9HoHQ5Pw3HE2UI
hlEM5WtUwvwrle7V/smWWdBpio1rUlnJmMss6HZPrWyrPcT17w47e9i5nJ/9HjJPx8yHKyF1ESkc
68sJ3dAsZqjjVSZiBuhOhNHiJ0Dyj/KFSFrUKotgpVbA+qf8LE/GPkPkft8Zxe6qhkwuSM28tyn9
eYQK3yYCHlgfYbaf4S4A/vr+tUNNpwsfix8sz+aND73xKWepZVmwODH/DufYmSTMFe8qlR6tlGlT
bvHK9hR4I7uYjOk0FsML8ibIordjYjYxtSqIt+2EqQW/Of6gy8DUB+UKo14o2lTpN87ANTXiojGg
zZxxv/UVCmdyM1BhouqkFi+9P3MfeB8W2B5F5j7I6UcXZlms8isybwEZAHSSRe8YLf2DRxgKFI2A
wAKPXL/TGVswjWwzN1+/+TQDVE4nimZOaMaeX4zAxUw7BzNc/lAY6Tj0lixAixnczUFCr5Z+AzNR
Nq3CQ8iIejHf2AydPiS8anQKwJpyw6GnpeBTshNSbsk57o8bdUh1zvbzdmREr23hDl1I/qj8qd5r
9b4UC+peoSNAmwosEU33yw9g+UMDyzq4N7LgErPw6dYwnxjgaiLskiPL4kKYIh3nsnxfvYdZujwZ
aooq4W5trtBea4GeIms67XJI86+chjkDB7atcesqqdLKhoX5PD1DHqdp3UmCs3Di2d6+1WPhPV6l
OVJgNJZ3RqZ986jfCIkDrit5DADDt23M4jGACg9JEDA8JMGFh84AgWHBbU4AVrLdpOw0ZddSmmyt
1jMR/66CnfLGmM/l97eQ6xhkF65jA/eyeREjyOI65iAhmReRZiQJsvQ5SRBsxAV+BEmrjn/BMjbK
h03/55H77Xc+YG7nPM1m7IzJ7dfUiN6rPcu6OWGvit6LRGdCyzDKzhkLkNqYl/6CsF/P+HWfLDmJ
TOCtQg7B4GuZfXG9ZgQUHum6jKFJai3oS/Z/dZD9vyfkQIvJ3zaasDJCGHTXThh00/zKkKpiy/6F
SCjFL27DZ3EidB0M+rgdsvkE162f7btuU2lC+r1pm+tq09EUWm12O0eN1Ht0VKMfPu/8GpsgOMIi
OdNFKpKbgnY4ZsZS5fwTGM3LANCYZ4B0jqaSnGxSrYgyRnUgtFXwz+aRpK6UXtXq052RASC15jM9
1YXJk0HBwrR4CmDyMFboTsJmY8HIAszGJA5SlspV7k0lAISfSDoVyXKjdc5JhgeeooToIMxyN5Gi
DauAxLoltO78JLBWCqGVZNbRD+XGzXWbxQhPCY5vd8iqM9MNoBurRnSac6CsW6qE/20HXrzAJUnH
c1zoYgdGlwEdpJizQjMOxkLQIABCoIOABZl+XwmnDe1fpezlKFdlCSIE2A0FKnJlTnriH40Ij21D
6XLozvsrFlXyBXYu3fZXfU4UhGxzr2XdyFbAB3lcK5gE7iEwJrwu33mOoPczUNf2r24Or1l0kLxt
5qtSJZMWQ7caXLyLHiQ19ZVUZZCA9ECYqP5FMy1cJrcTNBNQJg7u5eyGvQe2oX1ZXTzGNBb7n+DR
nFEKi0WPRmGhcD3hZs/wH6/iy+Nwoy98aJ0DZ9/Dis1GEtnzYkPf4rRFiObMQjTLQnEiWjTm0cjM
oIWzkOssih3yf9jsSfBg3j1rdtjGyf9hjWVI+gH8OhYRSKzltV7e7OW1PgHRntMKl9caXJNKObwW
0uuc36x2M5vViR4v1se/P1l4xNWvud803MNXxw6Ze64UmXtq+CwoktEVzXSrBi/09B/3tH2WxGwP
5pWtEa/FvS983D0SzWls6KPIruxPlGNj2JJlTZ49YNgfyPmoncxG8KfdsxKZnxji9y9UUqxlSsGp
RinFlMLOAkanf3tPNJ4YnbJ4fzpm3Fh5lafr8TAqTyrreHCVpxZh/S0+P+1G3A1cv3o4l8xDV63P
mUU3FTZMG9CKJtcaeZg6f2n//micM80iAWqTag14xPQWHxufhpt/oXnPTJYPRI7WMmTxmXCwsuhm
ckvhAnITWejykSAL1WuPVmezXpiIjDqOijARGXWY3HQgwmhoPmTBVlxeSF7F9iaERV7IO9V6Cu7T
1aAB7BwCDxQhxmdcVbnzhfC7zOPBuT4VyqEh/2piILUvVnud6Nhs3+S7e47CaVs+iLojB3etSayM
Z5BLtUKYmBD77QADqujZBMw/+OncuSSkX+25V8/HyQ/ob1MxR5FpEjyFj+gFIHWG2KwV+VnGpwEu
x6BJ7ZX6q6vyycQIkxqygPmV82oWqgAzAdnY0o0gcFBSwyXKCLojUUa9/0wyZASKK2/+U+4w7Jcw
aYojhv1IjOaRv+J+R32ENprO9KI7lWH/rDuFJlYYB1JnrItg1utfBmDuuaEKHgbpKRBlS4vvVAKu
P35n00B6R+QHa9XLIo8H/Q0KE8FiIa3FSTTfLijfFiEOtewpQY6K2K7GojlLcRDdoPE07eSITPUm
pH92e5Cs8FjLGcm6IrbCSktih4stIx4SPAqGucX2/lhPcHTkCV24asZNIuHCas/nyKr3IDhL6AB0
AU7RhRHEHy+jWoV4GcnlYtqjBGQ9phcrcDGVZWHjHT8wDWEOwmIoCPv3AfznHul0LPD9bCAwjnwF
dxmZcZbAg6Hp+fBdbhoPNhWPNKiQ+7uppVm2NXCDhS06O6rnWtY0L0pn1q0WFnwmMnVo8FTOyMbR
jCP1pn7WjqmGJBu23iou9BjpObn3NrqnUeIXrpet/rrSBTyI9gP2IAu1Bz9t7QeYQF4zoRECnn4I
mufEfoVgDrCxKCFf2IdZFy4tozx/qN14+LintMYL/VM2Nw5+BTw+092HlM0AKhlPIpGiZGJ0ymJ0
yvqbtmJ3G5cGD01WAiyjHjoT7vF5OZfo1EcrPHx1ROJyjUT2QS4lCZLho5IFivyMdQN6BIzZRjrE
/TFxuyTDpoco7YqlJ7lxi0YmtNH0tG62d3fbuNuTvQOOwawdlgdjcRnaxP0sBkQP+E/aa4IY0Jn1
gMZqFgPSK/NzXI9qWJKS0YenHrEaWfMY8aI+lVxCnQ7eeli9MkjHwYN9R8gNrixz8nUEaehbKLtQ
oMJvINsIDL2yfjE+yO23RSxLuNxcePYM4RS5Z7D9CZrfW2i/yAgHScljd6Z05VBYpXxEyweyoEO5
fi8KxD+X7vBML4xjgMEeBwMA2zcu26wVwX848MkrQ/k+E1spiCiFaGC7BPxe3gsipEnmfU0b+2/f
HvHVbRZfKQr2qJjai7kogOal/GJwR/nF4M7FAwwmfo0Eiw8mm1v3fDBdEzu/0e/wBNntf08QOR7M
j4TFyHV9IdMioCLwjjsVI3JaBAzI0VDl/FUeAPci22U/cSxXzL2PO64ZDveNzcjuZscm04ZH7M4z
B65YFI8MH5u5cmT+SPE4KcJbBssC/h7/DQHa+sa8b8j1uKuS63FxYxWFdgcBMToPJDdEmU2Eo2hi
H0eGANGVN8FHCqsP4U2Hk+yfR6+ED4pmvI3yVhp4LKzyNPAsWLSDByhPCzGWMDD9jXILHBjquwKW
0LoF2An+ztcdoVpoN7H0Q7VovuN9/wkel9gXcF/kNJwtX6FPXQYZe34rSAsmAic0FWehWqhXmSJc
10wQGAtgmqFHPQC4AFzqhlcEuAXDPkCcsvgKly4jLUYAyyi5+JKM2XU/nuVyxTSsIUejFvX0iS28
klBLIPf/+UGegN1rtInIS0NUaXt4RMYV9h4R01V4qVK4f4snGBClBmWmCd7EL9yH1jwDWPrlXPSk
K6mJLJRJAD8iNKGn+QfFbM1ziAnGBTuHyhC01Ge07zzsN1kv9hv6n6MtwsbeFmEj1poWf/Y54Hih
4hx410gXp6biVJXWSBlou68o+pDzISKriIR6xuNgQquAeJX5xRtF4aIg4HBBREBFiIigx8tpSCIk
CwUBiZDwdQkuf6GJtSTLVJBnCAzmjMki/TN/5/Fnf4+77xzsFLlAV6nbqNjQAFNl40KCHcnK8Qoe
gRMT+iGiOORw7iulNVOV/ix323GeR2pU05c1C/QmUXkScI9U6Rzwk3fWFllR3Nk+1inf9Pid6y1h
afm85DRVJBqM3AE4YACrghPUlz9FA3sEWwgqZZEotygqFBjeAN4Rvc84Wk4FvnpW+Vw+I9oCrR8w
5Fy0A6etD4uNnyJaeEp4fD5/63e4qtTvA5wBYEgXz6VNrkSn7VfyfMYD9wVkfSyBciMzbrmG8g/0
z/T7rnkKvYzggzudz8mfPi7lgAq0aqZkglcGlAlhGaEHPhKHdEaEpBYct/fafVHbU9zA+ddkElnR
ZDEiapEP6gvbxkCXcBbVMLBbRDWUrsu0jqKR298yrWNgx2OH9hFNh4NKnjzOGMAGub63RF2WExMo
bCJm6GJUfJdjZIY0z4cIhQzAzG835cv0kadssdIMHx4yICYCfmbQHr/cFAJ3zmSOvQvCQbJxZwaw
5gJYm8hxCi20UUyIgHlRlxFK3ALfXLvuT2wCf3MnjXOCLHZRxpZwD/9RxrZoLIrkh7Ehoew0SUgZ
NUaZpdcsZZ/D/vRAsXKTI3SswtWfNI9MYUwVnJgcOb7j+Dm9xlmFSHhR+aLTSBrhxYzrAzfOXlu7
K1n21bcKP+M+BVv17l9INQQ7Mt8yz0zb56UVwV8QZUunZ16wKAugPE2QD1jWggznXgF0amRsOUVu
w+kmSztHesMPJ3qQKEcnwwkVmhlMRe7iTS9hM8+5280Y1ahac8ndZgrWzgTKoxWoitCQSFBnBGbp
UDCRwXmX8q1xEc9C+15nyXb1u0CGxTlEJcN1hGn6DF1jVNe1obvzVl/QKyJWvM16xYmbUCaQyuYW
tJSO87JRQsuu4NXb7q2z8YcELCBJ/4eTBCqJoQR+5LwL7vzTjqEEYy4V+7S669XdQ91p9PIx1nod
USFYdkpA/lCEA9Y0yHpowagF9yFY5TT2QdiHg0MIQlABNULmcvFM9/NDoakcZ/PqzagzIyuLr6Yk
O5Rm5HzPRCIUjU3UNxE/y+YM0d5rsOQfiW3famRiclJ13q0PNK4iA0pABIAwMVx0R6hIlw9rCI49
An1hoC4Y1BWmYr//VvzO+bhJRe+5/yf9RfAF0xgh05bPDbKAxegeo6T3eG4q3HHvOjVjUwFefewL
dQcqsYHUddoRwmWzqJHvW4gitE5ohlKJDz8f/q3ZX7M9IlrS3n9ec9g+AUUMzHnb22nuvqsP5fFw
fxyGx2E8HriStrzgCXUlyvpKkzV8NRHMaVJWLgU+lSUFPrCSvAt1/PFV2GS06kABcuSTUhurRyqA
kETAh1QW5PJw879dGZ/KlZc7IE8mtCEAmAwwdwrOpBOOzu253Bp26tipck0tfVPCCkBXpJL2G6+6
+IjqgtYt6o64RXd4AnKZnK1EQ8byDYU3XWKY3uxZJp3PbaltnceuPO7uCMgZudIokm+cxTe+BJMs
1iB8QSwKuMUalM/uoIKmExrCMBsJ/KUxgpOpIfmY6YCdIE680HP5wRBFpF4b7Qdb0ocuvDwfv3Bs
0ZJh4JJ9tX6gc8e5yXJ+lNv6LWMumAWsRQjSzzGS9AmIRF5E0zQJEKjQ9naBZyNK4YyWUAy222LP
pYjFpYiVA8UD1nGPLExOIDto02U4HqXip6jU1sNPsz8w96vwniB8xvwhluQcDIGZ3A7k39EVDfsR
+RAkAsb9pOAx7q9h0c/T0By++2yLoURryWJn+/OqHrHiBl2BBQaZcg90NfTjipmAV8CFgHB6DxTE
ii7OON9hptsyuIU8FsBROjchKCX+ylIPbaop+v4hY5UC+lq1xtRXH4XdivZJO4n2iWBDU5IcnQ5B
X9B/JFYVjHLN5+xsJmcDRplYVVDPxKqiezqX+6Y4gEkW1POGwUlHVGGX9neffFUkFgoYZepK8H6/
uK/v6HF+wqWA9ZxYSOAJiY+n6JpRzXnViivO/qruhtVOr3x2OGet0iTHG1Fui3I7ce28pkqWFshq
jomJMBqPlRp3PI0bI2fnhP6IB8hycBLHoKlU8nrNxGo2fA4MIZeQxSaTkMWSL4y5OCm49CP+wa1R
myJfgcX9m0G4CY2TfawJaP0PWtCyoTnS92cSDu+Z1j+wZ6R7BfI4BuMHSNyYwR3jYBgHuzvo3aEl
cTjb2E9255tPj2ENGB5WBD0GwjezPHzYqPs9SqUC2l4Tnc/gdcJ+8MbqI0XqqQ9yiicqDTqTOabC
TVFvdNTAV8CWzDZidCXMzmBTfGQ4yQyAYK658qCxltI2xMVK3UGFWL3x2pCwxFSTygkz7OKENVch
Y6ET21sV3dToTtfbiTCzrJxIo4KOdH6r+s6HGwDCWzwU8UQ2zIxUMmb7z4JUIt3u9IQiiq4zOpYT
tCK/h3CGITmPWgwbpJzyVbEohiiJ6GVSEvFFsU1QEtHIpB5iKoU6i1t+9Q2ZnqsI5NuCinz0bond
4KveOPeNQ+S4ioRHnvuRsHGGfDBtchkFPshSuwJR9/qczzzWHA9hFfhd/GK3CLkjbxjw1eYaozf4
T1DDG1Yn45DAs+3Ib4Nzg68Ooll0maKBrgQe5ili1Ac6TOM+NJJfQ08uwqTJepDm4EgUh/7dfcVO
z2eEJUSs6AjQO0mGxbNJRDTadB1OD1Cx+hzeLh5aYMX7hOYSkvyYJT3sIYka585D72d9/YK3tcKo
WQRcPk5oL4og4wRrgiNZEcx/MDWvUuZJtgplaV2DE3wI9nHFQGBtVGFHc4Gy6B5U9+CSeZSLn1v2
GFzSONtJ46TfNK5dIcqRA7F2kHjRfJ8TovXCJyHa+dWjUPqNEoSn3+Zk5CCHRTvIunOQ40fiREcT
psnT3wxrr87iB46rVQIM0uaypQloG1CN+vEjknrQE+W3G+yp7+jvwcmqcELZWgbBT2ifHx+ryztS
1oL3NwneL0PLjCHpS8M4gOTrd2IZJJwy2xXNrm529yPT7d2q3rvuvgQTcdwb3KQf+xV94MBhDE1s
HHn15DHqyI820/2dSZd3SdElC5JuRaDYGko1iplcR0NSomW3MDCy6Yts9jqCX4U//q7oYL/mUeI5
Oj9koZl9GGwRXF1RsrG4si63VpLuiF0iN6TY6xwYRIfcSRz3cx8N7RXE1/1wOx/q86E4H3pj73T7
eKT0yA9GfgCXUJ73jrFbWVja1iemzHQdCRDmmvM/dJ3ZcpzYFm1/SEQkPbwCSZsp2XIjyy9EybIh
IemSPr/+jg1ynbpx40bs0KlTLltyApu115pzTOXZ3jxf5Illo798IrtJeKCG1xy6E2mJiHzj72yj
DP8ivF+q6JdG9a8eIKzIAMoqcWIkA8hgEr7F+jHskvD66xxWReEOGZmO6w05F1DYW4TJfBsAU5Xw
0GOclhKzOeXkhjQn7jtGmWOfNLJrg7bnoPoR4ijr7goAVI16NVLT8EYaGoj1F8JDxIRugy/gVl4D
8M6FS3CH1fPGErOCPl54f/FLf+38OJrRUuBppKfKjqH9vFSB+gXjGtMW+igo0GPbjos5MS8nQzox
MsOTvIGhqQdYCCdQVUDD7pB6wQfdOkck/tA8oui6RiJefeXAxgge9wfPcY567lg6RD/xgV7MV2Df
5KhDjeAImXznGLQPWjUg3S0KTG3BEw01Nx76uKyTA8UO/dr+lHdnWoY0rGhbWYCIR7HYVdlk+XiV
e2QQdmERw+rgZN/7DPjZedT3p/0C8b4U64q+GgpCSZOSIGcIPiLDgWVvAQ4lfQnO4VuGA+Y0Jl0s
6hoQIYMYd91fiXIgI1I/JBy2aXQsr1wA2tZcA3EBbqJtzUesKi7H670LR1uehkJBZ7GlreYUv7Ut
McKi/U/oHeOPaUuuArIxYeoRjAZygEmuMsAWs7hDVzGp3pOrLi9aJvI9HXWk7Mf/hejlSAbRfhKn
jGvhDJMYNHoswuh3DjbzdeOtRp68odqYsEPCZjFh55PiK5sic3Y2RdApfFIXZDu5k9UOo3bU8qwc
zawsvmLnYyE/v2MchU8EJU8WP/Uyu7J57Ok1syyfhMR/Z4JX63tKZsk2wFJrcTegmGa2gSCDBCR6
zFjrW/7CAPl87hm9FosPE6y/0jzBdLIQdHOxUg8TEsve1q358JxhQgKpzfbHJli8LPlT8QJUW/RQ
gffVG43nOU1/tWLfzDWRUTCZvqTi/vBvnL3pj32+my56SP3ntQpsKhdYAxz7kGeicdB8xPEb9RFO
X02fuhcCeoWhArleS3IjV8mKRs+kjKAx77c8TLSQDgEMP37D7R6p5GKhz6MLDtXvFsLVbkxwqYhH
fDhoEGbnDUgm60kF2oS6nnkAG7iTSsS5BMC2i20B2+653zfStk4tscG2pQ22bcDeFlGOEKyAas/k
E/fRimoNIgaHFQbNvgnWETOSHAwymDP+/OkmSGR3goJwIkNboKG+kciAkfGN2los0EKgDqgRh5M+
nK5kjkY6JQrt4I3oC9QXli9EXwV5My1jSxB9gbbuOF+IvoBTln/6r1QYlNWUF3caqVtZjVyX8mIJ
hlhzev/qzLXlFn8KxDK/MuOtVaGgcyJcQ+xg2S3MEDX18ZVPm4/H4wMtsjMY3qo79+l5Ts9289jz
ekJSYkXpU50KcSzCxJn/1LWWJMNR2SRSw7SN+IN4UDGWxQrGHRv2olOeuMCKxPQmsIaglmnjilUq
DshszkDKSea7qSetO1vdORX58GeZPhugG2JSy/DQh3CjNWwrNl6vwLCZVgSLEtQQ93LYeohqfONO
OqoPNVo+Vq8KzhR8UZoLKeYwkdUlVklz6CoWFcQ8uCNLEQsTYSZqCENyp3M2xG12LiqPJ5tJ+XDS
iF4HffE04ZHOzo0KePTEj2fDvOYHVk/X8WSUJ6vE9J60j4+AIQFVKx4XCq4uCfTKhtYt4RwuIoSe
age6LmjdFrEQrz/bvYFQJhZ6EmhdVkupTKmDv+8iflYpQw4IJMSdvzQe2T4LIdAtDpqYA8GeNrFm
p6uakM+Wyi6BEwSvL/OZ40tvnBsDdS8b5hELBv4LFum9xpbTjAVjAbHidb3Lg00qjyZgR3XxaI6Q
Ps9yfVogBQq9l9gy9vGh926/7xnO2P9tstFlBME+ew1z1NEWLV82cTBEtsu0SqSFsijjWagH/2b8
0adEZndNCVwlzZAAFDfLzsTCH29ioCgAquA4YHEwe8bqxALHQYOXVfOVUV7AeZtXem4H1PF4+EGj
ouViYeOn00DjEBd/Q7/hGvZkeSiMCmtcp1lCLE4yZcBU4h41HvCXBJn68Dfsh08PZlY3Pd71x0Vo
6NDO90yn5hCgAyvPRE5Ehi6R8noS6ezYhmApCJAC5IQNpMBcFpACC5ACawZ4yiyBwRR+7I+cRN42
/+YkItb4eNukXG2vSrb3w/mCWcD4YPSh96diRjBadE5/cDLvnxlbFtJW90YQXOXXSHgNHNVi3a9i
cWRWas7kHCS0gt/mE4LNHCsVJ2e7DNItrb4zMFfi8ELTj8nK5aguU8zPYYUOTZx4US8jz1e0qGUy
DdJiFklW2A/2JKu7RNpnNEjhqIa9GjJ45vR3dQVAcDqX1zORzxwloWfs7zUsYCyrPd5+72wlpjWw
lTijcEBBkdj/PaOgReSMwkSVA8pEF1IgEkydCVfSylgn42KJiaxv1MgcI6Rl/S3hK8JDigLCN/o2
oOn+IN2rbjRU+qnQ5nB1oSD2tOFpHZ4a7bHUHhsK1JHi9ixAJS6VFtILKi2ObpRZSC/QXbDop2BZ
p9dzjRA+QI8BHbMrUeTVJ0xRXVFI0eyhHWXSPV59af3/SswQovy/EjPEhCwmqKwLI8tI+47+CPGR
cpR/dXRrxoB5R3tq9ecFBZiMXpfSrN5yk5H30W9D3XhHcuLeAGgzBtni2uUl0ZdEaYTjlKz2f43Z
9zHOaJVgj6xcsLy9U2Z+lYk4aRbNNlLsqiI0u/C/yh0xS5jxpsXrwPaS9IOw0+EBu8FtGpLMJ0Gu
lyij0VZ8w+Mn4NF4motEXmIwQEYT0yiwiQ2FeMSchcHJKhZnzA7IgAo9geL6g18Hws56E/kkxIvt
Jza6FsiqF4czG8dF4vUGd8B6uxkj+KrJzgQGC5LFF4OUFcnvUCYhT4HiR+701WfxwgXkx6p1gfIE
BA3Lj6AgjLI+SUGESP2CV4nKfr6gzBAFDHblfcESxJeBKQP7M+v++d78GnRHXUPFwEYpcMJGL2oU
VcbCy4uetwZvNTx9LPx8LP0ulkWoDhZTbAyrb1JWGz86AjnBj5I4K39QhAGY3+GmYWSWjjwj6Cu2
RCaa3WpKmtVxZVoE4QhBshnW3zNc7uyMjaMgC4UaCM+4Cl4ejLUvrFvGeIrkiYM4j7tKeURoBpZg
4fJx1YaE1MReSRoluYOy8wDTAmpWyPAenpThqdMedYB3s4uGhtP/26SGpE3YdcjhuALvIbuEIUDH
K0TP/7n5ySh/LD1E3rSn4Q9gpYWYhp51FmifcQ77ObxkEWkWoH3KObShCSF4BQRYv9t6HpU+6JoR
389PeOVL618KzrE+zHKA5cwqgQ3WrQ/+54NYzqQSaDmTSuwZeDWvhhicwsq6Q11pTpnEX+mDlUWF
rH/CnnGhUqPFcEkMPRZdJw50Y0TSdxEUG5JKQ6qAy5ycQxJO2EJfOYxemYrhu+TuuHxd+YipHWMi
y7H6rcKaQNwKxhpA5kiE7Q/6M4HsMGXRUWLjvoqYNzJXrB8P07BUejdBI61wMGUh/N+2Cac3mRoD
RBe9HR2CSCQRDrdENz065LHdu3Jo35G+PM76o/zSbdfOjElGll9mp+xdJMpgWnEORMazAgqJXMYu
4FVMQY8cHYlth9lKRDMqpr+03G3H7qvFhUYk6awMPuqjjriA/YYWgeWxLqqnLsImsfbeeOFBEDaJ
VHPt72v0oF0teS5rplL5DzI7VVAz/vqju/oPprTYct5jn1zejMIz/f/mp1WtGFgRobaLJC/IW5DI
0aHZFJIKQ3IME9D6ZwcvKAjG/hOdT3wX0p1Xt8uEcit+UmRrF1H82JkofpafD+VYDOm8YkE2ohtI
SRs/h1gyGNXV61BMnhFgMTvGfb4LCvfBcYEaogihsN+h3BWnoTihiknl12vuzdnZVNAmnuXujGwI
fXj2TBIRyRiPO8X6MgWzaFvzJYewbvit4d8Mfz3Bz9gDIsiIwJ11kD3w97f5IyPCkL2WTiA9xD8P
nS41Pe8kflCu73pa1tPE7/8b+0aEXSG8ODv9a3mHyQ6Q3QSFCexnEauzj5ZGzv2xPEQE+dLF8uBn
/pj5FHNOARFi3h2J0IABnL2ZIr88GUaC5OpgudevzB9g29QVUCIPv+5MVx7ni+GuAMHM8zw92mt8
O+P41cenWUfFifXXHc7UQqJfTBdvFqsnxk4RRCQ6ZhxhFWSLms+2yy4E+7//kUIa7MSHwEdBVkZt
iqwMFhxhPgfWPp8z+WvkR/SDHnPBq/MgLbU6pwU9VKD6EgUuhGtJFfsFmwUrneCDoZEPc6RXiBC0
gLnWvATjElT0mXmWGUe2DkNJ+8i8lvMVoyS494Y/cBzAITU5RGXxVt81lf0f+wuw9NVpg95EnR5X
JiA7CA2xXSQm43/c40Ju4XACp6jbT+AKzHqA9Vv3AA84h/CxPVLPTWBv5FA5ceTAIohkjceImBUk
l4iLF6/89KDnpXXoZO6FznB2/SM4OKbY/2ZC34ZwYCDFiOiGr0dIsi/Yo1wU7JWEMctn7azNHbeJ
qJJ104XSWTj4N4UzrE0qO2qd47Qt2A8GbJc/RLb3FvU4/oUp5ZfDNoVJHDBNG4iuFu4hCnP6hoan
Ohx/SIgXsxbKRsrI88GZrgDAom+jHkoNR6SpxIWAy+sISpPxApZaOLH4aQUqdnNmsnvLxIYpH3ET
DH0IysZ39nu6H/fT2h1bRRN0ebCgJzPEaS0HWIgoWYougf7cNnGNXJETPhnqoTIKPHjbBnC1PQyY
CvgENs4AighaylUUA3RZTSTYxHdtARQ8ivstCMR+crFq/WnIKMAWRcJZ9JBlQyWXd5uHUo/ywS2P
kuwaZfK1vZ9qHF0VGc2noTq3YCgNzn/nFLPudNams2We7tdzvp6sT0xxDaSnVOOTP6LExANE9Q8P
lFofVSa4fRmLGz+rUzPnERM5rCgsJnL7OI6rihEFvhZqWelpdTAKY96leY5tjPkSOiGS4qsvYNxS
LbqBFsJW1sYHxKCNC1hBmqk0kpTiijNcD+ok1pd4NuL8tx2xd9LHZx4KpY5YIoa+uY8+R8vJ3wab
8ZmJTMaIH0wNWGQQ8475k6k6S8mOE00BqEvVcUJ3g8pYO95558FTxwLvk9lhlvF0fFAPs2mlK1KN
aEg9A/oLCprBkZ75XxD5B/7fG4UMkx9cbnx/3TWfGT6jG6iQSkKdQy0E9FY+Zkyxm2OFBAdNDfyR
d6jW63tte2BnKngw+KqMI9d8WY6QZ8ySRJFkMuFnhwcpMOZg5iV9gH8D+1+EinHLsJ8wKqLdTiRA
yqXVQlsLtYxkp8iaRTEEzjNzxyzqGZOQ0gsvj3/mVMM5Bw9yLYIATOiijM6lUMAQJbRsjg+jHJkV
YbWk+h4cC4kOCbYMSAZOFJ72WqDj791LFuc4YCpCo1CFYQpEUWieNE7PaXK/JYsep6oHkwfavnkQ
0Vtg+0vykI+Xl10gxakFXbbMbZqSm+fD7ATSirOUxD6U1VagFSERgLS4ccAg6kSbsis6acOy8y+Y
Of6hEHzjbtKf7OITrEFGd7AGs+Ip/82Zro1NhAZZnHFL0akHUV5HHNFyyNzAFgher0PkqVQONLSv
BqSzsA24MYE4LNYGcbBOYOOv5JWCE19PpnkCG5/xPBBWShehgV/lIRjTVEHDuzRALECaIEoLJync
D4k6uUwIymuO0mGRYQQPYKLRQDAvgjJGA4E+OsoRbAze9/8KYxm44SJTHYJgqpDQR8Lrrhifo+Ue
ZVZ0sYC7xoVCskY8Nw4O2rpJ5pv3MM+XUlV7HLMbPRwQOyMc+pf6Rg+HoKRu5T4MpTpZP5FaXumu
o0RQ7/jKLxM/oH29bUnmJEpBMxrNILi+8Ceo25+Qnkps2b5tCtWLVvuEsYJhScv4co3Lq1BVNNe4
w6lKsA1hQnZ0APNziFo7kqn+724nLDQ28w12bv2os50L4ERkW+GdIYKQnOUBDcXc5+FFAYjKgTF2
JQYSVKwYPpBPdiE1tLRsjkCMqRb1J44fh2xwDPS7hx73/AEzCsBrjCmjCGL+8mCtqbyWQ2V5Jd0N
g6JM5KjfpSRFRiMl/6bNaVvaXFcQuBqPHN7oqm3zMa12ed6RJDIjnDYfExuJxMMtrCjLq2T92f0m
6sGfah+bErGg1jeZthlOxvIHOWGAdckJE3jmLScJQvNIojR98ePDIe8yq8r44VDylnH52Z657s7D
oOjV3bjw75dkQcv229I8FnvQM9luRHRwwmf/YfGEsgv9+4RGBmiHPFKWqMM1eY9riysEpwyuxemW
iXwfA0SJ5PZEcTm2HujbIktO1mF0iiw5pDwQvKIe2zoNe8EhW3jl8bq1fdP2NThkN7GMNSjQP0A8
gETD6NVy+m9k/c7WiYSmU2ed8uoMd/WCrl/xgaB2tK7FNzS3b0h+HTmnAUGAfJg1jSIKxSL4/EWo
M3/XbPxtXK9xscZdKxZdEnGocsY3o8MGJlomzHThlc+4VEHvYiUGGVySCsC1a8gIFB2TEUFn46nv
IccHFt40ZRSjA2p6FebKx0mANJZ/dBeL+PwV0SH1N1YN5tSgSM2g2wj05hJNl5gQCu63SU0OGQOj
0xVtd3ZC60BLZRbjxnIkbJSQqv3ScnUN5ajR2MBjSCrpC+mhHPdYD+WkN7dptIBdsAGeLXQStruc
B7KIjgfnhZM7CH7M4g9Dnw1lWTDpeUaZVsvu+zA6DLcOPyll2Cby7xcMKTf/5eG6FOttURUTQgk0
4aio6aCFNhxNIKZsPBrgSccMdxRUeaWgdKS3QuY04kpvKU7dNiwX4c9UsmjnQWlzpMzRnh9T0pGQ
Iap6jJ0QUjNz2q0gSDoRUuPIGl0mkvw7hmzYXfnhTOS4i0/GLrbg2owYt3Wy6H1Oc8K4rWQM4d+e
BdC8Pk752VBPiEWGUYhFxjXRzWRpk25ygXFATBp8BZBhtk3IHWTL/Sds/dbGSCcYFUY6OYmImMd3
RsEPWSvfx7LPETEghCSVnfxyNoMtoVIZvX2Nv0dy+UgyRgAMS8MW0OD2FlTIltFTo7JBTw0ZgWNm
FxhFYHLn4mJH4xCUv3ngaLGlniKFLFll9wqVKaRxIFC9AKq1QEUqsgQFdUcR5AOxQhOKX4dMmwyl
ge1NDJqYAtce+Q+8xvcIGx0AI8Tyxvl1pTxwRnCTN5FPmarHlhYKCiwsDRiGNdQ/MPoFVanHC4rL
ugS/6+RvDOf3+TzNHOlGq18gE69vDYP+Ond0qLf0pIFHXNigMRmCyaEnTFXFWfPE4RyC8Y1mhA3O
W3CVr7MfaVBVNWStGzjo8meynrB2q12UFnEGpgZjPT2om7Bdwlb9V5HC4BRFyv0HhGGERfSUlTeU
RPvYlJnprpBgbEp/vv2rkGBsOqYeSiUxN2WQCWVUgTWLlU8/4wa+nuEFTFQXywm8vFxQcCbpLRkQ
5TzSpq+YeLZCib28spVcmlgehe8dVfRVYhwXtEaIFuIzfw9AqhT++NHQDHPjYlzgq3UusGyZbHbC
wI8dYHcEpD8tzvTs2+JeZStxcuXLvUXIBkzHQbwzvWLqxTd0U8X753qJLwOgBWzuzvIbFgxLZQLV
8sbCnSRIXa1rgSnLiVDz5T/5KKYo9X+mKNz3iGXmLMmmWKlckHmVi3l+HlBvHR/0tCkqrcUyIbmO
iVyAHSwXa68t54KjYD87JKZAQLxSWPIeYg6qHptfASjDAm9HFxJm6+GOZahdyaSS8uDiO8RyuDvc
6PXmX9lceH+Bi+LaCHqHBjdsvnsm3tJBCKPCHZ98DR60XJWmvpiQDcVYrJnXBudj9unyVaVD69JH
UuOH1u7Kobnz39T0EmByDB9WV8jhiI5qQg427izbREP9LCTGshWVj4jvd8H6v11UtFbz6FLs3Cpi
rkyy12OR2gUlnXuUkYqRrAVbhz8cHaamxO41J/LSoW48yKliFlU7wUZCrYppiWP1weGKveGN6Zl8
YyVtCWqASOAIOlQfloxQhFEjtdA+JcOadG0C2POwTVBsOwLsebPDwQ6bKtTToJ2DziThiBEolKga
kQS+9Q25xz4Lci+7hIsBTz0EuMcGq0MFyiKCZm5PJWT9e3Az0O4BUmFYfZoIxLVPhy1/TyF0YgZH
IJK1CvJO5iibzwvMFhKPNuEy29IuXD4UgdwFdwvMCzcn2FqXqiyjL4fQFZ/TZniiKsuR09hR9chu
IZ0PZLa0T0X7lB2e6gOvz8fp8Fh1j6l8zvtzczlPVw6AJww1U6RcGNeFqxzi+SeWF9Ll/0gHWNgR
yUMTw8uAkYGJFkY5XHIsjAxaekTRgoyj/4OlhoyEawTaOHctWTCuUuauDe6DZAet/tvByf7iI3PN
BfTIWpCJu5Iq9Lkr4Zb8aDwtWQIz0lbIbhIS2tzAlnXEJlc1BIqBOD6iKZ84g+B43uC2leEZv2Fr
Q9y8xTi0pjHpupOKnrAmuexsEQ6kP9ZbG1IqntbxaRwB3Pm4XfC7bdURQue0CJ6/FrzJUZHTo8dx
RM4ci/RnbHS3LyXKdERC36wJ5NPjWjyOxeNVPzfmiTcyY4hpCoY8ACQIyXFtAj7eixa3BHQOgjh/
HcPlvX5P/0jACRfvsHhD73W1dwkPjG2SVI1hPdZptF4jOrwBkNqCccfn9lSkT+lnfO1d+4kSwESI
ZQGN8amhAbQJaWh58BfExpmvZ3RNBRZvRF7a+W3nT2hLUV8iuKOR+HmBnbUw4d/krl2c32MNsm+Z
TGUyD8ldEdOQQUkOEklYyVVJZvoJ2yCEw7m9iDMXePj+jd4Rp642w4sV3aao5IipMVt0CAFCnYrX
nUNXK/R/NUJCf3CJ8hS1vb0Q7Rqrd9Rf7IaJCYEvE5i+qj5LM7GTj0wqeauA6ZPRZNHao8PgsjS4
5raT/8MEm1bt9bsEAUvyieFEeUAS57VGh+3IM2UJXaYIlBPsAJ/BNnN3Epsvt3N1OzPY7qFEWq6F
XtxF5oCYUSOzPXWy1/kEeWe1o2wgbzCon3fKEOwdw+dgT0SwLThOioCXOrSU+3fqkXz1iEpV96jU
TiS0DJ85MaBxBgVrujUyZ9RypTf8tJliv3SIeuBeoZiXXLmkvHAJ1rjjsUcswNP/NHwGYci1qvqA
Nc/+gatVkHjkzVhfWr+f/W4WGfaa7Su2LybjpOBOQifQgeqA3uPL9Ah5IPAjj6ccu9Cn8p2/VvvI
eOoRrBBcRZpV/JZ5ElzF+0JI+RGlATID7S5qsF2lmDF69CqeMxyph2PbCOlybqNo8KpfEGmR5MGw
0pHAFD4Z1LpIcLsYUXaLeys24Qx/M38C+Kr/AGRm7IPBoQWcuoqZDx4H+jBi7sNFpBHT0/hD9IqQ
BIAFkm48yG59EBGqmoXcQyS+Tx1KQyezI8QpXLqH0TTKtWppsRRfMjohkhjBsHSKNMyVkwhYyGgs
e8rs8jS+5d61jVljFt8YsCgus4lyieBbt13MeMJY42ZxmVcyXIbviYQYKaVFi/FICKjIAd1WhZB4
WyamMDqoE/5ch64aKRM9EDJBPa6KpOfZyITecuH1xhV0qiVoE+l4aU6VnDBqksyvdxO1eDjUvCwC
8tN4M8G4RrC1ivhn6yKqxv5V+UrZ+ImJ4uIX8B+rYCLcEyHgDwyfvNGYChSwE6AkpG568fIXrFbf
qTUpNFn0i1buxo2ZphveCMEWwz2mKodT//zpQgj8kZ77G2GFCm0ihwTS+pX5w6ACUSBYQeymI0H2
yIsYu1+P/Wf0V0yku5CKCFCY7e5m3kT+BOJDUD7+Ij52mxI6vd3MNZI7/aW+nHCqYUPtmWsiY8L/
a6HSdw4oZ4hwoa4cBNAD7iOkf+xjcDbwl1IY0uHURJAL4SWsjNiSUYSXaLx8xHwA9ouJuss546Cb
Vn+hoXcTmQg9sgrFAwuzbuhEzKeYsbLn7Ht5F9gGvY8PDDdhx3zi2VUuYmGI5Nm9TWIViLTdfyOW
7Pk4lI7cEc/kttumOW6BxNIay2VyGBLwa60LzR5LpGh12v5uiQSOhoYd07WsJHnMfASXCjnXgcEh
OhfkIhZJGkLLzACAX9KFlplLgWaBkwm0tk6s3eypEtll+YSOIVFFv47q0Gqo8p6It2h/g35FjZAx
vYBMKQuVHa2F65kveyAqvX4sgh1WKHZNIwHMSmD7DWbxzb+svobKnI9X8y9jcBqOD03arJdynLDD
6YGmPabF46o9KsXjwBsODcR0vi+ndDP2DKH1jhahEvIC9JswHRAWABMd/3QWQV0OIRVoW/71ros5
1OZdn+tgrYMD6daYNbJAQ54G/vkHoIOzGDg6yFt05pCYapSAKACM4pmbxytwNqjqUcsJUjtN/xSG
bwLNeJ+pEtpkzZILjuAUVq0rH/v33flqLx/OV2K0dKyHXOVMXOgWv1/ycLku5jxqdFb7/qlENeUh
A1xfDQR32ntGE/i9eMl4ZWBuZ3qJ2HdCEu6Qr85XXXlqwwkHZUg37Zb7n64kA4Ielw5onI9mg63D
uz9ThC4Utek7/blJj+vCJSgTO6AA7UgaAd1ub7qdiRrKm38uX0BD3KjfnRkqB7fn5nz8L7wE8Fhm
uRzZDoFAXGBiFoJhiyzYnFMMetktMIQpIVXZQl4MxtLNXiocplgyt4eD5+PyKAo3i+NviKsRiM6e
z3w3RUQzsUBQBFF0sppN1Imic9d1ErrLQuxef7t/1zA/oUdKxYtknYKpCVb0aqQyG/49E+i5bjz2
NLr/co6V3LGZkIJdUY+7euehyyW7tC+2QZpy4d/f5NSjU5Tp3pKKNZEttbXD6MfTCtO4IFsrjJBZ
6ZF8H87kyzbJX0kq2Yb52PdkcuWomNQtl5GYii2UEWY8iYxA2QdnqOj3HSHToMU6yvjaESKg1iRW
EdAF76HSQYOwyzYPzABRCg+BInsGOORfwC9hzZudX7EZnTTHmdyBo7omDuzk2OM8/0lSpE//tNxc
g/RP+Xam8nR4Z79lCIBLc6bM7j+oPIB5boymeUkfXF1zKzqwEz4QV/66RGrulLxvr8dmwdB1nL5o
mVuSWtv5WkdXpx6gaia9msg0+9pTaZ/06jzjocjIHnVaHDtcQ12okgeiMxeIWi6t7Cr1Og7biLhQ
+C+icjORJUsOB+69eVZZH80zgvxIvpn5sKCPvwq3BHkuKMgPOFcABm1wpy4cQ5GDuMXpiCEiSt4W
WZhYQhPD0IN0YVAF7236bL5fuXg8Kjht3nGSYO8u1ScT7MZ1sBxoUsDY1tEnPVBFMX9THL53YbLN
HfXxOHJr59+Z+68wy1M2MTAjcd0DeHBHnK4M0bfWU1cn3Z8GR9gWvI5mgZJBPkTsGeZBFHotVi3s
j+6O6DzAaxn+h+jMq/C6ITqlJnAfruosz9Ud6ZT53L5l3z7uLC3I6Re1Af3xHY9avMCc113iSzmP
c4Md3re3MK/uenWtyV0wcoAK/MFtFvxqj3hD7W+4KJjy4aLofihdxB0HDfUrwAhlDkmPYrUbMOKq
oTJxacTxBY3eEycQSwrNvyFSlDk8AAyP6UvZ9KLA30E/eWF8TGzCOnP4HSUQPmFGb5DphLZNly7A
x/yRqTJHbfknsyVaUCVafOAbufBYm5tmrCRcxhTKMdYeKsDWvi92d/yBwIrB1/CV6R8LMx5rAt3D
DkoE4M/DY8FNpQDDCwWVGpsD9ieU2hiX/8omJeVDNjnDVkLvQ7b3Rv2AMEEFgG2ZjhOECdoYqPUx
QO0dpxHGOAJkOYAHRzeBiXLTCH3YsiR4nrAz72bNpXmacPrfRCWAtHIk6zQLcPor1EruUsCxO9db
OBEgSu2GQyBW53jCxv/GtIbMuZLoTuB47ybmDLLWSSDqohZbI5BzycH7sD5zOj78lGj1G/AkjkAq
6TrBSILu1gFDx+2oO0jwYHHCr0Enho/4gulYhKFO10BdnMqbfta0AjuoNJ6piwXkdee8aojrcbLN
wtt2oB4FoEwBKpjHcDlBBIuZ6k0sxqoVfYJbAGeYOoIG2y/JfKVNxKCWQSQl5bQtBpEZ8lXw/jBZ
Ou8CkG675urPEyXIhxLMQtYyuNI3mkElyBghxWr5AOnFMOYVGyEK5z07vZWFEPwAkhAOfWjBV0Gy
aiAu0lRXNkChHyHKYwtAOfX4+lDoetqaLdZOEXuB7delTQTR/3u1hiVuFyNKDzE+uOufC+IwTaw7
yCnyghXnwc6q4lLoA5SKxp+g8/VkuLWM7LF5gaSz/Ibmqwxy31UWHDT4OILW8nEb1+VnlZ4dp7NV
7Do7IQBF6o4ygGMg9FBfy/YLvfYU+9BASy24/NHfkbFF/eSgXDMy5vOB/ueR9Jv8aP5padVnc6d0
/Q1dgZAV81SFe8Abwo6KtNUAeasTMZz+TyLzIYtxLg9vtwo9CVEWl2AgEI+dHPwK74P6x2q6m3dQ
jdYqGpXQqsgZx4Tzw6H3u97Cwy2cyE24Qzn6v3jO10OU9dGY8d+g6qFVZ+ej0vFRmRwlatgzwcBD
zxN/oWz2bew87LowzXjdWDjuT0oO/5Tzo3A5Lhvzop5EnhfAC6iYi1CoGs8PmXZQr02r8C7htpge
r+VTUT4N+tM8PtX6UzMSQY/AxdSerOEJuZ10+ZDb3RtvCrkS2LRnMHeyGJMT9tPh+8j9HCeITBav
WBzjNOwb5Chwiv4lVY/mNwPvGybdDA+QhzrS2XdRPBYHOuYdNgtxi3Ki2HQ6GCM6S/TJRw4VwYvM
jOIqhDqsEsgL6e4O0xMy0+WbT2Y6zQI0QzCAecQokJHVU1f7F0YFCpHlPhFGFl+FunbgxlpPK9Yq
LH1pckOry+SpSFZmd+8H/DOV85PKYAuVoM1DqIRB7UN5F+UQ1jKEIAS8OVLqtExliH04Wt+JmBhh
VCBhpo+8uhAQQB9UsOlKD/oB6AOzFQsAAugDPnML2KnkrboH/YDAwVzykD7u9IMB/ZLgvB/bDrGK
oB9c2GDD5vd/q6gKq5LmUVJC2nm8lKKYl/XzopOEcL5dz+pykpfTktJXpeWMBne7pbtN2JhbDufY
wqEKo6XpvHWEfnR+juXli/Ad4d2hCbm99AGO7G98lEO89O33AQsVk15SuBBtshCDHzhVcmYjsuZV
t1X09AIHQk1+wSVXYjnCLdP5IB8BpXJC5HiIOEB41Xl4XchP5GOaN0GH4iVBo/TmmoYoMWl1zSgB
6ew69m+eSnQ+LApMFrbqvPNJeLjSvSBg8NadtPvJeKFbny8fXSakYYuOJPFp4TZGHaY/ZTo1ySdE
Bv3dy3yDHLvrmdHEYp6M5QQBa02TjExwzrxD62Y9avIYJ107k/cRLWmI6fcmBcsszGn3L/BggAwj
RbK+WcXd/Q5CsRNvE/GX9DVSjCliaJBeIqaIelIXJ57KLju3nYjduaOHhkN0ozUYeBqfJlCKzYKM
C7mWfZZdA+hhqM4X8gYFr7ehqHVLuJpE67o1OWmpu/v7sJddXuQj9tMp4+12JCEayu3W0smp1A4I
lcQarsKQXiwwpkjWBBPhIHAdXCjRpYWCKcGM0W/ubPE2irGE4QYDubpbwYSOjvNC5r6+gspPmITl
zGwQkzHqgv2xvYACJgw4nBy1d5yVOUstVMnELRV0RDZh8q5KXlohgppgvmyi6P7HveCgzJsZYxhA
JMf4Uv9Z3EZ1jfZs68npYbg2Rtuohu5Jzyl3YXEU0pYUxqyIHMt+DyHsLIamA9sbtBzbm2mq2R4h
9mgsWUJjWeBHpBtCMwXNBG0S5Wt1uMQ1WUhdSFaTvkYdPis5xpolIZ7HkXgQPeiuOWYYRLjvKes5
ydBtoV+ySRwv2FTJXXEBcPD05ESgl4HN7PEeaHQAGAdgUuBZawUqbNcXQ8jtvqHfufLwkTmFhy5s
aBxs0/pBR+UthgG1LiYBxrJRTEjhxu+MXS6YIJL9j2eyp6shIPxbB95qUQdOlfP7+uWyED+LQ/2x
G71s+ZwhzNq2B8l0mjfAbihnALv1WqBycOINgua29gs3KV8adO9zsJDOsXldAfI0KNTEsAAz6NKJ
WGYc5AZd+L/goz09aY9O2o+lFcjhgGTnlbgr7J8OEy1OEXTON+/FrArvhVWHgvhXYwcXsZzIahB5
QWvirWTS2xb+PoZ0WGplqAr4Q96ZRZMsyOj6YHiDD2TiUgmOYU43YuMYspngTX2mebX3rwod7qow
WQowINkpPzWRuf2YdcL6g9OQb7A7DREyFe5GXtrhgeCfGTKCAlFJ5Trfs/P9cJYP5zQ9Z9JZOpwb
6VzL8DpA2h8uTjUcBwCwDMC3RSw4KiQMblLlAby3hMXN2hbtW3qxrBb/FCG4HCtoMaPbBsi0LY3D
Jv6pVixM4qwZN/aPxs9+iNZy6xX0NFoPKWxHcAlL8nbHAaaDIv5yHNHRyVFKxVD5euu+PAyqqshX
yQRh/fveJ1H5uwpWuFzmaTDiZ+vTrgnbVGKYKCIyf3HBkBYALqu8PxugxhG1f7ujLUBsQiDrfHyo
bfVm6EVOz753gUswT5eCf4/gHI8yECscSG7QigBVIlOHj6EKKeRK9MEQ/MK2pznMx/ObzxwcES5z
8KUKpEOAjo99NmWkIqKb1Dy4Hvx1gHfsYAz9zqGZBcqW9+pCzgQZJwi1N46toAptr1aBsuXzaT37
jdZ65qJRpwmMQH1vApNzSMghi5BDVm3GlzLJykRi5EGaz+xaCNX54dYgSj+taNEYHw0Eb3iotX4b
g5DmUPIs25pg2zJxfNWfb4mHGkCMz0s0FNqRe79rPhGIRe+FNWOloLwzQ4WMJHo4n2WmxwtmEwSQ
zH5up4w8JGxervm1EAZhTuE5Noa/aEtOVfNnogZpg/+ZOcPR5s2OXt5gwr6hd4/ASgBlhfYCjYWB
905RVDbc354ih6YDwKJA/20+6RZnJ1Rp2YGV2iI19RXGNh008wg3dSUDt6ARKqAVaASYWsWXOkHu
If7w0bEzKpdzkZ6LCPQob74/O8qFA+T6n6whi0Mm9CMTbsXig08uNv8bGjPsPv0fUrnhfStxCg07
O6sMbr56VnB5PKs/yMZknDnD0HWhUqoLHbBA/1Sc/w9TZ9rcprJ14T9kVTGI6SuzQLIdJ05sf6ES
22EUCAFi+PXv0+CT+1Z1+Z6bk5PYEuruvfdaz0IaytSiZZ6+dxY+WOSzZjGWQ7CtIo0RL4YvIbkk
WvZ9ebIssFfO+YUSWH6jFFLpca+lEKYb6aE6e2nnlWsZsjluMN0gvvFAQZwDHZg7hbuNKYVSqKIG
pQgyYeCFF0ytZ7f43ZdhDh4DTODC+DksyCWTQg6dn/zPZV24PZUuxO0JRkNiWOX0zKDNUOO3AQWr
woXOpxIYOEDXdhq9NAFB4JxfLzrM9EgOA2b5qQPG0sW6ctCA7ftlfZLsQHIINkoD7nLpMF4bVph+
r8bA9GvriFDO+Nk/YUz94OQvZnf+PgV3uzmVmuy8QzxcArARHhvCjDoNWSeUN9pFbqOBoxVLXdd2
vWxRdYiSwON6SDzQ+bMsvU05S6eOhYDGQCuJIWsOzuvKZyYYoC6twklwqTAufEa/j3gfIhrbC5gS
JQKFpBnh7qEiTkDY0kaKRrAmi2hQ8gkRznyeaFJuioNl2VDCGDIXSFUgx9PYBxHCyB0LfwhNsjcF
kZEcX1ZXhTsrACWpKSjG+TLdBE9SQqtNshgIVjK2zwQOYZZ9JI3i7KIDRs6gA24jAUZxQabAS2FN
wH1Nd4E2ZLrDb9qsqGgZIXaEN8L+DUtQN32IEJ10w30ToPJ46lVBh13UY77iWTsjRm1wmePmEmPZ
nNWoOUcXEtQIGHbEJP4SZ1mMwU+qaeWfcuVE8HBjORIxxPSaP5DTY6qTTBd0u868fOW2KyQortF9
/7+dXDDDecN7hMXLjIYq7geBKu2AAtWnhCk4gy1SB01M5NFIc2wF012ADRE+DZ0KUzI49EoQLQ38
XFbA6yfRjF/zCYdGvHQW2NT1dasv9vVx/3vmo4W9Zl0GPxFRP7TRJ3skdkSUOAlAjnX1NDwu7u6P
BjEXA8xh0g4JM7gsWlqv1597Xzld3PP0wIkOyUG7cr30mwTFgY2OB6g0UyOMD6ODVbY70iJqiKUP
YN5RNNB1YUfroHQbPAmR0YlMEIiK+zoG38tQQn1/oX1DtU+TnZEUfXa6iMmZ9If4RWu/UI3QbjZU
I4109mvkzKSmSfh3rz6Rj+RvsxhtMG4igpsOE/nbtJdGzWe6IfHrTDRm8NAmRpHLo5E8pO1jIz1Y
LzCiF0lQnIf2vu4Exbm8HbUK0068sH31fv+Y1Y7lE+yo0CTqghlRiYZQMxQiQnqXK/80xcphd714
aK86L9hX3KxUeQ9XYnH+w8LvRcw3qZK8d7xxCkUqfU9bJYrXo+WR/h0wWTVkUcJUcyjImu+JEelG
tO/FSCtPj0ytyLn7W/rJ7X/OB4Zb/+Jf8KwB2LTwzJl+oZC5JrJfOhrJuS/Rlecqavpo9lN8bWus
0KXx0Ufz2xEFCY22hBqYg4JOQ+Htn3qacqYPcZNykQbERgCBzCPua38QjP/4SfR6xLYfNZ1D5Smh
CEI13a25TNzEjs1BgpMfSdhMhshSovMQtQNhIpFaRTfgzIuTEa9nBSWjCkDMt6AlAyMLep2sk4DJ
d01FBvwXPlxkITtik/1GpBQ3vJuEccLtoAzzApYR9LUwqyLG01UlnHHX1RxHoxlzHOCEs/WlKJBL
5tchcZCqw5cMFJgcVnLYJThARIQh948z1FcbEJCRO53E58mxFm9HCgf9bmbRDS4UIS+oz0QcgUGg
hKlCWWcsz4Rr6A+klplr2kozIkUOCCwzUBqtgWXXTASW7bWDgph1iW7kQb2lMENbkNuuSuuEgRPM
jOeM1m1+AIhwA18KM4GnFi4zg1iZaaPo8XGwLdgCLbsaXVbBE516lYHrz6t+qlzEHP0hp1UPoY0I
QRqCtIPxdvLHfhMijI7mA8eECEDCZUgGEgujofx3JqOZ8KPag90aM9E2EIaTnOPqVA/rmmXXeiMY
jElcUxzbNeGrT09Tehp4R5izmEhkUyZt4jvWzuIc3rqSfMf0JHdQ/tm5kcekp317ok3Wkhd4Fr9n
fqlskQQNpaOY7f136kxsNthuu5cqecx+Yrm9esNLD8qOy1B3LDDxt9+0b7w+2jdacRla4OZ+ae7L
5Z7XpqffSaiQeQA1MptCtaD8p1pg/rBIQrKwzR+U7rCUgpp1o1XqdXvmNwSZxvpM3E0snyP1HGnM
nTv8PQNeC/DXJI2KZ2D4kH5cni4cAkRP32AwMdshpUyUCBW9JAK+zbgyY0OIaUXI6J7U79xR7LKw
ASYVjCFxP3nQUnnoJObvwlvfMAIIjZ/mXhQXlBX6TeCn0KxsZQWyFT0+npf7ZrkfuXc1D9roSj4G
XxUhqoWlB8pJOHCmWoF3Nw29qnQ5fXD4KDq8Tx5p59CBlMfhibqbJjiNqjkqZ4RCfuZiXYKJFed4
i6OmcSa4jrnfOCeEgxziW6YrmRwSPiJccCjMzSO1X8O31LdHfTk29alc7X2Gdk+0oHQ+3cnN9brP
ux1XEp2LvRC3b+UynErKZXOtlRek5Gu5TMVM65iWJOa6Enm5g8NlRlkrx1ZJTOhRqnnkCBmDayHM
LqYUL5oIlB5qZx6jOgaXRcMgI8Bo1V5ATFl1FcoP+rknuIjay0SYaSeyd05nJZCtL2ADE23Ak4Tv
9ImYq92SEO8HHTHu83SkR7paNfd5jOOJSA5KKnFKTeoTc4WW+mFmeIrd6T3lqZPFav7qUkBIFcA4
WmTIc3cyOVd+91fl360Tefmd6gLUK0fYjK+EEOkKwyx1GU696Hp1d9+5iMNcgtbNQnfKwo65ZZeg
mdh1Hgzb7BFJbzGeMkIdkaAilb5R7gqXcsKklbeZR2oRF1UeLIgNCLRRSmD0WOVCW28Jx9356lXM
71UP0iEAuOKp7UVRDPKFZfztDlyFTWLgsKGiARDJr6jegNzxcUWo0BCVwI/yNoJEkgmOEhvRthct
SA7OnkyJ0QlrF1sQ1i4jmHhdrv7dMGjakC83zU0Y46vhjAeLgoFP2nS8JLGUx5+fDEx4u1k2NRwm
TMRmJTmUflkSMBMUFrVagCQQmbhlis6wTkYegSVoIT6fMpcC1TZf8dBRODeIfJojz1FBHGweo9Au
g4VJG50K2t6pTYQCTTlcLr/Q/KhPecAFPh5GptGBYfgXbAv4hXTCySk2g3EX5A6eMXWxDXRbP6ij
E1So4ARflQ9ECKiEaKoxY+wQaItucvFixRdUNSjIaDliPmTu8YfRq7DHcbbKPhFftDVoFJ5j+VWA
Am1QVKybJia6fFXWxJ4CNMqIaF8s9cfVmGwrrN/lQwv7LsZD+QJxi7KTIRf4kc8Un+ksghx2k9AG
lhfhx+rTyFQPE+gHXAq7ED8WXaUJRQ8BAlC1Vy23xPNhCT40VG35gxcBvPLQoHKzB0SueBEHv278
qvGVzEf0QL0CigWyqZ1fvPTiVQwPMOhyL4RCZLN1KERg0C7yxpfxBV9qT2rf6tCFoGs+4FvOp7jF
QWUll123LyYqHCQJjPfEVZDD6hmiy0zodQAF3+gCldxWz16+kV25FJHy8HiFloaxe/+neTcq7/3O
6C2rukwS/ZbRzurwnaEbDc/HoE6+SHpPuAIk/7F02CkQdsGV/OD/8xa/owrA5cfjoHyobL4/NkYD
3dDxEfnX/CGpbsItmVwa7sAc6W+PmEGf5Xv6qAEjZp6P7lW+XwKBpSYUk9YqaDRaENB3StSeB6bj
DNWYjtMAKP+i2xVjdogeaPBwbCZiFWiBcNrSZ0EIxLSVjxgICQ37J3UV09UKR/7Lnl2f8rb7AtEA
lKQ+RzsOrhWlFn0CkYvOZFiot0r8AOTPmOSVOHuyu53t0o3814Kf4p3/4MWjowjwTPvNtYb6E9Xk
jfr7nXg1Gsb808uOCc/q2uSjjWvzSpN3fOGN/EWzjVBQUxahoAlzaVSCMCzBQzGmpkZcoyXJ8WES
ZUOkAHOlysjMxOpQiTNvPLvp4931PC3WWNOixTeXQRago+NIrzjfkOdgjmPxTmB5Y0zW5xSEEcO7
lP628lx+Jo/I/eYoeWtG5OS4mjDCGhAvfZSvPN88pwAZEskBGc8zivkol7kqea4QNVzjTouATJ4H
P/2DE3ATz9F/xESjvDH5mNagOIIYrqs8Lv25Z59bb1Uqfa/Z4fEp+ayTw7a6SeQ3s8MuvGdkC0N7
XQtWfbI2aMK8dTv/Lt+nrTlMF+CiXGBQ0H0HDVAdqi/2d3XIbmI+vtUwcF+2ETk1zKz5Ww0DrnxE
fhFVzrciMJ/c4pQz5nPtb+LiXsNOseVXZBsoRvBaGe4rygFUnsTXcdPL7WuPPh0h0zWE3C94ZfYv
NA/tywT0IBlU9y5PNUk3ahSGWpxmh+wimnEUgUoW1a1QZO65LeBinyAVAZFDFncQ06lG+FoRfLIy
17zaUhPvmzhRIouLvxplKC5cdP3/5GNXbvlNcEGZxF0/44rsN5ROdFOYhByMh4EaXnWqt2XmwBDS
PEWy2fdappYoXn04P1iTEdeBREJcR3w67nnWlqCO8EVoX2RwyZCQmCbARyKKgKImcSwR4ygiwNld
6TsS2kD7A335zDeCxAMDudKRggtRPbqyexLXOke49A181tJrkvHe4HYSq8ctWQqpHi8qReQcmnrI
pX1vHGDC9YgZkU9o9u7tshIartzWGY8WsxijJ+T8MEavBKhNDNMlad/3XTrxkv9RYzRCcL9vJNwj
HPSZjhCXBwOBeSIEaRSF/Oq6CiIhSM9TMJWLZcmgV4QU/oqUFU6uaOkAyljWqSISwZE6DVf5OlXk
mNUPkuYkAnUo7lDa1eGKOL4SUsK4BcBe9qvc2TTjmAoVTAGxlInZL4Pe+QFos4ga5uulfkQ5A7xg
4H3w8gIhsSt9LAqWX6HjUn6ANi/MaASbCj0eYRsZ6iGx3IIVw4OTQaVhhHq/H7AQPzC4v3D3JCOC
gSk/72fbQh/6UvibkHOoLoD6IqCAsSo0/54MTZF4BWTtT4ARsxwEiccoKYFhjidETE9v9lMLn3x1
SqO4EZOWvXDjcWxj2RrtPeogDpXERviH6o8lK2Ih/CtSN2MxuXhfajt7L9kGmZ9oYl0I5ti5eL5N
gn/JNoRZMYoFsR0VIpE5cOJLUkf9/Td88JyVHJTirASFQkFDV5mhSqjVR2b60GBWJuWEr43B5iKY
lM2fK2fyaFdoJmQfsDHCqxL8wysXgW1qqP0Y+84mVWoZhCoBRS/nTP4LSxTxDSymJ3Sg9yf9eY+2
3jZbUEUiagadDKumhES9wI5MlpXTltBeRJRSIkdmHQ/eN75VKRO7JNslEg3l6bKz3fzPNikmUZF9
kr+JrXJYc5uk/4yJ+V+y2N6ZMl0ZvjNl4nqLDsUnQiL9pbzV7/zGam2Eo8qRaeuiQG4PjFqFRoy0
6DombpOzsjuyMwLnBC9hiBbjZBCZIIKrRHNxDULY0uUHCjiaitxPqSJpMAqDM6F9KX1mMrIpmemG
vyvf0DB19IilwJSQoASAW8nGIioLH4zxwJ2bH/vSR6US5U0MC0OR6Wq3TexyxGqzz9pYWxtuizjH
gvbab7xvhmhnIfLsLRvbDQJPulPkzgGDoTWVJQSBOVztSTWjdvvO301A0hYoSdSDuOpnboldQjrt
yZ5KTqZ1f6NuXe7xC3W8LW52E+MilboJuf86MSpXTBWkz+rb7TOVxIg3QYi5rgna6YpGpSDYbH4I
Q4WJbOWiUhzsHol+qebArSDJMb4kUoDP07rw/THmY2H9A1+KIpk1wNqic0SGDW5AouNBcpv5A1uo
ecTcBk2AG++FycdwuJLyhdwQnhf44kflBwPaHpqI8qWwQyuCNkR7Q8ipnchj0E66fITgwghpJKSI
92S2y+uBFgcqkR3UAdRiZJddRUi6vIS6ZdPkoWGQqsdSPTaUQSiR6RfOkLHsqQ5Ye0K36gBh0D4N
kiEwQWvqiCSDjuaRTo4jEht/RwrGBaqOSQkC3dIFdtLTKDo0FsHGsDxt9XfPrQehCxQndsK1wN9u
Qy3tR3yYa2O/0JGueMN3cqphn6f4eAq8HhiPcRtCuRkwHKYHHQwEXS9i51sKqeDaOv0OZzL/JVmh
+IxP4LGIrDicE7s9lCAjV5RjO8eYELs0XtRoyh06EVSkK2USbskGmtTPQiUQqcgclcOFtEVxaefl
Y05bBbUU1ATpzeGSH7qXT8Z4N96QAVie3dPLe6IEvtJKgsO7EqM59OnuaOvicgJZiAZPAR7H0q3S
MPZMH3/kGaQap9nbOOAR4dAjKEFiKVysOLZ8pfFrmIRPe9i44EgaH5Yr0ziDmdwU6XxCUD0yYidL
Do8HEF4uaXQagWv1ZJMKvEW5VmRZJ8wXpHwkp4YwUDNoyvBE2JLNVgcLsqzDeJ5FNcJtWlyoc8F6
5IZ2cem1kFnDPqQ/U/CM37YQaXj+KAO+zVI0PWByILEGjYr6/frOlgPKGWW2pmMfFJkLfGi3mzfz
vxdGy2RYsqfSdThCG5BfNfrnzPTG6Kwe6Mfyr5LiBewkutc9KBHLJb4ahLSVxT3WV74VPOG805hM
d/1RWSmdWEzvmTi3yMeYemH1e5gvD93h8lNvTzt6e2BGni9733rmloieCgFgRd0D8q09ZMthNA4l
w74Mu05Ngk9l0wO7kUxE75fwMC6Jzl1ZzMs0T6hCx4Ips20+wlSr+aQV9xlOg4/dk4l8F+o6lRsS
YobEKxwFfkxPLqDLy74RUiiGFdUGOC4lYQV9HYozdMM82GC6u8lWje/tO3JUFnwbBnL0KLnNEE6V
M33Lj+Ve/Mr23WFeEBTaIwopi841GD9uAIRuILlyUUfNpVhcaBBVoJHa4mFIiKEZJVx925n/yk0A
Fd/SfLHc/uGZ6oaS1W+QvBGi9lNgsPkZziKhFi/wDvdF/Y7yoX6Bo4wlhpIPdDAtJJwglYgV55EQ
mqU1fpS4C7ZxCNjmmnaBiH9HkxNsCx7a9857Ea1s4Z+/AalNImawSGL53VvQOL+b30ds2Z4Cn7Mq
5e80mm9gmtXvF8A48PemBya+RHwzG2Ex5FVmjEz4ZUn8wByYegxiyZLe4qRfkrctX2MbyqLqhQdJ
W6gm4iG9/cbwvSfXDcjB7CuamAMDH+d0YVDNlJpFXpCYwUWpzqsQMPrAhIMfR+s8ffYgZ6LevIrJ
Nv8N5yr/AWNtYjXx9qwVgTj71Xd+gSDFyxQDeGTQranginEa2fwRLLJGEt51zUtphi8ecSO1hkrc
u5AsxD/3nlTZyfj7drNBYrGu5IEuvt4RdA9tBcmADwLS0kSiNQhIi9YAI/IG1rU9UCD3OHqjM+cI
ynv5cK5glzCs9ZPPnHzmPsBaYRmwAULeBAK83xPyrXC2EoiSesP563UkmGQBXYhiCY9REaYkuOQH
GUoyHesei2WAuYJETGaX/ND6N6qMyadGeOhmOzkRPscwSQXX+5v3ine2XdPo+GXhnsW8vY7HLbpc
NOBkd2vMzTQ0sC4HxALv0MjuBGWJ10yhaDgOpjP+RQ0NgYl/txGYePWqdREfTEeSlw60Fh1VXkDQ
WgyKFOKF7g3iizDVdq6Gk3t32ssn80xtbF/2jvn3X84wFC7CcsgZnnqRMywzZULGUntmjVfOrUj7
daTf3GndVA2UJjB1P9Hh5hEf5C+6N6m0cf2u9Y3Rvyb+uQpwTCcXMW5tJKHaoHm19a8QbiCIZCnP
8M7fzjeG+S7TQtYVSMR6G+Yrt2FppChaw4var/yic2kzUWsRZ/ss4+bDQiDEqFOEuJMrPn1m+tCb
r4Sv2ffpj2hHQwg+7Ehz24uBdLUXcCTldugwER7A1/V/0Fn11Ul/JV5bpPXyXgzOQhdN91Td4+47
m7/IsWTzj1EyUsxLb/ULOndoR1AxuBq9UNIzmlQgZjhbeDDKiXnG9YnbFRlhvNdiMMH1sVcdCH5J
x9ztKMKsNzgwXjcW4ghMOcgALwpjxW3mzcCbkC4Vsib0jENTiqvpFtMlrSPvvRRmfcjIO0uCmQQQ
xEY0Cs/RLB8kQjpwaMvC2V6PQaXaV64sPzuSxlBNscvgV4A6gvK2FLUI70G+ViTbewBFokrQHYbL
JUTjs3APOljNgVS2N2Sq8Mz+M8Vja3hgNPvO9dQloQCcKskYDVEFcjx3sSxDLIzJA4T9WAS0FOgn
ULZMo/MT3C4OFVRGXbz72KqVhNw9/D69iPCgX4my8Z+4keNbkpwQvaOGvBw4+wWPPwR1kcRA9Ir5
zGlZvezn0xwAiR8QybwD7iHYmWplcyQi2Kda4XNu4sO3lW901ok84UPPzsknHhPiDiEyZZsanUkC
lcWAJR/CfBdoediAjiF6B+KLfW08JGQp5wA6b9Hc+heyqEhupv8vZBFHobnmLEKaI2RxweLGTBRK
ra+ZlLeoxwUslLkrsFDWDbfvTcxdr4ovoVRe566AQsE2cMsuwJE2YdMgRBfpAMXnrvAIImAtIJi3
LIK19Euc5o9BpyBBRezpe2+gAbgjwgmdBcDY/kxQJJPoU5WdZlXwvyG2cK3AbIePeEG2MMf9JR7T
WFUjoomW3JGO5SsjKZA6BVpSOC7rgu69Ab43xuUG+BY8ckZbLEWsFgcuuLmV5oQLGorGfNiQ4BvB
HCqmNX1BzPntGU8jCTW1Tdk/RFrrwF+3Ioa3chUC2QvT6yGHHZYBq+2Y2VHjFcddd6x/lnw80pOM
kCg9YQdnGCmag2kwMapnYI9yPg2kFDYSau2g5AJPn4wmKJXXAurB1zoGzDbHMYZk+WCVh8QMc4t5
SrirwkINkhvAh6AAC9EzK/Dz0ld5+PlwCHsHX24LllYeD3oRdvsoJTSuBdEmQzOae5rpsnCQa7+H
j+ERrRKmfWaz6IDK7nTNT8r+mC8xL7CSiMJBz4IdcbWS3+AeYPuxvFvrL6r/DIoEb+FVLKUXi5ag
bDhc+DyftuYZJBjZg9xSEA0IqSuuYZZoSYOfXoWujBD2iiil6LuAr5y41hDnxXa+966rDwSvKDxe
5q3AR6gKxleh7bRrA6N/CKfxR7+mIeCO27NXO/MHfRkMUNiQV4IlKsC0ocPp95lfGp7MrAJV7j5Y
ACA+UjkY/CFVgCi4nsOaY3Q+4KxjuKF8LPc5eR9gifNDahweuXAJiwoTWxYTW/TBeMxZYDqBpzEu
/v/C/+z3Em0zgWUJxeLYfZHJ+SDLtTgYFPkEHlIjz3aPlRMnN60UFGk7P3dsKsmTnYSta002Lw0O
LuO5fTeejecqPu+Q/4bym737zJlBkSzNncYOHrvXBNUqsrKO3aJ1DSJa+GNwY7DlsIswikBWgpSE
+dSKP4Z9vLs49LJsptjYbxlPbzQDnlpoBjiZbDVzmNW7/M9MpPb1oFwPmXRoGIpFmD+2WfPmdZvw
gvzndZu7Q3d2+t9nIgJMV0Fltn56b6AlQGWvHlnkA31FnAIgmxD5QDsG+y6YqqCnAOWAjQNlxRIB
mRRN2xU1iTBuu4rTWDyD0vluUPTQ0EEPzarjZGSgGzMONznGiuPUH0l9aMpjW0LVY+pyu06X68CM
2ACMjIUv8QvODEYYso1CcbJ7PdBXUXR9Cc0R69BXfjJUw2ZdJaro5iCccKIBjDz6JiO+ihMoQbcw
OSwQwXDfp9E+4mAszBChBYGAigiB1hUBq1OIrUKmmETgSNKF68Dv8e9ouNysWJLhMu/ENc68E/UX
q8+AVnkmwyNDCMA2DRgCsE0D1qxtZjMiz7vlHye36NyKfPfOzWu3rF3UWuQA/8v57hDysUkg8TkA
j/RhRYnWK+kqD2ZyP0n3TXtfpPelciLd3cqhfzkZ4vx1ccXKyFD92DtprPxEWfZneWZbIe09B6Dp
9gH76EaTEEAJ7CM0gNdF39mK9ponL566eHs2nrAmVonvs703/qJBXn6m8H+RskNO7r1yXaRxnP+T
LON6YkD7T7LMf4Fg+Wq6N4RnvA6rWrkGVQC9hMvPqlbeQ3FBliCBlPpa83fiQd/QK9LZyLgguf8O
i/r/pUGw+3NSpBakH2h6Ig9Cfi4oodjRe0ebxInB4sdkWfoXBVC6fFEAUTaOmGYk8LTMCQC4uuMH
Sj+6LVVgLcHIEXIW3N7ywJyQRrkaMIsmmUnYMNlKblEfWc8gV7U3ehVMUeTgzjKLsQXYV3tZ6WCc
qYcv40y7Gmdgh88Fc4vwDGKTkAnoABSQXpt4jUBciiXKAaKGvk9spHyG/7tLUIVRPejfRirWxMUC
KIl+m8umeBUIWhYH3eXtYr9aBkBusUbFhXQGgxf6rndnmHqZF4YQhhD90YaWSd/E0T/VnVtdBash
nbxM9Q5MONp9dFYwIzmqi6YslYLloXqR3qhbhU4+uNF4ICB3hGAWjnPYIp4zDunwPGRkLHTHjrDM
/kiPAYyVVB6vaFXKY4VukXz5i8BY4U3I3Oxyb+JUWe4TI7yrC2nX7bI9Wx7xDcLDxJ2QD7i/IUu1
RiBL9fEwZlGXQfCDuQF17mL5QNkYtQsom+Vnls+03SzEtN1g4I4aDNQVjM3zIVlsLQ90qNyjw8lb
uB+d/Ht5ZXi9OV2mV1AUTeEYYxAjaqNb3RFCvA5GMQcoJwCT+O/oqtD2ZghN24U0LuyZkBYu6PV8
fMkyPPVf0Cy0H8RWUNzjqeFr/5r+GghOpI5wuXGWf6zj8rhpiix4cUNAfwx7BsaGvVAgmHuxuFtx
5biAvt95151njW6wrCR+GPzjIxaYisjM//zkNR5ZWxUPID0a+mV6K9RQxolgWegdLEZrLE6QDmO/
fWf2l3JcdonmviPaAJAtw+nHtwizHE4dkLrH9h23sfL9kbaclYecSnfTfp7N5triUiHZCdU+/Cx0
C82R6SZJW7tY4la+utwqPSr06AZiUfZlw35i0k56OK6cgXY/DQjG0tDD3IZB1KoN59E5Co2mfd2R
mPK/HvjWP7jAJMS+SGudgOe/TKYtK8JsfKWdQT/MocVB4cxXeiJbOZz+phL5SULYeY2uILRi950g
UQmvPkUYPZ7ZJ0aFGmkrkzYNOUbfrUy6DYGCWPQJCzB9BDoICItYlMENu9vaQaCJcOm9oRZrrL2Z
X181tzkTGwZyVFo+13spLPvw3DM7Cc5JIBG/eQukTJCWbj3adSpN+2qnZJ1L/jUaHq1PZtFZ7cFG
4ysBDAWpf73I6CXvKH2cqNlP3U6EZ05kukIhImonOxWod930NSFmmp1zTf0hM3BMaCzYSe3ne1pu
aEVQf3D70gwfCQEygPF14wDyQE1XaknRcZW+S4f2ffwP/dK9a9Zj9ZesYVb2c/99dwML71m6++vu
WqWVMasWF7bYylDPe5gZQRLhzBqw1PgoVoQs5QOTJkALTJoM3q74+XHxze5CROTNZYxIzDGjyj0x
RnZx9aEnbIlX+wf9A/sxBjDcX8LgOQsDGA7k7jVPcvsyH9Uu5rp3/JnQF6bOxP+4vvlYCIq1HQJS
hEYIVfHrHks+7eY27HLRItOLqJGjphaISRplA8kFjEGQM6BlYIEhw1F0Vn4Mf+GRbCG+fDXXONtN
2+QanUiyZeW8KQvGB9FgWgO6C1DiFq5DkbOzWEK2RZ6vwdjcQbKP5XF1N6JW1TGszkw4IEQLbzGu
YvYVFl1AssdpBNbvbcyewobCagbBEpQuQs60+JsCD0DGRfLmwy8kiDJ2HrJBURYuYYq2lITu5bDg
fxDhG1xgwbKwv+jYIWWktsJrPaHKLMPSCtQyJP2ZqKm9chxbUeUo7UmTTpZ0uiFZVY9Z7ozunaql
i16q6PjplOaLgB4pZTyXEGdjjfLbZyOe50gD6TVHFVODS4Tppb9E6RyhgQCcZL6qMntQtMOjfDto
KihpnhaYCOlzR9RGKnh7cI6Iy9buCyxhlKXAo5wbHDkSLACJNUddjsEkQWV6YqqqXsRisKpTpl68
jIYM0WyWWEDTW7wDPOG9K712NOQNcq4ewTFB7ZS1YGERWKs7nMsC/FQfBBGhPvzDdGrQtCc6iKpg
dTM/oJELZ38Ej0BUBXq/nxl+A5SaJR3jaBro/eAPfocwMVDFwEFcE1oxeS30aNnjZDFmBHuHjW1z
sjF5Y+FkY/G8kelK78KZuPRzu1kXDYQcjQgaFbIB1kUPYbPBcPTTa8019Ae6fQEUDMaVeEGGO8Td
2NquYvKKUxgFzkuGqIn5MGzKVGCFuSmAFbY0wRRmAZ7NKnYasbrMVsJU+KWP3XL8l5M1nr9yss76
KddPiXYyNeh3p+V2wtQqM3/Pu0elEUSQpjpdjOM4HY36uJNiOY9xtJKhW/MWHhLl0CmkToVKxd8p
JgPpjJlbRNlRA1Buk2anjzFkIak41r2IFOv74xESwI60MaK31eOFAGtVzCoI3IEBeXlcEMYv3H0f
CulhvDzskvv2x127H3trSBpqpsEvd2HDeLoOkx8ijhDPrSz2KGY4woUF/UVt0czZNOxAYNzU/6W5
qLgFGbk/FkjR8Z3TMIIScAv3qv3EDB9SgGrYGE+oBrp1mpt90OjsBx6FKKmiyTrsOiD6h7TClRI2
cngD/vhIcNwK4yn/Eo5pMCcHXLoLsEkWE20lW/uAVsKA4MN0Yq4HV5DcKysFXAqqTha5BBpRIdi9
Ux4mkbDL04Lh4Gd59bVJWBqmnb/s/A2EhY6TzfIvtkEed6yXYvpIn4LpI2QC0x4hbZMQpgTpTUTG
oWg/34IyC87rQtFe9F8st42n237gor1xB472a3BdL4uUVcm9u5zVZty1g+bmeIZ4sdb52o5BB+Bz
Q7zcPTNx9FMeq2ZaixjCYmJOZ8BtaMbNAnELTwBdUq45N7oHjDnejH28y35J/AwSAKsQZpmaHxIA
GoQLIa7nkRFi87yPlki0CRB9XHnI0Tvx0kB9kgBQhrh3jE5AoHZd+M99crsFeHfq9kE+MwoJKytM
z+FE+DitGLTNl0DHEkHPOfGnhIxskrKDJg+HKZRNewikz2Rw9zw64D6IVhU3026y508s9rCDC3Iu
kfIQ6CIabOiOU26h2BdNP1u9DclTS6AqEkrZR+ODEZKzCJ1r7quGN8BfRBIiY0T3CARB4UnrePW+
S5aLPf0P1gcWegwW8rCSdfFQMQLEHi0XqQOysd7wWAWG+pRws28Tl7hbKHRWDCZvjafY6L5RcHP9
QGh7EwHg8w8qKDiLpMpQPllrpAwVFM0zSimKp63jRvH0r+OGC576Cd5icc+E+0zpmnka3qbHu7O6
SxVpQI1VOje0rWQAy7F6FZqdYXdgDNwkYvyOimUJ6IlkRYgs8dH6jUqRewALRT2SpeAX3k31ym08
rJWwJQjLsek+0fKBO0/KemrbyGFYgHp2tsGde6BvKWaABGrO9LYmnxkgznp0j9rkGRM3XXoqdLQQ
udnJx1yga3JZIiJnFhi8Cvzx2tBqgHvDdqEVJgnuDn0w2jUO+AnxB/Ankl7M4npNnUeJh98PRmiu
u/tPwEq7XznXUOgLa5APFlEWz4Vv/IEvvewcPFP4ROWXcnFEsgdWkkPL/iFohEIZcl3FIbfuMHWH
sTzMWD+kUJdCUwoh4Df3e2wqnRhN9Wc/x3+fiunUTvOM/ms61TNDMblO2Wpil9yMcIA0nkqTEEpV
5Y2VIEBJpd13QfaymaistSsvWvLr4tu8fh/4QRrRjL9oh5r1QP+gI8sJWRQxYLZZBsaVwC4EmuT9
QOsKBdj9EhoLykFaFZHY2qwnyqfhLHZ8HSBS6UsTiTieAVIBQLXq6W97urGqmGbiLEUJarVimnke
xZSSCztyVO7ssmUTuMAAO0OyoLrLB+16tJ864OI84EJE8GCLkdvms6UWwZ6JsSnsQuJj9UicrQY6
4HnExeEwTyNzoxCReSMyEdPvTKELZiE95NM0QpW/kYAklKUiH+oSSPjS/ww2RlnGAvmvCWbU07YN
ay7Vy5VvN86O4dABag51NeTvx8DS/y81s0Bxg3ya682O1ETsMiIGl9YKfZXpk091KNlEsGISio0y
1vtYhr6VHunTg/pTzeNwPmVeDlk5rsu4KmOkfWRTJujBaVCxhTyC5dM5ym4iBFcl0KsMtyp7JtRo
rbLPs3ArraAqq4rgkdJ83kBVNJ+ttfk8J0H3KHUELQQ4hzSga5M9vGCRJudkwPEurHEelyD08PnN
BpNMIDcpp3viTq9wm4H1YJ66m8ey6JsZ4zCo9/8s0qBHePjZKinerT/DSTz9xglEl85sorpXNEGA
ycoHckYkJIvDfUOg1wChGy7hvU4KJ5EKjF3G1c4h/T01v88IX6xgu1mXCozWgARLbtZpQ+YlvLSg
yiAiiiUTcop3v7OVnzTB+HSkVB25WBcAMQR6MVbpsD+5au42NAQkG6SiSSoHoEJueVl4HcO5CXdp
WI2hkYrBiIrljNvoZ0akmhyP3RqmRjgXuM6Juwiy0cPtfpLDy5lLhGiE5jxvQaHZYrCzYk1TAEVt
1JqgqOOrCmfwOCzHzDruz6dlJFzKwWjXReM7uteRyGstxq0041ZYzWMDhADppCdft3KUyPPD1sWe
Lg6X//x4N+zT7FznKNnqXzTrxxpu1wHZ//iKStyir5/5V0bpiMdvjJAlj4Uuiq20Hb4hycE7jySn
K32cQbWD8kICDLKKLxBdsCBA9Inzufxor3BC2clQXuKQcbLKORPgzlY7OeyEBJnp+HHYHinJdk7C
y0V3jZiN0l0ubvum/VLo1ixRukT0zm3Sm411zTJM6HC5CWBDnQJBD67UAdSINF1gT62nIJVSseef
mR2gC3ZNB2PCP74cFdLItayAT+AOsxujkhZ3cXYryiLBx6pubocWHgPHnz4wf9Hy5MNILDXdPz6S
uSQWAaeAXjIMM8/KzjF/3XVWK9eDOXMwcVoHdHBiRXHudlftLKsacrdy4k5m6xrFLaIR4h+V+KzE
uy6mpQzuBpB77rcxPwKdov0TPwEVH9/7YH+QL833DBtCc2kS99DsBt4MTm3Y9E3I5Ij2qiWfqvw0
7o+4u+7GRd4pTQbNZySd1WMxVWxBmCJwb2xuq0g4rv517WdsMnygmSjx0VawcJbWB/1b1kdaEu2+
V7cfXM03YNkyHHi1NOVeeqJlJQn3BlIlibbqat1ArmlxOLxbaUg2PJPXMyxnzC0TwaJh9YcjdFjZ
6JyiDITyAlKKOEKZCSU3cYRWjKl7MRPi+G1exrEId6JJ+n9knWlzm9yaRf+QqQIhpq/MIMl24kzO
FyqxEyYhBjH/+l4HcnPT3dWn0nXfegcP4vAMe6/NwJTxFEIulft/W7xY3xPzhzUs4UOvX1OlTdCu
2hU0MLDzxHJxnQbtNYTlifMJPXbPn1SqAHLElBz5wGK6heoeZ3FW0vpudCbi4Gu+oxCgfviPVLb4
BnNfs+95SOQpoJ8sqrJI0aJ1sxCXa2zA6gLKWp7W/jQy2pBOE8GQFDxs51h+iYi60jxHn8QC4UPy
yv/TpfDIuh9hr0tI26E4MZtAajaHUFBSO0cl8FPn+71uIthGCrCGIPzKWBD/RmXKPuOgu+szNlXk
qj1J7qBI6sVNfmDgupV+dfwDNZKMAKGIXBDjS22PMkdnx4m6b3t7IgBh7sWrk8PcgxHGrgFBADIY
QgDCQf2RP8JISDfiO1E8KBY/7KF315k2JNTrSE3paZziQ/XEe9tCiX5RpsuiXyb9Yg6PHU+LWz6R
fztOUVVH3RTdtkNSIXE000/SGQxKq+2oR5eDhp385P1ofNS3o/buVKMerguSIUAfboY/VNkgLg8M
mt8z9GojHoFn0/pl0P3kJ3mKW0mY5Ph43YdwYprTij1fpgBsjQumOYhxD+csvWTyJc9IkU797AeW
nY7djK+TVcr+BWgd+4jN71Ex8Mw8xRD1K4cZyMD//D1iBHMZsHXKpd8GbBoayOyyDufqerYM3tSn
Y3qqxhi3JYuKh7lQ+7JVoZVUqBXdIx3NRu8A3YFmjcPFySFgicMU4vr1yI+YHvjP/JEHl6eWfh68
KgdkAc/gxI3Lqygqsgha8Kq5D20yGddZ5waDPMUk+11GT5ic+LlIN/ibiApEsay22Mf9UsfizMaG
GQhlMru5cKS7rUO489xJue7kSMMkbi8R7tE/HX+Nsjvyv0lBZrOG4ARuFdW50CUDxuSRRZpk6agR
oxxOwgUxY04tXUd8WGotqrRozuKRRLYmXlHDLHG/CDvCAmXPJZ+HnESCe7ZDZAen3Q4fDGU7KAwq
xXkoVunQaDPNw0d9jmdGx6OPceZonK353G6WOCU5FSJl9cCrwxIDHmp4ZjzU8NxBNwr4n83p+hWQ
JlNNRUYN5qQ8g52DmnT+KEfKd5bJsDrY3xMUwOJCaAbpFyzus9lG2PSyb69Z1HI9vR1axGROwGOL
p1gJ1ILFutN+Ga5COwX2oGZOiqr75tU/UHcv22EesBfwPXS4T5TwiknfGCIX46Cg6akCHGmIJUg4
/xHQWD2oIhENgV1fJm4nDzOqhjnsm6iKp++8VrXJH77vChpENJTrHF4E1FaosjCfB12DQE4sPK8o
ao5i58nCEwRoV4sYN1gb+XcMLxzGXVAF+RMGKHfW34nXVcN/+HcEAgVUu6E3CO4UMVs0jfZoeWS4
me/3CWMxV2x8IMMY8KvKfyC+j1FO8rcUSgfBIz9KQToL20JJADRtiEgYQSvOSlB0+sMrbN2PzJr5
rbDCwH1EXyU/kfpG/kUPJSpAFtxAwGRzEXWZA9GITysBpV14Q5VeRE0RDV2kreD/IwvdaQ+iBABr
XFxjzPRmH/etY9oVy+trnIDV2YHvgk7hsAZbMk/GjMrL4j+H/Pk9gv54wKrrVqD3fhzF6DzFsKiE
Uy9UGkBdjRqpjjM+8tDr6CnGP6bnkql5PMdMp5y7RYAPFZC/8s+D/e2DI4vVXkTvLGawK8XNTijF
ST5GQWBa5LM4+tvuPOMmqg+uuv35mEPCORvruZwveho1TyP1ZSOwfdORqlskaUlEg2vAB1ifhWot
ErmUOpxrEcpFIpdOFbWd/Mg7acTmVGM2QFbu45IGTciBPs+hQkkMFtTeNfdXXDmI5iE8OSoZWWid
76dyjnN+21JkDtFHCsg/YpDOoUGnI0fVjeEQgQX4NSCgOXws5KRY9d5Kyw5AJgpSDo8dM53+iu0w
RRZFqy8sOhl7mNRNI3AVPskgufsTR1X3DNIVwPsup8IIQbYf5g/DujCh3yemBIVApQZJDUYjQWDc
+cPvRLMBvQClTrfkcXURXghCQk14LTYqRhY3zOc5rG/Y3ezrG+ZoW3Z9eQyzNEpJ3uEVzhiYd7ka
EioEgEIjAqAOtVeox13Krwya5Qh8dLjoJWR0Xj2naj7nyanPTzOebimC2DfRMSIGfEMlZuKZ572D
qQ0QQB7piFKKuEjiXbUn38/IC+31Dd02MHE2x0+o+Mi8AuCnvKEvr+XLnAiEX1ILw8W8PrbNY508
WuujtD4em0e9ebQ6N8EsCkDtv5gVUB2c/oiwDs031AmREAIvmkNIiPxDsplWM/Vi5GXWOFX9HuVq
6qOx7OhtUZOiOmJetZyr6vKbsNvQKXFzmeLsiPghRxzpWa8vWDOkZx7lhkCds0F7/ZXIaSpEIqfp
kmrFgRePBo/Geyd4mIOYYZHaxwk/UMHPVPiLyz6Uc2XcvyGidz4V/bawtHdCDs1p3HtcQIxIub49
MI77olxFXs4F/YxTkmYApySHln3fzDIfo5ym4GbHS2+A15f2oMBzv+1yKWvXTowlRiRXLwvDxM6f
CBKABbMwjh8QeREnsYgQARKriBAw0dZsCGGi54kQsHiqYTdBuSAhyQpyoBoCSguWfkyDdTtEBaHT
gEyfQBBGGZbyd/nXZ8p8BIbMNkaK2/c7IyiwpQiJZ8+8ghgPLEobDE8vAwvRLszRRRvncbxgDnjl
5wmtv8z9PPeZG3L+zg3hru7oVR7JBB2ox9wwowB7LxwSvFkdfYHibWv/eHxveigvmJVivnkod3ig
cigeBgRZQc2kvITFAasLfwNbBTxQQIyRI68hbqG78uF2dtGo/kYESZ1wlXyoxQdZxDJgkeKfZc+B
AJJHtv4tqobvyVWs5Th33IXbmfjz97cigh7PYhfzVPZp5eagp1Gd5A0uxPUQMKJemFraw4iYiwxB
f/fJYJXZfTJT5ScavDIU3H+oJxAvAJ+AsUdVp7OLw3EmBRmOqhO2HwOJGPlWBG5d6JtNg5FQWHZ/
3JA93/waHVDef5DfjlxJqHmIfrCJlR82aK6WOa9Hy2Y1D5yEo7Eg2tAkFJ6wPBNnpejAkf0MhU68
6rDZMtEWCrYtflX9jlhkk4jsAhGcLHQ/OFkqlOsssqFjp54aFF/MF8RdJJxwbsjZcf7z64xQb/G6
k1YCK6KCaoM/r/HtGqPdIt1k55TzstPk6Ia7jJvcnctobSEs+BwSujFIVi5NZQYaKb9IwzldT4gD
r8eYEbDpL594rcH8QDXpMhVab67MjMRipuzssZRskXJWDrI7cXBLsEXK7PtLBUTehJTDKvVkNWej
Oavsy0osT3SeuPt8YNNyyPtkGyb/GSkfhB4HPeYeYsM8mY6bjpwQm6l0Xoo1IAvt9h2GdWVcGorD
rqxqem4dCWxsdad0jj8Wn25o1ChyR1+tyWlk7e18eCjV+32U5Nxyr75+QOLhzxazLbsN0HUTHx/d
fxaf1zSE/pZqYhzY/04Q2Hw4vNEbDO5DZSZ9m6UHunLk65s8nZKtGx1t9fH9ahWiT5xaXqN7DFjv
OEmZvVvMfMVpOvaLHlnw4ws+zX1KAk5wn5KM/X9D33u0q18VW6wU5vCmIVSLdBCITCOJrs9iMmV2
+/JqCPtyW57q8lQxCSRWSXHSD6xGdzwJJlPsTqDTkueKF/wU7Rp0nYiJWzRIIRr0Tg0hVqjExKTi
sGCFPE+xTGf1Kfh4iArgTVXUs5uDFEHXjsmLdtbWEWmavsKgVPFT8LfA2ICWs06jyvMuIjMFeWxx
vqLy7c/H/qz3Z7M/k0IlSGVzea6MU4FDzDiV1OTpSYbr3XK92BXaBOaNfCC3Y8GWymEgM7t10XUM
Zcir/BCjpcOKMPNKx3hw97EpVMhoiVpi5Yv4c9uWdKPYlmSEnfSbH5VhEYep0T1xQFaokfF+sMRq
HWQwhwUJ568XdGCpZjhIUqmL11g3RAwL2VVLfxq27Cpd+pNdhep8YNh7OIUT3PTELQAobweJNMEI
HPIQOOUqhNIji+zNGlv/LHD9K5B1TuDhW6Roqs3AhchBPjvo4e5+XoF5JsjD12vbiE2EKZr3ambe
QfOW0fYyule0vLhP8KD04iD55eyRJK2K9VsIf4kkqckAeD3Ydz5POYa6cNHCoYn672jBUPf1a2z+
dAqv8Bwmz+15WgnQJH/KQ8SZ8DhsDKjBCo9JwOySpC3+ddePGq0LdPm7X63i8FVyzMwFrSmwR7OX
k8GUYIix8xzJrd124XUNS0MU6NCczmxG0uiwOSeBHlIJ72RtKmGu1AdDSae6llnaIxsBvn4DLEIe
HRqHAZiez7DSksHi2YhaGvuNQG/ySbFp4nZkoSU+nVL/2GHOfMVmgX/ser2w600u2Ib+MikoDtFp
cky6BzNoGZATgAmu5BGTEVgKtD1ggbaqoTG8FEs6vCEeaBGvIbYNjPiX0a1QEBEk0YuJOS1AzzrC
KSq71b2axPXcKywXYDTZ8EAU44c21UdlLBEl0AsQZURE69XrOhG+oRU+18KNW5VUEa+2PLwrI3ZM
3CyT30z8aMOxJdueFL6TSopafzoieDicDOlEBPH9ICKI53BykBGkE8kxHk4DZoC7uaCDn7F4+IOs
l+v5/8gFmA/iztIFbyErSBmKCxo3Eq7V6ANZyZilAfGOr7xDSDbbDZ8KzWGMaF/NLkl5RvarclaH
Hd0PeqMSmCz+pxucAqKEnTqH9egAzUSQuUv3WSTu0v3lBXzP+AEx/i7fv3lsafkN2khNoGsN7plx
9+SSwon45+E2SNdkbY3Gg6YSVIo/Dr76ePXVrwemT9Nl1i9V6bafUfqJ7FXykSxhyhFoY3S+ZCFu
ZjwJlz2FKXtR/O7EfV6qwJ+xgbCDLbZ4VtPXkOkhR9vuNgbOTGwU4TPk4DPEylC0zDa/oBGkaESO
8yVFKwqVo/bv23uGV80AO48CyJlQKTt7n7CoZJiIwwDbJJbdsdAmtrExobDtZlvnay0Djkwa8iIO
CAf4Dd2lpqm7Ow9pW5nL0sxYL5hJ18JLmmA3Q9t7cB+S7q7c65V9cILC+LwYAg80UNmx+sLd0rEu
iOnLLU9+JYGb8CHYMcd3mykJElYSNMi1ATWGwjhet4zqEmYFuzm6AHO2gegqG0RXYlF3QtvA1zCK
EHraRSfrYoiPk3qq2nPenrPbxaouGnPA8rFn2+2qsr0swQSXQguIPiyecjg2QDC0AHQW0h1KPWPa
oIk689OTcJn158nEQuTi1jvqZMqcmpKP7MmYT7wxsuVUgH6E3ERMUiABdUWVQMWcBfMKFMpPEcz1
fxIc25QEFy8bBD2bWRV99BeWnrxW7OPEVcvLRmcQJlam4yq2phXc4JAc8QMqZuBavTg5s1mUdqbY
wJJ6CUOU1Eswol3lJFQgxE2fLHsPkrxuQZLqQlTOaapiwhXnPlL66ED8M8nswNDYn1VsIfwSntHg
FSBW8bnZeKOI/FTugY6EGB/HHLZZ1DWRyiZYi+oVE2Fs8bSX4EdwNaFl7QSE+ZHm4PkOg+Dt7jRM
SHMGcIC7QybVZRbldj2H4C73K4NtCrNqocQyYoY+eNJ/3Pn02msumOIzYXt0WKzn2A1t9QlA8b93
kIlLaPJz1Zd5x7s9V1ThL404VE7Z5LP4kKngiKcFO5k8ddLFeB4ZD6E5sPdRHpNe3oFD6Sx8vwdP
McVJGDLkvs6EobVZUSG9NuK6P5UwM4w4RTBWiGOQ+HZkSOcXLanH8ZzG6hglagT0iZfo8LVczuly
TpLTrCDcOVVbYneqi8TuVo2sIVJxdMAexvcPbt4ptxQTYs9IMdljz3RgWwgr2d6zIvg8jwLCP0ph
WGmBMQfaTIZKMInKkN1OQHZRbfrW+1WntgGKJDQbaDU4FWtZxZ+xIdPHMikVaPE7WR0smm8AijaB
xRFFhd0lHxNHfcVoxql+QrVBFywkPiTrhAcevvIi1B1Q9OYAEj/MDA7Eyp3Ej4oYThd3kyJ21Hur
vLOr0HR0hpeNHpwLoFWHR/5bwDpM0CcBwUtZGkts+75a70fsaqhuMp93mliO4TesxeGdRuPX8jlA
Qvlb/s62lq0WaAuYVTsYjrwEurcjbPzFxraufiIDAI86jTd/YkXmMJnZzxQT6JlcLxZqRZcf8J4u
RyQ7hwU8h++C0hpkJ4eGP8ch+TH5yDIG6VZ/6stTx9bbB2aQOrBB/soZB93rePFjgWNfNCI+F1pB
a5ML3mB9MmWyMvf289C7fe1SMF4xBLCKTONRjXo1OhKdAA3cAZxNOZGz8LclzzgGtVO39j792kdf
YJkYfaWmR6skxl/Mvvbx15HKktAZBaEdWmUgwQBqkAf8US4hXtoRbykFJ1Nrcoo2nFLufFTViCh1
RqRAAEuGRiPTI16tZ7GILWxg5D4qXOqa3BBgQ41fCsgZFfAjukeR57TrVPBK8Tac2ZEh09iQPdjn
MahzLFKMyNh7Av4o+kF1jUqwu2bUmnjK+KFCfgW7KvpBJqDpENMPlkO8XmMFgCTD6sTWft8pIzNx
1huznD8+DEwYnAT41Sttmxp3aswgVGNsVsVG62DjZZO+/lcKVpJHovOaEnGee/bDpLozGkdUMFv2
g4yQ0F4y9hleDn9o8hIySwgj+lHlHmhtBYkKcsyZdBlRwi453jX2Xl+wPMrka8BKAKS5pZ0iVmRt
2xLCGyoo6NRgZghLErtdvekb4IKgiZ1cnc3konnKL2JpYVwYDWj6P/Gm1sFfKRewB2Cmd63ysRwf
0/KpI75XY5f1tBRP0+rePg/0kcWTcnycj4/H2n0hHNXAKEnnavljGUwdo1xwSz3XWeO/EAl9vVQg
7meEjgjXHtlUHaWIlYyy/Pw4zMGtDfj44VmDD0Yhg2dNv/kpKJ3BU2uR4Zam/B5shLWITHqQ1sh8
A2MJ//oQ5StbWK556ms6oO3Ap0uOXOyV+3AfMq2vD9AH+q+MbsXcNhVqxg79AnM4hpQhWjw+29cR
VK/PpxrgEFo8PtgIIHclXrMp8e4FlTyqG1SwrBEDohvIZt6CSndQE95mnCk8NbmJgkI8MjwubDbh
aSysENjGJ4zCQ3kUkfYsDSQH+7jTh0eUfMmpVE7aVpuoHzEroZJXM8/6NmzEMqaiqP/JhGb1idUD
KjOFOtzBwCJxSY1QQachWcDpLbqOYcG/n2w+RF6bNmePjQArD+oyUb/hOWFqVn5VbWRHxLm3Bya4
5FoIxTdpMA1MaTbHvNFrMcRPuDOh/Yfyp74T1FKQpRyQpbhFr0gXvmEWkmim9ajLhWLjej11Aa6H
ssvTWULpj+gGIySSBX6a3AjEFzceSSADSnXMsiw+Hy00WOhyNnEyTQ7nyFqTdBxLiJPVFNkzhRk5
RkiJSV27IUFBplc8Wr0IgS7HS3G9rCzYuerJdkSNUfCxw63JOEYIJ8E+pt/TDxRYZn0+1udDfWap
VwyPzUoD+mTkT2r/yC4yv3CN7ZpoBNYCyb1mON1dGORPNwf0jkzbuqF3WNJxiP7i0ODyZqfHZU+3
97jYgLNf9+H5iFJWFTINQjU4V6TQc9DMAdQnaGIBmRp3quhBBGocyJFBoWAjAgP7NA6hbnn6VRxo
3BIdEL0jsEAIBowWbd45RLiCjNiVq5VCAyDoKgWiKuuFbFa2ojvLnfn+CE3/LgYDjPiZDdy/TOza
lIi8ZRY2648O3RwKqOEMo6ZpThh9AatbwQw1lThmEo6zAFbzAQmsFZWvfDboYvbjPDRLt1THgo9j
9ZmUlAZ6x4Z9LZAGzcGBl3YrwsH2xDA9Mh4HegfQiyida6DREcV00T9DSoeP0HvYeJX4oJ2u6H6x
jX7IurAwAw3aWNSukQrsDWo48W4ispYerTbcwxZ8iteAo+LvvAsiBoeFI4YDbCgcaKrsNGakJHai
BOlBxJ8yYbZQ95NsyzVfY/gQsiiK3yILat2ndvbLlrj5YFls9od49TKPCQuMVtyKzFlAcWBu4PBX
+O8AbsXYwH+Hs5teMLAlnY2iBk0Iuw1yeZmc83yR6nA1xE4jS2JQIbIm7BTUOr8LXJb2CL3mSahU
yJMqorYQ1EAgRmpYGOdBjdoTUGqyVMtvTYzyTFuDEVJ5afP+6KB0UaFIIFrJnN7tM9i0sc90XIA3
jGyn+h3xOO7q0b2/DdUr9ynvUqO0n2vtp/yCJW8HGiI2mWBD399wr1hUPPxbsaNC4OB7xwTFzxIJ
/iJypGWWuluUNMZ2AKKroECyoytJWWBTZ4Q40whgyDFvM9m7fl2YcMPPAGqBM2v1Bk2cHpMkQi5k
x7+HHuymOERr43bsTRdTOervf5h6QHG43Jk+qsGDNjTNVb+jKQI8dy3AWdFB+BmuCvAT24FGofIK
oq0k6MYHLEv3Sw+8wkK2/GoDHvX0wwfhVmhGQTuSuaO5uFvberz3V7JybKTZA43spstehO7Rq+Co
bqrsK9cUkOdNlT1SvDLA/lHCRjLQIjBxe6RQuRIcATcWUDimnpwyFlWvyIYUpLotG1JUQ+cpD9An
QOO7yp+wcD+TbcJiWbqJFwQJQwrWHRqsqP0x87NBNoyDlEXDjxkqBXuSm+j6MoQ9uNS3T+66+jOI
c2ZlxHOkIIK9VBZdHy0f3p7XEmnPRyay40jEt5sI0bAzoJclEUoMO64MOyAug55avuXctTd/QJee
+RllGGh0wFl8Hzd7cL5U8qctV1IFd4pkicn0f6Ild4WqgY27dbFhrmCR8WVsljIeWVxlmIR4cPen
Vv/nwQVC89cmxIPLU2touY0jmEZKTZ5g+t9vXklAMpmGbkFzDuJGBGFxOvwYQEnEZWw3jM9QAQUv
h1zwG4py85Vt2nLk5WjLOTs3/19leX/7qN/EeLwcHtXicS2oUR6r6yWjCSKvDSmK0Ivr3emgMaYg
kyUCI7egnvGLlN4NS1r1zogHZy7QigV4wHZR9kzkxj+kBgY9HKEYJ4wWz5PDG/a2ZZ8CM0BNavT+
3NIAgYYI1pVUuyBe2QrMdvoNhPMerAbFmXgw9LF0n6pv8kH2QSuIfQm2d2N0LXSkPNZQCsl/AcfH
03MXzveBSd/VeegPS2rd1FJzER7+xkLdiOkBPmoOPmpM1Fip8VFfGVrxveTuCmBmOzlLWpY1o6Ng
MfZmBf6R13oUvkQpIQIYZ7fGkLwdfgRMuThMuUaLMDFAyk5lhcqPidxvcIzFy4PcLMNdrzFHAWnd
/A1UVcd3Te5ZNFCi4EkQ6FVwc79Iz+SwFOKy6isHdYi+abyXayhfw1sSmGy96iAP4Q2RBFjI/kTk
AHlN9pEVrQ77jsG1jTNgX++x4SMPj0MUHnQx0bpRRZPdjpuIWFD2S/j14ut47sxTLiJt4usBe26U
aKHZRG0XV12sqZiQzw9ZsWTH+zySPUZ8ZxNz42TPd8nTrj78H2s7siT4PxlsN40uxra+LStfjggi
abcgEoPAhI0P0/VRe41+tlp0/cCFHjQBzebTEWVdf5qJRErP6+FkoiVszhgmpChHil5drvw10lCI
qDDdGlcnNUVATSwtIWCO+5tO1g7Sge/ZF+Bv3OIcbnE+DNzikBAqtFNHOmX3QV9u462dctJtblEH
RvQWppddLoWMTADpquh6EBoyWBG5ITLZ0JClA+4nbhYHwSx8bSZpKNMW1W5/T7dTqp9y/TQXZ9KF
DNKFUsalLMCYoIGQTS8pILX2UoE+6aCEXFT1rKkoxsIRr8gB6Mk5+9D6uLQ56i9mHm/Yr3Y5aonk
1NP58AHn5LG/2ZJOt4rPh4FOGTw05jXNUgkoPYMhkaLDZKTEiy+CdPYUnX/TrqtfbXELy9rpjmIX
hIAKHhG7oJ1HpBaOVseHyUbbuyhAvkScpmG509Fl+Mkh723AhGJQUDEC9IpG+C+nVwpOtMRIPOlg
6WUQD9PB7o2MDMuTreUsGBa0r7fEO77g5NDbcNIF3W8wBBlOa1CBBvzS4MgqCTIzduwiSbMlfQNu
ylt70dHNMutWnBUVPuioUOTXHcPI4O5LzySPD0+gV0dNoFcVBSaFjehlF7chegG41tdC8SJKthpm
q7DqZVrAob7OVgyqFNm8agpn3dv0Q8guQYSIoel4n4/BeBTGQ8wkKamIMMMJNOUTuQognHk48dUx
j7+z3UQAi1S/OafNOUHqoDuph0wdva+qx3IB2iaG+IoWMIZSZTRho4n1Hvk09Szyafo27tqYAb+5
xFN5akx70R15uhzLx09jxRbjcSBCD/sjv2rKLDJWhbeasIMPTLFR7nD22YWEiQ1Mik19yqE+JZNg
IVgdnouoUDkEE1CdChcua5UNHV8x3CBI2Ml+8k1XrBJEJ8jbn8aFyQZ9hSgAkGRsh/U1hizEO9KX
u9VHcHWx1bD90T+Zuceh4ALvwS9dvQjg4uemFLx79qHpISwX5GhRMkfXDmTGaWQ1bMZkRjisPbvt
yJ/viKhwrQoAVKaF0hHFUpTyM5qEuR9n/27uNxos3jAkY5JVi5f17mRP610Srk34HUz6CZASqrY6
KqcIEyd6NhPwYUQ3hG5wqIV0cFJOd+UETZ+tMeJGgkHFTw56P+OqbQnA/B/BO4e6KIEXBSwagyUK
WiHaoR1tQ4nhXR4ZbUQgkHaPZQWLK+l1BByelOnUF+e0P6/o9dOLDCgIC217mTvX+gQCl8nXvpRk
A8gxvV6yKVF2qQsOP7QqGRQCqJQfySCcn0dBAWQ3ySmRSB+cBTPci4KdgH7xBtkxZA1AdmdGhA2+
gyHSmIIOIgGiB8KQPauf+Cd5A9Bd7w32VRHddZcSIiv47ZyGK/JI6/cH4c7a6PZhnTz5IJKiyYjm
/J3gMuxgiHtkkND4B6pLtB6sXGzErrfPErUg8Zgl0YhC3knPuA+EaRt3bafYi1J/rAS9gLm8lOSU
KSeWUFJ+GmAC1DFLKLr6TnTCLiodti0EK2N+5qifmrsMMAEaIt8NvMI7fJfNTouX9vhds0m24HPa
u8orPG5WJjHVHk0Fqy2UL5aQgF7Mj+hKj4mYGzfKid9E2z+ykZXpOjbK8c4N3keqzEiVdxN8AhJt
crvvMAjAHxd/uh0r/MKXyMGQyRfHvgyUkif5p5x45DzA83ubSXPw7zLmKO5O+OexdW6Zf3iMYMuf
KIB5zEDXAmtVyJsRwQSMajngi/FLvQM/l24ith4HKN9PHpRqNMGJRG/3qSHbA1m4iJpmACu50j2o
CjqqcNVDDSbrGuVEDQmyqihP5zd4IcjIGpwjYMCiDLg/HmTZI36Tb6zMmLqSr0v3beNt5m+tglsv
6HLXDhhJaOZRSvPWRRPiSiO6MlHsBXI4k4CAxAdenWfpcOYD3n5BZMQXuj7LoHYs6mq7mC/QYkqx
C5CmiF1An4JK5QMbWhhpMNUcw+kYDmjG0wj9eL2Jx0uI7NBPmD4xSXbM+0kH61ac1uI0FieFldUc
V3emz7IY86+4JjbfFmNxZuI7+xk1lVDl/Ql04BeJyMsgoIxwE5SM4ZAJ5sJaI48Upse599ceKYE9
vbevCFyYNLPwRtrCARQzvS+qy3SRIWQt5pnkjVC0pm9H+CisbrjK2d7M5LxE9eRj22IQwo+Rt4qN
7p+cZO4kMuzYYpJep5EwwVwlcU0uWIQDyHB/XZGQfkSTSe4qlzYTBQ4Z5L94IeMwlkWUQPIu3sgM
7OnCjsKdyNndif9aKzAoYq1AQPtsfC7kMUa8jP9mEcZEDqLlnZNLuZSQtdi6aefeJtd8Acx64AmC
3PKGkh9ZaHvpMPrLl0NygcJybR6b5tGY3COZPZgF2JGJnGshWYDoA9en3rg+QH3IW+Hs82SGyZTO
1m8iHNHKKBE/ebzB1MjUv0WF/iQo4cPkwSSL7HoQUcTXJ3pg8sk4QjlLfuq4g4gMHARAWuHtiRhd
crXS46hoXqmMtp6ItqiZvIrBaflERHBPagxKmSy+ZrEMbiCNJ6rWNNZYJKVx1cQlUntIAwxpCC9h
t1V6s+7Mg0tONJOy8nklfbx8LspnqXhOhmf9+MQ2y0QdLz//DRXeha2oWjnot3Bcad8flFIvR71g
h3L4jPPzgHO2Qq3uE6R2h+5bC88lbcd7kYiIQCp6XBkRAAcIsFXmy7LXVnZp2J/xG8k2fxwHR9H8
vyA52NCA5HRQJBhF6QHuKOBALundRbl5D4fjkiS8lMmPp8/Hlo/DyQOYQIlQmSBIvJLXDApNdkWm
OIwiGRLLGBuwGDf0USKdlTejlpyEon5DGoOHwstIGc6Pq4rYosDVzRCAE2pzI0P2j0w+R85sBJR5
04TNzl6kD9QF9xloB8Zi7D0KTQeXNJYeUPTwSCdXonVjxMvXZ4iwnd1ZiK2QQ8BOD0bX4Qiwg5tm
rH14Hl2DHrqzFdS76DYGgavIoVQoAayKgnQfQvTcBhGsg9AflT+eYIT+9U0cSveucZJQj9CKzOL/
fgJVEvHjTE5AH45iMmLRPRFPLGYjnAgXeC4860zI8awzHudQGmFbZ1zHmg1LKNSNBh6r3/GQbqVh
9lV3WeA8YyGAWqcnwkIAz7opQm0JD6Dm1kjG2n2PFSWeiDMhxKFwRb69djmMFwWAAruD64VNvkmA
sHJqGE3w0qEWR8MqM4Kn8i1QJR9DpvD1Bd+GwFOoorTVx7B2giQaT3zl3CL8WhXg96MYS89ESRTe
iG8cYQ2X4Ha4Q/5eI8trTgSufdx2Eaq81XF4BHVw4GKvnY3xgqlFifzeInYqvFehBbEGAlZ2kkxc
ryFLRw6CJogPXRrf8Geo0YGKGlUYOVSHkHiWfVAPPhMTLYP6kSSewxMb2R/SaX05jC6nQFyZemQr
l6CZGThe0dsSBVOtkWJEcAs0xusu2ha4F0AvODvvKq9c0c5mUYYrjqVOADcBF53k3zEpaHA3LzXw
Cfmkyif0GyvPFiW87AL24vQ4d7lZntgFmQkvcnHA0IPPOgB6pmhHXMFfB/ecIHC0l5BBC7tk+PNS
AUaE1aNfMH3Z1sKMW2qk2+MfI38OYpzCnPIRMDhPP4EyTIRsg1WxnaoiBxuqaHsMMBaTg03+Na07
SJJp+V+YcN7uyI2o9wA8AALh8OKGBYLeBxAIP5C/PxNmqoBAEMRrDKO6wRkWu/t268JmU+fy0l8y
3pgtUnwbsby+KeXRQzFBxxlIWEvSCZ38XRNzdGVw1G9M0gkOILGFLBSTXG674MnsBeio3Q5zKuZ0
33NTBJdShomlSs+ySBQNeIMIzERlhJ/NYLTLVxHJa4RSOv+NdJgpP6LqURJoigR5cE/MeMCveHGy
DAre+U4f3V4G0q+xt+IvTi5SclHXx5t0aaRLD+VIwj18WQXoCJpeKgosWWaKjyoHw5lYLsK0P4SL
aUt4Xi415NPP/WzLEmLB/0V2UwY34UEkank7/Ppv9NS/xn3Ihk/JJqGAEPp98NaCw4f7TRT9RGqZ
x5okI+qj9SQyPYB+kxzFyOoXcQScPYuAOAIWJcZ20EfkvO75YMH32Y71zsyNZ6cm64UC9AfhvhKu
qgIpr5grX3Vcuvahxp3vM1q+/YRgM/Us9Fz59aAK3HmOYKHBjeSbsl8MjPZ9WfU4RusDZa/QX0u+
KqMmCETFBGvZnvwKIDuhpZpgmU7FuaBN2UimWioCDc32krSXTCF141J3lxGfm+mg/kKiLT8W7ePq
KXidNPEGwpCK8HpASMNknJ7RAdw2jMFDoS758V6MgDAykUI/pdGQRnRQJhJk2VcTXrRC9oJ+pddC
ZC/DHN0xtLVx1jtsmEpbaT3/vdiU+WjvUCiACJO/M5NVN6RN0vq4QRo237xIYvwgBjp0mcTLAaYR
ilxN4FYRKKKk5MsEt8oXePDRTxY4wrd9DyQTDtmc5DsTz9mnPuvrcvCuoJNAG/Df9HvxDkv5CQLw
5fVmBnCUiKu8356Oym9+kACVsB4hbtQS72FQpjVtNTx55AtAj0SuSCYXiaSKzwFgj2C2YHI2ipaS
NwpTlX3UzmCFZruEzYFyY4pNTKwwuWBjZY0nIXmwcPbdMRMtgo51fzVYaAsXXnjXw4G0ngXUKJ2w
cz06d/YN24aJfN+5J59FoLRxeZDKOiD5YtvAYHIWdtg7fisK4RxgnWt+4bOTA2cQ/bmeMZOJ5Dxe
zfiAH139k+ubzheJimKz6C/a40SN6A062h4hQyxesF25bB+oO8pGLCBW4PYHQCnuqTySaOMcvsOl
ma5u6w10DSKHKjMDbiZuiC9g0VP2T3qI2wB0W0Hn7DIDm2yBcRD6OrzSuX+/QzfAGK5JbLJ8awYU
8kers2xCHSQ40BsatB2Kz7OElnsOuP7blhdwgOAG5wfiGB6xfxEpEwU1L0PVVd515CY/GZQiTneB
O0MjwqcDia730cWwhq7Ea4mPic/FBVMHNwgXF4aIlPqD0oTR6PbWaQIof/d5dfKfEP7wVSwfadzH
13uLn4TItfwr3pXdvgK1h2EsLSw/mh0HRfQ5x8QHtek4iT/TnuTvdGQ1a6uBNtVDqcECCWgmSg3W
m+yQOCmDlwP7IXedgaS7yg8FFQmOMxKlxCEMpHrPYSFuJweYwWfh7mpMs7ewEPQWiuUkEEA1R/vc
YNv/1n8gQ+/b4dZH1Tc2aQzca4zD6OBTgZoFFMhFstNm9xkrAMzsy/QGnmX3TTCXTfSQ6NeqEylS
YxlXPTqv+EaNhiUwLqW4AHaC9QtahbszyKDS7nUdDDIFWyX5at+pGI3LQ3brp6aUJpA6hJzRZstO
4mcv/3+rhaqBgo1DhhITG5jM72y5WXFzDuC/kXORIYDy4iu+RpHXaSOhkzflXbMp7+oPIZ8mXEl8
mlB+gQc/FgIX/tdO0zBaUoSdJgusZ2O86BRu2kW+XvqRxfz5gJ/3+o2xBjd8uom+ueS7o9Cf8+FD
tPGXIlx2JKm4N9N5KOV8vU2G0O0WJyIebzjEX/E9/LNUFh0gfexFf4aiKFHKJCeKw2kMxTVCvpJJ
xynTD25jvRwfFaXVhHLOTqn9uD5OyBbdBdMxGZLGmcn3L/CLkcFGIxOxZa3FtiEC5ryIFXTGDm4F
+C4ClXTgu0kM1JacPfWN8uA2n4pPcBCJVUClaUBJdnsSY60ABgcrZzAcM+GtEOUPcGCIGQPZha9y
+5t1CF6mk1cv7Lsw3FFG4LkjdwFY4s5LBJmIDARe4qFlSoO0MZKDyWkLPMs+YfJY5lDzzNyHnlzQ
EYsFEXLRo10ySgWq0EQG9N45+h+2zmy5TWjboj9kqkD0r4Do1DmOEzt5USVxjAAh0Xdff8cGx+dU
3VO1y3E6x5Fgs/Zac46pEvV9ifNKOI+VKSYFDY0hzuPcjNEYSljRBbLNXY+Ddw6C7CaPeh/ZEc6U
D+sOOO/plXkBh44UlFGEmoSZ9T9vJr87Wi5P6WrfCxLnTYLLLlYtiZU/c/y5cfDaKu/NnkTiAkoP
McVn4T0dELpgO2fOjrm8cEmSh8gHNrqOtAW/bPHJ5D+oknqpjKahg0Vo6MIlwtAcULCrk6dQH9I1
ZLrDyP3EcY4F9k6ngujFAntH3T8iElnEJWg9co7UDpcJ+EXEJVwhd5Q/Ch6a7SYyvBX7iBkXUT2P
vB88ZvBrwvDmKEO4NAUUAWlL8wL1NJ0L+hcEl9G5wPzBon/BYlRQ/k6K/JF/jttNBjq/mLDvmsfU
JIcXJZzYT9PdlfOtTQFE3tiSn3K9ODSIb7CR8BWW+/tf4vRSa2eU4Pzi6omEFI2CGXM+U3Nmk/8W
dSc1ZzGKjwopjMeVlcys779nfIz51hkfHxtOhrabAHzAALmM+e61Oz8rPADvMh1d96Y66p+5jgB+
2ifGy5MPJ4OCuNP9NYF9WtILqYWH7cg1oO5VTpxwmfI96V3w3jpiEzAHnbfELND07cGzLE1fQz5c
pEOiHABHg+R1tfg+u/BDh61ydwjS6KTtgFpA/wjSaPXtmaxt6FsBOYrJsSg4eAiv5wbf53zkS2kx
6OkN39xxLdk1HhEO9yaZJ9yZLG62M3Mp0JN/7K+X6LpHcVK9gw2OaipGGRFa2E1UX9F5EtTLSomv
PF/ghvCEFLU4cZt2K+I29Tos8tCuQwmEZBOqSB7m0DTDRA4lM5Ts9f9ArlhDoUUl2IhoMcaAE58U
tNMQJ24JAaEg6X0DKQ8hZgBcC6QAQdYFjRKYWHGJAr8gXnJNgAUi9gpbWgKyx/iIvbo1DkoJoqjX
kPOuDS+44RbvNSnUNFC7YEDDAoSNr4hvCPwPZ7eTPZ/O5xMdKZoD/IrOU9okysdrNp4E92L8D/lY
RvrUeOUoVt54PFDFD2kqPN/4GmrnDwoNpM6vVoUAUvTLWDJn1cGjZ2bBAlVEGiyLXoVOpXDBZcej
16n2+Lg16sMsQimSNlFihUUTXUEDWmFJrIYVdlY4yyGmvPTtzOvrYvoBxMx3hPc8xZrLd/SGmnXj
JOdgoDJE/h4fydvC+KiQoUlWAcnwC8WpVCIpx9YeMpUnBhOp/PIqIW4D7V/JvgkYLBE5Ai0wCApw
Ope5UzWYV4JrGpajCBLAG/h3U3o5vDp8Hbo4JQvtAVkQtqASqYOgEk3GQckBNQH8kFsnYwJTIgN0
6P9LOCV4AHP+pWxDHH0XDjxOxKrmSQGpYBubAWvcE/bbRrdr1BNaX2BEo2/tPMx5crel6w0lTiWy
IysX/ldF2+Q14RjSOw9aISnlta3YkwMUJUzMmIVi8PiHFNpgA/lZnkY8/qOYGpn3aEVCZ3p00aPu
EleMj3gQDFv75ULU2S1iDnDhe18yL+Dxdb3QTFS9L/2Td0PjQyIuxSvqMJM/9K2EcYABv070zz2+
9bN6ti1D4fK6Sw6tJwVv8k10nzJhrkG94dCPHb8o5ldNEo65dbtkx2SvlFwSo2nvMGFVafPDs/1t
/LjjxdzS4hGeFT5yGmDI4K5D2yGJGdoCSqWWwXQHybLqwxmSpRTkSO7GQEuDTRpAWODbIP+SiDW1
oKwJ79A/pkgJarzMRDJjbmIuyH9kOWIwvosmTeziDEXtIxYSoUncQiLnIZIeJvrw28+NHo+JNAmW
KmtaDqNMxQfGPt9tHm8gUyzhLbfBi1uezMU8ioNHBct9OXJw6pgQJOARIhkX/2RPu8ph7y0rr7hi
HfEUrj6wN9gmEVx6mOxQ3nPtLnpygGosgG5zhqXYn4Cw9kIYT/vfQkzbCQ7iqorHoMyQnkjgUeC3
8xeNiRpHA0bbDKqNLXDUkSGlSpfA5zB5JsQMvMzTDrvXmbcZZeNi9+LgeftjhwUkOCmQycSoGdZs
c1ADua+M4iQAkBqtYgtUx8GlrL3MlzAtkSWEykAqBBGYyFPDdgihCbCSZdnkhLvnwsmsrUXA6wJs
U3qR98qS8W4CsWW+jiUgwkkAGvhsExjnmW9Jw4hQvjtfOucLMp0RHwkDQTSbKAeuyG5g0jNi94hY
mzHH0wDjjNIGNn0RK8CHiQs5ECrySeCAIX1DT6ijkaaMGc3gaqftg6apua0WbJCcOwngaFRqQg+a
OBlqBmMmNYSyeGbKgosDmerCiQAVQR8ZobzCuStlhiUajnQbiTHlumlDqKglULTGLZjgZ4zbxhh1
PkPo5O9KxUm+iaJhgeJsfkzWdwVE1zJ7RjTL+DmhgAa0fl94oDcxe2bqgyUVQZBAslxR+uny8/0V
MAuroaUOe59UOyCM4EjcIo0xokMXLOh5HQy2i9FXT8ZPUBLKqYQlWJCfvJOUvSFhUj5U96M+HS/3
0/V+SubT5XzKy8dWfmzKRy1OUpfn1VLArjUsxIi1hu33NHk0JriunTkcXmkFcqGivJIt0Q3E+EA3
kFEV7ysDT1RoDDyHe8wbqt4YEgtgPAssAWOrXOeATx0H3ohUW+/sTlj3l2MH8eYofOAXwFRkXMxZ
Ey4hH5P81dyXg7M5KhENZUJH+MoRLmIpHqRYpViQUOzF0ia+qEL230T6++eghugFpjTMatA4IXAi
eoGFxqmcnYdGbTc1UcpsuncX72/OrI30N5FriK/z5cE2i/SsbTTLs7BvYR3nBM3JGYpsIL1K+EL7
oLoLIpf/tjpV+H8x+lyRCyCwVKdjD0yFsxJbJUfuAdsksCEMAiEhhRH3In9q8PbST8Mx0UkaO3jV
1tknskWSY+VLq/kFHYNmb0t7qzykBDCeD719hIwOEc59mIx7NZmpTRrOa5L4Cm0RxJiLy+sMOj3d
yqSYWF79hhkLHxQnJSxBBxoNJmdIl6Yt4npR4f8Aul4u9T3piKxe2qLzZPzFGAMFGgkxD7fidp/M
TLe8/rEnuUXdTjadQr9TfXXwJ6Ssu5FpTOav5ioMnjoWdNuXaShvKRZc/QV4djW6DXB4p8uDvga9
F9S1cNIJPnXrQL7OUIt59/zxqp+S/NFG1q2dkHZGYHVGJ92esIsPbJYiDe3O9KEJFCNIU9h51Asx
USjGAupUCcjyrAKz5xtNaRomyAe4/sSVZbM9exNtxsnrMCzdPC/Drp+IuAxkt6s3H3olrnwWxQKL
jqreecZvaBy5o1vED8Hr8lkkTVl4akr/tixkiqgFKBcmxiwc1lk00IEcGogr9yBCZhTr0o74Lpxd
VYNCepcbYoJvSmKCbxQwi0IZ9quJJSBkJG/xZMNjA3Y9QNNPSjA4D6h1GmNf/ZlJ/fQkNT/U57Xh
gmdp/oq2KJx5VKLsYe4I8P5v+sLwWzfE4wAcKbs7T4QEATqyFkns7hyLQfNdQBKEzL9F5gCkDe49
YDk8cWjzLU8cXjzwulzdWGfRw1tHugBmhEADyxZT/XWw/6kv4M8NJ9Q2MhO0NCDBWUrQW22ZmiUt
UTl06k/MFD9ZjmQRrQsiBIlEBNmz6CWMpFIVO2RQTnQrY1JKKQ4AqeOMGvqo6yOKAwBMd8zRN2LB
efKLVnE1oNYf6bYJBNP14mv818Gw0jH+5lxekoWMdd01P5iYwfyfWzJ1QAhuLS7nnBxtQeJfOUZz
8b85Rvh4aQ8Co5z8IgladFyvD3arlbIi0Y2g9cKIiyBvddzPWEiiAZ0LANN0xwkX1ZxB1LZ4WDBE
R42E1wMAJFYtnuIUNSZTOrgpfnkRSiwFMwGAP+RGoGNVeJ7gO6pXIBqMuVk8C1k0bIERUYmtA1s5
+qMemGbCrdobP4mTNu5/zt+yhTlr/UvQBFPyvUHuyDTvb8LkZsIB6ZZn4VcAcpb8Xm+NBm27QyQI
eR5cakjgP3QhtgMcMSXwdEltnb6oUWmKTQ+H3rrv0XBcG9p1xTlYxKUw+Fo7jBf66I+dHhs3HLZR
sQkvJP3RBbs4WCQA3Jy/8UCDndLQzgNx7IorYBY9tgTXF3KMDTLOmA5bIcV3KebQ8XAb5eKaXtFw
MRv5wrEqxFv0kMr3XhpN5Kc4clHJWcy3aQL+Jd5a2mdUgRzhKX248Lk+whaRpddSXWh+9/qwkdIu
uZvgK1XgkZKz0R8TUnPQU9HAynZFRsEmLMWY74h8IEqsf5sLzGmi60DNidbsniCOWPSvFl63iTCu
sYH3nKBWbUT6w/2PMdTO5X0mS4RzVb3N3hNsB7mTa1vy6lmI/LUTjRDcdDDFVAZops8A2oMuxihW
e14D4EWncEFNgqDCmgdgkL43tPtQe6sNovhIO/HMJy4vFnEUGL6QUsF8x8PZh6KaduBrtfmpzE9G
dxr1U6ufyv4xzx/P2eOI0xss6OBvMIQxRN5sSTddTCwzteESmAp5Hf/KvJDXOU9zqu62IHIlEd+z
Idll8bN8Bganv25gIhkx5KEB0UywyZm60ScwkRanO0MX0q5ZwjHh2vv0N2/OCoZEBPQdBTujTUvo
XehoU8pyjTULPYi5CdcYw9WeqSGcFDJFXzj0TKkPs8lG15n6lKFrk10y6U5h+CAjgAuOSSXyAIbI
y0KptIqVGurTbImpsD0N0xENqUfS/IjnJd/mR3dmo9wjuAfKDACLAgYAVs+lXOC22fKdEGAJumvR
fyTDov+gsHdBAmjp9ix5Tb0tkVyzC7MdVj4ug5vqp0zS6WHVgfugZ2OapRoXLjAURJhKqDgakFlZ
ZNpr/2LtSfFkMUOaBjQJ25G5w7fZ+dmeHTze0Ft0mo4oMfBaLk//G11zLjxch+TQcCp55rudKRgn
UpkbTqE40EzYAg6uND79yqyZsRN9+jsDV7BY/AksS/HGitVFMQ2zhtRRAEGDX2GVxpKRBxvbR7U7
8Syvg64O5gnnkd/gCxfQM8pWifn1IHwoKCNYKCNYPSMHyqlFFgHxB6wb6V1k4E5bjRtB22YS+7Yr
og1muxoZ7ffOCDjM+IJrDz2smZ1u+mnOTkUnqoQyO2XZqUbhgmWLbZ4UDiOemAqiTU3iNImxqSJZ
YuPOCOzdoldn00CvngSU8SUwM1GIOtffeUC5zj/GosdHg4/VsVOgY89EZxLYK6BFIUp6QVN5dvAK
0bxjaLzOjRkaYzdTLqLby8otT+cTkAZ8guf0vY2MylUhkCgRA4hKCW92CKT5N204snfU15LEh1xw
Zc5wZfjEckegE25thRONlCaUGjpVXverQzi/CUgo1WhMY3hKhK5Oh4s5xOZz9btWkBm85W8axhMq
ttGrLVH3YnitGpE6VnIp0PthRGKL1LEV7Wd+h/xzdiQFxihgaM7UUV7H6oytdmck+1u1l8nIGA5n
DhqAKYDz6ce+84C3KO6IVljabaQdJmn07OZ9Lyn08d1WM0HKYId2wUJdnNs32wBsNKWKno6iw/ob
dCJP7vMQUC0Yy5AX0jI6MzY0MA3LmWESuoHkd3bbc/MmpwdysurrRU+J8nhGDrMqYrKXzdv0uDYn
MhMSgIvVtPlFPBHLpGdFS9ryWEwGzu9Dh8UEH0Syy3rYdBHyj94OwRog/ZjUQG+CG3N+5NyXqC8j
C4PSK1w3EB+4t3BOfmWQNEEDtRzsBGoa2yBMRm4LRE307tcbmnsaolNlBNIUFATPE8D2Wx9Cdfg4
O5cJMFlyjnlhLonrQt3kPNuRfCYH5UTSj2NCIfUfsvLW5+2lljxKd24t5N01VRsKXbGSKQDtoVaB
nAUcYKRt+lcGxvMNj4e2JWI80kiOsPAGxrUVnXMQK7HaxiBwTU6Pm9gCEPN3IP4E0L2JGxb5PRHl
Xu3GYN3Hn8ObTC+B3YppMSNpEog7JoxCukU3kN4+8y76gA/zNJSztrlJXmRgMc5Ps35ihlqRS0bk
BPapjwDxFFEB/p6XUXYuaAqQiaIiwN6fb7VeqAexjtJ6RzeoUG4ujSQAHhSy6361jhNXOSx7lEJD
5T1//5gnEv2lu9pTcv1BeGh9DRrewJTwyxCdJiMUO4lAHjXQJwCGNjSUtg9JkmZGphHrk7Cp9MIV
w6rgpt7ck4rpJd2OUd07tHvp9WqkbuPGWtKcFVBF83bj0vZduU6d4bNAZZVvlx9rPMEans2NTXg2
E789hpZC3p42iX8iZqxPYgromaoEDFUfgQJCErBYoK5UAX4p7FHHpD9CHtbY1vQjhu0uO50RW/Lc
wt60QbPXns7pyUhPbXZ0zp3odKU8uIBBc6/8KzVGOk08Fd+Z8aPyRStRF8HQcgAL9Cyka1LONH/C
dg5X0hpsUWY1kNbOJyAFz0udS5Fb6z7BmdX+odx0t3s/NTjeubPR8Fk+TKIJixWcPqJwUHbd9tpt
f3sBxokAzaLDR5sHIzADnOXN5S3m/WWGwxo0D+Ymg04M3DgYNkk4LQvTKXlDMml0QZcfM4HAORIj
iNQUkkCHrvSI6VfOjibvGxSJqyAhjeP+Asicju0AGeJG7IZwOmDQu2mBAvlrx4QLRI/ucapMdG8M
UcjBxxH/ODImDm534R1EM8hQSte2G55By7JJGtVELrgRUNQqqqiaP3mMFvM63xZT20OqH0Bk3l9k
Tj3kG2oCfiFy8ZaJ+eXQg9NosbjsAWeOpG2QSuMuGvao24Qc8wy0osvcAjKF9a18RVQwJ2jBhBIK
D94aiVQgiYLhjESf75FDeSIYR6wS39qEEAslD2QAjGd+ygl+8QvDEpNNbwJrw/SBrgypA6BsBXmE
1jWrSAVVkaWbAjGGTPsDrEizBiIEoznmbLYn+jEEV+G2fxM9HHqni46L03NGaxCWAY8ScFzk31bC
3o7U4a26CM476v65Yw8H+PZbddirLs7nbYxgYr2Na4U7WXd2lJef+qozM/aUyU4rhDAIqnRYW869
9s2RlBOfMY6IiKT31wbIwNT0G6kZtRn2y5rYmLKorQVMzQYfyOhR5IyE+A3e5r/ULGvZQs3yP8qW
KdA4wk3BRg9Srzz0AyYi/yswBNhFVDYjvyM7WBOxKKKRKiohk0IjxUIjJRY1BD6k8m/yJrSeFv83
7NyGqwNN04V7qWDQz62+2JjuzAj/3oeIK9LKHrXsUeZje5Jb4WbPtWPFnZUd6929jxIQSNxb8q7H
uXiL0Qok6bEl74Te6eJLQX6BHwmiRvNn5gEinMBIoolrWYGLnBWZ7yCJnmgEDWK4c4XyyAT2D5De
lCk3rXMmVXkIpAqlQtoIDzBRaRc5rJqwaUj9CIcmnJpQ5pONA4T86iCLructyo1P2QZKXRbFhv0u
n9QpVNLIqngvHCPxJp5wHuIsch5sViNyHvqE5PnDVB1klFnnQyIdJDLY0MHq/kO1uSXy2CEXuf6W
GofnwOAqT5ysjGcUutqbBZtnd77tzXqnpTvERX9zjrECOM4fdMCnU62Bp6RUI+BGlI408VdOFLNa
Ttr8Hj4vLbq+YHjD23xG1QfgN0rATL5PWF3JC15o11CAYF3bzBDk6JN1TVjNPXX9L7BevC5sQYwl
8URrApBPEVlEwMCI1ZOQEI27HqzonRRdBnKNHfAd9BdCv2P5ZLEQvw66iTADGhhvRLpglBioX4KS
CQAOiX0Vwj89cpxYI0usxgtKqhDDa2OZiROY4C3UZKGKhynNO///9fD7h8Hu+7ZWmN2xDep01cUr
xCaKyNXH+JZycEVTQcTvxakAxLsqbxpt8ya2aLnjHU18yJgAKetZKpoLqgF3tc4ZkfaYI2QCZdcd
YTlsaOHh4gKIXn6k4LWNK1IyNWHashb9P9oU9B8NOhTkSy12mtxdwRkp4IxavJETSOEOVazPGHxp
jyec2ZcOOcHZPDVTT/qut2+rPQsJW94KkghpWXkdGoZwTWK9w3dHI2F1SqrnrXRIA4KTIlTHoA55
lugHOz9wW21u+wzYkh5PQ9zh9Id56ZBKYTwz5UoG97Gkv7JcQvyk+zHxMmGrBIssgB0c63ZpgPSs
FCwMYV+whe5YdPYnoWEgHOLye/pxZti6JIbT2icdonhVftK/76ewTSP9J1FIjHtlgBhsL8JAeKfH
Epk/AbAz7bi9I3q0SC9acqNAtD/yk+vFjXSySDyi+phimVBCCOkbA0IjrlVQimaThAgZBkvn1xfR
UILBIpM2QEPpTfm5xG/btFxG4V4sGenjVDxpNMCuziN0OtCG1AfUn9sED5xoiLHGIoAfAJv8M4/s
3MQEWJus287mNOn8SEdnRhzEA3YHZZUflp/gEDkjB8USonExeZhEpCPVg4aJd+ZT+2UNS5nouZae
RiBxDl4PcpsTbRYo18rlohEh9T5Q0w4cjeR2w6EZDqVxyIcDNcK5xxFwtOgfG27xl5KDfwU1R0lO
8LI4azAB5MAhDq7hfBcLC6UghPPtsZ762aMS5bvkb/LX1kUxzRJTzZn23RhS8QAIZaHGovhA78hq
0NHPQCKDM8r0JKQHiAqAmWLBX2C8iYCF+gcNyypgobhF/24/5YeLR5EzMEeiT5EdKaC4JnNzKaDO
O7bQbWVuN498aTa5NqR5n+6gwJp6fLvHF2V7fRmLqCNcDA9c4shvKFso/Dakd7nKz/HLI80hfjI+
IXc5E64+brucRoMzfuE5AQxYP/DziWwrYu9bF4R7StSd6qb7js4edGR0/Hjxljyj6ZtgpJFI/LcJ
CH4jBHhm4n72zxTaTN+4MtFWwvFZvII3/MT0zwXm5PNpjfRCd15bD+7gl/EcN+8jNdZtZ9H59WRs
9JPfTx+SFFQpnIVXVQqSFKjSn2BpJBhMnNwKFXcjnNnoMQaEGQWjeIcpLAm+fve9k0PEKuAfkHg3
od4QZu4jM3jy86cb6cvgURLYfqQvxWSEt3DlOYxseaaXsCgnbqwwWxZBSCTZhdKPTzzM/0Sgsp/D
Px0X/umEpshFDE/jnGx1l1nYKoKu2bEW157BnvDJ/KaWP4uoQ4xwzx+90xWJjRMLiPI3WqywRuCn
r6wR+OnlsGuX6NZZe6reIUtXg0g9gbKCbdNcVvde1DCUUgcug4H1EVURTZxGEBngmxDi0CPtAQLa
kY6IqOQmlnwTMBU1ETwVMwngUcAQ7Hs0N4eSdh5DAVqwVlSgW0NAATdl+iiJoTsAmccqT24lcEuC
XvOQdMhqdkdKhyYkCvZuOBONNQcMeGL49SxW96tK3TXTjUC3z0w3YxaBbiw0TD7jdNbALJSdUxbj
dBZwUcbpM3Ne2Ms0h3EOEJtIQPlr404H7OMi2uPm+KcWGjHZHlizp+hW46J1STX+hqCixFk6Oj7T
qDTWmRfNcXrdXcimqmL/ubOxzx2mv8/AANWaICZ8N2IROcBKnLYWuQPsH6QeieiBf1sIESOoyM6R
iMDpDzKkif7QLzYXZgDdGDMBxPeZxMYjr9L9Gn+WElAXNTmiuUM6OZHFskDZ094hs3Ft7mw2QcMR
6B70FySJvoQavcUtJexWOXYWt+AoKAOt8dKnKwjJBI/2jtwy8nEAsN8Cpn0dyI7CkyRxOIAqlPLW
3oKC3+rEot/EGkHogB3CcQTWnT+wCXrSEj3Fl/6gdsyv3D/Y/XPbF7nOTPb/3jYi3XG1hAAZJDWA
WT/IJPwAm39mAKb8qxOAj1/oAq1O2ZWuhFMWdKLCI5JHO7cPG+ty+6ioXn5f+4801YwRGYYbPQYf
TJZqnTB1gmQ+4NMQgy1mECQGVf716n7fMQBr4IXw2yQqkyo0bpmHo2JAzCzUlRqWf37dM7/uoA7Q
GuxQ5TiX7lljM/ynkhhHoXhAct98zMSa2uGkAZ0JYZcq+aQ7Y99YYog0aosSzkyI1pLVEZWQhNU9
vN9D3Lu9cj01LfxRfxmkYQfuya9cXDIz0DJTSGxZzLo5W9HgYii5Oc5D92q/sUvMSzIAu0TffoQD
5C9W97ZkVGVErpNfBbtrianiJQBSyAvA6tBDTC45q8QLdlSAr9qNofs7JyuUtxTQQHMTQhYCxBUX
VFRWmAlYOopNhYAYWdDTJ6H0QycRKZCk0HG14XwNqza8n0Vyt9YHm0tACfMjITtT+xcEUjMb4lSN
NqN0b6XIAYQmxsoI312WnnvnlzZIOwRePqwTExis87Vmzq57rE+vIzKsdth21bZZVrXZ3gaxig2v
j0dAHZlLpFXQJ8MJDLbNEKdZM0Mw6WCbNYmjM+I72ouzh3Ae8Yy86JyROqNJqH4jSZDPWKF3gHHa
jNa6r0dNeI1rW3Qz6b3wXiD9nZGJb2/fR3p8WLiPFWLE8ng5H6/nIwotcmTr8xGXyg+SCANMje9F
eTJqT3Hxjwz1Qa4PqbYvWNc94OBGc7VpV9Fi/D5E4y/gW5gxDFpEixnjbggnRtFt2/tWBn5Kvx1F
2pVTuzDe8iPckKpzIMaU8f3PGi7CyHR9TvOohtnhaIvbkAoRzkHFpUHvgoKT4uImONK4KpDqY75Z
vIKUrhgFySUZnwKypJCXEE3yeNOdR04N68GBUwNeWo6MG5QlS04ZB8fVTrseHO2f9k/GchTUk+1Q
enyMRztLxLxkIMzJxXBWpJREuX3eNoClavxXzuRnR6QGBGyf8TrJh1w63KXDTTlU9aGrRZy7ejnk
2h4ZTBHz8snTjtdOqqAvN/gJ1Jiorafa8C+tD5NRJgiUl3+rfpcXhhkkZhaAHnj+JUohSnjkR7Sx
sacmQjjERyj8GQrMUfD3WRWhaMh9DJdmtBjzSy4Ifsb8Y07v4sM5p/2uOZ+x4wgHd4vDRyMTMbrB
56CvS68Xa24urFF45zj2E/Zk9wIix8IbxYXIdiiJEE6EM4jsSLgAYy0c3p5Cg+pAM5mWC7Mnui4F
4nliaMz9SO037q9YeQfn8s38keuC1prQj1hOi/ojCvzW3MvgHTj41js4Rh0A9O1GC1YDyJC5CAlS
AUZEkhnr+c6Gp02cW7lXNnDh9rdyn3oPdS9ZUmFAcBol3L1e8aW26EZSD0f4mFr+l8AMsS5PIW6Z
qxENadxbgolcdru8Ek/Jwt4bw0FdmMgAWtL4ZjlVEpU1GW80xv0aRNeO4Esqd0aIVe4BEvM7ohWf
e67KzLUup3MDR9bXbz6dIm2xBoclBwJNpAW2VIoo77icFxo1fAT1mcGf/sz+pz8bMtSCjHFn6r2N
jybudr4IxlUyCgjq8e3e7Z5xiqijd7T+kKA9qfv2csi6PXhvCHmjuZsJNAPN7/cL27shNE0s8N6b
wj1iR8vM3Xnc2fddyXAFLhzQOYcgpUTb9xDCzZ3Ol1DjB2mYlELpayYLSL9yoCiJ8xzdD8kaOdQv
4BKUwYuU7OI9RdKR8wN9RmsxS+GXws1hPPJ0/cvJQanEGjIBNelpTVoCVgPPZOXVMGDmNLAq258C
RyO0PbjSM0iDES9oKyQWmeYz/CbUqwDfzCkSeV0W10pc3nZ0XV4iLBNP5LIuKnnJfeS0ugJQEKGJ
ORino/33S+de9uUrwrEN734V9S1yywgGWIbhstkv3QAyZ7jXIlWYw51XS99Zzb6ij5Mc2uqAlhtZ
OGlpDNw7t9iNj8kLXiBs3zaMn93mp/XNpHVuikWLc43yRh3dNjGaHJGNy5OaRTYQ/U4+UuQqiN6W
BXkMgazE84xPqDSvDhbJiC/d4bRBdrezCEc22OYFdHsyyDXYY+So1T1ycWnyN+99vtcsKNfyVfT1
N6i3n/vKv+hIg+/cSmcCVAPNEIph5gbCd6GHzA3wXYB2IPEt16O0+kh8w4Yv4VR0NaQpl/iC+LaM
uzJuSuHCx3lh0n5GmCdj3CIrR5AI4P8UZN4hvGdD1AUCKLsFeRLQYZ+RpsMnwCyKU5QcHogVBJ0d
0JqwjxJAuz6Lpvkoz0dc4NZ8bPYP11uRWLeRAOT73y/6j9l9OG9MA3UQ08db62YQM2Yc9R9Raech
vJXCrciNfj1h/Yn7Jubtbrb9H15pIBp8JKKvep//fHaX2SI2C51RIRRnQTPKaMNBZcDKl2hCBuWT
PW8xYyWdMGMRQWPiqUdaxe0HhuzqQTrUsv15s0/UvVYd+u31V6ruC3VPvn1DigZZhTw1zl91BNQe
Cz9WBelV6Ytc6/ifMdNaMcXQXFkcqLEb5n85nG9wPaFvgCjw7TqLs71BK/rpsPbvsPimR7TmLqc3
EiXizjiUw6EFhGscEpYlhN1wXaaX8KEyxkHXJ2yEqD3swul3/KOc7VmjJeyMpMKe3yzVoVeFcif5
NpJg4nPO34DZS+IqiZXMvU17EuIuiEoFgBbBqLF8v7AHenrqZHYsvFS8LmubqDchCrrYSNZBM+0a
642WBuKqc6hvwhsjBCnQhqADzsSAls4J8UcW9D6fpgLPFo2a+dRox6E99aH9ZB+f/kL8mUbO4gSX
0qvzCW82i/35F2fJVYeDRsLEk0fA5IDy6LybaiFfqMnw7aIrMYpofd3soA5uS75vxm0Ug+4WPc17
zIV/PdxMnjqurT2apbPBQngRwO0brcMlRALKQ/obQyBbNbtwxV6t0gVEXUwXQQWX4+OURGgg7dfM
MG0jJBMbOnD0Mnb1smTsHePO6Iixq9mcpVi/785SzILPXKrxWeh6ZqXIM0TYwK1xO1vblgLxJ2mT
tRAS8vhhNRMWCZ+JhaugONyaqY/AkF9PvwDOuIPojNKE+XJ0lkLgScynim80ay4eEyGSoCmyvilf
eaUgIVJPI6hdF1uSzsMcKcOyyByd//S+pjvIXJr3V89G6vAHizOhFEBNJ8wm215DMitS23ChY5sh
5tKqxcLV0lEyTg54mfy+40a633fNHTwQ6JedfAczgO8UVWB8vu9yNb6rMaaxCYQRhMZdV+7gFmxU
tK5ev9ebaJODVI30jUPFgbyQogPlQkt0lYCRox+nQY1+HB45+BikkIK90yP+5AGblts1IAxFDTpU
GD96Gtj7Gef1MSue5kfObvj6vPkHeybsnzLQTMbTgqiTMt4xtgS1Ss+IDjRdKHdylcIBlQ74T4JU
DCu8KFzMgUob4BxIm49DhAaIGJ8pj374lTJ4X2a+APP9UfUrBsw+/X3KV439JMOvdXmRbNEyJa1Z
nZB2+FS3KUIrWG27REii8Eqs0C6E3Gini1eOMtBrGIPkPv0tKlntKyratgiuGAApbQkeBQSA9V9j
qIuBxzexuXaBRMbZL5qy5ZZpun/DfU387OQwe6Mc+K8WqIa5l+QzJRh8wMlKcMlD2QquDE3w++Ic
4vz+xQYoO/8HoLqeuPKFoYqm6+JV0YOcpkOmpuyZxKBc/eGQXLdncAyYpsC+kCkwbDULajESHjS8
ADt9lo6q6eYsqLjiEhI9QQ6IGGn6m0oUiqxPcyeKTNBPpE0zES2MgxRd4hIN6wsqozO9LhdkUWbv
9UGk3Jr5EUbbxUXoSxQXazvGg49G5P3BkjaFZWS8o9YvsiZGh+x18DKBUN+Sme08lL2qWFUL5JxW
7kDPTBPoOeypYOthz5FdhEkYjj9IvQW4+llxoHlfm/q8gStyjXdPo6XzKn3PaH0F6ATdeRNuutDa
z0+vU+XS2ZBQRy+8VEi/Ky91Tcm4Q2t3p18DtifkMsS08PBhfLfY4jrbZZzPopEE95IJv9qLIO/5
WfWy1wYst8kRFhS3WAVKMlpHi94KyRXvyvrGqNVWHiABoWO2QerRKFx6Q92FcI2wuYRg0SzwgCKT
cm0vk89CYwjtIcNt+OIXzxocijyUGhR5iUPLl0qvy/5T6VHmsRjHrJUeUkJ88mSJzg7aGEYhs+lf
2HaNLZenTs3C9oFExBZeAC54BKIsqRISVowS+Z7T4joBVBcoUvWaNZBYf3aoMQcPVXf5DrQabwHW
Z93wEL1NggJZ/jM/w4eMovzLMwN5w9lsghGYVB+M/xpRSMqQnuGKcNbooRrd3b8obq0Wzdy7Lvq5
tyTIemf278TLMK5jgqb7ptN8v9qi/0jHCY61IG32HMet8GaFCi4x5ouL1Em3A9phaO2F78bpXrAb
4DXAtITXgIaKII/wcDcfiajAXrJGm7UJYs9gHIP7b4jqFeA4VQRVXLgypeCLp4JIQw3+TxBO+wVD
AiNt5tpLXBaqQ4ztGOXhjgFhM76ViUdcTGZD9GB2GJpVqH7Fyiwa3qoRQm+B3vXTANwqYCCXCEG1
wlRasFxQ2bIwCvg8DXkU2sTHGULqWv4R4YF86xgWR4EJ4S+xwITw9+Bjj3+Y7wvX/TLih/5y3WcT
abI7AgKVPwb4K2NXGODC9lUrVqaKPDJInNS5vbqvLoeEQ4q6N9X9zcZlbLeucgIeAnqgaYQNxJgP
F7Aj05H24KF6h5V2rTEnOcMk8kUVjaYE9M7vREiRH6XNQrGJM/I8C1tkujgjCxmmN+lQpKi4HNro
Va3tqgJc3AttbRp2Shc1RYQ2IPsGMqdMPpA50PxWZA5se/AwnADJqpq8zy/CUwlK4Phjh8ggfzE9
dPwEm7Esgld/bBJYUu7K0IMCqCC6pP8TqRgQGds2UdpEeRPhQbwwxYtJtJbVfVMfDHX/K592LQYO
ejPm7hJux18lZ7rxGlJWXMFWIv9a6F21ErY8te6kFXlXQdXD3NsXDukVPJRmHoCI2VsffZlN4SPi
DRitCW2XgwaYDgx3LVIcbtyiOcmLBB39L7/F0Y1fX1U6zGp6IQrOeQBTstLpTrxyiUrMwRD8qbmS
xF3ZJNsVSJA3H0ACLE0rkGCmuQ/mhj3Y1xmycB3VImFKE2F+CqU8dpaNN5uewgwb5eESr4tBlIVT
1DSFTRTdTeVSa2E6p0XfhC3v6DUc5XBDb+sKtz6w7OBXSfJkH9RYXOhDX8ju9FlFCSY5wwSIaq6N
TCUsQE+nQi+4QSnHLJe7BMJ5UJz9ckZIwO1LMluIzdLEvUEtXsXK3c09+m4TuJlhS+ePxRyG9I57
eapKINHHTj6eGdkmx6QRuY3Kd2LKeYRiLr1bKJfEt4q5FC0XvtKWJjXFYabLdjdhbjujsGHY/I70
UJl2c7IzqCcZGzkEFmWwypg6yFsCi8Z0W923PUEebGeUx7KnowYDw6QyQ6d08CfX/MrNjRiReo+P
6ymUgQunUDku/5Y0h+5hUnr0/+hibbjUgJVx93X7mcASbNBX0Ua9wpJyS3Bm+OQLYoPpFXr/R9iZ
NbetZFv6r1TUsxANgCCGjr79ABAjB8mSLFt6QXiQQQAkMY+/vr8EbPWpc29URWT4TD62LCYSufde
61umTU9xg8l59iC6sMjGW4kuRnR3vcWXJE147RK+vcU8Lglu6DMgUI6jfEcodv4nERtRMAvpHUtc
HSomtHbj9zgv703UhuTYX0WMmEEWOhdhOMHBWIdDFip1KCSBn8rDV4mwEU3wqOApQrA3xJgQN+3u
9nhbEjPjSSRmNn1kXKNMDadwA+c6DRIkwy5dSrB2wK5rXLZp0KOs2vL8OBtOs0hSom7yzPs7s5xu
pmkC6bhi7SQSCH4ndpfHR04B2I9ev/8Yj8JqY4msiYA7BCGON2KHgNYmAThjVOtWKXi1sSx4tfJN
+DuGTlg8IAJxIWkjRPDqMxcJHZI54yE0SctCgdyAZAPNJIgSEiKabSTCS6RQ78KRksvAlUdMKqaV
H/V3jfcABTTzU7r3nPcieQeBcC0UIzvkEyyuJxssqIw6iUJ4lmLN9rvX9SbDW5n2anvZPZiYeNlY
C2FkfZp5yeJwAOF8oMDigoN520e7NDNQ9svez6H3nP23yZEJNxPbjNEezQ4WogvGeaxhyTCAPNFC
TCJdAOlQuEOkturUkKoxlMN2j/ke+o9J4MXvYMrKEMGUzEAZE60z0InagrB1JZzwLD+WD0pIU44Y
C4q5zvmJ4AiLHlL3m8hDaiAAMnabRF3E0jCTcLFA3I2Rxz1LYNKE04PXG0Xg5qfUHvEvNXxbJVhx
wr1U87asRGhCgRs/jvphn2UHbUl9vlTHEoj0dTeRWIIIOzw/H/fnEOnb9VcaP9RfUcBRftGeYFF+
0Q5iXfEjL4seBR2hC50Zh5Eng8/h18z9gG0p8AZnMBTwawraJsfBOuUP14SGUKR20XrsA20czr7b
tgcrOc7tYdMeXmfTqV84H0deIB72QjrVHVQu5aicRZufHuDa5rdoA5Z7LdlbmyiPQ7kN4VyC5AXX
F/txTOXjF4a/ZlMOJfDxsEwj2c6JuDejtNtfNvsmOWzKA3BfGcf8bhyOg36c81OfnyYC8opNr2y6
FLMuahMhbfI/MhTVd9zhnAsa7WtI8qWQThAMpXc7svSEhmK7kxBXxLtmuwNIUW13BhgL8BYitYzi
SCjQLuQTMYxDhLYoIBBB8AT0YY+8nohm/GXQ+b4bNFqh1L6PGTlWjBaDtg/IQIH4gmoJe8XFFPaK
M80J/LGM3ZE/2dgsWJgrfiH5uhzRrNJUVVG2G0S+Ha7MRRjDl/zh9xC14i4ilASh/2CVcVmX/GnN
sAZHiAaRArV0McxOMY6Nn8i2GHGg6ppeq+s3tDrFwHv4saJHDtEmUGk1oCfQBqAFR1qJxf01RjV6
fy7vz/LJ+MqrJtERy9PSC/RlMViCsc5lnreRL+M+zvfnfC9h8cndu8u2U875hCOV1yxjpIFvEy1o
9vU1Y/iI9g1KmOrdFZa53SgKt8juFRcWE00IOWq4tQKg0OkChdbfz6L0QFlM9bEG5JKOK+XOlUqM
poxvwmeNPQ3/ogNYczqH6hjKIzjaZUadQheyV2EBZXy/OBoBPa2mvB2yg74PPlno+wWaEC5h3TPe
+pSUAiOrF79vXvxv9HlhiCt7cMDIyzY3J+vhsezy7xoIQ8OepR+bn7TZh8UXSYOdFi49dmSdl69L
X4Snnykj2lQefXq34ulf5Kk51o5KdBB50nhL0j3k4TxCBOS2d+tDU3YCmLZxIa6B1fczfRaReReg
TaTqnH3qDy47HIy3P9UHMqTRKX9dD3TWtjAPkcmRK4W2N30gEVWm4YBUi8Ob+IY4uEr45zze7cFV
DzDOVujgbLmzS1gfx+m+QuTCYNdVqHK4aMPyxFIDetRWUDUtQyyKeQp5hlgU8gJ2QV6ngPUwZhXR
0wiiuyV6+iaHshmqZlheol4OY1Nkxd4pxtCbl5pWHoEkkh7pZPzh9xsjhfN9jBj9l4RJAeSxB0Yb
/Kx5hy0LwACGZOA3oz+MACL87eNgHOrvqIx49fBzyu/QdI6S5VkWhjBYTVzjbQYqa+U5gKzYTd1O
0Y/D9tRsT8X2lG8FQr3P7hkUcGAfChKpp0NlHnDLxL6RH2QOfzBYAXHE+JZRrmNdXmXrJDyTRUyO
Y3da6DFMpETGs4ItJZERUoV66tDgeBnZDMTTa046OYrqELEo6LKI1326DFXzVH6WFWf6UurOU3lc
lTRMyW8a2gZCWAIjEYtZOYJIBevj1qfbyGxswzdhoZzhJ62J0KVxkWPdIcGEBiQ7dPHFGp3wxaYI
uqGC4xRpbEb+7WsHEPirFcTvVtBFCcNColSgrJADdPa5vV7P/jo05PYl74qfMMQ63DONQIRhfsH5
0qWo0hxWSS5I78itmGVj7WD1b+2n9McEJKTaPUXb9651GiIBlwnixR2PTnQG50FZJ4kV02ocROQb
020mlIxSS17Ozoxw07kSqgenmNQjfvnJudg4RrNtriQd/YWR0FP0Nh5gPfq72rIgtUsCmIwgPvsL
MLmufHKDub8Aw6ro8PBzw66DwAyS0vdsPnUwQxeoIYwkEHwIt0VMRYIqGWHG4rVAGMdCi48QH2Ec
WjS0bWjxIYmxPzt2Jmrv9jf6grY0150SpdKSrkpnzkjEC3j8kYXzD570arkSr69h7ipokI7GPZH2
6rKw+bG0LISoY9Eay0MWdeNa6ZdmgKmp0u3+gLmeTBDcUipi44oj3ys/48qGvi4DXt/Bc8Cj2+zM
NjT5qBnJ5A5Kms6eN8KTskJesj8jG/1LjgIO2jEvw+/juynjrPDV+ncILS+AmIir0nuKtXBkrrxg
lHEnTUGKE6eAyR0YEhRU90wo+3RoCJYDlXZvCgR9xFiXu1wF1/eKAb+PGu8ubjP1Mp1TQvlaW0dC
TyfiT8f/o+m/xUiIVvSBonKVhm5k5zE+IG+ys+8FD7ygUfGthxAo6A/DQ31lzo4Mc5dwqCYuNiKy
0DDAUWEWhzbeS7JTfgGE9jEVpLQ0Ya5nJMxgF7fxTx/gW9Eb2rrWt/ETe/CvmJRz7T1yyUYKW+FB
74/mA80Iy/CzOjB0QUNHe9/NfG5AnyJo6AkI9DjKf79gL1QNx/MzOV1IwQjPMukbkMKMxIyYolmE
Z630CNARACTAn+GJY+CG1T3G9x+OwIFwKoJfsc8/+QsAJV3CHOniqyEmAJ8cl9dWxNViZfygGAAy
oOlU/6SNR2sfqstmF8MEDGF32NdAs6j4nAsZ3gljtl3GZZRtujTy8G6x+Hxo5GmDaLKiZeTjVR0z
36dAIAvna29hhXW1ImL2joabd5bFHIZIPXS1FB00lCAIp34TCSzJi9zRjBW5b9yWSf7NnB0Hh7kN
PsvLsXEznMh5mo8OVRXO88zLN+658oZBrNjywMbrta/VRLwQfuhvJ/RdeJBFZkp5LHLOolDXQo0J
LwEQBMzy+gDxzcEa0jSnY96PVIU2cs2vnFEDKv+EXEVydXZng5uDCz+bBUIbeimoqW3jGcgkZyLf
OQH5YQBcRaLUlha1u87utg5jb5J+CDtq+T7KIuloDbZGTlGV9l3elLKWjXzroEifu1PM1SCsZZtB
NURmi3Jux3uOvxa81/GDf4emgZGLPMAp2zOlMlpyJ4/Z9hh3x57kRJpwNI1soLZ7Nd1fELNuhN57
6gLjGlQb+8f0k31PIg8SZQSrfEsOjxLuhgN5FquZPuXNivYoQOQ/b4l2idarACbr6G+n3QfRDdvR
6jziVcz0EMgH+nsEQplvPPJFMRbnUF2T2AljlxDWFS5tn4TmYGNrz0hmbBUTV+5VI0WFn0H5qr3p
4cc7YacY7Lj9oWL7nB4hazeOAvsE3yn76CryWWNwDqi0XV43xOVdwxrSOJmTkj0+QlBCtb8uJDir
dh8lbh/VAViA61Lw0mpKgDY1NjeljKRwkAAcKOJ84JvE+UA4vYHobcmnR8UNBcMr8H48kUvDeXW+
iv+Eufy6+MsJV+1rL59EuKqkeSZDEAo3h6/uG2aSj19Tp6mMW5m5FeE2eNIgGoNddq0j3XkESbyg
XhKojJWwnOMxY1U/+ojeM78pEAVzFGuSPAYmOvJ8JkUXvhJEr8exOJn3oPh4WrHBfwEnznd4gZj7
6jOzHir3tXincp86tskiVLc+K23E3Z5UH9qjJ2BwkBfJ004Yl1OeAk853H5wQ+UfUL38vqLioGJR
P7LGH+Ybd9QZokn0lfsqxSR/z1vsb8UkA2/qybWURD2bf+t3VGhR58hvHz7zD453Ormsge8SBXju
nS/exElKT/Ot/0HNyu+3/jbcjNffhq4uBSu/Byvmq+X7VYfTHA55lHG1bKO6FZkTIzhRiT0e9oDc
ol6KRilCWDu4QPku5X0mn27yqZZPaXXSFQwzxzw9mt0BEKAY+BRhyauNdyCp0CoPKAUmCKC9hb8C
smZDeMu+hGawjHhLHiWJtCK72TMgxHzCgBCYzQp1gOsA1IF0CWOBOmCBQ10jNDiUQNJ5j+SSW5jV
+AWGQoIRf6hIsABJ3KCTx+87BokNEBGmeWjdDBEyYjb2+JAxGpJ8ega5TbiQA/VYq7yr5uVXHznV
15po4Ku7y23aDBjEWj4LHcek237lo7ZqXmouxrtNtdvvWm7xiyUPqA74CJ1ngHvPYXBeag/0rPom
++Zn6hUW9QoNBTZDOojNQMmy7oWUFstSr0xXFwXl76Ht5HzdxUdDQvHqZecdtRoNIV4wiLrxnQvc
9QfrGhJqi6cB9Qzy7WBfvA7wladdRv+Yx/PT589iBieyVnkvcFqzLDp4hRORIscQDiw8aW9IITGH
UbJTiEsY5qGSiFyatT+aRSYKWhWDOVm8tElXG5q+/e1UQ69eTgQIBsPW73AHM/7GSk8E1IIQNh6c
T8YDt2xBO2DMg6uPyRJ2FeyYBB9xKFo7ncd+kV7Rfe/sn1BdAlS5QZ+S67yHPxSnh7E5xLB8awSz
LCFiOW+9V6QqUIsgv2bkjCn+XWIU/SZpZqxo388op5fRGJ3HcIOdU8w0Z1UAC5hpwgFSEEzxsTHA
dycbkBhmaC59cEa43Wng2kRCipVE5i2stBBBDeEZiHCZ9TDGnncIFRuEpcQMEN+i2HdVP17HOqax
dvM282FmSQ4IwXcaIWdEo3DuSX5d4Jz1AuekF9IQH+thUKYbQiskycmZHCZSjqILue2LhcnSUckA
wyF9QKn9SxlkZaDypaII1LCto1iD4CISuxJynD5lT1cAfPyP+C0jHC/94ngxV9MLlR0F4CJa4f2J
ZMVcfqQI1F43yPnIYIJBgTZ4UYrQ+QAShkxERzDeHYbuQDPbZFXO9RHjAioQrjkwy3+RZMQEZ8Vs
bEx/a/orzDJDgM/lWrRDruVJmU9FfBrKkzSfODxm6RjzL+ujpynHJD3W2kHvDoBJtZIQAad/3vZ2
hffyj968AFRF9lnKPc6duOpuiJsRK4cZN3jVhtGkbX2RWjvfiIrVsBhM+IjomZLqE9BLsZiSbgiL
h1reRZMYM+Fb5aClYYeySBy3XCMZbOAXIIGl8fi65/kEg3PCNEj0L5J/JspCMEtSOjQNc6FpVLXb
W+KSxSo33jR4CI1XmgZzbtTYpITcjgaldI5J+ZQCPNmeyu1JhYZyzGE7dSfa96Sq1B3OGVsnWqT0
Psl03TF0mmJdM/qh9B+8dCDi167uCQ0058O2RKtl58axeMq5fImnlUWL6Xo/FjzlbrM8sIRZEtwi
ihraR9SGL8MCLNtCMLPCV4hlBJU3HR9x1F0dpkKq3at+1YvI3hLhP/OXZewCwl0nfTAhJ8Plm1Bg
5krdzNpZ7zSQcccucZPK7Ju6sL3ThMfzTpvxMobWOdqeI7DB1oQhz6s/61/0ItSK0BjC7RCCEZ44
VWBYyUHyzIjGcGo+WGHXXONzrIvwitbLKg1U2ruadnRh3w1J12nqhnhrHCAkANI/Ry1d3sfzvVZi
WxUZ4oksEKK88uPplKKoLu4hht713SxL+Uj7im4lmwRCGJtEW/YJTgtr63NkbDFRQRksAjQOmcn8
nMfzTBxBJQpZylmqWNxauKuskve/y0HGYoy4nmXbcM87wHBzRRCrANCtUdq8kG6Do+Hxx1j1SLJV
sbcOIMFQwdD0+uh7ta+0vRsiHREsxmC0+WP/kjXXvHBmIaqNulZEz8tt1POiVqNZFQw6PlKDf3Tv
4Atqs2RyfUTyIKjViQgySAqPayVMYqaJKLMTv/+abD3z6vOG0beoZkpq7GWR2AFXkB5sKRYKqwu4
Nso7rqOFWzEWxeLuSe/rZZH7EeX8HyCUhnrSvsuSWB6yWLwQ0ZhJAZFWVKYH1Tg0xYHb70iEsodK
bU3KhWlICAxTGDyROpILksOUvQAqcwIhWS52ty+MPQyq0sVXy+SDmQeTj/kRuvLzzN/8IYGiI4dE
hIh8/DR+sj6jQhUooo8hCXZKFlwOKtzemR5m3nvg40YvZ0Te+pzm55cHEup0RHFimoM5cUsr5SsE
Kw9r5CUjacXx+Q+08/hjL8oepPA9A/ElZJgtC0AMbtjZZI5A6FP2xN4BsBR9xOdKUImJUt7YJtjY
s98/qIiLGOeOwPy9nnmlYmPygBtrsZs8WHZxicRrh6CevbzxNBoJGMFh1VG//WW7cqxhC0I0TWAA
hvFVDsoLGQiciGAiTxzq3/E8BJfP6uW4NQ4KvT7qeNhftGyLQ0lXjM3Ljw/Z0gozBeofCU+veNfv
bPBmDyQagQ9cSfT9Fo3Z3/uc7i2EIl7blKLZsc5OBMLE+bGiVAqUV9Ej/gJGshJeY35FKEbcU34W
+BaPFqlHlU+yHlJAud7zWFgHfhFJFhDRzlEfeVZI6nvh1ynRQ7vcTVKAlLZ14I6HDHtlgoEFW20o
G3pjBBxwuVnGQ9y26BFvITMtYt71tsVNeL0GV780HzED2aI0jSbnV6Z6W/AlpqeZ3ofIwyJ07oqB
dg/sS8ip4mXCT3TIOuEf5fAVaMjZqa+7geCUkiP9dH68U9W0lNKUbj081gFe47LMF432m22+1EgB
hyDVAm7HfDwwcaUH9QmNDNvpy+aNLbDaIA53Y5VZjba5jm54Aw3EE/y+vZHPGQAHfIg3mAte72Y1
yQbdgpyr5dqeEo/5pBAClO6ZhvMjBVvPh0VW6DLq11AkUdEgDpl2G/BiuAGxPOHzkWzG0Vf0Cg5N
R7qry2s40SLtGpWMlS6hqQRm4sm/cljPL6SXv0lPwDsl6z6L7xV8jhM8xPtZfgAnjpKGlGVJfkjl
+0K+r+T7VDplzW7DT7EvbYDfDgUOkhvWSuZGxjEt+bbIoVl4KVUxl2xUn5HkrafV6sHKuAifJf+5
JiAHxAUNXF/n/GIxM0Ydz1XE2O9nfCZ6VI/ROYnYYZdeUA2ZLtRw1Hjq8WUg/MyERDQVURGMFjlp
cTGxfSjdGDBy51/nC9zUd9enmeHS8iqVv/RcwYYQlybY2ctIwuEuG228GCzKHBZ2zYR6x8Gthi65
E08dViHAF8l9rDh96fUV1cqONgsoB5qAJn1A/HzL4g59RsqVAIr57ecikUPjiok6u8cu45IKt5ls
7avEbQu8/+zmIDjJhIG0NYt0OBgIpFdk5q5L7fkX+DrTPqgDe4EH/Bcc8BQXT2EjO0yXuptyeIv+
666ci1q6bujDgCPAE9S5tLbQJCQc85MQJLDGJxgCHyEMvchh2J+LQ/GFsm7ymK8PE0noKBWpz8X6
gdi//AVfi+QxGA+tezd2TXcxJbNxkWwwsCbt6wtJmOQl3g7kjKbOhc/mdNfU7XCZJeyiwBV5DwBU
0UNy5Fxm87qgNCO2RoytDQS/oG3yVCqKZYkrKy/aZV4HV4u9rbC9ZcdyZiw93+UH/Zm8Mg7/8xdE
MUbB+NtGjV0GhhZoSagm4ZSEOqSNIZS582thU3AxT4EHqe5FBdvk0stOuFpxIfuDjV5N1auvOn0P
IfaC62XFKENTT3rklpCoe/O1+8xRgGqS2TLiT1PkMDUzvd4gOYlD6o0dQj7v5Daxi76XaKIT0eHD
9thsj7f+SHR4aRx0imOyyqCe2JhxWKvEjOO0qHzSV8hY54ohHWJnT3gGwVfdEpeySX2Cr5Bjo8Um
HfCVw1LDqLQEXHKIKj8hKhpcR5ZYLaDPKNuQsiFuE6JdinAo4+CTGecoUF5sRD3EuSFdwOwSjEnI
LfMcqYCfRdLyCi0fc3B+JxmT/NsFTjsUxca9YNdSdpdf43afZAe6Qtp9BstWPYx44iI8BqV83BYn
qzj5d9Wl7Lay1LbuD/iZvKnFWvpUyaGy1SsN3HAmAtwKDLhnjvkN72mJHJqx1JE4l3JZqJ6rX+i6
dAMbmvijT0SzPgf8UZgGMnO0fhKbhmhEotDcQGSziy98x6xB5LEnwDMc7bT+r9MjVCCPFxYPC7dI
cQX9NX0lVGTFhsxLphMZK71tYPf9/0Y3hi5czBklYRF+jAPjMzIQ1kA/gE4VzpKFRWe8cVnKD3dZ
VTdNWXBZSiecjiKmDoYFV0uL8eVnGpkTzdckkja/oeQwFOGOgoxD2HppbWKGyZzgflejYl+Dqx4S
ZK+0P2VNcAOYrTDUY7bChKX8Xn5n8sd8ZeZG5sgoni/+MPvdDA/ITm1PsWNIMYgBmOjzmlmG+vOC
RGCiry6Lob7FCJFxPj++M53BwXU91oSIY1zjz50QyhmC1h0we+GFRicPVeF7UzGocwZMLMSGaOGs
hQkpIkPYaiGR2TeNVOFwRkxCgMwXvuJ2g0NWyG8sot1+MhJiZDmhVeNIQqtXkPxDnsUud96/mxU0
ZhFvnBhi8bXzJ1hY9VnrwONtKQDpT+hk09hemIqxJbPLMhje0URxl2em+47cOct497u3J7TvsiCO
csGQF5Nrmjnjg4Wz3Ca99XxA3FVwc/8gEDGk5l3ysn1GPc8gsXOBLfelffmKHIW5NXRDcERrGDB5
wIQBn1M7ebn+whI7L65Y9ixK/WZZRMbN3PJj94OjpHzVJ5Ezd0arioC88zt034yKFV8y/TPBjJaP
kpWF852MGFZr+XjeryfoAzGo0g2uuYgSfuyiXAHIH14e5Ec8b4hs6ImBRiKJCSYSGPKcqB4808K2
nC7hca0k8uPOqChBtosgpt7k3hkk36Ta3XeSKDEV011fkMyzepOiWGQWMzKLS8Ai0TyTS+QQVpE7
chVNFaFEEenqm3xPGD1nRo/9MX7RiGqmY7EsQmTKKbrBoyePFVJtQ+bWDos3YQfEBqzZf3RfOKRY
EifEsfqONiRlfxe7X0A57Z42GB2/Eyd6DvnZ00dBDqELzKRdoWn+Z9KOXv62SObRy7OQcSJFUm0F
hOjuhOUJzGupEoEQgfpuJGb9kaJG8kL5thbQd4V+ZxMZNEeuDiw2Fe1gQIZEGvuvjpO8ylenfDQg
mb+ScHFd1moW5UdGG5hF+RGnKAMOzKI4RcVKnOGJ+e7n3aknW8zyLcmduW37M75p5lEcyEIHOese
q23s8jEh2Dj2AfMYhZ8ZiEQ8JHF3sWz0ltaVRCLv0Ogg0NkCkF44GmYnNDqsPqc3RfwJXL6e7CiV
vEynRDVW+NPZT2T0iV7fUjl6tewa35wTtM7Xu2tmFddNxWSe7HHAJZ+vPs0pQ49ikMJldBb6Pz3f
b1uR3T6Vh64EGw4KRugAlOkwTod+EsHqanGAyGNg5jGf8SthVuJGwGJ0ycKs1JdiYVYyGCZi5bEE
04brKuIbzCfoutDDxWQX7aatqAopCVm87yn1EMOBpuJVr5woPudFA8G1gbPQwEe0CRkPVRw1mVMi
8Mk/ESMMATlNsKa51BRErKJdn7Cv7nhbj2LEvPbnEV5+TJnXnhFyOHiykLIb0TW6wHdsROMo/qQz
U9gKYtvmgstOpM/cuL4tATRcc+utSwBNRY7c1h35e+CdrTuwg6Cmqrs3eNA017olVE5Sd1hsiJPr
m90INBNWZiqW9s0iAMa+3Tzu5Gd6/ux0Ok9csBtxkis6wLkgSYM4CfMxWHM6WmbL7vBOFxItFmsi
cGiRY6HFWhuQaw8SIRYze4RYZ+SHhBR4dASYVDFtZG8xrqEStjBarWRcZOoodFIasvdcGtHiJ7/O
wL1Q8V+cjEhqEuMTBwd9qrolN6dX0qSwPNdvUDwSKvUwBV2Z+wwpGT44YOgYHABtpxYj4Y8yV/Vo
NDeWV+GDppMHqn3yp+Dyac6FpZj/cDtZtBTlkyyfJNJ/1GOdHrP+MGG2cHg0oODGvXg65GcIUhcD
qIc3Ur3HHmrRrvF1Xg0cVEuviq+Gr4GGJ/iAfJ9t9lVycHIPadysO0QuI3/idld6oyr6c3TpgLKx
QFKwqOMufLGg12HOUtPtEcMCuVv/BeF6+uW4cz4KTIWBH54+bm3w/gZ7+3pxzFOhwpwNa+qLIRxo
NYNko41By1r9EwxP/5g92DkTgyO8qLpwTXDJQrX0+5aFOpsFaCq/kH5os2Fwsg37M3aVJzzwd4lc
j5NqkSqN0exD6PGRLsHFmueksTgGAiW2+/DC5+VQwOJaIUoEy0pDqyWsEtr/zghoYX95R46whU+L
hG/eKdouIJ52BWpwKG/+LIAHCl7qTOjo6THxY4/7H1gmSU28a5FTPXakUHy/0ES4/ZZ8dXQB6abY
RcAgz8HU1cbgZ50GIfxG6DkvQLMrIHuRZEXnmNmUJ3FvO7sXhvR/iVsYv1Eh/STe2+yOWne8jQK0
1UHMMtzsO4fF9IBUgVTPM5klZAnkwna1NoNwXml2IvrAYmg5xhisXYaWyYWIkt/DB0y0OGjpyVGp
t3NRWYSPwSZaD0ALVqs70d6fD+f50F6Pg3kor8fseizeN7zK3tORCyNWqgL1THdvJoLK0kCEaEJZ
DjPE4t/az/j+bzxAiIrficxdU3MpO1UIUYv5H+f/BFsKhykXGV58QIUpSnmC32lNA0b508zAicde
w7ECh4K7LEKzLfYQehtXYp+OA5kO86mrd//8x//6v//nx/i/k/fiobhMSXH7x627PhTprW3+65+q
bPzzH+X678Of//VPY2NuNENRTG27tTRD1bUN//3Ht8f0lvDTlbtMLef0XCrGrvbkN+4X+z3Hx85K
xYVjNOgtB7i8K761tQflRAPY/SK1PiMEXB9YPqY8KJsApwcwn2Nhc44S4bUen2/H6+kNuYC47YyW
r3AR+qNcRlB2fwRsDNXYu4d9WgIjhZuZ7m7oduXdLGM0YeDTZ56OymfwTJVPVERBrPZN+xkPFYqo
ShBmg3bhgl6KQIOrNYJZ4w6NcoA7KLdPNEmgmGdiYmTHf+5ou4GdF2DcfBJUXIxWq8GKiGmu0rdg
xJlWco8SonEU45LlEhXUO6nmxsSgUkUDOHPtww0je3w8XK4+UTLkyIgIGWeztV0bY5z5RAiHOZ2K
4v4235Ob0d78/uYj41du9K29IkY+Dp9VZMY2ECMOmbnPNGTwofw86G5XE1jIee/lJHzwstD9Ajot
Q2MxlzCze3mhvF4BvbYnqK4kGBuHX+pypSN4Cq3tyjEH2om09vzej9EnTrDdp7VepFJs6RST5yzY
EHCgtx2KkcA47AJqTiCjePC1xv7322yj6P9hm2n/us0aNVPSYZaZyUNgoGT/0UWMfvfY/M/Eg8bv
7LYeTR9Bh1XAngNP1bH7C7HzNogpasHzXCk7bMFmsvMXxllsxEoRqwBQTMUOhxInGJfGRiz2JbQp
tibNLtjbHWM+SbziURuxQWlgyc6R+EV2JwgqNuhVFXsUoT0NLRYae9SPyOwb3WO/tqF3+8mWzS8h
L/vLa/nT86pH0L3EvujmbtOIHbylg5bSdHXYx6yq36VoHmjOSGJDt09IFl1qOPZ1u2xt4k8YKkr0
+cQWn3J/trxx2eht7bMGMk9UN0zfOjway5ADwyA8OgyD7PoViAswkb2P/m8QXnPxBOCoRPQNUIpe
xFKUrU/DwPkeJJGx4KBXk+GU+SwEOvjXIS3yEOBex0XCRH7xUiToL1cvBSwlpgGLl0LXhZeCrAwe
DqvycBMio4W49Yky/48IhCeFpQL9h3H3ZB84ysAHK58YwxKKmhjBmbxH8sDgJv4yn5gZ88S0CD6m
U8IIsrhvlkcHfxJPD601Gmw8Q0NCAezPaLATX01QJouHCRUTaXlrYB4qJh4p1Esk6CKi0Q4Npjhz
bzCtTPZb0ttborcd+fkCFxNfTyEetXoUT5tOZTl4gPazC9WBdyMObuaDh0QbVDByTHDLbb77wJkz
HeRBBLrMs3jrBHS5ADCf3Y8aqqfTmJ2q7/QsU/EwihS4VIT3suC3qDTbmaMYjDK5VJC9VgOF+s7j
iTxrMWGvkSrIsFk4seCNiufUXHIPJprGGikzwkDNM7vdvdADGbiTIWo2mDIyiKKslfb//uFVNPO/
P7ymom1NRVVUTdONv70j5irXpyoHio7Dg849rVf6rsSF5DfQW3urPGooIb5yI59iF21LSaN5sXZe
6P5ObueCECTDg6lI0DYBMHEeNohhtI4nF6s6/pJzH7Ut/pJg2DCZpEry4RE0fp4ibgpMqNxDeFnS
6xi8Fw7WWR4DnoFkCORs32mnpn4jD5bU2OsY1ZuQMVRoaH5HeAW7u4Nf/NCMEXhcPRawZwx6PffM
0bu2Plu3a6Ib0a7NIa+OmLXB1LWHHEfg5jBAo9gc9PwACWbGse853QG3qSFSE2nilvDyx11LmPRC
haGAXOtGuRcV41orghQi8v4sXB2FGU3JoZkP6vXYApQajnCBMBLAqIJOhR+CK5qQWJxu2QkG9AjN
kSsYjB+i7XClwoymj1jzZ6qokAUSB7UNdzG09//p8/4f7gSmqiiytdVVY6Obyr8e1lklXQ3tNprU
IF4n8xkGOiKPCmFHMNdBvxjDepBs9918P8b35nxfl/czeqPkNEK2mrm8iIpIx2eNejolMt3BQI1v
usFD6mJOyS28fOLFrkAAWs47yph236n7WdqPeyzRJgok8BLZfkNBSPxHTjXKHxqeAJ1OgwHvE7Vg
/JPL4pDusVqIuJVYCo1ruFEBNkQmfE4xjoTlylyGKAbmjzZwq1VdzYiQaSjlPZ87AfDqgQ6nUTCX
FhQvsCnMFBeqxAD+8Rp9K0jquGDcwWTmi0m6ODqaDe4zcWJIDBcWgD9sKAsfkFfjHcv9XRRf4WQc
N/lJ704SOJT7c3efZ0RR8MoO2uzhook53IZL7zYy9U+oSK1BSEjBYOxfsBjjiqX1SwRHnXtfg44T
QMSHwO9+/w+ft/k/fN7WZmPyecs85Zu/P9/NWR0ky+Ja/qL3b3TDoOeT8oGeigYYHVtaXxAq+sbd
W8802bGnpz58B8gOL/vqCgHYr2S/xrYQvRhd2Mfk/Qm1F69x+MBKE83DXvOJPL3aR5rnq1MSTXhy
3XFS5PBtEh8HOInKLYibjiRBf6RbLJCHUuco3LVzItCCsg3q2FfOPlIBbimk3cQ4bP1phGgbzlWU
zxHjKjIn8lO1PSnZvamdZE3QhsHOM7C6BQ1cYdIGFM/GDZG5zC4DaUHibjTU8q8hP28eDxu4vRJY
cf+91HzSJtayg4KD0TOkKhvOLu++3LyfH5suuKVhL3/CFAi+EdypwwRj0Sg6CbNqXSTTu/akQ8OO
RtBDA5v6YKoH4DZmddS+znQyJRFHJ5QdVihbYUJ0aRvQBT+Tj8GpERAbMXV7pCSISLr+FDwpiVBk
dOC3ztHTU8PVMPOyaE7I2RJS9XYQoqiORa4n9TxtG5CyAGZ6V1nUD0gf8EmrgSL5Mt9E2fv3u0lX
tv/9bfEvu+lvVz1jGIuhLcRu2l/itxtKPdR5gvmOTI9tVdKkR7abuATHsBe+MjCGzHUl7JoRNRiH
NDAvPuBFJHUg/K6BufE1bMKyn2fBBPg4DZM57A2iUZA7L3sLeIev+bsjvxqH1IcHd/5xJsK6RiLv
pVuxz85gBthnWw+2JbutWhZ7DrDlcPNHbhRALtGJojUnwjyC4Q14E3M8W3DKQxgqGzNgIyaK2IuD
uSseY9XfwDwsGBZB2tR1uxBpkT6bszA8+eLrMzw/X6J/QUwKvv8xVGBDpdFzzqwYrQQ2GYSSIMi/
vuzl5hvsqxLZ7ejVP2jOILYHW2Q3DMdaAXuV37bJZyq0zUYEtPVL9ibgSjrAzRkENTJZIctHk98s
mnzLEGrRWBGyfCmOsoUiA0KmHffX2bmh6aEo/R0hAwpgzg9KfoAQOhj7Eutdua+TvUG0bvdh/fQs
8Oj0aIl5IGjJ5YSXbJw/V7RWCK3MHWJ7XNIa6ZSYZ3pGezv9Hd+a+tkkm0gVi94/vU4xASAyj/Ny
sSR2WNku9grkbc1Axl0OPqAJwJsOLB3pfj5jk0awB8JbeJAqFE46lnQ368QYdKabv7izrzhRaLlg
cT6j0NATkhLDsx7Kc1Rc9jeeotwP7/ExkplEkej91TclBEbMeHV/OAcrrsMiIv1sh2QKNsMxR4OJ
NNfZSPtK3Z/bfa7uU3XxcCn7udmTI0TwV61DI4p4Y82MrMTUCr38y+U7F2+mIV3LcS4WLyNW9gVa
BzLtTeGaqXuhfwqStEa+jtUGBaJImKMtjoaHtrj1ZpQoZkCX73xmMkTsgSPKSKMTAaXSNxwh2jMY
Z/xDPUZcHgdYDuS04L1C64+w+ei/c3snE4zoD/ITVzwc5xXiIzADamnjCOFX0vnwNiIeDP2BDS4H
7bjMFYM+tA622lbe+Ot1kZEjFGfVdLEA/VY7mI/8dsin+f8GQr8mgZQjycm/2D8eUIHzxQiRNtpa
ZqmkX6EGX4bQMMQZQGfGjhl0/Wt0ElW0Pej6sxTKhVnkzbNMy7YIH4FxUZ7K8tSWp+SBUGDh0aP2
llJmwy4CH/5xaJm0+k0d3OaA1JJbFpZ42MmHc9QfKNKIpibOvjeYUSNG45B1JTBMZ5dcywrX9M29
LKs5AD6F3PmsAe4sTxNWfOmoKEetPkpnEo0ckrG33eFs7rclkUfwOyNLEZgD1YIkYqv2zH69+Co3
WMIUYB5uRI2xXhdqVJDUGCTkYOWiTjxkFQ8eNwab+wIFhgV9rD/1i/xQXwqMNdVlo+G6gzYKx+dy
/H+Endly2+a2rV/osAp9cwuiBylKstzIN6xYtgGSIAkQDQE8/fkm4Hh7Oam4Dk7WzkoqlSX982/m
HOMb9qtJ/PElUbHJk30880sw3JIpAsLkjhUSvj5TLPTiNsQKOXqUezZdMpJDi3bDFfeChTnnNN5i
Zy6KbVf4xqdqWo8rGZ8A1WJ8wqlUljEdUzaA+XQaOZ3a5NDKGcV1yC1hm3h0vwmNN9KxJ3RPjFdu
kRRY/w+pTdiRnql6Nrib3p2Pr3wjU44NO1cOZjBBZoFY+X5NboUcYpoRK9dkvMpBxvG22K44zpRZ
5ku/lUNtjypEldRgBwksPVtVHMS8qaZePglpmzXL7XzYoX8aqBKmE18ROKxE3bfqYn0VwQc279Fo
E54YIg7/f1V1u7VlVbGlD+KlmEcKq9x/h0+vf//f56NhK/92Phoqbl9FdS3bkFbJLx23ldEN1njn
NfXhYv/Ffl+S52SEmXaMP5y8HAueLql1bPj39j3TPjZ6dnnQL9sPGK9yuE4TUr2EjZ1dHcJefc2M
VJuTwNjDkdcAL2frrs/p7Nc30DR9Zvy69yAoz1s3W3aBUNDBASY7Ndt0C9t93qLZnNmW+ZBc8oHX
T472lrQmq8Mh+3jc0Tu7jpIoRReBPgwXi1Tdp6t7RquMkrb97SfI7I0ZTiF2Pox8l4ZgKUGts60L
pqeMoTVwhzvLPg5fYyCVhMERrRO6oeupks2anXqYNrtQRVPL/RqhMDiqMWq2DEaKKmZjTujVHtD8
ZAOTq4a3W9Yd4dqlyyvvfPiwbLlEd7DTAr9kk2WHZXvd6+I6YVdVuF6oXCwIqPACdEHgVwInD9bs
chAZeg7RT7iKSa84X8NyJraw4bJBnk1JU2SbRQHGtsaGRv6CM+elPJKd9Ogx6brF31hE1gF5kWSL
Ds/uGgceuy72O4x3ySPbN9st1j18MYgX7bUnchece4c8wMz0huZRPE2zG4fN0ix/qGxxHX+82xFx
ELWdwOuUGIZi7T1q2AaIcik8ZYdygY0XgQ9yDnZVIMvzbqrP+yibKDso26dXKjFlBGuJiC862Q0T
eK/HUzUo5JBJi4ZAzY/0MtmrE/ZUNlR2U7bSTnS9bKHsnODL2DnZM/lkXPHCTjnMe2RtyNZI14VN
kR2RgW0ZneyI0YT0WUqoVGWEOSnfHC6y47Hd3UxCRqSNwhZXRuxt5NKzq7GljYS6VxFtDlQiPIgA
yjHh53/iGrYS61bQr8AEB3ISjmtUAFTzB6bmEz/ogV4Wb/WIO1HV1gytIIIyrGBGiLOG6SByckaC
yJjAQMxwc25/ZheBt+fM5WjOvYYIwoEp+ppwSTBPMMPJHmKccWCSyAxyT/to9vGswvwiN8ttBo2f
txPzeYbz9Jherzg8kJaWYkWRoANmgBzu0veygaHW29eIQQUWiTyPykt0uURdF408f7ifJkjH8Okp
2F2ZbPHHOZ26H/xrQ0KnjxGv59ifEdtkn1eYw+Dcgy1IajMu0M+neSfjsdO06agVpF8y4CPtco80
Cr0Qo9z5WVCXW/pONJ2U/PWnXvTGfbOT3pJrBbfwKz9jEgiWmyqBaK16qEeye0y6e2DF7x5pulkN
maHNV6M7rvhLzQoVqq898bNnrPHfG6hq/ttz1dANXdF0VdcsW9pVv2ygtKLO+eXO+BVRaRsSeHw/
pm1fr4+UNfko5LtM8SckQNgb4+sRe3Uy2F8wGx+UxDqy2GVTOp8SNqXeiT+TpUHilRBPVBwHYEob
Wvw0FAOuuFxtl32SSy1jRfkRwwlZr740n7lCEnXBd8TXbf6wjeAZOfN8qAMy7NCg4y8fIwRDTBnA
uYEJpYVh0466huT/yUib48Y5sOTCPQF6XUD4BtenS/ldsaAEJgjCfQL6kMpiSzXEmscMAiAhNEIH
CWiJy0poNZhZ5KP7ZgTuPrgC+aJ5CGNUrjjcbJY7jcy9NBzo20ndwiUpWEI9E9jxHCIrzLvgAp9l
9J0GSoR/5L63nkoCDzbnC0EFD+8woQ6opKvYYcyCgGSVFbjdxs2VjiMCQxpvCEGuKTJmiwMpnfYA
2WI/Y9kMl/dodPhN/WEVGPKM/G1w5Tq65timZjv6P5oW1aFxppG/jGg6Mpwc7DJ2TJlrF4xY+TFU
b2obTWzzdnyeAw5RURBtiD2QUMNVm1aJTdlDAQBdlag09CBOglhq5VdPKGpRZPszb6fYrhJrShVd
Xg/jt3zYku9ZxZPHNKqGZW2gS0hWkgHMHDtm0MeAmenyNUQUhYYex6utJ/fVV6QSUFyvs0ICQglD
qYIYEF5/9yg6cXtByqnTuAC1LwB2rvJc4pcbPHT1aQXjImVvX7JRue42eNBGcHwSgjqGZPHhMyjL
dI/boBS3iKskhZqsA9VG8oQBMtXQOEXrh6JnS8i4rXFVa9dKE+V1XBXJbUgu3Ndm0U/OxhxeCi5j
gq2y6U+TYYH8wozUITL2WUk4MFBUvHlDVF02dyxsMwSEd757S+GyLNvlf/++NfdfmtCuq6quQsVb
pqPJrvBL1TtKZayKA9JwnsAdJPzZy4eRT+XJf/XYcM35LYwaajxHeisSTrRQ+YnszPg+4QGOBzue
bIJbghsguzneou2YfESGvCSQ6qMMWxPVavBOAAxXMjgWUQjzzGWkqTDbRAhiBg294CnoUIe0AemO
Jvy+dfkVYUg3+MoH/nRFraHxnT+F/27gHBF9CGElJJV0Fx+5OUklLkSJDwgXQFUo0i2YGvIWQx5d
BJMP0i+4VEkzJPkhPRNBgizLTjXCftvsyuiTyRQ0peB6Dyr2dZxDOOTusu8sIljxN88iWMIVLcIz
O7bwCAVfCXL6KDnVOjpEc1uV2xqi/CCJjPbss65R/t7fiEHDhAIrgCciVxOwA1igfdYtzVTiAlin
91eYkz0BI/PmpSuQpPgX8LQX5Sb7WJvS6iVECKInrnleaHXS2QltsHqftpdsfAt4Lxa2vP8YqPIR
8MvHgh45kedlbc3Zvg6gwdKj8/kGqo4LB+80Ph13ESM99Dw047mLsN3ZZFn5HJeF449ze17hxOQn
r0mTnu+MQWz+ALgj9+KPv5rZzQ/a5vzKeWohQlHWZ91r10a/brnoVRJdsRrkw5bZkeeK6oYWBm8Z
LsqVfG7nX5lZK4KTOK2I5fRJnSWtYknrnPAQEmgq1H9Pic/ODxujxgTvHuMzyA0y8/B+Eo8SuVg7
Wo83ngG4M+IzCHCdLZoDs7o6ao9R54TkwuH7sLheoiqdvbiMhhDJ6gmBVSHQHJWt6BI7cFBywTCd
MXYM0QqBEHKyoGTYB0Z01hd2kKjJu2Pme45v+h/GvqrzL2Pf/yna347qu9uV412naLkGIZ4dMNbi
uZ1LlPoc0DjMZana8aft5e+4GYqRSrROMfcIYZT9VBRQdUixhjagfc9osPFD3uM/So0io8IoL2qL
wjIY+IcUFL23kpBXn75bX89Z2W0G8QIH8Vw1P4vFndO3coLf5hpZ7XnUS2IoFA3gA0rxJlZ/DByz
nT4KmYp+W4gnvDHYsiMsMQGloIACWHnWhgqIPO7mMBUsoEnyCCfM0NtAVZVexbzc741s3urIADgg
apth37yul0XN1Y8hE1c/VvGh8Q0AjXMAAUMmli1vbm3j9B7vcy4IjJuA0cypKixNh/ktD+u/lyML
kVXIEmT9KRlAq/YuxpbyHscH7Ep8PNdkldlDtHCBWVn4u8F2k+QJrxlRT4y5yP++xBS6iQlGStTt
F1lZxVGWFctpxal59/ou/sO+b/1jCZmaobm242iOalqu/tswqi479aqUSHzMORDg2GC9XTN85KPh
y0fDtwEnBQHvO3ZRB67sjHQ7gbQYxb9imOFnYGPV9qRsFRcOUojjVb3utGmHR97YP9wS2Nn5OcWJ
NmbXKtPDngiHcnMwOP95aMc5gjaLy2K6Q1skuPzw5T4wyi8uAJkfjr0MHJ7JFYKqc96u8G41We45
r+y1SKXrFWMjolvZKdfR88HecOkzHhlMXgFJMNlFJcCIO4gSa4ZcjK+sKJkifGRixTWAgRXXgMd8
4z0jD1904WjIE6Tkz8/ILrlReAym1ABSeaK8Colnv2aX5h/BsDg6o3CHpET4LDoqbzEZRQXI5T5w
AFoKeUJ/UM9JcSFEDLBh5Hk0/Hh9QorIQbusDQFhm4QjzfxreFdwrxyO1pPEfk50wgSk2vAB2wTd
QwBdG5+Qu65Pblyc4wN0eiVco/EMU6eDUJbkQI7iyxmUYqghcLHB8ALNSVAenwCQbAymZqcHPArx
u8Xf3RiJnqfwuzKw5dw0j8fMeiZ29loFX1GqTXA1uDLNSrVy1oN/eLJXid8fg6cMpu9i9nzySVI6
AjmaoP3Xx93huLNaYFjb9RNyOGzs3GtI/tEf+dsxuQuh9urjcnO7uDFTELVPuJLYMVnl+gswgT8s
8n9ebkzNNA1TNVRA2Pznbz2h5tzndj8QRAlDuBnjjonrmCCCgV9Aou0dCdIqvJ8jbjY3Ulchi998
dLPzdO43bToUeTFNl+GS8QtFnnJQGYE0IRWxFAV14Y4QkUIC8rr5IyBvnD9IO1rDCwO5opfHubtW
GA2M2R5Gap7peTaeU0tNplYcHtgij2AL0Pqh3mRsw6geSlXtYZFs96GNesKKdCuqB9Qpi841Qeda
mYkCTqlO73iOm/UhNQEQ8vJXUP5PMZUEoozpHZI7rgZYFTRBXh3mr0IhgQoFIedBLtniSUXgaYNz
wNjteeHto2EHXL1/+o10HuEGWQ37da7KPg4F5j4D4aCr4FrBmIqlKfcenzEciQmJ3/kFzcw6j2w6
iZ76wJ921JRXfFya60unZen9LM112j98dGloAi1tFzov41sj/19fR/x0Wda8+wc2FeHL92e8PtEK
4DLjLGiEzNNp6dmxGW1osaym7XW/7d2HyX3Q3YfuurtNuxrX3rRTp52235EmVSg7k7ipwS+f0VPu
AXd2G6JmiEMa55v+cBbM5NgmzVel8ffoa/dRw0R2is51TIiJRoyJ+l7P17enm4t+O+Rzq/Coy2cx
wj4JdsgehTk03iJhYfHoU/B/n09QlYmjT6hMVLCQF/joyhb3ZAWB7UKaiXSl+1XcrpiDMWIE/K8f
gS8LRYL2wtJh6FupsdOXm0sSLy7he4rX+my/0M4h8Fo5JyPTSSaBOnlFMki2NRCEAeZAGG+aFqN8
6Vc4VyK6pRhP9BDzNVbUzz60NyItGEuTJP3fBaq62u+vzd8K9LfXx/EyXLX2Sq0BKYVQSl1SlCha
F8dFB5BgvcXFqkX1WRxO2JtIdFgcIpRgPlfemThK3mpNeJzEJqnMdYZpr0N3nzm02/fJ5ZV+w2ov
5QTeMWTSLKVEHVFEKMUP8B6L9FinAEK73Qsv2IfpuMsJQJMKoTyoDZjxOLUpCSgRjz/+DCLYiM29
vnjUgTVzkCotxv4kxwTnzGHtke2zIMa0l+418gZ6ARj+qZ2bQOmWFb8sdKY2LPFGPPskQ6tkxhUB
kSuzouZACG7AWmehDyz0o4TGD3zH5DUaydjaovNigbO6UUa2006fdi4ykmp3eiQWjVXMEmb9snh1
FbW/rFiWxi0ooUmsl0XK2oTTpo+C6ERawvRg1mOzDFmD2kVahyy94j2L7udy29NzY5ldYE2ZSsYK
Y3nVVTTZ0f49MoXbJ1Q8ROeSrbxljbHAgGUD4taxOBd28kFlmued5ziL/15X6Gv/ua4cTVFVw1Xc
+Zrzv69a+1AMrlFbVUB3cTH1EESIy5qQ3THcGzK5xlB0QvOGtaeLoA+qkdpFBy06aVzBoj2dxyKq
rZCGUB+NFt2c0D2j1PuB4cCYDKKyzOhfNC6hcw/QgFG5IWN1Q4wDIRFccAFPsCNP0bNN8rTH1Fia
WDgq8RjkdKkSqCXOKjZW8fOqjood6bkJpNNDEHJplF271yR5gmSDM4lW3uSxocOPPfEIIr6P8GG8
eYZvkR3F7Xol09K2yS5WmkQIdbGMeRqAqKP/3BJ0WAUepjcSuE99TGzZAQdSUnexVchr0vNIWD7I
emUzBiMAQ4A9GAoWqeX0yMlR6m7xjUEhye635BUJQXDHtcxDvgkxbKXnIWuGzCTkCSTUNTvQ9NNT
3E0PD3vISM1WKTf5Gn61XiZdHRtVor7PGVWSMQwZhtQNwh3qQHfEUHXbYjjGTBWv8zqtipQDDSed
szGvcGs3qpr1agadEjTl05MzynZHQAp91A+89cmXf2qyJxi5vq+/mo9PExdqP9aPtLGgCUT0Y59i
AzcnHSOfcJb46amMnuL9gMqXLiIPxDr6in/Kx/sO8ZVN1l9jsyJgln+QYUTAzs1UXyUDRLFzzPM4
3DPxOQZ/vLbohvuvqxfNkKmgEtMNkYL80pO5GofiVJ3odA74cGyBO4G88vPvuLT50Any4Z9FLcje
eJiRSiC1FqQSj8L6e/9pesPjL7ALv2NfIU3zHf8JyNqlTz9PlOjXFJqPdQeWNfphPuRg9ttNk3ha
SoFvyabV5jxTOnrE07o5qKPoBNqTkFqo6eBkeq9Nyq8HHv/zBwOL7I+a0QyRsfhjkO7ArMAg+jeA
Fwwv8R98e2wwM4YXLQOTMmv48SFj4MPIuFgxETPUny9MMT3Q6jZoGAsBIpojufy4XxKbBrwe6tkO
5a+cjCSCheRWl3f5LC00tJDo6t4lBi/iq9zweooIyr5GpeOBDjoaInpc6bGrc6mOTYjnqOSk40jG
NNLfLo8b1LrRMzR2TvRo9ZB4eLBR0F2PUm3o4/I87cn965P9i5cckKhIUJxLB9I7RZH3jafAgX9e
F5MZZ92jOzBDJgBrr9G9R0Vn41yfZ6QHlozpGckWddrFHX+jHWlQvQ7JMvfXq7X6dC/XWpMaTXrf
p8ydrUX4hArlLyLLjmBQTmnx8Fo8UJL1kKlWppNWcdrwmoBlgsvPBZgGBt8MTmZwNoN+JWb6mn4c
rTcaApN8OOlb2nAtab7BvQ32vJ4vQX4IWuLgcWe9uDi2gSpA/moE5NpylTv4E25zGgQfSjJEoKaE
E+ploB4EL07Cpj/owQUrKPOpMiKWAB0wsQTx+pLe1j3AgFkWbBfxIgs+Q3kyYhPQU560jLO52xIZ
dRUJFgYhAYX6RIjR3bFXXGZ4AsYGII1rrPAbxL9A+4cYEl7R4FNCzh++E/V99+yvqi7DapIv3A0n
HAizCXcM1yfGwqPfebSJoFQwWWSkuJ5QhJbb0t44AU5pV8lsJbvhBgPGsUpW5GswxiSf4guSIz46
8sssZxnnTO/+cKAZ/xjOmBoHmqNoqmKorv37S8adxmuxstgS0PJztFafMqgNfCAb2AnYBsCqsQFQ
/f0nip7Pniu9g11PT6cIAFeM35EBkjm9jONyKyRqWiqZMnZS2j7ULt9StdQrzOz94UelUqMU6G2W
GlGaFGUjyXZk2r0Q6LwTegsJs2iwpSzxUoNsgdey8xxie5Ag4BqbS5E65GTUJ3/KagIU48IQvTEN
fiqOYqPS7kMUhdad44/pDvWWeMupNlwF6Bh5xK0y7n2WC5cnuuO8J1Uvgg35iC5f4DZRdLO9b0hU
F2IOfkhIB2fULHMpHVNtRwVRPtTOeNzgH3MS/K7BprfkFLP542kjEx47ys0A4ARl4sGagDY9SHXc
5tJQL1IUVERPM/rvMgBjXMrzGx4Uz2/cdYX3vtd5G3J/iFjd73I0p2sW+xFdaxUrhixwsFeGCsQt
OUG/9VnUrGiWM80gFjKkAw4eaOH2V9bt1YhMrB2BH5OhSx8p86HfyV0MedbV95/266fsgEOKrOYZ
W5A9sU99fOI1ziq+7jNuak++8ZCtXo5QB8ld4LSfV65I5m5/GCRpyr8eYo5uoW23LN1Rf2swrayT
yzkG6Tg/xt0hMd91MEYAW0HHZfCOaHk+mlilCKtOglzUATuhjwFIr6UaMxclqV5YnSHhU2o4kKmi
+bW3RTVoKaIX1ETzULrxQJ4UQLZr1CrCEurhIR7kfLiEpKUSlard8UU+PIflrLhg1rP3scJrzgbb
PoyOW1QQN84l4Rhpx4hsQTwbqy70PEQPXNr6GOGq97zkUPx03LJXl9T/BYVBTvcIad4cJKMTlpLU
TbqBnoTWDJhm7a8jQkBpzTOZ1rTNZnMmy+RG1oCf00f/IJ2e2GhTpyWSIA0IRBIXhsExawpCFjMT
8vhjHgpvLy70iGwctQ3XzLXWFc1K3sgB4//1GrtFVYf0qL8NDMekFuXJyYWexyYvTZRA0GcREMdn
Y26NM1v90QUnXhkHOQRwLkmqNL6fiAiyV1Hsn5rMF3IETSEw/KQ1+U8L8cj3p9fsq/rIW4qHmrCx
atf/AHcy89048zv7D6NpTRMnxP8MJdn9dMXQ5I+uoai/PRNXqnno7yW8bESaLThULO1txBNrFWpn
Gn782jjcxaVUNoyjYyjReNNL3CqiM70+jHbW5hn3lH10a5PPYTsnadlnCXPvroLVuw4C1EvQBkpM
/XLzGE8++AfEOoT0vrzgKcZQnLzsq83e2SCP8MKXPdSEY3ifY3YVDctI2GnhEe09xqGCxgmBbfKn
+dNADvnefz7cE/OSjKu412OuIAjxh7RHiH9OMD8B7owRkHiedsTLKlY71DbR814R3j4LDuq0R08T
rBmIF56VzgtOTnOWOaJvQeD4sbPiwz69QQHL58TTm2A7yg90QZxbTFKTA1L/KH1FcnxqAr8eut4L
XjH+YPnB77Mn0q+AiIEoillfuD/gEkPiA140JC0wP4X7O0P0SOMCVnjYlzszgWxnQrY7ZZdTdmoz
95i5r/nuHSc1kax4WU4PIF06cws3h4hUm61LzVPSxq+bmCw7wpk14HHIkXnYC8eTg3ho/QxfMP/L
CLfci5FWTmE1QzKZfI1XX+U+z3V9dCRfcfUV+Bw74DGnSjfDIbvRV/9jq1z9h7KM1Wdapm5pOtuc
OzcxfrmOT5XZq43FO4pWOTqULiWMft/7n4irxj8V5ufIthHqMyilc6Fg5VR5+VE50Zb8LsK7prCu
HrfYOI8vbr093rbVbevqm67bHMsNAUnHPv18vsjBy6WZqDwO3p8xFZZEVHA9Ptj/tzBBk0AkGSrJ
GCFahO88f4SK8C4cALavw4S3JoNL3poFTreEl+jhFF3fu8YuSTh1ueqGEpnghB70EWBEATrL3b3d
Te2De9py3fWEtHJHT/QIQo+5jE1fGa6MJQ417GmkOo5tFG3Y4S4wDG8kXicR98h4mhKT75R6DJhC
EGHXPLp3YtREfoNBqSXHD+dmAOXB4vGBy0/zHWa8SYd8jW620ntruW7aXDp1f0L+jPWfQRPdQ1DZ
3rn2b70/YjKnl34PLDiPMyLyCMFGeIrwu9sxZfYet8z5CsGyMmoHyMochjnfcXvcxsWdZQikMeoB
/EfOs+/f6Wx8U+2AJVrP8XTsdgUFOIpbhMDswXsCdoJ28L+vdTSh/2Vj+3Vpycb3y9Lqm8a86UeW
VvmJxVW6nkiH/TvklK0P/rAND5iyjbBsZYmx7GoMw94ZT/HcJaNvzXKzW1lxQJUmJzrj2LzFMEj5
mP45iHxBBUVHzT/tH6SyyQrZ5vACblui6mp1ewdGRx7wvBqvD4YSG3iy5tgug9zXPbYxZvqyNPm6
OcuRmyHvOdboskyXlcp7jjSV+zO+pHcs2BNBrvN7jhvjcmn8yabh6sjHxrqs4l/ROhKWM69o6DpX
oLx7Wdf0O3SiEvY/uh4DjRD4ZSePRoqsb37/DIlnYJWs8Jxt9f0w+SeH7SDkTVcU3nW7P9LWCfM0
KTBLoHCW9d5/fHa4/ROQ8tobu6vxoB9k8a+M7fFCNhfMlfjao23wWP4MdqgADMxcPVmHqriY+SYg
MgBx/nZsSn8OTgkxJ6swIpKcK/hn4LjwPCmPE5xpFFTY5o8J8umDI1VydiTjJOi/Uymn3gPEMo1e
hX9iLpnF3qx0Ys00iagOR/xaUP3nCvpZREJLKaSU+BhnIrblQ89GTZ2/YmmcvMEKoc2/JyP4EPAR
A0ZhDQ7CGHm/mQx45wq7H6TIbop87gcADJ+v0BZqX1Hko+L46Be6d6k7R5PSA9BK9S2M1qH2jmlz
gqn1g2xKxAPcOCewqhSoMLi4nqifIta4eBTxCGmUxzXB02bEAHSFPtiUz2SjeTwCiWO4jh93LtHc
jGB/7YMn8AqG7dVf6MpQq7RqKFfuJ1C/+JhbwTTVCNBwmVX74yjVi4IGTkf+BQXmzvTpXy9VXH76
7zr+98uupdumats2yrrZvPNLHV9PZeOeSv4d6H36wy04QzzT1szlwV5/+kDaerFpaEDiNWPLEwHd
J0BCJ/jmI0Z4MXcqNzF3Et2JubPH8Bzkl+BTCIUcADn0cX2VfvYNNPPqdh/VZTxqUdvTqo0UWpPn
8DbfY0JT6jVC51yH9j0MizfH8LAFitTXDc1Mw4nBg23X8xzh9fwFAbLT7eh4n06PzvFRN3ZKu9Op
AUQnKUNMnldOF8tAdb9hCutH+XsuJubzYuYnBI5ZjnumxEKkthEpNebaZqPIfXLEYXSUzbOuRNU5
uL9FGyD2qOx0UoEYt4Ve9Z0wRfLY97T6sQ9dIo3UPzO8IdXMI3V29NuzCZlL8EOAlnY6EVKlmQEs
IE4GEm9T6U/QnLgxbx386vlAbBrYjwMd0fX4UlSRDRamkebDFeXmIQXFa9jpGvrCKbrTpP02mrva
3B36R8vY3TMMXfQGJ/JD4PDwazwGaNx5WSF9YRoW0DAglAIvIahOLhlfkXIeaCDEJ3C4lBFdfXTl
5DWc/zAh0d1/PqMQZGqqyaVXVdDj/faMao437XLZU+5N6sZotLCG1mL2wumFPwkbYL9PP9nV9qBs
V+9o8PVHH78CMjLSpIGJ4gG7D4GP54s8OViPTbX2fVqWIOkzeok11HUU17m//aBE+E3fuMLPHYV7
iireRWQxSQrJ4nU6X7N+yLjH0E64sdsgWS6CMGv5lyHYNrE+I9+lw16RlIq5BqJsJwQB04XWlti3
hDA4u94CK/7s426FVNxWu155yOnXZNihXBdvXYzTa/Eg3kk0DEHBDrNUnWYCViJr5OoZN9+pFJ/I
uoChEGHfLcEKGOQx9pAUPYb62xJ609QEGXmnU7LtcRqfNlv06QEQIvRmiM22tPrRJNPqJ8yYVyby
1LwVB9Z2UbwAHELxAvvFhFIxrgdtHe7kJjafZxxmiPmJfUPMzwGGRdK00ztkHi1DgsqEj31tjCbz
h051j2pd/MUeUvpzLi4m2vBQ6wjUvjFihfLv+h73LxjYPBPWmAqkeShNwzuzlLDDxsfcwgivLQPq
sE830YB4Cp84HV6+q+f1CiKTuAs3Rp3Q3ugvCPc3lldZmXXceMCsRWOGuoyP5yoCZ/YmVPYQYnEX
Wf7K8ttz8JEfDaJ8CeICD5aTpS2D0zh34teg3T+cAA1VEgv6wC4btfAcrkLJnkA9xaKBbJksnUG0
RxNvBIhgQTHIFNTmdeSRO+il65WJUNbn9GgKr4BrukrJVMCbSvXn8gDhzVsApivJhkVFwf9+vYqe
+QHcHxUlzFlS7w/Ij3AVxO4hsexEhyWUEjGbTNyJOFBPacBMH6Wue45aFSlXlLuRHYEwG2ZDqLMS
2vfYESmYrBBVYEoPC+CvXTBiFRv9ih8D4yI9UIhOkX/xNWqY0DxJVoy8oyu5VpJah7zMf1dUISQC
NEOa2MzvGNWsNN6v8TbEV17a8FPymOxpeeEos38mW/OeoWOznx85bC1E7ZLWC+YXJbwV+Di6/2wb
1TXZH/736awr/LeqYbjoHxT9NwnESd+76v6C4rp64xpLDvKqIdCalAKvMUk1AicWqxaWI4lTLjfX
7zeGrYwUqOj+zX5HsnJ7i9H61sx/bkk9K34tjJB0Vw8egZGkmLZOkgPZ4xdAeAYS2Ta9B9st3Qns
KlAkJgjbMpotJ/gP8iGE4KsP6+6v6sz2L59Jr43ITJ+YWKAgiuWFWxMaO9T1c3jOwxV/2YRXGKxa
vHEBYBCskTe60KOv0XnxduGXC1HnBHDzBqPvTOwteJcDFubYMjzlW4+ok5AwAhiZNDFvuv+IQ1gi
3klEuJOJ+8S0zT6E5vwxc1MP8k19mKNRP4T9IXQIvU6Y00E6zZ1A48/gg/N3cXDgZanp92tkcepx
N3eNwN5MKIUG5ihrz/lKsFDyzDQVH73G1I+/FVRZhIuGES8lrtZhM6BPlCpnkcO/Od/i0vM+lh65
k17NaPitw1fzCR8KV0ucfkyLUXoC+fCEjnMZhYDFqQrk6PYdDNal9FZbWPE2kKESeFnQlKEL8AW/
BIeyr41oY0NjDC+NfA5wCbbAKRS2Lv/RM1pnwNMg9iMaJMTKgkr24PXTj7HA2P4YC3Cj3PO6mC+V
DAXIdVsulQwFNC9Ir68NwgEl2POyDYYI4+lXC6cFsb61fBqXS0z8K7yRRHLL5ZLvCGzSJSMNAlnY
gHV533/TYdV3fksmvIK+Vr7KFCjUr1wo0FBkCnwHDHUAfqNiAvTGOSETXAgfrm0+3G2c866NwlXq
ktMedxsHPtY2FBXXj+fWK9lYmVjw+F3f8cCsPP5v8su7S4xHH3H2gpWtAPEqwSgGGdCyBWlCu/++
VKrOP7teUrqMARVXMw1D+U3leWty2xz2lC4ScJ/nUEjdQqBb1bFJTtg2t/0MfzKVajxRpKUdtzc0
9QmFSVX2cz2aTrL1KUSqEFo0JUjlGQ2PFKk4fiUTsA46rIHTyAnogu6zpMbaubowstF8lYIawaQO
8eoLkSEUEeUzaQFVozjBUjCnKpwgX16lSCgOKgOuITXBtFmXBmrOFb+KOIg+Xr5MZy9aMbcQZIhz
j4w51qkgfaaNWPEeqpaY9Fj/qsJLQMQt6h+WOaYrD6Auq5wlrmID2uDJYF13oLFRfqD5GMOKP3br
80sQsJS5PrJ6Wbp2yqJdGva0FXj6sEpZoqzP9V+sTfIs0rX5F65LNpJ5QbIUaS7stR+LsH1/IISQ
9K7px5prURyz/uZldthxCCwhrOz1LCvW1BLxor8e6Z9cGEE3mWZELCmaqqweDFfs9out6g8LRrP+
ZcWwzdMltS0678qsh/vlGWIeTlWfDzWq8RuhQTQFQ2QPpKLQX9+n+j4ltt4moafdkFbv4G0k3DMG
GbPl0QEqgneHLe3ToyMpgTjHzSbmreEC4fShNS2LxfgAIO9EQXNCI5O0fEbU2hr3zpcXRMG3Snz4
6Or1GLD0dMXevx4ZZa4VhSi7iMOGpXu8sSiR3aG522b3m+gxyGHA7LXoMbAOMKdi8/G3N47uVapd
cZmnA/ZzpjV+Pfj67AlgYkVrglFz+BkHwO0gwHnk/81t3c2QPkxFqM5I/+SbAaCKCTNTXEUaa/gU
3FArI/Cv5/iZu8Ra0BwYOOBDuIDLnj4A655ZnCb+QuHz6rGX8JJ9B3nq5Qv5kQt3BfCUCoSdSDXJ
XMHqTvaOLdmbyMZj5Bl7BpWrWGc+rTNYVoZ08PKg1sLr3yI8JEaOKsI7VHbPNQ/jAWWSIHZO64Q5
Fh95u8iKvG/HWTtNCCtZZvxFo5cJNVCeC2lw39qMyQa+hnkmJ5CD/Xt6VpiESg5q/Q3NTX7JoAvd
kET3uHha2G9yspcoe9vNud18WhrpEL9opG/NW0IGFsIznmQIAphLzCIApoYt20kTQij2SA7U2Umm
wORw9q5tCD4AkDrppbUl5tMLPBdsedmF4TEqOSFyQh1Co9jQOibTcUyPITYfVDDaKoYc8owwOGQK
gwKRKQwQZIxd4GkWr2h7eIFBczFTkP6qItfmSNiU9IjkRttBw5gB07h5cG5Z1RMHYs2GsNl3AA3l
Reoh623mEGMkL8h3yTtDheVoPF8hqC4BGQjN8db36IPpuurEhVpWTLz4m5K03OzCjr403QZomXTh
oclcfL33Ua3vBcMaFb5mgCvyF+r0AKyZezcXhj1J4J9a23tERf6I2phVRW+VkCF19AVZzeSmgFMo
VtaJjlp7TiRY14qZ/XPyvxn0mLjc0Ggdor6ATssFGjVVFQ3jNrKUkNiOfv2M8wk9MjNQS1vXb2/g
HWFhY4QTxFhBagdP1TD6dr1uyiZzzbTSE6BkKJaR3MviHNmkkSuz+uSNIMjpxe4LWwEpvrD+bus9
MLJS/hefVT9vguiR/yKHcE6QGrCMDd7adh+AKANZAC5yCao6Fz6cB4CPR3O3ajJ6zojq+C0jsPhp
6ao4hPsnRhzRN/C0BWhcM73oyaNHhEvSe/zlb1Gpx/KjnJEPKLHRc+f3/zN1GTcx+TF18974uSh0
S5nB7aJvqo4IO7ldRH4hozEJrslPAYhwzF2AtekptbP++0hEKP98lN4SLk+Hk+c8Bzv/NnOsijOv
BnuMuYyxHPg7+ZXzd/KjIUqLGcYMihC/MHp6MfiKcpXe33J2WXmAL8HTIG6wImig0E9cfi159Zmf
K7IrtICkypCshTEN2dXl7t8CpIkzduGjl7PieyjksCi8loYLmX1f7hUPP/l9SyihmBotUZjzquN3
jkca8xDtSVtWA5ZqXG4wIrg5Lv9C4g5aH/+2yDZ4RC5ikdXw7nXR6+vYxEUZrzfmzfuI0NDyNjys
XqHgSX/TVqI7J/VHrfM2jxzVg/JE8xKNThcccNlTjeX4A/ru6nMd1XhalciepbnWjhij/i52Z+yU
gw2OXSwa+I6mNbP38USvaFNWWa+Lsr1GbwuTNcA8dFHWGPIRDKCC3+9JrwJ9tT6SPjjHAq8I74bG
/p4cNwKhTCiXKKa/PbR2xj+rybPqnNaPVR62eYgnc3nwXSzfWPm8U4HJKRICd+V5ytlQB/0dklYw
cF/UGPOT9xTi8eWoPzqC/uEGiZyHh91CRWBwNU/hEeCicEct/wQ/UqcSj369z0YzRaH2tIy3auLC
+btmzQhua9QiH6CZAESyw7xDrRL6T0AKbjWQn3pkygfSjq5HvKoTRHSMlbDw3GJliv2W//dBeKKr
lbippxNXeQwVwYU3ANhYIyTfiEMV809FF4b0P9KPPAcRBA2CY1rdM9PbHmhVAw4khP0TnHPSUCaB
kHGDzBV50Z3KdBmjOpzUcheAH8NdQNOioZe+I/lkKy8juLaxWIgcaOdgm9FNOnuF/sbQIsOwOPEe
6pNcj5u/MVxoi/lrpA2ePWGsnb3v/CDBS+izmJnAAV7GjJn5QerVZ7IPGS1LuwoDmPeBxJKm+hFU
QsKN9f8ZO9MlN7Gsa18REczDX+ZROTqd9h+i7LRBSAiQQAJd/fscyPBXXd3R/UUQVWWXnamUzoGz
917rWbjFCHssoBOdhV0F+BV2lT+6l03b9o5Wff2hWrJmUu3ueX85U14u2Rc4JZGMZHhkiCz6ACwL
yRZWXdVFu1SJGjlu+8ToeLjgEw9mZJiEEl0FAXlUwzM05Agn59QJJyfdapyctKoHUqKRc1axcso/
PMxoONFunZg53bCCkPO7tgM4V1wD4oSwUyBipNDgsS1iJ5yPCYwwQm5uRDwz4Nms3gt+cL+HtAHo
Bl/UKWxg97hEME+J2sZXxX0BlYx80gbdwXEU0XkfSlhl4cR/g5LIio0hx1PxHL0nBsF+LLRS6Es2
YSPfESgicUU0M29QrLoAPYngl8qyRyRd5DtwPeTw7eN4FR8jv8OvaHbyrVlNhlvxkpAyVz5lCr1J
WFQbhQrEmUpfjsLzd/vmF3crgRYSLi5bCuIzzvneJiXk0znPa3xaMMylpwVqW9r2aYwJWlOyI0g5
caQ2DO8SX9Z37EjiI+yfkaLoogtq2ptv3FLcJJNLlpi1cj46FFG1i1M+oP1ZkS0w4zFirODbFno7
AbRitQAtGHA8Wr7l+i1NjYugbrRm9s7ONGFaZmxlhoZIwcSEYpsgTkMU/7as3Pomn1zpJuoEL+6R
keuxdBO5bsC/sB9WCTmgNVYfCb0ZzT7xtt+feDYg9uYGj9jbbS+YORuPMGay7IngFc9z9CTVyiv6
Ts41D1j4y+UBdql4lHK33tMt84DsmBdB2CmZEtAPGYP+JIaqweIr3jClFyexL4lzSI5KPJWRiY4Z
HgvRwjge48pMZqIJpqx96ciItHPCS1g15B3TmqhSq0pbHSuaQOBAihAWnqXz498spThubsKMIKMF
Z/Vg5hXzl3jDbsZo0ZlPhvYk7JNbiCmfBfGl55K8kUysZpayaJ/v11XGXU7+Xv61foIU1Icp5Mbg
g2Dw/kdR5Pz79F4zZBRzum3YuoUd6F9HrLUqHfrxNMpUi3i1WaTBWAV8stMKAGPZXlHOzeJGSxNs
8wNxp8XgjLv5vVDxVa7QTTrLF/XpnYAKrHB4DzD+3JhvLyHVNd6D2WeSyhhVote8ZKPuyT1xNOnt
mNSwcejSiDLaBgLzBY3cvgZOn5yNBLsO7fpbfNZFsYAWtdR3hNFzPqpUkRA33J5UWESn5PnZ2T8o
I/OaQj3lx+FFujMojI3+K+X0869+zusy+0UvitjNSsRAV5hFqLsZeu+hsIXaEAIRH8RYZkL0xHNi
EbR0CumOAnons1UvQRBoSmqdMujcVXHr3BHCNw17qRjr4qoUm5MADCx6pC2+uuF4Yfs6sBsc2Fff
85C+eULx+SQCsVHhyBhEPx/HN/IX6fxiD72JvX9GOmMHDu4x2jJ4ktjB3m8HYwuqcJht2RON0c8G
z4b8pt4+rlfld0uOZ80uhWdN+uCRgWiEBysiOB6s3LSYdIgHK1kzHoG5/309MXz594bqv6ynf4iz
HXkpZ+t6ofx4Z0WxeEg44erfpYznGeuJ320U4m8BzilM7AFZn7GdxUxrWF0dILw22jJFygaUT8zg
nkEJ64oJBkutpW+xiIuCXF6IVLANF88ZK+5ie/sdy5CVNxmhsYhrs5xhf8GNySo8X11RJou1aK1T
fecg0kuvSzYBniO93fHMu1ia2GJYnThjWKALuvwWOI0L96x3z6ewnvFHuNrJvRyjcZXTsWY3xXXd
JxJKXCPRiT/a7GYdsPfehsgQL+tC7tF0rqmsLOfadlnR2M1w0jCBH+mlUvWScMJdX6zvcSTz8snA
OX9NRqrAbwafIUSucdc1Yq1bh+JUZlRPp+GlzFnzBrlR7shoMsGSQEiW7CYkw2kJK/54EouevhLr
3pQiKJOMD4DBiQHCOkEBcW+fXKZ4P5lPUr/QYbrQN2Uii7eIYZIuGqhbigBbgzF162vnkEs5u10+
7F2DGQmusvKWOVDRaLJ501Asg+B9GYBOGcDJYre0CHyU4nIubudCq8W2wUl2OOacPQhF2ULgbSMg
BB5ECFc5Bpe9uNhL0uzXi791SGmStlCKZrc+0xCLOJA4iOCfqnc2F7HF2/6SaIwi/gGELfl3eCmD
OPpqh4DtxgGWHfdn0/157G5P3sOKreH5S/cKeA3b0ABpoAQerWWvevkNa59G15+9tyDAGIDz+Fwl
ms7aRd5lYkfI712+sF/RdM1KNoAsAduH0+aj+8HO3IYd7E9OvZxpGHn8mXqwUZFMs1e5oAKVf4Ft
5FRh/g8wmPGfmmKGaoLoN8CaOOo/xYOqVWnyZaYaArvLXZ4HALP3CcjezS/mCSVx2uQHF9JBZC+x
vHhvHXaJ0cvuFFJX315xrQR0Poxm/A4zT4QzcKBYTN/POuZQS/L+RpAQJtwFE6/HcQOFonHNmPfT
Y2HaT4+FQ6hSMSqtcHUtBKUGPnPSkBqPW1ieYdMANHMJCEIiAgl323gU7tL5GNoRsm0VNge1Uh3Y
FsJ3Yq1cgFEB8lkOu5xdsHNw0uXCwrFHDGLRFRN/dEBARY/O9oGwtEB9YgcXwBibmNu7yKghI4U3
OZBu4UNYc4aHqSj2eFWL3X3iuTSko5X2Vrr/jsgG7gUXxAudPjmNMpCneKsal+BkomcbBDPJgSE9
PWckLXZSO8nsD1NecPievCK7DglJFWS1g5unPJlJHLpltJw4/lMpzohcI5u08Ia65hu4KQ7505oq
X6MKeLe/b3hb3kHOk74YUMvgf1ykFcYqeuc8R4o4EeKw6+G3NXNGPr1qZraZVVYmzVnVZwAwLPLO
xaBZVpIzQME2Pu4j+x6ZHlZAomP+9Ke07rM/1fi3CcPsw7l5aIgFSNQ5JUcHSywNEoQQW4PkIrm1
wvBKIMhAjzkEmtIMiTuccQwfyad6vFYZWipVESBuq4yMC99y4c2uE8tIBohS2FmivoLmF2o/Fjvf
c0MqWjtHtceB8pQQWMNIk2RYPCdokme4TLvaKNxnuPKCefQMZwQ5fASZPjBJeV8771vn8lc49km3
J9yesVxGt5wn8C0gkw9MA+qpgQM4T2OewyumQcMcxYeM9AFVgyMUqACJGYvi2mbfYon4G0Pn+Zyh
BsFqP4UlssBJKFFPVKyVcLirL1sHhNY9QyqTNAnBgcPSyDnjK7GJJ1ixFZCb6EZVEwQRt9uWbtE6
n4IGgrMMJgzRQfTz2QPEjtBkZHbvN33WVZnqwH1IOic+oj3pI9zunY/Sg/RllB79nMCuKeiZPliz
+4IoBN0I2DSnzwbyF53YS4EsEhzVaxGpOF92/RjOVdhNYhDA11lxDxPO2JVEoveCQQJ9BPQI3BGS
4O2fhhGWP0flE/jUHfOdAKs0IDXQFhzD/at6FC8bb03JG26sr9wIZubkHh7+tozmLlLraB5DzqS3
M3spvIoXr2MYgGVrJGrcPjj4tUPsAecqGVZvwO/aPRjJWKcAsHWGmnFrJJWR2H16JES6T6c+vWVE
VaJ0pA5Fz03iLFGzE1yZipG25xAqQxyu0XwS5xb0GJ0PH4sWEUXIKWM4o3JCjKu8aaP7yqsjTACr
KSod5ukHugiTmKdrStQS5+BE35gS7tcRoXIJO3hXUlBXoT5ShbonkPNldASCWkKbjwDVXVnwBnlD
AkhADhpZ3suZLhINzEg3RLgR8Z84QchuXaBJu4tRgFC7uU9knQ0jrh3hYZBk0UyhKJ5UwcL+7wc7
5T8pbYBHWjKnO5Q2ivyPSflZtZt+NoSgnYft4uKxo8dAxchzAncdzhplZdxRpHDaQ/DCNApHMn6y
tB4Fq/E4I4DOde47qK5bD9WJElYXtzigVzoF3SmY64ARhrZOMZzaR+3nz0smTQT5JKMTb+ot7kgq
5gXfPPiw0NCYbJlltURbcvUuvJ5t1/hh2jnJg9woqluBovfgcVVAPdcm+qEAmYt/AQ2XTvkFPohZ
syWmzNQBF5RYquDXUok2Nz8g1yK6mXFEHSpOTKfmiT6euQ9grYDMdb6Q2MiwmQkzEpHjkUNQ1NOI
4sRqRwEt3dCkZBWYPXS+Ww8RnS+BLAbiGhfSaU8IiBpdrhFZ6uY9PI/hYAa0C+h5ngQBCJK/M3sX
1TMlTzv4X14m9pmKlDFQca95NF2uDBdV0XSRv27HEc4inEImXK4lDTZfI3zJ38a59AloqqBK/PGk
dyIG9y1etCSmH+fT5SB9yZS9D768oJX6SyUaKnXjm0yz4EDvhJ4bdCmF6X9fWpryH0Rc/7K0/uFf
ODXHviprlhaeelYX/7wjIf/Ck4wlxrVZuLQ/a+3m3zmfIiCd3Pd3ylVkg1ztQryVC8fpSK5kyhjD
ik3o53hLyrTGhGsiQyGMNGO+xyqEXdofch6ALETHLYp577IMOUawErnu9Fvpup7+35JktmawPIE8
fWihSjO2x96cqlDUW/HMNDiwkzkUy4pYqVuihLqyuBv4BwPzPsZt03embaxbLljUrF5IflvuXgPS
TxbDN1YywFG0vpidD+npQfsxMhSxc93O5dWU05LgcBPruj65r4hvxXzIAYJwEuYJbfVP3IRv2qU4
uHis9N5MESzijeh/sOKxiVlqzGOZcgF/5VYHUAUzaGYDMClBZsEjmm3gfNlwzjysRHdccUU+7t0t
tccRoKXMjUzsA+0otoKtifFC1bnSF+M7WwJAILNphFNsDC7QQ/3vjpKZ6CxGmdwp6aiv28Rkm8B2
mZkniI3Co4+9wtMPKiUPQHbMlZrAcem9b0pfOvDsHhwZmIAc1MCIuFyT3qsTsZNMJ2IzcSG8mtYt
hbgXBgwPMbMVzzH2VkMCind9hmBEuOK2x2iVn1Bnkwm6Pt4sOv8oUtdrPLj9k4JWmyHpLTBWRT3K
XgfXeRNCD2b/ib7nTfQ9uWZVXIh5+y/nX+xGLplo1TWLa9uWpFfeMvbmtj0NjCzrDiWEA127G9vP
KqeM9WKzcm19UIWjZJAR0aV2KTu2iURO+gJ4lACLRmxcLmA0Ax63ZSLLLibjVsrnb6IjyvEE//pX
GDLjt3Ufo/q9rqF98i6bH5b/8aDQ/4MXUzM0KgnZZMZuk/T1j46SruuSqUHZZa6NH2TLdAD4JZre
N26mlPVEV7kZvjr4+yjjVzHwrfcGUCVrSdDy/xuCYhP7LuRTPqFJsNkWBKdBJwVop05aPmr5XcsP
U/5AguMqoCRvEazJSttD4ti5b8f8fZ5eySOcyKiDBI/cmHvJHA5t9A5TldeCiPMufZf2OZymviya
+67wq7/e6QMF+hC++TxMCXyVQVU0nv9k7TOigH3gIZQATfChfZNOuQHfhQ4lUnIpgR3yBr7n4D51
GZ1ZqNEufb0uxAjmwD7uggbYEjMxJjIrVYppAGUVI/+B7qpFknrqUAZ0mcxDEi/bQ90/yKUQNX83
laK+FAc7K/uMW58W1Xv8GuHtKJRcaE+aPrlyWvYUwITBHRsEXhlG3wmsyFOXJMJ7dVFDZupbp4E2
AyIUJoytN9vhhUPEOrmVvF/3LsWqbahxc4p/PvcZ/OubGz1ILvkXWuTwkEIUSEVyFPqx4wbYIV07
lqvkhh8ZMzIkbR17jbghHTrvjnp4xFQzM8IHERJylDbQoV8DBRUx/7GauRrZtXanHzUvhS7+D1Sf
3F4eSc1oFcxozBqCx4lc42vcVkIzZu1f6XkwXxRjyHUuzRhSANBGb3lgEMmQ0GL8UQkyfLW6vHRE
QMJxQF8ZpQzB44cE7LLGofvsyu8aK+sSWJRfi+gY4/nGRIDhG+8Abm88OMhj8AvosItQ4EG/94Dg
euqU6k7CaZmh219QqRS8JYfYoV3FUx39+aoADfKm36n33e7qGmfiSZNfUsswORoZlFrJAdWJkd1C
p8jtxlWx2xgiFmscIowCTCjrEIKzwDYvP2Dlw4GmgmLMCQ0fzjpgVvsQUkBcwp5x0ToIba14gitm
w8VCwpl+w9Teitbl9hOCscvvY27/RM2GjfIb+vKy2MNmhc6M1QXXVbnrhx1MikUwKTii2nWUprcr
nHmwnfsD52UsTrBLffurVCXNnHRGgsON2hvMI5Z1e8lHO6/aorbz3wTQ1AYZNORf2nYIZaKldUuL
C6FgvZrIjRQ8FlOVjydtTs0uZfyyuRbwK2BWsHm9gl7ho3Oy8rbMbkZ6nZJeUJEXy3ub3IMugDxr
V4RfoTP7/+iPi7PHPwSiho5USFVVWXPkfyYVVvp8VlVDugtUSpEhFqH6tqA0Wh4S4r9l1dCdAIJF
d4L+9xUEpEi8KAqHGQSZFcwgoAjwT0ieV9d5Xzjt+v016jrOlnSLw6kKEQ2RnnsnwAjZujjkIhY6
7NPaTomNlGApM9Lq84Fq0D+yx4GSDzjX7op353jxid10K3J/mt1zh3X3qieceBXGEVKclNfCOBYS
BDPRV0RJA79qJOWWXDA+At2P4G0LETSVLNKPbV6/ST84BSxxc0+aQ7qUKIgRfzhfeNa7kcmhBr5m
CLob+854INE5BbLQSmnPLWzOZOyiWTlnhyVrK/o93tV02TEtCK8xrjzaec0iWuNHU6B/94zzNWGc
6T1PmZPyx5luS5/UhJesLsqLlXZ0W6xUSmiL+7+l5OR9UqV7QZXGm2CgF1nHpE/lM/d6O4RpEj/N
c3qsxFOTc63xoZQC43Tpo3qMMmsfgLp3ViUYvaOQgKsBxTkl3839X6dc498B0oZmWJYua4auyaa8
Yk3+pj47CiGjviDMIXCFXhu+SPuAoe30rrn8Bw8kcw5ahg4H4NKhNcP0oLIP8QrgYHsHe92uRl4k
SLgGjqpbQCyZNU+vvcH2tCbvxrwmOQwJMunT+b4uYFgeOa2SZOQNb/hkxk0tpqYmg14J3j2R9iIC
nMs+pvs1Aly6JPfWU/Ggu9+/279vhKWp0fkaDYTNrGuVwTYqpmEE/hH2ZtDKQT/h1KE5rrxuXreu
F+CSchbOTC4sAVz7v0WwYA/g5IvLjZMvDoHt5IuPmAvH5hZDjGlT+3EAUl8Kn9tEz5ZVX7t4GUn8
Xh9kCI95lpWNL7nX1+lCEE6/p9YRBlH8d1zDWQTT3l8J+STQfs/0P9aM2JyT2z6VhvRsp5NGSyCv
hvx6z81bYbSFYhazWfS9T5OJE9+/plPvbZFOfVzyRsomurpKdr5kBB6ylRozpfdUXzz8mriv1vs2
lBM6XyiWtpgT+l9nmkULuBxxD59Nnx6Y+2yC7gjR71ysAP3z1b2ymE/AncVz7qoLTjfPX47q0kVI
SPoaxa/H87Fj+bc09AUmxSVW8kRKuk+XjcdhBKMRCfUm6UFB2nx1GQrwFLFfIzINb7R7Qh6f+PaO
P5BXmR9lTpaY7EZMO5rd0Shm1yVq2+E5q4vf3xcyjZH1aXToQgATIghtbendOJVqhDm4mP2Ok/D7
3TAACkOVsMCSS6C7l5/QwrFQcDFD4EJ51i/BcBHkcDQzBiU01OxjeEhy+eU2CJrLvQf/iHhmpkMM
zWvF1tVKJK1YL8h1dMiw+SWoWxcOeyQ6YuQ8JwauQeRcjM9dS8H5EEnrhVynAVk1RRZWlmu0J/S5
jmoSNqkKzLAl0LzHTyH9xjXFhe2PS5uF+c/4m/Nv2fvzrqHaOFTZ1HqBV77bdCuoDlf2C8JZRN7A
Lu6zr8xCQbvpvGdMoSv8pfvW+Xbp8hgF8WQajMuTI0dR1PyEeLMqsBC/Q0A3yV+H/i/5hzNFEeQe
cUs8OoEqeWC2RQtMtt3eq0gPhKalCYYB2DwwBhvJQFthBgDKeBq/wGRlmH2/p/0xY54tV7lE6vo9
N26FQylpFgOrnDfA3SYZDDMIDt6KFeqVLTiYiSJ1CqnB9XpRqlCn1Lpb7lrMp6UYf8N/2t/9K4Dx
0VewEy6ik4BCA0bmGXmARYeRBzsyTBekBhg9WY1Vhk7fbOpHOTBpKqKSdXyMF3VFZ0ngerkNAlPv
WBaMX5nrBaye+OwvJH/gtrqLGBI8V8eRG5fHTGRxcVucqC3fKfzN7zecG7XXLKlk5QpDF8D0TB6V
0PhmlpnxeG4AhgDdxFTvfGCo3+A2jF+4xOxl5WVhOvlDrEHwTS11i7QP6XUi7YGR3IfWc8L/gY7l
2FDGsn1RD6LGdy1kuwxMgnL94YBfaa/wAzHec3KxTympdccyppT47/0T1fx3mzRPFhtvpaOpBgJn
oXv+25PlUpbarR+wEQDEug/oaFhdid6krZK2p2y8ZXjOrpQg7qYmtvAKSZ+aYhRQyIoRQZ2niLDM
K1EUSmSuFx0Rjt8XoXeeL/H9ArtIqKFROrX8c+3e//35cK5JJXPLdNl7Pao0JVZGwsKjQYv2EPWs
0B5DsvNmjjZknO4B3Mc9AqIa6yJM2+ULR3UHhKKA4cg91smwfUoeBo2M8uJ28JGryK5yjhpOn+gy
MJDVQkLc1XyFmGTOfS20xMQyf2bUGpFDcCVkABe9MiceQadazz2gOrlfc12orfGyQ3jsqV8C7Tms
Fa//ocNG7z9vd9zHkQ/cTjlzVKuPuG7fUBiSR7us7uZZZprocvXgLYd4YpUG7GhActw3Rd9wXggS
wxXlcVOnwXBJu1KQyFse1ijNL/m5KojjYEo6y4VeFnZZnPodB3KmpPfWl1l2PuRNpdxB3uRsbktF
Ve2qS7EnlGbKj3bW25xIM6tNmeyMsXFMuMnQyJtc3J3zMbpBIYKQ2sfzCrsFt78YCKaT5p7WaNAP
2R1THtBLcgFEG3HsRQ/DXhVcV4BEq45LvoYHJzyh5oLgMbqw/5horZouCeA3zynec1Tcq7irBAM3
fEq82BqXOLOf76vqpe8Yggh8CjqqsxX0qIQZomDtQ+Xr+GiS0Lqwi1EEohCkafEVBdP8DW4unUhj
ivenGMEjk21XvbvnffS/meHmf9LB/H0P/aNr0dqWZOr1wCF8IeQlYesQMgvzdRFSwbKN9usuAd3P
/rBhV7AxBt67bUs4Eco/jknsgStTRJ5ExGOJND5TtApFWuQBrn7ICoeJAnkN7FrlvnZDPhwQvUZU
63B2zIiMIVY0kcuELZNGqjOv8P5+YmfNijYeq8nxnwkhE45IFixTLpZqCyOkgVaJekKsTx7FjPP1
IZaHJI/o4UV9fFVj1mbTrKsSxW16PhEmly9qzhpkAbL6WHqciO+C9cpykxSx0ECdnNG0tCkLrOPD
wuoQsaiOdSKvawnj8HzI4hfLBr8lVhFLiPWjXsN+WzbxZV0wLBWQEiwSRICtLW6bIAbhlJT4cKF/
o3wEPYCWdRWpaa91Gfse92eeJtuqYE2gYEETxXmOw90Usx5YDP/9bqrLq+TpHyWfiRxKEMWQRVHd
/eN22vcHu5E5puALYNBKtYeUUqrdd7pZsCfO7/wSnRwQcFBN6OS2WTPCyglpIIEAVfD+pJZZdclq
RqJTYntSSFwQbM8MMSDNqMMiGmM+fmMQZcZaTPpZK0AtQZYBM9fcTaaznFKKWwpOOuGQzBi2QDJj
2EL3G9u8f2SaeKZN/QXoxWTvhJdl1c4MyLeRp7qYfyE/MZ8wskbN3zPcDbP0nQShpUTjJNY1wj5+
QL40P5H4ob6/qZg8qwDzMD8dQVtl0BzhJAnlzZFEysDSA2m9GoqLNajibAQdkLx7oA7C3w1Cjmod
81+guUpyYbD/MaN71kWiL50/c5+MPo9xRkIWGk3e2ps3XsRT6tjkVzUf5MLudtf7biBzL6meEa0g
rtq7ADk6pbjSokACHcBW/C4Uw5w24NQJMWiHVU5om2qkFTHxtTfEO7H22jYeT98aEfvZQ/3RRzpH
ZAoCnXDmBGUDCoOjmmfVG+/dsXPP7471lz0HxL8P57DG82dHqH6neyyn9xcioBA04BtCTSzNO9zc
1gFTIn6I1fzpI/W0PXAFfDrM2x0a3/SXLkRui9aljTPr6CJXYNyFLXwbdzFhQIDAYIFMlbxw3F71
KeJe7TawLsFh17pmRFuBJaUyvK8/v1LZBltXYcyrXZ/T9Tx61oNd0DHFf3qyE/PAe0uczqp6UNN3
RBB9vlCF5UV2/zmfvpFjV6CnONgeAblPF/DkyNl2LFud5oIYlZjR+7C4HIjy+afBl96/+Wiz5DZC
+BkrcDyIApJF1Alfgk+yhxfGYwFfkVhyiBCAEKPWKq7h5bf1YD69Gy+kMmGgNVxQjkPC76cs3HJm
PLgQiAcM2194/tOfy7UEmDJKYxDSmNuJokwlXHOQ3SxEKA4JggI5MzGtZSgx+Lrp04NBWb2kT4w8
8e7KyLwJIEwRok+AiuOKkF2YDy67DDM/AigwrAlSTyd19rnRF1O3m8P27d1wWfPMLBcPT3hquLwS
FDzJG/l4CFQuq/S7z9u3+/sU6E9U5O0RbQYrfOX5qktsDImwFCE2p2CBH4wgm2L+4A7BNsZCi2Gh
mPn+joP4ibWiPGRvm97ljWYhaMIbwNKAhXP/iXDlPZPGaFAiw44cO+KJS1O3KN7RvREhixPYiin0
7Sap7bi/JN0hua35pcC0rx5LaVwy3CouuXcyltIu0s1Q93AtjpqI3+sROoKXxYJ+DiQUTj4uvRgl
BEGxHZEvLhZgusi4wF6vahBKijd9OT2cXgbv9HAMG45oasiDOcOrxG8ZkInSYXUrdWiTq7Tv06VK
D1808n4fD4WDNDOE0ju7bToOabmke750Bg5gi96unrRsT5zB4UH5MXiXAm3NEJmdB/+GosO7rtGu
LT46NFzBjxozD2Mcd9jZv8Xdi7Mrb4j0kC0INrEB04C1o+UQy4e42O/2/U6575yf51z8677DeM1J
F6bxKVGfWj4adjIL+zgxYfzPCiPI9R1m7JVZL0G3T/TWB1Z/NwJi1TH70i3GG78PiB6fL5+541go
M5pdrxgAurU98gegtieErgzJxTAoYkSqjq5mC3NcCQlOfibdCieUr+v+6S4unYf76E/Md5jBJi1x
dMHETAi3fBPQMTiucColS8K7Liiyf5CUUomiRLReLh5JtJdjdtF4uORWW+gAx6adMu06aGakA4PO
jew50ufoSk/ARgvolh/n7ODh4jr2QUPWueZHyrP5CrCbsfdP7Ex7l6jr7augXaTTIcS7TAQGEvTM
iJk5UpMaZW28TQRkFN/rRKDmz4lveTaiI8DnAbMjLiEOd6EDVEqoZOj062wuH2F+oFN/Y81T/MfI
ChKRFetJAba/A6fKG6M6v+VtWYENd8yMZ5FXgUHoEbq+VlzdQbxtlAvCoUT6unAPBc82AdAB8e1k
cAMlnCn99kCTBI+ljEGLrTJI9dXyHvbI3PbpPGVX+nQIgQKTzEL/QFik7GtY9sTOKcGHOUD/QrDW
NkM/B91A9Irnd8AYz84QemUAnoBzK3eO4du1LGafaNhzRJhlTW3+nYS2kA8qHvFArO+JsxNiZrwg
wC357fhXR4oOTC5AboKIu2cKcoiI3Dh95fgH4e7glbk+JQwUxooMEf9q+rkpIj5soGAkUICcYVJG
bz5a4PiXD+f+wRaxI8jo7LgZYzlQcKmT92fTK/V/ED1vhfJzHfkUtkA1B3ANw2ooQIIMF4xJVsHp
3vIpLVvXSmiyajxt/f2Dg38THRYCK0X0+Cm2abxCi03s/QN4zfJQYPbIeJ/n/Ob2VdqdEjzjGMYr
GcehMIwDR7y/cM7h3MlQP3jDwn0K8Y9LGcM258TTRrQKeHLXeZvJO1wtZ49OLmXBRF1G8EP4MWSA
Zzls3Rhuo3pirbuZ7Z1wsk8CQ90tfnbGyRI71sPEoUTDJoUSfwj9jPEecwPrRA0nwhs1erIcXzJT
eGuwGokTDf9Fk+Lg2hzi4ustAor4XY7e+G1aEFaoEEHrLU/KI/936KPjO8+uO1I+PTTliE5EOPQg
KAWmjOcffDL3ja9bYxFshdayxiSyPN1SM4D28oO/vzFsRytRo4xvildDv/Lvt1k8VmgWAxEi++Eq
nn5vPrgH2n8hrheZVzUHUgzsyBLDTo6Y6HDIxsX7yQl0O1Ju8kGyVYSR5bJQd0FRoxWdWYzqXeip
zmt59qB3c2IapQR/SDaNrk2xdhV1Hud3m64gWOLoiWqOIzyfTnsie8XTEl4eQ4QR+acHVurCLDZA
P+ob3xxfY7b90t8+nS2Ia5/UzES4lE7qpy1H3YfYyCAS4KXAlIOIrYBvoPThgZ5jvCf7DoMQui42
FZl32OaluC9qurbX4uVE3uiO9WfazBdDGv9YLaAbU3TyEigqnt6sj0sMa5AEr+B8DS7kg3F7w4pK
742+VXL4SvcGLJYAYp04YQRK8maL0S/X5kXn5AD6ApqAy2fJO0qwTgGPbuL8ql7FB8kJCCNUPEuU
3BEHzBMqFMSbzCFwtBz94pL2LBYDr9bFv/PcXUMDlQclOSHGYzUTi0dsNocZPVQ5QRA4KjxD82oY
GkMODasMpsXWxHrlNW22ZcKEAAmdY/9tRS1sS+CN8cHp88TDd5dZ0mUbE2cPKV1Basr+RecaaVYk
P3Vt9JZpvB7k7Ibrv+GMZx5yWAcQ/PqdXcT/ynqfcNLjIaxpHVlRxiyMvyNHPmEFLeUkEYeuFE8e
niKW4CWdPH5Ydsv9EfEQLrw3dYeIfcdOtz1+FyUV+d+c/MQGbLHCQZGiGdB4H3w4DP/0FVN2q/hh
kS9QOmFG0V4Z/HlI3ZXwMP3aPjj8Ahn7HRIw/XOX7qK6Yx0rj28D0EgBBN58g/T/fC2Rwpjp/Swl
HAYTs01oK3A4BBtxe+Jnyd6Mj7entqMk8DB0mcEbncobXq4ybEbxPmUArZjdM3tkdk+EhBWN4SR+
uakcyAOk0po5vuH0AyNOsl9kXvJLVQB4KajcdMwQ7DrAawgS2B7sUQGcObl1DpbYu1EVuuD80Fii
wcKQjXOVb+XjwI38jxo+P8NxdiUtJzGpgrlFmXxx/Hr0UQTiWYAiIGiIewKT2oBVxDtND/PP4iLN
hBW0aYKF6GKmqSJHE+t4WPsd76h/RSGouWK8yukayyDJ41kdcZwnnG/keZwP8SU2dw37vyJu6pTL
Z4EU9Z2c94YfaXszDO4i+JW4t7CsqW/ZBXznieXPCuzolK1TLmMWkEZyUfOzv/F0wHNrqOguwcwp
fBGVU5/zkfON935Hg493+43WMY8KCrGG9GpPWg/xN1qb1kvLXfvCud76lFOg8nFbWsMvgyhmj+R4
uf5QizeAc/811B6ob+szR/bJY49xJ91kZOKvUYfwijiM83KaBCtZ5b9Xb/Z3u+DvOJWwUh5BFIc1
zn8hOgOwhYsPtHJooVDjvkHBe3tiWfCFuQFToAis3UUsC/6c+XRMfOxVa1qk8WC82FJuF1QPxGFC
9hEGLFI2RGWMOoQe7ufrWr8N74VLR5ypoBohcvL5CxHb727GKGNTboi+32NLCHn2nDG38uBPcbaw
ezyU4nQseH38CM1qBT13bnY1Y54yZ14O3277I2jJx3dqO9Y8MIrJRZlyOaTvElrIojQK3UAbUFjJ
WKXXK5ElCd5VI+FmCgKZMpub//2xRCdCpuQQLwQwirWJ7rnjbf+U4fBY2jZLgx9e/CzaOtr0qXb+
QIo5sCN4voT1Y+e24KwP8el1K5apl1HrX4ghApNDKQOhkeauz+wPwgVTP0Z+jCGZQc4jYhiJAvqp
hUPRJ7OREGap0aoaxZnbDW83AWhZVkYLYQckWTJWr1ctPzZ4S4sP5Jcr5Nyho4knhgllJh0KQOuS
97q/i2hwaIHqLWYCOe2M5qGdHnRxIMbIc6bzRevwGj5XTwfO9xdY6tlopkxMIvjZ5mOZSOOuvRZI
0sE4LFbgJhKjPWQPXu1rG9m9foG3Ya1yGZTnyM51XOyNiHM1ntsIfR/aHVem6ffDRcuDNiYC0G3S
sefIWSqZDgG+9q8/nusHfnU300ORjChqUVG7ekP4Qfrr/hXULdJBA6Y6JUbj8rclD5mNwSN+iMrX
TgmfD57DyRfHMV3ZVRyAzJ0gFMQBE+Vsruww10t/Wd4vy0uOX03/GWoDR+z7IoJ92AMuNQx4cC7w
4MwdwUBosscUM0r4eWm+8+c1TMxrDtYGq0CEKL+Q4pFg52SeAhaHegT6w0aV4CH+DPGDr8NmiTfp
PTWC4vh8T0TbHOstD9QJz6uV6kARcfWQqwfaxUWn7N0Y/zNDJcgincgqyauVkrAVEJybXCgQIAHQ
Eg0+Q0OfnxIzFMbA/PGOZuwQnoNHkbNYgaESw86Fc94YMbXyKSF0k59IvDGH9a/USyD+B98ODTnD
2r3jNvBmidhFpDR5OcgkPkmXc5D1CdWYe49xbhn+VGSQBZ8kYUgxUXdJqwR7GkfgrwfsWwFvPJWZ
bYoEZ14Y/AtSaSrEAXQrfKD8pn97fKwiEB6wP+5RgqIKtSZh9PwIQR/rr874sf3GMrnwgEgv/hQm
MYLNCek4iY/Z1X1eCSJ4KPLARA6fkiuKLv4/X5vvTPTSI4skEBS9NaaVGTQFiUFZwp/fR8evVaGo
ca1HoxW27wIBET9Kf11hxC/gQx5Hk8+H8u4vvuiZQudIMjFttOjXlblyTl14sILnPQue/qG7pRTy
kaH4KsPH7bUtjyIZBGEtQHC0z0qoTatwah1Sb6qpC4ZmQGBQfx1R+gkkvUNAhbv3lnVYA7ICPAis
CCJ4d6Mueuid5PKKuPbez/uzEfwCdgt2IV6aHaLbmapsChFpsTT1R5mlnUVJDZUFiVvNuTiI9gU0
FZrythRFY8wSR2bDCm1Ie1uTGGb6XkfQKGxo6tk/LhKwK1s9e8zgiHRVgEEBm/M50MkV8ciGrVz+
IsYhx7+6j9patk6ARp3Agnu/rlCdZ1EbXT1Jyt0xPa/Q3T1w3PzMxwiw5RuFpaJHVcO4L9yEBawO
5LysDt23rmgz6CmEpMV9fWS3g+7YdkcfzM/ViHWCKM/gpKRH9+flyKwepbw9+F+v7vbauTXwIV8J
Bx18HN7eTXEf6dXiEkHlw8qiiUCpiuKPHxucCO5Pn6mFE/zS/4+wM21yU+m67C8iQiDGr4AYNdXg
mr4o7CqXmCTEIAH69e/KxHY//XRHd0TGvb63yhogyTx5zjp7n9dYU3ZKfDpEPARrfCNZAmjCELdZ
TrQ7jx2pCOYe979H5ZF+MoQWQmtjbGcmoXX8bulWae8io3VOTH9vETLVq89H0gHcTDIECJacI/Vx
j+CNbNrRn4c9ajHp+Ywwkch44FZgsp9w7OJD4t9HPL/JwPKw4iIbQW+pPDNrlPvx2zv7OmcdaDD2
Vm+mtpYGeTnh+mprbL9rA2JEoJcgkDQvszeg0Ix+M0RLJkiuAniL4xW5lnj8BdJiURmhCvdX72hh
wdGurO1xbGkczFDF3Gr0jBqbi7HJN1Bi5BrQT2BeRbGyqvUn1Jxt6dfAS7CgMyfhOy3qQ15dIKqZ
B72U56MiiogToAc5pUWx+u08arpf3YU0z7xiz9I8rLS/L3fKANO6q9dXVfRY9XWyxDqWVlIO38S/
4RJvd1qY3BudFF//HguQFjJIpwJ8UaAv2DSXh4YPMfECPiKesyZQ0e9P5Hb/utKj+jJxLYT0BkK7
KPGUY4ICwECfBoo/ORE9diHUWdvrQPknxjeooOhIE3f3zrbq8+yxm8K0ke3h5jqk+v2yFw+7Dt7x
e8ZYCnUFDjMuobbpXNq01Sav1yUWdReXHKjIMbHx2eeAmbOEBaM+Wa1Y0jclOMEhPffb87i+tSkM
TqFFRws309TO1/Zlc8rJzCKrvWEG6XIGzVsHHbT0lIve2fDzPzcHGyNDNbwG2Sm+VGLPaIBTSUOT
oUEmCANNAjznJ+7UOPbaOyt3sHcSKM2J2PgvPgMGY7VUzkyvGjW6Gnfg9q7Y43LW6wPJODzFGkHv
3elvgsNfAgGRPPq3COpK4fJw4RepSQM9rf9joHcFrvHGyVXV2hVNUp34DnyozrqtXJJtsxQPJmgH
zqjDH18+EpOsoCv63HqaENvIIgTEsrBPL+R8OLcrooquwS6TrliurIZGTn8qg6rlrgcq9n0efC5S
QBO1p261ZwfSqb5JT3rt6M+Oa7zZaLxN7U5hXVohPcbCSvjQ//nWmR6wQqn0jDqO/mBiNcDKxk38
rytMP3MuJZjqNUpcFQWLFR9Ek/v71UIYOYaEsp4nMkOcSKghCZ2B6y264wOJ7wwA/UJs9xcIKrF4
zwKypk/5n91pXgLpI7LvOUzr3kYRhBRXTYOKWLZmISMYZZbNmVFeDarVuiUntuNDP62VLZpTMGYW
bY3kBWjOFHOa5OV8505yRrOD3ghYKJysQ41jYE9wYy+E8hk+ow7qng0OuUkzpGq3xu/rRW+R/Ll4
/SR0uxxiJP2+7VFqmAJzp4sl2WxJk9FjMG4zpW7cWS1scqiRIajFpoVyEZvW9ejDdNHjMcnWDnoj
QLW8G455Y0CaFcwiy0UoS7ZVymfxqXkO/803llU+8mJ3LbWfhZbXRIgwfuP6fkjNnN6wpHqd48wR
k1TyIo3oqaJJlHbQKmwXgB8G/qnhHd0AIP+WJtE3097xWSDL0D7seS6wywyZlBc5KS8UZDc0mLTi
aaIfa+4woRtr1o/PHg1mtYHaXeFiBeaAR7vdfUt7T4bWzao4r/J+lT3e662pk/pGPgjM7uWVmVgP
KW/C7Ts5P1sLHb9PZ7F8zRpn5zSW2KsNepdIerIJtuKzwKAfeIyMR/28s59o+Bw9bTeoQlo4LzoP
hWKEA9FqBv+k3yH7IDriUv+TbOOxbjgbn1Z3odeJVclkrErNLS2QM7rzhbUxN1YuIQqKTZxJ3Rax
yzIxD4kRXsqoHoXdmWWmmUXjEnJ2wmZifGlfRoxZvxu6n8v4akeTHeU9RinhdAvvdZild69CEyHg
SgwZCioW1cTzCsd7XMIL24eOn13Ca8nG4xKuYYOukxTzoNcGQaM8O1rIXNgYmbde40cutJe19aLZ
mM0mU4UewB2vhTg/pv0y0QMXMTC+kYDzpxU3BzSf+1Maq/e6X37gKdkKNxeUno/cD9Ut6FE3KjpE
V/CHhMx5/kHQxEKac7UOQh7mTimXtiIjqNefhPucH+oVMjK8CA+8OQaqDvpDt6tvE9tAPrmA0/ge
XKkKzDsXKwehGC+J4gxrMyuH/TT3FZiq31p/pLowxaqFSNcs1oWf+pCt8FPPbJ8rdRn9q/l1leYx
6IMg0E7eVeoaENBzVAIa8ArU3FxakBDsyuANEOxKB5LSoLK0il19MB00NpH9OBv4RovWIvS2UKa/
7jUda4adyVHpFoDbmFmADRugDYgNemPANbAUCq61AmYYOJ7Qla/apEMW7nIUxkaNLcgc3IE2DZkR
goV98QNOm4nunZi/HOdwQsGdM+Ao67VcFQe1HG+BATxKIrnHR6dLUcPhF3cvqCOQI6ShSKQj50IR
b+4ORiAUNy4aEhuSID6oYYnNJ9qSSF0Q/HCE5GQrjG96Nc2KtKspEDurn9rB1XzeiFYt8U5zP+RV
E/2QXCIEzWg/vpc+CqQM5G95AwznLyGF/ruP0FMGSXYLriTeavHFUHm650iUuwc7sqqoWIaKGSz7
YOlQW6DKF578Io9OftIju4B53OhBaQJSGiVnfNHqTOnITrJlWh7XPdkpTHyMyEDLiNwCMR/8fnw+
Che+I8qeyBqhBkSdgwwJMAbXGQIqX9DmwdMdUIPATM/zEKSCs0KQisz3cfHIJZlxS1hL/H+gK0eW
ZgSdDt8KzfO7Xt9eo8WvU58qRWp36Z28QvEydGljJv2YYMVno42I8s0Q4jNFwxElZXqoWRDoSvg0
YoR6Lc5SHMQ4p/hMGdouNHKjhyibE6bSsodaRbO6lYG60x7Lfl/++j5O6wsmowgj5mlk7Imr2M2C
G3MlrkKLHfJvp1pBlUj58q5Cf6bu0txMKMtQm6EiB+SsUh8TrR1HFan9uEShtPOLs39BNcLxWDgm
OaeEkY3mw9wa7Dmk1ABe0NiJTQNHkMQpU4w0duoyvTlrZdgMdAyMXlnu/BGnBmgFfYde9k1MKO0i
LiDKaeICchBDOe3xGFAk0LgXBceT0IrPm4J63BRqTbhoBIwkHiBJqmUhqwOqLVGPXtUgdMwQKZu1
y6mCjNRMC84tMJ/CMzqea1r4CpBPiufaA0BTQadC9iDIOe6xJqYgqCsJbE4CtahQjJyzVXFBLsUK
u0TSZ0ouMqlLFCp5nVn0rcHxCT7qePeN5fZMo5aL+ICZtGOiKLHBnSMfO6mi9YHmXtMRtq89sYBM
nLeF+8BfpEmwRZGRdt5woDyW1JdkPCaHZWzsaTvDtuEYtWOo5OGfDoiF0M0DvU07O7BXVNHWZHtR
6wXpNcT3HdeLA5n2B5oVDSk/xjtz9mcXz1N1EKBrNr5RBABYQl4McJ8ZCO4BVIPCxUQJgDIUcFVO
N83kleMlKQbgkXPJjNW3C4OW2hgMChLPqh8sv8BhWcMUzDXvLrPaODnBDIdQvKholHMbclwIjbIu
VIIKWRT3zdXipYWx3q1LAGApGAM7XCNqk1QT+FJXas3BTCKSSC/IXvaU1vRtxbmLxVMUBalb9LfS
63lB4jq6k+YHrIsoT2iycMTNmoEuqm0wLKQ1lyhusH0dhRs3qezrJPRKTKgUQU45UM3KquFYY6ww
W6AlyEKPoKfRDAEE/td9he+29o3OB7Zto/3Htg2TrMOdUmlEInSgvBCiVH1AmZKVK0DrCnTeCPQQ
DwaJHZ2YjwOCbW8sPw8GQEq2fiNpE1zIV8vaDXJJouTy0uKV6JXU75cr/kDxgIIn1SnqEHPanhoX
afsZOYNNuYOccXg9JOqQ3oq1oa21pOvXU79Wdpnb02booRtuBlO8dbqgOvIRhXJPRVaejiYpaa65
5iVe2EmCf8DCvz4t/hrAzwx7bmLYAiwbsSKy2tjrY+CdNcg1YSBwwzrNf+ChRSqBuQpIOErjR4oU
ogEWattzaKejVuSbjyxoX1X4fRd1wrg5xydca29CnbwWKBi1CZSJPPMROE9V4hRXQ7LWrE8u04G6
Cg3xQIhHEpNkWpe+/0JRUJSeOkgFgoyrKLIu3SvFIaY8THj0xRLNMza/irI2Ykqpadesara3AXTe
pddgu29EpgShz4lshRT6rF6Mc4oFhV2sRxF13unQqRJ32x62+WLbLAR/WeSCv7SPAvGt/yiJVUTP
C99LUOdsq9XFQSk3wIyhYXtGL6IMuRtyI0SCqEN7Mqwx+ByiJ53WTEQXwrYMTSbdFF5IYFM6QloC
rdXgwSHJwEGDlAANeXRSsfZA2F103yMfsjbbFA1BHks1vnppRNXnpEX/b/ByCa3+f/ba/W/g5X9J
TNh3NTMtG4aso91BLBBQW3MhhOLExLlJ4Jc8Zf3n4YekMAuibArMcqBZCI7J9OZ2IfNChYV1gVTg
imrJ3QUMpHo3s5eUZqjh8QD8AzBBw9SnibYw6MH09s4vo7q0fB7OyfTI48D/p5Alfio5TMpkunw0
eDpguqjs9W/wbBCizfUHmqytSzF/3PFvi0wct/wE5kIp6kAqWE3yFwK1F5jMrls7qovs4sDDq3zA
H4JmIn6EAlAOuUA3l3j8shxoDqE0c4MfEqUsRgnXSWZZF3gmtB2EJvZIQJr4vsBpZojN4oEkWqaX
EtiEPpyZTf65cSLE2KAckBpXZK3MzgG4vI5o1YPLpD1QaMsLIBP8GSaz1UAHhezjYgObOR426mHT
3rflZXu/z3DVmzDGXrNYAm188XwxBAPwi5Lk9ej6cBv8DHTj8JuqeOG4kJdCaVtF1iPhKkxGit5R
hQoNiRS5UdD8AYDZSQaT7QIME50HSExjx/YYUY0GwQStywnruWT2lisIi4liFZePXcQyDy5fBigT
AYjzmk4jHUILRQlflSukBTUr8UygSgZ1xnn0rX/zDQqFnYA1x9qF15y+kYxiYOcDtMn4p1SCWAkF
KeutQhZypUs8k6sNucngFeA3m5fJW2Sedo/HNq7s+GILGSjsqy0fDx466vZTAoXJYKOYYN/X1UFw
mAPpjSCzY5sUy/b4Au7LZo4/h6AuqRoCXnIt2CMU1QW/PDApOX9/zrgvpUiqjEwIHH8o8CEfxY8p
bovGdzYoDLfUXUv/uwsfgBJXS/+w5WEPP4nyHFso0AG7qNg7kS1Gn1l271PDZBxfuPYdyTGqcS7V
cOgdPYS+ga7sr2C/9g+eD54jpGHo1WHHizlqLELxAZykk7MdCPmgrDN6jn/2b9Q1b5+I3HatC2lp
b7gMb1QsdclbjpRnaGWeVm9+/s1nH81I3RFAaJA3NV+9ieQzwePIgwhjMQuEGI1YCvh4fGV0xNTd
W1rQF0T95y9emXPtyS9xXv6+f3bfgNtvb+YpzK6CtVza4VUNEXcHKvzAJcJoaaP20BlU2PoryiuC
uTQldnmQ5OWZELaEuI3gL5EA7jk8SwrzAoAXXp71xhtviNgAYxZfp8fGXbwAZE5VhM+qqYVgmRP+
QFlo3VxEskg/IJK19G1EySZBaToS1LxC/pA2l/xjASvUrrTRu4Y7Ms0Qm7QIL36bBmtigq49J5/d
UrKb0yAcXEZEeeHXHnb16D6fHq4/eEa9yo9PDwPuPJfgWenQXfca8Y8KJgJb0iZR9Ni5CO35U5ao
RIpTQnhWTokpyU7l8by7t+ECgBPd3wSs0m7dt4VnfVJjBvcWcQ8DalkU8jkoH1aqLgYajUecpaRy
2xE9UMIW7Ce6YK7zzoylhSAULhtVMHTBAkErjCtQ7TBQ7ULyK9Arl6Q6z6TELiEvTSwyzwCs/mYG
MAtQ0VGM/OSOz+Tmx9zvv0qOckfhAFcvhJmtgcOfA20sLG0vS+FqWzYBXGZwlGxmBnGyKnoPQvPW
JDhXkcWH01T79M6RSxGVY0tJy8taVWDpU7sW2OZN9QD8fsNutrRksGnKf0Jwkk43eXg3VJteezup
Kekc17m0XS5xXqbtqfaW5uZusstvp3JrSDizwbw0GhfuKA2yzGMEKQghCKjJUPFqb0iOi9FLaJN6
F2lt49F4fESWtFgZeAj6IJi56CCPlroY01GoM9zqGByz5Wyqx90gRo01JPrkAkO8GeFJdxkAmrzb
Wb6hOQpSkzcE1mSAiDKunJAuVK4x4QLcPFLEjoScNVx2M/nnT9g6/BP3UC7IYZikm1X3AqWmxuyq
2K2Ribjilgk5hOk834hGayCYpTQuPjQBsoAsdeamhRZ0iVgJvau3BclGmsRZhADmQIxCthMQAzg5
KAMgBnYMDh342ngXUrh0CB39eQHjOLFYWZSTaayHV6IVlXVPwuMsbQz94+08ILUlAMDh4aVFQJtP
9rN/1zuX4AAcrum8XGJvJxVFCRf4zaG8RIOBSwR6Fs2EQPCCg6NLEBSOQz37HxkOXQpNz1Bbjp+L
jwT1yE25RMgfX3XhNQ3NVuvCLQsd5JxCvMTaSK6Tp1duG6SGFR8BRMA2wKPf1iDotiXuvvL4CuOG
lAKYGykfzpEcZ9BU4MAJ72YvWBRdTtuwVAwO3AyEtCE0Kog30Cp5doGuKl3+S4FIw0j24o57Al1u
Yv9+fFXjxWMxCMyMIfx7BOl2pQMZ8Sdu2f0JXA2uhwFdRsRjuC9ptiatAFYJ/nbHj0zH0NAFgrOF
jBODw4T5YX4A8yw+JiD5j8HE58h76RKOHLwcWB2MEq94fjtDUUGekJZb48EFESOGfhPII2IyKTBW
NOez5iOk+jTu2HWui1DfoJJIIgG5yQs4FZ+UPYmXZFsCuuwSpobV4RkndjGmzduXtgEerQHkLJw2
3cUDb6vueqplLmHG4uGKI5zglSDiBMvfBsxjJQWDI0HC3CSMOrkvvAWTk1k+vw4OREA5LheU0FNE
y0BvBafmkqTMM0eKO90IXJ4r2NkCaEmSMxqtP3TQftHvNr7/EezhmEp7geGnCiI3v42v+a5dKJnS
32I8IzMDoPgI4yZQNxR/+BNI3ZiH7OTwqMRzAfcVWk47wekIVJYnjv0aYq90UYhtqU3wuIfWc8p9
48fqQNFD/NiuQh+XEkNAnHPATLSsfdx3iHIhVEAzEI2kfwlTAnKbhnYk5lF8wgDrk+OviHNPKwax
CJGX0yUEKm/cDQKLSvw7XT5z3OI0T2j+6KwfAIwLkX3g8H2FHMuECgMxRcw57F+PIA8mSJnZuThL
0RDCgXXRBOCDCkC9azxTORGsmzy9MpsYJykrRPDAzNM/lk9ONO5A3swf/ssCCDuil6fGfvm1fj0i
rQvxQpLj4p5+kaKrDyltQzdpmP1gd66IZw/kAwQax+D7v5zSkUednMEz5wNklDkfzKwbU71F38tl
QtCNyzQCLpwDVuYP1BudRoSqk+HO1Ntyh+QxYQmDsITxVkcdZvfBfUkTdmBia0LzmIyp4POcpBrQ
nCeuok+LEB5FVtSDTMIsjzjx5L5BmgKbGU8cjIi5QN2mhClqbxYToCoPD6AbBwi4teVV4HHERnyM
I8KpMjC60qpEX8TG3vRvgGLgYjPudoBfBRpEIQ2RE+qAtIi4c3jII8ntJzzkJRncfFC7mXUjFr1h
Yur6JCYQdE4JmWK+Zbbmo18N95rMzNnhB4YLzBxTfjI+/PwCBO0wDj7loLX20VbiBERuhS2APeLY
Bljcs02MJOwd1+k9vq5oX+NcR/xH7py6jOT07p/MjSfOV2jISgiO33pDu52EHfhaf4sxoQJF1zKy
Qsv9/DDibT3bW0/sZtzgL2td0xchtys2ndNCoG0vt3emw8yDEjHzgPBEsKHwODC4HsCgp+8h4TL7
BnsSUC8DRAtBAwqsvcztyJAT5g0z6msZFSTgMZXEDnl7r2EqghNdJ1T0755Kp4vzeev+tGHXpls9
698cP5BLpOYLEodoIjK2DOTpGDMedx0FIVeSXiXJ+k7l6wtQruY/IfEcDzeopZTKOElorgHHAVM6
e0fYUNyNGU+dR02YjlusnaNhFO3acHTNKFA6giNoOsNK7CmZyhSmrsFCPVERKPhD1QHWGeyBZ/ds
u/hRg9eVwyqX40hWZNbMLYTjjEI7JzYAIN3LyCZPQ+PrjWMe65W7LDx6jAxUQa7bxtherzu12Am9
7AmJxR2hEZuYJvTgoSpo9EY1+5bGdWh1KczbokiHgmqTIO/y3yditPyHNrjAdJaE7+z40dxjN0Re
h73zXX+P3exJ4Wwk1V6NC9KjLlAcmq8M+Lv7RSB4I4khnXMGehk+up8/DjEVWsT9ySnGt18qiiAH
D1svQfxZGA55h4ITaYLgVubHKPXxTRmYOfFl1aWwdNLkl4W6s3SE7yKcqvC2QhHLeHQLatoo0RQu
pMw8KDMz4FYYDYvRX5Of2V6HsvMhsICpYMAKUSuuXpWV9k7/EANLHpAIixVSwnPVK2UuES8ylgD6
f/kkemcA94ChYPEUWfMFJqNkgF2CwDlg8EZSzKm2N7DCJuuGvIkEA39dUt6QIf429awzv0QTjkah
HwFciamN42p/QGJcKJWb13iEesB0ZV28HgchOTQTZ6BGlPztzKU358omgVDaU58cAopwlI5nayVV
eFVNu0xY3AmuDpQA/gnNkYse6C4BANE+5ylSkh/gFvwd0Ar+jvIDTgyBMUuAeFBACLAwwPGg7iDy
9Kdbsj8EI8Cox+BHYZXSRs3H5p14dRi7y2EVKj95ccvx9rhGQSbB30104cpf4jfQQEQ8tJpcitSv
uac9jw/IdkjJUCqXEFYWJsVhpz61CLAQjJE3GuHkBrp+l+xqQhnMAKEPPkfymNw0EDW3eC0xhhgE
v8RFYoyPsHdm5jo/TX96pxFKlQ5U5jN0WKkAFGLREk0Y6oHAE5HhnoPe429kZ6ioU1dmnuTYUfGb
p4GsJyXXOOvd8RpgnjWeXOA7lCHHoytfmmnGq3N/eHfINAEF0o1WB4jBoASDHsxR+nKBTtG3BW1H
69aRNpDoNyV/JgKsAkQmAI7yUnohtN0FVP0qUDxmmgEtA5VJwIs0FgohyJkJKToczRhtChkw83Q8
oEBQUHUo1OlATMIlyv4COsoWrvCZklN4xkD+zN9aTGHmL4PvzITjsQFhFfwgTiOzX5fUa+YrcTnG
xz6pP5kpjIzARSqs8WvI2gButPQ1d0LogYmG1oMLKwH1CDJDFfqmB7NQzf4TDIROLYA6+tX4JzI9
FJtpm+Pug6AglDntSqS9JclG6RnKjr/Z4XSCpsRECYdbDTpUcayIIFh6QgR9BSYKk6I/3R8wOuUe
PfJhGTwi9Rswx/Kj+cRHlRsLhbJqo328fORWdmz2h1RtU21IsISztPiQr9DuvETmMzwdxXKVExFj
RJXa239yawHqGPApjPHh5vGgnhyXSHnVOuKe5gI6VFEogoqiTY/OusVelR12IHVhjo5HI7TKFIt9
PT2QtO/T4rgGf2su6/qyrhRPijepKAL/ReEQMH2kNoRDAo9E2nAWlTQcamZ0y7ExcK7OdvihORx2
pOUHXBxLPFw1Aw0z0DaO15lRRfXVh4sDvz4U24I/FNve2PQpOZIFNz6y95lPWFqEDF7MpO3QDhhi
0eYwi/aA5OSYf+0rcQziMHsgudnG1qDhLuektYKWu0tgbsQXlUJbHD/mvznhT9LOTpfNmppknS+/
jMepeGH5R5k8m4Q4OSAP7FzFRlCkJ8TuFCz9YiA6nG0QWqSFj2dEf3fQ7vw7+6HnGFDPLLrQamB0
N8cHsEQdJobB0955BFjVWdJZ2FnSGVcc+54/aVUkZSB5OuUiBKQcK8DuDPHWRolRgIDEysxEMZK2
Fh532MhB8ulX8SH6i0DsmE1s+QZnEeRubkIiGcquglXmhDGEN5YLSggxPBKDLlHGnWMNFCtqsimP
e0maVhKUystl6t3fbDmzPyFaWCwqenVyne1yXKujwOng7i6vpYdsPDsfzYuMWraDAuDREcoTxGxj
9pbhFa5quQUcBAsuiNDbdBoSA8NDrqEWVTT0WzGmQdB4vZGGEDA8+wDcrNTz3mGQ3uUBJ3CWUC1Q
HkybTVz5wd7A/4buAL4DlC3OFxQ6/mDcM5WH3qL4WSfAGjA4qBJoPpgi2BKwooYs4+WlIsn5iWsG
DjIDBUCpdTWTenBJaF0xrIMYBrweFe5Pp8XQ0hXa0PrjtGeFAZgmPtkcSbhCOE0RpKOax4OFgDUZ
OY8p5V3f5VIqqD3WI55fWHQWIjYeDRKWJDHg7yls7BB6F3XyBcRzG3yCyvClZ7SQLw3BwlBRWCLQ
1BEdS5o3w/KW7K9UUCTR53zouxFydmX9AKjDXRyez7Yk0kdVlrIqEO03POIWng8bHThklkqoviIT
YJ+gkRtEkYRTrUPwR5GiFZCfTUM/OR0FHXREzcHG2m94vzLGUieEmEKlhI8xg342ldTkBv2vUrb/
urnMLqjG8SLARhB9+xC0HPgt+imIEYCbT8NziT4zGyZ4zyTQ9u6dzZ/BHeS+z0v6fBNniIdLwPfP
Y9bNyQOeH4hdlOhMXMaKeo5GCfpBJsP6sU+h+kMgQ5wFETjHXwRfYiNpPTQ2/kDS88psa8Ll0PlR
W0d6qWH/uDSggvgRsuSOjzMDCAYI18g7M/jSIHl8b3ixAY8M6/yTwJBlA425SvUAUNC4tVbsgsi/
sBH+tujHoI0RvUNQANlsAefKo8dzx0LC6N7FPk0b8N1IsjpxtLiGoAVpyqOWsjhaBZaAA3P0iIb0
fgrdK6X6JzYUoiEAQcaNwrzUUc1e8oW6hUlTTAgp70BdsSfHsTvdp9Gt3wDUUIcGB2zeaiqR0/76
PndxQAvyEI0k7yXoPkhsEHLwRoOYb8YKxS1hXDl3ZPMlCB1ZRAga5iWEL8GTSxB4I6B1aIqYiOQ+
DKt7L6txwLoTXpc++zylj4M4tHqd3isZGc/WpaPk1rkI2nNRkrcb90tDjXjGmDg5k29B3Z36oPGM
ayiRGj6SNE40LTgvxuJx08b3zDMe1tU3ZCEPMXBhI6FbwRfqq7W+mz4XPKYDKmf+2SKT5Sof82IA
a4ZCHSPbVifWYoJ6If4+q1kLQetzWGzP7hUrWgMrE7e2OGZgflCuUYandB8qJDkpKJ1X/Mr9G0XN
Cs2zD+RsZ5TQ+ejVhzK3XdqsPlCSbfsfikpmufqtPc3UIRPJkuwhjzLDqnzXeGCqw6xpqvjAoIhg
kQztE6dJ7CWG4BW+UGPV+nbaXyNq0aVgEW/Jq/OTCFbew7u8jdxurRG3u6O1mJBaDhBGrg5wcccC
yYeGUFTJxVItQSwUThG6WsNtvda/LrgVfPJA3k0RZrGqwirSJcOiywTLKOS5E168d1jEBEHRvEd5
VlhuKWd2TdBzbnaa49nEn8u1NgqU8YiX2HK9/IZnXORuvl+p30XuVdRlwBk7AEgBNQ52pOLXvBBo
41hFGW096/NZ4HkYwykQfGfB6emSaNQ0v5JQI1xjP/qm5oM2AsyCrnd+Rk8qV1GyiweJLxbqpm43
DXZGXYwZ++2E4J5PmM835OuQ6SF6GwVmqJM1I3G8ECKJcIrEV6CK2Td7D4MrwfbDlWBpYosR1KJc
ne8JZw2WeIJGTgX/gkbW0REbilPY0YLVUy5CK4GyNzltudzNe9YMLLJnza8pIH5KKE/ORy55VOYB
TqNMBQhGZsExA20drjA5K3xHS0qdcoA0mp+Dz1SEa1ziBgjlxm9KunEGHLmIXEGA0EkTpOMCYE/z
re+i/bKpod6DQUKP15OAQhizNRpoSAEaQlBq+4yMowJCTx+IKD6AExJHN64jsUJ4yILM8CiQv0YO
AUbS66N4qCLC/llUS1DTv+JOICjJ2Yl8BiXtv5bkEJOVhCYL8rAZGmYLhAtve6XYW8V+WezvxX6Q
DKVDBjy+pnSrk1dXZRM5qXWAyn9MJYwIisWQlVBDA+3/ZG5pIP8ioXkohC7W0RLSWPCP96PHMvMB
BAk3CAfJ5xQf1fhfsCKOKTCRAJ0ztXjDk7XEbcYtdyfM4KQeI0qM2Eox4AJBJUEDoSURYzRJ6nM2
wqT36BKdc1g/pPB5perdNrzX/HZgo1wWwMibIdjIefBejIsBD+VmCUT4DCDOppgL9HgYNKaAWSyD
7iCZSPwzC3fGIQftDxE5Q5FwkeZFjHohxvgbFJPONjs59HT3Y0aztrT0RvyPJUe5gkBxhhiblorU
PF0mnYdC0eg+QU1i4gI4iSUk7GReC3wSQQkGTf6zpaJxQ7ZXoJRUX0qNRbOnoC9Uwx4iBT/Wx/Nv
rhDXhis085NcJIGUIvxAmoa+SzlGyVJCAypfLNneOTz/gDA6kLMp0iU9kQWQC0mNl4brWKRtkV4g
j0ZB2uGVAWwHiAZeaeJAw8aqhLlOPIIpp4srBjlhpHw/4S1nEUsl8vFyCJH0SkSXLPIYWjQn6sm5
02BOon4uA+StO4VU0l5bNeX7XN1v5YLTwqruqB4LHmdGcgDsojIPbiqWfnRTfnQ703aBIu9jfMmT
Kk9AI3M7odwR6BiYr+vzpkUuqdpW1dYwtqdyl5e7wdgBSVblHk7SKfagktc7JCfKCQCTzCldDrBJ
S6KnUEDwVAxhl+dCA/kDYCmSfC4Hdp+KFNyk3mCbCY0v6MlbIQBKHh4rVvbnIapojqW6RaWrjhw6
J6RSIPgWYoEHXSgFniCQe/8BOJRsLATlnI0VFasUkcnejZx9phHz0OLlUtLrEVANLG57LYpfEJQ9
Kb/sj5p4g5gjojiclyh7IZBTrDAwueGh8ovmY/K45HCVZzCt+hcUZbZ5sOL5zl5d3hVuFmT6q+xA
pHEYX9mO8CwGpGSM9Me8A1S2vb94dPaiIKjT+Z0IC9Bfxjs5qF8QlKaEKDU9hKMU3fqNaNiHpoQa
o5hBT//DF4qIUJSHhUfD96NheMqXJHDnuwx1NVs96HTvCl8HYEoMfSzp6XOsE1uLoSoxtm2KtwtK
tIJ2RKuBQUlGEJZgDzBIcJYzO2NvkIYglJTE9+HHuQOdKJXKfVHW1FcAuS4IYaOgZ4mENl9NlIj0
kBoQ/Z4B8tcHMhkUS+EsgURq5CyUoJxc8QMpXdAefZhHiqzglu1nQaBL0P1wLKLWjMZGao9SJc02
YvWUNC21SahnVs+5pgNeB3PJ6gkilGJWAXOJahwVMyo4CF4TvOM+Y2CGy0SwvgAuKV3CXP4rgkFe
Msi/z1AXyXdS8LAsQC7k3ylHkX+nIkV9wzahQ1bUN8ASqG+0f7lMrOQGSWfWbNOICbuGvtImgWky
TvRlc37kmKSIURir619qc1BWpzstBG5GIHvAqAl5trst8vnIcjutSOZnSEO+TPQToPdDRt9CaUHA
m8fcQ1h4G9xGUTksv2GL6Vj4QCMPcx3gm8R2ggxxxTLUpaLvog1hIo9ytJKMRJjoNQ9O7H7TusUJ
7bThGPiENVQlOUmzSzWJhLN4db8eiCutfcVhycXLuJfUpKmHlK3R90FkA6LZx4tQLIbZD2NPdx5R
2y3uzng1xJUSQU2WEpxU1j64ZiX0RrEJ624JMOKBbkL/+qV3eCP4Wk7862PGyFB0l2YAbMNP7aoY
hYQxg3PBlTEISBHNYgVtSAdmLRyaVbJI9Vf/tgFUbKAVMiylIy6q/gslyfboXbzz6EItnmmW+XVt
ww79pFZYYgEw4ooFwzihnfQfJKOJdpHuXlO+/Ew0zogyi+iNhAVZ9feJxBINYxJvhAqfLLEAdHQf
talKr2ed3JQY5+j7HgiTA9cp7jk2/f98Uq3F/4V1tBaWZi+Rg8dRy/gvvdFjfToeyz5bCM1euCrV
ApkSigkoQdyA6onWcSp0F6gZo2BE41GAAjyokoLcC5LW17C6hpYdDrQPUkD6q3lWOaEOv2S6i2+H
43SdanXqjGAq6QH2lYd0mSAQB0RzvLtVFtZmcEYBu+dEFJTI856C5hgU5grvFmCkul419MNK6av6
6A6P4xPSYmi7Kyj2clIckdcVo4XCGr0jnRKmJ7TdFe8c5O7uPgR5Fca7c3C+xN0o84N0Bgc32z3i
4HWJ8KCI/xNMeT66QVztBi24gsqz6LP0ozR3CzInOCZxzRlbuCzaaJOjh4BKjBzUaZaiVCMMRWaR
BIo0GS6cX2VIlQatNMZvhx4bTsgU2SkjoyequI85M9UQ2mfgLdoo8BbkyHAJs1FGSk/LhGs1XpP8
lNyduKGi3ngwvievgKB0ojstUqdIuYXNMiwtkiNBNQYFUfkhuHXCk6Wh/26MaLOB1h09pQ3bp7JZ
z1rzKLHVpRs/1w8qp+CLf3qwTW95XxfW5lRt+9v2cttW5c6iGdc/jV5TppeetlNOPmmtpUqXUt9C
woH6FkUmSlxZHT3GR/Q5bhuT+O+2UavNWG00XLjHNa11KFcUXaogC2/gppgslBihWPO5ej0hRwXn
KrO4iBSQyM3pE0Kx+gHnqMPZI7UpbAY9lGZ1Eq3ofNf+oqdNRwwyjwwauEk76jFqFGTm5jFnI6kP
Mea34MXJFSOCwFvcH8fH7r05iuPKIKszJ/VPVq76LgV26SnInqioMyQ3jn6yYWxBw1ixxnf5ZqYo
FSFodBPyA+RbyF8zhHM4JCAXmyRK45sUgDdUMqiMUDmJRelEZmpk6eS+VV74u/OplrQEOSqOtAyX
8AcdFtRJS5ypsbDlLHrnc3DeD0XWDPhdKBbcWpcTVKh8oOMsqllkVqlyUQwiz0+Ch2KQvhQVIypB
n8YHB2ZOy3wmDszzaXk+aXPY5rR8lWOg2xXd0Gm1Xk8B31ODu+3XR+yNlusLIBye0tlmUbsrly3R
vG9PJ+/9PXs82PHRiXMnVqtk6mKti3XsG1ari6sHJoKp+rrT14qVFizcyyTTk6L1jp5+oLMz1vzM
wq0ENb1QuYfKNyez85Gmgj+Ou3D7DE5m0PuczAD4G/JxIX+9ik7C0sClRndgroRGjpo9yBmrTtzn
yZUYtEprKTg/3NeVszaxVRg2k5V42uusM33Ipc50HozIA5Nq/aszfdHE8YNumSPB+URgr/hHeC0a
uCgk/1ikGs1TxP1aer6sNSUtLusB5cRmdf4x/EJpm2Ip7jJ+hHY9HV+dHMSOtRx0KzFy3pMM2uts
HCKCXmq93HVV9ArdKfReVmwP9mOvoN63nfrt0dgY1009rkssxEN9OyD4kBEYIey2YiAnC9x8+G3+
gGphFW8WoYUryhSpZrTc05bAoOtGKNTyqFB9ffZrDAQoQa6AgRDfBXJZ7vXHlzONeHqYjaF5kXp4
77b3oBreHbHcGqs4IaJPNEhnDBR+rwBaCq8p1G0Jf9ibDr8lMA//BlEFVkHUd4UIkVwEaITN0iyH
KfWLbHh1E1pGnIkZNBIi+59xMKXmGhxLnnpOaKvvKKOtyko4IH1H/EJJNMI63JJVprmWIwwR+cFy
9WXEoM2NE5pDYRlLiHO0QI4XoEKcajRwghsdaSK2J5xALogeqU4Pv1KkYPJ0maclHWha9KA8V+P/
EHZmS24bWbT9l/t8EYF5eLgvIGaCpIoqjS8Iy5JAAiQAgpi//q4EZLstO+QItKJDLalZVYnMk+fs
vXbCl/nQwJPFiJYw0ZJzgEONbzOkFQZor8D323G3FuTKG45wACHoBrBgaZr79VGzZYu/OAEy6YXa
SXAAF/fXLgVV/5eAc0u2NUVXdJP/1VL+ToeW2/vFkkuOSPRe/LChzV7L5EmOqTihOZsBhR84mYHp
wyHlNJa/cw5zCEtSUuSQ03iXsWUEyiLO21z2C6YiV3/QCFAB28nZOuB4xwc//ThMCUqJvzy14PYU
hylQZF4yWu4/+JokbgWxwSuyHpaM1mKyfsQZefEc9mhlN0Ucj5yN26loe10jJv7Gdgyia+KIYWw0
7MjuioYVl59Z/hnpnhEWhlCZciqi+FRQJKEok/2SXV3MY/JcWOZDBmX8pOLfmQ+F7oRka4hdl0Ph
LBrWLVqJdTRLb5f/I7rToikssJ5b/2+LsKLZ5aD1MwKGeBiNRi9DlaR6pQpRx6vJ3aLH7B4/0a/D
eEy/jmYdlA5CW+D1uvO817Qkz+Lhhu090kCMYfz80TOiYeSs3SJaITSJ/jTR0v4QJlpkuplHt+Ma
VCRnBMUYe29phAAMZYL53EfRrQxZ9lIRWtzoPHNd59og7EfRy4go9gPXVtY15iJWNFr8p/tC1v1e
N5KrFrcCX/71KQK/WdlPxmwZyj1WM0sZdx15P/uXcb3kAV7kfgna/KWSoiKPLG9DWeZ0Gf4rxxWO
+T9NNpbsyLKi6Yosw0D4+/qdZKXpmpKFx3bRr9dD9gp2CbYIRFNsDoB61LQil0A+5M3xM7Ro+oyK
KDWpMw8fszLRoHd3ia4mtVu7BkubnCdUbIRv53sKpqciGPgi/sGT7swehej6QQOzCJQxqNEfLqGx
N0sBGe5HH8bw60dcDVgaAJ5lghxtMinCfWgE2hwYM544eJ9slrQhRw+atYTU8FX5OHger/c8HxAS
QtBDoVcyRbdAD+7fQ8lgPEcm6wlbyfU7JM6NWY2xQGm59ULxidH3M8eu9wtRVX+8oRR9fAGKE+uY
MWOqvFoLpUs4P4JxjdozwN57Tc+pIxKD5vGwuCfKXpTcuajklsZ7htZayVHGzcaRL7wUpVteiqIN
EJg+JfOUaFzovW84MqHE0u4CCEP5Ru0m8xB1VqcPILJGokogtaigKJ+Yt1ObIVrZAFLGZ+MwJDT6
Gdilr2adykyapT2BRGcyRn5AXCjVKNgEYofNWN6d31D2op04f+N3GR3D49qkQFsBSHU2naGWUJPR
kGZcyAxAFGJrCTYWqa2mCnT2x+HaHnY+VYjSHP2zojEJ5q2PoOeoMbMXCjMEF5RkTMEQwmwpuuTu
NUucd0kYSnhN4MHUYDMGi8ngD+kKldn8RgxducCvkyLfXTAKkfNCvGeij3vTda1CpGfc3BIYvUvx
1eQAaQ9qdvCBOQo9CmAXZsxsRdRjQpkDfIv8HAGyoPjqFYpDMaSYEEBCWJn9T2llIlUQVdZDS/0j
X5PtHjHhUVJZxLWX8W9H50IBkJrzvkdwc6f+oXaibKJmko3o4u6476KB22f5Hip7gLWfKspZkG2I
4onKiYuxylTA29WmT+GE0oRrw4TER0TzUCZVTnpxRBxPExIb+ha9NaoEf8tQMIe/MhTyIMKLRNsN
PKqF8uYa1Nfg63csfWtuB0bUHH7+Xiaaak6/zwCkQ3L3ql1ETUQptNVBooGICx5lgeJ/jaJS9aVP
o+w6HBjcqNZSiCKIth9j6viFGeqpKTAlHJYq9V4ofShb2L/ozixv4Ydy+HFZnbispiAR0YhipzFA
l7+UTYLybbWukw2krO7Kv6qgPf8KddMLrTU6Ol9JLmUwUlFtCFs6BoHoPb9NDs+eCgPzDFPBNf/h
hSs69Q/Fz0ONfthuf3206/a/HO22osq2bBimomjOT8EP9+raN4+HytaISBe+L4renoPYlzRi2wNo
hcaq3aTdQ68Hh9At/njIuxTw+L1Lx+9sWASTlpcDzaFnbKDTIKuMTwx6h/5d0vSJeUuyW2KX8eIt
eopu1AlHVQSHEK5GCiCxag0BvBTeCCeFEpNSQFyz1Z3FDJiJx5qZRmAaUWm9IUKCt3w0UFLks613
ZeQyHdzBuOqPcWxhLM+gsiF78phuc4FjS7COyArPpuaeXdQr3OuAj0g79gM3OLDfWnPgzIE0B9jU
1VCi1/CmxlJTi2YBZQttAnoEGLKvu9PDRUe6iUifqKgIdgnVC+ISuml7heW4pPp4IMStI7eHfzdV
5rRcM9QIUGO4XdF9EvsgLy5Zaby4HaMMzXty0Ving0uIYqB5nmNEPhnqlSL8BjzxuQpkwGBzn9fO
Z3jZjOvhZSN0EbJCRvSmH7rymJRZxKYCfMwFE7ez89+rffhNUuNWjX4Pz/UQE5JG8DfRx282IFSW
tpb75oz6MruG375tikh0ikgwy9032I+ZvKc523lnBwSUcfgWS3o4TqHFKyJ2n+2LgB+GVADBIzM+
NIPD7qFwGAlYDsgmQs+2xDOQTVjcTYSzaXrddTAb4AbPEVN5MtNQxWPQtEn1iqYlGq1IK+KMifSO
FGSS5S+qSA8nzIwYsytn0xJouysd02EH8kPz5qcn05YDqYBA06JNZxfBoAXtzldoJaQ3a99a+3re
H+Gv+dnF72h4UGpNIvZsSyszdqYjUsqWa9LyuJ24Ljo2HsEd1ANMGCa3AWwqUJUEG0RmhEPQEHaj
HS0++nsKnRcKKjOka0kqKCXUd3Z3atQhGN3fcvLWmS7RhfxrF+SmuO2CbFClTxYZFw6mXiNtHIDt
UENWGsaii8QxmnfsC2wKbCkEHn99qdbqagt2JHJ398INjaxdiW8JioWbT54YPXEAGB+h30Q5SNc1
PQwVKHtkHh7QmRcp+P4EkTzlD4930E3hIyzssIWtbLhaGTwoS9YmXOd9rItYZ0Zti3BiWTBILu5b
u+UNwWDhqR/yJrr42ZzSpZ3Bps3pHY8YZ/pzT/SYJVAUJu0o9IgU6ESZosglrbDZoYBLqCO1K9Tv
p8gO9m5DPOB2WGcPJUMXI36JGJvQvyU+h8gxm2mc4Jvzpc6D96JVKbYFgsbIPvn11qgY/9KutBXb
lG1HNomwtEUE2e+/na9V/vx//0f5v8q10OS2ZsJSMxz5EYyDpJ66Efcmqnu+awSybyeARX3GjNjy
bhc/p2q/wHR2bZhMSnhVQ7MiQDbM1w3lYQZ0m+5BvbYd6Tniftysj5geny6ZDzm7r4p3KWhGkQu2
OEEv8pJQm9dl+MS/Tn3ObfSBKJ8efFATE3C+AlghERlOV9TqETndo1+oQnKOppDWIX3D7sv1AYCF
aeuEUPFYIsiY0v66f0hYRyxucQHaJxpE6qsNMhuG2TORruTfpIV80OrjYzkSzrVqNG4V9QY1q9e4
XE2YgiMiQD4AFgnhwDCJvOCqEpHBMJE036SshI650mWYpfZs7MyuV7rMXfYW7uB8xZKn4OSkMC79
XQR1RwMf4gQNTfAyvHMLX6/gVd3HQG041+/XgHN9VH9zLiCWp7RS9lysIVnfOFduzDOr1cEl/cdF
WDOcf14kyJpzDEO3NV1VrZ9S5wZVeizKMsgMnYD0ClcEuA062C0V9wg3gfpbOL45MlX8F5hbAcq8
pSeXMDxicoSBxFzdIziBu99xgOBHGdb4b2zAA1sfepwlaqyIVBsc1EsbZ5SQsnjnSn69UD24j8eu
eL0vYEj32lrFW9PepJaXkq2HO6Q3KFZ9MgGHuCd0cW9dfL1xE3ONQP4NI8TGDeYMM/SdMuw2LwQA
4c0LsWGEOYRJM+UcLpFprY+O7IADmSHc+pBjysOxvD0XSRzO/bdb0JY7HVOtIWyXIiJFj4WpVo9F
QvZCkUR6Gs1V8hbc+PGuMk6FccrQJOgnDTUCHJve677k5k5ahWDNE+JghDu4WI9NumPst5Jbffiz
3cpNgYdqnp7nLNTp4pYPhBGaBa3y2DjndXC3fB6H7lXv54Uvf0Uxrr+y0mP00nQCmgjROzcNFKMA
YQeXMYSvyf6AqfBVfjN+Qq6tv/6vFF3o9T2SxtCzyW8RtdQfacRS+IvuJxTNTYC5KfdR4f3Z6kUk
iSyFrqqJuw/M4R+SQLuHw+9WRYx6SFviGev8nUhJ16LHYscVb35qtK464wsWj0mdAg5lDjQjuC7i
KZfAMYIFZ/H61HfOAlele+IiRKFE57V84irWkubOwC1+dHHtRA+a+hDys/DShCWKWS1YbuHVEmqO
9uVd/pHz8w4I/kYbmMBm8VgXKtZIGiMlj2XsnBhsiTnBVFvHd6i3gcqY+K1A6LoTP/s67kb+mJA3
jHTXWBP8ph6jbbCGeGL+XMW0HFspcryvtMtoAzB9a4eowRsi/egMGldxNNwpNXhIJtSAKvj5d/S/
K5BmtRAyH8W1hLXTELH33IiZ1naf6khKOSxFvsNuKVwxmwZ9dA0viO0h5VYEDjAydz0wJ5uS4deH
h2r8S8vhbzvFTy2HPLek4d6OYksN8V3SMmuyhAP86WNOm/gCMShwtuLLdOcXLG8l+Ab36zZjZo/g
MGZ7MBTSpXAThWwM7ApsCQpbAqnTcly8sgHQh+DVp8smBjdOrJHN7kRA3ypvXKtUyOA8jK/wNvE+
b0U1bzKvMW+vifiJl5aOaMAriwmelxX7e3wuL8IAf865jgZZHbhBa5zyUrykJjiuL7ybvJgIu4Gi
8jZuF+rtyj7WFTaH/fkbCb9EuW9FZshsMZiAb8nb64f9wP2GrJtX7w2pVEIy6YYzHd4scs+Uslxj
3yDAD99gq2HQkK82DBSk8tvp5da627v2AaW+gZbs8fsZMRjwUZST2vqycY3nHUOxnEK5Q3TL68W7
1UJOtGOnTB7p9ibxDvECDZjvDfHeaM9gAWGBlSE40pkUrwrvyaBELdMuBOI38WLcvXeyy4vBW1Et
FD7iZeBN0NZ3gOuplXA/br/BglxXv+gq840dxIpHysNa96KGNrsUzaS46MwRiPoNriuQ6NKF2H35
sXN3QObK7Bb6+ZlSCJdsQ89ypckXWWQ6/scdQaxfGGVv1eALLeJIdNPJssEiy8J+j7Un+PWCViwB
ovl7QqAuy1wUHUd2VNt2fq6GnKl99loDH3b1Qe9Ri/iM9eFRqXL48T2iCD48ygO8jNhgsUHS12pY
Wcx4hcgAEBTagovxQ1gACKo1RITec/H7xZeRJF78y9UfbW9dv491CW9nEwcTpxLrdzuMzD/W7209
fTh6YCg0gUMWAZMUSvHVbsGlEIOcPbo8Md4ZETgk59EFmz/x8d3RqCItd88A7/ldJqIDHrSCKfsO
G8EEWwqZBZ31PrL8AVONioONhRQhOZ6nj1h8OBzwt1jCiYWxCt8U8uEM1vSa3/xAil6g3OIGJpiO
BtAVNv2nb0GlgbzZ+RPKNrTIf7EnEWhaajjVYesWdwJdw14OwArWTANW8p/JjLn09JWLiJ4OxR/S
tgVRXOZRMtHSLR8kHHpCMtfTSY0UjPWPD9aE3CDk/hDl5F8Zh4V0YrU7ZroIJ/Lw+qrn/cxgc4gu
UmRJsYycnZe28HIYUiojDTId/msZ/XNf1Bn8s4gs3ZBV0xT9iP8pqqWuk6o6a0efrQ7zKO5z+QUf
LDQbUUDtqZBYSaXoXgJ+wUOboa/pdznwL6RrvUjtVQFXOqFCfK8Tqt+1XFTXDYegGZCR2N2Dex5I
gLigUt5ip4uqMbRIl95fAFxEkoHYIClA9TVpxV3dTuvxUIfM3Bkj/G+KAVYbbFgoPghT5DQN8MY0
/BeaQRbqBS6e0JZjeUoMDCXFK52FBdo9CVa81JhFvi2zUHWzKyHmdiEHixs+/X+xQpCZ7zDYC9cC
qtfLe+a2s+IV3BwQ1awMUJnJCoGPyGkFvVQy6R7trwBVGgELNfvkuDOUA5G4GICduLrFrBjO8JEI
VELnP24oyukdybfVkph4k9T9lREDGU4iSQiN2tuIiyk9shu3E9ECUwbxMATkyVYVGEpBEhEkMZYz
5GBPMLu4haJb4xYKVI/5HLdQslqmT8QwQQhrA/K2xUb2X6vln/U2q8UwRcqzI/7zEx3r3hSWmpnV
6EOkA5FwRTKMGH3XP1N7DXCs6tNHhLPiHqZheQAFi9saSTMXkotv/P6owg43RR9qPOtCudLOMQM7
sVDwXogp9GCpdEx6ua9cPbYbxTNzlDq+MwJ+Cx6IW6+Ro0c6UHeZTHrvsfaf7ivKXMm8hY4fg0Ra
drE9xLMUDVX8kKLuETZ2oMxnAMW0fW9fAhrG9F5iF/0+PRP5k9rH1j3C6jH3sStMTASGouCbxaBI
O5SdcJ0Y1zhTXObvmFHj/qOiJGHqHKxmBzR6tsNbGSlLpDOGCpHYj32Iln6pQq0KzTx0qnAdjTcQ
298/RE5ypNSheUEfEsyaz4B1CZUp2nmjDeaGbOZgerjWePiuf9g0ujBFgbnxsLP8KcY1hoNhpYuV
3uo0elGvJ7YSx0zHdh9VqzYYzY0oq1B2Re+Jl2Kyy4BICqjwVoHRHnu+AAr8epmoujh7fjqbxIXM
dGxds1Xd/GmZlLptOfmD+SRwBLk9A0AgW9NAEWd6E99PLltI9VHBWRHKt4HMJltIiJhVts+IUOPp
GV1vkZngLR8rLshebXsP2xsnYSOnmCJmhYe7EsWUgYqCjjYqIIKD0LmI/SS/7Utt3xoEwiI7nUTz
r1lvNm1xunjzcKB59iiO3d4pD7cpPb/mkyAPESJpNclzpQ1dZyYbiXSscPmJXqZOxQA+fHyJKcDY
f3B6s//Q40RBlyN9IUuFdhzaAVLjuLJQbgdurH9q8sZlb0L+wz1Iw0Uk73GIUEdRazGHvPfgk3bt
gNtwNQHflfdsSTcgvCxjfwBVqQcPXBxViIdjBma5nKblJGeni3zy/ZpQdOKf5ai7RbAWhvDoX6AW
EZYLfOsWdM8guxHGFIzsvu7NFCp4qqn5/mM40F/9XvMwdn9VDkirk91Qwy7D4kcITdBoAei+C6Ef
TVQyIkZIKBTbgiqzzuo53NA4OLq3dcY01GzrnkSznW0J3uTRq0EKsT6Hw4QaqDpb6A0sGOOCECoT
Y6F7Y4EVXLA66zv0V9CMju+B8YlzLikSU6+o/nB/CCYHQA6UmZRcWw4aFGHmhqjScOgHMEYMRmhw
Ek28BQKQx0AROt5+gRE6ezSuyPLmCJXs7wzoJO7XlgtK5tcrXjH/5Rg1ZMWkbS8biuGYYuP8n2P0
KtdtblUYC2iigXrZ8Hy0pRwUiaPYDoF7gFZzjl19qrLTkJ207KRmxwlcVtAwhMeVYPhG5we1qwWH
Q3l8imBTHwC5E040XOmjDGFJi90USrl7R9PqmQebPm7S+GZ75EKWOFmYNnnXa1ROmPkje4ynOn5e
BElr0WPe5Jur9qJrz8ZJAESBIeC49MeuP9rFUS2OhAzVaLbafce/EJKEQCMZ31jo0tu2LGE/wz2y
4GJcje7NPVSK6Obi66A7QV4TVLg2ytpI581+RjmuF9KexDLM72Qs+cfhcmj7NL+lQ7NHwXqLJDXU
avS/5FYFCkJf4g+p5ZOn7Gl8QBTepR/tZLSJE6mGcYHMnDO023OGZpCwosEWlM6oQAjOhRgB53YB
4B68VfxcdhnmyW6O+j/nnhyVSAouDoRxIdzeeEV3RdgpMFIAqlaf3yvpP9K8Fd3653ZoaIqjILbU
HRWx5d8Xx+1y01T9qrE4UM8WSZElsrHPUFpYVjyWiZMlBQOawMoORE6PzVEnA32Cwra76WmrE96x
X2vwbdJBl+iBC/4rQrxmd2e5F6j1o8clLhHgL4niyiULJjhJRjjPoWaEihHmFxF7ism598728zP4
rTKP81zAIDYMxIQmpgKwQRv5dmgRoo7JE7CvIJUxraGPT0QC8rHcp2eCq3SNkcDHhesMBxcltbU+
wOr/5NWXnY8dqu58/Dgm3VfOPZ+qWluras0MljzoTX8kRYMI5rDlh86aNaK8iXGrNKljp7N5AFxa
t2H0FvcIdhrYsyu0CptGubKq7FX4g+ongihKc/KHVsIjnRHjxqYJGgF6VJGuh+UDRrHy5qsADa8C
B1Q+W8Me5NCvtwPVlP/jJ/7TFK/IH7P9aNVF9CUrEs4e8c2KW0LGlQTYJD99Bz5DzbwerRRunzLJ
j46EsTy5qom0LocrHUWUvx6Uy3sjosj7dWnIzfGpHBbpMCsHVTnYl0PDEK9P25tYJvayE03FjbHC
cvlzxZQrYIXjkqWDgPbEFW7rQtBY1N9py7dcQKYieUL4LDKYiY/BSz89kh7tJ1BlsajmMgS7N0He
E2jF0DLEY6zriyW2rKtsMMI4vr6wwO78kHI0xGKZZfw8uNDwI+FXYCtnwCOYS1l0IFbkQVBWmoHL
tsGHOthVygLUUEKvtlGmZRWwKRNB3Sfq962xgB+TFTlSqbO9Umea4mFp0mdgdQpTLSZANlIEkjgk
hTcSJTwrF8gQDjKKVrCZ64rVn76zWh25CuJ2zOD8oyh8w5XwsviofVjFPHTVWcj8OqzKn4l+O731
dV073xdfV908C4krKDORWDAyD7uELPGOVFNEAOtCfwLiAgm2Lne1ck1wAS4TK9sU615tQF/zK0x6
lxegy3cIhcwdr8GDO9H9IN8Pw0goffT99hlhusxUgT9HxwLNj0C4FdNOBkijR1DceDaKG7fOLNt5
0Vtk6rTshYhodIkbJieLHt/6hvBHeEnUVVM0M8QcxNPk4uGFwUgCWY6kxfV9AUllIbTfISLatHG4
NQYGhpIgdgGa+vUbZNj/tmfq7JqWhkDdtuSf3iCj4YxV7WoR91IuoTZh8rXbfnwusuDdcqwuindH
m2XBhxLwUxMrp5Q0014FZ2zur5ZQBOXNvldDGwRSckDyNi3BYZPW0JZ7KnTmnucnLNdZzAoBP4Na
v124Zke44tg2tCgS0gWg6Y9Vv8mIA/Em5wbdIA8uMFjidkAufRhZrzDp8fWUncu93eMHkeC3knpu
eGFHqMLsEbmKPWTzhmyuECwhTx/KLqBKGK1MGLicCpA288B7FQYeXxEgVyiuDvfPj4idejrPCziQ
RL0lIKfqk72IQOUB54ZymPR0uaUdzoiAARZSvnH4kbBeMCdVsVYFp6qlUKI8kAC7Az+y/aoQDM7L
yE01aJnvkG3bpIu076R9hbiV0KgmceokJhSaW1S/Js9cp4Th/YDqsRGWe8z2Tn7i04jLkm2kADwA
g5idMJQ7c8z12gGGBRgr91Asl63Q19VINQApqhgAyQ/xsHQiscPP+cS9GWyZKCDbSZNUE+2WPAlx
ftIpjCsl6rMw4S0/FEOa71pMA4AQg0Jihfhy6T8I9x0BmkcEMz24XY+RBGsF0hPn3RgbVaxgLNG4
bYsinRk7TfJ6bYQSxoET6BPb0/0A61jb3xOpjmflo+YEY8kkSGx1zpz2tq+gT22CLcIKOkdmCSiH
Tsrw4A9/yBop9B/czUHd9xzWEneuMOTz0NKgC2bZASSmCb0V8E5B7owyjIXP/didQE3R5OXWCo/J
qiJITJb++dznCd/8UhJAgDe6hNhNBNU0lxJsR8zvEe42MEFhpMI8hT4tKWdLB0KK6sG3+Vb3KNnA
JxiBBC5w7dh0fagjpvM7LWVN2ZZnaKlVpublwF3LAWCw3rXa54+bOBWH6juksOYBIetdFhCyrjRR
lsfXKdZL3x7p0NFqiUhZLy5u0cDcEZApSguh4FyXkKGJT8utm/il6xQiehAqLItBAZwepj7WRRCc
UMhjmqcffTUjpMXit0D/8Fvj7XzbMwk6bzJQruzIQHtuun38ANJPuBQe7ekE2Nwool2rfCJXSWmD
+haQtYORmCnWOqvB+C4z6AFGkDz6ZOwTVlYDIbGL5i7q2jePLHaU6DKzGcfcxAdtLy+pbR4sQrLQ
tqBmWueflzLMnQBFpqF7DhUm2uMfdUZFtIGPwWcNccB5hufsmV+Eh29pmTGvXRoxcCcFDs0eMqYH
5xiKaRQ+0xQMIJONjyIrSU1b+SBnh+Lxvl1Odo0T4/RsTr18dDj+TUTolFR76Fv3yEG30wWGFryj
pkJRb3TB8IBiG9o2Bc/CF7q/PNICkZfQdLVNsGm62jURAoEWm5tel7upTnHwbnkZ0cvf2uLwTjEi
k8NAN6pZ05FFHa1MYQsoxQ6iF+K5o7dzR5ir0HRvN0TU3BLfHd1jEQvxhEG8J1NYDK6jmdiMhvPk
5UUBh7TDUruFP2BahLmJKHsUXkMS0/fitFGFK7Cj85WJ1F18gG0XAvkbKGcJDBV5G5f+VBandnzF
mHkVQrNvfFySt/nmU9w3A+ABIW2Fzwj/FcsrQey/Pq4U7V+68aYsjioOJUWhj/r3Ev9+udna3Zko
8RGv4vujxQGCBamtIGUzQ25JMmtjrRVzY8WOl0C3PJOihB4jZvcVoIfECXpeqcTTvF/y/XhP+hsa
0CvcD5C164unVK5CZ2gMSi3Qy1BD1GSGF/j6hDLsg5hr3VwSrgmNBbKKB8qoXiFG8N9sLCggysHU
RhOEuzXUVfGRZc/0NSnJuP043gOoHHLBPxAWvHfDKqNUcbISRobG+jkCvEEHSUIUmV06EeF4MnvO
/zCz0eaHVmh2SXtLhltiyPEDW0gZO99JWKHllRVnFD6Pq/ek/cmUCTEjJBPcM2RCM6W5RjqtBl47
I348EtlKRouJz37eU+uLgv4PkT/iZwi41CcOogQKFPCiQG/pD9jmNWLc+J/tLF0Vcvqf2lkmYjyZ
kkNRbEv9qUfeVLfx2c7MTUqUA42XXaPqI9ZTdL70xvF6YvTcvJ7370+oAfZnKhT6XDz6i+FW03ES
Plh6Ftbqi+BX5M48KFd44M4jXkH3vFkjhI7xMw0iGmO6wFdjErXXyQ0pHiiSoYBDsAZfrdAXuu8e
70cjaNPDgXNWF0Od5RaAjgfdiGEUdCMPtlEMowx4eEBay4hRPf1ORulBacUFolovEDYYCxs29D5j
1jYkthIrKW4CYogOQ3uQtLTQ09zZIR0UTHEnlp4MPuP8Ft+VaOKHe4t0UqMC7GicFKzZBmQZ3RmY
QPQ3QNqOx8tHSRIjI+ZFDo79dWqUo+RiatRRk8KNANsj/mxNe8EmJi6GLm4YsfZIbvbK9cJ+pgmu
V5WnxSK4XrOdjnaqzem1BK6VT4JXDZeRWwi8aov4YIZwk+BVz4WASKuS+1rvrOJEN3Cpo+VDTQfu
BMUx60634lQUJxqDtS46eYVxyPpDO6UEgjJ7cnz7Fcgbo1VEzIxWUTfwIIjeHqZOPIxEN2wfDBv1
LdyN/B0RxgUfA10gBj0keVXQwPk0RfwX9LMWcgJpCdI3sv/AdUDXkKEFBaCKYHXwdK0LDhsb5ize
NksXHgU6gnkfZutrd1/fvEkJFyVU+LUkW4bZiWu7henWDlOYne2SEbyzU7huaOxe+VKqD3fobD2D
uBXL1cIUatxh9ooPz8INzVfa3hQRDRvCb7IchJZwzS1nEEM8gg+FTnz9atGB81Do8dVOpPC4UHks
gObkQZRIEV3SW03FfQplBYCrKRlaXGtiy7ijpsdjASQLzAwaQvcqAyatDLIqHjWpUNkDWhORfmur
kbMEKd7mD4JEIWAUgJHjyuT9SZ/SXqvTBegEHixUx0RQMQeHbmYmCPJEMlHjik4Argm7gH9tSLjk
YrkSw18OHZ5pAO4QMXDDGI85NUKUwINn3rYCjV5X4xY75auhCaw4FXz7EEV8ruzAJkNsYX/H0IjM
kzDSPu6y6KlGtI/Ir0eu2R+14sj94AEFzkobC2JMWoBOkPf4h9j2P212LKY2KkFm8q4gUHjN/CCX
CBQ4bHdiSGGjYe8A+cDAU42c3q/ZDkNjFOxhdBIoFiBcXwmzqpNMFX56jML8/V+fbtq/Xcb+tgH+
JLMau9vYK43CuHTP5rclDW07ntjv2O2A6nIfm4myaKOX6Rry2Yb6hUYtNjCebaPbdjn2NxxlZOoR
jEe5s25n7GVw+JH9HrzN/L7Z3v/cvBhNT0zlDuxB9DrYp9ik2KF0hctrKB9a3h0cvc+AUSQQKBlB
ZCUdmvYgX8RfYc9iwzrlSsRexUbFHtXKECeEU5Z9iS3JRkwFqaQRm9GNnHnJY4r9StkVcvTqzNUh
dIMbIv+Rw2lJpJUuyBbElUBBXf7cgR1eSfnsOdojNDH02kFn05kO4tfCBKh4iM37l7k/PfpTV5zs
7vTUj0/iZcsDGwzcxDWUnC2Flw1/Km8YOwkvVtf91k6Vu5DXtl4JnmBZaYlbAa8tHigIY/d6Ctg+
bI0LkNgzUJUws7657BaczbxjbBLsEJzNpRPaYldAvjs6YaWG10Fod2912JlBvhuQdWled7y+41Of
sWr1sFvBOE7h+YaoUQkAc1o4zogHFdIufG9BaNKidfl3/BjtsdhbeuBW15APhwSZYt5VY+4kXAwf
lzeIy12xlayYRzoLK+3xIr5I9g42DnYNtgyNYOdYxIHSDZMCbi/2qe7F/sant7izAHcRHRlBWqJu
WhsxtBaZqtkEz646x6byBkLKSYAk0hvN71vtyizBv8ad3y0RYi61jQs5ruRYJ+DEXr2rO+VyGHqU
svsFfOBA+RLnfWQitDph5NrIP8bDrYgB3ikr7weqDUMRMRdZSTYM/bExAsxhLjLunTplX2JTWmCn
QXBZxcFaFslqhPgp/Brd1oS+rIpvh4vtS94iFCjxUxMID1mHNCCkUew/xEqCxn8SPyimrRf7t2gq
2OlFQBwhbFSQLYOuGJKGeYek4WIZAAOf09AiZyzzP3pwCppwKI9zfzT0o7XuR6JfMYkwJW7d63WE
vYekMXEj+SPsCEg3gBIGyx7SrgnQI/ZIQGlo7FbszIw/lPfnRpvi+MJ+huAXWAEkj19vO/o6Tf5H
3QUTjXGhalua/JPN0Z6mfh4f+eJvnRPvPTEAfMgtlCl7dyc1xcbozo4Xt20sl0nJtY4GKkMy0S6V
yFCVDgxUgD++w60iEVC7Xj10DRy9oOHArAdYz42AHlb2jdKdThOqGUp31NbkJBE+ZD/T5nEIPEKI
bo+DmGrTciJvR6iLfd05KvVJXk5Wv6PGYp6TZUcbGtf1MGTucAmdRbgpiP04LF38vEd1E97QqK4b
SXnbE3uCAAIDViNu0M88rmnLkwW0o2/KHdqpYoN2xdoPeOSRQc0L1tC7617PWAtxnQjO2CF9Ee7z
LICOhs3oAypKjzTtrZjnD3KJhjfLS0vRITSU6o4/iMEpH/d0TcFEhoxpvcsorOE4wnEn4Qif1sDn
zp85rFFloWZElWUENjDoHbd26oAmvl9FVeZ0fBloNy5L2t4PtztNe4DTIYBTvQihUqtcAs9GsRvX
mG+sn9g8NuYewD22CbSim+yTq80rEARUPwsW3HU+39DdGIFNBAoBKewIVvih/wS7DGf7PIHEDXWU
2yHj9wINShm5LjPV8GyCNYV09GX8NIIZUCOX7HU4xh1ur2TYywweVx+KulIEcFYoaC4x6y7s25HN
cdbQtkDBEfOzCYKJqRr6fdpKKmN/mhB5mjGbEKXIDlebeVD6Y1keNeNQfrsRCgE6P2eQwgHtNx9i
eYhHSCYUGvRu4Jijdl1/MhhHtp/MRgqsynJHPVjNIkC3wUG4mtZQoowYxrhF5KTMnNK8jU10zR3J
5yi53J5/IpHKRO8SRQXXL9pltRNflDhzH0P4oN9pBg1UjfI3vSO6UEhKmaRNpZuZwirBXatf71oW
aejlnrsWiiPekjp46+l6jFjOYgK+iuXQhtIQoFLSrm9oTgXI50eiAf4igUG4gtdkccG2mDR7Kgco
HTxNWDPa3QYB2whgoMY2jRRV3VtarpfPtbT7vqsc32qC5yh8G/CjyDJl9GAlw5xg/87MRDdp7yS3
kC7LspZsTHC879oU7iP88ltOHLQkOlmrmZtSjDqMadtNCsZkj0UpeMohhnjnwRflEcZCi4lj9iL2
Etg39s7b42HYk0JbkB1dB3ga9msQI6Ai/rFL6MGW6liZoHpXllBDBwombO2/f0GaY1H0XUNLDr7b
xAYyavL5/kigQjDy8/FQPq88Kw/f+JH9N7oaB6/Jk/oLtZS4zeZ4S6pUb/f6eY8ZbcKhzJ4FQBmu
OG83EcYMI3YI/Tx2Wv/X26yiaf8i1zDN/9lnf77fLk3dXhYhhftOYoVZut5+PrPR8v3Z5ulk4GXv
lLdkQDQMeWWx7coc1EskmVFFT6OIJSsmL4wtWC0Ty/1qfNUk5FQ/4kBmKxjwJnDfiLJvDN9p6Q+r
8t5c01TYbnmQ1+KPKXqo0cmj2pvGnjgydt9HfmAc+PaeHxTHVX533rL/8iAs4qHxLzbi70sgM2J3
jlN9ei6nMjuyJ0u1mLHP2ZEeeSsfO1pn0uFCnpl6GPS0uHps0Rrg2YuwvbFRWwgjUKthLye7ieyr
LpJoC2ISasLKCuUrHFMSikDGTLHF6lyS5yKUJndtLylo96NZp8vCi07QH27cOeVGQkNtUkRPDdPN
AF0eEvQfsmqhOHWfX4DIcZ7z0CuENkaDTb27l8M1oO9hu9x7aKNhRBJlxfrQT+szIbqw1qZa8e12
WGAkW2hyobGYCQdcv55x9pF/9PHhBVqWyOLhrWEMSpttG+w0U3h9hKhZMX03lHNAWeqEQ/zlAtkG
kWUfIYkeG9F282TjcOlBdr4CPyM1loceG4A4Kfu2ffot/IeChGdLfZ7vDPReuOKsfTcEGLQ8Wcg/
GnCvHLjLV/KT5M/y5/GPoDfRSKHwaFB8meRWSHRP7M/kGpbjXyKKEh7R+mxjHyY/W/KdgpwTrhbY
ZIlMiB1TINnEqeB/xdoL+gIgDWmxU8qchhsYfDb40FwXdnDQuMtxyXKyCKieSLCh666HmLkZ2qz3
vm1y03NgomFa2V6McBSUTEzq3mvMpagWSNrAKcRUnJNzpXuN9/9P2Jk2yWls3foXVQRDFcNX5ql6
Ulvd0pcKa2iggAKKmV9/nwRJr6/vG9cnOLbPsSx3dyWZufde61noeTAAiew95jrvFUECHsmIWepf
t4f5jg6F/TvzHZ4TSlQGjzfxEPhX/62iiOohUkRdGWmwV4eIDqFpnVOdCS/yH7GijcsDgx8EAqbF
9CfrxAAoHcUM6MIV9hhVwg1JChnDoBwZDBncnRgJnRBWSA7OppJZUEnLxL2wU9HefwPPbK03iwER
BcfNmclBnMS5x5OaYljEUwLXJSZ6GxkxNZIUofJldgQvqQDEm4ayjCRBBJMxRLrUCabwlHbNIc41
wSFPa3sF+11HqDmX2uNwZLCBe5JBx0s3CmA4YP1F+TTrFkMNxgR647PP1kA/vZ3rDL+YYAWoDqaw
aZp/M3CaXyDs7jxjTk76EQBoedp3pk+Hv3aEcAU79fcUygRAsj0nPHWMRaGEiYexlEHLbiM/MJni
mUnEUZwVECleQVQO28Og6sQU+Wm0VN3i61ZOdkiCGoYwhRHiXUgu+ElQF5I6UnGiGe76lqd23oip
EdJVBkd/ZkeMj9CQMUFCxsoQCSXrCtYdgdQ2SuKmxKObyKSEeIxLH+ECHT5k3LLb1W/6kuWvmYOh
jCkSWSOGHK9dzCRJISEZKaBT2TjMmLOPDHhHMfWq00BldZMxfAMq5JI7Yk25zZznz6gHL9KEXYPG
+mdiEWjN6Cj2RS/vWnj05+jltSVuT58JkKoREhJcuSmdGEGIUVCX0g912QZlRtLbjXZIQ8ZCqky+
MuVDcKt/CQK42yII4HrLxI0pkYaF6OTfO6YgkTJHphrq8KIHr4f0tg25rlxvA1YFtyhUSSyM00Nh
M7cVYk4GSIQeMCxavogpEgjmLZmEOvXPNAkewPfv12/ctZgm8f9yFz6+csSEmJEgijA5E9MkqN1T
MmDXHUJw7nIVNEuQct/SxXApHWyTLu4ChJSRh5gyyWL5lONf6AygMxXbvKkqvROQ8ZOHt7Y5eVye
oS7v9+cu9fEKTShBiQf1tcFmCqUrYhDFtY1Z1DBEoERSzp0yKrnCbXOpVESlBhMnURncV2tSnkr0
GzJu5FCXgxWd8QKvLtTJw8kj5lX3MkY8qqQJU6v0xtTqPEB9ncIjpwxIM9Prtqc2qax9IqyvRPUW
Ai5ibo9Bx4IYGVgj+N5Ft4y51izIlAFAHY6PHTCJBh6YsXehnfkC7ZU5S7ElyjNtCURzwM8ngqy8
gTkLhEZb3Am5fWGCQdLq5TNpz2I4JROMBlPiCO3sjq1KTKl6VQyq8OEa1XmtkUUyqRMBNUTx/Amo
mfGrvlEIlSADXAwDVDncpXk/uE4zduX9oC6i3OGzpqpgEVDx8PHvgSO95Y/gq8SQg18u5hy/Rx37
lDF7E5XCK/9Iz/WLRFwa/L+J0/W7XsXDdyomnNT8+QyZHIadVfMTtOk8U/IUi6h6ePCBEuvAo03Q
JRhSWbzbDFp4t6mCGBMjCaUO4MuHgiFzVhIqglEaIJ1IMqAsSkF+YriZrbLjAPFvvdXOEYp2HOPZ
TQiXgV1QG92OPuXRquMxobj1KoSaBHXBrhyd75SD2FapF+mq00lmaoYxhBuH4xduB/ktZTzf/qpr
TorrlUM845dPk/sqUiHvhiVXZ/T4DUQRa+D8185D8UCxUxei3km3kkdjRPuTt5fCh8gkap8hDUiw
YCyx1UB8SAXbI1xVJsH0N9iBxqCyf0oiUEhUsvunx3u8f3p8InuxygfIR8fDa0ppBFB/75ZTIOl/
3eH+KeLBeAQyfweuUSvt5RKYD54rV0PCBjA6f4BFL5J8K52Af4zI7eTIQGJF7Y3Q1W6NcGJkRQH1
inKWWooBFuUU6oOTEs2leDuB/cwY7lDluDPYwXkbe2fRjbjShd8nGnVs21FdgL2IikJwVjI9QoHu
wQtkBpftD5ROu/0LrSUpIcgtm+GhpCsDZHcbQqBMbrYJRDY8MIQwUN0JG62NseumRVeudA2wBHZG
9cIc/CW8f5O43tEM0i0LG1X7KT/zUzUflgP6AaKMt580741qSV9MgEk3Du22uRGNM/oVjsD8gg/q
Ra/erm0ZjDoEy+VUWuorYnFsJkQbOg6mXawEgF4lMCYvlEvT8/RMfVBvD4l2PHv07fgdLiv3d9LX
WgLkbP7SoTfONa5ySVPLEYjSIKW71EU6CYhyRJizPsWHKW65pvWJfk2GPsmKBHTFsU+QJVz6RDHs
6mEpyQIVzqSvC9/DTDpz1G01q7mIESFENyrXjg4ESS+zvRAJjPzAWxDqPGaI1rYqFrcjRLGyZsom
yllzRD0Y0m6jqB22ppvpPLeMn25W4TRfdXx4b/NPkNW0+KhZafFh7aFshZONABoZPvVrWWC3P8aQ
UuGIHhHOcLzZbFkUrise2yVK22hdok6PsKBVetQsUb7VsYYWAXk25wg+CRTf0gdkvA8juKCzvY5I
UwAL2koNS1zUtVSGYEIpC3DsV990xB0CWfZn5jCBGqNRSWyK7qMzVL6SVUqVtn7C8kygZMsxpQUy
Nn6nh0jJDZ3Lxmr9ANomM2ixn59RTBuCYU1Vy+1dGQQeF0huzo40uLAS7Y8pporV8dc0As/MQy3L
A6yOih+JWYyRiZq2/RY4z1zKwoF5lxtrlQVfmdIWajPfg8oIjRzsixh/YI9zzFdqXCb9Gu0rnF2T
ePRXyt38jToBHAHtyIl5k3VXaWbbxzPU3/XHfxW+oq79f/qLumIe+Y9kqptu9x+i7a6S76taMy6l
skaawHomxBmPJ+uYlEHoLyQgpWIFs6plHahbdLyJJct6LdVE6ZNZTfqE1VkjU+uFb27shY1FPMAN
aTl1LCtnMW2JGJgRm5tdw4bycs15fOUuxUVKbYK1CULG9HV4zCI2FGWJpm0fuQBq0KLQ6uCJb1sI
Nz0LgRggbbF7HK8PmBII8CLVyKmHx3x4XI5i72DjYNfgwIC2GVrmnLBlFP79G3TRSfZOlVXAGAfr
SujstlNUY0AT7KkDrmD9b7tDVVJ4r3TS6f9Dl3wycx+iNBsF4HG6EfFnOVRflS3d9vwMrvZIZIsm
tpD/+Lg2mfQ/Pq6jilFN5uMyMJRAvdtgAP/4uPqildpS7YmMQAwIn20zH5HieCG0QIDvkDit6d+G
HKlKwq6itmezPVfZeQBcmZ3NIkkDriq/3CUFWmQCveJxiU1uX7hLy7Dmzjf5Uulrdtt6VenDu7sQ
mDsHlwmbh7Dket714mXk/q7+MQvuKTPxZILChV6/eMhy8jhBIzBERCJLt8iAOexzkWWigmD0EBpD
eByCZfIva6y8/lPLxNSVggbpVkUzxMrkaEQjfEgyWA840IF89gIRBfmKme6FY6wE3BSZUqh1oY4Q
TA50DDM4vuJSCUsuhTlnl2CwV/p5AOZqR90Qcy8ULEztnIupBSauAL0th/mjgXhmeLwZiY0AlTEj
7JPWHSd3UNzVYMjEKItgC7GtTlhpc5Lh3R1svHChYR8IsXS07Ao0LxbBx4Z2jq/IDGj6/Nca+JcU
Y18DJk6LI9pQTf73SOC2lKcunynK/shC9zeUvE8FbhuMFXqA0G5k5+xoaMIuNDbiBcteQdaTUIX2
I1GqTBNRNGRlsi5QguKzsFRAQrzCxyIdB9H7IqLPMVQQuXSPRtIYuE/PZ5i48NSqgvGHxSCv9l+R
PxdZwOzPYHbspi4Rk+gNd0jwekf7fX3EGdTQQUFWPydLHiOrb5TgkIr0oF7yaxRrWxMe3XKDwEQP
DD2s+khErtQx15IrQeUbXSDd0ALVKszREAU4dxTB94gsHdke30nD1T9W3Yq2SuesN+7EAr1TtM7h
5JjYyg8OGuP0FBgwArKI/ioH1LGJsiKmUQl3AJDd/3SaaDMhbUO1JbpKyCcM0aLimOCMEA3S0U0b
0IE7435amBM6LW1UTpR998YE8///4HFK/N979fbBo64yJF0XwyD9Xz1KE12OPPTcKdI5/6RuUd14
Uufefzcv3iT5U/42K2jTeHUMzIPMcTYVVkHC1uI2cNVZHb7OeKNzV9bKIhDrGkEnG1ndkGlp4snz
iH8/lOhqmHi468mVCX6Hyp5bfXgZEhnbysi8IyzQB1JvMb9pE8BVdXg/hUsWZW20LNFNj7j+ZY/Q
ugiZQFKMLrtBiTrZVyOR6wQKDz1BdWksUUFtzeSCWEtaBKKdrG/zvl4W5IE/w6gGJx1uXIbsPAzZ
JxCoBX65NVgBM7FkruG1C69GUBehDLw92fc1CYB09lwZ8SGNT3wHzL/dW+u0o5NyNSspDX51dmjr
0LnETbnTvPAFQfNCQIZ6jAeKJ3qKJqI479KI6LZc2CqFARuH/wb6YJjLs2tfiGciR2pU6mcOLm/G
nwJEVI+I4pOUuCri15SrlElnyh9uT1i1sEYQKXyd3pDKaVeBW6FjVvcvsMURq0qyfzV9DXmZ7Pem
X+EeAS7leefRCBSJHbxrHwYN85CjW897i5zrKQYspG8BigoGhiALfKKuY8PWuifOJoBMJBaYzMuf
YWECOYJJodHsYCgAgmL2isovm3NxFynJ84F4xdDUQw4VnBnOhHWePp/sm7Iz8VFgLMhchc0IaWVG
G8dxvu68oRyjALZXNpqMeEq3u7krjSO8B/xREZG4GBmrLQZXcW8EXcNfVZ2KyhTz/CbSrvgRWSm6
soH+K5hEIUjAJojIGXlfxfAFFyiNOXp3jBg2CPnl6mJDRUF59UmwPODRIZLXIx4TqhkJioh7ZjQj
rQd+cStuqWwZM4329QMzls0HxcdGkwwWisij80/P6XMxBSlABWq5FGuIf4f5RMUxeNNwxiA0Eupt
r9/AGrHf8Uv3uMK9nbU3sijycD6+EPHs3jcMKx0sK/fpSI4ixJUwwZw65+bAiSiwXLMD3n4ssHlu
8alLwG3fLDLCRKQn6ZxD7qN0wIjbC8NZdQ+ua1Dfw9xAYgggODKhlDkzLdNkIO+gCJQuaBS/KYNL
bY1/L38xgQgg1qp1uDJY3dgaV49yllKM2R3ONy5KlOjoHnYtJEXproWkFs2PTzr6dr7c1DXRWpCh
Sv763VMO3gt4b9FU2nJJ6ULSf4QDfkLSOFhkUy2c5rSEFxdlFUFkvHb8DrO7Q2eROSDoQqKBv9P1
AXCvCPe4jN6t+QPFw7zJuU5F0G28tWoQgO0vqOFpD906Sx+SyyKiEGgGKdaMmmwGPu8pk5dxcaFF
lwXmFKCu2GqkpoghygY2vMUcCBUVDMgD1/lYsJ0LRiMvEPt97nGuk1bAuQ70ghCS+epimNKTls45
4eM+rJYayDh6eTrbi9AzagjECm96ZrMikOcCfPQgrHvcIdbJbYjE8BYTCJGITKDnRFgCexfsZv59
GHDH86gnh1uSyQIWBeWASmbFC5ggeBCVDNOdjqs4A0vRX8c3QMhg6PAqd61rcPQaFiG9Ixl81u2O
Esrj94qqi2jcFXo4Sl8It0WjxvJmVyJdV6fnsTkRaADv0VN715ewKTq9mBFo807OdABPj/fJvgwI
l6Ijipl7APyHjQ1dAGmlmzxvOXBjELZvPI+2T5Aj6RC9n8mCmPd2l333rVCSdfjbV3SfDMXrGs5y
tN7AtMTc5VJYn/5uWKIs2ObX/Fba5p1U9EDThXdytQsjqIxglPihBPcSdas/jP5Y+xDU0VlinSfZ
WCNUFJaQV3f8e/yKbeVM3k49PqjDo365E1MUN1s0x7GLF6I55qgXj78w7/BU1aNh3iJapxa2yE8C
UWD0wl6ZrgmIc+56RWxuyUQMl5gsaSTdUXXA0ravs8++edBcZAT/MZOE4PW/HPeqLB0VVZNPHPv/
skwuTdPVqwzl7/JTAtuLfgc55d3jyJ82ji4YnonWj53dw25l7OAQNWSN38mHh3dC8VYvLuHvLSqG
C6Q4L6+cEjSDoPoKxdniXcjNXLwOt81ocQ1g7EIZCA3lQh7LgpbHzVfxFKtQzRK2QoXX9OKhzgOR
on2ouaUjcjy50+ouq7v27vHmykSK5eIpc4y4zlV1ShWqnwOp0iO8obz4t4tvKP6a+RLufwgZucvG
B/0opV/qjoM7zLgyXFVMYJS/Ku5vLNmDeNCn7RI1DgVUauCC9nNhPxo4Haafw1/SwLDrAeTXkAXK
FC4TCXQ29EsUJY0unO3tIi4nB8LI6VEskapFJVfAJsJjwtmuq2GjBi9YTagMISmj/kL2j9yIDNRa
6L9ok4uA5Q3bhaKCh4pl1OhZu4cSkKM1Ejl5wMnH9QslqywkJRkqd+4yRMXR95Hp89qqrz2603co
G2gb6NHx4M+T2Sc/xuZz/3Hnn8AehL6L9xKH0BYCN39cHlOizO9hI4WHa9hLvOBA4jdsSycy9tgd
JyNQJfLfg5GX5Qs7OKJCgEIfV6ickG64dJMM+Nm+o7S/uVye77DIDWeeneqHBHEY74Gf8dWN1Hb+
lUJZ5ZXwqu0lA9KQsum3IpGsgQTT+YrmF7IlWetP3hseGQIM2W7oRQ74ElEQuWTLgNGDrWLTNmLL
ajns4QDCNA7JWKtBAxJNhYsGAdCECVJo3J+D8icdImXTO6gzDDnhlUAroGO9E3lUzIm5hNNrZ9Iq
guCEiJ8V7Mj8nmq4VOGkADbyG0xB/2XK40r9H2/lv0x5VVZM90OL13yFE4AFgBey8tFBr2FbRGcu
pwT9hc5ZWwLjK+8hLyHXbjTsO0+bd44XDmknrxovGbouDO68Yfu7pZBQ4vBW0UXhfeJl0lD38TJt
L9DaOY9MNLsHCQeb7bRW2Qe8TXrvMpZHw4jcVBOvj2S6mXhnUJqD1drvTwJLtAk6h78o4Ah4mbF2
EQJXWERWlRB69KjY3gYN+P/2EjB1gu8DbZ5W9uaqwh3GWk8ZTROsYf1TLeXzcYplXSArDNzbByKV
6deyxnC6KJ9ZzHQsWMM8h2eWb96FNREZUtiBbyhC1mvVBzSZxErNWKEn1ya0M1Jte4VbaYg1esEj
Z685m77F2sQsz5JkPV4msRJZhpLYufflx8Jj1UEiAt7IWssiVhkGCtYXZk8grkIj0KdiG+8C6rnd
IUO3L37O5kgHNIvQWP0vOzQwof9t4ZzAJpxQ8ZlH6V/2mGY+rUV5YDs/UnaofH3idu1Q08SHNlC1
gMpq44LAYquXAF56/x0Fnpkn785h9sg1MHu/lX1u3l0RlF0gFcF7DfExvFzDQQJ3B1AVG3V4lIJr
H6So6RLqHsbgeh96DEFzdBR2XmKJQTEHLMrJS/fEOxooRyv0diM9ywaGCFBFEMdAFVk2MDTaqCsc
BBqp4NWkdFiw9YLReG+t6iM+MsCZKLH9HFvfFiBG6AOJD5xYHFcqY5eD9/55Af5imajWwR6OlBQB
XWdavcotEBJvWq7mK7pK+SDy+NBVxjia6bq7YOAoGfntN50SBS3SzgaZjGrzHLlZWfhFQO2gp+4m
oYWBbymdb+vDuD6c6kcuX4rzlQqkvYnyQ81+oVQoPzxM/snUxEcCWQgtwApbBSduD3nwKhwYj1kb
4AInLmluI8+rYYBw1abENH7hZj2H97k6eS3+2ZPHHVYcnO3vcLK9HUr9fM4AtHxKJ+c9uwSx8wNm
INPLfen2LfeOnWhoHxqvJEzZ9I7YmaLCCewjK5hN89Nh8WXab7RI8XMqQmHLgyAGNcwzmyY7Jsp+
7MuB8+m5bAGtYD8R8v5driYwWnRlwLLmPj/D2oGCgzkI7KeDEZKKgjFfK66Z/FSxSjI0T3+hi1os
qrroIaEtQldy4qgSZeiZ7xY69Zj6Ei57e7lYnMNkirInYbzUUNu6CI2lKwRur3BuiAmpNKaQAGFQ
oULLxhhgaqLyaF0N8kq3yBem8Hxu5ZlvCHTY0bkww6ydIMZmRzvtB+44x9kxJih1wJgEl4ZYbQ9g
ItUqglUUVMo2Z5ls3iaZCyq7Dri3DuWmi2OJLsfqYacR0QkTQSBFcGYoQ16NioFF/Hq0Kvziefv1
dEWKA78+3fRTCM/ukO0fCGEgJS4QqFh/IcKvhj3pff1qDMjf42MVScKlRscMaUnFD2ETlYzo/q4e
vNzWpqst66Krfe/j1xbjOsmlgu4FRIcJLxwdiZ4SsErdDS1U89SuOnBJgc9hsl9+k74wEmSkb710
DKV9KF5EeAApBAGA+R+/DO0zemek9zKTX+5BrQfjNXStrPLHa2CRbG1ZXE/2ogvb2glbymZb62Xf
QrHIbNPutbjvk7VPYFNzLt/PhRlyazsSXxM2Q9Bo4cqAml6PmRy0s7hhHUgcc0Ov1/ycm4Wj0NNg
MIQ5xWV8yuC0Azo+nTPtfBzP8IYIVBAhVrGhAn3FXaX24RU8zc+W4qkJGThIjveIsw+lKdUOQRRl
Iuzgq1A2H/13x2EigeWR85TsQOREI2Y7Psw1UHgzrfdypnyKj5owvkOfrcGTgVdBUPBj+P2Wb1bC
hmxD0oK4K5ru46seZDaNIASur99qPA5X3NTgWj1QD8fFBx+C55lklgLcGe0svF9YxJQmvo3RUobZ
EHy7qRaQTDDSQBLZ8XCwglhXXNlKSRA0vZzesKdsEqHG9F4tukxohg6jcJoPiohW2w3RVMQGPxRc
QkIUhAF6riHuBUd6DgDcviFoqa7xT3LV0DUf7MMigr94sEwsXwy0ZCx8UX8/KZPvW/QUwE8+vSyz
f8PIY2AAZToe41XXQDFqRGF4JUOxbWzMOPyJs5yb6tPLPCe5LJAT0hBiVCgpclV3egLBrLfe0xP/
g24WU3RV8ovE4rLrjlZvWcLRkG92KDIx/J/1IcwvwfKIsEEj/AMJbPJ993I8PeX2G3qaq6slRIft
4Cf0SqxP4sJIxEhnn5T26csNCxFeBesJ1wSXa8u/02Y5+MSlk5WOoYqIcPLBZxJ/jBBS1BuK7bcE
BgbdE4pQ0BfJk9RFI3S9C4NXrK5CjvLGKNlXDBgpQU53hB5bF5S81V3wRba/HOhhro6JBhWXLoOB
1r1CcwrrCfEOST6/MGroh9Rb0LyhVDARy7g5lmZe+gfLurxaIH7p6VSkliI0o/e89XQIfxYxPCfJ
pknCD8ryhZ8buU6Gd8mFxMePpm82m8vyP90nosIPX+mL4HLDHob5415a2ebXuOErxT0rhVhLCRrD
WvoARpeKA8+J2BJ2SI0+CoUGW8JtoSa/NOf2cragQdLeunM3VG0rKS7RMBFJZqMedyk9ls6F8Wfl
KZgwzLY+Wh2M4vPNV1L/mPruw9x54+eush++mLyCB7c6uSW3VwqGym4MG5qkylYLVBOH1CL+LhYV
9aMlspP68OQSE4QzWL25Oho/QpZc+5hGa0kgmcjFY1NAoR6RYoLIKSXaB9wJpCUElirBmV4j+Sqg
o4gORzLQ4nhBP3/5QeNvjmdHk8KlCDUpuPXB41d2Z5qhfeafKg8tG6RZ0G81NDphH5Y4x3OoB0E1
hxDmm+RUEU93RtfRFg8mLbCRSdEZcbXsIS3gNUR8s4vHkI3d3ygG1craGbIph9MPpPvAWKwQTZbZ
+NaLcQnudIUn/yh5Ty/KJZgOvjSJ74A3SGsh+Yd7oN5s65Xf0M+lq2uILpdMi2vr2ck2sDz9BmhA
GJPAlU3MZHqBK4NZzFDDtF0MwySBMZXDz+khg8M93otc7gzcgXtCelY4cFQY3aubQYe5PUP73UqI
jFYoaWX7AFcBJRzk65SGWE3NhdQpOxKBekcJJ7hpD0Q98LEFFMTUAhmVGRUV0bS6l9sApVm6E4xD
2WHtq8KrifHg6NIQhA2YFxbW0rEO7jV6twAR0J8fIto7hEoaWmnvvtm3jORlR0WYK1QuprCQJlCk
iiZhQ8CfnXBzZHAXtC0lQyQ/S5/kRXSS3r6nIYcbseoFTUNumheX1PqCneEecgoSiEyFDGryL5Um
PLsbVTaCP2bcCAe85iJivOYmeHzF4wCW78g+KyhhAMKvtO740UfjMbwfw75jb4oy/gJyw0FA7lIr
DMcLWT7iwdiBl0Lkd3xJf2KmqGzzHqtAeyhDOdwSlmZrXaaQTGnTA5b/yqF408ShqJ/ODK4ZmWmp
+Blhl2NYqrFR020gwwKZAkgu4sMa9+fTMfd36JhpQiGjEJNUNkVUX1eLKwAfQ/t9JwDxo4AxrD5T
jFlPNFt9Pzt6u1T00vGPLE8vtC98QCJnQPsvDHy8ceACywnss3+UaLRtFFS3o5fw6RjJkxXKnG29
g/+N2zor+TOfO5KwCx93pQVVF4G+4ecd3W6cUMktPYNsKMC+ewRL1t9Po0ATveAifmHsTjV5e9vT
PjDa0qIkF64NpDbMkzfL57dDyXQPAE/y7C45nD1X3WKLpH0pnogdPmNL47MGv7XeRVoZWztgQM20
Onia4j5DSgfGNtfiTLtOovXC8cBWRJbOxR1oNzPV4AJ7EsxyY/Gyl4Ms+JS8cgda0Na++EG1rZ1n
2TWhHp3XVqIqPWKFjadXpfKkXljjMsnXaaZTIqzc2C+mSAwGo5NrvzA6PY2NDHxONp2ZeinlWaWH
3FsIx0n+WXU6O24NBtBEG8FQxYkd/pI/X3soxoTOBNoSftYVsB9OndlCbF2wFtFmvwHS4CJcoPEj
nYd2AY7wcFDwefjOKXSyUdRR+NPgLZ8yC/MCTWqHSCwr/bb/3tOm4RYC7tF5d/rvp08YGYo1eBeY
lHckcKJ5CBR8bxvCS8ZyT6Pwne0zOL+DcBjcJjmzU3gNzihsqzcfSBdMGMRy5ZnZyWA1k6NZg2Mx
iBCRmgrlEbUREZobmPEIksQiFz68FgCwA5oACl/q2fpbM33qOiP4Awc9bP1d6nyaTr29wMJb6LvE
KSBBIWL1X/ZmBcK6KwCNN8SD+5F8yZ0nATMdJoB4AdCG0/n24TOd44pCE5yHQxBFNF25C1/wp9l+
azG3UTuyrg1A2kTABIOTD77YqAuuGdBICLmapfNJOrtv99+3ZbVPHnxuL0J49522Bw09RHe0PWjl
qTw0XzlViROMkoGGOjdU/kgcVjKvBJvS3JtxDdP4o22UwYZ0JgCwuoOu9yQY4JjhaZMU4YmZZsls
VvBS95Y3pMgOj01A9Dy58zS9AX9rR3bzEPD3itr1KDj3U2wHwybAooU9xXrpLoP1Zw7A98+k688c
AErFOVHzUNLpJUfqLcbMD0HB453hSoCIt92uBAs9gKfdfooo8E4fmPHe1knEfkp83ck1aA9z8Q1P
uW1TG7Z0pcgvPjjRsaMPhN3IkSQxkS9LV59oQbrzTyRkCsLxuy+jHyUN+ER56ZvsjDT7f4Vska9x
+s3OpDJ0jnWEgRHXwomuAQikrVHArBORnkFGXMuwwL4e3VPhoYwB/uO849K59tH7mQk4E0xsM1gm
zmfiY2oLtJ61G6ZA40N81v0uD2OH7ghNPtYIc3QuE7wYoM+po9AfRGWONcUtPt8uZ8dRIJ6UzP9F
eRLzP0Z+texg1XgnyYQQ6Zx7EV8I6573iOwN88E5U1szQtWtd/5kje+7bQLSBUVrenDzA2pB4g88
uN2ccbdfg1Q6GcPWyQCTAhGWTsZOhGWQev8xvoKEFZg7QQ0mPWPH2+3JVTlaRe4FW3IVkP09uYrL
LgxMpqkrP8UYy0KhMHYUEvruGg9zlKfRPb5jDDDC87t6dAFviOK4FBODfeSr0admEdOn3vgtTHgB
wEogbQPvM9/0xJZ7F990Zb3zGegHAWBirE0zgbE2yGxD9o/RsuEeVYB+RNF7RBUpCGmzYFoFgiyb
iP0Wsabor+cZ054PIgfmSTPZygsRQ5BP0WHVCo0OF4JQzT4/exOyTeHKckRDFrsM5T0fOTl8/Pgh
D+bpOV5IMfm7S0W84vs7GgL9Hup6gIYAzU+LAdHnXsQXA1+FOt3wTEYABNeSbJt7z88DB6fsYZw5
aEmOwQn+QRXGz6guNKzXW0cFYBChR813WLuOE4hwpDpizA5u8Uon9UF9zVix6EGJ56MCbsUC077S
v2DdxEL2txHtkePF7zQLYyGEoM+B9oMy+H2ArAbqIbkN0GlECgMxSKSywFwtbQC2oABpw2TcRURT
R8e2QK/KYsdmJFs6nx1OFdVixo+LjZ0/0wN+H8KYdAvXuDXcLTpqtH+w+Z7wIqFjZfT0mfYt7TaO
Ejpv6WdYSWvxEPzxJhJD261wGqO0iVbaMPiwT4Ft/1FRTeT+gHBxPjn8FXqq0XCPubfLVHc9FZ8y
660RnX7SPB1b5oIKucTVviHW+oQCFfil8gb88g5REa5izUlXPO3UIyN/JOT2YgcfsE4DcnaMxCjP
FfazJdEQ/nXx5SRCaQfreSa9CVFTKJEnjzuy8T/XurW8sHyawoOrdIb9xcHVLmLbq1LfMBlEUwsN
qc/Gd/lOY2S6nzmsipLMhrgYoxPSPznomWAKGwIehGGI7ehqtZ1/zYOl4Z4dHqZwziIaYFoT3dGR
MxAePRIE6dapZMFgKMs9lfKR4v4H7TTLweEpQpADB0ls2/o/7rNgAPP33OoNE73gDuLWVj02Gqth
Nu+945MMuB0QU2I0viNc3Zi4fsRC7Cq5YKRq7DOLrXwtZdEsQzCGJIhjni2Mc1wBE2bF9Ufn3jeV
ENPCf7Y3J7Z/68x8cGLoH1RScKGGLum6eDQ66XLO/BFq7/miRDczvBPyI4emEfTgxC6+BpqLG5OY
7R3ojUxCUwjDfNcUhq/5GkkF+WvxosSZ0/ph+alrBM6mba00DSuazCI6Fl7TL1Ymxgd4DHiCWtRY
mccFmbsAVgd/BRO/1WO6aR9+FhTeLxJdz8GzYHbyQjsDYmAteBLmYsxRsp8C4L64lA3cCA+ifjHI
bWac4HmHwWKfGmSxT8HTYJ9qTIH2LxQf6OCGdo+xBe6W2uweYIQrov4SqVM8XgER0ZtCm6TfhTZJ
tIglmxhifnT8Lih4RtOvFf86+rcRKQ/ZW2QQF1ueX0Zq5iAyiIXyzgFsS8AEAiC8czK+M6ZoVkVT
BqQ4izBh54gnRqUF7fJpCfKPjPoL13vA5AxpoMv2i+brnf9y7uwf8ll53r/Qd4dxMS+4Q5dOvOXd
hqjXfLBK1UEIwlRcPKWHnx8pGMCkIwglKtDVbR9apOKYFxXEoQg3dP9EJ9c/aAEGWGkNQd2IJvm9
FxACzra9XbxwmwGVxZ375F3J3nqV4JTYhy4YykBBz8Qgf/UgJ0kpVSHTK3JeB1YJjKlT0FpXIglV
h+7qRDnh0oncVWfFzEv4cCsepeExtW4/1DKpj9HRvV4thQ7mNo9kGEmUFwNIngUOzirq4D9h27DZ
cJReC/cGQv2XoJu3DtV5TxfadObe+fHsEHpySATS6kokjVdcPGJW9AyMQaBzw3fJDGUrVIaHAdfC
gWYPCMOH8foA7aaDUpjHuEqB0sT4mYgKJ2mByQqHSsQuiGS16zEyBYpz6YVk9VO5OA2t7Lt7nd3m
uf5OECHAYaMNiW0ljsbLWJIEEhp+4qPuGDqU9BTDzosAO6buidwEhCujcNjs5hJeE4Kprpbn4xyz
dgGSbIqmVQjNxLgJmglIBG+AYkoOPcsEbpqX+E+WT/MYmZEGWeIeWgmFF6W2KP7Aa19csiKIR0Qk
dcKwOmGfdY44QFOmsWJazZX38nivnMQeP47fdx572XlN5xkIDzqUCCjMYKWApndlAPWwTHK3fzDR
KXaUVaIt19Bspz9XBotDkht4E5SexLg98CucI6AcBisJSt9DFdn15CvkHoIoEcH3f0h/63SeODnK
6cxB/jsvABn/ruE3cerD1vvovnGJNSDulwHw+IlAPCT5AsfNNRsct2qKyoMJ431FVrJPGPfRNhNG
ptndNs127IORYDxqmHYE+7DRZMfCgFKLSPYAix6zvTgn5EUng0+UfchGYwc2avxcWAHiL5F2wRfE
0qOlOwuXwC+qCEij/r+oItq/wwk2JalqmMcT6uGjfDz+axbZX/rjvb5PyADbYG5D4xrVt/hM3DVc
2/wWYFMn0nnH+HFg7KcFGwlyEjYS7fKkrEAvCVCN1j762kPXGdAK2JIirLr6IToSrsrzkRp2jEL+
lhYMCaECBVMu/l2TvV+OT9ucxvuVWUuoNFfiAbIIFKVNVai+N+SLE+Wab3YaCbRLxbxb9P1RN0rn
STrvvPDjYt2LhHD3K0dyE7cWquDoNkQ9FyUZOpvAtGl4fC4+30yOzEukJgz0mfC3sQ8dBI9N+otQ
92XmQuUcsNBIfdIUyUoksR4fh5d9AyQSyEPlwlReSFxUYv6YpiUFNPicw1QMAfITdlJA48FOjzZx
vHCupUnbJDSUm6hmBtRAkolwjKm8ro0gD4LEQHCHEWw35eW+j13VIFPjHrzHiPrjI013XrdKzH85
lciJYI7FeYIQWnrSmqdKepSbR3SgfFn9i/k5pwwCXbA1BgfFbhWbsJ69LQiIAl+PuE9tXh62QygU
WVQWeFKYnVCjIRUXtzDqqwZUKaI+bIK4Ky42Bvbm8B2RKEYHrhyD5I/Vl/t7HHPbNLh53z1dtlAf
cX85kNm2BrF+Z0OyOulLg5GduRi7N2cuouOLKyOBQDrxcdt86vhIUj3G14N3nTyZMkqrqBztfvTv
MFdbJpduXrtnkFcwZHbkFWzo7Tpx65jN+r+UjaSiTGFI1o5fZ4FHI48+pPeCIQ25D/eIQrOvT0Re
XmmdIiX/LXhHvSmHJzOAHeUYs6OYNpNy70xKj6F6N4ejyKTAxujbhEYWNa2wqGB4u3rDxsKlj3c7
2GuASaXFHofpmOxUglMRINBu3TqE01Ek/EobbaW9OjtDL1cfMGENId3NGocSc99LlF+TtD13l7Mr
+JIGFLnFowPBFACzHkUZA7R6ZvGEmCQPNv0OnJJcfKrewbbZkSV39EQ42WFLMKNRN0Jm7G22a7hS
aPMGTg4BLB688Rb5cGG4E40LA8NQ/0qEOe0AdnMYxf1iAQ/D5E2Aquic+o1CfAJ1/OY0XRxaiL+d
i38MizTrcJnqx0glOe6ASZo5VfiGPg6DeQB8D+bFidgh4Vesm2cuX0QNMathQDPxVR2ghK7Bmz/0
hKr6w100YCZKshWNSLhgUJzjFhExoIutQ7KQzGU4V8ORFHE0cCrUHV+nU+UOIZ/K0ZZGG5GxEupZ
WN+jPEv+D2Fn1uymtW7RP3Spohe8IvpG2vZ2/0KduKGTEBKI7tffscDxzXHlJinKSTmx4629gK+Z
c0xzTbvL6WCcZOPMqlV2lpAkXsbspIIsWyrIr8jwqfKwq8Ofq5iTH3f6FQAs7iHYVzGjI+99/nFu
F6d4uKripl+1jMjyzYzJKKicXOsuho6y4q5XlMkGu6CkmcV+lewkxzrXbUBrkT6ZpDFlYjvVBoxX
CMxh40JajtKKjQvz6+5kPrJLlU2XtNTjPhdcXtOg11gIBZ4j9Q7xJtFKaDsp+/XqHdhoDXe2FHuq
hLQtuWixdIll6nF2uPxS7LjunaeWEOO5V7pU2V14Fjy8o3uZkSn7E8JZ9pYY+R/8TmKO+VqtaX/N
6iljusdEYQmkOYDftdw5Sz/dEHjlAFIp6KAcwB/TEE12WBwnzbVkDD+impGIrAKr30VSGff3uEGI
7OdsO0d/VH26ocr2C5zYcHgN3uXU0Am/Px0d9l7gCHiz9CDHPOdDokFWy6Kr8v7nMpdDP7aa6eKc
pwQgKNJh0PDkVeAcH0DP8YfY0T9bMBT7t1CD7cUprHKqaZC4qmm/UQD1arDG57VAsMfDdQtZeXKi
CxfdBFIUMk7U5nV9hOMjmuqokKMddWtwhOWouISVfF67M0Pyl7zISChX7Pd3OexltCdiZmLbgayK
EPKFpoDW291Tve+oviBEbZGJTHOmL+Z8LDDR0cZ3iN6OzHPmzh07l7Q0MdDBvEAaFOaFCu+mAePF
vR3B1oYslQsPHgUwirlPHuR+O0Kk3rERuCwpEYqPP9j27MNUtj2sY9n2kHxysD2HWpEIUhXZI9Oz
B9AqXEH0Bz77BkcZXUitzL+Q5rAbJFkunkELTImuprma2gXg+awrM7bj3tHxJvdpB7UayLYYuddE
n5QCvzecJv3I8GH1aiSW4LchTrKZxrNz8SpNLLZufhhThe/bruOxWgEFRZYdWgaZ1zUv3wcZWYK3
JNEnTz6664lT9YYijXkD/q2HRSVJboFXb9qTKWTxNbLYK0SPTcxOxxlm7cFeFhMPe1VQNIJ5QiSc
NibJY3BLsF0SQ0S3HP6FnqwZvwGI9pNlWASk6LZsEaKDfOwvzj5tsZVFldCBfijqV8b/ih2PJrYW
mocYCtDVgYYstOFWFTI2aqpoVfA9ct6PLrDNxvIJAtrHYfzBKRkvZkjOSjslxJPoEIH/KBYHoc8+
AyKIe1qOk/XKFGDhZcy48gFu/Qx3h+EeQ3oGRpu4qS0Cuv8nzyUE7GlzSCiH2iXpClhR8YGoNzuk
ZoO2bXqD6Fy98TyA9iWOMufngv6ImAJE8/oISlOIKa7kkJdg08OaOAPPxjA3CgKzVXs1nJ/cBbjo
tDjLFB6YsUz2CXorsThiaWhNcYTzBmWuEy1Mgiml6Yp5DfYOspi3t4xoqs2GYXkme/j3Cj7j/Ng0
cVcLgNJwz2Q5I0fkImUPKTOrGX0M9gXPlDyLzcQqlMtW6y0i7bHH1oOgZ0sM2QepNOOjKsRxD6wN
KCO7n2ml+yCVJhmRK7rDhkWTS0Hwrm7OFYV+erfSER7Wkk63VOarqsX7ezNCwmfTkcoxosALJyIe
b9D4xVARgYW3AsedPdYc3k358Gupj1qepT7BHtA2RID9Ffp4ZK8R2gDxinTRVbJSaRs2xTCkvSkt
iDAiaE1lrUJbg3DSLCEWirYG9RkTqmENkIgyqWIxLsjTxIaGXRGJdJkbuV4EG5PFjbv54GisG1f3
ypCPdCuGKSrKkgzaU+Hqh2hgvRHceD3Ux5eAJrEvRCqJPQKbAxrCl0GE18BrQxhWqAi2bISLE7Ae
VEz3+P1B7uxAmYdlU2wfljzm2dGZyfhjuWfmPUu9fftgfV1oNciSY9PXYjcUj4/nKt7eKLly8q0D
uQwaFCSm9wRMVvs2bvb4itgiulRxGN+suNOSfk0PMJPNjHCuil1sc7q8n+sXN2SC6R7X5/lqnJ8C
g3yudQcvCKO4W4+tPStQKwgYrffG7XR338LxULhD6qFJg9oj/4sFQDv8nWZUt1T+0jD9aZZ4Hf3l
obD2U7VqF2xWcNwKyv8a012E/0NGR07CFHEmydNMAAe42QpJKRhgPKwRfVlxiRsSMgjMoACA/Uqv
SUU7edPFuX8AD6au5xokWHeu7iI5A1jjzUqqsN8MwNcuUPpAn8NHJ1JwABxiYCuQTBgRGrbDlg+H
REkHUipMcaU/1cnDjPs5LtDQC1GfP4AW3mhGcJ/z1n8hxxq9C6e6n/1CItY9wL7EZIFF7gRLfVwj
+6uG6eQSf8kyCW85TmVE0LeEnyy0+KrFGS0PA3A54/5FlLeUGT3ZODrLM0WUZWrxrBNl4T0q74FM
eWEv6vacL+ob04XDjcTMiMiG0psE5doBuY+UgGmqulQqEY+PmXbJVFK/5jRgc+bOzvInI3Gv2hHx
sJYmpoGZIuJ/o2Yu1XkQSpg54uDqxDtCLLsZ1/BGPaZOnXv1w+cEmUgkCpZBDEge4v04fYVsUbow
n/ZP6DoHTvQcf1oKH3rQHd7xYLA1kHgw8xE6C0fVpX1B1UO1473QLDAXaloYb7FmJBfgcDTCD5+y
EuHOk+3KE8xJoD9JhxV7bdXHHnvTU4lOlue2Esl2WOFcnKkkhf50M83swcHqTeRnW3xn/R2ZegfR
cfwP4muw9Q88pSw49GMHLXWgFjy2ODPYKBF2wR+NomPT/R/D/fUbHieZcuh4U0XZvDZwIwA6uPpH
4nsY5v8M02OqvwHekLQyi4PrhueWVTxoFLx8IjGBftFVBuI8xDju0vyxW25wYKF65CUg3s4E47AY
YT2HA5oGE7E9MFT20oytDQaKwaMIespqJqlkUuYnRgAOhMGKqBLbfRJv+ccSvAH1wIS1X8QCR+oB
p4fymxZDDE2kiDNH/YQWAIW6LXloAcgxMwevBOvEazhkAqUjJ6nCZxe1VdzwmDnWa/z6ahVp0wrz
+XU80UkBjjGz6XmS6pOxcWgfpFYqyYDcM4cZE4K1ZqocFopwwTKzh3r7z/WrqvyGe9iqDEPVcI7b
No8b+7f61cI6rij2gaS8zU6Elwj3wsNlwKDSZQ6BYgWYxpcwX8Lek5Cob9s7PsmKnoXk0m3U044O
uqSLw516YAvAYLy1QhSyPrFceMq/3JzBCmcrVKxwgYmvBgpuEpMIR18/5qSr9EIkKzcE5jgrSb+i
4N3nv8s2/0WceZ+9++jCiECZWY0EonqVjSAcyTL2k5hqQkdRvjX5Cgx7Q1jP0RrBXahPeXukmrgf
0jFPvjtznhwQNErRMw+fNrCXUPpun+6FkJqZ6qvN0AaoSC2YOwa0uNa3TG95sKDnTgVvhgxbrPZZ
7NPPmYVHP8di/+jYubceU6FuQDdn1x+xNzD3ZIApIVBhOoRtA+MCxUTpMV8k/o2wrF9DTBjNmMxI
LiH5HohVFb7ynwpgs64fjWPuVMyEyXPwbgyVWAXMwsnO3vxKa4ln79jQT+GgsUWhewNAZwt34fMR
xBOlce2btm+rBJ3T9/kTlRdRAEvwI7yygUMwx5QRjAmK6+7nxFF6fqb+RYvPigkJ/9Jkv4IAhY99
Q5AYQDff1NORrKse8Vb7b6fyb19zBo4IsJymavO3/37N3fRxVocVqQ4AZx2lx+ZA/oXZtLIPNUNw
CLSzx0SJDCxNcSDl409m1Ys/eZV8+RoYA+UT0HGQE8F1277Yj1B6IHRlqxta5RG1gO20eGL7sI1Y
cPj6tsya+3DdLq0PIWJcgWLY7JeCXeqtobS4H6f/POefluWGIcN2USNyES+nME7cikXSWLno1qa3
cA97B7z6Hv4AOx1m3MQMmYC/TYBYlJA0ALlFvFbVMiajkldS5T2/074tDcWd2MoTYUI1yViJVo7J
EgQUhkulBGmdCVOzDZmQo1mcXrZk7yNyhwAp4VafV5YWZ3BKoBfgoTw3JAoAhgs1DPLGOQXDkJM6
Cmt1EhmHvKHeorhERrx8Bg2RmO8K3RUvOWQbldeyQ1iE7VfH+PNguy7yDbgQYxJmr+k+6QysqaCu
m47eZRbG8RzvONrL9/0NXb9IIKpG506oFO35RaivWAmo7IMWgXVAhtWrDE2dHEcieiLkVqMDLQ+A
72b7nGUg5GHeC/MnU/qVpwnlrBoMN+ECXRlqmExGWSvQ9x9Mp4KVjK5M3DYIT4Yb0A7uFdBd7nzx
xovXsjFjqI9H6u4z8cCmUDwdVmtgCnCqTeI6QPrggVMzLiETy98Dg6xKZAa1+DQQdAN8DI9X5m9l
rHax3MXMimDEURhhbbgJI7HkYMMgaIG3WP0ev8uwpS3sdPM9TE7eGOdYM/KDSFogk7ifFmfUHObv
yiQS5fT+39Ah/8+Nxp1mW5ppyb83mcMqy3eJm1DsglEBJL0cuLSSSx33RlKDjGliws0RFDxrEdRj
W1T1wfhEmChen7YVjbzGuE2pB0pvD+vpZ/cCdJ7pW+XiS+OWqGTROZVwytvjTHW0HFf1mDdEUhLn
54pK7B7nMMI0SpeUZa+xpDe6JClBMYreUoLLU4CaCUegG0jYLV4rfgNbvHSmMWyEsSmwsfGz0EVp
MMetFmlvCdZqxlCCO4yhiwZHBtmCVpJ5hbblijCvqAgRqZzAIa4ERSGeaLRg1p9aMDzRzPPyxlfo
uBYROIwSmiEdjcdEwoiHOLdPzTnJ54QJSLKAI9XiQYkul+jhmCBz8d1tB+0YPxl8saSi9pEoCxE7
oxQHU4YdxgRZwY6V/vcWzpNwPqLEFbguwBPoh4RA0OTmVBI6DSaZPkl7ZAU/EDspaEX0069ka9Iy
eBZzRBJ6+J/k3AtekoO3Y0l4SmOZeh78fykf/taSbOj/d35+2xs9G7sZp4rzc/m0nyAO0XTcBCW4
fpbo0se2Lc5S36ccJ7sAGRqt4FlruitxrqZVHC00hJyu8p19FpHXC+MKUVlwztgjcXHUuAbVgf2q
/kBf9EtiBEdi3oRG/NiQiY2JVXU5gfftEHIOeUxXrcszmtPIY3o/kDyg92vFaL49ozmcPKbziic1
J7T+JMBUMOFVwaYq0XtR1II3+8paSGsYJgrMO4d23c7tZfJvXw6DSOAx1WTqxBEmhIdmorfEQb6Z
fHOS0nIGjvNNeDg6NNB3JLR4SYygNAKJOg+U9j241YImcRs9x9YDGRLp5i/giK96wCmnd0JWDuXT
Aphziw/YBwpS8IjKOzgcdSJsuA8GAta2SB3OPIRA9LLGihlAnPtfkTog8bH+EvqMV2XTQO44APoU
2LD7xQ3AVX7AXkFyBjeC0FQvx2tKVA06QIS2SAH77bZAbrt7BDqEn9vcmqmzzFr8eDBZtCT6nFwO
4k6ploR7pYbFWyTyM9afMaZO3Y54bmMsvEQyOaPHpkPh4d0AgMgedxFP7EVzp2/2h3oR99HIEAF/
13Y3MQjkhmIWSP2Tq+K2MjpxrXewdZCGuL+u2P/NwECG26GN/HmjAaBhK4uoDBcoGJrdaEwcMs/p
Wtx38nbr5XM6H1I9T+RcrGon583hBXXMjSMsIrtB0P0wXtThtAynuj6ZTXbjF7QiaF4HXGkcISa/
oVExt8C73ZkMIZ0bcm8tRHdhu8o3bkwdmuQBt+S/Pd7Nv5tOGwdLhyVwwGlq/VZHtfM4lvYNyRtF
VLPpu9pHCHMbUWLmogCyMethU9cQ/xCh6LNQpW6iaEKsQsWkr6G5hnpMiVSRr8pLtxFVPdWQgQCG
2dEdkI140nNj8ZhnPM2Tfi94TBYpP8m4YHFrQwQjUtnIQJY8KpoDnZ1Abor9GPUJA2kmf9QtBQPZ
yufnKW2KKSOIiooFDolBBNVBVCmUKITfln84b7E6UZ80gPTxskFXgwZv/2SREPqiNwJ9QRXyKRXM
CQqQofuA3ru/CL33wOHtRXoDCgTD8JUjomNqClLjLVtUEwTWWjj+ZBJgKB+aKqCe4DSK5JSIwkGk
grBVEq5GTJpXV5s8Vf1ZIuSV2GJQFoiaYHAwrrHd7VA0ilIAtOsWtQQ8ljc/r/1y82L2SO7Fqx5H
U/dvNmPl7+Bghm3LOpw4SyGK779L6Utr3m9WzxgZAy4P52dMwei7jYPIkE4ZnaHYw3pIUtE8Bixu
swQYPYLZD6rsYUzWbhnkwUPldoU7WR/pO4JLRQw1e1HUlWdQJAPQ7jMiwaKOuofIHLkpwQ1DsurY
amoyi9DSWoSliUxNHtfUCfhum7fmBuiGIGUXCUwEFrtb/BCmnFx35Nnh2FRlJPI08XQLf2E50iSf
a8u541OfogITBa5WKilNJJcyLnUiMnlgMgRv56uzXh0Y2YPtFoP7Ir/gysGA4HQsYgTEtqZOZRZk
fVSWCAcWKzvskNoXHot0wo4DBoh/1J2XNZDPBmNXCkUGnG7g4CdwrpLvAZLEuuXIhyBH0QGhgtGi
Y/EBViQK/kjFv1Z5111Ep8jaj6WgVXjoYYxgkDMFWTkJ1lKmdKdRyRjGKM+0+aYvCVpw1HHbQIZ4
wu1htxcNe4PHo40Gj/CdKVNNsthOF+PESBxWMfQYKMW65ctMx7Fmo+Up/bV2KjLMJaaCgXrw3Z8h
VP9cAxA7wwn6HUFosv/SNJU9haX/NpOs+/7eqovECOFPYiSiUnm5ZRYlOAQGNWwQouZCH1A/WFcI
OAkYOoK9wdCZwS7tAPO+A6MoKFEPF5YoKHmj8zqHD7UXlHubpXqguypVoLsM1GBATEqvKz3oUjrS
XrC0W0Wa3RxdBUcWd884l6NKYQjKj6ElMvm0Mmhl3yxAxHhg3xE0I0tjrYEs7eAkhe5TBisSTs4t
izAHAHURlvKctybLjQlDMlbbEHQDIQycd8x34GbFMgWlAzuaB0osuDaMrGHWg3/l8Xv18EzvWHub
OUqPzhxpHcZpIr5ugt3FSAoPdfYJyTH2/YqhPY8ktrV+fcWbK7hr8raQ0AaxkJBJju9BqTi37r8Q
dc/VDVn0HMNcYR0u/NSAi8q7g/xMemZH3kYYqTvo/7V7eIce071CF76584vyLYHu/yY5SCL/3RUW
FFtzv02lWLGa7B7YEm+UAuTUvCgGl/dHv4U1InOHNFZGFuu+iZwl8REhY+diSl2yct9gYHxrdhgY
351dGY5rh68Q6SjtnBpkRKw45xGQTxncgatTACBEq/CHeJ3m3WO7C69ltBpRs8aAtlQfuHzf8JwJ
lD80FhJoalReYozpUJAnEOR5jey8raZ9CxLYYQTdmbGCmJj01DzUo4OHo2nsAgaqD6QGhiOf6x9M
d/a1vfFFes+c56PDiwTRhQ5oIwKTXEIgVGPvMyR8r3jHWCc4Tnmm59mynsz1BIytO9/kU30/FX1m
PxlZJ4drPL4VvbsFWDGlCrSIwZ4ik25wjCKnlBLApBczHm8xAlI1tIiZgJYgU2QRIRiQk+wGAXUc
tRv9h0hofhvwnJvxgx881HoUd3sDg56CKu5XCUe8tFN+qAiBQBRIapOZqHWK4uCqpcaQslfGw/k5
z2MhJ/FyxDccS9zxrPwDUP3uMgiIPONtxLQ7y4uxs12Feei8bcbIuOHF+9PcyrhbZzW9LW/QBXov
tFOUlXtNCRqk8bsHolGRc4jlFg7Ug8l9E1rOPNBgpiT6mnlWSdncnSYXpFd7ksTGDYKnSLgmh5iE
63xE0YfJivtbOk6T9w4e975i6+6A1n6C34Cu8ZgdzupwhvZfGpn+2Xj71ilXt3i/L9QokFk9lH8E
eOhwP8vf2E7xZghedN6NBYh0bw2c5czrAGSZeIrfowehfHhMlTekuiFjgXW/gda0QJ0SiSZQTbVC
bKWqR/YArPrIjsIFk18clbxQkBm+DsgI546Nu4XvqlAnIXaOzqskQsdJ3GiCZkUeBWIPtVIoTyGh
EbzniEgAn1lENrT3jfkOS5wcJfTOJGheyYIUuPOV2YYMruzqPO/iW8DK/cJGcFPSzAxkkDLDjLvD
puUGux1gqotYb7CqNRkRZrgiMppY/qc8TQoA8yfFPtn2CdubhdpMeIxLWi70uyiwbLgsEXjVFQ1w
3Cr8GyEiaTVhPAVsDzZLhUHnlbPH4PEAcdpRoGf/6ZYTDJcjik2GnQolu9to7kiiRuvGmPsuLDsw
+YSVyf9JMO9hshaSOxNn7LN/mKdogNykR08dQnd0GEVYpQt5S/oGatU81cxaCJnWAx0QBKSG48XA
gy98FAlS7Dd1nRRmDPwe0PUzFGUW9/yM6pTQQCFLa5x5FhQtXQ46K3BxCSamlOpvrDWzl5NGwk6d
6kVm3IVCozntsuXc8EGf6L2Pvhkb09XXEUM7h8qBkLAIBIRPtsBR9a4PEq7iOo9VI2mKDBzJZT0N
64k8ngnFGwMeISpUj4iNlCsG6Khh7v+VmL4Ur/YWWYjcC9+Z6WBUN/Ch/amInRCpIo0VilgcV7Lq
4EDAkIgDAcHTXkMo5FvN4kPFkXh9JlKX5tS6RWpYQsNzJdfdclrEkeEVMsEmucHYIuE5tRjQEVbp
58dnqNHClL7I7CFCdLrFfIpSykriCUeOOdkdhKPDpwkYNVENRO/fpsJ5A/0hxuYlRXc1dBOo6Xuy
FKHebqJpbpIAdWGGq7zi0Bm+9qWj2sxD9Gs2TllvZo2ZSeNn+rIeVCgD/SLEGHNgu+dB1e07uAwY
WVx2rR2LIFrO2xPkBO2i7f7P1Zq6+VkxO9Yt3LKh8vFpwj9zSbqk2LS6pECVBPOAhQrMK2eeBNR3
tTz1D1128KAgC6le1U/MItGWrcfiZT/6LNDXf9nmqvLftGeGoWu2xkZX05QtY/kv29y2vZvGvcH5
dpWDO2Ya3f8gdESEgz6PAmuDwHqTY7iC9Mcii4TQ5yKUkvjBqD7wg2HjkV5dvzEFgru3aJ5fKEIm
3kpiWYP8CUcmyxoSdlh73dvg0/QjpxDBfUa4zkZzuyC2prKgMPeRWY62UMc2SjgiFOD0lAFRJ+XR
5N5ehf6+xmTo0TbRFIXMp22vrXHl+/UkoBaD7Xd8G3E1k3hnjZlxyeZLhmt+ATKPk59hjHCQSVfx
BlbeMlN+iYQNmEq1RMkuiJwPW3AS2I4C9RrEy+zo9H4giAgIBRnmw0M1QxAlG0USNjAUyfy1NJML
yHHeagVOaqfXUrRFOj8+0+7U6Ontkp4+QygwL/7s2evZ88BG5/fMWJwbmnMNMLbXP2OVl2oKNVgu
RNwlnt7hilM0UB2GDSWMXUROIMdJW68x/vrVhJLo+gpVCgPSSEvCplSPCNZVJJEPYru9KaCCCARI
UdJP1Fq0eUwFWJuwRAHLmojbh7rqn8tx5SB6+t/KccMwZAsl90FmrGv/d8PX5gvz3MUytoYPbN4s
sFLjV+yG07a7q2h7OV6bR+x+cRiDH5fY6GO5xQmfXPkU6xQx2rA9l9i277JpDkaW2dRyKJ7tzQKC
UgafD4XpPAilDBpobsAN38psjXnvPgjAZI9Orf46DuS2HtGpoZXhkgFIsfp9uixr2dytbvvaY/Cb
YJGGtf4TFcCbF6IJRYgQzf5SzIJ6gDSzpdsIX/iGOkFqQrmkD8cAEgFiE4Su0BWQm3bX70+MLain
oCGDyyIaE349M0dAMqf+dr7l5yk/G6jTwUHAuYRNYfx4js6pWZLPEG/IDgSpgd0WB/KBRdDmA7A/
/FrAdaN7LKjbBn98I4sAlxBtSV3R8uO7FMJqchIQVuN024XVlVA3dt+lW2rc0isWS0XEMz/I95Ei
LL/4taZAJhmu/ZdJrabrf3ssdFU3kffzvPktN9SWDugjL2gfoJSCKOUS1KzIze+UBoIZDWgYoeKv
UX92cFCWM/DfyWI+SGkkF8xsU4RgqMDYA9AxreTQFoECEoTRn5NB2bksDEKT5hoP0Fi24PQ80mx6
IrQ40VTFt0vidyxxHcBXXvngmY33QVCRLNVfbX/kTeRRAl1x9enhz+qH0MCXPUeSvdefFVB5D7B7
z0jgBc8GOaIhe4w5B/rQ2WOxRYI8XFNeTzSjWwcO1AQ7CiGRQf3j5+STEhUKiv1eubhpAKORsyID
B7h68tcr+nzgDGuoEAxu+vvG+hdTb+ExcPf17/YWxV5cEkLY7Z4AlkRa0gNmNSsdljQn4PqWLkry
+LjrOYgVQM+hdQHJXYB3xNjg/dphW0evjUWdWhR+A7MGlFJ39J74X1Imr0i+WUEQ/Zt69Zbk4gif
NrlIWMOP/EcUCjwK0X95KfRdygXP4Qe2bMRtMT9XgpPDJhqDuFfA8DS8cvWEtfzAgcMuTCgDu+jZ
7RB0zG4JD4x5eeU+CGjQj8sohNMFpf+HwtjY6SjCR/eGWfF4gDt2EfsxuGSL6g3vHxD3r7FxiQYq
OvLu0epHA0O/e3xoEn3AZQs7VRQeZgb/WxAevxP3S0FHh0o84D4VI46PTRhrMBCOojtFl0HGvHx0
4VUzxUySJ4O/F56plHKVHlBHQDR4+NizXW77gPYbFFvvJIz9xdoMS552CKQQxzZGWSJXrpPbogJj
KZwOVvpaviH4CcUJjiCyO8H/4v4iSRC9CWKTgv+9iwkzfPPGmHE/BaF4qh8gnWDT2EDAv0RfoBf4
Q3IVj8So/vWh/jdiUMM4KMiM8efIsiZ0YX+pFB5tM5ta0QOZvAsOhKKkuwcHeyYeHASaj428cDd8
N8PR92zhmzMtFzG9CXBYuJPgeIbgrz5EGOlQU1lxb6NdNt44ONl1s+hmtLvyhSJq8bWr/ywwaP+f
oeXMYDUqH1hpEmVNpWumIZkbTzfjVCPY9mjDI0COpPGUzflJHgBePBR0Rya72FuIfMKKRpYbbjSs
aOS3mXKCHMz6k54avEzPUKrC6R61JBV8YaEMUfj4goVzbD+gDoU4+hCywEsTf1yl1HvhHmopkK2g
Z7ZUYGOMDwyW5sSs0/WoKIEhwOTIFITAmHxvFIJgdKAPZMYzLUELxc8hetpCsqNdfkp2RpRt4glO
7A1P8N0asz/Bb3ePBzxz3F09Uaievakndr8WwkCXPAjmL1NCIgTTF9SCMoLqUZCjlbIiOVTQo1f1
FX3PtQ3DuRIH+F8qgG3g9nsFYCom6S0mEkFL+a0CKDk/pVxgPuruUS6L7ZslpUgoiuy6dR+5fepU
1spiKXfosgyLuYNjFUcf3LuvwNaoHutFSH1suin2ve4BB0YTcljwGNED6eu5kM9jd57lE5583HlD
mKvIN4Pc9GdUWBDl75SNihVLRfq00/JAGogQ/d6PO2j0OUX7GPfQRhauIkKBtzAw1LtMnuyfrhKV
ZMMXBhCEXl0NUNKsZEXGFelWPLBBQVUE/VHY+sCzlqenF+/LOnyaYX+I7oQpGViIUxTnq5zdbf39
NWqhKBjegEpQYgnh9RuK6kk6TaBuppHr5hjBNEIDxYX6pkNdQ2nRCs+HDaNpPlqo6wmXQdkMMCA1
puzQnPZBrK2f8HoiBdvcns0lO7QkT5K8oIoEzR24/8/fadUQGvB/+E6rv41ee20w8tsDhOjNcFjb
TzWzzji/JnzLSzXlu87CFTM5fUGRVbJoPlVa/Ed0dfjvqf3chXfNwysW0WiQGcM3njqR7/1eKh5I
TjMEoYFDwIKCQG3D4SiAG0VAg4M5XwU88dGHku3o+ONUcgVeSONsu3Mjn838hLfhikMYxRJwJIeD
QhfGWdEh0KtBwQTlFjCL5a26j2Ofsjg6Kkqmu7/hniso5Ws807pyjBiwd/TUaTVnnCcMDgoIpQJg
f8RFqiKspoEifIo0HXNDVDM30KPrhApcLAswxHLQDvVxDG0EBdyPGHvhuXNHbhdPJI7eglJsS89j
+MXT6bklhe/peTDvy4/1R1xNu7GJ47ifSOn7xUF5zvaV08h8iQPJArYthegAjStQJk7mhDhfFuwZ
ziczpUMNuD7mlA4tejToGqndp+qGlFmZw3BiS17L6oeB31r6+dqmg+HsAlLj+NK3zJLXnm5XOHKC
qMY1rOJSK0cKmm+caN7mOKGOWKEYu/BS3w1R7eaJuv1pi+KQ16g3MUdt124U5MC3nbALTkz0t2OP
abDfgGIcfq7HF96PKmLRpL6n3AfkKnIr6FCsiMBrTg/j9NpOyItOpXGa6rPBrfE81VT7uP8hep6e
RsZI+jJi2M4uiGy5U8QUSIkHGNtbBD23DLwCno8Lyg7c5eu/7EYxtv7dvWMeEJeplqJr+m9PyWK6
mDwoDfqk0f0A+GG+vVkWFGGxm0mM/jYLj32nm25oCwCe7gxR7YjEWqtFNhvBbFl2ZYO4+eIXdKBb
RArTenzxyMRolUoUXJYIvRpRIiDpq1xbPxL7emqcHkg0SkvUaWxkyWnALQ+nKqq60707dVI2Qj9R
MqvM2guCmGSl8IUAKrJ4wAGQWwtZlNUFZFGwgmZAXhYV9QOPy8aqnOjB30260+OHFcIxVGPdLWog
H292045VpAEcy+M24H3MDUCq6n7ue8InHsfvwVtMp5H6OXjLTaG/QFnihiBSlIcxzgqQK7Jz+eOt
sxDaRmT3lkvP7dLorrSKvVu1jRj7uwtrnD8h/nCENEDEHEziB2yizC6Og/dWPngDXF9GOptpMXJA
UgrgI7X83ecAAJML1G+NhEtw4z4e3tfgibLCiUaImaBXkKndQjoD9udLcF8CkgSvKsuhRME0RqV2
da5jlreMq3Afxc53tBGEma4OEbTwEAoRuHogyHMUcZrC09ASVRW/A2jMusdDEw+cI1nX1N6qHIlo
wieaG8iHx8iy0nc+M+geCT1mNphKhEk0Cflkb9/ZuGbr5BpAFriFfP5FSN49NpUSNq8U8DVeGN5L
Dq0qM1vUnS5+KUa3aLnrxSFO1XHocfmY4YFQL5EL+fk7HlEE59hEd2okE3/hrgCMoDiQBCmA1DOv
RLqDhYnzwQ08ojaatF5Eb1AA6WHXhLl2AzdJhtMjvXP3PIWKgBwr9D53/4FClZ+f3XmRT6WaDVWG
nWoZ48MlOhYIuwkz9qc+6KrwUnJK8VHG+iF+FXOS6k/22dU9bOpvk2fzpv6GtQB8+3n3Xl+lLfzi
Ab+JsKiz8jxfmhe7flHqF204X3gkCJA7UlbTiGLr7hmTmLPcxWiRtYZf0B+O/t32sQ+y6GEHSE+o
CO2qiRJjFMl79z8sLboB/pKw0QjpE2KLgp8mkphxI3hR9gSPoF22pA3fgKnHiugmGFIhkmI/L8XK
9K5g5tjZPPCEXFb03RwUBLv2zjBRJBEH7vL/YK3KwJleHeAW67I3kwoN2Ostx9hgWyaowEmMg0hX
LM5AFRuD7V5ICqAbmhWhlierydaW/tAvAxIIcTKqpycJBdtntRPx9y+TCpNL6HOxNgX8NpUB9pQ5
ho9InNQpFnS57Mlv+QMxt57jpJId9829866dB7dUFJmQ35h3N44chANcC1b/f0Vj/XNFouxhY7+X
JAd45raAmlvy7yVJ049PZdXQc3+YNDals4N4/i4L/pYqEqKIiY/WQ8S8idTLpU1U3n+sUbbBk1Gn
inYk3mt0uiJ4sgNCYL7tRecioMx6w7Rhl4IVaqDiY2jJkQtMnD/8AzCeNihxM5n+uPrr6EwIY2dy
N0fh0zHaVGvTg5yQ6q5MvHWP2jfl2xW6YXKHnty7RHWpEIJ+BnnOhQtpieBDNtnmF6Uge71/OPwq
iNloIXJkvuSsYv8qXNDZK7Cmr08ohdy3AtyOlLd1+GqNe3TnFhW/KZGDglXATJb+E/kNmJ3u5hym
VzLRsSfgf4c0k0M3evhkcTDbVR+I3RykcBoJRHXKj0Jq/3ClPMvyN0xy+Wxw4RXV8eCAWLAdPAwG
yz6Qq73XnO73IxPeml5/EBYfBUU/kqxWGB5gtnMZBcFfwQ5vb/BaruJTs3qfRca4XZhgZmDerB1Y
vvFx34Ivf1RMhLcavzhgHvetgkX5kWYb6ND6ivXCfG8o3x5f+VSAFCItEQKTMw5yB8R48mQ5QuiA
o26WxY4yCHkgthWFgLCj/Eb/gmuDLh3s1XT8lEgbqoqSFFoVJSnAKkrSHhd6l/HByazeF9HzMttm
HMU4/NOFEHl0wp9a1YEkxocFnggK+/BwtU/l6DABpzne51Ycrv1kHRYsUC3DGPG57B+NtTjEvtA5
NulzczaqiL0/5Dimtsn44938+ZCG3O85XwYFLCEa71Fg+JqjvGLDxAKMOP6O3oFqCXQhAMtPhGcO
Xxk+kJmJH8V4/WSnKCPYkijfmACzDeHil5rUBPH0Rv0C2WuHe+mmywWanF9MXuz1x/wVWzGLdnhc
yBG41q+fkvwLNcroo+3hZmOn1Tyc9lN+8fQvfBOo7/lMh68l+5EvKH1yE0KUC5Ph8HpAWq8LEJ5+
5TZCsxpc0EHYp/p2bm9nsBvci/LiYPLYJb+7GpMzR5m/Ip0lCKYVcTD14N2wNww/ofrEwYDWnzYm
HeFeXNYPlSLU0QyPCxWDSnW0OSvzzVyJlqGrkPIL0gKihoVsUExF/9EQKYCj9y5fH0+WZMBQfCZu
xuS3sFpz9FvBbAaKMzOperLNoMhyJEichX+X2ex7RuWND+8+Y/7Cm0VT5muTf0fcjex+dqZM/g6f
nMtqPC4o5Sti+u164hievEElYMubLO82UcJ5EGx7yld8nttsL7+lhVOe+dsgJYWKY+dY+s33HQCr
Y1giNnDDwEKCNdmOb5eKY+nm8moH1M2P7UczomcAuYrdxCBzSzQOWKrpGrgehWN4CwwjACvM8HHD
eguYbid/eJSSBcZrtEgIM9n06s5HVEbtD50WUBAIKm/6Drt6K/8Ir9vldljA8RBwUQpyYSBYNw8B
BgIRZ1c6pZujnt4yP3ICO35LwBFB1cKQdhtDZpgDeqs5kDWHGeHLC111nZRsO26CQ2FckXGGd4mU
a9LjMQ2wbmarQ1QIpoERKjojOKwzOLPBozO6+sFXgjwAuEWx+CPaaef2ZG4T65TZbZJPiczytRbb
ndFic1C93tgyY89oQm27nn14aES42aTiEij04zV3apgdDULV5AKaHfxLkcxabD1jE4S9EoFYutuh
PoQtWfHU/f/L2Jktu21lW/aHChHoQbyib9iczvKRXhCSJYEEGxAkiO7rayxAVjplV7oikL4Z6SvZ
4gH3Xs2cY04evOKLxwyfLPaRBMoTMBApdEwkowMmWCl3TkP6mEOWzS8+QLiLNzbZo8lwddltrh3z
6+DTOH9SBlo++KAxKwe8rZrlmbsTW3Ba69mhez5FjwDjnQ+ulof/ndJsqc6Y11Kg9fODJYIaDbUY
OW6AtEcQxlD+PYvP3JfoHx2cvGSf1sYau4Sy7axN0216Z3131iVsoSLfaxSlJIp7bEo6DzQ5tTmg
p4Z96Rjs2Z7MA+cjEcTMOmhpUbwR9cFdFocTuEDkCqg2Zk/HxOLt2UAmHzzuGZr4FlD1OXzreaG+
XLnniOmFII35pOENDVFj8CDuRJOx5PHNUk5ESEQFeYC24WbVc84Bq5BDtCh1Vg6pNhHDQffFcLxB
Iz5QEuGlKcENThThSHnU03imupIi7x+LBDS0cpbUWGNiuH3jfvUKqlMVf1My2gm0Z5jQI4XG1e/N
F74YHSB4pqBYpSHOIHQB24nWYxRFqG2SdRVBo+VBF0rkecfiPZ6+Xz5jQ1k4rFBGmJe784OJS0Hb
RGO3CkZmHvPD+NyMPq9XfyxB6U261+PjQxJpG2LTT1njMmYUScttaxsB/+IdoOy1SFiJM+GbR2IQ
Bgni7Gc3AtssFDQLCJ5FKA+odh7HEVAtKw0WADywWuULPz9LeJsNNRKxIQuPPw4MQWlkZ1mO9BZn
UYbgNz3iiCyEtEJjAGxFQNmsF6abp5V8jgx5+pxfCtF2xSKwWpekxLZrm/xKeH979FxCbgB7yIIV
bK19XLdsTdHU+dqEYCYfRwhP7Piz7pwN5wz6R3dKiza5kWJnyIz1DP+lSR73+EaT7ddR+UfViWWU
TrxRxTXqHhlChXhHVbId58xd2Fo98m49vHE2czDP/IZlVw/Cgec6gxwAR8JyeKDAndVvJPeZOCdR
xiQgFHVNjNtMY0dNdARM8BFwoyZgHku6uL21cTVxZJsUSiIssL5Oq3NimhuNPmsQWCRBQAM5Bi9l
i6dTECw49txrfiJPx/ZuL5URW8SX7WOtxaEb1bOpvmsiAokGI/JBhnXTnEt0TcYVCVkaOw8j4jHZ
P/DcoL4LYwWLXgGmaMbeQj5tR+BEAj+9khKCY8YrTcl4AYJKzItpJA6Na0c2HlYnZnCVj68IaXFj
SGo6oJQK4wwLJwLD/VL1yElZYRPQopoQp0fk2BLvaR69/9Medf1aqw3ffMdjVqCK/+AGcmUQP8Kx
kiUbfDhEZy/jEUt+Tn19Ghj6e+wjGqbxTmpW2VnLzgyVb5Hx3a3zAnRTmfcP8D/+PbWoc0mEw8K9
/peWw/wHhbP1147jl83m1UFZUdwZgnK+WHhD79JsEPF+OGZiiy+yqVrTWqBWwrtjzeyKMg42+Eqo
/ZZOQsHLVEr3QBHc2nsiED7ZD2RduU7oFPwaMrCB9YOrkfCfEzIxCjCkglbQKoEFFBinmB7ekR+t
pz9zTgr0D9aGQAMyNFlgD/G1kQ+ST5F9x+KlQ7DeeoRvICiGcqSRzBLjHyeqg7QI9/P5/SCKNBX2
KnJK/LEoSecDbATJuWJkLSgVs9kgZOAL2SEi3tPprGkU5q/fZ0JmhJNHEPFhozzWylWkiECD5DUl
wc0tI7LbCG7jtYQEVnxR5X1UWMLOr6E2v4CnfQJ3uQx46Vbz68a7Ji8aaU28YqQ18XIV5EkAdYoW
EuX//uGa6j+pGRzT0HXTUa2V+eviS7ev5vE4oDdfuOVU1jZHIGJ5Pg10bqPQw84eHQJ9VTN6+GfQ
kYgnnEAgSmwK7HoUhZL2SqN2AcbNQUgY4ncUvRTSmsaON3jPmfNRU5/W5Qf4JysHxSP3xa5q43ex
Mp1KeqjAaEhWILZVamjn1Z7rZgbkzrh13B21MoXyUiLzVkFHRY9M70VxTGVMQUxZjJp5xPvrE6Bs
UQvzd9h0s3rFHjYzxmhWHuHAoMSn0KXKpcSFmHK7JheGe+EpSk/Bbke6m4LeIsAZjUL2yOtyC6Pm
JdrsVV4iKX6pfCl7SbPRUKgU0XVnzlUuJa6J04LXtA/J6SGUm4KWava8WqcphewVi1JE6cpD0coD
RvJnuQqz4UBPJeWpSm0d4qWjJqUgHdjPxdSgbJdfzQe2T1gkVDoedRAV3Q0hJCmEWbjm6ogsLbOL
bM/JQD+LYIn5lJNzUNB/j95HOEQ7N16yTNpjSgqcM6fAnQsms/g3sYtvB0LjcBo6wXrNIlBlINXG
ahuvn8xXL9b5D3pVBmTcpdyiSBdx1rS+sWkVKPvTbqp3Nwe5JJUkuPXj2oAQeATEl9dnTGqpAoRA
xqvQIg5QN1FTIuBALkFF500IN8nsuMWga9yB2DL2o7OLhYIashIulgX0tv/nWGiGoji0CGOZdwI4
bdZgX6iYbzgV4Q6LfwVFJvUxxTExOtRdSzlss4nLnGewLsBPwk5u5NPrwY1JqrHmmldDx5O39KkE
nc/lLbUthW1rxMwpWpFkUsl21LBWQgFr7TNnzPwzWMO5ctXbHHFBRxT7lqh7x9yeq12B08baHE4b
1OP22lJzrgr1pcIsz90AyalgpHimveftFKcu5H4CEkB4EpAAwtNRQhCenPILwhPDOqG5LByunqUl
2dZZBXdDWGM1UQycaMosqtJDcpbngWLdZAM4jmNOPiv0wUrPT781KADnsZc2xM/wvxn9ptrhQ8Et
TXBOTZeI1+ALSgFkAkokkzjacvu3f01fVf9JQMO2AH+DZa5WtvkLj+ne2/fu5vAx4GaoT986OnEw
ExtyqZAcD2F++yNBecqAA6FCkKtwB9AzJjUEGzS2l3zP0u3wHdkNcxGZcWRdxIyDAQdnFws35hoM
Ndi2Mc4Yxkh7Z4iha/FmYxQb/i8c70/v7ShCPmYYjMbk9jrhX2VIJeOcawqHiYTzT5vWxV+ZavDY
p9BqQ1prnQabipOm2kVlGtj+LnobTwDtJdFugaCUk4SR63p+Nz0kfI0eRagRPaaXXmltWeDDuMql
1eVwXO9pgev16Z4rFvicVDunVOKO1K4MpOOX4m20fNhM+kMiT3ondo5ePy/paYtKJ3E3C6yIfgdG
yUePAKI7vD5ph/Da0iAxqaYLogXCphUi7yMZMbu3HCINkj1kStL4NMa6p/h8Z6m/xV7o1Pn240mV
GFQyUMmRBBdx9o1z0Dl5XeaTkd3OWe0mdpuc+7j1zSJCnlJgB5rlKYWTGYzvRZ5CEGlzi9sjHGHB
cozW5n7agOXoySQK4aGSJ1rCne//zae1Eqfs3+amtqM7tqXrlDO/+LQOg726HXoqsGUIyeyRx2oC
LhxUK4g/b/cwyJeAkL0ZMIiEe8cUkrEb80eIK7fEspO8JVkoUQ9EqSHfiUAg5Ew1ZdzIrJFB44q5
4zxfZMTIWJExGQPF+4dgGSgus7DNZuyDin7HlYkiWlG+84x6CpYL8/SQ0SFzw2VoWNyRFUQMCpkS
sv6PmBA6e47YSLNZTOmz4mvk5SrXZ1fClczjdjxusQ8kFxPNhWSa8YoxuREOgzbkWu0RfkqMU0nb
bmTGI7vjhgoVS15k1l/FQH6toHxOjaB8ol2jIVBOyis3B4IDsuNw61KatWpwUwNuPinNJLVBarMR
Ry5aTXtjPLYDyxzKs7lvNgbpmHtF2mRjhiHXbQAxk+54kWN5YA5YYgE4GOGCszP2aYXpg101Hoon
4rSGekvjRAt1rYRQ2axI3YXIuTUybATfnXq7R4iqY42J1YdweHhtTwe/Y8zoLw3k4R7oulfNblgy
FC8YlfAg7mOjjcy9B+kDOuOoEsPNpFB2IybC8iq6lT6AHnYOHbqlTyiXr7/BHlj2Dj03rmLlLZJz
/pF/4Dnz0cblUEoI9WKCx3zPwckahLaHC4SInmudq0M+cT2DzTX4ZmfoIhjYteGWwQBnmxAW+n3c
PMn0pIizG5CGUFkJlI/iG58ayv8LJgfkwBhKEqNMHTbvVnqboQj7fVaNmfsRYqRWxUNFEmG8/43p
PFBs5vIW4Y0vxlccsf8KudFmevHfvluu6dimoRmGa/3iUi8K7a5PB+mBTz9mswxm2fDKepdxfB/Q
7NxSMhNgGA8tLp81gczzGJctANN/pwlYAk+a1IsYulyEZIzaz6GJ6g4R3jxoL1+Cg/YDNQJn5GG/
M2/moF4WGJzSthUt3xxJs9/oj3UJ8aXMLwVmuGSvxIaVcGMMKV+Xu5EX1/V1Wk8EkfWb+3FbtZIq
GONwujIE4pMLVlVoz/F/dzPgYczDepZJotaggGZKolOev2F1/OFlpGHppYWoEP2Rj3UOB5JoGEDh
MZj1BTqgd+o61sIP3bs2qPv4NG4pZ+rplNW358aNmbHtT8lVjwsPp+ygx4f5ldDs6NZGdzu8Id3w
qpHcBt7+zOYr/8gPK6Kv8vO0bkFrkZtEuopEMbjQeCg56/USxQBXlsho2WmKToacov/dRVj/RDmy
VgY2WB5XBPf/LZ87nIaDaQzU/uz6GY0vkhciP0yhxTAIp49YtjAcju85SRnP0N5X80QA4TZDGcYa
bISQ50NaqBjVPL4GeE2Oj8iAKTJEuBjOwNYgUWPQIBQpR3M4HtIBdp2W5R/Oo8T34tZjxr7iVUtO
TrKQ2Wz4GseM1F4JG7B2+zazLznRlSPfVKYX8WWOGehc+lW4oBr5xAEaPZdkOJIDZlCSamNJim52
iO+kEOppRXI9jFvI5xO8N8iMuHV9AMgLbFGzSJJDKJfwHq2IV3wyh7hrpNd/aNE3BDEmUxFTJFii
lSkCVugmQ5dP8DkgpT1QS6xkNs5g3DhE2iGqV7CpogP7dM9lS9kJcx5VQVl/VrvUi7pyfZnWROrx
GlOuHZGyBIycVwj/5laDvDRm5S+DBOvpDJbx8qLpvCRgDX4CR1uvLb0bll56CkNI84gJlqMYtWvR
xr8Ldil8WnFCstqYo9MhJKgw5ajKo6sZxfwahAcMPP4Cp//dgWvCYleJbSUeWMaYMYpiaCGIyRx9
d50hN4gXqMc9OLLIjPj6iO5sHespdrdKjZHykCRVF9mdjiHCQiyTOEA3XR/QCK2Je8JaZ3JS3IUB
hbvuQBOI3aKlJg7xRlWAoWNWO8cc1ZK0Zny2fLAkcC8caT7b84q2MXQYY7EY0EJv8E5dVHVR+oJr
sJpn7pRgfxAyidUZJcEdQQEA5pT7OCcXiww93G60bPpTf8hdPcW93PskcT55JNc7tYBecV8g2PAZ
FSKt0wGs/hmTxsSUKEjMM7O9goFzjdDreestPKtfpXRY3lAf9dhTye0sBMjDXQGKp0BBavOnDW8D
5gGvNvD2R4ciIh9tD2wSDAqpHSh1kwSy8Gpcj78frt5PuNzqL3A5XjPmhoziDxnHSsWxUmKwXJ+P
Pvrd/bNa7Vb4NOEcmVt+MzNNeq/tNi7F6KwLyLnCAp6rKeC44Jl8eFbmZUZiFJIjERuRIbmPBmbR
XVjBeKSlmHPUGJPhgKW2JxzZ0n2AqUFOyMbDjODW37EOyFiusDawMVH0G9hPq9x6+g6sBVAEvyOa
gtEhETczX7B85I9apokKDrjfgwBRgW9v2yGG1vIT2co/DQodhEbBvi034vTqsKJBnQ7deO4aWsnx
YJ1cMcMFxvZZwUxFDb3yHWZM12wos6VVQg1BNpK0SsgoC99ESD2hWMitR3JTYmYjxef/fdhqs3Dq
19t2ZdqGari6yq37i1b5cXXU5naBk3A57xa5MoPBfbVmMjCvbdET7rE6V5IOid2HjmSexeAerh1K
JMkeofocqnHbsYecdkOxK6YdCMlZb1ogryJj9LDZT3m1z0kjPo5cnANqNN13ITkySb4GF3giaoDa
VGEtTwATswphsZ77kHB7sLCsIySKGmuzrCDYP7B8KL9dW/KyZe0gCwdIQqtHCnjRYevNhsFhLTQm
2gFhMyXWCyaBlunTvEnYszeYtwfK87XxcbZdfujr2RcsmwJ2BCjyjowWmZJvYbPeyURsM0uXBQHb
gT2RBPe0WCUWcWipzrjcm9oI1Q0hIDTLFFfl+5EQmj85bxDdHJ2vDvYSsjx5TLInZxX7iOBozjC5
s99j0QfNjv8dAyyY1jZgPE6hALWYLSSK2vkyWzLS/uUtmGuqv78FrmO4xEqAIPnlLXAuZXF0r4iQ
20be2itWVmwKbF1mhiDb+/56jYYbqKkULDap9TWaVBBveyw6c1SX4qSXNmvbjBjnjlCWNQrT7rjG
YoJwQT155vf7Y80o+nHNlUcGNpIJEYbekjWqzMDY+56biBnYCXIS+NPcPubqdQ2mn4X+SgwaR9A8
REewlxIuPy6jvxI+D6i1lzdgQNsDP8EOZYbjILQU7oh2+7GoYUtj/7mfwY3BToZLhmvAxMLWyx5m
slYe3etNR0FQe2BBoU0sJl3UWSxhFpOurF7Yu1CgMxzTSd8+B2rtPYx1u9+wZWHFUkAflM0KaxUg
kyxU2Ka4Uwz5nahw7CJqoHo6QC1s0bztTdiyt55XJbQFOou2eUMCH4D2iNEOf46EjQjrEHYhLEIQ
pnMusv3QwV9SgTYmEmEsSY/UwI/+b92u+U9gGmuFvpI3Q4PwZ/3S7Vb7u7FXetbBFGTL24HZ0dih
kgFA8yCJTd3cSOHjfOrtwCZihsPi3TykmpMq98xCNyv57QBqgMCW6g8PA9h0454EUaVunfdmCm9c
RpcQ05o8ehCdV3D5JAD+qITurm78JdfoxKL9LAEhBJUQEMIA5WGLWoEhLQMUBq60nkxoaT0nzGXe
Dl/kJ0Jc586XxpSpITs3my89hAssPWEDsPD1QK7hLFGI3hwrGQ8Z/uCMLg3n5CQz3VWf9CVZPile
71OdTjmiRvpGgveUx5Nh7tI3tjn5WImMsR9AOYJz/yHRRJTMFY8cGVk8AQtMDz2MU1brmWPWOpmE
k7f5GytYlvw8lFukkEUdC9b5sLsRUjesrSJfmNpsVPsiuaNLPMWP8w41Ya3IXJUFNjvfMoA1vVBs
L+fwPE9pWFdDmfxj6DxL3WIJC6fZ/UfUCGQKQlAQuvaXQHwigen6DJ3o1SMcZnJA87E4pCaA0brK
AV3RwuvHuP821n70hnsKelbzW0sgw/HJRhxoEuQ0eKseI7yuJIeGNFaEygnLKcpEXPCIJzB+Afxm
ocJdsigMWMxgBJRykZX17AYgYxmRNQpr3AAQpC11s43b7767cZHnF1k95Hc63+8FddoUeuGKl0Su
VZFbe/7KY/eL2PojU87zFGlIWpVwi4hBEFaZokhiEexXhZIOAJkhcE71EDB3dsPJEKb2kvq2qiX1
7UgsQ3DbJzbor3mt52JnKxPC7awhTp5vVX7ip15n+JtwPSFJ/DOrDVtwAFFDPO3sItD0NGHwgb9r
UiHgeLuRHqRKkcK/h+caxFtFjH/4LgWkOEZOC8TVfWWC1CImCHxEVakCFLxNTkbse8sCmxEEBgie
n+avmaNIY+d/XrnxpMe3Ga9YTBEgxSv/aPh2nskPETMuYZ6Q9is3BFGjXYVBegwmIkbbvNPzm54H
oJjT71xlgBXDxWsV4Ko4ho4pt5SBOAH58BRYrdxS9gvFJE7tTjbIvt8cBIZqEwYAkRWBbKIM6WvW
PrfPgwE9JVbtuLT4GFOGIeReEKuHfv2YE3HqVmi10aiDyBF+8GSKm8vnMmJRmdLIVAHc3w5Ul+oj
ilRxezDEVP5Faq6puhxnf7sMXdV1NGulrvSZ9f8X+1Z3KMfLXmFKgtEbhxrkQkbAyLEWW7f7amp8
fPndznsg54wbBDRw3296du1vE8vTe7oi/+qUfPpkUS4slP31QQ13CKa0e6DAs9P93W6JHLqge3Kp
n6K2jxw3MtwIpfKfOyA0ThHfvZEfDzNDYlcJuZ9EI2RNAb0r8Wjzw6EBlIs2bdkI0aPBqF42Qg8+
NKoHXk8+NyGELJJkNi4x39SYKJlTTn/UCy7J8S0muozLxWbZjX5ssEFOOX0FIyC51ml6O20Ov3WA
m36jia4AtDbpHQ2j7G35SNjbPsKclR9LOSrFRfhW3aRMbJwARPO0raedUe+wJFnQdoofriSij0wf
0PCAgd2OEIaxGBtrir/AACFNhk+zF5J5jXznKOC+fSmuTW1cDyiBq5yjl7QAsoTZhKdLp0x9IB0u
KH8gI0urq6MnmH0k9MwK6XCQ4loBpyyDGD4W9Wn/hfAdyCkHH9gGC6uX3hSYGdRVG5sc4V4sHZnt
Mnww447vJgMlAjqpkkwJ3WsoKi1CEToIcbt3jH6sCNCJsgdgRQCyaBkvrchlCRmmfp2w8PPp00lo
YcVKRQDWjiF8XmbKLs3dHPfJTHnQggOrNOrs9Oc4S2csJR98uOdKQzTuIgp68MUpspOSNXXe17k1
5JbCiYchJxtZbSaXNtHOfnP3Jj5mtsxjbp8zB1rxIbH9nwXY/h67zF/3ycI3wUYDyeuxZbFgm1ub
GXu1vZxEpW+nPz+82WfwokA5T9Gb0aEXfQyuhSoMv9/pHDMPSIE1PmDIRTczurEho8fgBb6l05SS
z/xAWy9YGVfddFgqbptB22j+jUuSMwvffZ0hqSeyl66DDTBMp1PqIN+cWw8SBJwf3CI+2SXRtpgh
p6XyulQIQBKqNt19OpSRY0mNAGmeqUgZXR6hdggdhRVZeIIx2kRdH0UMrA26TolvJDECiiRvYIvO
dJjfwH32toSCWTIiSwn0gJwZIPhHrc35HoDpyxEtf835kZ4Lf3XBlsBYTsSmH4C1aXMyLCtrB0M1
qp4PzJjMKlEw9WHyLUOVIQTipxU2OpQpQoFAxMmoH8Gr8xAh8IQyLF58nw0jXjuqW3F9nrl7/Bbw
E3S/TswmNdOQhkpKDNuTp18jOExov8hNYPwXDXzJ0BSoIfGM8tMP9EvAuokp/aQytJJf6shH5GOo
aKe1Zm+YxPMe1MdtedwyicfxZKYtP3Bu+hJ13wbPWh2JmPCwxeY/kdnpBreE2gdDFgGfezI+VV4L
7fe+STxri0QxmS5Jawrb51u82EpWb/z/y6/Gmdv7SK4u0YH4CeIPIw3nO5J0h/sjefrDfiRLEVHO
fgw0ilQRzT0biI8+5Kc6o0pinzVtsXHBFsC+XnNsMib15PftPJoC9s7ffpQkB8Y1XMctpb6YPNgf
LJjk1SAyR2+NlAsd189uQUHQpcncqOCvcwA48/lmHzKfB7P3fnhCe9akxpxxsf1YrQLKvC5mBFvv
kcFG223pCp6A25yAdKuN0B09ZmXHCbUXFI/E2qNlSgZ8cjNNB3cCcMIDffLmpEd7foyY6Ltogb5g
g1DeWB94kG/t7GCjx5cYQAMtfflNxTU3S6fwP5+Ur+AvJrgZsD/06KoLRKaaf7/vbHCvumxwXS2/
ULJsNL7GHnLG+NznrrKGtnXGZCpKNGRonm/ayaIVoCQ77sEMykPCGA97Co+OmirsAv0JvpD01CfA
k7NnXTn/x7M+EvM1e9YvRPld/KLwiOtCezGEnQtUQMZOBJswdjqjqCAf/e4zP0qa48547Jruifzg
gqi7e07kVIL0f6OB4ycdSSNteclpHNZVBzo0ng5x+WBn+w5YiU3clYRRZK1QkrFW0tuvhJrE3Pxy
j0I2Qj3yTTzZq7QiA7HN2lN2QIgKkDVDHXWaIVesJ4l2T1gGVS/Xk2AoSZ+8k0o3D9dLn4oLCByk
NtSctVy+t/n+ZZhn3EQ4iM78KupHjUkzg/t7Zu+gbVXz5G44E15TboCjnPab841jEJD2Y5Us/GwG
dex1xj3Ta+E3PcLeoEB07+QARAWXDwLvOmwMWdwbeAgDjQxji0BICU+5GD/CU9p+c4i+g4z362lt
0F2fF4QPqu3ctjMV8tqQXQgPxylWJKzsj1Db8GU3pEvHuGV0MxVC5myYgQcAPwXA09AlwWmD8QVz
D9I9g+UcUmJTBnjM7g7dB3pV4HVHyruDiR4Ko3lEO2l+qpiS9lJlHhCdcupg0b5KmisVYEFNL78x
0iXYm8HzQhRi0o/8rzcRDwV3qPFAL6akuaXalBok2YyR86wUIVMedA8jStE5uhTdQ4Fkd63OyXOI
rRbLJQX0YrTEq0WG61kWzudDHPgMxHgRT03EiwhlnBdRGeVFPL9i+7ky/wU/wL81FvpePD9gw0+b
JEGjQfdB836N6OLVLkLk+KB0YvJ+iBLIimswtc84w0BkbgKcFt+wGF0EkWV06Q0rFCsVUtMISH5j
/MdbhNcAeh+qRgIGoR+RaZejb6TRnz1MPl4EPA234f3/pxLWrX+Sc7mapYI7IlTi76xITauOlweL
mNP7Y4QZGNKroFh0nxB2XVyPKRFzABwP+BU2CFti1XlFhfU4pCzs8ncwXYIdhcrGGKWX3R033NkJ
lhuOd+DmbR7h+48hIghC5ohc5bAlAUSywi5f4ENWbXhBQUVwIFM6DhgWmKtgA8W2B4Bxl5C12yGw
0JGrErI2pKRP1Cw257tc+VI/4yDQ+9DFrOYy4t+8Ya6JH98e16iBPdzBFcV8FFFGLhZFUM/g9qNv
fbchSgYp80cKabsVSwDfZQcd5uzyK3FhImNTQ2byHZ4aO3xiL87kpoblyZ9YmAmMJm8UACb4G1RD
1QW5IFcgS2q2fAgFvVibbQKdiYMnJhPynk0XJghrlLzu86LYYcu3GiP/6fenWJsVwZzAqLfgo9yD
6faDcq5lKHyA6mJXgiKydp4nBAQYV7AWscKwZJHBqvBE1/tezHkyJTjNOTOxP0fXMtI+XyfPBwCc
K6RoUv1GB2i8vaTm6nZ8GRKWw9IKRxr2yYZxCSgVZnXy3uPqA6iQJBzDypB9V815mP9M39aZ0hii
+gE/grlO1KyaErMtPOe3KAi6mX5+emdahErJeH0+fskrkjbHQL1vWdjR2vUOg4J/AXO46j/JNlze
cxbLmqsRofLfm0XLUFZte2CQtdRj9JfhwFiWEco5LokUh9lG+h+p37R4DgQd7DwA+2RPWDkJiiAU
L3ImyR6yhXsl8GV+wchVG7Nddnerici3tEQQF0BGxWizIHQnxASUB/yVuRbmiRRR8poGYkPPxnwi
qh6YTOMNS7ObkNU7XjbSgba0EWqx3WyaY9pxB3y+Mc/QAc2K7Wuzq7X0U0RZi6ZCA+hQx3cvUrWE
tWL0hQr2ghIV9MuJji60eynmgH9RXdhC531YW6PavaX2df32xl9O07qD9NJvUplEMXTHboLRREHV
D1LlGH47fkM+hR8Qla57zzZHz3jN1YY79RNbYKsXLoYLuwXh8j4uibggBTjvOk5EEHVwbvGRI4OA
os+04dhHRItmzBtekyWtyOQ+AfFZMsf8cRQ2v1sV45Ggne8P1di9si8i1Qu2JLPlkAFEXQTfn78n
g7VdVbvrY1c9dgVfN/eN+Uzwnf/KJWLNTtMk0brNeCJOOpvma63UfKfxQChdkwrJy+wT0Z2sd7Ir
cjY9978fZlJIMfs4KUwYW60i36rmSuNopqWZBqLmJn+wLRPyVybFA/N/bL3690WV/uG5LogyDpeD
2jZiJgk3tp2kM+d5pQXWeXcm0UT7wGIDfTHjoEGTVvCO9j1FCHuqAi5JjKA2zrABSZVEpejPrGUO
5YaQn/t3WunNO5Y6BGh46fB84ZHDcLmY46LNhSkp3IEp7Cw0rADAe3gqe4njdabo+vV8i9GdVH1a
m6l6SZ9pP7O2zBDrHbmNzCeu/T25naWHMVVj5HhOvx69OgcpvhFGcZEMlUdkKLRZExkBwFmyRf78
14Quq7WYH5Nc6Xy388/e+BKQYigg9Urk+yzynIfQftjQYTVcJFG8XgxZEAljumPydWbJ741FGJBv
ZLRQHrs+N2O4GGO91V0hMnZ0MgQ8SQOMuY0/79WSm4JB8n0KhYktHsBPsB3E1o92V0eLBPMOBDFJ
pvHJiQfqoit0YwmzwJgxZZOTPbAGtXkDF+qeW/d8sklHU5l20cHM+tqf1Zyjop3DB19S3aCkQXrp
L6vaU+XH2vbF6z96Y+XFKTiLohN+7ENJLNFNiZIUawyNko3pgGjQ2UdSKp4Veqn5VQWdRZHE7jxg
jw5iCtLp2CxhfGzSPUAgAtdbeFm/p2jPWVIcgKZRr0imJy0L7NYK6dIqvkD7IEmHIfUz6bTjI6bo
WffNBhm6QuQYQJCtcd1O2oZh4vjth+QYxilm7j68YtxmRnjxDAXOfvTY4wXOTiuy3HKRLHuT1+LV
Y2FTkAeDtc8+xsUYg4eD4rjA4YgsRTNWCuj3MBIfHttDnBIY+ZJy37adIAG4MLESVYcIC1GbmJb/
aCV4QTx3EONZ3uy5PHSwEuiNjJBpNxPMqEEfQGkxA18ZWiHwihsFLIls+MuHX1450HO4whKSCkgU
7NXGvqyxHftR+e1CNs1v18XwBzjKjOnT0lFJ0lO1g2jQxBo+iiq+I9qZR14vjH0I+D6pHuF4oHQ9
75arXOJa+OLdvijHjXlZP6X7SwrCfKny+/PnyxdXF9yrhoMD1waqidPmGztLvFIQFCgLxhv2vy65
XZK6+ArqTlYEJ8YNGAoIqEO9rSv88wGnYsXbP+lfDT194aXQv/Yf1fbj2RFkA+11oeIWI15lgmGi
/HE/sNFOLyNfzuy62iIOuM+AtD0KbO98jBYcLsF9gz+d8ZXEFdx3XHkTXTWelKRwEk5GQgPceHTx
jcYtujfcB0yLpujmnQ+wpIPxLhTYEjLiCKYmOKDJClqcMRg1bYAp8dK3tqVQYMf/kErpM3vvlW0n
2K7lDGeOzBlOIiXlwqG5eezzv34HIFrXiUsHy6cOOLTdURQTIkxRrJBexVVD85Tauy2BjaleJKdL
0l1jimaCtkT5AeIFBRXiD2QRD2S7KO//uH5HFzH42BMX7CQY44+wITdYo7BhQJ3sHuid8hHbITg0
31hJ+JAJssP1kfEd0akogWsFjLBRe1kpDLqN76Prq1HOktUkkjvrEvLpgMnlAzLC28tv4bIh3vq9
C3siOXEtw+qq4z3WfqyTnOXeHQOKHfv6FbsQqHP4cPH9SqWVOOyamL6vuFz69Cqf4s+2rKgz/2tJ
+gwIDE7DJrbSnxDCw/5fdFj6P4lcbVU3Xce0bNWERPjf1ZLp7m1ztQdC+AHmIZ/sKyq7ejbdM5vk
QfKK3I4J5VLgLzX+gYHILL0DwbKMsxDg6WfR4DHXWuaWjC4pl3C/78++sls0q0wxkUjfi1dEpcuB
zpmOuhTc6aB7zjt3Ga4MjnfMyi2anDZUYVjOC0MFh9+8M4TeMg64d4Th0t4BNEpz0M4PIbqq69do
QkiQeSPuQns7ILeDWqrLgw5V8o0Un+AYUo7KTp6rKo+KisrCTBxwQFYKVlVxHqNRgGeNiRLbMYcl
D2IFXBocmegVIKtxcFY3qI0XPM9s0yAYohkL24OIrxaBENKrheni0TP0f6Jd2BtaBNKv3r7ZT/3M
0fxG/cXG+/jN6b/aPU60eKzkiHpUsYrMYhWNWmTNnQloVg0BixNWKJAeSE7JWMHHcHWQGMrsreZo
ucenipZeXJdXkF+iXgL4OZsvByj42PsxfZwD84QoPL+u/AfuKb9pswt4fv5a562ePRR5CCq/fu6w
ECjcZyKMQIYKl5UhyQMxt49AtmYo0sXXOm72Mh2xQRZQfLTIzKKhlIiO+iGBMUu+l/uNn/I3Ir5q
WAK0RgMHHCAaP7s94zzgO3ghjAmoq442Wriuth4a8/YKZS0lJYBXmyYvOh1Ba1MwSY9Or3Lhp4KK
hB/J/CwoEvoWWnbKO2YNfNkoVK+QwE6bRYNBcbnUl8vZxPHEmmuYGxp6mr4O0GTwaB+b0wT7wW/q
zJh37/gNWb+j02EDf3T+ZS31//o2rkxNtQxTd1cCHfzLVqqvqvFeEhwDyT/RXvn6QQs4EBqM0LtA
HCprQxIgjVUM8wv8GyBQkvJcD8p5SJT7hq8VxWELqgjwOV7bvMP6WZKznnVt6rYk68QGR5BP96xV
UUlt75LLIne6Pcb6GL/B4dlnlpm+RIfMYwX1dkW7M++saRYQChJqR7PQfSl1udbHOtoD1dsznBdk
0OUaHn74feiXMGbd0wFGM/0JTnBJTV8qU7SRWKWYyhPvNaNoyW0mMp0pfMlGSfH1Y0AJ8p890LSu
/X4EhYA2KkZx65DHNsgVPuDT99lT0bJb5NuzYdGIsUcDFNwQUUX2VwzW1G4ox1e0Snc07bzmZo/N
Ii742w6qxhsalQRPcg1229zZLUpX1hYxXG+PXznaWPDtEIRp3XM3zmx2ZqWw2ctm0xSbBn+UCyCf
uaK9QiokNPa2fJ8QPUBwPCUEHpfsiRCFRzX7WfjWbnAF90C/hlfK42VfXvNkOwxogINlqzrgSrr5
7Q2cPCPhH8AvIHc85jVwH8H10/DtiNspPTeZQZM1ZqdjfnAyrhCtyjnkKiFl8jbzaIzOebPZgMEq
whDNAtt9kCdOEsojJG4IDx90DHIjOOTZ6aH7YqGH/JpgjT2bt0YuBCM0u+AcLRnU2l4uL8SBWY+E
9LzZw9ujB3xlqcx0ucCCouVMFfjpcICtSHz4zwKM3uADTY+kWygxKaoQl29Y/ErWKSv+zNgrdh+m
r8+9S/h88BU37L9ed4bzD2tfG4SYvtJNKIyO9stw4HEyLhflwu6VP9VK4EEIG5mrxkQt2MmRwTDu
/mMW5CfD30hfUrAd5qs2JSNPhaU2VaDLv4FxYQ3I5XVDksBf2/BBG9YKi5lORMF+jn9wEN3F6PoA
xhjCIye/sjkLTg8PhNWxEVCnNYM6D8+QquhHUhYXV1GFcINgxEdfSt08aTJoMj8igSOEDDsEL/UL
jIkgLr2u9VBK8aR3c3uxNmffQTKLHoN9hHhaiaP4GcJkbCiagNhSNLkowLilS/Hd96If8fhulcdY
oXqvYmsVebKcXi5DrkFaBS7AxaDY/KZVO4IryYBihoYWedasKLcczUq6KpKyS5ZNDttVGpmYBAw2
zaxt2DR7iPUEqet59D3XMRhApxLtgxGJAa+BaYvg8SfkV7/HuhEW0dik3h/sb1jVxpS8cMFFWhM/
NY/kRzLEQL6JFij8FM1oLdMzgp0Pd5me4VpidkbSwsmKyjesSwoxz6M8miXuOMeKhntEeFkZn+yI
SZlyp8OWSRmT9UsdrvB/Jz7rKa8CMiI62QaZM45DQCfztkKS2IlOkq/f641osx35ZQB0lSoYvyxe
cBj5hxr/TIyhKduXmWQjnMpMBbquJ1+fV1vr6c7M5CHIKPrm52WFIxr3cXa9o0SmP7L8D/w2gXII
Pvxfxs5syWlk68JPpAhZs241D3YNDEXBjYMDtCbLGqzJevr/S6ngdPchuv8IBUEDQVPlVGbuvdf6
FlJM52V0atOhcX11PVBXm9+OFjLdSdlNUz32nnvJwZKnRHTils/kxexpycoE8d8UQWf7/JnMDDbJ
jiKdPNl5DFqJvrMYYfJW7DraP2j6vQfOtQcZWV34PbJnJ8IqonWkxAuryOEQ7A0NBQ9l63jtQfxV
nuWe3RSS1qgnaTQq3OzD1Lu/S9NdrvvPosadCfg3HYdxICXT0G1Ls/7nhV6LWjsY5YX7G4rEg8eu
pQsgLQ3I8yU02ePBTqgugUGeCKDGo0zvAW/BIPor6ellOBz5QxCiUvJQRcuv13xoTYcQTW6yULtH
8iriaXnx96ZfVZErVOG4CDnb9rycC2P3cwiO+gA6jNZqOhPAsQrVPwNllI7FBU2skDR04dQL0f+a
kqe2wg8hewrxP5p/8sVFWUofDW42VkF3xsIcIVO7GPE0Yko5ZsvJNE6X6YExSHus2mPWHjU8f0Ry
3kReTQchRhYphID8n9BzIE+jm215eKiYTeH/27sXNCPoXhQ/wzXB+Z+3l3O5w/VX5gT2WaI+MMpl
hDoBxd/oroSusG0Y1ABYvLBdA6KE3nGGUBpAuS5iOK8CfQH3YiderGi7HISWzE2nPxZ8E8PR9z9Z
4DaFHXCS4+4Wk94wwS2womqIyHTaANet7dKtguTK8IchdyHaHrzWaDN5rUPnKQzP1ICY2D7crkFe
hyF3XBQu50DbJsZnCMV/sK1pmIFqsbPhpjlsbhq65J+dJveZ38IOIfd5pppgSMEsQvGQV+ZhlYfs
AfkQZIafoxksfNvyxidtcjmC0Tt1qMEYPnEFTiG4ncrLQ08sXXCzg2sVXqowxzbAZ1uGhhU8R82d
wPs3hZMX3VUujCK/GfSDx3ZARdf8R8K/e40Yuclm8EyPTR9BX4RgxKKX5zv0+2vyso7RC0pgHFIo
z7mDoLxcMBzipFeLcKWxZPBftNH5A5BmscgwhtnJwuu3XUSBIMck1v6rBb0sObxe3DM5Pi4pIs/U
mz6DY7RXtF+Z4LHroK7nEb6fHmERzcmNn/3/ikTQfkeI+Mtr+7eL7lTlw2EZK927fuPFvaOhvzqp
HfHuTlWQNw4p0zdZvL+jTjUUZy+8xAiO8Ed+Q6QFt2tHd/EyW62L8o4/id2ytMKq9ncP0b0OEdth
t+Rlfp0CdDrVSz+6eFl4f4k0BZRLU4Qfy1hEKvLj9ooT9XW5xSXrsorrKm75SeGemRdiLOB2EFOT
Vu/kKjbkCLkNr758EW//yts/hXIj9oAS3+MVMqNTpFfVYTOgF8m1m3YkWwIdSXmJTT3WqevXpLRE
axJUfY8tZ/MFXaDmO/I9vHPTxfrFlTePbnA0gT7kEddfiswMF8+Y3lWxL9zsY2MfJUPsDmd0G8Ts
kV/vFYnOUJngXokW9ZHLxTv2C6MRz1VK2TW0QypxeJdpU6ZY39k+NNR/ECduMGT5+gOn5GfMtlGT
bdoythAeFGZsJA3H8jbnRnRNb5MdhYfwUjqc/Eho764w4+jPGueJftZT+Yk9BcXHDuplZ6GLw0OD
j0bnYWvn7F4e9heye4gYFzcV8wv3ghovFjZZ2uOtW740jVO+QCV9U2rsrB22nf0xfrJ22H1QK2wb
kPZNYe1s1JxW8v0rwK74uu1EFXvQth/dbnH+7uGJ1+caEER40QKneb3kkHZhgYbsLn0ZIUkBcg4S
hMIm54Vz5m/sNZibROepFncpNh0sfHd+chf7jgFEUBM5Xtj52IBW9/MNPQ2Z8dsmtBsSdgUFuxEA
I4VW9+u+K0ExQlGi/8Ebj3UHHLMRtEYwo4JaxR51r8HmidtKwfSYyBi2jsLH+cmWdUWd+yB/oHrg
gRisOB/d6lVaIkWPKiMmeGhdk/YCQyDNDk7u8BU75XIqzNPZOI2tR93SOWxsIzfWZ6j86EjwMWDn
qOgkioeNruC2aAfkG7LdEXGIeJ0Jg4XRXnPM8m3XY7AfjSmSASIE2PxoZrH/MeJH38mEu5JpnLs8
DBoyNULBoeN8QSXUhkwGr5xO2D8grpXOC1of9zsbImorkgsN/1Y7NyUaPqcwDCkgrt8G1Vm/87MX
+wjyBEcgO2OVB6QbDZ/5gd9ZemJ6ope5RP0hUNx6cQSzjknou/2dygjlAvIHtr6MZfdQ/Qd7IRsg
VUqOLo4A1DOKKwdn974FX7/98w1G/90Anq2QCIGDrVsmKTF/rfnVQzdfrwXFNmmzpDblEL7xMZuh
RK5nHxGGtXxL4QmKDsCtF2CCC+oHKch0wYJnqshccqRkPc4kaYy0iwRpsRS9XccKoYCzoZEnwIbW
yBEJhijyRzma5ciE0naLOqyL+EgJn8M8CuPmFkPZATEJdaf/EKDS3zMOiZJBTM6EhQc9OQ90QB4K
HHB/PFx6HiaiPvBQAcu5CYUaOGR4HYjUDpKAIkPtgOA7ho/3E3JY5WMAx+t5amMlc2vfalz2Q5Xh
g+JqjZtDqYc3oQqrJA6RklSD+9G+H3GJXOtT2YfyO+xY568skPV7bSPEdxofO1aqIGpLYS8eHJR4
PMAdqG15puAFMY0pIJCi0v3S2vBPdAof8Q0+F2CEvFfutpv14YIWc9M7cPaoo6PugzkteBW2fz6C
/B6oUqBLJD1xqlgUidSPBBocwvkg4lnu/AQeu/i2OvXXqXAUE4G5UDugXWRkvD/jS/DKuUJv2f1y
gnHJAJhPhRmwLAs3aU7GHuk2igOuEGfNVaT58MwWEsk3Vb+2fQTojYFYI+9XyDYj3F12zy+Ga/1A
JFG1bpXWm1LiZgsFMtCUZRbyR9tmQh3urR+c+BeSXf3YsPxyy7tTZhF515PEvD2kvgBmzqFcEaIk
gMlRNkeLIxABaG/R4ipZRBw8k5+SOy2XXHrWtfOjdpXZ6bsQSycPE4wDFX2DtTBgtkFpavORIcjb
uNTYBLAbXaG3OuPnHHVM6UoqIVMOzRx+gc4nf5WJW1Qoqj45TxgEVf+C//8s5mEGSQo338Ewk4tC
03/61tjOikKli2czxhxG1xNsC9qLOTheLJTPwiXGXq1g2NtURHjw8R1YIRi//OGzc33hl7k9sn/j
IsN8gMQI6DsWBE4QACuVLpKreNizD641uhV2J4BykLUu4JmFdwysHPaxbBAOstsQIeyH81RSGNAv
/a7Db15v7HIBNAGwT6gx0Ace1ICBAZqMaxEhy+gXREJRBoaFb/4SAyNGdoSwag5UBY2A2KK5fgJg
Zm8mMYVxb4WBkzK+DLOrk4U7Fp/yeT9tOWfNjxPetYtLxODZFimDHGQgWctkuB0RANIUKi2+GnK+
QlIhszEEaqVZIhuSB0j16sLAR8F7Pp8y6VRJp0Y6XQ+4LE9wPSwp0RoGiT6PLvnMTeRtdLJPTxig
ZKTHfDevflWIQcpqibzB7nvvWBOkNDrFboKBHxVJgOxtGt7s61TfC95LdnDVX2ys0IE2kwvlv+9d
5jWj5N0kz+p8o/NL/717ezx3/seImQtE7H6JtTRngonb4Hi1j2f6LfPpMJ/g60DEt8YHY3woNyA+
QRH6BsTPR+++vssbd5UiSNRjOl/jURX8Nk6wYcLVJA6u7OZeKOo3Bh2wu9JHBXwtATyJhFY2Joru
4TP44uWJjWh5/OcD42D+JnmGAwMEl2mriq79j4+v7WR1VjkwOC04Kjgn2MNQmm0RIZwMHAsZ+OVH
efYkSxCwSPRB2bJt/+z9+rbrS5tbPThVxWm4HIMvhEF0zjZNv+OeApP1c5dhf9k3l0dITOzvNoIs
RmZolbawqMr2H2tMB73/QcyPCQ/fbO5s3+zdbNzs2mXuXFiZ9AohhgtDOip9Fc0BI1K6HC7e9huu
hifiHmJh9uyRF35mXKqjJaQKKREri84Pqxh0FAu4viU0Yc0TtPYjQeI3Lndb05aVmkEhJX9MJJci
Ma8/kMbIsixqkoTFaoSCxDpkCS7b4stc1l11DRKWWMi6wxfdy2K5sdZQp/YwAsUiYwzI8jrM/nvG
IYRz+UnHHV6PXVfjzs6toxYZCywnZXxgIR2g0UvvEFxw+WHdsGgWMCbb/ABZyCQWCqsExR+HFsvj
nxcHkwJuC//TD1EOIlhcMS378DeuQqZf5qzTVxyoVMO3xOsJzYAGAaEiosPpvdDt5VDEvzfL9P2j
vAetDD3RqV8ICe87osVP9hnVRYqQJT8nJBchXEcYdd3S6e72g5a7zQt+iBrpyeaHEPBhw2U3aklN
fc871QLHqB7M8iHzphILTZJSbNKLxu+KWoywqO80o7lvYXetuBEiNJnD9X1Vvt+dVJ5HFfjLeIo3
NSnK+CQWO//kuYR2B6mBbABQvW+J1bP/+kpjwqX8Wziha8Hmwb+xcvtGySXYoWQwiTEKeJVMGK5O
L6Sr8UfLU6GfjOpUnVN7/NAOoubNKoIu3bl3JfkNTHEDFeu+ycNKSqP4mgM9S6om7RmSNamCD+On
CQNWJSoJNDQiu6lhvF672uEk9eIlI+lSI+E9Rp1yLYBRRMpCiyc+dKIEBN6qNrExx7ZGKZ/ghPh5
3urk0jcRSbO7xw4xwCKYhbjskLQrkuLsXBwNuzURPJy8tbs2QsYgmrHwAJ9gFzPCQIrIgfmr22Oe
ioLgY+8of4ZKcIeE0R27y4OhP8hK0CBvrp5KQmzFmBPiAe4aBprivUUvxU5HJ3pJVjXm/6Ir6Onc
YTlezymaScKSc9TY71CssiI4ohCf24JJwXcUqz7sPkZaKsAtm5gEgXt5fYHel5ke/C1UeJ71caeB
UO9zOWN5dlVSDgleHDNazSi9QpK9x2D/mFYQdL3DYuh2YFSn2zE0TvF1YgrmkmVedG7bPLZYGx5M
wU2SMPFsYJgv5HpL9ILp/q4Ba51rmWV6RvsE1WNF540kYgobCjCFfEyvwqyDzPrKVMItkADJLmC4
K5BQX1ZF7uZj8AvaZZqJoZBxFFw+BygTEBdsilUSFxmtM4EeNqdJ3+EyQiOnbl4wCHbcsqYHOExm
+VjoDxmGQZGNA39DmyKZ2ojKCWf452YJKxfFCZYuAobxStACO5shYg+piCvlpcdR28AfqMNVFonI
kL0uBJcjcmecS1pI8kY87i4BiF0UpQ1XmZB6d4KP3EcW31mTppzwX4IE1GzLJ9EBthfcddhe1ZEW
EcP5ATWbvwKfysG8euviZZwJ07vhYdimXD2WLlh99Gh6Mj3Z4QONdMdEqlK9PUKduTvAmntimz3S
hBnh7nJTtKYMb4XMuhMzW7xHgAI3hThbB00qZIJliAUCoroeJ3BpdyitgqDc468iz5G/ah8F81eh
M2f8e3W/kTuJDDeLQZXszQY6DbQZ6GSWWy4HnULpy/xK7wCjBw8tA3LEMThAhqJXSJAdPUMC+VAm
Ey/uLu5PFLSC30sXwl1VD4p1HyZoxIlsHDZESBJkkzEYmeAcfF4KJD9cZPGe8LkVRvTJ+UHXBI8A
/RIAbUQeMiHhzcR/wodpssv1KIklA2aJ0Z5qblt4XNZH562rgOyX1EDydRnQy9y6GMyfCYFyxcWz
TrhyFmJ4gQsDxl/tIYrYzYiCxAVUs/UgcQWP4xd5cZSPGMuvo0AbmTWMsdNgbGgjyd0dd4SswP9b
jxdvmB5kiOj641V/rJBhDo9S8VhTLoeIE1AmVI1IjEWQIBJjKc1wQNYPTJz21k4+E+e9M63njHhT
MbQB/7JQN1mhLL5YdqId1jLMnj++Mr0BgMz0hjz3lpGNHkyMbPRgzoAyifGNrQcN7RDvq+83t/ha
4fCIpLDGIOEQGYtbAo5sHrqfZTvslRBnDiInFAoXMGhfVYDmhn/JHBn8HGrZhUCOuHfHMb10x8w8
GcapqB53yanN2T0JerGin6LnHT/XTicZ20nIsIbeAc+dUdyPDladl6GLg6KmRZUW3T/NWIrvobSE
5hLeOzEOZWAysXXjmBH6fo4+yIiNz0kzbEgGQCIgGa7QsX9K6VHXNPDCTA+aCHgr1POvAbP//Cai
35j9n0BpJquEOoG8UuGVJxcB0XB2AdFmrf6Xx/HrJhRFWcOcUs+9+4dpARwXdFDVYRUYIdJvYAP4
8rdWfDPAuVCytGb2bAugAeaSJY/PnTCX0OAevQXE7vbw5pKgCp2vIisapW4EP8awBTa54m+FZdRE
WhPJTYTzrhGx0RJmsCwidUV/Qm3RdWHNlNKdBo+OixcR7ILYyS7C28jHzPgdqVSYpnS9//mKpPwu
Zso4iNRV0yKQV7H+JnkqLnpb9RoQEtExSOkOpbtSnDYBARE2LFGQMhdPtAg4gmgOXHsxF66dF5Su
aeUQJslAjV4BXQKOMfoDikYvwOuoRAH8SaIlQF+Gj4nrd26H5jeqfx7qfvsbuohTgIw1oN6/4yCm
HXOJaEpsN+69u7JsN26aKtTyBuZ8r6Vv8uUM/LEL6u3QQLBByf5BxkI2466L2j5cnYoyESgwElQ1
CmzTIeMsAh6mLaIgrxm1i0qcAjzDjbqJCwkAQFwYhjRx2YjCH4gNYRA99grvYzV4VN2U3PQ/HfCo
0FqCVROwPfMO2DJ2wu6b5iAwosDG20Q0QLhX1ZTUHC4+pvJoIp/QEVh3+qE4dWiDUkPjdyA1jXBf
NJqjqJihsFMri12rdbrJ/bg2IaY56nBTVMaUxf1FiOiohrEUK3SK4hz5lSiA9+p370kyfEG/bTEq
XYT4gLdttIISTXgrJOZirGpjU6AGd6HucPHEW55yQHuYcdfvdvEvOeJ07n53DddZe7puK5qi/q2p
p0/GbPUNNVqtO3RNIqwSQlYHeMwRKdDV2U9l2c1nkTzdtaRQuhr4a0f9sJCaeAlZkASz24M73l0P
OifqMj49IbjuyngsYwIDKzke8cAchy0VmtQd89WExdIK+oppx3rQWeklTxslttv4vCZ5fuwZXJkn
NImc7KTDKoTSFsEHyFaAw8r3Bc1dIAFKgLinPl00VlPcX4H7R0zNw6aBgexMethvE8sVgUcnFLQH
hGeaZ9OpHryRZ4ZZHQ9KNKKzQX6GSDJZ9PSpQ3AyCQEzM3p6NYz5mdEzoA+RB8LvQseJgnXHWx2F
+UUB6pzRpXHMZ53M3VwQuyw66+6qJNmYQAIRRwDwB/UW6AzussDA9EuK7kNBH5wUFPCqN89c8NG6
CFllBdMhjPshj40uqRi6DCm+ON06LtZR/k+JzZBUiNNtEh6uugiqIpjR8U5+O/lT6T8LM5qCXkBY
uNG354NgIjKJS2gGcP4Bl88D819Xkf7bYs5UTIU0PAp99W+A28vB7K9XVYgzhTZzX0J7BNKuxkSE
id3ql6H48FNyidoSeaXafYB3jUiFJiP7PyIVhleIVOjq3hDA/hSpoKBEpMI1AdUkmskRjo7p1vj7
K9SQQiKJGARxJLJIQasGY4M76Jd0nAIBBSQVArIVVI+73hFmHRUCKkcVpJo8Iz2EJ+0p9NWR/qBy
3ERkyFbm/PuBYxE1gbWJuMY3XSMiLpv7C6TeEC8wBspMyR30i7TxUC7OAAhIzUhaJek2keKhgaOW
YD8lJZw7kMpNWwiaUSMiRUSHiFNTKXzMfoojeA+quJfOc/BeSH+RHe4yLGuTGq5bijwTSMdaIbf9
V1f4yy0yoCP8L8cJwwAyMYSCrHxmZRLt+yVRsHco/47oOei/21QURdAqZAPL3qbl/ZM6cJyU691q
8g3gNCaYSxR8CWh43F+xhegVqJMYaTLPbBhteZrpndIDA3RqI1I2kDYwji+PtgJZIVgax+5OMpyG
S0CC/HgLFNqbkm9AUKFhQrfEV9TkMiV70drPoVxEwiSgx9REK5apUAGcMkc0jDmFCAinT7y0NCrZ
p/GNIXNlDWDTKQnL8fKz6POwU+xgTHo7uwl8wdKXfyBWx6Bc2PjlGCgDpOt5FWl8PdCaiqGLCXHp
sJqvETSBDEfvXWSzcDFssvBGikAW3jMa0aENYOKUaUfQTPI91VURd7Fc4kUNrxePPqIQ8pRBqwYS
290aqnm0QtSPrLNAdg2Gy9l+9mT+i+V5plnh5RQWGw4FkSg4FFxvuzz0gB6J6oU6MegPjKxF6pu5
aeq4svTCfEafxUtvKXc3g1SRlJF+Xcf/fJk5GOKy8vd+D1o2AhUsFDCoRv86PZryYWhmq9vWxH4l
EdimjHo1NUgZvh3H7AQUu4K3lcwK+MkEoAksyws55pBNKtjR6fWe3tQEjglRYGBlufTl4X0IJELf
Zt4hMbYGzrEzu1CyAAUKAsjBxkYOrqhYK7bDjdCBUXtJJJcLR1eG1+26QX8jzHVxVPQMAooZxXD0
QzmIF14rnqADwHuEDnCWg4bfk8LZ5PSOsUyHCxOjsw+iQ5QKLlT5vVhYmIhxAjKnl+PiFj8w0QUy
IxE/+zBLILtPwpdu813fAmGwpAPT6ZGLs2S3NOF+i1FXNBdLOmnCUuHi/KGtaAhGatsBeQVbEdqg
XVu67xHXMI3LacyN3uZuNX0mQbBukylLgBia5x/oJ3jQT3CRpakFDQLV1p2bm5/e4BGkKC5LppmN
n34H+9eMQAMnIc+yrT84NCAE/cuK2Mg1/7MiTKg2sqEDRt/ax3/aJbRzrU9lA+btRuj2I8lvaye4
6MgmrtdHumDsBhwa7AZ4dHe6CVL9tTv1S/oFc+SdNpqg7k5DMgLgGhKFvXVMWgEYOfQneWTnSDVS
Vs5QzSPpTIpGlL8Ckqr+CpIyRi+XPHo9JgDfdAZkjsIR2tIDcyVI0yVqOUJTgspw8VISKJn0bcKl
Y/gEwOU+CeTEvjYau3LRPGLK3WtMSRaTo2+kT1uTQGRSZJI+rW1eEErmnmQkphm3441eZne6HSH7
Mano6AgfTr6vnR8Z2HBsoGAH2sPF047ag8A0nPMQIxaDCdJRF7FHuIlUJxwZraiBpjxui6S2uHyI
RgYXB5mhCEJ5QcW3blTQPjcc3ENaDOWxRe4DwJjCH387fMeWD94C+hncc5EPyWwZNP6VpKfJ/edP
nybM7/YDy+a2oGu64Pz9dT/Irkum6BXtEW4LcDFbiXip9weiUrp4It74ml7LY5edhg6vpAAb9fQN
bhtehvS47cFg125XBSQMf3w5gf2+ZOkdpVR4uXkW+nv6YsFsi/kTkycxdkIPsGmfMo8Sz5xEiWdp
QARCFjyqwBGRI+oQAcZiVovb0Xt+BqsGGhWFI9oSDMmIB7arMAN7wDj8uwvsrJMR6RDbMlozmE0y
YRm84x0EvUeCo0/C4J3tGY8JZB4Mgrskd5awBrrggRVoAr5O3EX9ub8lBIx0B+ZeIuB4Xo6SnJag
asSLiQyafxSdSZrPew5APrr8cVhd9BYZC//qLVKBU37znBi6ECtJH7pb4xnL0V0M4xm5EAUwy6eU
mgJ5JfGmd8hoFACI6ciQlIJ1CK0y4hXrTXFKw1i8X97faGrogawjuQ0Cz1wfQOWd2weaxjqx0T8T
cILOkW+07ILuoeWitmWVgLjJUKuqXu4yhmf0a04udpcy89oAEc5y8f8Murb4Fxo0nwLjFqgBOmWu
gLuPpgMms10B1cntwLIMbobt60/3P8idyO0QjKisBDGJZ3JJF9fHRcBYmZkyRSk4ob0o7dxDfZo2
n3FunAwqMLol5rEGLI1RRPji0DBTKLzr2C65Rtsu5vqmfvyFYVQeJ11k6K3oC6kS+8D5UWXRwnqC
8HEI2K2RIOHEgTom3n36Sbz7NJjwgXV29f5K0C2YTeZQH3PajIioqHs5trHdCzeNPQaE+A6Rbnuq
7bGv8G9Ak4xln/75YiJStr6jrNYadmYsAsLnP1EIMFrefP5FiKeT+TT4yYyKrBTw0bISlhpDCto2
5C/h3+TILJstIajfIs76u49WsncIF9+hdxNnMsjDBOzdvjcpQX8VrdWJIT/NaModxcMTQHd1twXg
CSANHDVi2wpBIn1QImorr5wgN3mNJLJ9fzEmS3gEs0bDJZbBELp7WNrewuRIRPDY3Gjv2/GOOcG2
ltH2AAbFi4bv3N/bvbJ6JK8Pz23hkvMWorEcsMjTDenihTkcvSzhLJy5azIXIkECQ/wZyLBDW9W7
hebgjB/xTtlb1HXbCbc5lqndbc61kLs/N0P4XVwLeX6uDD4U/u22q6NpbMTHwtKo5SKBCaTe2ayT
DGStN26xfWovsirsHt6q0HUTfMJ3kt6hqrNIT1wQ+zK215jx/fmRI0DhFy4JMRQ6b503Q3VFZcEs
VAkVZHt5uAzBTJngUCV0vbBngERu8PZb67G3j5eLSEgGSUNCcqY/SgNWItzm1nJUlmN2w3TYCosQ
Lb3/D5tTVX8TjC7gvYploaSknSB+/09HullouT7OhFuxn6CVpO+koIU7EsSKKGjffpjfaYHbYKm0
PRgL10GEURDvivOazFd5RQe4fCuwzphBxzuAZNvBdNFdRLApIUxoo9n0hDCazZQGaVUm+0bMtIZe
2HAQIxqKiBnG7kI8EhiKQ0gw4E0wjjH8sQczXsHfxzZMxYlo4BbfNqTBijVyiMpNIok+8kuePUBP
A+5RW2mlJeRGD1GNv3Mza98XIYpkr0H7wwA6T+R7Mt+T7p408yUsnLZ6ZJxnJh2BNO6BsxaYzQaG
W4gWb7h5QhE7Y9Qi8VIKnRkO6+XEaMqSU8d6AibLnxknQB2xpKBvCZ2Yy2dFx4hxHBMd1GUbnXxE
8+dgJMTOLr8JVGrSqjrhV0CMnFFmOyUhHNhtL6JPbSCVlICdNcgo07Pt3HuPWUL7cNsuHSbZfBoB
k6mRpSYXDpfwXpfZxiZOGc+idwYS5DoczeyUAxnE0PUJYSeqTnryCL5xYgPEAzozwMtMVeCj8CiX
pM7El6uF7IxWERJUuhIpDJBtEcRTEWC2F0wlEfZlfNO/Gcj9Nhob7wYaxfzrRREI3L5JiUf0WUvk
hicrSvnoQsqTFTE7N2gxX6LhEo1TSIgZ4taNP7nSliP3g74k5JcykB3ijJJE/8i7o38Uu9PgXjg+
JFenLhiFY6lCBxaYVQo6ZyJFAUUXOArrqHIoSCmzkSxZuPGp0Uq+7JmOJ9iG0GRUIlap8ZHjSQil
l43w1GYeTiGWNFdaFi1DXDTA3Z2LHbr9y5BAxytphC9AvVOZKVbDUkoWb3551C7v79tJy+ivXDFy
BFcmCC/YOoBM/snYYZEmdQBL3IreUFWf0LfOMQCfAzJGKUINYmxK7ha5E9+tgHY1fIR1/Jd7/O/b
1DBMdNtQDcXUlb9FZJRV2c6STvNFYyvSUMWIGT52HSJYdTRudKu3yQHjUgg824y6VI52e5obZomJ
9XySufy6K5JoxDt9hMgZcoltCingxYqYa47HxkFzaqTNV4turR0yslb5sQlbHJ1ch9dAgjcbAJ5r
Gn9FtnP3dBQ3F7/gf+iSZCZxwv6pB3CfRQ8AzcYmVMbasHMaRQeaItkK4nf0evCzUvpxnWf1Zk4D
+JqjfQ7pNo/qE+eM1eF4cVQYr2qarWHzhbeASlOuHsiIyZbneoPTLfrpbsLRSTpC3JewW0KSECu3
+HmgM2wiKIbhH0exNHnzrJ3s6geepApxjIWDJaoYLfeEmmFmda2LezxyrtwhPZ59zhWijnK6IWRw
cj1TDBelcI2VUX6zLdw9Jkp1Hg4GDOFAq4Pa8OtRcLoUh+yVAc4FQkSmmap/KwMsrIIMznI96QhF
ykdER9fGPQsC20k1RegG2oXmaBcpJlN9jMmd6PFybS/AgEOOdih9K8D/bCHHanMf1BhBxseBE2l8
hEF3EBwUbcvTpOMNlAuANB3vQbcd2pe/joSc6eYFZU3xLzOVw287lSq2VQQp9CA042+LVR5L69yM
qIIUqDotXZwlIFpjgnnnz6sUMmoOZFks4Io9qIxlNCdWTIkJfYg5q0mSh2hVMSFhEH9mCmt5NSsU
EBQ3oMVDmVoWYgrf2S6lAMfJHA5yYKjknIX0KccvV6DbSwyG985pHs20dDD9zqLQfIs08tEsWgJ3
Et0Yi7TTB41pLKMnZChU7GjToYiK7FeGIRd40Adw5rDnWawdMrCfc1zc1pYqsiBLm2qv+8uofV9M
wMkAy5HBqxzX7KQippG5laAyz2yxduRbfMBAxAZ7Dm0Fd+iM2P3qrbZ7xrs+YON2M+7vQGygHNvM
k8kuSg5qOthiMKlD9BkfCVYC1dTEwF3yOdaugs0GQq1DJmLjV6XCYtRBU2LTMP+qM5Xz8YwU9bbF
q4o1geLyjqZZ6JtH+V/K0N/bsgxDowVh2CwL8283luF+1i+KBDKR+8dqfvUaTJ00IAyK5uBKOweF
oRV6r9R2aGqp7dDlBLQkZpCnXO+4g3wgaQCIrLI+3oEknR+q7gEVDSEDkiP7wRdEavQnd01y58xG
APJmB2TeiM6wBesTSZr2o562cXegwuOlvGHSBb2IJN/Ncgz6+uaOS1SgW1ti6DCXLuFygRuzAJ9x
cJuPOLQoIXAOc2d9zubYgloxxTdOgjPwW4dYFEQZFCY/iJB6m3qgUKNGOXgkgrc15kp0qVHJhiJ8
HGyMv6JeDIlNLlgtDiKWgBizFJnohfG3KdeADBDaX2s4d94P5QnB7KQz5Y+MwtP9bzHyAki9mJ5Z
mU5LuCyTLUEgpJ7Gt64jgXOV7wJE0oqCi2u1c/kPNRctV/iYQhe6+S9QhDKeD89BBhPfYEKP23Lt
wRYKoR0IfX5/92SglyDHhanMxcQy6ZvPPVKxbb5H7LfmdINISiVbG7XJkaPTvb1e1piaaIedERVe
bLnYqEjssOF+uIpSh5HzOAgVCc9gCRXJePP6qzetDt8WIrB78ULcRaWzFmzSqZvA0Sh0KFixmjOL
Plh8cYFRBBrunimQmmCeAr0BPIX1HxkJmRHQck4T1ljtgVSr3DyOpSukZ9sEkPEbXgIU5M8DcmQ2
0O/7tdnz7Dm8m4yyGVoCNGnQNGfRzLCLpiaOc1gMWxMn1fRkkWIcjpoaei+MkV+Iuz2ofuW86B/u
7+jszc8F6g4Ax71PedEyOyYM++DQ3tg1UGcw3RQNnmUm5JVXMN5TS8JKS/BZ2klcFtMRY5+RlOEF
AKsK82phfMusDkGIGDnQQtnjFmmh0D/hK3qRa/BcfyZi/nN/SZV/M4NAVXg4QFizVNXc9Id/KkW6
niCOXOrA3bxSPJDgSv3AAUUJAUIQeyWYwOzljuYeIf4OOGZgtUNE0NvzvtdUbYt4VilQaKTcAU4C
jhOSeq0G9ygKC/JIXvdMkuIKI8e5KOS9OULJ5508QggG7IfNI+MLAAg99R2bRPtkrCKUZCCNNChh
BY7H0RT5i0xE24zQtdSkvz0mjEblQ9za0XyITPoA57Bow/vqGDQhHDRdEgC1LrhDMUdrDiuBowCW
eRHVS1QtkZERlBcj1Ds08SX4oH4aq3Cyg8EOevAEVcgg/oqcvg/xKOCoxq4l4aSyd2N1F1qzU4fm
Ga4KMRlH6INVc4T53xxSgLZS75oP1nfeU5SvSuuUg0N4GA+vLfDlkYig++cf8tVVEcbi7L97FMm0
LyYHayRSwJD5BwilK+J+l/k+4ezM9ye3cu2vh5WLlgNdifQlShzwzNQHfQ2UKHRur1YBp+449tH8
DRkOKnDCMsDf8tS9hx6nJLRxxrYjULg83CEGy73SWgApJGp/LpZmBLGZEEIrKrhd4pzb6gdKiGWr
Is74GYAMfehoYNUBgP59Xquuvr76xgDX189BmhY+YJ5GZYbvKQxvv5K4QloSOoAXV+ochaAGM5wK
TNVRn8fkRGp6LHcJ/Xq7SnmHJNC2CoEc4uo+Ge49wpkNpNObLF/TUYRDgovuyFCyyObSKHQp7Bad
HoL6r3Wh0Sn0UF1C23vOeOc1Dx/nzQVjcMcjbQXoCSzurQOBxhrhV1vLv4WxwAcAO5JM582xTSez
+jkBYAgwy2K6n33657dQN20K/r/2+IH2qLLB+aoapvw/b+Gha9QxB7PGvfw9RueujIZA5861xt7r
FelfGb/OfXDWhBicd6iCLX0QUnDjEJ6Y/FEImVxus/BEKTBufqA9wSw/h7cG/HKgAYQJgqoWV60g
KLjxXlCNVbbXk24MQbpg9Nj71sxhSzMikFsu+AKh3/QBU1DeZKMmojzsxEABQebJu9EuqiIZTYgd
nlo7zBTenJCYb1h38UhXhnHlLVYupC+tIjsHSzcn6fs/lsp/v96Z/YX3iM+wnaPLHAEAhCGlAlSb
iUMN1yV8fsZrvyyhcDf4fC58IvsNiGkMnwKddi+FpIqKuGRXB4/TU0vR0ODiQVOZewfMlBhYxtbQ
YIvhemoBgjgVw5GvAbj7itiPAFS+ZSeNVMENw1coIbBuC61ZE9YGfVVmaBe4j7ZIwOQbZzFEsxz1
6sgr38R7LtLK48cK3t8MTsC3MNxAXWuDGxUCkNKoNU7r+GDqp4N+imMuHfTKTMSicHYRy/NFQbW/
e+9wqIqkV02K7+eojbpz9G44+C2sIRu9g2Ce5GSRolbV3Ss8BsKUoHFEdhFPq9B35krymTxMOPnA
LZEn0cjBrgQ7EAvYFBKlgREoN0IC6hoKOQakTZQtTg5nHMPwxpvgH/Q20yWFwENtvJO6BADVma6i
s6KaWNOCH8z6BoBejFDMIHR+PDlt+sNUIpozM0KvaxBidxHxOwhD6KrgGCqBQjuFFDntJ6vFYRQ7
sbzpBrjb1AcqyB87GcMCCbeRMbji2HxLuOOEsd2n5znhJgYVfODS82Mc31BpUp0+PdHSUVR+cXaY
KB3ekrMzrp+buklbhB7x4jQKRtzTEdmSCw9oazuuespM6VNIl5gWMR1nm0z7ScDH4Gh0TCW+0abu
7mIgjVhxH0izGy7XcIHJKbBJMJMYN+1uIChhM1YgB4JzjqQ2E0GisizoR3gLGDU6x5CxFv8X5T02
e5rbTLWIiUSrisKK2cwB/Q5xuNEi5FWfEFvRBKVYJf3Zov1a26H+J7xbNQlrO2qIswPgAnQ0flHM
ojcMfPjG0HaQyuqejRBN7iazksXMU9iNaux498Rqkzyp7eAPl5F4roscK2YupvaWEAI9CZOneXxG
3CMYmTY5cRsSVkw+zzAqPqCK6NJlpvUtVFfPbwlqTEjQz2BGkPm9hH2y/8KgoHJdjBZa58uKr1s+
5tMMnE7cNXHdCEgaKEuVTMJrfPvETn2m9cXrvk2YJGy7bzNWMp7/j7DzWpLbyLboDw0i4M0rvClU
G7omXxAiKQEog0IVPL7+rgSautJoYiYCMSEzVJNVicyT5+y9Nn1N7hrMfjJIdKJ1cr1yKoN2zTJK
FooVSjF9ickuYn5DdtHb6VPcclKfIjgX5j26fFqgChI5cRPgDqN11YHcr0B9BZOxPoPhoLOqyWG2
b+4Wc4PS/3l3xB3nv+/zpvJPAdDf93mBs/lLtWUvj0ZpOp3amGbP2bU/9YPLdo81fpAj/gyAKwyT
ttRWUkFGxCiRrT/Y+WHONttYajcDMZziCGgG+oTiIb6aZ8Yn+vFxYFfjONhPBIZQPLOPF8HlZNj9
onjfSTDFNoQ5Eb/obhkVqkXsDWM0j9GwnRhdx83sgoivD58s6PtwHYBkMD7/wvZM8byCr8cy43JD
pTVxj7XGQzvLPr1v1RAHBDqcKwy71vawZwO+zhS6KpdARe6O3VUKF/ndGctXOjouTes/9m2cnZzu
NBIX9nP60r2P6B+fyMVbaHO767ax0w+pGK6c00eNVMi7VEyKYhjV+/7OFs/Z+GCKZ4QmWCdmMIPY
6ZUhKpTIGMRjDcyQImvb9Ysm2id07P3XztVC8+5xAmjEVSkkpYlzoFNizlCF931ijBzghLDCFvtU
9lSx3xCUA07mHpMxy8kwVi66ithho70HFm/CFGioktDSkECJjh4PRStOC6kOnTGEbc2ZofQuN5PB
n85HkUlLgsN2fhgGQQ1e6Z5pv/46RZi4sG/vWze7NzYORi+TzjxFkEJoJ5cncaoQsUZ+ZcEmWsQ3
ia3ykTH7gu0lak6imLc05mvv8zChsdHfG+Kgub5hTMB2iCsWaw3eou3MuUCozjl4aLaRA1JYMICD
pIBpsf3kiuyz37G6CyCZaNtzipSjQD5iIund154Rui5iRjhMHC9Sn23p/R/Qr19fmy/FQINHNA+h
g450Yil9f3MLqNb+Gj27+jNNRgUyLY2er+5+YHBmoEzjZswoEr/Zfj8GpmS2LtlVlpFyftgfuW5z
iAygJ3nxYb0urctJcrmKw+RO276k5qYVVJIlaYpQCeVGckBgXMRJgseG5wRLRheC2Ymx4OJyRyZd
ghi5Kfvy5aKklybjQ4nWiGEhDUqwKjwWFRXjMywJ236/Hy3X2n38cb8BjRajUIZeaOI5ZhpsB7xi
QMnKiAFYCxr4lwxqhAJbRvfRlRHP4rdJ0cZxAqG0NS5px9KkEeUIb6pzFuKHYfOm2k/9dqXHAlt3
8ddDjePhIqhJexeUs2WBu8D6cjlfbk5E9nDnRAPIYSe6bJVDC95NjThu6Ixy4tAc1VUXy6c8ugwG
+XgJIjEDHs6gEkgwps5aMAv2k4jDiL4pCi3CqziSjN8RISou5xLOGPqm0UiXuSWJWNz//3TE0gXg
lDrf03J7OitVO6p+mXsTOtbKxf8slFwcWwBJJYai2+HF+YV+z9DFo22PwsLGg/jdYumJZFKEXiCf
7Qazs8uJdvv+522b00ycbFBSVBrwm3qBfgJnG88okrf4h0mLDvul+sbwdWd7ErPVbIeX3YhuHQ/m
QENyuy+V7iKVoH6ldLX1CEV8w1X/JHTxyCYWdPBkBwGarwQdxpQDtOe4iht/P+MeuFiQJKCL+KGf
3Z6ZD+QKrnU9NmMPeTNELQorlwQCinYIHyb+3FTdzrTpRCinC8saSYoMvq8S5xv6NcJNbVzZB76l
mgIBZX/Iz9zLZ+4xTATRMMPb+sme3H/974edaun/1LKZsm2JQHCTOSdhhH8/7U6rep+m285yakqC
RshHDegX1MNv6l9MiJwegt0TQoflJrzRsTgw/AxWDnonK0IsCGv7npBxatBM1QOZF5KMiC2micSd
O08TmYw4/t+Tn+fdGnebsLresi81O3F+XL/ouNs+Wkz7h5ATiOMH2j1lXxlk9JJssCf+A4AxmQ3c
L64qA3ExbUVwxU0o//ygHQL+Y/MQZBjcaOFdE18+GmZA1t74gSrl3DzzLT0g+LhvwvcI/WZi1yBx
EWM07ewLNluRhQTGh/AECdYtVxYN3leeCxgB0FXRMoFjOL8RcY4tZJ/xQHzAmPXrhnUaxVDngiQW
vysYBMjSkX6LGjlcmXk7gTOFbRHS51g+9WgjJ7jLdOBCehv9Q7Q0BH7my43bdZe5FVo76rAm4WWa
PZoh+sRFJRWWxcYljhHbTahhRSyJPfdp9yA74zc6MDZmahqZRUCe97jA1AzDz8Y5hGmJ+uhEcUYr
uoXwvGUoMdvCiSGhn2T2NbKy3Z+LHGj0L3Qc+IT8jsRMb2Q+OcXlCcsHkI+68Xt0TOjno1A/SV2E
+G2P5mNMSLMNWyjGwGPRiBGe1BwkKfn5x856Z/5Ij21piIYQw0cwIo8p5fezQiCqaQ0nbZG+md9u
znPVEwGD7uOAyBIDorThEkkPd3px3zXsiIsuhYR0Ovi59sQCtD5gIZnWhOFkqYrh5A3jKBxUJvR+
S0+yyFQjHfmt7P3HC708jlPgRzCn7lQSqcnlHhABK/j+Ij8A6rn0xvgzM9SzHollISmC2Z/czsnD
jovFXdun+/0IOn1zfO+oj6p7GX57Amwb4069/0Yho1O8DKJ+oXi5m2HJVRWHNJOm8Dvjty3GAPNj
C8oDi048FpFFpgR19jmUJlA0MNMicgPRxK2pDly9PHxE7oc8fDkHD8IjaAy8lI6HbORoKzRhD4z7
vwESj9rnnoS8jZT2/Rt+cjKpKIgghTxVFBIX/zb6M34oyX8gOJ+4DgpjuRMQ2wW6wgaztQoA+VLF
EtdSaOp2wO2ZYugGKJa8JBJsxxDwOCFbt0MlZYuS1aes/Y6rnBoGmjsjQkoXqRF1CyNCpnX8TEWc
vhNeqw73mrBJ3lilk6+92G0+3o5XUo9vT0h2VJ9JqUYfWztI54PjzgjMmf6VYQWJp0cEj39L4E8q
D1Xk2oqqrrwE7ehKxNR0YW5pXk3GCRN4GXVOsoKQI/gvgSS1XGJTjei6QC3ePpyZkSJGus9PqhIz
Ehm9AZ00UnsYJpLIK0OYXwwiVRlkMeZhPnkEN/snz4eP2+1XsjvA1iShMnwMR9oKHSNHNCu3g75F
aIEFYb0VgghnZELBBaq6jZ2bQH+c4Up4WIpQNW6K/UcBsN2XEbzrApVP9QYfCr/wb+xKZdgO2EgC
ukMtQ08nuKGwxv27vMAZQSSerNgu1rQ7o5ZHapWBptKkrNiAVNy6obvMhwQEnj1jVeI7g6E/3wRD
X2NThRYKZJ0dClAkQwkDTCz6gjv3Zb+ZfFURQ4kbyXjIKBg27DIKqxdBvc1wsCu/ZvKje2cSu+V4
hdGtRpiMQEzU5MMO6FkCRny9d8IfCQEVAG1L+1VoFkYDGpqPNFz9DnKYNKCeT/jMUgwoKIhqA3+L
VxpGJ6EOX+pnrTiaUl488kk/NHZGBFvtD5yjumeO77MMhnsFWTEz4sO0cJ0tqZQuKEmltzrAreKg
Vq79g/mjMsmOFQbTYnk3mJ6v4e3jRl2mwuJCPyLlW+lHQc4IMN0uYvaMvUG6+WqZkkUwNsK9QwBb
ibFujsCBUtM69PO4ON4ReQvD6dw8Y+3C/NVpbl1yse1cJwDQAgiQhAKibJgVobJVHq2/LglWHq09
Qwk8i+zI+5taINUKQLcwP7LmwJkhsFPZStKhvoMiPhrOsXjCMc3KmG7vK+OMlkELi3M05D1eSVqS
Xv725j9outxzfw5pu8192qmpgZSjT201lS/C1ugzT6gPJT1MxoYAflDSTV94GV1iwEtoj1n/o/gE
2Qd988w0S8GeEJ+Vr/wFWudpeeJ071Fddm+DnMsynu834jS46dHP43ZH7p5W4lkMHXroXs5fIA0J
ryqzB2EFP5H6BebLw63LvBQ5k7jZ5eyLfDRs/1TJ6u+NjsM9XBhuSOBhwEpEBPtxyT5bbObueM8r
7WDd81rJSRFdqrzSD6qV8cNqxpj9u0WH/CMsOhbydXBg1O7+7TXnch06bv/IdX7dcGgvB6UU4uvp
kiC+5gBnRhqYFNWbFvRbjpgbJRYOIJRYxnrE2mFRyV/C6kp+ANRJ5vG7tQOP6MlhkBlVkximL5y0
KPdMFFpTpAZQ1MlaurVizxn3GPctJZgNx4YXLgtxN0mD7DkTHG4Y6fCojyg+9+YlZGiigdloSODk
VoXQ42Eo0bCNINltkHCO2wgSviRwydH74aLp7t196smEAtH/4xo5HIKn+GYRU8d+bG1yPy4kgYvg
W/rkLELDYVvJhAbHO+CzhU0tOHHnhTRkpckOrpHDbyTc9ZSis5KMDOuQrR7Ue35j/64waAhb+8Oi
hZXdy6xB7n31Ktl1K+WdQXn2cDJHTE54MwUKrrgDnGRoym+AuxomcvA5mKVAkJSYta/n6A7A0j4A
SoKSpCFo0uLkowa6ITyRB7CKjxelAhvJFBpQrCCqbX1WC6MwLTQET5zlPqI2o8tIO8VLgWBN0UT0
RD3GtRgy8wajM2XI7J4EEyG8tLRmaCjjHNYDwkMWKRzebkhaekHvkbCflvglq0BnWVwDDRgKsM2g
xhcGVp9jNJhU4sffPRI65vcOE7N7njM4P6WUnza8T9W5h9nyIdf9k6B5gkhl+ySt9bP4xRciJknS
pAUHowEL3tjQNfAetPgQdePF59ICAzkACYNSu/KnQVwnJXIqVMxFrmOINGc8fdbm6bNREm6jIU9a
vWX0Uu+BMQx9N9GRjcd86HSlDIgIE7PC5UNF5X12dcX9wuh8IPIJ0dQVJR/HBJhAjonG8g8tAavI
Qn9zbsdpPapkzBRHtEZd4gUF1yafTwQiUlyd44DGfeZgo3m/ZHPDpqm7u4wsgxMfC+tsZY+WDhU8
peQ3qPf4yhviNrlwsRPrhIUEtuJGxjfQp1H0uPikvFBrIA3AAwk6dZey8l2YuGfElFzpD+4X/nUk
WihX7E6L++A3YZBVc5jpSlOtu4Gr/nAPWCMHf11FsgczOOsE5oqQ1fjG4O2ckLLYCGjgjguEFUjX
F6opfMBPwa0lmxzDLx1o+r8XqmLYbMC0qAROWHBCmbuzP1cC8T1j65rimgpAj6uJyI7Y+mohwabA
YihPwxXqOkURownH9weXvwBuA73PVpMHrZkfvk7r6x5jtEX13QYvTGYwRBBpzzN/peG3t/ro81Gr
307x22cIbdwZ+h+o71cpzNi+Fe6w3H1KcrTwOcL3GHMGfn1OiIb+XYAdt0yTE7Uv8DSO9+CipdIl
lZ2kuoBPF84O67P22sF2geVHZju50gTbLaLBDogAquNkCa0CKkwXRQ//Yn+94VDyeiN7OEEGKfGm
/axhDERsRp0l/EeV/O4/gvxuLe4sBeU1/PrMgrNkhqqgA2H/6EJZiibz2SXrhYmHOCsjWmQ7cIMW
UI+BgOB26NXbiGEhuqfICavE8AqFgvcN9TaPeFdxM3Xu+HmgvGifzlQ0p0ilWzCGIIMRg5jFK5qU
9jtKuNcJLwWQFqZGzIMWP3pNPioUy1U8Ysn/xWojFof/xNUr6owyS7km6hBHv0vcrelk0xXs+XX1
GFQktCwCx8u+t+Vadl+XKRJwb8hiu06EHVwtfY3b6laPUaVTpnEpPbMUhQlc4mYNr0COWxctDHMp
fiUJR2imqUK6kAZRLaZVf+r17nTo6Wpcgy8u6z9SB0ArvkWDjbgIwjcyQStbQeYdobXRCGtWDJlP
a/sM4OeZT6ptAsT0Klseh6jqs6chpk95xeOliwMR4Monalk+nyjdYuEhBlfmXH0NLTpH93GOSfMg
x2O3s5LbwTPzKbSogXtGnMIKAGZVT85Et+iJ0iRQ8Prl0BL8yBQnnrV4GZHMxu6rqotymVoZsRlw
JHo9Luk4I8zvWPLEPK8XrVeqaJKPCRYyQMvsCjQ0HOiUNjQIdBCYdqTTWvJXuok6JhLkyeg5ae5G
XycGk7+meDTlTELm1Cg46AVgIhffPc1OWfDadpsBiwd/3FU/OLgjfb3MzkWi9gmbgW49wWzpLwAN
BLMFGgZfoxMq58haIm2JHlXcVLF6ixuPETrDcyawzM1NMk/dgeQTlXDFfLYOFVpGBA03IY2BX0wD
7vj5w4pMTU9q4HTZHv8+o9kmDvEm0kfLJjl51BGfaEZxwDEyW86H5nghO7fNujJrr2JzHbkEFVAB
etTNXDHuGwYOUt4akaPLXsCHRNrSDeYBK0Vs91N4BxaMz0LOOe/b9rifZMsjx6CwmR9qyjglNqo3
HKKKwtcWOWtED3cTG5nroZqF4G41jp3xdEX0Pwaegwj1DGn/KH1lVwQZdx6Ou6lIJttv93vpjq9y
sd9YUnTR0Na1LMd9IEU3SKPB4y1bEuGZdsHGF9c3/jDSXBSj54S5C1d5UB1IEBnKd5eYoTxTFtW7
OHF9ZScW5ZpTXVxcn6AhLlqwIlrxdpGKXia4L8rLgpUT7brwfdmg++wltutkh2ZdzMl7LCFuJTph
LX3jLXua4BCASGgtN24VVS8iYNLkBpOGfngxAy5QcnDfxHU3EwG2+Lk3JwAmeREOceIC1nsw3UHA
fv8zBA4nrOjK+a39mVamBbFKz1/oOdJtZF5XnZBM0bkjLZuPR+caVuwfDwlxtGpG+ItF8PaGsjvP
OAMMDD6ilnftF0xYNk6wKiibIMfspL0BQsjfHMBFUhrS3Z4PZpFVJ+HQt+CPJgsZ3lfofREo+hmg
EO07tivcM4+YdtvaR29vu5KcRtW8/dwHzDB0iGUXYm3ATb1zoSFCy16uO8ccmiIeau33oT/wsyuO
3YbeMW14d4lwk6Hx4mqg4Ur0sLEVSzJbn870BM6TuJ9wJ7la/lt26dLLlK3tC2LI2xr7vrX9ys99
Q4p32P6g3XVndgmXEuq7aHIl9kqTJ2kSGph8bTcXDXVaE9KL4IdMZ+xudyZXuB4E2WVo4w9GGzqq
ONOnB5K9yDSoKiLZiKbvvIlml+05wAVVuKAddDG5idCpWMAnFF60SbBG0SvmEvvp8naG0H0Yv+pq
cl3in7cmadHTEjgxR4MLFIGhbmZ9lFWqhcjgsm5FGREGwusIVG0Tme7TV1RyKwFvG92b3qj1U9B3
uWr2X/dwgqoXLP8saznC0Dgxx2PGpIcMPM1FmO6uy9PQMJ89KOpBLnOTGBnt4KvRxJ304SIs+8yX
4LQy0fHwREUztqXDyuLZcge7JXjTMf5KELPiZUlKJSXykreSeoNmKqqV/pHQQwekjpy+Iq6ec8bN
Ibzwb+nxEcyYC50b/zWacvsabchwZeCzhN9oY9Lz3Van0QUDjWZcCNxhb1mhpoRXx0PQSuk8ZwLZ
gyfL9ghLKbyrkV+Yor8YWOMw5N9zS85ncVIBn/IOVXuU16O9Hmusga7V4NUKFn9YQyKhgdZDvWCm
ciHt/lCCHTdFQ2MFlbktAzZIlgFxZE0OuKdyJ9BO8FC4uMVFm85LerXS0kp9/YMr+gGkdHDK3jkx
vSJ+GK6LJkcE7J21D+j3B9TQ9ecSvuj5u85MTH9GlZGIfIGufqa1FtHliUjlAQk1KSFJVcRUgYQC
5+BSQ5z5JrkJoCqjpGMHocFPty2gXWDyEdMclVI3AEPquVWZB8/GKT4c5hRBycP1otHAPEJ8ggsN
vOWgf/g6Xyo2ZkTjlk+5RK309YuDKQdrCzdqnlcOQz4sJC1UwgFlQGv74+zfO3FBIWpH1z0e4rtw
S9EC3FgQ6QlNrz9/qx6hvAFvyFk0++hS5twd+HHaVdylxhv075uoOqjDy3y65yjhujmb5kwh/qJP
x0t6dpB5J5DQkLHTD6TdSH+bP/6v+wu3GZki7ivOoNojE/0CrHgmn1o0oLZcILKvJFyyG5Bih92M
vMiMSq/wCXPzkpOGzj5HGjp50baREiICiuTPtM5/lZ2qqv1KaBPNZjoMOsokPIce20Sbcl18LJ75
CP51Uy3robR0EKG9WAyT96hkOqgmFo1XAfRASLuNi1deUrpL+HaJOTG83ykwsetRWaNDZEQLprOE
C79Vhb/DrEPO7BbArlDaAAa/CcPSjexRIKoeSLTREUVlScKu5LqoGPcaEP8k7Vj5l31SErRPcVGi
I8vRw8bJB0oaITasS4BEzaCNTj77mNYEZQScT5hUEH9bGFahz9GPoqCrmYpE2FOTEFSp3oZcvgEu
LumCe7vPwkQuvY9Pdvmu+hygWuD2bjHCMBOZXZ3LtxQXanzXo9jnTcELMxxrIJdjfuY7KHHpiv+D
9RH/H+AP/H8dCciLt2tfsc5NV0KozfiE3eTMV5BysGg/ajLWuGKbWZ7h2LGW4yU5IzTrDwW7/APT
pzAL7C7F+RIfD+aDlKqYVWZy14sY8aqIONAguKsUHOEQo6rmrwaaO0YwrsHSb6BTrPptJmF/uiT1
EKuugSXWxbR104KKqw4oKWjBCNOR/9CAOkwEOpl5beYEmkuUayavmrsgXircf3WL9qivysMg9SYc
q7B3tdhGvNx9mFos9ofOpsF/KL4y2SUybtvidE5GjPdKLlf5ST8swVVJHDu+KvH4kSgs2CPE/Cxk
87pkOVzBnt3c6iHue/tB31kiK1zYre0r8hbhkWjIkmUytAh7GZ1Uu4WQ5X+YPdpAZZ86ithCbji/
5kyes8rK5uCKkb0RrlpaFI0tdgAbsh+pgcybsZfSv/wfzgfVEYDVf5dmOvB6UGZqssrb8/ch5l1n
gFmstu5/pnDmasM9eCKLmgHUZtSiBDzRzkeH+wDlzG/BBcuKbufEBMkSvpgFIx76FDgdfyBGvAG5
UcUHOqkppLcZzzDpp68aUSuYC4FeYHpVcrgMtxnTh4e5W4Hrc040O7YZ//QxQA8esik0fK63SIOB
R6+vD/UyZMLQnHbhswrMkgbAJnwetLAhraKjtyiEz3YlhM/lTLkbI3xeyiRhyU/QQUJIobAud87n
gMOJJBQaXU4olM9qaOO2tkPkJ2bJbC67fpqzeklxRdDsLzymM5Shy4meXDaaqQ3gkhHEtkvUZbqC
f2yEP+zdL77FXnGVZXhzx7RDsDoZANcEVJmhEaEMeyzGwXD7AdyaB5NYl97e9m0EoV4nBhTBbLgB
k1KXjY/bFBME/pfrAg/ZNVxduTdwsvAAwT5wusg/Hn8QkaitqJkpENLBP5x+K1AUOUeunDLzoPVp
Kp609UmafFppuFOJCO0DIJk7J5Nlx0m90zL3xYfVgbsoS7BAWvTL3t2SYLkdSJi8eRgXsM55ehLg
fhm+JbJNP91Co/TkNtFmweObCaMByadlcnkY1kMHI98+rFM+T/lg5jcU6eRfQ2iJvZcle0xxVTJX
8aSTy+wCe8TlLBwS5GzDt9kfIhusrzb4WAR+J+C5Am0kFBAIzq1AQYZAqi1AUAfuVW7qkU5zQxf5
pBX1gB0SnkD/5/yFiThCP4bixkfbqyLzqONMPblXoJ5bq2jvFk0bKlv7iRmt/0pxyNCTi9L/ylZQ
tpftv72M/xYz09Rjd762DiOrCGEA76FFuiTmRUC42KgZoSpuO3gSLx58v+1V4z2bbln1zOvFu8WL
VVQ5dqPtjSp4o4po2d4iXqFBDuAeM/jYxue8MMX2qvCerLck5BXh/eDlaJxQ4K8dpMBhrYaJKxzL
XVaFr2LHtA7NcuA14B24UcqXKet+79ygt+JcxKks5Kys8UedHFi0W6Ia65vVzdJmXdMoecbre3iO
njHt0FIRvQIGWaUYjlEoQTdtLi7L+GYnrkJe4bZyWba8sb+WKut05w6AdN0XJquS8RXrkZX4zh3g
AkpmUNLX6eWSVXex5NTrttjMPD6VCcuLtbUvLDII9xjCcyHW0UvMGoKoxhrieuG/IK5h/bB4WDms
CBaNSuPjJx2DbDwJeeBZdolKF86crbsIMZu7wD4a/++yE0v+p7kemrpsKZppqpoNOvvvG7ZidVbp
XKiTIJMgGnVoRe0X0b3mR2ygHm7oLT7XXA+2G0iHjDqs5fxKUsqhWY/r7cm4PVXtk1wcH/Lx258Y
7a49Gm/UXnMVrFWgcJbNjCmpACBSc7M0FmSD4b0D+x9ONLyv1HehvcG3dsQHPEgZD6T7jekwo/NC
jSTSJGqvowwORppiJBjL7/kaFc4jtnDvcQoLNVSccHZCVWPDANZCWABMYsSHqliElh22YwgyF7C9
FFuYq5v4SjcOLyR2XOxjNKHOmxWMRAaaUAT24ZL3+irEhdoj+QsQTduaCF8geYGBg2F/eHaalJZV
ff/9ZobrCjaSBjk9g5MZ4B22bVG58VulcsM7XBI/6t5WRpgR54o9xVOZjAinbkk3JSUJ2WPIEX7F
yMPYa6VjwxTXyvRLjLe7SGZEa9eYCRWCJOLLtuRQQn1JDmUezmwK8BDVLHhPZlMAGBlPNYQYErgm
o+1mqPeOOKQNR/N0zy8lRrTIjEfmQqnsMnKfnovTs6E/zfoTgcHzoVMy2qSUj8zu8ft6dEQaxvNb
vUkTBkQnxSb5GjRhLO9jyNxe/FnZaQTx2ZI86XtPNUdL2Cc5haxiAjue2ppPz9c6NDNI1LzxCZvA
6S60D+GdZGLMVERS3wMRPpCNoAqJdZpyaxAyz344akbOF2imvZkmLilO4LhfSd84Ty/d6Uhi+VS8
Mve9fL9jAxqA1Aw4YbgV+vMipA/P4u+4sJWbU2DXcMJKZjqhu+o9iYQukeY42vOBSapGyeXaZLbg
HHqEhh7COimHiPYjcsG1fxXh8ytmm8/7YImpGvlu7gHwNKcmmcJwBYr5A6ON7ny48D0ycluh9IT7
DZYZT2EEpYf7jzvsnc+HDJNwvof9JUL5h4sakDdtNN/i/sqgi+DfKVgYOFJcUaOg474nape2f+h0
L+nQ9+DBVkEmYSU8EuPEYEB4t0EE7yU10ayatzjU2wngJ5T4zg0xdVjP4gdemFMQG5JWl+ykZd38
R7mRRu+8OlQ2RB85oXMSoUcMR8a8u+RcvyaWTp2dNe57IbdFsIWMywf50wWqJ4PvtBoTZ4hpkMjy
Z+wD7NsRKir+R5/SxxU4VdTWibt8HYlustwrPRUaIMzjaUF4iDPO3O5wNAn9w/0H5AiDP7Hbwj15
MM8NLcQTcs71QFljvgeirQoc/oiBkGrb8eKvwVdmaveNk2n9ZaZW9EG0vnA0A8Wj3Y7DvAxwGOwR
VjptykXEnpQG7Yqgh/Rv8CoFnRGgd1jDE4qha4iHi+/O3OZzXR14vyHolCiwN1+BnTGNK+8iVN0w
wD0HyrR9b2og7N5pf84IjH2oiAVczFgiEp7Fa0Se3QrangiNR6b5vSdD4JL78W0Mz+wJTDlerQa1
cQ5HuVeEdLEmBZvLxAkEhA9G2RcJQGUhAiDp6xHi+qKVMc4ubF0DHKBTJH4V+BMaXgnzp2JD8hXr
J1z2OmYIOuAoKlGJgZ3jER9yAj3BV4CPISkik7UKZyto4BjxdTrwBLP+WHErkcVlng4cd3lCty7b
XR4xyZ3rrOjEOVASqQo4Im/J3gyvqrTJndOzqj8V9dOFLFWPP+mdgXlNqkCi2H+8CCzA1Hl01B32
nonCP1kIknNHBNF35mrJGbQqW605/hCiucBGZwSiTsjXWIlzE+JFRTuHDZ+vmH/Hhikae9XW2KMz
bTvev5ZCN9X7DYnsyOY9R1idr2pm0RdkSzllryORWCAbThE+ZRgOeOGhJ3U0GyF8ons8fSfdE10k
ncETWyRxbvENOBJ2H+4YiLeIJaS/RosTCw8GC9Lh+F62cRvW4IsJSfDQ9wegJyvCkf8B0CA66583
MUXW+AMgJtWNHZ34F/OEJtWL1NugS6HrGugBSYDXPFR7Dh0EAgMo2m+a98Zt7I5wg4HL4Ypj/664
04tgvVofJ3zftWhQE18O0g+dwi9RY6/4pEzsokahP1wEjYwznUyMlev9JdTT0yMfKvReh2FACEhA
186Cvjioo3Nc7Zf2qWeOdz+utDjf8Tgr9bIZqmXYD0EH/JDJASAHymchpVJcQuV/AYbWD49ZFN4X
RcBnsxhFMWAS4kaIWKNL1RxkI12H5KbGICUeOPCFmrC3EqVLe1zV9JrJ85gfxBsm5/WpbI/q4ho9
0tYMbCNjXgZCrSCwZNhNmJfc/L1HS1l/mjzkrkROOgUFcEQDXbon90J+2Tv2fBp2EewVDpYucpkw
ESLFgVosrBnqNZCX/+cFIVHhua/cBkWD9DGk45ASQlP1iHfj4hJ//6ZdxfDhMgSl49PagT9Ca4ca
4h/8EY56LitaUAOGogec7V+6gX/kp49ygagmMoFpUgdYwz/t/BR00jaFMiwZkoQnv8PDOglx0UTv
WXSXgeS9EVbmI6VUcGrEzGk0K1YGj3fneC6O90LQ2lD5SelVKCtSxUnqS7ICNNKiso3woHKi0cht
XPuOxgqPVgQy5dECoIg/ho6Z2+dj8nG+5g9IP/zdmIcJEdC47Ww0IGZqzql0S1vZ3R0LiQu+DNe/
fHJ3q78uZ0QxJi4WOYo38c+Iev1KR44YC79AETaQ6kC78gtAgEkj0F1EMK5HbB0Mo2U5/PK6HqXP
zGIfzrOFjxPF6eNwtpKLW14/YARiIGRuWii4cXqHJCesWZyJA2q5D+pboOPbhyMBWRMr+OhTt8yo
gjCvYODabCtLK+5BSrzXYVdeRWqycwAEeE+SR1Kosx9tqsI/JYW0F23wxDEzcwUprhxa0xTVnE8P
UXI2DxL+flKIjODWMT5dydwFq0kkYaQp0QH4M5FnHN3Z9XzAEKcdGCci8UGpwTDRJqdLgQSWkFkj
mj+wDqbB5dokiVbfK4Azah65E4FhLj9ClULXPU+ucXYrgH9LorzUdnRwr3bkmmzAYAJLEaTdcWTg
F4yGb8MslI42wCYz+kjixzqInM7znJPQWQfD9B6lPdiUKgGpKJCTGTVfPzFsLqwA9KVpvQ+bnW0M
/+qi2Ryk3xtUhoyh0SVtSAdm9Mz2+aJLg5LR+urOKm4F2BFBbxKkILR4VGvTj9VwqdcMxo2Yl94r
NibyKyLWc4zrEwfHibJ6+bLnJRAyiWSEeMk9WJIkbC6UdTRhJblw/+SQjknVGsg+Kmmc3+RQxtIB
nxU63BrhzrhQzQs++308nrcEhbPxVCpnwvjSe5ue27TUk530BM0ApXVNONj5C60DLne7qUEeJKw1
Llq0rQD8NNepduf+4cnuXRKkO4q/eUK0FBR1ONtBjHERCAS1PAZkNWy45gCGH0ONWuHkqXaIeXsP
qoY5SefSogsp4rq0RMNDxJhNYLuVB3lDn1E25kXnKnVkiD/vq3AaglbhP0ALxJc0Qg5EdK5+dQtS
xUiX7SOEQqRXWJIcCg0Wvh+GBjZkA/j/6B+UiLps9UYlKqiTSQQyguTj+GBQFRlGdF+i8htdAZio
56w8Z5aZcuhWbeqQFUV10iSwFYcwuTME2PQIrJNyWyXoETAx9ZlE2Eb2GvVfuCrHbtKsPigRc5MU
0KdnKsPDKQ3ZBoIAxSTvPhc6lry+4T2QbRyuXlJ/gj6iYWdxNUAlJE7D5Ayxm50m4TWDbNBuLQzB
XUYZJrkFtZAqhgPiAlWHpzpUmR3CGkFUf1jqbJCSVo0X/H0LiMG0mzLdJc/kbuFUhmDSbiw//gUv
Mb19QCZbAgiiGkr2P6G+tuahBmBk3yo5I/taPyhbM9vR0qVPNNRsPnMaxjYPZrhwZS4B3tnKwSH7
wtDkOoU1GnXkx1s+HhNPYvGWOsQ4jowJ4/j5FmO84Zvsfx+ruPYhud77rKT5hzEqa7yXxov/WKd4
nESqO+qnGrDI4Spl/m+Gyb4tpmwiRuMUjhpXeDxTUXwkTWS+xo+U2ZsxJ6o7z8mpFsE3Zp+xTGvs
Fe4HoCUsXKAlrNdWd/tXeitnYkxbrpneoL5T03QUyLim3+VYixOST/zOrD5tzGrQxNrEGxRzGTAi
aquFqGADCSRpJpEMUx0Xa/tpZV5nh7hXmQ0J8gl9FrSmvtn8D5/qf2KV0UMxFFvWVVszHeff8E/3
7lTc5IEJ4z9LLY5XevpIxja6j7LRff5WKt1+p0t59XUjRIMLo7Tlhk0bpBNnTRlLKrRGf6RlDxoG
nRAKedkDcwqjHh08aTb16LeYxgzEwAGA+rAD93nQ7cOdrD+itPJizNUx160DvDCL3tzJEETAS5FJ
Teqy57KGK/oeGeTAFWwq08HtMUJp2fiEl6QZ+C6S0wMdcqaRuBxdoTFdjtV4vKMPOT31JyhcR6k/
EnDBtXzI2yKb6mxdGZK0AmyGWqqGebSFMhHVdHskX+rB483AVc7tDcmXsOOjCUBhOEQ9rIZNCaMh
MSfHDz8fWnv3iLo76022CpHINFW+YfmomDo+n+0BdM2ssd5mjXuc+gJSSkfP+g66ZisnZJf3cmsf
X4dMag+Vc6BfjMBsCvYIJlQuje42nyxOIjr30KIIFStbwbruRzEKs/yVxjxwW2rCO1yMtLkfHp6G
yP8RGUukLNiqttwXNAZCLUST+c/2Mj1lJtz1FgN3IrgaO91unxvp/nOLmki38kAAD7RlO/LM4f6V
SuAM4n6HlOS/N/7+U0YHi9ak4QdTX0R1/JvdzDpfZUu90iti0Q7t3+4H+6IFKFjkMjg9R7T4oMzQ
4lORixZHMsSxVKOgaTcz9W4Txm9lDRGD7y6+EqvrNgk8R5HaU1yFUIXssQqhN0m6wI/g7zaBVgUG
GoB0vDLJ9Cfk/8xugtsWNgawyqDRtKmwYVbtKmy6STg/6HQZ7bsKW/zuIZ6l1T39yOqnwFBiOn74
Yej4daqYxrBb89DxY8M2IdXXoWwFiyVkbOdR2GH65haDX0d8vd4EAVO6C/E1Mka2bZdAsVYP6S8T
F0cn6IIQ5SEyxWgmPy5u0ea0l/86ineIZq8CEXON6QUROsoEKLK/iE8MQ5iBFGBWRZVBgjVW0HoI
BhpjTOFhkLrcnTtVPJz5HyiIhNB3v1iDgAHUvl2tjdmTTE+XvPXsy62/tMKnUcCiWNE1UBWMdqDy
x6zDlw/Oko7nrOsFqnu1D+hZSST6ax5RuaEEuli0pgHogRV/vyVTk+y35P++7uCz/Id7KQQ9XQfq
qDumJWyQf7mXVm0vLYaDzZEL+jwLhY8uR+TtPCCmprYiEJZ/zodLGEaB4+YVWmmTne6XkqXXX7NK
YpYTFjg2/o+xM11y28i67RMxgpiBvwCIiWRVSZalsv4gbA2YiXl8+m8lIKndugr1jUZ46JClKhYy
8+Q5e6+93/JjPDEfhy7AizZ1ZNqHErbgGdmoLEyDmB2JIBr4K6MnetHI6V3Ko8QdiICn9ACMSk3E
D1NYWTVHRFUK6KYxvslUcZ3HfBe3noRpfQAX4r1mJCSzo3PX4/7bCQA2rgcWBFMUZra88TgQsDrd
E8xuyzXf0wZcr985L0NPmm34US0j6xW/A0l7rYn0CWmWe0agwTwsc3nzDZWugLA90UdNX9NXmrz0
UkcwlRetFfyUTeYGchF2eM5nCuQMTQoNKn/D9Lu/93S6USDw0kOCRd2pwbgXLFhYag9aXzsH7dAr
2KA9kAXDi6TtWZp/NJ1tvxwi4ZURYeteTGp5TjLuitCmsZ9Kuyr4+cQYe72ekmsihzEaxTTk1gWf
qAmxxtW7NY64hLEhmOeWXLIE4Cwd91A+BdOHt1OM6lNcgA6dKKUbdyDUoI8WBH4uuG3MgDDi2G/T
/rrONo1BCz8lpnhkxY2lvUE0wRdejG++DK0PRZmBHa1nNBK1IEbx4N+B9XYuKtuyoAp4Nc16Lu3v
X7Tz5TwilnFl5T9S+Zv/gBkJOoPIaPKPyZfzCMwAxkemOO3F+IKjQN8d4nDfpEKAYpHUpiAhsIA+
6d29V9HyXFM1OjHq59bXIjqAhFkgUrTgfnvtLNRoC8wsWql0z/AxMLoVxcujMABb3C2D4A5MXM6c
2ZfjlpK8IJ4PyzJCaA2A00agf2aqSnfubqV3bbwx0a2idooQshaj+DNrl0IKNxcEWqUQ+NnqLFLL
cHOhg2OXUBlacTsFHLeXYSlEhdrDzOVg1J+8NWDraGAtZN6YeQERg9N+32gKGLYNNRmRN/COMm8t
3llJ1KqhNYVI8Ei5f5wYgwUnVo315TQGG8dtSnN1pw/9fhORdvrrT5NNifCys45Z2rBwTf+0ichT
LRcl9+pGIBYP8WTFjbj8arKZ4EKlB74F5ERpHVwcGoqhydouoxNxkBAAinBxIaMNybXBxCQsd6F3
l8soPoeKV0ghnYyU/Le9k5EBwxs8lXRqBy4a2oBDIQMLzUTYO4vE0uxyoIusHV3UWp0d8pafyXBQ
gklB7FwDqCQJF1UQVjTOGnzntGrwjWH+OdTwFEao4TVdvuewbTahd1HykOsTwAN0qQ/uTIgWoBKJ
bjaRT082SANUBrvjzhpvyXbVqsgcQiMLLFCgF5P7RhOuWpizDIdr8UxtsskCr5ch84/yNbKWKCPJ
o5yCx3Qfp96ORw9Pw8ED5JLIlPr/p1yWNFEO/z8/PFNWDFJbLNX6OaKj1WSLkpkYPRSR7OqHo3xG
vij80KBbTgDWH1+ORhpO6WzvozEqtFYxKjSBawhC6iILQmrau7h1iWYgp5RHEFJVkVO6TU4NR50K
LHEILN0hIwYmzFKkPaqIdub7UN255/2R2Jm9Mlw5iYkZ6U6YSJmY8YBsT90EQbGCzCLQiZNdYltd
vmW5oAYkTa42iHxFNe7a8ILcxwcs7TtlEinYQZnkssnUQoAki/i29hF+FpTZZ5kQp37AZsggIJoI
0e3Y/IR84gDhUygwkEav82MgzXwIvc4xkD50EXS8MAUre45hQ+JlSgfq7Nawpk8u3ge+7jmc0qhJ
I7WJ1iYyEKDRghDdfByb2d7N7/eB9JCLhv6jediwH9+4B/AN2tuj9uTUS+FJYmCh+YhEUpefKVIf
j/+hG5L0X6B+JPlMhI91JpbQ+hn3rMxxVplKzcDyTdbZBRAA1nG8OUfOLT1rGtaZ9STDQA1JtGjm
K3znvL0PsdAjJ9ja32zLlXrBgkFeY8i+SiOBQxENyWfvsQ+STczGD9fzaE1CJksxYZCtLUaNtOz0
WbTsgM3QsvPesbBTLWxT6EfRRvWPLCER6SyVj7uhT4K3SKy/dSc1bgZX5J79/jog9wxt4FrwCGGj
lHQh5U8+oBQQKdXJV4gUOtw3tt+c8VU6CxPcI/gUv7/Buyqwg4sjsRNs4cEkV4cIQjmSyq2M8M8k
VyRp2HuY3/3NP+VVdEzySPOWQu7gkuJXbWDylgdtE5LTXW5RAaDZ56Yf18LTxJUeilw+B7qCMOr+
Y7iEqSl4ow9PGUFwy80gI0TyOnT8sfPmqrws5D0ZXioJdv7cOX30+x3d3BHJP28KsqJYQJQtkH6W
YP79qyw8xf0jyyfEEj/u0KrxX+MKFW2tgHnTiUZJrAnBmLD+4xe43w1wmJw0bNrh0ocKmGHoTbv6
C90XLqpUBDrpsLwhkpl2/mlWPAQri+735LxdJIaqssgEPHPumZejO0ljqrnh0O4w0dc3g2tZEtl6
jajvyoZhMLdwz+Ozl9jiHYFDBkt8dVZ66IwKPWJNDP6Vfj+bw0hAnFPrjfNQnIA0XxpyzKtwg+mW
IBVrnyk4VZC1cNiZQo2MP4L3fOrIPbAGoKVExX26cbKicrXG8A2jj89H6lYHkOsv8CimAwEs3Qlg
ZDnS6N4xX4zzgGYXCA/Jn9z5H7pmG89BtU8TaeUxzXODQboCpWJukoLfpWdvYB2FVX2hOKfghczx
+KS3XvYV5ZCbnQn/vBbUyrCAmJFQ2lAnfVTzqGKeld9QiuBUSzdxY2zRiOFMet+TymuFALRK1eF0
lYvQMAO0DF3MzwUIKWCohWlZSd4v2YrIiMM4jZi9E590dq0NYq/rvduYGrjTK1CQg3LVlIglB8k+
AhvIB7MZVuLpgKwB4IQPf+lcNjraPRCTQKCIjxmRjQBs0RNkGNCBSvcQtMy0tYWk/gKDuWneLZ0I
p6nO95x7bcTVlfmCaN/U2KUg7Q8RfAslv2GMwBVxb+CEYmDJRRYlOLzHlzG5x6AybvlkU/Sr+pWI
MWO5mvU1x16L3aiK4AZYgKrFhMSsfeoKjLF96dfoJAFB+ShvGY/ICZAlIQmZ55AmTo6ESFBH4ik8
vSWBfDwFM7eTR7CpPheHszBOVbOjgO7GOGWA+HLYWso8gCXfSu/ph0M8JRN77iO6sxS0J0YW+PoY
eE8EG9GFjO/V6Ld4UfF/rx7Oe/JC2vqvQ3BbTahgBfJIf2XQYrrU5Rx16BDRPRNDdTgKUUyciq8p
zhUGAswXr4n6SSUAcwvbE4DyV0mKCo4rLhDYCktEhgaSZ+re5N7H97V/reN7jHfvkX9ocWjya7hk
pCZ9CbtLSW6A0ODYXfCWLwCklfY2YV6LgIMxDxoOFB1QqIBTi3Lr5CDq4eOBTV3Bx4uvQLv4Nbtw
hz/VniAaO3Bhp+6bVvs4nVUbPuNkD7C3kF4polQ7gjHMs5eDPnS2yj6/bKv4jbh2AM9YDAfBCChE
Q3ch/QvjQAPeJXWY8PavN1XBu+vE9Gr5I/UbYOm1u9j+OYQHuXv5fsiHENjHaOwBsX0aRwdAjK3b
h6gfD6SEDJhmyXcPJG5GNHAYFQJrJcYiGoQ/N/uTI0lT/Z5IBlwKMJtpj9eROYYbneiZ/4Kc24Lg
DvWCIxftBDORU+PILLFc3B2NzEOkDT2E2Vut2mG9RsUaPZoo5+h7MVlFXCjJsLRcWGJnzXnhfvWI
Hf/4WEOadqEv/1UQ8sXBN3EzjaS30MrGcKrs9MHclXRFxAcBc4NDUnPoLegDGjgHwg5m/O40lqLH
w28T/7asz1tKiPXZ194wSaAgFpOEPCSw1XpCeYp3nSNRk6NqjBRu0WVk9mHMji8FdCHptxCgabqz
IgiP6sldCFBwENL0fxB6OOqIgANr/tZAhq6IdO/rV2H0/RZ6iILvSLgEj4UMg66dG8DMebNMIlng
2LkhyEusMs1j3TC8twlCOYZgaQscwh5ffajgOPJmCk5njWs8jN9+YjNqAKzGt+Z8L1sHNwVG8+x0
x97SSXf5dIdOsOf1YSenjVnDBIcFDrmTZiZqWI4IVBZw8/GMIRRipI/JB0yDewTCn+HPtLjrL5tJ
cDvqadEHovOfyODGvNQUGQnMbaG+C6I3go7SoUOOKIT8RkhbtBpPXGWM9/Hfpzi0dLrmTNjxVJAS
xpyosIUXicPF/BM9dyLOFoG8xTlmACsDJ4ncycFcBWGY5jz4VE2049e9Hd/vfwyaxuRsI3rk9wTo
xWGF+bnGzxg+2Jvmj7RUyh5uJSZoBKoJo/zk4qJQ5TbHvjzn4jZHpmSkpTYNGWBR0JBGRlGro75B
LH55b2RsY570uZeJGPP7jCDQ6KF+qtCVoxaJI+354BSp8QfKiM3gigeTGoHPSTRsMNBtisO14iwm
HHMnfER0eUuMlm9IcmGAsNzJQkLIMjXehueTbguNFgZEshfDR+b76mGsEuARvAnMxHbevPkagDGf
dTxPgj2mYydBQ/xWN+zz95wKFMX66gbohDmnpsFd2d9e+EdUBwV0fMk7Ge/BKkM3JyuZg+v3dZcl
/eoy9p+6S/u5DZyUVq7r2qySk0flxdNiJFtFO5gHpAjPgXqC9kQZjicd5hNnYvsVopVmU5NlBXNz
WEyiMgNERXFG2Ar1mU4EFfb0XNCZeIj+fuBCosfrjK1j7RAgSgP1LEo2UEBUbSj3KdwO5X6zl2+m
LJT7lmxzV55sGYwXt+fzN/k+CmSU+1VQAotdCCBnfsF1DFLWKF6tiglxYjO3/MgrO31XOHHZLKrL
8MkFQ/5AOCLqnsfim2RPcGX2RYHLC/RgyO4t44WHBiOKqqHw9DtZ7/bsfKYAUuAjVsLhi97tzLHG
BFUR4gpsHerHMyPGPCJukKqI1GpTJNGovZDXdLWdPIlKomNDZWImCqV6e6a7DsadGlY13PIdHw5F
00i1X0b0KkorNOlK9EiJhK3BQss3BBhJqKGa2KeMOokPR4oFcbTaedU5FDLDHm1qSAgDotzZKx4L
arUqKKLUPZZBGlyA/TDZSLSlyGQOZFMDtV9V6Z2s2bgtt70WotPfxfdxtTH4utsnbJvUQkc5NH6l
IDKxrxRUpjZlkWHX77PTxSBFxn5VPgECU1OiXEJhUZTt2mTTFpoSYDB1hWvJLoBaMNNZrhgC8QLR
nB0w6SyiZKoMUTWRvZgCe0lEPCu3OVE+VQ6qUyglWIFJtR2CpBIIl9Pkx7XfncFtCZCLgI3s2Sgr
ATpYOFQbuYzENyUqflS3oHey3dOhqAEke2qthbS4ORz2iktRQ56cGF+Xv1B6TXv1lewFmDmFwIVm
+pdBOnmHfpgECoox/F7UY18oTxCNf8AgRlXG+FmjzthrM/ABPVlKbKmEZiMFM2y07Eeptr1R2+CM
wqkNqB/O0i39KowaZMaMdj+gAkEdCnuIzgbXdnsROD8iAiuXJm6E/IJaauGiQYppdZmRYmAZKwmS
ui+rzfGENmQhVYAfAGDX2qa+A2eJTZAaCLYRVQxmR6q3+jVJ3naaGO5TxcUYExEqZ6IHWht/9pZd
7OF3WccyRuZXuPhOXu1qSN3xE0WdTsZqK3SUlHZAIwjKaL7qEwkv0Kfae4UDneOucumeltikwYxJ
1ocsJLDIf/wjajmsLvLLZKDPhwXAbmyHdINb4qZ2kgAfLQ9RI8Bp8viqf+aXHaUfDgEKMgpARLzj
XxCsPoiWL3cphAbO8haRrJF6ULgRA0NPtRB1oajJfEBPC8KdF7QBlHT8JghS+U0OEx61ncoIJsGi
KSTBCFYp8vi5cJ5TSlO2UUcR0dSlDs/4icMfY7wNLZVCb5YoUZzBpuSilQZU6iJ3F4VR+S4XL2lQ
Lh4/RUTjh7MSlkG5SyUo/wwNsknyjhqwzeyC1l/+tzBb7vbOClz5F4tkalTi0QGnRfIynnzKu/Nn
DO/IQL2B7s6K1jg6J6J0S2rHfLES/BbM8b5FDY477/aEpg1PCGfNzhanr07MAtopirrzC5pi9wuQ
Ij6gwX6pnIZ8Bi+H+y+RDOVQ3PHxOS98LSMZgw4lHsqq+cTNRVDKTkRhliK1nHJv2F+m9pWaL6Xg
52YsLnxCacsL23ztVhubeNgUUdxHMjlwMK0eJM9cCaTisjDZ+d8O7FjtDb9wNEUaNnUg4AegLyZH
jREwf3vYFRDrp7UWfiSDBlHldCRwyhgcveRFPkUFPaDxG4G8tcKD/wr81SCFiNaBFIyg52KbqrG0
Cxo2+PtHgWWlfDy0vOUqisiqdSPk1TJC9+6SLiLbairs5c9lsSkpp3vHV0zgLrCFU/1EQQdxAuTC
0DwRyrw1orJbqewkzNqu7GWfGVRD5uChyMMdCzZo2qs94EEVo5/MrTOBEEp5j7EQQGzZ9bUUf92e
10z9l5XoZfekOfYGakHe170WRHEbf+A+8Q/OQBGCqwnNkFVcjOJCbagRYE9tWDvdnRrxKBN7WVSK
TAyH/elIlTEvlIwkvjMCKOmGZHhYL9SOLRMDSVSQMv/a2lxazyCuhNaiy4W2mEqStgTFJHng75EZ
gVVlfE1ZaYwCq8oQe/u81h9WP/4b/YnEAbVyQqdeu9eXpONSYo4YwonhtEQyY/lq/pl8pdKEYemm
X/ijBjJMMW/kbGjeJAllBw/1kqKgNBBlpfUQlAU6ISfMFzjCmecmqG+gi3a4EtCSh6kRxme6oQ7V
JoQmGiTonadPyXvMiJScE/C0hN6pELdyIlJ6bhbw4WDcAriT7xWU+Cpy3+panuxlFNE32dmH8UOl
CWmCU1/m5/H43KcO1ILVTiFmCl0WJSJPsj8UirkMMg1Zn025aKAAnwKNCyt+J42gAlEtjnoEr9Z8
G1+sUCKoAFpzI57jCsIthNYGdSO9DdPCKIFIzrE+s4tyK2XbrF0cZzLmQaLoznYjeQ9J1JHozCgl
iw8UkwhZqQwQssKep5fLJzS/+X1dKVm/kh/LRHfoMt4i6/xzkz/u0mqqz3yJj9fzR9Tlqg7J2E3e
UxTdr7lBHQ9MF+AR4Thy6d6vEqx6tI17DM6ry99JxIHtClSUFIp9tkoMDsoZl4Jp3J6XWMTdoDZA
DAK+rBH5NhaNpjKkCHrMiE8XQIyM/MDFA5oGAoCFcw+uefdOkF35uRDdDIEMdVTnW60PfRGVLCKZ
RWTSnLqr9sQo8VG7bI/09HmYmNr8O7ukbdMEqXYzJk2Ql7BJPVpoyAQuPrcJe8CDLbRm5M4w5jH2
ueM8+Bdh48fvj9OS1gaN3gG5bfctWSaTXZt+C2kyh4MBntMAz4mY7TK41JXXV54uiHYClkhSDEYR
MmJku8h8gqFoHGUYr0UizGOLSJqsEpECQyDv5P0BuIbgkJRL77+cBqyma8Dsf+PvEhkvXNKIncKu
Lt4rXiKuJEhceFV4T5CA84b8/v1QpV/JAGRTU7WzdlZ1Wv7/3e/ddJPJUMIdG6Z/RjBeHkAKQdZv
5lEMsA7d/OiovoVevbn30Mrqp9MqSuZseyb8iJH+IAMgg3a7G8kQnde9eA47mVUKR9mB/csrj0cn
14PatLaHUC1ZMFBzwb0a9vYqFb1DX6OI0AwQmiKS37Edw2AcZWE7hl+B7VilHcixIkcrVxcsk6PT
hVRgZ+mu7B5JebypI1kCV2O9xgpCz+gRhwpkHSvI8Z4DHGYsZ6Iy1L8Uu31/O6F4uMSzeCz5QowM
5nykh4TJPGZPR7oye6rsaQDunYYydC9Qu+8FKkYxCEw/1aagmKhNrbfIaDUDL9cZ2aNxk3YK4RBf
jT0exH8o+KFQw20evAOVr40KYvY7wxOE0cl9QXvkSPb5i0rc7v7QIIduA2aVyu3Q2CCz6fenk9FT
QLqtAHDTot21neMqgMnIOzGc5V4KEx9xFa/VdLEQM0kXfbqoNIm+PxIGR8RWoNFQSgEmT2xDAqoO
2N9kVydJhRj1Vjyp6aWDbX85QPWo+gsHCAe0Tuz4J6yotCjoJDBx4fT+e9MetvSxZ7vmxqq70v5Q
0ZbINtZLrSLBFk9S0ikWEbY8GzEIzvA1ZvtHr7RDA2VuuD0qIUHAA3iWciUzxSj+sU/jhxZe3uag
V6M9imQtfbtUqMMgRtl1eKJVDakEQQgpojstD9cQpi8mt/iQIJeMvJXASxMP95dJEFxml9q7c2zn
ik+oud8oPmQ/nGDG4BW4DJEYl7604ZUK9CYYlqBowozxLvkEvv7PprHTu9nJFchW4rD5WRUYEdwe
nxgDfNLA6QoVl3wWT8Fkk/mmkLkle06cNXHzFQ96N1yrKokJuXiwQaNXYyKjJ6Q+1fxERg8RcYMI
eJ8Sc8bnENIQUQG3k+2t9TTFUxZ7YKYCzSPMuij+wAy2cWDsUTVlyjfSXk4rrvO3L8wq0SZUdOg0
MbRUCvhHMJQufP0d71d7aRCM86XC88U4VVBrMUntYQBHhRExw7ZybA6RrotJtjhKu+zWU3tLHg+U
Ph4lt79+/jbnTiKCdpskkpGT4RSCzZ877Qe+IXRPCKPr/7ZoU5vMqzvuD10vMkP/lz0bsPsv5uD/
2gJ/zrXuc7XWMpktcAFqodPiErjrntBtEWL7wKdMXTvLDjsc29sx/P6xpW3aBVmDJlim0kCtcvn4
cT6HSItopixm8JE+Evwg4c1hWmEwT35NiQEvxO7Wsovtmxo7WjNGTAklYfMGrSoTFjdFsRTOFfkw
AW3Ws5vvu5Q5i/2JzamchbN2s9mQ1llclEF+HiQ4rsbci0+X0bjFj298ZbHNEIvEzUCPPdXwpYx5
JGbECD6pge1knAqHVcoSPYKlJ5zppKfua3IhhCWtQqYsjFhAUJ06gp/gTzW9YH2joDoTrkZ2V4kX
0YfwoDKh84rdlLqRDLZDujClYh+SbDazBzxt3RF0+suCIXYWO1cjQ9c+JOlw3tmz2LDgzuz71LFJ
sT09mBHy5yPylp+PrF22omHEGkFwXbZEbM6pV1DmUnAqrth5RALH9++IvebHd6Tb7C4a6eU9wL0L
0BBcsWI/aWhgY6oILshf530vYRvBzwFEd8NHLPYNNg12DLaLjXTNF7aKtAqS2S8NsTvMvW/S1VgC
dgSKmn0nYBtgD1jwm0AjR9QA5oCDhubjvtJZ5jLZWnAluBn66D4Y9bMAit0cgO6jX4VM2kJOa5a0
V4NzRgcvWi0m3R2CyRsFJA3JyrBRravxfbZwyNJS6C8Jxhhex03oGECPYKxf3U6JHpIYWFcWl61v
hlO2igpsMp9AFDhgOLlYZZ0QSWErQLJ0ErsZu8FIt4BbXkqu8KWcL4pGf7aJTqDNdv2KWPLMMzXJ
k8hq/ofF/MZhP6i4/e6iXRZ6VwvPIvQF9iqxqDkhHmI5/76eIb7hF4tZUVGAE+KgWZb0k6yxz4ZV
z1sGjY9PqJ5Iqs8lt0kuFiQezhPUgCu3MG/5VHOdxQZIlMnq6QRUZySFCBhXatlq/3f5emRKIovh
Qe+IIxPcVs11pOdNFBH1PDJjV9wWmHmQfYJIfoLSRUOxqZ+xs8mcSswUbYOdhMkv/uIdhlxqSI/F
U2yXWrfH9xV/358O1ckA+A9knq3QejDdyhSiGh50uTxIwlHnoq4Bh98hD2dSkkERdEbLKf+SeZe5
JQWqFABkHmb6K4G5BKS9LU3YZ9G6RVV5RXdTK0J6oxNOeHKYUn8Yvzymp3x6GrUnImfbu5Y/t+Pz
kj8v0Kb/OWFEw+JiE+Pzsf7SqjZwYJLYQHjygFThkfenBB6s+chyIHpO8LeQv+U+jvW8F6Z15mBd
HVHzDLkjQrGc80yYasjISoIkvAZ9G255lJJe/2DWey3kWyUza78nMqBZGhbIgCFxoQRuREcUsPII
Hi0PJ1rbjDZNwUFlDadAciFS4xF1LsDYJ4ifu6FDRQWtYVlzNBriom8R6oZIizzlYWIGaebgzEbE
bmzP+inKXvLzsxE/nbDVnZ6y5InWgOKMsc1kK987FX3s65NvTqDXuXzDkPOMxNOAELZezFcGMq+k
oLcrIuXsMgvyLGgWmtuBgVStDvU6rLVwS6NMCxMYUDv/bFqjbo04VE/u2sOFjco1Os5UtEI4lpZE
mJa6RCjg20dYQavcs1g5+7VwNmzTmWaby+WIM+8hrvLLS4XxiMZ8fYm//H6NSb+UDiuqYuoo1i1T
Nn+SrCeDZtTtiTUGIe8MS2FfWKDHWVCHCJcTD6NFToFOn43sIZIMLZ1c62tzClPcN/HHDt7Nfhll
VbGkWEwtze/Su1+T5I7evayfB+IOBEQcxXq+LxpWDIulQbe+XVgjLJBjaYx4Dmjf7IJ11gLTNvQM
VNSZePt59Rsz4qXnjc/wTIv3fDze7394sxPzEtLbF7CgHlPOn/WI9FXgaXmreZ/lxQdP+zbUYvEi
c8oQSoW17RE1VViyGRshL2yS31Cgx+uTjGt38LHl8aJ2KB+78NyFoxmeR4dX868THw8CkN6TS8+x
L61J2FvAS8rmnSU+rTQQyryVIJRJ6uZl5D3kJezaJ2xpJuPqgKJUT33et1VBGCJeswq3uM/bFYNG
XsJif6PA6Q1rhEN1f4V4f1AXxko4TeKdmYUzNwe44POeqPv78fu3g/fgFzuwKlmqpqimirrwp7cj
U4upSs/Ma3k7VphTFhkxUERFU2eR3MzgcnE57+Fouq9WYk6hYvPft8hkQ1UhfsjZSCrQo7eZRDAp
ApQzfeL9ojGNrqX0GhIwgZYw9n34kEOpbYrb/Y7BF9E5dMrSDJkus+3u8m9en9c72y/vEL/3g3pN
uwz8leDn7XJXUrfdLjN0ruGSf9aUJykH/CdGUVpGz16MXOnPYDTe2oAwH4X3OXFpUvGdsOv/+E74
PpjOYGcOZ6dUL33n5YQmqF5c+eSeknh3JjMAh4JP8ikhboMl4ttqGvO1wPrLzMCILL7gMgLO8fzx
+MeaFGXMxxaxOQbZWp4QThENrLjwRobByYTe1nk3tl6HB5qA4CY4qYFBb0UN3s1p1NJnj6rimlOm
7+3ow8Y7o15x0BC0JFENgq+MfRNH7qHGEBljvr9UYU0GDsI/GnVUwskFiyl6FSm+FPjKO4/or0bz
NucwFD59YOzAwEH0k5k49PL7AxO+0YZ9I97n8S277EEFJ4jXJB3I8hPOqNoHLPoCaQj1zPqtv4Na
vHDqL/BRUoxWYnk2GdZJEbO5SFylhSIdq8Ge7omCl3RPRcGx/G16gjY+ma/cLm249LQbxPgfHYzB
HGDP6SBOzKn2Wyd0/pPqISZnUgOg+ABN2JfkHYFmRiUg9RRSFCsw2x4CfA1UC703OGdA80hCD0Q9
jCJ6xTCK6BIDcZQnR7kgd5AnH38ejT053CrQviH20a29lYiBZQAVx02T6DHNdMfP6SpYFXAfCRxL
bRCaqCYMczei0Hslg40GxXIRjRNHKtz6j/Fhi8qSbBpNADT12P2RCNJ8R2od+IqZdmZIW5iftRJ0
k4gVOpRl+0w1oM37+5Wvqb8Sj/575f/EMBqXrFO0eFXdGCeAS/lFfFb2lQ2geSVqnC2Ah7VjtP/Z
C1hEc3VhHYFVx5nPvoBYj6BEBFJ7WqK8+/TZIHj0VRwHLOVjNbNZUEyxoHmKzIk/Asvg+CGhiP1B
7oQTRGwRGuU66Ew0Tv7ZcbsuZIdQN3EHI3oRsVtms1XofraRxikcI0e9hlFFRvq0bxuMg90eUYxz
sIxRvrITMF3OmCN91PjJ7d/VwdRle+NbWlNnjfimuPyhG/zEr50ZFDAMROMlNgcOSvYHKk+2CJMt
gr4qyGw8JexnRPoSgjf6DW1WxvR2bvkYu4grNiXcFiKwmLxfHnJBeEj9zYkGmfw0FTtJttmwWSgh
H5cT/ic6+UxQMHUhF/O4mO3/kiS22FpkrkGlSFRCA0eokpX66uBJmfDRS/qFrm1C78Rd/iiAWg9i
wxGP7Dy8Ht1lB8Cg9MlfYuMZUDu/YfdZmiBOkOGLPSiew4cW6nPIRqQx9aXh4qzUOEY0UtsYEZtS
akSWHsHi02ix7zJeXMd9EllKCIJMyh2g8J9Z8IzI2Kt4tO+mEpq/2FHoBDMe+7F1SU+wPAc5MPZk
CnzyYARGHVy4wxbGBFWjTqF0p4Cn1GCH3rczUpZubGlVKXJzCfdgY6NQZG87vzL3e0/sIUFU5XYt
0+s2kQSDH9rhI4rf94bDQ04UT4JUmPbJBNTfNekAlReeZHcHKbtBqC1ssk9ojAxXubgqw1VF/y9f
rROp8LeKsgRTTnN7e4Jxe6JCuiJtzfkHicm3RhE3hVijCdGpsHYowr+wsZBBYS0Y133D8BikEreO
by5nxpozBs35wSGX+b4BkoFZdeCAsNkT40BIgFDsZzbTX779kcAYrFOcrbFIm2r3x+INLb0zHwn+
4a/HqNogCU5VgXLCOxLXS/C23DCL/ZLJ5oi3jnsmT0v+1K6ap9cBbtD8Lp8/FPQH1Q3uJQ/7Jmw3
1PT8VQcaCQh3coz3bLTvgA7CB1n3B+ggoM3jMQqXR29cpFYogTAoS5roXdF4o3HFXI3bKjdueldc
WLl3H70rGlc8VeMy1OMWTqc0tddgHZj8ezzMgw7VEMOgk+QFw99gOnnY44+HqSAPGjCQnQe39xgM
wu5kMMjGz2CQvV+9PTlJzotGgo0NXBF5hByqaExHrjeBrgWVHm5ZJJv2n2blsMf3n0f+1++uQ2X3
kc/PKf0Yl+fwIvL/tihm2OzBAmGM4FujE2Qfc0/0pB85FcSHUIioKB5OBh6NGnY3GnFEHKcEPUha
EMdZQag5PcijF8GJwSPakN+JeaAYOT3SncaYfyn9tHbEKfJg/hUCduHuMRCmPQnFDg6jcvEx4XL1
oFhCsgzwB8nOQjsY5n5uc8L8r7sHcOBfVZeKIlmGYliauZ9B/9KnM+Mqc1VjUzikRIyzuNebBEL1
UgSQG3pK0tKBuj9S1+Uo6PZSkU0+1uxEN201ud9FFyV+sTICcm4PZK/WE4lPoN50IX9BK4x1oTWE
VnhUIsBpCBpjoX4CimNWYKo98udmuBDc83pfgH01kspCdpjGVfhZNC6xRF6I684ySI66QqYN3w3b
7TzfW3bSK5060fB6MPAl4FwWTXna8bS5jBorZiBPQZsIGSkNdhpc5sPrmGqF0wf9ZCu07QFzSJfk
S0PaQXlXHzepu/an8CXB0EQCreH5NiUUu+LhfFEHhvdg9oXzBf4o3WMfBUn6XuhLPnwh6wLO8Sjd
VigiccTFhTLJxlRoI1oiiFfcwHGGQzbpoCTlt7QvbIMWCicwVzEO3u+e2nGgv8Q4nasyjOkCP2Am
BJNMzgFMY5aZ2TNVJ0IEIMqhwUHNBxweXgEy0JYwDhgHSTjyIVJHit44PTK0kl8Rql7/iJLYg0FK
fwNISe6BVAj+OFse3j2ce23ny5pPbHZCPiRokeXzWX0O3ozrTapvzQTPQBLALlT22CrWhdwdSgGu
4z6VEBozk7jUs+FND+/3pZCiCKTnzzYK9V+v6U+R2aMcP+q54DU16JntujcCNkXGJgCZ3RCQZrbO
W6ui9ZMiWD+8uyopl3Q1bpt8U+Tb6uBudaljuOrwHJp65Fro+tDzElKU3eb+ZnDx3O68xbSeeJHp
0kIz3Bxe52Z/o1G/8zTFTTYJhebScC2Ma23s3pz1mx4eTVc5ORusDhu2KIRH3nc0bT9QvTOJL1O0
9jbvPlcRKNUUCKwAEhjPCkeGqAMUchgzsgbFauAaolz5Av9hOZwLtyQccHSNfzD2nIxIL67aAGaJ
P/tGWtddq+4KxOcCH4cmIfcJm5NDgYKjcO8Lw6cpZfHk6GhhamC0lcQDqYYJFtcDk8Db3GVxsHYI
NGH5nB5iBRmqX3GPg0Cxj60Qz5guOTOAQqCWqKQOcaeAdjbdM+M2BERbPeIr3JBFA33qMZlbAfvN
gvzDlQgdxA7BY/J8LCs8ZQBMeI71hXadB5Yvq6x9LW7CTmSg67U/KXcWmPIRnhGFSGUAAoyQ/28r
VhTf+silaQArf/pz0a5E72w4qZI7Qq02vucVK8lfwagiystvi36VFXaPW2b5Az3FfRFa66XYlyKr
ETQexjXhcNcE9/eROdkLR3E/CPKvQgaWO/3NAu0W90Rfqhei5h8rtSELZ1+vZFodYhdW7fqOdVv/
xcolOIsn+nN6y/LNV3GSxcy7uLPahDwMiteBlNpX80zagy6iUFjTpKHIanBWxcqeoc7NYYleBimf
zRJPI4KdLhVc9JzjAhuOOLUx5M4W0ediXff70saUm4v/aP0AWwRF82MlE509Six1/AGs9n5zNUpr
1th6U0jahHX1QLc5oL0XrDyeY/WjsWYDIC65O6WseJtNACfPqvpc9K3MN3dLFdgdsSE0s9gTCgxA
1LqJ/fudQVZ/eYCZknKWzpIiW9ZPDWpZWYaTeo7xS4BM+N7SpwOGCOG7pPOOqAHPl5+lsk0mxPnx
WZN7uzHCdt8q2CJS5QsqzjW5I5pOdNvEKgN8m4TTTkDOYx/8adx7C2GNiXcC97DDTzPI1cyarQur
toMfAklpEUdXsoRrGgG/3Qv0crhSmhdzwLBFEIIB8BG9ICnhooSGHJyxE5stXBwRAFdjuPDzD8Zm
b0jjqlCrAqPBIqLPEcBgn2hwp304dnso+5Z/sF+kuUhdqoB9HXFCOyKY6K0zmqI9UKgj8uwQmml+
X9tGjPfwkn1BifiskE0v0ERK2NAAxdO7twHOGTcfT8REBYBO9LM3Ug0jD4J1koOJCEjE20Pfa3ye
cvTBmYooZfQGDCW6+EsRtYPAg9anCGwlRxtL6hid/MBFbI+LRJqT6Q6mKy2idB1IZ7AcE0Y2B7dA
wa9QiWkynCBHCvcnVSklKfXoMTphinoMTznaSIGZ2IKE+KidvMMEWjoMeGFb56P5fKST0VsF/nfY
/o7UkvK1rWjC71DJ7rSHxQh0dNmFtHD2WMlDl48H4RV89qO+nTHdxG+ZEXd8ftQMTJWlK8ImVE1q
jQGVlgCdrnwRlZuCuH30svR/nYO/bBWr/3rbNc7Jf5drldXNywn0NW7SGo2WIRCAKxlALagZMcxC
XgIr6hOXZsTsCNnzmyIxZODeW9sIkeDT8+uS+j0gFnMVqhTWQP24LjNoT8hPqKsgNwrXF8LmhCRF
spba+0byZ3tXz3cWRiKJuMtKEstj6MQKkVMUgPfEchRSem2WyrFakkEsmCNFF2pwTpQDdlEIx5kg
B5MRXLCJfm4Ue2jEIkoXcfpRBbKUtP304w7MguIObGL6BSSMCkgTK6tDYHvhAsz6GoyIIUvD+tpp
W2QsLr3DWpskJ5GvsSSIl9u+5kDqzks0LgLG3bR+huU1NOOAFZhQfaM4VWztTIIMFoYxMFAqgLvc
bLX8a8zt8YEgdMfSV9AY8ZN/gGYGaSGU3iKLQihqvyC2RTI1/nViUb5lWSKTEllf++IEwnysT5xT
iSJSVg9GPW00cN79Kwuqtu3z7NBLHMnSgDegBATNsRwHFaefrwEINTyUvPaX/2PsXJfkNLKufUVE
cD785UxR1QepLXXrDyFbMlBQVFGcufrvSWjrtTUK+5sgZmzLI3V3ZSa5917rWcUNZU2kfuMkYGdC
IWJzAnPpuHFDRnWlVjji4LpQnhaMdjAyeJNDnKpI1MyshO3JtmWHFg9MI1EE9YyNPIOXumcK2en2
axi42cB4uNnDtxZUeDKSWUWz6K/3o8hh+YsAw67m/Qj695K51dP+fmSD8wgkDGASYILULRscf53F
fsfyDRmfhxRddj3EPjb+XqfiAKdUZf/zUKc2W53qkJ25HQScBZSqHAeUqpwI+6GABJQiFXtQ82Vs
3b1SpVjtAXJ/R2fBg8iCVyRlqqhUG5dbQO/e1JBjA6jcsJ0cxlUcHrzjeDCR7z5yrOS85jhG0FSI
kwQ/KS6p+RwgTsTiStqhDrxcF6eKcGBuifV4EzheMCbAvbdnt36VI3HMOI0ro5ZuQwi2wFY4b7oL
jOUo+6Ke4xtg98GduM+gYfQ5TTDVjCRc4fFHSQyeRxSHvFoJZRr0CCsQ58t9cjlibIjhQwgT1jCZ
Mv/Hm1XRfjX6NSxYFKZG6IWxnUV/O2vM+tJ0Tq7qPj4QTCAV4xY99H1ctBLNAdUjbAsNK1apfpOX
ggplSIWo5xKsNIG7gD4gflK6jExqO0nMaG/UOL2YFjAgYFrg0BRsgtk8n5rupNRH2kJXNaEhRC8I
8wuNoAwAGFE3/HEEYXPqh3oFXlZ0eyyAD7ejTVWydXcuoq9DU4eODs3sUUeYxpgg1M0ApdksXl4j
mbOAIM9VSrOmpnm4tWno0Ui0OZeQBFoMoqIlQ4+aC+Deidl7MFz5fvRdaFiwjGlV0GVh9cLRp02D
C1LAJt/fWXszhXH//s7iKsaC3FsneznWCHIdi482CQ0SSioG/btxuR4yjzcWPineWCbLiPQ7YVVH
q4il7N+vTqDwf1FUmSbTfctUTVN3fspRMIfKlsaZq1NaNQiaHHd55nNeq3DkXY+hRiESKr7Ak0S7
IwKc8/pg9YfZOrtd9gAVPwOEfz9V5WmscUin5uWAeYCeBanpk6hjKGLaWZQv3Ig4R9bjeT0KJurl
lE+nZEC6eY3biITGDinX9hBJLlLJe3f8/FMoORZZEafIGUuevPA7uChbFcSd/AyHEMFrR6CqmIhP
WdxKkQFmHE4N4mVXwRG0xheGgqDL5QztXlQ3kaJEVsRMwsbocyRVprHSy4LANNWHQ68kbQ9MtNbf
ySNXE3ABvITj3Tk608k/gKeiK0TUJYAqcD+GaAfRCKILhAxtyXyJZqp9vC7HkUAUYdYtaLGRNjXj
zPs/8C6RGshN8L/9J3hC3dh8PxfMDJRNR1dkR2Hd/vOi0N3q27x2gLoJ4eOW8+mOjwXtEF8y0xjI
PfQpieFL80/r4L4SYpPN2AxVj7kCAXoMFZi7DeC0n/0iFwwpaQPfjMML70iON0UTv69xD6TeUx65
UxvuTcePjYUHXyEcqc/wpc7m0Xa8G0LoLzCWOSrQme9HBWNHjorttAB0YV4fMufhkj2wqiDvsqpM
9KchCihq5xUFlEmQeziylYeg1wLCUBHwhWSO59jr0TnzVX+Xi9icYgTOV9rlJNrE1ym+TKhkxOB5
YfxMuNUswqrcD8L2y5LbeuC7R2Rnm1jeB8wie1ACt+ySOojPqvXh2Vzz4Khjw3KnJw3NH61diQA2
NyLmSJihcEJhg8LNvb/4qWNhz3Ifp4Ilh+Ypv4YfXI4kekrCdk37qaqor2WmKwF3AwC4WG+Ip9bD
UY7+4AuA6smfzhWilAl6gpgY4NCx5sDVsdHQ9sSTIxwy8GtHhuc1/98fEzsVZ8/gupi3l1xkiLRd
cIxwQ7kuSKgFotiGinJOGK6O1ZHM1SI/zdeH1XnAg9xuuTeX2yPjGOlkKKdWPwaETT18zdnSYoos
HCTnRTRRGaXBgKIe2Zhue8eULcEgjT3BhiDiATwdxxxbkzwq1FgtlKkQUTbHx15HPpO2hWqxyQ+y
lmRqbKpx+Tv8dqHepz9wE2Ni9BbwGNK0/L3l8/zDhMelodIbglomnjX394XVnWODF6Ug8l8qkuDF
nuKd+J/bSvlVtakyktNUBTK5BYX8n9vKyZbyDNEDph2St3uQIvG+m7xVhCkS1jjpYa75PIav/ZTa
p7t6rNtTJ5/u68Pl9nDl0GRtY5xJrnVsOZHkROMYnWCkoUNaZr/vfN3D9wdCAccfdr+wyUlGIwWN
CCl2YZq3R+tyUsyTXD2ceUWIVU7/U6x0W3/I7aNpHWXrOCipUBoz+VeEPHqRRC05TkeVs7kNnd9E
f8WKAlopKIitJbnQnLRi7pIYGbdsVbw+GH2syFgfbRycfN3yQ9kRl3is1nTIkiu4B15P/lgH5zmI
H1Su9KGahXOJQToe50RuhVwfPtN8O3oxtm3YqD5dc2arjCjAtOTgtWMDXSWXb3yGY3wjRpem5klp
jnEqmccS2uYlGdz7kPzHa+9XWV4qagrTVkyORuXno3Ew7kouGRyNOm1TLGsyHb6YLYwpmwS+d2y4
hhWY4bvlD5aP8KEksuBgcGHGvAqexkkaRzhXdQxtOKkirkSkKACRvYS9CRpFgN6Z6XXeauOgOjaN
IEWjz9QXUFfww+LLJvvK8ri/xjfiOz160QjcP1C4vGgCeieoBX0piLwM7G0gKFZAPZ4J8ReyGSgE
kbufPHtPoJTeTZf0aN2IIwvhKdd5pDUkKdIG9J/EP5SYop1AOJyzoJVoyXjWlyfiAlkPdNoY7ONm
I12IhrWJ8y4POkzwJ5KGP6NRsFCJ0Tg1wuNbB3VaiWDtO1EHaVqNGjW6Mz0do0sR9WZ4dxeCyUyy
dMKByedVZPuaKCDpktAvBJgslFudDUzEQ2GDYGtXa3GL5/rLycz5TKUPpWAVlALAomqW9tyzsQVR
Mfa+32E3SQrGKPpJpgdzJXbcRnC0Urh1EZfV3cbfbtPhi/sMBKrgQgVWm5xDSJyL/x8ryvpFD0rF
8KGqiqqY/EdIeP52U77ZhVb1KshiPFNDSbrmoWV0wi03Lc2UCEA1JzZgRiZ7KotTfT9p2tHRjhKd
zYU+5CHUHPj8EdG8AzE7eWrXLhNmpCsAcocNkNvCTaSlrHqPdK+QAbxz2RvIism0siRJKkm36jjm
DXjX42GKORckTPtTnGHEmr6tTTI2yY4QGcYXbsmMO9Wbe4FQzGQPGX0rHgmZPEnYDLIyH0YGFsuV
JicQEhOfqhFBJLxx4/KsjWOO1oXJMfnrAFMw3mK5hbteoG7m/Uelu7//jFosKhLYGjYTDXvhJxyw
icPTIfyU3uqWr4awdk9W2zPV0MM6ybVP5J76CDQdo4hQW1EXxLxoR4EDE5PKv8T1NIREoad/hQpW
F+9UMC0/VLqYszFkyzPiRtB05UlzZXoS8kOhD4bhz/TG35oapeYjNfbw2FRP0vnJ1B8nKA0moSjQ
wheg5nDSGvqvSMOgtIWwGFY8j/8/ci9Qof97KVcNUXMRMqjYzjaw+9tautRDpdemALi2QmvLgIOB
HGItqQrp0AAEAl3cHyoKdOlwlw7+CcEXNdYurfBhYqZ4zcsPloRWOJ0h4+MeU5DkCU95ATUlbDd+
3COH1MxP+S8lyP7/P536Lm7lOK9jg2T11UM4O6nRFRc6WzsBntyP1ACJfKE3KODJYPC19cihaQto
J2hxZwyTF4YQxBolj7BYeIDjGEm3UccUpJe3w/0mvLxTfhhFVBU+cwER1KNIbY7zPY3EqsqEgmqG
AcSUNbyjVl1ig0Df5/J8BK5zJUv3+sC1SSQf4ZEm3OsDsPP8t8uWY4Knl3Ra0TZxXf4C39p+k2vi
G042ZgwK9eWf6zPh9qPnQNOwEpqYEqAW90iHRNnyjXr1gLQtBNwyA15qIg32lYFmLFK6UFbdPXqS
3D8xyv42M8tcw8ODWkQXGRldOGkA98I2C9ETShz3vM3jnV2nTMktgpD5Y51m2FBMLxYQc+sNJaJq
xMNHCOQVsRIF/cTY93ijLkhbaXblxzI/2stRXY7TcpSebBszSEQJKeO/jDC1oAsHdojovYMbE0LR
AkiCZzTdPW9o77gUWSRXbHxZn0G4aC0wvaNlP3gMnDXzP2RMmiF6kj+VIv9Y0T+djsv53OtSxYqu
X1nTSMixTSIhZ2WjdIWNckZHolPzioAeBOSscmRHaI6Wu1sj6fVY7gRnsuKh0LLor9d0EFiy/1Uw
EeI9wnuYU21O1WtKAkn5QbjaZrQhB5ALGbwyKEPDIQegt+V6nHsR7VHxxxDp4dIlkuOxi+cuXkGh
drHWiW3A6WxsDzvhPoqn3fbDZXVZGRBsyHxk1Ad3czzkKkHtieHE7BDLiNUikcuDvh5GW3DGjfzI
blnJAqb/5bJnIPKzbSYxsgm7W6h8VnE0T/AblRhO2PCd4LcKHo+Q/bCBdnKfdjuwjeD3FY+Fw/RQ
bKfbtqOWbVOhcRljYjfZWjRE2F30RMBGwQog4gcYVDMfoQ2IjdYzuKG9gJ+WrO5tu7Hj5g85gWMu
dQeWd7wtphVpS6zRYgblWXjaM/E61ZkwsOCzy9cGeQdJ5y14ckmS0xPBkqowlSzvOcAGohQgh3/A
enV1333C3E7Qq1s5LpcOsgq4d8BZ4LG+kJPsMIXFX4WcXOCT2JNVf5AukUJHaZsrMG+gM3lTWQy0
4FxuI2zPbtuhExiIPFpysU93pii7VdoeNuwwusDWjT+RGvJ+4cGiDoZyV6KsXy/f1NEdishcw1sf
Ti8PB+2Thpxy280V/bVcZGKwpxWH9qugU16zsCE8g3wMk5eob3+ebLfHbOqyXwmFYqsrNK1xEk1J
zh1Hx0vLVDrB5EGD4IKKYBWbmwQpNZ5/I1CAC3Nuix1eaOLaXOUMPY89XlesBdtuv9liw+cMcx+d
ybW2uDLqKZ17ty02Py0kYQxTwmwIOQPwtHEM4P8Ce4o4zcYh7w5nD67eIOzkBVSYDShzDWLmc+Dj
OBl4MMRyPmgvnBBpatxY1O8NRzHL8370Gxls8G/8+y1K+5V1VrUwjnH15mZu/Gytzs2LfenOiKnN
37TeoxkxD3RQb3/MrdC2o1u+/8EQAxaNMYc8MsAJuqj0UrfMduC4kH6j7k8kK7BouLzP4ckf/tyJ
7kiG0SwiA+yHaNwelMMrXPdB6IcNbrRDpDfRrHIIAObWD7wH6xefX7PhwFQx1hLkGCUWAEH2waWl
APexY7A+eLXq/p3KaKoizZEoUciMZPK27mOehoOSmFhngSkgjXbHFy51/JpRRHIf3mRuEsG0AX/o
mZE5CsIRbzc4XmXL6V1tF6TA7JYkWGOTNCMSaOh1nBEGMBO+xjI9Dj2epphikOfMHYd2W47UrXhM
xHWOthjGoVPuvpD6xTGhbsTPs54UeiKPDM/QJsdI4XgF7yhfGhVcDJc3OC/d5GZH9RtCQFd7gPKy
PJFF+4GRPa0JCNtMN3iX0sHgtsdu3hse3Pl2hbDd+tz8nC/mx/Hu6o/64DI7pMxUgOrgkK8JaUrK
Ld95GBg+wHZBN1xgZ95i6moyG1GXSyKpjiHiXaINgPY0GCFaoanDMn5488zXfEl5ilta5il+LB4o
GCpojPooWanFC+CNl7Ptl5qvzX6RPizHfSaxp/XSyc01MYDcZxK0dPeZBAOJ5cX6BJqMjFtC+3ZY
fe6BqBif++dOcSuLnNO4L5J7kdjQSMvDnQqdcSqRitF+Bgy2i0WUj24KP5oiRzeGVarQpCJlkNu5
HvcU7npc6XGpk/Am0KU290wNhTq2BRdK8XcS85SN1lb9VQpRDeWrPyFt6n1aiXvWAnELPOub/jC/
MebcpxEFx/pf04j88/TsQHh1nfjfN60q/0Kj/I9N+5Pffbjebo2ss2n3LfuajsB9uPErzMOg64hW
Mlt0ZHcG8JXYlSHwo6hCAgV88ROgHcS4KHHZfqQsLIjCT1+uX/0whxPQxRDuxOZDz7/tuWXL65Xr
/8vrpUNiBp2LoubxFDZPX6BBg7gHR2lhKCJ0jcNcpvUuJP074Rqb+11sI/YQG4jdc9NjjCp5nhSI
BNwXRvX2OXVzhG2CjMsmYYdgvsq+sTv2sUJ2FBvCZT9gVeHUPAvhyo+Ch8WP6Mv8WC5htHeeWe0s
dXLMTZcIRpY3EYz7wiaCkfU8E/Ye0H6GgUv7mcXrkYrD6i3fWLis2gWbWukHHjxAJijbOA3ZJ+uW
RbsPIfTjLXeDw07SI6xQkPQe1zKeDMQlidoexIuGtxKxCk74cd5W4TqJ9UdBlOti2bHm8veARtYa
S0zbFhe0NpIDlKd9xsV6ove7fIBT9+/LSNlj+36+JDKGcGAkG7oOYeOfJbR87YrWKBwU0sw83JOf
OoVrWJG+4DtK7o5ruOWn8Q88LxRmhsvEgRaWZ+FFyEXDJoM9cfc5+fMLsicR+MYz8SLgr//ENrO4
rDik4Jz+PKoiJOCyl95e+SMkYhfNuML3hliei4gZkwI4/mFsvzFQOH57YuT2JDn+BH57a3v23hDt
IdSQAwJQICWHlXtqF55fACwwKXF6AVgokIMNRBMcQJ4RjmDWBxpHVkcgqYf8e0RGdhgz99TjbPKb
b8SotPhJMC8nXZ1AknV6ys/I/PooXTwepOVWFtVMt0oqEW4skTWFfL1G3BbJNCeX8lBuGQVow5w+
7WZv0V0LZoEZWYp3p+Xzzy9+ssRPB13I4IKJBZDWlO4rnz+jThouKM1IjYqwmT5jd8DshLxhVzjo
CKUfYH57ys1dBC3YJVqCaJdVo5FNQ4Z6g1vFDxwLFwuyAJYPeyQ4vd26hhLpTXBlEBX24hkWL//E
J93emVeLt7uqh9c/V8QcfWT1EdWAQXOhps9IuJr3Sv6Y+4nMYNc5rtuXMG0u2OvZ01zMWt/hXfKg
v+XZ9be4g/cIUsasPBRL+8N3K30znkqMgjMx4YcOT6CWKPjqJPfbSnJZk1RNQrYZ3z/yXAy3YHkw
B8LkgfPDVYpGwM75yb4P3uA1WAez+ApYkk40PwEJ9ReN8pu3fmQmjM62eb3ComPE3bgzEOsMlJYY
rXJUgjU+fbq/Qia0LQ8sIe1IHrRMrG4empI8nKP7IryJhQekrq1inqKLz3iB+AS7mOOz3E5QCpqr
LCp6qhnbCFHVuXe/cVyUUlqblPg20NaZPu5d7lIZeTD4qc7wp2PtLuiHC7G70CR5a1uQEBPoh9jV
bWyeJe4O9w6iD/Rf6WkE9W0xOZzhGLEsuBKg6xqQmdHFZOIRzWvIgyLk2rmL6bbEkq0hecstRs8t
ChKDO097DXKKdce/LICqXIcME38ATnYPpi+/78FQ1ehjkCgpIunfomrko6YLhIua9iEQqM0FPzPr
r9ySmF7v3B4kFE63w7QIq0S3YC72rlcAo8LFhVsCrtiOhAUtJjGGYOru338nsUNHZIVjl5ZhL9I7
jA8mQDAlrK6hRkDtNaTyuaXGhxrtJCGsEw5c4AHi31TftP4p+4YFa3dh4QmDQ2bcvYQg4BziBP43
heklBvqAL5yxtqIKUDePSkqNLXDdQwtk5PoFb8NCG11N5c3eoBlR+dyaHu96xTv36frZPX908Vq6
MzI+esk0knW38CXoaNyiaQZkIoTkRgcV9yD1N4eLbze8rEQkyf6t8d8kM1686A7EswgHPOXwL5A3
8U2x9JFZcAfJIANT4/rz9hBwwmNvfwKzAM9qowYxoRHRIsTjWfjfk5zhNhAjQJ9bOpGuiKyWbnuc
IhQxRQpABcxnhADiOvawgaoZ1ylSGgS6jgEYFBcENQWcorcr1ehXU/Nv/EL7PpGbn5+eeiLwJByc
Lly71gT9mmjnAxl0N2LoFg8LzICMDllydFaixRa8XXB0cNZurO7NuEwSBWAiLHXOZlzOM7c7Godg
9gjMQSqXu5cTulh9a8ET1UgXnmdFXL6JxpOMOsOdEJdbwOhwubn8c5U2Pb2XUTzkvdyImwCuC5BA
F6kv9ED47vbva3g7f0Yv5NAD92DzwYAZ6I7C7Q1hNtQUiXQjqlRB3dCnpPdWamp04kFCOCE6O6fM
MxESMtKscjS2KOVcwmTAFQNLJmHwQiXYhPxELTmAZsc8sQFrwHxMIm0+7hfx47puAtoSMB2mJa8E
cy4J520FY/GK/eehWh/WyacRM3jU3KiBWunQSYf+U9OhkaFNTTAJk093CgcCczaTC55cDOM/LC7z
nwR9oKughWYvoWKEgmAHLgZTkPtSauktP8qAxdcjWToLFa4NPeIIhhFgxWN+CM+PeIXolpBocTkV
WFB6Fz7QZUokzmMq641dCR9okVB9JKMW9zjziLVoBLlS7FfGrACuwVWyswe+K4HZHgGFZanGXKwU
OauaCE6FOjiqMbBifJMTsGbBFZzGYNikzU3vbs6p3eV5RYPOZ8jn9UF94/dS37KXaRLR631sl5GE
UAufLUU40tAGJA4UKNEhp79Ck1yAxVH6vtSp3XAEAO4nXTjUvujubkwgU0EdArDfZCzcWX+vrG4Z
fkQVMrJR51CfgXOGfFjgtw94Nbl4ism6N+DxpydDr4urNyrW9nTfyJQZRTNYqEXcOQ2EONvNk/zv
vaRCmrmXVKidYVusVFuriANHzcWDCYFnBMSy6TW1BnBmUG5aLi6f3E3Rck0kNn7VAuPTTvTbb6B4
d7iECqLzlpsN0Y/4LxGESFFPk0fl8BUPKT4i7muz21iIZUjikYWqYh8hM0UWXhvqHvQg33mX6WRU
xjNhoJ6JoZy5PsUvszNR+bpYjsR/A0fyFI8hJ5fAwwMcAlhGb/XDDBAPFff2PfJt8g2iWBuoJSGQ
o0biG9/0anyb1IZ8j8hSeZCs8W3uejVu2khU9/Jw16vdZA+xGqYqHuM3GIqcQpIPTPECGEMD2MQg
JZzOYMvDbgoLDaBbpAOYqSJ5S9TTST613ZnxA2a1VXR0b9xYosvlRKOnto+oR5BgE5xkWEJDct9k
JEiuLco+Us/j6QYBBa487ngBJpyp1K93NwfyjocNWjQw1hLsm8vdhk0uzOqV4vGvG5TtUowL2haW
qEkTZlkGuVii+PJ3EGTNeAU2veWRx4Yfis+I6b5jAigRnxHKFx4+owWR+Tbs5zMS837exdvT8F4m
/oo3z/bImc/DZA9L1MSmyvz6u/OWV57ZJDppqGNiSEAXDUTiWxOLDpZmBc+ESdDFkl7odRl5rGzP
Ci+VN6ARKVvue7d9//uPoOrdufe5hBJjqD0J3ssm0N0DXsa3a0o1zIOsoMMEXrr2hTlb2MjBjSd3
c+9+aN8omm4WLP/IWuHzuesJfxMllDKLCr8p8fMcKvuQD+lZSwm5Yh6Y2gqjOt7j8vr7v1dE6tbt
+t+CyKSdrqq2amo/FURT0zfDslIQ3XOfDhhhlrFGpsOf3NYwxb5yP9wLIK6F57tf30VVQrmzeJQ5
1NY0uXZvPJV1tflauRZECxwhK0r9T+n6zW/VeIkAlIO8PMfmwjUv8fmNYpjnvr7NwffSh8smdbso
pRjgBVQ5EOSobiT032CWBpEuVSrMwYml+RJ2GP284XK4O6JyqW7R46kvfUv3QjLrxd/ba1QQ4FAk
CmvgSmi5KFPaGQEkyGYh3jEQhaHgvYrR5e0aJ+hWg3enFoNJGIW4uJQwcWc8CKWYjvPrd9nt61OF
Y4F3pHGowTNgXdWi8zm+vIK6RRZzdHnp7WIHzUhhAEAkTD7DPVnuIpIG3IkbDDOBvWkAOtQ/ertO
DHa/pkRI8De8Cc79JJjJ++DyKg7LDHsoB7j0G+pbgLpz0GekIWAYdcVLRENJJYU00FWTIEJfO8fn
c9KcE5C49Lzg5duCZgF8ze4Ptp3MyOv4rbtk8UFUNPW7r78rIlrT916s2OsQQHC4uN6BlcoyXU/a
HN/KQ7+Kddnl6DOOwwUQ9YkYWjYd222fqDNO3yfqVPfP0BYQq6T1fKDOaWCEkUFDNSmH9xl9J7U+
I/VdJc96mDyfcu6TGHsSrCKApEBz+UQoeZ3/GKRr1i8UiSx23TJNywZ3Yf8kb1+trtcmhdtqdXdv
sMlhTAKHXiCkI6lm+NAmQBTX7jBt5kTbSHMzJYWGE8v2yk2tLucnPImqfDLlk4NyncSUkjsKMBoh
vlE3/c14JBNNYQwvwuZ81cPl/aNAoUZZN5vHLlkvGG4M75L1jD4i3TUmjl8LT0V8tZE42zY0qMDr
qKqjPXxnRr0+AwfDdRhnJFPmCVTD+Jp7NV16b6AcR+RwO7Y3wIpHLnhXG3ZQKmXIgBkjTlDWU6oS
BVvBLILi8XBj4ObaXjHyAEUm87Ft/4g86boBmJIU9G+QT0nRDdHd79x5/ooKIy1MwU/BmY8cnfdx
Rv0sksOkSnjQcaL3RF9xynPjVb2cE8UUjwoGW/LaL/iwbUxBWL/Ed6JtlFFmUSrXLz2xSOGFuYPG
GZAC4yg9yfgiuYxSc/mORZS90B2QQYr4Dh/ZkKMDjfLvCLnH+UWd3IUDnlQPTnvUm+R2obqmlt6m
SfYQlGfx6Nudfx195+t5bV/RFuRcfnpmlRGZ7s4S22ac35O54Dp0vdK/gHYoMBTLq14zNQvznID5
qKIIZUoEAaB5D+Lds3i1hevCDYuWldqEa5GytaRcCTjRzzcGMKlG5gVjcNgJa6AbgdwHFtYvVMtI
lm1Yxrzn/cv2yAhlGn/BWFX67Zvq6sSXm74tYeEMmjm4MtPlQtuG8hQ2GtGeoVMh3otaeC13CmTG
ti7NAZORh9BL5chMt6lPfTvKy7GUvGZ45IVJo86SRH9Yk0S7DtkUeF0iFxzetB5JHvYHdT4uWeo0
R6tMIRmhkHOmw9xg2mxdw3eO8ETusDRe2NOkMtE6kY86gqU8PFN9s5+HQAbpA7Mce4ObScju/Y6o
SC0YHYboJKCENyg5DAariIfM6gIQvcmwg+m9W/kdgYD4ci+ncTpxCLXmqZ5OlXlCDDthmcttN9PE
t8CgW8eYy1+PIlNCwwCdo1+LkICNM7w3Tm2a6xETq5amBP/D88NUpuF3KEIx0c4ExjYkyY0RF298
gI3SIFw59IE6x7c0v+gF7S37+u9vZkxlv5hn//2QEofY3xQammJKk95ynHJCcTyJsylbkrwSfmm7
w2jKScQxxBnEAVTTslvFuaOQhlKcVBKzRB+EM4YDJqc240KNQx2jr8d5Qi9vwAK6RlkhDhASk5ac
irDIj5aUKsiJl6O1IPmPIaJzQHA6WOAdJC5eiKa2kPkOLBHXKpXGdoSTC4eITm8NJj8WlCubf4tl
mxdRNxDLVuZfV7QQd5DNB0yTV/WIXbJcSW8QgTTN6k1YQL7SpHZAxw4HBWJFVBVRw2wUbcy2dmo5
uF95K+lErMxipZxbsUYyhLlAdIqYqz/n23S6TafSPDUX4oVZucyceNOPIoGGT/5CzqkIbnmcUbPy
UWMlJqYFo4FhPX7rAS9uJD+sV3zOfMgEnvPx/mfgOZ7BX32ymoGw0xJRbfZPn2xlDc6siU92kTQR
G2Kg6t/SQugLcyO6TJupKsLhAFsFh4MB5wGgli6CVs7UFxgbpGAhd2UlAtrPoHkIDhIeB2QGW45j
jW9gi3LkZGbZIMXZz+T9KOYQ5uHs5al9Tl49F8yP7kTws6MnDP45ZjljC6g8vFbEucqhWt/GF6Ba
xnaOcohCjXVQzcJsBLZXX1+LizgwsamLwboLG5YTkpMRMAcyeBEmzGURPTz0I3EIVgsRFULdAlRI
NQJlFafepQwUFilBvswuIYKJw2GuxZnAh82RZlWRuZ1k8CRUgjjFvHs7vBBT8WkzX1DAq11jBzHi
sbge7XvKyTScW1d/EEcSB9IdeK+oTf5rsqD/8kqBZFc3TUM1LfWne/Rc6/N0XjE5yKBat1ZrjwYa
Z7bIU1Xu5DiJFqe6gTiLLgEkq5y+zACwpCUcuvCWNGhf24cMM6h+vNhC5FGqQgAFijsL5RWZUVwW
ycvvEFlWeseCBkhW/Wqeeg5ATj/jhCQABfquQ5+hc7uGLviivDBpYsAXRZqHWANpHgRBNgan4hxh
vSwzYSv6TR/4VeFHI02D7h6JcAK7MpN2coZtJkJVFZ5zMkGpEI0WuixyHqF+gLKJgg00r2p8b0y+
1PDMxDkPC1lAkQgCIAUAEhPFONCV1rcMTnC/pQyk0TIFms1nLhKXkO7WezTuGDpXpHMFItY5gvaX
oqQ720FXhg5N8PE7BH3DCrq0/f18Yn4wjXh+ae/ft3OdPY4giYkk7/gNmy91/3V9VH+lnbO5Niq2
Kcuabv50fbTtxezlkcanelJbcXus6P/Z0Y21f06WNTlDPK2YyaAetGJyfAjxKez46irKu1kYWNLo
78ZPGt0sh+72QLz7WASka6/Qk20Rzqqo3Dd9wJd2rNZxrkUE+Dy2QASCM8ZEbihhbQaPl2tEk9tY
xd+cHsHpAZjkZkYEvIqOJD5jUjHiibs7F3ctvThHXQh/uF3tANpZFwBaeqvoX5qE9hZCgHpIx/Vo
bOq6pXpgdVXVg2acLlFN/HnO1TCaSJtDCmaH8KOht15pKl4zmn3xHUatcmgnGojHqj1poHh70lrv
EMd5bG/1qkKEvIOjIZdtgDPTBEvBQDYA0bWr3RDNoJgxQ2gUSnD9Ripw7QcfcCbjU3YT1qmzwYJY
p3bhov9kFor/gXHorv+8WT7PzqB2NiZY0Qgi2K4B9QKokWPrXQbUHoEBxtX4Qp0HYGDPtif97UJb
lbgFx48+IGPQRyFgQN+EJMBH4HTXEu3CdVgks1l1ROrMeCAYDm8+PUwK4z+WP1ZIZhFvQRFht70I
CSflcThs7+IZAdExQ6Tzo/qrxSLxLXbVCJtWOg3SaVZOVnG61MfCTi/jwVHwCNHsEvIAAiW3Hhfd
LVsSbRN6JjS16Gj9QIthEYIYs8TA6+UxxIGIA6wb313L2OoXxssyk2aAhhDrwVETK7a+0dIhPfMm
3nncanjnmZeHH7p1+Rxjs+sjxuvMa4iqWs6JZsUMaFjZX9IBgAXs1NsTIcPVx5JM8qQoDgOHD/f3
MdE2BM0VzYG4DTIHIASARiUtTdk7T+I4FlqgTYmzEweN1idVqXgnb2N2gisiAUDfQNtQtkFsw97N
MBc9GJq7svpmAalscjy+GTfX6N9vYuoW4vVzjwQqLTnaBoYMw/zJ5FTMi9P3JVO8llql9V8/MVxL
ecdEXZkIMAHT3NYHJMaLG3oYPAD2Nw8jM0Iw0Q+CJwOUKAFgwtGKrR/iA53BRtgTrUI8dDN2awZB
lk5s9HE9ReR6IjugNNEI3Z36sJODS0zy7kAkQxm3z1UdtLSMiChuDwpoLl/dGttQvibC1kguh4n4
OJ4fm/Nj0uZJlScEyNvoP9gscUa4oxHNhI/YKoVgsPecCbQxOKu38HcayaZ/IymI/JY8sO8oWoUl
bno3HwEDuL5qp12M0xqIC3sAAxGcV8Lej08Y+WsOFNLimex5nR1def3xl6CoMfUDc7MTtuECE/HR
yB4W+aFQT9JwLNd0QvhbJ1qbSgU9imhEiV0I3cs5yJk9G8mFLiMqRUvAMku+7QVLPD0+ypRJi1dK
QY4nndkD05jQsj41Y+JLuBpJg0X8Swj1ho+Iu5iJ8/kKPygqIv95yFIf1l5gPswSJnFfdXyfZRzd
4eKW1HThs/bUxjkEC5rhpJtRAHyeH/99mZnbte9/lpmJhhW1tmE6G5zmbxf+seocc9ZX/Adbqwyv
Pcl7rKl1I1Yyjp0h6rOygJKDvoOwt6W2nlItO0hTyu2i5FbovcoL5EzFjgxYJSRGdbHlnnBXni4u
o0a6avlpkkXVoGAHLzkZjW/q+jhlD477StC7BfeUTsX7IoXaCnFzaYC4+JDpvlTXqEGh/XIbPV4/
4RfAM1BnEKPxaiIjeDbpbQG/D434OvpYanvAXnStt9kjClSmjj1QfTT0TJ2mgPETfBgGLjY/+hFP
o7vApOd9v9nnrQdMRSAp6s8QI+GkoYBZHyQn6BjnBkkfRyFgb+Y8BANVmFsCnbTqmPSD2UdGyxfK
hW8yxVuS0e8NlxYtFvzSgez8o/wpEUwjjYLjcBgZ1uIVwV8LS0Py1vp5zy7br060uHKBpxGRCjbp
dgJirm9DFJnqHJPTzFQsvcwHXUoUgNR61JZRjvkaiBjWYAtmyJbXRFLT7GGNH5Abw5EHaSEdLMZe
+EG/TuCmXSJLOiwaY7SaQiY658j3gjOL0qWDvvfOG4dhn2j3O6ro9YP6o7RnQE+uZBdcmL4smPWO
nUI3EoAeLr37RcSGTZsX2eFlVYfKYefaMjVjzBYQQhkFbytBfpBExQho1YlO9Eb+NSMFDGqqR++I
rgj4VXbGORY6GSBuL5u9WfUcyXNuPupZ8uFuXEITelHrddPi60kJo8R2kRA7dmjZYbNNahnTYqdl
QEsbtzkyk9VzRrfEb4Zcdh14NHOM2qaKrN+n2VOLuKZInUhjjS95UiM+zBrxO1bEACFM38a/++D3
r9+RkK8K2ElyQ/fqUGfIEZ6nv9zaJqvUZJRApPTyLg6+mThU7rGEqWal8xo7G9prkD5k+PCJmj7z
s/P34C+8wSS4OkKPjOj/DhCd4RRcO7yt+Cwh8F/eXKaijEQNpK+UrHiTqFgJkRVFJ36tLOgv31cj
baFlbxckw/kI3prOb2bFtRwHkBDuciILXdvpPBxt7ZjXiHTTEeTFU54lPecjkzYPNpeYDNFSy0mp
IhNQQAsIreJiDcMEVkE/BZ1KF0mkUy1UwkkzJWfEwjT3sOhsxyXn4aCX3koLMOHWbV1DIAXgTaoy
5I49KAGnIjHQZ58HAgjN2fdr21SAhfIFXDU0JDG+u7li7sfQDxHlPgdDPknvmsHXwi0n5RvQtIOi
iC9/1KLmFiEduzD5AvYoktahagFZMPuUeUcGTRHA4iPXCCsnFvVjP52arbC3jVPuD7/HV4kE+3To
kG4cfCQRqBJyYkNJf3pex6Sm5GkS/9tu5CKKB7tn+k02DvMbn72bFliSrPBTPA9JP8TXMlHPh2dy
xFETianWQHuaWhEPMu1nsjA7NlDvp8/EjO//mKTxvBDCol1VhD1T/H2Ktklz02eQCjSY0DOVdjgN
4SfC4LOGVBxIxPGZVyw3JEzF5We4YuImgYZxkZ8LzTtjZeJlBu6g+ghWu1uCBigqXHQrvsLtpU40
wskIC/dPzOAY/XE5YvRH6C24a+g8uL217nW7c0H+A/uXIf05GlvmOCbH8jPyIPGVYlQHatYdasyj
TOLX0/9j7EyX20aybvtEiMA8/MU8kJQlu2TJfxjlQQABghgIEsPT35WAXLfan6PdEYjqqmqVbYmJ
zDzn7L125jjpZcxkWkqW4LrSeIDoun++MA+WBNGIC2ANC7wTNxxOI+ejcyMKkZCLxN93NZUASjG3
nFkJ4QupH4GiB5xCrUlDSNAHIDQKDaq4Cd4uCTfBR7hVzNVRIYxiOrdIMaczf2DBd8LLv5t7Btdp
Xf/Bk2nZv+2p2aap6JqiGob2S+U21cpFu5jQNCYiPFOEUY4mVFFIorje+oifNA9RFJ8CgjzkUKjx
tqkUywDSCVrtVfNUye/ejVGOud3Z3n6PTpv4VaJ7aeUC/EOSJdyelIOOlSCImEUb52VvPu4fO/hL
skBIDaBSsPINUa6IENhx1UBRMOrrtRrd0z96VZs8C7ROq75p4dADL7WEWh2S2NE0wRXcDfZEw70/
oGD6emTATUdmlS2hWVKosuFqjgE6pSKVV3kSEdWSKSRJODlueUqIxapDQlQ0NP6TxR3nFnaW0OYk
FNNCpoPzwtZ8lwmSECzx8LXIjzblEWBXrO1IVUfPLbvoeIqonfgvMEQhdMCasUtyhq8zwbX+N2Ru
Qs7NxVFQ1yDzYDg8zYztiil8gOpQkvLwEVS2TZzQOiz49PXOjF7mii2UTMiYEDBxlUC9hEdQ8sIc
SmvCZpWyAlFhSZmBlgXhRJbQK3UR1Qq9Uo4glgudeFAn8fAtINPgu3ATowhxrKCu4o8MEgttBLv2
D1lzO8mVrw/Ek6CxuBtJvqTaZ1UN2QjxBBIPuCqWcqAMq1CJ3yDhZo0+SZ9ElELytB14FJcmEdFU
Y4SckP/DltqkRi3uCK5I7ATp80GgtoR4Y3Q5TxAfcZ7AAmAGubi9COiLrL+4hAOiw0I9EeMqpEbo
jEhyRGFk8azCIjh0P3E5MORMlEUIapA4EgonkWKH9Cr6vLu8VbvrMSVDuxh2NklgselSyOiHkICb
SWDzW+zzOA+LsLYC5VBBcquy5StjUE59fMKMQREpIU+alAANEn+6uCBTAp7fT00SaiTD8UUY6QoQ
0z9hnRuQ+TOp/NK8gLDM+/izezyKkWX3wtDS5dbyCc+CEybJ5ISky42zSJf7xOWMyVb9he70DZ+L
jq0yIZkPvakqxEqwl5Rrpk4CuaQQ2d4KXRLIQHoSJz5RfCY3jnQhQQLgN6XH085Z3jEEoNBVoTOi
8aw0GUoOcqdegQwFTChE6CtW5CuKJJJAQu5JUFvMOXxlUxOdr4WWpukqb6clrJZwuYZ1HapoFKuk
HuJuiCU1wgBGZ0u0MhfiUsDwVblfsdVTTFFUBeMoeplMZdQ+QifdI5tmDi2kDFCI+3TSMkqyIj3W
e6c6yBnKDUatH+MNGf7Phr9BX5Gbxr4w7DBNizcfKWVQJqQNk8IN9Z0j5txEM7ubRWHT0x1D5Uoj
z1duwi/Pg56C356gG8iyQj0BlJx22y6OrSktdHeLcqcERukR+8Yrf7HoROihLYku712JdjsM3Xhv
6b0QAUZOj85VtAgAOlnRvclo+5LSITUElJKEk+joLqLynBAbFzIcanCzc/2j2jX9pg9qLRgoNJJ+
Sm5dalrpUok7gSnhwdhd/joyi6Rnha2EieTF49vFNkutduqix6EMSkYmqws7WxD7SdE0CoBZ68MY
ESkKdyy6YhCd35iRBYiDkBWk1kkwOanekV5PIW5AZA7oEJAtn/FyccuxfOmBbPGP+bMpR3eCVNeA
55qoZlpd6s5Sd6DLxkBGp01Pi9QX3fVoqwr+AL0pOpZovBSRRTmh6y2DLYLyEYI8r2XoC9kz1CWN
dFg5fO+NZN+5uDz77ehluSY0z4XwaLwrfRE6O3HG9LykKCcv8+xdZ6FuHgFU9IKqo9ZRpUQUffew
dvcgU4SkuQ/58AWTFJNSS/P2m2Z4tH9kJu5qnyljmiGzZirf8vHOq86Z+wrNIK4MsNPLY4qAl1nL
qX13l5xpKujxjODxXf7cIVakdcb5CulX940PSJ0t6qFjfLqwJokI/97nKTIh1EEX0oVwfitC3Yy0
mTH/DeGai7OD/lycIfVZsTWykDT/odT+XUdHU2UHC5htANn4NTusyI2Lep1RvWyzNU5rrjhovQ2s
5RQef22NKLo6BEZwtame4XHxE8oJwznGNOqxjArBuNfaD9ylcpLCyGNG5QxALZGuqXFMjxeiSDN1
hRMPtPmvRN38TBgjhUhL91+2snr/RcmjI1NkMzTfyqTFwkIz8KW3Yu59Wp9UctLICf9548qNgBxL
UnpnRob7SMGinSwkveOiT2wl7i3Ip0nR40vKlHznwGjN0D0ieszd0Gj9C+VB3Hy5Ti5SYNTL0ilk
5GOcQu0entqw+evIyJdrI50S4t2iCkCtT93Dow7iakB/aEPX3CEbG3uiypKE9iic8x/0SGPrQntW
Gw5SJQjHI1RWtKprrielu0VMZM+4IEJd3M3R3Yg4lgWSgp/8IeG4RnmqrZpTlhAH5Co64BjBFYkC
ecjoG9A0uHHq/0DJeY1f0AoVNI3pJAtsxox9pxJeHjI6Jsp/Ulco/9VoSAw77od4a1Ec+RlTaKIA
78L7Q2V5X/eENV10T6BpEg0UgCL8640W1ZaIQqfXRjR4kRhYr2yUSJnK753vhnqPfhQGquyGT6Sc
89O9oiyMq5Ffbje5CQGTqEeZuhzXqctdi+d7XOUx+lmay2g4edMfChrbkE1Xfi3qUM7KrxCl7CsR
0nHLJ0rHTaaHdQtxmyOWdp84eREGb3pRpA1bzw6dKMrvHzfSKlF/PzWAUa3QvIjcuCdhuwUXRCsP
cM85Qwja6uFG7XPHUqQ/OjK3jApPpxVQraIGVb6gAx1Bc+nhvY7cvndxZlwQO9FeFWJPmvhb6AaF
Xsu8lnqAX1+oHjdBJ9XeOAgpJwLH+6rdxFrEFXLNYN4Um3SwEWqi0twkmugzkfzRxOZA0m5Cjclp
VKbbmYj6Uno9IQHkSoBei9EeemvQEfxcmEEAImZz5RgU/6oEDci2xQ7bKJ6VzAyG2kDs92VGgVif
9+O0e/TbqMYNMSYx2djo9AlCrDLaiG9vF4TPze6MsAUwI+JcpgsnD11HADdJRiI0kVGL9GoFHmFK
hjPBHUy2I+5gOS22Vd+d2/F4jaHtFHtRBTPP9l65sHzo7q79DUnoP2hSBK/bjwgBKOZAfkSb6JOi
HsUnVEIApZIP80bcFcoQaSe6Tu4KM3xd20XLudg78IK9HeT1XrJ21Sykm801e8yhr3bRdqoowP9x
1gJ5L1g2nPyP5hNCjq02xHgFV9dDgAWJ3wWwPaNdrskVpiXKv5WxvYw3sTVvJfDG5mNs62VcEz5+
dGZYCVERDEVsrzrZsoj5hJwP+sut2iFxgXLWrJQzE5ORfzIDxoHjSYwDkYKiA0XDSkDKRxhvA9IY
T4eIL3mb6pNVsMGdUHpuMk9+S64lEpd3LiefOfu555CsZwsvMkN7hhjaq3bxsthC6IMJwH3jz2L9
VHPS/DVekbPyTSJjnfjGmV6vGg5uRM/xP+i7m/ync0b5DZNAUzXNRGpmybK5xt79q6WrHcf6NBZI
8ifFdY5hB2HCEk4wzGYWPoIHTtrrHBNNcrbg9qa4c6o3xh/oAO7fejIp3HpG6+BaHznAhxV7tpHP
5N6Vbi5nubke57QHFPCOD1Tt1Jk8VN/K9T2jiWaxBNcDQyC1KoVo49rRiE6GHi8IwoGEwOBMjxf2
plsdOKqAjS/VDth4OWc3K4POQR22cC0QeOIzqoyCtiaUFCEuUWrhrbnmQHiC8hZQjU689+RH5i7g
1+crrWRC+lTxlFyDQGxWvr0WqFhrKOqEtUb2N3eNyNugx+qdJoE2Ln1Ldq2vcxuWdDpROLehxGCY
QRaCZ3pOdzBS4RUaLx3Qe0gzsOlcSqQO5nk40GNsSCJ6yt0pPpGawLC09ptnzHM2EswqfnkhAS2d
vWuV2kqKW63dGdCNa1974N7E49ANeIHsQ4vkSlml7kgVxQ02vDwP34Yh0uVoXsv8M4nI7V67uTem
HWsl39tiTAbal0kZJT1nuCz+PtlSOKntGfiWtdfBm2C8u3gQK5fjg7085PJD3z6Yx8NdPjTYMZ+B
3GJpmoOQ/A+kDK78Noj37X1KzKCYJ2f/4G9Un4mxxlwV8ziKa0zku27y7Tdk7YAYiuhqhgodg9UL
xUe2fV5YWvm88EItJ2GHoodgkYTyY4Djy+AKhCCIrTZxDFZqeltormel6rUfJRnhWXzB1UrVMsb6
iF8V2TzwdgJgEszhTJpKdr112MS8ycb2AIERys9BLw8c9trR0xgBnvdn9mRC1Hmrz/tp2qlY2DxO
yDuANbpVTPteuVzcJAC12BRDiZrCTejMgz10QLEItB79Bx4xs/pKuvFVIigFnX5kE6mAjkGGoS1I
ZHggKKi7b+hkq5VYVb7ldCpPLpHGNGzpl9tVSMzovUf+QtI9sIsAMT1QB8b6BPVcREE4h+zZacf8
dpX6NVygL4hvI2V2F7C9VGBAvfcMcK/SvlcQh0Yob8kuJOhQWoT+FuUvZyY2FtOOeq4qFeVcXF3R
Ybg7p/CATFBa8g8Aqzrel/Q4pMdvi0exqbyRvXmmb7dDOJV3+7zwDcO9nF0ZRdAKFoUtuhWqmGJG
FIpvwObx/m72X04iHBiYgE1Svg3hA8aBwWnNgzvh6AaH4umm+tszqv4MkXLyL6hwVBEOQYopT7VG
RNRXv/5+/TT9nQNhcu9NRFsGdTJLC3B5LR6FVObanQ7K1b1Y4YIY8Rje1+xlmErTxADFhex4AcvB
jD3k0dpQpMNwuaOvFc6OeAiJGCp+SBFgP6Iimj6SZZfYzIa2UdrO6dimN7gkcwp7ibBS9D0jYxCE
84n6zb657SwicmasKKR8khnUwE5GBuXjMwLnI3f7izs3D8XxYDYPxwbOhQ80ynTnayxxi8TeyBiJ
5L9QdSKTw1wF1xB1cLMYKREqXWCGFRSeqnVxQpTYx1CmiER5EmEkZAtXXz1R1omnBq1EFBgbHObC
MzmJtGxdmbaM64BiGUPbebdscLTzzVcgP1BsQsvvWVagkOJpjlTxnfeNx1AdqseJ2G4KOuOhNT9w
HKK5pCKnU8Fo5sEYHvLywT496MOhLw+4MspIe52PYIF3pZJpp0w10M2muZbc6oScSbyLn6kjeaiw
eKhn+jCzSNug0gj+yNDXf0fo0VBda45imMSQGb+AYO2udsxyMjSf0Ho04AVdKWAmMkJ2gOhxvqDM
9847QMUXdQfUsM737XEPuVNvDi1KwdHHtYeLjNmZKiB5dylVV9+zCbDnlsrnFL31cMMTIJh5FTyM
KplqzwT5sFtEDCtxk8SwbhIZ9HE85E6eZKGVqYCNrhJmtHJImMcn01sS5VP4lYn7csRsFt2v69wd
9OAUK7Y4qohtJ9iEGxoI6TAhZKXHVIf2dn04tT6RQM+xxUAeOmy91+2djN0GieJPNu0Uc0iVkldg
0WlimxnGmmGJG4EuIvN5C2NNg4rEN4aDMhya8mDf9v20A61zPgpT2SkyP0EFxQn2wS0RhlEgrPY8
DGmItQF7I9amkcldn14mxFr8Z2i8IFsqKPc+0YllBqZSxc6eC+njKxw5zwqiE/XEByPYKKN80cm7
YZY/CwQHX0nnFs0ND3TxTXkDf2NFcGBUOuOHxMLbxiNjHQNRNgLDEUyIwXeXMBjkYCdj7NylCLyL
ThhmrdUzi2G2m+kupNhLxY8CAbIU6/SzGFXx99SWllvtW75Ffn2qw0YkGywaMpwE1+OP9qsz+/Ig
ClTovTLfV9wwsjp6g+UyifQnOpKYVZP8r/zHfdpRcx3lTD5l+pjKH3pGuXUCKhXX3Ni6V1Qk9Fyb
4MIp4yES9vSTaMjycHpsB4hLPA5dILoiPLgswvEboSAokMhSpAsGdUQjXNrnHOEBK7Q1xGRuZIzv
0XPOwfS2eH3tmxDG5H3OnE/ZnwGh9vtrv1eK/VHbnfTd6UzMGeLsTOXJMwl6OjutS1LVjAh6Adbe
XFjgxycqH6KoeWi7bOiOQfebr8aHGe7pPbkjaqj2p9W1hcgZ1MIwuszAtnYTuB3cSt99/zuzofVr
qBj4vyQIY7eQe/SJLQx5pit/2aJBSzoeNQORn4BfDwyoP5nC6S2g/9ywlHRWUp18BY9BkcTm1cZn
hnwcbRHwEkKB9DUXaEsSQTxyb8OcTJI2BOZq38O7Kp5BDdV7OH+mVMOvhqg35xFgIqZcFt16O7AV
wkLBHeKzcht8aEpgWYGMIl0JRprTdNxyV2E4KLnwx8hN4CfweETIPUULTkp6xoanXXaL4aEYHLim
YF3Y5XbYsLSgO1uuemhhIJET3LqXuwjBrtugalEQiOaYhK9tFhH3/HzsCzpW7/wyPs6PzwW9ktsf
9KW/1SD9x975CwClv0qXoquxJ7NxnupoLGMLQO9OBq3biT3SxkrLMCkFCcGmCDwUEkTrJIOTOKQk
swdxNVy1gex62363mTVM7HruA7vcdI1Qma6D98oJWiSCyGZbsZvZqgitZ86y7O44flasdu4+LVnO
fX7dtKRDj/8uj3lB2arYp9ikgH+dIjYnwKHnUqQUuAkKO/oW+LPZqDARs0WxP7E5sTOJbYnMhl7M
hthkQHa5wqGNMfuctXGEqcp3P7Aj0Un6duF6uoIf2YG0de/BN7kkOV4xBQUHLq+sp1NG623KvNFn
TF0go1wvMzAmucmQokMAKOE5MiJJ0kDIY2AyeiHrUcjrKCYn18PLG5IM357Eyq1DDV7TFmRVhsf7
+yKtnTBmULx37nsQeUzJ7ACYzgndkejyDveAxSfId5e4/oq/LqYsZ+EhgWPVMRsu7rGPM0quE2e3
GaN8evgJw/JgWjPXWWsstPPwnrk+PdDp1bjY/UHgpqwE9l+UR3AgQdSSiKXC2fllcc1Hvak1lTIV
5VFXCk4JyiN/PxpZptcxGbqUp42SZtmWBMpViqRoXQSpQ+GmCqX+nJio5JEf0kKnCkX9Rgm6kflf
chyvWIMZiIqKk1oT9duebKt7tSvm7Mze5lFcdmZImVKtsAaqSUoT6kgSG1YeaYNpaC0b+7VmZK5J
huMkgjqS0P4X2Y7KkLKQmnC6hzk7QMjbvvhPoY5mhYRgbA1URkpmn7K2YY6WSChJZ183g64Kex3+
d+RGNzrdSnp23fmB9g8yzogYTx8EtjEF1A23a3rie7GEyU5ZEvdzUSYdcS5vDD6MKoV3XfifcZlH
7O8BV1HuoYQ0tjZFj4Bfc+1UlgfF47ZZnGPzGuuOuFyi+OFmeRnCnFxFETFbzO/3yO36mNOFErfG
crX4Yu79iLdG9IO4KLYFWyScR7lNYyKvHqr7B8Ae64Ww1w/ycNBex2Om9xmXP25+5fuND+OBo3rM
F1L0bP+9wc7i+b8WB/6lbluOZpiK7PySJq1OTauWM+kC9MnHmS6xkDlAGC2hqL0wXOcWhoBj90wv
BGUB4cyM3TcF5SaSnjDyAxgK9j5c6+aZsp29bc+V9u6GmX0M6HvsX06MaVzYOrSP0/wg8qPJHXEz
8mdgQVlDJA3R4CvfwkzXYbSpEdOaZ363yzW9GRSzbFH761umPvb9C1QY6vqzHVUcj3grdgvKLY54
G3OFKOJhk2zafe3myYuo1ynWj0gXn6nRWbonrok7II0SA6FVnAfoVCz6Hl6hWPVHAma3cl31aTlT
naPuKMh+CcWAgcu26KBQi0+aqMKpwSnAaTzfJhIKaT23H6m5EUFt1XbbCBEUFbZDvCgLW1TV7VpD
uzUNZlFM16KM1plVMP6CT/rEAFyK6YfAMjAhTZFMqsVPT9TSFNLcnSihgQu0uGTofK74bmb1p7VY
RrJU6aJIHsjmnd/LYmri7sbIj9Ef9TD80v4SLR4wby4xKJhnTI9UoG3mBiopL671eH5uCP3B3js/
UBFTDmNH1e0kGILgs/nQKkDbqfliOBnLmwAuIksbffyq+S19fWX2CtYhYOafmDb6oVSTk9cP/MLx
dhkFBocA3PxIhUx5TG3MC6dimFkhEdMbhDdABBvYjep3q3tnIxAN2vOhmMQJgR2v+bSdERwQPKeT
Dy0DVSNyR8S3yIY+3GRRzSpLZLbggUtHVLD/lK0UrKSfUapy+VwrVMpTBQ8No9O7kFLhk2df50LC
5AsI/fMjzgWT8QazldkHpntLeD3xtv9PGRyolH/zPuIYUxRF1lXFkH8Vvuj6MDcjv9sWX6ZjShUJ
HIZLyDFdx7EmAAhXBcjB1ALT3mRUW9M5XM68OMuY7YFh9T56n452xs/5FmmFRbW70Ct0X8bZzSzq
oV3f7V/COd8bx/3Lnv+c90AjoRdlqiQi3FV+/kvAWHwlBl8VMXE5kXhD2CSIEkqxu4escBo8JCDM
Z2rkTe/5Cz1QQsSFa7sJFmHuLu5tFP6WHPa3SGCgbKJmeiKdSkClEe4BlSYxMO9c171nT4kirCJY
JAOWfOL2beAmHXK3QgxX6DbJMmwLn6xASIRtFLlkM6Ba2ULPum9kAxKoVGkeUAwX/E2wECSNowP/
OtmbjAaSm5WgHGUsANF5vfRDNoeIwbTEvAYwjFKxfBVuZ1I6cYjwDsSyHVtyvADpVyHFRYDMvYGz
YXlAFn1tHxryR4WybqaRhH0BKsaKFwTU1rQoU4RFarAg2Hinzh/BuGKjlPyaSV5yNRIFEDIUIoqq
QQw4HFS1qBozgsT6UojmalCBiMTI/snZVAFceHbA1Jxb73KKTpi8cPj/yTij/cY4Q7jm/1+Fvxjf
rufLvSqtem2HsxBph0+o+TAgB+iwWI6w/LhhQOZiSaLJYozdQYwC11sA+U66KmWjp2HLCnXWRUr6
N5mMLsXjkjSgla+pqYjhK19QTBjPGWZkM9ZtOdkzz2dpkrG5H7r9LIv12e/oWJPWzSrFWMdC7SSx
Vk1qOI8FayG+M8Sylc4hWUI8d7pnLOGzSzebCnAdwjI3VJzkPAjAL/RrCL3td/lv1nN/8rclXcse
zxUxIUO4i9dww2zFCkc7e1fFI32uA7NztTHsNLHYiyO6koiHJa+Cbl13fqzd/7RaWf7dj0+52/0Y
se3xBnBooflnEMkVlLZcTAdTYA2QI/FScC8HIFSg13h/L3g7eDV4Tj94OexEokvmL+vbgRXgTuCc
45PgbSY/TKwu7izhehbvCSQlXhUehGFLzvwxm18haG8Q7fKz+r0eXQ4PFEvbu8NdvaCxucaSTY/d
N/UjbxGemPv8bovhdSLc2tq7+kfepe6Ft8mEoECyiDQnUplCnCFXTJTWvFQaShm2eRCG7+/XVldT
WvOWUVRvdTU19UW8bGC172pKG1WHgNB52vreYfthr6093r6hgsVNTzZeqsSQ42qIp7N4E2+6d6CD
26y+BNqgzScOMmTZTOxkurd4lYYARI08iPeRAWd1Ei5tBng8UGp4N7W/eTu1v3FqI/3BqY36R1XF
i4oECAdcC6xhfV0JhuDhjS3OjJjdGqG3l9NvJ7PAQJOW8gJbc1o+Um2MCGBofFYkwKYESxVVhinO
KjE3eiPEB4zXmXrNZqbnV/F2d2tSYEUqBLQT2nwrVO58j0dxfWI5uKXu8yD1WD4QeGK5NkGQp8iQ
QyQxd0RUs/fcBM///UqoOL9xSGqaqjo2D39ZifT/moUNc6ddygXDKF2EywrlRjeBRfzxxQfH5z9L
sdWJHgINhPuR4YxJ9/0W+dLH8hbdQGuRpET2+e7sRDrtcxqzTqSEnCc6DW0+GhpWiN6oL/CWnwKa
yb6j+mKmHZ9WIj0TfVMTE326U7SmIDmuAdCUEPSi0EUarWhBoYv8hAqCyxKtJ/pOxLyseT70mojx
AyQWPYF4XmN9aDA1Pi1hERW1WWMiDqVW0JyQAGxHjZ1UsHV60Wiabwmz+IJYHhIARXPpw0aL3zpK
kUtDiW4S0/ZRtJDoHm3hGDSNWNn42BZP7/YVU4a1R5Tru+kmWkOGlprhDBkYCgnxp1WoaaGN47+N
yyKJ/zK5qVR92p+zwk1VLKQGbMVEK1J66lY6VBnz7x7B9TXTylVRbaZnPJcWiT7e8aCNHk6rZdXy
IPwyDwyJHZP+Y2QypkZqAFeYxY5kCfE0PV18dB4TZ9TW6lONAP5PkHdlrRt+rVSZp1qqCbVDsZRf
TpC6vOVFPaJFVbRgmkLzy4kBqFAdw/PUPuqQvlczFrIddMq1BbdT1KL5gRYy6Tha82AsBwVu/f6G
bYSQjA+3M7L7TMuz8zFRFaQ0F+I9WB69YKnX3a5xaMMdyvuhDOXbQ5I0rVDLLKTQU/cbe5lsIWvn
hhu3DVUknztalshNSLhgx+XR2kClFdByZSDTSQyvOjQ1SGkaBJ+e+gG/FSA6V2fkhdpRTK6kPMQb
jy4ywukYcSWBl765FaZHwpWoUivqEmx43+Bw7bQjUyWhViQ4pV1R5QySxjx6DV6FHH+b/YjBDyUA
yJq01YQArxqSyomLOs7HCDrH1e9IzWIqKhH5SVILhhP+4KEaM4znAb5k8/kjnTXEA2qpmFxQS295
+05+QfkFQ5iHFqR9iFF5EY468ja0gdJ9cSTBuoQBQ2Mt1yOUCMI8gznnwDpnzRP0zRXZDlk8dDxG
xydg6Mm8un8032uyiAH4byvoF6P2UIynubCY/B9/IP7qkRtjdmFo9MK146YL4jc1YvvCUkIExiCe
cfw/7r5tWVXW+8picW29DgiZuQjxZpXRh2Oh5cfD6SiyxhxGTMyX+DpoV/vruu62IFMoDeV5dznv
YAnLbWZrKYpu/ZlluAzJfEYb7tIkBfivxEMnluRxSuYV8n87Z6OWNd1OWXYFkT/13oJ4cD+c7wdh
/cML7M+3h/DS+kzJt8Xada7A3Zn7wtyb971+32PnXc77RbTgXIRFyppRb1pB7bmsWYJZDHrmUCYB
+tDxxJ/FPoD1kowbeFuYRPX3aLNtLbOcUSHNr7AA5VcWtLO4H8gN0lvUJp7KEOIUjSdRWbK0b5w7
B8j8cmIEPyziyUcR6jLBq2P+tHpynL9Y5wzJwPJIYVtHmoxwI4JrxJqH612j9H6mx76bPNZ+hZep
Dze97g0zE8w/IyRpkQkt41m86oD7GaJCXeyfUSzxOvBgUOGhGJxPLkPgBStt6jQZb8dFI6o0lVeR
assUaUDUK94UtlheFnbZ0xgd7y4c2e+8NGhZLmg17j5eb6LKeHsY9fEC0a45YxFah5xdGfLYg/uR
OxWCBn9ckWYobwV2Dv3tIpBmvFtC64IyHfWTIR5esvbHLLsX1inyjZVpVgVwlhA8EV5k6DCTBUv5
nd7Nr7W+fGX0CKS/vnq8iFpJ//H9LVSBSNqv+dUbYf00AsnUS8xoUXG5qho3cQy/n6dhz6LHuNqC
DUxR1EZEfAknm9ASzTlSoUC0vuGnflUPyvcr4aRi7+dNPf7471cG7XeOSE1zbMPSdUVXSZDkXf73
laFy7K67gLM8/pCAwL1Vl0NNsvAUdjB7EWowOrSjC0WZa+45CEaYPGvh8G6qUET/Bshstbor0GHg
kaSRYzkuYmiHAHo0N0KPgYu5vCaXa1JVSXulkqDUSAY75pnw3stxARzZdBe//G4wHOczvwq/7jZL
hLWB475lRgSQbBsnHl1dTBN5lk9SgSHCs884dZPTnLR9ai+prmUS+kwgWs7ubO2n+6E6H/L7g2wc
FoMjyieNZ3LpZGJGdD6CSlZZdco3vCg8VDI8iJORP0oKHga3+huR8mz56JR5WvgB5F4jFDlBDz+6
iEwWVO5SqmE0JK4Hfv0trbVUFWDoTdiDW5Ie1taPgi0ApgfhxKoTKTFOEqp8E7qeDZt7/15403fU
IkBz65Wbe2W03QelFjROMLHSW/H0Y5iDZ1FDzQnBrnUef1n6aETHNqOfjuZZiEHR+aMHVdanmQVc
dhOG5nyNLGoWESO+uzW74evCYKYRmXOnMsshkwKwuu0vXxn5IQHhLAV+y0MJz2E6v/bSyx316Y09
LLD5jpg5m2ichZrPgWOr3oLlEW/+8qhPptc5LsEjdpcIiR/7TY92GssyriYC2zhmHbe5eVia8fr3
UIuTc8/fJjN2ziVZlFRTUgWJ5CU7jlnL1KHcyYix4JqyTaznMZvQbd2EOJWJDpFzkAwi5QeRCPAM
ia9ZxFNeXX6Pwm/0HYmI3er/1zgZcvwJace5cE4sJZ7q2DjFEvqcIoHKJrtm5dWYv9H5JGLIRnY1
QS5del2F87qVytB9h+zWJMsbFISc9jupuIVInt3QC0RiCRvf+uhFwKOqvvUmkQ7hwvNwrgLpMdak
YJATKMAeRDTmsLNuwe0kJH0AHnnYCZcv1+ax+obwgYsERlV2w3m9TrAb5prYDQsnYCskvqT9QuOs
HoXkgcwCQ+q5TGCgEI7FHtMiHmFVPMSvb4HKKB0xubV2kKviOdvoPV0dWY6Fnd1g+MVIRfY7xaO/
QRF0M9OtCCrpwOUp0kDYExRLemQkTZNWWkK/DVaATfsfye30h2ndbzON/2PjEnEG/9q48rNqtpPN
xkV8qT7vm3W7Yq8a+vgF11lOK5XtqhbWL7YopGIWjgIrvvvWyr1mN2IrYh+6VoksxzpNIv+KJmfV
L2i1xz+t2gUaZuB9ilPE/sLmotjprRN7SnM+tBVZGA98OgAgnLB0QslmhEfVjqwAGFYTL43Ic6Rv
BjGGvtm1ux9UasQ7FtsYFxdEToto3vAIIAmXM82F+cE4085KLkpKoxU1xRq1NozC7oEsGKwHVcqG
2mCdschYXqwtFhZkDxJxdEIUgNaKdYQclEXE2kEzw8Jh2YgVs+pkpDGw12NTaYUgSCwN1gWLQs70
q9es8dqsg5MaYKoQK4CPX3z2OFpzTKoZkdYUKdwqjXSRklH9H3gQvx1u6Dj0YUIQfGs4v/Ag5lxa
pKFDelPQVp/QHQeMHNToxv+C96/SzZDfQkl8uBwfvlTPfeNiuyGmpBNlCa5Cbo7o15lvAIigAdXt
peN+n8kLJsJ0QFNI5xWOMYZKHEiEMxXkMvo82xSh+K6/ofQDD2OnDHe/fKEBRUV5jDTyEAv0aiHc
8599VPpL9FFPhBi0/vGGnJ6g+x7OaJduufYXK80rEd7Cfsuu64Zz+cE5PdjJZpJDV85jPJHj57TQ
gT4TUq8chaLKdX/gdLdvuGdCPHO2GdSMPlyRFosfnXhIl+EvjL1yy1hbr3ez9TcmaGASIKEBDFty
5DKy96yz7+oKbVo6Rvnu+uq6GrwnXWTML+y32F97ESmPvst5vFv+6Sc1BYCMwUhhfTbhGpI1Ni/a
98U64oUgA/sBSybnmxw6eZiTik7cFMEcbZx+LCkXAYK6qbeB886Uzk7Y5zSpXIsTqIhhAcuf76oo
kUf8R9fsqngdaMuPqkH+Dn21TZMeVZxgqApWYcEj9p4j1kfdNwE4a5+lWzKrMewT3/qkkTklVBU4
cacPz6X+YfNkLR//lJii6L/r+Nu6oRqKDIFMsX/Zgi7S6WJcTOT0+Xl2AZcwgtNNf+BmgTwOf+46
u5XBPu5vaze0aQ8XaT9I+1ERxMo9dwYDKlsyX7EPUjqKDou8iA6LzYEBqwfyF0DCk6+jpLK8zvJA
PtS0dhBlsyf7KkL+6p2Ufx0F9OGTQtfFxIFaZe2QAVloTDKN36MjIQvBV3D0qO0Yw4VcuAZw8RhJ
J8evBt8EeZj7I7XY3S8Bdb7SjdGl6KwL9BwaT05nsmax8BvSrjJQlQNuLGPBXWXV3Bgw7p18f6SB
0u9R5yOvud9285zhTLhgyPN6xyvoaJCjsAoBIEqfcTURn4axHxE6a7YLkK00ZYhmhd24iPNWCN8J
e+yJdSERaYwbpDKAui0l22Ak9iXW9egRQp6YwZYkOb8PfIZBZOdsqTl/jlv//QcPQ0STbYb58pp/
9a+zx9Ib7VRNo0HUr2iRtKBhZfzDF/d6a6LbSX1aCMVbY7EXPTgeg5yiiAnZNcSavfLl6H1fsPGv
LW/oHxtdjuaaoNT8zAu9kgnqeBb4/djk0nFKJ2Lnll0+iVr0XHHwzJgzpWxhyILF6C6k2liMmMgD
bQB1rwp99pYhDEv3NImoWf2G+yg6XqPiLUGxtU1q8LcwnMRiDN+creQb/cNvRM1OgC97pqVoxOfY
OYlsRVKebPr+BPKRzGdm5e2JaYtFE5hE3XM6+9Ozh+fjHVJADWjTfS4YLZCTRtscUwDXCrF76GvY
YofUlWv9hQrYOzMUugvSONgkyCY9FWI2ObuCb9Y4VNVDX304hfIplMCWnUI4Zd2KKkMGMlM+4aq8
311YS6LnUQizHf3tlS6IEvKPdDJmeb9pcMAUxN/u6LKQdfzn3cMaCiufSjzulExkR9sT1SKOxAIN
E1jMSBrp/In8RSAE3Euwvl0X4uVNYXW7YdykYUaxQa4NB9QGY94ckFtZIQoKdoZZTgjRg9F/S3+K
NxhlUzXQw2CQfYZlCxjTo0owmEoR36zh7+N2J2oCURB481oH4Agz1rv/YghHWC9SHcp5d21gl4hL
Pjd87vdc7vn8udZ3wys3+iP6iLO4yN/0e9CdAQrCkjXjskp3NVJ5PdzaBRUTezyRCgGJZ6wfMV9y
XvAQhw7hz1k+ZXpJYfHADZ3r+XYx51bOlRyYHZfxBQPunju4zSZRp8oZJam4dBtTUuP/hj/hLz+c
4t2bqqjCmypD1/WhbRGWSWQeY1/yx+8YposQOc9RFu14ulzlPdg4WzfCCy8CKYWern3J/periqL/
XwOKpVkGQUiawWGgqL+EYh7v5vloLBOGdfYA6RFxDwRuiUwG7hk+WMJrSVwIESyJ03N9FDXw+ZOY
eiGISZY1e86W45KscCaUTWSaYeE1YE1OgSPRA0A+j9ma28ACSDAujbiaEiaic6TP0afQyvrqFQgQ
zv3+YYLHMgamLbz711a4OPAdbpsCWh0cG/1dQLbPJ3zo0gU3AVieiHsoKBXcbOKCcQoQYjZVOE7h
de2AcjGoLaiEYouvSXomxTc9n4VwPgCgm1wHEeGIxxuy0No2HzjYiv2yts2RUzb3lGl775Em4Kxh
Vsi/jpXIDoBIv0xwsjOCF4lPtIqYoMUTUTG7EecfNDxzb2Peu+/v97057R4fTU2gcv2PRSGuBBdE
OAJdyKXgLtgpET7sQREvPmpMsRKCAgOw9v8IO7Mlt41si34RIjAPr5gHkqWyZFnyC6Jty5gIECAB
Yvj6uxIoyb5qRSsCoWjLarmqmMg8ec7ea/9kukp+1X+9+OKztmVY7iI4/nt59brq1va0J86r9mW2
vIlPAhAELzbFZhtAFFn0QAdsH5JVeCSjHQlVpA8WanTm1H+znLIWNhHCtb1ItxfpzzvAvP7Fkc7X
4rLpp3LLCAfS+MlEQja483r467UQPCWYhKr3cKDeiYoeTrQmOe8JGaUz2Vy2+sXUDde5AvQTXXMj
x6CdNQsj8QQJoEF0AFXkOgEVDSQMmmxOI363SEJk6yER0e3IRqBDcKrO2FZNoUYLyLVHp5LuOg3K
o7tOa/Lorm+tK21ulCgkK6Mj3m82Y8zg/whKOeSFeQWx3/sTOAGsTswdojpF7wI3Ab0L3ASnjWjR
MNsTSeXHPJ9DhL46khLb/Rysd/8UcPeRdtIgFx/n7iLmHUsh4x2n0xaANzWRn4yB1AUB/GWAKmSX
k987882+L4gorUNyeK/XaAV81MfvPUzwRN5jgl/rsA4OgySIPx7KOR47p1sf0CiEjUdvsBreIqjI
n4IGMGWzG1OnFoLjgyGuApRaCvHJoAgBK55rXEVtwt3Xp4QJBuYRoMEm90nHlb49gobwwSY6CEZ/
eYfVX/Dtw+O7i4sLuVCNLAT5/vlIvKwuLZGkeKwG8XUcGBqbT+OrI5MpAEZwhkd28C1FcDT+Yf8B
pPnfXUPqnJ+8B9+pGfNpqvRrd7wHaHItb0RkcOWWJd6HHh0ATTNEI/vTYeV8iHfjeD3ABgOP4wcB
bB+wQRdV+6tyZB2Mk4h0wz+Xl4R6R8RSnc8EYuHsYv/k4l62JFY6nk6/f3t55i8UUfBgzkWfvr56
3QA/LwJO3QEhE2ETbBA8rRHJQ2QsYqfAz8pm8bDDwQ6fO7oBQl3J6J3QM29tuamEDsefHPCpmbdA
Qw0iphhYC9ncB14s6bXA1rqn2bHLo9Zho2+RxOFyQ+XjdafmI1s+gjZ2fTRtCqEEX792JBK4zAWJ
lAjE3arOW9+1HhQfzGr4KEDW8ivzchv3Q8yhsF5jIhKvebSRwaVGG2I27p6sarpYXkMjWQ76iWys
oEEuLViFzM2BB7gK7Q+NDDTFXbeorQj4jpU+LsqkZPh9S9QblgF6hVrWBOqXJ2EnkjhAoMjpswDJ
cYgg+IQBg8GCowQLOw8HCnM5zpR2n84x81CY0T3DohdCUIrOA13CEXOUnvIt5CFKich6ywVoHjn7
kUPrY4LcNIiDhwgtzh680ZC8cLEbhKcCLp+C9S+OISxllhNY+y2VYAbOI4oOeoZkj9IzJPThWieP
e8L1o+FsInkBWgB/LyTEZEWjbZMbQcyyyCGd9lMKxQK/o07ekxQl/6Zyf3XN59nYt0rmNNJyyhGr
s9exYd7wv2dUzY6RgpLpcMprYv8kX0gfyE1ErE72FV8oPc5F7KVlLrZTFcyRHo4tnD7mtqj7Bdh3
5cJkuKB2Vrdu/V8Wm9Re0QMydJAZ7si5J4RSAF3YMjUuYl+zpQ6yC3snaBeypUbZE3yfWXGZ4Tw5
cUzfpPK8BxXGU74G/NOM2u5ELIQUYOyqJj+ziZmPy5Abi8SCXRXF8ONNyoFmiodt1vq601at17k3
1T12WZpMR59p+5vddmkZWZ7v5blXzkt5Frg0/cTOe9M9+NhXV0IiYARlEaroqHauPpbrFN8y2ksz
fBbh+ABF/3y4Du6KIiSH+Qkv/ZWNufnkTK31gRATdkj1rIvAJdqt7kf1DDnEIVobXt0SdiJQTwiX
gG/Ya2xyGxG8LKKwbi6xeK4wZYAI2qfoOWrjwrUwZ2yjYKodmao4MkCi6jIuQLEzHpAxcpJlbqNg
WVHsvv7vTVIx/puERbEA/gIOFrJvR/7OizWMepWbbQGACu5+scSAvg4KRrPFZ195eQRlQoNyRGdl
ohoTgBOTS/RwLjGohPn2MvYveB0DLovUi1wWEUeh7OOyuIwBgZMjuFexL4iSkVRn+ZqsNK5RH5hJ
C+g7vi3kCgs/0FqKTtS6h+ZBHC+hKAjhkuCOszfuRKIWFgU/hYiOJLUgb6KJzvNKmWijJ4zMmUFQ
CE6oJWnlMAZ88yUVd19VfF3xMW8iodiFQse64viWVjEEPKKaACYR0rTR3EClWwX48ul876q8Y1U8
IfjVoTmHhCvQMPp10WiGwYoMRy4XBJ3hM+4Tq0xvQ7paKVAKKdN3Ws0DoP7tpClZX2ctdDo/R0LB
Jx+J2+AU9nCKdlI11F3ugss98Hsg3noEQrzKrFkItn8q+Ecs8aMj8l+f/ndHpFo02vJcaG2QscoU
nKW8Uh+RgMKNsGUAMkaGC78cKApQ6+Fv/3pClaM9UpaDMmcgb571iUVhqKfbeFKLM0vDEMbUszSc
2/K8tj65GyoDzpdFOkPDgVcvbhU7sv5YKwMLhQ4D0OsxmLdA7gKjYsI25i4x15wqEK+5c5BxfVw7
LJLVWUZmhcEkmS9PSqeWN02sKJAnzMULJseI3l3NhIEiriL0OVlgmARYY4h88JzBPzs8Z3dLhDTS
+dzoKHv17r5DNfdNNEdHnOVHU5wVyNkA/H4c8EWI1lRvhzhXcGbTLa3FGfFEKvn1isLKHMBqWKEC
Gf/+1IX9DE01TSrWKL/NMnVGpmHhTIWBM2d5Rb/8TcKMm4VeKHJStMx0RHGTsXppsrOAjzUs/4lZ
v8KnKvxk/HqI3o6d8qhJ2S+Pdd2w4eG2MIKDCDazv32EPgGOkYeFzrMwBRrFcv8WSHbf08ikv9ka
VZfFvxEwfossTBnIfLjaF+FqBrwIigMcGyxmiMY8/DVNeRFKtuEhXHPxOmybeCOei3gp0CB1XAnB
OBnJMIi3A00butRuge+sKx6vCe+Mjp38pHJ7vp3oslq8LrcTmrZGynhvYDw+dswjgjapZ2jroXfB
RQPJ4SvhCvkISAfuV7xNcN+LXqDfa0QKjv/xL7rmhKjtSQD4H6rd/PpgLNDGwIb+965q6j/aVRlX
m5aNgkQ3tO+u2/Vt7B/3krEoFdnTjPU1jun2Ntz8rqib6b4lRHj0eTp7ppEt6mkqzkp+Vsw+QjGi
bRdnu1zliyadrft51AnhyGTekaRteTf98Z2GE5WjhqTpHo3olSgLEd9BfINyA3SXsDxB/UGFhKtL
siO3gT5ADY2Y40pVJuXZ/ZFdH5C0kkX/fUPrhxiNYfNQpmQ+FGU6Yqr2e7KoQTThEEAeDCsLDdyC
EzUkZI8dy0Q9HaBBavpXqCj2Er5DuAFGFc/WmL7BYesIu41aR79AWV+4I19ylXZZ+MDSjTye1Ml7
1K6Rw4yJ5Jjaa6PFON+e58E6VUr2BTdfIcZSWGCP1493j7fuoYS8djPjCCJC+ovzJ4HdFUgcfzyF
QCua6XQGztjjqmFoj4cb4YwqBt32NV2cpPyMt+j1SdbPKrKlrA80YKVKKBf8j0gf0T2WJIkrfsUE
CzB9ILx1lG9N2mEqy9OWpiLkMkBxuBLds+ngtdvsRDtwyTLCX1Edq00CD/lc6x769q+9E2pkCmQm
M5TGTGZKr2FaPeDzovMTFHgrHO5KwjYsPTy9TNmmFouKPWsgniHyNEX+CgoYRQSCCuJez6UQ8QIU
Hl9ZafEFODaoZatfdXQcFvwxZO3LHy7GBBHhwYcJ1b8aXKjKwjQLQvmWCo9IDHP32gF4iCSNvh2u
8xhSsLNz6u0CVK3g1I9YMBTgZTgAfFBujSpQ9QxdyC2z8LNQWlUvgIyIvDSas4RU2Fr+bOuPAHNX
ZmObP6FAoei9eSzFhnvqLsy/O5g9uO8A0+bKo4QR2iSAUFCFWREsHHoD1swuV6QkUjkmWEC4wTsE
SeE14gqLigYXJN97CS96iBs6v3kKT7cuzp18nvPzfHshZcCJtCa+nOb6ZKsnozjbJM7wUtEAov/f
nFToDv6FnyrTYdEN7MeTGMudP4MIMPPzNb8s/QVP78KuJALTKSQJRb8ryfVKnylmdok62W3VEzGm
BcpCB9nXy5S/QAxV03ZKay19OBjJEqkhECGe8gg5lO6ZOgZ+jDLeShj1wv4nOP4eh2MY/MbQDEmC
7k5wTGDFnzrphP5p3sHqHXmydTJiNWOcwXBOTqTiXCpnWTuZ2uk+nTQre/ZZ9UwL73A10rQ+hhlY
GulswVvyPI2O3RCmkxb0Q/jeu5MLU3jpvH8p0JgMErkaX+99ZNr3SILBaEbMOTY8F0yK9zmHJOR+
CJD8X5nooxFknA+D+s7POmBMOzG4h9PF3sOs/xu0H2nZDu1XUZRxjdinY6+vRLWsuLc1QWXX3q2u
aaaqST7dB2hAhEG2IHrYRf3NINwOuoYI6EQXgCLAyaGv9SLcoCSvhrBfmDBVOGVg3qEWa6COiEym
M8x/0xE653X1C+GsQes65+ldSkjNHla0vOmZkM8hUgi1URAlvMUh0KIlfbv97YbjeYYYPCW3Z+0S
UcAWDu6XoJ5YmuJGj7LX+gx9EJvx3KN7CZxKQBdFnVfqFxoelPoLhgqwacLiWgqWErf2lnbL3vK9
FwHDuE+wf7nJB9jNx4hLu12RrJB8Eo5PHMX0Lswn3Cabhn0XWiae/MDQUJeFjzaCDqT/URiJ3ad6
n659CqrEJnLurFmn7nYq8CnAQcZulFk5YV60/OJOcn0RbpnrghIFoRjF7oz8EuQpgg7ztaTZXvgw
iVUTgWdao/Pdx5U/FfJaP7CCWBoJKpYmG46sKd/fP8rb1HbSCK2aKxWu05pOHykTu/f0aFyYvSdz
n+rxAiODSCHXH84PjB3YkzB29Esmm5nO7YT/3Zy0BZ9Ldn+6fUKsExG15AzdsqpnX8gGwNO74YgB
5suQIYS31djw+dZBQTrUZlW0WkL9nmsME4kZID7908wXUKcVVtA5c6rT/Djl0knqz0XrczsWYqxD
ifXYlVgHLHL+yotEh4XtlZkJs/uGYKav5J4j4mXYDYEKf4asP1uQezbCQDYITOTSX3/Tbi5F8r89
J9TJFMmUylyumMSB4lcYzIH62UdyBVlqUFg8p8iIDbrnCclBDOaIfqnY1iECDjFgDcXFZtn+3RBL
7oCJu38Cc4wmAd40fszbLILf8V7S4+M7u1li/MP3h0QBmRnf3L1yzejWggIQ2QEteTXSuVDOc3+5
S+eBmze5JdwMIRnop04/qXDLrWyEUB6AK9YRWaviEKRFhELhipFuZNQSTjDBdiK/VIdkkvF0eSgT
9ufXk1vn3Byhr745YTBA4oRZdRpcqQ5dfkD9SQVvpcuYjUicVDFUhgsLSvDIsYYOa/wrxxpvOq4w
zX0ws99B/nR6Ol4Cmj1YsZnXKICCBAgvPynM+74qx+6FO7oOYmc5yhFkAwhGjA2X9x0RWR8cIXRV
kEVWQts6IbzgWcQwGvlqXcIVRFm2xkqV1JvQiy1Kyha0gt8VuZyd7XFgAdVb87Ocn6ftYvM/tkuX
X+ztkm8XnJStfFmUs8LkQjnnpQ/fV9AaSGoL6yK08ZjSiAaT5CJZCPIxGJDUVAJGw4ODWOnEs/1O
bkzziQlggYY3Xfr02admkeqFyKSXi7SGLbOn3KxPRsBxIxFAgByJFpcvzx7YpSNSHXoxv9n/BsIY
KnQDEaEPamTtIPDpQ2piTI9Nn0m99FEqXkifxsOhimcuKBw8tHUbMoTBL2d/YmWxxbDErv5vT1ix
9IAgLRJR8BDNIC433NXptpt6cP1Pq7o2k2piDbhF7l7OO+6su0uHy0NyhL2OtpDN/8X2clC/vafj
wGkqwQGadIECggPEgynUuIfDVTB9sYYiEQbry0OKOIL59QZUICWskVEgz9YJmZ7SRQwEHcR6XYRM
rzbFZHDaHz4ElHFFj5njhXam0afEU5J1sOCsQqPWAMBL89kjwb798lQ82E/ADBICJfDsAjbJ3y0u
iiyTLRh7KMJ3Vt/+5J03/kaYwXTjAAxJsdcNjyDMCCDmEcRJ7F4OyYVAxvoV4pWhxvkkbL4621gf
PWGCII9dQunK3i0S2YiwNKDNVQm5bPBZbAfpt0vfTyaTjE4wojOawXsuC9EstSzSWQggqB7CnvuU
k631A5Fs/UgGmsMPMP27d+oj43LcU5ocG3JckcDLk0c8WBmXGzkwhB3L5IC2cd1C/4oaRsqANEYU
reH6iCArTO8LGvK9uCgiW2wIQKMX1Hjo8b8wrmwkShFGH29VRfv+VroaUrbfzYenAH5zQtRg8fuV
jRLrxz8C6vuXPpJHV0CSUPKoIflHPOAjmctO9IFprj9DCQcIf+AppiMLP+cePliscaf8VwOe3ow6
idY7Up5SyZCT0YxZpESbkhq5swGVmb4NFN45Neb0KQmmEtdKcAnq5t4MF3tjC6NjiHsH0AUaPVei
Hcr9fAWvTEwLQxWpCa8rUqCwW0OmcjwNa4ww0Q5IZYTT3YwexBi2gnDKYcKDrpcUIc4THkzlkPsO
eB/WcpgKA7F7nw6LGXZQ4Qjl19Jl1vjFmoWCBYiFxAAWDR3brU0sRVjV/4BX1D822uXwuTD3kAYv
KFTaCow0so3IZJS5RtcylhnRl7EE6B4dYRE/gLmKxrb7FwMnM+dycxrJ3cszM89GhTjsTKoyNOdw
F4ffsEBP3GOs4AEI2fCo0RysAJYo1oABBwdiJfvr6pVn/oWMWy1qZJdeGIE+K2OZKiIdmFLIQMT2
gATFjxy/YaAg5q6Cn4rPrR/e5TEZmaZh6opufdcjuz5M0+5rlEyAGxmqUJwBxVjY0OkyKmlOXbDX
IBQgtilKD17fW1b0otho2hRrM9YzZUQZFBHVoYhO1dVM5C39gPiCVzV+eOZ+pOHsXISfmSbV0Z4S
l3GXgvSExQjD0SwC2gquc88Ex2e1EHARkuLro+UGBYwLlfut8qSh5HG+W18zGjjKOcT9MxAtOBVs
g78gZOECosJqSuo1vpnJOmX9cGo6fCiXtnkBgMfi2IUsqCsprMnco7CGWm2Qpvos0uWZtLuXMNcq
7z49UZfHt45YG1E5gYi+6Z9qK6FaEqUSoHViiH2KI0QkNdqaXZtONcRDNcS6Xb6WPyALQSKgbz2b
2wvlD7XPYRM/6h29E6IziS88rPTUbqkD6YaIHyZGmA0tMZeE7XRlc8muqAdBOa6noj+N60klqFvK
INOQ3wYwdCdi5dwt2DNXKTruvuMDDBQ+ia6O5V0hQnyboI5EnRx2HQy4QKIqAR2GTCaiae3oZA2J
uMyJxlWJbIlkqf1MpXlCWlypJ5KISo0HAi0qsNEfODsP7D8HJqdloX89JDkiMV6p3sJoEjfiLE5E
Fd5sIc5BDkFOQI4/GnvHsTdi06VjHKFtaAVHipOPM4/nUHQj56bBNzJi3iKk7iaM0SGRH6k4CzkI
Z/4m5Kn74cfJx5kHYQGxxHHUcc5xyNkF3+N+vCHiQb630MaATIs+t0KF93Z1lbHmY39CHJm8H/rk
volE8OFrIniFoeqfkTRz4HhtPXY/Jf5PX3FPzmCBUfNVAT76tzBj/LHf4PgWOhWy8HBDC9oO2xH7
E1Qodnt4ULG4lN5ALwjsScHeSDNp35DYjRitMlJF/80GxO7D1lOYaTX9TdQ8u7vZugd+gS0mzq7W
6ZV9CE0O/8hAPPurQDduBahxSB9hu8HeSDis2GXUhP2FzeV/twmV3er6/z1o4vJDeqRqMISxd1De
vyR6s9TI9qph//0m07gzpSDZ0HgAXfpakx/jdurw44aBaJWoX1oTACYptiVRbK/Tqb8Ct+v/Jf6l
qGbVDoMIC394VNGU0NUmnOTTzUTPlCLF7DBJf01RsPYieeLa6lMb39CvcCcuwy8UxHfKj0kob0ZR
/844EgVSGiUeNTCerVvtglkzZM/xMHjR4MbdRRL9CiOBqne2Ev2Rbl0GHm+vccv+QnX77C+VfLmb
jMMDWzrTjm5FLSsmc5uoX6lcUYXDUKRoFWwD0oPJA0TKZojQUH0PDeXz37UQCCGwTh1CCOxSJNEj
QKBBgRDi8CMCRhM2qNH3uNKm8XsWE35q8ynIYgCWy3TWE6NIyaahF0Fw0KARjQQ0msuvNXHW/1w9
zvHxg9mLI7IEdc3QbVJA+ff/+vDv+dPoRkkx3lAckGfwQVMWwDmgHKAWuFMOoDygxqUCMHjB94Of
I7/k/kf3rQseJISjfS4DbY8IxYvEA9dQuJCYnpA4VQmqq8VPTfbLwTc9Oo1Ycwi13ncwA4CMscer
92lDzdqnCQTilIZj/hmYwJj7JmkmCjmON1GvYoUORbVKoEmBvA2XL70XYLwkoyjBGEN4S4mOJySe
wpSqlO2VepRilEqUMpQalAKU6vN6uzByfhIRWCcblis5KfYqc5GTILglkAvg3FNk2jGVJWUlNaXB
CO5J54w6stdEBUn5SO1I2UjUVf4HJWONuEuUikf36T1q4nB2wskJuyaKY0x2R4GItw5FBCozZKh7
MUjXiDLwEOnRhBp34QUqLSQXIg6Q4RvFHhaRj9ygTmOVyb88YvMrQuk5xT/ZEn5gbKZHYukGSm2b
ceyu6vzXqngYzrUoZnChJGGCZaLNhP206DKwW88Z5fmpG/4Rak/9pW5+HeRYe8TGIx6ucf+MRp4y
ks2w4IV0HXKVsSTcoCZEf/gzZlLvBsC0jNpRBOKZpnsD0PNCvSJszpfycYY98Tzl/HObmjiNjLi7
p5yw+EzDbcaZywwf5310H9JtCJ4DGvDgrgoiP/cdOv8tPL763QeWUUkWD2xWnOSGaFxjLT3UvAkl
iE9nmLQhmsNHpAC4RnyiN+3S69Fmhdjjkf43SG9soaVA4TeHXAy5FXIlRB/AsOsIGWN2y4wLV/PA
r2NwZ/JMi4Q7MGMlMeg/uAzGIogMQBiISlO5hyIwaIPuo+JcNo+W8CN/0QSLS93veBBfOf6sRzi1
5GOEgG0Lr8H+Ri4JzV6CwLF4Qp/wagKeaaASeSfA7LojEvja90R+JXfaicymAlkNjoPLrsReQ7Py
oQBbVTnpWJf7RYRIrOMKgjprvGGEnj1I7Idn4ImZVj+/jYVXf1h/ohQkqvi/tyBdRR2siwWHl/47
GhDWlbpwrjpwfEeMf5E00POjgCytxBpFDhkPfSGrEE2h+i46QhMNIlRuiohEOUyGRy1XWBk6pyPS
FLE4EgCrFNNcxOLwF6jaRuoHQBiIxWmHIIIdvZdQ7fzp6T8Yokh+ztVkDsCoqn14DWtuLaLiFo+R
w1gNHmSLoP9hmmuc8/oyP8/369mF1PzSRkRYbaaYE0xkvnUJi8n+666jRcXfIeJK1TklldghAojO
1xfzKUZhddm7hx+fqFRJRQ8X8l+GcQicfhP/2YGpuBDYcUkOnfXSujWqFSm8XV3TIBo5urlcO7ak
s5N8p5IRpde/U/t3lfyy9S+KfLnyLtEE2zKVRl1UE4dFU2sT3IlrnyyMov3H33guiv7CuMr6U/xc
sQHZ+z3v/GkZzsQobhcDRHH/IueXUb6YypkXtLEzgwEyCloRCit3vlb5zdVXcMaafsgli+lQYsBW
tdOxOBFVUW4nQqWa7AqykYwwkbhhcLYP0crcmkE22kAuy37xq/F1nlTvgRGkRfBsJHYzecIjQ59Q
cSOOfZIkOPkpW5m7LBa/YrnziZlkDsjcupt9d+5dm2mxJTphBQQfmdEhAIqY7Z9kxWZMS+CUtG9v
2bpknz+jeOpApYhei/a3jheaWA2/Aux0vptn7OoQFtybfbqvJ2ygDDBXJcOFjs6zieDd4j0HueF+
qIGOzzHE2fpl0i+9cS4hi9MaeQpjCtz55HdLCAqi0lM1GkBCdYZAwMjyMiXUS24yHCmUQ9gVjlCp
NjqiwuxRRIWxXREVRroGj2B/4IdK7giTOTFoHzDdJdfrJlTp6Ee3iG/6MKKQJeky3/JB17gno47v
G9XTkdD5JCWSPgfcROJLue8XUXBa0eMR/HYXnZdT25yc8eREYKgXX5ECADQrdnVkEkiYuP1XQdpi
avVHx3vuhTmTHOwJzJSY5Uyqp0J3FQZ0C1HcLAY0dE86nN+6yLAE93aI6s3uBAMXAJAIcvkFOKdU
0h0JaO896Bk4/rKSa+orF4Kui/FNQk+Gqf14G5lh+gNtbtNWAsomJwoLJfqsvJoDNcM7PnCLlA87
os80WTHfnlaLxpJEtwnzAFoeQeJBrHUYcdaCtJiUaMg7DRSkb2JENqve1fJ+pXYhBTFSXWT3KlUL
ly76vk1WFKeFdi+BUNEMI8fFoX9t41EDZ1Gy7KA0o+He0vqaOf3ptp1WILLhNwMh2iEMhLZCimVA
ZghSfTpBqPW1zwi12IfjeM0zo8omN2aehIve9+hIvHIBZqKCjWJgm/lrLtyMu8d5ivXlBHsHXUNg
ZyOihyrtN2AbZGCcFpIsQzDmWMZ6eihrVK/RzcDZFq2DkH3SdeqILbPhi4Qf/652pRizI5sH25/L
n1Nmrz4TaMJX8YBAWyvIzMRg6XYTgVDMoRb83Emx/nIIx0jURjIG3hGg93XkBRS0WJS8TLRXj50s
Z3bURWhaSyfSGcbu8m+0Z9JZLncoyvW0UgYAliF5XIlB5TuijsTJUS3CydFxkp4rTQytiYnX6BRx
tUAmv9tKB/La5tjkSnYD18/7zLuMMxv9fJHk/OQosPvJXZ/nEd8mqkbY5CMNMvTDArWCechsLghi
aRXRfaBHVYUUFmNFLwGGYlDSRGVKhC7FXUiLj3s7XmVR/4BxKXNR/1Du6ILsjTU2/B0fykS+geb3
96Bdgo3IHjzHWkjGEQ3aV4c9k3ai5EItFnSbpxi6xXafXHEWCUF2WcUIso0CVWqi0YHRkzumR2H0
QNZ149fRReCLBeCuZPkdowhC6jr4GBOxYnwmjqUinPSVBFU+NWaRWHKsD3g/HFJH+KRQ77pcP1Xw
9TAVZsf/66PV4dUK5Et2y5C3bK4Y4F7FjFYE5qgiMIfId3JS2jD+9f4qd+6Te11POy4pl0R2BfgK
GSm2J2bQkppq19TBD/FIcpddg7s8ALnp4acX40otzCbnrR+QO45Qb0UY69wnfZUydh018cqUUGn5
nOGIHBxmm4YksFwsxxpiz3igmTVl9+EE2KwPcevKzlvlzVpvmdoIFKJTv1P1F2V80asXFDsrMRAI
iNDwTLrlKvXlCT64oAUctZxLd5zfWqK2SYEGFTdew8T9ze1NetosqEQgnmEp4qrCTMcPlakrP9QR
8sg+qPXlW1pLMagr3k4FjF1z1t4dRuCnFL3+VEdHaf6DQkpneGnJUE4V6/seoWpJhnPrCH0zKK/h
XV99dPPV7D+RkvCbRVAndOEcujrMKfYz3qJns4ou7vlsF0IuN5Tn6ePiRI52mieyurKtyGCRjyAD
QtYv1ziYoLx7LGHePVJnr9FiRsh+SEb8EJYM5Pd6yaJkOXcNOnOsO3vFxBA+xPCdF+ldNBQT0FZg
raDiYrhXBJJocUGHor0BHbotJ+ee2XNaggXh+paETgBd4PTMs5a7SFzQH+/FDR99G4KRu0xrOIaB
AJNlyYMKu/JOIAoig71lishQXEgEFLIGMCxjF4E/0D8Ry2VDEs4q0oGYVGqpTuDWmIxkbnlFx18a
eF7fxsPMDg59eXogHo1QkHkpA4KywtueaqQ1YXwWHSHud3WDNwQZMxQAzCEhnQI9QV5JvFyjxRUv
OXlGr1zaZCP9uFTZX3Er01O2ET5ZAWCTpg86tDQaYaH+jU8Ojx42bUbAmhV9/OSUbpZtc1rnP7nr
gdv8waqh7pYty1ZpAjnfqcS6vhkesqmZpE4gEUuqLtNfkQwv5vMXlsxKb49f0aquyJVE0HtpBB3Y
zQCAckOP5D/Fw/VpwBRnnaS39HFNSyfpyC97CAlSQQ7cGIe/106cX2PpKXw6eSF8Oofe/uGpyDx6
sEs+BVcpY6wTJS/rh6azgsGVVHGmK03U8cOny7Zv7DVkMX9AmxWWs8jhuZPadHfCngzuBsJKJA0R
oyzmWDQH4LIsCHncAnNUdzJlBDQ0J2avmT24gIDAwWoCBYQFCFGTg770TgKFBl9/w6mMtmzEo2d5
wsaDWsThQ/UpS9GaN3BmVs37ZWZkwAiyx44bODoCIRebOcGpkJwL5op7yjYWHkJdoPG9Bq3krjMz
Zypx60Kbl2msSl9KSR++OWedmWk4dhgraqdBO/XlWdVOnfDtDGs2rxmFybZnVpt5xMpsLBZnToG+
xIys5l3VqFophD5qETpKdHX4urm45L5F42l/WqA+BXm3vdC+bDXua+EMZ9ci37FB0k/j0VX7pLin
+Iwp2Zfz9LzcmpexeXdt3rGFEu4xx5h5NnReVUg5wgCFoQlHDWYe02SsLQfFH3D8a5l42lmO6Vus
cJ0WRQIf8bPupf0Dfw3SRgAI7HkOgK3vbo/3qZ3vpYNJ6XCVg+/T3MnLr/RnIvTvmE6AdTIigcKJ
UsM3X4mFLqeIq5NlR5Id1bQmmnihEBUaYXjgdLR6sIpMFBlocW8s0Qz4LzeX32E2wH2S35z2Htcd
9imBqhjDx8QZ41sfdYTXQmSOZsaIvfCf0Z+gx/lW0RNBLcSQeAd+ZTc06ww1nb5HSDBMLUg7DJJy
V5nfalKsw3lm7lKk4x8DUXB4LPjDhFfumPChYiJAsPE7gnkLkk31gI2vgBy6hjWDiSIy3RbvKMPj
KXp2AvNCV8HYx8a5a7X+f+joP3EJfMLzAZDYiujqo9Wlqw+FmCYGVGKaGFT5RxOD8xq65IK8A7Z9
589AhhAYeXnuouWqe/EMqngczK97cBpgKUBtUy8aXgdMipg7nW8OL+LeIH99z35Z0TrFdFtD09or
ULJ+iR+lGULEODVzpC2iHh2G6DAsLt1p6GK1B1xiIxH35vtP3FpgnH60GVqqZiqgYdkVv1tNq0Ug
jNQ1RKzvLq3Dsnh9BDizQMw/2P2W31pZ9L7gqgEpmJFACErTgWhaG6ZAwou0PKNNrA1aoMQbGLqg
rRa1AK7CWcVfRw9UQb1MBts1Yv72zX4g+qBD45nTy9C8q40Xs37HBlZniwkQLG2L9MZpAh93R2O3
UvKFXtYDdRm2dKpiyvBR9MOJDtEIEGjRudMXF/dn1UPywFwHoCmXwBXXGVwwIao0GcwhrbT8QiWF
XCgqecBY4EV/EL7ES7BHMEGyAIBBe99dUJba8REtrD6FHhvvIEpsDQs+pZvlFeg1G78k4kr28SW3
kk+cFXnBXvGI1O1kOkyxQga6oOIZ5bIkyOoTE9z4YMQffAJrwhYtGp2dhOz3Gj/u/Zls2f/d5lSV
HzS/AaaojmUp9J5UW6yGf7U5r9NzUotFNv3rp0cLm1eQQBmMg06ZoVSFxojpKmpJaCvs93njFnSh
mvatOw6y4piU66U3/U2E7RSU7NXaadROm3ayihY9ZlQ+o4Jo4TLChAJTeQdZFXKAKz23fW4yM40n
0QewTNEHwHeGZxnhLWClO+qJtA5p/jSGvzE52J+jGQ4z95eCFPBo96izt943MJ0Zv6esp+c+aqwl
+HFXbwWOqwidLgjdRJ8/L+35xhVo72VIt8ZDihGCldr9LmhEUPheicBB6gofscPJ8PGxROVAeK9w
nW0FQSUg+6tkqdNmztbVJMJO+KgkDsk9ngwEjoindhG8Yh67uie0o8hemPbBxDvV00d6qqQbkPw5
EVxH0S0oevimcUhbW+KgrLumKF9m/35Nn1ec7qkjJ1oDaT2ulfiRRxRnEOELUZ9NIBecoKNDm4cs
Lm4ndmqPWf1acSLuqZQLV0EVJQ67FxwBAUVYucpVb7NkxxLl+5GNwbUI/jnXooUpkmK+cBU3KUsR
CDyplt3yCxHJHJY9KVfab4B9DoFmB1ZR7WJJiqxH6xl/OR8QKgln641c9TqYXO5XRyyLUf2kbQpB
40dblYMYQAO3opnf9+inayON3QN/20izC1O1kQOOSfs5q0lTHxh4k8PSMeHam3dI+Wne5b1o3mnh
WGSPNj2j90PpRz3E4GaloQMFLGgJ2qZhjaeT9bn69EbbNivxoi+eWXiVK9g9kmdIXLP8q+zTIT2K
NlqVFG1itQKSpu3jBDD/JJ9maph8u+yCXKiY3flXahPJX4bgw/0zpeDIONtTsDLtqOlii/RujWAy
4NuXV0Fla0vy/wSPjfWuo9N3id8A3/HVjqnOARHCOp5eJLhVaO2cSTyXxY74OHyWqNJJJWZ7/GK+
Y9PUunhDxNELL4G6pwI/1AtMl5HKm2wN059hO++KLaCOjNzfQtuWWWyUB/Kn5Uen+idIaxx0O+wU
egN4x2/nLWItS/sgO9GoRjV5lSUmDJKw+emHV3G7mEYEOp7GiKQLJzNQrsF9IV8TglNY5dy2Ov+A
p9+AqOERskQ6LLRlUMs0CrAw396E0B1aaB/kC78nzIN7hEzR0XJxaXkXnpduNmkhYsCtOF5hiDkm
uhz0TqSt8UFcBUvmkOEccwJij8pr5THIBK6Ko5vnqCHhPH4bZDabyHZSGA7chHMQw6APlTDtuN89
EyePazAGER2ETOloS/6s6rP+O9HD0k0iTFVFhnxlfT+zrvVSNaaWz6kipLR7d0MyyZyKIZUBlGeg
WYhdBA4nVKe92gMli/BOp/oWz7nm6t/dcUmkKhR3Ke1gh4ARuWVACavlVwRMqGGp9xCC8GpQ7B1x
bYY0eztVPcpvIpNZ19466U2ZyPShpNFlKYouVHteTNE03iaILBeFWUEicytUQlUJwfxzZ3iAL6d3
3Ac2V7sPnRoobEtooYCJ2YFFY2EfVZVwhsQ4odZijv1bN7lyHpcdPhtR/8ER0YmHaUgu82ACatEh
qrDuDNlD98R1mFQYE5iVTxpMAYixDD7bxZ80h9FkWNfAwgVd2WInZrpVWXSsCQ2gImCVY7NgoW/4
KmCd7xWB/Rzc2yNRZBhM5GXEWFesbAIDGD9boINJPsbYENFirEYM7y7oWeIX6Gog+pRgeLKVJ+0k
oCWNmQCA1nEUOKcG9I7oZeV6QqRgWaZOkQ69mID3oJwfVxKeT6TF0Pm0nvoLHUZi2Hkwo5o0WH+K
q9H1H6wrA0YVwUO0VxyG4v+/IljX0lrGTrN9mVex4Vo/pUDACVOfOmE0fAQ9+P0bQXjZzdUL4THE
YPjAY8iv2B4Ig0VCGT0wqsFtGcOeVFNZtPxeCvWs6Cfg9SM1PWsgsMIFtBkYywr1tPcsAGOIxVuw
wwAVA3Lwf4Sd2ZLbVrZtvwgR6JtX9A2ZqcyUZEkvDNuS0ZNED/Dr79iArONy6aoiEOe4rCpbShJ7
rb3WnGO2wad44xZgh/0txJ+JqayYA1g9E0YCKJG+g6COz7FHRocd5PYBmodFE1IFNxrBhuPVL53f
sAPrMreJ6EJgHUq/EsX07Ul3BBT405X7b0FJG30H8zQK/01YiXFdgmkS6TMPBiRxx3eIMPnU7kMy
OLQdA8dlaWA1ObD+DmXq/c7jyvNQfQgeF8RzlZsS63kh/GZ3e6ijjFwMVR3zXFRYjv4ghJD4wSv/
kSe0mZxx6Z8E4/fK+HP0RVLeDaAof9/bCE1G6Mxwj3hIBsqwYu+mm5AIzwZXJ6yc/gd3w56yRyg8
AmdfrBcC6/Wb+Id9tnKX/9a//nF0P4MUG9dYQTm2RnIjMXKQGL4EbAFrR+ziyBtrllBF6sni9zwC
kzLP9nymAl0dEeyETwiCFGxxLYbrwTQYwzpudWTcHEiYMUfyCoQK9k9wo7Z4+dlyEV/Ay0/GBy//
zKrrmrIqzKY1zfO0Jh7PhSSGihsJt+UEs/y+txjM84I3IqqAR8KGkRN1xmzBN9G0+qQSkCVAg892
TEGsvvjvXtkOETjIw6hjGJ7ZQr3elhhbKbbEu+jxWFPuljrSdwg4jAzmaXhqxLYMwQ6sD7x0o4v0
HN43CY2kezMgQdsItHSrQ30NFT3UicuESlrHD3JyvGO69oNexPYFERcyZVxNfDvIsuBu+Qh+h/0U
1XNUF+RJ8HX5Xg9Za2PyBOO2+fMsaJ11D5Qenz+a11DYXMQ8d66jqcctkvxejgmxnATIXf3efeKK
cuTDkgwLaa+FS1n6YNTSOxuubCuBiax+/vl2iQot0gtaSNYyDmf3EF2QbtwT9jjNg7Yz4zgyz0pN
NPCzpD9101M5PQ3GuZrP+DY3/zH6X1FnYIluSLTohC5rwLSB2RODp8LG708gV7RihBFWOjur0V25
Sm0zbAnxR5XbkA1+OaEm89ngrxEmVeQj2FNbjkwdlBsrDMECJHjBvonMlBJ1w5aOW0rZH2oGn47Q
DDNcXNAI8xUSKyJ7Bzp9RTICqINV3iZ8PpTjpgLOIk5KLsr4hX59dVJ0we36l2iMg9KC+6Nopqnu
BfofV6er1OlzI9NZHHpUQtqYtKCKuARkgqOyJAcUTQzTr14Av6w6LLbwAlC2jRohAIUpaTG0aMJ6
CEk5MRDBkx3coKzz6VRg1ADDfghzCc4SMhTKGKoxSGPiUeEYH6moNKU11jAq1ipa0gujh9pX7mSH
iJa07ldvVYUshI6QBY7GPacUHSHbmzxFi6krYn97NdP1xiQ60dR4kSJm0EHrkenJ5Yc0T2ouDHzU
ZJgpUIJo1pt7wOE65NlsOBHTYqCkmML/unIf7EPdvayhytURmurE2ELESM11fBti232oiACFG49b
DW48o+a+k9AEIjIYE4UrH9/OITJg6eIRL8l1S8mgYWkHyO5x6trzZb3EE1Cx2ni2qneyLtJ1K/3J
mc6kICx9VjygNixEdUZ9Gf3684bW99+ft6lZqg28S1Uc59/oLqOSm+FaWLgr9gJxxI4P+JpPdX7u
95sGoIY80PLgDDx3D8745LOFAF3vZwg67rAe97tz+RHkH2w3hikTeeJZboTnDE3HYe45xLnsJXAr
HSIzxLmM5LirTOyad3Eu2GvhQiYEPBmUWEHpjxKbutpEjolXws0tb/EcXmYCpRRh1IIODYU3W8aT
PJ7s8bTWpwWvTwzNdmig4sTzjIQ0ktCbjiG2SIbWFijouDCTMOlS+QO7jhnx5yK2jO/DAXESasao
ewDvze75SbeJ2DshbGhtotvPha9bJ2clCyG7lBlHMQYVzvtvG5yd3b3PfE/yoLpQJEbEyrhkicTR
k/GaJK8A7uFHJW7i4B3n2kpYgxK8QiJbuceLTiroub44wm/LtCeP5GuID/o4sqFFG/i6+/j+iOuk
+N2F6O9isDiWIOCqPrMIURhpONHNidzPzkvwZ4u2ie5AcdFGVmZG9MPf7aKxy3oPNwsoqScXsBTG
2wN2oqGwE7hCnoPXzIgIYiG4Qs7f2yAiLW+lwBWKZxbmTgAMRqyVKSQz5sqtJebKCL2V6XnLOOKw
DA739Ibpm5Cy9yisIF1HhF5zeXp6uqpRiaDMdO2bezfD0QwrsFV5iHzX8I7wqQ+B/J4znIFGrAE3
79OHljFvauAPz08yXqz/GALAbC52QfkL6urYmOPi2zERx2BhO2Iiju6J5BAeKfTLm2iQ8GejkPX5
S+LmxLFPNDXPr9801nQ/edOYZVsO4jtQqTsr5R8nazvVSmfMDrQA9YKA/LvN06S87w457HHIoCSA
RTSIn0Yr6XcKxkM9rQjWvu/10EQ5GJHApgBp2FMuD5HmcadhgG1BwVjRsCPTzFFr6CRYE/0pbAHQ
K1jq9W+swHXTE3dyRshmZOkg8MA0J/KSkPOEGnPVE/Z4ZDswp0T/1FTP7nt8RXiMeEzaMsLkSFwk
pePh899jEbHbsOnTRsQCwGb2pJFXd6X5w+/JcMVhYAj4hpmOHh5QPTDe/5hrk6bQ7DH35PtJL8PO
2z2mlOg3tr0LgJh5EYydaRKjb3mK0KijK9ibESR1xvBdUodTLac3R0q3T7Qfjocor9q8gv6qFgNM
LuNlepuyq5axepZp/pbzWD9d66c4vjIu45KC0F5UEsalgWZB2BA7YEz9Kj61TXxlcItjsVU0/2XQ
I6ydwpqAadyMRzk7fuHXXx0Ucz/56uADwcWqWYpj7KCVf3x16tmqB3Xl1sr3FBtvt3kwJ/H78M0B
9sz08hBxH35Kviwctrh5+LIA59dfrVKkLOPrhfvC/9pwfS4ZGoyFIcrwe4ughQkZyNWXlk8o2PHs
wgVDJgIUbOL4EtcIjMKMaRGNcvBPaU+Z5NhHUMxElfN46UMOe2hmCD4IE+NGvq+f2UCzSywhhOwP
yxc2L3hM2byIZ49OQrcHxYMd2SpIr2gXB1pTgs/ogu9+PfsmkwrJJ4lV6YJlCaYlGJE9pkORkuNu
n/LlbDXncHUP9PjqYs3EfMgSGtEe3TCaYdyGiPYATBjWe4m4eoSgPBpZaRAU900h8WEtuePgKd6G
7RPpSwn6ETp/gpmmPDY/gweCyYIM64BZYN7MK8H6N/tUtz7iiJPl0L6Q6BbV8CfRqk2KT9LS7rOn
r0enfvT1tPZM5o0IXycZZujdZfI76Kv68J11ZkF5bHsQbHHtv04sjiMFSi1pAByvuHbstETsAx2f
9T3MDhJdTjVObDhdUuZQkZhniKuG1CZY9b65FrIdALYiyFzRRNOzcL9lndnhjIcIexUWSsvxDGjw
M2YR75pZKluoeNiDabk1YWewhCp/kjv3+BG5eGb3m9mD+wcCve8iL955wliKrXaZJWNpNbn5rhQ7
tGqqkPVxd0G3N1mbiw8T5kO/CFZS1d08pYbmgRQg1cVoGHUXgwhi08hMYxBh/R1aaGkpYIPLHBVW
2PFvcJFqDUwXH6KnbtYYVYqzJDPcnaCvs1HNSobFsFKbs35lfpMsWjxoorXH4YW9y7YIbo2c6cVr
6uDCnoW0JBQeERob9FXosew+81lPAX7BnodSm/2OInz1uNdxaWCOry/MvkUIyOKFyhiNNqqSeLTi
T7r5QnvOtvVOOoTsddjKd521anlz+9lkigvlY4ERaLjMcvXX4dqjWSWWhp/5BDQjAiF+w7aMHpgI
OCFNA91g1b559xHMIOZHhW5xfYCKCu10Ce54LHgjbKAZgYS3TagUjosEnkNwAzleRHgARTjcfCK2
Yhq5GF4oEHFecn6l4U+WtZdsLrMZWwjKFmH8z7DNdQxnllRYU9r/IUwglvcn6xnTdAxSe2k6GXCL
4+4fx9nd7Bu1nBSbgtIARv1+teI4MVy1ii+kNvg9Sk7QKCys/jpSedsmFXnIWW1lX87W5XyRz3fp
PO9+8GZ3gqt3Ip61VihaiHVG0QIXmPSQKyuxlaH1D3SsuvNPyGID0ISOHCINmxUdFlDrljHyJ8gb
Cmv3SEMZ8s2qQhIT3xNFD8Uy6iGAodnGkIpe0g+/dBgEkRSAekdSTAiStzxtt2AEtNCFkxYa2YEj
NliM1dF7vMIdG6CpZs8ppt/DFnHYYpe+G895/S6f0Bpvt5NKrhm+iDt3AwIchetc2yWj+CJYI74v
gVebu7Md01gV9pfwOkRlGSskcaCSeESNGRVEsI1fjopOciMV3Sk+87+3dguwqYSU7pn8T3HL6lXx
CLWGhMfs+y0LjTKCjdv+aGRuMcGh6gh6cglEZSXMArVfhETOmsJXMiA5LStmELDJdXbkiHijm0KC
x+gSeyeEGhfRJHBg/HOYA2pZ6T1LbV0XSeiY4WW7sHC5R2qJJCdY8UTxUySs85FVVmqDljHTmiRJ
/tWIuVgfV9G31/vo0jzbmhsm2wIEHQxWXPCEM/sCGm2X/8/gFeYvuj6WZgSnTWgaWN9I7nGiv/t2
/W3T30G6IdUFgvb01E9PBR45YVg/PH22/ZGDddTEwVoRs26e2MRG6rteP+ucJ/tshe7mEuOHY3D7
W/R44vbPqblHU1JboG/B3SKIEugW3BvTjbCQo3B1gxosqC6kTUe6FOFqLGlicjvXPVHB4fW/+8bd
F8sVxoJQd9+MMdPVzAFbJWEEPfUsBKVsHTI3eV2rZ/6w9UfE9MPiI3PdwrOPwFwlCYSe0AjVlNu5
o3+PIYWqx4MRUpb2vFz+AsMknPIyIJ+n0HwKM+ynUujqEdV3Mh4i8UjwZGqf3ximSBGKgRQAjGYt
7Bo91gQmgxGbnZJgAz4oHLsTYmsmneL6joxMYtvgzXr83uHqWz8hAmOod0NFH5M4Wu8STnuXcGoa
+kHKtgt0l68PnB9ExZKROm2C+YdcdXCUlobW1bv9+djiSxcjAwbbE2w4VClrpr+RrD4EfG2Bqbon
lgpIXPlMKhEXao5CGQTDz2KDTlboriwHgUbyJwxepuq4H3Uydb1yiFuAT3KseKxcj2aAW5z23e3J
dxaDPNI1EEkugzm29XTA2AKID5Arul6Sdnw5L0lyFZBP8Xu+R6RZgM80wFzBgA4i6odXWW5pCNVS
RfLR373Duo8FqZlAfAhEvsKwz26A56khls+iihE+mKS7G9hWXNSJ8pdTx3fXVS/n6v6kPwRdSCEX
9qnoniwwGvppeL8qSYf8FMswb5prQ4jqkTUFRUd4mQimAMhTpaQXRT1Ujz2HRTEyGHGODspUyO5m
JbrYkVN47vEysYFmfEDcbsRLUs6EdcSVHkXVXUCUbM23rv76WvXuHY9DS86gSNsgzf5I29DqVJin
wmPF9jBCz8V6cySooVrBeoNkBZoc2vQ77OCTYWVynjkaAKKGXSYaDJEqSLrLOLNaZoofOEsAOnFE
Gt1kNdwTGEkIAU+afUIxCjSo4teXIMf7OQcIPg9o0ARUJwe7HkHHpTTy4yGM8YyHUyKv+Q+gCHcX
LW21eP2ueiZuviw8CwGh6xv+R1Z2Ac0BimgGcmg0wQBnN8inuGNLInZSH7Wl2AEg2VwVn0kK+jsi
/R5DoDNmTm8gxCRscQkJqW32omsJYaqHvHQdP2+4VDD33hAeWpbwvc8w66AYte7Xr8gIE/u1+PB1
VbIGFzyiCn6v8KAEyAdsVzaB1/BJzST7m/BBhGy7DJGNAEM8Qe6+eAwdaRQYOV7ARN4Y2wLwFzJi
2RFIo6/gTriBxcg1XtDtiJ+OLcDBL1+5T/dkMO4Ks/hjzi9M4QsLQzoNOKO67PnxKsW0XlPz6YFp
HaobRj5aZ6rQfh9BA7kjyosyU9j894FVuPxEGSsdV2IuNt1fly84zKFBf0LA3YQ6uOwt7AzGo2yK
07pJrTF17EQEJSJmVHlh28ByfXYh0iZ2IUjPN9TMDPsbLGt8Z2NTj9lMeQbHUB3ASP5u+HTIEFkI
kwgUG31MQOdJpLWV1rgVzVRaU4PWGhMjIbiI0PAb21oyzgniz+kaf4W1/+NHy3egkaK7GYOKibO/
EN4jIyeQclcPoMOm/yQw6OsLF0uhsGNTeF4qj583t0t+1CCknCnIGFPQRyLck2XvY0y3qi0R0lfa
X5kC7D46eNmt5eK3sP8O9FPpYkFmZU6VvXg/LKc3jKczO64EmYMDPdRMCPEi4nyNLaxOeP6N5MKN
Fx49K4pooqlntYzz+u9RO4kly+xVrGj+jynGVfqfjSmBwiTUQ3w4grawRfaoOms2AW6/ls8sHH5M
r6A+cGvDydEnt8JHEAmiGHe4icfJTkDWaie7PilWtuQCMcbwdHHi28LA9UXo01chTq9gV6JR4Cq/
c7v6yKLsMPPDsIuM3w5wXiAIQQ2C8wKyACkZOjA3hmyoVqj+nEm25R1IKukaVhZaDhZr3IcnxEI5
+IrwUIho6GvQLs9CTMnPjtHRV3SRjOWPD5N3pGFgt9+dNxrEg07AyHzWWNGkEJ0wVUrlqczRa+hX
wpLFnLLRTp/Q2DerOG2XhSFwaPIn2KIiUEemmCLeAafJJGWdxORUQCnR1+y/AV43dCzMroSak5ud
oIM4uRkfr6ON7uGE9vjAjv16+qCo/52nbrGQ11RbdmBN6ru27h/turPl0yrfEQpy5nWixpuxTWG4
pLqRsXyzRbKYyqrIYpEdHa05wCZSSFd/tGNnELYJGWDLLGwTzGJ7M4DdbYXNKoKS0QtPIDx3VSX9
cUkwV8YFt7FdPHmd/X+EBab6F9wMSUeJ2WN5FDWmNXClQOdjpKkjFhdtDlZdcsY3LBz+VN6BKW/+
wO0T+NQnqlpDDSKFRsgqmUCNUBRZdek9+Q6xIbZduoW3OKGU3jF82PHKSfDwCOcux3i3N5DHnUNE
Z8S2CrkkwoseTws64h5LeaAySGaGzK0disOdS0TMLMvGDX9qMccRU9CcDevUI/u8ncjwmc7tKgb8
nK76+kerLJ+wFmB3Mk8lt9Br2rbJrz9Lzf7JZ2nJsq2bpgUWDSjAf169lnzqllFmi0scHRILtOi2
npEPGnAG56QbQfts6ayxG7mVDVqW5eSQtteMiyufNs0qgN7GyxSmCDDTo1FzNVd+Qg7asQ8Ta2te
IjZlNiBjXDwoK7kqXwIkG6yJTC7MvcvuwCVdFZ+VwAD3o8AAVxi48K6RBGDFlQUNGIJJoj4SDJAI
OcYR7zBkecI0NYt+UDyOhVEjhsJZAj6046sdD3LcY+jGPw3anDnihXj1p4MdtsHuzj/ZFiCgd9Ll
uZKEhbKUnjT5aeqeoJqsp3WkoSgJNz0pjbAnV0W2zmmtJhYC99JjYGK7au1e2XeYWJzSrclwLZOt
SRzR4Jwq6wwzrOE6Rr6dgW36uUBZbTwPkw/eVgQaPxfGcz09G2x3xudFf7IsdgM6adi3U2myrNfc
UXYPGPAKilQGvKS4jeIRRbkt3nrx5t8KRDEuyGCuP9yq2DjQi24rVulIBhZ88xPOkN1yievSmVBw
i5V0u2+lD6hlpYjddF2RSuBeBjJfOUU+945/VYV79VomypYYXxA6ACrhXy15Mz3pHPcg/fCh7QAy
4MLszGjl7tePZuGKrD7MaLTcNVfckMjKBx+yFD7aSGkjc18kb/sumXWyYzC5IbYKOdupH09I4dfx
dAMtCSPEVV4a4j0EG5QrUQOOZAsUELycf/zfHsqEyJ6GrIUii0sSHSPlA7FCKdrFw6yNzpkHvzYP
TGJaRx40zweRGA7EZ7HLnqCpMmpLYL1vtvAUXvcChFtwRJYIkooFngzSJEGfqNBRs8yTY1SKpuoS
4vUwid2IOwBUTZzKRWTPrKZCRjYt0INruGlscFAZhA98a03UDQgs3ZYFN5hYsfQuHAKPQ4xMt0Xk
UrL7NlSx/j6KJnWTFrV+vvOPDVd+QQ1/EKYOSzd7YghTF0hyiBNgizKWGt3c56NkqkP3SrvBbIfZ
FWXhzuX8DmQB+u1X2jTnq65/qby/lj8qjC2QFXZruLPDCWy+DugiuVKzQwV+ITTb5EVgHESngqGK
x3wtwZdwa6EVxXwrmFRYnsBS0c0Q83GkXEI7hrP46yNLNX96ZCmEtKvIwUgY+te0qB7q+5x3SHco
r916dbn9RJMFnAibULyAv+OEul2za3VqurPlZpOSti6ujvQOtvKF3SoF3jppLuoZzqccf9QqziRW
1xxIrK7P2NAvtBW0w43PdXn2J0axAlDOscSZVEJEhVlmJ2adbmgxYpM4X84pGzqEOHKsHY2wAckJ
vwCfgdjqFjNWdzGlKqTzVTrnHD73d+LY2Q8ccdagGaoe2WWHIGAc7OI/COxV97xtzhJOEY4Qp3p+
xN0kjg3OjEF/qj/kbmmfODLyCnccmsk16khU5Iy4AA8Um0VmHoVPyt3hN+BoMOavhC2KaY2shExr
OA84DHIER0iVBnhQYP8nklxjMjcrJT0lTIEf8NFbh2yca8zrDzNh2zflk/yR9/2YWJvEmfMDUviG
RKpNwyuCrsb9dZ60k8JFKEBkDiiosn3geOKqXVWkibIs3icevNVEap9kcHtGuG3hHADfI+8G4sJx
7TuA+ZgViFnAr4ArmVvuzSIpV7SP4i3mXy1eXttO8v2dXXcFu8frikyEt1RSxevJu2nlYV6LVxIf
I79/FKwM9UjxWMJtNxMKxE8dbe4bAsk77yYd7M7v4D07+B3M7Q3xNgjPAptdXileKF6nw90FXJT4
R83/CF12R3+AggO/wGvGO8YLRt/o+NaIjhJPRLVF5LEcrlwUYMcbZQc2zkLiicRF639s+NWfZTBY
BhFtuiXji3Dsf0vf+lmerbLlmEf3hsP6U/5IMkCk4xWXgn+dkrzw2OMTX/OgumEhAM/Zfs+reaDl
4H6I7kOgOeGkEdyt0luRNbGvTlkKgaCTt/jjlKLTxJl4+YA55/YX1kRnwNqbth8zbmdspvLfdUg+
DKPuWygwD3nEZY22USEq24q5/Z6PzebNPQP83+SzCbxAObd7nr2OEm869Yk5nUo7A9CljcmXsIcg
hazZCCzCINhRQ07WfIWoJQ9yl70mz8+I8aH8aMwrxc5/+4Axt5myC/Su9rws5471p1h5Qj8bkSbq
yQNWsBT3WiwFIKzHW/oKz2ul0n5mz48RbGZKCL22Ef2kgcQ/D9wT6MOITBTB1irJwubyJIoXKCxq
1uVtQp/X+vSmRp85uFqt4LZ4U+WieetAv2xsosXQp98SwqFAHUAlKcDXMJodvfL+wjYJ8sEdagPS
LDQ2SnRXomlC6+uTUfr5hMNj3Z8bK79BFECc/WAUr6T62rFenzbVbXXQWN+V9k8BPhAGR+iX9sHR
idAyWF913DnRxG3ZwT3lbf25BQtvcQ/NdFROSFkQ6HNzJQGzQXMqvCBsUxfZB6VlkxEFpoU+MmYL
Y+yaz2aFPy38vLwKFKzmhoT2edaf5uqpQHNVviuh+Kg49sVMgvVjM/pW6etEZj//j+ph/ERNbxGg
u+/cLdtR/lU98rKozHYZ0FXsmxjEmESooCTmC/ogZYofRpXwMGNggqAxhiCrEhHT3IRkVTbcsxrW
zHUMB/7Bh/sgGzjqEC0An+Q6QxQL+JvHfrFBYTKawQBJHymdE7QBKvmWcVSHzSxInoc1uT1Sy+Kb
SzON1uTFXs8sOEfZ7xFU1RgJg21fcM5qYCA4VrPb/QQsguUEM1Qho5RdXLx3aDrd06176nDYAhrW
YDWMzLcDklJtUGqlDyzGw5f4EKvDrkha1t2I4OBS74vDW4u/qRA8Jiy74FkLLjeLDMyCWLuDh09d
YWJ/Q3X6Y2YPyYElHzNN1qZoBzdJfSOPB6ckeI658WGuSrMYtsoAVlnBfC8KF2KKWFiDkMtJdzod
ELlyDHhIbIankw+5Rw7iDcipJKJztEdgMn2+BTe8yNiakmFhYhdvyOY6Mvcy6X7qHieuVETlckO8
k616Mol3NemeL8XnakkcALMs/IC0MDu+wvGNGqZWrfvGUIekbzZlZHwzH7inVp5qefrIUwVsH25u
wQmnBWaMa6RebseYiKXx1CKz4GwpRI7FFSAKJ4ztdwOmKdKJrZqKKZpByoxkijJT7mWGOeQBheg0
Gj/4lkXc3vm9xG/6QMoreWrMdXzV/WeiyxsGF9pBmHMP1ixbVLKSRXEdAcCEfknJYPpGd4casPFE
DdoRUnxEm/mClIUxEetG0OG/fnt+ShGz4MfZNF8GzZcherN/XP2bq9UvKA+Ak+aBDtqgDq01XO8v
jDF5exCrIFlDFwnxl6CQv43EnOMVMozdRszqn70/MSzw/23/y81t2tDGvgZmkNIe10p8U+Jn4NmD
lt6UZGI4rcQPTps7t4cQQDspzwzqVQ9/Sg7d9/9jKobgg5sKS3r+8swurF1j4io0tJZ8eQSsUdtO
AF5MLt6YqJRsYevpcUUyWOoWDD93vb7Gj9w3SHSG0Pr9cGdQcBL4uTX8cyTnbEtul1SG0z2cZgY7
8pnx8RA4OySKLzXXjQOOOIzoHM+opvrVZ4uNQQSV6BMlJCrwFxRCIXvInFozqCd2veWEgIq834Sx
9bVhwn2qnJMKSQSz5fNtfift7lzPX1QxncxRj2K6pGAh2dGTDq4yli6iNKQYrgdAkrQn49jHr/HC
d/riVXN8xLHO1/B/fEF+hi+1LM20HU3VDFWW/9Vc2PLFtuWW+T8xwBcCQ4DxcOnz7ojPyBKwsLsl
GywWO3nsQRYYevbAZ0kSkRl5m3ZK0vKBjzFFjq33hHFBhH6Cn8aAu6Ochl7QnFiHzdhQJe8eSozu
1SAM5Q98J8BlXgqyQ+KB6iTkIUcI9F2FHyLIHjf0YPz3mZdXmbnuZkuP1Fc8t4SaaW2iTvHhuaXu
6q5uEOixXj7iFFMFg7BjRamML61UulyZDyIhSSSgiQgjQZiNuMHs/J4QRZEujr4DaUPb+zNzfugM
yP3/zhA/rBZomogRR9Okhj9UTce0laslTSvT1oI3eRZhoUA5yAb7DuUQNEywHEBFeQ4jrjEJI+5B
noNOCHkOUw9YzALcI9tWHvLIQy50DD+PwIJpnzeLwIIGeuJEHFOoubMGU7igtLVz84HjUszm5+Zk
TXA6GBOLgXPFjpqh87n9Y7AYP7g/lBC//i4Zzk+kqFRoW7N1WTYMOtX/PGzsRemKumEWzmzqB9j4
YcZGl5SPpKxT8+4hLII48zerHzwu9m/nIiC5yAS+iqE50hSwtSq5FLtKWpppZ4SjmL0M7a5KajhC
dGQB7BXeFu/j9tIovrn/Ld3EExfw1BvuXwz04imghbF5AKbcu9fLGTgXQg+edX+MniCFuAY4RDDj
kFQE2w5sfIRzmGRDzMMtez8fZLLiRC38vIs7z+6kiuaBB1TendOgQBGE1TbEQoK5dHHhxFK+5jke
Z8GJ5FOB4aLW5xyuBK7NNTJKsvVCIn8eoOSLUKXe7OuTsm9c+wPqMLh+PDhbzx9ZGnBvroj3qFBy
i1xegg9ADCuWSOdVlVRhsnfNbMZrl3TVPKXCX3QaxhOmV3S1d+1UgutBWru7X8vp1LKEq08WnSWr
OOwBcDUHPEXnajhf6M5nkdyad9k8o0Ty+NF+LK4eT4VFusSfBlBCPJzr4+ih80bkzXOIEDjgUXuj
Q+CRa4AZnohwFpIEHnUnScgTNCifjTFPB08CncI3+OIktDIAAQSIuAXoERGYRYxYgYyfkb/eorsR
kfSjIO3PXXTgc3iDpseOohYxQWjHij7iscF8sJ5CGrO4hW9WuHgRswoSnLGelPWU306tkkmyN9+w
r3pXkmX7bDXSgavblLSXGPlU6biTk7afFgaiWNa4I7Dp9Qz8PHznuFbxBRvEUhpaLv5ZrsF4u2DG
DzfGSwUIfBdf1zOMMx6W0ceDy4vHdN1vZDNuCNsgCnkoHzCdcKM/hnzUsY4lE00bdwvrswgxospG
MxtGOBmleJzBvTJsJuVziqfPUcsn4BKAM6EZ0xJkcsuctHRCIEotV/Jw56BkRhvBZgG4yZJa13Sa
kkZlQuuquAMN9F6gYvbYR2AaR+zj3Ea24q4rcmHCB9CUGSSmZNJwKvgK5ecHD0Yl4HPd2ZHPXD7q
/nxVzl1/Vgt/Q80jvCzjjfId30lnuol8tJ4UNPcbshhrPQERK2+nG59Cn5lldllSp/dQmvKnLqBs
3SBKByO1j23aXsyd3yne/E7xJjPQGNPI+sDRDQ+Z0xtcH0oB3PPNX7giQSQjBNj7WVjJtLQ8XL0c
00fO15PYZHFEu0u4clt+JI9HklPU8DUTFDWmV1WkQN8kEQS9qinqknSTUuWGpi6dPwZPF3xGA293
WO+PgYNJos4FqiEe5cH+hzBpgVxzCO0owdpz72K+WOGfIQqXohpOZrCY6F+DkfGVRh5CwF5TX8Ib
b3cTXf5gyGgivmTrgL69SPCaVCtOSFD3FyLNtlTdcWZznREjPozZTA+t7mHi5DN4yOUKyCJKpg6Z
WXnw5omHTIolMVkdSiiE2VqzzkjLezrmtBfpsQCVK4CU0Sq5LKxZhrKzPphltBuAkVhnX1E0/IHE
+uJ4jArkL6Td9MR69YSxBJcPrHt5+KNh1ak9HBqsf/dG/+26Y82svd9vGbLvmdgTxjJ4fYtIxna4
Rs5np/KRY/Gy7rNQZi3I3tR7gIEEk/DuoiGTGJcdUjfM2/B4WNrx4AU3q5d8ZL4esramoEmspPBH
MRIrAwmxKccpo1z3vnjyJlS/rGYZeOQXzK/UWfFnebz9uvzp2k9Ucf9R/v7Va1tIf23TpPxR+6xu
r3p1OmBlT6rxO+WkX7N5FTE0FjIQdigWjgCAhZzhZ5vIdCOaGV5IuI9dprVVhGeo/U1FAwVhcK+M
4p6wF0MqIWWPMki1y76bCo+ooGovfBRZLhaITcm5eohaR/yws5e4H1iMleVXZDjRda9jP5CvdHHo
Vy5JyDpJhMQ0U9yjikIOCgEDkBBSiNOIk9Y8Lyxsd62RzHnonik8gsP0PYYAifuRPnCAW7Dtoh3m
BoHEvcGEwOQZ8gT2Maio3JlgTmAD2kRCUfn3yp5vK99TaPIXD+waA7sXfsnet/l8i+vtz1GKufiN
8Cb/KNCG1meuiloZUVYNvg0NtoLGhW2HIOEg3vvKgnpFdETUUYooFVQayGsg+CjlN28xf4bsw1JD
O2maqJEUSKojpZG62NmiIurC4iTq4V4Gj+pH6TvqHhWPYgctiUp31Dj0d2W6bKKqVc9I8JFTUc6Q
33EoMtAlWfhVAvSGiIBx97vX9yDeXSLwZgaYTkh5o7ZBTaKqUdJIdWnO3XymjFHDbIn9bQa4lGkv
RYuKRb2iWFGnMMjrkzt9okBRnShNNt+gPKd+hoHWwPUXpUkGJA6QMw+YQ+E+HmCO7B4ShksEDqPg
hzPC/JdWt7B9RsDHXWhgEAX4VfLhiYk9ci30jR2TiT1MB26ONmQQwlEstx7TamMStzOWVhr1rAij
V/JiKGnUM8MKqWQgxCYLTxTwM9S/HpCzWriyNZB/ULmsYPyNukZRY4QneVd2fH1GDaOAGVjmKV3E
FQ90wmMkyhW1ikI15mdy3DQI6PK52stSecEklFow7J0EeyK2LsZhFugPEZYFF/wqKHW4X4g5EO4X
qCnY3PwDFU2YGArdQ3OEQpfkcgGDJJ8MhQ1z1D2oDMmxQTznIio8ojN+mApZQ7+To3wkKJOh4jA0
PVRpsIkPVRqzFK6dOYp6McnjXsFPulqFVyIf/EPDwaACHcXYErwGH0HoKJxHVHbChNb68wPLWsb5
yuG6sJfeTm+lKU5UrDf70JoDVCOAFwtHEQqAPeuhik5ZpGIcSRgckQwEtBVaA0tPwcjDIlGhdNt8
Ig85KTkjf31CKuZPbBAWVBcNpBlLbPPfTPP2vjrXwcEjpSLTwOYOghNtvQVXSHggMNAcNgikVQZj
U7TD/FD2QAicEISacKBI1Qc0xIR2VRsxDlmJw51QRSWBZ449zHTDsN9QH2Rdy9Y5AeAqA2qJrghS
HxH3ArqDN/WbMCVOPg9Neo2FWYgaQ/RhpGZG0zcJwtGNuxeemnjde5kj6FXytr13oXExDMRFAamK
9Cs6oy4sVdy06hCtTMRsme4EsM+RYgSrbHDck8u4bSRglFvw3pvQmNCVjG1A+9cnK4TgGlW4aEDo
Ph572/EUHE3H0WvQZRBPjVwTkCuDN28rSD0JCVuloaCbMKsdRNlEXryyJCljCBWXW8KKzEplCymO
6BcAUtIn0CSsVebDZEi9FyYQTN1oEh5S/Jeziv6AQ/d2Ta55DMF0wTWN6RmoleEdFpJffyV09b+/
ErZqIUxhRqVapqr+6844a41pWjrbF4bHjy7GnoLW/lDb1bvajgkvarszUAuhxMPG2kN8IgFqE4Pe
Eu8yVEHUt02Ysfco67cLNdHlOpRkH5Wv8+dyghUQHuvAjRuUGddi+5eQmxpwKTTbyHkLyQYIrg2p
0Yg2RGacRCnDlXh/J9/f5fLzDWQzi78m1lQX5+sPL/3W5S4UffCLrCkQqw+E/Xp/nG+l17myZxWs
Mkieia+PN7guqpbKEOKcuBIfWNTeo8YSE973zwDZ/pTwO8MY2ke9Gzmcufdwn6Gx6LsuV0ZIg1mA
XEMOoSWo3lYSiUlh0Z+K6WmrnlqvnM+1dbLlrOBm83DRyT4oVJVXkz5JkJv+jIffGDIw2DIUWOam
WnLwGhG9PmRu3DGs5gk9D+ZMHIcTej8KjNdQe/d/FC5zHaIdpU7z3uG6IViTbz1ztpplUx4MA65Y
ojb4s4KESk4Etxe/E91+EB4XJOCVd0OL5fivDxf63OiE9x0KCD+J14wrgxhd34QsAsfO2EVgk18x
16OvFepbtKlHoESFjIIQeffdaz4nhzOY6Y+rEvLtI8WduRN0fpCI9NKZRajILmW/jixcFvcD3r7j
ZsDbR4rKyVTcd2uJSSEZuDrzybsn3khA8u4JkTdXN5JNBzTLnq34DIOokBISh5NSx8MQL0Ms1TEQ
mWtD+i1r3Oh3nIu+zvmPolVsa4gzQWWgMTHc5QUiVdNbLgBbo/TtWsZ3UHSrILJaUPC3dN3SljLa
C/bahRtsJxInVTs8Nvhr5Sss3y6eZngx8ZH+y5rH5DMSp/U9NR4xZ02dfM9AMlbOyILlnRXopTfs
dBOaL5+/h3JNRetHvIUTdm/FjhDE6jkZz8SDPam467HSoA4Ozd3NfghLAc8jLPW/DhmmJx2mYcRf
/AWu0GJ8DWOVB1cSXTufkv6905Zhq38BWwCtiqQ4LXYQWeuRboXbq2MGfsa02ydpko6MFXblIW7F
HG9u/se466KLqEYxK3HxdwAYI5l7Qb3LPIhhEJMgNpL/S1ilO/8NmPvPg+hf3XvXzvebVnEQbayL
3Ckl+/PxxnEkM7TeH9ZOPGojVMBWJ4TAxxAdOTAnDr4XjqeGOzNZdKV7HFI4qTmn2MFirNdYj/8/
ws6sSU6r2aK/iAhmqFdmauiWWrNeCNuSoKAoimIsfv1dCZKurM9hOwiHLbe7pe5zknMy915bCavW
D4qdR0kyW6lK0slT8Z+JVCHHG7wkeZlSoVBQQZLvg9EMeWhdKX3chR8LtAEc6i/ciTyqVUbT5wK/
jKODyBO3qMuyOl64YBg+9ct28Gk+W9mzkz1X6vPI7El5opa1HP61V0Sp08S3uL/2QgfhyZj6IxPM
ScyltKGZBougSoGz30P2WN7oi08pG0HPDvuCDMk+HXupaUbmUdZc2+Nle5ukuJFBTX0rCd6dQ6ys
lkep6y0pcsOc4oZbuEssxHVCh/fq19PX0fXwIHC0xIawPX1LCq3UvYlTmC7Vr4L+AddPxx4JqbEZ
YII9u5Dcy+fr8IQkS+mf7tZJLQM8bvDhRwG8f+V1fUeMp8KbkPPy7SAtE33e96uzjrRjFIlUQ/x1
+qta2A0il9IVWkiS4khtvJT+TU+6QSok0v5q5zmkPWCv8eku81BrqZF0lXkok1ulvOGzaDykHl9M
5qJnqZQG5FLeTRjn6rD8ltPzfHiGSvfQP9LTOiEiowCiDsOHgyzkV3UYRVCjc4sCGB3CWhCpifhd
eDpuhmvUDpWRsowALABEZA94aCifDAHFouMyhui8r6hBzEwQhVRF/miVP30qMp+DCdWRUeCWw0gP
hbYKD5WSmSAPY3F6KOYzfx4GKBRLsKgjCZURtR5Pwe3bSEuMJOa/ABeSQ89JmLLJ5YKbBcgi5ts8
W/WkgDLrpobO30jN8lodblHSdgnTa6eSgvpYayoz7PKS4DCnsvZ6XGPP0gOfTHcOgV80/06vp8N8
IyXWRcPTJ10vQ7zCiG0+FIWqjalPBF3Y8Ci6zPDqoOVGlEV3oMhL/Ci8wlveUYK3ZgtcbJotHQ5N
RryMZgqJnqciD86+XR/dTJPzm6LC/SnVWSokRQppThmjuUJuRaVGEUK1pFgjCoGV2fTeF92rEK3C
LEdXinSslbp7NaT09gSFvlYVNLSn6+WJXDXDEse9NUglJnPY6xmcAWm2ni7W020IAIXyGttFuAOp
zRgEt/KM9J9kGvWHAYA6zUO3hHfEA5Wx5hMLQ69dijRadR7q9HbUp1pLyvkKG+fMf0cSQYPkTyso
T5Cx72NyHeXsN5jSrbZh3jgAFrzHS0fI5y6oPCUiI1h3eCkob+kkfuHlw7OVcJoV8KC2fgWjTahQ
FO7x0+OFmk/xNjsPSyLk+X8/ScKFZLrwd/DJTrcd3IiO6TDz/N1jrZ11o8jOOKzqtWgjFDDQdHDP
atO62n+kdlO4UQ2IfYM7n8hYqjVI8U5YxzWeh3i6ktpxUpgZ4FpZrVWnjzdQrfgV6OmEFyv8yC2E
Zwot9RWKMA6GqFCv+dNwPlkEbI175l7eZoLGAZ2zhW6cPQLT4p+ZUdK333sLo+QqyOFHMyuG98+Y
+CGtb/reNL2ZZupyjebK7ima9AZMbC4regIXVYlJYBf01LlZQhmUK13LZNN+cQQj3ZwwhZbzMdBA
nzmWjn73An4jelwilUOyf+2ijNioRTqZn9jHE+ce/6qJAoxh/3k1SpVqclFlK0rTI7G75E4sLyET
ejwihbUhxUR7Ww9cfZ2jjx7zQIJguDPFRh/NbaQZcsRha9HErIIOfiZs/Cnp8/SWpxfsYU2aAXFx
j9p4GsfTBG8cfHh3uODSUNK62XMDxbmyNR0BbnMqBHS+C/59vTAC/4/18tsLfx6Gx1ntRxiebxgt
OdzMkJaQVnIJeFg6418sng6XUIvwIy3Tw/jXtoBYQ2DAeNpvQHxIGX+ATY0w0N8fkaKISw8bPdxR
0jlZV/0Qd+vqYoExTfYu0AkVma+zwrgkeCedMFkLH4HH+4ESu/K7G2KXWGdk5yBGnEKSELmJmDdZ
c+ifWXbdeiVB/+yoT9fuxPqrxuNlOVTtgVUIiocX5qcHdiTAJiShytOuISesyQK1x7osN3v+5tBn
ffbURVKguZTzMANwPTpasJKcHRF3slohP9oPcFSyZuE/7mhiPRiHY27HLCIgSNbvrHoFqjifVXzD
1k4whecyZV8fh4YJbZMxzLDf08jl7E80cBaYqP6Bgu2C/KttIL/2AYLT3TLW2cygiKKRfB6jlpXe
2CJ01Mr9RdtX+OFxYVmHxvDJrKW7z9rv1ufBuelBBrw85roLBuaAiFQ62QtAlS8AJ+hi04H1gEWy
YVQXEWFiohitkryTvVB1yW4R3yCvKAQlQ5dc131RZR7AXRu9t9gL2CBul2Rd0q/bJM/iYSRpJB4K
eYBItq+etPeAV1CdgMUiJ7H6ZHCN8qZVdzLS8esQv8jmwRuPAOXMLezHq8q0Y/MmN4WzlYw5HfZM
9dhRCFJ2U+IwIZ4IpJWtdV931zVn/6RVkxa80tZttlM8dppTBrvyCZEQFnmDmwRzdKoyY5hONh7x
q+w90kFaTkIcGBAE5x6bcBMJbgw6+v8IvOx3LcLx0sMCgcoy+M8w1VUK/HsNd3TT1uQvQ9cEwfKL
XKValuFyubMnB1sYVedvCFZq8HYKvrY4OLi+y6UWfIqIfHEp5JykTBECDzTY6HIGmPJTOrucxJd1
Kgr2BlX/ajxrGa1amBbgL9BuJngoZi+uZ2mHXgySpPfXIeZVoGsxijF3TTup9FgZ4vqPm+5FgKfR
80S8I0wrCiICePlcdtxeZXvzq8YQG3ls5bF7jSsbfJa3u59m87gDojPuiVqH4qIXkHv3ZzY3DoiP
bHZsE1UC5dyuiBpJzpeElvwFSbpyMkmKfRzKcX/JUsb3jZBfPyO2yC+oe5PaIIw+GF7uMIagxnb0
tkYXSdR3jp+jvtAycIg9pGXQhrDNG4QFyCjgFwE0asOt68x+HJQXsk/v3eHlxV1fL4QmKRTfR3Bv
ghswzrUHsPVtd7c4Z0ITTmf+yBLbhHoCT84D70Hq0sGtGBjHyCUxry50HQx/9/nivVLg9WETqWN4
Rg7pr05yL0UBfDzWj/9nE4d/Fch2bq+JIqWRa04HXT9+QheN8TYk7ZSo02lNOyXqlF3sHW/3yDGj
2VeQWoJJdhKSAhctRs1DZxUNcrGEn450uyFqj8MfAw4Gz8OagM6Dm73yWfl87EyZ3x4L1y/fu32c
zx8oGNDXC178CJshGD+Vy3OTPU/Zc1hVx45rlSOhFPgqrqQegJCMil7YcQqMFMyjTYjAADQFDhxH
ogff7Gtu5N6dCeAZoFpI6M9dcBBWFez3V26MrEdSBvaTu7cXydd1wZJaT8vwXI229/iQcBUO+4ou
O/rrvZJ/R9sk32hAw7t4/e3M7ad/4kaufMGJtHCGY2u/QuAh5k3YKGfyEULu6JjgtrMft2qOfL3C
cCnMtTAIiAbg9AcLGUcaTd/3XwiyLv3sFhecYFd63r+/dM1/iDTd6b9u8N/afXpeFa2l0W/NvrLF
8RoJia7wzt8KekRVpFWRNUfuycKVdMYfwu0DQ/f2USg7Z0HWdAw1kLGtm94hYhsdBPaStTuIIIJ9
r14PdJCvl4bvvWxxJHvyasZ5Oj6i+SH+U1KzKQPqw5tlCtdyU8GZyq7U3190jzpwG+IHiLg1+2gc
JPvoutaE+y7OEY/qsfMxuI5ez+dg/by9vJ2+8cls+YwUBCoFNWFZD5TaEC981DXWKRzQdSg7eZzb
ZKDGZxtXo0ehyOqAWlGdpVyg3andw47GP9frLNUCLPZJDrh+R6pATHnodHk00q+0U77zLxcyz6RU
mAYz3X2RpRj0oNu3Hq4PWg0JXNy5T8BfNKioGwHk5ruAARNmlzYqeNdcYupHZnqMVCBEu/t+OAAE
NRapJdl0sqfTeEMF93IrPFjSD1SuYIe5krchoj2qCy4/CU9Ya0w+hXUl1aV4nj9s/8S/nKlFN3mq
r/P9TY5binAk7SCMT2pwFmxHgI0Q0HEQ4PyHnngtQdMqXKUKuW89dBs5Q2xid9EWnmWGhCBC5Nge
FQlfE0WJRHuU19rnupc80bFk9JIoD4mVq9CeO2nmSLgcjckMjirbM8WP7lObpj52VO5zAj0H0UaR
atc6xYkgBPnDRxetb3uv7DcUKC6/1KidJWWKq+5xd6JrSJGicchDqdoKCcHMjuV9Mp9tmlt+rnvU
qn6RcjVQrpZExwiBdL6Amxsdh7NHhLMTE/CElceDreg5p61aUbDgB9wfnmZJRDNXbZQZOLOQkrsQ
NLMPzdnjK+LE4LjPQwGjSuJbu3MPe74sz9e1jJFiqc4HQnaatZYVDgnH8MOT6xM1rSJ73COqm8qG
wpHixgMbE50jJQ5WMFUOXHBlhzlAMASPjZS7gRsu6VPUvHqOHCN6dFL57GT/7kZPDw3H2nJs72Fz
h0tBves/70yPG7nCBMvmJwJI/gAMjuoHD44CmDtSA7kLUwZH6ykrn3UyQF/n3d1TCRgNa1pAmJIr
Ij59/SZgOoBfw4qnQwpMVEXZ+OAALBpAL1b/3NMaMp/68qmyTsrAPjoNXsC1BnAtCn7PzJhRyt1Y
fMXr3Zjr8YSrk7aSMOe5IDtfhtJHbEC9RKpLJJqPd4KKaX1R+D78SdU8/xlQLkstomJi2YeprZPM
RYjA13+vnLrxv/Q5Kqdp6firoB+b+m/Gz6K8F3n3IAzavbD0OYijBkt53f1gh1HEfk7MYIeNd2Aj
kUPByzGzRsN7WoeUVeif+BDAYJJUqYHEQi8VD7Sxq4ToINj0xvE0FSdCpj6fyjrCE4WnjlYfo7T1
3LHlBFE7ChKkkvmWNuhdXWLlDubtaLvHjgiDqLodN6yJq8E0OZMQvpLnUMDfOZHgd1/Jc+h3IbHk
yYs3NRIpqPgFN0EF+kRqDglNN0YMWRfMdkCUijKHdhURaSCx56BCySaxZKrOnQOVGEibCEP6noT1
LcYqxRKTVA8RjjFsXzD+oLx2IxQ7aBOJp9tfjXTWk1aJX1CRktzCUG2KFU7gc0QyNYYQlznRPe2r
PRuM72XEWaWAkFZ/2+blDi2vQo4aDMvBLWKWAreIJh6hOV2qDbfIHXkEisZt8thhhs/SZkh2X/fg
7EC948Egsjpvg58EA872JjLflPYTtjemAaxwlrdr7+FG9M9L/6z2TzCwxgorK1GBHb1RjnZMg1Ye
BjAMHgbTGpYAbwDE8kZ2zHYVCLaBAv0iaVOpCPjWvvwFUgYQoDUgjYMBC5suEOcABDIDR4gDVkS6
8ZjtYcmJy+w7Q+s/7+Ka/Q+L2zAMW9dM0zI5IIi05pdz/y4fnPMtK9asIMvjIg6djtu3/hojU1fL
yI9WugtEd/V2VKivvI8lAaDdMdfi0Y0xsKurgR0xp0s+Jg309HQSAzHuPZ00GJJR0ZESV8EN7oIX
lBQYfRY8DnT6gLggxVtM//kZDtSDCAuuAwDAZypJVPGSzCLN6wza3secsLv61H3dwj+gKnGuzhi8
VJRcWd14UpmbWnGPAxjz2Q/inD2EowdyyPsK0Rk7nuZwj6BL8A7oEN7bi9ewI3n/XL8wiPLQcGwq
Q6o9HjsUHNhmdxx40bDdno5HBOyTfkRmsrpwK+NYFqJ1uODXL04Z+pVBrD+WsV/QDuwSOtRIB2k3
LfEyJ1euICtVmYw0/H1FckdoOSVqk/iB+ueZRHVJ41AgB7LECMI8i/6YOilJfPp8vCK9Jk2XwCi6
BRNrpg9I0OjbAJTskPxHzVv1AL9dB1kVqi4cY+6D6m8tmqt2vjSTVtN9bsX5pjgyI0FR1ckZbzcd
ELoOvUS7mL1Eu/DtZvpWSECAhJ4zYkE0LDjNGwJX6+3UxIUaTX3EnHYXmL55TlQS42wmLYeWHy+v
IZfGnoevzLQolY+4JYJzhWbNnoOODicZuZTg/vOE9JUcxLgW7fyvlY6AIrrRiW2ILpRapkKdRCgC
mwQVYZqSCsOzkfcAonO+AbQJE32z5DBIYITwK9ZoBNBqfV4BfeoPKKfwiF64RJFikbZKciW5bj0L
IQslJmOH2D50Hv1rkMcWA5eMGUr04NbMMUfjjBo/xHe9kcBJwjgeZy2mvUEYzNZ73yaZtNw5dF0S
Zpn3RroX2SLdPqaHI6JMAXdwqJBe9qMU1pBFEAgtzCKBsTCgpBENOxQTws3Oz1eTYeX3eDPLDBoQ
ZCZljCl+QGuadIp8qf4WTwpzDyQ2/WHAqk2Ve2hVDhiUMVUOepJxPFWg0uB/2ODV0DONV36wfWYm
kQu3GIFQyWcWhg3Ncx9CEHxALkscCfj64PO2WWnGe4XByZqL2qxic74wzw7t2H+2pck7+982469r
WJOYtF9KWwmZ41blrGFEkyKdJBajjm/rYr7cE9bzuPPGCGW8w6rWZGGjSBNJGmhk1nf7Q8jNKkeb
1oNYWde66fos97PHiocguy161j0KO5b+Fo/B2uchJIMdsG2Cxx9sg2aBUR7rNuHuQlVmP2B7087h
n8SSFv6NG6sDLlO2hj2nw3m/W1V/9eWgUf9a0f6ddxKk8ZgkS+MGOqKyvGr2eCNfUfJZsmtmAGKP
mDewtAPRNhEsmurIUI1kWTfRmJRUlTFpCRTLUafG7KfsbVoE0hlcdxEbiahhHvYSD/5L0Q/UnpCP
fHoT7ivAtVwctpT4bVexWXgkbGDdXlC8eLg7YHrbfG/sM4ZkDMV4NrYbHDEeUGL6GwhkI2UbJBC/
r1FSaNCq1ettg01G5wOgM8+iho9X22Z7fDnnobMSFNh0OYNfSG1cYjGXre5qdh9eOjYgHXZcn9wG
JjhJHjuxopf0iEiCA5vVsh9pibrxSAcI/jNN+HVb0m9kKgYPbNrBF5CRGIR+tqiqexQQ2xuxR3Mp
lLugtBy7Qnasu0RsWrsm2Ssi6+Oqhu0QmueQEzkbePdV4vhAohP7vCoB1HUuBcmG7Vwaon3rT/Zd
tnVtx84jtlWPmMCvZMXBKdp2OJv85z5nq6tZgGOFvX6t4NLJjudxzAAoJ7tTdMembH2ebZtavDB+
KQOrevNaXWAczKBo1ofp0c8BEtMj9RcnCPUBQhdMTuUAJNQDXyCu6xVfQEjEhSPVxFTxOnkQBVTP
6AMeSgJHfh4KQ/3hNZ0RCgINFGrCjiP++swMryghWdCbVCapDzxITgWGRROMUs3vaa0V/IawpvB7
omKINeVlYBw4vyoUb3r9768/4x/ACTtKh+Gouk4nxXZ/OxXdzO42TWeO/GTeHUaHbnvSd3u4PbWH
yilnAPFAhy2iOfzYPDXDqzxkB9DHJiGErrUqhJUG8h16FTU5kxzViPX1UsA0iao+Ktf5PrRNm1lk
NIFrvMQO/eWb8HyqOQW1iTE1IhzKHQIAgIhbYQAu3lt3OqEAVoan2gIASOADVo/XYNiZFehVrK0j
AuYDDWMBITqWnEcJQ5qSlxzEnrwNdcQi4KdbfzdG2DmsUVI7zq9pIGRjyNBgwTiryAjBJj7tZYNW
QhlakQmcrgC1G9hnhqgGcTuE+hcUTLtzcnwBX3vZIXKVc5XpAatu7smxCHIO1qs1/KWD9U7eX5pl
Sb9yUf66m6lxTYFFjkbSKAn378PSHdBJweM1Wib+zORbiaS6D1Fmhyppu6BxsvB2w0BRHGrCAFYs
Hl8px1S0iJwPS4H3tbycmNNp1p45XfGntRMd0w5v2FuuIfybgw+FXDgJBmQOzxAeW9rcgDgi4xWz
YrkXVZJ0OGmYjmVqEs2tgjWSEPW2I0c9RwJpoFvdqzu6Gmm9I4s8Pk/xuyeuIVDfkZFu1HeQ7z+p
7yW7CZ3CXeKirzDM1yB4ZpNQ28CHVoF+QzgEgC3I8TWz7flJkTHyjswp7t0ETrHN8aaVFVJijq1m
SpYudLKW7yc4wslrIYiOjCpEm2Rj3i0pfGJUg9gooD8P7Y8KyIAt6bt1Yl7iA9jSuOaD9bR6Pgfj
Y6+Scwds/iHeXj47EiLkiBnwTWG1MY7GOXUmA+31MscEovMVwFxP6FzVcGN3M00c5/0Nlw0SsSxB
ZbQ54co+DgJrSILXGIuxZSFiwjrM535NIuM5MuCJfrj4lIERqzYEKvbRuvWZZLPdSSeN2+S1lILM
f4/4/rvrAL9B8KU5fHmtnA84j2uMOHDjlk98YNXshzpVn+7/FfqA/PEfDxX/Xxl+m5OoVpHd696V
2WUDwrDyqA4aAhsbf1gKprjR9jb3iVzm3dyfmm9UiuwzePpsLRfgRS/3wNICRh/q/uOJ3sENBYdv
7bymShQwTl1SdoJpyjCBdhzvYiQiqiBTKCZQU6gngyqsJpxxVJUFpDN9xbW2VE3c2tGyRJ3NlQPm
gTxtHm1SIlRC8zmsyUNEV+KB4936kAwxyNwkn5Xi05w5XWMbktBF5pE9Wa0WDB+g3n+CtyXXbji1
s0cZUgk55Kg+ndzqSeLg3509yAAgedYaBLCXYaXxgY9iXImol3KEx4yKpKkQaQVPNhEivcJm1+p0
XgtU/c6bEQwFdTx7VQWOPCKvDg5u/vpMzuRandCOtyEdDuoT7FZKFH0OByrp89ZusCcvY1t49hxT
ruZWzPhULGi3FK2BdaOhwI7O8CCBO9FVUsXyNDIP+IKza1MaDbAeEQ6GgLjzPLSPCtUMR5dNdtyY
lmvtmh3vChn3nXZjhpPYCCI9m0vsqr9H2nS3pXrxP0gBs4F8cek0Y840BZXMibi4UMygfQMxNdRQ
A7fcCM0cUT2FDaVPuZzuOQMZj3SVixnB/W+YkbixhnnikZRYSvYxkQAkLtsp3RVEFQJKRZyEa816
/L84iQ8Q123uLS+N5XMF5iH3lEqnv9WxdT00T3XiwU70NoW8S9FDlUDdMx4+xFT+I1xuGDqO9Eyp
gfRMKYP2Wgkz+qduWokOKIX+REls8Cv6/UJMzAHJf3E7TIOUx6KWCqmvRbK8pDctUfvkSUPKBt9u
FlYifRoGtNTI+iweXq5fPXJtLE948nnZ8/td/bxSNc8kq8sDBnDq5e8D2oHZ197hh/pAFd0KqbnW
UuF00agMnIG6Iw9lFc9vrgQZiYC81tf6SjAzDwWW5/u4Z62025mKessthjMVJRdujUXVdUsMLVId
IUPma/nt0GsrYCaJbGDU30QVktqcsbBUYeZDNHEQbdakhUKVAgGlRfRygCogD/6wnWeQiB7AeMis
98jw1Ufsc+AQR+jHFqYw5nu+EqWYQk/FxDCWESLpUZNRCfGg7dyEQmiC+H/N7hsE3SaoiUjT5EuC
aqREZyrt7SChxwomD9bpYKRuLTV6Nwgj8wx6+iZkqBtx7I6H6dmuvYtffOVcxkNZ/nk0ozhzVuR0
th3N+DueYd4wrn9XPNfnnMcv8e/oc4MBP9A1stVw/DTgv903iIMNprGpQSzofPUp08aQUqkbx5tf
mYtHvR61/6BgaWtA8d96GfAXmWi7ro42ydmtRvxf7oGPcXxcTZv36WbdosGFdautv97uyeUues/S
TQeRiKJpJ34JTfspcF9zWoYu/fNXDqCvmHi3d8Hx0R/T9uaVhsxh90wTt33P7PrOHbE6YvN9IHw7
1rdDdzs09IE0MJsFl/VYIedSLF71Clc3FNqhYUMb6hbdJymdLdqEA61c1T3W0wnoAvkMNtLyT7RR
7ezbNO8rOozYBXnNexmtgR2zCZE4nkFKcCqFYQMW1wPHnK96QIwvNpmFqzMGkshXNODAHRsajcRo
WiLLxmarAi5ihBJs/iRUhDxICDeOM5aaTXq9BdwAaqDfSrN1DvmLxBHCRHQehu/w869xuU4v+owG
848u2GOXjChhFviVacb7xOfG46zdC645I5jrJrGb5PFnSW8VYc+eJE8NXPm8f51Urdh+tqABXCpU
8xY6iqj8lhWmdiFsne6YcHDYPWUvaX3/fg8AlPb7216WjmntDNCd5Mmavw1N3fmh1DeDcf4G8Wiy
EE1ETxAh1rCE5IKfDj8b8mWXjjRww4H3gSFnAlhoSCc6I9X15HxNWNx5KaeEDbpGEE120hC9EJ3I
mGh5HtVXKIaRC0M7g26qhNMipA97lQeXkH6MYOkCo2RnTnHLuLvjZAwhIz2f96jb3EfcnaK3Fe1t
xzerAPI5vgqQebvI1sVf099BssXD2lsrsqtXNKmkddAcoDPAAdy5SjugnbHMn32sY6wweIesMOwG
2vh9FjD6cNiZjrHCGI0xoGMMh0ZfsjGLP5zMZ6ny3uWNa+FA45qA9wx1A4mdOB94fe70xMTVwpib
+0NFFiCuBwzQfR03fCe019iD8QbjyLnoe/sv4ITd6gY2mgOTSeVkFacGXYcjFGtN3i1JrsQIgo1w
73M7ROnDDQGU9XbDXu/WLlhAQEVRReMMuCAZ8zjYMUDsBDQ2THAYG+DwSXInYrYj9PUc8dzcEA4u
7OjCDVewH2U9xylBz4Q+xfkvMKOWepin/X+q4Y3/ndOz5NDG7GyNwE0Cj37rWl3V633uTBpm2Ypy
0BxxtP5EOdCyOvV5iNWUp34IZgFjDqQFPQsZuEOr3+btjNzde0QmO/P06ZuRCVHPVk/t7WlW9kjg
BjW9dqwcH0mN+/C2ETkSmvLV6U5CSqQycnmQbh2TaWkztacdCWxuTbYk3FLnHxa/ernR7WDmCeMV
UTPzSPAbrU8jjAhlDcI6OsU56GZphOE8JTCWh3QlYKFE1/GUn8w5sGoaRel0STmdPt4z8jJ4oNLt
0mufVmucmdEnVZ2UUzwh2Urd9xZ5d6o/kG69MvUbRxgnkPU3uP6OS9QY5OsjlH0ycNZ4ZTw9cE6w
9RQKV3Yh7g+tZ/yJzJ2nYXxOIsjKPuG4SW4CcTST0M3qFXBGE5pGGpdVDUaSksyko4zJA6nuKGmZ
ck9VOSaqlpANbPUwnQ9/zbXI57gdI2DH9w+8/t1mT9sk3pjUPETt6htOLt8U7oE1mGkZt/WMvbCO
sjFWpU2FtNEE/COKHfGSvl/2H/olfWT7dvAHw+c/OrQ1tdhjDo0MqLjiwyXKhEAu9AYES3rGRDKa
N5G9d5Uk5q1oo/G+hoJUYf/yzlNQdDGdDGF94rPvFzHZk00JO3BZH+saGn65CLjJPnva+/YtJsmc
Q7Ik1SCpladMnibsQGGZewZkSU9fjXL47+3M89Xan2j8R7fFQzFu0gYtuHLQ9+KIH1l5NHJCMQiI
JAYhcnIfDn1z80iBJtS8G8Dhe9fQeqdiWuCtRXA8JGqaaogkeRoQL+4taFV5DII31KAGIKaAWQh5
Hi3v47BHyzlJ8EvjevUbgFakvxCBzhQPrBWPmEzhA129B/0ab8MNurx325jpNm8exnfIveeSfE9R
mfMKgstuY3FrGNF72ic0cFxacc18b6BxBOPmnPnnD+Xk97jmQXNhIPhv6R406X94Sf1aMSSX8pfz
zf2q6GM5MOTA/Q5PUD0L8AVoYrUSWSgSWwIl5YGq0FjRR0afJ1WVejDcnoKySyc1pQ5IEQD3+4JG
BhldxJlszbadQsR3n9HMMsymDmQkjtXRtRaE4IKYB/3kEn3GbhyQR8iNlI3Pw67/ud+Z7/H6srXU
5PxvxIyv/zzhIz3jFTVkt7PV60t6rpMWbV267WyCrGpHNjS7ma287WP8omxf9u7mTtk27HJgn7JJ
6TOxPWk1sTHZlbzK2JDsRiAjbEP2IPHm+NGpFehwp8AbEcTTOgvYehm5RGDfkDaZstfYaGyiq2c/
kyQLkMgjzGLPfuNtZ3thTI4lUQ4hH4XHrhkkPJAdxmnoMZC0GGvXOPRHOF2ovnEdgbD9sY0AYPuf
iLjEOkFEq8Z7ndz0M7LZIPQht+WgToRW8bBDOBWhsoZOaIh2Y201srFJ2CFZGbVoVHGyvZu59YP/
zwExAMLa9kbOyLqS3cA+4CH0iBlOx0FPlj7PzyXPYldSXA2scfPH0Yp1vVE1tU+c8XsMLmsikw6w
dg1t+/fTlflPB/MdbzprZ8no2TB+W7hFcd7h/drR4ML0QogIisE8bBCQoaNfPaIoH0AU/5g8QxUk
GrVBPsy6ZBaGPItuCGwgqECETIMEmkDJLdFJDmGEpa75LLCQ17EkaxIAAm8iliVDSd4+SLWGnY9g
uwbt8HT7BFlgBqnxjOcVb2rL1MAVjcZj1WiYVfL5I4f8mdK6ClRPJ6ywM+mue+xl3BSYjGNfQF9O
dCtffMcl4mBlMO8hwKYI2Sdtv3uD9qOyD3V/1PeTfdDtw8fz0wgGnvfcvr3sh8u+3KVLl+ZaarmJ
gZlGCIVQZwXh8HO0tE2UGrJB2udT+YqXmJvu3LTYpSZJ5KBcK16diX5JPp8+67dX02WvXvY3PPha
emq8gpv5Za9f0DXG93TXpY6b9MjUSFr1neizFVEIeGtjMb0yTcDAKm9ZtmOBenPdjjAXdSYRiiTX
XJ9vO8+qIqQtrglMpZEIRiSASxdq3EXQgbOvHqK5d2H4d+mDbkElf0KdlhZszFUQEJ344XBSMKhA
oVIQtBwoKDg6uKkSn0O43fL2co7/xE1Pcmm6RZE+P2/CXnt5O0AKen3VvPIeKnqY2R9u11MJCbhC
//VcRpt9DfMu6ls63Aji0cMx7eJciq8D1e3AzAQNQSOq27okzU9OruCAMJpzACaFkQPwslrIRjXm
tIpkjdPqJlZ78C3EoqCmoQdhYB30MliiGCwcl5A7cy9aI5/7P5q3NJQlpe228kV9ZPCLnyM3w13f
w28JyQx1P5Z0djqvfWsX4d7rbs+8Tx4HIpuvNeI3SZ/RM+JhRFRApXZEVvDmXQNwRw2QcChT6PDH
JI2Wk+6N29EL7aye3It74pxT07M4R0Cx1WKTw/aPEN62S8wbByodU2kwMLTH8RUuaGUTRZPpFzmj
/pEUVDjFuXHc5afbyKlxwfx8JUUjAOVnqahnoW4zv58jFMdY64ySTICT2+0NvL02XJyj6/U6Mvej
0x/L4egR3CXBNT3AZ9vj/zbPeDyzZ2V59ifOF/qelPmGVwMiKH+btW3C/lsv8zXm4kzWkLUBH1Nh
yoa5IX9yAOHaLXJAEdNPh7goMp1NvEZszbnwlNc4bHASqF2iYym4JNtnzjyDOd46c5/zyCeNuB32
GaLYVHeT5ZI4DPr+UBafYstZpQdTKnMoAivOyTwnPcnE3L4cOAKHPD8+eCMmOsxj2p7MVxnPM48r
aNqvk7hlnZbTTGE0hrv+jPtWvdPITC/Zf0k4/hdebOjAW4E9mK5jqq4rrq1fjgXnZnRsmA8cC35J
nWbQT3wDjo33h1M2Bq4dHNqQLnaPqNeMOg6Sbjz/VT4iRxFHTX4VQa7KitFEVetilk3qKgXdPbqk
DJ9M9XT6yDGB0kdfYuVElGu86pUlffbrp00QgqkG5f5HriZYdPDnYM4hZMpDPlRVySVtF8HBWNk+
WxkA/Xy4VkdgE9f7iXZKQ0fFkWbKiYyFPQUrq/C+JipBFAD34l4VOe2cRd+nZ1Yi41B6uKk9pTpH
+JXYOt/2Ls2TwHIjAxMfqsGRZL/IKaKBXU5VINMxvg7RC7CT4Xx4GB7uTYz8LzHwYQcjJ6IhJ7Qa
GXERiZ1xm4fgiX1/8iuAT6WoSOCXEVhGKH0oIy488HhZ0cdancfQe8Lxzrx743nTbwEGA/dw9js3
ps3al+lcSneV1up9zXKcAlYpk2dWKeNmBkpXiHdNjBlz7KIzZ3Veg0p4ewoNtIbsPl6MS2Twi10E
E8u1QszJJ9046qiYnjJA6h0WlOPudtjV+50GqjXRr94VrpcBrTe+LPEaKc/eSfZ34Fftft908bsz
XuI5gU/sQ7UwTK9lSPCLp2wTueEpyyNRe2jCZiEz2ColeiWjPYXy5AvWMmdIjSHpbvG/nyC01Vn4
99aeoRkQLFSU7US87n6b02Z6Ud0M9XFeoUMYeLjy1jHuu5gm3RXoEjEF1b7W91dl3wP4UPacgLDC
rlol3qrcU3mrclblemoqbzpXXjzkqvLuIbqNtx/RbVwz8zs/aoktbC8hsYTVjj+nGLPoqxjOnlA2
zqPosoWkymVy9XvIKDVaGIe4JLZLEOFAuipZhK6otLFl5VxNbqiFQOV9D2jjaz++S68RThCoh2Ti
6ni9h7nZ2cmIQAgRK9tG7yE3oWKW1nwIS35iX8JZpmEf1jOkCeL+DgoUDbqRDCpvh96gnJ2z7y7C
vudeL2fG4S7BK8SnzeHZCBOa8qG7QtE4XU43flyJ2QiVmk47uU/SQacRnhEJE0KG4SieiQSBZxtM
UuZ4KHM1I5xFREE/FQC4I4qY4yQ0gYLAU8vvP02vgUpj9r+Jxf8j3if9haytn1lQ9vU/TIeGJofJ
35YK9ibLth2igHdgcP5eDs2dSRhCD85GY9gyC37nYXLxlGE+Ge1DqDCy60IZL9Ivd6bYDWeM58Xb
iRt5BdGHfplHfUTHgtSkjjnKFUP8MSgVCWIhgmWjB7DiiF0Z+/3CvpOkzUo73XEj3U+lecQxoN4O
SJR1Uho5RkSzHUafXa5NjyDiKizL7XKVU2jh6wti+6Qu0tlKx3bPOtvWURlZ5XO2Wu/LQaJQir86
gbtySQKro8IyXRlRGPnxIb0F6frW2+qgZaaQq/lJROnbnOUL2q2JzCbyooy7LFDkMcq/ZtAyJzCp
XnVKK9ODcoiKV/uh4iUWhQwETkbwAkF/KPFCDp4adTPnP7gFqVPuWyQS5TGMof4hzfdyJyXCyngx
KVu0Al/m2vuKxRAD7QufrGqiVy84/ztOWawbbDTEK0wiEXq5DJFHRguNROZ2DO1oJCI2QM15ewSL
cWI2hlq4XTUG8bGBK6wcC/WkNU8luoZ7pD6ip5o93xwg+pCQ9allUJUshE5QToUmI3sBuQ5niR0H
z50Ig+s8OHMJGQNkHwUbPUCWY1SxjvsSGJgd34rkguKObrUXcI1Cq0mbkNB05Jr0CE0CJJwQbFG0
M7xW8/bItAUMdFuYscX7BD8A6OFwnkJIxIMevmHBRBmgPV2SSrZ2JLx3EFIGaq2VcoVAhkq6zcRR
xHAlO6BMnswUmkgl2bvtj/1WrfuNY0WgEG6Bs3c+khe3lB4TlntOkB0wcJAeoU5SIUpGb+RHN/1H
Mf6HtATD0C3DNFzbgjNFYMLfd5jmZNmYtdxot+ReMKo4v/EVIamLQKgG7wkdOTTh64AJUG7GdyV+
n9VkgMQVvXSs4nxbc4BQHofsCzllERsNvbxJb3jVy6OtwbWH4uE9Exqn35s60I/9KerYb9znvNNH
FHwzNDn9aOenvDgV91NXnICuMuHJhZKt7b5Tsukm5kTF9EzHvUsbtNzBVCBYITZWTIKXA5mbW54r
qhsFTip8bNpK+Ntxk4dGAxEsqdeZNdwIZMcQIwgTUkj4Eqkcq1nbBTNCpnMA/wEyjvMus9MPryAC
MXdlvhy/nOOKXZaqNw8NaqfELq/g/yPszHbcVrYt+0NbACV24iv7VtnYTqf9Ini7IUWKYt9+fY0g
bdeuukAVIJx7cI/tVLKJWLHWnGPmYPJJzwnnY2ieW5zE9nEb6mSY47bEd1oTzeJ+CaQfVBU7NsIL
kOfxY9G0iB+7TXf4sQB5UJQDy6eYjhomdpDFNgrWrJNLZRscmFAnQOjku2250gAkaOTT69h7+ZbX
5pDZAvkQLwcXx0tWIAByNZDs/okUF9QJGGkEtTOp0T4fk4KkEQZQiQHGdo30ksI9yBfiXgOMJoRU
GWRnu5xKyOwhOIS0ng6dW+vhSa/P5JXF1RLf8CwzC7a6z7QhzvTWMrdEyeswTnzgUjY4CkYH43WV
zax8RXLyJl4Imm05ojKP4Sc037Ph5HAv8Cl/kNhqQJYDO53Cm0yG77O0/ZH/dwGinqX/OSHioVcU
zUA/fxJqsf/zoZfrtl2NB21QcP0lWkeUYjKLjQFChpmILpgHNArKNHk3NJ+SZCrCRx8m2Xop1icN
oQRZ8uJ8nPVOsTogG+veGbasd52g94wEBHvXyVOWcCgnYBEwO000zn6q39eB2oQplzglCsq7DiI7
6wYiuPCu+XN5Ekt8e3NP9CgrWpbOCX4KrvIPNWdzCFybqr+9u5WJNOjCCGpY8f08Nd/kAxcNO1o4
llbbme09ULZjJy0rSAo8m5t16KYnqgo28IkmakmvzWNJJDuQJRH5+kGnu8yXFR7IFp0eSoxZTMHZ
X/1DjLmH+XCGEo1zUAxYE23hm02QGpuzLjvUcbDxSDtbYZ4cQ3mT5EKJhKp86oUM1zDfuYp7YddV
0VRFJ8htLPgc3Dzd8BIktJI3MuDFTIYy7BS3TbICzr0mHHpIYT0yoCLIXFiGEc+UeMU192TRWWE+
sfeGZIL2CO5FFk37y+o2Cz/+fZgSiH/w7JM7IYHEQavI3BMNKGRDf5gEuo6lAaZWZe1bJ7RJQsXg
De/xQQzWCgK1vVV3TwDMFA4v9s0aLTnpW2yzQgSSMWIsvbglyRYSNQHTKee0wqRpCUgXtxtOHGfa
OPs6gUtMszcqMpZaqtbJlqmBkX0kyjVx8Ff6dCjQbkwE/iBhu4cz2VxSADX3kBh4FswFJlATZkN0
kyOQ0Vlo1OHHxtqXvPsTo5YcZ992ukIP0XkjzyzcAYV1LxiroK1Imgg+QgRzFjoONHvCWQ9bPQRz
hDffK3iM6DyVPKSCVv8vXHYEtTj1KzER34M/JgQwIAlr6gc3Dx54oa5Jy/txvdCePlKjRGfmf86b
svgnj7EXgPG9o820a+9or4yq3JRewTlIlJAeXW14dWDPXAePiDu+CRrMhpO80PB6XUVPzsKyOTB0
+riO1pNilZVDHTaKPCn7yU1Zupyx8zo6Ygca3Hbj0OfKAvJ55Kc39qrmiEU01LqYzNcGe6Ht2+Bp
frdTN68Pk+p9HSP5Bz3GLpigxI0AixFrtBwd32cCuUNlKpSYW5Is5F3yTl8Q8t0qfzJfdjkJejvm
jv4P+LQ71xzc6gsxxg5k3j1Lk8KZl2nn7Monq6ZX13lvg+QliLJ9WfNRM2AZn+x3TMh0MXBJE2yL
PG1xGrYXTu/x+p55xkfMdvrgZGh0F0ECqL+PqKpncao69p6s4/S2Sa3gQ4ePLIhweUTpN3qaUFwP
J0FxRQVB1Eqxkc4RC41C8Zrw7FM+CVY7rUXVdYX6tQA7uvFgD/MFMs1RRorgZhgncDuUUdfFoGJy
AJ8X5LUQdSCy2jSDwXlhFaYU0FahkCPLsIQF0fk1fQkoEKww4kSn/hHf4y/ibabNq8BIQaK50bGU
VZhuQWJNs4BhGXp40pggkoPkGDdXvblI6mWqK6BY+LhQbyCCQRd0FeJZlMtVOI0iSfNYggzBveYT
yN1AfXD+rQH2asQ1hF0TD8zXkoOWYJUizXxyWZhFVv1Lha4rOUsJPWxtMWsB7050DmqYAiDE0OFO
3QPh1uwGuNpBonWm2tmaQTUpypSnp5ke6J0zBjhEEpG2ZAdkTtuQhK4sxX9D30UjugHYHIUpmVy1
y3B2IpMVz7Pbn1/cY5mMWjIUl6q4pMXlqCY9cIo5ZlemN8omjHScFF22VqTXm2is1z7uwlu6nwOT
SAKac3H+1MxMsb6e2GxEYMWQi8AKIJqLOwFmW33CgTBmExraWHgUiRheHPY7+sHXxbmtnCHFflet
Tts7fe/s+x39X/qnvd+yjo+4Wl0NrioEcg6md2/w/v373wvEitaqBmdce2u4FNG4HbKbU1RA5HYB
LtDmlWvR5j2DI2XA3JV+EemjiGGvXdgso8DqA9dXO0+byY0Slsq7zQLX1iSSs5IHXRpMEx1rZ/08
E3UFYU54KbQxOG3DX/nhI5dAnlxANXXkCy6n7YHhZ3O+52nhZzOWm9jmqGtGZ6GgN36zw7i2u/S4
1d39NHPVPeoxcrDuMMl2li8sNRwYi+7sh6S9rES9o91sk4GXeDgxwPGz+NBLEIbuFSdcfYRG7NNV
E5Gjf7pqkhZlw2TiZKmyZEBIIYRKexs+u4qEWQjLtAV6N8PMLTnnlGQhu23p5Li3xj0W1uFfrfD0
1pPobxaRsjBrFLJOvKA52UmcXJzUCW74rc2PNWGLBslxwI+tKwxlOFlb340z5muAbFQRzx7nEEoi
EuhxfaOxXoPrGvTcqi2aumOnYoz1DDdPrp/gPJH6150FYYen34Akg54NpJ9bQfUqvNuKcxq6GJmG
/lSIdgtc5OoU7UCnKY8QZcrzdwmZZn8xUbWKVAOOtdDeOia6sHk3WeiI1j74/komLjerr5GZYx7E
KkYdvVvFaAhyOKWOx7aiP97umZVPBwxqb24hu9Bnh/+bQb27FT8GLCqYc91b7c43l4zX1EexSqxC
DnWT6/O6ItrDxjy4BTHpvrT1DTHVZ4xLlXP+POkeITrdu1ZZN9CEhAYppRiwqECNMSIvcFnEC0Xr
ldAgTEl/C8gUXYs7glamQcd7dnN6RvaLfWK60woyESsIWCJoRCgmWoQSB5ssLXBdciQRplzH0zk2
n4otiitFqUZxh6QoZgEZpkRo1IqLribHeyIR9/47S5jTiFCiGmgObI4eZAkvB83kTMXjOol8gqDD
706tB/vMmrwrqguXpxdX4NCZ7yXKEow5nTsQIca8uRRak6PqsHIUweFM11fzMoZDdop6Ad4IpfXD
Sd53L8aurJ4mQS+edHvR8WVIeUIWSycRUuHDI6Ndu61LxFLSpyGW8tiHKknoPZ1BLp9hrm6zMaKY
4U1IW0JqREA0ghmxqavT/rd548ARkfwOXBy+i6JoEkHqRPWh5+bWgE7m1uAFJ9sEJyyRzvVostbR
FXchUW1l5xU0VczUy72BM6C6lK3IVmX27d/gDQqOfSDKAJ9tetf3YMSFpEEmZPV0rJ4S9AbEw4HP
clYGp6iBOlHU84fg7cjfyWIj2eVGO1kKOkkM+ScHnoUM9s8QRXILO3WbmTa9e8Cy8/tMvF5dZn0Y
cDvZ7b4yUUNEVmOfMkQ/c2y9pvBqkj/cv2wbliD2R5YgYSFTYEqZjHY8XrLz5gBHEjZBuaYzjBCM
IiWnq4Nj18JXSet8otPu8rzuA04OPM1ZWOZGsAgbEfNOLCHQoYcNTYsinDGRRhiNk85OaThiDolg
0T1Dszcg6Hr3DwcloNNFMKHwo/OfY6CMAc7NAi++zQf/599INl5qfGCl2RIeSST8wXtwiD3az+i/
afMfZFcXcYNAbLsrDhrx6lOTw5ekxU+ScRXersjHAKvuLtA7p1APbc9aW88P3FtHd4zw2nHmMoSs
LhzlAFtbRgKZeM0LNhOaZxGN3gHJ9bn+uoeFck4/MG2wzvYsuJMTJzYwHjSMcUcsNm7TBlYaC7tb
Htz4YJ3YvqjUels0jIl08E6o1DkXevNrfceSJaiXpAPfzfVlP1acb3EFqeJsfUbxyXkC6oXxFbIF
h3zMquw9WSE6EEAz9p4Arnt6AlCFJIzSKJAGZHperD3z6xGgwvCESNSMbHiGqYiAEGGOAmc5pDbH
nFrALvPPw+DzjTd///rSfe9sVrHtkYFpgpRqUx6CI6j/7auQpshKpDKU5skErHn6oWTPy7NyTs3X
nsipH5AClh+Z4oIZuTb+TcacYrXOekEyDzLarNVQkSC8kOBM55x/pqGhKYvO+XODZ5Fmmnt8qR3r
lVssEW/ZOtgHV8nrvkMFHbvYqN6eAXbSbzcc4ATaRzqSy0B8pdkNH1v/Ne8iGAbBK8dp9jJuLdsz
LR82ir2HmX9u/efZHLUQvCk14qEMRpOxMncHoPMqWc+j2W5/mL0cJS6r494iojGTAZ80s898f74Z
NirvmRt+60HTkXJisumgFuPJ682fmSwMVMsX/lUoqELd/7CWH+gpuSrpWdgEFEEqMb/zq3eFi8Ud
IH5BV8xGtsl0w3xUhBfyzVrkSLQVNhHMOTN7KN3In7431NlXB0wp1Fb1JBJuRbo1wSEiiYdR2aB7
nQaqJWiPIYAXeHBpHpsVZ7vZGa0YDkzVhfxp8hAoZ6bvZPaoLzeR5LOfVsn4REwPdco9b25NhtL4
NEnvMU8aEBgm5KF+DOu7qbWCLuVw6ubWASNDfM2oy1poX2w0KgSiAOXagwi+nVmwOUnPeXg1wp5b
uSYxYxEh3Lmbsrf7sQcbmBWD+uOCV0KEXxMF0DZwGAUSYyAdgrSH7QVtM5dHxPiGV5WpXfkuPYHf
lp7wmMK/imuirPaxOtTC3gNdY5pHWgGNfWduxxtHeMO3x91ERW28NK/KNx1LecqL75BwySm3s+TJ
vd29cvV6zXvUPqeIWaFrEFBsaEk6JX+31XKL7NEYSeYm4gRuOSvBwHhR9hY4O3QMididqHlj00QY
Tto4nQVKh/MDj5XN84K51vt5HhLpEWs/oOcqPyaCICBR0W5npydziVhCfhk4lFz8X+I6vZUoMxzG
Crk7UNfAOFs9VyJ1gdkFCEtm9w7HGGbEixCJohBls961ocjCIHaOqbcghEo9oRl1QJocinheiC+J
7KQ8OGywZ28qbbZYzvxz1OjR3p9VB3pjwcMQas8E6+Mf4BoGyc6cZbvS7EfroJqfc3dE3Uvth3PR
ud0vCD169YmoeCBrAnuCRU8c284bGkJRBPiEnSlAanrjWO6wHw2j2I+oVDjtdD3TVXFd9xUWbbz3
KpN7t4XeASkurABxtBmQ+fmoQ/YTCfcacU9EZRwEEonin79MXc67jKpe0YLs6kizmwL2hErJXNK6
WWRImJDQsERkNMFoVDrmT7ZDVm9+PIsDq92MLXGLyNMLE3Pzro1+Zu2Gy3+HxCCCC8Cj3IhLSRPz
p96SKxBIp88sJIBbGFgzhObDAzu3rzNKQFwXdIO2THlAbKAWIcTTD4rvb9/5ejSZQC9xkqt0v9MF
FYkB9EMYf7KaGapgyzsevnYvK399p9blmENmA04owksZR6Tm7z1nsq6YdNB0Y21AQ4WvG8EQ423N
XqhKCMXhGcB732JXFtq6/ughJfTBy+XVhZfltKWh8KqopYjo2EFyo3OielnIqnCZd88OuVhiKdt5
djA6gMjvnbChc+TlqaC9JS6IlXP02kZJhWUuU0hSF835ic4jVQeqzVK8QwzCdEcZnJNYZtHUij0A
bsNKL+5AUfc7gpWNb/9CCmUmIcLQQXsn5+F/ONo7Opn7n8wQkiqLDiGfXT2fb+YVmDZVkstvjGYX
PS4KwRWFIPoJ69qIzK6uTY6E0d4spvVEj3OjD1hPmaChnnkwLGM34g7kQVuEyjWMMY39TkjkCvJh
NyYhMaXDUQHND2kB8upyPW86zU6Grwn4PHD6c3WBQeWAwvp7WXXOCRufDx8HeqObYpG5SUw4Aa1T
76BH3MW8RwTbdBLRPBlk51roCrNFCG6RFsKFRIF44mQtmvmkgI9kSuKwL+D14L0NVMmXLTI7YVg8
kP2WbvcDxCZqndywxzuCnYp5s0FYr0Axa5vbfc58UCiMmMukKpPDmKgE7eTPg2TaUzRUvpz6K7iN
myAOqlEGgYFH31wkt0ZlRDsOXVMKRmAjdVGxoNikKVFY2dn82/s+c7d1Zz6KUx2bL2EAFYQmQSgg
kJcSFDAByzwb7ALBT8OHx06juFLvxb35CgeB8/ep+YrGG4mYejF0YeB7HN6Zz1MR5vWHw5t0/8LD
z773vA9/9p2dEQ3DH3Z27pHWvEso1Cigtv0ZwhEv161JuitGH/hEXrcJSfWj1xieNnj3k5cSjcuz
6OvYx2mGIAIZhd7z9hASpGNy6jx59tsMtwSoI4MGG6uHNR1cFCWctyjbgPelYrPjAeYDMomIa0Qa
TKTEZ0XtxXBLBCoAK/BbyWdCOsUjSlL6Mu5EgNgnVfW6c3y4J/USL1VsXCPMjiQowdkZG68l4+4s
7JQz7Ram2jGYvRjWO5l+mClH0LGzh577T6XP+rRfaRYJLtU8fcXYuOY+207ZBo63v3w7NEUz68Lv
CwGChcrgkPHmsYDFMbzLaxeSDn5/Iz0Om4LOAddGRZZ2wpx9L4KhI+He57JdzQn4VoncyE01lhqG
Ek4n2yQPnQQJ7QpF/e7lgGjUb1xBjIJt9oG8BDsj0uLoHwnUvhOmLJgrOzk8YyC/YGNC2BMV4+Wc
P+XqZSC3gZSkT9f+0qhJek84zN8iGY5rGTDfjHBO8sVdVLXK4FIU0DVk646HuM+SsxxfvtSohb+n
XAegYoVZcEblgdYF0fMzHOlY/I8xptCSJLNHdKc0B64iHhq9uhjGRaueJDZfIWgTPLm7D7F9JmU7
82bNvVyODpbbOrpdYQYFGS09+h5Yyr6wl/qE4IotERLAzvEYK3E04mT2Z1cipXH3qp5hlFSOUC95
fNE7FA2N7UKw6MEhQeCbhMtsnxvCmAfOdSQ7CLtAON9NBx6WYGJXd7cRaM+yMh0KM+n7DcEkZVO7
+oek7MOcKEASW6B6HcKxYlujKysaZUdEVAMbnlirkWAaHPwoWzGyUT4vp881wgAeWfZ8nrqBZDFK
BJ9rBTsfIMjfB+pkgJwLizm6V9GtINHYhL0D3gP2DsT7FjHAybtzvKfTD4Q6TjPCesRDYH1CFnA6
kQ4teGHpO8pqEKKYDKB1YC+4HYQipgOf5uQvyDGp/vi5iLcFM3hQAzkLP4QanpiTBYMUNTuPGf8C
w+Ttr+ubNQEz66bNrienOjnlSRgRGKKlJ+fufbhuBoTJ/HxeLqvBROSpgYpqXyshlFSvl3tzsTi1
bhIxsuuRl6QR6Cnudko4L86h2U81THeSJgQ9Pnn2KN1lp34pVfEdAe8zkOVxho8v4sEtgtOfxBmB
zQtPCSJ4donNAshdxQLYZFtuVib2QMdhreoMmjFCIZp1FJ94TcRllNChWZALbxuzEGDhQLw6+ioI
J4y3zAyTyyR2ENSaxsmV6CmQ/QTeX4gqSBnfvVf7EBFFGUNEnMtPoFhcfu4fAgqwo2UTHmHPRQjB
6FFNunvS6wKTVfQmPoxx0xuBwUcGEVVnN0PwwpXYpo6FaeWKaZNFgBiLTj9dW24Cwi3UGZ8PuMiR
ZgFoMH3BU9lhKkfF9l/AN2tyUKJ3k335Wa7NHxgDwxECSW7ZL+DcgBfeqTl7GyoB5340GKOAHDLA
o8HIsOCVOBUcnQ58JUheU2rOgpMkgHO/EKR/WvCXia8CyNSTiOCegvbTuFC4edR56KzJxIzkU0Tm
GEMKWvgDyG5Bcv/BD6DZTRi3Ys6b/RjvMSMjLMBYjodMeHDByPFGL5bh42mLGHV8rOl7UjjCVnzA
XcBCuan9I7+g80lpvCHG7Ai6S/MR1wJpD2xA5DzsmTon83RFEikUyBXo8lt41UOlj9RT5H9A85KT
Ju1qin9MA2bYxaVXL1iCW7Zs78oqlCEnsO9ZuJDv8AsDaDv5C+NTMkuTTvyH5Rv5c754voDvAgnZ
HNcwI/Bal7KI9QUNaXx82UdgFQZWlgPI2RvfgrQsnKB4fUkrVoA/EWlmIiVRKMgU94AYYfiPst8C
F3ukQks9unJYW4xUIKSJ5dUS3ksU2cB3LPgZisX2erJ5m/8WQ9ea9VyYLI58gLg6y+ZOokwCNTyT
M5EFkiqUlPDeOEKC2JhilbMSKe5AjDB20jTmOGpPN3u52S2SYqLaNzIhgr/C1urNyATzZcvEY6XB
vlF739jGrqPZPSv0UYhKMq3l44W407F3B+a7gQaievKUq0tbkNdtZnDp4LnN/qNlyl+ouLjoqJnq
yZ8qn0teidA1Zo92vZ2nS1Wcp3GF1aszqQ6CUsMjiWBnk6HBRkNIVQebjOoQ3VRLSoNqTwdbiLAn
x0Ad1TifWnoaRB4yo5bsDlUaWcuT4zNXFXEIsHwpZzIg9mLBkLATpe5REE4F3lS2Z1ZSIltah+Xi
bjj18NXINkWiggIrmBD3MopRAp6fX4u5mAd0lE/18KQqlyJ/euGdaUWuJf+zTqaaEuSf0Gfx/DR0
ThjdPHzfniBiEbpa/FtXQmvy42VEiAAz4Z5kZLmqYSoHx+GFhwnKHrkWBnN4UstJcWw4XqK9t4lH
A55yDAkuI0N70SJFi9otXzRbiBgVaI+ytFfcX8pvptFftpIk4QvbE5V6JGep00JUpzQnKx22N6Q5
3C84dc2UasRFaIQqSjjRjJnn3pswo9FbPLrCAN2byvI7RARdJZh2nDrGzamcH7wMcAVIVYIeT8S0
5k95mE+RdoiRzMiU5PCZZDHjVbFNyM7oIrjwXyImALB4Kv/6CsRV6S8qlkY9/vFCBZ4SFKo79eiQ
athuA2fCImTOi6hVrTSzEHM+7tZA949+JgY9pEA+WrPWJ/QNGa78/cTM9mUfApLzkSJ3wW24ipkF
oheIi69vcxf2U/R+tkrFe8uTlB6yIlgz4AzOqEOFIWlnQPFDczpiKKp6qyXJdvJBNOh6fGQHqMQm
cFVDcPojQu2DJ5skKipJzYNIkqCV/iIYC5J+t9hQTVQRb47w7NjYLUZmzaaVLqiXzht/dOXMHZ43
nTxynitpVB6O24z6E39PyxDFJYKCEyghfpjAROr79Y5EFOmbplsyhxJaa419JPqEkdzRpnFv60/8
RjFM2MVCQDrgsTh6GboEOLC8YLxmhe/CuKJ8dX6pqaBAgIBY4U3AyboM0fjNAP9y8oyTh10MfI65
UO/TJ7N0vL8EjX7u8XoSevUQjg2MFzOGi8vtkDSHpD8mS4vmg5C0K4nrR38+281zgc8SEacmeGVH
cUhj3eDF29eNvxpIdSHgMDM/WLv7bExy8qTUwKqeljTOjHidkiPLfHGZhsshv6j5hduOB8C17I7k
BJqxuSB+oTpgQrnav1BNZmeHt/J0FCohNkkYwCtPFb9MJKmC3wPWctoezyEEUK4i2EV2S6ksqjkR
Gng0iHbftLY9Ug5TfkKIL5Ng6AylgJaWUJIwcfH4MahefV33bxtHB4iOmzA1QgVeB8rrrksGKMz7
ww6JLPmkRG0TID9IbOTTi7DI+WILFiUHn73koCrgN6EqQHupbrSznXPGQ6oReQe+hPS+Z4gcJXtt
zR/793Z29Y2GQQpoR/uCCQZ80dmdrBfOB/Lzrz3LiBMDwhFxYiB/WXdAHNDUsZjXbhARtnP+EaAJ
j7A4kakYGEZ4xoaBu9+3DWZ4wMb9q6UOyfqIO7rhpwBFqIUWn2vLNs9qIbb5P79tA0EZcYj7wmsO
zsk5DRdDuZy7qDlE6jHq86iCgssZwcMbqoUEA+8lENq6/yaXGgRCL/yIZ94Bcn7FO4BWZ0v/JbWt
mOzJ4quZ4yNWNq2erLGhOLL2SZedgkJdwYDMdWBczXpq0LCdowRQSGvVDwswJGBKwRKhrLpRq6iA
y6zaJo4y9YGrYGG83A8+kZlt85Wij/uZpqrZ6aYR8/ojda1vHuRm3kVWo8oZB3PxxNKX0/hh6aNE
sd8yUtswDLnkbgJSIH8xfCe4jMAVP3pRv8jNw+QB1V5V2Zy3y0iRJxDUW641ytqSPrrhzLNbo5ak
l0rXmfGq5B6uAp5Kxhy+Lmfk/VcjsA+4VW10NKwK6GiQRdGkEww5iFDMLQ90j2GIsRFTfIggG6j2
CJrQrJ3xgVLYmvgaaT0J5c0jBt35n6jQAq4MiU88xZFN7N9+rdFFsqiTT3u6ixASbY5L/M0oWQAy
bxl/40RNLnKm1mdyotiVkO+y4XH7GEuy23H7WnQocdYk7TV5rJfs44KdxUve+SVY19rBOuXbE8ci
yyETzQKlI41sdg6+TCvWV9J9Jg5RPAiq+ZYCaSNBTyVOPV7S5LjpYe4sT/Ga2V/pGwosi6FjZcRb
Ed5JhkfGPUeTo+k2Ly0fnMYlXTdWr/m3e6PYsALSt0Tq4nuTjNekXi/zehF0tKDuApsjXXxeE+Lc
8DxiIxTb9oBNYssbZduug3dlfbrXT4aJ58gwv6JLGVWhS5EezlesjTGk/8bELKngG+MD60RyUUm0
X4wzOETX/UjASHMnByguDQa7ZNCHpwVXk93RT4JXn8fyKX5PDPHGHwqX8oGWoiqSsAgt4kaTeYDL
SrLwWaUs7oNILECemFEjbVQvIjRxvtHNkJxsEGq1gv2LAZ9G+ilRf7ks2uI3hpaGC4Frbb0qhT8F
Pl+k/6mQh0mTDtPZL39RDT8q/Ipx3iQ9+efVxf2g/OunFkJ4jrsnE5OxRn/vilvf00nGmv0Tgr8K
J8gRAPYTo1txuNW3oDb/wz21fBwStcia78qkhE5o31z+z724UJ1xoONA+/Bo7PEIskEr16j+s0HP
V7+MiDwGfI2Alh33UCUzE86tzuLJy3Gthn0KrofM6WDfe0kkMSHf6Q9LJ2eePn5psZHJ1hFOxeVK
zsjdvdCm8L4fqR2vop03YtkO2s9IE6huybvSwnIO9TKgvZApXo8yuPd+yq3FR+gyN5Ch0oq/fJRe
8pypiluX3rN3ZvrAbMzj3zugXdsSUPDg0IU6twEtKMbcKFEP4fkQwgc0LwovLndz9K4prYUjPVJy
ZgjYQ9gkuWRV4z9xpxarQdM6vYFB1aVUh1hCaxS47yj6oisoUBURnY+hEPzfVXn6UENM/mRhyJrp
idZi852nZNASCn+hrh4Mt4aw01k0E/gIqsHJ+eULavkJ0eF64htGDzRSp4gxPyQ0zpLwzG5uj3Yd
NXntEE4CuIBOOhoqGmL4DmytJInMaVST5GijF9UNFZ7EsQYzjIIAggUFQjqFGtsVUY50WWXbnoDj
xWwVYKfISERMw+rMNSA0g7zLCskf+WWF4Weo8SdvIKo1N3n8Cl6QjkWb84lIMZtcsur75DjY2DCO
izg7KirnfQ+NIzRooLcqfQ7P/0WG6wF0UB6teTTmaEbDE6x1EWLPWohG3JDcInNteB3xeotyknfF
YslCzRIljTDtOMu/4uWBDUzhOhFrckZc8dsIDuSJA4z7WFxMjCQQ7SZG1uazN3y4nhj/8gKIjjh7
yDm2PrQe5IkU0EjjcOFhTey4+P1m7Lh4jutqbjLZxjG3cLERb1Fc2tQK7NPCec/YGAG/JLa7f/L6
er6v9QATtLBypBhm+oq4lRlb9ixCfZiVWGhemaQBnUojHJ/mP+1pONenFl0dWiYTZRUvnwkde/co
rBsNiqEVZgE0BQRTWhCnUG+NN9fAzAIAiPE2Yp4/2o1Sjw01vE5hr5tK8HiWoHtzpjUsVbHk0UIp
fH3DQz9y8OwFg4isbxWBQmFjpQiedgf5FVxHbWvQqlWhNDpydbx2jQEak1/QFZeM4Scl5CgUiUJv
x6EDnVnuLSjImcseHfX9ehLa9NYI0lKkIyAqlhy88HjFGVHWN1Scdo2WFGbRzS5gLjIExe7AzsQi
4SUv6zMXlae6MWxueoa0obHX2W1KiLtCML62fpMHE+OXc0BEzTmz3t/rGCj0eQ1Q06yu+Ds8KwZH
U3TXC0QUkYGFHczY7LJ/o6xul3Iz9d8/wgIQtn7gboISmYeuGiiXnlRXRlE0FbZSkSqHz/1u8X4d
SOzYjpqE3rEEssuyV1AqQBs4AYzZaPtKHkDbTwsCt4KqQNuD9hVFUepLYco4/O6mGyxBN+lHUX46
xpFwHSsP1OB4A+8aNCe/pz+YmSy5nHzkxhbnGwb0pTORpLJgiKsksdnf6otaPZH/vsKjocFpMsAl
8rsy+X9BflythJM8MpLSaX5RvB2m34dhqY/rIi70qNIjEvAwWNNjzYQKGFyIXLoDXEqExlYu2rY+
O5jJ7Uh/FSSLo+o+iOAx2MRwM2HscnLiML1nbFAcoasC9LFe0teK069gLqAnhU9ydOGvlViF9Qj6
2iSj3QrrPkDYdIIqQa8DRjMKTZ8k3HKL+9aKaPh5PceI2RoBptchyMjCrJpbK7AuKk6X03BAdcm4
BBcNXFJ2qu0ICoOYlYPzp5FhXvnf3YGEwa/iGTePGkikP7vYVShsa1HDclTda+L9YFj9Iv+IEwC1
EiJsu23sBcE1/+LDbPlrg8kqescZVyTddrNazVdywSBW1Ag/SSMloNjbAH2Xi5JyijotmjG+kYXE
47iVXMuWpqh+uE+R3oizKDI1qk5kaigI4RUjyWVyzXj17qK7A1xxJs7h/bomPMpSK7BkY/U0crwJ
sVvR0TCeFnbk/QZAldvs3vhW9ppMC2t8sEGBGGRiOOx0/OOlkJbz2mHjwoiB5k7bVJ6DQwfp+8mr
7VlHAEFuRFhfQ94P0GlcVer1irk08p6VU9gbDjJqJp5hjn89ChJzsGxGUGS9QUMiAG7w6Eh8+8LI
qI+JZIAxMMEp8OCvYIouSlc/iImWQs8NyeDD+fat+iFxaotqJUyHAEOLsYZpFiuEOAdYWiSSi0IL
OO8TE5HRzjWU/U7aYu0TtKVqcQWEiSw7nPHUbBTnnIywyAMejw4VNyY6DWF7DKo+OPV+LXutmVFp
8xNh2D2Ni3Oit6M4FtOPoAikP0ESfGvry3q2ihL0WjIcxIhYx7xGtGkdlSN6mGAJ2tKXEY00YHWD
+hYWZ6qMiL597TF3XcJOSzi/0RTm/D2pcBoSaeaEcKYrirQBPH9PC1sH3wzQ6CwCc3EbkFlL86vH
c/BCTcbsSg3SM+ZgEalzIj8NYj2sTRxVZazdMQB40gucAOwAEZ0mn4aApAC8DLoquCGy1MyUN5d7
xzTrJlKf4DEzp8uraLCBrZN/IG2MnJpkSoo9D1GrvnlG7yaeHN2D48zfg+NcBCYTsSNFGyErZKgI
RY2WOjVDIdq5JSP/3zoBBtpMsxnLM9CueofpZYMiwqwv/Aa5mIn3VD9IjSBvM12+J7MJJ+hwYWuD
4tXLTJe+oOkq5jAdhfAs1z+OvsImvAXlaL2NArvwZp8kWJk+xeisRGl5aD/A1M+Kd5tFFtY9g+rp
HNCM4ficYhQgCDYkoBw0j44i7p5szJn6lY70NVSRlvSXheUDKaoHIOgT0HZQ1QRl3yIF9VsZSNgI
ag+o4/yimKmjpD5KYWUWNFtEzEpvM6vjw6yOKTYqynISUdMGuZjoT3R8foTv8a4fhf4KqQRZJoT5
bGzsYxijoZpcozArXn86tl53Y1b4heE3uka8Rqic0AXC+HtsQia+M3Pqokmaa1Kul3p9UqonFVxh
/dQQf9pcVvFinRDOPpzqRt4y1AJ7pWdKTdEwV/ELMX7SPigmABJVjU536/D1nF/aDhCpe78JCd24
ORiR0O1jPX6bZfta6C9byWveVzSNiDRNE1s8A3vG7jjiUZzwnfkAVOA763TbUIZuX3u2ULCQ9QW0
FmIthflfcPdky9dL1lyMY/K4JVeaO0rIZhYMjU/3/uqeNWitjD+CSQ2aJpT0cNJJ54T377YIjZ7m
G9F+Yo7cgLPa2u8sEHBXmEBb+yIhIeG7Mt3DJfo1KwVVSjuaJTVi6z/yQF4DIXLjUjDivfXhgf3y
ETWgsEpryGxCwsgb6ASb5Ms/Rnleq7vMRQ1WZO+msoqIeOqbxyaIpb55crVvnblusqgBZQY5CI37
0WCveznPqL9SvIdi0ad+eK9EjL1VyWciT8NxgpcdMfGjcET+Js7kZfGBOiZbftcxjEioY8jhA35E
Ix5FAtN4w0sUfy2Yu5rQaSBS1JzCn6fYuId0E1kae5+mJKwqQxPnGtASOuJ/d+Y2QlAQshHINBTJ
1Yfnjm/Fa0HTmxIKwhPKRchkixvfYd4ktfQCnPgBQoZAbj14EAXVnH/euKabTueBLdi7CZUTj2xj
/zOWy+H+qFC2c4D88Xra3o82yj/K68WgCXBIpGOitok2xEl08hjsD+bj9GMINRIAQZP6JMwigEAy
ZgRHyEiiMxochJLln/H86OrhWtBQP0Y/zWn0QTnnZ/cVEYhhGZfbJwjLBJUX0Wx+NFZbX234kPi7
EcpzH84wm5zbWdTSKra/hOd9N2FSjyNEGchFUYRGvrBSHVuxIE5z6gRRhmDEQcsni2VmZMhw8whl
lcRCI8lilfk+mgMQXmRfP2TdzQc3fSsf0amLrwmNZQTN9oHTqwIv3gHl8q6aNEXvNzSkZvHW2ti4
wK3QuYGrZ9oDySOKQ+tItiYrqoGbIoLZhgga+Rqtg0TbvP88E/BSxZwTOa/UeZTnOO4D5Az6IDps
srnbxYiUZJJRmMdbbNtk732huDEZe2Ob2HoJh22Gw0xwTsVwc56CF4Ixo5OvHi41NfzDLhC45CbR
E27buf8clkfRlyu6JJ4W0zfsf4qmG+e2Ieprc2bcPzff8BUMMQL9RYfthTXFHzEebpGugLpjlwy0
EJ4YMtVzgN4fl6C86f13DhY2RYI/7j7s9BbtxPohuzlu/QncPuxZxsB8XrAxJ1c1YVdd7kmDxmMz
FitqSEvz5bbE5zm2mVfS4aY4jvAxz3ROUYXcTYoT3vef5jN3aaHNPgml7m8NeeosnAaa4PELWQci
VXVr2JNZEJk/hXBGd1ERwSKHnmw+FzSTOaX+GCaPdoTUBEsXtiwdeYwiamgSYHXmkW2RJYeJ4D/n
R57l1zW/OYjgTNhlK5Dso3W/1P9fuPL/yPIWpn/tCGIIxLIinQUv/7+Uof9F2Jk2x2luW/gPXaqY
h6/MQ7cGW8eW/YWyExsauhtohgZ+/X1ekH1zdVJJFeUktmNZEu+w917rWeq9tCwT3T4DoG4R5Qu9
AR6dBPbtwknwDolHdfyq0i65xa/CdsjdEMAbPXq6+O0ZClSIZ6x8CU/cFbZ234gGpMlwfkoSyOiU
yDArm4usnGj3J4/Ay3IZ/4ZAlxFql0cL8ehlhFfu2rowNcZZiGzv2BcA8bEFBgYleBUq7EC44qY3
VxzrtKYu5yfVQEJoAL0G1eEUXATEFnkTll1sQVWJZqgMUeCj8rS1/yMuY85HUU9zia0NgrolIuuu
rvF198ehVhJ8FtCqU3GMII50SMDQxyuIXMR3+14dCBEb/emnxyCdtpwY1eQVudCxaif5kAKtqJ2E
smA8jEs2FhmAqtvDOODARDJPewfubUVZMXgGXSDTc4DtAyBt/YWZlpYZtuBM3HBuYHU7EfiDSD+8
T8zJmCnt8Q7MChinC5C4jh2UDf8ItjvLGMOIVg2Sm4WOS3axngW5ewtXYJTWMhL9t4BF678Blppq
gQC0bdswSVl8h7zVp/4kyxI1ydWM5y6pCJI1slX/QPXXb9UfpZ+y1h6Op91Zg/nnDqBn3OKfSXj9
PbunUzpBo/zauLNgUe4cWprEX4HsUdvE/usVxRjtOjjDMubEwhT1LMNIHPgMI8PXljTxbfvAKINA
nN4sccNM7GEuYYgDY7e5qL52VwEIovEBsQV/OF5MCLST6nGtmd1HnIqaGX1/Mb1H7JeIyuNHx4iv
ZmLEN8y5qscxbST9KmzX2KlcoIWH03x8QV4e/baTE5cAaQI7+QR7ODWM40ymyflYN4cfrjSGiY46
WUsMLTlJcSQwEHR2OFEQIO6Qb+6CCBABeyJoJJSM6dkQIaPbo1AJQb1+AtqMYIuZP4+G2hVBIMgB
y/eU9bFuH6HPVd1D8K3nWr0yT0QBRFdpAvu6yRYQiD78hx8UxyNYsVo83v6dEUcR1hOZVR517WDW
jGSzNUAhC+0fzv/C1+xElI1g+7c3z/tSPXgFuagHiwH6nFFF1UtGqRaRJwBMAknTkp2m9D7QO026
OwszpC/2x7ix/0v2GckDFovOAWXqiLJ+axeutWC2ICpixLdTWzYam/eTZDJo/iVkuC2CaNUZquI1
Av4XzlYQP59gOfFfuhiNMK0XD/hMbCXeM7mjSGKYGf8rm0hx/iupjE3Ugphi2hYwCUN7t4k6ziw5
1wqRFczn6x8VmmhgfoRFcYKnANl2e+2Al592uJxc5ATiIxoqm56zK1/8GYIr4ts+OdPqYDRBR+bm
HTFS8QgMk7g5CgIrZrMj+cZtLhiK5ikmYIdzdTNTwbTC5qW2b1aqzitJ/mjTkSwYEmFsNwRHf7LZ
odwC0/pGCyI8lOoo2fuD3Ghwt7aI2sve+4E9WpRHQHvQ1WMkxqWCtp07O2efDcC38JXoSeTulV4e
/uG6FyVsM6xWLjstwvjfOy33RMogShW2zjxdjWymYUQkD7a9Oh2HtP0kIZLmn+d0EKRA9MwjJs5X
XtlxCOwSsK8/bC/smDRTqg6JpSAZRghHWb9ISN1QJgeS/QZM1NRwZksmt55Lohqea7SB4fX4EWEa
eyhI4SYpmsRiZCjFMgqwKbavVIvR1tzWmb7yFaBZHltffrLNxj8d4NCTAIcLj2mAPCx+lvVH+/RY
6Q/khsMNRi/GvFIMNhvyH3pH2P/+GVGiKX93QtuqY9uyapN/8D7Lah7y4Sxfmu3lcqAWjm55UBQX
OEBP6jK3bFPk2Za3xLASLonZCak6Wcz4uckauSWThbMgcc7eNbnhTS6DvQPHFnz5Vn+jhWTSIr1T
LTKKHz0kV8Qq24nB/0gDdSeb4kDE1GsnmHol+FhyQjvUxI1YJxzjHSiGlC266x5O6vGiHnH61pMw
+5qfCI3Ucjdsn7jc8+CHx7w6aMK/qp3E8AtXPEZSnhW4N98gbMHcPonLxCmVtaMIziNLu3ZEcJ5K
l68mqdC7m560iJQFazlcL6wTzCmHWrzcdEncS+eSKbnHSua+i4kcz8herC4As9CCb49wCG+FK910
tl0eyte1cNUn+4WanIc72/5wc0P4LF737Y3npUcBXRzKzySyCI04e+HHH5jX9Hs0t2Ia5UBoA7Th
4wlgMzKE4LZ7xRuFOZ+7TYi55DOONJr2l1flq1m6FA22JiwMch2ie8VUhfR1uLk9N5BXAD/o4p0N
1o99ALkuj/pH/pGUaq150JyH23DAdwEyCyBn1YcToJ8lhMnZTO4cKDZ3uoOsHZb6cB4Pen2YuIpZ
GZeSnksJuwlsjyldFSE+6x1WlwfI+BtULURtdAJQ0FIH8iCipQXWgmraHiBbI2ksn7XOtbtAdr1p
druPKN9Mb8B9vB7OaEp01/s4Qx0sDpf1MLcHzT6s9qHbrAJlTZ4c8A1A/cy37qewsgMeRCXoTnh2
aQlTZMIR1QxJA5OhyvTQUqGZsgHzicfgjqeIPhhPjh2tDFGDTfQkkK4o4kELOTGVYlBOHDVqgjwG
WdWSCae5uhysY2CdAolwzsX7U/5A7wvO2RfGmQiNeLSXf17LqvJ3N6W/ruV3ELv6cr/Iss1aPulh
eWAJV3TMCKNek1cfsUIPSXJbroSqIbvsOf1Em7ZxX3e/uLZZxo8yFrshpXEii0W64j+Aq7kBhDlJ
tD5hPXYPJW7KMlJQcXUZ7qsXgLtEkbIOt+V3oTEEEpfPXBjFWGysNOlyZI21mC9WsbRYVywqVtQJ
jXETvjCqDVlKuyWWpg8V8O6bVJ+MLSaSzg7rpJAERZPqfli8CO4iHEWIViySva8W/bheCbUTfStW
CNhKrjtCjh4xvxHGT6MTztjOd6FgnGgx+MpX2ga5FpiziIdkSdhw3jYnDbJ16/m0PljOg3uQmDqA
od1efMoHQENk29aHbnvNmVTygvN2oz3ZcHG8z79xcbzGvMGpr2KPYnOiAKRU9jzm4fUqXldsLQWL
IUTSzPu5v5k7F+lOcfncDwiWs2LY57ESYZfba8kLydu4Q7BK6hIu45eEd08K6SgGtGZ569Cs+Jn8
kP/InsFr2oTrbm/eP790iv03B4hmqLKhKDIpOpbx7nZiDdUwdRrlJVOFEaJb5+eTr0b+jUrGyBCH
8Pd45eZyF9Uf2j+qPyLfxWyjuQkytH6JhBYLxCntuFW8cqggqgMTInM4TPXheCSKgoNhv8YswUDY
xHbfhloACGV/7dj4H6nd3EfuNI7Kx/a5g/NwB4fTyfARydvJB+Z2Mv1ZovYMTLSoaOmr8AVuBdfq
swnkNyZZzDEio4mVBlhfnItNOm6b2J5EerTFBk5OWMOEym2asLeQSb75d90P+p9wD0dk22MsKIQY
rxTfjXBQYszF0JIz3mFzXhMqvOpTqYgCcF7pYMXBYfqJOm9A4EK1rh1ws1HQWMK3QuCosXkR7k7U
MUrZUGraeMC2IaVXPkMchbqQH9+Yi7SYTUX2Veni2RIXb6bliIZTdBuBne0kZNJ3wfX0qLVAxMXn
OSnn5IIGeUlLlE2HCy8jR95yMKxDnmeDkrHhNd9H13xAd7fn5qG7++dXiNwSugDv4JsiTlPTdEUj
wMB6V+Fp+VKc2zP6/30Mhj5S/4s+UtAT4KVp3tH3i0/+p9vVE8ovZJubxPPqMB18978Qt3MTyAVG
gwyy/ONrz9d7jQkhR+cnWSIv72rHglN8kLRDeT7c20zX0ioHzRY7OVDeKFRAxQV4cieaXA6yewyn
GBkETCRM6jUFcnL96HAFgP2Higf2H6nja04/CTuyP/Az6KF8lXF97n+QK1+QTdwkmYzj3TrcvtOn
J51N2Gpy0sexjnEVpoPNVfgpmc3UIvuKfMVJROK0erScgAGEfzwBG4AAELndLyQmjn/8qH2Bgku0
9F2GKCQMib5+rxMNjsoRME54p3d6KPpYt2IXqyFJBNjyGEsp4C4EGPhyCZGeSwAtjMDkZjwE3sMy
iNRKz6PlRrt2YpPcogUufbSwUtqYtt2M3nO+B9NdECt7SBCIRDbyJdsZjRVoQajiNupvDLCRPJWg
DpE74GUBuRYOquBanpzw+SeyySLsq8d6fMAqdUHgjw1CkrMFQYGa+D49xNEK//mtUzb673+9dY5h
6QaFlWGo74CUp7bru1qlN97WIeI8dHhnO0JrxxVJD5FeAbh+hXBdE92ApmdE0dZ8Yu9ZRZD9nuFK
LwC4VPl0RJE1O4IEUqFa/xXjul6QHOyvFGwhXikq/WnHCDGaE/0mQExjG/ataDlp0xZoSCfm6uYS
OUhiz9GnGNBp9XA1jiEe0MOoYPQm/jIU4AfoXm1Qfb/DQ3V1DoYNuYB9OCLwD98wLWBqK6zDwje8
ZZgCC35+erqiLP4JiRwZFRgGvFCO6UeHE5Gm/QFPI29OH4zY4FEyoeUQ2U2kg9EDYEfCt0Ub4A6D
v+Sk8kvbPyOn2ML6yOujfGfUsgaEVTykOxQwxQ4NlONtY6pEUjmQS19v/RptedSBgMDaoWPtSJom
oYACX4rHoXS9Z3UBt8ABe6gF+bEGhdqEeSlOvewZySkD9z57vujJndioxPEzb6RN7Gr0nJ+q6ehc
D02eOS/+LhdeRyEX/ucXCF7632xblsmx55DEpBvKu5NPG2zTXBuuOLu6HamIiZXT9HFJCJ2nWQFZ
io/ca4+vPhBhZONDj4840DC9nUMiIZisS4/G5pSXlrcgpT0/yZaC85OhikQKtItQB3uHwTf9b8Gl
IlCZT9aIiQFX1/TlpbXp2Yn8b8g7LwCOGDh0nUvtQlXuvnRFcimS5MSsED0czAWIW4vo/aMyRLDU
0lotIsY9NX9VBvA0wXOg2CsTOg/ksHv072oqq2no0zhf+7dMDfgwdzUaJpGpwRELzhiKEAIbArZo
gtKb0ILO4eoHeqx5VvnLbBlLd5Q9G3mYSKUX2jUiV2lvsjIMySfRZL38xyFhsPESsxHXQsy5phX8
SBwmfOQGYXibBRKJd50Ki7BgSY1NBgxthO2PuyAQRQ5lPKf4uJ9CQWyww4v3AcJK3kIyED5v54OI
6tTiehIbK17difnCL1qCs42bHSOT+oPp3vNjT5IB+JD84fBQjKlDRsGY9k5y55WrIVvEYx6p21SC
HMUbzpTAu3U4u73bM4NvTleQYeub8SmXoGIdpObwM951Xjb8Uur+wSUYcmf+KVZgGB7SaVqs6hhy
c3JxWszP9uCtUQ+kA5I3sc0wL1xWqClEAjJWYe7m59QcUpOOzzakYhA2+wQNn3rhPfdwpycS7fBz
XGn8dQndy3P8X2gGY0L3GjtFo29wH/X1wf1IX3ilTkrnzW4Xd05YAcepAQFEXFbS3kobLqN15n8k
Xhy2rc8kBN4wBjP6ZvmDCLkksxfwCw9VqC18KC0lF5kM4E8L99Mz2v2r9C94YUXWBcz9/XZu2YZs
K7JsaYr8Li7mVqiz2qmgNzWkrnMoZbu8+l7F9ikZ12QEG4LNEwBdWH9DKh1R7lAD/RWP1bg5QiIc
/Cn5BcDPjoyYHxgtkWhkSqD0ReAek1YbE7TtM2nVvekUQIV8/K47b/ihkuuvAUVRMECZK/SRjb2r
4H5xWGzRTrjYh8IWbmngzBgCq8Al8M97+SDR+RkeSWkJa5WKVTTRzvTjWQQb4e1DsnMp4CTtvbSd
wkeK5N19cps7OIMvrBDMS1IUkUvmrk6myMFyC+bnHvOp6ZogVOoY3TAH1RFhIGluJDndyKRH4cP6
NQKJzw+tRAZDUPNrAMgQLVdwmdl0dT+hPfO5P4TLBwRLn+DHByNSZPG1PuVcNEL1eXGr9vDRKFOu
BrZ5tMbHdXzEyPeAKFXVH/ELnfUH40ltSL8lXSBG23QSV0r1gTOe3dlHpBfx57VCP8ecEP0cm9TC
cxObFEJo7mJLmD8zh5DbyEdx+qaGpA+bPWOM8JmMCjImUhr+2CZF3WmrdOOipeVe5NbIG+cwy9Yn
n6BpVY+KDlUJJsc7dyyJP5DI1V3yCW4WufFezLCfI1diQgoJk5GU9SgjW9ryayx0c2SqgZrZpgPn
i3dRjr1y1MvjWT8YfEEbFygKsTTLOflKe9WeIeH5vCqPoVyEjxCsxXSgQGvaiunAgL5iy2YUq+lN
p23iKYepVbLdR4pA6TV1kLwo1eNUPSauZIcO9nGRyp6LX+HiCW1rz3EXwL+VW+fFSwBtJUsRIxAh
aRHaLPeHSLCKLIMKzdtVIkgnUImwx86f58ymrwTPkrkay/sHhQ+7p4aIH/0Vve+k1WIFtuGEFNI3
pSR0ody5rszOFRPiK2iErpnHFOIn5LVQ8r9MND9JLwAr1/loQXyTyI4IAgmF+aCkE1L7Cpv2MVcP
K6PgRzpLJ4IXY0KgqcFs2E9NDEqbvwefgotbS/xzmQkjCSFd433aXvvZ4rPq7m7kVt9p3q3uU8gi
AS2foPDnPKlczDnYQOjMXuOiiImu9hC9MsTjyKAXTVs5x/YhruOSvGVbbvgjGmhwoGignQ6CDvKb
9BdFb3es7dJuoLgFb8a6AX86B90r1CMa0oGLygfSCSofLlaQTjC7o/CSoCu7Rulh38Ey7lZIpDde
EO7++x8YrG9byCoNCHvDMewhq18+LyO9E89ZY4VCLb7eI+Z62+CINbrNiOLmeZgeZCgU1eMp7dWM
ziVJ2MRg840t0BNxflaRiicG/xDhv6N4FWxUTAJzo2HOwLTyK/MeTFdEQbJ/vpAsOGFNvCecVELL
JHUh7BcKDoFzEq2YJ+jkhESDcypSWGPI0/Ek8p3jtf0FUrzZoeTt/VDGUMXGYaGaQWBM/eIKSb47
uS5DVBqff7hAzOEUAYMDXOSVnyF7QUOmX0v1fM2IFyiEDAnpF4G0gE5WWvdp2YFdzMom+zIRwuVE
dGsI3+1jEAi7l//8C4HwzUUuBgGDrgUEDG3DPe38k9XTR88jgWgHs1Srp46eDSIDQan8QMho7kpX
4UxlWE5UAPk/RAWsjTDYErU2C3cqHrm2C1XE3ltyioEiXY8NYaVN6Epj+2jTpU1xnhIWXeuJ8J1e
kwvKoPqI8Tsl0ppLc+V6Mg0LuqIIP2XO8H2UAdgE9KWcnJzEgtNcJ7odl0rc5FEJohkfjlBYMXCj
r0rpj7+2YMoe9h+n2sUxzL0bNkG9sQlQn1OLceJz90Zpcbsn13vCADIbpTd712im1yori3TUkj+F
RZ2T/LZZztCdMozoFqGRzuYxOd0yrGKoMskXHKzk9U/jnipjsv6J03rt4td496WVtMYb9B/PypVz
xIS3ip7H07uQlIxXZlpcSz9lcyds2fuui+nJffWxBmXCBVvqge9fpXAaIp8PdGQkQgMJ8c3i22ca
eMFIBl/4ynqiIj77A/wA7H7CkYu8dd5k0garswheURegPD1me5HXnV0DRg5z3TVmwHs7LO1Tvj5e
gHpJDx38QRlAYp04r+ZPmMQ+Q9IypgDmm4rXuDDEV2/3qt97GD6RUUV6F9Gmi0nOQmmAjJ8zUgwO
mRoiEp7IXgQ7b4y4js5WYG/JjwtfSJTnOKw4e9AD+59A8wV09vhSC68E0KpNcozWUn4ucLQYYC9D
wn1OVO8rYb9hQ94iHJMIvk4qTNT8FCFAjkQnMNDWwFgDsjchGhIGuFmo7d6HBOFJs4jKxFDupeAp
qknQJ6QaT77IoqCyJxXzxI0m6m6/XCZAX4yo2V0Vz3gHH7BoYlDoPjeyi4tw15Pi9CLOJcsq3ccF
7P9koMqz+yFxZ1aoacVrRcQ4cpiQMhgGNhtpLqyRdNQvmfrL3fc/l7HtiLzFH24RosqpEC1L2v2w
qIsTFdXcK1miqBxRi29CWuNf9Aea8TcXS12WdcfWmMPa5vvgilrrq75f7jDdZxdfot2JbgHvYQOu
h9aU21cf0WVXaPbYgvK0vWfS6XBVD6fiKCGxU384zNTAB/Dbr9F5ZNgnHskWwVmVI1xdSOhQ4bSb
wZdWwqS6N2JUtca9gVJbxYPX7DYEPQNM/n0znRGGt+fhIUkabZFMVBTuyodzsZ+dtMiZIqMUhGR1
QI0cDi1zEjf/pLAmfoFdSzwyrXggvN5k4bvQt0dk4tKl7oQBYyW76B7MncjVlG2wDcGNcQryEb5n
2Lbo+9gwOQMIv5RwtC4klY3s7plVZoFII67bTFczLdtUntNrD7xy5YyZjubTj9ndLxgyCwOR23H9
fILVXKbgmRxaS/whDleUPpMr8UDp3YFr5JwTFq2QeM/lIo/J2kIC55bQFq6C6cRD5SgVrg3M+BSi
5GWosFeRK2kD28N0gUs0j8Zv8yUZb3SGcQVkZwX28JIMatxI0Zk3TPnc0unFwoHpaCbYVBRh8LSo
wzrCA3aqFql9tNcMplgGIt0DUTPWeswLBi6uc0SvzNlEbjVD6RqVPKkEJTdAhNBpjQusob+a3ZpM
QG3Q+IyYdMDiNNwnV9xUQb89xk/XuxEGaFfugI+7yZwmK9usZrimpfKY6mOqOkk9JEQAtpwFm2VK
SMu1aFqp+F35hQNl+NUhZsXTJPaQSLDwYVHQlaElIzJBa18aBVXC/o7DCy791qDpStf+TtgTvZqm
FUY/xHl0bDjMODi6JpnuybAdH6e9ewMJ2s+xGAMmlDJLEYK3sc9WJevMNEcaG7PylyZFH2hD0MRk
B/FoRLPkMjOruNYVQMN9HkLbCwy0jQAUsKEPXxbzy6fWv/6BAYKroA/gxJmOGFdNQxgH50l4B1fr
gINVpudV+eJEJSeER+gMQnXzS7OjwgaBX6JAJN1OtP1Qk9FwKaJIzRvxTF9uyAyxAdHI/xMzcAsj
of4Xcdwe/vGuYv1/G8u7/tFpHereaABJ7e5g9hMakK+GQSVlwQhM2UbYQ5rrD5tf2TS3bBqkjLJd
sFeguBW7xL5F7DsDXlT2BDYEdgNJ7AO1JnYAbKisfXI6K4gR8CAnf5DFUsdl9XuFs7AXnOgYAr+e
bcp2IU91WMt2lcE6NGexfnlXjOPJQpFk/ioQWLzI4HlmNnCa3O7pxwcRq2dBZaGVV6ZiKbOO2Qno
avNnsHbpahPZdKPFCTIQRhONGy6VQ9qXKSDsS/vGwQaFzWLG48UyZg3TBmL1wmVk3dq+foLWlKro
Nlio1StLlPUJqZWVybKkQ3Kyk4sNNmxdkhOC5tPBbo/z8oj3RizI3MKBgRUqvW7Lj7Wnkj0YIBAR
S24IHmBaZW8LLh9h2wnnRnVJBwXdZoIjsb7TS3JZVkxdxIKCArUtIy5ZLKCL329JeN6+hFg0pkKc
sLhq0ebkqrWlNLFE6G0q28qoTbEiWA71FSRFspxe5I1Ww/vPHWruv3Bzgyy8AKB6c79yocFYRX6M
nj+VzyxEuqc/4/UeN3hxqZi8j75ji5F4Zx5LiKHTcSX5aXN4szhEgs4ojB01hr+lduPn3xwyrngj
mVAvBSDa7ZKHfV09/kvvdOuNvnv3DRk1k2mh6dMczX4nDL1UcrGUV6EIJqj2Ldx3CLMLeRRwuDcT
ya5tQmeyRwdYN6Ftwg9Hn8LLofpBQsHOi9P/HOaovpfQJ0P3nl3MzFEPlXYotJe/NlfvwMP7EGA4
zdUC+2ikrCGZE33BQMxF7aiIW+cZBoG3JwwD8UCAmh3pIOWnBNM5oBJY4bTBVfbGbJ9R4g0vmMfV
h+tCCAmmw0ZJCDPpFEhEUd5E5hDqWvidEUt8xmGmhfdzJM/URWQDiDEScjMuXJzb+DxyMUjq8T3i
9ewCnEwI0baUCVqjBRMoKlmg6017oHBpUwjWepHKRUra/EABsblOEpHlAPqf0HPwfW3woa6zy5Ii
pbcPJjOVbYRQVBks5auWgAU1Xz5Qy69oPE+RZYVPCfNOQ4tPumvCrcJBW5CDIfqmlR0i+ChDamO4
wADXSH1g2bUMzYFuVOI0ZNnhYWDZjT6sqRW2oY8WgbmBF4yjMEM529RJQ5F5FZ5nqqjc1QlZpE15
8i8n37tPn9G3q4+Qs9HD3hW/gqJTBBRrVGojR3x03oxVuLq4e6Q3VWS4LRLarqEnuyx8CDiECPQQ
gMQW7lgTcSO+maFKtAgMIRcJ+eSIeel+IIp5KcLMaPh0YRoIHdCOi2FLgKPZfrza2VVP7SEZn3KK
pc2DTVXHTZoZGU4Pa2Z8gkIcsSfzfvgwniz7vNHOPbDRDCPvpwSEjK6GmPvGx7Z+8i5mdCLzIr4P
GYN9jNZ3SQz2OSZhaXBA1gopUXE7CdEtnuTZpgffRtkdqKRxif+0dTa7qAS3oYRsXIMvnQSXBC3J
Py9PSxdKkf9anpqjKopuWOTDitHHX3Tb9qnXCzMnxEivYS2GAHBIHmOHHQn19bL8GxwIChUGsPdn
hgp/UG5N2/SDRUT1hiMfogVK7pqG2Ue/ZGBxd09ydH+m3qOTuCvB+bHUxIMiQNvsKDP+H502ylfw
XPx5OjP0nzrEZerDE8m5eD4X99Ofo3sDH7E9JObsDz1BnLIUDfL27GCQ5QPyG+5UsT274DwwLBgb
zAieEa5B1AfaiCphMdzbLS7hv4CCuCW3LRcUNwDwmGFAUI4RX8QAjLxrkhiEGKN3JyUSJTUu3SP+
kbtyXIG29slXiRwM08bJf9Dqw2hl7ZINS3YrsqHIrDHNYVojT3AQ1CTdOTGG2BriUYvOGng8LniW
W4HlQH8ItRNomimmO8vKqenBYidPFpl6OJjwP31Ujwpqo6i4uOisxFdXcxTv2XkhQutEm+Uaglxp
MuNPXOJoDuGi7G8KHAVeFvM/59d922XnZWRlbyS06uDg11viFeILChvIxIuLkw/OSS5Ht01mioCI
3RiBNKo/HhI5qMHYlpmGHuX01rio9XnYj+0b5ZH/SvQPu7GhHowtAIj8bzMbSiTCLyahqUQVICNj
S2bWuojHNPD2i4dsB7ZqHqsUlXuFj7USzA924KLzZmFnx0rcERo+ZwR/gekg++tci3ghRCP4fNGN
rGiLUQ6TE7ywjj2ameTMkGJy8la+A6RlK4SJoDWMZ6INLvFMC4W8iSYCJ82mzW0p7Nz55J9g4ECI
0UIlxzEalRZI53hhB2+Tawu3Ppm7lAROFWp9cP/BZi72c7bxLRRw39WJBmQr3/f2t+0dz3vh8u+k
JLDFs2Gvsuu+9KbH7s6PFeW7t5dD0xZNzE6vFgQUq1AUdJFZAGOaTd/88iGZyXrhwpiWFhNcr/TR
KbLZa+fjeTmUDFGJkWjg1yQSmeIZXV/JSIHU61KiMYe5xh9cMyFps2i8My1WKHvbnk93lW2/BeHa
RUQysPnTSJW8eyWOgAtdizFwGhF+3tKEJ3jg2+n6H/vqOg5DDyabISKrvVRSGIL+pVSCMM3NDB4z
WFuyOFdv+jlZPgfFm9QcFz6E4EB6bjuPTZ4zw1KEh1aFfjIK8q09RoZQfyuGy8HAg/VzvYhe3kx3
9efoFzSPi6jisHkmfxwfLuhcTp8vxUsrEgnTaTsz7lLKsUHBpXgqNv4NI119+MLJUakR1M98FOfH
Dq3kCOGBRMdBMmxnCTy68xBKcGW9+gtnCjKcmVua451lz3sgoZ1ThAecx2S6mgf8+a4fyukgnw8S
AwE9JWWZc8U5ecoRqgWni70dMDjjUH7SDb1hzf66dt+7s0dPmZh2i6hQGQqPiDXAzXhq3IpbLBgq
9lOkSC5qD5j86w1XPCF5THPc4We/hNU3k8EQLId5EQ84h5p8GIfEYA/ZyOXVwIcjf0RNRxd3t0rS
y6WU5UP0r3yE/tXuBLceu+fu+ATIfcVIBX8IZcBGEMZUBAQU0y14VnSi8LnBYdMwHU/ul9vFvT+h
2Ns1rTvYl1kmDPDTofo54QeyREKDgyUIBQuE/MIfX3tmBeyT0X2LLT6T5XWLFXreK5nxsVbhpYnt
7ZGq5Es9uRgkFdKM5+xSH1QsAhjV0NPB58UsTmXCFxojtxCA12NK2xQPH53TzkGHlUA6s3m2FuqY
891cv3XbyJThLibtE5U0PRMXMgtR73Rasf2Z4G9c9eKZVNyty52Fcrtz4vOFwUJUcmSvlNsjccDw
p0+xNcdymwjIKu14mw4AGkCUrNUKK4YghoiKmitBGXxMmcXPx6nwkGTBXQWfszaeUqYNsQuGv3NI
QZFONQkuUFLIHOY+KJikuxWNGSzeBcawSCegirANLKkzCyfPzMSnSHMtgVQw4TqT4kqiPRRfp3i8
xr0eAXeyieHwFLAGoJ8AWNHBQ3jOA8YK+Tnawv0UIZyZ3wLLL0d7BdMP8Ejxea/KP/3z/UPT/8by
YNByMxRHsxzVUN7lZt6l+nqvFBqRlMYNdHhAdkidPWaPO1dBc7lynLfLBvE2XDMaBiv4WLBc0aHm
E2sjkmO5bYwiuFxcMrhhkHEnbaazi3tCBLAzQM3yknQ3F8m7yjF3w+MdY5xk6ggAck7PRWqBUke7
L24c3DW4aIBu45YBj4PCqE/LjRPW5AGRtJy09ISAg2x2Qr1OO1XcG7g0UF23wmu6KGI2+HhUwCeN
ATl4hLs1LYHyaXdJb0OyKHGvRRK+Ia4CmhFXvDp2+og5c42KNVIho7Y0vOKbDnUoLn16bHJcDjEZ
Xau/zD7KSsE84WogoUTC/IltF7036gHvqrlW748TnRMO1KC8Ud8Dagyv3FK3Hh+9vK0JQF9PIxvO
DqjAiRDbO2poMXZ1rm69KdvRs5J0lsc/hAyDUDHhLUKXxlznNzWGnexufDeWxCUFSySV2BDPKmHc
x7iLmVcPukbsXuTWGmxdRQShEBDAWEDDN9cHBZ/+5OZPVZv2TCEmUnoWS/Bp0D0p7GnO20diNxMb
GdsYm8tu92bv+r1tsVtxPLBbsUn93qEgA5yvAg4AGeBGoCrIYvxPwjNMAYIwakRtoYmhl3wirSIE
cb0rj9ko+SBsXUyfLoCM/xAbVoWmbsMsoua0YAlWjMKSqk5a9wBWmg2K3cmBvxHs0qmHAx18Bk3b
3nTadqXGwVOcwNFlmAOkcPZxQfH1JXpEKDd2CtJ/oAFFiKV7sRuxFVHOUG5uew/tiOUjW45qxNqc
dHYqGLFRZ0aXNj6BdmaG2aVsMOwunSEEn/umwnbCwy5Sc7XkMsL+gctbbBvsGTvahK2CfYJNosJG
GOgNI5h5otPtiQbatktYLwuWYsJquHdsAmO2hPFfChLl70yAhq5YimkblmPZ702A9WLOQ3MS5fC2
3qBHbTDGBYJ+4WdOPOK1e4OCaJQqxHH+YsNYjFGf9wDb+xZgi/cPQOYYlZOgp1VltJIOKsKew/Wg
myGpo4SxGBh9Q8a5sWTE7S1dx8zBdGAd6/ODPT5OxuNLf+xo/NTRcIsmK71djqg7JONoQIhFzBkn
q3F0EzQePGAhyhzlpt/p/h3h50BQAJHmqDnRruPxcF0EoCTJ/XXeihsEOxRRHxi6Cy6rviEzWiL/
BnK3SG2V1uTAMRAzDi5lMeLEGg0J85z2Y1oqguCZ2zETlQjNjwdlxQcnbMwCJ4wy+Pd4EOu1H4ve
MC1hB4QJ04GZSWEMvvM6J4g5VCudapg5qeBn+bwkUMbwyEHVbrZn1QXfcqXjDyltjp5VnF4brYr3
o8f8LVjb6DMYBnGIoPxp1H+R4SmbOvh9rWrgLTaFhthR3mcsF9Mym3bBlG2fJNozRjOh2aCwKzE+
UOBQkl5IuaIk3U4JGjs6g0IU6KDuTD3UpJD5DFQDCxQD942IBHEgRr0UEMN5hw8jBaoUzEZwX4N5
CFaIIoC2TsI0N7OjXn3M2LIQmWP0JD3ywuWJlrp3glg0+fnoy/jcARxL1LTBwKnd0RmgvbOn0iQv
/PduNj4RMrebjZkbblCAU/2gN4d1fJJRhHJiY8idjpC2CiVbjTRCEym6rmQo3A0C0WhhhyRSyWMg
34Kuw/oZAlzgUAzwpaCpxmsNwUoPyepixyJT6VrHRHazY116gO8BumCu2lyyuWGz1dChGVfOjpAL
0u10bO3sPqU5JrkyaW7pMmbm5+safcSawx5Dhja2kFQDNcepwuhwk49d20OFTtqb6ocT/XqwAE0I
U07B/A72FSo7qqCpeuDeoUINw6yKM6UJAQc4YP1hHP+r6Pdvhnk6bUfFsDXLtBXTfNd3VFan7RqH
l/O+CXxs66O6UMsm3A0sMOlnmuJo/FMd97wpSss7R5TAS2qMZza/+bnI6PJpTiJDf4wHtOIlB0f4
tW+E9JEx2xUAT5ng4L3a3L4Ot0LIMrGTocnQxoeqdE8pYzOM5VR9ACBsZNJ8r8m/QyxNYTWAKfAS
fm3OpknMsvaTF3MZSjAmV1AKFSALm/i3qah6QFW7+BHjTkK2jkRSDKvohNOSozjQdIh0AXrM7ZtN
asb+zWbHuJNmD7njV5ZIDZ+/jPhm0yqTKdC5RPo9HmoUCzQMSCnYWmX3j2gR7pKfenkNAV+Yyzsc
Bhf4R6L5xa+cabLweYXXNbVoPRboQw5ti01X5LhrzaE0PZreN1jF3IwDhTKzFnJeBTkvRlBe5+GJ
kOFcDgwQY4v/addm/cv1cjM1/v8tg7eAzrNmGCgG1fcj3WtxXtraVhlz/SAJua7i2YzBa6M8puoW
d0YghhAveHgpeEC+XWnRHehkqMXRLo6VdDzfjvfyCKWTljwaA2hs9OOnV9CZi0iHDlRKIpwfdKWF
rLbFtg8fzk5gZWF0XM7p2UmmAw5HjQwXFtggMm3JIQYbusK//Sbl7mMIrWACh6UF0AqYk/g9zHZa
WCoMRgryUHNCU0RcyXcR2cvcMmiIPxsfr8ajoz8WbsL1jSbwHr843p8ZuCauA32xIT6QAFo0Yk31
tGwIP74YPX7n5QPqLqc+ql/uuq8OvjzgfhY7DGcT+fWYsMjTAEYymBRswjh1II60v5KV6yMyx4Q1
0s8/I/73+9eaoHCuvmqqqqmppldGlThxnUQL97gvGNkDG5P4rHOTwxZqzW7SgcqHSQe7psk+6QSP
L+ygiyF2UOTDSaIWZCMkLxyBWIfJIBZt85oqafNf5Jyrweke0ymhoUE3w6ViRG92MPKMQ3jUfT7N
ZUCieHBFIm4uYh/n3PvhQFOgW7Z9poX68awLywVEDYrXqHbciDbHPHOOBxiOF6KzyPHczJSBcSS4
B/MFl2xEAXZkVZzP8UB2jhXPVaJUSU6cKPOonlSfhEugiuJQyHNRziPPxTdfgadFFSfMBf9L2Jk2
uWmmXfgPDVXsiK/sm9R227Hb/kIlXliEQCAQoF//Xg+0+80kU0kVlYwnid3deoB7Oec6jFoDtAxj
59O4Rt0cojgGQkQ2DbOiYNAC6YwGONTKyP1QMH/aqjnsOz/xPIcY2xkvPzYKpgoErYzsIiLzWUq5
57yfl4FvItyR1UhUHnWIaBKa9HvrXS4IX1CbldSuUtQp3IM75auu0sltwLDSrKuuGOUCp0ZuY28z
1KpN74pXMIKBXuzhAbhvNgCoHJU3Umbgjcxw8pPypG0ekuTLQLrwcJysb6odEkcj1tfktVLvEsWN
yh3tExRbE2aLr1b+1fQEbVwT6FN9fgcjyFRZfQiQJmZsBuuok1vyRosPsuLyojm3OJCJ7AlfUwuM
8GIAxQon9Di14rwt2QzeLm2EooY2kd3yPz9dVPnvw3Nd1hRN1xTVtlTV/mvzelbOTXVG+TP2QsuK
4B56P/Scfc5tMudokI1wQbbWyVfbEo5xv/GMwP1W8XQ4uBQfECcoPuA5f0WSvC94KUACj10X8bVt
KTDQKvsRnjrAoJnHWIAs+NfZCEOmmECpHiJTjlaIsu4Dek0ZSjzbQRJP/trhlkaYFFxJ6cASqQW2
HdBf4oObywiRzYxcjQeiwBTxt70XhIICrQhU0c46Q4q85j+V8/tx/r4XuCTmUeBOLBVF8CglyW7c
RFeKu3kfA0HSFfbN1d2zOccLmaKly5oZ2iRbS+wHllDyHXIQvOmNV6CP+cWpkSgbDH1fBU+A+5A2
kY+WO48tlsw/YVw6bN4lkpw6YnK3tQwBGLUjZ/PHnSfBQZQqcTUMzSitF9dFLIcPWbPdYXMg4z0W
IqgGwzHGf1woOzhi/gWOUIdXcMQ5MO9BRI1DiIQDRReACvSU6Y4rAV+0UPMvHSxZk0ct75gTMD3W
q8QyAG0ntbSkwhH0XMiOoiRGCPfPJ1CBi/K3/Q1H0NRtS8aZYh3+ur+Rr2Z7GK8IO1HorW9HEKX2
FklA+gvuHepdBijs1Tg6JNgxx6MhxrcPPQUS1IbmbBidF6nB6qJ3FfTNjcBlitA3oSlQbdRtAb3T
L9Jjh5eYk0q4UymuABe4P6/+ywv2vZfuJ/tr5FJbDjKmvJeUDm1Hm0M3P75AB4W5/YLcAy/Cscnh
KD0dNWcGYvMrMoKCnrJ+giW6CgYp5j40Vbugqtx0VHtEAt3dNearIDaYr8IqkTJ4WGnmRdhCxcUn
jid0w9I2LRN3NydMiwn8q3Lf6n00hmLns26vLpjblMegmW1BKb3ew26LRb6g+PQMJsGTv9d+Fq8s
pL+2AK3dSH6Lc/RMW/b8xwuiRO9Vxb0ZSxE17+C+2ghjbl8qCYIw0YDzAngE+e01khvXz3gcDGDp
jKTERa+OWY42zNZFG4amjjZsl9VVAMaK7/D9WR9ePkOPZYFYce/h/V3g7pdfWfkgaWfZQ5BFCR5J
gu2xoG0i2LCO6sUKzV7I2kbiVg+gcN8keUy9mllMvZj5MfVanr4jETjgAQP06Ai9DnADpKfcO4VP
81WTgMFSBG1ecgZCr2bQSHcyfG6fLvmJ1lx1WvB2mDG6dK+ujV/VNTyduRWfGcio22bllWE/bPxe
XrB2NLOooexsnQcfcZVQiDN1A64L6HwWLyGO1zAxxRGeJhh1LQMT9gc4HaeQn7IQOqHQsCeRmoMM
9o4AZgvO6Xu/oyvDoEj/FbfAPUArto5L9N814Jfc2f12Z0PDrqpAQciapzQRBJ7cLb+5CxCAF83M
wBSRgAIhW7WF8BFuh5AviWAlXqB7jIi3akev+Y1oyTXbX7nNAsM+gR9QoKpn3UuSCr9PjzKDZ4QL
LdZoA4YvcufzQ94/xV9iBXJM7BniMTqYF4z/7rI5JdnZYk749KlMafddQjR0d3zGbRg/ZIGNujr7
34lkZLSNinf0De5holK3EQEi4p3ac0aK2kePMh5B108pvmKW5zVrVkgtg9uaHx8NHbRAk9fMKPKA
kZO5oclJeiLJbAagntIByijApBQ1GJER6MB+Rd69qYnRW+1Ck6F55obf+7LtlKbpbt7I2cfpAXRx
OtnFN3CRbh5NSwp4AJCR8sK/oKsXJrisQIQhBUgwEhJlDMdDWJwjOkk4Ft3Ti8k4ZUj6KgaV2xAe
UGcKaEvyTev4wWYKdZ3tYOGr4560wFs83DDnYByKdaJBRmBiux2vqTxuzAlt813Y8bBx5J94o1Km
80ZtcigZIePa4Rod5ggi4/0kTaePsUFmlHGqubMJB49LMookYWwAyVswyyPJ0IHTu/EYgew9wJ8k
8M4uanKV2LynDynR0DkEvNmx7bCyYo7s22dhVc11MGQe1wV+4yEbcBhdjraVRRH5Tc0cYZXelEb8
7BHe3mvve+TBp6HQFVVlu1WVNPJUlQwM0SqVODhOef1E+RZgBQMR1qDJ4tZKCis5IFRakuqaDEUC
xe4MaN/TTzLxhVPM8eVJo2h+px5AL8fjTZC64A7eQNvtyfPCwLNJdfblL/nAxyMaWPIrckUo2kg5
EqEq6U1LzpfEsGNeOcT9MhMn1x1qBvMqtBbkAEjCWohoFWNhZ54GZBZ2sJIUx4iY8hcUvBE+qIC9
ux5f9bjRY/Ue7x2PKPofnuRK/s0hWARMmxiEPz3VeBcrnqvCk7O/E/DknKkL0BuIJq0dI1hyLJCZ
kdKbohPk+bQN1DVJDNQ/zlXCrP5hII9MC9g54GmRmbWCprmo2dAftfyIWnsDilHeTVttR7HGbInq
Dq0A08jOJGqHIFoxjSTJgT8FoAbfuoNkAL3AMd3rRY6sTq2EGf2pyZ8W+Z2KZP36bv5Eg6XIp7k/
yWRXpxLv7jHGLKqXcWPG4yExioxN9BC25muh97HHc/4qPdJ4lfBCOftc+IjKACGQoonBEyogA6jG
Ehb0DFPwjZaJ0VM8L1GzveaqzQ9/IDVgY3soa9YhzAjPa5gvAtAOMu8Gpn1D5t0dw6bkwp+JKQ7J
sqOy7LLQWrDASzu3m56G+mnVT71+euZYs+2ekXrjZLIpstTgRtWPQ44RGsK++ACXt43vvPRwdBIE
i/sQjfGgh4B3IX4sMsO79w+YnicOgtUcD6RrdsJGjT+/ELjOktwsK/iB356NEBUO2NktfZnEetv9
MeTpSj+kisTSvvimNxexD5jbwGirEzUyO5huRgyIozNg8MZynrg0Wi4e3mLPzmi4M06FcTIxv02k
3B3bRozvDp7F2Gb08BPhz97xVzv6cTG952HJHkMqtcklR2vBSYAEIfz9zIClxR9Jf2KoI4dX9Bmv
qABElWUbA/TamL9U3ZCF6Mnfqu78cLys7xgkjziNaioPwcJl34p3RlfEKhefEVZvFGOUhzQeSDJQ
cSCUAxRPUiOnsXsC7jvlT+oWMLmkb4rI6fEB+dbVJmrKk3XCkdyW3Ri5PAz9YAakDyZ9hj8ZYDuA
8hGCJ141UOIYSBNuByCO3hA52nNzBSYTVj2bu1jnFuppf5HxpZAjjRgdd3ZHZWC7MnIn09W8wYzl
Jr312US8xZ2cw9NiPHXndzG/G1DNxdXwZfSJeU4Rw25jAuCrjAn2Iw6jgQtV3bV+QkDXQPDb7J3q
w99xaMDPynTM43aKrCvSv2ScUuORle3xgU3HBxplzsfmfrKnUw++PF0YaUlkIaZiiFcDM0mVLrmL
aPCL7imr99yh2UKag4W9DZ7L5sgAV+HVrcby4efdWRGxozmvBL3TeYel0+4+W7zNgbrW0KMJ7CMx
jIAXppO9V86CG60W/v3is7cbnJniR/EAP7TMuFehA9ByAX7IMpgjcC8mh0UVnzZFPSobXhYGjAEh
pEMZgcYCgcWBmAJhkappFbe2nJzOaxfq1PYuSc217DekytjMuJz88HABmrDC52INJljeG84bhDRJ
rZPHjDH7nE1Xw1HY+1nn49pmdptoaqx3X4mU1+4ebMzmwoOe0yBWGqS8stJA5DRmRBvkRwzXb24r
TTlK5RE32eLlqpgQMJbcFXyt/Cppf3Ow2J07uLuC/Sx7Q3ipYfZ4zYmhy72K8adVOEpB1/+afqMr
gInBQBTIr8BqC5GJQhDNNvwuShbIYvj9++dS8mvJb9kDsDdoAhN1E0RSYgWcNx6LzrNWE8GqFcb8
Clz0QNuF5Z0JGaQZ1dcxVfMOrYO1fckAvVw2BqI0Zv4ZuCQOD3weo0hTRHtsIpkE5eyQEiNWOTae
P4c1oNa/M9fUJrYAYcLEbImSnu8rYdk3hvaZDGrh2MG9nVcB3m160/oayFUgdQFhagzdm6ODhoNb
Hnchy9DBwqUn9qH+5XZ3WH3ChWD1STK7uSkv10186b+7tql2y2YVCppwh0Z4Q/Emc9U0vFjLNhbF
M4aVpCoS3mp0//jXGUwDbWAfPno8vzihNzNSZPd5jH4IJCDDRiAVmA4D7tUQQz+vBtycShnsRsyR
VdlwcEZMZZU4/AwV7/PXmcIP+xcujIMAVULPma3ogQItRNczSUgmUg1rhJawSv0yU+cq8QC6aZOj
gK5g2dvyyWwXJPhCz1il7qoO/HP6PdRLYB+BbKLsdMaN7X8lfZ2lDNE2dWAd/IQ4WtdlSFW4Cul6
p/qQHiD6o+SBunpC72EsEbXy/ZFUODKvGQLs+XIsE6goP9+03w1OOxeHBOggzeDLjmG7vathAUy+
idNg9QwERSChAKSDfoYfxAASPW9e84gTiM/Hkp15f83JLAmnCrRz3sgjlH6n/uw873HNksuaYMdn
iUX5pvzh6XknZ0txWAstcngZRLT2AQxzC/gsZcjC1vqoP8lsFxDkIMXBiArgHRxcffHIEPIQak30
oMdCIgNThBA8yqM6sBHNJCuFsadgQIn0PDxX4W+/P0xxpvgmIN0DpIE138EbW/3FNXLfYhCxBvYQ
QJWDJ8dsJwfwjRw51AuhDS7NAG2wDZKGGQ9qb6QDItv8TOzFd9LNRzZ8fXDXhMESsv0k4rm54+nm
uN/z3EMiw1r7J72hp2Jukr2Fbs/bo4QZjmJlG6kRGXVRIK70D+4bD25VfKhbMG73HLf3HuvNbuSh
lBZo55DP0PyAtxBDpJZo5m1nCmWUiz9rIDXyKuKIVErRLYzoNoQ6pu0y8phOorRxJMoarLnTyYtg
5LAMs7pA6wKbm4ZJEvYGPCjfZxalhA/VfNnCDkfvja6V3tvzGFqyElP619qyZ/oaEFdWmeTwibiy
4445KMjAQRZN/rzA1jywnikiMEzfAsMECtvvHfl0qKI7mVk3XEg4Wd3eX99734Wjfof7sq6le93V
xZC9SPJsXjQnd++6x4miAb44kpl55MJfgwdkTAwUtuDgSzXi68BEhAqPRoGMHEyotkR+0cB6Ae8j
W1JBuLSno21m85CaDwdxKnGF6xpfPeACLxGj/GgUjnzwAPMFAJDNyLJ8ukwAOP3/zJMk33UxXzX+
qE2yljKJ3nLNHtA15k94nK0+jLGLjsI99hwMQ2gQkUUptoY8oQiTRB51KQPye+9tXBFkbTcOMyAL
DRamWLRWyyaLENOAXnC+UVZZ80cTuO6ajV1msqbsn05Ab6WLZ7s6Sz+HTT2nnR2rZrkivAKdy3kM
LY1XpB4w5OSd8x/tJs/LfSgQb33uqRHdCfgn64lhdOLyw/0LTAwdMjBnqnfYqy3/5jdS9L/zahgK
WgdL0Q+yLGbT/y3qbm2lq7tHy7OXOfkBOwoTV4xGaOhYgK6KyAxEsOsxsvA3OYXVR0YP8S+5wx+f
0/OY9QDK0FoeCwInGeTz14nVSqpv+G0BuA8YiLWm30L78OnXehbvi39e/OBjC0wVGkUdAJKlXWN1
RbumEsNL2LGgZ7HAofl4iF2MxzsGgBbNsaaJilqfOmdPooea9eeVNwspjSTFX/PlXWBI0cNwmRfF
D557wAba81mwZfl8drYsb7iaZxqX5dnHqwV4fUzAq1dLegBDQKH6tOZP9pagPssnSTnuy29wKvBG
N483DyDXhTbM45/YTwOhWIyjjPAqdv2k1hhewSyRb2N7Domd+GqSL3AazieLg1+flPrUNccpGpgT
wx5gUI6YkGJUWH0nXgDVv1BeFeN/fvSoZlTVUhVT2xDDf9LzL+V0v84Gf8KFxkEpHeZzFyWhOdVv
2QtxkZ9ebnrgye+ZtaKVO+BlAoMIf46IKUsM1aBvi33mxd8Zkcbyga4dH9retS908K1gX8HJxwRT
oD/1zYdfsGVgiQMhnYkS7cGRiXHfi51Dz6oBeMEfth5ppIBjjPdVbBC4odYs7zIUzbOArpt3AV1n
N65sqBSqBueBDQXqxRQAusrtnyzy2NiBX6fpIRqEpqfZVg28NjkNlKhOuAJOYyWOeRPnJq+8inHP
wOAruaHuF7b69fZaDNkXGChOfSLLnnIBeRjlApUZCjHkYf3IOldAg8m1OKiwNdgskPiBScRgCtnE
VhXxBJgDAnBVE+JI9OE2pU2f2fNRN4/V/UQEdWmcoJw1v03oHcxkNRNS6FA9AMnh2XhYhTWc/KjX
5Dnunuu/rKZ09e+6Sl1G9yAfEFcC3rf+8giwL3W73h5nFjWNsF2BWcGrwQvgk8rSY/FRQcrkQOdJ
WWfnbWzbPE7j46R1T2389ZgCQGHwrpDJgdYyASI64QJ2WUXZ/AxLHrliAUDgE9N3g8QS12CWRPai
6lkU79vwHRk+I47xdQ8lN2ysmbsGyhwYTK+uMX6H5pDk14zKcPJUbiiygdjw/ukZ4QTKZ8TzZWSB
aYSe9PlcvoLQB2L/5vh6F0BeBBP4BY3DF3TsiNh7alYyixBVXsMdBcqZ6L85NPbDSpRI3CpECaD8
8+mskM8ARV+ZjUugZxzryCBA7LN43jiBRsYHYbvEGN59BBh3GM0rfkTBNqGxYS18JTJDSTQjbTBv
9seFEFaf7EQcI7gjaCRg6Er+3kJQ9NMaG5I/Z1TFNInOej/KsBdJewmHTX3/EC+9wJaF2P7BePEa
X5Z4MOLDmkw76usHFmx0Q6g17T9t6Njqr7g2leD5asQ1l4d3LP7ISGJewxtV0BrGPJRDPn7ehKRZ
gN9CdsRjiKdWih1g1b1nPJv8JufNswmJkB+fQkIva/HuPfBtQlpoSYlhI6mBb3jzgJFjMw+xH1PX
9jh76SqiwopzOxlvJL4lGivG08M+tTxkA2v1kWGWYAsewu3MD2N4gK70WerRAXGT0fKhREFgjxLl
YbsaQx8xJSiscDJwI4spAa9tps39mfeleG/vuuhdFL1TqSLIp+l+ty1LstwjJL2rFnu4rd6Tdgn+
K3B/Mv/fExjL2Wc7Kfgc0zWRlmSePxX0+MRlWdnlD3LGSXhDMG0FBYGoeOS3P5T8Rv7cFdFc9IHQ
bMaffpkMa/jzyqBqELgEtu0q3IJDMIoQR8Xp+3Ck4wHB0iIPkYjCpcAQxuU0Z/IzJweq2qjQw/cy
0x4eawiWSzRmVDZR8djeyIxy/LoJEDyPzFBLyFVrfFMSkmQLUyTn3hk39serlnUO9kDV6RUU/4Ri
koq8gEWreQsEJdMylrjA8wwpVi8xmyLD9KUvHnzMDE+1hGaP+K4o1wk+YjYh/hu7DUq2PypZbU5K
fvV7jEZwqze/tl0Js+q/7DJtocj6q1bHtPWDqmMTxY/2l0eWcpCapr9StTQv1C3Ic6zRTUFCmZG5
UhoSRuPxk8qJsoXM0UfK5GDrEhY0/GckwvJzQs3Nz8nEksRanFwVjkN6wIiEafMjmmwNqEt5vDas
39D1EeiBrg9R30z2pY4fTfASnnijRcGTqgVjTiJqpGCG/8romfuwNeKyTyph7/kzAxQZCiUMFKX4
eUc5LshqcNs845WmioH9iXAP9qfFQ3KrYuK7E0IysHg8fXRIHHvelSmUO0KYQj/QeTx+wPHQ6u15
QLRyy3vtF70Ypnd4JgmR+xllygpazhnb1KZLOQAjCemUGXYwvTvECzuFzQ2BWBTdMWJRE/0REm05
umBJU8P+e8naEO1orNpi0KDsg4YpVYssvxyb93cG7UP4IdobrYuEEj4AEUfpT36c/a5n9l5E0FaF
Gf+WIiphTfWeXJw5T9PvrLZaYlSQxOo0A3gMZGReJjmmH9/WXP98hLQN/fZPR+gvor9FaqaxeTDS
7ThEA2fYmd8j8uIqs09UwfiqLw6HGQAZ58iiPpHDrgadHV1tcZpIgf6qICbYPI3ISC+b32C/A7kJ
d6MwklKOGAsOTpk6OA/QLLDkU3k7bibxFWOGiJBDV+pu89HAm3I9YR3k9GnDdgD1jDN4pqNwrUoY
BWfITAeP86gv4uJI7qdShuxLgBph3LqLTa23XDsAchD/wUwNjCln9BZKn9lccFDP21ktAf0V8aEQ
7w3eBhzZFc5GnxiYzPzbj/3ovtXgogwHyApyhiONA2M7yZTkJv+DpFQAUkQcaJF5h9pAWLEYeP/4
oXQ06eJkAwLYwbacby4AY1yc324WB72HFNb8MeqhzWDRYY2Avmy/hMqsEyJo6jkuCPmcdfU7/81Q
BjpyIGBzfHy44om/c43GB2tPAvOOtYfevRhOyAaLZElaP2L/CINZeUI63AcGiCqmWAwrhcvJ2Y1F
9X8bi0w4zSTWEb2d1BCWUKuRIrQ5h1BVXyALbc4he3MOYRuqGS0xpMAshEhrjM55qDWRzAjpHpp3
jEQ1O6QcZDUcPj6saGGFZYXSEnErkXnH2G46cBPCiU/rPlsfWW1nM7fRB3PEtRSO51BZUZXC190l
+vz1XJJFg/KC9IlwJzKCzuXtApcxpyBmZvyu1pFZRUoRoXqyvkTsl/NF3IIWnpUjkn1uxArQPUa+
KyPntFHS9wB79j0zq2ZuSbbW+cPRrgJpr1wdZCo1pM0p6Hn7EDPoKuzIaO3+rTVVNz3KX+/QAzoW
xYajqmqbYPNP/ck6nM9LVes8RlWRBo+mX+u9cZOWoaqcwXQRNoJ9RHj9K+z7W3wtqaS4R6HlLNwv
t6C8BPUGalQMwWrsyHv6Xoi4E/KfaibpbXCToTUK0cqkAZloHLlwhw9IKXHBHNCTOQgMkWivSALg
3fAjh300i9qoLB08PeG0VU3lIPZaxfq618J8CewGQg21kt298i2Ai1IrMb1jiANljloU24wEgeRX
vDID0sfqgWd9tIJfg4GG/RiANPZPDEFLxkBs/jZr5UX58Fj4agIVcDdKB1wOdaQS3QDL2Sms6Ew7
M7kGIX0EmDlM9bsiHDbb5Fq8jrOF295ZD1E1vj7gl22cVuEmlknuYRMGtk7Mq/fUBRMsGCOPg89t
s7geZT5B2zhHcAOQ6Y4b4IrSbkyrMTVvKaaJImF+dXhmIYy7TARGbX4RFfORqF1mXiVkC67uy3uG
LtQXMzusQihRPPdwcX6+p1CCHclU9ADJ9x4vEpboCE4MgeErpTakh7Ck7kD/IAuqPX4r/K3/n0FK
3o79L/qp/0VmwU+gm4BEVR0L2kb+/dNxvOjzRdNW2FvnwaFjVizU8kBgCET+dLEczVkRGmjCm3bn
wbPZ4onOIG0SnqHFmjkZ8mQisK3OKMYeasZ07mUtjjKXLMoyUz6W+MYvHgXg01dqlRCkdIH55wCA
niS6qM7Z6rhX0l7xKZJEJcfYy4leQLXDJjqXo0KJrqM421cE6PdQ7VCEEg4JauVY49GtxHL6zPjj
5s13nCPeBaTaD/p+64wNIJ4q4SsnlqGd0l5L6bbIQCnsTLscV7GTXczjaB6vpsjcbq7oabkB2Anz
PmAtDGSSygZNMe8Dhlm0CypKYV7jyGpJJn+I7Xrxg0f7jL1lOp6tTG+zg5yy01TnhFVQW7t0YGjV
79eQLBNmZfPkSD+u81f5w/2XD1X6jbFc+OAlzYCyZVmW0lCxiKh6Um8JS3AJyGRog1CQuQ3Iv8UU
PquKTOmzyIqSmIeeid7DczXd4ooijryp0rtOWY4zHG2b7s6PoKanmLK+ydis6EVKBtAlZ5Yfm8IL
2l8JsQ4moKMybjP/AflrDsw5IKuwaUJGz6v5SoKrl0iaowEzMJJeZzmH1Ed7icQAeFnDO0bPIeSc
o0zdx85ocOt1Gz6jNMTu3TtMSy93ce3awYviWu/QAaE0AnrNkIiqqftVONUu8JBMabNzns5G8iAF
SorR6NaSgxAGa2TS+f9cQilbxtTfHtAI5hWD8ZGua3/VtOr9OJgdJRR6+bsZ1Rn8bqEDPr43b87e
n3A7NFIweHQiyo2vilSVrBqzpT+q8jGXj8DV7fB4NKzIBrawnXMOOXk/LUl2aGzOMRILzrN2ZzgU
5OrxsJ3hy+ohsDB/cG7lR3LTUkwVnFVC4TmjHFAyRLc6ZS+3XzUe2ylEwc4B5PTNVXqDriOT3SKO
mzJkLFo5angFxSmD1XkjIFvNrsUxE9NAWxGniiOFsbijYIMhQEpZecw1cXY4OJwajgwrP3Y/BVWe
OCPw8VlJcDQ4F9MVyxxCGs7CbJNeKI4Anz8fPp88Owc+c2SifNrIROGaIyMTb2EFO6b/3v5eIlaX
07xNOjI9wBj+y+MNOPnfWyrVsHVbwVurAyn/S97CYlo823Kp9D9heMBIu8sCod8gr4R9g7xSGGBd
hn4INUumXhffuPnoPJGHFiCQE421MXb8baHw1TPX6ILfEtWZFEg2qdPuJ42XKc4ikqEZMI8JU0WM
JlNo04vs0LtzxGFA8LOg4Dnd5ZM9HLsKOnJ60dE9xfIlsvlcg1sVTdiLSqGl/Gh0sWKJqUfzRPwd
CR1oL4i/E0JKQrSMUELn1QW79EIFopRHz7xJ3/ZqRHJIjX8YRO5urmTLJZy/XWZHsYhMEoT8pfyI
zR6PvWyyWIzPaqaPeHDF1pynTvh53XZYWJdg5mOkqhD1S8GcJ2zPdDUrOBsuEw17m2gAkzo5+bfD
Nxyf06b390/VO8QQbJftNmS73JqsboL1ElyLQHow+XByYu+xWFb+sPgHjhv+fqrQtOyz0s4UjFXm
UZ9OFT0w3iFVhCsYzEdR9+EdwmYoZrsOC6S9nqOYu4E3Zs2xHSz6/Mvn75i+a4Jj0WvGiN9BZzJV
+OcHhW1p/+NsmWR4KMKNJ5v2X1IV8uXSa/qIfHN+fFlD3p97OSezScSVt0GrKOdYJiLfEb9mvoxf
pjG+/b/lCh3AOVu07GKlcFQYKzd3IbttITCUIbLbxvTPsn/4ZH5FAwfF3qDdVzzPO7TeFVANG+y7
511Syo3azOo2s8a7wzxFmzFI3Qg8d9FQUoLwSu8PJ3SCBMmfoUAQKOoL1tUizA0IYxFyUhVTEtOo
ku3HEm6UUw03BuMBXqcLqtfnnS+KB0JQSuC7kMUHJIU802t/fOTH6nrqrycLQcMV3Ss652EUEabj
khJhum4RpkjvWdCBlAXdyVMvaURPEXRFUMl+/yxBLZpECkm/oFAVY9KiCSUqUAKTRc3KdHSGBxpy
sxnbzdYzz3ZtDI1FKJH9/OqiwwuP/pRPQmVTuXmV+HqJJICHerFP9K+AtOSOqdzpQYB391Ren+T8
VPSni1CSMdBHGUNKYMuYnuk3GUc3IIYufjdC1s5bSCAqOmxJbyGBxLvCtNoij/HnoLphvUNTuSC8
U3+zAZdQ7W5kNya1huVUvzGrHTcsI1FpsUN1wdRfIKzFAEVDO08eF50IfEcP/tuM1/Pq5B9vqAsw
HkO3Ab2BvnZpUqQGBgqTjq04j/jlghZAR+4azogkTI/xbk8Kwyo20HCYbcORX9A8kd7KL1YhxkAk
wMgfEBwjf6aRjCIZ+eelP5KViKkADTltOAJyf8UCunomID12hr9dUJDPx2I+IrsuAImHLbpuVG93
Bn2HTdowoUzraQJYX9seS8Oc0mxyrh9wNLULjMb5eOMWP5+686n0bARtSEOxMOWefeK5xmgYBhdD
bMKgGZ5gLbG9AnlF+xvqgLeAoZ2lIW3b+xmlXIbIQ0CRO+K6TmMV9xSnLYi1LLPH33cmnrmeyARm
G5/h1BRNhWwJyAYW9jOBkVjYzzHhfTbz7vCuCgjK3RTsk+umClLJJNmizunVELzAFRZptz5B3sh/
2e5xTglRvUakbN5noUaVgMt09MQfSBVBTkByZlpsS5mQQw0LE5YlUQ9RJcXKRcyNz/B+0C5BRS8E
63lHY0tHAIK316XSzXIb/gEB2IbXBjob/zOdq2dOXi17kyG4aqwPCocOObjeQgVL/BLdoCEXwkbG
XFzSY0OPz2WyXBOzSC4hdcRe0L6tHLHBMclwFiMeeSL3yYwhmhBBKEBbSitcj4QtlthDo+i+HB9/
gL9G4H9GhfOOGwTfXsUe1GcQwZ+OaP2R2GOqjWTpiiC0TSx5uAvjeLyb9fYh/DNfRUVheIqf93vh
HkltZCEBYBbbh5IlRB/YfQ+V/w7LL8eNnTubgikgmurHgQk8llDBOq9YMj9bRiJL8cRIXgud0BQC
THRpZEhj3BtBzX0JfyDHwZnOPUXXCj6df0BIrHYjF5xnBhQ7vxyCb/69EULEb3wm51wsOVbbmXU/
vLxYOI1xHmO++dGWwcpzcmtb83uKTIyLY8lFttqbqKQxX3TSUOjrdSGvGiR/ZFOC01ryFVe7eH7W
GsHKnqB0lRP+IQAPu3noYCc7pKb9aYC4Hl5VTQgZd1UTwHS/Rxwe1avzmSRw4hAGtywxOfkP2iVP
Mz20crzPfQsih7cjhBQsINjDycAj2VdHAw33JYJYd7Op4QgJFLcAqhRuAd7WFeo/VjZJo8ZDUgmY
mDBEL3Z2QQXvYy2YsXrPfoIqnhsBJ9HuY5PrwL4GpdM6fE++w0+wqrO2+77XnPAouyU1Bhhrfo/w
keUQ68ZWRO3IpV9vaTu45cZfNrtuM9khucRNaHPTiAFTZcaPRzJqVKmZeTkCpJmPj7NYPU/TqZtO
s3Hsbi77FHobun8am+KlvooAdsBpiIIRreuR3sWo93M9NtFNXxOwKUVyg1TO5qQVvHKCoQlwkFBo
GPfYzX1MvVp9Ivu8/1wfcfNyjeybcFPietmYzn82kFx7bIsO708gbDbNsxSkL8roeqklByWy2g3s
MFsfsKP05BiCPK1BxDr3ISKdeVfqj0yxMVQ2iUEaQfyGc6BUAOcgf7LiNCICgnqIiTMpE6r1UX+G
izbB+meYKLPYdSN7EgsPmr3Oj2rGjqDRnJTR16QfO9RZFg5kcJph/kM+7UMpku3ehlKYkKhiit8J
jocTR2bOYxRGV0gv9ZQ0U6KCo3jq+tNXBMNAyqXg+MIcgKUMOHNKaxwKdZxevV6NGol3028e2nlD
DjqKDViH3XtGbDemnKMwP4kstCemC59QB6Bwk2mxdIwXq9u+8CUtT/3tBNcNiwkwDA+PCV8kDh8S
K0SOukcRUkPrcVCftq4EYIiWehTmNzQmI7ii5Pp1GiPimq4XYTcdEqrPHoZ9HZzzwObsbmbTMxwR
jyf5De5MEZdFHIn1F1oZNmfd7pzpyZLy7bvfonk6rgRSWxkjf4aMWoWDLB5y5unsO3htLicE6QI+
ynyRYrRAwLGb/f9jtWqv3B4VOnx3+mKn+o/y63X6NzUEYpd/KVJFEfun+U7f5YdZ03izC1tU0Imp
I+5WePGUSNi53yCrlJXUdudZ1ErMIYG6xJ/u3/j1XvHxf1G+UkRxtcwgu+8mH1fLBk/QA24bQIB1
U6Pxbv0vNl21IUNh082ftMBTEUNFOHeIKQGCvFg9tGNsQ5MlClUuFvVUtJSr+telylTMTI62bHi+
w4fHd84CiwyWFBs2WfvOT1R+5n4zPl4GPOsOVS2VPkUrxl3gKfTsOjujs0P1en3Z61eKc6t//U75
npZv6x11lwL8N3oA3+LiIY9LFTabfLzJx1k+FtcTxe3yEPXt7XrKcV+xW6O2vXRp16W3TlS4HXEe
D5eth7qVuvbk5ux/ySff2Cv3sOjwKItblsq3x/bwCECyYn5Q8AAXFO9omR390/KRCp+5BpXdVrry
s+fi6+SCf8t9yM+eMhaXIcYvKIQUs+3gUc/qW0l7755wnlXYMB9P9lbbNlt5S+M5yqeqP0ksAC+e
hrLXodQluAUROJcxEvQpkn6unFlN5P0gZaHwWFvhVKf+Hb4wmzj8znht2qhKeyWMymkvhnebfmVT
qwZEZ8NZomBfe4ch9x9Ux6PkVg4lsrBfbIUyaxhkDnutTLlc/XK0M95Y/qBszkE6kwonOTYaGDRn
VaATrbTBkamiYUdwMWamkgYTQTyWqTkxKmWOg+7BcfyibGW0rohKei8UND5lAUGnpMYqSlWNMwPB
Okkg1AYimJvi+o/68546SCrH7vBXP8oY+5SvQOp4l3Ldvol6m3dtboUst5WxiK0FQenqCLMBe0hM
Wt+ovnnhDpg3GTDchHidMnzVRc4cl81LBBtME0xNgNh67hyZ3t+hn569mXzira+mPNcnl5cE20Yx
lbzoDoXy0L3mw2D3X4uoNEJM/7YuAmJQUFy2wpkYMHQUKG7PAmGI2LakH2a6C8MIe40momk2hOH8
jnJ61w4xHtpF7piV9wLmrbqmjEFOXx5c6evg3zQXnce5F1IPeCrO54lJMYk2c8qwCqXt6jJAggkl
oVLMhg4H5PFun6g0cnwK4Fi2CFC4UWACINtBCqD0rsjrqgUvgAJ8/EQF0B2iBligu6qOqMW5Q9zO
rT9QtZK/DggYc8uImDVA2ngJgd+zd94DfPL4mRsnqQ+ktCdnLbWgzl4zStX6IapVyk8Cr8/OvMQY
JpQ+6R6JZPE+Swstxc5TF1kJkHCrU7WtVK2JcMEUSRF3xE6DHxzsPkNhGjYuxsFcg+wc3i1O1bnj
HxSwpWcxxAcrh7ytcMg8t0hQEbvwnkVVIarZphcFLdYialq0zGYbsPK7SA55QwcYey6wLEZjLBYg
4NyFzYeK9uDR/1HUooOmrjUnUdrSOTjPnFkuCltOLagK+kSKWhGEuGXb1J+pbMs/LqBzbZE8M32h
wJ3fsVFcnqEZ563zWrWO7uM9kzrHJh8RZ+tPHXUPtnEmzmYEqmD1HIZUiAm4Bl/UxrmQDBXoMO6p
9BsaRE4LxwZJEWLqvSNDUm3TF/+K2iZt+44fevDUb9PthW0UZ8LUxUU5zEUNSlGMYIi6WEucKpN+
o+hVeb8TrvzS/ry9UPvSFHEUEfVzUVqDOtMVVNqVq34ExAmR84bIiVsUFbbDYnQ3iZxvvriAymXX
n7vOX98gy48NpEkhjCSOXBwuvhq4jpTofDXcjEAdldXpVRFMy9XZojrmeuNmFkxq1JCEnBF6Zhni
I6FeblmDoqhjPZCpLLkP6fmRnstUugia0GWKEohC5RprFfiqVEjRK9bjzvKTMhgpHpUwarwbyfKb
II+BGtdbVbwXxir/dCuPVeTZbMtVz9yw0jtYArYGzhHBaqwEqlMUzOzY/4+wM1uWE7u26BcRQZ/w
uiFpsjmduiO9ZJRKOgnZkCQ9fP0dC47qlmVHVcSOshyWZUuCzWrmHPMzskveqUuKm4La2ckTf0jM
MnUG8btCa2Q/i+BBJ7xt3s9STVfn8BzdUXj2e/z/F+JA8JWdH/RDmBxfmfzCzqowlqtqks0A52BL
Oe3OFfWql6LamuvqKtsU2YbUmFO2AdUOWIt/gLijFz1u7rbswVirUVyTbtkWmNlTFmKQoVnidlA6
un0Bzv1EwLbKfi71Nv/0f1B0G18XWiFpKhTf1y/TV+zbi4MbQDJlAehCAnQBJC+M5IlxaJ4Wl4AY
XSa4VOWgDCnMYVVc1QEgy0dqS0iPFOjF6/n0Ae0EdTlIRkb9JKY2DWvQhAK98xU1uu5ImU7qJZX6
YqtdQp0hBee6AHBIS2vV+Qv7ZBdTUUM+9TUdsT6tFGuEO3v0YHuHsZmcv/D/+fyFKrwk1LMFJBZT
i5s4Yf6ULIZVoSjZqHep2vq5XvurOF9KNqpfSjYO1QGH0mB4tQBPVOlpJjsXXorF35vr9taU0h2v
v48pvRFSDX5/YmhYSkX8HzvTNGCJmEso5n70AxW5Q9MHONaU6H0ZYBLRGS6wUp4LZny0i5XWYEad
JVTOHUH1tFgejXJi9O81NJj+bB2yFptraBb8lNFo0FCdc5ChcdCeU08jP/dPihUu8gpHIP7U1u1l
X1/29gDwdKcVO0Rj3qwbMx3JFbLmaruxsBMT4EVzrwc/DJCdqAMZqvGhJwyMmpvMDcruvhTMVl79
S7qF4f33ksFBZup6vmOh3jL83/IY3ZN9672SJET+lChQaWTa8Z3CCQIF+IM9BgessUR9H/c2VCWW
otW+rPZjtt9/I/PmzhCOEmxmAbCrINMCwKUdRPp1YzQpJABQ2WOWamha5jUmaVt9NPlRDfnwHJNx
jYQCkSO2krDjg/VrGLnoXKiu0uh2js8gc2hyqpjv2P/LJ0vwbhJFTy1FIbV4ac6zk48PS4xZUQqI
Rfk5vGCzpGSgXgAMuVz8i38G19amKra7Sy8ThiGAYs+EAl6uM8NyGTOAyaXJ/6ouegJaJRnrhFAS
MaCxIjhBQpjpa6wICqrSQJ+vLRwo5ew/IVWXVg5mHytJDZsbmw3mr+ba99AtRJgywON8GFUFfo2N
vbk91NvnD9VR8lrKnzpXDPcL4y5unC6toMuBcjgQPZp0XXK7x5XBBCfqQTy4z/l3IoLFqcHbyHvY
lvE/7wwMwxEN339uFx1Dd23HB5pjOiv3937srBt33STjq8OeRMwbBSNZHm90vi0YM2xKJHhmQRXe
3xZFOl0XOV7o0vUrRcV6mmlbBp+r69ocZVdlM+Kt1wNo0c+XTrFgb/HCHHHuokyLdQDSx9g6xmRg
HmY/vY9mYvoVhol+J/HeCJLnoFsmTp7njgM6pKlpBsKuC76TnvNU0cGgfwBbFhu4mqOVqeDs9OTB
ZQSsR64rKmdkhM5BscrEyJ0Tgjhv5OkXmArSLxg00WSF0pD1cs4oCvhmBxrl/Smib1im/PQNPNew
JrG3c3i6F5M7Pne44R9T+JNk/rIOnVQKGuS7lTTMmJCnzhFOVaY+QiVDrgYhl8XeIodErgaqHbla
1ilItH+Mo4LXhaSbc2HkTVfFCAojYiZbP8TdZxARD4RcwtEAETPQO+eqX9tv/OjoSWpq7oWc83wM
U1TfnBrhGjs+Sib+6OrQDAA1xL2B3SQtfXaAybUK9o/AFA8sU6FiY3RsUsNn+Kus0PtMOCaIlgwp
P9DV+XiDmPJzemPkmlhbqYEm3P7J5LDRTcvoES+Kt7ltcvXYPcp6CLpLWlQbm6nrfWMon6zbaVf7
LIb2mruvugcADZfzYzunJpbOo0G4NPoABT5gcOLOIVzqzPBQsYZvsAVGWL2l7+rkLDrzRd6T4bWk
AicMbbWu2FFopKEFtFU57h81WemVudl39QI2F3E685gwaxQFL+5zCl67iA4oXJifInPje1LJ9JSC
8vRmGupURcJuvKl1HLOw1CzYR4Ja99BzgNvj4QHjwEIDhjRsBQxHFE9B/2dDi8Vl88zSY3IU9jv+
HZ0X09ql8youqkBoPAbHYVsih3VJlNgdyS7oQ4w+m8rduqedWGLY4XuBh0lM0YdxYSHaNgJp1ujU
6NesTaGwSJCRDmrFiCf+eU5yP6ZMzAhRpsmd/1t0byxXkHqfWbFcgwvbpvWAzAhtnpgrcGQu5ldW
Lqu38uE0qTs7v1t8z+I6iwfep0nWDu7MB8OPXBBEwsiZdamLHTw0M4W//XnhErK5B73Xi6+dsywb
juYvyDy4shU0Hkkmoay8kbKdrZdc85p3fV7YMnLNkF9SRw4AxkUyBtoDn0LNV/4SnxABU+JVsZsl
lRuXZVKUCX5VKvFCLYnuS6j7Cvebt04vWP3ErdD3Scv3v4fhT0yPOp7l0QJkcO7TVZE6WPjZbBTp
BHNXS4AajASBAPNhlXBM7CJQgCKXrdmSaTYoOvu/mv587+G5LyUfiQ8WXb2bFl+GE59cZRBSt1oD
NhC2wfztovklaJODQZc9EvYFrNk4GFAQc05vzWZXR/6n6Rn0ABvxCoq/L3vvvJ3H/oAln0VYeUoK
MhMp9yCmrBKE/zfu6ByefgCDrQ2IaCHijIylOzvPOeIMiy7JSrh0XW1z0DZgBC4Wk/ONxij3jub4
2gUuFNt18FC66mwHpxe8oHdCenCW1RGO7PoaDX88BA0vMrN0/lqovIBKgzGj/Ga9MrHzTpoyYetn
JZoByBEFh0qxgyBD27omq3o4NIHsaEnpfFf5LSkM71o/Sd5B80pT6+HxIApxdkXQwC6HjRyH4GbU
JdkMD9TGsEb+1AhVcFGxotVGwjp+xdD//ch/9MTXHKAZfwbvuQuoW3n7MaR4hbz9K3CXN1x5IZ8k
snxJN4KZxwazCi7bLyk/YhHzxMIQBUPOqtkNQRCiY4AGwbnaSLLWHhwkJpk3RZS5r26kguNxYq/t
pdZ545xBjuLNX6sDcfPrkeZakq86/nrAUL/WprLOCT4M3tm5l6OdI0CHlQfDhiUDAVTfkoFAO9e4
bNKg4Hs0kLmQha/5+gwqGQYUw7E6HNDO58JVOyL8xTBrCl2t5MIO7tGn6z08MYd0w2n/AR8H6wpU
DjRbt3Z7BTF03138XT1xB+2n2TaH6IEm64Yaja6WXx1DyeYtecO6y7m4+JnpTtYEKHhgasV2aiOG
nZ2nzmw+xX/aEFs6H2RUuP2IrERzn2/dhx9LWgozf8iv+WMBx6Z5KE4PGHBXIeHlLLpEAbBIY5Hm
oAMQzTruAiTr4K7xx+JcpT/6FavifoJeRFeCuMD+lpEjGhznSMiiB6u4G+udX+79Jn4F2uNokXeN
WdSfZmEMECMyIZHHVMxG/Xgx15lzJuTZVXA3c0avCcpAXyLKIzbm7c7C3NFKzIx/3ukrElhZKG71
z+0H1k0OuPgVsc2YPZKC7prqUHK14+nnil2NrZA408vyBeyZW21yHUCawBLAwvpROx/w4xE0gUXH
VlFPV+86NrzT1SxlKmY1E4mnGFzcOxUbf4xHMAOHFwtdCqa9bu3RfKANCt3moTo95M7+YO9RNyFd
Q/c/nVTOHpNcU+Zy3wGJvXcnIwFO4akROQdOyOJP/RsQO9hinCOcOj53A/zp+VRCgoJpt/yBwoPi
z1RrVbFr34ZI4rxgpOBtLvC652kXha8Z5UXsNHHnEa5E5S9SjXFK9CmZBKmDXCmx2X6vEgSZ2io5
XQMvNipirPZFta+qfVMJp02zdt6FHU//uWsECs0/yd1r0v1SUBoZVkFW42IQJ2OxpVABIwQV+sND
86CZKMRj6xYjDjf5DQbHInBcdWTT1Km+C3o/OaDTtRSJ073CZIrhaTXFQ54c75R16TCk3ZCCcz97
GyC7hwbggYBSmp/ud36kmQRD7gZUnNPOG3cdRh6W0kTPeztMPRro6Ah7RsLv5BYE3PoYlFXDVyxj
YSYHfmbVE2ybjHyuUFXxuSJyFScuw7pbcmbIyMMTZHdln4Lml1SXnqFhsIdFPNBShI08EPyPkBHr
D/FqiJ1BQKM9XQWqD+TqiMyDRdUoEptfqkYkSmTe4UYSuQ3PwBgyfmi+hvW2EaJa+KMCaUAzRuOF
/GE+rDxObD4+HwJeyIrF9exZJzOP9EZeU3ItYIutGO/OSY4ohd1P/9y6OKv/0eX+R+fymy7yllvW
caq5j2lbLk2MFA54nqN6RpayGKJFMdkrz3nxqOjccW29VnMfMkLadqj7YnBe9B6A/2AsUS8DlTLD
WxHuaTR6n8chsLrg2/WSrPyYhqOBmbqmy6DFyPQIUH0UdblAon7LdqCTuPDHEJUzGYvWga4YCTsd
w52eGHmQTHXVR3oGNCeDesRI32bJx0c+o4NL8wzlxp1jIch9hSu8yqWQqb21Itg69RFMQJvdTjam
kg3ZRC5JEMDA9tDJMbP/DXWfwsmVQbEC9hRRGZFuoCtoiE4XFb6AnFBepAgrEGsg15r0SEMNTHSK
Ar2MBZlBgXYPo892HD5fv8jWENYeW0PkWPBZ0HPy7WRvVwhtDNcqtLG90OYx0S5hysSUYaJFfM5q
7/AJDDxhIfh3FlvYgoHHs0PnV4UwaWGovfc9S7tDmyN21nCaOxxYkvQ2f7U05yL8FgEoq5qULgZA
2ffQGberI2nr0r/Ya1oX+hbQknQsDftFLUCaYpFTi8uujr0habM0jWhLemsbsU1CyWJDvEXGgT9x
S4NCd1J8QKGS0Zy0j/xpz93IEdg3ZUd0ntsQOCxMKnpUpLN+6tatU3qPlU8SJ67NwUpjZaF7YAId
Na20GPDgsRN4LHhnO8FFra3nmKTBSB8ipcw+vg2MRaKF7UxHQTthKyyxNA47dhpfyJyQPgKoOLsb
2odibhxoEYxmZ796SmHdfO8mztySUvvXu+aOXFsybR+oDAsRdiC+Yt9D/4Andmf+eW6leTh4sWUA
/1A0GLQZtAr8V3CF0h3gCoWLg5quk36AZoBOAFIyDQCkZEz4HQ8syE1Zamtoa83AxCtTktEWWm1o
wHtswStDs+BrTZpsCEMz+6ZpKvzQAt/v1zg4K1sRvBsAb4AUMPEZP4YLKeBpx95qwS21/CF8YQjP
BJ6hDllI6lqva5nAM9UHq0Mv5WI4koaDbuPKA2NKn0GTsaLVmHuLHq2GGZrAvJMDxdUhJj5+JAfx
CkYVSGPdrj9tyhkt0s+fDYiVoEWgGsE4Sf4g1TfP4+AP0j/wG/EpAVnDL+gnm4fxEOd9HGwcsh+a
BKtsLp8NC7FTmZ7yjXaW7wQ89jcdE8D2Nn8j+EDwdYAWeB93wC181gTx/fu1DnpWUwB5Y4tvfZZk
KrEbhRskEyVXM38e+DbwYbjdEpx+FtIcLck+wfiwCzFtaDvydP12nbDeiEcnDhG++8eEz4INnWMQ
JDNGWGzvIcqclShWea1RrHL5c/Nz7aPRPCsqGlFAnFX4ueIn1liXnhiDh2jN4Cutw2c08XwNbJ97
br195hNQ0sxg0HWCz89au8a+4bDdK/5FPmCa/y1xdQxDx6UkYRP/DdfV/GNmDCbliAZ/8Lj2cYuz
HWFmPpd11HRITtnCrEINbREcXAfrli3X2qVKfDeJ0H4RVBt0r9QfFB/mXHYAnaTgsImAFK6Gnu21
8+7b+eUbFnpife051tclUzNXjK+YXTG4YmrFGKqLr1DjMzqHCG0s8A20sQY+Vmpcvgtr+laaVlSj
tEZ2Jo0qTytW8S6iOSVsVy506U1pTO892DOYDwLWow0dtaSxRHBG93kb4r5XKybqSv0kfOAlzZzH
I/yCaGlIvXn73GNzx3Z+WiM8OATR0wvrOxrPnDt7HpfSbDrIJ2ejPLTTNIajDjRFQYU+VonIqg8b
+7Gu3lNOVlPqxDmiKG1DgA6to61toGIVAJ4uG6g+1sbDlccO500/xvYx1hw0A9In0iRuUFqv0ZHQ
oViDBJ90hVBN6Udu4neCz8XQtNeIvdcP+GkpWZJrmQYkYcjqBntssT9dHjaMUptPHvGiUMbPcRJY
3vrDSH2MqxugzGzqoAym5EHUf4TqGj67c+HbggaUepdiF5NG+HyeC12qXJ5wP6zHf2d8mP8jUpfH
0jBdoM+ua5Ka9Z+iFqPKirt5R+JhAcxCBL0v6w2dx8XcZaI7ctQYUCdTJNNy0G+MXLX0eUjbRIV/
8pJaT74ZlkRX0lDQTejWpr1u7pfUb5LozkcgEv9cJcMQ/i12OtIJasRCM9FjqRtovOs453v2kWab
TpvhAMlCd/iwclA3+nMzzZKYbTBtNB5ngPw00LTOWD/hIebg64nuDlXHivWFQYZ6QTwcE11I/0xo
oWEmMegSaZzpmhEcxqgX5eI+kkxQBXYT4CoI+yfsRTVcPOwLQD0G6ZBztCFrKHV0xVjl+majvrLa
XNMKE8BuvrLLBIJ3mtte05foWFrdG5JzaXLpcHmEpL3NwwNzeMCgx3DTfwg+LJywT6S8/V2tb1JW
uXtWg+Bhyk0outcVjuijH2GQpkmlQz130bGLKINLAG0qM7Zh4gXPP7I53HXFZOC23ob1l2fbfuzt
R5v29PQAK3K+KqmTpRF1woAbj0Z06T//ubQ1ZhbI70N5/G+Wrts6PhHzN5eIcz3W9/HGZhiiKyY3
Vn3Ek/ssnEkRr8JXApElOVUWas2vkFT0b7a58UxAtaenKCy8pOU7N6t9YKsxGMcV3Yi856iv4a0S
JoDorEQAkID+qANgYLOoNrgNyXlInFt6cdKPHTnz2cYqRaF7i1fOHpRm3e2tYZcyiSNaUcYvPEAK
9HoCehOOJyuNIiGYAl/ijgwvxi3nPohJZIlIHj/eJMTY/bhMvxh9gSREgZTc600nn3Zvzjs056RD
j56T4SBbhjnacFnYUJsww7yiDeLDjqMtXlMr74L1gIEeqvhF3T+y+4YduKxuzi6EFdGLn8bw6OPt
jxqK7IlsAkJ3khW/tWwzrjaXs/L4QNJzsTo+JsdH+rXVaiZOHfDxK7IktqsncAwgHMAxXAnm5EHC
1Jrxm4ITTeGLLyd1EdHGbNWULPpG6aP/FSdkev/rC/j3R+O33Z53H86lMSK+WuKBq7O4IGGH366x
rctZGcIOal6XZ4W8gzEIUZONfJUUe1geG316X8USk6f34Ylw6UZUlMs2lgdp0GQbi5zS4Qvgqm/F
NSjhFKCEOahDfBhxJwtyCAHZYp0g0HsJ8uIJw0HBQ4aAjAOsl0cNVySCkoM8cKMVN31crOSxY2tA
GW6oCEYV6wPRweDaVY+2rXgGkYprNh/H1D6Kad7tRTDeZpJUzxPplPJQIsDhSPIqqEVskZCTQf08
uMMGZ3wnwD6Yry/GIZBh4a/rDqSDKMqzOiBi9dal2jUFr7KaCSsFEIhJqdR54VnNodiweODX5uq9
Kvej+WNZO/IpXYEKmLEzfFAPCfw+vMDpFcV8G8BbZN0tShEeZjQiv4V3ohFB5AEEkmebg+YZFCRP
OPchtER0HiRnFurAv5sL8SUoj0eeAz6RB5+RvU4sRKqN6sZUXglRPJlqGjhoK0nj8gZcsF+70ZIp
BMaPV+HUgK5ely/2NeCVOLbr4ibH98LWCns62D+Qp7rIiYbIAmLAPJexB0VLmTRcB7wsJGlySzhi
ROaVwYvsjBsXxRPrB1veHYpTxhcc3iAmGJSoha2KPaxF77J34I5/531aIG6A1y1MxaHVB4cXjWEL
E4z5zQKOwsvFBpT3i7uYV4ysbd4ybmS4JwwYmHOm8NYLks0wk6vVDoECThtOO79ty9Tq8vrPt7Hp
yiDhv25jlukeSc6mYf+eiGlM3n2s7JJykysSvVwEsIvuxmVwlY4Byz3WejC2aWc9OtoxssaodyL0
x4y0qC0PqMqIhiTX1CO3IiE1EseisT+0yMAImto8rvjIR34WlyyjiDgLBlMg2945XJVhqROLRRHP
FWucIuINKJYmWX4c+sRlp0E+HS8I13Sfwgi9mVHXRRUfNxAzjObFGcwlLdDtMWxQFZ7kW7/cycgQ
kOYv2n426GTQ7gC0xnYfa010ONB7Wns2Fi94pwKVuk8vEo78uFCqGdLjRcaFjNQNr0QxhV4T6l3i
WXj6FLBq2M70vctqjfDJA4m9ccfdNCZ+nn4hMjs82yIWw+mAGqzBAQgf8xgiMrUEIYe8CkzyIqzi
jXFnRjKuFdwFKJM4iyap59WBIS0SfWRI0tzNEn1U+uiOOIiOkBudfmHzecZBR0JNJWFqFSBBCYIN
afT0fDIwnHs+TwtIKbjpYSDj8vP9HSXbF6rIhSx6srZGubO83f26PzNe6fa+pmx3o7ubw21THDfh
G+NXbIFnfNocg/dt42up1qZo2p+hwB1qYmVFCpT1ARZQDgqgRaEhGmELjBqe7rmhYsItPdXr9KGk
bkXYQ3b2pukBuTwP1PpUu8KlIv1AL8T5fwoQDUxPdzzeNxEd//NrYHliH/yn1+C3Ite+3nW7y3kN
PtcbfPgyDGbdFNd6fEdrOiZmnvr39AYcvQyQXl5k7d3NL8fAvGIO/lvW3rwlkOh5UYwxah15XfAd
vDL85WVh+Mv7giGfVwZD/m0+vDgoUq4PvD26nmg1VmXFO3Sl1d9f8/1g74bLziu3QNfxsHquKjCQ
87e+fhwIx4srPeLVMklCCo2PkxkQFMgrdl0FUOYjXjOOew7zOTPw2Mn7djGDj+bPqY+yVrEV4Is6
4b6S144+jjePdAHDTkjC4v2r51ewvMlbWPOZuoGlwPSEqIW38WrKtIjVNe/kkR+gzzyphv0TWD/F
+7m8opj3ObyoQFxw7/Ouwh7ideXIVguCy/zS8t6+v7r8ec1v750MlULeYYxCWHSMb7HH2lheTNtm
DxaSOsa7ySWQ/7Ruoakp3lG6Sqd432yi/eQccrS6ofXAmKqaJ1UyrKJMY78LJD4mA5vrIEPHvEI2
rnZAcxdZMm8uCZq8vDYpRwzbj0RGhbfXe2h+kHcYqYAV4B5DksP7zKSGg2EIrSTzGs7yYvNuV6sQ
BDqTGz6FvOHkkTO/4SxeHKY4iwiRVTEHMKD1Bg3yjW2x+Ht591kX49BZDjfAcrgEOADSESIut8Fy
IVRcN/Ox55uBZCIyNUqUeYBeZ5cG6h4uiO6Ze+IDGh/nGASf0GLwTAPVXaL4aPIYampyi7DbYU7U
cVMG5dzYLoIg4+eI0egW2PfNFQHwZXtst/VxdyeREOLDJGzi9rofvF3GLohfCAPjcpsAblhBVMHU
s51OW2fYWIPcLFOXPjMEIGyAHvDX5cKw94dDfU0BdNoWw6a10tqSq8a8pgxhm14iYrhvzl9MXgZy
jXu5dBbxITYcrh6QXmjpkIhtlxEOPc37pTNv1ppWjbH7iQsRpPhdmLW3LyN3jU3ShCKUrlTcOBdW
e5BJoZQDeYIsjcXy3yA19v8IpXaQuVmYmz19ZXvz3fQ318jJ9yb/cs1piGiCrfV0jkbEFmQX4vFk
SwQOKcB9sN8e3/pn/vPPxCqgZwaNLZjVK6xNB4uj0rHcExrF6Cc47AGcVKFjhMyLfCPsQd3wISFd
PRPFjbtiux8u+prjLKu5DSHjNuiTv/Q0RS5RJDnEf97GLjgVzJARsa51ZCjz1ez5gvQt7PA5t1P+
Am8FfESJCAL5BmU3n6Oyl60lEkp8Q579ypAcCkD4SkFvxgBNatT+bDD5LviquYtWD4BJbuw7wAEb
CCUkHtYREP3iGh20NTlDW8KsNUbjPiXF0KQajKQy1vNkcJI70tppkyHYI2fWjDLmK35UEePmRxd4
RmdIKCAJWbu/SG7HSLDBLfmJj1Fvv1Iq44GNubI6gY9nXYTeBhPFaqcXuw6Udpu+sEOnLFaID2TM
reEg0yI73/1l/a3p+GMKYr7qsV5vWvzWYl/EDuxUAqTGDPxX2FiP+EN0CogUUCiYMKCa9yRm2FRP
2JpPjxCBDELm8LmP4hvVybfUtqvDNj9t0wGW49oWN3PzRaHtF2NGvncLYn3XBP7i2PeZcDQFV3ls
k5B9sVLrAQjbOw8OlOlTutBPmZWgN6DVJUF4aXV9UOrX4wZVkWYmJRZP88OpSFRqmYlTBaeblDT4
NfBEW+TERLH1MOZx1opuiExu7kid3JD1YDPyN3grGfiJ3oDIYeYn1GBQjNGZc2tmnyEXu42kW+Nt
MMgaaANM062XFmA7mJJJn/BkY7VskAwy2ZAZPmGyOCcdzJMx9yQ35FIZcTUWqODmG/Fev1dG3d8C
hbjziB5rxJ7GzSZRTVpgA92Z4d6sqNlPI5b1ZqguvEXgzHAex4RA4vYQ1sQ7wOqGBAIplB83YSjh
hw5WkHkHyfaRFED/B5Jps41A7q5+8ErM4dZ3OwZWtG3V9IQydkmZD597dwMi8nTcFB1uwtVJBfKL
afMvxvya1WwdBEk+7rzD9lrLzffjB4jEHz/sNmL6zfy547u4vW6fh36DZIBwKIbWrC45n4mT16nM
tfQHsOUt//r5h1ttoV03JEG0/8L7cMz/1Tv8/eL6TV6pXf3BLnuchQCMsItBOOB6gnCQV5EzyCW2
r/mrZU+GdwcKlVxnhJOo7efJUBdfLjB4wdxhVH73ufjjJmOATfYEUV7HczJ58Y2cD3SuVcg/ucw4
fS8j8OVwq43zWVILud5MvLqsyfnoZmsUhZySewTaGBWq2DJJLOtjoLTIvFFToKlA5s0FtdxRzZ/c
UuCJPTe0ywAsuQNSk4JX5MVMHuBg9sbGdeTWIrQV4+UFv2gEgQkWzXQXApN22Pt3ucOAMKFQvDMw
3fTzZcZ0Yc91Vkxyo3E8PBj4bZw10ms8mduRBIZ245PXzsV3SetLSqa6yskl85M71JJDzF2HJJHr
zh3kxtP5z3PUTXLv5ZftgUWMGXD7rUC5Udv1CCIjDZWK/34TllyDisE81yHnhDLZjw54Y2CPEr8R
HijdDqThaC/sXdGLcUXa8/a1KVI8MmgNuSoLnK8CvA24J0GiZDJ54LIUvxeK2tA/7w+uMJlsfcvF
CZOJu7NTT0o94YphTZ6HxsS7Lt4Wc/a2cJOyIOQyJU2E+/SXnQtp4SIqpJ5yVXzHC4WaIOgMuVlv
bUD7Pd+vC/P/donul2iFaOMiFy3HHOXswCXN7Aeka9yL10BVW/7V8SEJruMX/etYBBMZ8zaU6Sjm
nuS6PAcvHX2tXLBcjPLb86Vk5XpktjKscA0ZFkI6GQVyRboHuSV1BO/mh2pFOhpRYsIilMvyO9cl
peRyY3a6lJIsAVefrH0exIxY2LJTuvO21ur6SpFJk0iFaX2z9tSh2qdVrbg6Se9ZAtspgMtR7lD2
GhSfy2EOI8XnN/eD/UgxxUoVsAzRhQzhPYFzcreuKG4q5WSBP0m0OzfsRSc+BXFmKzer7cnl6s33
a3eWvO7pzMAyQbfFRXtxlR9j8EewLc6Yv8wxjGkoS8FW05Xij+H6XXpTzDHcw7daDlfxYo4pUVsA
K7QD7mQKUoTmHArSpSblcpZqtHvmguZQk3JHc+r5ps7mAAQWldzXRC5cdbm1nVZQ6KQycLi7/7q+
ucEXwj6XOKYHIg05C2o/R7YcFz+XfENu9eVirzFG4krkep/eb/h7o55XJ7yH617udw7KlPH+vlhE
Y1J7EevFzogabhSmU3yxk5BlIR1qv1IUjrUdc+/bOG6/PrvSjATtF34ZtpnDKT59SjDk3mT2yu3e
GXLBn07bo7u5fflhPXHNky0ckePJRS+uCmPNsnMcQ8lMXPQp7SkwvhpfdUpfRHy2wL2zYcNPZKZk
5HLTM0Mi+7M2Ud4nlfUv7gvTMf87AdRhTKTrjsUI3/ad36f3pXcB+G4Kk4MnS+58bL/c+VSty51v
tcqMmc+62s6b9tkB/ki4QtoWA1/kmj10pDqpM94ZsKK5al6vb90vVznudx5wVt614MBx39Zv3P8T
8oULQxthNDb8oIrANNp8Iz6Ob4jx0ZIvBCkRkvNgMkGf9RVHnkRFkYuCHKEF/0RoYeSKSndSxEEy
3726Eoo5oJBhgthEw5WLLHgtAUsBvVZc3iz10LAf/7jq+7u+x/VbTg8YlE35De3PfPLwCYuLGzkJ
shyxEHhi87a/4Sk2Hh11+MTvGRO0Q9d4CfNeaD7dn6yk3qZLsCU8q4pWQzRowipgd7tifWvER74c
rzeSNarkdpYlLnmTBuz8eajAb/t+Dc8TTIUt3u8LLDp3e1wJ/tUftkYUvVbAUzDhzXmrzU7n95Aj
dgA7T0gWX7aRuymEEHsoHyDE2sb+mO9zysd21wCJ9bYOqVHo7e1NeRDFvOUnxLyVlkIR+UJ63XUO
NUUxv4hPFv0JEhRnOWgBmTi0clbfJw3KaOBmGxtXGplZ48YG87jaNCRiDAEUV4ZwkNZZ9c/Rpdc+
aW7iuoW7tUBqcN3aTNucGGi5HCTqQfl9wPmJ/ROpMgoVVMrHO7FWGwbhL8Sv5bddPbs5b8zJbxuA
MTDT1y89IwYI3RjdoE5roFpiULGTj9qCATO8f26K900DqDFTj3U7IhNm9snXM9B+8cmf36qw+fMV
ZC9uMA5usCOKzjk7lme2geD72caqhizL5r0Vmr0+rjtQ2W3so13GhFulZz3VEDTraa2nLdVunY56
qgOAlThICYUkXnliJpRDElzb92Dw2UumPJ/ZIWZ1mnWyPdUNqRAaP2EedOYycN8XEEuNwALCpkYo
U/Udq0pWS+zk8r/W6xI+2cz5k0NNGGQ6nlEGkRGvRuRfyuGdy4nXiDSF+NBDGtokOuldF8kohHcK
Q8/IBKN3mUVibGpbFggt4WvMn84MWhGHV5up3dqIB5kEkKLmpFmZdk56HBK3hQ8TWbhLkLiP4qLS
nNgHKouoL0uu+NqcmOfhyBiK+1JX2SOlCSMmrBHMl/BF0KFx8EVkYXrr2SjsCg3N9SlTSK1PHzCt
sA6GKAlemIPU+u8WYkZGSK2XoRQ74mUoxVyKoZTJaGCeITOUYuO3DKUWWvCST+9+LJP2pJ4g0FxE
T8biUiqYmlZ9YPGnTm/EKUW6tWaelE/q5kkyMGcFo22QcyVrdg4qQH7HaWcFHs21Y0t/jRSPY3y0
18bHJTp4SYpE5bWERebAmImmpHGBgFSCHwwnT1GRfnMcsVdPTGJm+g8+7IMpcnQc1gjx/HF3ZaI7
Z9hkH6bvFGzE1Dp7x9nr3b7v9tm4+3Z/KfyE/GWnAY+K1y3GTuQG5Y8z2LLb2gXMRXtlhSYtMF6b
u0AJFpMR9KEpI7eOIRHkF+JPN3XwyHTyqgfF1yG9YA0kaGsV6bALL3G2iluyLBwoVpizU8NJJ0Lm
p815El+4SebAEBjJygi4JT52hPRp297cUrI+u+UOc7nn7WxvB8yque5hYl1cwWJhF3e7vdnt3VOY
hW6vzFPMAMCg/NzfiTwAFM24EHIp0UvlmloulUrOD+82/Xzo/fjZPRIkUxA6Xyj904Usd2a+kyj+
kft3JX7/hOe2htoZ9D8HpAZ0ife1PpN87/26x57+7ZHyfXcrd623y/kBQ0qstONOAx/24t+Q9EvA
1smJnVuYgt7iVutnnECzpcIcB6EJsFqAqsAFxyYZpgALOrACyPg7Gj59XfP/H9vFR8aizEQ5uaYY
i3LAFvVPeInhO0thSHm4FIZ02fdXJP/o+zGja5//xEE6MC0D0J94LMXzNGNNOqVmDYM6IM6BXwcM
To7Sda2xj5v/2isiEmZvGX/zNj7nS1iwNcBbRsuM7tCTv3mNHKwubPTQdcL2zKa8DKKpWQtwc441
NRDQARbJYkxrXBmQZGGWWCpjKLvC6By5VjTU+G+BqIGoT0onQbd5H9LbkHrZhm8HgaIM3tHlSrjP
+LM9BihP6XKg2H7Qb8El+vixjqF98sFpCPUWLSitDyqk0RQhUm/KBIhjMNuh6/FlaE3Lw6UC6uK6
h2mA+YVxCMfE3cJsiwEKS9Vb4lvpyoJrlp41fNwJGgDK/zz2frRNyClu4XmO2Tz9StocZn9FR2Vb
SujdcReT8JVetrQ89dc/n9isctisoh9pQf50EuuxJHscWZTOXPEbKzLMWQTk7KxngqeCIxygVWoY
G0hO5gFJZ0CyGsU9hAe3SrwqseA8jNHTRDYrf39pzk8maIUIHjgRzvZmBUPgf2MwzWCKqfTi42cq
3Y0AH9QAlworG9a9X7LJnrTgtLko5JNLqgi4KpxWxHaC0Crn5M5hBmmR38m5p3hpLLgasE34L7EY
xqq95pj8s1kb09rEaTtnQCN1WfwcVys8BtrG9ol1Y9aTssd6uI7bvlOeqs87wguLh6/XK5KoYI0S
bp9X1En7W7UfMkmGc2/qK2YL5t4vOHmjwzFevXkspRXtiJuFfra/2js4qtYUHEtWAqpCEv/L5IW6
8+auBxgwV3VS7Q/u6GB1BFOxMU5Bl9DH+lmEz46agXMlf7sDZcVmUWIHj+wFx1ArJH+QTpZ5oPbZ
2usf+OumNePwBjLh0o+EaPL6Qehg5bBY6/i5falsnFEIhy18o+rP2KCOjKurQjnLMoKOGGeea3Gl
CJGbeC+g3N01HjAe6HHrxQQTZjRlDMkIecX/tyPWsmx2WOtyi3QpE4UDCWyX6MYLRoSWtSuR+jW7
LttDKT69GEG/wy2uzPOOP+wB8my5vR+3onVj6kCpGxI6dPaT0kgypAyHGEnoAdDCKmoJyBuo7XlR
iIyUTwp3XXHdGyPRjcwlgyHhVTqgstqzClpBJZw3tGxnXlK+2tY95lq+BcSXWoa8XUwvp1IOsUvY
yrxUAdNlcuCc97oTTDg76J/N5NAmF6bYdtxjdNQjgM6nSrm7+5+8O1jJYKgQVyixFLAnSKbArQR7
Ynl/jpeIsNKjqb40mwZA3Kc/1/mOd+IogwPsjiUrOn5HADpHKv54dY0ZMwKLaZlTk5/y/x3xcE44
+A37cLwpd4zI2CFRkEOIbQMiHlw8yiPmOXnw8JUB75Jwy8/iVeGnEMbDzzr8SrvlJzramgcYDHTN
dH7vU37X+97e9ZfdgRDOcnuxNzWFN5j2mOzH9p5khKAO6dWliAoaAUE0E5bimA/etsgT0TDgN9s4
n/BBFeykWEgRFwZWHXqOHmZgdKBkzsfHwHte63y87uvxvu56Oa0pp55P5605jbeu5kPEJ1GChQcA
gyQf2udjpk7nNSc7r7XT+k6iM4u+0/pKrAMJfPPJyW+2BdN2gAH43Wd8jgqXHZ2VIIToyQYvkpLq
nvnpk/ysih373MOySsgbZT8QVNVAVTmFgNNY8nDAp40kUnSB9n+MnVeTo0garv/QIQJvbvFGUpl2
1X1DtJlCIJBAgDC//jwJPXN2JiZ2zy5R0dO2JEHml6/NfmU2CzTZP+7VEgdjPBhVJSreUePeFl/+
dv2JcBb5rNDOAkiK9hpOpYROcM5iot/PWetP9YV+8/IzR7CJWmI+1CVE4MCx63pQOMVB0Fk+pES3
fdU5pZ6DRZz4UPFj/8ZtwaGTawSBQl/sLhi0IXmN8JoQL/D9ih11xaUbNMT5GeKCYgnbxCqEI4OD
524I5+B5b8KmxxPO2I3AiNMnAiPiqRAY5XScCcrJrb/qJQcAwo7isUEhHbUkxnfInVAOeQgQvzAU
9m7plqxhRehAlRDq+msYUaST3XaiF8zRT4Z+0vTThYjf8bQSp4fQ7SF6h2rrYF0PEonQsmd9NCF6
nl961Ndbuh6VGYQXGwT4CXIN8Bp+TSYj4OotqCF71xepzEjNgJYEW27jkb2E0Ckv5HR/GhcPnwWX
bdF/CMsotH2ItbigpRD57ZAu/NQ4+cpPywUBaIlGXESrzhn/L3x6Tqsnp3xxNQakjPvw76WLEZ8P
gAsfORf1YJz9Oe/+deSt0PdvbWFIuSa/Y/UbD5dRGNqsPr6dJos+S/d4bF4v0qnvTm1xKmIOkO4F
DS8d7G7zSgo+s4u5ReAzvuifj+H5K+ZyfqZzvBdufcEGAAwC7TxBi5bQW/RHu3ZO/RIefl9H1UJz
u0mYc1DippyCQhNdr1xGi6zOPbuyu3au0obNhM8kxCNXTiEOOdTAPTkT1KhfhAiYRg7gK2pLyZK4
RxLHX7/GJQU09fzhZeL8j/lOPI1Ig9Fl8F2pgJyoWoG12LB4DmlbIQ+MtHJSt/Az+TNJX8hfbRSW
yBB65APeLZFJzFhPNsiGfJLuLvdHsLLF9yH7OolQrFiLETj8DJu5EZxj8MrliWCK9aR8kz/Qx6wT
j/ab3dn3Prd2LdYfjsUwblsmEHYGhhpkrj8pR+Sa726ZNAecDiudzyvRkqLkme48TKU1NUJq+uWM
c9EWOCbxsfuoo6BnR9WOmB3lEU46Uq2smDwrUEpz9JgYbMJXRE89bFrSOIncJ3qftKWXuyVHr+5U
Iajoj0QFyTXSZREVRJKtSOQnw07zdcoEyaVBWFP4t86fv6muenVnB51xWHfhXQvPFIkj6u6jESeT
GXVtrFEWh8p9IgOaQqukLrC+8aVHsqTzuCbNLSHT8IqzScLylhjkYRB0yWOikYXp42JkTVwfvCAc
bjBIkKg3+uYxaG889KhHwIlGSXZ42JDzSzmhKfoh0M0uL/LrfA3J2SZ9j869B9/wluZH857I3nPx
KIKu2cfHT2AnICpAihJ/OvQJ1v0ieHvr3xuoGfvYAZjPoQ7gIYnFsLQ9EIwrKjb/Zvkk3rWjxwN7
ZO5AIyFHuQyTGhNHvTpugR3eAQSMByvuavdFsQ6EM9a3A2w+r1O9JjJqf0IjJNqU0Ty5Kuw/wrfR
5+1gWyEB63i2D8rjaGPce63+2KFYhVi5jWy7bHybMfja4OOd5VILV/oIycUF/gnj5f8SEQ4++wbX
7tCaGvfivo8DMQnP7D0G/NOKGvzJLJ/U4dRWp7o6GePxRoUUcZzA+YSBRWYr3uT75I7ey+3H9SZS
JPGRas/w3CbH4YVUGbE1NUz9P3SO7R9pU9yXRNROLIlcVe0tr5oL9+Wan9YPuMNwmWAQUz4gK7rR
3ATRQcc0M90g3kkSPJvocY9VIaBf7vTziNa10ggvhuheu/GDK3bHkLbdtojAcRA77M5g+tCQTpmf
ltfrT2woA93teOtZQgmCwTzCknMWzNXGvV14RZhEKlGggKICoyPX9sp4A7s/BRVEJcHY51rUt9zZ
vN/C28Z3376NKMncBpX7RulVpNjy7q4f+DWEFXw1j2y1EkfPN3WJL+/cdrD8NKTBomXjxxHtLGkl
tI5Qak6ayfeApWFLF9uPJIih5Z/F2c8/sGYzjLEfG+Iin7fl61Y605GhQu7Xlfi9aL6KiwIhRL8+
lYwaTxOh34BVMZCg+Wd5+N4fzihv0XK/TfPM8ddWGEYA/bhyjUoC9+f5B+wMZ2SEPr3mPhOh4eVj
0GbUnfCakmVMrgSpcurznO+c2jDIY5PHk3lm8yGNkUR+0L3NI59fQuL8G7ywXkP0CZ/gyuiY3ob0
jBleTS+bMV4egYdDEXYGakhkz5YTsbu4EP84DBzbJW0hETAs19LzqF53Ecf+FWbBMSd3T9T1UD0l
T1lXHUY6NcE+3OGdYDUk5VwEq6G5xZJv9iJ/HHk5ilsuvPjiei1zF80ttQHm23mmUvZpbJ+c/HSW
TrJ8OqtHVsqhPFaPQ7lmzZq1ejrliVUnNdMovRQflg8oCqFrcCGjFOKM786fhy3VnPriZRDB5hpV
nXzbtm8itoTyt8qEw+yAgM4FajCUVGoxtZEibuYQhZlEW/jWttLPmWZmDXj21raCVKK2smLJJDjv
JStRNIXWO569ldOlZ3PmU/27La559k+p9I4gmOYDru5Xeuqe5SEuNJc8AvdsZzZ/jZZ2j9RoiIRL
KN0NpIiAEFyAvK0EhMBkUcPKRUkkF6dHNo+5jtdaVHEteGRxyN72Ki7DdPUhVnEhtFHVRhOAaB4u
2FSsaCjxpMWdgcA4uQuoixgbindS5eZ1Z5dCF12P1Vsyk5rUue+t974ytCP/7tKuS1UrXS8Zwv1x
yPoh64ZswHs9ZFcVyw0cbzYqHpaZHq4sJcyNfaQ+Vn8wADCZ7AMAIip2f6HQpFIH9V3uxRNK5IAL
7zwXv0HNPUzRkKGo+cn2ACQrXDr2fvEjhnGmBJa8fUkVqx5rXeUPf9grWQnkjRH3RGAvSWN1kVSF
2OKKm9jiLAn5T8z+pkMYY/F6Lnxfux1WBtDh6a6fsOs3ZPiyjrPuVi66hYnkXl/6iCxMUjJLIUIj
m3r4db452sUeSHDmw14pRrLCL0KkArJ/qbMk/pdkMtNIs9z7RXNm0Yl9kj4nSQ4x/JJRNolABq/7
sW8f7CAKZ4tt52DCZeUnwowedCZcVnOKb5SviPRkj7/RmdKdRkMzMcN9SAxf7v8Zz31/eVwcwo9c
MFiJQ9QnVB8VJzmR+4DKYv9z6ivhPM9Q3GDBxsVdCLs9uw4xCWf3+b9rVhVZE6LUf4hW4eI03XZU
xdK0f3JxjaI+VE1i2ER84eDrvwvNhRrZ0gHabXROjvOk0ZL8O9MOpYNG1i2KXpLZA/tbDvxUBDtv
ofyEZdv5tQds+mdma+kpJxrr7+W7o7AtX8wQ5mynzSQj6AoihAIwYiuk1zJ8Y8vqjRAsTDTWisEc
Os4Yvb4PqxWhpdA+3H+fBxgsOA8oP+HXINdE9G9+mvGxCnfGkVOf2N3YVdlD2WHoj4ZEwycEz8Y5
DchMPsIrsgdZbLNdzGu7oH9jyBBVFPxWDhUTKi4x8TQu93DAMZAzILsuLBv5DBbWQDg2xmEh14VW
g1OjT7F9gOAHFxCSj1off+OkR04VF6zgt+N+tnioLhSaLSf1s3UX3JnFyqSDoiaQZebvWCkYMlD7
v+zZCq7hy1bs2QkeDBIMVerGfVE1U06xuiHDKA/sBK5LIoCENqCQFHGRCrXn8EJzYU6a88xFBwa7
Fb32CrHGrv0rSpCyXZkl0b6iJGqjK3GnAF1zwHzO3WeBcd9xo4cRkU1ZR3NYfjRuJ7J1HsTD3oUm
QMZuBQnVJ6f+q2xFHuAx9Bt0Ga0AJFbRN9FFLcApo1FsnKKEwtEDoXqWdjjrh+NAuA59hkpSD6h5
4plVEfXZEJoemDFFCiv4ksSHF5jkkdncLUH4yMnXi3M0Lujh15QeAxOuL8Yk0zkHeyKK8kR2FjSh
Kvz8t01rjNAYdOmRqSAEJSCP91pRp6slE0oVjDi610PZWl5R+1RtkvYbDHc8/QFG1ace8whWu2Ao
Mtz1344tCCWmrjXo12DkaANh2rvYTDY3t7767Sc6Ec+bpXtiftykAqgF9uGUyZRVjIH0ZcEzNp5k
ohON40vcDy6KrjgWqgM1uP5hVc/AJjddDMJEbvbMwo/4TP3GjN44bDLCuekGRRkvRwXlIqK2iXKu
3bpcKGI1YilSGEMkbKKCoYSexCw30QOZEC7sdlX6OduLZ/QH4KKP/HhjJnmwHVhKce9PpGqRGsBh
DgxHTpyNe4R4hHWEclx7Qf+tBgAnOZrJkUkgk0bBLz6AHb73f/rocDM9Ke69j2j+5FOCF9nrn6U2
tdr07PfjE/dxQSkIMqK0LI7YqX10VKgACKeZCMymAIZDI1HdVArKSdUL8pPvAc4T5btCSiHxcBE5
3UeN+Yj/3FhHDuB00E2D8IRCM7YhBONSZ113uF6PyRM0ARzBR/0SyReRywidCJcIkUhTBhTi+Qmc
fzeMwBmSZoBWCXSXNAOX/KaWBNYtgXiN96CmnTLESoqPFOMH8kjIo50dlEn/3ewlFCRS7QQigi9B
8ICQgDCAMipyJ3025VA34R/DCx/Te9tEjU2hbdxY8b1KbnbS28m5TldPegkOTRH1SHCukTxGhwC9
zdjHHQ7SWO2F18l0yDOJRtpRbhGo9d0lklSMHo8hpF8RRFIOPwUqYrIh1LFAycIHiNcJITsAMuix
PAjcuPqMbghWiLKTXXiJRJXJGyaAYIFuCXvQLyPkW2HIZsJmtl75imruqADfpA9UAW22tlmRc7IW
/n9knOm6ul6RRyeCO/CpFS88mgNp0XPKszh8oS3kYYcWZ1XBh55MKZHzeAB+LlL3dayyu5lGq4uR
gHAykskY35uIwR3VLS089w13Z1jHmzMv/sUTaLuYAzy0pRHpiu7D3ctuXp9pXqNknfQbVhcOu2xY
fOM5CfThjFdJCgP3sQ3gBdnxUgqIO7//NXMLbw1zB3sDQ57qS9HXPRECo82eCMFgqVGlBqTvl19z
JMd14n0a8wj17EClLycIWi23dbV762lnVFLHyBjEyVTaZnCm75yo5W3uZuLmb2fSlsWMrcoCh9gR
CIbqwowfLzh0kDwxSSNOPbupRxivSJ9rZ+p40Bu7qhmRZiallpqetZSMPBqEGLcn4uQRv5Tgtv5s
+xMgh/td48xAPUgyOvHjBIy8duGSk9ARVWjXJma5Cl+GV+fe8x8EghWTkJihzgXC2bkLNGUuWtLY
NIElkuGSkgTqDtT2bMV1WJqVd/DtapvJz9wcv6uMGMN5r05M3yUePA8nfdw9L078qXU7/cDsbbUZ
DYjqVvxMGjIGPI4/3HBY7HGSbNa/fRLfZ3qmbwZ6j1qYmDAL7n2Oj4CQTUxVO/e+TJJMKyZs2UgY
rJmqtULM0x98BfE3hjWfOGkKTgkHWzZjn26JhlHmaYZpJmm628FLUU616cvLu1H5DM9g2Rx2xND8
2CAzhuAOX15MJ1qu/K0Tjd+CO6mKdvCaMZkZGYgUuBqgmlBjkmnnR0ZsD03PZEQVgwdQ9CH2ZJeG
3ulMamPWXI91fbo9Tpw7JtF9wRwtkcJ/TbQNHipu8cuH84h97infQq4YmZmX503nq6JcAZkVKOTL
u4Q4XBWzM4Mz9oRtXmY2bm7Mxq/8hOXS4gYow8jMfvL515W9p400rIf4hynPkHzUu05MEsYeMcAZ
gkMBqPoGuuypzwzL+6Ss3r3sxRmPHF43tRkzMnvTfx9snc0B/s+5ViVtQJVV3VGdrTTyPwwRrarn
ea0wa9/D6xtgBJ0kMsMqtNiGnACa8BMbXEIdWV1E5WlgUdvCWIk/YoC7bf83YMNcm2dW5LPWH+ms
wLiMjxJhD3gZvRdYAT/5AOBg37sp7Qr5YHgTyj0BqQCmlBynqUPv0/Lzm286wcAWPESVHflZ8SNb
msRuYr9RAv8Fuz0xQjHZISv8MMgRRgisKsVmhOA1CMSEGlD8/uGDJA+8tO9+ljsebSZb4DOvEaMc
8N39bQdREJVJZkwVVzbmwXgPISsKQ1S+lLzEMRpG3KQejjJ20rBYn5r1qW+f1/wJuyHCt+Nchxd6
jN0jlRnKnMHrbhqwjjjMa8AcT+YQKhWucfbbP5UpuywF/QaGD2TCVxGPigZlD0bFsEnSEO30SXhv
heoE8QZ6k5p+Kikzdo2JEJdoxvGBL3Y+OFQVso1C8mxmLRhBqq9MOPDBb3/YxEvL2SshuvT+vhhj
SD/xzeK84LZshEimx/T6cTCC1kkcl5TlUy2fZOXIvC1znEivzJl1cmli9CqzzB/GMwd5IrGQlOIw
goYFqQo6FUQq6BSQp7Q2f2eGFm36TuguibvqLIKwFsebE3QqNviuhcxMaFOKUqhSDA7f0boJUTQp
uwktCmmQ2aM4XNfDSmo7lVyuImV0bM1Myik6aDt8rcYT3mwGBxhOmeeIgyx6400vQP8VYoGChIom
6boEwbO/azggM7mki6vKKJngkjEaitFUZVnORi39xmSEAAz3+e47v92wCJNBh0xnoqXFCZ7C9i5U
LNIXEiuLUihXLD3uvL+KpxFLFUKmghQI0ta8HZpP6FLwkSdEbL2iSkGSIulCirJIQoSCAgX5ycUK
1F+oTupK2PCosCgOO9SPyoR94uEFRZ7C6BaBW8L/beQ4epPSg4yUCdyI9S6pLil1AJff6gXjHn51
KVknKOrakOghOtiw0IEJIlDA9aEjTYBsDdXqYBSoM471+ej9DlQFIiPrCPPHGrSM7UMwolDbgCY2
iwL7458lerbutQgfcbRhh8S39+2C1rwLx0l0ZikXjLpQcSKAqKURHSTEx+9RdkFOtSWS743d9L3z
kkrb/kD/tPYVjKQCsxb2JgIiSXGJxzbqOGziJNgO3tQ9+j6PsxO/4wTP86z7kY8h1jUjuW4ZRDIV
KJnMMYmxioziOmHyyKOijNi58+5orE8n4YM3OQ+L5Nq/9kKQLV7eOf4uIT6n5vXQ3w4IHYsqI/XT
HpNVjeUpMg/LL3T2bSdKL+btw2tjakjc17tG510Cmo0k2RLW50GOYFOpnzBZX0DUg8OcFlZcVyLB
BP6F30xyAnn1Q6qpqYjTmmDk+hANiF4LVhs+uxRNIQRUkGaCGR8bfuD1jwilRfOLD6LiHOD+kUjz
wcjFN+oYjH6UxxHZ80dEV/XXR+W5JmwrcT6W63JczalRF+MiagluDixErtuQddUHX+558MUk23Py
XZovzA9FdXDWY5cfV+e0hIER5R9GC3ohoVwQRotIhY3IgplHngJ31ZDrugZoUTTO9GXQPZ81hFiI
0Ug5Cj3V9VJiRYleYbB106vspZ+wSz6w/xnUQ8cXEtbi2/XTs0SZSQdidUFITubxz11vJT8F/U8G
64DcOd/Yyt86bMFYJ0UyOwPo3RUJ7ZQUMPsPIiv1KxQzJrLIDSZFvPdAiILmguOisKXoBbVFT0th
x0SbDXVa0mDcJxIVBy78FeQVcyO0FWlcxDwvvlqSWeWrLr1agyZ6teCmIKZubWxMGBljHpiNhrps
6Jy5UU/wMSMl6B5daxBNdK2dZ0F9rNdwQn/ShZmPu9qn2izUzABmCVpJ5Rhn+vZxFzCvP3E/U63a
uGxHg//mk/6NqafLA6gkeCS9iY5ZN/kwSLDoluKHAu0BsQHqgfH171IIlQSPRJ2DNmXjGj/4AC3K
HoQuFpkqiljhjHZD2yDYIUTpU2TOzXWepa3FnXM09s9bqH1lWE6X5tjjVjePeX2ESFrQA9JeQDRS
W32e3JeYFw0P9dgSJeURGxaNRudQTId6vI9cuRa/XL2JcDLkDNBXn6CL9lP+X8wTdBOI4QuqhAjb
1UY0QQSBiu7ShGmroodfWX9l8To+VZfnanzqONH0HvQT3BPEE6wTlFPlwejtbzdv76/JdXhnQnsM
oZzuVvDywkj5F9kEMrkT75BLWFr/+5RlyPa/oIcqoQ+aSQyPhqafX/+PKWvW2ly+d8x/oIeXjeEB
PfTfkD+3aAHvCWEqb4zCAayUnQckuiNZwO9kJ0eFSiJC+CI6+YIRfpguGSMIj+zWx2/nP7sWgIUK
YHZA5szUUp30Qh95Kcq/XfPXuUXjgo0PCRhDIYuodWIctxQIyaFwE7l3gAjtTI5KTMo1mlqie2X3
8j4SiIkA7gUtPXcQCGCDBG5N5EuqX9K3t+JkoicUgat78hka0MSi2opzcUwo1b0n6pbxsEPabyE5
kIIbKBB54yxz2yvhRaDWreMRAcAjIoI/JB7ZZUgSthTxU70ZTnSK+TYLCgBTGRSLEMYij2TaIHQ/
JBRN6CIRRd4pqfDyIgnDNQ+ffjCnrH3E+eWcWEbyg2BOkgLBP1BhA3gYIoEmsglHvkVIJbVDQYDR
HE610EYijKyIgqLVpUs/ToZ/ZrAJns4aJzUhjMzVsMYl6n38yCNNR3kVqqpQQBr0vn8RYvtN9wgY
MnNQQIUQyPAA2EWx+KeIHFE4ntHGg7MIWSNjCidD1IxIGdExsuO7lHYG5oGTonl2B1ckYdFsRbI3
IkYUWKzT1RKw8jUHlrQg0p/cg90J4SKqReOaBYd9idsJ/ICh9YBDL26IWVrjL5i6qs9FR0M6W5nT
xLwfXawsCe3peXmYkUD60ITD5JMrw8l0kyyiV6xY24GCQMQCdiazBtoN2Jl2MSJqoD81iKgPd92h
BbLc++lJH4X2sBsS2BucUaX3ybufTjA/F35Ve79/v8l0RZ6+n24fvwI6p4evw+dT8YwdCjld657K
Z15PH9/l+ITooztWynHYlIlfT4vqB94Zb8ktQjkBpWSdj0gRrVqIEM1VZMwL7aFot02/k/rF9+Od
vt9fNW6pR6oFuyWKGA+otb88ULifsD7he9pNT3nu70YnRpcSqOUgPY7vntqmi56MbUqX5nvsVGjY
QihwRFq7Qqv2BJ2ySbM4nsCAVCDTkWkRdiZEBXoXXpooy7QP1xOQyJUjwewjmuAtoV/pgmQd75bu
nRF230WegE1CqTdQ1dr5KGA8giv8ax14KTIKm1ACYpVBL2ohfRmJCaxC0hs2sYsGVLQl3qFuIRzg
/ELIHTKaWxz7TF+MXtBYHGrhpzhi7zIy/9d0S7H9Z/FZ9ynUJNsvHEG3GffjmufH/5/nT1X5N4+T
ptgWUYw2MWX2P2Ko9NnIlattwfVo9A6HxLlvgiZ2QBhTOAjknZsnFfWSzFZMYj/hWSDLwWURGbBs
iCiYHj4lIqyag4h/NcCDIMU3rRJEAn4cDmLilPrQDiiUkCeRjfcNTdJFPX57uvXuN+cc0BNCIB4O
DOwX2ma8CL9NdSyKLrYuEEq8Cc8jjpG0PERRxMEOXoHcSvJC4vh+x8LCO1QoAbfSYioBS6LpSa7P
yksm9ZleZYqZPszUuqWXCMIcaPRKFBwQKCKMQShdLYKCj0hcd3Ergz8Nt/vT/sW9nr3IxRZRRM+M
l3crjKI70Fjvs2BA1A4sHA9oxDYicIPqCdStSFtxh6sDRjpqnONZCFltVUhY0a0GlJsJ8eqkHXR+
8Doe9MvhtgidKiJV/HBODJ2LMLXfJKkTabdmNMyx9+F8TmoitrbwJqyK3qcKmp8u061vtPj5V4kN
dyHJi8UkSmw6J0RhXj0hkgPBr+HtDyAtDblalhDFNV+We+YL1pCn5Qr2y9CxqeBImSgr7/NnU/sf
uIdq/Mt9h6WOcBrT0QzF+eeOXFweWmnNmgQmIQJAdRp2hXYR0kptIv94RaK6KRYZvJDAHOh+VcSY
hVCHMOgzRyGwx02buIbGJkkMjzUnaENoEdnXQANI90SCSCi0yYAMMCU0h2cAO0qzvqIzRGSIwhB5
IfcqpzLiP4iCav2PT5rugQocn3CpEEvlLmZoNSGSw5ZaEcTLddAiS6rC5aj+Yd+8mY+lFVEyyxYi
s0zJOCWv4Wy7ITWYAjqQhozjNWWB+5m0sQ8smZvLh3An2C43sTr6eaOzv+9U8yYXho8RMmHzl56L
FL6xBNsJl6cJt53pR7uWHsFZTbpYHa73cEe4EVKKfmdgcIqUlIh700nRrCFoYViVeCHCCIsLFv8r
7SKrh84X+W6xCnkvMjhWcksKJClwv8L4I7fwz+Cf23loF8Tz2zgPsfEoQLjHujxK44HF0mw8pLy6
Exu8nWYCb7ZGixmlcd+Lm7YqvpBx4bcslBBWJNxzyGE3lf0bPBn5A10ws3puytxOFbJcBLmtHUxl
SM0HfYhPle4CWrJa7upbFnfuVYP6BzBC3fF//Vbq+uomvt2Vtxmw5T5hAlruadYIbCfZW3+dHTfz
yy/lF0fO0OKSM4C+FnEtytr/Pniq8r+k/GmmbsiyY9m6rGgii+k/Bs/BlBrNNFheS+bNPaiFujNn
8N5AItHmoKyLfNA3jiGYWG9lUlsihZuoUUIiO//owwbTI4f9kusIiAZGLqRVJqKYrSXuzvDHROhh
Z8kGcOs5W7ai2BwNiSaISo1GC1R8ocWD0oQXSl/I9SDMHYGP+1QabvjDmkT/RwXMfI6fPjpOaNyJ
YmF0w/BNFcsB8AcB/MU+NJ1Lx4p0MhTGKbw9r0lCaN9HuLXf0aRY0MC/oJR25xkaRTzEN/IIxHn4
FUpVkLj0UpJ065PBZ2oiy1Yhs9ZxWx2KKarfr9fswswEUEJwGPMQrnhPhGfTtxOxd4vTMTDLyo1M
VyqO1LtP/SM4yvlE2c5sZgGFj/C7Ns10drLWaZeQPTKN6ULawCX5jvq80tPAw6PtfSfVlhbv1REQ
iur3FuadpLyL0sJqK9HQzaN2OaGYG4W8+L1hFaU26suILQBsCecTSDOAEe8400CiE9bzxVaTm/o/
wic0RRxP/gES/+0u+kf4RDFe16q4cBfBg6oP3/xE2A+RP8jSuJkyXxKVWhG4NoE9A5myXUzKmMpY
CanRp3qZIBZYSI/EgK+43E1cwxuiXg6GIRF43E7I9LiQwEdmFd9WUT94qxLuLboH1ztyKG8M5tHj
Htu7iR/bnbaiX8KJK6UoCCxyhW/ZmeAuLb1B3DB5dt4SXFakL6QKAkGJdGVuQg2sgmVmuxUbDF9E
nJVsdz73JC9Q//TDybgre/pmZHCILpw0UU2DV63uRaw+1yVIpqPlhOYl4k7FYsnNClooSNFJx8vs
TiZvjehmnWzhVOPmPTfHB3se3AfxDcyDnJRR7pCpjKUDqyShImiJt/5VYnO4f7mwUHIXY56U8c+J
0tWW5QbFBblAgvLbWb+Gm/tkncZNwCCsbGcRNMn9PRM0KXR34FJkpHKjFyxYlHFst3v3kxue3Oar
Tt4P9WNAXe65po/Ea/KUhHgsatgkBFJI3+n+DDSlmyNz9A+1yxMw/TzTmE5XJMky0LGKK33jWYDn
5HE4N7+fCHqE1J/SUSZRaauhyqmhsj2SKVs6ygCdr4H9k/yZe52CvhROMvOwNJ6V5qNHoRCXQ0I0
0aGgM6V3VRKie75/d1MmZB6iYs2KcyYf0oZy2Ad1mP4A2bA9TECSXPJHZPVkO5Z4OmKeK2sWj5ZC
V3qd6QWHp8OyHvLmaDdHHjPrcuJJuxGTyIHW53lD0V/yuH27oxd3wvKJ5L2vheTVuCK3p48JZg8X
WEkWYDPy1sm7VhkhfTyM5PRZFNo2iUJmBZlqX3SMalLSYfca47P0P4ICDOffHk+L2j3dQLhkER79
90V+UgdTK+Vc8uf6q/nJ2Fo1KZHHED8hAMVC2gl5wECoveljoqZTfkSrQANAL4z/5uKV+NzlI8Xg
j/xo02+MExpAWsw7/DqBMHxthcIZ/SwNoQxIqHpWW1zHEungcqpvT5Liv4nSDGpdito13Ar/f+1B
pJO1VYh/cFc/DbSXLb+FEjzWbxP/+lVU65BxXRRHx0oQ67IWb+Ih/iWM+oikyZu1YU3z1MpT+5rV
M2E92WRm58vBANimoYJ6YkHPlFvaHxmZwFqk/fWYronJ3LL+zkM81jFDfZVHBiXMwfXXaPsyR1UA
h9nvrv6DdsDSF0MXxiUeW5F8AHjruNce2CS+PtxWSG8VMyafcMb+Z8EghvZxpbaCaLBr1phZDl2W
Vg+3guhHVltEaIrvyGoR1FKQUGz0mIA96DCkwFC9RkYhLiwrDItcKL72kdHG89SI61KgGgiBQLjg
XLCNAoRgWLH4aRfXKH5hA4ZlM46iAMIyjGtU+IUl/1ZTmypKCe0pcNSgcMQlesyrkNyapQ2rSaAX
XIMjLkK8iK7BwrlXapazW6QFXy4iuoZUL3O7DGJsWHCoalLEdQWefkUGLI0hIhwQB5EK/oivvUew
y4SqA//GIlJd+GptMeFkEdY/bgrliK6goWRxObegrGCgfJx7zve2fyauBcGH5ARORyeei6yi13Oq
nRH6PRP+opxGEsOBSg/UKlmfsfnZJUJAapMrxqr/99dR88wh6cFiaPoWC/pPSrdo+NTdZ2l2f7IS
MtabwkCBsY0LY9sMuqqD5tJcHzDYXtDokW8TRRQxtWIOxh53m0NySEH3TQvFYmwtaKuE5BYWH5Pb
+pJj1aaUF5/cVuylu3KB0IN/dLx5dOVmo5r1qqC5ZilzoMep9lQypc/WPuOA2BPC13s2VQguIhrS
gNwEPQ1KNRrRpzka5wjWaEH3rz/P9JY+EkZ0YeEjuVOP+B6x8FEx6JJqQwix3RwA07XN+Mi5UL2T
pS+MjxQSlje3IPQOS6WS9hOBZ4cGq2NxnMSTGDGrl2iN8OLRFaSmYOpoq0XSupruVXCPW4ZOQpbS
qvTkM4NiWs0k97iIWUaOkB1y3g4svY7RFaBhQVowPaIBh+iN4wOIdzgM4VqECicbtuExUGpRuaS6
ygU5PRopAtN+m0FA23czSH4XvbzGmSw6ov5jIg/9D3PhIfoVcTVEEDDnSljk0fgEtIIojINT0HfB
h/sfyBUFn+DrOSD674vS52W7CKvZI8jQnlnE3N68l0nEL3kM9op+skkX8g0Jp008S8JeNwgnmfDW
PWg+L+LfOcMQQlS5KGE/hpQjj9hePR3WcuIDIdsbvhszAZdV+pXh5d8blzwfyg7IGacUrzX5E+F5
COuCVSMsW/futhTJ8WbdolImg0+IkYwCTolX58K45baLY9GZxdamUUFj0xWTPbRMJrnDG3Dm3yNn
IXiFnqG4NKMHMq2buOYpfpD/MYmSqFKPrxO8blzYbuE7kxejIW6k7CJlmpKNfdZyLyIkmtN2TnGE
cN4hHPL8SLQ8Vql4vjL803v1s/hBcjJ0P/o4+dt/P8MY6r9En2mWZlm2IluWSR3x37e3y+1WKHkL
eK5qb2xu7Gxsa7v2jt2MnaVHfL94dSe2r/t6mtdTmO3iVTaxhg1vEvQI5/YjyshQkQj82fYuliOh
lVu8fZkesA2WmB/lh58j8r0HtR6QLb1Jd9ktx23bImfEeaJl9SIFx8+oC8iSQfEqV79rGvL1CPFy
Pby94YXkH4Ok4R/L8W9sGxe7FlsW9uVKUC97lPNgiyRatib2JdSP25a070Tw5TfZ65AOLZ7+iaSR
B1qAi4cRaO5FIRVOIV4UP6AwF7vk2xvcAeHRpPY4TyPZbsHCMVuOwzepO1J/RtkcxWfHrMeNNB0Q
QxK6e6vEdtasidWnKvvwlPEYFxFvCDsWlj/MkoUo22WjAs+AImJ/wk85gK42Yk9yNhHAhfgjsQkR
XdDj0qPcEECy+73lyOSgbduMjEAQcHxra6bYiAbHL+wpuJjZSuxNlsYWwnGNeEhGY/YRLmIbRv13
JBjbBq0R+45h3fAsIqZ4Zo8gGaRxjj1ZCC1aCvaGa2V6oBzW56vjD6YQjyX7VMwOgyRg5cCHKPsO
Yug90i/UoYU/ATTYA3ZAg1gAjT1gk+wF7si77dXoFvnIXPRv9F5P/gHDCiCkK9bcLyRdsydA91Kx
qTMblAkcvKWkh/Wlb746AIa66HbEAS3pwq/SICehvoOIatG4hH18uhy+BheVmpHjeqM19cm9rCfL
ObHOzg9XWzKjyEwlWR2GR+FJ1WeKFhakFHV2HrNCyyz+85LJaqbA2hCxuO0qbCkTzLWZwrjchBaT
d5UkO7GFXIXY4pmdg22DPQOyGn2ESTNGdCFTjrqVTTWwXEL2B/pcNAPlCSWDx6CSicJ3aZZlL6DS
pZdSKl1USUjlGNiZ9OsYCwfr/HSOWOFZ3kczYDDFV4MsugvVSazk9Rp1ZsQCvuis4ec0jam3FHgM
q3izLeH7+o1ZenHRl+0LNkv1Hiq2Kwd87La38VT8djwDuuj61qhASuS2AON7oJBPg2WVF39ffVme
0BrtD3fB4+zhDStYC+7xhIcItS4Vmn1c9wwv8UWOqWukRl4o05EFaxEbzRAuvJ4qtKfw1keUMTpn
IiUTQtNuiTYlOLowlJ7TCuVLmxLvTAY9Nd1ITzIIUlsRthBdCQjddnAkBS+La9Paw1omMLFViciE
29PgRifyvqiah5EENv5wl48SY7l2uLom/lFXHyObiwYhNFlm6PRi42DXyMV+YbG5bttEhR+fAgST
JDpCoQ54gLYdocTIfha7AFtAy+KPCONZEt4RDCGs+Cz3rPWs8izxrO8s7tX/R/+EZjj/ginYQnXG
/xwq5sWv/wcyZY69rt6uJgBshoZvV54hzAJv4urOItwLJpxlfi5IkQg6LA69uDp8YDqmmwAXBesd
l/BSiPCwGvKRpW2NWcXOc1bN+I+zxcw0jaVw4PyyCBMzLgmoVC5EWpgPyOriArRFqsXVDuTLBXfE
Ie/tRx4+ossqOmS4lVdxseitTOR/Arl7BQrJPTPPTO+HU0mEdbRuBeIqZiwz7IdwGsKBCguCHAn2
mf15O2SMnDZKWr+8nD8ilnjr4ZWLR6h49XbGCOrKGkGL0URq9ip04N0spOCgutqNGp+bJ/RgFiys
CPMhgmgeMoRhGgMLARLeuKSXC1Xv6dlKJQgHMzXMVDNTCi2QBku3tNuoSE1LalERRQ9Qcv2BdIrp
3Fh8bREaqnrLXIGfZMrer8fGUu5EpfWpn8MtCue34pnwTtaz38pnLGhkJe76Z6HLgJqg3eCNvMU/
J22IjRscJp/mNmYzaTNmc6HWwh1o9/Q2xI+F+CJ3JE7ifSc+WZ1hQ/hzTOis0TvuvEPPLNZYGcv/
y955NceNZHv+q0z0O/rCm4078wCUd3QSjV4QFCXBe49Pvz8UNd1ksZa1c/d1oyukFk1lAciTefKc
v2Hj4k90AhbEzqvtdRBNi6xW7wyW2mjnUy+OdqWxxe2lSRwB97scoUqMjmyVJzUR6rQY0QgN2bdh
K3pbQ9kkkNhwO6+RyVk6gMIVaVXTRxeWBSA22VlN/nU+DC8acsKMCV2QObDoK/PoiIUaSGOV6UVO
Ni0X6D1ZO9G+k7fysfBM7Rl5CHxaXxUioqu0d3pzjkCEGrAuAwSY6tG80p++D3xoEw4Qp+ClUbxe
oxv+G0n1l0gEYFXK1DDT+3/rRNDdo1591ImAidVhM/LbFINktYHWjPKRPqfLZwWYRM4rfUIpKKTg
0Nip6L3SXvOXHjYWivTV1i15Ocq18QNVRBmfV0bLOK0Aw7OxemvIe9ELx6JAOHpqxHTlGB1JK3Sf
DmgYfJ4fyuc0venj/HslscQTcEWU5G4aWNx41hGgnywfquHswQpO/FiWjtdF43XFYK2g/GysHtHj
2+gQIfutRV1qxsLgwtk8KhqwHqTkEseVILllBSD8X9s38K9erWg4c+tORMQIs6tv5ZfC/kZ1AdG4
134hcU+/sNXn9AuvCuitMx/OO8VeEmSdczvcLcgzxDoyqy4NkN9Ejym0wUIS1FI9beb0cnnYxsZk
Rc6n4CVyMw+s1DoQVoU6xWpF3/CIdEQpmsikDYhUNIApopL24WsccvCkwH7UJEKVdbBT2yYDwlZr
Ckl99nroTQdoxFMEQlNoOO7Ow2Rmo3RbTefmplgHO3vpdSjeb0PMgYoVYUlQwsmlAQQNgCiUwMx6
y8hbDlQKdoQdMWfRxT+GGkHWKxvnAGVVQh0SCOYUWDoMgwC72NVXEITroAFPsZS11Qr8KVN+TkD1
INT6eWnhOzZFUIMp+LhbbcZu6tjU3Xw054QKQSIfI+TGCY7hAQR5P53diIm/+javeikjKxut9CWO
MK92MMx5ThbMdvDCW7ozPghz2G3ZCxob1KYfQbfs0iMPkmmvHuj2kE0w15G3n2F3iELU0Q6O6R3Z
wNE/n9u6PJXu3lfedUnRtIlwyBEIC6/3u2Rb9UPjW6hv86GgncM8LMDFcQpqKLaKT68gZ84ZMO3o
nnIOcicGErMcaiGwZCwxlJj8f+V+Nb/C6kNOkT7OBHemj3fsZgJDqTclJk1UEX6ba7yS9Ch/vTY2
sdasJiXD7p79EfwMboVatdYjJJPTHWyjPLvKxqvSvZr5azTIKwSwN3m48xBEKib4kn4Ums8nAhIq
8w75Fp6J7NIghyQEJo4+HXG1NpevWzFxB2RaQwiGxj1MR1gh6Qztnwn3xPdq1uh0/s3HEpSzA2Uo
NJKBKCAUWM847EnTSduYjAR8xEOGWVlPAJypwwu8/JjyjeDakVQARmCsOrCM5UTTksw1q3BA3W//
ykzcC2wjqWVbxnOvo8GwUaqNq21BU7v7Rxwu54o616jvCHMaUuoEbAq138AmPqcszFttspTmpR5t
HztAhMc1gI3fWDT03YyFPi67bwlEsnwdBBvfnCK/wb1xsnYMkHdbKC11gIWXT148kBMRdSRDYzHQ
YTezK011H1qzLNeWw7tqEOqgEW21cZfF1zmNd2vRW4u2XP5lGuyXSzdbRObcOgqxvYpEvcpDgZ9G
khLJRWnuAaLloIRS1ByxZoppGNvHnKTgNU9yUCEN62OVjA2YNWMqju0sJFePXCfEzoS9CbIYQQs0
MEBmysVv+Csq0xVSPvwq/Hh3biyr7Koerzr3KsrB018J7kGL1uH9w08YMxLrI8Co0mm6JeCntZRv
WrhvuO7h//5bPu5VOlqwJrloUpcJUXVk2xRHJ0EQVCCqwpKGBQc13g9w9fWtrP4NjEcBBu8gdfpF
Eh7WUX4RKFYYOktFbezemMxIWmLlCOClhPd6BcQYZHoVIg22iw8A7KujX6ZGSo98GZtdRslzMjTJ
OE7FE+HndTWuqGTrq6Bc6wZPDq6PKu8Ub68Wew8cn49++75sdn2zg+czThhaC+YA+gvfm3Sy84Xn
RqeGd6AYDmRaRbf5qM5lcpAe8DzhC3zcPp5xwxEK2crdpmg4W2BLFqzKYF1Vm4qYWfkhhKDfKFnE
X+Qa8dZtN2shLTpIbgIfcTN1uj7jq9I2dqOvhGEiXbXpln0RXwtjtkPUkNMyx9rX9v/upXL5EBCx
SyAvk6ZaI8AOX1rhCuAJEgV386VS0c23ql2FfLuIn9c+ElAiW+mPg7DXwHRBNl+mcO50wmJRe5N2
HM7AbAGoVrO1p/2UTb2mUn8hy2GQETH1tpWpRG4bYatW26HaluEWDGW79gX0CCYUuRQsNXHxSinB
ZUjvb736uG5TGz4a1BcD0hNr+hC4T/eIv06Ebs9XJ8F6j1sDHhuslb5+LT5JR2FlykJ0Nl6LT+wE
VF+2IUsCwkz9ZGXPBlEvC5SF8VJIl+wazExKHPiQISvTAEq6D2/BnVfcUhMtnPkrB2tEMdkp0AFO
VkGwROMATmIMhWgV++ucQh/6vsbm9ZpJB7WDoB6K8EoLDya8paPKlFqi3IXXGQVINZuyudkvqnvY
/HZIIVEnpUJKoPM3EskTMsdsFxk1GWvxy2eHBcUY3sNwwjGmDrd6RjOLGJ7MfQHW49DLwXqFr1p0
dFQjc3RuTH/BlYXTlzq67D699nlCER+sPiCkfn4T4FTkwMEF/5Y0i76Zf75DKvKEYPiwQxogeThD
irp62vxSU1dwIxHyfGjZPEfazljBoXKF4wxuM164qoJ1E0yNaDPc4OBSHE1c1GrXyqQw+7zYV+Le
uto/YkZzhPiIm4L+FA5JU1cKfj9dqdDdJ2xd9yh8wBtFQIn6Do1tCSnkDW0fAW0QfauFOzpSTY0V
z24wHXTefYeOFFsb/lOvFlSQgJvRqSHimCt2UqtaqeLvphTJI/U/Q6ZjyTpLo2CZ1QvOkDSqrWQx
EBDghmj6UEW/pSgIX6gpJ8oQpUH+fPWggjuESBkWVKCJ/hKvhUTEKxZnA24nwmwCtHLmPmqrWmhW
IK5A8Zt2czFPujn1oziF2jCPQAQX0yvo4HPQj0bTA3K13WrLWluWGijZJXR1kweL4jo8CKou4TJx
6E+XTAVpesFf/3nLsRKUGzTTimLeEetWwkhI8wflwP+I13V4I92yNL9SXxBchf3CKzTs/sYsN4ry
iBahUiw8nClrLHrtzLv18hvgcJmxbqrNCLCIHWZAnXkVofhcrs3p63PxBU0YQZo0YbAfRu8kzrbT
djQfqCIAqmfTao8b0kCLZpgjSfi6LeFroCOMdvBHJxbmwI9Q6MSJK3FgPMhH3r4OMFtcj+hHV2sF
XnW17ukywquO+IGp/NXrdhk49K3VhfULyigv+Jq8Xokzr9yZvzrW+rFdDQJEp41N/jlML9g0SAwi
+QJayc1nmEOF7SQxOGGWjrAlQpl+R/+zXKoP9d4H3O1vEo0y58YrNi5mlsh/o3xAIcDYkBO72KAc
STZYzPmZ43FwsGVzYVwLmqMdkyiMbAH6A9mHXIeSIC9kmbD0jiDZPbGe8mW9mWh3vFDjxyMOgSl1
YjQI3bTAEtwBLx80x6UD3hn0PEnwmxA/aQAolRkocYF4TwpRdqBBPGGVOHGgrouTlLSZQrqagplI
Vtz9HrbPBAx9TXAL6v/GbHFP9ryX9ZlyFXfbKarFaZF/vO+ccpb5DsAUQpuGLr1cSvWEsxHuhno3
gkv6zZKgnQx7noClhdy2FM8naJ6FQywe9jqEcGp/v2OSaCQUiUOCEPlowo/YI+pkdCHpNx2DDUfl
9eKvQJtCzIP3OUUWYUVMEVC1ydl/UqawEUi9nZILsjJ1slX+nmHXHt4oR5Fi8hXoYn56CJMfRT9F
ido+5MGDwZ1yN3aEdq2+QgwIfjHxQDAQCXCLs/VTaqMJ9NRVU0wgtXnM2uZTr5JEB7wTYWEd9WrB
f4P+Tn7rVjD50X1j2jPnDTrr4uq5hnSAD/I0zeFHN9UEa3oFYzCpaVUxl3m9TmSm8OvkxdIjW4/+
pvU3lbEph2meItz2C6owsq7AnqXJXZkZyVzMyOuBy7KEOAiH3XQ0DJpppuLfgKoNOXC+BF3N7Dvu
Lv/10v8v72d2/bqNVP/6b/79kuVDGXh+ffLPf+2DlzKrsl/1f0+/9tePvf+lf13lP9O7uvz5s94/
56c/+e4Xef/f48+e6+d3/6CsENTDTfOzHG5/Vk1cHwfhk04/+X/7zX/8PL7LlyH/+c8/XrImrad3
84Is/eP3t9Y//vmHLCNw819v3//3Nw/PCb/3pQzS4Mfzj38M//iSfX/2sg+/+/O5qv/5h6CLf0Ib
NkAXapKmT2/a/Xz9hvynKGmqrOuKZqiyZBK0aVbW/j//kKQ/FR28t6WBTMQGFWhulTXH74h/iqps
SpZl6CYO6Kr0x78/4ruH9ffD+0faJNdZkNYV7/se/GgqpiSJumSJmmYovJ14UmKW+rRtZIPTkbjx
proLDoUz2ISLdo5EyiFYuBeSkfeY4g/jHWF0b0raqgrW2K8Yz0RGvLTMRSh99TNrJbk/3zyM31f6
9srksyPJMLYlQ5JMyzhB/OhWKXmBruGbiH71Nl33O/E5/jHs/SewVTMLXpwc2OqL9q2b5bfIvF/R
SJhDUVuFhe1fwFLzjN8kYL+v+s1nOVmdDa9L1Hbgs9TplwYWmxX8iCAyf37F0rlRLEUyoKhrhgyc
9X0hpJDDIJdHEPL6N+VF38hzHUFyc63NhxdKAfe4xyzMC49TnrgHf6eWr1f2dsyTK4tkXxmjgTEb
so15M5cdeQ6c9d56GXfGoiLd4aI5Y0L+xRRi3e/THmGvzy+cSPn4KSSREFN0XVZ1QLzvr7xv87Av
Y9jMedT/1BCKU2SPNp+J0h3sZ3+obmiuPDf5gFiYKdHGHZVDoMi/vBqnkkjCJUEOGo4glBvqrK/B
Beg38Yg/hG/Kj+1Q3ZeU8ZomuAsRxm7kguTTAMfTWe23dkw9p4kEyfZT6sbCYKBPockUfWNQeWn1
NfYyCkkVb+bhqmhbuoV2WWJ9zZIWKAdWh6KA/aEVDXuhMvcKoEfR4gw0aE9qpR9adFoaE+qMX38P
JEt3LCXO7ShlR0tEv3dcC5PTdgRJodbm16rhUkTX3FrAwtI4PRQKpWo5oXUUFypyUpEKR1jInbBV
UZaN0LlqHjxwVu3oJ3ZdmVdhk/1SxfCXqMUUUaynOhJufLf8Ueg4uRQpOEZPzF4MmJmVJMJ8AZOo
Kr9M0X0R1Jhmpffgg1I2yIOUxEMmQbjzhxh9fLO7KoqMD5e1gETkcN8bwSLhJCoBFPClcB9l9WOX
Jk+Np2F2XhzaAjRqYt5bpoAyDUBYXUhvZHrpoxA+lLGIyUXhYUMQmxVwGGGnmVQZfal7LPJgazUD
pkeibFtajKNWmoHSUVWcM8MM1fCK0nvAub+uhqU5lCBGFQPVsLw/CJGK7FD4LdWGtSQXkh2aHkg1
5VBI6ULJ4PYnAsZQIQclY4At0+tXSVr+DKkguEb/QzZYYKhtuVF0EC0dTyArfoisySM3vpWgHnup
fNO5SFhyGsOuW548vY34mxJHoOjM/DrUYbSp4GaTDIKZljyoKJSFZgI5TL21gNe4yjYGyS9xRLJk
7FKVmpKZ2MHVbGj6ZaQ+Xe35dhEh0l2J8DOgCGWcNGu40jk8MC+vbhMNhnwcV5uYv+WK9sxgeD8V
o3mMWtoTokZhR08y0TaK2MO9L3pO9KS0q7j63gfNF8kdFqEg/QjE5l4CFyyjfeDXiEZpFcT8LEp+
DLHaznIlgN6jK7dSWD9UGjieTh0z5EjEL54S0b1SAoIx4cj0+WIgnVmR2NJk2dIV/QxbqvTSIhVa
3FKomm6aZbT01rQEHcDyq+bCWNPefbr6SarJ7i5JdGgBl75fd8SiMKIeu1RHRuDCeUQ2tX5Sb7wD
zQtb+d5uy3l4W85xdvgKfQUfR7zL8Gzfhvts9flVv8f/HJdhSRdNXUKkRBE16wR9PhZl2xpST6+0
+9q5L7UXXLjUs0uspZGOkJKImqGfLLHca2UcRqqHuA0sYeNeAwVI5zC1VywwV9HafLE2yn0K3HJZ
Xbg4ST5zm9+OPX3/TdIgjklqugNjc2Y1HdqXG1QyNiaSv5Ogzta4SAn5OJ6qwUMmO5BkUZJPkiIv
zSVFLBG1bReolfYzEIA7QL1YcTnN3l8ALWW9xvkgWPdzVduJq0uf4FxapmoGiZ6mayKJ2ckniMNQ
MgyDIi8aThtU63zbfMpX1K7vAfgsmq2UX3q+Z+7x2xE/JGaS1VeBzohIA7tLes84vTpgeRyEp67S
vbD7fMKee6aqZoJV06CWTdPq/TNlP0RXx2O8zmlnI8TkEEAsCjHrdpkuhddDyrszyttk8Pz9/Hu0
U2lKwxualBqY66A2McPLbZF9FchMkp21RPHg4eJ4Z5JPXZckxVIl0VI/JCSulQyl4UHSg513iCrb
3UD3nnVfAWs7yRolr/aGOvfi4rw5sw68G/ckUhrJ7A09YFwixRHn1Cuv9HVNI0FBUgI+4tq8lHSe
OUAwIhzBaVXgik+STqmO+9FtWG5pWsATsrWVu65t0DtL61eN/rhy/Z9PnHcDnmSc3uDJefM6oMQ+
uYS3sSFjQwxw0R/kh0vJpTRdwEmGywHNNDlyibDDTtf4ZuiUzo8RXEDAum5I9VbT/KHCM88f+hv/
WWGbr+zyQCfi4mnpBNd5XNc54mmGppiqYX6g/iqgPWuvIxLlG4rl4mB7zS3a28KL9uJuyjv1CYkX
6rPOJNXiLUNSTwNqBksT2J0F3Zb1hZt/7mkb8nQXZENG5fXkaWvsumHbNq6j3oAqqnfgchxA0I4y
shTyuC/P6DPrkv52xJPHLViGPNYBEigdBZxr/zgeuj+x3c/RBrg83rnIfTveybrUJK7eDyHjJYMt
06l7VOdYBTnyNRDx+BfSTvfjV2HdrKxLC+KZ0DVEQ5M14shQPzzqwipTS+7UadPBXDexOR1UbDZA
uNf0aG+Dx7C3hR8XnueZBMYQTQ4/qmrIBk3096uwkaRt3bmK66R4M6pOMA9JtJ/UNTXdOUDWBSmn
9qRd2F+l6R6ehJQhcZXT+sh/x9X6zX5ehYJAJmEgPnWPzwnGAN2ccbbQhJaR0zo5StpXxjfO42zv
gMEvDH/umiWCytSoCvA/J08487s6NmUXUZ34W1ljDlzaoXD7+Y09O4aBEjIFFlMnfN/f16C0otRq
GMNr8J1Z68UXV9h+PsS5+SK9GWL6/pubaEbGaCohtm6eeFVWvzo5tv/fBjhJbjWzH81R5xp8DR0U
aMKN/Pz5CGdizZBMyYBdyxLL3Xp/CWprBG6dwxnLB2shWLIdwTgN4foOkO8+H+rs3ULaz1B0k0Lc
aYIMOMpIY4Gh6gohL8v75ovN3edDnDt5mLLMoYNrkhnoJEXWBbHnjMsTCdcTbmlc0TuyjaUMY+5i
SnxmIX431rRsvnn6chz4TTiN1S/UjYSOgj8zf9CNp6HCifHr/2TXfTfeyYRWvcazGG5K/9nmZ+w4
PwMHtPayXHqz5OHzO3lmXrwb7GRqD30apP10cVWOMRytaPkxptyS6Pefj3MuLXw30MkU1yXqOWnJ
QOVMQQIxtr2VtAqgOtpTg2tVLouHS+v8mYn4bsjp2t88OLcXxKwLGFLmcB00SDJ5Pz+/qnMjTHPQ
UqhbSCQPJyMIZpn1DbRZQXCvrRKyAYq6nw9x7gG9HeJkUw5Fo40HiSEauBhaA5WAw1KDkE8zXFhI
z18MmbsmmSop2MlUqLO8LfskFpygCRaUG5xUukCeOZH3POZYyKr8PcTJJLBGvQwqMWQVyuS17llb
DzhpltKkbN0boSx+jbIGwMTd+gOsFxhXat8+lRabU23dl5hiZFWOsEW4Gjp5nWcYYwX1hfstnwt3
RQEDbrJfTkC398+0jqi4mF3G8jXrfqGUMWtwC7PLdbNM9qCocKWe19vjuRSHRQx2r6ZS9sVU+Exp
xYRDK00yqJMgzckikKttLmViLhAuyLiyxFX7kvREX4irSwucPE2hkxyBsXSKDezSE3D1/RUnsVGp
acYV63G1Nwqw6XVf3Fi+9czCewha9UsIiEaERFFFOZjiOMGBqsGPzQSn2wyVY4z+o9pDM8x1SKBJ
LVPd0xelWNGxzkugSw3ALBENL9VTv7pGcDWA5o8NrIwwQP88XM4ddt9dzMkUK7UhyaqigBy9s17k
ebAxd9pNh9tjNLtcvjhXqjFV6jGoWYiG+iH5UNPCCC2PWwfOfuH+kmaQ5efabfgg3UiO5iDtOQOL
jMVR8v3CdU7T8PSh6apMiVCnkcNkff/QRlFqpcIs8WB5RMBk5xZOsEW7diHd4vSwRINr1qKn7kCt
vBAg505p5puRj/zvN8tqZnmx3vSM3AuxkwcCxfMBMXbc0YVgGXTSzZg0GLuZ1V1piYodJ9q2gvhv
JNKLLIovfphdR5ir+vKYzC7clPfU89f15e1HO00LLKUx+mK6KQsMQWwozitl2e0QHVpdGGna9D/c
fg0FPcpGVCU/JDksPErtNQh3HzPqyvFuQD7a1hJzgG1xIf88G6FUyGQOg5I+dZ3eP+wqkRNq5YzW
C8VXar6xbaX6iE24eu1aIO5613wKAGaZOsqVSbZ3C7AQCKd0RrLm8+/qQmygX3b3qWD+EvzJVKlD
hTf1bnujuxkwU+qGhBrxWN9TfXwus/anKCUYyEaCc+HGnVtsOGVOAjCSpFHye38ppeB7cmK0guM9
W7vp5lmP8jyBo0TZreY0zcG6POAy/10ApPb52DSRTp+aSluYgwhPjD8U82RxoAmA/kxLJSyvQJa6
eeY+FBHCzUEvY33mlh1iGCX8d9dTYPplCVjXweyeG6V5UdsSw05pwLq+qY0dvQxsSkwBdIKVU2Nq
xX47BnhJa5GU2EkGjkYSJtioorRPXZF+MzJcjsU2oWXh+e08DoJhk2coqbrR+FUq8mQ+uKjF5JkJ
JjQyEtsdpOLO1Old8mMyuu0IFLdVZw9eaCHz4+POZgJpq4L2pW9ktkZZ0Za0QqKVHAojjTHw0aMc
4/dkduj2FfFNK6IHVpbiZKRigsBrxHpuFireJXTKYYRr30rdxT0tNdQry+u/JlHb21FBqZ3tchGE
WW/3roY8XwVU3ihFfSa2IvRSmmerulSvFM9/0mUwQvVIt7mO6vyqFLpStCsaRk4kopzQ1QgbNO2o
QRmu7/NBRsqo6bHYggfpAiSzLKkyIYrLWFRIuaotdDM27hXk/UoLNS4rC69FfXiKTZC9fsYHqoLs
OWybqzJxsaxSFbtvlfhakPw2dhRR6XBDSmOrRgimBh7TUF6uU9y+JGDzfeaFwGIAsOujVW/cdIB6
StvecZW6wWQgMCmAl67/xUoiqPoxCFxNn5o8nopKRIPORxu18PfaCIWZTPzZtsHPJOxjO6oM0R4M
iPmhuVXV0QOh1+8yVf2RleGLB+CzVwYsK8bihxaIaGHGIvmpqQ92XTT+bBhoegYCLiChn35VEelq
64CygeWv2dgcRSlgJdF/UPX8gebk3GyUg1bEd5YMIcQQRGHt9fmd0YqPUZ8e9DA9aIKi2okq9mDp
5B6PeqF0kgKSkMYxyrbU7rry2sci0Q+eAiRfcO/8uP0eWz4fS62YsfT7sty8SbLwMGY5VrRSXjAX
QujEqoJZe3cv+8a1aQbPdAExja7DL0EdS07QTR5yUXvQ5Ma3e4n4yPuQmkMp34WW+pAk/XNv9tey
CuM+K719LzbPpKAQ9buRsj+9NcqgENclTE9d8YueB2ujJAjaEC57Pxj3fqZfhYBqyyFEHKbWH/Ks
pSWbQaaMUCxQjDpCq0NBJFxRRTvoQWz3al/PPYMDVpsq6XWa/uAMO9zEzMhZo4zfypARfSEiEjQu
Mx7DGo+lBGBpaZV2lHRXfqusVDzOxhAjvgyBVl/u9mLvHrrauu1VHwU9o161SF6znru2kmpX1aA+
RQjWp3GI6aumfLGGli690h4yIVqpMcwmoyx/ZCK+kQNGKSMhr44C8mtgOjXpIKHWE/vuc8Tsw86G
+k0g7iJPmut45VHOjOwUBkIeBdeZ3jsFfIiyb8GASXt/DH8JaoQ0Ss0kSICXx4nwLFuVjHxPcm+G
HkWZii6zUZs0XuLurhxyz9FTbzbKpmmHVmWh4e1ZtpCoL0Le0UoXVMSIkcGoohIWTlRKtmFNOu2m
tBfTwkIZDk/BblIctx6kXr5NFPeuhfdlBe5Vh99rGDdfIknGlTnJPay6y00EwszqxufSb36UWn8j
GsVTqFbYdnU1LorwWYNhOwrAhAHR5DOvcUObEVR7LPX7ZARXb6IvKUICaJISkfchnFemdacF3SFx
w0Np5bvCB+M1+ju5xQk6JJvbZ4J5kEdppcf6LtLdByGlRqWYD0mHHBn4rGwzpgNsNaE/EHVwmkbI
SHre0rmVWf6VqgNFJ6NOLYTgwPyUqd8O8S9ZAuIftc2DUKs0zjJws0VgLgIZ5gcIvdCXfhmFCX+x
Lp5LT6rtSq4RS3RxNDXjId64nophT45oolF4HTjV4lnzqnBV1uKNG4hXiWEtFQsGSFLOB69AGqkd
5XWlKw2W4hE+FEpVOG2D73hUll97kc3FluTQA+TeKrYlZd/ZjOyxkB9cw9iVOeRnbZSRuTBXUVVg
991XTz6kkoRudtwYOM0MPwRDulLYF1QDQz1DGa8LUIbDKKo2zenJTxltZvDwUqmiDl2DMRg7bNaD
YNyMknHdJoBom0omksPhWkU4NauCb42o44Wb9bdlCe1TC8ynPrbWnlYQdL5x36FaFrlZDHKjEcFC
xDddVma2VmTg1yEchQhjGBrQj9CyckdUpWeP2b0tLD+FjZBruS01YJdRoev25eC1+1gp0LUdO+lu
6FysiA3LtYdW3aQ955OqYyVW3AgFotC4KxRq0hrm4EY9Bg9yheZWWKAEZpY94FJoBIMZOLKa/gzM
7keOULwgpfdxjI0tJgKNh/OwWi0aK70yq5EbYyQRKsYFGASvAf1uDGAPhlLEUsac5DTqb3qbKFvT
Z61VxI71JMDDXCj7/i7wh3xf9HjopqKAZkcK2kTSq69qXV6roj88ZKZrIVFEHcVSiXzZh2X4edo0
JUXvUl2SJqpsmmaZqiqpp0fRoZYiLUx66lHRt0S/lrttUt99PsSJ7iqZGP0sURSRqmY9pz5+khWG
gZDpHdHiuCnOvlrJ1Qgl4Iqi84CgZ7+SAvkIC13FAiybFyJ1MgrPoxlsu1IIyCV0dlFxvCafuJAz
Tpn1u4s/+WAnxb/RT3NPTPhgQByWiMmB19M2TIv15zfgQ+1lGkbi6mntmZZ5RD+8OVMZcReXI7VU
hDlqhFag5ssX24cfSgonY5yUwwa1kYJwGqOaw/1wEDiERyks4zn89EtnxEvXc1JECWIp6imuAEib
0QQ+RPPMIadxsp0LkCCYBXeX0HEfK8InV3dSJ8s9qWd3OD6oYGVsUQBypmOw54SbS8cx6ezVAUSR
FcsUKdCcHMe8VgRPxBmDqwMV7NGIhciOcNYS8SpbfRhqAFPUOuzP58iJ7uHvIEGuXaE9ykn5gzlO
N8asszqgw5z6PcJ9nP/XWlPZzVg5ozRCM6kOXYb+XXV1YegPB6fp7r4Zerojb+ZnYMiJyKmELN4G
b3QNnX5WbNDaAXDDmrNAlmczrLRL/edLo54c17JqDLyo54LVpbnBosK044WPNxjFT5y7unV1h4tq
t7rUNDsb8/RIdMM0NCo7J4tR3UoZpwUuVl16q2iD989cXaD19D8KkjfjnKwtihkpDWLTQJqW2T2d
7lkBucoGEjxz7foGdaZ1caFs8RGpe3yOf1+a8v45qhJpZ24wpLk3v9YLExl0zkmLdAE87RrA4qOE
sBhH38I2Zyjbr7ELxr5672+UtXB9cUX6UAs4+TQnsyocqqbwoVoQR+WuXsP43lfgNgYFB2+8ZHD7
nIurBMQBeQOtngtL+7QGfVjajSMk3CSMT5uTgRzykGsBIyAKrU6HmE9uImrki8+dFzyNvXnzeRCd
XTX+Hu8UGJOmxTAmBk4xYfrFR8BwNO8/H+DDRj3dzjcDnMxbOReCqlAYwItleyge++IaBfXPxzi/
U78Z5GTSGk1WuK1PD2LqTmHYGD71X/Bkp/2Gp29L7aZD8Di4iH6+OO7JzFXkUW6FgaeFrelVsI2v
tUWzDGc+RTfdjr74qyS0L2MUPnYDTu7pyRQNmiLpmpDLVZc1UGc7/TF1GxEhmLX39VxwImiFNn2K
WbHznios7+6iq0q0L7Wyjmv7J5NVO1kK40GmbqPxbKu5udTnFcjvYmPsvIO7LK81yF+EB1qPDiam
EhhI7VCTEW200haW8HZu5B+xPYVTcxXMLvEMPlYnj/eIygjgMpgVx4Lxm82hTgWPuj/3CFPftZTR
K7GYCGu3tINDu2sREF8pK5jkLyot2vo+QAf1l3SPVGr7LP2Cx2bnTnWhYno+FP7+SCfZQCQFkaRM
s7Q3vxvGXmkNKhmXFtNpyn18JpY2KSIAyDqtJg5p5XdJxCBTQpXhU3LQAebje5MdMMyamzP1Dt/3
CVnBlm17HDZ2+Y24urSPnFtXpMkFmmYRmgynacHIEpqOJSTvDthKUXe4eP3HgBme8NshTqIgdmW3
ryWu1NzHcA9xOgZJvoBbNcNPc0KGwuO9sDp/pFicjHky41WjLsKhIeBxk10OI0lWuHCRBRMf3Ud8
1FfRXbi/tD+ezSLBF08ANCi8H0BXSRTKnlXAbtDIczhFEuvy2qCoj+fXhelzNp17O9bJHI0txVVL
nbHEDYpKTJgAsZJpx7t0uPjYE5tupcqpQgNhq2qnuLq8y303myCZ4dq/nvCmHDMxE50CDx2oSw/u
7Hx8M9rJOcOMRU6L5hEAWgY4atsT4FRwXmpQZQd1AadzfxEzcW4vl+iNWKJl6lgbnewOWhOFdd8D
W7buzKU4V+cYXS2E+bQ35HZ9P96Xjj/PttGFlPx4LjtdAt6OexIY4UjBXZzGHTbJwYOVPce3Z+5t
o7m/UA4KtZBlhamdco/t7FO9jJeb6BoxwsvY0HM3HfAra4BhgrY6PUCGYzWEoUCREuWgZQ7d/H7C
41PQmwD5/bcImXj7YhPs3CoLmg24ABAcGmEnCUdc50UcKFz9BJ2ubrslUnQzNMJm2VqcudtoBkn0
UtScv9C/xzzJP/SqrOpAngDqyBVltMaRoVlMCUjgqKwTswwT2EuJ6rkDAa4FAP4NqhQfznu9UCYh
FZopCfBW6CMtu8X/+ECgsmnJpq5QCThdyfM8t8xuAv53SMQpC3RNt8FeZeMWllgEsche2iY/onJY
GTRl2rhFmfLOKY8tbfKWtTADoMd617agXYMt1lrzLAP06VGImv8+qP9/EusfRymw/zOJ1W7KKEif
/7F4rt7zV6fl+JW/Kv+pAsGgm29YElwEBCT+IrBqf2oSOBCLDR64gajpfOvfBFbtT9HkGcLCUYxJ
dYKQ+M1gtf4EFK8aVNZYFCbXDeM/YbCa+vv+uqHwXhP3HRYrkAdR0U6WuzjyE6kpZMfoMiwX4jgR
D65fa7odWGpyCBpFUdCA7YEXxtq0dSty2wy2Efb1L9OM/eemsvStKUWYnCZwMqqp/Fqh0NEpqJn0
leSUUuLfhdqA53CWJNZVN+qcSXP4V7Yg5Arv1Rd16FAhlNel1hQibc9krJ1x6P83e2eSHTmSZdm9
1Bx5AEE/hfYNG6Oyn+AYaTQAgr5vdpTrqI3VhXnEcZo60zQzxzX2CAOhAES+/P/efeY3XSelQTd6
Btdqr5M54DSGeZONGoEYWSlxdhhBijagMsRL3dQzcbYCvRIh72tRteQJo7u4VBNPmbryretY+ZZx
W1vfNGaKe8ccunqhD7E4xHXKSqCExbM7lMxMdJXAhCBgyuG5RRq85E4NnVgvMvsuZXR1y+4b917a
Eo2a9sU4eJWq+9+rFMmdGdj6rjadnsxsy82bx0ovJV9fW3ZKszb0wvXJHsocMhzqjvQhPZvjHJRW
IVIxjLRXO8Su86j1pXqs6wDAWF2iUdVSBWslOEuSyCvfqndNMNBhZ7DzMoggUeFgD+le7WPSzbQS
h3sTTUQV5iEHGD0brhOHB6mU6bifAvvR7jNBwIIKqKuKNcRbZc/YUxfRzqhr6n0tn8rDkGpkO+aO
+1DFk/XS0MJ6My0FR3DI/KSGgmvDQcwy0Pq+akIVMdGBtEpSQWxogp0UWnyTFIDdp4yUblkx9+pi
U1vYnGnxTZqEMYh+9N90s28f7YEMhbBoYJckDSEjw2CWW6bJLv9EAlzVZASwNMpC3g5WEP5EBlGP
8SLs22qH69J8NEK7sIz5vJ8vRBfBRtZ0CHph4tyYmlL5HhLMof4xlqNaZ56STe7dOAzAcoZeiGfR
4RpNI4ySnaGEN7EyytrrFBXvaBe2GFI7t7SO2sQ5cMi78lj6fn/Uomo4FKnEhj2RyZWIKl0ZImLs
Srtp4WsaeSJaaq5VIfy7XslIvA+Kyf6QfRxdsfl03wzZF+vWTgh7iVwSzct+eGfulP6QCrzI2Ij7
hWo2CuPrmNQ1qSunvojyY6P6FERVZq4yE1xkng3m99rUsZeObmN/r6pWeTErlYTK3g12yQjiTA1J
p40T03nJyzhbVwpRhUNahSCs4Dl0grwmtYYQUVTQI0wUCG+M7FIv11P1rcmc8VqUVvokzca/HeOK
ALLcKPdu7OsfU1prd5ORQrlgsr8NCwH3Pkr89NhWRXl0JkW7qlx+C5+p2bZyJdCl0m4B34if+jwu
irpKf6vCML4xCrPf+6OpnvjajBVrIEhZCW1d6l10KLgFMMcmaSu+1Daoz7R1ROv9Xoljd2MncE+l
1ctVaJOHnihNe59quCRFAAEuDgrzp8KLtGzUoN1FCSkEFqqHpWrXsMwnWVzJjJAxpY/okgVBcau2
ZFTmeDFvugIWqKWG5ZNZ9co2pV9CEHvB/DKJqqvGbXuIJ7WhL0Jf81+C3FJpdXW9Nly5hZWTUKZL
aNXEoEOwHszoh3BSvLSMMglRtbLNGCnDrm/06j1glLjEC2p/xE1O4mmjjlfG5KPcVCXxF50uAy/r
SnlduJW7dcxW8vKUMe5QIGKydekSxJl+bSimDzw4rq9dd0yvk0bU67olAmUw+piAFlNPWRqJy8kR
x7xGJfC1KW+0oyLc6b1Lp5j5DEP7qzKdaua+wknIf1ValSa0HRGVGqgGqqVA5E9dERbIRmTWX8dS
b2+MWDOibVvRawXj2RIcHGhVGC211u/Jn4pEoR3zPFZ78Iix0gIuQICCBlZUThg8TUOKZKews4J+
qVsM360mIRlDj4M7t3fSt6LvYsrxrLcXYetH18JSIfnLfoTdU7jlB1Nqc+eIagpI2w3CEu1THDUe
A38bZmeHoQxBTIrJahostEkD1uoU/J5mF6RPkc4udB+WD0MHruK72QDOClnIuAwTcJs9ENBdrxHy
OCSyIY40KozrZiwGBpaWJYlfNpPuzm0T9z5PRX1X6ziuV7GdT+lCLQOJd7tNotoLBx3aX1MjybVc
hYBw/uO2Ddh8qig0N0pomd/N1C9fldafKmPL+lXsmrKpnkrbb6j4mbLWS71IkxophuUHZJ5rOCkD
KfWFOaWwjEoM2/raMvzHsquKZOFKAbUlDF35EkwqH4ht+0yhEebYivbuCBmru8bOJWEAuc2cjtTR
TgmPKIuE23psJlpxxcuXBQjlHb8fdn7mZqRM9YM6ALHXJggsctJw3JT2YFfXydiU/S6ZbGs4ydZM
tI9QzUL7w/SRYhzVPs2Uh0ZhvpFGE0K+xpi2qmalLBDDAN6xckjUydRQv8qnSarrDgTAYVQrgqN9
p/aNTdZIslXNxuEoWhpCf7ejrn2JMmIFw1zKKyfOxYPj5uVt0LrdcyN75ZEs9kEnEXnMV35YcKor
mnjyPRmPxfUUVOIHsriJrOg4Nt9yUzfoRsi6UO4aq5wShpFTdahMnYZMIsRE4riO4MYbG1NqXpyE
1V2RDQ0JZnoYPY5D5d4P5hQQAx6UvWfaTWt4Q6ujtWX+tC/ULn8p0M0QXxObYtpN5tiA0xyCgQBP
iZWeIjHZZGIq78bIV7ejL8eT9H0fk0I5WUyzh6BaWwjcdtnIa2CWYfQcJbI+dEMC/KUGkmeovY2c
KmjQHWmTohOCWoq7JCn9TV2aM+Q0HPaJ2wcnZAz5lRIm5bNW9u0zE6Hk26SyCkBd6JK3ppfmtzLr
UaMNWlrr8EAG5A3MjYzaS0eYT1aaopZz6s4GGZyD7Bv8ojmqueLmC72NgHF2VWmiUOn7b3lRuvGs
/IbUG+lhdoK7QhZQmA8ps/vYQc2iFenOwiud8CaoumSYEYhTjE7nmRlrsZdaHpz8pmJwbPS165DN
5Go7066b6wnJ85MtUbWMYFlQ7EU+mXyjPyBLRKuzrnDmrSTlzTv3iN7SdELzXmusjGyAQAEK7Yb+
XQbm5T3PoPiwVzsmDWhFU3ZDP3X5xtWnItnYFQ27gwyK9k6WqdZ7eh0YL41tNad4MKyj2Ydp+dTw
w7E6p5oNc9sQDUE0LSdurzSHidK1CXGa2yL+SLHMnTS3IpGgJGMWx2L4MzJ8505vUTBQCY9wFiu4
IGzCqy6223vVzAOizGMnWIiRTcbWMuvR79N2W/IV7XVrIj1cH1G3VxZdYzPRryZtcD4GzUB47jL3
8xzFQXg2gG9HA1Dsg8AxTo6uqAiOBgcoBK9F3XftfSJq506d4vomrkOTRNIpWkyxMV5rZsn5sihM
Lx57hWRiO9n6blU/DapfPk3M/vd5G4TbzDLlMnVnvIdt4rUKzdqTneq+UYMk12EaomUerTkqOoVn
pripFyqmsUeBnKxGvGFeMPT71Ne3Yx1dZx2k0ywNHos0pURHvu1AV4zKjRVL61gNVKxGNZrXZpck
H8Jv1KcJdhFx926kPQt7AB8yOmX15rSKcyXZKD6cUlC2tmrlHMpCxM9JPo4fGAy7dOEMYbWqMp8i
30TsgVC/atVVrzUNfdG0IXYNmkDrMcOwPpJsAJ6ma/AYiGsK9Dejdg3p5Xnfk14TWD+CLPe5eEFM
bKwItPeWn75auVtc67WqBzMSQ/keVFRFSyO38xdt0jLJU3K7G1cPiPQJO4f1xkEUwS5o9kRQklhM
Cedum3GYPkYUMEd0UCNa2z7qS29qS/Lee4LLxyYD1dfB74pQ5/Ofp34vjZxMEllUVxqF/LURyPTZ
F2rBx2E0a1UdkaakRQidQyX40DUL5Wi7yvjGidD5yDVEaXVM5Fyakjpi1RoDCdngllU6ZKVsF9GR
SjR7N12zvk353leGZcsbKRDI9LCSgERqnDoUqW9wKhs3FjJEiggL7JtWa87GzFJyNcZ0fOD0JH82
LA7LAEDbxmhMynHDjc2T7Ss5yYUa4qmBQIt0zMz9iM6M7SqEaOyp5dg+pGbZEXulNy+dX6GFy/3u
EVmRC0WmbEnyVNroVmuT7lEEA32SOK+Ya+hGFbxU1KEwn0niFYEJajMhAXjyXQhmjho9qBr5KHYj
1XucJizcY28A/q2ch1wR9aZmOz06dcUCFlEZreuOzKUgD9xNYujkx0viiNQxVw4pdfOL69aA3wOI
aIGRsMKUiJVwWJ6oq1ROWWL41o5m9sNGdXlTdw4peBSWOFZEsTG5FbIBTbEykyQ55HZiIUtEdWbF
RJW3g2m/qIlQ86VINAsLR2g1HwLx7qsypOozgu3+5IiofnZEmD4qo1vsVA7b5ABaUficibD6pvgW
zAS4Oacp0xCBGapZX1HDRafEHeDF8j4wg9Es8yW1I/0kZWXe2Vldver+UN2GTWYscwqQLUcW66Ws
ZhDPKBruSw8tjRg3p38eB3fc+5hId1kObtIZlPilSaZ+OymWAqNZrxco2MObXEBcDNK23Q6hqB/x
GNdPvR9YHO8TAapxim31SLNkIrQosU5hFrbjMiiKBg24OQHlEzKLaQvo5akoFfwrlIkvsaKEb06v
x3dxVOVv1EYZmW0sAitnLIlNmDo3CSBZ2ugze4RxHLfjTNmlmY+fJnYG99GqReF4Xak4CD/tXj42
io3Ac3SyF8UOuxfh8Gl67iDbDCS6KwrPKVS8DPNii8nfDNwrs1BRJqLay9YaVwKBnyU1HvRItza6
X3c3AlsTfMZQvdIgEHFAqGSEFCUVbNF8ERX2sUQjAhSZWM7fovnVVoSFeR/WEc0dr+EAtYrUmi/0
19j4/3f9/s887fxD0+979X//M/qNdTf/H/5q95nqf7gMZGi8mvTvHJSl/2738V/o5ONCszHLztgb
Gm3/6vYJ6z8M7GAW51locvTg/u72CZqEti4MVTjA7uhY/I+6fb+693/PNiCimJaLGQz4nQX/bqbf
/ab5ic0okF0DUcttiGJqCpLpw4ZozGNi3E3F3nfjJeX3os3CV7eFQisg7kTm00A11ICJ1OY8WqM9
+hxlHT9j450IRqRR4oLnqjAddOMusqgRLffNQP2rh4lXm3yC9VsP1dcYm4UqskWth4uqFoshd1ZV
HJOiWZ9S4odKFKUJMPK8z55xzLDMoc02s51k5DowjB2Fv2s1bT1k485O2x0tsmXY+Bsldq4Uk4j2
ioGUCrKfELZE8M8xpwr1C2qJ+Ql+GhH/+zfE6iKAy9CHPVOKsb9LtTAqLFnyoSN/FN+mih+g0YOb
aQjpuJc7OkrLyLSvHcu8MVRyGPMQnOs7AlKvCEhwhHaUtRMJGvmigWYqJ+4tseleBEvpEiVGfmbk
IoLlI666QzmGC9s9VIG9S1p6b/LKooHVjUsc7Ldmm72rMll9eqNv/3ojPhNffp/I/OMez3E2dBGT
tNO5xwJVcEnAqHlpzPb7nOmfVzh7E6e2N2O95wqJhv3j1nIe/O6iuu7SRc4GS6XQqlZUUMwJ7sk9
TiZb+OULqspFQ773zFdxdxdnpb/PLf+6MzBPDkQ9y3KRv/7+jVlCjtTIvJoc6RFI0rJZ54viybov
n5tVfNts2i2nn/QFoOhfK/J/yen56ql9vvLZm8nGbbpxFJZLYV1Pyuz60Nd/fi+++kFNrMtMBlWT
2cX83z/JQnQzTsZuSkji4ZTVpt991Py2E18YN391H5+vcjZtjhuMcTDPyiVVE8aEV+wMF36ps0H9
Xw/p8yXmh/jpRpw6iupGcAkarAvtGO0jBoDWWhwuDerP1Eb/upIxT2wMdmpxbur0kywY4jFluYDv
PU6L4NCdZg1C9VLcBHv9jv7gj/y+3xmH4qr76F6JzLr4Ypwprf7xR5z7O3VdmJWDs5XbdTYNATUN
+W7zBF+706/GNaFoxJh4FwW8X74uf9+7e/aR51NMA7Ln3sOMBF8to4eZ0tDbjO5dVX6Xle6lPsaO
VN/Y/n1pfTNsuQGTr43aBe3Qmbz33z/APH7jWGhBzPj9eXdx4htaxMaHA5ybTwE+MGc4GB7zKa+7
IiR09+cvRcyDvX/sE6gzSJVED8q+f6ZfQF1L80gJymU9QMgua0L0InraBJtnnb6AVciZOD6mOq3I
jKhE/jhGtPTGw4DcKPuhbKtTMIpHfbA8Zk3LlJQQxXwJW7Zc5JUTpbnbDQvNIZYujja6A7MQ85/P
yTmxvrvdVHrFaPycYuU9s3ncIj2qQbbOhmekbxtTWIsepD5VMQFsj72NFhbvgu8G+7DUlmltHHqH
7J1SXVmddW/VycFiMhNlBOaFuFsaxVND3LEioiAnICrtQFIWh7iCUP9s5ALJWrmeNHDykBC1ND/K
sbyWir2xx57IVO3aoF3g2Smtw/GtIYYvqFmYs2mBThcE07iuWgmZs2n4P9PjdW+K/JXOJ5Bn/Rvr
01tSotYb7e9Ya3o92ISBXFuYJgxB3DfhXUIj16BRtllWbLLOIVoCg5p9x6jHwxniYVfwqrG6HSYe
iP46GrkXWRolTrYYOY56YRNC526vIpWIraa8yZGvxgotz8rZuQwXmrz3EsA02dScRI050NraGOdD
IlGyMNhWdGX94SXUHux0WtAHIXaeVm8PpqV1OEnKkZBZ3v1KkAxvLHKORM2M9yd8hW74fZ885Ph2
XF/fTIq6i9Xhyhhurarad4RxdmkvGFmiB0l1czlIIghkyogtfAprB8flmxp+ZBZ8cALGHPulaKIP
5hJkF+f3ftPPqRQcXsaUhNeYx5Hb8jUkPbucsoViDcvcJwkqPdXaE//fWvvR+qRLDS/t8NYZ4/ey
sA6UIAdphq9mOSb0rCRpaMOSj2unJM6hMZuXIqETHAsJ4V9XvRwEZ26L0zgoR4jCoeeqchm7/SnO
ppfccH7qVnOVKERq1b1x/edv8Exv9q+v/tMnOG80n1Z5qfVjG1tzZPXe2qzr63Jxj4trkRwgjS+b
K973CzvX1+vMpyuebZBMmd0kG7ki85lNcVsv5nXGOlqsM+Yi2f83NHVfbpYo1xEIafCv9LN79IUj
NTrE5bJ7JtBkmV63G+U6e5qZbu2R0I7NxVX9y4XtF31KQ5XFkOX3XzUAv5XTWmVhWyX30aFeDIfm
6RaG8Vqs4StiiLr5eam0+XrD/nTRs1KuSaupSKOYjKqdPpdyCHaPGOG/h6tLlzrP+/h1SEL7OdMH
f93f2cJdtJ1VNiOX8q8wbC70d3rmxB6SjoFTIZoDEKFs+cniRdmA39pjsr+owvryoX76E84eKg2n
VHHnu+3WxT0c6pt0Y+0Y2AInSfbZVfhxqWq99EzP3tspq5gVSvbH3un28figTXJv6y/2JbLXmTrp
X5/kpzs7q+0Crc7MKP/1HIGKLwkwQe9N7hn6MuNYbPJLG//8XpyfeD8/zLONH0q8ljEmnCufGZQJ
AW/2SG1AOq7Sm/DqwoJz6Wc8q/0d2s9qpf36NIalWEmEg9pS20KEW5IQu1I9fUV1d6HU+LLKoqtA
t5QCB8HQ799jERp6bUjWnKE/ReyWjN0icffnO/vqxhwqfvSIhonm6OwamYkOynUnqlhyvKeWDCEk
O6H1JNje/6dXsuFEzuAlZFF4dc7eROmnXYntnaNnXmNaoYE1dLtOvTL05sJJfv6bf3815ivNlDnQ
lHSjz75zBEcTs68WSmvpLNj/2vFeAjaojJWthKs/39U/P+jfr3X2QedNzzjMJWIvVBoP3lxYXtBz
//MB/X6Bs58tnBitJAMXoLCijiRc7UU3iAGKnv98I//sfnAd+JUQsoTQmIX8/rJNkz1VOLBZ/FMU
YdHjlNE5J9VQy0/ThF1/EBfehy8OUPMVkU/iYTJd41eA4adNvJnlAiH0Il4I0j2J/bsjNI9D9fBU
X0WGJ29A0V4pm+CZDX1VH4kCusjH+fpvMKnmXdsAkGSfbXl6yVSAlgUkeiYbtHbqRTy5N9qcAMgI
ciDQNSrsp8FvvYhYhLD/6PwnQTWZGqHXCfIZIjjjwvIM5nXS59RBgq/R/WDstc/16sIv9kURwi/2
6a8Vvz8jqcpqUuq5y8coCL4IpR5qiKjh5GOW+9wQ6wHzRCuUZVhTXEfuRo67kTi7aHAe/vy6fLHe
//63nH1k+dT6FW2Dvw7a+bW+nLbFU7SAb7sntWVzkaH05XdAkxMAtY7u8lxvOxg1eBaLFXhW+xOv
3Bw16MgpMfTYmdJjuWs28U1E2tHmzzfKWvjVcvLpymefuJbSEJJAlJY4wTWC3VqxiLscICj63484
xuitXldBeUBUwXGjnY6tMI/ITFaAdXaxS+2th4dCJYY7L9cxTn/fJyBSosVz+22fpzjyi/DVHkNG
OTrlcqv8kk4+w6XY9ZLZhAQfnLqrIX1OnIgzJbJI5wf176KNUM6J8FXL8nrhE8MVYSgfEyLoVTLl
cwLOkENELsFcIGKjbO2TGGg59ffEgV4QHcIpyclpfKTZxWz4Lk1v6dzdZpGziqo3H7CraD8UqyPK
jZfMJpsjQYRic7jhxL0SVfSiKeONUPRvVngXFjFpmcCKOOHWk3qv6vWjVB664huG9L3a/hhEv8xt
7Q6JzE4q1WuQjzdm8F0nsbnRpnUQh9+GuPBMd/jmtkBdSQUssBXC5knbm0m7LUbKpTk3l1ipojM2
Ldb7prbW41gvi4zAz9zdONa1CEAZOGg1hdzgaSYjDymY/tNFENeg2/LRclT4fnOi21scFcWbzwuU
ui9WbN8G2bQuiHetx3zNLwpFgIiCnKNrVTN47JhFueFKIWa2prnBZHFJHAEH7gdDyzcTK2Ze38dI
5KYoe2w7fdXC9S+QIZanzE68qnIWtv+j0W5TrHdqwABYWwbaN8BFrldoiCdKbQ8LB6zouI3UH35Z
eUgQgRK9l+3o1ToKN0tbjjmPZax5IbKVyx5dSkpZSc5g415nxFsWynUOt6hHSVBoMIDksDDJwUWG
5tVt7AVW79V5fD3BkjGH5NgMUJRswoNHqoz43Q0fUObcVC5RD5jk3PAdvSiuTuMmTuL1qIhtMrWH
QbWgghzaDt5zPXlJVZF8yaIUkHccke+kfLN5eYbo1DFKUK36YPQFTXXCyGrmZI56sFv/WOXbRJdr
mdwVGqhbdfR/qK7cKPn04KjhVjgkQI/+2grUTd6JkzOFJE+LQ5HVm6y6F+GNlqi73oyWKRIM4ShL
cywOzPgIuk0PfSiWPXl13cSjo4hC0Ivaym5yxKq4zRErjCb5qfWm4nmppHUI11xpsoYasmmmDMkt
S2tiLkrCcTWgeZWD6VSicWJGEtfJMS6+p8q47kf9VFbGQRPJUwEHAXU+wceFka5730+vimmj8rJH
/Udg6gd/fE5UkmR1hEhqee2D06dguDeCh356kmiwAns9qwkiNNsV870hfG3Eg27dC39aJywzamY/
TfrcekZSVanJeoyQVunGA8PFZcZIxW76JVkExzrL70VmvPZl/jTwvkTGk8zjo8zdFbpglJaD56cK
O73vv5TR24D+FuUDUbEvCBG3w4ANEZm4H05eMVc1ahv/KJv8FFTFJh4jXqDuxAx4b/k3gRYcc/Vd
HRCSAA8sGd73BW9D1C3MOn2LTOsHsUZrMpxzgmSm6KpmzNq35SFo63UsKAJbq9h1vJiiuXV068pt
2+sApIJM1WU8tbeG+eHDPsolaV3pvOdJwpnzhzGN7iP/Wyd+WtnV2B/a8c5Kw1sGtUQ7ExvZiFVJ
gHFnAL0jWrrwD4r10ZeEa9tAVTJrofQQcRQlOLlOsNLpqPSqsSRPwZMClBHtNzMyno1+8nRHIdut
hXZlB7sqsb0sPeRztgwoAbt4tVtzEao3bWIdUMruJ6mTv+iQY1L8SBrEBPF1aJEYMtAIjdydLl8r
g6lS5rNsjwenQbczHqdflmn/NBG8XNDN9dqiRHZpeo6MFwZtJ1mHqEev3PCJthFRgPM7shPFSU82
ZfSqKI5nAomyneNcfBAk1Oev4DaOVnynaic35Q3XG68nOjzIvum8BL79s6nzzSjJBddBacuPyc4W
RZPu2+rViTuvZ6SuZVW+QO19XYXTXo01KEfBKQ71e/JStLXdvmoRGgHzo+pj5n4PaVQfe6JtBLm1
0wgTHNlwHL2litiPzndY8fvASQ+TRYEXx4RHrFo3eiWCZWGOLbiV2nOZ5qhm9tyJ5NoOooPtJ0et
6LaxW/Mp2F7Smy/CrkkEHk5Fc3L4jpvgIdHu8hpQjEQ8UVmQYTQyEQPsgN17b9npJsjJLJTqnMSo
gbtsrLFfIOC3vBx6GlGGA5p0+1GJiHg2Jvnh906xikeODEm24lb2ekx/r9RSmno1KmnlNYAyFajy
UkNrrtzOjiyCAnT2hdjgW35VW59qYVlWSDlDBKAzg4PRElJNcA24gB+tA5qPC4XkGdt1Pqzbv13u
rKSJBkXJbCusl2LDF7I0b7RnIrS1JYnFq2hRPTZI975Hm2oFPxUr06VOzFfFo4Asy+gbifxcd/9e
yPYpZ0H0O3PxiB5nkSzDm2o7D/B8zzhc7tn/+vfOf16X041r2WAZGRP8fj1AdaEZOg7X2xfH5sgi
t0NJfpqd8BZV/npcJqvgpj5U6z8Xj1/+0K6G/UbAk8fyd1YlF3Uw6b3uzzcq9sTD0O8pdgZ6nkMO
050+8OME6I12pf+OlP9iZMs8GPznff99+bPnnPuKFXeGy96+7o6kjm20DR7ui6bVL86ObJA0Kh0g
p5Bpz05RnV0C6WdrWnYSRU9IBGrQL6aCLbVl+OYDWhQXPpj5D//Hjc19EfjowF3Omwloyjq3bvNq
WdZUli/WJf7Dl3f06d+fTyOfvkcA8pWulXW1tJzxvlNPqlOyB2urDJRxgWq5bRZ/flO+aGkD2qTS
tmlc0bM4b1roSjnFSZ2AusIUWqXHGcOj3tYkVsQZ9HKs6MgtoAlcuOzXP+Tflz17Q8IxCmXoxCSw
P7erhL42bNrN9M1etDS20nV087/69j/f6Nm3iJI6M9WcKxYsddYeZcgyfm22vyZ2d/np4vntyzfl
7xs8e5K8VA0Sbi4nkXmGZoyLAc4b+LY//5DizLj915r6+b7O1rSwZtSTBVwo8d9R9DPfEkAL8T2o
KE2beyW4U4CXJjvX/WFPz0rdeeH7pCCMzk8KfAVKlsJddvZVp4YLtH8JUDPfPI3t9yyQy7yB0aA9
mdZj1j523c8KFExP1Jpo1hIJa/Po2q9+oxxCZDJOsdfsm97oVkXzLSkQGl6NEpJnGZAOT7Gc5IKa
cKKBUbVe06kLgt+OQMmcRRp013JEZ7O0egsiXUfqcuwv6/gpo0x33jgwRJzvZFa96Wr9CHSPXnoJ
DtGw3qJ83FjZSW2w9mgO6bXSOHYDONIp21HhP8bGNmtKT2TLgI1YUTaK/SazK8c6VABNZYq5y0wf
hiBeqsOtm16n6Ku1lBh4fe/0THjiVYlPj7hpDIJjsdRC3VlhoIoNA+crGNPBf4ljmXolPMRQyd6K
+i3S/dcCN4VWvjiDWCNgjtpdOjzF/QaK6EyxG5aR/mjZj7A/R+2uYng//cgMslvGVyef9kopdKrk
YVsnC80oj0gZ1WUU7SJ3ypcaQm0vnwRrRNI32zSDzZgX/A9GvFHdPYYLPFfOSo09x+7XVRivWlPp
qLxXyAaWTgeRz1kM9nz2yeSVlilLlczcujtMun+n51si+t6qNFkOHJrK8sHH0xJWHIraR9tEbpB2
k75RmUEic272jdkhWT4MPSHBVnlUnO9YuJa0AzhitOhNjwgxEeUsqmha6qh7UYru4mZbYx2M+p4C
C/TnSHC43S5cn6AJTn1t8BzkRAe5w23BeVdI5r4iucuktRM8yKLCKLJz1K3uYtebtFp4U1Fg/hrG
hd28oT7HAKjVtK0vfWhffdDYW+F2/bLYnm02QzSUWllm1dIZOJ17+rq+651FvMXGv3QXEV7LDpoA
pc0aN9QMhFzx5l0mJ3zRFaJ/8/efcdaLU8KqwJJAlSt3DOG/BfBlZqd5ewLacmlvmJeOs91OnW28
AMTnXfZcmZalAOaToUOdk2JqmdMiy30bTCs8kovAVTdmb9wXE6VjJ7w0IwdaVSMvl8myBJ6axUdI
1Gs76S602b/YOmAYIJRTqVddSsrf90glNHOFgRqzLAeSYzpsh3T752f91ab42yXmbfrTNmxXeHcy
pZo3xWzHmrgk9YjH/O7czKyr6kpunIBk582Fy37Ra+TZWoaBsgdYwrm0p1ZwmRjI5JZVCDjafq1b
fAPOIXQeRtda9unPqn2qw+IodHph+CeSKF8gJVjMh0LLiJYX/pyvXzW48SrJFYZ1Xl6Zat+kYcqf
Y3pir62Rux2ybb7jUHv5VfvqIOKiakEJRmqZKs5253gYWm2Q86J2FV+n24BIQX0T3AYg+aOL3Jj5
Hzt7r3Us6nNyw5zioJ5VxzBj3WGo2mrplveTgCgeIOsf/xcLBmMnRxhzjQr3/+w9DdN8mAafjXlG
/9QBoztjEd4r2+YYb8GvH0l1Ztt4T3fZKnxVix3pzpc+4PlG/nGjOPEdy5mxmefwDb/nzInwu+IY
wPMjmv2vgMhxPeHopNPBb3sJjHeWJvWrHuEp/n3NswUq9MOsHny+new4csf5tzDQ9/MSKZDTrJNV
VyiIFeXK3Snb+jBbhC9Ouy/d9tnztceasNkRd9L/4+zMliNHri37K216hwzzYNbqhwBiZnAITkm+
wJgkE/M84+t7gVktkci4jFZd2ZVZqarSA4DD4X7O3mtPd57S19LIdnpAI9Mx1hrRo8V4TM6FJ506
W3657tmOtmzdXBcCBpULXuDR24CoPuDBWQvJu+S2GyHYKRbeikHZKW64zHNq6O3DmVf2xGuEihKj
qkxwt0mH6+vCNcqBWVQCH6kue6+U21L/VUWYFZJrpihQgx+l8KvWsegdh+L2+6FPvlMm75I5ScEN
bfZ59DSpCvheMLLFahRk3SYoSFVuunOYyRPLP5eIE0RFbj7hfL5e4hTc7qmuyBFsWV6UKO8yeL0A
H6cIOqKfUTI7yMS+v7hTm+zPgxoT9OLTB8FMCaVu046P/2EKZkO+cSUsO/KWSNA+K/r54wpNA8Ir
ayGg2xMh8Fk4Ru0QUdmeMokk92cryeeW9j/OmR9D8JgIWJiIIbN5gmZLLBWTFr9PVct6hf58i4kN
q4i0liwYGAJyvBK+IpZWTXkzEwpXPZaaodsZcnCF32tZSfqKTOPH72/0H4WD6XdheKCBbuJTmLAn
n++zkcdE0Ahs71MjXCSFsi0HlVKmQu1LctQ8sj3PvxjIef5+2D8Xrdm4s9NaIrnFmOQ5pUDpRnQv
/PEVCC/ocijtOCkpzduTtDCRXmhs3CcNu5zq1deFF6MOLjuCvfMexZwgbEbr7F5kxlMRcXJ8uSWz
R5XnbqoSokwjvq8uE+VHUloXQUgsedxOKJSl0aO8zAjKVs8cLWegM1by2cizXRA2SwXzJDdF6anl
9vdBWl1rIwWB/jrr42Ull3aTFNdNfBsZhn3mifyx+ZgNPnvNB6wuQhszE0Kyfbu43YIQPIwj1Wm1
XvpFcZFID7Lx5MUwFrRzMCf5zOhzDmeRp4qbTTcdx90+aWjvgiXLm0XJJztQemf0YC/IraOpxEso
AM5llN5iuRgihJ3ee1tj31RFO1GKPVN6VVTpGXnG/zBj2SUyEakyzCu3UecPlR/zBueaeWz8eBVr
0qrMzaWRywuj0R03iB2Mbyu3lGw3v5VabZGxXww0z8mFkcN3upI5mRl5fY3P8MzjO7m+EBQ15V9z
ofOtoyg1tRZoCLV1TVv1g2Tn5l083gpuf5TrTZyduRv/w/P6z3izTQdhQmPGEyO1ROiWcmXZRVDa
cdE7JRmxVIJtSyIQJdqFmmq3aCg8BYVFbGJov+3cR8t4gwODiOKHX2FC7+JlUJw7tPzxfcSQJSva
R7inSA7U7BcahpIJ48i5rdXeOiV0dJpQFEScUCK0migszpQqmwMZrRD0UjJ1apfVPzHvK/A4JqX5
UN5UZrbyeH5ofxZqSJOoeqv6goYrXJsWAz/wL7oo4ggcrAsvp5iI2lxBm7djgEUWTs7CLfZlHa9D
NybFIbH9Wl1W/u1QH7Vx5F6lC1BCjt9qjiAY50jNf+xNpjtgqaip8ZRQc5ztEBKvhJwCLPVDSTG8
YNx29C1RaXbwJG+0c4vXiWXzy2iz+01SgA4BhtH6H8OS6KVd+DgxGsX9WT7aH6e2j+viAbIjQd85
J33HUA4aY0BPpH/sDYzH7rmA/zbuoKRcsOtaF+mCOs7TmQXy5ITiy/3XsMpsS6ImXY/DFwlR/cM7
ipBIFskNSmikpOpr+SJepDthG/33n2eqARPlkyMqRcfZF6GvjbwJ8kkUBuRO2fyG3MlnaaWnLo0I
QNpFHwaLefdCcTFZSSniwNB4Dby3PnmEQnPm9k1ngC9HI56aMhEvqeUD85yLjsuSqJPaZIz0wsNF
B648s+kovio7zFzPZHOf23KdmpCfB5xNyCEIVMubFI/hlp3Uih7htthSEHXOyTdPzUf4a9QRoJMT
eDv7co6Ja2jjtBNX6JePt5UuTylWC4la25l7KH54TmZ3EYepKqNs5sxufazLn/bFnpgbnlwE1GK0
+6qQnxKd/XjcHK1SexBx7tMhpdQX6ygJ8pxChSJcCWwgTehWmYFJqtYfTNRCItSbOLgWVXcr+wIh
HMGu1/rbUXrV9OwGsISjjcZGy8ulj07ac/eEeNh8pO0BOUdYEW4xAMQK35vOeAkSAY9o5aQUt0cX
YsQd2R/Q1IA5+Rrul19Ife7hgtn6gPY6E25ksMNxod52SWUPwSUbvZWs1kfR/2WW3R2d022tHuiR
bCGivPjWcyPFbzrN9yI5mlXyLInFIiv8Y5V520wRbTJMt4OW7H214QIepA4HNo42U1J/mG50F7Tk
VkzKPU2imU9/WEHPbwZOTFjHMKpvWlg5iFFwmRc2WKGLvhe3ujFc6x7YI0mcImAO8pSamFEujnq7
bPaZ2q18JhYPalGiLrKocPc/EzNYVuFjGfy00BC11COxdSzUeN8iXrGQVmVesEjaiwRVOpXZ0XhO
5QeK9Yuii2HMg5kVQDjxrvfeNlWsbeRSaWxrIpjGTSDd6erd0FlLLQI9V5jozbJlLwN3iIulhb9U
YoMYxa8FMTodLAQ50xdjB2ODw3/dvJNQT8SSyp9lHdSuWbrxhHYRHNgTt4ZP4bgDZ6SpqEqoWsNA
oBG/g74AG5qvnqcUGxPJW4SoiuwmO0q7u1yanoyWPom6Z3sUpYveWLj6dTHVIdgWSLpwNVjaD40X
wawu/Ljetkp/MDEPKYAKCrSnGflbrUvEOO0SoaVJGt/kKmAArEGbvL8cBuBro0BwdPqomOMSBs4C
jNaiHm7LkM5OhHo1JCyb7CToVVJ84ZFhRXwXtqZrE7pIpxZQiTQYUEWx9v1kUUe/ZOGSpEs+/0uk
KYrUrRTpGBr9AcJREUibtBivwxzdRkasvEBLQt3rSnWQjCct32p9+VBU1sZS+pUmXY+En9SacJXk
9Sqow4WQV5uqHrZx7t4lTHCxMHbqeEM0zl1P9qZULztM0J0hHklHWRtVeGOmyRWFiQWknut8vLW8
ey4Z1QdvKhHrZbDRhV9VcCNqtFGqYMAARqfGorDiQVR6jOS33nj2NGgc6kXSqNiC3D3+RTtvhetR
6/ZRuOnitzK/TlvZ6XmLsOoWgQ8FyAzvwqq76kcFVcpOKgwnob4MWAnllgEsyQqSe692l9PUNsZ6
WZXIYETtcSy3QhE3q2Ts91onEQ5ICGztt2urFfeNVR/d9DpWtUWjoGoiekp0954s/ArD0JboUVix
own6WkfshY3rpqUR5vcPktfQbhj3FXuhTDtIyq2QWgutcbe5ZhybKN6bhXTVZ811agSLynwoQ+ky
qq694rUKfyXRo6QghPKsTTFUG0W8NBoAGO5lEAYXfXNfjjf0jzfkguxGvViLPkat/A295EpOyp0s
PPVt7pRKwzniyg+OJvMrtx4t72aIuxtgE6uC1AVFfZC0n934Y8rOM2/C8kZSrlodkpd72eDk6NJl
q9xjzwvQYEXJnZj7tmscRuUh9f1V6CcJ54MXGmbcRZBRuLes8Q1GuRO1R8RXsCNwyvU+BMogXyhd
vypN8S0nWAPYDTAPgFPwJXwUZnKC9JP3zR+mfeNUKSCUwRj3gyzwZ4BqgRvUjreB5P1Qy/LCG+90
5SmoocNJ/ioLvJUV1qvKv+pFk4UIa/4Q7yXt3qNxGfsXaqKscsx7aS+/plq71EJsgjqc9CF0QCWs
laRZZe2DENLK9KofrmAUy0j6qVWPBdnEo6VdmNqwNkfenZLm3uBIQbzmoFraeqOzIUytHKVlRXsO
dZ9RXBbQbAJIji7ZRX7nQHYjBA/R34QgDOtDKT7KLiepAb1UcNsJL7o6vpYG6xPuz1J3phWuZM0Q
iguxuAmNZ139Kbb9Kq0C5FjNInT3YTgu1X6nxm892/RMXNJQWkSpYVf9qqBBOlbEDAq/IvWmFdcq
DTpNo3+CaEiKVf5xhKAIxqwmXQY5HbUUNLeuL6wGAY1ykcXQwfadhXkKkGYxmMcJsBIo1qazmn1t
3rYaX6V2V0OWU6VNFN64RBcKRO9Z0jHq3iP5zsgi0gRfDHWrD8lDk1Q7zcNrGYRA9R4C1vPOIkXB
oP9h9YcePBZcKMPz7UFoVrporAjO4xMk7oEDLQdgd0HEaT026OMK+qqWrowh3fQIuli5aJuuIlLv
XEujmebeSRZ5dNaPEGKEWZGRlS5qr9w0igHK5VppX+IqYuoHdjzCLhwAF7HOxIhbrdpfNcKDJ7zJ
ZIIK8U+9/gntEiqeFpmc57p1b3IelP2NZAKycg9q0W4A5K2yfiNDC23E6zZ6bStl4eZ3efuuu1NQ
8T5UnwGm+e5j7N75QFGt8eegjY7svWnJo5A9ei7tS9ytfkQZME1vtWjclRnTU3yQ9UfTUxZKgyqx
qhx4UMA1KRfxETCOFdphSc3vS7V56k3+jHgcWOKqjE92da0a1oKMBBu6y8KTo21Q5rs4cG/L1ney
9pVG2pVguleRlNXLsZaMhWro8ZoP7rMiAoXx0/YZ/P6iFIqN4ScGD1eFxHWbDO19pnnUIYgM1Jrr
vhJFvAPuRusIWBfR65b+tqteiky6GV0C7uKf6Ny8AdJtJQ3QahAmCoQWoRIu4fC2xQYI0E6ML80m
vasGGSnwhdsTu6WWPfjYYjNSYEeUWhXxj0J5496HoPEWY9bbXXNfA/FqRulZM17UkbnQ7Sw9Zrmo
JZq/71W5BymySiXMf6R/R2lih+qEAEF/CPIWkzPQIFd+98zXwEJ+zzPoEMqByMmyo2tw+MnNlTUc
AfteDV111Ri/XJ/5q2cbUtEcDLSdGC+V8qKtbg1T2pXxsu9lB2Jbk2ysLHFEpp4pVfz4iyqv1l3m
rkkJdeSKsEMol6oQHBtSKsNI2xrDulJAx/XVj9hoj0m+ESL5KBowq3yNNamhT+wHsNGohGtQQ135
UZXlhaZuGk1cCLX/S4oPvkvATq89QQhj50iEaJS6qHw3jW7tFKio7nBJst8gsJuwnJL/cfTZfEkX
XXftW+3Gb6+loLDFIHoG/fezSw81BDQ/EsGVohqtF7K2lyQd8bj7NIrwKYxhn0X44xIN3G9646H7
9Tp/N+IaHoL2RhC6VZ9dawiWez3BE45DJnnSgmLlUm1Eg7WU/AQVElzl3lZqlhJPXuhRsQCfKrsw
XRrxxicjL9KfwXcujOoZWfeyie6kikb1EF2yb41eZbO7zuRh28H267xmqam4D/p638JRiit278Wd
kPkHF+eLKhX3Le+HEUdrawyWAI6XQuivNdhUmf9UEJrt7V3RWihib7MgrdNiF0eQP4V9k9GwLu6y
sVoZuLj1EMFG3WyLYpvVqY9m/0qVTH0RmuQF1pCkTImgRrTxnQjlN7yiuLVQElSIwm1KcgoMLtqG
dtY+Yh5CwKnaQT5ZlRNUJ9iihOhNnpIdWbSBpS88MLEgLwGuRIdQY8IYlcIHzF8oGRhByDKynC3z
RLwXy25vSLu83+jNXaYfhmGAwzo6ptc4UrwdcWsYEdOPE47gmEZ/tLxfUt3bxBBj4s8jBhbh597D
z1zI+p0oh/vSJIKjrFad2QD8vcCIfdHrLLUJiagsoUG9T7Lr1vshN/ccv97EKYwR7NXo7TLx0JKC
mvSoG8ILq6iWDXGNOMuSgDfV02wBodZAeLX5bAkqJb2WEj3FWb9BhfIWah7N6ntlRL01VcgrpKym
GbI9g/YWDIuuPGoENaqqcBUl6Xtn3VWBunfLPQmri8DtVqJVrsu020gkMI7s9QL/p5jdTWejhGaA
Gx31VAKoKW7z4T4MN16CwV6NlmNP+YuArwrnS4fKmZK1M9Tlg6CsLf1SjYyVbP7S2wcmb928IRxY
Glq4LoybOqY8OESbQjE32B3voWQflXZ8IwRGB0OSZ/V1IAyF3UTGTsRq75uh3WiXVgKimXo4Qp6y
LJYe7AUpgG5ekujAnXCn8EtX73ZVqa7SwbV1RK25fiEj4O37bCs1+sXoA6puLvv8hhzbgsBVkTCv
BqsgZ98svRaxePhm/zh2kp348TJFL0WOLXnC6U5JHqOAvXDfOhEbOS9+9NJjxZY8zowlcMzLpr5P
hZCXLXgPJu0OoZOtUwi5k1f4CMTMLvBbCBkwMxZW9NuAl8fpxy01SoYu2LJFT+DIospVSGVTgdLr
csNOI4CyQSky7WvtsZQ4PhZStlMCPB7DwEe9EAKSRV02ItxgEHsPcV/uO76lvR+fqS3/2WmlNUDZ
y0K3zL7ijw5gZajiWLn0JdoKeb7YHkwFnT3yUvPoQRoc8YMYXcBx7C3WhruCTT3EwzOlj6mIMi98
fPoN84ZgbYjxKEQT0MgXuAOqk+r9QSLIJCOiOW/ya2ynvA7B2uTTGMKoYpfkeBiw1IK4XIrUkaQ5
CdVoALFO28V/o/z5+R7NDYaqkZi9IvD7IEXYXZI7Qg71EPmYYGk2SNBGPcBTXoLhX35/Z06W4j/f
mVmdK4mtRmroezvqoGxFArHL+KUB9wSNGCsUtegaExN5uKKBz0WIDlq17ZSnqL8bcnVRS+2ukCQ7
hWBObwmjEj6sKjpTjP9T3zPNIE3j02fKFr3GWYms83D0qR4lW+1Wc5olxhfk6FuySRwTZe9uKhRH
/2385O9+mkG9SDU1pLbqXONS+iGpprU4cQ7c9RSxg62jccxFuhw2oGu+fw6nr/HTaLOWZhCZg8pZ
eyLUENvhLnCq25mt5ijPJTbSC3lBYK7Dx/rMuCcKq+Lnq5z1Kym5QpAQGXcSX6BNRNLvTKQByTY3
4sWwOVcIP9Ut/zzerCZNnR9nqsFdbQUkj6liY+8597afG2M2X+SB5OBW5priC/+a04U97rPX6T7K
i1255qiw/hs3kdY/zW6V+j7dkq998LCk8pWaDIj7c1m/sfGwOa08Id68aG6FrXL3/XjTM5mvZkRZ
6cpkw4ZEN3tmo0z5Su153zLyFtg3xWnK6YLMb3VYev7T94OdupmfB5s9MAjeQe9JDJZrzaqX3aVU
6vffD/GnXoMX3FJFndcMpSB5c1/vX+ORZNUkdEerZe/wnZwq7ua237EfJItjfa5ffLJV/nm82aLX
DKAD+5zxJqEVhlHHOGo3JM6vLUc4Q6CYHv38WVnalOM0hbkpc8E+v0JRyqCcejD1NiB5VFvjQTo/
Baef/N0402P8VNrPin6Mob8zBae0vonu5b2rREW1L+U6XZ/jhZyYFIosaTLfbnbWf4QMtWopuqGP
DSFNBsDNt/1ZPd65EWbTrgyzWpYJo3eoR29aDYFLc26dODfE7K3VC7UYBo+LUHDJquLtRIT/fmKf
HEGWJRKgCNWin/z1oQiir8qpHiIya54F47JAEfP9AKdmsiLLH3Jf7C1/aCPlQgpTV+caxB11ewLC
DjUtWqzDyMrPRjD+SRaYeqfgSGn06aBTPtiYnyaZMjRBYk4PZUpJ1u1g6aub9qd7US8Hp7bpVyjZ
yno7c4knO3G4OhUkrWAH5yKjCtt7rGeI5CAFr5VNT153R5xuvDsr6D3ZyLREtJeGLtNvnD0uBHoW
QQUITdtV63AKoQ3tvk0el/QyXSYOGSHnnTUn3ltErf8Zc/bdV7xxLLxpzM5WdxYpQet+T9MxcQBG
s9HglP797Zzem9k6wXg0GqfgM5UIh69TUswtr5ZE+ixB/mrFNJLcxs451WhBuWCGLfDofj/gKenL
5xGVWee7A8Ed+2HFWtGXP8e43KRNcc/ucSMR7wEB5jFVSWRpxFUU+phmj2ltkjWF/GVEVVHX/qIS
inVX3RbiXRuc2Vp+bOLmt0MV8RhO+WyW9OHM+zSj4zgyYxIhsONY7bIP5JWFeCxvKJGTY7UbfPaa
RGgMnKajyphEO5R9i61gUu3FfywgXYwhoAQDFN38h4cPJKMIHFSVnRJ/IMCvDDVpo2fCGdLQiR2A
wqcSIygWMDSU067u08/2ZKmpZQ/lajzS+iquFHqtIZqYASNL2yVnVplTLerPo03L3KfRyHshrKdi
tCzw10V+JMVmI3qKrSiPZ+bKqQXz80izN9D1Y4s+JiOZRrn1kYOoHeUwMi/GIjyIfefAXLWjRrp3
x/BOiQcqWdI6TN/EMF9//1NOrQWff8nsvZQyskHAhXPNIwTv9HWg1x2cezVODiLT+EfvLYnAYr/e
2HwIBrfz8CcOu9bxNglYM2FpLFs7fpkyZruNfnl273PyFn8ac7bXiuVGq5qYMbsdQFIiyqMd5Syn
WjWOYuc36fpcvuO5i5xWwE+zp1WSwOp9BkyFqzBELZU+uv+1nJkPE7KGf9/I2fsgQmMkuYkxYuXC
1w9mQcDDGdHayU/t5zFmb8EoNIEhJowh4VfzetOJBFCR4RP2BCcgtm5QSa6XH/pMWxpiu/ob0/HT
Bc5ejF7pRw1+S+m48a9WbCjSw1bR9DMv+rlHNZv0iiVUVqIySgK7Hzs8/+9vVePMieLkcoIlCJYY
mlWQOV8nhKmlZVHC3HDCHp8/2pIO32GqBsvCOqtLPTWWJiJNsmACTWDGr2O5SiqkQcL+yLotV+pu
OlUXB3dL8W3FRtwON/W625w7D566jZ8Hne1d41zlKwtTz6lj0qaoFurYt8Ph3LJ8qrKGJ2YSRjH9
Jx/B14tDwZ+prTXtke1EWJo7lBeTqa235WpZbZOVEK7P7ZFOXhobQERlRCtRHPk6ZC0R6diRmORU
Q0lg3vsk9I786+8n+59+eK6HL5tomAaKrz8Qk0BCSDN0OU+LzxXh6EBnlyB7V2rPsSaxcQBBn2YL
qEWOvqcCv/x++FNz5vPos/mZNjLMEWQrzqEaD2F2Exhbvz9+PwZ7Le7UfOehw7eTOBhIfMhnGzFJ
S1Dr5AB1oubFAiJjphEhIzqCK+/NryU78iRbqYZtq6FcIX6JdstaFBCBFuEGgc9qjOm7B/7Uy2cj
gkJUlCtCMv1rr/bXnanZnqkdSKnZucmuiJpdQXgY1ew9xKCtlKYXUZCECx87YGrd+hiAFrDyaoIo
dFvEoGz7Fp628DqNtm10gzXE6u90GCl0KrVtQMTYQh7HZ61H9eK/GSZUqkII44tGukiN28bHV1og
2yjwFh9lzvBFXe48vH8jKI8WfYcfu4cJk2sO+9Z6sNQHvLs4UsjMyS6aBv2Yi9u0hArQdwu5NZdm
KWwI3loICs1wr9iKRYLM3bUL92cXD0CRMKlqKclS+l3XxYRSFqtQMvf6+GZlL9IIpyexxsPQdBsy
7y7VxttKQXeXSqHTJxmCN8MpLRQdE8lNzM6dMz8EkN886nn1Gd6NN7pIfzk2dUvdZg8JiNK0i2Xx
0G+Vjb+qN0jXb4q16bzSSL6BT2mPuwKnGVxuRz/Wl8nKcxLpzDw/VXZRoBew74AogINltk41tVAB
GkCK5h7862Ln7QJbX2i/fpcaz9FE/ofRtMlxRCcAl8TXpYO3XLWSUUXdJS3cNTGm2wTEst0vRcdf
FhOZ2Pn+HVOmV+iP+26QecHyj29mXjfG00x6niQxYoiWJHurRwzHdW2XLu2Y6rqQejuFHDZkOzoB
OV01idZIL9wLkKZ7ejCZea/77yaKQc0fbJnsItG8By+1RJCGmi+3zexHRjIcE7co+mc535jE0xmb
Ubq0CpA0hq2F72H1KiEo8wTVPXN9p2rGJIL8+/rmMQ2FZ6ZpOrBQ+VsRbAg745voPlvrzlTrbN5o
K23PyqdPnR95fAoLGjsucV57zEU4RJiJcZksuiUqkmX9KAMN69fxT8/bDNdQpxc1IdNEt+XBg1ie
Kad9fNP+eKafxp/NWTMoDALXeKYTuT/YFGvjsukWKkWPCbaM6GjIF1P1erKimpfStVktJnoMDugV
YADxzDJ++kv16efMVnFjdFNynT6aBNOrDV0WccpdJu3lrZSxD/xwmCP9scklzNdydRlmq7Nn+lOn
wU/PZH6IVb0SUUoz3ZPwXYlprzcUmvrsboii11xIz2wST56ZPw83P0GYRmIp03BshT+qQCYN2sMk
UJNs3YHM+fN3lVPeNI+aIy6iVYWA7zaErXA8V4g89YobmL9NGem0aczLq1JUNabQcv8FIKC9cOxl
bRd0w9KXDr4o8PnRHLkzf32/sJx88QzKbbjZKYX9AakNxsaAz4/TXmv9C7R4G0/dhUNFImy4KgmU
tapbYvp2aRMtFWQIgpE6SYwASUdEhhXp+19zartC80HW6VLppInPzj7UR9W8rFD+JjkSYoEkwZz2
vUwMT2Ksvh/qzyAJNmZsyFhyNMkEnTvbTpd9bJgJJEAn/yH9CDaZ5rhOdm8xy4sL2oBLdW+KC/d4
9ttx8ho/jTt/6yH2F7RepinXLYcXlWNrYZvXkT1V08VJlf8SrM7NrZOVq89XO3u5LamMujYkeDTX
BFuDHlmHxE4iW82KYxzdkJ6G2tV3Ou1diS4VJMVeu3fNyyS6Ird8qVpP4VDjxDy3Pz21cwTvAFBB
JWqSGKKvH1Kz97pKTE3mfBTaukAoer75O88ZmLxK6XpqNM3mlGYEmu9OXxbtdvK/11fTvrtlYe2X
0dbYYczZnG8qnDzP8CL/e9Tpwj9VCrC1EgmkMeqwU3fRZtzrkLdQ1rCY1+u/QzGYZvOn8WY30hUq
0eoMxjOuJhQ5npJDsJ6aJvJFeThncZr+sPmHiyOaaRg0g/i/2ao5CEYrJcaUYus+hhVltDt9PFei
OFUq/zzG7OQSyG5KYCSvSbh11yzEm34nr1AVO2c9+9Ov/eNquBBcvyLksnmSWNplBlDhj62HvstX
0UFaa7vpO0eE1Znvzanpzn5xCjfAICPOywVxV0oDXHWag018yCN/nSK8/X6+n/iAqhJ7mamYym5x
fjUtMGvMI4Du1En5xPlE0+4N9Je61NmVfvP9YKcKSarEBlihdztlxM1eLj8tyiGb6h9pPF4L6mj7
vYsOvz5iS1409eWAPinCL9JSX3KH4My1ntjAUdekXMYtlehHzpZwyWyA1waIemUIPhAz0e6GS6iU
diIbjl77dmL8DXvplyFnqzdZ6eageG0J/ZzFKsZAFHDRQrDqoV6KEyc7/6uS9V+lE17l7+ltXb6/
14eX/H9P/+prlg9l4Pn1//n6l9Xvv/beM+elfvnyF8u0DmpSk9/L4fjODONf/R3INf2T/79/83+9
f/wpaGLe//WP14zY2elP84IsJTjw429t3/71D5mZ/03u4HscvL7P//nfsYOCafxThf1vsi2DQ8Nm
gNWne6/qf/1DMK1/0iCkzCZOHkC2SP/OHZRM/iX+NUsmChBdzYQ9Z59Y+//6h6T90zQNDmSmhDqE
V0P/x/+77uvfywC37Pd9+OuvP8fJfV36oKlYlsXpC4bjhGKiqvN1XW/kwOMbI4JwFvyt27FRzpud
V4xndidf94J/DUO1iA3ZBECaN0WGsaAIOA7VuhHQk3LmN8mUTSXKH8ZGdUtbJmYvOWe7/2iY/Wcl
/GtUjQojQ8I3mm+/KNPokiuP1drQ0BjGbbj0q+aHVeFyGQabGI+drtfegkD6HVH3Xo7O0dQuvRaJ
OaoIJJkDCe3NvdwKVzKYkwD9sgT0tGmEK3cQj23+KknRo1V7d5lC58mdSMzVrq6Eh0+z6cRD+ijd
/XEhbOokjY7yVJ79+pQkAJRyb/XIqM3wXSaLmJoq9i+5X1FQapPaXShxBLnI5L+ygZ1fo9xIEU0n
3wou1Ia2WVWvxka/84zyWAy3hayucmDFobrH7W2rAorWYN/kA3JI7UYOj0q8mm6DPJ2f6zFEMM3Z
NULiVFvnMDezEszvp4RpnCVe1EXaLbNVz1c10sj0olrrsXFJftOVm+2lplyhLLvLY+XGzMK3yDQu
Fe5xBqQgCbtDWxvrVq8X7K+3iamvSsNaBkK+kXExmXBamFoXatocxhwxmrkjnvWy1XGBx1rxFPTq
GoLyviOQOui7K98Kn8iXPWeL/bov/uuyaOfyEosKfvrZpkLg82zEBs9Mxl8yhK63QFiLNUcfI8R5
zeWUTilrcorDARAxUeByolzXyi50/UtAAIQgKlFkd3K7/H4yff1m//W7ED2IOi5rA7rN17kkNmau
Ry6S/Jhos1R3t6YvPH0/xNfv2BRvMGFhp7cOZQC1yfkQQ2hlkcJOKqBMJpr7BgeXnN9VhHnE8bCK
ROnMh/Oj/f/5BfkYEfUDgDWT/rk5e0H0WiLwPvUrQGoMKd+No/hkaNFtmYTHzh+xuohPnnRDZ5aT
HqLo8EaJrb0yKlshi+/1ILh1y3qTVQPBhphR2+yqDuJrLZZsAy+D64ZHC6G/lV1Eg7rWimbXmZiu
PGsPQP8hqgmjV6l4t1rzww2K1+/vJlr5Lzu63/eTEzRiHp6ayn++PjJI8QbdcIrMxExjGYSEvkjl
8XlQ1MdUGgx43O5F4JbUIc0ac5FqbWOzM1e+DlS9LjOwzrdCD8BbVK59FaKgFFpL2SV4HK/rdhBH
krAi9dkdg+AijKnTZGEZO+hvqGaTDO6LSAHB9qCshpi3SKXyDe8J9kvexxR620JPm6PZm096W8WE
G7hEx5bp5WhIuENL5rN151saJGSlMxa17132Rr3P9DJehBmkUsl8bgfzPXazjdvLCMzo0oOGvM81
/GZtcMzSEQNqmrsAnF8IZ9OWSJlHWw+HxSACKRJN/UHzOQhKkaPqCSl3Kz7rvzA+lr4R2w0ePLtN
9OdI0CunTSsojUO/HsP2JUr8Gu/FsTOSysF50i8QsEPY7wVtlZbJsyisoyQ6pLrsaFllLoSmv4Zk
6dtVYLxqremILg1oOaMgjkMoBPQqMXMWktdjseHvgMCo6JYHb2ET/qiDC7HFt0tfgHMq8v1CeujB
UWehdah0ChLsfYGisKbFfX7f+UtZ796gxei5e6uXMBJjUBxKfN9ojbYMjeQqutb9LMfBxkihUWKs
yHO2bJGG1dCuOA6vJeFWLQAoqiJMHT/qDgVcuIXUIg+QgwYYS60tVKRJ/oBNUan8GxIxH3TBdNws
MW0d95tXX8ld0uPWCVO77wok4WK9DsN8X7uWhek12/Z5UdgRAqFVm6OXf7TCEosTE0wvm4Mgp4Ab
rXQztP2IySiiENlTkHAFJtqiaLTNMBirJMte+tZ6jRLrkIn1duJXSnKEolG68vWRVoSxVIJHRe+P
/5ez81qOG8nS8BMhAt7cAqhCGVbRU6JuECIlwgMJb55+P6j3QioxVLEbMdMTM6NuoBKZJ4/5zVKF
TEMS5gDr9pqboaSdUj8ATLiC4vhlgHkZUQwgdOjNAW4mT/rzzFWwjvKhaMGk1mG8wff4ZzaawPQN
JiHQgapcv4sEZYHMwMNAIH5OHsocU2U7RPPdssSmRve9KlWckjLdo6rANxmqxxJjToDoSIlyapET
4FcBzKkEO23Lj8vU34USZPJet1/blqZ21+OqQ37mVqXtmlr+il/5Ft6w4i/yUPnRwHeRk/BYYjQw
9prjtnr8XY1HeFeA0l0ZKTV3ylN3RI7UStLXUuq2plS/q5KCD0k1nqwo+9mnY0Rf0vY6SX1tRtZ0
RmEGCP4uyZIPZzFggE07rD0a/aE3zR1qAUkW3irTjnfdSY5zzszh1IzhKyYnsTvHW7O3Im9qKgD8
TVS7Tp6/L0mKlzsHL4keekOdMAfpnzGhlBSIaLkajFzTS4ugqsDbGQPG/vlKFP2zkPwviK49QYyy
uC3US6zTHMmTsSDPHNS6+FKM80OWSl5tH7E9G6ChSTIUOjAePbNa1lp1TiOMe6j/uWuNxiFK6SjV
trGr+/znv9/s15P/2mqO4SDWyL/plf251UZkxRpy/ybo7e6poSteNTCn9kafweN2jMbV23BrkAsM
cu5Ni6J6lgOnMWZrlsT8ppw9DVO4Us9PU9ntQHXcOpn5NdTaim+c+UqJ+cUS5ZInD197fdWozeC7
ynZ2wI8IUYkWyve/f9NFG/a/1QaGCPFLBpvHlfznb5K1qlFEJ5pAXVJ0cIS8q1J78voxa9wuzwNp
mbddtPghSRIE1Kr0zCr7Jjlf65DZY2+zB+PhCqbnkx3AWERezd/JSv56p3BpjS6XQxEspXVnrAZm
ItcfI4offdHvklD8uLIIf/Z8fi3CKtuEppSKcBMohz8XQXFqqegcWJyRXL1XugaVCyKu3Er3vWoe
ci17DoVy0jPFw7o0+PfDP/mxPBttV4sG/Lqx/ny2VLVpPiUjm0qad505PEt8AwcZDB29KxeMevn/
+OSmin4JiYqhgHu7yMGMkXq3zmo+uSV+trDe5Ta+a1IIOktnbhyj99IJ4/WVWCSm5bzksD4Xnwv9
Z6fwNxTZlbzp0xWgY0nhZ6kWwqt/roBZ24PVOGzBoT3I5VkCSUwi5YEJOqfxvP33cl+MUP/3W6/y
NxT5wC/0i1/vYCDShWHZBMKQXzOn36RjdaMRSRZb+rEYxYOl5F/GsfhiF/FbNyU7EYXXAGR/lVIE
NtCxDIbhOwDfMS43HPC8ZYK2HGTNiNnnBO9z6IcfWbzTKwFmwUTDK8vVfW3qj6mV7/o2fUGX7XuJ
TIcPScJyB6j1iMhQyc7QAxUEzetBeQSJ+UWHzItwTXrQhxHxwErGp/dkLrjZLHl3pyWzFUxRvu0S
jUCZ48qjSVwrNp/9ykqvP+IiXJqqo9JKAeT+d1Vv9pKwyyjmVAkdjRMusqlUHmsNoNxwMyIsgRsJ
vUJdxO+63N+RGzyZM1s+jKDTLedKqa+N3dZc4O83AnGD97qCnbD6506zQi01mtGpqT7Sh84ZA8Nh
hB2qe5xuXkektieJlzSTa5YD6566fK5moSrMx14bTBdnfDYlMD5IGwT54hxUvIJqdFP+vdqflHIm
YqrkPysa7C+GYGSmfR4uIwobmXS2KwXr+m4ovTq2MF8xy32fcJzzQtv/+7H6Z6Hzt+de4jIwrgKS
XM51gPr190hfdSvt6os9hJ1nLDcdqp4+7HukEUzlNkn798Y0zm2iGKCWEypnVduaFXI4Y5zcDhoq
dqCxuFfrvNkYdrYthAbnvZfuG3pSCErQwC7y1OMG3UtF9K21UtSy4E3oetf6uCT1RvGiosNHE92u
5vsM4VQPuNWpLrjXwmre6nH++u8V+GyX6wo6uHhLr925i/bB3GKOWg49R1nijObTadTqM8TnKx3v
z7bu74+52LoZHHzT7Ic6oDXzUJRpjbTh47S89APSfVO5MWcQvmOvXksQPttXvz/3YutWeeMkpLsc
mWG4K2k8YQ0+ICBjCeYj5QRFuLmyoJ+lJOav+59ZggPo5CIlQaFHjfW8rYOqwq3KaA9VFz+NWAK6
dqAcy6in2i1v22Y4RWb1dRq1IEM/YLAzjU0VPfz7816QO/+7L0wSEdiTcDb4158xY5ySZJTBmAWF
Jbx+iDoKbrLh8YQmSOtigAdrczW9EogvenXtNqhbkLKRTc+IiHprZOsyyl8UVX+KtMGLqziux1+0
7fO/X/WzKPP7m17cbFWXTGocyXUw24NHu3gDMefKdOyvTu16cTFxWQHzNvPrSzhQafbqtAhLBINu
7EoxuG0n0zHI6nPelfemBNCqCXcW0i+Y8fyMDcqaeWy8NqPCsE91Gm0EEpVVjKoFjHGEP3Rf0+tH
o1ke55aD3MT6ean1L0W9MgKo3jlItQzFX7/792JdjOH/+65kQNBhEDCk2rjo1aTTTBcDAmBQCOUb
AeeLIYmtUDHai5SbYql3vRS/l224MZYGJ/j52+w0GFJpNHbgXt5oJqIXrXplff/rEF9cFfQg0Yxk
Zkyf1bzY/FXCVsxEKQJdsFhjYd7GEf3qaWyRN2mt26aYb2yrUn2E9e4kTRAD2gklB4pR2x4/0iaR
N83ibI0B1J/eYLxYr9z6WMPHAk/MQaYEHlq4sTrtAKWiUzxZ4iVqcUaTU2QbhwZDubD6JvXtY5k2
SB80/K+RLu8TFRGVgb7J1E2yy4zU6zL9uyWS7wi9vUP43mhIrIxoZGEzXDcInhigI8uKPyxQmHNL
AlSKOFUV5Zu8r/ZWVuRIRmC5MUvbCnFCr5JHDEaMvTnAIitScTZTWl4ZINl8OeXRjM+EZB/TDulH
rgG/lapsa4SFbynlEYSy6o+hUwVOB4C3L17DvgsEgi1xiihPZowGnmSsZF2l466o5btlEifZpDs3
5PtpGHfqUD8K3eF4NyRHeuzjBVxQeWwNo0OtQb3RJDtoLJa0qrGvkzAQzUX7ERnGxqgqHEPqH1jB
ZmV6VvvsnJbmm6WIrRwPfKseafT4oRxxNXUI0niXfi0Wc0ChkB+YmPzj+lnDgXIAkCqsfk8c8qKR
H5yj3eUOq7CFPKJUtoSK29TO3kz4/zRc1v3yYcyrj3DRbrkUfMzN3ixDinBGGRAwEcazDbKrbF+U
xcGwwqpfowSia2QWL0OYnSXZOnYjYBtLj53NOGEsollHsGH6StpHehmbt1B6iwbzbRpzUCl65M4R
m6Ky+9eMH5815UfURme1MLykBcCB1B+9Tej/X/PaquiE6PKmyIbX2hhwDDErv0VJy4p/KHoK+CRO
z4qEpsaVo/1JIMSIi+PDVM6hpX9xV05OWIdtrYkg0W1XVECfU4l0r3CdaXlQ2vROLoaT1r/QF360
jfTue5cVTGo4QldeZH3QxWFG0hNRc+DJUHJ/4Zd/A2OEKSDjQp7xZFeShKGwdaQMPFbNvWiMY9jH
B2V4rTCUnfsKQRThStPXK2/wSXrG6QNlxI1qrPX0n7cX4PAJ8Zga2Nxo3CPn8a2yo7Po9CdlqDcx
KmxZYj9oifgxduWVSkv/pK7DOAaKIwNy4KPmxbP1Js7njJZpUC01AngZ5TNNpgbTR/lO7qfXSBMf
ldDcRm0/kkT1lNo55iZNsPb7LGeFixCJ/qq2XRaYQ+Zs8hiRw0Ef8f7Ro4d5MD9SOc/8yWgeKgM1
Q1oZwAKV51wFRzWrjm/k/YctiUd5yfEENbUHhDOag96aoAbQBFPN6AbQs+EqkrFnIwUJLIMQcnY3
iDmoU/2kSXOxNcB822tX9MqX+Wx1VvI5KFCHsdavOvW3vTHbRTY7TiSCVhQ3s0h/NDJuwxhkumlb
fTPr5ivyj4/wU56iefm6RPh3RQiqxMXGEcdk0tC1yeO3nEW7Ukl89mKGTCpr0R+QISn8uWX0sUZi
sreqoFALHG1XA6L+nI7YpMq3yEhcMw35JH/GQ2G9gB1Wg9Hzn4/TWiH6sZqqQIrs/aLkmwbzUBB6
18Z8a552eRa5Uk0IQCBH1Mvar4uduk+boQpkrfCiPjlWSvacpeljlkmHoo2el2U49ZpRutmin4pm
bzXqUc+u3vCfnUhzzZ9kkDI2WJw/f2+ZpTkClnIViEbJ3TCxt83U3CX6ARvXuzku7+Zq3gxNR9hO
hyvN8l+p81+LYDC7XUtyXCsuvm1mNzaDAUyU0xZ97DiaEKyszrVRbAZFua10LHyd/KOUikc9HK88
/JMKBilwhqnAg/gKl22efmZyNNmOCHLDvJPSHsdVzH6YSKBFWB0l3XrUavMxjeVvV07aZysOYgLh
E+wvyeIvdpgxMn+RdEXgeIMOpi6/JHm4SZGoMhMt0KtqcEWtrELkWEdn1/Sjf438L5acaaBhYyqk
Mqa4hOxnpCrQKmIROKPxQhMM3SQx39L+vBsa5gV6a7wB63g2W/RHYb/2u1YMW2PR3BkJThoSQ8I8
634WyMp01ntrIl9X563qD1r+MoY1cm5opjrmaHjaTsSOum01hz65Yuxroapbe2hfLZ2ETMe/vjSs
t5iOu0uDqcDtPETvTEXWS/lSTCWZyQ/RLC9T6OxEF221bPiutM2jhcyak3WvQjZSr7Pnj0fVkghO
t1rWG3iatRjvFWnl+4tDJlHNBHB1KIUnZfZh6J8j1BWR3xMTds843dVDJTymw4CaZ16oREFR6/sv
Qxf+MGRtk8zm5A/JNW7jBY3hV7a/dvvAzdB9QXLhIiUwct0UzhQS1LBwprXWvbS1LmGqHTfugLuc
LnIEg9Jiu2RhUI2N6ovc2KcCSSNFal87GnYumJmjLLoGrTFpb3SCyapsvDVLGSxSV53ASG+jjvtE
7pFCjEfnNjGanWllt9RL3yexprICF0GbEU+iv0UzwmjSgPps4c35bONgyJZQOrjyVvN/5PD99/vp
d9kwVHRdA9vzZ9TpIiOJs0ZUgZYUb5jZHzKszN26eWbyBAMM8+GpTs6yPn8TdibTAzMfxOoK0jDb
1c5qY85eWxTSlavmk4mKApZkRUGvhBaqsT9fK88nQ20Wg3gEJ8qLWu3cT2z0kPQcRyNAq4r+Vo8R
GpJGEbsquxHUJCpTDIg2xRx+LJl2MorqZRiZaM9PMX98mdrHVAdUb5uFX/UspZxBf2tH5AD1/DAM
3ati0iqYXuoZyTU9769xZj5pYKzZnrbySiwNM9yLgAOGJ6qtXi/p7nZBYfQoO1dV4xWL5WVNkm6z
Mf1iYvThDqy5klNFxwO7CbDJly7XXhK9WDyaClcW+5Pgv4q/AyJjtcHxXN48VY8SnGOPZdDTZ8vV
MFBQVXUVg8ASK2x+eR9VAAVmj2T9Whvp77a7hr8NJhBMdUBcsxP//NJguWLDGJIqsA95LxiwzPNG
kQ+jDMohpu7ozH1bGzeFoT13a2PAvuai9Fcj6+IFLu7dmqZjXMh5FTQQ+RJFckXcw7kh+BeQS2Nj
n+nXpEv+Sm3+fOTlJNPGYDu20AMPKmc4paCZspILt2qvJNoXGHsO9/ocRKYQeuDLIu7/59pGcmH2
WsradmG9t3VC1pSyrHJ/MKRpU+imb4fTF3s0ntJufimS9Hs36Dt4xX5aBw7KbEtePRs50vXSw6AX
1/p5n668amNxZIFf/Itiqy52jyxJSuaVSwdbMm/a1Q0Vi/sWUcA8lDZyIm0Gx7lbGjdR0h2hwG+0
dbgdHeOs2urtTVG2W6d9u5IYfPp9yMHUFcVLSnkRFEU+oB2KdgBAcgmiiXYvOtziEhOLqHqva4Kh
+GEuDQ9W5VPd1XunTV+r9n4ys+eGjuiVt/mral2/4m9vc1EupZKUxDHzmiBKgA44JMLo69FAxwDg
UM1YmpnaM52CO2CLByC62zipdnUigvoKPeyvPG19D7DGQMIYTTHrvthNpTUtY+aUgJje4ll1+1bb
oVVbRedcES4qFnQLnCvV0Prb/kiSLp65Ju+/FUOdUhbWOFgIJzgI99sorA49nBAV3ZJrPJhrj7o4
LKEc1vSu7DKA/8EAilpgdRAeHtSrA7AV+/vJrzJWZjJGBKZ5EfM0vRe1CQgmWCZur8nu/LSZDk0H
vLX+riXKrV4tJ4wIdKxb0/hGKur3pJ6PGfq+fYjXWF68ygNmIJax1ZZXkmsPH9QnaZjRaq+vFaTq
X3Xf+g3WTIEwgienfXEXFw2JHqDDEtVZYzepIpgWay9l7Va08nENImONtYspH2PU8wdrL+JwM+eU
z4Xqia78dWzzOLxLy+FL1HsaZ2o2QJItnPp8jFPXkNKtFIYbrafR1vf+v8/Pp1Hmt9e/2LbWmA29
WrCFTIPZIe3m1jMz5TgM5a6Us03ULf+fc0LERZCMiuqvMXo6M4bL07AMqlk6rHhkYevnJmwPQtNu
QAj7BfOBKkuvRfv1O/x1VhgbMzBcxR8ud1ULVgtMFz80manXTOxHYrx3o/5mCWWv0io/X9Nt4ysN
bvRT4/2/l3mtmP9+ASYANokbuaTCH/jzsA6UIuitkktPLcRvWwUgWFa3k0RnvDNWGVxgB4AfFfTq
4ZQq/GWwcHIihInagOaH1rH2GA5Nsh3n4YsiDNtvWprDQtGOgMD1FeC9+JKykonr/Wiqt11t36pL
6MsZvE/+yMjgmnFQMTPl7LX9YMXPUh75w2ScdKeudplsbCsHZfgVRoRdRZlZG1nLy22lYetqNLdg
PZ7jeOJGspE7Sc+iVwOr04/4WN9X+Af0CJIbQjm0dZFsIjgz+JigWpnpB4p2mrwNp7NJnvQCJF8s
4nOhy98LFeGSuIoDVdGp2SJtb07ym0iPE33gYK4aQCW9vZdFe6569SWcAbX2s/04A6HbCLlE4XpG
MBypiiDCECMt51PWxqdl7MQxjnK37/P4wIr/gH4PpDV+LDRMU6RZS3Z5b8qnfJl+moGipt/wsIvv
h/o+NzJcJeqfltk5W7ZCheI1snlS/m4jcE3mh+2hDhAVCeIWgA8I+wFWYFh8tzKsNSTKT2uqYGM2
2p2IddvX8uatnhTVr1H18fraPhhNtzdaBRMONOKTcFq8UqVd1jJ+Niel5AL1pyo0tnP2pR71N8Rt
HzUlyhEgTl+nafSAMyheS07qOnP7gRFD15aepGAR5szukCNWEfJ/ekBCHZdEoUv1ejP1zs+uNz7q
/sGSbKS218J26vCU6afKXyZ9M1QmENEqMfwOR/F+mXYDtumd8hLCtmJqkQfhRIbb2845CZmkJssw
Y2NSI+AM9Ic98FbCjDbVj1CaplOryW9OYT6nZC3lrB96qfopsvDcDen3PKzfpJ0yD3dNJ/lJZX6z
kuQ1Hp9imuiuUfK4KHEYuVgza2AdrFDZ91bGXuGxestf0ql9Sk3jCeeKGlBo7Epl95hI4dlICt0X
YnhVBF3sPmlmf+7BIc6ZcZAlGTAmQ0RN0DQWfCMnBCyESuKmRCCaieRMoz5jMlcsqFowqyPDHunb
R3qMD6r+mKE3Z8oANiNl9DtH2U+jjA1c1ekHmdoVWJtrIAadNdk7eSWK1miuu3UBYEKGoJzkyWto
4HTeJkDbmtZ3shzEYssoCRfsPl5I6cHqyXb8Llbk7YA0h1Trt2bB5DbyktVVlP+uuQazGsTUtcc+
jFGybzao56Bi3DhM7TGdMaW0cUU2vnRlfzcr80aes6cyQdbaQmFsntj+2D90rlHk475OwpsK14dR
mx5KTXmcdfPVOffDhDE7G8pw0CZHAc8dLeN2FOV7aVF3SVb45sgdaujZe1ni7FJjGTVTlPhL2T5X
phZ0xnufFxuN3rBSI6s59ePpF15HCxldRSUVVN+uuOfsPW7KntoJnJzSjV8BzQGjqwv43M094uMC
aKob1dPOiOwD3arnpH3QuwzotWV7cTmDZ87ZAlORPUrOEJgdmCDKlDOZANO2PO+9JotvK1wdLMva
iUEuT1pSHpWoKX3UWpFhCPu7vjk3q6ECc0yUuy3ZJ4rvRDGzLQFi2IWGZ2c+stSp7fIr5xNyxJrr
yCFdIMa0iPptW0WXUC6/U1O984YnbWf2teYVfXuM7HZjZTd9kX/PpzHyJ7vAzGMJlgbTDJDOCs7n
xX2E/h1ISZ9SVMHubx/b2U01rjYQznAnp6rpjpV0Hg22UP1zGpQTp690p5oLAPbR8F/wQJ31e0UA
DaPZlxfxhf/8IhE+XUkFxxRN2huN9R32JpmrNa8DUtTKGxOrW3OWNibKQXuMS160bspOGDZZtfyE
r0m+FaT16Oq+N479gMA7sMJWI8LMfBjYDlYCujwzHZJefWOBtfDV1kaxEBiV27bDnUhaZ5vNyW4S
WKN3FkzNpFujFVoBcfaaWTG1pNGge9guvuhN0h/buRmyhHHfGmWmSa9dRBixjHBInTBIEHESdBZ+
h/U8+raicrcNlk8LKcLf3JXqNPaiij9Xi+q4WP2M6Pt0ThSU1LV55LRn71EUGX7aNhsGwGMwFgpu
R47e+1Kvq2CJi2ajVnXKDiXLrDpFoZRx5AOezaMLQShB7h9nyHbustNcZBL2VRhyzFlk3/ZOHbrj
wgEPmS0iRR+rKwel3pq0Sb08TaZNrY0qLcn0pHCrHOxQwxVr/liUZgzagmlrgYHIzlaZdnaa9aOR
MLyaLU7W6p4JnP0lDfVvlZR/wYUKbo2BXGAxMpRBd6lj+0WsXxyV70XUPwuTP5ETi9SCw6eJn5bj
29NKHJCn22o0PQ17FhiZpttGzbMIZVBxJV6g9pw421Zfj5vfT9isp+1dq8zoEaU3KgYdslLeO8Zc
bEKHcNWolitX8wn5dXtjSvHGhpCFxYCFJPe0A1uMd1jfQlRov1eOHm9KWtY0jB+kTH8RtNN2qRZv
skH8lB1upEEhICv9RmCj7CHDus+5nIZQvccOkh3MXenFevJhSQynY00QYaqQi65gutVl34G0Q6Bd
NGWraOnJHHTFdews3wEmdkeBMdboKN8QNLOPSdeyp9/BtsZg9B1p07Y5sBSnnbHxUN8Gaxq8MW8G
Xyyhth8TfJ5afb4xZ5vLUaYnZstbZkHgD5vmPo27rZZC88sLXsbOrJuRvymzsud57qiDG/tnXCR7
TcPFKR5duGLrDbuJpNkvjZfKlu7MsUUDvp4xCePBmWpyomg0Npr8WpThAoJcmnzLzG7NmiPR5+Je
btPMnzV58Zax/dJ0zUunF7skKrEmK16khCjSVsVRGdunqCW5yqYa9fnQz0djVxQJpwl3om0TSonn
WOmT1VcfI4fFk40Z0xPmDEEhY4GWYKVRLgRWxv83oZTfWEYhH5b+qJTxfGhsfV8yJUChwPlp5igL
8SGgAFR+iFEGrIDhKY4KBxBUAPuLi1ovzK2cT65CKrxCzXRPLwVQSk2a0JqvPpxieszRBeUUFKsQ
ToiXbrEjQ9e8uFJW/cVp2y5CCRLIY5vGEjeLsl4j5hxtwqX5WZDXe6PW2f70gV9th0ffCtoIs2yn
J5w7q8bf46AtMd+6T/bSzCVmKYsJRqT3zCV/bcQ7FkKSFyaV5qrqdFRyFNHXFmQ15He6DY+SmPtV
HfOOLCOjTIvao4GV+saJSa1jdSDLMO/NpND8bMl/OPUgqErjD8Moh20vHzvuNl9E8x32fZxOK1cR
85OODCwTTzen/hAa6cfU6qMXyh+GMONzXhYonFheAdRDhhy4X3DWdGmsuGkuFHfszB4Mi+MP6a9Z
ge4zGYUvOXSkXf2Zlnxvohm0ALBylzJXsFR7tjhzAA6GQ5VO4oywbu8ubcMjc4Gqd9jtbBLebskc
gld5TECNYDRbnsw4pJlsfWhO+CiGGPRc+kMeWxMeNy2pKJ5m0CoHTLQOYzEcVGPE7S6SnhkJp5A1
AEGB1oWafNfsZP1ODB+SdR+mxyLzsZQ1Iig6rop/RXWHQEEZfpmJqdoPjWMZ4uCjVS+zc1uMj5H5
tmStaxUocIp3FUFESzWgQWXMSiJfgawUpUxqxm9hcgMHycSDuVxgWy7WRomKE15E+7lED9uK95Fp
Bbm8T9v2BKXK1xhqlK195JY/T9hCACk+VI51bFX1RprK20l9zhZxm6vdwQylfZxkQW7icDMZt1FO
qOuYMTP7ne6nbGSkgYOantJKVPGGi09KruzatLqRFCnQ2GyMUOmwI9Uj3fWrDVaP8hZVF/W4n8jW
Icf1pkStK5UPQnGObTUfKl2Cx/bBdYrdmLTVG8uXuFHtbiQrxBo4ybaixLbBWDZNBSsqjI6Flu5I
6Jj8m4/JACWy7NA4j7wy6XahPVG86Nse7WanxbXJ2CE7ehNG7VPnPFp9/SENIXQK7RYj4cduWE5K
5VD5hZ5mDUd7yQ96HePnnZ6RplzLng2Cot7MWCYrjJMz461kazedSvSSitFbJPVZ04Zj36g/nK57
LZ3hkdTmBLdODO1Ji8M9DiZATzLPSfoH3ayPTP+2qFifE6PyRLTvOGRGFt0PRruzNSpi037INOQ2
VeNr2RV7yxaHSMe+qCm+5hxWpYieJVv7IkMUVJ+L9pRpNErB61fzdAhjCXcq7BVU+QXmwkGWxyeG
9xaBR9846T5frA8nlLEv0oI6W+7DStp1bU/URJphrohGtpfZtGvoJoaJ+i5k2xeptulV+zw7iz8n
EZpv8XFJYiz58LNQQ4As2AFSbo8y0inSVsMbJl3sIIs1L8SOZigA12uLWxMLJxMoYm4da8QVhw7L
IctiAI/KHMQi1Ro2spN7q7MS8cyT9Z+GekD812N0vWcIyMQk3WE6EiiYVcC32eidvnV06RkfR90W
G9DUgDZWFgrB2tY2o6IC4KiPmeDudfLyMbb1u0FYZzw1a4b6fSztx1EAB0KGOF8O0P39aZ6fdIc2
7xSEjtgUveyqFhgVKFqhNbu2+RbVZSBPCOnz6kWvIg+U7WOYbx2Yk6zSGeFD67Ekv6Qlw0DINyRe
cow8fTAJo72Hk1+QV9GhsawtXm/7jguhoX2nxxKJo+8k5VZprLOipAcTBriqlfu0Uo9NtodqdHBi
ZdtKzY4+eRBa5YOmWU8LlXVjOPuxlXb2zBPJxroo4rYDoaqnmxGSoVbmuzKZb01BKslly3QWazoF
MS0ViDZRLOSOrNGMmJNub2b9zmxSTyjlzmi17QwZEWHdTaTEfj8cemfX9x3qirYbMjSxpe/y8hOv
Eq+nqAAM7DWjsQVut0mXynWsAlin6oPA8kdsUe1G3ZlpvZWzdCPf2PFaxkq+Nuo+vfegAA/gGTFm
cg2FjS7wRjOhC0o+fDN3GN5jkoOM57LQmwRKOzrK206irhWv7Wj5jG4xhos2RrJsaGff8U/Zqhr6
3yEWZ2nqS2OBidVry2EP+eiJrJJiRzukPTybRkUWLpuKNyoSX4pPcT56VOyuGr3OtoIF085qzaAR
41aQPoda6Nqd5BVK7lXqQ97jFte30t5OrM2sFi/hEAY9Vr1DxwxymA8Fysoyq9brxI0YcwlsY1Wc
aSRM0rDV9XsS1GX1i1zdcSKT8So2rkniwxmO0yejiraLp6XLYYD+JK2iV3jGgrDv0AzKHF9ZWPkk
80uhUsTWeF2pCFjSOZrV7yDVN6XdbxrMKhPHCgC9vBZFcydv05lGqHwm0NDz6fBEWxi+G5u+VPf8
gyHzZz5UKNIddAoqRN8YUfYxmImoCIB7awlvYoNLwYW2RbMU3o7fO+XRBoLu8CzBpSfVpjtPmYc3
IKkhFgqVsktEtbWlfNuzKRBKhP/gNovq6SC2Cr8P32etW/cD1x19PZiZ4fyglN/tCVMxCM8RtLpQ
ggp9HDSHV3V8+Rd9/AEeZk6pOoyJn/0o+nibzMauKUmI0H2JNAwwk2IbTwLXqNV6hwKUnwYiDbnc
EZCoju0NIumZ2LALAlmUKz1mYwEEXfQOE9hkqyJIbE/6QbTSppJ7N5yah7wtSZUHHUQzkosFZFtA
a1md3GTRcp/UaqCiPdHrQ2BkyZNSLDssIPadSdUgptcFB7YRsBmGoK4YkT1P260E1LXVSW0TEHJy
UCvyVpYF8x/ofj0XHsOCsEuCBvPDcbaZJJa+gsrjwO8zsbHKl3yH0KBbQ+/GDbRfCk8BGpvrGYkV
FGcnxPhGWrPMG2WQPF0hWjoZNOkQTC8QV8CXYXaDfP6mnOftZGkIVWyHeTzI4c/J7h/YnWQW9nYO
FV+fxIZU0S/wd8ZXzR/+h70z6W7bWLf2L0IWUOin7ClSfRd5giUrFvqmUOh//X2gnHts0zrmyrmT
b/ANkhVHMkGChWred+9nu/Y6ZF5fV+Qua51za2svWDgujDzZVcLdq3o6qjQ+5HRAwpb53ppd1eOy
7XBwaDGUOyehkjHJjYgkktH0oqvL+37g1JWmOkLxbDmN3nvmUjBOhiuKyAdZ6pA9OClqw860YmSu
X6rIu0rbfhUh1Q6DYJ/oxS4rvE0Qo+rrrXUmbiOAilSgwVes/T67lHp0qCZx4Ixzkyhj73n5rmve
cxr2VZdfa6l9y0Z3H1OO7rp4XaU8FW1BjAAs4moTsMdIXXnI0nFfJfqV85bI/grI8yZkLewruqlD
vQnc6JpDtu4PbJbGTXQNxmARdOskvEQd9VXJ/mEi1K7B+lKofttaZDQquba8aVtnFurDbhmwUhlJ
iF7kThvnNGVaca3adibU6qbcNA1hrpirzLK/SkbO7Unf3qm6qjeqJ0bz+7/qVK8uPD2974xSks9G
2lPsR7Qp5v/6/kcCmgcK+f/pxx8/OPkrHy8zFtO/XnAUeo8K499//vjx97935scfv+hiRy6t0dlT
IOsOfpj2h4//+v6vk/9XBTFOi48fI5mjGZXU0+r771hTT5Xu+5//4+uc/Iolpr2H9WR38v9/uNzJ
S/19pY//+fF34kzq+xFZz/f/9fFff/8edfCmDBsazxmrnRMdpWWTm263xDxqzVG09a0CnM/P02FR
Bc23UeseRE+F/vfdnE864DjGLN0VFFZYF0464JYeSZActOZ729l7RrcMU1gsmv3Pe3M0q4gnImaB
rJ5TmU+UxHqhSqaBTrUXkA/YhPAMEZDG2W8cFGne50Ajv2pwZg0ZHm1kB7Pe0z2Re1il0yeNyyWJ
29z4IJCDgCAfMtS1kDBy5Syrydl0Ir/xWJv7rr+LS+/opsO67r5O5rj+/X3+TP7y49s5tVmXeR1w
VuFGI/U6VBKpnsS6kRZXTVDtW+FS35mlqRSqOtoFYE590sx//x4+aZD+9BZO+rsKtGed9xF3pCfs
IrgGu+9NLO7MVlJgWhiaM8Egn3TauSCNZGS3HnbuE7EptP10qAoEDVoxrjPizAOav5Srl7gHzjjG
P72UYYDhQU/tIbf8uSUZCmoqU8Jnk8qB9mEjLYUJrdJ1qrnnLDqfPTNYwRxoyFgL9FMzp4VOW28C
+uQcdanhRXQDm2yJx4jgwWpvSmQ4Ml+3Gr2wAtq2lR9lJAmdzQiKaNz7rKvPSJvPvaETRUNrVVav
Dwg2ZEyeUOag7FEbwDJ3vx8/n49hG/00JkfMrOJE1paBKHFier/bLlUJ1M6ccqmdcMpPr+KZaI52
ZeFhvPFE+eeUXwlZUIwMzj1Jn7S/Z0SbCQ4NfKx9yhk0XM3JgxElY9gFxzqGVOSN1BFeas4ag2wu
UgBVI8im0Op3hZ+cu/wnzW8P9NUMiENLx634eaTpEDNElTXlNqjzNQr8haN3YKuy58TuN24xPcUt
w2+q0fNFLuYG5bFdcdxzJv5PRDpcHWMF7EOftzO/zR8EMwUnuqKAx7LVRexTOqN2JaX/qtfZMWmL
+xYIu+lNf2Z6VJ5ZMn41RJq6h2MBYZDA26L7JzMr8Tgd6EOGeUZAems3W6H5M5vNSJdk4IVsfVZp
ic3MzOydSmeFd0+meurRDZ5rfd1Y3U8g8wNFYTK3kpu2sHBZFaho85TQ2yY6o9OYh/+JXuKH92vo
J8MWeDOLksutcpW3nyXngWed0W59Mv3MOhBGhe9DFjgdFOHkSHLamd3tsTkUDlWdK1OzVjb9w98/
g59odLBdYgs0UDNbYFB//tpzx6+joGdV89KajiIMqdS6LemCSxUeOK2eEXt8ejlggI4PIAwB+8mS
MXFWrVMLzSRwreWQXY5lsfLHR+oBIWrG33+0T+4hJF4cWxgELMT68yz3w4iu52R4ETGFlxOHkCmg
WpUtbJiStnX7+yt9MiB8gVoSPSIIL7YJP19pyIpJr3gwtkMMGCGniSka7+H/do350/7waUIxQOTy
WfsSnHEZvS0sZmemovltnoxrPgZrKyRpwc7qZArA8MVho9OKbePrT14Z/9VV1i7SR/3MA//pF4Pg
Z3YpAa3wT25XR5t30B2uU7jTU5cnX9kpXc18P0Ai/9VH+n6pk7vmWmEn7YqVrMo8bTGlHcHb3oMk
8Py/+Xa+X2ce9z98O1o/moMr+Ui6Zd/qrnmr5dE5SeOno8yGAWfCsPFtcXLb2tEhvD6Ydz9usG4D
scOb+d98M7j6fNRYLpPPiWqy8kYPwREfQ/akMFvjKijsjTG+UZ84s3f8ZLlBtD3Tbm3T5iOdzKF6
R9o6EwRatyl7j8ZuNWHgtqIDlE54zPdS5cfJP2fa+HTgEWJDSIJnGr/Imo06yBzGQwGDqLqXE9KF
2ZxlZuuk6854kz67FJYsE14J99OdKbI/DogxE0B4UoeBN/lXvkbdKzRQOEJ3SkrnzHbtk324Px9L
gC66gH/c0+e2bzLbL/Vi22dPeWscFl54507hTRqe2al+NkGAyWaVsGcv7C9nDqMundDuZoFifiwG
7a2k1JO78Rl/1WeXwd0E/BaXK9/Vydig85d7IW3GrelCVyyHpazDpWPW5+wLn41B5iADVyKbL0y1
P39HshiY7Aquo9RswaFazrWc4L7M+iucISDCskOox8Sjc3klqe4636hCdZa5FW2+8ySGdcM99Ha3
goNy5lH88C+czsa+NUfwIgcF+nsypUyqmbwgY7C2NEomWIthtdYga7qVTYZUskKxCeLRRi3n0L4D
o6ZeUiQvWkLSmYMoLlumjbewZL6YhE/QCskpeX3RJtZiMMOLgtKV5qZkZuNZoIDvWdXm91Pir+4Q
rIg/foCTja2KlO2pGW8FZHqZs7GlDy+2lvhrMDEKmWKmCawtUZ9Z9uf78st9I5LU1E08tt5pBUIT
eeuUkifPjLyFN1FBBq+hIaAYyncXdfbvP+VnY5X907+vdrLA5CNwpyrhalYreLSx07bugvv/+6t8
/pnmfFc2yRigT0ZqEaWNIou+2A72uJjpUYMebUPrCNdhWTrumaH32dwFkOPfVzuZTzoUbklVcjXb
fh+RLrjmuLW1p0ic+VSf3zscPGK2joKZ+fn5Czp6dHlFkdTTxrVW3Oo+kfEgMX5/7z7/NN+vcvIc
Zd2kK9cRBSraFxyQC2vsAG3aa8P6P36ck/FOulzcjSYX6pBMe/lbJl5seY7a/ulIwOBGRALFKPbR
P98zFm2vY46fNzRqq/XvpgPVRqPfTWySJv0zE/6n9+771U5ZTJhH4lb1XC20CAEPfUSMsFc9wSj3
znxNn38w9gO4eqgGnA4GR+qVqTsj05350kYwNp6jp/lZyr1z1sVPh9288/jXlU4GBHRMT+9QLWxH
V6zi/sIr2xXy4zOf59NbB0CU/TSLMgCWn78oVZhxQGgdm+nydl5fYKGsTfkUqfy/upCFxcLgX7+4
oENrdAvHZfXPwn4F1J/iNGKDiN1UfuYI8utXBNuZuGE2NRRrfqntqoQDHXSHYhto7mZmcivY4g1W
yWBVu8U/3iByMehjOtPdByDz5/vXiSoyWsHEOl8M/ddTl1XbyIiuNMImcvMo1KEAWPz7ueLXocFF
KV87xLgIUBYnM1I6+RmGKPy3ZTqtdfcZWu9Vrvoza8YndS8uY7M6OTp7YI5aP38230DR7OZ8Ze5i
sJt1XiIYBEAdf9GP6JcCfz+wxUjpmbqZOlNC/fQTUiYAFEEA5y+QCAlTzA4lj1mjzXhQvPO49fJ+
WP8XN9LhIpgzPZwsJ3Nhb5VaGCIo2oYBakHauBOdTQ268u8v8+mdJGAJwD+FIwiqJ3cyTUXgB13G
Yi8alGm0rjUs7tNdWV8W5lbvotVE3cx9159L+c8/4hy3xlRFHwJ37smlE1FmaUR+KJth0OKlduSb
BmxcnJmCP4qgP+9ncMQg87Bs1mT8jvM3+sPRUp8sku9SL9/KMNcR/lnLrKsQIgzltaajq8H8dGlN
U7WjGN+BJaIiZsWEsZQVZgeRCPTr+MibeHqLTTz6qXdt+s1zprgvyjpnYfp11uPNsvP0kYxDaTzt
y4RFl8WNb+XbNhF31q1lVyuaUDciiM+ceea7e3pXsAsJ1CnW7Fk6mV5RK2Rm5po5SGosKZ7NB441
+8yK/usBwSBRy/xI1YIvcWoxbrwEa1Iz5Vvhk3VaPo/SRov0JddRYY9yLZAmFVbx9fdjen40Tj7Z
Txc9+WSUW5DIIhzjDA4wH/aBafeonhEicQzxZbyqS/Xy+0t+MrHjKeRZZTzD7z8lpqBT1UXndFyy
qpfEhWwDe9pGBYKBGCnJpM7Nf/N29fQjElcLkQw+C4Wgk+3s6Kuor/U83/ZTvlCGu0EztdDBfduT
XGNaXbrkM4zjrh1dQNPnzn2ffdofry5+fqBap0on6o5Q0s1+WREyaXTDOkaGFGIRSnPn73niH4Xe
PGDxKvOf420+olq+Z99cxm98ceV789vf2n4rr17zb+r0l37K0fl/IzjnA7zzn5NzLl/bOn6Lyx+z
cz7+yt/hOY75h82EzsaFIiGlDYdv6e/sHNv5g2w/2A6g7j7azMxBZGzPATmaof/BhEALgc0JYUrU
mP8dnqMJ/Q9qZsyirLt/dxH/SXrOxwr2fQzzvDFs6SILVh/D+LWWVAI1sgneI9Wyl09x099AP7qz
TLojg1KbcJpFXNKQy6Ly4a3Fcm8W8taRMtuWNVQ3oSXvvrPFZk+vAsSah3bDNwgDjqJ1A696UUzW
EgxovhCVdx0Gr8Yod4T1XjpNfDHW5ipC2IDO5I7mCZamQehLfGuvSTSlS4dMhHTWPSHQTmeN89KI
ySxoMXJtqihdD8rZKQrZ7EdTZ9GilA0C9r9lfw5XcJJe8/dNmgNHqAToFjFhp5UcrbSHhEVyOWzG
GjcFMnnETkYBQ7C/LhDFRiS9oIRatTZ78Ck8tIZzxdxeYS4z9nWbHMwxvhxtUV7ZXnCpF/VeWdWu
z+U9DFEiVdnAcKtD4sGGe4SoYpEFwUUcAytA2nisYgcFXXzlTelbnsUPZXSWlDBPFj8OA2uuJoJ+
BsAkQJL5JzvGAKWkNC1QL5zKn2NfXXEYgMvvrIgvXph6usrqdmM2wVezAB4Y5aiR3n4/eZ8kl8EA
MhnstG7wWMOM/XX25spDFLrUd6LhJvKznQq8nV05r98EJLheeEjGumVeYt3x1Jky5wm+8++Ls41l
j8fHN3/ZMReGFGVsetUqwV8eTQYpYpf69EVk6A9dDNPjYx5YC9LVVj6RiyGT+aSBNNURFWWbKY8e
8gZ/h62hkRVzvMHCrdCq9Xcujo/STBetUd4T+rFIKd/467KMzuyHT4Ax//oA8GIcHmaDZeFkNQhH
B3KVCkk1V2+1EVIPHvur0IpREHf2ROC33NkCPms9bUmsQKD55iHZ6gSC+MY7YPfC0ENCd4CWnkSf
CVlu+IbF6knvN73WX7RquildHuzEwBQ2Btt8EvfxYD9JYpzODIT5afppLEL/9sg4mDfcLruVkx1p
EdhVPGZts7IK5xKk0mPRtEcttp+b0HilMkHEgf5KPsO7cs6V80824txGXMQGMyu1YXb85qmFGwt1
aZAv0q78LLUXnAteonQ2j5NEVRfZxs/3EMKPLkLJpvCpxUntHK8astUvnx+nF2+B4A76fexC+fkP
O+Up0jDEpQ6zCdCPRdIV70zS4OedNz/dlK54Ubn5orW477reufHliI9Nj1E4az4sptFc+YEADj0T
SUWFFtuQEaqLIxaCTWvX5rLO7WxZYYmF0MRk7bxNZhCvCFz5GhoBW+96jJdazKs2Kt9Z085uIp3I
9hgRcM2I7jmTE9Z1MJTc9MOXhBgO3bvMxfzKuvNm+Um1HD2CaQW7ojxr78JqqUZKio6BDbrzN4NN
LkWNvNburJfGvdRwdY+5+Rz26YNBilelsIyU4qUZrZ0yzZ2urK/MnJDPm8671CrjRTnqyJ78uvSb
u7jz38B2PHsNgkM/fgjt5GIM7j1lPg9Bd4cRsF2qVu7MLCSQPXiVnfuuKjaDJBVhoPHghmhbh9Ku
n/dPkheu6qFBlGy+BK46mqK9k8J8xbVx0EKkw/R7I2FspkBsSYOawAVFLEkFYaItCNPRfgsxWRbW
WM5uzleMBVjTsoceEfvCqpu7zi72UATXVc9v5LZ3L6u/MLquClmuRjt9wLh1iHT/MdLJrsnCdVrb
l51uvw2lczP/oxLxMqAfCEPzJQsw4/O8Fka4yEPz2VdWtsxDblwov3bTHUwNyu1pTGTXfDfVcjC1
P/sux3fsTDBlS6z8evzuTeyOhTWue4Jma899TFr7GRXvHlnqIXVr3qfO3yFL5q+ieXCC5g4YHC5G
2bBohxh/Y3NXUn5PdURkoV2lu9gwXlp33VZIhOUwwlvztqHT3WQR9X8rD987oqaygRTvINdfSst4
sdOcnAHLgkRqWlc4x5KcuaYTyOanyHwdS/0bMjmUnBh4JtHdERS8cFRcLNjvAlOdP6OdoNs2tYNX
iS1Wq0MeFTjZNZQNXvpQDTbRBeUNPSsG/HPgJHtV6RsnNbAW6Cj4G+4I3vm3hCpJmgMlkSI6ZOMs
MQ941gWUR03h8eLNo79+mRxsZaEdYxSd02ZAb7FGiOjdo65dxj0aedIFMqu+jwWv1U0zI0EW1/Bx
D+lI6C2cKwLN7bZq11L39gRVdau6KKNFMGVrzcR1b4ccbKE/HkPcEF7iW+hcjxAFdlbOg9gbVoXF
tFo0jf46jBHS+AmC0DXhICvAkftActlWyzQU8vjczWB48PS32g3xVALuXpLc0Sz8KAbvJl69lnev
quyiryEbjF5LrBaCeeTFq6Grgq3Q81UfDkSxRBf+iKWE9KJDo2sI0kP/sQ+7GP8qB5zhNq2ct8Fq
jigaWQl7fQvS99XxmssSMw7vhLjdscfkOSsc8ZaYEeUpNycm1Gxz7G/WMomGlWM0XyJ9aGdn/GtQ
UwxpUBN35ovtuI9KDN/8wYGgwS21LJBnNWpx86WTYb3KgyFDfy6uymCO4ntjjQBip9zHuvdWnHBX
oV0fSdO6bV6FkWsz9e8RI95r2abbqdNv48B6gZ9xM0TuslDWIRoY95MWH4r6rRmcOzlxs4YIp41g
P2S9VVEoFpYNwxivGSE7OgO6be54n/ew5vD3rOJLDMFXDoauUHduIhuAnBeSKSFyQtuTiDk7cdYS
WiFCLWsfYJRO9fquqs11kTZHp2Xd06z1mBOeWmuXsvWW5RC8G6G2bJI4XAUiU5tgBlvAlQgl0BGn
0lBNQmj1IlwtWVQve/J/IE2syT/bIR5Y5sNrVzVYX6ejU3hLu7EvBrSK7N6tN1J8pkWRAWvHTP01
8/j4JMfliz42mkVVsSTMS0+eWy9hZwYrlcm/mvzObl56xPy84rXntj3kQyT8aGWfkUtdlsaDk7dH
4RbXMvUeh5iblDTi2XaGw2iQ/Tj4d8bIo4rjulmoGlOITcS61RnmKsxIGpRl8Kc/rzlu6T8Wirdk
2u29lSSbwoy0ZV83A6aAclUnBFEZCdIId+qOw9QkiKeSp9j172EY3pBxtvJS/yYQxTXBkithb223
PVNoORHXfmwf2DtTXfahjZm2d1Iv9GXf+nlmNKs+yh5qHx2kG1ksvmJT0DOkOHEJr/Ym0XnS/eE6
saYrUjEArCUPGdNp5Jqvv99LnVTdPt6QM6vR5jMmUgjjZF8/pjhJ86BpsJOIl7wdF1Fq7rBFl/aV
qTBuw82elvPsCF7mxau8bCH8uVeBJTMgNC+Y+D7TsbjGET4vG1iOswyXgWRi/P07RXl8uu3hBMoB
BF4bPnKBdOfnbQ9gn9SKWjjjvdWvaymfMqNbCzO5aCze94yDNZxiofp4h3X4vtUwpKfhUubiOlfV
s4Hrs888dmjJlVX704IYl7VdWYsyTK6TMlq7Zse82zzZXre2Qv0yKusL0eOkTL1V30VAPrESefmy
bpp3JzEYmPXd2IevoTM8CvPBihTglTY6uiVK7b7hD8p+IYTvJvO3Wmd+swcmo+ilLRDb2yb5D+Zw
NZvlSKABpHnRaF9HPOpTcBtq3nUNnJ0144BWcoG0axFUHJtbb40u4YAD8L3DWRIK9H/EXL1oVfyl
EjkWTA9+TkH63hDed1H7lnXFRsf3EnvxHnfVMp43beOm4xnAZ7fXkhgLDbXjwTcOvWSM1XLnN9Vr
xYnGSJ1rC8OR1fiPCsiDNnjLvn3zg+xWOBq+2uhY9Y8U2jDKZawn3iJvHpom3vhV8VecFretLO5m
61Zr4R80DNYCfWVOj8zJu0B7JYRiGbjDZvalAMDAlO7s8z1bWb0QmyhIjo6tXerm+O4XVNYnwFBt
hmaBRdhLcd7U9kNYs/gnnRez0A9glo1bU5rsG/n+KZnEK9cLL01WWolxqW3Si6IeceePS+p0ey/9
S4QQYHLsIZMPTlWk7VfPrC5kM207+C0FKAh9op+utZeDTI7+0Fyp3n5Jp+lW5GwXmKUgm2bLfvQx
n/fd3pZ9/Hf98P9X1M5FUc8Si/9cUbv/VnwLX7MfC2roUPnj60fktGH8AeQfrYJBz8ma45P+t6Km
Ge4fNgsridOUxlxKwfQY/lVSM5w/ZrQnP0Ch/Tdx7n/TqMUfpoFKcBZYGsCn/X9STqNa8fMsppMy
xEMBs5VOiusw8f48ixkJNbu8jY92EuMRz2zN/bPhyv2ilZgLfVwOe/q5RH8O9ENYXimLrctcGBdW
lYYPZG9XNEdMF7yLpYHUQfhisnCPui7fE1/pF7H0zHunrtPNOMpuRoMCUW0cWCfeX1qNykENTbai
0kQydaTiDesgRwsi3i7MXsU3eaK6fcoZxaR+ZQ7rIgyIG5CWFS2lXrAuutIP31rkZQ3gg6jbNBiW
r+xai79ZbaJ2QnpFs3DsQHvopBY/p3E+HU329KuAMATM4AkvPApzb2TsNZWoEPWMg/VoB960yTSF
YRb3ycFxEgv2vz3ue7RX1y1vcmNEiUOcB2miuhNr+ziWNgt70V0GItVB1PTjhYoC+QxOpvrL7BoD
tIbd7Qe2I2vAvsRYumNIbcDmdCbb4bZKlE/wjEgB3sgJ8z2N+S9+6pn7Jg7rrSPC6ALMFs70LE+g
TFjMmiQxr2Gm+HdRNGrXGuozAkMzo7jA9qhWeZMDhzAGf0l2wiAXNhbe5dCNFoHzvkj2Xjf6Bxz3
w1qvQm9XyIrg0V6224gEmmM+ADYaLc26jzj87kI8s80iZS/0Etqad6cZlfgzK/DvxXHh7elAcTsb
Tk953lSrUUzZKzbzCCtfOL5NnlHvkCDLg1YK1FJerau9p6ryrho991jaDWuNVBXr2aAqLJCJ3vpX
BM3ipKOIpc2c92qZ9hwZBkR9Vx10uKMPDWdTxUH55hIv9zACZ/nitJ3+KEkQuKmKOmG9CrxkIzmH
7/qhQ7yV6wZ5Vh4ia0eWZb7v654OaV464yGXQn6zZB1sm4HIQl8TUbaUQUZr2Gkcr1/z8NRqU45k
69m1yjt8s9ea17o3tTd02SK19EARaBI21jpA4HastNQ9RHE7rEkrC9/4drt12kr/ojNmACOehHXp
ZdmBTUuw12SffEv6sU+hEeXiLm3S8sZo4NFdBI6C3FWkFFDYhahjOUTBsbWcYNk4lOuGDEu1V1XF
pTaRAxGaibkDkpiuSlfp28Yy4kvbw20cxw6WbSrel4j7g9t6mOpdoomQSq4e7SoHgtMQFCQWKKO/
SRCGPHNKoGqQBO1laLTlsUuIou0yo77o9H4GM05EvCSRW16QfVtfZVHX7JsA6TebtkGRwVtxavAK
s39EO1PeRTyaT6mf4qUo9NwPNzzPnDo7TikYt5UUYhl6nXOI+5IUX4yaMfg6aX2NRUYlyEcj7VIs
JENsWTije0lxpv4SkKcXb1uCtXErW725L0KceNC87OKb1noJB/xs0pfG1Fdf4a64HUdf/NE25ZE1
kajhOutSbGN+HfZvoeWKdRo1BLBPiUuEOF9OM8DfmCgZiWJ0Huk4e4cMKShBynpdPE2Oam7CJBfU
MywXoqE+dvaVk3vBPS9rQfnsreaha3KHMBXKOZehVau1kdKSWNKBaRMso7q+MR2AWuPk9lu6nhTt
IeQQ/dP4ah2NcXnTc0P+9CqA8dej6U7XCOy7q1qJ4KAsRayxgbYAfloGXmMpjdJAQaxFmQOEZJCC
XV/ZHRp4Obd52NMFAExkik1ly+JbbIX1hVM4w3tBIuudk81512xHtnXkk/XjtkV2jVU85KX8FIaY
zlTaw0HKp3vFA/eIyDBVKyVDa50AGcvnkxg6L43ePGTJsQZt0FHoGKZwIhUgp11AAVPLF3KqPFg0
YUGrpLTS4cIsRXKdJbk6xLYjX8BmZCtUt/HWD4w2h7Wm0ltAqf17kQntK5ga7zFKmes1Jc0jhBj5
OJEDApwI/cat11bicQzzIl1EUkxLV8SC7WPvBjc0P+s/7TBThGRO8ZHwV/vPOjUb0qSNMbnAUle8
BM2kbhllw5decPZY6J3s7p1qMC5yeNOrKY/jXRsG2Vcokc6a15Z3mp9DztTTTrgrQ/Xa02RodbSE
iN/fo4GPX7hRBrPFONV/QcNLWVBjIrWqIt1WMfCAaoiy69IpxMGH5nQxuUG7t1wU9CvPK7KLKYyb
lRBlskoqTa2mDApH4+IpJSJaPxipxbQcg3zpwL9F9sOEMfXVGy3rre1z8BFRlr/1le2vZSYJo5o8
uDYJyYjU+kRymymM/4uU0tQxxVsDYk/Fob4ksZR+itCHDr9zQ3qyMYC0dNxg4sRPJRfSGQZwaOfs
B0gom7yLOGogCWRpX4e83KBFywwdbAjeRFnYYENbsbN1UqoqTnQ/FWh8KQq54XVR5cnMwyltGLSW
ThdqKC6MKnff8z52IZ/4VblWhHvfZj1IpI1tp8aMV1M2NDahair8jVa2MK4M/75JEgNn/8RTEWR4
VJgIrMBhzCsKH2muTbvCrDJ9gwgnekiFkaxUTCySlyiaWv2YZPGqGer8nSfM4sEioftllGUFhq+O
h2tfRDplLZ3TGcbOXt3pEWleC2HXRAWbbaq/ZoYF+hLs/3gT1nF31SZS0mYJrOGeHQ1hGaHebd0A
gv/C0Sp107mjA0XFKR3qI5oAz1gE4bFSElQZWT7xXSyixrwYU8tkYNcshG/emNJFyMvQAKhcjQrM
ohGMc/mpphtY7UItdDWqgVD7kqVJCnV/MZXGcE+1rn22UcZdh3EJtZGy8y6yw+R+YN7b8BD7T36s
NVd1ZWerHrAyOXwxcaJlXKXrTo7iRqqg5EtlE8ZG0ly0nQV/Q+/EppUcq3p4R+vGQu7T0fOhPpS0
U7PMwmly8INNndi1rtMP22wMkm9Q9Cx7EUBSspa4xpJ8lSSd6yyt2Km9lRu6YEeyGvXJsnZa0Chw
LCyILmPwog80eKoGWD+HYirlVVz4l6MR6kSgt3HoLcNmbMpVMXbawY47/aC5sQtajAVsH5tF8Vh4
nO6apgxeqrTMj6ljtC8ySUZKh2l8mSmdlpQxBVVFfXOqr5uQNlremowBJvPxHZT1OK2UV/jv+Cio
XUVWQAbIEDw0kyi+ukRcb/RJm2B7jM59MCrqrqLIum9ksouvRVdjRx+M8T4Cw7M1uzAwQDgaJcCx
2PzgNvI4rMyGwMRV5TYEmRi5zUlXMISo/addcvQStFHDpZJlWh7KcdKfEtJCYZcRRTNsujqwrU1G
aPl9JytKskZras9aVI9ky9V4l1c5mqp8I7t23JdplnlrIhDiaE/QKHC4UkTXbuxF3zo3G9Wicsc2
nHNIoOrRqBlwQKkhdOELFWRsFaoRFFl1Qyu3glQMuYzcKNdWThqAi+tJsXgOdG+k8OxWRb52XBzi
ZDTV8BxiZ0iImbOjzlu7pEKKdREJtgyJRjajyD1qu9Kn4J10FgH3Yd+S0A4SmmwoL/FAXI60f5e6
NGUDWsUy1CqD6ABFhEUSx3ALZJbdmwtKQRRQugw6EiDX6gmWfh3LZsN+ynDXnpnawcx+hH1tZlEF
1cSvEf5EUw8kJMkSUCa9ZiYPhcsUuI5NQZuqj8OeE0g6WB7LcwiUC65id62bCkWBVVXsYqbApfHr
jmM7XNhG2AFWyRMITebQf8Ms2TlLH9DxehgrV27sFt/1Xs/DIUICVPj92jQCaqgkTRrVnsiM4MXF
ZLePPdca6G6L/FlCn/sKe4cmjujYLK7cAjvFqtCC2n9I9YDF6zptIhB/wq1uK4031puoDThp8XCZ
+bhjejd2Y8GZKcbWshlitlaViOW6nPzgcWp8VDki1OzLcdTDARC0Cim0mn5KOwOHJyWGFj/2PsrS
+DiYDf1ak+zU604E5jEMxXScZuLkQgdZkC6buOUXCLc3Gc2j26kFj3NDEqJi3C5q16JSpykLSHQy
dG68otJCp6dN2MST3dK6JIPRAd3yl4gAqWZU51PY4W4GOljGw643kvze0czW2yW6G3kcKOsJVixb
TJD/FIYLncfC6Nno1q0pr4O+j7xDP9aN3ARw8mDVpLWXOemVRVnXRZmpu7F5HU6mA6GaYQ5l/mvX
GeOKvWG3VnRJXlSjklWrS2NZuK9dVLO/S8hcWuqhne1pBasvtWNbC4mghgIXNYCtO8HRgYLF7Qgo
ew90Ye4cq5U4vQq9nGdP+a1Bx7CyC7xKpuZ0V/9D3Xks141la/pVOnqOCnjTET3BAXAMvROlnCCS
MvDe4+n722DdKuqITfatWQ+qIlNJEW7vtZf5jTY1EyRNyzkh/EHrPcVY8MqMpPQ6G0P7dgTqGUwY
L2u7MtX1lzFK9L0GbO+gJnX4dwms414vTOUinbFJ2TU03fYMQhLfigp9HyJEvbo16IFnZjCIkJCH
3dZJhCzZFJkXDoXIUzyvSAFToOb4CC12+cOBUQKERinLo4HPN56PGNG7SKDoN8XC93INtey+qXZZ
/gR8C1V+zSLrSR+MZPAr/Lo/If+dd6+huQAdcFC7AE8Lj+gcotnb7dQC3XxA+PBo3Jin8aG5ij1r
twS5s0vdzEMs4rUH9n3+X9FPxmn5ElXl/yiH4rZKyr773//zd/wjlisOPRccZ2yNRFhWzu13phk7
mLU17/JQfspt+WWs0Ep70z165xJbj/sNnmC7hgkn3lLh0oB1PYPpqU6sm0at3Ol74yvtielqvUiu
okv9pjpiGXqIT+kVCUT8CaRE0c47QTyaBbzcFJQ2jVnH750gk0Ff0rfKXeevrYclphfflBdT5co3
tLW9LEDs7eMHPWugb89pAZ4BAEmbSzfOWk9ojpF1F+ad2obyM7V9+ZiqNfK9NCSoMPUl28noO3sf
X/R3pOzrB3x70bOJh8zC7REfvEN74BIPLLQSLeQ4G2c/LEy9Pr7Wuw+IXgQSB/AR/1ifWk41Bj/1
DsxyHLSmcsy08XYELVSWzdfRkT7h721E4fOFY4HatwDuM5c4p5HG/Zp3aDzdoW2oAWFw22MZFPv1
OnwsET535dv8orpUdqrb7uiLp750G9+l+4+f+b0N8vYezsAwvbI6Uxlpd8X4UpgvTvTz41//R7tS
LNI3j3iOyi5NO68sk+6FlL+oMepZbpTp1o5SSPmpQ/341sZMHwsUIj/5mO8+mA4FQ7MNnGbOUS6I
sOON0cl3citAf2re2zET9Xj4BHf+/jZ8c52zBRoCMKQBovAR1ZO6Kz10xq+pk4+Vl3j53vpPtoNh
wgm3LFxFz4Hjcxwr47CqdwtCenrzy6lO9my4U/qZcND7j/XmQmfTMqVcrEJztDtQUvHOCLo94tfH
/KL3Fb+9S4LPnuvdr/XmciLYvcEk2YyJ7Kmz73Ilk78h2Fg9RrSHP7O8/Owq4r+/uUqrdmrZltrd
3Ark5DXFxCchUiznP3b0m8c4W+5GN4UVCJM7ZcDnKivRT4zl1a+l5JNd++51iPyAt2RFg1f5+4Ok
WTZl9qTfIUFzSWN0z9wacSP7E9Dfu7H3zVXOhrtjosGaMpy7DHhYan2PjaeG7Mb4jJf92WXOzpUm
VZWsl9Q7ZbntGgfvjZ+SDB4I3dyPY9G74f3N45zt1HQOYyws0BwYTj2ghRIfbjVJb6Ilva8zzf/4
YuAu31sLFqpb4DFgKlhnS5rCs5vn3L7DkWGXo13XAa6RR/ycUiUo13VfA/FCrS93GzDNTHqYKDsX
iD48Svlyh17pPgujm2W08IvUoktn+YKLIO3QOuimFCTYjxaZPLglbomfg4LGe4k7hsNAx0lOU4nS
11CBsiPcOl+T/FslAb74Uhcg0hACtnC8tZXEz0E7JKGzjx15N4Khxlk6aJEYmuZ+p4KXhnX6CJD6
a5zRc62zI9iOcEQJ2kDXkZTNHKaDM9c3TRw/IR16XzRK0M/EI4C4gcpdwvh1ZVlyjRn17Vw+NIDS
0viHXF836rViMkJy8IQsgeusSrSHnb1DCw8bk6yYQJKWz5RtLtnus7WGxyb9S4++om39d6cm/lxH
V2qIXjbyS0CzVo/BGWaSJuLUmYV+NzYa7ReFWjbJxksFUR40J18qZ9ZANIVoghrNIVYRk8xRuh4U
4B5P+bgcrHK6VTKkUxVExul1S+D6TLM/FpF1YxWmW0uUkqW1R5H2NpJD/Nr5fEWhgP74EdJLLWP0
JyXFLydkXzHYnLsUhN0PawGQOKnZfYglnbU2bq9DmxstPw2bqwG/SlXIVM2PjfoLcXR3Kbiywp0a
xkGNDrNy1VrfqpjHo79SfTNDCwSx47fYaLXtpTX+rcW/HOVBCm+ajqlIjfgP/Gqwl3YM5OK70o3u
ApLFluvbRpP8BNxF64Cuwu6UDluGIm5X2ndFuXhNrt8zNHDHyrhJ++S6Bgpm9FNAqYlFjZYLqdP+
S9ogHpmhbGAmxxD1fXPBv/DaEIXZemyTb1V2RejDyrRkRC9XaLz7Uekb3RerWq+TKNxHyoNTT/t4
Go59HvKGC/q0oD8LCR8aCbhN3x7bNPTgvduIXfWdEayS5Bv0cJJsZyGqXOA6oel+NP9sSrwLIvom
rXrCnbrDC0kCMi3TvUZphAwO3/o5Rfa6Pq4qKFs0aE6lchFm0U8D5yJ4/9eZbT9JGNQneoVf5B2t
b5TIxwszk+9qrSdQsBtoghxiJbwoetVf0+pA0nMhtZ3rVPedebGqcaBrfzEg/ppFHd5LqEbjONno
hxSN792i2TC2tQGM07hWwBNq25Xj4S4p8KDX58+Yru+cckIsRDcUCOPMq88CT0T52eaTemeNVXga
KikDm2Wkn5Ufn13l7CxlVWW5bMh3OabePMY9A95dHDReAU4O+7hL2Wv3nyWrZ1oJWzUAuQ/wviVb
0DLPS62O00itS+cuRKiCSNYkd6Mcg53s5SJ8zM1WDiQ8MWhyKXjZCDlKgwnXONSf5Jbv3QdMgn/H
9rOHlyKTglvp7/P1VlaYScBDUa6j6SGrpS9yi9K2WgaDE3ofnynvvPLfrnp26oeWaPSEzl2VRU96
rAWNmHR9fIlzgLoo8gzw6cCnEGNhEZ0Vs/DyTQTzssf42B4zXwHVumMe7+pBEUDjSz/Jl95rCRio
2jlw6hAWgfvzeyLTd1WfA4e/N9zRAxw2Ji4stwPKA2xoF572vXmRBfYnZ7N4T2dZGjWeioYT10VN
7uwZM9MYdCXV7mpLO+VdQ9Vjf7Fn6/jxq3z/KjjUUTKDt99g+G+STTTnZSZmiOAqFr3PtHiR5uSR
TvWvjy/zTvZk6DTUTIjYIFbO2wByhNC41tp3To2wfF5EHUhq9UkvHN+exuyz5SFix/mre3M154yp
BEC66dQ5vu98MJQ7dHov+oO1M11pj6YqZkSfrI93VjwPJ4pxi6xaPm85QNLNbFgid4Oq9PWu6Irk
irFp+Ekh/t6XokuEsoZp0Uwxz9aDiaZfqA/WHTBm9KKXpPZXXO0Oo6rMn7y/9z6WiTWxgy4qVzx/
nmJxcNNq1Ie4V67KObnPJNlDU/hkGGgvf7wu3qvgDIKkI/zubdyVzvpDbDsQPqrzQD6zBsW9ChR5
Zz1n+9ZfPDPme30Wnc+keF6j85srnstgaOh3dwj1PDgP7dF57q6gMsg47rjmIxgUX9qpD9Yeyt54
VV/RJttBAPPjR9xNumd5X3vTy39QVBp0yCDQUijbVMy/B5fRXFIVdv+DkgMnjJUnc/0cVvrehnh7
jbOiwpD6pka366HztcCmINsXe+sJyKu7trcFLQBslj/+ruKzne/Atxc8+6zzujBtU/UHoFqH8qY9
FEeKs9NnmrXvbYk3VzmXsFKRzK1bpF9EVp2Vlz2eBtNnUibvr9B/f5/zOAz0oYwjQ3vQ94tvdVfi
3U23pavs4N+Jd5c9f/zqzimA2+FGNwryl2DEq+cXlDH3WNJIe0g53ESrjfFQIO2ZIPnN4ZNLvRe5
3l5K/X3txdGaW8Wo82zpLcDfXerpt5d7261u8zuCzCeL4rOriVX65qyxDCgW2SA+10skf5Wcrx8/
zXth6+3DiMu/+fVOqq5NVjoPQBAYhcSUHS+JdY8D1SePsU0A/ljcQotSpmGnmOdn5hDbSr6w7Pqv
9XEOokM77NWd4mX++gwWO/bqg34DlnhfIttyGO/R1oef0dxQaHxy8Ch/vlHCBrB2ETt1+Y8cYY4b
eyHhZ1ahnsCxt7epF3uQIW4mb3nM/ew/6ID9fsGzBQM6W9CYUVVLGRZobXTAOfHl48/4TrZFgoBM
KmACeofg4X//jrEcdYvemHcVrptH5VJxU6/mDd5UO5TGPDXQO089fHYsnG9zoeFiMcdC6py0UjM2
t+Y3qydBqiGzeZUKuKum/0K52BpM2bH4WDRpn8cXFPLfs1zQX3HoGBdXTabXhfXfgkL/vykH3NQ/
y4e+/fmzv/q7/v9APkAcsv93rLPf9RW4u7dYZ/EXXqHOqv0P4MioGUOFVQWamajxqh2gKv+wZZE0
/JcKAKfaP4HOhvMPwMcwmDlPEdfCHPFf0gEG8GiSp//CRsNz/e9Anc+yCeRimKexarBbRqgA1diz
0xsTuFTKzEjxan2Zb4uxdfb1OHxNZXl2Vytbg1l39vTY8BJp7J8dNAq9tZ/jFYlBpxsALY7GzSJp
KHNbTkWriyZQbA4pjLWJLjaCAYXdB3qjz7e6mR2TIRmP5ZpfhnqneOogwewKqzV48/ZvXyPZ23Ek
9GK22L8jnHgq9PEpqyzatqgynx9BkwUubh4a2Utn+Ytaw8RTnXZB0hMPgLCWx50hdeOlEzonHae4
RFttuDHfVsNK92NkS15T/jIrZb/9aCNRBVdK8pBjKAMtwyp242QYvio8TtIoXQO7UK/IF8hHAOAI
zdJdUTdSEFVY5mHYAD1jRDjaUgfmxnEMTzE3Tpne9eC2LbqW4teCPNTYtv0aNDMwCXOS6wNOdm7f
wICyqlmMwGvLZyqNSBOAcnMwNxvD3chEf69qI+7BzSQfZLV+DJOE3mc0Z54GIi9JotwzuzjaZbLT
7UG0M8Fv2odcE1yYZISt0ZXWvVM7+rGZjZ+Jkid+rC6wEsW1yew8MHvljtfNvS7rCMUF0IBuih+o
18DEWcmd1fJnNmbfYgMvuhaA3ZJjNJaXNTgsFafEFIQOWYjf1MWzim+dZABmTWtaBgZEOi1uWUjG
2HltB8RoqfNrIBfdCXntX2PqW4v0uLZfxr/LyQzdqrMvqlZtgkjpv9ioje6yFWTL9tqWjg4uXlWJ
WIEQO8FrtIXp1S0moXHVj9ju5vpuTpfJdRrQ/EU4PoBL+iuGuOw3pfVz+wzpwN+uu5KObUh/y66x
Ucucu5Z9CtvSGvdyD/p5u2BKhwvfIrB4wBiP+PXcl+X4EuLbhOlSswbbK0yjNjquuK9KjhaezLit
L3D7PBjQXhYZSCoWa99zc8Wdp+RPO/W5irTBBdQrXxgNL8/W0iOIse+aMOpxOg3xgTDeLdOKNXAz
oOE6OfVJF++wl1sW1Vw8YdXDtDpXW/xiCsPTFe379v1sNX0x+d9isBGc4WTTh/W3n1MKtqHaQkht
JjzW1cjZR41KO08bnwor11xpxFauq7IdccI5ZUN2Utbme2JGj4ntYDwTKpdjr4o9zy+yHLn35SHI
s7wK8lpaArmLv6gz08FhMns/HkuWtdZ3F21FKppWj2baM95mLTd5MKXltQMK32Xmx0cAToiLOZ9w
275JWuPmLfZwbx4iRR32NsyenVM3GpsN+J/W2CzZkqs7kbHD7vrSSu0f25LoK/s4KcM//z75lr1/
qQqg13rRdJ7c81JqYFOhMK9yBq5DE1Fzq+HvDkVUvzUXLKnFe+66xF/t4fbfP7Ot3hRXKS/KaFhm
ERt++/g2SHwfORiwjbRJ+e+1lK9BraV3Ra5pu6EfdC8J89ukJKL2HR5g01AObov8/wmmHfTTGIYT
EPaL7dNvD779U17DTe3benDNxLnaglEo3sGScJfbpbcn236snRbMV8eQlj2dXnLLNYD9mODoVLrW
IoenqjHu1yHrdkWKs5jcSn6qRb071FXvbz++/Worc2jt5g6Or2CqVgNhOjTjTFh0c4qHVR4VPxBI
egRPxB8n2YOZLO0RgRxh5G1in23aMCnFv8qEZjji6uSFYH72FqWJuOtYkq8jg649dH+/Bny5d/KB
Fi9DhVBJn/GY7/2pegLMGPrbnjYVyQdthkwjPL3MlarK8qP8pcyloJQG018gl4ICNlsinhNw1hns
8mS/mPJwrIrqOKHILUzj4dOaGuTBMdLJzhQX0WsfLQY0f8XXruSeLlkuUVY4ezRwcdqNLjqp7LzZ
sr1xNod9JkIGOmSXQ2oDCSV0aM74N2yF+xxjACd8NkO+rC52cz5kT9q6PGITjg5KX3fPRSO3xyjC
9DXKlj2+7mWwkrdfFvUlUi44n9c3WUVESREZFDtRFTvMVjrlcrs9pe2O2OP9Skx0ePDjuhx6aON6
PH0xk6e0qUMiQur4qdMH21tGby9jIawtpp8NfvM5vJfM3I2Ek1Hp0DeWEE7p8c0dhw5t15CdsR3m
zKRW9Lea51KybSTzAatZuYmpMtvTKGDLLhIs7+3hpXpfS9bkbh+pzqf0sALA37Yo2H1Qsk7q7JS4
Ig7xftMxfJzFHzNjLXZmdepYXRHo5qBMOCZ0cTR2CEUwSwSNJccR7Xz9CsDBuJuhdu07db0tOqT2
7MG8LltWWg3K1jfLRb0vJ3pZ+srIk6Oq1SACqap02HbGdnBN4zq7iFjEwBV34rrzyvhiEoHIbuir
dN6CDkdgmQQDlV0bhKZyta4Dvx78JdxmDMmgXY9NM1/XoMkgO3R4RLE2iNpr8DeyUq3XxRxtYVa8
wOlIdoYDE1JxVskNhX/EMGbmsYVeZA7FQ2HZySFtk8mz8Gp3F4nP3ucUZRXqCG4tdyr08yv2b8PW
6DtvLEzYY2Z8HGqrZMtIrGY2Um0W6VEqC8utIF6fUkfr/Vw3H7fMrFpG+aAq7A7xo1YHbjFtinvh
M3SassiTG+tZrpsVYj8fJ2+WGzyFfbl5XrRwOoCwxA3Nng+FofjNvBxg8ZhuOzqh2yq/tvAk6Y7i
llMEwNK1FELSmLJqHRmUXNtNra/V48hEUTZ2hZysgZT1d+3I1LUGLhuIbyA9TlnZ+LKGvtJqey0w
y10ujtNRsxrSzr9ihRMFkt50nBNYsOwzjgk5nXcj0meDOAQ7uHBuY6NB0hHzq9ihDrPmC8zjONEz
yrEEtSpZT++z2XzeXkRl4nBSLcrTdvZJFsz7ogoye7wtQVa7S84Lpn8ZP0zNwgEmMowyBKFrtnFQ
hMR3FMr7XR/JRoDD7tdaHQOFwWYmG7MnHoql3u0VPNrdqV11Pp+ya3K+S1LA/NLtFqc0AOF8D1aD
SuIl/g4hvve3LFz8W5SSaQ0RqhJxpG1ZGOOFx0RkoLjCrF4MTnO3JRKFNrReyzjKFYF6rP/K5siG
M8b33Dbh9k9xLNfELDV+fRhsk1LUHvJD5ayEWrM99gPrA2B17lVNW7rSpA1BqeKKiC/crVW148Xi
aqX9uJ2CgElwK7W0p6h7SMyrXCcGWiI1rCpmc2XSXMf4CLpla5GB2wgxad3InlCZKonLbOcnCgpQ
nMTRXlUnOV+/jZS8aKEkqtdXzb6bwyXYVpiRjSSM4di5vfrQTct1Y7cvjbB5DVlfBiKiUTNlu0y/
l7UR7ZbO7DGHVA4zwhSMMtujrjSqD2kFl95sB35g2va+msK001JghSuxeVsVg7i5aTB/TZkDT0zs
mC2UwBl4brT2vls5zec0wagxnW8b/ccSz0j3iGdokDzptSToTELbFq3CrOmhiZJSKCI1q0jwYhHU
a1hWeeeZ4njQtkyEk3jQ5cTdDokt6LdyflGPMOLTgZi4xS7JYEugM7a6do8iiciQJmv9Bm4d6k6l
I08DbRuuReQDzzwtq/3YiayiTFi6HxdcZxg7RnQyCrUqRF5NgfaPv+jvLY8R8lIKndV+zaG2hdzM
9kNkIxaCSOhzvOTICalyCOshLHwbjgnyymSnYOydKio8WY+/SXpHrJKNX2ujPpsz4a3o4E/1UXmI
5PamtRAt+fi+zyThxH0z0HG4a5VeJb36s0FLXDp6n01KBI5Dv6gL8PiYOWexWXriwweSs57waszx
28TmkbddM0/OGnZf1zNKqONuxaoG6YAJ62hkeNJ9J0mIXZHrh8ZUHKiE3M4ecDw1bEDzcJcGleDB
uHufqau+yxLlga0LZdX5MXLe7Jd4+LalxTif+x8/q/p7e3F7VjRpGf/ZhrDDOwfpOtQqRhuXoScv
bLO4IEOXImq6UixIqZ6c/Rzj6lWL+6VGeC1tDbMVVprS7ZbvZHKvu12dqrAcas0vbLLaqG2haQKS
GOfqsH15WemPZI+7sbdzLyrNC7OY+0+eRvu9df7Pp0H0kNE7w0Wgzr+vOAh6ibOuSYh9rtcnxq9B
7+EIquEBo3ecZqfoVmkHMs0OZE9VjWAoxJ6skekZzM7yqiW/SeTpqZAYhm67bNvbueRMB9Npgh69
dNTmPVsuFtK9qAk05GTSrkcWYqqyg+LMnK1kqP0CIN+iThYvdZAX8O36foy/f/zxNjTB24YGC5Uh
C7p2JjNjUPJnA5DJnrJ0NJrEn3TM3RVr9KTiRhNSLm0xXEAN7f2WiVqVhteAzmfSY/ILVUE2YjsO
twROnCHbpyhsvLwsK98ZSS8SFiF4Q6RuFv5VJAZrEyp0fvnE7dHOHRSbEErBmoQAQyNp2Zlj96Am
FWQW9dfHz3nWxeSzKjyhYiDeR2sazo347G+6mFMvr1TAmQkeksPKXprei0cOSCxM6BPIOQ2lkZIS
miPcw8XJHiYpQsRjKStfyaUvH9+NZolW7W+vndtRaScZloKdEtq+Z7eTyJYTQSb06PL+GJwo3ier
RKVRixw6nLoc0VgaHfAAUc5qYrhaNT6zTRlBhg7NW8bx+UkLles1Culr9HJ06KD+cO7Nx1DX22Os
8xexVd9KzzBL/upSUuASSV/KVLIncYBSedrtjE+mSI/GRrZ3zcpZsU8X9m1d24s/DKu71RZbtieF
dHJgS97pTsv5sNXFU7eXjUj1VFgV8mYELH7ztv1tuit2cSG3IeJDoq0XpViU8+tkEGj235lOHZg4
Y2DOEeATUQKLfB2hYwlRll9dOd+zcy5ea91e80nIXrZzvBLHjKKSu8M2P3RzRjlvclSNyCdG0fO2
X9qEPL2ZaWk4ir0E09ITWdcJ87kkPG09Rnmd2r1uX24vaGsyqGNyH1bkIzPjiSyPmMs1UuX2aCAj
L4l+qeY85pLszxp5Bz0fUeyPKBkhhONKM0FPpETRlE5XUtsE69KfoCPj5t51X7ZCbOvrlKN+vaZU
ElNBX2cO2SJwSn5GGWx+3fgGRYu5mUWvtEujY45sQIA+Tx6kxthjboIKGZaNQdTHT5G5n3S+5JYC
z5Xi54P+UtInvizkRblsi+S2jcDy4eirmkt2P/HL3DZb5usVxfW5WiH0iNaSaqa/dAW5E2Ea1Rqn
OMfeWLXJJ0LxTFG9nFJtorXYxtJjQao/KutjpJIBiq9Fwj0eMr60Z46cTRYM7tsuIkNbpCMagfFl
BWkwH6UpGCGpujr1wC6UMeyVb42F2K2YDlmOBiMnTXZKjVyXOANykPVuFdcd3LRWdmFsftnOEnNO
4Fyv6Y8t5GbWQk9Jal6TJyXk1/2EGQwqUAPLNiQcnJ2FcFooN4jqJI9WwqwaYTBkGVfkkC1ruY/Q
ujwpBobuEJqRQZOJwUZ7nJyE+CtRrzGWczsFzaPtlEKMQg1Wem7bw/bdaHnJnAbW4sA8s0f7Uv+x
JWgJbuVj15BJU9xt6fbSZl5HbNXoMaZlfP/atxb1Zy6vzZFAo7egMOalIsmEhAKyc6/06O8MtnXc
DhAz7m9q0vKdIfIXQ5SNRJVxJ3UpAnPgOnZOZat7nDIRyaANk83JsW/C8Yir94MTZ3oQavQkojYd
/FX0o3pduoYsbO+2EC7ZknzEZxD0YhlCzW5PKaz9YFSyn0WzSkEYTcpluKrBZGfLRZ2CvRXNAqng
aMZ+7Mpsi121WEuwVY8KNG9Xnptwq7hlMjzPUlK6ngSWqFpqwFXeEA9UtskFLazIh+Q3UKGgaFSI
mmjbw2XYeIhPUAqIiP3axY04juK0f1aaHrGkhdJVXzTcreS6Qz9EtDpTEiZS3DqoFeeJ2vWYizZC
lTp3dWWscPfCLOhq59t2DAw5EaJIaMGCXw+MeshddC4LjMeTvVS03cFsZ96uI/HrjFu16oFUkStu
HUu9nRqvtQrkI0vnVIqDUqI2Qf4/ZvNzZmf2QC8qhoZXY394wg2OmmymXzZH5qW8WjdO2t/qRvlr
azPKYv0OHPERYh3ksHPsa+Nxe/RJRImkCcuDnRp7RY5gJ4RCEIo1MGmtgpvYbfcyhrd2ymBXpF/2
lDzPWX/YVu2WGW47BhVYBgUUSK6pznowScoBCWrlcisE9Tr5qunpulcb42VYx3z/8ZkHj/XPM48k
EeAWQ0zhRCryyDdHsFbqTq7C+UMVQ1YuS32vFHaCXRPFaV+Z/5yf6OLIUfPwEpP1aEI/b/v4MXV4
BdvX1fNYvgx9QllFm73SZc5zFrMNm2hfEaTXIbkyk+7LqPZATbvrhsL7UkTuVtIzHyVE9DvJNuys
D0+r4F44Cpldh6KpWT1tG62MH7Ksd6BY2o/0znrU8VQ+DIXzYI3tUSlxYEjt1t++iiV1KF/NNWpQ
CotdtO4s8Z0lO98r8xziPC5qUI2S1Yn8KmuwJs+sozoJmS71Wc5m5XJrQwG79i1znT1Fqa5mZXoo
iu7JSeynrSDTSvpCDbH2tUu81WAz7R7PAKWN1R+AY10Dzx0nV5YaH6y6OA7aONDhkfYqFYXX6u5S
054WR5R4G/okfY0Se3odovzrP10o9FyDraPt5I0bJpaye+0JD5HmWsjubJ8jaXTaUG1J/raXRTJM
eTt5laH195+smT+ScZBxlogPUGbw7jxHxymwoOFYRZanyUyqtgpXzZMHq3e3vv22dnJ7/GuUl+8S
4nDkm+nFxPNQGbE7kpBmSzvmn0ADz4AoIplE5Bv6jApb0LZQpPt9JZepPU+zNZpewzhp58SSj3Xg
ow5OHh0nsVLEVycd3eWTOcD2jycP0M8QfPJ2zjTxXu9DJdeDoEhKy8Ts9/twYntt85UGcKukzr7I
rlTUGTx5ir9WKIEUolWyZR1RQaISdtjNloMh5jOccxSXYwS4bDIU0MyChk2Ktv30OitH0DdfJNss
D3r8Q5Ia5KSMDEcI5BZy1ofyFGaWjxZqo07o4NKgkRDu3LVRyMwM0OegPlG40lK6ikyaCr1VJf4i
wbp35GuIXCsttuhiLJT6OhoPSdovSFGvt0nSlhc9o81kkQ/jQBN/llDLW43EOCG68DQoMhEXOrSX
WhJ/g87GtmO3zm/aUAQjOiQ0WYizGqNPZ3pZrN4M0JH6Mhfakx19Kw0pet1DY1WXblWm97NURoep
telMc2O0Nr/0g0ZJUGnfZjovr3Uq5s15x8EEP4ibl2bURnSmFNvMTOllKnu0A5DouG8munKUQI9p
xlvZou6woAnK4auzUy3GxRzfC1R4T2vkQJHln2Qcl0kmFIcs+sNds+cPyPGUNAy20Voaki+Rq73O
l6HKGnvrUp3p42+xARbxoxF33/JSv9uq5NctWo8vS4UeNs0ZWtU/peiwnSVbBriNfR3UWmHBC6Fd
4lVoGTvJem2bb7sqig9RfVnJ7Klt24kCt2ta4ptI8LeSTRYxb6ou6nCJ/JFEZRhoSG1XS83LVMex
PG0PPZ2pfkqutw25TUC32+7MyU9bI/SmiuFN1+jX2/0NVvRiLDrdDSKVGNNuPtAf75s/m0qYnUO9
AjUBJtVk//y+bWwMZlckklRUP5hqGGb6dc3+QinhORXLBt8YQo34tNtRsY2Za4eZwLbYtruM1vin
OhuXVd8BPYZNI877f+UrI+qKNG3TT+BvfyAqiDoW2G7sopATwZ3qrKcUllYiS9OoeUyjqDZEoFE7
g/rcrC+QVDpAlqaA3KZbxnC/9KJBIQ5XVdRKaq/fq0O9+rEVPm47pl7HC8cI2+C1pUp72CpK5uYi
SoiRee9MN9jWPYUF3k1iPMR89rNuyxmkSUQwXUR2E7M/S4i6n3VbekcqB9OAQrqNsDM8f9xYMW+l
pAS6MCUWrdZW8ra2fFca+2km2esV/TYL4QBu8yJpUZ86Ei7v40Wiibf5e4WOP5aDVCvYU50u3hl+
xcqrcoyzycTyoHrSmavhpkJMsbcJeR3QI5qveyb/mKqCLxP1ZgpIfM0EXoIvs04E2rIqlB2LEQaS
ou7zX6J+2g6IrTG0TTER27ybYgyOFoGJ2VLBbQSgGDKpIMQjLCyUT0ivtBpE3/S3p6PlQzNEGC3R
fTDP+w9ohyM1At4CfEFuXoVpy4ivmo71GgJFUJZf6kRhZzGSkh1PjfV03yfWndnptZdlp6gthcPD
k2lVT3bvOBfVMPf3rdpCkKuG44Cl38X2f9E0Ig8weRRnKLml8V9FpYQ3CpIvdbtcNnogy/UlvtLG
ST710WBdW/glu43pfJfyMRji0LzPR4bXyrxHzAjI+tXCTCrgVaW7EvVV5FrMQxJ1VRAW2v3Iacs9
h5DkZgfFt1Fqd7oUrceOFsEK8daPtIxaemKww1zksTKumMczPZ0552bs18EuKo9yduUoPe9datdD
b003ji465HLvXJpM3MM4DC9RhIbDJ2HMJjfSD8UY73SzjPZhk1ygeRUdKiu1vBDNbnUxXAnRi+Mi
ZVcJKtQeVL+ZuzIWJJZj2WuGgDmdp2eelEke7bATZfc+k6VTK+WHVrUQ8f9S2Mu+p3uaOPeJ3p6S
NEdRO+QcWm+yLrvqaaQpXgj8JqMaSaLyhxbNoJmHXyvBV58Hr3BoNcdxPSEzMu1S+ZctSY9pZN/E
g29NLE1t1AMOlCjVJU9DwGeo4mPaswLRAgd3hKxvf1dKlgSKYXZj5D4YVSHxIl2Wi3bTJfkhgdJv
eitWzVXUIOiWHpCyPBXS9744NgUUyq7L/7IbU8bEBbqRbXxl+B7EFiRByu3YW5407FCEYR3WGsVD
V2AzqihUx89z3yNrZcc+/EK/ro19XFlX7YX6azC0a3kGodPVt/E8o86rsBEP3KorK1fZ5DWk9aX5
o0nHK00G2LTuAqVgmJnp7tWSXjn114nu5C4ZtOsQIL+GrQOStOI95tEXZOS8yayOJfn+aqNxrYy/
rKlm3nyJOcROXaFNYDpLh+agZ2iox0lyXHUEnHSFtzm+cMW2cli+5VPW7guEGP8PdeexGzmWpeFX
GcyeDXoDzPQiggwvKSSlXG4ulCmJ3ns+/Xy8KrQpYDDdy1lUIauUCoUY5LnnnN95gTqGPk2729x2
IPrubNzOHZexH3YgfBsvxQTdUaLAgVeFgBRsKz5q9ny7dOBpWpYHHl76GzS8N2GdX7S4PwNcgaPb
5HOMfsqLl/j3WXXmK73znvVRIMqPocX31kyPczlsBgyuF7ViANWBWK3xcTIblmaVCXliOFY6DFlb
3DhNvuui6c7Wu0PmWc8CnEeNszNv6w3D6AeL3zYT2bZMrxn2eUVtPc9W9IqnDMso91DiRIQJv74P
ccIrpmaVoYZigwnzNsVWKtGKXdqahwnx56J3tzXYxuQupygfd5qt6mDt+l4tZ3+0igOysNdM1Gyx
xHgCEw70iG0tlmRchiE6lNg59U3se3r9MJc7SEAXK5uIXPHuQx2VoXtVlPluHMW2al9hiW1Nq3xI
S2M76embaiqXpArPBUs0Ae8N+6J8im51pb1WS3WHpeQbjN9NiMvvMIGYmXlxmuxyj4PMnZ6Bv5bt
TacMUEowhhe3RQjO7Gr7ut6VsXqJXOMuztL7pYxeJltcvaIPYlX1bfJQVhDfdM8UEp9DnsZY7NK4
htgYHSOPw0RpkEZ211k/KOm918Q/00r75cVIS021exgr7zx5F6J+AxXfJ718LLVdZiSBNrwY0acW
PZ0LrM5JNA0QwAAFm776GLv2fRH6d/rwzlufRHioDJbdT735JMg6zZyv0hz9gnUjwpkFrU7VE+5q
OLQNRoBGPZ8wwus37k0Xt1tPf1SNrVPeivlBb36jS8WkASrSbajwyHfwg4cJQAuuFKZxYs7uUych
NHitnyFWd9vaYz1HqyL6MvCWxNe75hGje2aT9K6eHLzwPYiQ+w7nSOGd9ebUalhgY6Y4wY6bK3wZ
QkTGWIQhKrqbWvx6WM5idOigOTMhS6bDry60yAbvzq0Z7vxo8ja9OLt8Qsi8g7FzDlEFzc+8X4zf
k9IfpqHBlX86tI6+nXlzo1nhoJidwhVcg5unaMPFxXWrCL9qIvKm+LLUnq8N2iZvOt+Lm53rvJlN
tXNDKD56TxiLDoMsDXr3tjVif7Aw4mJMXnRnnxXwI5w8aNpiq4prJDBBMw61Ru62nl6Sea/iuC7c
6tqbSEM0dddaRHQvv4ZKv0wEQxksPBHM0HFwDZr0NE372sLZNFKq7ehkLtbejzm7bU5xtAtiKneM
csemzPY1OLWiLX7itps+Ij4AuApLQXZulnJ0CvVBt14SwBcEtBscrZHg+kJ8lfXZWyuJ4Ag1uq3j
fkxkUOonTWf6M4uNQDzJRhxdNqgkGTS9YR9btzwzPG9UNNykUwO8bLL0ThvZiMO1tAndm1+6OBiQ
thoCf+JYPTrTl8XyK8I3y8LITmhrzBTNqCXIVGl/9LxFLcQvsSMcMsf/DbbmgwnorgBdTKzYYJsG
s1Y8her82KiwKz0FQNFqTtawnEZlCuAQ8oyxMsy2ptoclDpBJ25UBPKpd2VKeFVa73Er26o58nLU
+7ly6LXhrSPJZaM7dUbC2XgWananGvpvm3W9alSHZjY5nDN/8ThejHCb4+9b8hyR6H7qzSspZL+n
NsWNtOyg8xTOc+qI1dpfI+iB9W35YaoReRdF4Zs6v0/vvIxe+eSk/UmbbBJy0sclZh3d5WKraclV
f87x7rOVh6WbfMy/bgexMf0qbh5NLbw2Kma2o2d+lFrCOC9m2nhu5qVNL4PqHIwyeehHvNjR8htP
g/1R4ZSmo4jP6FF1J90OZBV1Jn0NNvpadWqLl74gcmxgb4spu5bvWhZtSOHfjUHbidl+wzHQT/KU
GABXOehpeh8Od8OSnF0ATT1PD8DV18g0QXizXQmNBEOSq8a3ulisWUFKPfPUfhudYdTdxEa6J5N2
k4oaaT4IEhBIvZRPqUtcCIpF2iDrV925v2rRn+yljM92O5yGcAZgwV8Mf5guoGtaWNLibNmE2gMA
/FYTmfq2wKCHEkrbNhR9f5+YB40zaPRSPGu0eN42ukptSbRfXTaBe4bhNjGLhj4gMiANIoi21XeY
gRC0enGavEycQoc/JXg7EI5VNJexcwdqx1icK5upOory+ZgWWgzph1gtXRHKI5bFuK4tONRVdRP+
QDLf742MPDH5Vaxgxzu3m09DPockI3U6C+ms4CziW4WFEHkpJki0639GZameK2PON99/OZk/7bgc
/AHKz67Ol/SH7RB3x24zO3k1lgwhY2VAZ1xeCEyrSQw4N3NYPM+Fl514eFkpjnn+rI59h/EjjtQj
Dq9HYXUK1tWWvWuqzgrkX2m0tg+iri328gUmdrkUiMU5jNOSPzsJBa1VVO0kv2qskG85Ml7Lr3oJ
zG0l3zK36nYKX068eCX2v2MNHmyuRpc2iUubeTwk+KvV4m0W869W5d1jQrhS7asyPhrtY2bnD0m8
ICrSFFwnoe71znwANxpD1jkzMU3mEAfamP1OLppW30e43G4Tu9rbQ5ZxZA27sbVOpdbtCrfxzcF4
dJ3F2OwmEygYVAsDsMQC2YpfxvaD1fFJnYrHyCWAJemppNO4Mmm/5gQDPwgP4wZew95Ulk+Xk3b9
R2vqbVqBTYzusKvRzWyyyrE2cxBr86GB7wVHi8yVMDtEo47/e6MHVoE7utvnYNLaXYtndDZOu7hU
geOi8Mkz2l2vt0HRuIfYEQ/Id8vNnCynobwT/TTuFagShUISYBKG+27pT7Oek4+zE/1CUh3stKht
t5naYw1dkteh0urpQC0VLM1oiWC9avdY92yJR7lxNtBwo9OgK9C37PDNiRxYxw2cf7PF73DsUBm5
y+2cJm/UnBPGU/dGblcMuF60Enehb1GjCkCFpdl18KBik2pLmN3Vgi+vkuwTY9cdlJV9A4oJZQ+o
ux9dtqRKn5zU6AU3Uk5+MCmYdNPvXgW0NVLvMrl3ul2eHaW+kujFbVEu+041fLOFAdnosGUrp9ln
C3ESQMw+LXynY9JRlsWumd3PgvbAqxNmzmMbZQ9J7t6oeEQoqfWcoraoR6i9JTF2un1pLMOfR2ur
WeT1qN2jWV8j56PiRcPK/ARd3kxCbOLYOTDwPhVFvtMTS+zyVNlPIQuJMasDR4kPum5su469Vjrn
E+9kebYilrRq/ak3HRfbScSmoLcbm2ETzZy3hskDHeKjT8QRkBUHmtmnt2MM+8ASRHuURvVachAG
cHGvyuzDcw2EmwWsl4dNbtPZiMEjPLBhMGkfljm8GAqU1KmOnhyr3M5VezKTPsS6kOiS6tnIFPMU
Dhuy/MrbuNfJW4qCPNW9G8WmRtTwCG9gi1z7+t6wl+RozdaMv03M0wyNc8X1bN1e2ANkfl3p9lkj
g2S75Iq777Qu3muFvVOqPDo6Ovwd/FjnA+iKziTpw119KHEQno9e53SUonHv6lF9Ssv5RvJXlxWm
UOzlRcR5fiaRiLiPEK+QpnDHm3AUJ2wZ18jPRvhOqqu3UGLtbbS04q2GZ4iziBKe1czYWnRU8T5b
t7y5YdU3Y5/jkO1m/Bu5xbjNlUo5GXCv/IjZddOSCbdAZsfcpKoPdd6cyU8QZ9LgzhoICjMb8Df0
ZGPf1apx1nuXc7uvkx3LtQFrkXnYgN6UuPjitDuWzktulcnVG1j6hmp3dQ3vM420MzmoE5xu+vMh
jo2LknMsxql5P2JCCmHXGA6SuDxkg7FvivAsr2mv75Ki3lQ5mXw9URXs9JcZejR+Jypb5k2FF25A
HbsvXYx1vHL7TVqXe0y37Q/KQBAdYwP2KIbyXmDTVcziQ0PvADIJ83EJ1c8lLB7pTSziSbmUFeTs
YGbTUoIC2OitDKxqqWnjk5SjyEWoJDA4nq9iY7yJO5pL0wE1Xf+2m9q3WSaUgCC1eWuwS/j+jpKH
obYnI7BxJ4T8lWFEnHpv42DSpiztcVg5bENvtcHvXCoaUkPzlzIfvpE1NWaPgKsYXPlhIf80y3kM
0+E8eMYhM+CVqiUyCLUmQLPlJ7mw86Wmg7AZeLtG0l1gOXorPGdG3gFn2ufcUY6hp7RBrTRIiXP3
SZKa5II6j1oqre4mvqTpemyYNnQ7e6+Ae2dF+oFaDfy+/r5OJz71Ii3Ok2Z+k5slPm8r06eTYOlY
tcQVxLyc/OGSpCHpCn9fFMrfvCTkzI0gPEhsS76yvmD1ZBRDIN8X9rrKDxxib6zO4sZbOf+uB+zC
eCUvMEy1nFU6whvgon2sN/ecT2Bi34QL+VciDXHH4sJyxW2fB22lZyEsqSlwRIGuUgVS8zgNNd/0
wIyyBEfIys5eOqEihcrb+2Hd8UukvzTUwxhFzS4ej1Yfxvtp+t2tCIEG5vCtDlE381rCUs06ys3m
iqlWGuQv3KU2qZmaAUR8HHtG+ucVVgj18E3P270kYDgo1QBIVZZ18bbxCh7CKT05UIZ9cPtqkzjq
VeSupMIqzZwRsehPlCklSY/p2tQ6NChj+yoZCW2vPS/tck68Ov/mKKQrQBMjs9rodvsiZS7L8kDy
yHKzQrTyV5S7Wr0hokm31b2sTxIJCKf6kU2ELTkwYw7HMqH6yysWGl6zH/H2lQReidHLbXuI9oHg
PoxRVoauZBBItGb2Gn8m52ICGwukzEpSSEgeYSCuWQ86kGG2isaYVnmK747Ws6KwopdMYnm5paZA
OAu5ycvRVkybgC7VhkPp7SQgrfTUwAmyKVa/EZhUps+bdlCY/fr8MvX6tNFWeFmCHRID+9blKMuX
jfE0Cy+yXLz2Ww1ByAd2YAprb2JeVqpjUhF2p9Qez21tHtcjyq9UsPwwBNnH3B8GHYueFiY/rvvO
xlnJK2O5wkQud0rpFuMuJ59c0kuk7FOsrIaiiI5kXMVwRnM6iPVVO8t4suKGCrhu19lED9uVGyNJ
hszEW8MoZyzjWQGsGLdEtCeGpdpihI0qQJKesC+N9fRW3g9RFTjcgFDbsXQLQ2X/jezZ+OtHWJIP
L23cVr7EEiX8ZROH6ROmPiooVfJ944bkWDYEh8j7tmHG2MvPYeph1DTxD1kcbG9t63r21I3CXacW
hzlqPlq8ojdmzE5Pb++kvqcZQPZXgK2a8vOCdfEuq8NzRAYo8rQFianhHeTHk7GjQ/QDr/f7EDZ0
/PDd0ft+/K2Knn1y2p0Rsj71YK6EaaiAp4Tjxmqr+6aiFul48z8szUyVoUx/M20kppVOaCqjgwSD
PPJE+iW3tisKV3reD7W3frixswvbnFZ45aelDkpvJZ0Q+xD3K4UrAiNNiFy8JkAJqDvMzpV7UxAZ
yVidDjuTgrJyPb+L5qrkUziJ3Y7M5oRAX3ascYucEtiwo9jKIm82Tb3JWqclNmVFmMmL8ZfoTr66
iJGQWkM6bBQSFoIZk7CNngwfYWm+4aqs4J7v3UgwBcP5h8YcseJry18aiUVVXr1pLK0ir3klLpvD
RIcoYGlE2KTGozHk0UE1MU1rw8pX1ApncIhr3wICojMZePEDXAn68gFT6aCOOi2nvIdUzMdIVJ1v
hizpdyQmPvehfuMUBmiDbv7sQ9yh4544Gz6OChbUqi/rEAuRnutsZJWUlH5ZJuRtnuj0XALZLPHU
t5J5FsG38HuHKKgucxaOWxyK4vpG5FCEOiOiiVsPJXu6M+0hkCJJ0oKQOkFt3mDP5e5cvOq3suSl
RW7CTLORtXELw79dDjVhGkZkRjsAg9SfB5J/VqrnykPYgyK+VWsjn7qoUlcR1TRoX6PzVA8NK4bG
+k08hhOIsf/ZuPGusG1cCXiiNyYsT7bKwIqRmzYbbbaLLd43pW9FREDZRrhDbMvascxYuaWTtcdJ
Auhk/UXk4y8fQlVBNJjqd5Jepcx7wOyDF5blt8AFuw4stkNCNPty8buV3EjIFhIik9tyWiV+wnjP
+2XfdCm25+t5Y2hx6of5Ll2ZY+rgsXbnceN6/pIAnQSBZbmQJU9+Ljoqj8Bo6pP8/PM0/FA03fpu
fiX3yrDh2epvhT0qR9k1dh1ENx01GMws51b+IhKWXQ9D29KPFVQTGBjxp21bsKJIXVUX8dSvLMqa
1ffUh+VN2xIntdbORERIjApWeAicZPmXB5Ka2ocq9E7yIYl0C54EOiquNkp1vBs2XgFmU64gtsTo
Uxt9nnIPovIQl/FLr6hiZ0LplC0C6b2cXpGyV2Kg5pXD/12kDGgj46zW+JBzXDhlxQ2f09SE8KM3
8irJm1OymLKixRKercypbw6ypZSsXayKX2Or/5LHjKw6SefdqzA3vk8fCFodCFaKxyLH1DeNztV+
J0nImsvcFESa7JKFOXfl18RG/FpQReWpJj9BSWWws+hXseafyLNXJU3aj+xbuvSHvx/GnXD9uY2H
fdKwbXWa8SDFO8ZKJbPTn2gUtw7pH7ul91jFr1rtlVJpxeZlZmRiyofe2BZLsjNL82atkU4bIrBv
JnhYCd8rOdDwGjZFmJxS1g/Czt4GRHf7nOe4JtD0IK9VUg0zTE1xlA/6wA6NugnJF9VesckiE1ic
oNeNJHtIduOaIrWZwl78IVQuh54Mwv5JEk0kBzEr2b7ZjXWnRZY4pausfox7b68m6AfDOd5p1egc
MCjwXdKQx0R/mFH2y9JmrXxUqS6Up0tmdSx679JVsS2pb+QEKQQadx8O2bSB6uQw7ZDaRLm2Ic90
O3HVCSdZse+mZ1OsTtgxYsBP1P3WzHUPkSjnPrT2lv6fALdVpgqXswr0330FfSkU8bOhJEdtSNiu
ZS42gIZZbOWdITlyjkYZinA338uHlwhf7aI6hGe1Ea6YnBgr72YZ6HbiNnlo0+jJLP1pSVnRrCRC
YyIEIcnFXkHEQaYFfpsrav+3dsGFAbFATJ9awieG7InfVJws0z5a1vSDVKqOdoC3aYv2ZWbq1vtV
ZgQHOtcV+Kvh3tRrfT/glI1G6rfRGd29M4pVoUaVDIlW2xdueItxQoA5NGk8etxxE3xIqoVUScgL
4gziwrKGPVP6uowYtOoDtIBqHTVg815iM+H2W+m7UrMnbzRp8yAZKJ6O9i93wgU30ky8hQtqlGbZ
Y7QBttX0n5Ln2UerflbAbDcwuNvXhnq1HbaniRUBFTT2ZU6dm1pwr5YqcWRVeUlnNYbcYPvtypBa
f2Wjq1DqYCUrb8qu4yQMa+cHZjw2eTvdVl5v0+ufh9Y+yDNtfUgkbVF2SUX4w1xKapjWKJgb/JR3
hmwN5EWQjXa3Tm3ySZtL68EVti05QfJIYKvHZvoPZpJuRV92Vb7Kr4iZLfyc4dc/1BrBy60IZFHD
43Gde9aTQGVsaSYcZ+1T7XSPKinDieZaksHUkKtBA9l/KSVt6GytFFDR78cxIy1UJO0OIIBHGNLw
yq37rmCrQtvtzV3ZZwRvqfql7udiJ9maQwMsrq8XK+difTf24+SyOcCXNE7mq5wDvNQk0Kcm9EU+
gbKGJ04eB3X33fa1cX+jtKJFvoAkE1+TCwPexU7yW7HqrCTVxNSTZ2EBSdn2qq/v1RgCIsKkUbPv
Xa94LQmMZg/wzVkDbnythbUXFhEzrkoA5Fodur75JT85PR8fskk7GFrt8JzyZElK6Cq/8pbSRPxA
ntaqU5VlR/YRSWd7vl10t2UL8DADkK8sKsnNXeYWOw1sp6SgVIpLLNTAcI2KbzKZZGF3wyrAVeuz
nGvlDS8PsKIMr25YBcJSn2NS6bbLs7zrx2WVyYcTCYuZ+V0QRui2oiuCp3pSMN1f75+0YtxlA7tP
jXwv1lDqMYFOE7fqyyjcL3lqIElTNjkxcVtXyQM5uUuiulDzq/CKn0uBECDuOu8KDBJCI5REbiJk
+PWXm9juHrjlq02mfDWrFlxleJSfI8lR6CfQJA7zmU5F2cohXwwOHTXkMnnt4nHXl/29s9KR+15B
rliwwtKKQN4Ya2mqtEac9BRSQTS/LuFMLUFjeuiN6L5Y5yKdDCXCc9Kz/FVHxf1hEGttR220VSvQ
M/mzyiRTT71FWk+zakanlpeRn/TQqV+N4jE6s7OWpV/+b0I+6VwTZ2OXB2stg4qiJL4ymK9KclZG
tT7JAcuaMsTP8T5ZyIMSJgvHvoQuIXXMJoVzLRXyw1r/kKyzwLQqK6p8G49gXo0ZPubTsnyXC1VH
PQHW8S3blYWln7OSPUT6xULyBjZPcVRt7SQvnGwl5x4HC6FWgB+YQa9olfxtQ0VhJ47IAWo/tVdM
RGlAPbmoualdSGFDgWJx/UOObAvOhEu9FOWEL9nwODA+scUtkqCzBmVnDtWPcKjqs3C1B3dR+z9E
xUyUzC19S1yXBGJoNWUdlze9fH+JVYW0iQwoxFazi4raV1EFZOSwDCddmAnH/AyXlDx5oT3E4z6c
vOF7irLs8n5aklNGKgpVG0IicUy4C7gIH9OG1BtHzbKNReNgQ5wClhfGtu7x1HaWvMNZerNE3dvS
ZbAa7KUC5e58cuq2ykTgauJWD9KHgFFhPFsZy1X5YdkKdBmtJb9qrdOSddonzKSD594R93Ajz1uU
i4z9UpSBHHw0s22zGD9qM36KWv0rUq2zLONyZnbmGNJ8DLVAlo/S0fPAiZYzIU88lC6/BZLcEDRR
uTYWex4lre4tkw8kI1him1WckzaB1WuLMNVg7Jy85lZAuSbojDPGCLoCqatTPUd4Iwe5Fu+jgVcO
e1Y+Obim7Mccdzi5Hqt9Cw7HRF9+UIwcgcbQPhAy+8iaikvDvJqJXtyRUUa0TlodPIPgTwWAKq+L
9piwGls4i9uCSG4Dx2RQeuSQhbHYfp96W7HGiFla1O81HK52DiZPvo0LkwWvgMSkPts1OUV4BDI1
3KFCK8KST3fsPNCd9kqWotgBHL8r05oKp7PpL5xDQYjnJh+TX0KI0UeM/eZYzcEq9Pw0wIEh/y0M
UiXForg5I0g7M3JR7lwct0FK78IS8rUSpfsoJcIwz7dqk+AnHnbhPjF4vBTsc33N7Hu/nrdL0o8Q
ApxmQ0bcdq77+lxDFbOL9ERMTI2obACzRgTVK2nIchfKteGGZ3cmWWnEsuPBDW3nmCzN5zjOAgIA
/iVjG5+j0N2kc4uDUY/xt+MGSzwBYhmlctS5E7eiQMnWYe2h42uyZSEVL2l1Id0HoVlaXdvcq7a9
TvZxEgb9qHY3gmzv0hIWvA/rHo1JzuDPdmkqOn3bMWD42kyZjKZbN5qig3asmzr350U52SV39RAZ
jzwPYfvVxcXvqOEpGbTJPBujee2m+pWELzUYRiwc5L8qNjBlW1GFdaXcFdF4ZcPEwro3vpYZjmFa
Lb6hTPURf/Rd3mrw7GCq2r3TA0bz0bY5UlquTIGGeMS1I9T74wShNY+qhPPWutqm+9halYN2eA6x
G8923TC+1C2m7BbLIZ0ANL/VldfKCXHrsqopaNAlRo7b/3S9+t0L22rXOAX0JlKlwgUPfb1PsaVI
+uzQenoPQmgJUDdWDga8k7GMnrwZiysXZggrZv2aFmSYGkYEwVfMdJb43jiKTahdhQ/AOs8BP72H
TngPJA4bcEYPQ0bFI9K1D1SnfuZhftCkzblxSbjyYCWj4Bmzjdtmz/XUD8wLybQR3TnKB/aFvQfc
bIXbDNPam27CKCdhzg6MxEwPUbN+Xx0bK0ayJ5ew2/HNObRXwjdjD23eNGZvDBvWfumbZ4U96zJi
0tKUryaQzg6e3g7aHYsu79EIPxzIFJcqMaAPutPZGVvvudffvdr4sCbP2EVh/CtWJ/2GXOq9vojo
9hmm8XIWiCNbpEPYcbHaMpzS71xmb/jxkAwYXFLgdthGx4gUOdzrdG9fONFjDwqAoQ66A2fg6mu6
6sMu8zBPmZ97rXGCDr5jgTnT0awSrGJQOI+Nhp1/rQ03GtYQI5qkNNE2bhJBxPfM4uJU5uvEDudc
DOteqAUiwbBv3rYi+e1lSnw08849OcZ41y+js4vpoiCEMHKM5Xte6eFWr1njqSnAclR+pc6UIWno
j+zGkvNUkxExxHMKexOBpbLWNqZN/DvcAus2uFrrVFDmBWzG0EX8mKqX0nAN6JxWwBZDD1qrfxZT
be1bG2slROUBbk7i4rIjMiPs+kenemIVtzdMqLekgE/bnGxCBMZRuO/dsb1J2NErrTGfbCfv4ISB
3KtsO06NWyCh4S6kuMGxSM9trGYbRF36LvcGWDwWF6LyQsyGlRxt6DoZObX57drwb9lM/sDIpcz/
7BxJYNnvspqbOIy6v/5rTpT7z/L2Pf9s//xS67v522u1f5VfJgzNf+/e/+k/goL8r/m+/2zmh8+2
z7q//td3bNr6N//VL/7Hp3wV9t2f//2fv8u+6NZXI3K0+EdPSQ2l3v9uQrl5b369f5Ttn7/j24VS
wVHS1FXubbbQkMnd1TDh24Zy/dIqTILZj/mWx2bxbzaUmvEXglVQ90JA1xxLX7Oz2pIm87//ky+p
puloOF7b/AG5w79jQ/kn3T/pUTZu3YZB54hXvGfbf/JbhtuSLfwtZRsxNG3Ch+EIGQklIMPLo7mr
Bp8wpP9DHmboqzbg7+z6P34oqTGErbmGyj//LDDpbIKUk8VStmAYH4rrnce069EAYZm9MCxqzc4j
Phz9KFtvde9FrL6zkwuBZ0FdqrECdZHxpsuD3v4mAqtz031R9yerd9FI35jxyaoFGQUD0v2hP9ht
s22Km8m4Yhj/PsccdDWcPAj0uIgFrSceNIOwvtB990y4aBXPXNhOfj+5vjHAnIaTa5e40om93U6g
7UV1nJcafnB8JpOSFoGmS3X9pW2BFCsAYuU4INDhXjuUC4RXKP5IVi+ZRsKJa8+r889B66GXrGmh
hPTQMh7p/aFDs/Xo4XZQYg3GIdi/JwdcpGJtNprqTo9uk1gEaaQ+hc5t6N0VRnZAR75wQCzEMJnz
e2jj2pOwC8TxqTfYjULftoZxm2YvCbWtta+pE59jTBwqg8HPdrK7tmDb/drgEJTn7hY5eWASiBrW
6SHVJxyMoierKi6xi0VkFP+ACrArBTad87AxhXNyUysQYACJGKmSy7bwGDZC++SVrOHQcJkM5U11
gOvwZM3Fz8Ss7qfC/KGM1RlfGwUXIeUjmvKvJa19W5vfu8GsoeuMN3peR/fcOel+bpujXttfTap5
Gyb0wKBnEyXYVxTmK9biCwI58FXeplHOfVvikpEdR9RLmgUXE81In5ETm5Gy6sBn67kxeoh1VTAu
9yzB3yrtx7QMR4xqmOJfupk3RbaMzU00/eqWDyzcsJthOTra7+HiEHEJVs2CkLWsIPWG2HiyubUe
zGP+mRC9o0UIAJx7i6Z1ab+IoT3Z7KY9tX4AvgbtI5EojIjXxbWenLg1DBVl9E5vl6Nm3AEH0EXh
JhKxYuOHRWI66uElmlsatrc8Fed51BiqjEPX/MLc8ibtrB+LU24UlYUPpKB7zcovZjkoWBS0y0Yd
2l2lNjdRN963bn3qycIl06V+aDvvp2KbfmlgUmc4txgkHcuJg6lE5eSad/E03oE/7ejEgyStfKuZ
jshPzxgQEfYUXs1heVhC5yEauwuebACYlt9hp2YVaeCG+Tur8aes3YgmehSG/T7o9l7EiV93OPYZ
zi9zya8T79SwymNb6r+jEnG9rp1q4e7aubyUlnlrxrSHTfs1d8szWVOvproc8KO5jiLE3TI9Y+f5
0KinrHvItfnGno1zomJpuVTltluJaLoDcDno0Ed2Ah4o8dGgku5HWysXZXXlLNWLs7Bm8eAejzDv
gC2I6YOo61iUHVhVK6G7ct8j6P4Tau+qb25HVPCjZezGKvfz6NZ0wyCZ0p9ebKMGiwJXgXhthfln
7+nbPLLfTUu9XSweKf1aZU7gVe096TXXOXX3tTBu0hS9+T8cPdfvGvqPDrxruf5zZfWghxLKBYht
/rmc9/OsK72hgojhn5+f0n16NHfdzf9lei21dP/0c/BmQRuI1zynl0vo6Z8qeOP1fQ3h2Df3Hczj
i3kv9jDX8TD/jc5ji/1VAB6xUU7kEcW7fzM3A3tmFddtD2+e1XCbaeCff3rDfnCIIBj4Gh5AVvNr
gN8nr+O/1er8a33M/ztHbR3PIJUT93/vaH7Eedn8x10T0x29Z//Y19C5f3/zd3Oj6c5fDFPTuAcs
jLbtNSTuu7ehXP4Fk3uXHALV0HXdxszgD4ttxf0LslE6G9ywHCKUaIn+1twoNEueqto4cHsGzmBY
1P9b3Y3+J597Gig6bd20bF7LxV2BN/iPngqkqRZmV9XZOezy8YTKxNonIN9IRXEMtmBAZ/Pw4iCW
2MBbm7cij7GXmnJAFngM0BuX5N1iM17NSXw3RmwCx7GCDIa0u6htkrTxcvab/mRkFlQR9htpgpTJ
9TDzF/pVZM6lckY0NF30WJfYJLJwIxFu6OazOj4Axdh35M//Qo9exw3GnFW1U+nkT71DtE07sGjB
+ohUsrI42f2xGTFtq0rUBrEw4aN7CWsJ1kFaU0BYB5geEiq4Hh5nrXS3GRsYhnFMPcNGMEXgEeci
Xy2HablpFe0RLuyWISJ7wK9VQfAwN75lrtqoQjCljwprNdVk2RgjBpjdqyraJljqGkZ9Ej/38fKl
VSDinWedwU8qQLepOFVpQy41V4ZNfYYxzfBSZem7wpU8DqBBXXZNmzza9SbTr21CZnM77R13nDoo
9l36u2Kywm5f3KNwvguFWt4QNBUzws5wrbFrwFXrUrdqhjcWGwp90LdCj9OzadiHFiUtWBYFicy9
aIPFYo1Jrsax4jpnliw19sdpfWNmw5PSlDUmVuq65mSn8D/Undly3Ei2ZX+lfwBpGNwxvAYCMQcp
jpL4AqNICYNjnoGvvwtZ1bdSVN1UX2u7Zt0PlVaWSgoMBOB+/Jy914aK17n0YaUzBenw9S/vzb9Z
jp1/9wDyyiD3hEJARS8+mJLxc6plcCsMM3SQdj2jW+TYzG+TBVFTiYYDPiCcYtJc6ZVl05kI8Gf0
Q2JvJd7TEqP4NpvkBoIjYOqmhnctOomCLIru6aW9Gd34iEHL8ucIKko5hUC7FrmFhYAQrfiRrPTf
KnVV0HKeQCGZw8lM9M1SNvFn7badsCSmg/E4G7iSzDzeEyOrQY5jBKfpD3PW4VLMjzzu+p2u2U/Z
yMRLm0qK3LSqtt6Sm3QkSgg0fRr0mWt9iQtQNp4FR8aO08A1S1SoQAWh/DLoSRYbJEmXxodiCpEK
2eWC4CfqtiPeka2jvUge1NZE+1unHj6LPssRv/aYxNC4eFpXHLIuvTJBWo6oB+B5hBajeUeea2wM
fldVcdC4ISUhKW2eFNA97EMGw9zH2aQfvNRFVmFonyxoob3W0wEB64DOoffnhXrdNXT4Al3cb7oU
Fa+Gq3VHVcGRZErepgL0HLtRcRtN0aVtGzg0yhzwtE9iKzRDnbVYPjeJfr/QPblbPPqdLCOHPC2q
s5JALmZpImMGukzdZ+iPUZZgvjSg+jl/2iHA4R7L8gfiUpNUEDHeakhSfMNusZ3W8ycLQe+xF3IX
t9P3qYk9XFE13WImalGBu0gZUbtL6axfGM3ol7o0vpfmAslnJI0IbuUFNZJ+39vJQ9oAsvIsAyVj
4cB3ITC82ejM7xBEmSPNsjk5Npl8Ca3kCshvOrv28qA3PD2qKszT0mgH1xvp5gkwzqQe24xRTHFA
zDP6EfBTLh9+Uwutx37MvpgjerJFS9DqG9pdE0+4ElLgW1GJlXJ9YovS9Hu6sBdj1yCUo3x5xvtp
oZbTxyADXs9PnyKbZw8u5QWe7uSXAz+zaPYOd0v6COBabXW7dLdR/RCmfX4zMi4ELkMjqm+n8g6m
drjtdOcWYKIbDIYJq6jEpYZcY02ltONApGrepRMUM8dLD6J1w11huBdNG6zbkZPekpomSP3waYYq
isIbWZysc4Ea08CZCtx6Ix3csLGGvlCFLeqCoj4uyp4ukViViIlAgeXVxUM+2DHR0GFyCbNJoP7S
p23YCcxiDhaTZEx2tazdoGv76jjSE8J8jtHZcN0XxzLgy7da4s/tWAf2xASnVTR4YIMBrXGGvaks
gRApxyrSywscb31b4Y8P3DnxMDvZu45f/iCNbtnPjedeRilOTY0YW3HOvBi8qb5uO2mwLHA1+sYx
cWyVoIVDV9yv475dptUI+NsI0zNV7uSG8qEP3ZcuA5emJRNUV4i8GzGF8igYJaRVbZzp3xtnj6E4
Thf72s+cVFXj3taOyM+FZT0VTjFcZIjGRGZNAD27PCd2kZ7hmGg2FnbZNndSuTvLwdnH7X6rVUuy
Q4VdCzHbjFaKBSbT8B0UPWY92cdE16RheUysVvhDn/gDAtaDK1hGByk7PqzMkRundP9z/DyGuogC
T2EXTz/AQN2IZWLOA4u8KTsDAVpn+MzJxlvE8oGXrzuaclBe4iUIGAsbQEWjYZdiBkNJN+FL4qtJ
SCTBYMUZnxL5tfKGK8SXJfhTIOPSCL4xcV4WrrupxWfpptk1jDM6tH30rU1sNKdtcTGKoac+sF5n
O+9urHu3L9Ql1OqdQ1CuM7TtEaxcFBjSUscifazSz3UNzC30OnnnLFrn2zNd/3ahQ6gchfdNn8+r
ONEubTw+bf5SFVZ7TMC+gbCwzm6Rbns252ZpP2fY0XKHvNnFaLMALh2lQDxDZsaL3or5qlN2oyCm
DukBBHiJ0k9FDrJrWOHdibCItGjSa+hYL6GwbiHzToArxy+6+VwrubcN/DVajPgSV8BxMs2B+YVX
bGNFXGudIsVZYraIxZx4MpBHGgN913mWLcNdekCRFl0HGsY9L6ArhRYY4dKc4wHQu94Me0IQsu0g
l3BDFfuwynI2BNvqu1gZASs2mhn9a5czXNEk3YY/7RM1XFVEOBq6BcDzcWe5ge2hexu9mWFib4db
MFp0OhYYlGbt+C3xJ9u+XfpdpSBNhmWMFbRBe9JY+NHN9guTkYsqp+OM+hAmtsYO0VM+Mj9iiqVo
aTn3YzLqZ0QmBOGmzDKgw94yBVMpD3YlHb9SmK+0Fk2F0IEr8h0DeUNzXmc5Uqukw4FR9LZfAstr
qkIyUW6Y8DQLMzAHWxXlLL/HiHXL/MyGCEU3x/VoOuvMLs+RNxqmyRL31c16+9TZ1iNiOC1oHEZn
jYtfTzRfbOhom1TVpDjPBAz06T6M7Q5/U6b8xUr8kmzQ64QTLmGhOzqV9jQrtWzRMparVvU2TMvs
WmHI2jAOEYGWGMFQKAUi+qZox4NVAC6yY7Uzayx3rlavyEyEqYm5nNYcAM50zInStOrPC4BJ0E3U
eSrsMHNkqGWAbLb7ds1YAb+YnHuB8gQZ8cRmEeE85LhILdtrZ8xftHom12T6mACRZP61nxjGMobQ
6BA4JZqGsh4ulmHoh6k3z2rsxQZ9D2WmBem+qKbx3po3pTlS4TbWzchqsLHmEEGbQ/Ui1yXJHspm
Cw/3HkvpjKvpk1ebKpBda7JkiYdKouGuh31BtbktY+oeI9zZcXxbw7at4LKEWbnRe4zO1vfCU3dZ
b2CEsx8QK11li5O3nZ0tLR4idkUDskuz19kn+dO4EfdVkwRTg8O/7bszgoT5tHZMmILSr8Ifs2MD
QgLTYffOSfAN++s09O6t9NZBjPFJL7R3bcHFlLJmWbZ9Wqy+51wIt2A0DcalBDwe1RAdq5hKb4nM
hyKUJCnbIa+P0WFnJfgwycL3opDjPqcFtIRGcYHy1NlYtaP4TkteLVGOwYBDzBjNQxenvqGWSyX1
2oeb+6UbyyOyZwOGIztoWkzbKOqHIK7R0K0gzygZ4DiaxibMi8dOFdMpcofpZM6EoEwaCvke70al
Eu8i5HFkrAvMn7jrYSGLBs/gbsqr+3jBcd8GOXkfkBNMqmaipTk1TeBVxFT4yeChohvafYHTuR9W
p2EYFxer0JZtmz455syhJ0/kpo4i5m7DDdqSPVuI51S7bGYCahQZ7WIb3H2WYDeJLkesSKep8x44
dD4Z5pz6VbAOR5spBmOyoDVtwvlUakYPoYU1xDG6fahTdKdR5dtAoYK6FGsMnZnsReWdrHZKuSfW
3qQ6iBJuetlqnKy4C2VNN68DspLZ8XuOKmOHvZSlDKpILukaxlBHIEEY6PaKxnwOzUpBSNhiDUsQ
/vzZpAvo0QdmQdd57usiGKXzgovPz81aEIWkvY1TfMxK9WMOJZNtffmupxZ+962I4tyv40JSww6C
BXI7Kv6AyC1WYOQbf3+KYqTxU1fL9piR0CiAgYQrXwf69fMpftFRKDSyHs5Rmj7A0HBqCVl0AUda
ZZem6V/UYDFHrlnK2ughpiqMaJjTtev8Yi0CWridhqu2+Zy7mwZHrz8lMWfhieMRzkX1DzbS/0Dz
6P9mmvb/4KBsbTf+122lPYKW76//K3jrX7EsJD93ltYf/WdTyfiDlpIlAZDxxTuWTm/xH00l+Qck
LMddnwZOYzpqyf9sKll/0IY06U4Jk+YSQtZ/Dcw0/j7XEaTS0lmiF8AD9N/qKf3cUpKOZGDGhciD
ZUulCfkBfBXFjWNnwztwXfJvonIP86/eW/fsu91J6keEny/J9ncdzw8N139c1aKVhvMPJtifN+Wv
jSzXXaJEVe/WrY4Y5J7yznfOUeAF4jbduVvc1ZtwI5+mAMDQw+8Gdj83lX+99gcw6ax5YRXV72ur
t92rPU7APfa+w1+ehX/TKvnwkv96lQ/31Wlnu1mq99Fn5njIHk1/vNLJIeVrC0x0y1JLFqZ5KHcD
Ab9ZUO373/0CPxPNfv0FPnSVu4GApax9dxsS0Ja6H+4ko3wCfQzjaUynhyrWdnNJthsiZxMOW63E
qiugVkgl8JqRymG0E+1L0jff13OfUUKBqcrHqhmd3/yqv/tC1j//Cyl2sdyqTJv3+bR+Id1h/UKa
396P9Vv9V4v/n7fD0GnuwvYxeHN+vghSv1V28Z5alxBvYdG/1y6HQvGbtX0df//tZdbX7S+fZQDZ
rulc5tgdmf0B/t9iROFR1jfMDfZ//4x9wOlJx2bVYHZg07ReN5SPlPtiSOBgum+jDxLoEu77uyhA
j8YD5u3h/T5o2/9m0OqvV/zw7lRhrTul8yZe8lfTF379or6vgfPNc3ZvPP0fXG/9Vv76rbE02RLB
wToCEq78c97/l9sJ1zHCYv1GAurF2sGVIdYVGfU1PaRBtCvPv7mfPw/y+XTr1UjRlLDyhG7JD89I
bHvCysQbJw+OCvVN61vn8sneWiQBa3ux0XfLc+Rj7wh+c91fPiULIEu9y5q+jhg+Jr1GjRcSJMlD
gwAwOSyHdQWcfkTv+rbxwfL87hm1f17zOS+uEEZpyXU0wejpz2Dfv9zVGRVow/AUpdgEsa5NYheD
pz4CuKzEA9o8SX/UmJV1lGA+hrPTyVrdaYM+3GlFkiYobSVGi2BW5giPK20HArc2c7MaDkmtTS/W
IrG+Eqlk0L+Yc0LEFeneG2OKwwC1rvku+oYRbsv5KUvyatvlDUeZxCnQNTSx+RlI3QigPe7I0UJ+
HFRtq7129RhdkEhaepDhPY4XNV27ysuPrdd+t+jpban5xlPfjdilCVu098LU5FVVJWk6VVYje4/Z
/8b7GWHdAwvE+GWouugWObPx4go8FP5gV8aPtNPmA+i17FIJsTzwcL7kUzKVHDSw9MsEab8KZfnJ
yFptp9HQ/dJmK/zRtMHiVyOAjgkW1cHuB2TiZalQIMJrf8mm3D1HxFXgOHDKGY5wFkL/Z2mlQzyo
1dwokiTtT91QEhxCEpr5mJVj/aTQeVlbQhv7K9gOZ1ONgDC0Nh6JdizJdpidZZsZJWGQKYCVbVqY
xr1moZFhtQbwHUh74IzgFRFWs7rGPcBptCvVyR5CMB9hYn0plqZJ9pFISOFSXglnqIveAWyMb8tS
yKAdwMY5BaKGzdSV773ODKcG13UsaW6BNJSTP7Y9UH+p8jukZmB9nJk29mIWlzaBh6KH8K/nnP4D
YR1vA2raTUIQwbaskv6ijPxb28R4I6fiUlicWusmu6iGAfhUxn5ZSHAVQ0x3LNH6l3DWaOu3c7Se
t7X9gCz06DEk2OsKdMySOrR7VYSsLUP/vGh1fU1qupR9G+tXnEkoBxdHAqOYo0+6qou3PuTJIhjM
CuKchDKyqWgVwnAwEvzGxHSo0E6IA8sJ7RojtSQ+mihAQDXf0a1Dt+esIdaOOyfJfaEkXGXTg8Dy
m/Xh52WJ15U6kcLMYQJuUhbKD6VEm87MplsPMcZym6LyxJTBM6bdMAM8rGiEv1+Nft4o/7yas+4l
jBelbVgf830at5ReAufcKL9q2m1m32XWtUh+s+V/ZGrzmUzbYj3FUYVqiv3r531ST9ViFF7nr4N9
FaS73H9jlnmI7363uK6j+3/tIOvHcZiqs1Mi6HBt5Gk/X8iQfd4SJe+DkQmM7iyqasN5+3dL6vq3
/HwVQyJnQcPGXeMZ+VDCVIVtdmNDM67pjmlMpzIqUcP0u8XOXqsEVBwoCYAE6xTUb+2Xv//GflnO
WcxttAM8J7pHSPSHi88xxNYB+VGip9I3U6O9KVO7uP79RX69j+tFPNcyV5Gb+CiRSD3VijiLmPfE
m7yGWKMX/lx++fuLrDXph9vIk84FhHANA/Dxz19WgzEr6cDwzbZenYzcyh6j0KpO/QzrscTqRB6F
bmcbPR+d31xZ/vr5OGV5yBopES3hfgyzBytbz33BzFwmJodvJ2VHwipOq2LU7fk9XcaKVk5VFTt4
EYqpRsQcpAnL9nPTctM27WJDLbWJIjR39Rhb0ofp3cC/I2pjU3H6ouFgms1mVnn8w8sLwqB1FqNP
s245+1CFxpe8JhkFmRlMKbEkG2mG/bdQt4v93M/a2erkhLa+788JJcxX3e67b1iV0uZqFjbwgnB0
9GctNfBH56G0SdNjp0J9Z41X9p/hbJCV8ghNFCOTcLsG2bE7IDLvI2inLSh+gtwzgi/Ro31icH6I
gNy7oXasKqsYbxgxAUM0YTH9ZrExfn12Od0KwVsDW992PpZcGdonB1CMXwFymra2b33zblCfbwx/
2pcPOHl+96b+mwvyaLk2ah97TaZYn4O/1D5Eo4z4CeHAbYet6ce+cZjOzJEpYuetu2uu2m/oy78+
0hzlBTG4DFwRgHxcToeS3jJ4OzIrjoOd7tim8AjdF/GtpMvYQ+79+zfo14/n6jy+NtUr/QYEIz9/
vEEwEbR6chywwovysZh/swz8+nH4+21kvNSrawviw+0rYjnw9HB4RegtujYY8GTZDhzSz454bJD5
//3H+SDoXZdvV19Lcc5sK+v+4xEnisGs1NL066C5RGdqBl8/Dhyepc8J4Ld9iQ/HNy7HE2iYMJ6h
mLGUfAwgxAPkEN1BQXNy99YWid5WbKwTRb//n02Q/4G+2v93oiyeiv+6cebH3+s+ef1JiMUP/LNd
5v7Bw8sehm5Y8NWvjbT/rcH6A5MuJz4WI4sp8SqT+6cGSxp/0D5zaYu5PCUUFRyw/qkvF+4fnB89
tNmSH+Ng999SYHEu+1CM8SLTsFvjBCjVLcIeP0iwlnLiV0vdgn7xUDKb4/DdFcV5bKGxdZV7HNu0
2rENkKynp3dsDznWdF9PhiXgxUz82F3o0pYKUpYrjhEmxQ051M+mkasjrtOgivOHTiMpYYkTj6y3
+1QnIk7qxRd1D+DzTfalAS8UnEOuzjr5vE4XMSuuYUEp10QYVgA0w603lC6jFcCnGL/NxwYlk2Go
0KdcRd4S44PUX/soS31LbKlh7SCJdQy1BomhhHizs4nCZcqX3A5NLO9Xm15kYrWPwZtvtTBr/Hki
XnoJfcRAw62zcBIhvvRUSFRWk1KkgAMTVw5MNwXoxLHbGL15T15g2HmbsWpvnKqbyNA458JkXsLQ
p7cyxvoZVrLZg4GphwCpKqrpTQYqe9NN1pdIIYuQzsl25Q+zBn7YV9nn0CjfbQ/Yy9LGP9o2/4L/
2tyP82JTCh0IAPa2kZnfOgNw1Fp6V0A5QPzdIQg7JBocGjI6GkEmPbi7FqLWmQDL2li+pZn22QLY
BrqoJcBkOrX6HHgIuDB4jV+aTB5CwWr+PU5HyLsGNJOZY1rcQny2PPJxcDEDyC62SWlwrE9PCXWP
nxf9U8sIvy6nF8Y8s2e/8qhJHGtErjRNds4nDzteSnzt3IwBKly2iGImGNj96gpcRyUi20MXWXfh
2O3GJn9RVgOa6S5TxkOSKFB56Ny3YVZ8A5eUbOzCuE/HFV+A/X6C7rFpPMRqxZK1Oy+cmHJi6rEV
ISwCbjoBBu1tniLS74Yk3zoJH3ry7uTCnGbISH1brPQQejdY2Z+aFl41cynfYwrmqzI9dcYEnVV6
wzlHjD+AKdyOuSDTFJFdJGvktAnG7qzkqRTa99JGwGSemm78HHFS2IAfMzfm8mIny0nHsOyHaA04
nn8DDnVZNLc49uN8BKI9M3KvddBS0deKqS/01gXcZMXdVsOEzLrGjj2txMkbWDHd3pEjMLwK05U1
QAdqfyxWdBNKcRjdndKj8Ih3rIic5DBP8IZ5d79UC13BNEN81vGW55bwka0ABG+Ym9FY1Df54vq6
lkWn0ka2YMEzKAxCgJA0+JYmVl9pcqj5Hxl7jNWi/ggkw7v0yAhrNGCMO8FHotxCeWg+Q1O6DJG8
9MQZ5pPrMIZDe4aoNChnVgYoOdOuGCSe75mae1HOZ81hdzc7+3apmnM0VtfarfyoJn/YUWDwiM3Q
fCo58sHB7lOpgx6wyI0KGDNkgYwxdsfweyfQ6syyzxoYjt3ynskY1nQrfUifHbmB6hpFKSwe2vSw
Eu1dlSzGNRTd3Rx2QDmYrjvGDusl/vzKuxTFUAQJXjZfu9hTTlgPWiG9Mq4p7YzW7Fso/fQbrClH
GZiHW4NuEbawh3AU1iFJHjvWPFK6bbhLhvo6LmEgoh6Y3ISide7dh8FDgKY7K5549T1qVlHtR7Oo
Tila1WRsh4OUZKwPiwddvIDbHaZnIGfCXxz8g43MTvqM8dds4GWHznyb55TXNRYLT893gwDhQb4k
8+7xEGKPYPbyWiREDPflqodf0H0UKABD92hNDgIQzcI8SDFLbAD9myRH4hGDPiVwqX9ePHgJmXws
nAYkSu6+DTpwD83rHkJ9wTo5HDrCqqL1S3HccNi4AnStNT9N4XiPtb5dz43GxdTChQ/eTSdx0zRi
EwrjUyW9G8ua3qwkpZ1mjnoQG+mKB5TMxx+b2WlvjSEa8Bh3O50Z+1kO5s0UN+VeWP17nucQL2CG
wrmEfkyrBWwcIX4rldVGKsc6hTz3CYH8No2MFZbWaEFtcTRgGUx94eTeFpABUAredxiFrDpbzXX6
27S0b8LFvgy90R+aeLgzY7ibBUl9ZiMuKu3dwJExUx7tC2A7ailIuegnCPCEXvLerzrBZamZjqM9
81LyAMlTO9utya4HGsgUVXesSwIv4kygDB6deSv4567KIjLJR1s7eIv7Pe0h7eIlXbZmbuNy/spz
UWwKTIe3A/loUWy5B62tbpspbLa5hY15MDy/RZeX2gA1aEWkW+cWBwej9BaPZtWETwlrYq/ccJ+O
aX3sWNGm3jhNmsyCOAkPzji+JOgipAZHaWxhZsQ6WqI5qaCap/gv0AsSNs45o0jWKOimhB7IjNd3
wmnveMsPvR1fwTFmuMONwMij+2YUt5qbi5303GPYxW5Q1c4rys+ZrFO+RZKvz4ZFv6wc1KH3zl4S
LXttOKeZvKmdLN0nRIZ4VnzMxfCSaj84+X3KBLGUE/SFoC2NB9vujgVDoU3aylOfdDVMTve51EpF
u8zYDASwHAw7vneqEbN5zrNOYmCBomYrSrRIo+BELFWqLskC4ZVokQenko9ob230zM2aXhyKQzOx
jrfEZah8bg5iZjzdGQtOt2ENcO3EmZV5b0AX3roYoM9q1aOFklchJa4Raa98TRwnsFMiLWZb25Pw
jYq36F/NTjtli/JRpLiP4EumAJMtZn0berGoiiIorHreuYMsSZ8t9CCHYZxPuXkYLX6HaUwLEk7H
dOvVLxhuG79PyD7h4IxbPB2zY6Unx3Is2ktPEJ5RpmhqBSFd40ImRFGGN6HO7jPoWgzjlwUernE7
jcZxiYvXXBrlUctQ6ggyIoakLaBr9sXOSqaDA8XuMhsOGTVpwuo6wvuOq+baT8gSq1CSzDa4r5VF
pIqhuoYFfh27ZTQPZqBPanbr88IroEeed0zEfFo8fT62AKIBLrBl0xo1SxS/OmAsDGRIaJIY5GHC
9rCVCoOY1nYrhw9miEtHYjfF+j3orh9iirKbyrNeXBjle0Zjajc1oP7YVPUD+knCkMUOhyWi4lS1
uyaetSuotX271OnnZijgzZcCpNiy4rYXCX2Z+nAI7fm2KHQwM7lxjRwPPqMI1KKwrxnACdwMu6Ee
OwcjTgmM6EBvKA+qTOoJ7x+XyHuxdcoVTzzZ40F0hrgvV8GqqOODjSVvbpyMosNBIyIg6uXzU5qs
wARsU3nRoKAfs3vRIAuLirhfie2ePwGfOHgjkd4KrZc3jNgl89Hb2cvyYM8hZqk6U4dK423V8vBc
lQtOY7eOTqp+t8va8xe7ik6ymDFxlXJfpOOxNJbhpKOQOylR3oiesUnTFde2tNUnLeLVL3rnslig
YWr2/xQRrw9vhSgMVU8HoyK6ldb6K6eL5eqNxhXZyUktojiUoMI7Qm4DxuVHfaju9VC5Z1eDvAem
9JxL6ChbGlI9Mwgj3rHfAlZAN32rJdEVyzoQAwBIZ9sm0wOic8sTPDU7XRBbs9qPdsifuCcN4MQK
8l2TvfKLknrQwK/J2+IE1OV7ZqRu4BVojUU1t+dUxPYGNykhOjLR9rhc39oxIXba0BQQFveAiI78
QVUbQIlEc+kq/WSWY4OBtGiCptZu06ZLb0jSIm1HbvvROYFh/a7DqFryNfsAUkrRXfJ2dfsZSMKY
dPrTTJ1Vptpz1ZJE1qIT8NXkEoVeMxWDsbgpreYs7RnBZXgokFGD29BfygQoRso4YGfNyGHySW7t
nFZYF0170XiWH2ksw4NNtTTEflQlF5KZkqDDSudlScS8j9XDmA+SsOtdiLfVAc9B6UD50Ni7ZAEY
lZcogWatPBEcQGxcs+9mB6J/m+TgMlrGSJxjSmi0iJ2M74yiyI2tv1OPZruMzxcPCXpGoU61nSH2
C+vDgMAWqXHS+NhNr00XckbInuHsgU/0im+JQU5SjWR9k5mMk0qtD8mNt4jVwTTvi0a3SFJJ51eg
rGgo6gqAFXMWRLysThut2kaGCT+2QpM9R7x4aWGNG/AUlKeh+y0TzTqvme/CyrmtoqnHQjA+h41R
b+ZufvLaSgRhPrtbbcqhdrhuSpqpfRSzRrTNtFHo1ZAiRti6SRCO0GB1LARV8wCkYuZcZmme7bcV
NopqBEqVLMstcK16P9ke6/SokP0mm9CJhwemRbiGaY7GDQMhu5venBoabIesfW4KASXpMGCEOusz
5DWMDOsh8twjE0Tzbm296ofQEFFIquTGwKQrNQhyOTKLdjBghFBUw6d5qUyiz12x5ougRlUhvtPc
euj6Sd1oGUpMk0zsJ0GNuB0ZmW3GUSN2qrJ3uhVdQwaYaDPbwNjjfiCTp0if+hi2nBc766iK2rMl
+XD9DSZwcn5d4OUl5RmoJuTqKYNEx7RqCtZMkb5eOKRPNhYi5L8DLnXHxr07juJ7+DUdnscJklk7
8hl6BYBUDgKCO0CPMpzro1iQqtfOV28AEW3k5AqN4XOlq2+ZpG5a1qN//D3J+P/ROAbofO8Wpnwb
J2oq2LI4PUTpkbvSnnR2VgvxoxYllm/ajOxsluKEWaVVhrumq1+lJl6aTO1W3zmDz8Dq6h0dQcI7
Ynf252F+a2frh9aTBRnzc/PEREzT7S1k5YqSdiBW2eEVyhX5SZHGL/WNNkvmt13t+nFvPrvMSBeC
C30windDqqSvovF2KFPr6BUcQxN9CIMMXGrloJgtHRSSoVcd3cnZW3b5qVZaCFyZ7vUQWm+VUaXQ
Jhhm2w01lqPGHVwgscncnKBOiikf47bjZiVu4ALde5jeTrrYqwQbtVYXh4Ep8xpC9hgRA1Upydbi
QRDRvjaOYgo/q/dBwkrJ6+Qau+spwmwvoaoeQeYdmLDftF01HHonJA4LJBGxkvvVlS3b6NURdXN0
hfoyYaDZgYL/WocRJzl3OGtL9QpxJgIShiioNOFsNex7eVY+dbHxHnmU81ZkQFqPScSOtIqPJ8tH
CK3IweG+bWqN7kgyZj7OxXKDdrPm/Ru67dQQXKHlAJg1tRp1i2gnM3ooSUlyWt+0i78U5uepEbcy
jfUAMuynGczSYDKpiGegYHnZ82vAGkjshgoWLIjhvio7Mw+uhSwIAoAue5ucpz4LmB1us5IUWKf7
NLleT9lK9FfKAtulqDw5VsN9Glb8F1ZxO38uIaYysoVcZDv1D+AETUsDSuWpvmuqh6IwLV5MtLIg
yIiDc0KczG2+d2g0aZFXb1o5vE9G1Z5aalZfqvhFqSjd14jvw9Z1mLhnTHp3IlxGEk6tmdkxVcBS
aRAS1tI+Kb6aRnbrSEapS4SUm74deCj+GIxBbhUi8BL86EtqW6eS8UwRhvLcDcOxQIZ3nHXc13aU
lb5joo2NxcpaCossKPuTq90x5BvI9yKOCFxzX+8YAuKJz6aHSdnfGh0ptEzLhVUTSkTWAmvEa2xl
Z/RC71aCb6pIaHMs6FXp0tCG+2HqGLMjqbcbZ/RwsLVslpXbnIe2fJZ1ovzJmc+0ku5Hl+YNro8N
1CiE8i0wnRw9Lw+sMewx7AdNlMjgz//CbEuSucBDmxGhjLrOKdy2/V6S5kBeThCPDShqg/QTc+IF
qkL7ye3psAzs+VTbbXWi6L8S0zMfiWy9Z5zZP2X9GmdWdnWQkznSl073aBnBYqaLb7X1SG4J8yqv
Yf/VOW32emtuZtO9tbsUioWIXhpMYGPaPDtKvWHduWlj0ttILcsg9fYZMNTMqgbECzdUFKwg9jAF
BT20riDGmIxiziriJVZSBWOR3rgCOpAMIUAtJfFBmvktXHj/M2fctvwbPzO+tiiW6vI4RGm2bcBi
MPAMt5IFeltkctnnefQp7GfnRk75vgAV6ZSGRbVR43CjR2TX0ScykzSKgjTnUw4bKx13Q4b3MWuL
KajMbs/JurNz9RyNzHfmIbkvDZoxbhxPl1iAA2lA52y7JArsZUj2swszdSIocuDfo3OZ4Q5E4cE2
blqXfcxNiaJLmOjsIM1+ZqHdqlRGVyDtnyRBGuexJ1ZxKoBhzMv0Y0q08wzu9JiraZeN+MNMBOF6
G1objebNBvEHtwYue8Rz8WmaHcBcZbtZpiTcqLR6sHuAYQmHHPAMPe0U/U39B3fn0Ru50iXRX8QB
mTRJbotkeXm1Sq0N0ZJaTHpvf/0cfgaYGWAWs53NA57rbkksZt64EScajMjU06q9bGqECPac1Euo
wHLQZ4gh+Qu0kp3oXCtYG+fQ5HVBecOJeI6Gs4WeGEOhXrcbLjdveuq76BTr7SUwyX3tWihhB4Ni
nh5fOpVu+W0wIJLT2JTqNI+K+Wa6lQpkPOl+OpjMblZ16TPKdBpudQ6LnH1uO6SgCgarMX0kkcyL
lV+Y35kDgk6lvUTusoZ+uY62e7NWCm6GZFoPGR2iO+KDUEK0HQmGNGj1aiIE2N3SrC3uSkF5jp3W
B9mWV292sgvT7lNt0QQNTeOjbBZ1NfT4bRr7v5DK+i2gnOWKpFBf3mMvvZvAp9p5dkWDp3oR7ATA
Bu1PhbEkMAYuYikcFIuobt50tyEbfzprRmDvs/sU1Wffe+2HXfUJkjZX3KKWIbR2gnhIyb6A38Dl
PPOdfvKCNYPa0Ui+7qguwYKgK7kICj6IHL/t+Wmly/wzwW1/FBle3mQ8c0hAR7YmCq8Ic3iQM5WW
18FkIG/JojrrFdAyCj33EP5YkSYzh/NaP6Jvv4AG4RirQT5mtiZ8ST9lENGYdBR5dZZLMf5iGjnG
pkvJiYhpqpcp6OfEj7PleehAwlh6+sMjAou8a1faujB6Oug1uAqOrECSnauDu9UItO5U5vg9x9vR
XUC5KCSygDT1ln/DxjXMKvETz3jEvETMYfu7WVkfulbRw1g/ZYPEP5wMmt9l2vfqlETAOCxjA+XD
pQQ5niBgiPrOHZlUZGWD2itfqbeiTEqkeYhzqSJGfZ/DlM6rPA/KF0qLEdjdiYjNwMUjeRPO3ssQ
//Si16gDAgqZybg/uBEd02pKjtYqAI0jMez0SpHmWvK7ePwjGzz7ZTLvlYDOtbB1ICOg0cWEJ6R4
ykC2+loz/xED1za6vEDrDmR5TLXXk1XbzcTBdwmfyyJ28nOWIpkntQ0OyOB35/FgYinqh95reB7L
gqg5/fDpsBhUEVYttGWcDZoHlRl9sGpHbilpvyDCgdeKh6w+aOB67DUz9kbS3204nQP884fEiF5t
3lF+qfHoWvGXqaALogBmu7GKxEFq+SttEhMCKlcGfU6feygBfkQE2gcB2EDR1byj5rTUFrkuDMLe
OqtEBxbZxXz0EZT6kpaWRpHN1BTlrX3KqtfemklJRY8JeLpuFSeTwR6ezkfdjdNeJCmNDNmE2D5d
uQ8MtIOhwQ7Vwj7YiJ75Dre0TAhwNKm84wQwwsqonqeGuCZT2EcsEiBB5HuTbA76SDPO0qZpb6KQ
yHngwOOO2DqXOF7gMsWeceDNDXrIzW8AnUMxmQTsRfKVWxMFExllo/pqPkRjr4LB7XlCR0R1Ml73
Oc0NaDFdTgXQ2hcXdImFLUr2D57L+iRy84UOt2NR7WVPJ+lI2OeUedOHcOIbBH7KCtqb4dF2wEoM
XFvH/y3qJzI2t2RAYstrcIo4Ge+7hHsodoBdx12ebIgkuMj2EBQCBsC+e8k7wuekpxWePQKNQg1J
qE/eM8CiY56zNiEbD/ONci4VxbxtCXHyumFaoQfNAKuXUgPhMqWVFCQHRt88q0/dilFl1mREB49J
5A/4C3WodTonLgnZdCplOIKs3E3Uo7pl4ZGGVPWR7eW+WstfFng65DOoTSK/GdQkX05jbrc7nCC7
uBjKwFlbuXevRq3TnoG6tHYsKQEQP/eaBui9jEKHRuVgxaO+Hym1BnK/cMwlB0j5/KiE+Vb0D7RA
bcTiXZwut7HKI7Q1HSahILLYj9R887312QOAW0q9xx41Xy9evZ4VFunx4UJqtthHzWL6dJN/6KBQ
I/ih58Rg9VR1Lr953UII1dtf7ty/Gotw/AYkxk7VXcy1kM4uzRYHXiRUG07m/TqiCjKJqzlcBt03
kWcCKmSZkRg20Knwu7S32ga+VxYnlyvaueaGPtPCpLugXyeexckp/qSJ9dU4TYnszsdNSefDrY0O
whR2PXhF/tjwqLQ1+6neKc1govyBGSmrglHzhjBlkcTFvX6Ram7COZ4e0eevMhZ3hsFd0oY6U0UR
Oqiy1aH14rCskw+KRu+y6nOFdNSM5b5o5U0R49WhMx6ElX2syvzhKzf8ZhYvccnsF5nj88JS8zjG
3k/ezhd8TBe7lO8m+8soaoFMDlcYE9MxG6bnckkBGC2ctAOpaRCnmQMTOVISxO7EIOxBw4w786YD
A7Xstvar7bjadNsSYPmulA2ttda8+A4ReyhF4l6BRfCTAQenspz6YJBy3RkUbiQaCJEkA1eFZB1q
EzFKx9unVSkuDoaWpTYCtwBmWbpG4Q8mNd2ONt9ZNbuKuvMIEurRrbOolV5185YAv7dqnZvHmj7k
4Gt3GuyHe36BXT3X/aXgPgKO67tasL6agqUZi8LbolMy0g4mDq+GZnsI+1/92p2nJY+Cbh5+8l5r
EQC4lHgy+6XLRpzK6KVMNJMj929he9XZEskNmmMxHjOjon/FoOxlYa81cfBxTWs5grQmejD7LAsa
2J5hkVjvIzXVoWNgVWNE5HH7hj96mkqe13yxv9oee1Ki1ncKTC38w6Sca+VKBoOUZklTf4r1ZoC2
79EYGIEtT1vagFan+ZNWEeJB/rodcIjiNecT1fMHXgoBgBLZ/y4t2rnkgOSZ4nwr1PRitslyyKgP
qKW8IsnhcKgTkpD5F0bzvaFawigOsWVq+6BOxrzzyqXxNdzZgTG9tbmGTatwHmpVPsG0vVkOV+9a
NNPBqtIUm68453HETcjS7ghewZjh09hjsG5pJXOgtroqQqCLUL/a1X6ZZ6Og8hA2NXAVAOpUW4mu
eCsHtIXME7csz380IoL1OrwBGaJAnJygmTNBYRa867hkVRnGJIW1QOjcMWbKb5AMvvUy01HwT+ky
fJVAdILm25648tgtk6bTinujKS6pVlfHZC2+atlfew/q7iJjHbKGpMx+YYpKIITylHdVCDYQhGA0
nEYteiBt/6a4VtmD9t5G3hrmuFR8u+u/yiJ5N236G6hARJCojjrs6Z1+chpr9vViAC7KWO33cx2Y
MnmQpNMAB6bnFvRU5UKCqzP4DN2y7+uCVmNXQhBhgPCmPJjHSQWYHVmInwa9GIGKNwg1QaM0g18Q
2piBvDQkp7hfse5ZICaKUv7AcVWBuRr8CIv8sYYuMhWgYbxc8uixxmDLDKooDYpU8AmkGZRfNz/N
yv2SBLpnm+0ckDIVZkz6oYnxzR+o4bsYcEcyZqhdVbgs3Wz9IiM4QTGQ1cXk6xgherQzt4tOZJfe
YSRwNLbmhpZ+T1LbgDO0VDV5/z7z7OyFxffZ8ooaL0xNKby+/slqkvSlKnNWyIx7jqNJOM8d68R2
u3G6zX5tKfamtIK3635sQAl3GYN77VnrUdhftU32nTdrFhYoUqFjx9ZBG7JbZ+qRnyWqpFW6fhzK
kXOHl08IMA/hohwITWCpJ4hMeeUKJ7nOKUzULP5kNSlmEwbDLv9sNSod5thFz2QbjHosWDrY9ZuY
8fdM5K8t3kx8/XBrMid7KWcXUtMEGBuhgWO9pEZUuNFvyr9lfVt6ZCCv5xI28903QC1c59iE+0LG
26GUZlfq9NPH2+s55gAPK6cNQPC8YJ63ghk/AUtC7mQujZuR09jIog99Jwc/6vSw7UiT0bcEHDZT
XlDiCwrSFXOLISmI3f5Y+mIYO/pZ4U0qaqMgHeNOldGLw8qyrmQZIAfeio3hZMwoDO3zZIGVz5Ta
Cln6H1k3D6XTS5StdUBSXI9pS9oE825MVcihFPHq46pY/MIoT+AVnLOjGffGLN6SFjiMKKL9oo1f
/GQPlodNV7Tb9y0O2nH4E+UoEzTx0cI2ZpZFl3hl+l36Qdz8vlwI8WseiV1W8oBrOS7BcVVs0Hqs
PqE3WO+sdigKcGmGGIyXKXpFaSP37n0b4gRgXWlUmZnaCz/oY6bVbxCDvtdRhmLY+l+ZJkXD2r3p
MRNh/wKmnt6UzaNnuXwfeTK4HNFgOM/mtTNZuAMZsnbV6uLKpsinMekm14fssbTNO61OuX9WksfP
+dY7FpuVV/5lLRjdNbiYy22cGhpmFOsXZedQziUOJz6EzOnhNBFrSHRVBgLHFC3R5bZ9gdUVGd8a
70bsGOWtWvOwtNgwrDOuncJlH2szBKv1e4SFZBcFBjmDP3q76te06Vmhm7/6KG4o0zLuMrf72/AW
BrouGTmTpoK6oz1RxvyTrs4hz6R7LqOeFpL+lUnK7mg3tXEHOGnt96xrtK66Jzbh7cQkzdeJQsPe
UazFxLVoimIjo/4xxtYJbTeGowmmpYYiMhf4cPNRpoFe79WyUrfH8Iznhhpx7LOBhQPUt2wkVW/m
ZluZC7s8YTCHel0crLMcDuzj1JjXe8nuCkqE9wGxiGihfJswVRleBQuFa7PzDea8CEaBb05o57TO
QUpW9S8gyl8YReYL9dle6JnWF+DMF+yClB1AG0jW8jkfbXmyEovLD6wQn4eO1wnvGFu82RZd8H1N
oblSovNXNmvYq4sXmC3f6KkUOVnmXQ6MZcdJ+r1UkEVWpGicOiOkcJADaVwAd4+HT3hH1QGp+a7d
fkC8/NRGy88P7jATjTTz/CAqTGEZzsZkewm1LjgfHSjGkUZXqJHj86Dh6WDfHvMnxJtbFq3vjo53
BrNxESsqPuZHrk9YDVlvHbrNlqGL7XVPE4Pq+HxX+WrvoD2d3ErTiDatr+ZKPUI7nag/xgkowSEt
6bi9CZEUDav/nn7b0L/8RVGtoxmRPAw8VTvJ9aKGPpveLwTp/ZgGBupu4ScYNmgMroyUbvDOnzhu
yYhyZUwXCsU65kYSRL+8Sc3caLJp525EnhitEEqDFuRJqnY5n5O2hSZMR8yzSC19p5zYwNQziB3W
yxNaWuyz0HqgEgNEELs0T/BbFVNsMrvRGSABCa13eTO+z4J1SYkbbIeJw9jRF0A8uKE2ui14KwJh
2anS+7ItjIRZuT7AMrYY2KceHiz4DKf6rY8YQPQVgoyskn1NRwS8jdTvuXAg2npB0QAVd3S+IYJf
N2Cypp2AmjkbEP1e99fEUcfaqb+IyDKZ9JG3Sx2cU73k9ep11j2ry72qZiSHCudIEdGdpwocTHJu
7rJ0/SXb6tSkDt+d7mUc0/uUm4AzT8kVFwqUssE5JTHXF7AlIytK9Y0x51ZIQbUxLXNVRORQF/kd
3/zWL3Qsk64XHcqevqLSM04Q4PodQ3gJqwLPk6ef5+RmbHydpkQNkPFA7TGIqmosgsqeOmYkeUnG
9lcE1mrXqmMmEeMKankV59V+XmAimFsJusbenyebzozKKwAVe585zJdkRiVs4KAj3f+yR1Xxio8I
eK3VuzK3tWRsn6qGkb9EMLZkAopqmm+0E1UntjiOwX6KCiDrqadcsTFf6+UWQT7EAIF3AJ3VmHG6
2X1zoPU3ZKeprlPyO3JlfaoX1AgsZanmPTfsKtXmZxh47lIue6e4QjrV8ZhZywLxvdfWEPZdvUvA
XGAfLEIlZEk73B3g3cdadza+vKBZe7s4zNZwSSO2J03NPC3nLMRFG18EM+zZNZrX0WjUwRwoxMCH
EdbW5jUZ3F0M7guXLjesCPcu3Tk4DdnqZjGOYJbA20nZnxsNHrUlYjqRCCFGy5b1LKO/TuY8MzJw
pwfkRL/ejpaS53zFfIcBaSvbKGlkLk/QUZ4K7xdC3taSrbOA4fjQIls8oBRymZsryNGD9bcV6qud
cM5ii9g5EwozKG1KAUyE9S79jjU2ztJmPYTfYTfxj9E7p4HVkPhYjImRwbpZevaT5zNtvxa138PQ
+kpgYcg8Iz7jh31ZTY0hnO+2DRCfJg68zhSlIeIykFU6IOvCKo4RfA0OCmpzJqBGVTHxdaVaKB2N
FWbrHBygxZmktE6fDDI9js3+e1rPde9I3yDvlbZrjvUXhA3mpJPIvPGqL3k4c0jpFGGaclifufyu
zx5lwapNaVET/KWQyz96RNydQveIKVbcC3u6mwczgqaS8wtonsFMwISLWjsTA2W8HIbxlLj1Z9FG
fEqw8k1UhOKzphS0n7Fzt3gmY41YkDtUh1lLcz959wYgeiAvmdbVjWQTbVtF/ttwAFDV2Vtu4S0p
s+WTrOOlr3LaOPu7luPNxBW7zPOB4/AURQOXpeEjl2waowjKUSY9km8zs0nieL/6NH4aS+oHig71
Zcid74ErP+2mij22+9FMI87Domalh4C59cvUNJecqeQKBkt7zpJ0v/b91coktXsGHZwDHJ6CGF3R
T3e8KmcGKChfAj82OxpeqJ064mYMvDQpwlRjGkxSG4FgrT41uwA0h6G5sVzImPHzaiUEpmYiw5zy
77Mm1bXUvH1DXTvxUXM7iLaVR4vl1v7uJ20JI0omAHtN+kFp4uY1fFlahAfWjBiWk+5RDMI50Nk0
wRVkas4F1qmh+xLDdOfgN8KUh/EgE/Iskm7YdyQ9dxnXVeaCMjANJPE4v5vyHElikLSfu4xDxJ1v
WrWtmFjdTMr6PXd8aDWpc0A5TpAZ7Xzu1+onSs3oGMEdgCSnmUBNOYSJmOeX1F6qcFyGoO55ZeET
OyAbnfnEP8HDYW1Q8N5p2K6pWkNldG1iaqnkLQ1yaQH+eUBKZbq1cvnXtSLKu1yHBvGOvzSAmhhj
1a2fKMCO9IdBN80dy6+/Vp58RMks9+1onSMxUreNT0Q5FpZZphzke1Qrqzt7p6lIgD1i24VKj7lr
fvQUT2NWotgtZP53ugT0BYWR6hYclCitmfRTB4tuGY1P8NxBtMJZpFAmcQ8LPCLLXv2xpsnRKfAM
dBamaCPS7+wIY9iAnMGqJY9Zwrfq4GWzuuULHlVr60Tv/rFMhY5tJ4y0c05LiWbIF0BjBvT87HmR
XL7KBUR/Fas9gQQ0qPGc2ANmLtz6rgV236o3LTVcZoMlh/XcA3lfTJy+BAOJLkR6GkZa0YC3Vx+o
J0HRate48s5pSg2PkRrcLQgEsIONT/DtK5+GEzXezV3/B0TSs0bn16nAFb1uu5NKtTPNUBJiCln7
HXo1WsaSnbibvdQVGMC4faF367BppaGyNgM0G3oY3VR3zuRghcPEMkugVXVy72iRClJPfQnXYPV1
oFe9CJCbwpzCKgpT0rBxFSJj/gcWDSLRyCiVLL6txU5glMQNTNGJezE7+whA3Rkf2bWx2EBXZnEo
VvncDdlhFh41AxTjyh4SnztmP4nHXb40eEt5m8VHiNdmXeNTHh9I0PbaW2TgfIhERBK7osksSti6
5BxKS8OPhG11e6hyjcLahL2aLh4Kg0t4zsUCgXzghqGjpFjGaY5kw1Pa4EUcz5j24nA1iySoaxLe
pCTuMg9BLlnfhFnsZIF04WIXNJwh7Lh279xFXmViF/d5Zb1zO+MdxSXwzG1pelIZJvk6mo+sHcfd
4IJTZ2YOMUl/d3VuUJyUXeKVS7hKfuGYpFgICHu60umtYyFlUFqbA2/Gs6KpbhQi3tUFijLPy48e
82JwG/M5xY3CdPytJo4es8QiQ36Z4b+qvzpN50ijWTJYI+eqVmPYaS6K9cLJEA3JEKza5l8zYAvi
34aT+a2V5qn1ZDhlRE0EzL2qB3cn6KiUo/Ybgi31DuvJ01jRdZtMQlbp2IlyJdhHmD9KZ3Ktyghi
Lemu/ayFQuBBok0SeKl+cIzMYsGygaa5pse9/T7liROu3s9cdfadwOOqt3g5qDMwDrVz7dXbUKhz
w7kbz1uxsbZ+OrJ8UVC/6k1eLwYYZJFvjFEEt6Z7I9+BSlrtgVp81K5b/DOB+n9K4f0/41Zt6fP/
PX63S/7meEmH7r9H8Lb/6Z8RPFP8B6wB5FzikBSyELX7dwRPmP8Bq8rkHzsbk8oy/0sEz+FfGeCt
dMuwuZ7qYAX+FcEjnScglnvQpDfY05bO+3e5zeM/w9/04vyz7OZff/9fKwGkYf6PsL1uEdJ0aZHx
PKLahmH9D35a4+FjSPh9AnCDAlZilb+oumDXNywPMNs24p4FJlVf8832+cQ17WtN6A+diKn5KdkI
7IXGYR49ArhGKy45CQQkByDBuPVAm/TkXVjYzy8aEMmLPcEIdrWXPuofc256NDQ9C9rdAFwv3I9L
lhprclk6kKEOuZAdRTCfA+6DMC4/xZYZWMFmVlp/8JYIFbGriLDO8qVbewEczyyQ7hMiXMLEilpP
hC1MPtApOqEjCsjjJTmdDSoike+Fl6p9joIdGfKtcjdURYH1pm8Q5NtlQVrULXxjGBQ86rhi2sDl
+N08Edlv/a5jdBPJ5pZMD6Y7RQfUGcQqgwb5rhiaYHH678ZOfy1t9ziVnyzXOMzM0DTsngQRYq2a
qtDQ7YhSXiPsOb5Mqob9bsQMOUzmcQUNytyQB56Yz6a1VccWb73jJHu3M69VQz8WvrtY0eE8Z2bu
e9yXO52wiZUuZ2IvDdjVLyyDGMLdv0nEKT42neUrruQji8fEYQSKTzg0b9tPJM+jH6uUrFRpT9z1
tORQo0DQTE4flnsxhdAp1XwrjfXnnR5xa6/HPZAbNpZLEQ7V9GMQ9yDS0T4w1T+2rsM1TjxONIvs
naaIQk9rr5Ueyj5qDo0i+V+S3GLFMV/e6Hal284YO3+ROStY7XXFdeez8eAGFMjBRsmmgo3M43SL
nPp5rqKLIhvBVLeOvtvNr2WBUEmT6G7epqhSM19nLKSu2V2BZ4f6YP9hSzEcLWrHkwWj09COwAjR
vFktMYunQL9nfhbAKJKwpumbFN4EQQhcKOU9eeHeRVH3GK/q3tTo35wfWLpSrt4mSTAnrcA2GLNc
SdKvOnL5gaKIRcn6qbnxQ7HoSzBMtrz2VfFZ26AWbPVYTtjGelwmMKkZeqm+jPEZqjCSlrzOit9d
QH3kI3duJG7toagQPTxgsDmX+s6cyh0OFKbM4c2NSGYQa8XWpezfzObvBk/bIWlY0VGLB7S8/mPo
ZbVr06/BOC1L+j23MeOhFf9q3YzkSpm8Gpth001wToyre02wMOxcJ6ooZba9UBHnwn2oMEQNlF/j
medxWoenTvVHLZeFL1zuV/XyZlB06rfJbB2QTY2dmg7K4lOfi2glLMNmcVQEUiY9+WrsXu3tgXDW
mFF8qi3OFwts9+J5K5vDj0XSEz4O03wuBzImBqv/poNhLlYmimrRA31qwNxV5wrQM30GtMIVygwK
tntPDBk9rp7HtuWmbo3EU6qSya6fjSt0lKfRLLvQrjHFMPrhG5gUzXBQka2pQVHiNaC0Kt2zpH6F
UDEdNML5Yey4Lzo8Hsd82DKFSdZ4FwcFsLLLsKh/si5mg7QY1zlNqUnPOtKM1g14IYWIOKs1bYkv
lathJ1umV6d0gYTTrGhhp8PEbZ9dnHa0vdkB5Kf32iudC3Vu9oVXfsd8YIFEpWrh0puDe+SBPbVj
2l+byZvPS2oghhTUKXAFD2qsfTvd60Rgx8lZy7BPenV1XkejePDaBoMMvk5RLAdW4W1QZvyBPDkD
xV9/bLK5p9qYg8IpFfiidNg3uOcrJgu7alIurllKQrRHX2S343MhvDXbo1smzZu9aH9ivG8MheWF
xsGd407DlZwxJgjp+CVLhGNaTCGIkXaPCwWvfdofaK1+VdY2s424ZIorBb5U3dX7zcihV36RRn8n
D8/VyOV5V9v9pmGx62PTuDf4L4Je1ve4fOWxit1Lt9hsr2eS1J4xu2iy5rvrtTkP/Bod9q7txEBB
i1fdNJq90Z6lx5s7t+2GOA99jSviSCzgds/rDdckL8CiCtyEz9sUU3i00f3cxMI5sp6A1ZIKN1qy
xZgEWVqi2Ir2YwPGMceYy8Fyhxth9tvSWF042Dr8xw6LekvKQlBxQAze9KlhoqtyaW/6VPM9AEvV
pKhwqiRDXPGGrQ3zLW6c5BLh/89dBZrI1u6rUdTPS/5ZulPhK5lP94yzgKK1c8GPVuclvLqUyDt4
cs3PWpoxuSLbPZCz48+gUS4ZNzRoyoH9pWU9NEPkPAKH+E4geJPAPLn8qKU2FHdF5P3pVjYxVkW/
fUSVd6aQVl1L1A9FwjUgabK3piP8FHuWujSmeQSYhTy7FENgf46gu/yIz0a5jsvFS/m74uAx5z8Z
Y/meS6bYlJxd5+GjtL2cA4IXkEW9NYR/4pcR/iq43/JgwwIbSLMfq8hEuXSXvYdKRYHWEs4drVvF
YU3z/jPDVQTllfbqrCxemFmqQ0qrYhPhBF6wwVHpiu9r7TrKRinJqse2PlUfGg/AZdoK4JmAHpqI
DVsjcIVVC0UD3vhkRXHxOMCQRnoxDrFdrIG1qC/mkph1p/vXcRHLjJxIRl1TV18ORxGl8oDM9jtq
cSyLen7ifJtRMHsMH0PPg6kP2q4bM/Y/jNNxRyVM5Oh7TmQ4kgansGFKOiP4ANPyEkiqtmZj+ss+
gj7oBf/vyvgybV+QrQOWjmPG1ZZcuZ7Yxl0pkbV0R70jjrAZdIhHN8TyPUx+Rq5+1kju3Cn/wBV/
HRPOZFliQ6nt6uzVY3W3EcRmN3XPMCyR8BWidYd7PGjNnKiMiL5crVj2+SDHC7Jj43dTFdPnqvtG
LL553/1u0TfDjrYgv406g/1IQPeqE0SkcZqS7E1bWaemaeqLhD9t1NNwP6WqJziAAqP3VLJ0FnV0
Q9y9GxPv6AoHmV+QdKdl5pnRZAzYuTYnxnIyALn16BL/2HlrEfFdQD7ymPWwyUz854yJIf0TGB2r
YqsGYXGVwSPnTwZqJLmfRqybGWt7Jm39IRIGEn2VtaGGK27QLBhCc8NzPhQhGAlG1kdSdvGx7LzA
GLnYYf/lNmKJnznLh5O36MeBLnvNKmd0bOZoS9iYTFUDNt5sXE5e1Z0NjfLNdHG4N6y4AhriHE1+
zk1im5G9vI5ju+xjCf8ZJtuSDAvnvfgpDJMqk5XolKU/lTM1FMKFLwTgg9Uz7YSDOW8xd1LWcToM
uEPqMZRbL4cbI09303ockVlopIDKbrnmaa4f8iEpHricYb/POsx16XEt6TWYzXxfry0s7Finq3BN
+ICkd7qZVHjqEvU4ObYvGzDqiaW6S1W5G3FLnddFZzZvLRkOjUDyUmymdebLvSuXEGYGB+TYf3Wx
HVPojmtIb5pdiojlGw07CJQCnNM9qpvNq4m8GJUn6zKe1pqKGd47lDcLWPB7s+QyOLfzfllRDJ3t
hKEQ46fRpkf4E9e4dR6QkNk0ZfddVH9OUN7DHNL68IeJfA35iJ+0bY07g6aLvELy43p307s1iaJj
om/hRcTwvqJlxEt4sXZmgLKgOBJokeWl16P7auDcMCb8WSNqWgjrHVdBvLn0+AIskpN5s37kzPWX
+dVamogNfqNCd7CfAB6Gtauag7sSYe+T5QmDBHaJNOjiJD1Xsf0ckwjbd4qCjZo0AH6i6bOtWBWa
IsdS0HtYQfWSJDX8RL2c2zDpaZCUhUEXCN7uZuzf8QFkiBi9wOovfa+ilm6N3A5OhjzOXX1Us3vS
qBXxxULp1KQc744KzDGmDKPD/pXGzWNJrOoRncdB31t63PLNuQAKccYi17GFM5adAvQtEpeLV+UK
liOwBtiG7vvZDeHLIhllPYUMdI5cCy8+0W+D2q4IGLT5wIksxE6uSR4MqnwY7NXc69u6CB8iAZvI
OtQxjemtwLQ688QRC1z8MUGgIeMV6CZiOV5+DLaU6K3ufE1mgk4Ar+wdfqvhLiYT6NEHTfsOFdmu
5OmQzUcboZMBUgHJ4nr3KCoCplLNXoxHrZRyvY7uEh+gI37Zcj2zszZ26ZTgBTqYOWrU6tJQ3pX4
DHuMa+OSlaS5tZfErm5RnA2h7mEXXofskyaGYLF5gHSMEn5WSOJcjGHp2ByGuP1VQJbB4DkR6JtN
qoKZCwLsAk3AOJbVWHnHYyrEQ2lRCB519MyA4LnIYgybtZme19XzhQ3IpW9QrNMWaTH3+luLTINh
Uf0ZWpo8LB7Homy0Y2+TgZwzWhR6t38tKn0m7/XotF115P4VdAq7Wi60PihebYYO+PI2d0/Hu59n
9VQ7eFTwkuBo1Mb7RNuPCXYUQHDrbl2a15SU06UszvYc30RLBi+DNhY6JjNwzHK30GkUzvT8Acxm
w/UpcAWWRlqfMXF6tE6TtjgaEXudjMDDUCS/vFrxE+9ISQr5TcaYlVs1BiMqG1pk9ltipIvi9UWN
y3sfYeQ06rulrOGBZlfbJZBsrq+WF72526pzUP0z/G2mOwqX29E8L45JvoGCY+pX772MoloHA0dp
N7cuNmd0Cu3gTOzLByP3l6WKwhagfk0gb+SanQ0vkD2kP+qTHiyD8nyzSDcyHvNXQqLeVFbAa4lm
g9wLXc7CNDfPOTBLPqfS2MUxZQC5SeLSXd4jtwWZQeSQFKzNR56ulzlgeWCFdJa9FV7/5gBLBQtt
rmcujKdqqAAfuXhgNfxIUOEI2afVnz7VZhZk9G955smaMUG6uKbiseBIMeZf9bqYO5PqCYw1xc1x
s2deO+8k49Xk6YS8qKxjwuCrS7yjPspz5RZffIQYuAi1IhWwKeRCf/zHf12lU4S2waOa6CwGE5Eh
OCTVZufn+COkA19xwEdFGwTOAQndgsLP/yTpvJocZbIg+ouIwJtXCZDvbqmlNvNCtJnBQ0Hhf/0e
vn3YiI3YHadG1K2bmSeDw9B75VmRIzgE1SNEPnhcDKkS0iYWm1ZKjYo+EtSGJkEqsb6bKhdyPJD4
rCJ5gUK1ybShfIpShcV0YX6o9Mgdylr+am4DtIJmEGybYj9WbRLKrtL3Zj688mLZkeG0dimB6jxa
rKsUXY4Lgr2Up5RBbfIncRYMT3/1cngiAzm/dLWf4+G4WHQdVSMcFZqFT0p2H6jDCch/VJsMTMua
ftxKR6l3XWY+qzbXwYSieV/EQ8uvN6+qV+2Ing5+15e/jkl0U0vTI90qfqcYk0/PKVMvmk5XNte6
If2deN1VRmBcqLC4GmP54rl5Hegdn8DIyZIlWhqMvRYHjeAlpgQom8U+bmYfkgPRg8jALK8anyL3
yr3C5LYW/6Fk6t5fYXfGdtFwXE5ThkTSDhrFKL9p7rlPbKr31mrty8yLHDgBKWT5E4Gq4tfE56Kv
LnmPMU0nqGPU2b3khgeclcvTnOBZzuD46A94AArKHO1yUt/1C56sKe8ZhJijexHmrGy29sI7Rc0c
bAZ6dsmw6BQl3elqrNWhOeI9Hk7daozM5wIVUqnucaX9G4YmjMjTmHm9Y5A8tdzpl3745NtB9Mts
jiP/Q16a6pYuBxSPha4K+eVQgIgVuwkJb9rP9LoKiDL5oNlBmzlvrt7uERW3iWbgoJyfuRr6lqoF
yTwh1uJ9qwG/VN6AgVUfuE+wWLeGK7qQCcSBzGPuHsxET+jn4X1kFi6bMXy6CMy1KlqflJ5VQz9o
tR5yT44MTP0cWj+AiI6kAZYDAj3Ugawly+UcHchmUqk8+PEIzktpNEnQu96TAj4uqfkWleLosnjc
O7l8lx3GCSZX4j0wJ7dl3DvbEjiVnbECy4oSXgVdFjtdXYMCLdCg2FkPGyQilinulQts8gQ+hAjQ
2LU0N8UvbprWT6runIq+LJ5HBVu46ILZ1uzLAtWA0FlanGxrOai6WE5au4I/6jAeL0ZKsXPT53vb
yo7azCDJb4dBaQH0hJs+OfUgq6hBHHZd76lbVKCOYAvlaEvafve5XMKJmkuOYP2L4pvp1ZoSbH0L
maWxoa3HNp+GLjdgwOC9GmU0BV1WUSgpjOFYzvNzlpUYq9LSIdwZ1RcWttiyAEPz6qDucVLHL6eJ
XkBkKDQ0oyzZUAw2hEIYyplNHGl/JQ0tYUV3ciePaP2bECVZeXt6HvuG38UiX5LMOFwQO7mmzG50
LJw31tsDUkryUeo8opauXE0uV/ihyheNY5G/p7u12E2Hmc6H35tk5Qz2JXQ+4XVY7H0+4VwzS56I
IY8vrgqAZKlP1ey9sVFuN93A8q0QBMvTMjmkunapbVXyzFGiyTm4MRxB/S62+LyQT6UJoCUFO8zH
ZD9r/C1hvemo5Xj6hgX9ibP7izeyd/TmZZ8OKnguWVTBwinhF6iIaIYu1w9zPGGt4jUc6/A/ELH9
qpk4XDO5byP6sYi9pJtqoje6TWNsRhY/UjuHfQ3CvXkSSowFjx3HxLdjN7naF7agc8xfx+cRe+UX
R+QFY24YhCe2hYkVYFYmK0hbY2eX3fJHkeUTmdTXxs6VixJjqY/xKFleD+U9M29DgnvN80i2N2va
yPJClYQj+6SmD1gdnxwHhp1llveme6gQ5BCslRNN1ek+LcmuKoZOcg/QQFpXvkaW2o9wOa0s8o3A
fhcsVLcP5KbyVNDpjJ1gq3MC4/oAFby4y2nRwNsPpbyoKgO2zqZ3lzG2BLMDqWSCFDIYnliJXBYx
VHgL2vwSYaOcDfaQqOlHa4BAoEPg3uKFIhyxulhSDHXKkLy5Woc4Qa3XWMj+JapNbnSdtZVV/eIx
SaDy4vWzO7LdNoi2mjR7r8+4yFbmkmWwLCNyxChtRVd9Uq/NtTX78aCwK8QHhL6oYm1aRp3PU42P
QtF+PTneXe7ExQg0gGGnJKB9Adr4R3dQm8XK1hq8U7teWoeGn35TWxfHKYbj3E7fytTcMmjEFFQr
DKWUmexa7CEzYI9N1xLyoJnTC6WO8Srr8aaUbPdsBMsyYxXSpphZozaXmLjueqV6B9V4ifWJEcMg
WmEqvIphZPE187ZF2mHS08w9aTuqdYbKDabsrru6enixZsZgrlnPIHZuRRmfqOLh5m8MeIk9ugmE
81EKUpxsbzdWUWArcmMOMbYD5pzKA11pBvmpgvIukpVI4B2rszRJMRBgkF7MhdvjoiZ4X2yqJQFd
Btyit0qOIagu5GPCnUf8f+u0pXFpx/6GFUwP9dx60uk+wq462mSpZ3qLolENRV5ooa6/t1N+xceM
wUfYR/AHf1xjZBwTLBs595aQ1sSjKKJ0b3TYBAGunO3YYoM0Nryflw5OQLtjlEPfFp25t+yIjSrT
xexWtxaRxhp1I9A8ZCFB6JO33N+i00+4PlJbp7AWzEKwJExuumEOtCmhXUMc/2AJxQVQwxPUuM6O
6rgOuWuTLIm28xr+uURSuxm7Lvh3Ijg/uVsqB/4cszLyHbbStkDgMFXeC1wUK2AtcbtvxuxPrBXD
aXAIqDPQcCZ6P5kEFcTMcxnKTuxKu065j+DonQqe9CKFaKwnaxiTckxPUJqpZyw3KT7l/G/yJBQV
ByGi1qVKuhPdYOIQj17Dl0INTS3X3rzulxSEx4UXopgRg3EZ3K1rFRGdu/FXSopnqtg/UhqwbtQc
kx4x8A4m/0KVWYY7yiZN/03Lb6b9yPrbcf/I+ZN5KS+fSP81XYXXxWULV0nB+dnyd/cUus+LdydP
v9oodn3DgFlmpVxiJz2zzqq6vFcxikFKKLq12l9ZxfrGKjGv11a8bPimPWqP77cK6XOGPMO2VhP8
0/lK1wbvK7IsYVvqZ29Q853L/SHuTrEDr6iyvxw5EGio/kwWSDan1z9sOJDh327Unyloby/UmKJe
VJiAJzKcbMUGsW9b8amly3j18g9RZcDQtZidkCimPfHL3RwrzhELa5AJLWLfrn8vRgKwX4uNXdkW
O8b6P9qktiHoCC4e068LPY7aXWM8F/TCIoaSKB0EuXjUEV7dY1JeSFQE/ay/88RxYrUwt+g+/KTw
GoJGK61rrGs/rO74HCA29tl73AMWWCsdE848beKvN0Ta0V5i57DwicR1XZx5neCXX9zXvklCWrZf
K73MzpIA+rFviTV5sfLEAh3tJY4fegFeTzUXBJTkX5MA7rZkv63/i8GO8GgSZVF3TtP9rVt5M3Lz
qbLqB8527GJyhhlLVqoEfHs0mvJWVE3PeyX+x378zmhshDX9aicXSEC5DN5e9q7BGSAu/BuvCgOy
3+tGSOSGLfWamiKhG0rAC6RfEL7Y+Ma5Wf3EyI11Ls4T/KGjVbD6cx2XXdfzIDAwFjn0b4VGb0au
/QiOhQM02pqk0bclq4VeHR+dNzsX3cROya2fUU+tW4hnJusIvJywoIk15dZ3UUDIog58Bv6KjFuV
vNY8Zbp1eKOpTqWLjfrZ0JOljiiWwLeLg7F0SRKzY71P0r51urfHOVix4x1TEuGWeeJD8duptV4V
NhcnR/N2RTWD+JDEkifTC2ro9KDuLFKCzVfv5c4VR9KIqMbVrLWL4skp1EvhQGY044ss8xbvXPWc
K65K3rG+DD3DdkZc0gu0fvCjoSGqyE6knHgR/mHZcgZauTM70ir8rrDhcPO+2XyCPVcLu4KbkdAL
k5TfyYhXfYoPycSaENFoujjy/5lVJ/soireSLXGj35LeOKMZ+LVxM1kK2+hwRPH7pmTPAL+is8aN
lzCyjPEmg9PQpm85larw4RUG3vUkFCixGip9SSq9fY6qz9H+UxO5jav8CQ/HTovz14kf6mDY+wWY
z5aDdL8k+lHRlEdpjFt1BKanZHrYq+h25AbX9E+E5IVcTqZHIW3x5AxaOGTNi8qii2/awnFm+ZzR
n5Vr//Mq+Me5A5mQQBXa+shaUdZXWaU0o3d+rzaXZILz63XNlk3ObiZ9HBt/O5UTkNSAG5EfGX69
GYxPgn0brQHpd0OUGUKOepUToE+pr3PIvTZe7MraiZzXJxn0ef7XGDafxD9Z/SlYaGUejg2qy+rh
I1t9tmvTC5vdGD89dQkHnH8bXfkDxu/DgmMoaaJBrGZV9gZGGYdyHkw5TJnDOOTbjOQDlIogcXGR
EP9yWN/kFXSHEZpLREIIJxOPCq2Rxk7imBZukOTYPI+iDGTiHnheAWvEb7Ob7jw3DeY6e5LEEACD
hR0byThQ8XtlXHLad5C7QVd9VKQHO8SXhoySipPNobsxh1xjNP/6ZvJ72in14W1OeMYzshAkLTX6
LbMitGb9DTku4zaLfILOQ5dbOPS6T4FpaDtTWMcqMOfpnuj5u2bFkoVaObNvwUmHoxEfhrdE9A9c
4aluSgPXPC5rQdST3ZNfS94v3njtWPaY8pPCQlrok60wnmeDZEAcnQxz3jGA8EYDYmlpoQlXF+AE
KX9Le9gkqlF0jrkudu11rq7s7V8M8ZTjQ/bQK0Vz8oa7ofMQd3yq9b4yPi1832P14TbXkubm3ml9
AE07tVl2vX0bWyxnTCMOfz+FYhZLjMGSXgzbfcmRNLhEbDyWjopJ9F2rgPKw0G0AslX1Qct/OmYv
vtOhaX0RxNz0A4Kwo772Mf8EtoTdcaA4UtE+6LTAj8TiH2LMqD/lYAwGraB4dFmZbJs0eyB9UI4G
8ADbhF3SPd/9W6UCmw13DDFClcODARglkh8HebEWQgPU1Ro6t8TrWYAGqW/U2fz0XEj4RfcRJ3qq
5Kcchjiek0T/1DR+OUqGi6vuxiVuBNmd41BKBM6bpLsKg8tjGV1KMzZfJWfivYoAwTZ5+yTIhvqL
zPlrTfpF8Iz0huYdwIIUfi4rEZSNB06wH+YrC7CVCt0Zhzwvzpk9pk9m7qWkO4bdMnyTXdBpTY+/
QDz+tyRYwPuY3mGuKtYqGBLETlXxx2Iz1lsmiWaMSGaZFn/diYxBQtiLiQlFwdKsQGrmn3Sa0LfU
/KNm1bSFXUrreKzycu+sNbXmXhUvZs2+4DWy6ykQhBHNgoCGwgNjq/0/h5z1yAI9jBuu40tS+6Jx
s2PD24ToxD2p45N8QJj8zYvlMLVfRsWT7rl+aTQ//QD+OeJZ2bRKzMGkP6pWO6UltDJQCq5fjPTY
8rrlkOGAMJbJF9ocZlP+BXiLnRSlKiPNBkmGL3RsPopo2EWky7KcpLqt0G3emyCALTaq5al0uEBl
L0bSs4fJ/ah6FO/uYt3aGWdnrw2UuZJ/7bv/kqEb0+b2Br8RRGPkcqgTpuJN4uyk523jdCHCnznA
1Iwrat5hJG88sReyDVzog3LAZ/0+wR3BuKygGesXBcoEY++oJnuusN+iBSBEr4dDY3StkTaLRNgn
87H3gCOK8VuyKJ4yeZrd8kW209/hiBD7Jtr8zS4pRvTKejNiQyAMuGUyKJPvwWPU7VMwmHXKVdO0
N3HrAKroHzDxd1Yd7/FhsEW2AljgoPIG7YzyXjFhrvqQd0EoWP1PTHiAl3p9VzhuGCe6z4+V7A1e
GPHey8J35ukgSINNenFlLn/SuDxY4tvsMG3Mzlcj+L5NpcmnODLBJQv7qOqzKzNMY6Vvu6CTYsD7
5AlpdLK2dQ903/aqQ2J0D3NJwsXi0eKLbs4ypP/1Vy2/6rT+0hf7W13vo2SH06WjEX2ic722ZJhE
6sdkYgFx7MYvYzK/rnK2OIMNLzo5Cd+IJurP1K1oF+wT6N4Up5NXM98rxX1t8B83CXj7Agy+VRcv
aQ4XkPQwzViSN6XCjxIiRJNq72XbylORgNNtLLrV2H+Cm7MGIw5VSWuIquUfVgxQ2MbyXBQaoVG2
P8ld9xT7OBTMi3qPiJQsiHSFB2sBQBT3/cwFciO5DGBVXgZcUwWbg9BrrSAButKPFSbtQ6kf2EFu
LRCD7kLaBl+bd53YACr5cs9U8BKOLW+mYrwZkY55FyIY1G9xKYy0CbKGEATANQuUjQVvCUzTCvDZ
rCm2lLdqcS7Z3wBWfraJK2uAdEcN0Dle9JFCabXEEsaf3YzvFtQneHm7KM2uxvxt6CTBTCWcIFYZ
vCpGh3JspxzDoqBReLIPTfshP9L0prYXaIF4PeEeba162fY20hrW/HI/i6Npm6HevTt4mgfP70Bf
aGq2c7EZxf1lHj6zviWqCezHUQnbIDNny27QPt2JigCM1N4fSrKD1iQqmOnTjdZgtAVSC9jaJKib
3p12I6tfLpERoyc8cDzOfQlejA7r/VzoHgK9Gox2hMYSlT89igRQDOg9TKXHRvREoTJGQim/FN15
KyIV0ghkPLgRSM+xOE7I4IE5x08VIXN7rY2mgZ02tzs05ItSk240nMI91nP+o2HIDIxG5Vmx06eq
kZ8imu3tWFlPNt+3Y+uQXtIbeoSoGfDLXjuPBdQ0x3iZW2tNItG2tOzaWb84OICqekH4ppRcj0B7
9dkfEAFHtp+fOpN24+2gZe1Mdc2EbSyXny/YJqg9d0H8MiFEmhSEYpw9BqzLevmMnqCI1PIMT0qr
uxDTALs0zp6PImHWH6LjnLqh6VJqMHU3+H6rd30hhmF2j0zrOEsh/TLqydHbR+m9XY1x1T+1j57z
mF4vqvdyW9+WOZdXbfZrdncDwbllwLhoLru12tpuXlWlvXjoe51mPgSn6pyWl5xt2Rbg9UGtf6ZU
Bmw4Q899qWE0Du5zSnrEy9jN998CIYEpI1yiGn4AYmcH7278oHR+W8Q3W3mphgk2IvT1CRv8wJpj
SThXu70YEPIenqoEadNu6bVGpoa6l7Q74hQcnG/LAv2+27WEBlvsn3W/08Urbyo4/AVK+uQDefeZ
Q8e435kKXChjXZQbuOGS/cxQ0VI7x4jP70F/Nl4vWkHx4kcbUbFEmYA4LhQTLqwh2j0FgWuqO0D8
3Lb4DLh7OeGUk1aZg7YPGlyAOKiIfZM1MTet84ibc4OwtA5f+JYraewrNT/ANCCxOW6TrH2hnf05
ti9s+tEf5NlV2z3u5yAhvh0jV4riMJjO60DgBFdmYCPXRqzeyoRAxaDsuuYzhbuKqouP7G+Zamsg
f9utCOJFBcVd5ssR5SygJuqCUmSjUjOclhb2nML8WygTDRXPzMdsqaqzGXspk5fnZylXtwUsroy4
WvJHCnErvCnsR0E1moYzOAvIS3L/1V7zHmSqHQ+N75I4SqrOArrZPmcJS9r0J+XsFEbjywavg3fJ
lpcYz+XGtC6dPQcSapJmw1jJPTKq6zLCgBgIJIG1dF6fEteDujz48FL2cuwuTfs+W6g+A77apFkX
nclRo0dzjNq9l1nGZrTS2ddjQpw9RnIRUfFotNpZoQRxw8H5Sx4eMnMGm8y9R4Zy5qbhOx5NhF4g
12o2HcIzetmAnIM3roich4eQtrEYjhMoE2X+VeqYjsDqveQEgFUXJ0mzRqA038NjmbUR5qYY1NoL
m+89Xy6atM5UAfhGNf6DPRaxjyQy6GTq+T8USE7750zu1KZPMZAyS/kt278mGU6RLzfF40lbNKRq
4aB47K3M/Qcf6Zwh5IaJkrxFpgEluf1YIEWDKfpYAKljV9hOGQsDJbOO4yTbPQz7azKoZ5EgsfPo
xwN5anuQN4n3JojThz1waYsdhRfyTDvNoh2VXlihrmK1TU0VBySUs63w6HFckDwjNXS9/DVu8UZ6
5bs3/PGKDydBC8Zrknss/8Yzb+sQdJrduJzrcmvFiDh5+5FnTtAgT+rJm5wTHwPwBQ/aaiVzlJce
3WFPrQYdJyo+07nX8GF3F0hk4EnbUxnLe+GyV1DbGuRh82P0PbDEkbER7mom4UatC+osW74H0+SN
l4Kbdq3smi/ub9K9WYugWcdWbgu8Q8X5Euq5qXFNaihX8y+mfp54aC/2qPit0+w0Q3/TwUnarvij
5UqQ0+kGF5FAVIYS9zM5xqMo851FpiwEaxvW3t8xTRTe+lSXGtqTE4NokWEX5Uh1MR86dlmEvgvL
dRBGhQevngJYDYDj6LxCP/ieh1OeReoej9ixSRq/zbhVFhMMgYFSE3qEkOs3PV5HlxrXJZqdferN
L4qaA6+O+hhoGk9qlx+XWONqr/IKm8a9O5g7R0aP1lNMcPjZ0ay4nqmJcjEw1fSKXe5qXhHImvqd
9+1HPEXMPRGsBiDOL6LjVmbhwuo6WjlIoZUtyMy6O1XVom+asb0mMQj9TIgLV4yDXta3xkxwNJDF
pkloX7rqJ2QGrs3aT9Fx4Ed9gn29/VDX/UkxhYalnSANPKe5sQTTU1qNhzjWX6d+3ifqvDMaEaY1
joBFx+OUnrA9b5re8B08NvilPkEbvY9NEcRdr/oK3RbWJO79Uh0MeIe6oUFmosCmMx78h8mHTgEt
tgPERh9N7whcBbCVjrmltmHe9E7zrY9DccISe+sokHEF402UHFw1/QMG1drMmUUrIA/38uvaaeSD
ln8m0/NMLRS8IMt44ccK2UL102U4LxhASayuiBaYVXPWcRwbaErjVKvPKOcnzYJ6nXnnNhGfQ0IL
XGWJEyuTe5wULEed567UCKLAahLDqcJjXJvr+hW0fIQy5zU5w/JhVDCATJ13XUaiN6N5S/Nv/AB+
5kysLeP8d7OsSFUT72fdg8gCez9oT9iCcWpJgzpd3q6WBXTMQ32zB+NalvVZt7xdlv7mooVWgxyu
vs3YpAfy0I7Oj58Lo5r4umkHvSleSXzfFjE+TUjMJhfnzotudkMnF7XPI/ejuA87MromZQ6ZV/4H
4iia6GYwjE1iOSrtNyapYbh7wPcWewxb3eV2wdhIkwUEVxwWmAbnDuQbH6D1brABKiW7JSVG24ed
N1zo9IAMQmQ39r2E4J6RnmolOUqTLyS/5IiHQjJaRo8hVuk0WkPuLAT0s+sg4m1zWNhNah0koq4w
pgPzzIsxG+fO5Hlt1S4k3ZpzEuZZG/SlgFHJHwr8CTbRVgEM2Q0yaEfwBYaLpcC8JTjJk0k9pMkj
wxG35W3QOce1WUqoOBIIPEXVv6aznha2QfM6RtomOeGqD7SlPqTzW5HSatZpzm6urL2pfS9QlI/z
yC7OcuVxLcSakzCOTTusDOuk6Ml9KORqK0WirIbkXmA6J/meXpW4nv3sqrr5Z8ZcAKDhVR+7D62H
3W+TBxT9UlyX+T+e121GbonVZe9G3j3OKSJ3WCvMWGYTUw3i12jCoJQhvVBI8jYj+VLsE8B+PLX9
jwrDM4LN0bihh3KgQdCpIzcEa7HtgRcotvTLVO564tZEsf1l6b4c6DIbnI1HvtUseVKx5y59srMh
xIrW+Y0bnyo2egCgjjMwxlM0zfXGFt2H11EmgM1QltaOnUK36/i/DC1zR2eEo9dPH/AYjsBS1ocR
gp+cmNs016OfxI5Y0pZHZXos68pU/lDwGXrchGw3O0cF1j+Rn8rSujVecoTickveoF2evOhdTLCj
FRIuMWGrSQN6DbmXK/Wo/3Qe9gWiWYeWnotNNXpBD49c6Px3pmvSVQvxzTHikfJOpodh0o9EIKb5
wpjZYKzGjIbu54Q0SShAotwHz0gevZgaoDCBZyuIrC7oFTBGDiUCRCFYSFr6odO0HanuNUCRspcj
mus5DVjCdReW44ccfsfZ3JpRsZxmyzvKbOAB7o1jvzjfsxv/lCLzDaXEocmJ1+m2CDTsJ/hnmRxx
/i0DQgpAE4i8Xo2g5FpUQUW83F3nzGeCvhG9TrUGp0TrfRMHT54nHxrIpT11vZJZGSt7sey0CWRT
YeT9ISnsJ2Y6PGU2PIp2W2ntvizhj/EjED28fiPGoaSbfQD3fgoc0dBDhQJqGNz2EH/9fumOVmdP
N1c0D3rVHrmLPSJd4CZ0CfdU3PCRLLi3CfpOInO5gy2lHGACgowFkH7jb94fjyEjfCX+TADyhojL
VylDADW7NBm3JPc3NfFACiqKb2zwKn600HAhVvQOF+FMcMgA6DDc5LfFCYja9lnV9bNl9b4bxdiz
oYDFM8O491whNesjrScLc4ow9bNhe7dIifdOScz5NTkCYTh6hXeR9LbUjJOR3l1ni+2ZYW1YwzyE
rT/N+V0642sE281tJxp1GPWHCJQ4vQ6detKQgSH7PsT4aB1f2NMhdq2X0YrB3GVvrjKXSFju3lTk
uS20537SnnNmDWBXDtIvUFHeR078bZmXpIas3v3NVuhE0RI2/5uXRzqutraLqm4inYwPBZtAi+w0
Eiy2TW6sGAm42duFuk2VlKUQ66mKeq7Uy2l+U1u8ucY9M9pHrpefUelRyAWIsyYybmLj7htkigQo
kJv1T82sEUKK3mIAtaNzAGPuc2AeEhn91hlWB0fzjR59zMhfuf1jyMnuoyLBaKXFBJKGlASay65s
WrxO6kWT9i4nKDRc6Vk8Ntn0d+M+ExjFBzbb7wrrobGtPQTL1V5vnRUH4rsz189SNfYR9zDYNHfV
FMdZpvupsV7JZu+8DKdmYoB2pfwdQzf1gZ3D3qKp49VJU/oFAToAUqfMnSJS+d+uYeB6LjATJV0d
dlq6Qrz8xTLPmpud4lIjOlWCN2dBoer5E/r+OzvTsy2tr1J2qwc+6Dr1FqllMCasULlx88LZa12B
lmpLzCpF7JdsfDhTV0RcyFX3EkctRyeOMsP5STSul1OVv6pRtCv0iVoBubeYdahqd1KeJl5MPPDP
oyOPvc2Kd0Sq4KuhVW9sGXnwi3vaxIz9URIYXCdibmYTzTCadFj1fhbJ/J0DL1003nJN8sPi5iCN
4sL4/6+NuAOkSWnRTMlStovuUquvQwOZWch/Q7ZcDMu4zZgHMWXshK7cJ0aLHuiWKkDJOvVJp+Or
1D6NmMBQ46aHTKuOcWYyncfDPgKzgEmz+cYR/IVRI4Tp5rA2h2SVctlVBuPG5kRvxTFOiz+yGBc6
yJrXKecwK5EG87H6C635IxLFX9Ot/7lT+2lGxBalhJLC1FHL+CkbkUHkLUkWdCUErpTYYRmzvSfu
oZNJWlfnpbYHGLRB+XwvLYXemRH/LD8n1r1lZXEJ0K3NmCl7hTwBRNAVaZBicJB8a1xPe+ri8d8c
2d8GUpIcViN1rb4q+C/ajsVLHp1NR/+IzF6yFp8/07w+zwiAQKCOFfE4AsN88PjYs85fAIfAt98Q
8t6OnDAZi7fE2k7ee1lPRzJ+ZHS5/BYLV9hcPUU6xSVsD0mO6cnVWQ28eC9bPmOqWk8DtpY4hvtM
S0CCnFATYZzvBRNfUh+igbMn/tUd1OH62PJ2GNOvhRWoVBjR8eTFG7UsVECYndjorfHr2KzVLbWE
R/zqaUL1R2rDHINXLENsK3OADfGZvcAba8FtC1KY2BbRMX07uKwHlTocVfnVAGTpvH0ZrxCyYq+y
NKmFcnVGivZcuiuKOUA+uuVO+cC/8ZrXaliBAGJ4w7dehTVaW2t2XKUd1xd1c6Oa8aop8zu8j1ZQ
UiabSzZlwNJ+SFcehRndBC3tgb5KSrDzo1h5xQGzX2oiZEkyJODNG2zyLXBx/bNJeKbYMOyt2Qiw
EOYbrbROjbMHUvdDauWJ3BpulUJ8ca96rb1+7VNah2pLblsv+mnbeJ+J6Lr0vxJ7gT9C8WKwZnPl
NXwzSXZ5lfeQ6XCZIb5OQw1NkOYHYibRL17irdYvn04efUnWapZA+sE1fiWb3JL1piklMCFYtoZx
IdR0Tmf3r8Pagpwmxlk78k5O9VYxDTfetGssiH2l27xJO2ODl2119yHUzz4xViWMLyePcuzUe+np
H7pt4VVHulXyKuis6ZqM1jMB+WPuYYOZq23bI7SZbCziLgk0d35EfVAOOjIyoZfFrB+Tha1O6gk9
Y6mFBbchvrNECFOTe9eZfMipOx8NwkVR8lVcqbO8TX+7+afySmz6zYvXiAOH1ZcOWzvJC4bQ+slN
qbAr2WmXmCBFvGd0a2l5iPX+QcLsJlZgm1HMR1e6j9h4REr27C0OXR/4nDtUQqv+dgUaGPbPUl+4
W2ihwy5nZUiFU3P2ivHV1BJ/cOsdmFgcGCMUmmbb4/+t9OiectcgWvzqZt2FSDsRFXptuLjgW1bC
uFMiPFzYfTWVZrP4CQ4vdxR6jgzC1sY11RnNTMFGOAJXCcLRxJ5PvnZfKvmxsjODWEkOn5/GxAFt
o9ylxhfa3mkaqcll74H56Fh4pFApZdHc9mq32J4M53kdw0zgajjFPWd5Z7HcUnGH8+kAUviFGCe8
RBzWqsvy11KDgjdb6lRPIln5Lb38TqnrS+j0nXN5T/nJSjXZ2sJ+dVx+h3Q+l/pbs7ySh9iqyIgt
kLxWUe7U0QatZf6iX8L+E25IlJbo4Vp1N1A/6RUYsvUwaU1KnSEWuTbBuA5reaGifKdI27yVmj7b
uo72qhgfwtDvNW82TDF+Q/6lKFjd6nN2SICC+wKDXtmHEJw/gX2GcdXfSIeHdVL6UabEQMJXHCyR
n+6pqMBDyQxhEt1n8f5H3nnsWK6cWfddNBYFuqAZaHK8N+kzJ0Raehdk0D19L+rHjwZ60C/QgCBB
t6puVZ1DRnxm77VtJtNjdddVte7xc0dMngPYr1ZFEqzwsnoZP2V9sjdIcnHLcab0f7WFQ6JhcEiG
+DoZ7b0MD9y5TOrzm860hyxMFAoQJ4WH/Mdnio4uDkBy7xMIgiExQGogpoZnyUU7D9Zlk+b5i8A8
wuqPUU9w1vAnNDBD8wSPNpinvvQfOuPeTDdbkMSorKOJjko7K/8ny0k+AJ8ke7lxZ0TBnOOIuMKS
CHwzDMujx2JUgpepMRS7n9K0uDDucSWfhaW/qYkJsROobV29R+DFxlmcaldz3k9/giBwoD5JV1ni
7pIhe7IYYysHXGVwMMqbyM0H0VprT3dXcpaIR1jqAbhLk+/ZmzYqV5dBonoQF43gHwAk36yZN3nL
iJ2S3EY4YufZAVrUjdi1dTVBuIB9XcjftmVqnLDIyKvxlFjVxp53qFn4VNjo6nv83DTl1mAqkJcu
FwmMWpZ0n3PYkEaPZrn6iQrhMcYUuWCG+elRQBssOpv4bcqNpaqY96oh9Gch8ScCSINOjbSk7oIs
N1pmicPEFJ/FqMFlLjYJtZWhs4QYu3VBeODsLGua6DTqjr61BXGllR0zMoOHptxzNuRP5ai9GzZL
edkfg8B4AhzEGusCpHoPmWuVjd9K2m+NEKcBhVwyI4hVKl5qk2M/k2A02Ing7tty7eyUhzDeCY6F
cwir54qrQgXAVDuYny5LbrKeug7IbKNhYrR3ckRAOfb+s9XGnLb1caTUiEprjd1j52ibWEcOEozJ
JkSoYuYnmdZ/ta29+gTiqZRCBWS+A3tZ0XqlIck5MeXOKOWZw3rZeozs06CFzDrCno0+7Hy8Vcwv
NF6ayMyvGRdiSW5N6lfszzpipgGB8SQtqj5j5RA4d9KGuZKYrSYlg6p66npUGxqxSF4WMMRAIzPo
3jY0zd2AY4VeFxe7Mex6hA3QkO59dy8MzB5p4zMgzU6Sg9FqsMhnOIyQw9pE3AAPv5HF8omb8m0a
AaPNC6aUWdFYTDxRjv3hqBw78zYn7WDI2LjBxWUjC7ieeXhYnBtNO3mgwwzrXYZvfk0tk+SfPrGE
caqOcqxWJG9sa0bUnFHTV+EY17HxN6QyI+1ekjsc9N0mZ9yZgdKKYcdKHU8sjjZgXZ5xjxtyBTJw
haNUu8DJNqZLxJWbGDgLav/CI9JxEDTs6K0Pi0yJZVChIkiiXaB3rItSwaJYxGRL2Mvwka5hIzPq
3DK46Z22i2hd05Asg8jwHrMo32oJcJ0ObC9OfvRoI1OqhlnSaz4k9xYIoYPaCHNDhTvdbL6ZeU4z
GH4h2PzOBzAMx7OnbRUDYC2yz9XQHrCfHNCX7jzkA1GmeITrW+D9oltjAJ6Ru8RUjuHdSHHlEbym
MLDZK9arLbu8Uf8zRlT9QXySrc3L4NP3hzvdePXsAaMN+qlkyygXZRHiqGwZRGzj01mQGd4Gxuw1
0gGi162XpCYYqD4K+RLxr55KwKnfefDsJjvWG78xJVORlo86dW8cT/swL7bJkF/16Ubk7SHtoh+N
LAAEp8tetW+hLQ84PM0RRUxRCLAkpEUxE13Vhf4CEuSWlv4lBT8/2NWzV4/LmktQ05CWh+ZHSBQo
7/xJWdXaid/D5jDg8wy44gqcw9hwokQs8/HJpVTKmR8xxe+2rEkoAUGO4uDoSm35EON3R+e2ZMBB
ujUh34OzjHP72IasFJrmMKKa9rpiH5NTULHuCoLfLFdbX+XIpX6I7EFK9uDKv4HRqSCZOsFML4xD
6k13z+9uulybTrkLgz9fKa5Zl9k0d2+zsbrPPvl0/XQtea2YuYROiFQLq0QCd1s+2t27NmrLUDa7
mhNGlh9WpgP+eTCi+tlJ53pTXLUUI1+6SwCUh8TmGAbJEqktwMC5/t5CTbKIegL+Yh0pc74udM4u
aIj9LRnwSltRfuggGLPNOpF/tXaLbqVLLGzxhQ8RkAOaI/+DBcYlH150AtW5krXZEsybAZVdQyAE
zJzOhAkW6dKJ6NYgCnZJ/zSfgrG7WEbauLS05O5mP1zwmCiGaTf2f3lZbEH3Lrr8rzYH9AHVaijT
J6u6uQmO1r+YfadpDahVjmXx0NJ6J/qX5+xAHSwj+7EVxdYAa83dSAHz5AT3BIE5txMgwnLlRM+9
zVxovFJzA/FtZR0SKtGSUa2IcCgMtIyWzNNN1utUR0Bz+VSaL8SF76Fy+JnS25qx88h9s2zvjWB/
HgPkxFw0vpI/8mc6JvBYu1Ur8CfZkgz0bGdl33ReYbrs8FQwjUDXyp6tbT/MLhHP/eBdoBZsOyxt
J7fHPNgr/RKV5b1WpbPww/pNdhGBLiL3Xrp6/DFIB0NmjEssiP0VoQ72C2ibvSeuqRLBI44MkkYm
PltTt9+nbPpNAM1EWsu/UKMaa3ApMXmMtrIwkXW4RbkueHkdLzYY7YhsX5iGsx8YkDFQ6b51TOYL
Z9SbnVs+wBOqbnn2xLZ93LCiRDBbSxKVqyaHrfAsOFzH4KvnAIRaUbrfzKbL6UN2O63+NVModfse
+XXuP5uIFEfg+0lA2hfOaoPxRUD+RqH/ZeabGosN0zIJ4A82kOPvpQM2LN1AHRHV58TB37FWGVHQ
UkfyQDZrF5TOtEFAxUq4RZpZ2ggb+dhDBwbnG+5EL9mZCSSO+urAlwgYQpb3nqdZs7Q90a0bw9xW
LAg4hLKK+IZhGREfXpUbzLwUSndJanJ+bWjsa/GLpthOWN1jC3e6Z5SiPjpXEBNmSnYKGgn7ucDg
5wR7WQBWCiFB9OvGQX8ufxPkIfEkt5hHl8L/k5ra1GAPUjRzecUqq+G5/R2KcDUzzJydHfGWEx5J
Euusg5Mos+eONuQ4nhNu/N+kP5vRc6sodeJDFf208qaRI2x7X0O/TrrHlGkwnpIDI6PERwRoAAXw
YJsGT4E81iAWSSxfltNDpSwECuSJ9sSHkemJ1VAecK+s+uacYLJRI+j/i5puUfdLApL/2400vMaB
N2WpJfuyessriQQrPhVs8somObby0jH7CdRrgQzNJL8IDLKaQBrVmwJ0Y8Yokl59UUNTCPRXgHgL
t3qXeDnJFsqzk0/Zbcf1pmVuL6JuxbBlOWsJDDbVDq1u6TxUNfMNpOOEMzHzN8NLFlwU2c++8Q7y
ACgM2UglWokfPIaeQqRN02ImaIJg63/+58lhmBH0OAt1IttzqgZvNpTvnBp0I3Obsl1DxV5h6OwZ
dbYkCSrjwREfYUMcjb31YY9NKe8BF5I/XWkkwORV1skxtrZzTx9t3Ii1RKBDATIlBwBHeBPAvXrL
RCV7jVua5aGP+RjzFTtyaDnsGNF1CXR+B33C7M1Hk2OtGXFvNxPaAx8ebGKuXD6atHxzZgNv8ERK
HU3GxL2I7rp8Lc0B+flHNscJUibK6B65p0JvTi6poEXNWakto+695VO2uaRMDqmK/+3x6in3Hgqc
riWkL3fOstx7iImK6hWZHzMXr710KMhz8YlSIABCahFAlfaQxIANCwweIN03fb0lg5RE1E3sbAOq
yNreNRULJzQwNImg17DYQTWlyOmfyYdH3ONBtv8pSrXPsBn04kPGB3Qvu14ku3AivZEApAHhKHoY
CCghhJJ4U7D9nB8Ye+U5jIrLnWLFhK12GYtPl0+tgsFfjZ86IRhwqAtJdm0L7EDtlP3ccScPCc9M
94dME6UJElyWTOyBCo6rhBWp06G1ZlNpska1VAqOBQTiCKKoPbgdyEX2+NOAsCpGXz6uPcC8870Y
8w6DNObegVpAlYapyGQoHQEf9VG3+SUBD8WTNObnGlupKChCDGJ0ugL5H9sa3mudP0KqPRURSKGe
VMEt6wyGV6b6ajUHIMg43XqTgWG5mphfVix3KlUuNPNRwPNiHUFMySKWRACTGVfWxAThciDZV82x
MglWnSKVq9KX8ySSgWsQITGwIzIPk3ZmbZAZva2TFEsUf1G2BCuNYHuymbZ1GN5sSN+y1/3VwMgn
CotijR67f3VZVSOv+S6zirpdq6tVmYr4Eiv9JXgMKkux2kj0lzBtUP0l2ZOizToKt3u0UCP3IAdn
mEriMLl02PCimkUcQMwrBetrKiIUwVBZRcLgiKEzeu5u0gD7nYzkWpAdbQrykvliFTs4ej5GRdVy
9AbwrcWeWHVsMSxt9e4YZfeqe1MYGQPzYpU/OOMW4VkFLyjRD3qUwkFp9lCmIVGjHxlRFgBbXhjY
BnWRv1oGZJDcjdLTf/7LYtGbDp1xtGngDLbkvoX/WC/tv7QkuqVwUAiHuowgGxpfYR92G0FaQRAG
EJBE7z/oDuF1Yyx/fFq+hSqa1WCY3X0uz1gPbJOwIz6thZyhkZRRmz6C15QoBKuObq6VUpUn7ylB
wLS2GB0x3+FgVuCMhafOuc8EyZWEWyfQq2RMxeOu0gE7SFhO1aMkZUaf8wNcfE8taRvhbaxYGOlz
tETLdNMlMsLUwUq5szWhHjksmnxc9qUAbNhhd5yK12gK3nryRsvc/Ol5fF80vJtQ5MItQVkkA1bV
LUkb+9Wt+3xta+kJOhLVwLbneUoQ+OD5B0s4Iy3HKUPqTAA6tiAd51azapBq8Q771nhMbVKXLE7k
Mjq3U/0IZvVWU5cLm+9OkU0KpA0lqR55b8BvDGw6xnLScmJ5hHj8Y7VFgNuDLNJzkYeExdXN1xgc
nXr4aMcOwH9wjyx1LgTfZZ2xbHTZFnr+L8odcssR25WpdaqtyJkxJ9dM2C8YRu81jZ3N0dCXMCqN
c0fF0PKXEszPG5QAAwpsvCQ65LdI79+HrvkyRYJUtl2Opr60sXpgjEauwCaGhzXM+6PZiceCqJ+k
+GwQVdY1/7jj4mdS2Gi/0lb3jh57wCtOKO+KfIAF9zRT4988+dTKh1F/iNtLIONNphNZgbDBqJ4K
90uhMKy9cp/p3WYEzi8+rPCxxtSA428logS8oLls8rORsptAR12FCLFKlkTINskkt5KFz1+oFuk9
5pLGOQXx4jljtuiPDPR09lMRkkTY6v2WGq/kkJ9F717x1jdM/1v1Ymm/g/06hfyhACA5+luLHDMh
TymefnjLD2VkIVcrtkQYVJh5jK3ETSJk/JyPcjMmJA4HPzOaPW+pVcY02cx1f7QJwobYabGvue2K
bLxYIBMWZW9t7EwQHfhgGfSg3I8hCkizQsGQMh5X6bQbuFb7EVPtCIgIQkk9todMJ7+JT5a4m63K
2KZNuniP3eGhGKqdYaOwqkXwXbbFIVXdU+KKRS3PLDRXHdqlykteSvNo1ExB6RPsWF8N7BxrxHz1
+xi8y7J47/Rh6Wr5owwg1Xgs+TD3MCVaFfcct3xmhUs/jZcTg9DKdh462nF2pjBo71MDLS5t60OA
AVUaL3Ei32IBn8sZFy2HtwsWo/7yCbAozeJal84Bjg1BbXScFKwaYy8rxkXsKSYKHUUDIeVmiFcY
EULvMnTvNmG8j7TumqRw8MaVHtBcmPZFMsyyWcvbODy98OI0HF1Gvy5SXLVqJUO45Ww+zLralTTE
EQAq33FXLnoKpTFaoN3Tmd6hlM5g7Kg2Osf2XRTNdjLYOalVxn+06Nr7MWzdjSo0HhVwtw2evoZ8
rN5473DMlU2Pt2MrWoZNIDUJHSNurPvo7HGZbOFTcG13q8x3IfjSl5gBTmHku4Vjv6R8AQVtrJAz
MImVr+YvtWlE2tttUz05WzThtEkz2T3P5bqTzQslvq9FfCTH3Gx4rNrDvH9POpaQJuPnrqNSyALc
CQ1YGXww0884/rLNPKR6gPLjrBvdLv77ixKLX8xN0DzDIFhHOQv20jrlSEkr+xhpJjRdHjZkJFlX
raPwR6h+PRZMxqBSjckz5/+i8UJw6j6w8sc+owRBx4j34xbQszjmcFNMB+zUucN7XWsRtjsnwJxO
vT6WLF1RZEhuRxVoc5YxhLD0fZY9Kd3YO25ApkZ1CpLiNtsn0+BeQXgsOct6aeyR0K68CdST/kkc
Br8vIl1dm57ijuNg6ok4MN4MSqFEQzNhsc7UXVIkiA73oaQnzcMAYY47pR78BeMmxiQNCy4rYman
H2eVtB59DVAEnI7eJqrv5KyuCWxYGta9xBiAR2G/BUC48gf1HRXycS6tDAQnRLWqfY3/xtcU6vAK
gjyWBNMkMg/zfwEKQCN/CbluG3p7DheeG4CJWsCvznn/uyMMnXPDO1zAInSjI2k62xAySunZ+7wW
W4GemR5TKvmnIRhM2uaYmsZjQy8wBuewuHqQXAc9+6ymYmP/DNHVbtq9N6hLUcA6xJ6EkbTnjYOr
wc4GXZg57nWhPdjdcGTPdiL9dU1YNEQxUu0CcijmjJ2i33FpEUtoX1udhlYBIB0erQk8Qtp5vxFN
bKxeHSE5K9MNbKhnfBS7GKFE2xCCjieQJtLxf4iqgvfE5pIUEcDNvrUhCeo56cdd/11a7tbFAIQN
d++YPh91Ou4aB0ykK9+VzyxmYlvzMug7n54kt+tjZJTQOKxNLO/J4L0mY3mu53Se+fuBi2x7B+G9
BJSVgzFd3dkpM+90eD085ltsTQqtvWpev8q8t6jc2tNvNuYb8udx/wFhSPLfRBVPFg+/hruBF49S
fa/rUFLQRkcgbtKx2Y76hIZaHYwWgVarfcNUvQFUarXoUUsxhNn9wVBoaMBgGl2862xEtV12aTNn
Z7CMDpGtYgA5l8wpnRJVLlvvhM+n3liR9hT1AIhEt+1sEzsYliA7Q5ZPdDvB2YqZYZNtsCCx54KP
cDC4BKzfsJ/xEguL1pwEiXWaPOMh9Cx3l1YQivCouEH05Pf+tunqS1d9e5JJVsSrT3tQw9vp0r3J
/CukorXah5YUP+DNdKNq7TQwUQyisayRXIfkrZuukkF9af5K9ZxGDryadNYhcKZuzag6tHYLN66a
U0sRyHJfo+fV02pX0JekVfgTFlTWFD9+Pr2G08XN9V8hN4Cvt1k8oQ57EZ0NsBzF8hcCDQBCwW3K
FLjn4CeBflLK9yL/itm+YU+O0CN2cXGN4JMemdDv2jBfJjW6+w2NVIEHOq5eeuMOXArAKusa1Edm
+O6Oc8MVrp0vLW23CuiPjq4szNRWxPzexgcl30dNjY7xEYMP9HC8jwWjzpx5KHNsdn5cRZdyYuir
jQuUe4TJMNz+IO91YecfZomvNHFfdYImp5FI0N+mMFYtjXPQ7vzmK62GraYoqnX9gSrVYNEEh3vv
Oq8ItTayZM3voyGm7C0JrJf3yc0eNOexJ7Bec26E9a5Z3C9ChTDG/UsLcYJUs8BdWdXhZ4FM1lTJ
Wq80YMKAtbV+MXJIBdOfyTU/ZHsxoN0B2kO5va3tvzHScJ1qewcbXW4+W+UTwEoofkTuIA+bGpa1
oB1hEiEvLPcdfSjcNdTnyWZez3c4Qfz6MtvcHMNYWxxmEdrlLCfQe4RH1ySfZKsvVd4/5ATQCxdh
EQsIrdoEPSuFEXud89gU3G7ezcrEffYtFTWSVHbuA0gIUs82pMDswMAcht+gAlSpAG/EQ7MKsSQo
IVc6MroFy0i4M/YGKdeelCxGff13DCiDXg8vsvRTlIUgyiEK7pLurNt7+cyiRaMAzXbdnT9pMOnH
4TLgCnaTW5zdEYIjP9VqYkLilyC6Jh0gvB+diVu4YWbb+09Rd52mbZ+e4gi/28r98MsZxvVeIsxT
kr2nWa81yUl3gF64tzhpnD9z8Dc2+3Ubgn/DjeWNp85QSwfEctfwbF0jQs1C2390CgZSQ3pieznK
5Fjb/hb83tFrmCeJH+QAPDzo733KA81adJKhZOPceaeojzveq2hLugADmuZqd3+FpqPaONvcaTCx
6D2s58iIukUvr0QqtGFzdLnQ6wGrbL80tWsbVZuh1S7eMWmfHSAeqfkcMtccc3ePVt/NDwAXV0lu
sDo6SlaOOStR79Lyuw9y+NatXNuKyGyuROjkIZwzbQgvyCSKlQaqzFHSX7R9cuxG4lviSCV8P3Qp
BXI86F1U7S6ChDETax0FSzeO7UvInwRvLeN5yFDEJ3WMhuAEoeNIk9zcGX3x5Ppoh/U6Xk2pLK5T
2Oh3VHWrYCJHkbDncC2Syl+HqQEp0fbIQhuZjzQGtKsUl/jKQ1KAfoUI0YLYPRTceSbw+8PGGgFv
PeukVk+qBQDOidB4rnkYjPCiHPBjA5Q2jmzNjldRWH+2KO/YvOdvJummm0bsYevEm4BMbnZCn4ps
wHMBlZoDPzzo4NFPASRFlnc+XSPAddQNhxjA17EFn4ZEvKrOEWFZ5FA0GWsd2lyL/LhXYXewAOES
bf/zfxsX5FjsVyhD5x/FG7AzktF6ILshf0LX7lDZN4hnvpMSLYDRJeMV9JNzTFsbTbRW8P4I5mBi
juxw2+Ke0qfs8cXo3iEyKufqpdC42nZKNoWYECs75ZwPOnnbcvSZYJDxfmQE/BPbI/Q4y/swSGmg
vOrJprR07dhUERDEdCKTkjQK+GJGAgulFl+9zPRjy2rp6JfqrwCUuWmUTgKNkSAenXpcntCacH/5
w05WdBGjOTW7fmSXN/id2PlufvOHseY3FTBKvTDYdAIkv6pRpJioG/0ZCtB1VY3qVqZHp0kqnA6V
y+TF0g6ZUhp/we4uraHc5E23iiMAj9E8m9M90KpZO5qHMCucnQRHl+aac3TxLowKcnLpimOOTJbH
sLmRJlhi9sU/ST0Keibur0CHvUMrmX4H+hBTe5j2No/C+BTFF9FPxrEkwZoArxMIRlPFqGYsS+Fv
ZU5mFECxXSNm7hBMSN9UXe+LcAdNDjcQZiNyiZsPP+7Aq3LhOgnYSDuMCfp0eLB1dpG3Sd354MSR
XKIhjuV+4gGG0AlR3/QYPKN6ykgFPAv9D74Jh1hZvSMzn1DAaLcG+CYlYMhmT5nebnK5hjAHnSdM
O5O2SY3ge9ArOJgtvWRU9YfITjnKq/IjRmp1llqwMyaZ70On/O1HJvLotSEGBfGxGbSD42Lyc4K6
XCemvS5gr65pVRmraVm6bfPuwNX22ELE0QKYGZHO6izq0ujIYg/mDRgc3wpe1Fji5kwVfW01G23U
6KOK2k6BCnatRsVe2sd6ErDtcb2xiReosHIiCusBIQS4vmFKZ1khVINIZvsIjwy2r/6MTxrDEz1D
vZcZczC7mMftMWbD3sXYkZFHuy7ZxI/lMC3AOun6GGB9uYbsKncuMU7L3H1vZ4q3N1sY7al+Ehp5
lX3eWduhbp49CzNbkldX6H6sDcqBRGezsE+ieG6gY+87EuFaBoykaTFeK8Ev1iUYvdA+Z0ofd5Vg
gmR1kGLhwJObwC1KwgVnVW6zf9UApE4TVZGjgEQMAE6hmW7YvYFDHaOBqZ2BDDRGS16jygzsQL46
FDQ7PRKrfjbCxopmL83jOdSD1W04lBczm0UwHMl6pKKN25vq2kVNd0VW/G3LJN1PoDnCwjznEo5L
3o0xVipUXjFXlpfdJh6GBTotf5lPyHibGK6gX3rfwuRETyNj7hxDSqWcMJ3chVYNfIiVrDOfDtmT
VPkL2DY2m9jm66gdNiRL4r93I8I7tP7VjBIHZnuqb3z1VMV6fbGi+NdO7Xir4y1F1UpGeKMEQLaU
QYVeAgFQsbsbMa48k8279N1+Wplaids0dh58jSWaNY8sWv8lbsgoNm31U2cd++hOJ0xnh/iVsPnU
ECsd6ViR498HVRZvBlI/qJ18Xt9caWs9035IbGBcYOIlBFYRo6xHkNKMOkDYACLbaHlvpmqxCwEZ
3wcO3lhGfYvkoAHlOjFIX0nFAscvgBzarflsRw6uDL8fFkIffozYghgXFw5q7uJ5ognLGNRCNeK7
KkK51aazkdOu9RVSPShNuLDJ/bGUjw2/gk76H6Z9QWh7FQ2fXuNmmMZpT6SFfDWfzaFT2f/0KizP
7JrLc2L8DeHgHQJjcLbV5N4MUsMPrgPKVlPJSZM1cyDDWo/Aw0lKhuXbsYCjMsbFrcaeVEr7ODL0
OtWIEQLUIUGjP0aMvvd+my5lhcG9AtSzsL8wL3mL+Rmvg/4n1YxvrTQOVghe2CPkcD+xo07RCoWp
eET6IVL45JGLGcjRxgdEZfbdrz/G0Nwxx7Mxf8J8Cwd6NhUZJDGaco0Tq4f6KIN1PZvXw4GrSeVb
w2odYHf6ge+M5HW9yFYec/a2Li+kP6Na53JZu6zPTYveJcoVMVfwmOMeWTDUM5tGQHaHyIF9kSNa
c5PJ34SZDxve1nCUA46x0rQkJ4HozzjtCSsuD/NDfpkE2C6NwRaqtAb330OtWeFOQ9HmVsD9y5TD
N9NOqEHfSalltEx28RRW2ZlRZLe0/Gvsi+xYGwELybGuMSyQ7iF1WAnaqzPYh7woPexWLndB2G7B
NNMKaGrtj30Aci6v6Gqlh0FEQdl0TdpwIobx7entPvPRCrYfbeXaZ7skp6ZBsRa41aX2yKK0PAoz
7qdyxQIqZx4fhutMq7RDHsTvwuhw+macnLE228VKEz4eqxw5tB9R2/5lwqWCLmyAwEWz00cqCw0H
0hrkemqCI2v85pCHqLTJoI7XPv2+TVTvRrec3yp0XxNprvlhMlZH39sGOqq3LDdwcbKexUX6nkmv
P06t94AAT2BfgzfqeCTtWYJ3SXUOPkQUgH7NP29ZX45exeWJk9EOhLOo0wFcBTQOfCq45T2vof+L
6h8GSvc0mwFKQyh2Kse6lmqVDXPBrZgp4nCNIJB+j7C3Zk+NzJFIEk1661TVbqPUfGqqVJwLIhVA
3CCEhZetMxJix3hDl38GbW09ByGb114AQFaN/QWTytiXDe7yYQr98zTLsHuaB9GZu6wKrKNApZPw
e5wqlCdLm59PXMvYEmiJ/Y5kkheghPmmhvmLIy286jXkxymd+GoqeLpm86X72luYdJQ1EACdspbo
IZhDynrY1Bb+jaRFFMncAsi08oDkx1CF6ZmbTrQPbB32BoFYWJj8Q5QA4LdiaF+0+6BnaR1Xde70
8JUHbSM9McPbrJOOJoRNK8HKbUEn7Rp7PkLEZy1rcjeOgUTmTrRyhgDHa8rTA+wXA6B9NZifLOIs
Jns0dPKNkV1lXdnP0oPJVgJYjU0tWY+UP2+p/hGJYXhndK+RKrDSS+RnMuvqQ1uglrBN8wVTwGNN
XXmd0vgg6B0ugPEvbH66DaXaM2p5ktxMdFhlw5+oIu55clADAOYGmue4Da+Www6gOXdWeZoEdooR
/OrS1R2DXjSzUEVrzGODyfqAqfo5jK9dOzjnNnHbFbV7VZs/xZDr5xERgyFYXwo9PEOPaI4CIpfh
1MitSwfoB41BPMRn12P5KDL/aOjaezCg2qPJZJZozIYE/3lU+Twi7KErjukDYx4Gm3p9cp0ALiK8
OGDr/qEK9X2n0begQ1ZrM+Mm6lPrOAxtemXTuqy14L2CrI4eZz05sPR66FSLztfQOceo5eCw+Z3P
tIJUvJs7dSjc4/C974P85I93kglDdCRzMIrLpCmnIU9S31zZssU5q0VzEHK2skFiofM6YRaA42N0
7xjg92OcWZsmGH8KXRNbNz52pFwVNouc1rMWSjis1Qv1R7wKnpaYKVOHzrdwkOzECuUvXx9wCLM+
kbKMJ4LTbZla8qP3bBqMMgB0Fn6Y3vjM3bltaMZ3zsjZ1SuQaFZL+JtZxIjPW/ilZofBtW8q7SzZ
GhZDOsC4dvaZHDmxEPXq3vToGKV/zQdzBS7R5QIfAfG2DPMBlhD5RNUSFhIRE1wrBL7ZPlferI2I
3yMVWlcXgVOlRQDbpDHu8K5BKLH6l6rFlBnbwGWKWefoGcPeSwDvFl7e79hJ/LQ6A30EImCqE4OA
Ycw9RtQ8sAEEmgQoctfzRePBzxu3PbmB2lgxf1zCB862MtV2UiJB7esjoUmqcaflgYGt02JhIqj5
eJQJX9OtbaGSTWU+onZHQYIGdpHW6RdCcTb0mk/EXO5fpUgfI4lM1eKQWUVORnSB1EEGDhAATVeq
reeLH1OQQpxEBfz22j8VbeySX5eu6sGcVoND3APTzGNotdV7jCYv9WtJE5CViAD8m6lpeOH3g4bJ
oW3BwUxkMg0SRSGT2FXM+7zIi5lclUZ/pBzBLkkQKU0uzN4BN27fN1sX3V1t2ZdqaF70UCPdp4ru
jo02MQ1tFs5odlt36F89SPstHNg+ZJ9CE0SuhdEM2K2ifoNWGntvIU+NQr9iOs3emJw/CcFtFU64
2hnsrEK/68iypFUZBrUY/Npc088g40yO/djC3onKC1DIAMjCNh0FJhc8mzjdv8nu8mEZlkeeE2vz
T53MAjJ+unAdGQ+G5p4q7IlY51YSg9HKnYiE9eKDLVW/6TkldyXysgZK+yocEVLCm2lX6JCHZTb5
u3+WWWIC1bGnFZyDeNX4FBWVC8RagCl30N/iSG1d1NJp/F5oD1WAMKWMGwIIzSc/cPrdfwJM/09n
uFrm/xbi+kTaD3mtPNXtuP/59z/M+af/v/hW41+e7hGO6hGPqtPAu9b/j2/V9H8ZtikMglOFcHXD
M/87v9Uw/mWQdMKvEBQBtmESutqUrCH//Q/nX4Zh4j3QWev6uuOS+vo/8lr/t/xW43+kt1q6reu2
57qOIRzw2f7849+fDxzuzb//YfxTkFwsyPXjESH08SSO3r7f2P/F3Jktx41kafpV2voeOVgdcLOe
mwjGzuC+6gZGUiJ2wLE78EbzHPNi80HK7lSqqrOqrG+mrCyNkoJEEAHA/Zzz/9+/nc9QH9Y/nZK/
ExX7Dw/FOfr5UM5kD9PModxdd5AnLF9rvUY4cZUe093/8FCc9J8PFZNbZ2ffD0UQ15aOInwpxMvb
bpfvFEKevz4c2bzst6eoKpcP2/+bc+j++Wh4QNouQp2ht90Bkf3O27nbZtf+uK3+26hd1/17n1XA
x+5L0/cdLp0/H6emBRj46adpz160p3o0AdADOICXxwPSRCM3F4mesfelht8iuqusfalNNJwN48Qr
qCP0B/Cbr9FSexuHYfYGnqO8HPgFmUW6GJp9VXVfLb9G5JnEPni5uL9IBi+j2zb0kBSougSp16ss
NwMcbzX6lnpYPGnE3eJWqhBtQps5dhKknHa1OKVj7m4NadnkAFALt0GMmbDF2Dq1FmQocFUnD8wZ
YlmZXtQR8WMk0w1717O4CO1B3Q6GA3c6gHlWztL5lkyG9ZmPJUG6pRvuyEslIzgsKfONiOEWwnek
NrDGAg0nDHGRehDKTm4QG30TAgkvs4TuiK8fZms31mTQoFsLwXdfln6mzzY4vRPIM5QabjcWB76w
GV/7eUKOr1lv3KyB+NZ7eBYZs5vXNnpiMJ4jttq8KdR8a48Epz26hU56+oImgs4Ap3V3ni3yeNYA
V2TxlrYKJ403yMRtGcla4lGlsvmUTo4vubajLtoOeZXhxnaaigqp7XEubspKUWc7qqcsCUrXrw6K
amvJ3QDejVRVGyW6iwHntewqXOmWMpIJfoxRPvch2vWNY3owxZywZ6XXcdu8GynJ51s3rO1Pl20b
PhoEYIA+elJHCVtIpkYSEFpqxgm9Vff482yJLjKsw+FS55np3EyJItjIrf3+Ibc89CEmC2fE1r1I
dnONChtkdFUM5PJENtCUnFSc61zCwNPVkG0xIwApjX0FEbCOfKY7oQUAYUioeMowvzXcrv1Ei4fT
IOlDa+0ukQgUENGpF4X89PqkRgFhTZs5jBR6FEFAMwVclZ3t0aLOq0vbeUwjb3piOGQBFhdZ+VAZ
E+44l5S6J2HXqK1Su0UhVVeNdxNktvR24E9QVZptE1/JckSMqUpUWoVGgpL1VoVQybZBXSv2yBsr
NcfHfvDEqcZn/dLVKBONuYEyC+Fz21JMIpOinO0mL3vyTcYoqu/9k5pz6xsBCeN7VeQh3tie8I2B
/jNgAiLXZrvOdz26xkME7GwTm6gkgDL6LcE9wKZXOiiZeKZIqZO6RZbn+yPJsaP02OK2fG7vyI6G
g099jt/WbNOS2BMgFCt68kiAqIH1a+c6SwLilL8Wo27uRAuAqJqDaumyLxAFOkyYU5ISOGEuDHMn
XfaQiQS9KIoeKd9I5NVrQ6TVEsU0t5vBNYKrkdpsPzo5UWd0tAguSxB58kqc8KND089EDqyQ+BTq
0TRi9dIEqXnbiGB+nCwDa3xqJe19jdyMmi+GpBfNBq2kiDYyYhEvB3GpkY7LNKi+StNTDPGhZqMo
HQA8jXnlX7NbFa+TJY1nAoXcl1wAkWTTGCVXNsmbhCCBBAkY7OzFnFVA9iabyqNOntQEsMUe/WTc
uGE8f6NXSe+cINyNaescSHTYTTV7qxGzCPwr+GZjRFwaM0XatSXQnHtTMVfX1kjUQYqQoGLxHi5U
azdvurPGm8ITyIk9z2uoMkp9MQ70TzAzFDe5qNxbwU2N6sN396VFhzqJTPN2NoJ03ao2xKhpx7iZ
QJtpx2XmVnjtKUx0/O5juzrZjmrevbx2bwcyLSDzFt5w45EUdUpSLJOjAjbOpQON3S6wCgczPXdv
6r5lZGnj7m4I0BymkETBePxKT4rQpjoDrxOmJKNajX0Pxkke7HZMtmRlIoT0rZZAixrdjjclwX0b
VzGzZh+jbDRFgodv6Bzjrm/u+8asXwynADaMiXGjZ3o77VDZV+bgLnxJ2z5V9PzIdMDcWkA/26vC
Hu6I8SgAy2n12pXyw+VGXle+gXlhjAp9SIOQjbBKgeC6y/hAGjaa/ooclmDTuUAYVrM3iIfG5Ksp
lf6F07jOVRKX1QO0ILqLErr5maZFz0Oilh+TNzC4LBLDpA5wITnPMmTlLp1hpHHsYxAe6HQj5fL7
izHGpQBiM3mOyoDYXD+swTxwi+z1EDioLMO82OdRcQlSy9uEugzPbqOMDU8F+sGa/cgBCSe6NpNy
1pu7Ru0MTK+nzmMgXNqJvPSsotyMMkWlroauf6NhmgFAp1h6KZlvrZpaOG9e0+EhnGw07Kt4SvSt
Qd39OM4B8rguno9gzEDhRJbRPsOwFHtvjNo9/Yb+1sWQtoaQ22+DTuQwtsx5F8INukgInSAyyv/q
LTZxczDlawPQIMbYaqW7qTUUfJc2nC8dFK2YcHR+FzRde0B2TlKjVM6CeypIg0ypXvl3M75rTSTE
Lrfy0dGReGyjhoCgPKyv5yrAlOZ6cHMZHZfGyR3wEIzJiHjfigYCK0BKYbToNW37yGz5eFReYhyD
+Q5BmegSl1Fi29lPNS6DvWxaggEoZ9uvcULABtbTmGSx7/u7f6mgOScfTdVWn91/LN/2UamJnKO4
+771/uNP1+pbed8137515zf16yv/9I1s0n8//sVb9/anP2y+1xG3/bdmuvvG6v7jING3annlP/uP
v1cjD5P69r///aPqy275aREBR38qVNhC/q//LB+WH//7t129FXzb6v/+nzxKPt5+/Y4flY34zTWd
QEjKBuoQ2/vPusb+zWPrKqQ07YD6xXL8f/83MvmW2sWzfvN4yjIM8ALHNP2Aw/9e1rjyN1c6Pi0I
07ZdYUr3XylrftmRo8jyhfRclrzAEw4V1J93ymQo6Jw+pLfEAzKZi/2rrPU2jJwBdRJfnLqYEFCu
tdo7/HSC/k6R4yx78J9qgR9HFhRzbkBp5Xq/HDmhUhxTJPmstviS6O88pAQGenGLiOBTOeQfFN2l
hzQsRdgWjs6zOUxvvTtfayhrK3ksjlx2IY/Z4SidERX9eH1qb4I+OgftVW+7aHbBGva7yAmTtdOS
JErwKq7W8vWvfxFLur+eRCT8rh24jiU8j4/a43P8uYjq2QYKoD/2anZxI5Dwty21X4Bznp/ToSFi
oJfv2A1dJPiD3JDwdGhFieWhcl4j3b2PtLVc3UgC/yp7vfZp4e4duKLpEBNa5etPHnG0zUKFRlJj
RpNGcobcQZStCvaxg5dAhf4bVgRAIMhNXCc/JQwCIunwF9+lcSODoEa2F06NzIJ4Zza2ncQSZI5f
BolSPU43IojeIC6TDtDQTzfI1DH84RFonvPilbejWX64PjaUeJGl9B7iPBtzDGApbOpdz962ofdc
+IScys/JBJLQxcapp3VfCePEoyh9Spwmu3bT/hrChe5Mez3lAJKTlnXcKMB/OP590JcB+tXqylHy
M+mLQw1AZ1dGtKmzWoI8bV5runVHI0huxjvXgdjQwrkJVUVPPqiPLfvDdTvkZ3rsAJQxEXoIVk3c
FvTnGEhmxZhfp20JsWVwVh1PgrXZRctlH+5nomBBWmfymDTjeOXo8uj4FBW0WVfNUglLWqGEdMfY
qzOXxEZ8WRD15wsjTpeTwZIFDU3UyWXfghEg27O/iuyFeZqEpNYX7syWW20jpSGDpNmEXKjflTYA
lnyakXdD7K+FleN9z1+mfoyRj3uMWRpUVwCwmNy+YziBnYHmXwIepdeJzccP7JsMjJrZ+u2hiZah
CqWRhwA6imJitlBZVObzmCikwVLIi0aY97SFgXI2Q0DQC8K77dbRY3ppFQY6tgCRdRTLEzFEM+co
WIJFiNfrQ7VnhkUWlghRukl2iG6H7W0Ryptq3RDCNs4PpYaRUwTZrcyryzyKIGIGr1NkfAk9LB2D
q2hGt3jSvWVG/6nGKrjwDHL3BsEQp6luKauPns9ar/u9aWTOleMsQMpy5g10+U2v9aHH5rB1nZhs
kuhYOMnBA8pJSTcR9V7fqwLxYAwLHUb0BOwR1Q7j/BUaMHyW18QevuhZWKtWHxZevgOOQIKZWXuD
T+5VT3K4pU+TgeGxVNiXNPqHxWMdX4N4Pk8FJQrMsoiMAMD8s2sfw4mwY8MgWb6E89iYNoboadhH
gHq7Ug83tD0FoYsBvvCg6V+zIG03Uas1+634OSFlajXq/M1rXfwn2ATGgg2RJUnO9c2XCAsKhH4y
jcb24FYINyEonWu7tDejU70gi77WDHXX2gtqqPlcUwVFIw4m76PMwKmIOoLK5zPpM50LVzDr85EM
yqZgKHsvC0S44OxGWE7MQSpEMbFeIk0tZw3JaeFlN8j+C3JyGIhtw2DGESKa+0rUmyGrIOf30oWZ
4G6dqg9WqTQwbhhQQZe7I9PURqHl4Lapxq1PtqC4dByB8QoJLBBhJBuoNE5t5V/1DrZQMZXMucOj
X4afc5RBUHOtr7nSxGbltVwNVGjrnr7MBe2TnRORp65Fh9fOQ5mnHY+pE55k0hrA3ECELkgZJd4A
/VJehACNkvuoIvUGjByRxY1ijDPehEiIfXO6b43COTQDBT9Udq4MMG+hHWwsQg3NwO0OKkgexgpV
klAOuwc4HG2lAOkE7yh9QVcwbHiGTOnrr1VuflEGCRpN0YW7FAcxNXh/3Ubq3XHC17BBGG9GE3oE
L8QYJhZM5tHN52cHIRzpAwBdYuPWS4Z3I5jtOyGCtxh//joNHxOXD7jwA0gGBkHkqhFbS6jHBrzn
thvKa6MU54RJ4xpK463pMo5CVOfT4A4kAZiRXWEx41QpNfKpVFjpMWugQp6zl3Hu01OD8mv2rVsM
B8+eX8GjbgIy7crDRHJsB1sMCsWpfrQUF1e15GrIp8JBfVpN1RvBZawcCmUDXZgVgSXeJTQl5N1F
APPEF9XaAmfVE0VF6yXHoi/eUst66gECrUKgtMyJa2sbYolW9EAYS8FhCyCbkHN9VyqYdznBojDk
yDnspj1awP2QL1bi4IK+kHHZnIgCDrcMzBrid0xYFPUnPLzreioWm6BHmQHqSrrFXY1BPZ/D197I
nb3XK2+XJcFFXwJjzQLjc0zkS8pTA378fF8Oc3go6DvtZIgPXhgtxjmKcXKF5q3mPgwgch7rUKVb
tnW0ofpXWnivvRkY6Lx8rAOFe+i7Bndahv3ereE7ODBrZYtspBq+VAUBllLHtzaa890cJJdTSJSP
yQR1FYzHpjgbMbRRlC16TcX9rE1UgXFJ81IB/Egjus8ZBoWhyO/MUQNaR9RqL6jK2HAQfJMoRKJM
4xOdG7AWBw8sleuIIXySD4cyiy/c1k5wU6RQ8RRmeniGPGFHfxc1LmVR4NykfIJuHYhbrBFQwHoX
7QMox4s8g39ruSkzlTbl5myno1s5ZMO0XEIVcJiNA6JID3qVWFa5dRa3NQkbd4FvvHexTC7EpEEb
BP5Lq/37cgoAVhfladDlSg5P7Nf4XRQoaUIaBJLNC3vMafDUQGyD4QoTXHSoK31bdWRGZUXFvJIH
CWyyzPZnZpCs96xtV309TOcESTSe+gzhZQwvy3uxMv/NSi+rwYRlH7VfItO6aTTPlcyPr+aqDdfA
ZjTFsv1BZGJ25Jyvx5o+S+v04dWSnGe048EOHQNRs4WtoOw+jRC6CzBa1n+DIOhxZLEIxgJ3UdWD
K8L9ch6inU2XYBrRg1DmJ9p+DJeAr8JaNi5MgxlMoq+aZlfvMAtfC0+xx42nc+rQlAvoVDmQH8Mg
erAdeW8g7VyNsXpSlY+OvaE/BF2dct6DEYtI1PdPsB63duldF5Bf6M1+WL4ON5E9XfRRbK1jfJHo
ssovnkaC1CdQoccRSbxEWn9hDuquVs1aMODdNFmCDNB4C3psopkPNIQ44wh0aeuSApEmPO7JHLjz
vHFh6pa7wU6uljdjB+EuBsSlPfNp8OzrXurnpgumfV359U2T4CqpZ1JC00V35geOvR1HuHUT/DfM
b/2uFaxjpnOfVGhd2zIcdlPcPraOqY8tcnwJ9WCXT3G2J3TogFp/0qpHIY/MZpc6jSTHiCeLaiRt
YWCTeszEfVPvEoONjwdOfat040GT84d1QtP7zJPkPg2ixalLSGivxoOHH3vLZvu5BYq2beaOdcGq
H+JFUdkrnZ5FAX10wi93suXXKpAw0YEfr+YxHggQdfujqXFyEgpMTs5FvKiqJYWI2eIii8E0B4h7
fQuSAoIrFwuJ/dVOxuJxCj/bQbTEEwERQG6b79mhkgMSnafa64+zbjdGJ1DgNJgDDN0exg7iywM7
XuuB5fpgDwmXmqenyxl9D0Dz+aF3HePZFwLvg9u+uG4RALaX7XYSfbPnlDGBzrAr+uz1YmAdx8Qj
t1W6a6WLYJUb+VMsy9dSzcHK1M8dUbXAtECPWRwtlNG77AGnT2H9kYJSJwNtbjYI0KJXp1DfMgDT
NzmtmJORibOR2besd/NLjYu7mhFCeeRqbgYpnXUQCYG2wL4q6BHutHbzE6Qr7iszJtCkavdlqMf1
FFsns7dIWWHHduGa9Zs5OhMVXh8ccibxxP6M95b2z8quQNp5jbWOetKAHCSdoVEJ6jEYfeCH8HnQ
7dvR5SXteUR/Iux9lDj3c9/OZ7x7x9SyCYuxt8kSu12bYOpjhzy9hBIcGg/0ap1DmgayAlEZPX/U
2x/T6LYwXXHaVhmeZZenk6q7nv18eo3g4USRlxvRuejSFw8P86lESmo7+IBiEwU3Rurs/P0/YnLp
AAMPWIVjT/SNKW6GDHxFl3mrsfbwLeDfEvqVTv+08SNijRNaOmb1mC+z9EJ0wQklSEYRQgjQRCAc
hcM2C3N+19l4aJDUbBvXw4wyyZ2xmGB6BMZT6xa3kyWiYxTpem1xnKrJWOZS1oLRZJtE33lhUjT1
lWeGjxoK791UYQoBjlYNxofWsX3wjcuohHg9zuLDWORfJI2Q0THA6chdNA24MiOeisN1UkxfDUa5
dOfkwgxJ5HEYG3mMZv/FkVBDFZC/CzE2z1ol14zp2Iexx1xcvmlPdDVOGlR1bPIWrhjUFz7Cvif+
jjx7ReeQwjHmkYaBuQrlTYUOY2UlPeu8rU5uT5Kxgoi0a835lTHPZzWxS67G5Bt1HElkM1uFqmnl
Jh/0pTKxeNo+CKihXYTA9FzXuaY16bgKtuhibu7CYdt32mJDOfenLPCHnWHa6hAj7iLTo0R6FqlT
lpTGi6njeucbSySl4zSHDsAtGp2sOCQNs1Yk0AAABUFb0ENioHwNMVr20GyKEt0UBaa66i21i3ga
Cz7SXmQtGyTS0TIUzpuByqRh/kYEJkbJMKquGGw9t9K5sbkn8SDFN0OUpNuxYGdvCjBpDqEdFBdX
hgwenBpmBjhqKzox+E5XOaPJwZXP1pR8uLOZ7RFwQob3n/q0U4f6o1Y1CzbkmgPLILdwKYBzdDeG
rOJ9UBQnauLyQmb4+cfaR1G6sHRg9ACmw5XNc7NEWIjXzQttUB9595Hxwdt9zI5veHDc1r9mi5cI
uz/1k9GsO7tClUd+YzaRoxmUb530seB5BIa5gWXDwDmMGJ+or5FtIFL0vPmqM+MXryO4s7WtS6Zm
+7GLoQj3+SWzt6+ObaHBK9h5eDUOy8bypo2rzGM0zAc9IANBiGVeZYNwmBSb+bZKJkLXW/nAyC46
eYkiE6vDb1+mYt1VUu1Yf5Z4+vxUQAdZueDM2iRRh7As+9diF2PPHIagvLdYspj23mR6vEc+s3F7
1uy48Y/KF+a5iiQnqrjA2ED0uR9Z7LJfggEEhVPPlFkBY5gB6+fMxYCMHGCbkYcvpV8a5xlTHQmd
yZVKu4zejC/3ltUeZx8LBgnbHQ/SfVrl3wjYBKEVU9s0tbM2akrVoEyTXTcxhuoUyUcofugoYHQP
IEakAQmztWZ5yELaAeTBLDPJymbkZAfotdNPj+RGBM4Uo8s958nvOUvtcJkczDY2GSBGpGRrqY51
nV41ddNeF523N2eyVzoL13lvDdFjjLrrWMDCIC63CkBzNmKnw86+G5S1j0lTP9UQFGsE2nepI4aD
VxgWZQaJ303ePxDXHD3Ax9vxmqYe+5ugMbwDJytb90tCIs6b9vT9RdAhaaOhwl6HDjayeFDFVYuB
fbBsA1UynkYLSkU0wDNV+JJ9H6EVLEYk2GkWbNADPfiNlCeU6BcMarm1CotsSvLeiPF+6hNd3Pz4
T+g+dYAt1uAwTBtdN26pYE/Eyqkcx+B6tisWECS/uMWtXSXNYZU4bgzfuf42Zu6DdEF3WNJrd2FA
dHzixyuyMaN1HGgsqThp+gkvk0WQj0zObF/ggBoVlFZufq/QLnaLtrnWVXc5pf3lLDWFt1vjTLRf
xdidvRgkjRRwDvAEbzBbNTAiDx4WYWERfqpIGsAGUJt5czVrwi6Q+kVZfdM14rPq40fckESEiD65
KDsYJLNz08/kmzaRedeWpxRcDW5Vl+iSAvYe2adOcibVAu3UhBXBNDRU2Hbal0t6ZuOyicHlblZv
fphgguQOJ9MUlrNg/tbCh6w68rymloIsXMDYILa3QctgN0o4Q8VobS0yd3auHAkbEotLKTZIt4h2
AProI+dJeEoq1q6h8jEzZsQgjYNvMC3A04f4k+cEJukei10B96/IKV9d1cB/DadXRXN+jc+/I/aB
cDJzeudfFNSjNt/4NVTZSVvosLlFkqJ/Nya2CX2JX2IuHuzEg25Zekt8a8YwtnWsjbBDdAuWh/kT
6fek3+jzc+OxNyHiMttKu7nzhprRnbf0VNHK61Icmqn+aNn6Njb5Mw2G7vw7xwhbxiap114bIl1s
qNxQjRZkgc7bzEHi1npoZtUbQWdEIAlFLHMZ4O314QxkM8UXPY8bULPk72IECTe+w8M56lDK12Nb
bU6W7mAQ00myTbHRPbexy8XTWKaxBQuLucUy35pernOytnn4h3dzXtLlMslFBKNCokx/jeMIS5+J
wS/skxuCdc5eCi5NjZO3AxhNIiKAL8S8T4GWnzAS32H+GuI1ddA20ED+MmqLJJ0FYRJPPA1t+jnF
4KFdhaDSLCe5QS3NnBcWtxr624oGXNdV7lEVHb6XNAjOmUVona7drVR0JKFBJoB0B9itilohT9W+
c0rAFFmxSRbUpiBNxRN4+B3UJ1xcgIsAX1WhVVLE+NczBYWShYNvgvGyW9eXgRDs6THD6epxisEo
+jMnmj78RY0hPCKKkU/SuAs60mac0l8LzaRxTrsUO3m360i5uoydhZZYMZjFrJbielhXeXiZMCJZ
++NqXJB3XfpUVNR+ukVsLnAfFxoNdUBDBiVTguwE69/d4FcD487oKKGUnQS2Na3fxxEeo0in8wDB
EoFEMe0d19qbo/tF0BvLY48HWLQooMvFnQCNJHEW6saI8z7n/aqWTC6nix56UOCGeketD8M31dc+
cpc1aVprMmqRnCf4ZpcPchYrtiMgBbL4McP6tTEz/6qGtLpmI5kW3mVVdvDs2x0CjHLXtBi3C3kx
uy1bSqcmIiG/BE+QgI4XdHrB6GXnkeSbMUQiXVUJqeOWfxBg0PPCKS6mNj4JLG0XFg+dtL72u/y+
Tlr32M7ZrSuC/LYq9JUBSCXqvA9kOFcpbIyWZC6jhFAQyy3JCGxhXSCw2XxW8WScq/Kr3XkwBr1Y
r23ACY1JRlFu+DgXLOp/R9kUUPgovbniCWKTLYhTKmYCjFWaHaPfMVouOFVj24IACvuP3ip2gcGs
15eYuCh+WNHdhAVxuBlnSG2wnrDjGmO99OvgY3BtVSntoUynS9s1EjtRMwkYcr/gs0J/axQo1Jmw
nioLeVrPjdEFV6XjfCSgc4jLG1taMSSbeULtVYugxPfZc1dCWGvMYqjdiMxCusNmEFS2BVgR+Q+I
Ek8KtXZCdEC0euHy9JBl3LOoKQGbgM5AnuA6Knk1tzVIMhIK9kJ37qVkI5jmyVmVaHCqCsYApjhI
48GzXCI9Q9iLmxJt83og5I5Qd29XqwWolfHxSPMd1VLYjOCQ5quiDvbZbJaXZsJpBSt610BIX0tW
psZ9xrHCKuq0PAVK97MR885IsmTHtU+zKWJpCLDMrAc3QHlMgVqM1cqzUnwgLnFbNd10EnbKiyCa
7n1/2vRhzeOuTe6muU3WDPh4NBazszFdHIm0A0qJKaziWsbsNgxnIu+eCaw5sonk46tyTAgWeIN6
3xj+vM5GIBieR65RalnF1ixTHuf99aSaK6WARETu/IrC6tNp5VPTMMchlnxj+RQHNrnQc1Sg1/GG
ZzlaT30Mw9bKv0dMXLeUZsRMPE8Zg8RpbqI1cJT7JNIPtJD2ovcxk4h6bYdug8cz5GbE/0H6873w
MOr1HrIg52sQY7SeJkKTMs+8SZfiomqRRjvmkzUX01Gj+JN4TdBUrT2vVVvI34Q3Z9aaBqdxjIwG
WzLY3GRCDaMLe8OOhz2mOxAn5k/WOVhHWyonLFJIPjaTW13NRfcyK2s69KZ5IPJy3Jel+YofVF32
/IUNajaYqLlViCCrtrsb7CjxKgEytnHt9L3pINBZyO1B1NIiJKvG8ycCq8bDnMoSGH3rcS3R3xTJ
lEC/M75MYOViftARJg+Kp5zVA/xQyr5cYZzYef74LvxxOKGqhK8Fv6j0op7tRfxoZFa8CcuNYyWf
jbLktQvf3Bk5dIH1HiIJ45bKpk+buXvLNx+ylKcijvemMJAJmka77QN9HXXMRcKwb07BRPBvQlYb
gn9OdELfbtUrpPxjS3+I+5bxFlphK2CKGBCpVQXBqaPPw/ICjjXbxCp9GvR8peZYbFUWvQDaIxSz
BOIzeIwXyYY6966Rb2hZs/Mx7Y2I9UM6qTv8XfM6gdyKO+MOqE9yYZtI+dP5wdaNBTcbfi2bvfcQ
3ppBX4Q3UT1WqRYrh5NOsOf4iVHnZgop4aJSc6Ko7MlpJXcgFB0Z2sGGvUiyG0mYWpNkD1zI2WCt
RMhfie4wNyl93+oSPoGxHpm/LWEb6BQL0oOl328SUSABDQqLRB8szBE3DMZUJJGN827X9eNoLb2F
Er/HTCwj34fItAAHLMPjPKWwcZQDUpzYoQgh6piCsSgigh/aHl+XJ+FrkO5rItYxKywWRRQleIYu
VTE2G8enHTc6m2Segl3TqJPVdRhRNX1MQE1E8Ob3NLQyf954JlbcDE1PZdg4QsP0hB1/bbVevBO+
vpFj+SizJcw4JJIrLBbQKc6IPINDn+4LPd0xysNgHwBzIx1o3SWPXiDezYq9hoB2wGY7pREqsHfm
YYa/NSUI5RwWjrGvnXnJh0fZMPRLKnNbgnzr3pMg+ux7gJL8BkjjbFwm33GPmtREH1B2XZ1Unbvn
CTPIbkK4dYGc6auPnBZzYvnad6BBm6C6Q3pmBh0hxsQgzOX4bOJyvmgGjwwYbJX63BTgdDo5Pg2Q
0Ohe+7fIZhWtwOZrZdsPOfrHIKf3kk3ipQbGyzA138zehDZcBf1K5uwZClz+IIjSp3wGl1EiMlzp
pjoAL7DBuRXWNtE11qKlU8LavvbLLl+4XwzAYubZvuccfC2gV/uZvw1S6yq3jGv5ss1sJj45/vSN
Tpic+oiIF/o2MB9JvjoEkycix76ZKW8o6xEbmJ3+0hjTfUEDaj3JPnx256V1Q2BIbQR3bgVFQJvu
UWiGrdSKIGcJt982DnFLKHJfbmd0U5tuIAe7m6BdVzj6ZsIbPB1HqArqrdcYj0M7EPGg4Fybjd8c
ZKTuOt1d96X1hnaz+qH9/5cUVACT+f+voqg/ian+OZHV7lu16JPaX3/U/4f6Kh9Lx3+vr9rycP9Z
W7W8+oe2yrD84Dcb3b0T4CWBKR3wT+O3tsOT4bu/CTQ5ju/hAeCfkO38Lq8yLPs3V1jSl2zaTXuZ
NfyXvsqwrd98R/im9Ki5beEJ+18RWC1v7Sedk/Bs/CnSWf4nhIvG6heHhYK+5drARp6HCmZsFBGa
Jf23dEzhB2YtzMfuq0i9r4ZvUiwWOWpYEQOjQm9qywEahg+CFIb7apiIw5TC4YnXdPfsFi4LwUok
5gIpQsEzDDIpXlS/6pgb49vNENJqkZLFp+DrDVOKVN1gosvMh/Bx8OBZjJ+cL06Jar6Ooj+PBRKl
2nK/2K2fHvAsvJSThhpfYNjolixPw4EOldUMiEfY63aYdxdC8raFD37Jqj6SFtegnZ8UhV3IIKvL
KaUnE4H3APG3MZNL7YY3AmkpgFjx7hnyigyR27mo73U/HGvgWUMcjlhwYfxE9mc+vNHuu+50+6HD
ksipOnvh+aiIDE6e0iB+LL3+86fr6uaH/uzfyr64qQD3YtxZVGd/qNL+9tNCrPezlEsWBWrzbDSe
dNi+RJa6b0P79NeH+O4++atjiD8fY1YjCgEzs5+DAa/9hN3QDqqd0eGGXNPfICzTb3Vz+v4l+uyG
LRtGFGA6BNrtf/rbv3jtj1clpXQ/fny5/Njijz8HQUJY3Y8f8Mdxfxzsxzf8cdyo9Ybf38339/Hj
zz/ekqPF7z9Gz5rL8u+/0V9f+9PRfxzSr/+hsWnxSP35JNOnQy/jutxyrCi/aPKAcRIhrfPgKT/k
N+V22HdHNiArFF/7f8Kx9beXDVYjGzElVlDbxHL254+0MjOzUOidntBiraF8rfP7xbYFh3TN4OE2
2cbnv76IrOUi+eX3Q1hgY3sL8M1Z8pfHijUzAo4LKZ/s2+LNukhfCEzS78FDcUnl9zncKQDDF+Op
/wcOLutvzyvGqsVMtygdka3+cl4R+/AcqywqpMvu4OyDw/8j7bx25EaCdP1EBOjNbfmq9o4l6YZo
tSR67/n0+1G7ONPFJoqYOTM3AwmYrExmRkZG/KY7iTuQL2uqLcjMXp8lFL3pLE0Z1p0I6t+UZRb4
cl0x8nI9oEWO3aSdTPkU2J5OTEN5VaSIK0o/MOx49CSkTySxfQXC+oQQ94ebFj9cdQToeY4MMYL/
alzztgGhj60Rbo1Snr2hbAFQPGqfZNKErVnIe6+Fyh72NKHNDsdUtVLeY7HG89614m0VevcC+mYd
xhSaDNk4h6ADo9wVT4qKyVksag9+SbJzfQXm1vvzCkji5QqkqFgIPsyRM8oba4zczvH6QzkpW+wM
jsbCcktftzHLTRBUVVBpgHIny90gzl5E1K7YxqDoKF5spQOw4HEbp6/YG/6mT/6fJvjPmNpkgibB
Puh7xlSwo/+IMSjm5f+Lqh+vsVceDmTD++tr+hePe3l2SBYMJimrlm6AwL5c08gRNKvKheasy0pw
78gQ7BOAGTT9eX8k5spDaYNuFZSdiv4yxqgvSe2eokqC3dSNYlGwFpvC7hMoFmEl7hXa09xJAPWl
JH4TFZ7sDopPUmWjNt2udUU7CIp4qwC+rdPiZIFFCHi4Anc7m6NTQ1xQlpDR6UfGYV900k85lF5c
t/6ROAYeJF7xAwnTj97Q7yH6obKlfiDwKsIkEM6aVOxb1N8oBfHW1NP2eyGLe8mK3zII+pES32aC
9L11om+poCoL+2U861fW0Zh8OlfPIymHvGjT4N9GSvGq9Q6dG+2b13CpDdHx+nf7ujstmFiajLYI
z1RzujsTVU4ayFuqHfoClWA6wYO4FN6+hlWg3CLoel0Bq6/pk0DOXuxCNRgMG1bPM4Jwxau+Vs7e
S7genoY1L2nk43lUe+pKvr8+u6+L+TfdJJirzBJI+eWm1GS3LNKYK6Smou6J8WtW3ov6O/jH2zD4
fn0s6RJ8P6Y5Fkdc1ERikykpxiSKIyWo1LAAUYzdSTvvA5ORQ78jqGA7tVm6MuY+2+exxhj/iTjt
p2GgdBRV7czltVvhFGHZ16czM4Ku0JA3IEQYlj69k4wICQY06QS70rqVg7pEXpwXRvh67ZFafxpi
Mokmzlt4NjXAXTTkRU8MtiYMsWODBt+9i6zGTazI32UDdXIehzE1SsfCqSbDUkMH7dGj1i07XX1D
dcPfggHM7ltM6lZWy45yO/7MTak+hF7WvSWSdgIr+lL6Hi5J3tBtQ8PUH5qwPCJ7AV5LlYtNWTZP
pqlhsha7j7zru5HZw92oVshqGjh3FxVyYW4k6GuhdqkAi5pywie6W0PK6xbCgDyzOAZOldzQkqGx
cye7KVOwKNaMkmvjBP/2F1ZaT9TD3G14cp/6N/+EAMja2is2NmigCffZ3nTWi3fXzI+wDEnjMQXn
WVT1SeaOvDe9OvSw2NKxeBw2lI69lbnJv8VHWGbyYfEWmQY/8jyF7FLWdF6Z5jQ1cYOI94uS68hj
PLX9k2/+FOOFJE/+Eo0ux5he/jVSvCj0VbrdCfG9a1kHcmw0h/K1OHyzgIvEaIVrcMoSlOLh67y6
2rAnBiPRRC2+8dgmOJUY6YeGMBYmskB9oxtEYoC1okaMRqUoIaHiWXe5RMFu4cR8XR5JkgyDR7ah
jzSly1PvDhJmkkqDDKGBwnOCN5cq764PMbM6kqRqhGuNW1zTJilwmTVuKVMgta00vEFaAPVM7+DG
IhWdaGGLf82MZEIydWhdIeU1ZHNyLwDnBo9kSeNzgmadsOpe8Hv8PVDw3cBWwjtkx520tMW+xLXJ
oOOW/xQ5e5qWSFZ2kg3yBe7Fz1KpVteX8MulM46gaRwbA+kNZXrpUDGvBznrLNvweTBAKYrEn4r1
OAwA3TFouD7Yl2R+HAwdMWSBZPhm00cSkBfU9ayatkgb7hWrOynScBzk6MnFVWOtomOd5SgwXR90
rPJcJimMiggELDvD4CE9DU6Yxjq8LfDMRfIr/+Phrb4Lt8EmXINePKNhdcSVdo1A2R67+a2+cKmP
QeciQxoHJyQhOiuK5pd3YV7EqJZFlWMrwnelwWlKPzrIf12f4qiMcnWUyT5B4M6BGMdZi+A6wYSK
HBr4UG5hG9NBkfGEbXghKZqAdFTbmRs3a87yWASt8va7mVPHFsL8XsyD5MENzMc8754M3X23ItfZ
O1oJK6H46QJjDAzlmwcd2VUD9KO1XVMiDq46PzEgOaijuZik22mY0O9Ly5dBS7WD7wgJNocCNenc
+ZObFIu0bPjIxeybqztAzlDtItPe+QGNVzT+MCwmB1G9/qUpy8faxYAsDm+HJkM0owW5jmbmCIA2
V7TCUMUIkYMmoWLbxtZjm5vwKvLq6KQuwN7gyVS6YxVIO7dAHsFxf1Euc4GvalDNG4BVKCvUHe4d
ZpwjMzvY1z/K14fb30/PzuO1TA3CmESMrqd/LSiDZdPO3fRbtPh+O5sPfMV2HOTDwmBzOwAapUU4
HCuh02hbGqKRlVDF7XwL6Xwb7CSC/Ku2p6+010EIHa2FEediLyurkENK3P3TBLICGxxjmSzbaAf+
yYCq+L7/olXiraMat9cnN3eATUnj+c+lrijSNMyD40bXH+ZItdNPVHJugNfuUWrcXx9m7qjCgWUB
aefChJ1cWFJRq2pkCY6tjWZ/MVhYXTkhyLuwcHPDWIpJ7UaTFerBk21RgS9R9cx1z642Iia0bdzf
oAiyUGOc3X2fh5mEhKhpjaGuHcceLGScV2hpv1jP+cbYtzDbfiR7ZyEGze2Hz+NNPpLSCTm27qZk
lwNKzVVNEyY/SjrA7GwhoP8tmE9j6uehxlvz062InioSpZHs8AzM1H0v9K95g9IOvfYWJyL/yepz
99WRab0lAjqJJo1Bnt76jQccrwWyJ0Y+NANA8iNW30yBRjhpBDk0kvd6pm5rr9uHqFzjpY6OIsFT
iKgE9EML2cmAI2g096aev2tNcGtk/YC0oosMTy/ECynH3OVPt5Q7GViYToXvcpp+lfeZh3GoHRnN
1sOCyQTxfH3Lz2U1MmmNiHCWolNlGzfrp6VsS6f0gBFINsSV8L06Jhtl429VbT02wrblY7FO9sP3
64POHICLMced9GnMCByB2DiiZBudaAu5/9ihSa+K3b+PGgpqYTL4RWoGpjlZPlc1QjQ1EsWGLxnd
eCDwV0GMOVYOoa/tcS3KwgwVmHxEJRhyu/Dx5lYWyv9YtoTCbol/H+CfZilBksrEoZFt44UKorxO
xW24dTYGqLYNrr/tqvmR7bXjv17ai0Enh74A749ifU9NuHEfjULB7QV3r1A6XR/m79U1OYGjngFV
GLal8aV64HaJaCElLdgGiBbBwHVrVDeCM+pw2lPJWXeGv9al7DF1EBqSpJ0V5js0S5CcRzc5Q9ZI
6u6HURkXtHvWJXdRaa7L3MUVw2OBlA3d/rUcpI+ljyEExPiy0kDbYFo5POeys4nL9qmnZaJq2lE2
kzshy2lTDTtTx0tNaKwn1UAYgBY1AIc7HPXo3Yc7rOXB7cBfHgbjhFwcUGVAFEiYnxyx++GhILIq
S16sXXsn+OIPBQHtTJJ3pgCZFCUNqY7WRgo4GgxTX+nnbuSNo7AoJyFqlijjy1BiDLDNggQZN4i2
19f871NvuuZQtDWDY4pY17T4ZaWSYFpyM2KK0CApqXeAZAbjGaEu7WYapTftV6CkKz839lkb/vtb
Cy0KNrNGrsxzYRLeyyQ2TRllCLsp7kab9bZ8qvIf16c4E/Auxhj//tORSc3STbEd1Gy9P3iijyLT
kvzc3KlUyVWMMUviTJrTeFdnjRghFWSXpEnGIcJ2aJf9xINrFx3w6gC8cL8k5vf3w0w+HKURBKF5
oFIm+FKcMirEhk3qEmWIlrRpnrs2vc0G6W5AIhcWkvmaZg9pZmyz3kIKIrZDeM4VoCRPW2EVsamy
epXL3sZFS1+mc6qot5GAdjsULYFa+VMZV8hC4wg1FEfsKnniH6v6ORxOOjDEMsC+rkKKJkXUj/Zz
g11O0wMmSsMdzPAGoWu5ytahDNKrN1ZYz+OY8FvAUFSEsGoasbewkWbyBA48TTJSLOrvoxjK548s
Q3nIMNWWbYSlVkAYV2oX7ZX2VtWXLoCZe2bsvY8VYyQl6eNfjsTXED2BLqvd6io0vJ9tjdcfGOXr
m3aUnpy+vcYWHBgCegm88ibDhLTJNfzHJNunsLujdnzUncGgUc+LS3PDvYlT5kovMT0rnLRfFyIm
X0FzlEJo8fD7YyJn0ccbN013nWBBgWlshT5wAfSd59bR8SG7l6NheS0Cf69C4VSpGcwghVInAL6l
xHGmIKBT/GazSvrYeptcm04TyDqUfM3OJFD10k9FvsOFKwYCg5nP9aWbOe+fh5o2fhCsEuQ+L8Oz
oH5kaJUjYL7wcf6ercnZQ5J97JFSmqHPMylM5jzNtCLPyelX5hPHR18hTb8L1/rKOGn3KPN+gPZ7
gPq0dOq/tmepSqHwbiksJcIo6iTN111V0iucSs8mVQfbvzFuurNxn9yUm3YDonGvbOVV+LD4hpn5
fJQ6aOARSfGBUye7EWxYiX4BaE8caF5DxzgLfvEUY9PUx8BuK95yoxvJu2qCElPRxIdCbSqb0PMf
lTqFvm9uy9q6E0rliZc5gvs5wvUq4JMMgTpNqu5SKLEtVhBSLcNX9zIqjtB3mnNl4nYlhfsQQyQx
ku9MxC/XQDbwSdG32Jiqq6EASugk1m0uhncga+8R4OQ9b6S2Xoi/0sD4NiTVk9M4D5HePCvor60E
rOYAQWJBlGZUBbRS9LathPNkU+Bn2li4YBbwnjjUcOwLZSGZGnf6dO98XspJnuoiyGNEHjkqNwnF
0s6O0BhfdQEQDK/4kGp0OTKklpFCfLl+LmZCJN1XuvoGnSgqVpOt04a5Pri1GZyTEC4urtBxUZwy
7amGS3N9pLldejHUJGHsszJEMdIIzunWuUNBHt6B+K6dIcg9R3+AOr9K78Z7/KA/Xx93dobUzQ2O
h6l/uRIH6jpejK6e3WEkEoTP6M9RfDx3xmL3fOYS4E2vqAZXMP9OLwElawPIr1Jwdu7kE0bjN8HG
2YjINmxI/VbNPn4h11io2s9sHFMbx1JRiqLsODmDSTKIkasowVnd+wfpxt/HR3kT7paSfWl2bhbY
tTELB+w2CW6y6iD30oIAqdf+e//HPYDwucvvTOjl626rxuv8wXleDGwzEYYk8J9Rx/vwU5bmJW4S
g5m2bPMHNjskUcOheczXzibbRnZ0Hz1H2+zOfcgXChozl8XFsJN7CQeKSujgPdiajjsp4AC4Atc3
5deeqCyauoR1i2mMXYVpoiYorVbHMKj+F8Nj+yfjXttLWzpya3NhrLnZ6BIvQ1HXacVO02mr7nXU
/JzgDLNsLZdk8YvvhTFKTMKXSZ/XpBVGBvQFdmhmDZoHYT7OBsbpGpD9AZPUo7nznhZbb3M78fNY
43Q/7Qk96ovOrTrK6ZsMJu3aOCQP6T5cI62wbZDmulMP2X5x1PHN8XWGOlXBEcvxpbYuGlKN4ziL
iPPxITxAA3O3DWz1lbCH/noPwme3sENm56nriLyhb4tK+eRkt16A4qwvkFJSUj9lr8aOJuPG3OB0
Ha3iVyQGdv1haZ5Lg07uIexIgER2vmLX9S3G8KumNFYhzgQLc5s71/qnuU2iiaX5gS9ranCmfTqs
caZTbrsX5Sf3/wbyQbkJnhHtrChauLt04U0w97Y1gZSp9IVUhQ7u5MaLoiYiYeJL4s2LVmcaW+ta
yVGhS6Of7ejM0EUeZrpKeyzJTB0l9rbXZz+7xuA9eFpLsqGb41b7tIFxt6s1TN9kWzRvUJZdBe45
rB7/yxiAqsYwo3/JrBFoGTIqVo6tu8J91fmP4PJPXh59uz7MbGgBJ/N/w0yz6izANi91Cgq/4q/M
2iho/V0fYO4RTR2A99MoGUkNaHIKBPxt6YbyhAtXeEtsJCRZwYDuQR6hGx/vPPaou1EWVk8xZzYo
dTS2B+0GtsrfJtinb6TVSRFmTRKc/dJ11+Ao3lAJRxa4vMek7dFocGbtDdLTyjC0NXmqtM5M+X4I
YbqqgfojFZS3KM7vKin9FgJH3su1a3sB77JM8W6HVv/AvemsqvCBIeEjgygGFpJAlXLAqewtEnMg
Vgr93jiEYGNiRBXiRrtqm6GGGNhhlj4Y6drkobYuUXXCfRsTD6hNntrcqWgJSIr5UGN2bWjuY4xp
M5aU8EIt9M5glCIGOLToDcLFxy4j1zddaWGWrbUnuU/ect15SzLlDZ26vaihOeGXDsKJSeLjRS3E
29LRdlpCxz8OlFtk40915v4xJPOhC5FJoUdG0pq+yjLWcT1CNWtTHO4Fs3yGE/mEmeQ3OU5fZANi
E+JTstfpmz6EIeJhB2YEqQSlDmRp4yh/cg/NrlaQ85XSivnKSFHn64Jsp7TdppDjX24gyOhZ1GdH
kG919FJJ97sHrw+e8crd60kDlM0Q7qrSePQyYaPLAa4oVvtS1+1NHsaPolre+7DKJQzGhcbkgRDH
Wz0f4o0WR7+tDrHlHmUnOqrfAC/etHWA+Tfw48IQsY9ESw9VLOUG7e6fRi65W8glH56HlmlvvmAv
t/V0D8/WEOXEwQMZH0LlGNrXkrJhqkXvYSAWKzjtGO25kAWFoXoXkvYWapWtx3KEuBxNgBr2j+Oi
H1H7Ae7mKdQbj7jJPMtXNCKejDzaRZLyIVYDsjHIDOBpSUFUdG6bCNy+5KbIUprDIQrycEMl+k4T
sLXhofHuoZ+5UVsUCIYEqngLYCWE1G+VSKl0mXlbev2xD/GkinOg+ihceyjzr2owziuzqp8GObwt
NAH9FaoOYdXujRAgZVlmdoDzdRyF/qZVxHtPKagVwikwM+2gqc5rpOV3VF4eCpSgVuiqP6lWpuzA
R94FTUTYFY0HNa/3nUStVTLHZrJwY1WQy4oOF1pf/JCj5MMMqUdglHWsuvq2w/quCPF8E9C5pceq
PsracFvkAiU9zNcREP/uySmSmiXVqA5l+7UjDi+4Uz21ho5T51CsFb95G8p63+ocwyrEESeoeIH2
ycgm0nccxxu9Cp8iPziHGnrXSQxNCI+Ye0sZEKNWXP/oVOlrjl8e4v4IxrjQ/hIrEtdGg16Mr1Py
72LrnAkCetXKQytaT8iCfS8G6RB0VM4QHkpKVGRzHWlLRPCpkLHtdOWXkjks6PAdxZOHJBFuLcyc
RRQdGtE7pW71jonjh462pNIVf8AIH0rduVGUcBR8VFZgUTewkzZdRmRS0TkoS+vWFYKzPiDOY0rU
/8oH1zAc3BrRZ8y4JTDoYtPVas/0whdzQGZF7x8HIdziO8liCAcV3hnEWyyJ1GEXZQIMUvN7glqi
5CKPgLHb0coiu+yTn1i/PUaytstrQL3B0GFBJrQbKc3umnb4VvTKbWGiOaIZ8Z4ikHRwUySZWJla
SfZoM57r0RmRFP23qLevigOpyggOlS49OaHyEgwJdnUFWF3EI3J67H2/TcQBJkcN1EtHgHrlofxz
Y+rhLwXlduyB8wreiG7+lq38sXRbuiI9DPoyR6oWjF9yDBsXYcGkiLbmiPqOYohdYhh3e2r7qEgI
8I+lvDDxVBueOwji68Fyz5LqftBCPlvI6aJq0WQ7q8lZLcScTiCp04Ng+eahkrV8g8ibe0JNSt0F
OerlSIqBOxDV+77ovymu8IYRGwxMI8A1w1R8ZCiaD8STAPpgkiEI7sOQJdt6yIwjZkRYlhtej8YU
oScUzVVdxq99WLxqOrzq67fvTKZC4kkpXrXII7703QPutTzSY9OWQrr7mbuhinaEn78wzFzlzMLj
hht3vGwhGFxmRFml9YoSV4ItBFq2xjhxpcmQ8OX83mggipsEQRc0RS+K/QFjQhDiKh5hXRkjMSE+
0FT9GGSRRQoR/1Verq/BHKTHUsAtgccCiwWm5/LH6ZLiuRWuAzaadHDk0ZWT9zijbJDmg315S4Nm
A2XxT3ykvvrd2/6HjByolD62Fg18iqYtfAO4i5pjyHLuZRWP6nCfpxit5Uu42blPPZavQVhQKZGn
xDGXpyjNpjY61wjMJ3juhV2Ortaf64s5ky9aikY6ABbYkChaXq4lzLVqMAI5OCP3/L3orHOnpO/X
h5BmauQXY0zeh70oJGloiOHZu3XfxXX7jr4ogJj0SRe4s1flt+C+e29fxHMprpaACSOTb/pMRC59
LKTx0Wj8TNJVp01LCoaSYOtN+Ab0A4E82X0zkb6umvDo+7G2ckHmb2qEOKGsB29+1G+1VrxP+24X
evK5L00aJ1Z0Mo3uVAzhWywYh7J2QQB7t1anG+jaVScNTYehx+IWu52U8rz5TLzeGnjTrXAR3YeG
8KZaycLHm90ihqrQZ0ZY3ppCYwZN9Lss5eFkmtmastoam4+dXw1Lj8OZpzaIC2oJVCXBEU/7ZrXY
xknmtuG52jQb5TbeSjfeBr3ylbRuH6q3xTL2zCejAkpxfiyCAkS73JMVCZ2Dyiz95cjKN7FTlKCq
m5cUUvzCk35uAUEWjUhVNMMIJ5cj6VnmBq1nCLYTIR+eI28QB1tHMxbC6d9X16RWQVWewgGPj7H/
NdmEAW8+382c8Jz4eNsEFZefGqY/LWhjqzIy7LhTXgMdgRitRuOqNb+HefRu1t0D5I+nIGqDtUxx
CsWN0bdU0j/UUjmgcBesO9FBDLlKfsUgfpAg0HosdOUfShYm63AQSOjFx7LLaEE5wTfkPYotIIEn
BR+LVdQBgFOkJ7My7pgySVPyHAbYyaAtP6wQ/0V9V1RepNw4J7LwI09ybVubqIGiQf5cGgDuBFoq
df8tTIWfCxFjLGpcW6/x7z899rLWbetYjiNqO9nR/I0D6p7W/y3I+LW8Svb0xUCmLFUA58IUFTPL
BP0Fd3AaClEnMhULHfuz4W388JeaazRV90ny1nq3QfP9+hTn4u7nwSYxkfYQ6nwZDKAS7Ci3WJvQ
yKjfrg8yu4w8mZEjQezzCywQbb2yNopIsPv23TfjNVp+iKzggZsvbPC52cCPGIMQpTjwc5ffKy3c
Ti81JTy3EZ4/0q0SL7z/5w4qPCnwNJS6TXNaoTF7pS3KjJZBC/hT5G3pGS9d9h+Wi+g24loYhYT8
chZtoESxnNSOXSmYPcvPJpJtqAjtnG5YX/8wM/g8sjguG4pNIGjAVFwOFbqC7jS1YYGA2hRHmmdb
9ejfuq+oudIrMLcLw30N4CN63ZSoNXPXg0y9HA7KBvh5kSKi23rPeiXdOJ31VKHxuc9k5wA9O1j1
+oCneIfyYhf7MEbyAe07lLhGg8AFANHXj3n5a8Yr+9PpRqShTzO0yomGSLIjNxWlqD0E/b/elAwD
/gqJJRB0yjTo+mYjWqGpBWev0o5RXm1Rb1yYydcDJnF7UAvWZEphX3YMkoVhyI8AizgY6ybDhlxH
S4zwCc9vYTZfo5PE/x9qmgLgdoTRXy5aJxVeWlOAtkOJ7YJqUdvtegOpIDnZZvV3lAEX9szcV9Il
WJKQJeknK5MBLaOvJdDfVLvhNDdHZOPjk7ejNLtxVkC3ttQ4lqvdfyPFZeSHIzBuUjAbqDpMWyNS
SwEzoq1lJ6i1BeLohp3t8EK6czrjUMQSIn5Rek4H2FNqXB+KKBJXtYSETeB6//6xBUoXq0/600Ak
v3QPg4j3C09dwx7cewDkq9IY9m4mHa8v9Mweuhhlctdhc0D3GzsGW1bax77IbjXZfzH04GT5yv76
UF9rqJcTmqQ7hZCjw2jmot349Q2QpV+loN12sXNLZe0W1mO0FObm5qbTnwSBA8NM/MvE/XTSCSy1
73SaYaNl91Qc0YVHtQXjmcf4OHLG4QVEe+Tc7vSlzTuGkMk2gnb0z8Djafo0cJwOnpeGg2kXm27T
vZb76kB9cOsd8hdhEy4czblofjHa9KjkkdGF5FDgTJqNsYseELZAawfSm7xB9zJYmt3M0fw8nj4h
3hYISFk1h8huds6+3sf76Cz+im/lXbppD8pLfuj33sLW+esEdWVFv7x6QxeQVdrDT+2FveNrJyU2
aQulsXPXqX6/wWSPMmDp+es2psAMuOlXYfnDd6Aj6QopwD+KHjS3puJ220RyUVB0QcWq+fBgFJa4
jYbYPKGkou80Afsc3VO6DU5tCw8ZebznppMw4H7Def17503yFFzg/ALtzpqYhi3TGt5/sEe8VGh2
4R2Q1VW7QQfzpVrz6kOJ6Ac216m0Xsoz5ZnbmLrFP79ikvuhr6+iewjJuNl5j+57hiQS3zHetrZ1
g1b0FhuH5B0I9ggVqu7gJR2qNaoD/zqlkjCyRSNjZMLTvp1sWikQmq7gXWpHvDk8SvRe8dZFSwC5
GYzJxTDKZK+6TVagBZ5bNoKJVKhX2LfbNeF6575BokZYTV9hdvfWIrq68LVnTgnkZrpUVLCQ0Jyi
vyKk/aTQySV7lBdu/ZbnzLuuZwsHYybEMQrcYzRGxsfxZEsVXal7QU59YahpcoONjdG3K1COQyrt
cD18Lw012TcuL/QG2XTTtoYbGYOJyDohCYpuvbYQ0JYGGlf2U/SMKojLWhpZwH0bwCR1sCHz3ya9
qm3M1lq4JGYuJZ5coqhwJKl0Tbu/ZiuXfW2Flo1v1trXXshttoV+ar2fupAuRc6Zo3cx2HhvfJqZ
2FG31zXPIgAMu1FQA7W5E8Ouuz/6LnxYIjv8zeMnAedivMnuyGqzKc0OQN6YROFzcRO9+Hc0DuM3
awsoDrO3VfpIkr0xNsLB3DbcVupevm9vluL37CdFsmW0SAeHPF3lqhpQmhaYeJj+duMKSDxisdWr
JAYLp24MG19mrFKYpaZojJo4kxV29HSQ4P2hoFAdwxMiglDexEX69fwwCOBQ7pgphIdl17uFmYfn
oAzuXZxgfAHtZrF4dIIC2XGVPjQIfSlYIj/MtL+JZwB3INtB7fsCsezQNqx8v5T4ouYepcbHcp/u
3bsR2Cltq7UqrsoF7NNM5n8x4vhpP+1Z3IojpTTRpCp4loZiftBaYd0gpFBTEE5r4SgPP68HmjGQ
TL+hJf4FRIzY6elz0UOJK4p0WbAx9H2OUmDJWrwQNpeGmBxELSnjXA286Fwl6SlOzY+yFc/XZzEX
/zFMB5cNQx+O+GQn1grhP+4kqpa6+7NyxRvqMajDY7D6/zXOVAalEzGJwXY2PMtQPm8TUz9w5ymn
qlC//YeB6HeIKiUdGcTM5UYY6qbQAqkIz7mMlVxe/UJyal9meDhdH2f224xgHGDgdJumsULBEFxK
Sj6/V8cZjJIBoMN/KL3yxIPOSR8Htg3c7MvJdEOF52Fcs2quc5DM7nlAGLqU2t1/mMs/w5iT9COh
xOtHmgUCtMHAKMXHMVmq7n49n/JIabd0zaKkQ3X3cibRENS+q4XRGTE0MmNppfUvAz1pA3801Yp2
Mr2bfzupyxEn5ZymyPH1w9DXxpQCg8FDECzw1r/eFgwAu5cHlEKuPK3nIdGH74MGimiUnTb6m1RE
bafTtlG20BtaGmjcip9im4fXNgS11LFxmr9TUPzEnKzDzBB/kVhbIBh91SlBQUyBdguMSCLlnZ4f
p6gEow4lcUxFi9tuY9xYN7JNh794cI68Wzbx9wpc8Ck43Vf37voFlf3N9Q83kw2PVQ1eH4BM2fvT
hoMyGFWseYpmB6T3/Qa94l3+40hpoX2ytgaGYZt444Oe2Cz1wb5mWVRnLcCS9CxVGn2TlM4KC8t0
8sa002KnRvej+V+kvka5gKeIujDLr4H3cqzJheUVUh0OpWnahty80Zh40uNYoMu2JHwwPw70HsiI
6NFNv+doYw0IopbsNL2Piz+g+LCgXRrkazAcJ0OkgiwiQ+mYnDU9keE6JjyT0KyvV+UgP3WtuJDY
z0/knzEml2GAjnuRpoVpV1REcOZpaeUF/b++PS4nMrk9zNrSayX03HNr4mrFR/rtFvXJ7KuF2DEX
Dkn8DIMcCY7ZNAEMR5nQVNCpGxJp4074IXr1UwUGp8scYGOm/mzU+VI2McbYy4wFwg09cpOiD7t8
Ct5urFar8DEkYzGBVFcpJFHL+8Vv3IkOniQUTtdYqB1FJ/gl+g1AAUE+6X4JbMSN/LWqDT86AcMj
RUHcGif1UJGrjeQBaEMK+bfcaBDVBHoCefURuQnNYhe/1DwZjXbN6ECRf1sWfn4jRs6TIab3uE+d
wO3cxb71rDZgAsMYamYo1tVWyNOzhyDsemiMhXxnpnZ6uQjjl/kUTMGbe0GBaY7dlFukEjYB7nhr
Ydus8YzmXYpE+W4poMlLCz+5xrOc/pIlB9You3SvPYxVFeUm7Pf6EUCmNqzwnCP/905uCaN3XZ6D
H0t8i9mY+unb//2Jn6YtYQNeN3hM2mDyHspipezibYrd2y3epsWu2WLh9dAfZK5+/z8Eus8jT2KD
4hS+LoqMjG/aKmr0lR5ma939fv3SmItAn0eZRAfL9QynS2rkzf5ikx3rDge14/Ux5u7hz2NMgoOb
Fy0i2sxEtZx13v70vd+e4h71JXjyTBnxYo9ODefLygfryKOFj9VsmvA2eQz0Z3Tf3b0gb+otuDG2
rbWtLaBoyKZ/F8KjYmKNscJ+ZNMuwkNmJLZGHBVEL5TwNLgSk0/oZKQMeM2JtpEVtz5T9i1l9Lr1
MCDDo6Rxf8dyil+Z0erPeon6n+uazrZWcZ0wxccW5dpNEqYvsYyRnd86W9AM0QYtDP8Y1tZJxurY
EnE8MkWn2wjDmEaF3QO69f+6EfUXDkbzEq8TINKTY0hkRIvMJbjHaXkjROpWdIWjU6Y7MW+217fK
3GVFNR9uI8IRGsCkyygTNELOPwIXYkuaksBjdZqD5S0d67mExYI4Pepf6Mg9TmZEoU7AxqGwbMSK
epGUKMfktvR3qgAhYUlodn5O/28wa5LC97KWuJJMkTJOf1fxtwRdKuB/19dtLk7RZUVrfMyov9Ic
+lRoBqGD2Of3K++VQg8CeWhxv/nr5I+grVCVvMEH67F7vD7uzNwuhp2Ej7AuM5qgdXCuc3XtDXcu
fA5fW6QFzFz7F8NMtkUaWFne5pJi+4P0AIMYVyY9BndcC7itpVvwkvlWj8R91SbHVC5fwC1xmPri
UHQoUdV6fTCl9AdWAfiia7Ldm+3L9XWYqdzQqv20/mOc/XRPYPxHGumNNBPMZfwGaxRyRv+IIQLO
Xe+J8rOKfIDhGJZGwiP+NQfDczZucrj+M2b2NUcVSSjgVKNU4WSdgqHuena7ZOdNvc4SXE+cUZtL
XCWpvhJ5z10fbi4pQLVuBMApPOloiU1mnZduomQqVRCkPuH6njSu4R1F91dUcA7Cr3IhEs0t8yi4
TU8cVZlRVW4yoJ/Vii+Ioo0L0AaJjTGJ2ni7eocdyAYxj+iwXA2cWVRVRfhTRs1/VLKZTDJUXVVq
K4qOWKgi+Oxuy8rd6IodywxcLyS4M4NRfdFApgGPHcuAlxOEWqcXcdAotjocFFOBnVRtO+kJnUPc
K5dWcwxzk8T2YrDJpvWFGBRDWik2djjZWkjzZCNHYbOWcveXKQiHQjKeElE+hXUkbww9NPZ4ZP8y
ZPe7EIjNNlWq5zasn0TJ3MIQCDFsT59pYvyfbwWmE+7v9PF/f9Bn3fy5tzXlMyA6Fu0kREAnX8B1
RaXvSoKbY7a3qea96ibs7UrXboMA4SIxV/ZU+n4JYnMGhnHXO4jRlTIQ3dGJVvcqfz2Y4Tdghusy
zTZClD/UYsO7WG49qCbloTWVt4WTMROxLn7yJDBKaVQM3f9wdl5LjutaEv0iRhC04CutvMqqzAuj
XNOBHiAJfP2k7kTMPa3WtGbu8+lTkCgC2NjIXKm1FYy61RLqUKQuLwaioV7OvGtY4x+gckjYvbfG
dfyNwvFKuYXrcKgbQKtFRfDHZeqg19jL0JWaQQhgdwiP8E24KAbXuzX9z1/i8v2BMAULH2Bjf7Ku
FZLh8qWDq9V+7LCp+X2AEPhwirLON3wcZG6sbleE47gIg0PrbKI1oGu42LaRee0hXVKWL8Y7vUdk
3daNiwiZMtbdGLv32R1bTXt0Yu9u2fWv7HK4gEOT99ya/1MeU1XGqOkUi7sFEkCFMNdO89bG4iV/
f2n+9cv88Tyh10JACNRU+Iq/T/4507hVUAWN2IK8MGHD32q0Csk7zn7p3CMCgo6dWbza0KagJlzL
AY4Wrs7B8J65kYbG4SRB/DniIJ/IRH9Mrec+iAqPUGRGXlNLuD/Ag9GzfK9J78vr9B0i/RDgUziv
fJhD+I2WoBT9i1j40+TCtCA7skV2ZpTV6omDrRLRaUHKB+I9XQP3A0UNOmmb2xTRTB6izKbyiy5u
hQSw/sUw1FHI+o6kRhsTCZ+JS4oab6HzAOfbW2NwhEqpXsJNgilgFh/5JDcin45QlH4U1nDMy+rp
78/32naFWYH2GOpLeAsvb6UZnVmrebD5jdF46uI28YI5RlZ1CF5GCPz8rflx9b0BZ+1cNqMX7Zz/
+z+KAlnpkMENcDO6j9VHS4ENnltMkfSpbn36mmJHDs8UtOUWe+FfL8rli2SfiwBYiXFLcXk7bdKh
XUDJ8E7pftjBEPPBvquDQt9PWzW7dGOuqgTJdCfEWUbk/i597Hf8g+y799vpFdcegYOeIBaiM80L
eTe/PYISvRnS6qJ4Qb7g0bCHbc7bhHnmDSLb1WHObBIdvGT9j22T8cXm6K0Yp8bo90vdpYEu+u0g
YHb7+zt0bSA0oM43C/Dy46Lu9+/T5EBe67owTkaqPrQFObRcVh8LbX7+Ps4V2Q9GwAWTAZA6Gl6X
WrUSzG7XgxP1hb5PIV+PSZXII4DAURPd7rRc2zJgdoE0GVFGLqw/v38ryzSneSlBlDOEETILTjso
sUfEjDrHv3+tKwM5EMiAV4u6EXTli518kaZosrQkJ4cZW09ViA7thuGcvHzHKxgr/z7aFUnOuSON
drxFz135y/qUTrM+Euacifto3Gz6vXew7pBJGGXPyLKPzED35RZ5dEctNKFS3d5S41zhaPz+AS5e
fz4vvLTqwjkhVbdjgZO4MexOxXv6lu6cx+ajnQL+3gS3GvLnwu1i/p9PATBTmNCP/MEmMkdObUAt
1Mm1a1+ik1jbRnDj2d4a41wB/WNxo3AvkgGQL8A6ujX431ixzXBWgfzIgxGysSrw3kVoxdkXrrNf
pw9ocbQMDzwLtRuT/9pcOYtXoe8A8eXcjfj9o2hVM4lmxMFuGY3IZuRRtd5Gh59v6MFqqDeZk0Vp
/kbVi9FDQo6q7+/P4kqxB4GuiWu6f03Vy/rU1uEfX+oSXWnTTFR1Yin3p/lAmnzbIwvQb+gt8vSV
h382zWBtByTXsS8BnuYCuQWxMzxZdC+k89mxG+eQa3slUgmgbMbtI6x6l532dLZoZRa1Dpxdmkge
mystGiIS9EW4gIFx+xLpymEEkjFIngHuASzBPa+8/3ifWg3xJ9ayiJPI4JZ2H0rjO0tlYLLGV5zG
FKiwXPz/l6MzcxBNEwIpLkx/v49pjkyjtZ5iTCRFV82p0mFMR26lU97//Q3574vaiymJoVC5Qg0P
w8TlJYIAP0BZqRInGO+g/IfkN+g6hDv2Dr3jevvAYH9MGbJ/LbtfVqpmCbo8HAo2Ly6FfOTd8DiZ
DIL+fHqjFvQobqvtvTRHlHY+DoHdsa1wuk9P1mvezUe7R6hh5Wy4BtohKpQAd64wM/Zvpd4gM5gU
z+6S7xhiIwZbPdNKHKvWi5g1by14AwHFNK2w93SQsQojDZBYifq+iFuPPupk3gjNeR5nJLJBHZEg
1vooHBOcgVRuhwnEAFJUq4y6DBag+ZeeL/ej577C241uXnEwOuvTrOhhzt2vtgRtYIJ4C33OTCDB
sdvONryPJjJr7Lw+ap2bR2Om7JAr8Q123RM8tq0P7jpSl0avC1gOs1Fb4kqrhQNXtPnRqlFcVZ5U
SE3KvkQ5ntAjfTAEXRtE1oE2zDDuduV6Weq1qbqHmVGCVhFSbqYGLmSEjOPpyzl0SpOvPILQSCIE
1rKuhYkKUvBO9nE/6r/aXNhR1Rc0Ks+iDK+NWzj0YG1wlxsr7ZWWwG9vzuVCa9YdR5TpdKIuEqEt
O0rpL2hb6nEKbqZCXDti/TbYRX1Tmy6OIIgi/ld4yxjIZ0As2ADoNw3tBI5j7NiwafvNOf/rP9i1
oGdDF+2sC4E8/2JsIvrB5j2miCi6cLI2Vu/cWKiv0GCAy//3EJfi5oJyKlsY808cFExHccDhIeFu
1MrKXbytSLYdwWzAFm1gy7i1BGAx+WMF+MfYl4tN73K0IrApZxCsoxDINuahJzguw55/k2B0bYP4
5xe9KDwMpebWRePkVBB9jYzkkKa3LDD/y8NE5IINijTqnIsvpCP0OV0KQwfh+WFfOr+UY/p2hQWC
+XIE5UPbjdaNFsDVTQJQEGBqQdFCB//3BdsuF2lVqMBPaY+OA+iXSnMSY6kiE4yLzCWhDtXvjA9w
47e7+jj/Pe5lD78mnRrG2cXq/eg8d+szyRrAEvmtAntjhKgib2oQb4148XBJ5XI8YIzIcYE1pX4D
s++NL3X+E5cvJE7DwEiiSsSDuRiia4iwmWuhmaoZb0tVZcA24kCPvM+kd+neKOtjCkuy23cfjTK/
CKNff/8EV04DUAD++wNcvqRsGRFBhw+QK0Z8Y8H5VJPfnqeB2SJuNFeuvTn/HOuiRrR4LXDNhrH4
BCRGxfdS7wAV6Jt1Jvq3hZJfs5ltC+v/j2Y6t6kJqlNY4CGFvzha4XK+nBBCp58GVWCrBCHUat8z
+9Ywf349qJzPcnucFC0HB7bfJ4YrOuRueZ46tfo91jR/VkihsGq/A8WF9+BZ1AdnunFG/fPnO48J
rh3yvgxIZS8mIyvFQrIae4XRDyFyon0Q8INBFlF50253BaCHsVA2QYjhQmN12Rfnle3oaDcqKGNd
vz9Um7PnRgX5ytjecohfObT9PtZ5av6jEkVen0wtG2PxcI40f06UndBQX9tomlBf2+grAKAWHv59
MlypuM/DImMOLVXnz8uUucgbo5sX/aRvOFybuNdAkAzz3QSJgAHOpjcmxBXSxe/jXc6+2h5ZQzGe
lVDwK5HPEiFrnPrFDEf0GOpxG8/Wavw0dkjTjm9C4f5c4DA8zmx4c6CyxvHp96dMhMrh48nB6Yf5
7+AE4954PhM0rdC9L0fk9Prz6pba+Yqi5PdBL37arJ9LHUyDs2QeKQx37aaIurjf1wEFifTYPqEJ
lnjIoSwh4ns1UFZ///1HvvalzxS4c0cQB7fLaepp/VgKz1AnuiifmB88vZUyeHUE9MBw1rCvkAvn
fsH9OdiFJ6/zDmlr/ehyuvElrk4QCNTPIFmA6/5gKDjA8PdKw2Lz38aDagNmdIh7emiBSODABjev
bnZSrn+v/xnzUghdasJFUXMec3P2NOcxizk08VgD5FnWCGIwdq6X/+DXwtp21jVeYQdyrEetpiZ1
KpAupxV+N9/AuV5d1sAFwd0wmjTo9V0soXXVtHxuuUKjlsRdvKzGmB2Ql/F/6EZffYD/HupSSTzL
QmqqxlC592yOmV+ONySw5wP67+UEFmYQKM5ixnN79GKnm1yCJB13VKcRihplzVGR7Vx+60U4/5U/
RvHO9cpZeG1e3m4xonJFJqJOGk4mRX0i5JmaXzmAzSOQ53///a+NBSsdcgmgqwUu5+LX6aZJ9sgQ
w0YweiE19pCaAo/Z+Iv4BOj6Pxjr/PAQt4xIlksIAW8dV5VNhXmLdl2JBAZ4aUOHgDnkZbFOm1vF
37XXAQ2P/xnv/N//scl1blkMi4vvZvvAKiCoM03Qt9tnkbNDuI2RaEVwmxVwrWL456AXPZ6pKlMp
8lydFEW+cX90FQ/PSQUtqIZ/f5xnvf+VNwU1FxjQOppKmKu/f8OFoE3vQuhzqijy+2BI/KrMxQos
3Kh7o/nVshp36umH1zjPQ6Ennj0fEQO7Grh6rQT/GTub+1VD4t5hL5amw+Gn+71rvmjc2DWTsYVH
NXa8IWFE7BvVIyG3NradNa/mgbw7qYvMzVkc60q/M7X6ngpegLTUb90JWVOi/uwKaFY89Si6aT+3
ZpRWWaLT6k2KjvmFTtIIrIQPy2SQp7l9VKfYmpcCcUBjPoSNNz7hlqKNWIkrpQL2WX+sh8es60+T
KNlDSWF0s82cQC5pQ1LmWIkj8AcMpNkklVm7YT7j3SoJT+BkWdvdPGPw7gkph7XvTNPiw073aRUA
D02GSjgo4SNLQXvJdnVZqUi3e2O3yNEKSLV8MqE/m8PUJ2nOYnfIEkbtw+Ii5rnUFboGQIihBH4Z
s/yJduhhSWIeJtEzaF6trTV7scmb9eJ5SHc66wKTwQisaGk9GbR9lhRKBI0LvZsyQf9MRe6Pg4xt
F9rZXHtWZfFsz+MXqbI9Cood4Db4Xi4EqTDOPDBTbYbURsZljrN9272kZrWndb12pvqpIvwh07zH
cnYPuPaNPSoBa8uNTW2yBzunD5rsP+p0wv2E2y+B1JbJV1IgGWMGpJdYxZ0j5ybQ3OIV+urnDugX
AIWg9cfhO6Qjl/6Ug52k52T2yeylYVvMbshcBgCuJxFh6jqpv/DsJCX6m0sJNlx2NDPykGbaEiL9
9bMZcGo3C0DFnbmCksflH4sB0KOlrLcGUa++yvjr3IuwMZclqKv8zRH5ZmiHsE1NI6I9G/xmwJIP
/mIgdRKzmiC/FSqLuMhKgMo7WkUsGz6XKg+5h67OWPKIE+ex5+VOwr8n8aoGSAftAjLaaIq1Xjg4
Sm4LBzoRNvAVAaOwWBYQK9Es1As9C9IzXLTtAVZKs9Rd52MHeXZPwDkF1NMkNYT0hQ0b9Lhgqlid
7TsF8I9GZgOiaMyBZ3d9YHL7NFp5IoZ0hzQclNtC+6r09s0ekYc+1+TeoH0ZAbH0LatehQ4CbIIc
VpW6r7hv6vgTDf5/ADdJhtVssWNTx8X0CClPZE7Q6mYz+vJtZiVtT+9LQnAHUyrqN708aHbzXgn3
KT93NoSWlJo3+12DmCFGbISxOxn4jpa9AcMiwkVzHmqLkwUZkRgTSMmEKfNZSqsNQfyWoVZDHHfO
SAVk6RcD1hOoqab1jax/LEe+zbvxiNs38C0zpCvaNQEqUx3LUpFYaS1SVTOsBq2WV8HsNDb6Kkgt
t5w7bxp3fKk/RZvghqEOxIRtKS1aaDB0+ECdPkcnq0n6miLQyHnovQwawCE/NZ3YtBRkFgdXFB2y
UlayszfAYQHPwo3tUGmIYZjqgLTVVzXRN/zCeYBFdJWDbuybU4vpjesTPIMXNyv0wBMgQ8nMRdt8
0uog7xAoozGIsyq11tzyCDTVtzUhXJFI+2BI/VG3gIMxuEFDS2ZoM8BHyT0O0eA0a5HCVgBtZGDA
vQI6RhUMtEqE5e0Kt1r1GrmDwWadefZ6KqbdQsZHsbDQsvl7vdRxi0IVvXDnTrNkBy+FK3EbJUt/
MJFun1lu2Jdoctto8+lkh1dgQfN6eCy9bIsb0dTHr320DMRVNuY4+WajnjXq+ADu58iK0GVQgwnq
W22xhYPzp3JN2JXUu7PUR50TEWYDPr5d2HnIah2xbgrBkjLzws6CTILIwsAqAYQBUfqw03tRRCIV
j4UFpqtGBVtpQ/cCTDUiILBFhWbG71LlJEozptAzxBvioO+6xSKh6dSIo9DkkbDhQzjaSz+Ablln
JQDC45gCViLvAd15FVVT+5q+GEE6js8uwn+8sj4YHMwhgBViy0y3PZlFRFn14Lryi5Zgbc7lCpTO
NaYwbhCcb3e2vs2ye3bK7qEcqzd9Gu64O2EBa8yNp4DNHMzXtsoetL4M2hyTsGhA5dRnsp0glpsU
1GsV6+uoseekT+vIW/S9ch0FQWJ+wqZ5yKh1YphWKW2MMMd6mhBFn2os3lFTSKBu7PWARRZdsHMy
9fBBc+t7YfUemb0rouoMgNyxi9pFP5ZdcQIdNFxa+as5c8+MDCsEB5XU5QYiP9lrR8+dLctBjtiE
xUwVKEBg4r3HVcVR420RpinsFFzLVjJXNMqNXksEd49d59GEQQG5A/bzre+nD8DOuN8i+sQzqsLn
3EZiFgCovgY8hV/qsvZLqrawQK8czQtTfBhWKqiwrF3jNq/Mmdcq9TadKYM8T6ZBJGkq9vOEt6t0
5aue6nd2Ovp0mg5IgECoDAF0XmzctkgyM4uh+UHfI9fGeJymB08M22XCVB7BG/an/p5rqBZa+lm6
9pPr5h9T2oGRP3UJJuOrrZgWOeXiwTU4nlJFgzpjr0ubrnKNhqnV3A9WtsOyHGVGHbseyNvIbzKp
2ihR3BPUoTa4qRoQ2IYrfWt8bz0vABVu20NZhz1gM9McTdk5EKY8lJn2ZYxeUhT9zlxenL44QNu1
dXG5lDtN1E7Fyq2fR1KGmHmhKYaYC3pIPcvvkNjRWWLFSP/WsiUsdWihELqWOjJwxtn35G6Ywl7j
uDRCOddpEefHvD1M/S9qHuv5demHgCAPCyL/KaUxFEmRxAd2IUyc9KcK2O0+kyvmqMiBLLab0O5s
NT93jECU8M0PD6Ic4swa3jxyP+cHu+iRDjf1CJGdnvtWDwzr2xnEvoQUVHk0WArue9yO1TwGTcdX
QrvvvBPYGNuq0VbMFutZGYldlqvKtUNGAM22JxaYU4kkXXtl8neOdXsArLKkc1wYAIuO0Ah4wwPL
1wNUGG2Tr6Br9MkEVIfLdtQFe3140rQtK462B/NLrwU6AgrURtNhgAL/z0tXBu4SSQ/qM5xlDHHl
wzIEdYE1NaNAz72VmMTzjsvsDqUPbtQ+auTWDuoz5RbqKLmSDAe4cYw5+nn8nDqve36apxudlJmf
jq+ieeUaYhHM1O9oG1i56bsZbi9NgT1eDwvABEkbpyzuxLOrh8R+FWm8tC+jsANxLmPha+L6JwL6
MjBWe2+l2XOYlh0aibhya6TfiF2Tk8Arv6VNDk61dduo7KXfQdKgxtCkL1n+I8WSuM5ZxYmU+rSG
cx2hS5kILAtQ2d7zcbEZ9NKOF2P5xcdu3xemP9Q7T/wa3TrkiFaYZ3AnmAyVpaK0644LCJsGwn4z
Zp/qxoaV6iQ8gHeoG2i96dMi32J9DhH8sqq8OWgoP5Yc/Tm8+cq+I5rxZA3DFl3aCOrPx8nxXiyE
CxKrRrKavqqwgvsyrRPSqMjO9J0oAVW0iq0HGGXBUY0XLGC4dFxqfNOuWVlIk1wExrfaaO5EADWV
fz4puEXigoELAr+FaoISHoJfHnH33gZS12Qi0PXv3t6bDYz9PJkAmVYQvwty52Gp6s/HILDWteVJ
qcDoHph730+IhCsBTsVuNvCD1m6XBUmnYVmiH6Z3K41sFvXB83eTbxzrgNktDB65bSIXBHGYacCb
R6eD9w/L/mia0YCPNAwz5meGX+S1z9dZ+mOWK6+7q6Z4WPa8/UXGb9RXQmxMe2ssNbrxq7l4LXF3
pBoSWiRflSmKAqTOlAUCyoY57iBmzYcsygf3lyeLEImf0TQ92biYkU4MlFaXTcg08qJJNr6FY8ww
0PveecjoL8Mx7xphHz3MG/yCQerwVW8tJ+6mB0L71SQtv+0fjBla4vQTVeumTqsjqWU8tD8D/TS5
Fjdi2KRtHQlWbHqYYJphCOWE4i8HtqxkgHLnEVerwTn0FXSViOLUstcR14zzMuKpg/eM+ihFoKyl
uQlkUBsdKCAPs9+Cv6tup9hWfUzwb60Jqs68AVEgFygpHBRaKA7S56yqIp33W8o2ufOeyjvhvg5M
JfXyCPkhVinEUPJy23ZLjOsMf9TaUO/z3dgI3/MeazX5aAKtXad9Bgw06ZrublBQfDFEwBuxRljQ
0g8Dv1i6CADmE21oXkZeRd5g+Vxb4xc51Kb3UQ7pfReVmYnjQeUbOKOUCPgz2iYonOdF+6WRZ4IL
eLhe/IJYcNYg4U09y/LL5TuGOWeDYlPqB1MtKz4uYYWQNAM6lrzu/S7d5w7HoeXFLMmaFV+j9tXq
TqTab5dgkW62/RCTSg+68lnnRVxBTKG7ZYjQymhAVMJi/1K5FYtijOx09g3UK9O008o3srybuUgG
FMXpFy5rYMPEy8qcbdtsOm+rFbXpSyLuDXO6m/U7CrR662kfRmaukGSFGjB2UGLPsN6bzoFph1YH
kBw87tZ6saZH0Jr3jc4Otb1eRkREwMZVWCrogSTj6LVVy71lTcEydFGOGVeST6L2FfIStSqszePM
N0vzINCAnsZQeCjQHBys6Yy8YEymEaoCfr9MMWuwipMy4WkgWh10jgGU+9rXm5jDCsGN1ie0DCan
gKYDXO1JC0v8sGXK7q0Kn0MRrO/ftP/hHY3YrPkAJwR5VUY1PJQyRfiBHlALNAYRqenAvESkPziP
J6VTxrn+UxiaP2hTCPpgAMTil1UqCL1xlMWGNRVYNHtrkzEHIanLkLS4wZfcC4Cn0QILs9jEAjmQ
fjMM2BGaMXB0hETWVWijKJwY3lIuQ5tiIWf1W9GmyJfvk0X1kQc+taRaLOrxiSzZpgaZEHUtmDop
tucGwv4G9eTU+RoSHyDyiRC2EttMwIyA+DaFGzDTbGDqUnvlkGQWCA4wESw7CHNjIevUG/MoXZ4n
lfqGLHBi5TxGVZ6oEsU0Y49jpSPDPdtXaV6jneOGaAQ8tBIwr+nX2EKJYo9rsyp3aE+tiHSjccFl
hm6vloJEQ4t5UcyrNNWqwMxGH460o5ENu6FrEyqXyCFONCBKAuDtfi1cSGyAr8s4EivQtRCEBHKi
WAHv5vahs6iPk1Oc22+DlYakAVxgHvZIHn7mlr6DcALHDIue7FI994h/zLw+nvF4OvQa9KKKp6y+
H4oOwiMmEjI6+9o0QzVAYO6Z3Uunj4dKyMisLShq+oAzdpcuekTBoncLdZJOc6fcORpxBKnS4QQd
A2IXSvQoLVcLKH3WWpxaqHwhGUALpTznTsBwSfKwp1Dna6/MqAPTkYlL2J4b+eJT6YXEHKNJH5AA
oYc6tjTBngynh3sD7S8Dmb1WdWxcCHVabceHnVMwxGjPUVehWiHA31VsTxX8etKOGuRJCFf5Tt/s
hZDIzEBwTLOEs/VptGmiLS22vg5ncc6CTmGaAD3a9SVenA9LaYFtIlPGADxQt9CJ+qmnAzc+Gmmc
vYDbQSt/cpRUEn0Hahzt/LXqzWDx3nr+NJafDstXdvVlO63faRyKtcXwUz0/gqABTzJdU2Emk2yT
CQKTfafXG1l07xrPXwvapGtVC3uTps5Gcbl1C7k2sBmsjaHjUd6eAxT5p8QBUlvQShIWQFlYSooq
cZy9N9iRvby3DsNZG+aStD0YmQu1lviGXildu9kQ1SUOsN75P1I0SCABmw6IN1uxeqv1CCR2SWBV
eCAAZOAdCqrJiDQ9C6UkwATod3CvmdZH3p2IfIP/JqgIe2Pzd53vELuysblKvJzEC2ZaPbzmSEQf
Jt2fGBbPTSHu+5yikLf9WtPRN3BQ1qGStzyRqJ498dzdNWw7IxnSLYPSQZScZYVz+qGZ6x5vzQDq
AoAOEqcR0pLIStOoqcYI8HNA+GPaGesClu/G3DfTc+k+ZeU36oP1qIOTxN5dpgV8mlc1nQMc6gKS
d884Jod5Lu+Nplvh7iMaaRUKF3Clqo2kPSXFTBLD7laeA9N+9Uuby52p0eNcsGOfbkn50OAfG8Ow
GrsWmSnZql3KwJq5L7Jta2wr4oYjDEUNm7C27xVr3tDvXI0tIBjzUdOMtZ7pm3b0YoGauHNkOMFs
Opn3lZ7+cpFD3ZRDyNT6X1Q07oRD/0PR78QGUqL7tiCdoiI/iCL3tQJ+Jqz1TvrINWBZP+sR5o/8
XiLyg+jpxtFCDdNH8scxu0/xIBpcjNm0SOyp30JJmrQ6ACB80WNHwy4INLmw1ga8JpSyoJjQoSY1
2+IU+DDbdphmaGZB+un00PYWc9yWz/XsxoN5Vwncvbhbo6LhPLx37rnATn+cFnNQSJ7kKZorLvp1
+MmdfOfwKeKW9YpuA5pxZQtFnR4w2wmdFrUoKWK76tdj4YSjfd+pPfgeB6fR13zcdx1ONHtgqZgv
OLYfzM6hMxOZU2zpWqK172U17QfprOwpe+Z6HU1Gf6z6dtOc51X/ljkmUoJ0kIDrwfbhHOs7A2dr
M5hABR5V4rTfnjQAYkalNh1sqN/T8yJJkeDcIJyloYgJ2eQINWZDcWfV1YrheDA3IRylY5sjnGXe
5bkToB3/MEMvOErACOBycZsioMD1pUt67w3rqd5wcVd24q6HikdHn3GA9qQbtbg03F1VIPhGw/eV
R1j9t7SYkgq9VM8aA8VePK3cNANN2uZ11B9lh8iZXo9dKeOighQQT7NDRWUCuZwv8psOT6J4rsCw
rrjtF4goKjwAzjuJYmwICuOpb1BtCubdFbnj22KfzjkKUM1X+DZj3iUOPSis2XNnB1Dn+FXVP3gp
CBTWPa4IcFTAtx+Hb/hX8+FFZHM4Lk7Q4iWD+SMCWQplGTYiuCIwyQQ7dIOM+ubjHJM+eG/z4GAT
W3XLE5KpoxrRT71A/ZBlYd9/t+53BnHhUuxG4x1U6LZRocyeFLJarQEbCWJ/ugq9o6yI2fSoPKx1
Tv7BMncrz2eAfAkZkm3aFHF9Fa4lRjTaJhtfYmpWjaoOE+z3533jjbai9mGD+M6s87/SHzDZg4kV
W23ufrIFZc/kGM9NWhwrI8Up/K1Au6jGXQUMNUFv6T60sAmX1gNaYZ+A664rZSGiyvEp8r/YXWHi
10eZXdTQTRrOoyy1A+F0A/Uvjr3FpoBGTePCXzSUKspaZU4TVnMW0PK5q/cw0QRV6ZygHMc7JGJk
Pa3qFLTOZYab0cLLk+X1J8diiOGWH1bLwgdfBPTE5zpb9eolt45m/TxAAAfMC3AvLQ/MEod/XDR/
6NxO3Omnr96ZeF/QGUUMDCQ7L4YmVkbnPKmWhDJ9XLgTLY7+QZBRZiKja6b2epbD/WJ3T715R7BF
sPmUNuVdbbfAqqJiBPjPRD0FNer5MgeCoQDZYpGovvpqDBbLPmpo6A5mFakGybvQH0PAG6j2QetO
skeGb/9F8x9zRsoQ7qKc6XE0hsibjxnYcLh71Yy9rYRA6VtEtv04ooeXefPeQdKWMRnIjQL4BHlW
E8RHSpj4NDiKaNbKKl9TCzxE2NhKdOYs9J8a6HsZek+phtWSJaOj+TDwLvWjg7KeyG41Z4idoF8C
2W90wCRoQztlKBLHVacckFwR3YY6IcvSQA2weBsssuCDhZ07BGOMs0hH5lQx0KACNg2KF9/Wm9Aq
UeDZJ7hUEK6G2xPWRsaEGxuv90Xdf06qilwyxANuOygoYtO5Fr5zKDgz96ik9/007HpniWpe4ZPO
zzOMfCjpILrKzxdBJZc7fUKDdMklAiM9XkSZ3T0iMQZ5hjzOXLb47QiTLMy6S7x43MD1FB+RqjQw
PC4EcNX5LHyYxd7qSuAPGojY89DQ9E2reNSJV2wcsoQ1EpxxKHnyxjldwVL4RPXie2pNoG5x6hHw
LPrcHoN2ql8QfZXiJDVMKFmaH70STxmWUYOWu/8i7Tx35FaSNn1FBOjN32L59q5a6j9Ey9F7z6vf
h9rdb6pZRHFHCwzmAEc4ispkmsiI12gYYFCZZVdKVcx/APfwqMihu3VT0kXdD+5yNT7KSvRZoO2k
a05oD4Z637X9nVImewRoxFXkmyzrWEvWNa82T9PpjkhQBOo8o4UbS29ulX0GANFWgVzbzZBldp3p
N2ZSv+cC0rBqK1fPtHreXKUGsR49ovH+KAeawdPVuM24Cj2P8w8hEe5IL7PGAvqdXNbVinyttMWk
jyjVJa9AuL7lafiQ10hHIO/xK6y9+7wEKR4mibzRewFmDz7EHHESxnyyv4f2UPNO1kO7sSBRaH2C
DpPX4DhgqANezBXjUqFAyRkdPJ1OiJi4N0EpbnQvR9a4UXgtxjx8eAUWu9pqadLk+ovaUhnTiu6H
jLyXojbuzlPkR/x9CONjYdTTA19XepPsEkF87WBjrv0uT1cGGfro34XFnRR88pZbp2HdbKJOGznn
tDzVrN3nLOGFtvwcSASdAA30LjQzWLVfm/KJRnXf1bURgDVax3I8+FsBM1dxGz9mR0xDbqJvSw4F
c6iDUfVdVcAPXqroum1QtrWRSqdS5FWSQf4cuI9ojerhIiX6ElOroOUOx003cWC48AVopVhMo6pv
Tn1wqGJ8i1NjrTTZi5CFZKMoIxTtwckRKYidbSPVC2qRM25ICtQ69PUAFSHENlUtoxRj9dgamqCk
slv1mD7nz/kxe+n2Pzuk9lbWTkeF4h540TZfQGbPQplGORXopupfSNPky9KSEuQC4elqLdqj1I57
FA/GLse2dinW3CKC2YoxgjaaE01R4NKgJ4VlwKoz4dcju1jnr5Gz5Ikwh8eEDAn/ctQoVLUpq0wx
Yg8KYwUCezsagLV3AmTPVbEZ+fv5Q/R7Cdk0B8j8EnACyTHk0k+oCdQn/1PYpyd/H6IerL4Cq1jz
0sAZoT+Er8oms3mkPS/syxHsOYFVoW+BrMYIdRIvBuv4YamlvtGdmp/ObpRJMp71W/Q1diki89KC
aswM9ohqq6wCiKZXh97P16XSyYrgeq3fn2K99Ohza73tYiazQO6agURjnIGtlAIzDxbkBP/jS7pf
GZbW8cgxVojTrV36wrnzpjh/dJ3j+EYuF/klMysT3CUicegGY2w3XTNmqxax4DjtSfpJgfxeuwms
rRSv3Fvrrr7V9xJMTDrzsJMXvt/MjNJBVJhQtFHGyF9ntB0CmT6WAypODh8cwbiROu3z+hKZGRoh
YK9xjGq6OmU+y4XR+oVq1qeggTCVIA6AtLtLrfZ6mDmI7nkcbSKXFEbYL2o+u0CjSsQlYVAvXImb
6tbDD1vYBPW2/Klwdm/DLX0SmVcasKyFc3TmxmDRQC8B+ylCUZhOp5VjRAp+jOTzI5GCTScf1M7C
d3SJOTr73Ua4vooPCmDaCcKQXCFMSwMCoif8cI3blgzl+nTOkHQQ+PhPhAvmiuPEpdopyimU3bUZ
tndB0CWr3vfu606hhmLeqJGGFWr8ghTZwqqcwU9+iT2ZRmpAHYAFXzzp/X7ofkr5qzGgStECB+rX
18f5F/87OcAU1r+MzTaMThjzX3dA4hk+JDzoyLVMHdYIsnbFM/gG0Yqat1L8WJQAx+I0/jDF+kaU
w8fYVfdh5x1yXdhZVfaA0u4Wy1Nb6Os9fw/lJ0nZAMo/9Hp89P3+j6ppNxp5sFkEvEkt6s1xltOW
DlJk3MyjAxlqP/jle5laTHCZJOsyUdeB0uJ6XIZPQ+hjjUL1shtIg6sieciKxNtArfpOO/2m9N2n
Pnb5L2XvIPrGLz7rbefwWQytBgo4vItOc2hMSpkwv18HkfgVKBUVSXLXMx+B937rHcSB2+EenBKA
E11DLtEJsAzVwR5EtIfqrgagYUn4oQrfKfR+u/4NZtSZ+FFn32DCVFT0rtX6EIZbuUk/vV+63f92
Djni5Yq+so6FTS6+kHXMrjDGi2zBiKafnrdhj2pnH7HCkk4AwZS+N8E+ap9FxcSMrFmAA8+dCuSu
kmaQDqCUPVnOgI4DllROQ7gCKoKYL2b2cY1IsvQPR+15IPnrWsYoDLfomkCR3FG++0VSa2fyknqX
Mp6k0y2DQSG6fuKoGjylJPtGrA0txQoytv6Pc/TuMGHeUZbYeDsa27QK4YPgghvb1Ur9Ke2wFr7P
b+tXYAW7apMfut2y1tZfmPPFbyJPR9xLhjw8PRDNQcKv2cga+rk1hp01GNxGBhEQJrzKHCNqmQ/9
XdK8z7SLX0f/uZ1lComNnRoeCEGP5LAUe5j/0PkEb/9UVi1WUl2/K5T2Vc+RJIPSu07aYuO3ys4R
3Ce96F8Do7aVpPuFyOuNlNKOjxpDXatR8CBYDg3Y0vo1NEizCirbCTGwY2NJWwGEryliflcHr2Ln
/chRgKfM4N/Kasrzs7P+CECJeOaielk6xUvoW9xX2O/aQak/SGj9UB1q35wBgEYzVLeSQ8EtjfIX
MdFuc9AM4JXU760o3nTKINIMUO7U2KxsLRJ/JYL7WHa4IFDdoQgt/5ZoESa+8OHw8loxNb/roX2w
jOpnGRUPgBYoTgvOrgoiMIH5Q+xXNxjOv9QFwJ/rh8DcJtHYkKo4UphwFPu6dh2QiYPQFCyqLkJ7
/08g//Ac55mKyOZ6oPEwuVgpZ4HGq/UMwA4WMTMQZmpOZf1D8oHamc8ZNfhQ80E535pNsqAysTSw
SdKaKaBWW5N4OdVUujAUDbNNrqdr112yuZhLtc7ncPwpZ0NLFFnzRY1QenWLh+8qbUYA6iKpdWkG
J1emMoSRWrTVuP9HMlS0lt6dtbPN38YdX2/7tYtDEBJSlrAojTr31lF4vCGhYyLjzKP86xAjRBzB
NnPEqbviAM88X+Gu8STb3Yu7Me4DB+JbfkjXUbi22r2wXpJmmv2YPNNVfoDFKTMZOi9kUjKJ8CIg
ft49Kwl1FsN/cdQFhs9SoMmV2DmOK4kdgRDuWjVowUciCq73hecvbIfZNUPdekzOud7UyeWkiLnQ
JAJAmMa9D+Q3N3g2nN/Xd9yMyCjp3Pi2h66HNuFUk0iPk7aPa5QIEsiuKysEeBgG6UYQBjzY8/Jb
0VQvrUbBLy+8beb25joZVPylweBYUomXnjDQ1fLxVzXThVTz72U1PQ7Of9vkOMiH0E2Gwm9OwUHZ
+jToTwY2tKPerx0evD9+bJePBXAHuFWLTMoZpgnzwrsPBRiTYt507ps2t7wh4CjaQKSxaf//GJ68
ZxQ+bIpoe29hTY1DuRzqf8JN0gN42aCLMsKFKkpib5n3L6+SUV1dGSWhYIRMXyVtUZVlTC5NpfAY
B9lD6fULJYC56grP8v+JMX2XlILpK3pCjAAQ4la2/X29EwXy4pWFyvaJT3VcShbluc14HnPynTyj
0Hzf4Qk7NDRH/Fw+NnoEUibO81WTUalTvRFmFze0JemIU8l+8HJQyRlcAamj71qa4o0qBhslIt9P
E4S5apZ1iHyO3QfK72Ag2TDE6KbMPXImtCBI0eV31YGqcH0rKuNPvVgDtBAQlbYgpk2vWUQsCg/u
QXPy4hIsvUBXD4nSQ9sE391Q/p4V4Qcf8BOfim1MCrjJVfWXJhtH1fG3MTAMfMX9H4ra3llu+Blq
6oPa8yqBJPWm9TwxihpFA+9WSbsc+zzvPvSTPSyKYhOhFbRuWwuiTKVLDFZcGNn8IQPm9G8CzOt7
cjR3Q1qirqNQBTshxfEcAqvfNvvQTilhyttqF0J0eNZ/5D+uz+hfvvHFjJ7FnZzUqtkBiRwFeoKD
g/cSHRyZ1ial0vZgbbqj8FQ+dr8zYA4f0V3wEW9H1S7/j/V9qQw4d5CPKpP/d/yTzdcPWu5xO9Yn
wQLukZXOoSo4Ukv9aWHAc+m/ThlOR6AccVVxMtGGA+I+9vtR0wLg1zE/xiEgMfpVq/oOpep9sRF2
5g0djaLf4fyOeuCSevQY4WLKz37BZMpZuUPlAro7BZnZbE0wX6ssHrZqkzwXyKnvHRPq1/VRz98T
6GsiL4NWIJIJXxMPXxSBcbnR2IDAkrTBsfiYbL2t+gu0YIhLYwP8ybvTOLr99T99WkxvDPAzEqpd
k6THjcvQ8IW2PuF8ZXbfKmkvyvvr47tcPYaqIp9jjObP8oVXRQbmJDSjio4s0D/E8O0IxJsBruu/
DEONmEaDSlVVQWp2mgkUnlSkVRagpqHl92he7ZPM3daNsP2HMAjMQJY3YPxOLyJFdpuyHtWIDJ7Z
YVGTpmGoUS/dRReHKaOhxG/RJFIMehiT7+KoYOniUfBhvL8VcgYzsfuHfqts+r1uLTyQLtnzf6ON
hVpDGv0xJ9E6vTOHwYOIPbLn/X20Ft86uPMaD2x9Wz6MTgTWwtvl8radxJxkR4ELjblw4WYbD8UB
yFa6o+n2reCJeQD4uRb3Sbe7/ukuRfkmIceVevaI4STN/bZlmMXae1RJiuK76L3e4iO7LX7LC+nf
RUo0CTbe/GfBxC6gVzTy6NviFPofkvDn+mjk8Sj6clRNAkwOy05L8qHUoVLmjQSKqis21Au+gbsd
NhE03y1sDqRBclGxUdQ5+mH3KXcoFFQBwDopOmUxVM8QvIMjppu6BK8cW8ckVu4sGYmmRN2KIMpb
q6Mv2RZUM0z/pgvrYx90HXjxIl9dH87lKTgZzuTkNegvu4ZbjxInQMfo1Xu0Rj7Snfj9JxlY7a/y
x+G3+u4/uOtF4Y+LLGyMrVKl5YhC7GvKqg/zFhxDiKqCgU/fIUjd35abuGvXCw5WIh9NBfJHo8Cx
SepHwzOepFB+RtH7oQrDtyrKn/W8fA0wubk+JXMriCoY7ufYS1JOnNwLSPBFYqRa/SmM5VVtAfxf
UFS8uOwYNjpAoi4rmiRfyCN0TeYYXqT0Jw8OU52imB6DD/lumI/u0oE2GwovMKTOKIVb6mTrJUJP
oz/S+hPD/QQL8FiY9Y+wdKCYNZ5md8ZS0nZx64xjOws42X5VCzChd5g8V8s3RfXiKMPajb2Fk3P2
ExlUKy3uA8JNPlEcxK2fgy08eU58F4RYAZXGz+ur4LJdwkhGawGqAtIowzCZOqpXuu6C8jgVBrJU
rqJtKkl5d3OVe0cu9n3vaysZMiHsIudtEAZlYYzzP4Bb1eDTIWc8VYjx3a72Sfq7U5t5jyFW1Ssv
bX5VYrdHbRi+oZcjwheh6KSFcDabZsndfO6gQ0SKm0kiiQAT+vUkhRpi0Cctu1Okm7dxHB+HIXox
NDBCWPVqa1dq7VzjwLg+73OfloTXGj+uppK3fI1aaI7g50bfnVyz31da/1Ca2dKnHe/V6REOpI0K
K8mXRQn/awxX7D1qk/m4fBRO6J7zusteawHMVkghdgVdZ+tkLpAmzXyo1PbkStZ3z+EABxn0D8O1
kFAwLX1sFU+GK5HTCDBYu5NpvfjVR27+uv73Xz6ixmV8FkD+OtYhzEVBwaD0b44Rcf1Ga2sbrd2N
vwsPQrHS7GIHUnMpwZ1dPGdhx09wdg07cd15Whp2p65yIAhnzmuYKj+aNN5h0/IRR7EJMLTcXB/s
3H1yPtZxbZ0FHXJPaWo94rvGyWekRvDI5OpHGInbMKT5dz3Y7MzSXtQ5XamyXbTBw1TvvHDwx5lt
NxI6gD5QXXc1BDbv0y4GpZFuo13Y251mXw89t0fOIk8b416TaaqSELkS7yvrexQuycbPZYkGeSni
u+x9CJiTp6cmQFI3XaMlD+7Ww2u7Q9vA7mxxW79Gx2i3pPc58+HOw01LQJ1YhY5rEU6IPlJQkm1/
n1fomyyhMsaNPdn44LF0XCr4ZJf4r8pXOsHRm/ZktVjQe03zk0dNZ9dhtuSdOpf08oCgsgMITMQs
ZrKxi6p20zJIWsAL/9sCPL8Ld749PiXE9yVc22XJgkf7ebTJLs98uYmH9G80yDn3Gu/4YV0+de/l
B+oiNt2gn9Gfdl2sRjcOHPKiD+FgrP/rVTk+mcYJHsXqp7AQv/KtWpbj9kTXEiJk6SLkqKnRwtqf
yWjOo0zXPho2Dh4cRPH94WdBSwCo0r3n1qirlMm33FSWer0zm82wUPmXcSEDEvU3gT47VJTGrS21
DakiF+1rWZm/+kFdSAgvEXPj5wMwPJYkNSBXk+1WaEkmYV3FuqzLV28o9szzutC6dxFoQtMbv3uk
NPZ1hjQ9hrVQx3X6ite/3txD4Pw3qGOR6GycYVDmRSb57f95jLZvamd71Mw7lNwoCEb3Mviv+Mey
RP04uOmmPBv89MZHic8zqIewbg7VIdmGO2nn7aNjub8+wKUwky1CkSLTTYXx9Ud/L+2Lm2qjb4vd
Upj5eTT4oCiYA7ycDkcfBCG1VOKU6KZDpbF+6la7lVHjTnMpt2NRhUOah8dey2iB9HcAsaFk6yif
1K4Z20FX4zAfoJwiCjUdCj/4c30eZs5ACihkdXhwzADTMJGODaOpm5MvfnTGa1rc9UsWyMpsDEwd
LFogGkfg+Odna8lUGA8lveYkNf5nkOUob2SusIZu9NAmdPMpObfrLgs2hQXPNPXrh6ALD9ChHoY0
gMkrwPjQu2dx8L8XphDYkKVctCQAUVu8Ge1eK9pNVDYqdjSQgMVYgbTDX26rpdVvaWmnYJnTUxol
Tz0MKoAxn14ZqJu2pYvYx3m2pbu11FOYOSdMOiQSrywVIMW0pNflsQuplHa3I9xn2p2JVNP1Dzd3
KX+JMP6Cs1mlHIAsnEEHsUUychiQAtBVCJ2dADNVwfSqcm+8Iv6oy/6P3wgPeSu8h/KIZXL1Bb+w
mfuaphMAQF5IBl4hk8utbr1BrsZeZjWyR3rc8Ow0hvzd6TDoQvnp+sBndi7ReMNKo93bhdOKoQli
BOiiOWnpAwzwu9pMfkRif0Ac46AHxrbNIgU3giVUzNypTFwaqAatVF5ak0oPbIG+EbqYZp6Y/jRL
DmBPPaRVue8s8y30yt9eRpnGgizsNy9i7r9eH/ZcfMY7gidGmxRx+so10rpqddGt/p7Iw229Mw/k
Kuv6EB21w/VYM+n6l1CTwxE3NalqTac8lf2Dku1BUwAE1FZO+5IBvdSqJW3SubX8JeDkfVDkSN+o
SVidMmSx7DbLlQ0qHfBmqoQOnB4cK96zLQ6ZhgLJVnRUaJkJkHVPt57MQYm318e/ONeTvaXVqoaa
nlCeolv9aKHIXq30VXWSV8tItbmHAw8+zkWaDqbKOfx1H4cq4kZknPztO2mL3O2OlZSsXsO7YtOC
tMhHUwg7sZegrJegPAVEH+Y+dOypaRD4a1wpMuRatvyKi1b/E1NuDtbopCDVCiZIXhc2KgELydrf
GsXkbickT3nd4lDkQvgaMq79wrEGs6SVph6bV8iiIWZt1WOMPPRr/qGi82uukUPgKo6Oyib5xM0v
/y6uu93n6OMovUEJXYOVXs465hL085/2t/xydpoGXWOZYcpP01bNOnvU9s1e2aUH1y5sZJ0Xko+Z
CxE0Nv1ZRLI1heri13nQTcctKpfllRfhxsl79CVzBUG2dgkwNP+RkTcHdcVpefHuiOuk8kyfYYlH
awVQehvvMOheQ2vSdpzS63Yvp5vrm2fm5rOks5CTw0P0cqtVIwZXGejsIVIhBUt9mcsLR9W5RRAz
hoJBJj7ZMr3aAI6TY+Okq1sMnREivAk3+W8DvuOq4X/aVlxnyHFHtjwsXbuX326MzQ1AN43XnDxJ
ZjD3tJALi5xTs+1N292j4ZCmGJ6Xa6AkyTNyhq6t7hN7qcBwOa1f445zcrZA3ShEGkvAwzqHW1wL
CqoEycKXm1ktKhY7f9tqaBpctNi5dHvBdWLhBBeq3QzrZOsfvQcLGhaSWeK6ovW59FadORPGmNAH
LNTiWaWTvSDq0GqTKirfW3v0w8wOOmDT/LneVXt/46yblbpSv+W3Y2GqWFX74ZijuV6uYb7RhNPW
3Ta583bVGpmz/3YZI1esIkEO4NSAPzH5zoPSS02TVw562XeodqwkWD7/fxEmX3RQCnwWQF+eAlFD
cROcmb7Yz7lMlhiFznJlhkldps6GkpRRPfVEZveImq9ot75dvUC13kMTpw7QbNoDItmPFT7n1vel
EsDM44foFOZHGAFsiem3RSuUpGlIDLA8zs7v18FPiP3xW2jLLyWSArb1G3OA4K7R1om9dNnM3KtU
qmgGAGLmrX6RJ9aJrodSnhkgCdml7+GT+t28Ba9zRDZ/V/4Q79Wb5ahzpwNuoAYNY3o6FzruOQoE
0dB5zmkA1hfKDxWyXF346/rCmekUqwYdAMoD/MPkXPh6FqRJpKR+Hlsn7J76ftV+Gjf57+zBxWHa
HuDt79AUKiljr5fqWDPD+xJ4smS1zKxlXxW0ky7elR3QOSTWGtf/7zeGQd/IHPNs1u7U8YtU0ET9
1mLZjJ0pyn6Kt2S6M3OafgkxGUjo9ZHUJCb0a3SEmljfuNWSschlaYo+CbxSFoNKwqNPXkWpFYmt
F3nGqTXkO19VbnG6/O14uzCu14IsLczZbDTKbLzC/hItJkvCTJ04yhO2WqFItyEyQGJQHlq9/50K
Ihx4tA0X1uDMycJb7z8BJzPYNaqkhiHntnhsP5VbZa/bIGTeKVwUe/8AueSg3kS74Oi4K+NRf16I
fvlCYXJhKNAwVrVRhP3rDkBUJa46h+EiFeSvegPH32FfKyvpyfNtrN1NOhnhGk09c+9tIjt8X4g/
N93wlEcrBTh9/PNrfN3hhdQ7vnka1Q63SAehEfmsvae2fkBAhHdZsVb6FSbX22VTzplcVR15xFxN
SOrjtTBJo6s8bf2qrbRTfTR30i1M/FcdvwNELY7+dukcHb/j15ydYAYPE3obYKKt6UgzUcgluI2n
vER5EGYd6nSZXKIHtVTRmInEsxaUMteURU4wGZaEx3kNuMGBq3giuUMfCimFFv1G2ijXP9/MMXYe
aZrse3ERlWEYtO+VgfltriHs6W0LWd5eDzPzjCSl+c+I/v75Wc6GlL5XpLSTebI3a/cmt3EW3pB4
b6q7Jazx7OSRRIk0Msce7WRDZKxTdG1b/aSqg2TjCI20l3jfK2m5BoaV2ddHNjuBgICpRdALv2h2
JdLQpI3bNe9lm63D0WuwdG7dbukiuKStQ37kJjDE0ZiZCuXkDB0pV03cu854hw+rhNsAI5jyW3yr
7Ub6mLgm034rbzI80/9h3ZvAMUbjUJ5O6nSTZXKqukhCWtBaA4oRpV0bcK5UGTmqf3lTsJtxI2Dp
ywpN6K+nSRV6bVkKHRtaVaHvRMBqyRsqpfzsOkygw0Y8ma5QrAtAuq6qfQ8dILZBVn1vzXQN/8jd
uRHNgOvfeO6YMVFjwDiZJI6RTXZ+7tSWoML8ZfL9vfx77BxJx/DXWARBX2/hTTe3os6Djev7bKt4
ktO2fedZKPJHKMeEiED1Qr3KLX8BJD9Ta4JQezas8Wg/iyRU2ZD5NUhIBHN3ut3eoS5p3Td2s6kP
7Utyhxj99YmcuSm/BBzvsrOALbS1shuYx2ZbHcaynbYrD8sUudkwmMOzgEh6tb9NwbMwSVdLjRlH
LNiDuy93zb7dCjt50X9uLq/GE/U/ccbU6ixOE4i5ngR8KSwM6g1iVsMh34VvCND30jq6Gd2TcZ8n
FQUAv3TtzqRtJmYyYEE4EXh7T76d7/Zhojm+djLvOnmVfB+9sAxWJZpzTyKX8No7DkvSJHMn63nM
yeeTHEONUHQh2R50TDmcLfoBe6j+bzJictdXylxi/2V8k4Mg8ivTtQqftXnIXkWkYe0OaCSQiWyD
7Oaj/K78bvdmubBAL0lXHLNnQ9QnzT7RLyNVUByTe6qMVsI39Fee6t/uh/gY3lpPOXKrtrgONqG5
aleRXS2VNubqDiDSRmESsMkAXyYnjdWVA5An2Tx1D902aGz1OLwOP3iqbgT5OCZyuOws3GCzK+ks
5OS8wZogjrU8M0/Y90jqt551fP1bLgWYLNVB8Qwz9EXzVHRYLOjfgnrBVml2XSpkf6O2Cp9vMmmF
AtFDMhPt5JbFGkW+vngY+k1RLpF+5hflWaDJVOVlYcVWzsGiOlSFgl8jaAiXBGPTY6m59iybIunO
uV9CgSzGncygJQ5oYgpsvOGn/oadsIvHxFoBqyTY8DmV4FAPW3P0DV+6+mePOHBgNOAR8OeomaQd
btnEbRRwRWgPuIm+Jgn4cnxnUFvpbHC9m/qHieQLoLc1t/P1ZTNXM+HhS3cLKrkOe2wyar3qBKxq
apMjYLittuYOLbJdd9O5K/OlvXXZDMEOxb61tnABX5KgxkPAJMNX4X3Qy5sElsVS0AY11f5WwJtX
+ahAWUNFEBOBz2w7VuaFO+E02ArO9Dk/RAQ7Ut9gTNMuwsVmJ4HaOJBbpoA0bHIOekGcIIQu8eiA
dV4cVDvcpDvnYNn6StwOm4obxtv8P0CQ5zatBmsBUSiIIBdJX27EXZ/03G2Cu25PKi/a9K4JbDQG
0X9jnWcf2e/wx/UvPrePz2JeoJ0yCaXDHlV5x3TIoznyi26TuQiOOcnCoTeXZIHG4cDgoUBTYDKt
jVQJitFa6inPfw5Q233p0S2WoCPzQUCKyjRnJY7Yr/lBrLVVzb9XTypKWrKj23GHh4mwcFXOfamR
CjW2NkClTZPTMExbGtmFiUDK0ezBzRvywmT9hbhMXr7meYjJueeamhu6aIi/14OFDzSSipHVCLtc
DR30k70/rhHQQhGcVyfobjXK87bpgCOhOrhtkU3xGgMrnULoUG60nLvI63KUdkPUPRyocx16fN7Y
6zQt1Lylb7KSwUUNs1UjlTexAU+HwilyyeUPXfMw++zxMsqDJyw7PnHqOCIC0e9KjXf4YAxPYRi/
mUL2q0lQkbu+Omfnma6zAh1rbFZNjsJc7t1MctLgvSkChOvKVdb9y2OSlsr/hJC/LpgcygEmwyEi
1VGyizTL7rP6W+AI36+PZPY1fh5H+Rqn1OIkDt3cpNFa4NTsHNyDtcMHCNmspRtkbk+fhxpn9SxH
dqI0txodhyfAmLY5xLfD0B2kDDlISlILwxqn52KZ8mVw9uS0RM3/a6weFxxrcAOT58UoR6bs3aN2
r3JOJpv4RVm4JWY391mwyZ7ooOYjmCuop15zj5EOUbbArCavN9cHNebU18Y0OUPCJA8dWXK5i1yw
B0kUf+LadQus8bmWeG7UzTuGXEuujrNLne40PG3cAS8a8S2PXa2u0Mir1FMivhb+r+uDGn/0xaDO
/v7JQ0JzSzFqAt08iTQMFQHJwRovZhrb4WfiyevrwWZX4FmwyVE/OIqY+H7ADKIRITbtUxgbW72Q
ebmcrkf6e2tMx2XQYLYA0MORmxZpMprYdaamCMZWWrTH/gp1Q6DQWM25x1Io/JVg8ZTJjK7fWDIU
ar5AstLd4iMRsRr0U7Xb5rne2kUxoodEs0Y8wENSM0hp/0XVnRBWDtaABVB10btNdbWwHU1otmhU
YI02hABuNEtYdyhibFs5/4XJDeJ0OkVZK0R2X8srLGci7AWNIQVRgp59FqqHLrYq6mTBAbkZTnbJ
847V0BR2oMr3IE26gyC2yHplPSqnAJ+GQ9jVqZ0r0vb69M3WI86nb3L8dXjMOVqkqvDhqOYCHGew
30f/2rFPZR2WuLVzq9yAXYXCHbneBVkGz6nOMCB2n/S4WhuKZsfx0/URzcCPVYg446MEGr8OsGVy
IvXpeNbqZAAf6Um2ET3fNDfqS3ofb9yNesDq3LY+zHVnj/iW4Gjp+KSslIXdNi7w6ao8/xHjPJwd
wZ0nVIGhdMbJ8MKbXqQrECSHJtd2YaX+Bou9SVz5oVH8w/XBzx2Q52Enp3GtuBmcmE49ia1hi6i0
ZwVPzKU+nDl36AN+AB6M7AZH/2R7ex68GMlJondFb6qVpjXhm1KXst37QYJyL9owRd88QLV844Oj
XO3kKwSPTkKK+EXmijUuIOZNAKsFrCnMpUEGypsL8cbXUbI2vGZHevdRGMYaeNI+odMoN6J8TORY
2HiYA2xaUX/GlgyVZQ+55bZV6H9UYbI2uhBTG7HrjnLnGXgWjipLg5TtRCl66T0E4YfERY47wJkK
Ohp8wrj7pWsylp35LhOap0Kmk18JRruOs+4IZ5kFqtJUqsRwk5jy/RBjWdQX5ufQppqtCbRZs8K7
y9BeRltteM5LnkZlGoKXpRyFXx2iy3H/XYibfpvqVb/xo1ZdawXa12aQPAsKx4KGaLdRv9CR/Chg
nt9g+DisC0/GPEvOgR1Asy9jvDp7Hiu/AJz/05r5z8ecvgDQSzCFsEQhFbTwKjZ446Fe2OTZwpUw
s/OpotMvom0nQnuYXKpRYApyhl7ayeCjyMGHbyyUVmcuuC8BJhecpcWVhweodqr8GCuPxH1MzAQH
m+EmyofPsk3ihTRhdkRgikWgc7wTp6mPVTmDnKSDdsKo6DPL2l0Ryq/X9/Pc8WxBZAeFD+STqurk
MJMFPSi8obeojQ1bBNzrnXCPles6fgz2yXEZQTCT+nyJN4757Nwys9KKWjnUToj29auRbQhX+iVx
89Mg4BjgVCetzM2FJHLm1PoSdHJqeZjbSjneK/iaciEK7fdExnKrNhYOx7lC35c4k/Qx1CVLEnhO
kauqR1T70TOzvbW6Tm+rU3/A+XK7hEGRZ05KQlqKMVLB0O6cPGD0WMlSryBkf4w/u62SrkDoKpQ4
MZ/cYbJIUaH8mWGIgivDz/ZQPAXH7PdSd26uoGFBqh3x4Og7AAeYfFVcW1yfdharKAMLE/1qDojp
rr2tu+uOFe+7Y7eLjskufV9YvuNfPLkGCcyjH2YjSJgpujTAQwBvKr5sCbSqNW3ds0ddLX+DHVuu
rsx1dTRXiq3hN9XY8ircLn7z2Q9w9gsmp4KKN5SghWxS8dgctJsc8thIfNK3ze9l/a65hQxJe6Tn
gE3g/7/OcxCrJIRRakLp0jHAwTJ2PMXVpRrHpUQiqhDncSYLOcj1MsSzzTzVHmIN2rbeODswo8ys
ewxvlPd4p23KW3fXQJdxVuZD/CjdZXa0G9HamAod/qlfOYJqKZNDN9ChmX0deYihUdUmVEsdKN0B
SnRCbosNtC9rsVw/90WBP1ItJLuD3jA5Et2RDq85VJ4DNE9X2lbaCzY5P+7MdrDBDHR9fQ3PXSug
PGSDSLALLnYwJZas9Dzt5GHH2yi3jbnNMZk2kpcsX6ipz572hJJU9iq6H9PtkkZAjZTRbkcFjE0S
8DB2PZVdtwGI/eKuF6dybnsSiwcEArUq9bKvX63oJd8ZXIqueBKsDXcHnZye1rZaeSfxYN3BpDCO
7UHdB0d3K7xqC5ebPF4m09NBHwU1mV80y63J3sR7NOaCI1s14qja6Yn+GeXWGw+d56hRnzxNLfYS
qlDrJMrJD6vbZgh41ulHCcLkRu2aCtBrE6/K0Dds08rFFYiVAPqJjGVR++xJGFArGBIUiXKS6sUG
wdzCGIFVYFVl3p36+OdnV2UvK7WptqVxEvZj5SPZNjhNHHt1Fd5lNwgyfRaIuuXWKAe9VOCZXSjn
sSczFziSp5bYyb2X7Hyd87S4wbN5Y701Gxzedpm6sAlm77ERfoNmMygBURk/5dlgNS3xm97lUYUW
TQqUu39r3aP3EsLIE3b+N289cvOcVfmIg9W+WAcC+S1KVNe34txyBQhkAb1CAoAf8vVH+MaAjUFL
faQpTR7P8h7TA8ShFG7RxEP0tsjtUsu/aUHXL4x/dsLPQ4+H0tn4w24YUiflmTxykGlBbavmLx1R
2FU71JFL8Z+6EIwU8Xs4Etwl/4uzL1uOVIe2/CIiACEEr0w5p512OT28KDyUmREgBIKv75Xd0XGr
0o5ynPt4hiolIG3tYQ3XwgAA0ci8KtAud1joXozaA2/lxEUEfdf0N2xf0cfd1Zv8+WIaF/yYuFze
5fXZxHsGiQxoBfMLHKqxPG500OFGymDcwGkltk/Wu5XUcXmCoRrf03qVj4GOvXULBrb9AiLdT7/h
u9sU3EUoEYCgchE3/vudW05rmAabMZdF5G1Fu+oqiIHmP2lvfbu3mcOws7GvMbS8WifVwobTuUTn
Lbpw50GL7F/KLVu3H5cJVIa5G3Si58DbXWwH7Ec2bmYR/QjD+S7z/vNXXN3pULEwykXjToetHlzv
nACWXythwDB9AI8tPYHnFvz7OH37fikQogDdQx/yulECK+EU7rDoSMuFHFVjrNrCD33trP+9zHdI
Ht+7QMB91EqAGV2937pdFmucCTYyoNA+TkokAUwMzSc3aVet2P8UHb9eKxTIRIQq3NfAQF93BPuc
O6yDytp5kPQ4Vhx+jT8py3yNRH8vcRUOOphrF/ZIybn1Nxa8YitQWjy4ntvoF7cTHKNr/9nHlPY/
v8nLU10eCxIPX3XFVTtU2Sgy+wxW9hKVGEOv/VhaexXBZfUCPzGM1Q9Lfr3lKPTLAegB2I5exsJ/
H8LJrZceAsb2WSd8jr0G4tsp2pgRLNQwV8BQcnxpw+IBMtjVy091yzdrX4haYBCgQwmYwdUNW8J5
l0I8m507GCOP4OIRKLBkCYyHg757+PeD/rTW1Y0Kqm/HL6DwcyHncHDPrNUB5A5jy7px4Rf978W+
uU4givHHk1321x/XCXrLqdPneLJiQ5M2uaDAZTjsushO5g0wFBmsy+/+veY3pwJLuqhLMLAEk/Tq
Q9Ja5IaPMHv2Kv6UemZUduVPCeV3a1zaIYBm4qg71yKZnFTwozfgFDdO6ri4HrwALPsnWKb70ypX
n4qWjYv+upk9ppQnJpzJveyxIX1gEBER4caUGXdlyx4XH5Zug4SzJRrpEFP2O7Jq0QxUfIrUPG15
DSHUkUBeFJDC+jXV/QnGsBvdKcwMxls9rbRTrK20SJOc8pccplhG+dmJ4caCUmleCScocBIMDePN
hibznL0bmbeFdv3G0+WN74mzZNkZ0ei3BxfTGmgiY65iDvyWBzDpxYVRmnUEZZqIS72d+YfvPoGR
kxC3300GfEINeIK6U9JDNR6e3lva8NXiqvt/b4zLxfL3TQ+4xR8f7WovTmrxPA3zm7MkLfxyRwU/
3D5ik3Ux7XYe/73YN4ETi6HWgKKh533pmXl4SXZvYoe43dmiPC5cwDjKhwYyIAVc4w22sfXHv5f8
at0CLAX0xi4TIgbl4OuCkdSj1p5GEeC27fg8S5hT884hcIl3YbJtZVvmV9vZL3/VqrTu5yknJ51N
95aTAgHalytWDs8Qk3Zg2aZEIuF8GNAGbspjCq2bCrP2f//eb9pUwH4AW2yCXeBAfOrqpJKqchSd
TQO5Js9CO5QywCgoSyy4XEdyAx6aRn0d/kQL/e5Ygc0DXKONdAAg+L9jUobyfTCnipyxH/ajhIqw
bH8QmPpuqyETwHDm4oaCJvDfSyCM1wAi1wRq4AscQ4dx7czNxvDLh5aJ5N+v8av1yv+F0Dio2aE/
jjd59TwY7FkcxSd6T91xGqpfDoWYoJfH0gSW25GJbME7c8q4N/W2NYujOb4sFNbXEKCcfpkKcw3Y
BxpUw6PZCXv0xPnFP1a92wvZM/now1Izh1HvNMlDbb6mHZhQoKczmB7iJcJs1knKnMAZFNTMvI55
+jAKK/FRFtlwSR8GJ2QErIls2bkjRcC/HTpgSpv5lpcisenFJb2+9eZ7uA7dGrQ6+pm6m4oidCVM
q+HK19YZ0kNE2BbDRxcpo6VwM14IvXTv1MC9NN2ZDvrZbvtYeHkAA8j432/48rWuAwdoxP//BV+r
39TtRTW2LXGjZMPWUUA1WKwIOnjT/Od1LpcJsN7YMSi3rz4kaczc96rLrmn7kyTF50y7jTNq8VN6
9c0J+HOha2JGLVMT1l9o38HaMCGVRJyH7sziWIe6urf78g46igkEIJJMervBcD6GrF5N5mOW/pQy
XyCvV6/2r19yVel29liUHkHWxU0MnOCJ8Qzc8+9pcT/Hyb63mh6GPC6TkZvBrnYe5U8h6Gv1RxGl
MfmCF6LzFarlyobOvFXgc6zQbomsIIvo8dI1FTc/hZ3vwh2Ff5x98TaANcc12q72R7SQ4ah5ZlZg
bnWkNxJN2n7twbN+w7bjytj8JOD73YdGsx8VyYXF+IVpLIlVLXk62eeeImXwZYgh/w+b6ZtQR8GQ
ulhKgoD6BVRsp7VXK9vk54r2Z7evQ8jAgg9G+XNtcv1DPnnJeK63y5+LXX7MH+lk5bB2sAGUAtwC
wPSqhiOsItYD5OLyaCD2g9cZaz4NP2HTv3uNcLKD3jIAdeTLwZyHvGtdbBSUrPCRrvsVzcUPQ71v
wLCYfv3PGtdnsqOLyRcmYQYf1a/zWcDzGiQcduFL/IKabfL/+CA/lZDfhDZIykBOBghcDLrZVeWB
WtsHDtYxzjBmBcH+vgXRyF0+/h3XvhnL4NnQ38HwFVuRXddWQzG4Nq8K+3LRr+YjfI/J+tJuqPfK
h6ejG1wYFGkZOiz4KVP/bnv+ufTVjsHlBcIPsK/nnAwr3S5rN80f0G5aFw794dL/prICHwE5BQUx
5IJo/Htz1ro2IdHG2Nlvqj2dlnWBR8poGk6OG9pa/BQ7v92V5ILkR4J5Afb/vZ7vEk+VQ8/xVu2t
HbJkbIIFMwIDUn7gbBHMfeqfJGS+fZ0AwSFxukj0XPse8MxDJJFI2XxaAg+RB37RhGWKRFP+Vw/A
yzT4j5UuT//HUe8oz0pNsWfSoQoN/QlMXtAvz7b+4at9+xYBoXWgunqRhb96i2oE20WpHDdQ9uS6
G6C5fgiQ0BT/9q2hnwG4G2iKX+xuaOVBcrXgzrkYGNjcfQ4NGqBXIsWBWywMvvYHYayZAhQ166xz
t+gOjvcUUHDa7BzxQWHBqFvjBqVGMkKPQvVAb/Tw1gPEqv8QYgrh8ZwG8GynybgYr9CFATfXXODE
rYVCzZcZsNMTm4WZzznzP+x8wXlb2C/b1hPssJaNU5AlgbHJbkznLO5sNNqpDfFZAaRrY2kn4qpL
w6xxGpQuRtIRoNzmYTtnEM2py2IMWJG9ZX6xY2p4grDkGHb2cq9T/WY2yOWWGpgzo/IGtJPtPsio
u50qHuU+lQEfZR7C+Z2Ei8XgrV21z91Ux4WBxqSVOyEY3nDws6Ufjva4UyZySdgpo3eUtGUG1dgW
mpIz8j7twMSPpJEzuafepKu25OgnU3kcuRcxr3volV67LodTFQSATBWb0PFFnkvhIM5yFnfWTIJB
TM+i6mG93O4HO08khdhXSYabSsDWrNbqrQDYJlSe0MDB4FJdnEuWPXfPcoDyKW3qt4LD+VqVlYrd
qnkbiK8DCZQLROkmGqeGc8ERtZEcH9GUboPM8hKMOF+cpsgDpuXz1LM3IpY+aFwN94te3zQt/Exd
ezUXdlQ0Dd+QadhlnRHZDDlTJz04mY/9AcihWDdGHrayjVMyvLdFL9DaSWHMVhb3lkyRYtvWvqeq
DzzcNQHlcJid4Y+qsvyloqqKlir/rAsP+rzANSWuMzyPzHozubcbi0kkbee9TYzOgeU0u8X3jo47
ihWEe/XO9ufni/YmrNQgM5HKNjCFdlD6wBjYqGUTOq1dwdUOaZzOAD4Wg+fvUmCZEvQI2F2vbJgI
554OJmIeSOE/MWsQYVE6rx4raryM/iAXJ9G9OC6Xx/YVjIeFmSeiF6spmzeEu7DVrrxfPlE8UkN+
O6dOmgy2dRgb1gTVZGgUJ81jk5Ez3hOPhRrD3sRJmlV64wloVRTFo7ToszlCXMYi4xDaBX65m0l3
1U0j25d8RGvDazAbsuHa6fZm9VCklw4TDB+n3HmeXb7AwAYdBVvpGJiANiAT5NzNZVk1kMft5uIC
DnurvByXkbEbxLA2XAUjdXnHF+N3xbz+2Fgy6uWcDAxjnsqHk2SaePW8mXKoeVQDbMzJOD1kJZh4
0CnA7K/v8XOH9Bc1xQvc4k8LesYh9acHW/j7VshbR9ZAgLIyD+rJilPJ457INXe97bwogMzMVSOa
U8YY/Ns0/H8y135M8/ac6RzFHhFxIYYNtxuMByZahRnjO98p973fq7DMss/WTO/ZPL/OBCbs6Qjn
FjOEpti9n05T0EEDMKu8g5jalZB9t+kasXaN6qF1JxhU9Sj7+QkkBriQEWfLoY7InGa7TLBVsknp
B8RqfpHcT5zenVddkdrQJHOAiJY4kE5GuoTD3E9M9St+zacY630Ptbbu3ZrcwIbnKu/6e1bpLVo0
KB2RmWIMAEl/6D6eUlKHriNWqSCAxurj5LpF4JjQOlBswQ6zcVTLtzrN0gCNTIim9Y9SjrGUzspb
aNwNLShZPpScWxJXaCmBghqkHV+pJQ+tUoaTW0Q6fc/NXwv/DRXSqLPrX5D1CLXphL7gkDRXQT4M
wYzIAz5MNKr0mSzHrOC/oXEeObwKHMESVnXx6FZxZrEou0RffwxafmAS2ovpE+xpNhP8hwq7gTWp
uSIdBRbwIyd5yIvxvYeM6FLTO0dlPfzcloAbPKxtfYNx9Z4a7z7we57yokJksUvbkIguMoQKWrM5
IdR3QW5Xawdny8jabe3LgOpu1c/6V1od6FC945a+88Z+O+tumxJnpU24nlvu3s2ySECTZcAfpfMY
TH6xb8xP3n7wcjkoyt+6sdiNA2KVbT+g6oOmn7ce25scSrrWTa76G5G9DEW2kumIduau990EqIz9
oLw1wtPGT6GjJuet0cznxjfiEhhFprobjYb2nPeh4B8tG9epalaw177nlRN7wCmzQhy1YIFbwACm
iUXXY5s4QZPmERN5mGm2pcMcEZrej+pgZ06yTOgS4sQGJp13UB9cGdlr7w4bKUTcTHIl2O3SYk6b
mSsz5bcpbgXlQSzJoBuSd1uU9IHPgdooy1j5BQQUG1je9StQe5KFywBGjre6fDXsaV2NZeR42U7O
JcDRQ9DYdAyWpol946Y3NsUIfeuxTdjoR+CjrIVCX7FuQ0b5bVa2N1XD4pyUiBHVqmpIMDIYe8PO
okzZunfeITsRwU0studsUyBuTKUfe7LZUqWCugHPbOGbUnVbj71n8Ocq6iKuexTlzDsuzYVobEfM
7SEr3kRu729Hbwjs/sOTzqlXj4P/YOrqJnN5bEPrrGiMjYPYNQ9gleYwN8272wZ9PcTbmPhLoMc+
qA3rZnbqmFZDnAozWuA/RBGbPLACA6pgYdA7a879SFnYlvNb2hcxRJZOTv2sBU6dQ8PC15sZ5YSV
/Z5d6J2icz37r17xStB39jOyLrSzccQbjCO3nt5OtEGzz1uXqIJ7018xMd60NfRinSLJTODU+nmv
0ets2g+PihDt4ST3hid8xUhPOOvEXvEZJee0AjkoYr1/VDYPRWslfaqTzC1CMv7mvolXoENmtEeG
jleLLSwGnNh6zhLI7GwN/DViIIlDqtsKO7KvO9xpxlNblKvMrO/01K/gVBGVMovhWhGYzZBUropl
3sVcwyQJyd2g2N2YWQGotaAOWhvH1IGj2jjTxQ2MGt6koAerFWGP713n+X2e3xJeR1andnbuPZdI
WkonO3ALPmOum3C32qnRu6dFemgbGRnGHNQpgjvJQivHz+Tmfp4FtomKRmMvoEXUthYUOGnQmM8Y
a91mcFnl8DuCgCzLRewOZxMpXyHTUKu1YYFAVez89pTOCI3u2qjg/MjwCa3AmMTTZDZB6e3TIY/g
KB9lJm7L9NiOELazml2bCjjOnjkH5PnSrbTNuIR3fXmwKDRgBExyR3Nr+HcCOGdqNMmAyfm4APGI
I+uRcUUctXZFvauNag+8xRHTozfHvS2QAZDD2LnoN39CPRgPDJgpHtAh3RpZJRD7n3B1TDK/Szpn
XAIbtAV4Vq6yrMKUAkIQOCUnx1GvNhO45T6KvFyNFl/DPKMOShenCn9sK5cqdPNPN1NhWyceA8dx
cldlDvMfjPlPGQCJs7+dHJ7hSrJWtZ87cOHrt1NqRYYs1n5uAiWObtGkVxlDlwXXGjs5hQQkpX6e
xP1Qp2FOSwjyzjdD+9S7BFOgZnzwXJjbmtlLJcyYmvNrZdUPoN2kIaI7ppmstnBCZI3LweII8vXB
kLkRuNXw23H7u8Uvf1cu4NtcTWkwpd4rlLAObeVjcl46Pf41HL5JDsB/Zth9lE9qilw1MVjSTenH
IpDhYR9NZvXWVPoW/L7XQsG0jw47M5vv2dCtrUXGLIVuUWmlH2lLThW6qmFfqTdd6riqe+j552zf
ojqYCPaanZnI1ruk9oBpbOmuQOpZtphhklNbT8CqmSs26VsQMpIyJWtOsJSldwRZg+rYCfXGFmSd
SIOmosCgieTUhWpBNgFPJqfaGfNSBn3hxR38hCK4ZMClu1y7Lc53B/mKtokHvbzxqYiH4qMZ2qOW
9p2q7KRzq8DrYY1nzw/ORHbNCEKr0ivWuXeGGqMCFhZ6GCKbfOTKC3pMsOe2XWfTkOQWMGhAQGQG
jeaq31BAjzng/eM07RmYS0WPDlC57IROP/IG6b23BKS5r9xbo0cSTiADoY1tWw17u+2ijB7gFQis
q5gs4OqXR+xeSEYAUIa7cFChVZtlYkgIXzsUWgfDAnfrsbVf6tI7AGR0GiVJ0CbC9LlJdxw6z1OX
n8HYn1c299O4wBUYeinmg2zYeRPbQYkbLKPauuNe+pJb5bMhx+eK6EMKb3NICpG3GpRjCJepGyuj
EYbcN8xr7kqjiLmZymAE9H8Feqna5Kb1WM8Q0LJN/V6b3mmB6XswOsu64/kbqyhUWkzI6an5qTPN
E25OpGg0skuvT2bWLeHowSDFgu5rmNbkjROGpHZEPkPSc63NMSmQpfkDyg6Hm/ne9Gso9dPmTubW
EDVd/tkBSAXo4E0GHRSoe6SR6KD25i1r+PM96n48ohKFEVK+Iaq/E00Zw+jtRRvGU+N7d2ZOT8tU
bYqsOFGnORGS7ZvG2k+ZsELJGNiJOHC5Vx2Vye8Y6R5Yy94Wj/3WLT0Csnvv+3rl+i1oyVm+gshy
Ug30zRT0N+8nRFqbvblmdpSCX/ixaxzG575M72rUwEE6VSwQdv7RteMc5lwe/MwcVn4FzBoc4uBh
rW+MtPlwZkg9+s6BFvJGzRgUN+oTbI1z5+A8uJ7YTIW6S13vZC363ZcYq0j2OXv0NTdAEmugxHWk
Ppp3JlSilJU+DtMI8lcLCRI1lUGhShVNPq4D5tZ61cy1FZsjv9O9h7vAqO4MWGV6SqmHHkP7wOL5
bWEPdZBpmBbQslhrF4XQUssIOuFnG8V5XaNwrOEfjMMywiEQdOCwdZ1Pd5a73G8e0Bu6tcWCa6rL
+SHLEQSNoropQH9bDx0m2z0G4yPJHsEKetVMSKSX862oi3uP07s2G801EL4s6Lh1GJwOKSdfT2Wz
79oKMgQGw8jMH6dwoD3uJKpR07QEwmup2MOJ7M2v7SgtyR0gpTgCOZIN6FuqtWOp370eYmfpUAgX
dON5czIb+AdVTS/Eg28C5HbW3FqQ28lyVTJUERWqX1qdcburaJ59yPCZtY16s/z0MtHHjZ4+Rjre
DrTZzCVfFX1fKwpP6nzegZ5HA6eDfN+8uCZYQUsZTsx0ox6hO4CgGvhtNbxCGeGQpe3gH4r/DVs5
yC18NbnOtY3mBs5onWrA0xGOgqmvYTLEnroBzYnCk3ewIzoXhX6q8+bU933ceepk9/odgPONb04r
h2iYkRrdthCet8k9b4z9CZlJ4asurHL3lZfkyR2MtaBoaqSL/uXVsLVcTMwC60FvmtHaVAt9muDM
7AnymxEAHXDxrGndbonVQuqO6LCoy9Vg2mdMAPbtJIzA99o724fOJYyNV0uPAswyV4M9JXDZ27Qj
Dd1KriC7f9KWfl1G9SBNbys7dYTpdRnYeYMqV1g0KFO+c2qEOANhHLFo52rmBKScmqDxx9XUtZ+p
pT7cXBzbolCYZfIRnm360yvQu5rKKilEr5Cj5QuyUHbAP8kAlq9PNhv3rsjmwF3ISRbyIdfGPqvp
Lu2aA/Fw/YM+9uhPTWIofZqs7qSbaodeNdJPtwVrQxTrCjbPzgRGplGgENPCBDrSVUmJPF82fGta
1rFU/W/HQHruTiO4Vp1hBe5sJdNiAXEGfw42DpB/Hg1wEPomMfs6adGfWs05EnAAFO5MM38xG1zx
NfILBPLjovlbObJV41trPkNzbOZSBBVIp2HjoKDtrHJTo/cXmJkPigHxELDa17JYbvkAov0CHZVA
IO2ra7KFKTMLsouECEMxmLmRsp1DaoDPBj5RH8kcwBShJVCdGF2rrvyVjt2Tq3wvhGMikr9U3NZz
c2/xDKT/HIHDZegKyHxMTFOu8ry1A87GiNslZDL5oznOQ8Rp/VB1TgouanoPcikPKQyGY4HwH1US
dT3R1e+pL0FFqVH2mz1+DNEv2s7v/ZHDNsJiwTIbxzEdVnBhfl+qbsQdxkWwKDTWFuaCXyuRhltm
96vp3NvOVYdmhPKAXd1YGklzNiLxtLgpI94Q8NJzagaWxV/RRkw4Mx744mG7QX6r9uHOPTXTAZTA
e1sC5K9yDcb8zG8tv94bS3bvZ+VjT9ztmDm3Vt42IeEzlNkFIHG6JJAxQA80tFmX6LqxYacqX+C2
UUSkto+dp1Ug5+qBtDnYgVTSle9NXeS7RptI5cSym6CfivJc9XUdWAtoiJDj3THabsbZil23O9WO
lDtBxXaBoV1iEBxXIGXacWxjmk6fpg2FGNvnb7Pb35S+8+lz1BxtWao47csnaCk3gVoY0EesvSNL
hw7VNCCrI37QaG4HFKoS+cJuoIccO4NxqFKO2FSn9/Y4P5X9PAVOA9x76Qx7rqobqqffLkcO1XGb
oLYQ5qVFCX6lFyp7btCymF56dAowe61Dp1+M0Loc3aK8NZTow9bBKEZky+0oUqC5Bw+2PKpOY6we
2rhuopIJHVJtrHqfIGcQ3ZswqdrSrIQ6ft3BWiq13M1gLG+VjbFOB7q1nuDHllMAISc1JjmORCBF
ijJOxjWt7Bvdk8dyaN5kCym92t37VDexrS42faa4zUv60ONvx09oipXhkwMuTZFw4KACAxXmopaL
yd50t1jkmC0t/ELtDERvw/4FY2uUY7iiAtGqjavmOrQrJ8RFvK3mntxBGAmlm9XMIVJ2lKxQLqoX
6+j2+YlPGKgbGbkbHT/xraIN+rF8R2kQyraagzTH39zNCmBvh26Yzg5lugwhBLOQYnX5satNQMeg
+A2XhDWu2zTCTGgzNc4Onc5HUauX1KdLYGrEiGxAPDJKAqgIZhexvpRZKRkPeSlxo1rZg6olKmRn
KeKlsaFp1hfvzTg+jQU5c1kDOyuVFahGQZJG5QDT+qUR9RMuXVFlcoOPfufI5bNryYvpaXSR6ydr
4ke/tdxAWM2pGuQTGn/PM2rO2avQMK2QmYC+9Kti/hpOYq9+0SW5udwWo3zKNT04lXNnFRhZ0Bab
d549c9V6wy/eZjc19JkCNhIj9CAjuJ5MpJm57ddAoEA1UZQyhsNKHVa4cpOMOU+FaxWrYgQuxrWq
MuBkZAFC9kPn+2AvZf6aLebd2Azrllx40+jMsnaiUUe1C4Kxe2RG0YYI6AeV0gPuhBGnufhV0PRB
cRJ1BmqIkh9yPt3lUp9plnZBluefwi02whPNQULcB7vjcsAJb2Mygp7Wz9KNLXTLqCf2peg2Vsfu
1Wg/TTM7jcJ/7Wqc27zYisaNpoZu02554F13Y1D7ODr1qzGYu8Yrd+hio0em4IPYmb88NvIwq5tT
5wrEQCQ107KDuOCR4Diu0xStyGZu3tnC/NXI2WNe1QezVtvUBa6epbtZsthQ1WEZ0ELXy16TDv6r
mM5IsCBA1QUKiOfFSZv+R8eWpB2FF7esdPYjtZ+zhuCac7vbop2h0IXNGplOg8mKoR9Sjnt+bgAs
F1UNl6N8Ikm6INp5yNP9vFpnsuLhNM80mASMPuwePOhZHZ1RQDNmmu7a0Y3aGo2purN/zzbASnx5
zUR3D6V1D73bDicaB61TgJFh9I2rtmEHmc1w0r5wn32Nv57B021f2RIAKxClQ0DE90PtAhVI8WX5
K0lHaHt5aSIKhfsMQpyw/piwUtqRwO/J09y6sTcPp27iFOMeqGyn/UPB0zZYhEBYYHGWgh0+8HnF
KsRMmi6bXBpHkpq3bYO4o6wNpTO4zkt/lH77bHZ6N/TGU7Z4kdt5BuZxete75mdVpjRIZ5mMpYuW
c4uznRvpPeEL2EaDzdAYmx9ITh5hsDQHzaRQkIi8CVNgItZiEVC+gIgXUPg5hmulHRllC9czcxHh
ZOe4sSDr2TrNEi0+OjcItsB1SzS7ciyCrkTmJ0aHjIAQhTadm3Y/wLi+nfSCvkShsAuc9zUoz2Dt
TFvuW2cCv4uB4pqXZfJvpMO3cAromEIKHaUJnAv+Hlp7eQlxC4Na56Z4KNqN1PdF/oML0PdLgIfl
gS8DFWry9xK5Pflu2eEpGojfJG2le0jQMlQNo23+gLb5RsoHM3iAUkyACoEmuKbNZXNpDXUOwUCw
HHskfF0WeiLd5y669S11N6MBz3qoCm77ku6ko44W8ubVv1/pN5AfbBgw9y7OGuyLiYdIlTG5nubn
GS2PYrpMiVTQeNVqWF4arJz9BGj6DkYLJo7jUUiyEhsoh7/fsJdxPhpTZZ0zEnoPOo1buNOY5wuR
GNYTyG7fGQvFPrtDTnhB5Rg/qiZ+842hh3tR9QB8FKJbV7/AyfxW0gyYhBRt2aJCcflZIeT/+8V+
A0oAfxWOAQCtmEByXC0iuSWzzqX8DIz2Mwroh4ZpFvG8oaFH9Om/LwZEI8g30EQDyOJqMUaYBX6/
BruC88DWhwxUg9Rfw8Us/t8sBDQxjCYB7b3GFGuvRbEON6xznSLD99dgnm19A0qKYvnvZ93FJwIq
DKwNRJOrRxrtqqkgzmyfp/51sU4uXSNH//fDfLcP/lzicjb+wMCkhSg8wHvxMNW9xVDHAz1SdD8A
YC6o0r8xdQCsYKNBgdiGQN41O2roAJpIuVk+OgvYfbpS20Yt50zy26UW97lhDvE08CLsXBRV//X5
QASDsibONUXT7pquP3YkZ403QUvXLm+61D10NjRcvHn8Yat/fY9YB+hEz4eUC5wqLv/9j/eYU91b
uEFBfBtYNA3zNqXeq0Sd/MPzfI1VDGHqYgwAEQT7CyKrLzPhQFQkfUz9kSERrIoA/kSvRZWdJMUl
nDYJfCx/iNJfzzEWBdAc8GRE6i/gIpjsGgXu04uoRB+6jY0yptzzbqsY+WHHf/N4MKYGoQc7HnzN
LwBWrhsnxUDu7CPDgehMszbHS4vRG1bm0rFwEdMtdINf//MmwaqQU8EgFADTa67N0rteYxhT+ViX
jy0EwmnOY1q//XuRr7kB9h80nU1AAf2vEieWK5HjcNs8u1OO6nnXgIvw7xW+2YNYgSJUINZ+FTjJ
lzmH3WZTPvr+zf8h7bqWG8mR7RdVRHnzWp4UZShDSv1SoVa3ynuU/fp7oNnYpkAucWfmbTY6Vkmg
EolEZp5zVv2WyM/5yAkXFyaMsQoVSjro3YNTlc0NKM1ila1RdlRvrfvquccIaemgvZna0MIAppPP
+3HuEtgvgKwwHQ/5jTNIadlojTYSUTyYbfLDzKL3uJceFAxF+D2GgvBZIddOPq/v5AUeZZPChOHt
UKdCkZuZk6+LeDDFggwH3G5OFf80jWf0+RwCoc+lQc830cIS8EsVUweDsi+halITJJgFcROUOful
fSjr+H7U0LrX7jm/7fwzf/ttX4wWJ6FmLfLUygRxOFhP6mJHnxWoswUHD3AMJ9wO0FdSQ74I8IWU
hVqFTAdUlnE02TNidCjwSloxHJJN/Dh4ykbeUlYF1aOcEb2Lzi3V42l3kle6gstjjri0ZsyhAuaH
A4qxTSYltYA9mVGIwffQBG/sf84a3ikD7wBdUCkw5VMz9AyfbC2o7CZ9RvH7ML6CYsalbABlYDlG
MNrpXnA+jECEnp7eOzx45gVgL7WsA2SrIqhb7KStLCG/JQY+KhUdlylL7gvoel3K/Si4+iPHhc5j
EbUG8hoo1+ngj2XcmyD3i8FVOoDJBZgo1Jg9UbFnpwYgSrblI4jzjbc2/AdGIbVGmQUpFoId7AXl
oLLg5vxrid0zeSjc2olvQTvvCJ8Q6uYzMNH86Hvegdz2xCLzOaMEitKShM+JdqNTJSCpSX9gDBV1
TczvWFLAWeB5mvPdHJMD5IJY9skEc71HNvFdGrazTZWPyXEOKaeD7PcoVQWtn22LW4UXmXmLpZf4
ie8K6Rr3MWpjmO7H1M/G3CbwXuEODUnQPWMu0S7dBFM+Nhd0InN2mclSMQtalH0GwyrYWMXb2sGT
/x4VThA7TyFv2P4C3BcBGXK5aJ1R0AmbaIEwp+xLy0AkuEXN+oHKiICx5n1xv95JGx67/IXAA3NA
21v0sQ1yku+7Wllak6GyMRwyjNGI+Y2evog5T5H2wnH8ZoTx01JfUcJTlPWAwq7dz7MtAB7Hcc7z
HA7PCEBTUTLEnYUw+n0hqyRoi6xawyF+X33S2MCeI6Kpv5Q9uBvfgHTZV2i928bzdbuX9g8xBkzk
GAyEng2zf4lVQJR6NYdD1Ea3qpZu5FXDHJ4KcP91QxfcH+v7Y4jZQ1lBwwQ80gjdKAAXGGiJdkOH
SdoDwdjLdVOXrgnYgkdoaCVD+pMZ6G+EtqjlBLaiH8ktpqY96HFuFg+Sr7dj2H6MIi5EISh9S3V5
RB6XLgrAyERwNoGPU9MuvD7luO5g23qCvIOH+QFQqaPUTemP+Sxclzzz1BoTVCpdGaQWcMgDyQZ7
zZ+EjEeTf9EvoVorabj3UIZh9rIs6wFT9PRmL0ZXI/3nsKCIXuuGYDfKwEF8XFzOiTEayk5ipAgi
Z1Oa6SHA5LeWQx2j4IGsqEMzdw4YM/6sh3F4BVqQ0aivuFqD+VXxtdBEuZTCZQBAAikbRuq5vNGX
TdLcDPg4FY/D76vC+LfaJjNcokPkn+4wyLQffyLu21ZQYIoFMgMc/7+8jX8MMtsIaRqi49FO12ju
NX+6XSFSZ49OuYFizB4kNnf/JAyDVOu/S2R2lShtXxKCD2dgroSgiL0oKHOjE8pZ2eWtNGW8PsGm
hZrR960UFa2yxLGnd9maeOlNvEVb6B5D8bOnQTNA4J9nnkX6/DlxSajBLoNEcMJ6b/G6N+lG3wyu
5Mh25imeeMP9dheSFPjnnxUyqZ/RtujvYiocaQIInak6rOyRxIbwrSPfG3fxjsr+iIld+lC+DVde
lnLhNXdq/ouq/2S5kaR0s6Cb66FRHAlUX5k/3gCRb2Fa2tXt+EH3IZMtHqkoBV+2+uJlBJE01E1U
BeLrzB2YTvnQZwhpBwwHAqOz7VDAE8Vf132IZ4QJmVKidAsZInzQLNS0QwUdHqgCXLdx8bLDQxx1
VZS0zir0dTSMILXBiZekHaCoxfo5luhZQ/RKVLzrpi6e9RNT9N9PPlhdVqq41CpORA1OsrV2m+Ht
uoWLLgHhRYvWzSjm77uFhEzS0mJq9VDLfezNA3rbsvhCtDGsp6x1tMzAeKY43123evkSPzHLBDFF
sAgwUxN9joyuuUW27uQ/SNh5ov9W3VGtInSd3L3EOwH0755dECd2mVBWFejV1am+HiptDcu8Rwdu
KSw7M3TXXLPH2hjuEgyx2hOFNMix5Iv59P8QxbjoplDVxTnQwVvIMgG0JmSNBgkH0YIYlqpoj5jN
ehgjmVP6vbzNVNsIhmSojTFnTjOHYp2MWARRrOIvd5jkK9y5h5IGICE22Y6e6S+heId5o0ZD4YCH
Pj5LLzTYpHStaDOpeC0wAR1ILDlTu354qddNZaq+gIemsuaYBdFtjkOd7eiXKZT2UKdCFY59365Z
LeuUSvQFRaDnOLbVF7BZBNpt/Cw56ZseqkfLtf729lKj6FkByYfveIYtnZZJJ80ckZfeU7eAiFFe
uzVcMJxWObb6jAFnr3skARAaoC/lhIazg8vYZk7QvAJ3WUsWeYnX1f4xr49qfa9rEFAJLATxf7C7
IFDAm4926nB+vkeJGZNTTRWVwwuglzsMa2GmhNJnNTcAClQ25kmkdzD+7gXOBl/yn1OzTDSvpXYt
hApmDXV+EvLEWyLhaOXxTh4qXttVZCMD9vPUFuOr8mAW+TRnw0vRJamvtsJuEUAfNM36rThEu7UA
E66cZKjt6ipmiZUCM/7jTqw74ig9JqeHfH0ygXIFjANDBpbZKq7aY4Yeo1GIcP0YuRowDBXGC7Ia
Q1Sp1e0rUYCSt/gEcZjesZTCdEuCSb1snjunRK/ZEwRjdjEAADrYVd5bZN72WX40VPJZAckSdfmH
nNW38ZA6XSnrED+XMNxtYr6y1AFZkM1i32Egv1sEPQRZDW7drn6/7hlnFxTdNXDYoihtgSOCrZwt
s5UC5RoPL5E2P1ZddC+pvKTp0slGiER/AA1i5azjl5sZBn8VOHotvRErCdYl94rM+NvJJ1YCJidc
g2hggqiDuQhHiOZColTtX5ahtI0JTCExxGZV06lLGQ1aYE/zRy3btyq4gLP3FrjqHIDX67t5lllQ
PDzlljdkTTrnqAMYjbSFafUvAGI/yt24mfv0oY+1x1bWQOSm/r5u7vzjwRx6xJSDFDRnbCGynNcR
Q1ha/2Jon0n1WdWP1//++fH99vcteuROshfIhlRqhzL8iz4CDgJMJvC1XlWGo/V53RDbGMHVoqOS
iqaciioEWnPMxwOBT9UvcNJjV6TbHtNphkEwYGM6WvwsrLk7K+OvrhOceupAMlB7xmrtiTF/kEZ5
4vwUauokw/jrp0BlF0xkUAc50z4ra3nIS2JKgDT1fgrIUdUA1ozB1VlLgmm8IRTaEmEE2aqfR4M3
TcHe+F/msQFwYjwzaI35+553Ylylpl6sRykfMIZc/egQKpzMzPDQMK3KhugoXsJZGrsFRAWGXH2d
anFyymlMHatMAJeYVcFuSf1ExWg80pjg5VYiXrS9sEl/fiWKz99/ZZuay5xlwnI0cbydJgOv92y8
rMnI+xrKJUOg7ETTAhnuWeFtijtFbqtoAb+w5GPCw1fnYAaKNzAgHw2WAcmfiXvdA5iL+a8vcGKS
ubTwM5RWFvP12IxQxIH8AEb4iptVq2tbjITbJpNCJSo4G8pEjjOjzO01aktWltjVY65o75GM8Sul
LXJXIJPsCX07AtRVlZx6Dit1+B+jdBYDSouYbKSbf3K+l6KIchWKIMf5dfpUP7v7NASiZ0s15Bvf
H0OqvnMXvdZuF4y3xZ32omxlVw559F3Mo/rsZzCPJCEfLU1s8DPELbDZUOwd/Gn3/1DsZS6iv+zo
GJWyZPw31K2+L7dQq7qQjWE5AgS96+7bO9qhwmDzvbWN7kW3r2zgbzl7/EULxIYTkM381yj1tpM9
NhaQG6ABvxyzTbOhiyPo9QKMFnAFBi767YklJnLkIiAjKcHywNe4B4IfXL02YB5QGaLfMX9Qfiw+
qBD86PFvPhPYjf3qfp6ssQZ3Iijp6MbO0W5OYjfJkkOqggJ9add/cjr/rJK9KYYZcN22XpZjoyUH
1Cp+pClG3EQrnGbVy0fyNOn/5GieWGQTdWKRNU3xBYkE1c9iBQgI5B8mCA/02x7Fn+vRhy1Rn20m
cyhjwOiLRZ5gzhUp56Kzhqar2vWmQrxLgn9pjTl7uWFJwyj01D1nF7rVvqCiZfsXeXsEXkGeuByr
Znu2POYlUipJqiYqfGVx9GB1IcMhOBGopiYf7PShdAsK0jte3Yxz8L/i4Il/pmAeKIyBngxAHZS5
8g1QqbQK7+Jgu2tna2MCDEAdQ13UM/10YMi8Awt/YHnyh+R0qEeids1Jz9jxT9gDVgyIaFyOoLU6
o0bHKEuLJ4jSHGMT5EHDMM07gER+El37aDrABjtcHMB/D7o7WlXkVCloIzCzwbmjvyrk30McfgYe
lZhPQ6kD4w3fQ5zYz2MGNNV41FL9aCjjIwDvBSgeRNEVVuCohL4AbljuI7CHplOYYCYWlDMLGDFE
I8aMOUGPvu/8aal/YT4dgIq5stM4u8lb4V0CaDpdktrrIQ5nY475QyfSMS+7Bpw6NXA6UlG7pdLh
SQty9nDq+7s20geg2Zcdpt73HSZIbYAjf2BuG1j4qHiYq3Svq+O+lcZgjeKjqmQ/0JFC9xDv8GhV
91oz/VBbsCDFTfbYi8Y2HqC50Uw3vdG+VYWGBRXA1lMCWQ/z4aJjyAAxFX0n2s243hZDv1Vb7W1U
tVexUSaXpHhky8J6Y2rloe3A0NRpquomIHl02xoSkoXOu3Soo337IvAFqDShm4FyCv6bccRORxcF
LY3yGB/k7YTW2nBr+FRiSPP0pxWt9GWjQ7KYdw+wincW9cFTu8xlJ+pdA2DtVB6VWuptVJSeBl2F
Gls2/CQFGlNt+7LoITB0safl8o0h1JkNmpg7WUg2I7CLa1RuMfrg1ormAnX6ZPZdgPKXU5RkJ2Zr
566izqMsPA+4zI9m7k0FnU/SEGzWBAmb7FfpzWGLavr8DmpTFPE5AfcsFlFrJsbMUOOig4jMS0fC
YzsDaq9EQqu8rq7lY0K7BXwBY2C0c5GITvIjuuPGeeYp99eXOTHLXGIgwUVxDXC5Y/tpoFyq/YpD
7SZxVdBAgYmsc9sh0Dp79TpnBNpv8y8XzdxpYAldG1oIwqJnl2wKf/5Z/Yy3KcY6aLMmEm2rsbmp
19lLjtlq5m4DLUy2FklTHqNb2cE8xxYQVVvZmn6y1b1/uULmWhOyoSqbGPtLP6u2gXoYLBZPeWCC
NsKNPmR3CVVOEf4r1zk75icflXmpLKjemIR+VCgXvlI1kOmFHPVD71BpSUC6XGOvbbtH2gyqbyrQ
nHGcmW7gNftMmEGxbLEyDb7cFUjDCrtPeLMdLOvmmd8yEaUlyrAKMkyQj6GwpQ3wo0Hj10H1U8G8
3KZG0TtyUp8XyXinlIkJRiVbxExJeRzgLyCMbG4W+W9OIrJL+3o5nGQlKuZWNDHrSry+AKST3GW2
aYiWK+cDKEfIfPg1SMt+5keOq9LDduWrfWUVJ3YBT1nHsYfdCfSBgBY64IR2qyM9iuIzQJQlX/uM
qc2eLZWJPilmD5sK/CR44YH8YwsqgVvVp26pcCIN57uxL9qqa5dFFmGowP0dxWEvvA8558NdtoEg
DlZWkarHfk93SiHCHEde46i3HVCIbyUIuoaJc7bP8+Sv4PVfKwaTVOVSpPa0KPD1DMCZDqQjTZMX
f9iRO1CNecaGlyafV+EYm8zdpIJoRM/HojyOfhxOt+U+AcfZQ76TMUdZ6Y56hKjZM8cbObtpMK5h
tulgWQ2CNDjbtsNdBGJNP3oANdoTcCh2s1deQCLJqzhcvvPNP7vLXEjmaE1ZaeU0XNPJIylsjlE4
uAk0hIog/clZ4+WL6I815iLSSLy0fQePEdEorZ4S96PcZGFD41Zw3RT1vfOz/ccS3e2Ts63jvb0U
M7zGjCdnFiJ7nhNnhFAWyAA81dgXkwJ8L+fQcX2VuYfAomioEcH6ikEAgY4Vfxo9eR3aeh+LdQWa
vSSs52kjitGOIE13m6ZVbFGPNDce5DAdlkc9Ir1zfSt4jsVcTpWRTAaZ4cx4PNlK/Qo1YMeY3q4b
0al7Xttw5n6KdbE3Zb2sjqtRZqEJdTl/hKyH0+mNXynjXYIqKvDxAsSDwVKYR8WuLNTtItfhIHWe
kYAKILI86N44Wh0/SXGx12dQBK7SU65OL3HahhD8Aux/9o0p36pjU3itgAbK2Mq3KVjf7Xytag9K
hDej2t/3xAited1AEBYA5gVwc6Hvd0AX38flepCVEmKXbfsMMcNDRrWg57HdLzOeMKU1i/Y4ZmCP
y6TXNtNyR8Pf7VPtuZzTMszWZnBSXQdYNRk7t7KggzOtWbMdG1RALK170swod5ceDTEz4jaH6be6
tstMyBVEyB7i/1Ae5f3qy7iw5jAKKmiEo3bg60+SA/I6hMSSBzX8H+nHf8+TyUThQtCSpStguNiZ
AeYUP0Bjk7jgi5kdKxgeOqg928ON8MAbVOQ4LzsjqSlNKzVxSZ1X2VoN1Adp/4H79LmcCvxZHhN8
x9UgU2kgDNK5+ekOOhRgW3DAw+eqI8btYpMbeVmNs/+kAn9MMpG30QaQroyIULSgLx7WTQGts8nD
MKGd76NN5+F+2yc2vimK7+092hycuHBekf1+y5lMNDZIieJ/hW9KJ64hlhimGyHI7NT9Z+nxn6Uy
wRgC32My59hdoLLsMr2bCk4mcjn//mOAibuKsMx6VVLvND6K6q4oHq5Hty8xxSvnzmRiaJSCnkWl
12Qj5pYjp2kSjJkkgdQF4cAg3TsubvyvpQffQwIKTbDU7kAB53TgJHXUKv4lQ1OzUqTB7co0GDRi
hujSgoxcNx4IIUfNQqc+pqwXymtrWB7oPhJQsVAxkXkOibXuk3760FcN0LwOLEhRvpWGIhBTg1Mx
4bolE8eBj5fVJIJbxoU9o2KE1yKkFTdUc6K6T3zdxSzIZ/cu78r7aovyvdME//bMM0EOYlKZNkNO
92hIOyhJmvXzqnCW+dXiuPJB2Y4uRtzBEofU5ygHGF08gHEBqkKP6Q7dNCT/6y04NJ0pBE3QPypA
KGgzyQC5URVx5tyLEKVrOkASkVuOKXBXX/oJYNTKPbDEQhk4fUgxy4V9r7gx5+KqT20zJ34Cm+aC
6Xka5sxAcun7WLkzfn7FOjRG5h+I42G/5dZn6Rdjd/vULhMAFtMqqwTicYh1OsqJnxVkwEC8/q47
VP0ZXZnFWQMTFAQOuFGh6sid37qY0Z/+AiZCxK0QWyvR8ELHuzlFTzgoocUMNhxw7yVu6U5QI+Bb
pX/12rqZsEFIghn/COueHHmbP4qLnYYAunnEBm0VyBjt6nEO/tkBOl0sc4bFabEGVY/LY55vZMra
2B/k6ff1kMjdUeaUAufbGGA7KODHFCSkYfCRasR8AD9IHyzCGw8DcvGt8mdZKttrLxI1lcpaL47F
ZgBYAUw22zJoAW6TdJ/Cdv7JtXVqj3kF5lI1K0ODk9pryma2mg04UsLru3jp4jo1weQdFTj8YmOx
yiMYWyTIWw3vbSZy2nbcfWMiTgwojwH63+IruUneQAKDL6U/R/e6n8w2b5zvUsZ2uiQmxkjFWFTZ
gF2r2udpFZ0chM2xGNnXN+76yVLZGew+BssVqFrKY2a+xJQEdnarpfasWuYYOu9lIUs6XQ8TOYom
VWRlxBmucWC3OrqQ5W11IwW0ezDcJ3uRV/Cg3/x/Bw3IbOLfT56u2UTMBH3kAo/k4Z3cZ27ufIDM
+L2//39EqOuRWRWZUJFERgHtdnwtSEUU4KqyswfLL9yR2G1QUoGWyIWyejC+I06B8MCweQrS53M+
zP4ycUROdaEChwjNQicvDZPn/A687JD51V3jRwrb4EV6Sm74UZL3Zdm6Y0FIFM8VcgDapVR2Wgja
lCB1qKhW84OPQOdETEg0ff+wYmbVS7Ngr2n1o90raDtYjviKEQ+bBLR8K3Nc6dJr8cR1vwLDiSet
g5YTIgrFkXI+DpRja7iXlc8MD15L46TIF2sfp8aYKDMYcTbFclKhn618QHmuspWf5KbxZk85iM+V
hxbSDdd56B+9cla+tvxkhUoVWUibsaWYb/UUv3mYAJ3TbuvnZdMFscvt33Di9dcmnNgDfVnZkBn2
9H0U9FDAhY4RRqSRwWwpdNSA2J9H3q6HOp5NJgB1k9BoEdUDWcv2TUiz+7FcOY5ysYFy+vGYmCPN
hZlUJjwF9GILBBRoaugqd9Eh3ZvuuJW24wFNsRmXbHQ3bChEkHfZnvfwv8eBrzhxsrWGTjIQ91Nn
je+0DISKkExTJ9Mub1u8Til75S+8nRwSff677WXij6EQzCWhaHUEeY6tSVsukod3MtixgKVqQYlD
M355nzxXz+TZ8ulEhLoBNRPkLEIQPnLfUJxUX/364ifbOfQg9qtHeE2dYL5kjmwUxCCyA2qoNBAh
pIGsmw63CLNT7XnHhOdOX4/ME+MgUBJllMBo3otbpdhAxsgpZAdjBTTZd4pH+YlGWmG/uHhz/Dbc
auJd25w05KtDf/IT5moA92eBcIQ+JG22Gj7JMV8zW271KW21rQaKZCeB7s/fFB77quucHCWZyX+s
pDYmbaLX91J60Bl1dPLaq4H7r7xWZl5UIM2UC6NCil9oiZ0mIAruO84WcuIOOyxk9FKjgRgIH7GJ
7Rpc/RBxvr4I3jdiog6IvPVBlOGjU3uzRJ8y2Qh8xAdvGUyGkxuVUFSQb0LlEkTdauXpEO8QbciE
Pgyu4hRNQOn0uQdQpn/3ytXEcr8Y/aCB7R8OmG3AtdqNtgV09XO3QXa1Hs2NFKC26EMaDJ2sNRAf
oGrq6H6xxaeEiIyTIh34V5vN8r3ICWnjxcJmg630NkF9Sq2VrRFz5ek5H1VhshyoQy5JWmHd6IMb
HxLSKiRzt9lRCqKn8hkzDj9xL/+6vjbON1ZoSn1y2NdCBxutgdNgVXSfe5BZaZzTwHtFsZrVadED
V9PhXFe78k5F4d3c6TZG9exqC0Ee9/qCeHfGV0HyZEVtLlczJOuqY7IbXydP9JKPNexuAGF0s8fy
FxAI3JYZLx9WmJiSVG3WEAVfTg6U1/xmDSHcATD2tAO/PVCMPDA2Lx9WmMSmrQUD1SjcvL3XH5Ln
EmPI0wtlIrButc9utYEA965vK+9iYoHZaWKQsbKwxGnb4q3TuQpIe0Gzoh2TwumDLpx8zYS6gT3U
NgQO7K4Anyv2mtt3pWu7Eh0UJioBnSZqQoFsp/e6GNQP4NdX3yu//A01jwkigra1esMDeQHDPGcP
eJmBwiQ8DVFjwcARPZq3DRqCiSs942nwFwEXvvcz8i7l0G0Bo+CPnn/lOlfWzQK39aQdo3TEB6Dj
QdD4Sh5QhgwgH1Y8JOi5rJhhAQuwG9k6+i4ApOFi+5lwyBU4e68yEaoAZANaj6gFru2A4QiInwJr
pngxNMCmIik5cZcTm1QmNmmkM/R5xknOk30CuQE9Xv6lBfpIOokVY5spaQNSCihIJA94nYSryuPL
ubhlKIoD4wtZXENn3LUndQqiBprQAaIHQLkbmeKzYb5Lxc/rJ/Ti7XFiiHFOoag7SZ3QRp6H2beq
V/SunaL9vG7kciz/Y4WdKSG9MKQ6fVK13uJ8Ma4EtSM+IPnfJVvedNrFPhslzfnP5rHEGmaFXMAE
Av4oQdiKQOZsANheHyEXU3mKEvlgUgjVuIZSBC+FYwno/kpGT0wzzjcZQk8GC9+t9cwgv0k+oGZT
PYBtDfLhlpfTo4bmuGyLN3hppVx62Mux5sQ+45prFTXlKEQ0xEP8hmxAhNbaa4L5rvmYBuUmskEH
Lz5DIirUeFrYXOP0ZJ6ci2ScpWap8ZWhePYAedZt82RB9RFYkBmXTLqZIDJnC6YX+9xPzjkvBnOV
NrXSUoR+dRSeoNrgaTfFUzLYdUDZKRZ3uM9dZcarj9dc4pml/36y4maMJJB2K+VRMvNd00FZFMpA
JsSyjNTiBNHLGcrJp2WS95oYxipHNM87TO8yPCrelw6xMdD2GtkQpXH7Iy+FvZyhnNhkwlCXg3ck
zuDOxpMZZG+0SCE96k+zFzv9UxXwROkv1yRO7DHRKFkwzKnPWKNmA0J70wd5MPn9ptjySeYuZ0N/
bLETFl0qjUALYW3Na7WZnyUAFtzYkzctDimuaQfl3zdeCsaJtux0BalSYYAUJrpimeZM45Mq4j4k
3BI6jTJnl/7J0pgoVGRANSgxtnHZkg2G6dwUrNRUKD53oQrBae1enL0/CbcmE3OMjAy6jgH6o36L
UqSfpnjj2cr96oO0DtRadaB0IDVaAbJRj+lr/bC8oqIV8AbQeFvLBB8ixUlmor1zlNp9pr135aYU
Vvv6PXaxvnuyr0yUGToL/EUtbBjlrdW71vBQxyApfCS86593YZpMYJmBvTGEBV+QoM6qOkOQ3ZMQ
WMxgvqsC6/n6sjhRjB22mCCKJxIJxpoFahvTQTd+6UCaNUXB2b+LqdnJ/jHhZAThx6isSAQhXA19
pgU1a0HIH6+v5uJH0oBNBwe+hKY/85EKkaTLaJnoVPVI/qTFn5st8kDfgoKJMHG27nKEPLHGfKhR
yomqdmgoUjoaiIGhYmphjLTxLA2PVSF1cp/7Vr20QvDYgfVYtHSwhzH5tCLo2YAJ7ghcUOq22Il3
FM+mhWDHJOFyn++k7fSshuUTr2R86Yid2mXCSjsmQl2panRQlPp+VjGBpuranTXhZXf9E168604t
MSElz7siS5VqRJvBDKBQDZb22S4kT8V1t+xiJ/uRm74Y8mLIxefqqV0miIwQWZpA8VAfrdUC/1tV
PNWq2dimUGMAeZjFEHHwQ1TygzirE0SDewGs61IexFAAhF5TBSFO0HnfWGs3QsYH2pyjPEq2GMtT
gCcg5OOU/mMoazO8vl88h2BcPq4K0UhnA10SM56BdSvugWkvIIyJsr5VYdZmSrj1Xupk3+8YEItT
IkNVBqE0PvT31AdCXph4F8q/mtzDnXZDQhXAj+6xC3rODXMeNr6bYs6YvEKOrJuy4riAlI8kliun
LcfEhTfDdxt0i08yuWiGnoUR5cWx7ApHMX5n+RtYvJypAzaheOnKG3WF/uTx+ne7MOX53SoTEDtB
UadFKoqjFNfPcwsJCX0RwyWjtAoQ2JsgVjXMAEsAIRsVoU5U5CYCRsJq5TXtiyd5zTPEmNi7/rN4
+81kYXI8l0sR41dF1l2ONsJY8Qj7vh58595D4fCyKJqghmW2u4v0ukaX7ZBJWWhYHUTgokawNaWG
flErfGRp48JsDQktEf0U8jAMhgjYpkrcfJ72JYQJbNJAyrdt1I8pyX+pSv5L6VoDhxZqco1OvEFV
0U3PIH0M1ieojdX6b0G2njvwnXrAkz4MBgKY2NeQL5YfokaFluXSBU1MNkop/ragxAq57HJnqlMG
PV35QxnRxl2l9CEy5cnuxeoXrpnS7qfGMTP1VRQIMO/6OjtjY6KL1lGE4QJJTam9i4i6M+Q2jEr5
PRbw0+Sk9yH/u1+EFBTVawTK8QGY62Sc3LwChBVvCtMxx2QnIkGFYGWF7x6pUHRU+x814b2ezu9/
6oV/PgYT9aRsrRsMpxbHdMneFKhadvqzuJq3qc5TlPgfx+yPKSZqWBizBJMnjlm2icN6S+kLlSAJ
qy2vJXbhYv6+KCZoABUwjpIKS9GtGcQ3dAQnB78r5Be/INE83BY9E9ccmokf0DDTQYBq5seCpJkH
3Z0kHNfpXRe62V4zRBGzln5qafyC6Y+/j9ynIg8nH5AJIzNJ+yaLcF1CQ3ry4pvsHjKQFqKx5GGW
2uXli/TPna1Vp+T+VBjhTB9G7GK1Ab6hAIJZEn0ySKGeKTs17jZQA5idQUqfM0vYXA9KF2OlKYng
poGWBYV7fw8ZwlJaWtspeNSgcBmihukK79l95A5vdDaIErzHGMqHrjknGflqILLLPTXM7K68KEsE
6Shk/ZBSFuZBd5Rp/p0VWgWhzhJTo1q3BIlmZa4hN0/ClLkxyIqgFjHrkSvV+iN4AW+gf+RrYmW5
cwKRWLX3oAYybyOotGqrDE7P5Q1aeA5ny+hpuvbLmUBuFqk2dDG2rOq35uKtLjQHfMtJDkLiDIpd
QarDA3xhyyv7X7pAQEIlQ/oG6gNnMgxaWUl4iY3FMa6gOL5agb5UPmdtl4LWiQ22vZZCvbolZleg
0ja6soM3EiogjW+6A7Qvoa+AkgjU8prRg0ANry5yoaoOgYo/C2R7blZsDlALVzCL+SH52msDollX
QAEhQZlP31i3X8yzsiu1ttChlBBmHi9V/XoBnn/b/+4x24JL5xTEiUpfHOtWzB3orb9EUh0MWQ+e
CTlQlVCDwNtI6kdZT286Sw5MK3maVxPPIe0J1E6OVRDIB4hhpE2OqggbXU4OkEiEzs9v8LQ7KxZV
6nWIav2GQElOzBq3NCC3B5S8qZSuQqWupvZNnNNNY0FcjmQgf1HW+6mUbi0o6apT5Cmx5FQzQGCF
fhwz3bXmzIdP3sdF75MZtId57qi9gSGTQLKq9zwaoGwJNoPyoGNMO4c+uVoelGy1MzPdtuq0hdTc
zSCSbVQ+rPGDai1Oswp+JWW382LuiuRXAekzc4hsxTj2VQelbqgwQ8U+S2QnyjtQwCnOZD4rQ24b
JTCGihZOk7DX6wc9bThp1KUr4dRJmBxnkRscvnymDUzNV25oKUtFw/kfAPu/OyNzfdd93eZd19BZ
IoKt9mgZC4WDn5qXPiiH0rU201Z45hw/+uOvuR9zkceFmK4qwQkQOjOUSW93amrHFV7bUAsGZYiX
ANMjlpiAKYBJy3+CPt4DmwYnNnMCDdvRLDRzkqG9XBzXetiuZn1DMs7DgGeBuXXMSCmgekQQypIG
ims3ZtvxxoUvvaRO/YS5X+KsIIa2tnSwW99C5HfT+9qWzlfzi5681TAXAslH6BzJ2C+9sBxLxDQO
Vy6EFgGuOAbbcCQjmMNUA7F/BpQ39+JtI3kjeH0UbwmlzJM4aQFnRWxvUUhIbA0zzA3xvdYDsIvQ
xXF1CrW7tiK64pOnIUHsUCHyi3QnIJs+EECYQTzdxzs35Fji3GkqEzHURJIJdJILDATQCa42MHGU
c2fdj7AnhoZb7PiMAxcGgr/FD5Vu8cn6WmWds2rFTZJgSsZXnTZ3G9BVrK75rAMyMd+haiw5iOhJ
b2tOF3BdhnMAVCaWRGmDil0Nr6RVf/Lcg6uM1ovrBznkPQsuJ3OQiAJHPCQ1kEx+X6yegOdbiJG7
SvejiwE9+RNiyOhPKXcgXgHl9712l0HfBqUtcMdPm9qfQmMn/n3lIHQKset/fgibv5A5Aa9fhEc2
eYWAgt8H8YuCPFYFwos/Cn3JsSj5HFqiYJ8Dccf3VQsKLttW15AIlslvQ19BFSuTjzwzA7PsXzle
fCECgJ+aygVJCtSKWKhAuZCxxLs6+yqJSjvQzNA+1eJD4pWqBfFq5RciwDdzdO0n7tulE5ktocqO
mlqV9qBDUHlIIdvLWRXPDLOFWZUVaW2VdFVmsO5a6LDQgZXJbX1IDAS8mQmeOeZSkOZWkuMVm5j2
sW8WmZvBCTlLunCHf9s55iw0K9GVqsLOAbHvSrvld/ZkeEYwbbrf6g3/8rlQ1QXt0B/HYOf/B5Qj
lWbCmogLiV0XOcPkJz7UAUEAMv4wUY25id3/I+3LliNVlmy/CLtAQADX2vqBKSdlSqkhU9ILVlKp
COYhmL++FzqnT2UiOulj/bJ3Ve1dcmLy8HBfvtbS9phLOVxZnWTLhSSsApB8h0g5NMAdjXxHKig8
lfNSSD5Tvbwe3+SiEIaCGKUES6MfC9ajrW++hfD4fzY1uSnKMOyIWMDUqAShvAw7wRlbN4gDafKl
AHPmFYkJBEk5HsHwmNPausJLoxnGbVKr6FCpPKdmh6L6WtiM8xv+r5XJMdYGvAkECSqIXi6+Fk2Q
g/+6OARC/ijHYJIwQMEFVQEaZlvo4q4HMVUsD4gDK8xUV6iJsHDelwY9Oe54tPhxxooIT9jB8pTG
7RUObuDMvT3smfZf7BlFUbSRhRhqUpPdKVPFEJgQ4ww2Cbn3QeBthkPwnJQFYLIgLgtqUK4ojU37
8DWgoDzoJbek7UFFNUvVh86u1fYjH8JPjeifsZbjAVAJuEaK+EXw4vuBVEt813MzA8ln3QA3KvI7
09u6aLWAdkkXnQslPxMK3pRWKk9BLj3dnppvccBJ3CXrYBikY5EBeYTxQy4ce9j2NEU6lp3Trl6j
1vBSCMqDjlejopxL+SERmm0EaSPh5GVnoRZ3WltYiYxWz1Z9punvtO+d3j82ND8KYl6bTTc4aMrb
yoajqsesZmCCq92yI5sQbSU8Ec2B3AdRYoI9A4K992lemB5Bc+VwjqqDNmxraNcoGiTZ6ABcsx6t
EtK8YMVWxvDMATKrNL8xmSE7HXsN6mbntxCNY6pdgZrk9tTMXOeYGV2HnNRY4Jy2NPfobehQ32fn
ukZLOzvqTWEZGT6V/7ltaLwBfizBWEgFuSL6P6dFHl3iUqEXIjAStJAtlUugiveHBopqoMb2veFR
lJAT63LPbYECsG8bn9toIAjWNG0UA/wh1xXInHqDwIJzX4VvqWZYOigcVkmY04W4e246Lw1N/PaY
IdNoFAeo+nmBneZgJelSZMgKSNkPvF2qbio/7SFtKimQEh+9KcSorzd2HydSDcEpDIxVxjbJQuSQ
0CqNYkSza3hhKVku2tnggTYSzJLIItxVKbErhp51zwAdQERe46pcqx19rjS+rmRdMbWU5FbVFvey
l9zz3rjzdbSacuZ+553zJLfCtNh1BnvBe5ntO5q9ZJogmoWkV24gMHUVabq0TatYuwsEEH+DW/MB
mIBmxfrqnvpU2pIqwDeiy2Lb+3VoUdq8ZWL85ZXUvb3wM2VYTBBU7cAfiX8o0+pQpxUAz8sqw4ur
OEBVbF3ZGSDg7b6rEEuOmGzor+/iXzjQpnJOF/N7Y3B1ve2v7Y931YXn4X0OQVPQ/J6HUtjA6yKH
+KCLZyOG0B7bxlq3cJ5n4B7XBieuTgqahCqgef+OHOoDKrYr9Eat+jsRIMElbYyZOOza2rg/L4ZX
JA0leaizc/LnG415qldeiMylgjwdQjEjBvw8cLm2NMrZfX+xrJM7tRnA0JEaCjuLSn4XIZtuBiG1
jIqdfD1YSSRwJQkNmlKO+km6JWG9T7XSHUTw7TFiNX59n4Xd79t77aeHu56LSZydFv0QQ8GYIfmC
Hsr1mKQDUGoRWTBTvbi2MznzA8TlAr2AHf2dfHa27BRbyIx2Z7qBuMapvqMuFax+vcSQ9dOHXpmd
ZmMQNlV63Yjs7PlI2ZY7qaktgsvw9iQuWZkEMRXUrtpMxcJm3btePEgoLNBwwSksbJ4prLtvoY8u
SwNseMKOae1WNfBv3jp9zf/ti2ecNOhu4taTx1v2+nwQrxKbwO8Zmk4zTTLl+kmXF66c/+EM/rUx
uXNqWlV+lLf/OPHVhn1KHyCEt8V7NNRDhRrnr157xsKLb96v/TU6eTWInhcKA4jZzn0zmApHxTlO
nKh6jlNu8gLdJ2icur0zRk/505P+tTjxpG3VZvngw+LQC9bA0QOJKsBtE/Ob76+Jie9Mwo6DXA4z
GWEUVYybS0eKrvu6bWUGLnq9KSZOs0QNt0bYi2g0MLMTQXou2kKI1exf/QdhVUE1dxHntTSyib/M
Sz2vxXGPaE+hiurdSCTR4F9gCBBdDRUUK96266Us5NKSTTwibUhf5hIGymI0sBfH4N8nj8JM0lFr
E+UVlHInrrCom4BTibBzxfS9kQixaZRLAltz3kLVKWIHPKyoMj3CotIQVlKEdF0snLuOHtsq3cjR
cOS8W9h/c/N1aWpykrssjznE/owTqj3gPH/36oVmcWlc5+khurQwObZdZxRlkmbBualbbuOVjEwG
QI62mPqdpcj6pgl03/JJ/ZCjLLMOFC5th4ETKws0YSXWRrcDWW8EKkY84GsqvwlVteCd57bq5SeO
k3QRUoiaBhFAIfBOgkAedY25vCudBp1NC6dwfiognWZo4ArUphSo2uDJkBENA+Q9vBW0cHpqggpH
RPCCGui+cXzFIs6A/C2FbFq25LTn/CcVQXlPKFAI0Ci/HqUSUHCJF4UO0U8RKTMYz90OsNz45Miv
IzdXZIf72GrNpQt2pq8ELwbIK0tQ4zPwZpi4AiVtkfCB5M2pfI3M3oofEoe5+U4Pzeh9HLsC2rr0
MT9mwEMssi3PVAhwH45CfAqY9imY/67HTauyIFrRBWeQbYZ2m7eGE8s62yQM9iDAUTppYVQbXUCl
QlSDLagZ/b1acnScDIKwbZFGMCHG1VlRVj6LWQBc7pBDTynIjc3tDTKzD/GFyKSAEB6pE3X87xf7
kPMwbBrZF05Mi0AGZ5hD/clZ6vz7VvAmpXiZonCn0cl8pDV0kvyhN05dXu/B3L8NS/LcyEsijDPF
Chmi0QqWHW4Moo8T16KHdVgbGfdOXNSf0h4AMyoEm8iT7gYxBEVNm4DrXo01dIvTQ9pHVutL3qph
zQZyZXeE1S74PL+gFbXWauq2RbgHqV6PJvnYtyH8k1sdVMvtQVGQhc2bbmGWZiBY+HyqYsOgqKij
ke16MVKddWIYJx6kOr95Fq1aMUscF3WbubJoxlb+77tiKMxDS340qP64WYxGi8VMrY2TL70ZkDYO
wTBxe+Xn4jb8YIJxGaNW5Hecf7HBOqqwEtGufqJG/tU02Z2fdkfd79cZLWwjRk+5CtQJb10jJyfw
7x4lgqaIMYqMmdmxhdrx936eXA3IAyFQBbkdGTUsr6e4SzjgC2omnIARXQW6tGY+XvJycB/UxNW8
IrMlgEVNXBTPqU4gFkpjIGjlV1H+IzfPQ8j/DJ62azW0oIbMShTD5H49mEX2pcSq6WdbVWJOpL/k
QHvgbJk8ldA/G1tlijybWJgS2thS/atp0S9QFKVbxMJKMZjLeLVF/8KeSvpdkMJnqD7CWSDkOXlR
xfo5puIGuUO3z+TfhPeBIxGgNctO9k0jAk+jkHcEubTkjZZQYbi9hjM+4mrOJgFOlPp9FyuddKrq
7tdQGZ1p+I0rR0teYua2uLIz2f45QYND4DfSKejaP76f3BUErLtqMKyGFoSxbdugBTpUlpIJM6HP
pdkp02LdFknohTBbtL7Tk2cNafPKv4day8JZmGn8wSEzdNyH0EiDhuPEDfpNIsgMWNYz2KQsvajs
oA2gAz2c0WWO/ofyxc/CbTp0Tp+zxqSJKFvUKA5DK94lXFgX6EIEV9p7RfxVUVWmH4CEhrF3MFQ5
benvib9wWmaS7TJCQuStVeSvsaMmt0Mi5EEUhEQ/aUNKTCVmz6xsAeIzXqB0NkqwoELZ/fY6QFlo
SF+rQNl6NWgae3LXytrKa5FOC9ib0hT7ztNOZdGBQy4PQ6vieBIAsnx7o85ElrjFxkTY+BgF6/v1
4Y5LWWxytLKcFLF1EvkhLvwFCzPh1JWFyVFoDUbQAIwJkeOvAEA5ODcr0mJXkR+j5uv2aOaugytj
k/PQq42n9Ian4zoQLQFxW1GYjVmZ5cm3wHew6t5uG1QWRjflAYqCvCpjEhqnQF6X8l3eH4uB3JXe
nxyoTUFJzAbt7lL0OlDwONfhKdR/1+CSLfAo1sFgrrF7BtZMCkm8IUqsss5cNWoRciICM/xDB/g4
to/VVYmjRcZKTJ4F77H1QKqmxCZSPVbGRLuJWmtI7zppXY8XgMGQtm1WhIKNUwGJf3tP++Y5lhC+
C4ZDsCtvz8Hc2+Fy0qe9QkZucDXmsn4CO0gPVS9Is3FLyNZj0Jj/AXekHpjSPj6GCpjm5IWe1YUN
/H0eLy7LsoHiaqYGxokgUC1LZpHFHbxkYuKDaMHlIsok/ZRA3kjjH1n/+/YMyku7aPyCi0G0UlT2
nDDjZPRGdmQagbhc2D+2UockPWatkEwp1ne8Tta0a98CCJuZCWslW2qbM8m7dRvRI+qWoSk3QAEO
/m4o2IuWy9vCL38Vg/cUaMFBTL1N2zS/Q0939D59vz2IuezF1TaYeL5O6kChXGIQjSu+V3ZCTWJL
62bN35RPMTBLEOIt1qjH6HQSm8AmpbqKBgtI007Oex2GRZ1nvnGK75q7kcAld5I7yRol2o3lzvfx
p92wNr32QjnySlmHtZFwFkpDKNvkz5yb7WrY+av4lN1lz/xBRJbbDZ18vwximt+J/xquMXkc5rmg
DUWLzZ6jJBiUAmii1Cg/JUmvPygRh3RrVFtKoLb7fEhj2yvBN561mwCvoTQe3pWUIqSSpbMYeECw
igfAFoL7RGueeN4xG8Vg0EWG4oNHPWix+zF4cBQS2zwOoBZF64+MQWYaTBLPBjP2cUE3KBNRU9DE
Fw7pSavrEGiAjchVQJJsa0azRmWLmBmNNkqZfjBNN8xU6vZtnb92XfiFPdoC0tyjEqp+QMp+jcVY
50rr1kmX2wEVHyO1vJdz4Jb8dE1jiFZLnpCA70t5S/UET2BdfIHiXWDmZWl3QApZlHknaPp+hGG/
R2qLmE0w2I2ovEsl/CQxNrQxcD5U0GlUTmuAp0TLfwlD5upSgfCsuRf1HE15MYEcj1jZAgS5QnTL
2D3egiZX1c8iUla8IG7l+9qaM1KsZbV40RL5OS2lV5aEH20bOyUpepPUdWqKpXgf0Oip76pfeIZJ
rxAwz6y8yn8B4Ewdz5dAhUnRqarrHijTCrW3PKM+1X65wgv0BPm5c9TSX7eP6lzx6/LYGOOxuvA3
jVSrYaOPTvPJuK/c1vG20FjYyF/Fyv/ibn4SVmhh2UISUgaNFuo069sfMOfvUNZXdDSXGqo8fewT
oetbNPwh6ujppu0TMEb0LlL8KwjHr4d6SQf8m9ZsenABLDEkJMnA4zZN1YFPLct6LddOhaI5WdK/
UPFN9UU3D+86H1T8OviiPUH9I/H4UHTFjvAnNCs5VAvfm0h/i7xuL7SZ2SS6xZMjkGBuHIDwYsj2
pA02XgNuIeM9bp5vz9IMrEiml589WaY47cEAB3zfibR8VUv+S1kL66QWMjNnuFpbsEALLlXyPSgW
F1ZoJsK/Mj2582oNjYH9UKOoA+LIoqttjXdWBigA6ZZi/DmvejnKyeWnaKSWEi9HiC+8j08V3r0J
JDEpA/sz0sM8fGt4sxCzzG/Avxticld58G1lAmKgc0AyHFQfHY6G7fuhqdJwiw64ze2VnJ1NVOJl
BW9oaMVPzPVBDFlVHvsoilCbiV8FgGhMyAFaP902NBsAj6DP/7Y0fsnFyUaHoyiFEdKHyal1yodv
ThjQoghH36pWgb14AY9f/uNkXdgbJ/rCng8ERYdqqn6K0Zzs0D/tCjARzax29ZumghaleUx00FFT
vrCA39jVW4YnzwpEBLqHBhn/nOR1DW799E8Yg1CDVC88zoDlSr76Qtq1kOHBc23UwHRiA1z0Wltt
NSSwgelfd0XtZqzb5Iin9ZY6Dc8svyvvmAoK7S4Ze0JBJKPlHxojH3mQbDWeodne07fxIDwtLNzs
jryYyEkkIxpCpkVa4J/1+gWXvBlWg8t1cBZ3ypem+9SMW7Rbd/mfIM7ciGeuUiCKS0I3AyxIQ7XD
rBOyy8p4iU9kLh31jSP+55aaQipFkRsSC7DEgwFdUFNF3w6kdEeKfzlyB8v/7VvtU7xa6iybaYCC
90NZl4o6wZmZYgKFhDZ1CeEg8LrVIAE3geVk5rBDSXu0rZhQnj30G8WV/qhW6Pj35RI+b66gfvUF
k8OkxzL0PuPSB34aAUbrAEINzAoof/TnxpJfFTAHuMrZeFjq/ZoL8y5HPjlUVGNSoLWhf46p54RS
YlaGsXB+Zp3uxeROjo8iJtjtbeGfIRDbIWFngAuUaaWl61/DyJshvwFs5Szs8VlncWF0sser0K/7
soPRsZ+udzhqjQCFRF/es7Yv7rIHth2I2S0t44LVKQmPRvq0U8LcP4vSvvafCOJYdeEROuvf/w5s
irAcAs4SceD+2VARbqrhQdDIqg+buyhJrYVJ/NkqcnUs9ElQkALapfoGjqNX1VZtiGabdZYMlncm
EnSgh3Ytut1gOBCMWDK9NMxJUDCUnlGWPvaluKpRncqfa+gaQV+xMiXwfqUH8isDqGCp03P+TruY
3UmA0Is9QVoHrjG+yzcEsHgPZENQkdxKwGYtNzLMeWJoH8oSSnCIUKfBoppJUhsFuEID7RXFpyeW
PLMa3QxStvPVZiEymNucUMqFIQBzKSRkru/PWklqRdBC/ZSRtzh7FcM7sAwsnPXvcHp6V14YmVLj
hZpUBn3eaac8TCz0JJpMie7DMAM+Q3lKxNQW/SfUMhw51DyLD72NbD8oBlKoICWmKvcrKavWeh9Y
3Ijdwv+I1c+Yod4TW6n3kPVvHEngtt7KKkiZQjy6PLTmWl1YA9TMrTx7StkSzuub0PLWkCYv4SRW
VVqlKYqVNLNUtbAJ+gCptNPZI2pZRcG3RZWsK9BtNi9SWt2naERLoBCu+g8EKFZI0O87Dv5TVFSi
2BbqdSo+SsZ939zzIl35hNtR+zBww/FS3Yr757g+dOWpbvO92L6oqrdloWwP6lGhuclj9n/bFVPd
yNwggy/XKtK/cuH6omqKUI1qs2LpQM9dNJcbY3KgsS9FXniZfkIJcEWawq48yNmwcOWhoybF/dbq
7BSKBFSGhwzPYJQPHb1RnUaRFvbo0pdMzngjp0AayPBqqEaaAS1NvXVvO86FkzYNJ6reK5W4ivVT
lT8zgpRw9cHFj9s2ZnNgAHRBOBVTh7LtZEJZClHBSsaEZo687R1ikzVe+2dkXVZA353T1RInxGyM
cmlxMnEFUZMwG4clruiRuPWq2nUfoDF+ICsQGa+rVW7JKN4utKzO+uRLs+NsX8T9YtD3iL5hNr3j
v1T4ZMHKnfiQ3HVOZkOscGFiZzMWl/YmoRinPhfVCOc93gzMCQMHVw89IZMeu8Lj2PtZHmrVgUil
bLYAqaPpzpTQemrLj7dX+JvE94fjuVjhSWwmdz6Ru/GBRfPQ9FXBzCJqCcU+HPg9xTs5SGUzNUBF
qQOwjmSUjIp5s+8rYg1abmpNZebRR5mg9ZCCQRzZ+9bwTb8/VqC7otpa62sLwpi21m8E1D2BLJJU
3/bzd0o/07i4i4BSjeCxU1TWc0RLetMuvPwX9/AkNAxRL9RiPrpWxGjdc2xHvtXsDLwii03/HDoc
gua/b8/qbKx/ubyTa5An0ZBko81wU22gtWngfYywotsmG/XQjYoj1uB4u/Q9RD34dwDWf+f2F8xe
+n+XdRokqiRlyjB6QqneNsj+NfyuCH4H5ZE3yuq2qZkeLhnMcf9yEtNoEQ0PuYbbST/5h3KjIkP+
OUCoDSlWa6kVdS5gu7QkX59Smic8KKEDcuLDnqJKwFvbMF6jrjcXhjT+oBunYsrP2DKBx2DCRULv
OLb3ArZ4wL4HFwF/QtJh4dqa9eQX8zdxeV7PfLGkDLdW/qcPY+RYtwl7uz2iJRsT/8bSXM3AEAdH
rmlO2YRmwXOwKN3dtjL7tr5coIlbA9WTXDRglUW9sgzM+Bk8FiPvjIAGBGA6UDoztsr6fyHMMt5D
t9Zr4sW0QERo1uC8qffeath0oIWnIGoRVj4qJ8ttmUv7cOJSACvD1d4ReqoU+tAozNJ91UVqfFex
YGErzsh6Xp+uqSspC5FUGaZU2QeHwQZSBhDTVXaQV8JuZHERTLKWXABRtsxFwP3Z2nwTPEhHfifb
bKsfCqddD79wGhd778d9eWPSp+WjJC6Z0Eo+fIy3GfLPzl/wogt7dlodgkBbWyWhSE9MhEoptEu1
fABT0sfCnl3YO9Pigc94p4L0CoEUuCQEU9yPxM8UKpvQg/L/F4QSc50rl/5y2opW5G0dGwTAxO+2
aECUx2Z6ZdO7YH14WSpNLAVUxsS7ZIMIQhUOV4aiupshURGso+3YXZ6gjWLANVSO0uYLLm0O53I1
xom/0QpRL3yOSQ0Dkz0TRC9AXdK3Yg/WGmTbQDnkwhtIJ2+nvqM9C7QB1co7sMa5vbgLB9WY+KMo
VAXP10c/DpK5msPtoYdR6z5osNTsvnQYJh6oriM9MwJcuEaSHCl0e5KELgSp301uPw8cJQbQtMTQ
p1jaoMoUtANh41S2vJUtZrX74ouEbpqaAdrZdiEz670PmC0zQ6gnUQmMEB4E1UyDbf1X3y4+QMDh
uTkEAhe5LefH//fbxhv1IoDOed2GUo5vk1UzeZSg4ZQhbW0Kp2wjN4hewy3wk4s8Y/Mu4q/V8Wxf
WI1lAezp8UBRo+/sluOlZe6rTetk3MwSTIJngygJF0HxAH5BzartAtyBv1EEjP43TPKznoQqkq4B
9Suh3ff6azqpxF3AUE8fiW1Z4ibrYAs1MEdQ3fEeEhYb9We391+DUw8cQHr8nzgLT/utgxaS5YYV
VmDREj5vH6TZ5b2wNMlPxNCubj2vEk6t/srbXUgXAPuzCwl8GUXHJKDa0/5OI5C6LpdL7TSov6P0
M8J+ThYFOWeD4r9GpvwhGfJ9uUBgpFLhlRRlgyYIO1YaKxI+msU64DeWb3pcQSAioW3VEAm6sq+3
Q6kZBujsPDxlw/xBbTM7h7aCyJAVLqV9pIzghJw9qn26yobe8dpozfp+A6y+TQf6xALj6MXA6xuV
4Hpqegw00SHIv6ZF+kRl38rQu4NW35VAagfygm4sh4eyXUl9tTU8iJYNwTqXiUXSbkMjsItLxAmo
/uhLH7WK7em3a490TjhEj3VCt00kO2ls7CGZazXyaWxWllDILvujKEL3pfXtdCC/Em8Jpj+3sS4n
afzvFyc4M3y5yDysScgGYBRWFVAat7fu3NbCeZQNRVWNEXV5bUGpM4y1r7xT6n9II0cCUE/FUsPJ
jJSWjGL8XyuTcXDFD9NWjOQz2hHYPvHQuPXUaV05OLf/OUAI5b//z8u/dfnrf/yEyz+5/PX/9BOG
sALCuOsVkN/GhdIXS2DdxTGPM3+xdiog+FUxJk0Yp8MWCYR7qezBC6RycBH5cWeXVbOSPbQUhLUH
bI9G7wADI6YmBb7La/pSl+Ja8NoHoYze/Hg4Dml5X8pCYpFa24Mo0rNiVrigCI3WI7PtrpXzbCdQ
ESywkbeCHPGwAHf9sVfQOS8BoUsMNJr/pOlsKkBwfDVTTy0OVDZkpqYLO7GiC1vy55N5tANCaSDv
MUmgz76eOcVvSq8CSgBEfWrtaA17ASSvNgU5/CW34UFOsgdeig+BAarJBFQLeF0v9QX97JS4/oZp
HbRtVL0eAryZOtqcQq9zs4qsc0OyJDA5JGr2rEMOJACuty9VG+ysNgcNRFmVlty1Zlrnts+PcnQU
h8YJgPEEKnavIZdCRlQUnGmfZ/btg/wTizx+sQYaKh2tCjhsk5PcxyyCRA1XTjzRCkfRs2OTRNzu
UrX76KNg9K3ISY16H0Jat2ZrkNRlsVqC9UM6Qoa1siRN2ZFGQHtBwPJNzAy0WRRy/CD0dC36ze88
pd1BUjV/acF/XD2TT58Eol4QD0qbF+qJKd2wKniQbpOCAhbbqWqy/f7996/+8Yd/f//9h9//EAZh
I8ZAJSJB35ZrOayH1e35/U7DX11Yk4+cxLA+KTJINgKc3viiaIFNQXIlJYwfe6XTbbnNH/N8GA7V
kMV3NQe3NMTqQ0et5XUE92IRAZcEOEce8Sh2e1q6bURAUS0jhatW0ArUUzOMXrzEl1ZVB4gKFIfW
pPFz5P+oB1iaBPkbUhU27rx0l0fRQ0yGU+wr9+jWOUCvjwHCJ59BfKI6SdbgeU8MBLeKUG8joe3s
KhIlVw+RC8Jz2TdbUF7XvZyaCupcKdooEl/YVj1F8TlFApCmUNmkJWmtgNTnlgrNiuoeCEmSoQKU
OzRWLbqN1wOUwR8rFCh3bZXpVjX0yB0ypV4ZStiuuJr1hzySNBM0xmBaFxWHdXK9M0jpyCVIXtog
LF9vL5L6I+abLNI091A20ZCC6vOsG+ivRZJFYT4YJCF1kRuDJfCIQqRJRJ2L6O/VSKZNZNzd4wWu
Mh169J7yFChab9YDAZKcxRtmDIOp9dk9If6dlrJ1hxvl3JESzGBt9Tw06lvW1c8l3KUZVFIBYIb4
ixt81yXQQ4K7PCp6mtqSBAqsPvHsNgN2JkNtwvTD5rkW8SrRB89YoyUAdJeeemhp/y6Bjtz221Yz
xVA6VxTfkpXpARfJCzpsetPXs3WSYCwC8OhmVtX8RQP8U9qlQpMdw7RL4iWSnp+J4nFmQZQsKaph
aChgXjvlqOpJl8kSnL/lHUWU8zMLyqjPCgj9PCgoCjZZ0qMeH0U/DtyFxUnQEIIhKq8LtICGGx37
1h7lDJstewQnlbv8KJ+93C6sTa7rAhxEStv0+imXmN3DjxjVJ4mWSpk/SymTaZy4ujJtCOl8GSi/
p9pR/nALglp4hI1OFz0Ly+nTn/mUicGJ22pJyuNywLope/04ZjeClwji4abijkzeS6Wi8Wq+tWaT
81d7PKmjFtYoOuVASG8JIFNAuwC0NhC493jkZQch/bh96mcPPV4SaBtCHd+YvvwNL/KGjiNFXIax
LRfyjvrRq+gdWXV/29BP6P44mReWxi17EdNxKJTWPliiT57mA4IfgN8EQ6t/h3Jodg23aTqAIqp8
z4bEzII14ZHTlKCurUBtPPgrH6w5fpKCzwlsnCmOD9DBstA4AyaIDy5ac/ZenFgJ88CZskRKNB6X
H0szhvloY4TGizGJqro+Tao8QJdR6hWHzsC3R97p9vzMnqF/mSDiiGa5mB4x4r2sxFp9lvvMSYPM
HvPoerf0Zpnf0xd2Ju/tAH0PiZdhKMGvURc6W2mO/tTa/2wEcG4P6me2DouOrlmCJi9NxC6beD4v
bfOGyV59Zpv2pOCGQ+qk+UDHKxTTfGvkbEw2GSo6Lejb4ZwCF9doN6ZQxKXE4U8cJD5FkSQR6DyF
6j8YrDId3NuDkHonpnrRzsjjTc0LR+UDePQSwGeHGC3kaFCyU0px0fqfapzuSghkgp6z6VdhlwJa
iGrAttbYrjJSl3B1q7fVu1JAFiIloLpkevaLxmOIOkDElCj5YEsD0uYy2eY8uBPBEgZusyUKobkj
fDmwycEyaMvFpO9QaJWeqwyNQ3VgAw7hyFxcWM6fVZjvOVTAloUGaCBHJ5unA/5eSgziAY4OyLHp
PyqndkRgmoVd23hmI7X92OM9tpz2nTmBQBjJIraQglbvaco+KFr0WhBFO/W+uk1rwZaq/sDBddZ7
ghV7wkuOrGDBxmpQYyt1b0pNspbjzlHy1s2ELyqIWyivun6rrynNntrEMCs5X+O1ZPrtb6ItpFTn
7vyrD56sCh1CpFBAw35Ch4hQ2OnGcH0n+FJyUwWED3X3Ye8vylzPLdCV1cl5Q3GRkpYEqJyQ4Fg2
jWuE+wbsjGlYjVeIE+gvtay5g4K1Auu0EqSOqAOiKYJJOFpiCZpxafgYFd0LBLtFUiYXWtElClYF
kK1aMTacrcHNYRpCv/B4mx8znk6AkqA5H5i/a88ZDIExID9jnOjePwifiqXtUIdYGdyEoEPnVCC9
t4InaSHEmhucLONCw3ZE0nyaV6yTslcLw1dPHsemAzBU81tLjX7fdqBz237s6IWoGRK/1JhEIAEd
hlQf0CqG3myIMT/AqHXbwvgTJlfbSOf4LwuTRULNNaVaL5KTgndro5f3PUGKu9GOXqdbnvTrtrWZ
/IQO5kL9+ySDG2IabxRZLzTUKAXAYcZ6amgLFneLjbcTFg/DN1f29dCubU2OIMRmA1YU1DglQQEG
wSFCtRj6ZWJwFAwwszQqWkIeWp3uhx5dLUR0x2dM2SW2KmG2QdC00mNxI2VsIyVK5KR4DokyyOAK
rzUHsBuYRpbbaP82lTENmgPCp2netikfKg30A5piQSjGEoU3ieXbQTlWvegq6KLQtdzOQWKaeZVb
esVLRQ7IynZdtUvq2L093z9X93oKJv6g7tAxNiqjnWgb7EjG0Avzh4UeXlovRbkouDuetOmEo29j
JLVW0SU9JQn1ZMoyMcnlU91knany4CUGWXLhiSYN+D2oTM5tzFdpzR7ElDoihKBuj/YnM8t3kl+B
KpyigqbyB2AE3Qs9K3E/fZOXJ67BHdnK3RQwGDt3gmefrepNHpsjR1SRmniov3x/wf/77P6//5U9
/GOw/D//A7//zPK+DHxWTX77n/vgs4TOw5/qP8a/9q//7fov/ed9/pU+VeXXV7X/lU//z6u/iJ//
T/v2r+rX1W+ctAqq/lh/lf3jF6/j6tvIf5H2HcuRI8m2vzLWe8wL6MBiNpApyUxqcgMjWSxojYD6
+nuCVX0riUwj+s5blHWbsYqOAEJ4uB+BJ+V/85/+8F8fn7/lbiw//vPXe8Hylv+2ICryv37/aP3j
P39xoM//O/31v3929ZrhnzlN+/qjaP7lfvz4qD//78fHvz5fRP7RRNgkfsX4+xd9vDbtf/4SNfnf
aF+gtA1bGuQUvIPcf3z+RNb/jawRAseg2oN0zz9kXtRtiH9E/g23RaTgnxRa8PGxqpuCff7o3wRb
ikqgTwqFFuh4aH/9/cBfvtyfL/mvnGWHIsrb5j9/QV3uy3QG5Q6/QtRFFUoeBjXA/P96sPiprBpD
IURHXWU7qqKSkA85WmGxAMnj28QgltoQiDb28a6gxMyz6154rOTCg798ZeYV2j/xk1FFr2KhMzuD
JEGWTbe4gzlIM48s3EnBq2iUVqX6INahRBQ5+fSm66k1htktzIoccHZdUv1k6SH1txKB9Cezalw/
+uDHoAho1LzL6UvTSLY/QiekUy0Q6e2MlLY8Cm5R+SbSYLORtTXOaSsAFa4bPmAnZxr4g5Z4GL0y
MGhaaIkwYw/jNhUbVoPn7hvhVm5jSx3T20ms9qJyk/YBhljTV8PPr3HNW+c9NPtr7Tpv8fhpjh1z
BG8dzTwT8kgfUDHF3VzZS3T8CfsoC43nl8QP3gptpYqrFF6I6XjsYE4j3ut1YYXUURrceNEYCuL7
OrqGFiTUlQ+Sv1N92apbQAj7W5pe9/k6mnJTHW9L5VDCz3Hq6YbqoiWrzNYq3yvR/Vdrf+c3Aiy+
VcnUSuKIPrUMI7YKbEeg0DhGcmjkjwbS+11ueCrveQ2VFWsEyu6JWxSdhcrkHsfAfiDMauvYIxBz
VsTULVH4C5hui1li6/2N1II2NT02g3IP7wsRxL/I0ztIaE5uJEHAz6+eOxVF7QrVQ0mvNl1cQIjm
3dfQOgdTR66T24YTrHwtsyU0C8sCP2mztwIE2GoKj4OO9DaqlatEUFvT6JNrv0EZkHY/qRo6vezU
bJ3o92FcHeToUfe7j0FGHlxBqdbvt2pXPuk+ZFlho9h0FSjOpq+WZl4UrgwFe6X1TaNsLM1X7KEH
KIU9KaNvKQGklWlqVwIuMtJriefTU9RRS9kKIRpUSqmrFt2KirXZhYFTar3FVChMXUlQLG3TemNk
NxGMmzMVEMR45de4LoHgm/SCLYVvSAIrq8c5aqH78aTmujN28j5l2UJe87Wa8mvxAlaMk0CBL6s2
r7lFgxao1ahER/iQE711aefbsjSatTZugzZ3WHAAcXsh6Nek8DwoT+dOLvFKkoctkZB6qwFq0t22
rFIrqhZaSTMFsPMo/ClOopRxSHs5xtD8dnQ7GqMgNWaOcBvA760BTiycRFyoO2hvv1ERbggaFLhf
/E5GDR309uotHoM1Fu1/M3YUAZGpKnzv5snByVMZ6iB1dSJGR9a8de2tCNRvrC8k3bNb1e+hnwSZ
pXRoezVjLkrREUOkoTU6/ZW8RWVYNoUX6WmCgdo/0Nz/esE+DzpLojQhMLQswVfVcKuIrxW6h0YS
0e9ODszf58/peTMrb/4Ko6uckAqZbUzbWZh6qlk/yWN85MkLd2ToeNpifDoJ1CDeLoI8Lk6k04iz
6TomYzo1HSLSWPS68nrUDcCrAVCXuH1ebrNMdaDbZkX96EiiABJIujGk2o2IYWYZdYyUQmUR/Yii
XZKdvvilT59tPsnrsZLbeoqPrQsUgotcPbDkbbfSbuFghx6vWe7pAlRkdpM8/wJ8IpxMYSFPqN75
iOl/gEJiPPU3KcSfoZ+g7jVTpPA1zNy4sBaJo7y29ydvPo87u+WpaD8ZAo87ACjIvMxjrgh8Vest
wZwv7U+nL3V22YtKPdPJgA+eSHe1gfN3Y5Q3C9P40mo5jTHLmhodLs2hjhiVgy63mT/rb3DOXav4
avERBxaAj9aSOuulTO0kpspf8MmHS2O1pFo7xMewHzZdn0P0LYGfXb4X5FU4HUdshguj5BvNN59s
XgmLoTUxFnDQOypehwMW1loA4Vs9qn5WaUWLiiqXTrPTAc72varWiQQdWB4uWOVuu+KQ8XpRJmZh
fsyBRb1STVLlI0wAi28p/hFrHagbSwAB8eut9O/5jrwamrPg4M9BCl0AGwNfIrBiWZeZpd7m62wF
NR8UDsFWlNxsTZ/Eh+74D9zaLw/wfyPPoQlKy93jO0Tmpl75QbxTO1PdCjdcPJjgdm+iCyI8/984
E5/j/VUAg68IJDvnFaqg7TW4ImnRMUPLQ+6fdPlDDWAnItUOZaW3MDUvjFGCN4yGMoshwpZ+dhCX
kA6Fr3IZHwFB+Cm6CSoeA8ruUJsVzOlKHh1iB+/jqh6W8hJ+XMzWxJfAs0kqRykdB7WIj3k3HnoN
GGdkhOYwfCTBtAk0qMaH0IGN/GKdNaKVDvFeHJoVE45js6R6cOn4+PIss8OUjIrfKxFeQvCAV9CY
+WcLFKLAg0XN5lBb5G1pE7p0nH6JOTtO41CDVXSK8XM9XOhz6Pqnp3Lj6vd4DY6vovkK/6jRhrDi
+LgYng/p7PXjmgqjBlx4qD4bcq7GJYRykRby8BHUiJLP9mgBphnkIylSCZssnZgX9iWJAG0E0Uuo
oJyV80ppQiqTjUiNQGTtBSDNI2oJBCVvlOOF7CUtDDOs0PQu5DWZnnIJ954aFKW03ARp9aZAnC1M
HuUAOkHx+/frYNZ7wqpDuw5CNpqIzqbKIWNfDwW4dtf1qEjaYewyUypg414p9mTgVh3m8LmSNQAr
5DVc0R1hLN9w9dykKW7SEYgQSrkqimo9oVgttuIKVtzQfFLcIhq2UVB2Vi2oXpAKC8W6WXH09xPD
g51vigYqsnxlnxxjpT+qAW7x2qGFhkKwSuF99+vgJNslPZKzE5O/nJNQs1RHS+taAppOO/RTdk3k
fZ+ggo0ZU7QQh8ypWcpLOPbz7GoWcvY9cq2KIxRdtcPAnmgZ2Cn4iXnxWoXZGmy/11iTbSkFo1by
N3KfvEkTPEsVEfRoZd3r9OH72XG+WCFEjrlBUdyBTBgq4F/ftV5P2CYhbH3wk5/USI6RJLxwu3eb
xT/z4Ucv/GiQ8RoMYNpa9nLj59Cp8MycAHmHXa8GoTCW0cYEpG1p/z5bx7Mnm30aneYwdB1k+UAE
etSzelPRcdtP3ZWO4nFFKnuk1yOlazkVjxqtVwMKmgkwUAsv6Gw3RyEXNS8FVGUOo53nAqMPGFwG
MMtB1Nc9hJv15EZVakg1ambSAA9EM9OAbKOOYng0gaCUob0lRE8FhEMXnuTsQNM4ANaAiSFU6oF2
nk2csgCcRU7a/hB2iqsEAypWIbFI99Z0MJDTYshNCYEZqvGu5Ho0KdQdmLqLYardDpMVJoq98EA8
4JeddvZAszQa0kGCpA1lf+DZmPoIWf5tanerDi7JcLUfbXh+FW7qSTe0tr4PvfQqZsl1HYZx7PtV
f6DqExtUKytRpBuO3wc5Pzy/jm9uVNKnRBkS6e/xJcDZCFbW2lDqsP3MitGe9x3ojC9E5XnJN291
3hqC23w8hWjXHsgmWo0fmE6g2sEB5yHcLO2053P7y4ziNeTTjTaH4twQMbzGfuAdnzeaLbxCvka/
G8vsLIYtQGeUetMfWHEo/QCVutjUkmsxrJbe2sKMmBvGElGNJB1OjofGGR2t8FIkepVgapCUqiIn
3JaWlVrVEpri4vh01NoNiPcC08yf6uSk6lsxGhIgFQ8KerqtkoIXI9hV/wQ5tIXVf3F8J5FmuyHV
Ar0l8K3G4ldNI0bZR/3By5ALk+/sPORT/iTMbI/RCz30E9zqDrzcMNntoYtMvqq5NGtqKk/jk2ix
NW56b0t38gsn0dfQs90k76Z0yjqMUPF8wFkVJdjEyk8Flu+SA0LbART5wJuQNvpFtNG713BylM5M
3KWU4OKiOHkFs70lbKDOw/g3TYbaSsmrAuzrwlvm6+psWehAWMNIUJIwL79OGy3UkigPPzcW4b10
/TVn08o/ub+2sMh+li9PnT/R+IBPJmnXQCxR0bL+0GmgCcqtA3SLFw44IqCyWtYMRva+6Q+RReNi
pYaxy9TIlWEu2Kmgd0FZc+yf80xB4yRzlOE2lfElJh8n35sy3qdoVxBg2JORbCejeMgYbv5D4wgo
jROWjVDzxJzN0FFgoxtNi7Pm4m558ipnK3Bs/z6DOCWsvQMWegUZcxsOnct+WUufbbYGK2iOgfBY
8D2mp5buooGO+3Kd2YFVW+N26Saz9N1mazEXlBZ9ZCyIrJWsgMFYL0mh3LZ4jC8Na7bw6qLXQGLF
KZCuoxVs+yAobmfQSYu5IsZyDec8Af7cY/7Mx9kCAy+ilcUE89FgpmRVN82xeBm28k2DRhDAVNaw
j+wgNMXn/79VN5dsSKcxrXxA8fD5UrAUV9OKK32jI8Xl4HCWL+Qo59eYr+Ocd+EVI6EBaCX8vbZr
tv9l8is67X6ZLz+DM+LKNIvFv/HJGk87dQIXDbE6d4p+1+Fw9gEP/o/4+Ytjm+1glISpprDPzVp0
OUNeW6cgw8ar5WIcnw7fbJZ0tn3FQdfTyMd0AWnlodO8CpsKrtmwY4isui8fqTDCAqJxv58tC4uP
zvaVrAKfkOK2fBAScV8zzS41alJjIcrlFPPP9kVnWwoTUMAaPucIvtpGtLlT68pwkvWUYlq22KP3
gk2d78d23mKZzZbZzgICj9LmJV5p9TO7yiDj7wZ7xdSe2IHwisxhCSR2XumcBZxtMbIm1w1MqZBo
wnUlPRghZBYqwP/bVdoAug4f9tARndIzxEXI5KWMBqbAkPFFAQQibbOxljSSWMna7pCEsDgs4WQX
QTOwdrNBM1UD40Wx+vvXa8zExn6tRhUhVc0A4Qlhv65G3JYjIZ/E7pBnMtCY/r4uJ6hQjpUljRBV
ax+FWHMS5abE5TGJG5goSOugkj0fHBwK7+gKTZZeq1fTFAOV8BAW135IrjSyQ5sKTc5xBVr2nTHC
odwghQ15GLuCeH+cRYAmNBAtVGQ06NFEqaG3mdQrrb5Rp9AMkEpRgI3CWnJj7IBgUFoDCtyMURPk
IxNcuGoALSkDIQMvpRt0Mxo+Guk27t58Ya1GoMJG8lZUrsH0MvvOAO1RcxQIC9VSafWl6AWgm4Th
rh6Dh17VzKCGlyva/mWVAbserrDqvcwgICU9wJfLq0aIl6D3nDaqpaiwVB2J1Wo3fgeQQydFZt4m
HkptELP8YCAwDbphZwq7Z+1PWsj7qBEdQX8pWW5FZLybMvW+CEczSQLfjMPYEZLek0EsJOFNB76+
xjkvibwua+qUgjdp3U6afCDaiOMXEPdSBEdPn2s/3xdMeoGwqkWMekXx38QAaE6RQeZorHrKb0RR
RRSUzSPuXhZDHtpAyq8d81TzBjgJpnptRqViDSW8DVooiquwDhl1ZFs9xM6JNTEcdA3AySTILTT+
baKBEtSEyK9iNGtehExaBVLvTH6Ja2a5ZtpzyKglZbIjVLfTQB6DotunyQ1KLsCw4U7F7FGF7Zje
20kTQpkzOsioUpq5JFzHgbIiY3hVRsT1eygXAOvR4J3SgJqZuCJSBST2Q1Y390UFywgDMu7+e9Uf
B2VyFT+8GrPGAV8ISnnJdaW2e/AkXSHQnkJeodJfRahPEVabk9R66YR/PL7k+ug1rHSEtPdq6Z2p
kBWBQmEa39HU8CqBrKAfv6sD0QYywTEqZuU9+vDAppXycyb017muuCg3WSA/WZmRWFUHRbQMmlkw
O1eipyADbM+npqj3Vklrr+h6e0huAlCXwET0cgE32VgJTXXwPRClbO7+o8uB2w/1R13nG0CXIKV8
nwg3GngSQFJrfQZ/18hpGmbBrNwjobjW5NgWmQ/EcuAINF6nHG0k5+1zHgobf1AfpgT7tXxdxyuw
agfxntF3ArXgMU32AOe+B5AYrlt1Xcui20WDBx1fq1A2mdHtxFyA84ZuqiR/yqKHIWeHFMS6ttPN
KlWtUmvgE8Y+pNEwS2FEWRAfIoudVNTdTBbXk55/kDr3WqXZ92O/lgbDVGD+W7fKygDT3QfeoBYi
/C643Wx69ZGGe0lszTR87YMPUfkI42cjRB1cYOu0gCanDvnFrvIkis0JqvR+F3hgG5phVD9C9BCQ
AsBdOmHnR4JgZ5hqilajOyQ/aeNbpzmG/C42gVcUqQUc580QBDZcaRwZ5k2NljoCNtkYrHZBMjN9
cgegP9EKKfPCVlNgQ3MRdzrgozpq1yNBj78WkuNUeqO6j8Pe7dXcaf1wi2cHqT9uQNFIdkCR2lMO
CTQWmkS9ocW6KAurSXCHqRPoc3TNik5XPnYBvfGBNCMwmf4haIcc+JCwaG0oru415bpy++wFFkuM
fLQlWddogFUwmRHivVJtNbbWhoPGNds6azIyp9N74FhwKe03ojx42QCLUsxcnyau1B+z8hDU91xF
YKBuK1+TaqcZ2F8Bs49+DMbrEFxF8VWcvIjAuyv5Q56+tgJcOgCCZ9JTNDEMaBsqHwbZ6eKrRu9r
/w4GH6ChQkJeuo5IsY4C2UyrFqQGesOwwdBmsAKYjmf6g68BIpET8GyZqSMnAsbZIRG7TbDqsqyw
c/nOCJ4Vfx8Df9+Mbj4RM2lz+HYrlo9dulJThyUAJRGwkcsWoKSdQnDbbyFVh4gRVDu1Al5Kou/m
UuwZBbF14VgJdzrFtbUvViKLdzEWbJ7AyGK89WPJUYT0Crf9tS4lj6IETB5eb1FpLht1C+A9J0Sh
sjc2ed1aQgr0VSE/TEplTvX9MAobKndrnd2PDdoOo7QNRmpNMGvq9QbgsXAl0ddc2/jFgz88ZRQ9
lum9h5inkO7S9pCCd9EYcNOAV0IYvICOYqk465QGBITqqalHG05bZls1nhg/J9WLkTVov7UPWrXL
SxlLTUQuEpk6u8kGAlOs9sHQ4S2PbTNqajNQXnp5soBJvFJ65RlqCA5890CXORbj4wTznQrXaVhb
3GZiY0ehulNAoaVF4k0SkNEMCuEVxFOTzk1KWI+MxtoX5Q2h7SaV16qWWn4F9cU+dEYd8tTVjVBR
6EYkZpc+BdMtAz6vrLBNBBFKvdic8siZ8PZ0kl4JqHVR+DzqKEDrloEuT11RVx511yB7SKZA7AM8
/6mH65ZvF9JeHjYJAGD5U+iXZqWsjWbTK9clTg1DAlz3qiTQywUuTgD+sDeORSBDYVC0GsifZLK8
nrrjEISrPGJQEd5AXxCv5EahgQfRWxsTpMew4T24N2JMaa4K5LMdA/8eFAW0VVRvhLtRXiSmAjdA
HMxaC3ktoEmnu6EmGyVXNwk85UtdWoUqoJIdlAuVNaHMlgH8FADAGyXfQW/TTovJhIeGaUSPYvY4
Jg2EDd6miUL/tLX9RoW96nVWoL5SJQ+0xN1oKNDl2vRQBSybEn9LsXH73QPg7ITM97QA0NPwR4h6
BklrR9Tvh4I4ifGWiDcSw3IR0ItigAPqGWYUytzlaGbBVizvNWGwi2CngkwSUX3NJEAA8dxDmuG4
HUyl24dcLD7fZUp4D1MYk2TRRpBga6JsY6Y4DYoqpVyukpDztt+UMPWELryp2YMqo48ZFfdNqK1Y
JKx9dD6YPjmFPxxiaXLVDjq8SrLpsjf2KL8zEat/GK0kzdzA6D3SP005+n4ltEwwf0bpqLTBlumJ
56cp3H3qtwDNHCrFbkLeFViRwObcGvxik4sUX54XHsoVxBSuYNaDPM9TsI3CQtArcQCmamIV+mSm
0UdpIJ9QVvF4q4LWnGYMdZ8bX7mH85qHrMJrpw8i7AjnRo36FRotTtVzVnQAoariPYArZKiHu0Ya
N6KGv62FV0MIkUP9raighMraK8BuHzOZmm0tr0jVbPsB5UhkX/lYW1mQrCMwzYpQt/tUdCKoE6nQ
bEoJ5DmkzE3hnlCg502xN0h5bk1d6eQJl+ptnBZLuAxfpnFwJtnfjCAISSPMZASgf8H5rkuQ4aWV
XNO1IL8JaHfJoeJ2lYptUjZVZI1pF7g5doypf2Fo+urYBLK8tmQZ0u/xtYo8qxg/KHkVhVs66W4c
7kcI42CTxsTMrQK+gsjnI7YllYziDvJ/qbb8UDJD+VCBG0Vg0URfhwqfTyGrHGK3fjBc9QoqbBr8
TIG7zvtN2r313UPI4I4Y3PrhfogTs6U/NNlryK1fiPYA++mgMkwh2mYiMKi66EGgw2KFvor1cg+Q
MqzeA4v0vae0bB0lAnaY3qRkNA0V+0/4XuGFhN39GL7W+lVRYc5MJFqjYotDkP6MytCSOuQ8jK2S
ZHKNllpJAAp9JeGOAlMEpqwi4GAbUlppmVh5CNVAP3PakuIu39qhJJucgiak+KJDgbOptBMgRPB7
bVF+bKbG9BtlVwQdBOcFCGQkXgd+egHtd9DwzG5UnGySHaresnwAZf4RPA+sqX4jS3dT+p4ar6S9
g8ci8vzCLbIPbFMOka+HjKwnOD4keWuDTxdnNSYxN5eBb0CL6zikclpdcpHC5tEChPNSfQEtPB02
eoaIP7NrKQCHWV2WendogEEvgg8GLq8Obcrvr6KXatkgnmlcLpwaZ+hf0qghCxnBRTTMTR9vrMv7
pTIXL/XM6zOnMWb1mWxowPOpEYPBdqFed9eVBWuowJw87qkKHOr/kdX/+3p9MqpZbSZMW4igT4gI
ozs7WMk2UGeo+oZX9Sa6ltffv8KLpTXgJlCq52CiM0Cv1kZsGHW0RBqgiBSrvOYYN2b3ndl5wWK1
/hN6dfY6T8LNKnlGovlBW6GyFq6B4kdvIFgbXuvl1lJ9cqZP8/s1nkSa1fAq0JR87lOPeigqIw6k
AzdZZGHvhMbVKrwN9sY+uZsER7O5d4ZsERSDi8mOYellf/+OL05TIBCAUgE4Akiar/USpaqyxpDy
7iDE6IDInbkof3b5tf4JMUe8jYnR5n5Tdwcd1ok1LjSTCkakvxKgu1OILcD/QN+hIBAgNfh+cBcb
W5w883t0n7XUk9osPmYAVE2Bpe6kd1W6amunepDdBG7ZjctswVMhRx000BDZSKvFWh/fSM7mEzza
VHCCwADQZxtNyMaUxE3THbQ9zFBv6sN4D612GHWvyHu1G23ZaV8iO7837r4f9sUNztAkAhi8xmfZ
129aUd8QwmRARXoK7bL/6FSCRtKSeuvFQjQYodyImiLdnmMKaS0WeZh2/SGG4oE6qnaclxYDhUgT
GerfullOhaNHg02y9DZolujNl0aJMUoq9Nvlc1k9WjcTA/0G/VJAlcAvdmO3AjIaK4bAej3epC/o
Bz9+/2Z5TXj+RU9izlX2Ut/w/Zi/2VA03DYFgRu3KojYmY3+/H2ki6NTCMX0IdCAnCNO4IPSoi6g
9Bz7Iqo7Ub/1h4/vQ2iXYmBpQGxKlcGamBNUcrluWS1iNAS5s0Chcc6glJPkONRxRyx+iI3uFbWK
Gz6MdBLJyupdZlz1LcQFM9GBD9hGAwqt6yVXnxi8m/cU3FYjGjdGUpgtmuWtD5QjzBer3IdiZ4Wy
TWFC19HRpmYbofRIRG3T6x0Ar4arRbuO53JGaqvik4aKk6QBN6q8htJtmqxU4aGSb4NxK7Dc9kEe
r5oQX6AH2x6lBg1iPeBErupI2kS4FaZ9YjN2GwFLq0EIUBhHJ6OymUCDzRifvn+NFxsJuqaoGn+X
qkj5az7ZZOQOQlKABvQHKEyB9RJ6Q3oPt+F1PPlwRIOsT7cxWO2OyU3DBk+SBLsMIOc5wjN74Uku
ftCTJ5m1NNpJKDhOEpgPxa2y3o3F2AVK/D1A4hkIBFyodtsgLUgH4R7YOxdelDu9Ula+CtsBX1x9
/ziXjhYIXlBdJRSwYzo7WhLVCAc8EKZwCgF88bnLHr4PcDE/QBoHgj+Qllw85uubHw2gKyHk3x8G
ccfdbKtNjAaq323jK9VabofN9Kp/Hdu6gWiwnDGIMs8coy4b5aQnwCeIrTeNdB2iWG9AgEvQBIug
iClMD1L3CqfJMJhsRdKxDaKaX/nbnuCamxtQhNpEBpQgiwBfo8ucKTO8EZ2KoMCKyWubhGQ1BcGq
1kBxw5UX1wU7HrK11uTrGMinvC22cW84Cy/y0qeiBCY6ErCIXEzg64s0krQV0woDU16SK8lpMUVC
E/eLOw6Gn15BZYAuqrUQ9NJsPQ3KH+pk3XRFpRZ+PvYHlSZrGXTsKLxhjbwOUR6ICSyZ4eo5QeND
BhCG5p2Xgy8q4noUiwCjZIsiDpf29tPHmS1jsfYlIMcnPA7IT0AFcxUHcdttBSvZhVeihe44p9Sa
SxnYUtzZog2JnxcM9aFDXd1lIMmWY7TXEnlTFEvgl/NIuoJUBCcmQMmQ8J3lI2U/CTEw2sj1sM03
20DLnFJpvQaiyd9/2vPGHw+EMFj0RMf/ff2yUVX3EMtAUklQuAWfzKx1ewLzj9WqWUtr+Ft73wc8
n79fA87eYVykON8aBPTZZNWAaBXKktcGfzlfj36EADbp8z6nkDmnoVLIVGcZQsB2Er9egD8IXO5q
ZkVJ6qjCsLSX873rLB6+kaIA2wJ4O0ffnKwOKfATqRYNxqEa8BBvXXQW9PfBFncNLnkJ0C8gXcsv
MnprloiU1l1KX8+XJwZswKiZaJCNO7sZqIJE/YmGGHB1bBL06cQXXVxK4i5OyT9B5neDcoK9Aa55
HcAT8UEAYbQwDSRyAvCCpnHPJb5FIJwTx7DF9fdT5sK1hI8PAGx+85HOsnNRDvQ6UDV2kHWUWeTp
JigaR6+ILXbtCiKWZgGPPaWlpgwu4kLsS/NVFgnsbVXQfXCSfP24mjpqAuok3QG8fXMvmOpKhfkQ
hzShkfi8jJ+6NHlP4s3ZaQYTUuiyBri2l7AvZm9jCY65wVUnEwtVKff74V2aObKOlaJAdEsFQv7r
6OoKVPZSENmBFugG3UbCplvi+F2aN6chZld1raNCJ/gIIQxbwyiv2szjqrb5sEQvOQe58RWIpE6U
sQQg7/R1LMyPc5BAaXeAyoI1vuZu5omeCNEwqP1VC6vh0qw4jcW31ZMlrzGjLwqGWBJYH34FnbL+
+fsvI/KDfL6rnIaYTby8bymlPUKQ4whv0MYEFGQvAAeCnPlGWbGFFJD/urNwFDdgkIIkWInP3l6b
lizxfYBPFK9eyytOGgz/AU4JshqX4nANbHgPQqtjFodk6Dsb0yc8EJ1lXpsy3OnRALSzRTXMkn+O
a9SiLexiC+9zKfDskwk6NPPUDsQApCqQaWjWtaRZ7brxIm+81kzA9M1Af+cgxX+ALj0j7WqYmxC6
+XvUs4+ZVFP6C8vq7wd8SlQ1QrMU+Se1iKVYo+xycSOO8ZkekTJhMy03aNhGYN+5kls8ywPH0V8t
7qyXjn8FJ78siihlg0j0dR6PqahALALVLcATkBujbo++OABHk25B1Mns+bfwwjWkjvTXyF7Kpz4/
9vmk+9/wxoyKq5R13Otj1B9yKEAIDt3IWzUwYT2Wmf07vMsd6JZfodn3BoPARTHkizMes51fBiGC
rc5Sn3KiE/M5ZA7FgRHzEKMX7F8gbkk0YVVvUdfwuBcm18RermFenJAn8fnPT/aQMg+msC2xEvoN
Vxa3u7X8qK84fQKVU2nXObxtaqZesbDSL+8sJ4FnS1AfSBEUE5Y6dDvqdcaxdNB7zbeDJXjD/h8Q
afkvPPvMJwFnS28iRdsyhoDFT1m2BaghH5Ed2RiqAygVzLvFm9bR3Or2H8gWXNxGT2LPZnhbBmqt
VHjL8jXQRXZ9ANFxLz2rXr+DrQ580Zfe7qUjVfkTUJvNaRCtfNFPMVj0zNBe9Yyt8a6uMo8z1p5r
mEFlgb2cAl64YGOHOQk7O8nLtp/0oUNYTu2QnMjB7dqdNpz47Vv6ksPWpS8KPoeGjBeQQRS9vs5d
QwSpEb1OFBTXKtwRkRLtDSfb0Z1xhObRRrfTHTqr9njzX2ziON/hXU0IBO7mhcyWIDlsEsSdrtG8
BzLJgnKa9tFR1GrH596VfwKrAVB+6S3qLvA8ZT6JVaRJyPERWJ+zWFQVH5YlZXegSnEUVMXTKSB4
eQ4XT8mKe8VuOCRQz101weHZadATK5bOsEtph6rgQ0sATEL1Y/aR0atrclBPkHagWrbpPQBEIBLP
nsVjD3h96qRHwI8WT85LM/o0Kn8zJxtV0rNYqnRErdDbqW6KlxAzOXwMHzjLZbpPbAh7oM+/8KmX
xjqbYmXTB4pUICqUEg2zXrMaClpWtwp/AmpI7HoDpTgB3jrO93Ev7cqng+WPdTLYqREbWL7g5g2L
cjMA4kTRPUYagFuU9feRlgY4O3+Y2o6pjqr8QZR37fAgsJfvf/+FaidmyclsmR0wEEJOWujA8ZZK
u6M/ZRviBUAUmAAl8BpJ/iI8J2Thsy0Nana20CDx4z5HTM24ReoPVZ8lhufFD4Q6JeetQ7Jg3gYL
tECgWVZ1B1ndCbUGmON9WO5k1EoXXh+f1mcLXlVkEXRSmcDx4etMyNIIkL+x568PxOMr5kHQG0qs
6PFNH6n1X/Rr8bVOws0OSR+aSHC/QTh/DxGCVbAJdtlatFoL0l2mtjDLLy7pk2CzU3GM+1LQSj62
qDaN6k01nGbJKOPitf1kRHMqCet9aG53CNK5dNNAqWbYCB4nhKoLK+liRqNi68cNHfxsVZktpa4V
hQSSmiiAIIvt1uUtL7sMFqx6QWmMFustF/pp/Fv9iTdbWUIw9U1R4izQsoMMtEktH/QW3nLFVqvu
CQqfuaa6AnlhyHUWZuXlL/cn9GxW5pIqiGT4HKrmQUmWvYirwAEo1BltsjMeErtcVAKSLq+5P0Fn
c1MXyoqlI/rC/ksF8tEWUHFiyW501bnc9PF/SLuu5bhxJfpFrGIA0yvDJIUZybIk64Ul2xJzBuPX
3wPfW+sZkDW4a9fum6vU00B3s9HhnMwbX+xH0DHfTRvNx1gkvnzqa3Wf+dVXED54f3kEnPE2fW6o
mGLu0fzvPdkvvHobHauX2kPR2W0OmM77NgoGUVbTq7Mb58sywJq3YiPCggRrYfb7AsxyuUsP9a21
mW5EsWA1iBp4jmEkBWnOL3M/+waZrWInRO7x9K8+hwTjXMGj4AjXsmJAy/wjgf2CMwlWGGJLVoY6
eI/eGm7+kBJHB+NzvVfuMMGAUtPLdYnMLPlgyvY80HwmqMvyBW3ANuqtVsj0BAxB4rYUK4/RIauy
e8BbVE6oBAI/WeJx4sV9LpAzWYVGSYHklZ7UMPXAZOMVKvYu4DwYSiYgL50oqEMmTB+miu0nI2YZ
8diea9BQttPDTIudUgx3mQ2cj3gEc+BIEmDIxc/ZfNDy8aHMxpswb29jNHhGDNPrkryVMR2X2CJr
X/N3w2ZUQ9gFxEOVS4MUWpNKkgfoMXZuDarhCfDlRHOvXw9zmeX1/JbC2UNvSNo86iM9GTEwRoO0
cYZ+r4dB7yqzfK9X91WEXYNyFpTR1sSC6UrDlDPmEhQ+p45aswrw/u9OQ4ShsgwP3kS7N9JxHwGD
OW3vGl2/U1HLFxgHB/3LuoMmUF8BEaHLpmzZi+dLp1U0BDfMiSJqJ1gQkEsTuMPFMKIGoHwHORAQ
/m03Cvv3QSlTVwrVoz6E4I+IN1OM2lROMCgZYXpZAaFiBi7jwHy4fiPMPvkbMfHWsBTMhpiLkY2x
M9VSJy09TWp0B5iRQf40zMQhBJtuwfcoVgUWsBbiz+WplxFBlSiAcvOOnurqRwfCDSXHuA/2obRA
lNmvRbdzSZxFW10cZFYFzWzjMR9e5FkQ3NZCDZrZWGIDe5q+IHGsqzTB9DM0sVIAaAWjA7i3jdo1
HkkwBA1SM+/6Ta15KAB9UTSFf1qAk748OVpNCaYyZnrSewznt1+s4JBU36/LWMmlLFTp0aJjqPWw
CO6bF1UKAbBk251o/GY0IEEJ6Zcae0ljpqDDGhypdpPQdmfaYEW7LnppiJBs2IBU+dUB4QvDVTaG
wHTqu1NoJm5gqF6aK0c1xtg6yvhd0uwky/pxXeTSFi9FcrFbryWMYvUduhIzaggjBtVnpHPT+0D/
fc8AkkwNRABs6gETSpd31wKGy+yqESudB/u126Z3FAl+/VSAJlbURF+ayaUoLmespy6I9RmiGuVE
AXrFeC1LrOdcP7qVROVSDJcf9iToY6uGGOlL9tQ6eDHf2OCML/fdCYmwIGiIdOIuau7HZiTm0J1a
APrGNym51btv1xUSieAMfwz0OEs0iFBhbhM2GWQMcdixJXDilcfyxbnx82JyOzcYNMa5DQ/N7UyQ
FJVb4wlISRiwRymLLYgPvghFY9W3fpufxtVz5KkngMaHcoVtbkkcOmoWbGKAF5AAmX2tb1VN+fiT
87RBLYYqFgNiu7R4OwRnnEVodxpHPJLSDzNo3c76eV3IMsTjMFHWl4EbBgBefqqglyutHMZfQj6z
CgQ4z3/39zlfMmmRJFOCABF0mTPpL2otwuxcvZkzDTg3iuXRnmMJGsT1qcEyUwXK2z5+6co3W8IS
F3rP1zVawXu4PDLOlay5AEVCAZUwWQfC1MFH1oPVosybbxgbGwAROxBXPfwfxGWr0fZMVc7DwiQM
RoBeMyfGAogzboLP8KY/ZpvAU58gN6c+oC79UAwprMLWLnOcC51NrlQeTZ1ixzF0TvYt+AJByAUq
FvKkgx58y/jgR0EsWT1kE50ey8ZYiI3k4NL4e1tJEzuoulNJsUamYj69rrDe09/HarRTpo8JZcxi
BgqhBOQcNiIoYTFNQ0vKHEECaEYiVBEuuGFWAyNxKOaioA2ak4WftKosAavN1O/RA3NJOjtp/laI
sA1FQjhnCRort/PQ0u/nsXCjDJzwypcpECFyiaRwR6thtLtgMKP3kwIs6PYH0PHcTMjfwwWWxYFx
XhKBUyvCeer3KracpJ5giPnluiOuSVBAPwQmCXYhfDbXKgrY06tJv686kMd3tpda3b/7av5S4lwE
+wlnj2+wmk4Y/pz1e6o9m9g66b9aw+ffacFu60xEbBMM1JcQIcdfkuyl7kT1EC5oLHTgjKrXjUGf
alm/7w7kMHvjl6l0leBXDxvB8h2TMc5o+RoWggWHx2fCC8mcoU16WVq2pOj3JgVvbmUBph/sO6/K
AOrKASRrmf41A7eBEwzWR9uLFnnWzPz87jgDRF26SOcJeofKExh7DZCJmqkgKxWZIBeQ4wBj6z0A
FO6j+hjZT00pWnji++6/zhD2rYIyBeNqJm/kcyBrZYvx2Xs89PUv+mvrdFuQM3wPb5vE7X4oB6BD
OPkX9HU64dubC/oL2Zz1qxmpE30CASuikNvswY3sNTfd6+TlXuSLJgzWjvJcUc4PBgynJzSGsDx9
wePKybHkf93T+NrzQh/OE+KwkBMwqOj3wLvyG3uHwsVDvwP1uJv3W4zi26d/R1bPJvxs7FH8vj3O
AxrMt2PsGQHdAN0lSgjO1G6vKyU6Ns7KZcmmMiYKcWxhA++KHSkS4D+vxY9zHTgbL3NqVFmAiyHT
MYxqJ6OG30cYbTJsUa96zWV/i7JkLssAlaMK9mEmagv8FExSuQDoLfamH6pOiDELGXbXxZuu21w/
RJFcLtPuc00vZB2GYadADc6TTR4RJ5NEPIsiMczfzkJ9NJU9QIPgyzrSxgCY4S2gV0DhJ4i7IjHa
pZgePF6kLHGKiQVi4qxzQuDIjYK7Wrc7bA8iqbKwUsIdGTUCawjSyLhvaemm6kfUvF+/E2ZWZxnn
/1zntwDusFpa4Dthh8a9CTh1rMW4EzV20MZvIzDajr3X5MmhlwTutG7sv6VyZxeYFcmGFlLb8oQn
GaAEc+C5D04fxrvr+jHXv6YfF1wHTVcru8AByr3+EFcPvZz6c9h7IXL7ThWw9PJv5sVpMps5M71W
LvSssiGtAcywW+QbtEU2Su6gjxCBetxTveINOOKivjY7Ll5JExOeDLscw4p8Fl83QZuAuNu4lxRn
8omfbFCcD1Mn3MpoP4WS9388VdbM/1wmFxGjBqZTq5Cp42lmWS7xU5A5ATrVU1+jx8ABdIu+B9Ct
4IjX7PVcLBcm4waQHjSD2Hp4J5W9KwB4E+Eu0wws5UPsxR3xYqvdX7ei1YtFd91A01vGcA/vh/PY
1FIIBCNoG943zRM4v9hgHPGCY9E8I8zciGtJa6Z7LpNzTbMMCbpeCJclegFKz+ixvkVN6jQYfG6B
intdxcV9Yj4YE+WArUbRD9QSnEtmUpomStTVxxCtobIbf9YjsDsHVdDgWBVjyrJpoOJiIKRdegi2
O6WI9Hp9pI18U1o3WR8/KqqILpsZ34VDMGXOpHBHB8yCzAQgU30kTewN2mut5SC7x1oOsFS6nnz2
iiQ4PpFE7vioZOlSk831sW+ML2X5oRizW8zUkxTjsbMBQyXV7vUL49/uCuGU5EJbOWGsZG7V+igV
oRspmMnMo2En9ZobK9jBZng9ETY802hLgmZrGupjoYxuESr7mo7bEbAe13/QIqj/+j3gJFEB/K4r
Buea0YxtMqU28HvqB6o3TmUCy8I82r2oFLVuQ/8I4qsk3ZxbJRaw6+McRbtw2gOGyJ+j1+varF/o
byGcoY5dAsiwAdqoJeK2LTsjgJEK+mkMia/IR9IbznWBIq04m61JGXZJAq1sQLOQ+KDV1casv14X
wk+b/89ofqvF2elUtGY32lBLPljpDiRNs6O8pF/ZEH0zu2ijYp8P+4fusNOerosW6ceZaz2h5SDF
0M9AacdK7wF16IZEkM6wP7J0/N/qsR9x9gFOJn0AazLUI711qOrAk4vCv67H8q14aecm84MzGWHT
h03LzA/BhIDld3KKn82p27LVn8yJe0fLvUTdaoCHDR5F8AuLjwInnP37mXB7qLE8TNj9GSAXimp3
amGaESBhKmDnCBIL0ZUxHzkTVofJqGLVCFeWALs73lXUdMLg4fp5ijTiwoaKhWIDICQ4Tk3F8Io8
PGjqg6FBMxG3j0AdfvwqDkgvhUydtgo3Zf82Z2QHAAeBHwtMkMfvTZJOkhqZ3VAPawBcjiT9uH5i
gkBrcZECwIwlNp8hobarQ51RJwBwkqEqnlb2//ZVemluFhcuSiNJdD3CkVkD8Dyw+m0CCouE98Mg
4hxi13zFc3m83rae+piw8EAooJlUvAkUxYuyb4H6E+ONrgwU00Z0VTzGxv+i4a9hC4wULLgxkEBW
AOMbIBQMFN4wuyPWXyRAwDnqT+o37/QA8DAXqEoPkhh9ed1QfgvnvGvWi7ShGoSPybsyAnppqARf
5PUUwWbrbCb6GRjRu3TgAcMRKVA6a8yGBwGA+dObdmt5GFIHnyogoZCkYy8YmGiCuLFioKgqgEIa
aR7a8/y4Vh0aaWOESL+aGA/8Btl5iNauV4/P1x1hJXSgXwKQCbT/wWjMz1ABvRpU5C0cIdZqf4hL
d8i/SYBQjKSTrvSCw1yJHhfCuOvKyNyGkQphpIEbFDsdoHYJLOW6SutSUICETiZanZzDkTQbgWRL
EHKntxSYaGYCpGpRvWztftDl/0cI9ym24jwwC/aVjAHfjwl6pxtf1PkjtAShXaQMZ35Ri4ZhGiHZ
r2kKsO3vAwBWC8Sr60e24ke4mN/aMG3PvlKa0oVAP4YUYn8ZxruQVgIBIjW4b24SD6ZcxjguKr8U
3X2r/8QF/aUM3rqsMpLGXmPfdRlIeVi/CypHCz+uH9XyHQtG8POz4j62A0g6LBJBDPUmNDXz1okU
gCXoj+Zb71eFBwzh1BU19QXnR7h6I3hOExmLKvWxAP9Bkz00sAZDFg04iqRwCbuiYz20NuE5MQJ4
ObpG89Rg1un6AYqEqJe2Ru0yV2WMGR3jUtlqxQCW7cjFWqf3d2K4KFAGthVnA3SRrG1hmkDVAwB5
9fJ3QrgoIPW5TZoa12ID8BCvf2eOG8eM/9Lk+G+Q1XQKRt4hpgE3jPVp3zD+i26Tvaubxu0//ui7
iuYxdktVPMu0xQq3Ps/lBATl+phghrfuv5Sz4LOzTBvYOjBbkgQ2lqyBU+vSCjQ7T9ORJu1xmOGt
ZW88ZoX5XZEmoAxEfkYCkOQ1gCXUk59zVGOgkmyG2fZUOuyHfLqNc2ACVeDcGvaJGW+v3+oiGuK3
YeYO3N3YfcMwJ7Pgs2jYlajZWGHdHmWMFONFjub27F8XsUwrmAzCNGd7X4tx7LiUtMyOIQPQYPft
fbobd8Gt8kK8ztM/8x+FG3qjKAiv6kU0k0HjA8KGT6v1dKBpkUFmiBadVP2wRMmESADn2nWBoYCa
KaXWnwM6PFlqCjIIkQTObMoWrPKaAQlJVQKK+ZsFkKXrNyOSwP797PKHbg4Kq4OEvnjSpyMNP//u
73PGNQZTn4w9uwQ8eNPvman8pQLct7wdSJE3KruEMfYbDE60QK35Ax2wt4iM0VCJxkNeddbctIkN
ETYYQKTso1FEpqqyT83FW4b5B8tH0bDBEvmvfz+7BkNuaD4kTXts0cLzxts39VPvsIhTnID05lk/
za8ADMu9etqAptrFAArgz80/UfPsN6iXptCDvaAYGvyGGSM7cgH04VTISckM9pqenEFPU5zkZtQy
PYMtNuVTv9/R3Gn87DEBKVU9CxebmIEtJQKcA7AyGpuRv9QqGOZaw5J4e8znNyvFfOVPXVQiW/Uh
hv/xXxH8Cj4YMHBSBEqZCmYB8g+pfPwDAzwTwCUqYF8cdUODgDmcnRzz9m0mciOevVXB6DU+gQBM
Y3NdQMHhHDW3wrFRg5kerTR9x/vpJHfRKejbGynNjhWl2PToPVCW7UOF+nLQezng1cC34k4m9ao6
/QC96CvGl77G8/Asqxm6DgVwCsGU0c42AId7UfF48fxnPxjbiwBjxJrKov0wBH0R9LOGH0yAs9eF
QBwfN3WhHFDn8tXizYrSvSpFggfKcnYGYjEagLtmoWBBqWZmdT0qekOPWCUwUWGg+4nKGwt1ZU0b
n8M0AVlp5aHal/oEWFDXDYEFM96YgeKLhR6M5rPOy6Uxq3PZ5FqA5scsZY7Rwk0Na0ea8KbSBane
mk2DhBQcfdgQ1THpdynJLrtgluaSHhWZuqE178kkWhMWiPh10mcxLzQSMhq0pkdS3UjNfT7+vH5Y
or/PHdaEAUW7JQU9Su2ehIkzAWT6ugR+UvyX05yd0q9/P1MhqSmZsgKnhDb4fJtt5nJXJz7QIb1h
n2FrokPXWJASrJvAPxfDV0rQbDSxagX7s/vC7TRW9zwNZoclI1GwFp0f+/cz5SQ5i9W8qOBgaCHW
XeuOli04wLXgbOMANQus0fZieakoGjDIYpDlqE83GR12c/qsNUK8P5EULkUog8Y2AgIpDbAkUFcq
Nor9zfYpVh11t/4SgBs99bFknQs6l6sHeKYdVwXoBkXDbF1KjwX4F4AQCwIMgTGo7CG8CAhnIrgi
gD2GEtgqIII81O/Te7cdv+eJZ6Po7tTYbHlsPQXFSGw6AfBdYsxLIP8RYvqtu8HZr+CChZ7GyVQF
+BXTQXUjEIQ4gce2QCaveYiP/3ogjUXg39L4uNEW+giyXPi1oT1pJVasJFHavfZpsUHdDoMEWuwC
jU5XrbIOjIQex9Lu3HzMvDovn6caLBrGywDiKYvUH0SrBN+WFdfGkhCqygxWFVVKzl4MeyjK1qbN
sTZzV7Wbb5L+WppbGuhfr8ctjYU+zmwuJHFmM+S2Su24b45kCIGP3zTbOB8CN2yTxonU7Aew8MCb
puvySVOLz1RVn6f8pZDjEtULcqdaMvFV0/KLuHoGd/ZjVyAPGCYJLDJF+p6Builo8nHL+KeM/nWO
6U5Wcq/I9cwBuwsKVaqvAxC3CiKBP6y9M4FpQlTVVDRNRX3+MmbJQZlmIeC3jw1EH+IKc2qS+2N0
rVdQFAaOcQPGR68U+PmaVDbkge1LPPABdsvlTli/BPeHghyTvnbv8XtyKg/pWwWg+E/DdkAwhsQd
PDdgVv/34fNCLhfY8Fnu5c6EXM0+jvpe6b8OVKQbOzHOVC5kcEZpN0Mm2S1kJPvxNvPAdhGBP0l/
YPAX1ksoXjBgtscLxN6hbKITgE1AHubWxBvEIJ3dHK2vBCQOruYY29lDvxJIX6Ub/Iw+p81Aff1D
vYl80TbWSsjG5ByAL03kWMpiIoGqSprNAbQl5qud7wzz7rrnrZrKmQB+EiFszWiuOiZgqwJ6R78p
Uy/0ixfwmG0x6wocxtS1vWkrELt6qL/1MrlciALnurYoxLa+stFvUz/+KEEUSHYAEbeRsKibzA+m
W2xfFpbfOa2gKbjyBT4/VlO9dMugq6pckyA+Du9GAADQW23YC1RclYH9bhVsxxaaV7wTygkZrPy/
Kr42+xRk0qFv3hOnwF46fD/xm68ixL/l5DJ6LsqZUM4DVVKD7GPCy6zf0L1suMkxd+d7hgLWHFJP
VnzR7P66lujPAXkEU7c8ozMF2IgW6hBoBSdD/2JroPgTIeqvGylrAv5PCJf5FQF2OomESoDxEO5y
v7yL7/bqSf3JADsVPzqUFuAFr1/fquOdieRur5OqVmoz6FUFD/a000A9dV0ADzjCcnVc1W+luKtK
h8FGowwSdCfbh7sWuIH2/XyIdvROBGC28iE3VcXCf9ijAVQD521xrKb42KFgVKMzXeoMLujWDl/b
qhCc2rI7w3p+Z5I4xyrDJCv0Cjc1RKClBuI2aNnQjsGetgOeVQdDazHYHMWog2tmeC6X+86WSZdQ
qkEuIIFHL91hx+67tsvd5mZGBtECpTc5aIP7J9Z/LpYzzBLprqabrEQVHLr8VI8vYJMW2IlINc4S
s3nOW3OCDLaMUBZe5IKy6mN8NLeYMEFLGg1JUKTQb9fFrtk/y1cMbMaAQ4cvAAaR3swBKVCED241
aXACQ9TCXatcAOz8twjOVmLSdhRNNJRi69RR29o30mlbAW480QCLMepPufREjPJGNipRbGZ/mv+m
n4vmzMUgY9xnQcXK/71Xnbo7iu2OwatBAxxvRM1D0VFyRpLHfazOBoSNdYlBl9IZRFNOy5k45nZn
R8nZCEVmS8IJDt5vwKokOTGYH74yOBsC1Asgj1IwHvzAHOmL6O2zapxngrkgluhxI9stdJPBZleW
7xNRXLsQmspqADsTwyV9JC9JkbHWCfVkV/FSH4vOOohkxtaVT8NmUpHXOyOyMTEsokhD7mkiJRLw
zSlEg3Q2wGx6jsnCuxm49JXfgpBjh9esl23/5PNzfqHsRXhW6wjiTA8zkHsfa9ASqfGtJYJpEajF
78aDO7zTE6lsjykyoBEwveVnJlp6Y7dyxct+vfrOlCC1aeUBc/Ch/R7qD3KKt6v6pY1yTDHTzfV4
JbAQjQsmk0HBSafAEIsQIGHTDyl5ITHICrVG8IkTHRwXOqzcMnOrw8GV8Ytd3PXkVRkFSbm6KgPz
R6qFl6u5KEPFRmbGWagi3xnodkinr2oqy+Aatu7aAXvjFX0kxuTa4MCjsXaIus41A5AVRgr4ltEE
1zKvTeH4delTa/7eZ+FtpWaP5pAfgzpw7SD9SMx8dMJ89v7gFtBQBmUYksEFan1WBkbfy1Z7VJBg
0B1+odMZP4xc1B1YPaDfcviSix6OlOoF5NSzipVkzdeygyb3gleKSAqXNs2RmdEsgZSxsMA++EMP
X8ED7lw/MpEQznDThlhFBgTUY9GG4C8FhXb7TSserwtZzaBBJ2CaKl6yDFH1Mp40Wlq3RmAjP8Iw
YLLHZPHPyK23BroqaPI7ueplrWPdyDsiWHxdV++3YC58ThScTUYCwRMqEdYpqX+oojesSAQfK+eu
juwGIiwAPiH5BMnFobFFpeHVAPP7BPnRW6VtKVZcISXFxuE4DSCaLn0dvJhZMD793W3x+ToWH8YG
zUOYN+Ab3pufrOcKZuT4NnkefQrcEgmskViUFuECLQfDWR5xpiRnjDXov9vBwmcn/gTzuvakO9U+
B7El6qctwHkxXLNVPgnIlP4PQPW1a9TQxlKwoY/mNg+HRKdOM8dAaY9dRrZ1/daP2gbraH/wnTiT
sgD9Syv0AhUMvmQtImQEIM7hRgbKbyXCU15VR5GBDs+YWLCRfelxUtU0UlbiKIewdmLpseopOENE
a99rn1hQS/wjhXOvgBIazWqKC1Pkvdy/G9Kz3OpAw4/dqHy5bparGoFRQkafEW15fsO8jpPOSFMN
tcy+9kxwXrcakEyxOHddzFppSMMOO5vOgRB+UQ0MqqFd5xLqbV11m0fRXQlMrBzmmINbHT20Z7MR
IbWsigT6MmDrMO+7mMKVpVaXUUZtji2+tSGIUIYJQMSZ5EZj6kv17OeVaJJ/LZygMPuPSO7ijCBW
NUzHNseoU5wAHCdt+FjUn1jSFnxfRLpx0bGlNTAxTNxanKqHyGy2U4wTHDYZFgBH+zWfRBM8q4UN
MAIif8HG+nJ6bUi7MOimCCG/eC6bekf7Eeml5dsGva3D7GYGJfPQlICYTnaVEgkKxGtWijqUjG0B
ZCCod1z6XRuCV72v0UqIreSgNCbWz0f00wSvcnZqfGp7LoVd71lqC1742iqThrVGXo08ezfVYpNF
1bNkJAe9NN3EnNyAmrvrriHSjYspQRZEUW2MzVGRLD+ab9GsBrO46O2xFlOwXE9sS9EMTFZwaU86
tmrTZCqkVPotDUHlDsyIrHUtuwU/qWiYaVWnM2ncJ2dGwTJLork5SvN46GwUKS3qDv3H9ZNb0wkr
oeiUAWoeBVnu5EZbMhq7QSsrkt5ikB5XGvHDoXSAAnkoe5FzL3UCDhdODvYHjiGA6V9aRxjNlj00
dnKalc+uvm0skEQlosRxqdKlEK6soFiRUZE5SU+yVblj+i3pQCgSEqfPfmjz4F8/P/bHLu39UhjT
+MzeFYlN45QQpgOwMk7e8lAAE7BSDbqUwHlUNthK1MtheiJ6/EVJoi/G0Pl2oIOUuoQP022AN78W
2HdVE4tki+6Lsw4l1ulQGHEKDkkXsLHabfnQ1U6/qz3QeZNjdk/dEfjgAAm9fqqrVwjbxzyoaWrg
hLs8VYIas0RzLQEFKHDiwL6VS6lr6IkHaMudLEJiWNMSFXQ0kRTW0tU4LeW2afsEX/BTH4MkJCyd
MM6wo/QnpsJQ6GS0H22kC5ypVJqVVP2Yp6e0tV0yDwANKgVJ3DL6YtiIJYkyYzdaTC83Q9xNUgdN
GnvCJAhWx3BmZVvug1Jz8a9eERvuJNzzW7NRwBNgbg8fF+RAv97tZ16QzN04k0KKTwoy4KIyCxeT
2qmTTcWOAso3GLptEJMN+j6fNNBerxvL8g2nAyLGAsEoOgc4WH47uQF5xzDUenyKbmXGHuV2o5u7
WrdhrNz2Z+MC+qLemj+vi13kD5CKSWkUI2xggip8L7kYbDk27CA6dTk9pWXlJeDWMbrMH3T5MKig
mUm+X5e4VBSjBqg6q0hLsPBl87XnXk1NTTKRo4et5uj94JQaBrTTwh/pR2aEHpWxK0W13YAHUFup
YBeCZwYSdo3GCI/nwBaY28Jxfv0ehpuA3ROgN3JuSoMoHUIdqXwwSY6cPUf55BBD9NldPr4uxSzH
NvUuaWNUlqYBmuQoNfbKyQrknRoFnmV1d6Fp3Vl55TYa9E4x3aW1XjmZ+1oj27wifmlUaK98vX4b
q8oDfh/zhQCPALLCZYyaDcm2RtCUH+esdNLxzqTvthDEj6UUF58XqA7gZgCjywQpB99FBN6SXvdY
hDtmCcElZg6d0ddIrfnUjprXyMfGUsBILD3OkrpXSyF90lK+qqF/iUcNuGyXbw5pGicpaIPuWA72
HjPHnjWlvh6Cjz0rvSkYPaOWjlUz3DaxtLWmTJDXLev3Boq9DFECewEyngVcaJ5ykgeNaXbHKvra
mJGjxLXfDdPNaGHrrP1aFMZdlkkbK619gCwBZ/ZJM0HkidmH6c6MhN35xdee/RyMG8Dz0UtGxLu8
cwwFGOoYWR1aTvgcVjP4AGjkhAcDIwIThgnDVyAIANFUUCtacXzIhcMDZBTjOjZfpdLbpGzHrO+P
YywlLgoCm9BE77oDv1oovxUk9uZEPch9/1hJJwC7O/AQp8BPVNvencv365a/DPfsGM5+DguNZ+E+
rtJRatOhP5oEAJ5D5tal7VrorXT9i54bThRjyU3J3TAVFmLWDFI3MfJlaGw9hR/xH1o5zRSj648U
qLE1dqfAb4y1nMZru8nR5dQbsnfNzI5aLe+H7kOgOMu5L90R+O2Yvkb8RbIAjOpLxbPZ0KgEpPRj
+G5tbdVB03HDyDdCgJeG6JCJukjLgT3QBmKKDnpiSGo5xFyVSq9Fedofu8bYFrriThMzuHwa3YFM
GOWK/JFUnpbo1MEezUM6RVsREdUy0GmYTobSuHUbAzecDxot6SctG7vjOALwCIRm8kcTiKqIq0Jg
4IqKDELGQ+TyZNMx0Go2cHOMyTciZb4yAuotFTEAr5wnq3ERzLAycPFFqiDHamOWloa2nFlGjt3p
mUcr+z6NZ7cbBj+UddDMl83brGh7zFXcaVG112LBkA3L2C+tiMhA3UQYwQI1kHKYjZ+5D2zLHIyB
dMcIn+hai3f4BBxGo9x2xSB49K9EDsgCchQmKnTWfuBkpTLJ8DPQJO/l0enM+7GKNibJSlfvLazQ
qc1mME9qBnCQBOB0agZYm5y4cdZ6oUr3ZiFKYZYRlMjofyCFwYoOW9W51B1NA6mIZ6XDHGx6j6UZ
b3ZQ/yt/sGas+V5tDTypBY8JngEBnEZMJgYNf32nF5lal3SFHKKWdaz91q960LkA7+JY1o7kWrfJ
J80cdQMsYofsYs/2YtEsxNp1q0jYCAhBFFPlgwZGHWU7b0OMZ5fg1QDAZTkrbmofcuGY4eptA5tf
w6QTlqYBi3h5uso0gfSzytn3Sf8x+ZKTHsIRuF3m3eABZ/nYbLvvIvVWbxSFXPiuwv7nwkMzark5
aARz7nXoDspPQ/4hiLqrB4gcG+scFl43/MOJBkOd2aVBoVXxFMp+66Lw3u96l/ywHOV9nBli86b9
LiokLIfGmOGcCWY/7MxRdSWRh0A3GoxUVk/Ft8wr7/T7gpkLIJBGJ/sqoqpajgn9kmhDKJbBwfrF
FUhiU5/BeoQSISMJfWaIoda+r9zoGWRDruwUd5kbvlw/3mXkRUGZwDdAIw5KKT7FUkal7/KuxWR6
Dp6P7KQEGGppRdvVzAr4mHcuhUsZDCvLrGjS6bEKEWGRleRY9BiLD5AEAEs3FLn8Mk24VIoLM2mH
ynFvY5PAqsCLPI8baqlAxFS8Um0dowzcrFZYnesW/ImZLCTSXrwNcY1n2vK8mHGXzkFdQ1uZkXTN
XrUBYVbqoQ7lZpMTgPvFm30d/SrUKTXNKXRBq2D9TrEoDH/B84HPU+c0pjowLOmxzzZZVbsFfe6S
p+t2s+b3gLLA38HsvbHA827acsr0OobfE8MB4dBu1KztdRGrRgPaZAZap6JJyYWzsUt7ddCk7oiy
8n6sbSzuGn5H6008RS4GuQXi1uIMI8eVVUjD3hb7OWfuLstxZcXAIDwSJNhTEjk6KDlikIwMmeDs
VgM123UmKMWjYsF/E9oa+2jyCM36Tf2uuq2DGOMFP1O38wKnOxnU+RNcR1glqlxgwkIZAekkd5zV
ACDaKB+wZ7WzHpQGg0KaV380N8Shn/R5uI1uijdzf/0K1zVF8oGkizEQ8YP+wMEBkEuJQx0OwUe0
L/YMw9LYjw/WE3HkjXwr70T7amvWjxKz/V+W58WObldnWmxIUQeIhe9EMhyL/GyJCNh8zcVRicH/
uEZzsa7adGOnR6XcHYNIdRqdunp4ytH57lSyiXu8uhoB8s6aM2B5UgXJBK5R5X26GNq5SGK8PWK8
rnTzw+gH365BJa6FXtiJZgdW1cO0isZSVXUBDT8jHQT2+NgepaR3dNu4UWvMH0o32ZAcqGT6pdAl
1uIJm+lBlx2VteXAdNfPtdUjNcfztdjPOWp2TrKZKtQxXcjGepRXfgEgW+9ft9BVazEBkAm2W2BK
8Blp1+RZhdEcelSr2KF4M6fp15r86340fA8VFFQLf4E18csScjF0dkmwqRQCoMycP/Ua25p2uk+z
xwobNtdVYl837mOL5XSZlbRZ8YiPLkYptXFXYb5sToutPeY7gDd6NlWdHmBvRv0UapUfWVQQPtfS
JSzWqDKmqdHcXzyuDN2wtEQO4Oru5E7P5k14QEDbhCfwanjRg2h4e8VgFBnTndgtRp9gWRsLpXyI
BrM5VvU3o3mbUJW6fozrCgEzG3ijCGAm/0EI1aoaKjYToR+VDXHlj/m75KrYutizpQHJi0U7o6sq
YVGalftAgcL3x8ysScJRZfWlanYz5GNmL2rprIQR+JiN1zxjtEZ58fIjF6VWI0s6pcfuAAzt7Mk6
dK1j3xRfmu8ol7/mT13vdE/0rfoQheVV5c4kcymgohVwtABPvxhvksGuXSUSQWytVKawC3gmg8v7
tBHkZFiO/w9nX9ZbKZJ1+4uQIJhfmc/sKdN2vqC0nck8BRBA/Pq7cH+32+agQ3dJVaqSSpX7RBDD
jr3XQC8mab2ySR2xyX1SAbJT5V7WQtAYPfeK/cWn3bjoVo4RPOix19Df1+dmyPd5BV47TGDhh4e2
BIuI2ajBhOZctoWyXCmGK4iDQgxMgXGXL8EmrdHWY47yGzYZoRaYpGc8S2zzQX7QT72T3Y1n0QKj
2XQEb2M3kJVTBWtSVOf+NyTLF3M7KJnWQx2mu+jRXP3UvWS0w9KrYrd+gI6eCzB8tfW4XCnYgCgE
qp6GPiD6OMsd0ZZF3qs6uM3mI4dv5Sl+RAqdW+E7sTJHTTctN9Y+IxRogM9AYouJXtRLjIZMdIIs
GyREoPJjeiIsSfN6YxOuJJpgPyFDkWZxu6urHNrJtapmuHIGKNoNrLKS8lKTX+ImJnct+0I5Dfe3
iXKXdMXRq5SYcUwhWifxcM7i+d2lohNO0DFWI7ePQSpQwgFqzeKDmbMnifB9QZqzqgtBD+8KS6yl
jX0yr5Lvd9O8P/C8hXexgRlYvHAbvakTgHDlS1m2fjhVPkpkXjrF+0x+iKr8UZFHrx3JxlF+nc58
jzqfTV9Se42SpMbJKl9S+ioq6Z40KKAWUBILT4rSeH2Wuxu75fq0ww4RCYhMn157ywu/KtSi4GUo
g8XEwLvJ7kPVGQ8adJSgHjuhJSkI1hah4lq9Cktn1ryAiSrklMhSG2QUxm7MTARV/CjI3PRRKCzT
lgJa7027cxWP+k29Vx0xGCR7s1h9vay/R5//+5dJljuYeoc6og/24F6aWTOm3iNh7QIOM2zzT8g8
UT2Zu63Aa0vq66gXV1qFRqwaGv83ainI/HmkJDC2Punq+JDbwOlNgqrHUsCx4LpcGrEgf5JjYOxr
q9DhNtzCbktbsVCKcsWARvv+n07tl9CL9auGisqneWrhPuBKToKOr9WOfkn9UDwwe3A0rzuBb1EK
yPE29s7KIYLv+iX44mqLBchWhhOCo+vlSE7udeopDN9bZ3QrD2rSYVD2p6pyNt+O1zcOAsvoCQD6
qqBesTiMwe0KawCU5Evxd7KjoPQKX2/v9JPole4QgNOwsWdXF9KXePPv+bKAVUjiEqNGvEncp6rL
mKW0D2gAwOnBtJMaRdTwRUEeoe9Gm7tGUPtbGtArBUCwEUFQN5H/ody57A3Me1rKJU4uhtr8Cgv1
0Ee5jR92VGq+40LqFx1EdML4PiSHKjoY4WBrUC+n3TYNbeUEQ6EegBUw9GePsMVn56nGQrNrpYtx
Glzd40Gb+kS50+3ZeYKDgOwn8k7ccpJZufGNb2EXp0gr9KzsdSrhFJmT7hwNCUvZtY7gF56mb174
K5sa4cxZVk8E73q5qfmk6GERE+mSEtVpizdFQk9GeMvqzd7TdU0SA/sED0oqXizXqzkihaKN5PN4
nI+P4gTHZ6/yoFgdbKzklZ1DoBA4YzLQCriqL/Uw+B46rSMX2rpzFbmy4estWXJt637plj7kLf9B
RCQYBGC1tU6l2Ex8mDKFXPg73bX33XPvJXehVbrZf8ECm5feIolAm/A/wRbHYZ1D5E3PDXIxu8Tv
K90S0H5v2Zba29oOQKqLYpkCA9ErwGckaLyMmpBcWi5YJBX27cjvb8/b9XMMlcYvIRZHDhRua5So
IiQm5GPSD42cOkwfHKL8mKLNb7Q6bajmoKUMhDW4J9/PNyGqRQHNFPkiZ96kOd2R7XQIPDIF68ER
Ytu8527qJpetDvJn1nz1vQBgwfqHShXamd8DE9goyynLZFQec+pQc9dNoOHTR4h+uNTN7rTW7Qu7
Ohrv9YSLdPZHS+//yf1N0Az8969YnCy6MkaGFOVzfhLjkdvYaQGBhdir3Qi/wClbC44CEVKzfyBc
quEzfwm9mHngXrUw4gitQR8UVDSRZFsbcE6cb83x4nktZHpVRgbmuHOUyQVv3hfszsqO7G/1FNnU
30w2105OCKUS1LSM2cNq8VHLNFKrTMzIRY5cE2K2sR/biWs4xnEWM0oSpw1Pc+WnuGyGXjveQL1G
kUk0oHq8fETIyOaJVuGOUGbFEfC+u7dEd5kt2SDR74pqo2G/UlaAeyCoFzJQUOjsLIvYUyRMoQC5
V4hjGk4Spn7GC6+W2h3pa7CyUcgmjc1ov4uN2Lt9QKztWRlYI5SgAP2BhsD3rZPA3rFjIUJLYrgT
m18Rpa4MOefbUdaOoa9RFsdQZLS0MVDrumANeXEUuxN7TsHxaIv7BFSu28GuiRDYDYqGCiFKCXia
LgGbCZQKi7oBeq0fRxSfKLM73OyDlvhVBDo/b51eE1wlVW1dqS98Yhtzuvo9v/yApbgLHwibIJUo
XrgBI1rRFJ5wgcACBrClktpZk951aXocI31Xm1s0nuvgEG5UoGCM1asY2DqLLwq36Kww46LHRh3c
cF/tjd24n47l/Vb+fJXOzoGQtxlA96Oxu8R+xEajwg0J4MFIry0ljSyt1gJDEQK4Y9ihXDnDBOKC
0T7d/rxXt+Yi7GItdUaTKmaOEkpIYysOIdz+53aAa1QgImBAmEDkw4BtL07TZCjSWgqV9iJf2BEN
3dwT3MgHOjK0+O92lwMNkNqdw1834l6JuC3iLo5YadB4UrYocMtd+sS1aq+UmoVq3Lk1FXdqGicK
NVctQodvuidfy34uYs8f+8vbBHjLmkwtmnfMEy4DtYwfgBsrexnPsRidw/A4vaIyrbrI8lSUOR0c
+fYU5Cdx2jgqrnfv/EuwawGfQnvhKovImQ4SjDKA8AnD1LwW3ZGMvjyyN4Ubo6Ww0VdjyIDL4y+R
FydJyB42PsO8gL7ddPgB0N+FZ+ucxKBR+30qAA2TJgqRJNzjGuoc+lvkoozmxcHwKDibFcire3WO
BvTQDD9Fars8gMupmsKSQr6UeWPkJ0GDexWOp9TDZQMfICHdlulb20FfQy52UFvVNWtHoF5bd8oC
2Kp6UsAsXOa5Z1jsd+Uk3haHce2swAtIBQcI707AW7/PaRgCSTDEGoBx+wSVI2M3eOhy+FtH0nUt
YZ5NWYa8zwytQS35e5wm5SPhJsrkc40Iw5sxSu54MG3ZhyirHcN6fesLrg/t3yGXYIw8mjhY/lgu
6awm5Bu7bCe5/0U+tLosISIEyUNNV+TlrSawSW1JD7RQ63aRXz7BIBKadtpRBfaqtbJN+ZTPLOdq
H/wn4PIWqwfNaFivUswlasjc0T0ZLZzUIi/lA1R2T5GjftzeelfJyPz1vkRcXF1tHxYajUJwCPPH
OnzSDdg2/74dYvV4Qf9EnG1tgBFcthnULtcN3M5ousF98tPBFkAMd3621n+2ngSrGw2o0xlWhqbG
Mo/MK6mZwh7torF70QXJ6mBU+g+GMyePc6uSzJjH7wteZYzPFt3tpWuMgGs8qOL6PhN6h7AkMJh0
UFrd6cr8rxRmqPRAcGDjB6wtS5jNaBIYMmBbLwvROrTQSykUIdglZ8exTlHtVslzT8W/hRG7RbOT
BrAoZOmIZf2Tdeh818nf27/h6qWAZWN8GgooYErglPk+BwyMox4IYrT2u8TWoshTsxBYfZA5QGW7
HUqdl+ByU3xygWCRgKR5WWUxB2MyQf7GcMtL2ak/aw5yfvghNmcmUcBfiTclf1jbuZMEGAX87lk8
2gr8mSgRjzF9o+MPxtjJjGnQTKdR6ixwCW0lik0LDWcO4RRiT0CMMfaj4nRPCvml5hp0R5WTbABb
alKbS1Kgw5x4LMpHTkorInqQaCVIbJpsGUX/Z5B+VF1jiwWEgTPhlKY4HKbnROnuzNHw0eq2e+nt
9rxcFxbnbzBzpP5vXuZl8iV/SPouLwGEAyGeh54g5J46VXspE+28fpLazhYkw4qqygPqI4i1wZJC
85jkdr/FZ1zZchJ6iIA3oqGOXuniCGFdrxdqjFNShGNlOv6S6AYD+eopA2YGIM0YpgLg71XRhuem
JOVJTC84rB6JVjrjUH8wmnhxljhUEzZKbavj+RJuMa8Zibu4zlKKmrHomOVcrN16raxsH/QbkH/g
C4rXDvaMQEgKeQm95Ee4G2ueCoyKOwZqYcUdoFvsZwJL4N4S31BI3MKPr84maG4QatSR/iyLwBMn
Y5SmOPHxCwC6jaR3lqiBmTxJyo82fg+lUzi8aJjVzoBiSppWvsqax1Q3LmVKnMZMwN80xI3+6b9A
xYtdjrYw4MbIP2cNlUUaMdX5kDV5Ty9kUt0mke6Jkv9KONatzvQLCz+KHDZzLfETrh8ZRPDzCoBa
VpVWq6R/83z0WCp6VaRbmQo+WVZklko1Dy1PkMWIl6opbF2MN81sAmZOtqrnj2onWG1Suli8qELT
wlPqD0jr2xQSCA1eOn39W04hRAqkZ6hYvZydSPena/aRqdoavpAk/BHqe3nKnF4wLLltLM0s4PEX
omuTvcsVrPGUfTrCy01huyk50rC3DDOzWa25upAEPDUPaAGBAfaqND8kXu97oDRqvHxAdYGg0C5i
qS2yh3Zilt79ZK18R+GWnAqwL84hklSWIAzV+5j0DygTHaOmicAoi/EAjPFu4ZZsouEdTnZrDp6k
Ro4etj4pm0PZDU41aDtR+VHKTzq4NToq8okMcI9s2mH0W4XdIpoSgil/CJgPpRaCclScRgSqsTp0
w3sFeV+RlA9aMzs/Kscpqw8VLIh1IzCaj6Y7D3jK6ALcnvXSqam4y2nmdmbujAzcTTOkWN1QDYAL
LlNERxUKr5Xfshz0hZjZtQoVgyE8mwVseW6fmZ/10KtVhk7qZwdqBtR/PzNl3rQmkxt6qaALQZJ9
o5EfQ3vHMyDFslQPivKdVszulT0BSBteDTuoM9uZMLlwKw0KWXNiAyNIa7sDlXnI3EmTfpUGDCoH
PCBg3Keek/GQQzFEaPB4VX8mdJoNmr3c4FaiwsErmuwYsWEB7KURlHwTaD+PZ1xEVs6OhU5c9PYd
NkSuUNQey09dOlrwlwK1uLb4gEUHYuYgZlC0ZBGWeuzUgnkqBeK0zAj0Qnwx0hPU97xJFnyZAyaj
DT9IO7pidafjuKyGZh9O3OZKa4mRigJC5SWp6emxehyl8smMZV9Ly10IGY3bc/8JO7+ae7B0Zn1f
lE4/qyhf7isqxGXNIBZwKSi1W17ZABxfNCwUquZeUrMdAM09SrZyDHPkIgWg6FnhoP+2GGP9uyOx
LTSqPeoBST4a5Z5mI5iy4p4lvR8lKDGrP6cKCTKMPIviwaxbWxYf0mQnDpXVq6GV4CJWY+MHH5Oz
aYR2X4E1omG39/1zWAv3Ks9PDRxA+ajivv+r8EMOOEFFBSiKaWgbptDFYk6KM0MX0QlvfV0VDh3R
96r55/ZMrV1AIDXpUBRBlndVCxVYnIehhBeVrj5EUYTP/XE7wMr7CanxZ2sf7PgrxJjSkzjqe4jA
1Npk5fp0x7TykGSpz7DjpMb0QSH1GMyab4e9RjrhIkfebMy+dkgYlk/SSdSjzEghH69a2e96R+zC
TR1oBs2ClJHNfByioETE7hau8Jov9D3wkm8calJZQb135psMbvra+pCK6+9MG2XJfq/ijdpDLlK1
AIzFtvhvuv3iSqEJQ0f6iiIH+sFkUeEQoA84SDEKXCOWWNWIL/JQ/CnNwuf9UztnlDpE6uQXMdWt
Dh5Apt5bnfKgZ/eRdhDUE9XTUzNOjhy1Aev4QxI+qr1m8yY6EaX9gFOuLzW6V4wwUisKT4xkT6tE
pyToTTagbYa6Uynvkm44WBCg+54ivtfQXVPEF0k+cuOxUpuZe+6mIFElDT0J469ceJXILhE9tJ6g
Lt/syzJ9TYrW1ofKTYTEbobEivuHoqvdsBn+wAjmV2Wc+wnelK8ZR3FSyO8z/bXkuQMIi4PU1Arz
zFbzszzpXl0fJFxEgwjn+sz4JVJs2AJMSDl1jekhA0i/KOO/goDzc4Avk4kq2BS5iYgESXnpy3sO
ul+ocNzyb8x00/FpVB6U4UyGH4PxniqbFeY57VseX0BYov6KrYlH7KJUOCpEN1sV8HBxP3coWs2e
nRbCR+hN+z2M5Z5vb5a1PfopdApzKjycl68eqjdy2JK2vwzQcFHF4oecAqaaEUca0KPXyr9ND1R1
KW6lpivFMTwpUYGVgM4ACndxQ8bNIKvQ6Zh5DOUTlSwpUB+wPyurO9M9ZBcOwxa1h6zNLHQmQApB
BRJQ+MUDQiXikDYZKlU0K08pZO615l0FaFUTGsuMusai5vg7lab7ghjg5ksDaMHGE16ex0KtA+hh
2oOuB1TQ92LU+J3Yf6gyyLuK+KCzKnduf5e11F3G6xvtfiAmQRX4nkFog5SZMErBMgCYt9EjW45f
Na32C5r/k0+BIhfYHehPIWFfzIvRR7Xc1RI4R3vd66GIPPnsOfOpO0vGt0oQgy6wcTOsPSpxNaNi
aMztjCtBilJjEG9JzO6S5zbHX57upZ5xl1Se0TgacNLkIA3bQLO5XrDcXFD6AEJ6RptfEVlUIZTC
jsJdCWnq4BJ7OPen1CnfygDux8o7igtKUPqqvPEx1wpuWHI4lQHQQT1lSZXDtWGWgwwQ/1y8rEFe
jR/L59ZBNnHUnkGA+gcvWdzn+GPBdkejbAGVnOGcnEDp9NKpbil2ThkLDov5wzD9bci2R9LapQN5
AeAyoS8HKuCiStNLTSNwhvu2FrVHJTQDrldO0R1FJnp9ATMxeRgc0+B+1XQbVRtpNd3DWw66djN+
+srPIaIFyRMJHlNAN9q6dBTVSytEqIdBSbZQn2JJdnAceInWuGPYWTR60gQ86So53RfpqR41zxDQ
v8fuZrHuNEm7S5q3oXogzUeiRraGNTFQALKN0IKUo68a7ALYq5YcYqR9U/WSDl4DMCokQj2xVnaa
xh8Nc7yvwrtaLf8CImSl5g/ZfCVTdciA+zfSuwKZ5wg2Ps0lv2jBV8G7PC20h6i+mGbiSKx9DOun
Gi6HkZA+tXHjllnuGIxbVPxJNVh2Q2BUaAxkjR8NPFqbsLHJmF1iZzIJSk7jqaeHtj7w+DWsQyuO
X/s+dVTtNUsLK9L2gItM3W6I3ksBBjTRTw1yQlQ+1splqMHT4Rg0c+j4kEMKlujHnL4OUIxikWF3
rPLjFv4/yX0meYl0qjKoxcrDcWSF1ZkTVOmTny0frZIeKw3vwlGBt6FS7Cf4XnBy7tLK5XJ212ZP
nYT/Q/w9Np7R/enr1G6Khyjdx+yNlZgOvITrTHBLvDONlu9o9MizFroNdaCVtQukxiEmzDboqZUh
P/bEByR09KNPBdDPIWSxU8a/+vibMMEWQFenoQglWLbrZP5SQ+SH96indbA8f719aq+ea1+uteXj
A2qfDRDCuNaGPXQeAPCEB0H0B8Tfd8lGlSAoDGsz61y9SkGmnHXlQQBeljRkWhI8paCnDYrVCdQe
uzCRSDFY8aRV4qA4s88K4rHY+MmMyYKb2ZFm9KDjy9we/Nrhip8x31rozKPN+v3KIlzuUZCE2g6B
8rWImg/9k0YbgApl5QD/GmO+Nr8+7qRENFK5QBcIMD8YXeWge/3vo0BzeNakAjX9inao5UaTFwVE
U4vqTyHus6S06HR/O8bqMpkNrgDPQIPwCtbUyiUzY4J7KPk5uPB1eOSGFXtkB6X5+zgoUFR93cI6
r/W+gVf8hE8ASYUi6vepa7tQTGiRIKPwudeZuwngz9qqfPPce23vc1f/OaBoFEGIdhOcupLNfIu9
SGqrsOuM0ACxclabb84Nivm2+Tx3uRhex08QGLaL1AMrYyvyynpBYNz4+JDgBy5vQgLZOyUGyfKS
o2Cd4mAZt1jwa6/NbyHmn/BlSZoFdAlzkOI+m8qh3+h2fgf0qZf5jSPqgVk4uWs64510kbcA1vO0
LdIZrFHoQ6CbLoKeu7jnYzmHqYoMG+0GRpyw97TkTnOy7Ai0psxclv28vWxXNjiBRISM2jj6bMaS
HajL8dSCwtfANO21GV47+YmPWztjpWz8yW3WRYxs5il9n010JSWzavUGb/dyN+IA1SzZ4YHmhBHw
jYCHwVQM4GkVZT9L3t0e3zULAj3smVj9/4MvSvJsQENGihC8mizuyaorH9kR3VhPc4gWsL/tEa4n
bntoBTt63Oo2r+2RT1iPhpYXBPEWGX+atCnI3QlkO9PSkvDCVSvNEofWYgBY3h7o/Ect1s2MgZmz
JaAgAE/4PsnS2Oh9akjThRJ4BSppUEaik/XmQxkDOQ1Pyyav3YFT/3bYlfUjgbqj4TWjoIG/BMPR
DEbOod5BkwsGt3VpWkNa2FLy8U+i4E8HQgrBltWfHNCwPMzwomUYFETArExCJKVzbocBC+p6FjGc
fwdaVntQbZf6Ck4WlzbGCaqUVjiVVip2KCkisWPkI80+hmJXCTYXKdoHnRcV70XcBZGpWFN4YHRX
MKSeeN+ZT1JzL2S1X5cnLt71cWDOmmXyZLHxGca3omFP1FY7vDwvph6EQm8L6aHQrVK8m95ofF8P
QR55UlpZdeFF/bkr9uaHpH4UyNWyO5iHqmlucfONcAfWZFZD3VSwpNqLhreUvmTYatFvKnljP1gw
bbUJqfxWgjDZ8JYbidNjI+Y4VEh5aERbKSNbAZwE6mlvOX0T6IFoD8ih8/jI8JSWfouN35KfFfFG
CEg0VlefkQ1M4z4t/bpySHgi+QGOi+K0N2t4LvzKhqdw9HgdVLqbQwse/1ZkHhlOLdwJs/sBvJHY
y6ltlE6R2DxzoA6m12deO7wMIvJXB6VF8Gt9T0UKr0Nn6PZa9qA8NvGTUfyVitdBxB8FyeJz2jVO
SHZS/dRWQSn4Wp1BsPY3TRyj+1Fphxb4r24v1alTs8YekfW2neHJqKUNxotAYl/v9WMcQoSDKw6F
Z4lcOj3NXQqD4jyDNhTGCTxynNcWpARsRT8b7a9EOCWG4EwaWkXsmBRvsumaMrgJ5d/SuDdS0eqF
S28eC+Fd5SfC9kqEkg+aFWqpi1aqQ2KpesxqGb/nGVyaTtyH7L4kr7IsexnkOkf2qx4MS9c/qFmi
0Cdbglhb4oSsGdW2MhpsudVdUfmAJI3VhsTSjckujIfb+2Hl+Pq2GxYHd5cYmTQqYCBTYjqxjkZP
cozx6CqMwbsdae0YwfNdAYoM+ERxWcehPWkhgwEVLDnktj4OQVQxi7N/kgh+LcQt8iXa50mlSBwD
YtSSy58xv5cgKnB7LKsn8ZxsgosOfYZl7UWOxzrvQj5dCviIqULpZalqkfCR9lB/AeK9FcHIbX/c
DrqSCsJNZPYBh8o9aBfL81/OzdgUskE705q4kpoGIcrDI0kyr43SQ4u8tIJxVMWL15FEe1zUj0k4
EKsxQN6J+zzIGGRZDbJxK30iWr5fS2DO4gfpAJ3Cp2X5YWvaxtAFVMxzjVGXUnOCQ92u1GPgagdP
TDoI5VUwZsnR9Ur6Y5Wj55cTuIAa6XGC/aYkxEEGMU99QsU9Cu06xi4EWL+tX/OGJpaAlr42/mzb
duMjXucs+N0zyA85GFIjebFSCmAFJI5a13nuFXf0sZxA9k/g9QgXoDzZaqxfJ33foy1y6T5CzwWg
EURTql8cvhVlrnpKcmrxHmYKBIPG0eWFdugqiOFRiAcZdHK5WAYZqJtVltz3GprBMjPekogGt1fW
9dacfxtaDwBoi0Auzf/9Sy4cFkIu1qVmnkUlc4F53YV1YZeyvjEH6xP+nzDzWfQlTCeqSRX1CKP1
um1MstVCC1wSwTKLK2hIboloroWb2QooMc3IsmUtNoxHxoUujy5SKcP7HQx2XbcVQX1OjLnjCvRs
lY6XBGocLO2CSdXchv/MptKj1egrIT2off9XZVvu59cnLpiNBg5dFG9laNYsJrueMirUuIwvTap5
WvyRGXhqIA1Jqi0Tos+yxXJngsmHJY5S7TWfKY9TGNH2JLpMCro5XcxQtMmD1kh2FVNOtJ8iK83S
XU6eFKHYysrnrPt78FlJA2VFCbJHKKIuxgmBbSgsKiK/oJUv7cER82Mns3kB3wVLtUnQbKyu6zfj
p3LHzEab3+bLlohOI0XJac8vWdFaSg3HFmHjrrzeJt8jzCP+sn5TTaypQlt+CdVpr+Wy31V3HeAI
tzfjCmQW1QVck6hiQNLlqgxcGlpJerUQYdp9Em22y1zYskTQfIDwaHZX31eJB8W2rajXy3KOiu8l
Q0pwVjj+PrhM6qZRGhCVecxRbNS6HfOh2kd7PPbBNyZOX1rTM9napFthF3NqcplBPxthpYvm92cA
6cqApP70mu1EJ3XjzDIgDHpQalfaeHCsVPcxYuitAp+s4228ZIIOqSGMulxxtH2l3iZoMgMtnPmS
35E98Tp7W951bYnOOpiIBf3sKyycPMJrDsIh06WFYnE+AcIlb5zk12xatGa+hljM5yhPecdFc4J+
RrnTvcanQfybwxIayHVH3XhMXZ+w34PJ39eMWODFNtGYX6hWBWIIiJTQ78ZK8XSW/WCS+nJ7Z5Dr
jgXiGWhYIOtCY2Z5oqst57XSahOEPflL8qxfAOVyIa4/E7YNp3XSc5nYNLdwwsxEtG1ywOovmBk2
898zWGUx4iiOBSVEjn7hptWWvqS9ExvSdHiO2O/iO4BTdzAWN3918UmRbclVDqazJaixkgaiivPl
N8yr7MsxJAmtIYa1xC+4NafckhzyR4Y6ihs7NGhfAHChhp2jHZt5fe3e/gKbsReHuia2HcrZI79U
aCl0AGg5gGkUKEcqDnMTPahqw45hIm3DDdLbYlKtnBUyqNQAVs8FWCAjvw9cbWISpmPELzlVrQRN
1RRisv1RVzf6cCu1QeCfvwRa5Go1A2sWiv4TGATpB/JOfQYfgI/B/mZ306724x/5w2yQCvHY59sT
vHLFIDJEvJAdIGtZciwTJRIyrUr4RUFnJlOf+kly4mJLnGztlEAY3YR0LBbSVbU8lGAQqem4ycBx
SazBT3HaAznhJh8RRCo3Wx0r+1YxIZk//w0JveVJ20bQ1iBqOFxGWF4aguBmuQGs1LkT4VyBF1Rm
AA9ovEidubVeV+bzW+TFXtEysTfKThgu8U5/16H39ljdJ7jSpotw0vfRywhczePmXXpdYkKV9ct4
F7skFnS9k2AWfCGi6oqsPreCGOiC7NVx4cja5IYShMsJYCGTiWJN5t9eRMvXKTy6oCQBoWksIVTS
lq/TJNVUPALBE1EJlNl6oANDzcpz1ekTklhaYpw0afzVydrr7bhXtO85sAk4Ch6p6FigrfV9gxaV
LIywKZkZMZLX7Os7xizTg1/DfeabbghZGHlv7tMDCdRXNC2E3dbMLy/YxQ9Ymtp1IfwL+IAfkCBb
4dNOgere7TFeZQ2fIWY6K6QdkDwsDyFlKseYmqCQgJMneQBk7iNwoDsL6KNZJyPxui11v/m0+ZpI
I+KMb4ewEFJ4gBAWxx5TBJFpISS9J/gxRFJ2F6ZQ+xcTbplD4SHZAG5Y3nBevTro/xUUdF08jgl0
rBcXHVxtoDyWgVYBrpGTHGoYT1jpY1bZ4BvJvuDP/BYr/zNwR/64PcPLLbuMvNiyTdri/A/b2Q07
t4bhnufPocS3PuOcB11P6n/Gt9iiYGWIIa0wPhMC9/vaKzQbFmnUhatFUNuRI/6vfYLPYeGYm2/u
WT93kV+bgHTSUsKwKu5mherF/FTJHQrPW/3clT0Avbj/BFpkgEMokKab56/KdDsu7vLw7+0PtHK8
oKqOIxsMIxSRlh1Jta1MY5rXY5EncLUt9gO0cyro+8m8uo+z2CpQe07FaOOpMC/zxReTwWYBARgK
l+iALLaBOFGGmq2JwyXu3ziQ4LkM3Yhkeuz1vzwXrNuDvHo743vhboRUL6x+UJpZ0kBZxZo86cDj
ygu+q6RoT3kMRI5oMd7dg2Z9yFgDxg+H5lX353bsK8gbYqOONjs6gdMCEs9irYR13nZdNIHQFBsn
MRkCakjA+ifyGUpBblKVqi+rgFNw0YlQNLbxIIaxIDgF3IaRxuOoDrpv9CIkYHh/BvHO1mKIYOjy
i1IVz+P/fsvO6cqs14enzdy9WfKzw0FtezMSx3MpG3BaFhOrqfqnLtaeG6MHfmeXGfod2FJ/dCW0
SaigF0HvEtqhYRbnHim2rPSuV6iBNhlku+b3s3plggCZ0GqIoko9G2ph11FkG2MF6aSggkAkDxky
d7wX2i3NuZWrAfJ2MtqQOKjhWLKchrRo5CFu+v6c5uVp4umR0v4OJ6ybhEgzpsbTeoCAYMs9KOjn
ADuj6fUJD+ANtsz1fQGdQQ3EE1Q1TbwzF7cwjjZjSrKxP2tNBGsk9ERl7kKAyiGFCgx3+6Pn/2sp
FUqNRMEqA6sS1/+V40LHs77pp5Cf+7A9d7IjdQ9Ac6KddSfkunt7dyxfARqwMmB6wfEMe2TWq8I5
8eX5M5KQTqGS9GcjeZ4mQHZGiHf1HA4Lm0YSy6P0MxSUgGZymX6tB0sr2hoZ7qKzCB4j0KOK1eZK
MAwV9Cumndo+NBXxgcy558R4ZlR2B4bu3wtRio3TaO2HqCjhwcRktntYtmA7gceFWWbdOReYg9Xj
F2Ht3J7W5Z6Zx4rjDpyCOa3BP75PK81VMUkj3p0r4L7qfobhafuhHTCm0cuYeYb01F1UlbvbYZe3
/b/CQjJ+drjVrtC9YtRTKYHeJzpu/DkSIdo/Jk7WPd+OstwSiIJ0FJXB2Un3GuqYmKHAIjPuAD9X
vYhRB70US01Nv43Kc59o92G7RTVeGRgwwJD2Be4Cj7ll+bMZh0j8f6R92XasOprmq9Q6102WmKFW
ZV4wxUh4trd9w7K9w4gZgQDBO/VT9Iv1hzOz0o6INnWq785e9rGQENI/fEPO9fYgwOuJY2NVJTxQ
spufJ3ZWkIAeDyq7eG8a5MzO2b604aKCknZyiCHwRDJ87KT8NendY1FLu0qGT7Yq9uUIVWYZ6ZdQ
XELuMkN9pK12IxV8VRrFvsb10dmJUybd4ELw8E+eR5+PiJgN35EOKapTgBnvWUUkmBEe4tI8TFkf
KPRgC5B0wEmdin1c/FpYk7Oln9fky4DzCfLlhJAnwA/THANyr82dOIfLhQe22SzBFvvGRr5Vw9Z2
kr11Ha+6YBYXhHbRU+qz53K1iN86zQUxexRzkQ8h9f1k1Xx/mGRqaG91WXywmQ65cQAgaVy7WgsG
B3vSS/Ccmv5OFP2rndsrAqmonxfj7LP+PvxnmPNlLYySDILWZXygsRk0EwNGJAfFsPEnG+mo0QPy
2V5Dyy34edizCsPfp41gF5LFJko1J6d03xZ6bxZVfMh04olEXcPTnIG8VwaIToM0qzdJZ75rGoUq
18h3iQX8lW78WX3t+SnQKwWMbLZQBN74++LXNWF121no5Mvo+EdAj0arnyd6aX2B4oJAKFqI6J7N
e/HL+iqq0HJY9MUHCxZd9pQ85XTKnEFmzjSpB61Z1Wm7F2xYOK3PYo3PmX0Z92SP24kpElJhXG47
gIfWgc4BReQEpXraOpUHhMQA+b+F3XR2js7rqQJthW8ZNIDT8qeca7U2DNjMbAQ5q0ue9I66pGKr
VGn9GIKKFuQGfl7g+RV9Dfv/PlGg1HF0g498FgvLQ99USRwfxiawLe7JKFgVza8SFgGxyBZwqhdO
jtktDBLEkGRHnjG/7S9vM8uoMFNNkkJLeTY0wMgr20t7baFTNb+bsyn9a5TTb3JkWN1YYJRBvjH6
0rGUj4FdSXyBUnmWwnwu3ZdxTtIIiw6jIBzjSL3tTLrhxjTZKVHxnDBrLwzdN0iMXSO1qx65ws+v
bWmOyveV5GREL7/D2DK61hTye1ny0rPfRfmnxcX+PkswCVCxhWr4KSoiTRpAMXQihV1PDzGgSZVZ
BRPoE3A/d8vWCBpd9Vu98uyBB11X3P880Yv7E01O2I2hL3Gmigf5ZUUqKk0KRz3easObLIAoA02O
oEYty0sH2sUN+mW0k8++q4yo4LEihQT1966Ob7VSA+peWjpe5tdztkW/jHNycAowffQ6UqUw3/BN
xvZw3wIrF5qskLJOgYu1moVvYmkZ55Pny5enQdKZtPD+CQEzcVQNele4ollPXcquk3Tpy7i8jBYs
t3CqQFfqJNhtY4lmEhxdQ0uqriujo2Bfk2uJhXb6DNCuq1Ucqr/CN4spVEGVppzv43T0zASpbbtQ
2Fh6GO371AehtEmj6FKYVXd1sxuV6y5bKuedRyEz3FhGmAjvFhQzTt6nlcuR2oLPe9BnlKoMpjKw
bizfy0rl1tKVDJJGXiluPSEagujJz5/IGW4eMbAGxxWYJ+PGUs9EJYwha9G0wujKDdmqQekhDHtu
1tneXgEkibYyXZjv+W5CrIkmNg4/cCvO8qUpL1VNpIwdhhlGN6AGnZRbnoHAM4IXGfOl1P88Cvg+
3skrxComsWm27JDqKIhqzXac0I9LY7csmcusGP494naCasHPC3thmnBFBWEYARaQwadBlmVGdVIY
GBb5MNQASh8GPh4nhW9SQJii4fbPDoe9AzgJyIaoq6D2/X2j2v2QqCKWED3H8MGNbqwoArc12xet
8KYiW5jc+WfxfbSTG2TIRlJLFUarxa4YNql9ly4BOs7XD7kuvEFRlJ07Fp/Iti+HTjQyG25juhpy
HaxFhqiJ6g7iH5j9qU5lx/7P63e2SwAzMFXwdcEThp3t6U1VJz0EJcxKhLlse+BmpWDomqObUGlV
MkTlXKp8Wscy2G4LB968/74d5ycjn14boFBEOoxEwgJ4XLWUgpYaC03Tswt/HgJsDXzm4Cad3YOx
lg65WmAIrh8jgTM8ztd2DbvVpejpPKw5GelkMjhoJr1XMJIMKnyCNFewPGjlYzn+4gNblW23sYB5
WBL+uTguHCxQWITk27mNaz6M4OdEuQiHASIfbAo661iAA1iSrdY8Jm3v58CzTcPCu7u0sOAVoHxh
zcrep0d3OlQDSKPzsNPkFAPM2yhUF+UHkX78vD0vT3Dua6F6iObdKeumGYABtrpEhAzg9q5H3KYA
vTXu1SnIqzYwc3kdpa0bLbq+nIld4lIHpAJM5k+wGnoK30+WyixtvWlVI4SQ6Es0lTCyB4g7FSma
03n2GGs3o0lWehxfEWNCQGe6Smte6WNxRax6lXfHDnGJLqlPLfuVWJMXZ/0KWEavQuDJzWHz80Kd
nUwwD8ORgYbcbJR8ZkTVclYAHk2UkOBJSXLU7btYXThrL44xE/vx2gGeO017MgGIUIvQN+zikJYP
Q30/qG8/T+N8Y9mGimMP646u7RnxbypaqYCskBKa0QOQqV4EkbCuP6i15vw80FnWiDo8ih/YViBw
Q1X55N6o5Kzqy7LRwqFVfa1q4JenOUBBOAVYViV8F4EYWBjy7GSfh4R0CRjas+/MKZuEdrEAMrHT
wjhvHYj6rAXZ8xaoU0tZy0snw6X5ITFGLRp+dsBbnswvIwyCgxZuqgHQQIBi5E6/GyW+kbUsoLa1
aQokqz8v6dm7w/y+Dql8/2CKojOMooi1kOR3bXIs7AeR/cI3s5AHXBwGwiSAOgFxdSYFAzWWjE89
ust1c89lfmir+Fo2kwAAyOT/c6iTBMCs8jSlAM2G8ZDs4nb0RPXUMSWwliByZ901eOaA8Q6TdUSi
CoBEJ4dND/AtwL4mXhcMJ8R9YOROd2hdsW5D7RqiwrPaTJk59AZUDnfmOKY3i4LmFxcWkSmuEkiH
nvn+2qWeVj3wwWHrS1f1veSIu+FI79RbeWWvhnvzSH0bUkILa3xeNcLUIdqBPQptcxDJTvKeQRpo
qZaQLrR44ndg4oBnf5TvU4OuVC0Ke3U6YOWcTLm1Brq1+1lmi9//vHXPoiA8A9qqgHEZc7/wtIZE
SJsRynMtNGA8bnJ45DJ2147sDqSKEF54wYBADBz2JZ7CpSMBDRR0BXGJn5skpswwkhLYslDmqmso
PBBUWXH0/avpDlfaUvPo7ADHNOdyBBab4OY+vbbjEVd2pVpKWCVV70Vtvte75Nh08hLh5dLpA0E8
ghwLWptgy34/ClhVWKJoKjVM7Rxr1zrJRBwjQqVMETApLd1RbZb20aXtC/A6KoFAAZzLz0SK0OJY
zIEzNHcO1gdU/6DK70Ve+6wXkKt36S2E61yyXjyRztDR89c7ezHNKhkwNTxdV8ngJJImvMaoehu7
ep+n+WqI2W0PFhVM7TtHAYtqQN9bkdnOBpk2N3jmCLnZNNW4bZc0485z25PnOTm3UEKTp6bB85Bt
eW2us22mOcoz82YD9inMAlT4l2RYLm0tfDyIPoALmiX1v79x3DcC3idUDYsx3rT8wYZJQZPICxCZ
i6OYc1kLIAQAyubv+Ety1HcVY+jqKuEg3dUouk5m76SsXLjILo4CvUmYOILefnYYj1JjiBy9+NAc
S7cYn1MDm8dcAgRc2q8WytZI9jS4vp7e0IRRaP2UMe4xPqAb9BvIG5+VN/USNObyOEh+kI7DqeK0
9W63IHNA3VENZVK6tIYmXfo0lGFTLp0uGhb/W0KHXQdexz8HOgW6DTKYZrnAFhjsA+d3nH38fEgv
TORTdffLyy8TVYqNLFdDJX1K8VFpbZQ50Bg5QBp9/T8ZCpQDdU48zgB1BWNakuBaCgciOWPaeHZU
+BVJg4r3C1fPxVVDRwrcOZxcQIZ839JW0uGUkAs1nB1JRYquZ7kwwnk/dn4xBqT5cDzORiknX41s
jHJMykoLIzDa7jpf3o9hvFbXySpD1g1tKpiZaQFZp6smyCxHKt0llPQZHX4+IWeoIGTXEW3D5vj7
LCWjlsy8RWzY+gbOoMhpnQF0RBmKZER1xvcenjeycOoVdE2hAvc/0I34fAIMj1LprNh6mkjywmy1
uKuxCPQGipgejerfTcl9fZQ3aZUDjjQGZt1fQeRom5IKEqJwAil0OMRqnQx6OYGvw7iEDf28GU6/
GdxVMykJ8MUzQhLhldYzHYFH9GLCV2+Grhuu/AZ0ktsGIHz/ngX+l93JL93PX4edP7Uvn5JUlbIi
wSkrlJv8vVENqNUaq2FUPTrUQW0Rt0voQoL6/5iqiTkim8d0TzZ61idRnhNsAfmu/2WOgRqASh1a
G4oT6aF+TG/purvSnobdomns5dn+a+T5E/wy21RMHbPbSEViAhbsypgNFGb877FZg2XdfCT33Z78
Il7z39AruRRZwghzrvsiqD7TlLL13IRcDlKIEcjACMFWlgaouPm8TB1jTF/G6ZjwZuGkvHSBfRn0
VJQf5MNK0tFMD4WluSN0+dO+gPDT28+H5MVRgKwycIvJ56TByaRpRKmihhW4CJb9keQobCzxHi4c
jwYgVagyqcgOzrqfRc2bBi7GamhDQBkptING5cJ1vzDEZwnqy/bImZwNmtmrocHqALK6KyEvNJLO
QOg4fDALGNnPbrPnIj2RklhUpa0a9rAcq7bdA73KbqiXuNILQUKXeTA88hUHEgZe7UW3bOE6u/Cm
vg1/8rlzSRHVBCxYWJZ9EAM/JTQIgUlL1KulYU4O+aoQclpARSacytaVK+E09JdlLnVuLuRM4FJi
3wFEie77KShMlzV1sCyEAVNPvQJqR4Jo69rQ3ahmDma6sHYXDg8IS4I9AFo2Lq9TJvkwklzuCFKZ
qqG3A39M28ZBkVWhyWZQSohdH3/+qs60QGZfKtwH+twkUs9LYG2pl8gfKA8ZCAv9hq3qJ/vFcuYL
OlrCSCrne3/GSCKiBhcZMNnT2VXpFNelVbbYmJCSbTxpr9ywx9nxogizVbQ30Yv3+Fp6mFwtceCx
7ZU3ZFe6Sxfh+TH5/TlOakfDUKhSWuA5AL4LjAY+WOI3dMgdqutuXERuhq6rzsnSl08uzR8RHihH
gBwjCDspk+UW1AlkU21CXE2+qjFPy/PrQltr8NbB5e83cftm5cVWUVH5MDeZvY+qxFGqN4u9a/l7
iopwwV840FOyvolBG0Ke4Pb67wktcDUHJRYeJcZVMx7gbIajq7xhIuwR7xf0UYuHdVILh3VgMUzX
ZfxIypnnma4B3gFsDseDmJyseyITX5dKGsA+G1IJxLEqw9NrCPBOvzn0qGMoonT9W6mj9mwHoC45
VvMGDRDV+uj6q9p8oGXnVfUt7FJaSJrHh2ZadXwEEEffjGa+Stubvtqn8fxspiMmyE0hEmtU4qrj
rSy/G1VYpJqnQfFKUh8Mdqcp7zpkAksjDwAuDlIrhSIzlEJUBnVqQODFCIKPulIre82hGVgwcUdq
su569YE0vVMNEJiqYCbUQ3kpyTANwFoKN1N0v4vyTSZ38MqYnFK/pf0uH/EHCHEbxPsDIkdVetNG
0JZQjedJAMELf0DWRD+U4cmm0CmfnmDL50k5jJDHAkqNOwEhGGnibt4/T922tKlnDRDrTpAMx7Vv
8tJTrYd0uI4gUm7x9EEqfzPiz5rnKQDZspk6vf4EcW3Wtk7dJyvSQYIYJJDOeonB1gfiz60M4pjD
iw0gtQULhI7DmWn8EFA1r1VyoG35MvBkXRmNS+w7Df5JpgTodXZnQvQX4W6BgzKDfs4IjX8b6VnR
Q0XdfJ1SyBV3xXURK75Er3mMJRlHRy7IKqsHrLQN6cLSERCwGa2Ppu/9QZ/W0PpvDR6o6EBIQBVS
EID6V0mlQUSYT/NnO4fFZZb5pIWeI8oylbTSSb2X2VNnwxWygTakHu87Sd+qKQ0kZANAsNxD5RiS
znlgY3oa6J1WHm916CLDh2Tf4TUaXe7rkGxUu8rP7XrbAkuOpr9TT0mQ1myN2p8jpGcdbqJUhZIj
zzd2tcmhjaPArqRjzZ0kl+400AdT69cEAo9tD6dynDpR52btuyhurLhxDEitQuvOjSyAJiPDyzPJ
66ixgY4uyPWQYUepkkMwaDfkXtxPTmRo8AiQb/Ax6CX4deArVOkY6IPuZxH0kAbqDEXvQHA0lOpj
zkFIA8OxzZqbXPmVzGGT+kzJ/DeS3OEoAjSqecjs/nkwe3w/Kb+pNNXryEOdFr7NIFEvCj/iO65B
oHuQ/bFTfGKHEpmwtZhnmp3XpZD/pUUgT6ZjisJhgMLXyrrvoDBt84BrxqrPC7+2pBXALk4KE7OE
yVC/gUonSMRy/FQYimOPZJPGhp/Uz1H2yirwqXGICPs1gr41lNjdMv6ICTQ/k+wXKgJuprKNLTzL
2NTyS9X8apr8OiG6E5ftvZ7vWpZAeD8JEvNFsGu7P9rQLsJ0P80PI9vhA5Dm+u8RO1grpH0OxJas
gukBxfXsvRt2ev2QcXiWmteM6xs5GZw+2/Fi0zRHZXo326OSPDdTaMAshNgfE06Zqrwv5kwPcnOW
8Pr0MHSSV5nbCiGkFIO6nOvXI2RSmXHsG1i0ZJEPKXsctSsGrS9riHa29DGoEOTStFXE7ky9WpnW
Hc24K8eNm0SLDkZzdvI9UYP/LoqnABrM1LdTwDAMODLJGiESql/NCsPTGrvf6z5F5Oa0YYmZdaEq
/n28k5BNT4yMwYgHoqSIAjS3W8lP2ApuNduGueRtkQ578SL8Mr+T2E1P4oigEt2EHEkoNK0O1bbf
JW7nlQdtb6ypv1j3P48Wv89wDry+hN1wYVPtUcWIjSc8PdBRkMiv+HrWbI4csQKTadgtLevSLE8q
IaaSD4A2zWNqLCBQBeJL3akLteBv0zrNvTJ7YOUk4cVpK2Ob7EiY30m+6eqrwesP5Ta96RZnpc7R
0Q+b0zyJYuI2Skg9b85ZE1rdj9vBlxHCWVt5j6WFXTndwt/Lg62Tn/k4LCF5sjJwIAHpNMI0Bulv
us6CYb3o3HMePGMxEDMDXoKuAyrk39+xZOU15QDaYzH0X7CnVa11w/1snWwzF02txKnuwWIZqZ/a
Lt3l224heAcB/3xpdA1EsJk9Mgs1zLvwyy5raFLkWkLQRiM3dqc7hVZf2+pjCyk2fQomAV6luhHd
lqQMnhvEA3gcFYnJQZZ0mIw305p8FcJzhfR7og9dO3jQOXAtiTqiDcVwJDjbc0QjVmx6YFI9yMZb
nR9Y96iA0JGbjdtowkmNLhDAhYyicmbpKWMOB9reKzXAskmSrMY096fKXM/3CG4wyN+9mX0o51CC
A64hAtMCIZEWZlwNrI47eqKvlLSBw8FLbd40dutMoP6V/cZQx1CXJhfNeZIeOIjtzLgeZlcfNLfr
+ibhL6Z2HeW7KgWFVj7WUraHY3OYtePMzHSU8UFq9jOh0IIbQa+JG6ntU9ytwy2jZN0yxW/IQ4Jl
tBu+ijrNZ1AUNPvXPk3ROIfoRXOMxZEbv4rxF9wOnYZJvk0HpzULL6ofWHJfQGUkSoRfwm0hHsog
VaKPEqgILo9eCfxKTFZ85C4VYN+DLZbJmwhMTllpX6zqoIKVR2BXZxj5ltp3WY6dLQKlvs9MVBLN
rVTFT1KT7guZPCcc3HIZatZQ3JN4eTdIuWPA5o6M1DPKMqRNvbMbXO7gvoG96LJ0r8qaV2i/c7SL
sqj3WYqua1p6TQ/ZUJhsEHnfcUgikzeGaNQqNzJuq1KVHbjouTCJGYtol8eGm3Hl2gbqJk6frCTy
U2A0mzzaztF8mT9MmXAj8N8H+V7R3/vRBGT8Cdj8oDXXsnHIrHVvgZgPMezKtPxshPEI1NbZr9LU
EfRpfolkRZp2ieQl6MiaMEmrUn9Elt12fAF5/kkOPDlX0JOev2BYIc5Iie8fT1e0ZllPNnZ6CfvP
kQYJ7TcpB1AMgNhxfG+Y7URd0FURXtY15ClcUb1o9D4utrP+ovqBoo5jrW3pKf4Ni6VUPAHOkcGf
qUxB+rD6uzHmq1zFhseKadxv2b7sruT8qRT3sf0hi/uG05UyQPGwZdeUgrAE8vyMHDcq4fdwhhug
hSHfAJaw6vTOx8celN3wAJgKBCYzP46zLWTTdxVcdmxS5k4Vy/40PZup6kmwPzTEDKeP3yVkem2l
77uqnpWonMS6maaHPJ+gcW3MxhkvasWvy6SFQGIC2wYSGG0Gsx7YWyDaM+8o27VNtEpFAtHjcqvG
8UZp2sCA45I9tFBW0NxewpVmwBiiz73/1RbQTI2rlId65UcSh7MPdcslCMgcIpy9vRnAhA4Tqhen
ua3NRDIO7diGETdByxd4R4VP28Ip64efaxYXrnIdror/NdJJ9j72RaowHSOZ0GvvoJ0OtX7Nivyf
R1maz8llIrdWpSENakNDggi/JHlFE1axCiuNxQbq5aGA1oGIINAQ6smFqlqUWQn0x0McwRbsfefw
q4BsEfOSjb0Clm8NhNdq6bq8EJ3MVR9AFaElBLLsyQQr1k0Zm6I2bGK8pOqplH/9vIKfZmFnWwJ1
Dlu2bFRTT1FPukS7dIhyHtK8vc956gmQu+qY35niXdb3ciV75mB7WfOa51D6M7q1rSAYB4ywlSw3
mWrw63HSU/GoNumznsqgLI9uZ3zkgBWBDB/ksuIp4lixaMs7As1+yY8Ubd2SQMBWLInee/Up7tsg
T6uA9XASJMkqkZBb/zzRM6mIWY8JVzUKO7j6ISF/Es6qI9Kf0lCSEDn/XkArXA1wdN4hAxFbeohQ
Q3GaVeR7Pw97XprEqMCvQcYG0sRnmjKSXLC4pFOC9jQ8ieADNJDRl1sgenDuxJ22+nm4C0nC9/Hm
DfUluEEFR7WYjFlO78Z2qpx4LaOplz+Wkwu9Yg9StO7PI55/6POAs/UIOtYXxMImkOk7RU/QSeHr
oQD9YiC71nj8s6NAGFFBex8HF7HPZA60yegzPVKhQ0kbxEK4AaXXUSyxEC9E6t+HOTm1SK4ZDTcx
TL5hr3wDF3OvWhkepC996BoXXu2W7p9PQGaZbJyUELfU5TNgTNb3XCVpnwEYU68IaEgmWeJln8fc
GALsXnR50Gc9g1ACUwDTdFZmIWtRlFNqv1Nt1FhqpxUyin4P/3RD+vd38R/xEVSTfASFuv3bf+Lf
71U9NklM+ck//3ZVH8s73hyPPHyt/3P+X//rV//2/Z/4P//xl71X/vrtH37JEz7edMdmvD22Xc4/
x8QzzL/53/3hvx0//8r9WB//+sd71ZV8/msxQrg//vGjze+//qFg1f7965//x88OrwX+N+dY/p//
ffb7x9eW//UP9S8zhgLUcAvaN7O7Aw6B4Tj/hPzFxHLjJ2hOoHwPMTYMUlYIUf76h6z8BRg3dMkA
xkSpHdD+P/6trbr5R8Zf0PaHww5YyJ+cCdP6458P9m3t//Uu/q1E3a9KSt7iD38/g2Cfjp7BjHWH
Ew0aFihVfD8TkAWCWgB6txbSjU4dZQvlg10ZFKvelW7gE4nje5Ould2iq/p8O/3rbjkf+OT2UguN
VfUc83uQKJ9PosJ9n5XC3RGuBfGi8NrJ4Xc+3snhV7E4pdyAJ+RNuQHBBcr+ktsF/cd88sFUceFo
P8FUnQ83H41fzloC+9Gos1AyfWxgb+Nma+UYb5G7BrzepQ5x/nQN6HzIOUr5MiSjg4oDt3XSTbPJ
M1QmV5I/qwFNKMEqMB2MvSUIj67Pq/b9LUJ1F21WINlms4vPQ/PLmLRDZdSSkPM1JZgTDqQ8QGNE
rZNJMA8TkW2mK6NqogBiE/ApH0iSeeM4QNMrjyV7eKR1ksPaDpHDRzao40o2S+mg9UKFj6tSw4GW
oTUAgHpu1bFbCSj6OHrRjo8JtbUHua7l7UD7KhRqyVHtxG81B0uUHUTupcFMoPCfqltrrKw7qdWG
q1qHiL1mxMRwsiGG+VcNyxVl14jGQFkjgYbUukASc4v+7qQhY+/M0bEz1oDe1erjBvLDxYi8SU0B
jLJRr++1fuS3LeXdO8dDi11aTvQADGPsNUplrZJsgMIgnSoIxXV67RVVMuhOpXd4IRWcC4PIIOmG
d5HmQxgdGNaySyBVryJx4KDq+Z1OxYoVNvzIel1tUfRKSe21Q6pcg6/ZCWdUImtldPX4JCpj2mk2
ug1R0qIsEfOtqg7ybqqHfpPoaXHUrRGmrPBc9fOGZ6in5vLdBNHhxJEzmcTOxJsEypOiR1klsaCd
H8v9XdUNYCH03A6JpHebGtodsAtm+odMifzCRluEU65kYQ2Bd09OujGoxx5keYmgIQIchcvkjsHz
2ShtSOxX5maYUFARZlvcEp414ZT24gqWiebDaBXyjhiFuRHwMfWB2EanhBJ0wRJhbFGer7ZR0dPN
GEn0VdZoB5ddgipunmuPVVKU2Nxm0yMBHtMbFPdRPtHranhtpTFNw7TS4DmT5GKS/a7UjSdNr/UP
NdVAfoCyQax6+pTmbIXl0Sq/VhRkcimsl9l+ktrxV4ueS4pyj2Xcwr5Su8VkU/gu1CZ7kxG6ycji
CHpoeo9en8iBk8HvTlmxqnukd/Bhn6wcusyMXpeaklpuUcsafANUcEV9IqX50Wh0K0M1pZhUT0FF
MEfbAgx1V24TpriqBGRuYIvIfFGjNL+PCZLchHfypicl/AwmqjH1ahQaig58aMvaM5hVxNsaPt/9
WuUFuyFV1d4XDGabk6K3ICxEhKSAUyHE5IUkBf1k1RCgoeYI35icqGj4l9mqtLroA+stFDTnUFmp
krTYZQpj5nNWK2p2pJ3MpwACBaZ4qMyYaCCcxhpUmhUO3mDXonXn2ySxUeNXbJhKjGb7zKwUbYWi
H/0kU/qVVptqGRBJaPd9PzTQWacc5ZEaoGY0ZHifblrSdfCx74l8RQTpfIMb+ej2uG93vOYodJAO
INnR0NZZXUupZ1AZ3s0GfAWRrE/M3g62aKEmSqj11hmS6kLZ0EDLzSAid2yWVVAYK/lkPqUJKR81
baCPhdF0EPeG9AZ8kJ3a4E8qb5nLZZJfp1ZXvOplQTLI7bLEH+ERCg8yDkdoW67lIK7iymM0M/16
SNgjlyfkDmlVNW9lkYjMKYexOeRAXQeNEZmOPox0r7IYvtO1XucgYkn9kciddDCEaj72fUa38VDn
r3XE6V6zUMLq2STcooU6AhvotJW0GCC53my8yIpKdMiqbGdyihJTm2drozESFB/7AtqyrIBqpVaY
kE7Uhp0pRnMNhalsp+UlXLxjqq3B3suCPAbQuOa5FVhp34W12TQHadKz3ZiZ6n6wzQpIhgaWlHD/
WkUlteHUiBYd5J2zDrs4z5tD0bP0MHEK3RLRTRXYVxEEn1s2hih8auukgxmH3g7GUSrsyRsgUvSu
NTzeCMVSVvg+54etJ7/htnhsOjIBVBepHvZfmfu1RsohAFJabImBzxuGe+gUoRqrRNDesKJqPGh5
gsaLWVcbRcVIRjNIa1aT+ikFm9+3+BD5AoYZ99moZoe81mBRGE8lyARpHZKxqt1E6luvRdllFUVN
sRlkLUHqCbw4KIEaxMbl2Y254WnYKX2x6kp1WOsCRncssrQ1tOnpvQ5H65WsQ2BbhoD7ymYG9XtF
Ay0knmAnBLYYKouW5kujTu6GcRi2JVr5VwVroje0RCmqeOVxTLF2qdZRfxxsG3AO+G/bRWHvmxYy
WGPZpnA8ryFm2GTGHiKhuBFqw8rX0kjhRsJi+dbKIvWYaCYwRFUhe5nOI3SIeQFArG6ECgzM36bM
ymFSLtfvSpY1ftJZuGlzoQc5ydFlzjTFbUdl3ED42fBLRRavvQ2UfjFkk6cYXN1oDRF7Dn/Tlymh
8ivX1UhG2zfRXyu954GGjMyHUiHx4cBD91bddfdFDwSEFBUlenlQomq5MJykGYrf9kSNN4i9MNBn
8mollDryOaLWG0DlaFiNqXmsgFyNwYeSxpvRyIdAWHAolOMexlNwPvilA37hJxMlns0sM6DqEIdm
J5u7AWp4e1jO9k6syHzPpgyd/3jscLvHJgXnIM1lelUmqM5XfSeu0ooaewqgHncqPLOX4laBBwU8
cuGQDrthV4bf96rtJjTNM1nP8MGZmFqu9/hP1g0kvmNSlzSbKWkpULLUErDz1dMo3hkgHxwsLtQC
LQWcZAOKwOUUbUqrUaIrVBYTxdF70FccgGChuTbQtnnT07oQjmzNwAceURi2Gzhhnwg041HmL21s
fqr3PfxjKn0ij3algLNR6XKfwfqvxb5s0UAmgA/UaMYWFpSIgVLmCY7rLq8y4SeW1cQBAObZmyR6
tB6iWDYehoIpZulK8WBo7wXqs7YrD0KM+z7NOgXW1rHRbRLZKvp3xQJh5M5WrXzXqfh+YEJPan9q
WwJdEF0XTsUTsVVQafGhdFVdS4YCE3iVw6jIMmj/LhnTdIWMaQhhqjbt09wWq5EPbI9muLH9v+yd
x7LcSLKm32X20QYE9HIApM6jD+UGdqggAgGtn36+ZN3pKbJ7mnaXYzaLorFodYqZEB7u/qtGTMM5
t7sglGr57jQyf7SWvnn1lkKC7ouN9ZMcIHyk7b0UeR7DEoQpbM/JQc3V9M0JpuENlwKEFGu9ugdU
O91+lRNe9Jtv77fcmY6rbSqICcQTkoOz3RLbOV17hM5Bf1u4y9INp8HJo6FXayyNdjrM9uJe5LzK
fduv06Wbs2Tfi6HfLVD1D4q9Na2xn7aPflmtBJhkGlJAZkIWqdajTDIeqzzz3jd2SZlq6uEbh1d/
GcUm05A1aXunSm6NrQM8CRvMXPLOdqO1Ldvtvl4MJzLo0o4/R9f/1nh+l3/t6r7+Mfw6i/860/+/
N8S7TC//9yn+c66/vH0Zv/8y999+5L8GeesfKGVvyQIWea54dzOw/jXIS4eRHFVWwB4WxB/q+j/n
eGE6/2BrxJAPsCkRlzOt/+9BXkiGfGzAcSJA6ElsgbT+O5O8dG4j5f+ZxW5KrZtP1U2CckNgsFT4
bf7zK3/F4ABX71r563HCaLwApqyQeZg951ed+Y9jMg/DLnVnZ3irOZHxPbcKBXVQiNy45XTBybzO
lo9hqLlZdf9k468TxB509+GwkqXaHgxFP8oAI2mCfuBQ2cM/ajQkHLlkatxpwyU9qF39VcXIrReD
XkI4j9QLM/nqBLzuYVIMqfsoOmE3kTKzHBPSTrbjPgn8Zd1ZApL7rhkymZ+bdCpZotMZk5icrN0I
/oat6nXIqm6IN5Fs+J+wf1kP7ax0d5Gke5/cYvSDWJJiW4WN73Tu0Zh0bhxyvzCzgy0VJVzpmRFh
SlTQHZypcexL5ydtdxKZyJyPgZg7HU96qWjjVmRE53YRlbHjc5gCW4piNQwcDmT+blRD5h0zTusy
0t3AZbdM6+zkauAuBGTeLjROtTDP44RWozVkv0Rt6jffgiFznlvbEg0n3yKNk48Ro34kC2ZeHgLB
0XmQii0mVn9zVlzEtKLYhntEf/+k8QRPLk1LpxxbS+DML4s3NUBtfgEkvU5qkfHgteO0t42WhWFK
N4WXdJMEVbpvycVmAHaXUTCJFRw1yWLGHK894XtBG3T7prOH5MtY1EEo5pxcN5uVxUKMEQukgdk6
MUqV4GBVeln3sEx4Gewca7KdV4e71Vxalch12fUEnDevWnn58kkMeGscRitZnJPVtmW/a8nLaQ4e
Jjb+F254UL0Y5EPDGawnIyv2tt1s3WWxbLFAvKtKRUc/WC3Atmr5y3dF2/XroSiNHLZbW+h0N3Vu
P52ov8EYda0Hoc1PC8LT3doritNaLFZzFRxQ5mdtzUs+x2Rf0aeJ1ibviiFJZfdmYxg5qwEr0I1P
iJhs7EtlyDrdB6U3D4etLseSBIreIWNOz35ff3RdYXxbzNQCnl7yTmBz746yM0Oj34g7Y3dr9Ue7
3cbx1LpJi2bAzMwqw8KFZuJlo0+hn9/aaX6d7BR80C+Tsd2jjG6H0Eiwqg4w+SkulW0Peu/6au4/
To3lfdPIgwmAL+dp6u5nW6v+UvnJCGGqn5R/t64TRy09Hq+xhFXXnFoe+vaM6n+e2eqieunTeLXZ
L2AvqPvxQz5PGmUPp2zzybLnID2lPd/64gSz4T5OytUmvqBb1clPZdN3/hcemOGH3deDHS/KHbbI
anxrOa1j3siPhb1m6txb8+Tt5krmI44u1o2p4Kpu5n+9dIt4Vlm3zZFeWr9/3lRtNtd1W3V3ICu7
a49GGdA327nD+xo1MgXAdhaP6J1qqYYVPNvq26NZDWbw2EzzmO+8Doj0UHpp2n1LZ7OWebRUaLJ2
neekH+0qGd4GJGAwQevBf7flVjvFgZ3r+Zh0yfOwbXqLcUtwrrOa8/zsrnZQpGGn8ARmBmU4g584
tBNEvFF3mKQq3Srn6terDg50dVX6VJvlVl0LU+cWoUTIcRdKXw4HxPC2/L3X5XMW225uT8Bo3VzX
kdVaRueGLGiH8cQ6YQiObj5kyY+MtUPzxEApiqjSi9e+F3nTEUgK3dasDmWlMyuGoM/GHu4kMX6+
rvL/QjX/fyPwP4L/2Af8z/K7fqvyt7/3Abef+KsN4EBHoYxFMBlgt+g8lqx/dQHOP3wQROYBFrEg
paCl/+wCHH7GtcFQ8ePjh/D1/GcTYHv/kLeuwMPgCRzwxpn4b2zz5a9ANCaVt7AE0ktujQjKSovP
8PcV8AZ7obGGDSIemZ9BUspsP9GyhKKhyvUbEAT64j4uxxXXZhjIlFAyyjdVVY+paZwsbe1bfBCJ
BSndO6tN8qNNjvHVFJhBGgGRfT//1csTqnk3f1Nb2j9srd3Ew+wOEKf/lIv7G1Xt5xeipcE/BIwC
qNT+DZ7w5l4VAs+/qGq8N7HZMDlvv/A2xn4wfvQZcmBPeywnpOjjYEima5LW8zXZFDbnXjHt/DI/
5kNwLfp0emURtj4kbX9rIMjYKRP70JhOHuMQgR8LDdLVSjv/ismvf22/EvneZm69N910vtN53UaJ
1IdsqrY/GA/d4KS/tW63rwn6htSQxBQPbZ91Sx/52xqdwtRgbVbU0cJRtIdMr65lU26RyKfy6Iuj
MVLYQmgTd53rEa5XFNvFEGwRFRvuY7Yub3o1PFwY6xpfyxH4ZFqNZyNprbupd+9EQUiq38wOdVME
UVrW+YmALrZXdB2hn/fmxVNY5HglNrN/66Ef/2o//w4w/aZl+vnVuFw27sVIVi3cEn79as3czNsk
+oINnNUdbStFdrO4+n7OveSQtabDJqrzDovtaXB20IQ41bdBN7Pcs+iHJmoawjZtO28DHPrreJHc
A0QxcMay5N6YHeuK+1x5ZSHwB9Pf36Q1Pz866CsJAVjOEXdg/dZQT0Zdtu1KDW4weRHt4p4muyjf
U7qJPpz9SzOsJCU5Zo59aZNeHOhBjc7UH0D0n7Sp/9PX/9fHwJiFGQJDf8f77aXul3mBHFEoNm5t
cBjKCXUPEVkXc7bf0UlX1ySQ+prdfrcaNOi0iB+yvPG45d5L4DxlMKDONSbr55+/W5ws+et3qQvF
3JzcW6Lu2F3NDpnD5HJ/IC7izw1U+qev8iu98q+vcgM02YExE1nWb6hYX7neKhtTRTSf625Y1HQZ
rOe+zM3zz38Z5cCf3P54Y2V6ZEhdjxDaeW7/+cu2Jc5lLWAxtnnu73+WoLJLd7Ts9Ek0blWv/vB6
/rsHgbpOOUWLx+d2fnsQmnGwGGcsDXfRiivBtlY7xN9MxQJpbDKNuEyLb7ozg5NOBERe+4ch1J8E
sbca8NtjwKEjMelFMo8Z4W81YtmMkcC+VkdLkzj7rU2/ghqQnFVB9h8H27gGqWzDPidYO2nzR3Za
0x9u32+y7Nvtg84OO46jjyqF6cuv7/K05npcVFdGiiieS2YO8OLY093lALdmyUzi1/0Xt7DUYQ1E
eslZmE3W/GS3lUV73LzQkC3w+glQaNPpYsyoqeCB/tkq8l8vFWb32Are+Az4Nf1OcAYEZZHcLGWU
CTZ3prC8u86U21n2t2dkZA/oTUFsM8xcM/3S1Wb2Byrkzyvx6826zfxsnvGquTHdfrtZnjAZlcmy
jrbuaNpp/sJSM8ps4z0LnfaTW1RsVdu5DeuxfwdnUO7cVciT44yhAAi7er0ikNeHo5NUAbZPLPBw
mJLZzkiWeoe1l8QMF9S+GICk+s7bsbawT2A7w95x9m4T1B+9yR3JBW+WnRmk1jsQFy8Wqv4glb2F
WJDZ97IjyT5fUHn9LMOLO/R/ErL+643AUorTGw4LSWD4Lf/6wCjfSGsSjerIL85Z622SLmK+iZw8
497yhrtghSHqjECOU9/vVtd4NQGS35nmeiGDuDx7k1mHUqfTnkMgvTMG66zyxTsNQ2lEWC4Ef6BI
/aorvD3gHoPILbeMHgrDqN8+77YadrZwPKKs4rAcWuhm7izTa2e1IEJF8HEe3IgA4/q+7KYf//mk
/I2J8dffzV/JbonzElPXX6+VqxO7YNlfR3M+BgermAWGJewzo97C8ZePzMtkqPlP7/S/+cpQP9DG
Yv+Ni9pPhP/vrUdiLnBHyOacmami/q2Ca7pPm9yLlyAnX9btjGtXaaSOa7ArR2Tpqe0Wl7xk6uiw
Prd0r8/Kybd46bFIp8196S9T2XV/OI3/TSPhQSNzbJpUTmP86H+9PkPVp8PScH0yTxpfZnCPFL5X
K0f3XWGhkaqd7Fktun8qxDBGs2X0USemwwgWtWJlXBPYqp1hX+bbl8Zt1d0ydvphxNaVZPJkeDE2
CNdLVv7h+v6bu4qoD59xDhD/X0tRa/qpWyWu5joZ5T7N4ce7eXnXD60DSUBnx62c/T/1XL9uAnmM
Xdh2twjUW7m+KWV/vVSjV2xwKmyYcK1JsTY/jS1sbyWXpyBLY4zqvUh7tYnFkh8hzlMxc/AZrWgT
4vOFmNYvHwejeMH/+kug+oHjJYs3nXy0VErEXisOYwJVoFAIqhLY/8Jx/vAe/nSZ+aV+3hwuYEzB
S8MFlwChX79BzZ0T1rSMUL/z6TWovAPz+Pa21jAcjGy91N1S3huFG1yEtrqdublvG+un49q649Ns
eC9DY9Yfhxt2rTDkgpQvwkFvxsUefOMiAzWcxUA8oWiMC/PSiwNL+7nthAuA2tV3FhPerm2zB6nb
6lEE2kVNqWxUtxoIt0Zn21jle6ew6jhdZv/abBnxz9XyIOyximrDbI/T4PXIaYHSb40tRLYV4An6
F72bepoT6R/bYPXuEmPZdv+5kPy0y/rl4vGawGHFOcUi5O1fhibA+mBYJ7FGqd26lC3h7ZJ6DM49
MFHcgHTWyugpLl28NhDTncYK9qyYPiUu9lKdSkBlUD+UY57ulcjWeKUicWRDZe+Uv0OIHJGPZJ8A
pDwMLhM/tvp7KgF0+CZuZz08OWMLkd9cDoG27YtVl0wwMzvjSafBq7+KeNsy/6kdl3bvW2P+h4cH
8jNPx28X4JbibmEMyfPj2r89PdOSb34BuhblpTBZ+LjmY51kl2IQ2QdoIZCIVGq+aO1UMA22+WNX
Zt/nfpG7LVdTbJTQLkJZIRsFDwdna9b1vvGr9V7ZQbUrzDTbWaNTP46dOI9aLI9b166Po3nOPL8/
CiftnzKXX2TvYwxZNySbstO+4s77ZnXVF2Dcj/0y9g8q62W8dBi+CkeG1SiLd+x8oKQMfhvrwUWE
0I/Qt2rzdRCmux+5JTeRQkkvYPYnq5H1S1mkL7NOzNi1CnG1MqO+mAGhZgTSpGdCMcooKdFbiG4d
7t059NoOecztB8cZO6SGFepp5M+nES6V3eChjSdJddRD3oRrMhgPrh630zI5LnlY1Ry1ogxucyXy
YQ81xzam/mlrSm+vffklr4rgwUFkHUhZYpyznjUkh2NrcpY6LKrRq6afaxv59TT5ALfNFvVlADQB
TBFVkpn+ZzdZKgQ+G3U7xvjfZMQzzfvuZvPfTTrOSrV+XEgwuh2SLZGcIWKW9JiMY34/C/9xSVZ3
xxFS32dOa0Sumr+sg6rXPS5n4ZhZ46VeZ/P68xcs4s2rDoznlVX2Jz7cOXMJAQut+V3COB7PJWvz
n0uHtp6SSz28uUreyzpxjtPa0xoIJ3hrzCIIYRL4YdPhUrf1CIx4OXfp7ZQaR+1EduvdWfSY93mf
R1Ym+4cZS4p4zhwC2RznYjabC0Wqrx6zSa6P5Wh/8eoZo0/2DkRr2t1V5PU3i2zrwzAZ6F9tq3za
uq8rK1OeTx37Q7XdSYlAPWgTgFefxUBRt9mTnowPeZ0j4isCg1ANHAa6GeGWl/bDIW/AF313iluD
ARo+UveqttaPN4pCXGu7RPndtZ8MSogqlvt26ZyXDUA2UoIToCMkWGaGfOf2i7dfwZPjLWMl7Vhb
D0GCL9NPnrtrerOIO68w9oacSKmvs3aX2LMR1emsrnnVqv1/Ln4endqvb7/Nw48/IpR6RAsmFmO/
NXEFB/sQdGDuhc3GAZbFU7co8IBc7KF4MCn6WRJhRYOUKJd3k4CSaIviGbRkSXkYtxb0xN4Zlq52
trOVsSt6hQcVXto41vlAW8k1y4iiyEzw+7wqH5vBKmCh8NLO/lTtkRSjB2Kv5kzBnhsf3LGROU1m
hcWzLcCu46ky851whR1t8G+o1s+VdPzn3sZzmsywsPMd5H6nuhBnZebOqQcpDodVDjtZJkO0Te+B
GnB/24bL6EgwB6PPDowcwN/FvYYBeDHHjwRu8olrm7Q9OAbx3GxW1FpFONsDIsQMgncwv8PSFpii
yb73jbWve8CBim1NbKReuxvE+MOdmWe9onooNQZqwboLAnGZG3Gt2nc+CY0vT400m109N9WOfhFW
UF+6+BqYMeeaPlkS2NtnVRiXwRubdNJrmZfiCWPbM/jGMbNneD2VUCFsoI+Scr3rkcOHhbfTZlGd
Sv5aVvDLxd7MxwW88KWKyrvZsoonLyk8xJgWiQ6y/2AZE4yz1e13qhP7bNGozPLHuvBklJt1HZoJ
0UXCFvmhN5vzhPdMVIxPvTvDIzThQJRdAtkHm6twlpDMqoJ+IW0azM8CfRy9YdqJYPlQ6BV2yjLh
AzAmsaiKmVtLf+69dStAw1LK3aKcCghuO/sZaBY8GmvfnzdYpBcpxf1SItRLpyXk7EbgWdVyt1bi
q5qXazLUy0NqlnCkahMIa/3Sg5zEAvJnVpa8s1CxR9Rlmr0grYzKMQcQTTRUb0PCyL+KLYkbTVQh
tIJTv+QPIyZDoa/Y6bBNYPvLQBz2pMGdm/G0dTeyHqz/cMuyS56rIvK6jyqzFugLwTfwJ/2wQMIL
Ld2oA88/RAW/aqJRnrsUMDPB6SELrO9B6T/rNaBZUNVlvPhU2hDX+6e6m8y7NOB/MFTLkxwcxCZT
+yVr8KZfkvm8Gd9dZ63iXKoyKlWm9unCI4729gOSGCfsxiQjYTGIJM/eacbVRel4WcohNiqnv2Vu
daG2nNuasz868FZTe6KGWpUT66r5igwzDwPe5BsdbYoqrOZIKQ3U3uRqn3PSMYYx7XY2SA6s0DGI
1kXMUbpUX/XaHoO0GMLG1AS5jeO5kbzlqEKNvdjUFopy2g7JsNlRW1HO207Zu2EARcrpO7v80vfU
k2A19W7cOX0mjy2ltt3M7dB46mWkBd1lmUY8ctKSvblQjXsYF8wP1DLEK/4WR/iudWw0Mw6ymcV5
PxPvOo0TNCm7Djdz/qa9m+0fetGsRi3UuOG6eTskMNZ+kdn7ckx8IKWao8hx9JkxAUK9Af1GF7hi
F3MPPjpBDHdNKCaB8WJV8EjoEc1oIwMi1llpHoSeXzP7azIEKBDdb4AXZhT4xmtLRSLjiq5GaeUe
YZeFIjeTaCq5M0ndvSgKzKFQHnD29skwF3cPWfqLy1cDTE1v3JqFxkZGRZes5Hz2yY41xWtWrdkF
nWfs5qbBMwoLJ1lPVp0l10K0+wD9bbhY1rqfjb6MpF00u9xuUVkbSRYn5vAtYHfd4CUd95gThW71
2AUKFnP5KutTnqWftJXMYTURqkNmEVJcAyBWiDoMcA/O7TIuWJaiKZ+hGnRrHw12+T4BwS+yxvrY
4UDCi4YUPJiuRuCjxa6Hr8OtUtS8nltKuMwNHBfLDOEBHGOXr83b2uCPlDfzeLUH9zPZonqfzdvn
LPuRQbeIlMrXqO1dJhA95Y9rLx4BFf2wRYYWtUGBexAGKH7QHv26sR/dZiRjrOQAwUR3vXaZPDVy
K26auSUcICNzLuTPvWlck8oPdvCJPw7F6j1wf6mD2xIvGTiJ56iPxlyZ+2L+VA69+9SUdRlbWR7s
aU/DjogzfGoIvp1pGzaJ1FhCqQ/taUNTLqawLJ+Fm6FbzRhoNqFejKGbGAXKzzqv1r0PvsLElL2y
x/iu6YSflt65Dkl37J3c3HsTcnA5ljBHuo3HqRyyMNU1/jJVRww16AG7KJqvsvZk7G6phDuBz48/
SOyl7PLD5DxZMMK0Y2hcl2ygfq/HD3e8ta7IVwKg7FzRsneOelnq0o28NsftNVHkW4/p18zq5lBM
UDpr77Nz86zMkNQ77pX+VkDrk90Z4l2yS4sHw6lQCSgZ22P5zQ4a62nMjeO8MByuaw4Tl0cDU9mQ
E70OndFwPmWphTWLROxpjtexKDrcAkjLC8SpS1DS01lGzpx+zMyuiMvamneVnT04dnWnIeJcMel/
Y9GF/nxUMGeW+VyC9V57x7inTOnnfsbZBHKo0TVVZEr0JFp8yPzklTXtqQGk4z/z9lhYxoMKoEEv
5lHl3YaXwBwNCjW0ZcGvbHK2JfVkH6umyeHI1BgGOJAKvKqKlXCvakzqg9m5Y4y1wMFKja9Vx3wX
MOkvVjbggeRZYVYXH4a1FRFsmTyiVryZtfGA3d+yy6b+kDnoCLrqrbLX6TTUYoxgqhHWE85dM8RF
1exUj51cYo7YZWmTWXLLMfUxPJyTFtKyM3TNRbnKg92KaYfC/Cv8zA3rz0BirOt5R+lS7qpJvnP0
NB1tXqVrXsJT8W7PqLHKYz3Wb1L8KIcJnn1PdGK5TmSa4vDEoAXvZJL+M6uNu81MOFeHIbKXLYMG
zqcsR0c/Cci2lnVtcml94sQrd9VU0EbAFZi9gnfBZf1FKxgPtRZYr/KzYES7xprPaSn0nr2Vd3md
sSb70k31S8UeLDT80Qdx9ZyYmpXu0nPdlB/xAXhRCnlDXR/SdE87km7WsZvckyMLGLvEy5fiLe3f
wfLD7M86rs1KeVt9M9aBvdNl6kcOVTuUzmOeJ/GQMddNhHLHGB4GGFJR5g11uSn1o6moKXc3I20v
eSYxbg3tAjm+i3nKwhO84nL1KFv1WhU8/61ZTbvKmQ9D76MDpCeBgkJkuikhLHY2jmVm+nVAPR5b
hYY/3j5UpdHhKZVc6dM+Fziz7dy+ubPS+dPUjSaoRHlKu3aE9Exv2jlptEzc036Y97Bt6DuHWLfb
hxGfrrmB4GMuw4/R3r4ERebRooqLM1sYL70lWqkD9lWKjQo2Xj1s5NGaHysh7Ktost3SeA8BbCfe
tOwF0vjRb3BpxYc11tBaQkFOzgf2i68S5y41LtalsVw4MAZGptuu8MpPOsBaVOMtD+upuLPYHGnD
G++8Pvnk3F6JUpr3FNPqoHKxhY2TSjZqw+M0wj7qO/e5ClL/Wfn1OzuX7ami74Bo9TgXmx8jHYm7
zq8uBtuXyxi2HY323ORHiqxgG3NzTpMsudfcmOO1foSwG5wKabF1s53k7METD+rsUJhWrFdreBFL
FfXooI9p6Uiw/iLYMf1/UmoxHrBKc0dt0GVu5RX6fxIqiokGv4oKQ/8Y2fQupebtyMiSvi/6Ep9M
B38qlq/1C3PboR6affcIXCjDIRfpbjWH/cw/iwEnzhPb62zbXxZTPFiII1yzu7SwVxKr9VH3avo7
yrzZDz/SNkLd9B21iW3095VyGGvoByWak7KDdiiNqzLnI1PJo+2jsmhfHTQIoWvPCMjzQ4WBrlus
l1mbn0FTbh3aW2DaY6jeW5P3tCp6n6k6sWjAfXZo6OAt8bzm2R3hRaFv4Ey2uuwXanO7b4jZOgTV
NIW2Uqekcp/odPKnlr5qxEPv3CfDB4YSNSF+EIxSYZmONBxzcp6sYLtM2sQIrmBeC9C2L1hHwcf+
3BWtxXO0entl1REg6uvsnEsI/zurdDUbsUK89tV8SXqHpyrxJeuUzQpvn7Sut/QU8E5PMovnURmR
7yR83qT+kCOVc1f5nEnzWhUHCHGPJW6qYbOSCTgY37Laeqp7M42V7+MoZbL5qEwzHsF6OKM/wf5A
anjz15ic7N2MPbDLHsdOmyQeW6+OhP3dUM4Xw1i6MDPIEjULa4lqsYRQA++YfHCmgQN409Y+EQt0
LYx82m02Msa++gDv7h1vBhoVF7sUz/9ij06spPxoc2U1nVimRR+ppHjnpgm7GOIZjPyR1EIYdbo+
ZpU9H1x2kukHZsu1az+P2/opx2ZmQNGDDUTHHsNuz8pPh5jBKD8pCI9Q5N6Xgf1BK3nXNh5bMtnl
FFIn3dnW2eta825N8FrfbPNk4mxoNaOKtMFMXJk9rqLyIc9xgEW4lgGL5d1haxXhVBVSGy3HkEbB
OAsJVU+YJntu8b4Hw8cuYuvS0zgZrwnSmNqciZ9PdRYaMvtBDNUai3p7v8pggnhVHDBxfW4sfcA2
W4d+1lzhyftnzty9LXv2RRULOxcv8rii6XMJuDcmvG8Ilnpre/HJ3JJipwf7eyHg5Vs8O9S5pLY/
qCD76gmuK+f1/YpPpKQfCYGnGD0SRgGhAswTa/j7QoCdBflBWy+sRfojI/iLpYrTqHWNUfVt8WVx
a7w0XyJEHQjVNxod3RunLM+f1354y6c7jm53QoxhJ0l6aurlsyxMAITbai6rg3PViavqKji32Wch
dHvMpFvsJisRDHwDNoZ9d6pt97nVkjGOVr85krLl75g6uXhqPnrpJcl66Bxptq/XwYs20t+jssoR
qQBFpNJ7WbGFgAEHbo3RJFWyz1lOU2T0qvIwUUv2wba77KDbMoVynPk7Fyv30Cm3O3+EStziuRZT
NQ0mJQd3PS9kt+zjlqRZG7aKFy+ZnhSqgyNKFy+aq7yi8SORqvcxVlodZtqySihFJGmHtpgeMRfM
HJQki863S3LKPbs/W1MCyD7tPBJnGIF9GQk5nfrJPguAyb1T5p9bOXxPOrolOzEextnmMc0+IDKl
i+vdJgRbb8LARquF2fP3GvK1eN7AAw9NIhG8stUYYYyHgYUxnovf4RA0Ax52Xo22cHwih+icEfd4
aAd0WOuIpmetaZXM8mK0OCyohsdIVKkbisJKjqivfpRmh4uF68apz7iw9hmgRGZ/sgvWhBv2mW2Z
vIcVbEbeyEkzK0LdsvIORRCk29SuYnq44wDBDW/HckRqMnjnZCVLS8/ByRrnOzViuThbUdEULlOE
SWjvKN1Dm/ePdoJ1pfDMfcLNweJCfkATaxxEg6POON80LN/8DnvMdrazfa9wTbWnYjh1WuxXgVoI
MspHsXRBbNiodfCafPZb23+FzhwnDnQM3X1ZHWprld+Mr4pc7/q+ioPJ43BbFsaZTuYs36G/skOq
hvku0xCRBWHWocOWZe7w9Sqma5kX+8kWz31lxC2V/VzOrD/L29gZdN+ClGXf6CWfLSvDblH2zLvu
t6ovk3AGFQrHIn1qi/R9ufgYH9q3YrZwUGlPGTv2/J8FrpS4VpxWdz1si6AMJO+zbbgb6/LgT96F
He4XehrUHY16D2sdL8SSuzNyC63sg2/CaWGXfZ0/Q0Vi/CVwG6EqMtVOZayNyWct2wYrJYqUF9RV
3Hs+TPDmCzuDUzpU7FE8vcQQ3zhERQAJvRNq17V+ElkOFySZx33ugC2XeEKONUVxldhzJTUAa5Mg
CYA7qOlO4feV6l2/kY2Cp+UVR9nT2t5mh44VKS6qe1MLL8rn7by4To87pwk6uPUoY5g5APsOlUnB
IiBH7DIcwngZ8WI2uxgn35t/o9BHg5SXsKEjnRIDdCrl2VdOx14ZXZth4YpXmS9lYCKjl24F72bE
2dCg4Vum7f3sZT8G18Z6lc7VkZ8DOeM9ehNvWROvz2SKCFoNgEWuv5XpdPBdFncewrtobjP8Q2fW
oTL7Wo/2d2oqWNbKTYM+KB8MJtZyNYLQcqAU6/b9ONdPVQXTh8cDm3MMErbRpnF0nmXON8n6/lQl
06HN7Oe8Sr6LdcY85n9xdR7LjSvbEv0iRMCbKUAC9KQorwlCruFtwX/9XdCJN3kThqh2ahIsVOXO
XJmXZD3VyG+l3vZitTuUs81GJ2KXI6NbUDuYu20x6QiRVrSNO9Su9f3Anc5MBB19mvo71K84cJTm
SZOoAuWoFx2HOd+2tbHOYbvQm/X+ODCE2SBhZ56Sa0gQiXQ1p3NCiIt3uKDxOky2Y1/CCu3ITBkz
G5hxtnD6a1yYxIf3lYQ8OYqCcQsyj+Tcp3LZNHN1l2yrJpz93lJNfwIFShK3CdSpCFkgiKotCuOe
THp1slezeepn7Jf5oj9YyojIIrtLZVT7YpxewyWEB93O1b5qpE07aftEy/lO1L5xpkw9c2CU2jXt
c9NqLpZpduvArZdQ+tJEVDK/SLdLJ4+ePIK0S0UIIy+yWr+cqh1Y4coV9AIYGKEarXtuOI3VxigO
VsXoyBkG3yozFjziFrVKtNoZXh2COYeWMDRR2E1tofylvbwvOodDpRMGuQzYVNVxwtlhemaQn5FK
5zOVW+qF+PGr1sY/DLAHAseSwdWhmfskN7CqkwrW5p5XJb5IhXisQtNjjLzP0+VZM6qzA1oS9Cpl
VUtFtDiqptjHmg8fSb8IS5m2WgHUOB2ZshgWXrfKrL/h+cY72818ixihV5s5sy9XGZpsY8jkBfJG
L0/9xFZPRtctlQHLpcGwoBwSspyLCJShP5nq+6QzF5uVpQMvB5M1L5drV66KpCN9d+wVmgKH8FJU
tlv0+ejVw7phWjmquUPhbtEMb/I5zENuvBFjlCJDFZBJd2c103r2Mkepza7dkkcwbVmIOJRjDXNk
mBA6SUvR36UMqcdoSPKGOUfvopSwH+CqyQQfc3YKVG3nk5vrwzNaFkjs1pgDWVYsd1iKbynmn2rK
7kHSMW5Uas1JoqAfz8x02ZOufBTZJ83I61y/9thBRzCBJOqE+Lzki/jODx1tC1QCpvGNjVKb6Inj
6sa0V5cxqMblyaok5KCh2+shs8V84KpQozDaLCpzrJZzQdeFaVDJn2pYLmiCSsjHKT0iY7JHKrkB
Mw/cSHPJNGJtIZzq4R7Vsy+TSNgRzLG3c0W/N/J4ywhq5CMr8iADgwUSegGubXbUW+DVwropwEKR
gbXk8UtyRBQkhL01lWtqtvQGch6sLLoWfjhYsVrr2rnNU7qtnekHg1MBKs/YRMwaPTLs3AJ0lqY2
M9QXcw0WEqbq8s6LsnDaoubae0aJ974hG9nm+aF1zEejs765iaAkDLgtLDX6ccb2ebBtY5+o0qFl
pIKWVjBV+jWJ2apO9arb7Ivj8EW0QPYk6UODJkfIN6yg3x3nyeqDiP8GLyR+Wb2DpkmMFuEu5R3T
bY7edYnwVxlkJ0IFoSua2cLVYOaxp/RRmfkV+TRj0IujssTepE7mFuvgZ7nGotToPJlcceRAvDCp
9CdthkNszcWlVzCQ2rXHDf1uchbx1mj10D0t6eDHceYcWNUCKYn/RWN8z5vVfVVyDLRDVWHiIX5b
STmLMCKDC8w8abpDs8inuuQNytUGHwQG2jBefvL5YrWE0JW859a3ZmUiKowjs37lg8R+IP+N1gPb
RMrNLeBB8JGJy41ir25OPzfqzhssRhYtHION0urP3dSzyyxZkbhVd0N4Lp3ydxGgEMPe/JlRI8h9
r2IotQZ9dqu1tva1tYMX1ASHOkRHYqat2wEprKfJJyTsnPQB94fS8KOX0+vQNQwQSeh7ao+zuOCj
4mm98GUSO1gFfnKpfinCepcRgnkyp+igXWV1Pzk/VlPz/wifkHYesYpVfjgqd9CebyQL0y0jZdJF
02HmujV4v9JZk92UEJU3j9pFnj4sq6K5TpF0d3TCDRRyJzf4yafPEouR0gKRdyQZdZXxtDJ/63PH
eRjtvrb1l041Lmq4mAcGGfuQT4OXVljks3Q3WWl0StpCuPO6VW0XXmSzY8EoVo/F+M/WWKQI4YkN
6ce7oW1BsMKJT4fXruXzbWKpHOP4KYYE4s48eqXSrXNwBZHG5shk0RibLKyKxZRlGC0KZ8OotPWq
ogUUKeTtZCJ12vHVMRvD412lRk4ZfUXPJVc2hL5pUvuxNikRIk61jS3oEqmS5/DtsFAMsSWTcdPu
8typp5H7WR1zv2xG8oawbl7DQBXxh1CkkTRUx/4vG4DoJ9DrRVg8NpMGOx25y6OM2VOmLPRMo37R
MqvwHLPgFlCRMGwkwJ/Zl9o6bIpqFhsIAY2X91PAUXGmvbBo9k2KDQzPLNcn/FmDIOg2RLtiQ9Pe
SlWUW0hkodeaxSuKqx6oVoQ4aljZVuEATqHuT45mvBOIxu7IAc1V69pfAEq4En12CZI4bZGz20kD
GW/J2swW4mVBCoNjg8zlX6qfFlu6jV603HAdtissbg1iCJH+kTV/sOgfkaX0h5S4gmVphBJbF0e0
oNXIBN/D4nC8RExLGcvtzU491gVzqrxL+FFGIG0RmBCdBkLGjVnErNqOt0ojDzCG9QNv+vcs8j3R
ksotU45CwBziiPyXQcuakYepWy2Ixd2IaS8vb0yjG88uDKZPQv836qq6zemF8Xpzp1bOvp/GdtvG
qFbpSiKFosWZFrQW4TuqDMlzch3mDDFg1OiS5daVYIAjZr/JpEMUwm1nHraZ8/SAA4TBr5ZdWQ42
GbXOnlwtBa8dV6XAGmD1WPj0apfS12dETtAa0qsuum8DtRmRgGCm3ktvEceSwrZfeim82mXY456V
/YL89xYDPTsqOmi2zQSJNq975kU0wLmV1Z1ibreJVFc7zpXHpNQviInwkNjhe7ymiwmOP5n774lp
comGNc4/Sscq0qocHKbJYODG0bbVtHWWfVbzaMU/UScACOetWvqXMNWOdpv8Sx311ZpntDi1ejEd
8rsNsBlPasrNOCnFplmMxzFsK8+KMSwZieU1VbyXB8lxmUayR7H2cKbOk46ZSzXpsc4lEvpwJQK9
yoUfpeIVCfpBa9XrhDbuyuNLqEfTJmQx9uQWB3ozsU8oQmeLDOoEthiZElbfppEeMATwUSdvnOIL
RXiag97uHgc2niWQDnwYmbNF+Hj/lG36Ajj1BfZa+iwDDnBnOX1KqhBIRfOZ0BzGKKocXJNgGb7V
Hp+3rj4wujNdUkecm8oJQEKc6Rto0m+0QnNUquzvoeQwjq8RB5bz0wzdxlDEaytCZZsn+lvNKrJV
O9aksAmvDRT7lGN0pDzAYLE3AwfxVKk4HkIBYv6e5K+hKOqDXf1rOft7S/Mkk6veGyn456HBCm4b
J6ylT4ojvWGwPtSD6ritwcJcCgT2YTLZfhbTw1yJs9rK5i7rkero8DsXXDJD8zTk7E6Y8Zo+Jvfv
gpfTq5DTM/0Bkcs8hFGRuHMkIteGdk1IOEaywUpp97/dPGJlSJ27mqKaaXmxV/ohw2ZB6jbiEz5K
xWOqtr92FMkbJgTb1tKDuER0AC9BYDbjcquQe3FK7xxhtgG5axNBEm61rS6usywP1jxw1ZaZuVXH
TyNTi60s4ZXDqgTji/0pcJH3KusehrCqNuREB18KsZlVdg7/5O9oE220ih4IgcZqaa2+juIwDczt
o4J1NMs/DHoFO1E+iyLbcOrQWI7D40zmxnNaXj87Ye/RggD7m0m5MEmcFYT0YjETQCoqAH+XI8sh
x4EJs7ub2sOeYF7yVMlyIBczBvryIRSMnBSl+YQWgbpdYm02jNYzEkywZaXM7kiFghr/DIw6dhlj
zoiG2rivH1OTTH2KzaPgIEAS2ZOUextauxStl52GybZvYlxoy6eBY54xc9fopeQnK9XBRVXgtpAl
iINzflvEQz1xAjKts1EWNxzUuHpUjqot3RRTH8S9FTgxlI++M3eLzKxkZsNVhslbSug5UNGtHD1H
f7OsEujzvmysj17hfNYqy6eBkzBsv20HpapWIM6C2jhhj5k2nDohYqXo2bk0P0ftLPsZg8NmcE59
2NGXuqYldKm4ZJN11KLqMRXM8x1EB7cLs7OBXLIjfXso9ITjAvZdHxgwlR01Zqg2IKfdBBW4TU9k
OHv49+oyOuoDEA8dfc0QzcuQmO02hgPtyl62cIMw1raXaLAOov5J9HkDtoApojBe2BXG29KCgRbP
BrT4HIGhlm2M2PzMAA9cIywLUC5Eg5NhwMkhWlzKhu5XYftg6pPsokj7EgEuXmR4MGCxTOBcW1F9
zl2qMPVhHctTAPPmIB24B2ebVt+bCkLagPINHYj+OInPmYEyAuOORJj9pCbfIlPuyliBS686Ljnq
YOJq0gKmx79xHKaeZI5vXcl7PXBvF5wnfbNMP+80xbNVs7R7PUueGWotyhg5dLl/XkDRueOLTI6l
cDhEDJfUknx5yZNtJUqISjXH4T48qSGamcb0qIVDkzszexxtbSoRlhvb+DUT3IlL0RPNx3A5M51x
m677ikbsSNjCuFx/rAFJCPyqfsHZ6yYiPZnxeGAjDodB7Qy6apKXLJU/IwfwoSEpv2MmM5wf6Q9e
7OhfJ4GTYl/M1AB3q11wO03nOfStqXqj5+VX7nHFWDTxRE2Juz1v/6H1mEN+b+T0kE3s/3Sb+7gj
m35lY1JYnBKBhemnK/fle2+VD7oy+OaQUkndMD7Icj6Ohh5uB+V5sW2IbBhPzTqHNbF2DUVACjBt
8RHjpK4WY072Tv2Vw7l7yxbPnLci1AXCqf6YzKw/CTzywehf+jR/azK2D8wNnupskfAgka2ZyOWi
x6DYsr2ITSsij/6uWXPu22b2YU1YShIUPTSGF9muGfqweG9Ui2WzaCVPpNT7lobS8ncgK1RM4tls
0dZTq/mu1ZJvo7z9Vrhv+7TBkWtghYOA+DpoOZbnLTGY6Rh2CuWcsZVuBqd5xdOKQTks840ENQCi
2XepFtpqP9I2Nceo9SPyr07qNwWKnLuk/S0aUOmtbAmyZnicmlHZTBqwZ3xEwi0lwfsoHuQJGFWx
LmASvCe76n+BSzJ/xNCzF7YWyIlghcRKtlHn+d3B6S/n1snmhzlPSQGpKLXee02tA2iJB5AsgTL9
2JVuHHEZfTWL3gelU9GjtWiXqNDs7ThYQJsE+/qhLe4qtC+vm78dgqJo6rxxA6LkZGvsrWFcWezh
vSludG+sw3ZTmU7nwdeg+UievpQ4XCce8yckBdNbsFfioHV87pswElX2VwQlMeiK4TYPD5VM4YUW
rqTfuPlWuuZFzr8ScxKeZg49K96MhWHs0G+YSxUVHrsUywAcbjPpFzdZJ3gIcRTuWGEekOUkwNNo
wWzwpqZGVa4DdHPraPU+ctQvSemgNMg2bWJmKd8GLYZhoLzYsh2f5nwsHydjecLBnDMCk3Vcm+Oh
EK20VxxSbfGYXhXHECjBOHSilDFPUYhD06LYTqF27ePxMZPTQKPe5J229Icqj4PFoLBdWzImXeRk
QyNuLkvWnkBvYkE3nHc7NOONDOvABfXU+9Ay9nLbxCjjml80ECjJYzDGdcikGHRETLYBsLsdmiCS
yxIJvDCvE4xvN1EeFAltVI/miEF7I14q3li7VsVpSecLSZfsQQD2YGB9hKijH2NH0AMkQ2dsl1ep
QTIjZRLxlmPRCk102XBafi225VMqPcZVdhq6mP26japrJ9pBNlJMPZZ1LpdR8qoEC0ZmGPd8oqgE
FzW8D9T8YY6ggVmixjS30GAGT5Kb94BQpU/XyZo/8l45T6qpcfpYXsXogL5ilO+NEZDQRP1qrWVT
t6G6M23pWDUorFqaax7h109DJmBtYWzzmjG6U6/VthK1jUmBHbCEdVbRNCAn8VHPvoeBBb6x8itY
Yp01GHoEW7Fu0yL4qjecn+EWgXC/aFnsrXiX2TkodtIdjHoYPMbOV0Jqq+aaaJvUQOM0+B+mrKRj
eAVXQYKosTt0kHhTLXl/LqfuTEYIv4sOo95ygiqeK78y6EjBxC+y4SzbZXbtl2ZnjNZD14M1HDMt
O8ht60OXvLZSKx8BAK0tb9iJMkjxRT1ZdKMyV6+brYbshaBgskgYhfOYhh/TTLin2BVtu5eT6Knp
nLvGLQn8mIO+ytij7Zdds0S4BWbjBrb2WKvdXsF/Nafz1abJJAyBy5DmpgVLQjfrMuO1QPx3M7PC
cyeBVWycdezAva+wIR7VifasqA0uFauM/2W1r5v9G7Jl4eYkEY4jbZreMBb/RieJNjTHEGnEd+Lq
Bb0wZdfc2qlRd4qU+KWFmzQZG3wpbK0oF+HEF6PR1mRKmJdhTHaM8HtalkM/F/GtiqeMj0Vs7vo5
sHhlf+1WudtrS0m4iLvC0Pfea13KBaZqh7+nGvd4byqwihthJR2hsWH2riLe6gyuQF2E8k23THGu
5TgYRa3c+vXhv+9r1q22+vnYajaBTn0wGDrXdAFV6S5aqhJpeIofjcaJH50OShLNY0nQWJaxYwcV
K3TfFdWlrjj6KDHNg8b61JrkyJcG1D8WIAkUESfMyXayM+u2RvMgD52FWGTrEbI3g6BT3T+XY8i2
N4rFdUqSCa+gVt/xoNf6SMpusqOjFNrLCyHmTxhV4eXvWY55bwiL6GHsZK9bA5VZOF65geuXBK3k
yR7rjHW7N4O/X0z0qNynxlktdbAva/KhMxcyMzoDC55ENbdm+C+XLE02JUSCuwb08C7X+VGPjOoi
K3G+D0U1eXEh9KDEn4FZ1Zhu7WPRMg0dE2BwncXOeo7Ld2Twp2FsrE0PocnvJeaWTFtjD0xhs+e+
j7z9h93Arpb6izEnbtnU01GsM82/h2ycmW42FDSmQqU6hCy/vMZG/rIjf0//HopeP4OiYeQl92iD
UIzNwnAOTpcjmP3FjptGYgxthd81lNIH9R1afPbQh077YAA3CdKRwLD6PqvydemQUvHzv021Dkc7
bXpIzFnyBkRsK+yOohtUq9vMznHL/5tuE2PMj4bGvFCL66+RCp9LI9vqs1AA567PrHlxNpPpDJ6+
jJyarfilYK5wHCo7xE5umw/4tddf+XtohNCPed6/4s79kXGxPc09Io1CoPClyZNy0zH6u+X1KAJT
yM/hCnumJ4ejV9tWvo4osIoWLxU4UlcQv/amaWhmt92Oy+JcSwSFK+qBftWvllI5V2LW3ZZDUImW
IWtrLlg7mnGrHSez/6GqFwnZQLiw1OYpmePqolhtdRE98B6nd45Fu+8EjOFujmMf2I+4/z2IrDqU
U41GTTvCfRIheVA7gZLZGaR/Jf09LwMy5PMH8XLJLwEg/PftjP2dhWPMkOSHVqEKJ5kRo5xpKb0B
R/RmcfhM4c/q4AvpXDAEMTwJ0fHZhjrqSTBAX+osxryQYZdZMg/3eHRqyiJ7c8KDTQZ5L1dN/pLW
ZbsfCM7cpSU5Ei8fEbYlBirWVO9zc/Qbx0jvkhUC2ey1iRFhze6RISn3BKw0eEJJCsXiVTFK5x86
bTsSfR1laElsMYfjui1wiZ1ScpSZ4zWjug+xQgfJRLvHqJQSTgI+aey3jEfEk1xX+keLuuBrVU8+
+2flKGEHorNw/fLvQYNLd2TXS+ghzRwwUq/AxdRHTvnxszrZAELk8FpVCnD7bhy2uQ33YhxbAKbl
NY7HH71Ro6NN5nRria44QGP8lmVmPZlgd0j6jfLKuX8qHLNfMyps5a2u8dWWyKQ+GulJnbqgsPSb
4I56yyZTC/j7gH/1Y/+IMxAAqOrnuhOd/x6yuYz/+6qsxp9KJnZgEpVyraxJvkj14itlbb0XWqoc
hm4SbM616JajIDId/xzxz/zITslSiqzzaGJLDExFHgJYCunubx2m26w4ROSN3ZbmCh8+OhGWJLpE
7WDcDdFFNxz8vxPmlcsYd842cujvxMB3tAQrtOwMJucJK2CnWgTSzPktmQYcr5UcBn+Lw7iuCsvI
m8jo3Vdw5BgyAjvpjPbBMtrMGyZHHADN4C9N2xe1NDAxOWzoqypJ3kI5TvwmbkZqR4fkzUrsdyOv
Ct8QKse3ehbHiGboo7Z+FTeJH5IJuEUc95lV1++WFXcBdnvdd6yVnDWDNcps5oh9NwLpY/x1/3vQ
LP0VFCgizPotckR8nKMYGHta/vcbSDEsgS19U/bOJJW79kWqg3EN7uphLq5mItm7MNN/66Y8QFz/
Luq4Z2ydJM9dPK30nOHeStHkqvyRowS8ZWO36cTuAGForGXtC2Yw47pc+TEiDPRlkmFib/Tppmf1
chlmJjOyU30Y8dxunHxaO8T0f7nq5Jt4YKDoGRPujrDL2elaLTE8BX9jW4co7AztfMH9HS1Xu9Ty
IJ/L9UHN0Krcv+f6WMY+4W7tv6dO0Zc+c034diu0aViojoUXnR8GYw1dWfWdUFqKB6cJA0njdFu2
MMkTXY4fJ5IYjypGaJcaEcZvK85imNXk+Pdbht7KT4mJS4XLoTJf0U5fK1sVX5VdPVXKMWUIcDa1
Pn7U9EbZaZaUe44Vmq6G0WgLgy/y/lY5PBP4KVrfqfEx1/Fd7cp8Rw7b3CWts4J+tMy1xG2M8xnE
oDR2yCajOP335TgNPjXEGmn6GP9ZnykvhTUruyUW00ap2JMroSJt4aZZNOgVzr2Im/6kVpyrYuJW
TMTsV2wWty4snJtwLEZEOfta7kBIa9DWCQwKeO2P42CYQPQrhohOjLGKUUTUV6RpFmfBukRfajex
c0wPpmyWuNLJP1nmTimiT5aTbRq/q3LP1RgeUvPjvicD3X6N1CEfC83Dxa5g2PzObvqm3k2vwtjk
9aZFC/qhW3u3HEmPwaN77WgAsLf9xUFxFm78HZJwxw6XbJQu32rCqxWveRC/0vDWgALN1UOk8grz
/ZBUHya1qzHBt9pAcEGH/NZDGPnwePL+7gCq88fw02a075RvzdsSlK0vYdIqRLyNl006gdmc02p7
62za8jCkbys2/E79UqOzCk5aDuuE7DyLL94AV9OqM5oJunjpwRs4J/VDLac4TOv2K+1UhpVV/a1j
/onU24DR2r5o78wPbNCNGUtKsTDPzdgvM1LroBcoan007rLUsMbg53gFzbGkpodWTE7F/gfjBJKV
KF9UJiQecVd/PtVfjrmxYIhrTlPuaqP8NNnONekWw6b5FAUkoEzZcGUq+RQ3KcTGxn9i9J+CUh+c
+om1p/LZS5PQ5U/LT5YN8FdxZe6KV6H2p4zNajSDqrK87xMB5qG4mdidkE8owdLHM7nGANaj4nQ7
xVoOTXZTcfnok34YpyYwVA5aW877x3TTCykocnBqLnx71P5W3Ug1oyn+11V1MLLBb6cj1pAjdyds
nigNW62E7CJVTGf2dWvhLemfnPUGm7JB07shyPH2RW7+JYl5DwiZp+1r9htRIOnQO3Gzb+q7+p50
WG2ymfFdTUwZGcru521sS25Zdh4lNK5ItxmRFdQgm1ZnhqPRG8LnbHCVfRb2S/zFB8NI37gwKwZm
UNIJirQ48fh3+LvvymVQ9zCU8ZgyFQnnk/xjn6zn6UH5kDVSl8WoXEpqrAmnjW5inho1P0BMXv1+
SYDFrZkHxF1M7xLsSbfGPatZb0uefpkdPlKFgPZ9edAfYyzBSHuyZpLz3BpygH0Qp4E9eKOU3pRk
KjmVTtv5Fp30lCzoxKv95nzGUxz0786npipHKOeG4KPWjO76unFlsOmIjf4ucBqxH6fUAMLnfXrI
iBnE83CWXpbLfFP3s+aaP9jC42z7G2rrGoVvQbpPx+TQB8PePszRQ9zk+YVGv4LidoVwavLWy5pX
1Ig1tEVA51f89mju3W4nrWtEZcWPGUa+bHzIgg6XOHpGau7CUfscsjNe+dXChZtVYrn0sIwOnH3I
PXWuW40PoeGZuZkcbUkTh2F2uQHXI/6852Qv/NCPgrtW7KMgCsJdJB+lT3cdT1tbbDd4bIt407/N
6UZZNu2r+iPnniKfHfKeLNme9NKl3p5Ai1b8tjpzf1d6pRAUnHDq23uqzvctmbaN9jHe5ptxiZ5n
zs4yEzqPzKPCwX95czjN5bdKwOIdD+Hg/XZ9ESiC+kO52iBidaXmW+3dCE+luoNtlaELgqTXLlwD
8Oy3ITlXP5R83Tmr80VsUnqtiYxYscfkQxRcHl5xKgHqYtVxsQYx7/VUBoE53m2qyBxGTAwnOeRS
cVQ3HuPiC7l8bxx2LSUVpXjE08+VasuN1ziwt2luMGwXNcDrnGOyQLEoaf3MEVko+faErbjZM8Nc
TTcJA1LpYnuLc4sqvyfVNCnDATljwwAP9aSGYNjUfoKNZyHtRjngZGxJTaVdfImUlwEH323p/Ko5
WzTcLtmBzDyyxrowheAJ4WzYDdSKn6g9eALOBm2f4FSnfPiyrI2q8GJwEI0gFQIAc01aU6r0nq+h
Dv6YKpX+94StmIUD9F54HnuM60Z0TpAhJYH1KPlkg8UrZqtHjHs4T0Z04MFLm3BPsQ/js+bV1Gv2
KT557s2UvamTvKO3J1fwGxuMknAqSntMwMvhsxMXkX+O0oOY8x8sR8c2lRB8xGtM0byjkaoYeyV9
brNuNxJnes8jY/QkmTbWBHuONeEhH5Mu3AJ9qulTdOR9NdXGzl5qcQGUWzOOn7OneFxHILliXMBm
gPiQptcSSfuLhpX/vli/I1UMr5KIiB2BbMVf8G7vcOU6T3k83Xtiw4SM8Lh3y5iDQyRRbQ021QKF
qj5D2B7PkIwfCTf581tr1PVbnZTKUaCCemZdrxAK7gTE/GNeroUwvj2e29R67SMkXdSb6YwuMQVL
0vZu2mTOvlDWzVeXG4+TMnGygbdhCDC4wnrRifui/FmPmpkUCO3MkAulqW/Eq99FyswqGaKnDr79
te7IL3PzfPx7IGX4MGaSfgT8aeMLj1gc/t+h/+/k//c9rO4WRrHfZlDqB1L4pMiTrPjOBntnZknm
d+3Y+dqE3mgayQsg5ZKPPq8ym//wlHSKpfmxCmbOXIWbgW3eJZO7L1WpOHaskLK/h3DGH0UtkKcN
2niFc2v6qY545cyNcZPskeL7Sj0qihUf29kadpGZtiBu8YA1S9Ht5nWrqUhlf2bfahA8O8Ryd+J6
RT/C/3CJo1g5O3gr6TqZP9JF7OKWt2XLrFzscsHFmRAc+mgUZW/mmfNciHTZ06r0VRrVWU05PcnD
oFxVW8J0FCM8p918gV3gBPO0YFuAlb7NzX72Qjvh5GI1EY1FKAK1FE/XFMwZK/jIP9wzuzHJNd3A
unUXexShGymc4IGf1/tOZkSm9gBXWnpPLnNbc3RO5Pgr4/oblFjfFRJ7TlHJ1RnUcXU2GtrF9WY+
/D1Tsv7ggNg+z80j0rp1S6k2eZAsCcq3/aUmDnd7hQoYYaTKrS2on3Cy3tw069O/7zkDW/1xWGES
8wpuzetGOfZpx5fITJ+1OpeBjhHh9PdQmWZ1GPkJ4thuTqK7SnHDoRwX3XHuOwW3qqGQQbCno1Nj
nGngoWxATWt7vJ5c+3U4Cbfu5/KVlwcfUzV/JCmNH0ael/twGDGxmJiARqC4G/4lg/BCZz2l5ngC
5cQrKVQVH9yAJp5j8YQgy7IkZ+no2l0cUxCLdUWMyXvZkoqTlRKTvVwEnTLau1Y1xWMt05QAnkDd
GDXGTqmyi1NS64eJrDReEvvULSbAE8Y6tBGLiRBkORbXRRxDEu8vWgOSIx/mD0FZ1jaqzXkfG5P+
YNbOcwJuANbY4gCh6M3LK33VmN0o+pjdxaCkglnfZe4SMCPwc/JdFlq/OMlLv9ci9UgQ+Q0DKVa7
fEh9zMfIjAOEZkMslInpYbMXPYiPlrIS7gaaavqFcXH6aPnVc1r48ilKLrwqHbamRt6BLriVlh6d
lSYs/SVUIDjhp/NjE0J3QzIQiZ3zB17V+UPruOk7s9ZfM5wEV2tI7/rY959VHV6UOWMRVyhCJjms
3yeKf/wsn+dTGSIph7ahBhSiUHLS1XIAZgjP5ej017+v4HEO19hZnogPj4eqYUxlmSkUsHXdE4s6
nor2LUwy/dIwutkZ5vAvSnn2p+H+fX8YZSOglJl7+FyyT6iwocoVfiKuIdh+uDNLQcD6/35JGgdn
KwNJhEhiqQcdA/UfC1FaV5i/r7REA5Kv6y+ijub/MXZeybFrZ5aeiuK+Q7VhNkxFSQ+ZifTJpCcP
XxC08H7DzqbH0hOrD0eqVkkV0d0h6Sh4ycObZAIbv1nrW6d//DH31X//sE0lw78OXuffviRG1Vp5
NYlLy3j590v7/UrBPGnrKEIk+fsTRLcMa12fktNQB6e6nPs33eScSjHGsqRP411oz9EpaNR07mxK
cIELE+XqdDdnwXiXz/WGhN7oSogVD//5nSjq+i40+PxoSn6VGnXR8oUyGiRXsAG50THSowvNGEjQ
bY3A6lwuf8SFg5j5Hx/nKLc9O7tqQEzeddfBcwYN/055bKXGviVmzkQ5O0ckoqTFl9CtxygGm9Dz
GN3GxnAAmPMLfSOQFQtNIRgtWhwLpImZbLmcOaU9SbSUEcdbhr4HzTYfEl5lGN515Ik9ttr4FrNa
Vk2AurvehjzQLo70XpFJabtoJKfEsS6enYQ7MKbu2jI2HTKjdWWl2j7PRv1xMnr8ygh/6txC0Txm
9naoyjNzqeQ4iIRxGmE4B33gN+9a5dtQkAmhmBftQ0UShbAbfTWG6qMMsuG+SDq5xpN4EEbm+utc
wwiD4pJYBDa3J1Fqru+5mFhEPAdnE5Lw2RsbxqR5CkKajxDA7gElPAcOEkGIgXIzxAwchqE6pk14
W7UgPio90jYG+xpGBvOpwhCdi3jb1YjhxQg9p3Gi1gc8e63tGb7lUpY784srkXFIE11H0hxZj/yY
AiGSlalxJVX4XOWZzpk/bibVoX13VLoxw7FGsNWMjIJsUFkjWCnTMTdAU9eKPcoaYIGxpqhTS1c+
YiGKYIJoCJGS7JhFMVGDiwk3KgCT6fkpatku5Ube+pVR74sw/XC69jaHbgEM6hqa9Qsk+vlOtPlF
ef3FlbWz7m12DTzC8LFp5aFmaEyxj8a0C1bNBGkFO1GP2lYMT92y+rZa5JvE+8YbyFLVOZnlEdXL
vAoRdi9D1rWop+GRgd9tOMXzsvVgEyqGB6uk8Gz0GBOm5gm1H6k+wvEsE9SnoANcSm2eWKRPo7mD
JjY3FrLsLjMvafzSlPlzPbvMkwWq4lpIv43FubDD8J5gugS9AAJo1z6xP7x2AT6vUneHo5vzOMfd
eCLJyvI5uper01wFhM1tAlvle6ZPwq9L/buWO1siAR5bZZ7LnKzQukCKBOHWd0R12xKhNGuhuhDG
9Vm28buGLX3dhUOxl5G06K5DF6PJGK/bhiSrJMZk1jeN309DsyPIw9ik8RbnRs1AKv8MZ+/UVTFO
LPTsqNgD7GgRcq485WqcQQS67o/dT9884Bn1GvK7eq9z93Vku4GHlZ1pM9mXTAzxJg2QvwIt4Glk
zZhsyV/TKptXKX6FIdQjHF63HYtuPE/5m2G7E8r8wR/1mWy1sBnXCEGDA0JDX6u7r7oT1R2iF77h
NJ1Q7K0pk1xMXDX7/Xpuj8sVVGjJUasb57BQ6Rh+UOhz++OSCCVzjGHK+1XpRjSJHWtuvQbJnuoT
Xh/EfAth4skdjLsxFcVuiutffTEla1MHFkX0SLfBW1Fugm5bGK57Ay2d+UVn48U1POBq4tNTjKKR
9GCUGjLw7Gm/B5mSb+cw9btGh0VY6r6Wk63hAoPCJQcHp5Pte1oDIMd+hFZxfiGhc0fLyMj7uS9k
tkcf7iEOrYgs7Ej+HmR7yJPwJu1rSFh9RVCGhbTJSZFwsAfbVJnFudg/6EZApOBgb8pgfLVUd/JI
hBua8tC3OY9/leto92jvxgSgQID2K/FQ7Qp3mODIaNpdeLBUlO9iLeHQ7ccZPHL0E2BzJUSGkLiu
BfTgDoXfR8I8pAJZHn2sz2LF3IaDggOkwDFk5mM0zhq6FntrlA3Kx8hgkjQyBjIEw9lYbit65r7X
dvZIky/UEDPQD27rSg8Wt6ZErky3rg3azeQ+agFV8QOEJEgjXotj23ueBsJFwgKP7pJWZnvdmydo
z1rvZNmW2oct4IYS7RJ3Ng/xWFPo+23yVcP5CC7xkA1IwnQdXtDoUH6MTcFosoxQlk44c6QnTy6D
SMSOKa4L664yq3U4hB4aAcad2OWiLW7AgEBI95o1WuyTWUIzj52rQzY7jQbyVrNO9plhZsyjOBBR
5yLchjeRIPfiGOPEoLq0Y7IPiHpZOfQk3CSk2XtTqE5KSTJTsuBikJmTTISvG91z75nscTR+WqsC
71OXNwHBsBvdkSNtsFFAdI1xqi+r2L5kp5+1JoSOgaGOnanalwgu1hwXdPbUE2ji8Th3KEvtMD1G
fVWfEV28guk8TQUTDU1V7y479LrgrFueiZuU1aQGJQD9URMizR52nvkrT5O7NMI/3M1M6er5Q1nM
mYmrKTdO1X0EA46ZfCpOqJ1209A+mG58tLSQLCNp1dtJkaGK9ZKQVNIsvdo7eU33mObOazlFhAf0
j1VbR0gUJQrQzGG9r6o7d57hYmqoCPq8+smCzE8SLfBTvTc46DY1CYb8hBjkGOXv84IBICIfarpp
WWrT5pSxc1WD0+N6r8WWsD70bwmRjIw29FuJrWFlYTCc4wGxSzJuHWngPrOSnccEgoMAgZ+Gv33F
/6G3oxkoat+og+ykx18TI/mNhhOvLzT3XncMlFPY9cpZ8JF9m3PybuJBN08ecRhI+5hd4affTnJC
wEzBXHj0OA1mhFwhhSGhG19R2Zh+ZYcvWYT3IXSfyANsmeWwxzG7YDwUIW8K5Vg7onIpI+2tySgn
Ew+ig5UStShZHNxU0RhckhOlrr0WUYRpB2Qkj7/7tm7oaGO8brn0wQUj3iWdQUxY9VwPnxC5uzVG
jqjzY70+pOUQci8y03Ez0Gva8FLKunlpjeIRRuRD1DF945ZGaaiZeP3Da5TrM0+y6dQVOE9kwkSe
FNNLYeXVhXpU4j/32gPQStyecofHYhG5fJhDQskBGQ3gUhdQ8pcflZiru1p3IYAkPaymkCTmoWAB
RfKM3y/9sRkouDg2sXQkEq6lMX54sX6fEoPay1Y/hOb41hCa0aWeuXci/c1+IB7QvnVGD7WaDYOO
npQnj343YxPaOLW801JjNeazRE4DWig+k1uUHuuQa6ptYv83CzgL5EJCwRYfdeK2RetdvSu70a48
jBlvSRgu0bxCiUFbUDX2DrcQiuVbQhyMDXYTTorguVLDaaod60jgSL3O9faTW+mrT19TVzV+phnI
awfAN4Sn3GTM7rA4r5Og77gZWsgNBku6vGxQG6X+7DkkT+JJ2VhuR7JiNUrcxgVLZe/HKLSXvIXZ
0lhMD0eLIV6XsMbvJas1POrepjM6bJBte4478pEam5mcMPufntPglKFBrcwe8AvpXcUQ4kPSWpSx
nXkslbGbC/EwSI4pOwjcBeLm+DEwEzgs1Gum2+CZ1NcmSVlA9zpzpwXNp2ePOEkgQ6IkLrZlWlin
ykredY3HJ7i1eaJFscSrMsATJdY1SKJnSBbJVi5QNWG1wEPTPUc/AmCbZb6FyViTGHSnLeGEAORL
96i1DAp0miYrC5ttPJEsTbzXcfJ4rioMbQzY589qdpHMNSiDYtd4R+atr/qiu4opcjDOpozWiJLJ
Bt9N0JBoAk/H2N8PGXemnU/slCLmsbYee0+eXPOkqiiOEXNH730msaAk/fMQZPuCvOZDVvZvbqvW
DfkdIav4Ne0VqdYKr1CQWwckm/mKgSjR71nwq+p+uYJReoWtDp1RwESkN05FC1cOPwuCYkT54C5n
zuHS3OU9YZ19PD+gW0QsHXuviav9AGEtt0nsgg2r5C5IEOpViftrslNarvzeDqLF/RBj2k2zQ2Nm
195rf8rBeIo4PTGRB8G2PjVVqZ1rAnC7rPqVlsyL5Lz3egb9LCN0dgZUHmK87yuGxcRSH7M4nzCr
xzvSY/Qt1q0c2zUCvxQdpxPZ7zHq8E0WRAw++qduJpCgCqHUdtRNVK2RPM+YD8KqwbrYZKSaTOV7
ZmK8H8C0DLCrqihbVU8zdqpiQlA+aUe3OGi1q+8spzTw95Uvk6Pf1Xj9ejTxsLTTV5ipOp0HAhRv
Ytht1JK3Ui/xNuN5Dpg1bIy3GeIqz0LMJG7KexS5l7YvrrVmY0G0qydqGOb8CsWE43Lb8s75xfgE
8XBYOKvv6LuMeyvuP0IN8oJwkL8zj7ckJ+Qh6+0G0A0cXLHUxIaszDuncH+5bY6ivL3GuSKCL1fB
rtQcNqOZeLPHL5JKmZ/ZL4nOHJz8p4+mrDYEbfxmEj4OdRfjcQgfXX1QB1zi69AYsPLO9nIrtH5L
nLUCRH5wxfQA+GZFvMVtwLN2nSxq8UGZ69gOHyTkBzYKAGD1FPMLnUqlkJZPQZ5sBnOQ25KiOXMq
hDEh/oSmb3Zdxg04T/jUsAzgBU9wAJIo/9WHEZYb5fyQL32cuuyhqwwsiK286VCF6UwVQVewhUNq
y3Out8/2id/XtkMlsEp4yIEuojvU2HnFHg4No+xAnpTWttdpYrq0rP1QVj4MkAfNxRmNLRjVFKuR
htkslZuAK6MjPTVMaFNljHSW2aGd9MPGzbFqAWrIPWhRWgCCYBhPWA43vPu/Yg9uGEHJ71pX74IQ
KqyDkTiR6RNiDt/Jaej6GOdLNX/Q4apVEMz8/SY72gx6O1DrVbB22SQS3Shk/D4o/IJpfIza5k3V
9CuO1mImyNJPyGzwmCGFVnV046kzN/fO6cpfBmn0nEPqNnazdy/T6RUVLoeOHN4Gc1Kitx8E0h3D
tDu3VqdWY9tfoBdRIxvE9WmWb2klnh+9fwlxEa6mJPiJ53GfRpxNrsHFAh+CPKGV41Qvg2ddAoOC
PdItDsrx3PVWuLWGdjmbP50o9vuKfPkH0TAqMoyCoh4z0JjeV4N3zszgOPfg+WVXPrbSec5bRJoz
CxzUJOh3M/VkA7LJGSfFn4zHbSSl7AkJjnyuRtqa2nrSOoVXvGRcYohhp3s98fBzvwP5xB4yVCXC
xZUa2X+4RnEfTdNAmHR8JCvIr62DR50U8u5uBOKz/aTmZz1vCGrnOYnn2szvJnQW3Pl+VSNymJYD
BKJXQqlgrcxGFDBX0Z5VEFFWDnZ/sg+wRBfySYtYyzFCW3nKIMGHE/vcgSM2C3i0jqBKm2omk/ni
5c2w5F8sTakVpW2zVmHF4NmpbkcPD0Fdd+9VpL0wFai3AVm4aGXML9t5xGkFKKbjXcIwp/vLaVHA
jCQsKGzYgPl0POBicFdEVrtnnHpFB/q1iCVDSEDbwpQgTTWk6U4f+tQbBqI3DOjNaD8T4viILg/Q
pVM8Onp+zqLgGtY8jxzxYUY/QLXZ5DcMz6M8ukmR7wCPekV1RMhhcjMgGIA/9GSyEZ2H0V4bDrcT
RtFlPuN9ag3m+6TBp9xAhSCpwrDWoQs1lDWlo9tc9np8Z+LdZLYw7NxJfFi2ehxxqc30JgkzY80q
76MQ5lUaRbgtCshIosk/XK319kMhAdpL/UOLWc2kKIU2cuIn9QbrizEMG2UT92eQNGQb0jg67Gm4
lDx+DeXA84YKtNDuo4KHINrK0jdpB1a6PhPeE2Mi79e50uJNNQSvhsBZFjYYHStH+gE2mSt14zEr
+ktfW3stJz4t8w6uw+y8Gn7ljbgayNs3yNxvwBDdmt20YbL0aHk4msGl8zuBuF/JHos6tHWg0PBb
DZcQhh7k07q1dewyBRJbZRrbLwOGru+a0LzqDMdJN8l6R5lpzMgGHb25iW1QkE7Y7aeM6p0acoJB
UZFoPb0taDDTZjZtjyjQKR4f57D4wmDIcDTpMQ1nOgUOuiwFWNGC0Ugxln3LWb7rmXqkqYOhMyQb
eNPnoGkBQ2g4MG2aPxgLDWQnrnqNMe0qz7nNBJi8qQ3kTUZTVLK/AIxZ6Sa/fUdjZubscFV7ePJu
M6H9zMV9CnmYqGlMIe4QM09VdHmVltwlSL8mVzEksPtVLSdr0xbmrVMVnywLqo3so4cQ2XlIFBGH
UOwrsspXnhuahxY+VtI6L02XvlXoricWmpvcMS76ZHxbHerI4RKDWhgGAHBw8Ty/KUGWuchLxYiP
IwajgdoHku9Ukf9gRY+tJ621KLgRy96hmrHvDUNGftNB14nc+DkOivSkSlltvRiusxgcpon1NfYI
ZDfDfPLTmQsys+zTEODEmwBHFbX2yQa04tvvSeXdF2TmXmqZ85YEPI/jYCCJPWBjM2WIVwJ/nLnn
KBgOsxeyT9KW9XzavYi8DM+oYEEPUr1AiNUXTpscDWtV2/qucbRbG8XYEXvMghRuOcW72Fub3nPM
RMoHQ0Ui/MJZq71fUZMw1ZU1o+xRfuO+mlcOT9cNd/sWZehazKLaahVyDHtm2Dl7AEF6tkmAghCw
OI33bglUbXF5O9rs7znOyAOB7r9CJ9z6nPFwzjALZEEew6/kWY9/dm/o/b7GPbpOnQA4hjjPrnFf
ALtZhba3i9DC8bKdAdGK2S8BZKsCqg7kH4pmRJocfbZrXWQ7vOQmhXyX41XCxAdMI2UWMMWMtmrX
+0KsCs6rbk50o8UxL6dHBn8VM1Hj3OrVr6qYWG83KNym/rYk+GLQLzX3Tta66LNmAZN0uV3bzhuP
ojN9qXc8b7roORTHwFJPSJ4azrZ6uXpvIiN/lhF4S9U6DTYSAXM4jd0L3kxSZnGU+hRfz6VCwKYg
C0t7fg0tg8mCHWz7Tt47eogmm7y7Pgfh7Ir+OGuIWdzmptB6ufIE++NkouUSTKnjASvdRIk9OaQj
cw/c5rb4CIgqXnNcHbkFkE5Y3UXvyntDGOU578M9vXm+YgRw1evkXZo1mzFNLTizO2xl1fJqFYPO
I1GxyldeKLhYnU3JQu4Gbn0ElEL7aApqG4LbEZF6PHDj1djoAA1hUMvpaXBcRXAGVDuaigSK16Y1
KPK6LOSgthNrIzt5sXGFAUUumSPbj82TlhSLD9MdCR3Iz6JDwal1PZdaOPqNJ9nujqVchw7KvjzN
9kmmtsv/mja9SWrXuKTAVTZzmuIZQQ8HlMS4Q9TrYlAa3whGk+wft6Ab/SKyRkpJ7m1DsqgcGVoy
MuE8TWXmD6ph5KJBXKxbmpMg3dK77fBB3MpZ+ylQB5YGKGYeNgmSQGdZIkSn3P2lCi0+NC2oRhBs
SFJCqM4Ozigz8i64mCIWy7zTjES3ho2/DfkkVv1c8JtzRXE3W320Jlt1poKFw1FFDCOcsKbp7vAh
YYQztz1BncGsbib8rbJAsDVb7UtJmpQfxIskVDsq5ZyMcfTDhh9SCKxjia6hy2tNfAHGznVUeOe6
tIt1TImV8Kx/t6R5HcOOJre/Q4rXHCLTPWlL1UsU0rztQYOsNDXcemOc+XNr7fGQdjcxl1ZSM1nv
FQkMoYgOuqX/TDO8AV3261ETiqdqdQ6FYkhkQ4H3mDQYap2W4Zfd2gHsUlBXFvf7plTNB3IQhnMJ
C6z5ZFmuPHboTt2wuNU982UJAijzL0vnqWNazrhWNxFZpWvJH7tZ6fu+TZ9bNxSvVIAh3rngtrGN
7oY2fjgXHpV51qTPLHXFJXVH9+gt4DdreDBl9Z4P2PbH5gvCmEQa0F5hv7PtEOCK4zBCTde9Gpmu
na2ovgD6t3dJG7FVqCoObyP1RcoR7E2455y5dRCYIZ1JyMuYXsue5U2EQmiV4MjY6BVb9gK9aHEv
lEoPBSk8ip0OnS24ONwO826cjNIXJL5yrqyjkKjNdgSmA335VGbNt1n0BXbAIVoYeDjdIbH6rvAe
YxhVbZ3zDLK0Zi9cHG+oSnxvoLLrLeuhiq1dbDkess145zF2rKZSXjMISw/cWwC/29dGw4GSMTDV
fQOFu1d+jxz7hmB0IXWdTSDxO3jlOwTtxcj5GrBGrkPJJhREDKj0j7Srn6veu5iItSpx0wKpCKc6
f7VBbtKODfSvVtmz567ndzNksmDFW1B409pQ/cg4pD8asN9PqXyOlJ0cZVjayNNSNnn4gsdFoQaW
O8PZD4Bpgu03YWlUjJrcSvfjtvHHiWNETKGz0aPoTibJA/ER9pLg0h5HjGyZYqBJbjbPgaZ5sYc2
2vDrpO5MqxPh6ngSqlObRNbDEMKzWRyRlkBDW0Y/hAEdbJo635jPLduhXWk417LxboaQgbDeT+Yp
7q35AIiK+TBIMmg5IYhJ1TyOyqL+VGmyG67ebBaHvix/DRlKQX0wbkBPGBvxG1Esqe16sFoYTDcc
VyC88aLuqhZHYJjXt6nXlc/Qhd/CjW4CPKYNwrjAkDmsZp4M3VPkeNjDuaLosz/sEF6gWprriKMy
0tEY2kZ00SNUbMoZ1saRBFyaiwm0o435TrHjx40SX2NJ4SAbPVzz8P5ObectqJPbVC+L7cQyAv51
/agzeUPkkK3h1RxCwY6NGoC2xzTAcnm+RsXOXGY8siCxm0cnWGAwE/YyyC1QwVqsVNNGqsmCNgKQ
SDPS7Wg1j3b27daDdWWu1iGPj+dF2ZsF5WUQ7i2Gh7M043rbFl+V8OS27RYpDUdJTpmHAZvTTJYl
25SsYg4c3CaDehtD/amQNiNIWt8sdc4aPuIQEHXdsi8dQ0bV1EOgfdlRcDZuZPuGZAWyBy6qzTD0
Xx0QNh8t8zMGiRFcG7eX0adPs80t4TJey3Dnj1W2r8uhh0FAxRxO2V512TWxXeE31SK1QlYCmr9L
OVDMlt9QjG6F6rjaiiI5DGABc9kGuBrtx2roNuz332hEPsOOEnZukRIKY9o1bQ2ybIQTZLK3cJS8
GdsYDND4YmXIkNva+yTT7NtaxBaOBXW8YQYiGkECewVTiPrnp5ybh55ItMZhvFJl5AbAMYshu/7g
r8Li3bnzSufp6AhUjGwcbcu6JSS5FHW8kxYlulu95Wir1hD4Km6aKa/e8Td9YjXYNhMIacEPKxoU
kkYxTDz43MfR0n/lvfal19Yx9qS69OOuqMJ7xxn3fPVVo+vYFEECu9KIRx9/xQWB/XLVSA3eD4uL
UNceQYV561kbt26DuXDoSW+uxBZr5RkNCoAKFlx4k3JGYZD0e5QIpip+8mEZ+yikAq75E/TmVy+e
GjihPcuPrd0QyRC1nrUpBiAdjaZ/ealMfOHiqarNedxksxgOCWIA7zvJ7/GTvaVm1jLeOZUDS1o3
m5J9jcGbKRIIx5HmwKLGG4V9AVjeZ+Ft3cxHCESCNQ/5SUX6GmQ2oyaO7BVgs59RA9tm5kO6xor0
6MTi1WL1guDButpZwsObLXkSgaDGThiR+zONO1BeqzJco5+5Rma6rquf0tmTZxBv9Sb9JPiblXLd
IaWYncb3lKxZANJguyi8GY5HeChMwixSeuAOwJNmW+griulJpOLU4z2ZGczvIg8rsQFMK8SWg6gu
/mLpdcLWD9pEE9qa3LHPmkRawMf4g0PFP6HUBNf1oLsF9lGFK75bRrqWs01Qunsiemls955Yn+08
udHBUNW1QGHS83VrJ2BLGgKascuaOzCJ3nju4zJoZ+Qh9OhQXAcOgwSgpes9A39vz0HECa43erAN
POtWrykyjKY/GR7hOW5cX2csftt4Sf7yQKLYWrURfcTxSwalmTnvQt6haj3mzvgyxcj5ysXgErNa
YW9eN0QboP3YRU69CcMEWKxtYmBmE4PmHULrsgjriLZbjoCz4SYnUBGqSH44TnvWwb5UXANJN5i7
yAIRUMRAEduMxt6EWtFhK5EDiQMBjRApKosOrv9oAY4XOBt5jAdvaYE3zkEjbBB+euzDDe2/5yvF
S7R7LIyB+ZOJkAyXenrWOn6JNZYfwHBPnj7CJSibgh1QyTd0p70a0lsno2zsUZyMw4QkMWRpq83E
fmEnPE9jtne6faV7KbsBtOBVChYv7YRPpxcih9B/oSHF+h0rhYOGjNSI8M1TGVi3NkqheMDNqUzz
K6iYcMFhuJh6oO2HGd+w6eRi40zFcMcYSzXlyUVDaCfGV8oetwvDPVObceUwgcRSgDWH/c7RC3W5
Np1I0hegj8/0hyDJbroKxWzFay90zCeyM99Mq76busHwC1gAtzNB37CODlFhzsdslsK3JmihUDOU
Lh6rIOwo16NhO431ex22+T5GXmiTm7mjrP4wcWngGMRj1RZXVrb1cY7Ldw8APVSRYudG3je4k9cZ
THWSmJ+TMKe9M8HA07kOhj51WQHMG92e7hqjB/nIiKCsZXpqZX4IblqRuXfGMJ+GBv25xJLrAyjI
Nk2Vdaeqkvdw/dt7a4GzTU7D43DuGZMP9tIyIy6g6DyX0oPRplvW1tULwxe6KE5NSbqyhuG7KDhJ
8Izlu1JacjdSplS5htAfDcsMxnNbRQvjhOJpN9aQOjx3mDdD2+NmMjSPfro9SYOw0R76hK9xua9M
bamYrOOCIiWPxzgBYAcShEl9rWLwmEpUO8JQvBXC4+JmaPFvt0d+b/glNIPPMwtbU9ThOjD7PYmT
D5z6bODZcUirEYcC9fLKtXWop2AY04A9VVnEx9qkBRMIvoAEjJsuMt4aXqTfC4a4mh7rJ11DZ2XM
qbyp0DIHcdVvZupG3pObKG2Dkx2nz0k7HpM8ZeCUL4aBtiASKX7MXBaHY5J/QKDcjn2/I0HwPkay
7kbanuTIctXJsby6NVQ8D2+Eza0NGxAChjdMW+CY4NxHZtiFBZfLHn/azLokDfkIPbLBJijiXRBk
d0MJelRwH2z02P3Ww+o8WJFJlkB2kGb5XhLrsHaZVOOqZvntoH4wlP7pBMYA6jBlHKK2sV45SMN7
wx87B+xuFf64afGQzWzJmmWpblLqyNF79qL4I5BEmJm471beyF1RiIRcti5G6cJ5Q+wOoMmEd5Ok
DHbiHI2ppmN8p1fR0NdgAN8TNAMksE8kB4W4tCZHG8U2KK5GMJS2CePDOX8ewulhsGLcndG7F6LZ
ndMcFjL2OIwRO4cCnlxkexOgulVYIlG6uvZxSHGktfp4EWV9gnCLOgd9asfK+P8Rffg/gw8NYoaF
cB00QI7n/ktCcll2yupBs5ItQOJmXdVoA0Z6Q66dZBfHDGoB7K+bsNVOMbOgncSzvf6dDt4FTnNV
fXY2F+OCGqM9Ldl089v+GXb5OZHzFXqKvv8dd5o4ebOxARAHq2gsgBrDdD7JIPDWdd0cOjeAKbHo
3VmDFnCpjCC89rnU9uwz5cmbGoQIpfiu+lD/pRICh8yqL/bDyCqWpK+bFogURh6ycyYgMmSDxzSU
vhlHw6bvqkusEiam9EPVANGLi5hcnY6xIZ79mCyAMHxtexsCXcs+9PeHY0GbCWsY90BcuCdm21C2
ZwJtzUo7pKb9QroTICJDBeaBEOcbDa3iWlOZtg4mKz3jvvv7H7He/i2p9t8+x38Pv8vbv0XStn/9
Dz7+LKup4XxS//LhXx/LnP/+x/J3/s/X/PPf+Osl/mzAMf6o/+tX7b7Lm/f8u/3XL/qn78y//e+v
bvOu3v/pgyXVQ0133Xcz3X+3XaZ+vwp+juUr/38/+afv39/lcaq+//LHZ9kVavluYVwWf/z9U4ev
v/xhcuX+23//9n//3PL6//IHldb//l//4+u/31v1lz8848+6gaTMExb6GF3axh9/Gr6Xz7junx3J
Hs/WDZMT3nW4+olTVtFf/jDcP5uG4Zpiaco9aer8pZabYfmU/WebMon/2MA0cb0Yf/zX6/qnt+8f
b+efii6/JRFdtfxt558D71GHWI7lGqb8l8zRkLW2NSqJaw1VWb1CKsrKItbqfM/wuzn2+UiujN2B
ZiPsxcRZbUkb+2hs4gp6ijM3RW4hiHgAGiJ/VDwaz8GUg8Fkf8u8o+gG+aE4C1Hu504/0OLwbSVc
9cz7NepV9DYYjX2PPVNcSkLELlaTe8mthy0/2luW7ok12nW4y2anhT9pY4DDUTrr77NmDTgSwsrh
sOKpj6DQAVnCFJE6zdlgtawoqFwjmPZkK9pgEOYJKYuLUoOmYx714Mx4pC99J47iJz1MpK81DhZu
bZ7gi7T2hFG4IzkPryerc7GKgpoZiell7T5mcL4zZ7u4RPqYvfV2OB2lZXlnYzDifT7NbMS6caZh
0WO7/BjSzLvSPwy7MMpwf+tOQlmv3LTd1A4Z4GxyjRx6uZ6X33mMNGouvWbjoN1Ld1mslftCmN5b
C0/suzBt/AaJ4dyEpekxTc6yp6BnH4BMlRWkZSYOOyDWfNcZrAcDADfu2Q5p3iZ3+/pFEad4rDO2
dZxDNj67cq7fim7s7vPUGh9F6OU5w0pQhoO06w87quwvy1qiMypGBGuUXga5U0l7zxqvQxWISQbv
HzLqlWdY9XXUMmvjaK648aB21/AxPPNgWfUiggvL0cZv0sjPZUhcrqcEDHJDQQ6l1BR7aygpJBNi
WtsZC5Rjd4SGVi1BpXhs9PqMYas4QuxANCNJa0DwCaaSlUKN+pIYVmpEMKGIl8+JCZ5sI7RsRpw+
UmoTTSB/0om97CbGV27soxThK+ZRW70ooUkM6lIn0zEMMkTGc1SbV6E7Vr/pgZnjj5eVeFcZUAq2
J4nJsjCbhlOBYO3iFeRtszCX49GZG1Yl/0ndeS1HriTZ9ocu2qDFawKZSEEtimS9wFisKmit8fWz
wL7TTYJphPWdebkPXX3ssA4DIhDh4b59bdUrMMA0AVsYO7UwhJeJx/JAlkmYXAsxMP3y9O0fJfSA
f4VqMlSAuLJF/wS5KonQTEs5WQDzoMBu8A4v0ELKdyAFkFUQNyTkkZV5Jrd9KV4Kg5zcJiht70K5
RlFp4A1Byl2T1KNqiO2hlL0WVlpD7TILxPBQjsKEz7kc/EkV7s4uYRa/Va3RP7Ejpx2ZWBSAmIIE
QNxQKT97SjuMpAwlRXxO+cu6C9FVo3dMxEy6Txoo44E0mviza8KAFZvnVdelNh9Oc0/yNYRuhYxf
idEOb61gJAfdJILCO01ISEJM4NCyuYYT5D4FQJHQ/oWlKb8GsS7cqlqn7IU+RaYgDSTd5KH2Lws9
pRrfRvBUN6NCJdSixHnoyOM7KtItyQkVX/rZmBFJ9D6dQo5gItUPeldFhSSaPF7AsCdXDSm4uTRF
AxZ4EkjQStJGsmhKagMNikHhO37nZTh4KvJNk0TjpafT2g02MldQLMPxvaPjofTp9uzVk5miyNlB
6NAuIiElqYEa29zhyDfeBMhdULWIRf7TGmZzQbls01tdCHUXQxIupp/bvMQGJJ3QVdQKMjM81YNi
XJF9C69HVQYjKFkBdDBcm+7yWn4EFd+YtfeM12P9WJh8n12q03fQDLHkdt7Q/3nfuv63t/j/jzZv
WTS/273v/4xvwZ8k+VN/3PHf/6N/buGa/g/ZwqQb8SKtRoas6/+9hav8RFQUy6LDgn+goeFfW7ig
/MOQ+LgtHJVk/mD7/9ceLkjiP2QZyTZuKwa7O9Hvf7KJz8FI8c9QbY5NOBdqlm5pkkibiCirSJL4
+dsrZi0+W770f5owClUlRbwliU+qlF5nHg7ASAUfpNT6qYudcSmp1qM4pTqq/hKxfWv9FA3ykvSu
XRiDD78olw/odU9motyKJs1/We1dVsAxsFkwoHeTYUn5iJT0Z2iOB6/Md8Mg3qOJ+ykN7ROn831h
pNeBzO+M5PhHRZj+4ZX838DlY6Aizffw8R6JdiB2WYYpKdQ0wVZ+vscxqvykFdCiYoW0bcToph3o
vpV9oEXGyfeTA0HDptboFIMVgpvMylFF4R0vxlctiViMA4uh6KaifB4/Iq9WpH2IKhNF5mbw8MrU
YrxnaCq2/IMPtqTp8WTStAuVWnyuREd4EVsEqG6Ray9lIqPp5oH7EhWW+sH3i5OckPFoXeT9r1EW
/KyoS9CXWl96xvgXI9DtCM5xsMpnlVJ96Q1XfhmgAmBZ04PxJxRh7G7+fv+Q32/i80M2TUNmWsLF
YcLq1uebhICBD+pAIChX5b7vtdehZGWvdVAsJTqUZzpuwRYANfDJVE0peEycCNruIdfB4YKaT0q3
ha7GUW8vDyMtP/hmgRTEbW8qtnWgIrealU34csdRDGQlvwqV8bk3Krekhcszb4vyOQl/0z6x8vrm
C1/cmDV/GrIpSSqb9mL2xBUcZnxCWfxxyixG61G3Qjc2NSdXGltOMNHCb0JJuuP3D5R15suwCt+l
pFiMqsiL5wk/N9JlpYmx9QRb9EPGLnKIpl1pPlIZcfBFdb4fT/sczZO+N03rw4DK/PMPK0GegRsn
K86ZGatDWW8g2bauYv5qyuAPDU4HGWdUsE0h0gsoh+1lxx4Pk9e/RaZE15BXEP5Ijqb1uJVB1xAt
R2ZVKMNgj/DxdxykuE7R8N+Q7Sj7xjFiYO+kzv2StIlZbPG9e6ShDOqP0t5M43OUQ2+3ejRh/Q2W
DpR4/e00QLqRBURgCQf6TntNovZX0NGyLuWuGKLqLGskzuQkcID9/vF8/YY/P53FOglYp9ZMLN/x
E72QO7SVxCcjUiy4d98PNE+n5XT7+Bo4vn18DZnvAeEaGUhMf8m64VgIJypAsd+Pslz255et88ox
SiYu5M/PoxiJmTeRCurGwxNv1pXn1u33I0jzr1jeiK6JMruUJmvGcmcZ/TzvQ9Rrdr2VdkV3RLwy
7Kc7dYPqDcAgGnpn7dlJZ29LMziYKnREqhb75seHV3liMtFvEtu0Y6JIdNFd2GO87faQl3oHrmFI
2QM7sJV3Nv/a5a2y9pm6brDwcdj5POyErUY9wmO2ww4ucaq8+KbhNMA0GgiAVXy18mTnKfB5ODYz
0VD4nyHzIhfDxYVFI/lIx1XlDI62g/HnQh7aABvc4f53Whnt6/r3ebR5ofqwLkwVIW6XM5o0PJkD
k9Eotn13q+tXGLhe6sajgDVoqf6uEnXTye0u0gy0TRoUxXFfIlmBdcTRvhI4AWX776/t67fy+dIW
aySZc4Hmfy5NKOjCxpIEMqqV330/yNcv/+MglrhYF/2uEcp+mJ92zeaNapJEwwbXvQzLrO9HmlMz
37xY+kE+P2o/9musiBlKG4lCmnrGDmXGo6JP26H/bQw/R/9keKVj0qig9dV9Eya7/+ElzJf44W3j
4lk1kzzfbRKfgkl8VGfHA3xDQ+EgxCfFQnMd3Ir6cWz6TVWsPOszoRoPWzJ0w9QJm8lgfR4+hhQR
KBPDJ4dwr52iHd3z9N0o2+5PvTJ55K8b3uexFrfqm1imGAbNQOal9BZfAT7fYneK7NVRLhUUPPZg
9458QWbG+KPuxb12+P5Zf101Po+/WINLmAs6hqbUMUyy9Q3ilQlxRQYo1uhyO6Sv5PvxpLOfC52G
wB118nbLEK3zGrU05u4nWvhRgG6KG+xunWyvuOIOI8EDMICdsbLRfF2S+WI0yZR1USM05ODy+Y0W
WW1kshrSB9jHLgl3cGbqTZIVz40/06iU6HGEIjCE1j3qA7qVR7ZxnIBQbgv9JUfv//ghEMxxthJp
tzJ18o6L6+kDSR48A1c1L0/uIoOuGZPsj9Inu6kPjkKV72crJlEq3CAsTrjcubBr6D3ItgAtcVnp
Vlbz+Zz3+aNHdmYizVdlNmRFXp4O6rTXQxLiiLnEZqu2RblRNJQ6A0ono7A7T9nDZN16iDsbvH3D
MNtV4p1AAo82sH0nQEakPEfBlfieCl5H/hWLDyOUDpzvr2lXvw+pMcWi5X4/m77MXi6bUw1HK46j
Bpaun98rrUzS6GvArKdMhQb5grkPpRDZf1Sy/3hRIOfFYViZE+EcmZXFUKVAZrFGswVmtb2awsRt
UJ1VXXkDRN+qgpvBqLdBlLu4j92IabX9/ka1ry+IJDzJNkXXVFLu7y/ww5IYlkEikyxFDlZppyZM
dwCJ4XGl4W2I9UEjqFf57KJdU/I254psk8/qElvCc3Pu9OEMbzee8FgqppMpr0nyQtJmBk0hnVI3
MV5em0ikWQ/TVKna15p/Y04asmzhss5o+aF7I02eI/GnZzxKBpR160mO3kIJK3Nc5000QU3lduji
aCzfdcrWaB4FUEV+7Ea+sS+H6x6LwGC4FCBw1yOyFjyEaclXLr9/Sme+c1kl8FJMUyEAk5crNzJT
MczFVqCPaXTmLmdTe5bb4hRTvM8HXCyGm1bOHczRTsYArE3Xt3GmXbSUtFau5EvgyXT5eCWLdT32
K7lNW64E+DvynE1gt27kAOm1BzA+m8b9z3eSxYiLldwaOgTlNSPOAVkGIQTePRwN1dZ/FLtk5x2y
vXot3A4/olMLICWz41208jlKX8K0+RrmiapzRtUVcbGuTb5MK6TXCOjsKa6HMoxUuPSxkDgW1m2K
eONhYeE9TnJ4FaXqg0WbVFLjb1yq96n4JzC8XQOzpTZTVxfMlVdy5tpIVbHGKQbnZxJNn9cKhdYj
qvkWHAtfOExTS9ETm2I8fTTd2IpFf60VlCibYeXL/RK5WeQjVDJpHKN1ovJ5Cfvw4QZmRLlBR3Ni
5IodKMgSmhGWIKUHf+WwfmaJ0OcEj6WIJILR2n4eqaYNFSIqIwXjPUAdRxWRPSj9yihfj1SWrFu8
ZzIskmhJy1TEmOd+rlaWb4+5WNtm7L16eH11zzmNuAawWtvD3j5Ghi9VxSntp2ulSZ6rVLz5/guT
vxyzLPZNroL+6nnLWp536EtG+SfMUdqA6jhrtrVyzKzAzXVcUTHnQF+AFK/Y4bOA2hf31OmuLP6M
9SOajGCTtQGQv5iTPArTQFc306RsZCWl0T9x1QG6t+A/fn/FZ57c5yteHGLiURrqgRXq/WDYXaCM
RtKzq/bxIdj3ggMNcWXKS/Nv/HRIWzyjxZTotGrCQlX654jMuf6HtCmuuxPuhW+CK2/CXePqO5H/
N1dOo2s3qy9OLKnWqliGMTRy7z15WDRrbu5We0o4h4Q+ekdZmRDnb1YnslQMSdM4mn6e/wCbgjwc
CfIaX8O3RHO6IrWhDG7K4IEOrEj+FcbZzsA+SatbSI/DVRN2r15YujNNK7OqKxXrp65WV6I95evK
w3sH78eqoyvSlw+TVq+gCQ0vII4amJqkeUflYkCWMg6tQ38wNiglMKPxJhawQgnoD7Awj8Kwcgjx
cRjNW3oidHrRZOtHjkuFQl+OWj9MgqvhCaEbbh+N9PUa29b3niJK2r4s7Tyt31eBeKBl0tGV8bpS
QHlEd0OAiA/UT13dhf3f7+f31/VHJx0wf5JU69iAF2/cwHmuKChhEQu2MC8SRw/g6FK8/n6YczNr
3lxorTDmwsUymMd1gFx2qQRwojemKznF9bSfz0kUzlHg2r6zHq5/jTM5DJKn0hWdCJlk0uepJWSZ
rngQDe0xgZkhV3ugiG5aYZ0iQdGSlVMBFyUG3O1Bu9cxmFNKcTPgzDagde0SOg49SnQipg0I6jcB
TjOUMY4TQqdAeJElZZsD+NSwJPox4GtZ6beGGl1GdetqUvjUFCZyZIhjTXJd98Yh02j0FJEy8Npz
WkI79cSJ4ZCnkxt6EWXGKcW4jVY8JTx1oeAkHUACOaWfSoYNU79A0Xzrc9TH4d+6fdHxDJTNEpfo
EefPDlxb+BsHEPpPIVb14a6eUNo1yilCWEdPLw4YqvSniVBskEOtUM5ycHANBOmg22+xsmfbeUNN
YlcS1i3s7xhV76N5bVUxoZ6kh1TO7/D3QU5Lzb2a9h6y6bG+LlL5BsLOc0qCN2jNbeD/MCWUArqy
k4Xp0HEo9iRjPxXoPieU8tFliK+Ozpl1hgZbGUYh3VvC3xo0nkpRXyTV5KDCu0613xZCvglLPxFd
Z4wjRznI2zywuGUfSeevQXIjIKye9jx0/darqtfekq/HSfiFBw5qPwJgPHvt1OqRCmfttpSFq0an
hzEnnxemT7FnPojTpTDGeyuWj7Kf90S+iMzr0Wn1ZGNAhFOq8jSqpMwLGvXi/NVrB4fm9MsASAVV
Bg37TNWdYI+INEJ9/72cWX1YeEjSsWXrMtWjz3NXxuAi7lRWn+Tg76U9fa2cs6vV+PPcZ/lpnHl5
+BDoYONOWFAhYKy3WC4T7qJg1B2O0A/yprD7X8PL9/d1br0nnpIkzSS8otqzOJEhSAJoRbMoA84Z
SID7gKjjbQyuweZRwwl0+z0gM8VGKC443soOd2ZvZXiTYzxnDdJFi3iykFWMRgQ8saj7syaoNJuD
QhrZZZVYd0jCQjeoq5UTjjyvNIsd/dOoi5XI0LoCcT03PTxL+Sa+Gn8APT/hE+IiC9kg697QWWGD
yjp4sGFsSJn3mbt26/KZ9fDTVSzmVMhuNkUTVwFhzfUrnJbbfclrD/c4zNoNKPbuqaQtxxnp7STX
3riZi6/LrvxFTOYIK/nCebTvnsli5uVDRcOxx9Xo+M7HleAUq3v417SVNQfv/37bc5j/YXaLhWTU
gDtJFtnqUWZ2h1tUzvtiT8ZhUxyrx8Rd23bes0Bf7sucE2WkGzQaJz+PWerVOPTws+jEh7lJbQuv
e1dP0HfDYtO6+4Q+ftBjVXMfeEhy4HsjMg5UREa5eQCLeCki2zdlwAdPJcDlevxlTtugQyqFn1zq
9wBLgD5oxh69uN3KoiukGAF0gucERvcU43m5letnRaHbdLhXaHhQg/puVN7UEYVLD09OxBedGN/6
oZEoKqafKvVBKfqtUXQoItVVpAc5PfTiRV+ZdGK2Ej5+rR3roDMK65iryV4OoLiF+SXaJ+RBf9Hu
PICNu1tZKM4EJiYSnv9+jtYiMFFbkFpWCNyycZS35qDsvRcA/G/wRVkHSRylvwp3NfSeV59vXp61
WJ1MP667Sn2fMKId/S52wz68wF3sdj3Ml+elZjkWB1rRlFF4QVVaHCx6yxt7GS663e2UHYiO7eSI
j8NeLzbFLtrNSQcNtR5GixuAaQ69+5fWw9pyfG6bIb1KlpXgTxW1xQdSN31XahrXMKb7vAqezXD2
gQRtMUXHwHwoTckxemW/8mrPLcI6OwCZ3flQ+h56f/gsBTUzJfpIWA5FGrr12TB6eiSc2VQmijnw
/ZqM5TOCLYAwCm1xwPh3Ela/ckgBEGPh1E9veyN34jh9Wrm0c6vSh0tTF7OuSceizhqQAPP2RFcF
W++lNafz0ZwSqNIPHtBetLIpSfNj/jIV/v1A1MW0iycT3WvCXA8udJce0dthr12Z+MRuOOLamj39
iQac/Dar8/3sHKTyaCik2JELLfIcZSCZQy4TItdbzxVhPf5UDyrlwPaB/qnati5WHu+5jZB89Swe
4sPW37+JD2+eaejJQztn76myUmIl87yZ6zSI223/rXDztRLkuVWEmMIyJU0WVUtd7LyYFfXd0DAg
LtOiLf7g/AG/x6ZI9XeyvU38lh39Xb42wddGXey0CPVEGnFxE40OgFzBMOW4JtpZZOOc/DBtjVfU
usCX0TOtHKfP5Vfm+hfiaEr0kv5eufrwgNNMrRIjoUah32Y35ZZ2F4ez58lQD/KWzW87zyfPgWJn
T9uw2tYPuFzHm8Bln1h51eemlkH9BsAVggFjebCX6I5BPc/UQuJLVrvbw2DbJLNW+Jim3o6GwmOC
oFAic6OHA/Zi6eH7Kzi3tn28gMVLEEKF/iI9m8n4v8g9OLFW0wZlwnpF5lixsOfwC3PL+X7Uc6/+
46jzzz+8gKDzrKaaZLZ/9egFV7XhhtXKpH5XyS+XC4PHNmvCOLGbi+WiMWJ6rvwhwH3k4HGeMX0B
TvFbV19a3Z/Cy92okvcNnK1qnnojjZ6wgtL2bzNoMEPpeg1m+x/NMWT6yZW3Wj4omMsIkEjk8qFT
6NDTLgx+rzgKNwkMixpOd2MSGbxNmB3RLf0w4UozoNkJ8lsLkh0+w6lccgy6wkrPptixsYIObgfE
nBCLd+TuLfxVyeh9ODDVySs6TNpLIqLmWHG0/v4NfK2FE/XNdQTqPYqhoNv//ApK1chS+mX+uajV
m/Yyt8Gl3Mo7mCKO8vL9aOc2DINUJvlbY65eLAajwFVLcssHN01/5fIypPr+/QBnj2gkL+RZEUPa
1FjM47IDW4Cog7LjT04nFlWBAEjmBoTTRrM7Pt7t2rZwZn+maCUROVM2k74UOhGcFgO8GxYR74am
JdCa2qaqT1KRHqisDjCTVm5xfkiLCc2AOB/SBgpJf1nIhGFnybIOu6RT/4wZvavKzeSNh3Im3dGK
7PX5dWFlt9Uo4uDWrqwTZ97gp8EXz1fvBh3fbKaLHt8HPbs8pbKV+zuzFlqiJksWbS94CS3XQlEN
I8HUOeHOgib4e6fyUbDflGN1rP6slXPOLEDoe3XqORqNOjSCfJ79tL94Ya+V2BbSzav3LxHY8RxY
+sotnR1m1saKCIoVaznvfZpIehJIrEEVvZBiKNBTCeGYnZY2s6MCJjdsjaPRhluZFtYJmFLZFptE
uNHa+BL+9Erg9vVyDDSyiOxVxJYUWheBTF2Eoudp5DHE6offYJR9b7Vrp/g59vs8Sz+PMX82H5b2
oUBqqdNFaYvusIuvsLkNt6mtOsnVTXfCFWDb74Zt54p74SG91lZ29q/f5Dy4wocuz7HTspScA++G
ykjiQtJxzitiV4lA/lv+FgcFx8IDLRCzx5V3/DUsncdEgE6gZiEnXwRPmR946jimBEsUJ4eH8kq3
s3vzBaatnVJ123mnGsUFpnMrX+S5l0lJjDslfrC0ZeI2q1NIBzH3ilcum9vfztM2np9sv7+9r9+9
Mb+vOSxE2aJKiykTj00H+o67K8j++NIfRLlr3/25B/hxiMWMKSy6zQNzbg+2+60kXILiQzYjmZzu
QEfRHnLybXFfY9y68nkilDwzWS1DZyWgZW+Wry8ma+uHWMjPdzfKe0GCfgcnPu/j15QCe6pLx8Er
CRoupST73TTNoWmhOzX3JcDcWIWsKv5lBzhYwBQUY6IBPNtUcbIFGLpJLWyLOxNYETDbpL3xcaCs
/RwriAtvNN2SVt+oV2zDcAvt0gJFKlnlyczgZAGZV4P0OjGja1aWi07CmKPtjoUG2F/CFEO7Rjzs
pimp+DBNfwaDvo2ylILbrMJ8bJC0VqVu10G807VuV3jCdd2Rzo7zBCfL8kITg0eryG4T76EkNWGU
wS94oTFEkeJQKtat2b2FbXKvpg8j3y5YajcOJremxjKQCY+txM0RHk5Mg0IdjiWouAJLJry5N1Go
U5lM90l8G8dAgER89vIDe78rqCE2BSWUDG2m22jWQdazuygscIcd0fkWmy7vd0I0QHmctpxxd4Ik
/xSt5FgMg1P1bhPcTH5xnPLhx+Trjqk+dA05+8S7nrFWIKwdQOcU1zEoBj5fUOnO0GiAUjsowlEz
/R8Zy7zEf6F5V7mgHTLpJkFfp8WQ7aUb4BJAfxvMO6QLsWm3ddQfC6ohdZhvs4ymNzDTgaru/UjY
6pK/b0OsohEnZ0J1sMQUHxDP7qz7rvFuffO1hdAWyK7u1b/CrrocmjuNxqX+LTDNH5Vy0WfoapKX
SYEgYgHCUdG4JBiayhS3BX2fUTcAJ3PJv9LR3HCJeERgSNhYIhjQwo2Ke4k2kREAqZY8yvoW8c7G
DIBKtt2mJSodrOtRNB0pKTdCjdUf0aQYY2znmq/yTIHJI7uDGx1492GqXTZ+6DY9xrN4aBXKKxSX
TUB/P+bXFvapQd+8P8hGucEzvcP4NU0PbfEqoNIUK6o+ibeL8wsPCXXm/ULvTGEGgkqiH8RJxnjk
2a9qTM4erfxRKbDTnLl5s1u98gdaw8aMixsVpqEQhYGTRPJzLu/0RjrK6CSMkHmFU4Jn4KDUCBct
KFh8Ueh1+dkDok7kXeb3J1/wXNo3bQnEUjO7R7cnYagPJd9vC5o3Zi7FGFSUTAtQQrX+O6CfvQa4
3lZPopodcaTaTbF/C27+0Ja3ViW4XQcvQ/mZ4p4iexi+WO0+BeHea6ENZvlvaubXGDzd+bV4Bx/7
0Ry6R6HH72C68bUnCSaoonh3ngdeu8b0MDB0J02AF5CZtMp2VyiNi5HJcapfG6qIxqhd541AR9yP
OoEHXTHlHtMgBdhE/aWf85REl4pjaPgDpNrj/ObfL3BAVE7VJ9cNsOjYlZlIob3sUhQrF/srujj8
S9zTruRR33ZG4BZU42ImUzGkp87wD2ZzCR5IGMS/g4eyWe/vCnrtI/LZUMIOlUX5ng0LuzC7x6MA
7762S3cjJqbVVF3JUkj5ebB9DTgtJimCROUXNlA3dTva93YNsLpaQQcU6VtT/dVXtSNDI4z66jC3
xRb9C3bn+SW6KkyNoDHAICt/RnABDUp1fTFzyTYZp61gRKwZP6ajdVDgtqZydsx84WQ2kIoxaE0H
c5uUMCfjB3+6kLOXJIWADCjQF5NHX/MuMzO71bo7pbn2RjwWMs5tKDtyyJE4Qmw6hRwxaBijV7eV
Es54yZ6GxWwnG38zRF9BLjq1RaHF8gkkYAPG9yPrHOLKi0JVj3Gp2AO8/IpDegJ/OjVDkFhQ9Q35
GOgvAlMnja2jzy8MxGMNESjowj+TJPPI6Pz0H3xyZYpxzSpOvw3za7qOB9VW8vAF7MmN6QUX4Rg4
k4KZ4IQ3rfkmNXyWcXOqaZCcLM8uTRolvfJOysi94ZpN5soR+bnH4UPRYBNDgKkF/aYzIKXgZhFk
vxWz+dXjuCJTBmzIDZe3UoVJD+FDQ4F15J3JNV8yjryWgK+OUO/hz+zC6EXtpMOkpbuukVyzEWki
qvlq5wovTCqLjMUgACPy/jYmrUcB1aoeIw5B3mKz4mRJ7dKavO2aY6twZ0J9yQ079TAeLI26HWw9
OG604UrbVPiV09mJ4cBr2s1A+Ex1+gm7E/VHinVrKtPyMg7btJyFMTDPLNxkoNF08dVQ0f8wMrF1
UrNB8NCDMR3jad8X4qVSgbpFF2AW/QVO6Q7Wk7RygbakUBh7FAemlZDpTEGFmIkyvgnrT0RxOkcd
H0JgiI4aNU8Cmsrpt9ou+N270X2B7Vq0wf5jK0OAptnKXk2QzpHmMvT+OO4iTx30XdRU8hxIHU03
3mtPDTHIPYZJNtLOPwLQzbXQ7Uywj9RXRGBLCQk09eJOC6/1CsknR904YNAO0r44jTtMzW+9lWd6
JkZUsLyfO+BM1GbG4rwW0IOmxADAbJmG4TzFoZZSUFHjPLtyfpnj2cUzZCDaW0wOEKY2d4Z+fHe4
runNBF4GfXjjWEiX4JhvJZKhkaRjWl6vhKBnZIWM9WG8RfCr45ip1RVRPKY4O2y494IhAfUsdn4I
97yeHrWwtGcr9JQO5qLaCnq/U5GAAdF5mtgQNdg0Ua7dxUr3BLXi/+mx//tpLB67XndxXoBetvsR
ErDwUCIel4Xr0bj9/pTxtS+BLB2tTDo1fHQPZNo/P/ZJ1JIcAS+fjP+qiPd69kOmL6KGwSBaF+A5
HMHEwjhnrY5Wjoxf2xTmoUmA4VKJDJop9nloHUemMW1nAUy5w+br3gCft4li4oCuTJxMwF0Xan3p
ETj1qo7fCJmXITuo0O6EUrzJ5fAxsa5UPQanMdE4728j6Xnl8XxNjczXaLxLE1HrvOsFPqwoIQJL
BaUK6Ypo77kFuS1asJDiuOSGFXtdcSud/bA/DLh48YGE2iH0ePHmZXjXusJdu+t+wFxfFyDNv+nL
B6dKis79SYb03kD94dYmjO1LOrQDSO/0P6Z3Sv2AJkyQj6DKaIUcWDO1p6J+aCXI1PmbjLeb1Von
fbjC+GXnI+fPYlCiYAVX5uR7A913V7ZY3PKxjiN1XnPq7IneARvILqA4WyugmWp3QDiQRkjwsXHT
UxWnwNOsMC4H63Em42qDDsT9LZCfOxljQhEIZIOrmadT57gZ87uoKuBSXRnQMEbrrubfS+g6kPjZ
nUw/EC4aWj+6llBz9jMdJUBbKyDJ6ic7qO4M7EuHcHC85rWO2MECmuFQCuXaz1D8WQe/C/+kA2gt
Wlcn0WrJt6UhbXjEG5nDBcmlqL0eMe6jn25lmp6dNbThIyajdvWlcIV5T5PXWFzawWzFgGNcUFo/
pjS+aEbcscs7yCAPQ9za1OJfVoY+k6dQyOP9a+jFAjKq5GGQwgd2Nt6nOcjTeAZaD8+NcRuqfyHT
bOh6tjuIhwFOeGaZQpWoeNCrz+DshVArFmc1nUhe4fNyEhmTEgGCY0vMxZMUCTdmXxx06yZQ9lpo
7Wgo2YwYlnWaQdamExwNOX/S0DEU9Su785naOavGh0tZrGylOeWSlvA6JPoIM7JQNbRisc/vQkPD
KQlkvTfsW7V2VTVG/lfeNkp9CWKArvLKVgPL1WQM7GCQtPLsbnlhRSi+xuZCne6+f3tnN10TMbks
ojfSlMWFtiPfue+xvDXZi2hhdozdREY7M/E5Ejjn+8HeU1ZfvusZx4DkRSItu9hyJzxp1QTrbIKW
pnJUoPo7GDdYIW7Q9+zreMeyJ9nFXe701F1XdtQztUcDvTygBGJD+kuXEk9zRK4B8i6wi+BuBF1p
+cpNjb68LGhnURH5jU9hMW0EAAbBY4mi0DQJaYlbO1r0Y6m3MxHqrSo6Y3Al9fFDOkFKA1Ue1peB
P65MoXmJWz4qSWQLnCsq6I8XX1U8hYHViHNVRRARngkwfkQnVqy1hWP+PV/Gkei7Qu4AXGuZjjeB
3OhTMRJ1BU/DiC11RqdONh5zo3/p+2oTis0h9nM4sM21Ija4xcoiAkVpZWqc+3bnkpg5txkTFsw/
/7AXKWGRamnGu0naQy7pmxjS9MrkO3uns6hP0envIlf9eYi2Zg2vZgD9sAvqA9I+t+5nH16Q7k5l
czDwd2sasjO1MabchzEXt4XVcqhlEZWqOUqXnMTBhg8p+RbZzKZ7JI2zVso5F63TI05cRjOKri0r
VQXX0kblPGCnbhMkvhZAMAmSubha9zs3Q3XZnDvlAJCQpf78PBtpihKpp37d25D2rL3pzunjkkQr
5mUA4reNrT/5jvV75T3Oi8RyxqJGwtgPgIRofKnsGHileUI7P1NjM2s0ZHJb23gb3kLZkq7IIB2Q
R19VWFttzZWWRv3MeskEl425JYZLWB67oKRVEmdXnDxhkyuwjNP2IcLzFSJJbginFOsLAlFMtPzg
VjBIZjbZlZXrT5b3px6loz+QNtJ7cPmPnaLjyg16OFfttkZeMkKRBn8akAuYRdAKSIwsGWBPJH+U
EhI4hC8hbUiyGDtdto5R4J9Sdbisk8EWY2UT+yZijrogpZX8NUKMfqSUxm5kW2K/LWHtphh+pFdF
82JmwWOSj09CBz+rayGyaiN/rTU2nSA6Fu0CERmGFDS5lG3qwjukw2OKLlSuvWuc5ZyGPMSQ/Pj+
tb4n/BevdT4FsBDxJ9N38Xma8YTlpQ44FcYeKlRjN8ZHDCoQworwvBKgks0Gn0qHYkg63mqF6dQo
gBBtkBNVNnMXvxZEVJyyjVFg/UVOSYQb2yrSLjZfVQlsW05WyhLdRDTfsDTa5HgK4d/hfH8fZ7RS
BtkHAAbiu6hniTAwwASnYln5M+r+pFlwzCN4W3p00/nTQUglfLWSHWRmW8TlTRf7pzFSHI90UiST
4O+F+z7MVna+c2c8aBjERVSRLK5rscvrsTnVcsHSV6vHAcy2VmgXQxvb1BKcIJbIUPU/2SPw7UkO
ReyvPZKvK6+poqundv7eC/ylNhiWuh9C4iSHlzzkFqRCLX1UDKLSxDzRywbp7KFqewSh1pUQmadS
oQnDN0J75dUsz3K8FCRWc3s0dUqkKYspliSVNU0F9ZIueERnvMlNXM7MW9OanEHc5pXdExX4+h1w
RRIRKxv6ctlicAQSbOnvySn2oM/LZexncmVODC5Iv1V59i4ENN7fa9MrfNJrcFr/YWS3HG9+GB92
1EEuEgXoAsUhzGJTdNNl+pqEnKKpHPDRr9zdvJF9/HqXoy0ebS4JdOB2jGZEd15An2+0MsCX9WE5
wnwFH+7HKzKzaSRG8HHysystuutH61mc3bSy/CbQrXst7bANK54LS8SH/ibK621FoTuasDJuf46S
euUFTxKOZJjt7uQmdDMfKEL3qg1vvXg7Uonz9NSpy9axcJYYK8mGzbfJjIcirVbuZrlNL29m3ls/
3Ixe6TppDm5GkS4i827sb6f8D+ne7yf82VHmZj34XDLnwsVnb9EV00VzfVCh5MWhcaObjzSdOIV8
/f1AZ+f2h4EWcb1P/9FgkaojIZAgGX8oC/+QdrhIhD05Y9TY3spusUxdvD+/DwMuYg+zUfuRm8aw
hSJh7RW2gs1lF/ggkyPW25bmjGkn5dPKazt3nwSQNKgiXwEPsHhtgpd2Q9LoaPOra+O/2DuTpcix
bF2/SlnMlUd9c+xUDVySN4DTQwATGREQ6rf69unvJzJvJeFg+Kk7vjnKMHCWa2s3a6/1N5J8JkPY
qpR7B80mIRw6vvb264H9sHMvD8qewbUeEyAKvYe7hhTgilTisVKgHlaZxaYqXvBFAbQYbQuszUya
OcUvpELdsKt/Hgn+2Si/D67+PkubYsC0WIJspm8SHVMVBGubZ/qdXnKRu6W/qegF7TS3WxK9cnMs
1/qQPL89OyJLSykfxNyhqIdWR5NaGyo+FWVyTWZT4SpZP+jtfRknfjv2XqQZJ7VcY5OYzFdTGT0i
jn2amMURcvJnw2Az/sZSHSX7O5hs5lwEgVrhl5FpyFhU4TqssRlPpu2AG00RJ1cobvoOflxfD/8n
q5eo1GWXIViE0n4f/axvkzRodIeLv+onWAiZ8qXZUwxT0yMHtL28yN92bwo4bzxEh8yWiXawUYge
owMDuN2qN/N9nyfYzLUPOIy+hkkP+aLjNl6H9gsqdiuanRdzF9wUY7cYYuY67sAFZjxzuVez51mn
whMm55rSaHgnRwvwwQCAU+TY1QCoxPijkKi2sSf1pfHUCiy9JgxmMX9XtKXZq+SI3s2bARf1Ybor
0v4kn5O7eErOZnNpXA/A/axsoipi4TmAIDutPwTXxKqNNNxD5j2y7qk3GGLr5Cj2Z8C6cNLrpcFv
HAvvGipPdf0U4I755ruWsHvMWKU5qhcqjmeV9yi77fO6fjEj5zpV7xc53zKk5OvM26nGgUdH37Du
q5PWoj9ow0dPnVNgOtsc5q0jjZsYRaNgipAzDd2v58MHHYrlKqmqkNL1t/8OAUG1CYMXJjA3CFBO
LXCOObzDpTYm+S0vhuDVFCNT81avVHAvNIMUzv6uyVYTxMmvv8rh1e/wmxzs96bAMxLEIETc8jVL
ETF0NHrIR/b4j3vfwfMerDv6H4gjAmJZJSgmST9CH8uCC3Pd7qOTYzoXn8fSUAxGPAg5kQ+Xyrlv
IkXQ1F8u6sM53N8Ncm6oM9V3xwCQH/e15bnexTrYVnWUvXHZIFbtzWvV1bzUz6Hbxa61wV7pLjrS
V/v0Zb0Ld7CP2Bko8yQnnJ6JbYalhv0iF8fUtd6Ovt+3ELw6qCAqwIBtCM2HL0u2yymlUICxD2Yx
3RB6elD8yKcw2WJ45KPos0Ir2zdq6uzLkjWNy1GirvmLCX+KUtAik6DQ/NHuMzy9VsTazJq57XJY
Hm2zDylFRcJ28aU8MpcPb/TLXIZbhLoLWu0UoA7OdFTcGxTIl1mGiLewf46LR1yobuKh3evHjhL1
s2hUDWCWgldEN+rwZcj6YLc9L2OO29pHa34z4EiST3d9rq3HOTxBSZbeOnqPYOEDIU6niKWl3g5N
thlxFcrr28WRs0zhmaGMWkkRZrr3yThQJ3yKnRz5dG0rzO5kVvr/lByzjBQ4b+CISEx9rBXbSQwS
BvT6qsHl1S1fFj0xPFN33RpKJqf0xva/3mY+nIAEhEAAbJ3zCaLkwbFEFilhWTRbK7l7djSUdYjd
6cBLSXe+jqQfC3WwoznRMCoOmr6Q0a0zK5PXNSUZPX7JkicZAhgyvrrGpSHJ94MEzSrhReEfk5nS
GkkF/EgurUi6rHJtRZETGMRToGu7QcewDdCLbOXu3E14M2wlnDOU4jKxm9NMsfwQddgQD4y5wiaa
/69w8C5+VCP6kTr+7XTaC6ovMBHKLvkJV+T7PDvPclODL3v8egA+2yTeD/XB8u2t1hotk+cfo+d8
vLJBeBUPX4f4AM5Y5s+7GPbSw3p36RGNY1a5QYxk1wGTQD/qdOmm6ivxjJunK0OnPgbM+PyxlnL/
Ih30QR95zsdMoDlqrUrlsitoF2ZoV7wcea4Pd9+35/o7yDK33j2XBp6x6TSCIPe6xl8596O13O/Q
t10BH5z9xPEH/KiOLI4PTPU/h/PvsAerY5KwtsrwQ1uNP1t86Ffhd2QC/PiEahgoScQQMIxbh5eg
pe6m7bGl+aF3/xZdN6CuwXwgPT+4mFBq0rQpf3toe9P4lLnyZ3o5LnMWC8Fz6hu7+FZzi7XmAnLa
W7uvB/2zMed+gOw4pUL9gyYUIECciEMo+EN15kxQjCb9yJbw2dR5H+HgrQqrbTJZZ3iNwUFET92A
N90IJ/9Pr85MHot9lerYouZ0SAYKlD60NXVZFLq6TWvtNq6EN0QBIn4ylufDbWrdfj10b9n870c1
2QfVAA7pRfj5sCyQYHwQZNGEQHHIbbkHgLGKbTnztNahgFI/Cym/bxLtLsZrkXyXam89CvqPjnyW
qi+qGLdNPoMfRbqvp4AyBi3Y6mwL4nRwrb66sK37OAK0Yt/kGsA9bLo3iunsUyt5MOuHGJuMSapO
laDxlvYmxl53thptekn37cA6UrD/IG2AvjTtYO5RUEHeTpLfF6deOU5mpkgxGTfmxlJX2jZZgwit
3QZ5gzWqHqgJLFIS0k6/pj/vVv4pyCPv6yH/0Hp8+xYWpz4UG77QYXakzqKcQ4s9vQz1VaxfFSO5
ZQTnXq/XGCH6ETjeZL5UAW83OB066XVGzy2MF4tqsdFrpKuFhXXeq9nXFwzcCGnGwVtMHS1vKZZ+
/XU/2akZtL+/7qHozoyKfL1AtNjRlkno1o/y3byV/G4tnruz8rq70Rv32JJ+k+E+mJdkRXStkFIz
oZMdbGians5N0zJIOojRIEo2ytB8b/XCCwXO7JB3jHAzdpel0W906UIV+cqGn9fhcpPdySiygz5c
HNiw+FzJ470qaBT0D8P0U0UzxNYyd86+5yRdwklX/SLxMr1+PWyf5MDseoikaWSvXNIOS/+4ok5g
fnkAqxv3mlSvuJDJ5SuIObDc+wm9mkS+jseb2nox82lt45kqm/BvMZ1OwTch27K2QmUVFxAXExqT
OKDp/XkOhHiomKdgx7/+wp++5/df+CDrgQ6BInes6WR0I+3J2A/vsLhb6M6KCwDXnU6b7+rRFflx
714OBzJJxsgk+T44Oqpp7m0lkQFB0ClUxoei+qWoWNlId8KilWc/VQ2lWMQj5w5OuREHT92kPWqk
unY4Ak9wVkH+KgBbF7a9GsAqpbHuVgj4OE10xh/eIKvkOrOxVbTLYoEDA8UZouoEOeWd2spb7H7X
3VRdDX0grzFK9GchzsA+y9sgqu/arPWNkuuGWQ07wMbbtoq3HWDpsu7ukrDwLAsrvuRWb+ozkcUk
wXq7xgTYx4MSuQl1kzoGrSflbBjjndQsyvIvyBz5ffC9XoTCMeLMRgW9AHT00sswxQURYG4TmTW+
iz2pfHQe4FGqNPiIZsM50pOrwtk1xqkse0ElY7U7ueMIdplSxtCItYE1tskf6/rXQN7KWumaOGfW
6ZmJvagSXFjBq5zdhs5lC5QpNE/bosQg+qfSdTACbrFSWGk03SYqJDRpfJxb1wUW4uFTa1DcAEiv
Fq9F+WPowEVFhSvN35PktC63cYlGlHFj40cs7ocs2Fem4WlY2Sih11fMKMNwDbxjm051wx6UcfMQ
qZRsjMs52gR6zgXIb8HqICmuNfm6pvIOlH2tdKabU29xStkzCnBbUbDWwWLJKL2GNnpKdEBzcaP2
v9rkeTF1KvEd1CAQzPhBAh5v9Nm15FMpfsJwQ5NMF8sa+rQMCg3pN1aHcS4Z6kqpn3p4Qrm1h0q6
HuaADef7IkKa05LXodgsU3FMipO6rU91IJjB8FLMFzJtdFO5rOafIdbNgHe4iUEQsG4zHeow/9vr
LO2nXFd8oVAsnAIvlMflePSaBQBdPMrTtQJyzEbvBTsbRwAlzCtfDhJXDOUq7V/j9LHtHrTo16hL
Ow1jR+CTONteGMNpoVn4ekVwKIYT/HjoFcOAAqFtK1sbXsLA1SNvvtObXEn9Rc/gKMOxtOsN7vv7
Jq2DFrIMzlRcMT60sXqcs8CYj/D0laHbKyI5lzBjFijncUQZzaUxZ+ZtrHYR0KYamZbyRLHt89ou
c98c+xs5bi8D1b7sE2XfOtWLFBn30hidtrLpO0ZnY6UWjyv0JjANK4fKNbEWd/vSpK0to7QRkrFd
6/L8rOzwbSW11CCP5c3z8qVWtl6ra9tEL0AKix3UFuyJUUKU8s1MHTALn6z+ZFTu7BStiljz1Xo6
oaE+whXsy0sA262IL0tRwuUbFRZR58ea7eI1uKFr6AdJJ7irxa8IQ4rVoEkkNyrcGxuHQ/3U4G8K
+06QJqEvNjZ3c3oXpT9map4xzk1tldMa4a2H550JbyMHO9o+dAtuIGLKWQiZkbLrgc78dvCfeSri
TSxOtFqDnF5sAvlqiJ+hN69mqzsbJVoc6bQZugKzTixvFQMtDHIwIFWgBlYjtsGGelJz8zTGdJFB
XVmtszWLels7sl9ak9slGK8kLxUA66j41SE0kNt7DZ1jam7+YF+TppkNBCTjxMJXtwnPNHtEA/mi
Qbnb0jqv1cptGzinrYIM1ggcttf2dS89KF14gjzgiOx11DL9Sta5VnCSFRKrMtnpnVg5So4zzUmi
bPHZ9IT1KGeGP8q3VgpIcWQvp+Bc1xeqbe2zhRnGKHdFsk0mODzRPsUtLc1R43PY40rgSbbmligG
h6rtBtSM8ham3MAI5WW4aTL1ptPg12N9FZXTRjO5mlCrz6rkRQzmpuq109aSvSSJPBviRFhjLQ76
mNQZp3K21cbxEz29gpY1Gubt3Mzsr4kXWumDk5EVWfF6Rtg7NdtVrDzIiK7pVG7kBIIHQ1rRx+es
wEBAW/U1liC8ZkvcawG5p3oeFfwrJ0WZ01uB1lch26462L5lxl5i3wDuZ9uqV/aSJYfY5qAFNzXq
VaB+b6ziWsXATUSw/ILOV9vEjVkLAA+83JrQ8jhXUW5qkSIuzD1mGJ4pTN+MzybjV4bzBmX2Jv5V
y7dFqq7adl7bCDfp1eQFzUbJTodxY+T7Wv0VmvJGzdVd0O+U6Lq0+b4RltZltHGmawPitC4qt1u0
+aLazZpf1BXz1l6lAiom+pgK55RePyipQv/mXsku9fH7HLwI2Z/aC6BorEGJqf8YhNeLUFNunUUy
rrj5uY7c9RyAwqeLZ6DwVF80FL2g0SXVi1Z8z817MV/zLA5FlAlobttiBJpcScOdhizVDOBJEzV7
ZLlSA3g/l0r9vWYDHzokx+3OL9vZ7ekaqrHqylx4AsnysghpOTnxRj7cZjQtyvNe79zeQHcW2I2+
0Bdxt2thOWYhkplpsx4xNxurbJ0FbLotnBdeljnISFTlp+At2IxuOvw4muExrqh1iEdB+mdR66vr
V42vE6UXKF9AmIzXBvZs3MFaLb8eZCiN11OYg0KcXe4uZBOb2vkeWDaYWixmcH+R86tatF6ub0Js
lRKOW9leSfZjycyNh4tBV0A695yWP2qKro59XtUXZnCvVjsxv1b6mR2dal2OByL9G41+d349Wd9L
si9dQVGVZEeMuWfE8B70m0njZZg/5PHWrF9CpfAc68S2N13ZebaFHlKYemX/UKcq+QBkvuqngoFR
KJ/DFjP7h5lhljl7a7xJeiveKqnmqWZ4qndod5d3MFjdpoUSaNpuQfPJEFe5JHmRiYNbHD7WhqTA
/MvdAssc3dy08qMFsM1Soo2m/xLOoxF2foGtDjxClMKR6MmD7TSn2zieb/SJZlYPjB05JoOSYViJ
bd6061bD+T2RXW26LxKqUMgmG7ZDr6t96aXRAeMdrDl3AOVW5o9p1K7lPH9Wu47UrkOypgWiiq0l
XGM24zFLL+M2YH/CWKycoSZKyRl73zE08VJ7OzhyIcVw2spQNLQPfsBKLrQ4r8iXE7QWm02Pq8Gi
MXasL/ExLdfpHtmg6ogFaODg+kVhWpurrid1q0wy23A3W8cqyB9rKr+HOLhvjG1E67AkhL7vEHRK
/WKjXad3P7HsdGUPxVFU9o/dcQ6R8bRsf3usg8pmUinypNXEjHbtrtlEXu4u0sjHx++TgtxvkcyD
+mYkqZWqVURqvekXLu4X6Sb6hU/5z0U9qvD6fekmlMockp//l4cEwW3SuqVN++HmmU+LJ6ncUOVo
o3XbyCdlMF4pYeWFqti0VsI9EzZ9HKyLwjmi9vPJJZKSxrvYBy9VMpV6rhRiZ/NN2UNzqCOvLaZ1
AY8bPJaL0+59PYdnZgS2WtTsnOO9RNNVH0mZNflIWfRjIZ9vs1RZuIPTsz8EDVh6NQxRXjMS3JX0
eFdHPYirliw6O1Ig/MDUWWbWgpkmC6ZYgpbP76WlxKznyZoIJc7Y27YBtWxjo/i0s7ZH7ulLV+hw
B3gf6WCIFTWzwlklUuM8mLI/znC727Pa2lvRsIrQpi2lX1X7bAylq5qnJP9H4qtH4h+sITnMk6yg
9UOdQHsgaUMsLN8nv+S18AUuyUeqZZ++wr/H9VDjzuhUboPLK8RWaeXod8mgu33/IwqPvcE3CcMv
xvWwEmHH82xVFZHUq+RW3Err+qzaosLlYlzsc9l1uZ3b3s9pDc8n3vQ0aPOH5BwwznqA4Oo21pF1
/Nn++O4968t7eNdJiErhtLrFOJsprIjmtlYNFwTxkSgfBKgOJu6h6JxaIdQc2zy2vumeuw0oHkDp
sxs/qlvxn3Nj36LpWOXgcoJU8GEXL7Fj/AJiolkXWEhQZAK5u18iOhvNz57s668n6yediaXEqoHz
xNtX/qDkTfuYdhAQHZ5OL8/3MxATP/RNz9ho+ary5HVHKwhUpGuvI995lI4ccvpn5+j7+AeNg8ay
qlgPeYl55uAs9jqjKGAqd2QyKAJcRCC25qx0ba32DEhT1XTvWM9Z+rPJfjnpBiaIT+4td4HXyf2q
zSkcVAHO4dcTl0ZBhtJT0RSQNZqK1RGMXFm6Yl/2FOnT0Z0CsdIQ7WivzEZbjYXlW4m0mSRr21FP
y2A/zVSBdFKUwLKO7IfHnvtgO8SDW5ZzoyRNqbZJ+IjT9JF5++nqePdiD3ZBLgTyhC4nq0M7Sbtm
25g/jHY6gpb4BJ2xTB90d6hOogz49vN3a7DHRdy2BVG4+VqUGn9lXrWX/GbdjadoXbjH5cw+AZ/8
HnIZ2XchTVsOwsoplsThT/mt/nRGDi7z44tjfgafv6S/n24Z43ehkjjFpjrj6VDVdUujJDE4gpZb
XvPhnopSGjgkaj7Ith5GSNOE+cbyE85FDMC6zRFC5WZBe8gt1X7z9Wr/7HkMGb0p1jvQk8O31U2D
qbcdz1P0Z6hpsFiGI9P60/zmfYiDt0PLvU5sm7dDOXW9FMnbrX3JdPD0dXISuMU2PNq2PvZUB2NY
a+0QNAMhU1N2WwNq67HG+KfJy/unOtilnGKOZj1i4KLdQmset8EWxaBV6jVH8sNjz3KwLcRSHGpS
TCCVy/U0ZV5tdt7Xk+CzC9L7ZznYGIY5M8ykIsSfF6R2C1F/fTzB/3xm/z3XDrIgVQsTuV12hqq4
l6nozdK+pshSlf3KoOL19TN9ug+9e6i3Y+7dSpWGKhEh1sNUXPblTvPCE+U6JNLSGlupD1QGN9Q8
vw762Q77PuZBZ2aYutmudGKWCjZg4WmBcrejrL8O8mn68T6K+vseVEcjBGBAzat+3Xvh1lrnV8Gt
dhUgF1lQaLn8Otxn2eT7aEtu/W4ce1ONpjjgmTTpKpxKT0WEKLERWzGPNLaObRRvTeB3keRRnXKx
RHJuktv5bNiMW6tZFXvDr3b4hC8C+tbOePn68Y4t5Lem5Luo0ST1tjozmvomRS/A3o0naCnt/xeG
JUdDHewZptr+tdlmwZMhf29K48QQFJvRhFbxjFHtZ8XcNOptG5BM4sQRUMNC2cnt60dJDddT0Z8U
qEM5znMc3yjizrJ/xpJOMxu36ZriswxYoBoAlbaolZ7rQkF+w96O0OfxOPKcaPJSIIxyoq0zOsRj
fGHNArGnmeJpcVNq3wtKe61+o6mF74Q3RnAnx7fxROFQek7HZEXP1V/YP5nU+rl8BUYR8IHmKzQZ
peJSKc4s/VGbitWYrosa+70nSYq/l+mAmI8GKw1ayIzeUltdKkZ1DRh415cZhaRhb5YvdC12g5jd
KW79pfGWONCLaCehZLWmBbZPOnNVmqGvl9kL+sfUDJG/WwUO5a1UkQovGJvNoFSXXRq+oiq47grw
jzCxQhsMZKE9ptr3Gfkhg9GM57uiupnov9U0ySZNPUELZivK4jSfqtcjs2tZix9P83/veerB7l3K
jRWMyzEBbd1rb/Hf2NS+doIP3mm2OXYofQKT0FFZ/TvawUbeW12lODMrCAV/0BqoMtAOPncuVLdZ
zVsqsW3kphvnGamigZpKvmu3poL9ceHRG/a/fvRPzy1F0aGkY34G6vH3faO0Wy1Wer6LNLVul9Jp
7I7cFD49tv6OcIiysGy8H3SDCPqmxj8Aycz/VV3v0wuR8S7Owa6uhZOKDg5xFmxzcql5izdqdRX7
gWf4xmbyhF/u9fVy+IujCudHhtE42OxV+q4IeBI8xRwoDQrPgDH89Zv69Fx+93wHO3xZS62uLidl
15xFtbwyQxWrwpuw+wWY8utQn5/KC4/S+ZSPg4pN3qR40qzan71nn2jbMl7TgVY20qY+0VsgjCI5
kt18fl6+i3kwhCY4aGUsiLmo85qYuyWzR1rgmuQ4BhaAR6bl24nxYc2/i3cwnnngGCF2Qks6ld02
J3h+/zA3BsKQ7pssMJQfDGHss9avPH3XebiPr/MLsT+mEXr0uZep9e5k6/I4rMtl7zGvgo3wFl1p
01Nw9NX8+Oav6vd//Rz/O3wtLv98vuZf/8O/fxblVMdh1B7881/7+GeNH+2v9n+Wj/37137/0L8u
yldx09avr+3+uTz8zd8+yN//K7733D7/9g/AvnE7XXWv9XT9is58+xaEb7r85v/2h/94ffsrt1P5
+s9vP4tOtMtfC+NCfPvrR7uXf35bhK/+6/2f/+tn5885H1sVbdM9i+fDT7w+N+0/v6nOHxrm74vz
KXgmlfbAt38Mr8tPFOePRVzZWKTzYcMh/f3tH6Ko2+if3yTF+gMIF+x8FiVKRnz62z8anLuWn6nm
H5D2/6TQAd1EcfTb//1uv72kv1/aP0SH7xdei80/v4Hj+/2AAv65WE2DSWARoGKiHUwS0PShXLc5
VwsrsGd3rMEgc07EMIyDKmmWZtgkF6azcozG7i6HMoljz6ikSfEKJUwyL9RkR97nk4q9TV516I7J
XZ4Gp11UWtatikxt8KCYQzWfxB1pyLasmkScFcZgv8D/Ua3vAf65wWjrzwSeKLJkCTiZ2DBnw4X0
rN2btSLX+6gyoTKUWp8gXWg7xYk8YHqxsYc4omgrUPQ5DVoLj0G1zoJ6beRzV60d7a39GKWjhvmp
43SLw1vRu8IxEIcJlVxDOH7uICTqcirddWFpWrteGUNzrVDXfHSGZnpVrCx6HI0ix4m3q+j6OVYr
iwfwKIN6nsjdKPnWCGDLZ5DlaSNSs8D2rhLptM7nqa/drkwwf3MUHtlrtK6AcKQI2fLHQhtrkCxz
m9Hmq5SbJuzGYjdYSWH6RVoDUKoLaud4AzrarSVFJUJpTWVvQS6Al0LkkhAU1uVfTZC03y3gfgZA
3jpQARi0trNN2062X+u2zCyER3NDnFnGMPTPc9Eb8ondO2r0Wkd5JyY36SWHL9lird39aJQ06jd5
M4QggnL0ywDZVYqq9buoHAeQDIUCcnVnRG1Sr8NcjNEVfumie6SCuTLKSVcfHdEjf4hdm4I3QCkr
5VbtQ2QNY6Ha6kUwBk2GJbUw5uY+kdX5Z1AbvAtkKagxmm2Z2rBc0vi+ipppiyUsqj+hPY0toecK
f9MhVDpPBawArFZMrbrPnXiWGIykWUcAalEA7jOUA7RseuLH4teoWtPPNIyaeNvGyZD7ydyYzUXY
CWqI4SjApEBySdGcnEbDlZQowVKwVXWMgi2lmhB5XDzhssYIHrMslQO8m9q08mOMkdJzDTM57O+0
QrXXihxNd4rcOoNr0DLvfVmvTFTgHSmiwzPaZXkv5Kgk3+/qNMDADutjRtTRRkT7xFDEa0UC8bsV
c5YXJ0NXt/193gM8AX6pJvZJ3BrVOpTl1jPG8UeScON8KZVsFmdZ32TpRTwUhtjZSZQbZ4LVwnUX
lHlvrYQezxWaG2HCHA9m5DB+IUdZG3ulhcPqAWAI010qLKMGkSekuxHBdW6TAqkurRURuGPqEK6a
SDp0YSOMzO6lrYZgKbnGTuLHgqrtpdKOVb/VG80YT6vBaMTGyoZGwbNw7uMakxY5aDe1qSc0+tsp
M9cSrcXoorTSornNonoe3GisRwkIEDpjW9IInUr+KNR4Ac0MveWr/aiUu9Es2vhJB1Qx7ibwIzP0
XdHpXheJ5mkcy0UeNc/j2kv7JIx2lj7P6mWrSKYDsiDBkPqyGG1ZnMYBX+vELKW+fKz6PFDPY4tF
uSrmzhjPcE5uat9O49TctSWyKQ/NmFuNsipUieMJ+bJIR9a1huV5qsZRoZ6MWik9zYL1c8LLAHMH
t8GWvYIbZuGVdtieKJ0iDGwgo0aeUVBD+CHcRUY9NR4HQlBuVHkGzaLnuVn7RSLS4USZnMmBFtak
C7I5jxDCagy7upFktQpWUzurN0MSBM7lzB4CTipTJkzu0AebfyYoyuprB0QlV1rVSvBnTHM0kKZ4
yCY/71gJbiwTbNVlaRpuc1FVxb7oywApcPabaKsOWTGujT6S5meni3VzOFGxvxSxL3oWTXVW5jEW
e97YWFWo2Fs7D6VMvsmbKM8UX7LLceqYNSI0UKOVpqa3AVJEk3U6mhm7V2b3RnSdy4PzaOXSjPYN
2CHjbtQqFH2RRaVKpMote2uZpOybHHLW9QC88xqFP26kNggStCYDo4EsYk7tBMayC2XkpIZG8kzS
n8dBCxVMr+PE0G5aLQ1v9boq75ALgwM1ZlLdn2ZyCWaotaKSOxGgVYShzcXLhvlmmcveMAfbfM4b
TIsdK5/A9xZjjLDgJM+KP5NSzBsLcixdAwkvjxvkoAGCJZmoevctsfj/KdY3fPS+yrH2hQiLLP49
x1o+8meSBeP6Dzh1loJcExJYypKQ/5lk2SRStMyoo+tIDmCMzWf+SrIM9Y83SzRWPFj9pdr+7xxL
V/5AERZ8puagjoRFsPWfpFhwi39LsSQVggrOuzDff8+/a9FBqoiDfD9p4BuLLUwKXdHXQsRdP14A
nI7t8LoujJDiZGVkUg+kHhATXn9xjM9rw1wu0S5DkkadN8IeqJUmbRH2r13cTEiqObk5kbpQOzVB
krF6MjzTEDbvO8uzNT0EexxKQBjRt1YqtfcAUi292sSeA+VZC+I5k/CFRYn5OU1rGQGdflR73Hux
gzF3gU7taMmUpql+aft8scABljtIXN06pcJiVu3ySeKMjzqHglOKyTh4+7lq06nfDFkUIvI/j/Kc
uWFu2SCXNLPuSnT2604Tu1GeguwirxFK7rZa7NSy5plzEKYq9XpkiCGkS2bQKitDLnptPYeZUYEF
TaKhw5lITBJ4/1Kb7AH3IlmWq73dA7W8Sy2G4mmW1LJMvQAbkvReD/VJfwqtPlCwMggMcWGTqzp0
pdCpihH7DxDKulLKYgxvHeFk0WU8GcZ0nuRiqoSfBlFZubndRNLP1M6lFzkYpmg3iqTtzxVZsrmk
WOk4bTpptIozGlVZvEb8TklPtXSwIwXRkH5Wr9HNmaMru5trGAKhPWAlPHMEZa3riEIEXt47UV2t
ZBu87SUGwnH2I47DJvDLuk5j3+lzmLtBiBEDVj1CKLfzbOht7gJtqJQr3oQW+nUZZ9O2652uv5TC
Nim3iMGW9VlP7pfjai7SWuLg1USiOgDLjRlscNCLrgIm2kUFCn2GpM+YJVMqCwQ+uZ00RaOrSNh1
UIjVs3T8oU/RnIE3atIQKYGmjlPUsiulNNCmlkdDeZLRjYnWZjnxDMhpa5O2JZdvOFZiPaAqmaWY
TnhoOYp4r6NgC5ZzUjK9T4EDDPmQucXAuvHNvBqsm0SaZ7lw4X1l8lkXt7L0Mxy7Jqi8qdKkfNhG
alJVsee0UzjYp4XRpkhpIEpYRVu+dB/fJlbfDTdK3OMv77VNL/XC4yWVXeXaFvC8kXygSEmvwtFW
KtSms7YOqGHWmaT8yBVlEvdNR0prbDUjFNavaMysFkdgKPzGqcVZm+4a7Dakm3pKJA24Q5SPuBol
cQ3xFR3LBmwxnFtp1SjNGN4ndmq0Z1QkpALJeDlo4ls9l6fmXCn0clC5ZTklTIa2H4tyx9+KlfVc
JpFyrduREexsGQWHHUl6Huk7x866+rQpZi1+duYyre+7wShZp+XIqlVXUt2k3bJcNSn90Q2piWQn
42UBky8TrjNeOCWRtsk1MxADLAozsW4yXna1RifRSM8hCYblWazLnXiM1E5LboMOLshrJqel/djJ
RlliC5320/Qkaj2mYV6nZHinRlANzbou+3E457carEVHpiQIe1tNrQKRirgbV5LEDkNZCxy6hbCF
3pEmRVFd31qt0BDsqERpXUkyTbYfYAgt+3Sy0ODYj5YxV6CK61w/LRK7hZSaIEslUzqSoqzfF13Y
kl30eST9GJu+ANseGMl0Wll5FP0f6s5zSU7kT9dXxATefK2ivGmvNl8ItTTCQ2ITuJu9gHMVe2Pn
gdaMNNrZ2f1HnI3YEzHBFGRCtaoK8mdes48q6B6rJLDifKcg0NHHu0SmQJ4OelMM3a5xGt1+0s3K
qr8mYxGF16IUkXwj9IzlRTPGWqWxEze1cWqUtsXjwOxcNGyLzK6vURyGOj9Z2Y3ZqkwAlWGrNTZ1
RB6XKkp3DZF2Ta99bnXj1RWpI/sVSP9mLrkpmjqcRuoBxWcY6xIcTUTjFyStWvRw1ZLUjqwLT6wE
9yH8FwBgOHGf9OtAcw2QNF5lm/G5DXtpQW7RYxsXFJnyPA6UHuD3UJQTZtmCUBw9DnAGZXSNnGES
fmOKAdcPqlXteGvKOhLXoLfV6Y4AyoNQEVrSlp907kbP70SeVr5RoFi7sdzak9ss6SSFrN5ByTND
2h+8qtkExrDxEnBjd5UBHpIyn5mGciuJx1E7CaM69b6pBg+pc1zkWQe1JXXIi8B58+PoaBb0LdZ0
wTSq1wrUmfFJdykU/E4TNMElEzVIDaXgqUl3U+3QoKgjyw5vK29ow6sWjVI7RoE9JWdDtdPkZDRJ
7x49snS8DFKUBZ95LFrjKs1rSfqmlKGzK0Whmd9CGbZjzgo7WsNd43XmeKlaV/sW1jAPvlUsHO1F
2HJsTnURJeoDPiadxEgA7c98HXmO0GJ8J7pS2xGBd+pm6rM4vLXBU7dPTeOZ0UtiD+D81o4oS5xf
XP01ztVvnhiy9wwNblNsFKlpxW3S6nq1AQc5gp/Kw1ANfFFZZE8pnqrYtpZO2xORm7HnC2NSIWeZ
TWiL9zzGKeImyNoecYNJkXV8ioLWnh6nGEXsU5NZUX7rdbkRndXGVmnU1MixO8/laIzA1pXE6iAl
EK77tp6A7O8CPVVeksTsoMpIUUXeSyDTJN1jNKOR8KFsivxd6smqfe6TzEEIuO6LER5emIeO2LiJ
Vjj7vtaVHKx9b5T3KBIJCjdjUQQwgWiN3GMTNNvNJXaUqw8OEvbaOew8mYBgLyGbVoVqjJdgaqq2
XxH59XjlAv6hYKSNUQrlA6gJmnv47NT99OYIyzZfm9xtrbdMxpN2Msn7ou2QhjNToOggsz2WImjl
ySsSV32M9BRUd5rkQvFwmo+z7JWMqYshYAS4YdharvdfLFTVvQtVK4VvNu9ltpEqlzqkdawVN0ap
6XAhvbCytdcmkEb9mvUIAo/9inVSIEE52KHlrPSxJTXdelkDAGdrJEM33TZlGUFsShrs5c8Z/8NQ
2jNC0cebFM2i6RRTtas+Fa0ZtHdDOyUdKkldH2aA+ipStRULQzDL5gy1ChcL8WavhTTWQL3AnsT1
8uIdWZamALVa6TqRiFTLIeveCcYiI7v2qWf2+aYL0jrIdhNPkAIdSC1T5DaIi2RMt5TqvVDbjJpd
FP2h0fPYxepiShWv9cvWMXM0RBtsOK11ltDtqUC987nzhOoQg9JOCCEX1reEEKJsfaVMJu3uX0+I
Hsuc/34tI/+l/Lz7vZxrtc2vk/4X1ppnDOw/1Jrrrvg9/rnSPM//IwmyKDWD20WDBQ1Q+0cSxKLx
G8kRhqKkMhp+zOQhfyRBv9EgM1Vq0J6JE4Y5Q7K/F5o5h8oh95+KGu5ywX8lCfqlzMz7YgKA9hJZ
kIeXg7vkSD/1IiahqBHZQ34onM+Jk21DbXzPnQw5xdF7bGNCnkElbeaphDF6dhqCfKN2s9hoFrzk
IPV8hCevo5e8/fT5fa+H/1z//mv1+/ufhb+Mjq6GPn8If03R8ixK8yCI8b1sipNnFCfDzhEdhTyk
JP+VC+YvfaGPN6MYTo1dJ1Thk//rm1H3NlSqrXRdqR9SY9vog37OSxijTkoMEdl3OlV1KYZjIO1s
JQLoXOqYnfO0+WInaoNf0eydpXzrreQZgiHdfqXQkDxXvtbuN68v0NVzEdIGRf9JN9Bb++fP6pd+
0vL304xATA4eharq9i/dZcdTyhE5jeyQat4Xu+dhrKOOn/W57mexX+/DsjxgXOz6tROFfjyIXUcC
9c9/xN98YX/5G37pKit2amhjNWYHGN312kv1szm4d1raGGuaLx/Pl7+0tH7+dfy1Mfof/sHOL4SE
jkUmQ2sqO0SRfB9EdS0a5XNUHLrJ+YoU6NM//9PQeeIH8KNxOL8fbjSoLcw0BO6XX4XyhNIOYWR5
yj701PJQGt1Gm50zqrY2fE9N9oNl9b4YoYKCxAj4/YjmkHYQ1CyM7TZ9WIgrUd8mSksE1+Lh1oLD
eapY686NlQou4T0Veip9r0xHP68nHFG4A/HnyLeJ24d+wZv1sytEXA13nYybpzhL6Aw14X04IGOI
+FO8mgZK41ZgmndmL692dqyo1tG0MLAYNxI0QfUvRTdU135Q00+x6d2g24pwjBrcWTg7eC7F27oa
rkXavg6AM9ryahId7bOwPRMKO6sxn55N5IgPNCnkGimDeAWpvzqVGm2hZBqORYRRHu0IcSunst50
0Hu2pawhl8LYHeMGsYDJOpje7G8uHGQNwn43WO5ZdOMIR1t8jhRALE7avKlBue+tSgKCyL+arp5s
q0C8TZEpVt2E+nMbQVAN5b3Cl4EZYj1a2dm0iq+pFP3WtOu3EiOfrYwmzB7zmdWaG9dM06JzGivR
2Utfs4gux8C6r/ZI4VPWYLXHYFmI6AYHLxzDFcRVXb14MIXOHYNLzEqZqqOZFntdz17VYjq4OC+2
sblRxizaZWPzQpZa4xVvwQ606lNqmMlWWHhHdZY1bQcCrtxrNoMT6FtWi3XgiCcXrUEI4NFlcHM0
WclEdoZn1veqmNaFUekrtcWj3e7EJ6frO3+KcSBtHEzaaP14Prob+mrqsehr7q2I8rntemsEYRHP
gMDfecGpKtNXbJ7XI+ghxw0+FRJ6ZIlnm4ttXV1ds2avZrC4neeqauV2VOVblKcWIUreX6ys3w6B
p6wGWwXy3d5PLdHLhKLYupeFuqowWDf0dFsPNSYCBhRVJ5Ab0bSrpJtRaJbkrCrrkBQYNphoPdMl
G3FjkG91l9q7cmxfklLr+MS8r/ybRnwAwJIVlUjWgz7YK5kaj/IbNnUQm4q43OWJjo54gJyDF9/Z
WWRCFOwe00bcUZlBlG2YvtpJWWw0XaIMZMIJzrY1BmHNiJ5C2e81tYA5R0LBvRXMVFj3TCntZl7z
qtA4V6UkULefjFw/D5P11AsoIA2OH81TjpEYv/78zSZX4CF3dZ1wExIu0vWk56A6CVKWNL/UzOuQ
CY4/V2H2nGjyvRKqWGfiMYwmvEGmDexNooCW+Ovc10G6TkWMgQZycr455cGJ8t6NEbmujzrRHLPz
B3Vdfs68Uly6Sj6eVVoCtyJ4prWaPVS6do0FsvuBWukbtdU/F4b3bOY6xjWz/rlXUQYae0nlKn2z
C/NpqidlJSLvueJTgIThHqsse4hDqfmGqeSzL9+LsKudE9X+yK/QSLsbtWuEH9VZj3vfHE0nxjnT
UPAQzUCE6TwPWe03eKL4ZR2YB63BeTE1xs0YuerLaH5V0UagcfWKWZWy7ft0YxWNtknKYHg1BhPg
G8JDmFI9hlpx74Y2JSbPqq9xCnq70Jxt5/T1waz0ZB/2KewCM7F9r8b1Le4tQhIP6RRL28WKlr9Z
7XSBtnTA+VV7lVlxNWO0PacYZrWrqHzdfK+ogM/1WsTodoXWmVulcq6qHXS71tOh49JUfWo3vWFt
i7aLr2WgFX4kx5Y2TeJA/ISimKnwZPVePbTYpN5PiQg2no2i0dw1LJAEuMUMcnaVkF+mwqqugR4h
E8V6T4L0jQRCPbmhvo01aMlpH942RYuuL026vYt/Y80HcAxjbjiRaLQ3tMD07VKtVlGtZGt6TN8I
NSjchYa5SVILzVjFADnDsuvXWXOecsFKC9F6pcoKq1tD2Sixkm8tLQu3VpXGvs4zbU294I5eyeBH
hTebHSbfcvNQuwEVKKPIT4abj34y4g9ZxgrE+WKPbmpAKe9eTRL1girXZ0xIH9wBhYBx7M9o3KHx
xwNwCiFpa62zybKTEeXm7dTaTyGPvAOUA7CSro2asedcNUjbOiIUipWspBHcBSXk3sF1YZ7iPpQ1
1UDOOduEmuleEfqnQgndnao0rm/3BSJ5bcTyU9qrsL96sWkdu1GhnOs1ftfmUG8K606Px3u7D5ut
3dCln17I86irJUg0VoVxXyH1T8EZcvWgv7eu01O3sFDb79sHdS5iaO3BE+VLIcQNy5a3q8zed7rA
PiVyOJS6c9Ay7cbDNtRH3APzJDO4c41uq1PgvVVnbryuAiEKhDhrmQXAclTw/gSkUUy97huO0m8M
zIJWaaB569rMUY2thhc3KF6sUgxQCsSxbJotKWRUCsOPHStcIRDMNYhz+ulsmm26BusAW3h6aewk
2RdEQa1gwQjNSPUVuuVKr28aF+ertoL+jOK7jvunNXifc1HwrJ9uAtlbB7VOT8GkbfEI+v2fwyUM
b/5DuGS6KuAVlHAMOilLvP1TTiEqXIC9rqRrzZNv3aq0DCssTONE2wZZod9ZWDqtWgcVOeqOq9Z0
X1wVYGRMl5eu0Q2tFAo3WR9duiTgS/S6tYx4UuZ5kV6tyt0gvvPa2JF+W5nOQ8AvXQ8K0hN3bM79
6J2gLs5uLiGrbUPVIzTCag/ShrTc8MptiQ1E4CZ+5ER4ESuBXxdquCnHcMsPZQMWBApR4DwUY7gv
m/GkcTPFU3LIA0fuaXMh1hgjRdIQskRd9dUpX4IEGWP6nTDNDDU+pXZ/HsE7HOFzE4NUChI11tqt
MscfCFsBCUfPZhuiyxC/jwqEpbCNhM/j6tYotIc8LPcBsqJ5UqPL5v4OsAGed9Gw6M5uldmL1Xdw
Ffv82uEEbsv03tCLG2/o+4Ouep9dPbukU26eq8QkBETWQEtZw8xG3ipiU5rB0etS5dBW5gQMHpmO
GBvQKrWcG8URco3TshHWl3ZeieMyvonyaV+ocbLvJszAFHU4zHEYbMwdJXcaK9WwHQeKPq6rbCRF
k1WixGucmSvfzc1vtqzvMeEeNhTrUV2kvaJhvheqjdgTr96WCXpWfWX6/FouIeiiVaentI6tixHk
1RZUSQiqZFzLysTp2daBQWKWXDl7N3hV8v5tfptUmKce09hc7fa2Q5Sdix3Ygx1+7l9YLiaKR8lb
U6Vvsq12aUsKlN8A7MDmNCQGyALCJsSopN8nJ6sLX4JB3VttfEWg84UK3rlvLErEKLWs1AiX7PQr
3BKMmKHXQ7xVavu5iKtrE7rZqoqGZhP2zl3m2XsKMk8RShtNcKtbE6AFlaijNq271unRmOhy5PvH
dzkSHKZIcaBmk/mymnE3ikTgo+BpiCfd29SDU0izk5W5TzQk3h004LcAlN51p7iGIXdE0DvZitt7
XwErADIJukINulVX9Tc4xWIqe1d25qZIyy9kpc7BjvAYYf17N7rkKx7zxXqIbL7tWUpqQgoCYbFR
m8HIWPusMs/8PbFwZa4iVhGMVNbB0Evf1L6kfHmhptVXWdaPytRhxNPnrT9E3sEup/sC/71V4uRo
EuS3pm3Xfg8UbR01Dd65tEoLiYtbZfcHtcItRgmfCQB0J47O5OH7pszlBgptiK4RrAk7Qos0hCya
y/iW0NTmW+YPRTiEJoh9O+aVA/cKz0osXD6VEuNu1MAvgZdch4Z/FdoNwTqzcFNQnPsJ5MNaj0yk
ORmqHRthHbd5yNzmnsi9O2cDtnq1I0/uaMXU1JW3TB3FytJ/B0HzzWgQ6S1DbiaRFK9pd23SFnlj
XYlWKXpAqiq0i9NeSltG2y5GvzEcY7EaZs92Q8TvTh5oK1MYtwU1FBO8W0NaMvRorxRJ7BsqyV+B
+L1nHkmfsaXvBclMcVRMQd7Q3gvAEWhvtcHO7mFUgmmwKs/6SOH/B2AM/43a3n8KOf1fWNwj/Pxp
iZuBqn9Bkl7//f+Ev9c/V/eWE76X9yzgojaVAQfuoesAZfgD46D+ppFxsf65oCVB2jsqRazv9T3d
+M3CmZLC1kzEnFXw/6zvadpvlBnsuRzl2NQGPfdfqe994ER/ql0gFYAvnWtbgD0RObZ+NXaK64rn
TFVugpDI9YShQGmsa3VKs3VeKZUNiSNQnb1RuGH3Cfv2OnvI7ArpNx5Ypt67G92rjZ6evUOA/KYH
U2JSClALNdsGWo5Gku/ltTNZG0/Fg/kAzrVGOchFdBesp1fr6bW180Scm0aSxo84sjnnzkS71jp6
BeowNxW1E5VbLPOqAlHBKCmqHUCp2NuZ2qRiQp4ASnyLrUHWL0M0TsVE7EZXnIQZvb0aEQR6Tmjl
0UHrJsgMos6qXcQqmT5UANpQHrS7sVV9u0VWSR5cLdJRuOp6FT4O9/9wMGpHb8AuxPh2szDklhZ1
qygXGe7m6Shpg+6nENbx59qqHBoH4HYDbe+ltGpuUkcvasyXaA34dNZ7y7fqtvsijTnFHafWM84k
DUq+AUHRBatGtazP3LgTre6hFkdriob+kCEjczeUI40AswSFtuoVCyOuMY89dBS1uGyh8+C5fbS6
pPhmFq53kzUecmk2HUbkadOZAg1J2nwBt4nJPf356dVLUvWBJHP2Ng0B54BTa9tTaAF82JSZlRNX
odaFBJniNHieghf8WtYAb9elUKtvRhc25blsdAJ+mXoBWHU3cPNiL4OW+uNxHKpG3yKkNJpPABRT
oPu9CgJLagVadqWjKuUXA4kOZZNJgFtrD9Us7RM0MtpB6M4GQ/quejW5ydYNdEeMa640tOIUNaUX
YJUoMVByHt0uTeUZDFcYJz5JmRVTiXWRoKq2fKYAdr/pWueU+SFyaJ8lG8pRNQVPEbLgIj/uOOJQ
2lXXeRdakU13MtWqHZxNUBdACnaUwbwM9VvRpjotv9Dw0umaZ3oJWLdtRrd8TgQfS/KQDXkp7bPe
gN1UrsDJWxKvoBq98qurjbby6KlaUWMgkpRhU2FigB0T/HSzt+v4ZcScVPVVDQCFcqPURZEOhBig
fsCTxnlXOZvK6FFsm3UdbdneKqmqKwHtq3ByoIa1rjuUa0nrOPuadIndkaTgSu+4JP4GSaaxsuNa
TifTyjWTokEXjOltVYIWgNTbWrZxccKwRe4stY32ovK5thtvyrr2UclsgdJ3TO8h2WAIGdQbOaRT
X2312KLvlJNpS4dy5YTsSMrPR0RFvxMhUFm/JppD2mrSx0p+7aU6xrcydYf2RRRlZGzDRiTKqYr4
ak68fczPMxldWysPdtrVzSufWgQOVCSzPhb60rGN5Zng3xn3XmVeo34gG2gLxUhuxlIX+YXyexVe
QqvN42w90lM5csflQI/Rhwx9hU8ReDOgm/ci6GUCHBgp8aahS9m0FaGsRYlyvOmSpu/QYSxseTCc
hK72ygorzf4S63GSb9NuaNKzrMKZeDWQAI5nzdUk0vmWGdcbNe9E/WaLXLoXMKihdtMghJqsFFch
jJ6auExuKkSPKWgBGxf7fJDlN8cUNQaUNig6JKmc/uqWokXqaYTyR+vSic08XDu4a1UvNdAy8zUa
umzaZWBG8nXVD+hFtpjVmP9jC/3/b5QQ4x8pIWvoIF///d9+XsnnEz4WcsQxf7N1z3JocC+qxjO9
5AOtqOB0+efS7RrgE1VMFQyPtpRJ4vHn0g0+cYYn0le1acTMnb5/gQGiab/05mjvmZrhcJh127OJ
OXinn3lCOWQfUYBDflYU6nixte2bOH7S68Jg89POHyManOAndqgJRU/qPK0ev08bUooCTlSt3C4r
b9vc8hs9zst1rbeZH5hpsssx13xoW7tYRpc9YszoodTKn2ekTf8xYxlcpklgCn6OX8vHNZZ3KHEM
yBE2tJUZ8zO6JxGIDKtCAErfX0ZVuIsNIz+AIQLYzXOOHFcJ1cPYB+a+92iC9BheURMM4KFZ/Vjv
22W/V65J5TVkWrI+GVZp+E6lAogpOvEsRYB7jVVB5XRC8RyHwllroZUdl1GS6ftRiTW0J2sLecvI
fXBKL1+7UZkdwlxzHkQV5geva7DfmUelEwf3SndZxpYjXokwnygjeZRm6z64Me+nWxRz8tbJbsZE
bI1aQZE3LOujUleY1Hzsa87fvFyGak3WCGJyEjrINRnIvP/xUs5X8ZarLC+Xq6ZuUK3TZvT8Xir5
Xq3g3DZ6ad6CbTRvx1SVV0GIl/Secbts8jxaCSollObK8kyhyjtYoUsdLYvLi4cl+bY1goRWHSp4
1lgMT6XHU4/36t5k3T0K8rrfXZwe0raeH9pmuNO6/ia2w+bOqbX6rmnC5qzWw82yBw+tuSscWhDz
ofDPWYYnmjNh16+H/jwRpiNV+Glsr5pTwM5oqvwMbyO5jJAN/GaSPSqc6cUGB/YVxNx90g7584+p
1Ty1oGTnR1XQv4RGfCmczPla6959UrhwQfTplkWjudjSrS+6ldu7Oms/L3s/jjdl0dLKQ1XRnuKP
qeokoNYU86nLPDMbvsFLqXcDDid4dlij4g99l277UoEsXpje1RYyvhjCS3w56f17W6GXGNftW2lz
G1qj3R0LQFf3XkKoHME0f7ej+kUpivIxM5xg75adszXb1nsuhbZbJvy4NiAi/jBh/hfXrsBTQh6I
MT6GGUgU7RTr3syzmw5DUhQzi84Pc5CUtoRUY2bvLPe2PyXSO7m57d0QeOFBpwbxFfPScVNboY5h
ldCP6bxZXi3Hlk0/Vla++rs5KAl2h6mWNy4Ujo3qFNYDAv3RFQoKQLbQflgONa12V/d5jEemaj0A
utE3dNb0zbJb2UV09QbnLkoZLIWcjtIOrm4Tq0S9JOU0nfVjqYRe6XdxrJ0Ho9bOgPCwOJyHc+Rs
jx+7y7CWGR0E0z9GlmMfwx/XkEXQ7Cmdh+8a6JiJv+0Nc9Xe71utvdCpnc61DDw/7TT5KrRy19RK
/FUJZE6YMXQPSWYFu1iNpn0w6t19RysNMC5T/no1FZTipQnV6RymKVrKndW/Np7YpVUvgaVHYgdr
aD9xoXfFSxC2da3govLqals6wpNocL8nCF72XTR8imEK76bcGhD01c9262mXxmjb82iA1MtbfF36
etIuaRDvgzIs74BYFXftlIc3Jn1HR6u/H0qMorm108syPsQtz7NO7hMwyngUVZp1El5hn5ZXy0bB
D3ZNZzzxR/DbPw0su4gtf8EmWu5iaGKXlHawnxSg6DXFcBCRZyOiDPXtZR81q8S5LDOXoR+TlhPJ
Y3K/S2N8n5dzlokWLkIA0J5BhUOi6sV7YlEuFJnt3kSZax0osBU72CDmQ6yAyQhRi/2a9fbH3JBW
+09zY1tD+SatboqoPA5FNFyWDQ/g4ZIMIwyf0RhCWtzlcTm2jMbzaLSM9oUdHkeZf5wbo2k1YoJK
aZiWIyPBID5GgAseTVXqO6sZqyMhcoXIAfDr9fKSFrDQNsvQsoH7WNG7Wqaa4vv8H8M/Tf+YGYIR
3oCKpvOK08F9D4r9Xs0TnIOtrD0uu2nZJbcx6jvL3rKhfVTsXAJfmG9Aw/n1KWsjiu0bvWFdzVzd
fYXhNq1NdMDPblrEj2CxL4OWp69GtcuHoNzwpI2PBuIVT6CYTwZ8rjfyVOkHkSxPkxYbD3pbPSzH
tYQ1OSs7OaNik/u2Ur9Y83xVKMiIuArlO1eOtyUh+EoXg/0mZWyA2cuLmyHBUjfnCbsSg3NPrnFA
tDs4W0ooDuqonxIjDM4QIIOzU6rB+cfu8mo5lpo728ubj1nL2cv8ZfNjVmWP9yn02/1y3CtBFdv5
tPEUnCkSoPXvoHf31AzL57izxx06rBTmVG/8hJDwMc7rHZQ8xPqBFH1JnoOKVjxZRzKw6kSbtEcJ
TVFsaxt6bveml9vBs7LPuoo6RxKbyYEoLv+UVjXI5zL/bLvRA9IcFyeVX4qm4A9pNfOe5CI7U/V/
7UHZ3rfzJhzx9xpFFwHwppsnIDeuqE4qJ2Uyg48NrXYOLvuR0iQ4mNrqyvtz+NeJ8TLdrsZ6l5nV
lySyp1Wvo0PrqiqQpiLVMBPD8WIVKVUZkG2NxW3vYbUYxc1mmY3Yxx+zJ9BIILtDZwVuW9ASvbGu
8RiVV/4Ij044Ydyyqzl1eW3cuRjSqfI/jEzz8DKnhqZDhFjfLOc61GtU4s+/XKsQQaghLc4pNMq/
X+vjII99Y8Xy7R0CxHNt6uhfVCXGE2cYp9u+1qxjTv65gYoUvvJU3Layyj9mBI6Vn9B7OFdDTWEW
t0eICkp4oOPa3KtWq9xRmqIQo2ZrVoVuD10iXi+Df3fCOJ+QaGuWCPUyDB52i0N7pt8DF2Eymm3l
IXy+7C4Dy6YK0u78Y97yCppvS8vRjglAHINo/I+rLAM/dqVLHWC17GtWedLm7vOP6/2Yt5zW4iYp
+1Fcaku9dQXeWSRPfPMwc6INFQoDWqc63ELXwANv4plST1O/Ad2dYFJZu880Fl6iMupvNSWPH+HW
UDL0nOfcTNWj3Tb22plnuWD6oWB62mEZjaP2FESpeY+0qn4H+fkW1qr6SbNcAIBQgk6VJr9vRN9+
1bS0RVQmsT+Oq27PYrXMKwpKW9tl9kwlOkmz+ho5Q7uF4fSQ6x1Vwg7o7mGZAYoxAAUcld+nLJcx
DLvfJ9V0CsdR9CvHeBNxYZ6iTrPPiIxhjGsi73OG/yv9QUYda2FegS92u/cEy/vdMjoYQwejRLyV
tfx+7sflPkaXM7rSvVEEIC0EpOGVxnoI2T1eL3vLRnrxcFxeYXgoP1793bFoHl2mTOQu+arhGeRr
OjLey8GSuz5Hn7xi6ON1WjrHqqvtfQJXANFt2DxUSD9hV4/I5Lz347g+7/5yrA5pEBlxP/eR/5jc
m93Ppy0XWI7ZYz2Au0n0zX9jcpkqyRrzZ8tfJv/y5mMrmlOKK0IUIE+eA4QHMxZVa0ufskveqeq9
1LynyorSN/Suez+1eueYhzrwGfTtVcfJDkZmvmtUhCLC0u+7wsoGmCFV3dzgzvkxZZbdxbUx0psb
y5z+82PpFDY37XwqBWNialL3re1IHAXLrP24T0ZK8WRpfE5qFB/dKsiRXcyV4bYR8tFRkSVbbqdl
s5xa9xDAfhwLFFM9D0Qhy0ll1Vo75AAmQDOlsklcu90Jp0dOyRwQMhCme3UDoGNd81LPh10qpucY
k9AVZUkkpf48adnVdfWXkzhP9yrtmIaTEKuyCauTqxVRfKBl+3UQdgRUuCv/GBlGgIDznGXTWQ3i
Jl47+O5fBz4uMx/7OFnpRHWKejYfJ5ue2LQ59BnDKoBXmam1LxFPeCw0rG28Fo39KLGsRyMOxoNp
mGK97Io4muuc7usyV2t07R6tidWy9zEBUYkgj+Xdx8UkglO2ycex7P6/eKvOWIduq5FyFsrHBi71
91fUDa4Q2czDT4f+nGYoVeP3GlDRH6cur5bJVkq8mbvh6ceg1UXgupb9WCQfF/4x+uPULzl8t7Uo
8m5jF6qCP9jYmddwKr2zg1VpPVkGEIIghBs2v5xwJlnLEuH5Zd7HKSm+p2fFC9fLsWXesgE4ALog
JhhKc9xEfhno6/Gn91jmBjEn/PI+y0DYtm8hPg9XGL/Ybwq4/R8/Vv1boCIzoVRRcuP0UNSXX2mt
usPODAxns8xiMfm7k8IqkYcylL/XA5Fs3IT9ozaa5sXBqAFdhf5xcJr+EdOKzqiTj51aNu8QcDJY
bAwRvJegoGJrt+yiDlfsl2t9jPbdx7WWveWCXCtLzORxea887d97t8bhR/d2wQRFCKeYYYcVuDy6
1OGlbwF00pXHzkHFQolkcxBtlz7JLgo3mjJRejei9Kk3a3vuu4tNFmnJk0OOt+9lg0v5vKu6XX/S
kggBjHlXiQA/ILTwvJxamXp/R1Vxu+xhWx0+Ddtl3vJGdhdvB1GXl9qOj5Mjw1uzw3S5VbW7yC21
u8RR7DNQ5Ks6H1qOB10RHXUHhstybJnGw0DdIZNQrpdjqVXKC5T8YzmWrj85kbMRc4SkznHRiAqM
EDk17/lQh1XTGTzhp2Vs2SwnufH/pey8liM3lm79RIiAN7ft2WTTjNGMdIOQRhK893j68yHBTVDc
o3/HualAZWUmmqa7UZUr14LXV6b8jzefwtq8jxLXvU3d4N2irosG6BbcYpG50NjTI+u0RzHd+CpT
Xgm1+W0KO8S+yXQd4S/tfxAiwlz9D4TTcjLrIF+OzCAiX6g0Oh9OZuuE0koaD/UvMDlNRxNiCL7+
u+80W46XIh/rpbFn+o2qHQ8NTvfdV+zhYoEyOMVqMv9m49+9+W/2f/pXS54+KKbfWr6/P/hL/rf7
Sn5aUF79l/wO1B0HwwWyU2Q1KmAxlH69jfZpmSfzYUi98S7J5vz7aJXneHTTL5kdjU/QmYBJWey+
BgtEnCXRWaIgYvzdGfTquS/t4nPYjlfap4rvMDH4FzqPg6NMFUtBtXMoPbaJRffNqy8SHKLJeD8E
cOpI6nIaQZiGmnqaLM298uCl3GSoysK+T+i82kyKWvNxJ/NhSn4LhxiioiXg3YLOH+I4a20Jm53x
mkrPkDqycvYEgarysGrN5WXujeybpXJSU/sLwNNO8m9sdtkBzePX1AZP0mvlJzHr8LNcJ44rwLNO
+beMhjEoZYL5LDk4/gW2lYXJTVbrJDkk5p/wAtHYNhXsXOhPzB9lgBxcKbJHKtmJeoZscJk4elY8
RkZWGbCdRYafPjpzSifBzwLKjtMoyAH+zpu+VXZ8IcJKNqjtMfLSTgFWx3as8E2wrVrkPMMt4/Cg
7gc3vW7vxAQYG7+gAXqdZNrjOp26RYa+VtlwT6Gym7zWeRZvyV/2dnvcbNs9JL34BXAn3iKohjaT
BCz3oWAIMlle3nqfYXh9LeLsON20h/ALhqb8JS29+iEwZwDry1XnAsTcyTy1pw4oOSWQS4jj5rOF
iG11fkvT0X14AYyzBrzLt/nlVpbCsdQejLCY0SZq6uGg+hYPLFpZ3geqmZS7fg7Kexlyc3q96vuM
lXfzxWd1l0hxN5ccY66ePKU3aV9gttnlamYLcngHR/lJsxT8GB8/jywEyl34F+Ads9F1+fB5FMH4
pHvj6H9tQEWjAeoW8R8gzxwe6ykDSGUgmhQ0shaw+VYa8ErNu07K+MtmkqtS/8vjP+hpM9s9woFr
RsvjKMt8APdvfYasqTubRYKCWKmYn6lnu8+R58EYMaQ1hc8iQ1/O7SlPGz93bj3g7uKcevV75zxH
VKtW7zhApHwxTPWLDFGlJ1e+M19tnMTWLzWg2CtMdOjHLdMPNpnKgsSKn6T6mW2LlXsMRViBWS/C
A3RU9r0WmvtpOacs5BByob+6yZzu/3xvUyA5ynSeUnNGc6lZQ955p+aAfJi4e3leQ2GUGzNQVBL9
8w6Sew38cIc1hRj15RBV4kizlxCUHwHpdH8YsWIu7e8NTeAhp/aObzzKoNqz+UjTOZxcHsrjYgPz
EBrrZTdWa4Q9+ZZzMLsiOMc0V+94U0fueUmYlZV+tSS/N4TBecuzJquH7hGRpVmrm0taeWzKjC78
LANw9gerKutHmYmHrpivHpVph597DlY+eGRd8/n/fr8ApPqv9wu/YyQ6bXS7+RYX/Yx3COUZ8G3c
lY3z1fb8v6zMakEj2qNzX5WDER5AMA67UrOLo5I4zn09FM69LHeea3B+sHmqzt5vp+He9MIOPfRl
YVqGdS6BkmKdc4RCUYPjqN16H1kCHQB4d7tHmph/T25XnuZK1cPD9grqSf3PPTZvNaS6UWv0Q3EY
gjgY51p3UwH2KPWThxpcIX8uJDPl6oPNh/911wKRP8qC+OV9VJ3mnocADr7Ue0j6Xge9pz/6JPMe
6sDTuPhsy3JlKvqs7EOlVO95Wu2rnZIO0MCs12FRgcLx/fNq9AZjXtOLfwjV+dX03YNjJOYthSds
Bwa5/7VGLmWvFbX6kNWq8aXVaQHP4bObKRSdUiPtzjKN8+Y46K73tQ4V4z6vowcOdZ7huMnuMxsO
TaBC526usvsWToB7ZaBqvLO7lFGsxTSYzt5pZhozxPBuTebNEmuVNC7QKoeWk1eDeJJccg8q3qTa
5tut5Ep8ZFWm7zIumFLLh+v5//bbwj7cQxbEtv4IcicxBrBYQETY/C2zdVUu1x/tnWF1cPxsn/Wd
f4qT7tDZLc3AfVkeej+rH/SZ4z9TTwcAq67zO9WK3/WS3jhIwatrY2fjka1l9lDBIHFWQHbZXebe
hWqYPyvzMii0n6LFG+7Eti10af4HjfLO6ptpTc5RIgKXqeqEO6pn2bP4ysKS1yss0M5I+x7QT3Re
piRyXvhx7gLQRjeZxXHZPld+sIi0Ih7I6WJ/70bed/GPlyB4n8bzkNuwvyzhslD6PAHYlOCPW16j
z1ELDvLhjq/99kmL871R6unNRTz9psHcco60+TdtMW12jnCyd9NKpW1To9f+uPmJ8+C4OuDjJVWc
UMx3HIAMS6rNTxaLbkqOyKLwMXuo/06iaKKGa3XHqZ/QW3Eb91PVNcElqjlwymSV7chz7sXDjXZW
99MEZO5O77yJI0mcZbBUAN65Cz+NTP15tO7nvv0hAYUXuJ90OqRpcjCbO/HwqMncIGS5bTma2YMN
KokgB3bIG01m80zder95mHngHtgWxidaRNSXQHvIQr29pobfXpuIN+5um8vVNvwPH1kW7zXPNv+Q
YpvK1b/6aUb6XUt77/gzt7JuX1/1rER/KLVj0j+imA8yKFppPYxmkCJyuRhHpf3WhZNx/uAS0EHA
qbCOdzMrzV3cx9Sr/5NlS/XBpiZTtTenhX7nzVluuU23WLP6Pujsl+Uum3m9tcx5/7rHECzv+mI3
x0TpIO5Ui+KMXnN6nJQEskNBEpnT65QODI3TAug2sxh2sJp2kCfTUEDy1sVBZmKn78f6H6Ir0JJ/
/KqmcAZHAk+IKtgqx/3Q6w22xuSks5y+5rAK3Slm8lRnlv6rw6vZ91levPhQEp7VrJmunWPEN9qg
1OVNM35xKabv2GwaP0KjBbZvmn+bqblXgx9Zamb3pnGwmtS+wjKQ3cOWRFVnCqgTy6UYxe3DVOk7
PuvFKMtbtNiUmDxkLqE9hckLqrdqgUDJ0CeZFx4cgUApVtidAlebT1U3/gEKjMdrWdncS/HZjJM5
vxRpr57FZc7mYN9qNbXEov4cAo28rqfPyzm0HGEvdr3WMyAbmGSQY+w3/80kV292ySMp3uxbnlzO
yKe2/Rwv9xQP8ZWoxU7tO7tGcNbtdVuxaGSr8nsZlPw/Vx9scdR6YK1ThXHKQtxNgzoi2gvoIizG
RLFdlsr5NdPP56uv5JYs4u96vXdn8qTzPv3bSxKX9ZaLzcvK8ugvOshaUET3Q6iE6wATL33TMo+B
F79ebuswbv7e9kNCz/l/QtpID+8/pJHVD7ZuiYgjPV9JKf+VIwFJwP/aFTqA/+Eh5phKA+L9Ubcj
qzWzC2fY9+wMDLz/ZZp1gG122tB+grLEra0hFe37/iuo4fKiaHmanMWWtMNwRiPlBwQ/1aszSOgQ
2ipj/KqUdUmjDgnooXOp/JTVrm98sMgpwMM9XIowcuq6/wg/hv9YLldwMKWXkGLNrilgpNuJUZYd
M+Yv7U03mX1MI35riGeN6aUNcdfMMaFNht7twTdufqMaN5q7A0QYjR9Jok0P70zi4lKWPEeUenYV
Ggw3sW2xYguaxNmB93aP28KaVOZZ/mfhhiCC5T5FN4MCHG37NSvPoOiw+1l577P7Prsq1QnPbMIn
SBnLQ1ul8/fR95+rcfD/0obqBBpv+h2y4Wqv+y371yby4czSpzvoTV+DEhT8vuu++9waNFylRnJn
LKVG4Au+phZwMVGCFMsg5UW5dEP6CqB5pfy8+IrPoIT2gzIu5cveBZqf5XR39y5MvHQjQZnlI7j9
eqkvczEqKdU1udpsAIfgaFDzO1mcW6e5l6s1l8z/6/KDq2RECeOxMSb1/C5kuxVcx8FuDPrqnKpp
CZDRLjmyogKBWjnf0LRFPfIIOhuQskCPAEFff6pcE/FucZd1fjaIiduRg8vAeWkDBbH2oU1UaiZ2
8KgHFj3kSm/s/akYwSbRHX7ng/tZp0GUho+NnR4muJnvZbYGK+1+iqvsth7gD53p7iFHQJc8B7d+
jiCkvMAyV1VIDvbBHaxMfbj32uVAoIZCZp3DWFsfYxtSXj3OBmG3fp0PWlLzb9Ooh6Aff4vpqv8U
KZ0OHZiu7em+n+hfbH4DbFt/QppFf0BZBV1ZJ4Dfz+/e+bM7eeevztVfY6CEdcv5VnOxjYpHE8sB
zGNGt8npXgeUfdCmkfmgDM4xKnSIA5blD47bVHdaGOpqSnQf/JJSKwda5LnB2KY8/XLof1yN724j
6+pYR7uub/3T9lK2O2w2DhKB/5lf/VnNTrlb18+Botc85ScFrdqQEjjATVabrEIW9ujTG37f2ZBV
7Jo0bU91Qi1M/BQIuTwgIXela6pPq0vrJfzBJ32C1IHMvs/QqjQcKM58DrTYuVi5grh6VyJaCeXk
b15jfA/GQv3kw1NPTTWx6L42VruiuvOnAILvh83fwT/UsIt/x/sUWfdrVZrNI+SONC4mFw+gx7c5
GfgPi1LINZaKbWb35Yn/qvis25X5DfAp30tq1L4FiZcd0KIvQbnVGpdS0dsLRXZaEpDQRq3beiqN
yP11Vs2GxhzPf0mq2T6paj3xdRdY9+y49ROdtdmnyoOuovV991e/Gu8spQVuWdjW56AIfhv49ABo
hSnNOAKh9B4cnWVqDF7+BKvmfRpCYwlDvHvO1aK+Zbpf3XpUqU8OZBK7Abm0/iBGK67ADAyVdtH9
8I/Z7ZAnmEoXApNl8xcvm79to7juFtn8id+2KRTfaoT6ffOV1WVTab5tQNdww8zvxFf2o1vA22aV
z0DuD5/Cq18PfSzdtcsW9G2TKtvQD/nEo67cbt+WGZS0TsZH9DIEmp1ydVdPNA6JxbQLPoMhdgUM
0vjQByv8rg5bRF66rG/zf8sgGW2fgxR+8zxqsdXNfvjG8HVSghFqQA5A5XRzM2k2n0XL1LGM4T60
4tfpsARsU4lXzP+srun+GatptCcbaZtQhysK9xI58HoOKpBbU4H5O1LjTxq1o3MYehrM3kxlAShy
sjdtETDHJgsxKvPZSFVYZm+JtqB/TTSW4Kva2PiLCqN6LcLEeeRQm4MyL3Z/i4LxqGqd/afXtH/n
CGF9NQB5nSIn1lbXMEzeuSqxv7o2FjXSzTWdOuexAdV16KrpQ1Zx9UGDnuQFRFFUX/gOgB9/2ULI
dmDOwmiXwR54lC1CkluWs5edwbvdw7vNxs8vJR+siPQkvqVatyWyTZF82XbZNBHSuiUfdJbO7xU9
BiCao/VZBp7Lf+lA5t+SNrU+Z64dn2aD0rIsZrltPFqh9s5/jutfvDJqbvGde2curRRJTdHZUNtn
Hc7ur5H5jWpw+c0GE/rouxzzi5PbpNkF/kGorpZujHpAatTqevduhBHqm2vnX+F0b59Dq3C/zul3
iZnpOltTdIrW3TWaX5/bQD87xmD+3XrthaPG8XfA33ClRKn5qSn66aRnrUFBuXY5kx+7k5oXyiel
aXz4iRzr95pw7z/hfhhPH8MNF+YLKJKUncL5BXwt/lXTKiQI8sYtLrVfdbxT8/x5Nb75dLGbPdsp
MEfxa+qOxrZoV7Y73QuMrzn/vY+jo4GbYZapxvw4lDRlhqq+ri2z1TNr1zWZIetWPgR6+JTa+v4j
CHIMXCiAWBDQo2AZNxe9T/MHl2eBiiP8FU4pbuIhi3AJ7lFOMMGOcxBe7x2U6veADwwjAERuakdN
/9Ude2BCPGfacPD+ldY/1NCL/0wLvofKsa8/9/DmnfglhPedqRS31JvyI3iRdzFl+0daNcmf8RLT
we17KatO5cMJpqL5uQ6S7AjPan5Kl/++we6zGx//32BcNj+LiTNQMFGt9zgs/7FRjsqBDfn26t/6
6eofgYE/DP6sHw0VhLBSJV+G5f9KdfXg2lWlv5cuH0/vc5osnOgiq6gAIbadmMpNVrvhT6vK9a9v
KcRqsVW/8qTh7yVGq538CKMDpcS8+NyPrnI3dJbBhqk3bjmloAN8q/O+Gz32AWKUZW2MzVtDjwMN
LM5F7GKSRRkyzXevFXC5D/bNN9IH+4Awyrzf7rjeR+ZLdhpGYBMzJ/USlFP1RW1cGGiTMtwtV0Gd
wMPxzytl4RUWG0X31yvVoNukG7rfADc099oyUNto7p28ZUMg8/VSrEOvYJVLBZ4QiwbbO5nJsKX4
eYg4qYrS3KdRWp6qKqsugT40T/ywzVNld9658JJ6Rym8eerZWsDBz9W2IH4SsS30WfEasaUCIO2d
ZWFz/nCPzXlLJTff7gvJfbzTY7OB9/moL+/etHPir8P7Sd8fdR63vrYIWCwrmrzlzS7+Ssy8TIpl
8o+VJSajf7emeWDmibsdjKunJMVjOlvFo29n2t0E2TPaNMXjZpersff+zJuyRwcmXcQTYbm6l8Ho
yxjyM99Uj0XZoJGdmK8rH31W938uT139ySzgKQ1/FKMd34VVO1/jt4He5flqDc219JrxDMoVfnVZ
Fb91rkf6a4h4b8sf0ojfz1OM5txluy1cXGWa9FV0pG+wO6Pclu1rilDn1EmUlyazIF6CXIBu9fgm
s3DUmuemy+F6xiFfBkDwf6JtVKa/x3r0yAdHwyks/3Hm8t8VL1dFrAd8SI0GfPVMxSar20KhpMCb
xej45qv3OAwgRTdj6ZvGRaYySB4jiZ5VDbVrjlTOBvBMiAu8ybnVy2AEZnYHHTYwrcK5iR3sA90w
Mi+hyN6pZVKdxfndcoPegMSJrWz/tlwY9TRVO1lx6X3PwEYfe7UzFtSg/qzWME4LdN219dPSNv7O
w4qa/+EhOQwUlnbRyFNmbXLCA439NfZy92qimnXtdev1au78EeaCt7ksi+MHG5T2EyxVS7QM+ttV
UCwrMl8vZZ3OInPvtnB5v7ttGNE5927+dtt3NvGRFO9u+e5lvrvd9mrkSl6xX9EKn6blt9X04Y6b
37uMan1UWpCvSdchX8BxYHVDnQheL0+x+2vlOSex+ZNdAlLuqhtnAc6uRyhrPziTdrM8V7uVdKuz
GtP/nXr3Yu+WxYEDgWkXDT5dSJZ1DZOY8r04r5dB5iJ6qWvO7kMumcqQFTCUFVQojptNMsiNjVzZ
V6qS3VlzV0HhkXb2VYYOsbTjmCWo1YaGzd886829XG4+Ccgh7SJGOKzt67t54bol6WDr5++4JF3z
9xF7QzTR6vTFqe362uRm/VItA7pYD5aWOA9iyq2mfmlpu+vaznmQmdgXr+a/TRI4azFNqEvg4rUF
vqVfTXQi3fUFMAXaMtXHxNd7mEXpYCjnQHtUHXo3dzRmao9lfDRVK32cEbuA+G5ZdZMRADTEF1BN
LkYJkTRunX2CBdSEbYnQNQucpcOd5jVfJHZNI84qG28a4JLi9O529IPZNzCmq0lCJH3X9eWxs3J1
X6GN99AXBtoXHD1eW2V51mr7CWU13enLq7oM69zozf9cypLMJUqmMoCVyMBrDBNtX/ztHPn712Cv
IKozZvPgTKg4yN92qmHd361L793eX0sOGQbxXmNU3gPrv9O2LrZ3t5T56GkT5HpFh4oXzSUrGj4M
8wfHKB9kFki7kWl3LzryL/crkD6Pq4WOyVJh0116VLTJyB48QtaWFbowUuRWeFyDpW8AUusoz1md
BS/QofknOxngmVpsMsDcEV01uBFlVixuCh+eN+gfTxK0uermb7lTmU+bZ5sHnwwr0+83z0oJ9J0P
EeJF3GQBphtgZ8trkfyyAEOV8q+vpY56BahePa+vo9HTIFhfM6/B1ILxwc9cAxHpNs8Xumn72tGP
bO6R2bGu9jLMyInkiMhyCXUm9KVt2lvXdwGytM5hHC6BZ2bfxDZJ0nXlY6p1Tazb8O5Wcv/1pcir
Eqd3N5UXUdd1gqBf8q3xoRTXxqj6tZ3o7PD5sHkK1IJv/Nb7Kva06udjN3vGpZnV8tccCcGqnL8F
kP1cvSCHkHyJ7pdoy65fozVd+SruA6raPNN90ibYz1pbQaqA2tlwX8ul6uvLCQnzMuFwJOtb1qfF
uK2gFaWfMzQw3oW0cJD6+83nY/SaKPXCv/iCTk+yLLdZF7a5PUU1nwXLHbfbvt3x3SutYFA5+p0G
CXRpUHdY+iimnn+xnV6xmadIdxZbvvRkbC4y3YbNBc5GYrf5B58q9qCqRIfmsC14akf7xzrKHbal
LY8VozaH0l9zrmtw86B6KCKFuU7fqNeECkjf2T+MhhEf1nVD0+In24uGC2qAHO6FHODTPMWOUecB
UA9rVssgeWpgCTVpyp8uM5rG92twCsbZo7HvLk/bsqA84FCpM+mkuq+QdjnYCm0Qq5GOPRx6WBnD
UynOa8g6qlaXhafVsx2a6B56tj8hkHWPqK3D8LgMa4bV57+j1gyrXTL0NoqHrnZ9f/v3weuLWF+Q
vOKE7cVhRiuQFqCWVqET/EDj86w4+S2aKRZE4/IP0CS/9rHfXWVRBj8ezeNY1/HBtRQ+B+usyJeu
hnM4QcEtEc7QRvxOU7o/j2rSUNdp4+wYJLQNz4NZP8jgcqr+sHRyPlS1CxJXLteVxVup0ZqClA+h
lS1GrrS2B8O7hi+eYYPnzxMt2SVmTa566foqoBwxUKoJeuUz5FevyERQgeajswwCMwwH52RTgQCY
B6BRTDLoupGdOkiA9puvLIhfU9ondv7mPR0sf3nordG7y/N3GHnOTa5su9L49ByL07YANzzP7npV
Dlc9RrNSntORKXRu66XEICdUnMRYLStQaF8qJRqUz82IumOtxRdhZ5lVW3vJg5CSgmp87cdYe9Gr
6CKcLj59dC8mM6FuQbtyXdvi3jzf4tzMuqfz9ZgpZUQxBoD1VQbL7V6vYCA039nKUE0gHlyM4oNE
mnZsKFLtdcdA/EmFPeGW+3RYsn9gT8ZMTPXcvl5tNj7zvrmwR12UPmxu4vHBrcsr/QAoeKTfiPh3
t5gh2a0L+uO0Xd2an8w4DHbQtnhfIk2ZOGzK5qtZw6QxGq7C95Sh/Gao5Xq0u/mmdTZTyfCm1TfX
YP7OnPss6pvnqo2Va1+i94NaavmrOxi0js3ZD8fSvd3/6VG4k7eDReDfc2weUWvzEN4MRvXHQIcF
WxJF5zcXUcHhVOqrTAP2qLve7PWvXVoaH1dbGNjfOdfLdHOW1W0qmeuhNL7aKh01WyzMpF6mn7a3
gfy304XX8NWfrW+PD28gKwpRuaqK/PzhHdREYXs1suQxdsf4EcSlvfQrBFn8h5Fk7UWVVoZlmjlt
ewltjyYLa4IuY1ntqYs92tLOsLhUS/vCB5uEWdInMWT9iIiy0p6EVGHidPJkwEq8CzX6qiB3pstQ
LWGjWXkY0vgwuo33mfNI91CMiX2RChjooS+e7rjPTRwHX6BzPom5jsPw3piBCcn034JGJUAJeegi
Pgr6/LPDAboc5kA7niP8PC2lE3q8ix4Ml2Yp4X6wbb7STPixs8n0b1ViOzPyPGN70dThV7HJsLmk
i/M49aekt5L7NWDzs0oPFGiVzYfNtsWq2eTfqaPzsIbNhpKia+c9GTR/PUSlHSzqe+GDTFdbSiGz
NdVmx1fp+wVZ3Zx/FguW5KVQcvP8r6EStd1M0gEUd8+j0T3/NOXyIsTtZ6EwD3OEzifPcVvdXqLS
2s3BVovmHFeNiU5lbJ/VBZlmWrDHd51rrUA1WZWptpBebVOBsW3O/1+xaR7Z10xJ/8oNJCn+yhEy
v2Zj7WbAmmuQY7N1eWdraLEE3shXwUwNojCufU9/agvahrAQHtr9RCPEHgqmdv514pxgjuKbj4LD
iHwyj1EZSPVTrvbqLbYBr+2GKVVvMncT2IJMTl3E5MDtuNplmnkpZwzW6t55MJWsl7I4pw5Md4V9
+1mkJKoj6O0XviSoMOGvDo3WPkiv/Ls2emmP34atBb9skNustI6eqAhlg5+5rGlC2Avv8opTB32c
b2qQU38HanxIUOB7ip3xE6Bc6JXnIePoZLHNCVwkHoogxxrB7yexyYDyiH12U6VgE/7mrRj8SsKe
E8TUt4NLYvafgq4Or1uYZHEbB0JhPSuPTd5rh56DFMDOTvYFRtLP1MKiR5nRM95DIQWUWaaFXZh3
vOmCPQLx2RdzNNqXDOk8ze0cUJMNBfB/hkICWp/Ft++C96H0O3YSKotvd55qJXx0hzz/wjlYd/gQ
rvJlt94ZefDupR7p5n+7swfv4SlRst96N5nuZTCj7vVKpoXujPcfbDLVRv2HNZvl6V9DAzjsgXW9
Zd7S135U/S+smvNPyngkXHRN1W2V81BkslxV/4Dy9Eb4FSPTQK9+7oCFNF2LYECSx1dLNb+WSQxW
Q2wcVYTnsSrgoAViGB9bCoMojNjaIdci2F2T0KriU2SmE3pMDZzR3Wg/RSnscMg5INYKwEtREJKX
RRkKxYieDZ8Nl9v795vd8Cv/knKqQNMeieYQlV6IbwEXZVNUXTbHuqST3DeMM/383MNGn2BXIJc7
anqy95Ek+QUKTK4Kt/glGEdg6WpV/0KNPGLHOza/wB/0p2dAgbE0OUkD0thn5cEKJkjV3+r5YgPx
g6yD1OjpmYM1Xge0DhSMiv6iELnGSB6rKZuXzfYhT1CbylH80iKz6AvNKgpu2XirCghUOgcZVwiy
htu7oRjGdSouoW5VB3OJEBeJnQcolXZtC9GKZPCk13lLIYH0i/4jsFehSKqX5DR1BnvF07ImOldZ
7TwayayeTI+i7mAU+VOOYPOT0sw5AzwpZlP9KXYZxI6G4XSf0jOW6oq7ENbm0QMS1X+F1DdQLS7j
i7mc88G2qj5CVq/CxhkZIODm0we7TH2TH9FFh/wgATK0S6hcBbp2rBrVv1cHN2ZnjHqnI535a5M/
Be5T6FbN2qgvXfmZoy26vCG0AKtVLt8t1QtwrY0c5yTGIea4t4CAdq/wbf4JZQz43Kxm5NFs0D71
bo9Q4NTd9w18//u61WB09KoIusdlbsMF1JoBasNL7DAW1qWakH+pqkT7lKZ6/T9g2h8bqnj/6qgg
qrTpm66t04kIivtdQ1VTqTwt5pn1bE3T2Oj7PnDNtUXQ89vmoGthfpYWwaLW6QW2qbBJA6HYejM4
8RCYXEdQVATHkCJrY93cCeZGQDZIzRt3STv+EATOhsWh0TbYzXB/HKAqtmnmnYY63wujhKYE+Qkq
gD9Wqgmx0Y78RmbxT2aKdzQXKxWFEF4sPuzisysVI/h6lfhZanuRovBgXCXP8qQYMJM1qQgqdvik
g31Z15ZZY5rW2XUoGCuJjSAKKsEXFaXaRxuZ7SMc1eOXHMZEaEyi9vfCqh7mLkUey4qfrSDq/3b8
8ZuBts93X+WUsq2S7hM7r+Q0j6XywHNyfPm/u+M+Iu6Xv6XtulCaw4QKF+rH5nZ6eKu2aP3+JYcp
AGbtcPSfAAJoR2Qzuptppc5dFtDbXdPB+MSWZj5otNT+4llonXheU/7JV9S+R7M2AOaVX4sxAoAB
kmyn16P9OYAI9ahN6h+OY6F+5cb9cfA84xUaJfCm3CoatB3ykP+KoLiu0CmBRq34qRSo1DGgt61S
Bu935KuPaZIWvwadoR4RvETkQlcaqKiAKYXKOB7KZOwPI9KZww712+DmVvOIju9pNWWOGdwM55f/
+7do6P/9lYa8vKEa/BwOyBhzUZ9/95bwgjGYaxgBXpo4LQ5NBTVMx8OOj8DzFW359skbuhH11/nH
ZLc/LNs0/r5R/TP/LrL4Rwtrw7fSp9vbN5vkaahU72Jnqn9hAxQ/qW45HuzOD74NhPLrRoDKroyL
r7o/4LntftWg7jq0LYoMFezm33vv1NlF92tKQ+ud11fdUbySdPzaDnr6KY1189HTtWGXjfb4iJRM
wTm5Op/NPioPuVfmX5BDbB/LsntpBi/7gk5q9qVy1WPL9ulFZjYQXDTkje4Otobsi8dH8tmZc3Ci
y1SZiw69CKoySzIJQC/6qBUNVAhtyuf20qGqWkX9mCGbp88Qk4hJW453tLDMD0PhqgexbQtK51dL
gBudp4mPO9uykheeDJKXJFUPI9/+jw3kG8G+SpLnmH3YgyxSUU5eoAOKdioFszvwJrgAIPN3ug2A
MV6Wxcd2+pDqupecjGaeAkhe5uYY+a52WJeX2+nurJxcz+j2ax53Bp7hhwVSUUseueEEjcE1Vu3v
66sJ57akal3fob09PmujojjOHraVCyR/MLTVBU8inV4HF80CO7/MxLQNP7OtsW9h/sLrZrupf29E
qnoqbKgZ4lT3vkZFvzeht/6uj65xpy50EO3kjN+jqWaba3X1TdyoT+zFHoJkuhvtiH+JbLx2fKE8
gHpYQH/wPKGI4SJf5uTFWVeG32UVqv7WPjmQvtyBGvlWRPqfDk99L3mXZTfEr5DzWVgtFjsU2ubP
7Fkb/NSO+q970Pra2AsHkpSDVIToqoEz4bXSk9j0YtO8yN9EGJampPYuM4wlu3XeZ8r4DB/Zzje1
5Gm1OSEShkNYR4cm0f+EelD5ng/GQ+4qxV+KMj+i4jh8zzjKPiRW697SBQsVaVZ7Qv9F/RKMqBiN
EPn80uj6b7CUOF+BEqHi7Pfej8GNDmMTNsGuakKIdyPv9wAC+d2cTckXen2HI6r2+q0F/H2X9f54
QU8ieopTxUAhyC7uMqf+nqFhdV8v3JsxTQfrldjQIHQP1bCw+78t2Jle1rtkCVkvxVPm7/JMVbq3
qUPzKfvmWFdRfDXTdv+O8bNufPZ2G+Vnm48qouR2cEw5pQwPjWp+UxW1PdGvYF1HtuTXqKKpSqbI
XVJw2uYxLSZgBBan1fMtJpQVMW7LMm2tFtRz82uj5d5FWzCH/mz9SGroIIXi+c8o9bNvke2UT56X
/RCbThP3HXDI8SBoLiNxp4PZGspFVl3iHc3JXuMn5JW/WfFYPvlF8qPsb6bNAVt/hc8aeuygbK8y
UADWYL+pgtd5oo/tNS+RZd7JevnBc4v8sLwtSAqZbmnnwp/+1+ZKl6+aTQMEuhrHNumTc3hGMy1a
gT58FYW2rzYg9tpftB5Qw9AnLnq61jda2YJzmNLi7uuw8/0xaaN9DqLw2W2Q3KHqVv8/zq5sSU5d
2X4REYAYxCs1T1092dveL4SHbWaEmOHr71LSbspln31O3BeFlJlKUd1VgFKZa21iS49eAOKcPrjd
cKHRwATq9JtMrPCfGPYk48oCyfCzhWGF8QvYYgEvgpdc3At1cXoDphhXQ5bwh0C6P2ogfP7V4P+y
z2tEd2iIuH291qxWHoBXh4zRtEflQ2pcjZTbHyXHNxNSEMjxh9E0Zg+pbrC96yIgRErywKdcHrIS
MFA18qjn6GEX4EBFJrm7moOLNM6Nzl0RlmtLPNxtyPBCBuTgWuE9JnF2ysHJ9BcotIFdHrXugSWJ
+4TyqDeL3EDpIDPjJ1brx1bdWaxxYgezlD/MUnHOlXkNPgoAXGmBwsi0x8hc2Z4qsldgcCBcHR/L
omKHMmnuZ5h5v337q4FIRO5AKaxdO08rz3qaH6oKLBHUkLwB/iLQVjV9TbKxlNqsDSIbpxYiPC9y
jmyoY1E0n3Rl1XadueJJnqMcUWa7zk6cVWG68pmlKWj/cMPDEZpuH5B5JJ9lPPpmIIyHMdPyR9TO
uEgRTdpdUBjIls1l8YjUUkCOOtGZLBZ5kw7gRGKy3ZFZ1g4MmLe2s2mQ7AiqdRPYUKLMzkUTFUAq
95xPVd8cOo8n38cOIIMgU4lfJ7Obdo2lkLDixHsaJEOwXJmkXrIKA6f+Qt7MvPYujjmCvF15K5S3
Et5S4Kx9Z6BOUQju8Wtma4C3zeV3g9V/d1qRXYcJLCUxviJ5nGsvombh62RYK9HmxsfQAwPIsMHD
HcUi8YhvoGp61RS9ggMFSQSJiqHgD9rE3yxSRWrWhm22n7UovGB+GCLeXMZIRyAHpAE17StSg/iR
UFdMnJvqAwCPFwyWMu4QgUgrBsxdJ9R8QIyifNRGqMOIUzXWbHEe8wCbAjV8d+PVlnuZZUFWcb91
bLZb3FYFeF1RU7ozAQT8FAYoAkH2jv4lToutq4XaP1OUPBWdHD/VfSLXsmvCK4htpkMTpJ4CB7mf
lIsh+MeJsqfGGlFoUzmGs0vG4kddsupAwMRhB4AyzbssGMSDi/KAocZNJW5xrLECewqeM3EU4QuZ
bb0is674B1nXugCBVmBNDwB9sq6ydtgsHwBpvW1MEJosCtICFQxQtVmg3TghRdPY+xGIUOfFORK2
7DPOwbdksDjqJbAVtW4w/cWWTAxhGQBcBafMnSIwmmcOLDf89H5eJu5cw4PNv9z51iPcvpIYlZF4
gAAdl9RRBUpVwFKpSrGf8+njT5L/U7EqO9zJwUGNY/DkuohLLc6ORp1/XETkAQ/nfhO6oAq+U3QO
QE86Szq7RTF/SN6tY9D4XJbPCMBx8yQSlACq/8kiZ1WoI68+BM/a+3WTD6AuZCsp6un+vzDlIEUt
c+O0OMkRDLughGi9/KWAkgsK6IynKxTLmhceeF/0Ng33eRVZADdQsqg30K0+IQO5v5Ckj2rzMlvY
FSpWUXj6iWRInTAvJiL543oqdbE2bbA3zfNpIun/40KLi+ADLUaC+RroQlRDC1bM/bQ4HMq2X6de
hNueV6YXGSPO7xfGxwjEWWcSMaTyYh/TAWW0dJpLilPZZp3EYXrJu2jokRkJjh4D9FOgpXpXkZ4a
F79zv0ptfWPjKPJt5qLu3BD0rtNwmFc2rAYgZqRmRs7wFKvnURZ4KxwL/uN4Vrajmz49CKaBbwyc
Fl5b9RwoOiFO1qOsQIpdyvJzkmrNY+KJt0a3p8eClw2O2X/Kh46lqPRzgVNEZkqReRq75oDYVZI+
RHHJqJqgBP+GFyMva1HQSsKuPi+L0AS1UgvGndMiDz1s13q1EnkjRYRd8DYSyGOIgBnjeGJ6zmJv
fEZK3bBhQSjwd9XfZGE0HLzB7h/IonDG6ai5wKaiITVDaOd4PWol9meYxc2gfyoBJqI8UoP0pHAH
cJdwvchwAPyX0cbiTCKtQnlnLrAFUJPogsoYqJMc1QXbZVLCC38sVF6aMuts29wjzRZ5X++zevAF
4rYU5UeSpYEbXgez3y0+ls+4fG63Gw9xBpp4MqPPmGtIwl5mBbaer5hnyD3N0nIwz+OmTQbz5Rpm
uNPSKLr5jEOi33xGcC2aZ9kdQFgg3RZb2G+2++KYSJ6hvSky9Oy3ve6yV523uOkwxetcvBrMiU6I
lGNPPFuTYQt/e5PVdnqxjem1xvntWHUgX47a7qXB7wyxbKRB09BzJv2aafE+RzXlS+BG3QuehoMP
Ur7ySEMvcu1D1jhgeC9jD8zTubsxyrR81EK4A6lZi8pPE/ixai654yW4iZWSViB3bfd2QXWPEyoC
RQgdpI27URbuCBlhxk2I34X9iBLhjRF2b0Yz9nDa2hKUwFQ7Y3Qj4B0eem5Fu0LFqNyi9w6N3uxr
FcQiETWpEUc3QzLjqMG5k2fKxzJLAt7ygPfKGzPwJSBERtNoibRFUgwqP3qAx8atX3CeHClqC+rW
aW85ZbeiYVdw4xnfTwrmkgQwfgwUaWDBBeAnkN889zf7uHgmU2piqwQogPL/J/tAIuINe0uhyM3+
I/AL0fVwJ0rOPEme2wTstrbMDHvlWCVqftquAdPybR/pOsGRml4Zp3Y7+hKsgetbo9/7RRRp87Rb
3eJsXijSXSyaUAt8ta94DKKKzHWAV6BL82Sryguzjsy50d97JCMt2d0NwVgs/YQZKB1RM/5kR4p/
XwPAYc+jTJsdLVvbI8iQadr/cBlkV4IGvs5K87B8jD+t+CcZLYHwRnxqkuP/8CEWk6rM8GuYP3LC
pn3micN/XIGmUROGYmvqjTxMConNUE2tENxCtdFF8syxCdi4JxEp78xIURPW2jIXIT+5Q13466x9
d7d4oR4tsZgs7oMEPLBFZdabWUvu/30y+bJ0JC/q+XW5krurXZagHphljfU41XwbG9EOsSqEDxXi
Lurh5ck0yu83iLtmh0pkgNdtFxlrwl0aFtqfJgmZayvQtrs+iAOHS6Eay9b6i2iqfWdY4DVRI9T5
Dhezn6x+zax635vTB8BvJI+JLpJHILeBQE8+AWNTPqVeoT/GyFhWAxKXY589yVP1bkLSpl95gnmP
ZMfKSW7tDs8mi7XOpo1AZE0BfGpSdYsLTfD+rf+klqbz8wjATViyBbI5gKWdmG95nQ9/TVF9MFxh
fG2SEcjs2MJdpxFEhnUk7HVTF+XXJvPJoNcRmC883oBOi1VXJKkhf06z9a+IqO2EIfNPJZ6XAMmz
m8OQB/kL6vR+0Mw4zb9mZmC/cNTPHmjtQrN6Wtth7Le1iyG2QZBtLmsDFvBtbcC4V9ea423baOr4
6rqIrIYIjYalZF80aSAZrmq6a4ZDv6NlFABaqAvx6vSIVoYpCp+N3pxtASHAgAQbv9lqrl2tOj14
pvSZoAMi4hSn7p6GGeAL1uC5BCjC1ABcWWmX4VhH8Y3xMhepjd0DDgsC0EMInIZ4Rfj3oAMFhTMT
WK1Ohjh9xn2SMyCd+nWhVw9g1u2eOi3/JpU9budgogPk+An7/vwD8GAQlIBcgiVz0yWRvc9Qn/o5
75CHCbEFlrBdajkDWOhQEQo4IblKJst+8AAisUYYGuj0cWs/1EVfMFDRJ9VFIBNnHpImU9ZISgD3
maZryBtRhqRBMgJA2T3jSA7JbtYGFjAEA4MZO/BVlBzo/S7fI7b0ZfZVFQjYjk71KhtzOjghtn1D
aYSncsUNhFzaJm6ejSa2911dejgYwZAagL4Efhem5t7TwZieJ665brzIPNRdNK7oHyMACX1o1ZDS
nJYh/Z9o2IT5rfEQAPN9mUvaxZhckbZSC/0Pc+sQNOZdZD2ZQlb73ubJDiGl+lM3BOscRDFfUDSf
ru1o0M9TJBA+AiAxUjGh0OzyL3dwvJfBzqxDCcSgjZkJ9+94RDIn9KJn8SbI+vDkekX+nAxsI+Lw
ATBR49+6DW46fazZZUSo5cktahAZKJQOUaQFeAPjN4WZdW+KJgyLeQYPEYViKKYBYw4rWQTYbp2B
lygANYDqUWM2FY4QG1GvFkWmy9/sZuN0+BFLw5s9kdmffM623in2huhMVkEttBavfj9XpR6AabQd
kEFerdhrkL8KrkILyVQuCgl7ALGChrhokJ7m62nrXWMx5hu7R1pIFdvelZoUP/TrpLGnfird4yKv
A2mcOr07k4imUy8rdHy7jM70Y0QTmqrHjc2VUgfJciQOplOAkdhuLxLQaoiCJsUzio3Bx2YCF2Ie
KpmDg9i1k0zeZpH1eAt0e9me7bQrnu0yj6+ouNguBqEWo+Y/6XA4lEn70NpVuEIGxnDC1QdIH07M
z40TgckqBDtdLcz20akbnN8NhvE5Lo0c6TNNckoMo/xYBNqa5PpkJbsRZ4e7Us2vsAFHTkD/MY8L
7Zh1DNh1Su464FJuejDNAFTculZSRwJPgvNqVgEEP5sAQSryUVyNtvDAW+GGG4Rh2N82aMfMscq/
/f8sDOWD/eKjGZ4aOTYzkVpqVzh5mU9ZiE/NCqfP3LXtra7I1nSe/fj3E2vDcX+F2uM69vSgKQdU
GGOgHr8/sS5ziwFmyU5f2pptc2S9rcyhGD46Wmhto0xEW9vQh4+ixuFzAITjPWk7CweLVWbg5VRp
g0B+EgCZupJSTOY6GMP+RUx98OrkoT+L+xrb9qR8pCkTHqfnQhvA11fy/plj34N8WC96SaWFSPNg
HPEwjV6okZbsVkFpp+BVgsyzYhO10tNsQZNcpOetNNxp9mPoDevOKEHW9+sOCRzbKge+GLeLgjY8
CJSLer2oK3phoD1TP4Vg8Q6xrdG9VJ6asJWnTjU0LL0SeSXdaD9azCh3iwn1FjuaRrK+deK9NprH
xfbOrCKfpOYje8SD5M3xYve2rLoMy5Vb7rbuHnCOyCdeFqJrTnUn3pZmPF1R6TZdIwPPQsuJxNbR
4zbZRDjnBGB3glsvTBa7aQDUhlWNZzML3FXT68EGFHsVtoKakZ9HHDZMbW9vJZBoztRYEX/GxkfB
OIf2KlZ1wtg786Pm2fqOpcVpFK1mgd0F1b+IOOUBcOxh01PxMEkLAwdB/r3BGIJQdk9SmjAgul53
ufNSsTq+JHrypUBy+qslrewV3Mr+oIflM4lEi58Ys3h+7FBq+hpKDu4XALWwnkeP4BmPHks3ahA6
rhpFsx09UhP2RfyoxfxJTDHSSTKj4ODQ66Kja1Wf78yQ8KkBeby9/vvPkd3D93EdBMMedzxPNz2k
IdzT/05xadoxCsI+TDLy1tPoskMUBkCX/8lOaAjjjaeQZGGBoydlMdMPLnaUPU9aVFecZlpCkpFJ
rFgMO1eyg4Ivmzpwnet4sUb2J6lvzMnSQ63pRsEvrRYXix+SSbyTbhiyXuajNZpGitnX4uH+A6gr
IV9kgtqxNw9/WolMlkVoWkOoMCHKCUZhPnXNGKCGmF28RDefXNUwlEQdDFBK+mVbv8bSUdQLKZCv
bOASIfNfgK7jSiNheO0ZfIMvIKIFfFEb2TiNs7N8vUzIsByytFiwpxmk+A9OyEBWGt8j2b3fAWmv
2w01Hvi2KmYzVdEbNTLM+AkFCTv3VzmZIQkMiQ3AJVvs40Cm1wI8Lv6UWNV+UdAEcAUV68gq3fXi
jhTL+qwEzVZiiXJLCrLD4bhLF9FNaWf5NRXu5agvytTiZLcstCyO5MRYQ1kGeD5pzcWGeo41dTsA
OLQABMdnBiRjcpxQQrhDNmGNrUrYmsdeCDf357R6NQbujXmk4WDYo3dCebp5HPhUHMCG4DfIKAaX
B7VktJgbiNquohHktuMogxO2tPau0o1HGuUoJUTpuVLEBV40fOpSAyoCtpcmP9woEpQonhaTpIiC
E8lSmtzHgXkYQYjXK4eLXRaECFvS+H5K0vbWMUGeM02Z3cyGaqmsx03mbeL70lVvuif3Zo0iLEZs
tcxwWMf1iPLtNAGyWDci6DSwIkQp0E8sMhxnCA+1vGN/GJPpEGlNl7yAXQ1M9U0Ubrs0A5EdmVPy
HVCtUKsO3hg2OKx8GEBJzbkWniYGoj03A3UWjg602geYRHHWGCDI1tSdpYbWPdStU+6daipwGNlh
y3bTxcYAqSKglL51UilPZESOqLfIgKf/wECDtL8RLW4tFoYoQXy/NpqcO/KRT0548CKwRALjCQih
Rawj+mmfbkQxwYdis3zBOWO+zcLS8IshNMc1zaCmN53MR7JMtguUoYH95CZswJ3pVi0DVV7Kzkno
mnMPdL7PAcLo+0WUBsCsXJdF0Zwl/8w52+hayoF4YLtP/Ygy89zIcp+G09RzREYAsz9OXrEmGTVe
7wyrABHu3SLjRf23TKPqhPgs6NFH7G10PtaPZOFkYFEtEdZe7NvGRvBswinSIrP7xkR5Zmmtl2vq
rDJdVWkU7skudPr0HITWWYJf8pRPWrtPHL6nkVAiexhY6bM+bXEWiFdX0lDDSEPd0UmsEiebsCcj
LhggmQAjsaGJi2IZ3rugMTU3y+Jb0ewVkMrNWm5ZRP8tgca6o4vghmkjG9blzOMeUtXu82dwGKS1
pSnNlzbi7QblfY9dNwbfUXS2j2WIDORuQqE9CFhiwB0fQhMvJP7QPuAMSsR+Kos1smmDH06CFC9e
md/LwnwCJ3n/lVXdV8Myywcw6/0j+qZ40EFIiRJFZH3XZhfuRACGGq62TACQQcA8KCffk1IedD0X
z6Roh10EUpqneYAAyNHEIZK/THI4qkbiMhPb1Kwc325Ltk9bMwBvivyS2bw8mT0A4VY4Tw3xzvE0
60ynPifa+GzgHgBm7xgEzphidDqAgUXerkpncpMVzk60VRc05raxZfCE4mvtSebii+Nm8tRXVbHV
+7Jax2ru7/4Bx/A8r41o2Jtfx3yR5uQ+0pTFPa1Oa6irLlRWXeo5Bmo9iiCx8e4S2AqlwWHgodWt
DqQ2bvRBtFa9ruMm2EWGiD+Y4VhsKwaYFBoi+7Xd9xyp46M04g9IJgGdduCYKD6EcdiiLkeftE+a
rkZD1j3po7ElHTX8oUElyyv1A/nSWCI/tkOJl69+2IGQ1zo2qrGlAP/ylKG4wa7wz2xz3PtJI6op
YCsANUCf9l2l70mH+BoydpA3xFHcAgdzN526L8Cl9Tazv9ny52rLvJslUWQTF6ipVcuT2G2R8/fv
76iGye62jKjXsQzDsQ2GTHGklykI6pskZyQ4G3Y/yf7FdT64ceYm68BUzwmgZPtlyuMzNQjtVHhi
qPFN10Eq2BlnR+I0eo8WDVTGLuAR/jCPheXLKECi1WhtMnv9o93s30ok9pDwvSIjco5sSgcFpHQp
poZ0bIQsQH6WOsNHhMGDfW8g7EMAmlqrV+fGHq9LSY73UzQDZtKw5v2V6mzIjEQdJi0YnL/6IVPu
ydm1XQkL3IpU7oIa54cmxW8YwHT8iAK0rzRypnp8SuIiOshRA19ElYC4cbDTeufFDaJRNEMM4lDV
4DSrU91CWqlhI0lNy18cK8y1ncC5G1AL+9NQAy4UuGFZuM4bUJjkYxQ8JFo9gvcmwSOah/o1YpV+
lQxZa0UUhrNsUQhzyFcly7otyeJ4HPC1HtWbG54R2ZjfNotMNNmXsMMbxiJabBcZ6BrTc43yqNpv
TdxQQffYbhfDqAJg/3/57jLjt++uZ9q2gy+tZVvWb3f1FCegeFOQ5UtJBdx4uTxFY22dsXewztQD
wfrtkBQg1fjStuDEnkfKNk6mGAQP73OFBq5iRLFuRHfuEjBzd35tOPlG7x1kdSk3etih0jUUFl6+
s+ASyeJTU2v2a6uZ3rMd975uj/YrXqHtV6D/b524Fk8k8izE32JDDmcaAi/aXVUAL97TEJWdzRZc
Wv2m1irnVS8G6xBKhBLJU2ezeNsE+qDlG9eMcXgtASIQq4Z61CCkYB2BQ20fQUIE/ADqLhrqkYwM
l3nkBjfGrPAXF8u8Ozfg35YbQDHEs//Fl0keaJ7RuGAAzYf64qnz+KxAOe6Ad6l5NKJCwIlac0vD
pk/zByaRGKxMQ8oOsJoE9bvRcMpUPkCDWzpw73W5Iq1XSiS2OgjMKyAuo2Nf6lyE+2HUkFrEwy4b
1+lfZgGeSzKgpgwL84KXcWQgGb1AWZr2ieRjU2GSTq3VF2IdF3hmLfOoR/Ooh+ru/3Zv/i2ch3sy
Ahum5dj4mltzVvDNvRlMPiCGd1j9MtqT6zsJEu6asgwuRZ9Np6IDSUWgI0/yXU49avTBxA6Z28Vu
kS12Xhm1O13DyfaiJcfL0I30zZRn1elOTitOiGypI3fcdtTai2PqBWY74cDWnJXL/OViS5Qb+akz
/svVDSjmuPnEy1xaQl2dU4ICZ1l/uYgunsq1ZrdvV0dTl6sA2dl0mgZjTaJBani3wRtfFnlfDqgP
cL+4OBfdAAZVYvPqpi+d6L5O3ci/6FmOsBmKMFBrijIUbhUtQgl1t3bcati4btgMWxBnWGuAuyHB
yxIi/uZNYGfXkLLV03PRM8f4PFtK9Yhsy2gjw9A9OLplZH+RTIvr3g9KXm/c3pPxtzEGV6QLYHwf
9RyV9oTKsWqjj6WDTY0t93VYfR00cFLWYsofWtXQcAT0Fmq746dFRPJm8PIH5H26x7q29yRC4bqj
o/wBTrzMK85G0K1odOeyrrF/CusN6Ra3i1XY/xWh3BYUsWDZKaqq34a1NV482Y6XAD+mS1xqk290
MttKgerXHWmGsPlHH+xpF2g9+GnqOEd0OjXHK2+A5k0mWRNPAO4viwFVO+NG60HMgez08qe1hTNb
IDtekO5dgRHPLNzNf3vU3DFxcAM/RMBQuJaO/QMeN3flkdMoAMsKJMoXsNC0Z2Sz73VELg8e9gXY
Xon+7ADJofVp7CYFusICZ3VkAYl4MaIe/jP9ebZB+Uf/Np05e9xN6wM5W+TL3HkB8toE2Pvfr0pu
F3PqvV9n2QNZLLQBdRpx/sMVgfea6ca4zW05HXXN4w8MKcdrlBIFf9cZKBNr0/mewNTSB0C6SD5u
sYV4M9U1gZcQlgZ/G3mFCufc+Y4YVGznuspccNcLSHvaBcmjt5lB1xWVGPUKO7Fmy6UWNOuQYvBm
2RF4+2IVaN7DWxpTV0bZRiuScjWqIgZqbDO6CBQMPNDIsacOkFKOmC0iVf4gNe18ZyG0QKySsczF
6g9aWgEpaKkAFvdv3mmusABphSd/Cs6BDxY4mNNVCMbdo8dC7OS1KHx29SZ8TvPQ3SQVm/zIA+gy
biSnbALNTBAXCPmpIVd0QkKVGs7jmy6O9eJ4XYEIzUIk9UjmA6DjjSfqzk081CsvBSAUDVv/37/5
zHR/e8uyPWRBmp5rYhdtgDD51x1Cn3FRg/iofLEMwY+BLSxAko6opIqaApHZ1LxS0xpiOhees43w
OLvOZkapBTuRT43Pkk6km8FN+nVnI55JU4KgfZsM4JfC79263S8OSasWQmTst4VQtbbl79NpEi0G
HtjGp2HlfE3aqjtTXJniz7jdilOKBxOJqLkJtBuFVZB2iVUDjQMF8TR+197MYFMCklBmJitbQfKx
oRfYr6ku4ufOUaiGetxRYH2kyXUwp+gRv9FOhM0HpEPn2BDgH02cpTR9JNi/xWc6iQ9hAiiVvg3F
hZpx8BS7q9VsAz3SklmDF/4QZN7enkxaMh5cbERoXOrhP70lgp2jdbs+tjOchgH6p1HNDPijUIOU
skliEC8quSkCZAU1APbuC4D4uYE37ajsh2U4U+qHur7QMOfJCqlf3usAXqgnhsQhQEagVggHL8e8
B/w/WZEPra/12UdSp7c+pildpQ3zXksX2DszCwobKqAvK1JMaoj2ssyiahPZBXLHlYJkRIXpyGYE
K7ri0VwoNFGPaa2CoAbhBzBPNqPEA2NoHexaaHb57vvOGQ1pSqKWuvMKgjMsRTY3TWVt3AwFLqWj
VQf6xOUYfI67jF1DWzM/4lZJfxbgpNkPYYUKQzJCMbyB8nLLXiNJH4gJTQRUAY3/HU5d8dkOMiCZ
lGXzqoNMGElNffoYJZq21d2kPiNOah8ig6eHHsjBKHOMui0Y8FDg2wm5zqai+WCVrYlzobT6OzXc
10Ykzj9hA77hDJnt/uAFwAhv4x8eQmUIPJxjQDeeqOIjT0IkpFYIGc31HSBVtHz8wJID1YDYruRP
bb6hAU2Iu67eI7khQSZS1jxTAwafb8jEYeklGVyx68Q4roniPbJ4jEOYelwTAXxpNrfDwqzcrenF
+a4L+vo1KMHVhTysb0HBP+GI33q1hQx2xsDT/a8GffkZ+PfsVHGwlfu6WwkgK3rxhSVfb0TRGImH
YQT7gtUieGsnX7swRKBi1IvkMo5fSZ+ASQl/G1bPSFe4L3g1yLfmu4g69oroZkHjn8r5XnFz/gZF
gIKFedZyn6FJyF22QHQ0AZ431SaUY0YC+eUMgXqA0hdnG7iSZwdolhJJxMeUFKmyIW2h6+GmZImD
lw0UYiBHJx/Agot4Ec2bmo7rF+ryhqPuT7e2roXqwEhz9A8F/rR+LnjxY+M5df6jG8oEhW7F9CHp
GGIJDFW/mV3yI5eJtjVyC0FF/MFBUMOA7VPVckt0VWaFkKfdncPJQrRgIbiqcENaV4a0V8aArM51
V/YbIwdTDE6udMBdukCuX5pJoczTEHlykx+D4G8t2TC9Gf5xzo3+pktOnLb6UTO3ByFP9gOHhxOo
e0FBeNKzuo23TIuykxZ0wPRSQmpIVkdN5a6oK6kLjtYrSNoq3Fk9IE7K9gfxnY+aF5vbAoAQQEzU
0/jcFCtN1E2OVyklm42iGt16KEME4BsfxzlKQ/p5PuexdsixixidvD7fajxRIjunACqmArJIkO+I
gjdqf+/XE0feQNgBSNSr2FEzzHjPdRdhXMLM4FkmS5/UWVLs6iTujtxAGYLPBc+RYWGka0TC2YWr
0xZUTLl49Kmx3pbPQo9RkOvVQ7UrBOtOWdius77lI84CsSuYu1HpMqQDYPczjxMywJ4cB7ilVviB
YxQ+kj6iFRuj/toi6nWlnm6D3Wuykd5MQw+PJgfxhuJHyBHWIzsAtYGKsLDHx26sjONsQtY4lNgC
IX4AleVPfyTXxkfQr44Pi7jJ8QiT5bfYMbub1U0UZp9RvraTzhD6RpNKn1LUkywqH6xYPFLWOqXG
t1H+YiSVc5lz3nvD2YAFbtzQULig8Kgi+UimNOndnkQZc51NgEr9DSnJXvl3iD6dZeIFnD1vvtN3
32SLxGOBN23LkV9NLTFXozF2q8jTBiSX4eSbmj7sjhOyoC7zCBx/D06Fw1BlQEfbmiicHdgfJAqY
fk76T46kyL0LzUL4f3aE11lnzZDosQFuxd4YBhvHcXU1w3QrUdAU9kUWAAAnfG8lKqVnXbTR+o6b
Ha5OoXonurbjypKMyMOv/tgoNy3DnpFAYrIyxftthiRQ2ixQA9weMGYFchYRvAzJFdLcqgbG0lbr
Jpf7hgjyS2qI7QI3Q3bkUyq7fFS8UeQPKYzbxmGa2IBK9W3JZR6ZKFfkYN6hLJd2Z6dcTUH4oRfW
g5eU3clN241sCwD/ixGExpnJS9/uhAfAXhw3nlgSgPuEurOUJtFYzRwAHXWYFTeT3rwY/KCjPOZk
RyboD4DD7htBxne91fURNh4/x7rZo5qFMExSA++KqPB0d7MwstvzkFtg8y7TD5lpt8dRlRXnjY76
5LEzTj2f5uLj8r1kOeN4kcfvWZurlRdFYlT7sDa68yLiNgB9Wet+qdR0a0RyAkLEZrPyNC63tIxZ
6NgSgQXab3U8QRpUsZyp1zp1j4sr6i3v9NQnhW322F6Teu5aAjc2K0EYlIR124MlydEBbwM3iy/q
3clGq6m3gXIdA/4ZuYtJDwhICxiSG4azkBMvvPzRdQ1cGBDMv8V9usl+tXAAq7KfRhmddQCw+8zM
3e9l+BIkQf2NpawApU3CcCcqccgZ5haAp7n7XCV2DwIu5ryb4mS0QCrvtvGQPA/Um0a669reJmPd
fB2kW6+Dxggv4E+KH7xS8BULx/zbLwaguENiiWNc36qPks41cbdIp09Isa/OYRV9F8gk2ZZMG9hf
ZZR+B8Wtu+U2cjnXzGX1ehSIo5JxEFiAAH6fR4Y0ykuvOg8gunjTdktXecwzd9z2yWZK3BFgkvn0
SL08/A42gPJKA2qQtgtARbeqgSkFq9nU69J9HyV4FKjpUztMj6Pj1Y/28+KKzI247VEHONX7xZLH
brorENnCxiMD5JgOEiIkMgAYUS0g265C/jUCST6gEbpDFw8DDr1RgOCC4fBEDUIrb73J41npL5o7
dTcZj+pNfXcnp+H93MXr4o9kgYdotJkKY6UV7gX3Fxyl4Z0s8C0g7a2iXgKqHrDkAMIfJhf0KYXj
z2OchEQPKGbDblqZDy5jj3WE275yQSNqFjezWwBFv7lpmeYAsgGok7riuekAkVoprFTismp+GXGk
VDkKVZU4sBCynS1ppOa5Xf0y1F23j1SkD9cHIEfVAwHXeEkqcAUFHYr1SEEy0lID4JjxkuI0DzBH
sl0tDu7sihAAd9bg9utl7uKg4yVI6ou/nLTGIUxQmPvaFvmz3ev5M+rcV0gLyB5JBEQZdkpa8HNE
tl8mzgZclfxaIYnyRRWm7PIJUS2HtRFSEuPoBe+7G8dq+JVEiwVNINm7j8Wi6Js3H+8W5ONPq5DF
v65StkhPM0VfItdNFw+Ap/tsoSJzT6MO6f2AXlYKZInNispwwerUmnwrplZfOWD2W99sS+btSN1k
OkgibWM9b0xAJ+gLHid5/DBVCd+FUbOLTCQfDXthJWukKgcbLbfDz8jv36ZckRGPMR6/haWpH1n0
OYgkW/0fY9+1HTfOdPtEWIsZ5C07J7WSLds3XB7PmDmCEU//bxRlsd2fZ8654QIqoSW1SLBQtfdY
BOOpn5zirUzAvaTkQ5hUIJsNk9ldlxLnQs3gXcFI4Txxt/tEYfMhS7c2mLt25PWxCjes7IKyTVC8
qdV7szNX8rdVSE6r4OV5Y3jeAU0JX2Xepc9BH6cg8fAArohX2DVNZ4WMUDaljeCMVSaAmHi0hsg7
t+4PkFnajyQdu9QA43X+NULrJPJ6H3Hm+RhmnR/VlXZwgJO0YR46RFIRPeaM669F28VHx827De6u
xfdEH3EjCcKv06j1KKAN5K4LTOsLKmd9MtDaod4A+L04ZmXXvdpe/mQnQf4dzA9ylXdVdWGhPuI7
3gmUKkIxsb72patZj7EHYHKrTzdmiSxDLUXx/fePoSOhtiG5+hgqx33Oh2HYWm54TLJBXjn+bC+2
N7TrAiWEu3k6aMBGSm3h0xRkvQH2pS8RT+xnkjSJhVqTvG4PNBXoi9wjxTOsaFqlsfWEN8Z5RqLJ
BpuppoGQUbd9exjSB1NdaMS6vycvDM40wf72XYwDw/SBjeAKmAbrsMjJjC6i18Ds4AzgVlW2d/4M
+KirWPTeelEsdizHnn3CGe9qiYwGfQAjMR1UZtwxfi4LLSYM/4/HSQC7gT5d5Eza/OOwrI4e4t1i
GQOR9yKCmRKnmApxAP1I7YNnpItWy9yyfoBUt0UNcFkx7NZYxvVtz7oG2y0F2W/3Ixh49cZak5Au
ViJcfevhnTstkw2QgNDrjm3rZxYGG0LlCriFF0kl57/JQxdyshcm0vXjhMyOcgLC+/SNO9OIwwox
HtyinYORfHH6WKTAu9sps6d6F6uuf8usDsJ29HOvOv9JNAai3uCNsV3HCiSAZENU1w9jiPt8IoHf
TrK4mnS0aBjeHImMeT5glzzFqZ+6rg4OeRVVrRGlo36e3VRQERf1Bv1kWEN9Crp4jVYDga5D2TpE
diglvj7o/ItwQg8Sx/4flD3iCMLuvafOcV6A+QlUmYjLrVnxasckrPKyAxCFpaPLQYJOM24vXgp2
S7p/izwf991YlCt90nFugFLIS9zy9IHu5PfaaKrutT1KRlY4T1FF0b8i18I7W0WZnYEl2G50idrb
XpFUToq9kkZx8bUNwujaxeO7uO5xJLiYklWYTUD0kkCh67xWA4PzFGcXE9gkg497/ZOFbdXeaUV2
8dpcxrtRRzLCtZATVHY3xjyWX9uucLYZ9gsnYhEsQw6y8R55BaCf6Wub+AWJEfBm2LPkb9As6lsk
lPoziF37s1aX+lZzuhA7XeThSTFObdDOczfI22KdOtbnJK+nHbmMMQglwkPFO5uvc+sH6rOBYStt
88GcOqAI8kmchizD3cIogTTtuXvsxYbHVl1GfMN2keaEK5qSAkdZBTaX/iKhkYeMr6+nkbFbFAg7
7D0dTwcHN9cdanMAKTJma73g4DMu4sTHf5NI/Chdt7EbpT5gHnQpMkjQ44z2GdTVNshfuuWQhX6a
813jtMY/TVqdR88r/84q66numfsXwOm+WAUYUcuG/wOMzeKbo6Nhou0BEIpzeeS3w0msApYG28Fr
k1cXtbaUFKWZRKeTQFfmpw8d5U+X2YdOWf7/+TXAvnVEIU44bgIPgozQFyKQkkKxPTjjUIzyLcKL
1qrOnfAiCzMgedp773IUg0f/KndBELbEsS12H4fi66EHevsx2TErvlLLoj11Cf5V4yv1QnI1+10X
euGVwOLJUs0WvxS4gNQHaUzAYFW6bAQaIHAku5VEFflqYnr61qRD4QPerPkLt+tTmsXgR+uiTVeA
tMCXAFLry1z/kXvAPbJk/QVPvWrFmD284IgeqbFMPJpD/GzqrfslbUZvxfKsejStpgCn1zQd2swF
YCaO1tZJm8jPZVD84+C58xMASUHU/7Tb/Cfe1LvPfeDxtdFk+UP4hK87Nl+jbT5qKMRc5aXhvAln
+q5u1j/FhIePwiHM0u5J2p35lQ92veKgQHqWfdNvE8vLz+BqDbD/MG/j2FbC37xi+Iij96PCM0Q2
RucotpFxK/cRUDx92XL+NRyGzB/VKFGycKzcr4t2Gf233Z32X+ORHRpjASTWO83GtVwQCpRehn4k
0GSEgX47XbSNoudoGvtdS9NFy+oJWE+pG6xiCabqA/L2zbFuUOlOb79oLwZnToqvPY79d5nVAvtF
XZDw/4QeYXai2ZTG/MnpLuGYMtyQ1cQxugtv5WmeqRrwHCQxgCpEqdCNDyByN2HDcMqtvEhRahyA
jWo5R7mRou+zTx0KzG/CxfxMy5FP44RAM7RR66Q+XAvOr4OOEkrfHHXrqn0N8T27ujrIy0jgOll/
aAb7rwa46nw26gp8/3CYP63zSLB0E7vlT8BIp4exbYJ08x6DyyTm/of/bLq4DoCydBzZHvATpSe6
WCpx7lA6PQQ5+Inmi1qGDhLtAUh4dFmae1IsdkUr3KMwfRLPpncWSyQaLdEpyJ2sH6wG6ZEW4LFR
vaYEDL7UsZ804fgKLE976/VJfQwtt7jibIWvMjm23yNWrykDk7c2Sry5HF7LNAbAU1KsqJYRx2Nl
is74X7WRdRHi5NBqnFlNpY2kbTs7BYwq7Doqf1zmUawfCxxxAINN/1LUqB+iUWhW76NYjYZy1L/Q
aNFOSnZnt0Qp4uo49O7fHEwKqzw3DGzHGZ69lJ0JKKFjhRFbdQMz5oTOnOXB4QkaY0McuHK99K4T
INX9Mkfbka2mJLMqywGl+yeS1Ohum8UAvEcBqMyiFSkGnMrXti4u5OMBztmPgLQ+xyEvwM1yFYcm
cV+8ohJgfGVPxFA9ZDwD4ivI3eOaOZseHQjnPGnZScv1CG0c1vRaFTjp6D1d/4c9VeMQoLvxl08z
ZnwDXEJxLAbpU9FH1fTS58AQPdBU4iF8li7u2ZMq8AC32K0WzQsoveXZlTD1zbx/xfNcP80o/F2L
74yaUkkwXQpN3ojIScBK1yzttFQPK6u67W9Fv8fiIkXdU6Qr5GGw8jTgOZFZWD/WyObQDBvueUZ8
UW7RzDNb8Uz9bvkxI92HJU583HVilOGDaKpHTXbxK2/t5hQFwLD0olx+U/K2jONXr4g/R26U7UZ0
cjyUTLxfpg6H0sjGgmhjCJnmLxrHdgDECGru1SJbnJmIgXZoJ/msJQWQLDy8UVXIy2Yi9fzFGveE
9/XQeTlsJ++3lco0EUB01l5ylL09FIYuVvGY2Jt52o7BA42seLD3QSh+3MlpWuF5HCHvdQ7tsAJC
gzfuFdbpY2K12MPHrPVpivvZ9EijLL56PZCmSBLZEE8mSBnEhMzQYjqxbNyjSQ7ZT2Vyo8AONUyz
zTtJe9VmnxLFRzzTDCPz91DahXeMlEwS9bANWeOCTPyGnvhDBtpDF4ii+jfbQH1lDCZD7tjimS6t
5wGtcOjRE/ghM63ys5sVJZLmOGr/3YlEhm6+Owl8D06icFCysC5xGL0qKlQJ4I+D+uV5yBMGnNW8
QBXgIkQbK+hfPOAtYXeKgumPC5Ppk5EVYk/GOo/flXdTXe/ZIay8LcnJfV7tLtyyeEwV1mR58zlo
ARz/PHl4C9xmlT2i1zXUXBcN5La9ZqbjbS0kM19LEKUfq0yA5FlNDd1On1PPxQ9agPelFs2Xjnnd
RU8GoJnb0l5PXN66TgGAvcgVZMDyMe3E372FroKJi/7V5ZOxTscs39G003rUA1piQkobWhN4uQ9t
ZDzRjC5a8T1gQfyCEifosa8FUOOvYEVtvQdLRNi//ikYMNSRBiaQcYmCHPQIoEoB3wyti1BZVqsq
YJpnFk4wbTfQd55VIyP8oaBRyTy2nWrc9G+cJTpDcHcEaUPMQ+80RyR9p6PYZuBtvg04kMxBcvRm
TZMAm64dgwiJFTmK+Fxgi6ExNL2YbomhpYZWbD3HBhggxYAaHBQKQ9YqyEQ8qK2THdRAv8AsHHSF
0tyioZBHRu1X6JQHfj6Mqyhv4p2lGUjpJmG3mZeZV0CrigT1emdtm7FsjjJPjf7YoDfg0IX2YVlr
XhtboXwTd3rgJwWIzPTGvgJcezqjwavsfN3TFFFx9H4hjabUPP+7wxH3qW8KPKBJREqyXaYo5Yj8
sMFrbi1RjuwvoToun8OSl0dgVOS7ZKiYb4UcuUZ1ScIheww691yBkeO0iBjOIncDGl99slgcAuE+
o+7dOy6iMu21faJA0fsoz2/icjf8ViVZDMILx3QBpALY3MGYfhpq5TBXsmbqIvB3u8WhLwbL9TNs
eY8d4IQpPMWjD+CGYeO7I+opaUqKHNgCINqZnmSaIhTJ3JYjj4Nz6t0SIA8FO3mJfWpbJ17JKet3
dNRbDQ3utGhFnnNhAZCMr2DbWuF2g9stadWUbOm4GL0qs8NsQdPJs2YLMqMYS8iPGPYwvaZGoH0e
TOROe2FFn3mfAgYNsPePohjZFunu8FwWoj/GWl/sbUCePqD5qdgMwuUvOItHLkFj1lc7CT8xzRu+
pXla+o4rRlCJJNbjoI5eoiq2d3o44VCTzmO6EkfwdtFtmjoyW3SHVBfOp/w8a3W3kCuKgCZhnN6w
Et4VA/OgHuCty5xGc4uDV3G9uRjYzU9dFmxDT4prOo1fHLcewPcc9agQQmoFn6U705RGJGsc71Ki
YQ6ga6HborwHdvOQDEfl3JdxtNfq4nlxuzHJRTWcAJzvC5zTIlGE+jJNaOWjlrbg9+t49JfW2K8J
usJfu9TLD0nTdtu+rfuvehiBiLxc13XsPfV1VLwOXXTmLgg0LHT9v8a55SAFppd7UuYTIMSnFsBH
yVgCA2KKokczR0CaKYcPd7I3Wwl2sTqt9hFS70jCowi3TvjJBd7DM04I3MckMT8bUk+/RG2i75ou
YRuaxgZq6dKiLsABNAL9tTd9S5mVqOI4mRxZa9quA0QEMGNGhBVMoLicueWcetxpH/um7lH3lLqX
kIG4j2QlGpMf0W+LTKRA1p+mpJgY7k8AJf+WK4uR1dGhyZJvTBV6UjFnWMXgVQfZAspGDTk5R9z+
G2tFlaBkFWYDaNkYcmGFrIQFUBS4knp2mlAL4m3mMBRxMaARXWoK+udVislE3iIEzsZlpOImZuO/
W12ScIxPw8c06znQyY2ix60JioTFyalOyrr0Z+vY+TVMkXXeNWP1xt3E3ZdgJ12nCvPdCJ1u3dXI
nsdqipOc760U3bUqvfCt+MwcUb6FfQQUND35hzxYqPGbAEXFOpCwIABpJ43PAUKrbTYBEDtXUuG6
JOg6cldsNLKd9PgTMBzrk1AX0tLlTjZ7kAZfILx2LJazUMVqUNC9yGcXnlpHYCa4u8hE09HKxc2w
9L1pjE62iaynrEZ9MwvrEudm6Ibrs3eDW495TH6zhTsCNFUDGcAOfbGnd9kSnNS30jk6KjWjE0WZ
51x9kOXTiNZETkLZ3PiTmuakmR1JSN4BLTr/CJ2jCWeVIxEWJch+EgkHsXe4k+GA63p8mNk7SBbY
wLAFnvNplokJ8CcxsObXRPpBvv/mNhTCOpEF2Y6Mu8jDOhxAbL/I5D2XOSd0jDwsIrJVq5I7cF60
U1pF8z2Rbn2UgqY7XwsgSBOMF4c7OSkpSU0jcrArW25tHkdzynpRkO8yXXwTNBciUZjuZFEAMfJu
jSV8ijvZAeXNqIn6dRefPWjdO7fU6VycgiI5uQRYfqA7mQUwvVPn7O8+XSAcfJ7Fi5ZoeA12A5wQ
zg+ToBq3AuVU51YdQcgwHq+us5/PF1AvBAQdL+jWKAJON5XEnhvIxuaAp/nB60po6cxiMSG/ykrY
yha2taKHVwQ4Kj9303FHU7rQky7gZuenXoqUvHr6ldzmp76oua87w9XxQgkUESe/LheXJSjRiLRg
t8hoNDliRMHYZG4WxdBnxVWXSbEZ4zQA2AKmpCVF1eElz3OGCe1dv9YgRYaqFZRTF5/u5FKz7LMs
pvUSgw14vqNh7cmSYfVA3jI+mdWQXa2wai6gzVtnQRdcc9cOrjQKunba4KCQrSZtkPkmZ9oLfmJ5
XOwqUctTU3vnyHwDr4sc+bEWyAI6UQsW9gBo+2Dd+3XROxtQtXrGcEqP3dmONADBcfchiiSC3H43
jsBdhUPpqn+fA8v/3Y88XNn9qAbwiug6Ou/BImVuqgg9agCgqs49buP2wXL68kxzJ2/ZCuWL+gr1
veV5UXQ6g/MyJ7UnjPYIxq1VFYIhbY2aqGJtOxUaWXsPOcRATDjVQTHWqZNA79nTkC5ebGqHROA4
UBm2LIAhDRcTGqHA7FcIs09rUDKpaHRZzK2BQZOA4hnFVtaBtLP1jTtJJZ4bgLhTMch9thrVZyDh
JLXHKXLwpCHDZQmGclJvT/P5pwqxpdFRL7fLOTYqTKsHvLwqxh+6MHDvHTPjjZTom27QCoR/SoDH
KRNhhL+Gsy7TgnIbmsZPUtv9JAHhrSyla22GAn8gM0nrs60u6sVkvnTYMrpxNRzv5DVqsm/MZgcl
G1FG64eO29HbzfkupuNml64L0r3Lc+sE+kATDAA63u0i6ZknME7jTTscjqSgy2JH0xz1ajUKEuF3
p7ayEs1MU1OvSEHx5tB3hosz2SzTBt/nDEkTIBj+9qluopAH6cktR8HAWurZ2QpRbN1nw/QlNgA2
EBfteIy7GFxb9ZtgZfaWgNrh7GVNhj4IiJGeerfi+Lc9S0DBroSL/bLdiOhrmFYDOFOAnBqABuqF
lziTVXKrA5gr4C1BWa2meV6ebV5NL2k41A8ZklJ+CHbbr9kE3rk0BZU6jzrtS2rMYsBQxcfeDsY1
WQH4qwH9r1WtxqCvV7pni/M0DZ9kUKCzpk9aQLjjQnK6ZFF7OyWZFmBHrt7HF7N/tXVq9F82Lfip
1VJ0oRVorT/J+mJM9p1Mnv415N1HKkdN3yBpCAa2j88KJt1inWfY/sqXCtBMR4ASJCe6NH2Ae203
JCcaobnc3DtZtCVl0P0yoyn45toSZfAQ3rmR7E8ui13CLPHuPAI5aG9X8bzIXbxlmkwobGX9tNda
zTv2Q+MdaTSpKY0a3BXBEaDm8/BOTz689m69NaSR/ESvzfWdgowNEzt1dK7/WpBs7qbzUv9ufqPn
I0B1NbTJb1DfD/AkHAP7xLA5c3GCyQZ7ZsDr1CeSEk3njf6P80JFamsTwDvkPpN3hnqHpciB4nmg
iz4Ozj5jHBlsjo7mTgDC3BE28KGrQIaX1h3wpvahmQ1JY5QeABcM4GWRD8noopEiK4J0BwiMxE9a
YCSGeKr66LyM3Z3OykON1uNT6/Ummlmt4H/UvM6e2yhAHVM6oTezEf02Vq/my54G1QTxagKj6vzO
vigKbQhXaLPVZkXWCpRlx5Yb4E5bm9syLAWa2sHJkEThFzR4B0/Id6FeJcvxQK+ZvqIpKTiKWICk
6bhbO2XebIcnwLegls2JzEguxnPQ1vETTZJ0ss5GHVzHhqEzSxYJ22WVBLWLWoVMNM1s10bgJXPY
uK9KVHRPoOSztGsAFF2AeZn2C/4I4P0EV9+mVgQBACsBTK/pvbCSWS8k+rAvlYEt2K09ktgAXJhA
3K2CfdjzOGgeaEb2hok/djbMS5R8NGiJKa2A6Mq94ZrYk0CmtQvQUdK6a2tMTVRZDVI/0QWIn8YJ
iVjwILLcWS2KG0PRmEm4JtWNdHHS0Bd+MnsP3UvxBDqQpgLnk46mq0vb9OalB92Wb2VehcYgG/Bi
Hwqa4pTXOQfVC03IfrGiURCN0RbfExBKmcEP2YCIko4PF+CUGVJlOYYkxBUwyh4rj1n75RRytlv8
SgXxwCe+74wWDQg1wxmdg+IjFMOMaX+6GY7mWK+j1GM+tmf9SYunzD6Tl1bJcYXEf4qMKzCdsZ1S
cHZ25QUnJADA8EFDPXrkKYjWSGllDPLFjkboXUKBxYcvHCqBX1tbpPkWGdax3NWKrDrVqoe8aARw
/3PAsyOnhP7Mqd0MpglaMcNp96zsbkdxG3ezLPwY3dlNv/sOeodXiqL/XksNIBG5GWAHriHz6HVA
edMG77d546jEUVagaI/s495coeOO0EgqjhRrg1NEmrF6xClXEuWbecptZAclKHyA2IuqkThEtWeZ
dQdCKSlAMHTsnLD1Z9ASBW4CPqBjZuJtIVC8JDHDvpPCkcWgdXM4wjwp5QisQo7fTi0SdkBR0ZcG
Xd3cj4rEA7tP463yrNY2k8KU1tSFFGOtbdG34gDx3n4XffiTwSJfYpCildh5vMOKemPdH5d22qwI
JXChyvxzNNjNjppf73pjaUqKxY1kymvSQrG7k9+045Id59qlR5HVnoJ4vP5sNAq9RzX2zrY0XKIY
IbZGuRiR9L9pmANptqrtCQ/UAkeXm6Y6mrv33XJz59yio5EKVBR1eJg76mYbrvrzMrSaeujmZS//
3YTP/wekyzU0AzSIgLDTDNsz7lrw66zWB1QJRs8z0BHqBadN6Ok/q2a0vqkBUp/Wt8QE9XAc2a+p
Nk5rQA0VB7w7mM/RaOWAxwYfYts013CMxs+ydeotG5pdXVfVauGUmfGScSD4TjTjxA1oiKMMjHK/
IzDf8dYsdgGQWzc67tqr3uMgWWw9d1uD5PvBmkoUrNOQW0BbsvT+XYOyCfTlKRuuWs7jBhCjsTWi
wiDq1wmALV9T3GbPzmj/iNSMRGX91niAVaKJkaOdwwhrfqQpOmi6Lcrrsk2pA9q37IEBlOmieKwr
LrbthN45VAYgfxFqwKSoAKxkGFaL4zK3ufz3X86555DWAegN8B4PSMCuh8OVO3i1OuZlgkNukOWV
hnseGA5mzKGqtjm4xd6qnKEpCI08ZirAaOQagKfTSgesSNxFObDgzzNYWQE8mBMqWZ873cG9CtzK
7qm3xVOUGuGjF6H0nEZGI9GRQa1UwMN8dNWFFDbqnizgQns9crJ+kGGdgSuWdeXvtFOK30Qdv9lA
OcF5nJqCtokda6d7ClQQ3gmkjoAl66NQfXwEXki7433PfNcGHK8P/GV+TfoDKQN1pB6q03GttIGQ
hUrX/WxGbmLAHwSYEaDSjGLhXDmb3RZfQ7nZRd3ueV8hetOW3v8D1MLTvHvkMPwxLFfTNM/lnm3f
/0O5SF+xEqAdL0Wb9PtYveHzrsFFWCCPnIdqvmjsRL3npeWBlIucppYHFDd/ccsCB3OwbOE6jxfd
vESpA94gMTUUqH0sfutF9rb6CH+OYrpeFm/JoELd+S5mzfwToC3BOriNfcylEVwFzj+f0rj/nmZp
/bUbhnxjNKimpmmEk+QArJCDGRZHbWAAx1JWwMlM0QEbsWvYWNnindQGwM6Ud8NRqxN4eL3Hib7u
yyj0dkTVNjO6tWFxYJOLrbWqw14U4K5EprDQz4u8NC2UireeWJOMLqyRIA7pcEiv56gAJ9m8jofi
/MUuw1H+IZfYSCwkdaQtNHFwbU87L/JarVPlQJNcWOp6A9Tjah3g3GAd+pwjjsP9CWh38zpt/QKs
4foh1JGJVPgq32ODv6gukFc3TcUhR65iq+lu/k0kP0jf2uhA04PpqbPxvVLgM6G6iCY3Voar2TuS
paGRXZUFEe2SqFYW+Mq+WzAtBGlQ2+1HmUo/tV3gPxFgp9n9gyWmxxmuE3m6S+hNDxYBgLrZxHbo
50G7uMLxJMhNKw/BElSwcjtjeCogz5YZP5OJmUeyIPmvsLPExP0/iceHJQzqCN9DLzihS+glzu+h
SY5380QHUKQb9xLV1XRlFkp6Qd3aRuc2PhAb+Sya1cRCThfsE6PzUB9oUtkAd8G7oLHhbpydB3RG
RTFoMbCVTnG8qERqZH+M7mQB0gcnTwD/5JfVYkAyq+u1dzXNp6ZqjzmgGgE55e2FHLRvDSBM4mBq
vlVdL1c4qDAfszrO94KBKshFm/w1BA3RGu0P2RectrzqU4VG2wIIfiDMzXYDGiGAuqA5n6QonS16
lbRN7kb808SMbovWuWDWChv0Ri2bqi0LYIyDPnvTVJa2Jd+A4dh+sodxbQNtxsjC/GJWRnZpE8tC
D6oaklC2lrsSeHlcm1GdzzLS1g2Iy32y6dxgB87p9KipMEuseaTcBg6UXjO3XxYlhWvlYL4HQSk+
yAabVfdjAhLqpkVy5KolIgB1c6G/lbJgOKbtzStd0snorjhInw3ItkNB/EFy67spDM/xyUxmVrYB
WkyxvhG2HY5EWSTSPdkgunfJTDRNpLm7LotwPGa8KD6ZPTtSN0w+hSBYV/IScB6fcqRRTLzSndC+
VK49IeR6MnPvVEaB8wjqeDywhjH+KxzlF01WqAHoNO2AprtkK/su/+b1qL5XBuQp8VPPnmzCMwt1
pDFqb8cvwGt0Z88I74Pb2MD9QXmSAXlWXdJtLbC6uAJFyn4uGBqOqurQTXn0SBezQhUyB81BIzJR
bEy0coDxCFyXiwmN8G6iEoz6A26siCREVOwmwIUDZFiCjmm2KbW/GpkZh17RI5Aoq7Ph1DrBhUTz
p8gS214BPYSjIPOXXRDyFNsGqwmNvVOCFKmRDmMrp3W1U6NnOlgrkIYCvfuIbqxKCUhKeqdKNqkx
dIdFNFvfz2dvklKIrMieO0V2RyIJgPANalmwQeJACjHVpXYqdzWBfHu1yFDyLk50+ZNMU7AiKKE5
NSEPdugbmqo5HnksQSVHCnWR/Xc80i7GtO7dNE3klxRPpXNVJbj7SSfTAVHkamfsZJNjnnsbmpHc
HCZtVpJMU2Y06vQkPQKCaxPYox9HWzcDFWyFd5nTmKbRPCKZoxQ0MrwgLv079Z9c7mQcHXWlX9lu
vYonXV+RmiJSLMm1BG/9QOjGIWd7oounYMPBAKarJnwIaU4w4ct0sUZ+PUUBTJKuyQ6dY+axwib6
G95+fphRNLwIM8B/AtpFQYFX51+AZY4KTAspLc8CdHeWoSgtnpxnB2Xgu0SmGaC0A/PRclG4nZRD
/2Nkj7reOX+TaYtigRtTzitrNk2z6N7USIEAlADSOTfMzEduIMZdXY+AUYISJBpV4KrcsLFkqzsF
cEutg1PzV7IFV04O2gXla3hvaHEOLrNoiocHwJvK4wjCtJsVyHRZIe9wqrbIaEQrZJP3usiXz4VV
DJAKXUjH7ayw/LufIRdRuAoK4Glv6wpEvgCUuqh+2yOBGxEy0qTgkWgUZHxWLqLFDBwYs5JMFznZ
/h6WlFUGWBQafShn7KXF9SPkIlpclZecgvDYa6igxTlifsZDD536DCU3peIJGyx+RW9b+ip4XKOr
DWgJJAeu0bUa2/GCMzpvherC+hQmqsCDhvdzItwBsOkvPc3dgGsbCyRTaET8RRW0MPOQbKbwcZ0u
PVh2sgnT3tA+kV+Drnof1LdJfLDM6C9Ut4xpvGpjZCdoOzOiEO0c6myVoXr6OO9/aCu0aLmItc53
PW+2mbdQorW082KTui3bmX3l+lYfie2YVOZbAYgBAN7G9SWWhvkmkXrF8fdb7Ar8LVC26JOVG1fh
7k9OpMURzJ+cAuVkqJWkhX175w4DSrOBvkkXgcrKoxOUm5GoaEkW6IrPkTQ2Gm8SlUlIAewZ7jgy
/oCBAu+fcLDRipPuSCO6iJTh33CZ0yhRho3VQhMmcld6Cd+R3yy7GZL5XcjcGNvjfdx5Pl/nKIur
EK6RAZn7D5+EQqeRizx/VHjrPBXBQ2Maj6wyQFUkAtv0SQaGIrTgVGY+m5BsVgCo4jSW43ERjeLI
chDbor6gDVaSG/2prIwAOVug3KEbPAHsbhgOp5qEpB+VUVYFIliRSo8Ke21MUf9g5sOuiMoo9A29
wksWC9A6VskV/lMA9Wahi9wIDB6jOv7RjUq0aNtgYk9NoAJXoRMcgjjIj9K2by9/kgm04qITQ3+3
o+niRoo7mYfdD2owkCK6U5Db3RqLybxGaZwDZrMteAmbY2IkzdFEChIUJ2o+D0XE62OJDUTmk8Fi
StNFxlmbaitSa5GWvA/nIGR1H+TGyui93VAyG7UKPHwEbmN5QJ4s9DvaOykZKVIzwZOgBulCQ3s7
pXBZhT7lWPcd2rO1SpGbNpDWWkC3UQA0oyNTM0h5DCOADYcZQ8UGjpWvyFtd8Wavf7UbY0JBIMuf
2nbsd02ejUdtSrML0EnlRgey3mvCHdw7isL+AUJRPNTQ0Gdpw4vRhz8Finf3aMlDOWnHcQKFJqgf
MuuTwzwlDfC1vyfFVN/KErBnNXYxHhJvkDi4Uv0Mnive3Ka00FOGeCSK8WZ3bTPxSdoNe/cnmdd3
LyKe8iPZ0gUkzwIE3+ZTk/N2lpd1cfzvPJxl/A+AL7JvusFtzwLnuecY2u8opomTDzY4GJtn3luq
0oilDyN2wQ+CM3DNAulq3aupPVatsbbrItvyMeSoYLEkwJGVivS1nVR71ut/UQSrLjtj7eW6dZQO
6rnQOKTNsYfCwvl47gGjYTMM9j+W6l/WDOuRiyY6GmrG4tRCVhSjtszHXeZONcrqgtD0SUM2leE8
GkjkHWcFyYK+HXeOxP9vyTvUhn6E7srPaOD1kvyiN3I9OHr6dfIqZ1M2jTw2gPh4KlNAFkjNDH+E
cXLkcWygCzYHTrMV6AdUudbPYcjL2aKcwkfcW8rPjWMWwDbIEryMGS2OC63DxPG+SDgty4XwXFiV
ThdmxKjkHZ0TKUkOZDrAJ4Kcsr94G8tqgE5IcrLoEw8HdnzrSCYuemyO3hq5XiBRTqLb4twJOD5l
hdspTzy2670QyOZKuNw2aeTF30SfOReaNB8GFKnIZbe9s68l+Ewo2rwkqR3t6xIETLCfND14devK
esh4YD7w6FoPo3txlGQRA7wYRYolsF9uZMqe7CYxO1EEuqCdw3qYgMS4TpQTySwz/dJO/0fZd21J
qjPNPhFrIYS9LW/bVM+0u2GN2zgBwgnz9H+QzDQ1tWfPd84NS8pMiepqCpAyIyITe3KSCQMhwOKe
qSOD2j0kUX6kHp0xKMFYQ+EN9zVjQZ6S356NPhOdDWmDn2ejUHL8+ohh6LeAU6VJgpKeAHugH7Jq
SeZ+TRuV4wUcrHFe0MjHlE0dsoCNC3QiHTi4qEsHWQPUzNiAnZr/mCcCOuK+jLAIH6kXHFRUR0Ld
Wcxu7rCzou6KUq/3Ru08NRBpYQvy0oGVMlsnJsroKQ4P4F9upnu434VWuJ3nCusKO5SuK9bQGnKP
yQSHrL24XLEAzHLEajURWhF6kvpMAgpeWQKccyN11kRylY/UV1OTrHSwRXYdeTUR0xXINMxqOwfT
CWhu1QBCgAouASY8/k7vgVhSgQmnvHqvu3kVpBc+spW4X3+Eknl+I8xBjJyvUm/BxY9wiBleOLu8
1k+OAE2MkD9rFKhaAXqE1glIEfAKGp218GTZbFyeJkBrwAFmg7UqJEjk+qoA0nTQj1TQWehZdsht
55V6U+En94w35GOwdfNiFiVgnqgh/CSW1DZGQ5SHL0z07pnZfvvJr8DoZFWi32VFspNYcd6bBWok
9Th9MMCKCO4YiOlCKDoxN1basksVu+yC3ASH1tAjWXoIHGxBCTIsqVuMAcJkb4YS0YlMBsuqk5GG
L044cOiemI25VMbQbMkL8AFb8wFyPqmrhVsO2p+pnNIbyyLn2sip0LLWcevUMmt3WzpJBZPzDPM4
ctBhmsHUxSOLAmuXedEX7iL/m4B58+K0ab9iEnSB1I1GW2n1yzZN5EOXdv2lUZD9AgcJX5CTbGkB
zfQ6zrs9mK80MBF04UI0AoIF46GNmp8tq+pygcXyr/4cE39Ez0MaBompaZ4b9xwzz+BarjwMXWys
ewc0/W7uo0a+1+tlgP3ncBkWwMZd9auySreNaGsgqEf/3M/bvnw0K1k9znOAEqF8rHiRbHQUM681
AUb3xh4+g0kUmwXKHcBKZWbv0ZBeoBdaP6WClSczHQmiRjs+1j8aNO4fg8yL70oPMBuy1zb2PAW2
je7Bgq7dO0WDAkSgJt97/B9Qvu+1Z13Y0L8ygi9m2Ganv7+DMGz836SdDCScIKbguVDq5Y55S6XO
7BH0bIvm0pUV9nMdRzvI8dAZpg9RFuo3wOyganeTer12IJMJzF62uO1PYybf1O6tBAyzH8OoJZSL
sZOfTtUws5vnvxkyzUYnpdG3ffLQmH+fnWaHQPQXsGnXGw3k6JvAL4OF5jYM1JIgI/zZTDMZnMlK
h8bLtY1nms9RaWAr0QSd1JGBci44U7O2c4wM09jbDml8R0OEbILycRotkQ/pbbWZKgFUsXdT3h3r
NEVa9VePCgewkn+3mii9V07K1kDR5jselP1r15QHWeb6E/hd8nsV4kdAdgorP8J6rToYKKx+wuvQ
dRg3kiWkibBHQXfRxEThtFfIkznebOOxKiwcD1oL5uTRrhWs2hkozQTCGld+noTpgUONdVFTbpf6
ILsNFtMPZe5TOP0yGBTFpjHUJQfZkPsPFvRbmuemuahLjiKFDHnf/jCMXkExVIRPUdnkj1AnWyhu
AywftrW+skCdtSF95mT0srRFbVAEbzx6aWzgYNs3KSAgaBTBE+dJtOu7uoVeArq+YQRIk1XHvLbx
UB9NXR82O6c15JKcZHNUdJdaXDuTCcXY1g5PL9Dp05StuexQLM1Sli2lk3UvqAkw1kEDRFcgWffi
CIU9NBE3d6ZdlRdcPOt8CPYcCfBXIHHExoi77OCVUfkIzqMB/1VcEv9vESKww11fafopQ/YvgTzn
awzSsLUhFWrxY7c6ocK/XAMXp16iXH80R9ZPV+RTaMSqcJ114joU9+wpVI6sn2NoA7bLnjcvKMRj
G9su23AZZb0J3aff+2GXA7MWyoOGl7Ml6HWNR6MP7G1gOAMQ1W4C/GSarsDpnLxhh+wsbcf8ocBx
WRhN8W70prmUVh49xBr3dk1lNTsWjQQzgauWFdCpX4TrbsqyTnc2iqZXQYli5NCwQsgoZEzubZHu
yGaNRf/U4mOLujpBBMhIB1sFXzk4rTcUQiaISIJWxgJFJLSdgQgAUdSeBNaISKHz9V82uvznPrkp
kGwgkkv2deC658hpsOpdK0sHS1Prj5dALe7dpOBP4FfeG+NvOoidYpdrckDOzOtekd1COXobXYWZ
Y5gPvaqrMFCuo06mj9YBHpy7XgcLQsQd57Nj5tbONrA2H/Tc/RyBWxJfSdetADF3P9eaYFu8G/qr
omfuZ72G/EIj82pNY/Uk0TdWpew1jc2CEvXAUMDYkDfN8RpSFSkUuMexlo1XWw8VY1vyAkpir/oW
tJ3ULSEat7J1FEYIT8k1l1BurOMa+/9mNGbTxlSAwfRfTQn5JqDNxoxArrFVJXxtR+EUOI25HU79
eIR4xCjvxh486INJKVeQru14iDjPNtj4CyeBW3LwCtXtV30yokC8WpAaC3Fy8KzdKMNi99SDvHiz
LcClvky6Dnxoo7f+8Hajl0H3/UrDJY/UpuggNjKP52MENkRwX/qYXXA3eKqS9nr87+cnRZjIjKyN
BIjFzfUtCmial1BlyCYD+I5N9KF+KcTZCvzqOS2G/j7ttC9krU1wThixba6oCxhZDEah2N5PY6Lh
0qnGfxiyyv5kgh6VZk48ZxnWQZUn+xQyR8UoMZHJ8uchr2JsBzsQEZkdWAdCkIL6mqrBQkPhnZH/
jEydMDnN4dSlkNkWFBY0egReifrSfCOoQmqARDtO/WxLXddtLnkzsnNZrfUwRhHswQM55lVUaFdT
VB+61gP0G6a5KMqNsTEQeV7/+hH1MVc3QijojBRF3X9H0eDMDe+7vt3aY13pfKGRnvKfbCpFWRgv
E0iMfFyVdJFO1ysZK7p0Z7/rOc3Kb/BsoWmnyEhwgeLbxF60qJR9QinjBQWW/JyH+vAEGCuWf2Fq
r8hZD471oLJhFTYAZQHA1OggMcRzmLxtiJITLLeCZRuOWUmeFChuEFCfH6eywH28GlDUuqXgIrGs
U2q3b9NU42krmZhny87++7STc4xosJt4dWoncyEa1Wva9EfQGcbTqxxcx5ZMmgMN/dNnUHJ4o3hn
nPfjz3dbGd3lgbFvxkLhrnKaI7Wqsft3WxsCaY8XTODsxmH/X2P/dA5Z4XcgkzRb35zcpnpmGlK4
HSqAtBpAKSfGa5NTRw/YJwsv2AR4Sk3Xfh30TMd+8SC3Xe6CN6LIEixtPQ7NbNxCdSxOL3RAYVyy
NMwo3tVRjCxlVYQHDgbqszSH8FKGUMkytWhTjj0yYRcIa8LEN0GEi0lEpDTgTmS08oJdFtugkbNU
sYW2o/NNqvpHHtr1a59WOfZt3f5J8/A5MpEV97y2oAGM6u9jy4A36gaUOtdI4N65Nh4cjajTS2Vh
zdykpfMcdzpo41kQfx0671SC7D1Y/K/z5X4+PEVplKzrqICar9WAInTMh/nVgNseNUHp/g1EcWLj
2Y480oHs1OJZ+CtudlPL+Yie5qp41K0lwPEGJDuXLA/Fg22E1g7S2myHohP50GTcWDZFXr1DgmyP
p533Iy+GU1Ga3Ru09LRlCAnve/yFyV4fWoj76mGwLdtsg4ySd08HNlY1K0sz1pBIdPDe9JtjSKJ3
MFQ50ID/ZS9b3z/9Poc/bkKGXi1XbRZ2ZwEo67kfW66AqpFszO9I4ZjtimwUEnps2OrC+S5aP4YG
0MewCvLgB6saK4IxdIwgX6MKhM2zeyj2oYnpXLM96nogvubZx09CIZnDUAf/8XloREbnnmf4GJb4
JYhdsOztUWSHE40fw+tbaR0+JpjmS3Q3W5Z4pVgGLqRkdNt8kTUY7vTY8h8c1cr7AIW71CM7rlr/
wbDajcegTgFCIkdbYMUSodjEMPYURwcb97Ul18HVX1cZYiDtWWywYHCWc0zU9sO+G7QYxC44GzmM
DrgOz/c2U4/mN5xsweKuvqeT08coRPhixUNwnMLcqt+ZOpQMkha6Vwvl+OIuMy8M2BxcI8H1Qeuy
feNClPLG7ibARMiY4/1qHJBZjQ4IrwNZy1x5AKx/zEKTotzA3pRBZC9mB5ik2m2d+uZ5YCjfGzIz
vhO62Z7DPNGWcZ3wr7r53TNL/720Wb52Sj89AtFuPLhJbCz6lhlfUUt2iitlPYuOp1sf5D27Js/y
TzpXb+E4Q66VoBbtBJZVXdzuAf4Eg3OtxCsonLeyL/7BouTCQeHxEBXACcQKYvNDZQybYOySretY
vxUDNkJUZ5kPFKyxQp2LONlSj1uoKGMtBy+iUP4Btfk/D73HrWys8PcP5DE/3NQ1yj7YRr35cDMM
lWj/McsQAfoJyAzOctWcJst0E0yovw8lT0eDqJl2wWOM+q4Nxek8/+EOolsHfq8OqJ9XB2c8gFMD
SwNqgucdTfLH1KQo6pOfWvPwKWZ2z9FXnmnOqzPNZ6aRtyeap6OWzYcfEGi0fZBDRqa9ntFpE6Ct
rYW5sHKjnzzZCHW7QrUlphec55gJ6kbGkEmg3v7bP5+IWjQH/zjP7GUD6ARNMH0vixrVwLLH1WeY
ZbgXOYu3PNbTZwhwgskoTr/9NaLXBjFF9LL8bOIRtCsSD6jWvlLvzPEuhqvUUxzU/tEDUesKOUv1
zofquTJ19xIUWGo7VmktyS4T8d5XcXGBnJl7qmytW9I8g119zy2HPyY+OJkzqFJOdpZboHRNM/HY
s+ENtffpAlRz5YEOzkfrTzYnMxtcP2NMkshv/2MnkNn/2gg0bdcwgR0DTSk+2Y2caIyyeM/vG+8R
bwP1Cdrq8RliGPGZWmBY+dlKUbwkIJ24I/t/hhn5N9GX4FsapxA6r6A1nhoxiEsxUS7K6lAXyDeM
vdl+MxsDCnCbV+yfKQyqce2CQuZhzI71VZaBGO7GMXepxcarNw0HfX31WaC+ki1RrSFXbmfILQf2
czVxYeeBtY678YFu1N1FQGCuYNaRDizQ2n2qyTWDDMFkElaZAe48hiSplQIp/+HKo6A+RmzFITWP
nV0Z9EdRZy2ulLFJhzBvwm3GtE+Dkj9NZC98cxtaLDqUeC8BQwW3inOtQU/cRDUc9ejQaYALrCTe
6gBWK3/gKd9sBQShzuStGh2MadTnUMKA2ieUbqYJuzwpt3EMhLjfy299ncp7JdL8ZcedQL4keNzd
x77xrW2H/MWss2APbfAeqixwFtwAmklBRJ66Jf8f4CLT+de16OjYjLZNy7GBiNBvwEV5YQ9Bj/LZ
Rzd2xPCsalc72AaAOKQCWWp4rcAyLN/OtiD1AOWBeORPzyQXOUCMMmlc41zlBsPGOnijsdnZLizT
H+47PRX3f3JAkL7cxWUpsWjCzm/gYbeYDtRtaffXGj03biPACh7Mea+zHdpvATBxMty3yOLcNeNB
IpUCCEGnb6kLPuZy8/cfs3ULzjJ0h1sGA2LV8UxL925+y5Zs7ag1B/PRDrzHBNfEuQTZ5tEuGyS5
RqSyGG/XdGgYvjcwkIhlmfBoDbFV9tw6DcQeAu2Hj7cRlwUmVKPBSxWaMnzSKt/dGEq3AfePurOT
gnnLNYH7vKpjm+rPqBTN5CDpW1B92lyuRnVujhPWuyjju9u4wTQC1FdzaxnyvEP5GmoA/CDOjm4o
ce+QGrSADRE/Z030I6pN/4cmP4exWX2vQdoOUr2kh1yKHDZujMXF379YLAhur0zGHeaNl6YHIUzX
vgFPiTDKuhJFMI928aziOLnD60FxiEKw9UcSW75J2fsLp5TuVyDsQYSNL1EE/nNVyObF7bDn5+gJ
KpZRdbBIOt89mZGOfW4/A918Yol3stHhKmZqFvpbYw1PPoAXyK9BGxwYYywnNPYMmEa4y2272iKR
5L40KkVp+CgPDkT1Eq8l/ikDWfO9C/mSRZbyfyAUlG+TpM+NZWw5/cENhv7A86LH24801M4e+2Sk
AxauLhR0a2QpePZzCCjiihTVfAhsUr/E3XKcyKmAhV96bSDWuPz4wm2a6piV9V3Bbe2eAYeI8u+a
R1g/ZGqNCls/XZcpQ4rMt88O9mHBtCVQpeS1+Q5FkdViCmn7AmKJAYAkNA/FsMLfZbU24PQ1BzcF
8Ktn3VdqLeM+WjKXszMdyDHF5KDLW5iFX21m9xxDrbII8Mnd/Hhjp67X1emhbO09zUkmOogyRGWj
bgf6WhadBtAcTn4TQza81AwLQG9AQT2GlKpl+7pNvruObkL5prYAliiDIx8g244kfv4pDPx8EXdx
8wOkME6UNt9BFssXlhaWxxwM/ZpYDjrKF5FO1LsF6CGB2c5bF8rvPlfQJkLtil/I+jySL66B/c2X
nhzqc5BwPd16+CZ2YOf87Ld1bRy0XvFTyA5Tb0jy71EUvhVelADJY7RIe8b9fSVBbeqrLnqMdKiB
eVzTAeWsEuxjWfITdBbVUkBZ5tm0GwiGld5w1ixlb3rNr7dNZvBTyVm/65DWPUIE2N6bTuftpcjT
Y2zH4yJD/AgM1Swg8JIf5gPy+2CXDtNOR+3GLw8u/zjfzX1qAcCCBDw1adCNe7aZoAjHy9Q4W2b6
sVjMrtuJrkKvmlejpubtsHnCq08+NWfX1eedP+rVWa6aMf29NPTqhFcBV02aaz5LUg7Rz69qNl6d
+mrk1Z/1xw80zwyyW3f/99srnk23t1fuItFt6dwDtBQC3zcPLg9Ei0jMxOoxjIICP8bCBioXKqFf
ARBdFSPpdsezT3XqeC9DkfSreLA0iMoYW2iVB4A54WC6xXsOfPjeEcZPE9mtClWoldFmqxuHaGRw
wHrmcmN3QVh+D0r6VeeBXpjmqCN9zUNjh9ysjhwXait9AGFfoZ3YbFqk57fUTZzuxWOVB5GYuLlk
jn4XemXxqkIktAaRDmvqFmEJgVb8Y+6MJlCfc+VDPRNhFVjZD32TgFmmt4rXogOGKZHSPpLXipeS
e85L3YQNKLjCrYqjYchWkds9xlEcbzujB7E14F/6MU7VHWgB5UMK8cbp0EAMYmGzpt0Vdi68Rcpa
bw/qsa8UMtlCx3x3SxkBbDuGJJD32aH4s16Ica55QmFBeKDIkx1z9U+RslFBEGqXyDbLc51IgcSs
cN60CJsK0gEeENsw/WMSW1+4EbpvAQpdVw6qaw/tUFTPLlCgxTA4byAcsKCiXm+QGW2X8/vdrAEe
CDx5bDaoLb3jzQ4KJq/CJuWWHDcT4OmdLtI4wg4J3nP2kTHc1WPlOr5jdoKwPTtRd2opaaNwUs/X
s40c1RhHLTp0out2Btiuq3UCYrZLGw/FRWu9fO+Pr6Ru04OYqWtatSz11NhOfStVSzeDgghFox5L
7fL0Aewp0INAyRhoyxyOdGcdZkcWlNZu6qrazE+lC5X7BQVRn1qeL/DMdQsoGDjFSJE2zjFFhqwZ
doUMh4XHmbb2Q9G+dpazpdxzMjBjUYQqfCyKWB2GWC9BcQ9AKdBM+A/GmnMHulCGxURiQOAxib66
ndiGAlWa2JIvtxXyvDuvy8RzXg4nChhUkAKoA22teWSkB/ET6oHjRR6AhVLx8B9WVa+ZEv6rL1QJ
XhqLX0oH1C3Ip6kzr91yr7uB2GPJa57NdODrGvjFJ+WA9cVqi+It6qrnQkXqH8ixt4PRb/Mwdveo
n1lZzZC9lgFysYMs+y0qzavXBLvqlqs3XxQesys9Z+lRD0uGDD22Asq0+dLlA1/oqGVapnqgloWf
RsAPo6CgjmVorFyzi++8ElRlKPU7REp42RGvfHXZYnN29EVVERir2uweHBdVdlYImB7kHjQPG2wQ
CZeNdj9AlO6LgnjLsuVGc1cZIKisUhSC4eXM+OJAHDjzDe2TQHH9Xg0QtLc0T3934pNmVcaX2EV2
0q+XGSpYgODG72qiPHVUHKxLQ1SLEDDK5oE8QkGg7d32y/iYhBXiVZbZOz4wvB6BlW3Z1v6hhVjC
lnVA4WFPwakOPZQdq+96CNYhDUxey4YlNZCLjbCfyG+72NRaNHb6UA1psEixaW93EXIasWV90rPh
uxSugPqCsD+hJqVbygCa75MTSYg1EqDeGoTc9ifG3XSfVWW79MZgK9Ly89CxbzTUMcvkYgOKRSPJ
hNTl38/kerjb01z6f52JZovACvVfZ5oCBLLZH38TSPG/WyiZFtzWN5Bar47meNBQRTO1fFAXgWZq
7NNh6s9BA8rIr8Lzftn0VXRloVFXUSBYWk5sC3FpfbJR7rPORyk0FUkUwCbBMyRYg8PvdhFx7XNX
VOGf7BV4mw5chtmalcE3XKLaIrQLsPa6Pmb1tde8drqLV0XdKR7tYNXp3/0qegOOvf+TPexVd6lQ
jDDFN3HyyLCfj8oPPTSDZQr0/yLSUfvUQLALwGgjEBtmQmN76rO2aU5Nm+HhRs2AWKLrTgB3kMsN
2XiWiJ9uMdiYxCojsPlF1+MmB4XToeR+uS5ABA8EDninyTbFEI30dMZ0CL9A7TDZTp+FIkurAIUb
QyHzNqv8y5TFxpOpgjbtoaScN9noIMYM+dy9soloG7RatU9BXA2enPcqj0voRXjVqwsq+cEyBlRs
F+Yd7nz5guxmnfK1axTxLtXL+tUrHfDMo660riv1gCTRF2zm1K+5gZSgz0x/Q4MKNbyKrrehH2bI
C+vte9lUEUpT62yTx2I40gE6yP2uxU+CemGBLEPSpCgs7CBch4o3CQNZgQpH3235z4FkzAoPWH2l
JatpEBldXoETlObDU1xuLazVQK2fueKdDUzeW1XLsLIFrzxgVTxYQ5ktXwo9SyG2A/d8AM2Yt6z7
SoKKvDKDdZArtoprqQA/q6xg3WINvczBpbXyxy3zBAVG28LNTi5SqObagz7WgYO12lyTGzgJVN5r
t1YlZPCJAmiA2zkaSnKGeu3XnrXVnUo96o75D5hUu3chgnKp91p9Jnxek5X5qkXSdmWHbnnfd857
YTXaM4pLooNbgW6YujWQS2tkwlCmC5GZ54YDcuXnJlBQY7A1iHvlZeljP0TeZ8iHWWMQTZgF1jv1
aEJLz+wldQ2knqYJqatJEF9A129Bk5JpnDRHMfcjpLe9z5l5R2f+/VO2Ht7aaNKbT0ldSDfFV59S
56hxRkXONKGJRXohg5ffP2UUDv4yiVIFhnnhH+Os/tYmYtgA/OofS7yyHslOrf9h64rbofN43HPB
MW5Z2lrz8h54OxRdNqxAEU7ToWa8D8yjKDrsPX14NdGOgilprK2WZqbkW+vY5r6ofGdVJGUBlTD5
DzK1eBpHff8QS2wSgRDtTTYC2r5QeoYILLo73Bp/DlV+DFD+OBTLgX+sRnQPgO63e9BkyR2+AHaY
DwPK4Q6yUJa9JiN+kuAWpWZY63kJMvlf8Ywhe+3X3QvXVcQBLoOKuwbOEahzIQmaLXKmAR090mIn
FX4GJ9z9wWMJqslgEwhUShe9l227zCnvAXbJdiBKwjURQmRtgQRSdS+LtNi1AnjAcIQ9dYOAJ++s
eodCzuSnkUZTdAw8BW7G8WIKpCm61hkAuwohONWK/igT41FksnhpmxYFWtgwjWxmr2PdFHvwY1/Z
4wGFAMgsir092ocKxWfQr38Xo53iGzsqDsjSugtiaqpRuhcZGt8Tl9NM3tTjdocE0QjB/AghLiee
gBSUixpvDqCdDcGSuQLpH9ui2NFeuTFzV3gXqh/qkNcPQOhU55FSxPciiHmSw61BUov9JX0neAU6
lYiJcuVUEACKOnmq0zzFE2psKlkDy2vH68lm9hncBb7W1VVk6PcnbJ8MO3Lng43C2XHwbbRyRbM0
7TxbBRl2Rxfkv2rSIBrOcmzI9cZXU6stlEL0/dIc+mZH3cHpJXZALH1B3Sy3rafAfbcdq77cxONt
2nrSlfMzHtsk0RJ1qEUVbQdIXe6F1w/3QWJqYHML73PuDfdkooNrov7LRWnyYrZRyGBABjsCgcGK
HPMw3B0hAK4F3ma2peOkXcY+N8qND/NMdZfr9wYgf1A3DO7micrIdk+RVOvZRK3A4QIqhfz7PDXZ
IZmdbAZW1kvqDhGKUCCGgNtx31n9NAt56IRcjVm12mx2ZKO56BPKPto7IJg6zdO7eqrdhVh9fXwt
FClsALsjs7/6pmhqDXzkW+xXDQAxAk6kl4F3iFOBvDlqX7/YA9urNoLgDdD2y6YKhu+R1KIF17BL
yxzIuznITT+ELmpl20oDMYgy21Nl1MUmNBLUvrltAQ1X6J3qDb8UVd8GC6DjUJweASdrY6c3lvYr
wDM9NvKY9aji3NjYrQOVMqnArN/JeqshY/rQlUm0yrDUYtLstqkC/7dptDFbULPq0i00yPPjlS0Z
Y3oQ+OkyM48UVo4oebI3NVTTdXDZYlU5LD0XbG2GVfeLVFbaGxPWu9/V7NsQV4fc6YdggY2IhY73
HQjeBf/U2G4E3leFBx8cit98lb17WLi912AiQYFmaNyVgMXoI/7M0aBgn1dRs6gJPUbGZESt6Uy/
05KhODgocLqzxkOT69b/gGQ67Hb7yQQIwjQZfkaGwfVbMIRthcFgOkn96BbaZyKlJNLJaiShpJaI
ghgUbb21Ji8hnee4P9nmsZ6ZlEc/RWVl/p20ITu39M8fPTX2tCT9TiKT5Bt7KRRcoWFU47QSNKYG
CkJWvav4phwpTL1Mb04ooPg2EAEpYFK7vGH83gTJ77Jmqb62oYPgnoK+cNbV+OGvMpFzDnIyRizQ
QaontXXs2w2om7UEysOO9TiY+XewxLJHCFUlC7ztyFOPPZY1tEHDz8rA46eu8IgN35tE03/ItJGL
uADaVzfLaFPFhn8M0tRd/n2z0L4lTDNMB5T7EESymOUx271JEgI6G8VapeRjBYSLh7e4TNefKsXe
oeecfotd/W1oWvbJwt+xbTMV71gatp/+FoC1Q3zX67w4ZVCAXyJT0eCHiQcrCafR45KbNSreE7fe
zLYCG/h7WTQPqY3CzSzNgUuMYv45A3HeIgXhGrAfhjF1Zy8oD+wFtsPH7bj6QdNOnanFlyjS44vr
Gv4+DS0JhBW65PDNwV5BsZyvZ5vW5l95XRRHMvl1CSB3snTCEOloL7OsY9tFNshP0PL1Acbmoz+7
y6q+hFmIYlfwWh///j8y+b/yZRYSZbYNdkDT8aA/ePNPCmszjtlQqIdExy6tMUKLZYMUjJ8XIARq
9MRFYiDahTVXx7poIKoxu30xhHxRRxU7YetiBS0ksDNWsl11sa6ewtYWl569Yc9KPTV+poCWYchv
lonaUZexzjoalQcA/Oi1QVj7BC40cGOF3plGJbl0N3GlP0e5ihdkyrM0vRjWK3XoPH0Fid551hCP
1pVgAMqGAhdKXtdFvaiwsDohUVqeqBWPHi9NLrGV+FvqTXE0hPoU57TyPQ9Vibus1m+kAHuMxM7N
m8FNJOlF9cJC2RyqVO9Xde+yt0Drv1msFI+8CIv7fsDmhNk27C3uWr4sQU98BHRMfE54tqN5aFod
JYNbX312skNrJNqwiQcQxvaxmZ00Ld9C5lftK1AysDPZ6JBhgYcnwYhNG4OnceShwVnOtWoxjs4S
r4GW1zitjDNnNzjQHOtFB70l7BX2ed0ssL2mPWhlYx3zAP9Fcrjp12BAtaURVeGGZxbfe2bMn/4w
sGLcOlp9jd1/ydt3r/0G/PrCKobojkopi5E5Fvklb9c6qP+byyvJAXI1UCcJ/FpvHL9PQk7ba/zb
SUpuJcfcTd45FmodUBUvzYCCWrxMY0NrfDke7Wq0t6Pd/c0+xyMVfBVvtKb+Igeu7TRHaGsxqlb/
YX47NUN87LRdTfKpgZltcU+AinOIu+KGsL+ThuroCc223xOuN6kV2Mgajq304GSGrnypurDfdIIb
+yyU4SUNeLWIOiv99hHhOagspwgfGzmXjIFBlyJAdXHCruJf5sh5vAo6cYqhGb2nWyTKKyGqNS44
0i57RkGhs2+ZpsL12BVjWEdykx8hVza6qX4Mm3QoXazE1z7eo0D5bFkQO5+EXqBaJlcx6iDXAQnB
CK1I7wvzQiBg0n0heXp/DAvHMFF31hnMEAEA2bHXI7tc93d97tXaU5HZwQ6wLA+rq0FqB/f3g+k6
ZySmq+1sh1w6gmMjAFwS0KeDXQiwMFWHkBCDxBJGJSP+CDW0iZGMjNSnlpuf217ZZ+gQ+Jwld6Qp
H+NdD2QLXmCuHKNMVmSkA9Ls8IAM3lJlchfEIGoguz9SNtAAwdVONRGU38eF+bwmZz23ykUYgvZn
MbVpqZ5aWgp8fuus/76G7yW4pUoFvF3IxFgU3JfNauC6vYxVVFhga0K/0BTUpgxfW6D6Dbx6YK0F
Xk11i8HV3LWR5NCJoD65VN+XZ2rhXtgcXa9bRuQlB4gjf3qpi5LlS2n7qP5IQFwXjT/88ZBxNYIO
/FZfomTVX5GR23l0p6SHQ7xo8ZqI+78lFlGMV68lctmgQsLuGZG5s8HMAJTJ6y119arojgZ+sosQ
BOgXn599X9Ql+CyA95sP/0fZlzS3zXNr/pdeN6sAcF70RtQsWZbkORtW4jgcAXAGyF9/H0J+47z5
uu+t3qB4MNCKI5PAOc+A5Hy9FLFbRIn1e7grO3AC69kdxcw08e1qghPYAu+UR2tImk0IrZv9yKii
Ejl2H/rjiX0kY8ew38gaiH3Pl0jmyaWs6RQxGBUC9fw13kibHWvA4hZVPJDVH+PAHfyzXpbZ1U9H
sf1j2Cz8I0YVcqEgJHkoXQOsnn8EWIDs9mHMT4QRSb9PQgdV19+3vn3KAapxG195b3+tMGFl/iEo
aCYrJpokGlvIhtu2xxZQ+aT3prFJH9/ljQPZ94rdukx/4bNkV3Ocdb4GYNvGZiUtuZokmE0BmRwP
yGN0+iIEcGkcgCyY7wxAc/0/aPL6/wFD8wK448ImknmeQ+jfkEhdegVrq6o/g3MLcD38pe5tV7Zb
5QYKB0kPvgBiCpeF0+bPPLQzvC0F+UjgpgOc5a9x6F9w1EheGU3KperxBEzstIjKAqUhZ+zKu3wW
wtI2VDzb8JnooDv12scf5dztKicHinmUaxOaRdnHp2BXu6tnr/nRrw9dVvrnZval/x2ZsXSAuOA8
JgMYWGNTBRAiKhX3poG/xxu2BcMus6W3jzuuD0g3QwoU7FHUbHoI9HoQ+ylol/+U8gNw3OoH1U4I
KedqPGVTOAK4bo+r3o+tF3yfj0MY5D+tpHlPieU99vb4OHqp0BfgytXOpSO0trKgj+KAU8ANJ3IM
RUiOf4WQiJm2//0GlP19SHA8P8DZILA9nwUOMxo879+vwMO3/+d/0f8dU42vOPYVjxr8K2hW0mOq
FASFbaXXfTiBk6Cz+o109ioRhD55/VgeYa2gImvANN+z/EVZ5jB5CAnInFjuVtPO15zVP0jSYC+r
AdX3tb0cnIE9cecIwbf2DRiHPcoo1VOoM7UvhQcjiIkG/8P3kwbhv7fXrs1w8CE+Tr8U+2zien9t
r4mSJf7NAwPXvMCvt/f6He3a5AwCAjw9of74vWibJVxwyg/PhYmh0/VPuZMW6xqs6wNW07sAJ+Gl
FYzqdSrFCdIJP6dJ5asgBrVzTNzsBf7G2aoawTA1oQOUFwxR/PbOhHbqLEUQWA8VHmtXZ/Jvs9LW
qY+O8kCD8DS0vjWfdu34DeJq3hMN9HCGLNAjEHbVi254vLNVAHLC7MKYWhWHLAgptma0GrIXZj30
tZ0+5JCte6DWfadVCjVO9HSoa6+pnpJV6nAhI4/cBomu+TZNNPDCrCyO/u9GV/qlHqjYBMVQHEFV
zm+DKDirFifsf2IzbJahGgv8op34K7iJIe1Kw+kkAAiJWiiUPakRBp0QfA6eoTbKIFdWTq8OFIqg
jJy036xOvROvFT8kJw/91BY/qyo+wCAu+6Xaas2IztMF9wmAdA6ysrAqLwBKfe5I2SxiNqmXwO8P
dQ1xBkggWdceyTHTjepwumu19Uzc9jgMg5Ib15v0XRlzupv7BHKwasnyCrLlhSxQjUNeiMbvQRxn
kVvC9qiEu8Y2B4Z+SwLaX4EcIDBqg0QlBZUdjMy/pwaa5zipOjoy81HR+mu+n+Zgyc+3ZlkQbBno
pbdb/2tqbifuY9IH79nUkGPK+3FFet9+soT9S4a19+Gq5xLGtz9ln9BFXpLywSIQsq2m7EmnNo6M
Pgt3TdIVj9J1+k022Q3+9MryEUUfpIiYdU8cNrZ4UKXb1kqqc+X2MmJOzTc4x7X3ylJHgLLFwUQ+
jJbdRVUNRw8wwg0AiW9laZFnqvV3d8Zuggq2CIDve0ddyF60TZ89OHkdrHvC/X0qcw2KZJaDModF
ExYZwKcGPLnS6nORSgZvWXbYCxnSbzEE17iyBWxjZPoAjRWxC9MpuA3+ewbD2+cOvhvn0bbosQQu
4mY4/Du8GRanXcWOXq/vCEt1uyQVs4aTzGh1cfJuoJveAiDUrWsffxvEu489bzqgtHw0Xdg0NtAR
L9txBfucEA5ilnefzI2ZLHx8Q0EbTXejKlt/oawm2bMe4FW8dC9GphtwyT1xQcMyXZaFd3GKh8+X
tDdgVNm+hejbH4so/JJXTdLbKHPhRqQr4V1uI2vb9nfEiWGJPTfmqmadh7+91o56T1KAB1UHYAWe
BFmXgEOu/X5tVU36ELC0viBjszBPBtOUkLZdhiHp12ZBEtTVJaZ/zjD3QMLGXQ38G8PT9jFIUrGv
tRcvbmHXQZ5DtxBbFXYfhemqr93i0Yw5XvHUoyZ1MpHfTHUUpzifQVzyDF3EeEWSmi6FAsYz8suq
WzQQYtzd4k68uTDtPY9z0ifvnemQD+7bbexrrRkFPqYANu2f9aYPjjbjPc4AAPoQ8IcD74eS+Mi5
SpprV2T1Buw5iOFMdnGCgh+e0ECcADHnPpsvKF5mqHn+s4jbBADrMsQ+Ssf3UNTnJ6+yDkMS4zA1
NzzI5XKyRLgC5Ks50b4sntMgj/q+9h5aXafPkMfux+KZQwn8AXzRyJ6niGTskDps92YBIU157+E9
IUOWP0w4tjwAXQ689sSSvQmh8Bscmqr4aSI9z1Cu5IscuIVD7mbLZJDpugvyeKvdMrvkw5RHxK/9
dzffmWcXcEhkYTfucBUTs4DxwlSv99LbVIlsz3s4bfuuKFA+86H6NyfpoBy8EhXQNbckHR1xUM0p
wDa/R79Cbs0yGl+T57XIht4hLezBuy1Bus+22JttQ3Efj2B5BznT5iEX/Gz64einVk0g8l1Xh+0b
MlPgOOQrIqXY9n0Dvv2YNoAiWVuketmv2h03bUHc721RWwuha/+qw2Zcu9A4ghA3DA96LfNVlpTb
LHbLrSuI/QTfrgHgipRvWSPsJzLM+bJm/ByFZ5eCRSgEzEnMiuUoaniazJtHLXixtfTwZxjOoclU
S7f7HP0KzdrKKfsHWeHlqNLgYNvchp5WCoLomMZvGZjGSa3Gn4P0P0Yo+D4CEeetMynL/dA09r3f
gy4FGR32I1cfZiYrAeHHTh//gzK2N1Am11HjVDXkiDIZ1X3WQTYLoelLivTz6r/vA41oMSXI4mGX
4UUUuA08KmmYQL0Hl4Hr1ZESGgIKSJTcJQC33Zkr0/AMVs4+zkdLokh77Rk7eUTIV1Vb1ZYCq7rq
KipffZRukPOWwR3nTfZs2zacrTAtCaSDevYQRMMI6UOTbFB1RdduDz6Qz1z9rcvgU2tZRJ0YUsJn
M2B04gmEIxZBa30OeJzXCzHDgczA1wozEIIVUEwOv6RBG1yBatlh6xacTBRDDA06ekMemdA0Vts9
Y+v4POIxv2hS/surUVPBA9K5yQoaNT7oxAIB3me7r/42K87SR50VJvQo1xOfPYoARtsl8bwPEKOp
jD9c4PoX2eAEj8SCPLydrR0uvXM4hE7UidR6VW54BQbV/xXqn3WdWT89pCAWDX5XT7ApTVZgxoqT
tF29g2hPFDhIgrpc8LssSQPsSfn02gYUzjWx9xNe9g9WIIuXOMPjl2be3k6rYuHLSsD9Qm6hnTJL
kXEQ5pWEElGhzmNVxt8GClnMuJD1k3SCYTliP3LmGnb3rGMvLeRVzqZpkGRY+2XdRF995mpSxXKC
qc/dV792e7oSwPcv69/rzagDA/NMqHs54Lu+ABgmjKDDBgllh0UUcBwehWH5gxNlQ7u+n64x7M7u
LCe7TLY3XU0X0aRfuiwZ1iY0A3WGQ/Uw2mc6T2sgQ7x1HRovWjsdoB2G5xAHXzCpcnImCic2GCXH
yzzzxY/0MXXF8CPTmbsE798/pLquzspxHOi7suEHUUhLxR7ZN2Vbr6E/XsWRFVs9qGfzZUGcfNuM
1cElGcIY28xDMDfmykw0V7dhS47DISyBkYYAYFJsE0scehAEViJM/TsrhfEt3N26FSpYOCF/xUBD
tSsYXY/H2p/Je6HVHnvp5S9lk21tUYZXEY4o+NRshXdf/mL1aXLnDym02OcQLu8uiqwlJGxHUbxA
DwYecE3NdmaU2fa3Ls+GezPou1CaAnNDWXl6EaoAEpQE2ZNoCTRBHUueC+zVQK5hxTEWtNx3sQ1M
wVBZd33uuSuKhMkV6DIS1Q7XLwPJUf4ExundcsQ21z48a8tyH/oVyrmU8ns20uq7B3XchU4z5ymD
ietSycE/T6hzwQJLkeMERdSdSgLwxsKxv8slNvGy5d4lTz0/0nY4I13bhczT9phw0h7N1Vfjx369
bkI8MdpwaOylk7aAW2fAug04b5HNgP3uLa56Al6amWQ6gboRy2buxImhO7ZN+ZiQCr8bAKquBEnE
66D97xlXOMgklX+dfFRuCrf4ZSLTAHbhLmw3rndmfg6nkVNsl7f5qBr4V5UUUKkB7GcjpN9FQVDp
PUi045LUBIQM4gyvbrs11j+ty6A2qDuxGvIRwB6ZfQ+lFhc/h8YOMroj8HGigLeEJ99w2KfL3rOz
va51+Jq1C3/unnqX7MagimFNOoek+5UM8XAeAOTBU6n5GWBr8Ob1PINGCEyjEqSb3gZ3pcOUvAq7
kfvCwTfBdDdIlkAxyqf3pCcjtNLUK9I5LQ5ugToG9tivpnSgW46j+Gscq5VuBNhpuu4gAju7iNST
+6r8gC+ZD5ntoUi911EtIZghX+uBSGCBElQU5u42Lsqod4LpmMF2cDGzfVYxkD/PGi/7Z5Qbk4s3
1femy0kBE2Y4W0FrBDOCKc63IBAltwUZCr8rcDuLrRk187ypqjetj9oVvDlf4agFa2LN8P2am6IW
C5H08qyKzL94fSdOKYX/0O8JVdP5Ox/ZU7CT/lkEDeBmjco0dL+AXcwjqgts2emQbMxdzES/4L9k
PzFos2KZ6U+dZilY3wA77ZTwhPFA0IjBYjp6OEL3iwZMkdVYlmBueUyLJSjqw5EKZB3W8DTZUnfS
O9M3weEIxl3zsFkT56Acm9DczVypDOJMHCcYsCX6c8JBpB2tVH2zXZ5F+Eenp0TR+CyoAzGIeQCc
Kxn51BrveoCWLuHU/bKlUt8CXvURst3FXRNU1qXJ2I/bjfp5Z80fetiDpMF0GgSY9H5uzTkCPZ0a
QF4YkIi4zKvuWSgidn/0JRaHc06QHMxaeOVpVHxzO126PgNBbF6W2HCoC5s2xN9j2Fyo70e05el9
NQv3/e4irp8AkwkBS9NPoJ1rZpmuyW1pxGp/2KCuJLEdB2qWtVOwC4OyemgIFOBB78Xryad5haqi
fKaWGx9vk33Rblk/digy90UFJCdb4s7D2Yzyyk/W4BEWKyCy5ANP8/LqOEhGz1N5p35ko3phXlHd
fjK3m/7kZO7R/GBzh0ZWnx/mdkOa8duHMaFpgKz94wM1qMqAsMw6cEXxI82d/v2her8/Jl1yN6Vh
cY5TWZ6BTcPmAemsIZvK81d/31K4svK4Wn8NBOlYnzIZwFAMy01/WZI8auwA/pPzI7FmrFsMVlDi
EIMQpnH8Drj7K2Asg4hog20n8kHZ1oz6DonveZdDb7o7SKGaPYdsymKCRNoKpWKw/ACr16s0T/1N
P2GXHssUCArhNBfT6DIul3VN8j/6ypAWy5yn5RpiPuw+GMsVZGuadWc37bPXsQdgxrOfTkYf4RmC
AhxJIOSJ7c4eKdvsnIFjG5kZCv+gSpJ32rqzZGLX34eQENyjopKtM49ZzzK3z02usp/UDV5cZCWf
BpDp1x5vmjXL7HMtu/Q+cKtqmfTzgzNzz0yl8UdjN2sLpuXflZfWEZgK9YWWdQy3TD7uzCKQ0Ktl
ySagm7FISB1/DF219tt6/GMRt7N4o+ZFAljBe5XBLjWfF/3+Sf6YrRVK5U751oYjXTGrCPc+w996
rbCX7rKCv6skXP33M0bMaP5f94hRBIPlY3y7R6Gt5eQlJWiWb7q0+Nk0DDDwcx1nYikL1q04LeDr
6Ax9eo9pKJ5gv2/m8ZQjo94sILzSnaB/hCSx7Mpnq+TZArxe+pGXey4c+5dLg5fOlfGLO5FyqR0A
vynEP7fUQrrerPZ/rw7n1YSU7PfqMEA1YUTaA4+/adsBY7GApMv4TYDAg4eRXZ5p4oIINQ/kMwGg
0gTfWShA8qokG6uHzxcgp3nUlQz23uzaZkB+FWyduvC8IrQr3oLgyRxZGo0NjISdDvbdfvHm/dn9
r9nmHGNm54pC7KyFE2DSuc4Oz1Nx7ObGkVa6akHFxqhsAN4JcWBK8PjA/q4orzRv7Y2rhbsx5Y6J
ynef4Alu8vCQef4jgt7zO9SZkpMpk8wzTZQ2vX4X1kOIo8g9UvvI1vdNNOEM8ZIkBTugyiFvYQ80
0GqE+M/WjFpO8VSUyj+HvXCByBKbAQ5hLxnAPPuK1V7UlznyltqjkZo/b8IAIbLngrhpSAf/yY7a
xWKgc1m8sr32FpuJ2TybVcDEQfEfO2CoiyJ9WLpIcIX5hYxyGRSu82C6PNSHUO7l1SGfZxA+TJu/
FiQuXyogYR4SN21WOQNZt5behB0hmY5JDFMOuBxRJK7wve74g7JL97sm1rQEsGU6irodTvgC4I2R
8jfljmprxAqRthiXrR3qtUlZspDnlzZ1Fjfpw6/RgLBs5WU2mEbQGMRJqtcbMMCr17pXjwQqRBfN
iXUJ/Pisnap6zWFOvBksy12ZWQzHo8UwzEQpB56DZTU0BzXaIAvgFp4A95P4AbwE57AoLRQAegtZ
kTn0LyFutq9R8V5C2tzfV0p+NjU2T9AP+h1T6X2ONIGDE2Bt8xUO//7+a51o0wAZIX1iou+Ayg48
IFaK5jrgBHQJ+TXWqrmanlIGzVbAYjUyoRmAGyUsSUXGtqbPNAJQ5REHZ7cYAKQEKxAK27VMoikI
xE7WQ7VIoJR+MY0K4uKooMqWB0mVIEvUqnvGsPkyIQUqc13CvzQiTusu7QwsbMqgTLvIq7C7M00t
RQ/LIqI3SRj+NF3xTAX/Y54f59lBzpzbea6ZUiKXs8tJgvMHDfY4KU7ARxRxsDdN8Pvq7xEzPfXG
MnLxPozMbNNnrm6zx6y3N4kfwCBFZocEki4Hc/V/C/+/+sIcLrCQi8+XX/cTCsDSMiZXi4/qzjRI
Sag7OXt8Vzb+cVxA1Pv3YPj7yvSNBEfY0vIiM9+sRIEbQmrmkqg6P3IJD8B5lVkKD0yGKrVIAVnh
CbVXhmDazVTTxJ7iZd+kaWTYo55xU/JvDpSQSu1hnYcJyA8mtwlObQ9IRdsB0O8ihiOwxtctI1YB
hXJw7wIA/oKO8B0sGcmCOYV/zPHerxIZonrcgmPU++lrAvDMom9CdaeQSH2J40OLP0yQJGl+lGxO
VqZV9jpIcCAIJN12Jox7fQQkjVx7SLNjs04fXN5xqCB9i22t7rlAXcZrIHpvQreiubeIe+s1C6Ch
Z/p8Faj7cG44LFotlDkOJjL9Oi34CaKDCwu6hy9ZVqcHuIjDQGYO+yYIlhUJ3C02qjZKkOQRrNTg
PLONpU+WFCZ0kCuWCo5Gjop3gBBfGyaxaATGETppYs+gdHRwcAjBa0NN9AAZTXK4FM0AgQx45Iy2
Sq4TidUFnuhWGyRXkZXJVeZ9ekD+6qcZV/Okui/K9RAE+P3PM8xACjYovVS5/4SMZXVGlTt5lvoB
zm7yBZBDcWoJ2BsmHEkH5d4KVSIThnMiIi1sd2fC+RbQwBnWwlfhKqupXMIWgL5ahb7tnqZWrW2I
M3zXUJ+P3GySl1gn1gZHMA06hZ3dF78XgUp7WyRHfVtkI60jsPOaXwDmjcGHdMmgBXMxkV2qbNnx
jKIeincKLF3FAYyOamEWmD7RZH8sGJPm3PnKKe56hz91Sf7OSTF9a4p4AFm7g76T07sXpLJ+VnOm
0g+tLhqsTtwNEM+69Kn9YeazjjZRYqO8NYlkuNQBVDLNQEpIFVW61TBdqaoLrDfSxZRBzC4VQbiG
ZnJwNI3QyQn6qagzBsNnl+k3YetKBe3wUXRLyqE899cccFAA4okVHJk8HqzMOl407W7MbBAgFzqg
P8apAyDD4a89lHSQN8JOuaYUqiSDIjueWfyU+CkOeTSPn3ifFiDyB+1HR7BBnpEf/1rtN056W50C
ZfLH6qFLAMlt6QjMK/ItrKjhNO7E8tSMlEVWiM3lANQIXZh0TN2lM+KavnfwHI7GOvbvMxz0t3CH
VlBLESip2yne00CsPIbahZmL3hnFBBd+IdCLoW/NvHDqJhQCoRByW5j243AOcxxbdRDKgyxhQPKH
F17jTxcwFRRIGfPez/jrzX393HfbH+I3fAvNYIky0S5xcrXyxKrOAv980xHPsz+jPlhatQjOhebt
hc8Nembl8VZl1b20QE3D2YJ/qt7bely1nsJBL4FCdh8DbI3M+4OZFktUDaXjQDnbKdwoqWVEB489
uRy/29Qe1dGUQex/h2YUKUt11IUAUsnu8QbgzvNIquIJ9V7sLJ0WCSiRp4+VsN+7yePvXE/Pds0+
JzALZPUps1eWm7QX+LRX57F78BoKF4DfPUP6oNsEMupmHJEZamkfb+CsCbPyzMd0D4mhbEjFtpx/
Ey4ZPvuqrBJbE0IV/M8+lhFkr+qTUnlwzfpyD6NWcot0UFjbRmd4BQKdP3Plg7cp5hzOxJjL/LZa
tIIhnetBnqidQUQDGenOhGYjbcLUx+hXaEaFt2Z26xZ3Nhzl3JTBpws/5uA3/batmxYkR3SZKwhV
WAeeQBS8gRSBJVSNR3WebkG2y7aZF+vHkMpvPWDq77IM3kQXTo9mAlFpth3qZnzEMe82AXIyb3Wg
PieYO6TAGy/iLhbH/5ylQQ7d4tT5eRsfP8foHPy+zdcE80Fa3nxjNq8ecLKClGZrASlZltAUt70C
JzPmAq8BoCJEoOfOQrN1Jdx691e/GTR9t2UmjgO2mQRj3qbnlMKwAPo+qYe9iQ0N4jdgFH0YYuri
FA5A3GJr+QqOwo//Af0EG49/K6q4QN2H1HcYsWEz5hLvbwBUBpiq59HK3eFdN8EtZkjA4KFc7EGE
sMAjmi/BNAxQM5kvkTgddpWdLihUSdaQU4tXVNfhY5tCsJJ1YO+C3g0R3bkvBVLx2OpKLFCRCh85
lB6RMXT3PTQKh4gD8VcEj2YmAJsHnwpxZvPEtpuZj4nDj2awsBikvoLA2ZoQtRNrhaSUtTKTM03I
MkiCN7+2HNBXISDgeiOOLh2y7CaETii/NJa3rocGJUYjMYAP20Hn98FEmSieB1fLk4na1IOtAXPy
fd/PUlFIle+dJNQ7jcTWMs2BPOoVUEphLuslfkVqNqXznniD97acchgWzKMsCT0o1vawhZ3DqbIh
OgXBEMkZurqpexoEh25BVnEUnBGGxC9WFDIdG+zWuifgM5J1qnq+NqOs7OO15KrGuQeTYaIXb3RS
aACcSbaYRl0CnvyPIqORP5zg6bIfwx7g6//UUPzqw+EwhA4/jhOBLz/AmZJ3pvEyWd2uvvooZWed
+T50mP6ZhoQTxBnmxvTFrTutFZ5LSGD8a8CMWmOcAfGbNXukMdzdrS+uofOQAAU7ucVDRltxJyCI
phbQkWNrO+cCtEx0/jHyFassfQU0Pdl+df0xz4b09NZy+jPV7PMGkwzGCAfgYs0mTq5jGonakVcT
QGOYbUZIdUUmJPOE0qvf6QDwhekydTfpFhd3GMltkcjxnzilc9F97uu6ND3LoVpW+IIh2wlkKs+P
CSCFV6Sjyt3EO2dhQtMUDgO6qPHBOvR9dfU8HOg4tDO+ZrQJBHYtvMsj0wc9PwUKUPXh6gnOsPN9
GYR3T7U7wHURkbmPrqWCxlcuV6YPdECkiCs3XHM53fn5ON3xrOqvaeM2x8p2nkxUQf3kGhQtAL1C
JsgAYoZp3EnshjYZTibqyIRKYdH8MPNNF/zMq+Us820XCkUjErTfBuenpXr7VVvJtJUpWK48rWN8
2xkounVAnsoZEqkpS2HGyr+5jbT2kPkWG18WOhIgiEUDHA4iOtFzprBTgDcPsmVdQ94GmkG5jYcP
mW9DUEJO3yeLt5vGcQGuSNW08ppu2Grdpru4FfxQwj4VOYQ7mOrmWyIS7y5xY8ggYVO9yoPBh9mS
/SQbH+D9DkeMEB8ipG25a+HCtwpVGxxUA40Bz2mPlrhTTQmyO/A8w3KuJclOeVta5uvCroptDqfF
TS1L+RYk46ICu38BmJl3IXEKyCIBn1OkGSqSAX2ufd19t+C1GNHKIafKql2AapI0yoPZ39ZvYPej
S+e+4PCMG1lyNY1r2WQ3AeSAm//TB6RlAcsQtwEE858+iAvBGMIq450joMBiBpLWRoqhLM8mIoCy
HVHdvv9aRGoLskckBjn596JibPDcon6+MX2jcPNjnIaHwQFGY2G3Y71HSbTe32I5Iy9MbBpv9jxN
RnKsBxRoFreWzVJt1B8qaDcMFBj1OWaDg2a+wpEYU+FoXuH9M68yvZ9LSaVB6Z8FuuY3kXkzJTkc
X01j+r7Cr76/5uXmXWaGb5df41+3wB8riIwmvl1yPli7gS7cWRBOt91nkyUMxb+5yX03BZFgvjTD
ptNcffV9DRRZk5WLr+G/b/G1+nPm0DcQN2x0FNfZQiVucLEA13+A/+COF/1PwAenezIwiFQPkBlq
AfJZD5THDwDyQ4EGWZwP1/moEg3Qg8p4hKd4esFz0NlWYVttpyp1LoPi8UJmXfFTBNvcpvlHzfWw
IFbMH6yuajeSls7Otkp2D1UoG7ALv/2ejz4cZkK5dcOsR7qmSZbuKCZoFFblEwyWdm5vBW/gxGXr
IGmA+lOegq1MiHpxkidPtMdfZt/mPzrUAZ/YwFe+w22UO8vurZiKle4d60m1U73NLBeof18dvGZU
h3QaykPjrBjvIB0P1Xb8u5HxQKJSLG2vCbcuE7tsyu1dD2cYqMCx+lB59usMejAP9nzOOwY4CC7j
J7w9xw33Og86RzR7gyjTpcEv9JpDVScdHe+EtCkkEZyy2+PhtxGVysGIn5YQBWlXNUf1HPoAoO0C
XAbRrISgAAbENL43xW60QFj0VQ9QLQnKHVZerYaCwj9ihxPnSPQDg+39GLAolyjGpzpVx76o/Xu8
VyJuQcqfjv7HlOQXJ7Qc1BDyyFHFUwmTAdi7qBUUM1vQJJvyJKtEnWIRoiSHg+F3GViHOOvFswdG
6VbEUm4mH0f4AUC2sEFdPcj69wqYBBxnm+FiWyjwlWMOH5WYWs9AHJygqlAfWYmaKvxXHCgcI7fK
VVq+knGFpyBUOTm+MHADDZduOkzLmslNW2txAJ0Oxtq1vMdZMV80XQLTZDAWlxSlpPuBOuFSuxGK
3XAxaD1702dOePIYeQXur0MRvQkWUHTxdjnKZVGasJ/gnhX7DkJzZec8BHiM+YUU+yEHntqqyIyp
S6qdtO3g4BCwm1ArIlvP4ntH1TRqvWoRZtBtCpmol7IU08n3snLvYUOXQxTTgsJNSDzgxnQQv/R1
lS86HvoP+S7DvpJOBHn+JsTmxOVI98I2GqceezPm45Pd1+JB7FyVXYbO42s+YKNr0Dcp8k5rr2iw
lZ/Abmo4dmEjuy/73trHdovqDgThF0XFv3NuQ0UtzIM9hNWOfa4vzMubtXexOpktRg49ggnA/SMj
URLnu/ijz0e6NmbRpqlD6MGN3bQYZTB7YFfdvq5U1Nc83JaAtWxdC+YhTsm8lVfUfVQN3hvBBJ9B
NUSlD9gJdeuaabk3DQuz6nZlQqvy5B5uvJ+jSVhAB/Nr9l/DJTJ0qPmrhY0z5R6KkuEeR7tR3OJW
yB+p+8OvXXwPUj8qk57tJZQR9pOTujiiY39bpk9FV8ULAJa/gcezKMC1Q5JsNn4MRx1OkbkE6vkJ
9hzVOq20vVe5Z+/9EaYXTig08G+7GJjpBVizyJCoZpvl3Npk8EgCdjjAHSRUm3P4rzVhAwxxHSwg
xWRFo08gaiT6KcIzHkAjPMTtHGVqzS+egrcc/kwIdBN3TeMJGukSUvLcl7dPEIQrLyTVbuye6kro
fZgoDeMzNCFZgkscwGlyEPt4bsy7xlw1Fkk3/YgU5sJL4HWlVDrsSa76PZJA/e1qcIf3qoHM639R
dmbLbSPbtv2ijEDfvJJg30qyZMkvCNtlo+97fP0dSHpvVdU5N27ch0IQCYBlSSSQudacY2a1taqU
hN9AtTxiqcqZu4kngqTAG8Pgb2cwrASsimM9Of5j40dF5InUoOyfNOapmQ5mxA8m/36qUb2ZqHk3
LWWW4zDN+ZEJUEdq5bHRcuNgEHeQW2rGGs2mm9frXb4xlG46qk46HQs3+6YXpEHmSjzRzCC2ZxtX
+VuguqDn0/ZaLL9YYxQnK44QroIutl17J3+wkMjrdV5m6D+gKx6jqp2PZltdJ8rnW3tJ6KReATBZ
bZydHUdMSHLlmPjApLK67B6/pj9vxK9JviKOpn+8ShzQOa3Ous8f1BQ5PrmsQeEszL563jaW+aQX
We+lgduuZhE2R7lxlKo5drAZd1MdVyuaWMzdi2IVwNo6ZpH/bSz8p7pCD1gGVbuOIY2iQjs5Nd47
3zmp5ngMouw5rlCh6ehADlj5jhX+w5Vqmx+1JTCzjT0h9nH+VMRYqVpD/RHwPFmpzXDKaNeumjGI
1qGVO7g9nNCzkCTgh3+ukgbQlMU0qC7TZhuBdFgHCeZeWGzGOkY3iXjxbdL8bNundewBpq43gVlp
cGkGcvHQrAai5AtnpADCnO+JoABuWu3LVJSjN0Lg4xLXX9eaFq6suU23EEN5YQwvoU13dZx6VOhL
AWxpriamlW5r24EdMCkb4dst8IPYXk3o7retqW3UPsm2TYK80mVZ5fGlcmlBQadEi6xsG5fcaNPE
qxu6IQ+J7AnRZ+TpCuRLEYzE1ZnxjTgFUZdgUzW+E6qfj7u8QyubmMQohhY/TxzO1DtHQG7c8b1k
1vgpO+YyVJkyrPtJEOIKccUSp3wfY0BHjtWeLV9YgA7LA+CH7Bj50a7LYnJfk95eW76bblMLGnVN
yO+mnot5g02kPOciuIK2KtdJXUNuDkglzzMS9AI7fSNnDXIG5MdtDM4NyExgPUVhuhlcwiKJHww2
iRO8ZUbXbAcaP4Hdjlcedje+Q/UpD8Hf2f15eayu7M79UMYx9CJaOuvc0dGOMOvGyGjTrVTVb72T
Kau2BTeHcBvOgDV5RtKk+76HXm53bUdyU3Wtwwjzto5CwDVuPUHIPJhdA5dNqq3Bkn24Xdrs+H5W
UGeKJ60ocSjUDdDFct5bTmbuUqvfjIPW4IIx6hVNJD7UmXUyw4i/q4jj5xkuylrTDzPFwy2Liesy
+z83i+mafNrioOo9S4NeoVfJlDyZJ6T7HQ96OhvroayXXjz8s1SJfsdTl6HV9304mYTQU5f1UPT5
INus7IhUV1l1CQ8/dwBKNNnQrOdxVaJ+P6cdaEk1xsHCz99OyV9mWUEudIQORtrE15xFv+EEOOcx
rV9ZTJ2IlJmwhDf+ZnCUWxyD/SlJO9KEezHSsIBl0rpHU0XyXqr4FpPY2SauSK6texkDNVj1Whi9
EOPps/xJzb2DJ9ejhmRi+WnvseEYnsX6DBCSe1SjaF2HVHJj1/cvsHgEUzsonlVVQ/YkyBui/0or
YKiLtJt3hoDsUKgaMd90TIbhtUjTdF0OabljwqdumEcN67o2z1ZKEJVpz91aqPXPcWK6AobTP/E0
usapWZFgektiJsdmO1S72rTjk5UqtMfDi+32DS3B5Fz3pXMLR5KC9LqNd+2AIkmnBk9OYmJfqlnh
rk9YsZcMhrpJC2ZUQ58Bz3LJB2o7vVypCOC2YwlXATXuM44jFZV84fVuZi8PblK+ErtaV30KaL0i
+YTSlmdnaPYwXomV1pnLPyoGo5TfabiAGCSmcKNqDXFmLp+TjPzhlUjw9YrKJjxsPgrk8uu6sNZz
5YRrMRMenYY0lzWHshxJu95cum9TovGIVpA0BHO5HSwVXMSsez5GSp4fqEKLkvjMYkRriB56HShk
/CY85EleNEtS75AjtEym1wOlm/U02ONxyNS7FnT1NuPxfIPEiqvCxDHEQyC8B0HxGiTWuc+na0d5
+Tq747QXM42+ctj6Tu8+GWa/SyeeP2DX9A3JFUuWBvG9k5j0lUvcLz8PU9G8sqZtrRQvCP+bjaNX
nVeI7nuSZ+3WQuq6jTIUF3rQ2F4S4pHWCZFdZayc+EOw2PdnZUCrVCRrIMyk3BI62yTO61wY4osb
izs66ZNWptaF0ke/1cie8mKrGa5q2G6dpFRPhBoO166NhquV6cNVEYF5tHCeD0nOGSTy8sEvyjUc
4HnOBAYlV7tC+tOuGZY3r1EUirzLLjft4zjFzR3P84hufa7eAwN9dVtWzXtZDsOq07vufWz4V7qW
3r9T0+0RTgbje8Aze4WPETckKxKwBZ3yruZTh9yB5ia81g5Ba6+/Nx2Az+UD/W5kVJEwW9jvyKWa
lUmd6Z3pB6uf0je9sVXHA2tHnICo/d9Z7/CJqlv1a9zMiF51I/wK9IsJuZ/1b2UYpms7GZzXOhII
O5X9UHfVq5VH47pVWvNL2OX62hwDkPUZd2Wsyuradv18PzZN7qWDZT5jgWMFaBgBCoyLFiMNVmsU
2liZ1c1c29rNtYZqG2i4QXEjBrsxqqeLG0cGuJd2Ohd2DWqvGHDaIdI6tHajHruwz46i7M2Dg3gA
f5Xj78WUhufWitP9NFT6sUVMuSFhZ13FJpiMurQ9VYdTQCpdTCZckxKWp7CMjbqndFJ2RdBkdxTa
9b4dXH/xf5hXmq1f6iQMN/Fcfi2CCErvNJHsbCSknxknKzLOfViprILUn32jv6Ha/Z1bYmEpAsHX
qkPC/AF1buaNFW6KkYV4RwbpaQ6HP5s+Ececf8tKnxzXo3N6Nt1w3NX29NaKcfBMH7e/44zGNhpa
AhnSrDqxOiGZA3uFaqvjPtdcZz2aChQ1XRvXU1/3a3tZSsSmPhyMIXs23A+gSjCTxPQr7FmZG3xe
Q7HvRBDf6jRnMeHa7z72xFVpmt0rqGjsHEgHdn1NwltASVfUGrJzobMYb9prHwEPCtxcW9nWZK0o
xPMlOGca3RDTD0A1O8m7in7cq9zsYLrU1vWeG2qUheE204tr2LnR80S7faWm4VtpNxgPVvowo7fp
jmUk1H0ooiceXB6+/XGtTgC7NKX+DfRXtQAwi6z9TUF24GneonJTIpIwAxiQ2az2mznvCCJq6lOo
2cmu8NV3Ru9jIpqNoApkAodK7ZRsbPSTgkngo2szLKvGtHilAMCSUm/PFAQdSqD5tu4B0mrGh1Zk
+pb745cK/vNay+Lh0vGBp+1I0lHWTzu7q5NTpiNUHcoBl6Q1vI5pRZCzD4G9jvpvSlNQUjCyzQyf
Y5eOfn+JKA1YPiDLBtfrhi79R2a2+IH07pUgsQiFBwADfH7kuFIfiXgyibLcFK1qb1KbB3/V/Uro
mG/QoNLtKKzwSwPWKU2idaH07o21P0s1ULmAhArDio5x6M73gpm0Ffc/hdYtGTUJIRx+t4Lj9pJp
P0abohm9cGacY/fxZIep85eLJy0WeYCSFeNEHmDHVxOMTmNMyPnsEt+SWcdWm34B+dV3ybD8QqKF
+GpfuGU0EUVPdZxugRtp2yGfm2MD2xvRnFqzgKBWkFXNQKmIEgXJXm1ijfVN0RQ+4JHLuoMIvOaY
l0ZhIKjuDkyE+90kD8sjNaYnbVM2EPKp9HLq4w3+dky+i5YpRyPKpp1l/04qvz70naBvUjtrBRvK
UZ/yECgF1jS1VCyA/sO6xJ2+Lv3gqIaxtQPQkNDEeg5965r2ZreO2g4ZV14265H24yvWVXel93iW
SP0ECR6tRZJzs0QtRP1mJ3LL/hkQ70erteZBUMyeBZZ8Z/vdyxxFoAIpQq2SRmedXw6nMmy9ru/u
tNfKVWW1eFBVBKaW3j11c6YjDykNjGRkvQeHMEhqlrk+v5XEqFYKLtONkSXZhtCnax7SEC1Snldp
eRWTcSAppN2Ta4r+AMqH5/vhly4T7hrIQtv3QCfTLwqqHC+JITJ0xfDLoOe762fgypUC2BTGPcwK
pE3wmzdYNfV1MSJzEGK6+q5bIqVpXiO/pjPn//aHPP9CkMx31nfdjpn4dgpIqQktvotlmVytRm8O
LS2stWtZm95XPliHh2sn6+aFhsFit3FgIufpfhZiWOtxT+tI9+dVVtnBqgwTPlf1W2JYAeun5lc9
FKSdxPMXYnG3Sf5eFaHxHdDpxaorZRXmyTqbvgZZVqyAfEZQQ4rnTiNswo7sZ31MvxZ5tbOi5iMZ
1Ve/a3/lKfPULviuRNNvJ6pJrNTdjs4BKEj+ZMrJUfWba0aHpup2itXN36voww/9fG1oab/u+VsU
LaUUkavVVq30llyfHB9+9FcLH5LGVdFehr4ijUxJY8SCVbbO3WGjRk3jCe1IHyFLfBTPpv+7WbRZ
po2RIE5woPUdlTc+uZF9WdS0XhU7LR5kZh89kg13JpZM7/xvSjvohJlN5ARl87eUX4ya+KxHuntR
6e52zMrw7o+GubLJA3YtD2pO+m43APetwV8ZGOd2xjy/CieLbouNdBf7gkdU6xJPFbg7HrzfhZ19
FIoewOf2i2fCz3+CjxqJuarTo6aL0w+bGwTTB7s4BrT6QMkSMzu7fbomYqNs9sy6k0MCdGlwmHkV
lNTWRYcboETPvw8Vna/E6JKcXRLKIcCAqticthH6m+1MycVTNEP38sIYr/KV3lJutfGrKUOBr8Sv
CYMiMeDJT/ND0JT23rKshbxdiqte8KParrU1U36RBbiuaxVN5oW2VL5iggSlekIwZ6bJvMyXxJs+
K9jVAyvda2YT3kVcxBhNQ+sCvDVVb8ii4VUBAlUgPsz1xppa/k8Z/bUXlARruifduQ18ejzJDIV9
KlAiPSI31CxB2t6HF6XnLmzMaXp2YgsLD1bWdUFEzAXPvtdaYUQBfYh/KRjFmK2H1P7UgGAD14H3
jAiroBY40ZCifiFWrRubKynWqYOsPk0JbibpaC5cpzp1Wm6upLJHiSlUf54sj8pdJpRrMwZQmlLI
XRrDS/JQUGdepITDNht990bg6Z/N4MM7QLXyOazpqtjBjGbeOs/urV828vwlZRVhM7YVFdz6Suk0
WoVUCrlB4kfH7zC9N7r6m9aacyPrw32uJ7AQy7A8y3KYQlRIkeRZDsus29yYaHFMsk6XYYs5pO3S
+UvwyNWL14PZHoqooUouaZKcmH2y7rRrJbkUqGTlQcTozZMcWs6gXNT9OWN5D7I6Dlj2Qx7Vpn2X
Gy37VcURS0mstWKl8DchdTGCaf2fEzIbjtvMsmvDlAuRipE65D+PagDIYbmExmpx7oFMyEvyEqga
KQ00kqz4nVnV9FK2U31UKLts+GzN31X/UtdT/w0SVbOt9Dk8qHB4Xg2rv8jj4aTA2AkUg2zMpr3Z
7WCv5AFMJO9O2Vy6EUHH5FbYyZqE/iQC551w469974a7OVZoEo0oJn1SoN/0qH5vcmH+FUeo+Gaj
/yjATns4iLtz6qMtBaJZQBVYW1aHIzPW+oR2QLtNU8OGJsbRgNj5i5k2l0TzuwQzETEBkEf19bjw
GQw1TK6oeL4Qe+cJ5JnP1aKcKlTss8ue9BUse0C3tWfpQPjvmX80VpZnOEteUavfDJZAlC5C7RRU
tlbRe2jRqGa6egINBuP7MbgcV5fN5+lEd0SHSDG3Fk6oE2pd66RHKlhPMpGaHSX0F3kA/2FBjXE5
J9ByylPFHGEHHyNCqNfV4NjQ9BPwMKqdrwkH0U+U4SvzqP9nd8JfAZXU3jb13rYd9+7nwJJ0bVbX
7rIrN9jUkuNUZL8+h4KIlB9842tIHIaA1MK5pAVvSMPLEGv+58qxUULoyZ15oJNO3jKV//vsUKmL
XCIg5HnyQDKRZObPlGG+x/AwhxKw9VOSRdoF1mLrZVRQPS2s45sKZP0mX40RqEvNmarVvw5M1pyf
ydfbynGyEXrjcUrDGrzKkRPJN2nrvjNWfj9nq1wJIsprvP3nRlhKC3wQeFvXjb+E1RRf83E2N6XT
Nzup5gUEP64qHDgXebQK/bVli/5LMTfKkwNcNloEwgn1/mPQLwEoKHZZxbnTpsCfv62Gqt722qC8
tTml08gUzPmWXQXf3co3zOgid/n9nLVO6Z7k3sTj0Rre1LRXnypkI3KwaeviEjdABibbVd5YEA0H
vQkDrwNq+gYerqfIR4eNMPqfmqtkX7Kmr/iDol8BNJV9ScIpQz9jrGattBqqKfp7UaDXlecqDiza
pIucrTzX1LM/l/ZVmD8uZWn559K+Nx+XxmORfbFb06KFbNvbx7lUTTDC1zQhl6ZxZXfqF8MPkpvr
jLdi2SPSQP0yZxvY0dFjJ8uVV25R6VUeYtOsC4whB3mx1iGpmoZW2cijUR4mRzyN5J50OPECSoQ3
W2+uQzWk71mmhsh/W4cvRNCekTPWm2ke+68lnzQHpMdf/zyV+Nw/p/aKU/3r1GHqrmp5rZJ9BGRz
pXZBdUdHZyEXKv5SFsiYOU/BhjXwdBg6jGDdb8K3go+yB3+VM6fx5EnyYn+oqzseV+tuGunfLsZn
Oh3kaTXrUDP6+9XyPTUc4Ct5tVlTsesrIr/9EZFaIwCCqJHv3h2SidaDT3+5mrWdRaX716jpV3cu
oo8ausPirWluim5FKxdoLVoNPE5KP1AcmQfyxJfdKRPRs2kVj4PcR8yXPhnGFcBzfNyBoIUrc1sT
Is/dublZrl7tjUBJca1qo8kaiUFsJri6fJZAEkknx6ba0JeqAc9wTI6rADTwuR5c8IlDqmzauBUb
uZs3Kn7lABWMFo/ZF2A0zouD/WHZkScYJVU6+n3nKW+ao6korK9xEL23ARPvpja0o3xAW1icm7b9
ypOkQojXaneF1T34U3FFsK+/xn38xtNM4Nxlbzlm5L4g7MlMDlWWNF6QmCv+838RXvahjarP1F73
qe73Bk+wVDlOzRzuMuEYz+YEHDoVXfNT5yaj5s29bAa9+jHE492wvYC7brLKNS8caE3SaKZcmz1e
iH4ZKWmF/I9zlMGOt2XrJgdhD8q+byi9NwvPJdMMZa9UZeaRIFGeHv8rw7J6bii/a50i0bB8V2cj
+IFrLrjIodyhKUS5BI3fclCzFPUIBHHGhc0Fi4HpGVrPysrClaBw9y1SF1t81uRnN2mDe5OlNjXw
sPkxdg4glZBUMLNzdjTYzZ3VuuVbnuUXaprNj8ZGBpAbwrk1aV2dWxbIXmW43QlON/jHxShDVEy/
b9T0ue8yKuR2+Xsw832h1dVvhXrZP18s58iRkReDjV1cBGDwbN81vaw020OxzLRo/XlVCQKvVegp
JEjEVvJjMPWx5cVD2B3k7j9Pw37257Sxedci9+vQmkO4UcYkocxPalgzDtRKBCvg/6r45Su7DWzP
UAGlqiAdPLoH9YH4UXiRaa49/esV/7w/Y3o+lCBRw/QeiIAg16B8bhZ8+LLX6ErxjLVEw16uIcXu
ENiEzHPELoZb/4VJj3lMER3AD8V9EdbTOQvR3UjZduv4Yp+itbyrGkEKkUioavczGpUOs+2FktA2
UML8HilDck6EoieXfMkqjaaMun+Lv2zXTNx3ID/gfMrLNkJkgaYPuUar7MUwstQJHVrsI3rzM+Co
eEVb2iqn6dpi80H+xiu5YV0zbq0S2ghZWX8/II+ODZ5GhSXZTu6WDvV4+Qb6CC1Xj85Nr2uQSQao
EFEQPWdzOZ1aa29U5Aqt6oFmNXrnfsXX07+WmuZf2yA3CVg3znJIbvrGN+HslvG1JnPj+HmufKXM
8+hNy9Ne7iJlcvdw+kOcp47/lOskyA4sALtlL6Ljfe2YTMpjcoNhpTzoFoWwzzG0VTlYQzbyKnnA
oWRD7mhWwSThnUA/pDe7zzfOUFDj6vUbP4HyPIPZOpCQRAMzLJRs3XQda656EIceSuxzaoD5Aciz
b+XREIf4JtOEslmqz9l6eb9EC/sbaadaKmxQWJ19RlN7E+Ns41vI7adUFfiCkwgRwrIrD4y1X3Kh
H2/MtGvjtQh9d2WEuO2DNu1oYho+uBJjPMuz3eW9LIJjLKYgy3tEOWk3uCaSLRZRQcrYdTB6vjVm
8n/fY+6DeIFainx2RGKKzkXhjkQVCzv0mgJoBokYjmePkBo8G0gNfcWCoHOYvI/NmLVrnrL96XN8
oANAPHpJQFPo6gW/Gk5ui4mGxud1vlHbuzLTvn0OyVePt4k3lrENa+D6rfbrc30mR6zs12N51jVB
cM+y3wQb9+F6zk2VkkRg0h8efNFuNBXWjxkOwpOJlNATD9Qc/X1WjjN1e3ivRkIKSEP+6U7uJpGf
0wRSq2upasHXydmOcal/1XHNnM3RrnfE9WHVXG71PLC/PG4E6PP5Pwbm2F6z1HnNCs06V4YVvpgm
3PA+HfVVpUfhC4oDvvtUqzzVCKKXmdK1FwdDtougF71EtRHdg7HYRFMJ/sJaWC24kv4c1as4vvt8
QuW5aQr1pnf17m8OR+RW/VYNMGlIh+O/4jLlvb3OPrJgsjeCWvdxBLx7aVNH4LMCpJll4TfpW2rR
6jBP638mQ09lIPKt55i62Q5E3KltYp/0H9d8MQBFHsYAqVqyWKDHxenW6uscmeCLHKGOn68tVr+H
bIb8UQT6GwW9IZjGH7E+Akfl57s0OTCfmmY9bbkJMDrzQrKM/nZC387iYgR0i5R6ap8buBNrKPnU
TYOgTw7ZtcOOfJsdg8UjKoSfZJ54eD/Cb1AVyw01p/6EmSL0xOi6Vx9YELMTtX4JmdTv3dmitTup
1uvUmc/lPCZnp2UNLmHomt31C1lM2Uleutz8bwce5HQTyiIdcmtLPA18TV1pV6EyLctkduWYfCU3
YuHwpoGhIDTPudvTzHqLFz26bZnNs9wkiroWZRTdOyVtn8e+a4+RjZpLHpRjdgWvxlxk5cL2PwJD
n775fXqtG6I2CG+LTrjWRg/D4fwtrPLHuLMIRJJG/Bl3OL9dzreW8WwZj6GnHjK7BWXhklmCCMy+
lomo34z0K6YZ/Ws4RCaEAICsIPTxh2p9sE2g8+3MZVcZ3SelDPL5jZqH5bkNNUrq0OGLq1XByy8O
Ey3W1lTO2w6H4gE1jYswRoxtQFfXsc6Y4maqeiXAWlP7XtjwBuoms/823mbKYzxSuH7o0aVbuXUT
reuuOztRPhzRneXsWhtatI7B8C3TK+AwWjHcjU7p95NViz3A8kvi2ib/dx1KTGLFzQ2Fl3XMHPNq
GNpgIobpAAcAPpBjNN6YQOtNCelCSSJ8aqX4S+eT1X6x9dZ81gYmaV3XPtylCDOU06SIeC2XpylR
7dt67gx+V6xDaf1BnsvT7Cx37czZqmbtXkRrvKh8F89N6caeaO3wB0gHZk60ZPOElhIARRpNxRC8
KoX95CRV9EPRRmul2KN5U9Mi+uMUw+E17QMNuDKLINur7Z7Ci5Ia5QomjDioihM/y03tnk1FRz5V
F8lz5/rlyVL7H/KQHDLtdml1YDmRdP9QA5zjUsrkDjNmdzkmif+Yan6oauXgPQG54iaAeKNxopoB
ZWW4OLQiSmXy94+xucArEEbRsVDwPQeJaj59vpqzkoSPsTSfAqaw3gxP+RhP2TVSzQxoijtuSs2O
PczZ+T3Wkj8bF0tAKQKLwHvGFyTtWnNrH2AXM9IoTtSnqQdasMSAbH2CU766izB+ueN8npEG458z
9KI2viZF8ThDo8myKhrl1Gc5amvpGLf+tmUlPWxVUkeQMnfKudxMDcnTj9iAWZ+CQ9D1H/Vs6lcZ
GfBIGkjF/At0TLcnNFjfU8j4BR+mvzRJs2ktXRSbVAiSillFQSvQwFgu88dWJUlKzWAfxjWOMVvX
7waI/bu2bIgb2om45LFMnqxPe4knb91pNY4MzpObqK0ItHQMYDDLFXLMF6OBcx0vmuEjgwRHwfLS
p9S7cxYmIdUn0g+ELVbZpPhnOSYRhRJbWDZju6E0Pa3lmGYwVckso/qR9O13J1KTVxHx+0iH6T2A
HQbgK/M9uSvoWFOMMri3m0TrJbMojo0W8pABDLfG4JDD02sG1rF+QM9hDMHJ9RVNgap39o/D9TgR
04OAA382XmrN3cg5goj75ulz7LNqWyznNf0iK5Vl23lcCBbL/ufcQl7Xl7XjtYrq3OW9S3XF1Zxm
+2Isd7LCHQy8lCXfJ3k3m8zwJo/Kc8OwNPatT1SRjUwBfQoN2NKtzzIgRG6yZTdBgbcGhDl4nwdG
K2se56n9OG/6DjrAoA0daCx47wt0KkwELYTHLTOsInrHDXNpfQ5oebola8pCt4DW+7anL+tx2grV
Zaqbj25ZyDfLJqvmldk0JQQ/zg9VVccOaO1irRO4d9D9k0YT3+c5/fNKjsXLGMGFxiYezGI7IkH8
WTVoght3DI9m5YYvLF+qMwL0j2xJi7TN9jqYiljPw8A90+U+cFFoNPSDCPio+ShAcRVvJedVtYmz
MoNw3Eoo7OeuhMJi8bc300hf023xW/QiWdGd6J+6hUHOagrYEpAdT+5K0jDIADod6a6RVnmdZdP8
VhuoLtw2nbtVqfOlMtG8eTSq1LN8EMtHsqUbHKbv/4upp72izvY9UmfnVokweUXg9IAjmFZpIxBT
6ZNLVgKNv40pVLqdCyuBpMzHRa3a/X9dNAW5eurr5QesAL7IuWWAlOggdyX4VYzJn115NJz+sZtU
DuWF5dpEEyijgvgt46f2SgdmYrZ4tK2COOWont8UYdr4k9CdiDHKtoY6B4dMsLp0S71+LkYKNKoL
edWYg+BHwRKTR0xusSRhDWOAzTOLZ3diZuAuB1zMq6IWqCooys/wnq9KqL7Lf2HRz8rVnqf3HovC
Kzzwfx+bODOsCcQLIptmptnQfSkxJRpljlVfTuaHMEDkPvfKQTK45Dk9aZz/65izNHLkKWFvtbt+
QOcYenOkQmPOKvJpXOdmLl0o+SqJKGLnMdq8fx1Ik/TSASc5fY4XKM1OxkRgMMwMWUuVFVRTb44Q
d2krLGXbOEFZBuV72MtCbaw53R4dj76WF0yiU2/ZpB/nPCmPEL2HNZEu4NGtIDyYojVfSCBXD6xb
4MstqZLFEjsJ6bRUsgo0ECM8t3/ECPcIolB/RNYaVWL2MxzAgCpR7l5ocKeXNB5IOszpo7Ty899q
/I4XqpFVVtGFzibYLvbkVFaOt4nyGJdDo/y6/nNMniav+u97yHMHlFWPNwKjs0GHc0ddi3I3yn8O
LMNXRKHWND6H4MRnc95khqg+ljN6R789amK12m5wpY0XuYmKerwEy0buUvvexSby8xEN6MpARA4E
8Vg2GYqUhbjXL/dDH5VcOEx3YwHuyWFGnMye7u1y+D8jeuXsgDNQJsbmxAypQ/n3qL8oZanvbWyZ
K1mekVUYuRlNH6tO3B39yf2qDlN4Kg0KennkEohIA1B2ATU79Xya48Qo0jqUG5pCXmo2f4bkqf+9
8LFcXXYbDeGJViNMy8RIZGQ13bWmwB6IpmIrx6xBne7YDrDfJC3LueW8R9vWRlmjK8wvtPrHOJEd
EYVM2CtFfaVDUxxZV0UbWYNaxtWOZFA5nthpRDYsxJB/ni/HM2b5dzRy8SoJlXObhsbLGPTqRUzo
5mXV2xIGhD7XTs8A4LTXJbXjUTSv6WEDuxm3sgo+V9S9RKoAG0ZO+UiV65sjYq3w+tgzCYL2Mgum
uFjik5wqfX7cqolle4V6rDyBzBTe315RCQdsXm1GVVYkp2E9j6ryHqX5hxpr8W+r/1C6dJF4IJPL
01j/PmgoONLRtL40XSG8onf9qyD7lzq6Gy9KA51+alChTScvFxV4Mf/mhyG0Vyms5NLMM1K1XjXf
Qjf2t8RYYIqXu0qSeG7nNAd51BjsJXrY0S5VWZhvi/a9zGr3uXdC7Uvfait5kaLY2S0LzG/yGvxP
85HEUGLt8G1c3RBWo535V5ayldcPDVR9zUcwLweVFoJ7nNQ3uSc3sPz8q3zl6OOpintx/Bw3yEah
IY1OokYrbyIbf2SvyTw2GbQWEOpHbk/6twA3s9XtvTtp8SPADXmoe1OXjXyTyqnpZQTRnfL0VDEN
XLQnIk33n6jhTDklk6OcRketdvD83+vaAdQ1DUZ9jkWKpaIXXX3uAvdxOBloSnpyzIgx7G4D1Bze
NPUl+BBv0BTj2AmfQmTcK8np8TJdXg69m5zkK7kxByTN68d+MM58g5eTHqOkE6h2bRz92eKfO7un
avmCymcIMriYoJin/znyeOSUv/toip+mLqSvz8lyTz5V/h+XC5r1+2iJgEuaOry5KUDaeKZzK3dr
oYYUFTmAiaY8xga6HGM2gz1tkdWcAbLP5yHDmCWvLZIG0ZA27z4vkwfIdfd8K8zWfh6MCNGV8S43
ekj1eYAQ1S73ic9xkwximh/2ORCL4iMIIER+XipPlpfacfImr5qWW5F89d9LbTo4INQSOJHyUqdV
p0PBN45pnatTEienp4UIcXjsCrW4+cX/4ey8ttzGtXX9RByDOdwqqyRVjr7hsNs2c858+vMBrLbc
Xn32XmPfsAhgQqkkEpjzDxE1cQatVjMfeeUISnlqQJG1NB8LccAAoStZpcsoF+gcDgihvpZjMgoE
3xMUAfcsWyoa9CdV74AwitlyVmJNPzMYkqQeTFzuyD0FtQM3r0XGSMonkZJMn9CPkmOyB7MKaED/
l/i0H3wYttF4cADsbO1hsHa6ELuxfXeC1FL+3ryOymA5qopgVwRfR69zNeEXoLg6eKTKsHbW3Oov
f8y9Nq/PGwYgpSvd2cciW13hCI4QjrZqZDramZx817ZQLYvBnLK1kfvnxmvciyvkFMzYsm4SBLdX
hkxWl14Vr5HfmQ4D6rsPpvPNMPL8oLlUpKRipDZ9QeNIee+S4PfuKPzaZbnyfo2WapRB+PWPaNk9
9l9hXvhLtBm6xhYNQ77RQuc5dos3ODqPVekJdaKoegngB8huu0v0C7Kv1artyvINbLizn3yvwXqo
K96ULLTXy2NkX5w6Do8molYxUhp821sTpoWFFeotdh04Rgya9WLOrFoRuy9+WOmTVPnMNf2lD8L6
vYoS8t3lkNwrZGAPNQnho/NrtvZrtl2O+Q93fMrTwvwpZseIkb3HAWnGuXSS+wza2mHonc/ZgQbN
0W/LJ80a8MvxQzCMjj9+OBomTKau/mhg7XGpRS9/xDQKu23vO1eyLwq6oe/tiNHRoAL0GSyKGA2J
rlvNzJU9KujeTWuCyXJiY8aH0mjvVLZZm6ZN0udkevOAma1i4SSGisAK0Kvy1YmUYCOynrd5r5sn
1TW7bVKGxbvptie38YEbYlaFRtX4jKRNua8sCirphJ1IDJoAKGQSH21g1tTsyvAUJ9iRCCBTqkXO
PZhg/X68ibwU1NLktXTr5XPozMVp6UOWt1/PDT8WObrMxAV9VwyIhyRyXjXCLrID9CyVi6tE5pfA
037Kk9QwlxMwKT81VTW+iJP/OkZMn8WsfzzOf07/FaNO2RaD9+DR8p0edbXwXYsH9syVwV6aXRYS
3vGjbNkJLKHYsfMbU4/zZzLILBugi21cf+wvAM6TjZFg0SRMQgq37558B5KmuCLElO2efo1RbF7G
JBZPjmnMk61f85DfAJ8yRsXJyqpkn/ukkEBTmC/23NzKTdlc+uG6xFniLqG8cimQKVsHaBF+U1Ef
ITfTvCJZtpoF+zAtRvAWBcnXWJyBnv08k31yVMYhe/A/jF4fhaQO5KVwao8TpHE0ObSP3nNImOpR
fTCjQftojIcqVtv3MFTMoz/xzDKqmro3izI3eQm9vw1SaIiyn8JNg4plrZ/1jI+2hZ81eB52f2mt
PXqD7q3somvuLb1WkB3MVawN1PIjKDVUQfB3aope2SLTO2+9rqwPssZMveM41CRae1wF7qq+ypZS
dAi0bgmTFWsRxjLbeJpt7HNqBE+WsNlDHDpxs7WqhIaAYRb7Aq3n///Z/xznppp6Mn1/7TRGsSeX
8d8/UqMa7jZEpAjZQPS/8BVZN6it7Yq2wVorhaG4aib8LCTEIgizfi/fvx7ied0r1WM6pN094orf
XM1tz0ZFndNQcXyGq/tNFnhkESdQ7WOoGVAGRc2nFMxWw0nnnSz3IN7YrULAVnuoCkA1TTXfyTKb
RKvKM9DXxS00Hxs/jO730ZZC162M0xpzO/WoCwsrLU+zyBorVjJeZNtRyAGo8MR2qVOQEMW/6pCa
XnCRh8KfA/xOm7UaeCjS/OofSHAfNKOmshE151ksRiu5Li3iQ69o9kl2yYPW9n276lo12DhFOyLv
A9QUk7b6ydT4zEhjoLdX6eW91oUt9JLa+aZAfumFB0o/Pem5/ig/V9jD5Ma8eFo+5sjS7tjOdY9F
D6QIssBfla7Pq9zuBA0MvLS3u9bgcWoXPkTaT1l4lzV3Fda/vvLVGtNzuwAzW/6jYC9jcq6T+VR4
Z1mqx8iv2fhqYu8tTKf1zjFe57rWt2AcnVNQcikaosagsK4r78DQTn0eZV81F+nQEuYOMo/Z2iqs
5s4dImd6bp+takAVJfRZCJu2GuwbJEfXUjJQigfKvrTKx3U/hTto/t1ZnebCuiR9BYlUlndQRYDy
xo7gYMxZzZLeM+7lYfDr7m42UfaDo7/0o4v6muujC4++MJcoVaw6MYpVt9e+po3dQ0Gxu6h+Ntzg
7lR94OtuJFZ4CMOmhEmJGp4hDnJYDuAyXiLNrVfrEqnMvfT1ajpdO+gG8PdJIE1lX+n13B4jjTKN
hKqCP77PHM86y5AIy7a7wUE6REzAUQjouQQSoU7X3i3b+2mugWyYQzy/VtGxbhOv2fV5Mh3nJt/i
MtQj2TizUWm1cwYpAscENTlPKVxSrfOeccwa9rAZxwYrb/pkiC3hFVntR4exc54mmaTRFUe/cY0J
2Q+hZO1ZiXFj2cNdL9IyFVbS6JclyMSsR8cL1/KTEJ+Yj9DsIhoou+RnJfq9CvGxa9ev+D/7I9CL
NungNZ4YfOp+38y3iS+odryIXy3xGsZRwdgdvQ7UoIDiaPcyYxNH1GfHkEKGTbH+7xZVgGYbFSI7
L/6jto0egdJl+EKJZpal7QlgyWl556o/QbgI/aPU7MYc7X6BLWR6f5E5mE6DExCSCjvkMovo+SY1
gtbpD5+AATHeamCcZH6GfxVS+n0dCmug4mKHLURLeTrGc7JxjR4knxhxyr64yLPrQfYBPFY90mgi
SIXzvPv8kTeh9yE7l8dEUQV1axcPA9n5x8PJpieeQu3MdUjC9HQNm7qqPkbQH6K9puirKdbUm8HW
R/0oDCq2eaFT6b7P0b4iH/vr78CNQLSnz7+/xl303xDH4fXoB1LV7oJU7zNQklGWe5sFiE5SwDn0
gYYhuVjjyUBk972L15rbBc4eiIEACM5E2eMSyxWcN5tCSlnD+Ap13TUumPYGSI0+fLX19EukO8Ou
09v+1I5Jf4KtWflIxWUl9KAS1xihF6wK/WB5dj0oPoVV25kO165/C5N9AIB6cGFTvCCRJJJIL3wu
7WBr17J5PeT51HJviLbXLgldQrnBv02bAipMHSMFBaSpC0z7iKQFKAef/0JsetbarCDU2ZNvORu9
pX7Xej9TgHjGKpzrcOtmirrJuhGTIqTrVGO073pRz5+NQr1R8zlZyUHZ5yW4/FauG+5ls5rUdzys
XOrT+EEPC0ZVD/yt5UOzsQw1x3kI3QKZhutCwGQZKuGX3MAZMHDLxWxX7RQwygZudn4w+SvLdqy9
vCEHKEIfqjl5u96or/fjfw5e+6uh3vkUvm56yJkLQ8RAtO2i45XxyR8hpXaRo6rY0pLm/n20E83r
XDmKhtHTHJTtVx2LDOiTcM7l8ovVN2mzYHocFcQrgyj+Hk8Y1db9MJ6Cka3DuR/i5NbCTXDNSvHo
FXiGqo0PsTQaPzoBv3V1x8D3EAJE0PjtQY3b+d7KgRcYaqh+EZP8oT9pGhlomV8dfGe+jKECy1hk
QX6lZkM3/Tb6KCXJLnkIYrGUzmZMbYxyuE28YROV+KtSofykpQyUVSwLvxG5Nhh1BROIxi1uDadZ
wuS7DIYY3+1x/o8wpRy120oALn10KZ3xQd5y4jERhmb+d9mSh4SU67YrhSKyMKuUfTUuqytH1bOb
T8dLc1ua2Mf4UNSXVLJ8E3GYv2Vxpt+EMjuUYYC2nV0S2Nf3GUeGci5MVP/ER2LWk7fxFcfdyHs4
DLg7IBKYD/KTX27YuQe9yCX/upMR8q5dmFF4AIVjLLd52TdoLAprBB6vKwK9dUu0ETWd6nOtJfO+
R67kFnwG9ay0B9sSA8tKpt7bp5X7Q94Yun461JTZT7K1rAPaePytTy4DYH/W68FkU/FQQyyEALEy
zNrFU2iwj5PNHY17bf/mFg06+AAC/i0CD7v+DeLKbxFNI3RErRalLrGsiWLFPReaejSihCWNfJv5
HB+aFA3u69ssM3BKXgek89oHNybcW46PHYxY+iTc646zG8MbVtpvw5DXL/pEhh2mOeWQrqnvqN2C
8cP6gSzahJCfNX6fGpdvmN3CbsLAlfSba2NDz66t5R+2hAjHTDX3/pIPPei6KDrgpm4YdrAqkug9
0xF0xMuuvan5Qd7YVdDsHBxEkebL+uc+7MdThifXqorn/rlGe/txDrBALSK/Xftpe260drprrMSD
nK9OG9vk2xbEZvpQw3G76TTAKXmsVjAt24OsEyFD/xnRiojmv4tIuqxCx6D77TG8uWy3Kk5x6wwG
w97V4nSd23BcAMv69Z0Sf3STAyMumaDF+mFsHpbRDjb1xqySXaYXpPFa03hTUApdx4EdnXUvNd9M
ik/ZVHQvE9D0O7Jpf8moIii9vWV0TOIt8NZwZQ9ClnRFgI+APLV7ha89Nk9wXIS3ANoZuz4S3HQh
Nq4WirfpghLhF9G84pelCnmqWR4CV4m5vg7UHULlFkmzje942cYbYAinqXF0rMED0A2KBLJzHrBu
xAwHkrIQBMEMB8vFQ2zk5ouhdf0RjQxU7p2gfBtykDfFlE6HMO/KNzUGF6dFhnorR0ML+uY8vMJb
dO96037v3AifGswPVmqFT6ithN5Xy9dvTCvDSzUbPiYvTX9i9P6OyZz1PrdRx8rTbB9DNjA7gLTh
xc01++jmqnqI+mGAQmKkGxWWQYzP5U66ZUmTLD3NuaqKPrQPWCNiJ//ZHkRNTwbKPhu7iWWe7PPt
AT0JXe92EirRpmBS9NZiIe24/nmOZv88VXqwgU6rrBGKsHt2u5lylsOZjpo40qPrSXW/oATn3F0P
tVUnG3vAwkX2uR07K/AL4RljeO10jUPFfD7lcYvYHPPT1A5Xhe/OjY5NI6okgdrHl84utxVZmTtE
j6w7eTYMdbJnF+sKkbnPPq/U+5s6tr5PkbXWkZB+IZuBi8gcmehVeeN7NyGRavaWejSFMLuHiiDC
X0+f4B1RKZb1Y1lYNmJ9z08huJctS4vUDV4x3k4WlesRxHimxD9lSRoLx69Ux5yLJg7yTG3Vdz/z
2kNI/q/ds0MPD2rjfYuc9jOiVatph1QXe0+vGQ4JW0gWjAMkC7uYqGYP2j4Ck3lZmmjLk7ctinoj
Y3L0HO7tusVZJ8M6O/cd7sAI1I2hnX3kU2YheDCPpzoZ7NdyREUzabIPSLTTYR4Q8zF1DDUoP40r
6DrNYTaYOknZd2RI66VNppKvka8bT6avfUympb+O+fziNLr9XevjEz/A4CNJfH2TAA65WGPqnGY/
16neoLKleobp4UFqVwpYsrGrNmOIJXPRGjddXhuAsKD1nrlMJNugMyh7yxhTr+0zzJlhz6Vwhiag
IoekmxFE7+KZdeNn9uKaryDlnKDvB1j67KvPk4VymBNvUdjqj3bK72g/O2oEUiLBtsYsnMvSCR0C
U3FidgkUoVVZdcNFmngM/ERNo34DdhDdJh2Zc9ldqhDHtN7pd7IpJ4VaU6+tfnTXcvOUO5XiequR
/8mObFt3nFPtKeUS/5TWfDCFiRyKAOh+sSvjacId8rf+Rtyn/xk/sxPepL239E+oFcX5Xk98yP1y
l5uKPXD+64Cgt9j6yiPMDQgvmG3s4Kcht2v3Lx2UlRsfzbGNfCqt9Y+DMw8vKFRWv/WL+JCaiMBO
N5e8ZtNu+OaD5bjhU2lOR3llb00P6lznABqlhv+GfnTPnpNdhl2mycMnyAqteAw3NCuFmwUxpo0i
MEOmg5pO2lDQGgDLLpg/OSwPdppbAOUzvfrml45/rNA+2DhZNuw9IXAwh/iUT7UFLjRx4E+VbvqQ
4C/ZGh3UP9GVahVFMtY+Ml5Fq1mvy5uURMH5z3uMbCPMppEAqlHb9JV4p+qNsh6iWr9FPxTJRS0m
LW0ZAEyUbjhAp8XWeaytp9Rqx0ff5VdFY4Y4f5Oo+l+5YwaXqCua9VTjMCib10NC8f8im/jboukB
tnGPstMAUcDlk7DYmu8qKklHajJvzhil/FCqeG8L2FyuwHBRPYeNjMAAF4r+rbM7FV18IB8SJHo9
1GkLYqN2vl675BkGOeMF7Y3xYhspKoamuUSgBPIUmjZ+bmV2bLVm+hhhxW2AFruXpuvZZmqo6Ue5
mr36pvqOiZz9nYoVhY3wrCvNm2YozWM11i2lxeBnEcTpSXYVWLrdtWO+m0WA7LItX93FiZJt8rAz
kKwbmm0wlgmuElawlnjYclZxnYsn+4hHVXOOEDlwV0b+XUEsXKs154Gth3OsIqfbzWODL2NaniRy
vfPhl9iiOICEG1fYILxN8gaSaGC81KqOaB4tg4r90kLe6S8jRKpn9CcEtyTgp2E3uxrV+BSGuv44
RcB83VwXuGKcfVDDPNYIaAEsphmNXbTRUje6kT8AMcmaLNQqTBe94SEEuDd7dnFiQ3VeHILJevFK
w/CMLE9218kM36DtkIoUunZ8evIT0h1/WhueMu6vH6tVjkCU3flediH2E9wECXKHUxNXpG5B7eQ4
j4CctqrtMDnlh9LMH55itA9hrel3DneClexHOxF9cD9sb9rYzt+b/uIMZfXhuM+9jsd1mCbTe2rw
0hVIIhfovv4L8lhLv5VU5pEaAxoNsbMZC7W+zUfwsa/yshIgTiHRD0pUOGzTkL8ABSF7JHYi1jRv
N09xuP5jIC9RWOprtT7IAd3zg4Nv+eaNjr7aGFQvsn5jpetwoiH3xYygd1m9IEk532oacBeR+bbN
By1w8anip1fsBwOXkkartPumqlKhppv9qLF6yALzp6oMLzbfvPcRvRVkJ/X03kOr6dAapnHEIyC+
HVJsXzDpUO7GHE0qC2WMC4XV5lwO1QvbQ0RZFTP0N3NTW9seW7xHedDIKthJbF+yvEMk0/XDgxtZ
enIByaHtzcx9gK6h3slvZJzaD3z9VHKtfAfFmGwBefMeZ23eBkO2qy2u/JOjYDk8srbUkty+yVGH
2ulmmL9AWvo++Jn9XYQOZpOtizCxq28Y/CTHnlTYbaHFr1ZVBksL11cqBqJ/FAerDl996oVH2Z8A
I9ZWdvK9Nsy32pscUjEcDO6hsCjF6QBocQpUPmduoHLQTftuBuCkVhsdz9RNgVbNboEjLTQ8J6lf
cVOvNpHHEkj+I512+r15HZUFPQM7vnU/Bmc9T3i7//gGodJtbADvohr0z4FcL297L6hP1/4md+uT
eAxvqotdNWNq13eWcRnFIatLBWXTmIJFCofkt74lpnGyQzApH3JAHhI5Q54iC5Gv89gpt13dfz5g
tMecHFRQaFjzN6ezzIMvFI7CvkFhUvwco9DBHMpTYa00bviihtNe9pO+p2iFh9dONlHquonzpH7G
gyC9yOm1E7wuAgJeGVzUQQ+djyn04IPwgHgvnxK/LE5s0QOki1wVoG/fAUVgpR6BXmW8JX1QruTp
b+1lwm9jnqvqK8MoiwOSmu6do7T38nuZhJ17B+TtXsOE8TzGQ4Z4H2J2WVaWl2bM2QnV9dqtLOsZ
Z83moXRmFMKhaExVoN7YpNTWhquWbz6KwNsWi4e9nNT91DvABfNJYphj3bPuqwQypN9T4u0m6/7X
WOAX9tLiEdiRaOHtUEIdbWsluUE+3SDxoN2AArfQuR2DxzjLblPRjVb5fDR8oMpeNzf3boWygznj
afeuoHnaoCh468/WeB/bWc8lPPxQzGS6l11Lf9LtG7aEl5CC2tLPW403XO3JByEAcllqNOGQ32i9
f8DYS3m35iTdxnlcnD0EUS8o1Jcbk2LzV8tEIDfMgBK08OY8g1fKbsQ9cDvU9oal4BqRuSirmXr0
3XWVA6sr/7gsg1rH8LYs5vybNg+f2gn1v63eo75kmG15+G2rGpGbHc3T3LIxuilHHSaolVtnI0aM
WlPjW3mJokYXn9ViepOXKNlVqBokKHKty5VMs+PqMnTNuY71Awk246Odo47EVRPcuoVXn5iNwQ6E
x1fMDz/kRuBXaAV6FhX16DO08f1gNxpJ+IrW/DXU6yvnPBvJD7kiwqA6WJZFjqncwsJ3DteVklwu
TbYGPWVKYNf/YqyUynMV+Mmd5LBI1krtGPXWmbwClC68ljLXbhWldQ+1rwOZc4IKqWYMmbZh44Cb
Kwelv0H66Ms08F8Nw65/mnw9fnKBD2Z2D8gg7J/EvXWdzpG7l00vUXEWnIKvsiXnNEXzOsVTfJGT
vMxvEZvL4g3lTBX7mFndkpcOLu0Mx4WsBe6douQqD3JAnpG2C892lsHomrxp5Vux/r3fBmKdZcYV
on+94T6UJhxW1wNENatY0qUpyyJzyNNtUoNSx1XoGYZQ8Nc/TjDzCGUPO43lxC0r581Ks33Z4c3O
1cZ6SNwWeCBe69vBb8NvNTzersVBwaLub7GkuNEtxFU7c/whx+VEG32sddno6R1CvUeHteGjEwzd
kyakU+Xvf+ZeWGILs1KE3Eg3C8hXh1iBHC1S5E3tNuMCMEbRS6Ga2zYHjwQJD12HcF/3eOQaQ+t9
6OHSrSLDuleT9LOb6FnxMWrztQEZtJdGXDnYK3TPNKQCgmxEJkqasfHSw9AQI5KP/ncj8GukKfEq
elh45lZXAKSzIeRgk/rFTRFcSNjh3Do6lzIAgIB00dp8dpv2JwLJ01dL88nAjG8NZkqHmerhpUAS
odhP9HXcjhKS588T2CQYk2FxkSg12US3ubhIlNpcIy4mR9mb6rsuTrKNaWHfNOhqd3LwlH3KYuW+
4jmV56julqaWOOMXGVZ439QZDMxcojErkq/8qz6o8GrPUdRjtah38SGsVcQb/XY82KY24rXOtlDs
KOQh9RJro1dWuasFvxbh6Iks72dEbcLAzUVEbk8lSo3MCp3qGb3n/MEw0SZpjKi5sN6Kn20XqWEh
FoLDirlrurTdNzNYktC2di6rnhfN6btznNXI1/V2g9aQSCgXunYLhi18Skz2AL6PPNdixDs1yiao
MYWRo5EYDRRGpYdvarjB09wE27myk/vJbvJj4pPzfqVSnxzCFLEYQ8WtYIGkFoj9UbOg7Ujakmwj
n/p3e+7NTTej0gwX3AUACRc3KBW0TjOUnWRTQiAt7I7wGXiSPZlXImgp4mMRb2nYQlzjZYjb/mu8
keXJKgqxA62FhWvvGPpGyZuZhIU39bsFQ10kQ0RaVNR4tUg5z2k+nXELlPvbXPXSQ0llax2J7a7R
Ojm8DOcsd8Byz+vkM64kVXov4y3MAlmwmPbBRtr2REH5A4ElgSFWq+e46oy9V4CgRaKxwYNxSupt
rmrz2m5Yyy0vQc/sGRoGqxSZYUTHCcYcAgBc8TYBW3jkvLT6wUWE5LZPHQFt43UrfrQ05aAMkxFK
Zm1qmNL72qjh7ouF5VhjSOFlprGNIo/czK/1pTzjV5SffM+Ey866c1lyLtOm5qgns02Fr4mQH+PT
bKcA2vDcjDsTRXTK2fT9digGVMByr1lCrgPTiMLViu+/cTZT85ufUeuWNZHCCtoFBtFFGuL9YkDW
/J0cwigcTjodPxqWaFktkcOeKJ7KAU/DZOtH4aYVTsdY3tyhAGLuBwvqg/yHtUat3cZFdA/fxUHd
0il3KAlay79OAdm5zsKpPA7JGNxPISYiwzR9D1UFmXWxho9Q9Dc2ep4h1vwWxWClvoFJnGBasMkP
+YJsYpUi8h95gIVFKocbaorL8DU5IKOrbFbXLjJjy/ZgCpX61HPblE/7244BVxZWBBHiN/KluOaq
sY0YW3lEgd28UnamjbAcuqpii+2Mf4F7YrM7+D80C45yUNmvKM4E2zFt4uOACOE2FhI7EpKVpm5w
AXO7GaoSBQbZVJR6IyNSwP6umwnt2Mi8lYeh6n/mpC8O1y4VbNRtMIXxEWrlu+zPMw0OgV0LQ9/g
4lZZeJFniHvNWzNDOOraJwdM3YrWZVlOuzQPspMe9e/X73STIVuHENx7JH4IETrlkFQlJxvCDL9e
pXdPKFsm1NMLikA+2rsju/kfNuLixej/iCwoeergJi+DkVtbvTCas6oBFW1Mb8ZmHVy2ZkwIWrh2
vGDGPGSjLnNcv0pAmYSR+binZTlqHhBlx1XalfYuf0IAPwTrW3R32RB9M81ILNXD9IjKRb+RzRak
ziYPSvcgm46vfHfcKbqTrfxp9iy8CGVaZO4RhmpthHkyQ8f8TOgmzUVhoC93bxhDUq8roZ2UaX10
I3WWKCPm6y7Ud6qAjkm2gmQ0yLPlUFm4aCvRs+y/him6X2+NvKoheBXNLZ7226WQ8UczDerDYHrZ
us+a4IkLSrymZDB9QTrvMjVhA+l1CFcOsKkfszH+TPlpvGGcXkB0VSIKPK2zR9y0vTESz8Q/Dac0
vVSynT3UP9Iu99KjnZE6Taz6a69P4/B1BhiPQhTsSIGuYBn5ebg2i2giUSzbuT/hKsIO49/iZJ/e
bVFQCC7yOmWLixWUc50LYOmu5IXpegGTo7IZeIG+xQziM+Q60Fioh2jmXVBNxdY353qDEm2+cJ7l
WRzdKZFT3l27uQz9HqrMxP8d2llp9Vtom0b3YEBvMUWdHpJeUXeDa+VnZR6mm1Btfe7bWCJ0baFv
KPH2L30/dKuZFdm3lkv8Qi7yLW1l2HmJwu34l4u/3Fs9VOa6q13cAkgK4ulQ2esQfME3BWGOdCAJ
WQM+3PlR7x/1Qjcf2RSzpxYR8Jn+QiV/eEq8sjt6/owAtN4Z751JbUQETBgoQfIYy1t08PSLY3Mt
A06unF0umhdFAI2uh6796JopO1975NlvobC6NviOjetrH1mqjUNN8D6qm3LXeYBVLDufn3q8He89
NDqBM89Pg+pMT2Vj9ew8tfFGNu1SCY86axtQgWFbrY3+VdOH+lEOmmIvMqZku2WTVRsXuNn6toT6
LTqdCvwjOVg7rMnaLDgB6MW8koTXLRJeCDtHcYs+MP7VcFNJeovWrEUcREg8D91hTpLvsn85yFkY
5hTreU5MVlVqflOAmVrZBVtAV/e6u45f5AaGTf+GmDUopMD6mSZrS1Hzn6iQIx7jz6+eZ+okgmrz
Fpgevu6x2m+X9NdMOjL3N4lwsvKGykWYHbRt7HnTOwV5RONx5jzFXTS9u/E2E1GTg+X6EiW6TTIl
/4xSokr5/bF+Rc09Ut7ysf5+xjoKN34Gz1GZNm6GdO48xuZjV8TxHr1kKAeiOQMWeuxhquMIO1+i
vqflTBiraXa5wrMGtriChzkeuLp+DMRwGAz9rda3N3L+MqNoMPHppmGXomTJjGkz9HjgLDzqsQD1
UvaY5iTjSA4/Jt8jpN8LLN3lEhjoPvo0KHHL4VQMh374OUzGBxalmO1OGN3EevXQY+WqIXTXQqsc
KEn+UQsA73uy7dY6/nFrv9YCsBk5lbluHeV6QYZVsTLcjCjq/FvZItGM+7m31UONG9iwkiHAXnBR
kBv2X8NyQI+LApsPURGRowhVLpMnEsJ/z8B3FSV2duZo1SanOUCnezmV7VJ0yrPuA9dJ5Uaem0qY
Lr22khN/jZLDf8TIZqD0kNvS5CPLvHp5a0Of/zBiVMGpD36mH/7tLYsshZr2+TJJvpFrvkJOGLIc
HWhnQgmyDIQ7k+qCSgiKYxfp4QlA1OcBew5GkX0Iwt21t3YrDd9aEboEyCGhGJM5GH4apbVvBBBq
3c35q2oWNijt1nmYkoiDj9o4i8WlEfG9jV3rZgn3xyA/IlONpr2Ij8VBbQxSV22kb+QMORAESr52
xNP0ldIf/FIRxjngFoTjgd6cnLzFIsbtfaShXaMF4yN6MzsJcGpRvO2fI5aMh2RBDWjY+ElT3rWJ
UYEJibO/akr/eVzqXwYgV9s5zlzoCJROPaDFx8LQV5XqxQ9YmhqAjLCX2n2u75XhK/IFyZuf9OWx
FxYmUuJGxWfeCcZsVVHm2OWD44OpqTPnoE/pzVz21EI119pOUYL73IitWVljb1fYNl9YRy782o5v
4uAi+8AN3VgJExGRSGDhmmASCS2b3EHs66zOqq3MHcgRGteRv8P+ngMHkBRIkhuUr3rBDW3HlcTu
Sjp1NcEXHSKEyH1TwDPGXzFyWDKxbT3/j3lIkGAdbjRPPim9Zztw3vWpzv7ypgK996p5znrqF2Co
vH3RFMHKKkDsUfeKbsDoYQfXTu7blFvcd8gR5OhjrFzbGh7+94jOyl6aOm6xuOyau0XDZ4S/1Peg
QlwtBMQspX9EH6K6yvmPOFX05Ri170O1YXMPen+Xa2VwDpWxOLOodrZ9UivPhgGPBPtz/4eFk7dm
/DBGF5VOrVKfUzFnCufgjBZPcfYH0wEq7fvPsCU+53TnP+bI5/EGPCdjN3rVuMBfwKhqW/Q7MPgU
RYBu9CgCoJtrkOukPQ/5j3BM2JuJlo/AyLSS89jM5+epwDzmV6zsX0JMf7hFBfTouf1B0zr7e6Jb
HwVCQGhuauGuqdTq1BlDiDcAKA1qteaHCK3yeV75afaTypzX4Lzs9O0eZddpy90auwkNJR2uivVT
XFtfc80Nv5W4y6+GUSsfsNodTgHqjBuZjou0e0oD1pe4MT6iuDfBLWnTQfURlonETRHXs5I0Bk4K
SDTFz7lH/lCJm2OgOiaUVMpv3LGQgm80p9rYYcVS1J7M17YDCw3yG2XCIkBXMZ0yxBXBHSabRCdr
PkcK+r8MtJ2VnIVj23p2S+sUauZTY/jR4wDd7440Pu4tqPh/DCGGPZU/dUfZtMsPXydPFlQ5mugp
UpNcUcKPcCCp6VpGc4li13jGJ2cv+9Go4zqYeGyixYOJJ3FBQa0QTbcPddH7J3mw3dRHFNr8bFZT
DMOn0zHX+hVSg9qINu44rgZe+XYq/e6p4dJx0444ycmmPus9Czm8YoJEuQWz0j9pRZlhQYeZjhzE
LoiknGWv5aCclPR6gKWYUhx9s2MHY1YjX6UZgzyndx6VakiO0CvCfVglzatdswWp8uald/XhphHu
dUJ7sBQH1/ajGy4Y6f9j7byWG9e1dvtErGIOt8qyJNtydt+wOjLnzKc/g5DbdHv1Xv/eVedGRQAT
kNotkcCcX+BRYZtnMZDKEhhxBz0LxVWrcOlPIoWIvvjbSzuxlR9R1lhXrpAznOYh3rzU61C+Eaug
eKZed2G26aQm27TQZK9wk/pRB1HyHceBJ9/N0ke9LZRtbXLnCMPRvS+17G8BRZ80u7QlM6lY0SbW
sYWF5vczcF3wkw5YSL11YfLH2regA/veeIH62FXYsHoJX4iQ59Y2r1MV6Y8+PCKvDldE66rzCNkc
sJqqPqOT8gOxgu46nyo+4n7st81aC53moidqDB3qCV1zDvtHNPUDrH7UDGR1bD+3prkX/yiYKJyE
Y+SQ2xRnEXZn6VGeUAg27KRM9rVb0UoLw9nbgYk4/jQImKO+Q6ChX/a5L2/nPswCP88yNLVaiAki
zOhN/IDYv/zHWW1KSQdCcDXBSSkgzzMu7ek9yqE5cLdwj4Aj/fsuc8aN4cCYkbuYDSOeV/yYLL56
nAdAhITyxieXwgZ2goT0jJLJ886Vsu5ISD4bLecOX+5wSmqco28jatVOSlJjLFMU0+IIR0tuEBph
Wuz3H8JEvwhrEiQfqN4OLwUAWRHmKdHbav37ata0mmhOYTl488UIvPjk6pzhY1GB5IHxbFIw2vQW
Ilrg8TgKSP5kw2t7Nwr2BY+uGi9FvxG11WFAUGgZ+ezy63pQVuqQZ3sx2vOPKVCrvDOHXj+bbg8s
hsXUkLorpC9vLZr5SD1cskv3IJpe+wvP2gL8Ch/I9YwVImjmogxRYx69JHxBTQ1pB718GhBWu0aU
u0YqsAheyh7x2rTNhi1yEsGLakeviqS3t1ZqUy/Ko73orpVi2Cc9Ti5iUuH1cAlztz+I0T/XlsOM
Lfv0nlVifFwbmf3Xxqrb26jOur+trU6foB0nnuL72k36Infk2DTtOFqaj0ILL7Jcv11pOfcRS5OE
iJl/nfQpno0iENkMdxVrEcJ+UzQCq4yI2b0dV/ugac4wb4NrXakbZSWmwAlaSJ2vHzu9MHYIuT4F
qH4i8ynFlA+RS2rl0sBbqM7TnZTlnP7dWlmJGMMx7JN6bDBiTw6aYr/imYXcwzRdvETvV/poxisy
L2mi95t0kl7ybfYureWfLb1Tznos3XN6RhfJr5BJyHFJEpBOamufosRkESWjbo8OqqUvY+5ZV3ZR
/kg7I/w6XeS/L3RSBaJHXIx+80NcKL8vpuD/Keb/eguxIOjSE39TtogSWlhSlw87NgD9S5b2uzit
g4cmmSpQSpAvRL8IczWEBkw2Ty88XHa+G4cP4NT+EeZMq4kwuW0+hBWtxKHJR1Z6Xu39TYcBtfr+
z9VsR67X4k0NylyrXMK+2A8wIosG+A2ikCWahl5LR1Hmirm9XEaF3MI8KoQcBsn8/zpXfAzxRmJl
6uLScX7f+UPO7ytGu/ePMQR1u4VXaC0jwwYz4TgnI+z0G1ky9RtxFVZ4obiR3mPUMg20TWAtCkeV
F+lY91sRqIrOqixWsVlWp3nyf7vo9G5eFus388J1GmFkK97zfeFL3/+yqJgfA6y7fNoPiyogiWXL
//hpfQ3FAU+TLn+CS+znf/7730UsaptyvxUffP43/9vCH94/dc1krTUrIYDf+tFzk4cytoXI70k2
HrpkO/2taEKGA/CRlDhXdpMcX1675zygPjIp8YmITPU/TMfu8x/T7SL9OL0ys6VY7H06DiTjIg8r
+eQ1JDHNCeQcaV+TcQi+UyXlGIsiNZqRNnRCDBy3udtG9x5l57+ERmb1Ftqb8HFE6KAUP6OuW+pW
ED9qma6v4xHqB16s9gHgH/BT3Ooexin3VpZDx4lkUXOz/5mhB0VPkmxrtkcLZSprjNOLlrfuUu10
zMWmOohRtnDnUAPUcXq9F2Gi3/IMbHYklZJpi11LgyrrQVzNLxoeCNQc7beQeeBTsGi6tpYvEwss
IFXg7hS5JYwHz/mGwnCFMMrvZgicOwO/auH310rjOqOigIZIDGIoSIfJDrK7YvNo3LsoiQGVw4Fb
n8TcEJCM70jKQ0b+hUZi+AAFuH4opSdx7BaNXHoSB/IMldo/R6LhQ9jnOQINwPfvn3PERlPXtepB
rp7F0mbq2RtHstC9H57+l4l//Uz4g6lLv8fJU5abbCmeThgWSEtk/fUr8QxDzJMNWfsMDC05OvbA
t3NiK/i5/jFKUU5wattnji9vUfJYfovrMQUFJwcIWPbK3pFd4z7s3BcKSv63RgayNWqdjdIpZPZh
RLxPiN+G2c9etrMv/TQRPqayrxA/uLd9+0WMg2T5ODH0CvRwphXb9JeY2IGC3QTaUzUa7VUVuZiZ
o60EbkaBWGXwyOzdJ/ENlgLnR5170RMlgmKt2l104rSERedf5hT9k7CmeJ/TTnNqP41OfZElB6vW
xo2a7SpdUjdsOgrchGx8hZJWn+QTkHMv+Y35VNVeYxkpFygo3sIpF3meudP36SVHT+AFm3l92cpN
ctbGMNqOET7IWjKJr4LlRXlcHp31qE++kH0f3VRWr1AE78Lvub4XSC4piMNlEPbDLdt+Z9+gK7tJ
sHd6NHPnRUQohnqTaSA18+arlA7abTQx3cYcQzasACje0hL9mZ9hTDDyWM3lmm26hM/kRo8VdymG
xYspa1TvE+lcipAwfO5NjL0BRYQnrcrMfdF68o5Sx3BtOHq8tq2weqgGbHF8UHtfER46ZeV0Pos4
x+u6/CvPhierjcLXYVDKZQyy/87T+N+sExuzkqYtN+K3LV5SM+8RmuWnbmXfjCCtjzkKbHuZDcTC
IylR3w8Dqv/OjdSSyvuGPGmGSv3E4xW6tmHYbAPFHg+WYPqihpdvrCaU8MEc9WvKygpKrYF3CEvA
kUNTP5YeEMnIUvtdiKLZvWYrPxHIyG69KBqWmdouobZS3vvzKtMHFIC8qMEzdrr6c5TtIn0cIt9G
/4zL5Irbk41f6jTrc6zPrFDM/3PNz+/4n+K8/JhYnlx8A2AdQ3TR5Tue5ojsVV2PujFN00iamz7D
5z7GDnTpFmO7DthTr7sqoo1X2rbiEHgjgrvCQ7NLJrFYFpFyh1BXstUQWl3n1FgQRvxKcs9ZZ5HW
7v3Ezx/V0TjBsKm+GnaEwDyyVScTPuItfk/NQgzECTfboTebc4ov6jE3sT4XK0lWvgcFXqFHnhu7
utDbTRVb2hddX9UFID40Y4ptb/LMgcT3SAYWCYW4+CEg8amvWNssMca1YIyYledP57v4KPDz06QK
xFTmU9VDNmpkN3a58vISfnRIXy/6PLCsH0Yjq6JuYyvg7NR+LZd2BeQH3DqOBPtxdE08Ayhiw0ZG
caZyi3u8yTDGKX6mZmR+VzzpVBQVd/hC5yfWaqAUBiCuYeywlfBkPKXCQ6/loEBc01niB1leG6MH
Zp8E1roxteI11/1tmoTW91GVoExY+XhnjagWc45StqFSFg94ef80xtC9tfwEmeMQVoeqGt8qryTv
7JT2g+up8borqvxalb14r9qSt+/MvuFkagZrI1WDRyPXsJHlT/JdGl3sOjsq2tNKVZyOb+LvAQYc
qKpV0VLVWpNEVe9fZ/6ADqbem18Njr42t8wnquTNzhh77BC9ynrxKUfpOyc5Ceht1+fag2OehFqw
aABjEyMjgmrTyIew5CQAuv3byB9zVMiYMMS4I0Y92ii50awptaivpNVXgp3RlYW/LLDwvP2/I8Yg
Sw8g60u/RjhqgT8sZiEphtEeVpkdfxMEMTY2S78McCE2UQevSUn1Gihj0l8i4qI7yIWfPxeY2W9I
sTXs2HrlTtKk+C0iM891mtuP2I8326gma6qUuntve+n3y5s042vtj92DQjF3VwFS3CKMbi2NiT0I
yO820Sz/zrPi6lxr3QO12/xFVpASIznB03RqKvD1Fl0aOdeJ7RsPJQle0Z+phbXvJKWGQWLkL6gW
UEJij3YUo85Lhp7fS6MABilkXOJ928leGkPI1dX9XsyBTrZRO6l44JiY30g2msLYWiePmdLrkCYz
ZLPPPEXXGR6W+J9yNaodV35qfugLowo79hypuLlQh+91vkqygVvFe2lMFL5E0+wz/9g0DwrUpGOh
jiTx0uSh6XMIK1MXYOaaust0OYfMTXFlSzhZN/DaVp8GYjnr0FbHZBujW3ghaZH3B0Ss+0MVef3B
sGEbXjqDMlkWimrvxcAcImZc4sSIJabM43M4yFEbSQevW31YW1w6ceQsUFwcVkGhGAduKsZBXM0v
c1/kh48kbqkjGiWOhn8Lmfuqyv0dUxveZd7Q9z9q+JsvJZZcBb6GX7I4kW9y/RxKPfiaXNP3KVKY
F5jW2CQY0EcJ/mBAvOZSrrgSfVOECerqKOq5ol+8vHkH/B6dBz6XjZ3bN9am4WrxnpyQdlG6x+US
S57alldzXwN/CNK79FV9F8QXg5WycXopuijrix74QhE35Krej+0kIEzmdlPZqFhDk2rjLSWtYnFp
B4OfXStWCU/lfUT0wUb3FFwK1exazAl17CcvnT4s33XYoLGOu8yNWzX+i2114Vqukbrom6bDjS2C
PAyG6dlwjVuBWofve4OA0ltoHXU4c/gktC04on8JLRXJXHLWhTfrxhXA8666MXzDWFohbvGz0PNF
35mUF7kCBubgTwNigTgLx2XVDhEi+qAVBc6nAxq2HDtwt3ADQSaKzhmuaKhVvzS9AiDlXwCOom9e
YV5VwIU6a+gPnBFXeh4327QHeKrYZnoHzye9i6Dd4t8mmTzLkuzOjtr0rhy/Vabn3IpG0TnGVZFg
aWEZKvL6KsV1oPO+ve7yRoqWVPLvzUTrjmK5AHDnNXS4jWiJBeZ3jYG7r4sW0vms4C+k/eemk00Y
P0cPl7O0vxitUKFMEre58p3SgW0rGOtla3zHeyPe155mLpw0VjZC27fB3uWi+Wt4lb5FVilfzKK/
4uoS15wMuYsuoXO3DrZ1QXlKPOx6QKrLaFAw0p6MzUTTKetqLx6Seje+jc7NYAquUtnYW+q09XNL
LFD8/ie4p2+xVkcvQWIpy2FM9LOj1BNulXSAW9r1leriBexjNYgmlanji9bkj7gcdotx6LNvQ4nB
pgKTeJGXlA3iAD8fAWVvgQVYVfsQj3mzVpsEKZHKawGtU3yApk+NahpV4MHdNlLJT5fBywSS4o1b
DZfpSuF1FChhcia+n9yqElyaIi1QcjZ7aHwZzpZl6u7A5YxL0QQep5xUQ3kVrUbNm/vaJpNBpBcp
ykOmtegZy+rNJToCPpu67XAVTINq4xfrsur1dUBFQEgoGLgkLHOrLq9EE0uIsyY73jkx0uQxtEae
Y+guFG04npqMyknfjZiahoWxdUa/Xbc8P45aV/5KfSBU4kXL7HrfJxwbW1QG5v74PUL0iVGES7HV
lF13XY4F96X3GWLgU3OeBoiO5DyM/tWnOBEyv5FlgrxZJL3y6kIF2M6fZX7zeVGx1KVZgS5JK2S6
p4/8729hTP/aBiYbkqYNfnagQSqpNB+SITWXjTYou7aSDBIrcrlRsb9Zy7BXH7xAUvcp94KlaMLV
t0+Sar6IFpZd5l3Uygsxs56myx4oes8uziJAcl0QS7o5HIPRQD8w569RSEN5ArK+xrAPo8Uh8W+b
6SUCcLUadV9ZiaYYECHq2G50G6zePMFXoF5TaoXcNi1yeemRQSvrtMYEJUx3ok+slP1+Q9Xy1+3F
xaCP6iMiU8HyUi51bMzYqCr160s7d3gKsa92dnP9tJKVI4hwBM2maiqZheSMjMAlPpXQlitC9V4U
Z0WAV6GfR5oemVJDla6hGC05G5dHAWxFN3mS9Cb7cVUX9kW8W4yqdYt2ori8xIjL90ABjS3F5MvA
BKb1Ivw1rNHTV22vh/kG1AHKDbV3pWkeprlV7g2HRh+DfCMuge4OB19SINEjPkZCDUHSDVTPbWbb
0LsGiXsCiiuGicV8hpBJES4yaLUBQiVA2Nsafcy5r0e4cR6dr/6buPYvc6f1Og8EhrBI9iIVtVWO
bV6eKa+frrIqUl97WU8WY6H+Y7Sf+sZp9N/jxCgJi7e4T+8xv+/nuAANtgwh/ilXKXRAeqNeYWsQ
UGcnX4n3erSC1Y125dSs0gr2T2Nhbu83Sbmcgq1U9c9CVWQOFstBUX4LFqNq/YUNV3ObK/pexdf7
KSy7/hrmxvfcHqqnAO+7g2wOaBJNgwEueHtZsWPInozGZmRRklestRhNHQPbvsREDGAKbvpxwgT4
+RVbyvIpDSUQnnLvcdueRsP6TkeT91a0uiqF4m30975j1Y/gdURvltbm2UU1pxlsBx4tUjaSVgYb
KQ2aIwXa5ICxGQ5JFCrv5CDjTKPV2hd0dg6W1um/tKZdp2jTfoNEj8kyead73WiCdeXdTWJ5WJh7
6TFV0CCZWqqEiAr4AvjHoh0Oak1FdwjXl+akoCKuul6yrqpA216yS57UDat66BCM6xSYe2hH46nX
XOvBiEzniK5jsLR97d6xJi9xVyn8DekDtqFir+VK469EVpwr9jr1gnNmdBAOJIacZZuyG8u1aHq1
1GIV2v0acdqA0mQclMTN74V3yTjcmBC0v5oOW4egyM3HMNH6VeVoxo2f1zp8T8W4krLGOxo+WP1a
1TNoWYW9rDOrfy5i92eHfO6PysuWtjNZMyhWt3Xz2nzoOrbUtj3AuxmyvcijOLF6i4Btf0a5NL8f
U3XnN8gTjLbdQXMANityMWJSijNxVAK7LZd+EePcnlcwvGvVOjWDZ5/mZmYXCzcy6+NYSPoIrpG4
IvS8dWRo3bL0024dZbK9wLCsPLqe/EMLPJz7+hHTe5fz8NEUl4Op5hgnx8U6tvgcZW+dAPjwbtNV
VnrtOP2BedY4XgWdmk5Tjnng+BW0cocvLuIJ1tK1zS9mXfRXfjW654zKyXVX6aCtCuksuvzWsXYj
1ImF7knuWQxYceOsVK/ivD31iZe8MItF5AKD66nrhJNh4iopwvLGQ3p7mch8y8uBRKaX/6zwqF00
Zms+KhFW20VRR9caWpH7sDI4wPnkZ1e+PRYvdm49Grad/mpLwO97KYSyicrgiH6F3JNPRUssN7DL
U4zQP1duiCUV2QSkpwAWgxabQ63Yk/iZhtIuiVofL9LfoayqSXb8EOjjsIgyt9sEGX5MbV8mMhS7
YIkSyb2JRRtGJXK5VgtlONXUWJA6a4wtoFmNp25kLF2XVC+k1zM8Kv2XhPCwG0j1j3iipERpXmyr
QmlW+JMVnONrc2eVdgkJFst7kb5JFPNOtvjXzhEeMisfIgzdvqv5z3pMO5WtG74g2w88IaoC8D04
JaL7iG8DaeHnVLE0JIgKaVX7MZ5QfWI8NG3A72rSeEQmVTvx9Tgmk/6j6Ko0SVkhob70FcdbQ4ns
77SsHO58SSLtYBkn0QW6sjnYWv2DL2KWoGmFupNpO9VWxIoQVNiVmse6aHjhUOw0FY1/0RQvErhV
FBoxlheTnLYMbyxsGeaItISzqhehf/kcamM/hxNAAlhpCxrYjK8NRSquK9iJy9YIgm+eK+1ltCGe
oEGY26w11C2PPu85toG0TgFiZucCDq7lfuHwi/9X1VR0i4zlaLrFSsSJlw/iq6RVtaOab93alDbg
NnEmToMPTqM5XjYIBWbNlZCprhDo2kGAlJeCUVThp3MXwrdIPApALTA+lJyQUUHaBYA+zuRbdWrm
uJOuXe4n3NKQVZlHhXaAGEXFhnTte7BoRkmVbUmGYslrZydbHtUf00UK2lZceF7i3aeRSe5tEXDg
MI1V1oz2k6ab1NZRxjyNdlAeQemE6zaowtcKPEQnwa7vQ9zTLYXaZ6262hYUirnLyzS6M1vM7kQI
p1I82kfrIVXZ22iaaq8Cag/PmmNpq8Ezhp1oDjVkngYi5kk0Hb1ec9+V7zNVLe4dveJ/SZGeRrwf
TyG+7wvRdPW22oklS40/75uObaDZ3dGEsAAWUG7OZpzUh6SzcW5sUJWXVLCwqvTFQGZkHXZSQCaz
SO91zfmWI8jwEuPXgLZ18xLiak+pSa5vu+mlMUokGO38MPfraZmydw5VqBXEipe2D+ybKNvMPeKq
j0PkEgs4nvNATEnkSh3zl7RRhxV/7Hqpeoo1pou4VLA/KT3g/Hi0Y+Xh68E2Q8q7GzbgUo2FUAJG
KGU4eFb2KFrD5PP0Z1c52chI3XiJEq0/J6ohafbl+yRpciIc8l6+TsI3R2tk9e7SQXX3QmR21py1
ndFdFQkSQWKgynKc/WITOF1s+Z+D88RUr5Pxa+iTcNfkw0UQQDzMAMiVyYotaYRUzSayu194qpkH
1XaMQzldVSWI1cWHSzEUdJ15cKkO7jK9OokuTwIyanTsZvxIxt43aJI96gAIx4Q0PZNHjfxEVt+8
Fx1j3XhoUmJL1/UJGw+823p/pZd5ttCxWT1EHN5RhfjjCmvrtz4ANv8YnWd4boxkozyAzv1LXJff
tqUeUHok4N9DxRvOcZ8+jnhDTzNeEDborzK3kk7ipXCQL1KkesB+FVjJPHBp+j07xigDYPk+41Mc
j1M8LtXT3I3RuLUscTrjDlGUoQS8IC8o1A7FQVyF3pjjeTi1L5fzOGYI9VILDe0yRwzYMQnihbgU
L4Ma2LsgU3b1ODo3eauX1zAZFj4czWQd43q4GYIOb+bJDk+EiCu/R+wTCVZtNw9UUXOZ204rzf1i
kdwq0+WngaQtwUZNi4gBsXrRxmQtULS2Rvm1sLBKDJMq30Wln6+FkeIYSdmyCgP5IITpHCNZ+VJs
Pmg6DPq/TBJRrgX8hV/vf5zkGaV+zk37J3UUbApsB/USqjk9FuRfQtgVK8e0ipMq99qxRNeGX56v
vGq9s5HHJvzhl9w42gAfAAVx8F0kWwiKw+e4y7UIJKliVeiEJOO+6bBs6aZbZFkl+k2KjvuiV8dJ
xqg9NZ4ZP8lq7gIDd9StUbfDk+GYBxFQe4m/jJOguSn8wTzKapawyY6Kb8gVLVLe9Atldmk9QHHZ
K13v3XO7/ClmGhOV0ChG+a5us/Qq7msD/eqo/aIj2yMiSHaVaF0yCNMbnaDMfwh74+KAkSpBv1NU
rF+KCUQ3qrhtqTYcLLOT/Ycm0neiX4QNGj5WxgTVk20F1F2D+4xrWp5Y7VOYkDRWptX+DFPj5IXN
KabQnF5uogFhObno2xVOYtAvRFJ57hRJZZGLngc0AO2I+ZGznpPUToiJdFJAhtdlVG/5qQzbzCi1
bRH75nPQaGvS/eNXyUW9qYGwdZQlKT8bfpIt/GqQv1IFQpAgQyG3UXU0jEHErcSMocHdnd/kC8XJ
AnWbq8AyXBRMTPURUoVzaQoZr7l5UYbSOHU5huNetLD7Kqyu2u6+wt1r0YR2cmvGQ3o7RuhZg+l+
jOJyuJr7NVwSdyKW/1b04/o/4i59jaq9xXRJMUAh04K12xvg7mWoOBnPnuPcDDHdE00nsHjSTi9R
n1RnvtxLPS6TG4jU1pkNu7HPByhSRtzA0orJHG8MJy1WXh034XLMgAzi/JBvL22pUL9KHX6YiEdY
ZzZc1jnBgrcvfP9WLAjbvLhGNmkrxhTuROvMK9xtptRbOcvHX9NFHxuXi/b3xT+HRI/cauux74KL
06T4biR+n+05130VX4hRuCG894kIDEVx7+Y9PsSJ4K62+Ao52X/RDzQFyIdjlZfihag9BKo7PYqV
W1GTuBy/RWkjhlixd9Xx1mwpcS/KSadhlPpu47WZsmy7ZFjIFoZGseHHj36Yo8wGjF0YIpfIxVwM
kU1VXve+e2VeifNKgVXlqjUt+eQ2Sn3CkISjadD438s98nf14u3hkcFC2IUAeLKFEyTJAejPVJkM
anRIpk4vapODeMHS+e1KND8Mf5g+h5uKP270CkicP0gnFKp5iGEHKZ1Gh7SLl+bSRozYJpYGK2sS
gfUSOAsi5hIuxjNXU05UzkXj0qPZCw9BlFsXhSokdaxrQUDwAaIeTKP5PnMSStSbV/ytmo2IGL0+
v7Kb5FrN0UhCLx/diqmMgQra7+ZEfkuC8a0p0HZzUyDkPgS/z00nwyk51VPUToOYTCfUobiA0Zhn
4xCvlMDNsAjgN7jBC09dRAWlnxpMmrnXhzQ/UgiOgMSPnrNBwuLbpalOI+g7xeYe3Tc0B9x0a9mF
tQm8wHi0RpcKEBiMRG0e29K2HkPHNzegibQ93O/4HPC/twgnPEcKv9EBRfDVqyt0cGolOSnQF1Fk
6vuVh67xl7qvlvSY3/OhxrXeVdJz0SXq3tZ6azPmRr/vaighRZN+MUkc/DDrbNeZrvlaSohTWJCd
0BqV80PVkApDONN5fA8F6HQJbXT976Gam19W9Y230GoKbTr5bdXc7D+sGpOq4gwC0iEb+6OFmM+O
HcAdoqpOugqmPjEgXno574+otvbHxNTWStXDlJm6VC+CXvn5cogm18sg6Vdi8t/Wuky0ObXusMNZ
om6H7Xy7GGwvnowGtccYfxOOjE10bCfX4nlUGByL0bzRoiOHiLfg3s3DVWuhdjf90CSQjwDHYj05
uNOvUXSmetcvrJxD4NwXiR+nGBYvYuTTvA8x4OXbBX72frO3c1Xb5hNsKoJAs7WTks1jo8t3lxcd
sJ5Zj0fRwgtCOlRa9OUCyhpaIICNqgxbMYpyfnaHyKRYTPTEaYKQaZFIS8Q75AQEYvxY/rlawWoX
SNe8mlggbwaI6eEyFPivjIP1prbPdtSV2zIr6tu4RLsiCOz+adDg5jp+oX0Pi3pdiyKg6Zsr0yi8
H4qLEWuZq8aT7Gcx4uyyfJumVrI1Irk95JqTHygTlNvaMmF+9BkGhhw1bsRLEQ8WzrNtup77vNzy
bzJHsrdmiHjypwG+TSr3V47R74uICaKpOPG9b5ruXrREfz34uwxIzVUSmWcfWkq1bApvpwaAe/oC
MZCxjnVOQU6xg40cPDiqFO5Hy8yXYrRxreKsjjUH9jJ8CKQheHAH6SUJzAxgKPHhwIfH6KzciMHG
sPuDmvO5o0avMELzAWg27f1lEPQyHB9Xhm/K1EZXva1qUnEWTatFQRiFvrNolX7wGk3C7QEVq40b
x+N5IO+wQhwXbXFSxgsTkYQv7JUf0OAZf1qKswSmBKco8YOFEnfur7gpb/I8Ub+OhV4sMgRxnnBM
U8Gfu8Mde89+7cildo0Fh4mcOSp7pT2OVx377F3nuNbJm9451OA4tZHP+VCiyKm1uXWNZLq+LTS9
wdCOlK/eAprUa0M/JZkebrB9b8+tH8Yru2qUxzqK0Nu3m+KLlY2PXjU2P908RYbX47PW/Y/IkQJv
Icn69aDk5lf0UdnYqJH/HIJ7WOahot6Jd84SEK+SkqirhtyYtsrZmSPhwQNSrppDWTv+rdFSPJa6
yKVgrnmvepCZZGbgqKd53QLfH3cGTsmviZTJ6MBkaK1MYSnSYLJsFHdtmTY30IPZZE79YLSsVaKG
8t6aZvUG32rFfK4nUpum+OCV4kZbCt7akCF4NSidesh8M30xcRmeaG6W02YHpc21pSDBiagWIiJ0
pDR7MTDwfY+iZqYtBZttjhJr2cmFQQe2MAM/TxR6lPLWb/qY7yRwkLSQjWUWGvzfTNtt8dJOuyZz
IFs3D4hgb5oxDwxiKyY6878sE8IOPsDnvxWnCdOIrEVn4Y0BlDB6ypATEf1uY1r7ynQ7VMOxDEHU
scaw12sfdIfzqqMldzCK24cu8SG7yrJyEIOWCnjUsw1lI6AAKLW1e7QukaiYppZ6Ut/oZnoSg14m
STsUcpQl2zvrkvdKdbfZuqU1rkUarI+5qceuMuxFs5TUn0UbGdeipcXZQqr8hI2cbJ1HCLsiwdYV
jX/MfR3Jtcykul9YBtuvtPaLRyV8dKm+eYvOH25qFOu+KHhHL+uqVO4UiAObSs+7o4IU4BXKvPKW
f2B9q9VjuCrZHjxrrffDSpL0xSK9hUMOmSQ03Jckc8aqXdiqXK/aEEaU6Q3BQsqcBhW8INlQXsqO
FgJABxK21qbEi+JuxH2HClouIcqbXzmqrv+y1BBJQ7v+xqLGwmlyaW2Npgw3Orc3SU5aW5xYKEpg
M9Fnya6oQv0oTidiQMRZKO5c4jJxeBnGdOerBpy+6RQjzj1lj/F36tv7usWQRKiMWUKErOShsPlr
Z1OG9uISJOLnyK7kC+JIaX2VQgi8adAs/NP2Qs0Qb0A8lezuZIWhISl3FYbda4B96s5uOdo1hYZc
YBkG9+M4HNvAya9FV6lobxG+PgljBIV8rPThbVTzHW/XqqZ+sPzAwL0pUp6SJmt3paGR2s81+Skd
Cnkd4FazFaONTz7d0vT2SowmQf4LdYj6WgzmeN54oebdaxGyuoH087JCViWcMbL7S0vhIY6WBO8m
U4+zSizakQNpryQniZcijT03RRrbUng3MSrS2B+aIsn9l7lJyO9PJLk/BPsyW+tpqWgaFW+UYuO9
9fkoVuKbh1SiPCGqcwkuAmvwu9FOlPSUMPkaVZZzI8tF8GiV7DomjX3byTn6+aG3AVSkP7ehdQAQ
21F06fM7uZ+8m3rt2Q1yXLY8O10Z1H6eLduKEObX3X1dBlfYmkI1lLW9ZRrVHazw+i5O/XDjjpEC
d5U+8WLq3qscyM5BtGTDRGCZSXHKjzDNmlvJdocvD7Ua9198qUPoUNPK7ZDEh9HM8E/HMQR1q9p4
MPECWhRG7/zkaYTa2RB36cLIPeshgGO3jtIxPqJuHR0nNUN7GG+G2GrWSQ5EpROWeKKd+0gEXQ6l
eejG2yj286VppmecyJtrIXLYZRgh/z/KzmtHbmRZ109EgN7cljddbaVuSTeERtLQe8+nPx+jeql6
6ejg7I0BCGZkJqt6xCIzI34ztTyLpWnFXnvMPSVdi8hejq3nk2/r2zLmDY/SYvmUeAv12MR00/3t
cHnzupwXoIUm4IxgNrStazkoWt2Cckoei1SxnOasDK+DbtdwVHwETAy0Ee8stmNcGm86D8a1X6jz
WZpRWmyQFLI+DSUK5GpffrWixHxzVaM8eIF3mCb3harkKV54ImJtJGfRPO3DuKsvt3imAjzxjLr+
4IpUmqq/82sFztoyXw4wKsy7Pi5OboYVWxgvKZxFv5KKjrlxQtvYiaic2SHV2Uzej8x14WqhPYcV
CLREKQ3dxspUdaZgt4yVTgmFKMoFrm08eEY1PV6xHcnUeneSRDAzz97Pc9Osrv/Eoa29t6W7M4Dw
ocr0U1TjoZmlW6oz1VXzO3Ug8K5qO36pef2fGt2hGWZpdKdhqyYzqsjyHuqihnDXmPWh/1J7uQLD
Z/CfKLBoZ948X4bC9Z9AjflPPfKaO7iv1lpiMhZwEGqchZ3vJSYH9PY+B14bIljAhaZQNZ78b2GA
+O5Vch1NmWQddhX/KLU2sCDgrJjcYR8vZ6jTvJ9J7NYLlidGjDJxzn7LxquZ63ZLxt95rLExeHRw
iaCu3ess6IlRU6ejUqNLUBVHCSEC0iq8uPDo7nT1/jpiGWuUMO1ca26Ot1hp1iNm4TyNMfbDWRUy
dFxfMsOqMHlQa+QSljbFM/3Us5H9EJMxlYypgviTq6N4KbG6KppxdR0ZFK65uV3XMnDdrpBCUju2
xqaSKg/eyI6xHarsh48hX9Kp1tcyz3Ce+ssIZcBOZIjs64hG5Q4IWXQ+dV381Yt05bWy8Wzz4hwZ
blhNp0kPgMPrXfFSGdBcvQLDCA95kWxyflWVzj5tOK600nSvlgSiFG/ULD2V2oWHI/eVBD011laW
Zc0QwpCfl3tKOq6zr7fcbab0y8jb7EZ3e4SH/PpVD7JNhazSW6q50bHxMRzuvHiRhxLZUrYxJXS9
EFGbFsDqZorN/A58NRljNCJXTV4hZyrBD/0yHrspUipVsDdtfTjKkOvoxgISn1ghaEqnPcvBHOGz
rGY7NsuVBDIVUWXbWEysJWjLgOuw63lQTO3ZHJLu/LFPJkdsQ8pCD44fx0dFh8oZKJH2PNRsfBeV
o41AthNgOSikI+3lgOcWULfEBcTd9Oo+A9Jy/iMuIzQTzaBlpnTeprcj1hiK5f0MvE47GwkmUnL2
t6bElNKhlCunZeJ5mzjkBpF5SjrgMDT5j7x5+/PI2+TcAsm7nkmsWTpuvX+LabqD1UYx7v4Yq6Jz
opPDGiubDLHaHpIZVDVry/yhMwfjoLNqvLPc3r1DnbDwd2ULYinD5WtttVaI8qU9TEccNy0yAfkU
/cpcNUZ8T/8idEredWus7LIf1rxgwfgxPQPohsVozsOprmf3AhfN3WBrkfM7MvNN6Vnx89xiP+TP
lbqbG1bk67IInpXGmPkKKeaHGJw8VCVc02WsHLRgsA/gla2VNHFgdjdhD7gfhUuewWP9ABLD+FxZ
wwub8/pBXxY9S5+0pA+G5YfW7z4ZucwzK+fS92MKANMYLjfOwo3fgCjMr2BWR3g1jJDDTa9OmsuI
toaHT1LR3yW6GxxTp7nn8aN/rlUV45ygvq+XpFM0l/nj774yceI77AGgXZCktXQciTvVKajutaiv
SjB3cuWi10m5H8lbwpKheeuwJK+r4sJmNTka9nReQ3LaRAE76qPoNw36poys9ns3j9M2tJ365GHd
8awM6i/p97JF4DnI7acA5uYZT8JoWw6QfXCxMNcOKoTn0XXRFI+bBzlgHdk8SJztyfmqzCUdv2My
4jahUuBkIXGCQQqCrTnGp18qDV0er7JbblCajmMfk0gFxhZk2mOJ7sYQYmzYqoG+d+LRQxmaUah9
L9umjltMjyFGq9/IpCFMkrf6WS5tI8996MZu3lhLgbTojTMgEPNcmR7OEkvIQ7/r5Oo+QjaE5NAt
9dE6UHs8jxRK+b/HkkFW1ybb7BUo1mIbBwoQzChaLMla6+ucGZ+y1Jr+ratXNnSU76rZOrBOtf4Z
woyabju1r+MQLKkw1300TF4TQ9Fnd0UT1qfSAfpDEVa7l2uXfRStJzvMx6fRCdsHZDb9Q4DBzHbg
ifiNjPmaqqr2xj3iH0rFYaunW+M3hXhc1MkFabYvXYvRVbMc5EwOTq+sutRVTmKAJaHR7FQUR6mM
TbWa7uSvDxEi91jFXeSPl/93pV8NxygafkgIPyEV1Qkr1dZlEilbCcrBtKZxZUfZZwMo4EPdBBvX
SdNLtGgpSwirBIBok39AodJ0Nr01PEL8ZEPA1tMBGhwNe0UD9UfKtsZdcReNg4VJsUqWJmuHrx61
Kvwlv6ALEp0a00dzOlP6r40R/tTGQXlU1RrVirpjdb8MRykz3ThTEJ1RZDdfbXtao509fCV/Y+5n
9Jt2Mr0Im5Neq90ns1KMO0hU1VqmI2PLMw37r0vRKdGL7mM8u1xWvpSSuzPa6bbOLYY12KK1vMYV
DW+uRcFJDjBLZ+wjn8VUaYxz5ZBECS4Kvwf8bdLsXCfJKD9WcPRw8/dJciHHmSk396zodS9+U3B0
PDdxXz2ziPuVFlnzvescHM07TX3AscO9eNz064ad0fc46Z9Ttak+wRFPTmUV9VuZYM0/FB/gMhCw
YB/1WnYAPN+85V26k3lWGI0bFZ2Jc9jCNZ/RcDyIKyUa1jYlgtii9PVfdpXVykGX5XGKm+ruWjLG
jxNfx+Xlqy6H2PHPHkDYk7QC1XXuGhSxwjxmrePlznYaAnyglmYtq+sstb93nqodJcYjzHtwdT29
mGm7ldC0LJPYzrLJng0cvRQEoORLykHSB3Y3PTuJopzk217/giAoDgmigQZCAWlofhbKTBH4wcPv
Vj0X4UNU2Z+FbCMtvAWurSGbQxk5g/7AL67K0XjVG4XKb6FP6IkU5hdJV3V1BYKdAtOd5LL82NM2
nonsp/Ra1HAPLRbm10xXia3DvV0CR15IMnIg99hmTvKSdXNwtouwX7Wggki9Keyi+gKFvpK0knRI
EyBE9ZI43cU0Jl7is1q/2GMdUguFFSKdMizZlwhlI2LHFeygaDezhz+WDHeKeLr3mvHudj35yCKm
fKegNztEYfZoJGS5h9ycEctOvE9aYuXHOMadTpqLHPcdOtZk5pdec6zcx0YvD9KSg2fuHQvPPGlQ
K71Hlnp+kJZlOy2GWTWrq2WypU/Rxm87QJJLUz54GveW+aV3c2S6ZzVR932Bb8aCewdEWcfq3oFa
vjXHuF5j/Wuy3CpsBHEa5cRPm+oFxKQCAbQMx5uuQb6hhSWmVA3M1L7KMAbxivOw4Ot4gT/6quM+
Olqbv9ZwvtNCeS0mC37kaH2RVp/Nxcmwen0tza4LF8dUsm/XscsFo7G+Q1avv+/DubzPFWwxEfdq
tq0dA3GMcywFQ2NEYJ+DV4bdzsLKCrm1aHq02mi66BT5qB+x0oEAQG4D8AoPAZrQ/96bkirqauX/
apqR9j74j7kyWHr7PLYwdDPrLVvb7IKebnppfCu9uHVt3k3qRsISufV1ywCJcd8nOw3T9pX0/nGN
2zgAbhl6w72++2PcoDag8ZVhn4WK07NWtuMZCt/U7FuNIomU/a/5l1vwA/hED+1mT4V/Xh6gXciW
GNkCYXSUnePjHbIdLD+8DHPWYlT33spHtZZWpXoJwhrjtkS69QKhy904jjV/GfL5zlrKrWmuvXRV
E73lrjds3VqL7wolmzaNa/7qF+s1VzeHLfbmcIyWphgbxXH93OSOdSchA6rbJQiNe+nz3BA7IHHb
aYrurVHAunb4oM2Op74WUPkvFJzTVacP6mtZZWTOFM1cS2/XGNZyX4U7O6i110o1MDRtHOUgvWU4
8xae3fluXC41a8lD4GXeo3RmycFLe/fz74/rYRXySD9lrhegiziUb90vTx+U13Ty+wcySt/NRbR/
tjBljNW220hTmUwN1nQJ4r3VijenG345luIcKWcr23JM7Y1TDJQeZzNHELrTbJZ7U9mvQuRt2XTi
R4izItnYILA3enc0yOsB9c8gEg2YYJytqIMuFMQje5Pl1PFaTFdaMmmep1EgK/U3MWe9mreCaa23
sN1tkhjL50nXiJQ7C0SlxH/VXtSxO+tuL7kFd8Lt0S7SYP0heyCncpjIHpxZea+kZajoXezlNFGq
fybQhderSOhDdoLiFjCeq26xzcNn0+Kh+6SOrvnUZZghZ7qq78q0ATduNzl5fi9xjtd25qSnrp21
i4zuu7KBUbAOalDOa6ecEDMrnMt1aN4Chylb6sgyVg5IXhU7z8oLTDn5NDtz/0G95PvotSRqQnzR
Ue65xF7asfwLeS2qQaYftC5xH2VI4BrBNuIr4uVrOY/BclgILYehNvFFXa4iHZ07+4sF5fYWkrgW
sjDd+lSm3toprnZwBkL+nGp+wqFzWGkBWr9hnp5kRBZX1Y7fY3AC4DA/JSoGLuTW8//NiDCDnRBl
bLgtV+PeVZ1N6mgAW67HyYyio6VoLx/QLtdTfgn7IjeC8xXtIjCW1O6RkDLhkynFjsd++sk2QKNZ
SD/9aiNS3IX/qy0sFNKbvPvM2hR4j0/uHrEy7VzXVrELijj7xDP7fZKNOGxr+r+8GvZamamYjrO7
2gaVOd8NpfY+SVes7GzBJLky9ZHTKncZCeobR/9PHr+20P+F74+/ZlavEuT5+QUqdzzV6o0fltZr
10OJNg0l+KUjlcz/ZPLkACjuqrJ2v7meoqwmLyhf8p63BSAc1OlSH4l9dwgO2KA6D3Il+EB4jwSt
eooBKJ/KUPteDlP9JOzmdAkhqHINiZW3jFpC0pKhEtI7rKkabmUJTVn+Tz7iPglDZCeJqlySXb2l
6Nuc+5u6Ewu4a3BOom9x2jrHW+5rKPlL2zzdBV59KmxfHwAA2hGQz6s2B95qyQEz472W9vN33rsR
zuv9fBdlpv7oDNBcpSNKohCiv588u01EbqlWDaQvmJH6OJ1DLP2SDaib5RCZD/VkR28tOwUNDapV
2xQx5udG/1jP/VFYp/1CPS1w5iGN/SIRu6peUkp598JDnRJ0QqBT1yfprAaEAKrMdHYyMeqc6IDf
OmDRhRDL09c9mxmKazIXOY5863gxtmqx+6OJlOh4TVv/pvynrfUhfn0PNoZ+jV3xdAKz5Inxo53m
T7kCkclpw/AihyhSvlRVYe1vIZZR4WVKNARP8gLkDHoAYCrUwkOn/GYXVxjKzura7JQshnIS753i
l+3zOBtmV93OheZtUFiJn+WQtTzskiSOT86S3ZFYahysJmifpDEFWnoOB+vHbc5kDp8d6B3hvwkq
CatBTLqUUnvTIBq+RHpKhQB6DYJoJQs40yoBPHY8pkw1fIGHamBmm3Rk/pbedKogkxg2ahKUPVux
u2UtlwG5LFxUVkbUaZ3e+pkad9ViCDRWfbBqrc78rDrRsAUl4NypLlwevQi6XRa2gC0j/x7NOH2T
xvW008cO/lFXJw/2DJRsacmhSBNj1XVUOKTpGLF3guFYrqQpszRbf1SaxLlIqLfCbu9WLnj75SJK
G9XYrh0nv5ufZ82uX1y1In1T6tsu0Ke9uE7mrvXoZ8rwlM5JRaVxPojrpN8m40lrKVhJs0rh6tWL
dO3/d5KbwtWbljLRbVJO1ZlXla6tK3T2cckF/yDu0yigRcdBT3NA8DXe1F7TvEDatmeUcP4cOzR9
dJxRSVwHOCW8dKElY+PYJA3k2TwJEW9VNiqovSp/BKLobmP0F3ewKXoevnilJC6GIXtn8U5JDbzE
09o+/sk3kjb1x2ynQPNc2WFLpfHPQXzrU9GQD/Uz6z+XvX2WWmPWabijqmTbWgEm4LBPP1zx7kb2
uZ9D+7EckCf1jWQnYcst4nPmh+NaYPDpFPsbu4Hs8HuSWuuYieYY1Glz/OckGeWmqGbJpMistHWq
9uM5dADQayOCr9iekMovk5d64edleWYcDEqtTz2MY9ZUDEF2YaVR2PzHUwdj3WAm/FDoEc9vvch3
Bgyr1773Pg9K0Pzk3UzurpvevBGD36Ru9HMZGZjUgn/axPgVfV8+mKpcd3BKXuhOlsBh8spsa2nq
+Dr1CcYDFUBtfcyRyLOxeMkatT9J79yjAGRGgX+R3koNTo2nu0/Sae/LaWyR+a6TZ9biRxliVk1y
H8ZobTnL5ees0U65z5ZNpsiHh52qryszP5huanwrfeTUF1NK1+p+JRSWPxdujoqL7xinTsF/KoZw
u/k9dJha56fPUIesyV+HOrn64aq/h8ZD935VpR8WnTz7w1VztH91PSmfMbIodnqbK3uyknhYg1rV
w6h8BUtlnLFVNzAaHKqvWdKR1Q3D9B5NnOyFm/hBxt+mhwPDUKP/6/TaHt+nG6aVynS5rO85cK0S
KOFNscnb8V1jRIRDPKNzMfJMX6TV6L5pgGRhSFQZsDa64SwdrT1DUhqLFg/qiV9gL+33gTjyoZrw
8mGyzPl9hT8+UseVdBOAhrt+FzOD+jdT8V/F40w1PTJb1PX+PE3GYlhhRWtupD/TlOAsZ7Ouv5/d
Yh9mS7fnoinw/r4CN7up3Hy6T/zAw4ZZ20rrdrCAyN/Dxi23qW1MPKEYC1aY35CcOhXsSWsKj9xP
0/2HabGPsIc7kGkGKiXvYX9Eo8ZDaWInTekQ1DqG9B87ru/lvGFv4qUwjD7sVyXoRqa/u11WLuEu
1/4fdMjgiKfc6GXKOdP96qKkrJDKUD9JSw65WlBeXTrl0ExBj02aam7+6MhNtbpILOHCBySVX5CJ
oh7bFjBtVjK5L7BamdwYtcWl6nU73Opfg11Q5rq1b2NgniItHcb1dbJSV80OpjbSMYsVrawmkE9a
THyWhUWW869UGyEJD1mASDBXnAy+Tt1ge62l/nVm7xfJyRz6HWTbhjIdvjBiDnO1gPGhZoVqFp6c
qs/0O+m+mslc++syuu+gWOMeluohUP88ZuMZYZphkNk8A9Ty7LXfEZWuComSMsbtoesqHzjIMlwG
6uQqj8VYr6xxaO2dZNdNpUHtE6mDnWTcQUdP3cppIhXY85J4vw1Ke5tBYe4UOPbW39NKSZCpMTAr
iz12w3Orf741RdpampkHiVFfOC23XpG2vjWv/q5RCGo9J4+CpGaRu89QW9NX99m2h+ZVy5zuOW6r
fWnGzSt5+BjrbO/LtU+1ly9iqvwZdM7oJxxTaiIkrpjZBAbohHFklbT0liMZF0Uf+r30lonLs8+Z
WDosvbmBCVAY+t2d9MImeUU+sUdgjM5Fgl6+WGwU3nGuleFdlEtqsFHXILcZ+cn22lyEud41upYe
pzTfe8pIAwXKX/oe/FPI69YjhV+52l8vJD0zWc711TNLiWHe42pt6t891X2abBsoTO2WG2NCV1Ka
cJLMx6yx3EOMEs3KWJrSoaZqB7f/hzRuQ7FCfQW+6pwkNM4W5ok2HjMWGb4D0F7/bA+uf9atEgFF
Ix6AR5AEg5g+YoS8xFD9PKpW+RP1l7UAeVQlV85s7hB/WQA86Yx4p9OzuUOix3jL7fGf0tKMh1Zt
y8/LpKFqm7U9tuWLVaob3x2L7xVY5bWGsNuyeACWR4V4p7Mn/aTGbrjCtsddFDgYMtkdOVPcXPD/
bZ5h6rCrRJQyglm+LaqhP/QThvMNAkldWKZvda/E5zi2w43EZXoCgyZ3Yh3x5mZRXA7HABlqC7k1
bG8RM3PS+dX3bPu+r/RTrBYaJ4D9/EFLDlqUQG+X9O3vXh9U2QtavclhXnplcGCNDUuPkRYv5DCO
oTi9KvUA/5+Ta4SusFkiH8cMAKW3fargRJIp4yPJmpQSiK8Bj4Y8wr4e1lcyx1+6UB0f3crP/FUN
Oj029PgiMauidAH85dyTl9s6vqGygPlPlfFaLDNR+WRxe7zFY54YF4iSGAFThrzFHb/bTGCJZizZ
gw65riwxk10bsHtP87FC/UWdV80CafnLiMVG8cnHx+I2QjNRAtfTUEPYN6sufY32wW9iqBA+E7/w
t2gb6Vd26Y0dasXBDzVqp6OQSCVO5X4CFpOH97FZ/Ix6ff7OxhUCVVkVj0bQK3dBrDhr6ljzd38Y
jmNSjugvY/BiGKm3qy2n/urq40oGKCF21mVUh2dSLeqzFsQPnezZQNqA0K6q7kXzq+8iVQCZvWGJ
r2RPZUwZzDfRomsXDYNBeU6cUP+mm4G3LfvROyJlvr/62KcG9XPKTsMayYn0a9YB4RdlZrKFZml6
/1p19qXPzOZL0yIgkZHdeUJiIwHTZsFy1zv7HKvYxXSeZ18VnssxQeO1mNFepOT8ko96vVGsxN6F
y37URFrssVJFtbm6pPHQbjvLOsBh7sK1N/rzxUFGBIoi3D/oNn9tuq2+G3jNfE4AiyJI7M97ADDJ
txwpqQQTbtKjKUtrND8lzM0YUvf59sfo5R6lwvqiQEBdD1n9oFoh/uej33lAO3ioX9umyV4MM6z+
cANgxEGx1XGCe5BQM1rBZblApsbKKlF0de9NevYYLG6fQNY+uR0/2VRr8mso0fv+4A4oxPljTkWS
X2cCdAJVneVFH5MCxIlG2Urz1iHNCAU4NLI8bTeUTfgQs7hZYVsE9VinUGBkQJmk6Va4ZCuJPt3h
RWG8ZebPmWzDq5drW9sOrAYxoEhD7h365DglQE6w19lL01L791i+xPxlSNSoW51c32ZYnG/bQfHh
XqEv4CaW+SIxZEVrpXGfJVIPLg/Sgl2iVYSPWt+Hd3DB6pMN3AzJiHL6ZtnxqY2HcN+YVPlemwEF
CV3F9xUQw7RHyDZCA1ZX17MR91/DOnlMs8D8d4yjtR56/g9/7NDnakLzU6WU49a3YZoYjhmt86bF
o9Ms72PVxmWM0kSyCnyjOXtO2L8ErWkdhkot1n4JMno9AB8dQNs/pZndv0D9NDae5cD4C2GjDCE6
IculfLzEV4MPF/JGHojswN3iRjOshRggHVemwWQ728AZ+TXxDr9k3rhGSZ3XVpNBuoT47p8/tGvV
p6xgJ3uJycEqPbyyEm4QvfQfvNnicdpZ5Sm05m+BlUyPTl/ywHUHbReSdrrIiOuwmh1LnOYuVrOM
G+xI38emimexHvRnp0elerkf5TaU2zM2WcckeuKQwP/PrQnmrDtnTf4gI25xN9bUVQyy93pnS8dg
Wsl50g9epJ3IqweXSl/sJ7NFnXYEgUc5Vu+GI3n+k8TkkCy9fxsyUCu8A5HOUjGmXK8W91cOi4Z8
1B04vVXfhf9A0NF2ZaSXiyJO8BnZeQ9/IxK0MWLNn/ppYQfl9mu4tKhGps8utCTpk/H6+MNEC/ul
CQflkzOlDzm6/g/S5TRIHeQ66swyXDWpt9tD7gH451qqBo3VXkT5pHeys/DgZk65UUYyke+CIvNU
hygn5Rg2KHixbGK1DzYVVOMLiv/G9YBgCv52ipvd40MxHaXDb1TjchvnhoBmjUo9Xcfe5gZtsW9z
6ywFVLVUSQM5Pg+epSLrjPG+zlpQGarj8Mg1gV0THqNWv8x9X6ykOaPNfIg6bAakmY6ANZUxzwFp
ZNq9ZYOt8au2WMn6nmUu8jQpecDJhvh8bd4W+B/aH/YH11O4QbgG69YZy6jkTg5mGk3Nyh0rCkFt
i+CZtKVr5o1EpbN3zW0VO+be01LIcrj+ncVuK4xgLIH2iVfSHBx4gIiWO8f+5M7jjLF3Yt7HeRkY
qwJHFYBKvG8kGMT01Ozm74FWFJerafZIaoc9UOk7mLg5T+EiJTwttQQ5i6WWIO3rqURr0QcGtz/u
lzk6pbrNO1M5DkMQFjzvckw+X2uUQ/aOX3rbdGniwpxu/CmrjhM/4lcM4vOlTjVfpNk3eNGBlnou
XUQhvAZP0GXSZNfVQxCF32QQNHu00JcPCBGFOxYgnXcecCBsR6r8ojcox66jprZgAnRvgqxTBqvc
9JHfHXpYZ6i++O/NW29R690BcGiwzpOKl8Hk1fZBFnaRfoemiv5wXdYNgxas+QHWe1nDvS/knP5g
1V23kgn9shyUDqbGVmLwc1pWf+AAgnU5JzUssqpApobV98EnkbtyZMXo8lR6mKZzbtc8yPqGaizu
5TgFdhsrm5K9mJmb+uCSHwGPYIidOfUP/BeKYOuoacDUPjos/GUMQpePkG+R/1tDoX28fohRkC13
LCzN5WvKF77Nun5RjEF5WP7gd1le/w4ZFfS2RQE2NK9/uUynNBYdPKt5Ss3uGENE4oW9yOCJIp5I
3uHHsEqgvN0V8Oz/o4+3DGRzr2wixR3WBliWQ+R0BtnUUkEULEoDKGiGUh6bBRd5a8o/V9455rVX
cJK3pvTeBtu8Qt9c3/3WeZWDRkez8y0Tew3DSnblMPv/gGNkPQeMCCI5/KHaNpt7lGmjo1658bHo
hupeD128CmLT+xS0DlBp3OuOup+ChbZhjpuJG18EOurbasITLk0ughaVXmnOC/YicOi9DbYC9Qni
JLbfjfWAYHv9xDbxm+x6WjIVgDaC7GgPZfV1sE/U8Xi3oQA6bCRU4r25MuzYPupK6m61zumLPfwu
THAzyt5s2ifm+HAHpxrfGrmx5C5Ihw2StfH7bYCzjUvhKZ8/3MYKKGA2ZUzT6mAbqgXcc9D3Wbix
Kic5JBNYeF7jOrJarF+QDpsHHpqVDpoGtSQE8bq72tQvoB3aXQRC/7qbUaMUKCC5dCimfuUfru04
76J7sOIkdEFZXmMyEW7SOZq+Z4uAhUhZTEb3NnWASqUFpLp5yoLqLR/j6nyVw3BqkGhL01e09Ig4
nApgB6EZwN2tu8mUUl0JYuBP8ADII/R43M6Yt+6ACmlUV4c2LECF+zW2JJmuqNseBbvnpPHVZwfC
rub2eIcsraHkCaYYOkp+BXCRdRvW3YontXIMKII8R7np3C/Xy7Gi3zjDgKPHBu8EAG6Joz6yOYAz
pvWf5AAFdtfHqvcoLce09JUSu+pJmsGkWluzrfytNPO66k6zMfMb9sLhk940zS4eGvOkYwr3wPo3
WI8hmW6gYQkYZ2JyALCob4tIHdaapsUPTWzjtsIyczj2UfcmsdvgQFG6+6zmbW7ZvNOH5AFY9Xi6
TiI/oN0l2N4JqqgfR/NUWEpwZY0JPEiaV5BRY3/sbf672S3NEs3kdW445V3ia8n8Sj1T26Jwx7te
8cmtoLuzqBn5zq5cNJduh24RaErA2OwAlPW8u+hV1JoSv5yag2pfrPsPEQnLLLmmOsHX0QaKG5CZ
wQNliX+JQtu7YFGl42BSUReXHgmmisKgOkEKA1LY2SjnVuXnxPA2CocNECIF2E3vXW7XkV5TZenK
GxkdMsZ+uJScVn5brUKHDLE0Ze5UNgdbMZq9OXkw6pwGWUjqCLbZZsfGsv1NvRgt+QP4nQGFhZNu
tuzZpjG6PuuvD/C07db8Q3X38suXg5p4Az+Lctxd32ORF3Q8XqneRmH+9i6jzzbIupSmlq3B5OaH
bgEpyQFSJcmf+SnNu/Y5qZwCsX0dfvYyIKFid1d1vUtJdA6P1WQpz1bbJksuKPsRKPrjDL7v1Sry
eF8gnJ3mnrtXora5xOyDt1Nqm+AwLHtRTum/2013uj6n9RhP5CxsfjY4scDe5Rphqy4+9Ubz0KX8
uIZEpfZgK9jeO6hiVUmMVbGKdXDqdeBDLRcKWZ26p4yCxL4bfPUJLl6Ld6uXfRuM6CI7qBYNi8Ik
L2Lp4MLADH5Vh7bZKknA3+Zk08XVveEQmHN9NwPPmbt6N7WZwZoYtPhSMLmeSVM6/oiVvq2gfcU/
0K2jUmqff/nlCjKPojLt22Vv1x5KPtY308OtUy6jqYN6cpp/ywBj42xxPO4Wd+O599p9Ng3o4P5X
vA9G1pMypPCzRW4w++TEQXQx+7Q/zmSoWRJSYpGYHAr2gxc5S2PPwHJw+CqtD+NuQ5SBamqiVmij
/HGZ27WswHM2tt4X5O344FvHH01tao115yjl5tahBkO0NpPM3FCV8EECROio4yOE5oWOaoHumSfp
kIMKSwEhfDlKwFoGyhlPmOJcIZftTvYanna/tlQ20AX24wAFFhWdm0aHnP2/hTqkG9m/d+mP27zb
FFLf0boMwaTaVbk2C+71oEEzdKHzBSR/n0znGCsJmq8zVL3IMvOzFvvfpSXxUFfVnY6830Zicpiz
tF0DE5kAsnIdiWXwBuXSWPIFK8cFpDDtLMt3T7AI6rNfUgrWZzYDbOvMe/G58gDzYCmSDDtLekjb
R3ezrgJYPXcWdidVfG+WpACu+OJc/XccO1azC8s+1fUBBrTfXpHJmu/Mh0zHhEV6KeUW97qnXGfG
C4c/6i9aZBmbvizcDX5d/b1tW/09apfDvRmbvxzXyg8SMpf4tXMZlpbb0taC68jbxJ4FzkEdyy9y
Bc3nv5VM8in9bexsTja3ayjdK9YprOiXPdR6UkoEQgwsi3MLvZC88Q/apIEBKdSG9Kvhrg3jSRaS
fWGu2QAnL7Jl8LkppeX3irsytcDkf/Got9U6QHMYssswetdT6vhobEn0etrEur5VvRpF49soyozN
maXndDB6o1jfYOhdrve7HFuFtZEBcrh16DnmSmFZXdqwe+k1+HZSVhxaB5rNBGdVDfWrdNotrlWG
d6dE2jUuxUApJP6OS6itRxReSyBtt1Jtz7rXgaqDG1jm39/iU081BajOuL3FZIiORg3gHuXrLe65
JIhwLtH4XS34WHTmdWTT8uSr7eGTnNXueCk1xzybs2Js/XScUSlNX02yiD+XoQvY58PQwU+sMxDN
96FokL2WhWHL0ABk9Y5fRtm/YrgXV1pxJ1gzQaTBp9mPTmVf/jtkKiwRBHkmcUv9P6Sd13LbyNa2
rwhVyOGUmRRJUdHhBOXxeJBzxtV/DxqyodEe75r/3ycodPfqBkWRBHqtNzhz1NL1a+ICUpu6xMQx
xk7FL9t8O/TAUVeD1BfHXpaviwUKQOP+IhTERJ8TmcWxMQY+zdSJ51niVByKIiiPvdtdy0lTbOmP
sMe4gwe4kUo1lldu1vrXkV3Xptby5n2nPY3Yku4fgjb+c45GaGdyUZ6EudwaPjcRDhCiqx/ECIqK
CdOhduLPCo/Bh6U/dJN2l09Zgb7xsstY56CbpGw9VKTXN6LPicLJ9BOowroyigBVAALnzqTkhrPK
BkRNZSZ5ahpHezEuDp0H0h3iDXrq8HIvy8DbbL1wDmnnQr3x1lHgRRfyzdElb/2eyu+vdmhjMgZB
IlvVTh5dxEBv+DAUxGnbpJOcFgyteWI5BQ1plNYbdfoWIV1wdGM4QfOStjiVqunv/Ntl0X0ok6w8
tRSi7wZ5TO6awU/uRFOciT4eUdCD+qcYvDPIn2s1uGcWCHqNOHG6rKDaio28u55S7DIRLB875U5u
q+aaxXAcuySO/qiAl9qVG/xppI6Jho+cP1AnqY4kctO9qWbqc2DFf4oIM3XvcjWJPiNFjhINz0Ai
59FPelXI4uDTxZ5a/XtTnpqgMN5GHc1+C9bMsj2iFKryHQ5sNdwqoM5PNmJY+zzNO+B5MVW2QPO+
yp11MQxS0kEtrU30xr7XkdLjH57mzwWG5duhiZ2zOhQABeb1Kq3M160MUNWOp91UiIaukNoVfWyo
CnQcpp1mP8VIBe1Zl3cKrEpQAqIvFTFiDukjrNJnsVWD8uQ6dipf2lCTVFcgAqWdOu1+ArdgbzSd
DegfbiM3sN8CNeRGD7I6fOch/y1ExMlZpV6CNgEGaLT6SvSJQ8huNanb9E60glGFflrF5rauodX1
YKrOTRDwvJHVR+xgMHX51SUixCDGJAll8ceEZ55d4hj6ZuzJM6z1BuVPXekf8ol101fNZJgAphLq
+FfoR+o6sLziVtR4aXYywgduU2FbEgTW2osD+wspVET2PPcHaL2NFw3ndJRKnLohpvpZ2V+atkDB
ULBYQ7S6gjytpi/dzz4RKA5Sp76KuQvjdZ47L5MghDKtLI85nzbYZWuBwxCIjS4q3vCfoo8dg8XT
O/w50BwLpGNpijP5fdQ7ZMcShvbdso64RhAhkxp06rh1RNGsB89/ZMdistvgD25kfx2RBLwTreXv
AGU7nuA0fw/0c6Cq2WtVtMFNT6tPSWhnnyLy5UcPwMwGhG32yax6CSRuCkF6ajZGFa5U9iVX0bT8
Cw9HIeU1S1qhyYoUnhEYe6HVpAwGlhGl+chvuHTv5slforuFzbjrf0UhS/QuSunCd1FmTRY4cJzh
MzfAC5jkt7UazftL6D/Na6m9vMs1F7OiQkueM4xZN3rih/vaKRIUyFz/FCSZDaCc0bYprAcHE0Yx
6E1dsV2/2hY5nLz4UQOz2GdR2u0bmODPlT56q3ZSLh96H82ZUPkMWT3fjmPhnzPFC4CM1bxRZj98
g7YwhyIVgGJolOoPQ6sDA20qlwe16WHMDtt4VUx1L9iagKl9xHOHGJ9WO0UpOPvLQ2cRZ9X2IYt8
f9t3ztvZ+OtsGV3OkCjqHnpQ7dt/EZcNoCC4De/dRM/VT3YfrqkKDWAZwX7LSECsQ/SMvrRK8jjj
5J1iP1p9+1faVV9LCTM21XdtcBWefcvRe8c3Gxop1gABuoWsk0lysdKTyaa3xpxjVbbAeO8b82ku
MrfskA29qVENjapz4zTVC/JCO57sMe7s9Gbf6qW6s4HHfZlAS3XheM8B2tQXs3Qpdk39cjxyVx+K
Ajht1h01bFMexiE9q1lhvGp2IJ9RZJ8EhjXy7kPWHdA1BR08NbH5hPUiZdpeBA9FR5XWxLFFjHp5
/5i2fnMTg7q6a/jHv1Zthl2V7T8jKy2f9XawM54E2mPfWtyIUkc+m5o+NpTIQfuOZSkV9SaDvDT8
6UV9ufVk+ZCVqbqrNdh8sYOlFgQwZRVEVvJsKkb/WKTJSgwKaRxoMN8Mjwyr6FIccIfl6LED171d
m1fF54Stm122w1dwuDxKuKpxR26kuq/6ge2W7Xo7DaLJdibg9DFJZpKpT4uWiKDn5EZLyf2XvgiJ
sV2KEOLpvWCICDTapFtHbaxhn2OAlJsOYp4buzzDUFg12KVjY7rJusp41kxFuuuMOMeUwjCe07Ia
b8gFHkRLCujCfDoLmvFJ9MhJ+CzjBAponCFVQSzFMv3sJNZSWtKRJb6BO9EUV6r9ALoTVnZUFMPU
lLcD5eLFpCnC0zNhwwV2LkvicQfdrTwDo7IRTpvUgfDOnerF03hvl6iET50iKJTgyOzkqS061SZ8
i5nnLJFpbJLoGaM93nrRXdyqbU3Fm9PR4/MIKFA5qm0eHnQppSlGxMFJDd05KLpqHWSK837RjHdw
PDAYF6dQkmH2KS0+2mFSHj8Ov4ucT7vAkrg9DsNqbrudNt6h1TBIa3HqFthfYOJ1TI1ftpdal2b+
JotLwG6ViqLeVPKiypr7s5GmaIvDHClOyxbiml6N4UoQbUQfmqd2tUO64CchwoPFPWPQGikcD/YQ
fRVIsQ/CIWolD2JwxpYto78GFvjZMugn9nCIw/TrbCUpFhZxjqRi6pLUfA5QswIfxGO/3KD/Sf5M
irZ2FfPdqZqL1iv6vVx7xj1MtZTkU36dI1Qr8nZYvg/rJcRWCv1+WQq1gzUwi40xJmzpezU46eQY
Vs4gtc9WZ8W3MBuPYlB0NX22tR2zeijCsX12PBOZGAdilRgcuqTfZugX7Jpe7q6tCvFMNyf5MCfy
t6LUjX9qdgX6SjJhOjPis9cH0H7WXp9a98JlpXWAxXT54CAUhj6YsF/xnBydRdVRD3OIGFg5SdOd
3mwgBstXji1mxkJ1LIxIqGdeZK9FUzOjfhNmXjmPym18c81OecgCSX3Q84l7Y/3Ud3Z9RB4mKUa9
9ZE5mvSdRbMd6wEjPoihHWR/dLaRgvbTrZCCnkMH6C8A8YfPto9Up6YYLrlIwj6sOIXhgTR8XoSl
cwURIC00+b6hsp50UnHRDc14wtYrgmRN9UjQLNoGYUxUYuZBb2JTmHb3mjd5eREBIh4MIADaiZaB
hIF+dcbugiSz8SS6lIHEiaP4qypjaX/CWfDdHm5QCXU09VDRcSckhjjosmIdmyj4sXSJM/SONpXe
uBfREmvkXGltWBP7YlpNDOC+Zx2NSvpTdImwX9O1gcT8fGFEkTMlL2cYM8JPJvqFcEIFIHnGIS9o
ZjmPivOgfnqHTF4AztEEdUbQBgV9t0z289wF6xwlFGBzPhhApMj6Ruk5UEblLssdFEniKS2sOHfR
1CXGhReok43g4EWbQdkudkb5B7cM5W4ulrl2+fyh2WiQSOfRokufG82KjnGvqQ9VAwsnn8DworaY
F3y6Kiv4W7OEtyNKjSJYjIpSYzkFi7moEbqPsoIFMuA2ABYU1FBtCIKvUwoF5kWoX+SqV4bNYNYp
T8dewQ6eEQmx+2E1z0kqd40KriLSLvOchCertZ+UiAAf8yB7EhmkqG0g6MRRuJt51Utb5KJEjDhL
zaFcs+sK3gJFW0wUw0vmCho1gDeROjJjsrO5TTFolh8SckSubNhnV7HTE2JRu0gIFnWO/DhReg+a
kCXSDdzV5nlosR0B7p1Eakckc+Kq1uBH5s1hSfcUYf/W5xsh207FnD5djd8cJH1qV7/GG8Wkvazx
sT3zHBNExEzf0Xa5wQNSXtuvboPPrDj4ZMOvkmRb10H17ytdKU9Y06GDmgB/uw4YrWxthfy0CBZ9
4qzKSK4G/X6ZLs7mdSvEW9gqlruoIKkIYoWLiUujTvbaOs190sl652+qPNcwqjO8nIRfnN3x38ru
xNlyKFzHfxv+EFOaJSNeq0SndhJZnFZYQrQAkzS1is/i3rTcoJraepJlLzu+c0YWo9OARhLn+Aay
noDbvwZwhvs5Y1lKAhQhZoj7IroD2aFUAQ52meLiSh4F+C438ctYoBFFHu1qNWjxj7GsPmJFt1Za
X8EYLj1OGdpnEVlU5AejMXkQLZA4n5I+L+d5GIqgE46MzJ0YxACqQ1kHzUaxamP41sZuERUQo1KB
gL0z4aJEU9VRh450FHcz8YKCAsErtWR3ODXFyy1HVJd9e0TzKUjP8J1AGiHHFt41rgbVIHHHnx12
1f/hQivcvQtSXDm8m9tzpONyx11jhRaS45KLtaWm+rmoe/2sxxjzBRRxsqmlSAp/Fvjpn6ciRgV/
j250HWxFc5k8VHnQrpZOJyzWgA28O9E1jy7RkgzUT3IUPv57ayBJ6WC/dvYtuUU8zm3ns6VPr0r4
TFaMUXSY4vX220AxWW/vKPDhYDSt1CE0chykakCtv0FYyjCOPkn+AVmICF8Gw+zmw69RV+E2Ro2K
gVAEggS9g5F+5gdCq3aIhVawWjL/yTb/ULNQeRDw3Fxp0p0Mc3MjxsTByb/LU4BooA37FiDiPaV9
MX2yvfVm4oivlr+6xotlozcJvnDT2wHKFtHj5a0Qgfb0l4mzUbVXKvoGp6V/nrG0lc7blF4SPXam
rQwHZ2iLY52OD600cd+06hoPZfI5TnAGDBTPOVuWV5/tOiu32YiXZY4QWYs2zlrDd/yS24bx2A7m
EwLO1hdKrR6YmNE+dvD9P2FQtarG0fqSZE2/T6iUgDsgzARX56SY3TSJopzgSGNSP4UFmfI1M1Cf
RO+WRKaK0pGIh8oZorQYdRfsczaDAQa8dYO7mVrz7rTpHX+dS4jliM4ZWge+OXwfOvfyANRvo06W
DpqOkWAHD2GnTUVzSa7/smXVvVf80nokR3SxnaZ8qCzUTi+eHbgwaRLzPCagG4B7wZAf+vCpClJ7
pTlytsUYcUxPMt7Cuxmd0LoD1a9e+ySrqwFi5afQikKUinCzJeGqfdLqwt41IFVJXdP0Oq1bmQru
QF1oUFLj5r4dQm3i3ZPS9Rsb66kQITDs5WyM3L1VlPN+DQ7pBQS9VlVRllxO97Zto4X3jhV7h5DS
zUnxbeMO/F60d8GKTyyTcoP4pvWCQEeN4rIpwQ1LjQ3EaINnkZbsaaGQ/ULCBUcwcSoOYaUW7JHc
YLP0iTmB5WirorCbtYtR9K2LFPXa8ku0oGXFWSe7/qbDQ5K9/U8YbasU6rVDpFp0LZBZaQiDd7Fo
A+vHAvzBQejPeRmOyY4/nBfBuiGYlO30BpedAal5XOtbU96I8aBwgUT61l8fNO5EMx7DZJsMJQ6s
CxxEgD8cFPXWYLybrWiKwxwzNH42QQO/1WaltyRyAJP4prp2J/hGXACWDtlDC4FScUg/xakr35YO
A+jKULQSGQ3kUIXiKQIP49p35WGep0+aqAAdzZ3qtw2cGpqiL9Hj4i6ypCfRJabCN/ya6CGyRIkH
aty3pdcOGfrdODTVTjQbFZx10aLAIJp2pbxoiRvcRMt5RHBZf43corklSvNUGo30Gla9cxLrIZaC
WpmPqH7UPYxVK3+fTrLMm0/6/+j5LzFeV9WfA3Joo+2hwR8WryYAwK0GXf4cG116tqMAfBhgrJfK
9r93DjL+GtxllMCLP5qUsviouR62Ri10Qm9UD27VoACcSdVaR5v5W84n2y+i5kdQul9LO22uWgPq
erDZhIe2mnxzYXxj7qQZ95LJLkoOLEAjGAF+kz3zxQU/j8JVix6FPZnvlHH6bQj0TQ+U7JNJdfFg
gJHdF6g9fNGNm1iwlGRrq49pd0Stu38Jfcht04VyWfNQPykbPBCL/sF0gGQ7SEQ9R15/rE3NPPi+
Wa2GuGcrWzWgfRpJ34p/p/hMiP8um+5dGjb6Zf5fT58VI+gahPJ69bD0lX7kbfWBKrwslit/LW+M
I4UeNzjO/kNLrTHsYHnZo7IXlcOlfy4zTqPdQKJVjHqNfg/sKttUnpxfhtjvt2Gc6c9Whp2frIbe
nwkZRn6Q9L/GKr55udN80VRdXqc8PD1QqwD5zFfk1Jh6tI40Rb3XDTdZ+a1uP3uge7ahMybnpEiC
M2I30taWLfU5swuqwEVh/fA2yBglL6idXJ0paehO2cSxRrcqILm4teuYHKJrJ8o8gqI6bUtENpMY
yhS0TCRP1MKlLPT9JOuzlOYGx4yOdS/DWqLsttTa8jGnlLXEiZElRjQxgP1ZzFsqfGIkpSC3AvDw
petrby3AFwKGkfAV2gx26vMdNWDXpVmOXzjKcycRI9AcRSSD0TSjm+jqg6q6DCTlcMyzMFPhfnPg
9uPhB5FHe0lXimuayWn7pxRK6lctUdstloo+bKxBu4lDDm/zoibpvkRCbu4S/bE1nAqe8M7BpKYt
ukwdI2W8J5Aum6aLgcKJ6r1Ykp8yzEPgoXm9a9mr3O62ZMTrCwJXyW2YdP27wa12LbnWdRP0yW0Z
+HusGJQ1wIEu5ixrEaa0KXRFKRrPiCxOnBHzz2xSz+kkPUdUTmr3qd+2R63qi1tkk3SPUR58lC3l
qe1K51Q6lZqurMKB1FD1lruVa/nnqQiYe0XAHFuTDKVAGrYb0SmCCtctjTVW4NkxRval9iPge0ph
uOfcfoJX5VxwR3MuvYdX7kabxFUHhZt+auW4RZR90R1GrfgsAh2K00AwpgX60r7zyjrAeG+Ki4cu
2Boab5KIGSFScv9K+5NkpPKuhNI6PaR0X9I2QBs0TL73yGGhCZ4mNws9CPxIPfEYM0cI8JxpKe8j
cjDBKw0YvG+1wefA0ptJUdu5YN3bvdoOmgx0c6NHO1xB386uneCz2xrDpnD65ihGDVU78tkqnpq4
kW+NHn7OsiD4jEuXss8tG+q2gRHjmyCjEtx1VuXdl4Uane2ytzc6O+FvLVg7IcgkQXVjV+zD8+T3
Yyu88comAK4bWlf+aHyVQu9T04GFVSYGsmxEH8Zqqbau/20e3hzdTuFZHAdAK7v6undfe4FN/q7P
rqaaZFfRL87+Pugljg8saAqZBpDNsY/1NGuZ2lWJcuj7+IuVokTTKTly7qAjnAkT4WshtlbTGaKp
MPMq39l8GBDBQZc1e6yQotUyY1ll+vvOUfJj6eED0SokmePHsazzIwpq2SYv3eyIcyMimVE03vtV
qu7HKg/v8qGt7yI5b/Y9vuBoHiKCK/OXvMghFtv20Hbf8jC9YEMyycm+FphreKvSiO7zVPa+YUyn
rkwQ8M+tDr8FbDJ74nLVqq5yPx8qWb3HV27YSGqjbz4MRCDAoVSQTwkkRzMhl03RdrjVOvB7c5/X
utrZRoUVhVP13pJHbAoiqQwO4kqic9CS7+Bx8jXgaSBoUhA1V5fXVaf6de6KXRtBjirON2Hgjdix
0EQQfkAsGh04Ho/jAXjYBKZRVPc7UHCV3/qp1WXs5pYbHlYS37UILJPoEhOWG2Gox59sLyr2Im3v
a+pfgYLZsGiRAOS5WJwuh4/iWmFavVXurPqxnGSADKwnszgwvyWmTNZDMroH3baN/YC66tEcG+sK
ALZiD2iXn7taesAdysUq29WPHmCotOra7xLa2dMGqHhWHQwQW0yozrLTqifspWCYxG79QJIdNQZE
E794SYosoK79FeICgPj2Y1z26qUT9hNtoKw+NKvCT/eOrCZkFBBUD0nPH+rpJ138LoeTKWWl6C/i
B375WV9ixcASi9rTi2gt/SI2CvCRtAO8ly6Ki3wS6gD40iT+uLYKaFSiaSljcK4s74doDbDAnmCv
P9ahPFxaN22fNCMJ9xb0cJTlGWzNtH8MvXnMhgu1HoF87qVYM+8xBtss+rhuZcCYHExnTY1fjuGF
TI5+ZSSfir6sH8f2dTD8+hqNHmLDuhscSNviU+yrgOamvmXA5IFnVRblW189nRWpFhx8HL9XSzA3
C9uN+rOALjWZYeLi432dEU8f4EwC2FSNHv85353xT4PAT5GA2PI8ma5E1V0yIwk25hithiy1UOJ9
zgEmPBnU9Z69DhtTZwzlOxHa65EDWUFSJrqPusUq1tiKf4opt6+WObYn0RIHADDKwTX5q5Z/8SDt
nGrwUBAwuHsc3wESwaHColUAc82oRT9COWulTTBFgWVUrN4Kj2QoLYw4uvFU6Im8thGD3KMLgXeQ
haJwopT9DUZ3/SjnenCqLY9vVSTTdAb9PndRwwhqAFcLME58U0fxPTbqqthR3eiwL/n1vZ4fX8WQ
mGkoSFZHBlTBqWgsj81fvVF3Z1EhRra23Ia2ns0F5jLKojvotZCypnpzmSF+pbh3WWxGD5SANg1u
aKCCrNjdJKkPZOkXNnZBycbDY5+pxkVAZkks+ftW6IzxKKspkLniyZJEkH2Ts+rW45PokGI5Wjd2
hcztNO4GAc83U7iKuhOU96kQPd2WrOlQ1HaKxuU2jnrjog8Z9yzRJQ4xHs5Tv2h4+DjP0IHS4duU
e8PdchjbHOJYqPV3WdlkBdRB2mZXItqdZycRJ7qWGeLM6WUqSfm1q7TgrrH8Ahwo4uMNiCksYVL/
s58mXwGHdbzPb/Qp3Sofez3pvvj2xMBzveixL4dh1yo+4vJ1E9zVTnuoC11fYXKO2NB0iCHNXKXW
cndlkCvzgOgTo5lhD9cG56EAT+aN6Kodg8wYlfh9pjvpAWoQFltGVT5kro7TcUfdei6diHZU5j/b
YdmlJ9G2ChBU62SKF+1qYikVeovTSOUVu0GmhKIbrfulsnPEPNFjDOP25FBB+NpXky4Jctm3PhsV
fOwwVJb0Mbj9fVI/KT9OkxJyel/HaZLzD5N61LmxSghrlEnJgJeqpF7J1K2LHP8TWU1J24dsIhFh
8C4Ql9gTTofGiQFsm150WPo84IkIFpXdRvSJBQwoWsfWgNVdTPtJ0aekk8WoRRGhwkIBIi0HcSYO
XqJh2WgW3DEU+W1A6T0ZOMPPJjnFSXm4m5xemCsGRMiySm4k8arWAXYufR9WyasOYZG8huf/c+Fl
EcvrbGi056VHrLO81qKUomOgjbcP/VHH5n/Mw/BYTP9R3ZxAKXBd5v+37fbvmxqbma4rm6uIbdQf
g9bFD4AS21MOAXY1+2W6Jpp1gd5acCfx2zTVvrxpUr+e/S87OIW7Tq+szWKgCZXrhFBifmUzLT+y
lzlqWWwcZ4iEAE/MCIxikyFFNCMryq4kVeAoh1EJ0JhKHGUVKrWKlWw9XJfD2GnDNbO2hZMFVxEq
xkT3CFZoHxaQRZb4AOtDFcA5ywVOAj5mmr8MixV6fyeWW7rFWaaU75f7cLFlSVD5N74T4WmuLIW2
Yx2lQHv8UJ0StSjAoI+xCJiqW0t5qol0aev5TrJeylnL6FytWtqiNBZM0VrjSltxITFqlWtEv92b
ZLp/mHGnnOZa2yQ/Sgn8u+gSJT1xmLrqCgOmuUKHgMbcXADd0IYlS7klXurdj5Llv+gdu1Mq/dZd
oGTBS1Ri7KzBkDmKUSsci60XlvpONHFmp/bTK8ZGBCsjhWzJKrO1GO0gkAHB4uPqTUu1ZSeBuzAo
J9Mq/Fh5yo2vYmheDEcVZ+SeI1qFXj2KVxUroNlJUH7q+XRB4in8P3Wtk0FrTE08bIPzfIo9E6co
F57FGVqUwRkxkJo8NoDJzPhD8TXzBJ347aBNTWNsihQALp2yI5lIvdr5W7srvfI/T0XoPEss8I/t
5UoiRgGaskb2uSUJ8fMlWOLCom1Zg4wVZLmqJdc7RxU1a0fv/fPSDKa+fBwiyIBqf2uVzt5/CKHo
GFerOUYsIeZYvRbixoI1yLS0mCIGPywt+pYBEUem6I9Is7Xd0p+TrK3mV5kn7bizlQQNUZA0pxAj
xJM4+6fm/9L3YeX/vpT/u5cRV74brZYX+N+XiZKO+8k/xfz21ThqDut0GG5i1ny5eRloAH+79Pux
f1ru40t9H/9uTEydr/CuV1x9viIuYjB7Rcd/vKZ/f933VxfLiKlV1OBnsKy9jCx9H1/V+5X+h+sn
MaCHj/+gd+13l313Kl7WP7dLdeT3ynILtqRBesqngzjrDCP52PynEBE34clO4uy3c5eQJe7D1X67
1L+Y+2Gp5ZUuV/vt8h/m/our/b8v9dv3pZGkBwS6ET2f3vrfvtpl4H9+tRJuKhFMhb/9p//FH/3b
9xR3PzJg//Y9WZZZ3pN/mvv/+X78dqnfXu0f34/lVS7v/G+X/m3IMvDh7V6WMtEkCyIPUZcG2zt7
NfAAcR3YPa+NrsJ7FFy5AuyQTn9Cx7QNdPsoS5ytCBR9y2jXhnAdptFlYF4BJCsjmgHidloGsea3
BUXTQ6lnjdQebhJjjmNFVW4KrZcvkpf25yjzJOQnrOGLTYG7TgP1xcFgGPicrN2308EJTPscxhbK
97TEIYDGzqY/GfapF06qSpVkzjO8ATBbpDfKHC0CxRRyEFQls/y0LGBKnXePlPOHdR1tREEtxgfU
7R3vtaoUc5V2Y3NXdJr/Sgm4oJ6cmuewL/xX0x6+o9aMp9DUSkPEHKAd3osWOHiUAyEUiVaujWSg
0AwSq3rxk9w5wSpDn2CXl8VkNIUY1undqe56pbrugQ+99bbLqYgl/VEhJhciGBOAKwQcbqDTjMrE
xjZdae9+9uxGe00wc6YulD+1cuR96mvbPvl+iA98qSFk5LK91vqk3onRKu/bdRBJykmMqn3w0lNQ
u5muCf6CoqYylUMzJF5XCej2bxDbviO+pDz6coiKuh9MXghp981K+zWliWCflHhguVrf3Vso2N5j
wnAK2lS/c+RcDbaahLQAUjPXJSJHGOZaKd9Ej0mAiZxz69zVNYao0zp5O+kIk+o+YOnhXEhMvrrA
IHCVkrtnF2EgKQueLTIPmNydSTZYOx3T83vT0cHu1ejojSRkLD8zXzA6UxFr7BIMAmmaJuloZKIA
FU3NwrfdPbBzdYO0vPFiGthkYtDivo2iK7kfvSiFFESw1qOjm4DC3YrgdIArg4SS8TY6jMUubPtg
J4LTEfqAgkLLTgTruq5tUTFQ51FgqM1WcVoPSViZlWUl3sZIgOxFcJYVzkYfZGUv/gSNpBZ+SpJ3
ECvHqlNt2DZXBzFX18BmZ62hHUwJ1y6j8Mn483LxbWrTc04+4ZNj4tpis80c00h6ciQDi8Sp29fz
S6j31GzHMfykdVVwMKIi3opRX8ZqXkJ9/ihGkdD7E7aNe9WzvLs4tXuV2z7cWLbiYgAulc8NZM2D
rXUI70zNTKuVa5rYN6kfymetKavndkjWXphFj2EpvepAze6gqY17PYuydVvrPU50HbbkbdqdIsdM
sRxLvqMFGD3WwMT3yQSej9Uc1l4wdOEOjD86K46hfGojtJFGNSnPotloOrYN3BL1yUPHHbLnDC5p
bgHwzispezbkCMVQRBBOcQQzi++Luyuy3gT6p12HuNTRIlL1Bw2M77E1EVcSfT4U4wdL9tpd4aHR
LfrEIUvQo6ojh4TQNFfEqQVZeYrjMUK2LCUG1NK5r9pWPgdO6E8OZ4+j1iFtocC6iKyT2gR8nF2z
J7nsZBwt1P7vxEEMBXx152YtJ9+GClsyH2BSMGKeaISF/wREm92fVTWvcZ9R+sD08mvWZF+QWUKo
ZzBw4Kmyelt7+rCjslDAmjktBzWqKvyrp87ard5GXPLUq6hBP67XsvLqtX82fhtdcHX/0pdOsjdL
lNPGwNVBgKobHxkexVbPGD6Ot9DoN0Fjxod4qMq9ldXeA1t/Y61KuX7LYvmawjvd+OCy921snkq9
gmYLTmKtRdV4aOzsFOu19WCWhvUgRcCZ1ZG8r+hTMh0pTH5yVpU/hA+KYu1DdAYvCW9w38XuEQ1J
CTk8DqXuFXvJ8pIVKgrSxTLMdteHTbUCdVXX6G3DUZlPs4wqc9620bZGGeTcTGwXcSZibHLE21pO
o3Xrk09SAD2knX6fpIF8Ez2kGCZDE98CDUeAGCgduUeEEHVp0adbSkR5LsW8YqqI9/r3FFvI62J7
b9b4igVgXjaiTxzS1ElvmvWCr3p0b1PGuqXaOsUk/NmO9OcQOYRrEdflSzfBQA0IaRep8soXtPRg
esMBQjKIzbmbedmDo5TZA9uO/RBK5sVG0gAsAHKKfOkeJwHIx9wa1Y2Vy9LGn6qBY96nx8gDg6H7
QTPJ/a6AEpZbt7TNte153Z1dh6e46O2HxnZ62BK+unWrIP7SStHnupC6B38oeSsRLqUKWiYrRZKo
GKXagCLl8E3v3GZvAJZ5pAbs6/Km9Ubzhy2ZN+x7kN9IpophqSFjr+r9MbZJQeh1mD6JPrBdl1Yt
UEPMuQfGUZYetKAYz/Ig6XvKIqHjg+VIDO3WlFm2QRsxeLWqrlrhVFeB3KkurdVpq9JWOwohg3UW
B7nCI3BpijM9s5IDWemntGiQQRd9rTEV/kyt38SaYe0GXMnWEKqH82Dj9e05Ko6QlhJ/xpNp7URS
ukbQ1jpEham84D0WbjoNQQ1Pl4wHN5bWmESNp9ac3qESN7htIcXJSmrCl8GfstSUd9Wy7/8yhvqb
Zjbqp8xzwNvVcXBAtiXdmQCGzf4eK9T+3uf566jXdY+huq9ssjzS1ibq9RctKd3TUCFYP6pnhHwR
Q7Hzp0DWt61UgVsYzK96q8VnYyRT6XrYDllZnl56SIrbru3GT1KNnYOy506iSqs01ZybtYmM3ryJ
c1ixzq0wlFsm9SY4WlqeWxIT6s4KRLG+X/qG0sq3nlIpGzFLDCjhKB96BXXLpQ+FvHwD7fFLLrNT
zgFmvbhx/CMOGuWH4ZSrMWsqyp+ds4KKkj42ASKnvSPj9a6SictaCQpf5OCkmqZfUsw7cyfUby3V
kJsdWz8GW0m/1I3ibVW97Y562VI9yGt+ztwMQm+bPtaWoT+XjQ22CvSb1dr1teaxAtFt0HRGF8A3
j+psI0ZTFzdzfyzUvdTV8UUtemPVAt2sdCQ2zfakKHV1ixEQeh4zWJvm/zF2XkuS6loafiIi8OY2
SZ9lsvzuviHa4r3n6edD9C7q1PSZmBtCEoIkQQhJ6zehMYBNsuxj0Jf+zgYRsh3kxrwf0JE8yFOU
41LsmLi0QTJqhvqo9HV+sMo8fQigFiLmlvk/Ut88l1nXvsVJxVpeqvcnOUvHR7unexQ15HB8MPze
eZGDBtMXSEXHUCn8Z6SBvycOsnpW2o13WM5Hu6Ruo4ti1OZDY1uMNhGx+57W/S9H763HDk8YRpOI
kFeyWX7Lir2FQ9pGwcnwWevHW9/plX8UI1O246QZt7T6/IJ0Ura3sxDgfIBknp9jdVXkg5vWVvw9
g9IzKyvUVztCjcMaqkuRNDmL+VG7LzqlfjQDrUBsqrG+jIF5neoAokBq3ipmGv2ejPo7zC/1bbJs
f9sT+rlGKv7zVi3JBxTbENAI0WkMCL5IbQyZXVOAn2nVHarlxe9Om+XpZSTURgOVqiJ9UuTK/GXE
xs6yNOVb7vSli2NU+iCbUXSUDas8Fbma7Nqijd3Go6GqraEfZwbSNaxazW2UrMZKagAcATiNIR8K
tUn1hWcZbkPfafDArqpT23E2sIaQBCqj5KV/iJEYe4b9aCF/ECIIVzb5TkEL4l7NRw81/9y+8TN4
jilP7pxBjKfDLUGZ9v4V7Wrg6gqzpQh36/syNsa9EyIf73tmdSi9yr+11CI9YvDuXJw8jk5mENjn
sgh/myayMfIg3cxYV9QUVITfi/IkcqJcbPq5xlqtDcxvcax1h7VorRb4Xbtz4oGPbG0Zz6maueWU
9o/ZnMN78psWqONtb7QYWQVq5WrAwE4ia4/yhXDe90nV0zu83YorHii+2+Z1ehDZRGqLa6KCbzV1
ltjnGqJI7CSiD2ZQaj1ACUkJxhhBoiz0u2059s0mrjX7pg+7/qXTn4Y2qn9DwHP5IAEmCb8ouS1U
uJCPIIJ3naLme9YrYKMc7WeLeraVNmhdR8Z9Wo/XvA+cs9/fGRDzXTkyH3Pbx1yQuKDtdpjLz7A3
8MrpXLok+VSMbupPxR6v0/ZkaMAL8sEuX1XLQfdCA5krss6QdbuhZs4cqNawsRhVPKiQLB5siHWb
TjHG01qWT/H3drCs8zR6/YMoj/XgwTCrHHYGH2m3H6xjgsLgrdiJ9+5P5HpToLUZwvN93b0mCIOc
B5QOXRyOa2bw0UvfJbi0e+OLZ+XZ1g7qrwIaicKZgliThI2EyIsNADUKi8A/FIGGKT1VRLnAWmLb
aJ8Up70t5Ta4aBJobcmj72VUM2wMtevvrCKTHr3RvOedTr/kLcq/2N0Ad5mzTuvsPEaluX4jmWnI
aCoaxtMU+o9YWWQ3gfMrT6Po0kV6djMY1VWJivo28xULj1MFrroiv8iVk9y3efVcmEiG9HZxnfri
n84aldvcyJVbyK/GLpKkym39IHrwYu2xKGXl0s85sYnGhP9nd2cBt7KxM8OKe8ZxFUl7NhQVQ1oj
h7eQWDxPLIktgze+iftrhW39d6Www42P8cd95rX/tKFm7sesHWgDif42JjV+iqNz8Yww25Wld9b1
eDjGzBwuuWFYh7rBQG6IWQuwiB8VqW1t/S49Oo3zEOW58xuITycbUA79Hs4F5Mofg60xswYG9GbC
BHQ7YkwHk98BGYImruLp7Xc9M9+kCokupPY3WZEjlevjF6Iq7fTN8uT7mg7y0XY8pKUMvrAb1H2B
eI6l73b5BHc3Z1FxVprYSbZZA9EYcaLT5Ori5x5h0bB0/pk0HHHVfZaH3W+p63cZ809/I+Xf9OQe
nrZxEZt+CM0LPtV0RFH5MPRImE9NH7gq7JIfcaptY29Uv/hmcWuiM8/cC6F7OP/eYUps8w0YDATs
rvpmFhYzdQXL3LIdtcexrL5DHPWOjOWUY5DXm8Trwp84XPSbLiz8faiG3M+27J6GofqahBUgUpCW
T96kSuhPYf1LX3OCE+Md8ZrK7zBiLXbgYpAQq6OrJpfoA6jB+KalQBQdrXa+tGX1swH38z2Nuodw
suAxlal6J4fY1zhlKN11ZpMixZb8zOPG+KKFYcVk23POMT4CVysInm00iXHoU16rwFTugfe9ilzZ
lzWDj6TZFGo+RxSr+xVLFMqIoYZ1Fu3HlFGzPOJOlQbyc6EP9kYOnebSYt6xbTLPwKUm9/ZZDYUj
x8hui+LXsJ/DtKd8DnE6Pweskx9QvfQMzbrLfdPZxKxl7Z3MYtBCV13fr4XGnPWC1twSFi02JpJ+
2I+hogdxCvfpFuneDviaXPZfQY6a38BcLIm55H1Xbk3Gf9aR48H8ZlEZPZrBxbMhuxvUIdjwvuVg
R0zrmpb6j771yi+yHAU7X62Hk7CygqRvViiZbfQu0Lf8BVZ4NNBRGF133inAmuC+GiAIId4XfA+Y
FeZj6byYjllCe9fTQxnazlvqwLivq/A7C2i6i69Wd1vB3KiqrVAcFjLEIiVUiCWtN2+y/PVT8VqV
wZOLRhoS9124cYLZz0P1WaLpxno3zKbldmqFNM0kOY2xnF7VtMyucWjgthuX30QNZrgz9T2wQStC
T8z2vubDz8A46OqVqsLi5VQegswZn7yywrp+li0bcBVU0zH/zkATkiir5/2Uv40OC1yOFbLuZvnF
W6ym0dbzC/0k9upy+yrVDdPPMIlek/5BlHpqWd7FNhrDXpuD+0Byozk5Dag1WLTZtks1yCmzhiY0
DP0HqE4GgjzSUeLDJXlScuBC80exqTT9MHaRcidymRrWeyykj0mAHZhjmDRFzPe+qv5RkoLm22So
wM80RTkZgec8F3F3j9h58w302uBCbulv7dG3bqYxDbe+3cRfrNzfC2CzqsCxUgAK4eKnWbxdyNP+
Z43JoIn2YW6cIR++qFKoXuBOattcq4PvifQGIaD/qumhtIOAap6Qd8x2Vdgamwr6JJO1zHA7bKyf
cmQQH0ZkYXWpMZ5aq2FIr9XftNwAEKhW5S6VMkjO/MvNqEH0KRK5YCxgo9clSL51XO/LOjgrKCTc
TY5TvxZmcAGSMjwwVW9eU/0+87PyxWKR84k3DFIFpaYae/eTNz4VGXfBN5Nuq/pDiem8nBabRpHy
Q2eXxgVv5gz+JxZQsFEexUZxkKqoI2SyGBt2sWtD1dz65ZDszQlzTFGn7G1wjTI6X/Nh/ai01/kk
QYd9Ox6WWDC887EMGUDkZLc+twiOltiAqovOXux8WSw5WvNeyqMcOnLALZeM8C2MPawyEGx9E2WZ
iqf1p5TYm+Xmx3pSDs8nt7ONOkr/hMK1Uav0i+T00T1wTIO1yzjaBTAp9tosWjD1UXA71wWhEbmF
2sd7Q7A91jGLIIdYCQOwsNZtV+yQZJWlAoZy0rAFndc9ipTFyu6Sct5Tf9uLYvKtJV6RzpcZOlob
E23Cn2nGop3sxeYTut3pYSyYwBWmjuPthCiGNYX597kujHOdeeHs0CFBgdFaHYy5poG4bs3pHvnh
nn4VVaPeQMZKn3dU/7lDHKGG8n3URa+B1QAqCiPtJUQ77CCydaqqL8x31EOZE02HL7idcK8+S2Bo
r1ITFG5eKNHP5JdRaPoPA/YEbvJMO5opVM8hyLy9bWnyqxdPj5KPXJPm9S/ZRHdRN3qHrktb77zU
fglL2SpgSAZYmkuyFt9mWRTcaUlR3/Ns2pNU+V872SMniuaNz1ThFNrhV1GUBmVxDHTcBWiXvJh+
8QO7gvA2VkL9omZ5y1rltTfb4TYUVFsoacMtnjfkQY+cEfI1U162Q4BxFkJurKVXMGpdpWGCuKfz
mM4jaMluJoyEKiLQeuGUT5YSdgfVxyEohbx/jWZQnT1CL+qlMUO0gM4bmqD6Uqidte0zXTkIJ7QR
yeKtbOHLLbzOxN5hrizPlau5cl0DkVfjIbx3cq++1r56HKwaoZNZ8TQdPLxgk+QhrJAzpcXOnlWl
dRY7QT0Dx62JHIi9Te9k56kuUNmaD3U6ojgo1Lq112kvaScl+yapExw7eOoIL6b7ya+KXW4kG1wy
6a+c1rjAtcQhc86KPkyW/D1a3P1VFKV+V2/jwKaRWrP2TA41SFai+kHu9C0fO/VuVdKbi3w/0e4K
y+mvsR+7sgmzlKWa7HlgrPYQaVjfCtSxlnivUmPLt/qMO9ZpgNui1oKDyA5mGJ/FodKA8lwGu3YT
wCBitXiKb2RNR114zadaM23B4yB/MO9ed4RaWkAYQUZbtvDqqKNovBgsoL0YCp0wmsisXWgpBqgE
PAurCH5O/m/FyqVfCeRBLZOwiGsaMLGaX91qY+hfEgskllEHxVOaxwRJJ9P/Wfe/m7pA9+7fY/R0
Snd4ele3cpVrpzB+6DynemBaV7j4wtSHpacXecUBEdfMux3dGhiWTMNWq8d0K+tmuBcIVLEhaIe8
Ui3/KRPYUlGvB3W1n+bHIep5OVNLVasNXjBip64kgQXNvCZ/9nXwpyIVvqfWvVJPVEKPZJZW4dI1
fWvfF0buMHryu++JbrGYUKuvUQN/amrDnCG0Wb20lceSOxUGCyM9NAL9hyHuc1aG8MUbjVDjs7cX
FXRPHVGGy6Szbj2Ps602LHACHNoJL8N0yYhiYhPRUct1gkxzrbVqo+v2JgqL5CB2oJOPa1+CL2ah
WZiHSI9ivCpuNI/TvmgdtNT5vopyURTW1uNy60XWoIbYqc+W4I7XWBcPVkOsWTdiLBQ6enD2HMVx
RVa16nxXI2RwFIMgbcBDWh/hgIq9dvs71X3lRSmd6Tq2xlOaSN0pc0KY30mP6hisgpzVdjyDvfdU
2sgEXirtIsrFZq0msmkUI4BUZ6W77kASMjlo4ZRshBCu33rdLQHOzWKIKsqEJi7fypD4N1LHomzd
YQcstpkg5t21jEVb+dRH0bccXU/F2ciNfa83rK4IKLpAqAvAeghR74xf5J0oEjtFuUj1UCuQ74EG
8kH++f0IUSVV80DbrLXLubY4l9Zl+2qmrwndxcFLyrOGXPQq6SjKY+HPhfYa+G/YbOA+AcqyuPsT
fYHpMODRemh1f3jT2+mwLEsCOXf9MDZus7bS7yytBdVeKPgYWf7NBIrsVQ6m6OhMEAP1ztkzQJIv
YZvbx2zs5YvU+f8rxRTaPv6tnm/4N434Vo9ITQ0PDL7R7MlvpBw9JDEgsea4hGeM3kkMSMyw0I++
p9Su2NtLFupzznCP+ZaNlhnfCoaTkOLnrPh0QCFsmWOSFR+WIYs6t66xWdCSIJwpKMD/JWyX0XKL
bsRPGKEs7ROHvkXs1ZwyuYZyetALX783CIYtCqijfhs0tXLzRwCVrATG4UbsVBMkwEc01g6sFNSP
rdNArkqcADU1sig4NY95/EBgr3oQJXHTzN9z1O3FPilNEap1TKTmElyBE/1LTQw/33XqPAmxU/8k
SP+ZOUl7JcxaGKkESKzYQ0m80bW3PAxQQQu751LWIJgb3Vvjldqb1c8Cg4kW7fyWWlXVtKwo9lr5
ffmks7QuI3EQtt7DUpxp2n1aquPXkmnq1kud8jK12F8HZXSVc+NS/tFxTWb9AmNysjvFa6VDaY3m
PiII/NXGB7LHY9ocCm2fjjeLu2HU4Q7TImwWValx48BQ3eZR5LzkOqpHLReAQ/izEFbCKYpYiB4t
uXmfyKlGo7281xQiS2vu332qYuhYxCAiJByYtNEc3CHFSLPUTQwo29y6aytErWalcbHpGa3+qQGD
E4tK9H/aWl9qiIPWc4gDLAn5nvdzjLGuXQeV6KECXQDCUHyWIkV5rsJ62nnSkO1ZAFFQixjLE9CQ
2hV7zWKI77rOewli6sr4Iz4r1k7sEtWbqriXOyu5X2oraNNoaDWfZc/1g1mXCL/FTWMNydES6wul
ATVWaeV6b8wEPG3elLOadR/Yw4UBlSty5SxhvaTmnaIa63jDBRL9nxpzeVyG7SbMsMIdw8J2y6BE
jV7Gaq+zAAyMdvUNWbnp1vAz+Tj2znM7JvKtKLJgKwxbI4gcpPYig/5mhLpSdvOCQfGAO8wIVbGQ
5fRWvADTmEs3jLAeRPsXRSi+oV2qEvdZX5q/HERYZHmHRC0Hy8udJw/NTs1YmnX/rwMCb6of119Z
f/n9ICvOu2Nd0gF1aVacdZig59rsirPIarKK5XQW1i7hBB2z5oEBYj1mO5OWtzVwT9sVAUoiLNS6
OfTKdNfzBm6sWuuO6jCoFouR4XQnOb+WnKaP6Y3ddyeZRbi9r6Zc/vxFF19v8fE3QiXdlGnFzX7f
MfR9e9fRYYgaeoKAUmg60b4ltnUdhsHf09gUd5KJalRjGlzFjlEzrri0hhdldMK7PCXu3o3h1a4j
6eTICCKGGsPjYS6rieYrTuq4HQo8bqnWuX1GW4HYW5o3e19GT3YbaZ58m84UkjCPLhaDCKQctGxj
+MzVt4lcaje1jOwvbDWvw4yv/5LTNd3okI+3pp8QPy4Q8CGGYLGCG5d3YiNhQLmkmkY9WD4cQ3W0
BxcmdnU3ZgYrKoEHRSYsEIq0mM5tIW9Vd42PZw5kJESsO2naBkNVPql1ic2zJxcvkqpFrq/r1Vtu
MBNkoNvcxkkYuEGDMUME7A3oR0tD1kcs323kPVk4IpjkfR0xDNr2ulK8SgVuCmX9wzO86ao1unyw
EcrYA2mzN/akt7exYz3FJgTieiiKQ8YS0TarYzfw8xHOJJs4VYa9HGJ6LsownhoeU294TvJIJiaF
zWoJETeUIrCGclPV94ztCz+ysh32D+0utKV4W0oas00vjJZNUDn7weq8m9HD+9xw8OeSUVE/i00C
gBi9zjS/9eH9beU2HVDiMZzXkqWQjRJX6a3qZ95rpKQHhFZ9mI10wZ4TbEUtX2dlpYPtuNFyzB99
ZchPXT7my14dwg4uTNHA8IFzVLFib6x+KDepmqiupaTZ2Ues/oze1J/UWiZ2RPlMzha7LRUoHRgm
qouNqLkeuJatVUQKaf0MSKI17lq1+zpqg8lSW8hZ8tL8zyRRKC7FDkHXTjN6WuRFVZESZdLYQPR9
gXLcHFQnLM5OOXQnsymeNc9R9+vlh3EwuNWILlWTA0IcpIuuzhZfwBfO/Qz012YouDkZP3PFLABv
BMbGMXzJpbNo5h6jOZe1zSLfmo9qE0mKLEtPPVAHlnlxEKxkYtiCHiBO2k9qVP+jzKcmEkfUuAGD
ci6U8a4mog+8tNxVetAiutZGRytiXBflYD9cY8rgDJh+AfMXa4FseSLi1olbLDZLJa9ReSRLWhSL
+mtV5oXmcZBwDYu7LD3WM055VIw0PYobmNO1NtAqeQB9S9AXU9P5tqMRkeFqlWnlddRu+7AlRjCX
r7dfPExRtjyidfe6Zy0TqXUjnsua/VSvDWWeeROY3lFHlgEPC8L5POC1miRahci3oIrG5aITkJ+j
S2SnRJUm6cCwcsXrZr12Uea3rf3nQJEXd2atLVKfDvmU/fDH1+OUruLisSNk5hoPz5Gu2dNOtIDG
UpPJ7eD1b5HVYBWqMYZkJx4Xi93ZeX3Qa1aUrU90zUpSASBtfeBiz+fjHNvZZgWUqdBXc3A1ciET
Ym1y5D/YVMToaM+pVE+uKKAnav4k9RRoM84sz2PHsuCQnw367nNF+J7GOSfFBufZ8mM+DZGEbhvk
SMXzWW/Xh9d8SS53N6vMXed4O0v9MdoM9jufr/a8ieb7oc2/87fs38rEEWKHOGzNijJWxP6cSu4J
DstS/7uLnZvlTRXvpNi0c0cgUpYg7Yi8eJH/VudvZUhJ8FjWPZ9/QewRp11+YUzBBlZl5IK0YxVo
/tvrMxUvsXiwn8rWrEh9OuxvZf/1VOvpPx0WOFbJko3fbcK5jwxlPCf/JOd8N7cg0Wd+2FMwqU7Q
tmDXmKYkxaEiv5xEnOn98BG4BW5u74UipXbldKjb5ChOXqIYup20nYTc5fI+i9dUdF3rR+FT2fom
r/X+VpYrM3NDNEVRcT2NKFuz62lEk16zIrW88Wvhp59aT/O3X+oUFcVA/yXRGtSY56/p0vt9Topj
PxQuX+LPpaLCh1oiuVYKwrKblo68F33sh98StT6flZFXduq8H2unYcygsDUbzx2L6F1EmciK1P+3
njhWHBbryXaK1Pq4dKvrpS/duri+/5UUzyMUPblI+kCdAPB8W2+E+NSItt0qOP9oHeR32fdpzKIL
SwioNRfRSYh8CmxxBlC+d3ElTiNt87J2reJcf+1u5w/1+qKJKp/qre+Y2BH5jkR8e5SXj/yn9/jT
sV4qsYoln5eLN7MfYyHnp3nwPrmIh6Bo1xO4UKdkr7PQQhoX+38Hax+GB4EYYIgLWTfiqi0/wlVc
25kEN/biZqw9v8h+KlPFXQS9JgZndRDIO/HOZiJpA48+6qx+HaRB/zoCbJ9cMdrCRUiC7je/9aK6
57TPfYCqaljbH8agy9WL51h3ivRnqJmIAejyTMUAVCSXxrw+6RpbXslrzaNoNIj1JVtpykbEQ9/v
iPjHy6MUhR/y748RPJ9WTcNpbUxLG3sf84rTi59dW6tIiTKx929ZUfa3UyVqrSObstXnub24OFG1
ifN/fNCwzBnK7dLdaiUzPIQFHFC8TOHibtwgn/KrnUd3oicSKVwjPmbzIE13Zqr89jW1PMctq5Ag
88qzh6Lm0QtZabjtShv1nYAYjCJNaCZ05fHDJ41RMV+39SspPo1DHsWT2+c5JFfiCBvQBz/WGyNS
YlMboP+1rNnX6n0bwd5fv9ESQOY9SMU7UVEaDGWLby/zIOjUnHr+KiegCo81VCcUucAaY5QQhuZj
WTtQyYfyIPqcqUoYyuQwyHcdt0y0XvFmO0bLx2gyTeb5rf9FQrUOC84i3bR1bWxFFaVG2x8ZRD7A
y0av+P1mULbiTooNYyG0M6yTuErxZJauasQgF9U8+0mUlVHobFhiuZrG+DOAVXPiuE8PJumllJj4
T/GKJ3mwU6Ku4UIcVx7Us3hNKqc9xi1LRNM0XBgopazKqbhv5t/5YsQ7lhtRk58f93p9ErjnHSIX
3/BDegHcIe1qLCMmt8GG4hTJLNfhCZZskLL9MjiOtjPqsTwz0NN3NIB/xMV/mNUtA+sPpcurJobb
a/vua7ucoRKsLLyP2da7qFgxkZGmOYrXa7ll89xStG1xkk990PJ+i8JPhxQSYdugQB6RufiI2ROW
N2Jg6mX7XEcdGncsYoeYS9HJw/7apL3d7seheNA7nXUgUKLQ9o9Gnz4QONsoaNmkvndjRrGbTs2D
mV7z0LF24ldjJD3niOMGufS9XzDvpgXRWOaXC1mpjWEUGPepRymvmZ4k+kkPKm2ZpC6z2GVkIV5E
8Z6vg4NPZZqYLYg6S/LTfpH97wOM5RjRDAjf7uU49w512O9hkVnLdOm/jj5MrUJ3O6sPS0ercRuT
f6omMA5rW81M3QUz1B9FERF1vieiT1mSolTkRUpsTF+iko+DBePHfq+rE+Ib+PnotbFbO45lGCxa
7/uQW83N6hRXQ44/Lasf7+sQopkMkelvWqy9Yc0kH17AtRcVL+UynnEmOTrSp7C8aLhOGgxH0SIB
wIxQDVQXoQnvoCjJXrx+4okTaduoXWgfRdNrpm6pIH47YdFtm+XVtAwVxZV9+t2/lQWtM4dmw5um
48vsFoMp70Fx3S/dWdV3e7Qrr+KyxdnM2s8PafNnOUWc0RpqmSWk4KsaZMq0s6SJaH5ymNBJFvs/
fOHFdS8fyuXtEV+15XUS/9BQ6vA8PZmVvm0qKT+uKx9pp6nbdlKyzYcBsazigFnoerY06w9N8ENS
XLweZ/nWb7TW3NSowB3z1OIjAeZgn0S0QvGNF/PfWmVNTSKa7RfhHt5lc4q6p3IKzUNS63stsxib
itZk1UkA8aZBOr357lWzB0lZqqjNzzNr8UaIH8amciLwAxhvbX6iYX1uonXfPqa5t8We9jhVwcy8
+3fV6sMdXO7o/PEXKXEXZYDem3po8M9977b0Nh+3eRnS7b2PFEAjnTs9faOnZy0IhbV5SGRkZngc
ABTgH0kvLOagS1IM9AY9MAk3zOf4kJy8gkWC0gsx8guPOoqWW1FbtODAL7m1It8gIj+z3pYhjvi9
D53O+tZXDPe26eCry00St6YOwmZbZCry1mJWb7CQMJbxqYMtN7l6pA57lQC2eF21tHky9AggzPLt
71lCwJvi64ch1wh8bRe3qH+x5jyarkMgmKVeteZmmDiCzf/wz61qvzVThUKuGIOKZiluM1d1DtDe
nx0FnPaw3n9HIZAUzd+7tWwZyzbz/0IcUV3WQDKl/Gmg571LWGc7Zem9aBKiNUjOOPFa924/QRI6
4t8CGogeSfyyOVjhLrBQevzw1ojkssmNTaKW1jGdWwwrcs6uxP3mVCBfPA9gpUo+aApkoGFk2R3b
eX2Z+xtWCpsykBmVzZ2ceBwipVaoMiJY/96TLhcl9i2NRonlaSeSolBsxFMTKY1Ytuv9spvUeija
fEsE/AsuSeoyqbNDPQOuJhU9oFDdw32r/3fNzmob6VBbRau6PVKU4s4sIzvRH+klwPWjSC4LleLh
L8nBrv2zoX9vvKQ/rXM9HA8YiOlmufk0CRwbD1HWKUFFU5me4H+mOz8ZN4mZArtjSSmQf+vB80DA
8zgejPk5Iu0DiEC0E9FtLY/YAoe7iS+tPi8/iDHgvI6azJts3kyI4O1CP3kVRWKjl5cON4CTqJ4F
V8fhkpN5FDzMb6TZVJhNpC/y9K0LbobqXoUCuo2yfVfo912jgWyRCKtaFtiIWhlcxYTmwmDBT8qj
Dh4c2c1go1c0HpNA347JVruRKgXvTNCE95ptxvftpGkndFav/uzEFUbZdPCk8CdgNnObSZ20dUrU
gH2ASSzmWzWhdj9/RjvVcBu9+pMtCoJZaBFpbugbW3j5yTlq7eCoaZp0ML0whV5LoCKfbO2hLaqC
72VIAHXO4rTzFqpGtVencINJqHedxudJwysvA/d3TRPgTrKTWrjxEH7rpJETAsxz9iGUxad4/F2D
m74WXWFejYa2IiVVC3U7RKnZDp3XGgrrFtStTA8nbRY/0NL3aFIjPFTJh4rZjDf4VF8yJg+1jLiK
igpAKMk6OAXjzo4mhwvdhs4Q7KZWO0p+FX0t9LdJC+QDtr/mNu6lRyX20YiT4M1o9TbLCu3NDL50
MIfqeTyMgxJWAXNQE1tbAv+/6z49IH8J17urfmvYyklupDC0BWm5BfA5bZE0890yicrtNO6VWJ3O
sh29hu0AqSnFEgk9d3lTRXm/N3U9uukUnKtnT59MMnlXc/Mu8/1NMdI5tqaNmL8RNQcFa8RtEhUa
xsV+dsom5Znr0c4DsIKz4xF65P3LvQ4GZiq2QOEkeEGGg8Faxe8JMqLY9AnA5HJSO9eczyBOY4na
dvNzymAqYNmevDj5t6GAmDM6vfUS1uWroTbwR5sovW/6AYRkMNl3Zj9mrh4a9W79wC/TKETw4+0E
+8FtEVe12iK7Q8vN7X1uAs6/F3V+pNosWOFbQbIV3+1W9xw3NbXRNVtnuEsCxXM95CK39pyVNfkK
O6EA4qOepBQveFwPCXeF6rjD5Ed16xhaFtSFFjRxoezVDA3JCduG8pA5ySaxWwW/zLg9pkWHBH04
xFu/jc2tNVXQTOVwg4Ovf7duWrhXZydLAanxdEudmBnz05lzdjt6hoIND1punVQ9YAQBj68aNGzK
XNS7Q1d1jGDT2OaD02bRheiKtwGWC5Ja6uAjWHXM2vaD1ygR7I4hQg7xrulB2y6bUTdxi82vUaIa
OG2Fr02XYJzdFMamtNNTbMWYAPgWvqg4lACrl4I7u/Cbh0mvmoc6qnZdhyidyGnZoNykvXZKiyq+
iedNYiGLX43XKYfOozsDWFz/F9iQ7GGa4mOVW8N5iJXdLwNNUQBl9ilSO+2CIH55RGx/Mwxl7kIJ
DjBgNvgGEbnZjzYNykYcY6t7xbCRysm4M6ruYFppfar6HFAZH76LSK2bwgthCmnxzmzxTu2HYWMj
Vnn1yDWerG8ry8jR47Wfc8yCQDIkd46RV25lo65rTLFzVEq53iJBCLXRSP1zoHWuX9jSjzh3zjbO
oyOSHY3ceD8QuI+BIFRwZvKx0Q9RFB20PIela7T2P1EcPik5HprS5He41tUE9Sy0BnosLBBYLuRN
UwZIic8i+FJWGEc8+AhVoeTnNnnmE6wbESAMC9wqTck/J63vZtn0tWoUb5MkkAuCHunSUn/Sjap4
hg8LKd2BhFrwGNPW9HeW52mbom2/dl6Om1ESf5WqaCebQ4kER8iyQNyG/G3npojab3qYhyhmeDjL
eLQl0yTmHmbmaSgRFqaJ5qc4VWtsipzHIG3ux3Zsji0kP7fH4uAGlttj2RGEliRnExHnvzMVWdqk
LahYWL2zLAD9NKsmsmtgBNvEkuXGJsWhRuCzgpHb/GqU1FWY8MFOAy4WefahmccBNVLChBZmigQg
iKNdQoFzwLugioeZp95gCRnL2rbwg40TIfmptBakobkxggNtNyqivS7Qe2czlf5jqbbjwUmbamPm
YFlUvHDjzDIIinP7lCx9AVOfIi2P852xbdK4wRVqeGCpddAt87bWPZQKawg9aGqHG1U1BtfQAZ/V
6a2lRcVrIDU/FOhsF4+8/sLwl2vFg6/k75YenVnVSGjP1lIPShyulK/63i7ONoQFNpmkGzvhBT1p
/3pEdzAVW3VAQaGq3S7WmQXGxbbtOxZM05wuO84tt5WgfUsQArqkVDe6rBhXxTffHEc3zlJdGlfc
xn93clTvLVPH1zB2tTLUj1XKakIU/uxRZP4fys5ryXFdS9Ov0nGuhzH0pmN6LuRdKpVSZmVV3TDK
7E1vQE8+/XyE6pRqVx8zfYMgFgBSqaRIAOs32GNk77boq501XjLT1TYmDiRL0l/8TEE8L2AcGYdS
n/Rlo17SsmyWPA7dU9pqX6NuRA2ijQGv+XW6LqoifrMnn/UG6X/2MTQSYppRnjQb/+pUc/fAWNmz
MMbg4MDGOqmaIrCQR+lY66ArTdBaMraFdO06znI2bVudh0Jo13wIqgPQ3D8TBCIKazlAv9q2tnLW
si+istU3hHXHfZgVYmVrSr9NNDYfraazn5y5yM32pWrFsfBDfV9XIayORB/B9KlfyzJwoPFoxrrN
SbYj2rlQq4REOSC5o1UjA2EpMdDNKloKPO+XqYFQq1Hk3pLfMoxcy/4SWvbXwg/STeLl2trT3H5j
xM1usstiaXVmCBevHwB7NGLlZoO3z6pyW1fMyipIfKzEdgqy7icmq/4y1sdLag8NjthJi1+45q3V
GIUUaNbNyeGXuBOK/dZ0QrzYocK20KCvUmg2a6XH3Wtq9PcE81bebCPYSROkm1El9Zr7oDr0jZ3s
gtxY6+yMKoGlr71UvxVDNx11TKEWqTWoL2lAntUv9FNeYfBgTUrPHYbpXVr24cHRvyNHrJwbK/VZ
N6pobyTqwFuge4c2C6c3cg9Ay/FA+FnEbjlVTD0Jjh6aSZwHUvn0mkcf/H7sFkYdq5vMD4yTNeLK
Wo99tnSTJzWsvcvUvZQmmNwamgPgWnZtMJ1YdYL/0DQY7YYpRZqPDYL2Bh5peAtvoF6Rs7NwnepC
9+Yydy0UNkSjGnkZ3XhLOwzb265397Pt5Qo8gcJNnO4LQz0rlVOtUqGUCwunHP47wS5Sl0PFz27C
AG2llcbRUkNrDaxnCb8f28/KibYFWa+2LgaoCdqfvdebm7RtlQPmUONKi1ykROv5MRvr2SLzPgOQ
WNZmTqYEv/tV1uEfrAqeiENR7fEKgd2ERxezo12Ck9gytYqbVsfjKmNn1vHE11gzkRGCpLLwyu5J
wS+sMny4wrZ4T02VJHSenqqydp+wvHNxtkqaTVijjYNvF3BKtS/BPa1FAMxtDLInd6ggWFdmXx7G
3nizqrDjk5gDVH+7PE9gjPfh6ACht7L6pml2dUuY96qZHj/LUMd8DXlu7I9lY1cm/dW3EPkJO5Qa
vFhZBrU7sEXFSCsbpydFq67m0FY3sE/G2hsDZlQeJI1Ay5NNUSp4mmBDIYbW3/NE48Ig5Wc8vnJs
+0E917EPqN8VyFPx71vJzjJmaCt7MDzAoLDQEEp+MRql2rtWSda3SfnKrbpBgEPE4aoJqq+DnaOv
PXjZ2Radoy4GNcAKo4ivv8TkoZOm08EIi4OsyWH8yPFosscTtlqkLrq+20J0UK+22gxXZyWPZWEF
NTq6PVt3j5jQ7I9t4McnDwzXVUTqgPxo//bo0HdNsEorBLgeMbvdfMcqHfB4BwbeVVX/oHvJHwgx
BFeAUMG1xRV7k8DHXj1iRiUgr9UA93I9jUCCVe629936LEdMhTGdmWttZU0WTd2zqzzqJverG1xt
113pTh5dugo5Dt02kr0Ox+Va+Knx1Nrjs6zJorbQthWwDnayqubxeB4mPuTcX9dFcGtaSAs4MDtb
GYNN0D5DYdgyi5970G0UOCnBwS3uPYSWVZfaxMHsfg56AMBuV2aP17eMpbkiVnmm+GvR/lkqrXOF
EOpcvbYb1m4W1Zi94zcDIn/AX0cJX2SXKEOZN+eFvVQbHYw5+NtTnTPNtUG6XfW6J5mD/9lCdr4X
fT+LiOf+rgzgXBetcet1/JaZBHRLZ64OThbdynir9rZxS5jP3NSpCpZYYbR72aFnEbWPJwXz7rm/
7IJ6SuJ7LHiDwdxnth5dldLLD9qI/EGaVNE1notyhpZWZlawU0VVFm7IClUAqzywI1Ym2MogpQHh
vlPNYgmg0HwtMW9ZZobOjLHKjVcmc/3a0nAAla18Qd5uptYvC28yXoPELp6Kofwm+2JxNFx9Ed7b
kv67ytcyTqHA0ttOTnkT/5mg2ABBugoPle/Uz6S49NsQh9k6hMiaYnyyjMeyvdVWnzwrDgv+uSYL
r5hdM/2yv8f8wDQgsLL28HX8yNy5aPRiA/c7vtxHYY605gE9rmWjii3vReDz/jhl6+X2Ajyptpcx
XL3GQzir+8sBMuZ3EPxDGFz3Hi7pgRybyrWsDmZUvgw+bLf5U+ZYZz5nSrTTWy9e2sjn7VvNVG9l
AyReNViYVW6i3djy0m6Dx73VGc2LDNmRjdH6ZGdbOcAf7O7UGcNXJkXaTYbS2HsyS34Ysubqjg2A
SenWshrZfFmq6NaiiHdCr7Qnz6z7q9kPKH2U+idejv1VFpMb4wxjNdr8wvwRKz13ORVadLn3GAuX
vAI4e4NcwDZ2EKALWyyqNc0P/zC6J6mYUozqV4jZxge+AHelmHlyNoWFxF+oaVto2M2L0uAyVzS6
93kU4d6cpvJPnKsPQ65ET70Xf/NnLWaPafbJmQtbOP5CwCp+NgzyJkIU9a0t409jqfC1BcbEXZ4j
xSHsleJF4SqHmnxOFnKLIKxQ8Ri0TGxUxawWppUpO7da5oN+Fp2GmFwVeTvn1rbZ2lM+g1M0n7Fb
rEjQQjQfbK34UJvent9msHF8RSwchB26XLs6LgIVzbc6xdKpR6ULcWiH7Y/Qfck7xF9MzyiRhg68
nfqe1wCHA3U1Ypp840/fVJodXQqej1OiXwF4jivItx5LR294siahrZPRQilkipduaCSfu6S3N30V
s91Q5KRfLWeNq7KGiSN7rs0QmkcDrqhRRX/0ra4egtL55tbJcSq8aK1PEwwaXaTvgb1VXZ25HWZZ
BbvASy8W6gc1dZRNGEcOOd8seW4i5TuMR9RkRITSnwPGMvzGb0P/UPjDxWzFm6ll42tRpwpeiuJr
OWTqPplNIFhP4rKJi+Recxoky5BGYzLa6os4SeJLDmUMzLbqf/H6g2/bSD10aXYvNIyDhTKgKxaV
00JOp1OjyrHHIF0YDdNrb6Jr6GD+mgx5fMZzJ2aGaOdrrdHqzQ6R0ei7g7jHUi0j+zlHJGNOANtM
28rvxhgOH+rRuSaWFXzXsvhDbrnYS2Xof0EtIfNgivCoicE/OF2V7ipzKM9ItRdkUJDhZB4a3LTM
ypcRAOBPnqO8OV05/akhPOPMzke5n5J2RpsAd/dx0cdl+uaK0VxNUVjvUBLQFhZLAwxZRV0dkB5k
ahaomJIkJZ6Cod9d2q5tXhvfbl7HmSJmZ91V1lI9Z0kaqtNRVgddK9elXrYbWe0xD9unMAQWbZO3
r4k9v9Dgjz7OJnJlk+iOdZH9tcixsai1SrT6uJRlJtkm7ONhLase/NEj/hqsHefWsOLVb1kj2kXU
ZIHP2Nk1e7bQ5hD9GzgCCNTLqt30UPLAtK9kFSuc6RSwg//jbE5mzm8w2SY/n1U675Od60/ys/u9
Ha86ku/3HmNWsQr3RnYp5ksVvC/OqZW/yVrTjcEqNJN0EYx++NzhrPYMaCFZZHGTs+tATBZx52sr
bQyAfFS2shph0+NrqAbPmAOjuY+C6rOiKvnBEeblt7ishjBRrW4aT13DJsFCxoKuYaYCsH0jx/fk
fsDYe/G67YR3HgehbquBfcfacLihZVAWeMstOpUf9iPEBqF3LgDUL5shdu4nkK2ywYAYv0/T7iOu
9Ge1KjsWVnphkEEP7XMTjq+jq077X2IjHKUNK1oEB+YuuV7ZZ60OGeIAbnCYd5/uVVYnOBVlfbib
Xz8kgWprCaxDsPqaxxh10Z3Zz5cVWSD+QyOSJBjMjQ0JF1mXTfo4ZscIRpKe6fbZnIv7qQAXZ4te
15ytDLbo88FPr7tNLNLpjNKtfoCthsUpNRnSK30XdNZ0GcJxD8VSoLPTm29Q9pkHteq9hp3fllmf
/9KEnvmWWPFGTHZxlT0rLVtP6TDda9EoVnU0efdaCRIXt6riJnviBL6opmq8RX5pvbU6C0ez9e5t
afVd91mcTp7lHpEDKt/KTNs44aC9pL1bvClwsdskrp9lGxKkaJThnf1UpWW2MRPSDaZbXQu8fjtr
EengFA3bBdupJDVpABLUaeCsoq68xROudnU4GVcw7awYYnXe+hyrHVIV+RK9f+5/br2Uxd1O79hX
GTstWBguRkdGWYi91468Ag3VvsBA0k7WUD8ZM386Gd3g0A9od8qqVhQ6sjI2kzULmEeMueCAUM0S
ZUV3FQId3SbImG2V8XMVV9G3gPnfEp2y+uKhLLiAz58gQuiUW35AH9waTcFCifN1qU3tMs9mckue
H0v44qgtoQ0S34TWWt+4P/Ysqqy3zmRPIYAfG6aJ8g7AH54fXqXT0OYRe8rjIj67umsGiw6HyMrV
1T8SRXnyfKP6lnnxRyFlyEZ8s+oMuz42Vo0dxljfMC+5WoEeoTosEjACWvIcGL7x5JXc2HMongt5
5KqxsYUIEi98mF6oKvk3GFwLZai9LW7W0+tQNJfOE8WXmFwijJhMWxiIKy2dVGlQ09Oak65Xzmoy
HESLHTGCGlQiduerd8f2njN/a2dJBSKGIsJUCm7SqsgVBdMtI1+GXXZLR8guRYn9eGq2m1Zzy3XG
s28ZdH2/U/PAWZZ2rCMcUlSbasC0ts/98C3vEm1n69D37bFLMMsQ2zRro7Vt7Muyr14RluId0yJa
icTqi6w1nv+hVYbmbDt2+jZGyELBRoKwPVcTJWyXpjaM+2FkB7IJeHr2qfruJ52xzaesfdMR81jX
hm2BjeztW4KkLpsd84q5AqPevWSRnr7qQxBtA6dL13Zab/72H//7//6fb8N/Bn8UaLOOQZH/R97O
2KC8qf/rb4b5t/8o7+H99//6m8Us3oSJ6hiYSzqa6uhz+7cv1ygP6K39L/LMcC3iMNq1zvieqvZB
SpmKSXX5BvXBX/ByKTDNnetDEOanuY8eFZ8Ca+K9VgrtJeDBvyqySb0fyVhhZj4wClpD/Pb4T+I6
KvshVogmMFznu9rOOGvslOjfsjSzsp3U15EFkwcmHVl9lT1q11786z9c07W//OUmODjHJHNombYK
jdxQ1b/+5b2Cqmrht8GrU1Zro41eWyS6XkBRNNytxg4EnPPeQnk/4JYYrRC5cd5R/44RbpqlVOfW
yI32UTWK21Dn6YtaTDfZq5qaaTf6abx+ZSuqvdQGpP7AytuVShLzq+GQJchMc9bHEZu0qus9X2zx
iuzHB9mhUCHvGl7UX/jHZKtZ8QY0SrKC4VhcyeHmV+AnAc8stVg+Ym44sLZRu5JFIF1kA+I+rCO1
9KKn82rBqREe4+jY98ws57MVbLJtS6/QkEKK6pPHDgyi1zEqVDqc5kXZR6jzsX38jqsnus25a38S
/bCu0m5EL4RVHIwRJPOq0f1ggwqQ8bxDApQ9lHY/ZFZ6ECREVtNwSCbdeB+nIn4aPaZbsuqg17Hx
RmQFBvKU7yJAPL207e6cBb39ARw3QraosRm2ctT5Y/0h+eqA+C/XocHOq68UxT6yfYymk/wa5vWF
n5/xGWC3uSjLRH2tJ8VdQS5DnYs5zFYJHe/QTtGEu15fblneZxctUY6BbnSHAI4Di4lVq1ps19p1
f5JHTR7/OJIxt/eUBr4PLEhyDdHKc/ztv74vTUf/b/el67qGafPktU3Vke2//CLrIW3GosjC18BR
MtLUlk7Kod2VPn5GS1kd434HyhG/Mx8TuKesbnbZkNUvSd4oz0FQLIMg6i5F5g7rojC7C3bFP45k
7JfW2g5XcdW5y0bPvFuK5DQrqfI99NkGm0b4zvpcrfXZdjGq4o1sbeuxXJLwIiM7t45qe8wyM7uW
UypW1mhaWz/TDnWka+dq5kenSZ/syqIlezwTpEP091hWul991I7TTs3e/LayX1ItOElD80Qtw1Oi
WEj1zOqtqVW3W11wT8lqZbgR79BoQiWT1jDq/2C+bZ5lbT5jPCruwY2ddPrQl2E2zBtEfrNH5mWL
hHq7Tuf7MIPUt3StiemGvMP6etnbPKL7MXKem8r+InvZAyLrchDbLAv041Daqp3eTJ5Ad97Qm1EX
ASnzl2SMxWGEP7lJMa/9CAN+Z4xo5RWqjiQwu96G6yK/U5CnWqt+X29Ut5tZ7r4F713rraPWRViS
1lOB2aVap0jIAApcPdqLXPumx5hMV8jQV8cmsLYmMs6kavivY29evTiJ+0XLHOsgbwQZ8gfrSxYl
Nhm/ioxUruj3qhwku/0MjYPpbpAKsxO0sl2YsmU37kuEqBePzriojXsmmBhUzhcsTNPatEaRbSqm
GmgydN/Rqif3XyfBm4rw57rQ0uoJ8cb2IKx2mBkz+Us1Q6hiM3I/Ae4+u1mp/ckKbwWCMEdZEN0u
h42/G0Kiytrs+4EkycAij8f0BoGJ7Go5yMhH3L9fUmGx9jWd99DOD/yXZwGFFDnb0uForg4q2Bxe
Nh5asMTsoBarYOi1o+u5a3sytI820pqzdouxj72+vw5/loj+LNg1tL6PTr9E8N3+UglLX5aWOTwb
YRYd+HAs7fIkfZV98zAWC+HoEYR1xMmlEVxZue2cRUSSvOZhVMVqvJW1e5fJqY99jlriC763zsoL
Wh05YKNdyV+K/H3ozezKKdyLYzvipZH3m8m6Y/3DsHsUa39K2e+Z3V3Z/cgviuFVGzOLyOdEGHaL
8Rz3SPW2oRm8hyJDPIeb0UxYIemeUlxbUQ57Bc2ilc7tigBIINhDlNexrEjdO12y6oMgUbdNpwOG
ZLlwzcSn1FTEa2d2+hsiEqWbPSqZmAT6EK7+RjfZkjtGfbpL09WAlj97bATjbgIgPEzX2TCJP00z
OOGV5nzznPyDlbXtF6vSo4UP/vsT2kStfkJWCKieSMqd7ZODHFDF3miCPn2LHhf7Yi3ZeE1HsmvE
BSM30Ego2MPSk9ZdR53f3JCLZOtKz6IvdV5u57urRFL6RWoxhWl2eNRGNTlgogLkpZ94O+h9/YxY
X4YhQRCuorlq+CmSWD8bJhcAKO+THjp/w27po7fsKIekCmA0NpeQ3rS1Q16E5h5KuHYIRFetphJ0
fFF61SmbC3R/fhQu0O2Mt9DRJit/lHGXDYklfyAb+D2P9K7tg30PmuPTn57bT58GtY/2usj6Nehz
7VOSipfJKKJb7UbqU5K7ykJ2Tis05K2xGJ6whk9vPBgu3tyfdDUb6+QZFw6gplXaQkRHDaIkNaYX
3+rhgwJM9HtY691CE0Fw64NE37JoKvY2sFpc65ujgt3ydqwDB1D08ONIxvo5Fs0xeSRjkWvlewWN
+/+Pvv/6nEovfr2iPJ8SKx8yANXoeKKVZ2M+gesCWFJZmxX1zFAw78/JjsmYLJIkDDGI94zNIzaY
ysVIRvOE/Om00vKo3KM9+dkjifbq4wO9aww8PvTEmF6zxvsk1Uj+bYc0Ks5GFGOJq8ffG0FqSpT2
R0vDtESDiXDSi8x/UgORr8Y4br4obOt1CqpuTmWpCxbPbHACO9nZ/ay2k+Gq4mWghtDtMtkdQlpC
qxoLhVBTOUToer/lgB94XJoYa85VNQW9lhZoqkVaUL5lqR/z8AZrIVvNDIkZy/L0lWxF3LDcYxqi
LvOoD5ne26SzFd6fD5k8cMTFVzye77JtDSzxu6ReETbZdnDVH5J63pyNl5J6f+1b5oN9Q4A2QxyR
vh4Ymn+zuLGd36dSnoHDEdwHzXVtz1Ldv07x20aLVC9s9dv93YaqxBb8obNRrTZ8FSjUkKJwkj/G
+JuI++rbRGZziRdOgZCWP+AV37FYFIN4iUUTL53Wab651ef7EFBlC9dKMG7OGnejDxbygLw6zqY7
JauoATTodpi+zKdHrA5UTR98HSIUgd3KrW4aFKBdUSo7lFr2ppHA+E276Us8Ja+dpuWvfhl6ey8i
oS/jAKGDVMu/9O0Y8ibMu33rOaeITPix9wdznQeo6LDF/uNonGN9oESXPDHN9TgfBf6nQjfKXdTo
8XpWCf7IvYsDlVOVZ0exzFc9q6V68MeoN5R7tylU238zvfW8v/xLLI2teNMCImQ7rqGyBJtnv7/M
bvVyjFzUq4eLZszZh5EFZ+fYB3mk/Tx6xBo+QlABD/pHfR/dHuP/RzGE8sxtmQ6HoCvFMUYEvFx4
wyiOsu7MR22cvo55429+i8seMnYfJutumgrQuPPJHu3yND1aCfAAOFmXqP5GxmQXDCVokHWAYF8t
D7MTHHJyNSALmuqH8q9FwozhAKdJuzc09WSxZvrZR7YYwgDe1bCL9vfxv42SDTImj8J0tiF41P/p
uEcXjAuKRdwM46aaLAM9WpAocTbN5LYA73ZbWIvQycOnvMpO/3qBpOv2/LP9Zc+CdZFOHs0Bt066
z1Zl+y/3EHKRuluYlXPJNQMZ/WGVd1b2Pc79gDl9IF6Enlo7A+2ZHQJsxVW3NZ0ZmW9/Z588QgL6
+zh1R0s3n4pZkCrAqGQRV616yWg7R35ImnRuAGkN4ySNfzSkSvqjISxpgNrQX8LWQPxxEWeJumfD
ohZHP6vV1d2qefZ1NhFV2oUANxaPmAAr9gQAnB2QoVUW0tx5tGYqEhn4h/2zk5JWReFJ2z2snlOz
ApYctu5K9jPmSxit4twvIWPyOmRIXgL2LhZAPWbRHvcGFVa5eFWIaNRg4MKkObteQSdTVmMFGQ80
n/yDrP73QWOEbCeY9m/FrEtt1sAV0mIzOol1SUFnnQqn+5gqzD3rKJtdoXrxCYcRfSXMODz0k3A+
JmIpJaJHTSArmmOEpA6R+GT44luke96l8LPsouAUtpBxORoF+xn2ZoDs9MSILrxSrUVexm8GE04s
JpT6OyZw4KJN80+38l7sJok/TRoy0VWmmRenwV+mExmMdTf4MTz3tB/DJ6ciGZ89hXlbvqte9aKp
XvAyIMD3FiMuKcMRWY+nblTIXc4r3dYgHy8mbABka+UE5jLr9eogWxu/eTHmc3R/P4eOXrcf9R4I
RAvlmNhoMc7RoBPYsxc8czGAMJlwkDIXJTeNKYKVZTvW1ouDTrkpGmmoNDjwwspew7lAkzRYDKPR
nOrZ5N7wlHqdhGm+kV3SIs+OGY8q0n50zvK0ueksbuaK7C8CqAONXql7X14Aid0eoaQBF5P5X+F0
7U7z6tkGInVOOlYsy3sc5aUlGH/l1EMTe+Uv2ct/cMUjbZvGItmGPf/vebiJAuk5BDHVBPjvdXNR
xeC144DMgKzKhtCP8ic9epdfg+xgCBdw3/ytyALaMF8N4rs/hvbVgAzaVHd7KSkrC90M0ayZSOXP
qrOPeD9XwWLwfaOys4C0wPaTSBCumb8IkKDdHu+2dCm/kqoCQWK2A3uwfKGyh+kPL6rLjq6syeFZ
5I334VnXdvuK5cTCc7v15HqHrC26m9fWWO4IJ16I0Bg/lopjkLAZ051VluNHIwyPeem2t8IIm+dQ
IODvmcn0MbMBJv6zboEIEc2Zh1fz2VhupCOo3xCLgyDbSFMLqxVojIKcQvNT7YOSbXgOf6/XZhSW
CzngfsjU4g2fMON+kntMjkxKMgJLefjLIFm3884/2M4yGi37abJHscjVzt3IhPEDiamXqf1kN4h6
DVqyfcTBQtTTqhmDBoytH69lPzNGW+OecsalAnk51Lfms99T0bKLrJsWDOgWnCgWgbPSLDpJ6Ds0
w4AbX/bdmef0Yp7dg3xliVxhByirsqFvVXzSaj053LvM/epha8AyeZGR2vfj4z87TxvgHuCTc9An
fucK5hOJW1Yfan+WCCvFJwCNwS7xBuD+c5V9ZkQ7legW2zHMhVwHJTA65afHcNDqNeYG4TZo8z+y
xMHbrbWSUxn0yYnlZnJSTH3ETuJnXR7JPvMIpMgnONb0k/FEg+jbQfRd9brpLRPF94EwcdSUlXI/
qn4elWES7iff1nbIAue7uKrFlumH8c6NswUehby+p+tL26/Up6GEptFOU7qU29GWME8GSLQPXg0D
S46cfPbQwuQVJ8z7p/3t73hU5SeFc0e235ue0qkkBUkW6eBFLeZoBVSUGRel8KLq4GTJ9nvQ8k2a
ZF9NMbTDvf5jwM/TuPh9kMBpvkt50tyfgqcqdMuFHg/1RsYeuqW/VdswvgD93mQKtFdMK4onWdSV
+HEkqy0adXtn7J5+i//W1/Qh44c4FW0aduXvZ5Jd3KrGfkh0zaWvx2IJWBg0LIyeV6P2t/Ix2rR+
tnWr1t/Ip62X63t7tNvXSm1ibPIAosj4Y3jkYE3l68o29L/krjZc2cw23hzmBQoQiPrXSjXvydCS
6Hr69vduIOs/DqULZt9C1dB0P6TOmL1os5oo2wAj0ChydbIqi1IZq6XbpP4WJlNzlTEGDVi17tM4
x++hN/1lV0bjZzTFPxToFwFaL5JTJOOOzlY52jEIU1dZjdMP1u6VNFaXtut4wELn0YNyqcy4I3WM
lG2fI38su8iY7GdKv/dHPdPffRbARxmRJ72fbj79b7H71dIoK1fJiGjZVOCwSZ5kPMoCyEQpFo+6
bgR/qSva+KPn2DbpJrKnP2TnR/x+Bg/eEtvSX+LKNJZZ3jbXroma6+iwyvRiC0GiudqqTnGBkbGU
NVkkoyq2v40y7PpzEk5AYxc9L/JVrCVRsrUjZ1iPAytupCIT66wZ/SZShv6gACwaDzqem3asli+x
nbu3rAUaBk7w7WdNStrKGurY/MW2fm+ba4+2/9m4ooVqZ6uKt2xVPfroQE+CVfPeoP73lIYOpN45
XE/4sJZtirrbXEXe9erabfvCyqm72knzJHsxaXXB3GOEKKtNHiA4pIS4Ev44tamCRjcV/8epMU5K
b7qC0igWis25n4t2MHwyv0a8SQPsgpiZz2/yDnhsofmvAs2OfV6Yo771GtJbFYq/sse9MwjgFii7
t8mnQod2KccKwK3wJiJ09UJV36YFxEBdA9iWwkjnAvO55fXzHqScvPT9Cj8vKLtkfWUz2YMfybRv
GwSBzQZdFr2IsL9ZqWK8Qy3wYAH71mrUavO9Nzp1WXaTO0v7Ge+zj5McVGJeNMPc1vXw0bZ9Z6c1
zs5xU3X+j47usWPhfS/4xXjHKJ/A6MtgIA9toZ+8wERDXI55dP/9HPc6aXFvaUbDsJQ95TnlkZFm
CYY1f72arP78VPcLPrrIo18ue2+vOqc5qvnG8qBrAQjfThNI80hoPwptrv4Wk62/xX6OF2BHfxkf
4EoFbA2OmmMYFxcVzSXcwGArqzq+FRcsdIrZjSHBzYkustDiMX/yPGwbgeX5CxkLXB2odOaeBoeb
cOEV6Y9TybMILR2PY2C+WF5hbFrsbJbd7FUFnSN6iSN2O+oI145W06KXei68zDaPduzee8i46rnu
2Uz5sudBspDxKPompsB6foS7SDmZPaSwR6hUEdUs49zYy9PLhrHNC8CGOCM/rquWOJCj6FqsEYfB
PMqYP681aXzen1eVn5dfXY2+zt8/SYIGyzGO7JfHn9UVTrXPm/Bgx807AOD0k96iz6SHBgnKuWq3
JWI9/fRBKwvIihUvA3eOl03jLsgKgblknfFacgoZTyb8oCFg+Bs5PCz7o1+Xzi3wS4eFmG2CKGF4
inzI0gxwUSw7f6HMJtQK24nPIdaly9AV2cafva0fDY0O/lTrBBbcc4M7F/KonNkReR4eHn1lPLLJ
i+iiOv0Wz4ZtYQ/e+REOpqh9ameJ1/lj3K87fxYeKcHRE81ZH/T2STe8hWNp6UlU9a+FjDnIHN4b
XGPVYlZ7/Eddi38w0h3Lad+6YvM47aObWmga7rl/vWpPPmRbhdOn3+K/VUc5Vp41IyW2SozYBp3O
Zx+mGrty2ASYj1T7MIUY24bqcJFFkynDZSpZXaXFeH7EAad2y0HUEz8M+mJzPFwS0r6/j4cCPKzQ
0YU/2Gr2KZzM3NsUYxJs+lkPB39xiB9gg+yT+bMYggz4SCwwXtJQPpANcvS9973eCUCKTf91NIrw
pkyecWWfQlZCUw1vdWVV4HXBiskYWrvmNU3vHWQkb6dqjZ2qupb9TZ7JV9idcJ+CW4kbKAv1pFkU
zeCfM4yYdxGmOwtTrVKeZ1iqC61m9guE4iyLbO4nUPpY+r0CcWpuqJF2NVinMTiYB2MkQ53d1GgR
ejqrfMSUggU8xeT4KPS/VmUDrITkKGr4KG2AGsvcQ4YeozTfi3+PydZ/ejo54nECeb6wmZBDa7Nn
AY2eGU8HPME3627bOkh0sWoAn4Bqcgf1FrJnbtXg83Kzeml+xmRVNsgYTIY4RWk2cp4mFZqJNheF
b0C0kYeyMIbEydHxwpPvfvhounfNnQBAuhjdHyf4pdc4tdV2Pr0cw1Mc1C7q5pmFsJ/CO5W71jJO
mN+w8SYPyyiyS+ji/4+091qOHFeitZ+IEfTmtqxUpZK61Wo3N4yx9N7z6c/HpKap0e69//nPuUEA
mQmwJJVIAplrLeUj7+HlneZE5gMEW1BOrt0lPJga88EmUXqJIS1BHQJvzB7kpA8cP+SOGdykaUP3
cXI7967WbbRzxYZ6Tnjjau9DxC4RTut5Z7Czzx6oqYs1zRrZ9Eq7yFB6xTKU3s+G/2KaMWZQgfv5
8LXzi099bmgUtnugiNxBOdSaWqJPBGzX6bzid92oeWoUfBH7GJRPOY2/waY07Sar114Gy0EUtTPj
R6/LynvC3LtJydV1pcnLy8/ATptdlhYWvygeLraemw9lO742Zgb2PmqcaSc28cKx4ZUHGaOrYaLw
MIWABVPrpKIG0u9slIao16nc8jB2nn8lTbuOxCFLjGiKEfjPxVcjitb1XYCcnwG9ggYxV1sG6kOI
6M5Vaf5CIGApzF5M0qgI9dinOjxpiCk8UMj6al/jkmXsewlTYBY8eCNK0WIDomZGF1kh4RjFx3uf
7G2z7i5RC6oFibJiuLAZ72HGQ/LmrkGw+0J1Cqzvnj0tAYvvP6xi6ObO0a4SsC2zxQ+9CYeBRCJs
mOwpVA0PnZk3j23rQXC+NP2gP7ZzG1ze2WWYcgyVu3xNt3ixW1BMPLhIA7+zyxCRQ1JUkfG8jhpy
IkVvpv685xU/v4XK3I6ouFHJda8UU3+NS/tJVezh7Mdlf3WXRnpGnfJmSNFF93Ys/qk2EcQsxzNS
mCWcD8scCZQFA/Kd/n5bSDx2X4DM+jERhCwnBRKzdmWmRLrgKE65Axxcbv5+y54VUjogdjw95i6s
wf8O9V6G8jywADI2xgRmfsGC+0HXfwrKLKHEt4Kj1gn7T2lYzs8T38/M5rxQLNRN7yEPQDZ0GUKx
FT+g8/GHjCibIaysSLfzkrSOqAJeF5QhZ//jdWiUb73fIxbAsdhZRBjeaTWIbQjQq0GmNjyPdmYN
BzHCpjjexDMmvA9PQ8E/8rbENnFbe/OKysMWIiuM43IrEKM0EjMtl95WSFTt29ga8BEZQOHdMfLv
Rt6yqKfS1qb50RNbC5ySKiBiw7FaYzfTFiE9CRPvj1ixy5IJ/3aX1yNUGwHO+yJqXjj1oY5xdlGk
DHzvOkJG8clxoFxY0j+bvdCm8tMS78AL8Is9htHCjw1d4wwyrzTPNQBuVFan9io9E3VjvtKKXu62
sfRWo/i3OTKcJ6PaBYpaHt857HE0Xtcpl8uIezVuYzHKOokxancuBFJi2uzvP4582nUZa+S/QvUM
06thpQE2o3oJLEUBkPp2aWQoDXV0e1+t1PvNJL0gdklhbsYmBjCOHF7xapTx5pZVZf1lwaYb7L2i
flO4sX/xJu+YqblFNsE3TpWSaWcZoiy0y9B0+doo8HZYbeodxD7p6ZeZ99DnBk6SR34/7k7seV4E
+6xQtJvraPpzWAQvuhXb3x2XAolmeVYMmvbohrX2CFBMe4xa9Y/Syvu7gPsg8nBRrsH9GlGQSMRq
62yz3Xtsv9n926q+21ZAxs4P59cwM9dBYNnoFsvqHB2Sw5IuhdQPdayBkBo4j1sAahrSE0BOba37
HXES9bFD96kcyZM5Dz3CjNcoGKPrlOhAoraxGPO44O1TutKIe42UMTuKah9H01L+8W/X2BYyAk7W
DPWUznl6K7pZmXYJp2JHCt+KPdUhfg38mdJ/29a/DzmvbH6jGrck8Yzp4MYhCk5ldJCICs6Ym/Qk
RHr9BFJdlpKhNHn5MdK/REjnPrc9WtfhlN6owEEks4HMox2to/ikqXh6IQ81AsVd4qVpps7et2EY
Qrr6t+2fC2m8dN203D5T8fasDAmpKwqYr0PvJVe7J3ezl26n+FOxk6743a4GzedROmdBoHaYMkvl
IA+S4635/2UjIfE6V6a1cAv4PPt/rPgvFivzYEbTaZkiq6ku++8672+t00KcEEbO/ZD49scWho1d
FM9oqINIjBVr+Ar0rjvZvqrDWaJx/qXnECoBSlqlDRMfDG3QcVQX1QgfJkUQXdlbjbtokTZUBw7s
PEBXI7QhL9JErXlP1iH+IPGqhqDQoLOXFqfFa8K6WpN47X2Qwalj5+1ErYPRNldg081VetuQAgLQ
rQFyuGLTHb25Allornn3kqIfdGsmK32Uxh7Rcoum59Jtyc2JCZAm/JDsGldbn9T3Y6kbF9CgvN25
ubKvgVdek4myhHQRMpOmG5UzYLbgInbEJl7t4gxz1zxkjaeB+uYfvHPC35pkQuAlaPInNx2rWx5r
zp77ZfRbatjHvOnTb6BzeE7bSX9nuxy/hsn0KAFOxIZIZvpU8kaeWt3KVC8ei75HGWhIf+VdtHgM
p7B4nJaeYxTT/WsqmOofuK/argPBA0sw+nz8NRA5qmJ2yrHZAdidvPNsJp9kpESY2i7/Z+AwwU4K
Yrc/vHH5LaRBMQwJxZKIlgbS73A3NpZ9luT05pBer9V/um6d3K2jJce7zlLTEhyb82urQJi1mawq
0Q5BTeq+sRGEnu3Yu+SW07z0luEcHce3odvqmxdK7n3SQuG0E2+qwoXFrWY/henc7qm8hLIKego/
L9oXWDGgzhkdxOGWlVQr7c8VNccHkpKcuYBrDijLhXC3CfWrmZgaFf//HIe1k95z8A98DO8WN1st
D2Ixrg0w7ROyL+EDnCgJz9W2L170pFoQI3kIXs+vbluTqUW9DjsOW6/A/9eIzf4+tjd+7aH/OWcm
X4efhf2La5ktGckonEH+z9a4M+cqOhryQ3sdP/mPRmyDXfCLEeO7GBlCxDXu9GUFCVFK+bVl0GKh
hKVA36PWXxPSGXB72o730DSoBOW5Rca/yY5jPZg9anOpD3Xh0h2XrowTTUHUIvKQy+HN+SCTX8Pd
+U+T8tPzOpQVV/cyWXqQGqIWFVTFQRZ0fK18UKu7wdPRwAK5k1whaaNrLzdrgHTxVYza4pkkSIzi
Tq35T61InAXxw+3/p0u8WW3tSmwUcDMo3CQ9wTX1RaAuaNl5ezetsoewzRUeVs2XpPd4dYQJ6Gf2
n8TLOsWPdVJjru8rm8PYqR4PIkcH1MgilzQcZi+A5+bvkYjaQb2y+kTGTkb/nEflxLtVtnmLLz0j
/Ttvq25XXLxb7HL9bfTDJ5/GoVCk13OED8OyOhgJRFhxA23AHbrZ2bVbGpTV4vjUTmF2HdU5u0rP
7WDBAfXwd5CTj8j7hfPNFofTzAs9149wFYgg6otjcXDbobkVRt+dEmoKqOrOmpvYpDc2dnOTXgMM
+arUbASXCfbSSM+p0mlcp6nVfDWgsrpfbdsq0qsDK+ZkC+nRd47tGvIxHETq1/U2h8yQa/74GLXX
Qv9XQt3tz6p50RqrUu+ka0jX6zzz4qdt+WoVl90rEdVmVm1enHSkVE261qzW7nFU20XQFyEzmerW
iqVcpbsuqLoaWi8p77yiBN67SXaX1VAzpVMJnk+MdhE9Z44SXld58EU2nNvxa5xESCPesE6eY1cP
r5td1vTcjjW1Jl8Vx8W7xGZk2a6iLykm9od/X3+J9fvZcXc/4rb5dumld5ql9bD+6tmHzfEjdrNv
aybcsI+6DduAAlhcr48DCBJqoq2WL0DulMceNHJ4zPzlZODNeFrSJmPqH6gOOfLjTFcz6qar9NYh
7PnKfvMo2oCcfdVwO+pc65JUqX2JlkaGP7NJyGBOn1VFbU9b7LupMpT5EpIEdneO2Jh28X1Sog8A
zjRk72Xf3LwOIT8L3zZvbIMX3IeGu0aY8XxtSsvac0Pmv3NRYi+yQv0QzfORjL4FKRONq6OOUEe5
jhDnYhv68kwFZQV9NUMlVJv7UHculatkgDnV+kZiUb/NGqXh+oIuST5R7Ov/tvnL0uA8lQ/LrnLy
FfMwhHnxlDdljoJn3T24elwjzlz7926vGFcthmVx0rL+sddD91h4xfBR73VqA/LMeQkjNyCvM/Tf
CuDeuzyLu99A6D6206D/1ULAozvjSN3h8MVWUjdAPiW7aIM6/g63xW+q6wzf4ak1dnkVWZ/NyIE9
gM/wHJZos20fi6q/7qEfnWr9WJpJxqqBO3/9WI2fuxQf6mCY5ri5B3psP5uItKMIoT8Uy6iNDPQe
FrojrQTRmGbctq040D9m8Yv4JCrmaASOEZLIEiAOsxoPvcV7tEQEIKXuFLNo9nIRsYXW8FlvAMVI
PO+y7mV2qGWQNSSiAyG3s0ddv5dh25XRY8Tp6nYVK3eDg19E6VkiJq3WP3r6J5LhE3CDabpvVQ4H
v8JNyT48Vj+Go5X9robpIstOop1nvk/JaJOdf0SYXZ8iFet6p8FNe2rUFxRLWoJnkV4xjvDzmhVk
YYuD/HyzOra4Dlje/n/XB2vUk7+vD3Yo+qdK2DBx2hQu4X9TH8y3znJVNggfaiu+m9Qm/qK76QCJ
Zpr+ageQz00UjNpVvCvmGL7k2Ea/3MuiP31H/dZXqfqdbCPElV5nvDg17LwdzKgfssp1KJAHlJaE
E7mm0S/udXefQD12JwWQ1KnuICGJvjpRnF2hg4AvYymMrGvEz7XENh8naNie0yj9JBU9auE7R63R
27uIw6TMzuwD1FnTdw8AZ8tx4W9dPUcHhYJq/t+n4mmMLdjmFkemz1fKwOYvua4Y7JXUi5ai60wh
iU0qtc2fHMV4itEef3HHqn3ps326DMQCZeEDx7n+U9E41osXoSg8zLuhCvMXWw3Sx7QoP8moW0z6
pB/I7dYfuRdkL1DPUZFhh/p9bbT5y4wy8VlNtPYgE5yknqBwqqNrutCEpqYxUFNsZUebl3/j4ClJ
8RgU7oCoNUYjm38t3PyvJjHDDNZIt/Z3/dQri0alercqrlr3FVDYZ1FTNX3DvosrlEShXmmepZF4
K5/VuxYqc8jdr6WWFc/ZzKHKRArQyuDQTGHaVcekvZrl1KyNDIMkYS9K9QR70Vqnm/fTX12BjqAE
zotDvO/m/dfhupRMk/XASP/lqX92GqeFQevsdatwLpqn2G+azUbOHFz9/wyRuf8i7l+EuIXXntnA
PvyL2O2yzcxjG6kRfoR3n/TdMtXwgDKNcXE0eDZ7X2mv0pMmsfX2Gi2N9MRWTqZ3Spvs82Z6N3Vz
vJsqcTzuOWzdVobyCQYW7Y8+ghfQVx2gHWZSg6ajkd7/i60uvYOhOdl95bT/sZyVpfYR1r7hqDkI
g9dd6P0C98tdVoz+n50dPhZeXXx3wZ4f+rEbn0zose65vZZ3qRrZH/Kpe8yG5iGx+lPt6B6KOBCb
25WCmHwUopOu2DHcJ3zfu8WCb40y/OFUVkb4l5Ha1zwc8j+K0XpOg7D/rbKmXydueL94OZJi1Bkm
z7y1jCcoXYvb1jglbJxuEkS38fs76zaUXqdAXz5wGzu4YRuOO5kZFlYAHfM63xa7GeeQySJrbpOY
gEsYim3Q5gDu1Yvgj/r82WbD8DXtzepB5b1zL2aJck33L95w7RWLpjkQ+/kGSIpkAa4BVvYPPX/x
s9W0yPCOkAgkZuYdyVoWnzXH0c6dAXGk4Niawn7FscncIU9iTrRjmF+XuZrHqZJvOpx3LHNhyYi4
Mdq/5BBw/25q1hO8+dHXxArT0wzi8sJpl8vd1SzhtTXd37XpNAV58jvchOa+bHvrsWzU6dp0dnTg
rGvPg3PksVojX6Hy3OHg1PtAfjB7DN3wuJnQOPY+LKY6T7JHiRKnr3YQGC1rbDaloxzQS3mJSHPD
+yBxCAhnZ1u3kVZYriDL9RnEUl5hv2xT3dguP4Tx2Urc31uXE0+d4xa2LeN86z3T5IVvHpoj70cx
hWcYpemUfBgPbWUZ+6bweVOoMm5jbj/wwg8f2+l9pKnAYmV72t0aCDziUIPJuUqcuSh866Vq3vWW
ZS9H6+1QoOwNS3MSfYORnS+v3nbIDdbTt0w3rH0adclVhnZ28Owi/KYaIezgBWy9Ddogj3oNr3Qa
QdfSDACEeZ4X4DMRIaEKwP7D5GMH7WT8mlehubctr3vaYquye40NUa/52oTa/UqyAIgrPjTpADfF
AnXXqYZHnsEH969O5cPoDr9G8HtdkqVx8va16QPl7VC8EichPxuKQ0JsJbHuIzC4YwfpwG5K/eSh
t9kou/kXIWJPOfQlc15Cx17DD/QgEWk+nvOGMuHRgf2x2imuF38MfSc+eIMb3KSxk7mA89xQS0iS
eurPmqkNzmWV+PdhD62KCReJRdlk0l9bve2vAAIXmvKl61YKCdLNtY7LwtWPqsNnFc9qlPg3Y8DZ
cDXGM0kyTa97YBGJ89CF4MMMWF4Pb4ye2ToP4lZ6vb3UHJHYZ9fx9XtN9z5JtTFbkPa5ckA+1X6n
HTt51lOJf+tA394kJPCG6WGZYEhR8xYs3knhDTWvtUuyHPtKHfiQVBz0Jj3UzVrhH7fa8K1eXIfD
b6CgDvXvqqeetHbhjlsQFqUbvG3EpgsA42du8H2v0b7TGbu4mAEnLytswWQ7rgOv1+d39veLwrH5
j2mRmp3SYUg+5C0EQX1h/lXSUQbT+MtU4zN/+bUTjlh+xCyuwbG1r5nSB051cnvT3a0VlahTxIlZ
nFKrho9iq8F8V1L5rvLyx1zo9Qp2t1RuStHmm1VI7lN+x5ZDezRntHQ4GIC2cGlKIxmvqbAYLsOp
oCgsKcPjO7sMZYLEvhtuK9UZ3ME7cVuUpY89kpTiJQfxekUZ/sy2hdiopwU6GnzN8r8Wd5Bhwcfl
ghJimC//hFMf1clBxmt3rLS/9KrtT2JTR/3ORefsLlygoL1gP6maqa4ylh4kF3CW/zebDqfN1fn8
s8htYm143XG0rZbbBviFDaKQBM14bHsHzud/OmS42SDiOTZxgCbIP8OUJObBHi2rVMCP1lW2uaSM
6rvRzVpbPbpDqu0pZWsenERDLqD04Vn3/T/FtDWd7jcP21B61jKhKZXwCFyAmvZlkc2xDd/NnanW
2PNMASy3LCCX3YLFJsPNEbCT2o3Qxx7zvFIOcTc7F3jl7XttSPqTHlY9LyH11UIy5/c6Yzdi+qn7
Ecp4+953ve7ERrD/qjvltRmqbI2gsH64e/0H0nIUTX4UDEup8Fo1/F8LhnspIH5XdyxVxFKG3CRh
fQwXXnV0WWCK5TzsKkMHWFwNr9vfHp/zv/sBtqYtRGZIQ0Fzfi4809hxXGvvda0yH9vY47170rQj
mBzrKz/szTD16I/GG39rc997CQGnnJH2GO4ndtAfUzOlTneJMJU/O4oQf+Powd/bLQc10dBABR3A
NVrkYfZ5Kh3lTvc0cy/D2NAS+MIt5HAGNf2sJ9F4gwHyD3HW05B+aFwyWMtML2ijT51h7xSvzT6L
qfBvSmrAIqC0zQHNlheL88pbtCD4zHLkLQRFmjOKbtmLm3nKfaihAiHeIYNKyJ77PY/B+a5aKhNL
9rWnnjT1Ya1RHHr4ZGUspYcwwDQkn91f/FKJ5gFgH8Vfgh4jmTjeTSQCOQoAOCY2pQHqoDi+cxKb
NPZoPlE64j/IKAqz6qlwlTcwtHcLSVhSJP6bhQbe/iwTuaNhBwtNTnF5PkNlmOQfVDP12PTa/tPQ
x/V1HXKK5FNnWb3G1Hq/0LURY3lZQe20/CR133+d0mH6NoD7p840fSlq1XpE9J0qqMXeFGpzVFBo
uBuW4fR3WOiU1mPYjb9wmt1fy07lNQuqPJROfPb1WWxc0tG6F7sZJrDhBon3tWni9NrZefJQaYW3
4mdjy9FPGeIyK3GUChv3PnEsfSWOquPkvoSk7dkbkwqS5uwsONoeiCDkU423gm5ljRBWx9M4zMVX
A4XQfeyZ4UUDfMZbbpHBfP83hYqtNcM5r7svvm9yICX0KShGOtpJuhpCF4eJ+vowbaK9T67rgzRj
XsxPYwuFQjJ9gPtzWs2mVbU7peU04U0oaMrzIqnCydbfcTo56CfTXCeJ2bKs5Fp7w6NTzt1DU1Nf
Gk3txVpGYuJPwrff5V8gdj1u4DLmRGI+q23+RUbv4jabOGSpROmjfd5anK4u65nBSMZX3Gt3m+N1
yfoR/iNmu4xcXonTL7L2+rnkI27LhM5LHntV6FPrXObqSYvyDxEyB7esG9vnNp7C22SZH3o1Bf60
NJBZV8ciqpujDG3bap6zsPyAuMrrJJ16t1to6+ukOu7Tg+313m5YTuKlsZbjeOmVnPNeNcV5NAZF
P4s9UAzUCNYQWBmrdV4Ie8k/uj8mbSvCmR8ig4tEmyz7ZorEbIGDrCuXSBK4Vp3MOL+xrV0JB6DL
h9lmdiTSyfgj5TQn7T3bedBYRmLsNTaf63Bq0OcSL/pi+mcZbl4J/r+cCyWRA9atuNMp1TmOkguJ
FwIjoA0z+XSMhZJO1vKwa57SBmHiHujaceAE60lsm0Oiw2Xy/3aUC5KimSFFi0jVIcqyoNeKo8BI
s5sO2AXiLhuxHCVRL1aX988GR4eAWKPot8BFioVqZ44nGp7PUOf+mDimmvNrVATtOrEALP7BaNwX
VTnHCNzezAIIxhA7wXCQcT/B791m02VWA9LZQHE7KsqXrt6Ef0R2oIIxXGypp/SHcFkiHjOwkFGf
H9fA1fhjcQ1Bg0PfOPVerrVddYtDfaAEuc+PU8wql1rOeM724P3ZJe58lcbwfKr946Qvj0lMxrC2
E5XEEvKPV0tc0tVDuHdOrVKco9b37tahzAdwNCv7bT17UNn1wXNaHm3KcXfiWY1bENTa6vXNIl4U
MYkzqXPBYdCdBL65roSLUa3i/jSM8y9jSHZQX2rCpNdFJAA3G/y3oIn05F5Mm30b9sv8bfizELH9
izj5FMsV0eH6jytmZVCQMF6uZkEtj4pcGB/Bkao3O/teg6Z4lMaYOnPtabCl7LvGC47vHDLJM79t
oXauKvrOD5t9pLIvgEgfJofYvBf6PmmErc/5Qem32d6FyBCIy0EvHWOd31FWvhIBbrFJaXWIV6Lp
AOL7JYIu/xlFIeemqjwYU0PRvzdBE+5hi5xubjUrz02HkMRinzOrOiYDYoRTFijf5vgsZpec3p3T
QveUUePyHRK2a8SO4SWBWfaBbyLn8rJq3Q07TtSCJ5czoo9zbFDZxKocroLMsZ0BJHYdfQX0tMa7
o9+em0IHprMsq8JTR/Yr/pLM0LMnbpMeEMF1LopVQv8IJ/BpKiPl4E5O/sk3ayrEzXUwannxyWzD
4VArlXmSgJBXxCcganeNORefxJToaQKjsOLeyVCLk+EBctvvMpImN9t4hzxQfZUl59lw7xfO/Z14
i3GoPpTo406p9z13y/kCfTUkLGGT23sttcrTOnYigGiZjv6JqudkJdqStxaOnj4Kx0pbmzAjOuGT
kK0EBpUOkKxuNC3L4rY6zRfxiz1JGnu/FBKfxCbLyEV0qn72m00uxO0RVU0YIEsQDYk/+1eYiPyr
DFtttmvACksrrtVvewkyvuoMZ8Tfc95NlKFutNNZtYIXBP/IJi6NhT4MhzWUsUCn0UB2jELUagvM
2O44KF38xlK03SntV5moQgUOHEv8hhFMO0/pvEOTDeZFlB+kmRehyVVaUrpilJhVafK9/01oVKic
3G1LuSWYPhh8voaq6R7skLLUOnsy6zGlptNJb/PSSG8bqlwewjtqlySuRMZq2EkXWeOzq6KXuzoU
/66vdP9+W25bRHoU+il3SoeUR5xm62Ui95MeePnDu8h315T4bVnpxTDsjnnN1sm123nXeJNzG5vB
vCPv+1lGllk4t8FSTTKP2fiXb/Ou46R99xosbhf+TZmxBtfJdOMtEJqG9plSknInydtUtW5dlbpf
8tAyTypqIfcSUQZdCWUne9kfEWY+mSen0N9GyH6Y14FbHJvO+zVUNJegLjrLmX3q6Ihi1hQJyBD9
tYNmzs3nKoitm5106k7sSD0inzq5EB4v+w0Vjb53Yf1i9xCw/a9h5rKaTJfV/nnRYQza9aJwA75e
dPtssvhyUQmrFZIKhsuOL2nScedrxfQxnrQQIteSf1Krcr46lnffRknGaTmHgGPqjW8i7JTbRpUF
7kEKlWs9h4nC5nAv+lGBPOqckhftDA/kD5tvwHCUG1DuL+XN0zha10GNv20BGb+q/4+FRj0FG95C
/WfpLgIsaHvsOHe3PtlL06EJ1TvNJ7H0Y5bvEaqNgL3b1qctvjdCaw3RijW+b7VrGKTzXTJ37QNU
TMah4Sf4tS9+le+KTSXJPipD/fG/BCiZMu1Ds34NsNlwF/DAeNVA4QApgWfDgjinhZ7198KdL3ZT
K1/dYFaOiVVoFxUB+w9zZgbUcRPRWOl+6hL/uVCjD6kRxw+lAfuR/FDyoyhxce55Qf4gJipwUXKh
wucU+joaFeT/jw5aBlcfDYxr2CHju9vGYpTGsAYfBuRO22026SntMkW6P5vXjKHF26Q1pxAKqEVG
BYr+lzc29V3i+PChLY1qz+ajlykxEjnDNzFR77sk6hevo1l/sVOo7ySsNXzeL4IyTyRYT0tuvB24
V7lrIwDE3X67s78ZF3WYg8p+lAfEeotvMuc/HxCD7t+Q1fUupWagbxWEj1tZlz0lISBUx4DEQfm7
LmyJgyMrAJWw2OpCsyHuOVc8/fcdT0pE2/xsoHhiiE5aHaKVEThdcsu98RQMfXNZbXEL8r7RwO8m
cC2sNuqx05PCVpiSMePD/67+IAf6H+xwnoHKlWo4nqOrqvee190MWwisxjZ46nsKE3NH6XdJQU0Y
OhkZiqKc+2dGoCgnGzZTHhyevneUCc05uws47h915WHtit8yTcogQwtZSPF7Oq/tCD3khcCSz1Im
ICUBW63Afy0d6AYrOpDLTfbbjHcLrKUI79byaqW5N93wFoDd50k9Z9/f9Uyjz7+HDUffuR0iuP7P
uKbKP41Rnp50JVSuCiIqlI+UNYq1Re9fxVgqJUl9hDXEu9llKA06Bk9Nlekf0E6O1WT+Zai88Gy2
tnG2FM/97phHTn+s3RQ2bMPMEiyzVJItTZg/Q+qiPYvFsHkVhBSY47nFl7lufEnCDLGTpTZt4Ol1
NbvuT2sKImgz0xLa21F19goJ4KMYq6yOnuD8jJ5IH2rnkJJZbsTY1ui0TqOb2nR7sY2ex2FUmkAH
RBXNozRgqlF+hMb/SHlMqe847n/1ALzkyNTprrM4JFr1muk+KepPq40/3fQoMzhD8/cAwZzD+2Vc
aBHSJKESJqySHVqe6KYnavDYe+VrU7Ox87uGxCuWKGBLSgaa7rIv3S0He4eyDO/DhFp5Xow/x201
XEisuAdy4dMv5uhc1EYtPsNrNlyiAT7AdKk7Xuy9xxtyQ/r/XC+/XtcEbMwJqnohF2p9itQCVsQB
Qivxon3nfyz0ASHIRbAPwIaaD/q93zrTwQnUaG+XoBBOcQRhiM0LkGTHQq0kMWbktQFhRgs4dwFN
tO7AhcrIt3ZKoDR36dxliLNn1n0YW9bL2EUDvBANqpXLcNKC+U53+LMWQ2O96Oo0PIAFpiJrGUKn
mH8cFXWNVSImpFO3QwmFx8ESgALQt75U/ZssJpfKytbc1apzq6LY+CzN5AVzfOhI+NrWIQF/u29g
MHiiUqF9cnV0s+BYuYhJ1QcOQhRYAq9l1q02K9ShfV6aIq6mK6mGi5hyhMVPYxtld76n7sMFX5Ml
lFipU6o9lYE2gQSc8yMMsvbHlCfVyXZMdacNCDvDxIH4R2/MD/ZChO/kkJjPOSzyGpWPxd41xjde
a/HKXHX0mGvj5dc9PwhT+DbXHfSBp66p7xQtT5MzKFuIx1BsPlq+ThanXQitpOG4F0nAYiqoPOb0
TLxBaUbnyLagzYjD+YwuJLRUSqx+8TPr4iy4FrRcqn2oV8Oj6o9g7KJ63AsSZmoQS0HY5GvXZgi7
wl97Wvcm0bJhkUeRNGaqUMfWWO5wNNrl9ilbF8OYHp1qIccikXZPmeFtA+ZMtk7OWhA4asAhMYWI
q3eD55RDkgw7CamWDO0c8uXpOogYGmDhT8Zy85BeWUWk0oP+5Fhpbq5ecXQgkH2XkrAtVuy+hnrv
aIM7luHWhEVuQtjGJZZTZ1RF4fHz5x55lL2iQ17WiFTE0gyFeoK3yL7vAbU89KIosdhLrR5yCD7o
Zk7WH9HDm3dbjCfiEtuYurf5ztSVFtUHjZuMNlqfDCviqFlX4bpgJI1ptb81jYvwl+/xCuhb8ymP
6j/CLvvsRD1PWbuJVDZ40goWFptikI9TmwSOty73H1yFb0CM9vtnDRgXpwrq+Jm80mtvXmwtRauX
NtHd0waM23ByaTDO0GEskLrN3Rsd9dejwt9ycbzB1lk+bGiv4dtMwO58FUz9OGvR9AjlKJr0Udgf
49zltGFuKh0822Jc3NWc/AIXpn0npsQ0uJGDpk4fQt88bGHS80EJaDEX/AH7arL6UzkU9V28mDq5
eYl3+xb+CFm/a9t3T+IG8C5118PinDv6BckO/ZItPRSC7Wwnxmbrir8NE4O8Y/sT/xyhNrqTqDfd
da03y27LFFn+FES2glAyF31zpTfTJRpu70vPQne+m2kP/jSrDzAqvDbO0kP45zNl9vZZ7GLaImSC
TF290/A+NpygAbHCbD4tCj47Ctzjx2bMy69x8ksDQdBnfRi6D/zOXsRKQtW7ZzcfQK9lF1+r2UyP
kVuld+IF7YeCGQB1TnMpLfe8Zx2Fg13I6wL7W7bFskFeN8Mwl8PVFCPJsWyhxbvF6dbMzgNQyi6m
QOsYorPF8YSczfpPuXCVVP8cxmh1cHLrP+kxiMj9Etwi4rTzNNtKbiXi3Qfbj9DgRHHJJLNkp8eV
qz9A5iKcF4a2/TChCS+8HULqITQeujUAcjDD5qjHBbc1cb9ygMCouLrEKM1G/bHZ1GWJQcub4xRx
80BEAcYQCVzHQI7frrMaxc97LhA3i8z3ZCUBFReTcqkdR6EAg57Y6jj6qpRmS70hdvJxrxGjbvo5
xB7/Oc2cKiWn8JDIN91t7W2Nvq1D/stRu4uW5xLIqeWFkyK6Y6xNw32etyoVzsv76NasRj2xn9Ug
qc9G2DU7I5zK40bR945/b3NsnHw/CxkaSqsSzhajDsLC5v+Qdl1LkttK9osYQYL+tbxrM9NjJL0w
pJEEek/QfP0eJKoLNaXW7r2xD40A0pFd3UXCZJ5juF8MS5SXKQNrXi+HYGoLX+vE39dggRLrXPyF
DPr6zXRnZEo7/FvSAr+fLLvZSXDObfATxQHxTrMFWPGCd0brfbHTrDu4TgrC53SZXzIvPibTDGwE
pOyNT4mZIWkySeodKlGBwCAbZG+l4LCU3TbD64zUZE2N14kUZePWV45Ng7NvYhsV4HrW18i3f/c7
BswId9wbk5v+xtKu3iDRvn4OK2wENEH/vQm4J4tgPVRvoKebO5k9h+sxc/na5Y77aHxndwsAPNn7
UB9dY/YifP305T6y0aH90ftxLRdpK9Tr4vPgK1pn4IS/XqfjMD4VQV98Sk6KW6fmgABY4t+igdXb
CQgvZ1H17otjzdnatltURBpZve4HAKzmEjMVpSrsMHfFueISblU21KMG9Ltzt9JjcmOWizTGd4+P
3B5kdcpfM+BNvfBiLM9N7w1r5jXOd+Ac8W3kl+bBAMnEd3A8f7PHzMK2hlF9cfmM2+/ilwH0AftM
AlgGkniXetR0QFbaTDYTCiNTQWES3KVGutR+Sj0Yezb5yOG7hbpD1DRzL8GeCOpk4nF+DZLzgJTR
T7WE9n6X0MCVON9gRSYbkozScL560YDEYeFrm5/ihGnwNRROC4JUrDrwZs+G8AUPsRDZDEt9nv35
2ZIiLc/skm2isnY2A1bZqB7g4VPFeA/anMUD0j3IpUPMlpFCDkBFOjSlYYgKB6wge/trP5ul0tKB
K2m9PLtqU9R51SFgawoG+Mupzo+eFQdrtWBAhsux6WaA1BF/lAEA7w0AIVzQEluSmxiNw+JPqDQG
bcFNHppTAA7oeE0GWj71ZbjP5gyIZdJTK9Ihdtdz0tnbLii9A6uMX/rIZjFYjtv0HBSVW3ydPNau
AaWIe6FxneflevajMssOIAdoUOxqDqcpcPx8ZSUANRxzcIpP3EPamBvxFeC3AFo8GfExal0kHLuA
FIuyKf4+9sI42NwGRbAcMjxqthWo5A+Gn8bf0xrwRUEVF080NCY8qpHu9WY3HepCYsD9g8Iisb7E
Fmr+AQMn2KZKkdbZgv5vLYQfr0OcLJ/ayQqXQy/PA+SWOGYgbRpsqYsb82xlRXplSqqUdv2p63DM
hwLHSbaz9B+wFxZsKTSpY6DVIKOrTreRN2Ji15QzP8dglfHWj92ADEBozc+q2yCx6+jj7P9jS+YY
38M58Sv7s8GnErgPMVKXSo7Nz8UUxhpT8Srb9D6z1yjVtM+1+XnuYiBiLbb34oHJ67cRU2rsXTYL
Nj3MZgc+FvBZgqnkhNrhZR9hPfpqFqAULPgyfjcy8cNEgtdfiOMVDVJc/U2fgLoqAZ2gJTMG5GhE
8qQezSxD+RsgSkxZCpPg1OaAewRQsBxStQyYRhxwddvJkWQOsqc+BeEm62rrZcH+U44ZIU7HY7zH
q842TtSoManuxoODDPSV0jnMY2uR4b+NrHrsoJ21vZaRu1ZU3CmPQRYDrmBXRkC9zE1r10kOQRak
w9aObXZcDFd8+0A+RiJ68XnW7DNKSo1leuksMUGBDueeaXinofFS7voCEDRklkTl2+xwVCrd7En+
oee7+4CNkbsLuNb4ubNy7vnHMo7NFZC/vQu3K/oCg1YqNN0auBQQuu6yB2tOeGRT6oCZLPP4yTJA
2SqrnOtaDPu5sZ89K7gWRgPorjhTUy21V63IjtQkpCH1SBZPNiqmaUx10dSjJhBuvPanpow37VQC
OXgVtnO6Sac0OVPTjN219yADpz1YuAsfR+dNVaN9MCd9zkxkn7sRwNVlnDtD5Rm26S8VKmIl+cAc
hOBwKDCjR3kcPeqpQe1l+GJlU76Lg2lUCv3oH+v07ySdwOco3w1kWxSL9SRjFMZw6tMWMyCJtoDd
9vYJnKLthB1djIGLt3E6vNDuZGRDWhv8weslEXzbV3OH3ZCxgSPphRHkB9/Ov5PhzDhQbdrhd51e
O1Ha7jKUE8BBXrk1AM+I8ne1CeXnBth7V5m8NNQy5YLvy67vi+QIbOKH/CQSqMSjto6C0xQ+ZjxR
LhGL/D8ArvMDJa/BmZrc66+9R1liuIBuQMW4tgMMyL3xv/tSeFOc8ARHAZ0cPdi6c5hveVQN6qlB
33D1ZFBPCfreF/KBYtGzhQza3WiI8KQfB2RApvfPFtV/eKT4HHxUbY5zUiDAYu+birBV13MYahFL
50iyMCtSVDhQ4TZ9qoFAOk7psR/gBp33QQH2SU3ulZpms7aw6bH3FvAHkCLOvYMNPrxnEsWLFz6V
UXvCroPI1hQEZKnr2gYXmy3JQFAA3Wx5FkT7UeYlAnFenrpa3hNpgX0G6phefA2MwXktbOMzlzwj
lgMugjkLUJcYNOm2Sm3OhxfDBTEIbUSKePzRNNjyoo3HEJQsILTu+jsZmdFGpJT3HTbPtIh6NzlZ
kYgaGVvba6eSYYMsaU+2J9wdnWc/HGrTsXU1+8sl9PcPJ+2k08fcjdfHO6ztACD/87G8tiNFiBrn
FV2QW0lydDr/G34sMHBUzhZTiWTnySFH6TYgYsd6TdoudrpnawZesD9YX8Ce3n6ZQc0iLUkyed4r
yFzDZ3IuhjlZz6DlPMZBb752FjikmhhvoMEct1TAmiI9+BKkHJSCWLN2674D3mJkvlE5azeARrtt
GvA1ykpYbI6lO7doT6lXm1uVU6r4+zzgwq+K2J0BaIjidtyf+6QzUmNnVApKQA0btz7mpi3P8yOQ
tMWNse3zEWU5QR9tSBibPvBLqTukTgTQB1g2IIZTvQVHhsZWa+4CkXBy/ek4toHiZdAEEpo34kFW
oUJ/UweApCdFKRdG1KPGpIWRHhOzA5Iw7l1I6w+5twkA6LDxU1ByH51oQKobB/n4IrkxS5ncXyes
cJ9wSlvvMBkAkzpxZZLecz1srQg8YpXKBMAZkAak61jNobUjr8oA/7oae5Kv2OE4bpgzJPVincPP
Pk31ANGGqZ4esxDbNiulIzEZTCD9O5u/Ie3OO3GaOGo/TzorN3IApdtfSMJIdhwU5/WOHjiCnjJJ
+skqXOcE9nQkft4pHDOq123tF7s0tMU57kFv70xD+0ZNmCVfc1cUTzTq5iDYd21kr2nIpJnAbpRl
L/4nEoEAOd52DaoQjT7BQRQYnl9AwLAj5WJ52MtEbuFqiFl9JBld1MQ2MRPzjmPHETu+sTNd5ij0
nJ0rPNSbOtiV67PAwVY1NGVcGuWG9yloHkzAeknZnaIZBhQLW/GM8pdoAHFH3G5I1uYcp2VpAAaz
vPwFHLWvIeqmPvdTKz4VjnhD7Uv1C94n3r43gPeUFUuJmYKNr1Ykmmdj6s2vVTxi6gLvqglnUPcC
bIOGWOFhoRAv8VkNY5QkJUH9LUPW6lM0oXaLonFnxlk/5+WBhvIWkCkPrlx/Xnbc8VBlKJuyHlF8
JFBqD843TykMbB7g3CRHIXTn4SxPmqSeY7OVsrbTelNV0YSlaAqhjrN01so1p/jJL3KmQpOy4KXY
gYbKXw29n/obFK1bz4NRvM3LaOH5IEcUyu268rhUyXe6ECkoFAPv5syGl8oZtk2UpE92jb+1JZsI
JacncKN/ItEIanFwWAZIcezxLtloO+o5Q/WHaK35mABp9WXAHvILYLzFM0MOBRloudGHy36MO+TL
SFsdKAVx5zqIYmunjUl7u7k4mp4nVAIf7Ii1Z8AvXhvs4csMo9uYetrGmrD5F4BYQIu0LclwOHUf
78GOtA8yCsCbAH86lACCO/k9wEd2juuKY9WCXVEWfxid624zIVMyaetXj9VGMQAQXTCOZyDplfjV
5AOerH/IyK7HbGtjpKL7RMYUS/vOt+tp2f8eL0VO5BonmCjzAje0x+5otIhQy3Pt+gxm4B0RZxFg
myIWI0XqGDtlJrm1NAOXAOev9tKu1PtZSSGtgB+mNqxP+jSxKkcQh5Umtsl/PmHEjKkZgEcGPrba
YgetVSeONEZB+L0zqwXKjkgj/ZB/xA441muHDck87v8NRtuuAVhhGj6Nid+AoExEwPGxADCQSjAB
6iW1Ce5BPKQA+n0vJyU1RZACKeDBTaspFDmTLEIB0yqKeqQW3a6hjT15cT20CYSAxv96eZQpGSOO
wrTVnZcO9XAbH128D6YQldMMieY/34Y29pfJAjfhz3f+MNR3aoXZ65JVw17HI1v9aZCCZBV9iv+q
zuSfwcGfgTwWIGBg6datHAH4xV6uH+1kAnwpjQ3WO4DulFJq7sYWWSlbox3MdTHb3Zo5OPRDgXp0
dVBjT8aOUgNQqcqNBP7k1fGOuvrimNY1k6QclS4qunKZnQbr0nnyt1GBf16/XJ6bdBFfbCuY1wAa
9PE/ieGcoTCNsQbshnKY5ay7gKMlAViVIb44SZi+YSOedNTIYK3oQWal0JDGWcI2DJX9iZrFi76b
SDo+a1EqWbddnr4Ys2F/Gr2meU3Z31rvYx6EeWv+qkVtb7THpQ+BDMnNa2QG7Nkdll0oWJNxyBhY
YGJTjEGIw0vcASmcIPBWgB4QB5KB/KABtSPtNIZgJJ1RItNgzy8B11yAV7UaD2XinO3IwQYYENaa
lR6TMGHCPofxZECTb+qq7s53IjKhxpIRqKeMyWiZubO/7hdZYWivePXNbZcQE7wK8w7kU4CDZXIn
JFdWo7XywM22xfI9uDiZV9WnALgYO0BqcFRVMat4yy3lbS7AvzRAdLEBXB1A5WeQ/FxivFUvQc+C
bTFITAPDuMq0thyLVKzIkPMFWA6+jZQYpE2JFRmlyG2oN04oqgsy1ymC0rYoi1/ZzuRtB5rDigC/
i8kFiMXl7JVmtwBAaGSOrGevUKhYbK0e5XJqzkz6qE/iI2Yaz3VeRa9Wj1PHti7UyBmW6HXu8Ahu
TIaCPGlBjW0hs8YKMc/WsixkqBNtHGtNboEfhK++MWUnNqZ/kYhsHYF/e5cZazWSV6Ae77OtJwr2
/l8M3qVgpd9zxQQ83qHHRJZee/Se8yeLry0DzwL93nRvsmQG4YLIQhfHqq4L4srOAyFXgrpzGtuJ
he7kGjiulhMMGpJGyGoJo2X2KkQO4c7L5/JVgLkVZVS9v8MRLrIVnVoAxn9Xpsz61bXHZu0lVvfZ
G61ut8xVdwndwT7VdW3uzbYzj8jAndfeZO4pL0cl5zSFu14K20Q1LHJ13GzqXqxqubNIsAO+nqQF
OdwseOdl634BkrVO5fDYyJHXJTM/KB0kNKMEWT/ZuCOba+aHTBS5s0ztCMCwzvys42AVM4Famyqv
ARzB1haoqc7BuFwbd8oAX6rHs8+GMxK1ycy+2d552ThtNxLiKJ2QrbsdJOB6nwCOvXdBrmkW04lE
1IDIAPkCsjEcHxlZZFeDUPBYW+J0J1NdYHkW+7FGOu8nLNp+pxVwUYHsrODz0cf/sftEsp8VPOdJ
/3mSaGHSGKge4Lgc8DfrTBSnuWO8BYkACFr9tj+Sp1qMW8jeFCEYQ+7qPZGcg1Vk0iMD1AcfiKoW
HULwfZZFOKHeeDFQJOqb4hKixvE8WvFPMl6NF9JGfSTwkEBDvcVPalQXOeOGhqB7xB9XGzbx17lq
q0s9+fWwCTE7WqUJeHgNibiTYzEJiqMRRGQWN5+i0pWTpdrcAVXNAxW1lTwz3/bxrgvyH3W7x3ej
/QNl0D04MGd3X7E+QSDAbdeYbs6gQ2qAvG3V+xS5VMgEBCo3aXkFIOvVjJLgA3imPic0xCd4VZMN
6rItIHRxZ0OKEAQYh2siA5YsSDdGctTiI8XiSN0xmLDFhY2paRUzYGGrMakyJG0WWLj3IIDrhh0X
ZQr+azQR/uUBPe10FUix0R2GJvJwNlKYx8H0VqSOohxHX618oauu9pxfIhfwIJRgWDb+eMmj7TXR
UOYcep1bIqFCKuYMD16/6O6TEd8V5E7QH2xCrSPwCxt7HyNDxQvy6GwBQGXHeJGu4jhEljUJW5mn
8DiOFiQqkCbj2AwiHxpqhXZ+kKlYo+3Mm9hlbb28oeRKssi01VsYs53rZ8UpSebw4lp906KIAF1L
QexKqoGase2dBiQtTKwGy1u2ptkz8MnaSaP8uY3p1tChelCGoKbARvTK94dqS5v5avdebdzTZr/q
/kNnWFG0x6dz+oeRnK1Z+TTjtE12l9Y+yXzig87iCOVnpYdYijoAWMeWLSkwyccnTYnHbt2gS5Y0
Vhki0rtKPAescwtbPyi0ceEDGcG9JrgR1wPAIP9wMiwuDGYh6e0+AY70mZn8mDKgDd/rSVOC1hd7
STh2pCe07+PIyJ6tX9QDWT21HxL06HneuN13rKDHvX5K6+f8gyzMrPXoCxyG5ThB7tgIbIbGqjdj
y9tyRUJq/tuxKSHZtPv/FcOSWHNkRLeQjfUB+39YmkTGcNYsKA+cKqT9D2RD0c3rOkstRcpCBCva
jXr/lQzv72s8xc0imV6KvMC+b+8eaftTb5bOEeAq68Dtt1oBZKv3DdUPN09pb/VR40wNaKfaYd4F
pciPYVYHZ182jWf4d81HsiRBbiCq8IAb9G/G/3s8ESQ70fodgKDfLzaBmGQqWPPHWGafG0mEVMmG
ej4Dzif16pCBXNxh/lrLUFIO9qMHQzNH9qeI+JHk1FA8iziVaAyak+YIFsOTDkW9HFj0u3bIBxSY
A6q9Y5tEHsmWroQMukMGCvD+Gdss3eakISPVJXCgrMBm+r29DJLcnHSgu8DKBynyqL6MkcvlJUuO
1yJw2DvAmfzECpZIgrA6D5crdxiNiRRMVN/LqQB8hGQXU3533Q/9SE/O7lLO7lqTiwEjajiBYQkF
7PMmCZHFT6DjBDfehxKTvKWWBNSMhDiOlEUBmgnqk5jcANlmbMfJ+0EiAh0nubLWdioyygfjZKel
/4jp5elzUOHIWd8TxdQuk3zpvhryBBhLNJz9Upc3dnnt0pga5BeAkIQ0EdBrzzTmk2lsyyn58WBX
VgyIM1pYAGt0f0UlsWzn1QdCyMvQJ8FzB/ZTOWicEMB61AuKaDcKLB1IYYWe6a/SHId/fg7iJRIW
EbiArH5xO3xPPKcG6nsFXB9eiw3dXFr7PN6pXylskYW/otvVN6R/Jerd/cbqVyTzrJgY0kcRlIwK
pC1ep95+gQ1kQ2RnAY4FIMYkHaqWnQzvRFRhK405dVN/ISlZOkacn+cEqKtrEoKwBonkYJdbWhQ8
gx55PBdONIM1GVO4MG7x7aFJmsejYV/lIH5XQj3Fo6lfU0we4O/ScPvoSOMm+L3vquViVHmzXlDi
uElQ53We5NluFrgCO+q3MfWosYcW3DshgJClUjfktkjfB5kelt5UbkEQinLJmx24uHHC5fdI7fVM
IbZ5anoF0nwbJJ36efAdgBGleKUJIAqJeuQh1JKkB+tyKstPG8cBIRy4tTFnA64nCYMkys5ZygAg
M7jYZ08ywOvi4EIZpmRIQmwbAolltq+GA2i1t9EMgsIAALEHMCi/3pWvjLI6TIPE/Wyi5eRhEjwc
aoC7fZptlqYvfl1Kcaoq2/sTuZnfWGmN34SVuVvheOwMEHPzKRazuZlDAFyjlrRUa60KZ8gVCqZm
7JG1xVGvvyZnMC8WtlbMvGwvMWds46Bq7lse538zJJD8XTfApgeyGz7H3zpjFN+LoWw32dCLl34q
LUz8gS3aLkUMoqNqwycB1r2ymJ40dxewqMcn1eD8ei1iSxLzYTGM6h4YkoZcGuaNSv2okBFIVhfG
uKaLaDdtrC+i70PJbgFoSFHoPmioSMnULUjDUl5Eq1UEyWOmY+n7oKtrXzJ5uFWt1bdKMrpQIj8y
rXi82u0z0ZF1PGUsP9WHz0QbR6irOC4eFoq330pfTP0ZGvrdbhe6+9voK+lbvfu0dCD9eQAZGjRG
rQQ7vSFycOSWoBINGbRSlGkEDQWmQXgbqqt0qi+AR31F2iC/B3AQILXgRM9DhhxgU54WAUpTZH+j
6FCCGDSCNWJHY5cqg362+YeaLHkYPFkyjnIhGeo/UcJIMX+2QTZddPZBWQQKk1CVh6h6kBE1R/n8
eWJYeOsKkUWKu6hm+8IbUITxUGeStwUA8DIfO0fkb4Mn2jRnYFjYTTgBNKDOMcUBhra6n7tfjLrU
kFFTII2F7o2nKSqiqEvqocg+m+Cv2UUWCvhcCQLN5Iyeeg8yI3V7JCVKGwDLDvve7ZF0hpG2oyES
xa6haPj/kTmg5Ny02HnCMnO6JiYDmtY4xfMfJFEpx4ZUaosWICrdnQfPkTmTdaAU4LwtkIgvM50f
05Yphp2CoWKs8bnakvypTdpmH07xp0BEklZFskepLqnvpCPw02q8JyNjGwKqeJWIrYO075e4BlQH
50XhrPyq/rVGvfmRZKSlJopYtfFQbLp5UKRLPx0K7EmttDH1DFvWKF2vYAHeOA28po4/TUWybAkP
1eCgc1vlVfjDxG7WjmRT5w/nQaKtUu9BBqBneCi/oAYV8jQ7OJIIZ+y/tyMyjWakgm9p7Lt2tF86
McTbJQejz6P+cSy6odwtHeNfo6WLtr41NAdnrJtfgSAMCpEZIBGVWZ9LFIatS2E3v4IhZEQdk20+
tzOoKwGT+hkHi8GzHzTTOO+MscqXb9gF9Pdl7hTn1A03JjbKjzQqgR2ETBupmAsUqI8u86uVUknh
KIWkIRkOOyLMizxzOgx82KshaYyyKc8Gy969yfEuugGoWB/1cYi5ODV4zRsfgE8P0XMDWzx0NRWZ
9AldU5nS3S0VHo9Lx4utuoiMeRdeuep7JiN1Z+pXlBfVv6H8PFJMr48qRGwnOF/vMEExRI/8YQUi
SmC/ucQTDbMwQUp3XO1IQw0pQGyHlU7hx8DVu6GPkrorvGRVgw9rp2xI2KbRL01r+zu9B0w92vFF
kjkeU1GHZ9dtx1hvBd/tHVfJjH8prSJz7f2g0Bf4KGwEvrJVbfJpY4bgldTkj8D2/6uxbWNL8kcO
SW1H6gdfPaQekUlSTwZd5APgQa6ZLLUtyXCoDe5KrdZ+JAvN9K0dK34JMtd5A8NBg9SCtt6PVH5Z
uNbZLkpAIbdZ3spclS2+puFJRNYnC9niT2bcbFEhb1TbbgDCUshjrFgIT8FbGqWOJeMONYUkxdF2
hkA21Qq5ygKUYu3amuPFan/PgD8ZAqTrpJ4FabC83Q1BJPUGjgocZhkJCNYBFywcABYCKOgdt1hh
CoOQGNJHfGE1Br/QMSjD8vCAc+wU1W8CFW6oy0M96oAKg/clG2DSok0SpOPmYS3nOuZrzhbjpOVA
A7HPUYx5gHRvkqbdMYFsGl7giNCi3WZbbjyzYpxObfpGcpMIFVC67qWAO0V2dcHBaTFGsmaKZcYm
BxvPmiql4qqdnqinSqriVgK+SjUVW93VWaniq5+9qQCLvEkb+3mxvi5bjVbUO8MGv2izTM8AKOhf
Pdkwo6o3op6HreWg6GHFGaj3AHSFTIm0f6WGjKMEWICdJbqjVmS+cJCWnjvykBC+ZMiTABAPJpBn
PGyI0K6IbCbHARp6CpQ+khnT3GEFbP8RJlZzCoAgfYgb5EojKWlGgloPftK6WFbY/wDEpddXrwno
WSSwZeAaZQQQltRcCcBigVIAFnkkAHk5TGyP4nksaKVs4hbf2iaSyG0kbj0lfu8/BeAh2PoSW2EG
LuoC3g8XqEQt/nxdmtaXOs4xNHuvWo/ACXky0mw1AwU8WaEQ/9qTshFcYa/4W6dYJALmuCfOTT4W
ORamGOsmnLzWB4gzhKReUOSyYjwoNlr2oXWQ4HEKSNn2NOfM2CALdNwzYPZ+pSFmb+PeEh7wFqUW
ZavT3ZC09ry0X+sfOngmK5jpJgo/KtZLVwbqxmJ8lJgLy3skm4c7K6i8mRw//D3HHsSqoL6Y1JJL
T+tpnTAGeKMC4PmVRlqpp/dlBHYosJ+/fsy+/O6vVg4+cICWMTwORe8/C9v2nx3CyAO1wrqXQ5KR
NgzS9gn5FiuSawcahkAak7vuxo4U3O2EDbiawjq4bvLngzHFHDkOJbIRCLHy0nOFrZ8QWN97MScN
nkMgfnMKpEhiuyp+xtlubq4i2TVDCdhefYuTPH527dAZkYCM7Mh6yY4kC1H3cHXAvNhZO83sbkjo
h0tvbXToAtOzNWY35Zo+RvoE1acy8hroFiL8rj9f+rjVcoq0AbR64fbwx7C6uAIctqEsSFlL0OC4
ZhewBPlncOSAqs0EZHKMFDwuG+oJqzd3JUvwZZVaq6/HZ21nAjFnnfd1iJwAKMhDa8O4OtmYcp5I
rgMPWbfsrLQA+aJho7gYZIi9PLAlcmx1RCKHChOAxje7O9ldV3m/x6Iw6VKhGoOcu+Z6kSobcUI1
z1PH1n3pZ4e2NoDPmwbFay8b6gGe69eIp/mJRqjsLl8dZFwfWJOA5P5mRopxan41ZrzohmQqXklU
hwkgpqXtYtVfotnjR/UU1yW0U4vcy67y7a1+E9ADnRp6vpOJ1ceOZNAY1cuCFKV6oYwc1VdLeVVf
hfIKZK4vQEO6Ct7qL0sdvGSGgQkWCwDCH41htVLjGHQYT1lts2VVGeCEqivvnJotLFGWCggTqQ5Y
EwOmzu43NCSFcrGHMTu7Zb+7D0bXSWwcV89xu+zvos2+QN1C+HdS/0YzmbtpVU0zHZr+OMTNfTf/
IVsacz/CP5b4cWfiptiEapAHivqkvDexkzvV3ioLsPdb0RM/le+GWDbjBA6MtK/2INUDbtxNTj2S
mTZ/MXFcbiI5NLiEac/WiQSW5bIZBHBmMqctAH2NoS2RabWi9bE8Jxk1QgLVtv5YHbSCjMlXK0pC
uSWXh/hkDUjGX8YoA4EsYOH5ph9bB5loaMBN7wCX1S7PnfkP5QB4vnMnG7LF6hHZyTQmjYmzAGBK
9tmO1NpQD/3Kh4seU48aw2+H7eLwTgXUCm2snHk4/wkuHHc7+tFyogaf/YitVTkG4LcoAIkDwunR
Z+jaCVvkH+fd4KqCqWM23Uq0KOa8UyunQYWW/hRVO1E4Pby7PGmU++PlH+wHujFypcaPdkA7r0+R
ZML0FfMlEnFOoeTLvBu7LJ/2oO87K1nwYE7u5EM9UlNPK5wMJGk4jUZcTGqAMUFdJdVOyHNHpaLD
vuiktrQK+bqskA08U2Lcv6exKT0lxo2L257KZsT/NfLiyEUnzH2YQDdS8Mr1B4CL5mcAT3yfa7ww
kaMiLqZkfyamZ2qI7pl6pIgAK3Nqm3n9IP/IlsKJmAUbUOAABjXF7PUjuwfZ7XZAClFeUEXaGwMQ
+rIguWBne5x21HWmPL10hX0Ba1J/8JJyTGSta7I2u2XeLCg8AWuq9JmtscNxnjT3cZaQbkaL5wDs
ClMAU9mL8UmHc0P8P4NHZJUUVmMdndG2VkhzjYDtMmJ/DUl89savUTigxg+PoNj6kjPbv9w9t+ip
RG4oU7PX+sFFPRDs+U+qF3+9c9Vm5NqZhY00Bdiqy9LDUF37ekV9I8oCJ4/YqMCLw8DDdN3Es/FU
+uV9M46pc/KW9qDl7hBHy4rGrTt+wiqhPn7k2vaGtWmTxUN6z08xyRiIJrYOnN8s5gR5DCvbNz8Z
KNE5ald12V4GTZrhPuilRf0DNiIZMG1yj7ETKu7YabJQKIjaQXSVquADMHJcu/O3M5YaB78ptixw
OxvwaTAiNfXufIJpMMOzVil7VNCueNPFYQMGastGnQUHATnHguncuGIL+JgK2Ytomj4on2l4U5Kp
llOPlED02j7IKQYp8SJRygd3A2xmqykYWmSZ+qvMDpPXuA/45xKM9BfPnV/MpIo/K9FS9fvZ6MA7
IC2oMZJpwQICiIo4FLzaJZ71OseWDTZpmHVZVr+G1rjSTpk1R8cxzbCgt9ssWwOnrd6ybi4ADPMe
hA14W6PMxz2SHyms2F/5rEpfhRAmniVZOQrQdsukR6RQXoQkDzCwl3UozfITjeYur+0daW1iFWic
rluPcdph3/rdxTWECJ7sYNrZKFQ8KkPl0wdJuZlbt9l1EQdLReH6rxZq+F+rHuU0oNDqtiRTimYs
DoaLebCWVQ5LAaqQHrVoCnsf+BouCjmn5ZnkJGKAaAX1nN0eubyMD8QrawTOnvzPMMcpx0Ohn/a8
AHnKSpc6MKnBYdm0J8M7tTubP/mYxsJR7nOT9jLwQ1UFaXU0uowKSRqrwBLzrvxCRiAbHfXdusJd
0l27ljmB1e3nug3peB+x7leBwTtkKt0Az7BFA1JvPJMJukwrgHxtP5UMuxA/I6TREEXVbyg8io40
qpYRe+WAsEMeIhD8tyTMjHI5dCqHneWDCxhYjnmvUz2HvRecHAmVhwz6EWTTS6NkpQuikBXy2ZSd
06Thibyo+UBOoltcsieRjksyNaQrAi4RKEpn7I5VZ/Aumi/UhMgmfxl21Lei/iq1wYF1DsLpWRuS
kol42ANvG9sYtwiL9PLGYcHbxGKbB0WHSjU8h9J5r6OTh4FNvxrAo2eccDdPbR9sZruK3xajRr5b
NYwnGnYmYH8LMf4ZO2b8RiKgUSINzmD3Fnmx/ElKEP7wt44hYYZikFfcVu75ZkFmbRW/9qgWrQEC
IoABd3RzPIuoaSJ27WlZItoYmB1I0SFZdzN5MK6aqNzVSQUE2ls8HXTpHUnUnQDR2kduJ/nqUNpO
++Ko/O72lmn6fs31zxM+HAE0j3cFvTBkk8oGjBCAFiMheLDxrolqJDlKRAUakcJFGhve+jdHHaeS
7yhSkOwuWKfj4hyxsdcPpuR0Z6QuVPgvSQtKOVDz2icTZRSnuH7vaZkFiJFNaw3g5ZEmWtF6Q1go
IWke1P+VTEclt0zw6D8KbYFJYDRiJBHXAOFIkA8dJ9E3p/D6YyVMc1u43XNfN/UFvCkXwsbxg3F6
vY0A5qhGBKMTczyn8wJ5ciwZq+qo6mCBG3T2BEuOIUjmSHRXPlt39u8ZKCKb7JxgZYwkMzznuAnw
qdqojjTSb2R6GVuOcJGK3iBl7f3Nrl/0NyWJHtz/NawZLUd8T43+GPGw2zvLjKog2VgC9UGLbGiY
8umvKc6tLY1MbDEoOQ3JjBxo+B/IuJM3QFSR4a8XsjEmRx1HX525mJ4sQAYCwdOE3B1QhoR5HgHX
x7HizSxlvWmDHwnnFP6Zmtkbqn3YFV+1CPmMLN6oCNTVqqxEQdLCh3mjZXfmYztb/Y6ug7T1TWMH
2Js2AfGeJUjMUbAlhEGisUvucEoeoE60jXahngijQ2n71YEsSPTgSjKCPWkeoFK0y4c2t9CkfbiD
dvBQsWs7vxN8i28LTCypS00J7Cl/Ti40qOqgFqie9byL6g52226mEtVh2oN6j2ES0FRWWOdos0cL
awJPwUeh6HKNu7xVknSvC+vsaR4EDl0X/muNYp1kbztLBvhDNCye4w0TJt9U2NB5CnNrArJvUIFU
jBwLf/q1ZUjFI2vtR0ot+yUpMfci4V0cGkfLMIPBCzOJdeU7zWlsE8P7noNOt8rC5ZLEeHbMbj98
XWwcTuKgOPoLqH9YieR/5UnQrdw4zL/US1DtOgA4I8Pe7Pd8ShZgJxo5SngADrXlLlgduFkwwB71
4BoHBu7vXuUACgzp8mB04K2/VWNpHbkp8nSdKt0U2f9w9mVLjuNKlr9y7T4PbcANJNqm+0HUHpJi
y8yIrBda5FLc9xX8+jlwRgZV6qzqsXlBwheAyhBFAnD3cxr/gjx5/0K9SItRbIUEti3pmqK0wb5Z
Yh2WF4AUXBxnSwegq6zuLrWaYFbRDBriMdtZpmnlgBUjzTArl3kiuQGzHvib1eegC0USYOnrshY7
zproBKq0BhTmKFbTgThyGqOX220o7SATlBYi6jRaQMAdsKVdtqCdIXPsGUO5cuoAZRRqZUFrga5o
dgkWMfekwmHWtEuYY3vL8iIEuk2aN6C/VUsJ8ljmoFFqjlh5kFS7OdCA1VV0U/ELToig3STAxV2k
Hw2gmJCeUucoMY6axfevbosHdswJwJBQwNGJHthaYHXeInWjQ7VzZE+o7B3dLdPMCmBV9jjsU+CG
7PLS3nM56UdqmnES4ywzs0R2Ydu4OgBYowhICh9eiz+ZrzznLtnJtHhST5hD6d4tSrPCewUYSYGz
Cwy+pyHmZPEVr4Dqu8R+XJnL9rTIS2ALgEZI/yTLHDVqZJlsUh3pHXOYqM/Ac93X/hoggjjRcDL/
sjQlQgnnWL6SRuY56n/liDx4o620HSkbDpKjVReDshLocf7KD7JL5+dHrkAdqUFIl1+JN7o2xSv2
n11ohIxbIDsus95MQ6L1cc3eT+uDVjrzgL+dPg1QWFSPBViG1Ikf+GSsY60+EIkGVmb5arFQj8zk
SCI1kRq8iGRFUgsGL44341iPk+zeZn8sHjdT1ZLhhHD5NHbzZps4gqMM3aWqiuvGKpXI5pirr+ai
q2as+M5wqh+UrzvrZntTI8m5njowJlEtVwvYBFAEIZ5cEjBKr3U1jvqKEDBDBY4YBhR+rklpxbjT
t4hPgUVcUafGWgqKQ0cVlc5eNAo4dc7qyn+er6vkNjGwnB5K4D4AkTpDmRiiT2lR9ZdQxaZI1A0G
6mysETekI+viZ7L2KWqMCSyhv4ZST2YANen0YJ5yMdIcywW7mgfIRCyyHZhA+alP0lxs69hxwcgq
d1MSd9UalTj8NHd5mUyrSkbmRh+5WV4GBbDGQH7th3JEfgaeVSu9BS01jaEp66hFCbrsn66+ui6e
dHezfMlX99SVyRbRVz5NyF6q8F7z6EufJ7m5Ka7GzDdYYQOCWg+kWNcKLcVKc8CucFn/tF3ubGeR
LJwn44l6voJZITENMrzMihREJB86cqkzbL/mGYMIUDJV9Ad56MDT7VBHjistI6oWdVatz0Ytw+uM
5QemEHRCPHXaWGuP831C9wHgsFEaGcPSIAnteHWbSDWE5AQfZxOCaNsHbyMKGVkbeMiFiXZS+o2H
GDBkDeGEAzCPwD5OshHVuorgPw26aAKv14fukvv2OjDN+NGsm/hxCML4sY7xXyr1hyGquwBokGwH
MHR2Jhu5Mnd49UfmH2ePrmcS72wm9zQHNUhqR8BXNON2vlaNPcSmRrLEfDEN38TFD8XKKA0wRKHW
ASenTo10uQBchErntA0MSqQe6coKBx/SlHc3bmRkalSbWuNuSNi3v52DDMkw+auIsYsdZx3+Dhoy
98wxKtZaMoJL8EaWafLDjbrpNPKqe2im8mwoLNNJSWNdY2kHdsjG12cbr0N2SvAXBXWl3u2SFD/n
TuCG3TnuVAuwOepIZQtAFqBJAH63kXVCwri7xzoX2O++Qv2mBmk+7DT5cbr1B/AEgxKiXplVae4F
ZYkAGjrdmYCz8TSSAdvd3mfmixONgLPmHGeffWh9ygq33ix0uGM1ogZp7O9JZRsRP6U42CSJOHRz
Y7S2ZtdiL6F4danhtu3gicCRQWDoWHTItNx2yKt7aFXKVDSwFmtsiKRDYlTwkPXOcxYOeOErPak6
C5yPAdc/keusUsYC+QqeqfV4LTYicVeTa/v3iUcO/TiGD5oWpec4qjetaRRHpyvPrMR9a4r0uvHj
oN72AIVd3Rh05acLAPRGwPLaLFYykAj6mxfTNPw9TeyOTns1e2uda5ux861afRhQv5xNDgrHFMXn
MokccDK3ziNQkrY9an8vJLFsmu598NoClaaNvcgPEIXttB/kz2vbeez0Pthho6fiIhhOhrYFKWyZ
DN02x9F/jJ82mJNkyuIjDQFfAvYN3LE3ftzj/WmZlX2kZnRDYL9Okw38WfRIV5fun8jyGjfG4oY6
JWC3K79lGPVuxt6I5LJMs4z926lclrrYw2cJwHFFBahFKrFZmmHoPZAmdIcoKVA/TQaR25bYU1kO
x8kmKrVUBY9F3aJBMrbR5V+CAfnKeROhmEkVb8/V2tSlpsYRY+wjvkVV3KTCFrE4Y4NfrTtUoawq
FB8JuTMDFC7j7RVVX51uBBIUAw5xM7Hyq8jKn0CE0R8mPCkfhsz/k9Q6s/k66AZ+sAsz/dpvhMuy
A7JZkDsBUpl1UeeKpsUyXwBMf7b7KXkSldSfzLa4a/3KfEmSOgLFKmBmbaeoPguQIk481U8yddkJ
FZVs7pHOSYzhjonvi83w62ojhK6DoqnJH4zyBWnR4NtRuYr+hMYw7WYzTnickY4a7G9+mtNg70qA
cR1C2YPlwgrO1KCABMD1izzmw+wCXiIYkg/H37gsKurFehSe6xAQ+CTSTANqy6cSICYAWGhV0yks
BZtQF0ieu3yo/6xrRS9Jlbydoucgz2UM6XLEKhXn88M8NgDwNFJKio1p1MB9nSysVhqB8gYDvxhg
vEteXhIBvAIgMJOLrvw44i8b7BSNjaZyFgGWkenPedWyfpMVR1qwAxZmxKHqlO2ydrxe64cgGtxN
AxtX80L/anlPXXLvy3zFxPioAaEC3JTA/tUcAX5iY9gRCDCpIlSNb8t4atYkkqFJk+8dDr42spHh
pjeLZtsluf4CjLujIWvQAg49wmuTYz5mYewf/mcPgMwUnsX0aWclln5HzdSExtz7Z103Rc8I+ldX
Q3Vf+25pLgMcbvReNfXXAits478YfT9+kb1vbcAlbd4Frv5zLpEVvh0dh0pVIRsAKsReip+WBmVf
+A6lxFHOiKqC09SA6hyqGw8gZ1/rzCFCvk7Q5LsuZCPwRrTxQQIOZdcENl+1SiQD6DbyB6BTkBBo
VeEjAwNR1TwU8R5o458QFXw2FBw4Nb1dcKR6aKhx/9BRLxwsBP4MzQaM+y9n6nV56xWgcjqD3AnA
0E4lgCOZRg89iZMfrswaievRFBanERDEp9xuC0QEwnWiVKRHGlKerq+62GY5KwZSyrVoBUzkGpeJ
BtAmrtdga+iRCBgC6LBTkN5zTz36r0RlqFI/XDuN5c7ORT0B1JC87aqIkSXw1ylqJZLOZQYgazs1
Zc8tASI61b3SVjTVMoBlQNV4ByniPrA76WxvPnf8W/jk5Zzw5mhxORPUCiygE82vvN85D7XhuV1a
vTYxIhOi0V9EavFhXURRuM0CfwCyUCnvbmgo6mRC9WoOymLUDNliNcvkOVWoBN8i9jOBW5fJo8HT
HyKT/jMS8Ns9k5a+a9ww+9z7xZc4iLPvqKv/EY3+3zugxABow6m9y/1+19sdanAsPQ5PTW+EJ+oF
gZsgtehDJiWrweeaOGa3uTGMURsCHhYN+Y00I8l9gv0FMod3fdN0+z50j+7AcDZXgSl5DunPMgX2
5+g9RfO1irWmR10EC4C3QN05O2DuqghQy1ROwTysb5HfMejMxxLlY8Dc7fRW33eZj+VP0PXPwEME
LgdI6UEqD+zJZupBcp5YGzLysTLvhWnvyBiE8M8TC9y1uOePpMuF7hyKxjVxdAIrx5LLKMPN1Z7a
j7ETnzgyTk544OogvnHDz2G/JeYBErpiS7wDvyxMYbj/EsjCJ2At5BE4F528RcESsvvQlo5uAiYc
UZhAAEyFypyowCnF0XF86Psm2RST6a901ACBCA4kvuVqcp57hSxuo2xmZSt8bhKlQhXvZIg4m7JS
0370FgP5iS4FqPg/D6H5Iys81HnRI8MzkK+xm+BAti4uEUKvl8ZF4gJgSnLrThkAEoqQeQW6y9k8
YFN5l8KQgNlhV4ogWTlAmr0z059U5rpUvc7IQQva0C+3K3AhMtIwwh8iEYcDvZrNdLwSS6fzbbJG
N8mzJg+/Cw9pylY5V0GnZXCA+NjZiY8UcwI54PepjQGYqnAyFkiLPG43NjOzw6JaUC5EaqiSrkL2
4L35yzDS1cJmHhOmJWpgqYyhQlSoHycFE2l25dvQIcPXwTl36PGguRbjqXvT5cTBOoX7wftwrnJA
VIJwpF7Gl0YSPfopqrwi49ALgCvLtiv+MMyfYeeE3+QEtmkjqpy7DgkvDx1D7nBhNuG3wQ++hsBc
eLZwVn8Qj1Xdd8jMAu9Y1sbxg4ED4xRPmmdSaZP+p100IFtRqhZlWdsBwQIkFELUAKa8+JNH1FlX
/o3G/K3tIyvMBY/S3VDJZuOMwcvQO/WpSXT2NDlNfoqy5LWwhcy8zixtz0dSyk4PQv0pBP7CE2IS
ZBusCLBRqtKeRlIDSPQXk4vRK9xq76jqJxBJ63fUW0QmA1QNWrq9uTEs4uI8RGlxDMHgRGnjOAeR
iJR+ig0HxBi/pDovxwKpJ+pnEZQeYWlSSseS1xEH1oqbANdeMkoWt6A2V32TMkU2IEHyAATvaRL3
vWoMACkA+lg7cgWbQPoR5793vqHdkWrRVwHzwcHWDWvSCcnZbgJR6PiYMGEcUS/mbCI9ZUcXeGwP
o+Fbq3bi2Xefh7uaFc3Z7fDInmkWwHPcrn0OFlgiSyAuhd9RK5B1cZG5PnltguyxBRUoIBggklsL
3zQO1xXskqE5664xwK/7QVe6oAItuhk5aJHdmL+PWwCCqAeMXJVH2LODXdvxQyDa7RSz/hlH4/3z
BDgmhczsH0al4y4yzu2ET6vZqnTR2O4sEMnekyozkOiO9dC4ITFtaxuP4brctyEOqBufPVHTi7rd
gjNuWLdhwTIv16tLiQrHc19U+lNnmUCYturoakQljMzTgWi1pwmwkQof1ZzSnnSvcdnXwB2MtROa
2l3kD8mDPWZ8NaBM4pvmhwjXWc0XLYuxYJjKaA9Iev1zXLQP5AAawGkVssp6yC3R3TXpFGxy5obf
GhTaqhloajlGYj023YS/0zctjaKH+dkSiLe/lSLxVqVt9CC7EM8ojNPN9psLtIZtU4JNExCuBU6i
1KKIZGq49Ef3BFCVy5TZ5o50VddSCme9aXwrf0mHT8TxHZjhdAy5GQFcRchXx3FSr8ud5jSCPP7F
cq+8ItuFVxfJVyNEddji1ZafSY2sW3ksrTCevaY8effKBNiLHJZtR33qQYEcoVy9GsNn3zCNS9nJ
I3OCNFxXCtkeW89510nb1p5lcse69I101NxudMllCoorF9q7gkwb6zstOIWK8ALxGZxhpPcklMSU
UYKoFSFW4NMph8XAygZVZjjr2CVOqjsrP65WMcoeZYHUGb3fLLnBN+m/E+p4UeI+fr1JIaYBCao0
cSmV/kuyk2UCgJRjAHRpIBqvbua6ctem0MMhGz/SuGVuBGLyNYrhsBxNy2FlB130ADAxF+HrrvIk
t+I30B29NFNWPvsZWLZynetIZ4A+kcUu7l37i4tUi70BTJ5tCmbst6nz3KlnfwB5z962zCn3oCEy
X3BKsiY7GAGjjYZD4mOf18mnwW2faD4ryAAe22fZOa8t/qANGtY76kIGa1DjHNjRA4pnj3nWA+Rp
QuDaLkv5mrUN3wBxNNoLK5lenYrdGZNfPletNd6jLhrx7dB8d5P1EO1J/KsbS+1Hq87WWANscShp
f+rGsLzgwKCbOewjH/HTYMiDA92iFtxAK6ojCbcv1lZkas88r7+E+WS/lQ7IlYWVmvdDM2RnKfAo
JYMdpvu2buMXt5rELgOm+U4KLl6C0dqQQ1xGCWogy+kEYJXmwSoQQJYysd+Q5fsWocD62TDj5thw
hNNJz1GKiOSctyDT+Ka0S+fQWpX2bI/tFx+B9jDH23wEE91Ta02jV7pIS48+CO5lktyxARwIpGrz
sLuUeCDFsQEejbxGMLzH9+sloD9OELjHBBkIjK8mwCnZ/8sENL3fts0lstJtozCooxbr6syVd8hK
L86dUpGeRGriCuWgrTMW3qKj3uInp7Q+jQzcvfXa9f3huCwyQbXuFGtab1Lz4eIQtyonttVldfrh
g3O88VhY4Z9BwnFs+7EQpyV5RJw+tCanNTiZF5F6s8+ygg9SP/J6ZwzXiyONs7gP2q05/mNogDRw
ctQLB25TbUJVUWOpippY9WxlcDQwTpGBdGRdDIMqsCHdYkASx/uIIHJUqmecYFfWWAUS/6hAyDAT
x4tBd3hMtNp9qJsE1a3qTMkYccIzaPprUoRi8zuPkNe7EoWwr6bGUcEcafXa9y1jBw6Yw9AkE0iG
e19bJ27obELgaGZYE5frzHHDh7pK9Ke+yKODbCrkjZA3UiEr5PJ0xTHoLPYUaPF4UXMFMkccq8yb
rasOa5fj3PlMNzbMrT7i5Nr/sDphC0SjxVHa+YV3yHcjlWsNsZePOBDlFkL0kSIrpZ6Fm6dFxGhR
g7gBGR1Nlsl1h9W2N6KCaEK05NcwjEAFHWJMitIUlMoopyVjP9bvI2plITMZeDa9vm8fsG7X1/g+
rAshJCHnxlyHtpassT3+BZtEkEiIvtQRMITJbcZUSpSzayfpmpRXI+AsbT+dnfUhii/vBdFZdWgb
o9thB46FWzw9uJkl/myHN8cNbJVk3G9QbT3+ANrTm+3q2muNwmcva4fgU4BlHujF+XRvpxE2EV1p
o947aY4MVA77yShRBpHV7qZPin5rVxmCp4kO+hDFIQIgK/dQav5mUZGemtFyxnZ1Jbf9hJdodl5U
hLxMY0MGzm9kvI0oKUeWfZCy6IJPnn7utARsUfbwOmpxc3Csmq+7sR5eGdCeAQMdT2cG3qHP7ohQ
q3LLHBssRLELmggtG18LV6AEUbNqnN+h0u3g88L3CqAunOMCSbIswsOua3SgUiH3103z5OCzGmUd
5EKNFgc4/K8S02t4Y/U7Ggd8TfVw52wdDsalsMSXKsTz3u3w1jRULXM64dlKoq4qnReRrIVy9pUz
U843Y8kaJskamC2I5JYO4B/mNkTWy6/+wIuPfgb2Ds4M5MKITr+jxlRHv4u46K7HkfZj8HyN/2Yn
p7jGlkeGyV2YB+ZZH3ucH7Ig3AkdAChYFUFJjasgcFMkR7b6rFi0lHKRlCA1SRG8B5Xvb0a2g4Oz
T1Sa42X5a0pK6ciw+ZbIrgdtuw3IM7rM4oJq4mgTWCj7GWy/8Byg5yGqAOaOtAz7+1g1Q4dovgiA
YUwGalDx09/nCVDEw9Lt9jcjIhm/xnjtH24GBAiNuzk2xssc1NOGeutHcjiR1MQIbK4iJ1lxHAlc
Ft/c0JEhhAycNlKo+arBGRkgerGenUXS+WmmcHqVksxX3ljAtQ7o6D/YsgImchBIInZI5Flk6Azx
3PVhfSIVqq/jtYgC4NPU3NmYFoJJAOUpzoiL4GFK3aXRO7bTU604LirqOeoZPOtidj0LGYSyJvk+
whnOk/B7/Pa1GhFhtbHD/qU/ZBnWMqDTBBmPEP1aRznnA+39GA7vNzx0wA4AEtdnSw/y+2wSh7Dv
wDZ7MxUrq/7QF4ZYtSN+Hlli8F3W+HvkAIXPIFkMn62W4xgHfD27yuJI92+y6D7V3NlDBl9RCcdT
YE/5PoD8SnCGgfzGB24T40idL5h/IjlP8f11Iug3JBpgSNW2ZJZYBK9xtFt5JLp5iIGOGriMdorx
u2Vp9X5JSaRkRmEY+PaSotjhZYrklKxl8W5wUJUji1Cb0xWbAKxZxZC+Rm2Kd0WfmtYFez7rYovs
TySUNXuSFn3Wj9EBv4avTG+si6EaH7yw56Bysi+F031JEPRCGtBqJG7MwjU/11gZvPqtNnmGEclH
AGcI/Of86a6L7QFcAbm2rTHyEWXG2O/KwnzNx+bLGIaVmqevR/510oxnOlJAPsJLZQ3+lqSlWZgd
SVeKnM8UkTcuVStux3Nkp3aAVKVdHEfgaVjN27061lZ5jdQSsixbQBzSOZ4PIhhFw9HcGxbSIW2c
iy3MaihO1U+gJt5lBiArtDpzdzMthER9fACW1jUg1vtPXCb6Oc7kKysiv/XwBkl5/onYJJDdAcSX
ojzTODGZv5+mdxWXVC3Sg5M0wz7Sw2mH2FP92ehq8IcmiBto8U89sfjz7MB7vEY4jviYGe90UX8n
nneH0kN+xwD/4Ucs8A2Sw9ZTVtt4G1RFFYJyI7YeTNXkuvxpAYDnMDim+UB6vyvcdRlN2nrRyQKv
TGHim8XhgeavWOazBxd1zBg0OBY0VqtfTeTawNkcsYIAM7QxOZt2isRxMGz3SL36N+LiQn6AoHwf
sQwr4mZVhyY7LL7OUL8gblttsR1nSLb96yUWP7riIlLv5lPQ2Bu/EQRwK7OvC48rgMW2QRQry12+
tZQI3rRhbshKusUF3xnwbmqFCLg4RhJ4mTQDDWnaqTngiwUZyehOe6mV8sBqG/klou03jWAgsrOw
ijHNNPzmxMa+cwJQ11oC+Xaubn8HdTJ4m0bH/Fzhk65FKrQLzQToUHlI+xhUFSLvNwaS3y4iTLM9
Pfm5L2Ikf0+f6clPTWHJcmsXfr2eGRQdlcoMmnKkpNnhkHhjaK5MLSoeyNts8mSZQI8Bt6YBZ9jW
AHDFW9Df4T8d5nI4rwleg5orwJOgdP4wutS5JFqgP4G6vavM8JmaEtvAjR1bxiZGOtMz1qDNfZm/
FXnKsRrFumfd+kCVn2VpA5R9BFzTEbyhsAM7cSUT7t+7UaQ9Sgefwm0n1P1X/mPcGf6jW4B7NzcR
lSGRDGLKpnXa2GJDo6zaie9RI8mQkoe4a3jyhZPeYTt8Mgu7uW/G7r0pXDvdiCzZBl2hn5zKlete
xO7bODw2Q5V9FwB6xyfOu4uwfNAwGPjsWYjcQN1Jq+3ouHjMc4ENqu/U3FvS1wAvhlgy5aRRkyMx
Q0yyPlTTYL4bwG2bzZlwxiD1Lb6OL6wysI4wnDvUe6hEr7R17jg+VH/IOVCpSbbAPbKWnd54RYNM
5L5HWafj/1GaCc48JpVHSDR91KtBs3oAjtk5SOMfIFauP1e9X2+1Sbo4Li+BpTdU6Zo7wfBHnvZb
Lfb5D+VqW7yaXaO+mJAjFttHRLb6yxADk4AD+PWlHFmyE4nMt+lkmC+TwAnKNBXxmaz4NrNc8C/L
oITZxcM0lSEKkRXgHnDnRLnqjLa/wznQKQOiJjL2P3Stguub5Wv/uT8CweAuzMCJZ7q1fRrwG/Oi
eMq+V8lnR7rGmzFhyV5E+XgaYn28pMDE8irA1G9ZEgKuWMWEhII0t/sCH4JkX0WLqAd6URCAj/ro
LQaXIkqLTL3bKcoqkFt9qr7jrxKiKB0wOktDOqFAcIMmddd4B79byRCz6DHs23Cvu7FE2L+zEdQB
IsmpkyUopypkHZAO66Z3A/Um8qZuIfFWyewEjON9BKCwKkf8UjHHI0ZSP6pM1FlnKX75RYelcXxo
dY5w1uJD5sLNtIudB8hq8sdnYDbJbTn4CGwmSXzWKrcCY5MWfYl5/LNWNSea8am3tOZHiRq0FXKx
5DMIeeTWGPP8LkkQV0Zu/2dDG5qzROBv+WhpmM+q5ZORquTuQWDZdvn3v/73f/2f7+N/BD+LhyKV
QZH/K++yB3y9bfOf/9aZ++9/lbP+8OM//41URvDyWMJx8a8JCnBL2b+/PUV5oNz/V5jWdZ63hXnJ
kPm6I6gdgtXRzXTLdNQ4LipC3lnEGX0nAk8LnuVbJ2mjGZCHPG7AfnohAPCqWway+/zkZHPgHESI
LHp4nSYnnDHja6YuSBwS5IXBh0RqQHWReF3CHiNpWV6BeOUbOMo9/Pn5Dwn+oFVWauUnDTGoLWvs
9Ghksr03rQTPBAPwb0T9o9k43cdeL9jPjHokY2cZ7FOKXi7yzMCHlYy/CngU7okcT/qbSazn918c
JPG21BgDZ0SJhESSayVLntnDGsnS2inBww1Fl4+56xqPUQgq9Fo69ySZWTTe923nOQECBl4PSLc7
lI1/WvzNIbH34FlEyTe5ZE2YbTPuF2uagBpwDMVrYxybbfNxHQZC85UROsFhnjrKrSeAnKUnmprp
VnQZRASEKhE+U3yhr4pLipXsmaS4ZDrYfhC6cPyh8P75TnPYf7vRkF3qIl+AC8vRDZP/9UarUzuQ
SSCmC3OM4I54lHg9luFMvjSzKxWo7osiHK/MZjDP3AFJN+9mOez1Ilz/1YdNpd9sUZOJpxtBGDK8
Xg+tbIOVL43sgRANyZC043dAh5kHhAtA1yQjfSNxU221YJXF0vmWqxeZ0VrlOQR1/VnoJj4LEi+R
3mhvZ4xvO+yiC68OxYiSrF1gApkuaFxr3Qbg3DSBa4RqrwosrBRtAiooUtIptFRbKRhFZXbPU4RZ
Zgl4wtOuDtLqBOLQ6tIaSBakzZzavRVmXnkgGW3n7duHB5N6Vnhp2MBqRe/WwP7jn78q/PRvvysQ
/OBhYCLhQwB51FH2q4dC32tjkVnueEFapu+Nk3tyhKE9G1XjnibXKr2yD/Sv2ISaK5TulpfOTMon
bmifSe+HWryZCnM64JTQeA21ozV0+leU9A17GRn+hrw4tp+8Sp1N0DXt3krL5j5H3slGBVo9EmMx
NfeharrEvDaUqMw7dxMiyLUee7F64/pgvtvkQRnsZVyaL0MEXEKBZJu84eVn1gGrUXnJetTAFYNB
fje96kHTojQ4QfoUw3NnrZm18GjJWwgXJ7ChyNaN7p58nQ1fu07zvcYZzPvIrcMDGOfw58du9kHX
K9SOVdP0RxFGh1I9/IvcPlky38RaCPvgNk+Ch8mqcFv9SKIupHU/Zj0ORpGP7tVuFuxQzOKD0qnU
Dlrs4MQ8Ml5l6cffVAd4vMm3CJ1BaVSHNB+mnE2LD0w7PU+rO9otLg3tG3ES4azB3FN4ZDDxqNn+
891jOdbt3WNyjgwF0CiYBt4q9Mq5unukkThJENrxRUPGnVdx1zrbhsRPSoB7uTX1H6MqSCIVGUlP
Yh6z7M4M2eZGTyI14dC3a6crtHne3/m1enIYGSpKCnXlZShdQY4gCXIS/eVGT5/Byd3+GJfBzu5i
92iqhmWIjaHyhzvHURvRJdPcJS3J1APGhHtcdLc+NN1iph6KDfcBqnv36RA+4+dkbN+v97dTXX2I
Za6bqW+vTI706ebZyX353BkAZjN17UV/5bdcZZlm0Y1a9Jn3bbP18dUdRZKAEI661MTgTjpie8eO
i456NzpE10cgKqgpqLmSaYpZdqoICE0tjqF+N8fvdHQZJANilX5jDgFSt6q0Ot/qAvkNeuH/RM4d
wpFi+tKmNfAorHI483FyjkjHBKefo0XPCAMAJxEZA98VdUraWv5PvdTfgJs6feHu8GuQWqRU5dhv
29I5Yw2fAotUT3PPyZsJ9S84sNNyLbwkg33W6XkulbXokndr1pcRWREpDp9pwNSF1+PJI8J4hoDc
dnCTaDsireLkGGbqFT2gs+sIb/HRSEC/pXfGp64zkXJUVl+xPox2iYma7UE65Vcj53s+6vonGi5d
5DbYym0ZLvB/puGIYoUgWca+bk600zUm1iAVx//1I8duzrkji6sb28rJu3VvFekra/qL0xj8BwKt
j7qWDC8WgHk2Q261wJTO3VNmmuEma4z0VYzt4lrFoKxoQ/ezW5XWRTQOAHla4H4qKXV8E0BLEw4L
udSZh6T4akN+ZKEG5WOoSceIG/0ErnGPyXraGANy8TUZtHOUa4mcLQGugdtYkWZYlKgg2Rw/I7/e
RCZe58fvY2nETXBMjcUbBgQcWrgjqsAk01A4Sd0e4bV2pdvBpmmj+Ei6ohQofSND6UzaAe8NDm6W
SZRIvFEVxZVd6Ufq2Uqk3mLoVP1xT/XH1CVvi8qGyQml1KggXkZ2VVqupGiQYC2mfutk7Xdbrboq
fXhvpj4CqxLJDGd89apT5JeLfSxSZDZkyI/JVQUFNY0qjaip3oLkESlrK8NnfJOo9JXFERWE2iHA
wfv8P6b/fORiccPx4Ji5EjP1B5n/aHr8bqG/FPJRdC9uVVZY3xV3eZu+N5UvgCy9yGSWhkpWJSXJ
IHcxNlgIRqvZ8v8zxzwbb+ptrDEzObtZmeLYGEC0mhDiAWelw1HH+nQjdSRzIFNjRwnU5FHht/Jg
uIDjIQ8GAM1VWefZGpkB9gmQq4dB9N2BJGqE0i8iigm7YxXUyHNFpWBpBQXqQ9i4kWZXVSvCOuFR
J+9mmbphZefllrrUZIhzs6owtwCP7YoD6Wg26kV+qVLG1ew2wH1xzMrbU95gUx43yJV5JMtyHRqD
Y+oaCX6DFnv1oBcHSrOUgBA4VA44xClLk3TDtrF99kx9m2F3R+6uAjhHDdS1e9D0jcf9tPQAGy24
ser6/sekm7gS1us7KlGMJsCPkairTGezsbJNq6yTEslqxGmxowpGmfkZsMmNfxi7ONNY1zaORZC6
qxplvneJus8snMiDPRpRfFT8KC0rpxyhMdQheiSnqK5EPZcyURMbWb8ZAhtBQuVJuiGPgmRLMk26
eM9D/KFf//PSTGf67dLMclEFaBgcvI26MLlaul0tzRwWahzHEsYZ6Vtxe3C/svjVdCpvyS69SUpd
kk3/1gWxYe2gJgkN/GpbH9zBfn+Ps6Xi3LO0Rf2zK06JGB6zbmyfSNUZZbGxu6bbkEiG3wzKfflI
DtQ0apCjBi0TfQwarL5aYcGeztu+0vq/jF1Zc6Q4s/1FRAiEQLxS++bybrdfiO7pGfZ959ffo8Rj
3J75eu4LgaSU7G5XgZR5FqjP5Yn8Qee/FE4SkE2fgsDFc7g8UKdu4KEfDV0HclwqNX/zDxsPvG0c
PC+PPZl6EBw+IyQ83RrwVdvaZlTghZahXhfLn2ZhY0eQjy+5DxkFA5ogdxwi39vYb/1zDU1C+GM2
5i6auLh2OLsDxKpbT/4wVijB9fJHa0FcGklkHwh76Tr9zsEJ4wSaIAxal1pkEsXO2qxxQgxy4Q/u
UqCc242Bmq+aGMJ8+/cfIOcfB0NTWqYlmcV0G9wX40u2KPLypsRXt7v4DkR/fA6Gr1tOJTivebLi
3EdTK1O4UNsyg+wXGCdQ+i5gpJak5po66aLhm8mQXpq8NYxb65WX63xjCz5hkwQdP5cKWFELDeU2
m6YVNWH7CsyQulD0MoD/hOZKIcsAxdGMZalAWXexQmRvXp2j6AlOykMfarBXliGMxiwLBCqQslYe
E+Cfpa9QRCj2AmW7Va3Sr+2HZQrdUR94JvHO0vIHslJZ+v8t9lNI4hnbru8mNxrHcDXWKTsXlimf
a/6npXB/CbxJj5mNil0z2sMrRVVBz84g4jjPIvvTVFHlCMicL1CQoygcxZSsKdaiKKxF3UsUTaK1
dGhtnX//ybDElycLlCVMIXFMsMGIMZmh0j+fnixIMXa6SIA7qoYsmFC5BBYW7gUFzKd08yn6uMvH
4L1vufufcblpNhB287q7zHusuJZ8m1JgY52wM7bx1I9vsnzKIdr6TVfdIdJOWy3g5aWLMygr5r4H
vwOpna3CbJ7NjqFEAnCu1wXhUR/Neh0pRK9RyR8yFEZ8SVg5XsWEje7K92A9Y2t+dfFTGMU5estv
PWhB3nTg9iDjgB/t5AUE4SASedsCMPlpgGZAE/99xmhCWohmAN2QwoQYAxPYt/MMD36Tb0kUYSkc
M37/N9HNr38UHeV7S+e6bdqS69hz//pHMSDi2QaO2V7MqZarSamd0yWIdNg8WtAtWvroLh2HFWRx
optg8GD9QXE6dh6f4nAqTm/takSSsI5uWhn6h741azcvkvQBz1+CPhCkQSK7sQqNyNpRH/gS7Gx3
0duMhpis6kXD3/RMsY0OWaQEX8k1xVZZWT5k5zmyD3xn1VYVn9dpse0+11HzTcYAta7GMH2VNpS8
aR3WGtOuNBoNykN2tc7xZz7UkLAH2Fx3DqOtxc/Ife3y0hjf+jb43F+Askb9TpF97lfxEYunNy8Z
v2mifmiEeQM5gOYeuQHvVur5S4gU3qtV2/lOKUJuE70pX7lvXt6BahE3AeXzf+YQ0rgQFkq1Jt/3
LgSU+hgTU2M8fbQIJvXR+pgHWcdPq9CaH/OggOFdqJX50fwT0hhgW98HsFgt9b8mJwj/3a9Hv+zH
r0CRH7/eJOvVkLUg6SW2YIFbGoUNE1+pXbWuT+GOLYoHHyddpFOb4iFj1nvfMrrcUZzW1fw/nk/O
1/SzKnRIYds6Xl9ISYkvX4W2B2HCT/vkUthg8elNh6MXVQXnUiHk5HaG2Uwwp/i7ZsidEsgFMZy1
qUJVCIygFYTMrEdN8+MLvll/+pEQj+YovbvGGta2nliPjrqAag+flDG9pwDHLv+ImFVe5tYAIYCu
bfIDhaIcDZxpoPtbaupGPG4Ms/8G7ZjEhcIkv2uzlt9VdZ3uhkAD1Fn10aUJSmcdV3a7Wfq01otX
Y2DbOyHEexxg1z+N1hHHlttI/gNmvEs8v7ihWWmdpXc5tqbqp1APsqPlBUDa07IC7xL/uPxGsRAB
YCN+dpwY6Ll5XYtb0B97lb+OUKHIpu9jC0xl7SUvThSG+6oL811ZMOM18diKAuBcbqwHASbIgPTX
PZf42NAALWnLlaYFKA64mZfYh/94KvKvT0VDNyzGDJObpgm+Bvvyqiq70B9gjKWdAwGF+4XYI1B5
Fai/zSbiS/9C8PnSB8v0Zi2lD1oRmIVukPrTJ4ndhWAV5DCMYI45zqPLAOn4GilsKmjuMsABjNJd
GhFh0oCaW982hCbPGdBocQT8Wq1uTSCOt47pjy4Na0j8xju6hQX4wTN8/4jfrTsyB3u0NNeK1wK6
XKs8FNk2b7ubHI/un76ovtyooSEq6p/T1HwZGtAzqaFfYlCnSlwuhnJfbSynLK4koStpN1euqWdu
UH+10XF0uv7SAxRh5NZMgUlyp1llSo4gVfpjdMkmSz9HUJ9qSGEMuXKoxcS28aPMNXv/KU5NswE8
33R60K4mCYS4XlX6pg9BTOPjYdEWCouibVySrCKtoeWiGLdTX2w7heHwiip4ED08DrHlBvRYteAi
sveQe8M3ubVAEYZbdpLAXrIHr6Jy6ZYumeqkOyknCJFErbX5OtCND7//gFv8y1bM0G084IQFNqHO
ufhavbHqCQqLNgAamZ9jMwORgac+N1+LyLDq1T2cwZLHEDpVj22mg98sInFqeJs+xlEBBGpUCmjQ
oMk0uIQAF5sChGaB7NI6SqW0QaInSpgDiE5c7qiwRpc8tOJzUEYnOltR6Y36WZEfQC6JhzuWRN5O
hK3WFEreaBNoP4cGjyU8/b77IkLJHYhwkEk/mjSKJMr35qNwH/8dMdfoKQLK0HchzuFzbQxaTToQ
syjzUTVN8kw/907yMlAetuOtDie47n00agb93GK0dECD+v1fAdWOf/wZHHynHUPXHR2a1P8oeFpc
YKdsIHvVxeYEaijU4qeVH3d1AK1KVoI15Yvhj3LEXrBCmuPBSNIN9HNhtQRY2INWBBzH47ZDRazE
1iXUp03u+PI+yqBjMGQ2h21ELe/jQuvOMTZTkCTtstXklBEcKh1jT8EZgxQk1Jf2XVwO2arqxnRd
ZL63nTxm3xcJF1vA5232fQozdmdOXbOFKGG7n0IPJwwImtSoKb8FQdFseTugWlH14yv4fW6Cc/Pc
v8QnyLst/b/G0zpZG//sJUxNiGPM4P+8M5GtWwniFy9tGs5SqCiKzvDgrTwUZz/CRYwZTL4mC5dI
6w95nuyoiwaXMCPBQxMofMQZIQj1spXxKe8FA8IUFw6C002bs8eiyrtDn0TFTmQcqQPfn3DeSFh9
lnQ7NEm0a8fq+9yE79ZdPpX+dkxgt+BqyPIcs8lhRxzhcGc66KT2p9tPofPtp4B5mlpgWWqeSiNB
3cJ0pwSStSj1Uxi237ox4NsmaqCtZYwarjQCgKp++tSew9Ucuqs4pDN6PLg2c5Omz4vANBZSaYX7
+4++46ha/mdQiWVw3WHSRp5A6Ja0vqQJGsG6nlv5eBkToHsMGHEjTxbK/ESXMU4KOFLhkjRADbl0
O+rtZsjgp0QhWtoWJwseT+/zPrXnaDWbIpdm7XnN1vS0wE2V/maIuu4mt8v8Gg16fqW7xoZVXx54
yfrLwATtu21Q4ARNA7F6O9EdBAwBlMVRHOnVv5dK1HrB6IXHiA8Py+oU4cDn9pzxaftpDTXTwkHt
pk13SzgtQ3OqPlulkE6HQ3asn6JsGG7KIg1RdcrxVLRSYLZUX2LUieFih1wCwA1IWqqjDJWnI/85
iNCtItOE6VL2wPrOei0EEDKwJ4GLXg/aRQ0rwI3ueyfUe2u+rqr8Lep78LktfNp3/9JEhWXcw20V
uxAAT1baCPepIC303eAYDHsZi0FNU7G+raaHaD0sFnctNyDogxMuQGfXOQLKIfquLSbmpoOHWJrw
MWuS7bRrIEd2M83yA5z/YRODDYYNSAWNerYmMBH0p5FFI7wRtZfhGaqU8NbaajgBtC40MScImEIO
FRIzTr6WxIubZ0m7PBUojn6r085ZGcD4XmwD8C1UoKp1F07Dj9ZYE1a5VQFMBcCx1zvokS9PhPiE
zaS9BVMDD+BBIbsWLOgMEJ3gewogOyrGCkhLl0+Bwcfw4p4HnUysE5kJ6PEwTVtlqt7h+8GLFkyw
BKCWOaFLXVoqDM0hIGPuDT+5OgO375MqC2FRA1LDmOElMIxJuRnKftqMfSTvKcSYXjheFW4ozD0X
XDx40tTWdQ4CRQkln4cAxc5zX9RvENCCk2jWofSZhe06Ki0Lp3gQ9sIE4nuQZJiOg9XdUlfgwFfI
LVK7OZqOfoeUy4Q6ng3VuKh17pdZdDe2MoJ2WPz4pb+t4SkC+t/TpyUhNgCyRyOf6YcWZKBV4YFz
aJPslfrmRdTvBaOi7sBi85sIfKhJ1TUgOqZefu8Ue3AJA5I4OUjT++GUjr9LYFzgClXRqxWfDW4K
4M1pHgBHmrX60k8R1BeHY7bqHGg42kSNo85A0e06HRaZai4FfxqdJ1vN+zwKpmmAStkrCOxl4AqH
kFCosx/cFzCTSFv21ATdsEZZR7v2Qzvshi6Cj3GO8xKkxcpdhAoo7DGHem02nv9cyh7WX1mh/0gs
Yw8RoDBw2zJy46TX/nQy/hr3ofM6ZkO1suK0vAERErKNUJnOPaM6tCN/IcVouizUjdFJtwxlgjP1
d7UHZd8KomMrLWuqzcLcmIfNtjrYnniZ45b11CpZ272vIuJtUe6ops2Q+QKD1Pbmpi2kczMB20uD
JpXJS+tzhFVl3o0ft4elLq59RFDfr2tUihZTGMVPAScRnJPjE/C/SMMD7cxiDuZdaidzH8Gg7W6A
WzwMXlyzGyVEMpVuZc+NDRgzyVGTqX52mgTilfOwp4Qr1XA6QDsrgUI4s9OLXis77Dg1whOPkGsg
95G0gv9nVFtnorPmHpwMey2MsPUBFZYuNBAZEDEPfBTop75HEvydFft3Z07fASODRr4SUp3VU5cz
S8+8F16P4K8uyr1/i/Qio+Fk8iUcRLX7NG/WYh0xUVcT52hAe1MXxnOQe+nC4L6JocpYBtljqy52
qb8EkTFcOLY6j42JpL7GerBmeJM9VnqSHpneQBJCxTZJG9yXTQiIJwZpwq/TtRBUitAHPN/ok40H
0aF9K4fxFWpJ26Qd2KPXsvoGb4EGslzo11WYVGG9ataV2IZOzB7BqF6lPOnP0N6EgADTxlecNxOl
KufsgySeV4zUioXlva9I/fSDKUxLgbZKoAGLVEz3GIWBopgXL7om/EuMk6lr2n7xYvhetbPbztpQ
0y55t/IiYESoKWPnAtUc447WyFN/Td2jiKDYoNYwPtYIcxy1Ks1al0muge+DUy6dd9scih146c9d
Sz+SPnyle6BKU998Bh5SwNeESF7m5gQD+NLqob+MLNe14IfUE91NVtkM9sP+cCPjyTj6rEUuUrOs
5Do2+CyD3DnsjBpIg3WS9xHI2p2/wb4CrixBC02+zvavdDHAcd4XtZa4ZRrk3lqmI/4njX0n+/cI
p05BtM5i6zvU3/zD3KS5sFbT18AG4SWrorswDeZFI63tDx0e8hS29FNzav6KzcgERgY+lhW4GzsY
L2E74sOI/AAu62MH6t2Np8X5zTzgRF2x6gyJojUwxJ+sywVAKl5bQPGQwMVf7Mxn63Iaookf0dQy
6vJUSU8enQ2HIuwn+jp9Pd978fKqrwN9ax1IKPfFdeam0/faWsN1DtquoXjy61xbV40FsDug62Pg
hrXZAkAz8L3Uw/YyZqoiqqFYSYdnHrXdygL1extTBTPT6zlmOWRDeHDa4bAPOwGFoY8VzP6LEH4u
+xPEkKrDonxPdw0gS4qvcYRc7h1YZONjDv7hfdTGMO9Cq2vF+NiL6OIlcX+lLqsx/BUbKh8YEwx6
QIdusFWzNjQ6RRXqlE32sxBxDrmbuPtWdyP22oL5pzxvnedO5KtGjN23KNecXYPK8ZbCIumf8Uz2
H2OrTS4ojMdzmObU4WpougJVJc96iDNoWmb4ABfMto9xErX3fqk/dSODRBO4WfcMyZCLzexzgofO
faYuWlmyTd6JcLP0GUZ9b/hCnCkikWCPZPA/Bvbz1BtMPA02ax6l/o0aHSQFHwIQBqgl8Dd5AKYU
qumB9RQGuncPXNd6jpR1d48nEr7ZnvWI6lMZQ9sjBAeh0EKUxGSeQeTcANObalcxQ6HWxyPs2tja
dB1TmGR4OZdPOFU8LRIPuR/jbURiY70N1W5vT3IQcCRosOnVS74DMGJyoUJ5i5p79hzleoRUNjCq
MCLW7kXTxC7hTmLPuuUAWD77UHObI4ox8R/Kpvx/R6if4gm44hkxKzYjqGsulJ8ZTLtr2Ax1DWSA
gqHfinjwwVbES3yNYsW46YIhujWDFNTEQEa37WGoG+1KvXTJM4dvmIFN9/tCKn6M4IgalhBnV605
LvLEToMWsdvi25Nvxsj6lrRJcKRl5zgryo+9br3MEUWYcDftNVhJgI37/iv2VQe5UbUApEXef8W5
rR3zNtSuy3LALfBNNTAUoGiCZjW7XP1SRjL4a7+zy52Wd2+2jldVAevyJ9ViZfmpFQdafVOnhvFk
imEeq72OP+Vm/W/zPsag2pS7YaQdWmHjM9f0PyKnwxlAtWBY7++lB+43NQeRP6cSZYlq3GQekkKj
Uo3q6hz66l5V7DpFRx7FiO+Roz06VDergulHXKfVuVGDkZ+8LziP9uYmdEwsVLB+lUEUcmcVeI7E
1jirjC56o7KOsHEuwjMpklJ/yaHlwHIWbEiElPqmLhlOmtXfUtjS/zE98TSQENOi38qhj+FEP2nf
+sl4v1v6vtwVU+C/TVCQm2fIqr7aaX1qpsKEF/BoPIOrA28KbbgHpxXV4uHFrhLjWb36b4uAPbQq
BgJD/JRA88O1rCi7JIFeb4Dtru5zYzhDQtt8gR2dfRgDHydSpW2sTTJZ6x5gWtRE62xFQ3ufVh1o
uNDnNllYeCviRA34l3tPftcAWhBIbzWzpyqexfvRhqgmSuNgh7DmYqlfrGcOoFhWcG+ZhfYUtTvq
jYJKQMlEu1Krhsb3OeDg9lMzYR3bF3ggr6nZ+Km+wX9+Pk/NRIFseliwoy0qudcsHDKhpWNwFwQG
bChqiDwMEPJ2wO6eBgj0wByRmhUfnJvAcP4MY2fY45kH7hVMTY6dA1mtvqr7Kwff+hqBvrkrGCyr
W9W3DIz4E8J0HGqmSx/dJWVfr3WIgK6/DEjWV6tRNsmWBpZRbnZKoRnJBPqRNEA/DVWiH07clgfq
Dy17ukhnmjZi/OYBqIXPtp2d6a6Gw1vj0q3fYiRwkMR3TS+NV/rkjFC6RicN0yWiYbrtUgFAQNZp
a85ywEkhkl3LUuyp5fdjDE0n9eymNh9s5+RPvhuqARpNoJ72H0Auw3a+Zti4g9OuZEI4wgFv6kuG
zZZOYPbFGF5YlQ/ujKLq4WuJDV62XTBTTQ7J/ZL1NwSZGkG3VE5db0tA+j8mAUpkbRsUYmEg4Kdr
LwF5d9HZRq4EVZbgj6WH7pZQD8r20qUwJ/jDrotVJKBBNRrB1W9s/7GQkKKdBigCwN06eERdhEE2
f0ShWo1OpuM9AGCghqgD4q9IbWi1eaRwJusEz7QI/1wVDqcN56ZsrAu1aBa8gC+dMyVADHDd7f3I
h5EBPvKiz7xjBSX6pxoepmsckMN9o5qwIgXj2oSwHgXr8LXf82wUK2oODBXt0BrARVTBRW2U1ymL
bufYGlgFmFS6eID4/apN8BZDve6efsykp09C8/obCu10fGfx2o9PtI4VWG4NxRbAdiZY0CvNFLxS
/fX4a5NGgSMz5lGtsj8Hg5L+uflvc8sc6gVxB5tyj2FrD/ufB78vxckJ7eoOCbH6TnWJNBCnGKeK
O+ovmDF3OU29zooYXCbDhtobZDuca+/DNF2q3XncOtdJXYIwhw3HIP+igKUfZ7UOMuVeuqWBeZGP
+UtwUENdY5hYu55hoRKQjriP3ki+k7rALDtqdZVfCSga1yOA04lotks8SvNv1CqrSL/jDUiFKg9n
EW+dmD3EUfc64MUTyMWCIayybxSUNbqz7XD2WbV5kF5FW6gPTj6+1dA6xH9fO16hqJhemyTU3Uzh
RxokRecBmhFC3P7TDHi3j4CqpRZycAHbke4u0hvYbDmPoLgYT032qfH3CIWV2p7C/p4z1OE96tkO
/HUABR9Fz1/0aMyPZYwEEBnx4ECQ7w1ei/gSTeyVXv+0MwAbeKtZzLtSKwPdaEMXatKAiqAtAG0S
wEzQkeVhwZGadAeCPRCFtGn4WI5+AmQE35ej4BAf9Kv08NwQ+CZbQYdvZaDLQ9tYyQpvDvloR+V0
SfnwnVq8S6EhabIJqr22dwi1MXzstI5hg6XAIqppxmlxDbC5yIoWOMF4Ci8Jhw0ABw7sUfONYj2m
ab/rSi18nCr4RkQg17o0lcdpdh7HYQ0puvzkB4CnlEUPBxQtKqg5egayLFqWpbvf1z90qrD+Uv+w
LVt3UIGFpIwBvO0XhAEvokJH9gIvaV8rjtzA0UUW2k/H07Za30GABZqpQwvcoeIxg1BuQm1g4mBs
4UD8Bx4P303N8d9ME58vYOrEc80iZBoyTTyMnTatM2B67oqy87eFrNubaPAmyPdbEV7eZXvwy8k/
6o7ZneAMEe27gZk4fWbtdtS0/BYAWH/Dq6BZAZKMKja2myu7GroXCfgyMBhG8UMk/gW6qKPv5u09
a4oQOoO9vymdFO4KFrgbXG25dE+R/+z6CeXVfB17Y343Nl22Dctiumi5pu+DQa9RGuuhrzIN+s70
Iw2SQChEGDF23UnD/YMlhHECx9txda8yns3BDvc2bzTsrdAcGIDdcTsIeNyiCct70GWRNDtR03H4
s1mUxpVakWxdqI2aj1bVxQ9VEG2p2+dVcTOBezr/gD7Xj/AYNcsfQpiQP3EbA5qGKG+iztTGkGlQ
AKzWiYSbW1N5IsBT/dHsA6RdkWR88Lz0rh3S4SUZetBY2gk0FjuUZwPWRBsgMuNXFAdudL21fiLB
dYcSe//i4VSw6SD9eoaGhX22wkRfcwX/7Kt+Z6RldjvGLL3loMOAXjHCEttCHgAs4PRWc6CzyuGT
sqMmBX/ERbxsd0zzQhh/RcNGy4AjNASce6hpQkoDHCfg4JdRgsVLVkG/RwvjM713AlNbcb8IHqjV
Ypu6tKzJXxdw0TnJmJlAAsazNG9s4m2HA7CE9HafnYeaW+thSLPvTP9/R0SF7ECMLZx/WyNik/kf
VXmuf8WBWQ5q34CqcksHCUPaqnT5CafKPJCktRILV7yHquQirEDiC2Gsx5tIRu2sxVAbEGSYVRZo
eJZgoEm6zlkGzQtoL1CbZuKE30Kh6UOsASTycNUAH772uM9OUl1woJxO1ATeCKB1uqVOGo5Ru15b
mQXNLxVocQcxdLtM/LLOMtkxtRKaJokPqjrSORNI4i7hOtuQA2Mext2emtAWzG6HeORHFVdSnJWM
2S3F9cgg7+dOioHWzuOMBw0BD1/JXh0RvPEvAkUOvK5Whu43F6jHAuUR93P/GKLaQP2TLvo7FU/g
Sr3RP/ereKA13wJsxPdWkekXrRr0C90pGaBL0G6cYUw/dcOhdkIyNXS6Q5BWNxTqax4MD7l9CyjT
3WCFgw1cWiOvKaqlaxsKCGtq0qVo63Tva+MJ/u7ZI0pZ0xrJqQSZ8R5NA/W+yPEcNyh5+shx2INc
hFhZKpYmAE/2hBSodVmmx6VMdhQ/JoF2gGbp+3Q9QPJDgjZ1aKsOhhktXDMg9rZOk7Y+MTACRhTH
sYsKK9FAxMV8obBucLTR1WLdG12OUyg2wlDep8l0+RSEbeq8GPXRWkscrSpL44X6dWbXB803z6zL
9QLK1lp9Wi48KppPTUFNNpRIGhrrJYzuKHaOUIt8mUohX38GxQS1LzciiwO3ywxWuMvEhtq1FqGX
FqahMQywqYGVAk6v7X0cSw5KB+vcUrL2vlYX2BflK2ZP8Z6aNJC3cM9ognuapNwc9gUXnjsZfjf3
waHEBNp6ig8Urwko3Yt6HpMlUMiRzW84dqPwn6nr77HBj54wK9+VDGfFzGl/+gxovxb2Gc++IQbQ
qcPuGpZOvp+wCd7h1977Fo4kwAQpGHKuvTGQwSf1NsgL7y/H8ORjWqXTNsMeFscehPZcaiurtLw3
qMZs6MUhYUfSoGBa9QV/gsLFeMMq+dqZnfFkxVCuxj7idRkbHPFaMmk8aUYBiYW/I/9lnorE6xn8
tDrY+baJYo4djpcIEqkgM0Jmj/qWAaFGqSkh8QyDQw9iWWCj4aymJre+JjdlVVUbTU/lFvgr+1hm
ZQ/aJWi0DMouz3Wjf2/qwvuzDQs3iE3zDwcKgyCK5OGDx61r1vVPgYRaqDtqLXYM6hLovD6GAwrZ
7tdbGgfhrj7GND5PKv1mnrlM/xRDtyEkQH6/0xNf3yY2M03LACXGsXQbrPcvfKputATElWR9bmAP
xw0ZHDO9Dd1ZY4Ta+TT83S5TbKsLNT6iTnRHwiI8CYc9qLFuZXB/ZgdLbbRvusqGE2UC7rAJ32vI
9jvlSgt7B3tHDTTYVWOK7XIygtBN4MaxpuEVDQ5d6kUhdN7ifj5KATqQ30IrFAcl68KjCtUT5ST2
RQkRZgfjdkx5MROK5KKRuBCMPNj4wamuPtSRyU6//7/8R0rDRnYewAOuWzaDy4n+5c1sQCVHhxBf
en7XddNj6D/N7zDp46uXOam3hdqCI91xguqM7Mb3txS9ulBfOVq9DXmNK4kueTLwzjFeaC5JP/hG
HG/HokZWTAk21Q6HbgyOgDej003P/5yUQpxn1QdDvu8V/NAzQD7vNT8/FEpBiPpErVVzn6ghI0QD
Pv8lrlVzl76mMCpIgQXwTgMxWjZb20Y+0vHTe+AI/ZusHKTr4//nW5rF4K5wKVFpbcr7vpyeqb9N
E7FGdjI7ijrNX5y2WPWtZ33Ta/UPQ05zR03GJpxiRfjiBKw8huCirGm6+nEs1ZP7Lg6C+cdRfJXA
JYp+XOoB6/n7PyxeJF+SVTazIGvpSF1wkCX+oTEUd6Vl2iCWn52qdyfHXL1r7kRGeB3QJIUe+jo4
/6MLH7zVLMxDEWoN+g7RTHxzoquKoFZfAoOMv/MJ2+n8CC3yeGsA8fUKOfe9hXPQH5zBW8GSfnkX
DRUi8lppemWvVsDupqCs7/oihOWCEezpgwPmNcO3dsJPjApIvcNGAgaaZnygJlTUPk3S/Wifc01z
wZZvtpGn0L+/XmodvBeXOmEene5F01/+LW7pK1l2ARDQtN5QhOrdUHndRJbJ92U2vVJrIeDrNtxw
AjWIPdcrPCHyG+pawmjmhMG53+N3A0AirmxvyG5DTq3CXGrVDapr/MwKPqxLKGL8mOI5oAa0dhVY
ZXUT2CBp/C7A8sriMDnOOgQMn6X733+q/oExtLkOOSFBOiOmycWXx0WG/E0zSj04wXgH9TS3D7tj
2sb6c2ParoxY+2jH+fTgRcY6KDh77keYsRpl9sOLSvbcVIMDsEIGHRQ1x0nBApV2XMFsFrFjmXpr
/IRoP68owGxmYhpguYO56uDJPI9dP34c8+w1H2B2ugCiw3yY1g50lDdLX+IY1hXqbNSzYKQTZnwO
pQEKrfsVVXq7HiKNwgQNFV+fAtYomQl3x65gNXi3wCVYpfmt6fAMi3r8W1CYo16oTJg3fodcdA8v
jhfAhvX9pEPXmUaTX5cobH1eotUHWkJXC4cme1+C5rDaZvMSvkJHLL9FLKu/Jub5hwUPBWrWrSEt
gIIIKLVAqALHSPByMmFkrjBXy4ARxP+RiJHqM/A5D2PjvSyBvOaObhkMFMVfD3tWGZjWVEz1Efkm
cA5UCrVVB37o++Bwr/Kt9a9N4FHfR0XG+KfgujJ/OAxiQFFhZpuGsWTre454cDQPEv9m/AIKt3iA
TJ54gLLKxRYNpCBVF2w23+NpMAZt8BI14Qu1PuIzbDNu5gXLqodF0Ai97txqdfgTeOGeSBNGogGs
NfC3Blou10pdqJ9XWU391OpFUtw4Xbjijcy2dm/ED+WE40wcGeDlALEBMqT3VzpCN4TBdsXrlPlM
GtsPhhbLTWx1SE20NjuiQNvuUjghqMchRF2sMfrG0/E+g6HgX3XyFuRR+ueAh7AreB09J+DPrhMH
8l6wdvMPgWVrt7C6eG0KzYbKgBdtWcjsXd4N9msC9pOWDfGjH1naf/zJ+Vfyg9TBdjRtUxiW4fyT
hxoPvalPGSpUspNIA43apdWBiE+Chm3GTGrw7UTfcvFapfFmhj+XLrrTkPJfGwDpr/t8fO7ha/Rn
53jw3UXh33WKet1ElvdzrPQ3z2+Cb8aAHQrwy+bDFMJkrG7r+FppUuy6dkhOQVNEpzHgKZL/gEzm
//EsRFrxywcd1E7ObHwAOaie2Dx9+aDHgndIiebVyQRD7QxagL1vgWo9NH7u3wxSqN253jxqDjK5
0OiJfjCY1pVl0SIvVkRr1My0P7IUFBWjBp7Q4Bpbs7Yur5lVVPtxlBKGPHZ5AX/LBLqhnR4GPDHd
MDWQqpyQr6KVghaHB7hz/znlaQClHiGfR18Ua47/4ltm9PbO6KLuiGScAZ5VmG6tuhX3XgxjMA+A
2Ddp61eRCki3GdptJ73gLydJfwQBEy+wGfNWtEQIXf7qim9iB3uHYdzlYDuvFssxzSh/01crVzIK
prgiTAG4FbA7A81frsoqAKJi6Kt7YBTFVBl3nhlX9xYe5YeYwSeVxoJhlDfJgCwY/pTFc4BKByDS
Y/cd/wfXsgPuy9WdJ08PbXxORpTRa9n9hNrwd6/E5wTH6XAlUSe6gVZ+tArS8G3ZPOZ1BwCCEb/R
VpL2jr92ZTGwZznk/Hd+UK3y8v8oO6/lxnFtDT8Rq5jDrXKwZEtO7blhdZhhzplPfz5AnlZP76l9
zrlhEQsAZSuQwFp/UPku/vMsNhKodGNRQTTROPuld82+DSyMXg/NVW4jRQvB719ask9uKvNiXpti
pNxU/pzXiC2m6JPzZF9J6/827+dVfs6TV4FC7e29zhjXdTRNR0dTxmOZq+li7kr9FgsgXmKv+vdB
jrs35ZmM9SmC3uR1dwMGOxWUA65XpGOKVEevr2/jpuqHqzrTXnXG/OpActpGYdiQRaDZz15+TVAZ
XIbu3O5krBUxfgILT8/KJxkiP1QeI7P5LltdEMMEUDV1i8Id6ZAAOw2RuZIHXSar5GlDiXHbkSdm
gyXyXOmsnlTZLdudFgJXn5oILwWR4LpfQ54FCUwsBJqirQnFaU9qnXQiWOCTDaHmiMa5dbDq8MY9
K/okmPZtV6qbckK/IPEMXJqcttxPRoHQWOCmpy4vn0MT/4fUcIPn+wgZy8QIAMXPcrw8cN/512vE
TnEm6/XaWVH0zTCalROP5hfsv63N4JrWrqy15LX084scEOKQthg1kvZ57KAlqLTRCoPd8FultSso
UeaXLNJt9jSox7D4gH0XdP6GlFvBKpKmZgbRcwb2wq0zIOgixF3xc4TslLF/jpDXmEyrWAE+r8+1
aj+DGUVdQ4tIIcZt/RSDp1mao+F+w52LFAXCv24DtxV9gBLztfFzbDmF1sPYZrsorcfl5LAmN9N2
pxSB8mdpmiBF/eqj9dpwNebW9NjATdlTBax2ulfilCcmDWJSC5EKH8j2agN45oNJkpdCyfZqbltf
ejv1t4k1hpuaJCPiifMf06w4aJvb5cVVzHcZhoalgGnE+gFjqUcvHZapUTkXPVbsS1tYzqEsrB81
yoMx4hU1eH20RH03dvchbKePBKcUHfWvzJz3mgY6OcWc4kOt9R9FWhpPStk35At6Ml5iGMLs1spA
+nEPiy1icj4n/ft/X81r5u+ZFBdRGovfpudYOtI0v4sG+paPT6GuxcfW6w1kBLRBOFGE6RpzMwRR
KFut3XB0v9uJnyxqs9Hf1BZyeaAl45PhhTC4DLM5+nPPgSTGVhhxP7Vmim3ATJlNz5pXs6NAiHJ8
voRk0rw6/dwfqT+ri0Q0Kwcobm0N8cLLg/a1VbvxzLr7XU518zZ/KtzgJGcqpqVc/NaDrcfETg3d
53z40VLNWTVh6KzK0ShgmnDo5qA89tFA4uve1rMIXtO9rVjtg2onQ414Qthry14oLHTRmD21tp5t
YQIoCxm7H/SkPhhtXFJLYqw8/DIW0/VzlSofuGd5i7iOoPhkrR5uwiT2F1Qt1Yll5aSsbs7nCIMb
x4r7rXSFk7KQd4sB2ZSHmcrKUYHIfA/JCb+NlcMs3FVX1piqysKvNfdp0oxTU2jFg8vaQcEsDock
6Agu2imibQMxWHPfmD7nOH6n7Colwb+m4+9cBEWpncjJb+TFbnPYHC4Dx5jOnhp4T7IDledooUa5
ASjrarbwCVSJThjI4Lb2cL251clYDptmZWVo9v0S7IYB+qmtkDkQeAaBcwC6f5t7D8l45Qtb79jR
/xeVXLkj+XXH4rKOYwGLKrBOCfk/BJoGGHGB0U7x0cky+LYVyWRSyBn71LBCCzWPrp0gJReKsHvO
kY4LvXl1I9hip86M//67NH/fQaHooqH/qnpUtFU8YH9bWMaRZZUkyFAuctT0YQLiwFeVgzy7N7Oi
EkZXJSk20cudptt4bllTXp/wU4CwfK6xyJat+8G1u0sWhdhVi1HyEEOPXNYx5dsoM8g0D4pd7nI4
R4uoxzklqTwKuKnQoavbUd95CQIxJQIxG8m1kj6o8uxOsDJN9e8hQsNf9v5yELEhNK7//X0Tb85v
S3LPQSHJJqOpuRbL0d/fuabxR3hGbXXIbda/FvdSa+3b6nBqBEyU3UmwkM02Axlq1MgQGzZp81ZA
Q3OslRcJGjSrGjb3AvG08FTELYV6Izu6eR2eZIgCHAhu2bYz5aomo3sJS9/bTnqfr2urU950dUI9
ACv5vWwqjposEnOCcSx6U3xOSs+tX6qmnK/oae/s0FXIhqpwWwrujLLpRt9VrPx2Zliny7iBIGEj
Ff1YAMuYnAa6RG31L/zIllHYKRc5IOjLBnOXqj/KTiinqOGm7biRvbOWaDC0MjQMcmUBQbF4h5fn
b2qK+xtJmnB8O192MTdz2cve4RCVaX0Nktx8NnNnLbkU3M4wixQJEdyAjWMIQXKJNoJifqfw+SMe
SpwuPEzRJkn+rt/jtLavkl9kIFix7n1EfqvOWNltGgoc8VtgGzpYqDx8CouBxdRkBB9FDpdkAgS3
B5gYfihQzfU+i9+bPtKOZa1rSzmdzEG4LLI6YkHWpa9gUDf4HYqNoRLs+sHn5zoASDEHnBBmJfN3
XTSkKIijRX2TJ9Oa5MOdyuxww/oj+RktYtuNF7XilVvIKROgAvOiYtl6VadAf1La8Q8ZxrKs35hR
Ci9M6Bv1mX0xoiBi0cqosBv/GMRkJzP7jbxWF05bn6QzeyzBvmpSc6kIs/FQ+JHr7co0+TLJBirZ
6coc+norm0oz5Sdgrq+JauNRNHbK12Ew2gdfWJ13mrq2bFS15ylmdywkBKoyKs52rF0ROuTX77vK
qqdce0mE+oDqFXL/M++9IYcu1JT9dhpwPInc6axYSo5eezSaqPgOb/5sjU/yoGAL+VQk9g5fJffh
NiyLDADybTit0xH/o8KIrChg8V+9Oex3N7mPURT2uvbHUEd/Fl6cXDBWwVUE7svCHBvnw1RRlgxM
lKJaI22f3ah5wknQ+Yh8DSGg2u/22Rj1yDG/ystEceFtFcMeN7IZGLz7nua+toDJjolj4ocxwVwL
uVEuSB54GpngytsMXv791gzaMsRzEpmSYtEGrbbXuhBGXhpOPKI17cXoem8X+f68xFNVe3GbUD3p
hfchW+botc9h+arEjJQRfnYPOGLoj3KyZabWIs2r+XAbnlk1lnr90qTIulaxjL+WgiqhQUKpUa0/
yZBqB+NDrhYvpMNUBKkTLVjLCZ5dYTfpmG/BZPULsga8SpBHj6U+U7NK0QaQHU4RGI8TdN9HtTF+
7dDFDEXBjOq3GfeOWlwqEXICTVyuda8Ouz1GUNswcdxNUMbFuSjU/ziLf/aOdtrzZhd2cpqAXS9Z
wpPj95s3mAc4bFU60jtJHRzJ2VMCI63JB5xo7JTK8Iej/AmZ2/8zpC7Q98nnHKNA+IvKXMAirjbx
Q22YY7kqlmHmfU7SJt/7qfEPg096uHUp56Dm5ewVt7bhgGGw2gjTlNYNIefb4/t9hFkG9kWN/N9H
1Nbcr8HH/1WP+BKF+oCJh2U67aZrSIo42vQMYk97TCC9nDq7xhmms9SPJmi483TlcJrYFT0b/vyk
9Dl6634+rW28ZHbhQNNb4awzfuiKEe9dDTivnMzm64JOevA8KOPTABJjkzZGB9/Is58DjY+8cizj
h52e5NuUNgDVWCtYr5kX4hE2jOzhQrU9UoxaTeO0q/n2sL8jC9qLQ4PFGcat1pMMeV1VrIDhNluZ
6QSENh0nB90Fa9C+O54Tr03Qg4sb/7gwdqMtzM1GuMmqRrrDITe5u1GVfTQdkBjYWR5qgAD1USH6
aQVya3fBKNC6wjkEN0sYTcaQbtp2bvh7hnh+g2sJ/EHApBT/qmGy+iLVQXPjWe+mz0ZUP/tDLZzR
VL36VjaDUeFY5KTzW9QV5Vuewd+xOiM8wawz3usCubLAfOtzazzbPVKfMuyg6oHgUpJtBmMY+atD
vEUMbnF2OU3nLNf0FTS3eCWbpojJM3lozelpSDxvr6aR8MIRvaGb+Yc6iA63WA2lbW/BEd5pvqWx
+mUvHYX6S0ut4KVThowKgddt1DaGdGUjECgGNFiBrxzY0Q8FbJmnHk7vOMY8jZWqex6yoVvDU2Oj
3PnjTtOdSKg7Dg+QT1S86triUjUKdgb4Ir0hH5zxnMeofRYEvbjJMZcD/uWaWfxXkCpvCqLdH2Ya
p8ssLVh9TaMPaIpFQ5SUA+tBRdkBU+lf1Abe66Ak1kr2oheZ4zgfJQvZmyiVdw16Eltiai8OoWM8
9QEVDvSIBvxlyeJ23LZOSWod075OrpOwBzYViK1Vg5qAbN46XFzO5QQZkwd9RpuJGtBZtsYUF0JX
G6IFdUvUdAEwkMwPqpdUM9G8gWDql7O+c/ICJ1pBMDW19s/CetdCy392c9tbZ6jRPJCI8g9sHPDJ
rjXrAt6yXppF0fwR590D/i/mXxo8ma7Owu8DIP2FYgbmQYvs75bSWs/Ot4Il7rM894IhXQL5z/aO
6OqjcdhHbYGupmiWg9ot1U4ZUTHBw2tw9H5ZluxD74tgueA16w5nNhcl2yCH3xyU0MTxXv48i4gN
QE4BGMTAauXZfdw/eyOzNhdm2Ddbp2rMXZsqj3dvH3kmfXykrQ/Keca+dqxdkGGbFtU1GM6xhjOW
GNk/2r3fOOvG4LU97FZn7+RCNT15A7tu6NrByU7mollFqJ3sa9s54SXyXfPj+n205hejVYvngvf7
mLBwW91EaPiWqAO3+7nVqMNmWrjCEjbeD8AQloBaAo+vQRH+YXYQZl/HSv86O37bPiOUjauT12WI
plC9N4Kp3c2layywNAA93xlgtXCiMVA6pPuWqr3HpHmQnCPHyEu4ESZogTAir2IbKL5AlXsVVWjD
gkhguFa4s3GhW9V+Zh6zdpUJr6NS3NE6cQP7rSk77rFyBMaaa/2+wcsdPfBBefUAg0u9HatB7LiP
jOAwgCm7x/0JieR73A3znXzL7uM9CymUhlszeoaPUkg18BHOcKthL0NSVvVnfKQAu5chHeGdjSpy
SqhUxSQf2gADHj25aJb+tY+n6gPTvnRdp0G9T2TWqdkMKfYVrImzg6uo82oUo9gkx4sR1k9do7tv
1VpJultLnro0/komDCHXms2FKoGtY2sstCzsjxIvL3tlkw8F+Wcx+N6bisGTmGsIDL5sDn7dLn0+
j6VcmMZNgxhtElINE+vUmXrLUS5MZbNQQZ7b+5uYFsKx6aLIM++YBiTj6gIBlKhCCAJlW+s4i4Ns
ykOZV+Winbx5nQI3qBf3HjlQTkkDHrlxVpisDI1SrdlzYTj7boH8OSmesnBAg67sjCWjxCbA8DyZ
URxDgw2Mq21TDBcYhT5q4oMAAa3kKNRTqlUZV0+47WTj5bZUSlRX2HPN+akkTb6Gu6i/AOBqF6rS
e9+7MF3aPM3+MsBnqaU5frQdtpljY8UXyu7jFtpKh1F08RWvZItEOZ4HAMiwiJsebHWKvlXRNKyo
VgjN8qjE8+fvAU35EMVD/G02m38M0JPrONvcVTwvR+SiyF/CpH+U30rVwEfgX+JajzwJ35vi2Oh8
UGK8/NZrStOtQpcnTeG7c6NDKXOjh0EZjmSfkZ8XBR9ZCRIhIy2g50sPqJ/NWcCzEqvxzjfVsy7r
8tPoZ2xhqKV+Q/Z7oQo0H8TkFlRgVzx3ijJsYZJ3e68M8t0UZDbseau2sdxrNdM6lG7+65NdT4dN
3qj68f6wl8/+hA0Q8tTFm4wbgfH3Yx8qrb7kUZ6u5ZVyJ624AZvTQt5/3LlneYdj6fpeOfotJm9E
9s9xsikH/x5jiYmuDHznAvDTfq6UryxEm8ebJkUmYpPh/mtsEHord1GLuCrUrW889znfnN714m8t
C1WwbvYPaxqRyBln7zmw22RrJoJIaevmIx4B89Jyy73VW8ZTBo5nlU9V+wQHmqeonSCxgq7qAQiP
wpZ0Sh6VFGZCATfkBREgB+Xxqf2jLfRLHYkltGZ9rknyJjh2Zh9/6yb+szAcnNdxTt9G30QUeEy7
rYTIhy0uFA3OPlu5MpRN2SvXhvemBNA3sfc5+P81935l+UL3ueE//wz5uryF7vm28GxIGgL+a1Dr
EbAJoBW4WZr6mJ+gjv2GpLhBLkYyO0tQ2ONKojI8sC/HyWx3TaNYL7NGyqzqystsTdZLY6MWk7ve
+NCJznhG8qdvZ3Unm2h5c5Mey3EtB3t9YO5Nv0RrTszVhsw7pS13cNFq49y9pv64kDPlSwmL5gF+
7qf3sO28eGI7H1js5OWZm9pfy95MD05fsuu31FpZJ5XiLX2ZBbCNZDphrrdpetU6gFuylpnVwP0T
K6/MMWxIu3lxUuwmehv4q3oXdRBScvY+TezV7d3jYX9ppsGGAxRwMzQcxz6EPq+Q6HP8nBdtsBxc
J1oXpVv2JDIZmXon00ZWoQzGLXYXyRPmJ80K69D8jSpdIZQuqu8oC28GQCgQSbpo5QBC/VF4I/p+
oZ68x5USrCz8ap9Gpw+3omhxHDQjOspruj2+3o3iOQ+5n8Cxtsk6jW6n77WKTA6V9vkZMkKFRAc/
GA2bzFAvhkvmzf7SarWjg1TH2axwctP1skT7mtyXdHGTB83EYFWwwZSwrF69xN7XfZBfJAt9UBHE
g2F1kUzzQTNvfYg1V5uohdOBKmKwTm0rO86BqV9s28gXskhXe+4P+Ev+1WiC8uA4A9Vkty2/Khp+
DpT/1AaCDqo6F6NotdtPCkUJ1qGiKb/4sjlNKk3x+L035U8KtT13pYZttSliTLMF0FI6I1aRffEN
JBrvPok8m2DgTOHDzZ1RDBUhDWYRpF/vc6IIyYmkDMvHWoteOwWCn23XQ7jUmyLesif7RzviLrFQ
eqpnSrzNm4n8Wz59nvyM/HqiFKoXs2RGBsCcT6RgcaLRQYIpanCWf678a2SIPPA5kGtIX2OEaN7/
RzTESXi5gUfdDxWyuUKLlkyms8LA0l63AcL086BhO6en84qUjDXcJpsCetrE9XoO+uH2ivKiIlTD
Sb+N+hmSE+9vUBhVaxkKxcdUKSpo12pcst0y3nlEYHlIdnAnm4hUvZLFs598nB4h8KYbGcZuIjqu
Uigzj62tib82uc4A464T99YdYCBXWHAmV3lIERFddrBzNvcYkPunKMwdYL/MysO4eNRG0iD8DAA/
h7qyHCkkbLNqDJ897HEf0eoUaTIoFjLn0xXpBYY1X/i5bHaZ4K9KEmvnjJ+xO83ViGuSU6MUqG9Y
6hgK5j8zCVpKHPVHGz/JNFQ9ZtYtnI1p/QHfW4blaJJ5rkwBqNCZI0370Qiec1diYazWzVEJlOwr
9BmPVNk0IrHW8NmxCz+VnhcevCLKdmZkz4+Vo/YrEyXSt0ZAqHrFss+6mvwFH8s8T4jykRDzna1s
9pmPcUGgKOpeH9xnc6K6JzvkYfbNdJUm6otbePPFq5MlaukJG020iWGjVt7htoPUBm/bW5Z72zIi
dx+sbpkQ9jMbCZzVEsfb2VjyLmRTHux0/ozdIethXn/GJGSXnDd66kkX7mrVtMAnUvSvPCu+yoOv
xivEAdXHW0tBNKsJzYtsYX2XXNuBFO044BZwjxk5+jEVP4OUqugmilusecUB+vrnWQ/pPoisU2SC
3EEkg04d0tzW9TDCuY9NvYjuvqQQkItLWWY8LtMhFStZIWeW5+n4EEMRKoUa2tQYA+b0Tfk1Nqtg
LzXMmqJkXBbm6tqJQObJYJJM9qa3Km3nOVG8M0sWLdqs1s9uX9TPI77tRommTsp26dmI2IL5JOvW
srNyfJRNVGUtO+UkAMjR0mqMaC9HINpooLsrVi8/L5m5/ps+gme3xQso4kX5eB6KKocTrEfqwkEs
YFWFbe0sK1LkR6cJuvbBUML06Ob4v1JNJSoPMignGUUJ+c7x8yTZgSRR9yna5BksyDTa1FHWriMT
I9XZpPaYWP6fZWa9W6YKktQa7ZVSxsG5DVSUyHqHDJer9Fc3CwEatuQz7KFcdoLyYU7Ou97mxXtV
QQ+Uk3JzZ5McnQxYWQ3OaE/xSC1CHtSO312hothJRPaZ7CrXWYoCjkvS4JehGrKlflFr5/slwjTw
1qEzQFETY/3AAiStZXgGAWZ+LnoEMQUCdEzHX1o/+yQcdNLNHyyDWNV3/HyapNdf4DLPSFpP8WnE
7vAwKwVSaaYyXKwi6pZaVud/ZJr+UKiB9pcKSgFipvVNhQ22gHcMUC5K081cxQXWB313DLrB2MQd
QMqxdsOlZ+rD18Yqd75jz6840rw7vdsti5q1F7ln69ks4viAQizSe6IpD21ycT1Fv8rGfXxQKuaz
LsZHGtkJ2Tsb3nOjq9kJNPV6bhL/0RTKelYBYEJLQ8xXRVOK51XUbwYMsR9lyE8BmTVxFlLLEJ6j
/9Jbid6bv524ejP3VPKL5mtK2nZTJ4BCs3r64mWz/gOvnUNJNvujANiycIHQLAzKnrva6dEezOvX
JPONp0Cpkpc6wB9UhBvsz4+K3w9Lu46Mdze0/RW5PovHAVxnak0VSxUgyO8QC8gqaPXAnTZ3d9LY
zkq/FOXgvNdKrh34MYHiFH531YC5fNa6zSN3S/MCBvrdtsoveLC/e2YyfylsCAl4W1w7H1gFtOwf
FbZdX7zRyfCJhWXdF2GzSDOj3cz9OdND+yrvrhR70Vgxa30nm5kThIjjz+ZiMELruShs65nx+bCh
pl2dEp017KHp02yVNE280FMwuPKfVEvYCgpAsK18C0oSoouqy9WzZQ3qWzSfZZgqpo/+EJOg8Gwc
HqDDtPHmB3bUT5Xew/lEmC5/Ms1qWjhsg3YpzBtIMy7EdzFGcCKWmHdYN7HuSIltyFjqsL1D0nkz
3GMXfgLaA30s97fCTG3XfCPAWaCoFX2bYwUyU6AU19KjVJeZlLFkhjlYKH4efEsVfr1oXesHUpn1
VU4MdOqNTp5H+6Z26+uVjD7VKFGXAkhj7KDng7KVVSizGrxFy7pqZ1uzdbHCjSV5NmZJMs3vT7d8
XEmzMKfhJHezs92Zq3KeJ1ifWYE/IAd5xmY5WUZGZKzvsQqI9C+9llOQ+BEz7h1ysJzriF7ZIQ8U
GD7H3XvvV1btcG/0JFGiYvji6h2/ID/GBC8wgVHFdRw9N341PCSluTRrrVsomVnfAOnZbJoLxBap
Tgh8ulO76PWJXnnvks17rxz8f5iL/Cb4snsVNeTm3qUg1ly54wpRLlkOwKQ3srwqx3Wuq+wHPJNl
C9ekBJe55hLnwkWpzDPUmmd3XN6skF0VVZEEm696toxzXlD2STsFR6gmc/5mu0jiy9hR4nMLKv/K
aPnjfiycGtpO0ZOlGePkTSKZmmxuMW8HsyibXlfw7S1b96ihL3tDPDV6hvFv2k47Xavx+2nLj1LP
8SHB32hhu1p5lUVl5MyNBVgdqIIilYf2ur3xBpa6spefzT5qKKVIqU/H0LtVjkXJUmp9ypgvRD7l
wRVnkW3Gu8YxLtNU+aRuPPSUS/ux8zOPDRtkn3u86vWq38igr47FJvG1ZH4b9eKxyysfKWbE8I2A
+2Ppaw86W4Fnt8YTGNs2VBdMk5JCoFhwWvzoJNkisDqzrSPAUpIRcmeQlE11EL/PB8up8p3p9tHi
twSxzCHLWOG6X6huxdt7bvk+dmwtIIUkL1dgu/vHIXQ+E94+y/HHmk/j9ntzWCJZGzvuHHICCMlb
JV5Udam+TknZXdpaLS/N0L7JcElCewUXYhd3E3J5amtkz40b9E9ekW5sqTMch2hXF5Nji1orzzvu
itvajtqV1rFLRCTWsZz9lwyBoNe6iFnjcD+OMm/EJTkz0PKm2WbcCkcY5ieNsgfKtuj5JUUVnUq1
WJbaCN1XLbPg0dMd5Vz606sLnGd/DyGEGDz6jtOv+KEOKzlM9soOY5hZeGvDqwlkB6SJGCyHDKga
yZeRY0FuBGRKObBpsBadnVrQDWnepjWiXYieX4I//0h50ZyvXofAjp2U7rG0Fec4p61zvMjTe1A2
/y322xDTsnV+lKh73Tvcn5e+x367Hiv0cceu/iHqHX+BsrD5KXV8yzilqpmhiOCtZU7pFrulm+T4
MDLMW9ctKNk9cg71+nUohJJvc+4Zq/vrkOqeNgh4q4umHzVWMUOwhXBgX7lFwsop6+47aDUyS6wr
bSRI1GrGM81Hu7QtcuMUNVoGdpJ1YV2VwTvUsJ2izRawvzJ9yfR4JSFPc5b6J5Nb0EI268nwdnFG
Llo2x6pN1lXvsZkR+Ki8zyYSPbH9kNShcwjwM14HiKMd5cFVERQPnCzB1IuOwQ6QEZHB2+ltUJqS
9penzjhVR8QMPqffut1O2+hjEax4+JpQov7eODltl6wgCs0buU2SHZ3eXBu41w8yFCaBCfTXXt4n
tQMLIHmh2QwvEVCUB/lUDGKSGKimZUvFFDWse7uT9SrZLtOCghjGKmc2LyuZIA7rbtrK+D1fLMei
Ppkt5aV/u76sibl1TA6ccv2WzKzG7qGqNyF0bxIciaXtZ8X7a6yr6ekWaxyk9EIlRR0fDII8TNZ8
DoXlblyXSCGk8mhZY7JMMq9dD0JH4Rbk5oakgjjoWbsMSUEfZes28TZQx7S019yvshVEgEKMrA+W
bU565NRgrbuoA9daZ7YTheuot0fbWpkqisT/BBZIMEHOE/wwqDXyUdTofhmS60qxKyztL2DO0xYL
LH9bc9N+Q4XkEHRO+E1FqGUZ6tVwVv0xOBtTPy69pIq+URffQf/P34usiMnZeE+25oesgRCKwjLE
ezKUiArL4L3I0NTv2sJLXmTESbIzAIHpUXYBBu8W/ZCpR9lpqeyqswQXQ9nbWHa9wehgXstercGa
pUIHcSl7K25QD1hdh4vbhY09kInSdy7zOCrr0c6aB1guGOYE5lPZl+MR0Rb0jcDRPoyu8DGW7b7i
crUoXPI43CZKAmwFV1x1K9uuyq7WKozSQA6Y3J2B0s+iJrW/n9zOesvRJl8ofMkBstCM+26XB+p4
VfhgXvmwWMESrqN4enTG4gvJQust8Rrv0MWg0WRnGGbptqxaay2bUdeVqyBSk70bIiWXxDHbRTXZ
JDiVrCUmpUUb5IyeNvgW8CqBoPT54fRWt52w/qu6oxk1+EXCl/+FBS+a7BKXACnr4z1uh1KmTvRW
WZisZ5DXrLP/npv1Vrk31PHYgwynehN10+dp7yYThcKx3QEj28tWC1O52N/GsEo93tLYxtyNm8AO
movvJvG2LXs28E1AMvPeBh1hnH3PWCqici7L5/KQGWl8wGh9ey+ry3iXWv6y7AN/NZNweGzBNJsD
e69lhGvpITDxOkg63b/Ig6v7xrpoSnMV/YyFKSn4vqnVnRwiO9oqPMT9TJVeDIvjwt51WfsnmlXr
oDPVqzwoATtrjHozQBTunC0nxd+OlO3OstevLG/vaEm/uM9oU8Bl6B+gZVwl2nWYIOEORbeOAz0+
RrH2Ktdkd8r1L2xrGeS+9OBkcbP7bZzVWe4avEe1UAuP9I3ujtWqVlJ9eVdVBoBHT6c7X25A6wKz
031leu6jIxwt6ihknz+bw9ISTRmTva4b/gVFsNjf4yTu4P/E3lIO4GFLeUMdzyiZaexT8/KcK016
GGq1ZQveJlc7QXZ5LLv5mzqFq7wY/T+9bHr1tNx6HPrJWMqNm1wY6kDLVrHZoxKgAi29d+xDyrNP
U+U9aABOSFB51s5sB/OMw5e3mty8f00pOC9GdNu+a+ikAdxF8wT9xC1V9uZbp+h4eHfZ+KJ0EbbT
NcRCM7YajPHCGQ1Fll0xyoUSaWuVvJvoYd1SCehZIPmPbNsSBM9IhQCU+bDX/VLND65qdEtXY+nV
ocWcH7BL4lk7UEFXxy+yEfKEehiayFlUGakc1Cv1FpA57rN52bdsLnK/W2ZtDCBJBMcKhuVKvZ/W
Q+Ec5UEG4Vns/CpSdjJ0u5o8vU28nQYkxPRoPtkITdaLXy5mZVhhdmNYr3SRhUXArV8GPMnWMhUr
Y/IsyrCo1Mdx2crc7S1lW6ff9VhHK9rqhrUzNtOH2wUo5Ib5d54PwbJM3fQJ9F9y/JcRo5MGSz0Z
0ydBujz6+mwv9arNzyOCC091nSo81IwA9BRNeVBHNIa0xLjqUWzeQjI+9/5C1zzyzT/jJN3HBQyJ
bidHVEVy1hNhzSWE6cfkZKlDchOolxF5cNPZXlRKrW1svoveCgFZY0vpplzMeT56qzYb/7htemJE
wmHFlKywTM5kAUQJ/qVt95O/vi1IOrZwq6T1XyceB7dHC7b0Zba6PWUyD2XjsfsRqphx9wgeLDSV
9SVQoz0/XePA+qg2VnKfzj1tr4qYpsyBtrhnBXQGc+cyDvfN/iyHiBnyKpGRVcYtj/Dzyvdt/z+v
dHsJQ4FFqvPSRZnha89TXweZg9JemJ6NAZc95Iua21MfjtNBrXrrLcRfZav2nb71+jR6751k300u
6lB6dTF8Wz9HSfbllpzsB/0cG/EvrZzn4ERVb2d4QQ/Ht0KLPDbDZq1iLLmodRt+QFIa1cOUP95w
D6NjLf1oZlkpPbdS7he3Nk5xGN92P/tvmAjL0j/HS8QEhKfiydfPrmHOuAfIo9wfy+2yGebeFinv
FxnqunpeUx7JeUuQXo0AnaJZAQFX/iH3mGxKyIWM4RuBFtZPjIbV2sZCxuQfcJ/rNB1aa9KVbsZZ
99DiVrZN0mjYyD0iyPg/stkFAM8/dg1K75JNKRjlGzKj0Nlm10APJB+hIu25gwgoOH2AxrRZ08+g
ii+DaMnQpPwIXF+5ygY3ebBJc1He6A9pmJirsM6SrSJ0WWqtf3DnmPQ9upm/PCAQWbROMf668jlw
f3AEHjpy9sBd7LeOtrnGSKoOPHeuhZnal9H9H8rOazluZFnXT4QIeHPblu3oRJGSbhAyM/De4+n3
h2wOm2u2iXNuEKiqLJBNooGqzN+Yj6HTR99o4cTmT6RSWi/6ZhcWL+C8cc+LEu5bhi1aFH2rlEY7
R61OnWyZ00ctNIYoUO9klJI+b06u7Jcv1zpa6wxmcnGab9iXKntcfrUXy+i/A2XLfvM1+TEAFHmZ
objeYaA847jR/cyXFZjmp8VqbNl9y4KsowqTOJr5DAjMeekmEv3Lqs3yYW0nkftd5qDPZhwHZ26u
qza9CsO90XruddVGZg35z1IvDzx+A5Z/HVwr1H+5qUEYdAPrgjEghdkuWIUsypN79Ltf+6Xlp4g/
6kmKNpWSL2ujah+ZRfgkgynSsKuiqOuzNBPS4esBS887uZDhKMNiHwYTLS+wek1BhcjjUGe5vQpG
B++rj4cr5DV1p7hUk25PUaMK63PEfx9Elvl463cKlxprY12kS57STW84G97xxSWcq59ZnBt7cAfF
hWVQkrDnxWtj1M03ifCXAV884Ec2ihtWVc467NOfPpuD/XVAAuXQJ2x7g9h5QyoW9dDrFWRyEBY/
QydtSAlnwJmDDLK/bk75ofIBq4N3XTZtvpk/DdAksUZd9omjmT7VIHdYzlNSdz2K0l7lnlA5x3e+
WfxIr6cABsqtMo7M6IICnTsOndiV3mImHdtfJ+Ld5fbpqXbV+QGfGG/vZVl2VzRp/eI500/k7rLf
oTF/q6cWJ11Q9wtw4FOAyNRU5fjNT9P8efCyZJs7JoYay0HOJjidPPW0KLzAKIynrD9DrgpwH/hD
/YBMdD5+03Kl2ro+eFFT4/4pnDLZKFqq//RgBpSlFv/BmR2Ep1dqTyQHkoNdqEix50pJJkH5W/c6
/zHyQRZ6TvAaoGT6BchxerZaRN/VWEeFmF1rgvVig2Qmz6/BGo8UAu+lD9kpXE0/Dk43nKOuwvry
o0vCWk9pNl6BqLcMGMj0QKbY22ZXYTKVJ7/T6GeP08QfrVq+ZaMff1E0ahQBthoHjfLHI64TqIa5
4Kwru7/gslV+gXF/8JaHRo7By0FHQWAjTdLuNcqOvn6SZtX/jON+es3ROLj4nMJBYxIkAxxPMMvZ
SxRScG+20WuPYWKzgHDmNz8ue4o2SodSDmdUHPrrGcIPb4PqGjvpt0Qd/xbi4TpUrpRi6k9ZOCSn
LsJzPcjKu0oEq1Fvs1YwxP+jnZNW2EQ90ONuMKH59562EkxnaITzybIWNPwCD701BR4qwTJaZYHB
Oif6Kvz2GGOEmOUaW1pI5ckw9Qe/IPcug3II/4mQloka28E21PeIMG27u2SMgR8F8y83qYaTY1vN
sxL25r0aWftOTdtn6QIKUO+q0m43t75lUtnZm7550xe7gd7svpPCSR8h9tsvWZNji47tQKrkCIhi
iLNWWtN4M2HObfVwhCEZas4+LsZmxzezQEmmDXeait7d1cIvgK6B18jSu2QmQCATJObDchbDM7Cx
AtnXMW5uI4Klr8j/zHvcY4etNIvlkVxlVnuQpl2Bd0DFbbq/BrvTKiQb/gLrIXqeOuWo+X3wVrMD
OfP4slaeP99pVf/bNxIFTw/4j93kqRul8Py9EB57JUJVS5oLHVKa46wZq1lXcYI7lVX6fFtwyRmC
5rieDNa8kwWcKV6Ft5GI1AG1cYo5aR3mu67ItVOVbeY5GH7avj9ueaq0xyJGgcRLo79lsWYaSCCr
UeA+YYwanTADi7d5z0K9xnHEJeugxuprZ2XavYKhKDUzz3izKcnvBzenbiegmTJBcG4a/LM0mWT3
pbuL/AaqwLIjU0LFuI9RP5LWbZPmL866hcWS6dq3FNZibYQ1QgXRR075YAcW73IBdwzJxsS84UoO
sD0lX+t2EB666meJXty+xB7poqi1P+MKxCn58nbd13267RJDuUifXhi4xpTU/e7QGHh7by7RtxjF
SbZ21g0nLDODnesEPXS1DkMkryTTKacqKSxg2Bz6ZeR/6hs6Kg6pOT3/K7aUq0inn53LqnaB5uNN
jdEEZZFJJbuexcnZ1nEujPUjdrgwIK0Kx7Xesc6xnuSPZT6sqnyY7qWVSpdS6FvbKoON9LXetGSR
el6FHXnbogmq0yiJ2ltbOpNg5jPJ6TUoqo01T5cWGDxzAg3Kzwpk4fs1pLNKdlU2jQ9l5yirssCj
Xfbb8g/U9aQ6U5I5yrZc+kmkDYixO95KXvaYfuZ4RZ5vL2/pvjW7oMs3AVpV69vA9X0fIrz0D7jZ
M/No21Xq+G9AebQA0W+HK+j8ijIX/HlSl9wQy0SwvmZO3awP423KBtspVs5gTUj1JdH284JVVq19
Ag6yTt1oK83bwUGDRHF6/6SiOOCssiS3jmoZP89hUl8wJGKvq47LDnd89LT2jzY57uHmI9Mq+H6k
Dlq7EgZGf3pMGtPBFuV95jzY/cEE5uXttcJNvgd2QcJwjoptErCMcfzwLc9cbQ+EwN77g2O+Kn56
FORixgJsDegBIx57TO6nEWMtESRRk+TAwnfeKmGc7N24b0+dMavrdnLGb2HDQhdS3nAaFL3/hlmD
pRQveHLsSz0aHr0R/utCrU0UMqv5AG5Y+Lizpz0ORV48L75cvKrTmechoq+vitf+QpCs3aN6UO/F
XOBs2t3ww1469aqp92Is8F06sxHrncqHX6sNVnuBEa3AlAPrgDRSw+IXgE84tvVXu1V3V9ADYvD7
QY2Ma7PKi5PT1fEX+DfXGkLGrgfNLfMoFYPYrvwn5/5WXhgbsz+yxIjBTfMWXsM8wM+1cOutxDeG
OeJ/LlZWERUgzCzs40zC91YglbPbflAKqdKslhRPiKapYMRuP1LnltsALlJBNVP5kIEFH+YvQDHp
Is2vPVhBuLlNEoiZXKjHWWGjC9A1cdkTVeHQJK/YOAfPUD6u7+5wnnYxeMEHeW3XldHtnSDw1td3
+vKyj/+XCFkJVGORnlk0nK9w4xwv6NKbHrtJT5+nJHuSbpsK0r7FpG43FGheLOz1jQh4TIvQNlQX
o8Map48BlUjPvAibKA1eF9KX8fLOXU29JMH4GixkTdePom1eZfpBBbr5resvcwfVs1bC7q5Ei3gn
zcLqz1WSRy/6hJmZl1mwmJfZHWhgOC9qfd+xinperlqG3/O6zbDf5hG9K5W6vGsDh/UlbL+9+DV2
Tq8iboo8lTTNsSif9BaPntKBuw3M6NnFxONe3Bxbqz0NQiZBL9TA0gUPE9tzx0MRs0m0dF69qT6l
22ppos8xnfQurlcyqlVq/FyyOZNBOdQxsjrs3B+kxY0AnhbhLH02sGdv0+mUOr5x71YlKbewgn1V
xH9Ll6XPoBFsGbCy77ifhocJXx/8HZSXIIiK6is87mrt78uunH4Avq72Q2d2eyMxuh/+PuAt+oNa
VrWfVeTupJeEVtD/NSNsbZeO1+yKNnKeYPMiBuvXwWOcFuWdFRXAClX+/B17jTPKTizhxyTYNY0K
X3AZ6O1mOMsZgAM4B9K+nlZ2fUwdPT7Y+hCgNL/Mvs1B1cLIFoeCIYydJ7Uz/giixkn8fOW6AaJk
bp2feM4GW8HgWO7OcIfiJ+BpbRtbRnFsAJAeewudbXTDkfNdAORIwK7aqKp/ja0+QlRK/YfJHM2D
j/XHHtaM8UViy+7e7/CQ9FULN4Mkc89aZmPRmQ1rrDvGs4VuxdlYDvaMtvOucf12BbQPaE5rhc19
6uH+poUsb3qrH3s0LCCmqR6edcqc6mfW7DaSCwpIAKc5scDHqEsGjHJqTtZy8GvjGJGf3Ec+2a+1
69fxqVBmzcXujFPLD1u0MOukvmt6FFrxUT2Ro0bcRk4tL+14ec11e6AU+il7b2hOd5o0fXVN4yeL
T2KolWT05fRj+OaRSE2ebaS0UziLWTAjQeaZ4R1wiG+ZYVUYmfxzYJfbjCtpTx5l27SnYmP1n0Mw
d66vM6p2ytZuzNry07TbteBgZbuMOkLnpOi3xQCCEYEDCG5UGJKaSXEQkE0nmeXUy/I7CZROf4EP
XyE6S7SquvnBWDLVMiqHYejyuxr5mJUM6KF1qAF6HydV7e+H5eAGRkxGvfS2KQIe97cBOfPD4pg0
7FZlMAwVLA2XsFZV7JOloMGwtKRf4qXZabyj5gARKmnKgFuFfC1DaH41iLcHOP6v+EugtNfU4YMc
pD+3IEeX+AeBlfvPAVUt7qykxOZ4GZBgOTPiMru38vsczzbzOij9zpTfwffEnDA17v6Vx5UtRNqp
31IqEnfSksNtz9EF0zds8Nz9WJJBeDG9KFtfMyn4wz65jZNsgtmK7pWkDM6J65dbUmLzN77mR7fx
oz9ax5YJsGjxQhEVY8O4iTEFmPSnzhv1lYQgAkoWRpt/ytVIxNbrdvaLfRE42gb1JeWrNsc4jzdd
/KcKrTXUaCo0LTAq/G6Nn2YGCL6yDeULmhPYDhT1REJENQ7K6PFqLI3sIVWLeYEvHoKQ9V6ca+5J
KCHtJFDB6HOzc2tgKMteTYKh8X1uzrU2rqrU6o9IY2nrwIInhm3cWtgqAA/Z31hd+GL7QbQPgMEc
eTxERz2gujiNGeWgrjtZNga1xnKQM1frs1M6s8nPk+G+6vr3fhmsOyPd1Sq1C2neRmV+oKEb0FCL
3t1Gb1f5+IE1282OdfkX28ZipnHa7oAHRvC9rlGxSIa3jNf4ye8aey3dFs8K1hBefYERbL0AN9lb
iwSMN+JIAxAcVNcy202jF6VVw+emQuvCdPBPdZYwq0AswZ3CB8mHSHLjlhn5f+iTkFyflYNT2iga
k0q55kmG7imcY41KGjQSq+GGLsYjFR3W3HbMmpE1QLr7VzJZL9x1knba5dafp4jsLdVJWcEHlrKj
eFcd5yTuqo2b1M5dEbqXPkkBmcNHhRdVL7yovENP0UrLcXeN1C0bDbsRCQzUMqfHym6fSOa0J6F2
ySHP82Sr4927uXG+qCFnZxPTDpl0JXoVTDWXqdJ3m6ph7rCJE54B7M/ep8noLW75qa1a3pVIzpyE
U1f6IdK0cVJepFl/NIV4lHjJ+6g0P40unGFx07nNlWA1s4uLsJRuwYlWdttZnfh0izewy5JY6cOt
txgAW5tPjXCPbxPG4G5MiY7EA9v3xNROt8PchPrnJr8FCIGPmKwgZYT9++9ZBtS5jzZ5UzkQAlVq
FE+hPvpHEwbzBh2Q6UccDBe1Q2i6iet6L1vVf+1cZfMbLkgmGZWD3WTptm09VNc+BnrZKt/aEiiT
29pAIga0LUKViA7Ui88atnX+HZuIJ2lJv5iuSfMW0Rvt0zSCeVjdBiROmXX/rrfGp0+GbRJSTRi2
hqlzIBv0Imh1e8Gt87rji9EkLYk4mmRssZ91qhdpyQFpRkojM0bZMqst2vCyXOMWIddAF+T9GhKx
XOP2U27XuP2U5RqQU5zTVJp/qbkWvHip+9UGBHHBFS58iSoI9lM/VzsZjMDKnrAJwRdpGZU+BaRm
QW3jWbo8drnrOY3mQ79E1KjfkTEDliujVVg0j9VievgxHW7IvrGgBy4s7bTa+lYe/o1MBHUnLMxf
1VgzKVK36n2hTCXbLm8CZFTOD3wZqcR6mfYWz/N3j5Th0UQKpPrVBJAMU6rdhvPmFibpLdefflQG
Vfx5SnBZR/O0nWPUxOYBqR76HcWnP23Kk4osCLc0mgGa4ec7wYSlMbxPQ9NwzhWMGXmw/2jLuGsP
3lqwZWYePIemE29As4zWyq+y8TiVwZPpF3xx+qjnEVf6j3wG9evgpOyUa9tYp00d/bI9i+d+b78p
WKnu06Er7rLYCl/ZyV4koAXcv2YnjP0YljsY9wQHp4Wh4vJvunQhBmWIYznb1PXqVzee34apdf50
hn2IzaL57ijdtPGXUM3O5tPU+Z9CRSv0P0N5ZUbHjtxHwU15dou23Kp+qX0bIEEkWhv/cR0jgHXc
5S+Izw1715+jAywj8wmEDkpIS0iZuKs0dMaf+WylLH+G8J6FYEiu6Ftj5vmaOg5gPasvfihN6J0Q
6x6fM9UtL2GlPFi8+Z+lS8GOYVM6drT7Z0K+BYKnPsgoyEWkZQrg50Wv5uzgRktZUX017mTYNOyc
/cfP61TF00KQVdjUyGDQoqnSUKPeobIf3XWznoEq0OKHpu55JiRpr57bBgXtpQ/zh968DqsePpCV
l2Nj3EQKz0Ju4dDozX2PqOh7TJSpKqu9ilvqNlF+jNIjzaFgtBMiTHd2VRW6MBmmgz0lyJYPGvvy
JbuUtGa5qXJ72Cr+gjrMVdarLvByvwryB7/EQDD2ivYRxaeQr4vX4fhEc4LN9IhIjr5H1RXwtTQ/
BhK8rhW4NDh5LmFLf6BG6NJmME9i14WQqHIDnXPHOsqVrnF9A7qxyV3A9X3npbtqcv2jps7+sUMV
Chb80kY3/TKkdcPq5KMvMqr3QImWuE/DFZVDZStDt0PhG6q19pokX75AKZyciJV9mTgqzte65R7t
QO+TcwiTzOcm3/Owx3qeFAaJCF7060mPAegqhnORs0izfVSY5i+3/tQc4J2HPDEuLS7FqyzNxr2d
5Ma8iZdOTZuuU6T1aWBQ3HBlef6wlxG54tCxE7IL6tgkz2KEUdZZMXb4v4fj5dqT5sZwbQPxyJ3u
Mi1jqUTLmBx6IIyMybxbrzt3JftFb9u6KYKnikWRFav451apAoSBdkYBIwngHPLBfqBEsJSXtqL2
X8p6tBd7GfVZRWHoVIzOzyZE+GPNRmMCN9q0+3jYSCZH8jf4hbp7A1emlSR9SvFTQxHkYWq79iQh
7ZL7sbrW3Wd5qH6Sc5WrLLFtmb7HQmI/8Vm8y9gmDQ5gdnKUX0a3Bu2eSs4hbnz1WboGC8YZbx0T
diG/7oBGyrOJJVVil1hxLl2BA6DEBdK6us2iDPu7Mf/k7UwBR0/9p7oJv3ntpH4nueFvrMFGxWzq
im9Z/LXoA+1732g8UxvISZhOat9JciC2mFYv+VjOZy0y2rXM9o2COglcufs87R5GFzWGYXVFy5Gr
5cYMHPfIFlpZaQu3BRrle1N8Fm9NGb0FiymjE+GBmNYzZMxyNvZZ2qqUpjsQ33DHfipms+VN6P+l
xBPi5nP+rQwCREOGlOpb0luHEZWUdTEDlJjZqxz70aovUQLPOOgt58VOi2aV6F78B8mAlWMW5t9x
rD06g1J9zzVPW1fYXEGoctS946GN71gNfHwn6I68+ZRDkJrtv88S8HrHvg6Uw/8dx3Kp2A3ITOHW
rdVPqCDD7vs1Cqiz9dOlEZbleGG9b7DiDxrLQLwKpWIwX8dr0et6bFr33GF5/AnPZH2wn7TEP5fL
jNuG9oqHWgZS3jg7L/WW/5Zfhl/hLe5CPbD+TkMMValw/7TQJl73Vlc9t0Vk79TQak6QZfNzXinZ
TiO39WX2XWulmmSYlukO2OctFad8p9qQPv7gqv5s40dRzJ51sHN/gtBHM0XgcpVSCLhndVcjq73g
i5cq2e2gDd2XoHUA3y/9ZWr6u8wz3bUTgPKwgPJdF+W3piz3pVklYXQR2YFb89MoReiLrP5ltC/U
v9+5sI2jUO92Ms/f5q7pHZ0UGsudnKZLe5hGNCjk1M9i9z0qQDfnmJRslmJjfhowI8khbdM3WKF/
BLRh74ph+OIMM+INy8EcExb5cqqa7nvnbVj6BsX4rpetjpHHP9NaO4KlbwaYLdasSo7ogOBb6s3t
aUxa+6FSUijgo5X9jhw2CWpl3nuO/gsYrvbgmgoSkC6kMxtyog2Ylc5hYOsWJLa7q8dSf5A+OVhz
cO/a7MmtquR7U4+Kfm/bTxLVfoSiRAxx2Jx/3GbLYGs5lBcr+7noahKk/8C+khYPlTxpz1e4mTSX
iAxb57ZA/AaeFgjQ5SC7zevG009zCml9vJO+W0heUhlb3dpIQ8P3gsmzlcAKEWxKxJOHJJgPLtJN
C/OoqzAN3bzItkPi18jKJ/H25lYNdsR76Of5mJe5ckJXCEJOjGPfnakFJjRLHr9/ZTg4DYLhDv2y
rFbDAt+Ww6f2p1MZcgq9OI6L7NMIbMcbhk1h+vGvxUeiV4CmWC54SqwPKlipSXPAEDnfj5quvZh9
/0ciHAdGEGLx33IQKdu8LHQyn3l372iastZ0lvqKpQBMc9J8DcetPENur9/sZHF4gqFlDNoxzvhL
SPO/R0XQCL4hlfoeFS1SshJFXa46gzmWa0m3P1jaEbeREEF9Ln2LqrrHFBrbIYmG+FkBYIXVgRb+
cnMAODbVddao0XxEQaTd9klr/ay/qkES/TKMBHlg3XCP5rypI3b70G+hxTlxB19vYd7JIVJaiNmp
4m1vfeTYYOgt0dKHRC+4RAmM+9Tf+kXi7MfC//q/apvnvQrU24d/eNM1lzOEXIPLVSE9qtCMkZh4
QRV1Q1CfDGTTEXdKjQGYEPnpcOcs+Wlg5uSnTclSS0coaeyoBMeO0aSzwYAWjXvJWCdL8vo6wdE1
KLWxrgOjrnL9jIjgXuk79U6r9QlI7ZIuRyCKHHkH6gytpBqNxtqy72CXsb4Zp2+8iOLDjLrkNlAR
KPSqBK+wNk/v0YMd78fGI0dh9PtwQP5eNENEEuTWd9MqaS3/PU5CJPgWJ30SLH0TmwSyfwtY7BZz
u/7tWvGAjWGZtTrFRPSLhBgmHLI50eJNm0PRlqYMXMljla6ql+jXLdSs/Gw1WkG26ya2u9C+Yvvk
YsSx8hWr3dpAhE/SJ2dyUPHLanZyakQaX79beKDnRb2SIc0L026RVPuLZUq1C5fKuRwSqZTLKSJ0
TJ8WTTcQny+8NCo8Xwn8FFM3PjG36XImU+TsY951CpuA9x/jZOPvYuTVwS6Q+1duZUSxnOOCP5Bb
XLquo84Vdbvc+DAonGMG8el631/H+WI1ZOHxq3GMtjn1PQmAz6ejbTyVkZfvdTSDThJjhFmhn+VU
C+3sGIzRzGJjcmqPv0qYNau618PzELWo63ycuayDFah0h3/1xzLjFnebG3vct9WwpBI/rnKLUwJy
jsix/IdYRT4jBbKIV6hp00W7WHG8nd4oz8WHoMUnrQv0oghnIziue3lDhnwjNv9m6HQYRJ3IfV+5
OULQSQR42Wn4ZQwAXrfS6WJHsX1Xb4e6Xq4bBZpBG/T5nRQqUSu09qGBN4k0h2JKLyQif1lz1r8E
pR+/sCeUITkolfbmDbN5kZZcK/KVF9XVjG3Xx8qbXRXrGKT5D1jT8W6cLPw7wWNiRKHvIZtaq2jZ
dIbxDKY3ZjfKQ0u9l75+2ZIqICE2OCIP20h2o/OyG83YjSYI9uJSvmx2y07rAM8SLfOmj0t7vMGx
JLAO+qiZD3LgA9irsu+5UZY+R6vMh7kNrAfPN7emV6FB8BGbIrNxas3xdOuSMyMlBeb0HZbPSywQ
mRLjLKvfwMIDIgniS1+jAzdt0OQZL3Jo48A656XWsyPWo5XIwVOl7u8MgMlkBLCl6zMt28T2OB2k
GZve29hlwWPkxM2rUhzDxZ2udrMO5J1TRT9sNyLXmKHNPCUUc3ujB9PudazUzNbhfcthquO/hyg1
jtKS/nLy1knusotbJqEG6NyTcdg2ltXiJ6bDXgm1AlmzZbpMoGY87iId2UWZ4bY9RcsktNj6p31Y
HeocfbAVfs+YpS+Ha9uAT24pMMiBVObpRkaup8kcFqywK3NnVeGfBGNJNilLX0TQzixznbcW2hKA
AJbsq6i9BrpVbZoY8bRb383tQPRhJaRaQmY74x5zx+eQ7NkxdmGhiqQ3uMSv4FTSL0Exh+cME0Ok
HNHn/uhPHWS2/od+VLbCc9gm9+UYoKrmQNbtXH0rYrA3gdhGKqvSNj1fw02N954CAj7Y3yJlts8i
fAN5wCUXpLKXFk6mB25Sb9dmzveGmWBsRaMHtgEVi9T8JX2i09OLyE/tg+01J/1s15W+icvJPGIj
8LsIvPJnaJXXk/ifk4+h5QQvsOqn9OhW/sNyfpT+cGkXhGJa1+3j0hI0Y/4frY+xDHrm2ufvdLgC
FYx8/FtBHR8f0kXZq4hRo51i85tgGSLXxmMzvxO1xVhHchFoTVcvDHI/Baz/Ia74T7fESLQEkO6X
6HEYyJ/+9wtIZDOCT3CK/O86mVm5mlAQXbNM79S+xIVDm6aTnJlGwOg1BreJVFlLd5Mn5l0xKNBV
CNeZTKYkxW0Vu733C36aKEG3w+3q0gfBDjHS7Nvkt/UxQg10I8W0NtIBGVZIaHd4NH7R1fIi/eGY
KWCEkpBbhJqbaTjnxkcIn91/f1/bI3X8pT8J+npjzFV7RChZ+fZHOo2Q35gi9x5l+BjiIgtb1tJY
WVjsQxZQy1uhf5XufIISkkB/vn5e+UWvH0xOr3+W2we5/mk0hPvXjsEHkqAeZaatVjX5KhuioV3N
g1mfjbhxtZ3hVV+VqVb3bhg157Rkd2KjnM86f4cKivUFd2S0zg3PWYGesQ64dJtfphqCeu7Y5VpG
2wiCQ1duSejbXr1GkAoB8POEwPhZs3xz7fuNta4NFdXgj4FbM82DuVnhrDLfOYF2DPAzttdlPgWn
/+vURTQfNPMQFytw/vNx7rbSZS/9ciaXkLNKR/gUjU6kgWY0ud/5L020A0GnnKXSKBXIyOjtA1ri
P0xzYIslA73hIjsZlMb22lkk8aNZthjagsatNij0rvJ4k2f4NM1IYZirEOHmh3gef/HRg0MzpulD
tRwsvkoPmlqjp2AtlvNL02ktsNoFPibbBDAfhQqHGvAUG7gCm/7vf02mrGCDyUHvMQHAv5JRuUw1
emv5DaSLlM0BPQv1bHh6eDIKe7Gx0B77sdD8leubm07xw/tWmmk+p+syKdN9kfnqo4kI4iMSUhZY
RnZ+/TJPJqe5698jp/PeJXPLsv2ZOkN5lDA5uOQ/tvBItM2tj3rq9bcAJbNwprzXsanR6vWMfB8v
VZsa3YS0/CG9GK589Bq2XvxIVHR9pbcroyV21nvlCSvzetUUCLw046D/KPv60joBWIYC4X7cZLO/
+ggUAihU/zXv9HITx67yENm9h9ddVx/DWnXOjl6Du8B54ItcyWxYUaZ9WjURiFmQ1OFSMkmwqdmZ
ipu+sL1JF2sY609bzOu8m62fg8JKwcvi8aFZRHejuP/VjmwUa1tHEdW0QfEZUfmUFh3iRxEKV0tB
ENcVpN2WCGl+REhLJg2JoW6aPHpsMEW5PhpKxX812zl74us3PEVJeH006C3eCHWkWjvZKI+l/Wpm
Vf4UAQ/9VxTKVRbuR7gvZHHKamx5lodZ8KwleYNWCy3pMpbHOsWT567360/9WY8CVjNgNjAspoLT
FNjDZrC78YK+8HjxMjRc88gm4Yni5BaXoTHEYM956gKjuO5PbhuQTxuSOLNwTZLNyPU0SxazFsra
Kw/n+NUE9/2xdsnbqRDotiIjaiY9GWTetYvOqFl3CSIJ4bzHQXXc5oZm3Q2LVnc8/tTG0XiL3Nk4
2r1WAIDCTy60eYe4SVtSQNScp8gE4LP4ybWJBUpgUF4MG3yFQZ7oKdEXJR+XFKCWBf6Tyke+6p6m
KBT58x9EF94jYy99j0RZCPiqSdZRMCc4VLit+qeZNzrphsuV93ClOGivg93kF7zUYEYIE+LKf9Be
Qz/KcUHBIQ/RvYtgClTzR1w41YPLXsJflW7Fe4L11v4KUVC6wAJvteTtrlq1cazskfsEheHZ6VnY
S+DxcaciefEcmal2yOxh3sEoy95I1pzt0mLPKU5dqBqQFyyKtwxC8RlCh/rMjVCc+8J5C4QQjxmL
tUYeodnLqG2p8/MfOZUDCdsKBFXirPsmoXSRqNUbaRqYkLVyjk0AF6tkmPM1rj3z1lOS4r73Omc9
qP0irEGtNyeR8wjbMbzXDDNay9ovaef3AZ1qx/3A2nlt1maEKeyiJ1tUqO/nvvaFSk25Qoba+dMO
JP2LtP2lwKBb91FGBTIIzUOhzcU+Yq23gZU5b7R8GE6mOpYbebyYSfWkB4bzRfpb9jckfSg4f/SD
sbygLFb/ds00fyuLXskPrUORylHb/AJYGuG0Rc6PTFx+GWtwYFI26KeVhXDMPUAR/6SwvBUc17/h
Xstg4MI6X4gwN6RXNHjlEUWJDIWr7bBwq9SGkqyReyVGqHl8N5apfdcYDbxgpOfQkKHW86X2S+S9
hlG7d1zbvpQGpVGlhfyLEePe6oruDTuLfl+jgbTcO82rYwBpLeb8EdzBsOqntNjAbTeBqtvam1b9
bmYVrTqvse6yYJyo4tE00FQiYew+FYuIVO331UobI8Dgy+wmQpjIggrzTtqNIKFAUenurllW1crf
21fSL4/v9/aneN1Quzs9G4z12JYTgpAxWAwg6ZteR3vO6Ypglzi1vZsw3Hw1Yo0yBG/ig4ySY0hQ
bs+ti4w6sXln9En5nA2OjdD2nQRBunIetap6kJZhRxOY6pCq33L9rK/JsaZo7+bwIjrL6bBt8LIv
6m8Aqv2XfjmYOfKWOjpVe2n2tTuDzC5+SEumuE305phqgIsa8UCY+n2MzOImKjzjDvcvqqBLHa4y
CugTSVitpV4nfVKHGzwbyAIa8bd+RQm13ZICvdoySqyM5gnA2yVWuvLUB3NbTWz++ZuvQc5/rfJx
wpgVPAMew/G1aUd4QlE5GEHk5/69VTavUoKgQunfu0r5KuUKN/Q8GZNqhbVEOkQK+uh/mLdcRSL9
AuKqRX1sF6nZXpaPsmj0FRTrHTuMz7LMDP0w2Hv5OG5klFVp+jgbb4OOpfAipCyHElnri68N+1vC
z0aPT7qu+T68IDyszPu9X3so2CRFepfqxZu/MNPS0Bzu+naMQUHCW7NCIORNqNVkPmlCkN2aTdS/
5GbUP1pYSlTRdxY//l/u8FcCdONPpuC2FM5W+QU7PGMXgWM/sQFC6S2wFueKtHn17fK3F0/zxg3s
Zo0seAF8FffWWNfsvSOiM+DH/6Mt4+ky3qU6X+EKusg/9Ne57ouVEPKqsGue8VDh6VNOF+mqlQJ5
xVj/IgQ+OQRL5ZU0JLqwC8/vevj/nFSGFBvH/2LszJojRdI1/Vfa6nroAzjr2Km+gFglRWhJSbnc
YEpJyb7v/Pp58MguZaWd6RmzSgrcHSIUgC/f9y6SjatGt2658HXyxN4mbe8cHal3oPdOt/nJ0B0A
ce/sxGV1V3Y1wJVZeTLhUMv4r+VYxhFVnXnTzsxZMGOIl+cmAh2YERjaSPkTKU93Ed4b5g05WtyW
LWHuYdJ/sozSPsWrQJfcgzdln7qazj+qunn7W4VsMpJnwb/J3sijIselLpsQCclmw9pGyLNtJYFC
+gu7xg7BkRaED3wLrdIOLenCKw3DtNn7gIhNRXB0wyq+kqCvRdbKXQklIwwAuH/6W+3lCmuNPE9e
arQTdWtg+8ps32aQUhWw/HY95PqNGF4nBndE5Il8MrNgMi/k7hoo7bQSKUAWGS2gTc1rQ+jh+TDr
m8vDJI8nV+ibEgC3uv+ovzxMYzqcL4IX+eTCPdEQ8giHTrlOFk3d9akRPqh4j8LFFe3XUTgPiVSN
5vdLS1P9EdjDVxVp4i9ZVMDvbuLwPsM+bz+N9niYTP11mfpPnURStVaLuQiHl/fQTHTzutfHT3Gl
+EunX3QELnjQid/L417St8p1lqMk8Rnn2suC61KWpVi2MNtpEBgXgC/D9nGcJvVzv6H/FJ9J1ul4
ZhQ9kBJXfMYEV93FohU7Wds42GwZkQlsxOzBaBsVmgq9G6McZ2A3sNpNG9ocXVsdzrHy7suyoUkS
T1jA5OWhUO2fTeSh3Mir7IESjwdtUVN130TWt8Wdyp+oV/4SjfhX6tdpPm3qDCErNKq7cC9J4HLz
UfNRJvdGSRGXu1qPQQJix9CYYu1KH+1jEsHFsh3xrivqTVpb4VuRAoGBwQnSLP0+ZIr+zaoLNAaG
Iv3ahFDhlw7UmNYCNYIxljyHAVJ+E4Htx7HSXd/qM6iaOtONLGNFtUR0i3k1nTXXzM8kwEi/NqHx
kg3OPstXNB9E/Lhv1JfBZV6u5631AHBp2tV84etypo+3GlLC0vKsU/r0qOjTQeqRySK5yVf3oA9T
tEvb1UxIthsNkR+HLD1ITTNZVCvzczQ6A9SZfvg0Q5XtU2yn3dXaEcJTug2iAJTAegijPLnNouEq
II2A8BaoaVLJCrHT3Bo+oefXHANtTSqvV6qIgrBOFKvLB5BX7S+g6wfkNaxtvfYSMHg7wym+fsBe
5d4v7VKeqw7xjeWZiIlYV3huZAMiVaJ7uaRLB+Ty4KvxOKwrQlmmI1ypO0t0L4t4UJEYzBn6ZOWM
oPoNBNtnJFWLx9guFsJO8OaHmPHK0XGznZmzSD5UgTOLD0aiPgpXzR9j8K/7aRH5RlFHZafXVumX
SuiW8L5i7QaJ3V2whOHVpSzImk/FMIpb26uEUSL8k5tYaFikA9c5nCW0H0VdjqAbxXI3mua7LCZb
5tJL2/pRFGX0ONT1/jcbYjPWYNqECxzeNW8tN8jhDOcpSrHFNX8WyfK8CvVd34jM5+YPQNRWixqb
mNGNlAG7uGs5aoPDDGE2X6qEhWZML24Vhdcj7kD+HGZ9VTanfrHDO3rB6K5ZN0YZu75hAi6QFbJM
1sZg69UV3bG2l5ewQpUOQoDj/+0aaal+n0pXO8oTZaXQxyck+cRBG2DilA4OfjIvc9nkJrIYq4SG
3KRWawMssY8fRXLvI/cjD0dT/9EED1CGi8NlhadF6bIvwsnxLghzbZrju8LYWBiNtVs0YhCAXFsP
drv/adkpWMCAuy7MT2MbWp/i6EvXBuODLMmKcQJd0Y4HWRdWc3GlVA6B8BCE5WUNBfZ52X1APop4
5vH/OJZQj1/AIV1bPJN0CvcfTfQJu2Wsb7KjNMRDB9IEiv4JMVv0asIyxJIvUm9kXRHY02aulnYv
a2MH1fo4mpHbBTj+qJhqfZ5j7XJqM2uNl7crFnoKDR8diYLkzerJYhHTOOZO+h6hi9FuCeUAyE+U
0+U3xDhzmy1omzalZpF/BqiTgXm8q8KqOSew1j/gPLJc5S+Bg0ZbF1WQX9oSCfmlbbCa4360navp
BxBv4MdITInyDBd72iuzUjI9JKSrBflrG071XWMk/QM4yltZHDfJz1YS96Av1a+thH4riyOyFAGi
d5uobgWyPpN7pQd4kDK9FeAnqtYn4l19C1vjJk8x7uuGcSN0JXmNSmfh5YijxzztnS1ehKXfzKhL
ombbPVioNh6j3m1Xq4n2QW4mBldmHYO6hzOC12riQIxE+fouWdHsvWUZl3yblbAQT4xlOcikm8yf
yRxcD3B1Qr/ro3gxghB/5OGzbPRRXsZ2ttUwr9p8VAxYbf87qVm3AYS4qnQ2AagKHwUkDBBHPBYu
e1o8n3GIfchM5HI/ymWlzjrkOuAxj4zVgUGWyU3iwBntbf0Ha9v+trBBKlYWrC7iTJ8ndViuCc+k
Ph4c1ed6QhfUUmLMNqy2/AxDzvHszMhvZG24GDtXm5P7PkOT09xkZZBuZYhmGaM3M6qDo+R/SE7J
AvtyZ9qu6V+eSCdUrBO8jcsJskk24bysIFuM2TFmUoUV2Ce5FyulcxpDDf2mZHFO87pH4MH5tTYx
nok3hT4m9cYXlEg20u8mYK66CZvJuZm0Wr91AiL3km4+KRgDNlr6NDq4YQRtZ+5CINq+NXT2ERyd
4YdKG+yDkAGSYaG7GbFSlmOrHDPjeHlCia44ySOx+i9rE7xCOb6K1Z2ZbyDr5MbB8Ap4lnQ1GVPC
740Z7YeiF/fdurEct8AgW7WO4cII6re5cdMC9z1dDl3lSBowuJNtzZLBIzDHnTy9BNp5v1RReG1q
0/efzePVz5qwpa/1HcsDYlLzVmuQjQ7m9eqZEqi+/AbybKsePs9Cx4BiTVHmBMh8u6vC7Ud2UuYk
Pw4/mjh2SuBT1gC1IRMg852O1mqbean1Ncg2iPpzlI33zBGISDfzFSba1Y9F6166akIDqTYCZPlT
AxGwasUq4McZW3VO+hVCSVGI6gGKb+1XvQ1Kyi1vtGVscBokzGsxqTL3y2z/ntGexzLepCGdoHyn
PjZwVx5ZJtZXski+qXbIrymCN1lCggcRw7DB1E9f3NKThY2tbEY3QAxLTLCuiiVwD0PWnMSqg4ic
az14l91LtcCUcuB5QBVkbQ6DnCxdgmJ2WNnRrViixlOUSt8LBBxvR3T6DG+ZUbRKhIJ73Fp4abju
CbK/V4pe3P/SWO62JkKPS9qdPtrajmIeWsd+kpAmCWFK8tDxR3LOfiEhTwh8JdeyWm4usCaJcPo4
5xdY1EfzS6G8pmyet8h384e94CD8Zsl1fEzUFwXf6U1dV/kJGpeINBFrOE/Yh8iKS7v03+2ceokP
Qp3exr/kgTselpNG4vykxOLNANK4l5WJ1BaWu3OsZzddp3ofbX87346wvDKrArewvy48J9FRQ2fv
prUH5RYHE9lHffDT+qievMoMqsNHRcvsYl+BW/BkWW+7y22dnuSzXsImwc5rfgjI0JpXolE41PqH
Bvfmcm9FhXbzxz/+61///Tr97/C9vCszBvziH0Wf35WI17d//mGZf/yjuhQf3/78w9Rdh+WMbeo6
alqOYegq9a8vDyjk0Fr7X4CipzIOi+wKbHe+NeMUCp3DS77GRmUEXUbOBQxdwtX6pwmnl1bPpked
0fuIa5izxWZ9eZEb0pXOlhCFdkyKZn50zQZ5nZXSqmkZCv/VfNYC8OHNOCGNayTqC+qnD9PU6wc9
XSz4bCO0hiv084wrBO2uK5u4Hvblq6sAPuEe1vTBzipURcfqrwhvUIfckdImjYQ77iVCF04BdgE1
DHCtiAewEuthnCG3pOIUYZdm4hOKSHCsYJPO6KMDK8v2wB3SS1k8xydL4fmXLcp6sc4TzscfJ4Eg
zQ/yQlmG8/x/vhuO/ve7IVTVRZqdaI3pmELjfvz9bmSpIOwC7uIqS8H5zGbY3GVO05Aw1NoNbrvV
VpbJDf4R2qlqk0sROnKwtnrg17rRJhsyrui7ZPV4C59muGww5CjAipaMuwCrEXfJohGUcq/t53hs
423X1m/o9m5+ynxUTuuclW4K/UgluowoFvTGj2MSDWSwlrC9bdY9WaHXxAdkmVPYABH6Dm89WXg5
uzI7HcWAfWaKACoyC8bLErNAMWMpfy44lY6xPtPEzwUncoEJqKPmSjaVJ81Gy6Iz6sWVHALhVLTH
j0teyrhk1rjWnTySl+zLKdnJQ/T8klsUiy5rVnldeUmw0uLyMfKSrq4EaLyx6NV5gQ7/+VYLVfx2
rzXXtnnlCBMLE+S4+tubpyiOwGysiA5xpWpXU+YQt29xh9AzNIBxMHA2XTSD5wlKwnXyeO4zC27M
J31OzHNvVBjmtfjn+khaNdvLsRsr7Y2LsJsd9/9u07TchSlBL1cUlX2OQH8fGi0fiaSn7uPspt+w
yVtexZI/YqLkPs2IlO2E0g/HpQ6te/p6+jCnV1/DroMbELVfg4hM4UJE8hornQDhhxbjzmVcXpGb
68Y5frUCy/Xzpi/OejDhNM7zDsXGbKAUQvIz+LQ0bC3PNUflbkmLDFF6pD0MN/uENGp4JSDD3cqN
2hBuiIq0RZx0ceDQQt+SZbJ20uN+1/ci9Jth6FbbQ86LSqIR+NqdLmXFtDIvB10/huM0bNIxjRn9
MzSuA70jDsWjDz8dNRy50YkptBbLWnm02ON0sszp+kPw2kQ6D39leu/LRSaHNHPLJGL7cRGzRAMD
CEJyuXBW1/WRGFiOm2CiERzE6YDuXSONlGjVOc/wJRpTvcL2pK7O1VrWwUZnmHOs96iLk8Oltawx
uuRzYPfAQuS56xnyNHkII/dWGQHyyaLLReSuVtpHbegERBXBhWWZvIqri+fSivfmkCTXwwJgYfpr
o1slkgYoyoMlJo3+W4U8jMIOFk0NrFgeyjM+2hmWIo45urW/lX8c9iid2S5uZv/T6aM1wxrLAUDK
E+xeXzZRhGTtB81LbeyNo0T5dYgcLYlySRBbaWNrRbBWfBRdSGXmKXdYQqrflDKfXvq4Nr22raZb
zciMU1M7gy8rlnw5I05fPNnmUh+TLkvRk6vyF4QzZT0G8b2nVeKgIjpyJgjZne3JZgP4fWuAyvfN
9dABEGEgQk9KWwU4sTNDkOUbeY5aF7cCr+yj4Ti65snmZsyKHJTTejlZcKkL6sY6GlZ3d2kkr4EX
QbGDzel4svUAf/vAwpjoPxHd5FM1HGwd472q129aYswo+TvGfSoQENLiy0FC1P4k+uwoq/q1kTXw
8pHoy3E/41CWGay/SC3CRpaHssJYFZ3x0sgIbdNOlulEP3CxH4vL9eRFKy1kmrZCdtZPl23HBKRa
2N03YjFBIovlVIUIT1lAQGailpGio+bQQ7XDb3bBwjapxe0QqOJW7tW5sXiW7sz7GFk6CygI1a5a
7trZNm4uZbaSdDcZE3hZeSkbWxIUkG6BDckPkFWtOemQiHF/kIe/fEpGcGRKm6tp/WBZni8jvNFh
9WVzAeys5VU5Ew8cordLGfDO038eInTH/W2I0FXHcfFrs02XXcNcpwu/TM7o73WbIJbYY/yxIr4y
S8t2U2v01ZfgmEz1eIUMV3BnKIiRdmOdvxqquq+xNvrSGAwldbn82oJQz/SlyjExKxrNpT8ggV4P
ExrsTgsXeGXlLVHX+7JWik7L2qWHKWwWqvilsWuj6MurdecsSrdr4zFmJHKggKdztfaxDvox9aTf
J+tmEgCiEry6D7IsipvneGz068mxvqfQOa+QNNbvLxtV2ePAnpzlkWwu9+R1tLSjghYI7lh3zHKr
a23Vehdu1DfekqAVXSvaOiai+t7OKoWX3fU4zGDQ/I81qDS6i/5rg7W9vPKyXl6eJA/lniyThz1z
z20QhFjW/PUJKGUwzv7yYf+3a5n6eE8KQd1/XO/y7dYTfv3yH39HGRXtoRPa9cfXupzy0UR+ryxP
jnoOxC9xreDEMkl4k2bnXx286HzYNuM1iET7eXZBkjOxR11mnnbaSk2RKku/aC9dVJfo4VAIXpd4
Hxtk/YQ/m07Nmh8ii6z4uMTkok6x+63GHFr8N/vQ9nv4/XfWIF5RtQiOs17h+gYJpsEoS1d9W1ld
4BYjIx6Vdx6yf0PZOV+IiVSHOVGnHYpVCHcN72mv2JdiZ0yLjVVbwT7XRjF4S57i5BtNinsTj3W5
G1byhzxM1jK5d2lpVVVw02nkC3urMa7lyNLaNeLykba/jDOSb2z2OjDyWNffg1mdftasA41sE5ui
9ZveRLKPeddedDZ+qyLJPluOve/n0nixXNvxsT0MT1jphnd1QlS4woX0JYBlOqJ+86kzJywRsMrb
ynLe0rAfmxcTE6xtVBfmMRNG+pgqOX6JS7hdGtJDLINXYnqKVZ4a9i0YDaTSLoUOb9b1gOaNLMNZ
3Th3ImDpNMeq69EVtrAzKZTVdeKCMXGB5XvG5X9T3Kf7qlGCa0e0yVVal8QmBrUh01c0OyCm6T0d
frUB99E+lX0usIfQ029WXj+DWcLsY8o22PxN11OEP2qvKNrZKnTy5VPJVM5V9fOlLGdJ6sXjcEzo
/a+7vv5Z0ax7RoGJPORGnj7ZThbK88gkvYYxriN1H4XnJLmRDrUhSuJqYEZnPYHrBmZW2clDYIxQ
lJoy3i/012fpXBsxUh+DJByUT5fAvOYaHZCe9k6CJadUaTZpUrTXglMe13KJXJLlSVveya7+v/62
Dm/luvy1rEi/h1H32+G/Hsuc//57PeevNn8/41+n+LUp2/JH9x9b7d/L80v+3v7e6G9X5tN/frvN
S/fyt4Nt0cXdfN+/oxTx3vZZ9+94wtry/7fyH+/yKo9z9f7nH69lX3Tr1cK4LP74WbXGHwThiL/C
Fevlf9at3//PP7w+C1+a+OX3M95f2u7PP3Tnn3hwqJpD+ELTddX+4x/ju6zQ/ymYYbGEdl2W0aZm
/fEP2Fxd9OcfhvFPXbMtpCNMnSWXLlhgt2Uvq7R/6oQ/LFc3DOEYtmX98e+/+2cc5XLD/ue4yt/D
KjZXYkEnbMPEnVU3bEP7+8idj1Vf6ENv+gXq+Y7qPqQQ5T3H7v4f8RvBX/S3SQIfxQrScoRQmR8I
YVnrJOKXSUI9m3PVjyMZ8Nb2hLIr+vEtjJV+wxONqG31GufTj54Utp+pxfuIfWeeJoOfJIiLdG59
pzTJKYrR8E7QkcbTVvscLso+wkX3WMfHzu28uSEIoFTImiGkaS0IDSUBehFql/mN9WC1tQuq0b0d
w6XzTBvt0FH70sYp6x28/LwkKK6CpPbrAZWbFMiLh8zf56m8XwIVEF3pvC4YkS8T0hK5+ggm937u
EH2mx8jaeVXmQR2c/MpbDD+8HhzAJFmRe4kTP7aWeBW4xfmuwFYUaxzfrAiYhZpxIEa1igWwWGA+
+UQa1fGK3lHXGdQjWizzsRbjl6IewCiCQB/h4qW1mftdNh27yjqUffq1Us0faWDetgQfyA92u9oM
vhROVuFihX4MWTKcpDXlWCAUg5CFetMjP4BG1QsA+KsR/rBDd4o7ZOilOMuqJARi+7rS7bexOg/L
+F138WkSmJh4rkbOuow2c8Z4J8+YkG/LRu05X79UI4xiE2vxt6iEQ4+0eR6vEtLM0nW1uV3mBnVo
8YKjAtTu4gjjBMtDkX2rMheKwSk19X4fAyvwtDJ/d422hjCp3nVDzjAQD2hTTl/GHCJCGC9fgVlo
mzIrX5shfwYKswHyUmyGJrZ906qJNODzcmJ5DLc3NSbYfOFGGVNlo6RWCsYLQeYEH84JDf1Npd24
Vo82uFvCm1OCz01CPBtnT5/3sfNzXFH5EJbRZoqcxvyEPu6XJl8msOGx5eW5O+4wo4qr5KpqZqRS
SAh6xjL+0DrluLS5tU2RHuuTCtIwHB9BjwsVt/veNK6Hl1rtiVKMG6apfGazxcKRYsH8P5tnZYv6
mVeOgeE1mb0nePFUJwma1krVIbp3BqcXob0bXqkRmda4t2M/bkWzqcGHJtqC4BmAu82Mop0F/DZp
0rdWVVvvzsiJDUcc6kzLPNN8gh8eb1A7jv3OLm64i7iGZXZPQPh2nlsAiJjlbGZlUnGYiI9I7aAr
gfl7a31SmuLL4IZPLTdH77KjourXWTL72EvugfbOrM86XLF79QemsGcIJz9Mu8VumtXsMmeFl1Qh
ENHBI9TdeC4i8VvGxiuDQt1w+AJG+Yn15Fs58WJDc7tSW3Z0MkE8EnsUhwiOFF3qlUq1qqw/d3XL
MllJ7+u+vmVyWvmB2r3pXXsuBiS16yw+5QPuc0lJ1tIUirdoRDsmxdy0YeW5qJvslRADwgY7mMhx
NolTXI3jg9kNOzE6fgFH0R8GuAZzM740M3DgrqlmZEjMeDva1ZNI1B8aXjKZm+YHtVT4kZKoWONe
79giEfcZK8SNla06x5/6Lj6FBoqtk4V57lTbXhAUsAdw19La786gPZUJ7NZkbPa9XdzT592XA95s
hspC4jXXIbqgRoQ8VxQcKvRtR9Paa8unQB2/uX0Se6JF4GHErKnf9417L1zjNFfjvq7cmq8A4mqO
g8nTrValb0v8hVxDGBr7dmKtkIMabi2FQHfhvloRIuN9CYXaDOtP2mh3Oz3BGbWeeUqTvvWsuPBB
0ISIZDRA7pWOoGeBw/E4IcaluANyJP0hKEZnY/WR2GBLe1K1U15aigfUs/V0Vy8OS3Dqg2zrIHqc
BN8AvlzFmXmXDCQTpvt+qj8bvbipjOGpgAOB2sQeISVAIOFWxbAcA4Yd7l74+KA7Om2tLtyMOLmb
QX+XlsFLbFdXGeg+zCs3lRp8NWt1C0PbK1RkQtTpe90Vwwa+wYHUy7WauAfXcT/XUbzpjAOADvpw
pfAEKrh67ijEz9TYM3HE8W1QCxruFZZrdXsXV9ytAXK4oO+n642wpias4zDgJYO9E1YDhWSpUGTJ
rpREfC+UUd1E8x7HhoPoi4j0tHuam+K2LVGA7YKrNt92odgPWnjCsWBvBfENoTAvFcsjk4h9idoo
Cm+MnB1ah3Wmvk4OJqMpOgtRW5NJe2uVOfPGWnkDWZR6c24h3+MNdXJW1OQwY/SstsL06ahZrOIq
p1TNG8bcV1Hqfsu7F3XOrqPK150R2OyEIzAAKh16kGcWL13X4oEd4l0zVWcrKN76EZE/xb2D5fjV
avTnGqmvemy+6MPyOayqI+MQ0YOvQwfEWQ4k1b5lplvpn3WQfpjJVzZan338WY+n2kO45m1cdFxk
WPTZ+tOartH46vaCkVuCJI7ywGT7Fv7td03r77PoaVoFed3+tnGh5ZbOfeTCMIj4BzlXzbO7yKhP
LVonQRahaqarVwW26ZDIN0tdnFIreGiWs15n59ZwH7LC2toznlfNclf3uGRNPrzmHUol19aPGH6T
aSWdN8buV5LLnwbcrux6l5Ys5Oyy+6Iv5vUwNTpwahAM4TUkuv2CfH1jVnujj28qlGpq23zRTZXb
zkJDwH3q6sMcJbt21Tdp3cdCr09LGjaeaYzPvTPs0Rx8afvwBtzCNyeiI8F24rnACr7QvylT8S4m
7UbNp3X08bOueTAblb4VvEneGIDWqnTnRNChk/QpaqF/jQe30R5E365GD4+jUd079rkU4WM4ut+d
pO98bZXFSLN7u1A3eY0Cc7FcG4rJTS60e4bLfdYau9Cwb3DIezWJ8XnQZL5rtXvz5hr5fSQUyzMQ
qU2SXaws3zpdhdkyEiqD5Z8NydZs5m+BM7+B8r5RTeXdSkVOd5ZArzDuyQHCNwidTZjOuZfPxr5E
iXwmsxsXFkHeFn3YMDlGFYGaYkAZLNqV7WNZqZ4JDw60GjJvYUUGQgu/uGAWCTvdg5zez+NQeIui
bHAoeQrz8Cum17E3ucV1plW7KS2u6tq6jsP2ZDvRbRuZcHitz01EZuHbUIDh4/bh/kYuKLyOW6fy
E+tgqhU2EPY+CqevY9rfxE1QbJjvfTE6JNzX6YjQz2UMf2/KEg9i496ij0ndddbX9BBS0U5CvLYe
n4hLbS0NvprozA2Wq994zEPeOPWzlpcRDqXo4mtYAIOqYAzzs8pBI9D+qi3ioOvjIdEQ61GHIzYB
zyW+h57eiG04Ght8yTdF3z9M/XwqTQ1cenxlugbk0RBpJmeTC9TOqvjGhSmT7rsETXLdOYWoziRL
yKiCPStj94Nuh1slfzH64Kgb0y2BhN2IUw55tav19Syszi9ynen47FfKcGvrI8OBenDrcttk1lNe
FT6WB+ehmL7aargfK+UV4lvK2GPcGWO1783MW/+lzCgcd52OzKe5LjeaZe7VMNlgnHUftfOpWkhB
09M205e5AoSUXOsmQjip+0Wb8LXRxd0oqp0aarspHqHrpne9MW6NafBtV3/U8MAgY+RbTrJhdXxT
JAhjqfa21MZ75XohcL9or5AjAPVsJ2SAY30+l2G5DfZgd+k9xNcsZyyzy3sHN1kjikmki43zzVAB
l60pY6Fvy6V8xoPIy4IBxITY4JO0jVvs84R520ycnSWEfTvfDpuzPubHWM+3lY4tk3pFhmO7VKvr
83kZ7S3hC1xDawTnUt81QfK78xV5plOgu8dePbXpuIfrt4U2fGOQPxZTh0ymw5g+345TsakAoVmm
vkt75AzpEIdSPeVL78+zOMKjv3Ea+7R+uYbntze7faFBasnRtW9z8rrtdgY2C45kwgQQUOGdU5rX
jRie17vgMGNQ4DnD88NUEQkItWXZ4R5s4w0fwce2EjtnGDZBGfilPu2bBPO5DAkxMePeZZ+DyCLM
Fd9PSrZT9cDXQ2YR1UMTIoZopfv6GRjg1WB0J6u2nzNFueORhH0cb0MLOcGq2uPBcuXqzcYxEd4Y
DOQB4je6p4O7gVC61bJ2sxJJ1qu0WfttHsMfPFJ6ZeyzmqwY9OtB2IcoJkbv5LssKP0srIXnuNV3
251xPM12orGw64KmXL+kO/iQu3k5ooWCvwCgVQzcmeZt9XC1oMd4A6tlxXI3wJs2Ok9XWyyb1qh3
Rhfj3XSldTMPEobOg+UXzDfXz1zsgvAf99gdkchvLbpIFmDtGqOdeFxi977N4DAKTEx17uC47NvK
8WYeGzHlu2KAF8IsFEG50ijv66pDksTyps4l5xQju6YxIAXHLngjjnU0RXRd1AASWUzwG4pY+M4d
aXEPKTzUoXvwhMV2RhO/72w/YITv11Vw6ZyDOXtG3/PaReMniuYb4gSbMs52Y1sde1xHMnW66Zhv
sTY8QdXeIGX2rIbtFnjPUZ0MZLqsE/iLjWYYuyKLQaA0W2x7vV5M14oA3bmANndCL+rMfaPqIDaj
PSPDjRoIv613Va3vog4llaQ9EYAlgksahEwzUjH7CMyvxpOTE11chHI042dQiD6Jg87Vd1r3tbB5
L4jYVRudwGQ+xde9WRxQpvdVW7kzDabaGFr0mXvdRSME+8S3+3yr8g3dvt22ZXgQxOGS2CWCaQJw
9h0MLeYw8ETierpuevown9wJLoze7IY2YlDZhUN5SJFbwPN851T2gzNbJ4sOs1MTX2/sPX6Xu6i3
b3uoyKa7qeP02Cou7GUSq1kcoAET0wfiZBLn906cHWGpHiFlXs0ZUEAo81omjgSMUIK090EvjlbT
bFhKbNoe2nFl8RyZnjFMqD1HW0gC27U/Q9p0M8YlGXtth7r/Lmi+J3gIgdMggWZv1x+CaM1Oz7qD
rmJd6jq7wi3QC1Mz+IwaquLfkFe7KqLoEDmpv14qsufDxBg8Q9xZf0RBdqDCiiWywoMFXC0Tz1kE
FYK+sDbi60brrmYy2DoWzrERn4ik3Itq+eJY+Hhj/xqk3RNsj2IDFuwJma5tGzrnVT2nUxA5FXtR
Zg52zslN5zBRJMw0HKPMZXUR80LM1cEqmuusMb6haodRpPVcEMjx1Ll8b6CU+KDPb8zeejPGxsdc
6bE0CJ9muT5slnmd0QYFLJrEPc7F8E3W2Rq441mBalqOqp9Oj7xdKJgseAAPjAj1mpe3clzvgtD5
jEwAQd9RPIfKj0pHuwbaHOEhDcibLgqcBnOSjXGjAOZenjMVPW99Ys3Xug8EaH4s6GdpBelAeCal
A0lYW2xo4yylfHJguAbxTZs9snnPRbmEfql1e60G1GezPElMsIU4iFyL1FL83CVqV3f9KmPCdaZh
wGvA2Y44AHg2GbODNQ571RXfllRtdj2W016jfoIM8sNQ1g9fAhaSc1/4ItPfNaQtWB0Kcg0GcCaF
V9NHKoLVRvgQRvRMrfajmvP3hTgdMCUFl1sUURFiEsda6V4aFAsICcUa58ZFpjOQBjkEOPDGzTgQ
K8HJl2wJRFTb2ZeWPtCXVIsvlpsciehQoyMDSoJAQt5dr/fU1iPGMpG9Rzr33xztB83K3stE4R1c
iBllVv5DDPDeI/6SpeGHykr4v8P0o6772yHlhiBh3XlVxOn0FzEf7j714OCYAyYwQpdnvHhQYK3j
L3a9BH6t8FXHTjwbUcCXZ/02im/uPNyqNt/GSN9xQ7itBRS3nvSEh2UDONdkX6ogOl1+SIX4CoGh
4DE0dFyr6OOB0Pqq6Hgatficp+f/w95ZJEmsZGt6Lz1XmdAlTQXBSZGcE1mii5n31KvojfWnW29S
PXhmb95WdQsuJEQo3M/5UTXUmiREXe6U6rOMuus/gqMsld+9oB+gVYtrmd4JBibIFXX1qCr47ZT+
gDfr23W5BESanEB0S4JvbV75iZ+lXZwE6rjfC1pYfDKgCPlxiCwiDmFm17P55UAJvWlUvVUdXhIA
M14oU+60lY3MgjUIlSneiWWhvmB6a0fedU2UaEDrRfoP0QKQQRlXR1+O/JukaQQq57lPe9jDqDwv
meIeuz57IcIWM0FzQyxIsq+MBWRhxNibRXDYUhNvimzoNy3c5rwOSpDGnwuRCF6Cr9+rC8vxIrs+
K0OzpzTqy0lQ+3S8+25LJY6URpjuNSj33ZQVNz15qJ6Ui7ZNGE+VuDeloOUtUsIkh3tshfABQ8uA
yIB6ZyzJ37LWAYzXg1Iw43SuSS4TgfUDQlIkzsledfD0ThWtFQlrMxbO5yIa+ZVn4LdGpiHQ8Ndi
KR9Ot0NUUfprTBuus72kaqlck3hF3pwz2ve8ZPhuSI+yd3HSJ6EN4wB0YhMYSBQmaYQAqa0mMWDE
Q6DsSMi/9hb/P1fJnVsH/vFJljqz+3IoY5bAVWjLRsnRyGY3b0IncU27K2e46hgGPVjzkg9crRBk
aaTcqQ7BVWPJINWAqxWKPP7z1uL9KAJLxX4Ss9c0Tf2r1OVvrY/IA2jH0WpeBkKt3hNj0I7IOZHw
qll07jbx+7qoHupLYKN0Oult+q1SR1Yw5+C/4PnmVCIxodvxYfo1zJZD3zHfMkuzbwsdLJ+Tedap
fW7j3le7/CbvuxHF0AkF8XoX4SQ96cN8RfGIZkWj42jhLpXUy/jzqKverGq6T6s7U9NDHJsflgXo
2jrZ2eBzLM2EVSlvKo5J82PoORGqRXyglj1k6I2UiZ/RZMDyjWHxV1IUhFtfqOhjbEAKGEZ/lHvO
mFq0Meiq9NFyWdvr3h38xB3vUPARofbdayux7I12LnJGiYQvllocfRN0A1UoPW8lpWGLSc0z99BH
PfHuwttxzkseLlPbHo9q67jtgRzXkoOlt3MQSFHuCwcsc2vkHMf8W7acUFo27sdxPo+OelLWOvd1
SoX7uPgd1Po3MideiWGo/GwN85JP8WK2Oz12Kp9MUkziZnmo+hbqekMFRfQIzMFF1rMVzXCkk+vc
qVlh3dpdblARYjxUKBECB2VrtdEmC3DMtDQ+6nszsAnQRe+0PalddcLkeBuNzA5EQ/3GDsIgRVUP
gzuSA28gFlpy8LAe0YlAFDy6xgxgzrcmlOGyNNYvkWzcTVs5VdOne5JCH8fc4cTj42Ou6u2cZze9
nO7syrlameDOUPnYCWyX1DfPD7wf2W5NbMG0K1/Y7Zk7St776B+J2izrW708UiUT74de1/wIKX8C
tn9sO1C6ybfs2NiphdX7U2b/upHOrLZkO9HOWCyy+WujvdYauJRSEvfQWgNqZ/I0CU4QYWSbILMG
u4rknqclpd2psFJdkprv7jg9dUv8hkeWgim5MLyasY+I58mVah2M8ZjQTK8y4FhKB5rRfWakJgdp
+6SZfHmblsAAecQNIvDvXufypo3tt6tbPKmLsV9MHhTqCkAkFvt1RWG/n0cl3dU2I0sF/GWbReVl
ivNKdcQu1azjMHFIb4+JOS93li5M1jYeZN3g7UctLn1Zx1DZ2ZNYKE4UqkJtsE6pIhRwOM7dXmaY
jGAxKSUorqvyZVWZEWrm7BJ4ac4ny1JTIK+iCvPBbCDORhn02hKYa54epuFJ0WR7ceLq1ewzc9+u
2pti0OKM9Gny1VWmkGoDtUUR7pK2Erey7b4ifVb2GpTpAXnEA3YLfKxRrV6SxH41pfE4TaCrmVtA
hhOX77lGUYTJEttBIgH10rhzdtl4XABHQqvogFLRcwb1YmCxSZr5wZ0KN+wg5oJkg0VrDcIeFeaD
NpLupzjAAOSC0EurgYi4uQgUSXtvWww+DhIejSX7yeNBAx0hTmTI32gzMe7L4sle5wzECdK9TPA9
GmxLlbDNU6t+W0gqyFjqeezMhRk+7vxGxllA5AutS0RQN1OUsCMM7DxdH8C6TgG4pVf0ZfpgJvG5
RzEVSDvD2WANc2AO05OrCJzFPfXb2XJjJpAEVN1D+jRF57OZvaCJB1HGCnCgSPeKY87ZKSN5AvFc
ssYmbPBVFO94dmZPyOkhRZ/rx2Qu0oNsfTsGe8e6El84IrQdQZsi0vC4kGa/mkeTZlPJt6L7IFPm
cbcK5LjqJO91y7wTjfmGxEDzUjeOfa01nqayqn1s4H67qiirmsj2E/tQL1FyHlE8LqKvThwDXbpe
cEV8SN2IdlT97Ka1pk4kW3mLWMWm/LkfwcZwwhyLHKW949IAYPSf+NO1i4GzREeUu4uS8XZFqB/K
iOJRtWTlzGf4EKRhL627i0Eg7TzBAVSbhxn9bqtbyll5wWKq+PK5mmmxvcq11Eh5KZiWuUF9nV2h
wh3kj7LaPgmh1Od35qBlaj6UPLlHL8Ygh80o1Gbymqv+2XIn7RiPz041a8R1qa9G144+2yOnULa+
ubNGTsdg7jGgbY6juQ8n0FTFyj81HWYojqxib9qfkbXqKE1qMIK4fzPaSQ9joLkxKjKOeIfylLxJ
vLbhgeiiYqeSV+WPLsBT1rIxTgMkDaXoQChZFaI63LP1bFw2Q+kKjjq1XJ2Jkp1QtDdUJ3AWAYH7
fadqgcMZNKo21OesD0HSB3U0Rr5d6kbQlliVEDnFO1WZ3zB52Cj1aWo2h/RGgUuvKqODv27e1VgY
54LvBi3A06vUMto5LGZr1pK70V1GwrEuAKc02PVsF0NmBdrwkwkjIxQujQOHR5CHiaI8EX9avLLC
zLJD5RL87VjF55hSRtC0M7mRc3yoi+NguEysYoxZpBDtYhIOZypAgyntTL9L9GOtrtUZyTq24Qr+
b9FJORBafxBUpdZWCjIs+exQEQNPICGjaqaBGhhVTZswbwmnitzfFZ1VmNOR5vd00I/5unOqjeci
Jx+7r+kPgmlJjGedDplDp/bnXO8eYF6q41z8Ye8nVUojhYrbzddL/ZE8U7mDQ2RJ76uvxb3ZjCXg
zkRDNk16r6XjcJHHrHNi6teXS5cwus4StzKyhLCvVbkjOfi1d2qNuuDT1A7qzjDJepHD1jzcOv6I
Uz8jI4rdLsT852m4JyvmniDOmBX0MjnSZ3BtGzMFqGNKiIv+Ya7Tr3Il2UJZGg0k26DBLZsDezWm
ExlHML0C75oB3m5P/A2y0gln1krHq92IlOh8fU2WRxwYImiqgvyzxjb9aUz28KFX/Btz6Oq52FEQ
pCegGpQSmOGyzDhyGxWOMkqZnuTJtrbuCIpM6J6mZSNhs9FjypXz2j4PYgxtbr6Qo54pqEtQdjRU
bFklMenSvInWlN4IVLX2kvhD17chyjBCWuynOAZ0nrLNvOMql6SubC8x+Sw4cxsiOiDDKVdpp9fz
kzrnBEroFtZX+Z1mqxqmYo59t3rhGhWhTpGeinOIbuUGV+Xr0iNHTZTJfmnU6VWXhRaSMSRod8bQ
KKdx4ixf1h1OpPeRjpfDsnKoOzTAu5yJftZxXI5VA3Qjcx987MZtxvMgGT5mp834zdVQkInIB5Aq
CJuoHQeerlPGLqjzlsJWlbUSoe16QAFxibY4ycKxqSNxZBP0wnmiTCYOrNGGKo/7u0gU06GhS5Cd
N4GKaOdzlw6+pjWt39pwiBAKFxLBU7foLubcAbXXYP1tneQBZh1pFGow2eWtC4ZBwbgZYIR61jGF
obJnxVBb/lcTt8+Kkcm9DViAnncOoFh4/ZxYCeqBr5Y1XFlmm90gZcQpi2GmdQpxmlei0rIWRgM8
qdvl6Uwii8UF36sW6iOphq1CXh+652Kva8CzC36/ALtH2M0OrYFtA62EIG+t0jhshdSYceRJRNwV
fM43nCsKYlsftu2ZdODSPDetvh+L0vLoQpqCaL6HVltCaU9HekYOkdJvMmUZRGNB+nbvAlWQtOLN
Wf2Oq/Q+t+QTaCSCog4DeRHpMYE6pRdPKIVo+8C5qhs3k1U+uLItPZps0ouu13hqmxVa0sjI0/X7
bTquUrX2CEDcipPcgSJeBz61FwowbP2RKREJwHH6hSkFUSIhmI6i/1QTdgykB+xfTOwsXURuBdlc
BXTNWcAUixXMwKuJOd1YbvXsdsZlolzr1iKoeTIr49HaUseofZXb3ltF8Bbqqtr+Ut9QXjtfye94
0oUdgRxBp5q72SLbW2K3VonesNLyIkT3xNBs7KwPuxUcQeutE6/8SGr2mudoi3K9vpjk0rCpIj4q
VxHU9fCbSIWGTmL3iH78HE2t2UmLza5QbKL8kAAZHIou/Bcug61GeLlig6lD8tu+Y0ND3Ojumcyt
nBRUAouRtSKS0bbEEhRPM3YBQvvbrQCjx6eNaZnPxtXYJPmF2aDFFXzmUG0FxA5C4Y+jNzOsk/yD
F5gL71F3GXa0EanZaHZ+pBXlKSeYBtyDf6asyrtaYjV3JcW0FlN7URHE2rFo+8sKvGAyBNntmcbi
Y6FaLg4txiyyh3fdaKqe66Tf5kCIPsbDu6TIngYksOGiqLNnEknsC5A1LyHXxzMc61ya9eqN7lkt
DcpTlczxB2QDPn6K2zklhSxVmLaldWzIsKvSpjm0NIbSfZe1aEST74ZAmbFmqrF5NTk+QZgqHRmR
gQi4MN12X7uAJgrfI7bj6EgKNIKsroWAiqKvLnffMLAD7NnjQ0rowknN+1/p0LjuxmTd9v1yBD0h
GKO7ShpzgmY8dvZQhqu2vKpDHrYaGmYkN0MgxHQWlLEbasGk6OT3pmJHOKmYHyegXwIZQ6ev7Z2m
ItVC2HEUOR+xog0q3eTHjbVn/PJ7cIcoUKjnZT+ufjs3Ho+9E4sTkb9g5qFrjE04tqS4LdJ4IIXG
s8nf48J2jENUmRwCHcPTuroH5HxpKNryb9LdU+UQVjenb2MPZbApWzi9yggvhpMLxACLpNMFuU6s
yGnXli910sJeDtOxLs3jSsLUfqqWG0UNHQua3kQqxcw8UY7b5tF+RMjvC6VwwsUk+GmlpkFx7Qmj
+wVXEEc91Aa7P20nBme1byzKtW76MKvohTEcZ5fPC+0zC9wixDFQYmx8zEU6BmYtX4jjPue9bl2m
Ivu1McIG5K9ZxMTJZ4MEYjIX05oET/GoN78oL8sTh+ehm5pDnU7Xro45NeOoDEFF/dg0SfOxkQyx
FAY557OnITILc4iuOpND2Gbus2WKe0PLEeW1XMiZ2x7Loh95rbdYwF597p2vmarWk9QIGLdgQ4X9
N6Qxq3NpwUev8VHtcVakJHYdDG09W7BjhoBVaskFjhwmPjKdTaAXPNn83Q9xLiZPa3Mc2g2RxxJH
22ytFYhyYDpcRzBt466V74USv6uMgXlcmxdhEsjBa03EX9PvUv0TfHAJW1vFWJK32nlJ3bd60mvu
IFz8kdO+Y17wjQiBnC6mlv4ltfdj9z1jP90LwjeCyJ0zz0mwk3DjeVqE6CoxrD8I03thQVah9VO8
DF+ikR0BQcKmr/FMJTcKHXheqfGt1iTRKLCOTT4xgDwgFxuGMTP7bZVOTnZYK1Qn5FN4CWi5n6l5
qA6O5ZtDeW9ATjVC/3Elj1Q3WPA99QP4L3FEumrsjIbFQ3mP8rxDY5hmXunOTwINIOvqnQYUZ0jn
JZXJndVFv4ILUa/eZwVlkCrrR0VQoNyskKHa4JwrQ/HdliGUyQMEQFY71V6vnEjjESX+3krGo8EX
iXK8ttYaturCbcDutdq3W2RFyhqCCpR9Vh2qgP5Zg+DFbKPslDP9eW5Ymnz+lcXF/5zTgaCNCizt
AsKQUtvc3KpuNO/QT40eLoJwjt1/vtsy2t9FK+YAYwNbAnOk7L8thxp2oze8lbGgj/Qbs5cwOm4R
eYrGNahzJRpuPbBrIeaTkJeFZcI+bZFkduP6dsS35EkNVaXJtgLht1IsO6VZrngauLAVkjCJv6Rr
jLcl6WYDlSDyDiiGfZnOqE2rRPEjRkPPaPtXdqLaGwDz0wJRnMw0tCVs/cSJH8rZDaWrfTqGBeyW
EjS3DNzgsul8PWuvtH8hnWj4bbPUQLuLfiyJUrSvlXMwlQRRguYGq1KPvqNEX7DuRkhslLarO8zJ
DqOFlnwXimUGkW5jUBcX9g6gTqoQs6l85bg6oAX7Y9BsGAvFbRc7UFZ9OI+87WoMB1yGTaeUgUOt
kEcMpSERUbkTcRN2TaJ9n+9JXouDwdFQziQyAwdHyTcZKwc8qkMerXPfsDGRay3CPOIksxfaPfPE
Z0kAdUxl59PiW/sqhwLaJW9xQZsAOUhqz58ZNB8pdfiIcS0yPDdvvUAYKsbmBIUWrH1MN3TJFR4x
X5FJubIrHzMHpiIfK80fTBREshszT0ujQKzRUSvmZ7VXvlNIFy+zOl7jIT+Qf4d8m2C4oGEV7Jfy
AXQIF329cjugeZY/rQB/qXtTCWOZvHcWqM9C+AYwnr6fa+wXo3Tuu1yzQ7tqFs9NlRcLvWVhZSOk
aWfBECx3lTBe6oHqsfIB8wnHaKTyRk/4lNimw6E3SJJx34bUDRZ14mh0wAnptQG1IqxIwYDGzGXg
aRH2YZwcjsx6uOh1y82ItZnA8PLHxCsPV+Q8mZ0861EwdUaOAKqoEU3QHFFlgCcCrBf0QfFihOVG
bD6M+O0DO1s+xZg9IzDyKU4M67a5KR17CKx+fdMzlHYzjQ64+T9jhdkoWrVjNAjPAOArhH2T5fOP
pd0omIAK90OJkduZWEbZ0pcczhOQ6BUdU4wiHf1cyiPk98WrPQI3sjfNLAOE+jbuF5EIu6UwnMAd
XSLQ+wkO6q9GYhqqdfS+TJAOMbrsIb3qbQUfpGlmODnNuUGmKtecjMNMpdV9Cgv6TTzDqPaRQruS
SkphIZwLK2Hv6ZSTZFP1Vo/q26Q6DVqoL6u2HjD0ebVgxli2P1mz2a5t/yItRDzw6+eoQXWm13w6
nLrxnRVgmI8xt62Kk1012h9HaEe6iB4iZKlxncxwGvwMahqfly1wYo6QdaXdzkwgtVXgeskI4IDc
9Q26jVYbGUqh1BF/SF9TBy49dsKiKl9hm55idTlbhPh7wBUH1lQmyji+qgpjOIYEBCzi3hnXFDl9
dmsr+s1glkQGyW/DQacjf8SAM2GIs6eiS1UYd8q9EuPLXhrkkKp8Ie+t9DpzuU3m+bWUPAGdBcaz
uPrR1GmV6TRj8aZ7sQlsspFfqil0dvtGfxQ0wnSj5sVCJL4wktdWad7ISxLekQvxq9DJ/1kkWvao
sQJZju/6RK2ka0B0KKtTcREVftEmL+VknZtpxDtF/8gadZdlYWiI85NWurpH0Owht9RjxK8Z03wC
pM9SwiKs1f17K5bvuqqJ3YBrQOGfqOuxW4b7sjOOejN9lgPzY0dYdkRGRqCeox7NKPwrSpYx+qDk
hQSN7kybIyp03mAnQYKufGdOwmyfoqISov7S3i2G4rqV1yrX36Rk4iOBumHksI6jvTz1qiAfLNeD
tscHoue000f5JXblMcmra7Fm54mtxFWfTFSGcF83k92yVUd7odXfFDpeTcQcMwB5PD2AzL5WI2Sf
mOf9lje+NHcEClzIK38W5XQX91SpFX+NZiPJsR9JaLottXHfAK3LrLuuaUqmTDe63jSAjmkxE+j4
J6LxKO0ZZQHJ3NvOvJUt+IpW3KEoYYgsxRu06S0azAecYpfOVW6TKfKmzklZpInmBox/EY34HIcB
Za2EZ3W5lYjkG6wIl9wNnxnD++cvpngTYLdYHQ6MRy+IWOWWdEzfz4QJoJN5mPTyQP/z76qYH/+U
DyR/Q6ndjppBYUPKI71Y67uSpfvB3EheLkzo6dvG6pGNp8ekZWrsJnjMbv6sjawI//mV6fYLVrb9
oUuOBRZH4rWU5yLRD9X4RyXKjSp7fN1bEtnNEjHMrUOC/L/CupDU+WOx7vTV/kxYS3inJah5QnAV
DAEtoRqzBg+j5rSpb5yw+GYejruvuK3JQowLVkhEj3PvHow6ptZXAFRJthlGBr6s8YGgFtky54aj
88RuK9nScwmiSwAPidDVmvofVBY4gJqeKm4jArl5iJCKfESAh8TYx5+OJcFXnf5HpfWA8E7KnV/s
XGVrqeHTl9E8loN1dW1uiKposbxsECT5odcx32vGroidDyuVod0OIGbx+mv0Jjppcz11SfG6xOKn
MzW4BnomGhtQeY0lj2POTVm3YVpA3DpESybV0nq1Mn/BjDheh6pyAipgG2HvMKX7lCfiOBGROi71
netqTzhdv5I249MKyKH28o8QnLvCMd97eCDCWygjGLCIYNzhELJu4kHeG/KRdgI/apOW7tmWi5JW
CXw3ZAdE2duSNjUA50hcijKG9ZDBDurNlVDhSy81nkiGLJTqKWJJQveUrUiEYbempjX/ozPcI17U
9RrrRk8S/B3rMlKo3N4NczwHXWfh7R3SPzOZEDm8TE32UyPKLcz0cXDXb2i53aTSS1WImS22/6m5
Tcq6oLKPiFh9RXqOeiusDAxM+kHR3mxgXEdb93XRHp2ePAN3PGk0DFGmRA9wBoidNfpeaatXt2hv
JOm8gtweD7UYO6HdICnSmVzT/i51yLTr8NQRn8wnyVBtxIjZfhStwO0GX0+HBmqf1yi2n9mVHgy+
bG7aCHHs+KlEmB/1wcYRWcI82fH6NMbGSy9XgmafJzTRyO9vHKe4Fi0zJZ0Fv/04v+BnwT+lYKKi
D/hhUu5iZ72xGnnBLyL87atIy68pCHes+WOwVQxhHYAxKlHSSnqM+DYR6WpMIQxbHIrZqvTqDqVe
jg3cN5nLyiQ/o6HVwE8U1/lxYWyPs1vz7ECRJ13v14L2RuIxM0yT5o1tOLlfyS7bTSYdnxrHjmWO
O63qnxIy+fi4rc+ubn3GhBuQW7vp0gqebzFRBifKW3O0bexgEaMlbmxynXAR8DNblRpYgEB+aXc/
Q0cQaELYSdzNL067nTnINb0+zp+nuDqaWb99UnG5EJd0UeI5NGRzKfqYohvgQK2tueJSm2ewpPTc
LJ+ShqY/2OG2cV2fpYOXsouZG9eXrnt3SR8pq+EJFOq1Nmo0YhXtMEXKyLekIa3l93jK3kp5Z6jJ
L7BNqnff3daQXtoXhqhLZ5igyqiziyYj6Dm6zZpM8VoRPVszZUvtkDOuc7+7tvAjBk6Pzrc7gOmT
DfDgVWP+yDjc4chGcc927o2EsfEJfcuHaOTqB1Splfupit/JTNUCo1GehoFXZI6K1p+tqArpEzNE
jDDEnU4F+FDfTvuZywmNxUMjubv6eeEFXitslt38bPbmJUeAsiOA+iUm54S/VHi8yhXADuuotnQ6
6HVyFOv4s/14cy2fl2H+JXKEA7AebpNtcBsGRg90Ra0RD4CqXb1rmw9USNXZ1LmE2h57i6ry+QWY
R92+KkenOFY25DHiAbK0iOWSDfYGubmUlHy8LVS0YyTxRycVcO6YQnmOwii3cISGthEHPEXMz9JB
++4Y2AGAbJ2dOqTa3sqey3nAQTEU6DoE1pA4ux0NU/iKQYCUw+e7HdCDzHe6Mps+EYKYWq8SR18A
ln7txuprtIFPRQdaMLJXQXwGzbalkZjlJXxYPeU9w7ccAMJGvhm3n0qb3bfA/akYHlDTWlE67xBI
uKF6Qm8UH+duZLuPJ9tXM15ho1kHJrhp8TWls0JpOrMfo8QKGR8ac6YSdoq+ZiqIPNAjJSDiiI6b
Xl1DGw7RaWAKAKBdPjb87DXTo1pP55QX1x0dDZQlurgZBtM1o1OlctRLHZFHH5UKvcdDv+FhXBV1
ekXBdJfpqNk6jFBkzk8iWCeLSiLTfjBSVmJDzBfdvSACVH2tjM50JS4+7TzLDhoUkACYBPMAQhg7
/yOYGxzXEL6ZWW+i4hdiCXcIITB2sWbq+6IsLoK/NKPWYdDp/2LDvtv+WDVO/9WFapD07u6dhe2Q
NaLcNCOtfslt0jNJIrtyr9ywk7ChOlBzHWpEfRYfucZwaDo1xfFFvNN6cyf6SfNKuQ02OnYLozsZ
7rpPdYh+fdmh1kJNrHPGN7U4tulyC/tzmjr1zWRLi+mwQzGrDtkPKa/k8NdxEfSUX7Bsg2gZQ5DB
pc+FNnuTzrtgzUYcCi6DbKq/iwjDii6/6Fv6kYV+YqX6JrbIy+v0ic5gwt9iBDLSeqvnc6XAqVNM
chky+5LG406P8oft26LT/qp6Vreiv8NkhjqKjt2p4P2ZYD6sxvE7bT+t9I2vpKwF1WJ+yxKkqs6/
SI1Hh0escsuopufqWy/N8zY1t/qfssbPdtJ8uxJGLYX3RS+6/Yytov/SCatAlT3UANiHPn22TXhW
EKZDYo3Qd2OOtxf9lU5cBzhBf6eAruNLGGiXjVbfJO9Sqs8pCKysl6c47b71ZtinpU5SKpm0qYZr
sCE6CmlQD2OoE8Bj3Dco7uhy/+Ij7NPgfnQn9Qb69E7a8qR09aNebFNWi16erK2bGUSpIge4Hh+i
gjUs5nGY8INwvY7E37ZYr5zmtpbV31RNl0ErvQnJfQnp4Gl2vlu1ckRAtXxgsPiCiQz7QXthOtop
q/noAgi0PfBBzdVaaLinhrftv1u9veXTfegqcMM1Qqk9yKCKVp6/dcFZaXRvU03WBYoXb9WURwnb
iuTb3ledSV4GVkBfNRMeI6cIYK2upV3MqPHboAASJoto+x3a9sZS2Xer9q2z0QUttNX39vhiOhxF
VgJxVCffTJ6YbXMTr1ybM6oUk8fYMQDCWlc2lK+mEFe94vJjtFPZf2UgqQ3vZXynFs4pZf6ouO49
m5Yk20mRz6mcpK1rBNWK2nR7nd1hptJ+wI09dcWFQLWrsWiXxNGfUOw8G1hWFa29HZr2LqdeicSh
9GH7jUYx7si2OI/x+k0eFs1Ez2lZX6B/vrpUPKL6P1aFcjOOD9T7HUdHee+W70Zt73rFfOsc2Har
Me+rmHJKHbUmQL/XLQ4yJrLv/CF6J4JtGyXwmEeCesshuwqOTLCP8SPt3P0yyJtcoMdDne8tYDWL
huilM6ipEOxEcuAycSpxk6j1jijLvRF9EmC0j6vlYsEJOtszHSvl69wWB7ePw9UW95qGGzztjtZK
iYo73EysExFjlFC7O/iWY93nKPfgfez5Fl5dwweXdSCZNIo8kZN71wPe93F1L0XC7Zlww26remKQ
4G0Khu0VX2XM3FQ0ykWb0aVUI5g5IoW7gj+6RqeBzlYvpQPDmrFnBlGi39e9dsrX9HXsmr1QLHyS
iXpPox9FzTA4xHnfWA4DgIsenms7bZgY6jdOtOOcXddugudO3yfUOyZv9diYIDwW/rIHB3kkYqEn
PQqr2bqrRyTbtjM36IonFA/zhExEvKRN9VkzsOcJz8ik55z/9ADqMMpeDd25c1A44gD/w3X1pZbw
zk3bFsHylSAq8WUyfquojHIM6PRlfYqo2usRwaaVG6tBojevBbAlCaagmzZa9hR8dqds0Vjw7OBd
FncMEfuaBmwJIK0R2mMbdDshq34qCY4718vJLEu8VdgWSp25OsljxXOIPQde+k1Z0CPO6RDwe/Vd
NF9DJvGYZIGpmJY/0NvmTXXHWLB1QhjYCyZcEaVRPqwj1aGyqpG0rEAk1OfGVav4qTwVBpIkksrg
nkS7z+4cpSDyuuKkIVQDoSPMp218RVkMUG8oB7UnmyjdloDYgP1NMnPH0vVMvvy/Mxz/KxflP1I/
vqv/n9ryT6DLP6ktzv/6b1NbyHX8+T//+z9SW/gn/p3aYqj/IuySf9tkneoMJySw/Fdsi/svVVXh
O21LZQ63BGln5b9jWxQSXUg4s7c8F9Uk8UMQ9tIxNxHpopj/Momd0AiyVU3+Zen2/yS4xdD/M08F
vJYpTmc6cvhPHYrl/8lgTeFLFNWoXxbLVB9g0vG8J2Z0N0davdAvOBoKaSCJ/Ra547J37KUCpyu5
b1QEnPE4MN4tkJcFIhPyx/DBfNtTH+O8R2RKasZghFZDGqZb18aDpIMzXBt1OI6khvvOPMljUSls
zOVIpyfFfmcnRcjnN8bcvY4UFuInYz6OB+L4fV3dFIdEGC1Xo2/jw2o22dVN25ZqpNY6xsXYhawu
FlDbzOcwr9Ckzow2m5umqJ8tIenpqDR4Y3+0vlXItsEl/QFva1w36VlGUGbZSi+fm1LuVVRD9DkX
HUNcu7Yv+tA4JIMQfzWg/VD1vdSHEjVPa9Oy2tgjgcdK9Ph/qTuP7Mq1K9t2JTsADZgDV73e84I2
ghWMCDII7z269Wu/mh37EyF9PfKSg8zQK2UWlJLe0D2EO2bvtebKbOaswOWoWLVltCMLjo2NzwG8
aYdUndlqa8uoIwvl2CJCIkwmzqNoa1tyP3I+Vzr+d3A6NnAJ7IMiS+aDRab3ygpTeoeWmxoQbJrA
e4pHE5Fe4pnhjAhZQ9siDCKXM/f7B6PEKO7ZcXnXmrS+QlcCEDeGyg9dG6r7Oh4t5otAdqzYY4mu
3VgsM+w5a5l5k4ORrIZXKMO0lPZerTwSx24tUeUN3BR6sNa8z9QpISFumh9W3bj71LZlsPpKUh3L
EEkTpZZGmZNWG45sPbGcqIlhNLOgFfGOcpP7DaNStNUs9uepzdgwq2oMvWGKvatxHc80m2VIgsrC
lnRv5Re9OwG8xsfAqqS7IMC7MsrerB0bZAJN9lJZRbLLagwwMirn+5yrJcbEJRNFr7SlNmjGPi+A
6njqxOevZe0a/S/eidHz14SrZzVLZlU7taTlUPygf8kRIkCFRL9u2fJdJAulL+ybFFoNtvfAe6To
ihlbw+yMIMgXrIZazYeP48oft24XlmieMsJSXHk8anLP8l+y6jidUuNJznu/uS9sOcAnV1Y44wGi
ZQPbCZz1s6HVgk1UBfU8KG3azDRZxvWYSWTfRaXF4Tel6cfmuMKotdIR+d1D8KEElPiSuZfEmD7U
pVk+53Wj+6s6yiY2W6U/prKfkbxCNDnBBShcvmEMklewLMUVKR+i2drAjTZSwr5bL2PwDWUizJ2l
ZEM/K6K2PCIhH1a6kcFTsKxoWCdSNO5rzfMctaPO26dTi0Rtzpmre6gRU1GebaU0b5XAy25bMze/
iQBwisGWBHWli1Qy8HQ0dj0gskLkRwvx85lHQ6O/1eSVwBv03SJk5WdXuuMt4nA2fp2K8kzQv8qE
K68qX6sWYa+5/MuQ31hBaz3YMI4efTPLDqplYtM3cFa2lVmsCeuMEVPUmR3PNfgad71dG4sWlSWT
DD4CKQ3lE8DiYmf4Qn/RUS5vpD4vfhhBrmxVt5KXSiUbtwgiFGrf9XhmSmmPYjTbVZaiH6JAAtWF
gvMqb8rqvuEg8AiHkJ8vOiQmlDjy7QCzdaXr6fCzi83AaQwf8xIZCenaoM78PZCHynE9F2K93yKY
HSzbcgqsMZtWIvaDgMnqlFl+yh4qV678slapAsK5yKzG2mGK1R4Nl7TAKsYLPTM9VOOpJlOTMkcJ
V2oPZs8L47uxxS0DUo7N0KQErgxFPdRaVe3aDiyPqQJXUVVDnndhI/aG3BZAagF29L3BO8qk6fJm
dsL4Nla6cQOSCY2sjgnmWtg9tWM7adto60FAZb5poMPMvS53i3XrqSGMLg7h1awGtO/hnGS6XFv1
mF3VClYVNnlSSYQQtzAnb7dvGzKmQouuIrrrpW+WOYwQP/knbPSP9jJX+a/0pi5//aqPP/L/BfQ4
/VN63PWv/L//7884ePrxX3NgdGX246XkP6RvcHLTT/wLJ2eyjzB0AXCVncbrjYnCDkPVVMhwpsL+
g6jnf29MFGXas6imLVRDN1Hb/rUvUf+hqixRsqzwYwY/q/3JtgSP3AXmjS2Tpk5AOV02QNsZF0Q5
8m1Rc1YESNt2GCywe2dtejRHkw9X0yRzRKtctspS1hJcSUWd+dEa/smIe0Af21JeVy2Crm1uSUGy
0xHp+tua8jlaXk0PoyOngDbZ5yFokOue5joS+EFNvVVJUcB6ZtqN7Z9Bb4/ZgQJDBUoq6HRp2ZQx
1reh9A15GWv4a09+ItXDVY0wjWw2t44CBOJRa+4igEQvyAwMTH6C6jG0N7yremghuNeLNnghz1Tq
jxEA5vy5DgeXTmBe5tbZjYIQZ02fGkl1Y7VTbDHLlheui5HLW8Vx79mbQYF+foKZVNhX5NQRXIWY
JSZWJRfEqq46LzNZv9gAALYyQgU/rlJZbrMA4Bq6azKJg3Ypm63b3tQqq8+10RkqksGgzVLtTOZQ
4B9j0OghtjR6ouYMiijlmqxRzfxJITA1e6bJ5Ms79ME6OJIabDjiGRx3iCdpR5IRMSqZdxw0uoAr
HHs97myRBMM11RvC0mnKEk/TqJAO75S8batjIrupDBm9EvGvMSyV4NuA7JImhxXjVDIKiYO8Sq81
W/heNo4kT1i0SQaN1XGFiSGsNl2mqf4pYWmwb+s06bJl5eqWDYs6lfC4tUzOW0+T3HJucFs6un91
k65rrdRC/toy1x4jkj2tXV+hXpmXgx3meCAbNzi6GMGbLTGJcuwDfO4jbTEKkbbHoi9ofhPyKWdL
izSmYa+0ZVkvECaFyk6j3p0gAU9d3LNRK+mHRNALWDQitHzEbLbZbvmcaLUHbUH3kamxs66LuLFu
ewXVObNizF9iB4Om7tJUmfRktUaEbBdrfcndGPE/+q4SUK0IGo++ONDUYZ9UjQvlQ6lA5skoYI6m
Per5bUDB0N9T/M+ORlAwqDcggUa/WMp0CMy6fpKx5qu0VPVM4WVCWLqxDBktiTUqcBalziv9WSVr
Rb9nWQFNCIERDYcVqmijxjICQUS+PPCHkewoY6GmhfukVz7/sBEa2hqpUjr0bA15dQP5v6DxyoSc
9VKq4p+tEQfY+EcNmWeKCxc1ct0B5rYBP6F4tw9RVPO3yX0qPXZuVBw9dXR/hsUU+pw23hrzRwsW
vdYWWlViyvRMAqcamS0jUk7JS8Ew9S5WHsOuzjrEjGd2kwpKOrdLTz5lcp+StMCfFEai+EXAgPWI
w80nYtXPYLqwTfLNBTJoVu6QBbN54MyvaUtbmF2eLGSifwgNB2Qb4pPXJe+pBaEH8awwF5mU9t4z
uIDcorzcGk00I0QQ34MFufxI3kLSXDW6qTc7j3Uax6tJRXpOaQp2NNOvW6Bt1US4Sni5EdMaPfoP
LQ+r71bV0lrKDZC7FOKuwiJCZRbpJkVMLaOvrwxejAOg0rR0i9xHL7eljoqTGj4BJSvPxAqHTdfF
UMl7gOyX+Ca7XlqalxLU1DeBfStJfSxz8ugIQ6DOqvlXAfMt3qOkK9tjEmqtTbEk5nBI42BC0RvQ
b3HScobZl1gL8UP4ZWYh06SAhGCNGMW5DHcMokiTyvUs8sihWyPbAK/bRS5aR6VLcpcuJvebOSMO
zW3pClUiJ8ik1ttEEQeoROTyALMoYKve6aarb1w/D+MtBdvwGnlMmZ1tva77o5/g0sMWEA0BdA4M
T7aFNi3CZ+Cl0FDXKsuORocLZ8gmHW27PcCItZQ9PKrePY+NQJcYdwXrQkdrT+IMW5nm44A9jDJK
hhtdGvzORhcD62FnGG7cIhVNq8ZcF3ZmNntSCURwCPmYqg20yty8dbu6wjUqKfFRamS7W4B6tbV1
Wham8RP1T2StSa8d9CuaxhUZ7bKwhZMoaRFhF8+1+rlKeNHqEy1sjLSQJUJm8xnToTteo1vtkns2
dEmlUpmVlVtyob2NncbpALIL+dRjrjLPOujz63pfq63rLbuml1Ls3fjG8JVnuvysep5erRsiIoar
ggc57qANR/kmJ9jZv4PwxzLFMbQyvbVeFUJa6W3ejxYK+CT83hZq4u4areukLXAh7Ikj8zv1vqyQ
DTK/O/pttPQj/0dTMdPscDPDYE1HOTeOOoa5chUqcUIfysjKF7Ko0NmProd+K/Hg2zykhgiTlZv2
HWb3JmhLmkYoAen24+e90QHEYdHL8ji5xS5raoesrZVwAzR9iDcU4QYFik5ZI2IvXMv6LoU45Ve6
Wsh8UOWAdabOxGRsHXC8qHYHSj3qQXGRZIQCzyyg90/dsJ4Jp45I/zs0WSwpHLM0zF0WuZfZLdtg
NdwbmW5lyB0NhC/M0Er6w1M6uSY6DgqITcoyGXHtTK2ZiefIC6Zs9IQohoXfhgEAqLLiCJ0lPrpd
KRHeEeBmgLOJ7AP3MPQ46anzJfQ+JTJlkwVtN9osPlEwJvhGwwvWDevcc+WXXr+wAtUHcjSEPaHJ
RWO8ZEPikh0QRpw7/UC6tQeOIavMgrG58rRBdfdhog0ReMssmlJGPN0xqwhYgmnx2e3yOAvaeSas
KJi3qp3EJ6Pg5ZhIMW5ZnGw7Y/fS61moPFqZPDYESBJJzJ4/LSu0CEWeDz+FiwWUEHjFVMNVCDXa
xpXVR8lVF6HaWAXg3OPnTBoJqC3TYlRYRhpyZi0UX4kj7EiqiGxsXFNb5OEw5cnizgT+Ikixax+0
sjTRNVajVKwwrEn5nVrTB9/GCL69o4qKKvye1XJyU7WF2+8I8QiGHZi18cVkE9Zfp4NH2K1vG3K9
LcxJ6pJaBWB/nfV9ckcKQVfEE31gPAIWYhmZxQJwwq0XF13xnesqjI0lVWO3LCSuai9JWVYfUNeb
rcdki7UOXc2YYXpYazYNXhwvUt/nd7TFY2UZishvrwkjrVH9D6UuH9Wi7caNnhoGJfVOV7Olagxo
vHyUl5Al6ohsmJUFIAEr0O/65R+djf5n6O3/bScoCpyflXJ3P/L//j9vgN2//wf/PDApuvYPCrmE
U/z/Ci7/8B+2plmarDK3AqTmNPSvCq7Q/6Hz3yimNZGqURFwfPlXAVeVOV6pJsm5lFw12TDEnxyU
3lZvgTVbqo2sBoQANVxbM/kTXtOwZclF2tH39qlI12wF5ZhJafnqHvyr6v8mM+3NSWwaQpOn1DRh
4t/iOqdgp1fA7bRJXAUxpn0a0bQ/l+goq2XTrv7eIBdV6BE1tHDZVJwE63uxCFCdBHM9XPy9Uaa7
+epSsg5pa5R09kk1CQA/uepcBT7R7D8fZfpb/8qY44bZRNhwu6awKw7S8sXRNdQETI3WD25kbNOr
gQjlExmM3vrzUS6fvG0pqjBoKBg0EVTCtd5eS4X0OJflYjxnAJXIExuAe4VEZQ/sYLefD/X2LG79
7jXoNjlt0OcxxhgXt41MCcULzFo5N5mtZ/NAAj2oGALmqpyRYZPWDdUl2f9mmN2wbxJ285+Pr0x3
7PUdnZodprBkZFkaEX76xbW6WTNU9EmUc2qiKbWm4ug+Hs8x1xwhSs+jZF+p/qoUt7Qqvnj931+8
ZlqUv0DNazp3Yfrnr94Z0kDUCCRX4pDBN6NHCm7vm13tLOOsVt9QAs6j1vjnBPwmHeH1F6dMWWhv
r/fNmOZFVhqi6tDv1DRxbDE89lKj0Uw3sKlGz6lB/mlPWvZsBLvedv71kHhXf3y7p+FpOxCSSBFG
vnjeoJTqxiKRkzybcuf2xbcGfSMl7zXQT+AYfvKiFpjSlSBbSz53o1e++IIUSkzvboAtc9cNjZnS
EBc3PYhKTYHDEjtErZ96qT7WUfu98nPsmNavwZqc7WN9V+n50QQmNKrxVdlESysrcTV118nk26Th
Ov/8vnz0JtgKu0dV4+Nmcn/7JvC9SQS8W7ET6c0PIwrOQcscgnQoB50UkNazrEJwT03yxd2gefj+
Zih8eDwMhW7gxeOo8kqJBMmnDqeZVcXaX6bMxCAYE/2upOscGvZ/8gLar4acns+rlx6RSIO8mTdA
DMWm7x4Hz0HUgphSnbuY7kkKQ1ZATgFa3S/u8VcXe3GT5SxgC90liSNF+DvGcDinBTo7H1yfbiTU
CkS0wMdVzTq/ormmpU8ilXbGSMRBbVwTKMMxVl4Vo3nIs3CFrWMrZJr2vZKvIq146miCzBtfJvCO
BlOZVTQAGacck7NVAA/Oicck1Gs9qOJ+RAaNtrp5yZJhAEzBf4BC32GJAWCwhnP9hB2do+CIikd4
23YQJ7pvewtHL6oQhOEd/ZPU8x5sOd35VQAmpMSw3Mb3phI9uMV4Qt8NkTU4dmG2kckZr3T0fjkF
e9xeGKzumjBd+xYi+GhCohRUERdoKFA1M9mhnemgbQTYOWAz9n68gqn0rdLVfWfa+wDJ5Uwy8fzJ
6bZh8wmVxr0SmkC/lja4l7tvsTHuEM0D0ROUkpSmXecjDa1e5BsVIMjM68CqeO0Bo8vWsiRHMgEk
c19g55WHMcx3nz/535/P5aRn28yyCv1tU738vPjkxyzujdgxtFGmGCOvpaDuFtg+d70HEngoIPQE
eITHNZGH+8TICYmudn6AvBOHIPneWD0kx4sD54u/7P3yI/joFXJKWQPNd0sATTqRB2JqDxfPOvM+
qh91vEWTOa+IdXchxHtOq3UzOWq++hDffw7CNBSTDpTQjOnfvf0QZQ8/hDFEuRNLhryXgX2sNAm5
CanN1daiF4XYk2ekuEbwqHVquw71oTlSlTP2I8V6gDaagUrQL06EvgJnDzzgvrxSKxnM9PPn9wnl
weVExR8rhCUMNrjifc0epV3udXrmlPAt2ucge/CohbTV9wawiyBqNWyOnvyoIJhG7offCZGbbhP/
hXLUbRc1r2ECCj19oTq0RGjWKxiE4mCpU/z0tEMvA+/I+rvP/+pp9nz72tF8UFRLnx4wW9yL2TUI
vVwzrIGmoaj3FCLOUUBhpfOk6IupTZk2yhcjEW3IflphFdHV6UzwelKFUaGUKtkNjgZqY692lrwA
BID2GEgrR0e6u0PFB2goQb4NbNEfpbSiyqbbcK+ALy+iAELD5xf/wetlwUG3ebEQgyvqxZ9kmEGC
obTKnaC4x1x3ncJgSRAogTW2Y+L14s3n471fQoXFllhju6prU/Pp7S2QZPS3OpAKB1+19tSTOTCv
gX/hqZy60sIcXsQgjXPgceALsaR+8Qg+vFzNprdlAvyjYXU5fNPi80h5Ai3M0aZFO6oo7krDh+23
6XORJDidM/uL9fvyPMCp0VIFukyWRw5+6sVFV7LvutI43WSf/lMVLyTk2//Bff1rCO1iw1jG+IsA
4PISu9oMOUffukuq9+xN4eurP010KFkQfvHyfPDlcC7UOHzQeyf56eJuotwJss63c0dNbWdShVtd
e+ep/lcLw/vpl1xPQ2jUsRSVf7mYA4vAa5CdmKVTKfpVFaTUmf3qBiPegtUPDZ18LAOx7TVM4XaS
X3eR8sWx8f289vYPmF6rV7uhmDo/QhirZAOGQ76c9R4+4SwBJQjnC8/658/y/d53Gs2EvstqozGP
vh2t12V5DCq9dNzAxmdQAsart6OVbOrO/GJ5+WAoRZ4iuKfnZ8iXR3vSv0MPIlnlqAoRPxae0FWk
5PbKC9UXzx3ML+7j+xeGahQBJvyfpglxeTDm6cqtV9WVkyvZQqXk61G9MwLri6/8/SSjo9fUp3M4
lRlVXExqvt2RnUXT0cmBYJO5ejUCwTa7cK9rIKOxNod1hTS2++JzeP+ZT8Ni8p0+dE7lF5+5NGCk
7BWGpYOqToHs/kbWLPPx87fjw1Hov3M4Qj347mzWmmk15iGPTBrTMzylm1TSt58P8cFxm4Q5NAAK
nk2cpZfH7UILhBzVY+VYyUupZnT5CsxU0G+sW6nJFyMsG5FC3XcSFFSfj/3R5b0e+uJT0zoXrofF
TSTZdCMPPui+FtXf54N88B7apAGx4ukad/JyIU7zfCrpN/rZbOEIKPRN7jyzMja8J+PpT4di0yaj
sIdAaRrvHpcUtnY1gFl2unEYVrU6lvtUydpVXkTj+o+GguNBxJ+lsYWW8Qa+mzcisMhKk7WDU9VB
tleHQRBXLptObEjtF1G9F/PGpDydKoK2rqn8/3fHczdWYyjhjenQDWpW5IMBZSFh41cqxdK+F6RR
fH5pysUnPQ1IAcZSdIPMJBn10ts5kdp54smlLDlKYtvfPSxv+yZTCsygnnJlM+vcqyU+3SKU+28k
PBbkefXdr8Yq6quMvJoTvD9ONHRQ6oOEb2oBYgbpHBnaP6osgbbSF4n0RRXl/T1iOrNstsOUTZkR
LmahXI7VxqszycG+Gw0LyhN9eY6GLxb+i1eZG/N2FPXtjRG07yJwGZIjJiBzkOvZGVmedJDlTPuz
+U2V2a+xrUcVNBWukZW9HSrigMrMYBbO5CfsJx/e5w/54tN/9/vTP3+1yhYVrbBCtguneMT0hd/2
7/385SvUj3R7Jf589HEmuiJ38fnvX27v3/390wvx6u+HDUoizeAWjj2erXtbcTiXdaRPUgzQAISt
Q2K77Zl4GKXrz0f+6sZd7I9qXdD5bEThsBIoPcS8L67sq9+/mJPzHAcOWhAezLgMicz1/+aDv1g4
h5FTkEyX30nHkxDXCHz/1v3RLzbHxMbVRGrx++wjZ4o45dKfzry/vwyTxrJK9QIr9tsnX3l1nzeG
VDiWdVNk616slerp82u42IL+6+X69xC/K8avXi45gu5tZl4Jq6Vfho2KF9YC7/YgqeQtsRX9fLR3
s8rbC/q9QXg1miUqHwIlnyJ1XzvbdNW2FF+8VF8Nob69Z5kW29owfe0QfsF5qcqhGb8Y4uP39q97
djFhgW/0oIcwhEHoBWcD6Yu79NXvT//81V1yFU9PIyJlnS7alMmyufl7D+FiwlIkESjRyCMf43nQ
4GeedfXfvIKLKYv8g9gIYqtwyluVoHH7iwfw4UtrCZ1ILLaSurj4ea1MQ9uAE8iO2FtURHMmUCnM
+GD0a7f4ar398Gm8GuxiFkTtldQqUTaObV5JACdGb/MfPA9gqZwsqHBRaXv7uBOiBUMFJ55DOsdM
RyoovoEq/+KJfPhZvBrk4p2CGq6O5H6UTkKARz7qNyWUEcmWv9icfPhkbFgjpkI1xtAvNidNMsJ8
Qs3nWGvLn3fG/KwN21E/f37Hpuf7quD1z0kLbOJ0kjDog148Er2tJCs1eL2Egkl0r72M9cL49vkY
Hz127fd+16bhrtsXY8D+qGsaxyXl6WNrrfI4+uKJfDXAxepnaHVdAuPjvSLJvXgMCLz6/Ao+ukuc
hYVMYUzhEi6vQC897uCYO8kPfNhZj2dhlmdfBGd/9F4J5NwUIG2ZutvFIG5cu2PrUSAymoMUf+vL
U/1V0+7D64Dajl1Ws+hTXcxXlo0bt00oVUewmcMxIvGufvI9GXLvVDH//KZ99FTEq8EuphY/b9rC
kyjJ6+bTTLV/fv7rX13Kxd2CVal1SRvnDsGGhrd1yRHEdNt88RF+OApKerJ2aSrSYng7oaQe5M1+
9ApnWPrBleU/iejbqH6xinx4owyN+iNa/ukI9XYQTo01VDGFBx/tCLAx/vT8wU6Bzvu/f159+/Mj
StRBluTcST2AR6rDQgVX/POn8eG7axjoVCmjcuK52F6NCZ08wiJzx5syqcZybRFaM5rB+vNhPr5T
/x7mcpvI+mQgKGCYmJ1IMt5MQPPPR7js6/+eEDmkmxpn5mlKvPhEzDoZEaW5NEjMTY1PHNC4tUIe
B7WsKZfJT6VefD7ih7fu1YAXn0ngZ4kB2Sdz8Ay14RXMiyT7Yln88C3GwCrbOssJULq3b4Cuk/uo
pQyBzl7p1VlcPBe6OTO3/8mV/DXMxYvG1450O2EYiBAo/8PFhKHzGO/zYT56CajWyELHkKsjQHh7
NRQ9uqGNfN419XaA+q34v/7WAJeVetPA1uqhyXWslyA7aOLP6k2/3zA8w4JSiWZQNLlYrWTo54qC
q5w42JVlbBLauNoXD/zjW/TXEJe3yI+whipJ7mTS2R5/Jsnt53domlwvdw1/XQJNyrePQOS6bhFs
xCMwAItAMhCADlxRziCfdnCUPh/toy+EDR29INRaJvWlt6NVovRb2u0ZOUbzInzifEvI4xdjfPSJ
vBrDvPhE2ioyUZ0zxqjNhXgYxKIQy4mm+vmlULSf9Izvb95fl3PZYEOjbAwu22wna64DSPRye18a
JLYvs/wFFw1pGde5dqrbczjc+PZL38TEQKoz2rSCQFhQ6s13hT+szjdpue3xTit4DkTzXYAVquE1
KPqTGwItsRaK+9MQd2nrKO1LX96aEBSk9FfdHFGOIJa40ey9AeautSJiTu6CepX2G4Im4D/OwvEU
6VfheJawZXTHHuxp4wQQgyUczTrhOVp7Exg/omStBeWssb63oJMy0CLa3JRehmRvkqFp7+R805lg
iPZNil7b3/reTUbrVgYiVJD5cCWw0dbjEWCb26oz0rBnVrrOASgBPbEqSBlkSUjAVx5Ssl3q4og+
P1LvcvyHVfMjG6NZ3eG0NA5ydh0LWsIpThc/nyklSQ4PFbze/phgGR7XZoVe5KdLXlZC/5Z4xlWW
BHN0AbZFCl3lVOJK8n/01fcQeFvRP4XZjgSAlUgIiOtw8ZQI88HZOX1Zz6uI78pchOa9T0TIGN/2
TN1+RVjw/W/oULhVo4U73uXaXulPVrYS8k4bbyLvmmQYqp6QVg95AUcivkM4xoMgPTf9Dl5omfrx
jVysKuM+iZ2SMx/JOTokoZMcPMXWUTWqpSovUxkATI5zHFRKyyNRU7w+JjhdzKw+ugwvOLbuvaaD
1lybEAz7LVuWyZsBAmTW9jeFee6g7+bJkxvdJLUHNLybdeUK9G7UnIeOd2uScdXmwuCuC/0+am4r
8FHxMYKpNLF9Y2ndKNnSk2uoxtTNwfHmoNdghjXEmfokqZ/d7hDhHmjyp47s557UER97kgkB2L8J
pMe+WuVwqS0A7P1cB4wcYWgZ14Z9XWZ3ZuavPaTcsn90+5fWIlb1eiQVz0PLlAr3fkjuDJhWEtgr
SyqwRt/SGhuLgx499vWJ21VIxIwckJqZgHxhZ0F4pRxT3Ej+rm6/Ya0z/XWR/EzEdaNokD18wI8v
oX2bSO68GyEvbYP6R6euJ5Iz8fMjlLnROojhJuPio+Znq8fAcA4YiuaiM2hptjh9lVnOZzcsSvQf
8UGjyq6HMIVIplZndY3F4axwcLAf1exgSztvihY6dvGKNDJqtY4WN3ijILRtGm03pgeAWY15Ew2/
1OIsu7eZfdIAA+eWz/ty8KtF6/mzCX2sjd+iBG6BvMjEHWImUPS0y0n59uxDZe7rfoq9ywiYwax7
xihvwcQ1UWPRtsmCFeW8AhYfWSPk8xw8aVmN5E7PMfbNdO2sRLdwwWv5jMVZoGcU8lFSb3Tr2deJ
UkWblQN6egryF1VZ5hhPoKp40DDHvFpX0cLobrDz8QY+9A10b5wgFiaXBp0ICDazAQc1rsr6VMs7
g0xEXdkW0b1NQpS+wR5gRNs6+0V0qAjOffYrUQ6SfYvbHXCBDy0hWhThN41QTY9IkX00nOzmlNgQ
4E5SOyHHFirUohj4ECmG20rd2uqdITOjOYFYKnUPVwvOOym1EnlQbuWvPCmZEdoKHWNnuvuiBMkP
0AqmUwQtzVYy+FYQY+pihwplCb/5CrkfleMO1x7YfaDM8iyFBEXNvY9otBTKQpjrvAST3gjiZ7Ml
ZWeApeHc9p/inJ/Vn4p8BcSnVHaRdhUBj1DSa6n/IRk7aDZWLLPGOaI9jyp97OpOZBCiFw20MMKs
lmnySycQeEgOHqXMGKygeZJ03sXoLEVnmwnZD17cskGFh/3f3lvYoywCFztiiDyw8Ik7r836OUJ/
5o9XwJ3JyRlnnRGfJLGrux1qz0XRtfNSQzQJqhUyM5VGCGYkzJRLJTxW/dHQjnLzKHTHahzJOwtb
XZj1bR2iICqRBNXNotDviN0DojKnxTWTFYh8hrz28R7F7XWl3Bh2fG2n9yOwUY0MG/ib7XOU0Mf0
pGJhaiwzlObJJ9zliKlaEo2aKF8YoYv3USdgsTwpI1zVyOX+IsHxYW6XRNOgAE5JbqFjequQ9ZDo
Ph4UsJnmSfZOWXfv27dqvhf1L0FKVkN4/ABotKSu1uJXJBTFF9VKMQ5hCKLpTu6t77Z4qsNzql4X
5JoaqPTKdGWNIOSgEXrkpJHT1J48jKq9o+jLcCQ/fhdgCGmG275wtG6psgdTviUqOth9zDoCf0SY
+4DUjMRbNfUe15rXvAiEotJOEjcWBDBsTDPJ2uj+OeoOnkIAyLoZH23zwSeHC5zxeNaK66qB3Xyd
ldbKkL5Z+a8g/BXEzdKuIB0RbY46eTZkgFRshRXyqXW/GwPAPP9GbtlC7T2skt5O9MXGMGGQOl7O
knxX1NeRTuMIBUWX//LYZnnSjUseAHAQK3F07GM2cPuc2ZS4kije2IT66NIVpud5PtgzMwHnaeFr
lDZKsmra205lns5vcv3ga3jYul+pB/zlCWACkw4+mnrZcqbS74Km2Pi8sSEBlb3XcbiTSeq80bUH
EI9zN3wxAkeOc7BlO7MrkBaTMS4H2C7PevstlPi1AZSMT2wCC029I3YW3ySbge5UdPtBdeTikLo7
00ahsdPEoTeXZdgtS/tKhiYlpHYNg3IxpYRIyRWI6mnWd5tjNV4ZwZlMsca+0Qox0xqINGq1zQjL
KmwOOBrx3GAyyVzf2tJdm2sbCHSga52QtG2jtQlrq8kLeM4ATbVNDF7ue+Vt2gE16kNHVEJPQpH2
KBFBIyx2Ap22aNWNUTPVJog9xh92YWC1vYv1QxMKQgDWiMwmJyqecQGYUtmrMF015heM5jzlfIHO
aV4i5SO6at5yxvPgHhtTiCYVK0u9phXJK/DDSuN1x7QXR92KFXARMN1CWX1w7WeTt7AaqnnqjbO+
S5eKca48JhQ8Zbn+FIT3yPRmbiA2MUVPn+Boo1kqSuoY8S4zv5PsM2+rve3xjufaQSJs3ZJvZf1W
G+rHVr6Pq0dyrGIPqye5eVjjYnEYeTES64FIsZmk/+rgzOHSn0XqjYyOXkDO78z6uicrJG6Rmg7n
OAdfUx3kPEZDfE8yUp1BFRoBjjCxauo970xckAQr4dUCAdg/98Mpcx2R75vp6k000ZI6U0Hv6O1L
ybIUE0mgeP3eKo1VxpwdD6dRPKjdJmh+VKU6yzEe6+Ej8yPcsSdsrFp4n2uEhp7y7FpBJInV8DSy
LsDd8UpWyhcoSdDctqO4Lo111kEerm/D5mRFEB0FK9DYz5LyDjwQe+Lnov3peazL+lIAqjTutI40
cPAwT1qxStQpzIZUYt78ZukW9M8RZyrkp1QPw/ArxlaIO38eDau+qFnNiBnQ9n4Qgl7HmN7oYJrb
BXY0RJsR24V45oGftsxD761dl62Edh9gfKTsbxmnAvmIRYRPp95XxaphO22Pi2G4s4iR+H8cnddy
6lgWQL9IVcrhFQVEBoMx9ovK2L7KOevre9EPM1Uz1e17DdI5O65lRZNddBL31kddn2GC0NHCCKDh
KI3YchbOKedYRO5RbFD0jH1/TJPcFpN7p+ZbsAcrrd3LqKBeXjitBwA/stYNNYr3yAKlyT4rP+gq
WMB64ETOza8Sgsr+MvunbGUOYyCl+k/T15H8Hqt7of0ex0+WPVdt8ya010h78YhXpXIcWc2bgpEh
8AyQH7MvV7TDjMHHbhnFtsTe1TT9JVHmsMjkjKKbm1eUdpi4SsKZB5oGQrCCkfnUHUf2UI2TWOFy
nlRH6TQO1N1C3pCiUcphlwsvK7vwyMMPsX0LyBMK05eCR40WrIuOgrxZms9qGtZ9seMQ7wrW7itw
1Nq+renYtYc4wYkz507P0ZmNst2+7HCAPXuWJXR3oByrx77UWGgcvuJQIcBkwkfsVy2D/WAgOCxe
pmMsYd2jjytHSwCD12uIxwri8fYCnVOuNkmwKUG9LkMGI5SZCvVNkiEY66IPIlkl1aveu5QNhb1a
8HkjdQseyjwAvh7tyLwVL78kQzdDwrw7eM2xzO0Gk8oQv6dCQuo0uLo02EkBzT79a5ST1OKrIWAA
DW6Fx7H4A1YR9H46fs/1BuyFYDBPhn5DSlF8dQ4THvu0nR0FTTHHpnasEx0M0XhOTDjWwVnuDpG5
7Sx5zVzuRcdAqPILG9oekLsV7QPLT5PtoG8YoymNg6lvevVr6Rqw4qOdBQT1SMzAfTmzJKxjic41
BG9kB1NA9pslTqMuDtoJt2hZqUbEqVqV0+uMtL8PFglqpfIkIJ1siI/D/RT4sbCc68IC1vs2z7uA
1fCEVoBS+hIeUemRlb9i9bM0ii9BrFdqzZ1ZPQ47dC0CxxB/JThp4Lxstc1dc9HXYXxbjJOByjHW
yo3VHCAXR4m3iLsZhFkN0Fdvn320H5hz7sTUDgjB5747hWD8a840vd5kI1yRanTqgrIhj40CZNgQ
OJvQxxiaN7bqyqo+JX0TBzeZvdr6JfBmVeGdFKxMdxpzNQZRFo+lo/DC1/V3o/zm46EuP2N5drsK
hhYltox/ZrF4uA76zGqFxHpJEztDVXtyNUn4kk0URKREOEoKKkGJvLdIl5aMd6xwJFIN3YKmH3yx
qpy1206/TgijRfQ3JRaVWy3/lNPJyM5Yydl3Jnd5cat7sNKVAM1d3BX6qTUOfLJulxdrmdn0sAXb
Pf8xieblOfSOAPsPTs5B2QRYghXFcnQEQviqfkoml6WbUfqpxYRP/i95idlfwDqYnkpzKV6gmU1s
pN+p2kouGGTJCyL1A0IjLDPUdRFvWDP9G/mP/Pof7Aryj1f7LMl/BQy00xx4qaEeRPAhVXCfgo+5
bl1yXcgMZISoZRKqKnr7BUuFjEtazVwYg3xHjvUqXED+8ECJnlDdOKLEUnkWjXFrC1Mp/o3VaBzG
UPutIei6/RJYTmq2xm14sVMmYGM2DDVblMG/odEB2JEwtByAdStqEcrI3+ubFdHaTAM1+Taw2/pH
NHey8jf1aORM0ATdtK7LcQf0bJN1kNspIsThOQK4GmrfonoeKlhaqo3uGEXJS0RuGE6Ftj6SFrti
xb5ao/NeEkTM5E4puzlDfQ0st4OvBVZgxl0rDPeMokGVQZgzr4rpYclcVaOXzSc1vOC3zhPI+j9K
5/bIgwL5iPp9FQ3SZg7D7bJ8aAlTAUqBGuJYk5h22TrDwrNsK9baxbrYz9q1xgEFMLeagbjw8XKU
NgRBc3E0ugjBwocmvknA7vXwGhNj5SzX99RBIoMPh5BusGBcuab2rMxDHCCvq+8I3G321ewBpqkU
drifOar0u5pmOwTOdll/jFPldGZtd9hpYdKgZZwvo7lJLEzm8g2l8orhLruC95nWX8WLAai+KcUj
be7l/4m5lbxV6s+MtLngJM+kv4ogt2zhrUeStxDNtrDDwLe4OIqcPGvdODnMErucaCNCrxLdgCKo
TPyuDSaMkfTUvkQgibWzEspDhEqRMJ7wxJGxZLy+ejrbsCXsMPlO9I8k+0wSePSEMKO26dKPNug2
mbFG2QXjHGsNl40exxxsqVcLhzqFT2umWzO9VeJ6sdzaKla4I14VmwHWrex2luq25P3BcB+Jqurq
pBCNafF7zy1d5BsLRWl8MEXwbsKp4a2YB8hoIXB7+DqLW0lPy3zXMJdzCppIOYxuhzRwVYhbcEbg
3euVClE2GH8rec84B2WsBZIaHwDE8IoKjQQ4e5LBtPBWWxdjuECdn+dNS3UKxP9KRKE0AQxPkeJN
FvWICVrNVtK3Wo0UhhIi0kY5+5MF35DvwbiRtGenbefaU+un2NAyC3cIq6rgNg0fZnAFuLHCmGfG
xyHz9HiH5M1pjBTB78nCWq0TgykliCH4ANqcvbMHy95TbecBXG4S1nb8VbVxFS/+oJk2D6ajjRjw
0vUcfNRgJkYeOk0/hRVZX4dfAZRErM/vWtKvGpjXo7VdhO0c/g3Z3iQMW7ileq1x+rI+K3r6kLku
qG2JCqrnNzVNnNpAoCzfDda1A+qFRv9VyovbRpabQqGWQiSBzRoilJMwYRtvarDGALbB77a2yVFO
R3pdTGzpYaEfiURKcEF1+S4hsBmCDUmLM4lUdsfPAVxPMKbHOHwBOEjik0etqauUgzpSOLMbPrRL
RMwUSX+RvMk1mO28PN0xGL7qbM1GpkptTTIgbiINE6sjmMsOH6wYbXryF73h+xZPotasJF0+ybOy
CrtTHL6WCvbD9OhU6xpPODdjX+Flh1DqdOkeZugyCRDbpT0aa8qSu4p7WIH6r5NygZp2zfGQGThd
zG91KG1ZTNZlf+6tPWVJSmv1gVjBrYyvYZFQD7ac/t2uIu4wrNYvy5bA+xy198G4FFPpJqZmK1Vm
01znNLtxGqxyYHopISQXjhz4s7IWDZkbC1zxo2dGM8AnOsbOC+tEJScybrAyh8TXeUCoKAQCTm72
HAGZ4zNAxnQEgnQsIT6D4dt16bSR2I7XeFbT0hFHEOojKKPOwm9wVsLxMyCqtiIWucj7h2Z84hZ8
XSzhijEHNzH4OQPFM9PcJVS/huokZbt+6oixjpK5LQP1zLpehhu5oiDIj9LDI4t0qzCP/Ll5aNLH
65CRrFOj6GhiiFiUlkgSXvsA/cTS9kMsMirROVO51tXRC1khe9E2S51iII7NbJvHKDh4hlhfTc+J
QsZeoZDad1FrT/XrvTvl0ukFZTZVzul+MyLGkKnKWvHnEn7MoeHwuBAa5n5oltvUoLFZMG78bVjc
sNUDOx4N1YcafbfY+yZ2FPVGXSXNszcFW61zR2ODiWPICcCJqNhL0qA6Si35X1jZyvwdpeVqQLxU
5rth9BL1N42MdcO+Qm7UK4apNjBGaDNgDvAaXSBdOA4oLXINhx2vPLcRJPh6XGw9JPqNQCsd6AbC
WfrB4s6twQclbaXgNlSJkzMYnJg/s9rYKD2gYJ+ZbvBAkTiastid2fgLDrimvdIoEebRTiKZwOkr
tO6thQAlHGhS/Mq5altEKYjKjb2k3ZkzwfRJYEQmr8YXhZqS1dzS9GJw2yZEFspZQNmUseAHazz7
F4LAF5J0HYrrwJw8tRVo4KoMH4l2RRUzr1sMSg1pFpUJyjcIQe2SEo5MQJmzrTsnH0ySeYjsbLFt
wNCc1Hx5yy3qkTPvNNR8UXawKfklZUirqNx2qrywL7ZFFl0DIpom1n/rrF135KCsU/pgxUD4QRIW
CdlDyaFLTsn/M1AemoBwNmCq0rqKkz92BHomruyQqKYJ9xxdZMm+kTwz/i7jgGIANR4kzDUsmrVe
X02d/Fo37Q4oskC9MIzTzRK97DanMTk28k8b6WyPWmvUpWY3OHXXOHKbfhvhPsCXYD40GmLxlxz+
0+ZrGkAjF2DgqqKtiT9y9DnitTHJBzXpVaZ8BFSP2+Y7xrqkk/BHwZ3jJZuvi/BbU68tL3Ps52XN
knGGXe7fGByFaj3wCIUEwplCItSMrsBmGFzgPn028y7WyRDXsYlrpuRTbdnTKVczScLSXbQBg0sZ
O2KaeiaQY7i0m4i7Ax2YM2h8k/qXOvBnA8WXFexZEU03MpLkPRFJFRKL+JOy1szXj9eiyzOHVHMn
ND5Obzn+TZOZNW3LC/gV6xBPL3/Nqd+ozbJfsFUFuubl+sFoHzAwZzWHsd6tcmLeCaJVT+Wu3IzM
V2NSd/p5C79RgQ6vRukuKMNtiTNa4SPTiJ7G7G00Qac3b8m00Ya71SXkrjq/IGESwytL0GxeeB/m
qOwiBc1Tcqe/lgvS0itJ/Br1e8y/OzjAi2KuVP1qZNeoWnZyum8Mad1n8yO1BGfOMnLDeJNRA5ga
leJJ3LkNqCxW90Nbb3JbawcKIsXoKlQc4USvtS72at3yqoTwIPaUHqI2pTqDhKXIP3rtqajPMdkq
8kZWvDklgKRoWYPGRjOSjB+GeDHHS9MfTOVTLs6xMq4zdn5reZOEMkHMbqLArBlbsbkx4WsrKn1V
YRXyCLFphFCS7XqMgzVxuqT6ivVdCzuFCx6rltPXuC5IETRqMGn3F82ar1Sdl5nfFeLdGGpzz58i
okUcDGpu3L1Ar1XeRTmnrE+hQrbe6vY+BpEXLJs4vvOxBW3yrQkHRdr2FC8no7OLBSV5ZtyxJZ+4
tujs5fLFWDQfDtwxRQCwmF+gDQt0zxHiXPkpLNraCPI7Uy7fyDFc0+AQ7hRKIcAjpXm8QLk9ILak
EFvyfAdU6qndRmn0GCSks2HE0yXuEJpS01ysC+8tKSE3r6EST8nJV6/wTNL7hXzQRfu47T977aaW
vOES3Y46OTSD7vEFnLqUIkD0MoEF9HqG7Gympa8j6MlScowFOJYnYuoJ5XxbzNNDxXWFvpxpbgXF
2Kt/iCZsF4dwXITWzy0Zxz0tSbUof3Jj2Ndqua5IyvtQ9XtWlMD0nMqaM0WKwdfUogc8x60y/Y1x
XspH3XWZzH9ornjHOFyMfJ0o9JeTlNpau30txayKQDkVUOmqSPbVJCBhKDT8sMXdmKp1kbebPKdp
BM664copA9pkCnESy3teJMq/YhCu+9oipQKaYo8mNWQhfYIVLVeob2wVdeukGu7c5G+hnrngE1Yo
mZ3OIAc2dL+Z83VZaec8pNo0j8YxCutnwn8hPWdzJQNBzosOK85NNNkfi/BfNdAuVeNNJBa7UTfP
UEmRfgn1RwoBFWgCPs3MzxF3EY2IK+rEF+bI/HTpbzX9WYnt25U+Shv61xkxtPoUaAYsCYSGzpxv
5RwvxHszOuVQ9iXUaPK4GwNO0wF3sZxfcCWcklDzGkQnjjHrJGx9SXQurVNF2A4L5uk4WZvU+2NJ
9PScpDbXslNL/C4VzUmcEdxb1k3KhNsQIqZIUe+GErJ2eXL13oCEVp+zogINvpDIzQZ4G+2QBi8w
PJXGiHJgkCYbJQ85Q9SYSLC/GDpVm7zay1LynHV5qyiyb5BoaxblFZ53WvASpYX0BvDZi7J+gzXi
MhOe6gVpqslTHWm1M5GIjU1xF9Sc66jZ5VVxHQVzU/OdKBJuIkb7DF6I7FJN+Ko68x0Z+cQsveAp
QnOyWmKMdvJBQq6RUJzjYojoemTXsEzeBEN2+77ci30OQFaj72QK/YEn5wSc0gM0tKlz6dkJ2ns7
TR4P64HzBbjO0l/LrvFbubwvkXXI4EMK4XSGpe1KA9tbKSMP3dz8KbF8HofoQWuYwYJlDVV0Q2/D
VYf5Xss9mdh8HoRmU/f0NVTgWHrjalT1K8l0hk55s9T/IRP9V1Llh2YUvvJeBXlBFGsh++glPseW
Vo3AEPNKm8UnFC5qx3l96HVpPzWANqPQK4Z4PQSqrwfCsaSSW4ztw8rVLZA/B8A+aWaAFkcvhp3c
pb/DEPs1AemQhrcZK0oivO7QSHILWNgFyZqU95+wJyU4CfmnXAdHSLlHLTX+MLoiaxGlT7w4nt6P
vlQz7dyAVGeL4ldetM/EgNSfoclts8ZYaRrJfBHFd0OZD3FMeYZ9wwskXgfgznaS6BXCxMMzd1Tz
eZcO2kViMlSVU1+pLZfUxUvIqSSjf4gyFea2Pnfl1GCjDk9lqW1wFqXYWgK/6+R9OmrbrtPglqTb
XpwuSdk/FnP0S3zmdj8Uz7wx9gQyv2Kt/DRcHGakbEc0gloZuJoB45SicWXERzZa3gMt8cJs3JVB
emyE7mIm/dsi0D+ei9SjT0CABDJRTj7UIDoqGTWYpMyPRUPlKJOOVkWYWCSnUhDusUR7qaO6mAjX
rNV3tBLIj7XwU5eWDWMmFAOtQxuIWHUzG0OCz8bwidnCq95P70UQXcCPc5IJThnB+u+iwNfD6RSb
Cevf6vRm9EnN+jl9RdXamouyL+jE8uZ/gS/ddsF8JdyZHRaC/cgUQK6PJJJG86Mp1uzqSqjbMa0J
2xhkkBZBtwupaIdaeu8r9jA6WfyM4n4rhwZhaC2gGMYUa43h1VDGrVa+smVt/skbiykQ4xktBN+x
hUBaNwAdDhEtEwVAYB7c81YE+R4/ANH4ki6cC0D0K6mm2ScHNzhdSG8GEK5FQZKFKRhcqSf16Xs8
aG+jMe2nfPltJP1iZRnoW74l2QTEZHyY0UJXL75KgmHzYbBrqtA1ANQYaT/6VNN/MuYPIm/H6sUd
jOvnVE3rLKWQI2uMgcWO0MguTxcxEjZrDHMnKYTZk6hUA+nTrqq5WJc1zW3J3MVp8KWkoAyksGES
qwc8lHdUG/Dcg676jfoAfO3EiEsSvuld8NtL5jm0ZhxA2AEzjSRwQA7HOEmA6KuzxuM0Q9MXixMF
el8UgWOOVGOb0Nfkkb50GJ2ZfBRs4LVuYwqbURFfao7RzxbRh3tyN0amqADVKzFsT8TXKzgE6JDI
rSNq7VBHKYRVuAMpMOeUOgyl9Ex1OQWa6r0emcZK99mYMdg2boNudAtN3c09w3B154a07FNd9jqd
utwSuvDXTy0TTARfO6UOj0OycBrn+ddctP/6YPmterLUDkcDmKCOvRo1oaQexuozIJhcZKF1mmk+
dHN4j818rRbGxgxoWBfDe9mRz42J6AhjtR/pmkrYzhcz815O1ZK6GnpUAhisAkZXu7ERuqKCCTZs
twvW3M6YD3oJub9AzDDN+jqtw1sHoTJGjx4k0Wk0A3RdjTvDx1EK9SYpy7FoDbfM/s9gwLy0MiVg
dR1PyT9Qt3iro4bekuFMtbzV+5cSrWeRGPCQMnhJD+OK0RK9NL77dvH0ob2ncwuxWwS9FT6CwfTj
IvQhz3wivv+1KHlTM/A6Huu8BHWuZjdVJZ4Nk5PGN1+BEF/VGq9CYrDMiLsHZoYeuG3RHaWSMmZe
rrsyeI8GGKti95xekSOzkFtWjl1sHx0fCiGgUHmdNmHVarFBmZ4QAAs2U79VyrdKgn9KQygga+xQ
0VA1wd9bN5VThWfTnF8TD0PILN78SIrBQwHmlC2N3OxM50nN9mW7nautUteeEL+V3eISkczwt6RB
YOit5cs51PE/mWMvojOn9Ecl+JXKT9jHq077KmmMx5bp60LJ6wy1iupBW32kwdGiVFAV5iaLlBWN
A2E6U/pyRXP0hPq0aBZDnVerO+ohtQsyh0kZ7ZLRq0GQvZigNiL5TTPazPSzS6b3Kkl3s0x04H7v
DU57s0PFXNDK9zGWj63XLg0lcM6VqXdiEh41HtYF41jA6G1Dmey6e+2N/9P7JwoIBsAIs9HFav1n
+Pqt0qcxtAgkKHkG3tTfUgbYiutCOasacIGq/TqTvmW+rrnwYNK7IbSuXDrrmoVRBgdkaDfaRJbz
U4CDExbFkep1IjWwbbYNmUry6mzhvFQYJ7CAi9W/VvclC/yM8Vd/ocWSEzI8+/UuGC1RVyVtc4GW
zMhE1PjZ8fchfmwo+8aBp40MD/GpqyF7Z0xIgYLYmFSqBkDe8OP5Ba5Z+h5S78rTD9yWjCw+VSH2
hXa2azmwF4b5SioTknQdqxPGwIzJA93im/xQOfEQl68sYLXp6KR0IbQCWo22quisp8pNAWjWjCRd
fxptETSfKzO9F9ZuYPqTr5RRrz9LopQDP36iiieoPJG/rci0mDFTY+G3w+9h0B6wiB7CQfGqUDiE
vDp1sEb8xkjKuRYHexHRclQILtV/SrMuhw9V+4N9Tw/E8mJzT8mikH905VdPz4GxTmncGSkn+dDb
AmFdbDCv0GFbGZ0SF97SH8dcJUSQvQyoCacHqEzXBI+jCe8CIDRuPjvmTNFnyogfWvVtIZYrGEFd
kktVHSPscilTdmHum9OT/pq68ITV/2b5b4o+qzHxhuV9zih9Y9Muo20hfxT9x1QeqvQdrfG1lK4V
EoAkOkZUzWP11YYL1mm+bC2alWIzei2tC1PYIQhVx3GlqePaHBhU4m3KgmMxMzcl7lrEbUv80zEI
Fgt+MFool7chz+cQXBHzOWqkUSFiQs000NwiseD8n7s3qT+g2QJvxHVDociki6eYePJMuj8yE8FR
u0qmgodXg5p9V4OnxLhaWD6wwK1lkx54kdtk2YVxbTmXMuFt4K4RknU4EX2L/xDQ2NZ4Mrvfklil
wDbIWjhT4ZQ9v9Xw3rTfITNOpUb9+icpcEOz0GbhTR/qTdB8GPLlpSKXgr0g/DE2bQvZRxHvl9wf
rYOqQuTLKJcqu5YeSpLfw5wEgv2V6VSOz7a/V03rVNSewdsHxjPDGKnq21Q8wnd4Cb8HE0NwRHHi
bpmOof5CNqPoeoJ9TAMls4H5r3oszeE0uWN5HlARhNM+RlIk/6oUFcL8gV/0NfkIpN+OGSkphee0
YDCYCJ4V7kT6GRUybOUz1a5z8yabtSPBHR+Zsk7Cu8LjXHBFZq1AueynaKiTf80y/0f23dJMrouL
3J1Tq6L39jn2qTNT9kHB5MjTA7AoTtDJyYzdEp8CBn3jl4vzIoINl/50Bhgm+Q9UqKPzPYbTH3j9
3bB8vlLcmIdQnVXY1MK2KpmOBVsfP4s2Zc49YLJ2xPyOMXEGff0FFZ2hlZL3lDuRX5xB3fzUUfiu
kn9a9gCPyihIRJ8Um2D3ECmNqDud6tGsUyvCMdKZn2LHlBrdEXO+jzRbA6twqjrDS/jbFt+NTAAV
xaguX8p6mIJzuu4WiO38q92v0j1f7QGrW5BH1E4y+qFSOEpKdelWlzeRoNP61ywYwX00XuLoUg1c
wVfxX8NQS5SjVz40ucKZEzqgaMXgC51SMn5Nmb8UyBoMzinTdMeKmnLzhROOY/x9FsrdJPwu+tPq
9waaErDdq4HZCFOnaAVVCudhaa111E8yalBFeYNzS4z41UkLuu2bPv0Binl0JWMkRyOr/LhSN2NG
RVQktI0fGupnSVXcPPkWhE2YvnfjRTb5d0AlMHyqMk5ZNRyn/NCauK7llmzsXmOWKPxpgu8h/MNk
fk51ZuLLeyLoezVSmTHYiuh2FR4wg/Hpdo5tWe2YmtXtnOmVcFCdIQmA/H8Yaeum/MJ1xqjk8N4y
zQt4UR7XSif5mhB71XiyrKuUGs7Cq7T0f51Cyaj+JyS3pf6Z8q8Um11NDjTVf7E22z36jnn+Vi1Y
lNTFCZhycnZ29Bflu55EV4km9Jx8hOVWnnd64NU09FO/BlBoLZPXR8WKthpcxaPR0ovIfHUi94io
oTDaUah7qwJKL3hBRs3ZvInKg6R9BWqduKt35PlmSlfmhG1jydYdZt4w7Pwo+Cvl/jj0PUdJuhJ0
TiK2QNLopzcO8XQdLaCbkIMynnWLlp6VfyTT+tXvnqWfkmkyuT0M2bxSqmM3nksu1agrbZoAjvkS
6mmDX+dHWeW9LL46ZMbw1qV/LY+x0VyaaVuA/2Uyp9S+GpZ0q+6eJnu+QGTqCrBiDk9yeHnI3dZU
6e+e5nLbTjuxu86UpK0cWXnwj5k1Q6iIws5Lyx2lfxbJQ9ePvXkXXqdvQ6JxDtG7a51Is5ix09l6
obLo4SS08Cre4LVYfxTLQWIVwkh5MM3K7ufXjGZlv4ZROy13Xj3/rCQsYLZJHE5S9WFa1/S1XlBc
63yTdJtAeu94Fgm4bA0JX60iiKD1yXIEullw87y71UYk91duenws1b1a7meJYSQOUgoicrzn7ssJ
HkoucyFlbjZ6G9V9xV8oobel9HZDrRObEb9Sxy/DDMGIqIBJRukUEOWUzRZsHMj/1oNqtypGenSm
g/nZLswd6R6Y260SXfVyl1FTmbhkR9q6GD4E+VBnz6r10XzbsfmGp9VVSeGi6KF09LBZyG+YU+7w
RJy1pr6WdK7NaaHIfxpUvAKBH+gfqoUVQb7heGGMnzawTwdn1RX/DCK7RB340H8NArQxJJNc7okp
ranFNCSfZqytRhkoMF82bVa7Nej30bSHF6e1y4XqICsoHDbiAxEBnYizStBXpU/ONCVdvw4x8zVp
066XwvTMgmu7uQnTM+voWrODNl5frM95IWi06JxOtI8YXm50tqKucpSxLnTohINEDzLT8lWqd3YU
/YuGfyX/RtYfZpM/rHhM9c9rtG4uEk+htxLxggThnkZzQoTDucF+WBadi5K59c9m/qB/E1JAR2jg
aNPCWsW/eN7VvLHzGOybXj/oicyEOgnBcozFt9bkSwgbbzB2PQlpw1Eiawc6K/P0SwHTURUOfgO3
j/ac1N0kL7yQtwRPncS3lwxnJgkThkjUS5mc5bQlcDhr073rL10RuUlyCsrEoeJfVHjvvwz9vOQd
lwfzEcGtmiLHYBCwr891/hlN351wN9W3rPZr3Hh1m+5E45xpdIPyh1A9Sl0FOfuUeYtCwvGUCS62
KRLjLSDdkCfiO+C+dNGawR8VyhcMY16nihup/sEFFIY7Q8Fq9Ej6Oz1lc2BCzOK630W8rToOnpnQ
LrCLauInl6uKIbVm4inqQU8MuWeEvZ2qyNiPsXIJ54tMisWmh36a2V+OeFwaHuKbJaxnbGASZRST
Hp4xmze1Y82qdwzrbSiOOSNh5Ntt/i1qV3k5DmYImdR0lZSbW7rxcFbaIzF+YvOsB2de9XLaVvke
jwqdTSbK2MiQm39y/tamb6pMofMplSkj1+G6GphxGTdNfRvSxq2pOaoNHYXpvacSy0xOr7/NZuPw
pTC6+fb6AuSGKG9KXbWyDuV8shRmCNPQ78zJXST4hOVDYlT79fqYyQ8z5a4Ya64Zj44VXZPA7dFH
ZMnETGjrys0ITJjxf6ZvxVPOVMSAtLqc/MD6a1BrE6m2hFDpZDHAb7Kk1PHIYdf+ScCiJxlZerFX
Lbaudgr9uSDaGiwAFtTIBAY6aAUHTNXGqeguqIK6JrbVQfYiZuJCS/eCHolQxI2bop2RiRibnL9B
/BYKEgqYeleY46pSVc7P92SanUgVEK+sGya1XndwOuEPXPec54ymNq/avcIf1//LjTdVeGggk4fh
Xwa5uoqJxygH1QRskfHThzKiaC7EyNUaTsvk0Qx7Knl6uemX0zQeRoqFzWGymBoxYU2KqjcxUR6O
R30+B/lRqgmwWpShNUBidF2SxgNNk7R61Om1AGPVxH9zDSpvM1GCEvm5yDOFfqew3JVL8q7SCHTV
rYTnVCgficgF0werlrQ0tXqmnB5ifDLaj3B+LsZnS6dEqpkqOMktM8vNa05TelUfUbA1lMcrljrT
U2hdFlDT9eSCRPluOJKbWWfShbFfud9POm7veTfxdJidajdMq7L25TKdsJqXxi7m2gZF4bNyj/Hk
sxJ+2/rVPaYolL/6IpPDb5e/kD1s9BVMAIQrbmvmjhjJn49N/uoJ/05k13PIwuTcsZWG2U5WjrFe
Hksmd5LCtAeTRr/GnEdpsypRhGeZkbleGg4NUb2qctcEYLIFYm1oAmP1zEoJ99lPBA1+ecevZwsQ
91Ua9gU13nSRtxLaKlqZyN4WinaMOHVuWrNFIu1U+Nxh94+dyCFZZwEDqbz/0iywLsVs60whkX9l
kK6tttGZ8Kpzk+Ea3a6JQM30z4x+9egydZZH1txSDMRX01E02MeZlxE2luNbylSlYdVHLfjo5mST
MWE24+IqF2tVhFsufJfdD3vuXUF4n/JNKZ043SlcgcPZJfGdXyuT3k0aQvVk2VMp2NZ/HJ3HcutG
FoafCFWNDGxFgpkiRUlU2KCuEnIOjcbT+4MXmvHMta0EdJ/zR/8zN+9xAuqWQmNbrxQBokl8BEKF
8G9YJlqETGinYMDs+tmrT/ivRt9FY3PPqYcpBu8iY/XQWqeOurS5BqX5iBg6hhZtNEyXgXfXlEd/
jlZueIAh3FUMiHWbH6hCfVAkXrgWmpwuJJOZ+YzyxWgMZvuOF3LMXBAUHlUoHQNVQUZksU80ejFg
acLwhGAWFyV+N5QQcffkF6+jBweQ30bVPxaqf+l5qbwqvRRhffNBRAv1QhP7itgQ2uMuUiA8H+4J
IpWGn2OqXZQ41G68Mid7l4efDpDUMLN+ooiwcMzaOg4B3Iu9vsUBt1oOSo3zQMTsqs/sxdn80Sbb
pteoXKaE1R9xEI2rKPwo+QYdhrem+enrV/QFRf5uc+OYWCd09ZNyuOZsf2NIByAWI1Puy/Ax0omW
r7PHPuHJ4YQphis+GAAJuOQGZsjmaJN0RZH/fp8sioD7fda8GRFFzuc4+WjTDux2p4x9acPA/3bT
J6OkNR/05ssXu8EKD6Cm15qvsldPjrF3TJo2KLNetgrGAuMmXH8tIKnSyAu04VNKxV/yZiyW4zld
5+AxyUeegxGxLg68yJGSL8b8F6PL9lF8IqyGWET5YeylQIPCjd8jxW89I2BgIzNeog/zrHXo3ULJ
sy9RbTvryswuJvNTLx81YbzTq7QKa2NbmM/0A/AvKx7iEglZ+Ob7t5q1IGfU1OqLIf0VZCcmuBen
fCmr97hnad3wWRwPZJ2HR6EyTVE2NHFBC9niDEmoVOYSmM5zhyOBDVZWwHNAgYvB0v9Xuze33LuK
80EueeBfDceGS6H2rHaJeulwfwjd2Mzdb+jRTWbsGnVnhqyiXzrFcL1tKbB6SEHn2ulHw63ikKvd
6fup3GVcnzRtgEP9eNyTUfezeOBbeJuw4jdsXRK4HTgbiZnRLn+pC91hGC3QKGFrwIv0k9afDiNd
hmMm7ofAHV78gmcIf57m/87yJuIXXfOCliK0bhpWdnsJCfX3bPmUVegpKPMw48DBARmVYOPDMfHE
ZrFthhwlsOlY5lDN9sXKrbHQv/fEpjd1jBnvPIPalO5b4UeBEWfrWhIwTc5ZWNTBHN5KfgF+jmaM
psZOW4BZOiuwkETFT0EbFbctJy9iB8Tq8rtokDAIFMJe9QCe8gFQstFQCQuX2QhZBP0FCRIGs6g2
PqbjiGg4dDZWZz90+T7UapwOz4jXdj31PbjhCrtdocUvMO/XHWoFXGeIwt1JbeZBPHo0annziXF2
M8WvZk7T2bDBlLAbmH9ad9q43ikaT4q/zU7rdTx8SftIzAxG2JNe3Ch7BCoOUhEFU5Lum/S1cX8p
f115tr8rpuHBmm8Rd/Xgfcbqh2encj/rvHvtHSx29vzb0ecWdtVKTvbKBaKdQZLApfN5j2p93WEc
9xu2TKztX4TtrrPxWo9Xr/uKmNKq0kNBNuJNdxjK4RQJvYk+6uhooAjKQYfdxH8Q8l+NzsUmA4lI
5f4OHtzm76b3peclVIoZJEuNOk9FmxzCcDE18aS7H9I4T7W2dlhhogI/CUxBztSR7ububdCdda0i
hGXHbHEFuhTKhtG68HjnkJsvLKpGEUjmzojZ5sAh77T08LmOb2X7GgJQm91i75YPTXiYVUbn5fiN
sPUNAumhE2zZmJNMvdmYoKQcsHgwVnH/Ug4by3KpZksolI0DzZ5feg4Sr4cn9yz6pu4lh+bSbp71
2P3wCtVDh54RK5HJGI/Nzf/KalbO4WvmpS/quxggEGJ/PRjw6RqvPsiZF8Fb7zvtlwIIcDSAAOoA
5R9EzSs/6m2DdJOXJLGKddw2BzzOLJT6e2rzCLjOKfF+KoGxib0txeBnQIea1ic9EWu7YxUjdzfp
KrxrW4LEGdN/PJxGNenTpf2hcMxIhWXx1efpNbtNO7/Y3iMrmoV8Qe5740W3Donl0SuOh69ptzZ5
f6K/2+V2mPblcANvgg30GWlEdVRcKlbckz77UYYJk/bXkPwk4cXh9+ab3SHJ67XEJpLZQDcJA/+w
knifE0e8wIbvdCPcuDlnF8q3Ni3XxIasoz49aAysOs7Z2AvXgzduIkwcXuhygmFFwfPeYzoPNROQ
xOLtoFkkeUh1+dDZI7cDN35e3YVergeUqoVdAfaYjzbmgshpX/KBPgiIgNAuNjb3L8K9oAkhlknz
zadUw0rYXqOCTJ/W5goHqra7B1V3SIkwa7qbsPqeaiwl8fAUmh92DdYo8Onwq6ZueT1a/Uo0gp6O
4Wjn/6x8WhdQAHr15kRoxQDhBsDZ2TwYgmQBRQGK8e4zBEWxDDztW1LX2xUdOvX5YpNTN/fi2Nba
ZrCancdrGAtn40xcbT2YCimJZg/XNLr7MItXFCLDlGBwh/fex6O+Nfk6mhKR2Yh5EftRNcqHNPxr
Q0J+UmNt23ZglAoPuL2No+RYY7WasZ92Pk/k5BFEk6LtRiQKwaKy+Gzp2tNkm4EJQFUY7c6I+13r
OE+WqPBZUQ2aPfkpfmWCEUrZ/BZjeC5dazejtKtm1qEILSU26TrP76GhBTMDGO7C+XvsOjPwMnw8
tTuBkfjzCinDKomNjcNJaA428Sl/aQ7iYXn1bnT+uuS1i+RT5EYfrb5MdZn7ItroVQcXiiZELcl7
HDJOtcl5rssg6sDEQ/c1zet/jfJwkyTqYMfNHTZu1xcno/yoNHWKKZkm3yA5xTH8DQWJfKpP37Ae
5vCYyO6E4+mf0cDp0GX7VlHYbPw2pTp06ZfTRlfbBX/NQhi7+l6D6qu8QH3YbgsGUc3f6mJX668F
cuiYC7TtXtitxoKGC4m5Pr87mL15R1Yq98HfGR+Nl47QCH086mSipDH40NB0uwzrrOgDKvACr33p
k71yZLicP8/UmKLErPy71Helg67pVTFuW3YQ0pAghl3NVaQtli3wXyfVacvJAaZvbYynALDARwtR
sdk5y2dT5Ma3/bHFLD1l8IHuvOk5zPCttrO56XiA/Wq6Y1nE4v64UMYeogXFwStuZlxvc+8psV9i
8LrBOAkZvcWwQI3s/tWD9mNp6PHkKUMzaQdk4K5jo3pqap0YwPCvNnDlcSin0wUTyqWB/xXzqYq2
tAbTI27ihqn6o7S/0g79c1YFVvmnQzf4EhNwuuWewFKYZChmH2Pfu6ZIcbmh9HIbRZteeAiEzH9D
/WO2b2b+ljSvCd42R3tIxYaGcjJt+gO1mxvpMhGm9jXRzA9J7soMn0MLGyrv0SQ55irbO4sjxyIU
2g7/osoOVXYzrZ/a0rGJXCOHG98Icmc3KdAKp9ilyVnk2TrST4Z61SptoyPjmfFxlSm+fuxcjNzO
8KvT31W38UGM+Tlx8Pa5I/iKg8tYRZ96HPGCdC4OlBHVFWa+/parc1u9qeJxqFBQX0RKx802JL5G
A9oxIxEQNmNg0qY4iDkEvqI7AsKU5sXgIcrqHmtYsY8hQoqs+tCwvuD4A8wf9gl5AQ9Fnv+FScWg
mGt3zULIjhHKtt/tUZWrOHGv/H9Fjv213E0JYHAhOxZQe22Mu2na5/yJMW1Bs1/7al63MOWxOBkx
ziotTC4tmKs3XzLSOcRiN+yn4YohZvFw4M6Js01eL1qOeh0JBNTJreS6iZPA8P7aHv0mcsAnG1IJ
HrNqCBg6NzYgU53gIMlXVX8r+AYpSzhgU7l1E2ZibVeHF8M5l1W+7uS/vmWpstWmco1DW1X7tp22
Iu/WWX2puY6cfFeGu0Hbp9kto5ZRJh+W/VZ0xaoUb53/63nS5YeGKr3vHR7X+UmnK8vS+nVbI1Dx
6AbvK97EzD4Y1Lm28dlG0zhWaEXMc1+xSvPpo59E3THc5eNfB/Y/og/xEfsXdLGe5PRK1Yi70XSS
J8Jk047xZvZhdY+9BNXE2B2HH4XdZZeSyvfUTwI1nMoxyFvdRYJG17E66dpxxI7f2cxcrftdOIq6
3WKdw8tp1SWzznUlgpg5wWswvsHc5PgDEKl5/C+1qqMbqA1CEZpqyrVyBjBcnf2nj3YqwkjdLeb+
rzAptsxu1BSTVIYLjP2kX5JrBrka4zKw42SfeQIW5mR3hwjgGe68qQOXOd7FDou1Ao4kWtJl3SfH
eTaGhICkR2XRppT8VeO1SphbVYFchabeTU2ohMK1ElncUOMPZhl6ZAWrDsXIAFHfCb1mjjjEM5dY
TdHYUBPZ7sseBXysbb1qDrL8z4QOQ6YMK7dRen9xeWJZ84Khkdva9WH94xV6ajAUkMG2PPuTBpcv
UYzR3lRMm9r4S+x9oTXbCdLKpcrDEsC+7FMqFuvU+SxnufITPPETOR9JhLp375UpR0qh3WroU4qH
95T1CLIV2K7ZoArSA7XVaF0c3lodrkja55k9Oyc2SzY7feivNN2sGx99EJLOnISSFqG+iXkIiueh
Q0uUy42xvOMVvDwlaE0QUsg2cvh4+WOLTS1ZRD/jx2zfxv4mtOjByA6uDq+BDi+l7rzjBGytM7+B
Mps3hGc+dGn4FOr12kJrbenGWuDfqETCeTSjZ6MJGG8+N5+lPrKM/YNrDp6ywZJFgNDOc9/0YiIe
hBys8H106v2C7pvLeoR3cNDWQ7k4+MgKgrEVWrZJa36jFchVX1RvlGKu8+YzVWtteE/z3Wh9emOK
Nsf/jbXXwg3x/ZI6EkP45dyeRDyVTUpIAeIiohD06HvI9rlGYZv4Iqgrb8eVwWOPSDMKeFwUY1ce
r2J7a6h758hN4e0ZTMI5MA0WOyxsbBI90U7bDpOYOV79giuZ2VAlL753S7mFi6VYSNqf4YA7bhCA
7Op5zBbaX2JTSfixa5Z21dSzyWyiLBPYsvxHQ8sBUGplMKq2Wv7l4nMyvXCblO46S4PG2mMO1aW9
tpgwVK+TJRW9p477zlnaZgeCOhJ706XfEcxUWr+7zd5hKe7CIDNubcSQ4n6SIXZvhDut+vTLbgLI
/q6TV7uZBzxyWTDPpISF+pgzSUOJGTozdS3ZF9yiITpRNZxeZcW6VQhzHVfoUVxktAlmkAdNDNdq
GH9SYV56Noe5h0OvPcKuQP1k89pGfBmcwL3aiZkr0e8VjBSHIGp9xNskFuVHU1ysjsA2YzzXVAjf
ZNhfJrandH6aGx4J+1mUV6051f1WTz6U32wN/WbRNv+Qh6SHvlY6g52gzAJlDhZPd7rPxUc/7Tun
Wxk5s/SEqAmJx07IjwqbSipPdbtbGB6Fngh/CBBqS7R7X1X5pYYr5UiDtoepinpRnrMOCYx6c8hU
qvtD1+cbgWPBpE2co9YLlJG8z8JZ1TPb21DrwZiXH5387IRDQAJ5o+uQlXRIlmjp9BbXn3Gx84eD
GyenDsnCTMRxT4LNYcLuR26ZzTqd+/XWTi6NwE6UrO0CA226hksJQQN1vfiekelDcZYbzFJ/MwbS
EAm80MznkQGdG2Pp/9sWhbPtM0I7sj/Lpz2p7FmS7C58j51NUu50r/92J5Y/OUR7vBArVWn7CsrO
KNrvztf2nkHIkvUl+m7VjPgoEfC4/n4wng3/Qxs/a1jq5tGLMHmTgtc8NhH+U2SPs3itvTtSCVIY
+hXWhm2RHkt/p/DXhlQzE7sF2CCwA+dZex5ZHpxyJQDVSU2QmsXEc9bwBHHVWg7ajiSQTfJojY8d
o8DcP9bxts/fsFMxo+5F/zjkBaoxeR+8L1e/oeLc6tB0QM1ZdWqSM8AqxNoZyNUDnjfUsxXu/HBH
Pf3WLXch+r0KiXnXXTP9OhqvWbGJx6csM6+FcVRQAdWhNfvt5D41w/KbZ9SxcerJ4mKb1rrH98ht
t25ibVM7aouBe6/UjJlyurSy2UeIFOqGbnOsFA4fM1CdXs5oM61dkdEZG2LMdYciOWheesHu4QwH
izCF0HlVyWFCMzfER+WCH+8JbbLBOONorxpnHTbinJi/Y8yawEGHnaUl7osXRqpVwgdHmMsl5/AR
8xrWABRCPwofV5oY7rzTOmgWL6Xdvyvtp+UnK3L7YIYjK9jRMU60tyoWnTi7drF26TTnuemOcXzx
838sOJn2OjinpiePxNyl2s5OsBQvwXx43UqjfRiiiH3taMBJjtPeczgRWwrt+3eMDStSjMh4yjeU
7a2VfzQKbO5c7Zk70Bf6Flkoz5S+bfuLGXOaL9PKHhNzr/YTAi56XVZYG0TxRLOEXr5YWA9A8p36
L0OgCBA0DB9V81GWOLZMgo1OnJZIZgziD76y+Yy2XLnfTYIm/iucP3Ic7hxDq9rvb5oPR1Z6ATLk
TWUz4CUIBuebkWDYdcpPe8LC3+GnZTLcNl6Ip8vI0EtUfD1auM8t7xW84RV32KojtWFqCUypaZ20
EQw0skFP4+JUxG1BatoWGw3zBdtB4397rcuU1Wr49AquI9l5p8WwGopD1fCNE8HG3Yu/nSyQeq1p
6HKdLWyWnRX/bAslJLlEl3HAONA4Nr+B9K3Onn2yVESGB37fdhMXzLxSCeSb/PDbnRf96DOKgvk7
VpfC4PB6ctSJopwOTYXw/jnSe2hwu8cLbuS9srNN3t4ongZMI321M5JFDsB04pAACLwxkVTEMLPp
WMtke8isdxxzQdIA5f7Y/WmOOPWR73VcJQ4eVO6/mMJX+1hSVcqjod/DZhO6t5E8KBNCP3zVQXVs
2CspFgcS/EY3/4zDYarogs3Bx+QqQgaWt+dEtVst85Gh38LwLY7mZztlMuj1i8Bx348lsS43zUjX
XuQTSsDLoK6LzqLPBhpjZUxYgQQL/irUxlE/vvUvD89o+JDS6PwkRhcfxaVGrFNRagqJDdqKFfLB
XWycLMPYdIGVamDtMciirxEcxJwzFruWoZNMqBmbQniKjSQo3XtvaQejP9qVOPloNHvkjPOu1/Z9
sZ/Fu4OQs2AEzc8yLNaRAS3LDe05QWoc867F239DhbM167+hgk/lz6s+Pha45pNkI5uX2oKN/U5r
LIb+GvcuyU+N88BkVGp/6XiqZ7qZhfvl2efRIV7K3MSAK9iloCmeKx9dN/syBpTB71A9qoMWvdup
+TA6Hz7K/BjBsZZHLz7Je7V+mfC7U0KsfBLJ7OoWA6JG0sIc/5GxBg3MhrAtkjCXhFQEtD6mfwrz
x5EDdBa4xmDsYyxfxp2G1o2EK3NgSxKcpDP7VdGXp66CPKoxFZpBSzRh77yC0nH3uzAsJX5+/ixz
zmI6zfPRJYdX24zWc4xbvtxHbFsYgnCp1ByP9x4w22B8g9shk31VuO+5QewFkSh9/s9Nfuz85GOB
5VoXw75NjoYnVuBEqwLFVurq58bl8udcSnwXkJsvuoMbN2Fhen6YDAhozGY4MudX9CF6loNJMrBt
Hn0ob/yALUzjYH2jZgp0pEWxLoJW/Yzaj2EeSw1/MJZz6yr7WyXPhBDp6X1sf9z5PcLOXQJtjP7V
A50LEdAj5ky1R93lWB1OCnTHssh6wj7v2fu8FavGPeJrCLIMJ0JUEw/QbUjPWffzeLLteGWDI8qJ
iz5bG/2jqLAwR8gfCckLIT3MYetguypJpiUIVXhB7TAts84kGm6pbhN5mBQbDLfatzL/dfIjzQFb
YQUs96363+dcrkcQrbgildMDo2qfJwMHq4Pk4LsQb7XTQVNdUoWqhqwIMh+irH0wWHT7u8blWY7r
ykjWpnodwmNd/dp4Pf1LrV4lPwDeLj1p0Z2UKzsE/082dsgo0r3lotlXPClpzH2D7i2fP02MMikP
kzIIxvyZx3kTmqQLbXu+WXtq+aV/a+6lZoB3CdsikWIi4LlimgdBifaLNNcfmAsNbZHoOhm1zj0u
QcLUhLdOm3NfA+GLnWfOeFS+S0Q6tn42iOZxjWvemvh+eG5zmIRv3ssVSz4IPstrW3PdwwfWW7zh
Ieiiz/GhOF3b6s9RxNLOauVD8ZN5xjdyJxeckQDkE9jFhdFu2mrt0Pir9HFroy43nW2Zg6VZ79J+
MpJX1T3PPZKO32H8qvhODITzMpt/R+seDe/k+QUti2DFAIJOk2HrQfIldKyeHkNXwtwGDxXnV/xN
ow+PiJq2ql87OFcdPq5DduATmEg6K4GaGINVjYgK/RHSsQLMth0xHJdrDUgAwt7Rf5egZioEA4Ig
bf15aA7jeKS+FjXGzoOVHZEwTETjhRbzCO4AE+2D3r1qBEH2EMhG/uIZEXAFA1G9q5K9Hh2T5ANo
IEZ0Zoq3FiavIt+nrLNVZ+aEJcSwz9bGb8vPxB2fenu4aKa/HclEJTaWZAcMA49uHbRLPXq9kagy
XP3DqSK4H1QtmDEQ/pkxVlX9oEKU2v6bVgJD1CEpZzO++vGrYQq2p7+ok89OEiTTTYLY+sBIyn83
sVR15FaHzq/0Lpa+dyQiYvdHKwy4LPR+kfoacBzI3oVOtV9mISFQZ0zXkv32J1zu5+Vb30XtY4vc
wbP6D3dAt0baFDr3nd24m3Zy9wa132RM/lqEhPeh3ApNkJujneKCo9aKO33dW2RUaN3ZmMS+7v19
JELeKG0/OOIGNk0SFnEJyaFzd3ka+LS+kaBQfEo95s6Kq5dJ5BitQhAOPll1LrmeuqHfCpKu2K6y
5r3yr2Q/sJyuRA2DJAzCm2ETpENiFUUwpblqqaeW6MzSBPF1TtJgzLzcmG8i/bbri+ve6wYAqks7
k7Du/lqNyMfLtH0fc9il+bkxkT02ZypWT37bbaWP0gRsHe82MMtZ6mfQj1OCPtYff2D4OJMR40bY
UXjQQwfpT276dChDM6TNjWH2GDrRQYvBMtIwPekY9YhwIMh5Snjgu+qKf/fkzs2vwjkuyDbIGoYF
9jZRPmrt1c+nL9f1iVUEEhf/eFLwN1hBrBVMkwppNLrVwQXFr/cNC7uRlAR4b3TJo91vJIiy0XLM
JY/tAI76bMYvM0OAf1M6S+ya6DKnP9vFa7z8xGNEreaniaMr17lJLO4RpjWOpG6dTwmJr4x0huj3
JvcH30p306IMCU1zls6tZK/q/bXPfuzAjxAuDt6TnhocqtHrmB3Sdm/57VqmpygeP5olasYgweFL
j84Fvk8aKlBPAGt7PP1G0MzXkBW7wCdkJqQkej4/qSG6C4GbOdfEg9BCi5iLjGemIrOn/cuMflX4
5oEReBc7u9ppthIxWEc4ptBRJDgu2556WNKMKMVYJ8Upad+dqlxbOFEis0Hh6a7Ip0BtW/sVQhSk
DW6ofXZj8qjAGn0f4ZDY20l+xK77aEfyhKH4ZOLwkxkUkGmvarDIAeoOtgr4WzHaXZuMC5kUxjIY
4TdIYrLbnwh8cuqsjVMTSVWhp0TQL+3kpwb8C0nqs/Q/r0j3oAdr7hdFnLgek2lCpE6JbQIFOONm
kAms80D3ywCYzOzW7qNdrXrGFnsfd4SzrU0MhHJMD4As4XCTameKggAxhLONuS01Ti8Q18W8ZDC2
4d8Y+eBNzdHXZMuHxqdmnEJ+WzSIs7MHrwaozn9qhmaxeJ6GJ2vW90lOZREOfiTeCSEnZnK0yI1q
gamx9n0ihX0QPlG31c7MDGawHOF+DBAG8Ih2TbPRKuCUWtzz1IL9qeo6Q5Mr/tZCf7GsxQe6dnEX
hoa3EpOLBp2vt/6swENaSFSTMCqbWLcmOTgNUVjTvaEsofVeJqLN4UUUX+eUPYL1roFrBv2c4zOd
kuxYtfrKm0loQhcSnfP4d1EhzxUpSDeNaTPBB4oLr4428YxCYAqG8VBZT3L4y3lK3foR8mbi++jw
g4FR2wN3J2lFZWac+1YiyZZg5pup2PTmN1EED6o/6trB492up2ZlEz7SZPjYwdAzAsXiknRmPuoK
eqO9mjAK8XPvno2IuaW5aQXInCQtlIh4iGxrXE9LZrkiyyHZ+O6/pDjj7MQYN+o7q7pOIbTrzeVe
UQ7ffXSTMZGgEHLmjyi+cq4tGyiWdH5FQFRMTlsNtfEoSkwD41GSzM44JREDlsN2xpiUpjmOvMeI
IDSr/Z0HIkviYdvlR0M/eBV+9AXBLbY+CeeG/2oCScuMzNNDKY5JeJ6IAEWbOwQTnkof9mloAlG1
K6rC1mn8bNjGUZSfXIBMSSkIXF2aD2g4Hzqv31gu5jPGD396ajqkeii4G1hT0eBahbFHfT6QDS8Q
QDHEDO999uIT3+dAgxvI4GzSkAh6WNlzEWRTEiwoCbevKP4N7blakLFub4Ft5l+6TXLMXU53ZzFV
/fnz2QcN9uEHonrrR092d+yjPd2X43gdsysqqcEIZP2SoigzMF253ReawYfSZu4qucxCCg2Lc2cS
6U1kgrYvy6Drbz7SxwbVuX8Ze27Hd7DwlSunjYPVUtb6bhrUyelmtl3KNGaJ3sA7FPUlLxGgnXvr
bCDmmutzjYqwiy/OvM30k062VrmWi3iXOayCXfAqc6+5mBl8cz3bvM0p8TCIEWimJveSpsJN3B0V
Ge7V3UuuOWkqfvRT+p90U6zzWmx9vv/y7pTZWhtP5hidG7VrnJcauZEC1C1mFJWR92G3z04nH2ve
k6QmoK8v33vz3jQvk2Mc/aq8puF0VBZbUAHLlzGNuuafnr8Zwv1Eg8WbYKGH6Hd9qG/lNB4Jy+RR
nQDrUzXsOjX9lWwmObp+DbGC3q5hq8WKxBNMRVFN4ij2bE4gkgDLAl0EIkvCLlWpr1oUZ7KF5/K+
G0VnjJIowA5dQYqA96bCD+X8G3zma8LqWli38GjL/JHU08j6CcOveZnC3C8/fLVHkETjYrXuzah3
ZnhhavsZ520MRVJjNh6rT5n9+Yuazef2eI+JjFqCLsN9St6QfZvIRh6ip5gUuuh94nRzUCgM1iVd
wBhkXXN/QmmJKc3rjpluHlLzrxyjq2wwNCTBlPJPp+lpdOJnBZYXYSjQWI9UC3T7GZHy2ikVzNnF
qA7ERPoOLqG7W6wSqN5xGyffPjri8o9fQmCH5DJFwCg8SkP6mDQ8EwiXhD1dvabaO+595Gb0BGmq
LjxhEQVU/TIWfBfdtSiSXYpq34yh8snJn6xHL4+ZJIkBF1cZtwynaRD36Brv6KY31eyekuJPjERT
lwb5Yt+ewXdSzziP0b3H99B66a3vMNR3BuZ100+DHDB3iTKOSRnAX5KV2xb6a0bW7xFcHJHVXDBj
azjLrCpb++ZxCS8tCYvwRrI9NiZaGHEEOarsw/Kf7dGqnzqYTNChYoPKOGI9pM1gDCLr2qVPRX22
/COpdZBcbnLO8sBpL7YDFPZYoG+Rhzwhox7zxX6J0PTpfXjUzeWPwvZgOsze6xbMw4WRdTScpPQd
hS5J5cAVbfmImcQBtBAiZO+L5HZWHpcPAq5sUVu59SH732bnL2BWMGn2XpD05od/hCRG2SHK/YfQ
e2oS/UeC2lWeT6TnQDJ95Ce7gTqN1awEAYu1vsmSDuGuGp+SCpSzN6C9kvpiS0FOeNc9UGPIxQRW
EFvin93PB6+PHl0L8B+9G7dCgbcWejjU5GoySx8ze4tapxLLyvJPIwaoZB8YOLhQFt7471Wm+7cp
CzEfTTsb9skoio1RZmpnlWV6TGZJaHBKtED04FTk5CZpdDIwLGCzC5TSktXsEGdTJJzfukTqVpHN
EsOoDb7mvsbSU9tQt5PvivhDzY52dpSHWI6SCDJP7fUBwL3IdqLydxGOV7PQ0ddiskulBJmaB/7h
cuulato1vgFMHJG8Ffb+iayAhnnDP+Pd6wPDJ3Gw4wmrUHrSwHRCLTFsdUS1RGigMfDJ7SoIcljw
Xp+ta0C03hYsfgZr/tDkHoHz5sWtkamNnEp9xdkvFIR0ZGJ8Q6x6LRZfmTcRGGQD8RoEwEZaeeQv
UNjDyYjp5nCjRkumhRV+2O5AkLrbomZHyx2ZztG3uAdwI7YVK6dHNf0DRVuM5NRp6CVld3YTLo6K
uSL0xADWG9LuDcXkVnbhLnOdgOR1WA12U4mF2vJ1INeo+WodY4AYm5XBTzrpDlbel+dcmfISTepo
yZTIeOdQZCWuweHZwFajDSoIW+dqS3t4bXucGGbZIGufStiilWFWptx5dglHEjmRra/81AHlYm4Q
+4rFQWCYaxy5t0oVXiPFRrKIJbmFMhmjI46dUgfT1/n3FTYRPB6Df9e0RMHQr/MxKGtft3f4mIda
MIM6Uf5uKTsQ0gm0cr6l5WNnkv0J520Yf9OEB6m29oNyNhY3dgwfIZqb6q6ThQJVZqtGW25C58tg
ItbL4tSzEqP4h15sNmk4oOIlBUbMFz8z1r76ywjCkKn2H0fnsRy5sQXRL0JEwRawZXtHdtOTGwTd
oOB9wXy9DrSQ4o30NKZNoW7ezJPmfUJHzWUsyRYGVEVMrvWWQhyBoYMl2do2/CX43wn/bOTfKVqF
huX/TGRBoIYkyT819XnBiWf7z72nGEKHOZFcy4K3zmy/gSTCEhlBVBgTzAinY91nJna/NZpsbRmT
4FpOshqt585dYlJt0ax17a6Q0uLu3LZ7YbzDoiZe6nu72b7GmJ1JeHgXt42J2c7sKCxe9d+5z3ea
/ExifA/hn0zufTGsWtamIyd4Nf1O2K2l/IgLzHUZ4/kyhmylkxG9upgmu1dcLJP9vYw87qDxDzEb
4Z1K8YUL8Q/NwW3OIbp8DJtCYYOrfIdtTw2JiChH9pnaT517ZSW0i8PiVtHx1JW4n0n/4XDl874l
z3Is2x9RvKTz46wufcoS1NNI6XiODOIPbQYXZV5FpV6JPtq19YVk0VdYnHTJxNGY+zzBg13F+W+M
Bzvj8ylCGN/te8Uiroje7fQ5dyxMILHPJ8Pfux2IMMs+JGNz7iA/Yoqp9JcMvprh0Lo/lftTssMs
sKxjajeGeqd4HuMfazKHp7nCmiFWJBjXgyePMc74Cr+wFf06eUGXE4xMRP5xIsWJP11Mz1QRIJxy
iwyhNY3PMf+xVtwWUPOa9DUJnx2ZMao7mKiNS9F3r1Wm/hFjZVaLnot6qHCworjVIQZTG8BLh7Nu
Yum0hN9KQqpgDGPSjK7FoILANGaPM++rD/89gGrY6TfD4HxKxcEXlyopNzWpT8OsCFK7zvcMD4f+
j80Es6DL/8mZTwz4y8BZheUTXsG7HB1Wuw8DycQQYwvtAhZasruEWDLQbni01m3tftH01a8KRMWM
AqeOD83YXlxOeapPXhV6j8XgphIv+PDqnj6pU6X/5kxwNk1k4qDnmNOuKg8SN8SA993RlDkQEMq5
7HJE7jLUVItLSIApDQFjqUF47IWxS6V5ThXgrMJflwbG8w7FnQ7oYkWUcEVGZZVF2zZ8011Zrx13
IstEgAGUHNf4GTw7w6w33WTccPMIst8Rd51T/9om5K3Fe/i6fDO08dgTb6GgHuGgR2x/ZWmrkBKU
1a4L4a61Sa5D4YtM+cax4kBgIk5nl/FXoTFe4PCGkOK3gg1wpRPE/rbAA4eb2uhMn4BrQZCIn9hs
nCc74CafTM/RYudsQELLGstIIxVNU6RueySNiIIYlhUK6Gdo4ZAgwlFD04pBObs4n7Vn7YT2UfqD
g5qcV4rJ9n5uUOvUPOVRfolVcWwi4zSYiOpDc00657nyCzI0pNxXhGDHDZ84YmAVfkGeHoRYJYTw
HNiCvS/dBLU+OgZJ168kxtpTSAKFrgLs9uuWVP9Xj8eYoGXpnf2uHo+thSKaU9XB3f/Owo9QVsVL
K+bXAYJZqcDBm+DucL4cxnk42A0OATNGUe4z9VCzB/Ik+BUTZWWwvxqpd/YoEPNVO5ME6HtkzSXZ
N6dMRBocqA8TAhDq0csLzCQtk8r8Zijz5C1WtR45mz+SmZCOsOiJMLBjT4nLkipHkkTxCnhE5Vl+
TCr5NkzhX15AzzAaB/sUykBP4QrAmtCJerSx4tujxCKg2STibBqz/NvrQC/aJakdn0MrI1svRth8
WhuQjBzrDnjVrgmcl2xi9VelQLOdhvUrDgu7WSa6gt651odsmZm9PM6m4W3ibqovJCv7dTE331Y7
bpxSPTeO+9BDes0zYPtDO8aPQ2QElygNrXcrZ59KhUAFySihMmguyfrS0tf77AIceFqHoVao1mCX
QICuCiPHq1zVT4MeuSVOzn6S9oESzEMeIIPoAsk9lh26fBAWz+Pc8nHlDlT/8euTJSiq2djBlTjP
zfiqKg+zAIDdQnyqZoAcYxwbl1UGqdsPOZOXdjGANjnOkcS+GVNzCLt3qJF3opcbM/5MYNm4sAer
8aPhvITNLqf0MvQTUxUR94xsI3umgXuNcrd1fgoJ1JbmvPc8fmMnVwYYr3l3JcnAR7yE43CGf7vJ
Jjz87GYDejMS57FMfrvhVqY7YLHK/y58aPUcGuE+D3dFCgesebDMH1Eh2Sl3000vRY9rURGfHPKN
5tJQtd25ycLzINhhQDaJY5+E7pt2xb4ueXSOy82cEkljnzbPmP3v+qXDcL7vPOIa1356xcG6Mqu/
kZeZqxUOeJ7GZsBx8k57Jq5ScB0PgT7xjd320Xnmq0fRVh7tnYw3tn4qMSdQo742EKXiaC+zt9F5
y3JuWccKxTIebrn6kkRyMA1k7WtdNEenB7rj3pTJqbvl8kF7iM7Pi56SoXbbeM6b/G/J1Sxf8pD9
oMBMY8TBeuG8oHqVLWUmE3kP/2QFEsWvwOGYb3JfHoHv8XV9aAMP9otxlH5G4V3zqfrXsLlmbFcd
3L5h6J0agNWCnV4VV1c4YpcubBlqJtYMVvozy/LeSv2frLc+LW73cWrsh9D55GIGuDzOP4BGjmud
Uj4aQB9FYzu6sXkvQvfPiRljUF7vCi9/j6wS2Bjo/9oZWdUTSrJ9wZ0YCws7cLkjTwjUSme4MEyc
wsB5i9Fmv0rfTmY9jbPsV9gicFkUA6XPBLV3k5sz5U79VZKTLLPmkAXDoww1sO/uZR4YF4fyvfLM
jRzHa6BxhjcUVPBdossGLYrNQ3nQcadQ30kONW2O5Q5QhDOYLO2r8kVTcIJOxaBiMLR2CZduEy87
j8VKwxII63dDYDnJq7dogYrn0fgOpeYYFgHy48JdBXhJTg8dDVIdc0/avqRWfRGKhG/Oy+xnEeZk
I7g20tjmBq/5WG/TKHrwTSi8fXgw8H3jFOgJ/elDRAdfgs8LeDWWNMio0IqapDpiNdm3CpBMTms4
G5q7FBRzkiS4mxwCL3D/E/ehqZcqMW83xqxMk/E9rMEwjt4X76FG5MOtlJoX4VaXxEy2BiU0nWO+
cHrzlFWS3Wq7S0INSw7lmCfmKjCc3zZCsIOjDxDzYNHMqpBApyy9N4pw2zYxLKSq2DtV9dTZ9dko
gBvBrZukgdJDuCmwqrM3529y6NZtB0I/AqFZV6tctdwqBOiB9KKj5l8VC8pYh/2UwXMmgn6e5nFX
QUDK0deBd7K1MhnQm30Fh3qIsESTXPvozXracRj5RJNjKjrKa9P2j74oL5J+QGYNbDVmV69ds3w2
8KBrm7enbTem6R6cuN7GQ7Yw5P98Jz2UPPMBZ94rylMDSxwUqFLXS9ax4d/3Q/PjyPw+JKRhBNGV
7Az2K7yOMgG9yQq259CjI2Yb2MgWwn8OC6a8qfppDCIpw/9BQZ6ruXrIfXIp2piwPetv3/aJKfj5
lmGDlsjqRJ3vptbkEgHL3mRqssEj9B4m1nUuKpKX+b3idEiz9FwsWaARB/VQA7eNklcrqxclbB0a
8hRhMXYB2Q8epoVQ7FtjeqwtdY/74CbyAMzr9Dxk9kUAqk7H8CEhRieS7tbY46Yy45s541/yqAEA
vXxerN66YxObF7dCEfqq8Wz75feE2gme5pTZvGF+cd8wJN+1dbWe+6xcGbCswV1IGBacX7jaR+To
7F3aKSsnDj2ZLX6ubudaJeMeVJoeG2+IWhgH6UYV4UnVOGL9QlB7Z+wzaR81G3sdGmeT2qBO+5/T
KK96rF9KgC86BwSJMVgmzbdZTRK4ZgdQKb+WLToQ7J/I5wrWyKPvlE8G4HAAp/DimRdB2FosQA0h
t2kJQxtG62DLS68sDmSVgOptVlkT4IvzTuMwPpeej56YIHo5uIgciox7DBxmubiFizOez43blb8a
KivLrx0UWqS05XTLLyQxNnOeXwcb9OPkXuewPQx5+GU1FKzRTWgKiyIMXyD4Z+LR7km7uRByzOih
mdxDkMHtLzSeGDWFm4i/CurEVnS/LSE6k02ZcwzMAI3f3kr8aWHtgyczD6GAolJ1i48zo5UqV8Mn
lu11BlK4gQ+NV/tBONaLzY41L0r2jVhe6USL5F3b+sc0n36abNx0XnXi4NrOdk3pI6V/ZDzSqZqB
dHAHtKdY4JldvGQR+2gvQnIajhbXtsxFND4n47iL8A1iL5L0ek6Zuasbd2vJ/QSCn/lvllSixMFB
sm7PnROez2QG0EL6q8tQqQpwk5U4QCn3k3+gEYEKGY9F/AXLntPzQuKLlFe3EcbIOhGao35wZm8X
9vBZE570tzi5TUIffAyDqFvr/+U1VmmtYxPc0htd26t0QCy23iM2QJbz1OI7HB4Q0fil4UkXf6J6
zqafJYOR5sw1yF79ANyRzVj36oHvAnnHaWfzU+6z6KuaniVh/1xiBtDFahTdqidIMuYfDiYt9aDG
rWtjPfjQE464Y40wJqEZkYGp47+WPWZxgaR5x1K9xF1Rtp+B8ZN1b3ZZ3TGout4v3zSWuvPKlWch
rw7ftGSxhWH58p1r5f522P71o/Lx449UqpqvkfU+ySdPfyj3z5XdqbX46bl2ZJgsZr6fkwJa9oY9
RSePyeBtIVzhd2DQSqk3BrLmmz9O8TzzXgRyl+MrE1TViM68JeGXrD+7EgB5zpqQA4CpoWnf5vTs
i5cYao223gLyRTWOq389yU39b7CoMot49EaPyviY/UvSX23uG+phGLN1Uk20VrlrufhxPFaw+L2B
81YC3/Zc88FlAek9jDZn0aln4tM1y16+WiMEFG5lMjCvY7VwPvLNWN56y1rVbMPg7kwYi1yJfw2j
PV4jVFyalrz+o8J+SRnn2oXKJsTzqE42zRg4B0VPVmkppDa+qnEH3akHtSXYlOZGAckT4B2CucZb
RZqd5aaDYfyj4oUd57cAay5FUKuRnvKwpKllavi4nxU3qdTun5SnViaZxLzk+MC1LP4qHDUKJk5A
lY8bix8nlHhqqJ1LT628TMmyDwQDz3KJuSej0nCB6rSW3iLLttTVqfA+m7jYG3O385y3RP3zoDVF
6Zn4H/cv0Fv6j7wauqC/T1wWavyqoQGy/G3mnYjKf5H909bEIbrjrLemcXW5MOuBiynuw0nT+xT9
wcEwU9wEmA1TgCCB91W19EKmW08jRPoCGzLLDOD0bKEdx90Fov/IKsKg6AouTJaC/Ky+dgVo/lqf
VPPJgFfQqzt++hZUFPtHMTdycqykeJ08hgast7QEQC8Ghl/tpgBohCwfJ1z+TRs+4wV8LuLuc/SI
9vHFi3v95YVM2w4oWYmpM9D60ibB3agG3Cfsu6/JyOhxExOlMMk5nsGezdueA7Tmkhp1h4jCaSnu
NUZ/+6T4vLEJR/zexhaLVq89BIMPQeVbYTGBUbc3lM+xW2CSYM3eYZE/Nj66MBY6g0Y5ntGG8dyg
FKuFKhmfZl7JsfugBmRlUQiYyHAjAv+t4SMu2ycLSUvZT2lLCqrYx84tUh0bfm+tWc1VuXoNUK6l
3/OtQ9bWICNeOMtZt8F+hVjjJ6+5y0gH94RJVFv7bPznt/ET2coD0u2diy4Cw2Iz6teqlNwqiOab
91ZkXaAN86Lvi5LXZZ/QhDkCiAXMYRI5AhJufdU4J7KeOJ48kyPCLiBWRk9s2xwQ3oYvj8KS6Y/o
lGF9jVG0Ezz25hAfDG0HbFhS4n/6Ay/DuTTDR8UfupHJvgrGs9m3D3Dmj9ptji5crybmE6cgdmK5
1ID6BbfK4JR1kA5m+m33VU1pbfJaTtQVHExWmAXzqatZ6xKVMeO/gc7drvruCl4bb0uMwgmhVxV/
agxXkxw2o1PSFfJiw/ktbKL0GSe0cQY55OonQfy5t08JSCen+RqmByFeEgKzXn7FTygg6TOAWvpF
AmspOOXq9GzKnQTCFj+nc3xOIrVRAaqxfXHhR3nqU5ESqZYvXBbsW1z8cXDuw09UKqo+s5HvLr24
Tk0pTj9wZqmd1/p3cU1BGNQDPo3K+raMi2eEO5rP7eotQEYT5XUSPPfHN9ltCVXr6EmxWPdYiBXh
esK0/JJZdnAoxYRHSOTT4pLzWybLTlA+fzZqxuStSt3xkMwlVZdtOK8zIeIVnw5uEYUN17Z1Mnl0
kowPgQ+ewfFymhUcRG8tQBx6vUtYDasdlJmq4rOu47UWjfuVBXW6j4aZrXUP+0d3lVozyXkEJLCB
N50Xk8VvkmeR8eA1myk7BG1VIZlm1NKDc1ml+Wjd1Qk3Qilad22mZQmpPHB5I9PqzGZKn9if0C/j
w+D2MtKetrSWNixR7IRyon3p+90udsJo33DtPRH8Gz+rKsSKK/eNBrrrht34kUS6O+N/hsLQw8SA
F8/54In43s3cAMsuJ3wjkgnTnxPgVjHgjs158jsOUbHpeKdPmteHNWQLqy7p+LQooBYmmY71ME8D
+U7c0izMfitM0esw1dhffYbLaWa4SAI+/ZD1vkfdNC92mxDGi0BLqVD8wALneTJNzmMh1cucwI6K
DB55tu1TLBRNsLXHgtpXS2acJz0b+qiLdgQMeTBluckFNKgOri6ME+llm9CfJI1a5wtC2UecbJN/
gNoRF/N4JoFtlw+GtXhJ0BqA+TX61KPeo0MSYXalTI/jwArBc7F1RDExaBGF5b3h+f1DXHDLVe6s
L7bhe3vPskDC9QVAMcNtvyjmxvXulv6KdsyBGzmP1SYaoZ5IeJnniM62nNgo37K58tKPuWbUJhxp
EsjmrZ0DOjQztnisPbBR7YXkUjYMeEKLOfB22pb2XlkjAK/o/78TNut2NlyFTZ/X3K+iyG4e67wf
+bLhkVYVEh2slihDZOOpabRhu/UGXkUppFoHFZjKEUkXrz4Lf69oaCmZwOeagdn/OtXMxrBsXfOB
SFtNSxZ9upaj7XXfQaFMEh+HYKIYymVz9CJgQwE66dbPiAEVXAxZ6eACr6ZuRGlsBdU1pro1rU0o
NPXl+xz0w6nOiGVoJKZbNJPXFdXS3SOpK7MCFgEGD8uNRVcEyL2ekHdKKeVHTrbtlESNv6+aLub9
j707VNtm16fQdgqTpGU0tXJjT3Z2jKUdr+lswdZVWCEjEMj+qmIFFtoZg3lglruhC9/shqKauZi/
BFrezUvspNxNwh2uKTr93mxZ/rWVMey7mWLzyFf43jOGeS92vMMwOnumFAlDOcVLl6DEJ0IlhwXz
fx94bQq6te1OdePjJzEz3/mphkD8iCBQXM3A6lkNTxFUPVYNM3Ium+Ker3zE8RNNOLbyeSSSZFHs
5chUPBh1EK5FCFiezGi3j3KclMZAEzR/wOpogC58ssKE3ONM2KtgEcJXyFiHVdyR1sYPNhrg3B23
LmkkrIvn1vCxuztIqKKAU8/lJv4orWY6M5xyZYkNzeiN7NpX/ci9NAs2oJG9R+ppuDGz+GXdEI9G
vKZJAWR5nkAoZBzbyBRGeBJxgE2JRm9KgVI1HuBxs/XcDxkY4hibXgghYWRxMDaCR7kLSkrSS3Pg
KC+uoyX0RuXWsJ+NunnMVGbSgVXJrWuO5i+BjQU5IwXW6LQUVBCRcftXsZ0jcJ6RpInJWJ4QneKX
oqyW+JA/jc+0RxdroUNCXWkNiKLGzHznZKn/EBVU49lx30Gm8/E4Roy8U5zg2mksw8G+4bnHLPGX
jIP5jlyI0iELAmtJF33Gk2992mBsN4rrJyw/1hesh4FXueGUYGsKrVcvQ2ow5XxJC1x+ZdQkv+08
/vhljh1VZBnkkjA7ejYqcomdD7tAMoJnwkfA/tKqCLPYqhc3U3pLa0GFkYHCZ77OwVtkIxZancM9
tTGD5hxHmTwbAz1pY4Q2wq0xuFHDFkE8wKJwV7Rd/1tP2fBEPhKjzQAzedYTzu026Pa+DvsTYb1p
wGxGMqJIIhzCxugGlyowqw8X6kjInqolZuLEJJ9sTcSZjRSDG8HiyB65KNVpbWAZI7Fm7MhCLJN2
z6k0u+WbiKDNlsO8NN2KTM5/dDW/UVpEwBB2mfzG4WLhWTboG3FeJTbZfGyeCo5gHQq5okVoMr9p
U5NOtykjMVD+IFh57SaYi9y7abP2NlF5MZdwSbsqbXbZeNtT8SIHfETTcZKEsseWkQ8Hn//Z1By7
jnhxhy1P93WuTUrYRpzcJF5Nam7d2r9LIeTQSHBAlNgYDm9xNhy015zE/O2Z9TqqcD7iscHHZkaf
FjmXrPz0spQA2D+fvVyGGyu+8QOXWqt2eIhLrqwhrh4oaHG4TgtwF1x6uXZalU2XJwJg2n+iU12z
4G8wt5nzqltB7tMmaGuYxX0dVIuPEAt8ovYBApI7TDtrFms3u5kBl0Nq7rCgxXS+Sudqo//X8dts
YZ9UuJxr/1jPS6tc3IJsbkGEAKSnVWXG11tkK9OzCBf3t5kyObAVCMCdG60DeCrpJYFt0bjuvzJh
FMGPU36pYOvYIHvkq2gurLqslDwtMWLL+azSX8mWqle/RvTXhOGy7roz8seyOSQ+Mh1quypXTvEQ
ld/AR5YwHaPD0mXrqn+uebPUh6ghLB19lkEGf8203ddfVGot4FC7eHDoitFLKUT3OQTHRL81c/7K
+XuOnfnOnVhjv1IXeNcZ5y5/7p03Kd7pn16oDGF0apr14pwWCero/GFya4sxSSc1u/MvE2E+BENo
PaVsFGJGp6Y5J9nZSuHH2vtxno+zag+4V/YWQ6bpv7gea0oqVyEPjm/QQ1ZO8lgkj3X40VuvqqO6
FMJj/2JpNkavQwzDnYtgFfV7308vEb+pBuSgRS5iktA6bl79Y+G5Ha1/PZSdSWE2Uwxo6yA8j4gt
Me1PdWveAAJvebZsHJ/WgBhv+r5pTv0EN37cCS4YggaRcllITwze8m7IT4ApWr0L5NaoDnn+Dz8l
6r31mEl8oNYhE/Aobjm1w3Vzb1nuqmapFaWQkuVNpFeTM51P59Zi+RSnjLrhq8TnzJ2ZYF5kf6g5
uhLK4MMOFIWkTo5ZFEAlOS9FMJrJMlvut6L8MmYcA93QwzTXJ4AwWcZlpJT8lDLB+j3qD798zGC1
hvBiZWQfh9gh3A4Bxy/Wnj/iWoi5sENiU+802xD9Viuj4g/YQlDwCeLK4oNhE8cNbWW+d/BLmPUm
NHqUtJVnI20hKiaDydlqGDddNPdtXguoCvjnhuVvzfLDVvQPXl36ayWHE4+ku8al0q8eX+ikgIl4
qSpB4OKb9eymq92TlzOranvD4TzWz7pD/r8Hq7tPOoxd0Bu7/j4GL8hFaRXW6atl9S86O474DYLy
J47bjyA1NqQAWMbKVbJY9gE2vGRhRd/BjqUP8Txizokmxes8G/V71p/C9qEY9pDHDIgwaGEAIeqz
SeqhOBTqnMtzlG5z8ymrBkr94AYU1UfO9QCjlXvx2dNab+PIaEYPzbdtXVVxDtgG6NtoLvkWX5cH
t3eCfRi9hcGVskg/fzRLPk1szg3WjXESsuIu5b7q+h27aMga+cmmDDcKZ4qC1cZtNOayHuGlc6qt
Msj0VCmjAkZSE/UqNIOzJzvfhUcCrSLsr5lPU0ZPvGnlVMz/0msepz65iNK++Sq6leF0lbFDBqXG
V2RrbgrBjJnc2LZOsXHGmc8s0Uu0szqbDvVMLyKjqHaipzygi7VUCZ9V3byUJu+8P4jv1vKYAnp6
SlKrfXXoAsva4GGK43Uu5MbV3JCV2qXU84kw3eGIuc8b5l+YzftqqB6ngRRIpCQwHTveRyR83cSn
cAgTFXZaWLQRnzq+0Ex+O9xWMHixe485oLISLhWb1/Vgcrdw88eKiZQbeoA8BIV34N+U7GqlAzih
oygwgmcVnrEvWjNgbr+QW9wyo8FckbRXA+zZymM/uBmsDkxgXBOsYoC079D3x/1QDR+DXugXgqY/
9rTTXfravPHwMJ+K78TgowXiGfQgQrwgHpDMQCR80PchjarAMOcOzjVPBvC3xi7yzJC7OPwP6fX0
2ZKamyOcYlOSvpgmN5aqq4MdeaTvvCaL4iUeWdl0YbBpGUHkwFyJmAiWdXYuZUA8YJhMOh4WC7Wm
8iSXJ6mvgfcaldGJMgIsnyrgZm90yGVu+TlCYHXUR0AQIGmHO8Pgruqyg0Nnh3uSkg0YAdMAdhb+
Y8veGeOD4/5zyEdS8ZU2P133bGmcUtGwlK0diK6s2sJ8n2PjqegvVpb8sGuz5T8rmZmGDYrmzQQc
Y3LscebGjECTLn84wDB70mlP+HCa/XVu0UiLS0kTzukiOhrteMNi5M4NqEEx3ddukN92N2PucPDE
Mnk30+LV2kWLmwb50Iv/siXmhwc0w5/leOSz27daUNHNUZ9WNL824coyjFMrmhWn8cYPriXJ50HC
xNPPy6/pJrcuZ7ORQBCwq4CwYuTSCsAtsymNbOPGEl7kU8ENICI9UNT3o8sXaP5XL32XBGKNnBw6
6F6yjolpIo46dwKoRc6FcYjsc157hP/ndtrWJv0jvkHyISt4Xroj+tfMf6FtTGr3GjaU/2KQQzYy
kROoj3mCyBfYG2pTjU67Mg3Agmb4LymO0VytJQtaJ3JwCU+wUz788MykvjYHECEm0If8FDlAWjBx
MtgPGSVBhIHShylg9TKTYZuJRuHi9O99Ni16pLoS3cartwOCfi7ULmMWtmNzM/jzbogSmHQNA7ZP
opj6DYJIvNyryL1JHaA2cY8kmdx4C3uNnbpB8QyEZVBe6gZnsa25UQwsB4lJi+GFKh9DTndGTEwe
w0Y9oRphIi3xeffKfKgkD75wuJvYas7T2RnPwm73DG67yv6tg1vd1JuOsaKCXabBX9jNR22afO/P
5NUcuAmLW6J5LIJ72FpbgxGyxWc//LOH6hhyWfAkvLNwWqc8zqha3WUOS1qOtZcec1fSPKtw2LYK
a3d7nH2+/QOuOxOM/awzWiLriYPTMt+c1tuZ+sNrP/vJfZdskkfrkUfopqF7kcez4GhITnVHkB3S
I+sMFajN7F2r5DCYHx1ECbOCh9s8ujSmKJ9G7fzdYmQGT6loSWtYGRcUM3Zevh4s1heRu+YwlwRs
3CI7ZuNrFrEoCiGmRG/gyxha2JsJyhz3ZnKmuvKnJ4miK5ptWIk7cbhyvY5kJpi8o/u/IkROV1Ee
zjJoWMiWFz+4j2X25c7TwUqBENE57QV0aVTWWsXRZSBALNF7K9J2TsUgOSWws5O1HJg9rDnZuQb6
ZJrj0u8w71oWTGPEg3Kgb659jQL6KLrgXXgg5/BP9crZWPyh3WJZvnPQEHZIFpdcOA9nK8pvE7UV
NvQiGrIe54y2oPRHDS8zmXGcxjYnsCs3dfQx0tLQ65epc84L6S4p1dMQZjuK3E9dqzY6KV8mLUm/
odxixXLXrRop1DDGg1s670MNlG8fCPtllgrkOv7KhLhgTmdX6u4bIOAhrsU5hoLT2DlHSau2dQ9J
pPKv4L/fSye4xD4UA551hnkmyfgUt+PfLLMXQ1nnnl+0QYPpifAb0xXu0dFiVd5iqyRhyR083HRo
AKF+9NubNRwDGmv65Mh3L7TkfcxXYOYeoO3nfvqcQvc4ZMwZBhVHsnipQoiRgJvZ4A7mzmfOaOpX
d8TfR0A0/lHJD7QnBVVCsL4bTXYbZfxYO+dM3wxSwkH+VCTmdopIDun8xZakwRgdUMxWsxHu7Rnh
JFo3ebEJtXGcomMUPuDXv3PD4wIzbhhigPQprnUuh36nlxaV7mWQtGIJB+LGImLJx0q/oSZge3VQ
kl3rs2Twws33QMv3tqccrvOrbeLXpxS1q3qrR3qkI3flcm0dShaZXDp+fUoqS3Dl9IhJSqEqqNAZ
zXYho5EHPVSQpYss8nS8lo4JlIiMrageVRmeZl/tavwClCysUtS/DGk8TwCUk+aH+ENlIE7MZp0U
j+gpd55ItzZ5WAu3YsMitPtLI6pZ3HYfGc5iP/yb9fATkdwQlPAJLEyd124zl7oyn/D7nPyhqZ47
nxFQsBVy6cQREekYg6hanzw0wy92Bu5hFzt5LkwGszxoVlWePSB7YeSYTzPLvChlUVNpDEM9/lDa
Q+Jbm3XE+kvnp2lSuoNCcEniQBRlI3rne7Ql5WbzDoIRTks7AVbVPUtWB3yAmpY/k8bUhcbch82h
aom5E7xdk4Xl8Wzh4ExKmO31xFMaew0EE9e9ZTgBVzZ9v5uSbCgkMusn8tpLN0R/JlC32LGfRTp9
1a6AaIl8yxPpn49aMkI5Cdm7qbYdTqm9K6NyVTr+0SfW17JPHTjBlfxgcWFRytCOZIR9e02Ocz2R
mrXXBUiiOUdPb3K2491a4BYpE8DEOUjefvhWFUMRNktNzjHpDGqA8LQY2D1ItHXW3tUlnHv7F6Zs
kcs/w0h+xHTTOHSsr5S0n3qu0FvCttk2rbwqY9+1N71g46pgo0ufV4qwffEYW2S3LsJAGlCoeR3+
qzfHJJkOewnF3Iw8OO9M85HNqIXaGfP7ZEj0H4k6gDY6JRK7AUQVjx9FA1v0Q13/Th5X12kDEAv1
tBh5FtskDXFhswZ3MFcHZL653gwwE1J/4xLdrBDRBZ0ATnJV4qlRkLSx6OuPhnB54H/1JGTSxFxR
RkW//T6Iz3H/AI8nxjclQF4uPXfqACBD4fySW/rMTfczLZEQWR1mCQwIFL9S62P6H0fnsRy5EQXB
L0IE0PDX8d5yhuaCIIdLuIb3+HoldFLsStolh0D3M1VZ+MpDU7Lhi2dW/p0jp084zD3/6mi/pS84
qYY3WjW1Cq5kGZrzRh1foY5WnG8rNM7xoHJFDC+ldRdDu9EGawFa9F/nKTu92ErLQsMTz9MAfuJI
NFo+bCz8i1jrmUNF1ifvxsrL811OKEHbn4IKMERhIsQM1qjzGOpaPFBTdsjo9VzIAqkUG9L4qVv6
OgIwE1M9tQF7ZSYoEX1sTOupm3+19h00n2nYM46x5qlPDI/5rtrapkkeFlhNxhObgf5IWuZvmJFz
1B8b800MW5+PYLxUyUVtrw6eFzfdlOM7rmITNrmxy9kbBrdazTaRx5Bmg06OOx19yEaP0EnRrbsh
E4n8NJWuMV72GgcOhmY+JVJfCWAruYvE2M5ZiHwqACcVrNBkcTCrpq0ptlzr+Szu/JVMR41lPigW
C0hxgQNdYTe76BrcmlhLNwPTaJIyjAXq9IMmwX1Grool3t0Xo7UJoGJllrVW6sgFEHQtwTnWKefI
we7+JQLnecpNoxQ/Kk9HvE+1+MDvfPlm8TnWoL0a3ACtc2dsQtTH0xv1H1GgfKNwDSpQUeHGLM6w
EheOkhFk1fgfRdDeBytb+wyLzGabkQhRZCDjSE0vuJ3ZKDAXl2urf7jtV9WD8OdPV4HJOVyGTDaG
3Vhc02Rb6ypjx5AGyySzGp5vGNIsOglMY6YzjmUshlJui+DoO2sr77fTorRju+2CMUAQvBx67VY0
N1VDtjXNQbQQAlwABTYl8eHbQhqpyw8rjxgCml/+6CVn3emLQ29YM51RTyetU0SOM7NmkpIg/CkN
LgljL9rgylcL7o2NED2mp6sn1SHch7usHMZl0ofziLaA0Q78cE7WxJlVDdmpiFwmlFg56UX1Q94k
J7UbrrlfbgxfA89kPkvFyeaFWSHWNvGLjFOAYJMYBIIozU5SV+d2Rc4i4co17vBoMNdNARMm7NxF
Dv5QDvKTFQMIWrny4+TAxH0NRnfXlGQRRqz3a/CgIZ9vKcDtlWP/48XOTx00HTOTKUO1K+1VMZ1g
dtyC62b4LKED4EqSVQAgrt+qarXSYE3P7NEVK61imKNoL1E3W69QNpbqHkTirOj2qXWB7ZYODBap
T5deOQvTetNH46pVAAf4DvGQvt0gaMQIgZ0lpZGW+CbnhgUmEqiajbtg+mf/LxreY8avZCvPTax6
bkWhyh/ehfpKZX1boiLBfkliGIQFiXwKW2oKc8DSJJp+h52JMAwUR+U9K0pEZQTToXVM2a82nBMe
Qoeg+VZp1WqiAEm5pyylNMxebs03AEu112DcDflBeABYWrD4AZYvZ4gQ0LNnZHbTlXglgIejcB91
Z1Yjz5skTg4Ziv6FTGoeRntRmhzlg0q2X/De+kSnBce6wANfXwXxgLhRjYwFT/VsC/Uy9OopkkSb
QnhTSvSBsbu0su6qJ0gnS9D9G6Zx/tESANuG7DD22U4tIhMN08DDb9NaTQKBKuw/SHEVS7VWfRDM
+lvo4AmooqPm8d8hgnfkcIjAApoo8DQCyFiHzhrG7U5tr0s/XWsFEgNlW2onz+TQpTvz1PzidNJe
ELnhHXQW4kvPCs2Faf8RzA6DHV70xzCOv64Xzln78+YAc3AYoLMWXnU5DteG7Mu+kNtYNZe+RO9v
a7pBX3sq03tHvcgip99MO+VaemeHDYyqjzD4YQvK75Db/hbmNl9WfY3plkoTYptZX6quYedd4qIF
omIGrsE11pE2ThZm/m5L+a6olyoc4B2kqB+Xkf7y9FtFyGO47qIn1hd/Lkz/2hM4xWQnOvmVvm5w
pJopeGFB1FeglisWErsM8bJln+Kwm0/BN65+98WmMTFms76qPMmh/puBvjWpneNJ3mSydi2mEgXR
B2qoHvFs1tyqRDfpAPCHSlJ6mGtViGxSNM8sMBcFhTlFH7a8ktXJOGMJvaiSaN3X+jwownU4Mnhr
adNwUQZ8yXpwJUwLY+URe+0itpBg4ebk08DfA6DErrY6kE9nX7MkISHJ696q+CsT7TzoE4z2lxwC
lUu2bimNFTkNp8hFJAnWe+PhnxL2ZKmMgQ6ctBJgHjWFU3ByRoD1Biz88c9QMgqoq70H18eg7UDb
N2deOLlURmqe0tlGiTnTAno8LIEJTvIug+wMW5iCP4CMI7i9lE7BW3BoxLc7nBXrmGXiAokNrOMt
R78o0l3lPaMcOcBW+nvwMZZfznV2xmBsNfg3bjpypdsfuDSQ/m+UejNGNAXtSuQrk7aS/xU547oK
V07DXCmDUXacFACtujfUvTCSc5B9xMAWXfutZeumjtohR7TE9vOYcafYUmU3wcMTBPvx/3xgc+70
41cfSvzvZG6tzbT8iSdnovtR2heV8L4B4kC5UrIbhWDo4twge4jlfWD+JDHuJ1QCr3h4AHZEnnRk
FNHoxxCvgEql6XEau6zVfWzetmVhx3tmxgiG0FjmLhU/TW/LsjlxCThN4tX0lJYBuW4m3DOni5nW
8QudOWRVV4cJU6iBrbuY/sXy01cHKa3r6Rc45sprjLzZj4jDIcJCsGnUnO8+pUFCHyTShwyvEeL3
wlpmmTZrueKy6DNwPuvsz6FJkjlSOlS3oFlKChxh/qjFoUvPAws9wjh7+88mgQ1LIVPz7qdXPwv1
EIXbKVsJ0WlQnsPhw+dCJ6+spi21IKapwd1EV8jHNhXU2JRM0G+NHsxLrtuC5bdveZgWcfaFEadZ
Sz1zySYjYLNjQQvPa4N8Az0BLEXrEZTQnXL81tlSAIYUHx64ZdKgYhHMK/Z0VkUj3n80Hi5Leery
3xA6NzkllCJbtz06xdbNITtd4upuJms6CUS9RxVRLqSdOn+zSAiNxlODwSskWzNKXFgBODtAiLgg
1RJMQ8e42wX2paZqhX04t1nSGFztmo+xNXjTB2c9QksqJa8QmFuueKli/WHWgyrDJ38KpETdGODZ
eBbluejEgnuUTBh3ZqVyZSJotbz3juu5z69y3HHG6JnNt4hnhoxoV4GhZz1GIhTr4ObE5P9Mpkxt
78k9zo0Z+KWOUycHL+DIn9rAVxlb5J0BCh5OKehV+Q3ryZ5wuQxGELdQBukbXAZB9KUw76npHIPp
i7ZOnnHVDG1W2LiolFvhLKvqD93ezs+vNhnFjWcsQpeUQ+Me9lyYxM1qKirSOVJRzbxiimQFfgNW
hoy0WmWAP7R9x1grgj/DK6owJvytCM/Nh8n8Qgnsgfuyh0eBATh51/l4MvnZWPJda4sVgKuVRBmi
9MM86UilTomzKJ9Yko8aHgJa7aUL2LiX9UfAiK+xOtiB7barVnQ1KxyEI5LGEN9R3978ZJdmPEg3
m6dyAG0pPpmzwlcGS1Ndo/hS8qNN9HTV+xfUDbOci1RzGXRRvKc515vYdzWmw+8OcbDnPXpe3IF3
CF2m3kwzsMmX+5k1X6Ixl4OsdiKQqxIdLQNtUhoUJqDe0SzfS+azbfDFImiGAawoPgosBiypZjY/
XEBEhP0RbK0cQc3UJj5R7vg4IczwFNf2dnJ29ayLMbjOPfnXYrIutIvOa98gVVTfVeNYs2hqUjQy
A/FulPrKVmEw1qucLCM7YXHxW6KDS3Z1bcSUuEkuVeGQ9Nz1M+l3x6w3ltHAnBuka9REy5C6SkDX
rwaLE/s9ENHVbxRi2AHMoM9lE4Zt/qTa7K53Rn8f45M6UajifaccnfSg2Mfe+CoMY1XxeNVmCJ7y
Ljl4IbcNwc/Q+Bup70L95MT07buKs4E4i7me/ebJhKvhZ4MAwn11xbuUO9+5YwUjpavtofP6h9La
1MZ1eoHjs8oU3OQgz48t153JOLhvX6r649EGWHhgImwuob3sgRSN3o5gt6SIV325GSUYLZZWbJOV
9C1ElklrtChZSrg5mUcRPuFUYBgjng10V1E8tPKzGz9Ue4/UCp0G/r4Lo1NMoVwLYNbB05HhGJTc
VeW3wQSrxnhObi4LWFa+7lfc3S35JY2ziDUOCDifyLJjJt4osqjWa2Vgcb9ruavYhm31+DcngVpt
0djXzjEpXjGlVFZcvJoA+R3wgk1CM4wUYR4lw1KrztL8BRKnOcATeOUY5bqXvoWDdDCqTxVPvB9v
yugKAWjWOJtE3FUw7to1ZJbBu7sLeNwGkPYJdmDv4k5bPYNp39O2vofkVx/XYEZUuh+Ogp1HoThB
lGRNeot/mkLsa/nVowebpiYVxLLYJqRMdl9p5/xIhkdJi9SxWjEIA+Jqb4JQhZ+lzLT2qVZkrQXv
w7DvETkMT484OdnQyLEQT+O5XX66DBDVwSXz4dbDhOsVXj/zb2DSIaMfkBLUkNPeZwvA/1QAORjH
oxcQ9r4W4cFpn0lwS41TG20DNNolg476RNCizrftUQYFLYliGwVOuHX2c4YzqEGh+CyVieWzN4az
myEqXZUhLWHRraTSL7Pm4k3RB1Czy5QwOcSaYpeWy7b86HD4h3q00JlIdik5DPLdU7sJBTzPeGBc
bP7asA/9NdMypPoYLxNOAyTMlbsrJCnxB1U9a+hopmUVEPKrCvIrW3UoWYut4R8DfdvAGY/Oqn9l
dMXG6kcLGAZwgLjU3M01YgSEQ1RD4NX85dYt4xIwDrpRbRM6nbj4UhkytIa7ysiSbSY1Iu6xPKtm
hn6K6rOtKbOSbDH1w0CoTqRb7V17fMrNVaN/K5GcyGprid/IRmMQs02/8uuOOZdob1CQrZj/FWyM
sdD7R2qcVS1ajhGLzaXC+rlb5mjiyYblcKu152hCm/DmRs2WeISV90Khr9tvfvkQwEMwn8OzK+CE
hpTDOP/0EfvDqiCxrjJAsaMEB6t0UPST0dG2Hqd3ybRvBXB4ZCZG+0LUg6wcj9vMJu4TbquMLzVD
L4s34j3P2ReND6u42nRcYfsS6lEanA/lsFb0tZWgUfJafJTrgB4h7oBxBv9qyXDOpelEIaMlxcYg
aWQyWzqvzg6gGE1KTPUqdRz+/28qfe9RovUa3WWoIGK7x812SN74ChnCh3RQ6aJP8aBM7tRkreBr
rcffkliFSn+WjM7R5Y8l3yajv+iUiWveUEydtJFbRztZaEEy7VY31CrKG5MUzNOYgZHudOkSOcY8
ri7BiL4A4EpEjEAGB+ApVPdoFCAQyCkere6XeRTPjeRbatV7izaEZvufHmwVIuXSDjfObmiw7xcq
md4gR9zmNB0ShWrx6USvqNm33tlTYoBqQ7YYxwniAXQqEtpP2JvniMylfHwmPVKunL1pWNwm82gu
hmSuT/nWn455h1iDlJkJCNrPpErjVabG17xq7oP71oLzwiWndkx78pus/6EfPTREe42/sXbtEDlM
y/420FZqde3acy3/2SSY9fCqQHyU4dYZFAJvdwG1r1R3Vffu0HLgS9L+j2pg/w+QKtcWBSe9SZ1j
sw3HM9yuZOVdrIHAhD4HygiltMAY4Uvwt3Apt2gSM2zR2bHhbiNEfMHwmqjcGEG1vgeszksz+ulG
EMYSj9kj68kF0Y7pgNKlOIRDtatYbop9LCvE2RG0TJxk/jJyk1PbrRtzw24WFmHkM7Vv4Y9VDc0P
tQCsUkqKgVoYddFE4/psx3udM/Q2S6IVRxwpbkmDPwgQBYzFOXDoAfgDlCAmZQ0nXNDFqzLwDnXx
a3rfOgtFajk/mbUKDI2qLpY+l9HSzHPg5sBMBtbRDLNsZtup7RMz+dsmNAUNRQhcCDbEIXwGr2n/
aRov58kFQa4oH752HuH01hC9exJSiWI+OWJloZSjHen4kAfjqNLs4H/axTG4xqheFxUVEdWG0rEa
S9aRfykp/DtSYFtzUeKnI14BxMtQeQdQw+uuIOmUyIhBvrm1tzNyZ6W24tzhUbOJYyYxTXAMD4p+
zJAHy/5dadtVCoWusyMYY3KGIAx2JEFWNhOGFjSvDvWWPiADeFotjKEidyLfBC3t6lMU1WKg7sP+
yXbvoxbXHqQPhWQV0EMTm+Jgb+M0di1afS49BSCLz1KhV3kl0S2l8h1H3NIwbua4czn2Eyy/PmLS
hiwy1PxwipiudTZcQGc7di9vmu2itIzY76nyYbGO68Eeiqp6SIKehaJBpWrRSACvgbuEuowzCeA9
X00/3EyRzJm8rBP4UclwdIAGxH6xbIwDANCFjt5vmsq6WM4w9kSMhKYgt+kn32mozHA0Wz5f6rfu
X43o3U5hDHnD3rP/kJlzXxMXF3OxciLxpCAWoJCwP5PYxNy5rkuSfzTuEo3NEAkFsevCdlgP3E4m
U+Ry/M3U9iitlxkcYQyM/qYOMb7iBeEsNInXQWTpMNPsRnRd0WUwDrUabcLkNIpnTO6FvYvE04Eu
4Nc/8DO2XfwxvaFp/hV23LmgwBUiidrw07WQdRnMNLJ5XNBDBSjGEBj1pDlzAbOcondxsm+Ni8TH
E+W7aOJ7nBSoOxSZzNDq4nR9tMbRxv5f1aQX3wp+rqG6VnF8qrxmIRg6Rb5MebeHkuiZT5vZstSw
N5vtKsZy2RR/iskzThOWM0VK2kef32rzJ4pB0rBOHb1tnPzWVbdVuC1qSoe6SIHQAWUgkNs8qKLd
Rj2RY8ABlYgkvE5f0Bsl5m8BTy9hxW3WwVfNACpOHhgkmDNlLIPv/P1LhTfewOwd0AzzKOKonatY
0i1KTgtwaTnczZbpTnafOvUQu1HIXMwmqqkJdNQ6PQ41bliHTzZ+H7XHgMKxDP4qwutd96kq7Tod
GQWCm8DGtEurYW7JbTethqsfUbXLiLu2M+Chjwr3LKpexMCQFVpyP+RHjC05jiUIsKuPsMcflRmK
lHnKa6kwQMYFPjMzlX05grb+MvLbEfku02CMarSDJOfGH6GS7lgNEirmrRjhCwF386nVNYP6qw8Z
xPw1BKCfwEOFCzR5yJZJNQHalH2EuRV/SY5U1oGEGdMgjlaENXpY2W6Mz0ED+3u1oTgwd4Lg7LdP
1qRNAveHf5X57G04hBh1Mop6U5SLaPiUU2Xm96uSxgdrY0QsQDvY7A/o7SfII2ImelknA1fwR2rY
AlEjKxcwgzhZCCBljAYUFx1Hoz1aVUO0jAiR8AFRzyJnT/iv5rPEcs+1e2SB7Fo/5XCs8L77giwD
RuQlIYDj041UPsoXCRhkZuxTVflCyAlR8B41BbtNk2ZwY3KOEkUwXfWoAx8F6hPcROzv0ZtY92nL
62TlwooFQu19G8GWD5j96XdVlCsn2diTPHYyJ6LqQWpmMGXzzXhRE75bmxfoyDPBpC0xO3zaSAf7
EkllAUKeAIJWmSfGx9gDfYOnK1FZGRa8p02W30QKG/2k5dymHLCFdWzcd3S1Y6aenVbMhuJgYaQI
UQqQKznXdGrFhheiLbFdQDPw3jSUAWUhFgQWGPmbU71bxj/MRzMBBLruccDKHPi1s5RFQWbtD5Y0
ZHcsScZjRteVkM9mNoeWm9uEA0mYU6IbK7Cba43WJuv20PDYNViLoPqblpwdgy/qpRZjlM7aGknR
ovJeleNvdOGvXKU/RxzMhpp96MxSk6DciAjWaNu/Ej+9NT1uOttsn5qJ69fNGBPmDtIT6X5lzLLI
CEs2Spr+dojOCVIj7z2zlQ+ywd/zTi6Q6GL2I5axz4krcBIdbGmxgLvw3aJQhVK1BnO3jkumkvb4
nloRN7Dl/B9Sv2yUCiolb7RagmXgmEYJv6t8F1+3c5OpdeUE3tHQbCypxfO+lj+6DqtRmeYd3r9w
VL6GTCdCIHHfUhBWTUK2tTtQk6fGSiJuS2C+MovEsVhNY+AqwkZCPQdgjB0h81Kf++BNS64EIkOF
t/2bKgwet33A9whrADfKJiqPwRToPGyr4iIbC53YXuVeqHXitzfA5xZh91lN4ebRP7MJULeejeSd
KDtTOZv218j8Uv6aOWB8VNyi+IqTC3gAKNEu4sN3pvGcHBhZPVaIXbzUQZyGolgO43egYDZHMWLD
X3b787TKbZqbgYDQ5jDDyLOhPRqqm8oxHa0jxgKU5XN7uI0xcQbOatAbjrAprZNF4nDK87PP+W6z
9Mn2abHICpUC9OWn31714/O9mie24Q5+Pu3XCo8Oz2Ze6Ljr/kTxYUEYyJN6IdQzGNh6anbrRQ0B
YOi3oXvWauAwX75NshrQ+IyQB6tO5rBf24FR9JlYcZ9KBHuwKDchnQyFnQmRwi0DJGN4zmmidRxi
dKBT0JIg+wr+JhSefOWOxnokPxFtlNJeqvzT9/48EyZRUbEyAmqJWIYPPTSIDPHenLaf9+zQ6A40
suwc7y7YV1WgyaL+btVAjKebLzY2NjqZwIOoDckUpR/RCkc/GNHkH9riKin5B8YbLSlV5k7TQBGy
ZhvdR5HtwJXyWbHWzxHdFuPVFn9aTnropBQ4BcUVk+LSRzAkKc0q9UE6fCzA8q4iNKh5jYoRKrtI
1ga6hxoeD3hZo3qvmH05slsr/q7RropGpM3Ni84FG4sYqoMzc3Qu3NheGIjjyLVwFJxl8ktHzs88
VSXdy7TZVjbofnXUySsYUgPSkJyiY8JdmwQLuCz8I2L1uEoWBHQ72VbDBxchqaRcTOsXI69ZT7hU
iwUxJ+4BAw95p6X+a1A6sCnr35xoG/u7GpRhHO8NZ52FVyqs2Nk38bXEtBMXd+GftWkS7dKOAigl
DrPQnzl6pVTs9ImDxJUDxnpKwUL7YfgrL75CAGFUvYusfdF/BzVYOxFjUJqkrEgzUFuZp5pFULTW
pqC1/Jr575bK6Kn+grCdW0cQyH50EQmJ4ZClGDDsrXaLN3Su4yZHSxy2F4j1s3ZKdPS+qDZCZ63R
iGuyJmcxA4gKRry/EIQRp81CANlMsQXYJvMRNoCqgRGeDcI4dmgsYD0in24UZRETOpr2OHBUe0Gw
WKbfLZpRXYVe4mhrOKih/68y1S3rATQiD2TzsDP8Q4td1gpOOCHnXusg4wrB224mIUYTkrrHuCUW
He/JZzL+5KSLuAj9WvLriuLaF5+TA08nK/faCm53xNol++CIj0Uqb/Cia2tLw8CGqZiiscPvsV0L
ZZ2SXdclNCQjJ8zQvgsXJtW7Zn8ifDY1Crvfzj2X/CLCfoaWoQWyKoOOdJ6X7AFFu3uNSZTWv1rl
DznbgIG8ZWPoIDuIABYrlI2DL9dRwIJ4sqj8JiQWdYO7KvhjqXF1DLulsnTNhPCUh88goAatDmCb
E/lKluA8qa/47tdKxkzNBdRJB2eH68AklzWnTI4gSo7oUXXcd/AqvHOaEAuSaouySvcpJb/VL6zy
I6A8712KbAfQxydobTUDD4ziXzX/KojmOWsQbINEyenzrn0QALVQIbDlkNyGPZZDBJ1TkKg7floB
mjs+hCT+q/tLU19cQ9/79JSZ+JLxMQEzUm2S9kcJt4Zyco2vACR/S27yybcfKjsQkACLxqEpbYuF
gPkq12X7iurjZJLogfVoHhQKf0nwPSYjYvzYWNsZQK3DYCNkk5c8X/uge2rqMKX9jXCCRBSkRrYm
nV4TqPisvc53qzNGV9RvkEbT0N61X335bPRTW10DpPWSfRqBw5PJOnZwmhj8Qdg/DbTBNvdyOU+0
T8f+zsVNRM2qjlc28Nq4vwzJvgo3MeM71zaRQ/dIJ4w58LM5AuR5MtQ30ycKhNxd/doxcuvDB13A
Uvf4O6pmbRMhVwzF1F21xq8YvhWA3or3V6C/4Ms39HVlLbEsLsaQKwBJnt2yGv0dCZXq/xSlm9WI
MVUmhoSFu9U55l1x5CKu3ofsLwAbXUMCW5tk9RQm32MyCYk7pt97k6ckwomOqoVyN8HeCymwqP4i
x1+oLFxJ9J2l/lZQtpsFlioJyoD6VkfEXFdUk/HNMKmJ+21sMyf9AJ2gKf5SuLtc+60p/ZFIuOmn
HVzaBIw7oAPvO20+fROHlP3RTDE9v7VeraXPLj47oGoDj75wiGxwR1YjLiToIVlNVa3Oa9uo5ULI
97L/k5NOm4mr1KAN+Dzl4qxDm1TZS+p4TAJmYSBSUffjoOOKKegWrEKwf6P/NpiRf8fILtOc3zhm
/q7K7qjDpqRlvCfMvZCFB+fJJSBcuGQMhKfFS6AtcFrMjQGPD2uAiGliP425hIvYlmrHIdyyuA/i
02WM2nBMl8Ehjl45PaADkQu0+TIoeLV0bM4GeBMPNGT8k8PXcS325DTX/rKzTupwl0wZSMhmqnGO
+0kRR9m3N4dXqJBi9Qx5sSOkg+7IQO4+SfjbzFgVZj/PONVs+YrZHHLnODlJod6D8pdMNqZeYteJ
z7C7mXxpDTsZbA6ucVKZxYWYC63wU2OxDSWad4enxAbuTjMt3Le4fpbBLYzZE+WM+reB+Qgp2mqX
KTEbD7hZdbtXyWpKWcwp/W3E9VptwvR78uMZrgpiF/UQtaaTF6BTGQSg2/B5pd38GYwv5CFXoZMW
4vICMM+S4QnWrGfw9zPPTLNFqv+BZfaZS8ic4S9DG4MEzeHseFcHDqFEkuKxq9f5SLz8hrzyf8RO
aoHbgMqSEnoSBKQnYy2OcnoC5oiyRaBkUq7fCWSjt/tTkSilpBmOMdUdg2mhbaBNzIvmZZOVoarZ
rVRw0sF/7jhRVbeAacVgWPb5e6u8kS1KLTt2FwBuR437zqh19BnDyrcHdKfxJ/cgaXaYOox2BXUO
T4RBx7UE6QFJ8xMK7BHizEJm3yiMO/+Y8NCO2dUXVI0klUwXRdffYqZKZfdWi5RBKJtmlGfC+UrR
nWuutSxpTgejXlnVT9u+SVQqRshwHNR2jr8XgQl5t0L/lzHci5S70xlb1aZakMuyPVgFMhCFR44K
xWsvhZGQzYjJlFtUhf/C6AYEIGMXeN5cmehQkeyhgy2YjI/bhgPZy4BdtM6cvGs5WagtsKvdV8Fu
c6Ibe43gWf0aoWWau7hZRu23U/nzzn0B+xfB3h2tXSha7iJsZASb+Q+91WaRJEW45qRjOergFKYT
DbWAqHT2CB6bA52W903DHaXzdY32jTT7SKNExoUCAw8zlelexua9l+MiLC+t/QM5kV01kDX7JI3b
4LG8o/EN8/d0oDlvv+XICTAeapvN3EQyI6XUMl4ZIsM64oC4SZ75OEfXb/6IzmRMD7PsLGp10Wh/
Zv9r4m2K1B+BtSK3MW5cdHkfu38pAUmxde1xLSXYHbTuze8z0icgd7V7Xz5dcPjQQ8vgQnbs2uEa
6x+h/mBJvo7sp1P+E9BxNetKt+BXtwTPa6v9ygBvRkML+Irzn976sDjpDLHyURJ0KSHJLOV5iWgp
bX5etKmzuP3SvD0hmcZIC3VgGqD4wA24/XR7rzPPipcFJ/bUe/6jdMSNhiMlJp4VJQJ3cVh+FQTE
T/rDPlnjvdSp7Pvuz0DXmzpXoWQnUL+zCAk0aDXo7OitowKJ3BXEKGmMVbsNY4Co6kIT+sLIvokx
YdKKWi5ldrehMNDDdydgBGGvO+dSaf/KkUlJgdS7OHgTEAfdHh67ZT6+DTHPwDLLr30NEGLqTc4d
J7DFNpp4nyWOz6rYK+q67fGV0CpgjKgsLpovLfvFs901S5unq2WAWbLglXQMHpnebyky315no4xF
r+ivBTlJavIVBw+7pawvGTyrn14KQg8tXU0UhHr0UtYQyaHvxNyg9EzGb4nUvcndVaR81l1+FCV4
bZwQBbY2iYXPoKEIKE869YmdLvZ+aVgzZIAjklibhPkgIUV553MBRSV/JtwG81qX47pIKAlK0KqR
y8+2X8XM1d2e+jx8JsVNB7YSyDfFPfduzX+TPkIGAbWjLw2EK8kYX/Jk3+sP37V2adsvNcY6fnYJ
RLpsAnbhzjNW/WWtsR4FkKwErAeMZJmazdxhXmJ4kr2f2ATiozNeYc3hZwv+rb2scwZfaLo1O2SA
Qy4h0niv/MBrMMtYHSiuMw8r+USYe2qb6BEP8t4B2izTV8mFZEyRQX25twOckgLOlwqPqY2W6Yi0
UfUJQHyPI51xOX4eJhFl95fDXCPDoeGR0Tmhi+SVGzfIulmdrJRE55W6joGyQM64Fqm5t7u/1F6W
yveQxVfsWedKDRc8YuTbYKb06AIgb3qg5CwC3Q0/XdGjzEtmF529ZHEAzmCr9YhyxxEux6YaxcFv
DcY5lFV9+Gsxmx8SLMPE2rvlWYmGU91F1yKKXlYD4MjLVrFL+XRV6SdByoJsmYVy0/doML869Vsb
DypgLk7pmJR7iU4PKhAJwZA2zBvcMjUt13H8rKsdgEVd/BO8LwRH4F/E7fwRs4Iz44eBrNJhI02k
FvmxXPnhqU8xIiQ/KoG3fmbuVcYMtfdwSGqKG32ZqNfRPJXBQIFYk+V4rigN7bOK3bkBpcyYAfWu
rv1Y1S6FQyyQSBbcWqDxFmJCqoGQ0vi5NUzxYp1PcCB54Ut0bHgERBahLXWtmzvNvzLd2WgXIv2m
xZcExROjjTnSALIqkaeDhTimTAcd7c0fdkztrIK0XQ49LiB4G6D84BRgiFTZImv+72QpMuqziXon
LL5IX94V2amGnufke2oLWd87xr46s9FKbkcCrvCVWRvpw4+myWd1ttC41srEg2z0rOqVH/YMaCmh
252N1Fbab4J+WQMpFljOCrkPOBbIs13/9DnwXW9tirNfvQpecZeavu6eEYE4rXqzlS+WEjOKAwig
AcXrcugYWNHUGf8SD8UITgAve0hri9LMsQF1kuoXoNBlnKaKJzkp9Iagj/Sc85UsGhVRJYJ9/aEj
NRHMpx29gNKCdh1XuwgmAf5dM1iKdKj6/1XxEW8xNsSQTFEU/IB0EKEm/xoYzkyvjIkv3L86iGmj
96tOI6T8XziQzWS8NWmwcjTgGkfgYQxf2Of/CwNsFgx1G4N4zUNlKHi26N3Lu48MKih/WuYBEccp
/BVknJIa4qSRqZ2veiDfSfGoU4cOk1Y4lkwlwWVyHTi0zar5sutfoh2XfYuxInHmbv8vs/4j6bx2
XEeyJfpFBOjNa8l7b45eCKkMvXdJfv0s9rxcDHBnuqtKYnJn7IgVdNf2V6FhhYyubnTtg4WKhGy6
NQBsaSu8e6qvPSA6TPUK6k5ptQBqIIXWq4H3uQsdIcuVq4ahPOHYSdizqbgTdALSKTcgpaFe+OAH
JFjwLCIJGhkSQagDicBxxUcj0ThoGXcXu6bAYRgxoChKzSRZzwSFVW7kLLLCmQw0dZj4FXtx0Emr
Dk0yzeGxdnlF7len27lZWlh4mGiz4ZKzP8TVYaxl5xwO1q9N+VdEdwYavU02j0dCSSiR/ZcgtDUp
Cqh1DlyupGB2Eh47PaGED51XfgPkUJpikgbdMUwi0GCUqLutempkc+r5PDt2cQxonyrcai3kX6XN
J8XAHTI5sepbyMMp11Ba/VNI8jcgaZnHe4zRodUtdbLW6rg54sUn8WrXVeehBdpMYKJxdrJWIsvZ
G2oXfAZ/X35K/lkhnWrfOfL4eeZKH01GP1WHnt6PY94o3UMrVq8e2yoxMKiElBD6K4MOkiE8jOji
0aocE9MKszH3pn7RogXDg8y+gbTqnZPwG0Y31nKcl4KtKYOxRx+PAudB8j9VgHUEDhnRHUQmgrtG
gZKFIaX4lguJ0QNWSnAMHZLXmz7PN3A5Z7aNcBib6zYOpsxpUMFOJZKaEX7k+Oq5+16cQ+1QVguZ
DI1RvmP7EiBhjdsOSYeaQfcRZGxsJbykkFv6/Ld3HioaHzbhFUWM4zkV8pKLee8F/JgG7yXT/82y
73GoMdN3k6wU6T0eMUP4AL1psrIU4VWL2JJJx4R/EuYuJEx2CzfJZV/Gf1MdyE+Jcqbhx1ANLhbR
IRVPRYU78i+Tb034U7C44CWSN9jTSVT6VA3L7Bdk709z1pGcbA310rIHE9pDS9iIDkfUQFDTT2Hu
EuohFSGQa9u5rpazcHD58s4Cd6kMl1Z9YApGceNOSOKtXeDp+wrsR4q3DpD41DTfWffnMfAPoQEU
la1UfS0pxPSNa51keyeGswtJBKElE8VaUmktJ62hzRVyTBHtOPcquOCBtelmoQPTC3jxU9Bnh9fe
Q7qCjSSgRQLnKP4UrlR2RmCZLUqb/AAhYEl+jLEEt9wP04TAaYaMhPQYBcolkLx7QueoweEnok9p
AfxXHqG1wf81HbxL6fWoFdmMXlfe5lg5YoYPZaGPc3C36HFXd/6mkyl53PQudkUM3olP1BywF8oH
ZV2BXC/64KnIH11Q/eb9qAaeBQoQbTGNnLk1bNP2UlgEOvhyWA+rP0bys8v2DdAWiwCcWaxcj1aH
jFrMfYNVJkkuPIkOx/qQvL3h5eD00VaFQBw7+/48U9d6Ofsv4LCgKkGqWFMA8IiMjx8d3JrqkYIV
fY8z178XYpXkp1b+dkZUiPY1IB226T1NglOQ87TFn1IXxJo+Yoi5eqYIVJhkew0JkeHK+pTFt8cR
HaGxqC23zZT79cLpn6y9VYLmXvErW4cx3UYzTtLNEw8oJ/vkk9VdtJZNsUhmrlIsZMziirGgY7gx
aTo4j89mRRvdVfbvQfVDirmtb7m5CNn/KtJ9MKlF4Z5Q4Km9CDLkRb7QEA3M8uKGYD0B1JMsHHcj
+j8wOBwWxKyYbCT9N+S/JperKt/U7Xds3Iis8DBsZBxj2p7Sjzbis5G2Rse0jluiYV9VRHTaRIhI
eDUonfQ5bIdXiYCtD3tO/VTa1yPBGheArh8LnkmVFZVdXi3/IAz7oheYgE1s7ZTVDt1DkIMT0cts
eZu+a+JHKRbfEpSw3xIq2OboDT7IsT44d8nBEr+YURxl1zOZejlBgBg28r/OWmFFzTIooFzXE96G
BUq5lb2S5hzwkzPR47t0wQyVDvK1dJBjSNFk6nV/mOT91Kc50SVFNCBC8vtnElY6cG9Wz+6m5VxO
dzISpfcype+8+KdjGTXH77Y/LJXigGwOhGFr++vB2LTlzrHHFThRgW4DiChFczYepU6gJN5l5d0z
HjXm7tx8+dneqFdltsjsP0ViqUYRF2QBYJNMhh4vW+5wTFu2/ReyYc6iFbuegd0RsfpgePcQQlQW
uqFHZT3SIZHUPjmGIUbGjWiOqneOzUPMjVXIt1Yd8Nly0uuM88Wtyg6Df6VNGdq/5y4bGtvLkx9s
NGdj4edhu60AGTCdaOKROhDqjfGbI1bgmi+WATpqjc8pQsvrot/ASskbk/R2aMddWtmhxqjvDFtF
zWcUGdMTgk2wsgCXKL8KuJSAwUnxh1UYLCDJzRKCBMybOhKTV12q6qSUVw0rG1Cj1rkLDZERDSWt
dlj/ZhEzAvier5SIED4o5gVo8rCgUas9fdnQ7RKFG/Cd4L9eGTnU7JGAB6FOMpjUuLAGsbMM5Ixf
xXyXOKPja949YqlZRGIbE+zvOJ81KBpNvWnza92dZGdJfwqXgcE4x82xh5oy3OTqmNCbTL94nv1o
6SpSnklG/7WhzhpEYA0rWEJCmzAiezyX+LYrX3PWpQ3g+Iy5uNSXZY0X554pHOU0n+SsF+qWCumV
yxefPnTZL2iUcVCDuT2S1UOnLgJe6gqvL+ljk7Mh8yDrxbNN7EOve1s5PUkl4eEDLMggO4yXLczm
TUDuCHHHS+8Sm0zdfmRxTuEHXGMsYnnxcJFFE3OZZYhByB9cQ4d0VSNRusG1oejMG95Zc/D6gPDt
rAvWYdIdZOTWgBKQ0oopidAWOr+yi8ZnYn2J3h1299akEVFZwJqajJWNMavP2PlILB1gq7SY1DR8
7ZlKI4ugocV6KPKj5OYYa5e+Y7Wm7MyW+nqkeKk66JW8dc1h2sIXH1eiVreHo9Zjt7RYilXtjQr6
S1h8mkxbkD6clApJyoFFNsssCdyGVaD44jVKOMflXQe1xrxiOnSStdJCw5NQjzkcColW7rRn0HF/
qQz5GiF5NUqvwNiLIiw5bw+lxKokHjv+vyWBpKkTaWv+U5FtYzBadSx9ORVGRvYUAX70Mp0Hyi3o
dx0BuNFbMPrrhMWj7CB/4RDSzxophHbfuODIMGa70P0pynSqmQxiuuI0UWQXe/mcjY5kHFJl3Wol
XRq8vvnhkmDr0WOrGgQp2I2aFThKdZwAKZ5k8q+tqZz/4nhFoE9XQaYvVFZ++OUmZRXPnYrm6D4H
WYDLrkIzNXEzws6xaDUO91IPWMBgmWlLc5vARxRux2lB6mETuTSa+o3Ecp1MZtuucLFRd8Slocdh
dGq5RRtoKNkljbmRcuqPeDbXwwBaust+kNYKwBdSWLb5BiA9w4TJgC2Fd7t9NsNeMy9onbL/iKx1
Yq+S4Vs2vymnMbgF16Q2AvYLYzYy5mGnKDGCOa3wxc2Y7kM+fTVHA3WJhN+DsZNw3Bx45Ro487WO
7m5xC/B2ud3eUU6GTMWLNjHSZpJDem0kOIU4J214BhjRba2fZxg6uVzwDQ91hy51pAvNYufATgyj
g2YcTOOpiR/Nf0lNjzXMZ/N/awvEivaLewQf5supqxkOQkyV9oK4B5R61nrxPLe+VaIlAVsIOEVc
r+ClgRyTUbLYnlhPE6tv5D9VYHYxGknITNoR/BHlyyzzqQfKWKc2MgQXQDtSMzavkhpgSCq6U8ub
QqEQtpDXTbVvnYVtiavHRdDUFQZih0mD6npjXbQ3p3mmwdZpqqmV78qg/Rq4/EbOhJMtM5jBHRJA
p5Bfze18pN8FjGxS+BPIt3OnfyvMajRZDiVfPN45Ga9IP6SEmMR/5lIqM4aFMsql0XR4x6blUhof
xuHhWAeXnURxj9yrKe9pmv8aimMaXvPqo7uHhGkkQeJlmh48jKkU+cq4yJx5jMVeJsDe+6Aq9jBP
catC8MjmgrC6dqFxNcSqAudMa26GzAaedwThvKYlF82vXENZUurVyDo0cO3Gj5a8KfE0PztGykXh
vaNU9yi4maCyyHWiZ7wTxIO42Bc2rhAuWGZ9rYan0V1H+H8VHTQcZQk+OA11S0eQZd+019yfsVqM
FgFbOYWE1QkmuPOUfZCDsjcQLrHjeYPSMRC+ogFqQtryS5YMTgU203zDpOym8VIdFZBQuavVA1eF
pMKEYGSMt5m0ofVs1iHOtPkmShYxGAtmO9v+5FY8L0KQqt50iL/r7FS0Ry51EzYYWU5N2TPEYKME
nPTwMJAkxw1cwQ6Qb7Qb/yYRRgj5kScMy7Oel32cPStr5ckMCORk9NECx0IqR/T6S4sFwdqoZDPC
TrRexfk97zeJy6tNmlnDORoLBnkkmzqYaRi61PWgLzXy7Zk+0h1uJh0PFq0efHFk69gpeJMpjMcN
S4tQAjEh5NYrxI+aPKoQEMq8d8/esAt00jM0Q2JNCNKHWTLGjgcsO3tLYd0qNiEUNdvY5ui2SnRu
8M6Gnkw8jLOLU8+GYcEllTtfbOOZHbj+QMpA5tSGR8Iasm2rudHs48L8EjhRMwm57IFf7EvjpsnK
k6hDWpxy5WO3FwMnpvcb2VNZ/iWEMKpJdvrO3HXCAGVieah2PZxsyN8RB3USof+iwG9zjXClj0BE
dSSDT4QFUsJp2PGAReLkO3gIBfHrh6Hd6Bxxin+dbs1kgT2C7GuNRCWwo/jNnKruDqxXrY/QSWQD
5UrePho5pOOF/9oVywwRztpmJP+sfOJ1xxF5m9WXWONRY1oMk6fdIMbknKjmKy++M/j7Vh3y7zQu
QYK9gM8ylCjnSKc1r6HGv0rlHR2vCzHGBg/kefbGGB2gwfgzS90iHiO5B9krr1VOT2qNuSCb9bnP
rqEJyP6ZFc8mxMATNlyY63mcvMP03gw3Y9z5V3xmHnr7YwQOlS4eM9bLuiqIuF5ClcaCbYY25lkv
uKmuedRqSLbIj+TNkW3G1cxJJfFCiypPCA2lJqCbu8YRHIc/oU8NHkImfxUfo5rlkmKgF5Acii4R
+Ov+EIexhbOdIrgT/nXNdlD3JlpME79s/heFd5SSfcXroR+WVIU61ooAZYCqH8dbIGsVeks/LAyy
kvZb5vXbc3z6XLDhEhMqGu21XruKuz9J+Rv0p91z5v5xeXVoNbRuomTc6QmO4nX2gzcKJP9YfB/c
g2ArLzvnIZu70vuhhj12brFYUdrDdMNlCtHn6euTvl3BJ8VwldaLQUa78FYeH1l18aIX3Qu2fPeG
ReOi1oBVTRdGvijB3VSdtiyovna5gG3NUls2XUb3q5iwL+c8/bMsWpWIpkJHzcJNF60q7qIJ2RUL
Ba9QrwanDy0X6TjPx3dR7uxQYGW5+FDvlOCs8q5JIALAqHEwNmQvS73VguKgBhMsOzVl9KRmuJ3V
azuaM+jAmRAIwZhtgK6IjLcfPogtDfKpxYzCNOJoVPBu5GDTd9zAwn2HMUK0tw6N3mdLFiK764CR
JBaewUHnOtBGcx1NcPhnYPtyZ761COoD6CCCY9R2TRVcGCXfCj7cwZ9L2klVOPzKY2kFM2f49oKD
x9dXJL/U9NFdjbfBIrYMcRnYP3ThgahvG++UcDg6FsgIo+CodNu91PAyRy+DiAOpf+1Fo6gQl1c9
T9dBxHsAJcaL+F3jZqJ7hzw3JsyO+EmnYaRPTO+nZyYCC1eWeEUBJ1HRhdO61n99dZ/LpLxLdZ47
P4m8HhGubHGidGdqBxEcUoptuInbfrQYF0IGwLvENyamPKVKFIwR0R7CcSZ4y2cqk+XiIwS5bOSP
Rjr8d2y3DpZwlpY2O+kQRJQREQzpT0qQ3wE7vD1k2Kp0p2WIHcngrk8oTW3zs9kwmvI8SfU28XeW
dkl5oq1/kvTjWT9Nb0HJoPuHw7lhOY4oYq4k84KaSnu2hQT4F9KJk13tGmX3krW7ytil7t6sbMS5
cx++G+dflh96eDJN9qeiKoDYnRiyT20eMMJXaf/VDT1hHi8wPz7Ytk1YjTwMSpLtDmx6YM89TbzN
1luiKI4jomwOtkEWKcm4Caxtxni+oBZRU/cHxCCp0rVfzyooXaqHM4mjB2oIZomdTLioKZFt93b9
jnMsw3jilGFvuePDdKzthr5UhJ1VUK1sMC9dD3+jpgZ1lxKQ6PunhXlC9S8N6x4Ldq/99iLBZ+yx
d2c69v8cpBkjmyokTjRrWOaYeJR27gQLLSIq/O0iADoZ5sM7f6XWXPYB4rF39LhMpPk1pDMwIUpT
7qMxgJ//CwUMQBQkae9F9dbWX+1ArUHEDgOYCcYUjct3zztEnzv0cAZc4uc5RXfaSo9XbPHZCIn4
lfcVztIPw0LCA6CzUfESb5Ir+5FsmBK3cHp/EnWU1v8EYtfBmMU9Q2USvvpA3YbIPg23wa6/6wWY
xys54REdTMKQuoVJYO75/urWNuwftnZx9O8+nukllVabfmg2sQ6H8h/etH7YpzkoCONE2O5L07/H
dVb/kvxDWK/wp2TVuG3uNSQYotuqDexYQZ/wlnb1gi054ATDZ2C7f9ypwA9nTQj9HyMPTnRw5MvG
f1TVvwxIaOL3C8VtviL3rNjdLmTNoerPPJ/LYqUxdRTjF8t968G3zSOb3k2xlsxPFu718VKMyDBs
NGS/sP5mtd/rh1zFcTicXcwQXv6tYzaVgcCN+Hgf4d704La23yJ/5NVaVjdtcDfkmkfk2wmudX4t
w6st3csRJIitRUYv0CsY48Gm8NYSAdoufGoG+Z5/LTATRnaJdvoyy+Z2YZ48fuj/TrsjxigDm54b
rVvzFbtMqeqrVD4aEMFKxUbwrzePdLJ8JS6UCBWWIf55gzEpYCxQa173Y0EKBFE86V1FUa+6KfOC
E463TTrXUzY1aETmAO/VVc6q510yl/g/JrZUofNbQUys/yqxsqKXRPLdZhS3I65zZ92969mvBbxa
Qb4RTY69mtrXmMenxa2zismteDR5eQTbh47+nTmtsbz6A9vGbg4Nt702fCF4cpKg3jSMpb3yjtgX
gEoVUrnUuGZoI0FXeplRORVMOMleUW+yx7qCY2p8J7iTdkx4Wf+84G8IT1Zww+LP2d5KuzBZqNkx
5yFJq4WfHp3RKVPCDpSBrpQEvla9vytI6rfXuHlU/kHOyEt0kzrQaPA5Kw6kuHeqFmtHPxvWXkFn
7hIUs+jB99AcTnY/l6PvPtMnVU5rIacrAmYlH3X1kTZ7E5egC3hANh/QwHa1TxPFnwWfumYr76NG
ChnjvSZIv/GfdXdWqBBPJaDOzB7tpoqOUXwt45qNGNEyarnVBvaQQ3EYVdFbg3Zu7Pl6dovg5+AY
htUWgbHIDzVGFZp7JoX+57nBWjPvMYJyyp4rN7b4kr503GQBN8zcb2aDbc8aqxyJEZeM6OqwETb8
tKWq7T3aiwx2jbwr9foTWz9yvvPT4K7VuH+NDdwqX1oNEjTmfq5H8zpPJ5UH8ZrHtKl/dL6OMgRU
vz+W6sHIEQsxd9IJ92WaSzDLUo4PkS4VQ33byYZAEy1PTZb/VXo2HlHb3EhuuRbfdJkHArO3GSM1
qTnSFtOknv5ZqjZxwt+ivjfGKwD1UxBZjGCGcv+NxyAgqmv03zbhHjh0hGnb3GcWxI6V0aY4nMjs
EtDM2LTGE5ObQg52UQTcF4dkqcMM6wc6wAIMXKbC7wmhCkeM8H6SrFy2PF1xSsWyvlK5Q0elzDfT
mpfSzyBWDiQwKlc8JMNavpGLxrCyoGZTxxpF99Muj7cyfjJRf2dk0Dw2wYO9UtSLzZFVJBnU4x9I
l3AYOVvsnpx3PsvqjV93bJvYYGHC0lyXFcS25m0cYAxl2LZqrtrRhOHc1P/53SZF+NS1w8D3jDZG
0iUV1hQ2AMFz1I4D05+P4eshtY9UNjUmFECuLS7sf3bhkiWtBPt/HQIrSOfduIqU4mrR6/5C66rv
bsh2guWsabQw+fiuF+42C1Q0YHszNPJM86HHxAeN5kMGnURF2m4fhgxVg/+rT2J7SbEo9lD45emf
Z14lexcl3ZfpHNumpkGGFTx72R7BTDt35tEDwdwF/lT3NhGxjUg9d2q1in24GSc8GUL2l2EAC4WQ
kXRyOu7k9W00heOnsu+K+8nFPgpZytNk62Qr7omZclDITBKqlLgTu3eXYYLMlqfthnKe9dq85y5L
mblUraVu5tdLkK0tzBiMDg3PTOW8EmWd6vfG3GfZPrRfSIgJ2zoJ3wQ91i5v2HGMCVpq6OuF09y4
+VS19aV1u2IMARrIutx+f+iWWBhU5HbZLhgpXXcRzUr7MjQzf8QCksLycQ84VTc1uKVABW/snTqi
TEzcbOkanJEDJ9eI9kZztoJpmX+GcGu6mzpvJlXXkbFcS+3F9vZq/417QxavzHwpxS9yUYM7zv1X
ycvO3/b1MZcOWrNMirtUoOWBq2AJ7dobLK0WLygl+MnJyETjbtxkeN0q6VVLsg31p4JFXXoqpIfj
b0Q19ZjAgNt29RGbTF0wQV3q4DmEDJWysSz8f8I8I4nwq+A+NIzvOD2FXO3oy+20hVE8M4uBhgik
rEKGXgEHzwrmBe6sLsCAgn2Peg/0HbtaZ5ipyQ9m1tS6l9XSKCF//D+wVYu7lF89Iq1yPE/1cxGe
feccG+ewe/YxU6O4qsQXjDjCi3+s6nMKxsKYVwy/XAK9iodhk/OrhyCOyDpblDEUB/qsHVpIxn1x
MaLo+VR0FTGZ78ycK5TqsIpNZ355kYWE6A8jNJnqnQ355lYEhOG5b16SeJPLy9a61rxMC4zeOnJO
GlxVvAMypgaLe1Cp/AiW1Y5CbAExR9+kMdcclMLo5YuDn2JvOzr8jcE52T0ntcSOAzdZ9DHNj209
vXJZgLapxLZCp2vw1uLBs+8an6EKhyuDXTEMVHhMhn4V97xp609Pw5boh41VjJBD4KBYDRf18JKE
Sefyb18+fKKsJssyNYM9DEaVPp8CgHWI1D2r+qetLiR5lQcPS/tEKNelycPPWygcyd5RN3NJZLXd
qpbvMjb1Ae65/cUKKLfPxFimlszoSchF7/Kpa52y8tcyPyPVXa6PRs0r6GYAfSLIyrqd/5VBGUVJ
EQraYT98shJ+c3gal5n9vqqmJW9advLTHBRdRiIF8VU4uNo3fb3q499QPljssemxBm4irSOLoup1
IIIv9Jwa5nRI0+d4EFwkdRG2SyN8wUjHE46BYtsNW5vT22IQj8t1pMxD/Q40dBemxswBF6eRUaH8
jhUlTUUcnT4RZG2c4fBCoWsYrrNWu3nQbOllmxn0mSjsRjx80DXFUIS/LH0uwEE1XBVUwBtSute6
vZ7+RhG8CVA9pnWDhxs2H4dyVjduZjHpMtS4yIdLATcV22pRx9O8XZsYD+zRQ2L2U82765FgbR9P
RfSnGQuZncB4Vw5hDTEQ2JGyxoa7ihOc+DV9DjXI7EVZ/5nGXHfRgmoLPh9DZ4+hw6BkJiKq8i9D
eUzU4MvMt4by9NMNHx7/yrtp33LvEHQPGfJSG98i7ZINcO5+MpbeAR7FrsJWov6rQf5SlTYTzC7Y
+xv2kaV7MmAY8c0eG3wqix+NkI/fWivc55X3p4erWpy5ZxDKsXxGJh0o/GVsyS6I8zQo1zo6mLEl
oAvbglDGA+CkU01rnQ1DqcHkvZT8Hkl89whQhMMslN+Sg4mFFF5hsKSzebgJvtnDykXq67tpAS6h
1xchFVYJtWAkHBadW00GftWx967Vy0mHe1VgArSLM2VJUbqOgu+qeVUDzX/TIXdZnSxFwOTkOV+K
vnXVlDjESbPeJhe+zrhWiMChR9occ7RoPoro8WvioFTXknJ2YLgOuEQqmefkXSkMPP7DZJ3j/wpj
mRX+erSDO9/CDBHIFnr3o8afJFuYNisrThNmGopH8NElv3LFK6WZmr2YQc4lgtF89Y7gV1kaglYK
9yEZ/F33boOtRD+wB+ZkgqN14A8yN2sTh10P5tnzpz2JynQVa7CJnbNLN15/dmmmoRskog5ITv6A
vk4VmL/VsBa9QpjK/dLbhd9gCYWJ5Nb5wkriWWpjBzDx4c2t1ORYOcXxIYVxpsOV1eK9WhM4ImpP
qgOXYOasNAYGCcgy/HEp9+dtBQs5ndpkkCsUfY2ppna3ScRIQk/RX0fuQOkeqsw/kLt/Wh0UYX8Z
LMb4AoTms2uO2NNj6WxEHfPxzlPUmd7qC+Gu+vDaATcvkE+1AjD41mveGQpliX93EVfLHm9EI8YG
32QeYweLbTi8aM54TzPr2apv3YUBkVJQeW4YP8dfxGZqxjMreh4muqMKVUd5v+fq1vCgh41t3YP0
I1F4GnDckSCjyCMBq5/woRC0MImNNQpgv3wXBvPGWPvRGT/Nl6WvDKToGAqCW1rsllk+hJck+g1L
uqd29ph1lWbATxGmXx5aTZuvHMJxCgVbUMFhhuGcMh7UiWCw9CaGe3G1i8QPD6Z/UiEPq5y2DCw+
Kk0zHBU0xyQ66rE/ySG9WgouUkLVXsnNrtzkBGBa58B33rCuZrzN3Wva3qz+InAtifCMVgEN5OAi
WgbJRXg0QMczP7+E/r5npO0Z93T7bsAvFO06xnCMLbdK19B7Zza58hqAfYsxi9kqt3btAHw1nkXU
IXoKHViXAs6DrP8p3T0y0lXvXTR1Tf6mx1Zf1ifZXRdY2goyERBm5kNFAa1+i/Mfp94XFeI4fzhy
Xh04TViu7lXtHqR0qHDFGWVOGv+pdC8jGpCI2YawocwUGnBZMuBBFvwlXTZHpvgHUZ1kOvozXTD9
WwfkNAI9jHIDGDrrny3v+75YyQ4hfLSre+wc0njX5OiC4UYneBHZ94Ign6zc23KRdMG8D/ZdtjGi
S1vtVAmEycAt8p9ofwC3csyt9IwfBYt4sskQmKMmmCr8+cps1xn+PGq3mdgP1aJugHWj9EjYUC0J
C7Gy6gPgy2+1OEbOudHA1aQYZy9Si94UrzTmO4fXYd7DkFtqzkVNF3p+s71F1XJPK65RxzrpUrl7
I1ip9sYtXwnLU4f5pUePCnGBeD50wm89JZxIAfHCDbnVYnWgsRHwmzXlX7Twx0qG0RTDYsvejIfe
6BlquJN7OK/o3pv6YUpGlnha5uyr3F7DmldapmeK69VuRmf8KsI67aAkGAkYRl4sVfFPoSspgRN/
cwsaqK1loD/Lwpy3JQ8dlZiNsxL4Dsd7secbMyHSSdT+quQLUxztFcYMxUCtleZy8AjQqDKdHbRl
nEJ5mOrBvGCss7S17oKa7Y4DuBOM0bV4pfD9+6LH9aJPx9rnzBy2ejQ++h1QONjiFtmmYF2SftOA
WArqGsGMDw3/vohdsCOmPUu3WFlL4jIiAPW7ou/A+Wt86zvQQb6xoijCkmexu2i6VymWRX0z+ayt
EnWDL1qMwZcy2cKnb4PbmLCLE4EMrRt/HJ8Cho6T7xBZLPh9eal4l6J+h355VDmOPfWfnN8KG8QU
+Z/+m1vTIAP5Qu/n7ULt4tzA6AYeZCp1lxK/pI1MKQ+zFIc317rU3OXBzZaWHCp5pMEGzlgdLoJ8
l0HRq4j12g5vU179oWGjjuJG530Xw7SofIzt9GzJ2sRNL3qjgdNk+6ub4CtvtrOFQ6cnW7oboKOf
Ez4MKT+yQJnKw9m0MbLoGOsPEaY6y0LtuVQRH5fERzDzPZzv5kPU7xw3IalcCL58bpy/HOeZi0XL
mChKOUmdDw5zpb+L5jauHJTg0UHp0RHMevDmDkolar9uzAV/QpZsbbwxuCxjLWy7ZGHycaQKncZU
zeBSNiWidgRsbJ4eMWz9bFQDACxgOM7AqyeHXtpkkg6t4BoCJ+U4mtbZOe2XJfOGF/3EzZ8sPYYy
Bcs+BvWPEW89nDWV9MZI77CYk3F4VcbADu0USsRYq5+eJHeGV7gd+BqH3cZC6KCDj85248soR2Ih
vOb22/FWYdZPFbETXLKiBu2lYpwSdNaKW9dt40gAQUIniRa1ulW5exXsz8YwoMMQVcWz3NsV3afF
m5Z2l4xwt3JjiHTjiwCDQGGTw0ybiXdYLBr92uE/LNyXX64rbqylsnWDT45wlHN4uDXmqBWVIlMo
MQD1h6KbagaWTYmoNSb9V9y8leQfvSYAKbncKjZcxU9o8FqwAWxccpZDkQzfjQ2wfNCjZR3uLYwO
vhKcBDolvlI3wWjCM2wg7RDR7/rwV4QVf7inxSKuYXUnj5FzFMfM5jd/mS7+0P5sha8SucKoFrp/
9tUbnSRfFT9C5ty16mQV/mxMquck3bhEeXxW2kievfQlQWxvpbjgyKCJhWgwJaGceAJttqKZFH9E
VvCtT5e+8wurp8bs8XQtlOVXLUa7MmpW+mOG/zTWxaFefvnOu8Ay32XDLqz/cTfB6iPl1Jlpnxhr
HF7qid5dM0mFxt8wuxHgssOZ8JmAMeFl5AKTeILdDqPCPwPqsZdfsUMmo08TlkeC+Acwr8fEmNCZ
wrtUVzaSSYNFJM+KTODu+pO5X2PO7Vu2qe1eVg9mwoBmbOt4B3M8TcU64esV8L5qUqBVaIcAmBRz
5spc63CZm9vSOxeMyyRf+nRd4yaS/KPjf0aAqYxTtJMvOb5lH/JYygBEda8Nz/cTcPuiMFbcRBNO
emmfEZAIC3NWDxvbfSRiFTdbbut8V/Z+z3BrnLL2JeW/lfurwS7u7v1AIrjduhKT4tLFWugAiQHI
xlzEpaA+om4ZmOus6u01L24+BngfBZxwq72FeDdeS/aqnrch5r0BI7DPP2w1IBI2mB7FNk+2OtOz
K3XrsubofzJ7Am6bOFaEVLXKmNoyEmVO8ynBkDaFvCr7VRCs2+psmg9DHHKADIW3pUdaHTYt2lCo
c4cY2FOBPHHBe1LqNen/x9F5LEeOJEH0i2AGDeS1S2vBUuQFRgkktFZfPw9z2DXb2Z5udglkpIf7
c1QpbGEmVmLTAH7lsrh6VMHeMhrCqwyudLF1pT9v8fTrVAyJtF40ED8KF9wMFHVnasYmajk8I+td
a645ya4+aOcupG8v3DtgyrF+9s3DN58x7/tANCa/CGUmzK2CJmfle2468LbjjOwyb3ME/t+/tZ0/
N5RkUeBGkfHNqAjn+Ts1vWrtQVJxYeI6LLniaGJHcAuy2MzuL07IdsnCESfgexUai81XNNxExta1
D7Sjo4ELCT6d+OBoe8XF5O6em5a62mzjVC+1v0hrm1qspptrUVX7IYiJiVJIjIUp8deVvorlJjf3
qv0usv5vdL/VmNEiQJsGiDNMWf9y0xpcfrN24Vdg3rpwMz31M1RktwF6Fr3M5t1FQohEihvQ47/8
4qijSNm+tTDzI7bkudaOL6Bk1I/xEsmZSgkIo1FRL0MKEnUHfC8fLI4iR94gMTEtuwy+cOnimweo
XQlZ1JWzmudViPsUn/6ZWpRZgrvUV1wKWz/Mab1GEd3N1Pmxqr1RPJuc6D6uIqJ1mG81yDYD/mAf
udxzg9VYmwtvWCUl2CcyjoaC68R62vBdUHqTnIl/ZFnmXDSzXLM/Q9Cm7SgkUygjNkjOwhRHm/tL
la5dEgWSYDeaqEP7aLy20RNdbS+UU/O/GoQIYv2GvK1Gte3cy5AfVc7TCRuU+59e8WbQ9RiDZHcU
QqNnoR5SYx3npxDJsY/eRuPTlVfKEJETngKmpI+N2cS/E4i5CyuMCacl3lYmxnTJtuuPEvVB9e70
qv1rfayPQEIJcDdM5Lm4CF9HRRP/xuTXIKkUt4zkfPytde4+cvtQU01avEfgPwcMFbDHxpZRyzKA
01brKO/mPpEl01RmBm+inV9ym3ysIA1JwkMghJS5jVkXDQoD64gLp2AWqjMSTBnrkGMzMhjXr8n6
GetiqckvLX4KYo0qnQyCU74nnBPQEuA0N+GT9dGucKNmZt/uku5LCR503C9LXePZw6LK5Qcx1wMi
3MAGi2scJkoyo/Ws4wqb4noKQbrgd9CKl8eTVkULkw8cf2r3hyglzc8k/9b0L2ewZ6VaHhTrGrhn
2Ab/OsWBbI5m1nv4tY+Yv6CEET3j3toeoZtg/rnE2iNl3TFE4EJheVU5MVLlPdCjmVIXO4FKVIz1
tmM34MF/Nw1nIQRe6gn5O5Egmqs65PAWxCrEkZxdZfCp1yeFOjLRLrTka4j+uq5b64Eyobxmqkbh
3znilSo1PpWDPFg9EwXIN0yAky9TBSI0YuENrXAxWOfY1FetH1LrS2sMDgGFE6xIAcPpL4JWPrWN
ChytlItUYN8NhDLBPJaX49xQgQ31P4KJuqFspi0+Gsa4kVvEdOrUzEhVu3c5ehXOK4eSVN4lHbJC
zawVKbsSt4IfnFVk9ITlS5yX97KhrEy7QBxnnQFPZNMHO1ldpxfP7T8adZ/xpa4dZyXMg9Y+JXlc
zcED+00pR4uV20bcK5mJaiJLdTNLukvB5GBax8AW6yC+5NFGBKcqJC2Vf3E2sAPZY9aA1k59Gx/T
Z18F2Cd3LLQBhs8nqCiDmdW/W05wmLC7ekYC+23oj0kPEuwDghhp8qmAwPz1OD5K7qRwhGl4p5an
Kwiw3qW8sjsEaN2y+Uuoe3JpzuQKOY47Hcag6l2NZjvQ5iMKVmPJNUQTqMPu2oTZlj71gO+JDXGK
Qj3Z3BLuMVS+8qU04EH8Kuy6TC+FbLsiLuqCh2yAldJu8K/HiTsAcXVw+MuBiyCncuFfwwq74dKY
RnVygAaR0UC92V7AXg72ZkCIAYs4FXEV/1MDl8gbF2BWHfzfjJoEra23yUi1qJwGcnLYGthC0/i2
nbdSQfjHHs91SEvdhe5D16/ng4+GRSypwZI09gu7DtmQz6libnL8BSxcsgIoFF8gtTtTujjFTAYi
YskXLTNpgcsfa7/AFFgcbZCjBLc+KykwSxm/nvuutVRHcRXg0z+1fJYu/AEfOXczqhC3BxZpA5xF
Lng6JJSUKKf+EcFflQbYcED1VVTTX4fN17o56omugn8OtkXH2SnFkwquuSEIroZzG9XBjW5ZcbAI
nIGqN+B1MeZExb0ork1brKG2Amxh4zSMd29aK1ch7cTEvKp6L6bQvLrm+pc077FHccp06wwF+DvG
hgkzalq/DmHSXMJyaP787E2pwtloXpo03bfsEHKS+8g7V483t1fDI4O4VRs/nNGLnNa7iG1j67uv
oNfmlq7RSdBiBcDKSukSbZOxjFcxzEUv0XZJ/0bnWgFo0tx0bODC5pgLVBx0AJJJIencet44bxGr
70R9p/qghDWcGvsKCSkpKNb46OEN8UbwuIwpf4UTs+wsWi1BnejY33nN55q9xTrE9gZVDqoyLycI
CrOnXaJf9f1BDk/T1+maozPcfGDT3ZrKZ8ojryIroxc99T7JTKuPTGAOcUFdJV3+oeN49l2Q8Sea
y2dlWcxULv4y0g+RfwkJOCdYuc4IsKrX31otPHrIVG59ltQmlhcsIR1hclU8WvcuBsE1gWf/NHrY
C9s9NMN98JJlltTrtLkFZMWVTmPh8ZZrOwtJOz35wdaV7EJ2kmlPJd0v3LVVTEJPOlAXaVPLlM7C
gM9x2i/IEoPoGTnVSdA6G+Hw/BmR3yOGob1VrjSeMom6q/GQBkTEsu4zZe+i3i3l3XOWgVxVTk6k
cjNk6P44ibt1TmWGWnEhnek8YtNsP6inaEr7n2vkwkZG87it8eqwmgWLwfagAYQSaL+VMuf2WDb7
PvlpcodW+CNPfw1nP5Y9VoXROQ3KpZ/dyK4rxZ66hUqqRI91vO3cvMQSMsA+Y+cAyWCR86J7dIag
sOxULulcgjHTWBGrIyIt4ehSKpQD+yE7399KJVpqIca6nRuE60I+wfAp2q9lrtX4gscqTVcDBjCs
jjVM7qGYtexO/OAg+SzV5SFErsnan4yLih38jZSspiQVbHCZxsJyT1n5VFkQk1LbWgPVCr62oW54
lWMkbNRv2V/BH3YJVbjMBYOYtSQAy1VTsTmCzW5Smzf2P7nEyadtKVHB7ZijQFKenOJS41qlpo/M
3tj4EEbUYp//jDZ3BLTfn44PjvAbpkzK1pf0XigqDoR36BSxtqmDH/zg/3La1DuLDtiDom8tlwsf
yov/XpPXcC50hfyrrG3ifJvabegfjqGzbTnkNIbLQxcdauXsGQdXPSTcpMGmMI0kXE1c5SCZDIQ8
ALimWD4eiBhGB3fY9MpUYK9kzTHJlHIh3Na8O2ncsiGAMaxHenTEybcYWGNR5VY3hy65Ac1eYED4
V5c97mLz7FqwUQ2UJ7RjIsZsi3dVSPwxXiNwI4NBaKNuq9UYQyi/5RQGvpNEc6c/GA1VmXJRCna0
MHeGQ1w9Urwn9OqY7d2LqELNgTXWXLHxUnJzpfCZ8SpdD5iHDKo0hrObHGySbXixF1b1CpVnFmxL
YmyucYhan90FMlh/J6IODzUcODPzvwFiPwZq5Kgc6Smojh38CZgxGf77Gl+aCrdZG1eDNS51C6bf
8I4sKbk2tera87H9diq18g40dYL2yC82G6fMgJXHPCQwq5fpW6U9KnwB8sNqsZ4Sos70ieVCKkT+
mg1XqwE3Fz8NEum/HOdBYkO14b0K9yNvTcMFyccoQvKV5sVZ4ypnm22g3j1YV2FW/tEN9qfm2bF/
imYSbQllEOoEFrcYdaQcXi79agzrHjRLhhVUYGqWmPpVNdjChOdbjVtL4Q9qmaQNtvOApSLr3AfR
OjI+HBczcNZzvUUwyT86f4RndetKfK3EQJAUDdOYx8rGQmkR5D1Ctpk6yTLp3oS+UPWMiPojHcAE
RMtpt6CWyabMt7i9Wbj/OMrOB4eq0D+NJu+yfqvbcz8Q2GhTYDvMW+lsqgIREccAbnysfOWogz7a
ZWwUfeORZu+qyovRE89F0cxsiKbLqUEpGG62X5EsmA/x1qQ2w3c/ap4EqpTavIbs37oCEMHBxriU
PJvu21LXQ7LSMMJHYpuKz8w6S54nkuUrriO8+NuSMBSrI74P/wj9jizjI1L5dFZdwskE5cCGd75H
Hqxd8V1GN8fae9XJZNvhN+9ZBI8X9VrDRKVoxxGiZrHuMKr1a1v/zYhPNd5bnbyU7L1ww3luMvRj
jcUszpeiVN5Vioeyh98V+H9hPWJX0LM3ExJUwVq8EcaCt2paROto84RjTP9ctb+l2NbwpZgNu+Ct
yp+czAlxvoJrqQKuNRrpCydd4bVfuXUOQizP3V0oa8u+xv1fLm9Z9RPSDOJE+wqHjxZyfdJ/kmEL
U+tYQMFVkeGEw4xvhKsxuTXMqnIkd3Xm9FqW3JCK9guC363N/0zkdFv+1mAl/UfYXtThNXVlgX9V
8Db4EFLWXmdGmzAmdjMkELk5eNtFEPrhVTMo3AhTog9Rl2CFTBE1kuaZ4XqyADXZxKooFwoa3Azc
xARP5fBitA/ZNfMK/kb/W+ETC0leWT19qKO/oRZskSgEycNfrktzF2ZjPQC2CMz5xFi3lNWgcKQF
T8XkTPdG9qnAIdmhpiQMg8haaPjBBLXTIDDefZFgr+tWOlbMhsnCC9eJ9Qy8X/tYY3RUoed8upui
Ptk5/2DHzhBysL1wiB0GG+g7/3JW98G4zxzC4Bz0+fQQMH8Szh8P/oAXnJ0EtM/Esr4G/pfLhMmH
noeUUGDyR8dQZeWB84jnh0uCCQ6lb71VzT5EqSw4y7c+/hE+KHZ90GwQarBsHe9e6UeZXz09Iz8B
8Ydgj9R+2TzOjWLRVV+Cv0yMaBSAfyt9tBX5GUaHvHnTaX0f7UXjTmtmMOWDtikRdRlJzd5ZNhMD
Ay0uqujnONoUkdPraqV0lcKoLK9D9+lofDDeY7g5kHiZQ51t5ML5J4CfKwfyNtpI7jJkdQoX09k5
Ulvkwb6TD61D/ixuqrFDW1adnW1e/fKoGbfMR91blsEuSa54XaiHo0R1biZH1GzGoVMcnk0IFLL+
iCXGy3BnuVTbrXqoRNLHVHC39FsW80jB4lHUr457So1IEccLiTst1mlCsa9dcJLU86bKa9ROolkQ
N5hb9XfrPWKzB1LD2OD9OuETisvMSPdhvNEKALH4k+hrXlDCJ0io1vTeJFyeQIAJ7ouaurQLgSku
2gDWgjTHrvmQDD05mXcUsn2rf/gNmpIuTg0CJV/sW8b1eMyR1LScaEaHrogvlMlTsdVl5GIYTq+E
dbC4bXUk6gLIXIzToC9GTERMMtg9UjTZdJNov5gx/uFOFbrzCIf3ogDaj6bTsOhUJCsEf6DoZKpi
ZQ+J59DD5ybSZZ5saW2N/VffZCsnuyQkCzXYCCM3n4G5gI7gKeuY2286SoPsqmvjCyAb1GiSsi69
9x5HUdbdPQydHmXBEPQyUPaj9ddWYJIhF+WfXrDPs2KWh3yjs2AxlspcqqdKWOdRRPs693ECc8rA
gfa49Pu8rh3QTqEHa47MddXo9wK2R5PFcIP9b9OAeR7+pmN2aiseFx0hWoQen22t02w929sqBVZ6
VtuG4BbH75riDGVngl0TwQyNcBx2Zr6CsuZlP1UIhT3zlmX6Y1AoWenRwm5MvOneHfbMw8qpHXaa
JYS6opg6zSaaNea9JmGnVgpGQc5QPdxUQnkpYb/JUnafEWEbo/f/SoIp7lrz/LniSjawHEHBjRbm
uQZ2aqzLPVUm01MQ2oRtPPSo+BwxW8UqiwTjp0j+AsvhB+1J7d99Vj5J/IpFwsusUBP5kOIesGRt
SixN41dPGz1b/eFPFHg9wm+hvQOjtVAC0gp0Ts6n36Z3GHLLvIR2ZiT7lma3xr4BhsuYPzsUYQ3/
nCzXavkTprum+LSMC13KDD67oN8VGXlQ1EcqgzZB+j9CYhYO84pRR1cfnR/PaiY2O5WoC/lsgKDQ
sG6ry11j7kpJaxy/eZlb/3pQvrWy0XvC1Lnx5fLyTXZZzeGuj6G7pLlI2lu7K2d+BQQfxyXrHJvY
iR9DrWzdLbkp+CcAoxNzlpjHzLj1pA0lGxLN/GV7bXrHUtlp5MbCVUM4zOWnEpPggh36r0HvcUGH
wItnQ8NTZK/j8OfjkfYIkNZvirrpGjfNuMpyb7MZtcdVGP+p/UEtblazG9I9PCCsVOiSmAEb81nA
fx+stWFDMoqMf2UDbOpmN9xyVQ8vxtmjH6Z/tNkLA1xd4EyRTEdPjf6jgWo7xwHlSS8860Pv4Ei+
Selb0uLxfHPLq1XdWiSJ3uYGzPNG52ZgCoC86iYDVh5BDbRGA1IVHoJR4mM65souYaypxmvs7BL7
RTP0bAR4RJYCYAmIlTToTkG35WVEufgLOaVHsIsGKZ+Ee2uQKP/U8K8l18U2zcfRQq2AxHmbcpAC
/FdLazmY4QrUqAHApgiPGg/QArYJFBiUxHmv3dsMTQWLjBp/y+5TYM8MUNcVg2T1l2y0o6FuKCpf
VZA2xuyBrUZEfw21h3RZa+Lay5tZU0JAy03G1bGmhATqeyEbzJ9sZeS10u8axU11iZVTaZcjyw+7
YJNqopEV7hzKHWHnboJCaO4Mc4LRPJL6x4NPFSApNuxMe5OwNDIkNv1Ir+jY/ZoOW6fRUFrSZ5DB
6yWw3rInKXC+VVp0qaGQeR7dDe4+a79ckIPeYTTYm/za1SmFSZJfCIb6OBN8/i23prCjZoPsufOc
g2fAi+WxEMNp0E90+erlEELM1Tc7hO41ANwmzNrLDwOzpw7yvSp3lXEEcD2q5sLgkpUVMVjz1chR
gF5W4EitQaWaHecwxR1ZYa9i+6/JtmJcBjwrMlI2ziYwPn2WsZ6NlxB5P+rXScoCsMPw2Y7wWHlh
xxBGCs5Js6AtZD3gm5XtuwUsJZBXh8EjiF4AG3yL/gYsY95dljcPWr9wvvzirSQvCEpnRr0CcGY+
6PZd+Na8Z8NawiDkmC4JL7nIkrAZ9P9z35+CgcukPBCtVc0X8Gf5JrOVKU8a/l/8Oar7UId4Xrus
vDTmpURZGJE2N/moOFj9/CWlw2r0lztPk4bvhnZlPJssQOqFbbGCbm8ZLUN9+8cSjmPXXLuo+rL6
S4SK4/FksaKNmNtldLaJAjsPKrq4TzUEn996h+s96vDTIg6GKQ+aIL2MRKrmdnVVagWNGQqmcvGV
feEcCrnhDYYdC2mF5RZczYNrU99j/Nj60+Ob2U/87EuPuB/ynHeyGyTp6WE4hDuXy2PNZUWvPxxl
P+1SBP8aVfOUqorxV6ECKPuQaLfTZa3jL0460s8WWETnFd+zvLqN+pN0ma9vhrxap+wdNRDzHfs7
xlhhSZ61NqYsdSO5L0UTgUubJUSVSa1SH4NyPzGOeOJOXFKLqiVufqAdsNdG4TjvMypss2NhP2W8
tSWaRk/CkgNFmDU70YXZrG15CFi+5NYqZI9AtxILL8MlxIAQQyExlhOdrBcrDi6v2XCoeN46QBkT
csUAmnjGA5XWgLdQKtwdEark8B5xxEePwPuorAWhIHaHoU3ag/r0WhNLPUQ0Nnq22tC3P2WEdwPy
X1ocoLnoLoyPeJZ3q6RBIVzR12l0w8xplz2HgOEx4upUs0M4zDY9ywZ2EHtRyasiuYyq+EHwTAEh
dQS9iK6GBRA6ObpXymNP19gLju28pw5GUZRr2JMFbUAxCO7lLfMYZ2bEdKU2BslByo1xITDilLym
EuPrsE71eCbTdisKcgMeLVspTo7qzc5vBkGXgX1oYl1ifZXyOQ575n8OvhSXF8nwVYuzHrFPA9jq
O9gqNaZZrPx/Pb0m8TNgUa/zDeiYfSesjcey0HWghvNl7nZNc1WMZKZY61I/hM67nWEFZIvsmE9e
tJFjMi21mYKtTraY5ifRjD6OFkcRmwU0kzKnxPSkphCFe5dNbMlI52IvYP+PNRq7g6KzGSRJT8Us
HBoSlT6gm/pLE0SPGy4/1MFYZAFR4vDLcbJjhKVSmsZSEgMVkqYYd2PwzPJqoQKKIpi6aIp3CSMG
b6mO90LsYsJrJgmamtD8gbopG8lJBwJaYHcEJFeIfQ4WM8Qv4L0X02gBPS1UnxbxM39b9NeA1VQS
bHVaPRTC9363VjqKArZUmuHXN1id6Dn+YObgJvbWSfch+kenXPqSYhGECDjDBq+8RKTvw32tUcLk
fRf+iGRuLproa1BVPkmvMD/UhOaqAMwCh27Kw8dyHhrzkJVzwtLgR++CfWxIKaqM2l30sLSHyahR
6TcveI0DGKP22QSkJ6pTo5Psv+fhZxKQVRYtFWHa3jbPLb9raV86+9o4z2C8YmOiGAgbU6cR1ZuY
pb+ty6cY0IFKPXYevCvOr61cJgJ7djLjnUJcpl9jjS7xAoQ2AoH345dflf1Wco3w2hh6z7qObiWX
Pfts97uOLF1yV+mcLzDIKum59PgO9UfbuDj4KuXULfOOEaH3lorFBeTLk+wqFWWRlg+HMOgQfRSe
XFlYVXIid5HcsSlziItl5P+cYi1MYjSIBLh4WypbYVGMV4unBA1uuf/WMm3YrGM0SKJ07up4I1Ss
lR0UrMYMFknrvHX8eaNYSYLyxMobxdp09cLnfmCCSx6UH4sGLkHhcVvtauVT5WtF1bIZHNvgGKib
gDV5If/wEHpy2XbLQlmO9QiOhQ+Fmi6tbCdyCnadXaBaC3pUEOzg3vJb6j5FYu6vOsol1t8af+Qo
YIvBLs30uY4cJVc2P3xW8NhyvXkQo1xwKmjosiFuRpJ4zd4r1oMymUJIk7Djf6SSUsF9113oxsn9
Bad0Uy3onm3d99TdlUG5rgOFerMON8bCc77afFvjm0o/K3b2hXN3+jel36vxcwjuCj7PoNloxkFF
yJX3vt7o9jqobhLLD+VwhfijzD7KL0n5neqfMiZVecORJzuGZ0LrmFkcBLL8sykOpn+TzatHC2/y
i0Ohno2N2YgsnJHZXALfq2hQY5fAVC7DdtnIb5N6tTCuOahWEVPXeAiaCz0+OAkgFFKO5yxleUFj
Hbh4pqxvWn5pdovEvuBO7Tg/5N79HqIbyjuxA20k8adS2nPSyYFwZAr7hPzoWLsgBX3OeR4fm/oG
2HnRshqonXzpK/YcIC43QXelUL7Ip0LQsX4z+21sfScq04331rmflnOpeKVwlCtUPPAD9FZPDc/U
5lkx3l3LEs/13sUWI1+E3BFVjdmUJI6Z3tVrXi6lfHUwOPII0z8rAFAF1BMmZOoPZnFVyn3q3/lq
L8wB3JWLiSf9yhIqFDttMXDFiatXVYBdxspgneC0OBW9sJitnC+F+FZuSUKP3PKTfF73A4qt9zLY
qsg2ew5s6jP2orBIAgdDeahDtx3FMWfHxKIXTcHH2nTX3LuhrPEP9mz1C+cSUcmllFTbSQt4ChU8
UJnDrl2Uxp7urGXq/qSm+mipWLUDMHxNEKygTQe8XoXfog8cVNalYfYGm9nu0mXazzu6Wg1vZQpW
yPVCQNKpu2QRICIYWDmH7tdNOzr2Pl1soSoSBXYqDNP4rbnt5AaqkYcQDJirwHTLBbJuqFDsPzTr
0LLYbVSmdD6DzidzKcaf8DQB73KXQJiOHTH/lxjLut5r8cXNvnW569Pf6dXQaOY0lp3OKIWBQsO5
mG61SF9PCZpEX3MfTPjG8KZrcHVcHiipSsiVoYIClhR9xzHpNEauvipTNonkH0CQ1I0vBfqvyYlf
sQfQcuSnhiAnEjNCsFGtYo8yN8wNBYt3so8EiVUFyAwR42XJwyNZqey9emuamdltbf0QtTwALobK
vmqUpx+ttAqbxt5S36vywyXvm1WCey2rR25sgX4KuWdbwEYqAIBUBbZQUNAe/sU4iYdlr72bFHJa
ZJdMhvdw4PGwVsabixBknjCrW8C/AJSRjVrqbEFaiwmU5/CYzQO1n6HBFPxrimZwoN4H/ZhGJwId
rboVFi6rz0p5G4I3GYboXGKj+rg9Em5wwCUBpFs++gC3aGLkyPcbbfDWQWKfGxeFtbTmWUcZoXF0
yoBAUrskH4Y2oSrL0Nkmw6PD/98jlYR4pNoxYCJbJf1XkRLBG/iWABL08u/UcASKeUK2XutOgkUx
jR39VxqcdXNnBztDa+dGXs0GZ2kbx0FgzINR1ZrDh6P2n3ypKautSbFSezo532NXnE3quxtIMWRV
TZIWoU2cDpNmDxpV+O3ecE4h9LUc2hVW/5npAm6S9SJORsrQ4FGhPPu2mFXkaAxllZXfbgA67Ttu
NjzuSAWYJUSqiU3+1RhvunZLvI9mOjCJYms3JQeQyj1S5RobWxfZXdP6NBUn6VCLlINQ30V80GOy
5FsVWcDuCKWzMVfCD1+nOwtkVe71xEcJ7eWYbzxbX7SEIzhMOsYatNbDUL7hNmholrev0iU1f7dH
hgeZwb/LmI+wA8tDEa4M1Mi01NlcAjiJX0727jXP0PqxwgM+NphqP544eu7fgLxsyAhaLPdd8i3p
tx1918G1U3D3Ae05Wbg6ykVgcJMb+OmgQREv5WOLpzujRCcn6Yc6ngDiEKwwM6PD+PQgOtiWO6ff
Tdgefep7AG1sA4Ub8++IOEvqEpq6Sv9Y6/impqadt9h9D4Jjod67cZf5N0MjRgtnBSIeFXjc9RYy
ZdTAMDpoO6ngEFnXfK5jb1lPuspnr92cbEPQG9PhDnB8nr10XnQtZ2PA+D6u63xbmD+qti6JjHQ9
+s90jTQ/arkyY3JeknaiO18L8Alm+Ap1glJbP3gr+48yujoa88/VTbCEDd+5+E6n2zb05XgXdRe9
eWnFtsSb2ZG/XXCbsLPvCFB0OFA12+/7moKnr4Zf691BT1hi15p75rR16buzhtsrgpNRrOthl2mP
XLnBqWwqOovvbBUEdnGidAN9guYxpWHE4OGdvKngWnPxFujXMX1rBCJjN9NJDeIXdTsq5HZ0IhTW
QbWedELa6cbCZ0oazEA6Md/ctoMpvU6DYhm6mFCW+Bh0iieURcS1wRqOifE01YvgM+zl+5iiIjxD
eX5U0K24C/FoX/vlMm7WhmS4wEm8CY19AT5hcN/oXSyHk5niATgadJVjfKPse8yjmR1sEvUwOkvB
RS0qqOla1sbDJfepXzIWIwMdJxrCxmD99cRi8TDkRK59xFihrV1/YuGt4/4aomvYyqrQt0ker/zh
VnjYEUIH33S3LimFKRQqjDQLxcAy5jnJdgncSKvZ6rfWLrKOQAs8sFNGSOAowGgQIUgT/EQMihFs
Ch0Xe7arCaokY/svED9VFjM/PCaEUucDjPfypQHTbQAcopdIGF38yGkWDiDLM4S7DsOpBnwto7o+
HU8WO6QipJuusjeafC+cjR5chiBcZZwbEHIqgwIEbcXWqdFWcbTO44tjacveah5xO6T412gWIg7G
6muF9ERHRLQbO2Bc/VuJ29MkT+SSPMbgg1ThlF+YmY56Xy+1DiCDDJdxtNe9g86b01V7nR1tq9fs
qh+plVyjMvnf+4kI2CsfE2UZiXo2Gg3nwq5GYhgf9EZ1/L8AHZTybk+M+noTuUeJSUK6Ku501vvu
2lbOQYeLrD/46RnufcbDKGAoNoGo1doj4WgPBK9ibMMZoZEqNO9CXdVOj6/UHrcevgaDhFTM3yvt
dy6v5ICCVcr+w+HZWanut1/FOxXyHYE5q51DB6ZDp8ISYdG0xAGVg7dX2LkQXskTbAJefcmo42nq
aN1RdTEgcDtPT+UuzN5NV26GeqP8FDzHgfsPpQo8Xax4QUhU9Yhfz1xnPhjBd0WJcmZwrsW4AlqW
SnjV2sSdjf54UbBtpc3Daj5N0jZu8lAwullSnw/eJqugSyH4RtxZIX+zq3L+dfxeSkyqDO7dNG5G
xirN4ZEDbwkHmiNsLto8HgeAVXH4ioIbQQEWX6xXqy+ti5c+iS8Joc9qoSo3n1EP8Ra/Hr8gqBOK
rxG99Irl5MapCf0rf1X1mwmmsf4V4KJUuGqpFMI5gOzChhkZJ7eHccZDHTGQ9mAwzCrMAgOGVg1b
FNF0TyEb6TBVbZ3imTqUSinevHd+Ldee5zaAB7Vd5IYG5gLD70i4z2Zlx8WIx9TUh2aW1y4nJkw3
fPhnGledv0bt4MaXlxxfwZCcFeLXuUmAtbdXPLp0v4VmSB3fPsphCYC1b0GDUJ20DgZz49ekVNtm
rgYUa8RnT4QXtXYXtpGvOiYlFzdl10PGpaLOi89K+jcm6kp27JFwxU82KyQcLwTLpUNQ+7WR2sZq
k4noVffBaiA9bEo5s7iwZQQyYoIZoyQ1RUi65APjaVSAhK+s0IF/dHPBL+vEQcF37FhEogGTs9Kh
YluG8LElh9GUTG9xhRTE2tEWzZxp8ssk4ddiDq9skqSOQjhjZSv0q8EmLshH6+CTbbYwZtbyQBi3
jr+MAEg4OvlvPNVtzn2TidGUBxJWWsfCGHOImg5HkyVq9tdDUjTRLjw4+W34W5qvuLvp2HkKu13H
nYoPUZ059AhqClINempbDCTRSH1SLcvNqn4F7DsihgYjDk8dpg5emVk5QF9X/d1g35V8reYnvV+D
7YrTm8ZBSaIGSDb3yhoLkSLX5YgDL12bJjWjmDx9dpMsLHU7vMrB4TeGuaWIbqPa+kZzv2Muuoa6
T2siNwamZ3tIr2PwnilguDJ9Y6gCERFiUZ7tfC7EFhaixDPPSQjoHl/6AMWGkVhWyaoxkm1llEfd
cl554yw64VM/4xxl5r+K6dOdw6SpPCAzxSVuek6f6c9IqXrS5LFwOGDSbFuRKGkqqttJkbiBD5cR
F3j6paK7m9qTHxY5vtfRfIDwNgPvpdFmK/xMLATkySThF4AQGUr2zrhG1nlSTdY9BaCNWDEsHPr/
ODqv5caRLIh+ESIKroB6Fa1oREqiXL8gZOFNwQNfPwfzMLEbG727aopA3cqbeXIo9wH+I88mgZ2k
6AwLtqmHWt07JM/wftpEZHwBNDkGYxeYtzp1/V1Via035rtGyGYng6qhHJTMYRs5SA/0MAQ2ieqA
Payl5r2vJhAvzaYz1S6y1E4bw7GJKva+bO6Dksx7YlEnyc0KRKnLF6bAWWNTVvSrmKRsee5NFN9Q
Qg3ot9INMah0/d6j5L7g76yyU+Qi9A8DpTG1v14gkV0B80L3p6HxcdXWNGi+jk5DIpFeqqHaYLQn
ZcZyNWc4bPBEyOkcZy6NW4O7lXXzIIgBVtixIMsTHbm3q/iPHsBf5c/IvrgNabVdfk7XeSGgY3IQ
J05xGOA0RMCEZ7DAOTJMNN+q1Ny0S2CHcJEPXmPJjcfesJmy2//2CJR4iUfBtOqH0UM5IfBs05Np
2dNVFFIfRxrPW8w6QYmg3oaPBgGImA1wTuQyESyd6Rq/M1rCP35xqW35CH+MnO7MwzJxNutwY8TD
tnEVEYj6rcoKBr5oG80mLg9i1FPoraoAKZegWWR+ViG3BCei1E9nm4xcQIp4NTvYFvoWRM9hNFq5
jW3RAUgu6o07AtUn2Azb1Y1wGTcozdT5yPWkwuJB+AsDK8vrVRD5Gfu0yN9aQprR0Qo4IOn35opu
2O5RuFrhSx2LtH/XqRdU7LRnApGawcGupU0NAXumyGi7XdbOs7cqZc7bs2okW/a40lAy2mKEQ1+H
BF8qw4X3CjTALxSbpaSQ452HIZJ44tgcstpULg98OwBOtZSL9B0GKO7dbA9gdaOci5cZDvkxNeuR
7W1KPKrD/dD0hbt2Sy3+USGZfJp4LU6eGVjAp/USSwIL7rQhP4hjzzs/KDxI0GmDP+3XM4k66KSA
/5YMPF5hRRCU9Tt3LkelpIGcsTjFTuI8u24ScSe1Cc5aQaxfMxkQ7kylg4HInxcaR2FD7mvLfyTC
FPuMEKBIZdnOzTRy8d7g2j2mmVNfE0sLSiZjyvbwUC4rt3bmRThPvXjPB7TBpNOYDoyk8L/KJuq3
FZi6tRv47Fu60tnPwkX9noucFGsfQn0jhpNk7sjhU7rZY1wU4LaHUKloH5eFORKgGfkjRh7kjFdj
hHCSTvPvaPJFGXq4doHTs46PCtk9YALJ2pXnF+ljhkbjLZFes5L+PkhZLuCJVrc59MVjkbAV6JJB
HOvG6nbmSLbGDefmJJTsXtqGwsbIVtnBL2m4GMcovpoica6DGOmi82E+EDiI3pKuIlg3j/3elNKj
Ln0eadhyaPyUhMCShN7L0p4m+ChFKT+0sOxDQnaGxqpJrOnmxVAzwCtzLV6HmW+Q0DRj6yZa76/p
rRhHZD6s8R+WmBgC0e8mP+RrqAqOCF6jONG6rlf0+plLyLAbYaBBEne/9VLbXAIZvOWGXF40VRod
DK+ZNioU2Zl0Q/Ptm9K5+CRvmdb6cQbGnDhc8ZM289a1apx1FcONKhc3IqbFmXh72j6quM7IRNJK
VUVcyTyLOHKpDejxhjVu+wnaIxMBfr2Y20frzslGd2r5tg3gWhyLqyaZjxI5K2ht7IgGq/lwdATf
/vhXAK48t3xbgW3FYUrsPxILsolD0lmgVsLnplclhstJn2D8qR+wiwJhzIboCbgimRI+TEDfgtLG
KVenpvqyEmzBQEv84lfTQxhkUNpdz93Ofnjw/PRPV8yp46y+AEnxJaQ8Ihl2PlookaTLqPXFJ2RW
aDglToSWrYP3qMz7nS/RxoW062M51h+22wS7sZp3g0sk1frIrHmTib2EWOztVT1/dEQYxb+evEWp
NLLp2WnPcF+Ikb0VDWFP0M0q+B4bCagnWRlowD2lpmkbHCCt/cxRR2xPvreyeowbFqSqOobOX27K
D9RbIoLDircVaJR/Q/SLFytMXq35QaGnMUKsOvNrMH4b/1yJr8GtuTkwLjsPRFm5Dveb3onOlQfD
jvGmWRe0vRnjPvH0QmjEMPFlKcoNZkExjr2p4ugf649tKriDLHIK4aCiwX1tB4R1CAumdUy44Sml
XnL0GWJZAGb5m3AUG3jGy2wgskiTOKKP7eP5z54z6mxj7b83rFyBXu5wmXD7WJp8T56Dj4JoVFID
4InXE40nVUV3U0TrlWWaJ5/Ga6v1dm4OjK53ir0BAdkJ848gIPwLLbBHTS/mU8cQGbk46aklKeZ8
pVo++MGjKWxiM+vqo+VFJ00LR+FO+7LznsaqPUR8Z9qKhXawC9IZDdXwdiH7lIhQmcMLw0xZAJu8
AcuekJS/7RXLpatXXsfs0Q245pAcTxxggg07GszDSQvOjnVMAdpNP7Pw2qkO4hb3H1ZjUYFrq2L1
RhVJQqVYwT6i/OsJINVLU7vuNvnw0EKXLPqPuuOxrpv1nKtHIR0AydFxMp8yQd84f/9oCH6iEbM7
dZceQmVZdiT+xg29ZX1NZTDPBj2G9itH1mYkBJmiavhzszJiOOApW3TeW/E8bVz2K01yNRh56myH
4is4mfkcsQ4Ubz5+7KLnOXPpzG5h7XsHvp3N8DTHfBK1O2AsHOjXGT9Nvn+RvcuDCyYi7Oy2epLI
4hTcu9ZpiPaU9iiCwM5N1Be3qemEwXYEHyNx3gkCBERNR509jLb9Fvnp24wCnsovMexNXEHTfnAe
c2COA8uNnm31PJ0p2hw7xKSc0f//HdjSg8xvIKNMfAKRUbw78a2KgaK5jx1eFA7zTZI/e+0x7I41
hkSrBhxwKS3wVNysChJvWf4UxecpuRASWVBpd70HgYZ3JaYtg8DgNcUh4pLpSe4ZhHc1tQEZhdqI
hMOoKXh2t4MPnquhJwUt2cDzPFKXZoCxKyBBs+DGS5h6L0N4CiMAJjQsG5iOAxdIpRB700BReoBQ
kNKtqjqFXzzkFKV+CgBLwHAVw2lF7h9hUsj33jxin1xIp1a17zhyElbenLAr0zKu9pS+x2zvEbsj
e12TQdNfPL84tsbuoWTD4VKF5dFuQE1KwxuhG05m/AmUL6f/r3yd+elscCWz9zrqU8ZKfnnEqHIM
XxLeFC1koRgPDQRKcpbVqiweUlRvtQs1V/gnGd6sBgIU1y9xbgPrzpTDk9uz7kl8yJ3Lyin6jC3Y
9La9tXDJF+a0a7klmCwfm/nNNr4VVjgonpRMYPcsRkyHJrgcppNJbGYqPbAhE54bN03qbK0eA2b2
kE3I68XngLKcc4MymDji8K8dPlwiEnPUk6gtdiLBsEVDHvNuTuQvqwJIl84mIiPthvel3nbtdeAl
qB1InCRHp/oiDXaeTNk+KVaKDDa8js60ler4aoDw1MDB08wGSoP3mmbC2QJgQArPpLdrIIgbJN+N
qla9NZIDJ/fCW6CuiVWk8G9Rf3rMEKLWj3UN76el2G4aMYm1+0lHW0t+WvVLpK91nwPLdQmU0SIS
FhfHG4jw0c6tyD5j/bOWnjxqHX36QtJweLLLgzaQCqw/o+XrYH70MZ2PZIuIdeUkEWisNsyPmCyl
RxS0jC4txmpfiEM/nhPnaUzfkvgk3b1TfnT4o51TaT8MHduV7FJhkZt1f3S8BxYeCA7Nunc+lkti
bd00q3WGlnQJoocCluz3NNHusMQkc5JABEBjy9+KjNQokfaceyaSd9VMlAl4G8v/boxqXcETLeIl
gU3OCkc2hrm+oJkr6vcph3PMd3z0ribiRLHM9W33IfJ+3/A6iTHbkQ+fcJDa7jOeOl61+NxhnfWd
vrfyF5fHaAA/P4/NqVH6qGWxzUfSwTTR6ZaWK0b1WZGb7ot7japqwd/JTPi3lJq2yXkq/2Z9Ao5O
w+kFQM7kvpQ94MKA+nPn0JPb4kp8C7unAkeqU35PCp8H65Mwf5uwh6QGvVaht+NuTbYqunT18Kst
Sp2p3xojwAeB/7/pNzEi2FIodtpdDZkJVJFe7tRj33NN6OVwg/Rouu8ix5tfRUzNbZkfEIQHuN4t
geQ6DNiEhfo0t9yleYd4SfPgaXBS8/iYgYGvDbZ9CVs56LTQbAIf13IPpp2La6/6ZD2yAesr7MJy
/pS6jLZBeuF6V2wn5qbBISrcReeUi8RkDxczhnbEa9J1rZ2eq3/1Epy1LxNkQU8BLs28bp1P/bag
Ly2mPMA5TWl88scYAhrRKsfn08zIet+7jkmtYZL84wOX+booOv8nyCznauS+MawMv0s410lf8P3T
Sp0r2L+mBUw/6xcIzrvBP3WvTGJ8Jp8USY0728o3lYu/xU+2tlL928CW5M/zGWE8ixRwpBjEHdt5
n2H611XAGt9pl/KCet+53AOXpnpI7HprszBf8MlmjEpdTQ7fzAwaMoWf/CevY6ufQmMpD8CPCI2f
/ZvD/W5WuArMia9xa7AS7YODoKLbJ5bZcpEjy895EfSkCHy0rax5K1o6mbg4nvJcHdzEAQ4ZfTsO
IC+3ePDKmHsbkM8OutsIqkJSGyyRDNpJbyUms0BKAYXI+4oD/eArTl03scAoMKiymhgJwlVRdS/o
/RFEX7rUeK7ZVI2Jty9ZyHqFoiSWdz+Gs5J2SFXRK2HjsSEzJcnMCzrXZxyaCGm8lEjlBPbVIOxb
tub9PEZXWn9xlVk7bwRVV5u/Apnf0DSXi2Q9LU+9y3PpOPmfXwBIsRKohpl/muHtum73V/rySO0m
skh39EoMHmgAjStQWjjCTH7loU3tT0xbb/2OBsHqnBk1mvDXipfMHo9lTMqJscmqu1tKc2/qAx5X
tqRozDtmvkfUwT4bs7EJaa7OcHO3Nd0YLc2SgceGAferApbiTnQ5g/BxhoZ8EaJR4h74g6QQW969
wb71OrrU5rfQgncdwSNa8oajqrg3Re1vahOiYHd9K+r6R3ny2+F4EFjJKCj9DQP3Qc9dxrzF7zrV
b9M44LppeGwjfCMdYsuYtnR2WB2TolUc/IiwsQhY5CbkqyffZMFsvJeD/dxkYCOsSp7wid7NlG65
EDnSCsPlaAIbVulmpDWkR4HP8NRTPz1eUYPAKyARFPXkrDveJJWCtEcGGzsdTWg4zWj0wmnZWzWB
zGHToVZ7LIXqtmXx4jO/EI5kApsagkHFIx1oR6MXxzzrb4OZv8JieKUtAt/S5Ld0uuQZSmuhK+M3
dPN6b9s+oelppDLKZbcayMWIqPExJiLdNjOr2Ep9xEHzbNWQMKqZKhLiipwmSMwES0hEmdJad6GA
N5Sj7YdRfRoteSLVcJC4V8EK7SIi1hl76HWZ8mh5dnqOnPxSBCHB9clHMrPrQ1Rl3kq0ldgR1+UL
VtenNJiJ1gZEf5PROzWmaDZKYJ40fAwq7SRwAdEjhkA4tyzeZomrKyK7E/WufdCmgq0QhuAme7qS
rPuxzLkwTjsMLm9OfiiD+V5PEjNJ258x9slj0pr+r1n5/mvfVwmwRf9JGMGlT1gMlKq4KWj4VCow
T5FSCV9K6+x36doeIHvoX4rXN2MMu08Ltn/RevRN4jR58a+X5r4iDFn2at8v3PTuJvLsfpESnXzc
DJ1GUEKdKKeNdP5pLzp47oAZiKQm10PsARPU7Sm5Lxz2erZ2j204nIWgD66MmFfDJvLuKj77uFVY
0/XJkdzuVU730rlQLHNAx3rcRPw5oDIGZZFxRlXPXXwL9LvRoexia0Y9bTCjRcZLNk0Il1SfDJ+1
Vk9Uyy+QQsWgBBGip5WYw+thHLqnnEeFwQz/VBHvDRILbdg8xMonEDeFarzP00zhMAaliNOGvXTh
ez9aAKvVvcJgPgYTR7dqiE/ySkyz7LnLJfNlblTJY+0TP/UMoZ5RDLv3om/EahBMi8p38DXFRQ2X
VWo6QkIxynvlhMSfWBdtpWIxyvvQO1dW42yzpDD37pwjAOXOvCpGxruuyxYjzVBzv6tcoPz+nH0D
36k+bc4Lqs8WpBI6F0Pf5HEzraIBe6Yx9iOfLB/G0LbBSseVoq7BZ7dWdVhRE8mI5HslVU24PCjf
S3xvb6JFIgRUzQeyDd5lb5rpjPYt7D8qwQM7jhDPvCaDzFzNDaCVKHKba1R5vFFEHQhvrcdUfnK2
DXsefUxKJmuJ4xgWA3e5Mlvjf1bUcPpRTVPlUotcOIu0EvgwMGwTT2c9hURxpozdwEgjSmIm0SFk
v68JHjiAzJuRZUDH//vFt1HHjRZ6dlQVr+5jEOBhDVrGe4BZ9s0Ok+6WhKH5ZkV1+K6WLwyf3Xxn
zNaPLcvoDNWjfpjt4N1KUMGTzFnnvXMMYSl44GfwqcPqmQIFNKh8ctx6OyiJbjwcqoKhNeXKkRX3
zVAYtChhEa1woarCf/SmsoMltMhxmYnLX6Z7wwZVoeNbiMK3MgNxMQBjJlW6aygYqlLjlsJ4x09z
iDNqwsP4yF8dezQfN2YwPrfUpbatfKhj9uO5TxOkL6L7jiVryLO1XKMpkpbikmT8mwxsKU6F/ewu
6EFvlxbF1WnViQT43rI4vvIABFm976OEk0KePH+4azrXf4pnza03IdEalSmE+M4vqwRPZX3rW2Se
sMTG1l8ES6YUsKFXJjspq53GB9YP/XFEVev5FPOOaSuglhmHJ64ghplugSmQF85adhqu4PbElTOx
Hu0oWkUwPIpCsPZYahz7c5VbZ1wJz50OiKFC7et8bthOAjQy9v75esBwH1AyW+MZtT2YOJy2Lsue
pUPAcsffDOBbyC6EJdSuZgwZcWNZKH8yMInNj898iZ7BUGM6xRSAKt+ZxNSdR0obr72PtzMqzZ0q
+/XUEcSrp0M02RsFs9zJ+hM4pUPjhGzlhqM3dLcyKZ4wv+dPfhf89WH66aOLwxqBUQ0FFM8JmoVJ
zWQWJZd57H77GjRTZ22DxW9Zuytf4tnI+/bPmOXzbAQ7M5tepfJWSs+rDC/w6II/kC5h3CptNlL1
H5Geb2mvmRzg/zJ8xndWQObMbw5J1G68tkLytK98DQ5JGtJZln4W1MxDQEo2AYUrGFogFe9x7dPd
MwkPEwm7zvyIMXok3Myijx3LzlP0dQ4jl022TUwaiDr9ayKPXfhcyO8Rax2w347FRtxQQAmdMyJJ
7VGtOHF/ZCU1oURJqEr191IIltgBYD156iXvFfGvBp47XrHtbGiVlILGvWWBqrbsDtrUOlQVYIqO
QNLEGlDpP7fyPzrKHVbpcuun1kd5HzaHw1zyWdou8kOza/t67RLykeZvuKCx8TjY6l6aEM5NefZN
8lVRtiuT+ZE3BxJkf7QIpijHP6q6PYWZ9dyGzrNjy6NpCMTdYZ2yprTC79A5i4nEQPyJXd/A21BH
Gop2Y9sE2PhmCwuKWVv/VPRSmfxCXahuLV2CsVnch/y8vNT2vYipRkMN8MdrZ4zAQt+p3qSIlwtc
3N70pC8md/bJ6ABX6NPU1e9191RnA8Gh6sSRfoE1t++i4c2BctWBuBKcK5y9cNZuVRXdlHwElCbr
4hpHHDiZYKvzS6lPMb/rAOz2EnB/St1XnwW7bzpPUdB754S+JpMNPnv4BvZyGgwruoW8XRSZ24xf
WsoUWyfmllDXvbTJiYgGg6ReS1r3QngLYVNuQ0ibNsFWq780wVOYJYci1Jh8JapP8mPjoJkd63VG
xglx+k/86xLv9QNz48ieCOYPOWwnfhidW+pya0T0Npz7jI1sqfP7QrIj7WL3GnXqMQ1xhonG54tL
NIAAjvlbAHPus3tt/FNAsMBBo3VToldyyefKZGePrbrO/pmFHE6BvTD+nP5vpAi7/1MGPQD3kyR8
NNw76oKMWHaEtx5E96AzjEk3PgigLg8B4gTBwRLV105GQEg+CBAoQ8m3iK+ReveVj/26uoE7WbOG
2GDx2Sg7fckUJmYxvOmCfmOWHZQTUEfctO+Us+3CKLtvzC7fYhV9tAz1YBIbSSIlV+VYUTbrca2x
2hkxg/hhXIiYlZ1HBtOix09Qdd1Fc0c9fAlYMn8Q7UhMDCoYAOkZfbjAHmAx9jWqI7MhAr7r6aHj
+UoLHlgj/IWYullcEkkcbP2wZ12POzX8nCoTqgvpDagvxSEqx7Vl4NSvPcqwGT6sXoLSmZ6ytEdI
tvHSdXH1YjNxxtjlt0UZf1RKMiK1v6jmL30VstfERUK015vJEFf+fPMgLTArhGunSIhnxh9JJ/dD
Un+1zCN8AGAJLEkqNqcsoB3UPuTiVTs3B8KVj6eyGmCRGZqgSmvtDYsOXKsC+pzQI86/T5NwPUXz
c+xSjlI+m4W51jEsHQ+FGSONzMn+CmZm3hNxp24k/2MWCHYFwyH053+ySt4KoqhDZvxhzn6uUygI
DZNsbCVbU8cboy/x+L1XDe43tOixq+76cWuh8jSfiaCWtJ9OEtBtCD/Ueq6zL55qvMQAGxDOe98z
NhXwto2209OkDV719ltg5/yM7c2M8ZbicfRjbksPln7gmdn2wBks+Jtz72/H4YdNE6gw1lxJ9eKy
5cOxSWYO6nY+5i8sOg9RQk+vsxihaMbbBOEWLFscP9QwQlJRPzWes8mZTUcou1BuWZ3F9SbT1XFZ
PSRtwgHF5YnckTPi4Wan1B39/tBNzToo4Z0Sa7LfBjggapHqCK7XjgVHBDqCi2wEri2PknVNH4Ap
yL7GTwWcUw3SictD5T2K9DoYH1MSHV01vsxK78b8eUhuc0uv9K7CMzhF34kt3lXYHmpeAq4t7oVO
nnqHVV8Jzs45DOlnHYBsN2t2NJVLNqnIHocg3THuLMmjy1ybe9Gl+5nVWzJdhuKhHuEfe+VDzO+4
7FN4E8gwBKljSdMnklok0z/2sMTUFxIkdp+g3pveOSufY7IHOH8N9lWkcef7ugD8+xzVWXsUDFPj
Zmz4nNOjzMp4X1RhAv6OEK/11Vm4ojCmm09qugcPqYG3UELOE7txZvgPFHsU1b3fR/eV0a98lV3c
Gnw2dz0ZVsdWdPuqoJAnZf52Mtz/ZYL0c2nq78QCjzLm3bZLclhUsqIkYyioA3EUMlfSUX3tZMNX
K4nWsMUYps9O/hYNldqp6dkbm1n/GNmtwfmc28dAVWslKdDWNdIRZLtO7hIrjjaMwM13FYt8K5dC
Po6EAJNLZzjHmL94k0zP8OQmeE9Qb0xVOm/EWLEdV8Otghx1GDuH3juppyNUHezaJR6uvHP1i/IH
a1PPKJRNuM0KCc7Gi/CQ+lyGQEgXTo4zHr8XO99pjJ8Gbe3t/EXpfUfjwsSLAARm+lDGBfVvMcVh
BJacAZuF/eFlTyUWvgxVkwNgrB4j/WOqj4nKyDoXS9fdjDg6VC+Wd05pl1cdZW1m+uA44yb2+Iq1
UALtcdt4VAzJEFTP0YpwNiM6NAJg/NYRn3UIWGNom5OOcP8o0iN4qE2ZfHH23pkN9FfbWhchw5pd
HKfup3SKVZvld2H5b6JwPZvOM4zV2HxLWjxCu1g85FmNPadClpTuxQ2/J14nrUGCeM0eyIIy4+Jn
m9EzjAH8SCsABdpDcPJiTASm6z8HeBootSZ61JOL6/RlSJ9yUni0blts+kw3AgY3sciF2IXvIrS/
B1oDGvyrmGuq/jGEZu5W1THpFDMxYNUEC73ngmtOXLqpAmdX8wEUIAU6SqaXvuwX6pqIHyoWge0q
N4azrt+boj/3094WKHcD/WfXsgrAaFMS1h4L54hh964kvKbpS3Zjtaop/PSoWA5Lb2Ma5JjLtS3z
bRLl53G+hBgW3NiQK4f0ljZQ2AFypZH/aIizJoSbjSZ/Vdqv2vLHlbiTiumXR/TD8I03A/S1KWu6
b+GjvYU2mIvm0aYATeO2tCJiM+V1IBDcRo+tyZMBE9XIokOOPBNDsR1bA6PmrzezQQ890nV8eWmq
+p6jK+F6dinLpjzf9tJbJR4ewBp7DDzj4qwsVvSkGueMiyLTuCZiV4QnRWeOmTX/+mQb0Ag6fxiE
e3qiRa6XrQOSC7w8hwXaP9sHjttLNtp7nyW7nX1LsvCN90pvnJiOg+gfS/AfLAGg/I43alFM32Lf
I+6QDGb81cw6dvU9YszK220tt/yvXVnIJUx8S99oSVa/AbNQtRih7M+iPedpfZ8ZN1Siu9iPd2H5
tuT3s6Zad/Glr34j3ERe2MLJbngSWelW31NkrSPNdgaDE2meQL27BBYcca9NFjTTMSZelCXYV6Ab
+LGr7uMKPxO+YdGku5AiuBI02EBnryvbncBeoBK8wFiicJlZEmjbcgGCrWiCi7Shswwj93wloKT8
0+w0Egs/9Fw89oiC5C3oSQt41vnkaMkaYanO9Ab5WAvDn7CBJQXOhKnbV5TthNW6Cb/wkRzYcWwj
66MyvE3oFI8R8UeMNbs2+rSbo14QWhLbBJWJ9zSEQnG7A8aQjNl9MB5EdS1iTXSXQUTnv0sLjTcf
dCmwRaEOhvavr7xNo5t9zhDNxHuwjbORumvUwKztbzqDYsRVFYOuCTOyqH8MVnP1II9DXBzrgGfW
zk4egYZRf1fJxcD4O7wE5vMUjPvA91eA9YPRvhN6T2vJpcOHPWNIj/L8z6QtURMXntm5KTaOwsYk
DdCwEVecRAwfD4baaFJDWHo7snJG/Tzwx/A3bQSLoMBLphU+w+rZqAHDlhYCxBaSn2z1tKC1bMQu
18EoPFATPPffbvlXlRQOE3CP0m6fm+kxkF+kZtBScWZXT7U84oSz2FD31gWd+66z3YPJPxWXpUYY
F3e4OqPFetE7ujycWZ5scajjiqI2uialzIkz0ADV21svmEmc+dw12g0Evr3oK04+kx1vB42HVyMR
U9N745d5x889JO0q6rsH19nDfklbChYYDPOnIvnwrL9oJlIh8tPSHxpRnWShiceEVmYAcKHzlIvn
tDvT09VN+2Yp4IXdhO7qdsZ24CexcNUHGB4y66g4zYLc289o/VXhcY6dMH60+T9Ylk7xPPuXDko6
s3iZ/TZzuIq9alX3H5YxU92AOBOYR7nYemAdmte2OY7mG4LgzmqoHsKIwLt5SleD8zSZ/yb2FDhJ
fWfr2g8G1iWbcmUTbmM7tmfBImwmEpqp6ltU0zbRARSV+Yp4vNd6eqWIeeP4KWZ3WBKMPHgMjO4v
VvTNhIc5uSyFUgF2DZvfBWuU3SLQuCZYyaTb5gXaR05SppjPKTgDQ315yxt7G7sflfPdDptE7nyb
3G1wtINj3n45HPvVwe7RIw2qQrZFgGMzWnsCAQUOhgnQC9s+1WvFamA+DljDY0y9C5eyDIbaGBCZ
19xqMpi2220nGZ0tXD38NZFwPrB/kBilatyosAAaF5nvFSTpOSF3h8GeHZ6wkRNR4IhZLujXwnqs
JoBnPNXsSn6S8mIyPMjwudUkRMJfmTKzYvmb0AEDk6BJT9VqvDDf5EYLiE4Hh+1joNeTSPcgO+6B
jFDV+Vb7JtVeoFqjWxO9tvBI1HUkklkfeFvbpEQmLYnPORy7/d1osEP5mqa9kP8k4yj5amaBmhjv
r4q+2uSx57/PxxLbS+1RsA9BaHYo744dPcHXB78QU80Wu5e2f5/EexiPd25GtySDDAGKR0865DMe
XWPrKHpWmJADqFNAgoLsOGLmm5t6yWrU6jB1903v3dWct0yUo3lovZ8qVuuBKdhSNwQayeSimSMz
bqGhXkduf1u6lJOaOdL4DcaXvIUfZp3svN8Ks6EbxUaAfZ5wrTfg+TsCylP8KvJvAenG6sxtS/Yo
yCSIY7zJPfw71PvSePcWXgOHIRmb9QweY2yuWr7HXLBqtDLsiC8lb6/ZfUkW+iIRhd4Pb40Pwn2j
R+rJsSSG9sfkf2MLOdrOuS7yN+USNZ2aC+upwzKv2fV94H9SNlXymQjneRJPhWVArXPhpqwQqrGu
R3SuorrMWIdsuanGkyLpygwOAeFfnkxYh38C66/O0o2YEtIU1qbFRyX49gEA2xj2lWUAY4ExdPcz
vtvpRzI+xzS+SMKuCSkkp0L9LoZN1Xv7YhqWxj3uz1tuJY8xB5yDptr3PxZQRhVGcK+gARR7+b8d
3noubfufSqcrmuqpH3zyOz6c+BZCNylL7yvrX4eRoESvy2tCN7GB8cDSJkmykcN/3g44N1VWbAEo
rCUcKJs/4zBnhGQ443Cf6uoZpwwehfo0OOYX6jTGvZ8s/e7dreBylzs/DekZi1dg9v/7GYI3UXFz
3aD9Zrw2+xazjvnRTQ5Ee3FnaUS+dF8XIJXGJZgrV6FFeEJNj9jHNq2cVwaYiuVXOvnFzsJUQecU
cpBBmQT+i5CeOuXSY7SZg1tapw8jq/64Jrprvcb5MWbVm07BD/4cxvL5o7VuRg6Sle9Bme9DpVeZ
AcyoUieDPFBr0J1Ia9FAus3PSYnDKtkGmmF0hp8N7FSwP5p8XLYcpGpdKEgqE6+E9Dl3E1YzwVfg
nnGZ7vuEzIsUaA7hofU7bvXgVlQJQK44YhHgXX5P+J6iVRNeHmydjReu5vw+1DvR4kOLVk6uCX15
sD7x/BUPMiuo7Ov4q9ho7thcmkeMRsA0TQAvRnft0fP8yDpMfQxacfI+/yPpPHYjR7Io+kUEgjbI
rdIbKTPlpQ0hV/Qm6ILk189hz6KBwvSglZUiI56591wVTYcKoF4B5ltK6OLDYYCO4cOMrsIfh44I
8f8zV+O67MCxlGDVwMqkHpEKzDsN7yCdm/0fIzFduTSgSId4DQlLYQRptmJdBOvWunclxLKnYMSQ
Dt5mLOXGRqg0SYqXfN+RJt1SdFo8RWBxxp7EHW60EtdIFJyIwvFBMM/IeU3MNPX40LhMYCpquq7a
ooy/GR1JTniBHPiHBtJihwC/BMSc5iizkFdZDRtrTTYYGSKtc5iHowVzQvZqtcg4LHGQ/k+MX0il
i3eYLV2FmuLZlmptEE/N8nG2Tkl3LgAbQJcauXuSz9mtX0Mw87DjTL4XHAngYMgjEPgbx2ZdCe++
QXbmtlRNRMtdVHccuAW7CKAGAvKqwewqTgrLUZNfC+8nVMm6bO/t4dAjqmp778FqfiqLvUVl73R0
g/3L6kfZ4Oewy/aFwTu3FjjtlriAed/n0To15/2YsUknMDAZ2307gT8ilp68HskdHl4ER4LACWmb
O0+yslGfdsX2lT2CidVndD8m0AIt2rpOP9TQEzxaKs1nIh0rkS9pmUOimlZ9Cy2wnjeVczHKYNfH
H6HlP9ospXv5IXsm4166LkC3Sue98vFxd8t2VW+zEAFK9Tcj2etLsp9Ijoqzt0DkK8tCso3WNjhX
kEZSM7+vOrBWFeU/d7mVTJggmeIQV4viYtON/zShYPUAll76h9TEYxt9Y3Vf+zxWgxecTPLGxxaE
PV9DsUqgYVRo+hdXnwrI+0C5baDFo6mj5dna/CMqhD1DsmWO7aTT3ormv8mEROH1w8Vk+LzMmuT0
AURvg+RsP9SiYkCouMARkvLrsF3+g5PPtzya+h4o5Z3uF+JXccgMOPQDMgTOjshjuZmDshsekw6l
MYFjoeuiNP5nOxrCNaZhiPlTdhx9XGriaKcLlrfZYTbaFgxasyo7Z9CWALjue8Q5hJzPPO3gLaX7
apVnLgU+5TftxZ0y2eraw0Nm4hsMPrsQPgWoSVGgNbIvvYuQscFs7F9schoYaHhWfqhStHj1ArS2
V3E9nDvW2XWnn8eQkGFvY9VfM1NfPzm1gBuyGneUfBSMn0R9a92POavWaLUScJRLlFKt3Z8YLV1S
3WpG/l37a1RQ6ROUdcGG1FpaCi5HwkXqsdgX0SM912nsp0PApFwSGBqMH0FGprq7UCVo/ZkC5ejn
nGhdkFDtJS8Nu+x08HbaA+mGbqtni5VPMG0Ig0uHY109WcFXlGDbQ0EpkfoI8c0uYdVD4zEjl8Dt
+x68QjOeQryWPmokRQZ0MbyX8D1sf4L5h++acZOD59vtE9rWCagyaQCyZKnOilDHj5OLzEWeDebF
sr81itQPbB5RWKw7W+xS9T55PyVOjwK9LrPHzn+rl+BzWuGgzkAvnNicH/pFFcSdYKWPpWi2Au4b
UEuPBdOroxAi4GKrqnw3G8CT6Me9+SLGU2e9JP2jXz+H6WGJVnaJnsI69FdYuyVKPJxu5GLwgFnB
i5Q3ooEV7MPmzZRPKMV9JbaNW90sDFL2RJ/o/GSAGdKaa6x1uHf7g1a3Fnmt/1cAxqDl2+YOi42G
GZnVQZCcNhlxB1OxQHIRO1vhtgKcX7cJRyXy85H8QPNZBjAAnOihglcL5nktSTAc6YOt59GlPeDF
g3qCA5F6QhTfJjtUlW3alEhdnsUzKvtmPLrcWpGJSQBFNxkKJePAvGdoYTX/DYYFjqVZvaqqwX1f
XRv7F63HrhHPMnM2pTg1dGfYcDb8Uu9qGtAp4saMOG98phqJ2ATJtRWXkmGJk4ZM3ckeIWezhZte
jxDFw2UhxLD6tRhr1KE7Ye9ESbpVgYwkvuQk/jHkNSBnF1Sz09StE86Ynlp7CVwjbW2bhKh0Qh4U
kKnMAe84GrkC6OApehLmP2bJK8vuBIbbxoBgprJ/KU57hzMHRf6UF7umJzNxjndd+FSZQLh8DESM
4yJq1C55A8hxZwIFm/HpQV4TkukqhviCH2NhzDDekKBsfZRPfszFUasXZBb7ArGeXzRnkQ3MbQjQ
RdFnvob0JgWzQ4TO7gBIAVd5FNGC8lDjtcAcS1qWPRFPY24yKrJU2OswGTYTRiB7Mla1ZHEvTv34
hQNqN6T5uiquNuJ1dn9x59+1jMQt53PwJy6vlDSVJxljUtm7JGsE4AhFRAKGx5eJHXLklNLwlkqW
wS4WRK0JELKJjZknVgDDYxRUP4Ocrg6w4Lzrj6grH0rxoDVisJKaDD4VHTECQNAa5mmB9OeBgrOQ
46VuX6Dgn9XInNu3t/4Ysfh74/vazgFVuvousi9lsOLHlBzRUGTzOVUpImMbxTbWaoXJIE9NxIe0
JDrbtyFWzdTb13OzNeQ7oqttnj+Xrsf8ud8VNv5yVh5e+gv7NwpjwLCMEyKXbFTuAegsqqVA0CVx
nBo5JDruxaTPLeBaLVjAAAV+Rb1FcHxfPfpTso36F93fOsxZAlJLQQmOcXalouiso4h9yd9c/fqA
hKcOYyjrdN7wvLh0/JJqnyEEc960vSW1g8wgOBnmOfEqyNxvLIhxUWr1lOgUygLiL6tne4VciN1E
3SFr4yB1jxYK+DqZNuZwymYYVuwrlIbAP38WxcLBehyi64DTJwsR+80PVp3uZx6yiLFs7nBZvONV
o4/4yRX5yXm/jZktmNGbWz4nSXoJnPKfHi790CL8595mA1rfBjZinT+dU/I78lLtbGrkOvrtmMo1
qdoMaYZyNt6W7TUz+WPSYQKa4Rq3Fz+UO2uKfsVkn0qf0ALOGSOtVpNzPwwkzkU1q4bkUjJI83FS
VsB/bOCkI2kazpOJss6IWaq8FvxpQpqjsZtkDAiw44K1tTLn1eqyk9sFqDmSnW0AZYTN0ZTUHRVJ
Gpr5sKw2XnQPBGiNAGxDJtyWQxRMhIEghcpKU/uJ/IO96UUzMOsTc2VB4Y5Y53vtyo6e1Piedh9d
UWwQOO0HSagp0nyHOOolUZt6dXoRYEBibGjBEt2SEGREsZMgACbE/nUgVKGmYVxSq+GnnTte26T7
lwYvbrSvFa+NdReiEJHifaA+Msubn+D3WgI2HgaBcLDeDuJhhtqkLQOt5k/coxJEQrcM+QPnyqe8
c0oUiu1a1fWH01abhIFVEt17AV3hN7EdIb3XsM0jNK0xe7MeECOQNcUstuVKrqjQQjc5JvMDNyy9
MjgcZoPmYhJh5KaNt4bwPWtG0ZSTWE4dOaDd7aH51tCbLaRYus6xxM37dtFukMBEMHPncsy3e/Rx
3OYVZLTvKEH+xziv55qquYtKjndv/ETBj8G5ppjgOIxOEVyQfjkUd65mmtFtpuAtDa79fJMk/ZQN
qp1qXxv/KoJ3EhO2UnFVZHhq/ev1jynLk9ZF7sBFSPIF3v+sx8vYbKfix68uFCp8y+06GAiV4aWI
qPA6Fsxz9zz1zz00zSzXnCHOhgty68G88AmLtjH3jFwanccnY2jj1uO+NXkKO9xI92I8R/UfJxZY
HAcaDWcIGQa0d+ucviPwSPcx4pNZWZCALFzd5ImHD/6oNsvIVDJl9TR2FxPUSvpnyejQxjsfdbU7
POSQBmjcbE3hxGwtgX9eYKsoR/3coe5yYn1v1IC3Iqxe25qzmyhXBIlPGsR7aEHQYavQ4HQbMggJ
2PQCllPt9ApGlgVNxzPxxm5wI9gC9iQ7VO5Da95q2KJudMkN65oVB0DF27z7juMvUzS3WuRngx/j
igXiVZ1DbFTo+nZDUrKC+uuqH9vSe8P9tUkxdnmS6TyZZRJ92YZvzYQqxlCPGdbaPJXok3/7BUPa
X5CWQcg7qWUGzODFTnGXJusafYE1D3s9COpjtC/sZavAuyeQ9q7GXV418aEJ9iW3bYVjFiw0sniY
sWydZmvPtGtIrsj4sV48oxrGF8KCC/sj0uEUozVZIvybnRV8jBz0C40L0boDrYmhyrplTRICBAc9
wM6Vf9ojx8tmFp92cVhGqLpn6YOJPSXQzfduqe/A9esZAGGEbdsHR9AgNTCFGHhm5nswX/vuIZa/
food84/gvE3fvsfm57LH6aBPD0MIIfaUQLSMi6cQmNLAylhwcGBNaRC3dlzGnmxPtn5MKf2XXCst
X9vwTPOBAoBhyGskiZkZj5IkCRy/m067dPG8IMY6pZ3g9XxkGtTZX8okM8AGhrcUKr81O66SQ5Ks
2WDYGQiUrdTdiWjBLtRM1eWutpy9VmRca3zWyY+hXkzzTdT73Cw3KW60unlW3adbXpXAGP8XMECy
oKyM+XtcXzoPo3/8UpB4XecvMv4guQ5zF1mSJBs8p2RQjcjcfOCu0bIgxDFnxZ8phsD5nBO3QGuQ
aTSBV5C7TFdfZHiaGfYlv7bNtPvN6I6tPo9hzaaEs3J6EzRMCYe5YvIUzNnGkOmmN7iZp33mw9Fr
0Qf+5YyjOvzvPmtDgLIIyqLgN3Rv8CH4kNR47X3lwMXZlPh42jhmTQVeeUo2uXwB6OD2O9YEMEMr
8zPy3sPqLIbPPk3ufbdeafjgQFOQ8AQ3hSwU4RDcaRRODDlH9LA1mRINgreG2RyQ/Xwd9O8h38cS
KdIwaJs7pnrswEb/n2ntR2Y2PnEjS/qEwv9hK2YVDjnjNCJFfBtokwx1H7HbIVXWd38tXZGoNSIe
wp5nPUv5QQfFdiawLuOs92B97UmtbYu/XUi5jU8ZKiLwpzsTQiaaDS/E8AucyR534chfJnzCVpG5
7aYkq4WkgztGLxX81KZ0Vk017wMylLoLRlBt7bPhvkKNFTIUizzmCPXaywKa7ouaGbnM5cYX/5Io
YWr8poCcTQB+evgLXt7xZVUn5b+Z2efoUyTZxc4dn/T4tCgULAoRfWqwyo8e8oYsp2AXOHB5ryIc
UarYp34Lj9G8JGV6ZG7NvmlnGjSpmLKK5iED2zNwYSg22vQRYXeWvN9ddwxL50qAMSEPornOwKmt
uP+dMveoWo2+wKaEjkG6QRakx/aIfWvFq99CH4FzEfA/2TS0Q/andYa9A4QRRLGp0Ugip6eShWiY
TBeiW1ua8L5bO6wV6TUaF2DhGDcfSGSxc8YjF+upt049A49JqSuiDo7LD4u5vZUDTk6JGCJ7rEPx
MANMnKmPTFjpOeF5WkLUcOGHs8oOAPxVWDU6QLPle4yHqKj0Q5W2fGgjJiwgfZ2XJb7JGi5ZBeiZ
5fSAbJPbWnrYrQtzW9v9qbaKk9Y0nnxlClaoKS49tI3iofLWpnwNA7rVkHKYzChceh5tblu8e6w4
UP9pZpTsmwBbfxvVmOOkhllpEbu08mwbRPJNwotoO8iV1aPBuFjLJ2W+yZJFU1J+OW2zHaLs0rMA
ClRxTdxtTw3dsPuoqD3xuqCdAAAxQBQdRwLYpG0eUuWyU69fCmpsNYVnq/rzyWLEkkG4CCyM/idk
Cpj5JJnUz3E5bGX0F/MDMjSiHsu6guLP0xP2EWffDJjf/hH3tcpAVAj8DN1poY4kmUO7BMMPML6b
rGrrSlb1KnB54WiWuu5a9jcnf7WIj66fGn49E4Xc0J20/63nDanxfv3iTS85vyxOtJk0A1RwGOjg
C3wDox042YP+lHXdoU/+9TAwQspsBhTNsnBqjzZJGyyucMlB3fYYdZM/C07XNT5GjoXk3vCe2aDf
4UsnL8femj2KD+O7Vx5uo2Fdd845D34aDJBxAZWR8wOGZ9M/2BXPqseKJgEuDL2/TvXWndUmbNXB
8FA6pv4h5knJmFFN6Uvt2hA6MDhzSlDp7VTJKNb4pJk/xuOn4V6E5oISrKg+0nLcI5MpK3/roavJ
gfybgfVMAH0W6MeMjdyU2QcDgSCpsTvLfAWOtABmQ85oI/8mgLclVT6DfeOKi+qZP8lNQTkv/sVk
GKFyWykHlVX+M4OSM1BziOgXLU9Y9ccGmreShDIBdC8R1ikqhDKCMP/eN7sp+BrsvUVKGZ1ue5Dc
3nX1q3K1mbp3gwKiwwliv/TFF/VqGC9OZprxUdFYwuY0UqSDXICe8f9Ve84Ckj8nZCf7gb3unSPZ
XBWyLcjTOfyjFp+ta754kgjQAzMIzE6/IYoMk+NObHr7URbHJv83ho8zJyzWSpZrDMeg+L4SPI23
fUEoWUwlGW0Om4Q+PUJsR8edxu8hIgITqbGN54N9wbEc8Z8FximcTyMg6qx/jZeA1eho4OZzjYDX
ecx5tb816rAQqNxcs1QJQHCZzKbGGxgtIslkfo2TiynebftDDL8uKIHEtvbAKzTxnAXdRR6w8UOE
yAqEgYoLoaga2rPjL0rLcMeejo1Dx/LX3Q5180TTyGDO2ZbNm6+3Jn2c8TVxVhfVs6ztVZbyW8TA
ss4cj9oNnYTza4T8MICWoSIkL7g1fOpRJk8KJWKeH/r8C9KNy04T+PyUEHnEssZiklKHztrqjk6Y
YbggqNZZz+oHDJ1FdqeDCZAfd58uyaXY31+DKd+pwcaabD0nbXy2Bs1QtnQek7Q/BTmCmVmNV2EY
8jjY+lp69ffYELOeTv3Rbwbg7BOD5YFudMYdwgMfJ1tFwDJ0l0vWYgieTL7lOSb2LjZPgTGgH5Gl
By7HX2SVXCY8s9ndSBypR/R5jYmqg2FUqvIi4u6GdWwFVgXnFq51ZUByo0yz1XpomeCrigG99dlm
w0NNNVXN9a6EidnmzatX+gSmVwE9kXyxhuhv0A0KChThIk3/tVjRHXpiyx5B1bIYrLK9LKxTK2re
ixFVJYhv32gQvlMuNlMV7qYQf808bFzdUiPlH1yBDyVxrU7m30fu9JRU5tldBvlVmD62AR/Xn6wn
GyhA1lkbnSTrVFFX9jaLImH0ED6bmybHx87bW9xj1S4qH8MQl2G79By8mpDn2BH54Mq4NMHvdquy
TNvH2pnvDbv9ngIqxA5okV1gNzSijzL2zp1j7EZr/klaYyt7kMIwg6Tk9p+jpwxPNmQr98sis9ca
xo0/27c57XtEE6hoLO6rNbnKBOq0VbmqNEyhiBKlbj7mgTrH6tGODBhEmTwU92HqPdno9fLGfxqF
efRriq7RZzzrsMhLLAQRJmPMftstwhOxTPhxebQeilV3mt9MQ0I7Tct7TMdQGw0IC4ihJA4ecLHJ
CdcRnOpKPCclQZODJjaCmOmXHoCbUWjwAe0miSRgAu+xoTkW81LTF0zr0zfDsY9FUx3HoLtmE9ls
jAUBRvRI1PRr3hpvRTOhr2wY2HakBGZOTi4RwDszopuYSGgbc/eYOSHnWp1zxenmHkXoo4P6Svvz
ifL44vZk3jXkXIGydCb34Al1qisGkGirHVtcDWifpdk/GfXwFk4x25H8N/bUZfCL/YDtr0miz7bx
vqXk4sOtLWfE3KM+C4/cACvjopvSZqdS++IRVKhlCySf3K7AfKlyeY30fMwLrIAOc5ORY8h2hne/
Mc5Y+b5F5F+M3vukajojmvoTMVbC2EWZyBneMegaJ3k02R/MfnxwRv9eIgdR9Y4UsRBCk/9BxUHm
BxQKgLrq2mMnItvOk0+1ImzrxwXmkbkXqLgLsN6lS5OaI9PieYXaaaoNOCvKvJzUbxP9AcQGXq4R
3czokVZ6NsEWdvGbYS7RIwO4i/rs4Dnq5ppxWk3wey71nRmId9nEj6HYjtEnWOuNmctNKtCaoNTG
3aX86Cmv7X3CUaKK/pYaQIHIbciYJpLMcovQ3FKns23NowFYQz1eZm+6ifIZ8MpDMTVbq6gPBlJm
GE44z5mLGM9NzPi7am8OXXPjMbcfom5HBu0ivqzVrwTsc6jzqDqb+kWHgXOxvRmlBLgEkAp6sjEQ
eZD9ya2o8fsa5WvBPlDNYquVt4km99mMg+Rm5WSd1hlawgkAusv9cSgV4wkLCWikNC2wZL5WFv1j
YDPQA7f5mpFVhIXsQbXiSw1GuRpsApv67l7a4jeRJA0WUAnoTP0boyZqy1bwYIIejVGp2FmwT6Qg
yIgOycpnhyg3+wXwvYlHd+IMEHe90wzEc5b29MXYRR4d3LqAQ43ACvaNOTXOig+Y7esB5lSSNu6x
DZsUSy+pXT0y0vusAOSCTMYnVKTNt4GHn1AjqT2bGW+lSL1qbQUGk/QqcKjg0VXnc22sZykRxZXa
RfWcVkiI0xpZW5oJl0xblAlT0yXnJp1ofuIosFe2IB2WfjzwXsjqMyDV1VM63bUMuQhtT+vmfc4o
SO46MoKoKOzm0aqx9RZmMpNvCCPX5KRi9cMsPkZdfwsF/eA4wPUmvI5LuA/qHZTY6TaY2FVcQ9aX
pM+QeqN1hv/Gtq0wCfmdYg7Wvu6L15ScpDlAqke+3MjYs7EeXCC+SAX4zW0a6ZmXFiDgIR+b6uyW
sJ4Kk7Brt+KEbr2Sljg23Yc5jMrjnPEsxrLWwBra6VozDyf60fHgIcK/aUI33vTaDUgMbFK8snb4
oMnD3jUtkvSqRpdXhgVyYM8JUcUsqIqeFMvQmTRJ3ICxHZvsIlgiEAQnhLS5D8hcaTCtMkSDhrbZ
WFXISvZBbMlPZlViFULZfTI5rFeVC6fRg9/ETCoV5moelbGLW4nvDBjR2guYUJgZ1+xoA9zDb8og
UOoIgaLoxBa6XX0dzChcB6qx7m23wRGRibl50pPWZ8bO8T7VieLrM4zzaIbI56cUJkDmOl+mBGAX
C4czNfYxQDUR9oHOLq5zlsqHliSu+8KOosdOpOGl6HkcGEVOuDqURTPbDtGbRly9b/O4OCCBDe8a
r69XZpyoXz2RVT5JwWnvtcvU2I6ImuKvgY+s7S6JHToPEj3tLvBqfc0nPd/LYQkW7mBkTjw+rCtq
EqmMBR/se4STdFBYPUvRIY/VvJPC9Nb5gkDHmYTqsIP8v64abibHjbItEIPhCMEYpcnQLYRceGsd
CrH53U1YMkvMP6vZ7/VzNvoBg0eHa6Oi4q0XEUycNsl2Lj20EF3Yt/TzrMv7sJKYkAakODW2Ns4u
tRFeYxEbNHrfcdOg2Kl0uMeyDgfEzVBLt8yZzIT1iONlGqRmkGzLHoSwX2FktIomPvb4GfZSoIAr
XXAFZcAKKvPxAwyiFHtZBc+o5PpdOJXp2s8H8g1MgA88Smg9Eg2zj9BLKJdm+ZL1pkJpnY47TLnj
g3Inku9M981xbFbYLrDmR7+NoaK6BodMxE1ecYivWpnIa5kl7bvjj/U+6CnRPQ23hufPe68na1qP
9agJGZ+d56ElDn6WZDDWDr/sQtJQ2G0QHWPRWN6CxC8sBiDYVK3KML9K22mvXdmTP9YKhigWaobM
c32sNhm63bEd3zoESsfBTEsyHcCloW9wdlAvCWgXGA3shuhcSAk54fSRVTwPlBSk3IcE38TZqO6w
r5kbBsrIg+jr0NQMAi16QJDKUC6hkE48YBipzH1s+DMgl9HeGG2JXmdIO8Xfv2o/XFf6zUqxod1n
1F1XV4uSNaKPUGTCueR4MtyPTTme41CEm6rIy68iMhD/SVgLq8qqiYMeat6unFFNVpcDcbYDytra
gHg/VQxTVN3RTDdy2xjs4OBjyXstpuZqxuC0soArmF+6Ove2RcJojA29iUSxKhVelaoc7Ythafav
IcCp1kIsJ4YA3OKUIeCSHV96zyh4jQhU7TRu8V+4mtGlFmAoZEWnHXGZtYZv600RoHrp2ZxT/QzV
QVWBzQ/GOSNyNtQF/JmtVzLamAdE67HjasjRi7V2NGFA9bgD8+XtbFX9p+0kf1QDdk+jw/fR1QiR
RZCTi1P0M54HGcZshQoHgEPqv5GE4v6zOq/MSakw1UeHh+LZG2116cZw/JydhhBEP213tS7cA8sf
JIheU7MOqjiO81Qr+yFCki23JD6fGgQjj72kbZ6swqIf7rrmz2zxWZQ8urcs950H+J3N46zz6Dbh
yEKeoelsN36bmLsJAw3lULloyYjtsX2Qo8Vko3ogc5pRLgHk4IjNCsfEMBzbGV6u8PpyVWa4wr1Y
fNi5HbFV4WubHFqyyFvuzmJ2XlWYAS4za2vXuSJiaxgGG9sZ+60ZEbGrcKYxEIZQKvp4go2GgDNs
S2aD0kcwKg1GY7GSa6sMTcKpk+ytjbNiy+H5G+WtDa3CbY8D39ydZ/t4CWZneEZgXK7ymL5FiJKi
oFPWzilZB0e5TmmGYOLNA+9P3FV/6NJARSGKQnSTcWU1NZ7lCeXmPIX3ugoNlFqEwAyQyDZFYTh7
QsvZILkEmEyGHfEyNGa/TxuDEDLHGeIvQ/k9bm6DoKmJzKPZ5ykpyyaemC+rlHxwWmQz84tNOIB/
CL0Zpq2KkvltNMCEj710dqULXsszvFfXCYKDFoR32A7XJsTR4M5r7XzbZqG7t+Tgox4N2A46lWLy
OMWdlBulhP7AahL6aC51d21qfzwM9eBsOWXl1tENEjnM8veOHtwbeiTxO04oP8gPWPKypvhexsZ0
WjKExnrgP5q81JjMA7N+mcrmiGdwo/3pSfZLPGm6GQvs/CgIGsJW1Oxehyih8OKuYuKMQHZs8peE
pOee4VMypjezs5/QMv2gY32qh4YZcXeYGA77dDOuH2wMNGGTQUJfl2x5axdM0Nb189OciO+0MY+o
KZ8pSXYpcMdZgb2Ygg/PGo8e0RoCLKDFZD3GwV2w9J6SdmcW+tSDjFMM7F3PWcPcPGmh1lY77SNZ
fMm4Pk7xQFyEdeAtPTgUZi4pj0M7oiptDojazxl6vSIbOIP0KbOtM4CHtyab2BRXPB1g8HWBs6Ng
v92tIjaa5qhwKCIGzO2LBsbsCUSmLfPlYjS2ANV3STvwvYFbt/MDPelatzhXLX6I2W2a0tiR33fq
ambNDmrLtlEWcAF7z41AQkjJOgiJTQ8iE+U+iwqR4l/WeYzyKOPX0un7vO6R5zM66GrnMMnsQFTf
Oi6Zu0YJmnCdxB9SoUoFCvFlDy0J6OI6Tfal8CCPGVG36NZc/HU2oZbpYMwINi11qQIj2YF6vdTT
oxk/CPUxy/sServ3VKY3ze9w4tOiT7sL2aemxPgOFyTQDIFAIJpsX8m1tvyXBTLV/ajkNejRDCIa
zkgvkRUNUG7F927cMX1xQRNG1qMrYBvJ23K5d4xSiEy1+24ljN9QCcg6bEwJBPSLTxtzXKePRXfg
Bl6Zc7HJsm+duzvd7oYhXucsdZ1xuhP6ydHvs4Uq1a02g8EoF3lRUmu8639zhkAD4VUykfumnrl9
4H6yuCapEci8BSvA0Fg4h+MSElebhxqXrjmeLDrEtD3bwEFKxCyR8RyRV5gwosu/J8qLEgTtRDKW
hv0/99+qbk5cuSt+O6eoeve7+5HvoBE7g+QVBh13phBrBa5ZPltJtOqhh5bsfSRPqG8nR9XlW+3I
ned8sexDI0hiFmopNRxDjiLDyEk2ouOoif9gMJfkNhP/qyV28fxJltFkfuv07FHDxrdFrD6ye54x
WgbsqwtxtHJ/KykBxnRYDXV2n4b5gwxe5xZbLMqhcfLXA0Pl5W2tuyX0DTifB3b8fSC0I+isFUfm
buQ9Bhi8mtlmeIxslk8+8Bv2WSN7toH3CmV2GqHLI6FOWu/FRBREVWzyCZxM4RKZwUqaXGkjfmpx
PCFSp8vtV9q6IRqHb5YjBuXVdnN9xWSykNSDlWk9+SjTcgnXoZM8rYhPUxRbSaWfbdaUKQ90GftP
IsKOzVRdsgbA7LFOsyOu+8bzDpXb/NF7bCv9PaO5HXpS+/hier+5qoZvjFjb+0jsdPijh58kPJgs
VMK82oRFvxt5EFOBeAzXARs7NwmJp2X1w1S1T3po69A7kCQxA/AKIt5K7pHoUTFCBw9Vhh/QtJGQ
sHWofpPkG3I1S6YlIehgg2+NylsVFPuemwH3+x60UFGO6I4eUW5MMCSZ1py8+TduTiJIVg3aiBmF
gJu+z8FNZy/AHlm68pzwBZgKdOZjyAjSYApWI+0vjYdU3nrvNR//3PLViCHjH0wItQ4kpgXp1FGf
j85X0b1L+VqPL2Ho8absExT9fvYpeNNTQjPB/CGSpJVjRxBXj27TradWfENkZwLC4zLgsExeAvPV
yy5ck7g9EKxZ005k7SMGt7t+sA4Ofqpm6WSSAlJTtBYoeqHg7WLvueWCKAxMyfN4Rzm8NjAcV4vk
CDhpqrCd4KlqEbepuNjmFi8wD35fhyvH8TZtbN8GPmasHwbqSONQq4vthAhP+ED2qS2zU6168Kf9
nTm9ZQ3L3+JeDUyB4jda6q0mcC1LUnZVx278NK1f8PusFdfCegxCRI/Ap0vSQqAD7VULEgv3Vjzw
/842TWvuRuYxGeeaR1XqIRJeYnFDMzwQD7kYGw0IS978VHT4bIX3BI4SpUKxGHObgSksHmsbP2WA
aCAxEG+pcNvHwSHOphyDRQejqWS4odG0cB8BolpWlFFvgSHyv1Qtka6L4hSY+kFgKxym7F6X7WPT
VoS/1bg7/OMA+9Sv0Gx1IJbxHKdhsC+4OrbMPvbKZW2UJdu6cS9c1eex9789JajjsNAZWbV3+vio
QwKGdb7XJqChkK+uNzBflO4SaU2EAhgdQGj/GhhCqHTMu8pjhQRRghc/8Ggd5+5pdPuVAIK0oFpt
zu1BoQ/sO2Ii0vc2/RUO9GL9lujmsYvZrDLvT/D+NKw2w/G5yNj5lmfDeBiRoP+Po/NYbt3YougX
oQq5gamYc5IokhOUpCsh50b8ei948KrsV9e2RALdJ+y9tq6WF1G3xF/CAGGIqvbZRpCKyRKZfJtT
qoLdyqdN9yRELoAjhU+D0K0ebexKM4pZoP2ocouArGw+y/azSE6ZeMpRIJvDJ4RqJreuJs9Zwr/I
5/kzsT3wvcjua/Senbpnm0gKkcUXmeKGQT6V4OE2coSNTLkRjnvdBhbem9M/hYNuzHoLJIMJb2d1
BuxNfYmzn4V8CKpzzy/VgRbImY8pgjqSX9fmkCkDuQoJwQO4gRlwrbOxSf2TP9xAQMn6mzhBhBIU
bM3GA2ucKmzD3aOVPhT9ycay9s9qdnLUH3AIVnkUHPYl9HjkYcXeGjY29pyQ9BtJ3hHzLYcTyyle
OUpC5p2aRT79wyjPidfOImXdwYTTtGgGUOqtpzIJGlgoyAO7ibqICAJmzNVXd6jwAnPdokkdLn16
1rhsI2dnkl4m8c0F1qlX16lNoufLxptU8y4g5nTSEyzK3t6rk0ST0qcRLBTxvjSPWEXH136HyEGz
VEHTdrR4pRSDThfMim4iw4KPLLWHX8IAk19DfjV8xgmoPXTjrw7OuCFS9F8RWrpJiIPeRRUHFuMr
t/z0ww89+aj4QRJCzKTcG+p3FX9GnA1hJlA/xnPLUBgt/9khvuyLAkjS2lec7pZ6TWBYEF6rdxvZ
7JXiFiEkMMn2jPdl89RZu5VMpnAoePasr9Vb0ycEPf9AamkB4rcBlnIJsDHGNsQIyet8CozxX8sZ
nYhJh8WuHTxnSC5zWm0K1N54/A2O3L4DAmu/QvOiwIeOkhXPEly7mdUcRqjJvlCRQXZzY1q1gz0Q
yJIw0c7U+tVH6AbsrZ8n6wDYPxBXAtki3m3Mph05nzxuRguF4yKKNZc9pi9uNOaWwUEj4roSzwYv
UmB3OAhXVqXNfcea2wgKYm/jAwFUeITwCcxth80NNHMteVfQNA7YSiJPrt3/51XnlDi4Itl1qGBz
eTBkuk/4Dg0ujLCA0kQ1pd49kSyDAOYAHk4r4F5qoo03+jsdKHJrvgLsFAFILCUjKBqJUePi9zyL
9q/Q3xvnMin8c3Inp8Y9o9ykZ7C/LQXkcUvTfM8UMHv9ta0/wobRT44n/3uEv+ibMNX2ojzqLDnJ
PnCOete+j+yX7GGfe8TStaw+IQNY/EKx3wIC4oYwnlFyDMiCcoOdDb6nQQyZxDWMvn6RyIeDclnz
8c6ajP3dD9f9h8zjaAsOMebkunbXk5/a+lKJ8OrZt3BCSg8i2khYM4D8hDBOMq1yS5JhuindU9D9
4Tsqu02PqiqHTmIb30FPpRyps4QVRInnx2XKQgvJRBUB9bg2Ox8N9aQB51XNfqv8XxLCxJhQQGBP
hIaX/pprNwtZJZYprsVHNMSIadEIhHfF/7RDXHr4Vev0a5K3dijXh34ztMj44bug3nXZlDXm1wTG
NRFpqUwSy+ilOsGyo1IEBIJ0k/ej7lYlg0h4MHXcUOP6M0OcfEFEgYda6Tux9VmEAU7Tv0YueyLh
yA/h0vc3qXGH7pToG7Ia4SPmS6e5WP07oVOtejChLxWnAj8Qe3KN21CW10x2y8xV55ZGncNzw8in
S+dq3767hj6zLHUeW/EpQgkJ7jQ3r4KfriW3gRBtLuycDAHKaV9KUg8eLuidgS2padzhNlFjwsds
8keuN2sXVkLKYNfchPrdeaAfNY2FVGCXgFmUgf7HYXyvivEfnkQKmL9SO6chxdfnGF6phWFGcKjW
NQQK0tZWGmP81D+XDR19yl67JAz8u3F/hogAFurJ19gsc29T9Vs/VifIM1WyswdFMa/xpA0o9oqM
FidCh1ifDf3ZsEQiBjbi9kyomHGIYCeEgNgU75LxvQt4TgbDzBK3BLd1iAwsAsxmU/kn244WoW1C
9phXxTv4xsJBWeISfACUE7YPOpZm6sP5rsG+TuEwHNE4uipXO3mwt1X8jF2K1ZsFM+EJ2g8waUUj
tPDPRIIslJTk0U/VuwMYksO1T1ZZFM+HSmf0bSArg5wQ33KvX5Vorkya2By+bYvUJ0+IDbXvbWf9
YseuZmmCsZLgnmhe6PJUkeNbxeWWznJd59G6iZtFjtWiHb1VgitOtvUi5TjFSMw/lUPoAD/5LuiN
FGGeXGv4ixLc801yVVLjpqOPS0m8NFuV2llrkiV0Es7xrEDLn2Js9bV5w9tlEIgT0ScxlFxBnVgE
YYG9on9vQv+9akgW7rW9K6KT6Xn4dJFwl0y+Ta/2uQDggjnDJbVSQtje1cnAQEKfRLnI3n82oXXV
Eb4wRJN8BQVmFqjA/Q8OYYCt9WNj2iL5OUaTK7JyO3QHO7wFhEYjj8YHVyg33W+wT1LpFBrdMyah
6JIwic8neccTBNDkEmfrQYJRC7xtquW4HQZDwmMu+QmNZaDlbNNhYok9sg9ZnOvhkalnzN+mqBeB
asywlAWEr5fxFnVaguaDyhNNNaLImEU++je7cOYjucGkp7MgWiR8eFn3KfQl09VefBSjynEBuHTJ
aAT1qIoQKdhWwc3jUY67ewEbintapfBIR9i0ylZtvGPC1V+ybZpEZKW8BaI920B9DaW7xOgsudIK
LACtkx8sZcDZZmyGGPBqpt4sL1i2VI12e2zoXPM6nnFwgD9vwn0JiLNGm98hmqiPHl7l2v9zSFql
cFEaZ2FWJ14JUjqSLdTNTS2YbTCpiFjbCrv/F/beRufY93TIFkQXzbxkWLrdR5Szb89ytDcksDNX
tEx17sL6R/ma7EKD4FSfd+PA1Br+Jz6iNtx3FZNOxV87AoiQ8i7xMsgCmEMUYEP9ktZnqz8tAir4
+SJkGKD6Zz5uZVIFQHEqO7OfcO7RoSv2akUefYXKJJmizhatXuwINZyXqMqbfQSPyfXRFlXbPPqx
8xMDNty9eKXt9ZQWUhKFhUCEUWD6q2NJSHOe3jBZN0DNcEQYYtmxQ4oalh/UQU7Ckrzc5zi7gymD
VrxkCtGoaedMsOlnvgJgqwXnuEMExmj63Facj9EDT/pSBbNa9Mu0PRPVsxB+NesjBIQhjNuIuZBR
v9lOt60KoOQAE5xX4A8nC3UISIv/GxDfPNbOdnKwth6LKCVc5tz3brqN03iXDtpTI3Oc5Rv0bRP9
dutBN8jtpUefniTpWZYhmyWcFO4nKVZvvX7phi3AVYFxOEpw8sfnRqwmiJ0Zn0dMmiXOdyl2XfN0
SRnImm/X3FFrSxIge8TqQ8IEgzbLwyGQQFyliBLomiqo/hbKRmmwxS6J1SuWg/6XOxHGQXxm6I0i
DfYqlRqAGp4zFqYWfG41X0omLbr7VzZAr6jKjOLEHo9/z740Pq12K/QnRuC1wJXChzOGG14ZQ07i
yrUdwMftO3YJyqJTviveC1J2O6aGpU4PWD4d4zC0F6agxGNRJVSrDBa+g+JysD18KlurnThF/c4c
EJn1DDrxHqVmvOoVYxnz8MXGE6rxhiDLdc/ADrUKND8aVKRI44Q2VY/KgBCP3pYVHcRUtgbedkT+
ZqufuX+rtHdXUqvz+uL3QWsJzsv8o+Sh5PJJ4Wq3gx69anZ6fXOu/Z1pjRdJUoBUgXLBkVAq1LfT
nK9LyRY+yYQ8LZsPy/ls5YcgmLQPOWEkfhLs7i5JiEmGXRmvAA/Y0tTcdc58NmSYW9LypOGvSadT
9jg8/6ErICPk5km0JfIS4ONAoD5zkF8ENmMih1ln/0LatTV6gLXBsYEsJeoX2+45NJAlp4gnOPRv
KrSeYUQFmC4q70g8DUWclV1K5+CG6wEiUaX9WfG1o6lUidNTqitTypk5rIW5s2iMXD/cKhiF4jJl
6vxrsYMLQhW8Fqz9ulwX5CmaDBzZ9jGEZfjnWmgnSH+axHwK0RZVs68NSPcDhMrxPAUYwejjXP7k
6U3b79aSuMf5d9k/lf1TloRwNueMTJUs/xQkTbNSSRFFB8VDLe8yRoDZ4q8uqQ2i+KghYWU1W/Di
hc1RjFczYAtu7ysW+f1Z4fXKBTo3isas/QksRvqjw75+jXJgaXLQMJV763i7sxxAAd6zwb2w4F9I
TZvVGuMMvudU2SjJIax/3KCZT/KG/i74CJz0r3fubAtI2GKuBJBa4HOl4jQyHxErEwgoKcwAU+vZ
1Eeg5ax2qv7YyQODwxY7Xi0uSNXxJtVi6RRrn/I79TaKCgZz+Kup5q3m1WmHaMBeMm5qf58428rb
1v1vbz3gRtKraG8B4t/+MJKWmJ3ZwbwVA0YwAwRrRGDWIHZQwAjP2kPIzYZwo5IvWPGbovDuoXmj
qVhn5l+hfLbdmR85GS91cBFA/jDChTwYY2nMGFEscofLMx9WuXUpyG9BIAsmqo8T1os1Hg7ef5dx
SgDVByykDfytxFXMUmrWstYff4b/VRsoJCqM+fTFPmo/X/LJ2601n/Khy4pYYEOCSfR5fMiYwuj/
UAl8deGvM0c3DVwmPEEJAePmfSSqd0TzaoBtKcZvh7ZPFc02pgzyDNADWAOzWBx878QCf1Gr+jGO
/pjIFlDxBigubfJZkoVrl+RBud/eQOLbl92oKxO0RDlQxLCufFTGuqjW/sAqf7jG480yDlV6UYtz
43yl6svmS3YHHJhfGVcNE8WFjlmcTNul1z8zkysrg1h3J7UCZ+NWIXyTv/JUYxHqt8F8EhUEq3Fn
gynzvL2TXnxskrH26cmvIPqZyGhO8qt7p1DbqtANsCFEzbivREMxSuIfYimDitQe+NgE7gGKCMSC
6CSbTaoScaS7ApALdxUpPSNKDvuqV9u4RbqL8quJuR99LOy6xT2BKpM4OkpzAF6zXv3pDabBOmu/
ca4p2QKr5tvoODdLwWdN3E2j2Sjh/hlFvWnFO70OSd/zIsBlu9dEBU1ibVQNOSIAzwwlhr/XEMKg
bnMidvJ0mCPRhTiK5TUExMC4pq3+UuyjQUGyU/+WjM/cuavmNpagZv6Z7a41vpURYGaAD8OSK6c4
DMUSGgGCk8w9wY74SagFdEZgWmzMEgx9unMSvPFhz0R/0kVpB18ypyUIo65eo8t7Kx4g0UyQHXHb
zVPjnYF+UqqfkrVWMf448hEX2MGaR+uUwDv4SZj3eiA/dO+3pBjkdy7zZZu9DO2uGA1GvGbRFL+Q
UpamIFIHbQxQ+m0dDDuGQZFgu8DepsoujfeP1hiTwzWbEMzjvmB+TZ8LQ/xeed+mQc34CMqHR2jt
xLu13e/Jvt9HRJedCn4PXeDmune4OD0w3/hjabh1H/dzdkgM5gzEAg3iJ3T7tyj/Ez0+TwqvYLTx
SQ9QSGuUeoTHdtoGjR5X/ytnzwf9mvEQ2tb6L9YObrQ1kg9dv0kutMBnDcynLa4Z8qWWhHH6f4v5
Uqbu+xpOCbQlDJ6N8s2oKSrPnvYqcaR0yoF4BwV1X2Bupb0tdEREGEwadV3V2RY+mz98puVHURFT
PsUkZmCG0Y6PznVsvhyagUZnJlfg1eCE1SVdHZ0M1Vn7FjG4pl/mIWSFmN0l4VXewg+/A3nGSDMY
f2QLoc1AAwswv2CIlx4ktpMK2YnzSOMjaSWKu4Pbh5EDRRmuIqdfkYi5tKwBIpKB5kiflc5FKi8x
EiaEqMrcs2PT6Yt6c9h2mX+2mMBWCNNbkEyOMRyzEOk07SNQIAP0lWLLpVf5K6ZU8yF+OVwN/WA/
qtgmFJYICCrzhux5C7tFhWttzH4apnPu+BzVn9hagm0YJmC+xmBjGebUtOFmzM56mCxVcbHFb82D
MUpkwTFQHOdIwHTKVsgNooWwi6O0043R1Dc99z4SZib5+OUTNDDBUZFPgpO9w9hQOCFUjlAtLrmy
llK92rQ9iFJS8dHltyxbxeRhpFtG/XRGR1Dbhc8Ns6FNQXGRuMB72b3gM4mSe+yd5MQiIqisrrod
UZJjdKmJL+wxT49YT24CAo3bfPmKu+Jqp8CIOKzjVcpt1x2G8ZOjaoPp5E3V/vSYFGMbmvqnMVb9
TKRYGQx3lynxUlXzF7sX/HMB/U4b7rzevcbY4lr8DyxKlhmPdKBSgbOsSgd0Pu1vagEJ0BaOcOeS
WYT2EdbrkNpIbWgQab2qwN9mdrDM43gD+ZoiFSQ04BUNAHn6GgeMaa5DwPVf27Chwfhv3cl9vYQk
/eQ8gFaRbbgC56QUHNhjzxzm2lk3coixlWJUYDWnMDnGo8eNcIcENrNZ7ygokioKg5q6flLfGNbM
jeP3qAk/O6ZN1bShAqZRdn9k1JnBV5qTCg7ngjly81TDeF9X8dap1UPDajgS0Hv9YG5jKUoh9cBV
ezO6EoplypD2J7PoNLH0AkWf9UO8ssMMjzdOnOjDr26t+96PFYg08Vb3QFo0Uvfa9wbSb4GB1TXK
g9swwKAUGm6tVc8x7cw6yp5YXVUgGxgbr2zm/rEBqyn6kOFxEviTdDZro39mjBzCvjjOJTX2hrdO
1FOFNs0rNgFjKBn1HzC8CM1A5MWWleHDisA2SMPEGKYf0sPd08MZOqrBSQY8zP8PDz4IweWPDzM5
VW5I75JAu2nuxOR5n0o8GZZvrnW2VBbMf177mcoPljddySjI494DLKJSzPTMFIYCzEFfQLNWdqmN
i+vHTqttn+frqlLfIvHMzfdp40tXOExAKOgM6IKwk0BrsOIPtWbfXfiLNP8oKdAo2gcVRU9NlaYy
DGMzp5PpCjMcKn3eU29SMXJ+GP0p1tFVwPgutautM68157Rurn0jrpJGUSlxiqwsROhM8QiDtNRm
0eV7F3dTiPFFKY/VkOJGI/cxYeBoEZzJpFK9hojuPP/Xry4VJ1cP1vVfqF11N9iE7cGvDyUr3hpl
DGlVoFPunlz0Psc1R36fT5sWunhTKssakwxyezaYm8hgRCR+0QZgtBMMGHwXYxkKPw17aNnQR5mH
LvwiwnYbuZPI1N2w10bdh72RsFJadDs+ouwap3UtvomKcGRY2Vq8wqQW4hdslHvifOXIAwb8bzHH
nKehxgfx7lIO3OT/OwCKBIQ5OIjd9BbyEkpnOxagWPtlZn1ZNZsSjSZdwHX6Sf1tZFK/q8BhI2Ue
Ooybk2KTdTu/fqn8aDH48WXIWZxH3xGKhORRyL3J5j6FLGdFS0fb9wU7NFxDlvUdccWMfE+O8iW8
pV9tDfnhJzvacEP+Cufl2F+Dfh+IBLUGkodpRVNSF4foxXExhvTLUSgWUOf4vE00Pw4zjEIl+c+j
/fkph7XWyaVMP5MCOvQIBSV8KHzr4dR9K3NVA2zL3ihi9D/sbD7CmJxVr75oOQI6zgEFuz2XcAkn
2gRBQDTzDFQJqb/vLal3AgM8yZAyDhd52K6i4A6kt3OeNWCYodwWbPFGwW4oYTv7Vwzv3YTBKxE9
4CTmyzOjd+R9LDR2Ffqa7tPvmfHmuOdYQuV8OjrtuC8pp5DHaynqewlc4Tpq0IgANWT+oaCMs6kF
oBsHxiHt7qBf42FvFf/0yd66naT3U6B5pW/NeteSp9dlj9hBQ4ESmehd0VIm4ympKXF9trGMimwM
v2H+TDgyCza2qYkSkKhCPsKOa2ojiq8JWGDkrKkJTm66l+q/GuVKxEljA8lgyeSpT53VgmfB3inn
tXQeUaTvfJRxSNUREZP5nMlFUX4HKI7d/Gh6EBcKPp6Tgu+ucZiUOXs/GxYqF5w5UKWHD4sFruzF
zXdQMzI5c1ny+djy0JgaiHCs/BBxakp32zKZzburoFHV965Bl/bIJE4cvhuKDWMhso0pb+O4kcoj
VO7ByPZ0MnHKfTh0fN0FIFxMFoTBGcqa+wPBWMWb0hQ4ZKARUFFOm3qTMHd0kUCjhwld+6bibB39
9wACs442KtpI/2myUyGfYVCKTeq3J7Ool4mWo+CKN3lVYY8qn37XszwNVx4lvdv1GwM0qOdRw/QI
ndQVZkbyuqennTslQ/nqjdVqCgSqsSL64FFsMEeW+iPpOiPrqFQbsrOceNupNAkKvtOUZADzV7WT
dda5/+oCpxdCsqaBRlwufeur4SgBAZntlHAOhsRuzuGwlMayGOap+VWYMzFc9OFaWxBhEEMOC3K1
zf5W4MpwtUPqgri+6c1WM+ZZ+tPj1cmzDH85UTO3NIBv+TGwwtb1RV8BSWTAG0Fv0aLoZAR4H9lZ
MX6f+cwTen3XlWQXNjDv2WyJO35mfg/bXdv2Mi3kW1Z/YLpSh4MCbBmV9tvg93S+VxsXYa4tTeTR
5G7z0xYawY6V94UEh6BxV9Ib7TzwQYp1bAflLTbc2Rht7Fhn5km/3P9Im48VxJIwWTY9O+ejhhxa
Pwzvk0cIzTandHN2wuxjiqVVAjkH6m2OxTqtXzG4l+qlYydUlE2tHEwURMFTtR6Zfq5QI9gBpIV9
7fzkyUOaT0SjbxH/0bC6lsVPpNyHyl90MV2hu22au5Q/kdTZOi3hHGs5mZByxsqR5oJhvBrs7aH7
7ohzoak8mUBtMs0nKve7VRpIjAvPwOruo57UOMDWZrQDulZ0d1Gwlb7FZjTvbBALJpSAYkRM0rH4
X/RGu3T1dIU8k9r9nx5hc9a0naK0szFId0WaLyTrOWV8YilnN1VskjpehC7EiCEjoEVZZirgterD
LNc9gmIjolDpvZ2aszCxm7Xds6sd81XFWFchNDezPjOksHpIQcZXokUIJTvWH0TOTIMwafkPFUD9
2FizqDiQ4WAQOBnj3wdFr8gTdoq5EqpzMkPoF79Hm3MV8C3uXhr6uvgcU5RkB4JvIFyDshePFIIH
DseZX+FOmsbvDOTCgnn/qu5gdyV7g6TYlrBdpyc0uyfeaXBZMregAyLWDD+JYXHW4LhmE56MLyOB
gcjRnwSStAxkxBvf/+kq4u/MExgFDQjKlFiij8m6soZDD6AiOVWkBvGQMqnD+NWrCKdbuM72QomH
XWAHKJeShYmIRzOMXUgPNfnoa24gJNhvhX1v9I8sfk9gOAwpkyzt0uIA941ThWmP0ZPFXUEr8eYy
ndeMu49/KEAjGUblfNrfxukhaXJYytPryntBA8puMtSAtLO3bzloxuLDwodKTttMtdFxT9sJbF6V
uFd5fmnAmflYZ3m4gKNZ1Vtiel94ZQTzXOhxbH1UwCYk9M3jAvcY20Oi5MXO83Ze8ickueF0CbBd
2rZENNnObOXgZnvSNsgYLx+hsceroGaCnpQrlzlyNGjA4nuOSHaO7OrZpeJdNGPE6UEO4qnSFpZU
VigRUQReVNapsvsYlbmmPY324mjnwNo53G/RYFBSszETFp2/WjMBJbC4DMx9kS8KrL7gK1neZSrL
WG38ZHdPZ88EVIegmyDBC6xnYJ5Eveyac2VenDTb+5o4eMJaT9quKmdfTblDKmx4yahArH5jscBW
lF8GG3iOODZDnhhGzd6i1glE6uYlTfywySbWiBfxJ7uLie66cT/8aFVJbZHEu4zRQQYYpEOdo0z0
MiC1Ojungr18UX+KfGXwWSbV1nMPTnUr4rWr+Gg5nnFFyR8+UmZJo1r+ksSLWIS1OyspN88Y4/W7
gmGFHn/IBmAUX6N4+P6NzwJaPCaPXTlsBZDuol02AsV9s2ihQSo+y1/jEDJNYfuCaovoLgX5HI3b
IVTPDSpxRHJsi1Lu4FFbBeIMpbptKcqQgwfse0yKZ35RpnGacseuk/Ffa7NzH91jo+ZyK1heQO/2
j311pfNxyG2y4YjaFkuvq8FpFHDRR+7HJKiwmTVZDHxJC22RUtaLnjWoDcOqRTTlslFxku+4+YMh
UzUpaGSooB5p3lzpMv4RerGWuBYaXzuMzNrtihiqAflIdlSFuigib6eM+abGEl9OVSrx9vV+ZDBg
FvlS0SG7VMCl9G3cLBOyHjU9B1XHXhXiX8tjM0pMBR5qsdH81zU42cOlGsPFZ+vFYdIwLrLXspvU
oYR/AmsWTsLEdm/0W70W86lbARO0VCFB2/0+7H6HyHxH8bzhkJyXkb/0UgvJMJ3TUQ9OtnqORXLo
NJ8eSuy0buV1qwHGl56wQ9IQDFWi2zqSuAiOlVpZleorVXm1scjmwwNBddiiBVFyFE7fZXgNgnij
dwDXk49MVD9VeaqFdUmACqfGJg52hQZSaZf676Ow/mnsVyw73+dYiceh3kiEvIXkuAporRzujapY
dh0DVI4CqqJGm4dsxbTye4RloFj2WeCF8zld1XHuZYs2BL4w6QMC9OeV8YgYLVtYpslPxsSF99YY
z9zubgpc331H96cPKEtB/eU62KGbDEGrjsn7gBcuw19d6gntmXFsquDsgzBKhT1BSSqKYn2dVOpV
D6aZZLPKHHMRapRVOsEjGnOCJgjnAbY2ixiGoqsRuK+09h4Y2L3ec8rLrrqz2G2jk5d8dtm4wiNj
KjfbCRa6MSUlWF+hryLQGfaa8k+fej6POOyyGb+tSPwC556bCKrF8Glj7n1T66Vle+9MLNuW4WD8
W3suiVEUwYBqM+UQlITL6yO6xxAg2XgdjVqsvdj9F4lwfAs4tms4r5J4+Ubl9mHEY2HrsOBT9i2a
56fWq1vYL1xUbI64BnT/NyveB40tDHF6vwHJOlxulfWuVAsC0maNK5nKqAvHvDkla3TjBj5g1mUg
XsfUP2otmBCirlAOfEhTexa1uxR1v85IR4uKfq3mwYoAQNUYDy7fdl2kX+QrlCVbHvoyo9tYHB8s
eyZNPYScVaPnays07hpQIMQGSNdDVBoQMTH+tca5pCNxQIGXy8g/RdGGPQXsQDGcqQmx23AScDkw
htW7L/T2oJ1MF/mJfW2K+5jdUvad+Jgnp88y0j56HLAjg3AFuaZ1x7A0q/gy/u94iLlKsz+TaaUg
FBx9TDKgn8cXlhEFhqZtRuI5rbokvzLZBdqCF+iIPWsK9SHj+EsgzyUS87utcJWb9avyo02aWJ8U
fbFEM0UKDmHqEdP5CCVKXZv7xta3WrMHOvBuV892eLnsqI1DEb9gfbJJuhVKv63AsSSsLJ3UekFO
HsUvsSWjRJwzbVLUOz7FRcRc2PefI0C4clPqx4TwWHSnctmWBoUCAAlX7iu9w7ZI0DHn91RtRWjI
/O+8vQzW3q52dpjiLzFfY/ZbhFj3mFSUpbWQDh5l1GwYbNyen72PFHSZL6AVm47HQSP0DO2AxcqB
QqhiPlXxTYAxtRHRezUkNkTXhqnPXXQp6NiUo+pxv9fuemz0e6eX83HYqAob1RoMy4px2c5sH43L
FNCK32KTGWzJpwic3SV9icsotohn6t2VD2fTGWepmizCoqLeObmTwSIllQemXgIFhj2y0gYHm1TY
Ljh69Smfbqw42wmlo7TEe1NwJEIu9w6NjWp4sp/1H42HPpzFEIqPNF2TfSuiCwaZaSvhP2P9ry6X
jjhlg/ZWgQYLGcZUHIGhBkes5Mny6mNQ4MHFy9AwSAj44gt1W9o+d0pIQ42sm4yJBJhWqn+PHI49
6bwKRx9jXhdoFYpwoN39PgN0Z9Qn0b+DoTPTjYnUhfVeBqhTjV9mu+EuMTBVDAwBejFJGqO5K+61
2b8Q0TGHZtnHmxUQ05Kr3wpzC+QBCO3vGbTcFAGifhUoGFP+rgtvJuHmlvw3NjcnZqlQ/476tYOt
ZfB3/EmP1YPFX9rJTq+uSnjh/4tMiRgHjxSZUCyhACWhD8HdUk0yxU7uS5wP6Du6n8SJbwMblUr/
M2qEE+akdsuOJDi/CeCBtraFJDWnparcbaesx5ryHCx/vVOzFTM8+Osp1phbTl4Zv8Y8lON94l7Y
jDtM0g+LaOd4xcpoHUBir0G5V+6hgKupLYS2sNsvN/9KuFBqk8QGQ1kp+Xaobl2N8YBv2POMhQ9z
8f89/66zHyL6TJyLiTu/0Jkp+isfIYoyQsTXcNI2hzRYawxtNb6/hiQCC1+mxaUw2gdlOObYBjkm
LfsHnrtK2ABYBPS9iEVLE7WDGng3K+61Y1gTBBsfm7xbGnLqtCaYc2Z/4Hu9WcGfoB4brHQeiQQQ
QXG2SzYHzEqRfcsVRc6KmL8T6JID8fPLEDthpH36Wo5cHny4f3aRHHv6IsPvyDw5xE4RNEj8e0g1
NQE9UNGK38GL5xLSmoF2vV4OdP8tlUjjYZXvwuqWOOm8cKkPwar5FRIGd1zbVjsjgIKwQibChKWx
VeqNm3DJGv3WAcKYkctCE9gVRvKW9k7lfz2isEAB7JLRdlMpzFEAYz1SIHdT3wOR9din6pTmpn8S
TK75QLKJX4P5yrR+8m6dBOuCVW7bqVvg7LORWblB/o8WndkwvVndww6Gjwg4AfN6SvFMw3jsZsdo
fFoG8sPJeIgHRpV/SfIa8uS97SNmZdRmQj+XJZstVJMN89Cye2rxnvSqSduRe85EGgSROjHJe8J/
/zm9vYlBhOgBHB6LkTxrt9a6N6jGCX80SHo1HIaq9hzlJvFb29Y5SaCqSr4Z1fHa5xeeARpFhMIL
29wZJkHBLx0NLUnCCMeQw/z2dIN2gfauJ3mwQdXiubdSvk/WZFmVB/wW4DppqFtWV7xzBSpmk2RO
zxmIfi82MSpxlnJzD7hiYjFGxMirsfQzk/o5pHTVcbMHl3RsPdqDIxZxNOtk1BY3z0f+LWY+ZY6q
szIiFcyBnZXYH5r3z8UJHEpfW9TDiEWI7TMQInSoXf+Kq7OusJJJ9p0aY2V2+WdRH3TRWgfWHuje
QpDIiEd47apLggf/CtFdHSq5CPlLikC5F+9iZLLNzWFnvyWvJ2YVutXWjC4uWiObO53pHm6lNxe/
clohtK1SHP7Jpyv/UiLcyoOUzLa7ZehufI2yR1l12SUkoAv3KoQUHQZPivHQpXVn6pqax5DkCprh
iEwrlX9A1+/g8aEOabAKCepMLRrs9OQhUvICWK8BvWjeLzBfzjJeD33w5mZZsa+3puDHAHFiPNeY
AI8eufZNtWlZRZj4Fcwa3ZX/H0fntRytsUbRJ6IKmnyrmWFy0CjrhlL6ybEJDU/vhS9sl32OLWkE
3V/Ye21rr2N0w3e8UvQKLTtPf3jqo2cPEFoXjhuhvyv9LfOv6QSa2gyGIdspq0XqHj5x6jDN2Upq
IDhFlGu4sXp4S2LTuPqT1VustbWNPiuU1HekaQwjmdAdZHPu/YtFNtOy8M2Jhs/4t0pmUqALbPc2
xmmQdr/NFOOyoU3xWSTHal612mKmdI9VBKtnYkCG6xl0ZI34x+4XCbUkiYk4BxYv09yvphEMO5ct
h/4xnwmMLKytn/0QgnlOUfJUDsIlfWmV5EbT1DmX894FGOYq/zWe4h37vcAsso2RFkcj8ndewueN
1s81XQJg+MWGWdAgVxiheySCwwExsMr/IgFBoDi2wLH6MF7HS2SlU51xv20c47sSrx3qIYvUcSyi
fxruSSD4SEZTWh5mrhpaC990yO3AT1eJdTuC2MFhwS4SdLcMDDmvC/LjUo+Rl+K8lLQnDNnDnoZx
Zl7gldNWEJvJZgmBrnDVqsSTU74MHgwNlmce3h+R4TSTPAsHIZYmkhUzy0dX7ROTnSj4kjjIKXDq
9DfiP9PTxRdDFgbpHPOIatgSDbvkVRbXvkcBaGXZcaIU0XAb5niiRx+PtOnid57QJtA9jBYThkZb
OY7cQwv4KM32Tffsm0lvRcZsu68c/4CTdu8OlDhzuPMiGKt+rv+bMhCc0eKDz5Nxndvz3omA6jXm
IFlqTx+RYY0rJ0cpBN0Eg92SaqnF1QowB/lstfGcaOKTLO910vIueIt2DuATf+pvqclUmpF7u2Ln
8mREsb4pabTAQzOpiCl1JpiXMLRdfaezl7JTtbZL/8jSMcCcfZZJthkLdJR1ual5nm0T818iudwt
8VmX3WWcXWZ9GrLCEM86CGe/6t48N/lxW/OPuwZHMQwrQGCrrCFwyWdsEqvUo6PsIMY4AJW92UZe
MmVsy2brzQh5DziD6z5m6B5uioxYbPaJXTMirQG/PCEyBWHyL89UvzcssjIsw17NDtFzY0NUWv7Y
a/hDByLQh/JbDcyfYVLu8hDtl2P8Gn6DjwJavOldcc3w3ZiEulZN/6uN8WEmPrRxxmBw660wvGcI
Uh9ViQ+/dSpmLTz4fPJyVp9RYR+mCNuol+AHBfBeWocJOI4VqY2dc9cksG3d6l8LF9I3012HT7vg
2cpSrwePDqLA5S0Wxvin29kmirXr2CbpppAwtAdS3VXCHQSqeKWPOEFFTUrA8K2Z6UxyEzqxxilX
7sgEgHq5ZyDdDMCB9eLN8phYOxG1YaiR+kv0urkkIum0Qj6b5RiOdhwBpKRVsRt9bTBymJhhWBpa
DsDySTFd9cY5mJPExmeWx1JUb1msHWXLeDYmWNLXnGOWdlDSMDMxvkg95zTM7s6VYBioeMrjPDG9
GCz2UmF0drVE7UYE75rPqNcwF96EeRig+ePEo6XjmLWaS6eNV4vaInS0rZMzr9UyInokqSn8wciR
fAxWolJqT5JgPI83vCxCpL11vhZ9cyNlHonqmDPukrCW2OinSYbAyFsj4o3QmDIGDSHz9olaaXF6
Skdza8/Alwvdf4GR/iZVtEWYOq6F1u0XFIzstHWbdCRRgjUcimWGTQ1U0ymYiztvFv7Ja71/XYS+
XFO0bXzPNY8DJsjqPS4woQ71/wcTHt/IjplhNh+pF/5DeUXqReb+NJn3rQw0onkrV0mJvsqYyZc1
I0LQ4cPQr5Ce1yjrWjv4cWT9EbHUVslNWP8Mi5E4swAHXafhw5e3yBzL0BHagoCsNYYQBSa8RoXd
r5l0bocZUT2mHV3nGSAPkDVCwRyd7TAG194iOBFHL6zVnNgGvYDdQtRMi5fTz387Bi1gt88NhqIE
CZFdfIX42vT5O07nhCl4vputZl8vujkXiCLSIoEzKsJ07sQHWjvsL5w0vDnVupJnOV9g0T5qNVxi
le0aTEf0DPGdDlbLd9xUWJLDYoOajfEvscdrQ3yK8llP34diZ7EPqjewBGdvM/YbVSOu0I9a9K7Q
OuTGFKAgDOLxYwCrVU2Hbjpo5V+mYQXydLAAxyoGB3Pp2AKmEo8xp1ZKdg/z/Ko+eNO/BG/P4vAr
q1+rOieIycKepxsPdAXGLzy2/bcjT0vDnRSnVp3q8smkj5VcxhAN+/YhhusLCdcjs3US5Iz4+dEv
ol1bEzOaBXl70YqTxrC77eGusmjTUt5i69XTHwcysXQb1Q55ufgg6/YlSp7L5DkbrkMDsZjh+0fG
vqS3/7XDc4PbMUSWDazmwa1/jYRwlWenQ7nDz+73e0AkVvmZspPBVAdBQSvjbbwUxOiovsJ+YzOQ
6kkewUG2dhAj5+NrK8+5OEcQgCFNZAm01mOWf5NpqLqXwYAWETQcwA5bX2eiu5fTSuaE2AzGrm34
5U7KI90x7w65Hp/Bs2MPGeuzS1c+W9NnNKCTSXVKCkds2dVj9zc+fZoTILoYKJvnumS4o832pyfq
AOEFlr6cFLw3B7uDRcQmeZ14WNSTwRgC9TyNmmCNVERBZuwriGpEjxIDw6zIS65Y9LzqSYJFDnsy
jv1823XjfmkGQtIY0vZsT6+je1QEsTENWuH56m002viPIkRbnvunW5++9tll9UZwqJtMCzr8eLXG
Kh9YOuxZpYOUnV4Th+RRWEXApLjyxROp6dsyxFeZ4EIdslcxbHv6ZB/X/Rx+1t63B7ggrVeiPvkq
aCw87WdZxkGN7yA1CdhwMW5m8hDG1ZZ8ETpr0oKT16p5tvSd9Pe9+SL9HwpcxEFQGXCpLUc8YgGk
GegXIBQADn52NCywqFYirJ6ZSwLU2gwDLbIhiRD0t1eERRgBgLYHgnJXsdiE0aOu0MRuGoXQ7sj9
FkT9rSp8XA8uNMp6C7kG3NoDLjVLBvG01wCBcSaKjDedSGdOH7bt83Yyt257BT2w9lrkuabvfw6G
huZs8Qj8iu4vHq5hPD4kAysjiby+o2P68bma3YL9azLdizi6xCiuewxjQ6QYnRF46L26/taa70jl
Wt7n8DAlu9jd9V59M/vpCzDKhw7MrHTVD1fPI2Y8OHth+a93b/rsE68xQ91L0J5jofCueJmEhzuJ
vYDv4HZl2Qo2q3pEZ0MrU965jPjZthFJOR1zxYqQu108YkVytzp7BJ3fZ2VvXHNfJuCQMjLS8IrU
9CjJvO8FvAlX0CNVNusR8hewCZQkLg0DKiEzZLUJ4tu9DqyUFqdv1SR7gVvVU98y/DXtLwxRkc+v
fFWC/jTyz7DKDt3AuE5HXMHtRmaxgRr12+aS8ZG3CToSTyfdzmveTCRare/fZcx+v5aChcW4KgfA
VF3OkPhFH/J1hpW3FF89cjvuesGmhTy8tkf3HKPjdTAVUI9n+p4G63Ps7E2Wv4XIGBqCm7AvBA1A
5NI9EAeG1/Sxn++OS52bgqgyvzCvdfYxpMKuCs6VZt+zzG4oOyb/bkffcgGhExa2eB87ZsqE4ohN
bv4hUbaJN0hcdI+s0txDk/wRvWBoBmPlmjFke+x6GKW5Ac/Vex0g4HgQn3GVvaRRdYhjdQ9blG/a
l8ieupjwGUiGpX0xGGGK+r1GKczngCcYUZe2yco96C6kZtJFiafDDECcnqhbw0nkU9OZhnaeS9he
5DvQe9uxCJL+VFpPqnlkjhRlx4TBB+P5sDvU/TYftkjRnBB0Hqnw6i1CyoChk6SBzt6LDoeaTh+M
thwQ2qaaCL/wiAvJZ0JL+fWy7bPfFlXCCLKiI/vQ8fmBB9a/uExksqXl/LWhP1mEPfrdJ9S5q17+
jXBe9aVzbGiXiJsqbLTT0t5Z3Igp/dWwwN2qr8R9Sxi0ZNBwwwtsF5R2hY4+4pxmdOsMZfRjJrGE
72rwiOhQ4MztFOqVqM32xJHU8we6Tc188mpxmazTON1QEBkk6wyxs4eUwsTnAvM2izgrWNtqh94h
lJSxJuIwCHTMtvykBo8OEjZFSjlRB3wySsjEvk0uPmID0ta3dFfrGKFVv8n6F9k9+aDbCB/WutM0
vQs2GcliIwmfChScTTevmyLjnH0ZEBInaGVMgt11xwvsxt5lthfE8Mwp03Dw+pcZuV3fcyYxBDP6
KxumY2X+kZIT2iQIo9ZYuPHomWrj2Hu/4WTdZ08emJ5uwGazxIGfm1NFPnfavzT9W7QvYboR7lXH
yVNhP6mqd42cs4zu/XkcqMcnwMROdMh8ZrbDOeNGcNr3aOQahD1TVbeF7KHgxSafsn/rMnG0/JuD
IK83bq32ntffi2ZLf4KoSA1Jyh2JuqQcUqCV9P5kEG20hLNspMoTKOlbdDeoBGyOiYwiPR6vjRZE
JW4T872KkfvkV6uSaxdQXBr92cOpT25Td8NBr4pi3QxATTpOw8fa9Y9jilETiUGLMxIvK1O11WjG
JP2FwThvcyD9Iz0B77XY+Uicu6jaqF5tamJTsmnkwcorVDbvw0TlVWFWHaevnJdbDOgdIp6q9MnC
T9/zv4gJZccEpQf7ZNTOa/C3wFQngH8Wvee8mhs6AlQPI96eKLkiZ6UBnNY1LAAVMv1Ay5UrnFoN
xnIQls2+hNgPKXo/zAzhNYAfZK1OFtsAGEMxSYgoNp1OrlwsXHJRpDpfI7vIQqtWnrXPBNklDJHn
lIT7/Fj/74S96oKkom1VHCHmA0Ri6QFWVh1MysW5+fXJQeqW0FbWEjqNkGEN9BwcKkhDBWwvwGql
R48BMVuHi2/j3wLvFuhsEAzKPROsiygMZjg3GJorYWcsXlk0spkdPVSw9lfsoOb48QZklaybB8Ai
bXQS1lPNBtSGqpzzqbb1v5FFTy7sVaw1O4f8aI8HQfPDC1jcQ4x2x6Kv6tw3q6EON3I2A2jQPG1l
8/yDC23OugG7wqv37WDvxuKnTHSOHBB4noaErlhbjFYq796gCguZOEsdt0BVbkNZB0J+YVveJBbh
J9VfGeUIiMs1OMGV5/xjox4mJKqc+/ED5VqMyiZ55+a04mMzwPLhw0JU1GdMy5p/KI907XUoETR4
IYLyaTNij6cu9s+jR9O1c+YX2SZ4bXzyy3mlmlXBpgIbCg8La6dRbFuhEAfpDLdwn3SvYxFhpvp2
IoBk4CyJSnXf9e6pXEI8ds3wWQgDtfF48xexbkfQKIlvdokTh3OX0ZhO9mLH2mgm9JDNNzMqe3zy
EsxEo8mrhvR5ok7r/nrzPE6Q1jaDd9MFcY9suttMe6iXMYfNVhqd10RSDvzwfb30JWp8aOzo0QQl
5k2Igznj5aNjOOTyoNbrMJKxZVLOhab8oNAqG4zKMoRsE2XXRFnGjIanpKJ8y46W3m0dQVCK3MKR
3Ga8LkW/yCX9l4yfIx+IuZmu/kyS27YgeY08PXVnxmkoAi0HBM1tuAE7SP4awAQ1H/nM7rVMj9rg
BI7PkTE/VsOzG56bDm0wBcDi3Jk7irBl8j71XTBXoBMryT3fr71lAk1P6Gh2YJeEK72gKTjVAsFU
upNl0BlvpUGuAWu77keL21sXIjkguNF+JeCnCLVdyioAiqPRnRMXFhUGG8icBDu88C7ztwygE3fX
UuPmaJu5YYKoLrY9ZYAcD6NPzqD6JCjcmFhh2V+Tux3KJe4ObeHe6KigUc7bqjwNqIit/loykBAW
7HMkt6Fc65i03OjuUrF2LnqZb80hZLUI4bhx+m5JsSLvOKjlsa3Cp671LnVE0E2K5qYDXq2oX4dB
BZ4enVDIRoZ/7Xzt0rb2yauGQ8QrYRDY1CNQxNW8ZIAmu4WfQxyShdm2CxzyCqoti7dEnjSuVold
pOB6n4uL6t+d+R45pHuhqcNxxF/0ageSOAb/XLjGIxYNZF43z/zL6zOzyFJy5z2q7K5V4FesdFDo
/PxL5H4OfmCLk4LsFROG4VGJio2Bt01iMy7fW8fb1OOJ7fayieffGEAJTyVPdQWja1eaR5srC3ZD
nawVZVNJ+CQUgoJkM16r5DWKLgkIE7/7quKnwngEstSOxBtapKvhK7QvdtUFzXgRzICrEshNFAWG
iANBq+yVmY3Fj4NW94xql+omD4deE8YAIRKXTrVJlbUYtpfEHXttC2Kpm4aRgYXdVyfkAqdPXX+O
YmI2g4JJ4QAp+ga/iR/EHvgzaahXKeu/oQVcPjLasPyyOWbLBMgsPy3/TZteWyw37VdavKLVm9lr
KPsYFS6+lT/d/NFHuWHgs22Qto0MJjQUtp79FzJ+bYfLYKlFQPmQE1Dikbc0EkhsobLSanR9S4Pl
fOD7ga3/0Go/RXwz9ScT5T5bPTzXX22G31Ge4+qshXsabiu8VeNh4itp7YFLzaygB6aXWIdGoPJL
He6m4RmkIwDujWkydmeFJ0jlxjRsaw1OyM3YjicR8dKH87q1StQctXNO3WUiBaKVjAZa7/7JVG+a
+pjSfzFNej5cUjumezuZ1GzOZHHAhCh5YNBAWIIXJaO7gb2kx+bR5uEzVPEByjCpjF32EgoIiC7o
h+rqMcZlDIYOHoTQuHXCLSEK8JMEyPPuXusorU5DT1kN2WJuzwbDuHx4EfE78tRhBcJ1HY2wIxTd
0NxHcH/I2x4tLq8lDQyrh+uS5w0fzJhPfQT/1Rex3PiNy4LcWUkakrmhFsVJunXK+F404mMY+JgS
cBDtu51GT86gvWTapwYnvIowQfiMo8kXTAmRG9DIM3vdhbirJAeQ140P4fie6F9tZF89oeGuvMe8
P27pHAaknD1ysKYwcYMAEKiBBzRz1/Jk5xuXK07v4KK07dr1dwYXpuX5DAgs5ub9G3MDxF2s7LHJ
zm4Oo4ufhMNYR6tLUgrZCDdnOQXNS2EGNlosNR2n+Xu0fmdQEqXBJVVh/xIlBllaDMZnie+xOaPT
T787hhJ+GTjstkJKtBk1PPHS3n2kQNTLG1HWnqsHkm6n4MXVHr34aRQfJY+OZmI54sUdrV2C2puF
HmVT/+xH086y9d2YyX0NKXUIgcGgE/2uMmKskRM9FBGJwyasnIko2H2Ov6lqdqzR0LP9SfOxi0kY
wY+kWmz+z6qfj5rceXJnKaKTpqFfmzl7DvAGTQkJj2e75Ka5LD2SSUn3FlPDGwJh9r2Rh8yLttRL
COiBeC1hBjo4uZL/W3WtlYdY+eKMrB+ISwXg4BlgnyNePfBVc2Fvy/ilGZ4kqdae+VaDHLEM9Lpu
IJu3RTMy9aRn43pHMYeHYeM1mwSJJ7zSPMY3YFvuOzcNJg9KfzQJyIymPOYSVlSUVAZIpiBIeutc
O3gOdHTn2ZX6FiHqs0L4bpKsln261DXEGuw8OyJ6WT4Myb7V9pZzbSucfUwKVKKjISsDF6oZPkCN
IoxgMqSUm55zw7sPCKqViwo0arfu2L0XDWUx3Wcwd+j68TQm7atDyUgLTP+B6jIQ3dcwvnrO++gS
x/Jj4ZOZbhOU2QzatHV1rO7HsuiMWXY7SX0xzDuv+yzXTvfS8IXmZdsi8PI58BJACvesWKm2JpeI
CkI8mD02JZighdt3sugCPCQcAnvyZkZR382XgQ4cg0kUzWtLHSznEVL4wIjFRTM88jWH9ObWHw1X
c31Fr4n6SeSHQpEZ/4Tv7FMT/k+B7yqK/RuH7wodJluFjrLDS6vNwtrtEBhkKFHSdHBIhV6YMZdZ
r5BUxp/z/OOT3KG6S0XstbfziQIe8lfMgwoBlFLfTvmUwuuw9SfE/fSUx6qbV773b+LiB0drNqe8
OtNGrBfb4gA0SVUMxEP7QLzqs5QUe7pBQyiRXjQsdfUKP3/x4lQjjlsuKBYWNqEgwxTeiRenGqCM
icZTZNcO329zyTgXlBnKYCYsZSQIsZV47RsGZZ3FekHP0g8bG2oG6xwHhcmcklF4GD9ajcHLUx5A
ja78sfRQQ4CnWuaYYBIhG0FOhQH1MIutK3fKhOEgd5q7S9jg0xYBgyQDBmHG2l3mVNNCI5GOeGDp
b/Yf8Ma5wJJ3q4iOjJ0c7cgyszDsb71Kx40Z7SSsDDS2MhxsvFyQNVX948uYWbh9ZrDFGqJE2Jis
K218H+ia2BcK7Zssjr0gBCRC5ISODFlgzo2wKctNF1N24cNM9gUz4fDQoKxUUf0vK/PXsWTO07rP
c0+TORt7zytBIuhMy5PJPWW0XIOEcoEVrpm+bfnYZOTXNPVrTNWrLP0QMvgknOzcmReinSVUy7IM
8vBuWAqCPjUgzKaeSp/qXUokjea1Kl5iB5fOsOmzre+yNlXsFQDSJv6m157NeZeSapldJvy7deyu
tJTdr/7i1z2vUHUeEoCzz6F/cZIT2XrrRqKMPpNsIxjLiBNPAXxrzMnAZDa9c8ok0VVnKFFQsslt
nRnNjxvVHUBHzT3sCAhzbsFmF6IokHOuSqavlBGWIjExfI3Gg28xUVl11oEaP1061XlXqy+j1vbN
QG/nkLsMXagugpR+f/JaKmRUUUYXLfGzD12D/9DhHQ5JckASy6do08NRJ/CxpT+1zSi/b1d5dM7d
Tx+xZHSPKb1LhqZ6DvqIUODyKTcvNuLvIj5K7yj7QPM9KBr0vayf5I185VHXcIuGHGQa8ocX7K/B
AO7B6EFolS+xvi+iU8GPYpobUmYCZV1Cft0Wirw6pLxp21WY3ZOcMZLxpdyPRTLiDL+l+tHnpwgV
rQCorseMzLDyOz+j9edonPfLGZwaFGOg4dmXdIz1c2PvgPrE+Nhrh5YbUyuogA+lnjMkjKEK3Crn
6mRPLbL/RB1N4p+6L90HeslXLKZH5ULQNJrjoLvsk6BAY+cKw7OunyejvBJXwEJ3BCfAycVJnlPF
Jy8eQR8SAR/jNt1dDeiG+N6AM3ilFhjJb4Mx0yHzu4DRq5ack26f1ciyqCcQqNbp8KUNWRAlzlGG
Fr35SYhbjtswtrZEci62PogJ6C/T4qYRR1Zg9cvF4j3+slgguchyrH4B6rGRnDdmK4gfS87QnODP
jwwuuVnBN3jVxlvWJ4eayhCfalnfOzZqBWIOiHC2+vCqmyp2GaMT6f5O5p+ZXp3+EvHgZGz7ZoSv
roNSAz+s3zFopL5unUcmPO91KU9xpN1aOzpVfv9TlfzOmfzMub73YljDEKXLvHsWBddKrRenaJz2
pq89dLq9i7yUrDhKDJ/vxWXilYtHv8IkmYaXWhIEJxx4QmRgNWn8r6CvzXtupah5x2+OQ7Rvnhxh
rMeu2nctMm4jn1mhxG9qGRKQzUSNNz+QaMDUouIOwZrKQkfUjKSy09w8hhPHB6EXUfrGwvlux1Cb
JPzWeeiZxRcUK1r/CwF/RRoDPlOJMVgf1CqVACMNiAFE83a295UIGCnKpUbXwWeA6R0hTll3nJs3
wit8Wlt4pWj6jXAEMOL2mF67EfoNZkTuzIMS6V7gjmCrzXLenD+SFjEX9I7YML/qPD+2eoOIS3zr
xfxi+ONa52p0UkrVTjukwj36nhOYPjc6SLytY8fcjXh3c4b1GhVfa9EG+fVOS6ovFZXnsffiVT9l
QBoWnz47uAmZvTDHEgZK9+e09RGlz3OYaD3y8+hSs1CTOY0amn6ctSJoAH+FtEO9Xp3nGs/5THZ8
XzJVq3BMepvETXF7wLmUpGmm2ew8SIFnCgG6V7n/9GS4zmb8airvW8ezVbXjpUjHYyyQsFuMWxLs
bYN90fN+W6RVukmL5kP5daBNYdD2+lmHjRkiaWK+BKAQrQlQDgTzbv+mhQzW2t7ZiFqQjMILUYQW
UdeFe6tcqBEiZ0jY4x/pW4NOTqL6NHP1lbSes47c7CVzGPywZt0ldb31c+JJVKijE1PYQeKseM9C
8C4WTlIBsF5TeFDLBk2/ndKCzuRQ01+fhSw+FZ78PCbIVZe/bQ2X1ssoDhPQjKz9+7i7m+ROjVSD
0UT0Z858CVOtmsJDlf0Nkf45IGdrG+9UTMk7KTfPiWG86UN3EKCFoiVLZtDYO0oYYabW3Iwmwayd
ABRy/HhXNv1FDfZ+6Lho3eatneW277ljRpfBr9T1v9xAZGqqmeELYEVLLMaUWzc5FzvJr25CIx+L
z85s3VXsYp5p5Y0D4GpZxntbfJKdtdfZBXbyGUYap3NynXN8nPyUbI2OqooPLiYl23tVTN4F+LyU
BSRBcoYYkav5D4xJ2jY+j0zBsvgMedfx+rtq/9lCItdDCGpaey36QRdUNpekv800PFZ0srgDI/Ad
/DCEg7t5dvZzuZ1t69xjbNFy83FOtDdTxRvWTTlT0przfTEOuYn9rKENd3KAS9Fbze2WIAPFH2cV
b6X2GpEC7ZyScNvNiGtm8EcMy4sle+JsmOKwpAZCM+VpL10DcQvD2/wUWp+T+SxQ4JjlX9eG24oj
2WP+CxuJpU6TsljC4uGzsMv+essLyF8xYlJf83bT1LeI9R4gi/ohqo+l+zVHw0HNnzzA3GOI54kR
6SecSf3BFNAtzJYnPwFAUL3mYBvqiq9G6OPnIuXs+BKSxlgfLq51jumsxMlNL8TIZoA1G5qKOP5W
Hap4b5up7DDNGwNITwyAkcwifL599hUz/ymYOBe4Lgyn+enbel0xqFvGV1VloB2D8stHTElQnGmw
9sn8Mfn9S9RvozZo2GcVUN/wBzfmbhRBwYOlW9tEZecy492zOHCYItCqTOY+0RNgyDavntpNXNat
daqsk5pPsghs48WfwK+R4t3VuL3RIwKFBQVsERTXqrPqeA8e3XFDkcvzlIpl1E8ObPSd4cvKODmG
RXJYN4d+7P9yfGOytVlVQQ2c1t4ojx6uAL+4QnJLMtgYyPrGrQtfoNw5w760yayMEWvkd2O8FvJW
oZQgz2ZNWNLezd6c4VSGL86ywTz3jEHklF8M3yD01F4ZxZ3l/NFo5Y+eJztn8Vr49aMLD6dmouzw
VzFw11aJsTBR2n+aDRSjQ0NR1Jq/ot7dgfO9JsRJC+h30fySjR9lp/1CRyzFWzyvtaWOT44t7sfy
prlHPrc0Jc6Akh68M/r1KvsdOD91MLJeubbEvmC2PeQZsFDwF/ZxLMNDMv32uU4aLNrK8hNljwAg
lvJdZE35bnGMQjzalMXjQNFYE7Whn+bpXZGJOB47tS7rRz8EJQqoseWQxNCHqodUj5MV7vs2qOEx
JExIKHtZp+vt2dH2FVB6QmosKrCE+i122OpNMyxhBlqG9PndXYD5ejOKgt6kS/RgdPfjqXPQqITT
IyXEEJNXooIpBNJmHnjuCWQqMvkgx0ARtzJTXTb5teHiH8pLK99kdbM1OEmMWGlFvQ8LeUQGAHl+
A1KCSAGHnMnFmM0Prnng0o/aDQHPjsav/qWqXnGWuGy1KStQ+AIzyV85ChmUhQ+zjYxo6vtVnW3r
CmUqOCmUleCt4PUcEY4kXf6s2+hu1o3Bc76ILli/Z0dV+Bff++vyFFJh9FF0hGt5jIafYh8UCGeg
YWxYCbGepQccoo3LQEla79jWVtNsU4oRcOVuQyLR0AxVC9/ae2Wmm6Tfqn/q/B6XKRTdG0EfzDFt
72w07nEK0aB5mf4wyvzTjbzzGDHOyGf7I0vYZYfNW+jyWQr+I6lA7dgbu1mY8HM1DW0kUnQGUli2
1zMuJFHOy3bx2c6sih7fVgi10LZ25LxHQgakUH3BiN62KW2eibotyee90pIrku6gNox9HrISFuw9
kAqGd/jBCIIHtmOqpCY38v1UikOj+b8GxNsmqR/rjuS/QXwJDEmN3l4FG5NkYtXd6P/KlFlVVQQK
IbVvzGcrnCAml2xA+Z4xsus9ZV6G3sLRzQvvD8uZcpe57mmu402URYci96+Sh0CRF4QubJW1xYw5
r7wVfCau45zZ1V5QQgY6CexynMAddnTX8hpXCwtbl2KRNAsiILSfFCwFbquB9BZi6ziydOR6In4s
ou6AXGPfOfnHKKEysboafJ62ZDjG2OkBxFhvskUE7c0M361FpYRIL+1QLNDBWiYxU31mY9DI/Sda
a75IV2p31uj6XtTAPWMTw7Bvo1yUaO8wF/KHZ1GGjfToJiQWL6UK6hxDO0XwxZJQggiTL9bIiEB3
jfhUTcOX3kb+k00FPRd+jzOsale+y0NY2+95Cge9orHImBW0bXRzRBakPqPqeF72oxm5xmOUv+ah
RxvjICpMsOemM17EaIDjNx6aQnzEeYTazSWZlD5nJXEFjfR0JMxQdyfOa0f2Oul/BQOTISZ7AXDs
iNF7clAw8voOJhMkz2KCSszULmIPoIjTaUPohFovd4jEK2bLU6L8VeYSilfbBBjb0a6rdvhfoEYU
Z6JURrg/OyvCH0CXM+IuN+pTaUgYdy0UHnKemAZ6UHla9mLbOkbtpqcF0aBUaivhtpAWmF1uulIh
wrYTOxgHOvhJQ+lftmaLjjA0mc1GMkovvtAi+nv8ZmnqWY/2PKO+s1S1TkVNDWz3eN5NnK9OizZT
62B2jx2Ew9kMY4QadklHZ3EMAHnt8q1IrOTmdEtka541twoJ/pHAYFrBvoa3kEUeGIEMmbZETUdD
1LhMKgog4qnhH5PljfCitNqFcy4vGNi9G2bSfttpmKlMUU73chqj58boMuAiKNqblOqmqqZ6N4S6
OJKPlhz00E0YbSm4s62pl5vRip9To03fwSkKGAvo8xOH+b2PiALkzIal8jVX9On8AybiQCLwlWDW
71h+y2x+HhrCoHmJi+8kZRwQxdHRVxk1ndPXa2eatGWcP52btPBWbVQJeJKDCyNUs7u1ciTkwQq5
mAnqeUlGwiEUs9CPJorz2Er7U/sfR+ex3LgRRdEvQhVy2Io5R0mkNiiJIyE0YiPj633ghRd2TY0l
Euh+4d5zR3YMOYGoK6O2GUIgRWNRYKTo7QOG86mer8xwRDuVOeFOKCBxuVKSjZa3+TI2OncvAKdt
oCi0i5Gfd2aXvLnqqBgod3L/attTnx9rLtMFL3xkpWQlCH7sbCiIidI2nGrm5rdyY+sg2woobVkj
hElw6nit1i41I0ALkJlQsyZ0Gqk40TpSKsQ7gSRtSVdB78uRl1EW0GBqcq8lm1DAYlp6SH3Rrhuy
RQ9K4CVrL5IK5BwK5aKCR+n3RkxNxPbVdMv2iRY1WlhjGD2ctmbQmqMFMJzEfAM0NrXQCTGJoY63
ScU8uOh110VLBISzMHv2lc0ITVkWAqe9F9zFqDgbN0CAyHhz+KDA4mXKRlxQIdanrmO4FYwt3R9J
rAyaautAk4+im7TjlaWq+THWmukZYnfpTmEValg0G+J6oTBk2STBFNraTUiYM1r4RIVWDfsaZ8TC
jbCFKUTNIVxt4FMYLdl2KcpERaMGbUZFrnnH6rldYdgC4kMvG3UECDTEj3kq4lvYb9G2St3iWro0
P0HDbBMeFoarKWOacNyRjT0rDj7ZfC6EXdDZ2jVqO1CGvqZetWl1PujuRGNC/xkklNyURsxOYddf
OzEGe1GjGMprngpZ+uwjmyxc16bPE56WPTHyplzKsgAwlpa8IP1IEptPVMp6FAgeknpiCOQEIZYK
HlOT0CAGhowM0d5kR0XJ3MWAIpy7YUQWnUGC8vVRPRVNQHxwbrC2lHrb/SpaSDk56iiKUhntCIEe
jGZDYBKpjSm7/1z9l9n/CC3hon+qDNElDPvQsNZh+cWBz/oFr3MOjlYNji5qPcCGZBr+sLjJlN8R
/H2GPEsObrsmg3JchxGYaQjjuaWh6eFgpumXyi7BwgyEpoWEHUB9GNWHBL2D7G6SoYFAL2k6RYDd
KL9KwI9OpR+jwmJZezdr2EvOiA7FXvnjdujVuVG95+jRLbxY5cAvCyxuYjca0ge2yFgXY2Wgdes6
DcDtY09hYWQX+rsW/suwsTtAGj+1ADgr62uu/DnvLpyDrWYjV8NEjvx7iVY6p1pB4TOTDqV1/Wl0
n714Zf1fpf+CP59ZBh8F9E3dvKVYJFF0w86YnPfxvim2QY81408TR7U7VHmBxJkux+Y6GlcqOc82
nrQR+E8PD6BrWNf+NAUhU2tF7FVmsxVBAjm2nhpVkL2pGl7xIWdGvUy4AIoyXiDUWJAulJTLHkJi
ULP7hlHcqejEWlZ61OcN/M8h+lE90qAvufIPMV2a31P7ofpXL2E/KD6l95H2xyA8dcXTIX0TOO8Q
vbOSaOL74D/C4jJMqTPtrSTo0h2PDraQpAM0jFPBQfPEUf2mpARJRZGy7Eil8OgMVabd8c+Q+/vU
+Br7Z2C9Qm7DhmpZnQ6k16RKKiWUiykczQluueAntRJ21T5aMSI5Rt+egnTntqUveazWYQVUmG+7
o+GuED5joVYSIItGiv+M3MfqrwHpaSvxxrWH5USpZEJ17i3zk0trpoG0MYejhpOngU5gOzciTCTq
I8awWgT7f/xNTQbiAt5d9NbFW5ovXEFPi6/fsDQ8EkulSEhedZHQ1BcONpy5BJwF+gr273zAIRXA
00yA6DQhUkZaF4WpVnYx6nJTs/6O1Xd3PMT6y45PrvFUbRIu9sL6aqtLpmvvY8F0mMBApfD4kMR6
uthoZYg/QtXEVUgxsqmtH6UR7DK4K8ps46b/nDHEVj4ZTeUqSv6GFAEXkWfpGN1771QaI9IPqGCo
NSbLC3t4GApWAYqrrLsFe5RZzYdpc/rD+o0yqay4AaBKBiJHQlWvx7RETX1ojR22PYIM3ghYTHGq
LNKsIfhdC3YB6AfXZrMVQ/51IVq0bj8vKjRSAhNKTTxxlisUR9hElE7dcBDvk3BirVVBtapYYndT
ik2jL9SOJU6rxjtdPeTm2WdiOIBqZV0bmtY8survasBsSyKS++aBRrIslicmmu8BaxnLa/8OmxTw
sFlvtQKIAWw37CfJUIKAQPq3BViq4lewGkw6pC4wNULsDHZe1E+HLabRczp0McIERIMRhZVB/IzP
neKy7TW4PZ0geQgHj2M46F9D3P1VNT5ExTPJDrEh/OtkIrkZSYnBCaMpZd0ge9aQSF6Y+pGtyiKG
AWdbgcHotO7bqMixqpC0Wna8hOLpLt3UbH7zoPllLoWTNa9XmkfEjuKpr2KwzgPWx1nih3tN95ix
mNBlGvXhdd73YNjrnjGHwXo4cOhTVIxQZvaMabdU2/5neP+85q9XTiGQcaUiaXGEmmGC2kZcmDsQ
+fnKU2zdPVjohByoCHtTgxF2mOTkNBcsCGrtrCb9TPMA6DmzQjuTmxjz7QVc7xFeLwXQQZpZP1o6
goaovgPoYQVJ4tzPEb89y7QJ4hPj4jHA5nTdTRThRxko8EbpSnOPKlkc8rK/OOh9pfo/F46DuLKJ
9DOLbK61Clab0PKXfaz/s5k99OEWRc01n2ZMtcZJ6ntnKwNf2601Qio7ZGHuVXM8ZkvyiCEr15dC
QRWL2AfZ4iYmqtwRd5nCHfDVTZa4r1YjWrdkcAuyycjnvQbsJI13SVj6C59w5GXWo9gdQgdtESoD
0eBE60YiGCSs++qzH1AYZ3h8G7vc16odYUBirh3EcL5xyPJPCxiafXBGo+1S5FjGV5Z+j8ZWcJhx
n4rwXGdrQo3K+EzRRkJOtAJM9V21ARQqmT4TLTEWLOU+RAPmy0LYPi4LV7bzPLhz7RJwUXNjm9U9
5K9fVG6YL8IgN+YOY3j4CmPtq7tcI3fLav7x3n64Dts01CZsmPBdYjUXGSJtw3DnFVje0vzz2TeA
83mzHXRhNRL8fgzRqo7EurKOFeM+Uz+tHE6/yrQbRge7PuXLQl3aBLDaJdkG+lCevBzLcuKco2bl
WAtXATu+qI0ChXF+xeACvG0Zt+tkwHqRkqbVzQKIMI72bquYWmpE5ozHGOq+EuI7pxa4x7jW1ulb
U+67eK0AktBDE5ErKn4ZHMqOm5H2DdTLvXN+zGpYRGl1groDajNHExv9SJAmkZmeikD77Dylnlug
SEy7DueNUTwHB98alsObVTe0qMXXWH7b05wxn+zFf+EQzJvkI2d3kzEQdXifKv/VGKjj03Hukk7v
ZEyssLkw3BhjtimYKaVjbXJiODpyRdw6QgqHsalBtRyE0b6tDz0zawzEWF7oqDDrd2uH9VtfFsHK
Kzxm0cJcNNr3yHNfSla9Q4ZhzSdZGrosnx+63DJejfhIpH6UE4RlDKjnLqWBQpT4F9zXLzCKXJUl
KCUULiK7+6N5VTNfLHy+7Fi+dBR+Q+4BsUtfgfueQqKcZsvWvz4GUDpRVwF/KOHcZxan4o6wui1N
F/q8t7BhRldaGLH6GuuCR8J7Q5dTdkz3op5Hx634xVK5N5SLyamfkxjmivIwurS7ni8+e23SUFjh
IU7i3YhzTq8kdGZ02k3k7YqSS+auS85qtyC1lqMdDJkST7+9TfQteizdjW82kQttxJGMbUFlYMY0
EZBQw82uQrdWcIE3yCKwDL+N4GlK8zZo2LtcK0et5ZA4gb2RdffQztE0zwyVqaOyI8M4YeQmWbA7
qJ3DDBO9ysqxUVEMoNUhssRHf5HxZ7Ly2jfBlvh1IlI55y397nTnRl3l7EcclKfGj+0Q4X5macve
ZuhhWUGqIujxM2XwURAkAQp1CyytWocQPihDEF9o3lSdDJyhCYCr2iDv3speVr/W1Duy8pnfr7Es
ad3WHy+6+sh5VYDbjluYBLJ82M02wj1uigP6EjiCV93YJpI1IkICG8VlETU0K7RdxZel3Kz03Br3
sDqhcayydRHwlocvZrazCElkw0nsRfUsasxr5YgzY4odDtiIwF9/ZzTdUYsN5gQkDWf0dbp9hXfs
yfCrzaOvrho+WqZyYfceFuZTS72JA+PAktQj+7Pr46mCYLaAATykQpdQwRoY9mQl3waIMG2uo0Wr
eS3kja08ZU/zmVY0gEiScauzV4Y/EwllnYqThSckoKUDOZV1ay6mSiJYSZ1L3hEqAwy9Z2Q5yDtJ
fCjyM8xsxR7Ibgi/3TqazTF3N7q+G/KNMD7MYE14+6TRDvR7j6gk3wSCg3hVe2BXEeiuycUdJIPl
VStXVravBNrjxTisfFae5ibFj1a7GF/UKznPa1UEh9qyfoxUw7XY4Q4qMUxTMu+g/3DLKuGSlR8E
PVAaKpogz2vVk5aVwUK6CKfMYh2TRGJz4S3s8TXGA+oH/iIXz8xSIwkDkhiDOBMaW4BtE2YU8qtS
P+g+QHSmR8zIUw8MQiG4KOJU+1NBEgiJtI0XVKTPeNwQ2hg11q1R3qX1UbrFpQnz+5CzOUMm0DiI
JGSnAQK13xpMH6xbiUA/2PU2Ffo8yHiecpttWBDeQqv6Z6C+og9YqGaNNB7LFWmdrGa076yPMSL2
p9g+FfJITDnyPC5F9MCask7MgQ7it2v+CBlHUMtYB1kzmYnqSOsqFnrGBw0l5gFxM8ADHS1LVEdG
wB4B4+qUHqkilavWGv8FljulHnB47PScLIAGGdEbvH++IJ8xEDTMyH9Mq7yxnJhnAE5aUt17+0xU
dgc/Hff7WRJtGjskPOQdiqsmOaiyfbi++ikBq0L6ZeVVaNkz09Ot2VdYeWGnkWx981PUrfyvMqP+
EJE8y0mCURi3dpgApdnSd8uUlIpjq9A9YmzcqH5yrQfaSFw0P2qSvRdu/FtYzo5wMu6NWv11OuPi
S9L2DDc64yM+aehxna5N30k4WuikZdqCqQ517qjp6KKunXUxUcgO7L7qcgfEtmnODNffpdBnAwVO
jKGw64YZ0iQqG+CR1aJq05DZ57aPuLWXKnvZURsZbkGs9q4DS9IoMpeOttIGqijRCWBiPrBp77du
xZWwMI+sMyv01spIuUapS9O/6SkNQ5DQsWOuq6q5Z/KFOWZd4W40bipXQWZDDJoU6TiRNCQExagf
eVne2vx3NFd9gMZOXoNuFUTRMlMPJV89VLAh/KdSYTsjLRI5W032D7Y6hrdNZcGmB7fDt09MOyNK
ErvZkzQ6rINdZlUL8lV4/+KjDl1GoVQ0m5tu0DErSkr0Z6Kzl5Jhj603FQhHjl7MCR6M1C/auvE2
froHKT8ieUC4P7g0bWmF2i0EyzTOhbZD7TuLs5FqrdQIBmeu5AVfQCxmVUcARqm+m3CBMEnO6hDt
QIDz322dP8PU/oTI1rod3CpUIMxfaX2Eouzj0XpELWNqNHoDf8oaUK8lBJzmyLIOohX9TKBcAJc9
mGRyxI8y0y5K6mfnvP7tSFpLDSYSGTmrYTReAvtQFIce6j0GQpSloKsrnlX2uSwjuqbGRHYPJoRN
8Ry1hd59aNjfA4xJBf9IGNw1vkEtx95OAaugBokmlxIm1rC/2OAsJixGs6jIhcZXWvbbtuejOtZT
WQlcFgpgCCRIifCtmBmMuAv/nzIcz02/TZ1Vg2VlzEl13njYpGsNbkl7GJpjZ9zQNNAaEbJ8S9sv
vXsUibtouC8KLnyvxK5UnrjxbZs2D7boXxSzi/SZPu4FgZPzMnHXJNr5VLp1x5pqMnYOuFqN9NPF
t1IqVzuAKD7lbEFuY/xOrEnX3XWMEJgegMKnSwWGcl1TZkYwPLM98VCNxSQsWvHr6lQ95E0rclda
rIs+dPXaGH8dYUh9uQbs2XScWsiXpxWhbp4dbakmX1G1JZXUki+vj/GQQUtJ795wqdlUqkhENHsn
NRjV1HLIk9VrWzb6m1Xx7w0tVh06xxJkvbSmzuqfIo7VtBwH/kIsIAqdD4GeLyj9fRbV66axWDLA
4XYX2KjXhGJV+ZOx9zXv71W9xffhU4gZ5bvqg3FEVKFeKgs5A0jR4r0RW+YscjxEfHhcSTAkD01A
lDMkWOcknaNIenTk2w6XfzZOctxgaZh4IfCoeiXkFu6opryb6AbVxyjWmgfl9ymzleE9rfYZYN7m
FCHtSIucpY92nzqeRrFYE7l17mAIOJLZoeVoOxfLsN/dlOJiwUpLMvR9oaCA5jAliamg2ByBBfFj
8nU/k9ZYqMTpseGRryRD+LriyWDbgWJtDA5YizDMqNZrGFZRfAXEQmiPSsgQW9oxg1XpbgwqW0Ww
hcnz04gUqPObVcvDWesbjn6WbSi0iYyn/QlypkpTNJQ6lwbeCuszDPXtWOLVGU+lzyRkctGAhcgs
+s2daiO0ho3GgFSu2H6QVGEtDI0y7GQRfCKqBCkXfr6G8AWAguNBtSVY5MdAnoGjV1DvrVOoVays
xIdKyIK81/GHN3y5THiqfJO0307Y7Tn1twVyOqPDs8diefhylGJOtheFBgl5RE1JB5/SwD5ITbQ7
Pd2xU1R8JHin9HRudGRQwWMbx29n/Cwkgy/vZ6ot6j6elVSmSEwtHFDNOFHcC742Z98ZH11ygwUy
VeFVxY5rUn4zdawHBKojdzw1pFU7R5vVZaGAY+hdFAwxsSKxYgBXptlM/EUZvpMIViM1ksC8aA7Z
exCE6nND4zlVsg01MsSjpaUSU0G7oWXoJPa1tcc4qND3DMHJjdZeeJdWv2IS82gTb1XRyhkdsG87
edk5Mi/T2SuQbtwMdepIloqjXgQNKns6khiNWz5aP6JkvFnoW/BIR1RhEA3ehfwoQgz+FtsZWIR4
VYR2hqD25rJdEv0KFKxBv6yxa8xYv8fEPXFMR7tUN8GAgFuyoJq20Z/NmNHt3E99LMCVmu1ND1Xm
cvh4p4WL0A9EFi0b7O9Bfs7Sh19skRhDw3jk+aFTEgQO1ngahymzO5On3mXm2nqUlXlcAZHrkDdU
2hQxGrAeYOAEWm6eYmeL0+Cl2XD9sqcWIWEC0cPcrZ+H0zcewRjP/iL/0zJberTy3FLERd6zEtWX
bHnTZAguMZnlRnnUKgeemgetwZ1WPhkTd/NkdsPNFwfHM9Z1E4BNWKgpWHYY0l2mrZ2eVBKbK7o3
CYtgYuyT3U37tvM5c2PJ4DzqVgp40Dxx34qQfT0i8paov/wtaGgCNwwaMdHp1UrDICyyb4vYAxJX
U55Ncvtq7y+jtzPzP1r3t5Jbyyd0XhgXqX6U9YLgqaK8Wt6JAfOiZ2anDphxCb3rIxBASFqwXofx
R9Afm2qLtnytl8k8L1YxJNMYAgs93HhVo59C/YjA3zksi5kz6/1v67GLeHTlB/1wmd18xJ79VNx8
IjaLue8CRreOSqVcuovS0RdOhIzFOwUUADmOTJ0iPBKfKo42P3/a+pO7NaxeoVrOWgrdKVxGnxpv
RnXDcIABj5KtOhcOkbLhNUjYRycN7D3EP1eda1y4SJvZj8MU5ojqTUzWzfBWtuHesVNSvjdu8/Cw
8erlexUXLltR5WoR9OlDQ6uGeh7yQI2LPvQeBP1N+hBvCsV95YWFaQ9TZ9yQDQu+qmb+ECY/Sa9G
OE3kTmFuUFnnOD0W45FXm83+uOiSn4GI4nI4YCWlGKCBdW5+SQ+Nzttv1ZXgSql0+02xL1rK+lR5
hj0gWuWlwjEnXJDH4BZRdLbyI8X40PvFvfagEwa4aPtb5P2JmgmDhdEy+2s71KkQihxWVizLmB0q
D9o9FqB1dI9GfkzjmIMyiwLGxxIsDTIenZ1I5L4puTazSYRungPdtiJ+pfXVOPMeQ/UAAJMUykwz
z+w5SZvguEKHXETsWfpkXvQ4o80X+ebrABk03B6G3OVCKP+syTk1ND15PruKhgu9ogHeqx1ocbPT
yP7XhExHJrnppmT80n5yl0zB5K20F1lMWpZcdfGX5uCkP+BBn7vlJUqennXRtNug/lD+9PlOtjeF
OTG2XpY7v1aDzGq4aEh3YJIcBauq/K+i95NqO9Na+vHmYZjnoCQmztF3eg3LyCMqBAYXsPdN1Qzn
iGXDqNDLryJv1TpgjSnf5rZ8pAiN6wEAnv4RZHcU1ap9zPw9LgY3/87kYwjfLfuvRMOXhw/gHmCW
VIKeqZcsl1X3iG9pHsr6GGb/tJT5GGyq8p4gWunabwzjuFaQp+ke2DtUEg2SO2h4PB2mC4Q5qHlF
dhqmD4xF80lOk3D+ZrVNuXsNCzJxDiGshJ4mHFAQod/hQ3H1uUO0Cpbo3Hz2zkN3gUYacJCct3bU
sNu3h7wZYO4KRhHEow4ogVznGoVkd8p2F4sGvQ45BnA2HZZ5bY1ygV6l6HsCsY3ZiMLQLalF7rLb
KDYIZbPYppH9nbCT0zlWKFawSxxAxoQWDMyTkkaHEIOsAXMmNNDm4d1RCZpUKzQjv0r429D3EuMX
c91xj7v6X0vtYeorTGgOACAPSw3Rd3VAIY3w23PhRYlupduY26g50IPMCotZLMU6cso+/VHtEUES
ecFmPmvYCvQMRSxLrrOG8FnrlIXBpYFlMdB+WvHNwHtjuKSxDr+R78y5TFuRnAMLHcFv1x5zeTUh
iU6ihDj5oaQhrwapOAPNMXqVKKBcCUa7m+V4JXpGvNDhQt4renDffgTe3QVdmIc7xf3uvPe4OTjs
AmkRGPLV7V0Ot2TY5tpGosFQMcz6mBNj/9O0Drx9+MjcYA1MaGWw2K0SxKMItE3cMKKwD2HM90Oe
lA3cHFZsyKffxvkuMX/r/tFhYE/QzER8WZ3xnnTbkQg0l90kCqbGllgK2IM4h9ADGqRxptPNKJ8e
Q2KBwb11kTd+2AGxLuydgfouG4yQCkkktNcznwGn4GnEFLLqjHmQbMfwn2B2HRZHgO894gkVizrb
tHnZuwutxq5SffusuMpkPEc9i8JOfAmwhy6v5Ghbm7JWD/4AoqBYuQ42y+Fc0eaYS6JOQahOEK1E
20bIuEeYUgkBJIHb7FWLdHIYFmEMHBDMTDG2i5Imtcp7dEzlfADYUnIftelZT7pNgAOlVNYOSFzB
ZMDvLd5t7ghus6rql5o7D1jL51O/aBMlhfQuyG91C/ZI4OFo56EALA3HxgxAo6UZQKhJ7P9nNPHK
DRTumV+beBlkmAlbEedMI5FGzwoDvYPyOcopfVDlExu0KR2wmhIZckFAY76xJK0Mm7oSBK7X0pPR
P3iE1TSA6hjxB5n3VtWPGoG2V9bfqVz7sTGrc/EROOSGKO4cXBw+NFSqjMbz7xYfQLPSyHAqCJYu
4HP0gIL7RaqAZ4quOFdp1yZ+DGMTfLLcs4hx5pl4xImO841XAZdoQQlR58oyBGKMs8eNeDCluoum
HEncAzo5mlW0M5hbunyq8eDcS/VfjoRdKbEh+isWHIWzj/Avtuai7cDgkapgNDgi11GJgM2G43tE
tvEGdHJgWqIm30l/Bozg+8s0PcZyzZpecYgy1mZpRX9v/t+rjtZBs/Go1dnGqMxVyDa0itVTxIRT
fCvuq2TOioGkBodtTHwl9cjgA6lSmXSwOEgB+3LBpRoTE++etXcduEbBGNtCt1JTJ3tKcozCFQLs
LjmlLLHTPmFfo02yTnYymxA/NrDXN9tx4fqJJe00VKCfIHoKjjKfMQfglFUIj9il4U0C0uaoQ7uI
4OVpwF4TBSvLpd7/s9ENtGjJEKUOAxUqcAp6kxh7KMyXWdwyyetZnLj8Ry6neYvTx5uYSaBj4J/X
4sMO77V2HVKaZ6/4GWsAQvLNqRMsoKtM/JRyC8DwohWPkk1fWn006b+CeA+wqhY/82groMnINGkI
mXi1LX9NQJqnH5LdoQ7L2EbxVLaYqiPsd0ekrQHxL6KZxCfVRhHWJlPTJaaPG/ajq8ZzmjhXQa6S
hWoktFTMrKT+TD659GTLQ1QeR1zhokuhSqzxJ88icpfMzllJ8akoJxyru7Zn1Wx92CUkBiq5kmc+
ZgRfuxHbNBrADjvalKxR8erB1OYyPpjGytU+iurkcUD1J4+BQOr+uOH4JqN+YwdnT/eXGvEqGkWz
ZywVSQy0O8eTF2mc5h1XOm9+iZcl50DKk5cb3csKLdZ5wGwRjvcsrjYu24xq/AwA/2QpcvfSQLL7
06sI5GDAp/xaavtbMX/um9MQt8uKhGKWI6QaORvd+9Y8CMEqMSoEvADNCpv3FgY/qJlSmOCfN1b5
T+DHiBXG91AwquTdKw9pj8AF/T+n+mj+KOaEg3uvOhTMuEGPTojBtr6O0F618E8YfwZLl5ZKs9AY
Nv5axW8RbUI66Yj7/JXj4bNwtJK8VFb7Wt8VQKbj7MfmkA2JN7P/vOy7tPILPFrLvZvdO9CmCsM8
IPlha7P0rONjx5EaXILxOgT6QkLKV9ZGuzawwztBujIoMg33LZbnFF9fzf7PEkcIiUw20G47a7PG
RKc/C30n+3ZXMbYKoGQ6aAuYwzRH2R18xsNN8V2RiADSUNrPBnhr4RDVt0Z4qrVkw6yC8F/T/Tjc
WZ1yHeWldMz5kNTwASU0hC8lpJA2QL2XxrHqocb0AJcpWSAvoglD5BqVyzISG5EgX4OVyZBWu7fp
Cfp9idg0bXhMwltc/RRg8zVmtjXoiJZqVkcOS+bwK2b8OmVJKRFE9+7H5k0zGaGYS89Hm7gNxasi
ZnyIiUaEC49Ob1cELZL1HsJ6sOkYvDKn3iTFzQRZ67vIxzEdlGD+gSoUKB1rB9dG2851SAm2vzAT
3q/+TY4Sj8OsEiS4rhF6EMSoBKgJkRCx68UdE9+FBnBrbfinBMMeBlh2BB1l5BQPHzx9bzEkuIzQ
wKnaDJGDMO5x5b0p2spT5wxaeMpAW0AmMBtY8AwJc57UdCOrhzr8pD3L84U1nIN0rfWPGKEEPM8p
a7OrHLq8xnlDCkzeS9K488gu/qUIDd+oFSS8KFPDno95oCBta1O4m3pgIpSM9If1Gv1wpw0bk3mT
z4TdQfCWKDYLffUnRNypOj9GUr8pOpgnMvsEk+LcXxTJ0WUqEt5KQ8L7s9SVMnBNhHiLHglzTKjK
wsKof02pI7z+FFUrM/oUDfqng/QIVbu00BcGshWL7qMZw+2QP70+W6uEWbGsWLWhYGsdwiOy8cew
v3ENzMqJqhKy7X0nkbcuIQ0pCJXq8DM0l1TxsobIhFR+GnI5cDGwtXrdrJHugohelCHojqk72uqD
wjYM100NBxLmJdGwKpSHcESq5B4MdQ9+TIbI7VsMDDGuQvZpbr8KxNUiF9DbDzoEaf8k5N0GMROz
5CvTX33ENntVhurcuiHTaGtgh+lA/r4P3csKSih4F98/C/uj8q5jbNCP0Fep3zrwzHTM9n7FfKtA
xB0Eztx2vxSWpxNVYlS+CPSbdyFWb4Y4jDYgEoGrOMbllwnIv5/6WwLDbbIcEsMk6U/Qxk58eb7Q
uIDkU1AXJHw57dyqHjC5T7JHiMUINDxZLXNmcyFoLiFqomTEcyvclWLQJjH0DlilywhWGAG6Spgu
HBJ0CgfWhKVvPP029TzOu8On3uJISEdvV5k9jpRXLtBQ7ntHMLdcsvU/eQT1mqrkok4ZUHiM2iYl
lXFqeKda9NAmo1yh1XwNT719pep1dBkzMPFitjBHuczw0QNATeTebGIpqHpPYymuLDrW/tBtox5+
qrm39XtNwOBQ9V9y3Gas7FwN1cHei5jhXcbi5Ovaqs6D8+Dh0E2thYIzvLra6d3315qxzfxLZPKb
oj50for2mYt3FWeK7j1lug2qn1L7rLt8K+WXA+YRM4HOwNjzfmNeDkoqJ8B4ObwNpYe24xvT3paC
jwkdHWZalueYsS3hKop8r71b2N8qDY+Cp8JA46SxUzq586gEs4qxvNQDzJ72TPWfUjD9gSqTcnBK
cB6JgvWzC7WVyPVdbdcH0J+zKur44VHqplhuGviiffeJuGADdu1oj8wMLWNtTO87xGvCvH0iKNuE
PQicbdY6fC845t8SY9/kp4D9nE5fWVNaBdAMWmyYCJJYW2FleJsMoAYbM/0ix4eaPTRvRu66DawY
LyoK/LH/7PtLRuMXhTfTuzQ1pYyFRiMvqlnLAGpgMN6JlTaehfGtj+SQEYOHnBQ9akdV3rbVMmrt
bYUfpOZgdfpq17YWyYvFw/V2jbzA2WPH15QbT6mIHfuJXYii5yT8VoMfKzrnSHXDJZqDgvBi8YLC
R2JBqX2HwT5mG6bxGZgdORnjDCQAcG9BgE4RnQESTYTzJsCP1kdHisPRDRB6P9iY8nIzoVU+8pEY
G2CkznfcX4z+j117QZikqUYzwUeJnXynWxdoK0yQZavMcofg3TRjV/4a9R9E3W9mRmSENQ+sXeqc
YryjzbBDwMB6QRlWRrwuinWn7gb1NVXYvsl0Daljpi+rABh2BYyJwgvHpGDya12i+BUq/UqU7FwI
Tw4+jOZiB8c4XZaM7xzEibb6XY7swePPkgjVGu1JbuyjeG2lhPhp95LpylDdKgVTDGu02H7G1GqJ
QSLJuzHtMqYeW87t4IncfN4xYO6wIMD1AYFUzjQBVG8gTaHplnlDbenJbeBXs8o9tpV5kt3DMk+h
OszUFDScEz9kc9DloXO8m8LDDtqqYU/HcJhbfYWrm+SDVAcnhAI59skCpk6MxDNXzrqNwXxEYrXJ
NPB2KK4sHWJnc1bUTyxhkfk5ekBWdiUksmiTBPfAAcP3KgpWiV8mQZYC8UGu3qrmfXr4XFTedr02
6quAC14tUK949Go1sbboHfiB2jcTe0QMSoqqo4GhI0fCFQNzjnSBEysprqm+1+lTswAf+KYs75r2
UlvaWDp47DTinIyfjUXvnX8NBauvzzAjsc/FVw5p3dlM8y7MTbho7jUXVcSQUzAqFs3NwRHb6Yua
t0fSdRgBMDI0dSmG4PpmefVCp24Yw+MUaKiOF8i8dJoMvdNJXziCbiy6dye10YyPS0cw3FrZqsmP
8R9pZ9YbOZJs6b9y0c9NDBfnNpg7D1JoC60hppSSXojMlMR93/nr52NdTFcERQSRWY1CN9Aq0MI3
c3OzY+c82CElt+SXFl1qKNRb9Ah1yJf625ZIMfpWQHw6pO9Rfaurz2ryohd3nY8mzpPfDdB7PeF9
iejRgHcrPBE5NO+tg8Y28GC+B+oLZWzCNqbpqrvW4Dmi5kL3D6zLPQD7EJmoTd1vA/mtrO4lEEsu
ODRD+RSkxePyQfHvo+iecFryriAyb1U4NXcQAsGEnweERRQj0ezW1cuoeZG5G/30Nqlf6EdRQCCP
IAx/VKMTQBZQB8NDMjxY4R187JGPj2DHJ1uZhKoB1agX/IjNAG5L77xVkY2ynVK/V3EycfXT9d9z
IhbCCuVnRQZB0yCT5mioAM94ApgdElkvrvRuyI+yxlMouuaFS8bqJC6c0d7l2fXQfXpTkZTOzlB9
kvxthFpXpfNGgK+KRs4YdVCYTROHcirxFlhXwwOqDuUfia66G0+peSGlgiLiVQF/G43UCgUNlZxt
Vn6UgpwF1A7bEGLWmuSW0yaPg/wcw3tZSB9y+aSGxNRThtQlrFQ+O7EzinOcZOHvovJnpL43snE1
wHZc5jTTljcmJNL9uxnjOCbFXplMHF2y+X2CwohhP3rUy+LuPS9uymFqNL3MwfkNoIVzOwQZWoE5
Si8KSPcLIEWkUL5N6BRNo1jcm8UJbS2b2BPIZMVwOmh3KkGsHQX3wUAE5inerd3GDwiznGU+qOkA
iNcgnaGvsm0mZ15n1/qgXqYG0OexuxgDQvUUj2PXwya2HM99bQZvW5MUlMJtE7/ISUSp9hHZ0amX
rvMcgPRgWWCq3dJYkTbgB6X3IH5yx6sECui6oyYOLwDKdH/FCo89PcBZu/HMnZvTwX0e1dlpBwi+
v80ltH9ukYBDaYrcSQNw8bwdd0AUASDAjAK4g+RgInlnLej0cUCWgdY/QFHng3wTFzvfuvHGi0y/
AFCfddDhRkCYZdo5YoC6ZurTjrnVzVedznF70KHkGyD2gFoAZxzfDh0XD03Z76P9UUj3sf3k63e5
glhh+E0jT56AldBBmcoo9zWqR2PLnR8/mjYomuJcU+QraXhokSzxyOKAgROqct5KNySw+HEQ8ZMI
r/OnUnnz06usu0gmgZTuogA7OpTIkNFmF9I8TrUYZeuIAkxDnHY3FpQiPxOS+xoPs5YstOyfTjQI
tVzRS/1ZEB7o/K6U8pVsx7Tc/fBpOsbNmCiJ9u2VNL5JwRPkC4j7dZsMiIcGYNp7COFX14BNwjPm
JW9FrgMyd/pcB3jwmdfPvfaWUxyh6SuifVjrb9voU2oeiwL+s4uxvZEQYCMdbXhvRnObQr9UXOv9
fRf8MIkT5cu+IKAgSdBc67ysJgqdCkLgboTpY6uM9y3QOd+ON3YDGUYAGwEeKN1OIjCCtIc7XHsp
2XJoDkV05enG1qDHAK7TMYMcH9gnfQlpTwetdVKQO01voKob/bfAe8hx1UK9EVSRW4DvZIJOgoI8
NC3gfB6MTpNQ08moUtrkoh/BT1kTDLLmn+umP+/gRRIymjznY6VzN9yOymdvnVdQsgHy5pm/NZCl
cWPK7zs7RMfbKUYAGQHIhntboBv9U8t/6O6dH16EEAR03o1LNAp2SYRPcf5Nau9BvPMZvDj0wwNs
l3jRX4EwzhpceIQurjT1rjzILs+Us7p7dYcr37/28/NRuu1RcAItC7vzewV+RkkgCIShJ6TrqXqU
4PAX460SPdv+HV2f4O7pkeHsG+Wj71554w0xfufRW7zhIRvlIEQbeODhgCH7DUhqlC7bjpynVpx5
5mtPClWCayn/ldf3PkxY8vjcN7dSfq+4AFMJi7KdkYMIuFEtJ+UmzAZACtJNVCDh4T9ONFESKXP6
VfP+m6t/U7xLYldNoxmX9lSpfvXVb5zRWv81ktLOXRsBsjsZgHCif1AZEFQ4ybaWKMb5IcDNBzh3
/GDYarT9mdDNdhfCfGeqpshoQjahICMj4xb4wL1hlussqNUg6pg8ffPahT8MhJlQzPMfO+NDAhoS
ua95hlha9DxQO5QBHOm0x2n0v/ewQsXtmQXpiP5Ltn6WMK9Gb6VoHwPxo0Ca3oLfI6LV3/iU5W+x
579WlXoa+9yXkWMr3wHxXQgkSGv4dKG1fXO7m97G09OwRGa/z84NwldyjCcxpFwm6GrlptReBdtU
Kd+EqN8jX3/wGrHRyYXQigPDwKttnI9QCFQ2ZJCoZEpyiHCUTG9Gd0oQuW1gVlfsx4bZa6ZSovs+
ydFJ8lPPu9sorlUSu0npXU7aN/ROueZN3pHBQ7G430bmtdH/KmmoaEYK9KhMD5Z9Se6TWG1rVy/W
8KGoO2CBgKNPKzoiPGAjZeXEOvTvL3Jz4VPfL3nEBGBVBLSXafpidRDo0lYcZUArYYGPED+CjHjU
vmnIMHv1J7nAkr2bwYmf09NefAheoAAETgyAP9TuQKD+FO7O7eKzlmQm79RN5dkbg95r7ay1oUIz
zpL+Pu36nz0821rwMzIB7pNz8xLETaITCX0uO7zTefsp0jUYcbI7YM6C8SbsJxWO7MrNJbJYL+4k
pqW/ack2VjSIv0hzaDx+BvnMA5WfSx+QTCt4bCokeUu2xr3oUKFri/SUSqkO11gFi2au3w0qMfhE
aQj3TvSZE6Q26NxFXGJjHwPq3OlgMSAU8MNdpl81hPQ1GWLL/9ZPOhx0KDUK2U5CZvIBJkz0eQfM
maAcUkOYqShT8HqnKE0lW26SM2lUeSq+JInxZhfGXQnjSE1vB0CKjUB6wqeMQLUjjn7ElQXZ/q1U
bSvzLXbvIoPku7QdmOYE6NlUMu/LU52mr8F/9ekpLSgH2ZTaawhqzem9JsGSrLz1prttgcmUvDlH
6JYbX/8+ti9Zej14ThDeStKVTU4/M0BuKsACuo5U+5uo6Cnyy3Ojvze1K9gHGvaJUb2o+oNVOqY1
4Yh3SV5v5JwmvI5u2uu8s2kmcZrSEcFWB1CRX4cD0t54jsdefbKrC19CIPJMQFc6dezZ+aVhysjb
3iHnECBjDLlJTV6TTmz9qbWuINOXVEBU8CE33FV5saMh1idpUw3vvfVD65+z8FKjXbRoE7D/rwFk
cF31OHQE8x563FsR7qzyVkZr2dqyMC11FM+CO4D3DPI9LszDgoe2Si+G5D1NhC2T/4lJyYXtN9jt
YpuKqVNPZ8enzFU+5vIdUdHQPsnBvcUgEt45EuLVYqKIyD9DgyQukmNu/aNnk8jwCJYWdfL6XM9v
pjqPRwvUa+n/8Ov73Bqhixlo6tjZScT9gH4yF2aSOn67UwIA//ZTGlxX0ERCUaeIbeNej/qlYqBK
Qi7f/SGKn5b2OdInUlavgXKRi+a2pzYS0fipCydHzaXLqYmSmHF/TfoTZfZR9R8KVJLIINnmsw+6
MC3H0wG0tu09afFN1j4TyZvja5PsZPFCmZTOYUdBkmtsUTPu4M1VPz1O+5DvbNzR1EbRR/DOmyiq
gLjV6HoUg3kp08STxe8q9diekpn/qLo/E+FY3kPS3dDpjKeCvsRzcuVG2BTmBFW54Iq8A0/o6bET
pBQhHvXw3bbvdB12sR7U6bWAxUuLbo1kS7SowIbRvgoEgHq92Gjqte3BsfzRhVzn7bfaoIXvpgCs
JJOe8D00JPufon3xKKhV9V1dU9lCSbSUL40CbDXoJKmUz2RjF9CXDvEzvgkg2FOskIWITlX3u6pM
OqLUv2BG8KiDxcDnvdLJQmlD6UC4sIiSuq3c18R0acZCRuRWIRdv8h2rAZb4qMhweetbu75i66QQ
OzVw3EP2RrL8KTSf7TilGwEOlN7doI8mhZBo5XDjZD8muG1Oat8a3/WKUjHMiZxPmnCqmgbQRHAT
7eQKOhrAGOZ3OfBPywHCwQlLTB2K+pMb7vJUhYzFcYfPJPxuUXfywUTlOyn9GQ4wCNyU7a3n7mIX
9ciNRVgQISa1rSy8PdwdFgubRlNlddJEoH/rp90/GNGjMtx35lup3CjyrxYUdUYMLpL3AV1MnRlM
X1SUtJIL5KwzqB49EN5lzi8GLqDD6QmkWPNbIKE1WOtfleGf+qCXakii8rY8Db2e/31wJetchrQ3
784q+rZa/lIC9VRfTe6N3t4q5S+rZqWoEGrvTX1tRz+y/r2sqvu424X6e1R8j92fKtn4+qo2d5pH
oEPU3Og3wcQeZkvkx+kDa56l9uEvsnUDeqozWT8P4DwW4UfPPsl8ujoUgthrnQr+SMdP/m5X97m/
89A4+svhTMfjtTbhwB8AI1OLyMB90W1kleqVq/2ECPHGLC+77l0jOmlowFCKl1Q+1+JHidtEWBTV
H2VyICUst71KjNVD+9NWp2ABTkxAGV3OMfN4JOefLU2uUQ4LR3if5g8lvbwwXXPvvMj2I918p7Ly
LTUdr6wBu7zbhOK64sg0ikrxmcvIbTqNAu6HhkVAk9WHwgemCuiZ6FhAmEPr8nMjmchN2H+GptzU
gNDoBjsbwnhjKFAu2IQ7aIgRqxREvFEF1Nj+8Jqtbr9rFTRCIN0suklKR84hyBstVAqCs1F/yEVy
VgH91nm1N9ZrPbzBYgAW40oCzGEEwMLS8zy+DeupgHPiBw+5Rc3sTnM/WnGZBk+lB5hza4HaRYmi
ru/C9t6m7Me/+2+78/pQs8zR6dL2ruEZ5cUpGH/gpm30LgYwhHSn2Ep78m/FS5PRCPhX6RNqXbKt
2Y5O+H/91//6v//nV/+/vY/sIYsHL0v/K20SCFjSuvrvf4l//Vf+P//v1ft//8tSKZZZumZZQlFN
YfIf/v7rx2OQevzLyr8l31aHOrCzncQEZ5v07Xc/r2uqZqu6JixNV2Xl8PNWRL43B52xQ03tNUpl
ctHmt+MmjC8jwIQOe6StqYYuZPvQROmR1wxhKt7BxD5Yz1F9ZuDcAt07O25nmonDmWIQNO+qTJUG
HH42UyVoeqiq7BRq34dc+iVysLYJ/SSfhp+umFoa0r4pazak3tUChFPS3QDK0vu0YamwCR5NlJyP
j2nJkIUeJv3bGv+lTbtjb/VFQy9HEfTpThFn8IzXPHgNIO0nx61MP3c2c0I2TY6gbNuGbWuHVhol
Lwc9kNIdGpuEjH1wVr0MEEiol0X3ftyUMn3rmK3ZiDxUmNnm2KJ56iwGPNCMO0t7HtzL0PzoSZL3
sOWDSvfF9aBy4QMVPP4LJgNffoAF4BhsnqIq8jTle1PquejUNVmS7ZKtKUN3cHn88wsrJuS9z892
oa3lVakNUbaT85ugoM/0QvJgy304bkVfGcRsA1q2pVhWh5WCkhiExgLH/+OfmZgd27pN1CQNMKEi
WfhGrzOu9biFhalCtJHtDesnbBnGzELcF41f6Gh9/4yzN79/8yPaFFdsKOrXmdJVXTVxDTpzImZG
Qk8faAXlqEY/zJOPllS/+WDFW8j3YHamubMfTn37+fjAFlZn36YuH26xrgK60URWust9eiSs71Fu
n7mjt7LT1qzMXHfk16gjh/g7s/3uU4EoIZ/v+mHFNyx41Wn2NGHbtrBlfbbT0tEUUa1zXlX7uUo2
I6zVKAQ2Oj1648/j06ZM35odTR1HZxto0+PHjWnEe0ez9juoEHpGpJ1HoEVOvxmwAMSvLp685aY3
3TsV2eTR/QHRBAX0eLgP+yuQudH58R/yZWZNVTZltouqKfr0z+HvKFp6YkfPVh9pq26rl1J9Ui3p
/biNL25oZmP6+/5Y4wL+Py53WHx3qf3w+c++PpvJtpRt2Q/5eqnUZ8jbS6Dqjlv4cnhnv3/6+97v
L11DaXoZC6aC8gGvGN4j19HK6VWnPXywIyYrisVemDy1oc12X6sUnhFWMUoTlvtRF/45jEKXqouc
YwuZZ9P9QvWBwmy1E8C+jUE7U8LmnCecY/sdfNwx5BIQQ4TGxZDZMK1GPNC0reuGF8cn4+tiGorB
L9UtLlFbtWdOP8rcXpFlOhMa+7thPIXbf/b52SzQ8FdHHXzjDn0ABnHuyhFf+PUqwYUia7JKoPbX
IuwtZREFueb3Ogx142XTX4T9ylZZ/j48P8I2ZU71bHbIW3qtKynuIyAxSgTWH/x81TBMrhJB0dlS
D3eimhZKbsqV+VhWtyV6zde/PflElEIYFnuRwHJ2lGCsCz1l6N1HmByoofe/v7aqPkUjujAErm92
Pyl5puehFFMzIx+hcpJ+2xMYqm6plqYIDX+mzb6v+aLqY8mUHgNQLV72rZBuf39+9gyI2WXXN4Yy
pKUlPYKgDr2LNFt5AE3ze+gCDNVQTGiQFZNEtjLbPb2nmooGXMghLz/APzRBQP9ggxqmbshcdDh9
a9rAewcgl/NwDPNKeqy8d/tWRebl+BR99ZWGkDWDvUkor8rzR5Yu1bU0QP6J3OxmQAKVmtt4aau/
v1EPrMzOgQLury41LXAClFKGU+Ctx0excIwPvj+7FXnJxlnV8v26vKqDK+QJ/tn3Z6vALydshrTU
GZ7pBLCK3/fRvD0VldcuwRne6HCRS6uDQ04vQkdxERSKlF/aWP08PoKFdeaKsi1bFsLmFTAbgVrK
kqyNWuzIAGRP4msqusnmuInpV85OAzeMxktaqJqKmcNRVEUZDxTOMNFAoWE9uVO18xpABaWV45YW
zh1HTnD0TFmxifwOLSVBk5tm2FROYt3xto0Amdj3x018ifdM48DELIYoMh82VLuonKIzSR3RTwvn
7FDcKp1tfoe3MXyQuoAKp5sIsTK6hXm0eXbI5DwUQ1hfQk3T8MsoVUuH2mbEMhmlfBfmenOhNRoJ
TT1DBa2Itd/3lQdWZwNOfegdhaSUznnRv0TSy/HpXNh+fF0I0gW2TFZndkD1oge1UWuMSXlO4Eis
2quMsm8c7P7AjklLCOEdWZ2/nvh77tKsbDnreqo2Y/DU2GdCaU8L/aORpJU1WtqBJL+IGaawypjv
dRptTK8q9NKxOg1Q5UdHESzRV/bgglezdR16Z4szZWvz/JoCM2xBg27pJCag+iC4HUrz6vh8LY1D
N4RJeGVynubzVaZBP1phWTqd0tegA63wEUYvmvXs2F8xtbStTVVlOITNiixmb0JPDgFDalntZEr+
XVIttCIngkbXOidspZ6zlghTlqbPJDonevzL5838kYaCdC3oN3VEbqVASbpL30B7/ROIx7nnqpe+
Kr0EqboD6kEH8TaDCBLt5nOYjR9/f5L3fogyC0Pqoiv9eOSH1DRlGS28/2Dfi+/HjSw5rH0js+nV
bBtmC9Lhjo8o1fismxd+vGOWXVgGCG6PG1vaNjy8OWQ27x9FzBzwWMlua0wjSvvvZb1zUYrWs5vj
NhaXb8/G3CHJnqxlflo7FsoHE/dj2QOMPG7jr6mf3VnE/gbU5BaJMS6Uw5vENm25E/pfINeH0b2e
0F3QCdnFq6Kll8KlZWJSclgzO+28Y1Znjya38xTXG8fKUUyX/verVDy73dYXzxoVRwOKI0TTV1KL
iyZ1zZTxjbqhzfMGfdEXCNL6rBjtfboCa6T7EFMMabnEQulDFN9E9Afuy9wzOS3wni+24xoqeguT
gV06FWxiLRKfx9dvcR8aZH5k02KrWLMj7mfgJaXcrRyN549xC4kV6k3HTXzN0hEJEGdYbBBZWPSd
HQ7DtVIpCnAlTk0fXAaIMLR3RvWgNtCzmKeF+g5PlGFHF3TSJv6K8aUzYMmKpaiCC0CfBzpeItlj
oXEGhn4jA9soVvb/2vdnZ8wKQVh4gu8DaYXCWzQrL8glp7T/+2fHK2qzKI6UsHaagZQ6iqsZsAxK
avoABUtETYGOOB9gkU4x+PiyrY1sdsSE30EGbzGyDOBVBCrX7lYCpmlu5oeYheHRRLregtzzcF8o
A23PCagQpxSPZv2dPkvb2gXK+++Ow5Rlnn+m0ImszXmWKazZF0MocBXnktZuYrVbmaivR2gyYOsK
dfPpXp67ctMTXl+0GOi/1+6FSq8H5CnHB7FoY0qRqQJ9WUtMi7XnCUQX95HqexV1y4siotuaZrIV
//Z1NRgGj3CiSxP6wfmNZHu92woJExlyNyB1KGCjNxKtrPnXXXVoZXZeErXXygbuaicRL6F2D4jt
+EQt3EcYsKnhyv8zVbPVkOsy6okrKydCLb1wELL02btJftEDbYUg2FLSM+SzjltdWp4pIDMtmOJt
a+5FqdUko6palTNANiYBcAH+UbUrC7RixJ4FQUqr9UhKmZXj5/ejTjF+UymPx8fx1dvwHGQTKOTE
ZIvU1eE2cxGjRc+DMx9QCajPdOh6UB8I6YzbBPmKZ1sezt+2Zv5F7i0/LsuE04+ADny/ULFbKydz
+rmHDuZwODMH09Yunf8FnR2m1iGfQ+3RpI2hI7yblEZATRyfva8RwoE5Y7ZAYZpltZg85gA6TOrP
lAGNcB9MVXwNMV6v3Jbhz+MWl87s3noZs5A1dIue/xBFgr9oo3sAKsK+qJuVaVxZKUM93BUtemSj
qWOlkh768NULb1zEW46PZM3GLEbIazVoIOIg+CZ4tDc0R9JWe9zEkuvZn6zp73s+tDcK3Sron3Ys
cY5+WaWuTNPa96ch7n2/bPp6dKuCIfRQmZya0sMf/P4JAqHKBu//+WJnmcjkuOPAwC1LyxEEA+9/
YEAVJtktChryPIkmhb4md4VGUij87p+H+fMffF7DQXJXmjwYZktconbftJ1SOWgJQUutPv6zz8+W
V6ijZo09n5dV6YwMZpOcHzew6Bx13LhicVF+eX4HrqoNreKCZ1XqUwESPQth1L/p9PeuL88mxOtx
e4vea8rv2zz61S9PRFFl0aBkfgUVJrIxHiU/+gWrDzkeL9EtOEv07uK4wUX/ZTM2UweS8uUtEKF4
mYeGKJ021q8GgQwdavXpcK+ZW59uHZRa2yhdOTSLHozCCCnV6RWizg6N2QSu17ik6rqoBIBmnYj2
Lk1eLf3q+NiWDudUZSS7qlMFm+/tMRl1EwZfspElDLE04ctK/9vPbWIOUwUENSERvlTa9NCk59XV
CJjtBK1leqtCYxXNsziOPSPqoZPJhdTWEpIXTsRyGFB7D368su8W3muHA5kfVLNwmzI0a6dIH3z3
G7grEIC0NYFSHGG7yS4M97KGISWmiSRIVgLEpU2o4oIUqloU/uYhCDlhXRGVUjs059O7fa7TLAA3
0UYa33tDRyNWbApIIH9/d2gKJUBLF4LQcbYLtSpTIq1KGodU3smDS4/MP/v+dAr2rga/C1xRCb5v
av5pDClmD+TzuImlCxRYHA8EYl/rS942TcuwSvyscVy0asfQg/BAO+VfXDlHS+dV03mATNVSCi6z
iEMeKksPpZSRGOqJZ9BYd6qqJ/BirAxnwfnhg6i2mFx2ij3PtrRdj2aYL/dOJnIatjqaVq86OtLF
XbEWiC4cKeWvhyHpaOTM7GlH7i2OFMI4lSf14BjeO0Sw6Y/jC7MwYwoIG1U3uDZIHM1PU2gMre6b
vYO8PJyFY3JVjxdoQh63oiysP2bItKgmkCtZVg9HEY1xg4jY2DsGvKfl1AwCcZz3FObossJUHO0y
EL51K04BA57ksKhlaMNEghYo4Rz/KYsDFmJKihOqmPOacSZkuERpFnaa5CIbz2D4ct1t+HbcyOKi
7RmZ78NItEonhzTlQRv0lMGSfPz7i9O59/3ZdAYtqRbdSwf4ca4QhKdZUYtXrtu1eZptjAG9Bb3V
EoYQ/pqw8zeSfhrAvXR8IGsTNf19b3eHvTSMhcFq+NUlLJxBtTv+/bVRzFynqHvFQ8iUiWq2QJjd
9na0b+w/eGAr2t5yTL9ibxSosWhI10SDE+jXhi+d6jTxIFf1R3PFMSVO0O0vmZxMBect+9ngVNYG
Hkg1OD8+V8tr8ff3Z6MAAqGgMsimUiiYaJdhvPJCWN60f39/cqp7s+TG8A6YCvSKcLG6yrlOa1+7
MoRFE9zAmkGiA8z6bLk1y0tiv0Gvw6B/IT+jvcxQzv5glvZMzGap0EoI9hNvcJLyjrLIWDz+s+/P
ZskvtQjKI4ZgN6dmu+HUHf/+0hQBeNUMUKkaF/Hs+3JPQbCt4SrSjcdQ/jXQmxOGK3CQ6RuzzIYC
BTrKTDZ3I7irw5UubcMrvTCXnRCKHEl1PJp41eIyGLc+bCvHx7O0a/WpPUEQpzOimZ9SKuh1MvQo
HKW7rmRUU6HaOm5Bmbz1fDiAvEBJUW00NXV2BZfy2GcerxLHE9nFwBlPUA4OuvSqseRLrTLvzHCk
c8r+rugwgkBtf9z+wssOgLJCG4NscvDn4R8aLbVXAFdw7GrCjFvhVvW28cRzhlTYyliXZtM0ZKJN
nWDgCww2CbphJM2qOo1AGxGsI7rtx0czrf18MvctzPZGNdatm5tY6LoNZDXn/aeX/MEWp2pPbYrN
x1afbYlumHpjMkG/ULKhiS1FvHANAL00TxavUApu1KV4Bh/ucNN1RT/q/uhkKmyO0cSytzKIRQts
Z0rbdFib800nhVLuj0k2OjAunvgwR70fX4clP0DJSSdlQBzEKA5HMKDdVguZuLJAxTPp7qNe29j9
yvW7NIh9I9Pf91x+gBotLdX54Iz0qGonqvoHznj/+7NlqOMBRTOoQRzNu0Akl+7o45O0tFn3vz/b
rPGgunqYcmWB27poICFK/Gdd3Y3o+B43tDxR4LcoQPJ+mcP0NNV1iy5qBycKxzMPOhtLf/9tC6Tl
QBoqCrWsr+kTXxh9paF0WJTJVeL3j6bnrlxdXxtsTJOanhAa3TygWuanIkl8Lda1oiOHiSRrQen9
BLEEeC1FkZyPJfy9WovGpSlBGGfXBiqdeNXvpaiCy6ofoAdGNbhd8WgLS3jwm2ZLqLhubpk5v8kv
L1ULfiC4SrO7Epr94/O7VNo5MDS7WINeSgpZKTtHS1J6iXdy+IRCEN3DKEC8GcOjCfEmZBl/YtUE
2wB0lLBwfjnoCunWMvJaJ9JosYSbwM5P8/4CdVDE/uxTOf2GjEyp5St2F7yHSrmPdCNtgpifeQ/J
jhEqtMzGUewfIWiDcoIE6isX30IYAWJyQjMaBBLEE4feo+ojlwaJtAVUdiOlKDYNH9HwIMVbpV57
0C+cPxCN8oSV5XLibX9oKoyrsdGVpnU6CM9hLhh/31EBweU6soD9fc1/NFnkW9HQd05IN1NpBndl
7q3kPpaWRGcDECmQY/kSJsjakGSFKBAiSDYJB0o8KppzfLetmZidpbIMItNrMNHbJ4EMs/3WXMsU
rJmYnSItVCFvHDGhIWEeXPfVibK2d5fWmoo7W4qkrkYl4XCtUU7NBhsrjrjo9A16UccnaeXzczSY
r5ppLmt8vnu2xF0d/f4rimTNf379X8Hq3pUqjDrp3YbP6zUsxdepeYqw4PERLLnMfRPq4QTJmdfS
YcoaeM9ljTzlCXzSyOkdN7I2TbPDPY51ald+ibSiuenQwR3Dj39mYPoBexMVKD7Uz9N5mCg3f8bp
5x98foLUg9kAwDN3Tn6dC6vKONEThQ6MnaH7B7kRatx/W5gNQBWFJ1cQeToBurVXWnT2JwOY3hS8
aKbk4uH8JIOKZrhfdU4+FqcyBEdrFakl9w269f8bMGfnrLDi1oJPgmjAvIvj0x54izcmGxrrM2sF
irb0RFMNOtRpIjLphZonfpVRd3utGBpHzq4TyBCUF5G/1yaiW3CsCmNb99dC+ZmJ3y8HTNEOXpf2
dXB38yFqie/HIigct0RvGsoJ6XuZ+JvJQ8IAnHswB+orJhdmlcwlzssC06Opc0SjMYQ1f0AERklg
uEJTzr+VSnipkXaKjN/uzuZZvW9shoIoLM31Es3KHcEL3rJg38wuQHtV7c6DaNbotdPje3LB8xzY
m81nTDjT+IGbO24avyDA0Nk2rEnlhv6StRTqgv8hPzTh703B4s3r1UFlF3YvK4jpqCfDe7ZyUy4O
ZO/rs8NFFa5yW5Wv6+Y9NBm9fjuYV0p0cXy6pumYvaUPxjDzoVVnp6LUsIJSahdBLhx8lz9VRJEb
+3OQmlOjV1fivrVZm/kkveytxOixmDdQRZ0X0soGWPv+FB7sOW2pqopkpKkONjvYO1HaWvn9C+GF
sGhfAc9HjKTNey+QTUc6R3EzR7degwLOuG0Z/Ty+KEtDoBuQ4FieGli0Gc4mrlszgOYvd+IbqD/1
/g9maP/z89KCGdKsNCS5AzVa277Q7L0yRYu/X6chgTINPR3GtLX3lqDpZEVIkpY5g7izqwe3NFYM
LHkwi65DwhhSG7x4Dw2kQ6W1ekxRPciy6z5ADRayyQjiSK+yztS8W0lGLh3FCTZgmzQ5cs6nn7M3
HpLOaV37dFm01qOUuadJFm8a2TFX6usLO0sH1AfLEzArelNmOzcOpNzLq7Rwgk8YFSu4dlembWEc
NITj9w0BAALffziOKFXivIEF08lQgIJlqtyWvbkJofTs+mhlzhb2wIGt6e97c8YjvdEtKymcUvtw
JWljpf7mt0/JgYXZdNW1PfZezWhq6TwfXHQc10D4C9vswMJsHyedlcH9whiikgwEWhGwkpYXYP1N
4/vxsSwtPbnSqY+HW1mdNwtVlgRrnOsVjt47FrIeLrxMF8dNLOSAYbL5j4k5rUMvtUUXCi7Gsrqq
KxREpKfYbk5ozj4NiwddXbuIFzcAD2Le+IZFMmd2EctZa0SjqeLntc2oXGj1nyz/39+fo0WDWsWF
lXw/tpCN2cDmdny+Fg/L3vdnPsZvg1IxPJE7fj3VmlREFaEXb1feYmtW1MNj4vlt1nmBhhUUQfwr
oW5QYnKNlTTImpX5wYcGGjkPxsLB30mhSfHPPKtFuXHzcOXlt7Ls9vT3vXNPObb4n2nLfeirUaRa
ubzWhjI79YFkVCLTmLARNtP2TCq2yHSNa+dxbRTTr9gbheu6tVzIWDG9iwTCvHxl866NYnajNFmj
yqlHkNKkKLdFLnpCvdTZaFcgYkEzoTg/vpkXPdneZp5F4WWVj0abMJ4INjb5RqWhXj6nQzXUVrzM
QksdRZM9S7NjjwoZwMiEYzmE0jbu9dd6lM9qs0ArynKpp9bWrmvSC0sazwpVvowZeSFlN+iZq6et
b74eH/fxeQb0ebiOYUbyNkyZ5yw582Fzr26i13ot4XR8cpV55n0skkCOI06X2yjKRrRI4OmyJl1Y
AQTHja1Dfkpj8MpEL+9Q3lYCfgeaGaYftbdDFd9Ai7rgEeeW51F2Lq1hopfewyzk3wZmW8bzFTWS
U4MoMVB2JrxnaqV9kz34GIWNVou+7Sb6Zt8+H5XyorCtb3+ycn+bn+2jUY7GYdC5rrLmxkRuNIFD
D/zx6YjewXFLy8v3H0tzVHvqa52hl1gaEXvyrzP5IfUvM+96tZVq8ZL/e0bn70XbdMumaZnRVt3A
olBBKamueMfFS37PxOw6obfGaryc17YqspPe/oy7l0C+FfmNn+vXtb9yrazN3OxakWl2EYmENd/v
nhKpPpX9CJZq76qKYFKWV9mcVva8Mf19b897qlXnZITIJdg3WnWnIiN8fCusGZhdLo0sd6YyTR9a
NVAUW8V9q1crB3ftYM1fR2gTDoEmdAIjtLBkyDvt/JeaP2X+j1i/gIQG3t07N73r0HI6PrplZ/j3
Rp+5DLPyWkTk2X+VclHV5zKcuu5Z1KxcNYu7XAc6CUEdubs5ckOKtRy9+ZFFQrsm2PG6OF0Zx3T0
ZzkL6vJ/W5iNw3J1Fdlvrhj9/5H2Zc1t48DWv4hV3MDllZRk2bHjmJJjJy+sZJIhCe4buPz6e+D7
fTciyBJKmXmaKlfYAtAAGt2nz2nu3f4IOVhSnVPlUMdQt/00tZJ02aZTXJgTDkKDNW5v2QPuTgtc
vx67vcOSwwz+DEc46aoshdq8hQmr07u3TnZPSCZLzCUAjpGqk4bJinE1WV7zJYl+gw/cLh8jcPn+
zf75MxRDiJkhj8I0gw+F6CBEBk94/HLdhSXOZQjnW50BOm31U3VSMmhInoj6DFGI6yYkyy2iGtKM
jTHtMWGcwzdgdJTM0fYQTANcCg7ayUW0UaXndJxcRAsGdDON10qFCONfnWPkjw0+xouDkoylC7E9
HiQ3x4l+Gcjxb+boz/eFc5JpedsXJb4/kQNJ7nNZq6ZsjvhJdvH7W/QbIgDAHGntS6o8GP2/BU0k
V6XMhnCK2C6qCU7K5yjaD9FxANr7dm4vvrNtHIKAEAEvLHjrrI1Z6VY8tw/ZekJrJI5k+dvtUfwx
IVzBkP5wB+ogcVCpQcfeeyhQQFru+mrLbAjeVNhaPNg5AqQ2erdKX7E+pbdzFi5niv+EiwXX+4Km
BYAHp6Zpd2b8ELaOb7l/dXj8mSvBq6a6AEPXR5LFhe7SfoB8wiDZ3JuHhwW9KlPDf6sunHyolBEv
IJzldQrpcdu3egmh2JYFE6g61BuA8Vk14Yx2XlY9HXHEQgdgvIOyyPXF5m4vXq6X3xd8Fv48GWj3
xvVNf2dQkUpYALZw0v7TslByimzFI5emBN+tTUMfE4dVJ7S9FIUXpgdIa+TN238bkOC9+gzVS63H
9a0rb/V0R3NAuA8QWoLwxHVDsuEIPszqkukDCMNPpG1+apX5UNfNIdMgsTSCPv+6ra04/3LqBFe2
7Z7kZYdBEYgzp36YPszjXofCnvrF0SW2ZOMSDkoNbOvjzDAuTd9NCRDLUGh8SmXNZXx2rvmdEGUV
vdoaUwa/QzOWXe0MCKxZkhN/eyAgiOY92aBlEgItrVZHN3Vw4neMfC5H9aw5A2QoGqioUxlDl8SW
mJ0s+zAaNR4JNfeQCzI86PtMf5FhN9FC9P+G4wrBllJMs56D/frk5Hda9xnSxdd9bPuk+fN94SQA
FKise4rvR3gLqfUP6OhKFkRmQTgA5rEbexrDgn0yZk/79t9+v7Dxe/RbAPuAWDFHQx+kmmWBnGyJ
hf3e51EaWRHcqVePSv/VSr801c8kluAStvfFn1Xgv+LiZiSx1VPdUrEK5Zc8/aomgcL2/22ihA2e
TLYNgCq23jgdIghtna5/fjMleOmowtZ2slGv7ZAvM+SqaprsovRrDFxjUX1S8i8mZH8BMvYc+6c5
PjD9KXZ/uxA2uP4jZK4m7P2yBbWFHWE/9kBVdBFUHCWjvO4NwIQt1ymqqt6I+MtEh/ikeYSM2Bg/
a/TrfxkGoOlLKyHCsLnMYcXAE47r8Upu/+vThL6L5fc1KxmypsLjR4fWNIO0uaTEufl9wzBsQBht
xxJTYEbdMlWpG7ylK/qMvNt3nbaHv5iiCxPCEMpE0yfLwHXVNl+6/iuXxfxvBoRTqxlblIkxS6dG
azy7g7PKILmyWeJ/v9jzs9MNHRsxBIi1c5UUGURi01fBZ6a6wHKjFVo4uZhGAYQCkwsAQD50OTPr
TlP2UIn5m3n6Y4X/iotR6IoDSekWW87M8l3JBUFtWY1RNhDh5HJZkbA4xERF0Mhpo7MJsVRmQ0v1
6/WhbB7CCBnAw42jCIDi5VCKvG4GvTKQE7DeCYJiBr7SrlcljnXdCrATSytlqmZJOOOoV11ka7w5
fGtkWf1Nz/q/gayaBHKbhRnwgogb/5lzr/t9fZpkXxe2XmgrzjhOeLZ3UVB7NJUcsbLPixtPacxa
L7AKin1XGCBSl8z/pjddTI6w7cLO0Bvo4SD7a905h/LbiyGrFMlWmP/9YktEFctri9esSeZPkBnu
IM77V5MEmi4bfM26Jub71KlDbZdgEChbp2C4kFUYtm9z7AHHNYFFxym+HEONuDPP0pqHPabX17+s
4VNiQe1ZO7TmG2QBdjEASzN5SMPHqjU86j4C9yhZqc15vPgNwn5EY2ydtaxC/in8MnUHC4IvMmfY
cjYHrKCcFF/XVzuloGFXEDbkwPxoRyiS7cxWslu2BnFpQdgtZTjno9uz/DQb/0blZ7O+N8BAcX1H
rlzaQZIObBq6TTh7l5hsJFmoD2xqy9fYTZz7Vs/ZfV8izwxq5N9qXciK82sNjA97xEW6C7DdFSRy
TG1Vzcq5fG1rG9qjd8y2d3N+KPJ21+fHvn3sMwOd+6nfThWkANNAqbpHLSkezbTyQlv3qzA+tZDK
u30aLMQbDkE3HFobxJMj6+dJqVj9GrW2Z1jdXqHnstPvKJFxmPEbZ/GMxQRcWhLOkKkCSZoNzbLX
tMcEQI6XTcfJfU3A6GFRSWFi5UCCLf73i9NkUq20rlEEfrWicD+BPQfuuh+kDUKbZhy0+YE0GYBE
sdkBR3pO4DT1KzV/GTa7n2ZlV5QyqZvVfsNg0G8NH7Xwfyv4NRq9QK3pTNXr0GVf2Jw/hNTdXfcC
mQlhww2tC1CHOVSv6aj9myrOMc3a880mQOxCwJZPDHTAfpBYXCyJObGaKHlRvXap6ldvTiGjYNvY
0AsD/O8XBlA80DWFlhUE24F4Kx56KEKOg7snssuWH+OCIy8MCaFVhAICWnXS6lWLlS+a20H6tnuY
y3vISRxo1+0qKPbdPHeOA90awAI5w6DYQFWTEiLf8VC+GnNxH4dQrFYlr5sNT+bAdqjRIRnvgtJ6
OXl2XmlkauLqdVLafaaYFjRLSeiVbSoxtOFpvGtdM5GcAdJWpOV2FCeKaQhDhaLjCv453hxbg4AJ
gg8G9gRvIRZ79mxmEJNCDfS1775Pcb1nroxPasPRYAFt8eg3AxZVnKsuhVwxWpTLV4KXrPri7bTk
6/X13vAwWHBBCgHxtjXdWEZMlo6lWr4mJPfNGgq9yT8FaT912ehr0F02QlnGZmv9Ly0KBwCZ+7jr
CCzO7uB3ZtCpZxsymteHtTlxnD0CPmYjTBJ2aM4qyC52PdxYTe87Q+32o1XQ/VDZzM9BPym52rbG
hDZZDkxG/yaaV5Y+nbfaWA1zlr4mGUCjkGxNrcDQZA+tLYdGOInNCfJMFWXLpRWlTwvFDV36GoM4
bVeW99fnTPZ5YWH0KJ570OjTV5c08bMLdPS9bUkTduup+oBXQ0yGw/ZX1E7NlOsKcP3xazfEBwWy
isPo7lymHq4PZm0G7Z8W2mlN8PFDy0BYkcYYS8j9jN0rerp21Dgqo+2nEOe8bmU9Zdj/gJE5nLYC
lBLC+dxaeT9bESK7aYr8fhdDePu6gXUkA1UosP0ileIAMC6i0Zld9v0wK9WrO5kHMnwts0dqgpRm
/m4P366b2hjLwpSwZcYhqbqmsqvX3PLcHGqqt8+VBtghBPQArwbZlnDuR0YG8jPAX19pHg5Qu4aI
fNsUkvla73tI5IAOBaexg7tfJPSCP9GpU7v+FTI5KqRjm+MY+Y7sdNmYKnQi8EgWbbo62LCWG7GN
50ZLhjl+BbAxfEoyc9gTJ6kkSee1Fexy23V5fZGXMgUXNguSs7GrnbPWV3v2JWrN/a0rvjQgrLhl
gCmziRrn3EIpfu6AtZKUSdersTQgbI/GAP8OwmPnPJbtDogRL/OYAm4/0BdfH8l6t/P7EdExZEs0
C93TywVJ0gGizJWTvxbTpwlqLJ4xITer374iSzPCAYy+73ICE0/+qt/V8bgzVRlPxXrJAdVC3wny
gXgi4W2/HIcx6ercDG76ij5VzzkyVVYa35goGODpM/gvIhdxyUkYpkavpK8ke0bXEdW+J/3p+lqs
Fx2nIaidQavIew7EW6potTJPHZZiLbodIX4JweZ4X7mpZKtvzNXCjnBdUWgwTW4EOyFxvepHQt2b
D6zlQITFcFK7rdoJBqoRL7vR9LXk1uIhqA1NvNK5QpKB+E5YjTSqjUlj1nAGxxUedztnlrFcrdYb
FojK25r5cbjSv8kdtxydbBjPZr/rol1k74fm7vp6r9ZhaULce3gx0MKiMKGhgvTsyvrkV+4kfF7Y
c7QL7cgZ8PlQe+j/DWnmOdVDKTtANgeBI9bk5ExQVxNOqoykuQWRhfGcPChq5g1oBL8+S1vD4M8p
lOBwUq3aykZ1btvEmNl5emHWPQtfw+mtl+kMrlcbAoZIkPONjSNErK1nSTJ1DQp9p2TMPTfSW89R
S8fXm1rytPpoUls8THEn4ZmIVA54MDiv0fKgom09NFaT64Aj/E5DUJU42s7JKn8wH6r4iU2Ppln7
FFhNJzlYXZD83Ugxn+SDhl8MuMdcM0aWMh0kwqrXTSCpj7PdWE+766u2dgsMU+OPPBcBBVh9l8Os
gapX43rST+RNZUdV1gMu+zz/+0UeYR40SC5U+LwxjIBq38WdTLGORyKrdYI7gMFNRQpSJCQmtdI6
Tk0wgCHbD0OJzTN7E4WmKzDHn4rB9ioplH/TCy9sCrnpqshMq+hN2GRgcnto5idbplG1OXFo/eX4
TS64IphQSquplMzWT1n7noVvyq0vIe7deDRi3nTORSd4N5oN676Mdeyj1mN4N8y76261PgzQVIyT
AJckqrvIIizXHbQcYVQhjj1N+b6rj9mntj7aMlzHxjKAaRi5PAyBU8AJgzBDxYgTozBPSjPcJwp7
TIzxqa7nw/Wx8M8IHqbz/mIHqwFxHzEWTptY7TS1MU+zNe469IiE7rNTPDZ9MKFh/rqtjWUH1EZD
Zy52PTpuhCHV3VwUbmGQU5nEfqO/jPWX6wY2FgbZHB01WfgVEvWCX80NzxqHsXVq45eBzV75vQE6
sSLn62Y2xoETmrP1mmAD1ExhHMSYbbvMFHJi7kFXfEMyCtnnhVGkulsjPYnPt+oLUZE0nG8FELg6
0ANIrnHCDBCBCndyU7tJo4YhOVlN6f2yU1npfcN1ec4LfXbgpEIMKcxP6oasKfrMOgGy1yQhGAq0
nWvfHHyB9B5anioUf9HDvlKiyee0UsrROqmMeW7pZ9Gvm1fZRjgBh1Kh+gvayeUun/Qi0cahtk+m
dujjnSlj9t1YZqQEMPuqy6ntxZJAoauDESOjdcrRQYLq2Z7ubx2AAQpuEHbhIETXnnhMWb1bZyOY
LE9GuGsLv84kpZP1ABbfX0WOIa6+DK/rk6p96n5npeRkWm9mCD4BXMH3MYRODWH+C3do7c7SwtOQ
J15namjm6T/b7Lstgxmu3XVpiP/94ho3GydmoBcPTzTalw+QZJHJlmyNBHyChg7eUmPNHDrqdsyi
OgO0wi18jX6zzNeIeVorE5/bWBDofiCDAgkoLpkl7LsOTcMaNavoPJt+EX6KTcnTcPv7qC3p0BUB
P6IwUVkFDFrbd9EZebKUHamM8Grr+4jTbIiKIGRbOawzYJJKI4nOylAEpBsfUq28GR8CxosLG6LT
FkUPRVGosZ1B7qhO+SFNPNeWue56IIBdIwfg2AQbGxH20qPcnLpK4WrOqdsBWNzJHJZfAMs7e/l5
7m8XDmvoSREjkeKcpnQ/6KNv5Kpv9J87w/ZDQ/Oj25+IsIdQBALiCKJXfJJdlFQ10xMXIFYHzwH3
IDnK1xtw+X1hPJY7Z21RhRjPDM2XXdg/qbdfeUsTwtYgU5YbWgoTunVQOq/SJSEn//fiknCSZc6z
ZVirKzWcxzaa7VQ56fMI0nwEneXRQUNM+NkNo5dbz3Xkli5sCZmTMUmzZpxgy2kD5EldIItvNgCs
ho5iNd67qL0J8UFoM9utFBKenK8UVPNqfDP1HwJOvD9dVMKRIl1BCdTIZDaxu/DUPpSmu5+NYX99
BBs7ZGGAb9CLHdLkY902YRueNJreRb39ULIDyXeNvrP07hgazuG6vQ0PXtgTNryljFlmpRhQRtRf
cdofkzg/Tln2+7qZjXMF2s4WSq8mNKpADrQcVj/WRZPkGBbNXozy0ZLkezc/Dy0NPGrgySuuY5qb
CQrjVQgVgG8FetKLm6nzse6A0YBuCGKbCKwExxoSra0tpwhPDQMk6FDrNwe2mB4IRSKzD86ZVbos
Mfupt1qXnIxmxzQ/y3bX539rmfFM4klqMLevcqMlzcbWYJZ5Msv8vjHqt2yoDsDrSc7DrXW4NCNu
8Lgphx5vwxP6uNR/VFlHnWwUQlaEgC8bBH6ueSrAOFgnqT/b1K+ryv+LyUIbPY4qB4VCsfbVZTSl
JaXkFNH5p5q6Ty1aXjpK766b2ZwsC4lYA29YwBGEk51VXW+Ds9k6aazz2/IwZPbfrLqLTBkv5XBc
0nLXVZWWVCAWglfN866uavBk7ifZCbI5jAsjwjBMNUcZisHImLoeGV7y5NZyFH/kXxgQXpUVLZw0
imCgn3L0CVDvL6KEhQEhK6K2JdoS+DSBO2vnPtnu7e8Zzril42RCsRZpXuGQVcuMmnFoGyejnO+H
RNnPleTlvbEzFhaEldZN1odcBOgUKm9Tu4cImMSVNlYZJ6uBIwrEdBrwM4IrlVmlq11inaJwvFdA
iq8Nf3HGQjLAxAMfOD00hAqOpLcJ56cOrVMVP5rPEEq7ebsBmYjLB0q2iARFfHVuteHI9MI6DfSr
86wYb3/xeUDkkMTh4FjxhohLrSyGHk6EaqbxPZl+Xv88X0AhTLM1xBtQmsa7chV4RIabZ3OlKCfr
O50HH6lVvyKTX7qyEvMHvbBoSddwUXMeecCXhJJmqdnZPJNeAfPLvFeHfVF8UuvPyXiXaKlvGzsV
AktOKcnrb/jvBw84ct4uKNttweisN2gMSWf3NERvtUX2ZlUds+jmVyDwUoja/r8R4RKPDBXCYdxI
QZ7LQ+bcfodja+CtAaZAcLmK/jsZqhLPFJ9HHvF5Ss33yFZ+3OwFyKeDnhuK9PypzHfpRXRIG8Ul
1ZyFJ7feGb2n/J7su0QGMuT7THAAgAwAlgGIxUYvs7AP06FJ56QP3dOMdnLb/WlZQZjdG1+pJkOT
b6w63yvgL9IICoViMUe1kq7BtYX3AJvuGjzPtMY45K1+d33W1mcXOH0tTqgJAhwE7cLxCyrtuDHD
qTvHVusFAwSsb/++qUFUGhAToP7EfNioEDKXLO/OhfErvyPVP7d/nuty4uKAejW4opeL3kM6ZhwL
pz274xcn9rXyP35fONrDai6NpsX3I8e3X2+WRXUtSKnwecfvx5NMuJkG0DTOI4SKXyf1viGH9ubg
AEz1mHokLTi2U5x7Nw8BHbKT5syOtpXv3Wba3zr7H1E/gn9TQ75WRBUo+hQikZ7XZ8DT3Xivhjfn
IpffF0LmTo2s0CRZDQqb9Cn3kqKWGFhvMsw8WAeQCETeHPnzpfsYYTM2Q9lV5yqav3f95LsMQPsu
/n59ntYXFG4LfvoBiIiyjIgYjQGMVwsGSHU7fEtNw58UVGSAXchrWRFrvZ0/7iXLBteaC6iVcAi6
TRMPpOqwnRmYx7xa1sYg+75wXCQtUxKjw/eNaDfaXvLr+kTJPi9siJE4vZ0NbXdWusgn3yciw4Ru
GAAy0MQjkqAIsBK0soa2qkNH7c45OLebew1i7TePAAcpnvPwKOwIsQpTFsxM5qnNzjR/7/YF+3bz
523sNtSN0QfABW2XDjtbzmTlVUXPvbNroVEguQ029sPi88L8J5GC8KrE53cZ+V7fF/1//PnC9Znl
rRECaEbPOnhSflROfLg+PVu/n7iIYiwuG4W0+XJ6pknT51lJ6TmL9+Z0p4X7UZc849dJKLQ9aQAZ
cvwqXqjCjdC7uRPNKqWAz52dpPS7JvY7CpEWx95H1T9WK7G34bHAZwLGjEMKEirig9tkZdbMTkzP
6qB6RXzfsPP1OVsbcEHIgmI03kCoeorozKEN0dypkOLM0hfQ+Xc3v76Wn+fmL8IyVmVVCHBgcY5A
LkJAfFdqncc6Ill52SiEjYEN35bIWBTn2ivpbpZR6nLHX8Z9y1EIG2MO0wGPJHw+MyePmF+V/dS/
A1N78+mB3CyK9niHIdJHkXU5WUAhgvUhycZzU1aenSWejLBoY5p48RDtj8gzrhFPZQYlvl4f+7Pl
m/1Lpt/8iuCyL6itQvsVrxXxMd8qEGJnuTqcteSxzF0/jorb15k/VAACUblooBgWo0bSTFPrTuck
eYjuYvfmdwrUOi4+L8STMR2jOGL4vG699fnZ2l/fa+vzCWEYOCnQAwHVOQTEy/VtqqlWiFWqZ9Tw
x12WF8oeOTQn8ruukZJqimuN6jAEgfFatQjOwpUUj5nhTZfXxnyutfsvmXa8PhRxR3x8HdEdVLOR
DkRwsxyKpU3DTKt6Pjv55DxXVuI8oo5C7uu0qRI/S8Pav25wPRwMxQE1CS/cAwkkzF3v2DMaIZIh
iN9LZx/J0HPr8Sw/L1wdMRDqlDb4vDFBf6l7h9i4Vh5iWUlJNgph2lI1brSIwAzkmCvHm12Jh8m+
z/9+cdzivRG5bYLvF27i1dOnNpM8KkQXRmAJEDH2HvDQ6EcT8QdamMYqGwcWaPVZc3eOik3+cvNK
X5oQsyyREStpg7xpoOleU/uxJMjZmCIuwIB+FpdvQ7HngbpGX6dGzoJevQMoypUVcre+D4AESiEc
gQB86XIJeqXRyi6JWYDUKdjUqHf79AD68dE+Z2A3aEIEokdJ5hjg3Q+oPnqJm3r5P9fnn0dhl5cd
lhjFIrzVcfGbQHYJPtolrE2IO7YBqe6V8MFQPUiy4q5LlfN1QxszhQY9TtiGYJZr/SxnChDlDDs6
BBTV8sJop0lCD9nn+d8v9kJqO5Aiq/D5IXtThu/mrYQCH/N08fP5Vrn8/pSwYhjwfVX9pjUBDa7P
zsZOA6YB+V6k1nkDsBgsm3NX5XHRBzEr3uuqPdiD4k15IbnyZGaEKy83cgMVirwPkvqgsV9Zti97
mdrWxuG6GIrgsiVhpWWNGIoW70K6U7K9W3tKItnY/Csrv/0zYeK5ATIoimQKrBDlISkVD1Q33kxa
nyb/Zv23GSjoXuLA4mOAewCiPL5KaK5Y9c1NVgVpw6ihQUsS9IdYzfCAXIzzfQhj5z6c7fglTvr2
mGlDJuMv+Og0EkbLeR4A9/tfmjNhTpWKAtZR2TSIJys7m3Y/Z97UJMVzpuFJktF63iMOTJ7SuEpe
+7lmqdeHcX1HE3fehUU+9l4F3cS71G3cfUPsSHJRfEQAwg9EwIrhopWCw+uFC9vN6jyjcZ4Gs5Kl
x3ZOw9yPS6c8zRMlT0SZtV01U8VnlKgvhUOL5zk0zF0f6ZrXq/X4rMR6/fvmPbX4TcLZrKEdKazR
ChO0U/y5N4vfCnQldGbfXzezcfJAnAhnNHicoCPmCGYo7UZ30nEm6C+2tr9ZyAluh1AKb1CuuoPe
BWFm56Qj1tjoTdAdlPDsVpKDZ+vXO8CCIS2FRv1VjTfWtbw227oJMuaTbEcG//bZQeEV8QOuSLxy
hIMtH5itwh3bwEw+0WOf/8XkX35eONBC2pLSaPH5iZxJ/lbf+CDH5HNuEl4EANhh1Wc45YnSJYra
Bo2xc+g+siU5yY3Zv/y+WO6pW6VI4hDfH9KdGXqDJHrYOO4Xnxd8p5wsUhbd1AalMz0N8/jgNIk/
x83u+hpvnPiIDVUbr0wkoK2PStrF3UjrZupKlTSBWkW7wnpR+7seOtVVJIOfb52DqPtYJugxLPQu
iqWlwgitOtK6IsDPMXygKMtd3Fiz75aZftA6ku4na64ST5sVyPhVUZv+NqKsYP48JfR5Lofxrqk6
0Oql2YymmRh4OUn6d2PKUZvgHeL82YpK8zJOGJTcVCOnyALWD/cmdK+PdZbMuyY03q9P+pYhNFui
iAsUjgEw2dKQmZe57SZtFrRVwb5Mlcs+jVHdPTpR1EqKkhvri2UFGBJsC8B2iiVdwxmzJK+UIkjH
Y5/eR9UjS16mSmJlYy9wcAYXM0OGChKUywHNTgGZx9wugip51JxD2h5vn7DL7wtHRc0U+G+J79P6
RXefavrZSSX7TTYE4Zo26n5E2ytMqNrd9GzJ9hmfgeUli34SvAJAPYAghIgwFjfv9bizjDFITE83
v6FOqOr7KP45/7o+U+th8L4VlcuZGgZPFi5XopuT3CZ0HIKSHpN92kgWYuPzAF5xfWUgLVGSERai
1evEac12Dsb+3/jY3Ir6h+ICD0BwU6LLHb4k+NHICEvVyGVBC+Z94624GVz5vwbAbAOcKNItqwuf
MQRBJBuCof2l27+ym29MIOWRVMN7D3qayFAtZ7+ZZlTZlAm5jyj00zvDJBID65MDBngQC2AXKgCG
4KWDnUbAh9ZjQFLiRU3gqKcwv7V3F5NkgmENaB9AwXFxCkCGDB1W1K4TEqjzg2numk5yzq7PJMjD
gTYF2S6wfqC8s5yluc9i9O/kVkAeW/WrU2X71C33RHu7vhVWKBA+DrzHsBswZTyEEeyEZtjFdWIH
TRxo/4BjWDEPzb9s+gU+m2NUSuLoja0Ba5wsBw/kdQV9KGLkJCdY62MwPwdl8RfLgsGgCo2yGC5R
MZ8wR65TqmPRBZlmeU8u6Mmuz9fGAPB9FDFQkwH+Qwz3GBQvmhj0MgGAyb6+h9iPxHn54SCcgRw8
hrqPjtZ2QFyX6wGmHDtBP3IXWPHgK+1z0j235SfnVT+rubr/i8Fc2BJ8rMiV2O1D2FIgJ1AnvlLL
gJwbXozENnBYAKTigSeqLZsj2Jemdu4Con7uW+PopMwbbQ28HDI9mq2FQS4ajC+AOfOGRGHemizH
G6VBoupHZ91F9t3tU4X3Dw4uF71QyHsvPx8NXaxENOWPfq+39zdXxrAN+fvq/74vLEWpxYBihbQP
ihk6xn5mS0BxW26F+BWdNwj113nCqjIUQ0M/c0DN3+X0rY1/Vc3PTP2ej/8STSZ1s+IH5KMBPB7F
YwQkIJfhJ/RFwEyYMsyg6OsDd3S9wtyr9Ni+TKA97NQ3K/Pd7L7IHqqfde1Xkz+EO5qf0MSLBxq6
Lq+v20qGSfwpgl+Upev2umKgWdSuvFr5zJTvU/KdKp/TjKsRkC6Y42c9OV83u3EFYQODngJIUISV
Insm6MKNJk9jHEPv7XdgC4AAuG5gaz1BoMex9shvrmg2jIpVrI1wDml2dVcnx4oYd43yyUzpTjeP
StxL3qGbA4LGPLbxRxuucN2pTp1krea2QUjIc6OgXY8pL4iZD9eHtbWL8bxAugFUCfxkWjrOMNKi
1qu5CSBZqlR3igyguzVtaMVEZIYIE9kMITTo4phEXRQ2wVw8d9GjQau7qjyx5DEen3qcgtdHszVp
QL25Fq+OcazgcjTmVHZla+htUJGE7hsGUFc8DfU+Ajvd7rop/sOFawNsCby1GOkUxJyCKRKS0krG
AefTMPeHwrLpnVXH5i6cXwrqafFbGQ7GTq+j8v264Y0xcsCXjioWivoIIZZjtACAsHOwVAVKjexc
AhbrB2eUtftsGoFffLR84F7ky3pxnsTUjk2QRfbBGO0L9VdfPjJIzF8fyIbrOR+FZBQY8QgRCR8Y
Spwlnezuo2YGveTJiiUWttYIMBr4A3x7LWdtaNmAInAxBG3XfuoB8VUZPbLJfU7t8glcPfdzk362
muzmdyc644AoBFRLR++lWGXWhrEx53JkQfqvEh9UGYp0a22w/h/9PoC+q8KW1UwWFvU0o8DFcJaj
7zKaNK/sf9+8OvyxgyQkcN28+2fpAc3YhcyokCVMvmo/5x+3fhwoXvS94rxGR9kK0t2SnPYWaoyB
EhoPiL4+WbV584WwNCHED33ZOmGbw0SnDv5cOkdIQT+5s6zk/8EfsDwHOCAZSROsNJ63Ioqxr0dz
MrIWdlzne4i2Xq+01PcsNg5j6ARUy+5HA2ylBHKjHutd1bd69VOhmt90d3yZzOhzbFinnqBFUHHt
YUdK9mjTPH+vhzF8N6v8N1A9o9dobrRzUwvMBU7peo45vBltP3u20gc48p7MsS69PnV+6UZiQufY
pF4xRe9R1dwrnf2Wjd19MmqyYJN7mjh2FNQ5PACx5gqwEenZYE5zlAQJze8is/Ed7a6Yp3vmjPel
IiP53igJgH0Thzo6wOH1q8xyz+rMHTuDBmmmar4evXo7dbQgTlhV7Q7Bj6f0neNZU1x8s2hd+KRr
dH/okl4SCmyEOPghnAfLBpAOjc/CpTa3NYqS6JAKKH2dMghLqvs6/VSGD87wFHeGl2mQ5m1+upYM
D72O7tE4jLPsg//QWnVDK+BXdSY7TYOpgpxPTIFU7625hdi48dJE+f76LtX4HhHWFxk65Oggi7UR
Vep6VeVQ+aXByOYjwi+/Hz6FKjrvu9yv1c8ZKJEL7T00bK+sv+q55KJb3w8cuA4dXjz60GYlpmbT
HHwSc8jSwE4PbXSMZC/X9Tm6/L5wx9XgFXTVtE+Drn5RC8VLprf0ZhpR0BYuBiG4Sm1ZU9WXQxqo
8VOTlruq/hH2sntOMhJTiBXHfLIiMrVwC8dvyvtRv7NlELbNxQB5Gu9mRvQhZmwjA4/IvJnSgP2i
zsHVJGWRzRFcfF44rVvEwG42Y5rwVGWFN4D+TZbqXwcDWAng8DAEbFs8K5cXWkqGnE6mmQa5sjfn
9zFM/WR6CMl7l2tekac7I/95ff9sDeoDK4y7DjkrEXxZEH0kjVOlQEKUnhHqfqw+o8QsieA3DmFw
j+GG5s8S5NT5r7gI1UydmTo1a6xMtYvCXZ96YXhMUSxhN5eWjIUh4WHX66QuzAqGTO3FqZ7a++uz
teVhFrhzkCRGks8WK1fj0LBa77KP7d6nh0HiYZvTZBlYCTSr4CEiRE3N0KGXkzRgxjd86AErn40f
0A4rZFpom2uOH48HFVKtyKsvV8NKzLrKTFwN07izXRSHPbSZX5+ozZH8MbEqjpVarjPLokFU7LHa
pf7iJD4L91kjewVsXDdgqP6/wXzcgxeuRcMpHKCHTgNX8zp6yNhhgjjircqL/Ii8tCLs/aZqa6dg
Dg1AVzoMXinDOmyOAm81FdldXCa2sCSp6gyKasVpEM6+gUzYiN1+T8rg+qpsui+QNkj3AHmLJoHl
woMit0Qhk2BVoGxrRV8NCHHdbgH8YpyRGrAIGFpaMLW0NyZSFQHkfrTkwGTgvy2/uvy+MIKiQZPX
rLVFMLuvBESfCVKHESDXKn1nqWQ38jkXIguQJiJfhfQY6PjE2aryPExsJyoDEleDN5H+X53VnZer
1nPXNr4yD55i1ndleyufDJwNzWTQjcURg1yOyJYKYt/UsSgKanq4b+yDQyWx4cb+dxG0IGbhDz+g
dZeLlKZjX9ckz4O6UT53VPuRut19PiaS7OKGt/EeFBvPZl6pFZMAet4CCkrbPNDjf34QKrm4ZF/n
f7/Y98ncNOgsa/Ig1r+kdiDDMcs+LziyMQID0SBdF7jzm7u3stfr+2RrCdDRi4seQSOId4VfP0Bq
KJq6lgYEglLFWSHnWzvvuBNdWhAGMKP1RG9rbsHc5+Z+eLs+gI0Da/F5wYcMq2YTaYELs/KHjj1Z
hO6aErybsmrEph28XhE8WIBQiimsppsdkrYUdrpHmtYH0Gv9D2lXtiM3Dmu/yIAXeXu1a+3udNrV
6WwvRlbLlrxvsr/+HuVe3FSpjDIqM/MwAzRglkRSosjDwx3HRGVWrZHwLaoEvP2yzmwBw6Zcvu1g
k0pYaXaqcxqQCSNccy+oQLV0e+OWDAu+jbE8mK6AfKaSGssmlttipuDCzHZxgFL27c8v7Rfqm3KK
CiAFV0c8WkUnr2k59qt6nhsjLLzHtoji/m7gKd7SABbjiSsjCBX51rYVaSiIDU5TMT80U7llTNvc
Xsm1PiQVH+qPsnNUAsEuHXwgjc9QBs1OJmv2ZvFWml1Y8HtpBwzZynEmRdH65DQd5oQiUAF6M+TW
B1KuzR+6VvilBOUJF4tYa4mABI2UG98PnfJexhJ1DUrw4LRt4RQJ4jk5Vb46zuWjfi9R8R8RKPuj
kfoP+aJSEDamZAZPBpThUC0cwQHgmysv6UV1n0lQIiyR+BVy2JAwZp+84Z3uIxV//AeLQpcZ0rhw
ELx6Li1qzoiNMcDYJ81kYZPXIDJAibNbi+UWUi/Q+F85KkoXb5AehOoISbvPWR8Qtinqveh23m50
w/YT5cG8xtR3HapcSlTUY5vDnKJNOjulRRvMuxJxHa+PQ/7kWe2Og3+Xda+39/L6nLmUqKjLEuPc
YYRGdhok8dmGOQcvDcha/XbJKBz0IIKNDjPMrmbpDGmai5xpuMTEa0e/iPi55NHthSy5J8bl+Xie
SsijWo7RSFP2NNU43lw0MOKXeK0IsyjARvVAMuIC6KXoZo5HDCXK6hzjzh5iX9t4Rb+/vQR5Rl0G
qgTHI2ItAxwhOJEVCcKdzBmzgvmp7zac8NDLnirMa8rS0E9XDuWFxchcuCcznAiNVYBLngPm7VRj
ckqMcmvRR3d2VhazJkFZjJ/ME+80SCifG2tbuXdfvwQFKTkQBDPFADWSFncWNmpZnU3VoNNT0R7L
sGIrR8zCr/dQMUC6FV3quH6VzxdkTg2d8upUj984GPtWgt4Ff7j4vHInYkplRVv0m55YGmJGWpg5
48ZZq91cuzYg98hxgG7HkTR6ypWIi3+IvXYoX3WyKYtqg8kWGzs7dObd74NLOcrFSASrcq2HHLd5
HatgGn/edotrXXiy6oGHB2ayIZemrMN3cg7sIEtfux+O8wi4ye3PL2wTXAGAIjiDpLZQDLXP3FEf
0EUEvKD3xdGnXfai0WbvWPWX24KulY7sLJ7SoC+FxWIa+KXJJjXzpjTv41OrvRT9Lpl3ztqLcGGr
MBQJj0Lg+lAVVNdilpYvKmBZXhOxrb6Xa52Ha59XLgtSkLo0fXxeqz9536tuBT92ff6B1QXIMRTv
5WActVmgaNrCbMyWv2JGlWW90vyzz1+ddBPff3iA4gVPZonjhG8QZR02cPfuaHf5a6Xlge1ogetu
b+t6YafAToV3IS4MlG9sxcEHYqVOT7zi9T2IugOB8U7/7fuKTwAvTTS0qxevZN6S8VCMK6pY+/2K
T6MvYUSxBr/fFAcmdt7K9iy4AiAauHYsNF+Dz0uJ4GxRtR7nJX8dZPbd+WpnLETb+oqUhUWcS1Gz
vG0hiiY3Kv6q+UH5w/l0twouvq6cG4y0Xpk7BX8FwcUsti25+woCBRmYmyTpH7J5KqJ8qEfo10/5
K8aO1tlmWiNgWdTB2fcVFVtG3DFuU/7qEqBXdvMc5mszdtZEKGoWs4aKqJ/xV5PsfLpJvb2xNuFs
4fQ+3yVPKUdlAxelCzTtK/Pc4ac2kSwyeCbCwefdjjX9GoZJ7spljCYHW4KPBS10GOuhhpl2ZfdV
1/rslYMaukiGsEZra2uzwKR7cJ6gC+nbvWaGijeKLUD24e646gFmZpxnmI7OXxvtm+mwwOOf/5sA
6UVnkVTfU26ZVQ07ayKnPtbj7r99XxrJ2fdtWyTlJODr8XzAUNBV8Oa1kV1ukHLUlgn6B3sfG5Tk
GGi6Gfxnfu/EdQDKcIjLIAGkbWieVE7bIrZHa0LfDIYyBoAVlvndpzm+j4oBoA1oikHAeblFLk3K
PMkT52Q2z9XBWWuEv/aRi8+rwf5cVQ0pmGafyqZ69oj2ax6nL8hk7L0h29xW9oIyMGIYiTe0nAEi
qgJ1vbYvp04z7JOb7mhZA/75xRnvL04gwjkToqgjzbPc9GIIATQlkLikdg1YurBjCA8k0YxkJMMd
dakQXvNeGH08nfiGfq/obijC6d5JxjAqtIHJZitUuvFkVYKQHDTafmsP+olVL2O/1e9/4l1+Xwk3
6yZ1Ta7h+9Q6Vd2LuTZOVO7B5Uno4zmPugZgMpLvRzk37Ew+K7kDTLaZJwfQSm5F2jyDyO0XLpXf
tWgeetLRB5++3jaxK92gZwzkmcAkwl1gYYpuqDFo00zN/qR3WVCSANNGA939mAw//0EOUKrIL8lh
jer6GqsXmqejRztFB3g7bPJ6U5EqiG5LuXIYrAKM16aM2EEtqz40Y9G7dZ6V/YkVexTVqbuxqt1t
EdIdLhQFEbIpX1ImSSiRctFT0+ipAULy02w3B+19r6VlkPabOikajE1u97elSbVfSUPZC/Q6GASB
LPyl62SDxx1vJABHx/u8O3y8++to88U4U4nlu6YI91owimlTPp2mB1SIk3r7nz5vKT9eG4ah5TM+
P3pPxr7P7o2q0ZF79uvVdpysiC2nGfD5TtslW5usKHph6/F52VYi2ceh9cut57xCv4djTqfhySgP
w91p1z+//u/nlYCXm048xC4+j7EPnveOZO9S7d6LUAL6JasRcLTo3VMnfDhaik7XstZPaRsH+cPk
rx3sC+4GAUD2wa/hEmrVpiuFWY0T1U8FZoYnmhWIvA6HcS31sqAJzBPFvQHkLJFsspeasH3kQ+DZ
+il3NpXYeGuNSkvLOP++lH8WU4lB9ysq8P1Wf5+nL0W5m9PDbVcA5yM+oniyHBouFYG671XDJrjT
PbR3W/MpmUrx3PiTsY3jqg90f/o+IXflkPpra2u/rJGWO+iT4ihuIy3zfpjMsANcPuNPDOixHhqX
xOAQytz+JdXSIjRHEL7rrf4uttMnq6vmLa1KbSvy1H+kZUFDXUzIizkeku5GRo/jVPyevbzddHXF
9sAJF8+0pelPvN59ETCij9pu0vzyfdqC88yb3WE3ULPYI8eJWlCRlnmQCcfat0NNfhGLtR8Hy/hJ
S4AnjLHOIm4jGHjI7Wrju2BX98g0oV5fF1Og1QXGNbT6tM2mRIuQMrB2xuSNWz936aaeNZoFDo27
T8jmdb9JNxmbNPf7z6zru3bDx3w7mklokqnbT8Vo0sAZbOcZncJaMKDZ+lRMtfu5nfoOpHx6+YGn
dbfBYFKM2XTsCgNoB2DsKG+jqpzmnwmxhseSotme5XMfeqlBQ0GGZleXGYak6mP9mntZEja8xOTG
3Bh2mKjQBh1ap35Ymm8ejJrmH4RVAfAAZqc4HJvqazq7+W7Upr0oDL7xpzb7hJm+fDPUbfo+57Q4
TF46H3ldtyEY36p3Pjfyj4M369tZ1H2YdmaM8Ve5vx04TQJntr5xahxGDD4LrdISgZZnVThY7NSD
nj1okjEJa7tlwTzYn13D/ZTPhoG3f5sjS1KCF6T39MAs6EEX5UfLWcOVLToO0LTo8bJwr6vFYaBM
k1pn8Qz8zzYdj4kV1PkKdG1RBN6IYNRETdJT05XULigx6nlGDWcP5Q/skK7Nwl4IgeQcUJxhuotI
SAX7JWiUqyxmz8AEOKHR7Jj2bJtRIe4uqson7pkc+TvOjpkmdsqZMWc+Gc3G+Qns7+0jZuGURNuC
BZoTMI8ADaRcKGmZAbikNegUrcOZb4Dw/W/fVyLsWngdjsnWPbF8a9tmIDhZua+uS4TIIDogjvjD
rSRLqpc7JDpqUgYyn1NNCNpdTWGO38cc46rJALRR0FmYn8e5qT3MkvPGw/QDh76Zk/fh9kqvbQ4h
OFrxkOfHnYP0xOXPaGZOumpIyckiNCjiHUm3sfPjtoxrbV3KUO+csa+bBpjDk5Fu/Gda3x284PMy
bY20KfilVeoJz6qsshSudXKE9tCGJUDu//D7AcqV3BsYA6nGFqjaN0WXOOSUIIr3zFOfrazg2iux
gjMBircM6IdNDGETxNm/wHsWNFkS1AxtkWvJ5euAHoJQDQGrBRJQV1hfq6aVYElDTow9gBPEit+m
6bM7nPzy2+0tWzIrzEMHxlDGMlfIL2fg5jhOGUErdxvQ5iFDv0HWvN0WcpVRk2xUctITusbxClIP
M60zjTTphHUy9WSD2yhAsFGTo9G/lfTZMVekLVkxcOXoMADMH/gdJUZuS33s9H40Tlb9QWgvw8rr
x1z8Pr6LchICp6tKtzFZfj07g3Eq50PPReBPv1k97lGdDuMCkNC97/1k3RaQx6x+GvUEXeDudgb1
nt08jhYPaqfZzsXJKJ7H7tl2AnN6Ie4K+8CSWjFG7f9+I+6Qy9NibnvPSnzsQZq91Jjnm4fuEN1W
6tI2SBoAUBsgAAZ13qUI7ogsz8bGBJfIQZ8e55fbn7+m0oHRIICHvzkOuunVe3xMmq6ntgHLJHrg
ll5QmDzs6nZjTnzj0nibVk+88nZG+itO/TApv5bFwdXfYWLk3ZcMqCLQgIf7Xlak1aqe68ye0yI9
EulZEwbMW5vkcX2qXH5fOXYrY0izNsP3p/r3aLlbYsJ6+NHrhpW77Fpll4JUldWgNKtGCLKAAAG5
PEvnla1aXIqMi2T9E3elYneaEwu3mlw7Qif7l6yeXruqArG595JZ1u62gVybuCm5zSEMFMLyALu0
v5ToFekHsDl5FrAmtXjpbQz347G5Imdp087lKCFGUyadj0KWE/XaJwvuiw61lU1bkoAQD5huDP6S
LLaXK2H+OJI4je2odjFntuuCeydSwpNQygMyDw9VcF+oT+KCZphJg9smokQEOk74Kh638JvbCllc
BmDxcvIaHpUqVlnTxDQzYtuRD8o/PdCctQ6rZQG4QjAXDXOB1CR3m3CAKMRsR5lgjyxrPzBnLZF2
lfGUOyVvqf8ToRiVaw4egOu6HaVeHOYzjs3c2BpsDBq+HYY+nPQyAITvfr+U3A6wZWTv0CCrxHY+
XsC2MTh6VCfIWAS+sWLCC65y8X25sWdBPsXd69QC39f60PI3BK1Kn27rfsHvLyQoJuymzMcNDwlj
szO8Lymg/j+yta6uBf3jLYG0o4m0MJxfUc6At4ru9aMeue57Tt/rK7u0+HlQtwC3gYsHIerlLmkJ
Gu57a9CjyfeCgRw7gKRv79J1HAQ2ozMJSl47Hiut02MsgJJfowe6xO98KkPXeWHmEx+HFWlLWj+T
proLj5O2tSuhRz0pn+vE+t7M7sOUjJvbi5JH+mUO6WJRKhW2PxQDbXUsqojf0vakp+9MnwKv2WJA
6YqoBe+URz2CSVTqQDapGIALIHtJQJ4VFf4xL45T/mk2880ohn2anLrO2xXtShy1uDgHMFQgqNHz
r55phI1z7Wq5Hs1+vnHZe0bfYlBNZ8Af3h9PYR9lkAHQCjpyfcX83Bz8crrT6ZHRvPOrDswqa9RE
S056LkExv4lMZm92LQwioWGfTJ8yJ97w2A5GI/l22yiWbE8iHR3Jkg6AnfS1sxMH3ps5SZ0akesd
EhPUqoH/4b9JUE4cO46JgRShEXUuIM7FoY031bSyCvkrVdM+X4Xc0LNVFIU/F/kMGYwE7rTJ18Zp
LO4S3vQo3SD5evVSSSZkeJELNKKZfCP8yQezznC4vU2LSwC7qUy/4NGtVobyZCz9gRZGVPEhGA4e
soX/TYBiVGahMzvvWiMa7U/9rltzwD8/8EoHfxdgKq85wp2mNvsaem6LxxrV+coev2fUO7G4eMCJ
cHC8OnTmYh+L7lNRk4MRZ/shm75Xg7vBCIUNxbznrk03nFUrZNWLe4snkKTVwc6qNX3MHEgbu/KN
aKBbL9mgF+Uftvbv99UDPMHw1ClmjhGlBoiSj0jP/sP3ATxCCw3y/1fDeFEb4ckQm/j9zpvXfXi7
/fVF4/aQOcM/SMWq70Nn9vnUFIkZ+VYNSIgI+pFux3HY3BazdKeCUuAPqRcIFNTXvtm3tpW0uh6R
KTu6fr41Cvuod+OmLow2mET9zfDWSPWXDtJzmco91CZu3SQcMpPUDDT/OBePplUHBia9317c4h6e
Lc68PIA4HcFJ3816NJAksO2vSTkEc7miqLXVqNHnMFh2rUHIKOi7FF4yYRZEYYx7L1ubc3vNuSH7
JM8WJF3q7ETNWe/G0zDp8n24mY2oGGmQV6jw4/juWeS7GCAAWHzRfC7Fx6k9NPHp9o4uLRYjRRE8
gOAMuRvllu30YrZobSHIs4O8f4+BBXMSIha7LWXJKDE1B5EKQAX4jyKFlKBgR6ETW0rfsex9073T
hg/O9CaMdqu3K7H3H9Ir9Yg8l6YcwVltxUKMkAbK0bAWPNQbJ8jpNzYlQVlOQYq7y57oLm5sNANV
geX2ISip8fz/UdvDoUwBSjDLTVrZqNJ8dacx0IdpKwTfGF4V9BRUVPkYzBp2zHlvmviYbQRJ8jkb
RvAGgzu/JwEtfurujKbCOsztrxZnm2qtJXop+jtbpnoToGroOZpcpkF++v4vKz4yF7FtgjJZF1Qk
Oc5rWdgl9zuXqPg59cw0jWv4Ocp7m6Zme78me6PuPty2lkWb/Gst6qCwDmBlhzM4YDftivGlGjdl
fbBW+W5WjFJlzZXkv5Wu430zp+lbZoidX7Bd2Xg7R8yHgo3v7YLvOl68kLh46nm+bbN8lyXNoUO/
PnXGfa9P4UTyBga0No/8mhsGB4ONCIiA6x28Gip18JhWfpv50mP4Q1ke/MJCDfnNIMe+eZqaLNBG
zHBqHmhNw9E3trcVsHSRnwuXr4CzU8ljferAsPSoabfsIdNWPr/0iJAz6f+kMgEDUszIsUDU2bZY
m85/txQ19M44iu6rJb5RugZvWVCyHNgFwjC8IgCvkLZ2thTGBr/V/EyP0njLyp3+uxL7ydrZxodk
DfW5JAqcOYjvLXT8giPvUhTlDPA3irdRZ9Oj5bD3hZeeJqv8yuJmj+7cndCmlXN1wSHx8sPKYC0o
gansWGhnok2cU9yHyd7JNjYNLbairAVbuBChXLnIOg12T7AqbSxCo/4EiOD9l/qFBPW+JbbAnBOo
CBnuwEteRd4Gq5WqtWXIv5/ZAS+0cTQnCInZa9s+pNW/LAJQVpgzPMdVcU5J3zOn0fAUNzE0gR7G
vg3Faj/ekroxoxSIXMlNcFXPc2bDaVPfmqPedb6ykW+AdfxV29pKTLAoxsATH9lkDBhS029AoQhH
5O4cZfZTraWgOvtQdivljIUzHpzff2Uo+tCKGouUS/HcKtDKLogxftx4YumK+a6tRf79Qu9jkfmM
zJFGtrQN/Xxfrp2WC8eZHDODgiEQ67JoeClCIINddsSfo8Q4TuIBLPLDx9G+G2IBjnRgT5HolfXu
K4hF0znUHfQ5mox90+ybYl+t5XqXglFEROi9d00kfNEtdLkQxlyEnt40RWVlfG0xomwCUAbduS8g
FNoPfbcHPdG2RUO+7fCjCwBO3Q0bE5M27r598DNQ5kVCC5znamVf9wfNI7U1RU6YcRaC63Hlnbdg
excCFNuz+iRvaO5OEbEfK/K95XqAq1Qb9/evA/hB9PqggxaVa2U74zapBpQypmjuQtQx2Mo2LQAx
0IwBg0A2DsS5aOtS1JUbsVHSZI7cRH9fW3lYuo88m8PacLaT8ezEPGjsF939UWkrK7smWYfnot8Y
OoJ+ZB37UnRRFWbLZmZFOUBPm7iut5hR1OEiR1cIS6pfbev+HJt+49gAAjFCVxhAlxSInmdgGlA8
x62ueFwfmwxZFt2KWmfXeT/cigLTtLNWjqgFv0bpA/UhEEWg4KVSWg2Afs41M6wo409512yaKQW7
0e+i9EELuoLUWFyRpOEDramDtJTyZDFB9m1NvUUib8SgpW9Oj0FRGkih1rrtl+QAJgswBeAACymO
xiSUcwE5Wbsl9kML5rQ+4P5aG5R0IeUJBq7O/5ejoopbFJ3dAQ110eg9u2kN7szofuc6F6DEkCgc
AN1iQYDOMNUrKtdS60vKd8ARIlHXMHFV+elIkekudRLxiosjypT5Ey30Yp9rJmaDVlq1zee03N5e
lHSbq12DX2HYOS5fpIov3Sq3Y6uk2mhHZfdUYxBN8WR09+focB7hYpe1VXT0K2dfxTSdalllR3M2
fTYt8Wm21oaPLur+TIRyOIwsoXOnQ0RK2q3hjRvxDznWi0VIKz+71PPU61LHKe2IY9LzVpivt9Ww
EMijjwQd2OCclZR5yudTY6ZpURkkcrqNHT+S9MF3dhl7xDjNVazDosrPZEk7PFvK1ALOiv4rEhW9
GXAz9KpNj7zB7QUtauRMiGJXfd9MWftHSBf+0u9HsAOVicYYG+yICIDV0CRO01aYCYWvp90Darqb
VGj/YrVnIpQFuKMJBtE6JVGJGXWPDRPpuzFhxkpcsOTzLooPDrDfuFV15VoRJcm8xi0gZcgDD/Bc
L/lpNGhT6TeJJlaELekEVQgMYkZ1FZNXlAPMnSqh+VVFIq0+VNnhcL/GcW3hlMfTChT3ig8yy+F5
biQ4HnmgfcvXeGKWrPb884qHFGXvTKnUx0C2Ngu75skjK40jC9ktxKF/V6A4hpfk8TjkWEFS7NFM
UBYoXBwwkhlN+GUg1irRawtSDAyDaXKQOUOaVXnh5DyPQGi75f62UhbtC/gwVxZPJVnXpa+Dz450
hZWRyE/zcJqqMLG/i/pj5yJlOH2+LWvpopfgALTaIaRA/fRSFogdGl+vYMtonQkY++gM2sYtPnTi
H+7hcznKxsW+afPahBwjTqwHYdb5JplwO95ezaKzgN0BFLYo3cFtlNX47VgxwUgkxItHt2m/En4t
f5/gsYtUClrfFGcsmZC0ZDOJbLqveOCPK79/ybxAkQnaOVOatOqOqN/XHq8qM7LGXV/sUBthfOWB
uKTwcxGKS6I0MnK0Q5kRxdiReSPMh5KGbI2SfGmjQOZhgK4Cs5NR6rtURD8nXuOAlT9iXd0EWQ9e
dZNRc+W+WlwLHkygBEIMhlfGpRQvscvSTVMzMn007vnc37C6a4LCLread3/3HirBwGyidRNkKFfU
WmOcaE5poC5nYwLqp2Htmba4FssBSgdlfwABFUc0m8afJ4Nh1uiUxB/dXFjbpmzyNLAnooW+Pdr/
cPQjU4AcJGiVMKxFUdE4a6VBrNZEEf3JrZ7tf3lC4LvAMoBKWHKMXipnsu0kA+jIjNLysaYgnfoF
mF0wzHf3VSOUkGBGvId0YADVtIpWO14bdw6aPLQ51Gdn03okdP1pc/toWTqUkT5Fnh08O2goUJZj
D32C3CzUPxb+3h2mr31cfTNHsw1MI/aC3KzWYCdrEhUFdbbtZDkG6Ua9/YV6bzzfxRjdM7xZ/sod
sOSsktldph9kPKucaq4xGJ1ua8A6AFXtjl9pvBKWLdn2uQDz0hTAA8HJPECA2xxTf1vNR9Iejbsn
R8MQzqUop4FRtF6Wl9gvoJpnsUse0WUyuvs0DqzfcbxiDkthBxqtAc6HA8lM7uWSqkozO0uDu6ZD
xo8kqboPmd66eAfkxjGt0a4JU5fYF+ZmGL0OeO/KD5AXpvoGREQIgACG30B1inVMFffM3M/NiGv9
U+52EcMkJNGirOiWdN/T8glDRLe3fUB+85ZM5e5IamBlJ43jCGy2zc8iO6ySRC+aIp4JKIsgp4zW
ysttzW0+l748ZAf71LXPVBz/ZQV/v6+sgDMT41X1zIyQJgta82eDJr5/QFghVv8rQzGNfMrm1h8g
o41x7Ql7/gQHMIO0HD7dXszaZikxFU6kPjMcuBVgQPsSwyDsbA0lsqzxv2tRQtFRGzNREYjANZ8G
8ZCHSWbuNNtbCQ8XTwjJt4qUlo+4R92zYbLQ0ekasKxN8k7Tw+adWKMqWVzLmQxlu1zwL2ga0pWA
7XylYtcZh374fVsjiyJARwNMmvxXrbNxv8Brs8R2mfyhiL+UJA30MV6JetaEKKcpB8FAn/WxEQGl
Ggz2e73xg35au74XjetsKcppmvV1mls2pJjai5s9mPdnAywJJ8HEGpnAAiHxpaejc3jAJFobuVm0
tjbfRv3+BYBpBYyaGGuEKw3Z50sBs24CHaAhLSse58oJiu5uRjk56QFALRD3/qFCVHwjNiaBSp6N
x0Cmbz3BQjqvvG2vvQIFYnRkgT8HDDuYWH65hFqIuekEkotWNSVPyWi8gSAAYDBenvxmratdutjl
4Y40JmrtIJBBduZqOHASj8xhfU4iNFrP7Eszb8BhoCdfrfvrNhYm3UkZQHAiwyjt+yyV1TYT9dOm
I1H8TjgPcbFyxF8brvw8gKFybhpeIIrhis4Ez3WGN5rOHpGfSdvX2z6++H1ZyEMGC9pXaxpNMcS2
lqIZqJ1CPuw7c+UovHZv7AuKhCjVyK5VlaiQulx4mU/tqHZR1zqkToBGybuXAO50ObgIyUsgrRTL
tUs0/9ZoO46MXBgfqtQfv2qCksNtKQvYFOT5UPSR5U60rtqKGL8A9rND43+kYRpm1zcByLy+iWIM
RzcPPZHvm/Sh6L7ocTRXP3m/4jwLepLjxmX5Bx08GKB0aWbgwqkSm2h6tIuJvi9Tc397eQvOef59
taw2l3PS6yZAzpMx7dAysBUFDSwbjZqAqtwWtbQUmDQBBhBAd6QYLpdiV3OjlQVuLtJO22fMOtve
/X0TIwBx+VogfUQ4e/l9gxRZmY4o02nelyHq6/s9RnYewKp11Oqv8LIg+8gNAjBMhDmQ1fiR3B9w
oQL89/tXRaSEF67TeBZQg7+n8ikTyAWIFW0vqAApGWJKWIVMlikqaOwiRa/RaEUMDpl+bcn9mUWU
DlHNlo9ZeL3K8KmjzbfrqmyItD/zWbvfabK5reVrg4UE5N4x/gTj0kDAeanlhMZ8qAgdUQ156+Z3
xNxl9Y+2WwmBrjcKUrBLYO4CAOVqYKHb22iWc7Uhsni5Gyw90O0VCYvrOJMg/352f1SAzRtMQEKC
GL7RNhZooVx6NPj9qXe5FMQPQEwhuaRmFjrDzEGhaA7RMGZb5AR+dcz/eVsn14f9pQi5m2drAbnn
kBmxPkT6mD9YDTvyqvze8HilHUcGU5d3O7jIwKIH5h2MK0Ge5FJMPTWaUQF7FHHrh+9ErpUGJd82
IHOyZnSyrDVmLolDJgH8nPK0uuL50PS5YJhm2UVGdyzsl8E/OAkgW+zDmHxr7x45jGZtYFHwVkSy
3LqCT7R2x5Ag1Lqong/UjTg7WO3KVbKkJbg8cAxykskVjgAdiCbva9ZHNCNB4+wL40M8f7zfEpCD
95BSkPMaVM67tk9LBko57BkPidgQI7C9lQNgaRmOTGEi5YfbXa0roKA7UI3Annn1ocOg4UJ/T9Z4
vJZkeMAF4fEDWuqrLGnW9AbH5LcRZzEK7hV5ri36UNne3UEeAkc5aduViYKrbGkyV32dT1xg7AfD
GDm27/S1pu/llfwVoTxQMt1gzaxBhOaBWtT7iIbmYLU1c+ks+9+xikj5XrN6NZSZIq6xXYn4imFS
Inuo5hA0P7dt6zq0l7slrfd/pSgnptc2bt6UkMKzJ6KJvZEAj1XyUKM/reTHbVlL5z9S/kBCyH6F
BfqB3qeN1YrI7+og6341aymcxS07E6DoxbYmZmZxI6LG+CjKhzg7mvSN0hUDW0BNEewY5nzCX+CO
jrJnRdw1Hp8KWFj2qdQ+sv7UsGZLfB6MSRYkZRFq5kNjPjV9vRJqLODrIFoCI/D8RpCuVpm8xKPZ
4JpjpNc4p8vsze8AsPStl4wVL7Nnba3ZCTFC6yFL0wNh08tct8fZab7c1uSS1SDYQdiD2rN3lRae
qqwpoN8xMlsrIAOaRRnYwjJA3J9aewWpteRs57KUCDQrTa/niTdGMfqgnYcp/Z6u5k1kwK9egucy
lBDOsUYg+TsHR1Px2GnvKisY643TPVTlrmIPYAe6vX1LjnAuTrnazam0qT5BnO9mAa3SgK5c6kuO
APAUSGhA5AB0vBLPlbEYKmMacXYUaRqCeu4ZEPZjUcafQVPx/fZiFm0B7zh5b/whbr8MILyRM2+O
5zFy+m9ufjByjDkWIKgwN22Xr1xTixsH/i7DkeypINm6lOXnVgYSlkRE1ecsfiNrZE2LZnD2ecUM
eBqb3lDi83qFWQN04yagFjWD0TED1A5zf9jo2t01V9kyhaeV5JW5fl9ZDU2Rp03KiJRv/mgGJNum
iRVW6cfbWrreOZn1wHAOTOYAba6lmByYFYt+IEYRlYEDXn1/lVv/2gzwcRS/ULlFFHHFHQJu2UJk
81REdIdmEue3P6H6teX728u4PgyklD+tvToSWurLHe2VdE4HSGHgrw3A6RSsFcEXNupcgvp2L9nA
bU9KMLwdx7Vuh7dXsPh9EBYg64GqpKcqgrZW21dogkbAeMpDK1lJEV17PjYIlysBxAFt0GqKqGwt
zQWDUhEh/1QbjyUeQdSdArcrV86wJU1YHsq3wJQDUqGm6sQIjkqbsgJNHa9uFrnFdpWv8/qtYCNK
RMM7AHSopZnSXc9eQM1gu4wOYxnZosHA4Spo5882sP560m4zHQlubw1zurR7ZxKv0gV9zBg6DUtg
TuutaTfHvnPKIO/Eu6yK11pel3YQXftIt8kDAEwFl8vrnMy3C6IXUaann0yRRQLsmDb4Qu83OJnn
knhQkMioYztIVnh5n7rw/LkIjhi9vmIISwaN17yPgBtFT5AmXy4jH71Wry2tiEB7+CtP4t9d4a9R
vS/kC5EqBFLcAHM1/kfFIvk8ZmhSysooL55bmwSYYR80SHbp5TH13srhee4NYG5KcAm+L7rd7R1c
OtrOhSthJe30CQ7ASvTLT09G2yUBT/qDbjaHZM5fOiZ+3Ja3tKMoHgOajrI7plrJv5/ZPeYkkFjj
aRtZw07ftWvTidc+L+3y7PM1+E3JID/voeFrm611ey2Z9fmvlz529nkE4JnXTkkbUTQdu2h1NKZD
vcYauLYGqbIzIXPP+jYVEFLoG60O1lqaFz4PS8bEPSR4cESrh3Q7Wf0Qd3kT2UEqtmRtuOPi5/Fx
YMUArLwqc1CfN3NcTBWglUnQDp/KL3cbEApDQJ6jxAEIlK+ESY0WZyJr8P24+pjv9ezt/s/japHt
gtItrrpSYsNNehDURn5Pd47ebBm5nx9OlpoQwOJkQUyh4mj5WLU18nhVlCXfuiENcALfXsOClV4I
kCo6MyA3Y+402xDgCzlwca4+cvJ6W8TCsXEhQvGzrB0oxiWNVTTlMYqxexFvfPvxqbA+35azcGn9
D2nf2Rs5rm37iwQoh69UqGxXcGp/EbrdblFZFEUF/vq31O/hnbZc1wWfi3MGg8H0iMW0ucPaa4Gl
HuBpZNHxSi49lg5kERp1Mc4AZSww9JY5DxPDJkPVhV+PdOVBBnQSoC00DyINvcx66gwiLpVjwVll
8cvYmmzmHD6hwvqsqyxyRHppMnkDIHR1o1ygUCGDCuO/dAImLe3UAl1Kp9Eu0QI1ouLFEmeXeSr7
/kPmoPCMHB7o3tE1tjDzU92wrBp1dgLN//RQDf/F581Zcx6yCH+JOz+eOC/Oi9K1cSmTRmu2iDab
s9vzW/0f10zLv6MsrG8t8qFWsvlcU3elI/edW+zGjlwZAu0EKArBywfQfUmEadqxRvtE707q68i3
Y3WjZ+rW5xfbIBnsGU3xeWEH9CjVGxHE1c+jJgSu/xkWuqz9Q7s9A1oan09eTfHDUG7F9lfOqztz
Cc+6FAAeLm1v1rgKo1MhTqoyVzUzUtSBcwvPdm0SM8v8DMubO8UX1X8nVZWeDaU4gX7dz8M4vcVj
c8WmoIyNugZyPHOafrEJdZ2WVFhxd5rs3dhs03E3AaNvBl/bk2trBQASMtuahtdkKUridZwlmYK1
mmRJkuqd6++6kn//3mGz//8g7sLN7gHsqe0ea8WtF+aL6sZbe2UOwNohJQGY03yv56365yEZ0W7V
ClUDhX+8ynS/lTcCulvfn//9P9/XGtUtawvfh6ip4j0Mhi+b89fbcOWhQtIDYmlADILnebkNOi09
bXTz7sSxw602Bab+wqvzWJ0T8fz1UFcOLoCYCBmhVAg1oiWYS+WtJsaqaU8vmncqphtr9fnrwFzY
CHs9CBWioLWoZQnuWZ2equapjQy+jrsbmcgrn4c3iCcIrY/QaTIXtlWTutXQajRgwRPSgkHj29J7
c55/psSDwBzC0E9NqarijJk1AWeTvG97+vu7a/9/u5KA5IGn8Ilbq+hZp2lZb52mQ8Hv4uaGu3Nl
dWa4FjpqEQwh0FwcVNMonIE5AuRUhR4ZlXwCtdSNYttnqwRxTiQEoGQz03gv05pZZfHUrDTAJ1tC
Lb/1grhdW+LbruHcDo0iOICaQNss+zanFAFfKQbtZENwo/d+ZY4aVRCp+3o3Pt9rjIIHdKbygnla
tkEwk41urDAdWJ6B1M4GSQfV/HYaGGMgKgdFsQO5gGUTRD6WOsjbJRoHpLvvR1RdaO7cIfEM2DFq
BV9P6Mr+I10z0xMiZkXosXgyXDehhRJz5eSQqn2m8dPXn7+yXmh+8SB+OcMHMJmPdhDdtC7TWOMC
Vd09ijzGIAZoXZXHr4e5Not/h9EXwxSWOZUOc0+lXhNNkn68sSdXBrBRNkKCFBWcz70iwu6gTqnh
Fprtm/6g5zd+/7zKHysZM1M/8EBzihGR07yM/zwXsZHpdlXr1qks3pIual7Uej/qkSqjdPzz7aXC
fs/8Hiqq6J+q65rLeZozA2i0UE222bD+/ufBhwGDi7ZQlDEWPo60DCp7VbFPlU6yZt3dSiVf24h/
v784UG6qZpOqpc5Ju7QxyrjJ9/VG8OPRYA6IyAwOMhZbAdYgr3LqBIxsOVBHfFNOA/rndp7zfTAK
+v0h0YDYBT0oQLZ+3PMsV0o+NUw98W3WH+Pp2/7+x88vFqrXIUGj5OA4zYkTQ8nghiG8sg8ffv3i
xjVG2qrliM+nVpB7hGY3GvPmZV7cCLDAADzhwAyil2n2fv65ESwTlsySTJ5KcRb20cxfx+yGbbo2
BdBVoqkQdw7mdrHTaFbsmVK3gI9nLuEO83l5Kzi9OgtEE/AzNUDBlj4aNdVc2kUGzk49Ifl4SvPM
5/LXt68cEDmQNgA1B/637DFEWsfTrC5WT64wgOiv/L69lS2+Og+UsOEto3oOXOHH3RAZlxmqn3hc
9W2Sg+9D3g/6LQWeK37CnKOAL4UaEW7FYj+gThZncQ6mJrX6U+v7mG5iJfJuSXBc2fUPo8y/4p+D
haQw9CkYVU+G9V6rxzyOvt6NK0sF9RANMjlQE5sLIIvvI+k9dFkFYkfAS1Ta+gbI+FGi/P79g8vp
IeUxAzw/QQp4KXhH+0I9daq+YuZ4l7fODY/qCtkLOojnbijwQc2cuYsaAc4aCAVpC5Zug1PSDnoo
SosSGTfrFmG+qvVgEmkujilCu4Tmz9cLeW2jIBhqgYMFuLNPpUkGMRZVmdmVWuXRmg5ecivmvzoA
MI0zX7s779fHnerSuFFAyypPdubsjb67i73+RuB07UjPyiCzpiZGWZqYssvLvKwwRCOPbRypSRIO
4Ntsklv8qFcHQm4aAK3ZzV4amk43c6thA6y9WkvSVI5JwAq9qXMDjJDN+PT11lw748AnzMqkSAKA
1vPjyrlphZCC2Xi66tS3emRL0kuc0uDrUa44RcAW/2eUxROTKErhNtJST6V6kHG56seElLUgXSUw
6E+mshuR4udp/XW3AXZF3yEy2fOB+cc0dC3U4NKRgv5MQM6q1fzUMoJWv5VSvDoM9J+A2YU24yew
/phO+lSivHtCWFkSj8ojpcKBhqC44bTO9/PjG4r5/GegZYq5VtOpQbvidILHCWesJ43cO9OrlT7o
ZeqXdudz/ftdz6hhGEhsw5DPHFXz5P9ZQwGaGbMY9An0leD+CZkA/xWRt8rx15Zw7tiYDSyiimVM
H+v2iJ6/EVc3bUkxoarYHr3s7evz99k+YCr/DLKwD5ZgvGnLCQxyQt1qVbXty++n0jDE/KQifzMr
OSwsbDqgkd7m1nRyvFUp75XpXtxSaboyC2T/0UADGAm82SWnjcz1QuMZr8/3bmsShB7fNtNw0fDb
5/aZOZ5YrBIQSoBae7Q+W3FFXC0n3+/KQqEdolnIayLdCKHljydKb62sLGFyzqIIpiqij9/e5X8/
v0zK5jGDPXXweao/JjKy6cN/8X10doOXe34HlkjtdGxTLXO18iy7geiod9c3POVrGwxo9t+uNWTP
nOX6JGXRTklZnnPC45e6vmFEPn8eeBfwD3pINSI/twQKSLVqHHdU2RlcHz6a46ESHXy9Qp/tPEaA
Eq6LDBGi6+U7XJmj1mm1xs6W8KlKam+XaUQt91W2GdIbuairswH0caau05xPL9eIIm6eq117TqAu
ZLX71r2xG58tExoZwPKO0tesFb50/3TaTZxKi51j5ZwJcHpD6ZHegq/Pd+qjYZ8HAQINxCWgll2e
KdEplVRLyc4B9+48LxDCt4k2fvtmYxRc6lnoC/mCJXqjVJ2UJwDwnEECG8TSQ3z0vxxhPhn/PBaj
W6CuM2KEQlT+kKrBcAt6+9kvwhyA9J8p7+BG/pWw+2cESNdaeQ0+nDPLt2UNkN6ai213i+XlyqlC
IQFJQWSYkUdT51/xzyjJxO1G4qafeddEGjjjrVtRxbUR0BH1lx/urxr4xxEcmtHRS1x2NtLHqj7y
zddX8MrnQfcKOw2JT6TKl0ZciWupFWlanqf4OGZ+9X0bBe4YVB1BsoUmUQzy8ec36IRyEBgV546y
ILYM0ik38k5XNhrCpMimoB9m3olF2KVZqbSnzi7Owowa5WC3W/BuFuxG1HVllBnaY+HezeA5bzGP
2NaKwh366qyQvH1/z7239vtXAtVmDICGC7RbLfNnTTmJLC7G8sw1NaDpg0T0+PVeXzG3c8Jjhkv+
5dCcz8I/hzVH1nm0Ojx4ipXvs8EKlMEMWOdFowrpaML4y9fjXTlbH8ZbrFlBWdy3Gcbr6RTaZheq
t7ohrthcqBjMpWG0HyNkXMyoVzM55qNTnWMWuTElpktAT//9WRjosUNsBRcEIKCPq2YwUZhuI+qz
/joM/veTEqg9A/fjaIBOzlb949eTWqNVBbjEWUyvuv4ub7XOX1shYIo82EHASuByfvy+VjiAl7p6
dXYuCAi9dpcWp6/X5+oIsLHIm8Jdcpf6UEU2yJGbDG4UOqpcwNc9qyYyu1UWvnYBZ1P+/4YxFgvF
cvSotRaGqcvQrI5KdkFf1S06wGsnFjAAbDQgAUhjLwYB03vjInSvzsx7Ly8iu3Ehri4VKm0I/mBM
8MB+3Ay1rEp462p1NuLX2FOhKAAG3+QGHuNK8gZHykWfhzEDruEgLkbRGRizMq06u6pCNLG23DgA
QW+WZWGpTISimjQ0KmnG5oaNvDa9ufUYNuYaDZULHfWWS6s8N/Ld8B419qRPf74+bNc2yJldRWAQ
AC5dMgKYNAWT8wCfOqmAL7YbvoYQmUb+i0FwH2cmQkBClpbY7BA0cR6X5x6twQa4B9P+FiDk2lLN
rXV/FQOhbrzIo9QZMngTwxCs37sOEhyBHn/fH0XjFrD3OkCFOAqLIYoqa422xYvVqLk/JYykrCTG
WN5wIK54pEg8IeSHxhkcCHNRzBh0s8KRnui5K8eXvtICSzIyWCOxuz4cB+f56725NhyauebWizkJ
sNQ68lhnTDyvirNXoqfqSc8eG90gE/5S44evh7py1gDztpBlRZg424OP9wjVWDjbvQXHwnm2Sa/f
MAZXP4/sPbjzUN0HDOLj5+NJxm2HPTkXD6nwxa3G3SsnDP2UCD0Ro6PSsbwplUmVWGV1fe50tAUH
lhPcRKpfszQo8KNchgngfVw6d6k91H3HZi9ez+9dsBblfdSpq2Ja286Tx3/V1Z3KkxtW5spD8GHQ
+d//48U4ajtmMY+bs+VW23qSgTtMeyPVoz7pbjz9/8MEHXAEIh0NL3zhWyJsbdXERRBBVQa6pDuw
+CGd9qMUXmi7P6fRXMXIpbHixtG4csiRNVZx6vBIqDB0H6dI21Ht6tFtzhmD3Ex6QfNM6EyrmK1d
74aV+JvaXESU8DyQokY/APL6y/xxy7yxScYBeyiPKJD4XtIR2YUSvU1JXvqF9W4naxMl4zrx0z4h
DTtq9FYB6G9CcvErkPDFyzHn/I3P6bCGObmpD+25l8q9zUAjZN/FrhO67CL6bIVSWjB5L1X13usT
KcvfnVyVkBMvx9PIXaKKNijKAp1S26xUwlY5G0D8aKDUhlgKHrw3XDTilHqUxOusBMMP4GuloYa9
wiO3Y1GdGis9FuAB9dAe/Jp2PYnrmpj9patmEtpVktQRzVLiNq+2c7Da1q9HulWQguyLW5nBT5uP
1MHcAz9vPvrUl1I5Sen2VOLqXobxHgAhMmlRi25VulKTb2fwMABeU28mbZrBZAsLZ4zNINpWNBej
LP1Vk9xqz7k2FQR+c1EPye5PBBL2pEw6dTt8XyM1RLPGqg34G2c/af3rm7Z6XioVQaw9OyCY1Mcb
U+RZZ4yV2V5sX45hSaOvP39lIubMeoOErYNYYOlSjanBiqal/FLqLnFZpIzMV8vEzw3fi291q89e
4Ie7gIAZArw4A3jm5hzxx7lYlT5psrX7izdREGuv1HY1KGdP/9EV68p8/npmn14h8M5D7hltwTPz
5ifFA10oQ2vYdXup2rWCZPcNZ/Ta55G6MMHi6wA9s+x/5mUe92ZB20tr/ElCo/quO4hfjwoecGwo
FnpIpn9cKjkA55Xbenvx9OCt8268NNd+/L9fn0/FPy9NI0pbOKnRXlj507eNG+nVTw/04rcvggEz
65LedPHbX7PprLwO4un7O4sMHswpCEMAYJrH/+fXK3wooGpos0tR/egq7gvNvHErPs9gbqeHj4Hs
NjL1y6fDsyt036XYXHc6jCOii+kly24RGn2+ehgERXU0XyKFZC+f4KQypzhF//pFoSZ0EiOFMlJW
keU8ghH+uyuGoQBUBPQEAlufRJAALvLqPhHtRUvDOg2HG0/t5+P08fPzv/9nQ0ZVLXhV4POC79Pm
sbjF+jYf9o92A9+3QdcAvhaoxCyz6YBaxhDr69tLZtMtddxA00o/bmuiMH7jbF3ZefSRAuM1a8Tj
rVqYKIFsWE7VcbiAhEbyTW1OPv22fwxyLOwGgiQPcRjQzh+Xa5BJDhc8Gy+DMwRW3Qb6t00fBkDg
guXC9z91qiQxL6idiuFCPcLpgSrf/z5q8uA/Bc5oZhpeTABLxyYXojWXLuIIVjX5bcCajl4u4Jdw
x+2/GnQfV0iWeTGhZcS6ePmrlV1S6OGoUX0jvruy1bh6uN4zx58DU/txEDQVTPDZUvPCz4YxQka4
DKn9bUM7Mz7/Z4xF2qXvHDRFORgDBOBBOjxB2ehGSP/5TcUIQG+iIDrn0pfBsFkLUaYaRmhoUBp3
eE4iW3+nzgYaYbnaf3/NEJmiGQ7ZwpkYcWF6VdHXRaUa+sWV6jpXA5kSpUtWN6wVeEQ+3/gZijc3
roAh8RNHKWuFjIfYNi5p7zzpzOh46MT62Zo869DpqFnzKo0jZEgc7sdqSRPSm5nj00EMB12hbov+
LHXS/cyz2Wq0ymLPuu4Xd51faj5DB1nutiGYzOlW0L5bD3XS3JtSNzuiFLVgfqNo5bYpEQbZzIPY
YcmMDcurWY3cG7Mga2fNHJpSHzEiesFaezzTUYxnHV1v4Junvq4kUS/1iJs00iCw2jkb/JPrhgog
mI1j+J0horbWw1L1DevYMho5SUT5Qw06Xs8rnwuD/ZYQti7CsSnikHvw5bdJHFrTqsoKE7Q4tPHb
yfhta+0+cdSN6ymkBxeB3juv3Mq2ViF+QRzH1130qQHi5KhZJMxhZUM4ctD9uNZ8j7tbnT456o6q
ut+joV0gOAD07l0vUBV198It/dG407Uos2XggIPLTGOf1j9zAMEmryKtydd9U/u59bN3Yz9Hgr+h
KT5Dz5Marz38t+66kC+5WGlKlKhvuXpn8C13tUiv+5X0TJLr2kpRkN6ejN3UqH5toJ2hq0NgYUjn
nst0JYqN1pgkbg8yPbcaP7Tqz7pF5baKOvzNmmp/0HXfQvgTt6Gsh1DDOhhJQVT+p2i0Y6oMO6nt
xfTmgW6ReEjhFnW6hi5rZFn7znvu5V1f4fVlOanFrpJRmd4r6qYV28HY2O2hztDG5gwRM8xDDURl
Vr0jRePIQzZEeQbx7p6MKIW7VRLwttzItg8nSRFVxitqQLSkEOvKE1Gu2AQDGlz9wZNzMm50LT2l
xQ5e4FHaq8FOIVNnrNSUH5R605liY9V4JcxIVbuwr1+qTAP1gFquraI7DmlPbFMQoaCf/lHRLp0K
cG+rk1j+biCghmTtTpNyn6Z5BbYmzLlMQl3cFd2vLMlD3hs+oHxrI+3/9M2RJqGSvJjGvczSQKcK
oVpAuROyqr6YStOSBvRyZRYTUfBdXW0mxKjF5EQ935bjmuqG71a/i/w8FfXd0FlRaUKF2CFDXUX9
cMmH9WihSpY945eRytACTfzQJYSG2zzo+c61foDF7ihGRQRl6pWkryiY5G2FIziO35X5jypFSbSW
Q7x6b6crrd+iLZowA9UdbVuK2p/U4tk0f1Ku37FKTX2lwXXa6vY90x68YmtkqV9Xu1I/eqVKbN6H
SPeGXKJJVSOFGTri2NcPveMEg+1GHfjQFUULsr5GfmybSk40NC1Yelj0z5n3JNVXT8l9R/1VKfdZ
cmZ157fNRCz3Z6OMRLHXlgx1ZY+BC2TzDRHSPOqE5bsl+qz1NrCypwx2Rwy+q/+YxHFMN4KF7vA6
8A03D6N5dpLNlG0NGw1E3WaSr8XwoGsHsA5IdfydOnkw5C1pOyOInT8ZtXZWGngx3ZaZ5vfTi4g3
Jrsz1J1lK1HRdMBrNuJHXih7vTw1jjik5kioeKFTQ6QbjMq2YBXhxhMXmS+FJMidrEbBCG/HcKiU
bYcsKDFjca9AnlWmr01xl+FPN7mv1A8G21fshbHAGp7nNIKJ5dKiot7pZonFPSfTXnbbwg3KbJ1Y
m0E8arEVSEjdqQ54ESFGXaHGNfPRezkNKkBiVP4WG21QOmfb3mmFQkyoozswY3b/GvMHRfk55cmu
8MIUCWbPDRxZR+ilJG6GfmM8LZe2Dgu33qai860ueaFO+mLCOwWYB7ayqu+9rCAacii8f2ws8NiB
0qxliW/XZTC0oeHe0/QABDgyLYa7i60drw5duzEKaDdvxxTVxdojebni3aVJArtdV3SbWjuopPZo
5NTzvdOtOh6V2UaNozaP5HTf0GPePvR03bsrxtfQehuHjWsEkKAgTr5WyxXETxXxVqBo6apRY0Sx
53fN2ZYsoD34tDaKs3f4XtUfM+PUi02n3hWWh7TdThErL82Jjtjd3pZm6IqndNCIMOAFrEAh1KlI
cXlr7HIOzAPV1yYORUYfreQATbOnpHmaimch6crmeLrSe6SaUuWgmW8I139kRrZWY4toTbUzFDxD
R1fpfa2ZILcHDg9mHpFhJq1ztLxVOp0degYEnoxoVcILZXU/PPPemsAFlq6l1xGT1kFs+KynpKrX
OOGiQCbQiqZGC4R9GnIQ7q5aZX6cI4uuhXup6dYbW2LlKzQepnloa6k/KWvJGbGF6YsO57b7KbN7
T4RNcuel26Z5MKbfDi5181hCOpw9aNNmUF9L2b11k3kwe2eflx4p1I0GaKmSwc+nIEmG64QGWTd/
8mDMDe9d2kii7UfvHYqGJEVOTDavFbvz+p2VbxxVBrw+Qn9ZLwCDFcWx59nDUMmDmzRE5wYpc2/n
MCsaiy7StBW8ciT4tna1UdLXVt9xeP/egN/1ULqNz/RLrHK/wMtlyobU3WPf/XBhQqfxfrI2vNjJ
+g1vRes8ZvXWYId6Olb2fWkm8EY2UOkF5QquGies25ltQZJyrVtHI49MVfpGedBwr9PODvLyYnoB
uItIKp4UZdcPOzZuVPfBMh/LAixG08OQvXj5WlopKeMTq4eIIzfktRs3v0Obtdqsi+w1dWDentMu
qJz7Id3FvAMZjkdakK7EP2vmEAOeO2RwE+SVW88NOzQxUcdbd8APJeaPvj+ldG1PsPTapenuktgJ
FWdYZybt/EpVt+A+2tjDXlWEP6Bhgqc+RLWnuEdjRr1z9J6w4m1Mwtg+WP1d3EsCJUNN/PQmWCyc
D07fudoGUuLcSLw7iIPiPurrJ3V8yIyAOaekPpvNH/hwpFYPnvFcUNVnAyWTMmDa54K/0DbkYqNX
SI6qOz0+ym4krQ6OhsZ3lHu967sQ3QWVj6Ya0J6/FvXG6osQWUHSTMwf89BQsCi63Ftp+d5NvR87
XTDSnlgJ9xX2KrLEV8CoqrXGzhzcUIe9430SGJ11hx6mqnngWZQqR8lV0g+QYJZRV0epXOlDYRD0
qCTlH1NIWKnh3uwhFNC5kWizloz6iyV2hr0pyjuzvhgNDdX2obLGTd3Iw9jroV40m8x5rM37ZAxb
90k0hd/nj5MozhLYVhueg50G6OwAvY0VuPod9fAADKSInZVWtyG4uUNZ4SKLwkd3vw3/u0pfpbdy
oZyTACA79Pcx0Gil0gUMGgnalKzbMocN6CNX8jM4ulaFgq56GNJqKgKnDHMn0NVz5uFsT4KYzeug
btAxMY6mb+frwTtwaoUcDHWqwDJsEmRlbHNcqyPg2rZX+bWk915fnp2KR2ln5gCMszQwhzLUOiuo
uxTLhePYtCs+eWGfVGGmGWQGpOQ9PCNgPOUup2eOH28UMuhd+QybCCTXOubWwci7g8OLKLUeaA70
/r3wHi1wjfDWQg/Mo9GMRFXuBrwargaIgAyGrF9bLBzTR+QzAtv9VbU/zfI+LY8yhg71WwsfyLa2
Zpz7iexJ2rmrFiAMr6n2JSbZKxZxqnWlHa1qJFxhvsaTLaKfvaJs++4ndAkQNrxq9u9EPXZpZANS
o6GGUda9D+b9DY2bwMzWlvHo2C/gkDlIDwDzuA7HEdLU3mMmfqd0043wzoxwnNa9tdaVlRQrRR1W
Jn1vU7nW+WsNbRMV/0WKW4tCbGCJJztfpWmIvJbvTDvLQYnBnO4mvJhVMKBg0eq1H8tVazooJBwa
8SubckKLYPR2edoEVXKchssgXwZ7Z7nwEqkvmR1RHAUjnHHVeFfw55suVPTUl2U0iE0Kp99uEH08
t4620jE7W6UX28kJy1Vflwx+nV+OQR2bG7Cc+H3xuxn7DUCGgWq95/pzXl9yLaomF+/0NvHCqpJr
Dk+yo+7d1GztAu9QcswtGkkJnXuFTEhojGoSKLEb1EXhp41CGp4Sg9cQh5peR3eNnxcMtRMWKNcU
VdCAaS4bRRRzL2QxPEUbsWFq6yGyCoGOv2LEHZPzNsISWWIbxwdW7238P77rCx2BgyAolhE6/gEJ
D9PvPbyNngJzUrndMRZJSHFjkJtfdc3vAWg2135Je0bM9lUHpUtjT0GfyHu98Q5G3fe+5zwgvDrY
cQyHxsCPUUJPa05papzHdGtql1GVxPUo6dRnnt5lHjz/DESoRzuHV6jZgcnaHavKS8VsnGc3PSap
sjLbfa/+KuA+F6VFmK4SI518j0IVOUsCvUG2KZnoWyXkKudP9bgTFlg4QcGljYPfUelTTxI7KQlq
BIFXYQaSOEVOPB0njOEfK5LRYVV07Ah89PMks5J0iD1jBJigKdpMRbUZu4KYue6X7M0ZEecyUtgZ
4tsysKgbw/8uTqN6X8JNoN5dkZ7R4fXWQjLSjTvCMn50JvyBvFlNk7G2mh8zo0/R8qCGIwMJmXM3
t/Pm/QPvIDQ4akGbwSHqu+GQ6soPm9UGCna17tdWjJhjfKvor1SbQuk2oVXLsNEKvKQ64cLcGe0E
fgQboWy7U8DjYuKvFIup925QCXc1t2J2aX+PDAbE7dA0IexxPU7VK3exHImr/JBwR1XW7Cev3FVo
g6MNHI508NHpiluCNlqEsIJaG616oYLtmFLtU+tipLyCY1/dNXnyPlr1urOcH10zu6JmFDu/bA2M
593k63Tc6cm7By0mVPoezLyN7M4hQrdJEltaBOE/N8yUuAoMUyhBg4Cp0KnwcwXeSVJ2DyVlYY34
U9JsPVnDirYTKfJTzXGQkMNwkw53U6yTdHzKverOFrUeNJrRELPqfhosDVMulUNXlBulZn5aasRB
l7uCaGwof1j80WVFaNvPiU2JyPIok5e6FX7p4EWvKiiAqQlxa8X5+5oKZQziJl6VAyI08BKdy6Z+
BZYHRaxaC7oG7UPuJeavcXHvDHUoxyeWK3eY133GRr9uu8RPmBb7eqO2ktCqq36PZZWMJEtY8WwM
hlOupoppR+jEIGaYHOeQDD2amks1+TMYSDdxo3uJ+Tghz9LE/IWbnbKxXfRFQf8I6f2knZclboFV
6PseO9DERYHXKX4T8A7IWMvc3Xet0M292RuKD73TB7TTYLH6avxRaBSZICdjK+A5JA3yrjO3TZG5
z6LK9dAqx5UDzJM52iu7rfdGpW9sO8PhVU5sMjeZokHPzBI98uW2twZFkwgGF4BVCDUoHJEzHlgJ
PeDcFj5Tgdio6XNux7CBlAK3PqAVRTPWjVXzQOPmqfQmZEI00B9lLj206RS2eb9VtSwCFwzoMNNX
Df5Vp4qXAqC6Q9r09w7HeU9euV0+Qsg1YHM1vv/Z1/saSblYIVDBiFzuPA9a8yZp+1KrT4XeRi3g
I4zdM1uCQgpXp3hG4wfBtpKRHTqOCMNdV/EfOqAdR90OnkEEplEPPzzmklzLQ5efixY4EYbghQVQ
+gvtGruM5FLpks7KgokdBkQqnrIvEJCAbMGX2bNa/ZRcR7nVIEZc4NhvY5MFgt55HdJpvNvlY/E+
UuaD6jjKuEMUwD9N7vgm01bgizhZhZn6xVTsC2sc/RjqMVPWkNS9qBQunwozRV0SW/p2aB4maHEX
5s4d5A5zNAjP94l884bdmCKwBIzn2TV6knt5CLqBEPb4YaCs9XnTPyDu8GNrUxYviSJwqFcG+tWm
8ScVsc/iR8f83ea/htTyp36jZ/eOtY3bnT3sDDBWgluAxOP2/3B0HbuV40r0iwgoh63iTb7Oob0h
2nabFCUqUJRE6uvn3Fk8YPAw3WNLIqvqpCJhVMoUqBXYwmylGPGxLHArtGfV/STlezrYn15ZjUyc
oz+KI/Dfiu1bRfao7Lpvf/xO26rvvpftDDI3CQBnWHt2ewcTCW3q0DFv2G504DbwaySdZdu2nVYm
aoDIx4gNn6rll9h50/EzC0bUXQzK/LiQb7H12OzTXinpu2Pk9hlcX+gWUTqwKNnsOE9o1vdTi/iN
yJSUBdWKASk+mrQ9Ow1dy9ADkrm2h6krlAQOTEq6knxqg1/LyOftPayWVo34t7jFhL9l6O+xvggz
TBnDC9x7L72IC8YxqKqp6JG528Hm4gOeiqyT9exs3LsQ/8RmpORitNkmVcrZzfq5BR1ZWIqxJUIp
mXD74KLnCOLGn1X0ZU2HagfWMI9uZvrfQPOTv58U/Zdqk++p+xK5+rrzONu9pgLHkqUSyG6LD+Dd
yg82fbXyI532klMsDxx+pE5K1R0CcaT+2ybr3b2fhpPxvxXw2nl56OmVN8BPPjv64qTvkY6qbdeZ
HrAYuN2rLVrwTqBqVcBXdaMqn9GM7ZCb6z+Bc2kWQMzjbyA7rIr3Cw6utZsxHqQim4OmwKme1qOR
FacIodwYNhmfN3a3B2vFUFdX4mNuuZDoKGmHS9hUxNadXzr2GGIqJF0t5mcX0j0jwpPXzpibL2z5
XXT4MUbLh0nMdV21l8NHddpjcmAAC8KW4l+Vx7ZXpTtQiy4kriPZPBusNXSIPSw4hsi1eF/VIq7t
4r3ObVciE7rsmSqMbet4jh5V4p/RqN7W41oCZ4B7XYf9OBn3okZeNX1YphhwBmihVsrDtVCrHuSh
9YdHSugXVSIGXmfrnWMwo3GRdjChASBZWvaejhGkqcmE5XB+f0cQIJJr23VIpbBS44aBKDqPtq3J
QKIdfcJKEbT3HN9mtsjtEbGj9yOcCl3QvRrVv2xJc5I7VEKCvQxNgyLAbnohHb15O1bdLYsfXBof
H3yxdmYHqdB725zRaBBDnqIH94FQ+mnRSHVIGKhfd/1HNvvpOiPML1FNsT4g2/f4o+U4RE6aKzY9
xkIfZRIUy9R/2SZ+2yO/XhV9veHfK9kPSLavSIq3RuJjOPPnQTgIpfb8sxzHKhJTX8TjdEe4l/wC
c0WUjF8v6fTkQrv7OSRhl3maoIH1/QcXqTDA9BhYhVUU7UhA6Lq8RljT8BoMzWsioNZKka4TzeeN
CDzgbrrrDYyffR96mQzTx22e2Xfb+FCyGp27Uf9g3AkN40l7tyacWDUCyCFQ02HWkkMej6ha4Yuj
7+T+o6M+2+PwguXS2TyPD1s0kj8QXazFbGWQYUuMm28UdHw7lZYB/UE52tYEZ7dHtr7/IBFlPHfs
GsYmuAxbG+YR50WKyVmT7kc4+MbtWnEm/2yW10HPj0IvL1EE3Fhe/dY8ABG6E1z8b6HjUh1ZP78E
ZH/UgfnaEb+ALZkxmIXGywOQIwmudiVoHtMpzHvmLGHRe1RWnUJMdxpCAL1J9y8jSRUSuRVqJqLe
IHTrGwf/G3BefpMBnfZqynDxy25xvhq6fBNIG3dft/W0sakavVCekXxrc3/a48st5j+jYxtU8dri
1XF+EBEQ0nSsAD/fpasT5s3uLxhW04uiNsLFMKZFosjf2PdlOfkqt8v60hv96g/qFOLYROH3BPB1
FEk14Wv2gvHYxe9s+cJWDpLvO3i8pTsgABFpRNSbz9FA0lL6cYckmSb+bkH79NrJnaYNssY1v8Rz
qtb6ReBN50UiL33+DJq/c5hgqHDzBYsxpllWQ7zkBLV6ULyI5G0ow+0EgIOHnSxQC163Ts9YOKNf
WTq98hWAQMuO27CsuLoNRl8xLSCwjLmb4hlD3B5dlzh918tBK5xmeE7GtUjgeRYDml/vbd/eN/jk
GufBBzKPfYjVOq11kn5ZuYB+sEftq6igDoRWm9vc9ZogTRKU7bIdgNE+rOFcMBWuJeFxDvb3MLb4
oQE5tJmD0j1wmcX+ePDaca1b23RFh0AibJgujK+uTn9y43NA3wVM+RuILWdhubukF7sH5QiIwEG8
yQzxdJf6Jca1zFkXVNgES0o0dJ84AMFqfiHHeIUCOsycdHwMQ/FOFLqqZP/n8ujF7cInMwArS51h
zvHYZugrQU1uW2nHvmTeTzqrfIS4lHs/Mkb3zHIf8K+hSe6FsHXiF9nhidSYejVqQDhgxrBdPTWJ
yqlef/YJ6HE7kUvrfELEl3WTrT0b1Kk/ZyE1tVJXAbR9Iy+Le5/0KJ703utbNMHnGMjlYE25+ChJ
3kXeCDuAF3GzZST+muy16eEH65CqJEnGMOfPXM6ZSL1vMzlno+5v1yK2jXUoaGAfV/LDbu2yh5gs
8L3ql8asROHN+3XNcBoyox4N+aHeI/WdK1Qf96NW13XZcWpfU7mUbb+USfiSTmNO8bY6oDNBiSAu
tNW4HdzCQ8kI6JefHhPxMdN6du+U+BINwBAgNlof0/naiXOn3sK+A3w1Vv60ZczDVB3YPdcxkH53
yLk2lQ3Gmid7rfflDgXHzwhUImDpURUm9NZTgK5dpj6G3e7mTFyzjd95t2rUnWz8ByihwSEQ6qoX
AN7q1LI/sf6Yt+9kw4cNGHtDJhzGLlAtaFoMJtk9rmbtVIiQAgBXB9R9uNHIDRplZNThAMYAKuPP
yWn2inV4L8nuufk4nAes9pEwISQYuD2L2WhsCt5FpcXN0oPtHCSZygUFgDb6EkQvYPOGfc/2tMNr
xS74/tf3+REd8z+xxVWwGbSIGJhIYWUPdYDhJmsJ8wFIUnZMmB1+8dXGYGYihrc477iPMCy2+CiC
FuxorPCr2BYb2bnN21Ttf/tpUH5JbQhoww3XOKpD4Nd7NluwBippQPluCwrHtsbizojAozDsR8BB
tZNcFZZdqKxFRBzPE+XbF9fpo9KPCADVDsufiBs4H84yJRsA4jhGS+Q1vPT2m9hX3sVAA4JN/AwL
KshkMtqyC2a0TzICIOT6vIL5Atj+t13SOzbGOe27x20UeNLXhu2F2/v4icd635cCX+P7tn4OzVfa
t5WZ8JWsD5z+lQsIsHeNj1fcYF2oKHzVPDSx9zQwchJj/M9v16dlD8Dynyx7bilukmiZ8d+lBTje
HHaVZ6h8TwSeCDhqT9KJAEA3vPbApjjEvGKJ8avWDyNSNM0M+mvHSBLmWBWejcsvwbaRYfkb3gYR
hxdztwIYF+UeLbWS/DnB4tBMoFABOZIzRP4gTDVeKX7T+LEHy+cGCPwF5rOqNF/MrcSHaL2/TFi3
wBFIupUk+py7Z0DNwofUALx+55PSxXpHCOJxS13DBos3hwuhQKS8JN/BJGoWFtryEkkgedweh/js
zwnIe8xyIu6PE2cf6xjWIExmfruCTXyFf4RiYnOrsMWwuLkUz5PiiBntLqWXfjSyLdy1vx/g5ElS
WgxhX+z2YY6emwX0Y3OW6DNswy4UPEITAVQL0+PSLRVCMGtMHHepN4OZdfmcdRqkLq5jLNr8GRVY
V4IePm1nW8E6dked5Owydzp3Wi8A/anKKJgUQugDeiYy2IJGwU8n9y+X8cLBABLMWHEpTb76oOZI
UCD9pLrdV+O4lZvX43Xv7e49Yp3ZycJzmqIuJQ0OlfkW4Pk2+XwT2Qi0hvoggFNs8x3QyXSXUGUs
Fe+waBwdkyvTXr/M4RYk9Qg/5oxq4+5lo+xeLqMDUc8M+KInmWqhDpB9Pqr9aHh/EPN4bKFlNzr5
smGUhxh1Je4kQjVepRtDER8CpI3tVKA4XLl0TfQWS1AKS8sfBjvMRy6mWzjz3J4lT/xTtJAaliiM
aluQZgGyRZMmLFeV5BIflMZPBcFJyZi6s0mC+YbYf1tjLmqHwyXbfBJ6OWot+uSEOSAFqc+C127H
/SjohpOPRGjS63dnsidsHfym9l/HNlzSTNwSJDbvShpnfUaLTNJsgnoVu1ywRtzLQj8cPlwcEgq2
zvQ7xYl3amLFo6vIM9PbiWjz6O3j2cj9gdL54C/2T7JEH71d8nFByWXRIR5ggeRsOSKZGhUfIY6p
kF8OkPWWRmefLiAVdJ4CwJUsyddgr+zqmprSmJ+n1VwiRh5wEQ5wAK95Sx2Ed6e/U+rdqdW8gAg8
u2j+W+Y9wLB92hYKkY163Gz8tFP/ihEMhzmpsHIKF3H/N+Q0KgUmvDEQ4KmC1UF15xWoqiqCMmpc
d3yAS9EnCZIAxXkRoCN6DEJmvXM2KA7CbcUwOsLf00YFiUdwmSpq8hZghmOc8ya8k3FkHoM7Jbr9
lQP7nZrua3PRSqF8qDxy5YhmAqChHgbcgdN6ihnN7bBXaTRjJIpx9DENeSrXgHPLgFL+1A63LKhu
XvPRo0nmkfHX7/p3iSu/U1vRzlvp6+kYNCcP3akzP1KGQXvQxwQlnT9CXgh6yy7VNIuTs0/vY5SI
YvUiHB1q0Op41eAB7dvlOfVheoBfACHpI/5u/RnieHroliCxUID0J1YkAblylQL0DPrCRryG1EyV
uMK3HD58WVknkDk3oHSXZT8n2GWGhgf/cDOOTGsZTf+6dM9Hdy4ofqEZ717FOx7OdIAhJuMSmAIb
j3oRBYLGP2MN9ojs/IDmLCwaKDICFv+OqnNzb03ztZ8hrNIVjt47c4YaOzZK5D7iO1HQrTnfA7On
SYde3bo+pAFvMagE1Xtg+83jaugXmH2cIM1ekOdetzFkXdOGnwIr1i9hOOXxDro2CTC1y2wHaK7d
uNxhdycTxGeLA058FgnW9PU9RF/ieRohXvPRQF+2uBnOG0WEBycm17ArYdZ8T1lTUO6UQ/poSVs0
unuiKjrQZg1BrHumClYryoGhoeO7jU+mlRSUKzVFQtQh8rAatyOnLQLmskgCRMjHHb51m18PxPfK
BnNtPlkRVzoK+9z32HUMaRYETfOlqFrvkZPGHzo+BiVJV/DJdE/2vsRe3K4arQPF0ShZjT1p9qCN
7o+KjtNj22PMEdo1RykHeW3ITFCnVhy3ae8gPjeknD0mjzBWoVXGPd/B8+PYjGrb/sUaNmwoJkL/
Qc/UPiariC4cIYAnus5zdxKEOy9t2AJ82ymVa8n2gQX5iJN+lhpwnid1g4skdD+XAE3L3FJILJow
yJwWg6cTsI/9dnGTLpprOlgOvwDwQISYvbbR0B+4NPIh4qQth9Vtbd4YVAsfBtBMcWNO8IAvZSBl
lNl23ot2W6OzF4JGjhs2lX2qsdIscfV6DEanAcQSzhWWBoW4hDnDkoIgLMN4C0uJib9uuiQ6Tqz7
3KbUreTS382Sb5DtYRHX49r0vIyYj9phgvCjGf2HGE1XbXaIyJBeNwDiE7+A+7eaBpCSzT6DnhKc
6XmMp8Ar2gD/icyErm1yFvprrhIICJHxsLzo3Yal8RJUPzau/5wQDjLPYw0wtM4BLKaRtRiyDbr0
LvIhTcNTNSeplXZzN0TXsgJlq4LBX4/TbsF3BOAzMAEtOyOg5phTtBEQbFTGLms8PhwpY7b0qJrr
NrpVZkDfQs6HpL2DArPLF4jWHLf/mXxsh/O7+xHyCnidimkKP53hqhXwI4VsxhGzaSu4f5k3dd/s
DrSkDXTIw0/ER/HHj7r7ZkD2rnL3WyhNZDLfyhnlGzsBllBeZ4GHbNz+OYrQtO2p85BY74yE9npN
f5UzFyn7641JUuyLxQJw4pRjvB+7pntw9LqB6/KLZkRX2rdKQdKo700/4IF76EJdrP1q6VGsphqR
t4njD67IC+tUNPfrJl9brGtDzEkOAU0diKRA5/iDN+tkegVkbcyZbsufcOh+J88CinHSY5tMBTHb
JRbyOQQMDhlHzwBKaIh/krOczV8zpMgkxUPwIEFIDXx4Dv5sC01ajyXAuTMkH0M0gltf7mNCS2fn
1bjxf5ASbLicg4NjTRG647sZ2xmSwPl9Q64ItAtwiEZ/vAUrtTXsbQhv9UEu0LrV4T0JcbDGGUx5
Mv5SGb83TXQS4RJejB0CqMjCscImYu+gwAvijis5Y9iti60+wR5cwbiJ+z2h+LsY5JydN2BonEh6
FWMImR917KG3e3MgJlxnKKhsF2FevjFQ0yjTOwLVW6aj8Ttw6LVxwpLh5w7D+7md843M8HphHmjG
HLkctYWsdAA+zbcwY9g3SNMUPADJ3Ta5U4DnGDQI6/hvAOLEOb564lSuB2JSOQVE/FmyHU3o5G6g
Ibh5YEED7cXXFDyRWZeeS++ME8sMfH2ZRIiOnHVOE0xxZK67wclig1whthHsthJQBlI7YjymLaK3
NshAKD9Dot/lM51MvVjiAxDkTY2W7SX253+kd8YKOuTC6fmL6/NL0zZFaNw8CG3m7yzj6R18yKF+
b3vMR41/YiM5+/oHfXfh+pDqiDB6VhzD27ppfMEr+9mFA/UhVoj1qpXF6AGLd6ioXW+434kCOeaD
IcTqhgI38gW3Xd6KoWgW9E7omza0X2jIcoafKWQ2R5+BwRpbPOg8Fl4DtWrgr8/RstwPM2YgfwA1
iOI7KQmcAbOIIc4LhS3Ub+d35uJxrZvCJQyxX8eHF6xesU/B2tYt2q1ktMVM0Dk2ttlw9tw4726V
AffOs8UXgSWBd0idwITmJ5n0IPC1rrugykFENe2RzmL8NvD/X90ElcWLjmuijpuPO7V9w2eH1LDw
r4IxN9iiT55Gb90kP+Qq/mDBy4uY1X3qsqSAe/gxcvRrysULbuBXxSXPQzEDAoUaLusj8tXxFqbS
zvujxuHkqFVmAAT/Gb//BBEkD0E/5DsLjhvMDWAX8PkuUoZX6aJet1FCH8UAL+va4YqIUzZnyNz5
09MQCAbavBKpefa2ggsi1mWsZIjWQUBOmNCrr4WXjQSG3iBpRdGEyz9gWE8z7qQMoxwuB7+JsmUN
SBYKj4GrduHQ2N1Dh3ZLKK9efV6KXRyQcYKqzyppIaRzRffWkuQYe3O99ZjE1rVabP+l5+Y0RPHD
bKM3k4AQB9+L7hbiU9Ka58HFTDyLd9eXFsC/+aN2UJrpFOWJOzFAkjdFBwkqfGsPLAQwRZugkvFe
886vDPqdVoZlvJJPRB9gzQl7B4SebyJ6j8bmCHPoY8uVzNe0mVBKYoBfQSxzR3rYNs2+12a6B7qA
jFMiUpCZGvdz/NWyKQLNlfxp5255CBgwwVh8sCR6NPuGwwoZOVUQ9I/0GTmoBl+VdyeaeMiFdDlS
NhIGqLgbn2QwxDCvteuBDftY93sCRQaypqs4XqG0gVIWs936ogaO1cH6rl+Tx5GjIYKcHL1G0M0F
aaatsA2mqCXua9FsJ2aDew3VdTTq3x79+dw71d6tf1m7f1gHXnU+FnKEHHYE22aZd8RXM+U0UjCf
ORh/YopEGA6koznDZlzgm7z2Lr8a5tbKW54SOp3bhBSOSo5+CGbKxK/AkH/bCYm2I6M/87zd63H8
03n9K5Cs/wULcYNaneIgNxGoLlGkbVfxoa1Is31O2EMU+sNLzILnhUN13eGqVcN+oIOql4C/zRt9
bENx9eN1gEoKeJ0OoW3e5Z2SGovD1mczGA9CNVwNml6lWS9+APft1jevnmEHKAVj5NRSwI7xdluy
skGbFNmlZAiggnxGJDmLcGMMHRBWyIdj5KOGTT0ELQO43MWfAbk1Bc3sYV6nWENeTswPGJbkWpac
Q7KarWpmdPAQZDp5t1JRCQ3GoE2hrW0J/cSp4XjA8H9Mwte1jwYpb2Iwoi3qHBT0SfuO2LPkso+e
KI1A3OjqOhBoIJVYf6bWWU6yiaPc6xigWISUZiiNG34U0TWl5+x77e8bfUZ2S6Jrw5wIzWrbQy4b
+ROc8gGf1w8043PG7d6JwtVQorzsVo7/jGMAJAPfeXBRdkK4VtAe/DpGsQJXZJxWIawLMMIN22fY
PfTCPCgoxBT2cIcAYFDczx30SBJpm12zPyXNWvhzVDUJO6w7v1L/fcG92cemMPMzi1c8epSRfcIx
QvAhiUH0tIWv+KsexLEbeNGBAacDJsEEumzWPwVJXyHIMGfEOSThCk8N9OcDz+M1OdBoyUbQW+i/
nlw82q2Nq0GDW4faT9x42MStg2U9QB71ETE+ArOVjy55mYZ/3RjfpdIARIOWpmf0sZkIPUi/OTou
OukEPSJpXnAEIRlFHCfmrDmPFOBNKSA/s4AMqQBWabvkpgbcTtBzVvjxPppuwMAQo2zeU4Oar0oI
SiGRfxvwbXjPArg5msx08zNmLhIINhsI4ASTI/41w+5YwKsWX31SDzGK6fRnH9Z7Qu6DxAUDxHMz
y2Pn20KHyZAjQYY+jp2K7pZhSurUXaG2sPS48+mtgSoF2cx55C0F7eDwhfZz6lOUKwnzSXNxV8Qq
tjOE9bt6xAiFHalg985cqenFGuxS+iQNgW7VAsv+2sMBnPwf6zeQJy9oNlk5xJAJJfIeWlSouR9a
KC4NqCi+0cy4bmH08yafBiwaSsbumXltvVF4nBYmcqfrvydka2IPnA/iYMTya0+En8YPGmBC0Qid
dDwW2EOZ1GYILgh7eYqQ9AkJE+D8Fr1nIzVexw8SlKtuSUqHwxI0nlq4Fhbv3I1vGxvyxICOMcD8
yK1DpZl024JFZ71JbBpB2+Sq2l+SVzmLK7QvJ9tiuO8ggJfLVPvAH2YCJHOA6UwuJ4ub35pXDd5+
s5Aw4vC53cu8H4F8lyk09Go6obcEWAOZeBIBqV2hAQdfgVZNYTgECYHGd3r0IQ6iPanXfS5DWM2A
UsJnYTUoLDSOcjq2Rv+xo8nFFlxher56OK8BGw/Uxblt+fumZsAfrB6aNUCA+G/vsSoa0w/QZy+b
mWzGJq4g78TqgHSqRBz4xd7P0AUJeaE7SDqLigSNdwrlq5FX5vC3YQi704IxLxu9wUKZqVF4oV+L
41qMHvAaeqGCAxpxc77gDprVayhZlJkdJoaYU5EPAmoPhK6gx5/IBHkTNNQhgcUJwQIi9yK1PQVD
8IA1V5kT7GdL4nPaxccmGBTuAcJOBnxCxp1lrkgC7dKNYoiXYMGoQDIfipM9QG9O3bMLWYzm7Jk5
CJ4cEHaZ41u/rTHoS3Vz4hAXGlRzHa09BhvUhC2FEc8FfZwMAz4A0sM0wWsAn7l1gaAI+AohgXen
zIfHE2H9fztYpLYW58KH4cjPMBOsWWCSByzKg2dMoUAOfoLJol9eWiZekmYIMdRxmAf6524yB1e5
ENCIM5mQtD8GgOoxFEOQUyOt+rQSW3YbL5S/PDWR8xHR7jI4cBmEDGoSmyZzrpr0ZMR2hWANDpNF
wzSEuOSVRmCe8D617voKxDnSQ1PnoBKDDiB560HYwwWE4+EsoDkXhyM7euBH1+ssthS6quycGCSt
284NZG4c/i0MZWhOkA7ftLBb+Yunnqhz+1F2WDAyerMFBD3JvcWOOaOYKzDcj+hTw/F1HxfvK+Ho
ued1BplGcV/iXUFQGs+QQ++4IuJq2hVcNKojxYB5o3Akbm5LmrdFqodNu59rA2F40uGQdJ53IEG4
5UIPPSjWRZQuwcuCSvkQMCzqjTCPMFCXvYRFN5sj1FQ8kPTG3ZGFvQ1iS7N9CuGsGeSJJ1D74obp
i1mGzV3gQSyz7kuSLYH/qGFUTdR65Iw/Iu8CC4fH/R1zx1cjulPfJbm/wku1uPFzL3asCU7mfzB2
pZjou9cbN5ZPbDrrRBfE2l8OGgjQEfxbnLADKPg+n/01LEeSLFfO3Wdn819p4CavYbT8gyz6rlWT
/Vyg3v0gYiv2kNtfTGfRQUASJvM5bNsyFcktH4+pqkP+1yUg4QTWZ5rW1yHpMQxhJRBHveKJgVjA
T+cCSAdkIyKYvzx4QnANjVg7DjSoZNv6HdLuyNb+1wMsr0H4Ku1XAISg65vBZ3vZwNYPR3AIWL6n
GEbDGWQFtMuAAKJ8nf7q8Ox4VepVXn+VcLrgToZAB41Tcj/sdyuSb/CHgWgBEg2P63xJXV3GIEQh
W8i1B8Axkn9tvD+vjJ3guby3EGWhzVLNdSYeQFf013ik6JiuDR5FYMIsdCBzVxw6eNXBZOOtfjED
x+zST+79qrYpBQ/yANbS/icEOjDKt7jDx+D9HdOHdq2RXuhDjYabtFP9ZRbb36B5YkJUCkJY5cn0
fogjWmpFzujCIGwL+p9hH/xcoNAoQCzTXgdxux15jyGSBuGR+E6Bo1MZ4xUCPAbSXAWyQ/HMGGv+
ClggAN1UcYsHOkdbcAFMB5mq76btHx1zfbcPu3dM9RDfz5OrEeOGoK3BAQAffgWhf3aJvmDmu2wy
utOjWxpY1ajt82CNqlA6X3sCQfXc+F9pZytQsDX1QO64KDFrAhdvMGRLiHtmn5zh1LFufrKjl9SW
RfgMY/Ma7Oq8zgFqvyriiJROb+ox7aBhINmmFigeFghZ4PxolvhFj+Rocb2zXn9AZS6PvJkAtQDA
0SEQMtfyxz4c7ywg8C7rjSVHF/fM3JFDx+K8Hx3v0MtNg7rb5CVK9CGEFm01zsFd2JHhdNAO1OG6
XHyNMT2BwAgXKp4WiJ3OkDpJ+pdk9g20LmSv4XS59aHqc19kYdB8BhM/NhhztqA9cdwKnkbDOWJW
gxprBjSIImC6COYXNNJ86r9FTKZsVME75+a2SBrCW+qXkU1fQrGcvG2oFgfdugcrKRd3XhDDHq3g
NgKE1XnHANZcYK+Vk6Y1m6aaaX70MTaRpC8kq8gNlu3Q2BmYLNzDKo9R+9Ml/EXJ5BXLTZ88gzvN
/XahKlbwZa8DxtPV9Z5SYV8G2RwtiBwzebDfPxlUTrB7VbTvZTfPj6k730UCOtSbRXIAFvG8y+kS
8SexffdwBm1nEDasKxz9q+ilDyGyYz1GXlSV2HsdMa2jSOGR9g+BKTi9ohBBlvCsMFqAJsb/zTC0
y/UhWt93kCUqrHlbp/MXcz6U7E4ooMJ9J1N3bV20ff14HGT6aQyM6Jt4gYbqtJAWzyJ9TnRfJ+Rr
nKNsgJdhgm0XdS4jwPkX3Lc2vTQQpYoJdHTyPrfjIXF+1psEdfmPtPPajRzZsugPDQEyaIJ8Te9k
Uply9UJIKhW99/z6WewL3CllCRKqp58a6EZSJCMYEefsvXZjzRGJmuz9xllmFqvBxkQ4CNb+flza
IX39qDkrY7tPM+jVdF5CxTsOEd8Y9H2W088cS7lLs4jisHmttd26atV9E1MLyD1npQYIwpAjKgUW
RHoYD3R8Eb05/tmT5zzH00aQ3YNDOkU/YuV7CyTsNAcf3UEoKzt6E5hwsqc6QU4495g4AvGFW1lL
p81nkGRXPRhhgxhQTWFSdQVIDYG/tsUH1e58engN+s/IZiRiV4uNxMX2UvUzkZj3qAr4CVq8ilq/
9TX9AXM8NmNxzKP83eFxO2hl8vRa59b0ai2sQ8oM92yWv3WSHD33RZoumhJtO2inLG3nbUhSNkco
1FuhLeeo47r+yS31OWhEJCGI5tRg5YX8/Ugr0UbMemPPAXeuxdqylEc//6kJbSkRV3vjA/XnlQ0/
QUHOFySHoRNrGzbfYCoEAfPhV4y9CTTNN7MrHDiWhW8yUE+ZDiFtcLG6hJSs2uZXqe+6ol818kFr
9qPNTo3esq5u3W6dWO84A/asSHyGqvcivzI6j8g34zTimHStX6aNQcswZ63zpFPkoiZaopUag18B
ahfHdxcpejJnNBZ5XMxSPOUK0pyYGoWJPk8gksotMe88D93/exvWs4zXHfbui08MZmUXO1ctKVq1
uEqVrdtT1pevIj30Rr7L8elndT3nbPgUhFTPfGq8GL42vRwWMeo7hz8ZgW9GLb9fdzHuYxwtffIs
1Ac94hQc3qK6qiIFRYI1b8QDJLM1WxVOqrsQO1u4HaxxGbXFwkqVRy3yZrr+LCzO5yHaKYkFEuug
icSGxJSJPtHo97bXnGCZbswObQXVuKJ763sb6auyaIYOFViIK4PVIb5pMcMrWO+a4VHV7nvtAQRB
FPGEIk7IfjQzp0gPhV4YXV60c1VLQ/W5MshBj9s3WdabukO1Xjr0xCmnKZvUe3Lw2LPjmAn10YvC
FdLgoysM9GWWhwQjKtZlo+1jyW6JM/HCi4qV5jyaHqJcj07tcOsEU9tgV+m4vorNUKXXEedhFpOd
LBHgydG7G7XqTVWcucJfB7gN4dxbY+kodh4HbKqZcZ+Xv1LHXFWa81ylir3oxoraB+c5qoQL6SAk
NbN1FrfbIaBZOv0lk8dqbWL2DTAjQkILXerujyBKbPM6F8ic8JqnN4TFbHqOYA76uTzxZ5H014mT
nfJWf+0j7SkamK6CuRT+0FNjrbhCXwqjYU8y6Nuwf3ad8KkIxVs3ppATHHmjFeHWxHNns4oMVKtD
neW3NY565qxN6k8WDnZN8eZxGqygmswK2z+0rZjLuNnS+T2mbotO/bGtXmt0Rpzerwvff1FKNKFV
8jYM0Zs5ltf+kL1kfY8xgzO5Yk1WiRYBAW02QRuuIDtRCdZTBzQehxfNYQeNw+kutt2dp95H9KTe
hawKjFfWGSVUADjkbFOI7OSDtEhUwCUV6ohCwO17eTjPu3ihJeO6t2gPlumV3WMqL8xtXJhLhfpP
P9LQwzuAw9p/KRqERIFIlz4VtWldyKe1wSlmCm4/wQjvUKAF8GDYePPtb0k76yp/oaR4tkLk2Kar
xXPL9p4Hu6fAGrqbeoxeFGVEF0aq5zUtXhOgBQAOHSlqH+l0AHEX2Pqhtt2DHxjQXftQTtqtDmeX
Z5TPba9tgwxNk9/TMaCt6oqHOCsL2lwNiw0Kg8xsT1Vs/TQdapeROdMLHjNHAtYdK3L3dF2XGt/p
OLGWbDpeTAtbsUcXQySYo0Xe70sbJXrujnNXee67kRM7R6JhVM+tRM1udeUBXfmNFOEmCvobR7Yb
H5oDYNLV2DjDLi3GjVpKpAhdjXg5tOxiX2pZ2MxCMC5tqOODodBDpVRbtI6eIB1OTDAyJrt0x/xp
pvY9paHUfmrwRFuRVy/jXq8XTawgjdCOUdgPaMRHZbL/HEWiYWTqqpPT9+DcUySEuZ2zNlXoRGlK
rnKsWalWbNKQkhuqEZz21aIxqCvHKGtdAAE05559sJo6gqR2+Gkp4tnmeJlI/4E85iWNwXspvYMc
CU/DWJ2q2kHnsdL/OKA1mJVGcDRblIqOyRbRiudhBhPMsxbx8JDz3+yY5rBxBNe3T7vqJvYlfA3m
yqg+8WCxWY87zVTwSYlZjOmRwsKChvC8Kse5Uot1YjarVngbTzNvYlmiUbbnboewQ81Z6oJlNXjn
wW/Z+SFas+ODrhjX5N/g3LQ3fdduaZGvLNvfj5Z6a5XDSxE3FZ2u+t3PMORVWboeWsfl9aKup2jw
EAUZUlatRG9Wu/et5WODK+oZIwfpqnEXGdGhw9IYC3cV4b8ejWlVkO9VhOM4q9kjub6yBlx3a7M9
CQxlo+mqR6pnekU3+RUnVLpAEAK2NlgFVvYLy/6yTu25ggWjIlSNgjs243gZ6MY8i5BpKAgtTBSy
NLmozgB5metGvKnwTcjI3GVVPpzTHInnoCOjZxWVdXWlerSKHLNAJIFsq+o3jsWms3yy9U1NvUEb
zHfK5iXDVT03tr3WLG5C1ffIkJ4DO79yqvoq9tpDp3fpkq7cOnOjbezVABTM/kad3K295m3R+N4U
RvZCT9Ka1TLyObAZ6JSgWgz1VWPH9OsG6rTelYU2IDBTa95hEM4U46AFyrWKKz1Xr5XopOnvcf/L
HtGYAzwwip0zBvQLkZMYPedpR51P8lc5ci5XKx1zrrsicnQVOwenjh8sFzcdTJoqtxBEAtczW+8l
8PapeKvbdNN57CF6k40lmht31Ld5/wPF18ylRTm692X5EGhi09DwRCLOCeqmwQ45FMZyxPsyIPct
uheXgrtw+3uPZVZtx3Xq+EtbianNe+wZ+J5AsAqD6jGp8n3X/eil9xB1yPNCXEAUCLKZNXh3U//T
S5Nl1ys3nqds+NT7GzPOBfWV0bh3hxIL7+hJ1kg96zaGKD0kHZ5zlxuef+8m1UgLFfOAUNFazBof
DkkwdbIpncqT0mona/SrBycybV6qT8kWA0C6LGKK9mMy0G+ty463iM1U6KQzIJvNKC74lkPjT6BU
jEQHj8HW5R7FhnbdZNTB2fMah8aX6V2sxOXO1SPjKfcYn63hqshMqdOFZauuU6u3rjsBqcUljW4W
NOkv21feS5MvZ5hr731LVSf3UUST5vqK4w+4iAv73B0DwF9qVxQo8lvrHp84sogKnMq8K1UAVb2d
3Lepyq5FGpV603SRc5UajgKGxSXbKg6M+q5oUu3k+PKxdZDm60boPxhukL2wMNFNbeyxeKJJmTyr
oeaOK1xI0TFwC3+jRa39rOJ8NJcBsjK0y67DkpuCZx8gtdRdtgYg1T2CGuNpSiSC21GvHqnk4QKw
PWBova9wJsDgNtc1EVKcresbSKv5ndrgBJ2prWnJmdeY9rXrITdhk+LKFT18pKV8p/5pdjePDaf6
zVDoSP6qGpwpc5yZkmEmBubk26k67w0Iu+jyOFrRB0Q5RX/2IU4rJg/9xJ9D0NtI3puUTAFWVInI
Ih+Xoc10Qcjxsx3YUiUFHACB2gvJWmQspBEU7yGs4TsilOs73UcVV4XJQ1kOCBNBulXGLnUCjMRj
EHEeLxsqp4GM82DepIB/IiDIRZtz2Epokc/7Ng6ffDxFizLzejoOMbKTWqvwX2pOT6u95gECBrPP
Tp7T8iw0wCtfQ/E+oRVOiebaxPjjZKZdcIDz3KBH1A36SXL+lctW32Td32MdSUsHy2tZGihg4wJW
GEkbZ0MS6XApFxqgpu9Y2J9B/SAyT8hIjX8uoeom4ca6X6X6CbxQRd/rO376J7/vCAIcp3QkgkrF
RSJIEqmuE1WOfarN1w4Q2HfpnZ+8gt9/X794BRbAHoT+/H4M8891kS5sPbpoX7/nb25Cv6BSaqWH
9C3lIlpwKKyN8h1b8U+w4kQTdnSCrCGPOtPlf0O1ClJv6VxZkoyR3btnf4OH/POPNzUMJRPk2SaA
3bp4Qvbg6IoeNPppgh5s7WTz9bP5kwP78ecvng39bENUPj+v5gdHbttx2w1riZbu68t8dxcX8wCV
fJfHnNBP6fg29ufg9f/38xeIWZFXuQcyVYd7tEmuUv2bN/zpQwLSSQIjQFAi9D6+Yavl6xrkJn+9
SlWI0+nMeEf79vf3QIqMJYB0aqT7XHBA3VzzozyEAAsic+ZAAsNk9i+uQEq2akhb0/7IeAzCKk2C
0DFPBuYNWpVJ9rexeaTl4YD97wXkxXMKszHMKy7Q4K/vbPqY9V/DX02NuB1Jsg+hoVzr4xUUdP6o
GIVxemAhmVnudwlIn41TgiqlboBjdaxL9Gvn2Dhf88Y6dVk8LxF00e36+iVMz+AjeBk4Ltxlkjws
+PPaxTNqIgNunoE7v+2uR/S4ybZbl3dO+vcz4sNlLoDhqBIiz7G5DLtgY4HE9eu7+PO7bQqCADgJ
MZB04zLusUq7Ag9pKk9q7FxFdLOTNX/ON8Ppk2kH3J6v/zTtyFS5eNm1peltkjvqqbCLbpMZOm09
sNvLXvcxvKEz++amPr0eUdmWDhXb+IMeXhi519H5U0+l89KLaN71LtuUAK97u/jrx2cLrjGlypsQ
yy8GQRfYPfdtDSfRWp0H/bUdD+xB3Vd0Otn562t9MqSJSrcFgR2MOUO9eIqyjnLCuGp4yQOE0qXV
fjOgxScj2qH+iu6L5NKJLf1xTpa6dPssYw9iV6Wy6i1HeUdBxCdm6KqesDjVhQJhdIac1SN2Ktw/
0ZZuH4dZXDPvBNvI60ZTm31N2XEtaz0HTMVhbzmgkr6h7BJd6/2PITsEbW1tIjLsV1GEwlfPCuMn
518wuzhftbswtPr114/uk1FOpiVUVwNRCdnmF59kRw6+ao0ld8bdOPF5oAptY/D7+iqfDDui4PUp
45lVnnHx8fnBSDQFRAD9RH7QwsCx5vvwcAB/afl3O95/trQfvz4Eu02jmwghZ8oe/XgtfWocp7bq
nrSbSpozTGlAU95y494JMvCunGXRTx2+vr8/ByCjD+a0Llg7DXGZKuc2VmbD0nFPHEHWrqKsjn/9
++S0osAwCYi16Al8vCc5qF1suXmAiqtDlZjsdO2vWf/2hytMb/C3HV6W4NYQJldoBuwLGCH/GvbP
70NMn6jmWCPti7cSmZafNHoUnEP0vQW8nG9G2CdvAB+eyR4UObPFJT7+/U6TN2rcRLx1gVuTT3X9
b17Bbxe4+MZULn2ToeACubqqzszIv33DHEA4BJMdQaAtuoaPf7/a1q6e5Z5yIs4vyn/01TcLzZ/P
h9/nDUiT8yDj9OILFmmegrbLVU6J3Kfamg7I13//n98RGlf/TDv277TRLt6vUGraAZoZne1xmzrn
0IKc99e7x4+XuFjv074wVTAv0dlUqNVAX/zrSexwCIEaD6Ces+zlJAOeVkSUmaOzoW6TXeb99Qxw
qBgaxPJI+Et/rCG4uuIuQU19Tt/w2CbfpeR88oIJrdXYNtpcheDJjwMoKhKRFIMTnWkNUX/OHr9+
v9/9/MUpWbSlVaPNjs5Jurebq1J+M/6n8fHxqz1l7v73z7cvzh+GqGngGvy+hj8V4wd4w8lYGmA2
sONvDoSfjFUqIdIiAxTymWlezLU+tCw/dpIUa+E9pI4ZLU40Jl8/rz9XPOfDNabn+dv3tEgqgtpz
rqEgWUOzs9SmKuDy64t88lI+XORiWbCtlCRhDNDnTC/oI+3H9Jsp8emTEixtUpBoJy+/qnjD3L4K
0/Q8iYI8N52XZbBx42b9L+7jt8tcvJCucq3UpTp2fqhIzgn/emlzDF42mze6jX/uRKO4LXsv9eUp
iV5rapLi+q//egLjCB5xeOWUTC9edZxR5usz16ICv4D0+NeR2uSR/f7zFy85wkNu+h4/3wb9Ci9e
hl3yX9yAbrI42Oxd2LF/HKuxCKyxHTseEIq3AFs26sSvr/DJOCI2krXNsA1KhJdnTqSyGlVVW566
EqDN0opWcJW/vsQnE85UOUIRq+X8M7M/3kSG91RkVWufTAekHnYPZZ/De4u7bxa6T+YcB0IyMIWp
2lMG4sfr5EkQB7oNYNwL8z08z293Sp98CT9c4OJD7qNtKoe2t0/RL8yDeMjwA0pgx9/t/Kcv9m9f
XLKEbN0Gx0nJZzrSXOZhtZqBu6yXyjkb9GWCQURpyKYgGaLZjs6AFBnhnPC/+fRenqS4FB95jaOA
Jsj0Ni+ruWkd6Jrn9jqC+yHr6YLF4P851238eCQ1qSlyLFuB52Q3Ud3ox1R6PdTIELq2cFGmJjVa
EtAP5qJteLXS79tffji02Vpg4aKJdY9mDaZCXi0dPF+Tv3tAl2znmEALF4ae2W4RKaI0g0MQKX83
Bv9zczpVTAkmmFu8+I55ApS0L1v9DNP/aZ2lh+jp60F+Mfj+cwFDp8EPSPXPPQSCudpR1UY/qxC/
JQC+Viz+f1e42EdXSa0Jw+cWjOZZWbv/4gaEzvlPM9iETp2Jj7PHT6ltZZXGzxvKOgj9zTebrH+q
6R9GNU0I3oDlGIT3qbq82EfoXUBxyy70M3APZ0e3LtxWads9EDU23MZareAE6dGd+QNOYzPKzaug
duggtZ2sVlJvzJ0M8/hHIxi7c8OsrXmKa3npmWTgOGOlEbPZ2DvDsuNtUimI06tAzlu70VDnus6C
+F86RX6nhZB0G/UnOIlx5RtuCinU7b9ZnT8ZDcxi7lSjkMd4uFwZQgIMfas3zrr45bx4+sPXQ+Hi
oz0NNt6SqhmEdoEWufxo57VrO4nt8igxrtj1lZ1k1Dvevr7IP4vLxQubQqFImBK2SY/q4iaSUdZ9
5HjGWQ4SbDZ5B0+Ie2rjhyDs0ZxH7wC5JcizbpVZuxLfqPzRUqBW2m8e5sVn9z93a2oWoc2SzeHl
AQkREPFCfc7DrGMUMP4tNKhDIVGyOhp0uK66+/rGL9arP653MdGcBHqKi+DqbJiocCq89Eh6AREW
31znsh5CIKTK69MF+D2pa5ZxMeXGqnFM0MwGHFpzAXZtXw7uL2lhwSmMXRuBP7E9VGwmlZjOb755
qmKab7+/XseidTfFYFOaoxh4OeGjTufgHKvejWjGGnt5pmydFPNdUqjxFc4hoPMhnVel18Q2x1wz
q1N4vAgYNXidnakS5RF78Eqo6Sld7yz58vZLWeBxtsq224gY5uDXL0abjsKXf7JBS3MaC7ptXNZk
MRtHENx0/yalhTEzA/2pL6UNTT5jpocOOxiqdtd0UbA/KU69giZhb4O0ib75FF+OSIg/TIfpoXFQ
0ZzLmaGHalyS4hscO0+kYFfAEJJLo+4aI4wXlh5j7dOGYv313V8Oy38uSneDy1LqxGL38QPtqBWW
FS8Ljyisgc2W1lEHZKJvv77K5Zfr8ioXgz9MjcYwWq6iZWcHbVvc/F25gznMs/vtNi5W4hKwKVlv
XKB0Xba091Vz+voO/hwlXIHNPmGMU145zZSPD4pFDNRO2ntH3Wlu49pFdNwRTQK3vrPLA0xFFIc+
zk/3dnKuVsjXvv4DLr/O0x3SrJOCesX0ybq4w7q2g45FwTvGfrPwUCNVEhbxN/uNz0bD7xeZ3uNv
p1gZKhESEc07TsSMCherj2ElUI5Ke/4Xd0P33WFTwJxzprnw24Uas3PiEf3QUVr9e2IW19CodvTw
3r6+zKf3Y1vCoo5Kk+1yakNKts3eFf6xdYy5pqcvqZ2/5vr4Vorym1PhtE3/8BXh/RgmxW5TwCs3
nYv3w1vBfOOEOK+sV7a3YXBuEcmwtBUObiSwFl/f2WfDgV2HnLQeOl/86b//9gArhOm21xX+scMH
V57D8qHXv9lbfTZpCeClI6layBb1i3cUaV1BDc72jm65sjU8Y7df38Invy85g/K4HLTLHLE+3gJm
+3FwRs+9LULCyo0zqXN/fwEKrMJiu2Ty8C9uIMatpABlcW6TbqmiL/3mFXz291OhtBnGGgdpcxoR
v70Czc7loHmmcxu314fW/Bd/PMMTnYRw6ERdbvZ6VU81NZPOLUFhmfnYJd/Utz+ZGrZKw5PUc1tj
c34xXkMok/qAoPlYmYgA3+D7CYKZvG9quJ8M0w9XmZ7hb88oq6UL8rj1jk4FdLO0zjlZOhJc3F+/
aS6DX5hKKF1u9WJ9aVWXgxjxZUdrGNa27u6xIi6+vsTnz+v/LnHxvBKvIiCCuJejJ3Y6rnFz7qfr
+rvG0mfPi8oSggNJ+YTJ/fF5OTg0i5a08tuYyKBBv3OLbXH6+kY+GbY0HvjwsttnVlgX004D0jaW
6Itv8YMY5QYp3te//8mDcqaVmJ0n8rA/1D2JGtjRUKvMuuxdBf2rOrscN0Cnzr6+zp+PilcuVMpX
1CmZKRfTr49t00Mc6tyOb3V0Ez807V/PQC5g2tT4DMrGHAA/vgvPtNPS9Gz7NvUOwbaw/q5MyRo+
lWImZYk9JUhfTkBNqWi/xcK+lcpquDLDb7ZcLD9/LklsGqhZaXRoeB0f2+Tif6zWhVlVKsNtoq0g
463+p83FoJsR+CXbvU2wzkTargiJXDpr1WMwzczs0fde6HZLr4OM4sCpzedgjDZ0Wde6L7YxLCjf
fx/Lp6gG98jW3bIhSeIX7EhXQmvdudT6SrHoU7yvvXbnewHk/TXA/GTALENLFs/TFvvOsvXh4jvF
Y4F1uqzypRvX8PegLlhk3Q4FeXjBMZME16Da7oPHCavuaEcszYs0vwnHO6f15mOgHdTstgyPg/Es
sQGXQ2bBNjHWYRHvirRGv++slERf5BwoouGmIJ1Nhe2T4VJIdqOyFW48K/TdYDya6bMR7eHuLspJ
SFSAMiJ4yL6qcnPFaXDCmkAsunLwYOnJEbe4TdgBqaaqgHFQg6jsqyuo5kvR17OyeHTL8tqTOHJi
qD0YmWBOrUoSQJr4VWp7N3vWW1zD2xzCsYohSI8IhtV/tjihBPhW0uuXI4gEEtgEvg8zvQ3ik07Y
oWyuRfKj8pCcRu4q616TZlh0zrUKiCPUghkibh+iHO5XfUpksX4WZDaoddfMtRbPWY2KSQburtV/
FDmEMmcft3DcfvqygZJ+dv1TRPYnQE692sJTL4h8NX64vOOiJkcKXqzTD6sAO7Asy5kX14tKXykS
cmVZzSNok9VkW2+BJeQPmX3Io0NvPxdgd/0wBzSDLARJrCPrmekMM9QDcxnwZNorop/o7xnzFpCE
qR960h+jGhoeS5IKpZMtFyZS5KZjhDGM7ZSZH9gZUaTYe0k5h163kBHyiXqSWfNj9S6s8JpB8gCt
ONSvOUE4hlNvrLTf6iiSe6IQVOUVlM/MaZ+hcG1LGqRWcGfFJvB5HXwmTbXpzYzHTm4NPVsmjfPm
m9WvIBM/YivZ9P6wnIIQA/MVN8BMKzcyeMdjy1NsCL6rfpDSsqnqd3CedzY9giiKVlb2ihhrLSoI
+8nM5nzX60CYa4OQFA0THPG5BKEE463Fa1XVhUGwGNErO73TFiYRz7n5czAAYpfVEu33moCJRVnc
OJzq9XE+mhNIwwMVeqX5j5KwEiUH3YfSuUCHw956WJT10WrtWZXfDtlV1V81+B6THmTJuAE/vVbs
bq4lh5wpIvnXEYtdl2C7c8ttXu4FUIayfWjhtED16/xHM/QhhJ0zMqS61yjDvXfnV885piEx4TbO
NdA/v71WlYMr1CUWAjxKP1XjKJuJR/hEwmQJ2c4rcf1b4EMDe5bxxxXDrUosr056lcRnaeT3Tvpc
4qPM0d8AywG8YXir3sfQcJcMTC1GOZyv+yojqq2U5RFGQYhtnBJeT12HUL4kcd8o0KE6h0Qc5nMd
fpOj/zLlClwEfLB8JoEaU7CCqftcyDuNXF1zM1rkB4NQPhqYHIY4WFWGy7hk9Ha3OKbzpp/FdnjV
QQcZ7Xcf/n9XBqsicTZm1ZId1h7rRt0owIi18KCNr2DbVVVZ2vGtYkOSOWfqD+Qjvd2QXoDrEQi3
CmVFF/ABcHUBoK/LxwzHpAfAr+jICUFkR2JWRFD3U4GNwZUHX5ZY8UPQcHx/Sm0eZTBOxyesNVqy
H8BlxOapE8QvtkcRHccIkpf/LIKTDoW48M+SzFVCTsRtkz8bzi8VAZpRgezJdgaRk451yKEfYIPP
nYrXcJWGRFO2Eg/JxiJZqMQtWYWPfvdGBoBaH+LJjKRjWCT1hoDImcAcahU/NPVRKqewHUG5nzC9
OuAZu34Z4VHJspHRjckVLoPuv9f6UcEVCAXXwUZVGsTj2PnKHOGmYGuDYnBXVIW6KJWuXSK+N5Zl
cJ8MbyK+nTgBcWbOQ/fQxUutzP/jkQX+pioa2cLeEkdeqlz5o4uaP7nC6LLQw5C81IDvkQNYrQaN
jMtkYLMCKhyaNJKoX7l/owW3CohTAF8RLgxDpQnhzJLmVzyefMVfErG8chJnNSgvPXz0En3TlC43
qNXWybNlW29JoR4sUobeK2anzv/9j8n3BWnYyqjHDZLYBTFbV0Zl7UOoIhVEijrch2DZY7IKuuCx
UJvnQuwg4E3J2o21k22xDxImKmmGmlR3kLDL2tt7zn0iyL6CElizrgbkcXjWIebpi2NnntTwGFs7
5DLEWYM7fgocMnoAUSWuuBrEEwu8BoLPekU0MhfodPuoWeQTJw7bnaEOK6oCuzyBA9w8A1nZhCNO
6d4S2961yB2MNmAxllbirhBCwHwi7VMruOuBx1nuGzWfJ2p0X0/xm6wgBoyLWmD6leYco13nleA0
ieVpY0g+0ZXuK4fRy/CgVz8U/U3TmlVZFXiU/E0Y67u26mBcZwc40WT6Rg8GIO/inwDcAKZKLDHT
94tC1cDkB3sTNmul2OuqfQ4LZaNWPWDIZo1JYuUWw50Zy6OmJY/sSMpFHqq7ITVvsYatPOenBs5p
TMvrUkADtUQqsdy5JcHcVItVgY05q6IlKI99UwuIUMPBhCtgRfmzknHIISavwXGaW9EWt/WtG45L
J8KTqcIaFxW4GNLQggEgVqa/h7K8TYvgV5Npv0IvWYXFuJAh3n0CtExTzgrRz/Nq2juRwlHIrR8F
x9iE7BcV28ZUr0djwjrbiwGIoWrxlSWOqeltDJjdFnMthBESM+v6OsaB76UjNhSw8ADASOT5J9lD
8cJrW2uu0oGpYXUAdtTu4KXhq6Hl27b3l6QfsqBHhYqBf7gNTP+Gn6I+OVHOiT2YjI6Br7dHNy+9
WVTi4FMC0jO1jeSvpAOwSSZbuad3MyNUIBcYxbIek0VEHbBLJUKJ/EaT0UHo7mtoqw/QphLsVLqA
OVbshOjPhuQziofqLo5IRXbxaibhfewPzEXT3Adpt8RyjKu1X4dZ/qixe6EgABGnOFklKLI2fSZH
j3yaDMPPMFdKFYi2p521zONP8suF19cHv+zXQ4qXt67Ux9RRd1Wj6Syzw7upl+OiL8rNyPDRS/cm
dmvoF/YS6Mc6AJXcKOMi7G8iRQOpGG1Liw9tpS8H+pdWGFyX7s8geDCw4QIxmJmC/iWw3UEDcl2s
e6OmiRndlN6Efp3bWjYznHPl3GvGieiF1oNqYCU9JsvdqAIKDQAvkPo7psG6k/k24FZKFagB8cWB
DjAJeIdegiAJEZXFQCGB60NwEvpT7L9q1Xvdjc8lMNDOfJRQfEumKzFLhGwxHbtkpmbsLobqYEy8
wa7fYIIFPTtSANdYSokSl7hNFXtZ+5S1zGcru/f4EATEQFcTacVIV4RpYCv9VSHCHOW5Kd564bCh
badg5fmIFKNM8vmQXrdSzs30iVCtq9KPdx6HiWYXW7d6Xi0Kwf/CTir1YC3gbxVDtY+otpdVfSOS
/ib1soUiXuALLZv4CrnxghSkRaHcudk7iGg/3/n6e4Zngmy3UFGvxCh2Cp9NhRcTYWL1zX0vo4Wp
gh8uMWZ7fIh7zZ65GdlyOKk5+qhi33tblYBmNZ9C3n4gNpk3vCBXJ77JtNky/ahUmCOF2Oe+cTvC
uI07wmlkO+xzi/crlUWvFtFSooWdV417wjm4stpynUXBDbrvRyJTn6xU3fQiuSIRlDhcIixN0yXI
2r3Li2I2ZOR1GeoaPhjpEt0zfwLplf7BrKJb3ahvmpKA37BP5sqQvzQtVJRqqPeDTG86Ma0Y6i1S
fShP0JtnwohvZVLe9gk2GFc4j9XAnZtU3AK3OkDXm2iaC79QrxqReXMjCd/gCeK9LeHyAJdXoSDA
tXk1+1s2jfNKsotMjEPVk72Q4a4eme9g9fH9erwoqK3bpCOEu34x/GdPfSYEdWmgPBhzeIhk0Khs
+HRF4SeHV76NaKO1Rag396mPLRiDp9KsqqCnSWTf6Ya/MgGfjiAPhIa5sJJnx/FXWnHdFy/cOkcL
b+YRnlSGL011WxUPTaDMS2HNEv95Ck83sBEayY+YTWjTPtnqWio9vlGFnfKb2xNiJLKj4KM8+jHH
Qk40I1QQwpYlAHgvcg8D1BhCCezWhVbNL8urodi0WjFPSlx28BUw9VXlXafKDQb1eTMiOcqJdHL3
wh8WCTEX6nqCUEAlBclF6AIGyhSBQ84WV3HJJcIXzJcs7HETP7QkY+Pmb3iwKWRMYBZLh6nQD91C
+ldJdDWQVkSiI2exmwQuhtMczBhBuiJgAD8N7kPtF2vgq0DeMCO36TyWt7rA0E+OHgFwdLciwH57
6QucLGyY8x+t082T9Do14AmgCIcm1PU37LXX+hCuGs6NmPsjEiNHe1tl/QLY9lx47Y3FKq6hO3Si
O5FsiuGp18tZrR0ER5BpCfbNG1W5jeSj9O+K+raXV1n2S1T88bySTF7Xzs1IxFhmnZpw5HtJ8ne/
GcVzlmJAZVPWK49KRrgvqBL/UPm3Rv1alm+aPA9dvDbbU4nV2aQsmjkLL6t2sX/XakfaMkeVnaCR
TUyGF21UD6L8VTVcfhO1HHRIOfJdxhskzwyXeCG9HV8ME7pSS2KI6Nf/y9GZLSmOJFH0i2QmhfZX
EEgIEki2XF5kuZX2fdfX96Efysamp6smC6QI9+vX7yHucQ1vyRB+p5zTckCXdsHurKFrJPZrVSdO
Dz2GRpETZ6wD0ry5TBvS/hiXhB+27jYN+dvDTgPoMbVnubpiMcBic14K8X/Sy3y1+QbnNPbIDNoE
BXtXBEnkBDsm458q/VPItADN22X7afGQT926zjexzNWunxXpRVe9qPcbmpPpNZe4Ulps/L25tNBZ
IkBnkQQzb7jGADryrrsXc8ICKEbEhBhpzaBuVEnQycxjLt5Afrqz2NblcS5OBWGPnHuFfrXxUhNC
kGZHFvNJ5S39BrhFohyWJ7Zo1GkVY/sopmabzO+BAEl6j7LWvvIOs6hW36XgzsLJLp116jPOGL1+
dLC5o7D7KPpDJqZTbJtbZXZTbfB1UNUq2YbCAIR6NEF/N3z3csFaTDYll2B85GHkdlrxTTCuNxQl
FXQLM4refxRvpUrdexXhRWrfxvbCNH3WrzML7W13XZTXsDjn0pEtYVBir+o4WuVRlcvlZrYkI/X9
QJkwSC3qwZSS9DsCYdIGzUAUojSjSc4QxieyTZZ1KYekfoN1+uoKMybekV3yUVO7t1Ih+kQaG0iF
Ab/1NtBfsn2g1QLMSUo9yS44UVelmM5dnam3op3GwKM6lT0iEQG7WQk3K6ORoSYLVYzrKYtIgO1T
G4wGClNc69DdC4MoJD0FeZiplitPhbxRk17NiIZO+kcA4epzypIG0sZEGDrUhOUxRSbUtxCqJapG
zpI9OyUby4QMVZG8QafDJMvpQ0k8yrp8Uva0nv6nksgYx2qzqgkdRvFpJkepTVCaXQcJnTCK8UTY
D+wUQtP/ybm50RUG+6nJ/xM3dsd6HwvtMOHZ9aY+KN75nFYpaXVPjpNiv0qjq1LMS/dc38NXXqn2
m6a543ztlMdI4pQ8XcUsrco6PhOLsStwg1jtfS4O9chANSrJAgDNJhebPhrBRKmeQf51pL0a1rKC
mCbZb0IlBLkCdftX9KRFq61jjIDCeMkq3qDG/JehzxmdZ9s7ffRTK17JycO2nD7wAvkrjaCdU+oS
9l9bHyAK1tNUbiJeTQu0AQSkI2yxmwlwheUJr50yV7ETTyblq8taV87Cu0UJmHHDwsmZiSRuqcoL
KnIie9dT/55H26g/KurDHm+B/sjnr6e0Vy7+kqtrFfZeRazjk/8U9u/B9F02X0v3EU1/wTj+m6Ck
sjm+TqOWLkI7Z0yFIvkmZdJqQpmLe3JYU4juZXqeu3Sn9De7puznpWFBnmaHAAA73icNLedFtfyh
J72bDAhagyil74J7I0jvVyXymHpbfQuBg8WBIA00WdymsiAcyr9K2JSkBKbjhVfpOyt4RuB82YQ2
2uQ+tErLp2zOpH5noAqSU1sUb3oN+zBILKTC5JiI7DaiJC0TkeNG+M13k200ylY157DRQM/OJMaa
eeGHrbSXovitA9aBiZxjv/TTdNi1Ks8ZNAA1KY4z6SlRZr2CitmZ4Lj1pdvIHeFgXZye26H2JhBc
FmmSa6uTybALfgetJSyXAPgpiA/AxzclGUpVEzhEUW1YlvFTU7hxTMKiGb/SjTgCX2xT97/c1tsF
sYe0bYdxKSpnJT66mTmQHCLSiO2Ma5NBM6mLHXSaOiRTIYLKqm3MFtpH1m7Bkq1miwx68uCtY7K8
5KCJsk6+90V9kmDSdL1NnjCae0pDk8XEU1ovGdrOJH1Z1r+aW5LaIdZIuOtAW9PJBdO7kn7U0Bui
hXIY8N3I30zhdm64wmgZ3GakJtL3IqP1ybBaVRXh6xPHVb+eZzyXxLwS+XIwK/k0VrqvJPKqkWnZ
q8YNMvTXamsuEjae5/DX3thiFxKH1Y4/qni3B2eGE5/H/SkH72yf1PzbjNt1HdH4JfeguqW83yYR
bsieqywE6/1jKGdD26rxr5x+1uJj0K4maEl5Gm7pHELX2BtDuYlDkpxhWFfGJZbbo2KSFcjRDfut
Sc+kTiLp2ATW2hc6i8ZMvDHeDoAqq1Re9+0VQC5Xpsqz+CtkA2A5VTUZOJUynqrot2l/8QgTDkLR
sZFzQAFwJ7q7KIe/giOwB9fa534X/QB9CnOf7mGX0hf1aFr9bbA90jbIv3Ehtg/w6/rfjtrTJN6R
ahePudcPhziBcb5tB/h7FP1ZXKBlz+AxcjcjU0SL77AWGCQjCwCvjF6rmeQjmSJrAIbJltfNtD/q
SNv1PWeVrt2J8PCAq9jLsCGfkyjrsSO0Mt/M08WeLk/SbRVHe1i1lOfKmhjmLH+ZrENT/Asp7vkT
thFh1okBAzkX2yG4601GFsuXbjcbM4/+AsykuKtIS5zWOplM3ROaTdZFLGurBXwFu4w0IZmXj7Gn
tfZrlBMYWpC/KeWbLG023Ip/sWXtyxjFgWFWRRbPSaODSi35i0+GYHdyqOxU+a252rREcwoaD05m
ZAdGT/NBgrhgd9Yua7UfAexS0m55Ja1SbXGH7MWgvEkrlmSNF6HctMXpJ6LqTup81dq/MP5QBm6r
5y8ota1FdFnmganfSGp4kHvilCPLaeZ/+dOqpeyRmo8x/zQd34KMIgk774vIng8cV1PWfCndtRav
evCt1399+VEme0MnCjFaK4ogOyVbZcM/EAhrkO0rS/AeWNppEv+gNK3yxZ+7ixzf+xQkTg5pc9zZ
XIxyuStDqDVp58rt4TnIjcsH+bef9pL6yugSezMUe9nOTg2Hez+8WsY3SLpdXrxVmV+1lMVxGJ/m
Jrx0efQ2QXcU5whOjZ0xXJqJAfMACLpT9ggFEfMhRGdOZNueIeyaxPiOgKy/zeR7EBERxwUX2F8T
7UJk5LE9CAYOXdisrKgjtaYmFPhM5LUz19l2SF5bkjYDVCTTvurphdkWqFoHvKgUExmtoxEg442U
sZpxzpO3sbpr1SamDSmIDq+Se1EekmdG7iROCXxdKbd/wXOsmoRJQAG696UibXeI74VMZFbuEJ6/
Bsr5U5fTLuy5EgejRY6rHTnuHSqbbVRRnCcN6uz06IhMaeutmcRePjuJ8CrDCYc3mHhrmdw5AcV4
sfOT2rIStZBll64X06DQ44IAwtTooDbk2I2erkR/oulT/VaP/ZBRI+FGDfNQs7w14c6khB3q5hE2
OBcG4u7UzYDg14P10gUB5t02VE6k2yZ0RkW15g8DQrxLRH4bWBCQrPk0GgU/W8HNk5/7mc+rW6C6
oNLTgTHpBCcBNP4rG1I/fsJctKOwaNb7vzb87cJPtfpspV+Ne5Hlt2Y6a5PtaVO/mc3umbXn8gxT
pT2BS4ckvcRKt+pborCJZIJ1ATK5KQqv10xf5ULutEfNm8/PqCzMaihQ21NnvLds0M9pth6IEptj
X+NcbpNgm4DuKZ6QX05uaFRkjs408v94rihtzgY5fznlM4YYMiNB0yA0C5R986ZDVWgoDSt7dLAG
MBFjscvSiD9pfbZEnTElp6lYRZrt9SjVFniUsGkP6lQf+vIt5CCVrW0Ys6ybVeidxUqZ6YbfG/MS
19Upb58AYPKAJ3UnQRxRnq2CUbiSnmzR/jdZuB3Sd7bKvDy9Uh2DF1karzDse1Hd9OJhKPF9rntv
0HHfFm3t65P+IIRRJi1SKeVjWBf+Er+03XxJ6AJlE+AcfdOzQFIEg6Z4l3bKaz0d5snVER6Jd1rL
JA2l0i82nQ1OqRWGmjXHudPb3jLvTQ1h3J9mBP0zocB1fwjMW83nUGQvpM3fTaIFksXmHrfdJZeu
bVifLYgZGGWrk0npK3LyEAd9rw2xu2R/uOyf0Gucf2SVjr2vpmJNdnaWzucMD8azVaDHpG6cYZOX
u7E2+3WSVR8lSxFFGDGLTxwwEZ9hJZzQfsFYurJbPnQFlT/hSE57WJ0hJBBB9CHueH1lDcamVtEV
jGVnT+Y1Fc/VCjvai74irVKBQcn8vwJprSdMB1GHdbFKZneknMlNhJyeNMh5S1QjNV0GEjpak4x+
VYvkqwmkN7WX3kEzv1aS6UIcQa/fKbVr9tEewSXnAM4Q4bAovcem/l4adL+x2JrPsFrgtTOPr1E5
Khqkae0lLf/o4JwuGaVP3hTPiU14l+vqjczgj6krPm0puAL5dI02QzfFzyaK3FUk46wT20qBVEeQ
3wojWpMuuHAl6CT9YoxRtGZT2cFHNXhqcjKyir43pxH8JrOzUHpvJF+Jl07KvFH7sYnRD2NCpbK3
AfFbowQb84KR0Yk3ry5qMr8zgot5EYNzmBoHNuyAsMOMqy2xLehau/Yhtfws5QUAvG/L+V5IGyPb
gnLcgbRciSV9QDLOCuGUg3mxKoK0ifWWpnb9NFHXwxNMvo2Z/icpcPEabNgIXHucz2Vtrztd29VV
fWny5bMJKXhMjbsLm2dTYukwAFKBhUxtY1WZHwp8gggZmvDxzPooDQT7MHikKoHYBSWisE4wlMFs
LN99Orpk0DuSrG3nisjaKJbgbdXcQyRojL8E8aBO8bAt821mBjYXf2BpVmZ3bTtOaAHlqzjkydaK
5LWR8aSbrxajIvLHsv47aktvHuY1AbVuUZDHupO5VoT1BSl8XKKHmaB+8UotIK6LbNoPANBaxvvd
9Eh6ej4gps04riDrNopfiPNEImr+lNYhDM67cA7dkMiGyRb8zuUQWAUINk8qSVmM468apI/BWV4V
5rGNx5Nm/ZKu5WXpsbDQPqocOewztwjTA+4bQDsyZWMbsQcyLseRLQIpOUrqI4teSJK1uNSm9FLl
l4ibLFzISQU8DqZmXcsnyhP8LqhqVsIR1zDK/Jn1/jBo9ovZcm4rue4XKsUwO9ad0V/nxhfKPUzO
SOUA4KTeTyAiVd0eAUIbH/oywjbL0VsPZXJ6+iwmzAZRumykKVghfwb2o1APRuLOZL3Pxj9wAM8Q
7dhyVO0tmKB0Z75c3cggXktwUElKeUd0dZL8taSRTkATrhpEs6G9CbjbBnmqAxq0farnFke/dNSs
r0QmqBPwXWRC5a7vctI6iYbtQvtS59ci7LxyeNO7KwMtYKcT8KqAYWf9iLI/XiVtuKbg7IyCXiYO
9UOQ83CK0ljwKhRr3GsMb+WrUmDnUK9G8MVeQdce0lI/kONOIDCQjmYfQwOWn5Mi3QWCeMMf5Y/B
8APIcbfk9rcedx9Evf4sAYf6CJ89Q2vV/CC5q9bHTFLhwi/TfK85C3pCfEsNipHBdIThYAYEXd5N
8KGhM2FkUFuPAUglvprqg0lDwCupSv6EQ+c57ovU16rUERVpOvT5JYW7gIAOgzAaLqK4UqkTJV76
EqgbaKh0Xy/AnjYRydRR+2Oz2zb2F4wC6YJQaLyb5a+J8YbRt6Ltpvox5oxsz/JyLnPcUdGBYfI6
1igqOWH+BqAxMMzQwY3VwBUrQ89TLnlN/U04ob0QIG/8YGE9dHW7jjDjELlCrfGXj1RwgBVIWCYm
OJy0bRGlOxkUzajiFQXDLnfvDcp3Gxyt6TqNvzqXCJwK8sRfuuREq19nj0hHCO5Ohf4i7H1rvtX1
oGANolnJpUc8lLu4Jne6i5BhBznfPEc4Q3ydycPP6n1fv0Z84sRA8lx6C3M6tb+JfGskO2P5i8hk
71V3av5E/xcOvlwE+8D86pdLMcCOllO/qz80tHo7hWbHKdhd7ULy+ZhF8yglF6iFQcvJQycHRFPk
tk9SpzPpu6l8wLZhCUUWOXTdg5zte5pBQivlhskdtLTnaoprmpyakwP9U2t9rbEPalJxLSWuNv/G
7Y7SUS0A8Bkro8Ypw6q23nmj9J5ph2AUB2bqayPeWeFpTKGMpU65AC1xK97OhXt/gf5jEkbEMdF7
wPtqTHVwr/wmKbJnu+xqAnsJ/vIP0W5iWD+x+OC83zFPWSUlKbnDF6aZAj+IpXil7CKSVg1usWo5
GMFvYobbXmY2opdbau9VmUQvJpcdeZhwHk+5+dlEiJtS5+jtHi+DzlW/xODpGYWRC0089robAvhe
KPSZV1QbKwdbFREL3xCji7D4JM0R7GjYyjpXSsaP/CFd8afasRMrHAps4in7UsaoFgsHy7ZjVwS0
ar+pMeJ35QaiWLNT6I68jcFnENyN0guaXy26xdnNbhiZ4wwxl5fU1pkxPYC4Cfpwq780o+IZC9jR
FKEwaIgl9yOk5/k6Ms8ZQ/kcF741BhBoLlB1WeLgwNboezki9xGMvUwikXvfiJS2A0Xqq6Skszq6
UZO+ABL62Hxmz4n5RMHwnSE4YPhfdYY4ctgdNSwjiB/7WbFee/oDeRvw9mYfmkmQcPRS90/iOJ/n
tQk93s+uZ4yxYQCwKzOYf09Yuf0S5vHLZNKOFhelfV20YGXW38NAQcAv0Rs0lT8xTLupJ6yfOfDE
J58zLUmMn+BpcyNoRRl+FyJ7mzpZP4E1+lijwXc4CIgLp1CX8VrZY70yyD4m2OjACq6nm+PLwh1K
HiiZtde04KmFxLhUyjpWEPxJM7YJpZaUY9Iy1Yn2UFfXSzCdCGr9ro1lG8I1mSXbN7D6WuKiNxeb
XKOshO5+0rRsG4xnFVXM6nPX1I9N2zOootxp4RJ9xLQdgxsrz8VeDJ9mvpPKd4FpkCsRespezo99
4Y/AcTQbHT00fP6JVYTrsrrL4q5Ur1J9kAaS50eotzxIlUDEZIczs5sn2sqJACYMT6ZyjA5TJl7E
wrvIf2LjEZpwIxbD0wsETh2+Q06HaAFgYi4oSpdnY886mG/WfGRW8ZIGX1rJ9XYhSYK1vUsc3lFr
Zp6iNPqkjHVGGhFNoucebxQAUviTlq9tn5wNoLKl0O5a5LOgvUqGf6QhrwEsOCB4UNUnP81vZXkA
r+f25UWmUbe5jNgrYOiLJ1+5m8wKs2hy444yy5IPMnWwwcEYNF/QdCV9WktxSCZt6WipsbGGZT2Q
T03iHN7Mv4iiUJmAgnxXOJLEGG1D47vpLYxiYDG7yQnNDvKUr1Tf0/PPBGtc0aUV+c+iiw12nbWV
NFssw7xDeOcs3DIlVaFuuzFtkfIhRvhk90r7UBr721z+NVXvaZL5AkZ209mcZrg1E/m7KL/m8Jtl
ACcJ3FFG2P4bw72x+HUQrRTVLwDH5+3PENl+Y4lTiazKcB/LT1nudXrylM+STyVIvCTCkPGV8jXF
za6D2daEXxovsqYnjqxhsopvkd5tluls1qRFW2f2eDPztxS2F0BILucj8f0m5XK2wIdCmQsJp5+w
V5Fju3DlaJpXTp7ovdp8UyfVIQxj0xTDtuI9yUwwOKq9gTu0wn5YyDaEm3sY6as2FSj9zUEqb0v6
Y3a3CqdeP5ibSok2bOsiTDsht5jOdC2Vd0P4+XyuxcUUF+0JENyPGuZBjeXkoiIz3nDSUvHzpNw3
9g1qdd/LaKu4E+LLrLN8dqirryb+HJSvLHoNQOSOxXDUDHiQ6MzN05yEKDgCuE3GApH6JWywP/aP
ReHI3OdkJSheU/4qhD9JfmiedDo+W0vfGgauqmuEv6P+mfaeEcQrKYZjIt1lLL6E5dJUtG6sfU1w
QxLeDDm+NZXmPM1xORVw2ZXOQo8wcXYhbgJT+tfaXtj+tlRdEqOokmnJW9/1lL3PU4g4NY23vgLc
RUB89BknREejiRbr1P7RmtNz4thB6s6i9YK/RHtaHFCtTS3lqELXLX1L9/Moc1PMf4mj2hbn5L8u
gTP8khCcPk7dbhrOdXoyp1M9kFUfUkEXDkhUve881sEIaiOWLNoORJZDItHwFJDuzeSntv6kgBCB
UTxsZL8GJkFKqECvbklrdxKgdVmiQCameAGMSiPsDACXRu0mTT4+EHjFGOQaD8Zhhz2rZxIuZ7tY
vAb9jY341bNLKUgomzhPynsUiXMQTzuNJO/motY5Xh770OsJVwQqGAkA6yRnUi1F7z0E1649mcqu
GHymPAnCcmJuZnGoisXJx2+9hxlOWlIQfC+TW04jBrT33vL6VMaTn6/EgFtUKw72rK/bQfWnaqul
EIOyuWHznTTy8jnP4c3waNydQpBWd4Xn8jqUDU+xm5PWMLf/ug4Dx2yfy+UYSgpTEST30ao2Giu/
avsytA4zlhUD3rHfYRPM+00OwCPsXvJW/cxCy5XorJ+jMQ0GicHj0iTpRkGXGgls6YENKKC4q+uC
2BlUm6gAlynvGYiVI99J8QY+aV2Bl8eZ5Q9AGsb+dcR9rwocodMK1utBHw8Y1o71fDXmxCnSu4yw
HOCo6A3yqnvT6/F1RhGYev38RCtDLIB+E1O3yOvK9IsA/LVFgH8gbetw1xRchZmCeyGY6xfDTq89
oSxYwubshwFZqnRrCxE1aay16GyeFJYG+OIqnq9D0ka8b+CLeCrmfG/Wh2mhzCAIuvFzcGsDgjRK
fp0f+vYzgb8oykMTew1yoQz3uPH72oswPdG7tpxo4ll+RxA8uK+MKndj4z1t39PKOk26fJh5T8fB
x6Ozb/I7MTgrJfpnxN22mcSeqWcbylt8pInodkI+BnzgqokW5BHQrmeHYjho5uNZPQQpgfLKl5J5
9mKz64T4oL+W9qUzCNdWzacFZTJXYySAQ+inialu1V6aqjiZyFApfpMczBoaZsGi+SI8A7pD5drG
FglWJ409DHsmiwCVEKlD8WBGm4ObbtN9LjF25NSBQgCUI+5wSWLs+imIa1JGnka47F/q+Ad+CHa8
3HdMF5CIka9GCjKAcnPqyeGlMS5R6tR0W/RBxeyE4AYIEAi8cGLwEkxe0KbbGqkGhCOOivmGH9ex
zGWrJreqEJcFUh3GwkJssBYq0lmNPzCQPM11Nt90Cuc1KSRIrDCp+XeSqgXP8BMa1joXt6UP8DzE
8HjutXG2c0FhH5+bjtG6ERWezaB6GcPNFCkrPfph20NnqhYNj9h+z3HQsHywyqoG2btbpRVQnrFz
Rrz5YZg7Kj5De9bcCguSXtfftV245F04UdE5mW64RiBgEIZXZbmEAd9Ix9kUbkTvMr+ZiHGKgr0G
CnIpKjcaonVVv8Iu3yjPUpLT1RL7VG1w+5K6UuSOUeNXqS8zx3ol48Ra26H02U0vDXBFC0dLcm1H
/AxAZ+A86PJJ4hMvA2azYRf7i1KdBiM9itG6B7a2TSxonM1jaNAPlGql41khgx2z0WNutoBt1zPL
mXL6MLvg07AYaY9AIY3Jxj16j3rQwVbigD24Zla/qbDHBvSixLFsrGo6Z6VynjhTmXHAUrQeqZa1
GxPahsHElKgLnFBAr+OK4UHkqIH1z4wsHt0hZufpQCHgWNiyU0w7avJHiCnGICavlpeUuKDyYKVq
7J0MEZsC9kjXjIfQqyg0u0H+UWvaZfWmaum5QUBRwLEOJPgUaYftgJlLZ68ojxL9PW59mxUyySf/
xMa7b2U4Qq1tCfFdJmXE5N+18qOoFTyqXOFAeAS7GvUmx+NgB8dlBnYatm7y/FtM4m627cbSDzOr
myzVmQmtz2GYXsIn1TnIHhlOOavn/p+F1xW6Mxna89Whcyn476+T7GIORnQNq3pT5u5cH8Y0+c7Z
/AlrvujhKSaylwPsUAAKYCbCFti4NfR9S8OjWcOqVO6jTgn2QcwJDkFOMt6xXjnxpfEfNn3gl54q
OHluPBv68heYFO2yjMbBmUmrYasvzEqk5bNX76LKOckpGTFFq9cOw5UILRuZXivIXlAeum6clR63
phKTmDE4Wfc6T4Nfob+5LfZBaEEZPWGsP2a8JBl9Vh5+a/MtITJk0REKX4vhbIaVa0ZMzNovgjHI
bKn9uH900NLrYqRkzyIVoQjn+mCu2tn22Ec+FtWPml4K8TkW+q1WAuaO+Ypd2rU95vxNPxj5BYzi
Q2ZWo9XuypL7NO1LJy9RMoOI736EYkd8BDsGrIKtiqy4BlYMWvNoMT2brLshf/fjx2Ldu6HbLsM9
ovdW3pXhno4vo6X8EWEg7Hkji+6YzJ+KWPZBxspD5Gv4ZFus1YXxEps/VKtdlhzK6TYJaiNJ8/qS
7yoOX7lXz1Lpla1xwQ/RMGqNRw7UZq3N5iGzlccC2FOAE35udPl98KbSH0b1S1B6dsegq1kouUPo
qhhQAhTuTT5hmSrodHGWt4z6ZH5Y2VByp8VmsWI1d53EPKlscJSaY7DA2gXAe0fTN2R7bVFEx4n6
yh6worsKxWOTPEYVYGFme2XANBZD9q+giy0zv5T8Wv5ZQGhjUkvVPyVDL4u3OV1CJzndgv9Rpeph
CCWhy/PZJezZFB1c71aBlBwl+FJTQHssCA1K4jdcmot6whiThcm2JOqC/xWZmKucDIWDXpLf4NfD
dhGvyXAbFbDg/I5i6dyZrzSyTSBq+JvBRPJV92WEsZu9H01mmNmfgqT5HVitGkplT9q5M5WAebt+
VYfxCP1ndLpUPowloOGyhm09O9qE72H+Ks0Ap+NZLGyKsC7BnjnbPOV3EJnnWbYfWTVyXY7f4KIx
vlIKYas9huqxlW2MGYlLGBDTeoJxTA9Rs33Srndx+1KONtXj34x7uWbjemLUi+2uloZ7K+xbQQka
NxcC078mtSVSSoJQK8X/BOpLNIpTzewGe99qSNhcNKu7yapMwCfKg0jr5C/TLuYwC9jIGiZXhUpc
dEe7Pg3j5Er1qKwVxmhGEFROntBodeeG+WqY5yz2FVSdXf9tsnuUlPcaKTVIrnl+6bhRRcfYcHCL
0t4sXUGr9QeVxoMWfWQ8544YlMLRpAfepaULj5PkFTx2517/lNqDUfkibtGt3Vp3c456Ah4/qrbf
qtK4ic1/slbvzVLdYJKzjFPXbCVj1+VeJn8riq9JG7u7S2gq+THnr6gqs2NO7LS1d3OUf5eWKbEn
ybtOGV/mRN/W0rUBGaNX3SNBNygIUks7BsDiHli3mI2nNgUQhrsP4Ot+XvpdyE6fLQRGG04dtyHd
BkdJg9kv3QlrZ0YJxv5pZwZ4XK45wnpZH6voJ1Nl5rQIMWbpjYF+KCq2YhvLrfSOTZGmxJo3Bu+L
bSb3VKXebBhVnnqoioGUXGXEPlyOHHh/E48UaKR1yitZNATXzG9Tmu31fGOwexi214ztKkN5BPFb
OIGwUm411Iql2xZ64hrKt4QhXqY0yUCAWza+fNZP6RzUHaqZwqxHLWg83dqIHSHV2JOalNWvfoun
ES8JCM/20hdbxfJ0+TEY0k7h2bdrpKYOEQwtpq0O4JfcgYhoajAJlMh00MmPH4bIwR+6WJkjxsTt
2ZBING9M7Z1mMjMNz+ETLqe9z+lZj1EBm4MyXjHoFgSjWKRU1FO7Be21TciUmr81ooebvt5qyvfz
EIy6GkZ2d2wbtso61foMLPq8JdNf9Qa3cKpjs0N8QjUVhmfW6EPxxozdjLeK1pCer2eTmaMYmEyH
q26GdNzYwe88LdvWMl2bn5RrBLFpQcNBMfhOQ5YKW4yG9cY2YBV1qpt0zGL5jXY3Y+W1NkauvOg0
oHJtbVqyUFN+OASJV1XMTtMj6w6IeSC3UKZkxWkNt6vfex0llSPW6j6VCYRO8c8svi2qy3p0Y/aT
E+O9tD7LkfpmALK9bwPf7F2qnriAox2X2+RpixcgvQZjz1dxsft2A6phY5nVd6Eu2xFKZG/+mIJt
R8F0NKDX7crvgbzfydin+OqXtzg+qvGmp1GMSumgBMXL0gM1zxg5i1ur/IbaH2yzJ/2kwj9sbYKU
XeVuDbRtmH0Bun0MXUnFWKoIv1/6FzF9K3rtAQJPEfXs4aAYfGHOkP4CIq1GP5uYzFjrNvlZtNcI
L7ilMGNgJSqMNlPOYFsGoso+GAWrcMP2pE0I7M/3v2OIOm8DCUsAQ7GirvaluVG5BcMPKZgd0W/z
geCjX5lx4Ty/Sfbeth5hxHKmuExpwDAUt4te1p5k1u+MNHIoo7H+FU97Kb/nKUsR6Yq3lN27K3tg
2xib2EhjwHMasDEY0b5UgNKKdm3FrlQelLL/FnO3GxqoeeR5YcthRxYwIUxRqWdTNisDddsofeya
Da7UubMWr4ZxucWtiU5bdCpwTtbTo9oW5yRqm9eAxbS7XijSLs5r8dfY84BNx8jpYeNgfp8H2pNK
ZAj2sTCIBYPDaj3fLgBMNY8ISyiLaoTgaCvTIbou2IfTzJw5pFywczl00kLGZast2m4UrBLVcYpt
AOj3fxyd127kxhZFv4gAc3jtnINa6qAXQtJIzGQVM/n1XjRwDVwD9ljqZji1wzo6fbl5amG3jgOK
vukTvM2l/eOOLQm93nmxwrBmLrAV/nmdJgQUKGrpk+4SCRYhoh/tqcgFR8/hV2Y8+9c3eDVp6oQr
HZVmLROZHnmXIu/BWsScKTCD/SE9UNTy4PjmNOYi1ANhSIAGrFOM5qlk7W9ZBQnhS4X1WlnmmQvL
pTfMIumeunCgX9SMkLtjBGE717wRRbadVB+dY2WsdkE1ZxWwRh9ktDziu6l6MMoqXzVa415aNyyP
alSwV1wY/m6g/r0QYyvWZmnY7OlNmi15bu+g65pAWNLJwNcDhnw95u1t0IPfFNXSKDFcSq3X30i7
5eY8KEz9FaUek10lFVZrki1p4268Q7YsluXU++rU8KerO7ZBs4KJfXamcWDHo7eqPCfZY/47C8qy
/bJuop5rc+A5KzhGgy6dFgyjeozEqMkTNvWS/awYAL2f8QQae9jsEfylmpI5TQp0jkjR9+Qt2U3M
F+oOzWYgueX28jiY5ToDVrBsHGvcy87Vt5GojG1XV5zpe6qGdb8O/HjRDg5L6l26VCWvR08zxCGK
Mvs9CwHe5eNmat/ojv7MOnvtVPanrYw6FlOA/1cqlB/I0ZNOg143iKXBmjWrezPVVyn/ueabjG6B
Tx2CZZ51abPDuAwPWdnswsb9cJTuYoFrTGjjZhSgY3hzc6BWpzwhFRqVxEvsWWWyhZnHkdwJVhBn
zq+OZGn4xBqhAZifXvLhDpwHeM9TcVxOfSY/VG9tU95KvaPAfMkJJ6lltsEnWUXeRfCE44/2/ebK
Rk+yF+U6sXsqbdMObFww+1xU0/recNmo0bJzXkqYLQpiFErYgpko7zZfWBArj7i0j60qN9JFpwqt
co91yMkQg6patmpgU5hDPeaE6sbnrqoWhRk/rUpZm0k8TwxyoibZDS5q6tAlDLuuOpmBcwm1mtTt
sNUDHrcl1WAWIdqGckTK+JC4D7Gxyctu1VOfD1mNPPkBNfqwII3Wx916tPZE90eXQCV9XS9+2NXn
KI9V9awdZkbWwdpFdW5dc1EUbF62jXVRpotoTNeOSawUVEGdT10YGBCZFy97RhERsg2Z2bnq3LdQ
EBhikVjPU2RoERi4bsRcD+lEbb30qXaEiTmUsD041wgd+el3lHFqLunuNPvI1U5lik9pcagstc+h
0td5cE5ruSkFa0EasfTYs16Yj0hZV2wjHgE+6KP3EfbZDsz1qVOjqyHU22iG6Bv/EvY99zr76zjI
K69k0hFMWu1TobrWBZsY4xVrj41u23rqV+wVayUHbEpn9H9oSPEsK5VLGkFKz5mNOoK9J/xHOQVd
Uno7rNHVXH1uD6dIvGWt/MkgTloaMlTFJr2Q/XKDis1ozEs+DNv6M2J/FvfLKZxBRWXeljp5PW8L
8eCZlOYKT3rq5JDRyukOMQVEF4t/UbYtKqd2j8cDbC/oAibEA3uRm+xnLXmznRLbW6TVV+J6bC/R
yFv7ZTPrMMjQmBhUv0zrrcBC86MQG+RqhU+qMYh4R9XS54runX02piqCMFf4N5bdJke9NAUuez8+
PQV50brRxBDOrbYJd41/Q4sfAdlt7jKExcqf4IngshHC0mqOH84n69jeZU6wDe0osrSVQ5Q3Up+y
eU7vjDzsn45ML2ET7TuLmkZcvdHMJSRlL3314YdPSRigE5SCSAGOhrK2i6n7i9uajczeXNEdw5Nt
/PNFspnUrLrMsDLraDb44b8g/quc5qKxiFYVzZ6jMr1GY2EW/jwBj2KwUj4ezobyr3MU8tcWXdQ9
zR58RnEsLG8W66/AIaBUaQhcCaG3Iab1D7q1uSHD1MvcCMaPWqM9XoPuW9m5nl+dWkl3iNPt29A6
vcm0N1bFnoZ3P8wiLzDmsW2mkBxSSYein3Z16zykG9uhhSZspk+Pd3KRWgkBwzA/K8kgMGRp+4bQ
ng5537ofEXDPpaj4+cxb7xGXU8iyG/lClr8mwpMrkM7iYDVCVFaVh+O2lAupJtN4I7PutueR3pAZ
exCuygV3QqpjANvbRLnmjVzAwQ7mjiUXEoiOUbwNQ7EeHArv5JTq8N4YT9UbD4aT3VNW6sokmVds
YdGJfGvWUaU5KtFOze5LwPsP46coPodJMWNvDsTcm2++1FJuzI6D9nQ10bnWAWs0g7ko2xM20Nqw
+4MZZiRexZfXFNR76EPJbgWkY573FtiIq2YWc2pQp8HMtqxZIWuQf7DymnBaTjyPbTcpR0066/yR
31Vw7d1wYZO+khP4gVKiqPSj59ovgBHz0VUXaqhv2uJ7JHPapv7GSE3ENW+mWKA06HtobF33kpPj
uktNtBdPeDiJcuVx/Gd9CZ4Ra4fFD0c21FqMMkwudPkoh/7iZQ+9ip45i2fT0l/HQbPtaa+XmAfo
NKuuD+CBFwspPVal1nyO6ZJG+50ltytP9As18TYsk4IFMgBLeclm2MS+u+zLfGmwbIg5HPmSPdkm
jtUwzOygIcbOIaZ+0+1Ph3CtEeGFYQe04hxiXOnFdkjfnOqlG+mmLpp5osrfInnrXY1UDaFSfWup
PP2JclvlaUhpsWXu3hyMY4wQ2bNVOUdaMWpapxXRMqZfaiz8pshSukNOAddUsMaXYaD8g/4xFwV1
KYQV1RO7uuR138Nl6NkVy6XqldnK9bFMvG9dx4W2u4OrPBX61k5ukfaj+YdI3x+V5ubG19zmIUR8
U6/OUXSuElLaBAY6918ZdeRJ++3IwFlXyioHWdSzfVcHEpMT4JER51RHvbuKtTeQXIWvLTTSL11a
LtOSUyMMkrbnHRLGB4Z+KDCEDOprMCljtbluq2HFziYESDlTO0QrQwfmweGaHL8ZV9j333mO8kBA
wBLWXlH8bd29AiSdpor2tbZx3WRh9/cxC1YmLCtBOdqQ/xTy3BCZlkr3Vvf/QqYlp/gr4MNYVrXL
IK/4zmdVWgcTl52XqGG/jPzDC/GJt8aAOIKil1rpW9WXe63i/OSnC6UduMF9ECIkLyYsFVXY2hEr
lb83an+WCfPNlv2sqo2TESh7I26JghNhD79sZmbXtVZZjGfRNBunGHBLintPOI7te/MAtFbmVpuR
BoAXX4zmxHmTBvXCiLqc41S8YkRLs32rUCvir5NW/3S+tqy0hBCNuU50ZdtzS7SIZyO5qqRgWA0Q
oZg0Sf1/Qua4+YxPwKpyae163DGP3pOiGSc1Iidljl+aV14IFu808yezTyFunQ+Dwrb9ZZ6JI8iz
VdRJRFooCbG+9pElANQta74N7y8NUWfFsTb2I9lJXBq3WAkh7jhHlLD79FmUzlZprIuByhVYGtE/
/5CwZhbP26OX7st1acsrO+HvVUU8g6Naxr6vNAE674nuI4711TgkR71I35tAvuxU3loL04PTNrk8
/RjHHnkyYQ+8xk1BalvCxrKahQ7CzBNTQh9+Pq+0fk9i663z1WUejK/Y5Ejqau2aWDZBDYeXXMbP
VATiYaT6n+4q3yqPR8a2cOtUxiv28VQ0u9+YdrwTtfPludUjFMGzVrKriVEBKII7zp4zzIdTmJjM
kMmcpXvWJzwupmG1vEYBV5Be7WUdv9JKXnwRRXOoaPMh6DZTkNVpGGf6fKtFFp2rImQF+rDk5FUs
HRsj1SvlL4dNBpY6jihORL+0vh54mUuhhtY8K4aNE+vXvOioyMdLPUsvpR3+M5RhHw18aVp6HH0V
xVf5aJXuMTQaRU4W4MTjmJAbjNbBlJwcO3ZB1PF3Wg7bMM3xj1FqEll/1ewbh6My7O1UARuk65Q6
wrVtkV9AqD0NevTpus1aD6wlL0W+nUFPuc/Rp1v5VY/1Q3P6dW8aZ7cQqNssZIasYG30kcuRBcu/
ho6rpVcj4Vl/qarDVukIWPuKt6hDyE5+pjrETCVzCKJfxAfgU/GrTIfnaMxzBWGtA4bU+hZhTodT
CXzAz7Qg38YmYygq2XXgRGKrYkvs/9vuxTsJftb56YfIUPYpR2QqSKswzN6m5XGBJAXRdOuhIGfU
yqOq9Tyk/IyiICnOsl9mZXxpHMktgT1L6BIP9zNAXy37irxWRKJqugFqQHBWc/PSlgHAfJgZS7cj
7Y33IteHOU+pkapBsAqL6hYAQhYaM9aQxKw4VlZRgYRXe09QbDuXWHGvo0Z2ZkN9haZlUrwLJ716
Sc/bBfPUJ+yJzWl6xmpkpg3C/mhG/SZDtfE871b2mP+xi9ec+HOgNbe4qyQ3ETNaYMfJPEV7hQdD
VTAkZ6lsKfh/FHlLS4cyr+8swF5+1ioFAtuWvKzHnYvmrNfWe5QNRyeC3ZyO36UTHQUBiyFvnsOY
bTO9OVCMOkgNKhfnZDwQ+1GS3g8aFnUOSvWWafKehPkj68p9mMEtGukSBYh1odVq/Efz38St6cIP
9l0phpedKGuDtkpuEbTu5TZT4mVhxJcRqg/7E99ZeHGVtXFWjJHbOx53tu3skzbl4dz8sV98IXH/
bNaRFIm9sWN36amXFCCbmxtbWURrCzQP5LrfOBwORqL8FMZ4NvT0JL1gPzI3pJiFY4TKj5zu6uVW
VcZNy9prQ6SLIVC2uWh/8kRc6FRsCx/qh0HK1MmPsmc2aRgU7YDac7WZZOLQZ6LQoQ+w21W8qVl1
VyN1EyTGTrPboxeOu6TTnpWefigVq1l6h2nclxVoAiXl+GtiFTbZUkYRr2XvM1OMqyTFrw42nJLu
nozqOtQUrv1qUyr0m9uEdeDDUWrDQwMLMhUvYU9Ke1GU2o3tIFDQoG0EERE6Y8oJdYwHSUuMCDW7
DvJTkDsc95twRjuFVeB6H67I/J8bjbO4ZsZrCAbFrJXB2bKbb2nSJXfdN4AcJeXz8ZQ0nCeCrHoK
xQBEme2sJiTiLdD5Ckz+MDl4mvwD9eeSs9U3Hp+ETy4lT/RrQwpR6dWlRpZuVnaUIesqeFZAHPGT
C8gPDn2BxDJPbetudGtc+i0Ws9IAD5OVQgbT3rMc5LNr8ieHMKoV/jYWw46xFCaj11E9BjqTkQnO
hk1F+rgJuXfpL6olyV455YKCgQJxzDJ7ybTXFQ8385VFQxYnJ4PnZuXHWKMmJuSlgsAnaBB/s1xg
PtKLHmiUZlD02pKxzxf+KSgnpWBsmDf6HdgZSlIhHY08A8/nN2y/QgaEGWhBoLG28eiQXnbkqqXJ
7zbqXusJTUC5JXPZrKKIgxy9H6Pjj+ys5m5CuWeedqA8NO7a9Ppd2sESVF1+3/HEsBVQyaiOpQnk
EgUBFcFb8aAiUoorJUcM9to8lw4JfC+mUhW5lygIr9yy715es4FYH+6GU566oP+kxEkkVDGImDDt
8tbn2zVI5qdBwkueB7s1UgCdBgKpB6cI5AWZAq4/Zas62RWs+HOwdZUIPOCpIvgwdVpNuJZmljFN
5OKBlsJIKp0Nm64p/unJV2aTFQndtduaez+DTjf6xhy0JlQa2oSZuq87eZ16uXbA4Fw0cl6FxjqM
0ym1cY857C3HCsIWpZBTJWi/wJqnuED0t+oUYCDyy6zI4BcC6zsu+z/pCG5zH3pQOfovdULVDADk
1KY8C6hKkWv++r7yMZispy+6Tdl132VeP8I4+gjJEy2kaR+xOXG9iUxrVvTwO/s98Mi+j3WBhh5c
mnxAwJk8e5RxoTY3s6FRViXk23qgCvH4no2wkeLkmtTZMsi9HfvwrnZirmyJ8Cfz716bUp2K9evT
4YGUSOdGVYkHxA11EvfkVaW7sIdu13r5gnI6uYDuhD65loBb/KI6BaGyLgoHQoQzE25zNIR1j834
4Uv/MX0QK2KN9QzxuF90WfDFm+5MRSCe6YZCtckBrOVk0YJ62kUt9V83gnEj2oQmFmdxh29AlfE1
87prnJarSWvpc8jxPclBKvZxuRwCb+kq8XagmUkq6txZqHmjQfq15e4K9obdbXTeuJgoa6thljAp
fWmF/2C7K63H50C5HYK7AryNhpA9Mty578l48qkrJT++D7YK0Y7Ai+ely5Rjv0rI1l+51ltgfBkx
aU7S6vpRLyGOjT7kTp3GzFbY6GaEtPGx1Owxqt+pQX4DjE8WtTvHrK+lESxo6rzVqY8a55ikiroN
Wzq26KclPaRhofniZ3BG3k40Q3zvWATJspgwXmUnXnZdfIp22JaAvRdNVr+jb39WDbHsJKsXQZgs
07x7D2RAKglMr5V8u7GyiUS2ZLHZVzV612JQD54g8hKMYDQ77bPNvTPYJp4gZvyZVOAYjIgaJ6qy
DqbMzghQ9Jp+ChCqkxJUXac3x1ThwGcXSAyVeS9cDDB1wHiL/UUVkZiPHfWaavlJkZjkAVxMWOqH
hi9JbfWbUrQbh732hdf+GiWVyNRxv2A2rtu6fmkGk3LNwRMoCZOJ8RVHHL0oZ/6FXXaLc+0VW8Fe
jO5bZ5ec8XvkWi+YMATWuDOoIOYByECAb/OoDO5dYrUL1gMCS7GPEswEaplNPvilatxBtDKtsrA+
qh5SQC5CiCt1cnOjKeXXkukT8YrMEhqkRZFEvbnuFBYgAqpmsJrJMNipfW0x2Qd/uNda8VW7ylFy
dh29mHNrfA3c7igsWgVxUR7jEBElvEVQS2rAIS6yS4/2ZwflUvH1pcSQDw6G9dPZRw0nAdN9rg8F
5zu4C9ybJBr2Fsc/+6nlH7hPFASuY6xx/ERVBaOnxwR3iEt73sOlc11W+rxPSHt1j4QIbf9/HBu5
hKhIiwcpOlAdhsM59xkRAs8F7i7lN1pDITH2rH8m2G+0wHH7tLnlI8my7FmpozlLA/ZG6VL0ferh
Naq/XKgyRR2ti0xs2QGFajKTFKcs8G9Voc/z+lkXXzx5ZwhYscMtDuAWFsiM9sk8Vw9JbC1DK6cc
aawaCjQjhqc6Tk9jCgG88u13M79I/1XFuzhFa+RnNqN27VkHinyfI2fNIP1uFaIozcXPbimvdy3Q
Zi0nsl5ZBeVG8ne6XGlxOq8gJ4E4ZlJlVJwN44jalu38ep94SyiUc6dYUQ6E6DPPPYNyNwQJZroW
amE6BUoLNKBUW1X0eYfh2x1vCkqC2XBYR4b9abqHiMGQqltWcc+l8t7hDye0qbswmAgh6MwjVlA7
b2JnlvjhVm+zTRV41PqLaf7jUIY85a0iTmI62D5IN2S5Er7PKSUQkcmt5sVIjqWBQnaoNIA+r4AB
OPyOgSQkiAy99zuyic2nvtkIOQ/Ft04us6gB1OA6FHxGdnsfsl8df7r9KvunjZfXgadTS9KL3dLU
PmQAMI2KfOa2u9pegDxO4MWO/abBpOhAVKXev0ZC4mCO4O6Ym/VXXrw5wd0NkMndQ2BG55ZnhlF8
qt1fGyqPqpt+jZqK6Rk6b1pnU0USVOinBv3Q1/W77wZrtf3l2AEEqK3lqsmrZ5Cl8Fdtqo/VZWrZ
gLuZafz/TjWegHhWRQNZ6iPr5U6zznn0laCheMklG7qj4wHhAoPWWE9lTN4D45/Hm34wJxcBkenR
Vk8Fg8uiml9YG6NRqd0CNsKzKphqPVpxFQy83DvG3i5QKKo5p5jyUYRgZqnHPCQ+MjUuqxwBDbYg
HBBfvyTjm0mye5hGbP1tYKRRe5CGgFuQ44ri0YID6i2xCIHUNpC9uwZeBDdcQOuXQ+Gy0a6i/5eZ
3HPID03zytJHmpIWLd/1OJ/7ljXLuRZwYBZRONFk8lXJTK9B5bRqvPQioJR0c2l8CTV7ttzRKR2g
3HoM/R6HHmhsQOary67kOOdJ9crzfCGAlctImze4RE4iNgb2DqTbfAwXSV+spYkfSI/MUY1t0hNh
sMOHCRqp+9XYmcySVcW7FeYJH5nHD9AB4xh2GsHS3yncNZCu0ke0EwZUIyU4qDGw/TObt1x+DszT
FvDRmOg5wWDIGdzMGUgNF+RA67HPOOLRdAh9JkXqmjrwBofeENkATX9Y5s5xTzDwPTLi5fDdYNgU
7Z/hPG10wgC12ap9LssYXg7TtwstMX4ICn5xTCA7W4nCXw0u6GPtQ632eRMz+drzBlx+qR0peSxc
4OLk3pRiEVAfHPme6vQWlsQTETrwgGp1a+VoOob2W7I1FwB5rJn7ArelLJ1lwHymQvbNCezkYhMy
DBYMfCTl+nBb6X8RToxtW1Ojn+u54yGPKOxy+A106gwvwSSu5xwH6VUBKvKZDWj/DXb0NHh5eF3M
57sL22OdPFueYppeUS9eS78jdpCsRmpdqZ69GbTdo8ABt1pdQwIbPhy2gW1atkIrRkvOY/lbVm/+
eNMU/VhjRhQ7R3ADHulKw6BaKKTBU86/ceqCEb1q1MT1gWgX6L+CFSXjWC1NUeHIUdkmPEGkAXq8
XPaGvkiaEq/6kcYXXznWxQk4iU9JW+XkXDeQZjK+IlZ3AGjU0kce/pXqmWRglHVsnLMIn//aHpQx
mErrhKdkHryr7pdubGvbJPvXbfWIQ8CYbx2TR0J4KltrGQ3gxQ+O+1eVuMM1qvyPDu+DQsdMgcOD
yjkDpkKTJqdFp4L1DfEg3FVOAo08ks207GE1SdDiqllSPP4x3WVZvCvUsGzacmF2dxnkuzFeWvmi
jv9lpEDaV0/YaSyHRYRv0ST1shAbs16PxE6AQRB5DNQfLOURf46uRElyhK6O1Ey0sWhOelcnRaTa
PP80lQg3XJ/iodLQqYuHM7bbMqC7/pKS+kxeIE7BawPrE+s3UR5oUZHmw5Q5tMm2YxlC2hyUGsj/
OpfkMNG/qPmTLVOIw4xMdA5BOaU5VEZBxjacF0MyN5V30yBVtUwoK+KGLXqy6uSMyF/cR/fBuXgB
pTnn+G//Gy0W10XMFfzBqHh6dPJ8wp1ctX17Lif0ZpBxTU0NcTErcZk9hbJJJUhLw0DCeuTAuKZK
zUmDSABWEKxNO1yjlijNKw+0ZeJ8++ZZg3WYttbcgOali+dQdttCK1Y9mMOUWt7oyo+YsAfkX5t0
n6dtNB69Sb0z4WIPJP7VY4ft2nLGsnmxa+yKiNxzS6uNuALU9oWaJ0T5kACFWE/p9bqKjmqYsSua
wwxQGiv76ZpJAlTeSj89liMV1TFYd+Gn6XyrLrBRwr0j8afSugiihJkgx9L9xfIvqNNVDXsvANpe
VSH5J8Q5SCcewP8a9oYffwJXwZlvqHO/Zw02c/CeevHWZBR2mAI5YOO1IcwZjAYt2U2dS0vj86bL
R9w8Z6uAeVQ4n8iME22L+ZZ6S2NMTlr35seHMYeEnPebpKIY130ojgd6IF7KZFiRiJq3zd4PH/W0
CbhmCkAtSE4RLU3o0Vz3+D9lyyKNHKUj35d19tlmP01MUVg7Nm6xd1znu+juUQ5wAWoxcKvit+Td
ScZ+rgJcTYqlm/y57bGp3jRIarx2HP8FYbdK6WDehRfNYuPW6791fQNsj7LfUmunS+6CSBW1Os/S
be2/GdW66WCqVd8+zktCkD/ECnSK60S9KcONSLEqNXquwa0iI663ry7bAvVTIDg4vtgaEAo4OSwz
1bu2LXsqBmXpw4CJwI0pFAd2xH0WUI1mbaAsA2bZfPjLtXvEC8PClgxwIq1q5f5vwxyUjkK9+ZHy
tA8MOgFusXGGdlWpb5nBCEF4ws7vMnkPjT8pDrV3b9RnO0AmUflZeHVTr3PVeN1RV+eFugqCZFsT
fxHlXUm/gv5hEISIh2Oo3VWVeeXcCqZnlysZj9G8TIweMqJquE6FTYuMmIsHjZ5gIf/lpS/uUgXy
i/E4mp/IBfsSihCMTlSJpZJcgEX6GFbDPzv/46WBO/cumGkScRsKngpT61f9zM1+0dAoUXMKF++O
ddZcXsb2zWYysGv8Vbw5P+cLpuRpo4sr9U5aG99CQ9vV6qPM32T1b1DfhmzqSV5qicMekw3nO8ih
2oBBL4xLhjyU8115WkcRk8dQv+HaXhLOypiC5QjLmnQfi2Hd+N3R7hQE9fynY11G2h/78eiUVFPu
MtrmgY1G6s/a8MM04RXwJIcbvmC8IM6T7ykVL92eUYqQgclhhQsAtQmcdZLzGBiopU1bQhZdTlOB
HIgD2aoSp7rAPHIPcERUyRVPoDfDobxHElEC6923+mVH7lGF11UkH5Z4DwO+f0ArHFiILCnf+XhS
5aEW9EEadd2kOc0u+U+IvSB4ZHUbBdHX3zSWz/h3QG/p9Z3tnmrmfG2EIGBAjEs3sv9B/UC5U7Dj
L81oAXW4Zf19qrn7CED6CErDVXkm7OuCl7H6bZl3XWNJ8Lsv6eVXe06tW4mLFkbeNlD6yxRkaOQ3
jt9AU3LQPyRTehFeDOtL8Eps0q+xpwOif7T5n0Z5I4g16GAkD6jPCphLJnkpHfKGIclUf+b5Gydy
o3pp0S3ExjUOcarzOdBrKr65QBaM+5X455brkAPu4BpLcrQRbL3Gvg4h5OhHQ45aZctVvG85zTnc
bn3zjJF+KPP7vkoa017IeNeKrcIjliWgs4QOgWGvJnhdhGDOsTtIjgHPsOxGjJ/WAfUK7eojR3nO
RxVTXu7ZaNBEBzl8GdrR6wkZeRvGxD6kDp+gKXrm2sJvzUTJLLqp1E3ikwZRte9p74dS2fMOsUJh
0UFPXaR89tk9tv5ZABJqnPEQHGntAsemLFjbciWp31Qg2wAEaP3a7HmJmcDv0J0NfRcgTAnwGeOj
qDqol3tTuZAIyap3P4dDIcRqyB5edGh9+kNcenaPFbKK7G0RHqPwuxb5BX5Q3fJwbpHbFc7qDiww
SD+oznBYSVVxcQ7ppwqIuTNXBeqyJ9FPnlGBb0C5modAaX6xuW5RcRAgkQ4gY1NXG9U8W5nYN2wx
iI1Vn58jWvR6+1Wkr4oOZsn6FuWH6Dif3c6trx1BTVbrZHTHK1ZX+WUH0QTw/3YKhflMTiCi2fDE
TKl9R6x1toknF/k2Na5Nvm+BMdVTGaISZ1XsIuvHoVAxnhugaIiubfqwnbsM/bnEdBGXIni1jCQW
22gIw6kHmwuhIIrUpi+LzoRFWWUVeFdN3KLyCjbO9H5q5dB6YtZlv0Gza50Np8oGDzkLTqH3Pfh7
0iR69+mWNx4Us3Y8aQQdYS1NW3syCEH7OHgY1aFN9z7Y86j78yKK9cAF1EuMIxCG32MLNmbWKcik
P6OkcDWlC/wtmgcQD5xoIlvHIQlnZnKIne/MX+s5+2pwxPnKZPXDwht+gFcRgimSO3AhiomPvOBR
xUXLugjB5oKAQPpviFWHTZQV61DfFeF7VXNYSSHUHRl79ITimYRnEO995ScNRoZDvpNMXWQ5BNHq
FFZfdWnOsmiHnRUJiDT23ODhOzb7GGaMmrIAjHwL7lBjj2wbUcmZhIcWaF1dbCWjr7BPQACH/jTG
K8X81qtHSj0xoiUzNk9yxTOrXAuUt8blUMR0WIA0m14hpLlVuugj0MtWxXCrya9fW+vSZQ9Z/WnZ
KQRM1EP7cquvJvjtODNJ2Ct50yxNTAxnym/Vb5X8kWmyJTq8aZObdCjCI0wBEHUBp+MpdvGE5L5m
hQlEamm7F0mcP7tKKHO0JnKtBD/8bgKn1u509DJkeNWe1vSS9/vxUXxMtnOFl8Bc1/pTFddW/+d5
ykuHgqkBk9HKcaP4Xzln18I8NuWHZf3TrV0JRLfm2qxcWgf0aVwaY3V0ZcnVOehgCeIf6Rp8DOTu
mqdVoLOXwf9WrZ3OtG3VL1V9dO13W51ZIkuR0Vjk9baILiLbiSmDzvoqQVuaiC2+wGbCMwfBj2Cb
T5B+xDWxYQ1E3VvF8quIwHE25QG5pNRq2xbnQv9ufRKGmyp+Ndy0vfLPdlgZhDSrJA9e5J7+6sbf
qvtwvbXJl+3wtCVJmVjXRtc/XBWXz/80rFOPYhZiC2HrjhmxCwOeE7OgGlM4OprdWRfrpEXE5vo2
nyGlHl4MWFRzeGf0mSLmuE+vupj1ynRSRgIO/8Ojiq+yP+oscZBIF9HQ7kv3HKsxdIhxNy1li5V/
/Mo4rx8454n/r1A+qs4mxqZuOeBSLNDpPZH9r4O5FLS4+Tpb/wQcZJbWpzL/MdmSkU1Ki7sZwnOr
8r+PsvzFleLTYfgc1TOBsYZHtWt/9s17wfGaYEgSPF2u5yAJVgZn35psqyopbYhVJgAz2hc12TfB
EWOVUvdX6n7TB1CtD6vGlGiOEX1ZvftFqz2FKY+3N0f+FJqx1nlNOvmrk1+uwHN5kX621Rzs1S5M
DyUpWzNtObLwcWXdrGpZlgBcqSZlXhaT9LDq3JufKxszwGiZflcy9tfK1hZS/SCfPhsorY/X/0g7
rx3JcaVbP5EAURJlbstXV3Wn2psboa2893r682ku/s5k6qRQvTEbMxsoQJEkg8GwawXEVZnxWTd/
aaTDKcZE1bsl+ThUf3SD2Ki+jgE8aOfvjf0+8T6my9MUv9Omx35+l5NuSShg9owITpN77Xrltdu8
K2AsSGHL+KkTx8XsDXiJhe1Q+9VvI8ZlJFk7q3vfpB/T7KNdf04tEMM0/dqafqYWcB90M2RAoDI2
HL+3undMd6bDr2C68fBhzOaQ9E9281kwZ20SHbtM3HBC/Z+qfNKK12BXkBf9lokbU/8sJvoXtd9x
haOBLlrMvDkeWVz5WwOil+mvvqdc/1ojqCyGJ2p4dNG9qe13Vv5bAOYal/a1RqaUKCKRX3PoDILl
TSPJ8ZBpxd9hTONqFH7k/ekIJIz5p76yahH55DnokSBtiIfC+DPgMycMgnfAms7Mi1zmxjzn+PQc
B7gu6QGP7bmOQlbaTKMtF89dfBpkbON5KXc4Pre+7zp0NJJl0g3TVDjmoWtobciwF7/r30zJY2S8
mKMUdsy/37dWlvkj2tgxcDRXxHzfg20HtLTry9tzTh3qOZ4wDAsYH9fWhUIMPDluJc0pWHwcfpp8
gUi5m4Hwuixka4+OhSj8pC1pkxEKzsVPI2BCr5L/8fPKEXhLbLdTx+cdwG/Kt3X49R9+vmm4tuF6
wjZU/uHZqWc7rbTFz9tvfmt+v/x1sRLZntJlQxLr6bBX264rhFx37+iEXRGA7tjbuj9/0t3x0+Lc
5Wtb2TWY4bQBVulN3IKWM+7QxG8c/H/87WQ4UTAEn0oNNVvvx6GSgB3Xz1KuubNk+LhmMi8vb1uO
lLohHUaOLOVwHBjPzbjopS+8g2h9QBPm+MM/iDAN07HkSgjvKjS+vcX4hw3Zid9bLrARtp952Ten
wD5elrNBIuvh33uebtqGhajTLUtCCfLSADGay6CySY+q22AUPfEBNravDTDM0VjuLG09e0U3EGlb
hm0iU9qKSKBaJjexQBIpw+QqexWFvy4vad199fvCNLj3jq3DUKxoQWakiwyKwPGN4tcI8h5cjvjd
JLIpmgA/lEc7Wyi2FmQIC6JtxDpszukeyor6fRHpK1o28CATfm3jvPN0IM0r82tnN69kYN+PZXTb
QKfKyMrrufgwmRpzm1WwY/o2fwqGz2WHLUN669+P7t0cdJ0GOJ8NTYR+TWdFQlfK5d3dk7DejSMJ
Q5Ol0ZgYth8CmE+3IIRNlwWcE0x7nm3Bn+xgnEzLVS5X6XqFW1ER90sQHGzvbuRxZ/Ae1hHtpZsF
LIVu8k4Y7JanO8odmwXte6PTm35bMAxByxrR0eW1GGd2cBXhOrimDPgbnqqLaZ/V4PDDwplVwD5f
C/1u6O+d6pXbfxyXhri0/ax1OTM44XVMwdAhVC0JyMfHqM9wjX7bdccky3XY30/i/eXfdmbE1p/m
6ba0LHtVXGWfJzgBQJyoDb8vn6zfxvgE591lCWeqggRhe7ZLv5RnOqoytlU1NNHSWn7KpIPVUjar
dwz+lgQGLfmfZdueKcxTZdTsdVqT+pgPAvVAO6e74widv2OubkA/7po89TagesrVpnTauT21Wb/t
vxNIW7Q1RwG4d9PTQpXau/cO9kcqWi/eNxNtlEI6hjTFf0p1dMVGkKsdIzAm3waBQQOS8eUnz1dd
XUpz9QAs43TX+iyh/bOvZl/PboKVnvSVFvkvX4KQhtAdYXmov+KCySRoanClWEJAN2dMhrTeuVr/
ne2JmXd1U0gpQdWHvF26iiEyANmewnqc/IoYtWZSEcZm0gbkmrsDfo350/4qE1B54Vqb4R+7vL6N
y2Pi2wjpejgbjvps2hXwGmZWTb4Yw/fDZD1LN/wQuNmOmA39Ng0phWubtuXibZyeVM5EWyqFM/ud
C0XBZDQgGqZZuqPl61fUnUS7LbqTEGTayk7GHn1gQ6LNINSXoI5Njy4AePoKXgWNDUSql7duc01H
0hSra4dlZlE6Wnw3LB+MCMo5fWc9Zw4AmmE4kqtrMHBmqesRDQ+Lp0n023vvMja29PajNO8qQV8I
bBngEC/G58uL2txC17Ada1VJfI/TgxrGakwNRgKYZCQULNro82har1Pm82d7WKdS3l6Wd+a2rUt0
sdu6MDxTqhEgk1tyrEC18x1As0eZ3+lJSqhDS5Z+azU0rjr5jpezeWweppA9dXRTV44tDfPCTEtz
9pnsJHKeh1elsHbUfetWGUcyFHVfBt1z+sZARv5VAOeZgzhHKuny1u0tZN3aI+uqxyltdgFCihwe
7IoBF2tHwtYyTI93A+PtGjgypxIoJRrJFMVI6EwwcxLYuufniZXtyBFrnKxcXEoS+EoUQwXBlvL8
6XNt1XVujH7TOiF4xslo32ESgQpwkxa0Oc0GVSY3DFi/ouGjUVgp4CGc3uUN3dB9y8QU2p5n6dw7
5VfkI3j+I/OtfkcDtwNMDukYcD2eTcHEOHfusrRVz87WjBBhuqY8D1whIjMY8zdBAgCczyy/THTQ
ZMyvR7O7I2nDjFimi+smGUo+992chvFOAcSmP036J0OGd41ts6lQ71ylpcOAUDi9lfl0JWiBubzG
7YP1CCzNNYWBj3aqQUBTeaU2iNH3hvc97XJjT1laE9e1BG3gQQxAw9FaQS3jstwNxUWbzNXr8HQ8
VsWKRYO09UG4ow9p6nJT5kXMsIA73nYG6f3LorY2VzqWjQMu3FV3TlfIFCVtao03+RL3PrfvQ+3Z
o3V5+FNTHk67Lw0ddpclbtx7HF3JUeo6ga4aUWfeVIJLYk6+SeI7p3675+5u7R6Jdx4Bkg+6qd4D
E6Kaoh/g0C5mcsAeTa+gncJZ+g+HZHsWLjW3zWJo6HTnQlIDDmAMk18vBQwRDgOmNAjDfv0P24W1
96TpkCRSPbho1ionbQY8uJIKfdiDHhOnUf7xspSt2+yQHnIkk3S81IqpzL2gkVIrYUByYfGyHigr
3Antc0hD3mVBW0bqWJBi9U2jl30d1Bip4LtXfhTTb9f4MINZakrxL6IMQleHdIowVd+w12HRCWUx
+cFYvYvb/D0z/EyrzD+9AWbWcAh3FGLrKnGTTHI4OpNy6lUqsyHLIjeBu50KnmComsG5WynbW91m
5uxPOVBsZh718n5uKbvjOETPDimqs8AoCZnHtwMc/L5lvIq0lGz+JNOHy0K2wi+pO3yd2AtNV2NU
W4+1thpB+w71g6RpnnH6ay079MyxxqBuhbR5mvrryPhTUvy/LHvDXNALuBpfBkVZ4Pr3IzfBGgE6
MWPd8OtiZhSYQTUQM/43EeseH4lwu1p4nVwM383ps8zvtT0vcUPpT9ag+GxjN1u9GbEGXbrgsN9F
/eNI01aS4F39+Ie1mAI+Jp4s/F/FKumLZZhJVpi0JPyEtWUvRNk8jb+fN5SKwZR6izsXGZ8HnAO0
x2wv376hzzD4kAtazR2JEeXpgwyxKrVYLL7ox+TZyGdmn+YB0ipNFs8v3ipHd1fv3RCkq/97/I+O
vUlzGvjKEVHiT8dAMGQglwVsuQ8nEpTF0IxVLKLUFz+GrzCQPlhSixYzxPvJin65C8W9rH5IGJ26
LHdD3U7EGqf6nMjUhC6iX/wmCd+Tw4Bcl6kyv4N9fbb2Etf/n0V6jolakPyxlNsTQHBHY1i7+PNK
E+ka4/vKqG4LD1A2cDbjpIAR3fnZtNObOfLmHfO3oY/MizoEmB7Bl6smKXuvkm7eE+8ZFI3pVP56
eSd3Pu8p6m7KPmjjNZxsaChrS+yesXNWW/rOGK1FdpLQn9Tk6VmFLc2a7tgTI9cdHH/9+MOwwm9L
Ve1k6LZMuHMkyFSWYheMi5QeyaYkLe6B0P1p9jQ+TLTepfKjp3m/pqi45kZ+LXLvC+7OzkFtrtMW
FINsjstWA+WmmeJWBAmXrf0CCqrd3ZvuzeXD2vBhHHEkYj3Mo/tstbY9DW3ObXNurO+NYPL+gZHa
y0I2NcKWJgaKmi8O7KmQVuSG2S4IMZcbySzZdH/5+9uL+Pt95e4Gs6ZXEhwCH7T2wbsPxd3YPRjT
junbPo2/UkxlFR14c8WAFLO+1c0rxg721rG5T//5xkTG4qw0V9pzB2Yr0X3a6cNN1AOMUzTOvyzj
rxCp6HTouJpOARVuxqb5NIHgHFZ5fSU6+8PlQ9ncLpcg0LZ0h+LBanCPNIu+vjq2etJ/snxN5XRq
fVAML4vY3q+/IhS/2AsbJ6wzRIS0uIrpHamyywI214BX6lrE0Bap4NM1aEADl21icyB4p0x20qNp
3yzApV4Ws7UOjLEH3K7UCVsUVyftGKqcNYtyPIE5PWQ727S1iuPPKyeRuZ3t5QOfj3rnxvg9vB1G
6+byCrZuIN40VkrgP5FVPt2ouWWUfE5KHRLgG1oG4VSZrqFmvCxkcx0UlanMWDhraqwQDIxcOxOd
FxqEcNFcfy6W9sFJhzf/IAbvWZKhIVWohnVuFgRxKGDlcp3x1ksagKtWmtB5x2htHTqvPyECOTCP
iOt0y6x0TWXQpe8DUJ4/JQLWMyJHfee2b0mx8JAtclvoseoa6o4mbS3GmxrbO+12Wv7hSDgLIXUK
ZTiEyrnbeSj1AGwifzYZtYdRI3Oc28L4h2tIbsc2XcJSlwaF063S5lHAQRUQrzGoOKTfixUMof14
+dg3d+qvENUuCoehRCdHSAfGc1V/1pu9WHdLfy0isrXqY7FXyj0kDCiG0JUTZ9HQivWnoAe33quP
bS4D944MLjncs+KOQd4voSQ4+aWs6udaassdUCh/Lu/V1nXnKP5PiKK7dStTRtDEhEkPwDr5wbQ9
/XAPk/j2D3Low7EINEjfqdpLY3YOcsVIdmBgXIZR3KckT385IOoJkDt2vMrNRXlUpFzeKxRB0TKz
ldasNdbsB8xtQ0cVMIC8jnnvXJkdMY7y/qYkFVtPIMZz6BO/WbLXocsEyY7LtT59SqaZZg78Ri4/
9SRTeRqDoaiqzmLnImcGg6sA0WACTuMBbJ+RXBUdqakLWV+v2/rT5TPbkixp4KB5jZSOpTqtQ5mJ
VOspIHB2P3IRv+bVYMzSAVBvTjVomnUT4qIi/3FZ7JbeH4tVVHIOq9Ekb0nUIQEaqaPb3dqf2Lq/
cq3Xoh5U4dTY1/Hi3otyZkmqPBiZhjSDG09Pl5s6BhfUbBnL6mtHPE1NubyOV8irDKotiBC0/Ba1
rR/1yI3uvbDon0bAn3YM/faPWy88XoQl1bqNXIIyKiy2PRmfoi9gYYJKd3mHNyUYBo+76+jirF+B
uYjBjWNUSgD8mQI/AELLOs1xWcrW9bB1V5I0E7Yu1bLQGCV5koP46AO0fF3UcMKNI8O2DsSy//DO
H0tSNCaK7FqkwIz4Y7D81pr8MOUTg1lxvKOZWxcCSA18YBImuqcGkWMcLphkio+Fpr2ewLNKloC5
qPBDqKUrxEjyWdfjfzCc6yFRD9dpSFJfzLAeIsh+l8XPgkNpvXWBPxwTkMl2DkuskZVqZo7kqI+m
7s2J0UAwQJcMrOox+A81E+uTdrUyJmVPJiNw4Ph7zDFl+mPVGTeXlWVra4/FK/55PtfABBl4NwXc
AzOsMIwXAXpwk8NW7Dz8gywh2Eyebwrl5qkTEqdTHdu9QaRMdR463JxS4cHOv459e68z6NGDZnFZ
4vrgnG0uFTyQqWkIpdf1VKKbxE7phRwiERbzAZoGdG0dAolkdtVt5pkrcynzGrNTgt4MwPo/GHJe
Xoln5/Ev1ac3syJ0LcnmNoCcMebegDW9GB9iYd15MB/txaWr96OsFseedAsdV3gW6lvfuDHYcAFN
w1J7SxCfz3dw3hpMROs77/yGHcMPxv2i3cEiA6Y8wFCnZhjwWKcB9nXMpGxg/yrlzv3beI3o4EBR
aFSi38BardxR8NvqYk5np9dhIfwQLHdyfLysGpvfp7Vm9ewJHNX+oaoMczFMtfBb7xo8KKBs/7fv
K78fdDaeKTMTvuEB4C6mKzhU/kGCTQcUSVDb5ME63SGdPEeezabu61AjGDcLUw4vFyBM3aVNjCfx
zARWQCLkOUxsvgs/jskA2rQjYEthGcnn0/gDtOuvenZ0xp0buWbkDBRZgnZ+JDvoXQEsAFtH/XNq
i/daP+9Yu42n0aUNxjbX0hwlbsUe9EWqF9raVg9R+wiP9SewUobi3eVt2xZC77Hj6RSt1LSNmYL7
6UyR7hcQF694n6+wsuAJAOJkm/n9PwgzyAtSjbPWK3m6hXYR5YLeYkLtwgMhOHkfhvo6dpsc9N79
cFnWxltB+fyvrPXvR8cFGl2eWVYKJGX2jedi7g9G/LH3PtlAHzjunnJsGRmKqPSm05zr0Zh2Ks10
CtdpHFr5AG28xmNjZJbQldm0y4vasgOU+BiD0AXFH9W3MNLAcoKFOkJhwv6YwfyykwLfFuBRRWcR
2DFFyZvQkoVe2eurB+YU05P9zi3aE6BYGtNe6EjozMW3avjYXnW/L2/Q1jkQy2Fh2CLH0JVzmJrR
6eaA0lgC8/kr1/RBxrksYXMBklcLJaaKrSa3PWeMlsSjcOTmvwAokMyvXhZwbmfoEDXRIzLo/Fe1
9cIIsoRGYYfKcQJe1iH0vsQAp2ilByrbyzvlEEZrraVbtPGemWXoEisp4hliEPEqfoqDnbD0fLNO
P69cwnhMbWhx+Hzx7AK2Ge+cxUZdjb4qzP3agU9hTTUopeYmphw7edBreCqXwxQDJQ5v1whWgyja
K0t70proppR7LRpbCzsWrCxs1EKzCOxRHkKgGaR7DXvYzWU1ONdklrZ2u69DO4y1KZo8eLQhLylL
E/G7GgxKGoFS5+2OjHMjufZj0lVP6xaOhdryXy60aST4wAcS+9zHZOUbSfUUDp5Cc+GxiSFZyYQJ
Gnb+bpka7XNs5AkEZ335S2+m4hWQBiDPcx/eOjFor2k2Lu8K24TiRbPmr732H3SqVryCcFx/7oMS
PoLKpBdOWpV1W4iKOecpNroHvA8Y2SB+kb4cnexNLCL7lmYQXB3Dtr4Cp1f42ZBUt0niis/pMmmf
J2MRz3YMxOaVUVVACJGiuu37wAMjytAhj0sBO2XSZQA9QXTPLeUPWIOm5f2UeO+7svszZrF5O/La
DaDkNqHfzHP4tbDhd9TzaghuQtEDSDba7fAtM2btH453fXIJsEkQnj3udpHTDAlG9CGGJSa6c+KH
VtxePt0tHT0SoQZrZhs0RVQhwrvr07s8urv8+S07RfrBpZvd88wzz6EsR82Y+tA+6Pp4F2sPS/27
ggrDCgB8mnds4tZlOJalXLdSWmkKhAFmChL5ILwN9d9VsNdRuLFfNFWYq/XlhWVO4/QN5/uFWfPI
Qyh4B2/mXhv+uaeF44tBX0XgKejG6edhfiUPGAr3IKb3PVFODTiVWB6svbzN1jJMe81pGi6GUU0F
tkkc1poAsTPWvw1Phfvl8rFvLYN1MNWBM0z/peLDkbOHcSf0bGbaNfeQpXX4LZEgPC5Au76Rg57t
hKX/deOcBoqWRWcaYy20l9LqqbjBQd+Hw5I1xSH1DCYmHAlL6E1JcgWsLZhgXfBqP4YRs8u5xvPY
EeHSYQhEfFHGNtDu3uyCpVn8dou0vha0/r5tZjDi+iqxr1cyu+tSK/sPL92j1XDTW0/LwloqUX5y
mIkOtIIlP8BMqcvhymnNq1cvrx5bNpleGn4Jb+VZwTXysLGRgG7T0YGpoJUuoT/88jrOr90qgowL
vs6GKxKkVuLQzpscUihfMu2DTY+48fL6G0LwOKm9MXl2NtUZheE8wV+bHsxcB4kSUDAdEqjpz+Wl
nN8Kug6lQaAjiJ8JE09v3wQpMiW4MjvMIKW/neOby59fT1RR0pPPr+KPow3RjXAy8flAfl1iwGGf
QcN4W3cQbN6DJHJZ2NZa1rEGB0tFhkqN2ZJpdmZ9Qr2MInsNi1FWjju50nMJUqfPlSiN5uB1KO50
OczHOYnbwaYGHjG0btA2XF7B+dvB94kwGOmzbMABlAsSWzo4TWbSHoRVtPfQAYrrSlQuoNlF8phK
u3nOzHL+fFno5qI4fFLaOABnA0qRVRkthGztofu1gjJ/vPz187uyLunv15UnSh9NWThR0x5S474f
hiu7e+zmHdu7tQLyS6vL4DFEqA7Ce2lW10D4tQfwHAGJS8y9duBtAXSokZDHJ1GdTjPkPGCsgnQC
UqX4jbPbdvff63N6UbiE5DgZYoV92FSzKKI3ojR0Q+PQIes2hYHmJlmqwbtyF/INTw0Abq+J4YBf
81aUkKBIYCGD0wmiLDc1iusk8upvEc3R17KJAWed6dRw9Rlfv+6b6gFq2uq1yOaOzuw6fCg0a7oT
dIq9S7Fw124gtYeoGIOnpIeMEgytJL+J7IkxE6G1CJKlLOF7yvKHNKeNt/IWOJ3m2bxKewFSYMN8
E5Cxi5welj5d7i9r0MaloKWCo+VRXZ1+5VJEKSgyVSjFYS5BdwNg1ethPb1tvRswbC6L2jhnRKFD
YAKsE/urMh+Zq7axaNCiJ+lg2o/Adu8OvvzX46ocM928LpHl2u7oqAKSHISmqmjEodHT/FXEUONj
CpfjIbDBWO3qrpmu8jIGVyYn4ySnUocXZrRfJdDo3rVlCIU6zElQzE7QrC5ed8fgrPlmyufmNi2X
6MPUdcVzHo3Fr8v7cm7GCYesdbSQawagiPJKFMlch0PngRFmDvNNZDnVYc7j4Dr3CuNGyGC4dpYo
vRmmMH8I29T4fln8xrGQHV3ng2kG8cjwnB7L4sXaUpPIPhjAN+lQ2Kbayw+e9nua8oj1LAa+lINP
ycWH4VJbMCKZb2VSPMto2XEaNoJyfuJaxhAkxHUGP05XMSwgJ9adNCFyAzwaZAoQ7KwIFHgxdPJJ
Apf8EEW18ZW7ChdZMBJquXLPmV8XoiggQ/m085A1FzQQKZeJFG1rNoFpHix5t1Sv5uVujncCoK3T
YmSTWTYKC3gu630+ukRLzAXLWts8JMM9MMdUSS9rw4YyuhRkIKRzeejPHN86G+emEs5wKIMc48ND
zXRVBvKqX0IH61xpemR+oRjn3hdTT+BeesHwePknbJ3lmuPCTlBqRm0UfdE7eBhgAR4PiZX2N1Wv
Z7da2zKYujRpCea0DmO1R4bFjbz+fZ+HNDUFTlfs7MTGYZ78ijUmOdppyUCnAdjnBFrzo+bdheaz
+fKBqNXuugzq4UzjVCn6kiQyiocWEbP+aIIW1WoAnu+t4zx2OhGilqKqJA1no0CI/tYLCFUenOU6
r3Z8qw21PF6Jo/huhuy1Edjx6aB5kK9cMWt7WSf2vq9cbzhQutZIi+ng6t/y2DezPQEb7yBDaUwz
Ot6q+qoTEsGO5YlR7w4Cfx3ehyUF1hE2sp+xVZnfq8BdQOeK5z3f51zJgF9a657Mhq4D2YoGmMsY
gXFp9ocJSg84eMODaJw3AY0WOxu4I0jtK4FqYZFpYPQHDYLH6mbO7iZ7xwafbyHPg0NvE0H62lmh
mCZp5ZM1QqpxwEuEqwqOGFqlO+ttvzdGcW6jTgUpXm8zZJpXOnF3iFMDtPY7CRX51F0vFaD7OXDi
xic32TG7W9t3vDblnLTZ7mGBQmSewIq5TDK9tUzooua87x9fquo2hTdiRsrTTGKq1RBdRLE1CLKv
AUTWC2ype+BM5wbhVIBi2PKwmRZoo/sDqLz5Tc5IANGvHr2dh35+TgNz2Nm7jeMioawDoUJ/AWga
im1wXU2kadqxoI/BR8hb3PkeYNTi2izum/HFuX9yByuiisecqU6e8NRox5BjaouTGoeye07q+8i7
uXw4G3tHbgJADTwNWpRUZwkQg7x0iOkgIH9OkjsYVER7N/+4LOTc2K0JEGwCW+bhnCsbZmgD7Fl5
ZBwi46aG+XLvjd/7vmJMgVWEPh2WrQPs3I34USUvryadLkBxKbtBJEVuaeJAulv3QT5vXwungZPG
KFaw6LYdlteF0OudBMLGJSU/Yax9gaCOnPVua6UIlwKPguf0AVCB3LhxEv/y0eyIUB/TNtTLVtqB
OIAErDPwS8zwcnAEslJ/V6E+pXObd4WXI8KcntJvQ/LYpC9X4v8wZ/AfwQUinXd6STzo/CCsLpbD
kIIIGcbuagQAXq2osqR7XfsbO0aPKN2ClEeJVNXULRPzfVJHABDD2PxUNOVDJ6EZxO69/AWnAY7s
MAloMjxcndNV9bINi6Bpl0MaT7fu8rHVg+t4rsHKba/mas/VP3/sCGIlFUwa6HH5VVeftrcpTgEh
gGZDgNIOjan5q5wdINW/ytJ88eN9Ikwtqgx9vMC5g7B++WZn8PgOTKL8jzIUo7PMUP1KQyvpIHyd
FQ/W+J7hxJdentNlKHYnz7SCthOW0Wh3mnycgUTv4k+XZZzbtlMZihZo5liMgAJVfq3rN2H1Bw3Y
eZ/PnwDsP9E6pQ7ans8UejEGO7HII/jONOpXs4we0tj+nMbRe6gH9lydjeWcCFNcHVuY+VzWdew3
EXjCpms/y9m8v7xl6zdOo1YWJAn/15h1zcCdXpyhH+I4jJ3IxxsoXX9oidGve2pF7ds5/HhZ1tbm
GWv62LRXnBxT8RFhlmphr3JiH9LxKwPOYnpugW529kzc1r6tZoCGnxUISG30swZghqxmiP3OfHwv
g51o59ymMdd/9HVFkYfEs+JO8PUCioPZnd/YFPDsZR527uTmboFiQTVE0kiovja1qeGXQe7i5zkV
5Kcwe0yKBKj3Hadpw5ato2f/J0a5+mHrOq3X6mh0/ZXuAn3RrgxQobIhvrPF3sls791fYcreVaU3
lhp0an462AC5gwsPIvpovLusZ9vnTzBCLxsdM6qe5a2ThPgosW/lsv3RUGp61Mcu/wcp5jqAQMeC
IIhf13qUIogrEsuWDGJfUl2d4Kz+8vJVHH9/1Y+j71dNkTZhFCd+mUF8bicPTmXsnP3WcRyLUC6k
XpoT/YssIcwf9eSh0sF33hGxpV60dVGkJcSFrlkxycSdbp4XnHhl2Fex/qorngIYynLLuIL1+fpf
tuyvsFUxjrbMlXBMFTG6rNvjzVy61/PPywK2N+yvAOXMadJyxjA2uJOwf3ow1+fg9ZbGXkJzS4GZ
DqTkje/EJIgixghmwWB4H/nBq/krPHSXF7H3dUWxDL0r4zQbYCbRrKs3Vb3nw24d+fGvV7SqW+AB
FB6/PobfDRZlo/yWwi0YHvacvq3TOBakvI+LVeRutQo6jNpP9w6Gn/9to5S3MdEKh24fvl+YV/Vw
bd9e/vzWPpHjpLZG7/25zxqNg+m2WhYBquHcDHV7XbTO1SjS6wVGbGcvs7C1WYT+ZGd4j3BhFJ1y
i8ibqjmKfAuCEP2dKcZ7Xuid1omNN4vSC1iuqC6jp6o3UXQdvOTWHPpaUL3Xp/ajqIoHO5fPcQCp
/eXt21gQCGAmyMwk/0n7KwsSQaHXtechC4LPH257v9s/s3FRaDViITTRrM6E8jSmudtpMdkSX8jw
Y24+CkYVLq9hQ8I6T8VLRcWbEqVyFU1TG7XYKkM/iF+Fr7xpx/ieH8eKtMVs+apkVO2Vm2hMsavZ
FtSslbCvzAWuMrOorlx3+AC18IuPHlk0kDJZASr+Gdqelef2aDjNsE5SGrfNVA3PgR6M1zIKgzvT
ibodeRvQGatA6hVM7IJl4Bqnxl4u+kBHYDj4HkSJDCNCUnbrdj9jB2qoQxNOt731Q/PepOmHl54Z
ER+4bDrlRkqmagcjI1idxiDX4BNHP0LSeDel7tvLIs6TZqsIUEAJNOjsPoMfiUAfwVUa/BxGzZwx
97KEoQ9WsB5gtjmFUr2/t5bm/rLUc6Ru+nqIaqW1JrfOezA81+pqi4y0zzz/62mtdcNALuziLh6S
V63XpFfkzmFO0W6GkutsWd0r6RRvpF1A6paO2osvOD/HBtGDZA7Hq7baau2cl4usO+CtTO06l4l8
iiIXTO0Abt7LSz+3JYjCKpI8JKo/60Io2nhF83Ja4p8vJeMi/XIX9jt3fVvGOpa9likpup7q61i4
uNqZ0fp2b98bUfihEvljX748lKcGCRDpOi2/IiQrw0fMizS6HeWdr8lbQbcrJSbadW4v79e53ToV
oqzFjZyGPFXWcfeeB+N1v3Mc50HpWkflIOg54oKrJ1+NtmCS1eh9fSpv++j3BCHWEn8vLee+1t9O
4V6z5+ZyjuQpjkTOhMBc6aInqi+/1VX5ro+8u3/YsSMRii8RN0lUhxlLMr3Xgn7BYWfLdpZgK8de
Bb0V0E3d+2Hxu52+FOa//H7SqtxFGj3pnjvVXgA+jNbS08EfXAaDOtBn+x2DvrmCIwnKIYBW05p9
kwx+mj0s78QeDtHm59El0sM41ro6L5NluqxtJub8pHnrXQflzhjL1lPrrD2jTG8D3a26VxJnLo01
s/cHLziIaHjOs+AjadEflQx2NmrrdcDjoalpnTw769OPQ8uO2tzrfTu996YvMPECo3CVhtYVk8C3
cfe1CoJXL9deLCCeKqkZ/jFPT3+0nUjoid77MjtE36d5573bOpvjz69/P4rbolmKpKfzyYdgO+m+
p+1ObWDr+/hXgOwRUIFVr5irDmhe11y43wY8k31xFfV7b9VG2wItnkciFG/EdQHumgU7FLhz9j3T
LOuxcPv+g9kMxptyEaB42VNwBQHy1xGv700Zu84/HBKjrbzBRNr0wygmxirsaukWu/dTa7jK7qQ2
/sODfCRAxV1zB6d0wszq/dK+SYwbw7239nyQ7ZP6vzWoZCGaE8b6NHGNrC6+NVrtpvr9ck0+XoNy
TmQF4yitWUPn/JA/AvNfPm8Y4MIyKieJtU41GUqYTqNZDzMMDyZ+hLs3PrXlRay+EPj6DNCAiHQq
wJFpLDRv5iZGX8M5vM3d9L729tR58xho6acTd+0OVB1QmwdY1j3GUg/exK/0Pdi7nc+rQ4WDm7te
UKynbAc4s8L5Hk3GXv50WwitgJJpEZKoyosI6QzdgAVm0nsAZhaX7uWFzrWflJkEYBBo9VYDUH0p
gyaDINhPHf16HN4mzWNfA8LRB1cL3Hkv1ls629Y6GsEVy1HOnXGgvupFW/uZa74aK/q/NGPnCdvY
MKJo+nxxHAXPpGIl9RqPa+7mmkLTo5N8cOuX26eT7ytXz04NhlEGvl80r6vqc9fujMRv2WCiMoia
IH1jk9T6fxuF0zgNVe2L5F0GXBRdnjdJ9MaQwVWmvRa9e7O2uhZ7hCTG+sNPayg424hdIwjmq1TD
G6TubGZeA/7coF2VkIbbwHzUQXIbTZ+b4AkqcxF8GexvATw9evjggWUEqbJI3lvjx8Vt/dH6A+nI
fRwm11X92hpeHngc/zzVbLduOXR237V+1d5W2k3pPHTpy+OBExGK6jh51qRVN7S+C211Uv50q8fL
6r9h9k4EKLrjTnpU9mJdQ/MWBlVSiku5Z/Q29Wft7GD4nQQZ/+fUtmrznAxM4LW+TqPvG1OLvVtt
phY2a4F9M1fuJxkBQpIspXmz2N4PK2nCHS97I/BhmX9/gfKEGxXEHHYXt344xLde0d0WtJk3xXen
u0srf4m+XN7VrRu/tmvR6UmoeJZnjrK6KYREnFXQ/P0kql+Xv7/hFK+cX7Q4gqkmqZifbug44NcZ
vVH5yTo4Xn9rTRsUr7sh/h/lrNpz5D8Ggz4MsTArX5vudJuMyXPs3TOVdXk1WzpIvhGwEiYQ8b8V
Ja9MGeR1PVZ+01931WO23AZ7AISrFVctCUk04azD2ICVKGougKuYB40nRUvLKynehX19NdYwhD5G
2afLq9k6+2NRiksfJHqmLy6iLBCzxHVq7ASke0tRzj6zQxFnM9/v4LyYa5rXf61dvJZ87vfc+21R
QJFJqqRwASm3JvOWWku9sPaXfnql6eJ7MgHxXs/wbi+fXHt3IH9Lren+AqeHbNEa7p2qm9fQAxZ4
euub0XcnJm9PyTyRN2bz8+VHhCtPVm5tnT+7PkYFgew4tS14cdrVVZ/ugSttqAAVUvQZzCjq///l
A4+uTZrr1lJ6QOMPXwzxBI/5i38+2XkexjVlsBI0nW5Tip6PhQ3jQ/Yc2d8c6/9x9mXLkeJct09E
BPNwy5Sj0znYTts3RJVdBgRCQiAQevp/ZV+c85XLUY7uC3dFd5dTiZD2sPbea13/w8f/UyPD5AqI
2W6n4n++fdX6fVdQaGQQDxK9+kr7y39YAPEv5inR1Qqc/vcFFBx9aGkIjU1umxjgthy+q5T90xX7
6b47UJkDyoWJROjJfjq5odX6ig7+dGQysvLaFRdQvVwb2936g/fAKx1PzngmtnpqeJd3hlqBvjez
W39bU/HOXf+IPkhMA3z3xb48Gf//e32WoK1AkoI+RGc6utC8MoGtf9dK+YUtBYJu3uJmmFLg97/v
rRVOknb9Mh1BkPoP1dvYXOl34xJf2AX0tvyTEaMj9A/ElfSMzlIY09HX2koWr78QEqwVR09YhNmM
ZVDp30/MF4YBC2KY2wKVBgDjTynHYGM8MprqGTS7GJSzb0SBcgGBpSOw7DB//H21r17SP7WWAAoh
6Kr5dHhKm1eN9FHdQRvNso/Yv+b7A5hl4YPR4QB45LPzdgqPE3cI5VGDN57ks5G6Mv/7E3y1X7Zt
goXPRRs8Ltnvp0BXgg1L1OIUCGtd9P5jUwZHxWjmNOZ/eDVAzALMzkCz+Q9RaDIY4eBrirNwk1Jp
g51a9A9mkWyUzvrvT/Xle0GIgD5UaKogJ/j9qUrULYrF1NNx4G2ccfzj75//RZDooPUMicZtQgYI
4O+fH0F8Qxdyno+hiGjMhv4sUZZpBtRomPDXFnFWQxX9e8UbwI1olUHMgEYx+IvfV21YO0NsQEKL
xj753vnfK6aEmP5DtQfoFdb4jC/PXacWEP3dNJ12gyFiVv3wq5e/b9xXLwZxPQa/YblvM+y/P8Ik
hm7pb/agHP30p4Hi1t8//6vj/L+f/8nhOS41wwEN3Ecm6nXryzyoUEsC7e+Om/M3a335LJgcQpqL
cS2MXfz+LIyD31FrAqEv48fUQClw9fdn+cpA36pUt/IxRto+e6a6sBQeJpqOi9zbYufU93I4/X2J
rx/h/y3x2ckYlRDR0mCJLiIY1wPZYPL3Bb56H2jVB33dbSjlj7iQLYZlqBHk6l6Rh/Sw2IdZrs1v
bvtXGwW+5Rtl6S2M+uO2N75UaoRUhLRPdn8a6pX4ruPwq42CeQeLLd7Ijcbs93dtiaVntTcsR6N+
BAeF+ibO+aqSjhQNhvhWNPxTNE45gwm+i948OvO0PFXOEq58dARnZd07sTnqLkMH3LK1NDqdS90a
G9qJ/iRUZP37Q+1CZhvpKObB0bf5KaTruLOAoQoMmNYC3Ub73bO+CUlvLvFTvPXbAp+MGNTw5tAH
j8+xFzkoskvjUlj7BuGNjGmzn79zOl/Fd7+t98lFQ/eCVxbz9FFE1cZ2ZBJ4B/cmWowOH1O/lOOS
U9AJdXKMu7ZJnArJq977VZB37dEAO3xhPP/9TnwREyFvQcQcomUCk6SftjgIO+bWJp+OxGb7wSB5
Oay7Ii1Anjyo/5BjugjN0VYMp2u7/qfFcK5Mj7oFwHYxQc05c+vvyN2+uH14Gqh8ooSDMf/Phakq
gswsBCeAtxth0tt3rXEwxX9wfVAbvt0MpDE3xbff79/sDIiSBtQ+FfnRxmz65pV8cb1/+/hPh5Ko
LiBBW0+YJiiTYcXa73zrVwsgygL/wS3e/qP1S6hJeTWLxiMYbDETvXxjZr/7+JsZ/p9ELCCLU/cc
H19CJdy8nzzvm4DnuwU+7X/L/TrgbTEeax3Gy4sm4psn+OIUoe8FdQ70i8OZfn7BpgsYbFbVfPSr
RIUx6Xaj+vfgEbq4MUXo34a7kK7+vkmLcti8NMj0BK9XHeyqnjP2H6pPaN5BZHjTMrjptn9apK6D
2qtLiB96CeREum+26av38L8f/yl+Kke3XXRkzEerBB1S8l+uGTpXwFZ16+b6g8OonQJpznaDCHPk
qYWfb+KNr97yTTDUQpAJU/EZtgkqptEuCnUEiMWMZTzQRH83q/PVDt3UXALQgN5gm09veapU0QT/
KPJBNzFDpeXf3wQfWXOAyt8NUflMNjmFpSsnf1RHWyWoYZPqm1N6MzWf/CNGklE7hqIluBqC2/P9
z1VGLugT1eINF+WddsaYOyJx6ruQQRahTBv1TV3+iwDtt+U+bRcwaa2GAiJotU5+mj+GKeb+f9kx
kKIjrED17I/503YSkwnq+vk4trmmq+rx7+70i4AC48i4bZhwjZAYfXLw49SBJKCDcKblRePd5HTR
Sjgmf2ltA4CgnFUb+wiW1r5Bw4w7hfFNh+efBw7YGhIarA5erj8gwiYynELdgJq5/gViW+X9+2bx
3xf49IqoHEcPDOhAgk6LvavU5u/79+X3D1FERYUAzulzvb+zLESfDdKYYEbV1L3+B9Ae3/9/FviU
J8mJenMB5u+jK3I1ZYLcK3v1X57BR4R+axb+A4ic66oPRxGicak/lMa9l/794287/PudBAUdLj0Y
WmC2QMvx+500XG+c6cTQDOrWe7OF5UKjx00f4d/LjwFNuB1lF3NtMDOfzLsQaFP3xCCP1GRZQOuV
iR+10Ozvz/PFKwf/JJSGkVjC1ASfwoVoGeoONHLjcbz3VZTZ5neo0ncLfAoXRmKbnds6WABa33NY
xJXzjZn8olMWRBGg+wXTAWil/ggYpnKshIywBGFVtngn7j20w4c3P9NlbboyLsc+htRawocW0qVw
xqGdtnb+94384mA46O+0LUDIt7Ym5/eDMU1kdEKcvXs+bkOoXfve/eQc//0agDTR5vyPhfscttiB
HJSUY3BvDmEKdfG0Y/bZa7t/f8YBaWEGApELxpI/PwrrYB5K2gf3SzUn1oyZXXVFq9Q3vgA7808f
3qfb9NtKt8PzPx6O+A4xSwMrgekWZTwNHjhlEb1qe7teQ6KapQ3n/G4SwktQHvFWPfWcp7A3RUbN
pVrZ4+CklqiKVYQ/ffoE4Q1UgCg5GZ2RW6W7U0H95IVjKsvhzuyVinldvQmyHJRG46o3id1EuxhN
zydJ9A6B/5ai7XFrWzPk0xfdrKXtXq2a1+u6I9WmZhCZthcz41B9RtsfjdFn/zKV5loXKogDj2dQ
fHoJipCB0FUH66mYHtWy9EkZcJVyJndRY9zRoENPQg112EZoMwZ/j5PRVj0FZHjtQ+w42OXBkqs5
tOn9MZ0teiGDeBLLlA2SLkhc7S6z7dreNLySkBmunXgMIC8SSCqTEqcksUQZxK5ndRvXXLZq5Bfk
tzsqZyzcYf6/dKDX6YC1Pi5Yd6ns6V608jBNJTitebtZoPYyOaSEE1M56byNyc3bFQa7+YKAE1xt
Lr4bG3NnKvKSDg+LHwFdq6rDIMxclk3iNW4C0s1j1xYrR9xoYi03BctCOvs+yZuFp1C7aFMjrD6m
IsxUJ5Ev6se++GDj44iCPvq/RRZVbuzOTlw2MumDjeXzQxvemaS9ztSFQPaQFwPNKtvZesv7bLBt
IWQsBAjYef9hmuYaUWyswSppVtOhm4YLpji3ZPRz7f6QaNxZEPkPFDr1vUik7SRVkQWlTArSpUHj
Z42WdxELH72O7IoeyFvrpEMLmRPK1o5LrJj4PNXmmVcig5DtqudzJofUI+5DUQfXSaIaNimdQMPW
ZcyMpeunngpWxuzHxBOJ7eWm2d0brItb9cLLHyZdwwffnEpcD0PmgPEMEjUbzyw3hmSZ8NajCVIf
G0KxD47e9Xrn1acZo13go8OQXRvP2ssta+2b5d7uSdLXY+I3EFLWplhbPK9L20sWsNBCJB2HstnX
Dj3OldzJSMJfikfhdzpHb2EBVpq+urB2CDemNsdHH0gJd/yLBaW0TcgpGqfPtM3B47evJYhZAVCy
3LGutuD5wtXeUP2+BGfCEIpD6YwZ2nFfomDKZgBa4CG7tOPcxoLfiWG/9HpdFXNOrKfOiFK7nVe+
Bd0cilNhZp6/deqdkvOm9aKXkLRrbsiEzUFCNNqK/F3p/vC9j5DpXIbus2qnZLCLeCIid7mVFVW5
XUy693xsY1VAZEisZYcJ7uapa3k8uZk2ty7f0/DZ8PvE673cD5uYRMgYeDIU4coLjhAu4AlGLJ6a
sD0HwZ3LxzfMu61YcLbMXIE72zqVzRz3VpdOUwCq7jq1y50oozs+zti3MrH8rJOb0vkpyXOoPLwo
P3X7KuFdEfsyiFU0nBcIZkm/TrTnpksnMivazguBDIyRFjOIPi171dnRlvj0LejMWEzXcv4lLDMe
vXbPKrmylbuSDU/68lG216Hc9+Y9M0VC3DCpw3cKMqOBPoR0ToiykjJ6Y6GOcZvS3sOBX8w4GM9e
+BCJV6KqFKxtKenFquRVMjXvaHZMMRXVySrtxI8ZpbQlMOGHwB3gOzsQvW9A8Z0Z5JdiL0t7hCmO
RWPElqJJ62oc9OKN6t1YHpQIY9e/t8oD8+wESVRaiAUkB+ShGKYrbuhFG34CfVTM89ur3ucrCJqn
EhZd5c34YNT3TtiunLZe+XjRJkVNbwZJH/CC2jFWEQMnv+jN3JjqX4yIqzWYoIdh2RTKncfCdDbU
hkkg3MG8Z8OjiVYiRpOg5mtK+8QNJaC4RzEGuw5CCH4v7kVQbwoXBOXRKxdhYtN10XkQbEXPZ7dG
p97ZjvJgjsrYHu+q6W6qJrQfkFVQvrgNicfhoCv/jnofEimoN4UxpESgBCi3k4HEUZOVN1YpUR9N
d6fUsq4ZaN18o0Tc4u3NsXtWnIsYelx9HI3khxfNT7RUAH+96mFQ9R2mhNx4tEN4EAwOV8OrW0P/
aSkLnBHMSY6PgTh45RFE73EZnCUIM92ofQzVeTYh1crs3LfrxHfmGEqxuQ97FoF+s5q8WGgAoMWS
lU2Iq49ZH4N0sdGd0cIQRyZiKXRjDRM9yM7eT8raSf+98YPXqgpgzSwJ2nSyJKptdgsDnQGIDWJW
9g+M8Z8VZLFQs2tjTwSvfaBJbKEzofNVDi2STVG6K1FNqNYueUuC3MD4WE/qrOO/uMCQF7zBuA3q
l7l7nvo26QGEK+/dCdpU9M3OiJ56GwK0IYmpo+473NhYT36iGLuMo0bM1D0Wob+RN535AsSj+GmD
R7e80HpKlW1vtCUy1jzThsLzlmlHxdYqfFhQmAt/+ukVbTw2RjrafUJlf9+WPOHuT4HBNzTRWm65
bpSF8e3SThRYYE3giEtQxCy4/jOaNauYgEMP3AFXEVAntnrnfuDecYEv6PzpScG/9WIGBb+ThUb7
7EFlwmCbYQT9UPdsDFef2jvaeCdnvPZgpTFeuP1kikO13A9iiNF7FUOfMRtDCkKkX3bxQwQ29shI
BmEn7dJmstuCvMK1Cty8KneNCl1gv+wmjOuxgKGAVgqGK/U5ilRqNnVcL6C+7Pu4kGHMHI0OKPU2
D76MYQNXmOvfGVW75ctTMR0m+mvEazExie3WMYaz16KkccXq2IWWckyGU1HwQ+3khjBjquAa9J5P
EGEz8AbJW0gfQ7F15tVUD3EVcdD3ky2IKmN05+8bvZby1ap+mNWT7v0d5zNe21sRaZw9RIwmxAGW
Lbhr8UKbhASrUNaxLuwkdFQMrYAEZMSYgZxxWt9GNxfjMwqcW9kUcTGtigmHpXulPtQC6jKZJgvu
wUscF2mw36Rgk0wYMCQIKeSL9dh7LyXa+QNnfsCzZsKtVj4PNyONtqP/tHRb29yZ9FqwtyA4LtG9
3Ycp7na0/DKHHx5OThHKlayGpICRMnsaE8SozhOxjZ+dpVZFG61M0SCg6ZIxJMmklo2CYyCjkYbF
SzG/dGAPBFyUGjdW0oFs4N62QhZJr6IVct810BeQqk4bJQLQutgr4KA/6dwe2rJMwfadlMJP21Cm
tCErl65ZVyUVKMC8Uq7mAONwZXXu8dX6uVxFoZEw6yGcoR0fvWhjTm4RIsgCEMaly6gSzBZngegz
Q6nEdoDiDXxryROzX636NapYwojc1X2Q+nxTTz0KSX4ytG5CDJao2d8L28xs2a3KlknEzwVmF6M5
nuFIJr/C5bjMPXiIUYBqYIy4nRgqSpjwcoM198ZYJq1dw9h0WcCfLUXsuIPO1ArSKU7satCvj4K9
0rkCOcwco0Gsp+5llIiFq/JpBHGPSS519dOwjpiRX3XOu+dUe6LtzJzCXU07TJNynAS5d+RwgRZy
XnVdBhWoU+sv+26q0AeKp3DBPT88oWMiFv6STsLOSqt96vUdjdBbjHhzYCxzlwvzjy2ITgv+oAad
sv690m3uQpaibzdcs3UAsuKmVDtHuRtaBmtDOrs62Go93Ze1n9qFl0yDnzTGI5cHXpN9ZQ0bS4yJ
jcZE+CjQjl8r8D2iRJmJmiACh+CscWn8Lb3Z3kAmFTuBwSbr0aJEIe1TS4YoE9U2xXI9VVvuHCZr
3DQte69BpyDL64A27dAWK1OZOeaj76T7OtP5IMb7brwG9XuxDGuT/hpokCj6YdcSbHJTatVWjBpB
Mrb3Cszx9SgzTNBm5jDmaE3eGHOX25WVNiHflgEKUf20Cb0RUlpjXLh87UDT8sborJwqK+CnmRrQ
+ttvqrDfCzCtNjSKmdYxJMXQt03jofGTrn2CtFBc4Ta11jumn7NlChHV3C8Gy+e+zFjfgunGvrba
SNHt9CFmkvazmfSg9rOnX3P03KgqLmtIymuyNoxfum43QeetamuJS1SBWH9dvLOOTpP/PIKTxV6W
BJrn6WQSPKiXe0uVRz2Pl+WtJT9QoM7YPCQTyGFHYzBT3uFtNCTchuWbQMi0ICeJnJWQ4p6O58Bb
YJureEbHtrLdezm1eej/EgAwzB92jYcay4xg8HaGr3TaGb5wSPX8TnSf+m2ZiqBY25O1rvH8xWwn
dlWnvRutTS0foHp526J46fK2LXEBTwu71mW08wErpfPorGQ/Tti6F4U77DHzbjYsJNlLHKJbppoe
o/aEsYvYCHlMgWxMNfRdRws5kpkouWOtSph6U+0mKu8NU+N+/PRgPbQ+yD7YznDXPRRCxKjWLTL4
duqypVcxRhtSa+a4gXVcBGTrluajx0P49WmDns4DYg78z6rzEF0X+K9+syGRnw1GjafF+HPK+wDZ
aWuuq7baMS6Ql8HRmsPJ1fVqQpNZPNkGXAvYhsMZR54dzbo+VPWLOa57oWM0WWUNOJxBsOO8z9ze
MXR4S5duEJi/9IpuBuaMqQLZaBGhBwrecHS7lYOJ7KQv5tQsgf1pv9hZrXT3loDAjfBhJTHLEVcF
/EghETH4IukQXYmwSZrm7DF3w+0LQ7RpDSg9X+zpmfWbotsS8kzpdLCm5653Y2LV8VLdL+4RicK2
tIPYamhuDEenvlWtLRDTSvWhuJfMI4gpLXhLYj100XDvj+bVG4dnGlRnZf9UCASspj7qPoDOhZXU
AVlpH1o6ku40a4GKCLjmKubKSBuMJ48GHh/hdd/BX5o0KextQQNspN76FIdxkA640ksC6phqNC7A
PcyrctEMqalxkSqjkiY8hBqnqJJheisLjOKMpjvGMrJZbt2kW8DS9cxbcSKQ9NFGf8eoWGkoegwC
Qxh9u6WNkfCa4hyS3GzCbICx2mL8fk7oxH8FUXcwveoubNC5PNK8cV/85TIDHtK+yPjIk9o6tHWQ
t9GBsxOZnib2WEZrq0N/QRlm84ib/oEdTQyJJnjfSiUi+OFkjj8Ruq57pg+Q4IxttqRWVLwwUm7M
MoDqiN83cVM328IuN2ONVNhhCpJT0nFi/3YxZuVgxk9dZkZ3gdrX/T1bNu30EVa3TLQ7hQIse9rB
K1i8hCK4JcVhnIqsBdewVz+iNz/ugAfU3htEk0Fv2ydmcyrGTOs8FDvmR3FRWMmAeHE0QQgv67Ur
4cSBykmMaZpyhkoxAKiumYZYQ4YCSifvBbq+M2kxAkjDfheAIrhE7LAO6/U4eRuL35Fu43jgHQyM
FZAZ9BwgNNNzLMJT7QMY4uh0N++iTqYG2KEcu4prB4e5hB0gTaqaOp892JvhTNoMXVbpQLcRjA0o
WQF4DKi95PNwNsVpHkHOGD2O00NvQGmQbYzugHFZVmS28UFAoRfqKQmjKRHu4xI0MY/WUXjVg1oJ
tpmRLC1EZ4Lu8CKpXkX6pGEJHe91YgeldjrIRXkOnE0ZLfHY07RxTrN96WQEcalzxd6Z0jE6S9BF
g76StxFxIaZA0bUL7zvMV6YADhUMaNQzeKYTWVxNJNS3MLpSz8NY3HHokaDXKO6iX62+RGqv6yOD
NlvpbQer+BHYHwN2RI87Ed1N6F1RsItIMhAfnzm2zWQ/7W4LAvzeW1XjqSWHiG0KgaS52XdhZtS5
G5yI0aR6MCBvwJMCvrZvbXxXN+77VxS14tvdLSnLCvtkEBu9z1NS2Ro29KKCFmDhdjabjFM3gZwb
fomLZ2OWq67tTmNFTibbexojZO1bya0V5/gbUCasST64J7M7tH0OUDku9JuldkO1j6pzPW0lXsdg
72bzYS5PbfsRuGeXAkun62g4MByUQVy5MJNGvYtmHQAuNYMJc+hdXjk5JRuHPxpgZHN3YjxbU8ZA
LeaTBz2RrPUfRtdIWr4rRqBjUL8Ky4107cwI8f7CzHVfFu9u4vOmLoDXNojo2zdi7jA1Jknm08Mt
wahtEU/R2az4rneahEknFqOXCPJqYdsc784UZ6NBLvpcjhNOBEmjQuUzWfs4oB0aAVGB5FWO2CUw
jl5t56WN/Io9Fux97BHk6pxD/6LOS79eWf5TL99L/1nXuenWME9mFrrXEabQw52wZD7IJx+s52Ti
SWlBeHlpU1UdA9plrZSQLHhnlEBaHoqhBoG/vhrFno/Plkb/CvtwxyGJJEL/B64fxuKinRCygqfQ
2gqxks7Z6I84QEguGvAdqxtjtI3YCJBADzyjttZ9UWV1Z266IEx5+wGyV/AWuflsXXx26aK0jXaR
W6QW8g5zawwHsJz7MGhRQguaCwxjuiDpHOXN259rdUbRfMcgshHI6h0iDOi/GLIS1z2AHxud1Bh6
WPNzvSBcpak73Xn+Wgwr7lzRIZWY/ORQsKMs971zsgKIZyBDoCJ2fJVawQvF9Em36GS0jrW9r8aN
Z68js0qEdSQNwAwA2Pi3EmfYM9FHWyCTbVIzAPpRHCiA3VZuZ2NFjLtiYqmvzJsESuLNJK6DVeXO
d5gOYXEzw/4gJVkRxPzhEoRriM+umhmx6bCzbrAW2Q1z8BQNu4Ua5xp3vyohbESCn10UYtDZKVat
nHPHq32ojCCRQBuhqbbg48fYFM8bCwQr1ocCmDMGfjwg+bLCCpbcQjRVBEcePJg+1DPVsQL0Z1rp
WO274Tka7ny54UsedmeCfS1npFNg3lyVw74Y7x0zF0GQmN4bsR+dAa70YdDLtiLO2qEd7vCcRwyR
FjIqPmzDal1El84sYzY/ogiaBL2d1d6YNYGFc9Ek0uviZmEJCK3mOgtIkxQmQsL6Z1k2sdvrTHfu
ruJA0qIODAnmXQjnZht8vxhPelJ5z65yAUhBgjtZURQK1nZ0gRfOZMRXJpSUgS1b9X7hY2KFsI/9
y+C+KuvHLaoKe5X6iI4tdR7gL1z6WrE3BA4Jx8gRAT2NBTYiulHmIbLflQSgv7KXk2mdZg4SZ41D
4F+6VsdqeaysPRHAZ4xXlzwtwckXYR7hqakIsyDoY9YbGDWBL2Ne5gH1CvicBhNN/JJBdSsz+GO1
XOj4QYEfjstpCNYgYYpL1P+6cwQHwSBXLpBneuZHIT96Z+fqIUMoG5BH6sMgeM8h8LTmKqYumbo7
m7+19mNjMyTDH67Ouv4nOA/jpT41nU4myjYT/SiHc1m/0BkFkvbBU30CdUIwwDiRm5jsR1vv7HI7
Kh6rDkxp6wWojM9+9M22Q92nlr8s8orp1AmZxIiKpt7Z8xSX4snroLKOK2ji2GjgUIhJS4o5wXIf
KRHPwHe7+pXXqWaPHLoauj8tiHBECKj0oXKPeta7BY6Mdj+X7hdBeqzIa0DM1LYeHbKh/nYJ1+YE
wqY7gGsUbw4uQvXPJVI6KcBRhm09UetFMnQbkRnrHyvvXvUP/czQMQktnRIXY2d3B6d8cdCy2iEO
aIOssWBydmRwkaA2sadzf3gpnFNh8/US7bj6mBjbtrJJhXiIeI8IhaYcRQPXi5eoSQYo0S7IUbDG
OO8N+YuhG32ejLS3bPSJzkkEa2OSfQeOEn5wp4dWSKBWblJDKWJ5r2yW0vmnOXmJK4BhFpul/AiC
1RBl+I0KEOFsfJTtuhsPvv8gTQDpQCFkuJMjwK6bhK8L96perXEN3qci3HXWiQPS0k0qoXoPFl1I
+MEdVksKBoCI5wU9MxQPlv6gcLIikFK31nMhNpP+2aGaECCnIc2JCpa4LO/x3aV7iYatsn8Eyst8
5wD7HxgJ4s/Eqwsg1DTtvCobPIQDGrUBOxnKs3ZJOiPh63ySjs6D4fCcLrjkw7UsAJohO5bdhfBD
MEDXyFlyUhzb+tlufy6Om44oVkwd8IJRJFF7Vxg0nvqXxQlyu3wu5StfYE2BuC/ukshy1yLuXUzA
TRQAaDfAmSC1h0vumofGY0B/3jk9lC6sX4sSBaAzVC9Qt9zKGlnF3Ce9BWShz2oAoKXYhtG5HI4t
nXDN2cUFiGbZei1avF6gnDUQWRW8UWPdV9HKwOZC/3TdhEMKwahdSPtnRHGY9Yt791yN1SNhaFAK
Wujruatlglmbe7maAhfhLbNgqfr5NQolxouM5SNy3ru2BWq2JBR2Qzd0jR6qxQdGqxBfFi6QX+AG
VnOtgIL69bVhSE00bqx3P3qgRZ1f5fIGSv14QB1qsOIJobdn7VXbZVWJXM1LG2yVJHd9ceeAGKwv
+tjwkK0Bg6fszrIOHmbQBfSo+/fa3XioO5WNTjzfRrp4HoanUh/wylHXglWAesJNx9TYzKaOhzHK
qmiAyTk2ConDLckEWacLETPIpsJv3Ve3oA8RkOtDPQ/Iq6FOHIFkONqpdFcjFK/RlxAS1GOH3Rz5
sYmJ+GjJuI2NUO9syYIiiGv+UDpAii4CEtaCbw3Xj3W0Z+3VImvAtp7M2wH2ObyfwERrNXvXyQLQ
DynUsLSEG8AgfSCunY+3dxILB9gPca2izAu/yXWIoNsjSHVQWy2OItiW7TNiSUJW9fh4W8rrDqTa
6+DBr5rEQPbQOQcLRqQ23TgoNnV5XniUmFUZV+EbmAZBsTNCv2APvTDuY87U3Ycly6LoWNMwBlQX
ozac+OGHGe4b52keLxxhQuBl3No50A4B7DZCpnQEFZ+l3TiaGKA3nYWBjkW1K5az+38cndlS61gS
Rb9IEZqHV0uy5QHbgAHDiwLDRfM8HElfX0sV0R390lWALZ2TuffamdVREyetqjeNg+ORbOTkO1GD
xn7oSGoM5p6AFp3CndRAi3eQ3JsyZLXgdDCdD0mrtjbdRpwxLjjBrVVcKcp9Xcl2Kt2KIhzXzPtN
p5QbLYr9CJmwRKGuB6xqZOFJOxrmd+kgT9ImqPgKDaV1zEEr6k/Vei/qj4w/IRzfa+23YceLirQk
xbJb1zslOo3VpZROjpOAG8jBqipJGueQ6bfWFjd/E+FRNu2vEfXcAZfE+HSMHyVTNvb05ITfiVy5
w/BSGrk7t/9so0BTQYGv0r1jSHumTW6Y+5VoX2NcHGOh71hBir5Mfo/Gri03lfkjnBvZYi6/wa/L
xi8dmmV6T4T0TaYfak6C3PzqSlSCCJ5RjzZzO+E/3aoJtfA8ZIirL0P0qypfo5j5Zv6wrk/z1LmG
2rtxcZf1Q5umV23mIBA/ZcR7mHLjM8fWUY2gsuVrRKUt0PJDWr1y4KZNH+rwFIkXIYZNbV2l4bjy
HUl0lPRzpP6rlT9TWjZOx6mHEcB8M8l5TOKQj2c1e0ra30G9yOFJpyhH8JuTa9P81STncdTQIOzl
eey4kc2bpv+pMYPeuiBXg7K6j22yyw351KsaIIu0PgQHBtW7GTp4J7JAwrgLqXdyXMxYmnxBDxIT
by1jae9IF1g2TPiU8BKHlhpRfaechvJZD2k8lDLI5JsuzqYyYyAOvuCgGbOrHjERbCkPZdkELRjf
zDgapzE8FafMpvSuHdVbMtNb+xVJSzb1WkTM6iZl7KnWCd/G3ZX5K5mqSAz9T1Q/s/SZTM1xwabN
xwI2wA6c0uT9Cv2kKX2FfS9lMh2FMvtFwpUzcnxF86pIO17MiyM53VZeeJzqvWbvZ4rzSkReLb0t
PBWhejbL1zJaLiuPUC/4rwYReFPg3VteVLTbEDFNxD9lRfDRctxeHBkfjalKbT8Jr4QsEIM4T7Pt
j/rFki5KZ7vZHHlqRlm6ULIrlTvbXhv+lVifsf5qGYeq8Vr5Pc77D+f/r+IvhvkQ47Rx8u+Qermi
vV07u/bDVm8mokurij3pz6DQ/hrnr0FltdRTw/kp1QGrdtX0aqeBMW5z9S/t1mHEt2kRLi+83zKr
VpoV104ntm3Qy2rfonkao3+jMAI73lvmW0ebrjUsYtDOcqfS+9VeKZkbSaEERI1xjEPWv6EAugui
fOYYG3nsjrEk0Q+l+auloelndCS9p9kNUyL/2dHLIC6j+ZPX753G9u458wuaKbuSfYuNDw56eTz9
I0ixGbhAFOt5gR6wfiFJZn4PSIydGibHpgiDJOeVlp+q5dvME44hFjTua/1NhK/V+Mwy3U3NLa1Z
9W6Y93ZyIAMNvxAY0VkvTk1Ek7N82yNvlrrvwo+FRQN0H13/IpHRL2CWQGwOKeWLwJAw7N9W+2dG
r+MUDNF3mtW7IkPmxWVp0Nt0fpAU4Vsw+FLokZcUdCfSvY0fTf+dAyo4MQh2uawowUr1cPlWXk+t
1msfc/4+lKBafPxt/9dyaaltcWr525sO4sNkX/xBtQ6j/GQ1Lwb/z0l6ZYgMT8NvP1JIIBjHut92
713duBlSUJrQTy/yTkySayiTGy7vix17zQJWEl9HVmJpeOghpRRTQuzuz6kX9gdNGztaW8j3Ed/F
bG7TOjIuzfZqc80SPFJZp0PHQNBZ3MUfk6eHPOVZhg1BuUyy17XIJzi7MZq9Samtb3PzSTTcTGpy
cUh8pHa3H+MvVNUNYBdU/eyaMe4uVj3mNK0j7hnnt7l8NmPrdqZNM4H5qLC+jdJoWJJ169VZUA9l
GMnJGLJS+BIrTzokmSNJ23lKNqZ8iyeW6P4ygQffpNsXzW8VEqCwOz8tWlZski3Kw6OcGiyo280T
J0sjUQYyLL+FThq5T9m0aYg5mPKP0Ii26hJhdVwiJgHq6L5lf+3GZGdXexlDbTbxleF4AAnaLveE
sxv161RSb1mgeePgK9q/kiOEQ8yQnyXtW9FiN3NMTw73MdIWJ3gyMuaE4mihCYBu2Awd2nShb+Ly
0qqpl9remDR+sdqXar4rJMuvk88aSR87oJqo0A1zZ7fggY9uqFzVOS4F/kG0GfrcLSZqcp7jma/O
dvDIJa9Mv9PyPao+ptIORkdzFX62DdC06pM/SvpYytRTW4xBqz+hDu8iSgxL4ixdEkRRug+zvDOA
ggnBO715n5sHJfeTNXdemP0w5BZyFZOTc9JYPhw9O43KixQjKZvyPZxvDqdEBDcmteNWsbpXMT7K
Of2qLXFcLaYWXgBBixLpPDfxPlf2ufhM5AY2SHZTFs7oBShQ+mynHY36zRrrrdJ8CPvoFKZP8svP
2Qubis1gVRczbf24QLVL6oNJdmNulF0/vi7dfJKdI0CSK6rXVH0Pp9pd8rciTT1p/pnsfbk8lGHi
6Akc7a1WLc+R8J2TPEidxe165F/0NcYFbOt+CFhYw/agxjcXcy8gy9paPIpC2Zlc79Vo+C0h0oLp
6XL2BI8XVF1IWVX/M6r+SWn1fZN1p4IO3YFSrGpp01GdDoabVW9txlmZGBw9MusVdrYc/1RCO2Z5
9lJIwzaxuPRpZUo2+aa3Jv3AOufLqq1vy7pn85edffLvGubA7J8taxsOZ127NsXXysXoyYhWQ0sI
hpIm5WaqOr9VdwtiNuHUTWE95P5o6oJJvr2rpxgEdeRpUExGKbgr9or6ZKngWIO6qcfQK2BQ0uIR
xkgbMhOHO2R4c1c109aMDxFmXzyEXkp+2rFeeowx3UndJTqtQmczl2gg9PqDiV2HtSgvbpb0u3H+
YJ4Svlx/Exgz1VzzxEAUra9Gc6mjdpvUCnfbjCuEgh3nUDPSJgE/YzxcEI1HEc++rORuBZHK9qKl
++j5MSxtdW24spEDYVy+mSG6KbD4ouXTlp9T5yPWT4vA2uLtsVkJpXJ/WMro6dKp7k6D+TlQy/Fl
BzI3h1nQfizKfr19y0X2lAp8Vql85u095SkDHJEUTAEcup4wueNOaPAxclw/bW15mw0/LSt0ZXMr
OY67THXQcrYU5Qfok2cb0q123gBw2FPladMtmRTPTnCHkOtjEbul2e1tU/LVfgfSfRjZIE9Bscil
J5BL1/HddX7W5J9o/OtnzZuGLJDL1I2tc1QXnuTcJSXZmzJgQhawWHijKAUakYmw+anP+qNoH1P9
llIUtqgN8rDezsk2x2YxcqZpKd0TT3KfONssLbcdEsA4hHs127f2PWGYLJZvyLijNTTb7eWMywIz
oklHT+pregmHZ5lzeKow5n9JYh+m6dBmF7AarTP9uHmqDZZ4GvSEunzXe2CmtKLbApONEPwald8I
X72PJ3eV3zvsP8kKxBikenouI/ve4T2JkrsMM16MrtYGoAuxeDZjG3EnAMTZsW/AZXjBNexQeFlr
kE0GOheffzOetdygM6R9Ff1WBy8SKGGMufZmu9sambNXsvA0AS+YcDhq/i+035aEvi9/14A9Y8sL
B6xbHOiq/rSMuzrdaHoa1OnpbGm7eOo2dXNr89dqAXll70SRUhatc4gKH1fL7o9zqm4Husiue4Dm
JMmhj0nfulL/HScDFMtPMpyEdmIyHN+zu2ocY126DOfxyuHDsfah8VTVp3j5aIyPEOVtitPtMtNF
MvqxkmIUINR9PtOk2w31sJ9hGmLrMXNnNNyQ+d9cf4e5Hkgm7mr3Jdk7npHF6gMh5eie4FW28VRA
exiJtUnn15GVczWH+gzrGz3rNb0x7KqBluaoAFB6t7NDacPaYJe5OTSCn6P60bQ/empuB+cYwVQr
v1G2X6VgM7+xDQKh4NmuPorkoebPkW5A2f1VXOwIAXrBINTRa0a8VqOHxH9LjC9lBAZM9jUuPzie
CtonI+Kl97o0kM8rbzBOc2Rs6vY6d3eRL9u8fnEgEsqMNlQbjhx+tOMPR1r8Hou0AQ2kW2Ovs5Se
FNNLql3eHcMOB/1YwHnHywuqSlG/5c6e4S2bdbq46qAA1f8SOpixAE27tiLzmu4h5kNukL1RtnpO
8XZwuv1Qs+TgJoMQOPtJy900f0tDlBkS3QbvT7ZR+a6zbB93cKhfjfoc1WtVZgIcHaMe1BtLHWMs
xgiMWG+a5ce8uPRdvKUOdJus5Vji9+n/OnVLb87jcaGa2dSlt6C510y5X/b9QA8T9tuwbz0lrnA5
tAMfAmypfuvEuRbHUJZRWHkEtX9JelnwH1Xp2EjfaxPAiRf272uHztQsU3uzqVnF/D4ih1fzk5k+
5CiHgc1AAp/VZTcl81lP4fERCEpQXhNsZsSlll7l+smSDo51a5Y3MUY+3jvt8q7q+s1YPRKwGjn8
1qqnxGGbqtglNn+5BZVcdJzJxs6AGzaPzoyyMW5a4zFxDI+27idy5tn9b99vKwOzvdp1KSsfXlJK
+yE5aigAOqdHpAcRMGj32jX3XDviaPlj8RDiYw69eMn20fIzzV8m4qqIe8zyQ9KpBAu+zCrdpAWK
JIIF1aYbL4E931pgQ7Jp7tAwSQ56FflTZzxRng6bUQDdysxZpltNUafSdmdp70AChfKkNtDWu0k6
5RHwo5Zu6FpdnJWpRQELT61zVqafDOY5qn+zuEXBQDjFE5zUt7x5c6pfQ4Y03Aqa9Ch7N41j1h2a
8F3CGZcQ0Ewkrq4Ld6m2nJL6reyfFgPRK9N2ZY8k2r0rOSl+6hEbuo9WK4yNjSMeTKjhAjzYtOYL
ltQAgBKLfVz/ZYh/prns7ewtj/HLUafkhOrDoeg3BHttsNLzxh8laJD0pqCfJPgmJVI88unUX3U+
jsk8ORTFTfZb9HiEoMZl+wu2sAk1a0MS0ovryS2jWxV/NtW4TZrVWmE3p3lhfjz1Ol1Ydmu69OV/
NIFuRpjwReG+tdjz3FlbwZ1qiqs8p0/DdC/GBqaT63K5WPm1r3ArHh3iqo3pyPRCq/ittFdLnDsB
f508j+F+gRlZYAXRGOAgNiaK6+ip8knqsWG6vzZv+XaeDelTL5HwaZp6pwvsKN3FBmU97VQbc8sP
z7lQ/aY8Z86RHangChrb5KsjIWAwg88x+1xasW+n2ygg8ofIX/83JkURgZwieQgYuchidmQY9O3a
9eFGQH79DDQmUXJyQIdEgZ/CoxEXrxybpS7vG+lXLz8bZ7k61Z9V/aRMNzR5GQDLaZWI5Mi2K5qK
xi9GImbSf3jqckT1eaBV/Zx0GgH1vvB2hclPh3bcDTvNPFX1JSkj1ySfahjPpsnqRzIclR5vHPvN
idhjx7iP/JRCGo5kbUzZlRWsSl0OZoXZBHiUO9W+lwO9GP9d6mqbYioQmpDJsej7QXwTveCfUU4L
h3RlvC7i1IhP7M+NQUNd1fYWhXblKwk7bspGIscEiZDH2L3lMZWGs5M1G2uBuXJQSWtMEFk7DMVf
DvGXRedo0g7jDOhFOME03HA1FzkM9ZdK/c0NTkZutGI2viTq2bZqId8jLi+MmpqM1/vQHNLwUaB4
ZfWFcM4pZpmvSueoMLKn42iPKErjPvUNefBKoCu93CrjgRABazDYvhiryPdx5un6ezv+m6tjklkA
oaibXmacFee7nb7iOtsNnH8g4FTS2UsvdF8nazI59lYtNLevimvHiDfa0POgqrsupq7gI8x+dDxr
Wzx30A1t6GmGOClVj+PBulxedHPiaNxnyUsTVW6q2P5AlV9O6l7GSu/FD8Qs+FSLFXNpTAWW8sXE
yDNQJHvrrDD5TG1bX7NZyBQB6TvtS+58aPnAtTK7WjZ5iap4Mh6MavJ2mYnfadjos8KCq0KlJxW0
OXEg6RjyWvssp1eQ001U7RQuVrn9N9CNeXpHeVlMhwGDTOkHzBnO8mbKaDKa+hz39nbMTZLrZ7G2
kdBBduyaFjAZ17qdHUa+iLptr047kYNCpo7Gg6K/5wiK5axytd6FlIJB3tshd9vmQx0oSsZ4w+SA
Z63N/HD6HOTON1CgVHTDcqzosoM8p3d7LJQ1TvqZZsXdHKOdQAoYfhv9OQQfGYIoOS65/oWE6WVS
wgGfblMuiEUb3mZKKvucTQd5/l4f9QEPyZkPSbyXu5MRvtvTTaE4ytZLiLOxb2o/o24ICadVaB+K
A8097Vc1OZUuUfRpi6c8Hzyru9XRJwSbKP8n3spa3ecUk41OmqyQmE+2xh1uTU5uCksurnbyeJ8E
CHUI2KAdLQuaHktz+Kfa6IbpQ6BILFLLe5C6CX5ZT20NF7Wbc6YriXwnhp9SumtF7edh7ubtLpF2
3Ugs5aI0T2p6yvve7Xl5NHRpkSrb1H5Kpl/Ih4R1PtZONrYUolhRLV1hTJ9V1jI3DBUhQgvevcqI
uBbDPZc8VTQXm08p1j+c7MNuhlvaHOTkpoCsl1OGc/VsYEjIGSTbKkSdkmp4FJPwDR3gDPai71s8
lxeLP1yr92FxbNG+a+dCn0066INubiuS3u8Am1b1PHzOu9BtzZ2h/7I3e4vNX5f7eppdWd45su8s
4S5GY3NSzozxaoVVAJ1oAxGo1VNNXqbRDxMNAjs6+P3hKBzu893SBSk0dLTtEsHc/h+r3WZA4M0A
MVwgNUM9Z595Wx0UpEOxtzHHcmQ43PYxL4hDfcjVYWTrrZCZoUSXB/OPwJeBEoDkYAvWv0Mz+ZaI
T2Pj0M4fi5qA0TePVtggo5U/VfXMakgehm3loM9yKpSytGdsLLZyyzs2iGDRzavNdaPXo5cY2tmu
wFyJppbfpk1vT9iTMRrRyNxpDkg6yNk5AV00yyklHNAehjpgximNxIxhQfoFdlThXrAVabdM/bGs
ZsqfZper1ddobeWcPg+Ugta4CAmDrv37WCmIAbzE4FlJ8SI5z7L03Gc3dbWDrmU/EKvJXux8ujjI
G+m6mVmLps0EjrvAk2KGYs0XjHVJSmNTRMexDEpYoVo9TcaRwQprMnTV1bezduy5LAfGIpVSkIex
a9d8xPM3gFUzPatkVdr8CVaKkJKnV4Heo2cpjUtsyY/G51ZaZbiDFQWJ+ctKDjciQFec0/S5aE4q
bIxA6JdGlI2acUivGr+YVDT8nKNAJ+3ms5ro25Tjpq2uxfxnR9+KwRok5EdHxYUKFBPuRndH59ol
xbYL92W7j5fvcfjXllCYahlUfEpOv5Mtjqsk3K4vbV58qzExyEOp4O89WMvsTmRQuuiL/KRrFfIm
ye8cxK1xc3jMJnd9eJyYCeFPsXlVLE826RNVEw+RkVJ8OrrzzzK+1+3KkyRRtSCDS+/DaHmNGfHT
mH9etV46BG16t4CtTSJG9UxE6aSoYNfFF5WZW5WAF9jPqKIxn78VUSPNmwpnoLXfxHwa7NMo6a4p
fxnDWWlIEaaf09BwexQbTbvK5gpao/MONJfhx1RULrPk+xhlSGmDBNPD4ZxCGPOisCFScU3p9pZ6
Pbu5/i4Ozo7xhvSdK6SZ9071lDYvGnEeqfmWiC0a5MGy5UUPd4axdcKjo9AxSCju80sDqxTD6jso
rk5yUw2/ROs14ReTG39bl12s8QxOjMJ1FqyvQitDZ2qJE5+r+qrVrwnSa+gY7vq/GshGtiZhBj/C
dZJ61TW4hUT2odhnq/ya9H9Rca14y+QQLJBwJfSU0RA0Gea3nuHNVcKs41jsDOmtUsgD9PTp8l8k
0ie1CHddr/qK/NnLOc3JPRs/y/iUh39FfRrCa2lcp+VNa7YaSpYmfK0/TQsbeTNWqDNFpEQfYZWu
G2Icl+I7zn5rFJQ545eVjK0KxLxQ4Sc8SA6ZieltiA6yfnGKP1vD1wCVrLV9CRqV0YKHy7ZMFzdF
ooJUM3hJhIpqo/z1lupz+W1UhsAUsOGV868eHlrq4DBdRXtXBeoxWBNDDbTK9quZqB5lW4arUizc
m4QPQx4wBKlIJUx6IHtz1HCYmoKzVNL4OgkrHcX8ITsvddJuQvlfShLSMX/s6pKnFOsLWnnnlZG+
HQqxo47yR25NY35MCRFax9rRp/tGDSOS5Jci7jdNS+qbYyidK/al0ZyF5inVEq/FtUIm3CQEcjGG
8vyuSZ+qQleXXsFRk/SaIONYkd9LlktzuFmq+1Bc2qLZ5MYp5kTVshmD9JKTSEhqZ6ulZ8WoKJIn
X+7/NU66MSu/7P5FbP2RcJYqcUzK8DkFyehHf6LwZQaJC0SLdD2juSiM287Xaq/jmklIFDg0XfMM
WJeemmEMOikgzb8xIgFsdiwZ/T4FdbVb0gVpj+K2POX26wg51IUBjXjU7RPrKOcIYPDhqhTuM22r
6uitee+2/V7SH2b1lSpn5DRsg78VkS+a4V1JSXfWK5xyNNuGIhpLfNU/+ooE1SAhIqkfmvZllv/C
Blm4vyqE/hRkDYl8DWViteyL+qXrDNeqnzsNJSS8dp0C4/EKsrUZlaNRHnP1t5CVPfewmCxet4Iq
BnNkZGRCeJgIKDW1l9iAe0wly/vmKTIt32atyZjI3uDQg1a6K6WSvygWXa3sl9plqF7bDm+4Ix2R
bxXTPpkm/dR2iV7s5mPApWUC1iaHWFOix4iWieoIEo2MZdOzSFSE7GuXLjJWqqAEDe2gQM+ZatK5
eAptvzVLXy8zl+125Aw2GY91J970vHFZQsD9GL1mHbmm/CHJf4n0Eic7DVa2LPwq2klN5vbw8Jly
UYjclwer+CqJgPTvSL99nR0V5bXCLifRtFNsxy3T8hoKc58Jc+esDHv6kTeeQbmgG59saaVnQzmV
xrOzdjXoSqbR7RQULas+l/rXPOB3YhHoX+HCb8emzYyi60ujjA7VW2rCg/UHdYAWC0xrW9PeQFfQ
sge1SQSC1zoeaNK7nvfu1vfDvm85v6n1W4MBBu2W6ekTGeSaSL0q/1PTez95FjSshcA6L8aLCnNR
mObG0c+kh/wpHL3ZuBjS4LXioqoRTzrPPei5+m4vB2MI4uk0SbcRe82Ury1mR7Nc4nIXjwjqGtoc
2V0x+YxWYUbDpctmIKLcSwbFJ+xxMBS6HSrQCQXeyPFWeIaY47rUvyGC7KRTGzzrLXfXrowuk7bv
LVeV//L8Qmx/tbFpSWG941Xf26S2EzT4dm16HUDyku5nSG9T9cqOJx5F0hhdhQGPTTOnB6cW20UZ
AxUiPhsIYjeVq6TnLnoY+S4p94KWK87YBH5XTLwSIpMhAVKMok6lEBk2jfY8xcSdMcMi0PEZwFtQ
PENuWeWONECkjW6OXFDWxntP9FvVY18brH0Ov76CEIaJ/Bf7cnRoYJmZ+cvIX54P2ctmAP5PK/s3
WNfU8bSeJTdJgDGcLPdCvRjh64QANC5PbbEGLl7iFQc0i2MzqHspf7SIlbbRomOsQyhX/+kFiIf+
GxZ2tkFy35CqK2i4pSNZ9doqvAcR2VUkGzuutx0qeqV89a1BoKV/lSVGZRTNJWvUPdHbo7RM2y6C
mCyM99oMdxm1tQU+HSlw0Z+T+TDF2eh3evnQdbaB6z91HLlFzyzbu07baegvzvRCW6CpH6benbW2
divYfTw6teNTsLaWBgQetPJ9THQeNHlT853ZOuRG0m+MYlXLJqrwgnqg8ZYJ1AQ7MLVtP0xnciKa
V1S4CcrKblN1XUpx1pubOj336dtsHmQ05L52iH1TbFOatgS7pux1yG+jdLfHlhR6uCtnMLnmva4P
YxfEcMdIwNpyMZZ3UzrAZVm8Gzq9gDLSNryX4XEc7mkDc6L8OWO3g+yI9A9mdsTae5j+GhkjXQhi
/99HlG7WMhPA8cPu6uh/JZhdp6rYMhf6SwrV2BUhUyPmz1A/meo5iy5NSiY444aVf1O89aTWA9Uu
iO/C01M5ZGqQt6/s46COeJYgcboGRjLu/RYIUDlOjGbpq5vdfaSR5NtT/GVPod/m2n0AYR1aOsZF
UETWVvqsV5bl6fDgE7vmnLZ6VXt+tSxD7mlT68Is3le7XtGxqDosafzeApS3cfnNDMo/3ZngCmL0
P4wSKmN0pyfmQjBqFhI3FlQ4EzinEOKet+W1XTqvypbbqFGZFEr45UQhP0SzgspkJLlsNO8tnfFK
L4E1yQpBn9BXZh67ZUg9Be0qdUZ/noavodAebWsf5Uy8yAuoELecH4lpm0fmcWDxTp4Zm65TfX2B
mLPRXj+6NQzANdjqX5L27IxosFQ8jFfkSr4Y2iHh31ztLHUn6Sne0yMdf2VT2rYYVfNoXbiA2Jn6
1kzoHQ2TPdbSQ5o/DX2igYB/XAJLPWooCFz8DrNfhe0l4jM3Pko5kMjZ6QYnTu8W/KPLnqk1luRH
FCdjfooATC3VM+HLKwlIYXDnyryN9V0nSYzIq/LsLvmnZn6y4PtlxO1ddO2F6TljU+Gv2L5WSPek
XGlgptDodtAa50yc+iwowpWwqIN41tzUZChfrtOItDXpLuYOKbGOEWZSQWE3MAXHwQgYExJ9ynMt
0yko0jkFbSsYZJMN8ds4X/QQI3gcPwTyoNZb+66pTjOVpRbC5upoI0t1GfIwmFhc/dTHpUVkvsYg
aRzXxl9wZXqLhnIPzYIx1IPxIs34tsGUBS2tyTx+SNN7K71X7Ytl+5wweJ3G0zwSwVeqQ5Wvhih1
39At8P+oElsGWnD2c9b1Bp13BG5SSJDB0gKcMlAFEKpetokozpJlfyIp2Ebqg1JGa7TyKCfnRSNe
dDZoMlNxTiLixqkJbXEsraMl7NvYpoMHSOG10F9sAnhWQv1s9Sx7PbcV6Ix57uLuuwpJN3SdxJ1H
MikJMitIqU0TigtL016StGDiUrOJpLes86uc5S++BLar6s9luJARAZfIz2QGqDh6/qw567wI9b2t
j4Uic7/8SzV0BqPspJcODNgw4SLGpkCSYAlPx2gIO0ygjqQD5dM5dsJzhxUszy1LgCjqZMTm16Hm
DRkgRGxmVyHQI09Up172p+ZVoqyXO8MftHynDH9iGBxYNxq0mPmv/Vkr5OuypmK1+EmWsJmZ97Aw
Zh8OgFjNGjerfxK81xgMaLEOs5l7Vfwe5iruKla8MlL6ZIvzWhndKz/b5YFijul9ZBtgbESnlDEy
jhn5GcWkJRIGFWRkA6BWxU/G+BK7/cl4tOqGCURdzk3OvKlm15qm3zuWH+elyyPvxjrATa8bkDe4
dLWlBHNdXyrE1Fnrj5UcowCvOd5pOSz2TznZ7wkAjCW4p1VtdqmZb2MaHfWWHH0kTszAqcpPKX/S
Et+0X9sp2+DcdApV9VapTiqYl0BjmvoD1a9QQ1dy/lWMeMg0BsgAaE/Z1tb8vn2ajKcsJFPiL81+
nTM0T59yebWLi80Va5/N6Vw5565QLo31lmnt0VJOVXOa7O9YOfBk+C3Vqr7SGMPsdUyzYYjAPJ1T
I6CGrKp3veBd6Kp/o/3dy59i4bZUvlmJDNuG9dV8ybq0GfvGs+AKWP7s2iLdDt030eamCBZ2gOgO
IwV6t5bfO1ruZhFXcpFzcWjFq1lG3KsgJYxY7PV+r5KgHRjVsAj9JS3NY6byzWfKuXfkt1DDcTHw
z+CCIfyUHEX03krPFoJe/QoJWFQttXjyyMNnRV0jZE+J/GI5QbvGuKYWjpszolE9J1d/GLGC6nqt
u+vIbKdm3XDGpIpUuaPBcZfcY2iR2jgP/KduLopW8IcT0GE2p9xt8wInUU//4+g8liJHoij6RYqQ
lLJbyvsqXAEbBdWAlPI2Zb5+jmbRizFN04XMy2vOW3VDCqpBlV9eCuAOrpsu7eWAxBlPyARgn3MP
8BNiGn9ESnAFQW3TkIXwvjq7IX53Ydf5QBi45cGQS/+n7J79wCWq9VtQOZu7isQhe5EsQ9NHiibP
Mal5CtznMXGE3P41mxwEDsd5zpwVkiqBBDQlPJa9luzy8NBxu1P1yJiNzWNMMGsyxbfPmDgAR+N6
ELeYPdnEHB0QMah+qlebkMhLmLxEDf4DeZ/wrZxFGAWJpT6VSIhm/8jLCILPh+aSRNevBciCqotW
E46GQWKsKMAVdOE2i/ZFhzia+Fsr2bJ9nEbGSP3bJofYrtzOWfRp9exK89zU43LM/jWRQ3aEdIfy
JNCPN2vyKeuRRe5ozgdH+odT9a0c5xCP7jV1nYOWvU8wOsasX4+m2HF/DEosI5uLoUU7r1aeXp6N
rL52aHBjRsuANno6MQJhb1+K5KXoybCO/s6Myl3jibXC1ZI8mIySrCab1HA0aF92FDI7RK+zAJs1
DRMHltfcHo8mE6CL4dsZHyJt1mVBB6CtXUpIHORc47k0qdLjBqZcrZrQlkCMnvyh2FfWh9l8xtW0
d3vsPfIO7HgmFpfSPQmpwsKKUv2bAmTTDPoyHP6kq8Nc005l5J5qDqT+dJEcuGeb029NSl88E6ec
PId5SPSbM3WMUKhKBoQhqkhRyzk6usmcmmeHdGY8mvHiC+oaVl6DhvIedVYfgDHZtXbg1ykgQAHV
b9UGHN97c8vS4Ce33YWtsbY5Pfe2vDjBIy5bIGYEPpN0IToDipO5dQfChTTn8wAAFoK67YJDqnhS
909muZtxLFBKltlwcEP3ZHjyEprTMrbatQuQbiAflpbWoU/c19bWOe5hBeILF127D1xxqrVsW5bd
ufHpHuYRLqS7LD2L+MEpMcdlWmKajhvoplm3r22FFGDTFhbocOOmqnUPQZzmbiOqrdZvSv/Rxvp6
TNKbGi34Fz+gzhchE9D8Oi89FD0iHgqpy24wPc1gXdsD+JOOXMd2zuqW+tGPQzJC/Fy1cYNSf09d
ROx+6dBeKb1pmRTOOqkjHLa9l3Wr0fjTHabkbofm6DJB5r5LhGbYyfowtP1LOOrkkGdshrHXBRE+
TZ57toRtvWqgv4giXYAByN9c4M0Opz2eXOhIIK7610p/V9hXkXhkCohRTnPm6MX7wt2BZiyMfZUf
DdBSUYTR5r84CmHoUzNOSXIY/B7E4K+tbNKgNmzYe5mspXPUdNK/0w4ByUdxTVsIYTjXQr1E2T8G
a0JO+6iowe1kSM3Ogq3TOMvHwTgZE6nRlJfRl+2dHKSSUe4tb4TdgztTfA4Uvwr3WOXtU5+6gtMF
IBm9vPbVPbPuajob2sDLhK55jF/0iQok/Arf8NuzzIXrxc9KTEsftz9A3i8ZVyw019HcxybvxaL9
MZmWg2gG6k71hQc6zyNyYpcKL9Ph9NxErDzqk006UEHlyDd6DO/cZxZWu8xd9PrLAJENYM9uIOnO
6qLCqI+B+JegHYl7ldxZfkBO081w8I8O84Ax9kfsWenwFYKiW+g+Dp7gcI9741Hmn0gCNLQGfH0H
TXBRoyFFacD1SQAJlQUHNeIAM6G/uER7ipRoJGNjGdI/QmPqPArhzcPDv7fPXuMenfpHZGT426cY
vpGjAVOv3/3h7I+nesxIqBXk/WhxEQttkAEaAFR+TvrhZAzUDLCqPEpII1ubFpUYTyiiWI79uqvf
ovRguFykAe/xWQmbS/7Wdy7uzbgeAl4RnY4YAkmPMrMsl6VtL0qijVKWi5jXq9v6n7HGT7VM9dfZ
7Oy994S3MSwUZteTMW7ZcPVUOR6fkrqN6V0vn93ppplfEUfpwfxsOw1pTOxdLjyrr3cTN3wTkKNn
3mvQ+UyPhgFuiErpPt69uH6b+46gI5dq2mrtHP+HhBULhkwXMZpqcW18dNS4zKJnHEeZqa2nwQuX
A2qHCL/npInLgOGn+jqstxA3VSKAjhjQvF6lGjaQPLdTThmm0c89SSxD/tTF2fOPsOyQ0GEUWv7F
UtXO433a5HuKhSGMh+wUilcDJSGkBUNmc9WqiWRHKb/rgpNQcGmBIUToMG5fcc6XTD/10o+fNbFs
MaSLjLsswY53+iObzgi2VYsx+hdNLzkpQVkZwKVA5pgeYYBy5XDKrByGQtrsYkDkfe2Kb02P1hxh
AsId5EXxvTxagmTxF2DH2G7p+qgbcQjlyFl2ULPkGMNnZzYB2mgafwZCvG/sHY9g2U0JY4/Kt5Rl
96KptUeIsdybEWSR31x/jppiqZDDHU4kpWc/XPRfodurtP2bm8t9/Vl6lAodsaiDryoH/SmooOFw
RCG3d71SXkJdYof6vdKcg6NFn557VdwvGVya2vqF/slDyqe30+KbFuLWxG9pYj2lYlirNniyCEBJ
O16O07oS1Me1lS+YyD8D570MD2F4iNWvN/CaXyGzV9VPCFEzawaclmc745nekKHq4ivNUhMIbWad
nZK7JxpIUW/YxAX17jnhlTTVD4+zS84xcLC/0oHfhUOPObCYxvopjV4q62RbBH0/g4bIu2susuyf
MsEadh+Wduu5V2XrLwRpYjuaVjaHR39iNjdxwqP0BnIstBdG9JpDe6xC2ClX6Jo6kgnfJDmw9tmD
5zOBvrIL80mAs5I8BakrqRWG0AITHfOdPiskCcwklRINTvqfvCvXHgfgYWyfnKTfUpMf6V0VmyHW
niYb75WDEKFmTLWC4i0KXAoJ9mH7u6r5ky15FSwpkXhITvmeA8w6NATReaQE/9IS6Qb9s+jigsz0
zo4punZ7t5OE/eCi5GfN+5PZK/mAyOJfQ11J1N6zxTIcI4AQ55FsYtsdfZPMY/I2DofOIre/Uww2
qWzWmdusBeQiJilQi4yeYdcvu/hrsrEQ8nuuIEn9UzyjCqAOde9yWP/1spsLgRPSU5/Sq7VdQsyu
2rmkPYZarAL/t3PgkLhgIdp9Av9OO1iwPpwLgDADFSJKwLf+yq5dz4RO0HErh1s+cybOfYe27nYU
aNrGOiKJy7ykPUWKmJ+Oqf3G9pFYvzT2ZvpZ5ZgqXD+DfXRRfAoahSWOnscQWemgvGnFU500ouoa
GxsOXPDmyDUNfECatwyzblkGmBrj2zC8hR3V+WpVmPfSfGQUZMdxWNcDwRfa5vbw1pJKMBBxgtFf
FP6uS95pBZAvuBUuwem5ixo8Ug2ZoHW2KG27WYYU1nuZEyWrfjtL27b2X1nO1ZClsgkbdILz0sPl
e7Tw0dLHQGwnLZAcuSTbmjqt9xrmJiMmnlj1r2kkcahTVd3baiR1t+n8u48jNaWAbMr7FLg4xn92
+VJ28CScLVVxUd4qdSXu3PRbLYwWwDyLapXmLR+ZjLlGVjLeKRKQnbWbSAp43q0U+wq6yYSBHQZb
V32kyi9JDJh7L4m3pQDML5sD+zoWhQA7lt5dKCWjr57ttjhpJmE4Ma6cRFz7Hgqu/hbZxm/PLyH+
ZU1HjYyolHYcrPx9GAJ+CnXrLlWUBEy/7U82TbfGEX9OMb+yE95IebzBWvuOnY5TQI6VTthGhtrD
4wQ1xeO9iv1XM8N6BHfhiORiOenRl/IZoY5bHMPfqPYoefh2DccOXzeZmT0duVgQ70Kb7mmJhoQM
wbYTio6+C4I0o11ADOqwUZ1127f7sfPfrXmwJmdJB4KpNO0+x+yq9c9Tg+uVAh/38ND6Fl3QWgcg
YGaP1pm+c8879GW3MGFGNZP6V6t4E4+ducz0H129eDxAPNqkWAJ2tBND8sdFAiqoIN2Ya+nBjOXF
sMO/yqYsAiq05nXURDQRR3unzPmdEWzmooRowm/JyXtqQbkIUs9kBBMNwngqUJktEGygLEIcGs2u
l6bOH0Yc5v/aETqTDV4U1k7vTNBaoq2HCVkKatf6qwxLZEiVPU/4PDyTVgr0s58AUOjrs87fuu1I
QOYvGnFGOjaLoikXuSCQ6OBd1lixbDIno//BCpTFoBECSX0RbpUF68ZtKdmBk765Pn93EJ986zs2
354iwQJl3mDRODEqgJ7GHVduefDmft/sAlo1JnIpVgad2ApfZiJrFwVfDmqnO3vsXLwLNqTR4qgZ
Q5vWemudzqIsU/FGu7Vm+ehS/bsrkpkl+KOm5qmRwcrShfaUFN1H6mBdZCFTjeGu8vqaoDgL0hc5
2WDH/hko2HOxUmSVi8H+I3SAczFbKyTrcFsZCPhAwZ3y4Qw8rVvDw+m8uoSqXchHpMhs3X6TIdrG
9Ft48bo0xrtJ0aPScaOdfNm40/OU1RdH88lnhH+WHryP86vbK5cGWL8ssm6dP0CIiDlY6wsrvA08
7KvkBVUCm8Nn8yed0kauKWyAiCi3CdtGG1H8aVP3ruXRCh43STefCdj/oIxEHJqMS2v3K2Vr4LYd
jpTVXjBlav20tsg72HCXkYrive6On6GKXmhOPzKJxu24PdBAbK4hinZmOO5MCCtpRN414RmmLEkq
ftykYb5MyVaYBa5nrSghuzEPEi+CSUBiEGMT/dP0tuEAbbTqg+cgIhdDw0dEyF15aWF8+90m05Mj
JEObtgSBhII+vTekyzYhsq6XXzpEx7Ur3WsBsanwQvR+WmVFsHEgL3ao5y2gpBSRcN0JHDvbFW8h
RnWCWj+Qr8wSDvuNyB/SojbCaVYbSBmOoEN95Vz6kAQrdfmYcHhvAe+C+dd4yS6Nq3OrU/y03r3x
XnNZdBj3CWFfOn/oURklGpfVSxMRtRnIG+lrL2E26JXFhOSg4Hgs7A268k/Lpt+W53OqI5pP0K76
aoNxQK6HaTyW00oBsQ+ZtSPez+HQ8Wwx8HAYLOprqe1swPZP/0fbuZq7HWi8pQx2NJAxQ535+RJu
7Y5TYcDTGO3X3oRmtiIAMPondHi8mn2UXqUcyQC9FC4h53ElRPIkcQC5sOWozvGwZLf1VrPdlaPo
2chvB0C0sLbs0SF7i4K4dHn/t7o8mQbnvkjHgojKe9jm5xb0iyz1bzmkCx94Q0pRPOP4KZtxy1nr
xQ3td9MlfUtkXWtjHiGnKrwEVIK9dJWa/da1DcrcDaWZCW9dcx+uzd07OXgwqMtKbJS/tXOCa/zS
5tBD5RZvgL23gz+/g//0fCKqYO7rwOZyi6lgZFWxz8f6qNt8voxrVO6JjvzjNLLNbFwseG8U7ZyK
6QIRV9fZggA9qpw/lhcHeNr8Vx1fR5tsJ7nNJEg3gVFufEk1v3MJ0B8lVAUbLYulLIuI83qum19t
X3MyyUFttS3ZOT+QS0e3w2UAzwr5sYNYQSEwyyPWx9MZ7UhG2XhMqngufI5ygrvdQE4TGDZhTwYb
dnOzdMnhcKJYpd6PFZAMC8A4QwLNyVPhnDiOcVAF1fHk4Ri7vLeXc86S0zYnKzoT3T23f2S/r8to
OWuzc9ut/PAkl6yFPmIZp046xIFMOYcAUQ+XmryZM+HcyH490Sw7tLBqk8NoCLur52pbYwS/QhJ7
i0cTUp60MuIfJqLvS5bcEiB02fCvsqO9Nly7onxk1nALehc74JgXBPX7ldlyykIkCBhMs55YHF/b
7jAwHxoOfz+2q6xJ107ZH3sz3g0GRa8sh8IZ2oxDER2NaeVCsdH0VepD/tzRvTTaLWqoHmz5N0m7
y4lhzHkUrZw6cNYmiLVjNhZLHZ+01a5qMjdislcFxRoxUUgsoZhCJyByiKWIcmGE+0KITW+N6xGk
A1NXFvj0IN8jSuZOcc1D2hrbTGn7shKPoQrXVp+sEkUvhs1cDlGAruKJPSUL5s0qGgmZ2gvfZUig
KdBUwbGnVmeDVWYjCA+maSN0h8jBa8upv51vBAlsAmpIz/hJkWyASOYVr1MGelqZR0v9ZhM2l/fO
w09a6Yua8/v05TqdF7JsvHXiEMo2b0aIdwTZbIA9aAYI6Kty3BcZCoRnrCu7Wk0mbNCJti35QUl7
LvjrGBG0xuMKqymAdU9aYC99GD42UBMXDzRneudB4ZEpDBYKpg1fP4ZKlHM2runh3ZU5Ptmudyyr
aFZK3gyfeHN9jwgpTMGj6L5w7ZrgEJkfcwTSRyilkoX3gOLUg+QKH5ava4vB4hQQW/y2nd+QmkCY
giFyMCEltvZLBykst2+eXOgIvDM/KEaUdNFqV13GGUED/bmCwlUMA1l+i4CUdbA90jNbsvmmf+Z1
TmSS4lFcnnvJAyoiaNOkKz+8V5zu3egW4f+2TJvU5XMTW8Qb7l4vbxU59pkdaeQ+SgLxdTZsAI+w
qWeE3aE2QGdyf0TYNRQ1jLXmnIDVt9Uh5p81uRvcXWTfmTbhdZcjfCCYVibsGuNUd1da+6FBxs/c
KQfPHIQoAJ7YmSvp31XnbYvskWMEsWeFK+UzqHmKLRFDI8pKDj8Jg9CO8yQgVjRNvURhttGawIrR
vFg4gsEsajljE9OCSUOj+di54U9UtE+eKVc9nGbp2tuI+nbv5Ttohl63tvRqLYeeC/KNtLkDF6oh
lGrVH1NJkfFz0g5pX14LcdTjszbeHbNcRSAJ8A1qi8swxfdjq8RA3AaKQtQvCk4jRvFZu+Z7Edtq
qVNiTUQ4B1U40jNYGUAHCmPt4LtUPjsseiLNhJ8qMW2b0v1naDQCSMuKajlqB8M5FHGzUuW5RtkA
KgJE1x70N1IPT6kulv48DIoVeO0D/es1Y/ZGgugyjPTgKnOVhAk3ZwRfR3G+8yc0wsRDTR9tDZns
lgXEsgRDmfQebQFpqUzSbWLtVHAG2LJQ5vfoYUcRGnzVLH/axM6mbzWkW28f9CPhN+sNb2GliB14
jFasJLGA/zQxeon2pU1AT+W9InUY44xb8svmgLpJR7ZcWhToMCr2haUWAcZCaRiXvNOOjlES36GN
5MjzCD45RuPOSMiN1U/MoSfC6AocSD7G8NrSP7YMyWQanAc24CBvhijzhK+m+mobr43TnQfx0fbi
JUrCY+PH9zI8SY2C3IziwNi1dB42HTRPeITeQxRzMU89RE5OQl9R4jQUXBw+3DqsnlRnLdisfXan
6hBys6MiHerafJhUYPJ+2un8wUnxHCf+14iO+eqAiCqqDIs+IlXeHjKnuglYM2l+bAiwpVa+mqLw
xQsI2oCyXOcQZdyrEGy0kdGqZ0mMgUiyd3RuzZCo7Ka2qvm66mBNmNEubuM1PvRLGSZ0KUYLi9uH
e9Wl7SEgY7sdIqJ0gjUIHBbN8dcLvHypp/nfOENkHJ9iweBzlGBRzF/LOs8CBVv0a7TE4UsvCZho
oUR3GpSGhsiSEf846Hn9V1sdKapUElLF237YFn6klbb+W9oG4XtexPpcCUJI4fGyw7qI11InfV5N
dAL10eZ2L2X3TqLRIIbuw0gkx1YV1po0LZqoXovdRN7ZBYXUtjcf4lST37NYgDIAye18jfKTpUJP
jlcD2qFAgP6OPJIWRKr40SWWWtU0A5Ly1Ke7dtqGtdxFqNXJBj2qC60n3RuWNTWKYhqPinyBF4bY
qVA0kUWTHnG91aalrLzFBOdLOjAkh4FHQ31ge/XOZeLR3PJYOuAPIolt73G0bhOTOciNF27orXsE
xcww/lWY4guRMVqHcfVii/ESoWtErvuccMqTaX8tuU1H1v9EerbMMp5/LKJJuUHHgLotO4Mq0uW+
fTACEJzRxmdlg9V8WKBUXNhvhq4vg5j0DD9Fgf9t0B6tkui3rtB/zWkVkzsr+3I3SqjtBnt9gXXl
2rczOyMkMU26s2D6aD0x8HFtMaCoT9VDKk7Isg2vleXuRusjwbKMrWdtSs5BxivIM9En575FvqTz
/lT7MIGIZ3NUczHvYo+kAwMULL8BdaN8tWfKzwQCmvVCJipVAK0v9j+KyPkOODQO7FBYNgWlCpPY
01A9+4Z1CSsIbvy+wk8eku9rGjg5YHASBXfJnBmbKv2oFF2Kg+9qS+GFh4iqQueHZ82aFpnx5TTX
JHueCRBqZNiV6doGCpDmF4eXf1IbG6X9KvUXmHhb/Y0SPNOTvodEkLz4YkKcyj5aOCOjP+dgFfRU
+ucDkr6Yddfhl1NI5NGUUg1hsIKXFKvTofMy5xvSPjbZyXRaF8JEcJO1vlRFuEgceSJ6QMc487d4
I4gDrvsuAyryZUF3A+RTRRRKm5lyOmNvaM3t1E0YohBXOfv7mIMgSSF4dmV+GAYKpgJGml8clFGu
RAj8xeJnQuK529h45OlJK38ixXePWhwXwVONMLdo0L7zPDuXjtkvwClkwbkgbD8crOGoWLkoYPzF
tGUnpegvf8cs4HCNfqOL3wa6FqoWoShyQerQwUoJZvOHnBYHo5pTnMia0ziZ27Fq9jP3gEMroi6O
RU19BqhvRJZ/jOVxwuM0TJbfXU2+fJT+sQIc8smvmzIdDlvdwd/ruULL4G42z0b8buss7CAlXsnf
Qb7pNX0UbVnnI3HEcRVgG/iYAumrPrAPQxKULS7V9CEZsaHmACjYogyuBKyn9FdLfvuAMnUdjW9I
CAAkmhn7wwoL+dKmIXUP9jBQaK8Sxcn9uwx54PB/1HAQaqM8WLJYNoqQwHM3PnfRpjS3QU3s/S02
WFu3mlreIyntMdCA7msu32OQXYKWqQ9saKgi1h68u97PbLNjaLbhrfb479m1dd6pHoUQc2nlk3rS
yYMFEQXonNUIxJqU2ub2MUVM1bmO6KWFyVsVvfmsI2kp2TnQdWtFUKeiU1GDNMPqooYblhiRaman
WsaPsvtNrRZuUL4Nsyxt3xr53EvKgAaqrK3xISoGVA1+hschR/kHL3zVBbYrsGS8R791dtVortNR
k+zltB5uHX9KbI+m0H+zHGECFVmzU1YORi+THo9LK8TsUS4wwk8w0NtxohbuofiO49LlwTskES/T
jTVOKx0MvyHo6Rs8BQHfFHTFC4aRwXUW7Tz7cdpmZjtYycjGg3QLtXCbePNR1CcNgWTKK6tHFSuq
4C2deNl6cXuXEvQDHw748M7Cb6KAyMOH7rd5qGaonvHceudOZ/ZVbbKpYU3o8DTgZWaIMazaAENZ
rEMmbuvUtmeFvTFhx7RkmSwImXvexfTxjhJIuHVPFfB4bevL50SdRlpg8xIeJbUFSxIudqtdHJkd
LL6mnj+qnPUqUAnJqyFoypsLqlLKvwk/3fWCZU0RyAHrYNHoJ/za9RmxDDTAwdjx6T7ZAIR9NyNL
x3TL7YWFUvs5aauQZqGGAgKm2AnU1m82JtOMTYxcydcGI7TWPjhaQsghyF7aUNgDsIR/VfGrdywi
bPYyJvpmmdcOrkahPUKZoXym+abK072Ghs6ra02Lk9jHnw8cuuZHqdk6jJMPk9zFFL00KKgh+TBa
DtukJJs1ArhEsO1xBkzsHc0Cjv4+ddeWrJzPrpESyvNJBpg/peIac1eqBs5t/FkGFzjwkaTZjRln
9ildZhNAH/u1I9CU4Fka7U1jpSpBoYU+juSjv6P2jfj4k8Wit8r6TV3G47kyZ/74OmJbeNPJQTin
sXCZhp1NWYxvvsMOQjMnnxeSro8Q7chdwe3mjjPAnWl+C85R7g3R/RsmUfKaZCUNCm5aXwIA+t7K
Z36vUaSrKudvQUyvJB+ZJsuIl4TiwotIqDRkWpr4u50e/fDP5e7OwSM7kpU11I1ssdHDYFnMm6CG
o8GmQ3M8NFa/aCAAe251DbLmO6CIY5CrC+Dczf6Rnl5MxJ0m+jPtj8mnN32sHHZfknLS4uk7BR7t
MevyGnYdVmmqinMR+C40WDUUbHQqr1XrnPLQ3NUdBTfqBB0r2sNSbbGAtlP7nlYfFHt9bKrwMMVU
U2ig+uQNglVTn2xGzrEl3902H0aQHmFkIsj8JEKcRJq+hdq01oRxKenqDGG+kh3AQ3Zi6HGxpnS0
9hp/TRxqQ7MHjypbmOSdc/3k1PeYWaarXtPqbjdMKPMkAQ4uiq1NYKu9bTPlxT042GmdlD6xsoyc
SrmlhQmrrOQBfp6BUzmS62yvtnzbiXlSvc4rB68qRMeS6rWxHbRZXo7C3ft011r/W29HSio6GK0I
cZP2EPykjNJmkmRILPa7KEhpGM69Rw6oByC41NnH1zrb2NHLkIRrVWOpO8WLLijMGZfZcM7jnQfc
RTvLOXMxqqsm/+XGG6o4L2Hv3rF0MGZaDXN9rdR3ijod5T1CQnLwEu+UK/coOMdI5Gaba6QP2qXG
hjcXDIIWPyryCPDNNi7BySa6m9NnR7C2oJEJfn5XyFXMeKhF574zwDyInbTcHwoCwFamRU29J7ab
22CyoiAzt/bkL9z6GHNpjBYPYEyWbFxBcGrddBGF75UEL6QBk6LEPoVIeUSHesmu2LkJg9Q5/WTm
zWXD0tQjx9KTWnS8RDQKCC2wd17hJi3MxPsDaIgEwQunbq4aJKM8eATRq9XFi5oMsu98e1g2QvH7
sn+iMNjd84s4SJ0UXIWwEEl0nq52/2UAQgjT8Uj76In4LfkAydvHOWeKpxDDiAcUIA3YV1BDbP7o
iMoPqGRFxomzgidVeDvL7459OpfGchbd6RfAT2tJUjoMkatprmqc3HNgzM4UQRf0+0vEqTXVrp0J
5gTlFGsqrn8ieWfP9pPLXdHl1CDEi7D4DyEaNSEVrCBw33QE8UbYhLsafK7JniQgpVBDsVQCK4Ft
M1VjA2kTH2bY5AtvrmJTf0aAAn/m9xGOsfVRyeKqUbBHV8crZgIuzgUSjT18ZxTfsumSIcvSTJP6
O7tgmW7fSvVhyXYzxuAayCjXQHGqQD+MM/TZjm9NSJcbB6Ts2g9QT57vLQPOkY3G2gAQQS4WkQXx
v/lS45qlq3SYSUHkP3qKxUn2cu4I2PFvBdzfG8Q2yhSEt/TfNHft55Q9B5jlTIshKVCr7676Fza/
PqAYif7tBN2HchOerYG/LkhQVknAIoLvybzPHGqAnVa5RBH4TRyxb81trDP9E1UYHEUtLT75Ezp/
Zj9bA6c0uvmZR90kEvc6qDgxeCsjmkMzEOknlz0SFFDz58mGWjy1vxG3YQ7ks+Yokv7J5H1kxVhI
ct9rboZO+WrjypMoUZnMj9w4SBhbrvfXQeOZmKWsNtzNKcDwqgXBIqpYYzHIpe6MB6f666RxaaeI
cGzAWKbktp0vluaR+mu2WybjHJqyEiY6Vs2d6DD06K0qe/ExO1Q7+7OwoXoyUHbw7Lb5VVkGB/5p
3VA5DcEad5S12gYZMFbtauAla89JlIhIALRPAvqlv4u7Rxl5S4VM6Y39UorfnjZ47l2m8VmVl9pA
Bo5pEiIU42Ovo+yk4HObuLstO+ua5KGM57S5RgTTgVxTI27ZXzSotVsNx0j/N1o0a/WzME6j5xNl
MJHCvKcgntXA7DOeUMwz/WjCbwA6PTnM6B7uJ+Equu2tYD7TEGSuVMpstqqUCCWF8dZYPza0T4ML
NNXoOXwIb6BnzG1exq8NebOhz2BjDcc6ZOsrB/aUSjsJgqsgXKboeGdzUk/2kHSJ3YML7wyyztua
BcIEKkW7ZVKqtU8nYCUpUdmxPRt1soiIHycVI4ZFsSgYXmraHBOVTFWwcJh3fsuprufnPSI9Jw5z
VviVil+PeaEO/in/UqXxqnQ5QzPJEt5Y2NZa824Gg7FtsZ4YsE07t/uydqszZM1wNPohlQO+7+rl
3+1oLouBBt5rqP+xP6DRiDhK9hIXgHd+cnGNOEREDmyGC2ljgluUBaP6DfDCtlHtexivfJPkq7zn
ybm0Pmcwu8b1nKrPZFZZWdzSJO/6dCzIlLOR4amcw0dU9ThoN8XdYXWv82siyQ/gDuz2XklcWvWS
DVgC4Ucr/JXRuiCsQRqlf2li7isftYngZJs20MgucwSjafFKgA51Y8/uPSIHBs9+VpwBWA1s1pxF
VyJnrBvjENQk6x5+7pgdsiHahxhXaf2TctrIaXC+FFBN8mRYtYlYsWyBRx3pi3HTtGxYIxtUweEx
9ItnJUvT9K9er++TmDoyUV+bgHNA2LKcjW0t3lpATaL2LlIYJEbKd2hswenjaFCZbOCCzR8CsniN
RpsWay2qfy2GdvibVhidWZQQDK95chqcdK1Lb2eHBnF0WA8k+MycRCKN1FDziToRc4ntpRsb2wE2
6Jy/ZubMJ3fX5OsenQXuyDxA1ryDptR9Igu68IxXFdAQ1OFZYMGm1UtBZJzFC0eDLJTukb1h9Ana
+CkFKJJfOnx3p7OXdWMtu/IDyD5Zt33YPgdTvamZZCN0GOdd1UdbX+Z8RZ+VIfAZAwf6ffUxKD7c
56x8tWS+qrxt7yPQm82x0M1N6oAGnb6smBo/mU3hXPXi3KaceDt+sCfiGIniwRkD/EM2R/p4stmJ
XNSsVwRtOYhgz+qS1ThC0bfeSh5+bhS/lIG2Ge0W3a3bdmyF6AN6QNFrkuPtsXJEa35HorYl5V6v
PoZWfCOEzspOZGoyB4XkZW2qNQLwU8RHOUaKyxQBzzo5E3mZ/zg6j+3GkSyIfhHOgQdyS+9FI4mk
NjiiSoJ3CY+v74tezLSZmiqJIpH54kXc4OJY9xkVLlMMvF87HEWm8t4DbAtsfJDTlqZOF8DGNHTW
XNBrCBdCGcmB0Ukw/sYI3IXGEAMk3oPE4F2U/1HY8FbCHHGbBuO4XWTad0M4OEBPrusWHvE2cg7u
cOKBpJjAP5ui2BSltzHKkSg3ViD+SEM56w29yWJntHgSMb8Iob7ZPbR2CtNSKyFoZ84N/avp4I1i
AeVmtIhanMka4XFm+bDn3iBO+nS9mHgG7dMWL8246RWBwi6eq+pLwnaKaHJBAxdM1G0zkDcuSDt8
RzkcThYwGZm7wnpm2bePmSfJ6a+sq1MhwrdQz9ZRSpYmNBYD12iVTHf7b+zYN6HG9NYHKZ9+4EWX
MWHbRzn8G034CASoirPhs0tCw9ExyUdwuw38ylGVbqRzAsBYjdfCbZeDlDtneNeabRQwb2A6UiyM
R7R7FVBRPBq7HfMyNmyxiRXjQrgq0l+UDtKa5a1sw35zM5U3Nt9+NBAjwI6vn02Yd1lAuWB39pWv
Urn0cpMP/wRL0iGl1PCsxBcWMVhxSQZxoAigZQqe2ACysG5tso4XyXwK+NZ89kWfXHUaYV0wQ7Q3
IHqNer1rmejN4qoOJwmYkXAHJaKbiitD6J2bsl4I9Zrgfm14+uirkrNQgWpYVQhYur2IE4AocUYH
GXs0Wq3S0tgINJB28A8pz/oSr6sb/YXAsxJOOBPa1dhoeHmwwloPuzlX9rky67Xh4goTYsGXuWv4
RTV6SISA2LB57OzsVLoE+Lt7y2GVl/QoUk9ExNTDZF73BiZNZUYebkPO7G4SCc57icftjaF15lOZ
00XfbWRcdWkxvx1SVCqF0DFy+szwSrJm/txwQcfVd8/4dN0J3C2IsJE20D/ciXRDuJhKRx2pOsit
mYYG6HPKBnxAm/RaDVfpX1jur3luz9I6BHui7PUaNHPn7Az1Ems8Huky1KkeksO/LASaDGbCED+u
dzfR7Ci1ayQeb4D4ykjDif7ute5DtuHBZs9fqXTzTYXh7g9hxBQ0VYrNxBQrV1nrRQsQrwDM/mjw
cnbxM+qNpTuRCnwibozgPhAnty0WEsEwMn7b8TExORtQfNrGSL9jt9liLGIBxIkIYQfLbSG/m+HW
BsY2lewPy2GdokqrfJd8ET4E0Lal7QYxAVW2uEwHrPPRqDe2WAaw88SXuBbBeTIolMSo0OpmnWiu
Sf2IQmdp8HGvuluRGTMdPH3IjT12/tlNxS+koIxDOBseTbDRQgAYCWFPEiQuzLZjZuBCja4pTZec
mra/9br8KBFdLAsCPj5CgVdJBgbKQDJX9b+x/RJwgbv+L8arayMPRPiW+lAey0Cup2tEYzgzg5tG
DNfMHD5991lUj0jHSHyvp61/J/EtawviqMuCN6HvnoAiz1s6XgWrdk+veVACG+agAmmVRT9mbdKX
zL4w5sUdb7bYhw2hYF5B8+j7ryD8wfRmBF+GeitwfOSoOWPx0ypvY3LUcAQJ5Tu3zob6jPSj6A5Z
DTo0Ud4AaXOP+yiZkSn8BSnMb5IfdXLZWbRDNMeDxzU9OdgOtoKt6tysADVGx3tdfHXoTDrYO/bP
pJE/g3CjIy4VuVw50VeM16exNVwdB1ZjJAyVdRlMLOxq1do7U/y04ReOrFuB/XHADaBjzrRc+iba
K60y27bb+s4LciQdTxNPbiunugHuvh13yYBkR+NQ9l3QuBt85eFk0b5PpIVCObswV+lg9vDep0hl
orv49b8WTSPBZZxzL6bjj4yrZkJMASgd4imSMYDhH739jtpz0olNaPEZ10DbQ0bK8KZC6agofSSd
IJYTMjdt7sqIY4YbhE8WYBjOKj3XEf8nwReosjHgKkiRJdQvHO06I5Y8ehYpcKQCK/dWVnWFweVC
IW9hlybBUdRrLVa3JqNwhtYjlY4ql2UqNz7ydPmj+r918cOMMeOx24lvYawy803NnxZUMIH5w1UA
MPN4HvgNRvXdVrw75UJRwYULJIqKV/vmOM4hZLepK+vOf00NTD6NXWr3lSXmgujwTCtuQBrDmoSs
2W+j8tBQBS6pfOMKE3YK3op8IVEioubSp1ugcFkI8onAWmI+yIQ6uMWK7tiRsXKsDJb4vkhuzagv
wkxbsL1Y07Leojw3VrqwymLdRvUmSsEXux8Nj9cgvvX5K+AHVo4/ZbRpglcUo5izRnTEsmpPpC3o
iA/WWbppowQAE7F2nuPEmkhoKlKdIW8m+pvLqquR5KR2cnpXMPAXSPh6RRiiHzoJ3CU/m5q9G0bz
kVLIq9fmX0VbucU84yvNZ1203Mrsk4f0UYY/BqMqJq5vQALwZJxdjfHdYJKPidTbfNKpuCqpM41B
cl8CZpB8EkYBrGcuVH+fJMqFyi4aDsy5WfmT5IGnCxu20W4LbD+BTp6Py0HrDas8wmXAZdowaA/j
HRe0VxjaULAtB9vlqtPfvPRdq7A0XUXtLlg1cgzt4dj1FXaa8kPWkxYUzrX4HPIW7TGgi5TnHTt/
AgpguBUMes7VRjAwsvgzM0Nt0Rrmt4tsog4s8B2kYEnPYRLBytg4tNWw2VYy96HX3UISh3ERjFVL
EtF1CC3G5DDbd88afjI7BH5jMyjFOB8QdOzbMO2x7L+Y6aNvlDmr+kXffTUBz85Eu8b8NdS0lQPh
xKm2tWEtQnnP2+jZiQIgdPdm+co5ZyTi85GohG8g2BDN6bZ9NI22pIXIMdYcL1xOqxGdDmAezr7k
3CnenLygwffrIYH54GMa/yMid5uO2kWLWBY2PRGA7thq3l46PWazqQMFaAkKkuudGtO5dUH1MwJK
MTn92xF+pI5JpvMOTayukG/3OptUENjYEld1dDfUV9++eu+u+M9SPSvo7YrXHJXqg1d2Y+jc1HDy
hf22Ld9bS50bFlMmLgbbmfuMVDyqwPZFJECG12D3Pz2WwBaUui3ygy3ok4A9pMr+d/DHc2u9u9Fd
AY0wuocuyFDUt73QMSN0F6V3PlsBtcy9aQiByUANeYPqyDtFPEcfHCLWBie5DT2Z2uggFZxDAVQz
bNNNBZJuLcdfX1uIfuMTi6bIwAq1pZ3wrCfJOxLaYflU/LbengxuzlHeIuRHOZQRSraWpB7mvknY
cso7iZpVwsFiUUcI3QeVzqZbUYkO8scIqvnYgvIgK7Bis/NYayNPF7lvxLLkaKfxfdalCfAF45GF
GNO7TvtnYkBOmwkA17kn3dIRsbO5mp5q5p3MZs/ElzelOopgm6qw0jTiK8NjsLAFFiA8bymvB3r1
IgquOH+WA9HhAkWvdx+epS0DrN2OyzlVnXT6KJrWAbKB01g+quIoM2uhZ6fB4tluIqD19UftJiTu
dMwNV9IcW4k9M2C4GBln0vSSxx+KfBRc48tp3hq2hXYf0n6RmHKDCWyll9QqjMzm0gKIwnKWel3t
oFbXZmQ7lLto3P0WjG6oVtzYoAJF9R67z0aByQGOoXu5HYYGD4Ilzpri1rqfXaOzvjFf6XjJwY1F
qARepS59NEUFXw4o+zR+djZtKNxHEa0cdW9wjFKrN6M68hgjwUzih+jkKpPmwSNYQUeLEt2CAoNX
vDS4PxAyExqRVR7xzfjnciAYjIk4mAmVr1tiUJyE7Pnkc4AcowcUbEG1Hk20fgBJSxzuDmFOZu9t
m/1V7bdWoxeAyObi+LALPJZ4bpsYQujkIDNmCR+PqGNtvCrV7w6kT2iqWCzAUZBKdKpgF6MUy+ne
7d9GErptPpVKCOod0Q5ALxKHbEnR9yrweKwzQ9vvUkhRooTJHhUI5F+NzyarzfeYvWmytvFsGGsn
+e1NYrxsPjWBHTuhQFlZKpCeBuUvcYAoGGsXtcnOYNPurYGXCdOrXbMzRCCP9qjSTCfIWpt+QCrq
IQ4ZLzXoNxLfusWYzvcGJ6tFu0fH1Ngq4PNf6l18GvT/P+WxJTdDJi95Hp/KjhwGn5AOxb4vqm1F
qi575I7cdKmy0rVXkN5l8/ByuskGTLGUqLBG/+dHSIxT31R5SbCi2BkcuE8t2LNEdMQ7PWBJvKPi
Aq69sWjZ5A0s6ZMCRy8dgcHF1vGYEwEWifseOdhJ02IE5VMQknd2Gf88ALVUnHYVCEgMLqTRD9xm
irqNx+xi8enLxF3Bl6vXxGD9bkPjAM1PISorQZPOobigPGgaJoTpkhJyaqnJSMnXKgjahYVk0LBn
KqOt6p/CCG1om+pY9LANExnQjYJSXF62dq8qV9V/T8TvRArmlr602YgFUbroqmIty+xl4/BsxNMA
N2CTSbK7twJmpeJ/CPOf2ggAIw2j5701ycaOq0Clv8WPIJKIC1uBJo4uWYU4qoltRYon0i6lfjYQ
Rjz/zIQ557rI2wXsSKbeKC46RMjFakK8wzmkxjcO4mq4g1XEIHNF9YePNH04joy8iEiYdCNmQcxC
A9JwLS5ucdPxato/CVe9Vn/qMlnWtgYS99IwrhcdPsF3kyuFAb/GUn5kx/XaUpdm9dJsboFbr/zM
W2ZcPpfYrEPjr45/Naj8gXJ34mPC39nj74CRRK9vLnA5OoXjGEQ/iAfnkYAk8FA3PbDDzfjjMyzp
HTo4hbbjRRdP+T8/o1xGBHJ0QdMH13wyxry70q1vcsOW+FQ5u4VHgKk8WOgXuUXB3niwIa6aOF5b
WsOCnZV9ynojUembAVctpwsDXGi6/ORIDFqsGp6Oi1mXIKiNxET/S6KjRkhctOWxdPis2yzoUb5z
Z27A3tCSD8c9Jv1qxGed4aq0eQ7w9aTptrMn78jKQr9WWb80dyen1sCeefR1NgDBEuhYargPSOqF
BAfLZ65/VEENQlmnQJhDQPxRmhAmydKNLk12tEZap14d90TL+B6HTYSNhbqNptl2EjQyZ2f76DIu
bNFHSt56aCxmQK7TBn3wlFbQPNLSd68fE166Fr90Yb1Hyr80eNM5MipbkLr+UrR0aQc/2uQN4xUd
3F9FoaIiOAVka0aXERs3L4v1eo2tQOFdO6iA0ynmtYOrG73HlPVW/SxIx0WncYcJmd8eg0e8+hA3
xzHf++wwKu9VoqhaqUo+rQJQdMvKbdnsKz4POpJysGkLNtzlZprrNdJR02bRNul85/LWflNEPKvV
S+189VA0HefPRqNz0fJs6ztNOchz6B3uYtoFRsqpKuloat4DCiyUrlj1o8Yqejpl0mOv/bWOWNQa
I4Gdr734oWD/7syTJN89cBtukg89hVSK7MdkX8TtMubrjQGiGQVyysCigqRlEgwryNEh+FiXK2YN
TjGmw9h/9zxCzbSo/TXxwzX/YBv0FRf3RsOsAoiIRQUmcqlv8+5Gq3gOipawwMrxzj0ZNiO5u3wH
PoHfqjh5ExIlI8VLLNjmAuqw2ba/TM4nY3ISeOhOxgRYiOdZhqvpqUn+xKeb/2hIJ+quK/a2+iMU
vFdEoRR2DZHDAv/gIdv1Hryu4DMNR8JnCBaEJDJUuam8teMgEjthEQlgdAI8TC80OJKJvPUdWNwH
APu6LC2FfPVpzAM8ZSj60GS+NpzJv3uvGTGjlEtn+5U62Ec++aHWznep4LDR1a0+JAS5rgywqlQo
Z8Mk5H4M7c7n24u4WNc5zGkedjbHFD4df3iSOtpgt8EkeWrIZqsW6FXWXyPnsp7dI+aj0nzvtKfO
zOKPv7p4tOwsgn3jHPlvXbzrxrqwFgoWqggIlA3cB0KoSbd7HrHwHteqd0+MW8yGLsRWY2JyzrRP
0PY+S+lUMJiYGxNOoSV+cN8ySdsb9hdYBmaAYIkMCk4JiudJWMLKWwRcZ2L8gfGX1z5Er2L2qeix
8pd2CBMamlXywnM4VxVAtZAuSlxsUcB+6ZST0a1hrmXkPWqtP+YqppHhETJw2OaLSYHFPm/Rce8J
jxQgfejuUeI4M6K/jvcTFSNRLg+uuZEIIkODATbchulHlU3wfigi3rgoKb0YiXTWdkl0GLCuT49Z
dIh689PjuRRlWP1ZhrkZ0cqH9F92+1eG/booLlU5EozzkBS8XUnnY8R5pPPgjO8ZDICegPN0PXJM
bgHRuw/zswzvPHVSbm4h0yVChKDV18J1Sr92nb5QEOepygUHjT/9o8FySPQpB7+SNs5asbMC5Hrb
wT2EbQJOQh1Ow8LcUz6d8uh276ZJnWfrLxTrU6RQTT4DN1tSU/xjYYjpM+NT1OgRPuF+MqdNJmdO
DQEAHtUABEqzHEzvw0xBZ3dY0vZo5poXkJcoZoV6tcwLdL6l3e9TneYcHlARGklD5Yl7KnISr9Y/
wyDM5MBNYMgxjx3I7szAEMIguanx65TE87mT1iP0uOJLiV8ikmgSwb5K3qoUUUCh/IVblL7TvWtc
HxqF6VibExxedOzNo7covgYDvOIXJjQCb/Tv8EgwqpvD8r0tPirubmrMvQa/iWWwy2OeEN+xpL4a
gwgxMAJ5fEoNPuiT5w+jj1CDhYQepZf/zOkQldkmcm0+R0ClzF/boEK0ZM1kyIri8HHmOzzmLEEy
AgMduLq6bddkI+ZGwinsuwG7678wueRpsVdTi6azce9w61NIo+CqSznnRqW+qvSvpixVYxQZ2i0N
QSEXrncAwT7/6YX27AaouSPqKswlE5sj3b1+OjfyQyIexniMsNB2GLN9IiVG1+N6+6wb0tM8nE3j
YPY7HL0KCe5wn1cUxnvrumsWjkHverAK5FfUvWL9W2afNTqt60YIMSOZbiyXEIxD61rrDtdhdd4q
q7p/+oM2w32Ljrem1yYkL2ipuwDVJveO2XAAC6BrT8OLMVzwQlWHiterxjDLxCwY2K4ebxK9fvjm
GqFa4/FV0Uxb4k3nql/jM8oppAfebAzcNXnNHC9eW/me97kCbCUxNnl+S/VPG19IeJ48nqrKrRlP
GK4CfAB5yGLc4e6CZYgWTRgR+I5pnEDMtU0Srs7SYn0XcTDUJncRfGru9K80MnIg221KkpnSA+SY
eFQ/OpfdJuvaDpBChEFlaBHV5FuMVcLVd2wDFmX8hyHfp7qSsW+R1VviNDBTtHkJSUPaSDD8T2l1
U416W1JsVeQ7U/uIsAo6B9qZ1WQDerTI6YM2/5rqpCS3yPnwWHeYNT04cJLTlIukwVORT3XePqhV
5isaF3DbgFTvjeI3RZrnrdHZP1G1q4nOhFtVqIsa9IrOsVUx23G5q4ZdQPYa8VAMu27iFXBwpcbB
4moextcBWDDby2rYCOer0S5F94tMZLX7avjNsncv2jg+e9Hh5OgfAeBnYwVhbGbilqLAjxQS1Agf
lKA6y9VrW/zTtIckp54wPsUKyBwMmubE6TKvKQ//eNdjWUohBYUYfgxIlt3fWPABctzZgIMwwNc4
Ve5YzWWgOa1J/jyOM8c7TbRX+T7GH3azCsz3zPuo6qNvvscUzJHlB4o0XQ+pxdtkys2Sb2bNxhBA
GxuImghYx7vdTd8di9Q9VuzJwog7Iy6f2NEXTXzwkj/Huuc52y9WWcDbPU1y7fs2AAN12jExjlNK
3Nderf9Ipn5uIGIsd7kVwBTOxTzhmFe0vetsBnKp0filBDyBpvvRHyCPon4zx2ZWCUo7EJfi7DHy
zoK4UFWbzOwXZrkr8Cu0bD56Lr02sQAfhE6MmbXgI1kHbM7FtXGwtrCOjUIOKxcG4jc/RKdgwlZY
qkMYI86Qfab2ui6vJkKHbuCUxtrljcpiaH8V5+mrOQHS32Q82eGnTZNIwpSsI8zdbfzQVs4HkLdO
iV7CxrAgCKgpj2A8kQmbe0QQ7cmbjnV4ZKNmID1g7Iug/XSjsbHjb9YBhchX2KWnQmoiV14Ialpj
t8KnBjpziNCF4UwbL6YciId86hMDw7zXATME373BvQHNcqIySNhXfDaqjiQ8P7xC4NmCrWJnYGoo
oDdORkdKj8afpKUJjRkkMLRlru4apCENfTe2J6A6xTgh2whT3boj5wngcvScFR7pxnuH32RhCsoZ
YzwNVeaMmCpY75LfwbDKlGsIYEdUFrJX5pruQA0DwyMxXR1Cjfy5QpfbzcebVw8KsAL6nKFxDFxr
mmJg37wrOd4gxc+H7hVQ+z2MbyqZ2ax5r6J/EGe8EOtYCKIigQKLilBZSNNb2xtwxrIfjUkavPEn
B4Y6G6svlEqCaVywcfsk0I8m4ELCv8MoOwPnN9NcWkgxk1jjvuJnzZ8X5foxZm+dZFdNnfaRiGP+
oeytuxPUu9HL1onzaaKW1+JnGDZE0kz1K9K8p4FuZtYWb+Ruphn/XPfba03Kpxhw8AvbQhDifE/b
dYO5Mi5JKms6FBUunMLcuCPXwZKYvfge8ThHUzBIY6s8QA625VV25h77/CIH3VpNTV9wBCQCmyZe
U5OIpBmaY3VZ2fZG87DDpfEqBk8v3Ceq3cITCoejxwUMKdKqJ2OIP5NDSbkWOvSnox0x96XJITNB
86+mbuHR4IfkxIe8Htajyr9r5KK0q03LekKg0XhZsTDR/3EsKR2o+2QThtxR7HQVqa+4eWWMhrm1
F9luUJZRPBxKh4OrxLP24TQ4MNWLsDUCkTHa/1rXOnJm6Z59Fb6nTYuypqvuvpBEu+meC6Yd+UIa
6spCdBzr4IChFbaMAfgoOPbddFoa4jDg+igdWiN0HgIEfiKZL3S3nVfNuKhCuWi5lvf1XcIharpD
jWAdHj3HRKeKaKAlcmIsC65iXvQc7WeI7TjgXdGds/R31P+p2jVIqetYKThHLcy6LaI67mUyhZjH
S8RuDyO2vXNpyaqqva/TYIMeqPJM8nepv63Nfzl00yRidLG962iM56an4l7B7r608DDyoFb87zKP
Nrb5yceXgSWdhnIv52Jm1xGW1nJmox93xQhFLFwJnLPFRKarkaD6Ej/IoMzdAMqVmW1wv+ycyFs1
gNRiiSEvv/SKtVUqHsMFblZjq3gcS/2nQ4mw1nwX/Z8R/dO7vWy6ueOoa6v014H5l2NZH2Evus1f
lBbkD+Cxo9N05jnDwcQC9hErNVdqd25oZ/YvZDE+0oZxlfPJcu8WeYHo3tZwK1lk5aDXRPalq0tK
jIycM1FhxMbQ5pb7wX1aKpgfZFF08siH76rQSQtvSpcpCz1aYVeR9RUDR0e0jTEujwRqE/1UTEYw
LiWJe1DAmaW3fnyMwVPDLWxba+Yvpul3q8IefFe0V24/eH5FwUHgAqM1Y8wPggnGs1kBwmM4UOCx
gC6iEvR3JTTCId/k5h+gcHDcE5iC2j0FhhFjm2/pB2ZLMqDBJiv5kFMHkFxtStEmBI877gs4cBY4
Qiy34J2SB3mvIxBI8lEBy1FIeXm6yTBBdYzbFU0R0uDVAXyWcv7HyCYBZoyIS7aPb3hQAh5/H63W
Qa5nweSzXN547rfvShIB1wLpVnxO4k9gnSW5DrqrTM9dyJSPSgxPXF6JUC0IOM1IdyjEFCMHh1ff
00WN35fiG4V4M/l25DVWF1KbkQ+HO81mnXCAJOWjli7dUiMH2cbzv0LSaKNGOABNFaZxx4Dva2et
Pvf9d893r+GCEzSZ4Vad29hNXD89KlaPXShY+ZQqJvgGXMK1rn0wdPsSuF8aOEs2XacWdSjy05Ml
mJpyKzuHVkE/Np3rXOkcl0k2g+DkBgDJaR3synMR2HPMPJp3IxiqWl+Ovhv7fWudW4LmSBTaiYQt
zqfdyDUIRtG87XT2j0T7wRYpyTJSL729BNbReF/q+G2R6cYcswbbtM6x+GlGt6twSA3UD6WoHmXb
zYf44Oe4e9mx1MahUl+py6+9dtq51Z2VaY3EyTXiaBkxC7nUMgD9Htw+yaooYnwzVSorh3avlKwe
9V+3wkbDe5iA9qpBFKupINVZaOIeWZhQ10z3FQzakr3Aypfioy+MdYk/Q2f3iV1iAXVjyqDx9c2d
mDu39c1Zui74YPmS3CN+aINuMHMV5LzkLvs3Bc3GWepshQDuV3yWR/4Qmgz0EuR59WFSWWXDgQbS
bo3HPhJnCnvA2LP2N5ZqRPCGh0JBoVLKaQvQ0Ulr1i0Pp/92Em/VAtBXh5+EMI5DXqhydZrwDhpw
hMh7dumPlgPgAX6HMZBpVHMK9DhrWZifBo5txX/1Og7RoLwpbMDTKtxL9mrCGnc6jEVWtds+xzYi
zO20zKIUjBtbM6+QRUf9W4FMx5nT2c+Ks5Y+P4hvk/3rrWrJ5eKzJhQuYJCZDD4NHp1g4o9oIXwX
bRWXGAK4RDm9j5DE0662ViVU+hF2UVCQKiN7GtjAVXCvmRBFShAAub5g++vSMNQm15Jn/XRZDux/
tlrgWb3p8sviXK6ovLSGfx49h2X/4YQC0hj4BKUjasM025zHincSnRBqP300+r1gFW4GOCsMkIEj
1sXyfQIPSeNSZN4qZVLVnZuri6mTepWqPzC35yrPXRHvUoMQtsMNtOOcpFC8x9hf/AbV3hloXwEm
FzrbnBokg0vyAOdW9HCMq3OUfZmNcbCngkEaj8Ju0yTHQOE56hLbvkfh2WEsrFOQLkxP9U9IAQAn
AqVQE59n1jUvvG49UYGh/nONjwZ7zCjeByImsWDZAiotz42lDvA2QsShW2MBdYYlfJqCpfuQ496N
Hh5AY3PHgzEq97I68jdxQCUZj6mlL+n/RqKmkEzjDgwMaqTgNPeQSa3x3msgBnJ76WfvBkYuk7W1
Vv8LymxhNETIFCofoQ+OrCIE69MAAjPD+dDjG2i+atR1rm8yI70UbsKS8NhPVT5sZGEd1d2SjKyT
b2Sg7ePXDiU3R3p/w5PiPxp6VhPqDm0fnE4rWTahLejp2gv6HZZmGgvylQCL0nR/GgvLEBGq7DD8
9M5+VPrNlKsrucLge0XXu/nQFRwanYFEkyCIsMiS44NM4KCPgIlaR2yqR4ZZl1sj1MrB3NXjRL4S
a80ulxS8rEEOYOIEWZ18apQDKquYWvuYV5lJoBrxn+BoVMEhRukl4W4dxeyMIPjVWMGM8Uvve2T8
iRaVbl2m1djkba8+BXJir58tuqkqXJUpkLIECKaKH59fhLNtH3j5Amwz5dREo7Ry4xbMQ6FADM7A
Cs1LLcQkm4tNXoULi2NtJAZfORfVeLe1YqYP2SwlcV0R5gWHsLCQhtCe553W4Y++pGnEc5O57V3j
pm7y2S4cXNzDqRth0AeEwEFLk4XJMlgoar/yYH+QAZ5bJKQ7EpJK8MrZQGTZ1SHI6XPjd7NVE160
otmp4Fz0yiViHCwbugIydrc+v2dRJ8uOoatmU+BU8TLhn0N4NTpGf6TwndfTcKc/PJc0DL6vsJhM
DBQ2N2Ts5Kqz1m6yoT63CV34cs61HK5Jyvtt4CelPIqBdO8pcz905903Fo6/1vIrSgfWrBSRSd1E
OTXd4cCNuYAHjkasqIxt+b3u+GuMBw1VqvXFssbLHcNQI2zOQ0sz2oOTExlmZUI3+GlgO671w8oL
kPEx01msnAUbd48PeAI1WHXG0wDYnznmU/XUQ4o00xbajrsK2+dLhRAfZK9O/eD7TX0uSiArzbmI
qnNMs4A6/gTDo/X7awxNPiQPlFyUZNxVIWjTNtqHvH8L2vAKUiJ830gubAHTNY3VbefQEPVPY2E0
cjWKsvTN4RvqEZUsuA9RwVjMc6Xgc8tRQgCcbReiHBi3ydhxTkDBq4/KfeMuhJ5yxzk4DwFimYZY
hCwjk/HlAHpAjez9Z6U0yxD6h1qcacYKorPEkB02J7W8WMa+xRHUnlT8qh6qehsyYTrKnFZrxvOF
Mo1NyWgfE918iwqEWFzVPr06zGpOudI8rG9D0/14VfZlaz/IxrWOUlhU+HhC3GEmJy7mANbsBUup
klV5cRzSVQWrxYvhj2Fe7/EsW0ZyCvQnHQi9vxopjPV3TYzZmnRdUJxcpvnQOCvyVLZQ8Fl8THbh
Sz2BIHh3T2U35akfrkKW6zSkIM7/1w+X2FB3SRO+ZQqCaQn4aiXJ4XpxhmrM45ISz30webyCTeMf
s2lxIGh63intLsRHkOM7I0Ap70RyMzKMruDnUC8IrzoWTUIgY5I3C+24WJnVUQnxE4fD2SVD3rrG
ueoYqknGeNXaB/Vr+chzJWmJ7uhKlsybwd2iMTnjFnjJ9DurOqWIU0bHQQv7KNGNuZxwLqs8EdYZ
g7LTfgS8jgoX474Yt0mxy7UjfmJ9PJbDIedyoWMbSRNoKw6FkMsghPcWsd3VkCJk/rT7X0gYA5kE
D/0sKY919spNCyMF0CtTfYCFKcqTVPcxlcrjHdJPyG6UxxAXgWFh5Ncy/UWJtZONTn1w+Vl2CJs8
/Ixd295KOMc2WyHQ2UuVSaeoYXy+Sa+d1zixpIeLpWFN8RaUO7f7afz6oCTJDkf7vM5uAIEJPayk
oLqiaxd1pX7FZnwLs2vRw+8VHaVXFKPyZKtsOoJ4F9sdqxbjvXJ/O55kmdcT3JZcTBTGeJa8kdjR
XLQYs+8xvrjyqkls+DBVh3EtXNZowNasulyXwn0vtHSFvr2XOfoH1kNBS42aCpY9QDldDHpYFRAS
CdtM9B/qmRHrEORpcwCOo9iHRhTY9M1tOeVnddv6lBjfbde6UhqwoUh7X0bcd2ByBNwmqSVpxL/B
+ZUkA5Wby89ApclOM//oONp1yPAxxZBd1NE/TDuxGS6MElGJJZlXTbBznkFsdR1kNYcOqz44+cSB
TBwpacokLsMdiORNVPNb9u126BiPgRmigdbzvg/WUNZIiT193cY5WV5HrfPmoX6sRvMtDK55Sw/p
T0x6AqMOCwgsLpPJFXVV1szFsGMVndMve5STCVyl66b+i5Q7er9JcsYmWsrZSZeY+qa39a1WMFXh
JKipfdSaZd4CBLeZAqxlp9+0fG953mrgNxpjhiPPNheeYx2RvqHiSXaDyTIdzn5Og6td7t0iWzZ0
PWrsZXMm99wfNqGTvUTw7trNGidLXq/+o+k8liNHkiD6RTCDFleytBZkqUsa2SShtUrg6/dhzPY2
uyOaXV1ARnq4P++NH9PAjzbSmtjRm1kSHRF4HFn2CgXco26cRYd/UGruxtdN3sTZPBkw/VYQxTQF
3ul3gH7RWbTwkU9RVDh4oF+4i9v/jQs/VsHduCKXB6ZH+pAkuGA7+xJiLfgfLCm4Zp0j104G2/ew
8vbC3QqTZy1w5ikWlx5QlsLqIqdp1Sg21XjNAYuScgc+FPNRTakkeOX0cyNxtR3dQclS0W8xmdug
rFAyWOKe4vw79pnrD6p5YQRqAhSCu4ChnhjzlHAgtvHUQu7wn6Gy12m1dDyM5AFM/HnDQJKr4MS6
g9Qxt6d7OGquPJljv28NLDiKv5ggAFp2CPy1RO7tGkaxKW6Cb0xnFUsBx87g5wSG+tYpezltyXlW
onomXSCwlIBntQUP5dNoV3nfMpfclcmC321U7VqG50K8oGnirQTymR2gVazKQSJ4U5vlpItBaJsh
+9admurV9KgI+liOinev7XuId4yvIeurIqWts4iLk+dsgNIeKlBGXOt5u5A+J/4y63T3Hcwaqmd7
a9n1j0O6LOsvsyUoYWyFgbiMJy4kaKoyOkocPE6+qir4rdP/RbFliGVHiC+vexFDC+BtV9QCW7A7
eSbcfM3E7ORyJqovGz6OgYDchxg79mq8LwBv+cXW0w/5cKb8JFe7hdcv9Ph7tLHr5+jhvCOFcdDw
mQS8IiMGPRtxwcHMNhbbQJtnqvpmqdoqKm/KQGIf+0Be/cSKedRzlhvdqeGpjy5NdddYIENAwOmD
K/pNoPFOblcr/FCrn5E7UkeUVW3RsXj0EVzfQsZrTY1Akd9N8xm5nyOuNDhGy7CD6Z5Otj3kJePi
IGyM0e+APEXwalQurrbrRIfMQx4MK0nf7/zyOCWXi4l3lG9C1suuVNAvrpmg0zb9GR1slMlaB9tt
cc6mWLxqDZM4JqAw3lfqro6vjX+yqPMx7zHjYjZtfYZXFV8ssAUO2g3ms4xEeUgETm5EvWALIGKg
fLwaMQCEZbRxjb9ugA2e2fO4/KjMa0+nIwT4HBk5YeKF8vqmwCFsOPcFi5aBsSorCHHOaHxr6HlH
+VZd6JyQ0gZ+z9SdqjRk1ziosSFOzN5qlJuEp8BKH6SaaQoDbdDOyu6uZbPCSdcmnagBhpOdJ39E
sEsBZkY1SRby4jR58YVySMzjHwhGKnoon3E33rhvcF0P4lKHyLHFl+uPMz18teY1RMe3l25wKKBj
NhL2K7fIkFwLT5tgBPIfajuxhP5i8uDq6C80d4ezHEEumY0RhcXjS3IbsFrJi4hrJAEAWRGL/3AD
k+bZo+w+1IyFWDqgoSHq86v4LMUcVsh5FC4MCln8aDWKj1Qeu+DQsSexW6Zu7ItT82PN3QFrO85A
ZWEYZ9PaW1wjVETlmroojdnLlF8QjyY5Ug8y6NsYlwaPAN21zL+THAkhe2T5jSRbKH5ixNCq//Bw
bEMkrkJ2kcFPjONfuBV3aEKkmNoGliK9xHzQfRO0M01e6FNJaomD3FiPnZhLXiOOT5MhyzKbhUHF
mDtSTNUK1pHB++DsJCat+Bqn99IgiVo8dPXYllD6sFhUO7juF7qLERWOFegOIN8SVGfIQ177u5EJ
A26AiiJoVg13RErxWLdRb/GW4GS0zXhNStjDIE/RCJ84GxO+X0G89sAOtSRgXJe1LJx+NofdZET6
HBOEeeWN1i/urNfCuNdczQkYcRyhZ3tfogeda1PWbvPJR/wr6Pw2YY0clJSO8cDHURUztbnDWvZs
YHu8DPx561TaA74xVF6CvJSnl2C9JO80z5j2tXqY451L44/SVRYWqZAAW6tgQrE3Bfs4FeNP39iz
Sn9NrkgnQannzgTJq65VIH4MDe1LCV+d+LMB16guS6mMxR23dNt+pSCGY7iB7XrqrBvdR0IOXdNb
hiTc/4T89WyO3eXdGfgiWoeCU63GemOCgDS1r6gh8jN9u0r8epHPt+oTfByK2gbSq0EgSYxAqgHz
J/Gxj76r5mNkb1BTvEwRYG9csNvMS8wv0v+S4uZk5D3glplse+DxJFMmRf+Qw84k+dqh1+fEox34
WFawLNUecC/YV7Rjl1dSdMrcbawsXa2lKBTLCd4gxf2Hl5FPrpsef+6g0Jy4wGQYI0YAXPb3VL4w
BJ+O921MRv2aBAvpQXWPZwIep8/CFe95Q/wTO+KI2tFxmS74XkjlTp/1PtPPkYq9k5eZQwjMZCfs
swVJ8r+s+CrjTw/XreMyxJMwQNv22r9Co36dyxaN40AMRqrLAuNrwjHTEmlzsjfKd4VvvUYRTlt+
Uyj5OqV1+HBSUb33hPQH5tZYcoqbPG/pzageTfGpGX96iB8GfcrnN5ba71auLmi1oKSZzILcEGHh
6WfDAW7XyRSmYZZ7PYiRDGVn/BhoADDJI2p2wgWJdb7ABFOcMk7kUKbvFsO8Z0I8YRjzlCdl681Q
ME8NbwW7H1JBlobM6axK1si5dnepcTGzBy5dD0jYZNZv8J2GLnRqmpwy4qDYKurqo6Few3R5+Wdz
aNoSRqaBZ8MC0BOvLadfeKhhwrzaoBMM2PkZ3DRol8mHUjkrIxlpgHtmYHRVPCLa1IfqrmitGD2q
x/k5Sh6iyjm5cmu3qH3WrxRPq+MBzqHnUPjT7gJCYfZOa/6BckgwNSfusZSHsKCNGdks4lTiKec8
fa8F1g1FPhznWYj6WiggYIuLJTZZ13309q9TxPOCDULpVcus5/sWnMzO4VJ+pFeZnQLn/6ZjNB76
rSVZdPe3oVyAuy3aUxl8FQgHMLl7E9ouDV4RCl7iFmwjp9UEb+fiotSb3vLnZH75FryXUlthBNuq
9TZCUCe1+zYlp0lXLIFszVnsE6k89sqPS2xc7bahwOILq3xTk14G8WdZMUr+aQz4xx9mjx6GJhMg
UTiYPtlpVmuPed9uNopCau/E5VIFtRPRbICyhzF/QKidSrI5skN5r4dlZyCDr1tjkzH81LtWZ55h
11WeovjkgN9K3ZciX1F7b9uPoTPmmsmUSudrxUYoROnl6PEdjE52jb5AOCh0FsI/+IjZIuHtmbFc
JZxRvoxg1/pMkBe7Rb36Ca3fWP5Lmgvy5cAQ10cHv/uXZhdDIcbSAfUgY+CxDcEVkKxxjI0CPj71
eYG4mB6GXr+YV/5+qgX0KEqNEHTIjGsNZ462Kmts9u0r4ZmvPJa/jBaR+qwhFYSIN6Z1zo1tAG6Y
d2g3XgZWzRKFeBcMS6/9Ks1r6V78aCaVa5M/0vDmD58hMD6FwBowj97cpOyeknsuVlp/spqv1L01
/s5ViYNQUNscSkt9KyvSZUmJT0EDg34gNQaq+Xts1iaZFcvUGDPwGRuSGmTMC2w+w2jXgv+1gSBh
X3GpUOEBNcN/Cebrgg/VccEpntv66BAeTbmxZ5yHY1y/m+q8gPJEVFY4e7TUMKHNGG2rurvY/EVR
LbvCOGvpR2BHi8buqK/htWhMwXoYqMDiBdqpGM4CScjz9mEORZUxJwNm4peAgOEtciGGCpXRoDx6
3xOjc7jiSiasO8yNfj0ZbrF+CfIq+tQRl+r0GNdg1yrKaBsA0V0LA9lv5zbAO5rKFpmfbEPOKQUt
CKwgVUQp35FSettCU9fpcI6Mtc+SE4Do2q4jJtCjEe1MXTuGfnho7epj8PJN0UYLy+/OChKOp7YJ
860K5iUhKdxzZVKbrdHEV9dlRgr4AVp18gXSi6dk+Pi4VlQaLmJRTR4nyC/dfnT5k0vbD0ljgkKX
kLT7fRNlC6iXgBg7PLghiT6QXHmSfhk6BbC1tvAS4zhp7jZNoL7j/rQ+zeg1adm6x9BXOr+Gmpw9
1iukxpJ9pU3aCsGOgSrkIvXW9sDkPF3PYiu8udh/gH16uI7bfZ0pjypDBXAF3O9x52rBzu+c66hk
vyZNpZ3bURKnzFWAi46NPJ7WR+os2VzUe1fJtgZZ8cxwf/RUmQJzI8Cm9GDSBou38aBLQaognyCq
ChgNR7UPxpDOA8SbEFnDM9iUao9BOdEZdAzrjcKlyiAYo+2qwllPqcYSmOcItrGz0o2LrN6P1Fv4
I04DgeJ0qgvm5P9yqdghJezTAFOln3DBxhhDDVoe/suxUhZ8T/V0rdEL3a+d7mLBYQLb+8bbE945
Dw+mPQMZQHXWPYNFx+IDMv2iiL8wooTqw7W2avsxcldA6X5n3z2l7yKdjgifZoyzZXMJrj4xJD3x
zj0pXlxaDjVLJKqUPL9bVJ4BGrw5eNI9xVhBu18OkrOuIVBh2LzbQIn10cj6sXNnIyFgMyO6bHjf
g2et+rLZu11Kcq777Bji3juT9vG+PqmwOCRIxLrDX1IEZ0dFMfPp2fNHKCdocELTl12/MnVAgcFR
tIiqGN+bY6dwGtOAjTPRNP5FSM4tKqEKA1UjdqKN9owABm7e1YA3N4dzomsDlwGLsU9HW74P4bI3
wKB9mS6sOYI5Hqa0iANFAko1CoTk6MIyK6TUu7C/JHOEnO687MgNnMlJCPXbXQ6+WDJTWbRKFbmO
vQIrSLUuixalfABIqMyZk2Zl/2XSuu0wCw/6r5R/LB64r2F5MbFKphs9JPxSbpq+o26nZCf+L+Iq
jNF3ltLI1JKIquYwMpN+iUCeRemuqs6sVt9Kq2O2Z4WVf3DIGoB+Uu1fRxljJh46B5/JOYdWmhig
EZJnhfbBG+c9d2/ca2dlzcWFxV/AvsRBf2yd/r2gh5E+3Dr8rAjbUH25CGK0FN7Z0HvA3a0H8EtD
zwTa7HOHWxrlpY7zPvCh06z61tPV2//gF50BalDlPwssTcF2xwZRdrC42KGkE3vl9GugHC3H4hdY
4Vsu+52qF2cL542Lcqz2xazjMgZzphDHYZKjvKsJTxbj3jwrH4nPvB7HF7XosYs6LLISNGt+GJ97
s2PYRBJWAgocyLVUuVU9GGQuOe5BIbqtlx+6gulUXRPmFeO2EcvYfyrqT4BZIuFswd4ww/m4LCNK
4+OGifVRZhL3W8MGn9sdnzhNilz+wPyBlorrv8YhU0phHVhhJi3tWbpnjxmXG3fDaEHJeROtNLal
lNJTEgE8oP9Ds8PY/KmU6PT+UQeZZvDY0MlBdn9Zw4hTGoAMklJjzIhahsNx05inGsJ2XPFJY6g1
y092IlPCwouX0KMmEKroMnLOUzMgnZvuzMxvSRosTU6k5imVfttRWdxlDE3gRhUWfDbySNl/qOZm
zP2lZ9hzPaZPNt1MvZQjVAVUByxrHHjum8KG049MhDpua/4FfC/Xaq7jhxoCjIKThOlV8cKlNpWq
Ijxlw7JgIinNVwJGP+JZSLQHoyZ1CyGxIyouML9afOY9z20HRCJqsJjgV24mXj8FTAltDiSoQQyQ
m+6kmPV4URqkUK08pTAw0n+tE+35KjCkDFcX64smn6F9xXsCKwqZilAisFujkFzmvsRAwODl1Mky
nqblgAV7dxkh5KcRK79079EARlDRvYYYANzgErqbKIc8myzR4QHPMjbe4hRwQPqvGabr+nsOuaUA
6qWGaHsmVpTxqMTyoPlw7/VnT+UP4BVKBzeh/pcM9qFj1lEg7YCmXyWVsmCOmdMMxwK8ZXZWCfxS
n0s2PA0wbSqU09ApmWp4OKyXpZ/t5GwSrcAC73DP+uN8oJc1ONYV04E57nNTW4t22PmSKpjCnevm
uUy/YxuVFs4gu/Te4aS6WpRYeD4GJDyFSX/xAv8eCqayQMOU4bwFtXgr0r90+GmoLtTJqmulnNkt
/uh+YkHMmT0j42DHhAYM68OET5WKf1n6VWSvGhHH5fsU8/m1UJqGjIAaxxVhDa6hPDPaUUYHctVv
LuJAFZ87uADEaXvlyykuarhMLW2RjC2b73VWO3yJuxlWg/cCL0Trfdrad1SvfXsDELvHojjVEPOa
xWsnYm7emE4ztlt3ghMLtX2oA2w1Wuax0ErabbpT6675jnKCEJ/ku6HtU/k0EriHPjNhcY3UfYGk
6dYr+pXwdaWnkAazwthFxS7hEFAehKMT/K/Vv3a4qcwykwrhAAZnLauKg8/YS0ko1i2biAUXTWvk
O8/8hM4PrqOYNJTgRZOB4OkZ06c9/Ab2Koo2qTwE4a31EIYQgOq5yftRyI4rMzu0fpV6nyERfceZ
y/4Uiz0tbBlLzbHh3kZbNJPaJGG7fscbC3MLMzM/nqypnT9NfOjWTMCL7QzsRClppXakXDfZwFNw
+SqUX9OF1Lpm6bYajna2gvMhul0M+Sh/jOOh4D9QBb86so4yAEfgQaBOgrUfZkgCQArb3tS+1E2z
7QxtpnJCyB/SnDOrxawb/jYIXH79YgHtNYtCrj0cxZr6kMVhoO0+s625p7AY75hqSdMZzhRpEeyQ
ExwPIysOuBsVfxTk2Xj1w0KyadRm4xc4/0wKi1OrWBRgw3SPebNSeJNlEBAozVZKAq4LgSuU37QJ
k9PIcQJ3+MvxxPkZN9bhonvsBRF2Eu5xbnXkS2YXbPnbQ9wjQ40T8NjGLR9TscA3JEcCW0cUnucB
JphiBwcipRfU0Pdq+XBqQPIYB9/6qbIV5ojix2z6CFlIE9sPl5MBEo5XfJpuxQcYzXRMazrnrmEu
NCY0Y7pi4Zm1JVeAAp4Z7g/Zz+QAjwCrosm9gnckjIy1r8FwvxI/msV9OQuwVaqdvkg9CNu+S/sU
jH1zlBTBAqburpl07rnFER/FOzMy52H9VPurk33U0AharLINg8fIW3fEKwvvpRyoOnHCWTaSUkBu
Z7nOlNNw0xCHoWLHh3oXoRHQGPU2UcpcdLuQC61CMoW+z2UncBRqF0HmGDywiC6xRwCdccpTbq0C
3EUsNMp3jPIjjXaucoOI107Eh3CftI8xI6dTiEUffuXtxVYvhpz7IwxzGJeoX/1w1o3fwrsY5Y9a
uASj5KGmCk/yZKjIx0O5n7i0AWFkFJqGjij8DJpQaFCZAryXWB4VLKVZuygo8wumdkwci53kwgqw
XAbdWSNiMZbuumTz2CPMR6hbEUueMPo2DAY07nk40TTzO0Lb1Cl2NXDHwSWmSy3rj/TY4fdZwEhv
o2vpH1TjlIWbjiYmbmVdAr27n4d9OmsBX9bgouv0r5LnfqLQxepqrKObVo6XisNC8fs5kt2sw3lm
s5dVcPZknKklS18CT0tgsVe/qH8TkWMdqedcBzinCVKFU8Y95E3AtjiS6nZ0aB7F+dKzpeQdOev4
jrvltfacZWZvquETt0Hnr5KEAOAytJaRseFuBt+UOaaMlpjnAvjHfnTqmn0dHCr9227WJO5c95RS
eGGN4KsprBoxFZb8kj2SqIVLlEds0E+Sic6bfBz+w4Inp3HmGogpvovejFvSFtk6U+4YCn2Md/FJ
zbZB9M+RdDgzIxk8fqUe3wfszwUfwejcCbLocJYViwrRV+fSrnqU/VYbzrW2NuFZt8Qj6T0jejDP
8g0e/4iEeQDSjTe9zuQvxcFBFSKm55lU80C6COKTnNKpd4D3ObctG6+qkPCgeAiAFCBJRUT+yC6i
5PnvoF3eE72kgE7OMKkizBEZr1kP3+MpU0crDT6zRHEWCZ/ZhJ92FARyruu68akCIp7qzKKI1ABX
bo2lt90fSg7HQj8WZvpeuS9r7N70Fkr1zabSe8w9ACwni39auEuVP1Wn/FMMblx36T0LY1OlD5SW
KrFYn+6z6IqrgnDxqhcLMbJGxNCaaX+5BgZ/5U8bkEiCY6THguFNMw41GWDKwd8pNECtBqjPuadz
w/dSVmSrmIcUD/x7brywAkEfGrVPo/twLZYfIn31vJqNqoMM+DMhRHr9t9EpoeZl/0P1FH9RZL91
sQgMYoI/5f//gr+FPZa/5Qa/jTUuijBfjtFdMJ4CEBsarJQ11F374tC9aUWLKJopuMoGe+cpeKOY
pM30KM19YFto/MRH0vZYEkWLan8mI6S08VT4Kzt76siEaUfeLFi3anB2k4cT+5sJt5STprNcch7y
W5TfRvtXqkTpb3GzoMMvkjun/MgQvcM8Jv3XHAGNa3BabQ7YYRKh455U1tnNOCA/+3YdC6x1rgkM
EAuPZexpSl1knG8+qZGc8dKMj0N5NZWj4dxy8jc2xVCDimIfzEYW/UDvFpWRbhLtS+PSUnz19ra3
/uF9qaKNDhoUFFY+N9UKmH4+V4kidayXgPMiXcW8kQdQEKfQ3ZWxAmFGm9v9OiNIDZPQdQj6cMuA
JT4b+KMUrC6mUQKKNd4LbiUegHt2jYPcGf7TqfcFUGDx4aZX2m/tUL1W9uRHHYhEv0JCRB24BpOT
urhmVC24Vyv5xsZCMuiQMcRZ8m67eMbOWFwXjXj43rOV2yFaC+c3tDIqvfK5jHbhdBzy4qguwnhC
VJzoNvUw+QE4n8KgYobJkLPJIYKmboejGoDeYbqKjn2T3SzcNy2IkEjbNZB0ARKoSX3v/ScVFznR
rFzbFjT9SXVpT6uWjHZGIlppSdGUN4vo94nUGb9gy5aqkLtWbBNoYw2ntsaeI04WnfqjSG0Bv5M9
5AoLl89Fb0oDoEmqg7dJDJxKT0YFfCJXTSctsnQHMCW8UN1FpFnzzr9G5Zr9lJhWOVyWG1u8FyHy
tqp8VpQyyZQE8BT67zb/4SzLdU42/r8YC/EfFnUuGIyWnvR4XVrNoq2jfmGMJkPAQEm5tSxFekbN
2vau/K364ljCbsky6JAR/MWh+WyxdIie8FhD+XC+pMV+1UoU+mUY/xuo0la6TzMn4bBNqJsKy3nK
F9Z5BCgpyaSs9hjcUYwCtnYlQK/cuPQwjzn+MeQsPficSvGrq1u322Tas22fTflXJ9l3HP1YYBlG
kmeKZkOg4EWcJ0u11TcZhvcGQxYBG7QGzsIsYukk26Ueim3LwjqicqTFUfKWJQNAcZ2YiKl/05P3
MTSIjFqE2Odke2/qNSegMEQUz+Jcdo32Xx7T+xiFc48Xc4b8NDxTNl969xdWVDMWzlyrmKjkuOU1
OotbrovtqN/QRhNM5hZqWsS2LU2UFzCc+dhCrk3qudF+AVlrIKBoPTHvyppZpGub8JFOl8HxpGV7
aPaaA3Z/X4NCKqiEY4+HQZvkL3Z7ssUk1Yn4dP2nPSEahn2sHmIL8yRlASYWlUgnN7Sw+qXN4NJB
/uYSHDEsTTDCyL0bjAaOWaLrptua/pPsPGKm6g3qjj99vs5OcovjXcN92sRQHX6lggqNp41OFgQT
AzkDioMxWunZ6vDngF8kZCdI85boPCIpOkLQiLrKs15AVSGFRFqVFgGf/wAIdETaR1dAbXcpFEyB
ZG9jNOYWf3UU/gh81OaqZJqtip+RVXJV/TgIsEr7b3DWZXtUhg0pqwSLXcf2N6SzoJQkEJutbf9Y
1cVH7elY+lZM+VNdntFOfsZxkcqFyqGdYIusUkopYJp01EJEtOMU1U/tbXQMaRMNxLO3pf2JD8w2
Pf4HTZr1ymRvnbKViQICcxhbGn3fR90Cst10Kzezf0hmzJyPGudJFmBQRprC+SAKyJA9ahRdXvjb
w13iHzPnqUG2N4rdYCJbbzFIc2Fc+R298RDKcvs3yJn9/HsCzY4FVWR4kG0odRHFvOM/HWWggh5m
+hpqgmcB5AAf32Ow7gCnm3wDhhC7ErWV7ADNEl8z8S2NVrff3nmGKi6Xkd8Qjkcl/O3+a03ktYpT
2XoaHCBVvmCWAFZ21spPaziYefteQjHTwVaLETPk+DuqGeAzzOHstaFx3QquLNzrRAjQnWbH6EQF
GY7kt6x94c2beSDs+5c//mni7iSTUkQDhTJvqFov5YldKKoCpuNon9Znyuwkrz03gujOMV3Rn5Fa
rEDVuU2SZQrK+vumP8PDfxsQS3um/bJqOPxMrGsdzU7Ju1bCyegOfsvekeHXBO3gkVItPlhsuOpC
iV/d+DdE1kZiu4HCoLInc4h3t/LmQg0OFC62KhCGIJ8nwadJRs62MYFl7grZLecwZD1Fg7B3so2J
F6ldLQ31gGeIFbiWnOzoo5j67Ejfl+4/QoyQ6HJn6wQgYEv42hzhanWK8q0TPvSeynt7NrUVCjwn
mb/SC5e19TdsIdOiOjI5qPbKLzY1u9UwWiIurnOE/KZ9tuPRbk+5TnovZgO/MJqepETCfc2aV926
B19PhPdY8BGoeLborJrSv0XMeUiA9KEBS6i5v0YGyR/j5KOcuX2zGi3aKFRu+wHcE3N0sf/yyouv
/nALUhKPx9D5aeNNEynvhTfLK0JZlFzi+DU+DXlNx0MCl7MNvkJWYnRP1tOKgA4Y9ERFuQDqm6l0
xk/r+mgyVtdUG5wV+CFSvvCSvht89CTDTfmjl7toKgtDuvY4TnkRzyU8xbLWGNTRm2tM3Nq9tJ+a
z0ZDp3OaGqYwhwA9dWzaj6riPmvjWdJ+Km8Teme8ihu/YKzFgit8us0rHBjit01WbO4D3na58+HZ
P3VzcHGyJPGhrQ69iqmsrpsdeSiOIs6tejNmK5O/SmtrO/QK0XdtIdBcJdaSqDn3dG0X/A5NpfmX
SfMvrOmaDsdNbIjdkDYIAM08ZzfsjL9hOcyy8KIwLPvtN0uPROMqFUAf9vRVjjOuby2KO5+Zd5FU
AfoBRFaJ3ufPdKxofrCnAI0k/FLBYO5xh8gxozoIVGaZrmF3v/fdHw3NnGpTHKV7i/W9BJY1+GQ1
6pNe31ULq9jO4Fs31XAR1FyppLnwWb7ldC26BLkd1gNRTnkEpr611WRLRdMP1KDGbEWqS2N8I99T
I/ltDafRulGwiw/j1qUxaK2VqPdjfYy7Y8XLzdkO3arQDpoKzW9A2ZhbNB4OIXmg4aq7oDNhQJfe
bOBV0a0szhx90Wsxb7pP1/XnAa32ljXL9XOXoFgq5UEYe5sMZWJjcV+H5tonnDno0ETx6dHDp3TX
3Nj0IxmDtcE7gTWX9H57ULT0jb8lKvU5xbwN/LcC5l3dQB/v1hrVbAYonTK/qWxHzeWYJrNkWCKl
QpgBJQBqng4OHbu48FzmW59AiVkSIQGUAJxE340euiNMzNbRcSEUs1jGt4SqENLhtMGiGmTQimQ7
F21/8JNXlK3JnAquG/aurh4DJIwhDZfuyIxXkDdLJjdMOutoY2uehQ2SY9HpB88xFh6zsYOsUVEY
FLJed2baFKhk8y7EZXCCk8fe1MoHpI2j4X9Br8OCfOiJdweltWgGNt90Sru/mXXP6jPJARpuqwDv
ikYLdrrp4QNYBiIsSx7rAivhPfbHTTHm5Fb5PSMYJ/h3ffeuEC2przV5F7bvo/LVWHvSbwtLfJDO
IyYAr71hOU4WNEifRe/uHeAwSXALnK8ax5L09R/qVTdpeTJZlJs+lyB96w4wRFAdHPDOvLexK9vY
x2li8j6S1plJ417ydlJKzsvoONoXi4EhYzdsTU4ibFtxQK1E8JGzDW9Y7FOOIat+i713GzsIsxrM
yOaClLhpFMCJylum//rWtScJb20seHU5W0aVujVraZjdzQU5GYbWZoAzFu5dDp0M+5ytsKvga0U4
W2Sbpr04zTBT669Apa+d2PuN0jLJzlrFCq+Smm+IXXdyl41fJvulvPqKGfSIWCrGxwgYbkq9siO0
i/MI2Ni1bmp99JNoOYhXg+UrpApJss0IYV7GuGM7OhULSGodw1pXpTz0/jJGB9SmNZbACZK/S1BW
LRtaQdeqTkirqoc9bb4kJjEOxuVxhCs0yY1TWWWucEDADpzW2eRy3gPuBkV0roA694x+vF8XCTiM
gPqvCu+qAWZgwlQYSzwBYB+OqrJXiQqlfkMFMn7kalyOBvkGD+fMIQwfbi2YabYmlfIEBXRWFxVX
TgH3GInZO/nYURVEBINDIN7nGi54PuF6kHNTm4xQBDyw//pmTUyiv+DhsLRXaj15dY/k7ivfP9OV
+25jb9MZBVjaYmVl186MaRjXNCNIeTT9YxxKiqPa96IMIK9Sec8HML1VW8oymJ4Iy4n4CZsALJV7
c3DZMJ/mumDHTh5lhb1zKbt9NnLf/MtgIA1wH8KSados5Z/K+jvPua60CU0EJoLGq8P6UjCuTg5h
RbMokXGoGw7XNbiB1OH2SJWmpnbvnW49LeB670HQH9UuXI1xsinrdHL0rpSiAYvyh4Fijv/op62H
D/K0h9KMdnI8TLFDAeRzpE6JdXqhsOoJWHG1bx54sILriYWNoIbMVNKm2PC28vRtb7DdOjrBhr3z
UhMXXoUIzDtoq7OaunIfy1wTXhr1wy12kklMd6PbOEazOoVRl7lLshwBL+AA9o31T2c6rmxomnZ3
CWkuI7m77OhOaSThNOPgxlulKuJZrZibIdZ+jSqiFchvWrCaHhiTkr0DgTp/m6OmqvXDj55lyPlb
0rS6tszgbQx+SXzSysfyBvmswKirs0bXBT+k4YN3Ez9RgSCtorfyxeNn457+V5nxiRvWm5GfCnPV
gOrv74Lj0QLjU3Xo2DCD62pTUCNmFgZMtP458KYPeREZJfjK6q1QIUdFc018mSr/XrGeqmwFAfeR
NH5EcRDyZFyDy8K3Y9joYX0HyIuLUOOe6ePaiwELfMWqwVDUVRp0y6rX5jo3gLB4aVwe84KG6XlD
76tJ3DNAi6/BmLhwgflC2oKA7DFnmpC0xQhW61WrLSMuSGNIe/E9z9YW9vZSJYZdzB1WyxLnnWUj
NEU3IhNLAZFcbV7C3agVfaScPQElqrRlzTOiWDr0IjtB8PCxrWnlwlQW9rg0mUpEfHTzFGeTi5Tf
hjAFVRgJrNEclJ8EKvGgrkSx8THqTg5z4+aKV8VFNSt17NvhRk2fvUFyK0TRcdGoYDjUFwKr7xX7
wKjiz3BsVxOjU0vpdPyZ2shsxoGGFWEV/1MN6t5ywYFbztt2kk5Y/ity53J9d/jKeTBBu0uuUvs3
dzi4sZpQdGKHzyYHDDfX1Vnq/lHfg327Y5mhr1X9JwYKYwwnIn9FwBYmnatUX1rbuiGLJL2TpIlR
SJjzKzs8meCr4WGVi7ha+C6bDhwaPg65jcrLJY3AixDIEyr2WuLIoC1UnYeiOqR44LX+YFC2IvqB
frjmQnz+WEOIDbRh/z+OzmPJUiQLol+EGZpg2/m0lqk2WKpCy0AEfP0cZjPT1lNTVfkehLjufjwK
+rvFg4htiJNXrI6ThQYS1Rso0kJ8Uim38BmC6lQqWxjKMRwEjOFLfeEplkDET6kguGgNpFRsdFxn
25kZEL26xqmN/lhRQ/Ms4lUU/Z/2MwK6n5pnQDg8ZBpokkK7RhWeddyn1or+bkaW35P4cJB4Eg5c
DXwMpITqCOyFwez0jqY+oCs1i1LD/4bhNGroh5+ID2HBmt2POgdYQrZi8DCu4Hlg1B3jkFW01Wf6
Ccf3i5GsrTkNM+0AR7Ky3tr40rTltuGGhDWbvW9vM5VHBnnRY/vYY/lJL4258bBbMjASq5AADG1N
FHr13qElwR3cArmtyvMw22QFV33eUK3jtRjXrrli/pPiSE/ACmzz6qzadzuEeE27uDQvYwmDDNfY
+MNdT7i3WnxEyb9Kv47tFqoZUxfAgh5XNlqaSpL8ZXQc5+DFuPSweGXEDGP/OwQCMn0GXN7TXMDP
IoJpvTNYSYx9UN90cxcAFktOAfdPhwhYzHve5SSHLIw0AQWypD/yCQo7XR8MYsOW/oz9OH0yCe66
mzPdPOfHh25B0toHEeP8FMjHFvFgnR0mg/Fv68TkL5p1GMabwW/WJl+ljRI8OzsmWlAgeyTJtfa3
Y7fKYWMYrliMxKY6nH80QvHT0ShIA9oy1qD7zSZ9tWq5+iu+BgLabcTAkZ+P1Gd38srzFDuron7O
rXANEBlXv9f0SziwQGKyESaZDvyQQCyc8CFhjLgb1tDOuPe8XmOw86Jg0VIIiIlOx6/rUYzXUfbN
1CdZCLd8pYztPnn6MXcogEX/Y85XVEB2b7p8tZqjx5STzKM7289wE9B8SzXPou1Zdr1jidMReWzn
4aBnQVXlX0eHNyFvsp0ZjgUvNZli8tcoNzOzFOiuQ+IhpCqN7P2iEJfKYybOLMXptlVB88qLPlBJ
0kuu8t0yMU55aixTII+Tma4pOF1FhrjB7GcSKVcBUa62UUvRj4tKyHXFxDS89vZcoZPAClCbuOJP
yfR7xDRksPAZdQcwEesOV2TccEOJiaekBG0GRhiuv0S6yxLBZKkmRZvdUwrQzZ0PXdqCmlgaD2v8
G6ho9QlsGvW2kv2m67qXmJGIEIeuIZ5evGbBg6A655l6KQZrAYze0ZslBYYk0UjpDEdrOjTMtBW/
ecm92dpp3QZYBIrBB+aVrPBXRdaf3GiAP4LxXa1Bp/zn0EBfU+EK0lRa1GrhbXNWucP/oHiqRsxv
xx7MRl9u0chnFWji/Os/TYBaeDXyjma4kcO5PNsSPDO5eJsWkNk65PC8zJueoS9q8FHz92mRhkmD
N0mUq7ZpiNr4EGfhInPqxfi+EMTlNTKGpOg9ENJYlnGoFhNGNXxj/dDsK23tTlulMyHuT4lkkP43
pusk+goB4/AjtsnTZT3IAEDYJnYztrRaF/cU1dc/mmraJANMnyxddkB3kVsM3oY+aXYuDAy7uQv7
lGjbwAxWNqhY6g2qik1kYSZrul5xxkMYg0ArSR5b6jcFmlzqtH3Xq1Dbuurqs9EryRnV79Y+0UBd
iv8k7ZycXwJW1IprWYqLr1h3GqkvnFMBCZBG/7PFyRgPY8aVmI/H1D/NoUP7JZwSnEDviGRvDW/S
vjVCXQxsvrXCc6BDhObkZjKBeArN5HuYaAkJmDhCi+Zw0o7cmuKWSVvGCcf7HMqfFnXQgBWtskdt
SyjAIQae+9w0Yft3H5qi74RAFzcmoSaDwcKMiaPpbWu3e7pY2CsZUrz67lKPo6s/5UA+ax8dnjYA
nQMsU4kcs5ff/dqS2wGvodXCO74nbA9i5MhSs8RGZLtEgBoFVU/NtjCaSUz89lb5HjX3cYoZAD1G
jgq9916FpxHly1CoSfYX+kwbkqUAle30ByBogPMAvuZfGmgo95myNVXyoRxeRHrrBavo4H+GCBXB
nJSQ7wkJMlxsrU3LVwS/gxYANFhUq4vu73kHMZM8zZ5Dnvknw7vbM0Cz38W0st13IN1t1tJ+gLks
5VjdvTH7Q/rK/f3UnI3oVDY3Tgx8tFvZq62AlocVBJQLlyMsXaHuIerA/EBwLJ0KmBClOQRM+Ajy
7gjNFwAZGrrYGOjxpf/tDXRXtcXB8W6qp74mG1egNM6F/ZpAHHYu1nSyzA+Po5grDxnSm99A8tZm
rhWXYDLJh3ogVoZFdmNBF50MyTHa5Y/cCOYqVosXTQOCLHa29ipVyGdRkkWpUAhvYbOLjKvXn2R2
8Mt3pAoMTwCekh3LTZokL1q95PXVTYJ9MGe4Hh4g3toMoiI5Qly4et2fyRy7yhH0U+McoJIEo9yM
I/Fy47UBIJepgJrYZJ3wSWryUMa7PHnnnBdZ9S6tzZdA9IecHyPR7A3am1lCSMd3NViPwf6t5e/I
JzmnnWgC2PS1/lZ6w1PHhNcNgAhhuJMg+q+vYA08KveRupR18/y0rMMBK+s03/5CsJU/hJ5Rqa12
r7P3yPEZcPC0vBNFJDVrxmAwumdrZhEMvZWsr1NDiRzhzXbjRfVFWkfhqrXd/MY5r3gMx6j1bll1
DgrG7wRrSvltML+PN2W8nbKtgfvVAqko8DpZhb6Whlq3JcOw8Lv0X03/bsbPuDE2+NA3GbaXXhML
yW1d8hKGsfeiYStLTTZDzFtEHEtUm/8wQR8hnpIzqk/V8OUPcjc76RCmN+38nZSMaMlk62aNdZtZ
fmS8ce558dAkmbas7PwYDG86/GoDWHWfQHpPlo5RBvR+4PVpmXUCpOj+oVE49GmlvEQOGUIf8SB0
qKQEsdwwZGytehnMZvlQvDs1+OZ+qyLCuNzMwbDKDsxb+zW7aHIarzASx3iB7MhmjoyezlOLrDcm
q14YZ817GwZ7WQ+7JtsPxj+MB+jRRDuYcEQjz4pHM1nfbaKiJ3pO5zMon1tQhD+T9xGZmxQX3BA/
c5OiW9w8PR+XP3nLhIM50sQ0jHtRlDh4o4Wc39PcbZK5/zVmvreaVI2ehvyFDOHysadGuNYmgjY/
uoLF47z75RZo8IuFHOTj3665hWfNHSzayhXVKqSoEW10lh6G9mpzWQvTFM82oj1D6wDQMkIY4Pn2
a+SMw93c4Hl2/TuTVppRsdeVZ9vgYdfYGIhwWqTcO3NuZ91OOKN8NquE6doQDhvqAkcl/mv41wNx
86IN926FD5RkmhKUh+4o8XnIEXcpC7Gl8X/mKfAz9n788EF2yjX0CmKD1kyRw6OR09YJYnLWCh3q
0bkm+OS8TJjC2lNxzWvAWSG2BqDV6MwDWLCtY0x1dC8A4iPo4pIzffO5f03J0QfBPXAryxB17wQh
Gu9WURtdpABT85sD/LtnuDRMbPyi/TF0tdCoGMw6xDaeralW65QaGENZDJSirV69Zkxv+nLtQFvJ
PYsvl8/AGxbj9Eqt46YP6J7ujy0MMav1doLLXJtN19x8TQY2Iuth8BdhxmbY5n9Vzz+e62kjmzc/
Q9RHG/sFLaBQBgYE+WT4FS624v51ZB/QNJ3ZFzFmjealuS8OArZHf2N20Kt1ae41/eBNy6Jni/8J
4n9B9hEwKvb7t5JDoLR2Y7UmAO3hU8btjEMA4YzrgEPvrR3DcuO9CV/nHmDPzzZ98TlSbUF9HOS/
eNGQLqTIUoAOYOkIcdlA9O4bjgbLyHi2A/KQZD6SHpzps4f1YYSklsthmfbytVXfHV+iMzKGT/at
c4p4EEX3Q1GY5zOOENba4SCiO/eRR5CUStEDVKttMoGMrYL7gNe4La49N4Uy/LI5DVQAS/rJPNNo
jHpn4q48JBgN6dEyxbStlSQCSXNEcLe9leO++kByoVjwRWElmNe7LxNJyPpuxzdZPBMglKErf6t4
PLbQ0/p07h57jZE0REdJUt0vu1JecmfV2F8VS3uRLOziYOsR1vtPZ/hSEUhHn/Q5Lqd4P8bHjom4
a8ECSlgw1d2mZFgWM+cD5ZXyo6bEpSpOPhXsnn3OZ+JtejXAw2UaXmk2QjO7RDU0TDd5atGjpxy9
qRbzzbee1i0x0n6+69TImsOnw99OOVtTfOICdoKraWAg+6ldWkr2lel9RvTDIbUvJv/ceg+XpNZQ
hquegsGs5zph34goGB3jX07CrdZuHH/kuKF+BuKKNca8MCm/wlYe7YFyX6VR6kVhBCmLZeo1x0pk
JMbai50wfmp0BgulnudERXhFKPmFIIPzxIN1zMeKt5pi4UWDBu/mPpsN2Y/SihEHYp1d170Z05z6
G0C0JSTEkiwFST4OL8bEJaW19Lc2jMqbjTbFtewduj4brZf36kyanUlBYezsxrl0ISQlQ5xy9O6l
YUF07VxDYVod/lRR7+wcu3QhHHNtdp1HdY99rvQGW4Sg6sCimHJhjL7+b8oH4yW1wnpRC8yhNrm1
wX4pqciKG+wutnk2lYU5thqCPYz/TRhCaZCgBpdsCTBvKrTQXDEBTvFdzaarQbKcu2ZD3xM2FwmX
VgYML6zE4Le1EH7mbry8MQzAhxS3+e5ab5PfNNLWHpwgJ8o68NnikVMevc7TkX5UXCC4VfJuNyic
eD1ZUDEUp7xEeGl0HdQzaxRCXmZv0yTGOU2G9T/ZFQFAxr4+Bn53gsWtFr7EsEVmfTwXpvvaUlHj
x2m1s5ha7lVWYG8dK25zJptBH3SQLcbuEkUSO3Dh0a1pE3FAvkud/s9PfpxabmrzarX6upqFQKiA
Nv/s1leX/yVIfjJ+XT3LfZMa16Y7xSCkXMp2nHOnJPO6+Qk1o3laN9JIQv+45X/VHloaicCss44K
1lsKYb1iAC+tbR+K3ezmrUvcZiNbtj5R9lJ4zq1rYa6zVvWDs9Kt99h+NwamWPC7EG+vmHEII27x
CS4b/8uAUjgM9zK9z7mxKb/hJOOz0r+tJNtM/cXtqajEiF2a5rouVx202nnvj1klSMb23bA0BAfr
X909G7V/0owVqZQmXtWFvbHo6G3FzmUC7mXPHCsGqZ+QmCFo7uBvHn2YKEsuWEZSDKjkM6CI4yVD
M27MFUHARdGEoJ07+xY12NCHAiHMnAjHgOwIZ/ok+AYiTQn3sBa7zTHXN9A+u2Jf6J9FvNLTz7b8
0Ivt3MJSmTCosFW3EFXLWv2XeARpBp1Eor6ttOlznv725F9Lft1UxB9JxnKZajgXgavqzV+ZRAs7
JsKVfTn1tZ1w6AJIK31vQanPCgf/CzMf+g7uvnMRks1yvJoR1UvtFC/1bsShx1UCx/IIHWkUN8HJ
Nt9WcG6jlVVs4TqgShafXu1cvTKkJEvPOCzgCEgY5NhC7klLWPqwzkq64p3XtN8U2QHOczXiIthZ
1V4RM6DvJztYBE89k3PRV0cFb4Duv2owzuvII1zfsiEBSU32UdVsdSNdse0E9jjEtiPtox8WF2d+
DYqTU26r8DznI8yAMdHk/sYpRBxja2bfcv54KJmZJy+OOITWHjw/B/Kz9Mr/HKybWXeLRsgqB33g
Aqgd27G+9XS48TXJ8ZBwDyuZgHeHiVg681YX3Fp40ECueO1fMScbcLJoOCkYKi3gD8LGluSokbzZ
rXvVYNx+E7CgtYGVwbs2Heu4ux7aU1X/JVgdOzNa5PR5Q02FyIECVkVYKbnp4p1JmT15PVBNAnth
EB8LxB+PeIILDDR4VLPoTvhGTSTBzUXTPTP0mgKsfEtkPg5Je5hs2+eRGPUwGPj95mg/lptC7ixt
xh2TaeDAgOnQkqu4vhF2AJ/BDAhvOt1tjQcDk9ooaZgYPLJhac7/AR2eoyhYqVz/xpu75YaGxui+
CMpIDDyHwUhgwBQYR+OjHgdrUszoCOm15c0KyO5abEAqA65sza9adBiYgnd41WKPuSSqgssX/qLA
PemoNl1dn+qgwQCGvcmdkTkyfhTMELin6TrHs1OBDhVTibss8Gt0LA8m+RlMpSbhj33vX6LGoopV
rorSZ2Q2vcZ8CPiU+cmVN6uW4cpJKIXb1xG6GufAoCWv26l7iekfelJp0GizYvLTQMhOf7z85FuX
2v6C+VLKdqnXYOcyw1kHjUA7Ne1T24tVyYCm0ev33P7NtH2dN7tiVhbTcee1uxC008R/Db8KJ7rg
GFwGtwZvmOTnrdtPkIbgix4R/gJrnIM1b3J6s4l0JBAIMvdIMEfZWLrG7GMqtzHzKW5OZsoVPT66
ofU+1tbVR5FDdqJLkGOMx/Ekffr9ZXYF6Zc6gyMFaWwAd0mEL+fK49Pz4mTHUIQrVqxVazFl5bJF
U/roZB+uQ67NPdUms7Fy+td4NLHEpIxXdPI5JrkYh4aHabA+tMDdgEeg9Fkj/0MCwNSW1hivYpPY
tD2terLURPsVThF8M8mnG47/DUyxvcg5RNxIrA4wr7GeuOM2hOIy9SvHV41wYuRs24w9i5YH9axy
LopxghfFOZeMlCtiuiZaDpgshkhJRDIqQpzBTaa0vUrequrhpSSJsXlsjfwu8LElnbOsGYoLKAsQ
EhdWJXYlQRXE9U3MrTBfq+LAraHNrmHFR2ws0prdYArSNw3HgXEV7ms1F2dgreBXrCICK+lXlX8r
85GRt/Lttc1Av8R2DfoAcFMdb6K6+hNWQqGFZK2LwFkwUqahFMIy8jObJiqAnu+DBAgv48qEctz+
6WUfRCVP2ZDtuU1G47DwfUIXlCfi4rK3nf0L3bslH0gXge//szjIULP34o/4MIhhINIURO0yiuLE
vh1wqTs68satVM9xogcjP2XxwZ+T60z6t3q5r8qDFuwZ3s0Vx/lHAHnaX2r9Fk5l2nx39S6LP/32
LwD3H9Ke0/gFmz83argugL+pkSx3U/5TBVvMRLCUgTUo4070WNT/DGLLTWNhvxzOWYjxSk9OvRRr
xVw+r6xboRAKwhcXlFmgPnz1Ro710A4wc/BF0aCawUiczTYgflA56hfBbb7IdWZpCRrfORruUWLh
Q/8o/WNHQlGbkyRonM10nqzlFHFW5pDTgkBqWcEDFLjCkQs/PtTxcXQJh8pnj40sbU5F3bxmtG1m
xB8KBvk9R1z0aw5/L7Ect3X78LXnjHvtzOFgYGIfiN91SrDyEUtgIMNasC1xhrqQUkPQQx5+Qfh4
2AF3cNVeMu7hcUyBCHs6hssaBwHYn0AjlcfY0edCFHJuKq8DFsihd+jO4l1U0daYi3W8dU/QRI9/
XSxjjuScwW0gxmyj9PLcexSZQ4vxOTPZOLsOEVYWi8R60H3LAFb0UIBokHwaNEnHYjsF1oLx/GrC
VJK0CJFc7UT7p/GJC2et6MY1amtTt867E9B4NGANstzF5NG0guEqZwDEW2fZ2Pmjgt5m55qm1Mp/
As1djZIn6dWBIhcOB5sd1bBJVaXNri9uZMEon8Ac61gU3xh1900zYMnzL7Goqvo19EXEnEdFm9xm
XXPkrz9CwihSnS+Q7BKdre7KGVcSo6ymgczucJD1x8RI57IyEglcMRhfVW+FU/1UwINiEsIW8+Yv
Gcz+zBBU4jVk5GlIDFjPSbwmOgjMOrh5rJfdTNOJ/Rge8Zfu/VBZTDQU20ffUcDo6ubBYXY4ir3i
uYkvk363s6eKz2N8lciTU0GKUWBsox7HwX8MYtJOkgte+aWu1BqJdP7Xg4boMDedcR+uZuCVz9Gp
2ViclGjYk4m5yF3ybVB/C075qCaoEaX/kYxfEc4djdsXDigcxKWxcULp7Ij1S3XAQKEFxUngI1Dy
E9+W55OfNwBuFuU9tQkh0PkgrnBIaYtK/CVuahJF2165W1sH/R94P6WmVmVDltd3nswTFrLbmfT6
UW0FVxagd9oG+zSEl+MzBQ9VSJWRlVPqF7DgBT94hdi1OR3aDXMFoesnr74Ozq6Pj2Xh3SRdP4Hz
M1ibHMEpIXyYZIBJu+kQUpuQUFfuYUfuMBfowcEzv2SP3GoagMBiRW5iXCemyyAeVxe36nUTj5hg
oR1YoO/HmkiK4SIYl9xSNxpvD1QLF2/SVKWvk129hSP9oVzNe/xNMboCPxp6fwo0p8tWsfrX5eus
OQzig5s8ySYa6KbjlDgrSRqthHw8qGenfeWYebggDWg4VaSNJMgeUz8sAV0J97sgOGsvU/AM6WZS
4UHvrBfb0l4k0CXbVQuD/d7okvWkfyXhq1Pce0EMQHonkL0LF4RWGpx9TnqJ+oopW2NTjK9JQpOP
uxx0qoqgR9MUfyhi6C6Z4ggPPZd/HvCKDDKPX5oK9tzcLM6ONHsPC7UhfRrpR2FtOsgY1SqZ1pJY
veeWV79ApYMZ4dlv1fgskHXdZq0N+H+AWPWcbtt6+vZBKnh4QXqDxkge1HhSX11uvcxjT4153oDC
1j6NbO+H3qbVoQzZP+a88BYXUa/07s3mXlo76ZrnEZxShP3XL3/rOF2ImSfTVQ+Zzz1XmX2OgLUN
bbqLs2fGNQ/fvCwuhIHRVd9arguy+c+ZLeiIXpp/6rRLpsWLHJHQLeIL5TaGP/8hnv5XwGeJKPxy
WDa96DNEgxnN8lAxmnH173kkFbVz2kjjlrN0mRnMnCDsd+z3JbafloYCkF6j/4/wORk0f0MmpEUS
C/gc2ohKGgwWU0LqGXOJAiWAHy0MjiBSFhGD95SMdcQj1pHalBNZWUk3+00L34wSS5o/z14o24zf
w5TBdP5TjNOxaD8rnoXqs1O/saSWFWndObsYXruVhdhrJd+OjlUfnRW2T+o+qnbgkMSEuVlqlbHJ
Yn+XIjfo47vFiT3JHkQezlmJ4cGhY+3/2Y2dpJ2npA0zw8tsZO/KeWYRBcPijkWBi+HJHW+jfAPu
h1SN8yBfCCCwxcwj7/4Z2msVX8kOBu65YYBuxcRtY/zS5bduUrmQ7+L65PK+dfpXkTcrwqYYzkpy
Kk65NnuYHS1EqYRNbbj0nNJxD5o8iONtRpuPtyYFIsQ9PiGEbcpq08b/PIGbNWghrGhLZ0Qw0rsj
Y5mUDRHYVpDDM1loJc0UfEGXnMBaz8Eq0Fd5jhjxGgFbIpWbNN+sCKZx08YQ1xJJEiqTyVLVuzEs
7nX6DglmV7sHp8S0RooSux8mkRwIsAU3aQ4NG0Z+TnLwK86j9x6q3XKjzIJhCZEBzc+B0eLRb8jk
ctePy5D6ddd8F8YH7PjQemsdXAqkbYKFHPYYEBTsM6CpPabRnUbLWw48faop+GPoPzLaBUTD8JFj
kKYduXlMxUImrM1Pio8FShGp37SDxhWtbCZxnop5fehfp0clwcyGz8PZE8QmrmDPZTgMJOiKYHU2
f1pxm1W+fHpyZODkQPP6hxzeEi6Cg7X3+d3d+cSrg+BoNlPzJgIKufOFgflNwbif5NpnQ3Hg/TX1
PO1WTF1xkknJN/RPg8epd9EcuoN/K1js9GhfO3y0uDcwTg/eM+YhRPKYoBhiWgff+pvjAQjpoMbC
z21klZCixw8MXFQk67h8t6u5zp5kalSvzOjdr/dZq140BEGT1juDNG7wpwPysfxmB9bthflPGvjr
PHGoM/KWUfVVwhuOcLwxWsXr0Z0dDgXZ+BuRYA5ADBDYCCcyUeGtR9jJymrt294yJvCisvt8sxUD
Ort9Dcnjjt6NomzSI+cgevbMRxt585CgJl7nuHl4Xo1Bx1gr6tksWHcaV2pBSBcXOAFjB+0m3LiI
ZxZTKa8uFsG4bxhitigidPGp9M4RXSHVd5smWkMOagg+jBwp54UYHIPU5Nri+XeAz8+B/MyeDoOR
EN8Og5ck/MuTZJmwRJhMAvJgr3OnoFJpzHy00zMYdRhf9I0jcmsHx3lrCO3PeDAr3tsJBVrBVmgE
M9BPnPeCp7Jz1qm3pGgVXW3XYALCEDgUX0V51UkYdzEVg95L5W6t+i2gGIUqi/LP818omXGsXQem
mw6gMqUCoI3XU0b9qPwzkmvlrhVbtmu8x0j00toUxi1kLJdGc3HX2p5K7J1bbVp2RJZ17aPWCMF3
p5KeBUcVqwFtZyx+p9nK2FyskrPNRIqs/U4VuKROUoJ8jGE5duKvQbStUSZ78Kg6yVZWjTeQ1UOA
2sTtlGDR2K8lVPOEk40JINLorN+GfcFKOh1wDZ5p7+IZTOsWOSkcU+qrGntgxJtgAKbSUClT8qoD
xCJFkqmTNMGAi+qXZbzK+ZKF1r7UzP3hY/+nufRsUDg64S6leIrKa14PjVj9JgR/A3FdEEfxmgll
6P8a4MsYdtxG9hp1Err6zImh2pwnJrF1PZzz+Ny6ndVtYw3PXLzjaw/VVXqPGNAftUpgBFyoK8+c
sJFC3Mn7Gz+/06wzauHMHLffTXH1T/05WGcsm+rg17ukobKx3xYEnXSn+nCFvMIpQnVNEIdOtX9Q
TArs8lpmgkMrKZ7iL0Sl0BbSfJC2pMeQuhGyzKUOqXXWIjmx0vcS94zzkkXn7hJ2YZOLDu+hiY4S
2tSBGme/2NqMnAfesw7MMR5WvaDgxgCfHbzq5nZ0zwPjC20imaW+a3fbxz8dB2UcV7X5U9YsrIwN
uDE31c8kioXZW+SMoRp34H5bKsolP0QHQIvuHzPKFg4dZWoiAsPqa+G5DpvP3vhoBxytXMcLoEku
6KV2tDapYa2b4lYwkLXKX2SYovg2jJ0Qd615Jv5CTz5DZOnMMveWhge1PzSkOrvp5HGfYdIfJfVB
zuDpEeImD1NSUSVIyQoVewpR3UfVDp2zYtY32Q82UsAww84hBtrY6sXvwXnxCGravmsxcXxEDERx
vWAvprGHq2AODaUTLMzVnn4aTPGWQLKBpJI44VYOf0JzgXvLhYti41IWgKGFgWkNKS9vx01L+LPR
P0P9s2vuhnaamMknpzR2uDxjncN/bVFyZ3A3EemODMZLWF81chsentqxvyZVx7Mb7yRB/5q/2OxB
7UgihQx9jXA60fKx4IDuNsXaytjGp1/W89eGgsGS/uKY3rFeE9vOuA0+4Tv3M6aLzp2DsvS0lihZ
HEpqgKIJHhec6REvspFsBSLA4P2Y+LisjCEpu5LOzTXNDTxjesMQcNgaNotKZNKd6hCCS8+qYB2l
hYmTZK0GDof4d3F5R+YwLH2CV3Okkqf0v7hiWkKvuauhCwhm5iuCo/gQQGVVK489B42MqBiGE5tN
I9D3DlsEfxhxWXehxU8BrELqlwiosecvetwpVURspMcX2s6EitH4nm9HBopWqv2zcWRO1saY+FUH
gpIJpQ8V6OyYYDDtN33IZNkgua8t+XwYm8xaplvuB+bi2PQ2hcy+Gmsvrb2df8R98dq7Anx+GV1Q
azhsbxv3IrTfocRCQDI8GfZUJvMiM+Yv+N4cll1aWpqaLrYQ59tRMYPW5Uofc8AoVnjWxXeb4Cyc
zsE0t40zGXpETMLZ8gIFLlT/ng/VVncYnfY4jSza4Yiz80sTF4BQKykhDMRMGRlXusawxRvxH6au
dR11G+6UMz2uqljoQcR+liM1UelOkP9veCRT7d3M4abRtFPv7X43YvPSCOFOBXeSUT35LfEY9wyO
4eHmW7PZWcZBkLBgvx3gAAogYkWY0kvJfIf6L5OzoMfRm1Hxw+kcEhe0ZDbP//eEg1bnRNX116Hi
XUCnqjxaaDhRvkc5vkDta2R2OGb4KAVlb4h2c0QpQkE2QlJADjyG4jlFePRnn26YMyPlj98o95Ln
kMb8357JuR3X3xo/Q6RDLkUm1nDQNn11bixcqXFN0Ki3wfBhuC3kxUD/sUd8D9zQkVVqeTKnQxAh
XDktoj0Pg2uv3JwZgQ6qitw0YRqgHj869381XFsz3YAVPkrpkPFDy8WfIYsvSt/IBGv/VcwXBgat
LvN5KwYgtzaqi819UUWsw7XgKj6n1XgVuNyIFPUjuTpAHxt/G8BcddOnRZUeXqp52VBf2dBgQWBr
0f91urbQzPQFsZmiem+vWxzxCWjJ4j7TOz3tYlfBtc3KZ1QVi9AhzvbXa3hUPf5C/SKCnlL3j2b6
YFzZWPZ25O0iBiTg1VRYc4Dm5h4zAG0rwWXnNxL3BX/NqvrmKsAlsCC57GM2/CepoKmNfUhqqU6P
OmV61snBLR4X+4Ea154GvBIsiozPCg5l53rsa0yjvb8UCTcY030WcVuciwRB1rFsZ/MOTMGhEyxr
dOe4fugK5dfrEMAasrhrZfFGu1ujWFdqr9erCihWHWK9awdzqYXTFRFPOGef6S6nT2jTrNlIhi7Q
K/FC1mjbmg4k0oug38crwRcAt/AkSPWHqXgCk9eO8WRRewvLXfnWSRc2a+WPM5HqyL+afOO10NaZ
SuDsgIk+F3+31Scz8ple3pM2mRfsVkT7tH0MxLgB3kzYnWHheWIhrH2nTkHAVe6f1YA5fcQJVqPk
p+yJ0rmsgIR5iDgO3iMbzoMgvY+Fy2cvNREkDZe2PtonZna+wQDSNXcuybT0ZqI60CND+GbX23NS
fVvU+1D9lqBl/InOWWGvS92Ed54My4ZRjx1ysECRTvGB5fprT5eTMCEqnfhga5idwsUZIXDRCS55
DQsXmyd2CjMwQNui45ZAoyOeaFqPBuR0HQOgxV8wAG2EMcCUxJvYqwr6UEus/4nxRSFlre5JyHzE
fJ2nfq4Ev8NG6jp7T11ZSukYOQTBtWdPR8vtkl3JZXkavWdjPvTulCQzP5NHXTfXukX9Caf3MfAW
Y/pZBx4K3E6houqH0fqb55/affA/+lnYw8FecV5I0rcKFRxg/64Kj631lNoXAz/X3kvGBwHli1Zk
XDRVLqfgPcmTVci1q4nOnLHEsFPceTHyTjjWS8beaUZ4WO59/k6lOtQYu+f2KqRfnw1uTL7CcGNo
58GgXbGmwJ3hR85RZJxTDBZXo4nLM+szzAOzeHZltxjc9gqjcGCUKvgoa3dTmCGWanhNWYFF8q6X
P12PdZXjWm+Xq0IkGKme4cjRMMpOIweNeJNDuJ9ym7IJRkQzBireGnKdkMudmvZVGlyXKXwudqyc
Ba6ZduTu+s9TG2tmVFaYWwL9DkAnJuUXkuJKhXe1x25f8LAxXH7p2XZdhWfmf6Sd124ky7WmX0XQ
9SQmXaQZzJmLLs8iWcWi75sE20V6759+vtRgjsjsQhHdgiBI2N07o8KvWOs3wMw8cN2KK6+mTaDY
zr2vuhvXr18VfGRK5DE9PXp2eNr6JfIVbk2I/VSQaumNq5q3Hl4jEvJxml5lGAsQGukjgOBoI+GN
YSKIDnSX3iiOtFYlFVi1LW/NHF9nDQUuKDQxiwta3aLPiabbvdYxNWSs6/ItBPIL4gEUHrEPJiGG
Jxapm6wDjR1H0DG4HAGIdfQIMpExyUKEsNe6uxlTpCX6pZMiN7jJ/RtcgYihEYSqjk1Flr1RrrPm
JUHxIjM2OeqyyNONyISUCMRQFq7b+75Bt3WAKU1ghEJyBmqkI8U1UC8Xw13JEyUkW+P18Me9Vwen
83QfiHJZyeROAvUFWIaoiKCwMa4NqawD5UEgzl5Vz7ZEQAqL7fzRwZ3JIV1sTSosKX4fpKe7Fq2Z
00CZHmdHh3t/nKBd1tH1WFUc0uP9xOeZuMDCG9d+rVNRa0DU7Dvd2rsFyHG0HamITDu43qT1xkY8
Q7Uq6HmP7rAtU6yrEJ/yx20f3hgTxBOxIaxI4xsjui4LFSjOJDTkbWwt36r0BeZkjeyMlsmXHt8z
QeqtRr/eh1im6uYrjMSD4t/oyY92vB+xiOKdti4m9Qi02PNdXO56R+wGbkLXh654kjzrvYPS2xtP
K05BgHbfvdE5FPviVV7XZE/cpcsR6/v2oyCfhejDIiVEcCUHj8OZNZl3FGizyweB9XmSt8DjfJ4z
iBrbkQXdaJKx6dxFAbG7vsZ4qVQxUeonrHiCBOzYgqZO1wVgDXmbVc96+zylFWKg7bUbYdzULHpM
7/UArVNzr0dIU38dnEfMe9EkxcodpvNtR5vm9C/16QLRMqSR+hoo5bCj9r+IyDOjjFlzo0mOU6kj
J3LFRZoVD0DoA/tmUNZ1DhMQZalQPsYhMs9yOcorLLFryfYhF7oVNKRr5s1YBgvZ4dyCeJ4gfhkp
C7oAJf0by/9h4vZWeDvVRGg11drbyPeXtn+viqsgAmex1gjeCyq/Y9+yvLkv2SAxvkwo7vixXLmQ
8LzqpAFwDLyDmf7EbxtVDqxZN3oySSODRrU0QVZBktd2v9jGAzkZSyD8fvIrLpFuTx4pGYiXvZ8T
4WdUTlm6yjp7a2WIfjjtXWKiaCmAfqJv0ztHwzn4sOsidRU63pW0f1UksvDcXuVVB/Z7suZcj92W
8zaGwoHW5zDx09tjYHG3uBsg2rAlUDpNSCMIMsD2a4BBYRRcJxYZD6AEvYyvVBPJNywij1EKysFj
U5D7KvDkaxBDzRBB7rdxmJKtb58LvfVvTCSKgw6RLsd+Vp3Oe0N9FVJ4YMY1x0FChbeOdzJJUUPS
+w6uxhjg1+WXa3i4lKXRKsjVhzTlsSTAwl1XlsKC5QY0dfw7JUKUCekgDMg2nVUeXLhssRJfaYX3
IlzUvfNplAfDsQ6KAQOKUhn5dRUFA0hbCFJBEOL6lO7JqkGNNgZyW6boV4IkU87DnmwWIEYn9V57
xiVLIEH0UAID0gvSheGih/1dbDUAMYDRam10couMwgeOMlXo4D+iw2ljqyOEdcvj41CY1B0xF6b0
VN45phKtIUFEFKI72AoKAaailcqyK9UnU28pfzHRsFoAkQDI5I4104MOA6UL0JbzR/2rxUEauR0y
fXgwWbZ1r8YabhTmXazyrnFw913W7pR9qklAtN6a++t2iNKviY0caNFl61IjtW6nVzk0Ad13H0IF
lkNJBkaZlLsU/pYYELnIzel8KHncEARTnXHBNLtj9GSFxb7yKhA2znWhB7d+Vb2FYYXJQrAJqgDV
M/W2abWD0cYbWTZ7X23hYAFqEBQJEnHLKu5588HTicgYoiR83YoBgAC1lq5FoDAg2iz8+Fmt6iub
K6L3zVMQs7tKMBeLVPUeTQkhJ1Ke65jSRm6h8oDi9dd8EhoctRaj0ATErFbowLLUlbStXVgEKz9D
MamNthaAZx1mp1pRQ+2r9LrO2+bLWFrbjPdkXAyHTkH5ThsWKtjptA9folxQg0RPO+AZhpNygvx/
GgHd8ahYwroZKpvM0EpW31Vgx0XeriaqiwWrHxV1SEvssQykwJRUzsZ9QkFDz4lMNXvhTnzZaqul
J1J/BL1XeQ9228PEKOpQghi/2BmP+xgD95aTNwXjMO4UKoA+i2nSIs0BvEv/zeGZAe8LONBKdM8j
yHs7vxHIXo/GaUKwWhCjZIpS1HDl+5P3M8nj4TueT5kFKEAFwPtIFBdRSGkBmzrIWJW9CiGbIhU/
EohfxtXXkeBvQAME1nXSqGuLIqbRIsH4I9RPXvkt6p6VEokdfoNNshVpNtS1Yf0gezpA0WzRnnbC
Yhnmd030YA+gHKGg2ukvv/9V8VDMao4PlL9sfi0uTzLjWUyOwwDMVpDBd9AprPPXNDoWXNG8PUfS
wkr1NeQZYoKT8t8y9Xtl8WBu7hoTwTR9FYw3gCy78loFfacmP2NAfdnGqk9heIOEAZH2Hm/FtY3G
xwhwGi+XL2372pCHqDiOfO0l7VF+xLEljr5qKfVUy1sX+ps6AEJljfMIpmzs4nNX7KwGLHGNIVB1
myJAor8FDcTnCOqKeYR7sfLYSBoAbkDZ6M9weYh93t71bcddeFuStihWrmxWtf3WkxaAAxUZExQK
dLx1JV00jOWidFEAM94invDqt84mf9Gv9YHCJzot/wJXNq+KA9GKhJCBllBQ/JjQn+gyVYh1KFVI
Qm+q+CCw9mS1S2f46YkH24VURp4vTB67/gD/RGb3PmeX3d1ULIys+dnBXfTtflklFEg2eXsD4uRL
W97hequEuHR9RUJnM1S4hXOM5sWbLlFrZC0q+bcEeFtkEMmBnus8gIYtkgYo7CsoNbjVAOR3otnB
ZfR05M1KXLdJiQ3loiQxlydfK5B9MgFUlSpE26gFFFyVQ4eGEApFdf/QmBDUOxQ6YbN3clVFdzpo
2Wz0nhRseptt3t52/o2iPYfqQ1M/OdarbO4M9X5KvwTbXGXTHjH5BqTJaxgFCYB8gPkQl6MiYZN3
6sGQhf1DWkKfzhFn3XpY4HpVvZP4RWN++Abx0+2Rfj8I6yZsUf79FZMo910eFNprG5DB6rfQ2Fdl
hNAj4mWp33Dq1agUea29TXBPD/MjpyC4+xP9XATJg4FYaKwwa/Vj5B3rjsjDXZaooATRQ5b/CtEP
t9NT27dgSVDqNnCDxF9aJQocKbampIcdtNqKjbTYy9Eysff4zK9EQt69oTqekSWDnUF+SMeiAuxA
jneiU07p4S9afoqjnW1WsCsfw+wUlT+i8tlq3tqpJpO/SuTf5Bt2dEPwWAzfEdLxkgll/SWLbiet
NDfaGzoJfGVjti8JjtBK/tiOz44CVFfswn5fmwrKLbvRulayDenIxHmoOLbzg4T7Q/kWnvMNVded
BggwolDPSrHhYGWHBjLRgKYXUjNSvQcLs0w437zOW+UsXcV76NlJ+WtUPaC5Tqr33iSTldYrLX1B
R/hLEh6s/rlznpGiUbNtPTAJoEtHZytNih3h8MWo3C/G+IzIuOFtXe+bJKZG5XHRujzUsTMZ1Ufq
lKAvQAUBCHWCpW3dxtkNJxvgr50FxbfpuYaaB9UGE8ozE+FR5OKwkRbqIYTOUzWnsC4WHWFHnFGR
aRdeCHQchHV71bNdmm6qybAquDa07C2RjzK899OtlWCaAVe28+41LSW2+CnCr0qBtETNe71Zllw4
2a6pX/J8neINMmIG5l5hPdHphLJLvf+p+8BgzL1R3DkSsO705vDf0AhCeQmj7uFax91XQfVuBBsK
yO6p0vtF3746MJhM9873Hq2C3D05pPzaqa4ruWvCbV08JhqeIg22jQtcXB2wef1TGaHBBas6MR/9
aULQZ7bWk6pQwdsBAZmk/0pWvOweR8Fz9+SA1S6BbEbWIcFTVW3g8lc8SDy0q8EqI2znCZDVXXmC
iLRL/X4HJgXTljxRiGtsypIgJy1qa6oZ+es4MLudzKXNwV6F1y2Mv7UWD/ugtzSyzdWrTWY2RAHP
y0itDmV/rViDsvSC+mhIMyLk6rKVjTiOSqQGxWxTSCxpR32RjbAErWHJ60YurXKkABmO25hAFlvy
bJsrWBuENqpiUv3eExBC7yElGLenxsJJVPoBqBQVyBkURncrEXLxhP5QaMQLog7vnCB0IQ2IdQ5v
KTCth1I17i0oYXHk4fUEsa6w0rU06/sscE9Ky4L1IywWEAt1Y+sqqAyx7iuV0dAwf1chd9TDjSEA
8YB+w/A9AkFkME3AvKUTIAvtPfs6qbkWsW7PMqtdVzmnKnTfgmF8HeryZCfeEV7UujL9DaAxygJD
CfaOrK8T+0xJj3ARKkc2WghmnGwETIGNmiDzp6urgRpGn2ZLZEgqdYFQrEOOOokOli42qbyqe2Ik
JQJy+H3AD6Ak0OWzNpgvt9475rdR3vbKrWVRw3vktBXlPhYPHZdeiSmgo982o00nmhs9UL/mFKaq
aNj4Zv+l1MTR88DT7xPj1i8BskyOoAUrMcSdJSQKEcZW5w7S1SNQqrfEN3ax5qEC8UshyATwkOI2
FSI8++A76UtYt4cYGVKeHXruactCb76ozpMWltdN4iE2tqqAjHntXmkclGX9cCdtKDYdcgqomd7X
OtxL819MjA6wYabXV0ECQ9VsQOd1ryWqGoHKA8IOHq3RfPWQZ/OTU4m/EyZkD0USlJsquGWswLGP
/QqygY4OLhC+vN5nxVXDxRFRdV/7mNookyjNBJUiYEnEHmY/Ji0PSVYt9Sa6DSzolLFYZZY8SguZ
WtUANzaAUxA3Zu2CDouX9HAdQk9XmhdEEFWy38mJrFaWd1d54V5ZqIBJavGpzaM+QlsE3NCwSSH7
1GEBXSQC/jv5NderpkZaKuefVc1KsTNE9Z6KmKu8ABYVk7/Xw1sH3twwHm3STxEaE7l/spJDXNub
AIrqkC8KKgWx5L1BGOCT4URs2iQyawji5ShXPUZhLcaBdvHdVV6yDvFNKSEoDtu0rI4uK2HjamDk
GvWxxfZjHbowVHxSBgIMeeG1lAJ4bks/IueD6VnmHISKxbN3apuVT8ZO6Tjk0kdV/x4JaGx+s3EE
uJG+uo/jblmXxo9himECDt+88kno2hvbhrdTym2SklrGlKtK+psSdYO06b9ZEdLRbO6I0yKHoxpV
8S6a1nfTkUs2ya3GPxLtpxtkYOwoSRNpDrjeuFwwYXWTBQdNDUkXW0idwbgMNNyPoGDjp6IUqrEx
rK7YZJPhUU71TqfCAw71TvOfTJuXl4bYieL89LnZG+V+EpMtSM3biED75E205toBHpBx6bVRtkzd
cku5uvQeu+C7MsZEtRU31JUBEzDtEW7sibhqcrJUl/rePjQQf5OsXECmRDtW0Ykwc7DB8JQxMu+c
iSUaVYdWP6IQIBNq+vfZZBoUvArxM+Ox4yghQpNyISYtrChFXI58s9doW7ct7gSvua6Nb/JE/YkR
JNo8E3txwwO5Sn7orDezWGvlla7V21KcfHQQsgE7G6ve6qJcJAEgYPsQ8oqGTuHkL536VFKFm3yG
q77Zlc02UXYhukpOeu2RkzQFcVKCHTYW5OYzfkWquzZUax80yiZGkdjIfkXlo+bdyAI/HFBI1rON
dgOasCDdO56OsLy7O6SRQDRRbASVgFrnUbJvAdlcI83NclkNbf2qhyWyv4hwt8OhRMcUMH1OdJDn
d7KPqIC1+zTz9loJHiZG3bqcNDCQgMhQRcUFQTpYcfF/oNiQyTHyZR2pN9KAuVilGG4WcfEcBemk
KWqfEgOCcakHD0oVPQgVwGHccyV03avj6uNTEupg0JETsjzINWO/Kz2EhmLMrn2Kpj3dD+iQa/vY
ESohZBz/WY8DZUkci/NEhDPg5BBtI8KOnQW57yqRvEVDPmYo5atIyn3jj/vc4WkI9vanwAZtGcNF
HGNrlyXMJpo2KD5AI64Bcpn+ti2H6xqEbmUckkTdFB1cH+dtHO8jGJi6iauOWqEvubIsY60FL4Vg
rJG68LwX0/yVR0cPHEKWOo9p6BAvf9NAKuQDt495ZVuviUghNhi7kDRJSKeNtgVDqN5ZFKuLEqxb
wRZRzRaF8lsVHT5l2DWjeStiLB+DkcRe69gYN7s/fWnc+EDvQm+E1dgWB8tNH0alupNBt8pRwSR/
+aNXg5WXEQvUPSLlHB4xSyyhcoiCNgn4TdE8F0rQoX0B9NkGgqMZmELqR2S6cMnDaC4/egHIdq4r
spQ7ED+nRnWQIoOUZXQN7kcNGdjOT6AftLnXbCQ5u82o6/ibM+2rAsw6XBBckvlV4L9UDSlOoyiG
lTuEMLTtcGzAsMfjS2r/S52cFIJUjG6veYb8ZpLrhZisGPsu7WuszKg9DxJpTj1G8hmloAHMB7iO
qIH7mhZDdmPmogPehdByG9X4NMrJ2C8z9INRxqDzPRUp2GVkIiQGGgrAKioJiXHnQ75rqpE4FRvV
aiICMGDNHpvaNpbLOjB2Dn8ZFtnSL08ZnGu/g+qceSBi3zzEQIL92LCv8F1oT61tLyeli6wgaeYj
jxyRvXPuTShp0HRXXb9P4Ca41k3d7gsbpybZwZG3y/arDFjdeqwjsO1eiQgtymp4GRDu9AcKeVQt
FLKURB3mtc6U2G4LX5WEO4okJm6X4BdJFwFA4K5QkJWpDKCRwVskwQnhXFI7ZJNbW54Et6XvNDjL
AaU3fRUHlQTOgOeYDuiDBstD2wcQW1eg7qyqwAbCaiSFjoqIxgCdM6jCHjdhGFhPaoIvkNIr3i2I
DzTw7NHWFv/8x//8P//7e/+/5M/smMWDzNJ/YJNwzIK0rv7rn+Y//5H/v3+6+/Ff/3QM13ENw4a/
4GjCAnmu8eff305BKvnL2v+ADVP5iDY4h8QCug9kOlb3f96CSbzi0IztqGLWAnzsTlW0wD0AFfSC
o2hv/rPv6x97YCuZJ9w2dA8moHLg8s//2eeNj58PVLslg83n2aw9gtKTldlftGAbQgDSti3HmKbo
3RQUEsYTEqTuoUwSBGoh8qf/YQviYwtliWxCodMC9JfxyRa3lztg8a/P1xAEVkdTTUdzbW02RIWe
V6hk+Hy+RNacRPeXIoB07LoGUhdt/utya+dW7PvWZsNFQU1FzityIduSrNLRezbfLrcwDcel/syG
q470Em9NWhhj5E6oOe5Q47jcxLlOWKpqcZjormXON0Xvh1FV2VRwBgNpSy5W9+nPG0DGQxe6iS+n
7Uxz9m5RuUZmCLvx7AP0vv6hlveXP39uyt9/3v74eS6BUegtn09J54b91uc1W1AQ//NhMvnxuqPb
LuOk6h+bCaRhxJ2ZeAcVN+3gVqSfzPSZafjw/dnKxcFF1RqX74/GwsXqM11cHqZz39d019F1U+Xk
02dnHyodStGNpXewMcQhKXV3+fNnFqr5/vOz4QllL4K05fO4PjYNNNGlsbvcwmcdmA1Q3Aqg3A0t
gBrGMVtb/8XnKeYIU2U1CcP5OL8ttTlUH2o0skiV70y0LS5//9wAUWkUumoarKH5+GPJqSJSVSqH
SqufEqAZfVWC/So+mYczu8HkCnWnG1TXVMf92I1cCr0oCqqepfnDy98auRLGfVh9v9yZc3PxrhVX
/diKHio29ClaGSdQEHQVNf+L2eYOYr8Zgv+Z30TQtZXAaDrvsLSSZuHU9V9sh/ffnx2sQ+7z/HZa
7xACrJZ7A/DRnw8RS0kzLN1hY5jTEL479UAQqF0T65wXfXyDDDNP4vYvlqwwNMfQDMM1NXs2167Q
lKh1deeQKm8ORhDLyz04t2Lffd6ZTbJZmZXXRVwMWk8qDHnWb7py9edN2CbKDsI2DZNE3MdBSrrG
iK0OD+AR6ICt9luMPY4+HoiXm5mugNktatq2sB1BVOAY1mwu9Ngu9NR33UMRIXVLfhdnSyQ8MWKz
dbl2yyr5i9XFRae6RAAG/53NTA+OVrYa/Yqwg4wj0I5kTy73aTqPfuvTv5vQZrMzJqjItz1NKMFJ
7+4QnVoaNQqiMPSkVuMVMn7Sp3Mni+24QncN29bs+WrTgT8MpsaOQcjQWrXbeNwP9o/LnZom4vdO
/Xcb8yVXmr4U0p52pffq8W4Zh7/YlUT/lmGo0+FozEYNmU9cGgfCzzEO19Rc81FuLnfhzFoTtko8
pZscxLo7C0cazwhViiwWsJPHsNgWiULW6yUkZwmz73JTZ0aLpgzTddj8tmVNM/buiMmayEEZo7UO
zY2j34vm9fLnz0w4Ml4MlWFiZCqc2eZ0ScW4ThraBwmFM0i+J7gvOt2x6j65TP61VGezbk0HmO5q
AvUnw/jYD92uDTQwOuvQYyiGJFr7LEO8XnLE+qP+W9916o5hfdR57ndWuvrzXpqG5uqmY2ua5czi
IolFmR7Uvg1OIr3yza1/i+i6TNxPTrozc2WZpq4bU/hocRJ97KMmCrNsMppptI1EeP2TpTAdKPMh
fP/52VIQXV8ii8JclTp6D+pLa6B2cpUVOdr+d6V9TJpfl4dt+r2XGpwt87GyshCRUfugkIt6QrW8
e7rcwPSBSw3M4jFDFQCoDBqY4Jpq1CxqEjU+RUMLVbG6fbjc2tnuWFzVJoe2MOa5B/RzvCYY2Upm
/EsJDpby1bQ+WQFnDmx2kUYG3DRs11VnKyBNeyfrA1uBr27hKvIYpz+K4UqInkJhuo5AFv55l963
N1sSUeg5NY9h5SB1RFVj2S7gae5Lt/mLoSOgVS3N4cxDfe3jysb91EPKVSgHPcr3JJh2gT8so7hc
Xe7OufXgGKo5BYOWbtjzk9s1ulGWdEeHIOAdMfEkfdPVaLAFf35HOKYQJA9MizzC/DiChhjFlan4
xwHHPkgWkfvJwXqmK1zcKiBaeoKIy6wrAaIbgPRi9xA+qPg3kcvDjjh+KTA+uDxmZ1a1Q9FpCg9J
6djmbMk1bmwHmZm4eNwsBeWUYaUNm8tNnDnXPjQxW2U2ZBAR5CkprzsEJrrwzxexq1q2wcEMJYbI
4+PiMjvwsU3mOIe8HHclwlFdhx8vyk6Xe3Hm+HR1EoMqQaJp6PMpHwmk+9bn8eeayC2Yj7l1l1lr
wz168Vevuq0QLLjc4Jlh+9Dg9Ofvrm5EoXoKAzRYv1QSobLE/aSBM1PvCoez0HGw8hbz00aSFMnV
OqUalIDv3YKeU4z7P++DcMna6rbpWO48IGy7sEs7w5BH72pEKi79JMA9N0SWzXOZRB5NzHvQukiU
I8gmjwBgyo3bffL5M5vQ5Tw2p9jJ0FR7FnSkUiSjrDVq0/6k5keptPB7QFs/FAMVjEaMD38+WrZJ
5ImFpcFqnh2ThdZXPcpd/pEaZb/A1uIvPi/oh+C5zF6ffT5u7aA3m9I/2vbPHvC1+8nPP7ee+O5/
f1//uGAHL0lk6+U+WpstLAPEHwKvXam1WS0ud+SzhmbzQi2tVpB/84+oMtS4/8ULhEkvN3Fut5Pd
1oUwLYtYffrzd5tPHy0nsCvfPxoNNeM08B/TlrM3UvS1gO33JTXqo6+5ZMAHNE0vt61NAzWLa6bU
+v9vfP5uC6VsjLH15NG0FbSUrF7sY1mAEA+GfK3JerzRhJnDpc1PNboxa6AD9o5Mf7kUCRrKl3/N
mZjkw4+ZrZoCu7nIzqaRUM11i92w0h2kPOoSdrwZL5ADvNyednbobc1yNdNUBQ/Jj0OfEQWntsUu
cJlmRI4VtL+L+94BDaummb9UfKJvzQHV78Tar84Acj82TUu1NOlZcQ26hznIexlLB2X6CY4Y+Nre
tLxqTTX35fKvPbsUCdV5kTiOrs2LCQFlRM+b1kmoJY/oOJ7gkhxaI3y93My5g85+18z05++Wo9ZK
K1Lq0D8WsHst+eZCEv/zFqZyiEv6nVyLMXX0XQtgnVXZVaN3qKjSixiJrM+um3N9eN/CLAxQPNCq
uaCFtjki7BI6T/9ZD2brpsbWxo8tvq8i4AGS95PL4LOfP+2TdwM0YNlap4DrDqlHgWJh5p/E/lP3
55v+/fDMThyrClU1cQB94QRfgYGq8XKKwrvYjK8vj9O5W83hvjd4R1OkUGdrKfVCzNsczzsI70Zx
dwifUOIHbBAdPPzX/6ItVpRGPdWxHXN2JQRIJ5LxN6FOWv6N62ORmt/lNQYRCPnp9iel1bMjKCgg
EQ7olj4/swXWMWg58sqAtPRNdPmPNGx3pSjxA69Wl/t1btuT54KaQ2aFN+FstwQABVIkDKgEVFBF
5bWOXjP2Op/sybMdetfK9OfvllwnAkpKI63o8RUK1F/iepfBYe/tT47cc71xQXgKhyyO8dvLNjfr
znRbEumoR6NHHN7IQWyrQX4yP+eSODxq/93ObDV0DU8qhLdZ4k6/c5JxgzjymzmKm2oIt2GPmp4o
XnuleqiN5C/OaUYSxAZXCtX92S1mtH2fClt4B69LEOCC0wDBxXCNz9b7uav7fTuzLmZWX2f6YHkH
mYK0jU0T5n8Wm1fkycarpMFq2SgCdaEYWk4QUcoevYPptGIBfSkVY/xi2iCJykgp4EvmaJ3n+M4o
WrJ3PGsN1adC56LFhxYAzLLKXdCFgEZWfgsGFfcLRBMCFCMixCx4luCyqrquhNaIVYSwBNydyKfa
zddvW9h5+IEC+HY6qfyUFVpCaReVS0X0ctP1kDwRQbO3XoACkTcoyKem+BU5ieXdlFH8q0cF3JRd
+b0wyjfRJSV5OKBOSlGi9+rUyMbwiNrqqAypAm0tAO1JvA9Ht134yKguABHFa4uC81q1umTtR22x
aBOUOHQkHZejngM1SgSqqGkAPN4pMYolVaGCbXS6v9hkLrceaVhej78lY4tGTcNQcbiWWtBmd+tF
q3+9fFj8duC6POR5xvPS0om85zGCgQmk1dSYITrKUTGvUW9BANFrWA73lxv67YqaNTQ72RXIPGWl
jcohjgGFf8mjP70CZ9+fnXomDIcmEHxfue/32fEvfjxZVnLJNuUX87f7zzejGFo3nG1WagiCtPDd
0+U2tOmS/nDJTj0wLSjthsmLVJvFCKNX6XGdh0TWPYwzI0nqqxzQNsIpJrl+2flvJeJGX/rIRHoI
xhzSd53cos8fLRwZIPHTASDGa6CDnMQK5or1N0FeFU9Kgebq5R97djbf/dZZwJGOtoofXiyPmub8
DFqQwUXR6J808tvRPxuQ2agTJJPTgLp19OVt4jiLzoHdXPmfHIu/XWRTK4IaAfl7oQlhfLzI4OjF
AUxY7ECbZ+wlIBnucYhe6gBU/2LMbNt0DTTRVVr72JBEMzgZOdGOXjg8xol5Xyjd+j9qYl4eCino
CSw15FH41y62fyhTXm7g7HHx7z4Ys6sq8Ioy7DJVHlsHNfjqR43JfCEhGwXYOPxx+m+aGSIzSl2E
hL9ltezaajy1ruQxgxmhpVf68AtX5csdOjv779qYHUt54aXCyBp5rHsFlneLwiVaswoUZEN8MnZn
l7OrTblf0jXWPIOSul7gCZv9naAnJfWvHTI/AAb/ohWN1znJIVPYwH0+rjLE153EiYhqHRyEZb9D
idUy7M3lUTu3/d83MtszrZLANCPHfAgL42cVIF4blQ+Xmzg3Wu+bmE2MErRjrhYEzLnzOETHbERR
YXe5ifO9cFVqWtoEOJltyJaHq573VDSQnYrRccxeK3345EFztg1hoNtDVYb62fxaMgAW2SawGWvT
i6dU++T6PjtKFukYh9sJrYPZneGKbrCMSgEu06fHBsZbE8UH6cnVX4wUmFNCBRsoyDy/zNFp9a1n
KQdVe0XfYVDvL3//bDccii9USKb61awbPqX52tdLrr5o4yFZpqMZ+kkXzjZBTlrD6Ec3QRd93BdF
oZk9xhDKAYRTD50dcpbV9t4mrYrok4P+zEWu29RIiRF56unz1Gzs9J1eZ4N20JrhXi2QLbJSpJpa
3bnzCgykvITCTO9gYH95FM+2S47WAI4Cumn+xkx1XR1FVGuHHHlWqW7CFKpm8YSFeDHuR6Lry82d
uQt08j6UNhDCY3HMJk04nlTazFUPXobaHf5nOfKy+CUa9r7Ae+9yY2fOaSrPGscny4/dNNur+EkN
VhOmjGmUxms2VHFdasVElA5XgYQJdrm5M6uF5qasAAP5O3agtxxHaanig05BTg0B5DS6QrLjk06d
a4U3HyEfGTrqNrM1KcPcd4NK0w5NF8OE+eHpKWp0xSetmFM9bhZYgrJSwVhQ57DMefqs9nhTxnEh
DnWLSVBjIIfE6sUTJfLqfZ7ioh6NSYlBE4/BmyAf4zf8veW+b5psh1EYbPMc+nOkWvVGL/3ytTWq
+r6XqYOwiJayskJUyqWi3ni6mKycQY+jM+ivLDdU1kbJLOFFiPhsjqF0Gk9uhzGqfLWDjYOdDy32
Purgr4IeQ2ll5IVZFQPq/ZgtobbNYYFCoWLdl97Qr00RNNvLM31mYX0YnOnP3+UxJOZlfmXW4hBC
J6k0dBQWFsJbqHVdbufMXAOnM/iPBetAn0f3cWO6WV9q0Oacbabts3Tt+OvLTZzpyocmZkF5Tnyb
xBlNKNCJKJf3V/6wU378RSPsCZCmFOYY/o/jFSKuH3VB6xwciOLaFu45unSskk8W7ZmzDNjZv5uZ
Xf914Y+NGtOMhX/QGF3X7lIzfvodYhGH0Lc/WQS/Z38Qj3nf3DR771ZBrCtKVmU1RDGhcz5vx9qZ
PNFXwgtWNT5ErWYhe/TNHJ8vj+a5VaER32oOTz4wFbMzNMrtqsQR3TkYmNDUHY41ofGSB8nqcjPT
6Tg7AUyNAoA+le9+p6b45WBGtpJPXveYhGSn0v6hQFeaFL5b/UFXXqIw/2QCz/bsXZP6xxFNIkRU
oq50Dnb20EKE9heu/0nO7kxs9aFXs6UYjEgjN2MB4UZm340h+pZH5ubywJ3bUu8HbrYMm6TKbE0y
cEb/nMVb2E54UG0645P5OTdY8At4FVK8t/X57UblM9GcQQcshN5Urp9aHK+a4ZMZOdcX5PU4IoSr
/f7QVTm64aiBSDJbrLMGd2HAz8+Ttyr4pDf/wgbPl5shwKNZAPUta76qRQa3MlQnvzXh2StkwoJV
k4zZg5G43App1q6bEPpqG+r6N8v1ItwI0IF3Q+T8By3B7CysxXeANLiaQpA8lPg6XDlm3VwFWpOu
dav0dl2sQfPza/Vrm/rjqiDMWgURFxF0bNSsW7XDeC+DaHYSNf42LpfvftBq3Ei6WlkVShSi82eS
p2w85xoTyBaFgsTCbsHuST2q7dbmUbBwQ9fd1yjU/l/Szqs5bmTJwr8IEfDmtT2NRJDyekGMJAre
e/z6/aDdHXUXEY0g58YNvXAC2eWysjJPnnOguyFnZXTjLtL0bMVxz6f82nwJjlufKmmSJFbGmd5H
kA+SSIVYrK1vffv5+n5etGTRp6bSJGXSKHB5KvN46HkvNOZDR3NsCL1ocmyLJ2eWGlSerptaOp1c
dnO/AM/3F89dqvwVnFa6+TAZ+TZQvjuwGbzewoxPniEQqgF88HIwqdFG0djS3RtsK/hnnNUId+lY
6iDgHeo1lHtF/FHqtRS68sB+KBOU9FBjO8n2ytIvHcpzE/Pfzy4eDUowSZ9N1MojvOEWsqTRvf/1
DROlzw2DtkaXlPgINZJo1KdIBl1pPEmeG62d94XtS8fdXLbj/y9Cm9SjoTvqa+shpgxO435YdCsr
vbQQvNFJnVn0trzIgwc0ZMMuTbEp77yd2kyQJweEiETwK4HA0vk4NyScxAw1lVTWqTYlTvpeq3Qk
Nv1bZShhKoOMaZRWsgOLcce5PeFZU3mOT+P36D0EXpjt5aghxpnsYBen0MwmKQTxptrV1Dfg1o3H
tn8AQ1h9vr47FieXyAA/zfXDebrcgpEc1cYwgOUy6MyUnrv2flhrLF0zIVyjozKkWqZgoo9uNOUp
aZ4c+Q17fK6fzdlVwBliJoQHKBivEr7IcCi/DyhnbrxCv7k+U8qST7MNwPEyLQQoWgoPNssw6ynj
xnrobMiuHO2wjTt41aIsOklVfusF0uMhDaUbU0JxqbW/6OhrXP8JS/4CRJz+J72nvMhZWV1R9laa
UOYwh+eQV3cWJV8m+vO9VyOmCIltAGy6bOL7FFXwrk1gAt3xaQCKQRIVOYIweVEeqLRFb3gZIUZM
Utyg9snzSNh/GbdfHA10gsCRFY7GnRIngNijlZlTX4J35hGdGRJXT5eV/4WROB16KHZmID9cwoqj
BQbsj1YK5bUxa5Aq20iqtHeDJsEmMGrezVAg3uNAwHKoSb2gDAnBVY7syS6mOeqIdhTMchnczHYG
Y6AejMj0ZYm3l9VGh8i09jWYykL5mBSm883oc8tNYAreBXVe3U1EbMfEgvqgGNsK4kvT29dSmOwG
vcxvo14Z39VSqsCbE8IeG7Xmr8ome2R5ubkDF1NtC7j2UUUichiCMYE/Cf7yDAaubR/n7UalbLqv
HdM8xrmEEEZU9yc5iCyY6uXpkz1aqDDXcM7kikQJVFG8rSmPEFyruXGahsjawe91gD0booOge4+B
6SaWrX4fZQUSahBBwflQNac61b9ZZvJDwS0je5Dbt6o63ulyCl8URC/tMMm31aChW19IkITKcuW2
MbwgYzhJG9VXo60+BslX3Qq9rYw6xV5v1J9UyFBBq2t7Z0CyDgWv/KgUKRSKSi7v/ALeum6itQLI
4rhDj2B6L5OiPOoS/AqtLfsnfxiQXYAchKpyDxNz0sVbLZ4pUSQLedKm1REFKBQPXioN0qlSMvTb
KVDMkxWjkFuGUMoMwOFhd5uey9FiUeVApZ2vSh4ddWa/iLPyhipb+57Fh5ugK1QEeox2r6Y6fAk8
9mf2Z30DG3CJUon3Xc2RWa2bMD1A1xfsSq7lo9qM/bCdwjaEiBbu2C9aqjco1UoakOfE+1R0PRgz
GHluEGAYnpt8+qrmwMsolMvbKQlgXPbj9B8gM9BMhvAk1I2jEqlY0AwauamhjGxViFo32s73S5C6
DuLhu7ydjHs1jbOT1ZNvGmMAHLkGWNByst9FncJ47qEHqmalf+tFsve5LMPxmVYeJNIjG0E0CUVs
uJTbd1YXIQDcDE34M9aqEbnwUNqSrVZ/66VvH/TU9xGF1ft7J4Jbr6304pBnXr+LYyRdEt2qyYdo
9sb02LsmdM63YZZACwmYINubNbJiVtF1d7XRm7dDAmHu1MnKFnI5pCegXjkGjt0+pq3v/yPHBdrk
2ZQZ6GwYRbxtCmjWU0QKNo3T9u/yqUjeKZHknFQZsiU7NxNYJ2ed8qqUtqU0Gqi1RPm7KeuDm1Cr
i2M3/UYAchv43X1NuWWn6UWyEtcseXMqD4A75o5sU+x2lfvO6s089x5GSwV/1PM65z/8PXjATBAd
vX51LF3CM6ZKUSgwk76ZY5+zULOUiyzxmxoUnQPZTz4gwFl5x7xCSOq6oaVbEpcyw6o4o7w2Lg3l
o2bntKAT1Pg7CqpFsRI1LX6fhLNh2DSmEg5efh8CMygDA9BoccQrJoMFckDK5PoYFiZrZpEgHCJX
R1Vi/vvZZFlZbFdOHZoP0MXJ4TGL9lK/Ek2smZg3x5kJYFqxZIyYaPODnan4QQlSlpWAdmGu6Byl
V2PeXTzJ57+fGUm4KHDKYeSiD2ai8LWCzlr8vDND2uauA7bw5ec7tRidMTYiF5dhokO0spMWpohX
vg5IHwA9SF8hBinJnEcosEVuh5a2GsNADVFd//H6Ui+NgbgDZKkCC5IqtmqnihSYwaiELqxaaErh
3v7b94WtNChFU1sm37e+RPphkFa20TzFQvKAliKDdgyZN/2LRoDCrwh6wjx0CwOhReczLYcR2lco
Ke3fMI4zQ8JW4lYzMmeqQ3c4jPoHWX66/vmFp5dlk51SDZMH94tH6mBLtm2OORreuXxXw9aTWI96
mJPzR0Gn/vTfjAn7Nsw0s0AuNnJ7zXegFhvfcbGAaGjMZKvO/OxFpH+5bnJpLxOAkn6dg+kXNVSr
9yDglBEGThBTRu12DPPbEaWI61aWNvP8TpYdciLYEYJpz9JGuRucyIWD30D0Zw2OubDbbBlSg/m1
CG5MfAEFnCC4sJXIzQIItHuIuuSfhj7uEvjCr49kYb4uLAlnP+58G1Inzn5k0uQgwf1efXSA0l+3
sjYe4a6a6KNL4kyOXCP+noMULGAW7VAnXeVHWRuOcHokuwjiWFEjty1czTt2hRv2Ky+cRRPgZP7g
mWck66Uz1oOg0dWCtY/Dr40OZerelF+/ie25qk2XM8icF2hcY0zNLLAKHHKcjEhlpVHwMUA79SmX
J+XH9aVZ2MrYMrmEQbFQ0Ra2MgxdXqVOdeRW+n5CcX1//fOLs3X2eeE1KEPTH8hehQtQPZovoveR
Ld+omvxa6Dx8YOejELaxF3R10/tN5NYTvPDfC0g1iwP0e9cHs7iNzwYjbONwzGvF8crInaRbA7Zt
/WNes/orL/W1FRH2sKKz9I3DioSxtylKSjqVe30cL9uL/kwXMTFLjquUhUXPa0DKso5/GQsFllM9
4ZkQmZJ6hNZrfNfm1DV5R8SwXqR6ug16zdkWfgitox/nbxrt358ibBCnQnIgD/gplrfTkFeQD9fH
ujybf78v7IwmCID2gqN0VQ7qbqx21z+/cJ/SDwpYFe7guSwsLFbf0w9GVpb7tH5MY3idn7zYRRWu
8V9NfDev2Zml+aSdxZhQMyn1VHbcOdIzCLppjVpqcXOffX/++9n3qcyavLU5QlJmGYg7dAixQ50Z
pPlWRoz0+rTNjwchnGIwQD+ghoXqQETpjR3CJnXHqqfJXh+GbSD9mFr4DelCqf1u06a/6rUm4cWN
wJUK4RGdj9yrl+Mr1MBAUS6NXUSPNOMx01cO1dL3AR1QxaKHmsSOsD5pPgXZFDuxSzq7harmtZx1
LD8AFtqcHeLxF+Bo2HxLZ/DVxK2Mf4Am9wdnpkf9eH1ZlPm0iesCdoVXn01h8QVMN4l7Ty1HrMxd
7dWHIdqZEZ2HO+hNJfAOfQMBsLRtVhGvi5Nno9Kh0Cv8soxlzj8m7ifs1vfex75aid6XPm9RHKMN
mfeNLBbkvCQzh6zqExdc6BAdwvD1lyhdLTYuYHY0lri3Rt9oJlsLQ9drn/RvZflwfVkWfv7F5wUf
Gccwk0YOn4eVOtLhHB3a3X+zMJ/Xs8Ofp1mj9ImE7qmn39aV/CGNcm1z3cZCKAAK1CYuB/FFL5jg
YFQtgXZRT0NXrtFJs+k4eTTyp/9mY3bXZ+NIo87KUEgJARpXGx3Vxsr4KmvVykgW14PyPgNBhUsW
0b9FZYY9WrghIi+ETNJHBBveMAxSqjOIQObRKSy4bwW6n3ga5KOziJT3O27Kg502++tWFjw+EAW6
22WAlPgWYbIiA60NaLhDl+p/oP2ekD+wetTqYfe+bmhp5c8NCSGz7HRV67cMJxwfoDa3JuTBulez
acFnN+MWeY7x7nvxQh+lbtLjiQTASC7bc1Dj8Nu3jEMFrkiXpk35S73cXZOSVLIZj4HbynQxtNEn
O8o+Zbn++IbpOjMjhJnqWAL0TjEz9iPiG7FR73KpnXYqkn8rW2ApEnQUmFANk4QlhZd56c4OjJRE
fmMEHbYI+JwsOEA68VzLzRNo1O9ZGczSrPLGQy/K86hFDPGHWPdWEEaL2+PsNwiOIWvAZYw247Vt
WANA8N3WYfZIKnstZbp0vV2MVtjxEw9d28tl3Jxt3k++/BCq8ad8+qcqE1dPdARs+ocih1LA+Gr7
a9aXvIZCXmLGOVBaFJvA0JpO0eDWA7dCagX65dcH0vTL//38bP5sJS1zHHzfMwM3tHfoutg/rm/K
xV9PapM6Oi9TS0Qkar5mlsjZBS7pdDSBAl5yTv9qMsH5DJ8ZEcbQZlWp9H2LkdLVtH8CUzt2eb+y
5xe3G7WAGaeh4GAFI3kwpkY9G3GsG+irqT5sEEdZcRVL0wUonWUG20zVVTBihbaTNWXMRaT9Bk/p
yyvh4NIgeCZDeQKuBVYywRX1rVPUSWSz2kguJjsn3ydrvmFxCGcmBDcUZOmUNAkmHDTj/J21e/2G
AoYHyRUehCtOOIsUqtTCH8mZF2iupoaySaff1y0sPDKccwvCtZPLSRv1JrlA3mZG7crhrSTdq2gX
Tf+05Q8UVK6bW56vvwMSYqgmLms/8jGXyx89xC5yhEj+kwUx7UjxO41l8F4uOgWxdZRWVmSecSH4
P58vMeqo7NHo0bKPXDnrj6M0nMZwOJVyu48V6bEwh1/XRzNP/zVzwhYmL9ykchdHrodykU5h3HMd
1Y2wPaBD5kX/XDe3fGL+XR5V2M4dniWgl4FEgIQAm4T8ql6gd284w5f/ZmjeJ2eOuG+9gYsUQ2b+
ywse4/BT3H+9bmIpcjvb2SLUzCI3XFVKQNLO34fhqSzekRhGef66lcUNTTw1I870l+0ZKHuHpjVQ
K5DS8OjF0a55Q8cvlIp/LQg3vyJpWVqAYnXRj9ygO4Sg2n8bguBkzLGK6TFhjzXxQ3bq1ljFl2cI
3kvlT6huCEtdWRk5R1MK3V4neBge9X6tnXFxpWdmzf+zMO/qs81kFllthBYyBCDJt1n3PBkf6/Yg
VWsVjUVfeWZHWIk27xSv1RlJU9FD4v1CMaSZULtFFUdVum1UoCubv2l//R2bsDjgj03NB4bjSijJ
KpshXImIFk/82ZgE/0+7hJEokh26ehqgzVgiAmhTdvj5li327yjE3EKSO5XWmz7H/dEpdtKwu/75
Pwn4F26SF4c8t5mSmhHcZGhH40jzD04/HlDBcRB5R62j3lZarKDNEyKmmWTZTPGgo9wDRKYvnGbb
mbL23eni+pgjabpVy8h4TLO0u4HF5lmJwxyFTSvaWw7SVlNpRrtQHbwtTM4I+kaRfjRmEXqVMsRR
KXTtezwhhEJJCgSel2bHHJbVlYBmcaMbIAq5gmjVMAX3XLatXVqAoVx4KB50K0feC474ZjhF4Vqm
bvGeQ2pgTirBeyjWu/3SLw2rc9gXYUYyxWyqgxTkwcEqTeU+K4vxZMNa/pbNeGZUGF9ihDTRJRg1
2n5DQZLGkKBtVtzd4o4/MyLs+JEO1kEpLfxRfJMYJyd/r70lwwLKwVJJpPJcFGEhaDHr1Yg8qFt5
EsJBo4R0d1bfDH68v77xF8dCfoUMCKQctgg1pVHDGFoYQFwYuSMPPajuR1ivACvWbAjz1RtZoyfA
nt1x6N8H0nQbO+YHGP5vrg9l8ZqwSH5BFDoX9YS1DxPEpUafWyjqDzLysP/1++I1FE56ju4bJcnP
pbG11hJ3iz8f3wMLnkoNQkzW14HVhLCfUy2Kv+jo/azloda+L3i4gRpk3EiUO+Np63cIlL8+M88G
+vv7helXh7ow7YCynd3vnHS/9vBedCezKhFsWjSYiWm0ybYzR44Jm/N0b1hoznnBZsjCTWV+IcDZ
Xd9Ki26SVx8vS50jKAv3tFfIvRT5GlEsFtIh3+TebySpNmMxrdzOS2dDg/uQbBrBh/XioLfotsdp
D2DHsjdl8jOYjD0OZsUtLmHz6TegcRZIENUTU3g1aVFRqP6AX6yC7jjl06M29DABSREKVArg0BzR
nDjodtxERtaHKw5zaevpMIeSZAWZhLe5DK98H3xKZlNUG/vTt2aNPXTt68LG1rKy6jqPO635CnoW
rezre2Fphc5/vLCv9VEqKj8eI1cLaOHajRmk+9+um1jabjMHI+g8kC5wI13Oz2SPad+XhJ9OrG+K
j9Zdm26Hai0/PLtZMcSZefANXmcA1EVXH+fy0DQWJ8jz401rvG+sUxCf+vypcBwEz9/Q0TTTK/xr
TvD6lVkNI0yBkasgbxptlObp+qTNk/JiOGgkgdwAAvqiEugA34lDz4ZnIZi+1Emf7QJvVsy0JF5q
6ckBm+J77be2W9tvS54INjpcEeeV9Na8Yc4eC70kS5GjwBHJlXpI+4GQXT0MqnVS1eZD1Tv76+Nc
Myf4oklNB7vIMBeo6Er3wyE2JVDekEem44MdBiuub+k0QdJFoxiU24Dw5r+fjQ76U3s05TBwOyX7
YujSnZHYKzfF0okCpKijYEGLywtFjlCqeqPpUMeMzV1XHqfoCDb6+qStmPjjD89GIReObjbWzFyb
fVPyz7X/c3B+XTexNFFz+XZWfKCHRnSpTWykhuNTBBvLu9x/QrvrDY4HSDBpu5nLjOrR5UoMYZD6
thHGblbyPNSHO115Kuw1Laql7QXITtZJ0cKIL2ppsb3IDNpx7Jrjtk5vg+gAqVyZ3A+vZiefI8wz
Q4IfzQopYseCDNCrA/ihuFqpbyw50fPvCxs3gbTc0wy+XzsfIm8nB79l+acZvx6vfTEK4fDDe2D7
TZDFbl8/jPdGszKItdUQDrvfxlEKWxqDaO57dErK6DlBh8Nv7xwpXzkjaxMm7C9pLDpLbbA1ICof
E+I8GeNxNb21dBLPl0W4BuhiGhWvYX8ZCB1H9bcAvcvUfEvV59yKcIOaVhtUYc1Y7OJ3hX5Uv6YT
oKyMQ/QomVwWlQ7zqRtbzgkN0di5k7wbyfuUh798Ot1he900vASdm1Y5jPXJSekQWjtDK0v2p/J2
5tYUa1aijfgRXrEdh50fnPzpoPg3r/dssK3Ofo3bVTcEDE+QWCRv1ZyhBifnXbrWebi4x88+L0SD
ae1UpWrx+TT/B4LG+LmK955yDINvrx0GkDtIlulImWkhRSKCYHRoOp1AP8U50hQbR3493hayC1o0
kVOE0ZWH56WDxt0MVmA3iRuq5FXDr3Wzr2Rae16fb1BgzZwJ/UAQ6C/Cw3yMqNxSzneL4ls3PlXa
rWqs+J2Xl9msrmE6Bh3VDrQawvkJsr4YYlOPXLq7vOdMWqNAeXl6+L5uQSFFMogst+CcdbCWvVx1
oZtJyI1DyZq/uix0aUDwy/D0ZFqeYSBPmw3A96Z4tR4ruIeZpH5urTCANwmrHSl210xBmrp3Y/Gp
WmvceHmy+bpJNY7OBx6dIqVXoI3IroV+6tbJh0aCT6KmQcR8n7wef8iOhSXOnHUcXva3m35pTrER
JK5W6x+T8HHgEZDWt3qzEuMtbKgLO4LblzKzMiobO/HJeB+ubaelr6NEMvcf0H4HDOXy5A2qkw6l
HxauFKEc/WQ3/UrstWZA+Pl519PM1mDAjnbgqIZ2f903LSy3dj4A4bxl0mDJU8H3s+LrYNzS0tkM
t5Hx4fVWENJC44gWNbiyhEMRRkNT0nxcukRExanTbir/FBen60aWpoonPX6Wf4ghhbUoKsVTnNAq
XONn6XzW1U/XPz//xstn3pwW+ft5YSXaPpTzQTELt0i6bV6jmL6zvTU9vcUxmETyKLTQOCVe7pYl
TWGh03xntbdV4Gzoz92+YRgQ6angcXk56vOGOLu5kYIPyX6ruWtV43CKw6T7podR+0nvS2d33dTS
YEhBqyZQaRoXxVJJWpSGEYVx4ebxHWXYVydzATKdfV0YSGpOiWnEfL0xbisEOjR4s6t+pdFgadEB
L4LyhJgAmifheMRKEuRpwXrk/kCv303rPE3VG5wIkBFmCJ9Lh5EocGhIo2dZkCK5uvxYZG78+mW4
+LwQ5khc51Kd8HmPo1G4b/BQYFJIUEIUAT2AmIUwK2gdykHL3cx2pO2QK+YWzIL6+oWYfSzcV7Pa
JM22l9vWkKPU0KIpd9lt0J1rG6ULtz1UW9e37LyewiG/MDNv6bPT4RHXdp6Gmbj4XFbDViW5m3Wo
DD4MoDzK/RDFh+sWF3YYSb256sHbXYdI5tJiWWdZA9Uiyz6km0HbjfmDlK643zUbwuSlMk8so8ZG
p3wOq19IDOz68nh9HAsXyZxjAy6GhCZNsfNvOJs5W6KdIEGNzVWL+2l6krL2GLb5Se7rlSVa8CoX
hoRzb6WRLVE4Jd22DWOa04e1aHphttA0mnkqTeh9iFIuR9JZSQGBx8zern6TrUOj3ehr6LpFEwqw
OhLR+BbRM46QpPLi7dCtcz7o0bhRzR9BXK14+oWJMnAr/xoRJiopUStqa4zoZr+Jk/vKX3NcC6eF
dm5Q8PQnzHTSwpXoeJKqtTnaQKb80VHL7eDbW639pUf3da1s1Sx/S9sKcfuZScEh53BHxVkBsXgc
f6mMdw7EHsEx01dc5gJydH4eUP2a4SqwYAl7oBqioFWmACr26hSGvwLn6Gf5XkEupSk+mc3XFHqD
OPtYjj+vn6LFNQNp/IfSEoyscFJjAGW11he+25rb9Nuwlslb+/z897NDOqlt6pRODNN4XG9DNdgU
yc31AcxLLjhQJu7vAAQ3UMMq4jgVpMN0yiU7Mz9K4Rc5QKBp771lexs0FdHJSLFCbJoliomjhCr7
A0948x30wPWNkr2h1spGOLMiuGfNyqUhmfVs7OqgxdukWIliFlcEP/PnvQtXjhC0ajAWt0ZPn0r1
Ux5QFthdX44lR8Mzkew2ApnwigqfH/sqR2WB1gWlTR+TND/VsvlIhXfF+S+N4tyM4Ah8q657WcZM
lqkfulD/4EjZW0zMZNmQNJGH1gUTnmXUVZs1oevnd2N1GlY+P0+EuG9Vh6ibwJgEihjo1a0W5blm
BG5mzfzH6q6KnF1m1VsfIUDl1SqJwJ7PrIkNRF1J4tEvLYDPenpQ2+QBaOwak/TSmpCsR5lbIUy2
ROcMKZOSJxY2uub2OZJXzvny15ktRgJaTWx/s/1Cq5UBdDu0+3X3TlrrUFrauBCE/Pt94fJShybj
uQV0X2+e5Kk89rm9CaZX6wry68+tzLvizB+i92iXuswojPwjoKAvprUSrCxtKw21VRWCM+g8RPbw
UA67rs45GJYK902FCoaXPjUzV7oj7QMQQiv2lpYFtkCD3A3pM+KxywH1mVNolscpIYTavG95QV73
J0vjQSqOL8MRiby4cP3KqZzoYTnTVTS3ZvfOViDwgSVtF/66bmdxHDpOXdHm60QsERvtlOitWlLT
Cj1/MyQ9vSj65zfYMEibkoAiLSHKoknQalVDyVwV93Fnb9A9WpmsxUFARAS5ImAaR+Ryz50upeF6
AANWBXvb3HeRvnIHzqdA9FrkJOYGpfkBISKNJtCC1mgPeK1K2kU9CDr9se2D3RSshXrLlgjz6Ecl
KhZBQX6t2LXdjL7rKFsNVrduM7MbD+abBvTXjHq5f/Wx0NFZ4xWRWOkuqqZdSZrW8eRtbawp1c1b
9cXcoe/Aa4U+shc4ngJmTHWYGkakbqAQM/qDrtxDXmK2PPS3XrVy0S8gX4gjzuwJF1juIceQlNgb
fXWTAXPRqgNMSNmm2Y7FgxfKm3x6dY3w0qR4Ws0ygNYbrRct2RbJTno9HfX8fSiWaR82ybIK3kaB
ZVVTcsR3HOedFB26Itva8usVfi6NCDdBJ49mlMD24E7lxw68lfQGTgIsoETHA0a26OoVpklz1KGP
LV6UVf49t55G/XTd0SyeHceiR5HcAlpXwqb2VKmeRrNB5dfzHyOkSSGteeyy+l3Tr2H4F3fZrIo9
K6PwTDKF2ZJGtbSbArwBkqg1QuXerV96B02K3ckYSJiEh6SYSfcawvPXU9aSoTmzLdymphoaUW7Q
MyY5B1u+G7s1eP/S7XNuQDhCAUoFoK8ZXNffRfk3Cc5oazJ3sUzIJr/BeYPC5mnBxiYoFF6A7VBY
Re9ZbIrmNMU31s3r9wQ9peiuwtv3EgenBDRgpwGOLgsql3ruYRymd5LaP/qa9fqK1Ez3R5xDlVBX
xJ7PchrbAYrvuUl6rA+tHza/cy2e1rB1S/4UNthZMd2cIRzC6iPvNcCTRwRd6ea21eLDYNw7EAX6
cLkGRr8z8g+tsRZfzSsuOvFzo8KOUJWpkBJZCdyGxyzK5uAGv5WBB1HXMQuf02At2bl0lElyzcPE
WQBTvryfeqeaBjUEMVQH/n0gJfVmrE0oLeRdMI6vL4XOXYv/b8sRqt+ObE2t1tG4KPUagq0luMiV
+2ExzeFAyUcaHU05qomXwzEUafDUegrcQTbviqn44KGaEBpodnj++96qPnr1rBepPGSls5Wicn/9
ECwF+YBo57Z6jtgL8TaZ/l8PvRQ6ga3g/Zg7X6ui2nm29pZ7Cmp0a4Y2UlkRnWJo24MPkpZVm7Kd
WX8fmmerWMtLLgyG/Q3VHYCymRZE2Bo5qi1pmidgJyf1A6K0N1Pdw9K5ViBf2IGYMdEoJ+iDo11Y
MhYMStueOVPkz+EAq2wxbENOXK78fPXiQJ8JLRAsHUjUi5X4rgj6MG/gb1Cr6MbvtGOjGFu1NlcS
+wtBMqE3uAKYJ2fBa2HaUkWHyQ8yRVeyT35wXCvHL07X38+LPMhDkqZG1vEAM+CBKepjXKKj4x3G
buXBsrj6Z3aE68LzCJwTtFhp2yGQQ4BOIv3lRGv5nKUTC+sMvPA05APAMAU7ladVaDP4sGrkn6P2
iyMlBy/SNnWG9Gyxi4xp00nVRok/qLwGrm+Ixak8My2EMU0kGbI/sFJ1RDPLoII0cUNN26XD2rNm
4SoBNzqjP+gVfoloHLthkko4eh907WtNq11SSSc5fzKKD4lUb5Faumn6FWe7NDhwtDBw8C/N+sKx
ahuzV00dpdNC0/fB9EuuH7ox3JYoYLx6Fi06IOc3NHk5Szy/Ywd/tRyWhLMxuog2spjefmrDUz6u
1f0WtuTsVE0QpnDK0dJ56dx1X6ftPSe5kY71HqqMUwtgxymNlQEtbckLO8IdPBTRqBmeGrgJBFLK
lL2DAfh+kOtjWD5JofpQKPaB2vmpjqtjVqbH6/O5sFcurAv+o4kQm2xbLXARndroTb5N44DezLt4
+uJ41D1kKKamp+s2F6KOc5siLi2qlRQ4F6GOZdbkDd77dsQbzvhuTc1xSvP3ZvPhusEFJ2kRccA4
i5N8yQbVZ1HZZAW9+eysXVzUu3r4fN3C4mb5a0Ecksc1EISZwzTqX/vwnaG9S+Tv100szhrIBkBw
UOC/ZGyJtaIn40NNJXtIyh3qZL6yc+KPZX/s127JxeGc2Zon9CyxV/QOpKAakqp6eZfcQcegDyux
03x6hMiTogOZVfiliCrECtGgUn8IHINz3N8p0SGJ38nFSX+w3lKKujAkuN1Or3wPwAgvhQg1ubbd
jLIbOY9hcu8he9jp4T612i36PNvIW9kUi9vubIza5SxKreLr3lxq1ZzHqUDW6Mf1HbE2h8IqJaGW
w7A1P7zDvaWeKnNbZ9vu2Vlj810cx8zdOmPaqKoJl2ZJ/zRlypTd4EXSabC78JTK5bC5Ppql/c0j
CwFnLuaXBalezuzCGjoq4E433GuaF20LM2iOthmoW6S6k33UTc7BQUPg93XLS7udq8uB8Qy64heh
WlXrao22G3kY6WEa+h9eYP0ggH+DERIlVBJ4MPDP5WaoFaTc9IEMoFz/aBxpEw2fBv8NBUoLGty5
t470G3fkpREjGxqzHnlfeVG9GYxis/asX9pyXPAzEaZJjC7GT5lt1RKQxsCFln+4C507vdxF+ZfX
B7UkewA3IiYCVkXso2rDMi/VKKOuoH6OKiRM1qipFvfaXwMijSv+Te8nOSUTYv4KUQNLEWGAz2mj
JtvB2F1f+KXTQ+FtbkFkRDDQXK4J4re108IN71bSrbS37Zvrn1/avHTt035D8e1l5S3JZTnLWlt6
KBXl91jQNudM6W2aaurK+VwI8XgB/mtILLpB2Kg1fg50oK7D7VQ/dmmz1dHvSIzXQ05RVEJwjjZU
kCLiy6kZZc/sRi4f20fG0Yfs6i6YlOzx+rwtbYEzK+KNnRqJ06YRh96yk2+q1r2P9eSQl91DlqRH
o+52VIdWYq2lpTKpZc35MJv3mnA6S7Upq9HkKrKaI2LVG1/davrK5C2tEn2BJC81CjMvuBt7qQkN
Uka+22fjRpHfpwpBnFVvTH0lLbZkiEIGpZk/6sWioLBpZ7zjCwxZSnlThuZNPo7PZmfuhyRYo91e
OEJECnOahU2B2rPgO33H7Pwkpes1R9fDZzyvZ4udi7x/DcyDPYt3HNoxjE6mTb835K0/7GCBeL0X
wALMcTrweSShhGzUVPielPs6jbtRtpHkbPPr+nZeWA4gCuAIZ4lD2pCFEfjG1DR2B25eGtNnnk1b
i6SG3CIW1DQrJ2cpSQ6Yc36FsZupXwtvhnSKYnSHqWJ6nXdvV/mzUbbbwND3Q5ndllH7rquiW6fQ
9w08KSteaM246IbsLOjy1KtC14TfQ+sfDT3d1dk/ltRuevmuga0oM74F/utvJIZMQntu45tzwZcb
JCEH4/gJSeAyRMJxPA7y6xWnSHzJ7A+KAMyreJ7qrHcGZx7XaBnbqr6zJu+QOGsy4AsuiHYgyDzm
/AfpbGEcFCaHUCZ5jTCD9jDW+q1SKscheQO8gdNPTEV1GAZh8cCCDzFzaZaX0KxT7SPts7ILFsIQ
bjvg13/yXi/eQmnZFTUbk6pMnG6N8uh1JzXdSn51TA1re/1kLdoiWT0zZZKc/LMhz3yDlpa1XGda
zAs5345RDKdshs1p60DNX1n769YW9ze9KXOLPZXBF5IMeeMhTu2UMRkqRKGKYhskziboFNxSv1HD
fOO0D43znBprL7I/4mnCk2yGbM6JFYeirnisyYZaQa3SEgnGzbrTVTXZBLXRnGSjQPTag0QJZlJz
VxQebw25mbaenlOVh0p0lxRpdbLNFFmsdlSP42Ran5rAip60QNK21ZCVKDPZz2iURbeW2jb7ghh2
5Ygube0ZZz5zCOJqxbDB74Kp8vKCbrc4PMT98CNV2kPsyf+sLNB8S7+Ypr92xMBhjNqqbSMWyNaS
ftPHyl1dhvcWD9j8oS66ExnZ+4ou9gE1tHL0DrVf3dtGcbj+M5auRFBcJOVnvkTO9KVDMlHBQrfM
SKFiaI59IJ2CN5Qj0Z/5a0G9tGANRTu1FhaSfFPLd+2ajPHSehEEEVLa/I+H0eX3tarUEs5c6iLD
e1slH20YLXz15xumiReEDq4d+g+R+q1Q1DjVbC91jU5FTW2XrCFtFsJIGzWpfw0I925Y6lpQxBgA
C3Nok3bfj32PrpvtbIxBejb14DZzzGHFJ/0BsoqbkGhoFgcCIAOa6HLyBiDQpR05ietVCNka9qaN
fnp2ASXrsxFmm6RGm+DO6R5MM4Go6VcI3uj6xC6t3vkPEPZfm3RIFXoWPZPFvVc5+1TzD/Ya4dBC
s65C/oQmPWINnk/itQv00kZxgW66XFd3etAeLb+4gaPu1vof0r5syU0l2PaLiGAoKHhl0NRqSa22
28ML4WkzFcVcBXz9XfjG2ZZojgjvE37wg8NKasrKyly5lvMjF8o2ZPpeOpGfQb0Nru0w6uKTbJzA
zNovRRf9ejzmpRjLtie09tT1Cj95P+mtocQd9OlydBehMV1nkCKEu9YC8P51bhytMr4tzDFo7CdJ
E6C4cNNNnujm5lF4brSNU3BUnnHjWNRL6FUTH/56UPD1yH6AVAZ/z3kD1FREtSZxlbK49DpABt08
LrzGJoiu+OtjWwtO687WbEBj1pt5GNrZRcs3xHGzNXqchQXCMMAhMiV5ofI8C0zRQldZjpyaFTtr
a3SvLftHkV8iueYaFzRXEdf8MTSPCcKuBkY7hCFbf9GUpwzsQhEqojF7NtXOJbGxH4bXNrrWFGTU
9ddefiPq3xPO3n/DbDcanTEKNC2zSy8244smVvIKC47tbogz90+M0UbdKGNgR1E8Z3xp7atavYji
GoVvq7ntBWLt+8HMdgblWiMsJ4G1BB3x4+c6eiqHr6ryq7SfmrB1lfCJFSgWyPRgZdfHu3LpmN0u
5rRrb45ZpSFSKVTYVprXrnRBDzU6b//FxJQBsqbyNp0m+8aEtKxyHBuslYYgoWbVJXP0M7J4u/+b
mdn+j/sC9JfgT7vE6VFlTzyMPFHxv4+9kVgAKhOFMVS254lMQNbKhJvwyaWd+132BO6eYDgyr4m+
PB7NkrdA1I0fJBPP9ZxtKuspri0bdxxLN6Wr2cHjn19yFrc/P9vgMWnbWjcwjirdQdtWtZ8bUJmv
AeOXNhdQSrin1am7a14YxY5wWqPVs0sZ+yrby3pXdSvQyDUTs83lkEFUNIOJIjwWOTTqouehFiuz
tbgYaIQAVh09Ueq8z06trIFIjeJx4Cb0GLGV+vHiz+Nk4GLFwwdpnvsDothph1bXIbtUZef2J3Dy
rOzaxUnC0wBQSzwX37VZkq5JzUqV2UWPckg1qR4TR2K9PN5SvyOAWViGWBB9lnhfo9I4b0xrQnCA
RhlmqUj2pPwnTD6FteU6FUQWR9cqr3X/yWRXUztb3abvPiVp69vm6IFn2cuaDryjypb28aHPi1fe
XnFfBi1UrWoLwNDxWsRf2/bcDtQL+aFMLTc19c3jASydCdAWQOHJQAoJR+9+GSoii1LKHA6Ed+qm
V+3KU9CSeqZj1W9aS6wFBIv2EJkDNoonDChK7u0JAp3qumT5JcFqDMjcbEX8GXWsx6NaENnGybsx
M33Gjfud+lYMpwflAwh/Drnkrh3lp0KpvMTMNoWZbycyGzXOfI4UUkzHg1Hqe8GdwNbSlyKFonmr
s1OXlEFpWM9WZX94/IFLd+0EnsVTTgfL6jwxPKXTdHUIcQPpbR840njjfNAPQ5aTUzRUEONiR7S4
iJXtujj7N2anQ3kzLZoajnqZwiwbIpe+jSoaDoF6bcjHx8NbgjiggwrnYerRxVLPTneMG7w0KhNk
FUP6rKC3SWXgickgOpNRG6kFkFb1BMHScMY5/aAP+YqHXB7ov/bnUEAWD5VOI9h3+lejv0aGq9aQ
1FzZZksuBkU33Ip0OkBzV58UeVW1JOMYZQWUzakMP9nl/vFUrtmY+XqIWmkCXJb8ouKxlys/Svqk
JyuZ/YWEF/CnUDGeKP/eF2KrZnBoFFk5aLobr6c/tBj3YhXusqZ241XessXQ79bc7B6GHjgQSRWF
D9AiX8jYQ/4ciS7qpuOzhpgP64bS+YGQZ3T9ekO+MqNLZ+/W/MzllRUp1VyH+bQz3Zy8Cif2MjNB
wSRzm/QjancrN9G02ed3xK3B2akjuQRHBWKnS+5IXx0h76m+aj0PFM68TEhXw1XB9XT7eOMsHQHT
0p2JSElF3/Qs2wLygZApYwteGkV4tnEY2Deto262VuNatoNmHbAeA/w9lwuRSQRuVQse3Srk19F0
nnKuHaJUhZZ9z78+HtOiX0H54V9js+ujAV95IUGKf+nqTVK5IMQdgb214VrcMnOF/sKsHYTrH1td
OoLIPaOEh+oHgqHZfh3ABqENNiCElOVeCRonWrjZGrfWUjw0BRB4xhogA5hXwA1r7CR4FAA6R6M0
CMSDx2NY/HmAHaaLT9PftSM5jESNbqG1qgDHWl4+V83usYGlSZpwqb8TY6g1zDY5s1qnHRPgOYV5
FcVeaa5huuKmlsbw29UC66ghKzPtxJvbqy3aPrUNaMbo/CkXn2iycmksOQaEQNOFhdbfd6rCYZ/o
RSwwBA56NmyIwI77C7JCvsXGC2CkQT7m18ez9ntZ577h1uZsb6UMTH5VAtAwcr4HpaN+VKi+UVHf
SYDsgZagMUSBU+rI9o5ByLP92NMjWvz2dlsc8zY+gmxlz83SB+jKh3w5chDabmD9ntmDr+SVH1mW
l2U9CHicJyOk+4pYgZqP/uNxLK6+AS9j4VWPnqDZ0gCXPoKkeGqjFPuuCGixzf+exBtUGcjn4v0E
N4MGxPvVF5DiMu2kRD9z5yOVpFgrJ2SpDnNrYF6wdRQasjLB9uIOZE+Q0AGPb69dZVYFlvKxVX7U
4Idjpr4ydUv+82Zc8xyjATkz9E0AcD2WjUeHqyGvZXNhcq39f3GJ/szfvKmqBhseg3IlANe1fWVD
hXRmC5nUaK16tni93w5odr9aPdCXTo7KaWhlu3zQrpTXx5qA1Ffhv5rE3krHPkTIPSIs9uJe20Ae
4u3xdlz0FDdjnf79xlOILKlTeyre0gRMn60XJmuccmuzOf37jYWiDwXaTXBuNTBIDuFubK/GGghi
0R/djGJ2qKwWYGDaYcXSQqD09mEA+x5LtjWeMHH9Oe1X4qK1SZsFDEwxi4La2P+quBb0o5b+eLwo
S+VGHDC89kF387uqfj9nUQou5NHBqkQ6+mHrz2H6ATkMNTz12gsXJ9u8KmPjVtlHUX7KWeWyIiBN
6HHHM0DRy8S2YJ9bemrIM69WwKlLdYe7b5t5l2SgeVQN+LbMOoki9W29cqP6og57vRn80hjdvrh0
+vex/NmXn1TzTM3vXHx5PEP/y9H5nxl6pzud2hx50Qo+zurIJ0eHjHFH2kMD+qGI1D6qrcBfGQHB
94Gge9fH5DxWzs/HH7G4s6H8ZgLzB8jA/FEjBogAlgNapJsBBYF23/NoF3fZSriw6PVurEx7/+b8
GEYxojUMHUahiAIjp4FN2L4dsk0ShyuB8NIxAgYTjfFgVQPqZ3ZU41DvbZbhWrcc5mv5S2NJr4T2
GJTP0JERbUcAsx5P4WK14Nbk7OSOQxzVYw2fzhrhJd3Gsb/2SHO3DtSuVK9X0XSSxX6u1xtd6QNL
nprC8lCnX/mOxZED/AES6qkDfQ7K0BwFmrI1HEgp4O77L115NkXiivIbaT/32QoQbcl/QG3vX2uz
QVt6zDQRwn+YTrIrQT4Rr+yZ6QzOY6VbAzMH1XMJwU2O4Qie+mhb83j5RaleZfLVrN/6Cpjh/8Bm
NzGnkElWCNwN85jDMJoBwPgpqG3TIDE67lroc5FpuxJ5Lk/dv3bmoYehi7QjOvaL0nolUPFi5Qgs
nWkKwnscZwCOQHJyf9rsJm1KRYdfKZWvptiaAqB4sbL82uJuuzEyu/eRP9BkWYKCoinfxPiLDVdi
PTVFE6Rk0xZBX79ycSXpOdSPpvoGekNafihB8Bs2V61f2Spr3zJN+I17AaeHroQtvkWMx/zNST3R
uKoR1PbRopuVwz6N6922vBn3zL80narLNIWtOP6WNx8b+xVbxlX0s5O+VealQ99reLGrLSrVvOH+
Y+vLAwW2FGUTFGneEVq0fFQK0DpdDP6ith8t1hzAquw5IbSKKXE7bdW3TVXGd8OFPCh4QCAQilr1
/dTaYzkm4N9DlxSTVeDUfRQAcWi4CcRVvQz9OK418s61rIohm0qTvVWENWCWVbayqReHjh2N4gS6
iwGNuP8QY0AsqdVorxPU3DWd2MZQdlWaLKBmvB01Y1eEq/CECWXxfvB/bM4OEq4MzRAUqYCGqyej
tAOTjftUEs9Wh43SCp/k6bnJm29OrTLvPyz1zXhnE2/ZyAPKKYAnA3VN0rq1cspo7VoJC6S9U8tP
j+0tOo0be7MzJHmvqgRP+otOih85ZOhK1fLtaq0RdPLaj6Z0dnxsEUs17XBtyDLzpSQgUD6WLWpC
ZYxreu0OWbM2u6Rio7PBUQpPaznqS9mp4KdL1ZPmdB9kH59E5qxs0sVX5VTsUA30ICP+mO/SsYko
FBCBI8WTUmPNkavlFyfrdkPafGBZC05GkEui+tBmay+xaSzvZta2dAN5H6iezPFWetFqqsLQ+VzE
zb5O4o0q+bYFeKala1KFi3vlxtR0Vm/8bRFrRUimLluDDYHQlKs2dr5I87/HIDngn5koGtFx+q56
lPdtQioVZjLeunlxdPK3eg3zszyUPzbmO4QPokTMi9hNJc9lEn2hZXrMO2vlyl/0XjdDmTbq7YwZ
UYi8MLwXOCCfYyM+UiX8JeUk/a40H4XtHJQkXEmfLoUZMImmJx3kWoDi3duMwDgqZANBJLPOPKiU
uOEaqemSBYdM2RnAZqHvPPNRsuxSTRDAgCnfox6yltNe+/mZS3JqJU2S6eeV/OuQfEPD2GOXt/j7
EwcoABt4LMyroS20wzQxAucOivJTEtUvPIxXwoWl7QVcwL8mZkNA0xszOg2ob2L7ienlwovXZmnJ
x92aeLfMRZt0ZgeH3YZPDW++irrxNZL9qqDoDsj0yqQtmyNTtRW8j+AbvN9VNHeysoxHLAo4TNGV
ENjw3iknR8KiU6Jou79dI6SvgY1DSwWgZfhzb45DkgQs1lDbswE+Bkf66BWFbfmPjSwUGqYkOaJl
w9CQMJ/X9ZUkH510kooC6zfEQr+hy84bh9RVim0jP6kadBBMy5XhF8dsVq6M924bptE/ZiGmcyaN
ovsB0q4ddRKWkI2yJHpIs6L3VFka2xQ9maNrhvaqxsP7FYRFXFKgFgEgUJ+XigZwMdShhcd4T6wL
uKldphWuLqs9F2dV/+ssPoxNZO0oD6MtYN6xqLStWaa9El8qkCx7WWWcZSc+PV6+98713sbskFmW
MjpmjZsvo+lBwcUOicNd3WVBxNqt2lYvdS7+utsTJnHLTnsFmkzzDZMbRmXVPchnKrTWOzKSLo3H
pz7S1rpm3zsQ1KAmK4ABIxc+z8+MYV+aBQeDj17+dAaQ+AydB+W0xxO4bATE4RMNo/quN0WvQ62K
GySBZC03eM9/GjPiDYL+eGzmvb/FRTQB+CcBDWy+aWPeXILaGNaq2k4hpv4BDRcuH9ZSIEsDubUw
7ZQbC1KaWUgntpQRxDwgLvN4X3tJaASPB7JsZkLtWqA/fqcsF+mhKYcO1bsxPFTKnltuv0brthBJ
TpP1x8YsMAFZWKTWLUJXzbjqzue8Hnwr3YaQy5X6S9ieepB7Z82HxwNbOkm3RmcrBFpJjY0GHh2p
UQdlTtxY/RKj5bQcM5QRhWu1a5xla1M5WzFa6KJrKSyC1HYPUrZTJZjPU2B4Ho9MW/Kzt0Ob3VuR
kWt9OsJQnOSubX/Qix9OsdP0f+L4e6/1nk1eJXlDCyGQAV/ULHNJJ8DWvQ+HNSawJf978yVztAoZ
9aIvICJ/AU7uoyrNq867Q6n0O/Q87VJlra93ZU2d2QUDLhUbiKMpD++ctOGIBDz0Wd0QCUpr/EKz
nyvzPP3c/TPkbt86szdz0oiIFCYeeKNzzpJfqo5MtoFNW/7olMgNOdhH+ATq/6HJl8emV1Z4ftUQ
Y3CKUse8mr0GecnQbc3WTSPnUjv/x107R0HYWQ1IsYNBVt0xFy+ltpdkBTG5Nprp4Ny4sjZMgdqS
2K/YuJGLa2Zjqd0B9IjuaK6BOpYd87++xpn5mtHpjZDYmDmh9m4/fh/E58dLs7blZ37FjhUzderJ
YTJiuSJpL9yKn6hevLC0RESwBtR8nzueNiEejxSIU+jpzB4mZZkWpEkRdbC02mRa7I5avm0EkDGm
EwgUdlvwSsu/J4GFVZAA6CCZQP79HaA5Q0WDTxlrM3yxQrCh28QdIs1dg4Evzia4K0F/N3VIzuF2
PEpLIUpE/BKsdLrXFn4RbWPLN9eu00XX8cfQO09FE7VPpyJ8aDxR7a0sUEEGiDCPjjr5h65pqa9Z
mzmqyszTzOSTUKfzyvgA3ALCUuNTFB9V42ebrRHcLt48N4ObOaqoQCd/oeL1B/7jbWUf+wxFomxN
T2jxaN1Yme3EwYjVGMrHuMZNpO3eqn7F365N2mT/xk2QFG/bSsco6r4OulJ3gSYJqHB8Rst9qOt+
XKOO/Pg0r83czDVFg2NzDhX0i2ntYmi4My9fE/ZeG9bMI5nWkJNCYtoIyRq3TLQgTHI/xzsQVdNt
ayevPRErVeFFpwH2JZSrJ0zL/F005l1khwzHarR1l/JjRDc2dGfi1zAVGzv8XrHPj+dxcW+gxAV2
ZdRe0QJ3v3YJjUKj4YiH0S6ONHaYuxk3/p4yBk6Jwg8i8IZQ07wY1KctEfbklOBpPel8A6L08SgW
d8ONgdkoGhq1lpbiLtR7Zxc2WqA35pepP/KxmcUdcWNmttGrPowUtZjM6Ny3R3sbicot2hctfSN9
5Yq1/qi1Yc02eZrRMWomvspKR17oQyxB6ZNH/uNBLe4AZNDADm2hQDN//MehaJOyB6tD2nkQawrt
7ePfXxzEze/PfJyitukAPc3k0tleJK/Qt1qLhJZGgLzJFDtM3AZzmZEmBhGNM1CMILGCIvRLtVmZ
o6VA6NbCbAwFZQVYO2xkgYlAczxAEUa5RW2RrqHzlq5VtKCqaIGxnQnnfX8cx66kactR+UDWzpWd
DIj2WYkadyQGujf2j1dmed7+GJtFRAUe4anewFhfNVu12yv2mnThogXwM6CtFokXsJ/cD6dnqcIQ
bQHgM+5F6uDZuFYcXLMwW5kyYQB292Zy+eCMH1P69niGFtcdzTbo6AGECLwF998fUlCsRgCZXhq3
UHYDmq5Nr1875YtrjgQ2EiwomrzLYCelKbimgokqcmiQaplrgyh5GH/GPHLz/9CkhJqtjcoQkgZo
GZsf90wKUeg1rJXmz9Gmx9T+3Cl/L5kzGUFLHfj9psrJbN0LAIvNniOZk6Zf7H03/PwPy4IeaeTL
oQQDAYr7ZalCA9sqw89b0gyUtvdHQqFFCy5QuWJpyeMDB4sIXp/IfOdBfNVmkc1HxABVCMlzCQI/
5ZkXT2UtPVm1QUv+yzMI2kzoxUb/GwDusx3XDbaoQJcJ1DT3hcvWQsHFFAQ6AybYPBhAkPO9nzqn
YGGYF2l2MdQkO9aA6/hqDYUbmbQO2ixV/oW0oEIbQD/xPaxytk+sqn7CBNl+WLT2BtVg6xsoMlSf
KZ39RZThuILqWDrREJi3JtGHCdo7u/TKtO1MK4KUvRLHO12FQhlWeS3/sXQp3RqZ+dmiZ0o1MkwD
jnWVpa6NtKY0/oN/vTUy868DrROwNsCI4nJ706+1fS5OFF5gQJjhFfYua29wBwz4cY2llIPqUSEA
wiCxvRJaLblAYoP0aRLwou8g6mSoSYTiJLom1fSgMsXNBQ8yLtyecu/xsV4cEKil0BGEYiHYju73
JrWbSJqxmV56aY6+Yoxkkw3KsJI2t6crYZ4dAlRuqng4OGBz72EwamVMIWhAbCHmaI4IE/OeGucy
TFB4ASWv7doG793U6YQfJ+gSQio62yeMZ4ER4TnT00EJoHihPZcqSfwSp811eJg8Dwko/noR1oEU
3L5mpExOcVvX27rVu6eQO05QOh2IVXvbrF1TGyH4MQ4O+PeJAR9Gci/W8s+J3nFPJZ39bCM/4HVl
/MvpSXIA74CKS2GCmQzNZ6e1vg3qkF21KIuDFFidp8G2sqANiQ+CouQAjbqfKXQFN0Ob4o2kZ5kn
4jrdcUgMaK5Sm9xrZcGw9SPump2t+knEx02cveX9B3t8KYCqc1u6BeHXsCkgkOTFYSp9wCUmec9G
gDBo8IrI9MICKQaIr25lSkK/appqaxQG8SutVj1FpMpWoC3WS9DZuxmd1nRF37Qf/37rgJIOWQ90
i+MpM9s6JbMz9FpbaH4fPqGbJVz5+aVr4Obn52g5hvY0c4zx8wOWoT+E5oaaG1EGRvKDJyuIg6VT
YAMGa6I3DgHgPOZo+kIF8wn6Y5kVXiIaPbNmjZB5yfuhHgaUBgCGCDdnjqlLi0jrHIjRGxMolX/n
LfHjql5xfwuYVDQw3ZiZZvUmL2BBEBZFig5mrOicdlJ1O0Xfh7L2TPB2G/ZwRrolGLL+2a5R6FQL
fmxZ7itSByonXfFjy2P+3WgD2kLcsPcfE+tqE8pQsktNfxDy1el+meWvx5twzcTsUuGGNlRg2mZg
8/5GjdoLs2sEYq3HRpaiRXR+Tw1Dv8cxW7vICMdC1jASl8+MnUW3ociXpj7XVpK/a6OZrR4DkWCs
V5gwkwyuAz73fmpUXHH5S7eLbWIw090CmP4skmvGpBgZb9CVTK1Dq1GX4nWY0H0BFaHH8zZ5gLnX
v7U0HbubzahYap2EBSzJjqgel2brAeYXbUojI35t5tynRecEUckKTx1Qd3lsfulUAwQznTYD/ANz
ZFRXsLHLBHJHI7gZ9TqHWtbaCJd2xq2J2YIVlpM3kROl0DBSfQiXv+nMCcZ88Ks435SryiCLoSQ8
yCTAOhHx/Ubn3swoazHSlrXA9jRS82nfG25POnoQuFz3Deu1o80c6mnx0AdU0Z0nrVPj1waK4wT9
qL18DhFLbowqZYc+yattGzFjxZcu7WFANiykNZASfxdRhCYBN1xUpxcHxNxMLXwHIOCK/oeiz++r
B9yYkybx9BW3E8HDMiU1sgNji44x1+rxYASeQQ00xLFHy+LmymZauI4AhUWMDM4SJO7mp2asoGEW
WjmoCTnP3TDlB61NTiE3d72jfAgVvxjD4PH+1d/jUMEThcQkOI/AZQAep/tBhgYITB0R9QApQRst
658YXqlNm21E9iziZ8BwXT19auLPlVO7tPpHEukl6qGsf9jGK+J8vGotdMwmZ81ewye8dyII4iC2
ggfa9EZ7V/OoQtSLHWc4yTZDe1mE+3/ch/RX1JOV2PH9EcOEkylyxH6a6IPvJ6GvrExRiDqcyuQq
8+9V/oWB0TnXMl/Vvj2e8Pdb986UOXuoERWkp9YwDqdWb72szF2jmJoD1/Lo7/0Szgfaf5HfADEE
8HP3I9KYoseQSRhPubFJEe6uHMDFnwe5GOhGUSd6l9so2WAMAxDLpzpCSR20R3J4fTxP7/06BoDW
8qm/S8OrebYkDGpmSArildD1Z4L1p/peGT7V9kmKc45CX1Fq/mOLi2P6Y3FOzFWOqC2XWTqeAJOy
nGu8Co5a2M9gwQFNBzp+0UM0x9uIxGRxmQLWnbW1B3UEPiiu1p6V+u3xQMBzh9W9vxTB4nxjaXZl
aGD/KAslS89Wm+uBKdXvQEb1Hy11GCEf02o/jEyzt21tWxBoEInfgZ7ua5RBHNe1ojTdpXXSnTUl
G3aqKJrXSmjtZkwyEDTnprzQFI8lQ2Zy8Gg51L/Mum/9RMusnenk5Arh48yjdpt5MSJFHxXZNsY7
Sod2Ro0HBF5dlnaoC13/h3RWnO/GmgznEMzPV0XUlVd2FjTsZGgfi1Hn1x7kdS61qHg2WRf5aIYq
DhEY0bYOK9Qtk31ziFqm5a6MrHqbaQBeurShFkoFlmJ5JCP5QTRARFMrVtxaRnih2YXBR5dUobXl
Gs2fm16qm1Rt8VRKqdyJPho8h6LTKQEB017BzkC3LrqdG3Stb7jUVLcZ6sSPWj1E9hvyDCnjxZZm
Fb1GbQPiiyQtrxV2QOOaua7hbeVE0DYU+VEjCUhLRgnSP2lLdlDHjV13/5hJ9Klvo51MlN2YGj6L
GEXVra8OjSpeYqUl20zn1bNeFJEfFwDPtHGi4k0GSSVRktYD6s4820rBrkqpx2dTq0MflcPoZ20X
1TbpU/FKHEV5sgrbCKAWjbL/EJbGawz11I0tRr5JMxEHTVKhoJ31mi7dAo/Xo9YW+RNtGEE5xO62
zYjMVQxXGqQ5J4HuxBT7wiwwW6E8oOIArTkjD3cydsod5XbkjWYpga3Uey9Hnn2fMoX6SQf01KAJ
a1tnarZpnNbeQULC3JdGFW1Q0OReKvP8FWFFd1Vb0X01zEo55PXYPHeFXu0HtURR2ilzT2hdHSSK
IbwBgssHOmbargfk0u8Zi7e9CY4xpZOFl0zJLyRje3fQG3AVqiNK6KgzugVA0wcGOoAPWl3ZnqE3
+T/QczDPVWjLoCB1v+sBdg4UU0JVp1Mx6TJHucYGMSDe1sgXEBTIkY91IEqP8epm0+3jGmLoJm1j
pB1ohqBIl5vSZNGmZk4TjGzM8N+q3Ety29yEHN3hoI5cSbct3DN3LmDmP0molLSu4QJa1vk6cFYa
v1jQOX/san7DsOeeZiKRBfAOdycoxO/vGaTCoj7jfXLujdj6lpsQRnBDFsnnTs+KIGqRVOoIWN4Y
adNfXWzYR80o40MjviIF6LERcZsysijQuy8lhCTTRACMQhLAwqDj4CdDZQQNi6Ifw4i+q0b7EmUR
97K0qv1MKdojxalAfgKVwVSiGTPt8savalY8d73yQVChH20rQcOUU7XbyknzLSpW41PSKYrPhV6i
MRcMiEWVaJ7GxzRg6Uh8sBrV0Lwi3VuYdc0GKJ9mHxqJvQ/zXg1KDgbjIcoGNynV4UdF2yFoee24
iLK6Sxg61q6InWSTVgp3wyhrQSrSmxtSo0UdQh6hn1Cu5DhOeuXRttU8x+okmn0c+d0ZFOnrZll/
byFH+UXJlQL/L9POCorS31cWbuGGmIJ7IBonro059rk0eQLynDg5C55sRWkdEBQ1oErU34yqPCTR
Wtiz0JCMxDSojfC4BTr4HW1I1lc55yqNz5i8/kDsqt9nwuLbiEge5GrNz3UZ2xn00wb1OaqU/tyN
sXJgnRK/GN0Q/v1lf/c5s/oSp3kca4MVn5vaOhoteR3gvB9P8dIJRAMDHJeKKtA7lWOtM1MqMjM+
g1vUs/LabayPzLBXBrJmZXbVZ0VjW71G4nMmPg6sdp0GCKRiJRhbCI0sc5K0heYSCgzzet9QOSVu
jg5BPkDI0KJzY/LX6Q8HKHV0lEJQ20T1ahavOqNTNCn6Y88jVKc1e3RzwtGWprhI+PoaX5O/XAqQ
wF4GgBPAz2immrmtfMC7L2lKrA2z6VMOjbRjqsfRZpDQnHU4IMpxaWE3Gg0LvzzeFktzaevTlkCj
AypPs5FaED+vU6nF5yHVr+qo7fJcrmmlTr8x98roAUbbPeAZINI37r2yHkYA+w9jfNalb4hLZgZj
6puDm3Yru28ppL01NA325olsdaqBehEMNfX3zLrk2mXQgBtbyfH9/t534wGX0QTsBp/A/CXeJM3Y
xLUSn6VdPOXE+WwTmXjgi9dcljZPaqUjDJEvQrf8RmM7dKcctbL5yJNqjcHJWDhvyENjYgl26ft2
jsiwazRBJ+HJbIbsFzwrPaBtNok8JRHgm+1odaxz1gSylA2yXyT9qqdpeFQSu1XczKhR/G1JHILk
1+o+RGWRnzuwC5aIKCL9g66m/Yb3Gn1CbFptJGHc00uEFT2itWdqscwnIaLCcRwU4BR0a2cltPdR
9MgTt05L/TtXpX1Bq3R80rOuT91UL6pLoSti93gXLzzPQPKm4q0MnqYpWXG/8GwQmWrjfX6K1U7b
ETXvrhoR3UvIy+KgSsafE2z9DaZGD+LSBFT+sf2FU4TaGJAMyHb/5pq7t6/ZgyGjbjBOJWOHJC8O
3coAlwygJQKtGBT0q8gs3xvQK55l0RDREz9qJoR9VjIOaz8/d0BS6ZPGUKxTKw6MoXizMj8L23SS
u/n386eDe3MwC0GYBpQRPenlhoufivNPs+ZD9WmNZ6cSyHm4a9wMKDjMSSGcRENjb55gDF2CglM9
hhMP6VjT1MMtblcoASBp05UW3eJNCJHNUFhq0JQcz3klBMSqqaMrVAld9E0ZG03Rm1PeMrqXaue4
ThHJT10chVvcoqCaKKJM2VeyCAOG0Gnl9llcjZuRzGYLmlEpy/AuPVF6zfZ1/XeLjcQS1LexkVD7
J8AzzW+bIYVeh2J2GlJ5WVCkzZGl/Ofj8zBb78kE+mugeDX1DkFeanYeB6PQBmfIsd6gXUFrRd69
lXzSz9CrtfTCbLImU4B9Afk3iR5Ngrj3WwsdworkbITqlRk5ucti0n1PFLyR/3pE8DDoPjTBJY6H
xeyeNPA4su28Ead8wssUiYfeLrNY03icXWC/BwNHBAqC3yzLc1RCUg02M/kgT2FvBMz4WKomVKie
2q5YGc6iIShW4KE0tQPOEWBa3YZSHVt5ymuUFqOWi8A2Y7YzePZFA/+///ezh4T7v+Zms1cVFL1/
FsxVFfIhKEP3YxQQc2XXzcKo/z97lo3yLLYcIreZFRS0aYdaoTwJWbm8NnwdeosJkjFN3rkOqYGp
yTaPB7Y0j1NnITaGASiSM33SjWPL7VAAUNDLU1H96PWLVVduYkDw5u8SnL9HRieVb8RQQLn9fs7c
mMExa43GKuWJTDiBt7BZa51ZOLDwnX8MzE6RNVQdwQtUntS3GPc02RCNrWy5WRT4bgzTQb4ZAxQ2
BsZGmIh2agrG15/eGEKB6vvfLwgATaAHRbYfjmyWaOBqa4dFByujcBVn27uttbHWZmtp1emUYwDc
ENAzY7bqicrQmYIU1UmhAk/9GCzMxCXOd5auuOp5b9zvSYNjQ0YDbgHUkLMtbbV2XWUamjp5s2ug
noz+IoF8VuxS9gTG0955G6Lt4xlccqi3JueDU8q8NKJCnIZn4/+Rdh1Lkura9ouIQHim+PSVpuxE
Ua5BIIwEAsTX31Xvze7gTd6gIvp0n6rKTGT2XnuZPl264v/34//rAS0OEoesAJ/dWF6n7YKM5v/7
58Pd978qgf/90ALHxnkTBIAM/2sxm0ZZupNhTOfaVU/NjKHcoP1LTScama2759LcB9ot47Fqdo7p
xG1XdFPRTm1ieg+KtLJhvFhNrujB8OsI0sTUA60FrVIRtGDeuLlSLeD/nwmZ55MpIwjn+qharGzo
7Rhjurypy8jVQSHtIXUn90wseF6WZrQCfW23o2XtJT0o+2rDNMsv936/8wXiB1r1kKAJlRhOW/Xe
AkdzceEXAsTMJdNOzUGi2ypRm851OWeT+V3j93ks26zUXl/r+YCSvKiDmG5tbPVPq5we0wrqzTxF
5vyC4WcRWn2iLLswmi7SzZJbE4OB9ATGxMNDlWOFRjyKOfb6TPkX+AcD/+ki4umYbe2xDQ6dfZOd
kdTdk2sntS5m+rr6U+Lb12BzI2QGMTvpg0tZ/1vL+Yl52+sfqIIuNg0aAbX3M9GAmPTy6m/1WdUF
7vX9X04GFU5sSBgODmntPsTwPXlwth7bHaFJMDK4EMa0vPTTa89PrU8AqbvRNphJV1m5MVbp3Lxs
Yx8vbjZ1N5fAPPfXLquoc8p91/hfNmPXVmfOUqZQzsHC6JM1BWYddAsSFZrwZrt6mH6ELc0np4zK
5qH0Q1u7ku4WdQz6oyYnvzLuIG1lpaOzCQLOds/gI2dQnkJQHlFvv1UHhsdl4ZdYpMyHXsdSDAUB
50QOhRHkobzXGu7I/rdvph35ENubW1Wp6H80vypeVBpS5CmlTh7YL4DbwdKFD46VBt2EP17k+M9s
s3Iu9LoT3m4Y+uLPYX+21J7NoIEgEHoSY2b1XkQNg0WjMjGp0PFg8HjjOUNGtFTQtr6742fl57Zx
trQdT/x9UCqhAc1LmlScx9zliWfsh/BpGEXR2Sp2gRMCF9uVY1v4A1T03lw0+BLzPx2egmCJSfDQ
joxBG4s19RIKTS0iy9y1sNwnxNCWTQBfLnmt8UQFHDrJgu6xzrrNTaow16tGgGiflFVTcBTjhE3p
4llZDWVzV+chuTT8LtQeuV3wSqTMS9ANRwOGlYa5G+HEhE+/RQZJfdGIkFqWXe/eVtROkIyF15Ya
uUH6rGyPq3oHxzNehifDfLTi6BoYsNzt6V+3qdyrvOPaDbH0rr17alk6sAuC+JS5X6ZiIHY0VxDT
ru9N/eoikbjW7DQINwElwXORcPBmVLCknZ41xqe0CxJ05RnkSbP9bpsyV5JFm4KVlGcUU2DERL3D
tgZCXEDBZiTqh+7MaK6TvpHQ72V1+zrBBKRpspYiQ8ZzkQK0HKpARPWUz41IjNLKhcEvIZmilWYW
EWk1ddE0PHkjh5UDJhbdmND1x7MR52ZGfeNlK/k1WjNtBaL+HB67oNT5cPasxzBGgiuSt3TUqcYF
qr3Gtktze8BB4De/FWwTrNaLN+O6ms9Ox2IZNmPMbVAX1x3xi0lcKBwVKn7swLWyAhqXrn20g0fr
y8yukN1yqFqeCzXsevu9aTBn8cmxnnD+wlfKBkmKwFtgF6Cfagqn/DfVnxOcCytXJSTkseJeLCg9
OAF4ffMLXzNPwhEb41ARFmv7MdfXJRhixz2N6iItO1nW8tnHMLB0vZ09rPngevte1zskBe5D6u44
Wr1qRLjR1GxnxLKcAwqQb6uq3xEcHXBpU2uacELy96APY7PGJTvGiyGvQ4ADs9xi1+/SNSSZJBBP
IVJipC7okST3thxBczsbH/3YVFdzTUeSEbruvc2J53DMGzGeQzyDsWJwLeQRJw+Uj7EVQDS81bHY
PtpZ7O3Of695wGMGqsuGTFAXYzm/H4+T1acTZKtlAIEdcRH0fF7ZV2lcGl/EnjfHrd4SSV6darzO
zvoysx+7DW727OwN2WWaY7Zh527XRRtuHLgagpUq9jTwjm5fjB1ch5r2Uyqx7yqRG1zDs75+qnRV
NJt1YgZPHC6TNuyStvF2mp4WNp9B+IzKuUx4NacEo1AzANF7iOy1wTv89J0TbU7l+FjmOraA/BhD
ziAXtRt+JAR7dfKfvXJu8Ci6dFH1zuQe7sU6G0HiJIYNBk8NaaRNxjvd/AddfRfmkpsJk2S6l355
1IJjOLdTxt72sf/AM+yG/fhHvjFjZ4K9qC/OyuWfY9lHzigvK/eSvgLH3uNR43lvhnG3Bnq1WvEE
uzmYkcK1z21jP2R5HbSXslzudIEFuxPEcIWLHIITVDUUzwAz2aBt43p+791zB7N7V8FIhbwtHo5Z
K6MIK4aAIAWs9uz3ch/6/d6tg2hST6YxR34j313wfjGt29cK1+xmZ27fJIbE4zLicisW/Vhh7yca
GZf6wuYnc8i2tYknRJrVvsw3O8AUeDfOd3sWz/aCcQ5kVSy0Mr0Z6Yzrs23Tqn2o4GGOH0PYHAjc
OY01iIZ1jIMZaY4GS+3lXq5W5JpPS2Ndl5qnslnz1giTiTT7kA+5UU07y+ARa5vCq9yjV39acog7
3oNoMd/cEbNU2QYFD7ZnOrhBaq7OT7ctP+Aju+JabseVPw8rblzEUsFN581fwjmB2OExNt1xG3/0
2GPOdmWLwqH5QbCdyL9xurbIDF17P3a7w+Kdt/J1ro/zWowtrCo5ahpTR0aHGRwjR0xokw63wTCF
8Wrxo28uyTo4e2WHsWH9E265Ez0oAn6OGM+qO2OfLnVhrj3Ulkccd6mJmE1bvGLuilOqipySZL3h
RD7dIi0onj6ORx8mHraMNOZu5pB69t0vPzVzYNd55/Mb9VKFNaCDBuI2A/UMuFpxF7DckF6mfV10
Gsxspg5tOSdGEBxZixmhUH3sUxyEtY8gconcPVhHrzN88JztFDB/yyjHSK6G/GHvOuq2tgL1/2ox
VuitublbNgdLgkmRhAp28p7M6tZPN8vZLeu9Eo8az9x6BPOzExaK5GL93bB38hC+bBiMpdzXr+iW
kRxj36Wwdn3Fdl2wpWpRsb0ae1BD4pGHLxh1pttWCHHEE4uMEh9I5b/P/hrXcC9uxB9nnSLqZHsd
SnK0Qve9Nc0v6vIp4UgBjjYxHxzaJ2R9ov3HVJ9me33hQUb8WzfxOCwpjo+Q7OHJGPtq28Ml5gUn
5m8gmtPm/Judzx46AE38rJ2O7RrGoS0TIr5nBJNYXd9FjvyTkxz1hnu7YmAwXZZVp677LC2SDerV
sM8NmfOuk+fZmdLN+wc6SDSGYRLyIKqrrPE1qq69Wa0Zojvhp4lhyJn4HOekzBFgADrRc0PZHPVj
k3U9JqnrpPYknPdA6nBjlixzQWIBU2K2y4gHN3hUJUiZ2k/2b72cAvugp4uPGwe0XUT7OlEZ8khV
3m7D7mSQm1eoKDbp/TiGGQfByWXvf1eSCd8Td+NR35M9MRs4WJzsGt1K1T+bAumGazc917WFpMwp
8skD2aNiBCsNfIDFHC5r8EedwLELjoszX6EAzxTOcA8W1TVeZThPaYjFvvrhaesRbmG9mKwGaeL+
571DS2AAmkd2C7c7g+ZA8zLbzZ2hjrRtRZVco3b+0vQWogyYS+SLoOYo3UzabbaZAdwzSSzAc7XA
wEaTcjeW39kaE9PfMQiMu7zRP9aaKOfSUewrjEUqou6CW5HT7Yh48evnZUD5btwhnMGELqXAJMIt
p2Yhx0mkPdT6ma47C73JctcGP9BNZ11nFATJABh2Pabqp4ENMkd+BpxAoD3NBcQxzfSp2sIcb27z
a1UirhaUrUcbnoXeChZF9U+QSygYx1FiRl1lPnEOggs5r62VTJOMZlPe6m27hOYHBByRVb0uTOK4
r6NumSMG5d6oywRhUzFpp1d/OLDhPrPCI/5xg8XVTE8cdqaISEE54MVwa4yxkBLEqLklww3+M9Sp
XX2VYk2hlS6qoUpdaxeshaYfLZlRmuW6fV9EZjKBwv2Lhy4sRvCYw4Kxk6l/wrLNTR/i6kBWsdGw
3TpCRWaeDUQLzCNPVlhfBXDiW3ywPYz5XG+gJ8GWK8FIP+IGJnKiShZVoHPEz+8LD9yz3nVwxdss
I+1NVl+kOzb8sW4qDrBYPfqi1AxuKMbJTRh1PgRrDDIV0z4EU+YMCEzpm+sCvwFj/Zrc3wp7pMVH
poPHsoLdtXxruDyN/R5cHaiXbl5QFeC15g77K2XvxAjjALqPqblNBG2N/4+W3wO+37baZLGt2B74
zmcvowN+OjUvG24m3jytW5+IdoxW4aReiLJ5qFTMl+e/Hs/TMCTEHfNMK5qWtD80tMwXDYGfOoFX
HffqpS//2fUYexwVdfPkVghA3sJcDH/m1s967dGioiHGcGt6rxeMBtruMNdmPMC6fh4T8FDn/pn5
UPC6J74GO2exC3CRsHKPjJ+phKXrXzek0kYsEe+GVJQ/3MOcARorCnFOK+WHi7h7z2YxKbuEtr8O
crqZO6MZJXEnUbhbY4RBscaAw+fP5agiH/bpm+PikhNngkNuWLEBN+AIzRK1S5XDXzrtR3bm1pYN
2synTRz6aULBqvY4FKOSop4UfzS2Ol2Rc1NpyLzsM5nO4djEhAURRpDxvNiRgWthaZrU9NWuoXRK
iNvBwu1KWXN1nZfNz1AlbHi42IpA+MYdLjJ4DKDgwglul25RN30CvSvurfk4KWQzEWQ7rkHaaLvY
wibSywDpi05QJCayfXc2Y+d245PbHecFDRf0cwaz4Xjz3pROUZdGVDXyaWAqruzvdmLJLHBWtdj3
4mpWh3640vE+hlBNHWvzKMd9aO4pykFk/uJTqwH7+NGAfg8Z77ERWJmC0a7llalJys/GCJ9AwcKN
teE8LEUyl1dY5AMnLbzZ3/HSiqlGd/pNh+BqoQQW9XCoYReMPOhDScJ8EzUAHnu/CPmB9wOkh++p
be4qT36iF30zEcmG8/ttWPE6YGvSHASaDUuUu1oMF+let/U8Cmu/teVX1U+HuQJzbWDJBuzP708m
zmEU6Qgydwur9PNgYH+ZtymZAmjIFqA+WHp+NyeYZEcqePNmE3Vqk1vNV4n4UeMb1CBcDvpzhAYc
qUoPBHvGcuJZO9Jf8AVz39D3YAXdFRvRWWi0wmFjIc9u0EcTbgXsrw59zCaaVOBr0FXWd7AhW0Qx
/zFxZ+9DkrcZ3DlQ++NeXxxWGOJAITUX00+33gf6cNwex8sO87bCmKvEGbdUOtM56Idk9li8mBNK
KoJOtIbZB2B9c92iel4PrQk/mE1Gho8RtnKxFcvzNq7xAq2p9YegtUUJ4BfhV8nCxghdQFLR7lTC
6JC031SfpN4Z3oUDkGr5LaDwGCvXyJ/3NpweTTIcDOampeguI6aGpjnC+4xhqr05H9IoD6AFJVVn
JYO/c2cXTUN93IbweZVmBi/SbMVZ6mkEPQdOsiqeDrhD1fDUzxcaHobtFW8CGNWWEGKcaIdEBgQ+
YeIXwa3jaRT7CrxGZgK+GRAkgR7dc+Kuvyh3A1aw5E774kPwA9ZhZA131/JS20OPrnCF2EsmPPts
jFOM+R/Cxpqj1d8Vl7lh/iNKJLhfq7/OHWAkkeXJUQeOjALY7kWm85iH21hVMUWjMLpAsRyRC2wo
G69mNUiqRmSJTUjoYSRrTJ0DAk+7wIvGcTn7us7cVh1Quu41kg+84SYUj9FkgukKnC9cjxNcOebN
g/ZlBK2XZW0FGIVbmcHVztzK5K9QWTdvb4Rb4g4GuLW/Yg2+Wkxu/VB8SzvE00HH1YKnsDdGQHS7
oTejIWxvLfoOB4+L+a90AfiiABHSedNXpRBdPKxSon+x7WtYwypm9DcbLaWBEm/r+Q4Lo02HpTHz
uvEWE4vBNG+2oYDy6QHZeoHQSISdXepkq0utN92C9zlRA73l1iLuBd83ntkYYMWHOTdLaC/pbVM6
TBR25bqoX+ZZO89aYCGqM4ttT2MwxbYxxrK+DPohx+/KBwhkFABI6pGf9QqMJ5cVyCveFKtOPo11
Fm5KxOBRI0UEpvPhcrM3uOQxkJr1GzV/eF0EegIqIjPlWnkANEHWshjC6gRySMTWc9t72eDZsTHO
edCYBVcqVu21HvrYoXwvu8NGGjwAKLG8xsrMLczqCozGCofZNp6H6ckojdiyDIAnYsmYAArV1++s
Q6Rk23Y5mZpny2yvTus1AHbWjBFj1wgJt6ZvFmBbGl2s62dJaaKD8OL9VZKCZhyeECx4dtS3qS8l
PRn1u41jwSoc3kRMnM3mJKyDCvJKlQeQxEujcMer9lGTu2iFgjoqMRvlw4HLA/i/B0+foX4SAdaY
Wz/POJw1+GHNduJQ1neAuBk7lurD1U3cqIO9nVCstnVmkodf7YVfdBb++aA5lpIBzf8AtP2Vb6cO
ZeUUPHfhQaK/N10kaN7WLowC1CIVADmHL0i8w2K084Ue8EhLyI2WEQ1JKdyDIl3USIA5yn1RwMcc
htPB2tBeFHMrdnx8YCSM6/Em3Rp/iTt2+qLkYANIQYMjUYWEke0Wg5Ov5GSE17DVUS+eZ8fNwCpP
Kv2YTXzwRjFqjShY2Ep1fdJIWWhwfkHyTzaNem/BR7I1hQESadu8ySDpwpzaR+6mk96z9bn/MwRE
ez2ZB4TWLGqLlNfiuvCS1Tr7G7DYEb0WKA8HvQ7F1P9z6zWF5VKCHPTCGyEmBrBA/dvMWRSofT8i
A5Hd/AUaHQ+00hoT87tllvGAJgr3X8YBVXY1SZzhoZwj9R/brBNdaqB+YxyuYSpgRBuEfeytPAVA
eoKKINKoTJErVgy4dqSH0DfQ8YD6KNuPqr5HIufvKDDOkFsCSCnB9gqrG4fHtVPvG6TbKfvSyQtH
P9lvRm4xktjVv5mTmwPAZBYD8AO2cxs/dXBkrKPAQXUIYHxn72Y27kVzDMXOqy+iPgLCrMKUD23e
TDdW9jtOn5iqE/sPh0U6gulLZO2glFBAmsYzLpCoWVBf1SIyxIR0yISrgxV8E5gulvy9m7wKFRNP
R4+ms4F8lbwmj4FQrG8bCIQTGaDfBvVz6KIhZLehQTzgYrOkUnfHF98+WOrWWjio75vplfckmhea
m9bHum4vZe0dmQj+Mik33GDDz6QwtuzeRzmmrffOjDffnQHVftrN8pAhVqWLkg3hy4aCDjm3TT8h
GCvVuk8mXHZSb4X0h3xYTKAUHmrZorf3wMgP3hJkg/E+Q3E+lGVOtjEB+RnagIJva4TBdgLtPcQC
blyNC94VT1u6fvXWcWThqdcq4dvda47rdK6qvIWCq8YGHz24bsz5HO5KXF4+cFZjThkVcTs6mV+Z
aHwAaIWfPt9yWTuPxj4MdlZZPJpGkujmWPlGJNDyNl5zsI0nWfd5v/iJbeeDoVDuYHxrD08ywGe3
3C0u7ePmV6h04RExfMq6bPCXLTsiWx1TAdIue0VUBeRzpDtmSquM0KFCdOFWqxnJ3vcOi9+hk67W
8UTDeX7rMBQccS1cufHha7Oo2i9XHemMFqqev8rSSq21O5qTh9L4CNsP0fqRhapIuICP7s2AChCX
jRdELopcoBs2tkJwdMUQBQOJB8yb/jwstAN+v9CHZkjx6yPX+GY1KH7kRZvPa4cSbr4Z8iwnE3vU
fQ8RvxeRUfRxGdgfniUA9i6ZB3B6LQEG8/rKdI/yHHAKyp9S7UfnrM2vesNhq37hF8bwKanfqStz
vzp7C99RDNynBoXhOMPMzqmSsa1+bTWA6PkZtlNSyuqI1i31GXZjBUE40p8FeOsBzu/ZPfb9xeR2
Tpc1gzlwBMV6YhloBsxT6yLLwJDYJbAF4FXhywOT/M4qkTbhB9u+3K2g5k03+j4IO9Mhph/23sC4
ZqtByERR53U6bo0Tqe2UlP6u0yybHPWnmjmWDko/0JQDnkt3gfcZRqn6tWwAle00AZo3NakG4QLl
jT2EMcfKWjGPbOs+s8KfcEPokNWfPIyJKTuE4sYUHHL9MunAEloNewdxYNrZ7O53FSalAIja5me2
pqSqPrr24nFUBN2zvQLA8R/IMoXjV2yPT2NpJNP2RXoRl9SM0U2Btv8JTy64KkSKO5k13WR/gxlV
ZBrXkOYU27ED7ljNXrL5XTHhZPuDJWQIkzKKBzOhTNO4q8x9gwU7rPvWeqItz0xDYmK3h0UDXJOw
pQB/hdMPc4s/r5sQCyio35vAid1+t/RoKPrnXv5OXo+CEFuTqGfc4c7iQXKUIOwHM6wFl22fsL9j
AqJRw+khy+GRkCXmbq8YW04T9iVt4940MIfC8+lfVYeiUCLLHBoe6F+SxVxiRCzHrKpvjbI0tEkg
YQPWCBxgdXR+J+wOgVE2LdDpWAkmNyqqlBVbCr2ng8Zynu3Il2siTPIaut+ufgtNHAFYlxLrVKdV
w2KYEqX9Rr4NsDeW9l1gB+j1t8VVg8Ta2AO85vJ9aP8ECkrx+dYFn3zRyUThEwMkl6IAghwkLp03
OsvIstE9HWpcmT3YRgwlwgZ8GtqOgq8q2ZYBH0K3kyRtJxs9fRFsVTJMGGXD5WGyq3zq//o4O1Pt
Bx/PnfGJrtXcDkPQRf6Kgmmdj5tbZmwFVlIBtdfGzQy7K2CaVFpno97J4Mox19ELTs0qDoE6YSgx
vGAGO3m3kfeo7p971ENg5Av8lz99zBYIkXzAJP1sqLLwqd736qmSmAjLT0MW5frr41HV3mlsLqUx
J67V4aeMmb18IVPKjwKJK0qQwoIBud0VVXOmmIf8GdHKkMZirSJDfYX818XcBBYRsAe91wHwoICn
Yj2hAIvm/hQCXJWd96XY9qu3ftcu4E7og8GfCcaOs3McwrvCOiINyX2u3t3OQGnqZK0CQLWd+ZSx
7gCHpK5FO1bLxKl3DK06gFGryXiJZeOg4NCkYFj1hEsoqoZEYroo8NU62gK4ehnN8qDmFw0XlBGO
ySWv47J6H0QV9bit4XhrsNyVQKqh0tq6vxeNRFLt5FtInyuCH1yWI9CKIWHBpXavE8CSvxUYQC5A
xSnwikB9KAD3UNrkI7p8gEIAVguw4oEgfoXkZy7/4SUEzsnnd8cBGKjhFiThztVtPvoR+VBY4bx+
AgWhAHQc16tMFmgeUNjAcUUNKNKqpLPmpMdAEeh0JVAu2Puu3XlDAs2q/zdUXw4I5sA7wgzK+CHe
G1FFOWKsa+r9DDxl2VpsnDeF9ziRIXHEK5Fj5AwiK6eqYI24QoXzRdUKBgX5u37f2uXgYl6sTJGO
qsJU+OzpvTcd4KUUlyJjBvrzGcI+guPV3YegYQ0Zsa/9kKkw87p3Kvr/eReYSeVDiDMKAqiquhP5
kNXP/Nccdk9r3WBnqXcjSAl7tW0v8Za30i5Y53x0Lg5chVsyU30Y1Q5M8OcHyLnRH8ndBbgLofGk
2RmX2w7i06gKoRiv8PrH7kZLCjaKGwkTeqselX756ejvcPu1vadFnO3xMovfck5tdXI0fG9MzL1u
hv+o9N1jh9LZA7fOBgtI3LKm4BFnWAdR0C2RFAgy/2LquogQdzbJJsP8+HOAh39OUtqolYGcAO/u
wjvti66pmqiql28Dk3gyPKFB/Pso56C8DuAThAwlw3UMvwNZHliP7ClS+GrBiEBlNhCGrv3yFytu
AQ8IBZggIGnToC4mB2ynGjWJP4gYlhCphN22N3SxKD9VfyRAEc1pyHx/AMowRwHtDgFYJ1JSYIU0
B2UicSlJwYBOlfVNPMwrlf0IFtxGxMHNf9+GGt8uA0wk1YvVmS2ElfOJehfDLdyqPC2EJeg5Da3v
jZiGyJNPYtoiVtegDq2R9C988COQzlO4MeCBVHg9V0Nh44bfKiiQUYFC6koFi2eXFJ158IMD0W0+
2E8t/TtOMDIMfxrzsemvAZeUQWmqUUaamNUGoo963zzU83xq6uOEGncmAW6+fyyAMByBl5PDUohe
cknHmHXPRE03l/ufazOiFjBAM0Ebw9a9Pd/rdtoRXAX42QuqiMffn1v/EyKHiMrziJF880bwTuCE
EcCZqJrfdYCENPzaxbrb/hg3ww6Ni48hEQrIETVoUKuIAgi02XVFecP7feUPIB+AEAkomYy/VfnS
yGk3huJcLSRanEvoXGr5GMIXX7yuLV5ygM5d390ZEQklmOgdJo12Mcr7hJGpiTnEivkqWtCO//jI
u/c7/tzMc+5DhrX1r/Vo7CEtRkv9xyHEeKuHQ7o0bx6wtwkDG8DmFig+1ohe2gr/OQBnyTLhPtYR
t6wr0csV1rFxOQX6tHV+QZ36IOEk1TZA77f1NuF/ZJsTuaKMp9HuIL8RsajlvRxBQLI2eBjAiR0+
C3dm4HAyR+yhEsMKM8xRNEbjn156aW59YJ0MYJ/r0+pfHKeO3Xp4nWZvT2Z4ws00BsH83FRnhEJD
TMKmG2qvECQTPx7tBIZoKCBR8obXhdxWbI+aomOeQQQOPpzg849LAYVAY/2WGucOgH3qQVFeeRVE
PEY02xikg9G3YpTknZk8wNwjpt6n23+vLTS6PKHDjY1HCH7AMD4KTILm+mXwNaBU7D6MSwxy5KOb
msJxcTbbua6rYhwhM+6rRaIwtrKgrzOG3nkWiOyAyHODAgfy0ePAnwR4PcvzMJ5DfGdQozxBaIkc
b3N5E0biD9+u9+UBE2OvDnsFONb0DyowKPrH61/g1ap7moN7D0C5yxajTT2Mzon5KIG8yW6CTCnw
0HqXieM/e+y133JUXX2ZUrAqcBGXuBLFmGLiCPFPLORXT/DuhhNlEry9J4N/t/Kzae6rvsLabC1v
Cq2mOYXwjECzjlrNhYTabS7I00lBmMb6Ha8lvzhWH3XI7h52CxpGaA4OEiefKVOPX2f1jZ636xWe
wMOUOncmElnrf0g7r+XGlSzKfhEiACTsK61E0ci7F4RKpYL3Hl8/CxUxMxLIIKNud99+6m4lM5H2
nL3X2abW+GL5GIUOnceJqUTrvlr3+odFtbb2zgk2WnWjhTduGhD4YvFYL3VE3E8gefGvtTCbjX/I
SH6H8c7wVNYqIrw3T99HsXtfGO61SINt3aeIY4q5VLN3OlhdkYXGxq88fQ6HBytfpca1ru14RGrZ
veI9CHFrgT5pBBs/MCvHvwavfJ8PzlUvc/bwbgsfFc/fxGk1d7kkSWa0bHjSuSHDGocbI86fHPvA
kTo/r3o9JdqF5KqbI4VGB7j1U1ydWamqeHVc7zPuykR8asz+51s4pXm2oTdrQCpVdOgTi1BBmT4X
Amq994KnpFwXyHei5j3+R1L0X+2uPZJCRqShrBxBZ8jFa7oe1vuSRLo51zLpwkidUrpTEdmSgYXA
85haLKrWYf2ZMkYOlWz3dWgjGf0PCurvTYxD+U3pXheGqQS10uyrctP0V9U/92AEkMDj4d/q6Dv4
+eezRg6toDDqvV2lm6wqd0Z5nwz/3AdF5jMwlQRIuiO/SwcdWEmqriPyuwn8lTWszk+nUbj+za3F
d+bvG8B0TKxaGmVyfnZCafuwrrWk22uNQ6LnT+3/Hrxh42gN5vzogn3iZGMmfk0b+jiG7/G///ZB
LE+TfNmNu72tJNdxv7MBuffUMpXBBMqXylwdL0UFCzvOYch6thD6dCmCy7SxOfR79yNDMW5dGLgT
lgBopZRcgEUzytutyd9HKpZEYcHhWCPb6rpoRZnUdxKot0AluWD08mvgYtJvXJ6W7dP5r3a8eBTZ
0Pl42OYxQMiTmZ23gsxHXLf7mrsZlUIL7V0jMny+kZM9pNQUdbtUALIUKp58Lq6udRSk/T4opAyk
idzN+0IuOLHDSts25mC8NmaUbY00L3ZVMVSPalvWFxbAia5i9DMVbNHUzGPS/PwRWGejIdHrem8W
7aNlh/u6jQO0Z/n1+d6emC7f2xETAhPO7xAhSFvvRWN9yX3xkgfS4nwTJ7uiygDwcMiq2nT6h0pO
mWc9r/fu8F4Ja4WBftEGxYX6Z+O3n6zo0f2Ki5wDSKMa488Bc0urlBQrq/eh6G/MkCMbWky80EjZ
RF15oYLBFAs37h9YF3lBMRttTr2xz9+WtGM7BPvMrtwboVYu8xFyKqNt5sLnmjd2q3bL2kADGh6s
srLX5qAl+8Qpo3e/8yFM+N7AtROCalkhActKX7rwVcfZMR2M7z9vslDSUqB36ppy3xOIsPvkg/c6
EpRkM1D/Tstwk/T6PpDdC5iVU98AvD6ThvJ+KqzDn6NiKo0S9UVf7uswILrA0Kt5s+xaY5exiZ+f
VX/x2tM+Uq1QAxKnYrWaOi+TVoSxkXFRzfLHof0a0wiClNutS55Ixh6rF9xb89/C+X2+4RO7ufK9
3cn2UKiSZHs1Wmq/d1VSBsqD6fa3dRg1C2fw96nUvJxv8K+97rinbLZUZNa5OUymdhcOFmmBsty7
eWnOOrnJt1GILj1SianGXR3cRK2kbYCvOFw6TW+etoFBxEbS5mVS/5edCXcwdj0Zj9ORzbHKozhq
vKHaFy1SvQaZEJKNWzdDonq+36dm0/eGJk6wzucYYCFWe1hPCrktKZII9HrzKkku7FDjJzsaYAx7
3MdGpII1Wc0QTU3Fc8tq35S68kyMgCxf02mf5/tzah/EGwj1GfiLzeHyc3U4Tmd0TY+maRjyvW9H
14MRr+rhEtL05LBBJ9HwI0MwnJ4cbMCl5bRutTeb4dojcUJKbR7k3aFk7z3fo5NN6UIHeQCZzpru
grXitwoViRk3UaFxSdMbyYlXiZr34KW0Cxv8qT2Nez+8UionYnmdXNnsILTjgSorezPWccFJu6JN
bluBS8cwSrSWcffU58mdml66sp/qJUVddI1LD5fe6YCGiqNXvWqX+yB05og00LoEqyL87VvthfEc
Z/R0HnJvM6F4qqMJe7J/1mEema4ll/uYGCi67wYzHpHfRCLHHOn2OgXUs+4c7+H8Zzw1/Uf0Cxd6
U+ZpPJn+oR0MrZTTbMif7/Vmz73o1/kmlFOT34J0NF63oWtOL1VlQaIhUkW514ZmWNptMiwd5W+0
fkxZcR9f5Hgm557VGQQrTe3ZpdbSstfMYVHniSCQZpLh0lCrh1mt/vv6N4RlGexnnOhHF3TA1x2h
WvLkiUlI3vFmLqrD8wNwYowhkOGjVYQlZMAHPxd/qSM38RuaaGTCaF9KcbHu4nhTm0yeHy1MLuZ9
0JZBG8UEbrpVlhHvJ2LbkFCwy4cCU1XTPgf5s9o2y/MdO/FhfzQ7WZZx3BhxbNBsmT3npDsoyjEL
nOfzjZwaPY01gdmZfeboYqE7SWKX45nb9ZDVky/FvkScvtCCObkH16qjUWO9LveFunX87aXbyqlR
+tYBc/L5i0KyHV/QgZzkeBcgbME6pCr/7tdWjO/NTOaAX2ZxLCSaKbN976NYSx1cqRj5qmcEmYQ5
zXknjxLx4cJZfbJ/KgvI5gA9riCv6o5U65ZX7kUW98s6RQM8FkvbQvLO/sNKotCgPp4DOkfpZCgp
4xTZqcJuZdshAjENB+B/6c33JibD6LlWnqhRyzASUyuJuJNEyrL383P6xLFCqeH/34/JwnFK26lj
gzu63b24PTlS40pTn/zw43wzJ66rP5oZJ/63l0rOfl5lY19I+vomdtw5MW+33AXVhfP51Ar63p9x
inxrCJEylF0ZsV7s9DdymZJHu1QS59Qs+97EOKTfmugiPaYqDkNmYLl0k1++UOaN/4+F3Ma3nQG7
nDgjDBmaG0f0WytqlZtejjJwTy5Y3+itxSsSntXy/Hc59fnhQ5hA5MRY2XoyjUlYOLHh81Zyo9i+
z3TTWzilZSOHD/Ir07PF0/n2To3d9/Ymc7q2zNzSQ5aNlXqzoP3jiccIWcv5Rk5MNlMzTK5JKoc8
V5mfQ0dU3XItlzhwEhjlY5UbBkULU+vaoirpokEjeke9kUug8FMvQZMbtaERMAT1q09WUqxUZUCa
sAQfZd0XfrusYzbXqlnnBg5fpZ6Her0KuFLV/jZtP893+cS0xxqmUBiNL8n5NJkt4PQTZwgq8nGC
Yma4qwKyLuebODFVaIJ/OAE1an9M+lc6ipzHeVzsPcXeZBmSgiHb1si9suwSWuRvvGdyi6Ck1V/O
NABwUFM/v6Dmt1UcukGxl8vsusDS5IfRbeoaS2mgULX1Dhscs3f9VKXVWxMl+LptcrvmxkYShJrC
lXA64BuzyLq6Lh7G8DZGoVKQ2+oRnSdevahDqJfhvO2GZU6qqzZ2Tdt/nR+xUx+FoJkmOCJ4I07n
YdQaIUFwkphWgj28QcxA+YXr822cuKyPgbn/24Y+uTGQRaCyaYnhBcouaY9d0HPxyR+8Ali9He/8
6ML++vd9ePRp4BfqXFEtejVZXGENZBysc76PrVr9HcWtvq98O0F7XEHZ5QqGhl8blm5J/jG3kbz3
LvrULGnIOeeV/pAnevwoCXPEs8aNBmxJophYYyv3mlp9wfo23BnXdNQYZh+1l7aGU5NYA6nPFKZG
pqKN+9O3XbWwXG/wdI1fr2Hf1EcpkOGtEqdeRqrx73sdew9t8NYYSZqTSVx3ukpY1sCLFCBTKbsZ
4bqZ4b+dnwCnJhkBTe7zMP9ISU1Oo8am1obp8j2cu0rfWdGF0iSnBozoynjbNf6WLv05YH1St+oQ
5IQKMFR7uFY+CP7o7fJ8J060As+PqnwsB2IG0yd8YmAoZbskZJdbWNcxkdfAgbU/nXcJK3divYzV
BWmMOzzb2GQCAJgOkzxyx6h98idWIn2miGJT1dY2jiVnJo1gBNeBW3y+g8dH0giBA8nEC97kATo5
Z32zshGM9/Ie/0OwQI9RL3qbWk5w2lGwwH0Hy3Jhvz6eGGOTpPcIhCraUfm5CKR5LiWRvIfKrz01
yvpCj46/2c+/P+kSj2cuLhl/PwZpNSvc6kPuvT0qnUXkB1eNoi4bN1jCGMK2BOEneQp9PC1SjKLy
1W26uTawRWnWYlD1q8p7FoH16IXmLNR1rMHpm1NR5bVSFpnU3xLeSeZ6bBDdkZWnQdFXfflh87Lo
M0SMqBU8BDGYnKPOWZZCuw0ccYVWcp5Kw23WwD+JQ47gHO5Kmq+E39/nwpnlbifmsqifvCR7QEW6
6BD5UqtrJnka/B5QDmr+0MLY8fxh3QBq9xoZozZSp7ydV6Pjv9BmhRVtkTtvCmlUePXNU1IYVyGA
FUBJ8xIhK1V9ZoSIN6P6hMvKhZyeOt6Xfu7GOMF1oiVkAThgjsJRiWEFRtjibq2iHs8YzgAzB3tE
MCp/qiTAGa6nKvd+F4+j7VjiNfPRwMhKXT71krAX1MDCiVSvHWM3vLdenVEnzbfCne0YCf9fdMl1
XcsrPQMecH4CHc/Pv7+Yexo1q8mCTuaPpNWpCSTV2PUWRozXi7V2reM1Z5DfhmxNJkbmAj25E0GT
6r0+xX9iB/q68owrNbI2lfMLYUoP+DU139TwJrbuFES8ZrULy1vZwnSBQg6qPcg0ZN9Ku+yMCH1l
OFNlSCvGg9s+WcbzKL7q21tDfBqJWGVyPrORiEjlp1kKjKEZJPxRa/MVRM1c637L2XNpt6sCzL2V
7QUVC1TtsackQ6RJqERNhMYgAvo/Qf6o6tugubLtJzu6bwyUIiNry1/XxE5SgS0kb5dl2y7CKph7
7pM0vPodC068em6EMRHyUuDR4r2LNjSOP4uWDm7U7pqSAZ0NeD1epHK/gkQ6i5xf1L5EfOjhpn1v
hDeLgBK1oBniul6pWQ9LwnuoXKx4SDicfqsY8VPvoVgZ8PcVijHvqHfUCphvKGdwpK+avFw0jove
M5prenYDaGGlydUC4v280G1OjXzu14AZWmnt2OggUX26CPNyEEONr92pvXUj2ck+zVQoO8Gixe1Q
Z+5WCqTlILqF6dpwoIeHdqyz4Lb9dQfwCE9E4CA+q+4jF4R/Wi57UFqxJTFUlJUAi/FZNuHKjZSB
OIR33Q/lp2SLpQtTfS4lzS9N6z/UqAf+ZC2DMlhn2HRnidOuu8x6UZG6zjwIPe1oG5T/YM1eVp3+
YMC+TOXbEqEhdnLKVmAA0fBVsdE12UOlUs8C1kUyOAfCLehKPfRQaYffJ660m1HMow/2wU+auWtL
v0AIXzUC1bKvffhV/lCb3VITypssmVh9Qoo2BAueTFgNPjK5WVg4lYf4T6c6LM21abx3LpgkfoRF
nUP91aUsZSYNN2Yjo8L24nVftiuT2TH47KZRUa4cT/WZsAV+9EAFxWDM6+53Ubqc7w/xaL7qdIzv
H57xyC/Dck2eNLGu0wxNW/Mb3ErY3LbGW9n9wpBc+s8uirxgZ/SvufqBxwoh8E4fnsSIiAoWtQlH
IcSy2VpLK2vYxIul7D+EyoPSiKVGIVTH1+d+UG48fzSefkpxhVESQBHeD7l5gzNgDvdgZyPzyQxM
hNtIycthkWjZTPYybm8lUmt5FXfllS3apZ59huUDlo15YCi4oW7CtFshG996mTqPkACnWbccqjdw
EpRHQQqsv6KnUvHZ5VRJsJQ/bndlSu9u8lbo+Gzqre05vzXqijokuUJzV5hPEm5lSgjjzLpP+m3U
PQn9QUMl7gpy89xqo/6QJ8WsjpU7xXDuXSuAWV741ULI8sE18fiHg7F1C3nUKYR8B/lOS+SX1i3m
lkwpR9wDSgLITp8lEq7e6CUfDqn6VLivWQ0gDq6CBzdOGR79JJ+jzL8JYEloHrVrGhnjI7u+gdGj
gTvyWyrpF5CaKAGkkd4Gxb0HQAZ7CkIzzDEPmJo2Knud6vFalV6KENVeeiOrH1i8Des5tN9Cv1yo
9dKmGFJhvpnJL/jWuewg9rxrHVgens+oMr+iLIfkVC3C0pm15lWM85WdNUeB18svSrcV5mvab4KC
oeve8EKXxjZWa6gRv4wKTl/srKScyrONZEBQSgBE6Vea8zwo4Hiyd4oBc4JBFUDKRoWHZYehBh3C
lcPLYYgpM6M/GWFizrSwz0iA2zeiWunOLkUEb4bvavSKkXdGbc+ZIQPiRxciXLPY5H6wNmpnUZDb
GPw3AxMohiB8fr/89omSjUD13Q9LTkB0Wd2q6d/5fsPcT5VtZ6j7vkheQ7PaqpUhZnmWrDLlRo73
ITge5JyrwPeKTTeY3CxxSsjmVY/M3MypUjNGXlsL01+At+Ot7m+asSlvE2qvUflUY4vX8a3p4KDw
77rmK9ypWVxIc8e+1eoHh4PHoMhbXnxKgbnJsVOU2a/QvXO8g9QW7wQNFy4zK1aGeRo8GAYouzxa
G92tDNmx5cqUy9tyGHB7tRdeCmTXjy4jhiKTt5SJWpkmKb6fbwWA05kD4V/fGYWJn9trOtCJ7VwD
jhENn6Z+b0kqlW6ipZ1+Gd21Uy5VHAGZ95GAB0y54jVwyjN7J4AGeOpw0yMY1Fx/KUfX7YhZo+Jr
iCNHQeaS2M7Cxg3jV787uBcD92ko87eEWtZFpC8SGE2avKya6GvonStWx5xcvI8A3vT8tW9/1ckd
tAlfuYlJ2iX+SybA/wl8dtHgoR1/C9Ronnbxqq/v6mbj+09WglmbW6Y96rRTZwZjDbXo3Ck/DGCL
9gMRmHWu77Nkocsw7hwxM8SLyMHImc1aYalEdbrQU8iT+BZU30Fcnn8ElrdOPX1ZJoBS2vy2lzAH
dvwCHJj7tDw4YJDXJRZ32EgPwBMVE/9LWqySIgRAlMFisTaDpoDfxswF04aicbNSZOsGCa4Zog61
rntNhdq3kf1fXnxrVbey+ikKZnnCvQJ83OBQKV7KkZze247z3MQcpUF1Y0hcL6xDjrDfwhlc4hwq
u42H7QLdOAbfW31oN4HHNMK+Dbmu+ZIooNo+N8VGw8Fvl/cY6PziWVBTPbH50sZMiDcLTXVuFFuz
kBAcKzO6e9272tZNMnmty9VHEwZrEKKPXVltubhBSIlmjvLeIJfXeBoMmTQbJDg5xVfuPZfpsnfW
2PBr48XWbkTCyRZG7zJoEBHf5XaOxUIsTfnVwLbR3gaCBoGlYUmGKhnBZMpjQKQtn1TdF+Vznr6o
wb3RE2oCw9YToKZVt3MOuo2JRFvIkrUIcEWlPBBFtRvrA2B1KXUQnUDkpPBXX9ylqJZiaVtqz7nH
QcDVqpVfDEyYHhux6x/qdOcAuWqiX3X9EnOidCOPxnupyltXXmnYg7kwXomom7VZwlB9uu0wtwCc
2ZgSoKxz0Ix+4dTHkoR46S7LblJMlgAd5LuMzdsJ7q3gzvY2Q+lyH6CmcAdVAJ+1iEkXr2VQElBd
lYJiatKT7tz3xrNpLwNvkw0HC6+YbN5XGhVizXUs86QL36mdvrSotWNxKBVhCjKsuPKdmmwOV6um
heeKSzFJdknBfWio0PGvhFHPA6WeJf1D2zSLwdApsfDcSq8p1BNx4H1v5A+BfSv795HyEuZPGkJi
DbWMWzwjaIMcvQ8gRzHP5go2DyXnZhM82+nBkGCwWHhyTWfh8lQDEwAyhfpA6lxLU3DkYm6xXGJC
2DrwhY5HGx/AFAAX2f0dvOkcMDplhZB2G6m+IHCDifjX6IjRvT/n3zZjFOHns4ydED2nzCaJxmIq
NvMiC1mA3xg7fXT/OCOgS070J82qL8SYTjyiFNkiVW8iZUClN9ly4yRV2jJs9J0m2e9Kmr7AXznf
lb+a5qO+/P8m/goVv4XMuGVEVdnV+k62S3nvaKq7SuNWfelBbML/q5CuSrl0XycB4MX4j5CtdRIt
aowdTvcFIaHihrdLa/hG1BIz9tQV6hbgUXtRNkubmM+qReT50RkhFlgnh5fQx+GFWMU4Cj+7QGjc
QJ+lI9GiauX4iv7WhbAP07gJ0bg43UgytLyh2BaFat0K7AezNrSJ+fg+FtEyC6tNWlT91flBPP5M
lkJJG1Tj1KMl8z6JOslFnoW6naq7kOjTbZrK2pLvmVzI5SnqcXTLQnNDsTeSOScA/Y2up5Sqdyj1
1fT2Ns6rVZwF20JDDI90fQfKmxNWlcU1IH8s9IP84Hreo/AEySXdH659g1J5KOukW9Ko7Vaw8a0o
4gbnDW/pnZvo5SyTCPHGhcoxmpvpIpDL6I6yfzoWEHglSQeqsoAYvQZky5Ol9L56l5dWoMcQsXzM
/1LXpMu6qO70GBBn1iYuP03/avSgWnRFpy5kTwVY7zsJtd0Qm/qkYJdD1+kbKe59+E3Yxotc+5A7
U1nmkWbMyCPocASbh2SowoNWEaUMq10Vp59WV8CxJkayVDMhfyb6AEjBDMtFRuopNy3nKvMUngPR
wevCWxbzXaCjrCm7XOJaK3/KEfxVt7KlTVlWUAQdtdvFPRAPEcp0J8UWCzQNY3BV3/GD2ys9CeuN
J+xfamSvHBeTRk/NZbAFOGUd33Z5szsKRuAeSFUG48TIFR8jbUXVZybvoWyc/tGTdGPmRcK/YUvm
WZG2H4mp/Ul77HG5pnzEpt0uBUXyZi5m+3nreC+JjZSz6tkUPT8fazRRYFDmOc93IhKWeXAgNSiJ
O18YD3qnbBIzpcad+hy0IYVcfeDD2WdacN+gHKDqlr/aUgQgfbk1WzrONWl0xHotXN7zq+I4goiY
EHG4TeKR8O9U8OarpdVY5BN2McDF+tDE14G4AXt0vpUTa49YP7w7CuJxN516NiBs5ZnLybAL8rs+
OVzKVR1v9cjPdQT8miKPtY8nUf62gTyYywoTw27/kmko61e7L7KR/2PtXTLCtIQQm3eGxdKfxpBF
oMZm54pup3QPMLp4Y3bmTXtJZ3ayP99ameyVZFSVrB0nuppycbDTVSTe/Fwszn+US61MRk3KvbBP
ZVqR0z+Bv8YdJMsv/1sT47z4tul3KjX+QpUmQnvudruSt/OlJ89xhHH8IkReydH/LU7ws4kq1Byl
imnCLMnshIva+8ireYkc1r9wgp3Y2HWh6aMiz1ZVPBw/W8qUrh6qVGkg33jFHeLfFu+85+ACVEaS
oV1v08SQrp1auJ/nh/HEIqVl5AHEaMdLzTgG34YxStNCo15Qs3PBQBJKuwIhDBYS1joU0vNNnRhO
7Bzq+I9s6Yo1/pRvTcn6oPUxsted7+AwKP3CWSdZlv+OPbt7gBLXL5WmK97ON3piJiI6HBNciOkp
cjfpn3C6sM5J++zUVoJtAOF4mdWgLBqTel7nmzqxE+kGgW7rr36T7OnP/umiqC3bzprdwM95iG2Z
w0lThgtLyzjVDNJwbjokuCgFNpkrHE2uRWSJL9YjitWBSHE2EJ5WyJofCEwT66h895Y3Sbbz/Sy/
rVUzebSMLttWQOufO3jT19Vg+RsHzc4yczhckgq7BJCy4N5ubFjJQ1rPcYTyBMuA2tkZombeK5mz
6yWQBLHgjl7Lkbyq6vCPbFfwSZOonmc2SNHUcNurVvZ4EjYgfXQ3DpYAJddxI7VXkRqgHje2jkZ1
PKEQes6gBR+yAPKD1lGHAVODWIVhTM548NSFmkv6dZ2QWjcCLXrpfMHrWe8wAOeB6y4rTak3PSWz
l7DarHWQ5OFBTmoYADVCiq+aAru3aQJJhVB/kFlzoyjbuypw2uTC1D41y/jsNvlZ3FdHyQ46oQ4y
NY12WiU7O9nRpJeycxLYkoTFzs+yE84hBChjLkgwjchwTmb0UDiZ8Jqw3ZVSnawEoNuNruKor1rL
vTE6SiqC2hBwlPphJ5khEbKWt+35H3Gqv7atIGHihNcRpPyc6pHaKE3ll+1OuNEDrzWXOZJ9JToG
+PMNndgzSHEKWeFURPk3fWnVSuQJPef49QhKBtSgWVjNXR9QQ3V1vqETPfrR0LhDf9uc4GzXtoOE
ddfBdy1siqN5MVSc/7GVydpNIUebINu5TQxXqfQFmACv7v/SESpf/exIrbcN7FA6ArplCB6BW+SX
rlznxwo7w88msiTiRlnSRBgvh2adSu/yJV3COBCTJx1BRmRWfHgV3dpkkgM+qhxsKs2u04ZDG8G4
Hoa1xT0l8cQ81vPV0Dr3YdhfWMcnzmGDbDpWA1kZ602OPf82C6zSlCxf9dtdiuU06/94zVOOQVql
xBJFUVP949+/FWZjhdVso72a9hL0cG5LkWh27XAnFSq096XNW+58I6eGkju4EEjlMP1OYwh9IEVW
ZzrNzhhR87p5C5j+revDm1CGr1EL+z1TqrUVtdaFwTxxtTAslEsW/GEKzU5Fa7an9FrnN8OOFDWZ
x8Ogv7vgpqpEXNgkjhpS+FJjjIQ3C3vE9EQ01DjD55YHhyHYavZWS56c6rXW4v/QjEHxZsxnis1I
TiaH4lDsLzR0Cjg3r4rz5nrB3CFglav+hYE72vToD84aGzevhjFz+sUC00IXHDn+oYXgEehiwy64
1kA7CU2sAZGenx9H9wlas3R0KzIhJrwvk6VWNwR7jRziX0/dedbZhbzB0WbBn7ctrmAs5BMhLADf
tW/75C+sIVnkZvjYx9Qn9cXL+V78lVv92DHGdmzqYY3WFqzJk6+D0VpNtb7wDyH8eKu8qfoHVzz4
4c6p731jDY9PaamVkMB76u4TQE/n2z/ZTeo087VQhB0ZBR05atRAqfxD6hlfZJ8fWiJQ3KGo4/K/
NTR+zm9bVCCqFhJk6RPRFaC1CZrqrwNBzv+tlcloqhnW5aFpaIWyuyGmx42p3f5zE0w5YaIztIXB
Z/vZEbPp5T4a6IiJKMeOQRRrz0FxIWZ2YnLTiKlQuBJoxNEOK4WmVwv29IMSvTnG86WvfmLnwSGg
IW8htoZBd7J2OluWc94UwUF17G6pp5SRCCVnSKC1EkdVBgcI4H8YNZVNAZP/WH908mHa2HKHVmFv
6G15Drh33tvXHgTi862c7Bc+pdF0zKBN7Q+GnktZ5w7+IUE4Umt3SfdcU75Jii7MgaOziaOPVkZH
FP85CpxqMQhLIoDhoQqVYGWURbDKbKNdyq32ZNlGDhfG1uZd05Tw2d1heb6Xx1fpsXncaJZKlH38
HT+noJTn+IooRHsQubdUJG2NtHAVdjKseSdrZoWu70JjABSWbNX6z/nGjzcMglYkabCzmDo7/WT6
y72IrFr2QULeQfSOwNMHq/MtHM/9Hy1M3UYJqGItM2gBjRzJ2SgZnnNTxOmFuXKyI3+j0uzv9pFi
GHioIzzFTQ8dhbR/d/WXYd39e0cY+b9hA4AJU6VtU9tRPhRJdujQtc3TOkYrYFNn/Xwrxwp/9PWk
EAjjj2Lbo/e76NQgLJQiA9JJDQNZRSvgLVMb6eJTEmhba1AWnq9chxAFW7Lt51s/GkXkvah8+Rfm
T+6fk6nYt4YFSF8ZDmWJLqoMpJLSckW0HHT8z+ebOrpeTJoa5823E0QKUleJLaQ3xOqXFOVaxL21
RD0Zq7sU0dr5xo5u1DRGOBN5MRkavspkmlOfodRj8GmHxKiarW0N3dwSTXYVd06wGO1PC6soumsv
pBjY+ZaP9rCxZZV3I7caikBPI7dws6u0rJyxkglM7DbTYcbGWzsLPtM8W59v69TX+97WZEjzPBOO
2XoyTCh7LgLlt96ma57Fb+ebGf/MjzvO3y5xVsq4UNQjf6eUuYXw2ZEOstlps7gkYOLp1YVHyYlx
o8Y05mcoWSippw5yrQM00Tu9dBAqvP+XsNiL6qMMvH+f8BY2TbKo4KOEpo4/49ssFHkV5nVbSSxq
r17HLYmz3GwFTiVPXPg6JyY8uhQux1xCGbTpaVapUp8o6L8PUT3qUd76UZLjPFDEYJY1FwwUJ2YC
bXEfAN9gcq2ezPdQNyTs8nTLjzYB2kznqa4urN8LTRzRVHJf0jWnlg5j1ZvwtVGu6/Bfd1zoV996
IZSfHyeCsqVrRcuIRas2ISB3YW1e6oL68+/3ppYmomKU9OQNsxY83mgWR/9sBqAXXF4w5xAvU1BS
/2xF60gNkpZzDkD1PfYXxb5tq+tePFhUZKqJYZ5fnac6RfBXcH7YhglT6mdz8BWJOjoqkhJAlRUa
3DDEqNVd+DTHD52xV9+amUSqeqnBmx7QjNwU+W0iB8sQ5koLm/tgoNlZF6JBSFWlBcIHMdyqNqWr
urr/EBQpzYmDXrhlnO61YamqZcpc4SbruAPSWw6m4xyk6D2lBlQXz4r+9fzIntqS2MHH8wMrDJem
nyMbFpHWl71sHXqiCNePDmUDLjyCybPwNyZ7K560/9eGPYmbNV7qayXqhoPaWcqhj3CPVbZ5raaI
aUmY3tlqhB20DYFxmvYqbAqKtGXkhIMwJiploT91K6RAgWe8pJ2ezj1P7MLBkea8Gd96kThzEJ3x
LLLNj9yjToHdpg1aNwXvhIxFKYLfqed2gHbCvfc8MKtmJ1EOyoN1LDedN89cdSv1pGtt27lzIvfe
MMbwWwmnoByUxzDvEZh6zWfSeVQKain4pGAnrWMd+HVA1hgMZbqOIBzcA8DW9rVJJQwMWu3ckKl5
okWud+314oDOjNoMiWbPlYIbvy7l8ExleAm6xWyOfIUKz33zbjaGQlh/rENjUdvSrSGE2mGkLcJA
lZalHKdLkSAYjVWZUpyyj87JchNqMfpbJ0GB5bjtp2vys1xTvRv87p6wpT4TkbZLtfLF9BqUvRRN
FD4CgFAluwF6P5vVQ2HhD/SQGVFaNtMoaawb70WIglttzfZKBueyDmwj3Xqh8cGoPStxtslT1kiU
9lcxsoNZoju/FC/cUYoK8bLXqMD2I0o0ehXVTmGaoX1j3GOpzNaGBjuNyjBwDdzef/Lo/Wxo0WGX
HjII0hDyOh+yatmIQF8KrsbzMqOeRaJikoFPRmrekqqrtNAb0JqghJGuAO40AhkrSb2TlPCuYJpR
Wy/a23LGXhH3wMJ19T404k/qOT8FsSKo6qMOV5IsZ5QpG80AJbrmQbYGeI7dgW/0VSqlz0/3o2Xd
hpQbQRONRzC8i6MuWPiS+Rz5KK7sIfmT+uIP/+PXPKjdeTTIv3tSQ0j6yuCqjm1pHQIBWdgermTD
5lHulPQmDZVu1ToVzGG/atYY/p25T+XDeZ4jUNZV5xUUS4KYGW+K3TkddZj12/9D2nntxo0FafiJ
CDCHW3ZUpFq2Zdk3hIPMnDOffj96sesWm2jCHgwmYAzw9Ml1qv6Q942OE52h7nydjdSrgmRnTf3D
ajPmTQwQz57ML6Oxy7ajMqTcYPGHBD1TcJyqcehx1LbNBNu0Zqy+BrWJDqM2URMMJgSABw6CvurE
JqGx0CgPASKvYOP7wPYHLFJVHNPsvmyg9vTGcK8kVrKT/OKrGpDHNdvkhAytzA8en7QM8lTF8fWY
SRGqlwLdlRNAiXklHvUIgesGnMjkOavavmrgM4nZBsk52/Daz5WBNL0WdIEdU8VkdFRp64r4dMYI
cWPNSFmtcgFVJAj51y2nsVcZezHP6r0cpmtJ3qUQhyw5Ua7EjXehVxCrftDWrm46CsyNUBg/QlX7
Rjn1pS6wdS2U5+sH8kJUT0w9PZrJuF2y1/uAtwkFPcvxFfezJlcFgFn1rtalp8DtUar3lE912h6v
N7oQ/f7GYpCrhHJ5EZjmLOOojWvXkb/C/E13/+3rs5CkVKwxEzK+rmfwuuE2aM1KJnTx98PYo84k
0YN56saLzWrQefc4bjBMPvTKUxKCBf37bvCGJXNDXQ6e+uwdaRpdOLaUQB1rTN4Axe/KMFjpx9KN
D1QBRbSppnBBdqwVTrRY6VynmixAA+UD8AK7hIh1vSeLzbDIJl4qr8d55Z7yqYsxsmQ5kox5I1Jg
kRbu43H4h3nXzpqZhVNh2LXx0MLXGQ0nkAtYIOVKXLi0N89bmEUvdaJ0wKBoQUqcrLsBWaz093m3
lau76yO2FCadNWTOQhit0ixhFGioKe71xLMzHz+m/Jf691AlQtDzhmaB9ajjVRJUg+VgUgo5xtoR
AwKZdlpMI693aXERAENGx9YCSzZP/XA11rIR95YzTISHJ0ItYU3GcHHU6I0hkycm+zPrjAxEMi+Q
lHLcSN148ms0WS9n4UaCCHS9M0shJiUdtAsBDeu8Dt+HsXo7+K3UeZajZB9xoYnADgvyfd39ioVX
r7dsfW1BrDU4i80HHileEdBgoET7qMs2efbFD8eNrz/KGVzI7CXwV0QrFxf7WR9njyDckZSuHGiy
wOYzwtZCTF50i+dWnkDaiVZW/OLyIGcGupDUnTJX2B1AhYjMn+sMLRFu+NHTfNxi1i7XxRVCZX4q
VrBKrNkREZmjoiQBmtZi3Wz6EShM/tWzqr25+mJduiKmC4J1CLgDONj7FSIJbSQoIi3lpWjL5i7A
Ee/6GrzMcrJ3ochTXAdWTiFhtghFL3I7ZJp0B672g9CGn0sVw7BCxVVF/wjydjOO1meNf/v++DPq
hbULamHKqIqAxTJ16nXaPL0kRJ2nSUGiO6UB7aKQJGzbhlja6UYr7a73dWHeaAo1CFEnKLqobEYE
ik1GvgxuweexP3qdQTSrHyUwC//QEF2a5O0oQ85v9li3iiowS93J+vhVT+sbMeaUB0R96sbi+Xpb
i+PH6IGio+hNxfP9EnE1IezEodYd4spNTKSHofZDpmOEdL2dhaUI7ZzKLfAEUG3zY1HMh5CcPH4X
mE3hT5EE0U4jfFmJ6RaniIMdiAcqKvJcSLoTi6jKBll3qhB/KFfZC9BALOEHZrIr/VkaN6TdJzwJ
ms7AEd6PWzNYaN9g9eh4oUyuYmyhLHn4THIprKwG6XeSb5ZLYIdBSSc4hrMy32OK1URioHWaU5pu
dsoCRGLRzctxrwMeHsAELc1HxYdLCLdaPlWG9cMY6mITdqPxEkRRX9iiK/nbXq/QlLEqnIDjRBIw
bIijbaZmzQ0lKnEnVkmxj5JQ2whaaqQYfJmujcyotNVUCDCyLkyIcmgPrVQqj7iYw19DPQD3kFDd
6ugfHktfDG+sDvqXVSvCQTMEbS8L/JKkAv2papTdDMxof/g9hpMevOon2cVmOvWSYVPneBKI6D/s
Xbn2HTebXMS62tsNluAf3ITGvWSEAg1+/9minHhTyx4QF0GQuF+NPP4yBV5wuRr5QXYLEbcTHZiI
2ke3WjMC8tcz9bWWJZ69nmFu8jAN7D4jAPC00LzrAhcDlUK0srs005J7xWq1T1wEAaTUPP0RR1Wz
54DB4WTo0xsjGSz8tv2A5TXZR8ptcBPrdb1Je5wiOgVBh8bEp1dQy/EOYkO8HZmLW1MS5Z2mFAap
ChIy8jCMjz4YQwhIfXRwow5aY9u1J8toMOIe8DOMUzffu1LqbnsWx7YTFPyRAux5o34iBk/uKHmh
KPuwLoZNq9ZI+xrD9D0fZV1Z7792fR7A3vDMDfFvcJtlXv5guKnxYRBD+AR95G8Kkqc3LXgoiAYc
AVi1NQctV8KPiFNj9eGGGty/sZU+qZ3o/v19a6FfCUAd2SbFnCfJhCYWQq9qNSfX35oY7sTWKt7+
/tw5b2IWjuV5XCs9s+lo9xUklqBfA1AsRChANOgBPFNq93OMVxe6TRzoseaEhvfWoiO2cTMs57So
xRKmGF6V0Ft5AEzxwcVxgEwF7z4Fds0cOJQbbRq3ta45fmNtsarRugF9SQCNcPry7nuD0fH1MVyI
+yir/2lwFvcpSCAJgqlpTls6ZfKlV76n7mPgHzXlZAYZJpFrN+3S4Xre4CzqYy96ZiPQILhGJCbI
HWn6/nqflm4KdNDRXqM2Bep51kRQAAlsVNdwul+9BWsXOlmB92O70sxSTwDBocyHBsM0X++viciT
gWfqGPK0yk/JhWCKsMqgNysTJC3drpqOpjhVPE25cOjoZeBKgHsNxwNWvZPLLj4kTVbCZJB/9GCZ
7ixXUT5Dfwo3bY2ojlvkJuoOYbofIwO/yTjBnbMbtI/XB3mx9wg0UffD+uAC16t1kYzIDoOsmXYm
tpw1+FJ6KyHoYiNobkNEg+pwQWqEKhenPUxvp5LKCgqtHB9lRQ93SoTsxvX+qIvjbFKZwGYFPZo5
yMgjVx/542g6Zp0Fp6aoeJRIVYJifhJuRgu7prqhg3WKZxVuviWKEWFrA+TBsKo3s4dYDhqkNbJg
7w2V+KChB2BnZSjt0Gtu9ggPQXH2wS7laq8cY3/UtgZJly2WmMIxy/l8k1n6nadX+kGLh/gg5Zn/
HIx+vtN77jxvhC0nJjWu56A3+52udv7e61OujlC1HuuwT26UQO8RJ8FkU6lTcY83xrDpYiHACU+T
VsDlS2cjvjT/N1xzuTm9l5UhdiXTMTIPHrRGqlfH/A9s1SFUMkT+87WjanExIFOu6ChRX0JgK/RV
kVxXTEcw8CDKs5cqqD92SrIGRl1rZ/aGo1YWJTzdTCfXfg6Y3IfJhzFYQ1asNTLL9OACagYpUbNT
5S9yfFdhHp/75coJtbik/4yYPMvyIMDvpWpJT7zipUEFRcJG8PquucRFTVzasyZmdzA0xCEmtGWw
MvKgQfox1gVbVpH1hHKAX21woqeY8RUqthcI41xvfvGktziEQTsoQPemUT5DBlSuHA54V5pOo98J
uP8mYbVFGW/XUBS43tLSY5iOTo9E0ubwSGePAq330ygWOtMRI3frpsWtRuBsYfyn+9YHkpxbmJJf
ARY+1lipGmNwc739pfXCZcalNgFX//cdcdbTWkyBwsTxNJUov+CZbqvP/9ICoGjUX0GMzG/NsUgl
A9Nc06mlx2Fy4AufPRQDrjeytCK5LpH64t6EIjm7M0W3FlvDJX+KuaLf7mtvZZguvSlYj+cNzDav
Jlh5adaD4dQNrOHURpsSQaYvDfnNzjp2CJA0qJJ0h7rfifo/pG/fNT7b1IDb2s4T6V0lv4p9iGqF
somyb3pjbhqv2F4fysUV8Wco1dnmHmsxkKVBpLEqwQ+Xenqdb41gdUSn78xD0gnITpDBS/UCUoca
ktrKfmg4YR85BZbaJgITyHiV2COLLdUc5TUd4pe6dH+EsvnzeiflpWtmyivgPDTVKOY73DdEt9Kk
zHCo3hXU1xJem0U3TDowbQlrGtk/H1Twh6qulcfK52XplxGqaq5Hli8XflQtDyTgO+028FzcsmML
gZFSRP0Gmd6d1uT13lC6YpdGvF0LUXzxDaO+wYd9kswiU1iZ+F7DNQOJfr1nlxo500qlKga0E1AT
GsXvz67UrIBu0ZojR/V2aH65dUBxF2dkdCjRR4waWTxOKPLJw0rf54mcbWBFYgw/Ct1JEgiFMiNo
PskmXp7xaAhfBhjI+wh1H1TBeP2+ekQ5HBS6eOv32eA0lddtA9XwJj9yJI4CnL4fVBPBHRMvh10T
ZM+5UCj3iKXhPK8PxYv11xDr3102gVdxWk/Cm++7jFlGNZahRfVkpOivNTtdWUkSLZ4vJHn/r4Xp
z8+OyaBW00GTiErLKMaQsNlSBl4LFJf2A7Ly2MBh9XOBMGnUsI1jVzYc16s+SMJwS5NP19fG4q2q
/2lj/njOO0ku00YznKwRbmMLE0Oiwe9VwX/kbeqoUrjre+E2bdPd6K/pyC4eLGeNz650tVatJGzp
YI+BWhwQ8lJdNymZX+/k0t193kf5/VSNBchBVFcNEBobzFuN+jErgIishECL58dEKpEocoI8mjp7
tiCMyidmLFIihJdsRPti0t4iWk234cr1ubjyzhqaunvWUJhreosnmumMKp71dm+unBdr35/dnH6p
V21Q8/3XZkBykl18fTqWvj9ZGPCS4611YWfjmiOkqSgzEQVCoyqx6sda+IcaDI4uGtgVwF+XnmiS
2vsKRQXDSSvU2Z691zr9h1ngvTip+k715nnGRsh9z9dbhUsxlG09w+NWaOW1lbs4VBRE8HsCjX8h
v1AVDeVTIBaodKTHEYk5S9/+w2RgzzJZs1D9mIvxy5EfyElkEVV72V6pviEgsjLdS7tvCsBIbPF4
v6D6iQXwkyLzMV8Vj8CTNoWbbsLoNtfilSrf4mD9aej3UXe2LwCKCVFbU+UbvAcCTMRS3/5hrCjo
ARzHauQiW19YYmamWWQ5hjg8KZ77NNTG6R+aMGB5UgRTyCjNTkSr0gdP0lrT8XG8rlpbHH79twbk
94cHWufgkjweF3myAWJXrByCSyf6lKeaWOAgL+egSH8E7ZW4pDbIQbjCT1M/yMXheg+WzlmMIXEs
M+AbXSBW3FzqkIV1aaLAKdlHHXZjjhb6QP2ILEVj5EdDRpj+eqOLi9g0OHWnEjkl6vfD1mA45w8+
j89Seck8zN+0u6y9y9am/zfAfB4Cc92bwNxh7V8gtb26xoI3rizHysqTG4TfDU14KeKfo6a+lIHx
iFYB91fkyBKg08lI1aydvEgA2Qa2JJRQvpTXIK+e5HjcErq8dma4KzRhUytkkAq1uM8F+bOQhx/I
bvxDtMIAIUqD1rhozl91ul43IXg3yxGGvag+DWuEm8X0JCQAcETkIIESzeZAzKW8ln3GJk02pUS6
yVbVG0oWkfpBVbbFFzHb51Slgg0FkvGvPV4IKM8bnw6fs8OFh95Q5kptOWE2Ft+too73RWjKK4/K
pbV93soshkgQxKokhS5qCAo3o4GszxOpQgy+X6Thy/UlLU1vxPlaMzWF2wXstnpREOzQXSmKkqOg
iSoko4PGpwxY31VegOShPD6NVvJx0MmG5rHU2Z1Yf6iUODiEjZ9uIguIIVqZKV7zHCOZHz5Fbqzu
kGD/nreetHKHLB0r5z912p5no09ppDKDtjFhOUPQUdM3xaoPyH59vj4kSzcIdnAcXGiHkGmfrbA2
wyNOyEl9qOj1pWFhN0W3UqxaDLhN6mysJ4q7ZBjfd6VGWl1uXdqgqvbZV4YGVH5yFxmIHyKI/YRA
+TcprY5xWD8H4Vrri+N41vjs9G9SMzMjCw1JcdDuFFTEam1AHU1d6+TUifnSIrvDmsIDQL0wE48K
VUij0qCujahvlG9HFwXMkxJ9qhCRnGqtrgyWW/cOtbSWyF86qXm+yxPdmsthPr5C7Kl1BdDEkVGq
7F3tybDKvZpZW5Rc3q4vl8W5PG9rNpxA2AWpbizdQdt4Sw78sy9P4tIAmdLxY556n0yxfBSachNC
+viHwI0TCerQ757OeSSUld1aDgUdGbm76pNS/0Mwdf75WddENy7H0OfzahHZe41/XB+7y62GkwPn
jqVPmJGLGkjB1zu373h35j/TuuPi9v/6PqIF3v4GFM0JgzydtWdnBnp3JOegBDiRHWo3sroSEVxu
pfefn6X/9EHOvMji84ovfEnl+lFRgIdQOFu5EhYHijQDU42QIwnZ990IlVGWC2/QnRGCGCawdvTz
+kxc3jl0xMJzHmwIepVzSKtQdZGWqg2ApAQBRd8uxq8992ib3ynmWiZxsTNnbc0GLUJRO++ESndM
aUDRs9oiEPzfejNdemez7ldl3fs6vVHr+xorZjPEBuGhAZRfIuV+va2l3pCih6FDTAKXazY1Y2zU
vtGHutOG0n3hWoex+3i9BV55FycpSjNYH0+OG5NtxexK8oTB7Gt18J6G1sgeOyG0YHboBZrIlviS
ZF15F0vSR1wGfHINWrURYj95BDEQ4gRuiNukTrSbUQvEnaBX4pbqYWHrrhZu9GT8jJC9vw37wrup
RA9HDtGXSHESQKlJ/qlHHP3GRyNj00tSd4QVr2/K3AJYokq1bfXWm1jXd55WWTekqdKNMKWMhAZt
Zz5fkRfsjJeS+/M27UZnyJO3LAt15Jytce9BSeMLsoS9RF4DHjIEmESjvjdl/7vfB58Ew/3hWoq/
resc/60obfcDCsS7II+9u85LP4pt+B3Uh2inaIbZhk5WB1Dbp9Es3rQaIa4yKtKN5VbV0TQz7VY2
R3NDGsjcVGP9rVfcOxAykZ345peeVwpuhL1ddUq4aQr1pfaU56EE8QUT39xb2eAdQBkJ6JwYJKK7
0jyiUthujL6JboswP0VV/wrd/FOShq+CMubgoirpiAxafBtZVrMtCqooiRxZuzpD/kXJ3I9NURfA
YQAPodSA0wXb+97zcGwZ26C6Ix2HQIdbwPSoW9KpmlIniJOFHk4GuLOWAXVwNKR/uPWo7jU//N4P
SD2zBJAZtlLPTjv9VxBLT2HtjZtG7TLbGjFeCEvjlyGl99gelcd6SGXbUIZTU9V3HAp4UHQoZHuV
8L3ru+9igGo++VPkvTv8AcYASozipgiTtv6rKqavApe+rQ6sDrmCm6W3yJk1DeIicuD7u7QdWmrT
zeNgyPkzQr63iYFUctam6lYbkcFGYf0EcvFJKvLi1q90+W6MAtxwY+DAGOiBGMvbr13Sf9OK4ENe
hBh/dPEDNjL9hvS0OcGNXnMKZRsNmrU9ZKN3In3foqnvWntP6eI7lF8S0Gf5P2x5MuhTwIyiCpp6
74+X0AVpNGhsRwMej8vK+/s6I/udc36SH0Hac/6KAkLiij7GGPgJ1aAdMBAxcb0zwMdoh5Wz5bLc
QlMgiCcnRioe8wjCqJIK0i5uKwrqurDjDhZort537/y43FV1uq+S7lTq6jfElFbunKWT87zpWXTR
eE0T9LjIPOmD+WXU5BeonCuc56VrDQmriQ6CaBdhxvuZMvDSUdVO8p7cFvzg4O5JSEJ+Bd5eyZad
Su1fB0wgeidVIWThyIDMVwZcQwG4qOY9NUZ9SIR0b/X6Ch906S6YjIUgi4PF5q/3XfLGHh9lRfee
VF/O7Cz170UvPIWSvxLaLM0OMDrKv5PiKyX39+20oY+YYgZ7ttLH7yaGZXYtuSugjqU2JlEigOs8
ti7kpOLcS5XcrQQnimQqe7iYCy/X1/fl8xZU/J8W5ulAqUlUYkAY6RWSMcNYf8qhndpZEh1TX/zA
A/BZL42tFFqv19tdmiULOBiRFEnViyomGTZTC4zcdXoj3ofxt5xKYYiFxvVWLp859I4EugWVnATx
PC7gJFQaMcHsp0gHMJyfuvQbUvt2rH++3s7iPCEdwEtVZtnNZczzIc4rvYrgh8VgoR54y/319yXU
MHgOs6zRXphG8yxe4wgMWu4S12mSZxxKkufrn18AU4CsRogZlQWQ4xdSyQHMIzN1A8HhPJCdloz9
xh+qtyqX5D3yLd5Do+DTBmrZtBlS5RBKWvMITDP4l37KINjI6qLKNA/juxFSdCojhtpWW+NB61ce
O7/1Fd6/uOmnSlLaALEBk2F2MWUIIyj8fkgnNTguOdDHTYnmu+3GLuacsRS/Dl2abuW0MA/kOPNN
2bpc+oGI4wW+7z9rMfL3feTlG5WAc+NNBkc91nWbTBKaTeHraNwYNRYLDZTuJBO8XZw3vwJLuxtj
7EwAmZlUQQDEqJIf7CLF7DeGNnQrq35hNdLLCRMDyhne5fzeKOCzkoV1kZTF7jM2ToEurByyy02Y
GNajNTFVzd8vSMJ8GUYvC0YBuJ7F4aZYOV1/CyheTtX/tzDHs3UeptSx4HMwKcbGb/JdL8mYRCnG
UzLiI1LEz9gGHFSjeWo1824ATBLlwUtfDUjLdrsi0HcwA7FraVaW6MLBBQmBe8WcoMgXuXtJK9Cv
lUyWaP5AuiKTPLsYVm7JhVtZ4tzClnIyj0A+9f3oxiUw41yUBGdonl3xUxrD1RcLe7S0fTKs7P2l
/kDSAyeDXhiZgOm3nB0teqR2WhrE3lOQM5PFDwFpfDXPd9dPmKX1IkE6ZlOTML3QSAqbtKhQmEYy
ZngMw2Px8/rnpYWDnk0NJhWWCKJF8yiNvGdWtajlOjrc7j2+Ad4uREr1l9Qnwq3XqMJBpaSzNZPm
u1iF5WZsFHcnNJF8wv7VfEtiTDGj3C33fZ1lz0k5NitTujjMVA6JFZDEvdAMC9HS67AemJbzR0/3
NgpU9KFtDtfHYXEY/rQy1w3TBiFiF2iCI6KDgdvL16a7C8O/Tx5IZKRQD54kty6k10QpztQxTQUo
pG5MSNyWNu/vZFsHHf4vA74GteqtQSeXxm/KhU36nRS15jfDGHsdj5hMcAQ9tHOkpDvrl9QNK5t7
yqzMDx24pNy0lN0JTWabQU2iPAlyuqbHLqIYhW2goRGo5dGAUdpJt2O+vz5haw1Of362+2I1kynx
0q2ouI+aB5Qvcy23Deullk+J2qzcf4utSUycRPXskhimIMkXVjnhpJweCv8B3ZLIsg+gnmwx+/uR
JLkMT3FKX075y1nHRordrkjklaXdQa6LgxCk962Lr4jLDZqXt9y9fx8snzc5X/xlFySZb0LSH0Yb
znmTvF6fq4Uz7N33ZwF/zFPQGHS+P+I86YPHXLm2l648eJ3I8E0SdoAApj1wthhELVLbNGtRIZLg
sxhbMCVDtsvJ6DCCP4VOB29ufWii4a6ylK2GvwAB3UvfdfdFJn0ROuvteocXlsvEM53cxEXqX8Y0
IGe/Bzc7GZVDoqXR3bdCbcfFrdA2duT7x95LNrAmV0ZgcYTPGpwNgNJmplhBfXIKJf+mRdZt7xov
1/v0O8SbbXEZRQtuVTQ4lYsnVTNIiGDHA2IRwmOiW8dMMm6j8DWzi40ydAfFbY/ZGN+EcvYT2Zx9
mPRrImALhzS/gGcP7hTEovNDZmh1AeNYeqnHeIEJj4wyarAf6vZ0vasLUQSraRLJRNQWi5VZsFvm
KHHAOOHRIKZbNdZ2pnTv9T/zQd2249reWOwUBzOvVF7EnNPv14rUmuIAC4aYU5/8XrkR+kOZAr6S
qMSfjP61N+FMitIOSUi7xVQsH4JNJWXI+uJL/1vxgBfa+DClYy2vIz2qOmL+MU0iYK0HSfyGYWVd
ElSPuDdrsj1gGY33TajeGcVdIA7cByjK1E4Ww1vHfK76GqM04nWPQfCtNIdNmfpA9U5+360cdNLS
LmE9cahSYqL7s0Xr6X1rAAVj0ULpS0VyjJSipfGHPqR2Ix1brzwCJWGGb4vmSxb528T4mcglKiJI
2sjxRpBfJTVeOQsXcLqsMX6SjGoMYdc8O+Gq8aBLCRIcuveAta2dZag8EatHUon8j4I+vmCHoYMo
ZpZ/VWQYvNRY1eKLgJOmpo07NfzuVQW57B+wYPgDzQ5b0ZbkBz18dcN7K1O3LoTU6ytWmcZqvjkV
jUiU1TpRl2e3Ru0WRhOGmuVE/Jo0zHe+SqnF+0V2fCtLt0L3kqo1Ykqf6/whSwxeULu2xkHPPyji
XlDTrZ762yr5qsE3cN27MLrRNdeO+2Yjqdmmyk6V9dKpx7H/2tbxjSrs0tLdJNHHBONjWfp+vTcL
2HdIyzqICHJdMhqos96YyGbXfuWqjoY9aus/CtVtEt3hRgiAehPmCPy8qcFN6u2jVZmPhZNU5ejG
d2GCGF0Yflbl0JUgrVVHd5+a/CFfOVoW5gmSNLE2GUeyK/M1r2Jsx5Os0JwGl6wkyna1D/gbP8rr
I7jczNSBKf2qzNM3ZMWo6fEactL8wZRDDOvu/0EvkUP4tzrE/7Yxu+R6rxnbqmo0R1RP1GnscE3e
fGkqUP0DpkQrgHJm50Ol6mnf1xAsZdCPtoFN5PVBWvw+8rNMBcY8FzkuJUUApSIb7yRYox+TH//t
67PhKUtCjabm63nxMZUfzWoNibBwS5HJJ2tGVga84BwQbDWD0nppoTtdZvzCIhJuUp9/RCRxOxje
sdeg/V3v0VKDZC2wPtEtDcj47Fo0OrmT2pC1WyZU7EyquDslRy8P9q/7FERGB00d1bLrjV5MEicA
etdT7ol7/wKiGgTokJlZgyGf9FSmL0q8ctZc7JTZ9+X316+sZ0Lb5kV88tOhvWlkJdoVYuUdNS9a
e7JcjB9NkYecsgUo4VwgVRPTNVKvoSnD849iSL0Y1T6fel79rRGwU0777fWxuwgtpgYnvjcJF1L6
87C47Eas8wJU8VL9QfK/leygoDiG8ofrzSwNoUIiBLsNWLTwod4PoZjrZZG0VnTSSBJui9T/mONF
II5js3KqLfUHOQvYs0Rll4iyYlQ6z7V0VP4oNNu+qB5Jy2xCq/6Ry+pKfWdp3QEqJiXCHQRmav5m
wZhOssYxOsk4I7f5j6L+fH3Upjvs3Y3N5Jw3MFt4oRf4auiK0Yln4E9V9T7DjLsp9fiI2MmWMvkP
2cseETzTVk695XbRhkX4iXtgHim4OZpCxaBGJ1HPbdl90bt8WytfKWSo7R0aG3a8lvZYnDbl/1uc
c0AaM03cUlCiUy+9JTwBxbbYeMYv1DCvj+jSOpycUJiYSWV+Hkm3QuQBbi05KuQIlQvjpA3WaezW
+NVLzYAokkCJTna4c6eSzhxcSQnzqTJv+M+qN2qfTSzlA1RwV/bv0oGhQ1YAZzb5fMxv8UFLvRg/
hew0lCUwhujoZQHSJTh9lbeGtAKqW+oW/HeS+7gBUUmYne6xmiuYk1Y5JXvOpO5lwIDY1dYG7yLm
Z9WDykJGgwPdusgTJVrWRIoiZKci9qS9EIneRhg1jLukn8j5fAgl9zEXuzWh+aXNPNmU6cRdaClI
U9/P3uO+EFaiEdJqLd9Lwr21ktdb+/y0Ac4+n0fwM4PCy0+o5oYQtVaWwdLMnP/62fmqh1klyOg0
nsyvWSFvwhav63847c6bmKbtrAehVsaNPvVgDHao8Cv/cYBm8Ty8/jIpEz7fiEfhUZIP1zf+0pFm
GZOZ6OS2cwHFEzvJb9G2yE+1MB6y5LbvYBm+htlz2h81+VAMaw0unGhceLxRMCQkhremBXE2XE3Z
K2kTlukpFYvqDv9z8y4e0xEhhcYDmBLKKytgsT3cVlD1prWLI6cvx8wtmp72rH34gTrmW7rGytIX
dibXHbGJPjnTXJQztEGi2NX66SnhOYJaUR8Km449Bc5pg3TRU+kLOz/WnutE2BVKdFABQLTbli8a
D2Kt5W+t4csfC8H333JfrZ/9NIaght29ggUzimp6bjUkEhLxHkyQa+sF5cIcn0Jb9yPvxk3Vzg5V
ZfxRFboHrxNJAVtz21y2Ra8A8IUfIpOabfpU2+jjuEuzHil7OdLTfas3w0EVXUwaA0O5Iy51txhT
h47bxmO/H8KO/0HBqPcOQmaMx04w0HeoBlUvN5LSui9mzdUHFURXN6lreh9iRCxOouRb8VbNTLRy
8kY/ugBBKCTVyh1z3/3orWT4SgrXemyNRv2UGUl1iFzL2AiDap76xJI+mArnNBbKa+TshfMAthM6
W7yJCPznr+MqiVKSa0V6GpAbjOtjGR89fy3YX1pypNgsqPokVMl5v1/imZE2GKil6amuD1H5hqqU
qB/FcU12YWnVnTczOxnMSIr5DVl6yoNvuoJClXUwXWvTW7sEM6HGX3s0LbYnI/VCqX5Sv5xFXX4y
mqlMRv3UCsBOYDiqFcy6BPkeHDn9H0J4c/1oWrgaFKI8oh9esZTwZv0b1EFQgA/mp0FDMpnaPHnp
f2jB0jn2eFVoFzArwTU7XfGL7KS5e09464yVhNhiD86+PxuxMFejOu2z7KQini73b9GauetSAyrJ
HpzsIPdQGnu/0pqajHEjCuGJWB4RpXgNCr60XaZjE5AJlwN60e+/H2AeS6p0DE+YJrvtjTAdX8fr
c7DWxOyxoDSpWmluF56AtO3NBlZ7UzhRmq4spqVmNDAs1GrJFQMDm/UEYyPRIIA6oThnYVIBEExd
eW6vNTHb9oh1yb2FL/opbsf8UHiquqM0BESgUsSVS22tqdnWkAS/l4V8iE6WVpwwknlUOwprK5HH
0jGGlC504CmsRaDg/ZAVrQk4teWVVaW7UDmOui1i8/z9+vQvreDzRmbzkvdQXz1Ljk6Dbv0chWqw
XalbiXGW2sDPGccuGU4Vgez7jsj9KKWaFMYnWcMRdpOsyXkuf58q+1S4AkIxm/jQaPsYi72YR1Nz
/5ZU0koZf2EiVLAS1DkmOUrg7O9/v1bzCow0NTl5amYH41cpegi621Zdk7dZWFVcimwOYFC8AudZ
MSQMmxIBivSEXyuF6HtEVLbNmsbwwmDxACQdxUOJxJsyOxN9SXE7MS9R1fdv3A/Gmt3x0uc1ZmEC
ZZCenPtiZYM2VhIG3iSKPuFuYCtk2v56xQJzAm+H+fpClhvjYjEQfG73ADuD5kVfw8Ys9uDP9+cY
JLAAQ+K2fF9FJ3sHTfc//Xxttpg8K3I1ceDzxp1C7jbcXv/8tF9nqRm46qjBodJCGWCO7KmG2Cv9
KI9Po95sqry5URTEkk6lFtyIwhq0bmmozhubbTyzizUI8ll8GqQ7M7WVtezc0sabkOSkitFhRO/1
/cZTkQDTTTBh06WRRZXdhJmdSNtsf33MFvYd4nbQZ0nAiDiCzqZEhUCQWkOSnCTowKKfHYLOuKvE
/te/NAPYEs0VxBznU5OPWRVqbpCcTEW4i+TELhSM0hW4udfbmS6f2RIgtT5lalkFl3BrzxrhHYhe
eRoERFAtBF46LN2Dh9J91FHtdVsKrWv+zwsrYZojcj3U7yb7uPczFaopi06CmO0/CUm6A1/597te
o+AKbJhZ4uEwWwqJEZamkWXFScHvj+dV+uH6oC3sG3Qd4a8jlsqumTtoBZmlRFEt5ydN3ibPz/1L
2W/DlQBlaWLACovc6VQ+SGC+H6RCxR49jN38FCf7rMqf2nynouWrt91eNlrT/jZG/zJqYH5Mlvck
uz67eY1UUouwp1d9Ammav0/XR21p2idZTC5HxIQuGHhDxVThaMVSw9J02PbD2pAtNjC5SAGgMwGJ
zIZMFDjqIbOUJzACBeK7f826+12ewweLKhqynr8x0mfZkFjKLKNL/oe0L9uNW2e6fSIBmodbqSfP
lhM7Tm6EjBQlUfPIp/8Xg3O+dLOJFtobO1fbgKo5FYtVq9ZqMUGeeRj6dGcZN5enSOHDUAD8Z0G6
b3uvMVqfjEhPkUKoJ22gvbnVxh/VGpmIaqrwUguEDDUS/3KXRUr50i6z3cQEglWHYK0CpPw88jh4
D4o2C10coKOZ8rSR6IvrNnFXvS1NZHprb501A9JSZ1NegyAOBmwG6Mc+uRa8jBZOMJN4eEQBhnNW
MbWHBnpFkMmNO9r+sbrhc2WW1z83UfCDFqMojgvS5dMp8ouaA4061bE1oC8phOTj1Vvp5PvSVrJq
H1zUJb6/+PqNVadflonuO2faLGQ4XDalWIwTU5LjsACpBqO5MNWG+hQar5c/r7hxTz4vzB9tpmrg
ZtVCGC/22oPmQ7/poZ6ud32oINoWVB2BcD7rDq1aaCEwElSxMVFAf4tk2wOb/5EVERJOIPfw8QCR
rj0+a11lJ1UdJ5krejeBdKYHELLvUCG4Ps2N8oNgXwBWEAUi6fwZM7jwqenXcZbf88OQr7xxlCty
9Hnp9Ll6k5qD6+LzXX7j6dvO2EJxbcUXKnfVkRFpusBNM86ojdZxySDGsZs+smn/fd6XsiV4FkxN
kXl17IKFowo1d2VLqeYIuXML/eAeMtlykc5M+jpPK2wpvNOMF0Mzus99TvQb25r4ysUqpluK4RCD
4OmPPQy0tVw+q8AMP0PuoIqnojQeeO+hmzQfgxAt1wBkZa67A7Vx8K2wKHCEl8+mapGQ9UND0N+Y
WK4etwCDQbKQ1rHWvWtzv3GSNSnZNQuSH5vb1Ec3BfqDg37bgAhRW4mzlOt0NALJeZVtCUJoAyPw
jdgv58gZX5rp1+VZUtoANTw4m1GuRdx46sEoYyNjxK9iyBosX+suzH98xIAnMtgB4lL5OqdCkyI1
lgoAiP4BXDMPbdC814G+cmYUcS/6rv6ZEWt15InzEbUiKFhU8QDqnuCVo2hiL9amsH7R9OvlESmX
XYRxIoeC/6RlL5FjrnSDY0/TPkKHYGh2ny5bUA7myIK08EnloKbV6fD5pX8IuOBReerQtwVIZEjX
kOHKHYA+UBS1gANFCvt05jhSthSy81U8DojlTJ9YIXpPb5rV/jj1qP4ZksIKil6z2mmGKq4NfYkK
6vTR1IDXHNyhIFrWEvbC+MSuL6kjDSXQUvBzqDxL+9sZ82YEyhWLhZp9sx8SNNSshEvqCfxnQrpy
KPDrtdbDRABWJfeWfM7qNWy50oTQ7gJlM2I+GbLozGhq7FuUnzPnpRx/B80jXWtyUsT3eNL/MyH+
fnSAasaZBgr5Oq4qHuVOTHs9dN1fVs1X/LLKkAAOAU2BSvEZJ9VQpUXu2UkZa5A0AfnACB4xN7bY
bADfu5ayVU2c6LUX2Xqk2eRLwCo1HRq+XgkIkbGFEMs2A9qry9eI0dbMSC5h5i3q3yjVxZr5K6um
0Gp+Oua3y05BOW9HQ5GcAlA7S9PafhnPgXkI5t90bCDaSjYdFJ//myXJl0JatM9AUlDGQ/7Jbt+c
BTVms9qCFWTFkMqT2njPw0miKfEMB6WbDHopOqlis3TuNIvcW2m6cjhVJtDohbo9/lNkDoi7AOaF
DZBon+rlV7OsHc01A9JktcakJdbooGY/b2qIra7NkWprHQ9A/P3oXEL7CjkpA99HxTTUzV0zlJFL
10IZpRWQKCGRjrc3+G1PrYyAIzWuOyN1OJt7zX5qQf9NfOsD6424H7ByeGIkcqSxdAmlBh7cDIvx
Qp2b5COuRTBNgXAq+OspT0dhsakLaOeyWOf7voBuc1qFbbH/dfl4qObKBcRNRM8oKssvmAplgYYV
qMZydIP4egLt6fKB5J8vWznvCkXOE/vWNcGAKXq+pSVBs3DRAotYxXPm8DtIZHEI7LbWRp8Nba8F
ZnUPvfd0C4awBFixoNmiFWoKkbEcQqNxl8hfahDV5G4fOlkG+WvQ3G4u/0TlRIjShS7KoeckErXR
gMImAAiiu89NKJe47838+7/ZkDyrO9S6ZuhaGetmrDVPrYP30FpKSDzX5EcKhF7/Nw5ppnmwQFks
gBvqghpyWNOLZ/HXyrQE988mKLo78Fbf23iv/rehSZ6DGeZYTD6mr31n3mPLNmPzEQsQN8EbCDUU
QF1PzwOUH8DD3OChN+SQ5p7+pOMPIKxXDrVyFxwZkYYxaX1ZTxMQknmdb2wNhLPDbbvo0QcmC0Ec
8s6g40PYfToUTzNGvLpdrFF1l058z00vMvBmuWxF9VxFjIUEvQDEIN1yagXdu5UGmCJCVOsPVOc4
/ZxUexa0Ye/aIVtlLRdTI2+8Y3NSzJUB3Wa4A8K6eX6bxkfr1+XRqFYGHh28P5D2RN1JOjvFUMya
nliIGl0LnFp0NwXJc87tlYyk0gzUBkVbAhRmZYi7lzS0dkdexlXax02t3TWBdu/V88qzS/V8QE0L
JVMEdOfIi9oAH4vG8yqGH2OgyU53Ojqn6mi6WlQMVUcXRMDIomMXYAlON0FbkTLRLC+P8/5nAW5d
Y5d7Kyuj2Gci0wYHD3om/JNeJUGVaQ5of/PYrf9MyaF3A4hPkmjM6Q5db6uUDIrQ8cSc9EKZ5tY3
wGhVxM34yp0KfYhu5KLtsAhert5xYDzFFQxMJnReZYejNcNAOEMbwkhf52zX0gY0oFe3oGJ9hAC8
6EAQ/e7SIbUYS7nXpoBhkHeH1XtIq2ZdvzGqtdSrYmMjAQ7IsuWDhMf+K/J1FHoNbVOO1YCNYGtf
PBd9kf5736xE9UobaEQBfw3qNmd9rsR0QYuXYmlA1sa1jZU+6Wuc5qrVF297kI0JYVA5A8MNiJ22
vV3E2lRGFostc9rpeY3OlzWt07+pD8mhoQUFaSQUboHOtyQvrWX9yNsB8P9kqOdHT+8zFBBqINh7
YBz/6NBoCMns3lNu6pvey+obqIVUb2nnB+BeEIhU0/3uQ735W+MYzS7TWyiZuWYC2kBCyQN0VOyb
jGnF3eLqZJN1g7npuZkdhg44EA1p5ZCCKXSTtChATrRMfyOZod13yOFEgd1ZtyyxGhIiyd7eBnoZ
PDp5y8aQMU03IkAS2cOEOCwkVr1E0OMIQAUBto0Mqreh2fvpaxOY/RthTvaTVFVwyHLu34gOsK0/
FOPerNj3FEuwRTBGdxQMgrvGN8sDdGxRjfeSLqzROLPLrcm8BX/dsq244e4q2mt36LfR9pdPosJb
4giaKJuDReec46YwWdkFucBDLZ+zEWJ6YZlnK7elcmPhpEMLA2AlYJZPHWWX2XlBoZITgyEB9d/H
WQvrbGUciisS8G7gBgG7wtPhb6vw0RlEN7sHuhzYYHW3fdTLdnt5ns6/D+JNzC+ABuiaOuN2QSFQ
A3AQZ7wxOzd0M/drNnpfrreBTLSAvOIqRrfj6Tw51TzSETpHcbJPBoAfby5//pyjGEwAyOYL6hSU
l88OeFUZvCkMYBIZdHfCLgVbdyG6Oqq2vuNTf0uq+S5NgASHnlUQVQlb+QHnPkzYB90iUmyATcik
dXpetjoDI3+Mik880+ygj0YXsmYtLXp+a57akeIZnCs/h0Ac1moU3EX9xuU3Oe93dfvit/6DNX6+
PLHKcSF1hBKfaSNfJc7Y0d6bhtaz8f7AvI7JrkXSqEsp2FfXqD+UZpCiwkZEX90ZbMfI26D3kaiM
cx3cl+TeNO7x/1bOqmqf42mPhjPBS44eyNOxjKlW0n6yspjvAhfx+UqaRTUGdCKD8BxUdXhwiL8f
TZXlDF2uWzPQt137zcgAmKNe9hki0N8vL8m5ywFJMgpXgBWCtQCH9tQORDuDPGiSLE4cPt3xEfKd
xCJzpJeU7tKgubpXHEcLN6cQH0YPIADep/bycUmCYMqwtc197gPvsHX57vKQlFMHHDySLnjXnCHd
3KFBd5FX5ajy5FA1aDuQERFdOzhDOa9sAtUBQnMouKqAXjXwZj8dDWkS8MxOJZDFJodmzpvT/PD5
zmjdkCBNEKw5JqU5DzVeAHPhmmSIYNe3bu/0Ke6HMkg+u+bAIyujAbjAWGdvDOBpQwhesBfLa9Yw
x8pJPTItuYqAJaWRMKxbn84HloCuw7UGIwLZxBpLo+pg4UECnRIM8FxznRRLnncZyWOn+lrOYEVG
d+XVGwQ7D62H6H7BRMp7cJp9a2nTgMbU3Bl83ASlCZKz7WUjimGcGBF/PzrARHQwZBmMsO82OMEz
ZD4uG1CsCNwCSnR4amA0ctSuL5UOOsEmi30725M2fwbv5INJrqYqs3BMAWH4C69DSkry2c48UK13
hyw2MuML6tl7WpV3+kyvDktOzUhXegZeQT6QMYtbmsWztXwpve7l8oSpVgRdzwa485H1ByDqdEWA
7B06Ch3gmL2Z3atGP33g80KhAklGZHfl5iLfhDI4WhkpcrF55B5AXr2ybY2/PIqnrwGcfbFp0ebj
Qn5Ecp4tBxMdeJhoPGu1hy6pp6Tbgc4WlIPWFCUzOik/ef0zn+9mX8g5vXruQ7O8auSdLfvW+syN
V2pV29G64e4LZduOPJrDFBnjFFFv2c06lNRvkwol63GXp3sv2FvNPrHZFuxdoTV8KpZfJO9u6+od
eeAdSb9p1iGBHoa9S6ENZ0ZNv6/zr3rxh+u3kHWDNPrGrb4tU7FN02Cj2b+FcCkPfnYFNBC7Hqle
g4PT/DnVQQLehZqWhwSKvrS6Ay41BbNbMb6gDzWc+R/Pm6Is+eZMP43S2kHFZ2c1GgtdazwEnR9B
chsf9iEGDOQ0c7c4GnvD+GJ3djQEz5V746Y35filaOxN1Vk3AxiGJupD3mI7dO8go/eGB5YtB87Z
punHkFvz7eiFXtbfWsvBWD6TBEQ+oxa27XYCj7lbvfDJeZqW9yS/Z6BHNtFDZttPZjdvqfW9LOgW
+t9brlUb30hCveL7ptV2+kB0dP79oKMbtjaI8qidbH2fgkX1qwfNWHj2bQ41UqsEGDf7HCShU70U
WRvafrvp+K73jXCw+HasX9E3FepavcnK2l/JcSqPCXRI0IxjIy0kp8khxjmg+G/TeGqWfd5Yd22D
zsLLZ0U4jbONjPc5Gqdt/bxkCToao1k0OMfCenPddFPo9n6i92mWbMaEHS4bUzlKJIbQXAiiCuAy
pFNjzTpDoMCyuIecIfiMH4OGHoK8+v0BMwhuBJEDUjZyQGglM/jr0W8OZI720rugSir973Swv37A
DCqDDh5wiKPkN6LfUYBYqE9jQF7BjiUEDrrov5mQrq656Fgz1Fgd4oO72An4o5njzFNjrXFeudWO
xiJW7uiObOeWoBHWw0WcH0zr0bke9wV/efR9EfwefR+MV6Y1m/h+RvV947BHhMAPl+dKNQQsOnr9
0CcA6LZ0qXQOem0bluBSKbes3WTx5c+rDgoUtFFvwJWFxIP0eWJBlgecvtqz1h9MFxIMn0zjTZ9B
1X990IyrC2kz8Hia5+WAbAGBRdnmaTy72W5J55sm1Tf2MG8vj0c1XUijAHKB4ZynGqGJ0wcixxGn
nytAb378t69L610EC3Vxg6TAj0VVeQ+o4uXvqxIDmKV/P18KhtoabTROBwNNPh0KS9tqGdJOxfxU
6ByiH3R5zXX67E7jp7r2VwZ3TiBmCbQ+yPvQ8qmgf7e6wuzyviFxWmWxMz7X/Y9SG96MunjpLbrL
LGdf9sbWMrIdJ8GD0a117CsW7/gH/J2do+M0GdxqaIkfECRDrFfJqz7aK5ePOPHSxYBIE/VPAWYV
DCGnJ5a4djNNrUliPbiftQeGBoJg5UipTXigbkEWGs5ajPJoFKnvNl4BRYCYOrsO8iHWrZZ8YJ+g
wQHvXGSRQIktt4q5FIqEgMsTVP+H+r4ZnPpmXozxMPA2f4EsuLGbfAK0SR8su3EKpnt3cq4vI2K7
IHj/ixQVlZfTcU51Zbb67KRxbzwX7N3Wvgf+2/XnAXoYKLeAeQfgeRnsWDF9xGOtpKhS9fdFAy4C
kFPrSfKaJ8nNUFaPQ9m+Wrk5hGmfpCtBhHI7ijBFNBbhPpQOIxLIWW7lfhr7I43mL5yuqWEpd8qR
AelNorWg6VoSL41rjgTSPa1RLV8p9SnHgP4VUPsAynn2iBv0KTH0rsajgTfbCcSArPl8eY2Ug4Ay
Jui2AXUDoPN0G7gDz5o8GWnsUGfezDMFYUUHTsoFyjz/zZJ0sAazMwIG7svYaiBvZIY28FSG9vOy
EUUKBKIjgp8cTUvnmgBB7aMxp2U01q2mm0O64B03uq77gNQIaDFqY3kKdGJuLG9ek64SvufMNwmm
HSQlkFqSYSp4hGtL6i40hjzQl6lJvpLFfkSF7nburlYtEa7+yJS085IZSOuyw0NPo7zZBJDIPjQd
nyJfz9Y2uXIHososmJ/ABC17XFQvLS0rEe57w778lPfXB9/YemAjBNRSqA9IXiihkEcIBk7jxdoX
1fzYNkXY9PlKtlS1NMdWzNNNjlaPjC62sNIsoTb95n6907qXyVgrzatmCxRjgnZJKB3Ijj2Zsz6D
GFQaJ8W+NQ/LCrhW+Xkk9pD6QivHOTkWKXLGa3y+Cx6n16T5wNWHYj/QRaiZoMYkbSuUMmsjW+o0
HhyDbOqB9K/l6PB7twVpyOVzqgqV4JRRVUYlA0hBOcmGQ2h7s2bi+nE73oZe0s91aGVGmNJ0P7t0
A4KpcZMW+vKQUs28R28qW+mMUbk+5EoRReAVIBBVp7sCjDKjY4D7JnZn/84oUMQZE1jcXx6pcu95
mExxByFPJoXokMzqdBQD0thhy72fVfuFB78TfbqByOv7ZVPK7QGdYyD+0CsKXpHTAQmpVQfqxGls
QEVxuyBx/7zovrayS8QukP2cqDsIHijBCSfdq4s2jM1CsXLQBJyfuqLemE7znNmQOKG17dy2BGkU
q22WleUSEyXbRT8neJOBDhAFxNPR8RqK1KSYMZHG9KMvltARinJeFwSR6eOG5/m9bqYovn0k6AQo
EJq+oL5TqDGklV/zumB4UtdhbqUh+dp84E2NprP/2ZAJWyAm4SWmDxt1cW/Snw54Cnuj21y/P4BK
QhMxaBycM55fEywtRl6aRaznB8+OPPbp8vdVWx19pEBRgb0W7SdSZ0OGyn27uBmLi3Tcd807StWh
0b9ByPOyHdXBFcw/HgqF8CFycy+B5s8yJguQFQhUOvPXkt839lq4ohoM4n+4KANP3jO9XcciJTgX
Rha3y46bEfVveiTx2EqQqh7KPyviSB+9NrK5akvLmlg8tUuYEWeDvV3TNSkH5ViQggDyG01hnvym
QbquLBnRizizNojreghKVt+Xfq3cpTTjAy8mbhD3LBuRtHbRug34VAZjGEKvTjdNtWwqq/82OB+5
0mEHPctIeLtniK6MzlYwe+DItYPqzfCqzWSDV8UKqj2KXa+X95vysjo2Jl2MPTfGNjBmHJzU3Rd1
8SkvnBtK3Y1L9B3n/qesXTYa657sylg5UyqfLnKGOFUoV/tyAVZfuhIt/7yIx7l9Qwvx8zIHK1HF
uaAXwkmUuUAkiPoNsJjSRailBuuarGRxakA8GAgvomdwcc4O7rAG56xxM5ftPp+DW1ZlN0Giby/P
r+oQ4DEsmI4DlEnlK9LPuMkCCkhRmYBMt+fQL0VpC3z83cpdLK4m+QpB0tr/C9BE2CE5qJzllA4D
HNQ059nn0qFk14DJ95MHmGPYJ3zZJANo7y+PTrmCQDsDFiruf/m+zCEU2rs9Ztfo9sFjX6ys3trn
pb3JEi9xhhk3x2i44UT8cPhy+fcrJw19+6KtE3gQuYkgKJ3Fb23CYjNzvnv1LcBdoOq47ZzmLjXW
aGiUo/HRriS25Dm0xQhIP4ODGE033btX91HhrXEB/yU+PdsEYLYQRJag7JDrfH1QeXCFXRl3NrhU
goo/OYm/92m2s8m4q+1h16KuFC6h2+1Nrj1ABPap0f0DlH7KlShYNbUOvLJAcCISlXlqoKpcT0PP
wMyXuxMAekkZDS417rCTUF7yRlAdVv6aBoXSKBApINkFuPcsp8CSBHK/BqgUffAoBovxNauCDJ7T
gmpa4/0Z0kJbOd+qRUVhBdoiACwDUmadXnINI4Olj+CnavNyG9D3bBVHrrp5QMNjoKESOvWYzFML
tctJP86YSMvfm/nWSHcmqpPjzeWToPJToMcJAgTXJsyIX3F0WU/TkmpmDT6vtGSHpmf7STceOy3d
XzajXCDkrJDvEbGuJ71WaWIgfg8CMG0ZXwM3jUhVbvgCrF/xo2QfqLEAsf7PmLQ2tgVpUugLwTsV
UeH8Mc21oEC1+CIjriMgQNlbXvxqxGFvnFwEBTeU3DnPlydL+XnAhTyQkmFzyXdHjvssBT8PIDZw
4a6Gl2R/PR0/0hP/TMh5bSTMeU58gMcRIvQ3pd7ON3T2nM3lgahWHZEZmjSRwwemT/z9aHMNU7+0
egtQH8fjn6L4PWablul1RIJev50ce+6icnCJs+KDVJsa2W4UW5ELhjeU7JKxGYreHQGI1nhEtPq9
LqdDWVxP+SVoeFwwx8EJoIwk7TOPp9TgzClimiTRUpNoWkspqHbCsQXx96MJXEhXpkUGCwhvfRCd
OrvLC6T+PlhBESMBy6VL33eSzk+9Cgx13H8oNsO88qhRPatRhRYN7iirOzJep7CqMetqBM8omvig
2wK5QzQCPYXbJ9Xuy+x6YiwsyJE9yZkRhPEgrwJ0vCcMnWTtpuVrN83fd4V81R7bkPbWbLtcm1iP
sw86TZQPD6XtbgcovwzUuZ1AgRtmSXkgyPmBJP1+8JqHkU67tm83EyMr6QPl8sEbIEbG1YeL/3R7
aLXRelOA36K7/Q6H6TXtrZX7QWUCXTko6CC2FIqqpyacRnOrmgEXvARB9+K0tnnrg2Py7fI+VOVB
wBwhAjJwPKCP7tSKVhd6niVQaci7n8H4KSWvdnZvFA+Vc9+jSpRpfy7bE9+TFxHBGNJJEPFBy7o0
qtQBk/nIgJc0g4aF9RgcWBHcpHnxQHl6M/SrckTKAR4ZlA6aNoL7eiFATZK0fy7bGToDdrfR2uyH
lZV3DIquoe/ZTWgV80cW8Miy8JVHLsRkC+eUMzCntuFsbVK2kodWbhDBRwgWN1TDZOB2PUAANzAg
TtLSF7P4mUG/5vJaqZw5+pz+Z0AKHZw+77WsxVqN47iELPfvBr34adlrrHdKO/CCaM/A1gC56elE
FTNoy6EwgCVCt2g4V/4dSEgPRY8k6gcGBLSMA7E0dObKt5Nfph54krEXkAd68Bb7M7XZxrPKX5fN
CGd3tsePzEiPqHz2F+Z2mDfHTcKUmBHRWdQQbetp9cqI1kyJ3X+0xwy9hKCfjRHVrrGZnOeyejbd
P20zrNhRL9H/nzlHl5ZoKDyCpmnsZW2888lOb58qbwXcsmZCirrRyvX/TICNy5z23S+8py6vi9L3
/G9dHJm6vHCmossH4XvyzgoZgLItc9CQmDx5ZPpUeahWXjaoXh30v6D8j+eunG5x06L2s2DGCQ3C
Ot3n1S51w+56Lte/tF+AmiLkwlNCcqmoiEya36DRIdDe82e/+vKBQaB7Bxk/qI2c0aN3qV3MXYJZ
q1005RsgALfs5MUuweg59ivpB+WEHdkyT7fzXPY+c5cuj8Fkbs4HKBpMzrbhK7iPNSvShLkBCzio
KHHn8dIJuyp4GEUvWGe/FE6yRseh3HRIjwObAYgJKrmnQ2J+Xy96ixbBdLwtRCPUEjWQ/TRpVMwf
uRCcv8rgyJuftVYSq0KjHsgNYn++MeihiC5vBOUBRX+S6HgFK5isyerlLhqVUjyO2uC7rr1Y9c8x
e7tsQrkyEBpB7RYagmf9lEldd0NBMYKeRdy5gYrGyA58LVGivDih0eHaaKgRlejTJamIVUAaE0vS
M/LbKdjeK/VvHxgIdJTQu412Z+RHTk1oCQ2g5way8XyBZmREeOiiGLn2GlZE+cjjgi8DJNSop8rJ
tKI0E10b0E8DtvybtLFxPOs0Dxt//gFp8Qev1N6WjH8AT3tiVSzi0Z1TVUXhegQ9E5q23KBFGgzP
Jf9jztp3rR52VTqtOAXFvoM6K7CCIK31kZORlqtOZ5AF62jAY+Uv379r6zz0y+svH2CDBQL5b3FV
ZgUjs00d5uO93Fh7zh+1AOKt+8tbQrHr8BgX3RPYdXiTSV6n7oeirFtorxVQLo/GZeV0rn1e/P1o
VfyyrHP02uLFT8OF3MLHXP/zwWfgg8oEx/8s2iwLv2cpuKOxCmY03Tj2+IEBGMDEIn8kuDJlatd+
TJeitAVyGioWS7S2wqr5Of68FJQN0B7vZgjzxIRti+x19j4QitkoB/yVyQBMTObN9zVcxHUBbEuH
bgS/gj6OmR4WykLPWpsqhZuEuDLqKwIYIrj6T9easrluTA8IFA8ateDYjsyqDvWZhLO59gZQuRgA
af7KJmD7yswd4FKouEMGCnkZK7YKKNj0PGLl1IXVWO7NjO6Rc1xxnqoDj3gDY0ONSlGlSoeSUA04
tUIjT+DLupu69tVLPnIgoTyFSwCGoKcgzaKBSfNtmtGYg62YP1rX72f07KOLHmlXKLDKYKSRU7Mu
B3OOzXbnf6X99vJ5VCF0T74vXTHMnxqv0fgc28YQcr2Paht63lHX+qHBbsfgc9Xd6MODpQVh5q0Y
V2xANDch+Q5eUOSv5fQHK4MabZXWhN7aIkSfTGHd2eVT4l4PDkGlC7kjkcMUxFOn+9xifPH8lEyx
Fdxqw92S5WHNv5ntc7N8mbLrWbTAsoNLFFRKgI+dtWxZrKDLqFljzIL0Qcvc5650Xmk/rsydwhFh
UwN0jPeuICmR1i0b+nwox36MuQ0t8fTNa69PYp8YkPZ1EPTm0ozDGLdVOFQ7e01uSHE8T74v3TQd
Gvrh/fF9n/0g2mbWtx75tbK5xXtSekKf2BC/4eg245nh5JU5jaAZ1LZTbYd6EPHgeanvXb3Y+uVd
ByAZWEIvm1Vs6xOrUmST9sBXIXgaQSDUhYtZhgUHMAhg2QFda5dNqXaBYHoH07+Btic55wFi1akA
8+QYZ+0nZ2+sNb8r3Dbwgv8+L52cYdDthHn4/IJsaL7P+k0wPHYOeuD3zRoFqXoo6EsRXEVQv5PW
qvJs0llVNUIR7NXo2abW2e7yZKnWRcDqEDmBBvIMW2cyELnZrTnERf9utwTdb04oSuuLv8Y4qRoL
XjjAj+J6PS/nan6emXpNhjhNS3TM/eRvl0ey8n152VH1He2ZFEPcP3fGJq82lz+vOppHP1/Wj5is
muWkx8+3gCjJ7vh82zUrcaBiLdC5A8CcaUBZFZN0ejK7btZ7jxR9TI1b1A8L61BBNnANwaaqq8MM
6hc+AECiP/DUzJIXzDCY2aPhGFnoaQ6T5r1MfiTm21S8gl+h3I5u6D3TIkrdXWdEDjlcnsrzceKF
CPISdFYA5YbI9/QHjJNVLswEJxZtf6Klkvffq+ph9SI93w8QR9ER6qDmCCIWGUOCn1AhyAk6nFMv
bKompGt8S2sWJE8A2Y0qaISFtA5RCALL2+V5Un5fSMnYYNnAa1fKQGql11R6ZnYxfau033P1/fLn
z3c0Jghz83cfnIcAZlO0Y61nPfAiB5tGVfEB4S68ZgEUAphGVFnOWjvGrF8Aemm0Z3cfjDRk49W9
I8JAgAcsmKIEeYPkIOuE6OCxzZPn4r4iEa6VK6dI+ry0U5umZMvo4POk2KDrHDWbX8S5tpYh2ZBP
PUpseZ9kyXMyWIDK5uG0dvee7SNYQFsADjyQ+wCjSxYCqyPgkBUN1Mv3xN+ydC0Rd7aTJAPSA9BF
Kwczgz54zrKh3VrjaG3aoZhu84a712YsYEqA9kXzvwA6SWeutLQ5a8wqeLaNB0OvogZwiOlq+D6M
eAIJhu5/MPf50rKDEC61CQj7nqFyre/m1CI3plnm12YthBXBQ4U0lqBlkPzwxNuyM1u04Y1l/o4k
zB2pzGvjVZiA7g3e/KDUE0Jbp552akpvQQE5ec568hSM0+Nc5SvOXLX2+LjoORGFTvkE2gmx7SrR
kme7tg9OTx8Lk2xTo/6AGfBbou/bEPpQMisDlNPBmZMHJPb8JPk05oAcQkivj9hSrhFyqI7LsSnJ
7VrcWNg0pmm8sbufVvfzsktRfv2v20WLOaBd0tdtdOO7UAwSnZG+tuWJy7cDOii2l62oVgVcgLj+
wHUGCJm08IFBl7z3HLR4mn/a4nuT9KHWXV2DEblDHRRQOIpQTpRf+cXiDFnvF2jc8ypUL6K+R7OY
U2367Gr6UcmSmNSjN8u4eMbYcDRMlIkZM7971Qf+Y57597ThW8TOX4N++nN5BsUZP3kmCZMo3KNJ
F6RQADCfmpxo5prgOCLxYpKIIl2eO3v0uFBvDdh1juqVLEnes/Y5WnxbD37Ayqy905q/M6S7tj7R
3b01BySaU1DmUaPkEYpRbciAE4tTOJW1hJRyyCBvBl8aejHPW30yEAymekfiKnCipnzROIDa9lcr
WJlaxeZEkxcw+8ASgx5Ivo+MfjGN2enRVesmJLIoM/ZQsSNRWdN+d3kVxWk6W8UjU9Lc9gXY+cZ6
ITFfxmdtWcoIxHlZmCKTUzlGBEpO8BJNm2Jsr0UJiUVFRlf0LEFnQT4bLKsXc7I17Tl3QFLCaf0H
afjYySlEEPgvdIi++YDhr4QrCt8i2ol01PtB54hi0umeHdnSZP5QkxhCxofULg9CFfLyhCrXDpyf
oq/bx3NROhZ1ZTG7cVMSl1M+baagnb+UTutsckb9lftRfEpeO1EYRW0CDdAAtZyOJmhmHeEdfJjn
Zd1tVZAKQurM2kC1et7q/vjFmKs1pgnVEcANIyDH4Js4I9638kxzi84gsTWDzcQ2nxxH33kG25m0
XcE5qWZSgOjxEoIlKOeeDi/x8wnBMRyM6eyc8bEdfvTj9ZcmxvLPhBjtkdsEvgqFupyA5qCFxgf5
2XkP7ng1bB777diItCMmvkAmp9ZIXLeIkOci/+6Xa29W5VwJvI9YEoC2pKiv8PXJGn10APZ+v+Xe
Q8udLRuubqEVIzmyIqUPm6YYhgXI9tiq2gV80G1xU/qrIhJrY5G2dZcYvAZ7HqxAVt5sjLuxwju8
R/7/+pMKCWA0eCECBDhZcgb9WJv1yLH48IAHWie7HKT4he9/YBuDbBhwPfBZQSldGk6DUizvsil5
9mEvNLqSbdNpefJmc43pXOXdAB0G5kOMB2lkaTd7tZ9CsAJvPZJ+gtbf80LMFZejWhsTTASCbxIw
f3kw6YCCjNZXyTNrl2DT2cuv3OHGXdrQtZqfytEg6ofqLbQEASyRTk2eNHZp1mny3HVFE1lm6+wr
g0SIPOvIxSqt3IOquQMbDFDqgF/jepdWqW690UpauO0s2Y/1HI7zmpCnauqOLUghGre13loaWCiC
MHcf8/YB7GPX72g0PYFO0BZlH/nusfB4cReDwmMmW/d7ku+c3//NgBQtLHhDofeTEMgCoBLLkq7B
gemmsLKIuTIW1YIcj0U6nd6i5U5SYSx6PkUNfW3TLx8YC04kgPym4AeWTgvYLB2zahCApMZjXtyZ
Xdx9IHMh4pv/mRB7/Oh6qUfLQZe7qz0ngR5lA1JI5Fo4ETzysQXplLikNUwyYxA8382TEVFebz2/
jFgfX54tMd1yrHFsSFp57nNumg1WnoEHOL+tx8eguAWSzfZDWuBfdNmccvX/j7QrW44bV5ZfxAiu
IPFK9qqVkizZ8gvD9owJriAJ7l9/k77n2N1oRDOs8zDzMIphNbZCoSorEwwUC44fSTgqzVxpeSgn
axhX4fO63KRjvvl7A+BNxUN58WYXHeZp6tSzmIQWUvuHUf34ef3ry8+TZwvuHqoTS0bpIgjksag7
pASiUCPfo9l8yNtXnji+pYmVgFa1LA6YB+DzdbxiZRROhzVvk6REFF1WICSPcjyJAJnLg6rrbewI
Nu0neyyes6rie1D0uStRvGqdgFyBz0QYihZmyW06mZ63Bsm10M7mYDY4FGM+cEsjlkbbClQBoGQq
+YEsxU0HHU4trFzI84xcj27ylFuHQkT57vqqLYflYtWwWqjBgNsSj8Tz40rapCr7atbCGBnGsj5o
yMiWdhUk2TtO8srKKWfOQ6oGIAooH8hdEqLlswd4uBZabOuCH2KtC2ft+9IJEv3MmiJuscHjO1f4
bv16fbLWvi95HqtyEAe4+P3FsKF9Ckjr+3UDxuJSLpbjZIYkl9NEgrZisZB4EGzxjcRP37Qf1pP2
w/j1T6+BatOHlDFaHBM/AkXny/VfoLqxkTMHvm15nyJ/c74ftMSbrCTq4b67LdS9R6gplitbTjGL
yGx6ABosb2HISp+bKAc9LrjHvJA75Ijx3luRu7k+CoUvOjMhBe0D6HX0ydbckDPrraB4qbHksRvT
MjDcca3iozS29F4jf7E8tKUjVEOtoG0Ix3jq/ghu9xs+z50/NtbRbFE4vT4yxfrg5QuJMwhag3Hi
gqfI1aySIVMRekO7K7l7FKwP8oiu+DiVGaBAAP9DWA0goOTjYmGD3HLmbtiCH5K9WNOj066gjhSe
B+MAgxrwmkt3tWRC5GPH5zqlIQRC/y1z40Fj4HxKDWb4XqK9mE15vD51v9Ir0uE6s7hszJPQRJgW
FLiShIZDN4DMTOxjh29Z4T3YBOwn4JWqHfuGlOTFBhClips3qCg8Q7Hi2/XfseyHi59hobQOaB+o
ruT9IkY2W9DPQnIc71efD+2hmfVjUSTbKjF/ZtbE/KZMQPO3pqygcC5o4EOcDFQhgmX5WhmHIosA
kKChhabBvRWnxWMztxYIbictqMk43hoxYX6a0zW6OuVa48vo8oR1It8yaZ55Hok0GhplZ9/NwBwf
SOUWqJDa0CehTgNGsTS22PfrM/0r+L+YapClYJcB+4P77XzFR+ImbdKgVKfNpPs5EpMdDTHW70Wd
Zz4YkpL7qIvzIDa7+lDXY7EtIRr5KRIm3+D/ygJDq12/X56UQGnGI3ploDlkzb2brRxrlQ8B9c/v
Hyodhs6owCOSRDQEHoMFmavlG5eV2XuT9oB6YSdtr8+M6nyf2pOOglEPfVx3SRS2kP312E3EbL8U
b9eNrA1q+REn521kQ0TyEUaK3HfNLfN2vA9md+U5oLpOUMoHDRxUDlB4kNxv3xNPmGB7CbN2ukEr
0Gaa3b+Px8wTEzKKZABApbQqzQvzlv1rZV2omdqrTdtpZReoVgWKbUhnQMEe1VlpwsrB0whpGQ37
+DkWoP4ebejL/3t9VVTzBacOAmggWZdOmfNVSc3OzmcDXrBMkcnPKO745+sWVOt+akHaXGQWuhll
sMDnQ+UdavK9+GGtqWOqXAoEH3GukcxyL+CeBXM1LU+pF1Z8ChrgcVP61ej+ARnJtjD/GnQBel50
L6BiujAk4eVxPmeRUeY6Twwa1tbNUO4Akb0+Y8qFR2oJPVKQ47yg80ypHUXpoNMwh67PVkRuiUOZ
R3tIkaW766Z+NbzLPhHI+9+2JJ+IBsy4aoyBhpXQX1kTfaoFuR/pcFOW+UvKnKdMY3ogHLrxGiAa
r1tXDhSkPwBjLroDMg1Yz4Q2iWnC5uusEtznueX86CZC38nc1isxjHIbntiSovU0beyZOkAx8tfZ
yn1uf0t0v15xDeYFcnLZGpDzQzmCLLxZy99PnByQ022WJhmwB25l3mVDW28TZGDvx3KMN7rIpk1T
E+d1nql5LLIO/Y9zXgVCK+p7p7eLI3H6fjMOrrvNc3s+1OM830I0q7yNHAicMGgabIrajldiIdXc
LOA+6AgvnGxyGJm22tQ2swuBQyvdW+TgOAdHhyhqZX5gwU8NSQ8aY0hqtAJASdGxgWFzHUaORa9X
n2uoz6/sbJVjcxfRj0V8CEB26SLQeG+kiVlE4TjsjK9VtnJGlZ9fKBbQAgA+FDl6ctC6DTInQHK8
7JaERraCylBGp4Clmd4CxUeJXnoWeWI0+qqwEask8fRCeJvdAY2d+oMDtrcphjjg4GbdLSu4+1RX
xfhqDqn9OAKnvyt0o39yi3SNFFU5ZKiOL1yPOsBm0t5u46hEhI40vsU2uhNk2ua6N1AFpAj/0eMG
hlzgTaWraPZ42jo1QzpS41+1ub6b9ORuSMPW8Dq/KaqfSWR/xCQKzAS9gUsAJG2SrINIRj9iPyb5
D8cZ/bYjfkG/GZPn640RdOIDTgiMsjqKr0jkQB/z3D1UKHvELlieQmsOOyMNJu1rqW8dPK2vT6Vy
qU7sSF5d50RLhONFoQ7aPs4Kfy1CVRnwgEqCFDVyfAB3nA+kTIfW6hIEc9PWsI4eX4G5rn1++fuJ
G3U0szE5mBFCOqejT8X4HDXRiq9esyGFVyAfT6Miho0+DpPxJkHn1t8vwukcLV73ZBAuzdhcGZgj
8aD3Lw1bcRGqy/P089KFZrASnbROvDjt4i4W0dfZIs+xV3++Poo1M5LLZlEpIH8KM0m5jyyQqgXj
mhai0gScykJ1CpUQuWhDRWmVce+iwcDbeNoBAnXCXrnhlIt9YkIaReaYfVsLmABCYLCCca0XVHWD
ouCEi4ZaIEiSGdiLjKTj2PdROOj7KEZZYNfMX+t8pU9SaQVkVejEXAQLZbJMKy1o6eo1LoUuYI+F
7YuXol1xHSqsEUrCf4xIPrGrWuBwaYVz0cYlqoDjC4JucNhk8WZqktfEJOGQeV/sNttzJ9+hZePp
+o5bGaV8z4CV1S3mHj8gLqubsXTuhtJ6yeNxk1Oyhk9Tbj1AjODCCCI3uQSWZmLMQIxLwzbxu2kP
2iRLW3EDahMU6Q6oOYBwTPJlGYjS0Y+Ixzwzf0KwAsxcvT+RtTKI6vL0bDyBQMG1wImkm2U2E22s
8MALm4TkX01WDW+5a4473W2Nm7gD2TeyiOmmr9HJe325lJZBTAAUKehIkWg9d3NW7qYF8+Dmyj79
gmrckw1m0nG239JKd32gIzalSFcQBcotQiy4DBA/QplRCkVEa82W282o82dTfzCyYvKHsR5ANq3p
AdLmze76GJVriFa7hVcTdJW/yJFOXLnRIhxLEyTpEutTnPxsqglEEmsEGSofRa2l9o7oAG3l0sFz
EbDm+WB6IYBvSD2NW6dbIwhTPZNPTMipix7p91RLLQ/5/O95/DqY0NUNKsb8oX6/PmMrg5H3oxnr
A0EXhxf25sbwgjVG37XPSwFONjREa5EHCFPv21B/+evuUTzjQKOG9xuuJISF0nWhZTmSlxHx4On8
OPP7NXVs9c//831pqftWs2ZTw/eN8ktUFn6SrhW/VDv2zwiQPzo/lbHhxcNQeV5I+INF9k601aPj
9SVW5g5ObUgnvxldyCS0SLroenzkmbHhQAAFtOz3Hh1uDbt41uJ62gyW/UlYzea6dZULODUu7YBG
WKi74p4MG0K2RFC/7x+qmvlJRdZuxGU15BwJWMoXylSkZJEnO5/LCAc/adGCD3YXcy72jdNZ29Fq
7Get6abvxWhNb0baI4dsecN8yzotvRVNlN4nlA9+ZlQAk04eWrUBx30kzVhB1S2dH8usF08aJ809
L4ZxJVJQbrCTn7z8/cRhNYILMc6pFzrdzVD5XbTiEJWzj7bqpSsQEHUZm9TXFF0Jbrx8v96BBesm
By+Ek1voS+9XFlo5lBNT0lnEoy/Smj7zwqy4SbNjttbAo/4+ASkVutGB1VxO0slUMW7VRp+XXlhT
6xg14rW3vB/X96ryMIJ74r8mltk8MSHMqWmgfeaFdgSmgPwH0jABgskPBBqgNER5Dunvpfh4biXu
Us6cGgMBQx+BNmI0b3nRmIHH2zXQjfIeAe4dUgtYe7RcnJtq47mn2pJuRQ/hXdUVO7zdbzxQIoih
vGnNdn99/pRLBL5iBBjQwoQY3rm5WNOsnIFzOhzdY5MeVkNe5ffxkgU/CFK6howhcbRGd5K2Qb2l
yudvvZ3DlbkFRZ2CFXRvgGX44Bo5O0RI/IfoAG12VRyT7ZjoZe/3kQ4Ve5FrPpht9A+kmRbwLzog
Hfw8Z/nlJzsn17ggEGqm4WzaO+hq7ArjI095nOKl+2sRQJefLpobpyIVOQ1dpFke2motxFZMLq6f
BeGBRAu6OaVtWdhtX+sNIgH9awrQylo/vOq9Yi16Mws1ChRf5cqxVlVTkQOtHRZp/pBF9G5qzWeS
pxvUjT+xHOBctxBb0+2f69K6i3VzJf79FfxJ1wPwRxAEQRHFdNElfb5GZp+NdcUJ4AXEQ67irjN3
li38vNmn1BftC6jK/ZTfQEwGJeU2YKUb6O7Kj1D447PfIN2GsznGlZZ7buikHoQauIOMWTnvQUQf
+62VrvVUKs2BcHphi1mYFCSfXHidTabIdoE7QLWleNhy/Au6rX997AFEWlr5FpKLi6KOPqWW0TPD
DYdAj794+QrkQDkIvJQWQWW0QshpBySwOCqF8Mp9JvZOknybHB2asslwQG1xc30oihsAIp4wgm6o
hTZGCsfQ+jDyyQUEpbVbcmTphGoHauzbfgSPy3VTv6omF/sRDa+Gt8h3XCi1xbXZuZ1b4LahM/uU
Rpy9JEgbP49AsH0DDycuCEj7PdAJ+uUzN83Gh8Bfcg8VSO/oge1p6/QTdIN5zLfEatzAS6xhY0IT
9Iajc+Qrc5txk5Ca7saFDSCydS2gUZPd5/k0b0YjAmxDF2u99Yob5xfrGWjeAVdESv/8kA14Nmlt
YuO3D27A+lt7HvzRftLtnxVbua1VDgvrhDS0i2T3BaOCaWtRB7wdwr1539QZjvDP6yuk2gygPgNs
DxngS1Fyjlgzqj1c1F7nBjXDA6kv0GFffGDPgYMCvR0LygOCDOdT1ugYRo1un9BI3BwP8eIZLL0p
ME/a4fp4VA8BsKyhNIDAA0hiORqcvcQWkCPHScptBLs2e08c97NNcnghz7mvOggjN9o2ScHxR/+a
WgoB+alxyRdZdOoGUO7jTUv1o9u3N1O/xues8hToXlzkmCwguzzp9JpaFjc0Qe3QLjLjJiN184Jn
o/25swsPUtjmmoiG2h7enejpd5BUlMIrMAlmWT7WqPxPD8K6T8VDaj9x7e9jC/Rk/rGy/IqT2AJl
7IiDxAhWdJB50B86W8nSKA8SVAksdJmCZV92sInZ97bBkFwz9AeRQUvb+EAaYAmqf1uQ1j6velur
8ZQPrXFnku0Hoi8LgdeS+LEhqShHX2wcR1oydJL3QBZrU+evOAJVlQ8bCizhoG+AEJacfpw0reGD
NwKDVu5JfNP9jMfbKNomnt9M2+E7Fdskg27GRnu/fmKXeZGvCGhyLNwOcHAXoGnTm82W13g85/pD
Eb2Zzie752DA4P7Ev6TQqviAOYgpLowiClluXrWjg745GnqE71FyuTM14CILb/QnAwDM0rE13yq6
NU441f4DxO+32eXvJxucNiUrBPg9wrEwPk2e8U4MvL8+MjQwjKJMq5ACdxLhlbWBl1AHlEYWDX5S
pL42v6P9AOTkSLqshdOqywPs+x4EP9BOfdGzNbhJ79bMweVR3trZnjTHPN9eH5PK/ZyYuMgSCpfU
jBseas/esbCNV2wO3S9LsPY2xr8fsYVkJ0oni6i2dK87RWJXGVDv4ZBUPyyI55Z9xgLXIv96OHAr
Dkk5MFDlI1CH00Du+HxDVEjvYOv3HvDUFbsXVaZvZt3gwdB51YOoxzV0jSpoQV0ZWWPowmCHSDdw
lNfRZI42JCTnIx7i6BdtnX2THd2/Fg5aaAiXSByxJfTi5RxGMqOungBK+tSkXzvj5/SB1DSa3BeR
AczaZSva3Ld61FcNezK9YAAE0fl71B6irYVqDr0u9ILRrvQc0eQTxLZtfguwI9IX13eZYiHAMwjB
CtBXLSk8aSFS9IZCHCN2w77ku17srem7QwogPZGAXSMiUGwyQKWh8PuLqBPYkPNNhtxuY9T9QMKo
in1upEd9nI/AuUIu+fqgFO4NDSGIINEaCOywTOCQOLWtc711wi4lftX6dPrIUNDNhrc1BHJgQ7pe
p8bMocNhOiEEGR9rK/s01BzdSPU9EX+tjQamC/jqpfIIcMnFDh7trGtnNAyFUXFLtKO5dgWpJgsn
BOwj0J1ceqnPVyWpDYh3jokTgngmm/a8fbm+GIobFYHhn+9b599P46wynRnf14ct/1qIbCuadOt5
4GKgne+Jv4/dIN8AJA6Qc7i+ZaxMa5JsBrm5HdooNx9WeWdUOQ306+Klhaybe/lE0WZIx1XxYIcQ
etEfXEa7b30bVRsg0+g25vBk7kCaO6/EM8kqSj1I0DC/d4rI2I2x52zNhtuPdCj1lT2vOlzIOqIP
Ch1XCwOLNM154rkamhFCiM/dIfQ7ODHnG63UiQ8U+0oSXeU1/r9lGY5pEc04N1bkelpFpMQkFI8l
+aduXh004jYJEHrlGqfn8i0pIoOPRg4HrXioxMp8pXNOp6qYCjs0tRDNDhvUv/0iHT7gB/Gg0AGH
Q6UWKebzEXlou7djVjuhSV9QZfdN/X7WXzP7Ll3tX1QOCE5pKXsjOSbffWDC5sgR5E7oxEMfGG07
H4SuDwEb278mX4bvQHb0tynpbFMK/HpdZk4IWnFAuL6vsi8rNwIoCX8V1y+DFKSle29ocNqqrDBA
fYdezL502U3qGim0eWtjr4+tOF73KKqtjpIEHu4Qy8ClJe0+UuSdB2FMJ0StchPl8dYGNUlU9ri/
1srCSwpW3nwEGwK3O7IeaKc93xYGNp/TdJ4TwuH/aF0RoIl6V+nz136gN0YUbTKn+TyUbA21rdoj
SBiAvBIi1UjtS9uR6pFb0RLbsaZpILJ/+uofJtZylSrPj8YayDWaeGtdMEPTvIt6Szh2yJK92TwW
0wfgSwCBgroWuBzEeLIv7tCYZY2xi91hbnS+q00/obvre0G5QCcmZLdnJI07Aw0RdtAwmQrN1xJ3
04ufvfvQl9/KwQlytkYJZyiN4lQtZU9EATINFaRrRVdQ3AHAPLWPXT2lIe1ACFsWhglhlan2c1Hz
m3qcjJvGA1ay4ZMZ8MbokXGPo3sAhgRhO31MTKhftWLLkxH1dOQi9Q2YOtrmA84NRxF5eChvIa0r
7Sbb6ZGtHJbfO2410GVYB4pUITp21pK5yh0FwrRfxc/LaNvuUzDbMPhqq+0/2Xq7tQlZq8qoXM6C
iV9KhqB/kIM7U+em5ta46Gb982TWW0TOfl9/Nxu0Nhj9/vr2Ug8IWleQXcQJkcNjM0e+WB9mO9Tn
R889rqLjVN8HGAOPIHT2gf9NWhmRsyLWTARHoBV/NbP5aExrmSCVKzk1IYWqSeGlsZgjG3AAG8TL
jfVGe15sDNGtuGVVoIdNBjI7Ewh/wIHOfaVlaXmECMcNYxGTQIj2uebkJQf20m66rRHPN26bvF9f
H+Xg4CXxPEXe+KLcUs2FZgyN7oa0QRJyjCh0Th1TbAnXs3+um1ItFVLFkLJBxxHcsrRUczzPfcdm
NzTsdBenzm7Sy78H9yIp7SJCQy1kYdM5n8GEl5YhiHBDUoeRdp8/fWAEaCheyh9QrpabSsbachmk
Zt3Qnvb1plzrlfjV7CpfltBs+/19aYaMWbiZneL7OSQQHd9u0iIcirR+rwfRv09JZ26hcpR/G5vG
DkWkp3jOFhHg+gxtlXqR73OzYDs3Q7ksM6BMZutDD3l1Et9Vs0iCqRvboG86a6OjKXJT5h1nPpxQ
/On6NKn2Mbo+Ed+iiQg0EIv3P0mOmbEwacJqLxTDtig3aDn9AuWEQQTQdLxuSRXInFiS00ldFIFG
PBVI0Df2i8mnx8abb+LZehys+vv/Zko6nK4VaSwrKi90C45MnL2p6+W+LP1JrLWyKA/Kn/mzpKDT
KCG5wlO0Xk/OJql8bS02Us4aAuel4GUiBpTCv6nsazQoL2iO1LmpwZ6ou9uude7HWFs5j8uGvdjQ
J5ak6G8kiaWPJiyJ9ltZGn5Pf3j2iFr17NNmDaeqnLYTY9Lp8SLGk9IGlionpo/IwNfS8PoeUDlL
ZGJ/T5x0Ezh6VEx0wrsUPKYT2ZnD53zNB6wNQjo7cTqlzSBgohie3fa7be//pyHI8FZgKHqXMUxS
RV9H5yv3Jj9dDb4vJSzwbDqZKBm3UNSN14gJTAWWGHe8qV6TKP080/G+58YLgLWPs9WVvmMXd8jP
bjq9uufmB0hIF31wZEfBM3dJOhVNgxY78eSGQsv3ae3uYxq/i9j90IT+MbMs6ImzE7zsYi/Drcay
6pBR84dt0F2XFStbT7kvbLyvl4orKkfSvjDoWJme1oEYPf7ME7yePkByh2wP3u0otBrQlJZOT8rc
krAesDum3TvgKx/1J69exTsuXvLCIZxYkU5QVnXtYFcAK0RTs6nFGHheFIj+sdYS35w+Qz6+7Vw/
YQvEZo2rQ3l6HcDJgWV3llT9+UoRZmRdlQCUUUb3c3FM7CD9AAUmJvGPCWkzmJlBEt7ChGh8p9+z
tU5T5S5A2L60yAGPdxEh5nNaxrGLXRC571XafzataHvdQajPLrArvyrEQJVI09TkpiVQeCYhp/zJ
iL0nrarbwEmRZEnLb46ID5lu+TP2hjH3N15Bbb+FFOb1X6G8ogBqwRiXMEKmz8/NBKS/TuqGXe3X
zoZ8yTlE7leMKOOUEyPSlR5VeulqNowMkIZgm6gSzr8N8+KvGtW7by0HsShNMc4EOror5aJLGYTF
Q8JFog8bvPEXBeyU8KzIPfCeWHX5ifFsD4z+pkULlGE2n9AauidV8ggZoABY9zc6GZXvNfq9ntBt
UrVfiqz/9JEJB1/XUlBfGhbPD8cwxHPX84iEaBVun4DdyZ/1VEzPglF7H5sg7btub3EnF44A1fVF
HwEeUa5/a1OS6aOeAeaV3yTWLSQ7UZuz7cOcH64bMlQuB+5sYaEDjO6i9xO0wmWOX0GWZjbTb3to
XUaetddc95CJft9V2jGpuQtZGL6Lje7ARuP5+k9QbWYU+uFUsc5Q15D2GUrUoHBAGmepUfut/aMS
9wTY5r7+dt2Oyjuc2pHixnSOalJPGkZa7K0IBBib699Xpu4ptNbQ+ww7gHecbxI9yuc57wwSunkF
TpWoZc2+1gEimDkx7kwgBXeN1v5DOzLvPQjlHgyXDQ+DI6qnbuj7Y5uy6TCy7CMZ7pPfJT8DCANv
rtlhiScrvWk5D5xS+BVZ6bBVT+/v0ct9JywzMmwaOMaoQJFnY63lZVT3E8XVDt+OhjEA0c5nNxe2
HjELV3waeV+FHd1EhH+JoLtzfRWVuxHyZTalkMW40NzJgQwjGhnheQx6W7XeoSHRD6McvlhN9ZGQ
HPfIb1vSjqSphzfzBJhl11WbqOAPQH2vxF8qJ46BIPMDHYBLrkHkZVsTeUYC0EKQRhtR7wayzbhv
NrfW2sNJuUIntqTnDLCLCTQZ4CSrzPMJ/4ZIOnDalatBuT5IXaM1aEmNyuUag9vDgLYEJBn6595s
gkm42zrVAJ+ZV1yjckMDg4S5A6/tJWG3bnW6AUaIMIa3SPr0MxvLNRCLcsr+2JAv8qyLPDSMwAZU
fx5rOzkYVnWndebKQ1M5FNAu/UIdgSpx+ftJFJ6U2dgkIGkOh8r5p9TzZ+4VK3VR1Y21MBf+14R0
Q9Ztid66GiaQhDadwMu2mnbXjEFlvlw/oMopWzQNgPsBfbKMao+RYIhJg+d/R6EuTqwDMlF7N09X
Do5ynyFjijIvGg8vO37NVG9EPC28Ngebvk23Sf5kWitbTDEWBFiLqijoRoGWWib1ZF0oCGCMakkA
FPlLXg6+2SOttdayuWZkcREnRvQ46/o8xZvZZMXenvfxHNp8DTipNLKU+FE2wytZvvuiDGRcHFIz
YZs7bxMVm7Fo31udbq8vvmIjo/P+txn5Kovi2RibGWj7nvVvA09u8LZ8vW5CsfAwgefDQrIAlJc0
XSSB7Ke9gJBz9mqWb6370pZvycomVo4D/SoU0DWUruQck0aaLgX3rBuOvc/mwPj75zB4q10E0Xip
oDVYCqniuNZnr29w449+OW04WfEnisN+9n3p4qoNPlSAdSAcFp3tj2WxEU236bq293XOXqPRWgEE
qBYF8BTwcUHe27GphAOGRu44oNJFQpJC5heYRbFDAbi2V9ZeOS6EMACGIhK+APDbboPYv4AEJojz
b5Hnsn2w5d0bU7eLCb3J+7VtoIq+l2sMoqKggoIWzHKsTs5mzTK90zxOQqOqyddIj9lNmyPhFHM7
C6Zx+lIU2S4iKYcYzUC+0GLudk5EPpDdQHkWFwM8HSZY7pQ3m66uoEtOQpPcatH7qEH5A/W76wdL
ObnoIlvgvAt/iRTAsdRKTbcFNbyBlo+lZWs/6/nrXLpvIFy/cVA1vG5v+Z70hvIQiv/H3gUjVFV7
fE4rhD5xhnf4xusWFbggdYMJbD5JHzTz8bpB1aFeBFqAJwYRgCODtgp4+KR1Rzww3I0l/PL5f/u8
NH9jm0GvXcfnne7LeKO7H/k8rlNovgDPgbr9+Vb0St43uobPF+4t5Q/2B5CMuBn+fF+664ZEVJOI
8P38aBq7Otldnx3V7gItAeAaS+2WyM1oU+1oaT/rTjjnVeLbk7PrIkF8sBSMQUvLzNf6tRfPmkkp
qqIDxNtGc3LCskoDHWrXPdlMPfVt88fgRZvr41NtLmBOAAIF1M28iEazcli6OoAU8cq3VH+i+//p
83IgOtTQtjZrfD7VMwCtiK//PdAUcj6ocYOvG88qeX2IMNse/SIW+NkatG6AdHY3wt2uWFHdE3Cm
S8P4QqwnJzFbFjcz+vGs0Cz2+bwb6oMpDtOanILSCjD8gGovItryWJpaE8RAD1s4j1kwWu7RK8wY
CVp2nLru/frCKG2BzRh7G/wRF3pMnBQNjY3WDMvG/QfB1+zXHX9nzIXWChnWXqRLcCP7TJRYQQiN
nq9FoPfcCRSZHQMQOlrh1EZ3c226UCbTtik1RDDR8rNFUW3rcroG5FFtbiDjliY9F5AN+Rqc2ZyB
mCW2Qr3rPk1acYhbd+V9ojSBbgGwRy6cdDJWqEzGOmcew86obkn23UHg9fcLteBBUf2mAFTJETCY
e1DVp9wOcefMANLXlfcN7YbOIR9YvIm49ZGQG6Ew+ofBBIA2H8mhggTPsSode90QY/+1pVbxRhoy
bCpzmFdSwUsYcrEtfkGt8CICD7V09eQzmUxXq+0wyvi9DUw9cefbiKcfWaM/ZuTqG5/42FQMxXuk
kOoyyNZe28o9sADd0YBDAReTZsxIXcFHgu/PY9hF3zxjJXxUThO0a5FrQdMBULznp6e38oaynFph
FlWfHHs40CT6Zxb0y/WdtmLmV1PgSdA4ozgdDQ2xcFNb9cYrzd63Ew1q2hMjK3H3minpIcEItPxY
6VlhhfZpBxwfJPHdtbKX6h4Fku2/0/ar5HIyHoHCU6JPMdC+aG41fWSRtEPhcntbzU65cesxRuvD
KjRKNTRk2JHaQYM/ZGskVzdDw2HBjduhXmw1+8Di+zT7+5QonsJgEEAJA8hpZ/kJJwOruimBAIYO
aPGcfxmi+oGN8UrUphzFiYnl+jgxQYy4YA637BBes/6UJXaycYpCex9mo9te33a26nJAYzOyr/Cf
aBqQNsNoQODNYrET0gicC6Ji5lYzGP134tp4TOKU3xXzNO14WfONJyISVJU2Bno1Mc3vNA1vGM/m
nY+ITNuJbuSByXVx401Gjb7lJvLxPoq2VWXoATUFPZhlaW57DgKtGG1FOx0UqZsJ/3+Rob1jIoaP
NCD5oUM59b6gmrF1h1jzmTtMG/ACAL8zIkQIWs9Ltl0PvYYp7uZ7MY0IbEEIgJQRy9MtClyGPxRJ
9tqQug/ShCWbsqTTRgx28qj30QfSy9jqAIEDU6ajzCptCV4no7BbAJqpTjeWBWkJrUGDIygsMrpy
ISm3xokpaWuwmNk1HRjA2TTIyX0Djv01oSTljkAJ0gCMAOhs+c4D7/Oc5i4cKu/buyX3X/Eo3lbN
fAsmlMh36GCgx3BN1UzlxnFsUebVQU0AT3u+5zu7jUWn2VaIxNo3IHOQ1GpXTq5y7k5MSHNHkzjq
+9yywtIwNpPhPNPRODTleLx+pJTzB5pxDxRHIMq48EE8G7Wyc3FhtO2bKLubuUFpaKiYP8XFFlvi
X8CnV4amnD3kN5DVtunCsHc+e7MWm1mfIMQjxTO0S5zu6fqYFFMHBXvg/8CfjihSLpW2uaAV1NMs
oIBuJoKuNS/xe/563YgiKka0CC5cSGPAGcmuiI9Rp/ER95LbFMwHEYnx0llFtS0qzd7ag0FW3hWK
SUN5EiVS9ISjU0SOHodW9GPXt3boWuk2Mp1N3a+k7JQjOrGw/IITRz5o+UyHHBY6Fj2XDj10Grul
Vr2P9Oz79clTDgbCE6CewfsFncHnpojRRzP+uxXWeEy42pbO+u66BeUe+GNBDuTQxIAnsYnQdEyS
nzOxa4Arm5sqqT8gbg64LI6Pg2Y5sDpIlziUqYYmjyIrHNrqXy0ymO/NFoMKb7OGcV8mRQqBzyxJ
61OhH3A2J+w4HXIkW/ttkQVwgy7dVOV2nlbyq8r5I4soAOAGqIpLgSoeSf+JiCKr+jRN7c4ryj0f
1jTifq2DPKhF+gVwGeipXxBV2ObctAkZzDDJ+ikoDbc5WhmJ93zsQL9heAlFFjRr92aH8CvvgIY3
NEbQByO8p8ku9QPK9kbALL2YkZJNtM8E6mNBnCQZtGN4cpuAiPCB5Ea5mSxRvRleUzyi5t0EqPlD
7wLEXLuetCO4ieBmbRAnB10551szqtNdh3Yz3Y+ggPNi0F4rfLcCf8/UO9OxT8rkxuiq4m5wmgfd
YfVuyg6e1+28eOPlG738NEKPTgumubtL49q+x02OVGNRNZvMY5+tIS7uGAQTQQPN06MLDeKXIqrp
XvCs7PzOnaetKRKy8aa2fs2Aydo4se1uSWRrT8M4Q75o1N2Au6X7buWd/cq6nO+IabTbttfX6pCq
zYCSHVqM8TZGc8VyiZx4hiL+P9KuazlWJNt+ERGQkJhXoCgrqUpe54WQdM4BEpOJN19/Fx1xp6sQ
UYTUEdMP05rJXWlIs/cymhoJJFaOcJm2C+W+S0pbCpY8L+Y2hfMok03B7/MBcnqIkheV20Ilx+qX
mKCzHQFaCfUOUJ3wCL/siCVUZIBlQY40Zi8BTIeggQnfblNfX999ZruCDQxZTLjCkX/oNWcDFgc8
VSzRkWNHHFiF21q85P60EOEfM4KzCGkhGXXfy+hJ89BVT3QpHzLzIgIfBNlMMMstUE3HkTxrP5cs
K1S4So6aGrgR79cNuFOl+cHNP1xvFzYbZe7oGc3gkDkFZf6LFgbEzcqqzkvl2Ec6fQyZ3HilQo27
pCtalws9fsZ/011ZaOKx7IOj2kjDNhOkd2Bi4rtwTFJWPNOKZ82si0Mewy/n+oTODQfoBCiW4bQy
cOxfDkcxNGrQskE56ma/C029dmVS3xC/gOCRSPdVYQYLd+e5CSagYUBpC2LxX7KtEqxLeqCFsIQA
AfeqenO9Q7PNj+rt0DmC/8u0/GemYLRJRaiOvEnse/dh/AOEIMqLoN1b2Ha+agNHkhlVuekjRVnu
GP9VBeGq1UMnT1T3+105D0Qu56ZPjVLoMlJ3aB2K5ZskjRcGa272zyNMzviizboeSER8bENBHjO9
bFzg78RKKqlyU2V+4IWD+QMdf4wftAQwgqA9T28wEtxsmqZkSISSHSn+QBB7IaU2twTOA0we00mb
qlUsEEBuXX8H1uf1aZnbawGWGqXpAGD4IlEA6GBdjImBo250dyHPVu2Q38qttBBm5gEDqjrc7IFS
hLH99CnW+mUIsoRCjnpR2bg323H6APHpDc+e+uIkZ+HCapu7hY0iZLidYl5gVnG52jj2wVZOUvVI
I2kTkeJVzwIP2LeNUjd3TAtWio63tEzr5+vDOQf7RUgAbmHYi+zh1GwUJOMY2GU8CNU8Lpyy0PYq
AdSXd+6Aw9lWYHIK9Eb5m6T9g2rlv5AO6ew0aOSFjWl2wCE0DrwINidc4S8HgIT1yBHLMa/xriua
lZVkNkiiru8PLlFiF44BCwt1biVB2QTSaHgyjnnNy4gST6mSKz05puaeDNug2pXNwgk09y2chxgP
qLPjTjQKMn0tDmyZP1U3SbTwtFpqfjJmQ52JXLVwyw3rV9V4/X7SGvXef8dnnLGzH09zoTSgIZMj
eaZd5erBT3bY8wCTa5Oq1QmeAAiQdhtdznH3+8lhoaG8DyFWGPqaUzb4gKqVUqQ6OcY5vGZb0LfW
Va80jlFZpa3T0l9YxON8Tp8dyN5AYhIZCAWn1GTIUEyoSmT7jjBxdcKht6PsTqafxPyBwjAkK5Cy
BFwfaLEp7k2KSRAHBuivQln1biBW13eFuX7gG4SHG8raKCpMZqZoRRKyrAOLvjzI4YlzqE9vQIhd
GK659Yt7LHjgcIxEQmWyfmORQ+k/UOkxUR29s4W8cMDOfeHQiRjzkcjifeFtNnnJ4rwt6TEVt0YF
iyxIca6vj9RsF0aNXwhsUIgOTGY8r8DGKEtoUqQgIh6aJebZbPO4GWINYwl/kUHsA5GSzk/psQo/
cnDytTj3rndgdqoNA/gjlN+xbidfuZYPoDoEmGqe2N19HrgZW7k/CAFuLo7RUVzon2v62UZS+kWI
l55Pj7q/MtLcjpCdS9lnI97/W5zJcjJEEYQCulXHVuu9qMO5BaJPRrZmvXSLnl1YZz2aDBoQ7yrn
uP0erdaLgKUavKBZmJf5EKYMBRc8DL68KeuIM275DYSSWPlHKoa7oWVvuHcv1MFmF5j1vzBTeAT4
CKyXQkA9YlnZhEO0arPH67My1xG8wCDXgkwMIFKTWSFKlOO6NmCshsDW+P3IU4Dt9PUgqNbMbL0j
vwvFdgg+IfV8ufWWnZEnqQnBAXgW2YNG32pkE3rURKrita9vEyRrh5KtAtGu4UtqK8WTFuSZHUXQ
0+9DV3T1R9RAYjnzHSJaD3c1p2rbFWugSyR1G98HrircWS3dEB5u1W6faE+lUG1DLQ6a4cPFKHH0
5rPMByfNjqxlDgg+UGLZRoaweXLj8z9p/RwCm6UVv7vcBE5M3zbGM6/hTNuWYGpDBIk7Y1MSKgwm
hO87/iehMn4GJGhyC7RWF8iPTnYG685QbxPpJNS/NUwOaesF5haS1bYaQrarvdVqpKnK9FDC4VsT
T7K1jdnaoAmcdz1/HINkkypvQfHqay8Zp7ZRPKTKna4+9HHktonswv0E9sDQJLrpaOTEA3UUnbud
Kh+C0KsDYEOSzkFyCsvfaBUYE23D6C3UuSOnjQu/okTzCuWzqbVtIh/BbrILo4R69G8mtjxpbEv+
YD3k/yh02dJ63VgxxEINBzhCOzVATO01Z2ghToHHD+X1ygIdKqn+0PY40FUR7zUJbBKMUZOvGatt
9I2plcO4l+q34BqUeexxyQtbxSlRXRt2CZJ/1l6pKcZceCQwXg2L3Wo+hlb6bfp/wkTeaPAcQ/nF
TmAHQG/yPl7xIUGiENqz/g4iVI4+5ugU5JUD1WMJBfz7o/VXSPapNLAHae9nwaGDkrwOIxe17jYR
v6UySFu6DRXH3kwPXaW6yK4gq2Ctu/qWRcpNxPS1EutOl7VuWxSuHAq7bQqXDX8iwteDkHaMxq5e
KLbKhK13mR2aNwFIYaiRV3RlZh4YybDkyamXtIc23fSGVzY3fXhnDq8Q48TN+SZXvKpaCbYm3Vrg
txJMLAilTpCh1BltSQMkkWf6e+hsJZJvR0Xm6EQArR2udTl26/wxCd/zACaA4SnwOweO53bXrBPA
KKXYEXpm8/6pkbaJAW/UtVGFtk9dUWHRg4eRZa6PPDyvnDJ4RZN2GyeOrxwY8ssyHx+4+FcVOyBZ
apdZd9fVEPAsnvugualj09Vb/VaYoV3Xu1jlnlkEHqFwY1Vl2wxCG7OqGdFWGoZV2RwC8kdV/G0m
a04Spbbeb/WKOq1yw/k7SR9Y/xypB716ywVECdgvoe0N2Cw3UClNAxnHXmzDnNnrhlum3xpQ/IDq
nq3IsGOGt6cPGydheIYc26TGpwj37Bb29X87ntpSgdV8L5ObKIBy2mjjI5w0SsHgK92ImrYi3uPs
A9l8u1GfdAxZEu+gUwAmvHAlaW9QH3qspptJOSyzk+cqeejaCmdX6pAm2ob5JoxvNLV+kEXgxgrz
yvi9qVXbj0tXM1f/uCQI6OZs5QG5TdxxAKhzIMm1CogPZb3mBFyP3RtYpNlwS+FjGxHVzqGd1Yfc
HoL7oiw3LIhW4DCjyKzYxhCsQvE7hjUrAAzQbtjK2lNVay7rYdQ2fACg5hYE+xFn4aGOCK4m9Rbe
3qvEL+58o14xkdkDCsC4cqyyULhqa7ksCI4hVV0qlJcmgdUYtIaak87eeHxTqpXtY8ukt0r/S1Q7
PewdHXAsEmpebW410btyQN0iTFxN+8NQB7PEsYFvV9D1eBG/5siW4V+S5KTwZwWlzFx6VcwPEt4J
ehvK2w6fPxaLrn9oxQd0I+xWpDey/1F1zW2KOr6Zr8rkT96BJFgeSLgpxUbLbnuZYcfq7cSSNxWD
jXqxM6TXBoufyRs/eewzTwF7MAQiQKhuY1VPaUW2hUL3xDqR0t83+KuhQ1bc/yW1DXZgxYGXVhDd
5vgilN5fJabu5hzCRSl57doHSFUScYJKqpM15EQK/7YvI7vkqKDrzGNqtDfTatuRd4MCZKwFtkSe
6ugdwh8cYstyu9fpvjd3acNWmcZPegCBEH89FAdwu40ETgKbECeAxZidqG9NuSfUM+lhCG4TfcPw
qVodlrKluw2260bpPK027ZoPwH/+EZYXKXCIO5LROhEQicp68/FgC4uVFXxUsQwm8L7TZUz7Qctd
Qd8b/t6kp0R9gbkn7vXMbqrW5oMP/GoDYq9qiwpFDHREprdxCtfcZpsWrZfhdggXHqxm4eXqA8/W
meapdFvKUJmPHTNTnSLLtnK1NiKlt62g3UY02kbYWGqzd+C96fWtaUtm/RnxdqX30dboDxpxdWWf
4rfr/Yvf70qiA7xxIJanSK2t+So2O6hMKbc9u+H6yqq8vNsI+ihk2c2rZ7W68U3q8BgOK/GR+Gtu
HdpqC3Flaj6oqOfIf/UUNbpXpnuKeTID4YAfqTU7qgSeLt+l7LU0/6piHw3ZE1KX26HLV8MAFan6
HZiQg0kKl5gfArmO4aHgsW1Ijim7JPNU8mSmXhe/IgtpFbmjsMFm2GCb4q7X4MJidN4I4fcj0+Wt
ugIjE3SudNNWigtalKsWzLa0eiVzyMkAQpIbhl2oL031OgC4Zyn7OtgP9c6qmrXavYXDJm6e4SAM
HqJ2R4LB7sL+xeipExkfokvWkf+kxY+J39g1aO59YB0CeltbN1XpMrKrpPdS4W4YA94vXstYOF2v
oT7eOXm18ckdUcRNKx/CMt6wvjwkUrSu+V1McV6hoH4o1Hep6lES+OibdwAmseye5fhFqpN8zX3j
EEafQUZtwVwu9Y7a/La0g4WbSqXiS/ybZTsFzoI1ALiNsR5goVLJ8sbg/q2FEonc39D0IwjWUrVW
InVLssGp/WhF0/yXVUR3UsQUnOuH3ChvYl4g5U/tuj10rDvQgu8s/clXbiCIGcLEWI2OSflsxq2j
+XdadIQ01GfNnobgWe5WerRSkjswuO1YcwVunIYEaL7xnqi/Qqo5VAndIX4Ect9JJWqDdYe9+E72
H0gWbVg+8k1cmEkSHZxJ3Jfy9IGbJ16u6/hX0P3x2UcavBnDLx8M1IS8WMIzw1uN3AlrlUbMacJ8
r+EfaMg4rNZ2Oo+gfdsdqpTvLcPtmn1sqbZpZPCPyndQ+3RSjdhI77mAWdrF0Dl68BAHe408DM1j
mXhBdm8MXpwcMvOxCg1k5OLnslvVdF/okGhDaVL6q+A2hIz8XumMFRlyzxf4f0BuNS+cUadajbDh
rnPxQOO7uvAkNXAy/6G2YD5fui33BjgKS9nfMv5gxWfB8eXip7AEwrNG4eFy1rM3Vtd3QtO3SQTh
CEWzg6bFTfjErfhA09C1gn6VKgEk4DYZTI2blwGSoqZvOl2guQOEmH1kifWdVnql+daYb6GEuya5
Kwr4ZNfAx1maPcTaxmg+tCaD/Q61eds7Wqc7ZnNU9H2NA5zKDCVRZnO/cpLkVhOnonpuy/u6Y3vY
kjkBJsSn6lYuj6oer1Ekhqx10OLNQHadUjxQI8crZN+Zst1n5o0mMpznuDvW7NgV+5oUq9g/KVlg
F9VvJSjsrn/Pyx3Ul229tTy2JFk9+1JC5gi5fyCGgc+5fCkRGW42gzA0rF0v9e/ZUo1/LqOAzPz/
2ieX7Ru87WI8Y6CO2B/wHwlissSzIvf6i2+pF5Piiaz5qVaMvYAGVnZf/cBiExgiuNEgEw3iizHp
RAc+CjgX6MRQ2Z3+WGVPYb7wZp19GFOMFHw8IS44Lf6lrLbanHRAOA4BxRfdJXZDIg8s7YU02OyE
QN8cEHHwLL6IzkoCJWkK+PuxyM10q/ptsmlan70nQRTiejWEP8AUgf6HBCVIBDKwTJcLAP5SXZX2
BT1S/5HeqO1C0XR25s+an6xflVZyY3ZoXlFsBbethWmZbR5JBCRXMTfg4V7+em3oLU41jiySjKf6
Bs+CHyxcGDMgoQciHur4l+0TPRPA+yDh1u+4hG8++PPf2h/7d55tI30mSxXax7s+ubH4wuTOrtqz
nz/+/az5Sq5IW2hovnmBhhTFW79bSKnORTDAc0EdCPln8AAuI0R9WfrDqLsozK1Q1qqIIdYhFoLM
zfJ5kMksM7+nAVURRM/2uRN3C7WT2T6MRhEaUHUQuJ80D0CPj3K+oEfVvCP8UBKn11bfn+cxc06J
DEgiYl0Ok1wKqI+3Jj0W5haIZP6THoxuRdoIRwTk8bJ5H6KEoK4I/SgjfQGPZn6LG8IPeoCSI3bZ
UZdpinU0jJT2ihaDN8maxoNDqurwBoDo61Hmdj8TFVWgQnV4F02hqErgG2Yzih6XrN1Bdf4TpZt9
14RriOo//SAU8PCAG6GkinrT5ZipuPEyFYh5yECFuauXZgMddSQnkCyGBA2Dd8jj9YBzqxhfyOif
AJ7tF51gQLSMiguMIKt2prUDEfQH7SOdOpJKLOjfTfYq1ihtl40fO23le1XXt0xdYujOduEsxPj3
s/0kARqoiijSw3LuIMnQiIXpn/sSIbj0vy6Mfz9rfyBFHGQE7VOUZ5pbSk61tnC+zplVWSMoGNNu
YqlNb1S9ZFgZ7iLqsYjZL5ANTwr+waviNangswToXtpDzr6xXOQAF/axcSO5rDgqsixDvwnoJmOE
n112T5G6qk2SUTgYjIxVMQzKKsSTkImkt+OoU2Bd2BHXMJDQvL40vo4rAkPXF+KxEOoCcuAycEI7
EybZEWipwDLScGXobFV+f/1dBpksjiFJIf6bIAgr1inMNcyFxfF18V22P1kcZiRS1R/bl/82xUNc
PlwfoxkW/Ng+0MjYQ2WM0mQTpXqSYwAZripRs2YFUhh5WR3SVkUyVpNttTPsoAoSxzKTlRoF20Za
AmTNThPkGEwd2NqvemNQ5ZVq1uogMgx0P8jis49Srxcd//ZOAVolXNNQzyfwT9cmh3aLN0/Chgpp
6XIbmZul2/5cN4DnxUGHzfWrNgosv0ItDbl27NQWaSATCUXFs4Yl7NLMlzyyQ/8XZyrHEKVyXJqD
GIlNqfFXB8IXoUzkGdRWyZ4Tv6/uZcXXfiuCx69RUUgbARG81+vLZm5Vwh4CiVTcH0aqweWnVaZS
CAVggMx9E4jfzsnK3v1vEchlhEaCyogaYMMKH/tok5Dtf2t+sjf41f93gA3M7oSTLDrijMtpuu2d
D9FkY+AClEd50IHDJ6GTwC+6XHWQs3k3miUIyexk4IlmjurV45v2cqhEz+Mwa7DBUuvD3IbKr+tD
NaOthhWH2jtAKnCc+IJnKxW4j7QmAARQMXLgW6CxxAms+5Y3Htw07QhbBEMpu1G8Wg/tW4bU1ILw
1GwP/+GOQhZ41Oi87GHa0z4vQlSah88MiO/8/noP55oHOgLoAgiMQqlrMoCBlUcpXI5RyJaPEntB
8eoH7eMWDBw5RAwhPH358+O2NFiJayxSnNsM+fKFtTxu0ZOVBiVZ0CmpOb7WpurlagQv5TiR/aME
nRT1Y9hIv0DQt5mBwiMKJ/738RjoBgE2HJs1rnTTS7Gf95nfZLBQDAfFEf46M4Unw+M3b5ZADDMT
gwEDXn283+OpNRk4uReaZA6wfVNRSQVkvf0+SAmSqwDeYNdGZR7nz+XM5KGiippL6SnNnz/7/PH6
vM8cCSPbEMeqRWAzO2UPVGCyqXHWZycVBMvGzdRfVrMQYmaELkJMjm+epiygLUJQT0qParHw4X19
mWCGAf6GLg/49Zjvy/ExqwyOSGadnsyo2Ya+4WgKtJl6FB2XNrGZ7fIi0mS/T7rIj7iMiowUriKC
zjgSROxuKnXhwjPzsVzEmWz8CqwyJPjypKeaf+Krspn1O+qDnW6mG6XQUY/qartsrB9cPqBlh69l
fAhBZGG6g3U9SMJBmZ4MeidsY2mDnFlpF81PHvOdxlL4TRbpaWgf0kGzRxv3mFrO9fU8s9iglwcI
8AgcxNk/WWxIiJidDorzKWx3YmXkC3mb2cU2MjEJWFFIbI2dPHsHWSh81IRl6YlJN40+ANL+yOpo
Q9T2+3dqXUfWDxQ1AOLg1HQZqOBKLoIEis4pKNK1bNOw/sFIwfB6hKbC4vELObcowJyMOjM5NbLi
mjHKltrb9bmYm3Ek4UYk0eihqk36ALENve0iNTnhUYq6LVAx5fdVg2CzdhZiXA5n81F1qY/bEYX2
XiM7rH0CLdu93om5GT+PMJnxOJdRTk3RCT9xUcUA4oKWHq7P/y3K+CvO+oGMchf7vZacWsADePy7
7ADcqRnMKRbW1dzect6dyUeu4JQPqhCBMqXaxqV1o1HpiWvMVc3oswG3DxJDh9yMhoX7xdIwTr5+
Q6ShpTE9OaEc71iWHaaKE+QbeJlcH8i57x/mL6Zhjm5tQLBdDqSedwoPekyXloV2UD+G3behflhx
/wb4ehFrgUyWxkXdwoaB5QBdnK53YXaoKG6zkBn8h6Rz2QVNMroB+OfkhEduhaJYDxQGSr5s9d/C
jD/jbMmpqVXFla9gJYRuZEDbwMPSU5Z2/Zn5MGS4R+IJBvzlF12dLgQ3tGcJUCWsRQKFOQbwQNc7
MrPNXISY7AE4DmS56uIEAOvbOPrdkR1vFigCcy/aixiTXSBDpURoAhqfolrrxkG2bNyXSsULI8ew
9qbxVi7Jcs58qIgIPomMsUPZaXKtGYrErORcJKcUICq5+RU1ih2Hm6Z50g0oZ27MeqGPSwEntxuW
SMzwAWrEskvsgdiAE7adQ3q7rVcV8Xxtyf9tZp3jRYCr5/hIxyExOR5w9scKEjjxiSQuNgW/XbPB
0ZWFZT5zabuIMlkdvcnjyGz1+CTDJtzQtmX7XljCjaAJPCxJ8M2uRCSRZRnyfhaZZjAbQy9yzqT4
lJG/ivyk8NuWL3BhlkJMZilruZJQjhC88Orok6Urufu8/j3NLoSzXkzmBaTNMk0MfE94MWyU7JfG
ni2424nmN81eZPV3vpT5nV8I/w7bZIp0pFBEylhyCvTXzoJAiHgvy22fP1zv1+zQwTEX146xVjwV
A5CUpul9s8MRRPeZv26QOsyMhfvhUoxJV9KkLOOqHrCpJg7UoCvuwoL1+93AWxMvBMj8oSOTEy5T
sJ5DiP+fuvAe7C4RP7RLqPm5CYHiPlj/CkxgvrDIqhbGdkpaxydLAhpsS/INb+787gdPZwPkU+Q0
kO4cVZAuTyApDhpA3pv4RBs8zDepfP+DkTprf3LCxZagFOLGaL97acI3if8xq4VNc26+z7swuU5F
JG1py/r4pBsuq2/TyF0UgZ6djLNeTG5OellVCU/b+DSUkPTbiuRRjbdVtLQbz/RkdHVBhQ957q9w
A1XvlRT1q/yUmRDP7WUgr/Y5WSpFzEVBJddUoOQHluT0VEv1GohKWuYnpdrlykbLt/0SbmIuxD9e
iXD60ZFsmmxfjeQLqGaXxYnqHxI+kLhKAJ3+PrIFKUUL0AzQPkdWxmTiw0GkVpOMJNYys6vegqBF
7bZhtrq+hGcmH+wG0JshJgmqOZls90BppMyv5eIEG10XQM5QWkdUt6tsyTVt7oZzEWkybHmXETOs
2uKkKcINGXN02G10UgNc1iru600amnabq3afv1zv4tx8nXdxsmVm/lB0pTQUJ26MaO/bEU9X6d/f
+3GNAhyFQPYBT/fJpmnkNND5gOkqmm6n0Xpd+09+8e1i/2htiGI/8ieQEZwG0apKmJpeoSfPsowM
yskHEPf6YI2DMcmjQnsc6dkxLYALxmTZkZD0XW5hcfd6vtGhfFc02sLzYynEZL+JSl+tozGEkpJP
taDvls69672YmXLACCxgd3CEQX9gstai0Ec+mIf5qZDppijT28IE7o8typCPP3UyWhdxJksrSQhk
k1LESeCatoPyyG8a+JbTR62/H4W1NjGIm4fGkAA/9ztzXZlN4uLmLR2LtFfX0LwF3TGAHQaTRlwh
rz9YKepVyZLfRhbAJIXSxqV1wQ/akCZbP6LEKVq8CSIAF22Q6CBqZGgPg8xQqtSCexYUQEt3avXY
kCG+BfkiedaULHL0ErSBlvaQVgFQALDazneUQo6QNqktJ7MGvgn1rPDyMGudgSfCKRIjXRXdYO00
uSm2LSggDmi6mZuXTQ0JO+yNrmxq7boyYnld8JJ7Vu1bd8A6lHjByPULnLlrx9f1eiWqVlrR3shu
8azmW6RyhFuaSvBi0KbyjD4nf9NIS7bU7wiz69iQbmkJfT4rrfQDp3W2HyLSrOHIAS6TbkVeKDLV
1UM/c5Ua5Irri2dc4tcmdVxcZ+9Ws0og1AqDzJPf3+TsTxasGElsWcmdQVo6FGdjQXH0H0b9+Ia9
jBUYpSLnzBegIhBH70+59KKiGAflNwzG0jt25sNDAQEiCSoktr9K+So0lkDYAOmAaWwTB2zXG/7m
+tjNhwCMB5KwuHp9AUsOiY7bdixObT404FwyyasyZro/iDJaYyA5PdpjTDYpVkDbiTQ+PxVbFhyY
tXDHnu3EWfOTDaovw0B0kYTm6fvByj6u//iZExfsStAsFQB1xnvp5ZSHkSLVcg3PpaCsqCvH0CRj
Sv9WVfw3rLwXRmpufcF5GfpakEjE2TBZy5pA8lhqQwTjDG/uTVyApCif8L8EzXLJXm8+GPSNUYCD
M870va0ItUyDOhGnxvikuNkFFnK+OdhO0a6JPq+P4swbEtv7v7HGOTz7SMO+UrvSQqxUB1VqOBly
Yps5HngPefoWyKUNZbCFo3G2e5C9wN1ynLfp49vKeEJEB9c9Uic3BfZAqHFBSGwTdWscNQsTN3eC
waJgdH9BdfHLfSLLk7LHazI7FfCZkPpD5x/TqljY6RaCTIvmjUEhuC2PQbT2UW2zV6gw3Ru5vrAp
LIWZrHglrzouwJg6GfwtFe8GpN2KdkmYZO6zOhuwL0hwEekiTgM+vmLS1AYZD/w0kE2vL7t/1vD0
cEC6B29KILmwECZbTx8GgYRTlSNrNhgbXwPDJFdD1cnyjNlU7aS1lLdiRXkM+qhcZBvYj4JTl+TF
WueZtO8VEq9K3CN3XRJWJ4kqYttXkrWPerl2VV9O3WjQZKerBnkLzMk70eJ0Z/JA2QO3aN3IRlu7
MVUlu9A49yoYKt2DjAsqkhnWmyTIkXeghbSQk/5Hsuxrt3UdED1ALOh0XxdxkAZKYmQnSBxC4i6N
wnWYZMZGhlHo0SrDG5JBdLXLpPhOibm5yrsOUohGlYLdA0UYUEr5Tq6hjBDkIDKnZZA6PvOtVUM7
dmckXFn4VucgXTiC/v3B43I53x/KFE4VgmanQGigGRndrqbWszH4K9inO2VLbVhSrSGEdWA+d5pI
WVjzc2fIefzJOoksJg0RDDNw1hK7iEu7Cf9jhMkpRRvkaMIUPayfqWHnsXN9pc92AJcE3J9hAPkF
jwtEc1oJ3B1PMUBoVvkn4NXC7rMUYfz72RQVAGxVkYwIfgiGtxMuoafmth28av/Xg/HvZ+1HXPAy
GXugmQ4bXMgJku8bMWBozkJMVllRoq5Wd3KGlLay6RNwj3RzpUpQDYjerk/HjADUZajJgjKtVCZW
oaI3/a9S2qtxA97AwaoGO62euAX9Gu6V2t9GNjwWL+k2zG2u5/2crLWOcA3YGgTHd2Oom4Ttktgd
loQAZ6NADVSD5ChFHX1yTrQJ9/OkNbPTkEDZz1HEOq5t+n03SgzkaHmGjCA0c6aXRxgqBaSr8d2U
6QpGMFbu8XLhnT67ss9CTIYrrRj3Y0vHXOmvenmXaQvtzw2UiZsvVLhgNv3FbRpW1iVQOyU/0ehO
69aqM3Trgi3oNM9dd4ClAu4f4F1ktCezASOBAG7X6IQw7xq4LZAAxykcHm7qUlrYa+ZCIRmsoYAH
8RzkhC+/VK0maqbFuFk15KDVn2UFjqX82Eamk9IFIN8/B/T0JMPNEWcYrGyQi5zEyrErD1A0xcYc
pbnpQKYOpcmsTCBEXRH0UKQOpCQhHlFKwo1FLblK0VQrEkf92pJMxYabKSqZua/f6BFRnqik8ciW
9MF4KqK2PCk6iPmMWcatL5PhhFT9a5ESCQUoFezVUu8fOK+MD7D+wcmRTAvbBRmtriHOoJXQfci5
yd06sNrPImKVQwop28hWPbyEQuCOe31X+bpF4hoLfSqAw/EihLD05cCDI6FXRKrzk+6XkGvAKxdk
IV9bcnL++j3gsQMhw9HPVB4dsS7DyKQKGwndOXHMKERvm4X1M9ONi/Yn2zBYkhVYumifUHswPatb
Wdm334ToArBL+OqQjVXp5LDqKMtiCL5Ep7Ay3LICvuD7TB5sSEAVwboFaxNSd5eDhHeMDMH8LDrl
5j5ia0hyxOnCNW5unM5DTPalWOsCCOmlETIb8D5wYrqSlpRj56b6PMQkoYEcj1ypIXqhl16VQg/d
vb5iF9o3JzDVsC11X7eS6MTqXYB7PkmWMqALgzQ9hTqj1wsrQA/66EUXf3PtfvRru96LpRjkcq7N
XICUmSBGnTtyv07UnbZ0+5lR1R3XE7456PFAXG/60fWsD4WUSyFeXY0N0L8tsxXX71i2RWo6VYlT
gWJv/arDP7X+W7L+gNwe1l5clN5P+vrv75h8nJbalH6m+OFpIG5NQIZ39aVy4txwGrj+QKsYL+Yv
rlGS37S9qFh0MltX1deN/1As2bEuhZh8/0bRNEYch9GJY8aCbV1tULG+PlBfT3WcfGe9GH/C2X0V
zt28sAqEkPibAs57tjFyR3z/2XAZZTIdOA2UAChMjJW/KttN/n3pfbSPBCMQf6Ayf8HjgCPWsyBW
oUYob3O2Etm6XEJczO0B5yEmc6Eys2rKhGBlVzZsmsxsc30iZts3cLfCrQei/lNYYSkpcQ5Zeugo
6bYkO+XS02p2os/an/x+SwXcugnRfm3dBqMbzC00KPolQ8LZFXsWZbKcMmD5owKUrxNNPML2ce0Q
83R9oJY6MllLbV/BCDk1MBGvUF4xTcdiu6xdCPI104cFddaPybkI0kU2VBlGC8VPL69kaGFItknf
O/Z/pF1Zj5xIs/1FSJDsryxVXb3Si7vdfkFuLywJJDtk/vp7sHQ/V2WhQu2ZeRjJHhGVW2RkxIlz
Dlr3YKlRwZ4uD2tr/aVr0pxTDeT8mLmZ72I7zLdc89b3pTty1MFTbc3L93Xf0cGku3HNb3xfbuxX
ssp1MhvfX7ihfhVbSMutz0sPA73P7bbNsSDAcDVfrY//NPmmdDUS2usOfG362PfXZrMbt+iEV/cs
OjeA6Ue7AxoSTr1sP3WOzXWePlLhm82+zO6zwav0t38YxZEVaQvNE3SgSAsvSB3fLK9iN7j8/dXD
ffR9aQt1lqGzxAbnaycOY5SXh3kK/5MFOdCCumRsdBNGMKnX1A3G6Vcdf/20CXSEoFaARNkSXEsb
qekp1DrnJHnsmddAqb3ez/1G78bKXiUoRCzCOS4cucwSwcc+M+p0UKI0jsFW87NR593lQSz75fQ9
SdAWAop+fB7k1HLvday1dcZ1PYYy9DMxGaiEv9jTlV797NjGtbRlaRnrUXygIa80VqWBFic8Qars
g7gsQDHUm5tvhG3M27I/L41KujwMt2mc2sGoYuNmTu5B3OjF6Z6X79S4LbBcl+fwfDeD+BfAhkWH
akUGJm4aCLfRWI1M68pKfNSJ+2HjwJxvhMUEkj4G0DTnKRMrSXVwb1VaVBHfToywT7cixA0LcjFF
OEXelX8sZO9Qdpm2kkprkwTYBxgEoERxrskxuInZW+akRXNnPxagImKchGbabeA/z/2jAyppA5sa
zwdg86RDWcRO2cxKp0WU5bdx2YN/of6pxU0IoMFW9XttynAmUVBYhCjOqsWinnnJu1mLSmW8tkcW
ZtO8sbXOD83C7YFKIYSzoGUiv4JMvbEtkiJKaNP5Jm+mp85uCx8ciz+mcf7GubXVMLI2f2CN+bNE
i3aKlFJJ09Ftc5CzQtYRMmqClt+tWf9a8PnQ6pt52bU9YcCt2cipLL1IkjGty3tRVYMaWeq1hgqT
+stx3j9/No9NLGt45HVAW8At7Dw0hSaOp48Q1VMa9D18HqqJdQIMHdlfHZA3S772nbwUVu+qEWSd
gkb0vptuJbHXdtuxCWmyqA6sUc5SDfWqQy8eEEVenqmN78sOgNZqPWgxvFgOYrvOy7OtvbxqwAIo
EOCNFU0Q0xpNDcgHHE3jOct+FKhrXB7B6nYCtBEOEhiwMwCzaZNG78CfHjlGnAQQb2v29eQYwNx0
ny/+YL2X9DLouW33LAxrpqnWRgWLYYB+tUc+ytT/ZTmOLEghGIijQI7YODj5av2c5uzZ1IqtXbtS
lcEwwNYFqAvw0mdYUN21a7efbTVK2/bDyHETp+ptbxRKmLTdL0hM1V6aZlejxa6AGvU6NAUgD3y4
vGxr+wK9SCruBTQko05zekRnPIiF0VYkiuPn+a2oni9/fs2jgbRmSZdDLxRIktPPk2wY1WEeSWTq
fvOqaBEuh0ZshFGrYwAQHM18CKXOKHJUzu1xiE0tSllMrgYbaeKmtrfkxVetgADHANkHkmO6lD2k
7gRFlE7Vogx8YckLwql/2HRAHf/PgDRXTg3ZTtxHWmTnt9l8w//j58npUrSGmdCWQ4gKFK1TGrC3
yyu9NT2ShwRkyxyZis8r9tUIDnB14/urO8lA8wqAxshLygiaoZ4rWg5on64Nv2/2nfvgarfE3P/D
KI6sSJMUNyWkNCsdfr7JgQ/Mgt+Xv7966DEACFvpgOacl98UM0c4malRVr6Z2nMFMsnUjFJyTzJ2
24KJ0OzjIANlcRE/QBz4svW1NbJ1KCDroKbTwXZxugVYL2qwVjkicpwqyJIq+PQrA91gcGXQR7HR
yiKnvwFGZXWhCRGh7h9nXjEN5ANAriKMs6oPCgjfhqbOx433xtrOwCUAJwb0NB4C0nu2Agy1GzQE
MlPlJuAzLsTdWIBg1SJxeVU6lG+0VazNIirMAKgupEhn5JqMwgtNbqtCVMg6MLfYKdb0D2f12IS0
DRt76p16bNTIKI0PQdsrUZUbxczFsZ++0hZGJ9zDBEt2zhjZ0NgSrsZFFHO2L5v0zjDSyjPG+Y71
6SsHQ+LGmNYChGODyzIeBYNFquWpo8Jg1X01x2tmNYGZZuHndzhQvCaGZOJGVWUvRJS4mUBYGRGz
9oFOVgUL/sECULfoS196+PVldxwNQxe8zjSHI3WY1Z5Z71NoDV22sDJRAEmhooorE4x5cg9VVmdZ
YoplP0+1D3nYGnLhOf34T0bk2ywuqeA9mjghW2X2Hh4/4WyDLN7tnM97VIwGrxm4BARtMoo0t+aY
li1G4/ZXnfITPTYb+2rlOOI+RvFm4WeDtrsUq1EwlGW2QnXI83xN3F/F55N+C/2e8+f1DFVF+eJp
i65VEDiJqLYPObtru6+ljsRJtXG/raw6giT0G0AodbnkpJ0LehaNcUURETiBaf9gfa3NDb+1agGq
KsQE+8wSLp3uXDupHH12DBFxpf9Bqy600+Z2creQOGtmQK+Fqw0JOiBQpTip1lrD4Q5uOKHcqaLz
bZH7bb2BYllZdPDpAp6FmhNg6bLIKJsrofcCN1nM7lV+X/z69OkAvgciugsp1ELQdTpV4AlKXTfO
1agz6u8mRE/K2v0yDMoGMGB1qnBpWdhhyM3ICP6u7PXEnCYRmcNCtT3uCImfndl8vjyaFUAj5OBx
CDXATnES5byM3Tq0hdggXC9G5QlwuIW0Q1quz9OrKe13LSBuYznvwJebeS2BcNqQJxs/4jwruPwG
bD9MJ56g8i2d2qStUiUXEQiFQteOHwbdfhly602P05Ap2m1buBtvm/Vx/+EuBNEvlGilZRxBwBcX
Y4/5nXKyE2AU+1nnxXTV6vGHZjfV9WwpgNgknRaM9lQeErUX9+j02nIha+uMrBi6u+DTVWQST7dT
0jqtqiy/I0lBw865x9Ho43ARXl7nZTjSlY7c/SJpiS7JRUzs1AwHWXoDnTIRdfOQur5N23qvZkV1
x8Y5v+cFhHuIPm+xg6wdRbSFuAukDDSlsuMaAKS3y0ETUYGFVZz4rhdbRamVCA+O5K8J6c6dm4FS
AJBgAmpf1nxnuErQQqKoaj9fXsMjGC8MtDCDew4o4NMpTIU7x4NWiMjV/QSy4Vv90WuTtShw/jkI
59RfdIJ2GRS6eTT5Y3Jvqxuh8NoOwPmCohjAfSCcki4RN8czGATjPNKK+srUv2WFGjYaNAa+ATTk
X95ta4uyUDdjkhY6AUs6XETYqVvFLY9uiP2285Xk7fPfX3p94S1QTtc0aTcPjYHSLe151F8lkKZM
7wW5z9LdZSMr6wG3tHCzG+CuQ+L1dL3xSJvtZuRm5ELP+yVvv/zL53EUl0sdYZA8R0YyWArtzQjh
e2UeMlRcLhtY8ar4/X8NSMGPy/IJD2MYaPGQbEmLUYyB67wQcwxJq3qgrg4uW1ydMRPVzyWKQCWU
nM5YSp2Jw6nAInjGkn25cbEvqyr5MOTdwJKoYVwgVZVmrIc2VtW1vR2xRfDBHx+rfGMAWxakKYPS
Yl+kemdHk7aHYBQdGo8lW3icLSPSm3TIEtJhHHY0xKGmhWobdBvHY90CkK8gQcC/MvOeHusmQ1nE
jlDFQU4X+iok/vwJx1r8NbH8hKOnjlI1Ku+QXIsqED6VyuINDfqt+vL5DXVsRXoXmoVDRCswkAxy
LsUe8giXv7/smLMdZRPQIKJzEdgi6ftoEK7mfizsyEy/W+zagURa9t14b8UWvHB1RVARQi5iKRnJ
jcN9y2rStsyOeuVa1SHecl9tqQEvv/V8LH9NLIfzaEVK2o+aRWHC1G4nNSTxb6Pjfgm6qn+Zs792
pJXvu5lkUE37c0ZG4ypOA4Pu4g93CC/bWR/P0iECcVh0wEvul7imwpHWsSLF/CgUv3MeKPDM/7LB
cE39vxHJY7mZatPGjWHEaV9MEaN91dhIpqwv/V8T0r3LDVWpUJIAk74gr6Nh7YyqH73JEhsF1jXn
izsRrCfoIUNNWrIzs6Rw0NvnRAoD10GQxJ/3jRAcR2YLTYMII+UHSSPcTJv5CLp+d2+Wh+GnnVxd
XvGVEaCwCawDqtAIhOSnCDG6sZ90y4yG4rr7kW3lf1YWAkG2ioZVYNOBCpGuD6tR3aobTWRU69HP
8wYyXbf6+PLZMbiwgPsP7sRF7CPtWij2gDlgzgnibJ9DVW3ceLeczxGSzFCWttB7i0eL/FyY+VAO
dYEktF4pASN0z8p+IxN87hRhApEueqDBTo67/NSRJPpoOLlQSOTmT/n8w7IfS+22p/uGPl6eq/MF
OTW0jPXIY6U9BCZZC0MgIfBKYOw1wGA3cddbw1l+xZGV2sqVkhUuiTQLql36w4DG6LhGs2D23cx/
fX5EyA0s8TXYVc7a7h23NZKC2iSyIbjojqlnJndDVoSXrZx7RrTO/LUiZ1GYE4PNF4/mCOJXsfG8
KHnOwzdIjmwEkGszhxI9XO+SQj87jxOYGyA+AFLqumwCYdAcqpTTB0n0G7B8PBExfb08rpW9vTR4
/+ESgBuT97bSJPE4aPMc2ZP9s7DgY+x8Y2+vmsAbDiSrwOCePYM1nRkgwTBmyE0+pTsjfbo8gpUd
DVpS6DHg3YMYVZYD7+uuJmmCz9tvdLht07vi8/JB8I5HFqSIxYRqGahD9TmKKfWG/plvBXZrM2Qt
egXQQVEBM5FCYDV17EwnFY/yjPt1b3ljom/4sLVZOjYhBcBl4lgza2BCR9TYi2BCIrDYSj2sJHiQ
dkAns4VEoIoVX37F0blPGNfJOGA3jR1Er/wKarTNHjyhieJD5tTk4WAFUMG7vAFWZg/lMxUpWgST
FoIkyejYlrTtkTp3CYQKOjArbU3eugXky8EZj4SOfEhig3faoDM1qpIPQ/tljL8vj+BPKHoaR4Ka
DRlaByEEkpyOFBIVBSQxhhG1mLq+E8O+NbUAAsyzjgKQg7iFvyfDXcKuy2o3snRfs432wBXnBsie
TRbIAR72cvYWaV2QxBGk1DvT3BExHLJUPPd2Tz3o+2xkvdfm0l3gQeD0gkcl0hbhUzYmTctEpMTf
q/FXnW3hOLYMSKc1p3Wi4BGJ5GqvBOmUodBRbDyKV02gnIVEBdgokWg73XFdZqHsZGYiEm4JLfBB
XIMQf2NNVi4CRJUGSNYBRQHXvnRg0163smKqURumxd2spIECYUICZwdEVR5NpfVxeQ+ujglVAmRF
0Gh0dnSpkuOVX2FddEhym34f/7z8/RUHhH2EvBFwNEtpWPJxaKYeweoQ84hldypYI2aQmIzZ568a
HXkdKHShewhgYckIyM4d2iVI5xVCCfIWuvBbL6SVaTqxIC0L74QCiSZYQL+p8z6UG75s+YGSIwBM
E9JCfwQQkQI73Vk1WopIayo9lJsbtF/EkK+caq/q+X2Tk3sGuAt4Vv8hfgbp9pIDRX+ZhUf5qdFm
TluWDtWACArRGqd+Ym7cPisOBhagrwDAGQiS5CySHlvcGHg6AO48eWZ3y5X9PEFLPLy8x9b8KOyA
TQ14NCTd5dw3UxXgHRTY6XoL0dPPge14fJ/p80FVrjJyDT7MnWVfaX0a0KpCD7C24RlWB4rIDVct
ZvOssqO0o1CgTTpEVfZFEdQvhms+ABBXfB79BNDIkSHpxuB6v6TLiyGCIkvuL6xjRbNVJlnb62DH
wT/A259jY1AMymyoWk1RWbxBw9XWNk7riotDSE1Af4egBwBlyY0WYHtOatqOUVM6ux5iG4RwvwKL
oJ44gSg24sRVa/CjruGg8gag8ukuTxLVnMqyGiObKuFE7mj9PVEsz4qTXVa/X96Ia9sArxEAefH4
PZfZU+2ys60B+zBVG1yoPMxFnfplDlqoaYvhas1lHNuSdoLooBg3GPkQZb+tpLtrf+jf+ondNT82
XNPabkC6DnTmNii6USM9nb+e5WWh13Mf0THoPaPZOLtr9wN6ssHygjsPIpRSpWeiWTlWXTdA0C25
V7P5i4DAnp4nG+/ftVEAxrFALOGJkLo5HYUFbALB5YlzQ9PgV6LR4PLKr60GUpsElygIF88gV+U8
TMDrxItu+xtiG1+4z4jlE+vg5N+0LW+zNmfYzCiMI8UJAjJpMIpK5o7m8DYom3uuNnql6Lx+3Jiy
5WDId9KxlWVKj4J6d0Ilm3SwYgnnRiPZNYgahefU84HY7UvlkAqomAS08FvQnhWaURdPOuTS8UBd
iA2ki4kStQNCqRwi1o3P4xjvNdE+sNEKXN76Yz/c9SVQey39TidlC3K8doRB2qqi9oGQ5ewhXk+a
Cw5HHCsyQH6kuHLGR9v+yqAPdnnD/BnE2fS6C+AA+C/kRCUvOFrQ9VNi+IrSNZ7Rc/+Y5H2ArBz3
s9m8S6rh2rLisMr5zuEEZJFuoPA8qFooohA23w9Ocg+KiT2AdRtObHV34S5dGhLwupYjULeitmtl
mIEyO7DmlqJDXxifR9aBIRJySEtxCdGBDIIBLMY1AbrkkaHeVdpe+355dleOO5I2qMkAHAbNUzkg
ZClJBqMmc9RqrZd8MfkWSHhlkpByAJrBxBnEc2D5+6PDYZUaqVyK32/p1/mUeg2Jhi2ek5UDaOhL
VXch9T2n3BhGpWHFPM2Ror3aTolM82PPf+jmCyjF2BBCUXFjT67O2pHB5WwcDYqWth4PKZ+jufqa
ZTc8/nx7Bd7R4I9Gwg592WdQe1QxoSiUqHNkGmELjc4tkpK1VUE+HpELwgtwL0sDaIzW5LNrjVFi
u969Q76kW653JZrAIxZ7FxB9vJrVZc2OpmhKlaSdB3VETth6VoS760WfeS4gjpR16BVSko1gacUf
HRv84yuPDOpzUgxJq41RZ0HgR/yw9dGrs2fb2Hifr0/d/wb2J8VzZEc1lMGpGOzonXkfi+yqTSGM
YjT7ywdzy4wUtbTaRKpqElihCTk1cm+hFFR+vrsZTWJgXMcFAiQiPOzpIhELzEpDhwBzzDxh3sbd
y+cHAdoklN0XICJ4UqXvGyLX2rifI85Dg6NRiMzeGP9DQgPIZjzM0bZhImyRpqojZd7WDpJqdf3A
49fE+Lg8irXTjpwdEs4IW8BeK43CTetWLaZ2ioYUUWOXbqz01ueluBFszUPORDdFzRwI26dbgePy
86T7E71mf3++dBLVDMg5MeH7aG6a0Npa7TXtuq7DaauevGFIFvOZWmZpOfqocTKCtvAK59HlfmEi
xfnp6iVUthABAziEgZ2FHpXTm4qTsimyzNFzjQzEAmCSrLe4kVcXxgDQZqHPcs8eRBNT8OfZjHUX
767OvGGzDLR2cdl/LcgzpjptN7vOOEUo0AQFfWL27dyja9Nv2U1R32p0ixV5zascG5RiqVYfWotx
GBxm3ZuyW9a8C/H18nFZtwHQJDTjwO0pY4gUbhsAu6oT1ClxFaPryEgVr0OnyGUz66vz14x0bJqR
xgXAvNhtLAC9L3IV0+GyhdX9jPYMYDHQsH9G8VsCNz+3Cc5906rTDR3H5g7dtfUz0YZx7/TUekwp
N68uG12bPYT0SDQCVA3iNsklm5wiWz+jsZLFz5p6rc/BuBVcbJmQLv+OLSolLkxo7D3JdA+JTc9F
d8Plgaytzx9gIrCJ5Bwfbs1NZZUdQU0Aek7BoG4ErmuLs+gDIMGMjuozJIYTTzyuxYCac9eG1XDL
TVRP3S/M+u4UdH95KGu2UBWGGC6qjufg7cYw5gFQdC0atPfRacNYiMA1vrUjD/rx820nLposUR1a
rmaARJcfcxRfCDaZGTSf0XA152nYKDW5my1jfACx3Badg7acEflqQA4dFNYgjQD7j7TZQP6DwtGM
uo0z8l3XPWTqI2oDO4fWtwU8uD516OBMvNh5FVNYlbFnaB/1dNtXP9TB2nHr0HCxkUVZofJaxo9X
DV6V+ElyitKpXV61egc4vrGPe9tnsfagD5bfQQTCmfYDGEwQ2Hqx8t00DrR5hBvwNaPzDaXd18VW
OvsPNuJsiiy4MaQTQdUpv786u4opxLbR3NKOCPSLoGQfSpU/gum/AQNGCY/d3GXsQ6QlkL4jnN3g
z8PPWHevh6H2lDYJiwz6qZa4czqo9HXTRkZ1fRExYws0Ag2rMrqjo4s4r4ZFbPJX10k9Lu7zHiWy
n8Ws+Zqo/Iklh7qKynEKOmAM0gn3SwHSBp54eqHt4mEOdC3bcJ4rTmbpc4DvRHkG4LLFPRxt47h1
pjku0fAwdh1/chNjuqmrcd5bFd9ib1nZxciBmGB+W3RCzrIgeTIqZtthiWqlq2+dtm12mKfx0KjJ
EAzg/HzIobfy0HfuVj/EWj4dRB7LKwqNT4hEpNCT6045KYOJzeocqFGGifE+NJmn8fuO34MZwevi
L0wLJtUfNAU15Y3L4szHIoOOfCAQUEDrwztJ5xfZ+hys92UfZc4N4Te/L7u9sxfVQsauLuqsqL3i
wSN9nQvFmFSqodbCoCxbDTT1jCybfb1ixj5DQeyz3SWSPflemhqlQ3tPH02Z4msxoB3g3n4jXbF1
NZ3nzRZLSxkJqStACmQq0K4xqQHkPDJ2fetCErLi+4wQ9LLmSeM3LHnqwMywr016Z4NH0lcrUYb/
MLcLWSHaXFDwkb08ujCHEpRyfaTNt52heUp+I9iXbkvgbm2DoIH2f2aWo3N0Cu3Z7kcyw4xemYFd
F16Wv18eyNk5X7oWkZpCLmGBE8pJsM7SCyhEiTayRfpapZrraTYif3CrGm//YAlvSVzDS/VKxu87
paX2Tla1kS6a17YYXzSVP5F42HjtrQzojz74EvGhf0hOXLQoOKP3yGwiDkQ3G6B2c/g8ZzIaBNCB
AMDfHxtyrgKtpTb0m2FDU667JPGouoWzXx0FAUeTtehe4oY/XfiSakaaNXEddZk9eaNZjmGtFcV9
GQs7uLwuK24CvgGiLigqorlY3gEkabjbs7pFxTeEGzTFVTdezcW/LAs6BwDCRLoKTS/SgGIwAjdW
3kZay6vKE1o2tN7cas6uIm62gS1YGRKurIUnWEda15ZhqzFS6oh7MKRivEZDh0nrsEL7DiR7PvuI
We5GEICjIALMx1mCRAzFxBXC2gh8N/OButzdizJzNqyYZzckKC1wRlFfXtoPEcWcTl5jl/MMcC+L
GoSroqU+/lOBBbonnkGDpoWn1Q9xseuH2k8FiN09DZoLQLc4e83Zu/y6USKnqvwUaDsn9xsSWmkI
DiqAIw2vGPd58WIwfMhBJdRLUtwTbAQJ9DVJf5sx8Qn23fjk6DdZ9qvLg57dmPZjagexgZZnjxrx
fqpqv8PYjV1pHrgSexZtgoYaXuqGWGl/RMe6rn+a/RZNyyjcLiVWdG7As5xOixaD5nRWpzJK8hFE
re/NdD2n8cbkn++lEyPyWTeduihAjl1GvOoxrWBgd+mu4+lN7aob4cDye09i1dPxyKnJWLgq6wat
jFwKXAR7GlBVn5Wv0CD0VQWNkvy9I/bG8M5vmNPhkdM5TGudKFZBygi6IK5me4q2tUqrFnDysXXR
C6zKrky4ddM5PSyw3+1NsXHStz4u/fy8dyoQLuDjlECuJBjjp886R0zP0Y+XKpAQEphpl2FJFOe6
eeHWVZlfGfXGup87+8UI8mEOusqBLJRu+cRylcTs9DLK7eukvcXessyN7PrKPC1pYvSJqAv82pFj
swrVLitPy0gFR6g3bslnr38eVWdAk4BNkuHdbc4MS1codm6+Gxs8prayRYuHk44Gfv9fA8sPOAqE
SjKOACiWZVQQazcXmj+W6VWd23vNim85LzeWfSXCBGEK+hKAB8AzCHWvU3tpNlisQzUt0tOwPcxQ
eyTXWXZNradG3PAX+ukGGHh15HiXBzOYkc4iWjVmzpTPM8ZH45vZzb6KqXrTMtp4tBxVL7P6x8sb
+xzKKlmUZlS3q85lVMWOcFmD+LUI8DZ4AMI17Fi/z0Z138ym17v1Tljmr6wVG4Hn+dvrzw9AaypC
HLCbyDwHLDU6R+nGMjJHO0KCJjTARDM2dGfP7q5j7JUhXPAzJ39IQWystjSsE+2BsWZ3eSZWTp8G
gWfoN5vA2J/dIsPgdpYgahFpvAXsI1LGGY2+g3fZytoG1tG9gUeetlDzSxtqTpTcrR27iPqYejF5
SPOntLJ8ZMl9o083kjCrxvAwArfT0sQsA4/UTFdEOeZl1FYP9th5ZX1PNXWvIpE7pnxj/lYuSAga
6MgWGzgySOqfHpWWWlPJOpx9rfhG3Kc42Qu6q+fP+8hjK3J/QsLw4OotDCk1Ee2kCTiov2Viqzth
ZS8s3J54I6BFYckZnY7FEUgmW6VdRUn1NjdvtPxCyZfLG2HFVZ6YkM4dBLNsqk1mFQ3q1S/i7v/b
15cBHvnJnosyVlsMoNJfSyy50WwlU1eW++T3L39/ZAGRKETX2TJF03cx3vdquddLirJgGl4eypYh
6cQ0bdvOuM8qkFV4qR4kylVLD6W+ta+21kO6fI0F60wrmLHE4FP6U4kRd7k+EvmhXXzYTYaUl+E7
U7OvrMKzyj1Qq1AdfXAHxS/I26jeqqjrWsqt1u1rano5e8eTyp9G23NdeoWOckTrN1AD9WbwW1cH
Uu5I1r8Ije9cpfJd8gvkJV5F33IXQh3KVUWq0AKtpK0FCYSnc6iXOeZPdXylUF2l+RNXP+aUeFa6
N8YxNNo7k235qpUpwXlGamWp/gOUIW0iOswkLsqqjrICuKA68Qfj8w+nPzQqoG0lSyu/nPRkJq9q
C++yiGizP0HIZd7Cyi4/UooYlgTm/yxIkWEy413L7KyOmPYCZFU2v5nKxg5dn6e/JiRvMfQjZKrb
oo4054OQ27YKPn0CToaw2D86amPfqrVK8f1JvSumfeIcuNgl/cZlsWzwSxMlrTb6mYbZIFgKW7du
gEfzChIm8R7RD6pK163tbpy4lcsJ+VZTdZBxcJDhkM61RtUCwD7CIjMv/TopPJtFxA3zKvZG/dN9
8Sb2GW4n9B2BWAdQt9MpNJGnMfopZlGugSzEBcg3/lqUn4YALFYAXQAVqQ6dJpnFgxMdL9CkrqOh
v81tr9/C0K3u5aPvS6Noh7wpuMnqiBbPufvYorT46WLpMoSFNXNhjMFrWnLrw0RH22kI9lopfDY8
ZeS1aIAxuKv598u7enUwR5ak9XdHI89orNVRDOGQzB72zXDDhp+Xjaxuags0G1j0hXNYOppK3i1i
oRZmzPKW4pO4qjSPTG8G9cWnW4z/TN1fW9IxjZVCUSjkVgHKB3VIp+7QZrIRra/P2V8T0hl12qrV
RIfh2PnoKfHeQR1o3uI1XDOCuVpePIjisJtPzwplSc5z3a2jUoDR0ARj4+CGvHE3espXzUCmccEt
AYAqC8OPeR07Bs2aCMvjxQmi06kIa+XX5Q2wTLrs1Za6NZCXqCud8V7aLNNBQV4gDVwgWIz1DMKT
88tlG2ubDA4aWWYT2wxK1acThj9P66ypMBK0GdfBhPpR6enQgRAPTrbBtLM6Hh1yvtjPuDPlDe1g
GEaZ0yYCSEpXvtbpxnytRFsYwd/vS5tYpDlRRJw3YGxXAme80fJ3Q4WiyD88TU7sLLvj6E5r4pip
sYo5M5/pFKBpPmGoYB7E1tqs3TKQcAOgXwfM4Ayn3sQjLxOeYjx59R1vzdusiAMrqVCWJjeuSDe2
wur02ejKQiodb4ezeKZO02kYMSy1/ajUH5rKkEN9ECgmf3LLgUkPrIYImFAnBemAPH09WjjNpi4i
oTm3NnyainR9XDxP8QCRW+Um17d4ttGfv7QmnJwlGMWLCHluNL+isi8508IZuKittIggHZ36A81+
GlZ5qwrnec7c780Y7wQRv2s1Bn800gYZv4mH5gqcNOE4tx7Xf0yl7g0V83nnepbV7lK12xF72uUL
OsEcin3L84OOQkptx/u6ykMOAptGEbemO/iL3F9RW2jcgup8/jrVzs6Z9cPMxK07q3ut/KbNFgQ5
zFsGuEGj6WHWZUFnTp6o3oFhAbecBWhJcVBj6s+TEaiFGSKjD8pdBoS58aObXk3wpM0g5ikBEctd
FVxpbN85LmJH9sg70C8L6tVmtxNaHszOGLQgqOFQBzPjx1nTIYz+ky0AM4v4Dhl2DFpMrh21A+TD
3Bb4nNpjdg0B5iYY0S+TdYbH6tda/alp/XVhXQkTDwtd+W1rVWgCcJWrFIXnZwX/X9/96NMBdX7j
Ed2tfpamb1Och1CVOyTacJMQgqR+FU4OQqkh9Y1Y33cuD4VQ35iSQzSGe7bR+s4I+YDaa3UtIILd
QUcxNJK7PgH2uaA/0iK+5kj6zK0a8q4KLDH6lkLuBCgn0FD3pTLAbjDSV8KqB4cPXt+jEqk3w45Q
8l6xElWA4baef+vOPZstL+WDz/Q3NXlPQSvflDyIk2fdAnacVx6IQL1GBRXgPIPjRUA/s3s03NEn
PcpBXHi6Zj83aCwj9HfFwAvYMR9pk0gFt6Ndg2Ku8FAV83SreqhQiogBrkpbzSf1CyGgK1d+a7kd
Nh25i+0h5A73lY4cVEdBcxdIupm5UxUQJI0lyIHtg5m9Q6Z6Zw3lFcUzzdWes3pAN7IR9EkXTIO2
K637fnoj6Zeyem2RezcAWOxa/NLhbU4X8U24fOsRoWGY0NrrVN3LTIZ680NWfvS1A/q7epcr3Suv
QYMIcSOnZ3syZaHbG6HRxTv8uv1kVVfloiLrEC/vgeVA2SRLlbslUWSkLCCGvk/K+tqmJaaVhH0P
9Ez9HZI3L3xyvJyUwJfXV6Ivd4twjN4CclZbYVcl4TxBEgNFopFPN27zEU9Pja36OjQzyZwEirAe
FbvbtTO7nqf6Ki0Gr4GcN9RHfF1PfVFaYYb27GYywkYkPsmUm6G+L/reg1YNqk+xP0wvlM5epcw7
u3jNoVaBcqaf198V8gqid6/n3Hf79hBXv7Re9XO3D1UF4JuChmlGfiYQ57X5W1qUnuL0PrVzjFCE
tUMD3oKE2EJCzjZ90B94Iv9w7fxbBYK5ZaTD6ATgRdlnUwmhviyohjzU5xfbbfdkXGSNIWI9j4te
GWKMogjLHjLreX1lEZTHNOYbXRZ7pEsOejeF3LACOg2+PTPzS2tOip/VYvZ4D5HVFHdhjXwWy8K3
NNTrzC+elIM2VSB+NndO8lRbxKtUdgVdgMDkHw23PQdHrbFQEaMfltbdCtPxOrjqEseK5zbqZ79s
JA8q9GpUpu51RgZ4JRR/zCRE8uZ+dBO/aYQHNsX/I+3LmuPGlWb/0GEECO6vXHuT1Fosy35hWJJN
ECRBcAFB8td/2RNxrzXtDnXMzOPMmdMQCKBQyMzKClnnZTOQgsEc4rpf0obnx5UNPX7Pe51qEhPQ
fRYrolGWoeZjyNbvM3mvKY3FUgNNJRHYHZx5Hso+j5yWhTrookpndmnFDlx9GvHk9U00aBqiC3lo
1mbc+O9wbo/MCZE0oIlvrFHevpQAHkYBkQ4ibGi0bwshqTvfTuO844SHCzfjCszYhFtgVa+qbdD0
/R2IaCSaXYMoaBnurkGpaD0M4OrADFp37mhFpC6AqPihgfrBvHO2J81ai9pjPvObAmFGND9K6sbw
W0kt9WumXlbY7K4UXmgpqFgWFlmISKKTKEWFZhkOxi2+n1zztGC30p03C0OD+gWUZgXW03kfi1+j
+YXXFHtYR2OHKc+4EsYxgZXLzTLhXNZTrLwq4TDPy7Fk1RwgSSlCUtxxhBuDo3LPCW3+1VFO5GE2
Pel2K6zbXWxTR+YbF42n0Y4I7RDXxEX7HqhvQlxoYLu/CZSymHMAIAdh0C5wXyuciNbcjXUZsrII
uaxuiq7IWP997NaEU5mw6cma8E9FNlZm0k0vZVXEvP1ZwLR9OpG81RxVJxHtAlYEx7vugQ7JKoLS
/iWomwyNa9LWdyNCIQkMaBE39b0enbg0u+3azKGu1piv5aMzibAuEVRN7T0MgGTQ7hyXc76BaiOc
ELJXiM4tnB2vLm4FvmhhA6Lqv5g4iiyQmdW+dPOtrdqdh5IH1L6GQ2HGY28lTekmDaR9ajAfCEoI
loFtuzlPJoE69iZFdedukXbqdU7Ylg6qZMfEZ3Y6uFiUqd14FtsB+BK4IQzTSXyporyYUiLNpGRW
Eigna5X5XRtwGLbGZBRGNPZvp9VYSw5w6QXNSA5iNCMQHNtGChySL+5cRKKejsLpI3i3hMbS7Wf6
o6VeJGnwVGGFu1mFwfrM3Alb5RvXPNHWuuGzERm2l6zsKHkVeQ3IeN1HMIVOFhwWIvSz3XmRNtbN
0gD669+a8tuyGDjab9yt90Yt7htUTBqTi3Aodu34Km1yO2OvFJ4Z9UGDyvGv87pu3XVNzQ5qf+ah
c6x3MNwgGtUPqFkTWL9li9nwsPeRH0kqQ4rOJKQYEj3xuO11qMoxNVH8KcZXgtvbc4ukX6q4dO4l
paD49c0oRFLa9Y6a/q6AMKJzH+TkhxWsOTzlJLlek7ZGZkGfRW9gEBGVXh96SDZG0DKVf+er6qmz
n0ufZTCBTVvuZMZUIpZJ6xj4w5cedYX28Nbwe6WmJJi7fVub4Tr/EDaCHeDVXlEEuCIsCitZEOxG
Rr4PeEE1Thk7zaMnoU/om/BUkrhI58dqsogW8InwkJOxCYlfBdf17iCN6dm3XgP4CMByNuoq72dL
gp/eUqFHrE6d+pePxpvBjESw68Me9lZOySKHiQ1juD4Bd4jTOxdCir77fkr2KDKaxi5j23s1ayC5
Bv4cHeyBJx7agqZocg0na46rZzcEVlhUb2WDG3sSad8EP6RQbyjK2wM5sSa2LSZ5By5rq7i8qapX
T3RxX3mphpGs0QVJPTrZSjU61yxpXbq7LlcqnGt04GZGtvTsoALkkGW/C5oOuj1UqQ9pbiADc8vE
8RkMzpHVOHwDDWE4jwEsOKFPKNzY6J3UIO6Nsl/YsvEgEO9q4wYcY1TPfVbWZWTSPpaB/toZHNoY
GiMbQWi7X3WZBV2T1ERCVMrDgI2xFH6qghlhHaWZpIpVBcfwqkzaHBk8kRmKOZJRi1SNKpQB3TZU
PpA6T7XrhmC7w14/UHuOx45HvjrJbl8COFm5vA31Sh7gxrcfCqSo3V093lqEg054Ndwc8WuNKL4s
W0RKkBNB3B0GMO1rxjHyywGduUnarH1IJtzgvR3NIoj0ijhNhhhNi/Hvxwj1tYluIcMugxQYzbFR
9RbgUzJJEgW23A6s3aI6c8M6Glme3A2KbEHVx53rRLikok59Z66VuNAuw97raNBqZ9h+4ljtXe2o
RLPHxrqDjUCUexTz/NVa/p7wd9UsocWRQVneHfFzQDVDmHvzdi7LqHWLUHcsa1EoZKsK8ps6mSd7
SwtxZzTrgy7HyBBzLCb7wIciRJNdZDzmBosVkmFChCiiopcR6UQ8aReFsvqnnp14qMXGR0cFHdSR
pS2kChz5X5Ey2F2GdY/lLIONgWtH5vXLLMgWlck3ZtEmxigPEhkDDu7yS9bkYAePtlGFxkoy6Ixj
lJ26ePTdWaMZtto7DPXToMQexC2TAzgK3KJDH2vwfnwstrb/VsAHyRjQjoOKTZuPjyOrv8D3VsT5
MtypHvqjqXzSRZetTMYooYw8rRJ/yRO7wooKL7H9Jl5gCqOsqCWw4nVhYG2g871phxx3aYAb3cY9
UcxiK6Z802NizRKEgt8F0zQDTxp7tAxvNZ6T7oPQtpFZuCPbGkI6Nmc4I0euvFsI+B9pQV/FOCRM
fnOxioHdJvPsRC2H9OmhZlVoDkh2xa7p7kx4ujTLfRPw0ICTMoIvwbRrU2wMpW8Xr884s28X/tiR
r17xoOafDczHAz1lhZCbpr31W6Taix9bLZ6B7AXHYe+Ql6FQoUnYLefyVU/TnY9/nmT7bMpx09Ve
Rg0DDa+rLy4uwkE2b/CKjugkskL7yWA+G3kT+cYbrONi7qr9ZPV4HJTunaOWF9HlES930q4yULRZ
kf9aTKTkqBwyvW8mlBqckxgVTEk/PDHnu7KGRDVPo/OmrD6kK14p9bEqb9rAj2d7j86/ND8w68XC
1LtBPWvVbiCPy5zl3sMHcPHTgZFURZs5oksa5sCcZtwTCpEnXlO+A5LMMr638x3H/pi4H/YzslIb
f7g/xJPvxY2JxFd8RdMFVGjocKx+NHo3+m9O/a2Xr+W4IFSakcrHI8Vf7BVmWk9moqHFMKZvdDJD
q5QHD2XjtjG9avSNjpEWoT3Ttfqbv5ygz/EQIGUedNUAe/5Q/TG4RJSGdqsjD1aE44M/7kc3qaGP
a8sIrclJK9Khf3H6L5ofpPdYrs5G9/8URj1Zb1gobUNRowcu5Qx8hPUUipDkSfnUJLl3VOgREZT/
2BnubJATAvoBrVMV9HTrBPFbbcVwGxr/sTbs7PfPtAOrbHNbgLM+Eij41tUIzTb7HDA7AWJna/Xx
M9Ez243Zb8d6tCBzsfFsdQY3KuFQ3Vpj/N+GOcPOV1oBizSgE8v7N7UscNF0E95ZVybzB8r41+c6
GYig6tuDWujvy8GJ3zmTC6GYGtJuui+cDc9DlIJ8PpfTr/zxyWB/b0Pvd8FudFyQ/DAGqQo6zyAZ
+uGhWmpe0UPACK/QGn+A2qf5uFC0wn/nZDx6xtHCDEKPFaC54/oCsAqh+/OJXPz5AJJjHyZjJ0+2
v3+uCUr0XjiyOYr8HuFLOuaVAS5tLvgHQfUCqzRwDGfrQWxt9kE+iiMLMsTjZUhIf2XJ/xK2nK/G
xzHOjuCa17BYN/FUwrP/4Mwd8AISygEvd0KAn38bHPcAnwAQEPd5vh6ka+3h1Sa9DE+rbGicA5se
li4jZI0piJYGBYO95KF2itsG1gR80MggWSgY8FKsN3rbxprjgYoqfH+GAdi7NkmoUUWx1G8Q2Mqp
SJRf4yV2U1S35lBGavnqlUFo509FNyV5d6cKsZW282DO1+plIBk9HaQ/PwdwfZBhJ4ubvwHg9H9j
O/poIBSIIz/e1Q//E8swqWWqxBEnY8azAsU7UDmPzYEXwW0QfO/b9tA4gBx8PKqLInYNM/IbGaP7
LbJmoGy6/ElLJ2I2iq16fmtWf6Er7rOxOunYQmftzvFgfaHBy2DAnsS048YACGRUmYFScjXKeECS
2s/WxmTNlx7yWeaNGwbfClaTjVGWt6IFagCwZ6LvkFwgy84ByLwOPQslMES8+pHTiajQaMsM+Ll3
/RE57Au65wD4Qmwf6qjIeVgXHHUGeSyCLiR1FQ3uDo/ONAWseNtPwffWqQ7TqtGKbM7y8j6g+aYB
+BQYxm50sVtmVIwV5q4kO9b7UWe0iW31qVt4GUoZQk3KbY8PyAY7XlwSz9RMWEHCBowTbtB9D3Sr
HMuYtHZaQWPd0T5d2RqthspQTpkVxMmhKyeAoLkLINbBI4R75hCi5sAMZdMgyxv7lAgV55hEYNQ3
g+umXQPcOjdjMlfJ6KCFROuj/2T1UuPVtbhP7crs7aBZgxLG3sW+raO+hECxGPclb9+cfHX3ECPF
tdGElHRDpJgNG+ZA2VsbT4dNUHns1lrZd7+eh2hgw09eUNhkPy92sKuhSC6mncKLtnb8FAWksV0C
wDeWGFFpf4J5OzVEwqwzZCjb1XFeBtUC9iySgeWIvP532CslDRKbqkeDJoTHzugSWv0UhGTNPKY+
ESEFL+BKLFlpPZmD3jTFV3h07UdHZ0A+BetTG1rDpewiuUA6PxBAhFiGGkcSHyrtsGeafmMOwB6R
LedLAEjWwPvPiQu7j/2KbFX92sunqSoe1smwMnOJBJXpBJJDiByQDikS3ts7CyWg6NxwEPCKwDol
rbem2FM3Add3Jp8qlJPztG0kxjMjCeDErQwwAP7W7dvtVBrxyAbINdDLsdBRbgzvpW8mJp7rnS/S
APImjcwVPP5kDlE+8wOr2qR5K61npZ+tOvPoFh89CqyUsw6uUXg30zmhqMqFswgjsYOikDxPimLb
CgVMD/bDuR0LQbd196rbPJRdnZajm5k9Qg4vvzl0TfXk7AyHbnXZhiiQiFuYirr0jQcRnwDx2jTV
wDTccPaUFaI1cP+iWEOxrOuwh7S7QV+gyYqgv2p3bAUCB70Q3peoGQM4DxzbZGObOgq1FHzA83go
cqDvPRZ0sVeoHHs5hXOZ47XIdX7gZFZp5atiD157jme3QyQoEV2pUb0RQcqbBiYOeI2iZ3Bg9jTK
p6F7kjMrY6ibu1hqBrrDH7xsnfFaroyJwUCgdrZKz2VS8RpWf+vSQvhcN+maT/UL+juZSVs2PWBL
Uz3Mtm+kBp/zTCyzl4hqnjaiBiZUFH4baVotSVnCV8rqZQ4SITeBrgzLdrQnHq2IWQm265oMpV8m
Ba+sePTRGZYH1ZQhfSLZlCugns3YRjmnJroqCzv2tR52gAzyIwpQzYzkQUwGB6W2dApd0yAhs2UQ
ud6IhxtkMyFsrA6lHzx4AvB6XVUxn7DncXmMgFvYfAK8Ucg8QttG6+HHWuV3/pjvu6B50t4gosl0
byUxvvd6xI4z3RAEQQHWqG7g1DX/yosFD1pyWLUNhtfFDiwTlLe+FWN33wzsZ9c5z3ne3Patu1mG
+m5ZHDOyaqz7MgFnMrzezThXCfwpU7tSG8/00LaqzazO3J0MikL0fo+I3973Ez/MQOV6G55IQZAG
QIt9POln7wSSFDGqkRPucIDz9XbCfdNIuYH+/waSlINhw0yhcIBVueWEx7/XgFBavo1TdwspQdSb
wXZS2CZjl3au96C6Yc8Bj4sFjEbnW6mL66hfy1cG0JhV7G4wyq1j909uB7Rjan7mlvqJSlcQKZ2/
sUmXWVPzINbKQs89M6kF/eI681eb+8+dR1EeXnn7YjUTVOZuandMgZoB9Z6DJ8AP22WeAHXojCkj
LPzuKTCsCHVC2ejh3R6UIAXLYOeXXmqU5p4U/j185+LWkYCSNXgNNLCFTHGKCPGjXi07tDjDDS2+
S9d9qHoP4bHPQKglxqKRmlgbNwjGsBUENPCcp6Pszdis1ttOiW0pxI3iPRxDrcy3xY3t6rc8941o
HeUWBRqo9HOxjYEe/dICaOJUPyOggJ5ufsLB6h49OQ7azGNYC7Fw9IqfZePHpkdvdVE/sW5+clmZ
MV7/4mWxc2154MGSIms9aBtsRD5vKonniVbIhjWeWdXy0HVsP+IYEG/YzoDSjECGtSFjRqfHpVAH
Ac7H7Ghs8upQ4eqVxU9mBBvVgR7lPeB09wmGJVEAzHpasVO4FZUWeGgKZBxvoCYPQvQvT4CGoBHK
HKOT6sHhMhWiCle8x7lf4N8HkVmZYQfE1mrz9JR2TNQOYb6Kz24BbR2ynjdx5QIvb7y4mDSU07YL
F1Qr6dufbNYxxJ/bQaKiAXmlLb2dBmvudMYXGFsA/jRuA3tMRc+/mL5K2qrcWOAIYOCeMsXDIm+T
KteRYTjbHNOdfDSRdsZksEH/9jTjJ9y5ENFY9JvFmXBPVWlNhhDNpHZuv4KzXu/B5RwCrWKDL6EL
+f0wdztzrO5l4CVGLWFx2wLsynd+pW4sl8faw5L3KiEVRMG12x8b7CN7Gm4NDyCt9R6AThnA6dSt
e1iFd1BoOEdBVYiRhPCXjzVpoyFvYrf+hgs6hHH7QyfAOjAKwhFpUIklbRx3545mrFx0jCADCDTk
KMMSVzb2Tmu8+2Z5S6vyQDsGqsxMxrlPbPsHQlGP/7+flOOw6dcubrmKIPiPpaVAP4JVB6sJXi9Z
8ncZAFynK5JRwJVcpCXuLcvAqpRTVtvjMzykw8UEpSXbN2AQwAYBfRW2vJltnk2mfJnB1o+EPXag
aF25RpBtge8MEinqGGuTgt68neEGsRLgXWgtHGn52HX4b6CARC0wbjZMuAGv2L633gJq+g6g/peO
I+lQK5LAL1w9jhp5mclTKvMt0KJtD4GmxQR6dlb2jwX2fSg6T9oe57fsYzgfb3hH7tZiPGgLd6rz
NIFozOFPQE81c7O7cSSCnqqy0iOHASbpi+jQGE/tK++dewr46PfGYCHFZYLkMTTNdh9UEqUvgOk4
aHfOSEhnETnjmjIHUu0RVHQtd36BXKIRCVwUYqBKsVMIAHQ1pNKoJFnL0KqqY93UO7jJRmoKoAEC
k0XEd5IDbNN1JFbQ/HI5QAGFLVdEfsCh4+ZAvOtk5cGxsEjmtFOomAy9Gstp2pFhAdACsSVQV29U
yI4BjFgLS6213eMyD+fVinNNHptBhANlN2XfPTJqR0HvpnUOSqNUcc9JJO0g870B3lr1HarkNsTS
YJDMOGBGkssFtKZ/68FIOECVe9vSF6/gjzYDI+/L7bg+mrkAAemEeJ2mlq6zxXLuFqq3UIsiqIJ4
XKfQB1s7024P3cWxgrH6CM7DWXykSyq24RnYS/fJnprDaJBbtebxWkKVQJBOm8aXAeR6MBuQo7tf
JiFuK8IT3pTvAoTAOClcku8remZZNN9pyDkmjfxtMtKG0nTG5i8cjVVqY1GBoHC7ZJRjZNMuqomT
laRO8boL+5ZuAjIkRtXHU9tDm/NcqpcWx8gsSqwHey2cKqbViEt1TRip905VpSKAQeSpLKD1Ih8i
AcrMA/J2hBYaeRCRdKxOuI8RF/9QLcG9VmArYF5YBojGjUwqiEH6jsSj2cd5o+JCQOW/5EiIsJPb
6oY5eWpNTqqrLhpwPspOxaazRIWnN+jZ+MZAN8P9PZNcbh2wHhTFSWy2vbAL6Gbpi8dO0kTmRlYG
JJ1xxaqgTN2yBZ5s479iHnBYS3Ck0XKz0G8jWDP0jkaiJH9ZuP66EVGrEhGp0MkUT0Or7dNplmHg
v9mBCP2pDplDHirUB4RE2Jtith4cqJLKhsUCaM2MCmFUdYYVrCz6ucmm2UOkX5LKrZCryLRy6jg3
qhe1ygipP1p/Wz+coQsLC+VCUmyD3k98vFXM0tqZGL+2a2SrS+i4qMdqT3d4EKImMlln0BHeGPYo
TkUetIQ2cDYJE+LInn6WZN61Th1VAcQx/ZAOdQXI9/RO8FacfQjAoGQfDMhQnO5B1/ahWRdoHMYb
9Pl79DQ2/en+I99KMYelrXFl8END6rjiuFLqYqcpiU1IgQT/7pK3pRpuKtKHtcqjtvUz5o8PNlIm
wryduVKQH3hSeiBBFbiayU1VLR7FMMbaVxnPvxnBAJFSsbPrfD/6FAdVgdKC3QJYwgG6Kg8Jm8rL
BJ0hU9+XaVO1h6koo54LdGVoE9pM+66m2ylYYoDUUOVxTNj43kA7QFdkiXhITiimMJDZ0xPViXfe
4EK70BuxKYfQU2Aoa/QjMAxQxAyirVntVO2DtvQ3TXM/6DLSOti6jcxysHUV/9Y6KgMkBaHYGDW0
ikA6hta4hO1wW+UAH3i9kz48lTRF/zEKSgPnmJp7OJ7EM4iNYnr1gXQskNcsFlz96LDzeh3X8mcD
yg60e1S4+gEwd9SNGsjIs/ZZ2rc8GQayg60a1haKKRvSi4reBC7kLCbWojHwiVCD7lpbNlibdgpC
znlWuPK76IsYDmxQ4Fng0uYIyvy41i50ZPInXZZUt3Va1y5YKDw/cdVwl25QSJPB7gZXKcxXYF+U
+/BioUvs4nVscrkDxwM6yCsOHe6aumAASpbDKJFA1jyukcPktsKuL0N3hcftOEIJ1mXzgEekNUdB
29xovCpc8KYLnG3AWIQzR+4UfHfbMZwgN8v9CW9ZsXcm0IHlhOsSEFj5Q52uo5xmMECqQME/V3Wd
nbhkbXCwI9N2apxd79B0ccA65W04gc2f/Ho72C9CDsBMwGXBRRHy6qyucKw0kIbGx4sAiUJnbI0R
7GD5ranpfpp0WpUWLoo+WTRL9RJAJUMSDX5Uszpl1RQ17Rp6q38jui7hHC8O1CflJgcbRw9BCS0I
Tqish9Ryh51cSahWM3JMKHwbCMR6Z+shl5RBuZ98mjrCwL4nV8DxS4AyGi+gBAPu+6hzPoN5sfI2
a8DWQSftRBBBRHDCBsXzCoWO1Tz8c8z341hnmK83Fh18qzXK09SBKrxAHeffgL4fZvM3BNL8H4DR
qVQVRpjnr7l169Vwbt7+t0mcFWOQ0SwxCIZAg11IOX4E19TRl5Dxj1/pDLh2WTPkVGNFTknNGkp1
ZcUvERUff/8MtHbsyi686fSNgFFND60Tw/90uOa1d22UM/aIcFQu6wXQuGn/7PoHOSICnUDx+fXz
5bgI8/9e8b/00R9YMClW7TYGZnNKB7qHqXvO7Svy/itTMc/4Iwt4oOuh5vvY/TIhwmkPhoqpn34+
j2uDnJ1D36twIS9Y9TqHL1xqlnd1D5nFf/xaZ2rxtREDw5tOHA0VAYew2xCXyOcT+etz/MECfFiR
s5UHIqQcxglYgJ7YqFFpEbZFu0A+51uJ7w5TiMpGSLqNEto9Piw3KAU0QvjC/OP6MjBYuGXR+AVt
HiCPP/tDLNQD5HBNEkfNIqBsxhy216Lnxd3nQfUP+7pTCfTZWW1s6UsvwC4v8tu1uZfWt55e8aC7
GA4+DHF2XOeRLAb8MREOyhj4T/GveDJwiaj4R6uNP4pXhmLyOz8oxNGzwTwhabOB9Ezy1+e74uIs
0PsAZDiq8Fz77Ay5ashLFJeJY2+9lT5LCBzBPh/hMvv0YYizEzSoAgU6qhRHalVuDPuCX249sNQf
wOv0dFRxycYT7t/oZ7goeJvcsoe0qX2oLVfFMg8pF7LzbonWEs97GOLLpIQaJoUCJohmHyQLqXQA
RShEh5//6dc+ztmppKxbCS1qLIH1Sw93rf9PDUZOBwHtuWEC8Jehw9lB8KaqxkPHh4eJ82NcqpAb
wZU75fIM/v8I51EYWuZ1yFeMUOWQ15QQMWmkZ//mK8E4AZgkcKhzlwbRq5HOLTtlKlN4R9DM5/Pf
v5gJ+b9//+yg8TwfuYTj4xFMayGy2U9z1BnszG+fD3P5U/0e5mwxiJXrVhWYhmpec44qmisn7XL8
/T2P82Ymqu1to1FGcxwrY1s2OcCxNVkt/pAzG6UQIPYYFWA554RBxJv31/KLizHxw/hnR92zoDXM
ZQ5dSnd3qtmgw412miuLdfErBmgbhVbqcPO3zxI9NC2s0URYiOOAB0IHsBSI0ufrdHEaH0Y4Xdgf
EovG7suVdL04tvOPnrxS542ARfxvY5xdH1QZ87BozIIOYCxEE01lkDHn8fNRrn2rs41NiwVGYQwu
pQ5QzVMpwpWDefoSf1z4H77U2Y4eLOl1hdeKo8+/VkDmJnsXtE9sunJwrizIX2KMjwuiS1kMDqbB
PACoLQ1XsO59N1+ZzcUw8Hs2ztn2RR2mgaIazAbVe4474nJooGYsDyiFi3rLfvlPa+PQv+8yMJS2
M0hMSq/qjvfgG7n/T60/T9E/cFHXTyj8EP7y+vnw3VrfHwM2D7h69X6FBremTw15/3wal7fA7zFO
W/DDGHOgXFFanTja7Tsfbwy8oosapW7GtX6bl1fn90Bn576QRPaiwGSKDpKL1tswaSe4w6NyHbKp
c5LP53X56Pwe7iwIIPAQsz99u2BVAwyH5UNniuzzMU7H48/j83uMs+MpmCTatTDG2hv3Xi0hdoYa
wP7GxGEqbTRDfPTolV13bbnOTqzi6PjJPcQ2YGqbdrBvAwNuOihwCld2zaXt8rGFeTBspCikZGfn
aQGQiVouXKtoJKRoemJRfn7+Aa+NcHaGCrKWw2Iiioohmd/JnI7XYsKlbUCB1BM0u7rQ5jkXc9FW
qLA85pKF1Qq0F2UW/3wScFvx0WgHLYP+sJGEgrwIXOHjQoOqWaG343iqbeH/Jtv/OMzZZtOD17Kc
u1gN/uiQQ++BQ1NXAvXlr/V7Kme7a17cGY3IMEbg7OYFVOC/CGgf5nAuG817gv4tFL8/em8ef3KM
Y6t/fb4alw7IxyHONm0AOQrXpYew3NgR7QKQYmWojG+aySun/+LHMvHugskZnDLPzf+gvqIFuosh
69SPjkL35elKQ4+LU6GIUwEaD6Kl2CmifgjNwTQa6NvVtEcl90EzRWxClUjwitLgK8nMaeucxzG4
4sKuG1HRNl3r7wNpbfoozcJzm3p7PsROGRo/isz6QemVLkEXP9mHgU7/+4cZWSWXGjIX5Bs9CHsQ
eleC/qU7Bq2u/JOy81Rxf4o3H35fDKtVwf8NjxkCiZ9VgOo9CvG6nBqUApP7fKddnIwLYwATcnG0
XjkbjDp+ZbYiOHl8hrL44tXvn//+5cn8/v3T9vgwmapxrTIXp2wc+lEwAU0EB7+qu5PVla92+kP/
WP4PEznbZ7bSVl06mEgLS/62eCCGAHd/BYq79rXOwheFQMlAS0/Mhosvs9fe9ny5grdcuo6BU6AP
sY0LC40i/v7BctoSs7Ma3CYNjxvnSbfvBIWQndfCMBfFuI5IlupaE/aLq/Rh0LNVUivFDTnjkqyH
LVtQYVNAmiCgmhhi+1pD8YsL5aMy3UT6AmPLs3PaByDvphbbezRvHagz2qxUV07oxZgTAEtCZ3FY
sJ/XP8AUvR0lgeJeAOjLg0PfjWHZ3Pn+0+eb++J2+DDO2XYIXI4ss4UTqDSir9W1nkuXf9010f4A
CnXPP9sJpFhyNDhUME518zuAQvCZXa5Y5F5ci+D3EGfrjitmNTs2NhDZU/bowKHKvbIU10Y4O5Zk
WjpnlRihKu4b5zipg59fOTGXvxNmAbcdCz2jzjaU8nhptwZqzqbglfDngfJ/EyORQf6/AU5/wIcY
VsPDMjdMeElrE7rqH3K6go9dOvJwI7eJCydv+DyfJZAGpAuQoCMDX0aydQeNNh8BdKDPi/Or1V9Y
d+uof/Nm/jjk2TdbGyOH0Roy8Il7e7PrUfg9xwHx02aZ3j8/JJd2AFJXeMTgNMLu4iwdM0Y0s53y
Ffey+bR0P6wBHK++MsalLQD7VEIpXPUQOM/G8K1hcYcWX9DPW7j6Dxvz5ETx+TwujoGiLrgsoYPP
H950bqFUVecd6t5QAJc5VvrPf952CCoL0Ysc/opnp31sJlg/gnw7OsGTo+7olZN+6a8/YVUm+n3Y
p9auf9/DU+PDJVngkAw19P4hNJ///M//+PtnkcSYQavXBUKhU6f+SQj4D38fbZfRZxT4QeC5Fpr1
nZ0RYfbQubv6/6g7s+XWkStrv4qj7lGNITF1tH3BmZRITdR4g9B0Eol5np7+/6Aqu+uo/3a177oj
HI44JYoCQSCxc++1vtUcQw3poPeWd/8qU/T7X/h2S1gRPWOjGJpj3O/04uT499VlbG//+Wn6evT8
sUzhr7C7oqjjSyCB5fsgYtDIAbDw8R7L3rgyC0lGuzwLqiG7Oya4GuWdF0bXiY9dOogRSdxo2oNt
PaMqO0i92rUwBf7kiOYz9/2IgHkyf0FgJCAd/3xlgHXIjcH12mNQ+jep7r8GiXNflaQat3G01U1n
b9fdOundkze0P1SWfNiT0978yVHMO5r/chTszi3S+IjZ/h7b4tV+yWSeozDANxDbsBU9XpGuLY+Q
vy+HIoQqZDYQlhzvLnfqK2vy5OqfH8NXs+vnY/BJZPV9UGfCJxbu265LWgFmD6utjtCFon04tePK
1Z27xo9uqwlekKuCreZoD0EVT5fJNJ0Kw33JxHRXKmclZPWhCeteyFl7hhSY2eJZ9xT+FDPVT4GB
xaXCcLgOxv6WXBVElpZC4oIGb2rFRSOsiygZN5Y/nXjEod3DziO0p9H11oPmYOWfMBypwv1MSrTZ
Qw3pR/g4qZvU3OXWuFEuYi6s9+iF/JWVtpf4Lk4hSdy+mDa1ZqN3yqM3wFB/lvr9fWVhRSHkZq6C
SFL8rykxfhtMljcl1bF+SOXBkr95Wf/tffh3+Zlf/3b+67/9B/9+z4uxUjJsvv3zb0f1XuV1/qP5
j/nX/vGyn3/pby+fWaWy7y/56Td449//8Oq1ef3pH+uswSZ8035W4+1n3SbN17tziPMr/6c//Mvn
17ucx+Lzr7+85y3cEd5Nqjz75fcf7T/++ovLLfhvf3z73392ek35tXXyl7vXpHv9yKvvv/T5Wjd/
/UXz3F8ZK7s0VZkt87DwqDv7z68f+fqveH6hmjr+zC1n7vzLX7K8asK//mKIXwUPGH4Aipvre05n
q/P260fWrwRc0aXlCc9Umsfn34/up+/nP7+vv2SUnbnC/s77Mtf76WamhuFZDxBO8Kbko3ve/PM/
FEyumIbRAg2/ibrg3IjkDRF1uKgfPc055amnkABXmA4Q2TdDsO8CQYaIRPKooJzotLdwtADQSpM1
uAmx0AdALnHib2vSzZKwR6aklTCcoqJZAHDcZI6Tbd0KZVzYxy2MG9Rg1YTI1FftAekEThUF1Axk
ljKAHDl4qPDOfMBi557w3RMJ5GpZWP5Z8wKgcB+TqCOMF3Od0rnn+SNYufGe4SlRKlumSPu6PD54
RjmL1fg/I3b3MrRqmHLWj6LFcbdpjfDt62dmKe+H3t2roLBwC7gKOka8aWGGLBuEzW7bI0aLQODU
U7cskxknlPFOUUFeRZ6vusQ/e0MXLSIrnTYEWp01RoKmE7/OhzU0mDVjw95Pk3dOuhI7DRLaIRz3
VuadzTx+i4wJAZhegIeQxUeL200nSWRJMxmPw+zPimtoFLJfRyF6NKHitxC1oZxg8tU+Dj2tGvHd
py+A+Zh1uOFbWjR8aiu6MsvunHLyK70ulzmZzDQp4bx18N5Q9awabCdlIR+BC6AzTToo1mn0oinx
4+u/lL561/Jngj4RPFv6U8m1ksruVk7mYSyDfNumYl8RGQZlIzkh45EQYCiDXQsXEzyPJir3ogLM
BEd4RDUQb5xQf6LNlOyEj6QoOw2u1S1CMG12hVWxjiG/MaNYQLr6wKx8SbUdr3U9uHbzdy7gaVGl
4uxN7ZORlnszAZkSRf19FffYU6Ln0quGZVrDPLL8/s1Fzdq36CSRPVYLkwlnkQCAGP3hVibEwW0a
M6lOHucOdUuzV+POKD0NXWG/tzRz2JNqCJsini4CN5dLu1A6VCsTATzxoKcx5YQFmriupgtTVcEC
5zjKWk3e9sLGmTuZiyCvD/6od0Amirdkvu5jaLd49IS3yXN6eG5860TU9V00rtARAN3CmIizzUQb
XIMeQX/FPSb9vWHLDd2sH3qENTXJZbUmivC5s3E0SN94Tgygg2mWm6soqcpF0XXiOq+tO33M9lUB
qaqIpmidTMa1TZx5M4aQWgwHDEPFlrvynGVYy35BVN8CRuoNKmIb9EMPfaoH5OA8Do1KVoMe30TF
R6QRMIGy3c92GBA/QFxmq1xM+6aOnocQTIrVBnvloIYlSWRviOAWOt976iabrkAmCb9kmbkB33ha
7ANuIHOq1ii9TUTjUb5HXC4NuEZu8AyE6YZgw/DOMfrxWBdCcjiSPN60rFDU2tqW0C7B1Y+yOPDV
oZvK9CLrrL1SuTgEgQqPFQwivnVUHRle27Qbzhkr0VDoT8aU5DvPQ54ddJijVd9B8cu9i7avV6H0
5T1srQXoR3zCwpW7DiGBEQhU8nY2bYlzq3d5mXKR2Wixe7CSIcD4BljpqpX1eXCSHtgIV0OMQn3+
QmxluneZzow7c+2LQloDzv87aCDFCvDNYx0HL661LdroSlm4F3yNRbfJMxNZX/6cxdg7h5cRgoY/
Yn4u5UpXQ7NqJvS2Wtqv+gHwYEgh7/XBGeXDZsgx5/qztRdt8L1V4i5IRPemJIFQtsYi5kVwN3wk
0XpXAHvBTxV4g7coS/hKQgl76RP9YHnVrSDUeYmHCe9zaEHtinA/WZDcIGOhLg90SpuhvMncDiAe
uUP4dYHcNyDxjPKM9XCOHQaJVnfWQQTZfdQVqJC95sZT13iNmxXodXTBs9q2lZ+do3CPJht8FOvO
tk412yxE0eKHVk/1wkjx82EB2MTJtC9q/JtGyl+nsyuNZoIwmD04IWwTRwX1Cs38c53ZL9Re2aqw
hxK0XpvA7DNG6EPqprBD7EMhrKHC79odvJwcB3waXqs59koHp7kYQ+Z4Jk+ojfaZp8NWf41npo8Z
awto+1xE3ojz21csC36+LCHKIozmGkURnA4P7CcQt4/J1sjn15lttyQGkdgL1axqsxULgPzXla8B
GLIOfalCXJDeD7dDzC4SLzvYqUPQl9fBZeIq0vWrUYx4f7J3p9/1pknUS1PsNC9zDtCCgnWsAmTY
zXQSE67+ykc+Pnkxp8iPr+yKAHDKk3ZTp/2lRJW9igp5ERYQmZx+WcUpZDI/PyT9R2HeNr3W7O0w
1i/Z3eyJvR/v8tp/Apjmrdy0wyvfDpu4VebtNCJRjroyXzqjk+Nj0IG5hd6qxZnVAYEa9f7eMSCD
QbTdDAV2IiWjBKG2RjFg1/vOTpMHH4AcM1mXB9rCw18jFCYdpUOWIhOuvsBp9EL/NdtVevWjkkW+
d3io2+kAlm6CjEDsy9rs/HBXekO0jT1QtUm2CbzyuYrqC79adoF+Zxc4ahsjO8A/gLXFIte23raz
eVCCC7o8V4461Xl8PabRUVfSWzhp+Ny4OE8mEwxOT1B7GyocdtqNqertqDkfhd7EiMIpEnDaa8NE
2mwBEJSU3Bja3IAj80yqQ4RiVpQenD2YfY3epwsFkakfxmVtiHUXGAfDKK/0Ol+N2kqE12PmXcVG
dbLThsrFVnAYBusuEbOlzrcvG27k1dDK/Wi3l3YATLKrwpc47KdlB646AqDkFxj6wfCPeRheBmG2
hQi1LNwO29kSRu5Q98Y2gUxbnLq0uDWdsuBx7BhbFTX73IRMmhtyVW3atNY2SqXsiOpp1XfyQjrd
I9a5aVUZ/tNU4TUobqu65CE8qFVijkdM6pjb8Eavgsz37+2YIo4IntQb6pXby3XT4a0wRyJFDzhG
p0Xk2uHMKG32RQB5TyOvbuNqJlAl3JnsqYS2ymWK8yl9NpshXCSNpq8YgMdkCAXZbmyJRBlsxrij
2iRN7v7I9J1Th7gZ+rq8RlmvLwLKxhWYxWhVdSOAcs3RsV+6uza497R+uEh11tcmP/ZR2O8NF8hu
Y23M1vuIIr4m2bKq2KehGM8yw/PODOhCdfoPXQUgHRQYmiwKDshG7at0ME5tNO250W7bIvgR5d2j
lubP0wABOLJvhx5vQNRl7lIl5sdkGzuN4mwVVJQcdvXpKcKiWsw1bTLka7b+K1RQiucgM77WyEEo
AVnzBQSmTqQrDSO74uHUA6cltZ6V3VL9thTdOm6A87nqsU9kScXhs6gX3m2VJ8uh4vPXm1iIfiU1
60UkyXulnyu/2yEg/zA8ynX6cT1VEIBf3bhzR/s6DNMzuQvbzsTi4im+gzCBZCaNdNeLe5kNzdJK
SRo0UmBgEVb4PoJp1yqkKQmuurHzN0UzHWNpfvrxA+kpOQamwjEd7DFc+TEENl/whgHTsigswpVM
c7nOzAg2fk1WoVM+pAkZk7x64Uvvsb0qWvXsangXrcS7m4boTXjxZR+4Oz85FXK8cn0ClMMXDE4n
zeuu2tQ9AeHy9pEX31c4N5Ipx97LOBNcl9gx6iImMfjhBs1tpTe7vKC0yms8u3UZQjtN9KPbOt1p
MPDuSR7VeFpLexUZ3aURdhjjpvLSTNr4EJfOq5GE6ZEvc4Xf9KZL++pM9nSx1W0WV9spnnwC2HHA
Sg8bh50NI2+hbbuqfijolR0HS/SLwMn1bRw+15KGgiU6sh99E1JdV104YXvTueZGM1ooXnzHS1VT
YRXK3ePHOgeCXUAY4Sqp2Xf4NVUV9xiEs+7YQ/frknHX+ulFCiJhvtFQc/fWY55u3XmvYEKMWHrW
+C6kQ33OEmOH7LI8OVCzS/3NkGREFik3Q+KElBq9t0Ih6vBolOsgsBWkBQ37imady0Dztp7n4MEa
dAB/KamRtn0P7Tjbirw5CUw0rPFQTCILsMNc/HHBM7dqUHVbvbup+oZUu0JoayCKehKGK7ON3/LA
rBaG012FNfLaUqiBDxbuhKh8iqvW5zSxuvLBI4N2iwgpnfTGO8cYZhcGPBkYe/4FVeqnd5qtUpoE
FEt3ewgfvl6bDrzu60x0ZQNHFh+vpt6moHruc9KyQ/UmJds6p+AR7ga3Sc328Ot3ugSCzPza1KFl
Q0OVZ1vpMJqNh5MO1VX5hn4oe/u9yG4TDH03lREc7NiyDspYNl4HWFBLxgujwfIoXFNfO0b8Zit8
19nYYf3qaqAavRgvWqxb4bwlCErZ3ELzOnX6aK0DHdhl4mnXyQDAOinCaqu1xyqNzWVdxwlf3nQv
Ms+7QZlwmfp8CYwR+Fq0V1Sf3dWk2SvTbqz7otMXfgOKME7GI30S4LQ5b9XgYG2pbHWpvbNfKBfN
mLx97Tdbz91P86bKN3/847w7o/fQh228bIxwx3RE37uCa6Zrq2ZdGVm4cP3wrgCYWZQjyM2xvCyw
wbMP3bZhO5xGG6ZNOO2jNr/FHtyPXnUEPBBmjX9p07GyerbuUQaFXAbBF0U+P1TQSKqW+2Q0AneT
lJWzsjvFw7S3xlNOFApjWCfeTo6UOxmsXAOveBjJJ2fUg4MLb2kKNBoEI5j0aDoMEwtmoXt7X3Fy
5HgT2OyQA7Ca/p5+2j6pohZ1OFrYJHpT9cDdC1yQlkXu+2cp82Nu1h999GE0vbMu5tZJZ5pXdu++
gGOBKI5ieDW6l2HjEArK1p3ndrcsdC6d2uEQMBpDPXU0VIQS2DhqwhyiBkC9fSq51efz7Omw7eOy
q5Y138UqJNTyUsaCV7rr3AuvKNHOVsBdIUPtnLD7oO1ymjI6DwKcwqKSHBPib/4v8k5m1MKbfsja
18CAYeSH7bUdpPqC7YHFsypgsjE/uecVIjL4l2n6C92zYZawyM9Ni0g5pznONBiOX7eDbrKOtDVh
W7WzN0ueoKqMQD7MoQED/BDJ3GdBCWSlur2cP9d8rj1em4bOuwZKuq9KfxsPdE+8FP5P4oXv4QBz
NcC6y5jhUY9acO4COuNkIE5x7X2a7ZMxeiT3dDlfnPN1qZt80kY21xGhXXIG+NGIiaaTxAte5org
pYBNhsku0Jb0juyOztL8VoFEi5hyj+l6/KZT4Px2OKCJ2IbMqxLtnaKD/zsXSaywNCyypTZ6wypp
IIy2Nv5sd8a/C7pDZGLV9LUAgFJ1VDiEu5Ylu00TlCHMRCQ5Nl7JnjsjsjEPvWmnSdbCYnxKDazQ
87nRLJY6UzyVUeoC12bN/fo6xHzMmTqL1notPQ5r/iLK2jkb0M6dWK7L3PCXJLtZGB9jGBnu01fL
LEp5u6/zO84dM9AqNK5EvEmb9jTYw22UIPZM0wOGr3VGH7qMX62puknUAHUc2Pou8SDN5/7kru1+
mEFiWsISRrWixx14WAIgUXCOl+7ARewMFW1sXzunwFG+FsivhZskL0qy7h0jIyvCoEOjxnHBfTU/
AgYH770v7c3XS1H08wTz6mvK0Z1A8bwfLQlqN+jjg6jZGOU6xLxckE4ci0zuWM5rnsv0JefbBNjh
xs4rGwkOLTPhrrCxliy1i8zuwHxDRQEa8FoU9X1c8Bz6QwP49xbrH1uq1s8zmrmhihJIuO6MNZtb
uPPP/9BQddDJgVcSgHsxyXRjtOvb9MKNoUsFa9un75c174oLTgzuCYYILI+5aQgd7jwfmZZhKYjl
07wIzN+t8JMPrznk42EglaSM7H3JRUis6YndyHpuZ/qF3oHZ8s62FKfIMm/NP4tO/nnm/fsnmie2
TA6IvPS/SScExGq/sXUw+fSE0z6lfqczZqu3xjW2+dA+OTCKlr3p7v/5qfyKLP/PIc9vf5iEMaJK
TBO35/dBk5llamQTxKmcecgB6irPPs1t4AYXtNY4J8GyPK8ixeSfjPmR3wI0ScHq2J7Lht9/tigf
Rv3CUfVD2CKWNNNPMRc3RAOeQ6l2XpWvWg6cUcHbXDOMJQ+Z3PmTga41T1S/fxDXEA7OMlxNKGl+
viasCP1QOCpIBCY33nzk8z3ex8NNjZ3bi96Krrrimt+XitvXjVnCSuoOZ1Q09ig9BKuD4rBq2rru
UG2i/DQv8TErcGvR+50XudF4n2yemXluLdyRX7D+XggxSmRJ4v1qy7sbM/ifnL75uwypXb6+sn9p
AnTOU/73fbbz0zDofzYk2n7m85il/v5W/wvHRIbNV/7fz4mOr8lrq/44Ivr6hd9mRJb9q49QwXG5
twTBwTpXx28jIsv81SGo1HNBUzLigA/7jwmR5v+KBRtTi+8KZ55N66wzv4+INMNlsgTPGXKsizDR
xffzrwyJZrbqH65ex0GKgOIFGSWXKXzPb/c/DbIpiEme5rKC5rEIR5mb63i0yhetz6vnkqEJPNaM
2ibXc+/NK+nebPrEYij0h5P2/1lbv+6Tb0eC3sKmH8lSpJME+PN9BPesdlIaOXjtbevSYeBA4T+R
hwL1J/kg6zK+bSUKHKgCeXGTtHl9F5iNte+tbGKfknfdHVbs8k/WKaRw384Qc22yCT3BIqmDy/mu
2EgD6AhkJ4HUGDyX3ZXvptOlsOkwj/2UPtqqZ+ORkLGxCz1RbeIpyA6l11c3feSnq8wz0wsGk+kV
Xux20+bxcICN6KzHlqW/QHi/kMwPICEIYF1jXrCJsf18Rg8p2qaGtYqDTq0MIyH8JJQa0OUIXu7V
qIf2tfJ049g7wJ4yU9jbUJ/knZVocKZKNSBUFjK7bwJ7uOtjTR18a4wvR7Rm7SLNo2TDVozEEkML
IWKJZcpXs5hBHv6YazxrajFHkZgbpzCyvV7X4bMuyTyVTTpcTE5Jo6VMrD3dCXplkZ4CR3Ss0L1M
1fxfq8YCfBCokoEXgMeSbe3YvvRqHJJlawb6raEHrOIx3TdygTQKxz4ap6dWdskhy0V7Ifx4uOhM
TBax1bT7Ko+9JYF0zmWCgJZC1B5e9DLot9DbjZvSLt3LYmwlocPQR4JkCsFs5mYCLjN0Nn0dKYhK
mfuY1R0E1Wqan8mT7h/svsru8sKhy5nAZEfg2Rhb4RCplNsV6YfWUMN5YZOEpOlYwQiF5OX2HV0q
Z2B6xKjGnudPuAFq66qrpoTUI4tHwftkIsEu162u/KBfZJryxN4PBp25X5QxeSO8igfBje7UApyL
UaTlM3ceEwkwQqUB5MonHcXb2nHWJ6u2sYL4whFuSQaVa5aNBVttdCOomSnQiyYaiNHI8yZN140R
9OS0AhGxH6UudegnWTRZ6zqCUnFhRxO/vICCxYiyd/paXjWpVleMQFMIS02rJdEmzGuXNFlNkTXB
5JCGSWzb2kmEMzLKlgYm6mJg8+CVtfUhjEzdNF7fFM+hzjhm9Ji+YAHK73WYVSQ6OWa4SYe4+kHb
gdyX2jHAPdkFhT2lk2Q2TMVT8LzLvEMLTAFwmzkkNawsA7sV7RXrh1m5gu4127xFGib+KivN+Eid
2HwEviTLt+mywF26hl08WVZMaZlYWrK2Z6M2zrBMnEp9GKGR1VZLuiQODrJ/XOnt0MmZsMFif0VZ
TiefMcWH5KZ7is2yDnbgGbntcsedo3NGIEwxc24KNVuPP0Pab/f54Df92hmMdNtMVMbkMjUNOLzQ
7CFWVe5Yg8r2oGioqxru1aZ2G8x9iRADA6ceG8ACn//0oQLL2dpODLRFDfJ+SpxgA8gg/qFZzK4Y
RJD35dKjP+hOpD1IFzBn3aIood1TrqaC2Y8rSmOR5SCqktg2d4lvJ/uBnhLdkhSGmRX7XgttS5g0
/iMcDLkobkTduSdbt6or05Vi3xWuuukiQ4M0yTcx1cDPlqNyyyMxX+POz7vmMbFVwp67CXAm9pO9
dkTsAGIz2H4ZbRBt/DBqKa+YNazYu4CjNoviEOqNBgp/ICTZcsi4CVIRbYakYWl3tWnIIcjk3iFj
gb3rlZW9q8ysPoYyk2+R1J2LYshkt47kNAAz9DwTLFYyKW9hlQryVlGPY7USucVSV3kTowZF+uYo
7ZBeQglnCZHR9BZHcGyjMa1fiiitaE95uJ7daMryrUPv/HNWMa5rO883U1airdJM89zRE1qGfcpi
jEAclrM1+AifmH/3G8KEGahZXsgzUykfc2uap2y7QkBHLMhp8Z4OrffkRkkNbd+0COXS5Gjeagpa
CDm6qplW8B0setK5/uQ1lsOmMLJhtSV9Et8Mbpq+VeyKsGfTRG9hz43TdS04tKpMymHvjxDONiF7
pvKAELJwF5npU1N2SWwCN7OKg29P6EcnvcOB0QafrrTRNxWyH5fKwV64CGOtJI2rKnTyBuJ21aVa
kx4ywwUHTFvghUmA9dGbfQHAt7bPlagYMwm7uPYrrdtPY2LtJjUy6yvMMbp2+7H9AqVaD0PTiC12
imqbZ1Ki8MhUt+uaIj4rVTUXdlEGn0lXwI4tqQRI/VAj06SMPCEiuT38+Hpl1+GyNwqiGdVQpk+j
70zNbvDqdqNEaDzEbM4fVBinh9ieO1dy9JZ2FijW60z9gE7ac/8NwUGU1XDlu4E6KakZa6Bp09Xo
we9YQuqZHgmpr64cCuuV3dguHDpM5Rc9aoM3WTCfZKBL325BcAsoR/4dDwCJeuda752WKWhBeU3/
XkvFJhrtkeFhXbnsu8toYFdeVOzPsyaLywV2jmBLTQ70gvBEXd7kyrDINnPxYi6NrJr23NTZnBQj
2aID3SlAOwxpyyZRQHAaAmR4sokZqJaDN0Ahq1P+omJ5iY04/ZH4fvsQ1FR1SEtwvzQlFj4ShuKJ
zVBhBbDUBM8qrbHhbtWx8TDZoIlDqocfFk++29HT5VtM6brziLvq1m6aFeVTldTtXTeO3tsUS3Hb
jKHYyzEnuccyR662LpT2DSbYdO+nTpOybZvIc5OqBc0WesNxaGAWRloeP8J8dS5bxfnHuc0MdNDI
4EvpF9M86pryEDtDeeVU/hAvrSIrPrjsAjp7pLhXlWUUR1JIx61pVk5Kmy6On60+8DjNbTJtpwlJ
/sIK0JUg1vDfpKJlSqQDqAZDF8upzKp7rS5ZJOhx+YcAG9daaW5yObmi27U4lLjAC2/d+t1wcvpZ
DiATBQ9y8ro9+XXi3tCY+deQWy8bKuhxGcVFfQR3zBzHEPal3cGaoeFRG1urzzjVtjEZV7oPvyqv
atBrKCz32sBEcTnKGDS4yeMZ/QsIc3vZD1r9XIwxVOrIr/MXwoPMpyGwdBpKehBdpVE1D/W8Id6Z
ZtiBnW5zeaBgAjszVVV3Y6soPUWxSl+7ymPqOjaVB5h46pulCb7zuSz8kbSoMq1ooY1y44kOCmHk
ZS92n6dv5ZhMLxaF384wtfSuVq0pVlbRhJtOMUROxmI6wCz0sZ+4yX0eGf4W7RLg4CznE4MlbNqD
PRrFiwT696kVY7Jvx5j1xYSqvEODo507ZivmEkNFtDextz8YRsgcaVKu8zyZg3+fkthxspooOrRD
EK3ihv66jItxZY2D2Cb2aDIGShxIJGVKvaopF5gz5e6FLaPwxnaL4L5tdO/DH7X8LjYSsfHCWN75
bm5YSwcGxRU3aLPSdALoGMNq/cIpq3ST5BYUAqCkq77JmburKNPuNU0L5aFJC3GSYwNpC3hs8iAq
hySKXOPC1QyUVK3SnZ2Upr333QaSFzs3ng5pOA1vWTn6JzvpzPXgGv0uwmYdLNPecJ/6WRsRFH35
mU5ee1ewD2PZyyyDBEdP72iGu+VJqxv4TnCjp1fpOtqFGgqjWWbdKHYawxbmkkW4gQrUb/xu1CFz
lTx6F9w8jMYQuZBC1GdrJpy07sKwtY+TPrrrejDp346sTBfIJaqWDZKG7gFavffYV314qgYUAGxa
R7o8g4nAlpuRnY48+kjTVoGtaWiiKnfYwaUN9hBu3O0YNTrsS1a5YBTmu93pghWadrN0GQtanaXf
j6TOMrOhsGUm0ATONYNdTA2yyq6CgKGuWSZ0rHMl0htqVe1o6YyXirn1U2QpcY8ey+WtsNNKoJ0g
QNlqWxqFmp1uAr0qrgrgrtwYbnSRiNZ9jvLJ2dgTAVEpguG9TXF6TuRE9JDfFketqOuTI8binFuF
ZE4YiuvWCTW6v7mXhAwWKoxjZdneeXmfb6Q5NrtIF4O9FggbzUWhVWqbe3m4N2Kv0haizOOVZSq/
XhqB1xyzKFfnNKHgI8dqICi7mpzhgacZJOnGiy60zmSNINKqPU/FhLS4deJHoabp2ghGm4VMr0+V
W5IvlRLdOzGmK02gnkGoFaBZ+KAqiIl7HKXmHU2A3heF2ah5VwVFkPVv+NS6un1vk7pJFnmXWU9u
OVVPnrQEUNcoi/dgS0kHtUV6nFqyAioW0TWXgvnQNo2/qxIxXVayTx8DJlJ7FRnOhztk6ojmB+2h
O4LgY2C8avTWPoWZm1/FImGYFJpGiFgQEl0UjsQWNVN8mOwyvNGoc4l61cdh7eoEAevgJHeNz2WN
HBqktpZPc76Uat+7qUp2Gcq0C6dgfFoQYPMoRxJmuwE4MdoIE0GFbp/iwokuTBc3A2SJWC7+9X7W
VfGZ3TXV52dzfC3+D/SiHDpB/30r6lm9tc1Praj59b91ooT1qwCH7bl0lGiuCIv+ym+dKGH8Skfb
0oFZE8NNC4gOyN+1yuav/ITOh2Ehdte/0l/+rlXW6WzhVPXpH9ETx6D6r/Sh2ID+1GZhAspahezf
xCdI78v9jvXhyGjkDKhIJ4N0jJIR/86TyK43fpWo+yJJzUeYgfoOXi+RDWPskjxQU5ajapVImYqG
dCJQXwgs0UR7n2rSvR0G4Y55a0+2ZRIT6WVMlh1ddNA5rYMJqWQXm75zO2qC+DVhNgVTCtehxdpg
QGEvm08nRXWKqk4kw63mq/SoNbqvVoNttnvB5EztpmmA8elOIqTxIOLEZUpEzJuzSlKVPg7M2667
WiDxiWr00jpQ2aiygnu3qovF4DnANJO+gnrMLOi6MYtya7RJt9Ut09r0k6rWvo4+CGo5M2gDDU4a
aiWlvssWZDIBsYYpW6Oh8rObDm3htSn5AfotppABTaSM1W/ZoTdZxkVnbib2Ce+aH6WXiUHcSBty
py0rTwyQHkVlH+1JqL0R3QytH+9KdtO7zCWR1bdz4zhEzfA6GEF+P6KG3GQWtjU2ANA2oAw3pyjP
SQfQetQhdd0dwZWaxyHumdUYLGG+3bQwykseW7ofaIeojORd4YXucEFdFYO37InirAYovij5Vg31
zY1Xp+MyDqZwM7oFMWHZODd/Mu2tLWxi9spOD4m29IIQ2Y0cbkhsjD/N/0fdeSXHzWXZekTogDev
sGlJJj35ghBl4L3HnHoUd2L3g+rvKIlii7ceb0SVoiQVhUzg4Ji91/qWvuqopfr0uC7x7Kdl11zq
inCNkl3Dz0Mb3NeuEaijrNPS0FbIld5Jo7AbadUBL7eR+lOZoGh7NLUE+Z8eL6E/r+PsiqvSehOG
WdQMiSL+YFpt6DdW9AaTUccObAtizjGgW2OCWwsKSE9wLdMG+PGc3yMHq2Na5ZZOm5mxnpzyMIIl
SjQE4S/tWo3XzUZNjmRruE1mCRky/jrA4FB3fdMCOdEoQnpsE0QMCHuURLAHpcpTRx7k0e+5Telz
oeb8WG8o0u2A2JKdeF1f6tYSLxzy6zN599qRUEHScqMcCppVp9crwvTvY92sZzlr9Tt6xM0XI4ul
NyoA80NptsCOpWZ9q5r5e1QQXKsvpK7OZYvMODTiRzFvuueskxKvWOMk9pZe7bTbVdBX6yQ1hPdK
JTCanSZHaJOsRU8nT15XwiCj2WjS3WhhNYKsXYmmS0eN/JeBPQWqX1meqD6qBYHw6dxCbUU0B73f
At1GDbXol+e0XHUyI7syR/OWJDqZJ3iTbhesFZwRosHa1p+Sw6PIoIyCoq4iwTHkkZwaeTCs/kuu
lMoVB+rpO5WcJbpShrW5/DL5flDS/t1+YTDHidBOADps/XNF/6PFZXAk1wey/Kb8kQ0FL7nu//0K
8u/Np38uIeG2NCSD5oJu/V401yQzSQyZYEuMavF+CRaHkXpOfdqHdntDIc0192iimZPsygVW7zyQ
97hvXhL/M+v6O0fdPx+FTqElM5GDmHvnMOZspIsFm2BbDfBNVVdsnl8xlbxt4qeTESheejB7u5Ad
wTXcv98G5fca/Z/Xftc7yLQ27+WEa+uqr2N3uXQ7wJbXjXFMGs9wtWvha3tKHlkhYs8MBBu9+04K
hpLcV3tyv9J1k9CAq764yx3x9u8f7v3C9nMUIGEQTUOR6advf/9Lz7g0Oja5jS7boEpcdbqHw0D+
gPyvzQydtY/dPtuD/nf35J87QLtIpcuk0zl634XsGvrGLQnhahDtSn/cKUG3b4PP0r0+/jL/vsw7
R1E51qmSK3yZyIho2YYhpodsGi/9oiqf3Dflw9eHcpFEk4oNwc+H/suNmxVeeWXQCINyRre7yt3I
U53O4YTJ8K694kG7Wp8GBnvmUB4KJp/IqxvCCPw8IIXJy67Tc0oEk2/dV5843aUP7/YvH41d1q/P
1KRinJklH808q7EjYTI8SrvyKU930oV9t605wFWeWAZ8Bvt99PT3EbWN5vfP2mIXp2HCBTb6PjPP
wCHSGAnP2jLRSHe7pn6rZ8QtoW9Io7/8s0/+X4fWzxH6t+u9G8HhZMWUJHi7er/e6053hiXofBeu
4syxbqVdccZE5dHHcvozB/Qb8Ti8Fav77ZOb/k4x8K8h/uvX3ubCX8ZDiPBCUqyZEFxPdJC4vyCJ
THbjjXIsAnw32RmsyY4MPDff1UGzE1zx2BFkascXfacfBfcz7760PeW/3Zd3M57GsmOaKffFuJad
2CH4KXQRoV3pfv2QXz5TTEgfvQ8WG+NNqsF08n450QTGgqgPPAZXdEQvd6mGVdx73d4GXHU37axv
fx9oH83pZCTQttZUQDi68m55GSjTpEbDWbjzJJ8l5NAswfC9OY+7hvOwrTNltkGsYq19CL1Prv3B
0vbrtdWtc/3L4+5kHCrk8DJvBnrQ7smecKMdow0lMmpnLCf+el528ScMiD/OIUzXQIJFXB4Y3XF3
vptIkVh02jTwUJMQj1cmKJQwMoKLlxUXABu2Pm+ho20hvct1ky6+qt42hCmG+r21nhDLPH9yG7br
vRtkv32edzNuW491a0Z8HvU8eANdVoeDhjtik/AUh0/pf7aYSh9ML5soAefodlKU35PaiiKd2ZEx
zoh6US/x/ep2TnEWX9onRXSaZy2gz+ARlf6mE0H59vev+9FDZ0ZTNjGNjGji3UMnHg0zNoUT2+ri
k1la35q1v4P249Bb+2Q+2d7OP27sL5fa9hS/jC9xDUmhrNg6rZGl7TQzCp1BJRMkw/rnZWybrwqF
ofb37/fxRQ2DY7gGwfb9JslU11bLDRaOEqF7gp4uKcR9jDy2Fu1e0u//frWPZihjY03I7D5Fjvzv
Zu58FFa2uNzO6bD6ht8EWKK8Yk+aJbuwz+bDDxZFpBLmJiYB0gLF7N0NTeW4AjAt28g0yQASi281
jpBVqh77dfCXdLq1yuF7HymfzBTviM8/FwYgATrrMfMUYc/vnuS0zEksZywMbv0sB6SAueu9shOc
/Cl2Cbm7jk6DS+/6sQ0oha+fPNGPJgx6jxQtaASKOtSz3782zhwRmt+i2gPSBVs/4FC6kQobTkLg
Vfv2EB+Ow+6T5/rBpPDbNbdX+Jex28+tmuYCJwtSea5ndwhW5sXBT69Cu3fq4LOlZ3ty714VyjyU
9DCybzWfdytvrPWhOUm6am82ZZ1AkzDrnBZR+ydf64MF1VI5OuD+gryKwvL3r4XNS0cYz3W6dqJW
325F7qCkvV1s+L2JWuMraRlHAaseQuO9EH4qQvpg/uEopUuEp30EURjzZmGI8QnKabweN5fTxksb
dD/VKNMi6CyHhphOZZ+SkCpRFB5JYgkRTOTygCONRLTODD65Kx/d/Q0yQFdApR71PsFYslBCJcJG
L3cRaewLb4/xNHNUe/ZKDwtsb5fBZ+/yB/OUhToNmQQHZiSI71fBWVzHerumGpOm05yazO/EU0h2
7ERw0d+/4IffT6WIaJqKov/BhC+LqtQZywAGNrOxIvqNZFyXGGL+fpmPvhIjGHaNDP0QVMbvgyvt
MrXAQ8ptxJJURky/UeMh0bNrdAwCZta/X+7P3RoACPTCIug4U5HfP7VBQV+SLJVk59YulnNHUlL3
71f4875xBaqliGfR7UJ2/P0L1biNsjKfJTuT8SqjEa8tEzfuZ3DqD7/IL5fZXtpf5hp11udIiLlM
bE4H1Vy9Mvn69y/y4RWYWEwWB/Y66rsrIGLY8usnyTZwhkZ0LhOiTf9+iQ/vFdvmTWoJNP491Unu
pUXrVRRA8C1c6pxXRrXeKTht/36ZD/ZOkqyL2xQGPWqjgvx+s4hRG8JF5zp4F13JTYg4s0nYpJdz
sTwtgAPgppETYq0N8mD47Op/lkF+u/r7+VMcImtE8yHZGAg9w+++k/JlG0Hlpq/pfz4r/X6td6NP
LvRwiGnAcy1SzXbKMcnc8S4kJtP+in/ML/xqvPnsqh89RpS0Cj4zMDeA036/vXmnWHnX5ky5zRZy
HPo1LlQh/YxA9MGOgi9nIYw1VaalP7ZphYDZsRJbyV4u4zN9MB81CLEy9miT2O0oWlA+1Z5wWU7d
txah0L7bFZ/sTqWPniUrrcikjzhY1raX5pfXjno7jIO+3Qo6ZGKdI09wZse0u5s2+Gw78eeGn7V9
K1RqG6rmz5cDw0eVGNzVKDvM+vjSSNbtWqmkmCWkhpY+PcuHT96TbbL9fUfx+yXf7SjmJcLXZpGM
2ruGvR0wcIgLDFaUrF58iT6tTn4wcPiKbE0lBTQhPa3f76beLXWFYpOYcyvbc8MpGGCut8RPkMTy
73LqbSvK99oO6ZR8qc+833CPCEqLcGbWbzxiIj0iByl747m81kW/97bXP/Hl6lAcFcmeb4x77Qbh
xs97+x/J9P/fNPj/vzU/fx4p/vfu5/3QNsP/+e8vv0rxf/7IPw1Q9b9MNGz/o8Nn7fyfBqisIcVX
DDqQQJlM1dAZjf80QFX5v1gzKD+qqHqoDGxni38aoEj7OXEYmsjxahP2c/j6D4T42vudJxooi70C
InPatKiD3o3QuqWPZijkANMeGoKh2YwevXHIN+OwbSRi7yV1Vn/ptDFFvWzVIDlGFYnHiA5ZDcXI
X1NxvFOVqL7m8+5z86FKrmLOm6ekTueDCd8GdoQ0ywciK0naFbM3eVZVvyiG4YCU9dgI8Td81AV2
3G7ChVWggRznsL5D2+p15hKjp2U6MvJ+vmkNcrzjIUkcsZDIVB2tOaDtBbaevwyZKPMC8EtdNT8m
y6ouiZALyGOLnVQl6XHJ5HG3sFHzaGR6VtSKZwvhJ0ShUPEjUXwrp+yTqg5L7/s3k9Ovzg5DZHOv
0sXT3x2ZsgGnX9lgGC7KkWParIV2kXXhVSvL4ZVi1o1HsihxpsP0lmhRfiWNuvwQj9Nbjxinb/T8
jk2E5LZTEt/UZlciZSnMY0xcjN2VEiohXLnFaZVPP3+wHFb1vonOoD2Vh1l+NPFYI+wJS6+2EuVJ
jeebcm3pTi6wBuaZtCFulrz/+bM/f1tYZbeviORUzfmyrmXk5eh0+F8ijwEyyzHPkgPnmOY+qx+J
Pptogw6Un9UouQNjyBm/swgl1bprzR9IR+7msn4q1JDg1AhJuhgWJagSqdpb6yjusICR7z2X8yMR
uYm/mLkCqGXQH6rCm7MsPsXgJAfW4yvMj+ZVrKFrspFAkb45kiQjovUy0dg992mhkC6+/bO9lTwn
jXkAueDGms5KkqUx0Vs83KBq2qrwJ5UspaaA10Wb/klTKBZMyGsOP39Lovd1O0zzRYlJY1WVuXTH
WhTOUGxTh3r0+jpana+ZAJ9yguN3MavJflWqKiCz5+eXXbNCvkr1bF+a/TEacFfh4EfbiZXhQHI6
4zxtRiznS+JN0RC/pGrb7ODR6Z6WRfEL0rFdGacJszfBW7kvj6JynlR/0pbumBTki6I5n1x9Jn10
1aYrGujhjdigjh9U9Ywl86VW5vGkSIXiSasmB3K/ap2PIU5yEohSpMAa4uHno1xV8kUMsXItmpTf
pyV7SMVmj6Br3iVGb5yJnTbOgAruNqZloJPQePz5CxJfAqr0anElY0ahn2b7Hgf+2UKieZoGX2uQ
tBVFP536LkfgR3916vMekEknnNFThWhRG7XaDV30ZcbgWcaKuY8Tyzj3Qkz+b0/i+ELc5q0K0Qoj
UHP983dCPsb7mToMcrOuC9Swb1xxAuzQaBySV2uuX7QBt4qBBvuMGvYqEqyX1azaK8CO3fU8GHfj
IuT43A3240k1pc78VYllEq/y1WlrpT53zXxKsbSeB6krdhZAMSdGXQWCxAKrpQ7qKYq1b6PYEqGu
50/rVIhnpGI7ZFL1CVrGXSFF1l2W1fsxb7/JtdUHidRSOm1X4pej5hbd3Jdm1g1YznwIZCfja2SY
d1pGRrpWNee6qfpbGZb+njYzxd/vxto9aw0ud3XtRSelvncaR+sBxFH7mHZGgilVSY404OKgSK27
qVHiO1JkH6R6ug3pYIf1WJ3N7ZdoVZajip3akIvqqraosg7LmO07MoP3ijlVdltXxo0+r8bNrOmC
T6IZ1Ap13smxsR50tTLOsiBP3rTqtVNC7ruq01a6iokQ3X6TNKKfy+J4bvXQuBmkhYT7uS6xKvAP
pm2WcQIRwDEwgUDxA1InllJ0X2vc6BKluLNS+z3N1fyKPNi6GXMkz2s50zVtJfOGhca66SuZqNN6
Xt1//1mUj9YOplNn//y/KGUSIRTVVdQ2TeHKNNsDmv3lvTBi0aKyjkU+M4p7C/PFjYrw4edfIlYl
VrUTFof0bdLrpyx/XeP5n//1rz+bBdFZV0XEvlAC8Eu6H72SgGw1jBeh6iUML42y+9eMbHUdcX8t
rv55kgfCWitv0s0psFp58ZskVQDZFNI+TVbDRRwp2GgN6tss0yqnXQd8HVpEKG8kZW7FdEnYrvkU
k+TuCUYk7tB7MoUQ9i67emgJxJrwyzCVL2bYk3eR6Io3COTPdsJtH5lXqPa9yVIfhN4idMtsHkYI
RrpBhb1en2GTXVI1ORch3RwzsRupPyx5fOwU2YtRaMbNI3kzt9IoBJaKjNbgj0jIXePORzVq59Bx
RqwNiZkxqATEU9mhyV/7cT3PYv5UWeWmRTf9OC3dQgdeO8s+SX8IDrGhZe1BkLFFWF/ktEVJIvnb
PyVLpHerTCyT4Y0IaLRx9lJKNGate5kIHVKOXSg9rixIeyEyAgIBfBnnF80TZ82Z4TE1TywDYJH2
bVJcQr3zIIDZaDzdqiyRqQjWpU0yzheWO0IVnLRrplNfaY1gEHk3wMxR7D2zz7nNI5VE9ukcj9Wu
puszRS5MAn/jo0jjcmajZ8spzK4oJAkIyGTsoLhyldDw2jgO+irahUPnZWbnKWTaZhHt4ng64fk/
bjdxuxGrIdwoGZCwoYAfFB0HA93kWrmoA6AvyP0LchJfnp+1dXX05FFUhH0pQAqTQweOkmc0VRCj
GMsEGVs6bQQmrrww/TyTfMzNa6jAzZhOqhAHyix5faoGCZyqaR3dPOfvlPmoTKZda2gVlGhfL4o/
CPOGDDyvs3pNAvm+m2l6NtmjHkkucLtzR2wb4tBTH6/OFJb7CAdOO6qu1EyncBBZN+ajgIq5rcyr
ERESfQBmGZyc3ehHTemly+BaSuV3TWsbNzLxxdEce0RjrjIVcyU+Yv8HzvAtr5BwMFyKMjlZVUgE
Bspjq92pSnFJEEQlzFaT7Kpz4SMidTrBRM+2BhXx8siuvR6tPplgFzHqvB7+Y71gC6GY9RpzNZGx
JRol64aa+wZJ3vIIXlfKiZDf0FJ7rYfcZTEmy9VVCCplVXcjwwJV2ALXnI5KNF7LZgkcJfJMBa/9
aN427R49rp/zxb7Esu6kuXnWzQIJ1eJYVv1WRGys42JDuuW+RRT3oBi7bMGgGHY7pebMm7gMsB99
3r0mZrhfaEPVZN6znnuhG+nxTjQEAqYV16TYb8p0JbX2INZ1IGhY9/lWMZGwaLpukkh7TKPuvP0r
yT0c1GAk8lurb6WIHQ8jJze2WS+6YGa0B0u7mtp5129Qi1R1K4E+ayY41jiSIy77YSTcjfW3pjN3
8dj6DUl3WKnctkuCbTyTe3Qu+/6xE5VjmKw3uZwe+ORug1g867wIe08SYpJiGQ0n8rEqPdj+nHr1
OTOrU5PKe7wcDiWPc2y1JKEXvsYLPcArJS4e69ZyDbfOluee9HVqEKJ5SmaVh7cdVM5FacJQic9h
Ox9CLfbKKnNGNMgtj3J7xh2+/rqgzJqQ0LUcpO60PeQwIQa7qFkAO0r78UnJ+12mK9dNov38cLjp
3XmcicOekHYVj9tcWFigXzhYdM8x3GaFnaq5+R6M4pIVw26QxZeFKqLsU93lOSxXk8G+VPKWhfYT
5Fjms/zI6nZRgbi0q7Uf5eKkmSmz2ODwXNFqa/ds2pxehcS6ZDdSNrqivvqzUuPuV240lJRVZj0r
2npQZlSGNVvN59YCzbFm5+0p9IJ2AVUBV0ML1qZyQ2k5WyhG87Z8HpEdbv/VJn6sUm+EGJ7cXAtf
WWiDqZxhQ4VXZV06HeDvsKm8QhJ3JuryPhmumSQcMoKCFgiaAKmDN+owmwQEL60vG+O1xoQZlV8U
A7Fjpd/OmonFCz9NHOJ1GMPzkAr3VRaQ65rVyalUpqBi1ROFcJ+nqgNe9lBr3KlhOcNfv60N041m
IGaYweu2YilX10dNHPeZRDy9PO3kVdlFpfaijfq5kLGd9K4MHc4kxQgSK3RfpRSf0kyAPNIkr+ug
ussq4ueesD8sy4OlPHRZdgnD8Zhb+KUMbuZk9IEx52BPVHOnK/KVmRiO1g/cK/05BQvnztlwSqL5
pWf86mL9XC67JVFrp64F/CrmXTckp6nEEBe9Kt0ljKynPtYwDlJ9KZtz2+jHXKoOsd74i1UeQxmj
FZnnL4VQPogCbJ6uK22xHQNNqPlp9Qu4vGd1VM/ZgBlVz0TVVS3RVtV7YXO1luMuBw0fGbtFgwCi
LzKxaabxgAzRKxc1iGkkg+UxDFeGOjgY8mVEI9vEYoGh2PrOXv8UQmW09PFVGxJvXMYal/LkdTJv
obC+JqmviNxlRdC5/dnl+5Y/1Yj6m14CRlXC+isnoxOoc79e+qAr1ouaKJhVyvVYNureLEVWl4uM
88vOMPc4GPnfpjm86+arGQtolAiQZrqbsEUuOu1Ajt1HZvxgEQ6KJBe1rkq5U6T62SK3nhuAgKED
D7DElrieoqX8Xpfya7U+w+t5FOtetce2fe2H6NTG4pekGgNdnR4VOIt2GlZnITPue90EWopcKwFu
OUxB260eLd3dUilfKiP6ovD4yrkKlGi2I1CMa4lSePUIrJU3AtlxNJpneoajjaGc1/Eqbtq7ObFe
dD3t7UYoD8m3poqPba35ZT1zDnMtdKplpTxmJe87QGJ5Ssm5gflj3ipLfu6t3DXi9BsM4MPQhj/E
rLQtgcW1SolPSNi/1oeE+bBie7YhGlNrYJMiHWbxXhO7Syotb+VcXDeRdasx/03GukeAu72dqM8f
2OO6NG0IEOm/KbgZ8co+WhskV+jNwVFgvMhPOMW0ns0DeuRZ4llX2gtAv8go93I6PyVp/dyY4y1j
5rGv6hdJYD8+xXZT5d+wxF6pQgTnue92Oi9+yQo/lpym1Wy+5hixS4B+IRmWw1dp0V8HS99kxt+m
DncJMSBXGR0RpwFf2jao2DEEQZhNavUaIy1ZWo3wDXIZlaVvOPlRrmaS4Cym4GJ+/Vq1A7SyHrP7
VFmuypPKlfVewKa11PGpD5nMpOg8RErAxnEmqmWhNb/iAEpS66wO0MISS9glGI+ESXSjTHmj+HxI
4I2restgHQ0/6kFOk/NxzGXhsMr0Iauhuq4LlZmWA1hQG8QjWpOL4VSEgLmxDkxJ8Na+twW2BDCL
YDOqO7govP7W0wrYVmSKSQptV/clCgFxfitE3e9rtp4V1snMfFkUxQXOzuJaHTLJ+GIJOI9UzYXZ
7DZst1rD3HcSgvzRX8fhWDHrj9LiSXUfpCmhLWP/EKnSaZybJz0aL0IZ4JRFCdCz9r4aERIW2tWj
eC6asdzpRcXCVckCE845mc1zE5myOwCodin/7QbBGoN5ro9jydS5ig0AKTGfvaYAm2ZAP59V/sho
UB0okBxk5k5fj5o7VvbSabpCwWOof8X5DSUSrpqdsTEBLBsIghKUc+KEBXqThc6eHcUwwZdIb2w+
dLBmylmujUtbBhXe3rWdL/MMFqTIhte5vFNHLSBe7hq99k4pCD0IJ/qo6/B1haJdYcOixHHpjfIy
c3gPyjRxjFF6GKXuzSx4EUKgWmlV0oAdjpmZsMrcykt9iCLhCrqNnZ7hOY62wcNq1NDDgfkDE2KF
2KB8DTOWFE77akP4Wk7hh7kCXZaTCsZFLpodI/GolVvm9HgtQX5su/YYR7IfgRRuhIQdgbgv5MSp
hsdx0FyYJydrMoK6MJ5Qb3kcwv1YmexKfqhq69BnoatlmiflbzgPHXGpz7A9ablr4dnixAPT1O/Z
FtuyIPqgYffkTbRR4XVTvF9hgU+tq2SJh3bOLiGeF/EIV5Z+YJtDQJjvcshh+CN6i+rp85AsWHQ5
VondUepCCPq1PO+yCtheAgIN67JHbqtXM7d75aRejxRj7HGVXjjE3plDMZ56i0fYlBQEBGJMFuMW
g4staXCShfSkr6kdrg17ty6YTtkMFbqJtQeTfm43blSD4spaNzJaLbPU3FJZY5mV7UqIrqWQuDNT
v4uE6prirp8mfRAX1tkY82BWGpagH5hm3GIBYsUJo1kPvLq905TllQgBd54xLJbTrhYTV130C6Rt
H7yJl7IBhDP3o6xDv82qM/tOsf1SCebjLIlQjMMDPubvk5R64oiX08odq4hYx1DWwAS0qRLDSt+U
GNvpSxRO4FACdcj2s6q7lZzeG/EEaxXItXwW5tZRYuVU12Du9Wq/ecELHW1OjLOjQNWXJNG1xd5U
VGCxEP4e5mKArNNPwvyxvnTJ21QjFf9utOMBtqDda8pOs+pdb+DXZqJ5Adm2m0TZGzTNHUX0iGq4
nzZ8plx7UuG2KFRYF60gxWaUyOKhBLdmJxqlvsmI3iARF3Y/KF7V9T/gR94uBc4dxXyCSs/v670W
Jh5SuRshm5m0qxqrpsgpqWidhf1lhtQEAO9uFq3AaswfWX3Wt9UodEyjDjCGP2bpDDTYPIohb8ok
20MYX6t97WXKbT3oAfqE74mkwREZj+0qUg+ufDUWga1pNylG1DCX/bHqbzQje6iW6kRF8oYUYQ5I
vHBifFpFZka5DjgKPffj12SAzzqH/hpBHq8juHgpxZwN3J+9jZ3stmrhjWuza03DWwFo53V+7qQW
DUZICYNZW6rxkVTykwCGTyXyZ7XqU5xjBJPW6m3cjpMjgFQYOx0c8TCdXGI6llOMzs4mAK5yc+oh
udaPTiRKJdyc1VGL8CUMZx9L9jFNTMGehvpaAem3JSHkyivcza+zydypGyo1j0dNxQ8QwUVgLlu0
b10bwdxZrocmPGLRgYQ/M/frP3iK3OSC6uVKhEBbvk3aF2N+qdEEQSv5Zgr9setrPEqTTVXYL9Tl
eZzSO6C9FEU1xZYx9SwrJftIsCmog2cPbfLZbMHon2B9uBHB8PZsUbBYFCxJtLij1dm8rplS3Auq
cWj6zp9biSKWEkLOyz1p3PXScGfFSWvXinbeIAtWm7mWAJcsUm4m/lWD4jJvqp3nVL0LTjKYUDXc
xPLNYHEcyO9D/UspH/hP0xjuHKm7aJUiZ9LGRy0tAjgbfjVZB2XagTC1qwK/iaju1izBGAwZR1Bn
V5W6Q6qtF13s3Ta2domwHpI+PPb5dF7z0KNe+NqMJgIvpfwRigQ4sO09qqtlR8L6CPQX0j2lRpbo
Qz7HNSEctllZhwH2vt3OqaPlHGybdNuKOEsTOZ18yvIKojCWZNSoMcXTSa/xsrZ3fU9T2dQOJu8Q
pEGmoPjQidEusVZbCuHKw7czxvAgavlFraTJrsvMHxHpKJSfykXzJcjruB2qfQY0tzVL+rbWVRKX
dt76CzwBq0czxNbmJqMaYEjdlVTIFEOIyADatshv+LO9zIrkq3K+L7ZtG3kVX5phdrNBuV3N+EgZ
+35avzccldU0BkirOEsYehRcOeR3+6KhupunkkMjbierFdycYGq6YJBPWOUC9Gv3UZ8E7OW/lFN4
0mLhiuZIMC5v6r7jIOHkyE4GYb1t1dC36vpKXFIvzb4P0+REYeQR1+flAp71moMu1R51NB+0QV2I
FdmBgicXYPIlp0rx3a61+D3tlBMOG5P1WXdCga9qMtpX1ZFG0zNGuLMjZz+1LSHvF6d2tF6TAvxh
vpd6rBG5cIUPy1EMmpejSpVdtJpz1153q7lHUUYqRoqGybzLKAdie+buKoCci4JZD4EFHIhSxMEN
UWjQTCdJYbeYRxXlLMEdliQDlnyONQqaANLp8euJ7MxzcuRg4URMQMoECB2N71pXnjG0YKLyGay4
dSPwaknE0FBpQhGGaVIfDpx2d2qHmnISblKZTSpRqZ1Wn/GLOsbmPhcqTxBX16zvFuIkdLV3Z3lw
jeFWbCH1nzB6frXCyusGwY0RKmZxdzL613w5pHCfetpu1XouJM0zvmbVN33g6AEMYLpwgHeIAwyw
3zu1tDfNfWECvyxfBOleTB/E7MvIVze+hbJ1s1rIClgK4N9DCietQ0qcFBCRudfb5cBUvIo9pUZI
Ry09KTDbovFlWo27VDE8vSGsgNmuXip7IcYWRg76wTq6S2PJm+bU4xCoJ8cufCzSBZmycR7Zb8lA
WZFp0aPdFSfWRYg3lJKGA5IwIW4wE7YEYK2OQppLbDzTrjzKEjuEPvIw3NtyL99E5WsvPKkNHKxj
Cue1HVfX6L+TSzPBzO530mJciRAvJYn+248kjVpb7Z5J3cpwLZqhg2R9r4o6Ba1XbQxBHwlXVHPR
kB/kvn/OC9C9CXV7yDFUkIatVX0wjZ2UdIQK8M6ulRMLT62qnDiLsQMAwT6JwptZrzcmNvh5N7RP
UO68DmqwqGA9J1EFUXaQ01FMy9BOVom8D2BiZReYYnad5cIFVvCeoBXbKKj+FURFVE4v97dpwSEv
4/EvcEMmSnaLxN5lsWFeg8jAaprUIFsGSw30aDkp5ItSz6a4VPUHOfJHsk3sadSsHQQpBEiNWPsR
4j6zzpSbSvEyqZFOcRRLJ6WzdjSiMbCCVLvE2y8tdW9ZGy56OpoOVAGQHbXVnlr2DGxM2yhnKC7G
dTHM/a2Qt4ehTnZDAaiqzChnVjRcTnObxUfZTB1F19h6gQA4ZzRW9mNc9W4zt9qdKMWZB8eu4Ygl
XFklKhqDTgltkYVtoFLuMVWG37tJOVHqfLKgH+2EJFOvRAg+gWB0P2hbLkdBWhbO6tFy/PnbVoF+
khVdza6Pv/35S2Npr8mgPemt1F5SPKA3BgissXmji6cdy/9L2HnsRo4mW/iJCNCbLW06pVOm3IaQ
pfeeT3+/7NWgB7izqEIXukqikuQfESeOwbWiUS3z9M9vyRQbjpKZsUtEobbH+s628kh6zSXyYDUm
/NOA+Z2Oa0yfJNLhQUMOzDBjb79EaIjT7mFK1yTgfnXWeCZGG9e61a/lsjQb4qYoCY28fHQrJIp1
5dnQ6pIUo3CNnvKFoqFVpuqrtb7aBQZARwvXveehzPbRFEbvxnjHgizcCkY92vjXZy05GRxTEov1
OeyZ5bvuJEhi7Qhz0n5Z2Y+qCRN44pwDLJoEuhgkuv3zXyWwbhDJBd2UwS4Ay2V23EJ9MFO5uNW9
BTEYE2Cnn9DYNqIp3+t6P8iDdnsE2OL8Vrb7ZLX8UpyTNyGa/wfL8r/oTw+SxYOoDJlMIcNM+xeT
symN2MhHY3AE/CmcQUmouZqVvxhpT74Ljux2381/UR2KX4BCZd1mB6XWowOpO20VVKHGglHOz8VI
JEyYhYWX9vikL1Is32APW/+DESz/mxKsKpZiIcSwCF1kX/2Ptet/cOwyYe2VSCQqipRF/MKI2oim
ej0KvUh/sESeKCzlWZuS8JgNj9W2jgVJprAaz8M13GNNxbS+1BnnPPKGbL2USx7Vjq42P2018hfM
PNxDTsDX2iALjZ2zF5epdfrnN9JYfwvpf/Hq/ptFhApBFvF4MBAwGf8kwv3HTxSVsplUeSw6TO3m
oYMOcGo7LrPC03GW2CYolUD/b1RgrXqd7ATNaJ1Qn+5ZUYBFGLp25cY6lbrMZwWT3f/FGv03749P
HKuIBz0O3zRdemTf/SercURqMwpyKzoZNxvsdx69UuHTVtIJLlO2gn8kEri5oQrmIR5veNk0Qc6n
d/znt2j8XzIz+d88S/SykLdUFeKeBmNP+xellKQGc7Ae+KjWSZM3SAJWP2U1AMWO66GsNyz2hlua
8WSI8g71v0zGnJhhaYObTpNO9bZUd62SHyO0X08ay912AMTQrEZ80ZoGJCKdjOv/z578901GZANP
E/NkvJk1LJH/dckyvjaFmGkRWZcX1urYf2Ee8/X/fw9FxMTjXyTNh0JJ57WC0PiQ8/w70NlY4zqM
Y7Z+rf6ZLr+idq5rz0AhVddbQf9se94SzdZXbzS38/eqfo/J1ZQDbQzi9lbhrcOiVv5sh82sI1B9
HgRiD56F6B2rs0AZA0XbSKQRDfmOr4/Eoulzou92bBea7EdrdmTg0Lr5rAcGVb9Ghc49YaMiB4vs
Z83iIuQIWvEq5t5ipkGbH9hoOOpcnwsl6KOzpH72wurWwikXeYnfRBzV8RYhqq5hwDBYyUDEEXDm
qAgEbWD2NtcYsKVunof2nIhON23RolAUN37ZXdQ18JHceGZ7oNSr9d6VhiCM3/L8MFnekHoCy4h2
U1a8b5tk/tRT9gIrtgYWntC6wuZAszl1XX29pMKdPHcgBVDpJH8ZBTcbv3vCR3CNu2eC5gh1+67N
WMdFJrJLsYjuGfFD8DPM7Jyv+9S6xIn3gJ5M4FJpKfcJCxchP8ErSRpfqGwSryC6LrZ2mkfNlWKP
Vl6LDcChwgZhodser2nHYokqGeFJnmq/pXhsusSVsHmbNiDYEfnEUSU9ijpl7rddtCMWKniBDtTV
T4EOnwMRqLpOO4A44oabTHJLMSdbpHW0VEudDnP8TQQNKW3og6zQ+lvmz04y923JFnVhPp3OEAQx
hUDYbeDhKalb+BNA/5THrMcqcQ1m0CtfxSXfaHO/VD+JumEywPKqgqCYZ4TiKOBlkp2SSNsldGo1
cl8kMnUwSq9cktNUtW0rMItnwtlK35zfSwnGR7Q3Q8ur2pcpO2K+5+RQPlamJN5cE8CaMi6XP5OG
02yZuevwLGBqVZqXVniqMnA5iQF2ZiAMVda/32r4+khWC9t9Wow7vdnLA9lCZgNN5bEN8LQKd0jD
D2fJD8mXmxt2JWvsRCTMrnp5qVYlfKYzceZ8vqnCeqg0k1MDPKKMfCn9iHkQh6kgmUL0Qo0GHk5J
43bC5ElLeoxS8YCd04F4761SA4xmN206o8Cz5Ul3Y4M6ut5I27FVzrQCAgg++3aNeaOebDLrGLLP
j+NPbTxiB+JiZlnPL2kr0MZt/I4AtbBuMewtdk084hOZuhZT9mrd9EgDiN/lYgNxG7P+eXDMeIsn
MMZn42MQ58GCgLF9+LoP4vusgOa3YPPNTZY/uuxnWBZPyRGzDk9IBv0Gt+COa/Tl9i9MC4+oLmJG
8+EC9RZSuhUo8eCE2W0BvW1vBYkWvJ9sSHhWz1jmrOXQ25Bc6H0uJMYJHYtizMtUiB4PKkkau5n+
urR/MVEzYg74M58jo/JNLGX9afksMqwsyzesVm0/XIOOCKaITqWWKqxhayKKIOkQTabgf/UWVT9C
+BQzvU0TVv5/SOBN9VnW9hYyHJZjrfKiNudMKe1GBLtTYGewA7UYkdIMDzp8T6cRRJHACOaxXUwi
Q9zwwcGarAF81+VF1hiHEm/uSHuWbOB8MMrJxtrBbflZqsR0wgoah3ifrcw2DN3G4wbnvF9BCrmR
e13asvOi0ai6D2yN9jL2xPNSYnrzLqhclPG9LmTLuGo5OyUdivHZpYFU7woskjt1ZzY/xI4Y67nE
uDBLn9n4E8v1ZCyvckskJrl5CyeLiI/co1qT3MC3BMtqsS0qIOLALtpr+K7iLDhn7wtntMGlqIBZ
gvoXC7qfWxhNW4XnOiM909oVNjW+ZmupqKOL7S3+479yzqg2HctmV1cbtq8DbGUECht9Pg7zbiAx
Bh5RubIcZdpYMqeTBnLCEGUDrBFvG+TlmxTt0cMS0NmCT85gGK9FojoK+6ul/nk8KF204fSHtVrX
75iyJHPtWIBQqLlwvlPtuC2dYbyqxV/DebdAlpP/rOk4xTq2qTxJZx9iIGiHpWLLU7Dg/LYQLNcs
dK7RcJPAFuPmlT2L/QBdQxi+o3wiWBG+CD65wx3jYztZRCDMyskIAxLrFw12QxOeM6BMcbpWw0c/
8Vo9TDczPC3TF0Nn+1q9AOPXvL1DoJovNa8uUUm2stJHfWXw5XgFY7LmMhnmzkFe36SSgiq/rtmp
wbG64kM7d8NvlT5X7OB0EmkTwjPX3J/Em5sgI9QxF+LIb/JnXX7XtMzJ0TROh62pne08ST0deyjs
3DY8btF4mKKnseXRlDcgDI6VGU7UfGNx7Vb5q4F97WrM7rzCrOl2IQ1TOPxyrLarQpV4xQd1Izf7
nsexh9vIEZJlO1njuJzfsq/opI1PqeHjaWy/x/gFZsQeztjwLiMwY/xbDsB8GH31UOTaYTmMRKPp
6nxd9W2J+4Vk4jt8LBffEmFJH/sEV78TRNVYP+hsYFSkQ0mdY4lMQm4u7WLzYnWvefzVzHerexN4
kLENjJBmR6stMuWpEVSXzlmzjQEesFzbad3PxaUt7v7QUwR7DG6UnSm8ZCOH9vwUL8x29Y9RnjQh
kHElbzpEuYPm6FRgvghi84XbJq97jZBMSNBODyoocmdz61kHlJ0flJ4UXsP4YzbnGMdtk5uVZyTN
gk/nyqGvOioaSkb8TYbetK2qt0H0qklzaRjdJIVr9hNT/oQG81CWDKHZOfWKCxpPlGnOzmrRpmwh
eKSTX8LtcGDRXsaBF7Eu1d9Qsp4ToZR2rNKvhlJ/CObs12aDEsgQn1UBl2kkUwSUDHxX+SXptb3K
hclog6fMs1CbSwYQKgDThBJBp1+CAhoVdjGyW8KE2NHHWzRt9Qw32JoGhP3yFVtwtsqTN1q5z2qT
ppTHaSFLcrTbA5SJuvloU+kq9udZ+tVHcotgqAvvrTTsZESp0HEXsSfBSTxJYLll5Brh6mErhcGw
smruohEk323qFvEPbYOV8FIZdzyDEjsRDpN+ibpoFxOaZWK1WfzKJNCojXVKwfTkCEPyh/vgbK7Q
xmhXBHNRCNSCyQdUIkXDpsUw0QDAJGU+gLTgu/WcLo66SH7c9vApISuu4UsuXJXVFA6kenguLM8O
pXxjvVu3bqNV2tXkz9AvWSyJ1US0FtF8q1t8ZkdZ2hhg2YCMkXYbsG5Po2OTeWdgMoT80j1Gcldp
lyW55KnlTVoVhKOLlAITXDB+sg7zN6E7ESUCZiC4Ewbxvd5SQUscY5/E9R0PZZY++M272Ood/QRG
cOeH9cug75tJwF1LJNOPHfBwnmCBVpjU8wptmCQH1i5/I9FMWTM7s+hWMS2nktt8Z4TTPVPkXu59
gf0bZL5mk9cfytp7mOHbIwhMz5IoGGFUtDiqsbJNn9poJ0W7bvpl97f+9N8ZDvsymW6viRgI6g/s
iB32bNtFfifM1U6FD6bzpSQQW9jmxUjArUzUc64VbDyLB5IXBhyOEAoyzyxcf9Y3sYWJfEgnzahP
ztVrXW5KESj5z2r3fqU+19GIS7GrNLXXZuNJLaI3kjBsdXzP2HjgnAx8NzwYAFtryn44V7Hf9tuV
hAAWD03022/0FM5E9QfzpCGVkyzDQdsqdJVdw8tRUwcFX5xPIqfIGL2U1jZC2B6Hn+ujz9Dv7D95
xro88lroxyGBd5m+6dU3eBm2baWXMW43WU+CInl8k0Xps0pHaZ71cnHb8sVahVvZXUV5xVu13yTc
jUV/NiYOhylLjjKDlEiZH1dSGRfdjar2DTKcPcwGJs6kcobWDl2Nyw8PIj2gVAMVn41Nrh1yS7EV
7SVs7oVDCqBRZ7j+nZVEvrBPqx1aIZYxvQNhp/XCIiQtywph7KcxJr2QQ2ERpvso2wMgwr5G7qN3
t7VxUP6wRPPN6jRYgUw6tH5OSTIA/Nlk4p8wnYb43oj4zETYF16XNPlRI+3XTBWPsrcdn2cwFzuh
1zYmycGe2OnjwaWOFHP1lfRcsVSatnASvooRB/c+3dd19Rxr0zOmjK5wFVXM3v9yDYT/2o6//Vd1
zz6a3/i5xMPHDJ/UrN7N7eusI3Ta803dlhO/Z7GNmGmTFygvItohxc47Av8Udvk4sqxYNJZGkBV7
ekxzDWJak9LwY+PRDw+Dr/apX0m83twZ80uRII+XIZsmyJLrQVFk3KK1YwWjJ8a+EAbpjfWgUTvq
cJ012BZwzxv5SSHVnCZBqrDjkxFncuQuhxbP1BY9QBdfO7RCUeqLpIcjxyIxgnkKqsRCGoRV5V7F
xGDG8ITwwSfKygl7DsREsVnsFtG2APyZXSUKiPrkR/nW5UA6DNdqtukZEEnRk0WZ29xtay+/yH/F
WgWCDr1nseDIHljwbjDCFRPacA5URg1N4Kj9aE/TcXkZRAQn1wwDHZZz7kgR61e/SH+gCnkAh1hm
PhEQAQVLsLXYT+gqw4fxQErV7f6igDC5p2yXZs1xesKtjXYT7vCADq65RJXlYNgiseJmbM1eU8v0
FLIYfmSyzidC6gSVm0p0Yr4PX5r22LbvfXaNnSIYHfkk56k77/RzdlHE0WNbd9SeE+u8VM9zi/ND
4sMpdayBxHSLBqTId4O8q6OAoqZr0qlj7LZETC5D8aZPMvyHIDW/5I7heIV627oasjGpfxPSu/G2
vIxl7cgYblqGxxYSKVqNRLxOxSsR95NREk3wOUeP5O2MJBipU9w2k94rtXwe+Nw6o/6thaecheIh
N5ttrwzHhqFemLWDaS6UrikQmUWb1ICdbGhPwrres/ZT1RYPnmsSE5djDc+4O3uLrHybE7MNkY5b
MzP3RZJuy2k9pbp5J90SKrg0OSTqkDM9U9VezDrQdVcufxPlBAvTbokswMsYKROXX9rEvR2m3TzT
iE+7Iarp7DcQzRETdaQtztt+aew4OiYcmO0T482snxbtNvXXkI+ONGyhcsTmJW4vFp5yjLtR6FXq
SUgCDmxF/pM4MEr50CpO1vquSTZdzeruPj5eLDz7yoATz1r7bdpt1uUcwsQlBFo6pOW12XDlpXKV
803MSbyyhFM8paJjF/YzTjz0AW12z2W0fcMbcX3dVcJNzBrfYv1apGjKDo0SmLXfkNuhbioF0pg9
DzvQbwf1XSmd2/yDtAW3yC4yLbEUOxn6sqMAoMKdyZSbwPKwP4TME9n2YUlftC+4jk+YXUDyJdT1
mFtb3w3F9y7d9rGXEeW7eELkxaE9IOTsLpL1FSuupHu+ZQWS+gd6U4dfvfiqi6eo2DS9TwOei661
fjM1SbDrOSILX3XG6Ih3d4kSs3ZBhib5qaq8ZrbhecyLS/wfGdL6gqLCDRoU7rA/qsNs+prBIM5M
5RLj4ROm2nAqz90r7tp2v3zX4Tt/eGhKJP2pGuGqgj99GtVuGXEdd+Yf3sK49Jn0aKJktnDIfyhk
M+tXd7Ko+/uxuCzz7TEEW03ApYXRBlnEIzNkde35x1VaukWXe9qV3gTDlmBGYNV35bW7wyUPhY3S
vLI9G5vAhzzODWU/lyfXvvPcx4vrMIqUghvVBzgrcrrXhU0l7a06UFPXH2ofJZXWnLJ6TxTtgrIe
8MS8R5CcS/XPyD7U9TSrPO3nUH7vjD16OZ4CJLnTcMjq89yy6t1V46GBVoOZL2bAbDvUaz7AdSFc
eSPKQcPXWgyTQQRiCJ76dvEIL7Lbd6AOvv9qPv4Zi/aFVkQj2MWt5lMsHwzC3NExOn0PmPIrbfQM
iRwdelDhWboEKDZYHEk4W+KpHzud6s/GpxJ+1wOLpWDs3iZaXGQwj92UnQ6TnexhtkiZUyy33PK5
NdaX/MlHJUm2iAxUO8N5lgzwKJfJuRqbjeYT6gv1nXxnkErWuWnnTelGse4AHnNIw4SCBHoNd4Oj
bVkIUv1UzCC2trF0lEfcz1ywiRVBTxNYCBxkh8/a5TOBLTBaQRI/WTY2aunNajeQ50Asml8ZfPKm
FjAsT6gFddQciesbC8ouvw1tEdO1jo6RNctVrkgkhu7BTpeBxxYvhfEOHtz/AvFy1j1O25FZ0nSy
Y7YfZmqMo2ONJwU6hCHzqJmnsaQf51DaV7lL/k5XP24uLAX4RwnMuYI4IJQsbkyueOdX4tZER1N6
1eK0vTuwZ46p1H5DGgVu+uWZ50Zr2aqepDGQgblMD1ykWNlbPdN8xJNDi7nQj3KWfGEcz40QwkCL
UW15shik834IeV5juJVPuDRPjdP/iKoNzxaKxNRALwMH4gvAMwlkwFHraRbI1YC67vJTw+hDFAha
QPw3wQuQ5DPXqJDIAgoCYWBJ6auybzDCw9KdMLD2otJt4NPvlzufDa9HSdAasVFEKmp0edBEkcBs
EfSmwBTiJTa+wJV46jPTTYmMmp0pfi4Yrixb+M4Vj3fZKOyVyeB1PGtfFhfFFIyvDvUP6A2DSAOQ
xbGQkKdOzsQBdUHzM7SnlR1/SZCWULvWXl67XI10426kkddlm6EHgnPo6SPjXGQey+0EzRqNBYS/
EMqQ9sZg1HAg6PuQtxJWK7mmcsD2n+c2Xogfs8vwuOTINPzU9MnaQQTEg2iozlw4aFQr0DLTHePD
1BzKxiu0s14e5uzSEgBuogg6xr7WPofvivZXVY5NuFmyJ6ebygeJ7XvWz5PkYUcdwTSW6XRGrmBX
2K5JtFOQzw6QMeC5NGyqPaqkaddzMDsNEVAx9YPlfaSnjmSQ7gGJ0sMA/9x2uJd3IqqP1CDUo4XY
600im49WZbaB5zbJm9o4zAnZSLa4sKqfzcK8aq2eIY7I1s2lnEsTjhG/kadjHlWo22GXHPM0FFx1
NcjKlOG6NU8x6ZQNSr9l+UiXfSUtmyrbjf1uNTMbYF9EoDaw8E6JXOtj2GYgyGONtpF8Gqr3x4L+
hyxlDun0TGmvQpIgNgK+cslLs15zPCB59hpEZxdRPeRZ6kqUZaSa43M0udy9KBwDM5GJJemVelOO
MXGVDQBY2F1NnkIxPK/1U1H8TuYxtT4fZLKq1QMXUm6tBNqDPHsUNaafjSXga24DZxnquxI5+gZY
8XMKd5J4CRu32GqBoz5rXibbEM7YPIxUXJgCt/rSRtAWr4aA3N1NjcOgPWXqxsW01KiPeKB8IjPC
WFaKa1ek3iukU8mueFHYi/Yct2yILK8IEWVuB2TgrV8GCRm7Tve6djtGAjPZQrefNGT+h8ywZdXn
DGjwo8Xa3HDYdhqKOyuYSNrSs7R1G18mz9DO36DMdpC6z9Vp/LV+oHxkL/13H0Sn8FM79YyQz/I1
zx3zA47d+r0+p3cMN8Wr8sOzoBN1QaScA92UeOJV2EB31q/63jGeuJQNhvaA5M2z9sMFqUc0neld
+5ku4Ye+W08m5FPD65kAyBOtmZntqMcGHcqUo0PDIKY+9SAMueMEcdYVBld/g7wNY746I9/5GcDj
YE9YkHi9qvGw515ND+wfOlZb+yAA6P6GmGyKLhK+cCi4xZJ2EcziMKgMMCOUtWmmZ48NgbjivoL9
mOzEaP5b4WhopDya837B15yDp920xOAJwAnj1B6n/uj0+UtWGLsszwOjqlbHcBfyljCqdarxxby2
RecNUwJclrjdnAH/M0bgf1/iY+BpvbnpsiKIz4byEqo1DVT5LKkzudgSnGzUD0Ml+TiJrcDQ6p3I
VW8Q4Aqm4bFYQyCun8r4MAkVgwWPdQAakk44Sy3KPLX/0JRfFxqIkzXQsE6KspeI3BC/NUpUi32e
dG0EnoXaU4bupTGFqzRIu1wxcVL+02Z6auLdCcVlvdQbjNMq2HUOGJZLXq4vF7lqIJrNILWCou+t
GW95Qb8j4XRWzOU1FBJC0nlhPbtlip3HXoW+JzlMH8unKzyv5wLiFemSJ6l/L6AVYqWcYse+WX2a
p5y+RvfU2ltCO3wz/qJvJPhqCnG8el2LUxxftfpGw1KheBB8Xfnol/JezAuRxS/IP/y9xqariSW3
4fPJ3jQZRwvkyLX116gBJqZHpewpscUBkWrShSdJCW+JWF90ASJqF18gRO6aUnuO6TlEtXXJs3TN
sfmVIo0dbCP9Ytvymy0raXz03+Ns/nTTowuYMT4vlOZGAIMPBYP6WWArb/mmFH53pnSpyaODrs9U
ZDS7hLrexmP0FHfzRFyVpfijqWUHsYfD0QEwa5YKQAoBwoI/5iSL7KxUVzOCvL6PDdZOTFP6TYyA
rKTxAc5/1uJrXyHJpsDJOfEweh0k9TGVUr8H/1bp3kql3cD8OnaFtm8V+N34FKAweg+j+CMNYxj+
1taYa69mTRmyqpG768y+x14zNgqS/Kubwq1T+iskRCae9q4M4XvVtc/ZYwO7rA3n8D5fmn2eCtti
Ar8h83tTKlChrTXAYYDIJ/jRRjazXCEQeci459t1Ft8tc/TkVEUIIGCGAr/ug8VCO5T79SFfITxc
AoDEmI2iSb6dr1GxGnBklWscMmrJwvmyNcFok/4PSpitgwyuYHa91dohGFv5iHesJYLSPx//SydJ
U4I+lYurP5FkZaEunRIoeZ5hPYWAxGvDBqU3d6nUkkGVexETUtR+yyWaElohqDqEPTK2MVmIfH+N
pcACwSIybjSIfU0oCHatcz5W+0d7q7q5/KxWr7J+I0gNVEGNmgd71BVKOsC2N38KVrnEoJnGc5f/
Ney7M2oejY+RkJehm3xx9raNVtkgigDA87mbPk3wBS2h2E2rPUBRjAxESFLNglKJ3ciiVYLzYrcl
PRBeIfj9sGIyRSIdiFOgxMpYgcwIlVeCRu4mPwT0Jh46WhhmzKJMtyGQSVj8Ij6TpZ3ZPYLqK2cs
R2OHByfCdsgC7Ch47Bi+tRYXmtKkvHExvav0MZ3fBMOV3XjEt5q1r1b6qx9nKb+MHqVuREY5YSY5
Jim/jfSerVsaG7xlcKMiipoUIFpkosJSCmUXEIdEw7GLxrepRXWD22hOh5MKCllYT6tRHUTFoDoB
tw/il6K+WtTqYXrRr9QNo3TkhSCLgyqRBMAEexqQbek5QlaBR6BJb5HOcwX3YKQFntjAqqxS5u7S
j7usPUjotMydUXV/D+BGzn4M+tiFneCw78uPVj34BN82EW/3vekPw/Ix6G+P9lC+WO1lXhC2mk4V
HtXlQ5UupnlEJqIX+wpWQr4c6+hTrX7yCdMHgzwd/AU+Z+NuoCBfOzY05ZmXtVhOCQ0AdHZ1Pk3L
Rich9CcbfH1i234upB4aITJtKKzjRVROcXFtli1Z8MjSkYFgz1OgxNPYDMmk3qsvUbETE/lkta4V
BW5WPCfKrRsTTjqTZ5TCTMRF9WNJB84IeOBeGTJKPQYa84RqxGLNpR/kdq8V17I/qcOfpLwOyilV
jjzdivali+8idUJcPvA/0JqbbnDmuaV16i3cnnDLG2kJ4SejkxfTQF+fqkmAqPidjXcp+sz1715D
6S+SRHwS15NY/Urad1f9lPRhy3EAThM+u+gtMt9y47vWKdfMJu3GpAWkc1OTV2JlQlB3Tf6ZAOa7
eYVgkjgrL62bVqeEjyLCp0eAxzK8pOZLh1QwHkUktW9z8ZnGL5gLCPMxbbdKH74bpbmZOb60mcSK
6bnEKYU3A4UIkW7vxnJkd9X1h7UFhVlIjbpr+V1vj5F5LoyGBcoll48925UZ89aav+SKkGQsY9ut
G0lhOmjpiktp02tfpn5Tp2+aZpJmuxOCMdHaW3K8DWsAc6cwIFiIf3lEEGfxOaEdqVQ6JKZ5U/mI
uumJs5q2LXoxJbp57By6B8UEPjp8HXZKrzXb8IzakOyaCRslZtnlJK3nsZw/xfGzBbfKs9AJxQc2
tEiB1L3pGiecIP+mIU4u06smslv5TPv3Mpb21WOglwsYDVxEhVYm0+v99FhjQyVStAWB7OzI6MGz
mcVo2kXoAiyNXZvOHBorgVHixWExmoSieOzyJj7S9EnL0Nr7SSVZobWH2lmOCi+BALTSjOvnlO6U
OXpvG1TRHGZ3qYE7pe7mCfHXGYtWO4wrxjzDgWHJBKO/iY/Ppi9u+LkexLaN/KGDxgnn7hwKPVpy
c0B9pRphIGdSShCnTGkwsJ8gWMlf18m8MP93MVBg1aBzl5ffXso1QCYIZzKGDcu3ag6cnexTWxAS
TK11tmIAtCMplCJx93wuhNPKpM4UC/m0RTBU5yZ8VYUDr79Y7OvcKa1rGW5K9RwmNyX7SkZfmQMl
PWoR7znPTPRMYc7KS9RsYjEwupfMvOYj0M10zThCU2+ahmErN+rDeOOY1LVxDmMR919AmAqEJJwP
c6lvGhYMQ9PaaCh5LEZXZepMm9I1G47CnAcDSgrKzm3HSVaHikpuTq56ckj9GjPg6ciQ92SpbYU+
D8T8DR5e8hZl3KGBJZ3DahExILgNBRWr8hoZWBm1DPuRW9XeKGP2orr9wAiJjAEprq+LjJT3ydqX
wlYpIWhMKEgZ9nhBUruZWZEKpI8/NFkN9VNW4eOLhGUN3VWAb8D4bH0gWF7VD1MyLJxi4o+ifPAt
AGpzvEYWyNhG0W3gi2R0TZGgsd0QXtT2ShQpTKL2FubZfXK6Kr8SlJMzoQ9wp9q9UA6EmtZOiE+B
+DEPlRvPMMZQakKP193arVDY2hl/U0fkLv4lI80OQlD9Pl26kUm4U3ahIX6QCYHBUpXZpt69Yx//
ohXacciTDbFDDo4rDol4P3Ux/Sg9uivlSWlPmFUGgp8IRbbVSEa2QuNb6TkomBwOrYQuigKWy/Tl
tBEYK0Va/cUYA0wFQ6kbo8/YxFsD89CzrJi+nq3+MP7ovHlyzIATC2GyRaPxbmZQ5uKQ8Q2k2mzP
YUnCtfajrPp7FXIC1IPKamK41biatCv8RKz69uV4UYyX0XiJumNqnsp8OKoz6vJSf+oxETA18cLa
8TQWYE7q2xThEIofQj93gwNnmW4YbaI4onLSpxmNcL+CHgbimvf2msjbRB22SiF7jwW+OlQQjeiK
ku5Jbzgce1n+Tbrqy+yiLUbXe4KwWb+LzcWUEFk1Kf4QyV7lpmZCBxlCcDr4A2NenWg5jxEhk6MB
kzFOHdfIXNZOcaHzVha2Ilo7fpQ8JIbH4MEkDCkotA4SECnVZb+kbkO0ABHA57aKYftMwCGjhYlS
z7+1klvX8HJWyz/u0E5Xc8C2lm3QOiGBdAUSVMW2fiXHtuxVb5WFp6mloOqs+cBBHc6UCDdDRDdr
vTOgm7SzdKiwjYiswk/4hS9kAHPGYhoXBTLAoNGzweoMipZ8T3L1WU8luvjORkVf85D1d73RXdKx
g0mczk03Pg+xueOZBUjBVCvIm7f+jgrgZDXDRjv4CgvRnkO1RY9ssarciwtz+rYG7mDkgN5nu9Xw
OTEYzcaW199ROrLLenwjkoy1HMwlCeMREA+J3OX2Dhv+/0g6r+W2sSyKfhGqkMMrCRDMWSSlF5SC
iZwzvn4Wemqmq9ttty2R4L3n7Dgswd5+ZS4c4vNwhAbjp0Bkn12+9dgjRwFkMHl7CauoSfv0HDFU
R68uI04tlBwRMx8cDWSVDtrLX3X5k/lYNyIJNeN0JV3iqggXObAYljzu5LBKyB9CGVUVNOhBbzC3
iiwBI56WhvGzJlNNCq5J/AXkA9kRyW9iehcFOw3hSosAvt/ic8AMiK2wM36keSyiVS/NGtvqS46n
xp1QH2qdZc+KwjQ6NTWeWj7Q/kjHbOlM8EtFs5EU8Z6FmhuMXEmTmfx4ab+KIwbHQEdHPgJCqdQN
wGhr/2b1nByqvzXCKepul1LQ/2LVB/KwR4MyPzraQi/fjUgi+a3nf8+tKwfFJiUOhQgeKpYJSByF
j7yMfoZE/PC5I5mcUgMtcMXup6usObLS/BW1E1lQ/QLss8VTMvLykCqxHDmUAj5p7RRfAkKtCys9
55gwkB5+CLWmOVZoHQsPzGR0cjncYTU+I7be6TGwWrnyvLOcn4vh2TNOKcq7fqT9t95zECuPMnl2
xi8oHueq/G5pQwlscNJp3E0WY9j0BBJNAleQmFS/ymRt1euVmL+FZjtMR7V4KPLDql520z+ViACn
RtnKnJZ+rVOY+w6T99h/TfyEiRk6XiVtQLyf8KFmwZVJ4zxkzctjrE0C1qQ8+imieCfk98xqkHGY
SC4VErzi50QIFs7fdhEiArVlg7ZlMeVZr6zAXPk1/9ROp6JeR7ny0uMABxq2W0CplrhI2gXEAqxf
zrD+Znf65ra4flVPLgFy61WGXbaZw8fqECSHcdzobnMkG15CDidMs1SHmGjJVCdToaZ92nJ4AuQK
OcPAHkHx7C3ob4ZCfx2HplSNtHlnrO6AreZw6krrQ2PzjaL6u5oXcmRtelERlxQjJjV1j4rXlnpi
3XtaYvOlV+E6GVD73aLWTeFFTeYMmTM45W2dj6ypdubPEuNAWsIV5XyvKp7m0iChr7foe5UPWYhs
lr8aQpV62drI/HxQzAb+s0dwFDC3rvoUUhKiNd3G7tqAEiJGQPsAb8BrAQARjLuikR0D/gPl1kGV
qxU5RBeJfkOMwwe/y39bNq6Az57O+Wl51T0bFUzvy8BYZxOIVMJ00f+HQoQxMU/v2jGv0Tabpr28
Sw7lbhLgmXmDsz2sx97akSR3YPTte2m+TRGw5/QvWelTisUHGd2komqvmp8MDetPrpRjPee2ldaP
gpDTC8uTn+Ei1xKEsfL3YCJSkSPQ4WZVlf0z9ZB6ZYDDZbOIG0bNCn10HlQufrTanmT6ROqoAJY8
R4Q9LyaOe1PFvstVwl7j/SFLcDSkHV0VujnbCjAHl+PAPAyk0kr7qkeDEdM3HFPyiM7yy1B+6/Qf
ZiyWaUhb/nNQAneGHHwPvW6FGi0gLENAY5c6IRmKUi2Q0mU5YZ+7HQSSxfXph0jOjLvV5QaPObGg
6zzB2M1KlHA1SDzygRU8EEz/jS1/LGPQueZU4U0365CC5n5VY80OkeEHOkAVXcyh7K2w7brZWG6C
DnY74KGK117SkKL3r+NUbWl3TFM+yv6xsYatihN0Eh/zCpPICDbQYeblb1s8sNE7cYaAjfEuwcRs
Ju+4JplynwxQdhC047gh35CXwhwPSvfU2ZVTLLEV3zOXbYTS00Rqg4eRi+g3hSCwdkKwI94vRRE5
okpFXqFHF4sXvF0pzYFluAq/2vyhZCfaPQEDF4N2jaRyiZL5GArH2EIdSRxAD6IsZsncunkPzVc3
3uJkO+9WUPmWZAM4Ju2Svy2xk0g6buzjlF9SBiYBBn8zSLuw2VnWQ8rBJkTO5R40298qOEIEfNQH
E3otujC4gNh5WxW3q1oNjpd1TkkgVRzMwna0izGaVArd+WMF4B0xewfoq0v50mAHC67qBBTiDD5+
0yUsAAelpNgTOZtIDXs+tlspcot4p4wggdxNQSbzsy/MhUYFCeilr4xgYFKJuSfDbNFH5NiG6mcI
4wDElH9q3jYnX0MGxcaOaaNeLar7JNvgBTrVq9pjrP94LLifLml/VaUNYixjWlW4KH23r1f0HI4E
h5QHA5GLXdDUnNzIBTNAL4S9Vxlku+hQVdycFb3TaOpJIHHVhipG6skteTqpem9bhD6ZrsbgD6VS
IimAElBeCtlNtYsWZQY5sw8p+xBoSE95CUW06YlKssAxztYq3oR0PSGO65ByLOZfD27KSzue1ezY
JcvqBUvSp26BsHweHiq2+5bUGgB4nngDK8pvWe91UiatA5fQ/ERW4T4XXXFOwLv0KD69bOAA2mt3
yXjMf3iK0wWTM1GFjT1P0GFXHDAgOuS+LFVk2Vb0M4Z3i9KK6xDG3Fv6kWjKkB5qWBnZTw9q3jm6
LGKdbzcetu6xQ50OQT3Ng39pursBVHNIr716MPv9hPw1cUf90xqDJb5jN+qCW9hEKCsRkVL+pkwt
Y2KIbpPQ3Q17MnYezAPLceDhBnkusCrExXOa8lWuG+hYemDm4EYjkYQrqCJlm+bgTWK9/RAmF5UC
k95FrFQ3V6SzJmcUu9c2vmuyBwi0i3kYiibZmPJGtnZ0/i6GsDv20WWofNeEl+rYVvFSc88CZ3Tn
qGBCQ4+BuafaZkm2WZmoBTwycQR0mWKKogbERDBZzzmTNHSMg2V90ZC26xpXJUm0INCCS1mULpV6
bRq3KTficCUmbm/VpxAoQvV2gr5XLftP0B3IrmxYNfFqFImWIOxy+DKL3wT8tgR74wACctPVl1S+
QvWV8+4iR+F+EdPfukV7C2RqBPEZIxNKVoMPOmNht+rKhUk2AfqgoSI2sjnSIV5dR7nllOuy12gQ
y9GLv+1ISKHJoqgKvV2M7RG5RVbf/fhHjH6LfqWb0i4drR/d696JXK19SVuZvIEaCmvg6IoUK5Np
3CDeL+ykU2kOD8Hz+ND9qFzkQywsbANZqCiRmMG+oDKyhwUfgyp1dMn4JAqXZC2/3+Vpem9k6ZDU
Ed7kxCShTItzUBXDt9k8KW/z6QIodJNI3hD4TfSqQ0mK81Ifu38SRFnfUmjrvzQNFNzL3YI2ay2s
AvR+1dOvTNDkVRZdc2MnAPUF/APHHxd38k7VlZ+Fdp7CVYncIDUmedWOKjR24ZdAR3SXXOP+11MO
gXLtrXPJXuMrZDuURBlBdPo9qtjZDUmaA8jdPL4nkAcp/m2tXypjhgC2+fIiaBMqdZZ1h4YlKv7h
gv/2h4H1EPgF0A9FCtOmJ25THYs50lfIMguUn9Fw6pRdkLdH/LPbdhBAMK4i9nBqvFc5X2OlR9D5
1oeQi5x32NGMfIeFcWlpbHSWREAxLJTN7U6d+SEP0vMQ++dc4luuVVZLaasWbtDxwBtjtxxap+9a
crNIe5CkP0VgeOkCGCAmOnvMA32rFbq+twrBLlIZgZCZ2IgOYhJ1moXkz/ITQRYI5ldayC8Pozyu
AaPKXFUE70+wt0SY7pFlRJtC3JVQMl0aupnW7vOM342scDVkSYGtR7hD2KJJ8BjGlZBorzz7i4bo
RbX3Vh+HjeTDrHO09XC9fY+XJe/R2eBn4sSUi98BGD3gAI2iZJtjIQKZkiCJNFSnOmv+DPVbUA/o
XQG2umdhcMbx4iVA7sD/tokvvmfl55Ydex3Emkkn5uwciWAyZhF5AwwWMIR507QVRah27gCTZ6H3
i02cuZ3y7gcjWhZQcpkB6g242bPINarAl5e6I3GIUweQ5Ys33xuuqokv0WOsSYmXDBnBCgRpmTYx
pdeL3ntqc0CraLAqspHWRfHIeuInDOnUStVqGrW1TMDQqIU7OxTyR8p3X3fYiRTB7Ttj2ZFCKhqt
4zXKSmfGqyCq9GDZcqX62buVPmeaBe1kP22M4OpLSNPMeO+l1VfAelUU5PrFwjHzQOVlh6/yWGG5
kANUl5gYCGAu4J8NG6mnUV5y6CBB3rewCgbGEH6EzN+0bqjkJyZqkz8zLBCMYmJggqBohGV5JUPn
5LjztxEikbfYXDXjB0jYIpjPy4lZyf418Vei0VNX3v3iTELZLIBJbnXa2N6Iz1L7TXuUP8o/nz+0
yj97/VUEtjTy2Xa0cTWiQqXOWP5svBPpufAg09JakGbXp7equuOZW5j/aehYEDku4bT5JYh6fuU3
4GnORMCLJtumd4umlWeg3WI33bWPatNsxu/qHuI5+cMjp62mfdEtIzYqeXEg4W5T/fk7bTU61cZz
s41wEt8V3gWatLqF9etdhFN4VLdzaY66bI94Xx1l3R/qg7TGenQIbsPa/DTPhJWcTWVRPQWHGngb
U9ZCp9YVUbj4gMsXbkTyf9ZH9VFf2QnHb2lPya7N2IXP0NjVy2SVXhbwVguqJdDnDjZ6rBeSWu21
Gt+NeJ4pVJwbZb5r9uIbqTDwdHYPzvmxuKdXgrlIKGdW9PMnS5dO9sTWexsFbAUu75VV3csjUdh2
7SAloGxzT6Whh2OJ8gf7gWSM/4EkFZ9R+J1pjhReR6fk6/jpD/mwhmP4/5eFO5zUibdSXkTxkHin
YZVCLfRLYSWDdwFZt0uc5ouQg/v/vyNeXT4bebLGm5qmgKGogaJbnz/5+GYxs3tvLMaw2cNd5sQl
Xryw3ddTicc2OoWoS3ohPpHCzpJHzqEbhOpTT9sdfpyrN4uq4m3unavsc2p44Vh2cgQk7GVEPAMI
1/uaQcwOx1MqoW++Qh4VAgPPRWbQkkBBw/a90gDbe2zRfu3vya59a2W6aswYjXRxaIp7pP1qyFOK
+uU3P4ZANV0qbIjRR8x6mjfaLsG3l3OpwGr637F0ATgMMEERItac5XqXxQiYsO2a4XLMeJjFX9Mi
eUVKhquVJK9YIOFdxBqe1LOdSORsI3U2VJvUrTwNhqOGdeuQ9Em9kSxjLqqVoIU/1pTvoijm4z30
0b5DNofiXhXmQETgVKhP3S31iJ2qJ4HMI5N62WmEkypVQOc8mVT+lImL0kLQJhFrMY4NXtgr3zXG
rU2j7wf5WONQSXqMfjnX+uC946xvF7pT1Sdg9KXYEAcLDt2W5ZqPMrrRCtgRaWg/HNT5wOBf8sQa
4lFpNvjp2Y7q8pzOklSObp1IUGNYxf4KIcuiBoZKnLDaleVNz6uFiVrdI5zRWnHpbO2I4GwBADPL
RM6daSMiJOn8q9zhCVNFW1C6h9dczTHdj6ioBmQLfqXQ3ABP7WmEfrEyNd+S9iNN4rYQsUH2yUFI
CHOLtauRoJ/mwj4gJNLpU+Id+EPEmOOY7JEXsPiz6KI0nTNem3MImz51z4EwyhiBdYwmWGjSh6Kb
h0yrHBXZTlqBGZF/ZoUf5sUwNsjJS4KizB8kwOt0XKfEMkhhwXTEhwHQAr8MS5odzi+FqJOrwv4N
wbwgAgoaBKBZRIftcdmkeCDihl4yaB9JRO3cHGqNmFNLMB3PzS1zgea1ghXR163q7VXZJE8pWMSo
ljRcf6N3zAvxexTbp1DyrtZV/O3zoPCyoTqTlgTe/ZIqjjyzIbtHvRcqW7FKyLYyIjbn3CVLDbVG
jLAhVgGdZ51NlKKci5yyqw4ZVuCYQHJElAD54YgVciE9UczGvANwOhhSCX6GlQs3g3U1KOOqnE5A
u2oHWPlfiuLU7/jK0+jp51F6qf3VFx3S4obGNfGpVco1rVbeN0fFIKxBIIsC8TuiZizNTCMb0DKm
XGgoIMKpWxqk7vP/cIWUs8OI6yAILutjF55jBK8sJcpv237I+dEvjrw2uJ1oMLEU8BrNLppnp230
4SIDmdHt4tQ8zRaZfkwDMSK5wTEzG++22sOcuFH56QvF0jSxXVnyYlVI58b7zv2DyK8D+62/kK81
5ZevHuA/Te+JGJH5ARPu3U9J3P8QCOil4Ybx6DYpA1uAtA7lbRrfkObMtJvyVUbUxxDg+9fLW2k6
ZukXOQp+7sbxMyb7v0IMea0nQv9RaRPbUDGM4bMHwQ0/9Zhp0bsLwmcNLp7ZUbCryWvI/42+vNPU
yaYCR+QB8P0L8GYOBIPhsbpre23X/Sild4or+IFVfy0+veGbF2uoXjCWdkEKU1ReEmIhpLWkbYgc
zOpbVDmVuJInBwNLPB0iLzwXQr3odGYFPtX5uq+WM7fsNoCegXDATSqhSBPlkz9edSo5YPmCFxnD
AF+z5m7bMJNJgHo5+WglawIw8J4OA/LzbsjItGYRvVZ81xWXBcJqmo7gxokR87kB5Yts2FXjxCk7
3yoqtmVR76Vne6lztw3gTdqFWK1izykLFwCbbEquesVOCVMn9vK8EoBKcPPY7YgXq9kYFPEOrOZk
n3m7EFc9JyvCMDQmVbgokHs1K3aTlB+0pFwjVvNcRWXpXgz4ZDj+4FnJIwWoGQfHJ4zQ45x71zmH
qStlL53krkKCI3IGpgoMjeJf1ttK/VOicvWAD5lTvFS6DDgq6l1Xk8LTf+qaf85SIiH0tZQpRAkQ
zsAyPUO1TfQ1ja/KDJw2rNayjEC5dHzcbKZB4cth1EdbVZBIe9YO26mrS97KLB+pgnT2LqF/xCcT
rVbq5ESfuWljA5gFadnRkG66wbcCKesB4FspcgX9o8LOqpd/pbQpxr86VFyFFjodjpGYwIj1xBe/
WH0Jg+ZO0M9ZnaxWk37SSKrP7p0CH3E3sSxA0BonIHcgW+lXR/jRwP34/sRWaSafSgmlUgcwYU2D
GuEtoV4aAttsf0YULY1Eel/56JvQVkZ4wShwxdQi+r9B009K+4xy4rkLcVIGMXg//hgOawvRR228
ENylmMPSVYayPiLBhRGxS9IlYzfSscRbIzM1iq865ObO1s14LM0jYIktGnahvnMdfqbJEUSR8d5o
gEi7FpSxUAYyfyq31Co74eVinSCHWVuwwCj11vhMU7eM1nouM+EVUN3MPTlEN4bMZEaB2rr7Ia1g
2pR17Ib98E48vtmRzBk66oko/Vdoy6z7HEhBRinGCikSDAqh8Uta+rWPSdeCu/6A+zip+FyO8cBZ
Qo0N8l9iE9WwJAE5js+B0p0nyGhJPJvBQYk/Uha6lgtaGQY6Wf4MRDfAJgWfc+uDodrqdyyaA56H
z5aFWhw3GvB5L58oVAPi8hddv+1QJKef/uigmyFWBseu0W9ZLWGYRH5nSUFgdQdqBOHRTHjZozyc
uCFV0Q2lbQgQK0lvi0fQjNbCwMG+60ebsZK3ASRtyE5Cf1O1VxrAVahOV9ko3GCU8mmTSKs0IOnj
aCh/ifouCtLNilMxB5GyoCuqvhS0h8XkIalz9LyP0g2/ifKZ1K+GH0XaH4ueHG9C6STTbli0695f
GcXGpP2jSsmE2ZUdRg23q9FCuqNxBpHlXjbx6/lLxb/OEIPC99x/DcGHEHyhJwE4kpODptrFPzSn
nG+EQJjyGnAgJ40322T0peb7SD+j5AmsUxg+Q6443D9alfyVnW+4HHqlQKnaMSoPoueMKVP3ndg3
i7kK0kzg8/pK1AcpykiZRuVSkb7CNyNKB29wyHVmoYPUgt+YGRPJYTAeBNxkJ01+avlBhnTvbqF+
Scm4ZR9Qf+d1kKQPkl6MjfgF7AfgB8JTDK7EG+A5fD0wK0jJ0NNp3jrqLrzHjyjbA3uP6qGMbnTi
LAnX6GDaovJL4ZpvuIRI3W83kvktFTwFf7G2rYaXP5wMjOEKs6uJ2fzQx1uqZkz0AXirmT0a/2FU
G471jj0xcKYbWj3iZFU6sTjU7URzSD7hCcBwtiKvIRIRVLgicmrGH2krjtchuw7Jj148Cd9x0pZk
ijUenEpfq9wW4xkHCZ5UMsRr+jp80rJdrWf9RTDFV9vdEtNV+lvafaAgJunlUnYrT3Pb0ok60vFc
37PHpjiQwhsT1gzLcNMaLuSNnh/T7F+k/2TEVINiyuusOFjGyVKAKNx4YitwCiAS6mOsHYt+Wbpd
sK5x+evNISmCyilEtDIFbkrLrH/Itl7FD1BsApAVeUkGY/eSXujPWhSSb5IoA9+BNzOIYlGWsPUq
wWffPhTAN0uJIdk9as4n3W5zenYW/0AdqBkb+QuxShcfSVYMAwKCLqAQfsC6fKk1YpiJjLMEnnma
hI5NzCFaM37k5U/kHbzua2Ak1cUtZL+inlHfZa3LiG03+QrxbJOeWu+J3Lkwv7tywwe/VTYyca0s
6vVZ1L6UHi/kI/nyEckKDFn7JP9Aj4LTCG7nhLYbnzYW/0k2CDawHhjCoWygWG1Vric7YGWqtKIC
6goPOVRMhGAxKF6Gjr+m5fNSqVxxMIKDtei5GHqjW/ed7uYFZr2QCc/qgFZCxyzKNT4Z7v1mgPBO
87XE57UtzmTgkdgH+FH16xpjEkb7QUAQtBxr6LhEhmwKZf9bpsLIyTS9oWaufmXkPzLWe2hBBSDU
0bSknW81lzZK810eYp/RKcDC0CfDJBCI0GvtMIdN+MiO+1ujko/b+Dw85qc8TBx1V8y1S3l0MLjS
dkGvIwFSCgFLJmUcpOQtK1aXybQIgi5WRYjzY4zWNbxfhEcUHNlqxa0WIPkP8DDXaeDOv11H728r
kuVpjEvefJzt60j2PzULjDybWhh9rwVmRsKcKN0sPi3JFGJ9oOKEG7w07TIPHcMY1mqLwwpauth7
w79CMlaljjikbrlKSTeJe2nTaLwhexG3535kKSETV0ZgHAIAxQBAWf2SQN2xBvohNg7g3pTLACCQ
mXJaIDdolKsoXvxpLaB2MJIMyS6yH48KDmTaFIUl2o/CtUP4BftbzlWNdox8pJBjuqfPLNzkpOuW
UgW+9lRg+BSAW5LULeIuOTZ55I3mFMdA3hbpBD/ioNtq/ZtNBJZMZzLLUbKKTNTtZxD8xSmmh+aY
owfs8naR85nvzV2mCqgSm1MftfsuXhmCgmLNbcBHTJN8TKwkberQjA6EuW/kVUkhTjS9fOYHaJeh
PYTql97+hdrWqiMnDdki2wknF2uAYvyjIkGLr6hkdXKBEcooh1H7srhbNWpFKbhkCSFjItaxECa8
N8myK6KraXl7vZONXWYFCjPypCHfevWF2fOhd0We/A9vsqDVw7NBELVwgIzTGp7bj8H/EXhwzANz
qB9s0LAfdDJo8Q1zvxg9jj3jqgvo43LEh+2XHxymFvmiCZyDat6zbgri0DwDqFjgdxxaVyYsCUmi
ho5sJ49rBgEIyjHaaL4rta8OrJ8hmlnGKxZhN8M+BOCRxTGZhyG5sldh8oBk9AcAv/EwP3tN9ql3
AO3SP6rD7Cx81PqFlHElwr03OHKNc1H610+f0PCIxg4Cr3sKuq+AODLtcWGk4och/BNV4NjcYK7k
k/DQ7iM6w9lrUPD5F0Ssm0m/AZDdxY3k0p2zHkw6yQKimhtHCa665LKu9OFBwELOzWMBIvA2BeUp
oaWHYLrEPHEmTr2+7KOGIiHS93gYTYFr32RnOgXmZwyRzZsf/IkSnDnVHNjUDZI8BCTl/GezUips
kRbXttGLTlP2d0ojnBWz7GCu8eZmRY1p44Sd0xTOvPEivCNKtEbYesUZrEBPn0VzsyR/rQWfXvPV
qouW9w+RGWE6ZD5OGgsIxQj6dQquZrlSkK8x6AvW1mfsIgWpkXWWadsUPzXIReUPLXXBq2nkh2k8
8gqQZphyOiJzNct9Jdyl5oJvO81uYvURZWz+GMn9f5Z2MvNvkzQoEr+AavOUXqPkTAIJ1QitAiao
7ntC88HcF7wTLBctlxBpGvJ6/jpqkMIQjDsvnsP4EqVv6JCqhSpFYZmSeKH/9ig+lPyuQaZKQ7Mk
Yes4BWe1nhNceKCSd549hnhVQUD5HgU1Abhe/KQ6Ajbfle7U+2Z7jEE+QVvWATpPbz5miKgLPvhX
VWAjbZkwL39r45PYHqbVKRWZdEivaQ4os1GWkvRybtsfDdZbemGXlT2HXtZl/i07c9PTL8NawABT
8VdOPriPa+W/ZIdRwCS7ZqEC0G2P7cUIqctblg+d/GmCa7DYNArLD5Q5H6FpVV7KS/vwH7TB1Fv/
GN0ZdqS/FgEj1rCEEoxNhBCIKpF3uk63uNr5LCE91LUZTvO+WEDteFsA92IN2IITB41T7O0AaFt+
V3S8KUtVcvt3Pe85G2OW3dmIjUpli40d6T5eEATceLOXPgPuurgDs6sUH2DIuIgjbm/WdZtDFNs2
wH+qLwAoTwgC93Zl5+vKLjbJvrDHJfsvmFK85o1t2XLVR+/G6+TcHjrkmMv0UX7X2/Tpv6l/I8iK
olsw7vg6rdRDVa1zkvuU10AgaE5iKjGQy+6Q3gBbO3IHabE9ewSLx07Lbok1bTbZqejUXT6lvPhW
shaKnazu8akU1rK7Erj8FdOLZvNZNXw3N8EaHjTNZnQ39Bf5B8cNvKC+ooBrNZy4aZXiML3m8dlY
R9JZhR6Q3CRZ8TaJnC5SeprVftBJIGj5yv8NWa7JWIPEdaz3EsNX2rn8EC3IgGSxBwpzxTk6coPH
SOhfBPPzMn8G4S5tH0FInudW6+491XGKf++D6CfJen9N06KtFVK1OAA48VLK/yxUOtUy3q3qh3Rj
VYPyDg07BAH2ohufYFX8QDXDUjp9h7/1LfsIYZtr74xKvMg+tPQEUWqpjsXj6dlqR5znVsK8YDgF
mB2hU7MxBvNNaTPdBZTFNm5VbWBlYGhQdBSvidM9WFEVhhUWVJb/dvot43XFPi2+jcWJaCyXQMJz
dB/hJexJcAF/+jfiDpA5b9vtRyfkK8esH2TXONs0gyv8QeizoTQ4/MONj1SBMWmcETfEPJ+kJS/T
IyTjn4oE68GTa+1NB1CIRp0y2rAiKcNN99HEbKxxRYQATlTEWjoVhZxfKtlIkP0LgrVXCro1jSfd
4fsP8zM2ZaG02SOSe/WqEXDPw6bLxFf4mxAVsESc5IZRKS5IinJY9GrxSllc1B8iaTeSKiNvmXXn
SMD20HQHRPdV++lpX2q+tfx1oxxZScZr/Cy+5B8WfP+ZvJRTf1GvkJpgqDiFaWfGaW2d4V0b80bY
1LJsjIITAmtEJRj4Ahz5i9ejW+UOJGnXMB/h2DsoG0pHB7rrQhbsZfLPZzEBcO0XBkPD0Uc0p9re
Mt/Zs7DlR/sbL+C0MvwCylC33uU/9Y/w6e1AVZrFRykQNEQ5CUdiIIyQFFLmBHp7qAy0cCVtKMQ/
M8iNZ+6CcUTGiBykX0zKzv/rjnxCnTdhJ4TR2yoYlKXzHRmZjk+Bu+e/fxDKjOiFAH30xOI+TYTt
hHr4gXZPIVpC/zbhM/Zek/7m3GNaOIgEqQRoTIC/kRKT4afy6EcEnPoCUHCflDeDD2rsF/m+n7OF
ZhyElhreZVGNXVN5pFV1lplDiXts3wKaKIRoGY8w73Q6twkmCjohOWgvlj6njAxN7Ao9kzkR7Nfy
XqqKtPIVOHGpJCW79NkDFNKDfOgXK6zVYykJf8jgNzT0bAVwvUB6tNkjbzy0adRBYUbIalJ8pobE
jAy51JctQ7nUP5UafmtogUxzOSnvrjSX5kFCVTzVa7+cnCr9yqtzoT2gUAGZUuuWca1I/QNcqzJ+
qcohIUeZjnX2L25jzBZ7xQMtZDBVV+hXJcANj0xpcx2XjzE/d97JrB6Jsa7G+SPRiHy2ekCdGuR2
rQY3sIuRhJRCYwHbtyQykVNQpRbJuBuDjpihsNXmCiuhxR9jcx1JAllB6k789sJThxz2ZuKGGT5u
fgsgtdZMl3IC0pbcUmZU9nqN6D2Zt48aUt409hCmscknkwW+I0MaMiD60ctHBUpV7OoOutzAvXZo
lS1HJPYrYd59zKc1i3DZvrQmczLG/Lo4d8NZIwwlp36Zlf0sdBTh7LDgQyHtqfPGfDH3zhBugSFJ
/yimPb23ps5tgJh9IDEUv7oa4pICbrLuU0tcLKRtSS8MevJlq0mLkqzeUkCAHNzi8SOM/3VAavwc
ZUaretlawkckkXmUDOWnJJEs4OnahWQYSGol/wQmF/pdT7HK8EVVLZoiXSfdbQfIVZtPxdiHNBBd
dWrpkosWna3ppUuOPwjdss84ZL2F5v2FIyaCMD7i3aJajLZUEOCOJJXGbavqRu6gXqF95RVn1jWC
L8oNYdVL6zYlrEVGvYDLolBWPnrGvbZgnhgPdzilWoNYKYq4QMOdZJKOHiNEr+/I+KGqmbl+M8Tq
Qp50W8f3S0NqLK9Nf1zG1mfQnFJEnx3zfsndpzCLY77NTwlvclMjO3hOxq/fXMvsiCGpwvUnJ3zY
NrW8xpV4asQjR3PhfTAAYAb26qNV2qO4hqSKsq+JUUrrdsAInkJzBwLPUfz2JKDV8iFQlsVcIpFG
MGiSrVOFrMJHqjBxPc6TVL+E3aOxCOK8Fi2jK1/2pprOSUfVFXm7U7wc4HHvIuoKbwQt8CH2RPaK
+Ivug4YtqLr48l0eD0wVKiRk96Hj7xfMTSds0UoWs0A6PzXFCUtzJqHwJIgk/qrHLyyYanTr6pOR
7mNhj6A0k9DL7OLpjm+XVi5VAPVHcLpFqrjJSprwNnVwyJULuZBdfaERWew3QMftsZM4RLQNLVzo
ZaruHAuPYUOzchNgwnUI0erGlQ3Ik3L8NXCwiZuhNPMcjU26zt5J/xStp6dduNK4+LC67spq3xLg
IpAXTFoSKBchLp35EUTXGjA2dLJf0VjVxbIzXWBsxxww/XMc3KwWoBGDOMcOK+eSLBnUmBH6OTor
ZRtDv+8S26TW5JdOeBeOXnoIpz2v0JK4BIYbS/2p/0fSeS05bmRB9IsQAW9eaUDv2WSzXxBsM/Ae
Bff1e6CN2N2QtCOphwSqrsk8iZ002ww5uNxjoW6I1JiQDYdp1LpVlRUcqDAjLmGZFls0Ph5OgtEA
P7KahMpqIwg7P/FrpoQU7Zfeq2+3dvjbYTjr12H7Ev5vJu1gqLTmaTS/kLVA4wXHg56cGbMbohsD
/Ry/ajgN22msDXMy3rMkSoHv9DdeRhyKkAt8YAHOrSFkjm6K546GyH9DYAnkMwJdx1rbmE0H1JJL
eWQy6JbjXW/J/dlB1ZGKF5Od/r+NIHM+VVoCBbPQuc0cxo9vkZwlfeMkl7jcY/1m7eYqPP7WBuO6
vpJ8eH6Euf8bq0utHCxjmYEbLXYIqExlu5i8T/gYyHUFq0hZZ46noDrYK18+IGep2wV5x8ALXyLZ
9cCYMQzqbmTuJVCUsLt4P4bpd+TnZ7AyqvritzCq5ypAOPzOk43VbH3sAVFwDbF4scZKofl0zVkn
vRuD8RYDoHBuqCbK9oNJbz1QYNCynwKx1mxm7GDREZz0bpmTXbBhKl+HL0cmQGYLtEHNMPhtGVwl
0R5zxHwkzsVhrnvjSgjjm6D8YDyRep+178LUaQtYenPbRPCIZQfjG33zmsuZZ9GLtsjseOc8+YTN
MIQfCd8AxIU5CzHpR5tFwHwyIg9I/+3QmRQWnLSjHK+bTw0zPYtg/V+Y78SwJLN8rv9fWYTxPIew
w0RCQ/INa4hjGJk9WJ1sNR1AAntFKB/s7Di1h4TWozAyliPUQP8ztnZ+OId710N98la2stHDeQU7
77t70wzRVJboH15wv1Iipu2lxMuAYwavMNJnP1637c5AbSc7N4d/E8rgxKXw1H6pAOEtt7lLTYX8
wSnXCkLGwLma9dkwl16yomhNHCp2F20cN3YfUq7jdqY+WyLDIS4KmY8cwNdiFXIQlInyQpFPXkIP
t2yhLslmSkcEH+ir/4vQuxgEsPlvGxEFahQ2hga+KASX+wUXFLoHzyJvDc3MHNPevB5/RxvHhlrs
vDjND0XiIzGw2A7mw1tvvl02boypyYNwtml+hixK+in4hgYJkGJ++PIl9LxFIPXrbRAQtQsaZSfY
pxc/JtvHkAbLaJAMcUvz4zMnHwqJgphtBEOMoNLCRRK1UB8MBdbVXK7fNVLwbmlA1OY/DQMllrdA
y4lEu3ot1+bMKO4WTGQ6LfnQ3BIUBt6qTp42maPjM8QFGa6svUPjw2UhQ9pSJJY5PcNJxbEWAIbY
AwWQBfa1eY9pOPR2TkHhDxWjArQLO6255ebRRhtZ8N33TExFpG0M/BkYtQtGoCHF9xiS6RXPOvBR
oDjd5jfXDoWCneB37H6D5qip78h++VEC4fqrZ2FdaEiYEzZAP4qMa/rLV9KlzCJZVk4WeiQ0jJHq
YdkQoJVpkGk7UQzzM3QWSWCZs05zZM10KH0M0DgDU0DXkAnawACWyvCW1KsDSy14KTztSfaFJ3AW
RQ5QWwZIKoSLsp97E9iNFpPICA43NjhUEBXSomBghgBKU1f8hazrC4rnOXrpGYlzwJvbzKoXcvHo
KBVF+x6JR+yK+DHdtNU4KXoYuTCaZR9WIstld9SUAZfiPiMEb4pg8JB+leWDcBotlOcVoRLK3SRO
obtqwS4bJkjSoq5x7EE2Zb1qjDdPOhfysWo+a65ohme4FLL5FAwBqYKxOkgQ9R8J2PgsmavJZ0o3
/ldx1ibjxtK4UOra5duqnuMAxnz4s9Hl5b2+gydaPblz096AprniO+acr6Hf18qn0tyq4V+a/qic
hJOeRnXI42b482r1catp6zrgwg20eULYjsHWvMa5YpsI2jGMzNBmKxpZS4+Rl0L1i22HJkRq/np6
Yw+mHI9OG50EzNcUi0XBLEb1/rrEOSgCihz38G+DXKug8zYdAgtPeUP1aj5l/5YVUKtwd5YjYLzq
6Wn1VfcfAWY+MAt+cUCX+uPaTu/CjvG8n1g7yvafxCAgIG4G/Geln0jz0dJPGftzGDKjtl9e/qX0
Pz49TFh/8YrOdP9fr0JtMJ5J3cwddmoAiAbvCude1hWSz8FLlLch+Jn2VjwvqYJgV3dIxHW2iPmd
a4k6RfBx9r9gq8uryRpKx8Ga8cgPCNwj9afTbx3asba+ayqvHpv1AgFGYK0gx8g19XR37AHRNuYp
TdaJdNDUs0lqafLTBsEiBVGQoNH0yASGnVK4jXEgjofIVCY0tr32YmkWodCnbJI1GtfBp+tD1gpf
AJsbugHccyCB+BYsGDkVBnB9U8WkDUOdAd0W7UdalbF9+/UG0ptKb0SRH3p/jZbPU484S5tHqQQM
AI4iD1dStVfhkmkdkEbzKCP3VtE+61HslhL050YivrKcd+R7cOuxjs4A7mboGbzg4sZI4aFiRvs0
2w3OLSIrIf/MEuDnPuSt/ThscnGwwGEzSxmwBcW0bnwhE8N57B9DxzAw4dE4T89EOLFHm35RQZ2G
6jGU2aJVPxROD55zSf4ea+IBDUQvaPqd/gHl3aMg1pZD/q1U0aJRH4QjJM3GpsM3SZBD8Dx+hjWs
u+5ggd5wgAIORcrj8TdotxYyEiicJlu38BpCjxEAs+mIGzDhcZBPGT6cmB6uq7STFf+rzY9SvelW
hQo9PZiQtXRnYkvRZYD2yzBKlKgLYb+5XkxSYXcY83gjmwPkbRbszcLgJanTbyEhQSRMBKdRq/9E
zIYFla9i8BLjdyO4RjH/VRxlFvmk8HpBytfLzMGRFv0bvW+PQyyI3yZ0DS/+Daw3mSEbebCZHMKP
k3/N9IdpsTSturDjq+myMrPtlMaIPGoQU+T7rgTIF7MUQ2TJJR2iDvQXGRM//mqyjsyfYVL1tc61
CM6C8O3hqmUvVKqAZpn5Wd42AusQE8p9qXt0L68kdfOGoe5XhOkOFQlBJ5V30NiWAVgUZxGsS/1O
S8Dx03a3znR7tAnahQAdgtOhH2ccaUF/rqxrmG1V7zZWB00++sChYWIp3Q0hSoqeR7rAdV3ipjHE
NrWYh236X8/my4cXSk24U0mStPxdQZTqkD0lZmDeAu7UyWiWVVPSEpChR3vGYtAD/8p02QNJhHli
D82d5oYRdTZFURvowsFEWHO7+uhbxmZrgskhWMksnc1DNIBHZua9y821bCGCeOT46UqKyYebSldb
vSWImAkPKoH+bCp9zZxohKWtXAGeav0ywSniLGQW4wj3NG8lA7JqVxXDaBIGVftcGm5WAGhYWj1U
U9fRJulKKa+85g/V4wx+Bh8QlbEimFgspeBRGytfZ3p0gMReJhufkmAADa2XfyJckzhiG8cwdwdz
XckfpPOOCVXtEVBajJLcJOPIPJhg3hUIkluByA6zq7I17MPCcX7zQUbiM0t1Ck42PianH0/lyG9I
+U47SHoOxifYw7+tsepThBMXX1kYI6K1XccHXQWuTm4EX66gM7QuZfcKqbC92t56htjIykXFsFLK
6iICbyu1TIOZTgt0Y7ayHso/jyao21Sw/blI7fQ57fRUsU/4GQo2jrL8ZXT08Q1bMIVfEJ3zkt61
OarBrznwlBhfdvadpZ+KhlnJxw4ar/DGlBz+g+TPgpOTlmcpq8liJYO7MmY58mg7/B4ZGszQfiX9
oyDqoYVZGSYkHvnIMO1hrnkK3ERuhAYGrgFaXSC+6/8a69A72kzn5o1H3CiHDoNiY6qkhDBiSV45
j5aPhES9RSQjV1Mq6iZghWbYFa37TzH+dTGNoYHkfnw7Fm/u5NVg/J4Wk3gZaYDNF4H6hmw2HhZt
vNkO0wD7zF2T4QYJL8zYCu/ScW6V9SPqDfA6lKQoTnIgk2YDeXcrtiMOfN8kHEWh2svo2ODMMxbF
z5iRq2pU9zo744OZiyBdDeHGlFdK8GGJAJcre10sSIEJdJPrbTyFoAxN7T6w04rw5Rb6r8J2WSAj
LuoD4imFqUwv+PfAHfHlPdrGnKpMOrG36HGd4uNHdNW7PmumGEWjQbeH90KRYHcwPSyRAZGQvKDf
Qs5lI5nA/suPiNU+4Jx3aGsDSIJ9zhSTPKGhmMNxW8noCgEDoBK9IoWbFrqo46n5vQ08O3LKahbJ
f5W4wccVAfOLkieb0RnMO6IByRjdwpqMq2yWT9g08pBiQoupXmxWJFMijyCeLCU1pGRfFn+nDeJB
3DpXEX8b3kuMF9G/6vqrDLepulP7Sy5d4wJ/JkseLrcIbKLsUavStdbvgLa0hWstIapMybCQ4RNV
1rh08o1VWHfHCCGt6vS1UO3S3/jDYqiHah/xsg7rnyFMseqx2lH0FXsGgZrzYhkb+78WTCy83c7D
oY3391Z672VXL9zYwso5OTb9uqgWHnMTqaJ3TxR7FeGtTcE7IZwib3sHYC5cGxlLinoROICA8als
AQbNyLS12LIufXtfknfMmLgAgNTVZFaLVYmMTGZ+QQ1OtYhPU6cUS6nDei7WGl+XKf85uMcxOvre
Wos6+AxubAOfnHXF3oQgT4Gp3Xx/akOfCrCS6EQAWU4osjb+FKiEh4pZBIJ31KiLhY4so6ABUSMP
3elvLcM9jPYW1MrO1sj+IDQiQcgLi88nWJnlh8USdFAPVmt9GXwDXke/T44BNpQcH7hZwyUvP+UC
PGldbuVguipxtHoUR2D7C2lHiOYsryj6s6vTIk869/WzDn8lMVWZ/IYHwAEsHHrQuxbl/EJUgLA+
9fwDAxz9Cpc3q5YywPoLnqghUf43TCgdEYXYjBwJF8L+wPITCU53Mck1MhyV3STWMnurtKtIrBtn
HXMrUOTJ35iKtll9kIZdPb40XD4Icom8mQ6HCrU7fziSQETUswQol9eJxidkp3ttYWxSzQhAJRFd
TkL3oTCoNpIvM90W1Sslt4cwL8XZsA9oiZ1NNmN3LIq1rUy5W6/BoDHdKh2yvr3tb+qQ8TVXTfU1
Ha9terAjooGRiEc/KUsWp/8RPolsHJB6fByak0ZyYbMLFJ0t6XQyaH54h+owi/Gix4gZ6tpgC+At
ha0tGBFxLNfaT1p8tMWzGBNWsGgeAEC3wKUrUsR9XzBbyWYs3vNzZBeP4ZyzgNW6r3z4DH1zQZLv
Tq7kYYva6Xt0UnSA+Gx8a+21KLL56HU4x/GFNX/sNgDe9bA/6RLn1/glytc8wYtnMARUk7mBpdmw
b7G0auFm+A1Mbt5BVQId3bPGIBiMGeWIAsnfJ1StDmbrkvaxI06NdZlHNHGO9vZfUGJwjn5amFn5
cA8kMetgoHc6S8GdZb6tZI/dckD3PsD0bdB5wuKvsDVk+W8AMc/H/UgXVDwBqGB1QCvGKKgXfyX+
6IFeqglPdvSY1enWaUuaYEyiwI2GW4agSok/KpDXoW5utDrcIjlmQFSws/TSm9FRAlOCJ91DlILU
t5JR1UdavGWNkQjXu42DglqL7/S/J58Y3NZEvhCin7LFRxRehf4aAVgzFZASRLRTZXqW+wPHrFIe
Ml4wFoUStGcZ53Ekn5lbk2NBkSYPb0iZUrOzk9/mVHkug4wZk+O2PBSAGUGfUQB/KRHvgfWRSUi7
V5PTmca5ZQd6LLWX7UVzOX/YjBj9y1QBysENOtSiN+ifEbzwOpiUhuW5Lv56tD86GwP5pYTskr+6
5GfMcniL+8y+IllhDuHnGKG3vedG9YHuqKajNT8M9OFjOoW+P7XxmyCaLP9CVLXTxDZ02DS1W6Gc
4vp7Qn3FsLr1Px+vh6Tlk/Jslj/apKUiDRD2HwJvhGdKjaftI+gv5jd+K8XiEVpgxF20vdsjOSKG
XD503dtCtzMNrDYdh7F2yw0ovbxuGWXrnqS3OfuaCWiRMYH0CgbvR/b7Y0vG3FzuoeoYMzcbd3J2
Q56aYduT5zhEiM/2QRuMZ8zMlHLBTKo2nKV5cmu5r6thQkvcfYHF5TDZ4bq7psyp+0xpKXdXBBVd
+A89e1AsZ4G/Z+Dg1Y8Ef5cAkYx2s1RMXKnMbgAK21s3t22IDp9J/ioUBPzdG0gGuRAcSK3E2MC/
O8kp0/dRvCfStxPvEEpiOnzxWc9NJpqi8RZ19kgE+Qc6VnD8oDaZpGnNYcv/XcKcruF+C6qHHImG
xr5p8J4TP7vBGWsgCk3nPa5R/OApk5VseBYmXEW0SCT/NMlX5XzU9qcllUe5hjLA2noSXyqMPmv/
7hNE6JNDuCZ9IS4u8Ek04dIHAFQLAubUzGqFtK8pKTCEwMJJFkRRLrJ9nfpuyMmRQ+fQiktLYA+z
yrR9Kyjl+ejR+EJg8JRLqz1souidrZG5mCxwZZsYE2L/ExsCQTmqvEMBhRXKnToFBwxetXcpZGqx
B63T3kwiR9tdx0OD9MhKz3K37X7y/FT7ZAJZx8TjldlWxsbTb3zzubIh81BPv0dI881lGJeuWu8l
Ah0CDMoqvgurvwX80/QStnEEJ7zZ/qeQQIXYcV1zBSJqJ3NeIWUc/5uu3Bmq87IYy9o65vplyt+Z
bt5izXWVGf86GUCM/RlWZ9ZR0zc0WDsFGrXW3K2c4jdlspWRzZR+y+0Xz+NO9o6UbL656zymJFu5
5JPamzrRJIgFYaHoLlbcgjdJliCkSTD+xApLknWyOnUFv/YWYWS3umoWqP9MMJjehLepqfMzMdMJ
BvUtjxwEeU6ugtN9FsFV0h+Oeu18HqZInctiAeeQtAbpIBBzYu930zxearqDu9dbpurJ8egzvpMC
zrutnG1bdYsKOGXrIRrP5l2nLYvxVtm/UG+2IxiF8F7ghkFFkdgfKatk8C6Bfh7RcJjq20kol7by
RXhnWwXKAPBqdK6qx1eyhX1iMlYiTI/lugCTGZwnt2cT/KjB0yFRVQ/qnSrto/KeePGqghIqDS4V
c8KYgKuEPbMF9yoYG/wrb4menH+OrnwSE6B3J82mvyLlFtkR7YIpA9scbhykJjTRsFxZ0yi1RZ73
TzUR5Hw35bNTP4uM9MqTgxhe9W8lSrHMNbqz2ZBLoiztEMJj4rvq4C8c+OM6eXGyeXOFr2xUkfNM
cJ+In4rkGo0zNh0vBI4gRWbBGc020x0DpmgRkWmJrcGiIlNws4zNJenShcKoRwYFkG9FdcyHi8VK
DgskZtmpFz4uyN9UoAd6v5AzZfKMAQ3N8iA8RKRiNMQHAIAQZACufRXzNVG+hhBHK7ZnvXK0gBaN
CMOCqloyUVolTrASCScOtz2e4L/CsmZKA0Ayrd20oDU2N134Z7N47yADpvVDZlpTVPeGr7u4d/FT
J5vWtHaRTEqwZ81ATZOoyQRU/03ZdmvgufyMzhTp2NTsz0pUNBWBAiENniZIYkT8Bras4k7uaoKW
SN+rEZZ1xsACONogACXxSvJOpuBhyvuPVHtpFFFFHt0nXSHJwutJYIHWQfONeeG8UUlOevhJxlD0
wR4BXFw9THbg23HYs4VMfJ4ixlV1hk1xW2CbCBjCv31tE6NLCHDoDoLkyvzS7iwFdfIF05/cv8yI
nECIstISSOasoKcEZCyvaeM60m344pYdI2spusoIP+2DOm5x4cUmFjGq5/CimnONAhp5XbLMZIIb
vqpizc9u+d/kr42jW1fzVvmp1YOETjwEkYBJOiMlelt4W6VcFwOAVfY2+DFK8WHLsHmpuCCR77HE
E8MXBmRk8VC4lOS5Mfe1p5Kujf7UK6vB2SAH2JQsgzmSA2XFWo1Vh6Rrs03B1MZwXk2xSMpF0G4r
H5YPzqB3/1l4hzCCvMToX0bVi9GGPrhFQ5Pz8xO14wDc4S0S/0rvoXZ3U4A3seuVkf4qxrYpgPWs
DX0nTBvUHykrjGmQpGFI+TARoyHUSKNHqwN3KG+S9KlgawuOPUODzn4EkJSAQzP14pDstE+c4XG0
crsgJ5H5eyQyVWVdPxL4U5iEhT3rwF6oKRaKgp5LQ8ZOoalAv5+gzVn/z2nP6YgYBcFrkDAW2xFm
6kr0hcMESIg7uH0aiSeQQjSk4JFyGOjrQQPlvOnqqkG1YJAk4IMFtAJEzlwNufETouGOvnzn0JYA
L8MPj7BDSX3l+auqrw6ZSbW3bSosFMzc7ZsW/5OMC6ANouk2eua9KkVb5cAKhQmFbfIeRkwhsC/+
MyECpOojQFuTlN9p9oFH/KnxLaX+2yieKbpohwrbZ+nKSLmJjRlH+JBom5xY3KRzc2QwfPhOdi7U
tWGQPcL8eCBMZbj3zloM99T/145XtV0GxsFwdolKUqJHICzjQ0Y7Qm/mJYqq4SmGnTcif7UfZvI2
YFQ5crJuGMF34Qdk9O6l1eceeEbxUPNTSlFVrJRwk1aXSlyVypqV5KVzdCs3LXhK/SkCeUplpbfL
TupneKErdok2KvkheIzhfQo39PIPOX23UAOa6qZa+4yFLemFRx8XZ9b/WR2rE8G4CURhu83xX/by
s+q95SwiHdVLfhJSUsqLzgY1aNE5Mb6bcru74pqHk/RpAETFMjpEnmec+UVty9iK5TI/xVmNnlRb
UD3Q3TvOCpkxW9MjVSioAhypUURpfmcchRCB2V2PFaG/Sbxx5W5yQeOolwi++DCMv9gn5Zol0cPy
Ll52M4FaeO+WO89UERG0eM/IaNe6p15f271SbzrWAmiLoZ+aicMGdRv6z4bVaRZfs5apS/oTKN88
9Ib2UZmsmS0I11sRPAN2zkN78vwb0ccaEwE7fmKmhRpTWES9wShqpiV63XyriPydlQDKYaquYW6r
LJ4jsZPVJ5tNVwyMtFc60zOsj71x6MsnIaJKdobQToqPap5pLGx73zsvv/rypX+Kdoqj3TCgMHEn
7ZhKm29u2RZN2w2FqZ6aX538ZZYs5JmJDbDpIovs9gpFy56tLq5N0CCtiBZMfTODPsjN8xvMiFlP
eohsIWkFBJypAEb8B1Hwp8bgxdI3ljQP+t/ATfsZQJ+TFx9zeV1eMlqeSQld6DgTaeqWNTLUGINM
taBRRL+zZZWPDQ63A+1S1Wy5+cCcsRSEFxXCrFi2d7aE6BzIp4gf7ArQsgFB5vvFNZz0n92/HiDC
uWY72SJk5bmpjSMAUeQj8fiRZYfQ2WGizlj0EXfgY2bf0cim+T5lmZ+jLtKedvakpVFz6NcHFb4+
B066rrUVu/LpaD35cCADLonxy6rzvYLhIjJQ4ekzB940QdMe694y5XVylm1zaeIPmbFEYp7M6NxF
O55+d5z4rfMCmKvBp2Ny930l8pVxXR9d8h7k2TH3t36w1shP0feTOR4GJz7T2UEq1l23TJKLsPeU
V8DeCaCf+DUmLKpkV3d8uH8GB64/pz73k2WAkhnHT4ZXJWUpuCSBeWAKre4c/ZQ5lxSCLQUcB75W
nLRh143bLlnKA3kVizgAnbyAWUumtYZjEH8JPlh0FQGzNudTJRg8dz4N0JhmisXLJssFg8GGPC5E
PkiavfbN0MBFg8mAUOQYHFdC3dSsFusSqOgs7daDg/hMnQ8M+Wvj5lrlNg+eKnwio+Cqw4F503wM
u3xN9SJNnwtEJ0DN8DxQjvwqxcnRtUWYPgP1rCHDCsp0LjAuZs2yFG8FBTggIh9Lpq/KC1u599qf
nOAJIlT6BIhNYdAL5RP/wm2w96nOrG+6S/09H7vZL2I+b828JtWhY4yOMp70UD4eYqjZ6vSgkNt7
NexbFn12jy483jGSKoyTVd1KZ0/vCAExwsdGjU8aV259puQpJz99e1QcVrhjDTwQDOTaZOKnn3rW
e3W0GDkIcL8m2xHUmZyfqx8wLgpVchhjf9vVA0MnwpSWZnggAqTJsId8KMndqFdWT8FenauOmNTG
HctXOBSuqM59gOwJmB7ST/5b6Bu6P7MjEsR5cVUw6KmmLSUPr8bdQ+StpS5dpBhAPWqeWiOl76eZ
96a/l+mfJiEn89Z6c6rFy/euvboxPTwWPGt1g+2L+WDwqOKLgslRKp9CHFL088oAi2+ptb99D2nK
ekk+HtxtmZ5CqDAqHPIo1BYadiiHA58qZ+CjsgrixrxXXL7Brs3C5MdsX7KBpXRDx97JJ0ujQOPg
nUpDJMU9N4BEV+X/g0PMnlKDqf7lj19kJ8rjhx88I+XoDqzSDGwmsbpJ6xEpKWaWVgcOeMhx7TSX
tDo3vCyKvq/qe0m7QMJPHh1UbqT4p2QZY0H0azeDeZ7WSjU2ELvnkb7VzakP8WyRha0qfIgGtukV
SiK5hM705dFbDMlWQemmPDPyMjo/J4Ge2twA/dMdwq+MJ91GZ4fO1PgQ7FfkSLiG8WsGDKUWbI+W
LLhngX5qylssG3BfNpVzVLhBYJMy7EsYfOU8R/zdFeTchovH9u+Kg/Z65VjX0Wbhw9S3MiCZoAtm
hAZaOojzRdJb61ScIFvI7TUvfifCYgBFDV9V/lRwwOfh6NLtoA5TcGqFHPzpc1QeRXtrkGArm8nj
v3ZOOZCSGCVCMjfzVRccgKx5HO9F+or0q/CBaT6zYFXia8rbqUE1NFQ/7mIMd5q5B5RDO6gnxUaJ
mLKrr1rDCMN8zfqVsOKqc6okOzzn2bsxt+mwBWDSqeaxN956DyeFVHK2JPEvcZbIF8hUStR/AY8k
7fe0qMnxqvZExE7H7bUPgOVqjKEG5D+Uy5abZIeA7Q2bUyHvYuVgm8Oa5SLUDTzvqEJBSHFmOd7F
Dm5l8V3GC7v6KphnxsG6R7DRZRZPBZKHQ06kLc2BKRY0sIPM9KZDs2gSI04OsmuKS6zsKg/o1LCl
/FeIMWWHrZN5GV5zdTWl26o4FJS7auJBmBS/jnqO2bfTVxgogm0fNAqtIgo4Bj8KpChxNMqtEwkk
9KeG7DSxlLVLUl0YZ+S0y8J4ecoBGkDIhg4zEg5BldEVy/Bqn6PS1r3PzDn4xaNQHgpJZPIZnVHC
vRYLBN5oAFboSTR76xuLZrxarctYn8EaqEQqHCXbJPElBkVsrBoT7ApKCO0jmlQeUb6Qw9VM7tce
ogeDr2bHNRTKjKNdUbr1uB1MmeRymMzdP9iilnU3a3lW4GuI2l+2z4V+qrArjtf6jyEzzW+AHFjb
y/1Ho/NrmOha+p+Vycui/VQJVgqeQ9rN1RAiooRnlana8N0QxzeZraidGnY4k2BdssilyfaquLfg
7HFesIGl16QT0sNj1pyH9I34i1j5m471hSeobZxdgW20LUM3aIJjMpwMdpLVtKZUbpmFjX0TkDcC
Yaj038M0o9QBiQ2AlLGdX4MGMiBecWfVMqAG8e89+G1xOrkSXjxDnheYgLg50BiWc08FX8T5dMF7
OHZnNnLkLfkd2ws3FtADRcebw1xa9POsC3ClBG6tbCwr2MKa0f1DonJoZM/C/xq0z6pEfk7HIHaW
Q2Iiy18YExxeKPmIxXoikSky/Nz4rNCotSzdeiwUNsebRE4lIww7hhxIraLj7JQmv8AM5YFAAldb
TNV8FiIy8FqbCT+2HTaXSgWlRnWpjFpYegrvWM0gTU9x8C9HeRexOIIwRPqbv2KXRXBjqLmN9p0G
uMURJIXJThp/p7VyIG75heZgUTpc0ir6aKvaVWjrGd1rhTUTKH9GBg5ICHEc0TiDMyP+wnLN/Dvn
+kYHRpb3Xg6QE7dbM7D2OorNkOnuCHe30emMCAXLdWjGh3DYyJCB04AlDbaUikYpjmrEpyhHrcvo
oLcLsnXCHisxl6X017UUKxJDkaVfa4cqyi6V+ceDLKRzizYpYc7Kysov/ulMXtrJx5WzLtz4BJOk
5SPxBbEzbHFUsWwq6G4n2/fcQH3X/d3yXujJYno5Mmsba5KPuiEuFLYh/BSStmlLMgWahVmdpp80
pk/SKmkuNfwx0YrBfykSG43fgKpQv1XHKHKVkvQ2eui8nGBEAiuPMjwr61+qXyrjn8WCWvVPutHN
yusCyS1sQJjhQXYCLqZA1QuXBeYRCC7MR1ymDDQ+HoP8SmBBHUHnwwlnk3qJYz44ZvnKAhepJrtO
CFia1KSePQyCdxQyw03xcJBa3lvHuxLByFASbxfVAbrbSSLqbEj28jE9IJc2GIhb9rqxD4W/V0nu
q6Hxw7+vb533IPWMRAwGFtHAWakCkzHn2VRD6cjRzIBakzVvYxPxyEKaZMN+ROMtoFQxwMdes5eL
P4/ePe4xJeF0ZF3uyfNO89wSS6fJQ1yrDAJAAHEnSwMS8OHHEHjmY5RD5fTGIOei8R6GV5gcOzp6
dTrNyC1jh4Qw7JQaz2Baysg/eQW7vl1wX7TyXiXPlMvDARBDdqxUPBQzuDhEUexLotQWIEuZykIl
Ncje7Qe6tGQMQuLBEYXJxqreyj0HcugTz1fqjBlcN8lhPhGgUbvsn1/yyBM6DzpQaR0iNJweGRyi
THpr0KjSc1C9xraEbfqTmX/sWPzBWWbQG0f52lokcFIcdwbGh72/7dE6xnzGZbuBs7W0AqY32TpI
D6XCfN34CEo0ZzEURSFBwwOKqAwbmwOi4B9Xti8tVVCevIqWAoqEhPQoen7e4jgYyd4GJkIS+HBt
eZyBFrXNzjI29shf3eDOMATT6C1XpOjhdLi9sqxIKnRCwN2pum6rpxxa6L3qZSXOto/0C90DMxIt
vlcVnz7zqo1qi+Fgl/ZKQhvtkVca407NErZeyEMxuMnaWZZxtq1bi4xgwgq+NQ7FSV1DDoGm76TW
ATdAvg04cDrX5iyN37Y4FOsCD5gqbbpg0hRMAO6jllxSS3VrKmiDJNtuvAfxaQoTNPnwBv8ZBd9s
CrXu3DgMKeGlgkDxXxZlc8G76wuPkFoAkCxSKhiVMk7+eM6/E2FBAsZrEm32zRLXVclnVx51EokJ
4+M9nZaVo7UNLe6JasFJPfCnp4S0caueJa26TBUuP+/JDq0sf8UkHd53AlKBdKj1VzU++vGKH2uT
5Ju22GB3n75PnJr05MoXAO815qVIMFFYUlOLhBygOXbUgpFGEpxHgRFWu7eIrFoVz+GyNU6MP4Ox
X5vqYeJRwE2Jifr8Y6LqCdmtOYz1do2f+JUEzlz21sLGMN14c1t2B2zjE0A3Wg0TeWkvxyutegqn
XyfVCqocMGsbBxI0NUYctkNii7nFF2K3l0nxgmgNcHk0TkwZwzReCk4E/92p91Zw4sNOv9OqsUn6
H01n1tyqkmbRX0QEYwKvEkKTJdmWZMt+ITwcMw/JDL++FjeiHrqiuvvce2wJMr9h77UHeqFqb2jQ
SrJnspEiFzUcWdX1KWsf+RzzQyE/uWYuVrzYs8W+8vrmULWHwniDbI4DoOufAhuwCESNEXsGXEyX
IRLpJDR2rOoYcDjMbasT2iTNPOWY3bocdMYFKw1oL3LTo2HLHyoLMF4Yp7SNmjPcH0DMv6DvtTFz
Ik9J2r+2YekL5fO9hvWpsbnnjYSsAa2f86YHbnTqcE+HyRF9gc6CJeFdkwlPDtTyE19GQN9gKAw8
TcNPMNGNFn9m+kVPSktNMsmIocLJDlxjFbFGPqbh7kBAtmh+huF7NJ5gR7rUJ0QJoN+uyVwlPmlA
GUoawFOrfZuLAG/cNdquiinEKD4nmIQVWYLEumA+i891teG1tsqdb+lUM191d6SLSmpwF1dbOYpx
mxo+n2Z6xAkaDMwIil09jt4wEGQ2PcqO7pnQDTOyNjFKgrEkidM3iC3q3use+eB3BqInHCn7HpP+
W6WHGNtl/FTxDhMMPzSFZ9uvFOGdetGzXY3/NkgM36ig0/LV5EwxVwVaDJvep3LQhT7kdM41SMns
wXvMOSmunySffUAhq2VO5xbGQVSvmdguKuaMG0WhbreZtpAbbGbPixRMTkjgnR8N6DV+kTw+deUZ
yMjKiBcu15OnRM6qUg5z76y9QDxQzvD0SISdTJkQ9aTYIkKHgBFSI5zk0H/IdmU6L5LZIQdx0P0V
T3kZ+GXB/6ATi8R2xqQwCgB+jHvofjpEybdhZE84sg6OkRuxrSyjazl8axIVUx2zCgWj0DEfM3ed
fsFLRrXkOZC6eixjaj2cBd2eMCi9ma/JBTOVpX5nfcog3FiauulCHJ7q+F6hkprCjxb+FKHucBYq
FlMDOgGUtC7/HJPvubwluKIG4lLmOWXswl/L7VIjl8q/+6imTYJsUDKq5rjj2ibQ+D1vFxbcsBGY
bzVSAtwSZUj4FfOJaPZd8lkmxQADlk4l36o66M0qjEmmZggBEqZHNvCb1chLDXtrsiQcF89Z1e1w
1TBJmXa1ezEa8zKPZ6XksGFFr0XlQST2CU6VEzw5QXcbK5OfEVsKiVGbuSv+ymSnGggR5p2XAZux
yRA0AcWkpiD0G2OL9FR7PWT/ljgjmFDSfAAVa6CRqosuIVp5uCBZUIX4xCv30CwrFDzyEHRH9IUq
F/VuwrLWHN0Or8tmSHeLox5aEOUZqyhXkuYCewL/dXHA0m/2LChjDvndDEub+xDufnIV/c8QnUsL
O6FlM0NDDN9mXofeJ+l55sK9VjH7L9fasOvnCQjrmXzwEevrJo79tmLvCXyJR5R63rgptxRH/Apm
1TefBdtAp/NL1msYLTtuqruFKVhpeXR9grtxwC54/oQp9Xmmth5YRSn/amz6HWTGY8U7wpyTK/nb
G9jIpj/rNjqkClmw24rDIqm4JQxtM04cDvGsQ5q5kz+XyndRY2FB+VYBXg8p+Qzb2grx4iZodDn6
JA/iSLRI9gfxd/gystJPcyYSHfOXIF/3HSMHl8DAhYQPh47hekJ2D+wqT0ySzhN5nb4t5vEE7l5J
4kN51CHwaCBnM60hkKui58jZm5G9RDGoyArGr8rOSDuQOFJodOEsMpcSOu3YyAWeQPU3MrOOE7Ki
eE4X0YeD37UZIWio4lBNi2OmZD1hXzOLKRL//578IUiDm6hUodwtoxTyoie0yle3OAXOI6B91Uq2
y0eV0DB4ieWZytgpnq2OWsur5Gda0RomyNyTd8E1JZBn89tj8ICCM5stC4mGOZ2KQjr4Mbtfk2CC
DqxT1Y3vKhi7MBG+RgWiv8Txg/DT6qFubhl937jjXzJlK69AP+ZzxVbSs3Jf+TaaNWK5dT7sqwus
TeW7y3CNe81OnDL0eavwi4wNwx8+Y5ec+RUfJeJPIGWr6MngLD2wNLs6bBLQdrAjxlCFAfEnwoFN
sKv62r0ihtTBfG0TBqw005w5a+Ykg6djRSwOrIsc0DJU72gCffsXA55xdPgwz/UPNYFC8bxR35iS
srinHPI0ZiBrnNrOoXxrf/GQhEdn236M5FCtMPgGFLRcm5i6uXLXi14dAOxB2Jv404cYN+051zrB
2GtNhu6I32Ez3V3HzzcsGwSedE/9Kjf698K73taAhtiTr/CDrzQ/+4EFk76A9G/451/y0ms+GbOa
m5Rb5RlgNbIjJjkbpm7GT7/PLg0Ub5LdUCpaGzNc++2Tgaf0EGloz/xydcIRoW/MdKUe8Kknfv/X
7+rGw35LpLmnvMV3QjG54stXPLXzQ30b633DOUvfSJNHufJgySBxR3275c68EzRRRAgI/qodv+yL
fW6rNVs8t18pNIq8Jd4qvKPe0ZkWeblCKJTH6lsdtxRr2jdgHf4qE+GEeRD5t+lsuBGp32ZtA72G
pyMWx7Q+gwJLjzrqG3Sj3KnUTumv1vtxB7KeIxYvtE5CypaavsdDzMQAn0yTnKR8ijEi1biz0MV6
zbBLDEBi22Dc+vwQiThp6msh9rdMu/K+Zfa2F/DoyAbxBwawmTjQE6PcRcGzseQIiCNbDwQ3gMfw
CQ3j4Fi+WkoTmGc9ZgmXnamRmoRVQnrrY24hTF8I1gXoGivaWDXsnSW72tKfzRwWTbfJCOSeFFBE
6d2Kv5SoJeqr4d2bLm4DdA9olqRSDTkEn50aJpo+wm2BkMV35UAN/NZMnJvYhUyChdngNZipBJ+Q
aRy7/Oz3uF1iPiBMUtCPzwmRxgFCOXRmy39ljN+wgjADNNKXzGQwgIU9Kej+F/vVmO6S6Kkubsmj
Hc4ZNiQIB/X82pYHaDZjfJnrDzZyWY1ygrZ8pivSi2eWC3lmowNmQnSFcs1QiPOajFKseU5qkppw
loyapXXFGYwDxm3xt3AK9//42LL8MVlenX7MA+MoiqaaEZsdIZcxWZ+geCs7uTMi5TpgoMZawE9T
MqzIkZqPNdEVpTeNfIt4dOrdKF2/j/UrMZvecnCZw+eUHhpq7QmjRRCTrhP0LKuC3wKlj9tbNyGV
ycvbYckk0BP8qtXSkTyWESrfLTtQUW1nAdSo1lSPTFU/CYabYcsTOmrc8gvojbONcSlizl78YXUk
w2YSpNrucSsZ1mYq4PkjbKTwT1ecx8jIFkWq0/6ozpGXuGVKgXY0+NCCj765qjpqEdR4VxYxPXBf
/ZhnvNbiayS9xTmZfLihekvJE3EOkuozee0dApQvKTXjlL/lNvkNjNK6o5ufcmM7pP/C7JfOnFlv
T348JC95DjtmCc6zGv7VynT3SxbrIV8PQ/SpueMcRA4NTnydzyTastGLfDCE8w6xxkqVWBuRpqcv
BayDATo9jpZFYpPGKjpORSs3KTgLoRpnt3LFJbTHvQ4fTpktAYXToX7jRhtAj+/D1JCMUAogaxMo
1V5uIZCy82fO12cLQLzhG6Rqy5d09UqpkYS54jhauC3jyjrixvAGcXRprsYjZwsj/KfCPjM87ZTj
iApE18ytYV2dJHgABt1VmbgZScexxbqgZVbijUrJEBX3AcMltAgio06JoAEzzeR7RKLkyEHiFc5w
h4abljQlhnEoBd0/GGz9C/LLSVzWM2mW6toh0HSjol09esLxS+pphM8kl/3UD41ej8Amj+o2/s7f
KCnwfdePUFnTFeO3+QTr1my8UfMFqjUc4thEfrGgtz/itfokaWg8VeCfuk2Bu5chi9yznNXfmOoN
OiwqqvM1318fvCJywCXdBOxrCJXa4lcMGBb8C9/l99r4QrqTwtf+EaU3Cqq4lX6EBGJxj5B7LNYS
nDyd5+QRcV35lNQYEfOrDDwEkcjycXEcITJV21Bu8fhxzLCc82fAVG/AT7Lp4HyasJSiXw3DI1ZC
yrtkK3o/cgDfo71fxdYJu7dEX9RdJnoiAajIVa1TbawLzdeLX95tmOm0blSws6Dp+tbGtcj9HtuH
YE9KpeHH1mWCWckZPdgfBNVQ9+2ZwKIz3kGlIO24nQ663CbDpgwYb3BrdGc3Q8TlJfZ66tEZ7pwZ
EoPfzZ5ENhSsBYzImrgoRD95KOUHOLkusekLImzoXDzmc6/8ujY1MRZJ6x4auM1RT3fQJxrkqllA
QVDLG9GH7K8gfln1Nmvzo1zURJ1bgN1dKSwLRB0++11AfVHxVS1kjh5YqULYNePZ3AViECJ6Xfah
HBEFLvPrrE47KXimWLlqqNUmBCq2TYB8BWeURRwDPH595QwBJ/xknubA11D4Yx1Hf5I8zwZ6L1w8
0mXSqTPt5/pyxHvVjCw5FZ5suqr8bRpPGt3rgvyrmu6uN9xMldfEZNk7mwCtnBhQH5yNnrxnxnEv
juCZYq/VM26WYt6Jrud1ok3hgQfYxzb4s+oQXVEkEmYEkCF7LShgUsVXIRKnirEypr0WQxIh2ygt
7xXPmb6sgFGTqdHfGH8bLhg+ZsRtSo5G/4OFp0WjYTVXk8a0iOVRTcpNjh/JCG7AOhwkowmGuNRG
D1I5xoaIcBCBb6Zm+jXPYd8SSM36Rg3KpyCtyJGcoDnMjAeWjdMtMeYN3KdLr+bAm/CD4xINDQR8
9TlVsZWouf9aWHyHI+iwAP9my6iY/oABFkcp+8js0MOqnai9uRybHjkXlVhFP84rnrDuD5MQhhPF
f/I1gTB3yRvr6u+ay2lAOjCPBdt+lF/g3fvUWbPkodb4Z1LeWROf5i0E8++YMGOh5H0UIDYmr7Wa
dZkgiW6r6H3bzcW+i3SgyGjGsEOrsNsxcGu52IRAG2PTPqi1xfs9XcrFyEM9HQbzS8SvVA/Zjvmh
xzT0ObJwW9QwjSK+vISZQRWedFwHDmEZFUw1zSJIgOkdyciD+V45r5XzEzOT84oa12KWHt2J1wIV
axfisahqn5EywmqD3OUCHyjqgoeL9aGCPhQicSpZSmSjyaIOv/uACzqhvkzCg4zSDW/1UcTxxlrM
vzpi44iZOWFApXUYR4o6sitsagZHOc+Ym11m6R2OTPhgKH76jVbytmfKVqQVDsVSwyO+NT2j+imN
v0ZFtT9qN6MhWonjL/xzYhITMBYbzLAmTsTY/TfHNsjhpTGBctJdY7uHFfKRYeIU/KDM4BGjbIbM
fYTQOhLjK2IwWoVMZok6l/GDmJOVEn7xlAX1b2pwVuVLTgKl1ZsPgTJ1ONsTFhZL2wIqjSMPrS3x
I+vo0mGZ7kXoK3gHGXisnEYPGesRz2H3e7kUd0gKVC1Y63PmKbJhxXasMRMqmeO72i2GctsXj4j9
V/ktC3utjH8mv33DZcABFHOVR/O8NqnRyciiqfsoun+KhTuetU5Bx5m0C4DSIZUKVai1N0jEsOHS
lLhiFQkkBBE84q9SREeT9WY5M1VR2HzaMGNy28sA3clwHw7pyRqfDJzmM4xdliD7Cd52sywBF4u+
6telR3N7oaawG/kaxse+PJgOJLaArTHSxw0D713Par5u+GTHmZ6apEv7Z8L1UDrWyuYRjtBTTay9
xx6d00BVr+Ncn8PIM2L6zKb0G67zmILC6dMTYYbEZC4+6S/yOjYA7EpuqaxGMqKltnnUY3WfyQi2
FS3mwIHmpDQVao+LRPsXUr6T6OJHUAOGVn+yrRcjVpYs8yCmEFi09PMuKllmsSWjU6u+MKNKyz62
qDMwM8QESdU2Jg8HLW8LY1Yt3VdLS6w1OgJMnzbLtiqhfSQ5nO+IvZjpq81DZdAl4mfMgiMPRr/v
itdE3SYED6/tNoYng9RbpC+BaX00JmSTrBbbrsWubA//astAa1yMGDP07nlaMAvEBnjRpJ7LxLVW
blv4RW1pq06b/SxBQUhSMwBe2sPJkr9KlO9ZsjC9G2SzNnLkrHOgpZ6rKKnXaoSHjCZtjxw6jEc8
SKhji2FilsBZ1mbdLWVhuhUSgy9pVyv4D3xYF/u177HbWrb6FXcGoi0zQ0p2GZvUPuTy0YxVzzRj
ZD2mNEeDQEDWkxB1HSqtlPI4apPiUE7BVR+jryKUd93CyhNUGkwOZaelLk9QtCEKmSVA7/6LFLGd
ymKiI6wA0bCIVrPljUYE1ZqZl83MKol89Alm3rZp/ztLO9tkEfY13Rl/x7BiIZOy+Edvo49gw8kj
0GqK/MYdXFiJIRbeykbCgj9IVf2oHpnsvtAs4beiqBbTLWVNYbft2tK+k+EsMekrlJYoTvqWeE1q
rAyDC7JOIkehs7js9pAFZPYny6stf7NhXIL+RJQ8KWyRQQ6J85XNlIEdHhzkbWFuroM428HLGgza
lx+E+2N9gpTbJFfiBtko4D3cigE33SeSLLojkmaAInBAoMeLqouFSNDIUJolp3F6dnXohBHZO9qf
qW5bls6SrWTr0mcRjguzO3PeLHJDW1D+Jd/if+Z1hB4GJnSdQFR5DRkotrik2u4F0b364kCDSzpr
lwQHWZzr0YcXaqTf9SIxGip/CdH01ORZUQg32BVITlyuIlXDbJvCJ3NPy2Wk35dukFk5J3pkfQ0F
i3cHdfvJUoy7pGYoEJSRg8RtUqmfapkhBKuFn/cOYpZe+WYGh1u5IROIgIka/s4Ojxh6xthpftud
dWZvVekM8dZLmvWwx49XMhXmcCmR4UrzPUkfSnKFv4GDRq58kB+WhJuM9pupkxCPqLoR2D2J2zKv
m4FHEHRbUbOM5HzGbr5vCKWZOaTV5jVhumUn0a4GHLAJEa87TglcKDROKrasoCyx5zaw++/YFePo
IeN/MnkexWGgnZYYSewHF84uyaLdYr1KewQ5Ue0p1b4e3xMEjCNK9F5/GpjPGu2DoIgVmTm1eFl8
mmG80/Cy9msfF/81Hy/F/JxWP0ycG4NxE7ZxlTRTHd7yqSaGMvzHPlhYw6VGz8ZuRhydUUMY2H7a
qfE3DfWHW6pIpKedSH6zGV4J/wbybm6yZ6oQ7tD9BVykTt95M9d/O7yZ5eu41PSLKjnBlRvRmZWB
+4r1F+iGOM1NTJ5rB3lHU1i7quOcvgrlR+WPLd4k5vr87ulh5jPU54TLrweIT9zILkI4BvQdJwf5
o7gIgPtZmPOJOberzmvGE9LgyGi9EegIFIwAybf1QlF4TtyLzK4pYOF2mSCazCMj5d4yyJY4AcEK
umA70NMr6g+WuUwD7ONA7ecgHZY5oInfC21P+4rvvoBMPk5/UXrT0+cuv6ZzjF3N8nT9Vi9K3j+B
D0O51AAEiIXPf5Lso3fvoXYz9dqDABpYILem3SwPmY2QhglzOGP46ZWzXD4mZZcNv6L+NK2rXj0r
S8KWA9bOWCe+lGy/kx+wLhTo9kFu6+Y96TDLK98tNvo5UomlOQbkJum/JsTf7qMAIpqlnz1Hj4qs
1kRU19CBGncixP2MsBqjvnboBhxmozCKRXqMEQWIvi9gumkAC4gJIR8JlTCWmKm7DaUPiWaLvbjJ
mCnvsdNI1T5gJWidW5CcFdpRFmFqwrccMEfgO9Uz6ReqgoARgBuMLBTdaKFionpZ1+BPVRBqxF8l
/iYVf0Urdsya5/LTwbYJNlGygTw4wT4nPYY82ZoNs6eHGwVfkOtpaM/zE9ATH9O3jYIiZxiOvzSc
9zDviFVIkx3/RcHvgajbnsKNKH1Aj9Lwl7CyzGehDQYMVXgbHFy5l/mfRvOFaDN7EI815iebhKT0
yJpxCn2Z7lOqhnqXELgyss0x7O8Z/EL7FDavYf/rBcWuE/E1CA/D8JGqGyGfDWo+i5cPkvHoY4pi
9I21VeGzGl+0+QoMJyLp0tPNY8U3tax6NCb1MddfxVM613sHFJ8C4NG9m0jDCn7HHq8jkcalsee8
n+Cua7hZDLIQnDW1wjpDb99xCcORVUcY9fzmrDem6pxqvD3HiI9br95s/V/TvOrLpHpTUDfp/yUU
KC+GEl5WPmw5th2siCDyl+Vh6VHRg9HdzAF2952c9qF9m8bXiYSRxGq+uyM7DD62KIavGSJ2I/AJ
dqwCej3sfgenfNFi/UkOKK6k9WzShuFqc8Z9l5BPoHu9+hqiSlCTt0iwg6YYhZOwQQY6h1/8lIZ7
CqS2Uyc86iMW8DvmoVt1r52N0x0LXAgG6YOY07vOG9S7CgtGoNomgYbZqnqw2pPS3SwDMNW+dcnw
5WRDRx/9k1C/M759R+CmAThFLTskXJozHoKsjF9i/i7ltXQRcMfrUqUnR1FVbW2VCm+/FKTBpAIu
WErPZc9zaBkUMa2r83sFOrpteh4qUjSuLlQYBdxr6hIAlFPexeRoduy/tw0he3mdTatCpCoIYsnG
L2NXMaMqR6HR6wCs4pDacnDtwisXV58dzH4UaQOh6WbtK5lFham12wwf+qBzIbIwULMZdT8kQFf5
XhhfUJqY1iZoWMii5yDfDQmZhHOEXkXbIdXWk/lfmfZX7ut7NFjvlTHxwUTN6xYpAP6R8iUELUk1
D3OAfPGz6a6iv3yPqhwV2bv6JEj9qNdFuVPeaTCtd0aI4zW897lHNW0AMudvH9c+o+hB22KcIJQW
ewqfCM47V6ND8HtGbfq6+29/wVhPuBtQSbwFmbcYwfmZD6CF8CoYIKrYRo8evlvk0oSgkWFRJAQS
emyQIH9G1Wqp5yBVIR5EC+UhcY8SL9NQk6zCd8OfbYY3OESOlbtHglPdgwWMv8GPQq3Y8LM6q9on
HU795yn1hoxgrPfulh+u4EfkoFi6Ii//k18JHNeKlNQ1qsR6H0DcmzYTCkfik1bkfo+/PlKAkJDG
u9n6rbPNa/0ogRGA+GUiw9UMj2udPDUMh81nw1kZ78pZAEYUa0znbNY40whmBOSvZoScrPR7p/vz
rXthFSP/YQMHYlFLhBKrhF0Gz+mKMbXLYN7rf6qbJQm2XAPbYAH6jx9o6VoCmuel8MkuBuHtzdqn
DdX40Lp1elCfjU9i4vjj7OHVjwGhjwbiZJWBl4ZtijNxjZ4U7wfR9DbWjX4LCghPjTzU3xop9soK
xxcfFQUOvX2CISr38MuM7xxoqAvB767zdAv0xHBXE6BCOH1IkKG28VhMywCE9hcZwrrtfcbE0lx0
XQ5IoXBnz68LFdbZVEjM4cZUHv+Yu2wlV8jFlpqNsTJCNnaFcEPtdzSb1uyLN3pfi8DHr/hk4oT9
ZRfayg1uIZtuPuWlZAHGdokLD0ho+iIRe3Y+U195EB+UN+wo8i/bR9gbselhqroEYqYjCGPqRtTS
K695tR/JgzUMIIyP5bW4yU+TiTK+dSYCCcBYrA/AZakyiMxCymdToPGVsS+gaP4tP/kGtO4PI8AS
8BjjzNtSnWdIGnDaIAv5QH8fPdJ/xnt4B3LZXnOiMFcVAjxOgKW+XaKS40MiNvQ5MIUhdUl22D0k
t3XpUtkwk1kIBg0tHFR0TIHBekUkOD0bX4CgZUl+uF9YSEQPGhhkzpC+IMquB/5yMgWQpm80NJN8
azChGKRqGI15jlCfrNJ6bTHS5BklduOBFIK1Y2v9V7P9jkcmDWypql8Wt7zwr1wKe9fcYnIsK59+
3dY2LO+HBCjxahngrfnNSSkBYb3834G88f66vFX0j51HTgcpsw6Ue7S+hHHrZONuFHNHhK9INyh7
1Mpnm14jsje+fMY5YblZmIJiG5l7fjrfYU0h/TBfJaW+M2h4yMKz10TLTT0KjWcWE02/wee8XVw8
4xpbN8/ZPJ8DHa34s5Y/wA8gPzTJvOKL4SrojX1r7MLiKaXdascf7Ax/fp2Bk2Zuzo08G99Dfkja
a1zfS3eCpsJO8G3GCOTk7U0l7Hc9Q8tDz4n4ZgqTQ2PVZ+M/i/mkgX9FPTiZkTdVJh9yy0PD/um5
CTO/R8vXs6uyXchXLB7H4BsxZAcjTMPo4xdFAL3qgItBkRen/bYIWDSImZ1jGEfwjOqdtqR8Ngwf
UNJ04d7AZynaj07DOh/dwh5cf4UyGY9ZtU/CZ7sCnowVFYGKpGxs5yuZO0yGFurVJg2eouEvRok2
tvtUQ3zIDNCaCMFsic0md8a2qcJwGmQlutbRiNgf9MwjtUQ+ByxSjbBFg9BkzbZTqRysFrj95Pd9
xxs54HCDkGA0aD2wtpft4IExiJFDdjRlWcXAJToX8UUjgAPev84IKXbfiOvCk9mzcWacwbGvalcc
bQ6tIL7bqrG+qx3wRxNpAwPyxt43jCPb6VM1fjCBMlVXUDuyrXDa21BjykM+NoSwyNJXres91Sxx
42b9b1sQQBqM3SMaaYhDvdrlff+RNUh+9Q5JjhVvc4bxqcKUwpx3tVPhY6EEcHkfTFDK/FwLaGBS
khejxtEXu8ZXOqFIMQjfa5T8Keqjix0bjEAjMDeQ23lEyhd1EGeJQlSU6O+bTF0cjtxexmc//TqU
IHlSr40ZYFkd7So8B2nFNVO2WIMSoXl124C3GMjcbKInxchfbDk21HcD/iRoGvXQgn6QDCaKZOeI
BCNSAGE5T+D8RgM0nyq5zENwqUu3I9UUIFEyue9lXnHN6rBpcrY3KTUMIk3GgwHO+3YgZAvEsm0w
t8qkcpCuyebL6mCXhSn2W5dSU6aJejFFjpVDkzotHHw5yyk+jBooBZqvTOU4z3E79dmE/Jydd2ex
2sYkmu+TBDfDUNfhhzNSUKIoGEWQwoUVYAdUtBqwziObDqlQ1Xw/hti46pynobuFgveva1Gg4QJ5
kzIGOmq030FY/QPdf2yk9ejUbDi0SHNkouX7GSt/oU8gNlRnp6OmrwfC0TRx6kxjZ7jZVyLfjSlg
WKMsYy8ySxzJbjdEJMhoYFglS3hBofNg2/pFaOYnGxbh10aFjRHTdFI7fEQRDSDNfLgJBchoGavP
MogoggKQItmcXZFhD5a2c0gwcR0uPpdXV7qN3KSKeiEWNwBmBzi7YlqtWD2WQzZeelGuC5ufJ8yU
B5e6bFQD/iJlhxkkvMDjO1aFz3ACsKW+Z8sfLJd/Y8lAMwu0ZOMyAsOUNH0HSfETlMFnMonmSeRk
uMUAP3BnTvVQoSej4msgs67tebxoU/wLdBdeUyeRfIXu1tVRrDhCa3g5UIHD2kmG9sPS3O9gFM8J
wQZLbgODR5fKi7esGqrfjqRUPCwyNHqEzNm7Pi1dQ0NHFLAxzMwXRxMUc93w7DbUGXqJFGMKl8sZ
0q7DxVG2La0jHhvuSE4yNGgM2Zfwt1vbos5bFjtVjNi2xTCuhgg3amuJcxuqs2jUkSBnPIOOzS4L
28aroRK6zWiA2UWpMV01RUfwJnATTSdB2A25roIKxlDA0iraqxZ87TZTfkfdou0RsEdCaIZhxr+t
C/CQGS7b9KL6CRqXWA0DyaSrQFtw21uvqQwFa9ZmJjMHo4gFeT/RNkEUO8yIUsN62ZiVUCSH7Kcd
7XU4tY9+yh96E7yHuvl2l7n7L8uG+qya9kVr3EdsF+x2ZyqgIe1Z5gf+VDknm30TEX1oJJkS7pIy
+CVl5bOQCIDJRzU7eludUD6BEkKVVcH2FUJqXDxyqyIJj71XoaFtE2I8hMX8EneHcrS3A3u0mvG/
OoTSS5dfNxeEq5ixeWxTqv6J1W6iECRQ2Vdh1oegX4+CCrLL1dG3ykNo1nTWGqVOTRtWZu5vAMbc
dqpD9BcUur6ZTUALkgo1LyyIMRYzefQIdvyU47JdYR8IRiAFcQsVoXBYnDpW6VtVSU0Ivj+InZ/O
xV6y19hvcfghiXPc5k8pg5CCcpwhPMdnywDZ4ZQS+Igjt1lXngp6TpU+TwWiOev3yJRPYxd+JUTL
9SatqYN2CRQ0Wj4hH0bNQodz7dOdCq8y+j/ZI5UOn9SC86PK/oEDzRXa91rD4qob+JKSPPNNjcI7
FPPLGDLnGlqabqP7GnWd9XRVkCdLAFYMDjGMh3KN7MLap0zi0VaOq2cz9kgRprTtfpml79y0/hqG
XWAmb3Gld4AmECYJs0FeHapw8REjRCoKzDRHi48lcpuxm9JaLqfGevRuGHqcTgT9sG/D5DfB7Fig
b9HVagM4HZakHGQFaqlYgQI8UIVGQqqFVrZpKXHVJmIMr6BW1P5iSlShtZgTE3GuchavigmUMTY5
owYucvIewXGYJFXTEjiKtqY2MYnTcNALRu+qBfC57ME9KOAujRxQet0QMj2b2YNvB35wMMGa4tpU
h3uSzB+ZnF+dYfjTSOvKh/ypi0z0IBx6Zs2VG2rZh5uX1UsQICadTRtYyDx7AzW/rY/3JFf8TrD7
zEz6Fjs0rJOwOMJdXiBuuGCBtmImMXWmgrjLnNwZV5qFzElyVI7sdjxVRTY4hvnRLTDzpOpsXZf/
zXR72qiqHA9NYdYQSkOWAMgJppkL3DbwgVcN2mAlEL8R1jKlN/J1pQbDNnS7JY2U/4B+VyaDcQmr
ZlvanXYbhjq7dGp77WNr1Mg7jpqL00/qq6MhEMswna5dy931Ih4/rCZ960Kn/Iut31pqWzvnkepL
J3gpOGm3bWyqawWDwNRq7ilRcmfpSAXUPQ4Nlo///w/Rm6cq5SjX3RxFgFmCNbSy795dSM6tG343
zsIrv0iV5s+1tOA1j7DlDZZMvnqYt3KMpncCrk9aw/BTSLQGtqoiRSwrzT3ocXyXbn+hfCmP0nSd
S1EThMy7zJLEFjya2mzsw5Z2qs/IK4lGAzMYNZVexThMWLO0RQqf09DDl1AVKDH6CjxkFU5LHf08
5i6XcQ5XI3Tr7EUseTjxTOaoVfTfOpOupnIJuGlw7k1WJdA6KAz1ymEmTBwdlRbRaiw/wKwIDeQr
O4JNek9cd3ogPkBdRvqcNr/GKVew5QzjczxpJKx1hjiiqzLPcaszh5yyEHePFbH4D0iAoiZmDaPf
m6C3X7PY/hfUdrxrBWTvom+ZRrS9+p0JEbwqEb5tRrqoDqnAXv777givei6qwGBAav+b2gngkpkb
DL1pwJJ21Ldzzl0uY8u9WPGtbApQfGOq5i9zMSp3zQEJngt906Y5xApkLEfCvy6ROddP1Tg1SJ3w
og2tprzNHFAsc+viyTZKGO6xQzAHYatqI6d1V4fjRqn6YT2IkmlvtyQaVEqfbR1ZkbaV4bfugoBU
nbQ4jHN+Y+yfvZV1Oi7x7rSnkZKfp/LGG/U/ps5ruW1l69ZPhKoGGo1wazGTIikq2bpB2WttI2eg
EZ7+fIB2/fvcsCxblkgA3T3nmCO4z4nbuc9dNoNT0zo1mmOwCuYQ9hMvrlhGpWma7Uy3Ka/Ucf0T
LK8dNAfxxyN/JoCvcvKrmFG4qDkmZJHunInZdguzchrshvjyh4Wk/bWRVISjwP+segr7uHmVAe1w
ZT/WLzqPPPa0df9FU0lK9QTX0RuAbZKPIRumn86QPLWeqc5epLnFjhW0u5YD/tQCpK63B1cqC/yz
1OlhSjyxqVhll2z6srRjvau++5Ct3OaCeZDw5V72Uf3I90ZdU21GSceBQfq3VTmQjuLQJC5nDK6F
4pFSTXFqDTTQaU+B5Olg9EmVxtu6TNR5arncRJtKw0luVjMkt7ApO9RxyzMnx7bcmkN+zpEgy7n3
cbXoH45f/oXYwBEZ5LDG63GKPvNU3BkSTy9F7AKpGL73vij/9NiZ1NbGdb2rsakx2jbiN230zaXv
tbczZobiLaynSzNBBOqKI6XHbwjr8/vcEUOQwl0Li9H/Wfp/KF/1e1+M50GpZBvpMTgP8P50E2Vb
G/954GQFerU8KBF4hTmZefkUgeOELVKCyjKfG9geeWv5+2DmwiS17wLO4OEeVfpPN9T5P26kPkPf
grg2JmhfUZUSI011M7S3KaIuUSO9kK7c+QDzx9/bIil47kPRXEY7+/RHdB5tYQ1PtDLODilP+UgA
wYase/Msu3qtLVSgduSN90LbNMWiZtjvJjlJHJk/s/VAvJbOeM87AHskqN0zejFr4xp9drAy4CA5
SBc6nUmuj21dmrFRr9PyG6ZmZLhgW3jftMwjlpeOIuvQKuPTdK327MmOAfnyp8Carm0aFiCOIdxn
CY+ktEifmEcP/zteN7UHlDw0UX3JqJ48tpzDUHiYjemcEhZOTeYrapFpfAtlXW99+K27xID00Lds
IaEtXhZrxayQaAiXl06RwKwlw/kYreHNMfht9eATs0P7LYeoejfGtNoq2ex7/KkvkzCJD4ak5zoF
EfBpPB8bhzc3wBl5rSMsbgZZ/GcI/gp2wgcD3OzsQRb5kUqE161sfiPSf/JzhTN5H8mrN08tng7N
W+1VOHQ5rfEr80MGvu5411PzO5lkA42UMPPEDUEbEwUcHam52LUlPIUsqkpcHQKm8rNbHAxL01m5
wE6N2ahjExP7MwdkXNRNldw5BcUL7//D6ieTaX0f7yta4Be6CxLqhkLSosbWXlo0+Yayp0NGPDmg
XQbdNI6Jdsw6Cq5Uk0iamLcZA9eXNKdqN7u4PngNzjQygRbc50FIoobQz8hognNTw350TSfZDX7n
3oOqbPcGZfwPPdck/ExRTnDlnCPyaiROsR2RqkmIVCt38+C6vqQ9SjLZw4jOG/IH17WQVUDNM+Wp
8oPz+l2G3WKlAwxTW7huziY4qCmN9rG+IKCxGIssgl9g9khY70m9UDGEIuoWIpzRlx+qoXgLYWgf
EydiPhSnDDAFlZtlQ6G3w97EmjKBBZfgFTKplrY1ImLDmaud8nhz2hpb5Irja1J500VZxUkU9fCS
NgCbddk9gkKWRzOCMJR2Psd5D8m0r7aYJ7RkTcbRMZSZ+Uc4cKnC+EM67iFUvoK2l/YHRyfjMXT6
e90RB9X7zW9zziGE9UdMnIOjHPGJCOP/GJ4VHitRIZuEeHKP/AztzMznzF3v56Sfvdhs8NdS9veL
NxYvMuswOBOxvacl/DW4oOcOefG/WiRUlmlMf+aJRE6l1FPjavkpF6+5uayGS974zYfGLBXPJS26
/KQsZDju8hIO+XsUezj+Do1/cvEnOK1/Ep3wEe5U2WEK8L4Oe4iPYIPfL8XYoH1Ns+iv51vz1RNn
xGYH0xdfcuwRsOI0yYqNjfOSaAIz0iGFhJdmGpwLyBuw/7DAEtmMt+b/bSqUwCSWZQ6dcKEX8xoD
O8PRFKfvw8TDyAovvkMezNCkvKBJzm6YMrYJAbFwdqAxSywtz1ZgyzN2nvK8fhlmSbxvrAxspKgu
ankRWZyB3cUwMqO8H6DvuM+6KhFVLQ1fIJSHuh2URnnauyQQEgm5FwjQHOyLIRUa436w0cth05aV
MwEwohoviC1GYjR8NDlu6MG4aXr0zIQtaLbrrYExp+sokPrCcF9sHNGXL8B3ukekdXuoQ508VfZ4
rHy3u6zFZy0IUoTASRMU6wWOzwmwXErhUnNxq+4Rmy5xW8BPbtDiGTeX+EGMOVqf0kk+Sy8jUoE6
eQ9y3lUQDh2ByVoVInBbvzSw+T7qNr9VHW8S+0tqiuWu0VP+/y/ff4fMz+lqiO+TwOpmwBGyHbPD
PKPgs4cOOeNSNs30B89sblSvjHx63Dfw1sYOJ5cYDcIxtd4l8BdvKYFPUbRHxbH8Xo7DIoNQ59Lo
7yF0tn2XV86Hm8vxnJGTdQldpBoac06R+XzkbMIHOkVap/v45PUhVXA5gFYncYHBYRD/y3+vfqQe
hNXcFRwwacvGNEVEC2Ca+8PIsPAfpT50ddPeUg+D6cyOrklExB95LeJUKriDfveo5wkT38BqmGQ3
zd2qMxszfOyU+SJgJ6AoMr7qomwPs+h5BmG+/Srd9DLX1S7pghzdUCHfY0U0rGN5LzBoQeIjZjla
YXATdR4xT8VibCVn/1AZHtpwC0WskNn4KhwGhC5RlccoRIemksG+DRmyk7C7OX7GGeZlHPkS+78u
dfq32On3RuFZ96GHWWHqptp/7zym5qlDO9RF0XMaCuPJrbv4oHOTiZYBmqLqxngOBtN4NtwhOE5Z
80/X0qX41BFv/QQAb5tedrGUYaGCVOxDgnojjcKTHeN0HJzcdEpe1oqzlLhkguyYyIxon0fu3Hpi
u1K2u0yPGABU3mKTz0faWaZ+gAQxTAlyuvNFg6UmJA4WOOB2rgP48qINw4Op1DlOS+iGTUYgJNzR
JHPNSzFLvAwzmxzAgRS3avmSc2969mf5HjSk3/Q91k3Z4lCtnHwg8cjxN1Gqc+wQegUvXGAu0tl5
jn8z7hCkMjDtNOcUbYXN8E6MflZiWzr+cVqGrN20+EosFb/sZoGbc/avVcjwJhr42euNT0T3TyHU
zbJb4yziiBrbgaQ1LCR0tG8mlqZpWiP1d0ouwTgt6r/1A6tuQiK1bK36//ZXK5A/tQigl9SU+KXE
f3UO20Vs4uH3Epnn2AyvfY330loPuIsZkAtOvuni2Lx42YRk3We26WiRkC3YNMPOiOO7QEBsSudA
NGyJNwW9SF0XfyEAhgeD2guMJLX3YZjn3L3ILC9FO26nEl+RYm7+/q8W7FNJQdj1H4mPf3QBMngJ
TJquzKrlxu4sNLa9y1S1pJgIZjsgQF3kW9/BH8jqtO4YPDDybEJaajqsfcvjfBptz9soZAhuqtD8
2tnOUx1Kj4SZQ2RrDCVx40UJJfp9nM43esz+bmaoGMqc2xBBHiAHUxH9bBmnaIq+sEWFeZrHzUtS
Z1d/JPoq5gDe9CNW4/ki72zHq22y+MYi674kU3SNiwA1tvmGgj17SVC6LN6lgd+gW+8b/Omb+ZjM
0za3A4eYDzMkz0gx2cSRGAJm9IIP3O+I5tMLariYjDkOeGgOmINBaTX9UL5XOFVTU5EpW5pEhijg
WCTiRMGAjanYpM4oAwc8O7dYEaU9jXeDgjvJFQs9piL5Ic0C+NOWBE1ZVKkrbGEyPPJK8zl3JURT
xj1H21s85dvIOtupbZ77zkK8VNUpcfezWE5/eoaoe5+D6KZShAnf/wtU4ueYFsW9rfm3mS2VpdbX
TnGoEfUileJtmx5c3LBX9hWI8ik1oUEOQJdP3+1d1cPyWxf8jPzhBAx0jFt2UGXHzub7sW/luJGT
VqcUAvh3Q431Cc1nkh/XM6XjwmzLxdbQ/hGOiIEqKx7uTQwhzIr1zyRvFQcW7npTZGJgbb20mUeO
CsggrfgILTnrRjJe8Cd3lsY/Ein2XkySaLyIKAmLyT32HI+ubaurH7XR3YXq0BtBdh0nt7yaRqjs
A9zP6kRSwPjsGOQ6fZe4zZx+xmHz/r2c8UjAFqcltFZXNul4lvsOCZzMRo7q72PdxPV4TITeG5ZB
QGvm5jgjuPbOBDMjoLZpT8AmF5ju5aHtKXTXtnzU73OGHeOoXzjRmpeYbuTZnIKT3RLtNuX2L3Lx
IpxoB9ZI06rnTMHpzDQq7dBmjYdxc3SHmbmMiVAyxBDBWo4gz9LEpxLikGkeJa9MTwPrjWF3IK+0
hIIdubVOYTzbn2pRAfjTsSqyHI9Qw7yYfYz4CltRvFzg8UE/gI7DfwZTAHSmO9Zd1p3X5sLIg8v3
ueQElPSoGbdjrfvHVEE/Xb+3tcfPSScAFs7gvQwMItdzeX3xtQObZ8KZ3c/cj//VINZkM/+ZFUrU
zhaXMGD3CDyMdr9397mEW6yLaCLyj50ocsyfUdTrV/Kn79+3zhr2a9X6v/p1tkW/VaMqm4tigjva
vbj0yw9fX5rBoXddgjAdJx0v0Lio6jw4lnNU1bv173DhkYcozu4p+/IN5KPZJh2T2hWKkL2HchLQ
YWFH8eZ8wZzcHpkRyKm2jrlL/WFUrtjbcYzAoC9vTRHnL1YZpo+wg4ZLr+xluvgQDuVllHcdTrWa
YtphUgxAhBOn+CxqyOhuXyDnM6TXHd2JgQ2uWRguYq4x5SS7jmF4/i6ykxpn1IlHtlHGm1HOzkmU
dfbBpu895WNIUnRtMStplHUIQmas7Wz/CrRAMl/UgcDfIk+PTtozeK2756RmwJBNjbzkFewJn9HR
NjXrRxT2fzKmbbfBQh7SOmb+1bY47zRM2/KJTOtS1MdE+Ytlj/9VoNFgBEovtAKMFInkNsKqO9dl
e1k7+x4Wz1rkMFUZtkSmhHsTHcFhBttZxCrsl3lqANiEVN6O0tcaEHivSoPg0OVLYcm70sl0DVWv
4bVJTJ7jVl5H/LCOYdH6+7EsF92sVOfOSG5GDHJSh6X/XHim9XBE/VpZ3sCkmOId+CcDyxbDtcUW
PWZju4RD8Ygx43pE+DM3cyQvpdAhIdQtXi7LpKCt0dDGC6XFtiP3R1yPDnYlFPnN3IEAbcqadIwu
cpia4M1G6FX1e33CqVxHfAkU3nkZpK98UUMtCyfS/wkrw341qhBus4o9uLo+BMueEeBmPc5nB9MI
HELSbVn5MEUWcbGdB852fS4t5f9l9I0OuWyCQ6MQkZYElt6swDk72G7hM91AQfegH7t2a2I9Rz6K
MeHZZ9c+Uz9baSIUKYsKNYfHdT3bUwMbcwkijbIsOypcceYkLE4JAvZLNMGRqTzqoBJFzbGH/urb
VXT+RqVNd2p2pYk4WmUjo3g7+koqmX1YIewk1aALsHy4PivqGkC+s6ZwSa7xlgwz2D/sPP6JYQU5
ZZL5OiUf9meh1T+BQY8/FfXjU2EhmOxCtZVTb1+NsPzHqqeao4BLg0/bbS5UvYdY3OxN+vHzNbW1
fwWMoVkI71Ko6WEjUWAUvmiaGFE/VQp1mL1uosUwp1tjwHoeiHq8q/afyJDFoZtMSKcGFLcGnSbR
gTB9u3q65SBeCPNsGl5T2N4uNqyUdIT8i2Y+f3iG+JWmo7FTuducZtzdEzcKnp1OHcNa5m9FC6Mr
6F+Zqj4KSbALKxXbQLT6DxH6kDkjQz9HjR6uTIMf2jEnwsmW35UHooPbLLx9leKJ2okRelgG4TYf
AgrDOckTPN1gQc8LoNMv+M76J8+CqpVYzj0c4WfTKiPM0RZimbCx5LYcIYvNHlEXtOEMHcCnOXfZ
4lyZH0Ra+JthRK/TLu1Vl4xEGQCTwOytl4LQWArCueMjEZ8zDthQiwWXAqsYfqzfqDI3u2exIpjI
+HJ1w5oZgIZCxGr/PcCaigUx1KAcdhkRbh04KDWh7ldPcV9jH6HALO2KmV1FrnpcRzdAVOjAeTzd
beFinVR2nJrgzOhqBXHFng1R2hd0+ZbYalkrBG10HVbpIaP7vmlF6e2sCWpUJHzrEk/NAti92ZHV
3pQiP9IKM72pjeeIUuZv5pV/go7CgoLT2499TgK17aNaasm8aofi6AsHC2je3o9Ql0wcAUe3g+03
SKs0G7UgCVJE9bkaUhPvqjq6DjarJmHrsTraV7fYWeTwPs+Zhyxh8tMNfm/qNUD5xcTtx+S5/3rI
hqivBHZELOK9cKPuxEQMO6GwJmXYJ+N6LTCSYMovsvjvhRVdIP5jL0YCUWGeNfsKnQyEWSaN/dHQ
7Ycx5PMfI8mbR11K2BZLQ5R7iTi1/q7UahkjK7hEC23EsAsf/4EA93riG+ppGK9+PR418AGm6QSt
eMAzGyrxEru2Xn1kKcV849MHunZFAjko/tYJyHJlwqL3XgXg4DY4CZU6qR9THLzqkby7eGRe4RER
XmS6AeJGLe7X+QFR/nhHpl9d+6DQr4OSe2e0zIO5nHqQmPtj66pT4nLTAdDkvRp6BkEWVb/sh42K
1/CAd93U/r7ABYXEOVzrYRH8yPsyPiIrrBnPWmR54IheFnF8cxHAV2Xj0WuC6TQu4d4ckMHRC3+z
9Xbb9Ue1PSQyNybUcmpEcuWDoCctv6xZg3al/OKCE/sUW9K7t3GlSRFzf4L0Zu8NkxVDJcmmjwa6
BYwHKV2h0HvQIddRyOjCZInKqD8YCYkZovFwVbeJ90KrZISGOteZVV4nhyyMAgdgqfPux3pJJY8e
E3Hnb92YJr07A7GcoD66M2zuIkW6nd/hZ8V0CIldnlRnvCV/mQbIt1eL8ULgBfuppDeuCC0vKge8
jKw2WeSYBdjZSURQEM0CRWCY9PN7P/UkYAz2OVC2czMd/1FAjiPrubWuhYMN6PqeyqLD/NKjA6Dz
kM9uhsJlXppVuWQFjKWL/4dszIsk59hX2XwmtgGOa4vppJFu2xi6qKLa/ewwhiRZU50y2doHo3L4
WGUzkhFP0mXt4eay6XO7ffJdo8MW1CqQkuXhIcHM5BAN0OnXmWnYyXTfhTSKVuvW92z+RsdWTMwN
1HAQw2vq6MfURz0xpUCn5+VLE73VXEqUgeMIW6tfrEWbqsfIE0MOp+JYUUP/UQNnLwQS/wjzjHPZ
NI2nKcccJeeZPtUtzFnfEsGxNsBZltZmGPBi07Mu4feT0caStt6LumPmr9WZ40ySEGEZR9tCjN1b
jPEESCaShJDNhH5CSnGtjJhUx2VKUVHsI6wtW7z44dQPQPWwEIJnHUAYJzTSxvR5gOyGdZpTSvtQ
LifdiOeqYLJ01jK0zspxWyTeOFOn3QQbtp/NA+d3f2upLj4sl42tU5DSnT6Krg4y25GyeqME9qFp
VrLPwBU2k3+rWqHsUWOyp/YpCRJvsz0ZV5xdrUeyCsTRvdnMAAQR9HA7SPNT0RgnnXj5XS80lcKw
/zFmSUsp5k/PMrJDgVqUTSEgAczDS2b00gfieZJsPb7JXAI4ky6/T6l1GNIq+1n3at+4TojjlfGO
RhR6uUck8DB3F/YNkPToDz4LAArUmpQP0PkCEneSEpVXbZ7w4+rOE77Hm9CGtTl18uGWgbcvcpzH
Zzx606L6ij3jFoCQAZglr4XpRX9ccjVsMWzsdCaPgYEhTPN/F3rKvlEBYWzG+IrcS5xcWT38HFa9
KN8dL8a423fag0uOwGYsVHWIiWAkERPG+zJDCF1L/AngY6CIC2pwMGpiox4OaQTZOyEa/byusroc
o4OzjDK6fDwVuS8oM3BRiWpFn6L8cO9HpYGyniQxqc+FTc/dgcA1I+sneLTLfLMtTc5QYRFfzs2Z
ltuUJOJvtMzl1pfa6g62hseQNvWvGNYkbu/IXWbTBsuyRpu7b0kkGDjZOpRonrI5DXoGzNNofmWe
AeQRNtNPNUX4Cntu/bQ+VlVViCtsCdBQPupUu28G6/0K1eo0KyhBXl5jh4Hq9iyX4Sg50sOJopix
nXvVKt90uh/A4fRJay+6CF39cuYIt6yhcrdSAIx2Xe1skbG1z2txp7Gfvveki9m4Gr+WOFYfRiqP
XTzV9vN6pNgkmO5CN4A3UVm/uUTbGppAX4/mq+lA0R7oYWH7GuTaIzfftnNKvg5+8ZfGGQNoGCkm
6pCoGW+1JDlIyEVNpqcv7RNx1SZ0H63hHvqyME+dcO4p2MSzHKCXrRegbE33NZ843L1w3AXgbz/h
zJeqvbkugpq107OhGF38rOmYnFLfWMOHHcgKV9S4O1mjB+xLXW0QX77JoQ08dUbXnoIWLZ8qt4Pl
t1+hYpbJJoOPXya95zAf+r2CNa+MAKRvrfSmaHyygaE2xYLZg4sTPLPgA1nc4E+xzOjN7D8Db6xh
RWvyCZaLMgwDW2tTTsOpt6IXMUf7QVgCA76A0Oq4PH+DFDN6GG80ME8HFRN21P4a/PBDTP80TfLL
HB18opbega08OOUZaW2AU9BF5kntpfHvIDBqH0n3nT2KnwLsn+bYbfaywyKsyqqXIUuxjoFwwHQl
gl2+MAiScQ7PeMCC4C7EQCNu0ze7mD8jAwkp/IkGa4CBtn+w6G/WzbV/9pGZw7TE5Suo5ac/A0nw
hC5mlC3j3rPpuwLu58HIgvw3JD5IoRow3Sl/V2m8BZl1f/h1fWvGovpc2CGm69vP6/1rMOV1JWHG
szOqvT0/hN+yO3JA0x6yhfSG2HnuHNzb1HQfIID82G4o96VClQ4rbD4PoKX7dMYPpvYr/C0a9Ept
FuOrOkOetSOInuslFCb1O9AzoGYW1GChSKcgpuLVTQVm2CkmMT5sAunmI1MJoruyacaotJ/9uxvm
jIZK7FV0Z2E+55XbyQ2qYxYZ2AT3mAKtdXXqhbiSTKicDBkUJ2f+JzRk+t3opXW9mWzLeItsfEkt
bXr72tWPvC69WxQ7ZOvmWNMkf5rCG579OsIwvYEzBuBDlQYvGsPaKd+FYYxwvvfac1RRk5WgOPca
KpkWZvRmWVR0kIaeI1XaBwhcsPgzQRBczf7i2SQpNLA2H9jjj5c21H8wNh6eMG+dz4lOjLMUx15a
w45hlkDbwUVZUEBj7LI7kXT8ZmRxdr+JlwNW97TjZTRk+3jhfAyoleY+Gf94zk+KIu9tckNuQqBu
ccDsSQijOVSD5r6CI5BCirFdUbrIjpb1DjmD/DTyZwKVkmUUwjtQvbd3Zmz5+kFMu8DLTdigb1af
AR+nVor0FucHQADP8TYlTTf+ABS8wD+ILtYmNvSQKDtm6d8K1ySGXIJbhTzdYe4zsliY6xFulueh
AQoDtWXQb4YkJaiw+YiTcj4YA+FAMNbO41QH5zjq94ldnjTUIfuwUBhbi2dcz7N/E2M5XPp02PXL
gEKFXbMNTRjxfm12h9JI73aKJnBdLXal74M5jGeLbN2dGAQOezZigygZdy1QdP70GeYooFWXjS+h
k3VQ5fCmzmpxqobyjzmE2S3GlnKJEF6f6J7417MqmPE2WFaXsDgObrlctXbAfHmpqgBBFpuf7lhH
4fDWt3m4aVr95bIDbIp0/Chi7Eony8g3WZcs/q9Oc1of5fUgC62s2mk6iPWwSEEBsxWcQlP5kRne
r3keuCESlthHxih4KVqEhm3LPIF0n+WsLL1kvkhrOpvV7H9UxGlCHds1E1qlZZK5AmSgi58r2Dj7
kdrkqkBSHiTopCOz2gIIseNqE3YpiT+HArXBNk2181RFbLTrUKhIITd5Y27tx8THB7Yw+MERkHXb
Y2PkdFj6G9ZAI51bPMbl9OUD36C1262tizFV5VNXU3euWzodi3uzXffRuWRWGd70lIjm6sJ/OeIV
1FyIaMGlhYlBjXGawnvpnX4RIt/SULUdD6U/9ON5vd2ttLINBnrq1fg3yRSU3QIbctMBayBqYOeK
NjhYDtqpLCG0hdKX/szHerazPGOTxT4JG6r7Mglz23hj5mwCq/fPQn7J2SGjOkDVlQFVnPwJQZVt
oTVTrSAMjnHHBvl1CmVswSMEZkF+AjN+IsvzkkK3rjMX9/w8PpQL7c/wfZprNyZRROKSNwEEMtLQ
xdkou+ZHHzn0yIX/3aYqz7XuwBkIcEKKb/TOAWkWrgEh8cDg18DhAMoy+PEoMAT3qvRexQ3vxi27
I+tyerJV+MrxVy9FRHzu1Px7kHgfz6VRvUxjFF5lCe36G/Yo+gZnYmOoX6ehLHYRHKsPCe6fmBVT
xSiKL7ZOnr8HNKmNYtQgNi4R3niKAjPAlcIDNVayvvLI1a9tYy4jVvRwy50yRTzcoBCRXBh27UUH
099yICFiQof/8EfxrvJZfM6OwSQeMrruFyJjFvxWFHZ6dPRzpT31HKfEIgwmDBhDmdeMsIFBv/Ww
O3/OmrSVEbLWj5X8wp148/HV45crcKQRAyzLNN+9HsiBkRviPR92XxKrHFsbnyAYWV19TIXTSYC0
LScwE769nyXDbWjzCT7sGLwBHsBgH8iHptvIV+RPmcjh497/LiaYK/rP6VVAKHodWA9kH1Y/Bxsu
E2oBig3XWkph2XSPHHsRK0XglhTwy/vWULga+AnKZUnKAGj7LrWRFmeT253KClX+emTCMMSl1o2w
yRACCz7yRwJ8PWP5SSfVc1ikqOYVFIY4rObD0I34vnv+R2wMPyEyb2EFELs0zt45WL+rLmubQ44C
h2yG18gb3sMQ3wF8PdRrEmdPOLQwPuozZLtuOx7HwvgltWZeTgECuYQPNMKKOxQtClTm4CghHMjr
NbFP5VzXONMLcfTGhOke6Aos7vRWtWjis9l9rRDqNOM4PSazvoQp0Zyqh71VdYPcrVVwQYJ6BTWU
RD1Qmbn8HYXRyQptnB7iHIfY3tMnapiMBvZowJmelqe6wwYBH4V6IVy1iXUVYescaxvky3GhfKyn
Wpc5V2MIrzEjWiyOcwjTS13VhBFzlkFul4nGrWgpoKEj+xvD+Js5ZDTF/tziqTZgweUEJ53B15HC
/lPWKjsWHYxpmYjwZ5X3QBR4sxnK/6jtaD4FGL/gJE3qyUqcdKkxNzSV/2beYu8FGvxWSOPvwJDX
aS0HWz7Mpl9aay4/y95IT1Hbvjc+8sh0tuRnX3nw9scOpaGQGM8sZepaNqz7o+EzUJ7LKN+qyDM+
0laC5FvR/ntxyxJDDdD/ZzQl6FkDgT/QMtmpJcWfH2IRyXmbHjwbit/a6pBphjgr90zo9Hy+zMJB
DpKm78XIzXLMaYveTTdTQN7l2vqZVv674TMcCxhCBcvTTNNpI8a4/uXDl/3xDGBTPiCVQ0pSSF2/
y4YyM4hHTQbrkZjdsWmQg2OfNp1YlbvZG+1LQWW2Wx+2pnFJB9HwxGYiuwYTiykMkG5dmSaQajiH
rHCYd/MyHS9j59/16jgN8HIGZeZhD0sKqKIIXPmxQDvVNxLkQLaFY096z7pftwlhst+Id+nHDC5U
J99hsbc/EmIhgVzMaxsa7hE6ngZgRDeFJm/pWWDZ5aipYzAob/B3osa1wLGy9DKOhX2wMOK7QQee
thhhxee0ujdGpB5pxBTd7byraXWYR7r/NIVFatSIhXPe4FAyOKiBY9/beJNDnGXevcSMHQ7rJBbC
2rGpX3xjvOMTN301cf2BZdWFiqv6ZVUV3MxUQduuczo1nGUalQbvaA4Z7xNJD36IEmtw+1M7FQU1
ZtngesrYwScmNZ9V/jNAMybC7NL5sHBq7SKTQEu5q/pq+kIo32gI1EEK/JGgD9wPszZewgT4snS2
ba+MbSUDj6knQSVzjjNobzb2fWg0er2qZhRFFRW+VG8+udxn/CbtH9rxuab1ooipXmU45f/IHmks
xJZFGk1uFRtpclofhRnL/LMjGc2b85jdRuACshDiS91iFvX9vA9zZJxAJAl0CHK9c8CQ/ntUw/TM
n2Zua42LHIK+tXTg/M6hw0g4QBUj5cahJoK8w+QBq77nGe+Mkwh7aNVxFSCxwDt1HYoAPpbHKBGb
LtLIcIXz05mz9FH5KnkQ0/GyYOj5FJcYONbBsfMirkNhEncj9WeIJeSUR/cgeTHCPL71M4q+LMUu
Pra7w1xV8smT0Gl8N9KvKERaBlAo1DKTmnt9yr+3NwbAMJihzHCIvCHG1ncjGo9DaicvbdxsJZmE
t/UlhlHZuQRXtkDj29wYo10HH3c3zl1/8tyqPA4lIS4+6iNIk9Nl7TPKOjgUpVE/My2j5xITVXoe
2ke7YW6oWx29m8T4mRBctLRKMCsqNmUZPnFKHcjFVJSb2A6yPXpHaTV4ENcC8fxkQyDQht5rA+55
3OISK9yaGeWwCE/yKM0/o6K8+32UEjHa7mIT1nwVJ/I9rXC9CcYMdiFeuCFS1U9UBPmmtpng5L73
EvsMeFZEyfZ9ZrYhjCOYWTQG2I7JMBDHiZOZn4inbaGRfFIkGufF2baMo7dCm++2S7h6EUOJeYJM
mk/vjQ6te+ipO5oQsVL3ISFdCbrYpGYrHyOUiwOj1+TQyQD4E454xeRrSxPQbaLW+H/Undl23sh5
tW/Fq4+DDlAFoICstA++eeRMStQJFiVRmOcZV/8/oPp3JEohk8PYvWzLpEgAX6GG99372c6NnzQk
dLg9Ei9MlYvAAcwxmlRwWhlkS0Ap7kMNp6Wd095qVdzbrmOcrVxKiKahUoc+Hq4NQEYXFaTNRjN8
9D4BECpBmc91ATpXdJOp0HwewwELDVyJlxo3zigQaBn49dFs4Cv1VIqC0FXnIJTF+e9jm1LiMNbO
g+v2/ofaKoYVp0mW1ZqAunGaIAc3NUdNHFX7lMmb4wQC4sql/UbcRlQS9lqWRyM2zrnUiVMTmDkJ
mNr1EyxKi9QeyNkusO0UKufcRYg4TcUKL5cl4BcoiFoU9rs7ZkwwcK1udSd9joJDRkOF3R3DlYv2
mZeOneUQJO3KTMV4+v7uvciIdk1CR8Bti+A66RBkZpwHl5TnJ6gFEkduoes3Q+QFh6zNPsTZFOy9
MvrM3QS3SImaRRcZsEtsVTwo6s3rQRvQtXfsBfS2IdxVRFhNnNG6teurZN7xFQQYHTSHzLy+Cm8c
olDmtcbqdPOE2KC+VkFarbU0/OrgWL1h5ac7KPVkC9+QdTXLvWMT2uMKchV9GovMBaNLJ04PNQT8
upyOyAth7kzBxyCa0i+mm3/2Q5NHYc9K7lHvyHyp0+rYlrF5ihr9aPTkMGDqqz47tHrTIPkm41J9
MFGdWFlkP6tRf5g7DgTXOfE+DYvrBBy5vzijte84V/GgMpTmK6NiJcBpTdo74LmlMfcEsdbEJIZN
sza0qyjKNihT9US6d15J3pQs6FxOdWwfEW6V+6FKnA9dHyNYNv3gk95q6cE1IFR3rUE2QNfOeiXT
ABcZ5mfq6NEq1Wng8x5ERJJWd85MY+yq1Fibg+jAtRvBxjZJ/6lAd3s14K4WAsKJSBG9C9FrBD1l
hu+D2FEKrq+R4g3yu3tJ9/woC3wQJMPiAW7Kc9h53WVSh+C7Mm36e+tRaUhEX1p2+J6okhJit8XP
CmSKShPpT2G+awV60FYX4UfRO5SikjQ+u104fQDDSpmTnTPH81U3uz96vz3ZTWHRNscaEsd0yxDt
3OoKe0iOkPTOcfXsUJnUu5rONxGw5Ooi83GkzH/q0jQ7ZTFuBI6m1kOOinRlm3QZx7wPAcWgCfIw
lpuO0v6+ejswT/l8VBchYk5p8MHEHFiy8FYPW+fWJIsyDDgTZRXUPysezgFxp6HA0yEDOs2+pM4v
2zbfpQH5YlXmaeAoeSFejk8ROcqYYHJAM2noXw66GM4dnS/ypdPq9L0I4SVP8YucsLFUTh5YcjTb
VO7yqGqP0tnqY9uv67n6yPws6RW338vbABDBUMCoqQe2t127C2WrX1qm+zDRQn0IlNMfDbwHeJiH
y0pr27sYtdGiz8vpgx+7IBj4XkCZnB0HX0PxWSO+cf0MyWYtN3Tzjcc4pBzbpvpp9JvHadYh9tJA
Bghm8TCourvDwfLUIM9cq6TGjG+12sPQQ+Om4X7TEcSAzB57VdWIa1Z68O15Qnc9rcNrDWSjhwuL
cd5W8Npysfb4oZ3dDqh20n38Ih8w3BC6bwVhQyg3unTTCs9LlHysv1JvG84JgozvdRg5Jdha0tw6
UxwgIKLJtb1BQ24V93gQA/TGG3d2/wXKyqGqdKxIcSXgLfr+DQvDZ7ZjGPnrcriy8X0lcUL8FY/P
mqtwkYi/6THOjjzsjdWQjDcvjcqpCd2LJMkfab30J61XNMvJSE4tkJLdCIXT6+x9glh3jw8dqta0
o0iQPJgF3fOqS7vtSwl5ImKia3U6gUkMRKoZuq1K1LDM8xgc5ZDlX3pILF4VpA9eW38kSmBaWJ2I
ryJHC8+Y3+wlmGDL/OyD08lY3oD1kwHilLI8E3hBFnlVXwV6jS53/lOiE6oph+RgjqJcMykmLNKQ
5LRcv/WG3LhHDtRsG/p5iWukmzQEyR2QMDbSfiaWdrgnGOrJFTMdCqVK3d1jEqKNni5zt+flxK6P
yicZthrkFOl50I2+JpikrGhTADltXZfu37mMdlb5MW+9m3x4mCYJ5Ktbtu4FlOTOo/tOFtUAxdLc
6eVIfhuZBZykVlXwQHHTFj4BYNCVsMD3AYCeFRYP1rKryN8WELNKKFP8zw4pByXq89Boq9E4xx6k
jrpbaQgQPXftEBdLdW+mNKyxleSfU/LwqierpKwbGbBi2pJk3KKzbkwKS2sqNxQ4OgARFfy3JnUA
qSncM1oKmm5p0w8TyNAKsMPZc2htVIbNKnM3GQ7aisW3Tj824mM6JNc0Byv8JWCErSq3L6ZUdHuj
aW+NiGpGbzroMyr1oXRhGFQZuVgTJQDcxqy0KpPw0nuYqGSi/PGPf//nf/77l+E//Of8Kk+Av2T1
P/+TP3/Ji7ECgtO8+uM/7/KUf17+zr++5+e/8c9z+IUjY/6tefO7ts/5xVP6XL/+pvlq/vWT+e1/
X93qqXn66Q/rrAmb8bp9rsab57pNmper4D7m7/yffvEfzy8/5W4snv/64wsM6mb+aX6YZ3/8/aX9
17/+MI2X5/T9Mc0//u+vzdf/1x/L4Onr6+9+Ruj31x9C/unyL8fBrIVGS+jyj3/0z/NXDPmnqWDD
6IZEb6TPvyBjbgte/o5p6Yq/ZvJV29bFH/+ocxAyf/2h/jRNQ7dd/j/XtqXu2H/8/3v+6bP7r8/y
H1mbXuVYb2t+peK3F98/4/mmlJgvy6QDZRou/6ZOyNe/PN2EmT9/+79Rc2nNEuBlruXjMA91HKpz
1IFremfECZiJ+ELYPzQOO5O1DO2C6DpiyAYyc21TrzcmvmjjIvAtgdc6C5AHbKem7KmcFB42IGp5
pqcT66Db0gKuHhmt0T/IrCxIlne0RgNGOFQavWDTUgZOi9oJ3fiuB5HRgXqcEq3TLwvPDlBi+ews
k/n/pAD7AZGPYd5Tuyzsc92K3PhUVbZny6VB6W585BUQ6lKTXU5VKEwss71g3UeVsSzx2PUPKQvy
9C2dUBZB6fEryXqQxeZAjJ2hD3dJ17Mf9Usl6KFIQdZXgSv2q6E7hpzYUOdw05JEBj6yBTmUxgJV
YSju+rYcp4se7I8FP7Dp9e4TYlU3QtdjDiBDKYwW+k3oiUDe0l6j1o+ILzYQThaNoqJoKa8560of
yUyvBPbPtZ6WJrB/DVINjO+WloIHeIUSP/ppW3aZ/DDFmtfDPGm0bMKikjUWFto6izuOprqG04XM
e8qhEkyD0FDtRIWS99KUA7hNQ6L8KPLe1o5tiHoFmbztwHZGyUrUeB3MDdIkRX4bknprBvQiEpav
5BMWh0S79XNVqkvZI2mn5CFN6nmLRuoq/iYQftkgDDtRot6mWJKGGZ3uuENC10H0oZ1kz0AjMJvd
vGFFAf25hEqS0Wqr/GlKg1sakmYsF6WXp/hW10U6tA5Dr9djFONboWh9wylF0RvBL6dfNH0Shqh7
1CxDkjRfgtlhQSXT1yIQZd5QTTlwSY2KzvAtTqWZAMnBEFMIf0vX03WCb/yGoSrPDMkCYxt8McRo
B5r8+LGXZFUMbBF7Y2jIgsgqvQQpU1ZmTISnFrVIMnI/S9ejbRBudiH72uoZYl7gjBLqljXCb05p
h9nbooTBQ6IIB1OiBDNh98ETFVXpqaUoo3C8mB31wU2sAiM4091JnLOeWo6+5RgAnC1HCNJe2XFE
mKsVDnZ+qcUmZLly8Kbso4hFAWUxaRWnsmVqQKCAkpjx7mPYCPOek08bdV351cd04htEl3KuaJZR
zCUCJx1KqgbQvSZrVjcDWXA21tDRLF6mtlNqxKZb5ZDtq9ga8m5FZz01sEwT7Ub0i1NLQ0YLU+Va
08wB9Zr3pACzdgh5fGc81xNmCd6CpmWy+t8vSP+z1eayeM5um+r5uTk/Ff8HlhxmkzfXnCp/+hI+
/bjsvPyN7+uO4f5pChswi+sixGE14Wf917rjOKwfzPuuo5u2+6+Fx7T/tOgPS7Srjk0l27D/tfCY
4k/pKJfDEuPFcZHy/68WHn7QT+uOYbqWQEvs2LCILFu8Wnc6n74sbnuAm3W6zjuE3nQGyQqaQpRj
GS1plzrqPivhdw5WlC9jpy8OoE5IFGvCj26hk6UhAlzlWX+dB65x+uFJ/r1Q/rQw/nJ9lpQIK7EQ
8SCoUaqf18WOgpzfMTOB411X1jhup7oAo6L7XzhqtATDZR5+CaLAvIYTW5sEnxO0h7Ys91RTaSty
TM+j8JoZ850L42P7+cFxYa4QWF5dwcUJPrwfF+xssjgpaxUwnFYg/GvMFUEGZNBF0wZ1yj5vE7VX
rjHRXRk+TxOyVVhIPnzS8NTPPRGHJGG4OPEnTmC0cRN0YH53+c5F6vNV/LitMCxpGhZLOuE4lulY
bGB+vEpPWPqkZ4T+mGSTbrQ8dagJeNjiJrgOC/ZD2T43tfu69e8DK0FebMPZbcyIg6cyb9pB8/cA
/gimqeOvQ09TxkfQD0fwY+SnMcmCdrVycEtjm6KboLfWDIlO2e6GGbjK0IB9PIAVKEyj2gEnmgOy
wcLVYA+WHNr162H1PA2+2CRhDW4/akOsxJm/r9E3LXWl6rON58tIcrWa0HFd9UOGgCOFclOq4dwq
7YoXxd5LFTs7q6W579HTdC0tow6icDlWJKONVJipYIXIZAcD86S187s2RmAIpaETE97JuLa3lq8R
ojYU4pKqX6kl0yYqBrJHfHBypZE3sIDbndcikpVajjasyA+psmaMo1ZdFHzroSVNJEL1vCt7M97X
/ovYsx03TUPQM6XXk40WBTpbdKxwA2M8JHpGA+aIe7g6uLH+YCRgkTR81mxYVMRdi2qf2cC0/d49
+EiPyLcm/pcz8WfKDDjZzPHZoa++5fw6bOjvUx6Dee0nRvaAGucEPMw7qhYVwDuDah4zr8eUmPe8
Fttegdn65zFVDXC9Uxojy6BdChIvTonVmNuWWCKOMROBjBE2x56eRZcPyJK84SvMJZ9NR298fPtS
5O8uxbWVMCViL/5h6/7j8HYcoVKfnsIimBpsnLa7SOfgrQnTbE+6U6IkETQDgdJoT4EtgZwIM5NS
TR4Al59BUy7U2SjsiRMaiwFo0aPTKR/RW21vjFZ903pg9D7ZXsFYIA7Lo7ty6rt1D76sV6W11sey
pjUTzJ5yeRvakdhqfXV8+y4N89cHbuku4CBs1PyX+eqBMw9VejU4CEh8lwpHm5ZH7aa3Ebw4bGfX
vlw2wd5uUPepHTu9ZBuIhDZOC+gMye/inauZZ9xXHz+JzoZgvbJ0m0Hw8zNXOXZHTws1BLKfDcP4
KgMlr1tJbYECA9xUu956OXpzMowQuMydU12DiTcRNZUU93WZB4ciyKZVW3TsV9Q7l8cE9pvrUy6B
OKwbzHzO64kZ4b4Ta4VGb++DnVczjYkzi+1MZ0XXBJsOGItierSR4e+UYiY26NOtpi4N1j2zxmNk
WF9aQLaXJuD8cdT0Q0PnYYcFMbhkbC/ruq12fZqgtsj7/IH340tbafWBkMHzgKwDLn7tLePaugrq
rl1qoWKDDf5syB+/gixkYuv845RY/sMwONcWX47zHPidCq7xWxMB2gPQ86ljj05Ml6SVG00U45lk
Ngur26kI4J07VbyoKqyFjRnvVIhxkF4baW3D0p/V7WXUgu6YikdgmZwlPSIRQfU4rO9E4RVDRwof
cqJkuuVXxVQ9y2SNCAaBQ2jRGa8i9tFjERxMfepIY3Dwfjf2icqiOOtjNe5hCV+xf/0SGZl/YLxh
Mmaqh+dMDgy6cxKtZLjryxlt1JZ3qqiqO8/tzpxCd0WVnnUUVaiQUDKEsyA09DtADskHz2+MQ1rj
jRgRczGYr+jZdLzMZbuOCkt/YBs700zMq0LrMSKnQtzHc06JIkGVajPcgrar15WpEP1IyLkeRWRK
YRXJNEmLx7ZE0YMi/zHpm5XVVVuYt2rnujkdQnffZ269bhTxIeNAkoCGL9DqLptq+pzw1Im3cS/D
MjOwwYU7byq+OG2v3dsqOorJYJLziw89gwk+UDuQCFPswE0Gt8yC97CeLh29wTrumee4aPi9wiRR
pOGufHLiCsVCnNZ6vRMTSEgcqAbV6Ah8GXPr3EX07D2r4MqdoidyArH1DBSP+zY1yD4pFeuLtBd9
8NW10/p+yCUxqg7pYJ7jHwe95NyRUh2tCEc90I2t54fmlNYH06D9CkRw0/ETRaWe0UPUe79oSoqW
dUOlur4aDKCUTjzltL0JGZPIDRpBG4pbB3jdDxTIY43n6gNGMQzqirreP8vU3Qegazc0nyAU4JGX
pvLYEAQH3ssjRecNGjV/0VHCnXO8v/m6WKejzi9J4UpTtniWpSdAYAJD1wbADn6n+Qe/p4ng0fel
cJpE+7FnZwoniZgxVFErgBbjyjWEhfpbkayQIF6JNYV9u9R0YiWgHU9+Vd0G3DCP1rj5bkZC8bKz
sHTQZSYt1vLUtqzKb3EdEMKTQDHPcZ64FTQo5exjrQVJlUEpxhDf7IXWY5O0w+7ZMi8szP+YdBqO
CFT4firw/bT3/c3qxpHS1S025jobmfnrP9SEUGkNmMUgbfr2sHQBKSxnZQN57eEVOip5b3Nf+Czu
Yvgo6BeQxvhhMyFiJCHrnUv5zW7XZjI3hRRsxIU5L1E/XEpXuUbONKQt+lqXm3ygrNwHA0UCI3jE
b92tqgLDmvRc0ok6IAZCEaVhsXnL0voqLVCcl06/rQzytOm+6Es0hXgmu/cm/3m9f7U2cY6RtJRc
zjK/bE0sYDJhL1OSqdPWRSNgp0sfKBjngR4qHaE1kmxMXVw6qavtdY9e/ljcC7OaPqa+uIOCxJar
ap7zhB4Ift/2keAcb5GEZrcrLfc26otx//aTfdkt/XLJpiGUreYVVb36kCtHN5om7GBtp1W7D1tO
59MkhhVG+Xq2WcP3NssdYSRA61z/iarIMS3Zi5goJHU/f/IiGv+arLsdOPfLlwOZzVhcZ9ImF6yD
dkwzdiN4HVaq1irQCMF9bPfpsnOyc2OW1Ymt4zvDRfzuc6Ayyj1ZBrVN+9WOJbVzi4Y5CUu5Dpe2
GLxhB9DkHHnJtHZ7heRC55yhRKTh8QvqdeLYq6w0noGmrrRkDgDiZ9MXqdW2pT22wOX/5Hdxviw9
A0yaOQQnmgCf3/4ojPlRv/4obI6bzBQOJVjn1W7StoKqHlCzLs2CuGPaxGLnjs3ZLE+lIKUT0Qaz
nRVrq9qfgyICuefNf8FSJ99rKf/tq69+s4nhZImG0aVyoLvGq2PvkGTaqBJSHhCg69t4QHiPH6jr
RsgqUzmtO4gplBoRAeGJo6Wc9cUVuldrx7FSbkAlrjI3aW712vnCstnche7wgV4bEUOiim4Dq7xB
6XAqjN6b22NYpESzFk1U7xHE7KLQm9aOmlMxXADJJGQd85TGDd3HXd7SdK6gL+0yxmzh9s0T/TFK
u6UPyESLxb53pm9J7Bub0cw2NqGMBBKgYLDd6sJO1DpzGwyZgH78FtE0KBmUWENHfkRbHdBbI9wx
yY9J0FZvgiY55TOuHqvU0U+LL33JnF7HuXVdD6e41Fv6V0V8r3x3n8jhrqL4chpcJEaGHJ8KAcX+
7REirV9HiOMYmJBNahKGY78aIWlf5FKg0SbhhAVVJtmiHYz6mHbAbRTizzWz5MkvzGZdqbpiCum/
mVO+hr5OOZD6JzIwuZogJh17ifqRBZ51R8VrC3CSzRrrmY+qHS5b1PrrmIS2NXonyGw9HIsyZV/Q
ZIRalMWIRF4cp2JYGj3Q8y4usnMbk90qkeS8c8vzzP7qpYA4xz8GJSokP/Mj+WHm96ok8UOd1BLV
OWBkIhNXn68TM15jMxfmJVI9xOwd4fOdq6s19I85jNOOzzE725y1YBFDmV9j/PMOkWCn2H3y46i7
jYNhlwAsW2S5vNDS0gdPD3SZ43p+iChsLiCbkJkx5NOS6giRDVYW7HGaADLM9A9alxmPZf9Q+6I8
v33H1q8HHErSju4oZkiD49arA4SrCi2O8l5bTJgQF00s612FSXsK9YPsivCqSp8BEHT7qMvChTNl
9rJjK7I3tTF58EXEzD09IjxyrwKIk0fgBPaqj0WHkkkG5K6Hd5pPLSZBr33oa9tevgBPKcUDOBlx
rsSt3m+tBIGFW5A8ZOH6zEEPXI2swWfRsS/sJ7WtQ9RcvQ3kXhSVcdmYyKp6OpEED9znNWTrkZjw
Krz1gccuYYlhF/DwRFMcWzdpc/RQGMC1I4Fo0p29RsaJqyfWKaaBYU8Z4XxIJNhbdPp7Z9lf51hT
ck4nG9VkpTZeHv4Pw8kJghh+8IBCeILNHxrsFP3CwR5sgf03OTvCKESbJ9DL0jTykZLGFXdc38qR
of/2J228broZFhcj+JCpZCjOi692NelY6QJAJ/EguR9el4iaEIMtk6IOl73mUwKo+50hxAWuAQm2
OFgFbBe3ifacuohd3r4Y8evcwsUw6BxmGJ2a71wJ/eHJtNoE+6cN2FjNdoGxjki1503bJPM8kAW1
d5iAlgcESqxzMdjLEKBj0UH6tWa9jW7MRylEY4zD9pAOnP2tIKg3emQQPjiU3qEodV4vu37Kas+H
I0A8iIblJSJuZPvOrfzmDZpr0xRl1PxBvyy0P9yKqwP0y1sihVy4si4gj6Y1Tr5N5iZF8iurL8pH
y1vCwwQuEBCzpBEwH811q9xmbfA2RR41O0yOpEBW89gAQkGOdOCtnGi89mUtHjqmIa3JBHF/GedN
rfo2JI58lP7unVv5tf5szhVyw5EuOIuXuv6Pn4owByMGvqVxLCaOYtTdfhM7EAQSGT+y9seh619W
fvmAPYGcENmsfNjJd72dUeFkEwmETTuaXvCQVbBAC0MjnDqItlVhmwd4IYTNgVTZsLV2Nwn4E+lm
/WWs4JY2HqFsb9+LIX5zM1T4hUOPkA60/nr5sgvk/n1LMT0c4MOLhJRST3kPZo1vFtTxlQAdPbvk
NDR9aknFYNzQ18PCGQzYDowsvIqHrypaTUSAfBJi3OYR7auGD2Rp6Ck9VDtfN/FNFt9lqunWuo6e
PsPowW6lvXq2pYFVzqs/JiR747KhWQmGKN2TJ0Pog82IdSPpXwwNgKd8IDdoHLstKhZQK7Gw7y2a
hoQMXSZpYt96GnMD/uRuxQyer2yMAaesnB67WDtVXlMQQSo+OV1e3dLBu0Vqsa56t8QI1EcrdjiV
bmYX9jR0p6FS1kpNHHIH8DtL0kieJbVoZ6pPWcCptA0mfUkszyNAR9K5u/AkVKVvSsuiCqPtQeyC
B9L1dFtuvdsgKq6QkRK0qaFU6nMShU2d/EukKRW4tK3rwGVC7G4t7GxOfFPxRKw1Gs+4bKjQU9S1
CDhfuXPRjIw/5yKsydbT/DFZmQNbZDG16SeNnXxC+PTeI+Vj3yC01EjZpY/Zk5ghNvQBFp4ozU82
yt3FGKc9tHSqnGFQ6aRrOeVV5hFeCYDPQhRfNNt5OR1bS3+sZxUSdPf7Vm/ARNK6SJVHiF1a3jtz
lvxAv/Gd04/zm0nPNpXuOMx9dNXtV7sLlTo2imcmPWXg7HFq8Gha1UInMSO5amMA+C4Vl4XhXDc1
odyFSO4KLHLkNhAvH5cjiilHvzMnBnDiSQJIfX1vKqoxKu2+9g72YxgPxV7ICuUqXU/UtBCU3fFT
CMglMHRx48c6dQ/YA1CX0VNj5VzEKHaPIdX2ZeZS0C4BQW+KYfjmZ010bZQGyT+t0xxTbQfKwNub
AyNDT+XW7HpnCWqMQJahhF8rDqoxtTOx5Mmlb5IhbI/tBmxo9tmGp+0NhOsVXldcoYq3liJQ3Sls
mprsR01D4d0c6GJ9aHO3Olt24a8NlXXrIvTvpsmUN2U7P6+pOWDf1h6HEm68FfbVtuqZYqa4MElf
yFworir+OAaP8AnXLy54OuMEwHm2TQ8YJ44H2gkK7XT9Yg2StA3ennN+O+VYOntHx2C519WrVY1l
K8pqgbpLFgQoSkm1BlsvgJuQblDbzQO7Vo8loSC9AsvTJdol2HtJgjKgrRQi385ILIV9M0eeRxlE
5Mq64uCEd02CBetDrYZTWBcryWK2saJj3D8LzF1rrYVu+fbN/Ka0jGyY86wrJVsHR8ybmx/WtQrL
QEd+J9t/zN4w6qIzCuoPWUROnumhn5FYvfgUrCXQypBiHy/bVJPwXSfeJxwawbVVN8DwAKu4cVof
haug1bnJtaOJ/YuDpSMyeK1ZyZNvdO5mbMBiiaHot9hsV1pILFBSZY9dIz8L1tJMGOPOnULyYlr1
UfOzbp8hfwLnTSm4j7MbyDTLBtXCNvbICsBfaN0FfrUpMwHJqBnkjuL6iZpieo3xhOxix9lX8L7W
eY3Q4+1HZ/z6ogPrUVR1lQnGxH6ZCH54dGFA+bWOaJda1DSWfV+fo9p69DUg5nEX30lTHDSf9kmn
WWdCnK6bdVj3d2Y7fIo1Lj413PGdpf03uz8uicYtxzlFo+h1o4A4tq6XXePPGpOHauwegoJGQUVC
uROHGr7AAMnszHHJ3B7MsDaHfLugq4ek4MJ6+53dqPx1dbZs25ib+9TZ2AO+Olx2HrzkMIaznBvU
e7lgcnTNrH/A9xfEHzMP7q7m4RHhbkCSwvFJHYq3dcRFI/Etd5oXfElqjmCNE29tjZQmLZxuBgqe
15Vh72cabyJY/4ihjtY++RDLsnLYEpK9zilrEWahDvqxNjb2wOEGau4aF90qsrLrRlTX2N/KM4qt
27cHhvy1VMRdU7OzYehKSzdfrQCNjXa8czhfWrTAwxLxv2M5e9cO203jZkTeFBBvRiiOlMXMeKVl
aXKZBdMNym06PEWxz+P4rhmt5CLxTZIvKW3tyzgcIQ9Dq+8mNhit9YmwlxUp8uYDZXtvEwcWQX54
QwKzNfGOkBf5cntyABQsnHcWOePX4im3aNOCdyh5zofKn6cN2hlZmCdETFae+qQrquqj3V8OU8Ue
cS6Vj5N1JritX1gly301Fc+upHf28n5rOdZJv2TZqtwWj5GN2zNaW5Cz3hE0iF8PQ7yfSukIIef5
Tbw6DNVVaftwwX0M9x15tESW6lg7YzEh5kUy5iv8GsC53II3MRMOkLg5ZSKJHoy5i85RcqvlWNrj
qCe0NTZJG5jzllt1HeVKbRMH6hkel48saN+VsP9tsew3L7JiXpm7wPPMTKv05+er+2pyC5sXGbsO
2c1kAKH7DTDHj3h47arPLtPAOjtYcBaz2IK33lzbcvYb5Qc5szreHtKzOOdVyYTrcXR7Fh8oPvT5
ePTDXJcicxQ6xivE0STnpqzgGyLdIaaQITPFg3HS4DMuek3dJUM1sh8Rn0LYfNuXY9pLp5/AkWJQ
yealBvTO1c2L1M8FHcXloX+l0G3SE3+l+DE0jKCZY9JN7j3jFJAPCyG2XNJHf/Soi2w57XirLi2J
ikngybUbWfr3uMLv3r6OF+nJq+uAVilQQHHf/Ner8WaPOlaonMVUtuWjN8GtXtRBfzH2FSyMFPio
qA0qvxZg97ALIqwwsAIQX9L8mnqaX8h517XV3PTG3PLh8LYtPGfTTkWyxmSAOBYL8jZGlA2dGlCD
bjwoNjxqyoAIFHBoCKrB64F7BSFKum7L/oOmaRSXrUFuq0SeCsfPj3oNe7tJa2y1qevus9S8RcV/
Pc47d8SOFxBjOZVKB8+r11KjzYo7x7N0TrCqgYJeNwvXA9lZagUYslqC2fImsXn7Sb40X149Saop
LqdtKhl8sK/HGwYsp9dxAA1RR4sPgmFeD3Q/WgDiFcV9JeJokfigATR9niIJGNp1CZ7BSJcc2kQb
fqLyclPg4/LLDK4tOKBriRmsAlFzjCpAEIpjED30BDpJluLP7YZqF2v2FeCOc0wWrAGwbAfXLFuo
Oc2mAkZnwSQegxHXaqSdpMNyMmoquA/h5C9lkj+Zrp6uXlDMyBpNQrPAvVoB2e56An747Ufk/jro
EdoJF4WwFLMy4NVgi8LBGKMKNeaYWYrwYDAVjWGER90yakCEGNvIRPDnXX96S+QHfaveZFUc2n1S
glfBUIrMyLIXtSpuXmi3ORjtdTlVMxgM6p14crDEk7BFZFwzOt+oaxl7HKOfJTECZCAM+rUesYZh
PNRXVdw+tsUQnQF/RIB3DJvkl/n4Gw502PEowN1fBJXZnAdVH9FYpbsX1r4Xpumx04kqW0AVWIVV
KuCT8hsjCmTAQaeHiWrOVvl1skLy+rU2p20r2qu6ljZeHfKLTKA+STR6cGrAAgZN8xg36yKhLN/Y
ggBK+rB4j5oHYHarIrYXbOvxZSw1dyBSxS6uVVishOM/TAIPZEnFhW40aqMwyyHSx+EGcMKwBe1b
yOhWNLOZRmuP1HuQpTjlrlBRdRDxR3/6TPQYSwUWoc0LRuf7f7jynY/9N6cPR0dciV0UgSV7i3lY
/DAT54BL3UKQet35N3pAE8XJvspcuww7rOVW5hL/1GtHkAHLqmrY9EB7DpHZHxy26WBk0Pa24xGl
FrSWfN3Ww204ACBuhXed5tMWi3axf6nWOWnYLhxR16gn43cWZmNevn5+veeWgzBY4dg+IPv8+SbQ
o4i4tIjdQ1+Zbyl1dPsKv7kCsngOd7AADspzbtpRW3sAYi9oFGebHoDCwjpjnRxOXKa7iimwEhmU
PyIBTE9Z5Hx5+w37TfOMdohNe5i9nItM6dWyEtR2ltUtwyUb4m5la8O9PyK+KVuyYaMUE9kY0m5F
Hk3aMmXUbcabNBSetmyIfnjnkc1P5NUTs+dCF6pWMoIQj/78xOwSWblbpKTQx9qSMN2NVWTvLfK/
9oKYSvR5BZvL2ejlX42t0kli6HUqIIOVwJIF57hmx8I+nMowHxaUCcp1m5GQKnPLX4WtzYtJTUIn
pLcME0zehpd8c7vSO8WYsk9VzFY2FTi8zDIpQMYWAje1sXVffMGSV/WEPYpdxckeh69FSAvohcBe
oc+d+z6Cwl0/fmF8hkfEavQN+pLw3oIgzCzpgfj4LdO/XeBfa2hPhRGl/1af2ocRlg+7GHkQ3W3t
xe1pHIgHURmAo76Xn3rz/xF2HluSKlkW/SLWAgw5RbkKD60nrBAZaGFo+PrevGH3oCclXmVFZrqD
2RXn7ENDoA0UL3Cb/JxQZEswznI7/gC49FM/LqK55GEzyh7KyJrD27Jelz0+vK3as74hBJUyDlLs
oadVzt9CqtqxLu8FW+zAMHPjupRDKFhCRxxocWhSFYN3Ss9UJRDX0+d069HsoFEi20x/7W2erjSu
7CAzB/0Equ3RBFwELCIhVo0WiWQ2bKCrXoGs3R7wBlxRHyQ3dbdeSSrKgnEgbrCR/MFLE2rKiIpq
IsByqmcFxoRRhF3BMo+gP87vrEkfEwvMSt+epuwytW52O1UsKkj2elIW6FnGkt9NSIxOzZ7rZhcU
61KFP/NfWARgc7r5jM+TmLvYjsxycG94KayjstVXtm3a5b98gRkzL6AMeU6VVr3o0iGITiRzwPzK
PAtqFOzm5PE6hnKAh5fwPc7V//f6/t9TZr8ZQZZqfNesnZ3/tbJfIKTNo52kPt3alyBO687YpvfO
tsWJjqb1tJ/BylYwoYU4xCwEfcjJChGIfRPIYuPrynfNrspSq8yJAkZKRwumE5bTJ0UJlaW/YR+b
H2f0JWcemN6fBwBphlP/9JCiNBoyZ5gUigWM2zPG6gMym9u0aPvbbsov1vbuKhM2vobwcvVTG6r0
hOGyOhqDfpvZmXrUl+52jt3uQXHN7TABUtdN7UYXA7wm7BZGfFbNJjmn1T82DaQgW0uLbkrNWTO3
pnYXy5PtpGRDzMV4SQuOUK7lesdM6nc5xP+7xc0NNtK3eUf6ebam5FvYAJs3vf1OaoCIDOXQHC3y
VJjyoRTbl9ov6yExSF3JS15tk/TjUjP7A7eyJ2eZRe1KrxW7CAqTU25Sp2IIRQyI3mgonKDnb0iI
qB7p/T4l+y8mAEFQgAN4OpJYUzJfvha5zrSv25nVLbl6IEMYGjFxRsukhltnzOzVW3PnKE+3c2s/
ag70Ngw7dVRR+TCTg//1H3IOy9ZpZnObSiJyWnq1C8ynBJXjpZytCsVFAh9TJvX/0xoLR/s//b8t
9hOaQYzA96b+7zbAlsmwEhef+a3EYZt3J200g67R3kAzT9HY2761rT9pj4TIUVuCwK2kCOHesS2s
7FdNjpsvehAADhxqQWYuL4eMSJz91iEO+JiHf2wxEbGgJF9NXLBMannGm5Qg9R4jPFlIOhsZJXB1
clnyQd5rRfxEGfpbx8sDWbcvLTl33jbec5GB9C8f+nla9ihHOLYbQUcifbOwbvrxB/Oh4jSQQszE
iRmKy6PPUo4MU/C7ysq3kOCv81ejidpSG6JlVn77nkm8tXFoWCiryrlEQodNbs1VJYJ+dSxt0tig
RWNqtcwH6lsvztaj01dPs10D2U75ww/WxspQKcg4eG5i9x9UNt0jo4s4xRixWG6ZP/YKAGOwYLhj
gAPumviFgA9dbeJbtMHIU+lNKh8PG3opESiwMzQ9CJ1HALdPBKCFO2LT0+w4jRCO7p+l+tUOg0NF
pJPjnA4X5zlDlRXVJpKucSse87lZ0d0JjMUtUNsixjjSOVhFmJqlwvjoKwD+GgRzk89xIDAgWJo+
Z9apfq7lZh4SuXmqVJpQmk8dDwd29/Xi1J3jr24KV4TYHZdFSc12OISqqiL5Mw/jat9KOz/jqcSt
3hU10MXkEwnhjUakt+KQ+WO0fDhIVYBIISlhbXgeZ/aP08por8RDKPAzzDUrAFiEItBa5Z0T6GOt
3N4zutLwhwVxg8V/K1abojCHWWFZd+zbb2FHjWGcI91VlPIWeBhzzUx0fqOkd6mufLEjvBB1Howp
P4ZeDnQeBmjiHmPfBQICSSYlp7zy1no8VSAluD1HuDZJ+ZFM9tPWFmdDZt9Kqt+Xqyk4VLN/hftn
9MUDD8mH6/C3jbWocyn984qo9gFzIXj8zK8AK7BCkr+g2Sav57iz0jSAvkk8jOWipS3fVJEecyzp
tIdTGdag9P3RuneG/AtTH3Gg/FVHlw9uU6Z/Vj4di4VOxkr4J1p5Fbnb+CysCq8WTBizpADm1fAB
G/ULmdu9nVxJZS+YFhGP4goLP2aa3CVa/uVuzVMWV2tgg2QD+QFdtudx4JMHsWM/LDt73KJk8ReH
96UA2RQv1IuaCVAC8fuv3pqRs4ACGfQWET9B5PZMiLfW5Je0B+ymdp/pVt9sAzt9u4zvC2E+JlpF
8+NcClU2LIs0ZqQ9MByFaai3GccktxtPg0uH3GaDvAQq0WcwcbRn83tDSkD9Co00tVmNuQSZtXcb
Z+K+gyoDzIt4UOMPYh8cAF0A8iQWUDjvSD2a7HPRmOKu2fN/ryvfYBpKiNU2IdDISM2bOOVNqp39
Vc6mPxdv6WhjVtwGBwWvbVAfxI+6HJ55eW55CIk77FukM8ZITJEKHcXgy1DK7i6Rwxep5IhQln/4
VtBe7b54HD8/hEy3PNZZe98Mzq8JVZ4pJOlwicMPFxXwvFytOU3IiTGLD0UufC0VuS3xypjYBTdI
dDl/H5NKzYcf5HrFg7mOqtfUpeek6l/RKjXHbflRpfy2S7ZFaTEgWy0ghydudpiKPIzr4kGo2cbF
gyoFRaiHxxQ/OWRQojQcWuCEkNClMPjLxMuX3vMpqnrzZlvVZam6r4WNmAfsT1P6r7F3hE9VTsE4
/SYtJ1ZPem7NaVU2CAXBmjPFasDuTcY/sz0sJt5nYpg4MJPiSW21s12nT26ZPElHGH7Zc8o7C/1b
7nbEkLW/ar48Vnb/Wm9TOAHP9uVGTYuM+EZX4WzV/G1Vm0893+gTY5ffXlNeZStMxIpM01tHedBb
+7jOHLfValfBtW0UHlzV2fhRvqVLLSDOhkecWaU3Iicz0BfylVrcQwVhQRvDrBKVjsYCHYxn4yOx
JdYZBnvV7BggTviIxBq2vU3CDmzk642z5gCm9sEq7pWGgMNcqdkVb+UTIMH7zSSrq5WQGhTzThmB
M3bAGjD01d9pjuGUEZ0brJ0dwnj/aQvouYPEADGlBZxdHjZSRu8Vp/vrHB5ZVVShZkw73fQMXSoP
lJUnNbfnJ8LKnzsOfG+KW5QPLRvRgak2s6EfyEsX/F0RNEtsaKYCydd5a6FLAI5FSpeOChCvgQXA
Kp7qWn/HfiaCGHeDT5Lspd3BfCPR2G6OMT7lmemIuEqgiJOEKOZgmpAsOXjnxRRhJya3YOavR8aj
5ZFWyZaJLyuRSeb3xpvS9XHQ6cUvXmN06xmHabz5szphWtJ7QsySBIT2/i/8XnpfinDbKFF2Aaju
ogHXeAb4lp6ppH/w5Ba+RcHsJ9oaLlgZPKr0n6lNcCbO5Q1ZRsmuRl8RHmzRgk/LQ6R1cgfIOoYC
DGxo3D8Syc6AtZ9B0eBkRBdiKpwFpcqXWu9wvGq8mbcuwLeO0jy9s2P1o1MVcDTQXOhGzA+GcAwq
YQoxJHS5rNo307TftRW3Et6MGImMQ8SIfhjz8aupU4zVFgUgINc54OrykR1Q5TB2KlRos8x7arAg
5Z2pS55nLal9AgXrjoHJMGzswoz8EW7JFGdvZcWQMX51KvUTnKXpaUk680P0j5i321n7Liic9stg
nqQ08EaI9EYn2L83MXo1UGLn0lhaT24VEDBO1XbAgDJK8TZUOzM3zoJqTd7nLnleVy5/o4YCQMAy
SG29555b+LoYIc2a2h47Uos9AjvA1oCL2mxwn/QSDMOqY1yvGNI6vx63P6sAPz7qm6e3u596gWpo
5YYP0JoFk04iazFDpTMxB/bZeKe0Err2ghiNcgjRJ293DgqBt4KbWri/XSs/VHcZohhYuIP9ptxS
mmczuctHWFyI+o1wKB+rqYtDWonfUmXRjUdhgu3OLUdCkD0RikfB91SMAu9K97XN3JPwad4Vo+PZ
6FWyMjLnBTAopRZnNZ/vlwPAL5hMs44Ea12iiouiKIPMuhuz5Kkf2G01awUfak7h0bE9Zbsa6WSo
4p7InwYEF341/muB6d9ObvoLT6zqef9ieHLwvqi8LIraGHBgTkYVbMObrWDBrqUq4YC2dth5SUhi
iLVYK9RmPKeZ5hLNrnijSTyBuvId0s6+MnK91qX7NbpIH6pKdYJNoe6BbnYCBw7oRS+/QJiFisbf
eKpyqir0U6wfTB4cLgkd/Kjn8mejRd9xqYNV6Awe4tQD/I44mjH0JtGGLOCNswpCY5flp3HrtsjO
czJDyg9bcIc6q/JcVypZDHUXZFSVnpnYCVvQdT4k7W+izGidRfGokWBNMt6PIeWfaDI1EtDLi50I
ZRHtwaucFKiRhF+rbA+2uq/9eVk4273NWomlM1YzmIeU+qW1k9Myiy6qGeBEdsaJxoHuMUhhWNwY
nxVqtpTdzFl3ut6Psy7zB7X2qzoZfW11mQBoD4VsNUBnpJZZpnnumamHyVwKYnFABhqVejJZYJA7
Lpio62p6SAoB3M8y26hf/jRVlvQ5VtTh0gloGoewmj/bligya6WjVNYpqib0PdhOiMGZfmSSpndA
KR2E+POG7hOlI/GVgbQM0x9wmci0I5pUTpdG18/z6MzXdflmM5tERk1IJ/aQSNP0/KiQN+3GdnMy
i+Q60aV65DwxSJK4ZSyje4+3svTwBBDLt61HbRPwx3ZpbKw/sIZ+cy26ubjMK1hAya2Wq69M1c5w
zWAQJRuDHHvwSTt5X/PqrHYMI3Qeuqx00wMJTT+V5KFnbu+5fNIgOn7m2G7DVdRGpDfmc72QZZyn
jHo398YARmcS19EuFhV7DRZ9sGoQnu0vndBdW+g950yHqHshKUTphnd+IcjjojC8sXyOS9CVPf4x
gjF5Ihp8ZGss35cqVujfzQcLQJUnIFIAYmivQ9Ij1uKrtuHIFbb7pEBC9BaNA0JalzTFvD7OPfXI
iuhKZ5I4VpA/ZpRAbjKwAVs5seihKeI5RTe1/8XLCL+ZqjKsmRhymhFRN1lEeNe87M+VYXc+SJDP
JUezD94zqYaQGXJ6jVnpgEk2ApOEEo8okZNToaDbTLLgHEbZBJusx5bwI4wAX5NLpkFRV5+dWlAR
7S1cuiyHbKhUP3ErvzK1P5K8J4+UQsmUi+N2Wk97HFussZ4jU/sPVgpZ5WoRoOE9qjxvWqmBp3X4
IKvqrZ7nAHvlENmOxS0Xrz2d2WmQGLdjIslst30vOxjBAIZREDr1fQItIeIFqaLJMD6Hyh3oJylc
Nk37Hm1GVPZKLBs5PUVACEzDtjp927TlV11wpEMf5oPVUKnL3Z3HYYQgD1zMmvwbknXwl8k5VkCt
+NrzDwli0zIL6Rnj0yq7x8WEt765sT8CLGTZAz5wVhflJk9sFHZsQRJQeqT8di80k1YGFBdTD26j
BfK2TnK9zOinm+Fq1xrh43Z87QDctyP3b9EPe0MWTKItPYBweZSMAz4Kj+jWv87eoPy1eRWYs7gU
5oqAQ3PMw9RCXJnm7pghVDa37oGYCq4kmFWAftGkxnhrZNfO1JnKcsjhTQN0nTS3PlcApF9b1/03
8mh5lt1NXKCCv1dVp0e+u4yl68wgajNIahTAdlBBs+xHya9yHcgFhWQmSnTbzq3Sau7VMCav7iqV
yfEbBlK+bUEsjKkpfCv/jSua5nZcPHMZYe6s3KUkvlWHFMOykhce+X5KOJLTHAgdJkqjKC+JDkwT
NewzMIXFj831Oy/6+6TfXvUpLw8DUlOCQ1GCx2lHEK9u39qUX4y4WdJN68YLZ8ZgEnXudqePcWG4
nAjVk0sSDGW5b+3/47Z4JTGFk7AelZnqNsvvWBiSPZb1BGauw637DKrMRnWOup5B+JFs+j6ScnxJ
GjZ1ibAJXdz8qQRx1nSMOVNeWtniKU9xLh5hFAcp6QyBkVX4ZranCmk2NLP1i5Amv1cTxBKpS9ac
rL5zSDjkaOsnRWMaqUzi7MAnonDJHmXLTwaxS6ZgccjFOB9SF7mqyP9GIyVoQnYESyoweuem8kaj
vc6SRtxYCeykQEp2E422Oqhdk+RnS92VctgEgdwm60XYX5PdZ2eARZ893ecpZm1jKJyyUNSZvnbj
AxfmZ7yPJAqzyWg2iJnh/D4wtnweaue7rb+2nmK5drfPuY1hzlLXzUMC3lG1iaV4Zs95sEDdkMY+
sasvLa4vSi2HOXH8VQt5McxiJvYNwGI39tQ5kIXrjImkbfmdIq40VS+1us7cLw2OwpTPjNIHjs3+
70s63KW2S9CiTkcq9IudKVmUmOxi7FwD7Kk9MDh7tRJEkTwmWG9SG0QhL3mTMA20M24I8WsIABCo
ToO0xnqzZdZtqyono63AXGnf8OnDYUh+3YbVhzE8GGCTgDOEbUp7NfzHpSacmijLdP5sIKD4Ft4U
ZgXdvucKHdR7xH/fC2V7YOY5RlWTfOFhXQ96HZ/qWrlbKvu+1TpyyzWnRADf3MxN1jGG8fEY7mV2
sNV81dsSOonthFqcf0MUtII+T66dXfmC9RL39P2wGJeKLJQrm7nrRneBbLs4tW5RnBPFwbSQXOvF
BrS7BWYXg4VU49sa9H/QO6icRfxAqpzuUQ+RWUTg1LifOv1dp9bTkVuSNa7tLCgc85NjrNmhTN55
vkoBMlmji5egK2QvX2pt2W2GMqcCLH8dV/5mZsbTq3Hmu+mCjqXGpdqTLOo49iNn2LcsgScvz3HN
9KAqVAa/JM9SVY3EVsxXMsWPbSU/mVTpt4ZRfMfF9M38Wj26NcsZq9NJsKgLCuy69rWF3t/sKB+J
aJQ+1TqxhXz0W/WxpzitvRI52/hD4zlHujF96t1GDseWtJdmEc2lpNxEeqefi9bcoknsWBD1r9t/
tTqM/+Ro5VFP4q8zdeg41NZnS4tJfsg+x1LaV3Mk4bcVnY2jqwZvWC031aR8zjt8RpBciEthkPhZ
iEjJm/zVRL9lVwBvLcG7q1C01SiDD9iA2ZN3DmK2N4WcmdCMjSwkjWVZlD4aW/mlq10ZDJujRxKc
luBs01yQ4ShWeClb7jawVaR632iSOdhijS8Q5xmIganBKGKrOMBv6bRSlP/dTIfpJoFl9nMoMlIA
47FcwjKbSF1c9IdptJVL3gCYbhauMxGb4lgla+Et+XgsOibG/yVDJim7VcT1LSf4QhvlDlcdIixD
aWpdRV8igwBBZiEb81/1iTm4VHavU9dnjzCFyfuwXwxSx+C8p7MzhRaiJVaiELSz1kaxNw+HhCmY
glTpxhwIMUbqvBGPDoljxuudTzQs5ZI/rDVKXDVRhJ+xauqqTzdeJH8IhTvVkUFpKx82DBpEx/k3
VbZ6Blu8VPT0ZLnOC2+aBqjfNuRtqdbDIVdRKDQW2JANhyHJ5/t1zqhc9sY1dWvnvEK+P+u6/F2s
vIwGpcKqiDHLZ+XKKCVtGHS0oxVZpv5NmKLhE+1I+XoAO/jIVXGzrSwfEYpLx3oYjewhSzGvOCiC
asQSzPkCFD41kw52q0O7nTvNPeRAoB9doz3ZGicxtLgqJECc9hPDfriSdCWgcdzaBePqPLkjm7eM
FNWUUQqNGF9ok38aNZDv1i5fil0MNBT9u+LHSlV5QtFQmwtKQNONsj1dpMbSutg/owXb2iUuQN/y
b2wQj+DWSCphPMUlskdHwgc0s0etkeg/kovOzZENRvNvgA/eyrAop09ACFXYrWzsWDWKG07I0DG7
xR+xmSqfetL8KlDG2Z+gbGd6bewi7u7oFPmlFzRE42wZYTqEvS4zzmYTiMjiTRWjTkJq2ZUM6NTs
yjqTNXdXtvK8UY2wAanmwHG6sxim/UNmQmY2y21pav8ILf5wodujadsTWNT1yOj9NePhudW77K0t
rU8uCAJv3O6uElwVXc8rZm0Tnw9zXUDeo4/OkMlX72KjwJuTSgUE8ma9ZuV0RWICeWIy6rCDtdyn
hxg/pNYUnAXERdWjci/r5KW0f2Ly4V3k9+zDEZbZlYHxxaSCwDDLvBg8s4zdG3UmrTTeOExrZc8A
PBoJWAjAbYvX2cpDO/WNP/X8Ds6a/jRrdzsJqRwcdYcg9thEkG7lOOxrdmFj9acIHEaqkn8lKhNu
4uSIK1LvSwtOXtYbczjM6lthpGtkVc53D/CFWoZOf8v4XUhu0HwKrH9sbJ8tXdEvKHW4mYo+7G0D
e8n6IdeMYg+UHy8JQz+3gAQ7DzqFDsNbwIRc/pe4c5/MYboZnHNrELSY8XvrYFgp5GHho9sJagjZ
cO4pBuyXLUl4Joj9ksWLtAYyAnfhSGzi39cwxs9z5nByFiTU9gqrUNf4TJBWhc1sR7yn526nGaPo
BTeBLRi/VUf0pcDH5GkY37xkUI/zilhUHUd5MlvoAO1Ev5yVGJvMOsNzS8npNUbOvBrzWW9AdE+F
UgYtaZYrRXvikjcFfr4MZyLBfZVMF9JJWqjdjEs4vXV+YEX4USWZ5HKrTbNF4nq8HQjsUQGRsAnt
otWBoUJadKBZ7MLMHTNAgN557awEWR4us2UkaqSsUYZBQh7niZgGXoUuneMTc/E7I9WuqtDfs3ps
L6mSLF5r2o9KR6hqb0w4yuySrUyuRvm8cbXZVTSrrRJyBp8m7ZonnMpaAiS44MZEJksm0/ZWdStT
+/nTVNycWGbzoK5uEkmDbU4+kxDDWPCoLU7OcBJvCxGtZ464ryQpMuyo5PfYc7Dsu4q42UXzy/Lp
GNM9JM6vuM4kPCXgbSjAPKsy4lvcCkyjSDtsAPNPo/u2qFwAQnyS4qB4LFohuxdwg6vEPDZYhW25
HYHQ7bmZzs+Qlc+6c6345xbtatYwPkltOim9PWWTekB9eUJ9LEPEFpdhQNlWDAeNnRMkDWbMTI0i
lrFpCBH1kRl7mIwurpqjsVF51otzsaw1vSrz9uzOkkRPWznMIjO5pWsmyNk/c9AafAzWt8wtm5J1
uy3i5GPpuqChowFdwiuLhzShLnD+ZEq2n2rwp2N5x9xM5zpxkKUe0UCqBNJYD0BVo3JR5ohBFxsG
eIAIh3Ia8PWO9gDeCaProF+VIurJdwzLfjxocJXwobpbFLdAkV1zfHWx1TzapXLjAhTtO9W8ZSx6
HDVmNKa5velOuVIRWoBBuZ/7leoZjdaZWFSke2350jaFfShK7WXYJHG0TGcVaP4eeJhf8J+XrGlh
qOy2vWL53FTx7VYjZSMkD0BIHyn40CO4XDwpIASsMTfZebVfxYp5n0KrZad3quC9sEI76i3dpJFY
7DHq+blwlBsl70J3cZ5rl6WxMxDOYzB7gOrGM+1SBqGfx5Yh0xveL46cnCX+4uhFtLjiBTMcViHr
E40EQ4ipeFpSWpWSh4UPBrcMRZPW/HP06hXYz8ClRYTyUIzEB/UslVO26TJ2bq2xxacP2kmhhlJy
xx9HUvBaZzw1VQFTWzBS1QvWp1ZqBXBNw6z5c9B4HNLOhCy9jj9WXsibuIG2AdsPh3y+r3ToObeX
pRiMY56EwmHBbZT4LoVQsJQ40WAwYcCj+DgisvGNQdyN7fCJ+e8eDQxmUnVj5rYurMJok7vU+VWb
r0GzP0ubiS9etGht+l/WY2xzgSVonXh31Xb0GD/+AXi4cXFBHKmBmDzq+AmJmyD4vjzZizDDdkd1
LSyGLQBo/mS0ZETD5J5Yt3IRywgwxwvGODfiArmmSVVGEKW49wrrnoLrsgD58gZHx57JAcKGgj3g
sIKDq/e5ra3RveA/oth0tpbVfHJkdQaHKjXyZxAB2IaHO6STTIH+o55YD3W9r6TZVBKWSIRTKeeX
nIIhg3TrbVn93hoop7VmXPxWZ/LVuUeVItrbwI57xsIwCo9iWGqtcSKU1bdZ+/tM8AP0KxFM198s
VwjQqXV/q+KnjJ0frk/pb81+1aVLAJG99auFxOVNKI9Z7x4155xx9cMKIXcqZedI53d0KvMDaOcf
7KGU/XhPoNfyqzSMz9gFCecTVANOLAnbSJRXxlkf/L+BB3bKX781uZcRxeCSetzwtq8aQXtTMrI/
z5hkxKATDfpQGVehWCir1w4pyFjyj2vrhbfuMKpLS+BYgT9qKSIh3vu0f1ZHBtE5elHPaFgbVaX9
Ecs+h77wVzdy+ehW4wQC4HmQqwG0X/8a+uQ8FCxpymb5kgKIo12cFnndGNfsgqEcGBZDITZVeVJ/
lvkCDEprhJ/2xkmsj5XSvyFQ+234735J8ADbqaOVg0IxhMYqCpMaJxsTwdVamY4k03Fp248SIcBJ
ZG3jVZRw+88wAEsfkkQ5WPp0Y2sKvkjjWzPmQ87Yr+9MYlC2JgnigV+f5sWvNDD6jXHK3do/de5F
4z8NHYb8BgOFOg++2196TT3kW3ZvLqkaKER0eKkNLHmySf+dNkHSg1Y+dEoSjEw5fVOYtW9vdC2p
I5AUTf0vl9g3yjED2e8+w2PbYH4iA/IqsMYDmMbQ1JUDQQ5DNM9vi7UCONPozMatPHTDt5h5r7W2
v2SCbSbW5iRkZv/ECh9BvBOo3dTfAOxqshx7Hom7PivxE4lqz2ul/sRkDCiMAfzMnlWyqWFA2+iP
qQZfQY28k9/9gxexPvTNFTzW2+S4D8XIuEhF0ks0qfC3frX9VPBJGPsLV3WtYDRRsGFn1MUiojvA
FegDVfywfyKIzYj3rQhtsszh2VlkeqAM4iIzEGewH4BtT0Evu900HFuuP6/YgNK0DtOt24OoDIB2
3alQS2bhbDatXg1H1IueNbXFQRW+1JmEGCRSwHgQ73m6XVD0zx7BpCwwLefBnqmj8TEws5zZHrqi
omli2DzKNOTnsOMWfMWtsYz4DOTRqIhC3ZT1B7nHYBbo3eKCoF3gArkzHo2+wtuwou8tHAZSyYIP
c1zpdTlf3BKAiL3qHNeMHrN9RsiO+4zfbGHF12Ae7lZ5JgPuudQmk5VEzV4uth6SheiDcWSA5oie
kkYcNse6wamMYnYmDmde+ALT7ceqmgi1MyMBFECB0AYzkO7GrxIzWyKmnLOB3zvrpwNfhBr1uYsa
bCg/oAU6PF/QMwcgTqI2eWWgNo55z3WqoqkderLBcwfkkI3OjRaaKlon+EYtXmZW4cyxtE/6I2XI
uK8sXsB5LM9kRZXh0rE3gvH9WmWxjLj9vXXhrJYdqxioUJUXV8WdGotXzt/DoAFQK+r1sxVugR5r
swMUgC2PJ+f5bKKF1VWGvWXtPE6iWQ8xihE6035l6GshLBibnEUiQzrE8ObjmNr0uRuPVuvcUpoN
7AtKN+rd5bpYEkRfR8U2uy+4pqCRZDLYBozy4pWAB5RPGaFVa0lPtNtcL307O2c5v1eYcXyeK95k
piNeq1pXJd7UMLHVlKgibf/NGI73H/DoyVuryWguzRZNA/EqFTdfLRAUTlrGcUCsaj9vTO97NtdW
xy9u31iuJoeuY7Oxsh0vSY9zmyaikMPvRmwUzAfkVJ1VHNGj8tDr6Clri7tkUBhAGSjhOkjdB9lM
t+4CeZYmi6ARSDZIsmvgskPpJ4tgUpxy2ceYRivmhLGF5Mcy6ZLigSThme82Get/QkneZuH8q2Ja
Im1gPSXz5rlHLBOg+P2w2C8sKgMVgu8jKxfvRknKXLF24QyXgQ28GvuNg36sAvcUZuzBubNEgi2d
vDSAI35a8vklRgODKNV3NR5xwCbxX1TENW3yMsc7yxXlC/JbRWbHTOcdjB2OmWktqGqauzIlUIR9
GCGVSPdLvWHew1ubQi1Bn8FatZvi26GW73aCYiMpdJYGJIOQcsGKfXJ4NE9s3lbi65lO6GwlQdVL
IwRpyJ/atLMQZvqxm5kk6ux9YxbCwX9HpZPNvPdu7k0tiOo0Nf/NeX+cRMFmve/xOm1vjFo0YuW+
7JKB2jzV+y1LOorVFm1YFTapu1pYs+sE/mmJ88Lx2AhWN8DWIFBlwgygkLAumu902i+C2ATjBjp+
jm4qf9OWJ4E+gyZt9LN4ZHC5e65Tbt4LjzmFHsN5z0JohZq3bj1zaO6rrLgZUnO9dMqETzdB4yDQ
ZJEjFxQV12rRsRlD76Ich2lkuEu6Tafr24GBG9KzbCBSU2v2ehYl9nBAMZ/6boc2js4jYvmf36CN
rtzigpghPmKwf7JGVwfogUBmBnxXTynTEsLv7rjlyUYhuQeoZgYgpqSVNsuavTZG8FqMcaQnjKCs
mdg7R6cZF/JNQbvK58/0otH731TTP4EDTOCZyRlL0NaZHRGXI4fA4lkZy2Eou5lvJc01XXLNqyRC
hUHvUZggJgi1Ub9b4+scA4nM0gnDkJorKBo6WDtoOlAq9EecE31QL8lXiQirUnBnaiM9LOOqd12s
IixrqrRyH6Q47KRyp2PpL4nttolwWQwGrYOms/VAqhbidOfibABgIpMOnH7pzqaiPnR90V0J8zoj
/KUJ1Nn5I01/Jz7Oa5yyCzWn70/4i3mXzc/NJtddUZlMW+3yLDOaDkh1fIz2cm9MyxgsSJ2gng60
IYKAPO1R15EzZFykB6svJu4EynDAUAB8lrHYj543UkRRjWjDEyFzwdC53ztccCxCdUZwuKhijlCw
YvElLXiKy0glwxwPSMc8qJnOiuJO1MjjANHapbrSmLIuEz8PTAQ9BdXC87y4NyXnvz4qzxu7R3Oc
2UjAuCj2VOtmOqourjEogiXtBz0JOlyLLbZXFCjQULq/FH3xNkAzIEBIV4OCLBw5OPWtkpT3iemy
0WAOTaGbHhQ7LlnCn7Rk/DXXFpnVPvA1iUFieNn8WtX2kJADxD+V4dzgBd6MzfUXvAv/lTexC08F
8ClxB7V85nHcwMQwymlAgnNdWYgq/oexM9uNHEmT7qsM6p79c1+AqbmICMa+KbTrhpAylaSTdO77
0/+HqpqZziygaoCGUOpUKqUIku5un9mx6sOpx1c3uDQ2565Kkl7KpktWhR5KIHPdPIVFW4TLhrpC
8h3aJqVpFK+Uw8NBQ1ARSgPVipcVjiIHSz5LyXGkYzNushwSTOqpKN2C9sfEadnDBAyiZVAq2Nzk
QVGK1zDCuG9zbEUsZwfIQspoKuV3QK7J+kelFluTHag/DdgdgtRs9oUd0Q7FGFvpKhwJnkGf6A4/
pbkcjfB+rFGClOnRsdN4VWOrLUnMsaLra6spLDi0EO1zzWj8dGBdsRO4dZiA7moHO4dULLAvUrDT
lZu0Kyl6BJy3Naqce8eQnxitwZQk4hs63IOLQb/FrHdylOJSDs4Lx7wf4H1x8jD4W+rtRMhwKFRf
JK2PAEo8QCkfZaQ90N6IfccESptK684VMWPWuD7hFhPU1Nvl3F7Mnm1AfLIQa3Wj3njYxGd4b7vk
Bew2sd3eBGOhLQDt99Szvju2vowy61Am/UeWxvVKZ0TNAYF4joYOjTn6nR++2g/40Bcc7XFE6BbI
Le1HVbTRMRXyzQ6QHx2cbfjGhumqeqlfHdA+3EuRimvUoZy5AsKr6iYvwYiTuJMSBL/ybgSgpRuP
tSxO53Ftkl2j2LIe7Cg7E5L4IXTUGYtI6HvnsgRakAQzzM9+r1C1rBTeJrRwIjWVOJdCPg6TWu5a
Nre9rXyPak0uicc3PowaFAFRvPWlYRxQo5FfVfcCXcM6ZKBrlHiwt6a5A+La4XlkVNnpXXcIa1r2
qGFMDeTePKZGq4PAZSbVTVgJLqa8ize4Y3iCgBNZF7F9gS5Atn2OHHewbC9G21x6DEgrkkiPDaEG
Jv44rCga9uDG1T5PrXjdVPbD1zfQrfaMNk+rdWOOh6jix2A4uHYCo98RJS78qQHGHZE68xU2t5Mb
2Oc585+nNUY51xUr3WI6K4WCvalB5c3ajjgTP1pestrWg3lOklq/8wJ918k22egMIdeDPtKDZT8n
jgm+UlOoyHKU2eWPl8NFZQtwadlAa8UgOcfOGpBTb0Yrd3zcGquuzlBTCrolQs5ImavWO2nwJJVV
ZgMXRyZyjOdw1C2fSBIeOs5sTBErH69/TF5imlaFCDZfUMtCoUTG4VuxjWZtHwAiLQM1oYxTsG/W
NRFt0ZtRxJJ7S6qmnwIno57MwM7Q5EeIq8fGGJSH/F3BFOzjAgr2XzTHpDwn9MNvx6i/j1BRNvrk
OGuqyHHDCVXf4RI9xWqgsg2biPiXTUwSHCMNoE6H6S6rkFdW7OTrASNjNrDzgpMfqiTZEodwUoxH
rBDqTp9bACZh4LxqeMgFWYT3f/A8KKrlSqTM/MgvLGbr2MIi27MLtEH1nbZhTQSAgw0SVmihs/mP
plhsgiBFKzFpiCvzCphQ3B1zutqZsiDmFbXNJKFQtlZv84TI+8k39Th7iDxa5rVr1fTc27X3JhIN
7HIcPnlZZZAI1l67sVPXblk8tcDvz6SUUX9c55ogz2NXPPViHO4JeyOeghcL2WI8mY57/8XOLy33
B7SEbKkz5Q1R5I+trhMfB8LRDS7PBKrRfS0kUNNUCEpx+D3h/HuecrYFesvl0oBS84Mea/6oBazm
bGdf4K/vUq06jwOkZAymbKEnzhyJZjI+jKr4TaSSUp95Rz6V7sENsYt4RrFNDc1+7utoiWQXfJrJ
8KLEnCRt4840sJWoxKgXY6XpF0/PPuUMxkY1xf4/yPZcEU/46gtG8be2FFzdGkElSImCr7Ez2Duz
9ZE1TLvgZ7JwbUSeXzTTEcS5fOInU89ofRtdBzg4ue5LxYiWnfqCeR9zLWw4hzxnE9glxhOt4+Zy
SPSQm4w3kc1Oc3Zqsgv6lYaN+iqJpa70Nqj9iMo7mg2bYIFimB+yMFxjUi1QBnudeb75YPdmtwRz
W2MTa4+K0ROS6JV15kaofi2N6EZ+I6HQPbGDBF7nVKQN7OzY6wymSwzhZoEo1D7CEzEvaifp/uC0
GA7mS9kyOS0AXi4K6Xgrjt/yaaqtpUMn1k1ggaujQt2Uukg3ZdwpT5HUVx69C1OMhyBQmTmSh2HK
h4CjbMnUu/dTwqm+beY9kOM1Pu4Y86BhUhg5CX5T5ugAxbNMjWr13Hh0SUc5fpMuZ3GgpCvcSihn
17Q1s1XAWMYPJ+WmhUp3UsjvbcJBpCsvOyYOJvCANfaYgJnCMMpJuA+sjpqoDIe7osuVbpQ3Z9Kf
aX09a1mZrruhhN0136Ue8eerFuOD63+kiNih12qHUPt0AV4eatx8U4vv0aGJc5VaJPB4dFU7AY8A
afLV8HJjT+WGn3aN+yJxZRcaE001k+U6kOZnkQ3l1Wloae0dU/GHPqPtubOGWxuzk+4OvYduWqRq
fEWEISmeLLQqiPeoUcPWopSEYu74hhHkqHlNv+BAosLK6h5GwzwknGQ2Q8XEFBTbUg8V7YmkV7tN
ARyYdq9uMElv1S9sCYU7JmMVPB2SLq9xfC8xsJ/Ix+dbKmktP4oZ5HeV+ipMIv+zmmhZXXKX5I6+
0CNVHp1mSjlaiGbtJmGy08FNsQ8Ksg0HsM6PaWs8eRzFCsVTqHJVOZyaDK5qtTt0Ls7ShpOPpivb
nnthq2OSr2p75VL5tqGBQfeN2cnOrbcm3ICRLnSL4xc8s7Lidu3aA1DtMMWQrgUGe6oiOkJc2hVT
8Zp1T303imsou3OrARDCC4NPle0z6ITumZshqeBmSCYzvZjJe/PFFYsa41UeaPeJEq2hzOzjpiwO
3H1bm5rqXW0yG7ACT7kOTADp5BjDi9fyBMnM4dVIqOPF0sC5iIaBBnS70lguN9EJn1S9zZEkDwjw
bzEVY5xMpYk1YY6eJW/V3Lc6FVxP5FbQf738w1G1R9hv3K4yfanG2tpDxkeCs0+2VvYnXCODHziz
+tbgCOfRYlyVJHtVdVbyEU74cWLN3lqjCDdx051R/5Jj5o75WnhUY5ulc8xyDOAO2mIbieqg9DBF
sW/mS1ggtAjZ4j6J03FX9pSUh0OWXdQPe6KPBg1vPIYDEyIkKcZsFIYuCr2L7quKCbMh+jvTVJK9
A/ZoLy2mXEaN3mhmqYIxgOBUHJQIiV3HDqM9dhM2hmjow1ML1WHjtSRe2Xwv4Ma0NAdkce+towDZ
3lPfykQy0SiT4RoH7i4jZv9EEV+1IAEwL3ukaroifpQGDe1f7SB1yrzH0Gdwms2gLxy75oTkQHlb
VBwjZgELG8FjkRHlTOqeDUJuZ9vJmIpDLN1vA5umFdRnQi1e7K16jz4YSLvFCqs9HQQ2xzigwt+a
jlRjwLGoVtvkvY+fYrZYxK6EtoQk/FEb4F3bKDB9mh+hHIuI3bkR39GvREyRsx23EgCSsG6eSJ0v
2sFBt4vNq+XVw7mdqWpFlOPEY7PucK5tpzFm+OsOOFBQX90RiZ7Oqm4vH9s0Vz5zRexFFf/wPL1l
Q6JgMpVN/6qMXGZBuk9cWClt/VyXKV2MXDeYJsxPlVgFUxKHbccow5VCbo+7gq3wOGJNz+8dRbHu
hD2gkei8QsxIySJ13OLum97AudaSaFqbLm5wr0KZE/GDZQ7dxeQ3sMvuwrv3EFYIRbSrYns0IG9q
1rniqb4AIvOBE241Esh8M1mw69D+YMqtPSpj/RGx1pINe46ILzwPQ/LQlYW3tzCgkS5omaM77gvD
+tUo8RSBlZ9e+vm/xkLj6BEE7T5MAwoL7Ekl6sdfwtLK41Rh06YS5PiucL7pJtK7We8m57DuPkQ6
sTEeFc9vkTsPZg66GqbJSnGE/oYJh4rDfD+k/fgCY81HwJ2QguIEZsN9RKHomoxdvcs9xrd5sQ2D
Qh5VHVVec6CAiRD6bdFZpxzh8m5i/HZUQcvYCDUtQmKYMTGchUabFbeFMlWZs9vcYh84Dd9SJbEw
bTI7pQIHUcLy9oUiop3siKyIPTxaVskait3E5m4RabD49aZ94TAe4Yo1YKqNZbGD5fgSUGW7J9eT
b8q6ztc43o6c8vmtpdTWOt0JC8cp0N8Z0ijZk7CKkGYtHjLMB0iCRc1zHE7aUQPuLdjZ5GkuOUma
HPeLMvEnaqNUpIlWcXdx2XsHA3o4oRJabKLwlteW/dBia8Ksla0VPRsBCHjTgXv1XSq2s4+xTEtb
KLyE+UkG3X0TBEBZA+7Ypu1pATGzt0nLXJ98bBWM0DAw3I6VVPYUWMOzZeLKq1AX53TcmGxY7ihp
3OV0WYJEhtdOOb2zFRkCaxirp2Fi6MBb6ayMpMLbplkfmd5iURlR42gYWahaTpxcuIR2neRBKdHM
OXviDyxePEqQNhGLtSoAxirwTtfSZchFQhe/YLTPEuMb1wXzXGT/WDfHVVNnvpVEzrJun12TdCng
JlQGfhJaXeFJuG30w2UjoVaBdba77zqQiWWsJXILVB88EE3GxJWxIBsutpchf2iB/22kPT5yXFPW
FqGtVc8EZQlonZwvfPn12M+Gl7qcN1PasQ2jwu/xu8NzwR1uno2xHrdTrr+BNyb+ontXlhdkGLdq
N2HD5TZog4M9PikPTv3qkLg7u/qIMCvHvcCOOO+C42VpKVga2CcB31urqipwl4AodKLxVenFvTvO
botmYEaGkCpNbB0ytH2DMtR9w2KnVhMsrR78+deSTtd2wZQCHEoTbCf168jEthCnwJPbcxGFThZz
kTFwUW2Usoiq00WPPLIZZf3Ru+Al0Df3rpY/GAGlamoHQBY9HiVdDZ9tl+MU+DT54LJDQcmb+S71
qAdbIY360Ba1flNz3BttQ8I5wu/AkZpnVM4URYy1eRytGKmUgMDAaWE1xHBwgAN8vW1VqzI5UfL7
Muc24dZNOBlDiLdjhVsa+9Qhj/u1Adf+Nqq8duoAdVlgjCL7tjTiNltWvPFLakOme0WM5AmjNTJU
h2nwPKijeYwL/BFYU6MzvjtGFSodKP0UzeWs7oXCpdlG51SPpWUsnCR4jKrqzHPIMzFv14JDfsQp
ZlnYCoZWK7ARi+mnI+OB7ZrIu8exyTMORUoHBPbVeMA9ZcS5PzaWsgowcm2sqbaPdZrsOkpxlLIz
7ioqtJbFuB/t2PnW4Qazqjemg+N3Sbp6JlWAY2Kry96poeAigB8SRfKoJUq3LqtnUcrmFFDcQqFU
wEJjM+BPDVxYeVLZt3ymHY96A1aKINlIiPHmJARCKbARRxgWnvbSNU12VYso2aaDVs12zGtLJ8N9
7wAAnAY8SyUq5akSB9eYfLC6eL/nfYxu76kB0T7cnuGTwj+I10+5a+bHR6xq5bmM+/rZwRwFIXO0
rl3EhaI00Gr1+paIkNEyQLJlEMnwqoRyr8TpS9an2Qelw/sqBYajDuGdliGaFJYH3JfWtPmg8vdU
pr+2y2Bn1xzaqeGcwhT9KtD7NwAW3lLhOAQ4l0zyEH+Y94eZx2Yp8gGY5XuOosmGKgUeBBgcCuIb
QU4ooRr7baPZ24iWNb/znsdJZReJ77LQ3U3VgnUMxagxezPPDiTmRT+XO7B+rRp23scCE4bf1DUr
bSn7f/iN3L80ozgYiWzD1eHQeJ7q/Aq7S1pPi3NkyVGt7oe5W9ojScKg0wT4sUwGB/GU5XunUNmW
KtmaR7XY8KuVnhUDyVLLM232Msh8fYjNkxbjCQ0EIoNo0fDrGsR1NhmPeFiMPWY7KCPKoGxCqVuX
sOvmYsf8Gcx2TYiCD4rJ+N2QPAXG2MyO1DLu3V1jGfldLcNiLw2uA/pa5IE53JuLuXLPyYQJTAlO
pWs8hFug7+FoXypJftjAcraSjhmeImWAvqqCgyml+tGZ6YBfFYtoCjFxK/gp9/qoH76+1Dbe6tSt
dzWdwFiFprsqGYczVmem1rlnXyfyJhYm/qMMcV9pEJ6pHfEbTiMHaeXayakn14d3JpZ0bagXi/nU
2jUzKuBcfVeOUAXHFifx31+Xxl8QmbyLsPhMHWKhMTfQ/kzoKtB8YiRKsQR6dm2Myt2GcxMjEZKj
EpKKCOhvOuputgGh1aybiFs/0wxM3gb5cVOF8sOakXd471Pg/KAY3YHnaLJtyf2fA9o4QkEFIsIZ
5W9TBJmwf+0z84EMV7cWbRWtBrO9L3lmVAZ4UNtocP7XcP5q3HnmJJuLqvcbOITuP5SLfPW4/4Qm
4xd3HQqGVEuF6mb9cvna9WjGYEPnN5uMPFubfDMVZUuxymiwgvOYnSK0VSc12YD2Hsq3xfH4H159
7y9EWscCXjb32mu2TsXQ/Pb822OB2KTa22GP461KePiECoxX3Ecwc9XH2c+E8/VYpe3RGSr1uemm
JxIXONSG4ZPU+BPJcO9VOtG3QS/szZyyAzZdErDuAQHucBuWi2bSiaehbmMMl0twUVCiFDbgk9I+
CT1/tyeytY5JJ1UPwNuk9olsJ/HTAs8bkXJ08XnjV3sH1j1MEwG1inEPbiDrfvSc4X22vKBd0W4y
k+AfTkA2YG19xiG0qO2YdEgvwJYNfjmO/c4ICKy0uLQm4pgrq6QGyfKIAmolmoOOQsdBzF6SRn9M
xesY4qU1iXwuk5hkTuOZz25EK1HC/x2oc4aeQVozIURZufI+v4k51UeLlv35An9ZgQRJFH4kUj4R
E0x4CtB0cwvZPoJMAYE7qRcEPAbGEfNoQuBkXa1tVcPJbDWORoyLg1zlJOCaBsrto4qXauQX8KWg
+7aVEcagAGBaZnt+1yn1ChzM3JX7jvU59usKdSby+pfWolMJ4D16feH5qrAfSHtjGYL0IuZe0LqW
y6Qew3Uz7+bDsDhibD0SCrtJDap4HdI7Cx7uxXJJAM1PFnbbDaQqXIMNu0GX533rYuTEElQBwNs7
CXl7e0CHj11QFbr8KHT1Oh+oE711wffgLwpMZ+BS6Ai1K/Z+0rNrXLkjY59+a032u1pB9Am74tI7
9AZX2ZOplq9CIXE39EB7DVz+YduLpW7x7+qkeLDtFhcdOsfESbgmxQC9JluCdb2vBw3vnI5Bd9DO
pZQDzs5IrjmJDq3DS2uPG8o3ijXZJGyMhcIUGSJAZ5UMkFt02p4yGvIakHpyGVUbBqy4qSlVYI1p
3EseP1pVITeypZEJ6dGXDU7ltuRnc718unEUm26uSR53TON4DwkZb2T0kIEh3xYFLq1CUYNDqfN+
DqhPa3wXOZXawQDHUYcqJJLNFHbegZypctZ1ktlmn+8K25OnMJjkqYvv4kJ39lz06qHJDQAQmsE+
1U64PJsBTSMTiC9plDB1sXR9Z2l6ePYiLvvELF5iDcxDnyOFttZyfox6LFJAQW3eVY7faY7lqjBn
7xeg1jlqxzavJyQXe5eC4+Ql6pz7vMYDEIw2tuvZTaEmNiO3tL54JkYBgSnGzwwzO4jQfDC0Prro
kfzRjdLduSkbs7DJLg1lhiiQ0dIa9XPSRsUmVmzgLFaUbTQNU4QAirAjRjuns7F4e8Bh7YAKiAzH
BfO205iqYJUZTa4ZTdq+a3TfifFju8kQk2je0Omp/Oxkh9mlNaHbm7Xtrl1MBlpGtQhF7Xa30Iex
O2QADCAQEDdoOUFoAkkFxP+tdpEqhsg+6voctsKJtbSl/ta3lnECOvKo9Km7z0SK1SsErSUjs9rh
vWyKYacz3+RSYFPRdGOzdV22QhhnQrqIs7fBrujiwbEHIwHBR06BuGYV07dAGNqRNLprtTazRxOG
u5Q/6tYQO5EqxdINmmtscB7DkcEBzZ4eiMJXhwwXMOHKoXuN87WD7ygNuvFaBDZ27tgiKJg28UH0
zbhI2nK4U93QbzBO3APJaKs4PbE6PEJYrK91Od0mmEQ8EZudkk+chQmZzKlzXkE3kCfRFa/sK8CI
CitdOWp4XzXx25TncByNN2Mej6HXkmqIilUW27xhfQwkQVQUAHVaikiEDPwFhSyS4VQU7FkSis0G
Jp6+U7tAAMv8uSm1+g5G22GsuHwzO4pX8YBySyFNtmyHLNmJnNktzkW41YqFGpWzrKgQSTbTSF1g
Z5NIw4EfPRO49h0LArg6GN62LtDOuwLgU2bHz5ktDV8pHa5oWBIixq8B6DPyMx29W+lxRWalKx/K
uTpyllr/fv2d1/if9wCsvobJccjD7EaP/M+rb9+4I+XTXYyJG4xJTeEmvOi0JxNSaVtiS3e2YAv0
9W/+v58o6fVXu+i3vBiZM0bNL5/+10Mu+d9/zn/nf77m57/xXyfxrcrr/Efzt1+1+czP7/Kz/vWL
fvrO/Ot//nSr9+b9p0/8rBHNeNd+VuMNvFPa/Hcr6vyV/9c//I/Pr+/yMBafv//2LW+zZv5uociz
3/78o93333+beYL/U7o6f/s//2z++X//bV29Z9/E+69/4fO9bn7/zfuXxQmDrAHvk0cBq8Euqv+c
/0Sx/gXOjiOVwzYOPAE7z9/+I8urJvr9N0v7l+qqKq2NlmZBmnbgwtZ5O/+Rqf0LToNju6ZtaNTe
2vZv//2LX/+4Pv54x8LP/M/Pf6qH/blSw6JJw3Qd1bB128SN5vxK7JyZwBXPaHWRgoDZdsbAIJRk
yqLq9OjYiwYPhVVR1to63X2O/67P3oy4V+isayxsydM0nnHJ9lQsAuD8t1fx//SzWaahawari2Or
vIq/bHNVqXDb5DVGUcn6wGA3W1k8v8poVO9y6q1yMbKcxr0RbzIm54wkO2WbVUis3sijuFPxRn4d
JkPqeld//8PN7xv3DyVP2XxF8FJZ4CZRBnh75/85v9x/eWmJHA9AC4oGg7RZGxbAto7JdQareHzt
GzU6x4Yn/aQYRoR9xWTEQ0bNeuyKDqBB9V6kg7lWXKkdK4suItt4zGFvYYAq8QqWVBcFM9RzKCoA
eH3U+lPau0hDar1JwYE5Sm/vjYGdhUKFVDehU6LlQjHUCu/4tV5+ffCoe19zgiFazXv9Dy/CV4Po
zy+CxwRRVXXLpHsJMOfPDyEjJ+TZhHAt/vin5+IkI18N/ZQ/R07unCt0jzQ1H/S5adiNtQOGWnen
EgTcff02VFaLUzMDV5MYMKQVabe/f5ssbpSf3yZbN7lNKEOZK1Ad+5czomip144qPH5jZ8Ff60WL
LwebIZOW6ZTrlbku8NaXKjrnF49VpiwynQVlB1WDAF2KRFEytjnHnMBXE4b81TC0I96c0bqPhPzw
KvuCPeBqVgJvqjeS5lbSq0EK6uYZMHV6iWEmpnUgmcL60geDtfRY+eI6VZeRnoVHXDDJuRCx8YgJ
l6Ec6BIOBvoOmbs6asCBQiPVPspoeqyjjDZxQCmuSktVYKDsFbMg4SVeRLwTbABTqVVttPLBaKfp
8g8v5V+ueJvXkFfSNnlo8bSaX+p/O++Zg5nL3qZKFPsDhJu0of5VkK5lJc0nKFzgSa94rbJrVUXG
wkzyEAZO/UMtg/5C1GWbslCDKvDibEOW81ZwTj1J23vj79pwN8fqlDjRR44p6aQNNbS0juZxunNs
7JU0YOXEOf737egNXiJatDOCPkOEhtMUGGfao2kqlzToj0YkrGtY+YBA87NFnbzjBg9ZZ5SvkzMa
y7bm1E/hF9zpQmeQ7JLmSzK8TEp9Qx686yAZo6fIezGpHphfUZyjOvvupcNjSlfuPrTa8B9arsAj
/3yxEnSzOVCTWbAp/LCo1vsFfy5dYcPis5m79xw/Md3jdG288zDod2ViENTXpnohR0vf5G69CnTs
H8p0DrDwkUgFOk9+RNFs48hI6o126qWFAfpUWN8qxxQnVER9aVKjQmIC5iy0jVNa6xw6NczobGo+
qhBnuTWMTMEi/Uc038iTHrwOPbsuZ2oPIHIQwdH6kgxl31Fhfmd0HhxtrIFGhEEpiHFy8lXHHGTW
oU3bh0gh3wdjjpyUdXNj97HjcKcnylupTva2yHV3RbXQY9WoULTKvdH6zFwjH5C9scgseW4L3+pH
cmuzBhBVN0dNTiLCrq+ZzsGsqaBSSNmb9S2S/V3hkRQcp/JIsAzYMcddI3E/OD3xlqVUxYbP8CBx
djJqAo7uepz5sdI84uq9dzToqJz7MC0Hy1TTOJK27RJ56U7a3Xs+3mrZbNqJx26daANNMD86ZvhP
GikAhFFmN6Z1gMB7dRUl3nmzAavoiMH3Av5nh7fmVGXNsI7oewTgUGf4cE+66sY3K7kMCL7TNZit
CVKzgO2S9i58LeOH4CnAuEehRbGyXaLcnHKQWfr8qqvhpnCV916Srqur8ZIkI4TpIvvzA7kYxtSW
c4HCmm9BcE4vulcwIqcBjFOquTenELNKaIa3Oop7v/Wi4kJvbLwxQDcftbz2tlmZXekndDccVsTG
aovgyiwAcioZ+2ctmn5gXHO/9+TatXTNjFY/14oWXb4+eE1gboaRVzmkccDQuuDYSZg3Cxsypc83
gPwEVISXeUZg50yWC3idmKWeixyK2EKXxS4ZxvB7EaSvsdfmb4T3e9ikufkUSDEsXdJc924XrPRM
2EccOfVZxZVM0Fw+1JVCvJpw4tEJ9lpqOg/YQl7NthjOWmfrj5TBMO7Ha+kN3bVRmvZBdIRU7NJ8
Bpi2FmEzrUthlJtSCetHxfGe0FWcDf3u5D0oEL1OrPceGNM7UmbTBQUWGuiQn8sWpy6yrbeyq8Tn
8UkBVTe5MISscZmC88cWaUBiHgudMw9OZZrDxKMZhO+Do+dvoPLuSP7GV8MAVICtyNvnWav5ZlP9
+PqsjjGp/PEHTOaDrDf3k8rUlKEbwcY/PujKuTRCGfHssEymMNzjpSjEHsz6HW1PVz2R2SXUcciV
JhpKmUXesxec0wEBTy2awMcqSdGI11yaGtBGjkcFOn02MkvSOy7sIcTPDDRqiSPTPf7xwbJdcmPE
wJZtlzuMYNrm9L8faBFOth1pP6yKvDldHWxCPemx16k2iVadNEQWUdv21WFgRsbaS83u4OjakbSY
eher/IJ6WLSYGNtg53jmk9DuFNF8OpLwASDpOxoLqosjoaBhKiYVEDEvLjX93SbAPkRM2UuXWU5D
zyc0kTbaVIbKeKEwLfyHRMfnz7KoDVaFOQ7X1rDWStzVd64htGM8z8/59ndNaR5qehV3IoE1wqg1
XCcolKuqzfWt5sU/KAfS5w0OCOjSes5FdE8NyrDMTHN8KSZVWzLrtoh22GzQVLWtN3Dhmn2nJc1e
c7txq0oJiLoGWmdN/a2OB9z5Da5XggJK6hWvatN/alX98eUO/JrKahZIOoWJzL50ufCY/ut3uIL3
xVA1zI4wcNjVxhvmQZKyUuvGu6VhcUNRKX3h5c21C9XmWo0RL2/AUJKKTG8vmjhcF6Hr40rW9hqn
pOU0ym85i/BxiPHm6n3gq/kelZPiN6+F29YJ8YJaBh2aZNtgOnL2CYbRS0ry/G1dGU32YHUNHHkj
JwM5f5rIhK375Do3bxSfHeibC8y0jSaHcEe6917tivHw9YEBu77R8jJ9MhpvWmWyzRmGptj526om
ueGVG9Mbs1UHgqdcYEMkDzBXdplu8K66Rk4mtWGnZ+PrUJTM9O0+A4MxsqUaK7O76c6Yw5pqilms
727EneQx9NLn7ku4U9r25hDoXQkTFj51mmSHzKjcTYFqHUayDcgHEngQm89DX3XA1CKWa4DOCCUK
CD2wGfzn1+df/+WSvVi4WuLTVh9ekZYFoXJ+taBO0mNlPldG2YHKrhvihaT4eUv7sNKPVmFKjMjJ
sJZsXlaBq+lbEk/DlbvD20SJxixXG5R1YUzsVlmM1pLGKMrWxv4IOaUigzCC4Jv3nhNRDTeF9c99
7HeE7E7sdKoNgYWnMsicO4w4zh1eAyDok/n96/dUw2LXxq68OiwkSwciwNITTnU3dQm1S2W00Ugf
+mVfGI8R4X7MH63/h4bX73WNiJZIYTQBqc6OiFg89CeCKKXMwR9nPGCJbhJSiLKHoIRmrIlZzWBM
swat6S2VKCTuaxvlfTisRt3QboqVuavRp2iJLEJdCW7t6GGq8iNLWneLp6nZSNdjtBq7d8UA4jNW
+2wHspMt/GS0G/yN56pQi7vGDQ+13bZHIW2fYo/iVXYJTh/f0LtHCj7cvUk8Z03HrlzneclK7Brp
2Zkca1HQPEWDw3jvcVwA2VLnVDl9NnBQ4Z9M2UofhvRa6UWxmqRa3ytWJOZU0ncVF8r668tlpYt9
iMK0qOr+A/kXEDRp13ss0W/UBnVHrxHVfSvDteF65DZMLV+3bn6HvQC1tY8/sRLMciSNEtNwKRtC
qaiQGatKgS/h2xTr340+jx5oNoVfYprLsGytPXlLOjBQhBytcE8Os3jaYli6OICkYVSuw955FXHT
MJ0luMSE+krWzTtMhaotUMc2qVHdTBbSPVuU/gw8JFo0XXJUvYI+ZmgeUSGgDSQG+Kh7ULhxZL5h
MAt3PZ1NCwcHx4LUgVh37sXoW2+ZO/lZDmBgYinFCZ4fjenViVBa8jg23anuGH5qVJwO2Kx4WDB6
CdQcC3DyFGPkPtacrhdo3Mxgav2eKOOTwVV/4LXrpnRtD5gbaP44lODG9gVRsnjtdHiFcZuCmm9y
KEKYD4ep+/D4PmHY+R6GGjwrENglM4ihVdZN2S1nNDXtQqfRVnxP5UzotJLunMqJfdEM+ImK8WLT
97IC+rHK1JikRmuuUfqzLUB48JtlsB5wUhoe+XSv9bDYhTfRagTmPIVN7P8n6TyW40ayKPpFiIDJ
TADb8p5k0WuDICkR3rsEvn4OehYd0zEhtcQqIPOZe88tDMo02ziD+ND7snwwUat6VRuC489HFryy
pd5rUBc+63AoebZ+jcR0cHmdAjNCFQV5qaS420ypufFnaPUgzlASTdMfMzWTu5PvjTbD2H9nCABx
ynSw95ElgEBwfKrndsfYvTpjTN91duCdVLzUbObej9hvRGw0aUW4DRtwOc25ZueyjQnVoJ3fFPZQ
4GsKnhVKDnJoWP5UZbdRfv+HPCwXrEn2r5+AhakyRlCSrRvdF3DTQrLbMTVVDTyxDjKFzv7OfrUx
wsi8FM5MsKwsD3XpDYhYOMNYFR7iKbv0UwqcgcfSJYACTrxWK4IuXyyYf2iyPl3ullUTEzgQkSR/
gDbwnuAVXw8+jpE0ooxJG5d9/p/G8WHoyAAYX/tJZ80pORqrAQnubs6mf/6UEjo5LvZp603m7gjH
HaEqlo1rb3pPTHWNje2AK4Atew1TH/+J9ep2gLnHkiwqqAkPieXKbWyr355DZBvZuP7Ghmptsj4L
x2YN0SYf8UTwhChlv5ugczkeUaIi0NmmEPMJUhErPN7Vy5SNj236M2KnADaRP0zpt2Em3p66Tj/n
hfnHfAUq56Br1xkI4wIYSOvsTER8eE/myzXAx66D2tv07ONWogDrTPL2xVtM7iKZvz2PBZ2qWUrU
rbchfUSetFVspwrYUZbRQhEhk1WkGgxRrYFoOXcLm7uTIlGcMsz2eQXOmB/pOEYWQcBV48L8KMxb
QgxSa1UvErnsTtXOTVZ9fQJBA8qEx9lpwONXA3iOwmLSCK02DDt9cTnqTUXqiYBZMU7Tv4T9lR1K
fRS4KKAj5VwifgPWq2YZSTGZOEZ5ZMr3iqr5cWIDBv6HNX1R+v+SaVxyItCHIZ/YFy+unUGf6Ow/
Yclqq66hrxCx8WSGQAB66DTtBKmjgsUJdcIlCY0cbluFCvqle87m6iXE7JNjc1xXTutd/JwFIGis
ZjNI7GiqOeX5gLMJJTBmEP/ZH2KMN2Z7R2kxYnXHgeHl3zitBKpbDx96xNgOA9HK9NP+uPREiUGm
CMmLfPkJLwnkDobCxo7cppS0Wh5hn+No5VhshS0ubxUG92SI57MiEWslK31oBs7/qEdj6frGVxGC
/S/QsvkSyUjW4t/OfXjMTE9/Y2YLgPRkee403L3Uu5RGNnMbOOcgFMFTUakniirTNsovT3hPhBSv
7DJ7n0sCWFt2044mhky6DRI4j2rEw6I4o1m5thmDWPjfNeJWmqmZ8CRMMQwDO8JBh/qn9EeuRhoq
nslpZfU9qu+gAbarcf/HmPOupO+NW8ogp/S7DWh7IgYDBCtRp39qUygOBEKRCCXczFUuNq13kwlJ
rOFQ/EUhcQ+nxa07U2IroiU2XpkzF+JvvpYWxZ2JKM4BJ8ET0rKL52ONAnttleWlbGeOiALbqZfk
x2GZRwBSQt3fwfICErchmxXKclGj8QnMw5zilh5ScZxGvjPZTNbBAZOHQYGwrSYsYMbJT4YC5cqe
/7SWTsErZUQQh8Yxs+Ft1tI/EuKFlk7M/baY80Mlg/Re4MKv+vdUEaeWj2ULalI+YcNhqkMdt9b2
ggqzccxqcsFJX7A4Gy25BiaO+jgiepKhXcYe0qrwDvIZ5G3O4Jsl5NZeuBYlZ2kRYdLJ8McXBtwf
hC4HHJDZPspp0WmfN+zQG3b1Dd/BFH80Jo78ofruYG6tesPeqcGq106Exq+iQtd6zo+G0x49f/wc
cKOH8t8U5yBR+nUJtIiIzyMAffIz1DPcCVoYQnzX1mAdhYO/smKHWke4h3r5ntks6GSZ89N4LfYE
6lesd+sRwzRqcz8AUyD2NoOFu1tNT2iaKWFT+Me54kiwi0Qi0+UsG2NIbck1FNDzoUzj7xkZscua
q8gzYb8mMHNYcjvrsOXuVkZ3TFt6looF9pr6npgjPNYbCxeYueQDqSnAGhLIo8UUUMFrwsiI8Nmr
g9OCl6lklL2OFoHy7YxwIXOqvRnV6WaMyNRAYWoB+Lg27d62oLuMOZ+6zv0NTUF7ZjSkroyFm4GD
FPNuuZMp02BhVqfOi+Kta+n3yeeCrwo+OzRGK8ejRWNduZkqNya9ClflaOO2EMm4MXFxbhuLyijF
TLqVlLWjxVuBmnxnZQ3Qf1HCToqHYZMtTyW4PlCwC740H87Czv4UMejosoBLJyR4oawW1wgxIlED
EPvUM2xlgZzE7HnhIJ5Dz7HbeRvJ5UBjaC5YPIKbIJEpZ72ZvCsZfZuGS7hN3L0QV/Lc9fVbVJDI
VQxFBdpQb+TENyxn1zqE5RozVMjVEFwF98POC/TB69BMiyU7aZJgOhNpftuMvjYLemTbqqWsMxlz
Qzt97oZgR3FKsoLyjWva0TsAxjShOCPGq4h0asYOOH28+P/iaSM4HTj8Q3otFsGBDeuodTF6d5rc
vBynqJfYr0YUuCvkQwDYyca6YtVBt0bekmWQE167Lsm7EWecJyzeoak/txrlrQqzRVLkwsN0uFPz
GHk1WUXERlrmLjX5PcbwCv+xO0UA3yMJPx3qD6iUnFa3HlbUs/CyFo/akkAWp4SXk0A0nAgDRAxE
WX1p8/LWgnThSCeWhA3/xDyV3DGpAXGY4Y1Kn3EguebV6GK37ZAwAlZfjTM3YScPlcMAp6p0xVy3
5U9YQrxQCIkK7qI3PpoV05WQmS6TGPnUTvoh8tJTjJ2ZZseut9SbU2DsMztyV1UqrirozywJJEda
Cr+K1KaVFDEYBzZTO0vNWHndCElc/eJb3sw8jbuERwm4x55lWrOpcfiv6ffak+GUNBcNINfGC9Wp
yIhi6VKigdrGK85WRcqydEF89GTjbZrRR94nmsPYdw0lzJJ96dKK2XACkpJkkdQkQADj4MpEkYBg
pv6s+X6u2ulJ0yMGz0AlF4PPu2qYtuhIklODHym06s9ON9MJXEq6qlTOS28CXjSsE23k9IZWQm7c
ynJgpHf7oOcAxviAHQvu2wGudbQTKCexGG5dI7RuNtqCkij4VaPmHtB69qjVYzqDy+rb7jdUGpuM
im7SBiIlx29DNjeagw2ME8reGwm0aO6H8qs1yXVpPIf4AkjVmKgA40a9+Gjr6gsqNXqnncJUCGB2
m0Tuj574v5wsPyBKOnr9eOwnTmqFbL+WP1Rj95Tek4t9yNS/oD1EbAY+Kx7wFkqGFw5vrcRjTKDF
pc4hJ/XLD4lc64UVj7VyW0QmI8R6UHIWl7L7mUypu2os+mOZ/IN0f59q+4LeHqP9rQrkdpgyxsr+
gnIYsEgxm1Q/1Si+2wEJsRsmoGmCknltcZ9+XM37lGf63cqnJczJfOla2hY5He0ps9Z08dPGJs45
oS5bqZwfk3TMvwSkMk+0XhiB8dxxjpM0jnwlQCiCRGsbKf6SyUQsRMsl1NWKiIAef5RbEfri7+vU
xPEOGEqay4tBRuXjUBbVKQhKhLYoX1CjZy8dfDkjf0qCisp2bPB7+BAJE2+AdF6bz1lavMEFZpSs
qxtRRYjrPbB1KqGt6A3i4E3Rik0YdD9p3b25MfIxhkzL5Sc4V4ZnUqyaKziwQ2SB+nWQWnKRDOxQ
LAcimJEB1JPlCR8xPszB+vVjZS0DF/hAi9yxJdS9PbQNPu2sxu/fCrdn+o0FfcSVg2+EqAAtvql1
9K6JvlknbZ3REw/uTyuXSYvqxDFiLL+Z4hQRN/yVsKEuNdzlfk1uPVXsMRnZwRXcLigjA077JVkQ
a01wi3MgvXNwxNJ5NUyNP0y+dczP+ftUC9cbLEiaBmiAyDAl5QtiOuDyG+Fk5RYd7/BEfJTcRI/E
RPdXNOxyX/N7if7Go4lmvyhR4sT1nzEwNtPotQ/mkg+oRfZvNBknmOlXQHtKca4/KvrTFYJophjs
6bdBK/LDyKx848c5MYwxgnxm4etQ0ZSXzsxa3p7OeRsY74EDvMBpqcECHGxSje/4T8++C+/LKAnf
iaBlPtVOd5/suNoZFqTXRPZkWrCCvbTDK3d5eGhLjFSkFbjdd9fGr0qL9G4W9FfATAFSjeN+tt8K
sAIPZjSRpTKQ3pG0fCbZAvwZJ03IDyoQTon+LappX9FcPTDNjvdz9CWahRRGjOx6ihrwoP6bixVx
bwdjvGFhzENmt/XFUc4ml1BvsczG3fhNEunaYQRCULuvyFqKngObF6fFpL/i8/aeXTf723poCeps
/khIYlfp7DGxPXvlyWasuDI796Lt5ENPDuPg5rnLpLmxrXRXxrXxKOa4XLU9ZbiYgjuO/+HclMW9
tFkA+K0HEqhZNbylwA/y8bREfQgLslPTkmETlmW+M6pyolAf6QTT/oR6JNnUkgfLcUW+5qM/+fDQ
wNmPt8E1T6Ap3LIcoeDP8DwVpPwuJHZi8iiWBhSRTUgAJVSEXc1IxetRXbAy3tQcv2SGfS17xkB8
OGEVH2wiHaAXtTsMCO+1qwMkpdlSJtobdDu/HaHYh3wyXu3CvWX9EJ5ZuhN6XNAiFJnz0BhXp+9P
dW/uwsFDDqtNOOEuEZ7eroBJULHzWymX1iN3w5egDz4yN1oq5uA3ZCwz2tzzA55p7HvZi6RSNa2n
fJAfpZi5i1KBtrRrNuSpVRQAaPszxmfEwcF4BFPkPQWlb28Ti0OIL/c+lQyfqWM/FYgbimDA/KR1
80Hcy9QhDkYGH6JlbqmuViwA3ddwPTqHKdZcHHDuEwk8jRheLEj2nfeemt1PVjdvqVchJ2jbPXGi
YJc8u92PcfUIdGWjkV+j5EzoLAaqEz2m52FIXlTQ3qlJ14E2ALObMth17Ot2Q7WFr89XmgKptJHW
JhhAmCeN9rZIioJyxEMj3iB/sB132ECHYOcp+nKLIhwGUIcZJ6wQE/WpMz6EFSRzECZ8XcRrzh4z
GfI6Gd0l6cVpk1tZwDM2IRdqd8CFqSto7QulgdHqKtAVBrOVGAMQIO6Q7TKz3kz+exS5T27gW4eS
kQRjiT5hMFtSZCZqxB0WnPFbPSOAACVgsKkUWfgCdQNrq0RYOUNL8wVLPquL7DXidHSViGdDhDi8
v2I9mC15niQSbEyO+avFYM+IGOOmLZPG0Sv1Y1W0wAICZJKktZB+sPvPbJUxrvateH43dnmL0oSZ
n9Vi4KMdubeG+0fZ3S9Hg7vmkESDyEhr5efWB8EDDAq7ggTT5Gy57JU1+RfEWJ5q82VyrX0EIZ3S
TKQ7L+s/s3nAf1kHD+MElHLyLwxCISyKGQsx15XA6xkE8yn+tqvM2ley/FUDDk8CsoNtjdWo50hs
M/arPt6CVdctrYsyj5G3EBaAwiBm8/YqjTk385NlzIdMxr+hwy1sorceCfVZj0RJZjgw1qiC1WGu
sH7ampe/ztFWOnPV03WwSwkeRzv4JpjNXLlYNBBcIgnIwhmoUjv+gYoEzpptnyfrDoB0em6nDO04
j8OJmJhTiTH1lAj4LQne8nIiws0NKVIA4UJC/eqNnhfNZPmiAgv4CauWcqOG9lgTQ7ieuh8UcANz
CV8y9u1fI94MaVHlufZkX20nu+CqTuWfjM001In6sW4JW4KUjMGeweUWXam/6Z0B9Yqp9qmOWRG6
HDSpa9/CEmMwKhTpGMVxeAxI29tPzLhWumteqPgFF7Ua+DYUXEOBnqoSrsOCSfMfK4xbaPoPqdTt
3pkvLr0krFsfyVX0W7JZam1cWaFjYA3txHMhsFK6GD6X/9VACykbMO43zTvmUjoxUXVYnljcDXl3
kjDD936RkVqcPKUpyejTxHaULct29CprC/HB2M3nmZG8l8OU5MFHa5GwSu+R5TREEC3wNrXusEGd
2vydCqo49yNGcWGSHsYSlZc32c0jbtt6/pIlOREh+UlkaLPEIV1K5B8AgE5Gat/o6GtMghnNo6XC
nwju8ISXaRsQd7GOufc2fWPFO7bYwcqPPJRQleCJzClUxD9a7k1rMcFnFFIaT7X6SEIL3jLYHNrR
WT7oMNsrhL4TeLSd38DQ9dVzlDMQUm5VQlxFn9WR12P23OQTcpDWM15wBmdbdPnDdoKcB1xgILc1
a/5VUDk6jfMmDtkq+kyk+eUfVueVuNSNed97A0RJcgpZTI4bj33vsXmp0qi62pV/TEFLA8C0oESk
ksPkC+vBo6cFavBhpNlq6OVTxdvGCHPrS96UtI1QaxRa7WVUX9GFGZfR+yA9JbzY0CXg/+BoSev+
IRvRcfjqb94W7slt2q/Qf47KJTuFa/SUNcq8ShOcSsNzGUtvRJ8RDTcclU9Rw4QDuABgXzt/Q/p/
yKqq3PsdG9/qUSz2C4hsMAiC8i/cmqhW762BJAVavyM8ebIrUK2pTC79EjPYf4cypJALEMDFEf/W
BvFfUsEJSF046ooMj2I4c/9csgKat4miGdZpg6Bf/DaRFx2jbA7xU5Me51cYEeLhVkh50DXg/LAf
HxszSFYuvLidC8nzQLDfuerH5igKzSoTBYAjH4puMr6mlBGZF1JPpbkMn7RPbCjHPQti85Q28XCK
GqI2HQ0mv3PPtuufcGYQQGYjjBDtO+QXZHklsepzd0MEt6vy0tkVfexsvLA2mUkjaR8Al28sj6bX
FJgSUs8sniwkOitC4BWEi8W1URq7xqDtSDPSe0XkXyEacK0b4byJoVG3rVtjAzLiY+F91qwYz93k
Hh1Je1XZEQp2fLJqNn6zJH60pgiwJBI2s24PycyerYTn1DdztmV85uDiwJ4027I+sq9fz+Os+RCx
R8FFBoR0Rj//h+OK1MTMfip8QKcmCZAw10mGTmvPvhIsfkszQpP5p5fJYUQHT19LGeCYjHtVsMBW
qGnbDizjpNMLBHG9Y5IQbNrXKVEvk599TxbGENXLq8Mkb4PMCbUUM+L1sExlcVrNDPdX+C27YySn
VxMfecNqjvQa5uIATQLc9wWSwwxyQ2HhzK8ixSaWli6CkrtKJw9CEauLNO42VrYYs5bEdaN7ZG9s
7+06+Ypn78Fn7MSIJmRaa7N77st7Kfpr2wMicMwa8UnG5FSZ31onjxO4n81Ix4ewmHbQdKoVybZw
3s3+CoVwQfI0N9Mwz0AdTm4kWF/5dn4xZHBDKXV3onBfpkveo5o/er7oMjJJ6/hwl1622fa1sbhB
HfdaqCHeINpoiFyhVe3a9I1Y1FudAXUtmUnZY/NqzKe2j944JgCeNfa2Y4V4KlqYsbLrxVabHFYx
YRAjXErhnzLN2rYFiVEX07WzKoxPziXO8mrLwu9lHpKC/O/m3E+Jf1Sp+7cWCXo4i0I3Z1a+WLrN
NQKRFmVY/67siU615v4FSkDYfaOR5AXoa0JnOBYmY/E4NcYV2LI90krkxYa4S3nJXKCT00zQX1D1
h7IlvC6tOJOQbR3of4kJgpgWaafFfIK0x5wwhrMlwRUVl4/SxEBMTjTFGe4iVflsSXLERhRdZCZw
D1izCc1QuKz1jJ0hTAUOdQLdIux/GSSHAywSc9X4n2O9aM+WySnKb6LQ6J56RHkFOhguo4KNNJC5
U+saj42yYBMhg4xmn7qRewwJwclhjMS40Ti3onkPQ5+H1g8pU13viIOb8Qk6mFhOhCOnwTEOIfqG
/6ejumR6d4QkRvKAS87LkCrmtfFTRi5QApyGOpFnhjtwHg1utBpV/QoEzoPF2DOICxK2SnCNCcOB
c+zFb3z5BdMvMMX2IO4jpG6r0JAKczAsEukD7ccmCDh5l6QlMkyzaM9yNNiwDCfCqvZZn8e8pCIn
3YuQKeQAav6Xx9aV83jCSwl5r0//pK373kmgVV7oHKOe3rKzkm3Y1jVVe04FGD3DkICSWBU/Xi4f
40oI6HosneoJ2XTq3GojeRo6XGj+GLN2FEwhM2OG413cc9P4DdpCPTKRtWp3j5sZcgGFdMdE2Bqw
k+Wgx6FQeGZOSnDKrjnn5uiibgniDZr9BFnY1uih7GDghXftSyLHZNOpcEcH92Ll3tfcZ/9YwSSr
zih6FCTZBhX3iT4K693ouGTuFH/rRr2Ae2CH7PAAsvQkdeDLF0gR4h5My5x5kFjdsD8kipguuG9E
f1UPjMGHSdb7ZrGT+k6A0DUlCPVf79g7Qv3EvlOkk41eL3A3EUZoM0Vk98Mwwjcbrhq/2CbL6ypq
4J1QGOiZqi3yc+7QIViTKU/WYNy+4qJttm7E6U2yENuS4CmxLdRWS3EqvO/G0ZdoaVd9FNRbt58P
pdmc0zn7jWvHJdCj283duY2CW1QhmUbi8rfoyz37zE8KMyRKsEmJFSqoIAFoqvpJJ8l3uMwKuI6y
JQRKboIG0nfk3+yYvhXZD3ufdIbyoqGDN3P1DkzkxwxEsZMN4/Ew7Le9409rIqfQKNhlfhDDe9DE
wRa9drlKy5E7yC+g4ZVnkJLAmVkgda45bIKw7lbkflxSNd5L0+0h2DWQIvv6k1TOijBN/J6O310M
vBOtwdzTgK6fDuqtZknOiuwjjX7tToeHceRKH6LviWgEfMCYKxw3+OFFlPsgxoBJjh6wAZQuK3hE
v8De4FKUUEzE8ADleoPs9mwARN1p2d+5Mjjo0uXrEtZGVc7P5JKyTGNDz4sCXQuN2uMIiJmiuJ9f
8y7qydIBNSwjomSFIFmh6ajKrC1b+qfOjv71kXGe8bCgRHF/C3clGx6EviNxmMRCtAo27bzmcoDa
QSS2WIbIZvEjiqfmDVYbYqbXZjQvamTGoQuJ0NgLv1jpAYZCR5v0f6bOp1TVpBQIQjoQv/uQVkAw
dyj1VpHvpJvEUWhq0zMjqG0IoYSBifzyI0pN7EgHzJrRmtiKa74MxLsisXZj1zd8S/o3HSJUcUH6
4WVkd+5cwC0ow4koG0MPQkn97Qnzs22IXygcTXmBPTjRSNZKpb5BZFm7Qc3vc41OQDPlMnIUsI3G
0gsl4qvX3UOAFNFq3OYoK1RXjIEAp1vRW9A3Owvl08bg/WwD1i/9pN/6gTUa1pJ2e0fi/FFY0Pkz
6aa7WqPdczVj18kUJ2bx8Y2UjrutY1iNfJ6z3wfv/+3DW2N6tjr9J+sJJbASN9uaffOP7f8bnxqR
eOhv1mrBs1lJQjKRWQbYGkiDXuu3yvEf/MS6RS4M8MJnfFdU8lg6ls1SkAfQKc1sPysaWla8xNpp
6omQJRd1q00xU7IOICIkn4foaKcJBDGeiMivcLh6ol+ZVCb7lr8PxWFECpwC9mOka83pVw7mS9GU
fwcucJLnvCfs88GG1N+35ahdTVfPSZdlhORWZLfjuN27Lapoa3ndI67w1ivvdsd8jVjWT6PskQwP
/d+5oema7azc1xw117Iuz/PskoVmCL2pnJ6LFfh+QErKauhviRf+qrD5Zlp4H3Fy896jLW4ckoON
3DEONelRyTIaDtLNJBVZq2ReuBpZUtqRstaV4ltaLyMRTcjG2yc2Wj2s//Eee3spVHjxMC0G9ORI
sWnvlrCXYCxeXRDZdiujvdcFgGri89ijuC5SQjmUmZHGN29T4z0vimevtFymzjN9D8HZTlCfk3lC
I+NshctPADik2db1BWblIrbMIvqn7tCE6dlvKIorxz7YVQ2/uF4clH5NUDgQUaQEj+aEtIb188nk
s5+JiDOVDnd+ETNlt5j5OnX92jbONyowjtbIh4zeQFzCywVVil1E4HOuxWTusgpidEqS4Uq3pbHO
4/oyoJbrhpgMER8ySGaxgmmsJ52m4NnzKNmb9CFWEoNFovxf96G6R8RgEVhBD0Gq4COhEb8C7tZG
EGXMSVm/MoBnZjrzWg/qu+5q+gndIMurrRecAlQZCdj4NLljybrHC4TBMRumiPNLYDtbyDEEbGum
J7iUriM7ZJIsqS/mklFDnYYf9Ryp3ajnW1wlb2W64BWyI34eyCCed248+2SSPrpS+BSoVbhclVef
844UEANSdKIJzMJAFa/bHi657WbNuSyQx/bGsFjB2x2icY4/49TWTLekOb3YfC+mS/QD75K1BpsZ
3hY9NPzHg9PU/sPsGRQx3IMDHdQUIejn2m4F+SxWyjoIJ/zZL/pvy5nVHtRasdYTsviBKpSrPTPR
XU+hucYX+QcKdrxOjIKxd1riY3eRAyRWf/SYM52UhEoZEhADOtyofXi0SfStHOQt1dJYNXb32Fk0
XR7ryVUAiWCTt2ytuuriOvrTdvV46PG5DWE3HQtZf4DGuKnMhxfUF9TNO4o9d7KulRjgShoJRsLE
2iZTlq6Riiw8tAYgAcp+NL7rPoIOoWRb7cqEQBMPYz44dZDe02mGceCQMzoQfcQ4bHpUjRr2qbuA
EIu/Le4e7Ev5q/Tm53asEQB6/MGz2awrmjgEje5xANRDB/3SCft5nptwPacUOmXXvXeTv9cEAMQ1
fg6uBBi51lskh/ehrlnbmTAPQqM61or90jCEG7Bdb66d/0Zi/mRGDqw/7W5ZSRJhkMCd8vIdFqIA
Tz2HrKH5EmqU79Ky1gFF29ocKWTr5hQ0/bt05XBFFQGtvWPu4bnDGvDugSRkkL2+GFFGEVsdgZog
vonvwAUun5nUqXhEPUqI1UT0n+KkX1VUB5Rk+p1KCsMYF1kVcpsOJuLtBOPcvtATMknrl8Ubx1RM
OHsr3hfKk6EcqM/peLdihp2Mi4pL7viH0b8ZDTsuBZrSN7+jrABPiBFewOd0B3Kkm6mZYCI0zRbK
NIkWmfGucDfthFt++xHlteMl18irj3XpiIvPMOVA6rXCxxStNJcxIyTSqNzap8gXhB4gs++aHpEg
OErlKyoNxQNEDCugPxiULa1qL3nBhhLeWaEUjAEXa2CHlIhyda4OBUKC0IDLmqAxWSOD+XE675b0
PNJKLFPGM6NF4GTLbxiRnm7cmkK5BI64z5ZbG1dhukYUygzCG6neYVdy9zBzn2EPxGp4ZHtDBBWz
O4AFYMAM2ya2N2f2SmIuHtZdYVTfTj5wyf8qV6RrswVD3ATklvpVDKbTjXrm+pROS/mcG/RKoIsI
r0rik1f57MGyibmv+MHGYlzzVl8n+vcDev1XFjcsltxt16WIE7PHaGxvUSepAsGF5fqGOSV7Suf4
aSoScXKq5HkwbtrXd7efFppMfI7SKd9MRbCnZ3CPVRl/jIhbjhrwQt6k1yklaqBuInOH3sI9m2US
7CfRGqtykfQYzntqA5ug3NxXBUCVAfMdO+WspeWt5C1D2LiA+F4Hlfqcq8xk5JvEFbbPMs5rH9C3
F44hzjn9ECPt5DCqvgcUml3I66hmOKsIK6VKDnFoDRuBTXEllohkWMX3PJLsghOsbJH7J8mcg0jz
iUEQcq/Jm696dIZ1r/W3W+0D5cGMz8ITSRFsosz8LuIwfmISxPsH21RfYtXvCa9sdsFC8uiTN012
59aDDWuDJA177+JoxFWQCI8QrP5bWoLBHvqLl7d7AxDK3sXJhtDUXXttzL9YWfgcoicnx2tjBtGG
UKmW4XuUn6byNZ57g1Uf3N0iqi8TIkCrB0puNP8Ztpfs7GIvJD9rZ57R9xRbpZKOOV9K2mhABToz
jtVVfoxEceDX0EQmINVK12FOs6iLa12LXWZx2Seed4X+huaZauRULWuBauif0gjFLMvUZVtKLhJn
AHw2jBKEtgCD58UIqJK1huzZ98GfAv3PWhjqE9OLj2hc+7+uzJ23jvUaWfWbeiTnkiSjdhXP09Xo
48fcJJ2gamIi7fLxQfckdkH4Wg9eZ+58N3zOs1QdnYr6pnS+0thj3EDkwM4SAi5sHx9zvKJbsidt
Dc9m32AzICeU/CPP6QmSo8dIzV0eJifSmx6z2Y+5HZNlX8kX5ik+aOxg1o30RHOUfzMH03LCiNQI
RHbm74S2UtrFQTHBp8nHkEJQYKvNQ2tXwxnlyb7wi58at/pRN842FNZ/E8wfnBP3jgpv13K1rk0K
bGn0X5W7mYdlt964AFZLvbDelrQMTYFsMSMhwvSFPRo+/WWXWU/Nd5OXiEF9tCUOMUc0CdmWDCry
Hadvz6bpivFGEVkCPKkjAE9W4DKLrCEhEI9G0JPIyM18kFza0OwZ0TIE37bSBxc6s2dMSsozmcXB
OafSxJKPBDgyNqXV0YHBhlwjJnT2xQgmCWs8Ge4V0kHI6TtgJTvo4tmq6mB7zy0xOArCxrokMFw6
lFQ2elOb9ET+NEFIbhnOKc2sPph+i0NnAkcb8aetLCe+4m3JKjSNdmr/NcK6XLfBqeDQ4Vmb96bz
WDLtY77Uxxs0FOOOpIrXvlG/pJ08IsAwdYJInhCQ2xxBD+BUMEYEpr4+1yM9RNxgRCLXuGWtoaLU
ZK/TgZW3P6uBh8fkl81Jf7GC/jIZdkP6pykYQFOKpV3zYZWes238+MpI2UU31U/c6Sgb9YtFrUd+
BfWb4dV3m3XDHtYSyotUvODO+5c4IjoKfFP0wvZ+shmuM0zFfTiO3kNCuqfP+H/hK34aSMeQE3l2
cksZg5CeTsy8mUZAby1WtjqNHi2AMOIAy6tkGo5rdBZwT33FVCVtm+gBusoaArm/l0PJ9+qnxdM4
4BXpBjh2NJoMj6ITapNqLfoAAa+on8bA86ie0qdSgHrUU32ugo5kJmJRXnpRG2z3mY+wqj1xxdYH
AwA2cRru52R15yyLypNfGGyQQnsucOh1PkRcnUswIwmQfjc+Sn/WS0eZHhyJvKDohjtdT4MsYFyS
4q0YXDSo+XkU+kFhTr+lnfNHsBYvsgvPcnb00uYHXWB4nKS+/Ef0ZofxXSmNpWbhew/k/k7S9s9l
WpnXNiY0d2CyHbBYOXQY2ms9IpqUFdKs5n+EnVdz3Mx2Rf+QUYVGaACvk3NiEvWCUqCQQyMDv94L
o/L97Osq+wXFGVESOTPoPn3O3mvTxgkR3K7pgKBQTOIRfJWWHxooOgZKziDdIYn3NkwxxqVIVHEx
58vzq07owYGQrfM/z1eaBYdKeukuPnPKql+UxOIzoeBftghfBCKchzWgJEr0YVt3Flr+xgi29JPh
U4YeMQlNFW6VR/WACh2LKkiIVSaM9oag0MX6yvfhPGLiksQ/as821pT8MJVpkgI701xcipG/0xtq
7sEd9hASVtzP2U9U/6x1COASLZeEHE7o5c35/F079quRe9+rKJrrH2N6N1MGBrpIoouVl9N7zurW
R1nziHpHvoGbfEr5GG9GdxMsx/OvFK5wT/0I3BUKxPiAabA1Sjs/ODYqRFHl5tt/e8i2d4H08161
RnfPqr0ZiPxhzxcEHcUesc9PHaGEObbWxdfd4miO/bYL5kh74R1bTQbAtRuHjG0TKMbgkwXUyKOf
e9Y+MfRXYiBMuQgz99CHOVr8yQGp1FjLSAn7KCbfPnLH88LOOXBR6pBF86/L0CXusYtdRF1ONK3x
TNCjhBsGR720HnnSyotw5M5TmQFovep3kczTtxJ3e+IP5mPo9fQNoMrFSnrzSqheeJFG967mbGup
t2JXNdrwsCGx3HP/gyze4VGPdrq0sqHejEbsnDWjwNKLmaPu3EdpA6+j0vd/C+5e10qzgwVeZp9M
ib1wlJtuJukQJ2G7/s6epUwOupF1Q3Wyi9NEfZYxG6FbZR8YzA5F59nbBKPHKgsj8RlhFgenn7FK
YTNdjJ7w0NcRGoOI+Z6a7q8nQwOB3mzzfYuSAqMqkAIHIzGt/9FDcpkYdr5ToYh3bWPpp+el4UP0
96vnQ8EIYBFF5U7QDNtpvechhUKJ7GXdmzeGwdn1mHbZSB9WrVXbyPd0IpVloCOmkf27oSrIyGzS
e2k167At22Nm2ur8z8Xx+VDnav598z3ZkAKNyH9dglme2nv6uUI3vM+fFnmUsYCLe2gG0iIIEiPV
yFEATFpKks4JzdK6RVpySaJ2/nXLowwYOS70AiMR5KhohTQqDU8yq3dY0oOdZSr7oNVwfNfPL7so
X2b4aZe1BzBC9OSkswiyQdjgWAisu48p8ru8HDNiBrzqrkn/JxShcissVxzdfhLHWPsGwtEDht31
/hsbu7bgXm7uHNjQscQzLAhJVXmyx+MIvGylzykm+mDoy8LOk6tj0jubmDkIdpvnJIHsukOGW3mj
p4DzVdJ+GaZ9djJL3gtwgoUxlktaOvrDZX1Dnu6us2HStoZ9gYmYvvPLQeKyh/5k08vNYutDJK2O
ZzXFLqG16I7BuC7d3Psx9GF0tLGNM1wgxgmq7gaI/rjvsBBQNoQcY7KymF0se1A/yO0GYV3LMnd3
RkYlnmHrWzp5hv5ufh2el0BHgtOqYVNbOuXHbBbuDHlGUW/srdkDHvj0aEn3iR9CwK9M8atskubz
72JBmgNUkoQNPk7fmcDQJ5gpMApFwUqfyjlZlHden2DBdXEkeQtNBP5YidSR2VVV74xKvCc4kxh+
mdmNQaO1Jl6BPMFUqlUymHjEk/wca3G4dodwOOr4bpb93HGtGc8iNfGOaH39ozBwvU5kCq1iQ8ci
nLQPBOQE6yk7eKCY2w9DwAbuQRIsQk0sPZj1Rw1VRd86Ecmu21JeZCWq+99LX5TXyCnmbMMeCYC6
9fRAIDeSwtl7JE7V0/RJfKu5a2ZQqUHpR6fMuWU1vLZeb3sUw1N5mvq4YCUb9nFppu+8UeGBFL5w
gycg26VKHHrT1N9XVtbYxyAiJ8Et/Pg0FJVCrmh9JmVPg1CaPXMn+VrJoHsrnSpeyYm6srHMDxFV
eAXZUi3SVLcgBYoXYTM2YrIQkYT07iS0e/tuDuxIs2/mYMoV+Pd0bzfxe2ROICBG46USfXRJ+RAF
8F5+TiksO9q1+0Aw3XGTPvmwqLHW5A1AFcZjF0xTejQnF7ByApC9hbCD0pyHrnLVbuqbnTWYywLY
CtRPzkDI3Vm1CzwyLUmbJEQbq8Rx7FuhLHrCfV3RvFXQJlGCX1JEnhdMJPwsrf4bhNW0xoaA0IUj
woqReXaqwhJdklMbiyeOKUnd4EZbD0cpja7tBJP6tYoGuXRdbFsZIbcnpWXetgJ4h2ZnOFoAuNbc
jgy14ma8JO475sX+nOu2tkx7ZKJZookTd2Hthe+NXmhnCtHu1SRWaqnKeze6xpqGEbWJDG1MPUDk
d0NLRuXzYy/SqWW41vywyTV5seLffUvxa9OYLhFdQPfBK2cghGSdCLHJAeMk1ys+qxnpgA/VOP5d
fBLwC+2MK6Jx+ErTlVai39eoccLiCtqWsDSTpNqgGL9LJB+GOQfEzUeJoYUTNVHaHfhopkSGBy1s
xb7fh1mi33Kt+S1SZFllAHKxigqdirGyXwyVnEOc1wizwDZYWFcdZeP28IbkADYgv00xMRwaChuU
/hgNbNH8cUoTLRa/5XkkrOfcQozYVZn56AxsR3WV4xcqOv8Y9uaeGKinDZlGXgfMRLo6dJjCpozP
PUy0MiJcBut/gcZkgYWMOPKZGua73cPUe3zwKpuOvhzNLebJjCrNMdcs2D4GIlJVu5AUtdCEvMni
QBtUr8fTYFGBxdJHMlGXv2qDTT7gEPBcoVrWwg0V8B8i0LxVGLvgSiYCntCV+nsR5toSx9FEUdxj
gBhrjNhh9BlAuHgpAhrYFH/O3uF8stQ7U8B84ELS2jwSfoK2SZsIr27tceBi6YMZn+IUF/ZKpKlO
LgYd8hKq2hACrhC0BJ+L/xhOydKuuQ/cFKnF3/wkjxClwRg5f3tZThPGo0xOSG3DwavZ29Dqv6Hh
wBxWhawhng0dKWzQMruGOISMEtejHKZTP1+Gxq0PDa1O24fOwDnaGQ/x3NJLzPgi6d1JQujOAZOh
Kxt9vRh0WR3KOPuWwig74y7JDzlan0VtSsj/RGTRq1MdmywKChu335Y02ukyFnMZ3Qc3YD/etgiE
9ffsU/NevuXAL2ZT4ztwA/vcCVnfyf4Ggw3Ldl5yhrA+2G2jYF2nV3/0m71t9jQGw2q46H2Mnpil
aNs0rrvV0L3qi7l7TDuMUQy5zqs2EeOuheWr0AM8kIBry5Lv2gYmOvQqJzsvV3KRhhQfdRc3J2+Q
PWex9CVj4VlhaOrfKWjUJq2mkO6UhKXTjSfMLtq29Gt7gwHEeRCYCBMqmc/0dsRhkyQOKY1oa6Ry
1fjdzqq68JH71A817mJyxZeTiqpTTdTBxpzpF39/8iHqvw/zCoh89zbZBjXmyAEHdEQIaGcu8TTk
wSrG5JZX5bDS51tGYOTYpfNDM+3C7ahFiuhwzz/yhUKznqwqlcdgL1A1C7tuqfgK2GW1j3aTvM4s
0gHdc/rfyhLRN85nIm5pT+0DlX8UFo3KIXTNQ0yS44l/keOvgnCvO6m/ctJmwAyUvbs45Xa4BVOO
/mBw3BHlfOlPwTmG4OXJ9NRBGp9a52oX9C90OpUBRr3r855zjFKsYqdxzn5v5YdQN96q2Dj02qB/
9AiqNk1rvWCira4WnWpDSjBfVKULfrThJtMsXSlVzCpevCIZCmSRBd+zaYTh5KXTztUVdyo3LA3B
eDg9v6rD0yB/zl4gwg+jK64veROUpTeZoOpT+ZFsJoHM57+eRh4HmAnsWjpkHOMHex0nVXZo0y4h
r4SUYmDrW2jS5kU2DMY4KZi7uPPMm6jVZuRwdqaLtq1VXJ7imVuCBcE/OlW7IxOGkge2xYoAhQS8
XpCcNTSCLGfkCY3yVS8694jpRy4j+tifY+es2OvWmZfLu0tXets2mAUqWZbMKyOfiI1WHY2p6m7w
pgnsopZfiC7obs+LEkB69exLT6e7lTnMvCkuPTHcUn/yj91Yw6GyUdp4Y3mMZEPmhp0fq7j17rbs
N8/NoJ+UWv39rLaF9Q222dXQ+DiIJklele3wZgSGu0ILbG3hfyZ7MPdEoQCAQtc8Qieq2qVb9vbR
aFPIOgN39YT36ViUgpG5V1P8Qc9DLmnkj7iYtE+6n8wsbLi5Mp/ipZ9hplIV0QJggYLL8yJNEVya
wBoPVVLtGbrqq6IkvpwGItzPyBwQaxixdufOo5ZI/IcnkOiJFq1v4UyKgSGe6VgJ8tYDT1trXZQ8
TOs1BRiHwluyH0ILapiSbo3CpZlCUg8ldGKJYysY+cSCvbqi6TTGYeFvwhE4t8OivQjnzzQeWMAN
IDDggMtlFVT1YYqG9DTMF9mmnywKA1tOlBxLp1Abr5wwd6PDeB2pGlq7ZUQ6uPWm7Ftvh+3mLmvh
H1uDE6CF9PpQ4z1dRPP/ZM4iPOWo7zmguaNttuFLhNt8qYws3HUd8GhWzW6LZAhlru7gY6fVtHFA
ACF9NdNbL61LF6Q2IcXeuKn8Or15Ql6eIKikG9pN1OnjMWoRbRWR5WybhJmATGsYa1X+riB9B3vb
Ll10FV2xzJq0OCISC1adN/VLjbPTomyJVy/pnOaFkV0yss3u2J7K7YyGQTpknP3IvtPiqV/MiV5G
FKdflL79Z4I3qdfSFCAesW8zTUkTI2cvI1UH0Xt/CAmoCBZXDo4L5lbMd6d97qM0yyoRrsToqptV
685Wx595qCQxjsEYmHTetaUW59k19213pcWGf0oql9zQ+UdvaWjTpkxJVJofYrBhRctD+rwN0goE
SMnKzjkYthJbEz8TETAw5xcGsY69TXygcMib7E2ksFJDO+2bcFNJl72w7IJ+UMAWuwybbTxo9a1r
IIqZAU6PsvHeTYuyouG0tyLzEnXCrKhfmkYlT5Rr8mSbfrQfwuxFqmKX+F50m3IRvJp9yAZUx9pW
pEgGCzFVRz1s1IZoeObxrly1uhF9Q0UKmAKB5mUctB+xrLV1Ztv5rXfC7XNB1cBOJkL2NCDuZQBK
XTpTctJCeUbqPvdT598ywnRis6esNIEwZGrN+vVJV1LpvvcG6wIpyTqhBYMzMed2WEbEbN9jWowq
tVHjzZKJeU3cT9/WqF4IfHUMTRKt2F6EyOhYNfwfGAgZunB6oaVimoexPpZZLEFH6i0mi7vedkxB
564WpxbCzWvtItrmxSv9hAXT/lbLcdrbIa5j/sWOQfmec62/+nvQMvJqOdEowP0CQb1y01mz6ZHK
IphbUli5bGqs0zSTwTWa0/dxAqvxxEC1hncrTZ2UEN8ODyRXo+Op5d4I0i/SPVd/4e0gZOs1qWAd
A9vCuxp+FJ+9iEiT+ehbGR1gBmva1R6qHITxxarn6HJ4ctuk6XyqqWJSiBt7XSu3OUEcfQ8xQF7i
+SJreR2sKj8oeCJm0G9NJ7Wv3AA9iKG5kYmPLzuoWtJyVPJ3bZB4OCR9+DL+bLFzbAgz6/E4ttNR
yHbtdOwxJRzOsRHauzLpkcF8CpiDine/IaMHSFL0sTTpNx9VZaQbA9HBJotBZz2tyPmYh+eWdS3N
fzjQPUjHQSZeC6Ko/3mYKas7WKCZ/pLPEr3ztiVjXJw8qb8NSSRsm/KNAMue8Ys2rlsgLbyhFgEY
euNuDY/NtwbRzyGHgqJLVACKIMb1GpVvejAdtDBGFZa+zIrVCwb/6Pa8JCMFAanh5hFPsvaGOGiR
6TetccKfAFsZwQb1l5HgTezIhtuJYqDNZm3DPqB/BOMKigC2v5VPrix3sKfWhUYE/aItabgTQ90d
/C/Vk0Jfqab5xoT6mU/r1BhPy9TPXjxSNqUecg6v8mnjJ56F8ltVO1vvqjs5UYMj5nPKqH8Wusn7
5UUPN2PI79Tda5J0u3zSgNkpJAFuaNekSqiAfccezxy7gk1ggYfzZesfEIVjxnGgGppa9a0K2m7v
o6+6RhyOl2nqQU8brOmYRP4fOlVoxok+vYUsmizG6M9EF7poh9r8og0Hu9cVWBaCCTQtZTZENawt
yPI5WRpMj0zIHznByQ87Mi9gVq2rQNkvoOL+fZRikDVFWmxI3B6/TfmDFqrzmds6zVQi/zbmUDuf
Lb0h2JP2G/00bKrWBxg8gmRHx3zJYqiGGuPzIxQDMLDMPNso/TS1Ue0rTDyrnPU9h/LzouGDWj2/
imIGhc+velp++HP7tdUgU47tyLg/L1ZUoRh0UDHNT7WDm17muWwlXYaUqjlSLGaPJpt00g0QM8Y1
QFN2cKrlagQ40OnoxObL5AEYoBfdLKkp7r3M9I2VMP+HY1cg0cGS76IZOCExchaxBaJBEmW8z8Jp
DoPnRND0JvNfrT8X7nASE4JOy6AcGto9h9P4aM3VhOo59nhV8iohHn3CIPnAZ6xRDICoiETanJOR
6rtnPr9LwU5vbIWC3YSSghXC+VJYbG4dpXQZ/Kb1GN2fF8a21i6cfyAnN72b/mdwsHxGWtDdbRNP
YkjH/o5qmdPlXJUlA3yVQgxESsfZrwQtLD32OrkqzAQrzrW/+kKWrwR/rVHLAZ9OfQ96mJQbvI03
G+WZk3YtouZiNene11Bn+cl0gvJjZbUUUwhW3YdseBFLMqiXxXyTFIm6c7wKfnYd9VgFBwp9Qr11
7DJ7UzGTexQHAhl1hKgQXIU+NethmHOEa8cV9BktCDCTzec0AF/QjMg/0g7cYIdycA151T4NJfrz
xFHfEtxtSzP8qlAzHysqBLuu7qRoFFiIqIO7or5AQ+YAoLWehXirJBhGcODS3R/YlpHtOqhO6b35
627Q46MavBg1PSGEcDlOZVdmR2qOIyOhDYxYbx/OR1cxhcXuuXHUERIXn8p7PWdgdnMGpqXnhMdk
HuMOiotEg9RcT/rI3o9Ob7I8hOcYyw9YsAz+/y9dAQrpB696tVFLQjbJjobINFjca6mCfpHq6AEI
DxSvDuakddzUYvN82Bk5DLVKvIDhgofoMk23w8H9qcruSoZ68d7XZbWtiWTfFWRXvIbu+MOcI0br
xM4W+M+sSzbibsrR1OyKCcneqi2GdJ2M+plZMM6QuS+qirq+zyAZzo08p9lBfR8MmR5gEwEmixy+
JWi0XZfxdpKPfTK8YQQsSC80Sxv7hx6PP6lP1aNB1exN9ZXlrtwB8MyQEpf1tXZYYLQpKreZQW+c
RhSO5RkybtUcyIAh40Ic6Tz3k/sea+a5nWT2q4aaFVjGBiSQ/qBuFw/EFMj8dZTXlsdEwYExcK+K
WQapvOSHKNptpygadZPpg1sl06mzHExH88uaOQOBy0CGTCR0yGFbY1Oa6ie2EJyBRbBn6XEPIWPe
VTA53YtO36bCxPvBEBcBi8AiH9SxcaTFkq0n3Li3ofxyGYEt4YT0HxQBsKkdR1lbd+ANjoqi3bSk
t50BHEVn1y+YlP7z2Gzjl4qmxe751D/PP78id5WZigZWycv8fgPMxsbdpE+Xfy5ODWjbkf7vWAua
3fP5UHYDQwLxpRtNou1GmtDHAfXycZS1sfdbSzxgkHZv7Y/KQCGIgwCnZtWMN15ppnWuToi1xYDe
z0EmeY0XfevAI62C0Er2YublV029w/S10wdKC4go9oMIq/MzD7ZjEEqdIYCPFd4L6b/3yTB/Fya+
ikBvrTcjZoOP+nonBeiv53kVSb61J+93UzC35XZDNVcTjXd6NiWUDvdjxBPzUKbW3BN/K97hU7e/
ylF0S4OUtauQRXpESsHHQcKF7OjVPS+9PsDZQGDLC/5GW2DvFa13duaL1umlvhpq4w+fSwvsvlHo
q79/gkN6W/c6RvB/fTe4rwlcwEQZ0tXlbXCm3zQ8jP3z0fOiQEbv2A5LdpqChJamRctVyeEoRVWs
LBPXZYfzF/lAZR5om9/rxLeuz6eel7QIBTc/uJ1/+wPHb96EVNeqBL3tNmFIpLtJgF6bfriTag+d
3llrXt2JQsv408ej+sS9RPd/CuRe2Vn2Oa7SeX5ZWFLsnaq8UazSGXYM61GbHafvSVjvKGb4hGl6
+RY5+WOq3E3RluP3Xnr1Gqs2g214fXvYdJsRR+/L1Bfs0f5obp7VdZwfUUkvya0xD01KyJTbpNoi
HStf4BRlSadX9dtyQ05gRt7sghGZBBy5P3CsZuNdRZp7aVYfuk6qYQA8qxbFC0SWemmWPAI5ytAb
UBMj9AnLGDnE1i2Jg6XSzT+D/KD1z9HUcOItEb74pBCaL1srNhHMdyTEG0inNb06OLP7mJGWh44w
nddUNKoObYQq/ORYoWPJt2kHW62DKsBECeKvMnhoGEGnaqPFP00mwTszcgHdMRlHtLIKHUiqMsZ9
7lFuumjmGG5j6CiBKYJmKY66Wd/8vkHSVIflshjRVjdsFkXvz8RAJMG2Zi5GRZorQ2RziVoygbMw
29Po0iF7b+7SVwzD57+Yg/ykRZGsPc39lc/dT6tFlM+If9mKCm4HB8O1IsZYD0POyH3we6D/bVNn
LvEHM6UBUlx1ubrguIJpTHvP966jqcUAMV13r0tyhyyQJQxAy0Nqm1sXpsrSrRSIkuFED7O7ZpjX
ithSC1US7A630kBHmIXryeZo3SJH80QNEBPDi4wpoNjJfgQ+bRuCfBqkELP10xo/feRvi1wX5Xks
kSoHVtPtGuzIaY8tlAbkYait7D41LBcR89zSohU2W+A9KyZyNTvVbX5SQd0vG+r0xWSaUDAi9kj6
b6uRQB6fxBFqagC7RXBrNdM76QSMlG4LUKXjlB+VOLWpZuhY6kTet9h4QwfZeVvsY6Fvi4HgE8ut
tU1h62B9okGx4GPqsqHRL5tMfdd1ABJpR45iYJT+2rdKvoPWpiYukUPscBigYZWopAdpWt81vVv6
Xk0Q4RQDDxb1PkPJsSsiHJqdeQuZ3b65ocR3Mbb02pCumySlanbj39AK0/yeiaKTr83SK3Y0DkEb
Pem9veqMKz2YdMswcqGB5N/7RRTtO6WtKs40K5ecAYxe4NemFAjI6LufYZUtG8ts1j0xgbuoXIXh
l49v/OFDuOzbMtpPLawAy+VXbrAHHvIGj0IQi0U6y77xythEvuERyVZd7iSnHiJjFTS0SzEdqbEF
9xI4A+BWxs/k2xVDhXoieUA3YHKVdb/B2H0HwjGCUDSbTamG61BiksMgSgI02dkos1ajM3y6VggZ
MSHnFJXzwbWTNwR71hriGWtRR+Ha218cotaGYf+WaCJWnpwoaYaNNSViY3Z1Mw9Jk5XkELww2tLC
SpZtdLPzD75CNJkCjGPSB24RBCGjvokizszeEo3RcW4GnzhUaTUWX+SxWBunN9qriY7UsaAlTmXz
hePcfi9ZKAuPBNLJ/4gzzKLVyKDSxoh5GCLjU3Ow0RXSvgWRyDDNYcDWQusrchxe6VD77tEo3eRD
u3PC7l5CFaYsTjdJhc/iIBwvuXqckMrJOwmO/d/NsNnGTeysBWsvqCg+b5b6qt3uy0+YQpIZ0i67
gEyMclRb0AI/Qif/OdjpDAKZwUhQ15chaq5zMd8Krk7mrQ1PFtFLV+2BAX9MbMsdIRPr1nkt6R9c
zRgCf2CAWoBivzHCwjpFkY9wuhoAqJBYwwbAUmWUkG1MeF8KnbYccUSQUJgu6oLMiN4iyaBb1rL8
STTMJTJleYOsTs84BnBEVwNQZJX8rmewj2SOSBdXqJUgwRfG6L7RtfbQ9vI65tapFMjgmRHdXANO
ueVN0b4xJJl52DyREYzfOqCgKA26c0s21SKJkX7rXfYgQQfPu19+7xQ6jFFhAvWnTq1Cw1hPVW4d
oB8ieo6POejxWc1zGZz85rVNtC5lcEyU+KPR+lnnfblL+lQ7VKPrHyS3Hk2daVph4O/p7FSUHXPC
MgIrl4FO9ofQ0xj0l3dUpM6iSdc/+CR9qAhuIdq5jSvhoFi1IIjV7XPwrLxitahWhYGKzypQpGk2
PJE2+w1zDVYhKXEqwEwtDHC773UJUDbN2pdEad6h8a+qwmmNT6RcoipFhWQzwfASkIND71xTBZFm
DHo0cKw7G/Om1ewd9JiCR+WhlTQYyFPvGXuz1tI9JkNc/GF10tPcuxD4NOekEtZgPdqABAjI6ufJ
4F4T1RifiQ3+M6TNtcR9ti0J3qQdIP6Uef5B5wVdlJ/8KdvuLa+mb9VkXMwQLzsWndJC/kxFOJNO
Tbg3HofsBJJxpT6HBjRNq/ff1Cidg6jxpvU8j7EWrm1KxTgJ7p2wGA93byoYxBPWt8sc7g+n2TFh
XzuEoh65tV4A+nDKSAm6HEYMBRDiEM9v41HrDzGSMDfO5R789Ek6/UWi/j+gU4AL7keHzBtIqAhw
mjSayg8tQZObLOezlOBGHUbOGb7KLkkvNxgZfk+Bfmu68iqCwji7dXJQVbCTBJl+uLM8BJlOilw6
+u55ET8U4eMxf/bS+wFRfwAUfTRzBi3cRaFF8WYwff1ijG+jGBGXhifb0REnFqzBholFybDQi8BP
1/QHPjy867ihd0OU//Tg+MRa66ztJlvqukG32SiarWtQeSit15c+ka9gY+11i7v5bJWc33NwULIy
kIsgGemK7IsWYXfpGrStFhkKNLCW3mzHR2S5gs96nyTxF5MT3ztMYP5wmpqfeUmIRCatTZ3p2zIN
vhMe+zu3B9RMYBFovcOFEPEl161kx0BhkWhbTWtp8GpBujbwX2yZtNw7zXiHUhe7xU8jLr9HQ/er
HGyUNVhyNjRre8TM47mvQMQ6afkHR96f2MzvuKFwIjAT2LkDFWHXeIz3vag8iKEqD9RMjJDPCv/L
ovQg/JgV+QIIEe2Ny6zitRyMDwFdGCt3Xq3oLqc+4O08KXwsz9MDcS0O6iTfJRFg0rBz7+TnJhwH
PJBMwCjWhtsjArNRkNlWu2zKYZ91dGcdQT6MTyH4qCxmB0KHZzmskhhbOaOreyTAIbS0T5e2HRyb
qrb2vdZtZe0sZeVOpypLUFdVnrzaJd3b6Roikv3d9dodA/i6J47mrWHlqmYApSFf+VjXF4XMfkqh
/MrO3fR/mkA0a8MC6tCgIilQCjedV+5LA7OKNYSnuC64qGDrYI+d8GudPYqrRZN05FuUclPZGYBG
Tf/hBqW4lpmvX8F3N64W7DwYkgeRJxvUVJQ+4/QeThBGKyv5juVHe7FE3ewDxC6LwZcfDWO7VeKL
Bw0EiRjNTncoTezdWLvgFIjEcbhLdgxqoRuXkEl8c+ivJPWyhpFLznH5P8KewZCVzAiVJt+Atez3
Ci9qHJDqM+p0wWDMRZjaNRoido9QnZiYLCgvWP3MV1mUx86BhjWYK9Q9homcdxDXIQ/jXR45e87S
myL1GK4wytwFCSkK5NqSWclB3qLnOG7+73wy8e9x4ER6GBKSkiccw4Z892951AivHPB7GLSriaQZ
twWcEyaWs3ZJ1GH6ha7EYUdENBjk65qXGnUzCoG8dV+M0f4Z1EvXiEyGZiSqJdFw+b9/OuN/ZXu5
pq3zHwgTO6RkBPs/09NAxXD2GRt+uoB9I4kHaP1B6t9be4O5kJeydqKNnenrLLHGhzAblA3Rhy3C
M9uOtqlLqHp0305YBwRoFlaS3KCznGk74j/0jwkfD17k8v8JJbPEHJBX/CvnkK6b5+rSNRxHmrru
0Eb7nz93VUvQP2kLeu85MIFDm1zwe6M/80Z5QqeVPVicfmAlzXcTFdZfTQy8HPhgmkVyEO45Btd2
Tx+uGjfaWMlD73r1oRq6NWqk5NUyktfAG7NNgG6YoVW7YRVv0Ttm+gOLo/5oMXZpNQy6CbM2KRaQ
EXTlAmmkDanb3anN4x4vcW3AfrDDld2ABMWsBAzSIs6gKMAL+G50QvCdHYNiGlYKFwWFkrlufVXc
mlbUL7wAFuAuEiC0EtBXHZfMwgUdylTPo2ME93CJfs7GOtlHLNkDTJomjlgVobXtarBcMOTwPqnS
dXl3bahsChs6Z63m2OWQiZJIzANeuJuF165BsLE2GIl3CDAEQpwFacu/YeBzMrRtXJj1eZJFuLXC
MViGqdVs0NOrg11qMPjny/MhGPX3GB3j5p+n0jAPN/TO3mE1MBdrEtpobBLJ+vktz7///KtOKMkx
IDfGItn+SiZySNMaC7BhtKepKrFgFBxNBZjulTvmjDcZM7EGGL9UX7s3BP8LNTcTq6B3X+gOEe4h
gJ0bnH6SrhmBpHNJa7gTrY0yHwPb5dn6KoU57kWHlCSgkbEetDylBG+JIokMugoF3tznRQr5hh7Z
2uKVite4eQpIK8rZebX2q467DB8ypA9CL4vD86GVRNeRcYxb68NhyrJH29hqR6+WPqp2mRpysSbT
OHceUlAIYt8EteB+DE2I7aKMSTQAsz/Uo7wbVYl0wyXpAeyEf3pecpUCqXBqsKZWqJ0yvaAm1huS
Y6iz7lVfmm8RQEVPi6eXKc8NBIWTsQqopUQYON8Dz+jxbYFAMQMyeoyBUVOj+iX5vMUppePNjBOF
/8h74U3WzSjPieu518YorFs9XpzE0jZ223gHd0BQ0FcN4FpTDhypbfNAGg2U97IaT7eBT+UJj3KF
ytkO4AfUVbNhBOK3i8mJrFPDuUybh6VYvdLDU4fJZksHZjoOWpBfCBRTjA+rL6CjZJk6WYMno1wa
qhcHwo//k70zWW4by9buE6Eu+mZKgCBFUZ1lyXZOEJYto+97PP1dcFX8KYL8iXDW9NYgq6KcmZsH
p9tnN+ujl1QehU9ES0iLEg21CVFGBKqRU8hKabDjeZ808+7ItpavJ3uU/PIvXZHFG5/0llKlxScV
rCCcjAkphRkkQEbJOmo0QGx7jnMUtUrI+GiMAdYVv5oS4Au1k2nPgmP9mPh0C+RZbjiBPr9hwgRa
X21QyDaltW0YQ3WQabfdoLxQpzV02cqkkTqivoJ0bHgYTf9nzQ1Bdcp4nCaVSl5Y9bJcIpSh5zeN
GVU3slXgmhP92gtjWN+HXk0vaU4lmVdaZEzm/y/ivEG/jNaTqjZ5quBCUwFqliXzKii3hmDdIzQX
82uL4EgNxQ9PiweS2Xc4DerRUzXKV5PsG3l47dbweh/aUUVDYFyn20qlJXLk7enNirBKofI8EbN6
G6LCtRvSjAIMQXqnmmL8Gsy4dCtPVdiCPQkcGMG1NtBqTDV4SikVdZ6mFfyia1fek7csblIokk7P
cWPXowDTsxeLx0iZ/D0ts7dGYtUPSlhpOKtF/NIGbBGhOeRqmhwpLozcrjbFe8EgzGFWVnJQDKp4
1by/U+gCpyVVQdQljyDbjIfYjKJv7QxwHuPWQMZAIqpBvQPt6NRyyF779rsPCMHXaRMJX5AbGGBU
HcyRoiD4sVr7SrXvLQE3a2+lg7ELxeZXF3TpU5gM5X0micamUZT2ngpGdTs2SnjU+njcd3L3Le+I
fHQ9zcKDMTgpjZmjp9df6uxrqFKy6yu8Mao+yfFPIGAm3X2jtXN2Rch3tGt0D6ZuHbxAuguRUHnw
PFW4GTOzQlAk2Iiegu8ANeseX4qM3MSrQ+ozgf63qnPTvJ0/6JyqRDieKy9ziP/rPwvYQseohxrV
+H5/qOa/qETQ7LaTtS00E25Qo5T2JNvSzxN07r3BgwNtIFxFxQPNlMgwhkBj3oToYzgC4YI3oduD
2MluidWUu1TzJtsfqVYixk+ldZreqXyFL2nvATT1vOFAolb+t+Lv//yfAvh1BfDZXfv/K4Db7duJ
/Pf8d/9b/lswVFS+ZZ2WCEmWkP82EOD+j/63qf7L0ujo1TUF2VeAMfzRf/S/ZeVfsqHrqoXM9Kxa
PP8Lqf+b9b8l61+mrKuypeiGqGuq8ify36fq36ZKQwcNHlCmce80TVQX+s39MPRlZxF+Qq6I19Bc
80ECpP3y4WNcEPKeXdu/XchzKwsXEgUOCe5BFLuDcJgUh9ZBorv+9Om6lYWn+h8zlkGJpM6QJHUe
7Ad9YuBBYj1EJbE04vE7tADMDXwt+fMExad+QFUW6ITj2detnrrHv41iyxQlScM/VrSFDLjfK1Ks
hXUMZt14DDJpTzBle93Eqe7yuYmFhLXcouQShlXsKjXYhwIJWSis/lyTglxLKj7TFnXd4NqYFh9S
7kPKvAkcugqEhkRG76hd0ZKW54W1WBInn21eMh/mypD1wKg1TCQA1D/pdv9CcU7g+LeZC+T26D33
zdbvbHDwe+2QbPu9CvdzZeqkC6v/5Ecs9OVHkc7XrGfuUNTewY6wtVsiHvHB34b26NKh2m9pk1qZ
TXkWcT4busy+Z2srJk/V06GnTduWfonVxvE04IqbYNdQ0LyhFMOh525LbsVz+6/Czvsi7OiofjN+
Xp/eC9vREGXVNBXVMNj71ukP6LjdiNzCJSrF9FiE3QtZWiDL+dYq5Nvrpi5+YQ2NHTKdMjGRxfmS
KkDygD7FbmDspfY2t75H+cq2vziaDyYWhwsfkj69rOFwEWkiaJRdKvyK4vRoWt+uj+XiNvxgaLHT
LZqWq1Fh3tJWx/9LnZbbezIpZoZbvxGUcg9p3rlu8+JO/GBz/vMP22QIfMuz5sGh72zTMQe34b+0
sFiNWlSLqRQzqrEGuhD+lYT7/24Ii53uedVI+T1D6IYvQn9fAp27bkCat+nZhtJlncAPeBlJWWzj
EAiY6qusZ5Ikh/a+nba0vjmpTUvYHclnoJl2c0+uKg025T9Z3x9Mz2vmw/xQ0txPCiF7l7pGb6uL
CpoL3V+4s8pmZZAXdxLsHklDwJ2TYzFPKRVlgoqgK3SdzolpfAPf1VFYmlrxrp9+yMlPhZyrRBE6
w1ThEvoJggoluO5s2q38louH94ffsphSwrvoRHpD7PIQA6rjAGi2fVQ73GzrPxgrC3Rt4IvZNSL6
DVQBYypYaAuXXIt0Us3myipaM7OYyc4YLKGo+b6NRUpeRO4Kmbm4GFbm8dKGlkRRJZAmypJkLqZx
jPKa1o2e7dbXj2iJ0dSdrhyIl86pjyYWsyPTi02JDCaCek8+w9HQ+iK2A31I3srwzIc8Xtnil77d
R4uLKQJmF+hDwxRZxltLFl2tnmjOvr7o5n/HcpNLCnFIUZdURVYWp29fanJd98yP2HXA0arwBo2M
YVNpEE2L6LMVALC6bvHSxfLR4uLsTWCA+FWOxViAZkL3JWyCKrzPksfrdi4uiQ8jWywJmsro0vGx
k4AEy0E91cgAXjdxcYI+mFgsCTp6AX7GTJAX0XGMepNff2tY3/+dlcUyAPbemtTPxW4UUXdDyxll
UhMM7+tWpAunj2kosqbL7CLNWm4hoLgoZ8oZaU2j2uOn7sUShZoUenTxHNJ1NGXTRjbBrsYqxMnw
7rr580+JFyPNjptlKpKmLVZFB042QrY7dZVwSoED1yOA576j/0PT11bgZVt4iJaliCZgvtPbhZOi
0KBnEBinWYWS+w1tVgV6iddHdL7+GJFimIZmGBRPWYtpozEyNIUBHRLiS5ThAKGj42pcmbWLQ8Hl
xeOUJe18+4JED9MEoV3KtJxOfy+Tt9KMd9dHcn7yqWQ5VFDPCg8IZekI1PkkIhkQZK6PHOsGmMkX
Q2+2lmk6mmzeWZ3+l6ka79dtXhqYrvPaRILJEOEtnM6R15h9VGhh5hYSSWz6x4XxKYR1fd3K+VkE
y5z3vqQZfERJX6yEMh/hsosxObpc+6b04ksrg3SMpOeiElcSVZeWwwdTxvx8+eDSCOh/0leW8BG1
/DXJs2Nh+Yfro7nw8FJV7j4VnBGhanH5LGgrlcNb80o3ftW+UuQHR91JX0wHWal6S4KYch4HynT6
5brdC3OF2fk/lmyoRD5Oh5YN5PoMAblrCbRiCtiQmk1HCf2VtT5vmNOrStVUicSZpkuwS4zFhpr6
ec+qPVq+bfAph+RrAFPWBo/aegRnvv/xmE6MLfwWz4/rqkQGF2j8JNxleH4uSo2eO0K5WTkoLnw+
TJnWnLyUOAQXS71thkQz2yHj4H3Txx1dg3K3sjLWTCxOVzEOi3wC8OVGYCGVuH1KNeW2gZl3/aNJ
52/weYr+Hsr8Oz4s8hIJyUQtp8yl6Qg2Zlr/lYvRTihoE51o5W5C5RM5o1cxlEDat19XrJ/fYKfW
F9cxvlkbxNqYuR5Moj6XuShDunq+I5Yuzh1BzTedeEBNJ+/gv1+3fWF3nwx8sTb7ok+4rVib2vQz
RsnMFNuVb3vhqNJ+v/WJhakmEKDTT0t3wYBwpcjqJ0smT1AQpTf4za4clc71sVzcZ3NU4T+W5FNL
bYa06ERXCFUG3p0hFG7fj+90Dz32vY68Rrvy1rtwu2jcjpalWpolc1kuzMlS7qW03Lte0LUbXexd
CIA3FHfSZEZDZO5rjqyiw3Z9kJcmjMCsqevQnC1luekqvRcAVWAV0ZQfQeEfJ9o8rpu4NGMaxROi
bBKo0ZczZo6hHOgz2l9NpX3ToRCLXMxAMU5hrLi6F0K0qmZqxLtR68KhURcnMI/3iZZSgdrELWSh
ApCnXbj+AeC5XdVu+Yh4x120uz68y0Z1WRZJ8GsW9k8nbpCSzJA0Npb3l2ZtzAOVRAeoP058jD9T
XwTpyV47Kn9Py/IOmGN7EieloepL181KQ80vyEe6lWP8kFAHfyFuG+86e9g2mWO9F7u1B+ylWSS9
wPrEpHI2i8agR5aSV7kLbsCnwhB9ztqTbQGgNiUjK17wBWN4Ibz5dNgcKDAv5lH1A0Nsgce7pD6q
jRhQ3qmW3ygG2VLrHK2sz0vugjFf2BAkFdbo0seiZlA2TJrRiYJtEBK4oR9oD19oMx3Um9qhtGCL
qtjKbr9wExl4JiAfyMHg2y0uuw5cHLA7muFqWXRa1G5GFUUn9FdXFuelL8lDYg4G0MGgLneEV5EK
971pXijBoyJTCWfTarLrv4H4FB/Cz0CKn2kHTzdDtGL6kuU5H0VqnU9qaovzDABR11K0m7sGhZhz
D1o9NXaJYFyfFStb8MLHNGWGKFKUZZrS8mMC1a70zlCQ7gGRqVO+JuDdtWK8ciFcMgPTTsYLZ+qo
tDrd6EIwCGVvVMxZl++U4JZoC50kaxHTNSvzif3BdwBy1+qQACu3apC3MoqtrJlb0UxWHLsL08Np
9fdg5p/xwUwuixTXlZiRGjh5T8VcQtgeoQquLIPz4WiGyZ1mmvOLWvmdqflgh5R/Du2sL9xB7hyt
Og7tW90P2+vL/PwW03gviyavZi4abWlkFKpGH6gUdWXQfHr2UoV//sA8tSCffi45QNA7V0bEeoED
yCCrTKGHOpCufK3zy4Tlq1KJJZsSB5++zN6UIe38RR9WbuG0WzR9tvNhZN6A7bOnLfWxt/Xa6Tev
2pOrBIs8mi1RokXXPHO7x1Hr6zJlIaCduZ1r8PVNu0vviu1kpyro2Q0UzZWNJJ35OqCt5qc0Txje
tBzwp18zqAKaaiVsjgfZBs8FDZ5em03xNv4UE1u4k2ykoXcQLbRHIbPXourSPFmnQ57PCk4mg7c8
HWkLHzKq6e/y/aFy1bt2q7loNbndRviLUIsTun9+V8+D/WBtsXR8SLeG4ms8rl3rR7pH2MCG47VB
QNihJ89eyxifbbiFucUp5RtxRuFYmLsZZ6037tCt3+TNyvV1fmcurCxOqbBAlK7T5PleMZ+yx/C2
f6dn7NHbD7bsto+0H4WrofqLy0Zid2gmNQv89+JKmTpcVZZOjnuHZhKiID4JTjIxyW239TbyRvxi
UCf3q7HBtH+q3OtnzIXvOt/TpOENw4RJvviuSZgkggarwh3ozA5G8F5d7ACB/tO7jOoLhaOMDWkY
BDAWY+xBs4lSojVu3ZC+VcZQoqVV1uymzcybPx4R2X9iFZoiG/KZ31MNfpmMklW5iRZsDERoR+uH
RnTzupVzX/W3J87PJr5EJcrSBYGf10fwRhtX7+sDLOCEQs+cJIgBwwG9UWRE/TcjpP+qBTtFQ4Uo
OzJNsnaclTdI/609zs/uitOfoy0CUDRZTnpG+a5LtSlFbSRkurWi5vPjhaNNofeG2hfc2IX3KmpT
Mw0VzJLKz2/MjKL3zlhxkC8sRu5TneJpAoOGsqxFQRymaltwMK4mFjvBMz7lYf2FWNHKmp8X2+Kg
PDEzOxEfLu9hkCvk6+TKBYv14BUNPMvsMEjedup9V9OtT9eXypq5xdo3x3yg6j9qYMWBpRJ85SER
a7iywJrHVvSBmYVf/oFFg11GxF1T2XWnA5TKjJZzVGTcoaRzzosOSYkOU0frF1qScvZPZo2LVhNl
gpPW0k1BjsPMUDekFxnZ22r6maPL3CEtc31MF9fGByuL+6abGiHuataG1ZUEe+rjhI9aZd2K43Dm
QLKPtA9mFuchOnwlSMZ+QLvpAQGBzSCk24IO8ljxV/bTeTjttylFM3llm+p5oqKjG8mk696lfZjH
dbOnHNZF8/hQrozp8qf7f4asxdlgtXVbFprGtoLba5ZgnnFcJXHl8pz3/9muYsnJxAxkavcWy7wQ
+0nHl8VKkR8CuJOmn9zQDoPyNmC+JJzjPC7EuDWv69zTk00eLoRIQLLzJJxH/2E3eyEcW7ZC5Yq7
wRW3RJoc9Ua+GWxhRw7IlVaiMYuWFK4Wpu2jvcXpoSP/0NY509bbk9u+Vo5/rx7kbfaMvLRLMZJj
OsPBQELAzj71DzSOOau+1zxhy0/98ScsPjVqe3rSZlxxJOqAoWxphmJX2Hpw06GvPuNxzR59mG5l
C15w40+HvnBwaTYWzLBk6NnRPKC5YHtOaLcOBbV27kZbmgjtP9/0Hwe6vHNCswCbw0An+VWP70Fn
2mOxclheGhUwRpKSJL8I0C/PL2Ss+0GOk8E175ojBdNu4MaoPm6QLXdyp3pJbJpe/3hcmKQhQVZE
btRlJKiZ6xli9OTdUnj0mxE12GpjhGuP1HkZLJbJRyvLfY+6Q2/SaNHQZPOm0RpcRYkzqpPji++e
Vq1M1YWDkyeeJKqEf2h5WqaJALwFVTT6DSzAF7l6jCbJrQ1906Hc+effToUoRaBJU84Ll6IgKiQz
mqcLWQEIHkFLdMTvVmbo0muK8VAdxWmGyyoutnlJu7g6Tbg7bTfdgwSgz90UHY3sfDIiQlvAREAB
biimN+g1FoBRaw9k8/n6WH87Vcsp/PgrFjvd91XTC8FUuEAPX5G0Cd3iOb4tX9Cl0hzBVnlAo+/4
VmkwC8GQbP7BOxpoiCxR5wzLmbfJ4gdkEwQqw8SV6G3Ef+x2p72ZbPro3rfR70GfaHd9xPMRcjZg
rmBikwZPhd+b9cNpbgWpmknw1rkpUIkVCKcHhiOKXxJUmTJ0v4x2ZTldevMxwr8tLu4PUfBjhOCw
WPGU1aWdd6gJFCgo6PxqR1c7WIfc7WHqudcHel6RYc5f9m+7iwXWqV6oUxvJc303bt23xIl31RY9
hv3aJ73kaFgqTzzLIhRyHi0lOWjlENCbWa2JSrfh+6h3gB1z1O8aSutpuQ6BiprJ+NRNiHJq6Zqr
c8EBsfAM1bkKj5fm8opuUwV1uAiHO+2svU5IWlBDV9XKNY/q0oH30c7ik+qDIJu+kc+LtTjS17if
wo3hTnv1MST8Ej4O3yFR7JLdWnXy+eNLQbiDRyCOjyZRHnzqgoh+EmtDDXdWBqgZouDeCdLnleVy
/g35dLJJYJ37QuMVcmpj8Pqi83KiBNqmc+r7RHRoWUuoIkze2CEUa9qivFWQKll5vVy0q1FNK9Mj
wOiUU7uVXtfKiDq1W+avUxnbCuLj3Vo58oU7WOGEmesaiHTTwrF4sQx660skY/I5bqs8y/hT8SFE
6PC7CDDDRX9s/0+cC6qLFIPHu2Yp5lk6plMqZEdGg7hL8iXn7Oxpbp7ylYD0+eebM62EI1TdgI+y
7HRQAwKfeiFBlYlgjVrIxcXhr5rGwuvL43wFUsRDMS81QmQLWCmns5S3lRJG+diys9LvY13fSjHa
oNdtzLvn9Gg+tTH/hg9Hc0hUpStn3VUplVubzExGjYYBKV4bPxXW+3VjawOav+sHY+JAM1eAgIpr
BUT6Sn/41lV1snbJz8vq2pAWB4bXCnVYIHrCGRw99rtu37rdq7yBi7Wa3Lw0oNmbsBRllhheunwE
xWl+1MrORafC7imlEZK365/sgsvyb1fhPybO/D0jQVF1xIS6U1xjnz1TAAfS0pFdwqaFq6+cDJdG
REiPRJ8Mh4Wg3ukUVT24UiGgmS9qLCQ1xqMID39lSOcn+hy+IGpoSRap6GXccAxQgmhlhhQcwWVm
DqAl9Cmg0e7NRy9AaR4tO7tXbemFOtrHP39+zOFYndwLfWPUTi5OJRPiTdGYjFCGYWOOwb4Im70n
eSsTd+FDzq6AzOIwRHTNF9dHXEUlhU4RSC3QhzvdkzqUMax0e/1brllZPN6gLeZNadQIEEYWUuMI
fQDbFG+uG7lw3J0MZbEm0PkUNPienQuK6CVKuqPc9j+nMt39sZm5+U9R6cOT57jT6dLLBOL4ei4g
g13EOxUwk9WaUBD//Jk2p/ZIwZqUks7RhVMzZR/S5ZqDzo/7+pa+q3yTVD0PAThX/2A8VKvOvUWK
ZC0vdzXpZGVKC96DQW/XICONvjyiE7B64M33wOLAUyiHIYRLpx/exHJEetOj1YE7X/5KfoJPe/Y+
1078GYThtrLH22AlNHhhzVFbQTqWVyHPh+W1Ls2xGSr7RLeMFSq148deqNaSixeWHPcqxc1zlex5
/SrkeKS6VGzofopAcLLNB+0+Fa2V2++imTlUxzmAy7CMqVZKVrR1gGJdZwEqesv1H2BQrq+CC4cd
EXZ8dFKkpEOWrlbgeQG4sqBzzVqhjq900hY4o9o5sL/K1RT27wKQxVowNc5WYnX02JxV+BATVDuf
YjBXTeBpIEqZjTeRD4VMFdufHkUO37oSRr7UDvE9HHvJLqVw7BwhmJrAyTsumo1lWe2t3wvKPpxq
0UGHWUNKotPvhdicDlYuSSis181WqtLoPjfq1g4jLfqLdvw2oS2gEPdJ0fbvAGitEr0Iq3mo2qA5
yiJMAT2UzJnCQTOhpArO9U99wZc5Gfvi4ldbKBsWAhpu7Mu09NFgcojQT7DzQE3daqqDlYvswkYw
WaM8DshtnFeL5QA7rTTGDWw16y2B2JKH2sqQLgQmeRh8sCGfnlYG7f1+KjU8nXkhTE5NT2aCNvob
tPCyf1LoMNkYO+SO7GbXvJTNhkS0Fe0oYQG29Q++7odfsvBGiTULng/wydUS7zXOrIcSmlKcNV8r
Tf503dSlPfNx0POH/+Anlm0qBXHA7k+RUkSzyCkaXgvNV4+nn2ZlK/fOfH2dbZkPA1vcO/JoRXAN
Jh6YAmxU9J5cOZF+6OJ4Exb151itb/JidLOhWykvN353SFyzvFiwtadpaA1y/MBn8LdK2NmiMr7z
K371Ff2vwiihS4L8QRZXL4Os7IfEUjdib731rfc9HMSbbBw8OjvaFOSY+NnsUONqEBzZ0Gy/G5Xp
Ja4NdMIDRF3E1KARJUqoqgI/NRriezZUqJwWR7AYj1mk+7YKH68LC1dVPKS/gl/CgD4DCvbfhrw/
Gl0IUDUiR58KT9MwfEZa7aEei6+s/6+SN3bwT4bIhpcTb1JoHmpr7q0EeS7kIF/LKXqtEvNbr0II
CeBiytODTEjI0XPzG5Iwou3PlNpW4R0CjR0fxtdhousgybr6ZpLFmaUDocxsa54nBho+ulWh1heg
WdX0VGh2PbqlleiIctRtA5QkTPSY3FKOdCdI4ePmQfHCJU3KQhIpJ24DpHSUR0Q57wBd3VqUPaA+
qRDrRxMHcBEYezicvwoF+RwLX8EhX4xceGmiMQRkByVlcHZSr4D0N3+WEDuhZcFw8UqbFyMwqsyu
GgMmKdgc2H/3aaCGtp4aW+q53Uk0nCSaxVPkXxXyQ16A4qCOurHaHXW9c6Q5btPU6a9wMt9EsfvZ
4Glt4hK6WKHBy0M5vA39n0qi2wHMwfs4y9WNEIvPOl0XVVMdGh1MeiTuKsk46GOWQI7hnR9Un3il
o7Mo2EoyAlDM0QUtkHx4DswcyOWvKWvueuW974wfVmE9jT2SHm2vwmIi6VJq31oVtVB5oqEofjQD
YyvmSexyQbzJyIEJXgect0w2IwyS1hSxYd2AE3qdpGnXRclb00w7WXr3ZQS9giO5zJ2pC46si1sq
ODfI2x7JZiL1TQmlJ4a7MQncqhZ/8AK30/GxpxWMeMwBncktavI2PaGOHFkb6qgcFfqIEA4viZcf
0T4+VFPkFgUjhHkPFcxDrr7S/qLm0E6q56AudoEiAU83Dm2OHlGYFAUY4NDV0d+Te8iW4PHI7Nnw
8++01tz6BImHoTzS2Gd7ETsHcYfQS96qwvqhl4BFPO1pkn6M+ugGZloTWEbgTfjWmebnXAxs2W9u
CkjuvBQgznps59iWZAhX6n1cKbdWoG/j6AVvx0lGc5emxH6JVqI/9j2ypm2rKLuO7G6TtlDTi89l
x5/17yg13/AotPNsdKpA+qa3+fvgiyPQX/UpHZq9UOhfRJ81LRPMbnLS4PBI6+SuIMCd6/eEfsFb
GZ/q0rIQK6lRZu5plZViVM1zoIC+iLeSIvhogLYuB50PrIKm8Rq4GCFEZ/8gT5YNNefOHIyvcDmo
h+iVQyJZyFJ3xLCLAKxdXJhHgv0ZSkloQFIJN2zG1PwU56AL40b+DDxza8Xw6q0cTT6fJhg79YPv
ahNvPVl9loM6cQfLe0hktASrQH9UOxVW6YDGA20Rj6UJu7jAg1epExXQCrQjM3lKqMK3J3RLOr35
1CcKBenWfVUHr+0Ix7OQJG9jgOYPa/M2MihVp1WzcioVSRwqA1FGCTUR9a1ibiYGHSman4Bmibsm
kj/lcvNdSohcgW+mT4LXMapGnoOUi1ubUAGlsQptJZS/RlVypBYAfnbfHsuGgzUbfB9atfpLGEVq
f4riBiUHcBUmEPVggkKVCF+TDuppmH2h1NZBVeCrJOXjEZ26h04v3xuw0pIvtxshML6pMlrgRmOm
G90Yxi3B3WnrkdfYIU8B4qlsUreX5FeyT899LsVb4lLTRhPFT4LR3qlp/SSatU110nch1cJNlMgo
fpoV4rhCCSVkNF5Ss/haiag9SbQgdY16HyXG17FT4n0sKsVGTuRj2HvAGizkCJQhfOfVifAm/3Rn
efeRNn0GSvTZsKIjxOo7z9KAWjJZRj5+kaPpHYFEdReOyG5rRvZFUPrSNsriGJKs2yAR8Yu2O5/j
13svULMco/EHU0oirUbIukX5tQ3fQaL9CKRqPvEYHjjBjQcRY/KlbdH4j4NgQThFL8FBCvkGXOWb
nsU3RQzrXjKgB0nhUVfGh27icgo7w63rMqZEMoHzFX1CTzhhK3rs0Da6zcvhzfD8YFsQMdmg4/YM
eMx00BNGU6fVInxj/0mf5SKJxJMOjyx06BGcUeK+2enq6EMtyqOXOJMoHQRPzLlsiU4ppcD+QyBV
o55/7cD8vTZicJsi3O3GFtdLqBT3BIZfmyT7MSaG4OoVZFFJbz8rmlHvg9J/KpXwLsU/4LTkgC0G
MkaCwZECDtkPJ1fyu7vCVJ5GRb+rFUjAGdpwflBqe31MnkC5xZvI6PDWK/WAm+5Sq1puEC29HUae
JJ3o2dyLryijIGQ9vlpFd6eH5U9hpKOKQ63osgCUOVovXfW1GEW3trKvfQF7TNcexilyfHlEQq32
niGno9KVzi22KLkV2lNXVzvdCOEY6t7WaBqnQ3Rok/i1zkfTelTNKO5N8/LF0tqKW57iaMkIWvov
9GFTpvrP0JIf9EAebBHaaJd1bqLHG8p5t4EoPCM4civHEZqHnkUTPlDEYTIgiEJRrrzHUG8OUnkn
JzgLbbhHzvZ5DFF3LN817Y2Dzx6NKd3mPqhnXqWfGg0dpPHer9iDilLYFErtRH8EoS/q0UYFlp5y
/Ih5/zxVEXIkxS43EBSOLWeqgl3f4qYbZqHYg8Uaa5klIFhKCPs91Zp92elPiiUeTFE9CGrh2aFK
2GvMJdP2JH+rhqjSKskm1Mqd34Sup34eQ/FmVDWnGvFQ2Lha2mzDyf+iB1AFFYUiRr37kvjanWX0
NiFLF3mhmz6onSEtt4OpWJ+Evn/0kPSze8hZdjaG+061bsLISDYG6qUCtweSQ4bNCXwjcs7aUzh+
llXpQUPpJgyHr22LN1EXOuDOfJaNlNE3QbJvNw3SrozjIzc2TqRylCAgHzohO9La6OhWseUBdoeW
FlTZVN9ysDu58KUam+040ezVAWZopg2nEX1SpkMR9qauTTdUmn2n18dArRH6EJ+i+jVsX1X5zUu/
WX59gCnmSKl+7Bp913LOiEJ9I3sqkg2BPTXtjW6+5Z78FzHAbD5gHRTCZv2NDE8ZJXVr/GYM6m0p
dg+dgTxiXN17060O5BI5akj05T6Igpsxzkl7F69iyR4WXUTt9lGr8kXnRyxyTJYWjBuVIn41JrGp
p9UbkMG3OOssrs3HTsu4bisostC332cRlbHQbmfNxzoqf6JI7fMMt35pEGOrqEPoLN8HOTKH0H6V
wrsdu/G2QWjQk0mHl9l7FFYGByRHU6mP+YagXEN1omhSWYr25dgn92EVqVSJIDVcxXd9X98piCej
9fTiF82T4GWvHVfBtjPrh7HMWKZoRlip+Q7wgbzoED4EiIE1xiz5U5dfrr/oLgRaqMBCd4T+bQJH
v8ElH150VQg6s0lmDr+FrFpevgqND/lNWquOuBz/sAwCiMTjyTcvHnM1DWueX6adO1rWNkqOKoJK
ZVZshPKLl4Dv7tPnTmkPstJvhIz3ivqAjDzV40huR8ZtL494MBr56X0/PsTxS9//ZAcgmfseibKb
is1WyXWScjiI+PEepPsaBock6ex1i2batZDGxRDDh+EsXoh53cqCIAI99QtUDvq7uabk+sxcqFQm
wvDBxPwY/zA1SN1OYdozNepdVTmA4avAIZAzF12ZN8pT0zskhlJjn9xHG4Qpb1Gquf4LLq+Nv6ds
EcMu4FwqGpoorj49aNWzUjxOwkpA4Xfs+Oyl/WGQixD2JBuFFessizClniJUeVL/VQ03hfGiS9QD
NM8Z/epJG99WAD/NTHbGDGC69h3Awg26TSheOB3llkjv2k2DMm7R7ATd2KZAdZEqum9Ef+UXr0z8
Mu0zIRlC/wi11VGAMgHPOTUzVuIeayYWYWOkzpHXFOXGnbIRXES71+v4zzMHpj6XJ8AdsmT2/una
6getztQ6kHgWQVetzc2sb9J13/58ARHuBHWAptA5ug9lozzVikJk/42CXU5ScyPXlrI1+2qtgmje
b8t19NGUfDqgwatEdNQMinAr6ac8FdsMvfkAmYkqVX5cH9WF9DnRCFFXqfLQ52jYIgoWSZLRpgGh
p4HgU7L9S9zWv5OZFkKZRur8uwVkrerhfICnRhfn5xBUpjwWA7DqcZi+pLL5Emjpw1TNt6NZr1SX
nu/8U2OL023qKhxajw2YGOioac1r44efdHpwV06YC0nUU0OLM66JOq1uLYMsd9Ih2DEckYbYRbVO
lcBRC8Ntm4c3SiA/TYh0+DS7D2u5rdVfsDjkhoxHt5aGI6g7UHpo12y9m7nQizbK/mfs/rNppKaf
4gTLOCt/ROdK6oXan9yppYq1mfaFEDx6qIpFcvZyfZ2eHyPzt/3b1GJLSITYNQI4qNWIlJKJxyiK
V6bv0jKRDTgLlJPAjF9m2T1ztERB4KDKwpe4+N6aD7OKwJ+PgpJAWv9I1sz5x8XGTnJK5QQuWlVL
doFX2HR4bK+bOK+C06SPJharPcyCYZbxm0nUAyjncLiRSFhssi57kLIytLuQ5jK1jNZqm88Liyki
AdSD602WgkaM06FZkV+MldBKFFBVx7Zkn20hjBM/VZx8Z9nyw/SLp4ZG//m00Vt7rpRYbwO/MIf8
CGolfoNOzrpAgjQOEqPOe1dEfDLZEQ25L5s1ZYE1I4svjPzkqAqa0LmDhwfTFuN3MZaSjTkpr388
lSejWZ4nSe2rKNaiYG3J+zYxik3F/4gV/VAq6WNl0HfZSM51m/OPP7165mn8+wsuThAvtdI8aC3q
FroXq3nyERA0W4onCRdfN3TpK+KN0b1AGTOBocV66StL7RvQ4m6bQv6vsvgwCl0DD7d/vm7oQrsV
JaGQHJDwpsj/LDdaCm2rZ1RNu6bSbytV3vhCcKtHL71KskK/773XSc4cEvZkZRTbbIqNGH2+/hsu
fVUkqFQ6f+dyl+XDRLb8Ft5+Q5eGjwh3mtHmVdlizyM5kf7Bd/1oajGB8qihjtQ0aH9ywek60Ua0
MH30mK+P6NL00fSH7gcPLpLn85//L2nXtRzHjiW/qCLKm9dy3U3T9KSklwqRosqjvP36TXB2r6rR
2MZe7cTMvCiCp4ECDo7Jk7mJ5yUTskrQYRrDyJaDKProze95koWXjXC3bWOE/vvGiE2SZoakBXRQ
MriUx1yznioIC/eo8102xIuCMJ9gWwB6wDeDSujUUqrXyWjl2oSHUwnj6yJMdIwYz5jEUN0UcFBf
+f7v40mgKIAOMSw6w3OWrMZTO8vKiHwvirvrsp9+QCh8P6umiL+Negn2Rm/tMAfCGsBFD7+shstQ
7ToQ56OPFuiJ5Zar5Jv1vyUUAiqZsj0hAQei9Swz7gsIby6aMoWdIX22SX6nOvm1jpqGd/mLcVeF
Cw19F9zrswH3uQUZTk79VNdCE7OtUWm8LS0bYPqHpRKsiX86NsbU09MhSWmnKRY8SP9RvoI+y+tu
05fsDbr0obSrQvVdhJ3nNOTpNv5ZHpPSQAt9gBfWVErXDEnM0QcbrV/c1aF2U4TVi47SoGu6Mej+
PIgvhrXutmBVGQSX/Gt+5ezsbH4Gkxw4Ky0va+DF7319CcYbaHe196DGeYqv0Gt0u+f03rzrbux9
/oT/fU8CEQCd6wE2P4BxM0Bkg8sjSaaw6CHBYqMeea0gM25y0XPEO0+ACmLwXMbkwBnNQO7kLd45
A6PaNgW06PkO+N/QrqMJ6lXp0SoUkUWeB8UMCmCCGEA7z1oxYgOBaSgr4eN9dg7+u08LAYZKZIL5
fDOyqxaRJtCBaEw6yw2RbtCiFxwS3ifCuAu4vSjYEQQnp5ej6Eg5y+OMM9IYWVA26Z1eOWGr2wSy
pOr75WtPfzF7IBE3K3T4AYEDC1YG818LRSUC90LQpQNKRBJEC9wts6EhKgMgeM7VDXJG0lUoWWDg
8WFKP/Khgd68CA4tMHJWdiGZCrACrlU3rW6trF7bvkr1z7/Zqn9W4jCFF3RA6yxWsVWT2R31Nj+2
g/R62QQn1wAc8I8Jxi8mJMuWtCyncLFzcIBbv2sItDVq8p7H5LaCUFqhFqI0jXvcKGgPFVHQZ7Ip
VCrZZmGVEA0CzjtsjKO0En+W7iWR5+F+o40d+js2sUe/RhCJkrF90BmE2tJtbN3WoqSWM15Db/6f
xTB3p46zpSdOqkEU0H6TBuNNhwiS22vjTwhm7/RI2zeV8TaX3X52TMHH40wvYaBGMcFLDwSEDkjs
6QrzeMz0fkZQaj1NQXOcbjvoOX2Pb9OD+k0PoabduJPsSgKkIqMaR4dgT80yTqnLrSqXLZi1fxTP
w3F5Gd+jX8mbdTv40q6+0q/Tp+ZdSL7E+ZxYrAMoh6rpHGL8VNLUItanEM3Eso7dyOnRlxRgrbhG
gOABGRiINoErPd3REVqVY2oh/Wwy3SPZd82ewL0qyLQ501/YQASp6KYh8D4b0c9zsyiVuptCSWvv
plIKUpBz5wr0itr0ZVqLA963g6SOh6WvngB2Eo1rcle5sc/c+jJB6ykGGjiEqnhEghzwHSxU8KqI
jDBbuYJPITVjQH8xvzG6hpb+qGVzcuc5/fcvysluMscR6lrymE1YzTpjPMCw228NiQQBJCe4OLFB
F7v1JbIOYikbX8ywDk0FZTS/SsogNR0v/rjskfmXevNxGLdVzcoUWSVGXFcpHP2FUhfFV9D8pnxJ
mPPWEx+yyUHhmcFlw5yHWQNTOAiaMWwBiDPjyYg1YLJ9gWRlXoKBMokeurZPBWeCM9KKk49JBuRM
YNA64wnQQROqyMmAnvhv7SN/nG+gZxz0+/QQH7K3ZoSKyAxSqHHXT1R7Rvt1eYm8IwlEP5ioTfCq
nVEqE601oD6zIJHKm5+JNH7aJHrOgWcSLPNcsAQekrJBqUBWw0GzSPsaKoCoHI9qSLWAMaXSTYGu
QX5mWSwopuf2vQMdoR3R1TeMn88eGpSQ4EXe06JRAMH4tdM9sLoDo5Etd0U1QmZY0iyvTiZospa5
d3lXOO+xpgCgj+oGKF6Qx56ebWcCP0SMWYjQrIc3WcFLBU3eNc/uJMnxL5vinbGtKfXUFCS/9TYd
TLhX5QBiS7dUKsFiuJ8YLFgYTIJMFKLzUwvQTy/jWMMBmx3tsY+kY5eT59jQ/n1cjnKUZgJAj3ov
VKdOzQCUEEXxgpC57m4V4yodgSAXND24e2XisUMt2zgnG9STieRyDM7UaGn2kV39ltKhEhxU7qff
2GAqC3k0lXoDxXYw2QHfO0IE/d6KFn8qnv/9dwf/K+1SISlGaeF0uybQXC5SmSPon03geuRr0qWC
qIS3XbQKA4QkZmgsnTlasaU39bCMqDRppjcDHDgLd0tkgllFofaxWSZQnB66GMPiozcmyr93wuAb
sDGkAz+snMUfXVmPpVU6ajhqETKx70Ou+Zc/BeclO7FAF7l5yUydQFU6HbSwteTpW1nkqjc5C/Eq
i9geetSVjzGYKLxslLNzVC4NKRncLwhUmOuSyHWuLeOshU4NfAJm/11w675ctsE5y7CBE0AJKJD5
Me9Xs9RW36woAGpo05eUt8EsgYzNfiRQmP8LU2CRQjSqG5hZZkxp2TpiblHWwipyXKj1gIOigzD6
Ii2QWRFxDXP3bmOMuaNSXUUShkZQ2BzetP4XwXTM5dVwDSCsplpA6JyxGfli1tOCSUct1CH4lxrK
r740flw28cVAxmT9mAX7Y4P+hs2pM5w+gzAj0cBQNrWHsXb6lxj4/BDxdvlQ1pjyzR0daOPE6Fyo
Yw+hpldSsHa9cq3KRgQ+MGL5aZWnB6NVAf+DfgD+X45T356IBpjkKue/ShKtqy9Z83dQZ06+WUaa
L2Nez49IOvfAitbtc1kB2BabC7pYhQN6vSRzJlfLCGZhVrV5Bn1t+1IppXzEM7J4RY9y1WKN8WNd
loUCOCymn1o51Q/DPJk+2PMaQA6LElRHcf8YVwSDEGhf7Zea1DegMEmOsgzoVgehC1EMz/9qiNWg
Q2JhOJ95tTUCyvpWQXjtDOCQmDuX6h5f/mrcG4V6EMj7UMKH4z79aHWqDfgMNoK1abqRB83Fyt06
jl+G+P2yJV6Hx7LBtUJZKkC3wk7B2mAirIwYZ3CuD5lSf+RxarsFGXYJULsrhOaK2K8tY5dPH5W5
egV4rArHElV1eHuKDoIDCk2AN/Dmni54UYgULXqlg13moW9Vr4oT//JCeVu6tUD/fXMPzAhTcr2m
zUAIYdA3pXB6WZ4hCG9AJX4USAbyloPWDjwRKPswucC8V20/mGlqKXM4mJpHuvty/Ly8Grof7K1G
5w/kSaBaB+M6cwZVpCp51XaUycjs3bxzArWS79ei6QTbxkuKviAKdDpSszEoebpvGfj/xwEcTpTc
4wBmfDCswluEkqcepjDZ2+9ihgj6J88Wh3gFM9mI5s/IG5qZdHHVtpSGPwaks/1d1vZ9OzRXliRD
IXyxrtccRXVF1Jzm3gVnY5h+1s0ZcZBmEtLh2s3hAq5cDHhBSpd4lAi98pc9aNzit8vfkXcqtxaZ
c5+oVTUUpaYB5tJP7hT3s1cCOH+bWtCSXvoxF2TTvAoS8iIMnwKCb1Lq0dMlkqlJATUwYDDAkOgd
OhJ3X2xioe3m9xoogSWf7AxB2YVzWuFiIIcFJUlgPtkgJC70GKkUEutKxThAdl/olTsZa3B5L/lW
HKjOgO8O4/DMXpJEW9ZylCB1gHEBvcP0hQxyJuvpshXOF8Na/lhh/EhnxWTMVhWIL630M60AODfb
D914XHqzETwDvOaZLaPACFwkelqI40+/1pDL1VLImf71tcogDjDf1l6PXnUww9yP/fR9FXwqDtgU
ibMJ+nrUh81zzujMhiL9ZOTozkU/leSeAEQ7qdfaeJjlo0YwgzDf1ZhAWFOwq8qF37eVN62fcn5M
K0yYganGmUbBNqicWjkYePBNKc5ORjnodBsqWW9kNYLvptCs9aa/L/z52tr3oMXx9V20s8LmVr+X
PyZ/Pib77DHbAxD3GfvdfnpT3/6iun3ya5gTEOmFSSojmRFRYcrPxMQhZqnMnghWzfGCJ2aYb5+q
zeBA5GIOAXw65hh2w0wBonfSfkyOtu8Ga4eQDQNltohrn3uPNrvNhL1KO6fLksRzmI29R+q3sv62
YCz08jXirU4DQzhKvV9unlldVy4YWVT1GaQp/aHbURZOPVT3omYw5yFGk/OPGWYtYP3NY9yhJbST
g1m9gF9XkMdzHerWAvM+ktaRJnmABf2Bjn9rvvPN9JpddC/flQccReig/R3pubFdmEkhZZunqltH
1SkjoED1HW2qq1cONHmHHaDvTubp/gh6d/sdzG1948ZCfkiuX9osmmXoWBUHWhB0W/XdeJN47Z2c
7Okz0gcy2BPcHsz2vqihzjuW4IyS8WrR1hVbyWjtIumJ5GhhjKYsyDZctVNcQPovn0seDBSUYn/M
MDFALGdG7Cwws1yB2ySY91Ca9atD7OV+IaRX/8pXmVAH7CPQAKciKOfEIJjhGtYWJkPp2n5wviXQ
FptdHSyqlrdAVbn0iQdMuyCm47lTTHMi4TSRWhhs17mNjans1lTHZFZtusaiHdAwCBTJKHyDoINv
TX1YxaNIu48XSlI9hX/sMpdRMbp4qSXY7YIlUPxD5k/SV3Fd8zLXS+8K7y8aFDgsCJA1cKyjW8dE
O5NK0HAC0DyMU+h49I/pKmqp8hwM6h4m0kEqscBmajMSWktOyyU0rW8YLPSsUcSGxLcAqAOUAvH6
sTEAHuoKkqX2HEpO7hbzq52JUAjU17KHEBRWKJyDdQcdPuZ51aQ4Ixpdg25nXpc6h6oH8z1m2o34
NSn/5nkBYB5BKLQS5DNhuyqPuznNYj0cMLePPL+4z2b1esXMZCC4yrxzvrHEqgPGvWyWal4tYQrQ
SmC30PTuJpCnZW7W78EHng2zp3fpHgPi1nS3WulhiX5M+rsxy2HVxRiF+ByTXpAacgOs7a9iziRp
5CHP1AkB1qruHKiZgzf/So/byW0Ru5IajryWr5Qe2jb9saxGd1TfjBHTpfp9EUc7A+RRSmZaGO+0
XwQbxottMQEGwTfH0lECZR7lCDnkIle4LjKUNDq3T9zsrryNd2i+3bbXumu7mO6/xtigwC4vGNja
ZRxDlUaDVvfFghxz9EF5cDU8QMZ23S+Tu+6oUnOauPY1MnbMtyPqFflD0bKZJ7wylBGKbGQJl8U8
oCXzo0al2czRYpgdwZnkXuY/O6yzz3aNNgyoRPRwsurHUWneUqsTVPy4JnSQVpoQfjHQjTmNDHD0
EqgB4zbnc3/XK/MB1T9RN5F7szY26G/YRB9yplrFmi96OJP8GkPQbtS8G85ejR5XoHLKVnu4fEK4
Hmpjj/FQ4NSWK21GUrJE+odN6udxjoKod65A3/ZolDgnl+3Rv3fmEXED6Pv4VYM7XZ8FRS3FIhZm
Qay7AlR33fyZG0ItC+6521hhGifrsILpyaLH/mocPJAklPvCTxuMYwOfuC6u1LrDAdjE20p2RdEU
f0f/rJA5Jc7YR7aZ4JSscDw5eQKI1gOPQdNgFrcSgUBF28kclwU5rESJncMMdEhyegWCP2+SBZVM
kRHmjHQ1ieoCOsqhWS6vWaw8TPrr8O+nZCE0tPlk9JNuDj70V9OmnOMl7Ja9ZO4y580RTYNwI9Ct
DdYLGwUaOjqOxVdq1ITQOdz3gY6z6NWg/hAG1vwXabMoxv0OYHo3R/AQh8YTmEy+ZN0wyebVd8Z7
5cUv8U0HFooYQjyUrXUvkkngZlBAcSpQ9aIyBmx1CDMZulUv+HCTJ3sWqBwG11J9KigAHpnaa0mg
EheVByQW4loj9w7+Mf6FMtt80A5Szxiog2eJ22Meg1WkflDqxza1BPmuyA7z6i+pM00RXFCoVdlt
mRQv6KT540LFQey/aGXiDf9nQ78O2GZNkYWgplVwty0QK83zXfIXZPBUuvqPBcZ71Ebf1pjDxYVG
pKjp+6qQ3UwTtOG5F3pjhPEaq50UVUeXIU8vil548/A+S7PA03Nfy40Rxms4IPGJ7QVGstIc3WWV
3ro2Olx+TUTfnnEa6ZIVg2xJc5gUpYd2+ZW+JD64R3flIADR8SrY+DDooEDNFrTBbCt2kWtzSGeU
BdCC9XEIDnF6a6fmbQ2KLDUD90t9p2L6DzMt107svFUyXlNBiZkbG2x+AuNNIquzV8dGfCsTcBQa
4G3Kv1GynWFF7LaaVMcouLy//G/4Z9FM/LbGkLcH/dcCcRVMZeQyqqSrf9nE/+Kk/rFhM4Fb5jir
Hc+w0QSYQtoTv3rVQshKPaBFAM42xasfIQUQ+7roi9I/fBaK/NlONoUFs0BfE6NZQqcqPYu0PxsN
3VE5uiFDe5iRrUvOh74ciknbX16y4DvaTHRiVLqCZi+NuYYs86qoei4NcgWyHd9qjKCt7WNTgjDn
slEeTA2lbgSpgD1BBoJNQeKqlJRkQs72HzZF4hvfnLvuZ/dovaP78gkKk1ewoUSlVz1J95HgIPE8
DubdwKWD9oF5Vmdup77T5xmJwLrcN/p1qcSuqb1cXiHPGWxtMM7AUFeUV1TYALHZ9SwZ1y0qx70R
3VTFX+AKsZd/lsMEEjHEi1P0CXVQD+/LNnYbTQRg4908ipYB8kcBFT97OEcz6cqxBZ9nCb6fxAJN
h3Dsl4fos00K9MbQLyIBtvhv6YOsYl4Or9mTDamfMjDe4gcS+bmnu9Gdc5Xt7bf4rtmDgSMkO9EA
PLdotTXPfC+nLc1kSnENwH6xq0ePhKubf1qB+YSaT1h+gK/KF86F8A7i1ijz5TSUNomq06jE+O6A
YWYE3djSCUISkRHGUedxIs+Lls8hBIY8bTJBG7pb9EbwHHCfJPBrI5GCCCF0VRnvbKz2ghlcrCU5
RLvlWITpixF0obFL9up18SlqYPGO5MYcG9AtCSj6Jo3SOJaGp5XyW13UooIZb+e2NphgrqtVSF5k
WJKi31iRvm/AEbCmIo1Ibly+NcN44BUTFOiCJ5gnmHP1zcY7F2BwGcIzJihz03q2f6tLJLsEXHZh
vTQGxE6HsrruDTy+HYgLPy09yl1Z0jpXlXIwxeXNENatvL7IsyzSkhDtOxMSxrMiyamDsp7cJDWG
H3qvlUthykwPC/saWgBJA/IAF30GMs2yNNcLPVvCyDBvKqu9VqWfaUtcGeK5kH/0SaIHlgF+pap0
2xz82usjiJBdLb3rkXZqv1UMv4FrZxeBWfOyX+f/MuQq0GHiEFVXoK9JlK8riyRNcvbE/JGqNxEy
6+wIokUQeH1cNsg9hHijwFhA6R1YKJyUL3aZ0ZoIBnyj4jpGCX8BfOuyEc6qoMpHR+2ATgPglv77
JpVI4jIymwQVweyQ7jG5uTN2SpBdidp0vJx3a0djwivAzTqwNnY05010D4yfhR/5zs/Bj9ymgY6u
qOTH2bwTe8wNXu1GTuMYr7CST4NvarMcTI4ShfJoaMFfbCFmTdAjwKQ+hm5Pt1BrhmiqdJhqC+M2
zrMrZwTjnnmX6r9G2fKSKPtdRCJWKo27QPClA+Kh49lkcfBtURfmqCFsrM1fxiqlLgGbGyYcgjRC
XXOUwKeoekPf4O3CMyq/Dy34gWl1BlqpWjlCD7cGi+B3Rd4367gbbQuCX1c5aJfqegb9YA1m1wj8
kk8g5PMUcmzJt75/Ab44d1sA7pTkcSonNyEixCQnenLkzbIYlzjLeSdZ8oC2MbmPy9YrbejvDX1Q
aoLrzKmPnRhi3BmSKHCvxog6atvqPaVvDa/RMv19ruPiDlMCw84ewaZy+ah8PU6MezuxSp3s5rrZ
cov3a4BVFbx78zJjOht6y823xVbcSo1da+48Aq3HdLi/bFl0XJhDKqfq2o4L7l+SPi7dT6Iq12tv
C1ofKueNOFkeE0shn49A3EmxqKBKpx2GNHAe1/fh1trPz90PiFkjNMBEJ1h/M1dWoY5Adtr9BPXw
WpBn8KJK/BQHCnMaKrwKm2fkY9RbfYS3lbYcliDfxxk4Kb91Oyno/MlP4meqfoQfkLvDk/UzCUQe
iOtZNz+Aib4wGBFbVgP33Str6YLE9tApY+tCC+qnpElHJS2/g+v6Zu3WWnTKOJkd5qbRv8cYNtWP
ZT62ni75oM2oeSQHe7e8lgFmmyZQMbvxy4fpLj74cLHqd+uZvIhWzUMOnNhmjoCxLGvc6cB9WKOB
Ol9bQ/JHHd+LMULdOy0easkMV6XNoZlbP61RKYNycz0AjZK5STz+1mbRfBn3OwBGqWK2UQNHEnPR
5aKz+6n+KlfUByJ3LjhwwIwMYFFzO8UWRM9NF7OEwb+/b0iZKPRFB6s3+ygo7dToQ2mhSSPf6soK
eu8rm+iCQ8671FsjzF4PWqLI8CeoWTSvc5d7cP8g5BB1wHkbuLXC5CpkUYC7M3GQGyi0ugBugCq6
me4TcwqcCIO4Rpy50gKxg7ptBLvIc9KYFgXLHmC2YHhnDnIVzUU0tKh2tSX4WdEjlddvLQBZkQzG
V3N/+ZNx17kxxuwmyeP/fsfBURrOynPWQsT6BUMXmBUrvBiDidMwiDqjPI+5XSGzuepICmKvWOHk
zb7+OiV7g7g6qDpKN/XkEI+SdastV9Xb5bWKzDLOKU8gfJCoqBw4reFa1ZsuC8paIgN0szcPXZr9
T5kniUFsNX6QVZTd0s/BPqWbnWPzwB6A90ru0XNqSkO+B3ty72sVlH0QDEGroEkEO8Y1B/pUNF0x
zIEhmNMFzWs3zSBDxo6B4bZz0iEA9cWNshagHCfq8+XPQ/8YuzbIcgFXjqqLprC6RYlW6TlYu4H+
7qGD3JFgmJwbmbxgasYtluHbZWvc4Bx5KLpOyLmgmsusDcOoGViioco5eZim9MDee+0EOoR6taDe
2YKTwdvIrTHm6NVKoYwkV9ewKKX7xdJSv0P7M2pB6U4mIYMjbye31phzWNpLpZUkRnU1L6JQ7eLo
IVqU0usTmzxWSRy5ndPu8zTDYO40vitTeQNGko8h6VZvHZbpaiAGmIuh8rWzoc9wh/FxEWTg8oYA
NHN6sgCnGowCSXtoZutV3zi/Y2tOXJB5PIy9iASR92L82Q5kSKe2uglE19qKzc/nl1HO/UrBDMgq
OE+X9xy11lMjleI0iL3QDqnVT1VpHzQ1QuoRlFLrN3Yv8qDc7QPWXQPphQohVOZ9RxN/SRP6visf
5RHDvfv0h45WN4Smtav013QYbxfX+h51grdXZJY6wI2DA4okiSt1RI2w3GVG6c41gq01CgYhkpb7
zTYLZB5BySgLHVraiObWzkXj2I0kjGggu7vsBXgeG6/sP/tIF7xZUKtMNhlqLKiqVDQuDwNwfJct
8CqFlJUByH18J4xWMX7G0pLYlDusRLubgv6g7dEtux2vqhv0vnfZrXIQ2ON9I2D5oX6K4jJU4Jij
0aU9hK47oFitp7wBl7qLxNz8JE/RvRVYuxa0u1KAQTV0dURi2rzN3FpmTofVxO3SJSu6jm027yaA
vHOlEUkd8w7G1ghzMJpMG2RtwfI652jHv7X2Iy4eLm8h3wRlMAKXnXWmjouC4pgbiYTiuPHRlR+G
jmokOCr/wgiG5NEVgjo1/nN68tYkmjV0TpUwadBosFpkhgRsEH/RCXYoDBfpoGriCDKnoQCK36hV
mBnkwdXIsXL+ohIOGTJaHaSrOeuWrNOcrhMSAqiKp7P5wwhJKGWeE6DMX6Y/DS8Lsk8RepQ+l6eh
AjgQwIWAApSBo84W8OSFNNVCZiPMlOW3UsS128fN0RrGfa1FI+gc45sMI8mXv9i5hz8xylbzNFOO
obRQKHhGlt0KRMmUDv7SrYE2pH7W//uiEMzpcByI6TDqyiZT4zhDkN5GF4rMykFy3iwVneap92o5
FgQn5/f21BLjBIdFQcNNgaUCEg4aNDrKWSRZd36lTk0wp70t+hrlNXyw1On2oE4DG/I45V7X17vL
H4nDhXNqiYm08iUzhwRwbSDdm2P5hXQ33eq5CsUDA+e5E0zh7QVDJIDMZ5hE8GomkSFHK5poNnTe
x72G7k+7E03mcF6QUzuMX12HLB1UHXYolAhafN6ACrIPdgUXZJSJi8k2USGJeyI2K2OcrGENmWHF
vRlC0+wNMKbQ7kU1eA6T4OmqmFOHVMleBgs2eh9JoFf4dNb6UUL/M75CWKyU7uhNqJS3nnQ/Z4Em
uQOiG0GFULi3zMGcNCDDncle8Vq2Nygod17i2/7gx7qnAZaLeXBBxMFpvZ6umzmgYxeZa7VIa9h/
60MMY3j51TTtwcLjYgAkkCVvuoNK5f/XKpMSgOccej9pjTuuea3qokp+NN4kzwrAOGAmaDkrQfck
+aKUm5NlnayWRZhYGWTVwOe7hvZteyiD7lOpA+sI2ls6FlVfifjHuVcS5T/UTlB/OkPdJRiWkNAF
gxJRZrvy8uJg3mOSHuQVL1J0zKXvcyKS/uDUf7HEPzbZnBx0N1PVELziXRDtQOIURN+JDLi76/b7
9Rq9A2VfvEsB5VtagyyIzd3UedXbLEHwTBBUcO/t5qcwmY48WSakCMw1BGbUU6vbsX297F65fnxj
gMlysnKV1zSCzGsmjX5XfMzGdYlq5mUj/CuyscIELR04kW2AgnBF/PzYP+dB5uuGp0DlB0VsKMMG
8AQO8SZLsH0cPNTpp2Q8rVl14JTocXyWK0O9aQ8kLHdQUPrdTOAZdY0AkoRgd9Whu74XLJku6Syi
2SyZ8biRQ1RJHXCIsoOKWoSVhlJgBJClC9td1XnFp9AjCK7K115sUh9bt8vRkr+OrRKanvVW7tPO
JfdUIUDb2ZoHcgYEdUHtgY8kOoq4Eah7v7RgxvGCAK21NSh9hgiDXTXr3cwAgyNiHL0Q4Xn4Th6V
HgvhPGi/WUaSqTckvSKagQd0Decb4jcv1nG5L34jKUOxJxG+2PSesYujQC9KPiGfTzh3Tp6AAO/r
AGP045dxPe7zG2m3QL5MOOfBAZeZABgju0S/ByylbCGrqyGSrJr4kBaGl79Nr+S7sQdBe7WrA9Vx
89sGlwbaYs19fdV+Lnvnl+Do0jt/tlgQmUMxGyoJZ/gyHVLPHUS2IP28S37VIZ0tNN3kETp4ABGJ
In96LM6MgU4DKAlaG2cn/dOmc1DNGSB9Z5Requo+mOsDU/9VtDd6LiLK5nk7ZBf/GGO8XW/MjUFy
GCuH5JsUNfslnx67dhL5O97l39ph/J1USmVXxYoZ1n52sD7ivYK5U+O2/70Gvbfshe0qkT3GzbWT
k8bqOq4h8I4eiX+mOTT1SsxD/8yaY9VbvrP+tG/QRUePfP52+bjwnigQVYLjHE0/kJExa4W02ZKR
VF4BG6692CbeMkje/88EszzMTRdqo+H21dLLnL9ZsSjl5R7CzRoYZ11KVTGNCr3ejmuo3vjR/F4C
04Nu6Lv6C2DuYvLX30A0XYtvO/dIotdIRylo24aJ4/Suq7QiGRDgFHdKovjEPBaJ6v/7DQStoqnq
4D2Tz/Ax2ZB1TanDN5dr7c+gMywLUYbBe31Q5wcNhKVgypR1WikU09XSgITlGMZ7bZ9jGk/atTsR
BIe3XVszTLDdafGiZGh2hlFnuWaM6aPyegLU9vJ+caPcrRnmqyTdoClVDDPmQ3v4Gq++gthJSIk1
Y2EGcXlNKLrARW4e7jJTZm0edbxmaYvY/UnHBG22Pv/VkvBcUoYc84wLGAJ/SZlMQLaPIYWElw+S
5VJw6nBDgmIQvmK8cACM+f+YY+7suEZoZmcWCEAK1cWkX5CrvxqoNKqFINIyeJZ0HaPw6GoBgc5S
/wwQRtSHJsK8tjUmv3N1KB61yiTXTp9AJrC388PgqGvjzgqksVCm0CW/ddp0N+ey8pyu0RzkTaXH
16YSl7edMhS3kTTWmKoc7f1sVdZ+sGpVcS1o7i7gHmvzQLYiq0G0ajcQJVaa8ZgtjfoaYarhZ2RM
ud8ivbBdfY6QsjjLGhDQOB2dRVd9cDWDHGO0Qf8xNJXXtbr5CFXc+XM1pxriorbqRZUORFm30EZg
FblxJ82fIByG6KcttdmNNEXJbjUlIM4wvbz641COhjuVfX6fWu0cALSdPrUodqLPC/KxJf0wtbr9
EBwm7p4bCmU6AQL+jAgrytts6QYZRVvw86CVjuU67a41b9s30BBBU6P6VSSHuf4pJiPg3RbUPf8x
TX/a5rYkfdPIUAfC4EaLSgJBzQQiuqY0C1wmBwKCWiT0QqhiGq23MvGsWeg90aYMRX09MK9IiFJk
IBHfkQNaxjA81JB1tySC08xzo1urjH8zrKmto1nWUWmHbHVVq8/EJD7mjr8rhfFQQx8eai/FTWlI
3wSflBdDbC0zLs+MIfqkD1hv0vpV48kB5c9C3WYI5XhHeSX+aqSPklsDNI85IA3kjGx6O8vrbOco
neAEo2WLQphx1KfbcnbLXePPAaSl6hDMYebq159EDYVxPe8cb38AExAadYIfSNNfeo4r9G6NwHyl
oM7etZ/MFrBDcD40yf+BnIT6PzbuBf0vMMKghzQBATg9xqqTYq4VsnXh0A7A/5J9ZCqCs8TB6eHX
0x2mLXGYYY5wPy/DnEFiIYyKdoU6RPHR9WBNTis9C1UFbl8DP9qaPs56dGPkjWjAj3uFtvaZwzw3
8tJqOqF1zv983jzZY1ofYuc+ulm/8wH6v54qrDbwTvLWLLO1xADUutQhyvcfs2B6xRjGjuLlDG/8
lMSaZCr3GP3ZaLYoNgEGvsargzID5KcVtypcgMvbu6Fx17fizgn6QPGmZ1p9HFwT1Nwq4Gt97amF
179qXimuPoh+EHOxBjJX1qzna1j9Hv1pxZhs+YP0LuVIcAqXmK76ganIALx1op4hNzcHLwOkO8DL
hceBMQ3BNKeQLcSaNBBMvOIpfYnC/KB5qt/eaveWoHPOCd0VUNLYqgrIBxjVGHP5ZDjzmMFc1z92
GRSsu8J1ZLCfAxewyMLAkP455toCzEIFiNEfU87C9aSbtdq2MYUiX0Gv00uvbIz/WjvVl69FoS6v
ara15TBxoV40vSyD7AFSgi5q2XcQHPCzJxegqhmtAkjtjY/qPtkJ3gHO0VFALAycIZKSc8ipI9lw
Cws2tPedO2BgbxzZLbGXNfSIIDkde5BTl928Rrc5+nnZNvUHzOYC+wACHCpTCv4/xl/NehkPTuO0
YLIlu6Z5iVcgTZ1d0uwG1CRVqKhctsdZqooYFeSUQESdF5edctQt4sCeMc23UmOGUhz7RVQ/Glkt
Cic4TgnJMZgwoWaF02owTmnpm6VRZqtFUcVofTVYr3MoJpJXxYsA3SW3onIgJ0wCEQ+Y+mluCY0h
xh4pdDO1CdY2tMp+VuagS6UgB3Xp5S3kmaG5K8iLTBv9W+aTJWZv1x2BaOcEMGxuLgDvJ2ELeffL
ZjgMVEhe0Te1KM2gY315nU3U1zToAkYW7Kil/ZR24z7ToW4uj4c1V3YEUREYKrx1MV9Kp3Yrswqq
9a7OY1Drg3kPpbRoUHzoigoKBxznAw4uOALM+oDAiXU+fblENpGjARx0qGgvcTDWmZ+XR7kj950t
0v3khAy0woJNtkHhBM6P05ChrbrMjpwUdTlbyoImiuQdyVZJMM/OXZMKgAttgmIOhPmi1dgnDWiF
xpDIjReXqtdEBKMugJ3IMiSXRe8Fxxx0npC+aYiFML3DmGssqVgHaIeHo46vVDle1yVBb0luBcil
5LwKzhFnD1H/c9DecXCgzl4na210ovZ9j4DvP01KOztSKO5TlLjGFUXyy4uf/cUjhQlXdJRtG5Iu
59RViR39F2df0tw2rzX9i1BFcOaWg0ZLsuXZG5bjOAAnAAQJcPj1b+uunpsndVPft8nGFcukgDP0
6dMNcSzolblaPA49D9J1SC7GlCzDYOQQwhrzfz/nH65lACDhNsTG0/6LTtZ1jaH0NpPUNe9SLGvc
J5W/o3X1F6bBHyL2f33O7XX/41o2NoGzPOS5N25bpmqhmbc+rsRkEdxxTPkZrv1f4ujfHuz28398
4MK6JGx052zGqmHpJIYHkBqBmDlv/z8vEGgmMGmsyv1OMYyTuWxiJpyNCXAe2HvbgXLPHv/3h/xh
dTIEIwmUg5ulbvDvOYZXk0XDU+g/myaRTIe0fOE09Z/XXfwfPgDs/079o4qy5q+9z59uAhISng9O
yNC7+61wElXjKTg4rhs2NUXMTU6bv0SSP35X//iE35qrENDKYiuM4kFwTqkDPTOoLgWN95fc8KcI
AtokAjE6HLTqvz1INwHUj7h2AECLlEQ668PrNH13cHn9a0vzx5f2j8/67ZFao+SsppsrnVJ4Ji8A
Utcku/99LP72QLdS4h9nfOrdUJRtAgvpNvxeA5+nJrJYd4vPcPh4El7y/+xVglP4j4f67RIP3S21
grkB99x3b3Azr/yw018+4w+l1n99xm/3Vkfx4rMOL8643raJbubp7iYJnlU9F//77f2pAYF2I/QE
3Aho2r9MfGzUOaRDsQXWYnk0oc3qWqQyXt/oLDZGNPuu6TdQq898b0nnYLqT6sud/pJobrn4t1I2
gE0H1hrxL6SKf8vVUvmgPo/huOmaLucVPbSev1nq6nWQbW668dJjd6eu5V+u3B8+FqYTWNXxIENw
E+v876PTcUGXeMZdKDU56zIpAi2h4OedQqd99AKxt8G8M/RvqvV/eucQxKeYVcIv2PmXvmQ/rayC
U8y40bn/QC/lVm30AO11/yLO86l6/OvEy/nDTbypWd7wE3Ah/xWg3VFST8cL3bRD/RGxJUhpDRX4
DOr5ejuaFjDsbJz6jSm53i+hD6qunADkhPMbBPzHgvmtzm77xHnvedBwiieatso36cTnL6uGvA3i
i/GXI9fBVCx1kmntm9O8+hxubOGQYxzm438MTSrcRhehA9HOtSzfiLPez72Z06BvHzBSRrXm79CL
IxU7X430jrcqaItS+SqhMppGfoXm3G1+KQKtyQF/Ir+ROz3+WOmwzOXCwkxE8y6gIoA9VAWrp4E+
gzDzKSNIe4OseXZW9Vk23auUAmuYw6RTj3OWtp35RX2JumaRT0FHw2xhdaEs5Hb9VXuQcbdrVidj
m9Fh+mHLZU+a2BZdxU0R6Vin/aouiOHQM6TtHdqyq+LqzmGNzWjA3pZFsCLAWvJU3fRmeP+SBAwM
A6L6TVlSUpRtnIGKddDBOmd9nHTFVLd9ZkL1vnrqJyzM2tSfTJOHMOToBSm4Xbwi6CfA5C6Umv53
WAjj/+xZ/XYn/+vI/Ba8FTYf9EyTYTOsnUd30QoBzW6WYIaRhiccNpAT+xbVKGQRTp4tFtZ0MsXq
9fDa28pfs0h37QGkBLXrkFR3Y9h6hziQbFMNgZeLoDG7RFCZryBsp+EweZnyJmdjo8DNxyCcC+Qv
6IAYqrOKR9194Kr2SY+tq7IS4SJIHeU4eyOWcsfM2KrCr+BjsvHQyokiadT0XboKLmHCzCH4TzOs
HXcra5ud70sVZrqCsdkG9XRTNDQsM+uSer/EUX/UQ+VslbX0M1bCLfpoqnaRHUA+nPGnOSEMNhHE
ytSygW8ZF+Xd0HBoFXDUmKCcC93qlNcSumq2gnBzQ6O+UINx7aaF+ckWyqj1I2kwVE9nV6VDW8Wn
Vc4kG5nz5Y7+1xRHWcTMjtd8NyV1mS4dHCe8utzbGSAZX7q2sHE17Id5BnzD6IsN5VnVw5tR9C1s
Q8i81TYjHTzRiHhS2Jxzg6VI0FCnzlA/a7+6F1NbNJZu42jNBgLM1nZwagGIjiHL1Vb1lnNQ45rW
vrGxyvtlOrtCflO2nkdN7xbS3K+GvIqueSzrYBuy9RNDlX1QE3hkqrk5T5Je2OTfcRU+do1zDq08
saC/2FVwnPMebfzgboO+k7kz9+5+thVQE+FvAm+AeWM1vDZds29H/xdVSZf2srwf6+bY+t3ZHaNf
0GTIJHX2eD1wea7mrS7Zh5iXy5qQfUj6+7Bil7UyN6d38jG0tXNYQ5ie6A68jIjg8NZ5QjhPoagR
3rmgNhcrGY9w0tkLn+u9Y0YvJaWzQqEVzMtKP3aOiC4zYVHeVGjzdOJDscgp/aIkJt7XELdIfQGP
uXGkKhfw/E6Tcmo2EESHBmwo78ppfZ669X2JwyXrar4gZC5FHUISNuywEO4s41knEcsTsfSZjsP3
Dr53O2jKlvvGZ8+unTTE8cXPupRjWrWkKrAqpIp4hMu8XAF6mRlhSmMnDv97JDCDsz3OvqKFEWwj
E/aJ7P45k+EHo4tNoQ/Tp5UQj6pR3aFnscGiJWbdo4bro6/nX8gCBS3xiqauLCZM6zJf+Vhqju2L
1+LFjsFgMktvXDTIKsVcbHoBFmuC4stvqEmXEVMYUx7F0sAyXiUgUrX+06Rova1KtZE4Qth6L6K4
OcoEuWGKPxIBq7xENSTvmYr2HNTfPe1nIMBue1Kw6y38zn6E8fhigziP4+7FNeFTQMLDrMtrsvb3
kSL7lUQPopb7TvaXasarxVKKSuMelDnhyrCgTnMc5mmAMJx1MlbS5a5VkbeXPOlTI8dNXw656uRh
9bs9c4OzN067qa1+BjP0FEJf4RqS3Mru5K/JN17RL65nqKUKe2rCLguJeZmmHmYYq/crtNNh6eYr
E2qDC7Jplf2agvkqG3KCXtQOqwOPMnbfqrEC29iEZwQ6BI+ueaXWw06eS1gqef1ZrePWG+NnII0e
tDxLlbqmaqAiHL76CWySGoV+SDvTARy7k1nI99oNj/XYHSQ8idM6bB64Q1FidI7OaWn3g13em168
j7P37Y4c31Ybk4KoDowiVgJxg+bM1jEDomdfPuqOPztRgymPcYd8iaVKkzY2h9Io+DT0bbwJ4+66
tt6Q+/GwQ8X4A45ROFAJLC/bSXV54q00CycGfx7Cusyh6pEhbgws/IEU+whPbvxk4nZ7G7YMLd2y
NXwwtntZYi91qL2uS3vvuPYBgOi1x5xpaaqta6Ep4IxdinnRizer1wbd4OB3+ZzwHe1LiC1z57RC
0EIZdlzcRabK99+G2ubOsG4rNmfGF7ul604rINSF89xRLsCvZetZbwPtl6c5UZcuYoWh7q7mQKz6
GWRwsVOYOXaLW+imOniEHlmIcQWP6rSFTXHlVwci+/Nq4muSqDO+eAa5SwvFHsbvQ+O8t21/51D3
aKJlxyT9LKcKjhPralLsj99rt6pxjCoFyY2ySmWjM86Czz5u77XXspSpcger7scZjwyP341w9T5Y
1/eA6ryrWOZYD/LXS66Je4yD+mpuQjoJAoFXaws/UrcIVrmpw+CqdHwH6+1i1usdC6Ijn0UuiDqX
NN7HUQIhY7B5qnJXej5H3VP+7Pm0X1q7J57cxDPNez/JgpDkc7dm4xgh7YZHwAx5J+e3FXtQtwhz
HqMKm80ROrPGBjIFpO1C+KLGPLgml4XHdytvHjtirqs0FzJG32JReUfFBopP99FI9z0T21mueRWx
H1BVK6QHy5SRQIykGwcA6wSoDZk1PJOId2GafMFPrkoXl+0j5r+5smzT3h/207Q8lbX46BP53PfV
tV0szTW7jbiIWfOSNQrVaVll/k2ZQDn2vpzGl4aSZDNYGC0mfZTqpb2u0K2s3fg70N4OeHnGWt6j
QxOHhZMXR9tXOYcn6oanJJa5uukZtbirnW8uoTt8Q1PorCtE73p5bEV38OLqgo4898RwXFfvw4uW
bbQoTDjHDKRDTHlFUqfwsHWgK0A3moo+F8nwNEYSX31PCskxXggHTDjAfvhmsdwn9RA/iKHRjy4f
QSll8StP4oML+DWdJIe3A15Shh1DgoFBcnD7+a4PnDf4pZ5qow8rrNyysq3JcS4Dm3FIbxXYgcXW
qB3mwnayyUbNcKQ60EkbMItgwlV0cXxccN2WvttXFntPQ7CrbSAQpucQAZYwpP0AdX6rT10if0Qy
fHVQ9aQend4rT1wmSO/qqX2PoWF8raDHm8Gd8rHtKiDV8CHNgoT+cFRPs1WvcQYf0gnBGk70lWNf
Z+nA2c5bqvPtM9p0EcFXx3FSVl3xU6WT7jEp1ylrjd+AEB+dmWLrAV1R9zTGbXw1Q0Oq/eTGcNZo
jemvUTn7TyvlFaQzmE1OxGUQ9QvNGu/LxnHew5rH2wQmWkvau8MMr5q6bBagG8LSbPZW59HGnZtA
eNdBUVlavxg62jxD1BKy8HqVB+tzJO8RshnbtbLOpQ+IcwEvJkmRO/rtHFTjDrN+9SNC3Ci6pHnB
5BvY/VBempJi16uDJ8d05qJ7SmArh3IaZEnCfpho/uomECJ4dDeRIZXERQQxGu+JiVenhkelcn61
IUbavTiU1is4rT6lEYiJ/ngKW2I3TmeRAxOTzyMSfn1r+LW8eOt0hp5wrqfq0IYRygqHww2diHeI
XnyQGoN51usgh1QQ2fLINdiyRu4RkJBVJkSYFRIyofwU0eE4+2bv9OzcVrpIesELx1a5z8tN6LIP
qKfvhXR2az1Ne0hKbnsgH6Mbz1nisrugH5+VH/1E9QaC7ezXWyeq3EKGo8wpHZ8DuUCuaFUDJMH4
wRGNLFTojAcu2FZKXIIR3QZj8wPWvrdiXbfrMkGXJu6rDOXHMbLjlgVkW+GDUdAhcIaN3Npen2+j
f0xbsN/QzJBOJlxt69Ifs2pGawxFljaDH/JHNemT7CuZ+0kPog0U1TOmhyVjnD1oJzzVzfgMI6pn
sZIMsfGnrEV/hRPAgengzrbeBYuMb3E0maIeqj4fXcQa1UVPXQjcfWniKF/nAe6EtjKprJcRxe/q
bac63BM/XjKcMpGG1byPDF8fQ2+JfozQNModHueh5d2mn9CilKs+sqX7giX1qyLt1jThPnSqYxkh
kkejzQK6Np9zN32zWj3X0fzgVgixTKqLH9Iqt7MFY5YaPx8ZYqth1Q+nnJ6oxY5CEDBAYnJfufZC
jArTiC4Gne/ws9ZjjsGSTktfFbUPgJ166MbN0d72FcvouerjA59GmcrO7G1VPeuB7Zyo/WGM/6YX
54W766esI5GuU1XCkXa4BHpeizhB9YD6ESVSjF9vpYm3WIZ8CkUc56yJCrfzdVpZiUFwhBBIx+jU
o5JBdayrzRRTu3cGaO7VFQ8y1ZtDT8gG+h86FY49utOM4t3dGBDP8lYsLcRkmjrFzd6DH7ht0GWZ
yZwoGXfKRL+UC7jOzPTao87xpXMna70Tdb9p9ZSzMHryFv5cS/7uimQD/Ud0Eda/tYoGChMuUkcP
Qwu+szUS/RLHTzqukXontplh4s2Ze2h61DJV/+jpGoJdZPlCxyTytV7QNan7vpe3g5xkJpneFxtn
FRmevASxqasHvBVzEVP16Tvs0HMIs3Xq5NrkvaQcq7HV+zg513mopn1PzdabKv7cGxJiejgQJG/t
fbqx+KWTNUqVZS92nusN1pB01trJ3GPLkd2hmJpyGqOcGbr5lSbj01BWebvIrzWRLB89ckrK8LOz
09GVCn5rIc5rVL/NoW1TL6if0VwVK7MFKoo9AzjV1RrmOYBDwkY9M4zB87WV9xWHCE0S/NTT9DPu
wgfZrKc1iq5B7z+Ei9hWK3QUOwJPSPxKuyRP4xBe586eOPi+6Vih+mfuciRlmTWyQXKovA2QAJ2v
fHk2kXs34qeW0j362G3b9OeZL1hM6ViS9dDty6J4vtd99NTCuWM3LwgT0CTgWAkqn/k4fSxDcyUA
hmTnbWEr+hKJEncK3pteu9IUE47nTuh7SPEWzbyi3JEZAXGhnZKPRvEFC45d7tfNywgGYyzG09i2
z2ELfHBmxYw/SnGsVflk+qZ0PqxrBWGpZFtV6mmZnE/ko5+lggZ5uawnMolDXFfghNEglzJ5pohW
kEtpdyKigOQDetes6tj4gU37GlVqGO7gmlx4ffSQWJTycH0aor7HMGI+trY6t0OFil9uuYflIByZ
G3h26GiStYxtDVkPpo/uIIe7d1r+AfvlKO/nGHprTfySKO1d4VzcbOiYQAVtXFk2ueMjRJMeks5r
crcvoYY21ltNffgW9Bo3Mv6OQ3bAWrOb6mjeL4OnsykUY77S5hYRPfbTzM3PuGy+Vkq+qQgfnbKB
3jcIrl37TIb4ZEeWY/Ibp6ZhT27Qn3qrgrQBWGkx00nVOKLItdWdGJbXWPpuQXl3h04/F9F010zx
nEehBvtXeCfcjftRawX7T2dnTbIUq4O/R5omDUhQppBT2JVNUFT+kneB+zoCEcjlOHx1zXBZHWdK
UcDUsODp71cYxUNAIr44UiPiqRrrXaP/pEb3TKbkFAXVFh6SmAAt0VM5lueyDNNRkjPp5Stdmge8
6wtt1Xaw3Q8UK6eAObmJBMBR8KlaSGRCJ2rPGC1g6Pso5/ln5Ootv43+2+hubns3nxigiajxjj4K
eb9ujxGHD2xYRXvMr199Sb/g7PjkVYjwDgb2PNEH+JK+JwsYpLFnLgo9XqrC8itRDFrBSHJJGbyV
tcRnjHAPwwCQu7Dz00RtIKtXDPD1Mgl9cQcAOrqyL12J99Z747PfjmPmlNETesJjrduXCgbCFs15
zNSDrqad7AGaUBbdD1xm0niXpA7ySIKmnJBg100GnYDtwDdfQLwZ8JbQPW858fdr0Fxl2G30Qu48
G5xV5578ai2q0bYZ3ImgMDXFxxAyMSpptouHxKDcLS79niAFT7F8n6vyUXWkmIX6hdkZCj0sA4jF
PteWH5e1P4gWiNPUtkVnLDS/Soej4I7OYkQAj2d2iIbuk87l+0iXOnVLIdO+M27WSgLkTSnyvXA1
Y9tsEtvWp0fLmyYDZR/Yjd8EWdhNPwdRubuJzNGhUxFKj8DcOwuk1WaPHvQUnQMfDo1dH92XJvlh
Eu9Ze86TKd1LMEJ3jq8PQ9c/t4ycByky32lwLGaEf/tBNf2Ihft5I2SnHnxJJ8TD0VE4cBO2M9ku
tvSVaPEFrOEsfbPkEoKRYdOdHGI2dFpegHHvS19ArlFkXtDfCTiOuMiI6wjhUkXQ9w/o7MJsSvyN
XdrTDbgeVXBE+b5j7jd6vtK/hws8GormiNLtsVHJyUvKlJgn1di7IGZH1fqYh4LlT6IbqHadQnuI
TXwAIF8wrtMhGgoEGdho0e3AY6wq9lnCzWbRb95834138TAUEOjexlDAG517PXYPdTD+Ghee7D1w
aqFBxJuCWQ4qFYXlfUP6XWmVm8XcrXJq+g89Q5rdZQdnIuc4rn8RHyG1m7wnQ3yoMyXuNbRxWZBW
sYxC6G4DFUIvN1DVHIPgYgIws7iKilUMlxoQaiQaAV77sEUFXXTCe5glqqIeqEo9pHM9fWAgl5p+
yXzCdrWCY0ab7MD+TZGS79BmP/dhsyUh28SYT+HcoycC/Fgn4Xla5Q4rnJAya14kay6wtb4ngd26
kNENRbdpq247rg/EHQ7Yo7iqAcgWdD8nfu+HaNbn9rBKLEcHYTYu6qo1zyT6r9gfUgMksGptCkCy
CAVw1SW5UkAfWem+yWm444vcjqQ9h8FPE2AaEHos6wl/lMm6s361WYP6Tqz+2Vv9PUqYdHW7rVkg
vd3ZBs9Nd8A37/uZvYWo3gK0aUn0MSbBj0aInYMDvOXu51yBY21oOip65hDfKdo6Qt/c50lV7al+
jZX8SEx/b4L4fbY/lRYZ2IeFYuJHEpYvgPB/hdO8Q7DftAAJZ+tlJuoyxXHlV/8yiRle6jSdFxyq
W+fakJ1XzllpwycLzP2mIo8DND7SEH/yMD+pKd75Sf0gA30KVuFlvdvhDvEdvNA2gsBSfX6U/a8a
leDo3juY5XvoDMyEKOyqEs37E0Y8GLvH6QjMTePuqJre3XBqMwN0D8KdHjRQuXfMzHLr1EXQgjhF
p8OI9x6L6azlvAVRBlpVsHOPx4egnjLt05PlYQ5cM8cAEhOwCdBgj01eao9erY5DuTeQxlmgjeOM
60+JuieV4H+OvrkLUCO3kYP9V50n2I5LLKI6DdHu6MOw1vs5NO9U2YLY7QJrDeN/KKxSQJ9ZABqV
EGVm60MVLjn8gFoPT43ZKcQhiwFbLXFzikE3CCNINugPWzlZFb/Thabd7Rl1DFdLOJ9GNK2jBuim
2Vahd+xhKsR0VCwRBtEdfDg96FhM6OZ7HzAXnL6D67z8ihnPTCu3tMKCzgC0uQLXdEKhb6B/K9jZ
VFHuS5iNAHGXxP+FSJG7Gt90OdV79OWbYf7SgXcBypc50ym0R2vRWfk+0M9mzyXZuy0Ecif6Sco3
wP+F6Um+4tVUcsY4ZsjCEZMVTbPeQEd+nmDgCoi+uxOoqmwL0KgGrW4YszmUhy5qc62qBwPVlBFm
l3L+cZu4c8dgjCZz651Ub3dlPeLLvg+6q5wNmIIa8p1z89a19QVGc7D/dG+QT38ZStwG3zs14kdo
ILe66KxpaLZAsT/CwGpG7q6gaLK2IgfWl4H/tnEFHOCCfltDygUsz5TDXrzHKNQ2TeqNXSESb0sG
BmCm/fT85g4gx2sS7JYEXyWmO7VA8q75oV8oesU3DGZyR0f7moiTkMO7cqaiIWIvavzm+mediH0I
hNaHtFrgu7tgumeIilMYp4QT1AmQ5Jx8rPL8hDLctnQeKmwQjcGHcRDLPP4yAogTLOYp8Y9tZPcN
lBkxvD2B7rYDuinna1ez19WtNzMZs14+xPOIqf2EVgL727XB/vYEMQLPea2brqg7H4dOZskqk5TR
4HFA44FoHbenoX4lHcrkEbq0YZe2/dfqPSSSpGpq08Hpn7wRgg3TZuKI982X69I8WqGezYfPMgry
EVQ8PYdnNxxxYGtyFzZxrpwFwG2348t6lK6/C/iwpevZhIexqaA/up2hhreyb9LWqaWXWuHvYVvd
GFy5GV5aP9exzR1I9IGGAMEqRu+G1TH4gpu3hE0YS9l2OCbAxFARcyihhMwBZo5tqcW3Pr7LPgYP
uXtE6wMuMquePMn3sKHCjY5YBfQq+uBLC4FYZ70QjJpjmRQSu2fZ4NZdlrT+j4iuTxje7UVTPhqM
nwgyrzeMUHQT+wD7RL6gh2UFQ6Mq90DHMzfp4S1c/rT9msZY3bphqcRNgPE+uQ1s/2iUzXJ4bli/
EcGSiardQAUlQ0Iabm05UGJXffVBVTgBR+4jkED/5EiVLnAg1DtGOlhDK3NvBEQOxjUXSDPrlkSA
uUJvG02QSZEAuGELamNWaLTVzM5f5bhmHXHTFgK1M1DSCvt73C3vXE8XE7JI6rf0ATYhhUlgFhST
X0bwI6wa9xHgpFXz+/h2hgj89rB7+Iz9l4OnYNqt+UZEUeYY/8Djfku584npwFWyK23vY28+wSE2
iztsCJXenmugJiX2z3qc5XBCXxr3hSlBo3RwNeN6vibVfJycZtdMUH+cwV6Yx+qe9OOh5fbHOLU7
z8gidnUJ6BnZtEuyxrvGrd1J2jz1aJq56+19tz6EPuJuArCcqocmRpPhlYBul5K/rR6/8x33AnZd
4ZR1Fo8/E9pn8+K+Chmey7XBgoOfB63ZK8oKQrZ0DrCENz25ISmiQGSBt1wj4V25mbpsjqMPUCz2
vdQAN7xdGGIXEL82aoOXRp593WRG3621c9Wuu62adiM0Rp/IDqxaT93aFwQFSvK8hq8EvCKgYdk0
2Lyd/dT1VyiUYtuF4rANHNgbO4gRTqmtuqP+05i4exp0eUwe0ZBgR1JD3PxmA+ubqiD9ocbaTKTh
j4TZG0u9+SHh/sNayS0ZgXdaLMFVMRoGqOzAcoRH7zhNOSineeOqzTi2e0DRRWv9fObYinFHdIdm
J8lx5O5e6seY8j0XoKZ7W0xModpaPxvLD+jB97c9RCx0b4hFVwixqqZELmid56md9iZevheMADGX
3YR9tXWcFU6H/X6cHuSNDjpAzaj/GoBKguOICfF0BZyOJn7a0VDslcEogfl50sqCV+QQzjj0NdCj
PqCXRfOz34Gpgc59Shb82rlg4xhnMjEdrjOImR6TiJx+rWE2/l0lcm/b5W0dSV6KaRt41bMACttG
cFcAN3BrVJIRVW2JP74BMIkzqPidAtoORdvyd3RlWNjxVCI3vVOe51B1MGoAh2Vuv3vHOt804s0u
SuqXMmDY26mnH71yCp2wbVu713Kwz1qTBqM6wOdDMm8dkhzHOkFvBdKE12F2Qy0Mn7T91REHGdlP
R9ECt1BeBQpDUwXudW56c5EerbYw62a71gyYuHuTARQMxo97mOB0VIQW9VBYFQZqxas8wl8rk61M
WetkU/UegnuS6PGYVBeh31GqiwO2GTaJ8DMZfxG0bwRWSPAOAi0MtW8XoMb97lx7dxuf1/3XjIWk
FbpMHaggZX3bzjrX/Y81OgGJgWeFc+6DYC8AknZTkpMRo3eZVkgfVrqbuILAUmgOzItfQbJJRfww
VWIb9iC4AFodQLlDnIVT0z4hTq7dBTCS2QlMXnooxpsZi3bmBXenH1FwNANkjcCqaH0vm7lxNlST
OHcCF7PyqBw2serHonZi/ySoxnSLSBAghuGXw1b1WCZDhzBFTe5XIYbWre43I0HVO0txcPC2/DH5
5rZMTiwKEpC9o3Vfrnw+SdIZcH3/j6Pz2HIUCaLoF3EO3mwFkpApSeWresMp0w2Z2MTD18/V7GZ6
2kxLkBnx4r4XibbJMsWoshqbYyFFEWn43jGcMzvOSmFHCXUniwUGHLpz4d/qsVxvbtvq52JgDcom
RcIPGYMP8TTa0970S/8MmmBtlHC+jDL/k4rmrxL6H4tU1vu+MSKyCJDaitQ1w1rlj7ZRdce50+mc
HM5opjNLPK5lvhfk9x4K1zAeS52LyUoojvzOnM5tn6dbuZT/hBqsx47zbt9U+U89PKJXbZY7pDXy
3C3LHITV0LOPYPr08mxvtepddd3Z7SmQe3FGr6JvoB8p5iRuvTSJiHR9J6Yk2TiVtR1N8+Sm5s5t
2gP05dayEKJkbhnRaDQXKREN2eX9bxWmFrcFS7+S4CfQd2r5601muJCWv4za1h9IoSiCq2asGUiP
pUdoXg8opWG75OWmtNyj4AMPU0AbjDSHqVX7aSmAJ9q9n6xhk7jRamPaqb8HreceyI9pUt1YwPSW
+eXWrNlkj3xuztmmbUykqTlS/XTAPBYVXbrT/PpRef1Dturn2R73mKy2wFeMNhCcJbyI1uhRb3in
YOliSv1QeFdYEFo06+CknLj81LtmFwgd0ehF1D9My5C8EdC7+5VxdQZv5xvq6MwnP1ebev2renIt
dYz2Wb01hUtDzbvWpXujHmMU0DO7cGMTvzQ+9g8vC9iG6GfbnAaGB+2symY/8aIpHgWItc3Cjsua
F72bZXSfO0y29iV1Yz+kS9S5y6GUS9yk7QkAYTuVzk5x9jpWdnSo2bRAxMFQXcETdzaC+DBl56Yz
r2Nr7F0kRD1Ds+50djurDyTvZGPYyRNP2KG2hn0RWITfj/ZzPcwXzXD/DASRWuWvnqGTpt17ltNk
qukwt3dGKkSQ2HHYHYE0d/OQbieNkXndtJGbVbFck8O6fnvrSZnDqWHETw4MRVL3Yo72yVbFR1DQ
HKprNgaRWtOI3dgHN5v+GKwElLJ9lEb+ORTDq6eb+7S4j2x854NSIGq6clv7Z60XbzQmR8qBLXtH
Hlb7JJW/My0gt5oRGFvqzErSzwccnPrOm8a/DNweEu+ndSfCJ2nE1sdVFzX6DAxoxi49QimZBsLo
MabN0cb6jU0m2Dw77Wa1evwq7GHLnb+jdq54YRWfirfaUTFRCJTduzVKuem6Yl9PiO269jHXCNrs
BOpze+vIisshjytAUuHQaTbMk0jgVFpx7MQxmLt9AUc/Tc1TAa8xQZ6Wfv7urEOcq/XXFP62IH66
zPJdMr67ix67JZpeRww0RZ3BQ9367FJpsnNPETtbSKXWJujbzaQjVPkNk0rSxjPQluZD573Vm69h
fAw8YjClQSKPwb35NVVbg8tdpNulrY5k9jzMlJ+saQwUwMpkxqK5dAh/7CHjXgsbclNs+dh3f0zL
Qb4yI3MmhWYBa5pBWms2dc/aKUBJFT/WynSHvanVEjl3imI0I5+BhkzNgxzFoRLaY+MlJ9tBXmX1
OM0zG+DVGA1aEwbIPIZ1W7UAhU9b9oVhRCUDOton6JTpEqzaLU2bk+P1YW8bkeUZu67+8qt5X5jM
jYjjT7NLsXT/OM2PKXace0iKakFibArk6ihrcUwD+UpJiheqY0rp2dcmsBjHIsUu6a0WZ16sa0ld
heof6hKhbLqQjVm4+lkNPbMnogdnc2slDLwaemF72LUDz7uFhlGkxz4JYnd1Nyz3fvOrb39JQ6YS
yIqxtpykfsuqbo+qtGmTfO92LZ1hEy1tfcstPjm05Cy5mPUVXX/T9QfZWVy3dzKYTc3W3+L+bZgE
E3dcGFUepqhZxveafcw+ycFgq2NTU3YyC51ZpeN8WHKCPtI3piP/EUUQQbgBG0aml+GwdSJXcKL0
QeRq62ObjT91bh1aa9q3rMlQynq27ObRci1GYNygjYDcUsggyyEAeqnLdmeZh7YoD3cuOhH5DvLU
ibpec6NZBnFdUbFaFlQMfJC/nBK2/HiZPGhJEI0ddmWtAh5jbDWjqAnr31Q+0PxdcK5zJ888yJAs
rF+XaxZnhn+UXhdx77+l/RQNpGmv3d+M+lKwxmjUgkM6M0E2uB79dVPgbTOGf573kZRZVDZ9CNG+
IRt/Y3p2OFK5BBS5TRXE2OkLfvB3bfWf+/pyJ3k2ghrJYjyUxRxaAcd0pi55GxwJD9n0I3Ru52+a
Zth7FlUWAiQ70IjLUALVIQjLLIncFEG0M5595jBLRvQ2GSDHdK0j6Rux46pzjgK9sXMT8HH+tNLu
gfxrqC4Wolj5RdMkiNvIbW6QVVLWr9AtJ29wqXOIs+WfRwb/5eqGjCyQnqxt4nIjNB9SzqeS4dBi
fNiZefQCI9KUF8nZ2tTV10KIZL6IU89kuODgX3zKEXydlSuPhu1t9aWMV7yzwMC0NxAfYdfy0hVL
tZlx7mUGF6ka9oFeRbSsW6+vwW5wLqcfgDCIQ0yo8pON3GjaAHxrGxUkkqouJx88oPtBtOjqKK37
s9Ul0Ovm82iuEim5ibOBy406IhmAfHQielQW3vl6BswXcpe32G8jZIWIkf6+RFG3+RY5UXCFcxqL
P5mG5r7MsYCjbFMWR80jJUbwaVTfZBWgEQZX3FpAMjd9UqHE1NkH7w1P9DK+5cWToU9niaSQT/Ou
mWK7oezXyvYweWQZ5vKzd8EwFbhFw6/QzK051GEiGbLlvym/bZaq2DcQ9dx161LiOng1xuLZn8+M
nrf5XUrrx+g+50W52ol+edHmR1VbYRK4kWbaO8/1t6nDhcgYQLQzzZ5fHsjXflW2ftN0+aLb40NZ
kFdyd9nMvfW3SRzroCb/6jgEHZqDZm0XH58jkq85e9FoD5GVWhsRaLu+MmLAPJNH1ok0z55uxGZD
3XATVYjqnemam3nUvlpHP3h5/suFe6MdrqmVldhBrx9lMnz7bNoaZXlZerrWtK1wjpcVAknafmWo
xRqfcibUloWAN1ddIXmO5kCrlvbxfRfQ3SX27Zbsb0vLndcG4Vrw2Ojq1FNmc53HKpi2JiKH6U07
prCHJChCO+jRbkryFhy4Kod6QOXppbLb56zPbrrMtoOnHlJpfmewJj13TRa824v9ZDAVb9LyKlW1
M5s21gO+vqba21IwamsY7+fwa+bN7S/SGp+1Jjh5pb/V3I/KTY5ZoG+8kdViyy2rH5TbH+uO/oL9
yQHNNvzKCRtm1Oll3HLrV0B1HTPqXi5I2OWdf0CXdH+NmeuP7Y8FLVd/b4iq9ySf9otMds7gh6nh
HmaVnQqMEUvGk+kfh1R7rvCqjCPesGzcMfgJx0pEafARzMOT73WfNdJYAyo58x0IoKghHUM2LW+B
88K8WyPmKWHR/pnobMR9YNQBy05ZNGkJVeV4CrQiRJ4m1Ydo+ZVEPoG/Ix0BG6eNYPNE5hXxYE1h
PRYPBUn+irKgUci+7jwfgeitTT7McS1kNNnUqhV6ExO0sKqMSOdETSrJ1gx1yL0pnl3N2KjUzqJR
NCemrZvJa7ZCmaGmtJAPJwYpIr+3w8C9xLbnYCMgDsGqo0lejCG7JKy82VR19soBeCjui+Lcx7EU
R7Nc9vAAcIn9uSJIJoGcqrIbcMm+ljQD7Jl1W0HiWy9fqtJ/EGV79RKE4PKn9rS410REPfsPceKc
rcV7ooKrOZx7rOjbZha3nCGfG9RDCDFBRPksj84ANBvo0qX71c7BSF8ZzGHbXAPfPGaaiHPM6b4+
Ayurv1ZeMaBgwsJKHig0eK9s7zPiWZqtotitneKk8yBmSIyj75zdQIRMid7modhryg91z7lOif1d
Vv0tW8ZrCSPQ60NcjvJ5sLtLa42RG/jPQSe+ykZek6J7rBYaOV2Hvp1Wg2n5GAuqOAkG1nveQ89h
4EqGO4LaJinMMq7z9E/KSUC9+Q+f8Xk0GX4bVosQns3rRq8H9tliLoBdJMUlm3soWcRlzUgeZjt7
dPrmKXPuU0rf2ycGkG3vMScxBX+T9Gpa+X7M2c6SEGNZ4vpYzbDxCqoVJ0GX10I1zVHnvI0VqnjD
0cmW0dciqz4qukprcrgg2xdXTG9JXn1Nevnia+umTOVjMIu4nrxtiT3eu1pSMBlm+KYvG3/JYkW5
mJXTdkyyN8cyaEAf0JD2HaafBJ9DMFpP9XifmoFVTnBAyfKeGEHyUKXyx9Oam6xXerCqQl/3H9G2
eHwsZiF98cJa5sPirRczn8tPd+BdSIt12vjTtB98k1G+vVySWZES7KHETH5qRlC6VABdehhbHsi7
AKTPvkSbStQxD2pP39R2Vh9MSG+irnBwzavev7td6lx6Dre9XS6CUEQ7eRYsMMEKp+vnZV2vKal4
npnsrKr5W1j9ufB1EsZnSd72ZDwZ7ILRJNhXNySxKjL0gCSl9+3UOVgbtbFNUD6VZ//qhAc7q5pj
OWNIAJXYdCPvkDmTsyKW0t6uMq9PaDmX3PP/YBY5gWXdsgDSlW85P3idiaeZriX0uuR7MOcz2gXv
S40P0fX/Vr61W72xpvazfEZZKNnmepfAfXvBq0ZkRWKy8K0ftkSEEiph3RI7wPyQwOwqBTQnR7vc
pc1AtZiI36XEdMH89rgaQ/nirgZzimINjm3vn1LJLTzC8iyQGrCnf3CRvI3TSEa3Itlq4WR2Vush
M9I4SYe3hS5lMCkQpCU/APQ/xhkkolBXq/SeF0zA7OBYHoXimg00+W9gmkvCL/BGLWgL2UTNS5AA
54/wozv88Vcrt9Kjw3ogym3jrM+w5jmctclm8Q1YPN1de6ryDH7WWO7mpPR9JDi8bMSnXv/vtLmO
JEHjRYNoYKy8JRoGFUJP2nM+etpb0VkDYBhf7Rh8ZzpJP1bFENo26MOEkX2weve9bhuNIfDwV3YN
pxR6+LOn9dPNq/1hCx+IM6+ldZ8qrvBNVVpy2Ja5oaPjGrr67XQhH3D1D7y/BZPVHChSBviiiPoV
aDEKmthb+dnDmqgdo/L20a1stDO0Uis0+oGPJMklN4ny/eZzGPTuqYX9g/TepUH9r2ryX1msT4Ko
6LDm0I/QI57yKTkW/v1MUMNr2TGBmxcmMUGCFJcY1RSTGY5AY+Ri56f5aXGYlgvzNbEgjF1b/EuL
bt2o0X5RI9+LJqqZNt2hHITA2HlOslegiK0vmDyOh3pEVxrkOyDPUVnJdQTEcfK3MjUvltXFRgPS
sPiwMsjPVx5Z7NIgpDrOFYBfepaPJf1DkCeGB3tbUFxBZIvNXGdnLakeZMm95to9b0bhdIdk7vet
N/3W859ptrZWe00tbKALHUlwKvNgh0/QTYytXo1hs3ykEmVt/RxnUnCYHpHmvyUk7tsr7s9RfpY+
E4jai4os+JjII9mMyzSebWdi2u49G1MVrtxni+4+UqJt7zY4y8C74E+kjhqcAzgOzxAP19RgCM+N
RbEXqlKGaT3ctLR/BKM66NAeDSas0ZA0FWsEj/Ldrv2zwPgmJg67Nfdjq64uXeY4e1nDt3PydA+O
7RBIz7pEY0SGyGYmZcQ3u5tZsOl1mOGc8kXjYV4zSx0DwMfB4NWly9eh3kdCH2/C4RxeXXsOm7w9
Znc/vPB4BQ2RfWYmKR4d6VIm/qzUVO6mSKd/NivwmAi3DzYwuuzTHTs2qeTLa0XaAuil/ZB2/mtm
++cxlcE+KJEAcQzj0u2GCAicwZzuAozwf7vVoZ7CcW5+ey87zXpwKMacok+OV1zcOvWSjD2Hl4fg
x9clY0aaW8WH1lkn3bU/VtNcolnDH9DSQiWJf1Hl6mysNnunPyi2OLP54aI4FEbbw8LmDH1sIWMT
t1zIJhIsff26BafdtwInYYlDcdOJXD5qbhCzreJQaHiYclub97VVc414tRGOJSQTEw7pFcOTpywI
AM3nSVq0PbnS9/VBg/k2zzlMhuatR79xzO08OcktE/Ny0tVsx103fzqZc/aTDj2q+h5rNvrZzbDx
kffJpcxxnzY9HfekHwK7gkXIF4C7tNlpuv8v7cyXaQYvsS3VXLAB+qex8v61FQYqfA05EWS5hwko
+KhyKLMC+HEzcTUXlt+xQz44gY4xMFkLd6NIwI8b6b/OE1t/zd6SQK39ZZGT92da1+JOuDQxTksU
rbs0o2MYiX14uRAdER3PnZ+o1yhVBuuU1ly7bopCD9pHhU7Zzxo6edX0AFxlAT9v8UAPwF/RULsg
PdQgy1D8sX35t+/zg6zc9zV3Pmd/dX50zuWN5bXpZUb6otlKTOKHxteA/UVzXdZhvhBOq69tHdVF
mewGPHM70+4VMJn8YTc3Fg0wUAbIMU/Z397quIGKCp7YZfeXXC5pNaFx9Qm7EwP9Rfh6ug2mNW7q
Zgo16d0x1eDF98fXqbNPC23SrABuIDtIQNP+ekP6JQUhczpTtcXCk1Xhs9Xt6aVAPk7U8FmQrc4Z
2m6rpSTyMXj0yiryehEP63RyO9CJupj3Ctcd6jEnH+uhX4Z1PeqtfsXoAX8IS+vJA57VUyUzVjEr
+rikPGmt87SQ+BMOpR+3NnfmnNfxIlifZk76i6WQXDJzVFvdrv8pU+kb5U72V44fEWGT7WrVtB41
OX+zUhamwJ0Pg54n4UTgKCMBZ4zxgubbdpAaPQFvYFY3HTP59ANO/83lvA2DHLF6WK/9WEK/6xUP
Q7H8urgyEAjvYT8ujxcNcRq7qk6vDrzIOV8yIvMrr0fWa+QlA8LYaJ1yHue5h3yclpOa7Okjy4P+
Kkr3WdPwsZWOg6AmfYGIK9ajbJhlkCHv4igptTAPxMADo15LZ42dhhvaq4FUA1gKs2Rcu2TyOmZj
E3WevEDvu6E2Zv12JNq0KKm1iDVBbtGZXvjOwVRaA4ijI6uysXSeyx6BGvKPjUKRJG9vX/ZeQK4t
+Il0mzQOGlZVQoXzSsy88xpvtuVJ4BxYLZ6DEWG1qdQ2UfOA215AD3ftn6Ro/g2m+WxPdwTV57/U
QYTP/rRM7T7VF/K9E8UeuopyPXH4ujVhAefVF63LDmO6sOOT41oP/qaTOYOEYOsdhCVoUfsNG/t+
TNXeRMeaYrxnKwp0UjXPZOMy3tA44ZFobJPjAts5CULWygJMHNofJlL2dhEctX3+QDUfO/ryU0Fs
tX7xkXliW9srgA0Vej59GXy4jZq3dVtFrRgww8ORJtotcYM+6sc6dj2anLI+YchAmpnpCdb04t4f
oV4Ljp6AUlVsHEF+1M9VwgfZTAg67GCPPU9lUbPg83KZJQqmZgFPSbTIRY/QnCUDbnJ0WrmtGnkq
6p6G3IgYGEUrPr+6Nnomtdmut9dLAZPq1cUTJA2LcLTzqnkUU/W49ZjxZRadlRwhxqxF+xmK+dV2
h7M3PDn6+NAsh6npD0hF+9yZ3iw/fdMZajMk3utdwSfSQSdWUV5nx0a45z7hd7GdH86TU5GYHiMu
O+omEJd02q0LSuXo8Ri7lni8fwKZbz5YHLqVLw+qzG8C6VnP7a9O1w4F3/vioZ6zeMXsslD2jBuc
Vzdl+gv8UdWfjS2jOngv01tfP63JcVoY6zro8+YpGSi6iye//1rbW5brW8M/tcsaLYgktGcTnpVC
YN3k7kJ1rOwfDSSrAyCcECLwiThEVmc/Do78EfdWkkVu/xqIB4GME6zVtpYiHDOflgEzYFJsBYG1
+fg0TuKQGMQnDPIrsHykx2xLFMbJgn5lRjiaz3Tdcjok/VsKqVozh2n0LzIiQr1guQM7UofkYFS/
ZW/FRaoQu6ywYsv8rL+xGJb3ityIlf7Y5VOsT1r9TfbKNoDdTJyeKuK9Lfdum8XadO71MSKkFfjf
2VB5vqHP4Nz6LhMWLa49fEi/nyiBzNbDZnZsawRgpKDRSvczMSaJ/Jy7JOpoR5JGbmzvZzWR7MxH
b3rkI2VRwixOqXbN7X1pXHp0R9CfnWreqdvDYazOdv29TBTe1lEhlNA7ltnTSEDJ2AE4FR+NRxr4
fLN9MtCazcCXnJsiXAIBQfKesGfQbcJO/ylJg+x+jeaV/ehg4PDXGhIWS6H1+/YbhwFW9scfGPNj
F0a6dBeyQMjfDOrtkDM14/oJWopxEMyCl0yDbJ4x+q38G7WZVm8n558VFMAw+xH3PgNEbTk46tUi
Myq3Jq5SP4QhhbTkN6waRGxCTJc0HqjoetOKNZ25IAMs66LbPZDyLmWhG30PIvWlKJ8qunZBHlDd
w+NOTKKzRfvtCc9bp2Sz0nwny0UhEUCTVqr6Tc36w6+dO3OYXJTx7vqvNrYrw02B5Agfy82w5Jtj
5hcWyA6rdbMXuTeZryT6i06JTkdJCsrr7BVfalgeXYsJBoigMJ7ZCsNcFvxKOKFYDyj3YTMzl9IX
khS0yPW+qEcjkxoas7EtzJ0KsGSWPOqGeJqq8TjYN1Evp4FFdbyljxzlhtZdxvYe7Xojf2RbluZ7
1v7I5W/r56zWUQAYHrkJ17aQy5+5s2yNoAct+7S1rP62/KoMW1kPe+Ksbo3vsUlctIzkEcfqlykb
0B9K20O+9SA451Vs83acNlDQS8yIONknQkuOynNB2djW/uRRRoZF4HZk2wx0d2pqvCdkB2jruiIk
IMgD/alwzWLby8GGGzHT98mctBjLfP0ktNUHT5E64xcNuvqOrAygbp7yso9pzdmv6YL0mFpu4WpM
9COdfbYHdFxju+rkwZ8MKOxhmBj3AmtvZVBTm5PAgAjtzclV5wLbJd5MS75kVLDI2hzrdd7bb6s9
IHYyYyq/ER9qbWtMSbvVde1tIi9Qrxwr9NR8LhtHjxxMwZFpwWNV8PIPBqjaeVVj95U7lSfCsoeF
NSXIse4BsnVt5m41m17F8RFCKfYED7Qtu5++aZ5KO/CfAJDsh5og4fsJ7G36ySMJqBSBwtE58gqw
9yr9Up1ufjkE3gMMzjIuPJ/bvlnGz0W53aVSrvPZucyF7Wauzlo9+beq8UbGFWsQkpU1bwRs1WM2
Vj024tx/tLOCBJxgCfZNwQtpFv6vKkwtgrCgIr/zLl5LTNVCQCMtczldSWCDBej9mhAjLoCuUunR
T5Ly05p4IyzNsRFv0iaeTBI4u3kxzCi1vPlpTQ356lAGuDC45DmoeSH2J+MPIHUBEWhapru0LqNm
mDgLO2BRrQzGfeeiWLM7CiaZiKn9vPrT0eg789VUU7BrNdKbvG62CfDXCJjpXePiJiA3Sx1cWDL9
aYAYiBZ6OC94pXQnqCkzydMI1nx50u2qBeVOzSuuNRTH1sAXJ+bqqEhfuQ0tVuWIX+s8WRh+H422
6v5NNvcwmSzZvHEZeLwV9tS/tIltYDteVLGRfq+/ksqRMWeafEobEBCC8qdwmbkyNdNHJS1Nn7VT
I7M8Htc+NisXGU/z8mvrGFaclrb9UBIqwK1KV+T4o81EaDUwiSdGuf5SYn6BPZsydOYOxLnQtOBl
6IR5IBWxx/EGPxYWagx2GOph7VRiPVC5Ww/Gwn5SalXH6fd4C1JowWZa3xr9/wjKYGQAMThhZrks
Al8DebGTwQCeneRMO+PKWzqRidHPJEie/MWtDy1I6a7IqQ2r1SHGKkklDXOD8udKs90q/NGwrkMW
oxYzn0rbZPxQq4eLzNTptuuVpgzz17RbLDEZ2zWrAe/tlnLJ0zpDRZZgflHdf2o7e92L15b9h9ev
HRZSmyCCzezBRyAnjCTwoRK43wMZ3B1M3FpdSmxxxLrMEz3Gqoqt2wY5SSkNE2ZPV2bcDgVT/0H0
305PzlTnC3oqfQbxo+/HvuBiut00WZKTp0C2ARZkqe3EwjRv0/u6bUI1MroutYQwHFQ1d1O6Un+r
pio9iMBOSIAdMjicZHJPpTVqeycTVIJd3pyWTsMrt7oWB0FuH+jO5sfamPKDIXISu8rOSjANVqL8
Mt2BgWubw9qzbK/Fd9kjfNEGYubuElrYBFAb3AR/XDH2Nb4Rw/5KNcv4sxSctBV4YchUdXhFd8/O
TuJTp/lIsm2adEfdQaWf51p9kaddPqb1WL8uOjlD9tjiIaaJCscEPWFT4Ic55gQFHSxt/C2JqnrN
Oj3/6mbTqh4WJ9evZiCRfbTNPZolWJxf83HOW+eWdQhAraFn4JBiR6H8ZFF+n4ay8qmaqj6Urd6d
lgJxf5j75uiQU1ZpxD0P/ZMpg4tTGbfAamja6wddjvTT3frs2TNOUZPClCma9LKzoa/btpmYGtGN
jlb7tyWejUopvzika2wWvk5k0fzaJ/qhFtmhJINks7iCsqRjGdvg/NrFckEU/VfX1pvbOwgqPJKT
8+KrgS9zgJ9x6yib7Ys7OR8B7vPQEOy2kOoEO3H06nmHGL9zy+XgrU65WVv7jn03/WZcnZe+9Gak
7+4VzuzqzZRAnWIxh2ZzGxHThj5vJ2Jr3qNwssXGHJiYj11W5EfiyADURHm/mPWvfFlKgELzWrfO
gfsL84HOVF7Mw97Mu7NjdPeR3vi0eBAoqqlplt3ilDOdOawT05kJXJJnch4OVg+bJpySzj1fqSZ5
VntWWEwN9pJGYx7m+M1+UNXF9DnJ9fzoAQgOvfF8XyBbDuXrVCePmHqxXLcHa/D4rYNnVfunhgPM
HoN3P8NQYXrg2ZPpnXLX2/uzfCFOmHrH5FTzvGrFK2HFFpYH7HQo9Pk/lMNdMXgHO+MPHHMNg4c6
LKZ2WPJi75TTP+Z7BzkMj8vMSHuZOZJd79HM6x/fgxNMGpBJonBCzfk/nugiCVErDElsjFjfbBE8
9xXqGkP981K4TIJNLiiv3BrDdPXGVm1IQ0MrTwq4OZthWuP97YHkw9w1dg7GqqRIn2SQ3PysYChd
2vfMHFPtUh8LvNOMdA66T4/EqCRhYvPRLXZ78gu5WzPuWuLXNghNflR7/ngc0+C0mmV6mmnC0L7w
Q6P4kMoUdgPJcghlkqkNKvGpM5iuFOlHtebfcHcIIu21XK0Y6u8isKJh1nFTqHg8tG7Q/jWJ0rmn
Uzxpsyx2EvMVSWfJ66T0SJk4SI25fCra9om5ZLVp1hQtevS+hZx+auUe9KxId64MeFxkgO7QX/wp
ten3XLItghek6wBLGXaHxD9ZgnHCAPXVrfOv1NKHxMUaveQgxYqRNXO6wOqfV6f4Y5QtMWcBI7dS
ixM882bavQDzviaNfkA7DW1ZnB0dqNwyKQz0u6Ji9Hw/CtK15NvLsP1wk9nueioCA7my05qDRlFB
9M+4FQk+IkEy6sbDxaL3XWwpdcPEp+1tMhg27eBzGa1yRs0jCapw9N80DTQGgRgGRfqaTqQbVnz+
aqSDFuYfz2henLygjgCIGdNfVBDm8ZAOpAU+ob9SXpN/LyyijdNBV+ioZEEZ3kIe3pw+qWI8mwxF
0lznr6DrRPZn+ovtV5clWEO3afZ2EhyN2X3sCXgonRL6z5zf61F/b1QSD3QSZidvY7N+IrztpLVu
C9+NW4ItDAAfi9hQmbV7ThxYquzJrYfDZDkvYxd8CKIUgU+d4zLSx6p2vC52trvn782AS4Unfjjl
Hxa9fa81cnBEB6SG9+5QaQmZpPV0Wx3viusDwGd0gcQC9qAACbvAowkAZFJi06x/hw6BAq42kafS
/zbBVxuiszLxV7UffTA+tO6fmV2XaPd2GmzL1uVS/4+081puXdmy7K9U1HMjGpnwHV39QAOSkkh5
s/WCkNvw3uPra+B2973aPAwx6tTzjqM8ABNp1ppzTKzSZG9U8W+zUC/L7jbnLWMo8Mzn2L7vTU5q
WLM4fF+1ubWYXXsU625xAi2qZIduddV6v2V5N1/R8nhctyY/DsL3MnpD7Lea8N353OiQrEbAW2j3
mU24yX1rGWTtMq3ufbVYd2nPzs8txEy3o0crG3FvlqAgdOZNkjwOcGQo2WO2/cBy05SatgnIC2cB
sK0RpUCHJq5VxpsyKel14Zdw7FvKYYvJepW5vbEruSbd5tWIjUsTQVbQ/U68K/p0K8hPRnXTdkgD
jKe0FBeWfFC637RWWhy2WqCtsxQ1N/KMDJxcjomppapgG+8NNznwLNgWPgpYgACVgsh2jTkJiBox
mH0P1J6GbmHA3dMN9n2OTrEOkFJiBZFY4DR805r64Nc4Fbz3IqTDIzQwNRw8e7qJFm4bp0cfVU1I
N14CpbjsZL7kxvHoo16JiZay/TBbmS14NRRfs6QllNnvFpGlnS5GgSYtF4tRbZaO9h4jHSxN/AKV
jcn71gAnGIGddELOXfFAGT7nIvRmYWALlfaa+AeEwBCovvIkuayKZ6NpocaoKz0V+0i7JkjQDQJX
OleN8SI6arnay4jTFzPYbEugUcq1KLaRu87wHLwxtkNHxNmFYCnGgE6WE61rcQPqZ6nqJiU5naps
T7HxOk5uS+HvykFZTPZTPhqUTQOWZvBIc98AaFQYtFQ+zcug0x4sjUKUD+lriK4n3+TpPP7gsyed
NV/hW9Epe+ig6zj1L2rNvg5rYM28j0JCKujulFYuTYnDJqGo5k9r4V/3KoZd9tAC/54g8EU30J/k
2BQa+tlY4+JxE5b1TabjjQimbRgE141927YvhXyjSH2F3RVfcO+yFMPWetaq1ynYB8qnOTwXgsR6
s17qdCOTWSBeezd9XOJYz5eEfi/1GnviIDi4oCcYI9p6Ub+y8WN53rBy2suyvY1DbTkWv4L00LXG
vkVjN/rIfbw9xd9VOhy65AG06JINk1r8k616+EPF2s7vHE59XmUQbsbJPArkdaRrByrYq8YjoYSO
QmIY5CcdSs/iXnHvpy8eRWt6ZzpSSPalyfoU4nFM8B4hjVHLC4x4i6D9rKNyZbS3dXxtijeTf2qy
Z5/cjCL6HeGk8qrE7c112vd44MigR3XcZs92H2+18CHVKlr8b2FQLqEe77xRXyi9wB+yCwdzMTGb
1Y5OLj5MJSWIx7xOU5ND2DNODyDbzOQekV22HMSA3h6r65At9OrRtq7b8DNFmlszZ6rhM6CIbIN/
4MCMUEtNrrsRvzxlyJRmHIVXRS9+o3RYljq2p4sWOVM98d4yfG+IJf2JbLoOtEBZ4ki40XlNPk7/
zGg+Gp9BY31RV5wNy2zNEYlGVgQyh+oX6MI6WWUYAksB/SL9LLSPtIT9mh0SrX3qLcTC9wPt74rv
UlMcNvFdTmG7yqmb4+uAozcR0ZnejtaHLT+mWd7EDjlWV4LApKFRrtJ5a+O6YJVfE2Y12pkbZ+Ko
Su5EM0YwyaQ7+OIgNH3RU1KYWIiyQGzz0d6CwnYtCjshZs0qfwIZhEFvkY4PZrHPUKZErNJUdMrQ
vh3S+oUeDo39EQrTiwcmd6CVr/jIiNUXhcqbLQnY4XhTI13JRyxrbA9lhaF1vBUj4G7QnFl8r9BK
ziBVVQAGNXkT0Bs0YSAM/moGMozOS2J8IJ5dI1tdqlSk/f5XB12hUh+koNcn11HeAwhE6SUJ/QrZ
DQSGP72viwukIvqKczlCeHW6qpz6rkE7uc2r6L1o4Il1Ga27ie5NfNtX+oNiSsrb9IJwYX0aqveG
QQhBtte/q2r9mgz0rBLBvh3vjMzcJsavypNuzm86JY9F8uRpqFOKFp2ztq6w3HYhVyfzS4sukuwl
zH55OLdU2axr6w7fHQ6XfY4VHW3KSnSPqdotqc3AlDy01aHHdp+G3VoUe216HMaXYQAoYGD3kNMu
UpKrPqqvatq1VDcpqsTN1lNst8S0Q6jCBRSyfDXGzALKYRRoKAqOFVvEVA4LBZtSgTAnhHnfsrOX
fkngS/o8JsqNDJwDMjBEQ2gRS+9q1ExmxyQBdvY4O4z9ZHpuQEksU/2bMMtvLM07ULZ/iQsdA3Op
bxM13AlLXeEZdrXKfscvunZy+xqVE9O5/Ugr/x5tz64gxrYa6oNCHyfzs5WuhnuVLn072Gtr6h+l
hiU1Q2GytERKXShkE6PYE9Iinm4swaIR1i1HVGPtczhmFei+mj69FEGBR7PWD75gbei17jmghEBx
ucd+pFAUhaRMAyyo1o0SbESW3OBAWxt6zyWK007RaRdNy0yrB4rSRHwblvZR+EGwQaS91C3nppfc
VkrDwtczAv6V2mMccOME7mLXUD/GOnhMG/PJd8Q94NRPqqkccvtNrEZuqEg30KMLLR0pjdl9tyKf
4mpsux1t0X0aYQCIlNuoyW+CSSOOMn/Qo2lXzk1frdM5sA7hQyKynZKEnPJ8yiHM1E04Vx7y4BaF
zDVorGvYt3h6uaalnXGn59Zt5de3RGN+QOh9m/zoHjEBoQTFxvfjQ5ynv3HC4RWyxCELy2unwZID
mCRsY2+tKtnvSHgffTfQXIpRjRnG+G4V9Mk6h1YVV7mbSZOYY0sYJgaAvamntUT5qwZFHcDmafCO
azte8TZWZ/F6ClZKio80SR+R3iLMz5p60QtY2rmHwKcZPsESUeLUS0yQUrymswEMwtfWqkLAoui+
fIvLAPUavp6Q7kFucdWkOcRVCfgcNqD6WigBJv22v0CnPEs6oBmIpH0fQuUBWCGuvsRHvmYLD/q1
I9+qnNPmSmnxviPZewkT30LajhTqFZWh3BdE0Fy3DXtAiJp1Sw00uPQ0gb+hiCjw4VhZTyUcCFaM
WFwHUZuDMFAUDJrhtdWo9EH75t6vh7cpDXHE5hetFn/5Vn7LX8LNw02xn7IXFeFOYDeX+OA67Lka
fyjfR1EC2CNTHlSunS4OVnlV+RZLkE1fXdWupJRQ4iUcZKFYNkam7ss0qCvTWrevbF/IdRcbuygd
bI7F6fPUQ4sgAp3Uyyju18LSSfis7NY1ehThpc2hKpT9qh/zW9GZi6qqPzoUzLVd3ymJ9PeBBJNv
WogCRK7BMeyaS9yOv8IhPQwayK1Mw4MhQsDggtKQZ2AzmoYXuiIohvT20QjhmDUUwJZ2yY7cBTmV
BJ/un4iLcZXpE4on2mpJozzyWfwKjWEbeYYBogTpYVnByjCsgRZ3Hyl78lnDq9wHlLUCPp+shCLk
NZxn+li2j/qvBkgYKP2rqVrKGq0d1oVKVB+BUdJL8hVhDNcZkQL6vh4zjqNcN7fgSEhK77XmglpX
9i7NqYV8VsUXlZY6+7LKwwdWC2UVFFCNmiDUqenTbe9r6IVFW2IG0GtUcCouYYX17dBqIUfJxscD
EMjxQW8iGptdon5metnOpdGQVlnSDOSjFRESOhHMtwWPGrgLNYgFoplso7xREIBhevU7aFxNkbDC
9KIeCd2o+2IX2xgT8NKg6SlKdKOrvMzLCc7qFLX454EJ9XmJE7Fi1ftM1CFAfj+QmQETeuLCkmWX
etxke9xt6R29I/oLVZ1vQyTvS+rQxRaHDtRKrBjPVhNMN2NuFq9lnWkkJCJRspFs4z/2Yah4fv2e
js2Hk0ZksAXYUbQGkLvndVwnBmtLMw0jc1twC/e+ymnY93YIiDOmWqY4z0FobeuO4lqkb2XaP6rd
tG0N7ogebYdVUSCTaFjwd7WHvZKSY7XwQ4h3RmhdUBFHHc6XLKfroLKuPMTlUq9Z+fk4OHDpe42L
UjylD6MSuaJCfM/3W4t+ZwXKRpNyLy3UBVphYEk17f4QquGbFRdy4U3Tc+dR9+3SO2/exzMNfYzl
ILNPwRIjj74IUEtQQKgxnUdD8myzV154SBjHhUgdG2KJ/iAz3eQK1TxlnQP0UGYrJRk3opNXwIyi
pdcGr1gJ4dfoF5YSQ9oM10USXlX2i11yhWvtz16MmL9Hk+u8DFYAEVYKPrYVyz+4mxxxjTSGR28w
PkpKxEE23Td++KQZlILUEHJ9vLTb9LkAmEVT6zJThmvWTnyNlnRDvxzX2mQqW0dYPrAZ/OdamVfb
yRrxGupDssLieB+13V1tei95XOBxG/aa4t0kJHMs7KrBhBNg95sq54096d7XYhRnRHOkbpRJ1CzD
FjteTxZA5VZmFi6Fou6NsKfMxH9fZsONjbZZNyQF2CLdmUMirmulzdyQVRY3LjCKoE0E9jVEUzq2
16GBbDSGVw5nqwp1pRMnn9UQL2HqbgK/OugFoAmzJhVGGddjFvxqhfYFjJMqCRjRCQwImR9RSCcC
tBl6iyF4SnFoWV3C4qJu+s5+MYfsujYcwmZU0qL0VoF207yhh3qV9O8BIV2qdLeVwaOdJ0eXxtFK
qabtXFjQCuUu0YlOLuC4lJJto0zFJkVF1FufEk+GUZbhvmE7l532aOr4i+ZaT6PG+7CMYb0pWPbY
Cx/LoHgsey7LdVLcNCYdUDS+10aI0jkF6bbw7OhqUlNXYi9jDY2u+qI6CEqoiyyRK9q7Ntp87zVW
uoMUvESosNmqS6/amZNraXsAnpeiclw/y7fFSBtBN6arWLUvnYmzZei4iZW6eWo+NmH+ilDQX1B/
uGn5ASOc72KcXiavwx5KF9QZL2Pg2krRXWSlvRGEGKQ5IqxSw6c87WrVnG0hyt4frY0FnlWjEl6q
mGr5EkoDfSUJEpW/qx0alrCG0piQYG10m7LamRYwlsDGnhvGwkd0E90JP7nPumBc9HmtoSKor+sU
LI2jU6LQuCpJb52V9UaLWyqPs3KXlp6yoBGN+EfeVJa5kxn2vtZcxX17BefmUIkeqQmVfpjAhtFd
NkX04HvWeqhtbWeV07yrbMouThEo03GfJHt3Bcen0r7KUTnomP8UTG/4Drm/+GQD7eraeoyM8i2z
nLeumubW0K2aB4Ai0/R9yMxfHKV19MDckVNAKmsL0S6fYYUrNKrHBW2ufhmX/MoinK4mpzwoFPQA
bY97q046ztKVxE/ZU2pLkeGPfbg3RrCSBPBNy0DN17pnP7V+vNHbftek9YWZxPSy1fwx48qb+TML
B5V1J4v7QtTbyjBhuZXYoUkjuBVKcg8jbhfKJEeIrCH68a5haXOpUHuDLCK6FYiv8NqBJ8VATbtU
GeNrx2/uhNVuFT/s3yDQmJQyaDz1pfNLn1CsgM7QcKikMX0U+eo5I3DpqFtMffGrK+OH2MsQqxvi
IbBG9PJTay0M2d81dBJv9FixNlHvYcUFw+8MoAdlpuwzO6VM5ZnZBjmJeB5kTYgKHLSArHRj7syl
EzJUavARgmNf0SFSpeXFYJdsmqri3EBuMQj35RUqF32JvG3VW2r2HnRzg84gqWB4UvOJCe5FOsX5
rq+3CiLJdNF3zlzkBX0AO0YXUFt9ogD9F80YtAEZ6SRyN/cE/1EFbvgX8TgO1A2/MVdq2poQh6F1
f06T0m0TWvu/Ii8KiMjwrfRd1SIc4SzpZKzhm/deqiBTf9dG6RQXMTGA2OKaSaVv4GH/MazkUfUH
bMOKqrwkTh9tKD6DqM2y+dMmTqFrIoTe46C23p5GfpluY+Byu7pCJ2magVggMuEMbcF3mQbYmyBB
s23GaQFuKNQlKCrJKo1HFBw1ze9NECZ3NCrtTVSEODEKqa65qKj7cTbwUWpNNgP4smcfJsCrHJTa
dRoK4hU+1DltCSF3B9DKClM4apqMduhVjPd0Qn3FQVxd5k335WNhsTWPK6vQHOfKkPQKK0stvoxo
xGnrF+lWj4rmkiMNcPVkE0/9S8dZimgLc3jwqBRwtY4/4iZ+rBvnYFloE0sZAq6C/EmGnb8vovQh
GryPyCcN3pc9wO2xoMaAXYpz6CM2MnuvBo1YmXnWL2HEcD5uyKwFJK2uUh+xYa2Nsw0YnQc4Ihqx
fma+JSobecnbRj/tZVv80QnWX5PeNVmS2Aiz/GCWwOZ6JZ5oMiBqz8Ocu1OgFciOqE8hl30v0vK6
Ktnkw4EPw5dYpLmrf9ZtqO7wgd9KaEi7spFP1INJeVHpI+WUd3SSCJq0SZc9uQXYHIt6Q+4qn9mA
8IvWVrx2nLn5Yjv7UYMY2ymCwA8+XjcZIR4YVQisxKlf7Uyxl8aYPeGg09YFFgcgAhE8qjB8Cntw
cbXWXepBH2DPLkPAL8RPEV927Rfs7mMIDDws0tdwCN77LEAqOjnp1h5i7M46OJQiRqpVq3nCTS54
1hLq1F3ToRTVcKUsavA5eAhAsScRt+mKz2Qbidxol21baxyMZ1MKsecvQZQM4zrRo/EiqDFbF8JC
ChrmGEuspLqjYUuRUJ9sgsKUvc4VfTsW0zMZQdk2Fl2HpjV0Pmrp0KSWpUUNpJclmD8ItvSDhvHD
p0JiuqiDUCaQulsA6AeTMtSGYMmM1SRdl6Kv0ssQDNRr0hOdtbD0kjOQSGR8QWmHCdX0dk3mANVW
mTo1+nHBBTAi788MOY56zQW8VJg65AkgzyHmx5w1HJzlNpxy6WFiXAQAR4qNXmDmFWloch4y3/E6
RfQKh48ym8mpdc9Lo28rLRYFFj0KVDKD8tto1QV+Bn5X1FmLtkVRqRaIreyem3asBcXBrzB6OF6S
XSIbnJY9TWA9NUuXfjx9yIA8Gt8sXnQZUeeplR0/EpWVOidFrHFKQCbE+WQIM2acLK0WBbZakcYP
RtLz4pt5A2ZxoornNDdGzMZadzpLsWV+AickPUkMj3HDX2wM/Cx1ZBJ1lMNDtYf62ipjJOQ6cgM2
7JegT6ulr1efjoUKU59Q3CQm0mmlnF44KcXcOkwsILX+e1ASyAbDdKBQ9RxpAHQMqd/UueRGTYTv
SDSWG4vCf++9WMOzRpHYEyBOBH3FlQish1AxWPvL+jf9W82lLZh/ORmfi08bcE/mUbSZChgoXaQO
yzTLrTWfrMHf1cOrwPZfQNySLKXKL2/Ef5CPUB/FCEycexDIWsCjKy01sYdEOkE9UHXzNXWTiXM2
ZA91wA2RdQN5VqKqX/vCrqAuOxF3ZyDvK4uKCVt1w6oxxOkISGNoTVT/1F4DA/qTSabNMjLVAGaN
OtfBg17e5H03XsQqWhK/tugy+QUFQjiB5KY4sb2PaZO85jhMLyOjUOGrWsj0dKvZ5l2R7AXk3idD
iIFSrWI++AOiVYNcM6phbYTgoUm2k61Lt8oL+9kftWzbBah8RET3WR8z5aCpKfJ8PoGvrvKnK3vi
9yi8utrXsQP/wKydO30ApxkGCaZ5HwuTZ1flQ2/m1gW3zvIiBy1zV1U2dpdeNz3EIwrw20lAzqko
GtxVSdJckNc87Z22alw0LZTWx7yit5iMbTqnIrRknymOZrphgOp0k8NzxIKfadqwkTRQXj0vH6id
l7226YSJOtl3mqdQYpVbFjWqSUqOGEg9JaLYTfmnpwKFinWWP5KjA5stbeTcVqPTcdB9BdFsQ+aM
Lpm+gcnBhmAd6ph+6xYx1hU/CbmfWvgEcDBYmziU1RzDgya0qszHosYX0xjDARTlyjbsq8bETqzW
o6Tt42HR7BLB36gKa+vl8b6JrJ1nQByP/by6DsY23JqGOHRqCCxsJo9k9A9ZY94SaOJrahDqwW+d
S4D/dIv6+quw8e8HSc/5BGNTBFFlmvz4Jk+QH3UG3S6tUeGFNh6xcIG8chL1sg3sB36Ci5nrl7X9
rVHiuQnsHFUnzCF9eNCRR9hqfjkVHOTJ2EJkXKAz9NGMI77CSa8ldJq0ZeNBvHPi5lqNMPPVGSbW
xpT7LvVBg0/+PQCGXQurkwvNb1z36UrNzMeM9CNvSMOlLMZ2g8On2ja+XZBBZGLBVM07KisEsY+8
qtgY5KsSxDnRD02z5Qa/wy+FtDmLSOjTFCgoiG2AgXmvohinr67pyfcagrDnqgKcrfeMbKuwCN2F
WSnvI70fcRmMyW89Mmpcpxrf2RKJO+bYQIsv2knw8pVQXilx2R80P3Nuc6ssYCLUOnAe/BnU34Fq
49rzW47KgyTG3ByBWITcVVdjPYzLrrUjdD2w42f12mNnCf0WZrbxNvQeRxY19wv6moWVa4eBiMqX
RK8btDvKJNmXlenGaGy5bbKCVhpCNL+hpJ6Imx6G+FrKRr8XsuPEPBo0TPgSigIhte8961GWeVvu
A/PKZpu3nW1ygAthgCmlDA7NlFYrG4L7Wq317kVT56AWq1ObW5yp1p4X6K98JTfjtVB97aJqfdUD
Y18iYo1HllbKgplx0QcJoCRZciChhtH1jC3CkjmUELhJbuAgLlJ6kW6YCwoMnLFuPLamD1VJsdoK
hKDGEo508ZWmnBbXRZ5lo0vop5YvkkAg9pFao80CGW1dR4mFM1COr0qMZNESWOmmFJ04bg/9AFaj
2unGMItA4SxOrVfse38C74zt10cIOIVul7YZAtxB3IQWOFcvDJNtza2oWqejWT05ip5rq/9BuU4k
ZBNXri0BRmpLBa9YElHbqKyFBrdYgfTGpYj4rVU+6Dt9RsRYEHHgqcyblUc0gqexDnCnDcO7CDqy
kA9YPRDCsmIOq3//t//5f/73x/C//K+cT3L08+zfsjYFS0SF/D/+/USkt/k9WPUofRjfWha20OJc
xUxci6+LxE5rg599NQj0juYTCWNnIntPBEWblkagPSd2Ew7bUVhu642jlVCEdA0MkJikZ4X0umIR
/PnJxMlxHFtYjiYcW7WP0nFNA81mjbyUlFrhUnZGDJh0l4nLjXcxrOn+BP1VfU941vLngU+Ny3C6
TYVbaMKe//1boDMNeY6DTSvcEqqTKS13okYVWvLc86l/DR02bcHNEbsraeLG0U8nUpP2ftIIV6V0
QaOAUma9HcHxdm9ea6/r4NXiWGGdS7c/FTr8fdij/Gi7rbShg+roFumvEHG+PRXLqntso+vAw+8F
+LW7/vmFnhvx6IUWk6oWkccPqW/sC1A3W7i3V82mPhPEfXLCfH+yOdX62w8XDbquJ5pUGYc0lQiP
46LdcGIFU7VMd8pF+gG9GQxpe2bgU+HG38edE8K/jetzZ0sQ+amuCX8HqWgiFoZ6blaKc6PMK8G3
UfCV6XWu8xaxV6EDW2cuEMlppTwGd2BJXFJqDMIeziwvJ6Oivz/b8cdOjxSyPCYaVM0Kd0iyzdbB
stw4yzx/GF2xPh91fyJ8/Pt3Yc7fzbcHBZole86vLF/Bo9BwAqDk5lyMOjA59wnOS8j/XVN3n6yl
um6bDEWSoCFMabOk/TlUQ+WmFR45dkFgPI76CJY41zZK3SIBoz3TToi6PW6g4EEuK92AYuedmTun
H/af/wfO0cPiESEtS2WxqRC40izq3kml5rJKDJ6XqB8/f4ji5JdIQ0QTQjNN0ziaqc44KaRkMhoH
z2pFxZHi7n37pdyRx7VzNhDM46W8Urmwc5df+G575oWfnMOGJgzdUVn5zKP3HaeFDeGpE+5ER3fM
YEKeWWpOrt3/GsA6fp0Ii5sILLirTg9hgziLenR05iHOjXG0L3HUtgPDhEs4UIDnDELFU5EPbZzY
ZwY6OTe+PYz8c3YaJeeSCbaWG3OcjDr8EmYFu2tYmZyBz8yMk1/Ct7GONiO9MSjj/cNoGvawh8Eq
KiEVjU7E65CgUQrOHPRtUC7pyG3bEJ+6SC/P/D/MK9hfvkaD44xqW4aqaUez0zD7kR52wT5xWxJG
88mtd+Wss9/GAfgmcsHpdnSjbXRBBo8WLbTPM8PPf/4vw9s6Pfb5y5DH542GW51ezx+Hdp9dIT3Y
kW9xHV7kS2ttWEuKKKv4V7dP9qQO/Tzyya/i28BHvzMHqsIXHgcBbGINjtm4v2c1sN9/HuXE2wWv
yknDMjlzqOrRtKVK2pZV1VHompJPHUEbOVUIBKBeG1B3iIdflCRynnm0E1P4j0GPHi1UAt0CItG7
ng/3T0f3taAy8WYO4WMJIe3MaCdepAXEzhGqJQxOcEfLy5R5UgO+zQHAaCki4eOBK5GcOR6emCaW
7oBEMFWA3bo4mqXV0HYJ/GmOh2ajIFdCn2Cj7Yjrzx6zptvp8tyqfeolfh/xaOcveoDAqs+qWa8p
KLVL79bfii157Yvq91X4wK93ULf2+ufpcmKVsyjzU+nTbJUpc/SYYdg5g2aQxhmL+iagKIbxC6nC
uUObPLHwWIZtM4ymSmn949+/7faKSWFtTErMG4tupSwITkF7UrjhbbDSDnz7t9JNV3VAEXDprTsX
wB6+3Oefn/XUvLERCWuO0FRLmvO7+P7/4FmFrcHOcw3ry8qtXWOqZ/alU5PGtiwwb0LV6UsdLa+m
9Kj40HxznSiWnygZg30XGc3OaFCfxLYe05xAy/PzY52aN98HnR/722PZymi3YTmTxiKoXKo2jg9T
0LRAtgMGVGtJie9vjMir0i3V4JRxvL8bTl44rTpQZ2jfx/YV5emitj5jgq1/Hufk6/zXOMfbfJ9l
Q5kSTeB2U0Aq8I1ORTDgHpOj6Eaj/fNgJ2fHt8GOFk5kpAOu5pYETot+dUDcoVna5+5Ip1ZnGin/
/81ZRwulWaW5XhQCRiaaugX91vUcG6i3DpLeYTnpPZp7/cyvdepwb9nstsImZplV82je53GAJD4Z
UAluip2+rDfwa6AsLrCvLrrH5Es5MyFPvslv480T9tuEpGX0/8YjxKCTbyZKsL/xUzmw1VRepMHi
/OcAyLaigbiIzhWY8egPk79y+HmEU5dMywF47AArm4c5emdqUCgI5SKSeJbOtfo0vgYfEC5+Bc/O
KzbHbJ3dAlybtDMPdmo1/j7q0ZvTbL3yQktIVxDeoEzWFQIseAPcHc4MdGoefh/oaNkf6rQq8hbR
UCCcp0zSETTK7jU3vMtA2ttaHb4wMZ45fJ6aFo4Q+rydwtD7xzT9Ni3gKeh2N3HuE9KCl21auPAi
3Q+Gzc+/3blx5n//No5SaEmXC6i6JlYcvceSM73890Y4mhx6bZIQExlYEvTkQ1P5oNLMOfMLnVr7
HEF1iu/WtLi+/vkUXqtX+YjWxPWH5jMurCuVKjJJlcOLQ1qgFkZn3trJqSdsTTWZ96b6l0OVA/el
rUHQIMjfqTkV1giN+fg3lgbnX6MYRxe3qmsgPCgcNzr7XVV+19Pvn3+Z+QM5OtyDxP7nUxhHbw34
H3G80ObAot+N6GNy5EGmITHu9+ufRzo5yySiWoyzFJyOD04TKlykvJJjSw7lLvT92zHBmvjzICcn
wbdBjo6E5jRWIKxZuas+aT7UnIg6P5PloVEa+0ofa9qCZfa3FiHYO/BvOV5zMvxz5hHBoaVDFbBH
QcYv7M8qN8gk+vz5yU68PvjXQrNNXJfM8aMzfFvaPV3Hhh+K4IxaXxiiO3OAPzUC1yDH0KhBGKp1
dBYzUJhP9kB1HzPM2vFghTsclc78QFL+dcJRupaGadsGwsbjz1QSTD/G83MgsiI5d0VBUFuYG8sF
HedgGbrU7ymBrFDIup47LccVMlo3f/75ZZ7Yrbh+qchbHY07Hxvjnz9ZHBWK10QxfqoLMNxL+4v2
7lJej26/ira5C+9pp7g/j/nXL83iYqRzzqVsr9nHNSayEPNSeOStQvn6FanNIz4p/7YeVz8PI/+6
U/05ztEnMARmCrMTTyyHl7C2V0Y/o7VD5R6SUN97qylUCSzK3oi+2EwrapZfzhpaAHEWeBsV1wNJ
khzGWt57I2ZwmaX5oqvwyNbjvVwEaxuH3JmJd+7NHP0YVut7yE3Qklr1bvZ7+DT404MYz2xCJ451
vBlD5RwkTQ7iztEEb+DnJOguSSBZ2rcYt5diGz/aK5CV2+mRkJC/81jfhpu/t2/bakt1ymwbfnAE
Km8qoMk3CDQFfT2Bls80zjzdX7/ePx/uaBEK45DkAO5ZroqIJaLZ5ogzx5Gz72/+Hb89kJKGQQf3
cb5vay76hWcAEca6Xumu3JbP2Zd95gWeKO3/+Uzzav9tQEOVlcB8oLvqhW6iRHfFtnmncb7mwwZy
e0f9e+XdnfvdxMn5+O2HO/qCotwrDL1lcQDCeeu8wMFdTe/Vs7qDfXbQniBprEkwf/j5uz33+x19
BNoQMENqBk3r91InAuLu578///d/bvTf3yWbyJ/vMhQwU5Sej6yUD5aHfvUqTeur2uhAiHJXNFAd
Wtm5S8GphzJ0TeNuo87FtaPTBaJtQwpRokXxrXYpexMts1Dj+gtEUXIFtRGxNrETQI0kmj0DnjpS
y2KrwjVZ9qoK+hwLE/Kypv74+W2c3AAMB0cCGBwqLMfbKboRdFxwDED2LRQWhGJXuPTDyDVakAOy
9JfDPnTPdo3mmXP8I3wb9birAZvE1JJ5VB6Z9adelMvuuaWdj5lvSaDxAmtSvMQsubTXpGSeeea/
br3zqvfPZ3aOfo00hKbZjKP5j2ttuh62/hWEgIVcsN2tzn68fz0fU2zUJC0kaZocMY8WJHJOENBY
PCsBcy8z/2mXrr2bKV2QERFfJQcQhKTMUbj6+Sn/egLkcKFSNSNlQ9KOP/qOCOCpu1CUuossOXoi
xA4sU+0nqziMgcPPXhNTwrL6edAT8/z7oNrRxxXr2cTR1tLcZkYlE4aGFlvx/8Yg7FvS4AhoUpnQ
/vyCHXYPlGawehJ9TsBqd1M5XvzXn+P7EPNzfltw+8x0kPni6NVbexWSLOzg5fl5iBPr0Lz7/vMp
jqZFXVLUl83Uuy3gghLtXo5yE185rGzA1uXVmCarHivBz6OeWNL/GPVo62pM9EKKX2quIK8+HCnn
VP2q9iN0L9nq56FOzHuGsqiYkkRDv+RoAsYenpdOGRiqSC4Cz3cxnGxgJv+Nn4prgMryKihRHZd0
hiBrdHiDXKcmfSUT1OjnLrinvqTvI8zLybfJABaeGljQ9m7ck22KJdwbXwryJnMPQClBgT+/tlO/
kMVF1KSDgCfm+BJlYQdOu5zXpk2u85+kfVmTG7fS7C/qiN6X115JzpCcfaR56ZBkqfd9719/E2Pf
oyaIICx/x3EeHBPhItCFQqGqMtMA+cV4V+aa18eaf9sQK/STejoojGVJVTW6rCIA3zFpizqhsj55
nxmws0rgxXDRz3ahEX9MgCAKtIfbZlkhAm9fVVLxfFOv6vmzOBogAwYnTr8CPgmQZIG5rdsmGG8r
tOfgcUAM6IqMYH/5xSZ51tpBJGxeXhjoARhOF2/GQwac3U6yw/i2A3YAG0xH5hkq3BBQ2plPunf7
R0iMWwY/QscDX1QMdJyoMJWXepwD6yfjRyxQL3GGwNyDZMFVR4zb2onPS9dY5w01RwwlYfAK/Rgq
ScwHSYOoFmpLcvsDw7QBgMNAvPAuT54VKieU5t6Q+hzHTTa04zyCFeJjFk1ON4TlI9ulUKFDBstj
aEBE2R9nCCgJGdiWauHPqxVwEgsfRzaRlF09wNvKBFCHYFgxgPiO2tJdkraPYxRx4hNrwwCbxBC2
gbEKACwufTFrc1VNhwhTigj0QQT2NWAmd6KU8ep+rMCxMUTnVKksqiA5UVBbFNCB70CZooC1PI/O
Idjcbvs2c02I6vifouEfytXmaTXDVtYUfzZACdeohwzj/dDy5pxjlhtYGzOUr/UhuIKIeb9avs3G
S1ZKnFjLPKNbC9THAYpaFdMygXxqML21XyHV+R3wDAlpb+yVlaPy3gGcjVOp/EgVQcga9YqCRLt6
Ayyis3MXSAVvPUxu5TYvkdMGvOuL9VxF9vm/r0XfkODf7HNVxzaW9y202+8w5Ooj9Npa4ak+ajxB
6N12D9aFuTVIXZhyvK4K+Mixq0pl/gqNHIS/RdEGtQ7MUzFj4jmF/gzHJznOolLhFnBsFWKqkFNV
h/C+rhNo3HH7YayQvl0Y+Q2bTGBGJyLswUvoa+fiBJU0pziCacJvT5UvuLwSLuv5ffHdiDNtrVmd
ClAmrA2HAfdzBPAN7i39fkYxUPGMQAgKV3C1v25/PMYMGG5OHbGKvAhFJOuXZvtBjCZcMIpf/5AP
4lu+n+Ezys50l7PujgfNG/xi3+31Hfr9vIchOW/Uu/DCNrXBCrggBL2D7dKMX8UmwyNUKlzMge9E
HSzwigWcsXZW1urp9qIZ51JB6qioCiYasGQqoJVQRkmtQZl9qxptKJiAMgWCPrwIzXBRWFEB9zM0
oGfotMRSJaCZl2zxO/ASGCkwVimvdi2Rtyu1gxc2yC2xcZpGxqx4iuaFn7zpB+gYPWYByJ9d6U3e
cQMLcz0YFtLgLmjM0akq8B1AYrSwRUYzQJ0EUKNNpk6gNA1kqg0BQzf8+ecfStIx/EV64YpFP6ZB
zgLK2aJf/FldgwwvpqZKT6bo3rbCOgPw/99mqF0cowFsNyPMDKV1XtEnBv8rVAaxuCm6z4yT0USe
FINuR/sSxdGjpH5UMQDJxrchB5nv+CWBcrc8WyCqqf/8AXfxy2hPnaHNOYDe1k/mj7Z4NeW/QLeQ
iZwkXSYXEe1G2w2grt6kBbHLAuXAf0qc5RmioND6BHUk1N88MLfYvVM+CnuwlwF10t0J3Kox05O3
P4G6m6U26WPwP+MbRF8qS/C0GgSdA6h79NeuAvWdlAL9LB9CqNdCw2nP8QCWb2+s09nUqphgARxB
sIKY8GN1wfLzkQXlDoxKb4qXQPbF5h0nRk0MipbkDYv+NaaMrqtSMahusOUaBqcbUL2sqydo0P2e
jqOlenrFzX6Ya9xYpO7pVoljFVIqqNZ86X61+y6IvAj8/27rgdcb8uM2SHw5GRDPJHW5CNXaCWEu
IBuO0NmCWi5YgxP79rfj2SB/34RA8LBCEqYNkWQtyc+l7+8qcFbfNsFKHFFu+IxAhmFgHvTSBp5A
E+aI8wWJI5l3B8dz5SRBtoc+8W6ANt1ft+2ReHN1HDfmqHhkKEOMNgrOAhI5EM1mkHn6q2t3uthy
XivMvdsYosJLpS1JIkNczJ9TEIEClqrjrfp/WwsVWoBLxAgJ0dpORLhB1fkqFIHAB+N03fNtS6zM
Fx0QaOKIGJzCHUUdqbkxxVYS4eCYxQEyfZf7UKCFHs93RG5P3K2T03BmlBkJDCyip6sruokJUCpo
tVAn0lY8xOAX6YO2G3dIlh76gIcoYeWGWzsS9ZCwshWw5gE+3rvRk+rFvoWubf4dtGj9DmI4XuMn
Z0AjIHbE2VKWJ24W+Bm1N4dL6TLIai1Y4OREJ7Fw84cCbaHoYDm9B9YtjFXhDeP8i2yY5Zlbw1Sw
gkhpCHKIzxWPYISzS78IwCPU2kJACvdgfjryslGeSSpYrQpg96kRaX6dj05aFm6s8+5ZVtDfror8
hO12WrJhRBjUAGgnAuGmLUFK6ARC8WdQtUD1QNo1kF36kL7rLxgU2NUOSGAbcMzIoLiG7IwDzfOP
CkwpZ95lxCoOKjJm5DBzi8krTCpc/jAwjg1FE+qzX7R2h9cHBOBeURoUU89CdbB5Ab+vF0L2L+Tk
N8zIujVMhQcw2DT6IqbaZ1IJjeWD4EH43AHM3V92vOPKyvu3xqjjai0KVLGtRPVjUbqfGhCYGke5
l95vHxqmFcyEW+jUod6qU2EIY/OpImHcw8dcLXgVTjWm5tr8v0QeU5MtA4BB3aRvJGGcMburFysI
PRpHnCC5VoO72yz3A8RLSygrWNNZNiLv9tLYn2tjlrqZ1FqxmjXFDoL8trVlT9oVTu1BLUhxyOuU
V+RktcJRsPu9TMovxxpUV1KOMADKMtBNqk7hpWfTHcFuBlY1919aZb2qtlYppwRVP+D8K5yyvIcy
NuYlQkAGtQACAgduaCdRhb7rkVsAYqLrMtoaVGqRGhBTKYpq8fVH4KBccQKW2ZP3YJXG6ozKAcwa
ZAC3PyMrqitARhgYC8HEEw01rdM8WZoKdzLI25x82GugBWqsV1n9dtsOK6IqYBBVyciTcVUMjcsZ
7M9gqPEBWYc2reqIMy/7Y176KLhLFgb1LXQIqf2LQd4yFfpEbqjJax/q5xh1i8GdPVC0f6CxzglY
rBsfVQNRBwspCsp0ax/YhEEbJWzdDDaJYoKO9Zgo5yofT1ZdH/VJ2gtTFahQvOV8M+ZRUNGxt0ij
AxhM6noqxqGxQOW5YIJMP0Dpx9ilvv4A8hWwfO37E8RKQFbIKw+R80V7J9isFFGEyi6AydT5i8HE
U6CqDk8ZtZ0sPE+W5Vjxo4HqlGn6t72FdTmCF8ggk9SqKNFxU9UhqGINSN/UYojB4j0I0EUdFX2f
Q4gHbOpjeqx6QTkMIDzh5MHMCgAMWLoJNMY1GqrvYgm4VnhquqDVYdfuAIc96E7qQ/xjcNanRbFB
MEDCTorpG8hZcD4vY6NVzVIhQ4iK4/UU4joBUW7W0uKvYBRZwUsWx6kXgzS9qeRHvf91e6vZ1gwU
VeBNZDrv8rqv0YicujQBlLDqoNrzokajtxgI6DloEusluG3t8y1LeREW99sclcxZWQsC3FgFl4No
QUVwWbCqyleg+hISbrh2cYBrdCphOOjzfITSlK/ow34Glzv0pZzSat20ry0XMeuomdYuhlRgB4Wp
ppbz4+2fykqELn4qdcrK2YzBGILZK1xwEBIHGTiZvnonwzFjtb6XyiOZvhre/0sihAcEqpHAO2KI
g35KiJmmx1ClAfLXX33Rs+5MEGk8awcN+XV9LN4562R5wMYc/aIoxVKtyxlzV8MhfpGd8FCcYgfT
Kr0d+mCWd7p978yv+St3nYzsaLtO+kVRZaHeKhU2WA3CwXq02uxO84cALFhJgPf1OoDj3noV3dQz
HnjBmxVDL4xTjpikTTspEkYh8z10E1UH7bMK8nQuYA2B6rejCxkIPoKdcWeouopJGWBQgBSUqStK
B2NY1HbW7K9j7klaB0GcGrwKneZXevkKit0Gde9WBqPrOHBiKnvFOuA8aNsB00NP/Cr5HIlaNCOu
SLYOAt3deE484Wl5EJ/zt+Jlel6+K5xXzqfv0McdlCCY0CDNwqt+YWTJsagkmuoLRC+9nUFUlkHY
qBSgN6esuLy6GvRicX1AovXe9gIvvWG5GGYOCOYTxXFcT5fRrdGgLK2u4goqU8tpcCuu61dzyDiZ
ACO5UU3S4tVhCPBP6quCQlCGeJYJBs7W3EMnfa9Xu9uHlFWWhQmC9ZQwHYKBvcuFaFMBpGcIE6Ti
Xg/rXsML32pGB4oh9vIm2YnXfwc/mzNBsytrO3fKx0fJawMN9cr/tNzfv4V6uq7RWhjRDPR5u/40
1nNdfP/zxWqYgEESp1iGItEF0Sq3rGqaV92HttFL/iC5EIfWQS0BFMN5vavvin28K3yUKTH0g8f/
vuK8qFi3FH4AEgBsOVQ76Un1ogonw5A/5wQnb75X7rW76lh9rLvokYTG+HNQRgjMO7AkYjxIcHkY
W0ZafvEDqGcHZkrQAiswOjjVp3gYIVf2lwQVbgEslLf3muG6F4aod/AoZHM3CJOO+NO5VvswNTzc
GCvukAlIPE/xDEZNgXJdqDh0FTIa4rqis4TxUfQg9A4uMA9BXmqOopv5iHsaZ2Wf1wcVezDahOae
ZgL7jUrG5ZFBqREUX0qIeV8PrMRu7tfv4T0J7uIuETk5G2sbt7ao26QADYgJalzNT8H1kIZ3g85J
03gGqE2sNa3uwAOO4gh4zsBxlz00iPO8LWOEy4stI79iU5RaZEIyWpkAgWSWEwEMlU+RXXVgZ61W
v5g1V4C6pp1CXs7N6u8tKFahayl0SoV/7SFOw8OAM94B+D1wDgOTamRi7fL3JKI6jZUuan4nQMY8
6l+jYTwVKZQ/6hmsi2aUPg5mXnNuSuZeI9LilYH866pbm8pTCqijDtW0+FecStDzzjkWWMcb0+D/
s0D+vtlnq0z0RKwRXxrla4p2lg4Bg9Jq7MxIeJ+UOMbVKdiYorYwV6NFaypRRwEjxCnIDpFH2hXd
HhXEAOrKnLuB9XwCgur30qjIVStas6QmYjekWBcPjTsBInVWMIY2Ie0QAJZIIfgNBlxM22S78Q2l
Y3nHK6WwvqCMCVvMoOI6lukMWtAkcMkpErjPovsqOYUgabsdNpnL3Figk+Ywy4wx6qBZ1XlAp34R
vdI1HxoIdUG/zgYhUqDegSUPsmF3GIH1eCPerHOBVWEIC3Oc1/33ojeWyUCb0Aeu3unbOlhVbVdC
XnoAcA3klJ6YNXvOitl7+tsm5bOG1Ch9D3pMFB3ASX3KvNhV99ZxdZo9tMl21p73PmAdku0iKc9V
0l5dRIgU+1pzhKoNDoewG1Zw6PZ5cHttrLCHvApcS/AWELtRwRWaq4nWdeQSbE6NicZCcYimv27b
YH6yjQ2yvZsj34Ib15B7BBUZzKXh9zZ9W8V7EPo62XonY9zltjVWmwjAkt9LolLSNcylFbIQQHfc
x6A99rAiL3xZT/pz+Q30hH7xXH+glS195dhl1Esv7FJeUgPNXZsg5vTNY7kHQd4uCtJvfzeGeKGG
fH86sm2XSPmHWvdGr6oESoJuZdc8JUPvg00VBSyn0gzehjLdf7OhdFyzhAyS7Bou4HOaO2RtqT9U
fgsdJLQoCLGwUwbiE2c7ZdYaMZFlGgTRfQUZBvZ9wDgxthMwUYcM2uBxDBEqWzvou+jM69GzKqiE
neN/5qhFyqOZgRYNW9p52UlyuyD1jadov/iER0544JYemN6ysUdln4CJVJjq+Uz0+z1mlrx+N/mq
Px753I3M7/fb1OcDa3P+IIkC0XQ83XyIWLnJNEKiKfFufy1mGNmYoBLOyJgzwWrJmUu/WsbXtAGD
fcPxQ9ZDUJPhwxpOEmHlomJV3gxZDYkbAmGKdssxQQHWFvfaU43ZHIJkwvhqEDryMX9ddqHHO3NX
HgJfk1AnxLQ5aKlAiUOZV9JRTEVwGpKaTTAFyp35Vf+nQ1E9l6/x6+0tVejPRuxhtQYeggjPV7Ww
apDTvCkijIu02jezgg45RpPtvL8z1V+yskBcOBia9LhY3aHTsvdxbnfg58vkFARP0U9kzSqotX/M
ORKRrGv3INM8An/jlebXPvw2FW/r3EMLTkMlOya6vQ44apCNLSdIzNmtbD11Yw5m7JXXq6BdhVoW
nT6MwyyMQyLrRDcKlzbKi4ltqpzNY34s0stFsQfvHyCuL+8cDcrhSdrDyuiHQXI3YMzHeII+wb7y
+58Wt6bGXNTGHB37MaYFiWYJ/g9pyqz/qFt/Qa3ptkdcHYDPrdtYocJ+bAEgMONN6yvnMBAwRp0d
5UO2k0Qg5wHtAAEs0h8QYdumD5Sq0xWcH0Bi0vbaIfZN0wSXGCo+cEzKPsJnS3RAyAkwD12QBQMi
Vh8YnHyL5fgWEmnCQwC4G02uIaWSJKNUBs659ecEBDqUpjkLYX2ujQWaWMPoZqyvIzTpAgT74man
55M7jn+KBiP7Rd4D4LcC8f7VFQZ2VzWuB5DnFappG21UOIOpe1EW/ykbE22IurzWvB5Xs9J0P0tL
vzPeZL3nPW6YH2WzFuq+SlZrxRAbtkwNkPXfQ2rjSXlSzwb6wXWgPAh7iVNApXNgak30rVVCd2Qe
Z8gSQCvcgwYNZCERyVB8g1bZNPN2kOkRloqWJuamrmk8ylBSwMhv4llqTLKXiZCCLkcD4XQpeFwo
isw4RqBKwviwCqqaKwxaA1GfGiPuf2c2IJ53hzfVyf3wK7SwHQJUCNHaL4IZ4z7oADrVvscsiOoX
ftnY1XvrZM8WIMMu79jJzB3f/C7iAps8AfXzSIS0H4mZwo/wERjkxYFGmps9VkF5xvs1EJ4yJ9ln
D+2hfjUHpGLprnWsh9jjTSGxP8fvLSJ/3/wUq6+gTQvOYL+DvnHen2q5tOf69XY8ZV0S6HJiKl3F
p8AJpXxa6DXoVqwQVu7dGcM+JfgvQPVF8GpI2wnV6/r1tkXyH6QC6NYgHXf0xRLB2w6W8CUJ7ycV
ivQi1Hj7Ghe5vAc1ewRdzfVB70yee7OXqsg6GW3CK4XGD+dGo4ICNkHqDmgDWj53WTAfRCS3rZO4
oVO7txfKuqpAsQI2SMKjJmp0G3ttWwnKjhZ86Uv4WO+TnbZr71PMzYV7tJk84TH0IYn2Vp7U+/Tw
pxNOCB0XxskB3HiP0UC6fYDEjD/InSdnrS92wlkbxeD2Ij9rcFefc7NIKiNstaktpUkVUfAxY6d8
gKSSBznFo/IEXlaHdO9kt3XKo8XhheIapk6qmuoLJDtGA8EYCi9efEY/SYB6BUSTf0K2mBDCPqaZ
J65uO+65nLBkzvLWsqnDCSWkJFxB3ugPrbSLY+OsjvVDl+X7BJ/clkbz1xgav6ShdddK/ODsOeMe
kiWwfEHEBIMKV+zU7aiMYOhDpiWdjXOTYDAp9QtH3kOO6iv4zIN/QaHOiIvgXsKjg9TSkU9SjxtL
gypIliMYIfE/pG6SuVOyg25y+NkLsQ4Vjm3jJm5TH3hfmmRU9FbjvKK7JqN5efXmMLtREudeRwkz
fp2gLiSoKNEAUp43id1O+9t7+9mCvWWNcqulHVcxEUGghQkRb+0f5Xj4pszKrxKaL2LVeWqlQjow
3Ytj7UWaguHlEcOQ3R7Nu0dh0Ox+GR1Q+juJCm55OGOmC06eQNZUfG9KHY8MtbGjRuClJszvs9kk
yh/raRrqNa9I3XWGYADk60/zPWStPDIi136rsx2ZkIMOz+72fvE+DvldmzADiGkUjyVcsQmn6rBg
XgpNAmVx4xbkCeiY9n5u6fPbbaO8xVI5OMREa1xZgNYmg2Ir0UdjqJ6ipVAQ594ZJGu8cgcdyBvk
sJJ4Ba5GG1Drcgnri/fWWT8MTr4PD0B0w+3Tk+QACu0YB9mtA97tzzzjwIsROQ0GW1ariHMBfSjo
PUkfI5Fd7v8QkUEuCMzK/c8AlS+PvSC2w7KC0NHcD3GMZ+/77a90NSJKW6BSCxBOD3O8lKIfqtpP
6NjdYeJZdMBC5fZaA+3cGMPckDkDoifJ7SGPgirrBEwJiENw+5dw9pIWDlAySB53A3i05Vl2RLm2
q1bwbpvgLZa+7NMFwWst8c6J9+jQ4xqERMh+BDt4BxgAd0qbrpxRW6tTtzvUobu0j2ENQ+rAiQbj
rsDOeasHtm4+rpe3f9Qdb+BdJVcQYfOrMbchESTUT7d3j0Snq1P22xd1KugmaYfSowHalVqLJzs3
5dUp5tz0R6nikskzg8fGFhUphw7pZ6fiYBGOiNKdMdMlTvZ8J+7JOy4+gN8Nspl5wGvayGSXbi2S
CpVjkqZVD8V6UO5JfmK5q7YTanc5dR+Jlx0hs4nG2Jfoq2naUGmXVBsj/0Vqj1BZfU4/uB7E+6ZU
DJ26JW+bBBdG8lbvm6fMI3xIhFosXm3U1IHk4DV0WB8ZVINgOAHvgmnRJ2RSrbTpSMGha3vDRu3h
rccQLQRK09W+7U5XFIDkeGxNUcejkqBCp9Z4xYVH87Ci+hU79bk6gdEx2ZVnIvsiBX9PcteAcNcB
NOaDxcU5jWz5zvrKWznz5bH9PdQBQq1ZzUMRRO3LofmmeuuOkCknLwveWODD446Qcu1R5ymOpT5R
109i+AkotQGLVVAiTp9IgdhyI06k531Z6kiBYLucZ4WMEIqCnc0iCFQxatUKnM/KM0MdoM4slSkG
BsKv5JcEMiXx0Dp6yKuLsQ7G9ltRB6M3IXlbRcRK8yNd3mZIbt/2Tp4B6uJtVSUxQpXIO80fmfoY
jQsvGSQ/kY40MmaX8H8QgYFuB3/fJGUKBGLAf4cl5PfVSVxt4b0JimD4OrirN36YPrLRu+hcBtz2
AOta2hqmlmaGVikU+SD6xpnwyWH83VW/tBiT5fv4J43UrUVS2UWJYX9pAnc/Chflvt2LlgNl4XP6
oLjrzvCSn7FpRwEAcQ+plwcVBInCd3nXNsCnpF7kGm775+C8z7Dze9/pPCNvVhG7g5+0/giDcR++
gXHolRSyRGTBTnrXo85guZV3259YBZXNptNxdSxqY5VJptiD98VUI7dNJFsBrnLKEnsMj2J5v+gq
xygz39lapUJsOYHmuBVgdXJGV3bIdEfskoIGmM6DOLi9RGZAU0BmTvD/INOjsTFDrJCHRgGSXG92
h87ughhUJqRKVT0MIFXi4o1Yh3RrkIo1UQEqdzmHwbhSY1cWptHpzJazLFZA2xqhzumElmTRjKDB
AnP2rwjq21BGlm1rEf/Lx1JUkIuheouI8Lm9m4AQh4pU1OBqQ+VrdMksXP+unIDbfJLRJBy/cj4W
yyG31qjbJ62h+ymr5GO1dvLN+NGdlpN4XHe6q9V4NaGK61oHddd8ziDxEhvmnm6WSv6+WSoOoDD1
pWoQvRVkUYMTFwfZLDkxnLdEyj3kqZKzuSpJ8SnaKbssIH1rfkRheuFmMZSDzBBRnMYODiKYmOsV
rAHS7EjBb38vthHAsjSELiRnVGkn1WI5jQqsJUNbFLVvb0zq7/83E1SwiESp6qBjCY8wUqecU0/R
Yw5eg7cKKsUCcrRZp9bC1aN/qxQoD/+4vQTmFwfmCmIEFirl9JC3JLdlM081pEYH0FyikPoOmncg
kMpAmbSdiVvPkddmD0VW/7ZhlkOj0SjJuDjwfWjymLWfxTSPOkilmtN9Uxjn0Fq9SlR3f25GgweQ
qgAYCOlReQjtzJYgpTAzJ5DV+auIomBuVI6vXU0Dkytya4bKEIxxNlETQGxI9/Kv6UQuDcKk1NzP
Xu/0YB7kPbuYFxVK4RiVMIhq5+ew9yYglOW0RKIBHfcWDQ7JlUBJhRkavLXQtY3Oyv72NjJfeVtz
lKvPPagvc6ky/rkXZa+9J8AhEMrfkcnxDCy3+Ck2SuKn+K4+tAHQTP/hWtn+BOoopJUAfd0UrprW
I141Re63cf24Jvm322tlHbmtHfL3zc4OYhF14xJLfl5FDv7FiWTOxcU6dFsLVDDXEqMFGw8mOtK9
eVDeoVJ+H9+lB95H+6Rfo3NJMF8BlAPK3muuPkhEK1pCDvfgtEif7Pgv9RuZcCRfSwiml9mrnOhx
dfWD6hg+JpXs/m4uHKB1PMle7SzAyOcjJMhNf30tzhHwWnYNQbjY491uzA3BUDvQEUSXkgYQlQIU
U5taN/CQjHZdkEAkABhhLsMT24yhIOSAWfXqqa4NgpKL4Kvx5SJ2hHII8tC0V6lzFTkwEi+Kv3XG
y21nYh8c5bdN6uA03Vh0RQRVXfGQYGkCyDNBEP0qpU7+fd2RJvDqxHi46KAjesGrjzyd84CHviTx
h/IE3IEojJK+tAbUwqVPyxBWzzVtwIfMp7NYT7uyLfejDEb+PJ392pCfoMbNOa9XUEMExQujVFAc
9LBbl2oyMVw4eZX0+XJKVLve6c/RQwI80WdqUZe8dyIJBNeLhXgL6f3KoCm/XGw9FNISTqOJWEWI
YIGox4T23zl87Qx33DII4ypTMc6v4e1JdJvpJlI5zW0mq7CX75c3ubMhHkcYCWe8j8QX/b07G2+Z
z8PSsI1asAs+mGsM2qAMFWjWYVTVrb2sZ6ApKxSQIMp6xbncruMh+Hthg6QIuGjo5Y2NCEoEswW5
jQbNxDC2TWBcb58Sxv15aYM6JXqq1Ui9CUF1IPzoXwiL5PJ1PlR7yanQZ13e9afbFkkme+kjlwYp
H8l11OfMCQYBmDxpPSiiVvVjmNu3quKRHTHOAbEFLlOQ9ugWTt+lP+K/bCzigIE19WP2oT5g1z6Q
Jq/koZd/Wz39jj9kIV0f+AubtGLcOg1mLVs1ITwTzgvUPR+k3XiHauzoAP36S8G25pi2bY9A0s1/
PN5zaZvKvOdU/GdvI4jqNspRE3Nb0b8oPB2tK7iCjvwR3BnAJwJXDtl0KqoNIwQFlhXs34PTu0Nu
1y/aD/mt9EEU/F14a76k3+qTuYsP1tfykdchvD5/xDaenRKonyF2TQU3YVGNqQXS16/Dc9k9z8LD
YnHuDubB25ig/EbJZGDYCugZZmDX743Brnre7BfzGPw2QU9slmmTKmIKnbVehgLl8mMcG29F/Co1
TluOUeq42C8aFh03nTUNCg7ccOjdHuRsWaCd1GfCzF0HucN7rfMWRgWUdtFaNa3R2xmX1raqci/0
uYMnhi2C8Px2KGGf780mUrFkWoWh0eQFbZ4KpuzxrL3Hbv0+H9JvkiMcoi+YKniXOQHsCgj4t/Nj
rs1A8QisEpTVsSoxRQHNPwAQ5UO/J1l4dNQC3ZfveONjV7gL2hbx1E1KLIOEpM8xzI/xsdFdAHRE
qT+IzwIi2HBfelB7AP0YLylkhjBQRvz/BVJZsjkMU4WviHGQdT6uhXhYhN4Ti9ZX6v6+0FRPVLgF
OeIWV9fCxiZxq81CTbNMCpJUYKGrD1yZFz8LzvKDjMLGr1xKdWYM0WUQHCE3I5jOS2tdUipoGmHo
dvTBEAHNpvWOMHJYTueDFs+ezomvfL3trGyTuoLmO5JglcaQyWnZNAJE2IFNxWzPy5A+TdLrbRPs
8wABln9s0EElT+rFXC2ch8lB3xiMj65kgPZKf1FtnAdMX3q6us+dteYdROLyV19vY5jazyUppiom
F23zK3rq9wo0g6Fl/RieAdYLSu4sA2NWCzFtY49408ZbenDGJEUHe/2X9KU4af66z33zIdyhRX6I
XqqX+K46d9+5+BneOqmjL65zjAIrGRZ/HrzmlB1Ct/OToErsFdj4yP1vsWazUOr867XW5+UEgwRu
2aLTCD1Ju7SrB/4bjR3XNraoYy8Aa9yY6+doSnGSveggo4NNiqsYi3U5nsoMMRtb1HGPB2vNywS2
JohMzziAuU9eC8kxd1NXA5I73YXvBY4hb4xRYgYaMGJB3wDEWEgiLl0nVhotNXpi+UAUg0p/hrMq
4MAmCEve64+1p59IYzx7ibY13UvJsrhoxVxCLTTXP/J5dKelluy5Qijv49FuZNQChmGwm246JkWy
T8vlnbPVDJ+9+AnUWQlNY83xdiI1D6DNdlWggFmtt+GzeP3uVOgZ856fPIvUKWkzYRW71CTNleEN
zNQqJgFqL3kpRnA6/qv+NCO4XqyR+qjQIjWWfFUMIj6VrA4hGsdM1VdMc2mYdHoWguxH5uqGvUS8
yMdwZKAQwCkFdgnC1kkdGrOPu7pfPoG7YdDZ0+ug2vFz+Vyvf6U4rMpxxrzqCk5X8wOzhbybmrXu
rXXqGKURWGHQi9P8OBXtAowOWvczrE3OIhkp3cUaqWx/Eq2+LAkQJ8zT+yo6J2goofJljxaP94C9
Hkz/AoQM5mK6gGB1Q4mSDd4VSfg+RO+9/DJUnLo+ezG/TVCuApSK0CwIP74lgZMyf9CNYIjQzubi
YVgvQWzbb0uUawzqug5ig9jdecYXK7GN97wEIxAU26avI6j3K1fcxa/LviltARW+J865Jwuh7uQL
85RvhKVc1RoJscUvHVygwyPkoUIX1JTyF8npn0B+4Fp/cWzyNpfyFGOtl0lZAcBcwPDvFqe1R8UN
3BwYxYMIsgNRoNFeMwIq/Mkry7Bygov1Uu/CvqmMIhPgO50HHdTiaQqaY/Izf48Su8RQThlk52ln
uP+C4pQV77YfmnouTouYVL2MnbZ25V72aj93CyD31S+iSy5PbgeCc0o+q8+b7KfL5GpB4RnIpLfy
Zb237lLYa3fCN+A6IkffJS6Yo7n+xLYKmRsTotB4dFE5nthB61Qn+5uhqPBD+FL7iadYrv7SL3Z+
mvbiXf5qvfAjLNOPNZA+gT0HzyG6X2UN6z8wQKQKmk16HyiUE1HBYo/99Ydd+cd8vTAD7Mpvk9TR
EZVInKJIkf0ZTBpo+kbFmyal/cvt08JbGHVY8ilVxaEB9jUS82CSU7vpY+e2CeY32yyEOhN6phbx
KOA8ruAAzoc7QTpU4tttG8wzv7FBeb8kV5lY6fALRYDib7c4Q3oe1Zdw4D73SaZyFdHwbUywY4L8
h354z1VuDuaKrF+zV7/d6050iI6qTUZEsmdemYkdvjfWyOfbnDJFgYRTRZ755b0Z9Hv1EH/tMYYL
qQR0GEV/2E+gE/4ogArlZcdkx26tk7o4aqVE0r/g4iDDAKU/7kh62v4HSCi8fLNAystrsNlLZocF
VlZtCygVRqCOue0brELhhQ3Kx4fIsspmhAM2Xr2f8TCcPDIuUv0snMQBMy3B1L4C8naX+bzaCflP
39pFyvebErRmBZm0n5LnsslsKFs6an8sZBSF6tm9vVDmQQMTH6gOTPSF6YJCEa5T04xwTWiMOaog
2414KnKLt508M+SEbHyySdHtAGRFBlAnesKQlD0E6blw5qfeQ9Vi3x/5sZBVgkLvClA+IvEsX9EI
T6pgKgK4rPEJwWIIYhpJtONzv+tcEaJPpZM7xXPy57zhnzEYCjdEWtoSgY6+XGoeDrWajGjVapG7
gr5YssGnWARd6qm2cJxcaG9jIM81eE0s5uEzAU1CLo8CET29Ahb1RFZzuI1Zr3bf4aEkngX9VZK/
T8Zix1h8JfHYQJgh1CSEfGS1Oo2ZTDAgsnQz6s1QdnMA0bVNcPGAtNQJK4lzI3zWgK6OBfDmBhnZ
xC1Onchm6JOl+Btv3u9rOM9oG4/xTtzxyBqZvroxRJ0/KJBEetNhI9dcwXhou+i2iUXajbCE/u3T
x879IIwLKkwVS6NZLKSlnYsmRsTUnrFxJ0L+gdYjUIMk5yx3C5raKRnE5w6oshYJjkaAmyGWiIop
dfmNljAsXQ6BQQyGB0oByms79dUJAyEdxK2sHC98pw5AR8frfbKiG46kiBoKWGSuyKkzeVHDnNwR
pVQ6q1V56ngKax1D/qeGS13LunhxGAiHP6puV33dcq2tqg5L8pIBYA9hhySc+Z2Fi1dweYNXzIAD
RBuE5iSiLk9XStExT2a07YAAPRBYLXCBYIhWLUClLa+HoowZBtDxUvWAD5IiPkkfDtA0Q+gYbF/i
FbegIBTVJOSYc69HzR7U52roQdKs2mGl+pj08NScF25k5ofEJBGQ4BgCQxXjMs610aRLmQq8tDbY
+X54G+8hLwIKyvoYBzLwYRB7xoBI5EHROq8O2X2zH56HfZk4rV24ZcCrj7GSUjiyAZJKAMVwni5/
zpTGcpkS1oN6Kh8WNTrKcfyNc1pZ4Q79O+ilgF0ddwp1aLS86K0iwwdWg1Z249ExEIWeGwdvY7fa
j9JeBMQXUhz/ZQoXXO4KpJJBgwHkKZ1BKnXa4YqbRD+Vf+U10CkGD0XMOipbC1TWGA1SMarVKPpS
36tOkoa9XWbSDhjQB0kJnSYtv0eq9BTF3VMxJ1hlrC32VBZTcHuTWd9RJxEeNNx4FtNupcT6qJWk
zNnFj2sFMhveR2Q9ercG6PAu5VU//D/SvqtHbpzp+hcJUKLCrWJ3Tw72jH0jOConKuvXv4ezH9Zq
tr7ms7v2hQEPMCWSVcVihXNUOCAA87ksFEEdDKlwM0Q/PEbGyPH6enbvra08TmlQhuqShQEPZkdW
cwNO3eEv3oR/k1PbCOIxMprGlNqxRyO62j8Tcpzzl2x5vb4YweHwLYTppFKLzFjLaqeeUXyyDGFf
x66N/Tn/D2bjTaSYTyYZNRuBt/V1DaT3KQQWxk9t9qdA9rRPMhIhIPFEO5YgQmWnwDvQ7eZxURtp
EynuMT4QjDU5LpX5BXRW+lz9TmOSOmCWddbue9u+/Lft5GwuBaw7TStcwsb6qiuJgwyfIGoSHRjn
FZfU6q2oxxt3jUYvkltgTL9fX8NemV7d7hw70M2BjbG5DOtCZDxuJ19yEoDCH5GuAwQzcbvEKVth
759QJHf1WH1c2VMNHfnLhCuvSZCf7PGgxqTkr0kYLYl2kXMZtkTq2SbsMajedeW3DHHS9U0UCeB8
xGDKupx8tKXMpZN1z4Mo0NwL91A6AsEmULMZYNr5IVWmOi0zmdBwO9DoMV4iya/BiP7SDaYiUIh9
A/4jilNqc6EG+E3Q5tIaMvg931fjy9x+llZRCPvhbC5N9o8gTrcnW0uTDrQi6GcGACiQL6KjEpaH
9JSGrccm/BrXPlLoSIyBfxBxCkxrrwMNTeLgMdVBUoN2LS6vqNmgsR4j1KdY5T/6bR7mA/FNAIGi
POX0d2Kilb0VA4fbYBkkNJ0afNBOB3XShxodfON7cxyPGPPyyrvloejRIdn72YE9GpajdNSOxZG8
Sp6wPfjSSWom1AeMiHjrAZOL0yKlWdRFWyygO3du3D0o7a/rdrBn2RqjjIe+Y28vVpiqXYHBrdn6
CNgN17wp0DLSI2Nae12FV3MhOMSdIHYrjye57FSt1echwjBDUj0tYFivzdUryVtq/ZxkEXP8zh2D
HDQ20EaDCtbGuS01TXNpMNHdmvSyL08dEhLtDZHL0iFRBugSvWocQ11LF2y8gqhqx/7PRHMebLCQ
HFgytq965y5J6kzdU9LlwfXj29tNUHUgzw6YagxpcF4m7Ugz0g67mXaLdIzs2AOJ6OJltZGGsRVb
nhrljX9d5l58pW2Fcv6mm1pKJBs8NdNYvhuG5OgJgEayxbWi5ChF5XHR9fu1au47IqjI7W3qVjL7
+ebmo108r4qCTQWTFblB80zimXoyvFYg7v2PO8tfsqWRTYUFIAC76qdPEYJ1V12W9WEyihGIiUBn
fLSmtBdwAO0skFUzWe4Mn3zB8bkm0mxJK1NYikaAUXuhaxqMKUA4rp/hzpXBaJzQLox/QPXDbaRh
VoMhGbIVKFLdfM2oHAFJhmb3KsYAsaVjLLD6HUP8wOIDuhuK3xdEszYQHEYyofosn4AacWBgq2x4
4J+ibyMT+IEswmCvYPAXJfZiKvOEpTokY/Rnq/Fk89f1jdsxuDMJnFrMCQZ/I5a9tfSbRHtMV8Wl
cFt2UzpmIQqR9y68M2m8/2rzYinRRA/nvPiMh2K80R9bMIuxhkz7WPtE0Ba8ExadCeS8VlbIPbsM
sDxp8AerPpltJOgy3VG9MxFc5NVohh1NrBNzzkuU6V6m3vYrs3bmWPQ8E0ji+6unNh4sEB0hXCkW
N0H7yiLlTh/dGLN5uK4VOxMkZ4pncve0RlfQ61mAbqpU8J+BBCUiukeH1VNXhAg0cs1kCXLFfB5T
JXXkYjxanewlEzJkZvZOlcXph/52UABjNgE/dGzdBWQug4lemM5yJ1sV8Izs9TZtT8FkyYmNJ0UW
X127jO1NlLr551y9k5oZd1SoI5yZHybqq9YXQm7USpjG2j0WNg6Ba8tmQPmc6L4EUFkO0fbgzJ7q
aw/01mpB5O4Z6FlFxdYjT8MtCyYLjDcBx+Z3/7l41r7RpzQQhbSib+GusrREus4cWESbKHf58i1p
DWcqpINUfBZoCNMALnbG+OGfVXMeF5N5syzrcBz2C3hlbnvgqt5P4fwG1EMUCUlIv4FXNn3MDsMj
qk4Hy7f/lY5uvoDtxebI284YFbB9q4E5Ff5gjofEyg4yMqP2Ex3uxum+t2cno1/mpHZzjPpStfMW
c3KWsXRxlYTj0jmrWj7IMtok8P4zM5B2QZuT8tv1vdr1sZsP5bze0pXpKLesHNBo7lCiCaRBB8F6
O9sPlS4yBKZt186F83jWqCcL6D3RHwo0B/VzAqLN8RCjnRHYjF/F2BH7hmdaCsZckTK9iOhBZtit
TQSNY3RK8Y2CLrsZrH64ej35u7DThZnxxeo20jgzt6tE7SjrQo3iu7l4r5fcyYrb6FR0b6Qz3Q59
Gdq9XnyNpx/Xz3DvXWGoG8mclSsmWXuLsovyDun3VwbSQO7J0+pqrO0kEBXC9+o6Z/I4S246HdRe
GeTRYED1EUGprx1i3/aBUfjNQqc2I1Uzj63IqnbterNOzq5lUjVrt2KHTVL56ay+qaXhGTH1LQl8
3wlIHNPhMUnT40inm85q3Elfw7WMHgeggfaxBiL3NevQihjVjkXkz8iVAkerlQfHlq2j4FBEH8u5
gFyZmyJZoOwsjaPcFqjNlhjxU2/+B9bcXSvebAxnxbSskPVlsVjvgU722AfWqfRjnx4YOCe0kSGT
+IkvrAmJ5HIG3fRaFaWsYV8NLUCflrED2KWgd7RQcYGZGQB1DswocSAF1zeX7d2FqaFagHKIgvI+
nyrIy1KNJDDLBfowRTcp2mgeLf2eFoBfTBfRQV5igCLegDqgVcyWgXDNbW5dFLEWsdCGpbgBhX8s
gEeSHEAbKHhx7furjSRuO9tybteOeZDxx+gxHojqIf+khTXYuMU4XXtNIGfr4oLDqU9LgJUBGox5
R9kHn/0LUKfZmIDlzc/Jc/Qy3Za3KNGiF0QUC+y9a7fCeQwdQzPqyDbQvoC2wOcGXO/RwQbTWixE
eNmrW55JYna6uYrjNAfedQkMveJdp8+r7WAGA33ttk++tuPbEtghptoZtEx4XUfZ9l3q6N9qw2P3
rWkyGCYbhsgAW8TahZSwO4rnA3ZfEX90xuB8/5SrWqONwA5fjedxyZDJF3bLi0Rw7j6JqqRPGeho
/bsYAfWi/k6AOJqH2pNOjwtrpgyE6cfdy3SzLM7VG8VA24FAP5hysjpW+pUezLA4NG4cCFvj2W+7
dlacrzbAOpzbEirpclgc8/vpM7tCLa/z4te2dhQ/D2xP5MP2H5ybJXJ+pcpIh+FYFGWY015WALil
6SnWHQNvThb2GZ6d+0XriK5v0WI5LyMthaRLWgZ0k56AsSv+lsOHNtkogi8WHSHnX/RKjzCoB29m
PKFdczymJ9sdgk79oI7/HzLWgnXxT9CegsEjYyozvhshsR1mdUmA/Xygv60XFRMzy41oLwVGzr9F
LTVqJeQl0POrxF5pyb/VpAOTu9T/mlL50A3Z4Oqd9R6bmmgKXbRaLtpEmmlqzTaB3aerU2ugAi0r
x5I0/7oX2xuV2bpPvjYvA8u1bClWyIgw5Ds2yI9DRLeDOIz5qH5eMUOTczRy0VBLR6sAQqbJV7+N
t5rXhibQY6JwCBPP8FgJYA4rVD+MN6NHxlx4L+1GbX+M0mTbvrktIqnLu1pHz1dUfY67b0OS+0r+
ntqhjrzBUp2W4rVI7oQ01HsBDdqoGS0ZpqcvOqUAgprkWpOiS94u3xXZDrW1Pcw08VNt/C440T13
rhmmjlViyvKiOWqRlm5sWZ9H9BUeAAzBmAv0qd/nB6u9o7ASDwB2Qo++m7bZiOWLEW2bIwlr4x7W
HkC+9i4lHonQKAmyGiB+YB7eUT6bT2mYVU7pmghYAYqae6CBAJLD9Q3Ys9nth3ABQaFjozsJeDbo
c/mYu2ZEfv/uYt6K4QwUl/IaKSYAnTD8T125jj5ZyjIJAuFd89xK4a5/e42MpaZojUpuB5+NkZv3
xWdMPeIEhbYhUBybM08q62gMTT/gRgGpi4SS5KK3BP3Cmj8Z4f8QobKbiPcHGObGkB54FaAc3A1Z
1nUdD5MJgEuEUAwNsL/RTyZAYnK3x5nVaLRSUP/sP3WiTAU7nGuSuTtSI3WWWjM4HYy7NRju01MU
UH/yAP7mihvL91z5dpncRQmu6RRjMoUWzEqElsQSDadd7lYL+X1d8XeD7j+CTJm9dDbOrZLQqL8k
6LMqh+8tHU9qWXl1dFzne5TMHdPsvDSznLETwYHtKs7f54gS4bnctgeOXmst4AKxh9chLrvYJaVZ
icAb9o1hI4czOWsa50GP4EVLybg1ElSOjbg5WnP3Ukz5jaJnpVPb2VOTILtWJKaKMcT12/U9vn6W
GMs5X+rc1yMDe9SCOhr8pn9J5dZNMVJ6XcquC9sslLPEGCjDXYyxx2CU+xuZRLdSmvxWMnqP8qpi
FmGxfDONTsQ+IDpG7m40c33UsmQ1g7goHrVRKhx9sj5dX9nuG3iro1wonuXI7k9djCprViLfGdcn
Wy39cUUvdG/cFXb8e8yNr9MyVG5S0M5RyPB1KYvv1z9DtFTO80ykKEA7PMtBFSe+op1s0Bxcl7Cb
tAO6FxjvLID+gf/4XFNGu9bqagTGV/zZ/AGGWcab6+qYrHRkj0HWiebT9pwpemRw65sElEx8IDes
trmigQYNHSauowGzlbWEydvHonke5a+FNQrKW7vWCN4B8KeBn/dyQiy1O6UvBwjskCNkPlS5XwGK
hynEg4g7ZM/qTPTKYDxVVi6HIWJamrSMsZftjNc29GYeU6+vn68f2d4ObqVwqgmKjz6vxgwV8fyU
LyPYSSqHADKszT6DT22tRZxquyqyFcipiKQvRmyoOQPSar8x9I3atY66xxoslV//wwuK/T7u1gP7
oqrZwLQkQAvjLqJ0TLTMLKgF/Ib1HdSgt+ah/QQuUqBT/G4+26eycXTkk+2fkuC+3fFnEGyrho4S
FYhJOc/CSA4yXQUc2xwDtkEC0+qkPcZ2da8s9lNu9o+zmt7SpRZETyKx3IEaeTSilQMtDiwSHIDA
kx7VoDiJZtZ2tNOSPyY7UIWAQXB3gtIUTWr22FadBm1KPZn8kmzhENKOdp5J4e4ETLxHs1W0VhB/
o0fltfnZPYFZAIg0hpM8ZwcQDKjoNCLIzIsyXXuZDIz+4S0BzbH0C7jCtYxHtFXpFnCnys8gPbiJ
v8YgTBzwlJgxISdmxt5rz4dEgngTKVmUdrgtLcwp6/sevVrEkVFZAVOvTJ3k0bSRv+zC0tUQBWeB
8dg7g2e3LjmhgQZ2owbW9+GwHES+9f+zA4zHEf1d8iWSohlJRb+y3rGjcUpc+y0JKGD9invVyYPq
U+QLsXKYbnK2isCYES4CSs3GlNz59WFodabFLbpXOj++1wFYSd7W3GWkXDoKXM29MjsFamrCR8BO
NhxjWDImsdDHhioQt/OtURkNxm6YzWCe5wGt5U/IfniTUwt8wp7VbAVx+oz6bq+aQ2ehoyBoeiQZ
jZ+4T9zrLn0v3MByEJLi5ICKy0+1yFlX2rmOg+vR5sjaLIH4+dR5LFMb+SI3t5dyRzVS1nWToCNA
MzmH3raLDt5sSOswd8l4s4sjo29CiPhpDfPbyWOj0+1j/RAHIpCcve0ELpsORlP4IpsH3QP8c6bI
vQSh5Ec2PMUgbzUNwZW/p5M6Yl60bxI8BvlOJ2tYNUyix1ie0TSOpSj3ujU9DLTvnLrLBe1be5tp
A8mYEJRkGLYSt5n6YnYKKtZaoLzMmrsQVPhA9cJo9+SfCAEsJ/tsL74MYCXw0zGmE5Et7FwfZx/A
PRKBU0+kWEYiVTF/aOvst1Hvqk3uTuZ7bvhauToxiCUFCrtzjmdCObs3y05u4harHiiSjqfqqAOg
J/KMBHz2NxaqGx9gLmJm7b3H41YwD28A0Aq9l1IIngMAYuOy7AIpRHHPE9Yb1EvX9kGGxSIQ8Mny
rcelCYxvY4CkCX599QovOlY3DE+5ALKaJBoNYg6Lc6Rn0tjXbB7FuZ7m8jKtDB2VYTh3IZgxyb2G
u0I/VJgxexapzc7b4kwg50HHIWtB9wmBpUw9y/xOskj0thDtIOc7kbXsJGn666wWwGvGJ+LXt4qb
HQpf3A+waweMLfz/nRdT2c0OznMsS3KEBbErAUkaNBwmBxqKwqi90X+w8aG5y4YTBcMBp/oJTZc2
GmBv2bGInOpn5RFMrmheM7q5Px50mLyM6kIfjIWvfKZCOq5L0wOWLWNlR5c6AZIHd3BK2xtDM6RR
MCSgkpJlYDUtdfVI+qYTWPmliiCUs9h2gufm8laSShlIf6tCgqUxvFWt/bQTYVBcxvpnIj7MfXNo
kdlN8djLBE1pvTMhWRFJuUct4BVNJzN6Fnity7T6uTQuA7TqaovGVyxIbcipm+rPOR7WrhmBx6yn
83HW+sZprO6Gjv1BnrJDTRpRcV20YM7Oq9qKyqLKpA87ByxlfoMZ/V+W5iyNQ54Ud7yPfwD24BcG
d9O368u/DM2xeowhy5qC+c2L+VXQ5WQRbbH62S5BkxMnj2o1PFOJ5p4cjz7NkwF8a4bggtxT161U
zgkUg25JMUXZti3GX1ojf2p1oCkZcilY3U4Mdb48zv7TIpPVkhCkSFHIVLwunG96p/W62zaIA0UQ
Y4hWxb3ZSGxo0iRnUQAQ4dnrx+yLldXvYzSLblqRIKZPGwMhdm+MYBiJgsw8KPlrtN730uG6Xuyq
5MeDG3UfvI84qxhAWFKMVYSNa1W/GysHzTRO29anaHw05/frwi6DM3ZK7HX/lzBO/20QBM9qK0WB
1rZOMvzCyJ/c5m6Sfb8uZ2ffUMLCuwzT2rZ9EWjCAhpw1kIOhrHQMtDqptsmJbIl6tz610XtuMmt
KL7iO0urVtpFKyGlBUbgXAzdKRLAHZDZrJYJ6kopMBdgOFk/pvnn9RXsRFW4y/7sFt8bnPejWpV1
Aa/U6tF7jqHhYzwr/SHKx+7LUJcgG6jBfIS5zcglxjCHkVoZoeAjBEfGv+kWY7LmasQy+84v7zun
ecgkpA4AD3ZboS73bQZhx3AQUTTuSgURAINn0cCXxRkYgFnSMQX6alBGb7EcKq3mdFPiXF+bSAgX
o5c9SHxVnUpgV8+9RtecwTqqaiSQsqsnm6VwkUkkUXnqI0ip18UDuXnuaV02CLR9J6EKXfkjhY/A
02rpSD+ztfgy2OoBpvFQHeojmllvRHPdggXxIXi/mjPAoyBKo68mIKPA1irYsp2+rPPVqOf+lapW
E0lJjz37DYwOj1ZOg0t4QPfg6uoI9aPM7V6zU+RqmnddJ3Y84dk+cnEcoZIkNxYULxoRFuc/p2gO
67p0G3A2/wtJqF2CpRIEfRe0wlmfEWVsJ6wRHTA2cAbN6H1OqNM1olHoyxgc7ZAKQgvgQzAqemYH
m9sqBkSsNVY4MNrlAJmXaQaApfje1uyf2SSdlMJa3Jmoz0BQF6FJ7ekKshkYcZKRQ7kAU230pqp0
rYOupM+j8o1lxK/vokgApynajMn/EtjvgaJ1pt8Nc+QhCRkJwqWdy1jZLoPTCqXqK4U0OKuGHpsY
gH0y8MwoEohG6oKey72+pj0d3Epja96cV9G2WQsGM2gGAQ4lhldaoNKQiLjzIuqlE4niVGNYm0az
KyysssfPnaQ1d2sXI+xvci8x6u4/Lox9zWZhWRmlRkcXHJaOiYd6xeyCtdxIVR2U+ixoMRMdGX+D
pENhdMxLlZ2ePhKp6ALUZfrHWjIMr8lz5W6kcyx4SIi2k7tRFntKV1CTw9LQDKnF31NTd2nyHmFS
8bqK7Ks9UnXof0BwyHc/LFMiL5Y0S4Ga1mHcVjfmIKpo7d2OyOH+LYJbCxLLdmZnEBEt5SkfxhOp
Epdq0z8eQ4Nb2IjhrkeiICERy2wl+erLKr2heX8YO9kx5jX4L5tm8y0ORC3qROogyhqpu84Yu/jn
c7Hbxdh8M4MURzFyU5AwVw86RhHz9tXQvl1fxa6OoSaM6BmPRiT5z41ISxttzUHdHjRtKfllKaWH
dVy7x6hMAKuuTePTf5PHGW0FZKckKUzogdL6eQwgDYDkxRqQuXRRQ+Guym2WxtlsP+qAa7CxfQWV
/QQDWMD8bYZG4IV2bYcAAAzsWYgw+YjWiue8pToWJDePQ/u1qL5f37DdVWx+P+e+O2L1mtIY+P0L
Bcqz+kjX/FdVSqIBPtE6OEUwpUmqq3qVgqXuvzQRdWnciYgh997vCjCu/t4s7vRjyUizBMmCoJ5j
ry+KMJNU/aFtrV8oKWI2cOipM5DiE52RrhkAI+5k9fg8ZESkG7v+fPMhnG7UqZ2v6oSuq1zr/E6N
j+kMWITsLuoLz8iFDnZfnIUmZNNEUeQin4jn64osnhlo6ERc2sSZq/XQRZ+SqQGdqKCctWfSQO5C
fIYFoguDW9uUA4Bq6DBpDqQ/r8/zsJTuKpM4y/DrumpeqAzg2cB7T9DZyZDa+EIP2NWMqF+KBLOG
pSdNqjs3opQ5e/aepcw/RDCwB4Tw6CTh1rKAbgGUFhDBEr6Ft77pj+RJD9BD+Uu0bewGuiaKu6Hk
ro2nRIGoaVXdvFm9ScFc3ZRGKK4YZhlMZeMa4/rl+h5emgTKDiDURqYZZbpLjq9ZjvN0mKskzIc5
D9G50P+MKyXyJNLIj3EyymE5teSQdWnm2hXy+BFuuKAxJvKAwQ/ydv1zdjYBtVYFCAKg17gkzDIm
alTINCehLaGjLJGQD1CUULcbwNyMJ3nOT20qIijaUSPIxOkCRH+HS2pMDXkGnX0SAmHwdZ6Rloiy
1+vLunCieDOoqJdbKgIcPJG4sKAd5KaJkyYP1fUrHfRwXl/bavX+kxA+z22B0ikxSgjJy9+l9NlI
vzat4LYWrOPj3b4JeXu0+w/2zEQAfkSD54zLINKoYCEXDgS7he5wvP9xpQFtmbsKVlLUqr5Ailyt
d6q6uMpgeaP+dR1FT/OLtyQnibsPkJCHhWYt9D6y/aWswylKvo2LepQm8iJF06OV0QyT9/bz9aO6
8MdMrm0CWUUBfgx8JBf1FIqaTrWVh3PXeotEXDqUTqdWbte3jp2KErx7Gwq4KGDxAeMIdWTuwSeX
xM6jXoL6dSBcNjRX1of3US5erdIQaMi+KB1DGeiDuYTkIDPKLUZigiOKgBBnDdMMZCq1dIjHX9e3
cMdToAEH26dj+0DHxjz3RhVXOvQ2qnGYzeqLxqF2ghdK7GbdTYUw39UnEHDY9T+NtXBsW5nc85wM
c1PXeQKSTtM4mOPq9tkseArt7B/KJxq6+xBvg3GeOyq64A9aj/DmokfAqz4ri+6tEqayWiEMCPva
8wsHzy1oIDGAHIp/OFEoSc0x4rg07HzkAVR0ZY6O+mqHdUCBbf8gLGruy0M9UYXOK0AaPT+xVCdt
k0aQpz4B1OdkuCNuGVcJ7ZCeaO2KerUufRWWB+pKNnmlaBfci3OOt0WtpGVYrTNm/Y9F/mJqT9eV
8PLqOJPBp+WtwqxVqc0w09mnrgWQYXsSqNxl8hAIpbiXcHsALhTditzV0YOpsqv0Mg2XxpUXZ71t
0Ybp1pgWAbpwS3zp6/JghqrXhNk/bho8F82vLmav8rUv0hCebJ6dJV2X+2JqkMVcgSRaRtFPWR60
Q5PM00M0V+nx+ubuhCZnS+dHzkD+2FRzDvl6aCyYvK/D3FVftBNxR3CHiJJHl2M7WC5a7QzLQPlI
13j9lCraN2uW5iGbydLdFf1tIEe+UW5q6jaBcmP7+S3AZcr3yYtd/BeKyK1TNp7IUC5dwPl3cF7G
nEHRlNU0D5U18/u0cZREcRblrWy74PoO75mIhSgdhAawyQuMVlmdWjkv+jzMTMMBR7Lb6b8US/av
S7ls7kW21kRHjaKoNtqX+BR7vKCxdxgiXD8AbeiP/cM0gGhL90a/fY3fm39l+qxVEvcPKK9wNXBR
O02b3DQlCKw64tmy7ma2cpOmokbUnYM6E8NF7GmxLhPpqiIkuuEMReovAFKaJ8fCFNT1LdzxM2eS
OCeg6CDW04qyAJC3dWfOyR0IcwWndBmSKFsRPOossOUz1U7TImwb9RMaGN4yU/0tkeE+ssDM0BWy
qPPj4zdy98+ZRO4+kCY9i3IwTYRynLbfbCmv3JGW7W2eduN9LSfz7YDXubeAp8SNBgIknVmNQhgw
BhPrVnufphY/iXskcbJqMl+BES5544DXbZ7PKzKydfIwj6YIaUpwFjywbT93XScvbRGmRlYFWqRT
t8taXfDy3DHNs83hLuc5U+ncKjjx3MhOhtE6xZz7urkKFOsyijo/dbbYTRS1zI1l1yZO3S4skIet
RezgIf1IlwqkMN1v3J9vhQ70+P+kzjzGd7Gm4H1vkH4haQEkk+6pbQfBzSzaP2a7m4UBC8sELn5e
hBFpnjENcpMaAJ9KFe/6SkRWw3masbHyKNGxf0htOnb03UA7Zk8Ow9KES5wI3PVH+/w1i+EcDinS
PE9HxLypHdsAmFXrTkata11f4nQZvH5RrFtJp/3TOiJ/IOsogCkk7z19zRvigLJ4PA4WbiyW1D8M
+jj/7PMsOiZLAtQBlMVDMlc2wJrS5VavYtkdFgKQ63YF61G79L5RF8rjEkXoUC51sGtJLFGFiz+f
nFQitt9IsnkwUagAkMCkVv/xRHkfuJRZJ08sZ5eVtZNoNEzH5mWqiMAkLovPuKc2t4fG+sI3qjMM
ZdM1ywrVMfXpzh6bBWxwOXV0uBpg8qPkXaqV5SjjYPuxhUSoIQ32y9okosH3XeUC3CBeimzmgA/Q
l1Wd46SYizA26rDUF3+2Jw9v4xudzGA1ngUL3zUZC28B/MEG8C8qkPHka2QhYJaIFEhl7lrTS2mK
2hR2L82NFC66sbSRLA0oKUOqox3c0A/aUoXJmj6YaMm4bpx7gQcII/6siHOi2VoVQM5G7prRRsyp
N82HLLC83o8fmzhQzZO4eXj/VkN9mL1w0LjJTytUldYndorJxN7LVwSSmGwH8jibeUMcfdcmnvwD
qJhec/8lc0Z0m/zjnlumvZgOU01W08LQ3bn2Nk2uooCs4Y3aLc+SVd8MvbCReOcldyaD80N92Sea
lbDpyyPaC9Vv6FsG2lz8isLu+kncfb57426WxFl+TktrXsDvG+bWereO/UlfZxGD8K5a/i0Djajn
2wbW8A/GL2yblH4pZeuLNsog98mam1VqRHWIPUuDCGR+MB+BHgZOL7WqmiUrReCYzspvqkdHazRS
Rx3z8LoB7G0cyKU1DTwamFThC3gDeBkAEQ5PVkYvyJYguyRqWLhkfIa6bUVw5ozut6lAcy2u8odY
DUmQnujBfo5ulafeB9JBfaz85TBK/yKA0FTWM49BOlCIcRqhVZbU0hRFr7i3XeSnnT4WhaeXg05s
ZciWWaABtWBHnCEteaZVGUUmZgwkTB71twxlxYzx7lbNT8AC+ll6eeOJsPV2VQNUrgoy7Tg4ftyr
nMmIAniThKt5mGKgzOEa0gTNBHs5BXRb/xHCRX1KaxJLWvIybN5V6qCLpXPTpxGsoMYAwC/NB5zc
wboRsy6zY+Hjl61ctvjNzZrEtMJYJBZXmM3N0ugOhqy9VQ57IDlJEx66UYqcbymI0fZPcrNcLhac
zbztrRrLtb7Gz2Bc9rKX/vAXNdMM1uUFXBTX7U60Tk51ED+AKkS1i1CqhsfZ+JGDO0fRn4h+oxXU
GQcFw7S6oFt419Y3i+R8sqpRPV0UpKIyZXqTrOznanbP15e15yM1QNaD4gpzCXhanx9fM8zGqs0T
NLIv3/WqfZhKFGiMKL5Re0CuXxe2l/1RNcZFJsMCUbHlbDyKMznP5KhAenL2FK91x7f4joFh0FB6
VAV9G7tm90fYRczXzVZSREUcghfIPhbriMYA4DZ4quiZvasamKiQWdIVnp9TDYnWlOh9HYfKmLVB
VSKfJFFHAQSQ3PqpjNC5K0pUvfpKtJ/sdHjjQ1oZVwFoolHs4oxv1joKQAylQDZtvGUobQzmI8Ko
bOX+Y8BsuE6dlRoMwvLlvOtspSpLJ6uKQ7Q96n61ghbWzJcv1xVk78i2QjiFn0gNkpx1xAu5RQ5Z
mr5r8XRSm+7tupg9u9qK4dTQXDF5qjRlHFaYtRmb3JHJz+sSdt3xRoTFxR7y0i2xrUHTGQKc7gIs
9q18msLcL0PdU98BPuqWdiBKM+4aGAqtGCtGnQF3HKcQ/VzUNR4t6H3+C7ePxXCYIQQsg+LWnhj8
ZTccZ0xQSMojOFX4BGvcqmOFYKpEglV2Geij1jvjYXQBAue1L9ObEOxO3VP5jUD2881900U6so45
ghP5xID11NYBdKs7g/q6/dLciTqJ99zjdnlcVFfjfbqCIKoIF0CgAXvKi/DUNmvdbSLROMCeKPh6
9Dyw+sbFyzCu2liXGikJe109JJHp5nqCwp7tzWkh6ObYVZOtLGYgm01co2nN4hbMD50/AS0eLFvo
XwYj7HRbnAoX6c7r1rDnIEENCQoBoIRpIEE+Fyc1+QRzADgCU8ohLDFdb576UOSidpVxK4dzHxEA
BJp5gJyOfpD5VoH9PJ7oTe8DQ/5OjJ+3m1YwQcOAdgtgkqB9+XxhilZErUUhcDrZju4y0hf9yAgL
spMo/tg9M0YCC39vAoiB9/VNWTclRVo1XMIZs95dSL8rT4ajByXgHUV35+4bYCuNi68M6DppMkjr
PSVQvCwY+/sYqFmtB56iZ0b1RTWH1EEkZPvas4OtZG5PE9obdOhS7Onsg+n3vZJ7LxpNL9UM0Xtg
7x7YiuL0hWp5pQBEGQEqwMtz64ACtEDzhfvIXTVDIqW0yiGiel9cHVGBVwWSv+p3VuYBUNIbjjTU
7M8ibRGsjO8bmZbRzMwOYhsAjlmxW/UiECe2N3zosdk7vm0EYFVKP8Y4JluNHTIbDqBcXfq4akB5
oV8yTdS4KtrJD/vY+Cwz1jMSNViSSgAq2nsNA8i0ALenjMj+kN/Iv7hIJIqKtbs7iTlutFHhL0Kg
cxNH6rM2Rw1ueVofqK0fpmE9XPeO+25rI4K70tSlzWXMaWErE2dxy+cqqF0SO6kLcltH+v0vRoER
yyEwRpsdMlqXvApQDErKGPXnqXsm1mlN8L6Xi+P1Ze3Fclsh3B1jUyBRgq+9BIR57bTJSRo/za2g
orJ7OJuFcOHOmhM9HfQkDTXpQS6f5UXUxb67CKB0o5wKAk6MNJ+fvpQXkzrNZRkWiC3IQZJaB4n0
6xu1r9l/hBAuVrT7ym4UBTXxfnAaICLMh9EE+MJb76Q1ePM0ZFtIdBjjkyivuH+nbCRzyp33Wg02
VSzPfmleE7d2jS9aONxSvCCSk4g7fV/PTeB2Yl6ONV9ynl3v46mqSwq1czF8QALlACREp77tbuE5
QMwqcoK7N8lGHufe80IyIinFvoIyNnLBw+RN63Bv2IXfrMsnwSGyj7/whyZDswGwDUi2eFXMogWd
OTkQZZasd+SW3izgNXAUe01dbdW/tmUxO4aefKeL+n+kfdly3LqS7RcxguDMVw7F0ixZlmXrheHt
gTPBCeDw9b3ovme7hMIttH064kR3H0U4C2AikcjMtZYRogn7ytLmuSvXx6Vd73uriLKu+eaUWsA1
Fejj185e+nHCbY66p8Ndr9ynLoar/npXxW27uCKR97BGu34Ku6GQF3CDNFOKSss/u2djk1GCOtex
6DRvsnn164kwx+33Js4Phhl0MUS0P1BgrDMViEcaFfAe1l0XZ/aMX98082kzUqx2Ih8ctwoKXUXC
Ki0/YQZpn8038cXFYuVsr8y0Wlr8et7hHQJGcQhPlm4wH9aojeejCwYZ1RyZ7Mr1HBdvAzALndPs
2sxGk5otWVIuZh5MlvnAiRUYdfuYt4nbo5qpEm6WfDsPF9NO8IcbEGJcwpG1Hb6uNh2LpPi04Bk7
JsU+pDR+tp+WuI3bRNf/uGH13qBwZod+dXnmdEXiuPe9/mDgPGjZD8VZ3S/U98fhvREhqm89on1v
8iIZohWQ/yLu6icfpKwb1AIqelX8uUO+s/erv3SSuoCuGCh/tGATw7hDPze0pzm+vKRzl39vQQjk
dLCqgQxYESo0QW2yUDdV8yoqXxCHJMwFxD1NCZ+fIj3U4zqqLPjCTmqt304J2uUfL6/pPHzva7JR
VgDno43Q8f7urZbeN0q2IaLaeKL22td6s8N1GWI+Dapp2vOj9d6WECBJT0zKmI40fc4jo/GSrr92
2zJYq5eN5nGLk/0XizNNlOw90GieyZUTbpkYvO7zJO8+bk5skWf+fyDmllzwWNdvM2IN1BtpNnuu
BolHncWkccltUTTX1Js+6BnQIl4b6lVzuz+vyAQaj5JCQ4n43PpwebUy9zQIqBsAGkUQEeu++qA3
mbcagFxsKMDOOQPZO3VU5dDdIcRjbdgoh/oYXsSbXHCYAVp/ekFwzGyC50ib31Xbcjcum6J6ck70
jtv91I7gLMAYFVlhsz2PoYHpg/M4+KQdwCxlhO6hLA/T0Xhu5hseWwf9WOmB1wQ/lanbXnm6tFgh
MtfT4EA+BovVn6Zo+OiE4488oiW6c+yjERSH5i/uvH3Z0JclexvLPasAt5nlMB8x5v+V+gL4CoPk
Fki092ofJYFWBsqaznletQ8zujZQTo5rno3Vt3lWm6mJUpWepHfjp+Vj84QTekVvAR057I1IkM5F
2l/07N6bFb5xO2HSCBTaRcIJjfQcgAGbB2RVgRVkMW6nSiJoH4DaViyfgo4YI4x7GICkzG1J7j2C
UdUMeLFF8ciQnsATQ8Ibs3Lsweu8vEy8DkoAOegCpofLZ1z6oU4sCKVSw/PAyNS6SBWq62Xlkc1I
uFH4hwd2xZUoXpfn/Hn7ITwxty/45E4tLZDX1QvMDZ+dIejvxw/uZ3QBoXtiv5E3E/Jh7Ipi+D3S
j/nLqgrfsvsCtUwQLwLmCuob4fT1pHJGm8550mrWFchLo9TU7vXK+0Za/xNf+E3hQt7x8gZjDF1y
5qFVulM9/pqAEbaYQGHaAr90noC+cLq1J6dNsrUv43Xoi5Avm4ub2WTZTz2zRhZv4wSd0bpN27fS
IFPENeB9m3QAHa8x5MfVg2DjMJKPvGUQk/RwzS2YTgKV01SHtIaY0tIQ/WC2FPG0/0nn/tlbh9em
GT9izOzRNrgeVpnpgZOEPoz+oAdmUx2aWb9hrnnQm7yIej03P9rZ2sagfziuo4/fDHqMHPNVxgbS
m4VrLDQbDFkBYPXRALdcVNrcDvyqA6vXrN2ntMAs0RIvvD6O+UyiLF9vmtq+bfYj6Xc6NLUdBoZE
CGket9b1I5DOvGDO68ofOxC6Yg4yYEufx5qOScF0iEe/++CDdrRdcA/Zuf9F6937IcseHF6/+vYM
3ey2saKcDXMMgN0XumzDVcq876mGf6qgdns7zC8kW2J94rHZflvG7MYazTKwhiGPLK8CC19alwdG
/c/GWkc02/qD25Hmjkx4YmEe5NYA0eIwbZ8ve4fsgJ/6hnAelqVFnZGZOUZYGyfgLr1Py/n1sg1J
vRvvOJAGge14JwQRu8U6HakzY0YWhXz9095vtMBQC1rav1KFwwE/tSVELBuK1SAxh6190Ms/TkjV
l6vMj7U4f/UePJQoeowGJ2qtD1kacWpYOGX+5BqL789lUqX2YSYkcOwFEpafLu+lLFwidOyFEHcv
GwgRZGxRO7U1Vib2kN2zmX01ZvYRnGpuYCz6yza23y/bk900p/aEh9Vi92UJwr4yMXoackCGSzoH
/aJ/aTUaXTalWprwvOpwpta+c/OE5HYyZtM/xsLziPn907gZb8SYVDAPqe//u5fIAN/fBazY2lUb
eJk4Rr8iHg2flpIfLy9K+vxBsv6rA47pTTH96Xqt1jICCAdoL/PQPIC50cPlFkCKDYzmND2oiaJl
60LVxLRRdgbzvSgU6JQEQ/upXuJV8qPlW2CvpeJTyXz9xIIoawPq+61r67RMsorf6F3xhXL3c8NV
KbPMI3ag0979w6UpTkDNFtnAx6CVSecb3YG6sxfbfnOVEiPpoJTT8UWVrUoXdmJx39qT9ADoX7J2
SwOeVwrsQFYE5fgpVfUkVEb2v58YgfI6sA29XyZuqQfEM6CWVcdt7cYK19tDnZjrn26fkIxySlen
t1FbtFdU6XjzwGj/BpR7gpsmno3svvGbZHVog3nD5gVDiPEK1rC/cZWTHRUClltbKVnQhEmgYbqE
brfza5DuC8Yes8Pl9aq2VQhVzbamtg0CHAwxOE6937rGQ0fG9NFluf/1v7MlxCqT5QNyCWyt3/la
4DloldHs59jzx8t2Lp8AQMbfu0plF5pR92iXaZ2LJHzdfmDSvkYGUXTRbPRFtPTj9//OpFATmtvN
6JqirJKaozE9vwEgEDDArbcN/8kblZPKktPfTope2fsV2gXTATrA4izHw1DGXI6hZS5XqTOEk2cl
OnAnEchO7KAwdA81gEoxAbl/KfGQAIuPBBgQbOdstgxiLoARVTjxaVEfZ5PEg92C+m1rH8jC4pks
iNHZUVuXj5e3WVILBlj5t2GxxlLOrpsaLgDn+vVcB8utFTbX2fX+KC5GFNd1DGOpLjzZCcEjAO9h
FMYw0iqkKObgTC46eLiLxopCCF7/ui3j/TxC1Oby4vYwebapIG5AAQ51dEecNh63oettG5ceSirh
On7pJkUapDIgeM1mUTJPVg20/tZMYWYAgL0UhuITyY0gXcUbW8IeX2sT9eccRWU2QUfCuSqL57/Y
JvCVWMDzOnA/ITYOhraM1oSj5pgEo1aVnYU9zV8vG5F8dIiIYcgK6GdURMQEpDLARkrsGdwr4yHf
rLDy7lpNNfwtiVPvjAix15zI4vN+KRIy9FFm3nEcX8KKw+pcYaJA4V3yFaGfgRe0A4aQ/e8n92c7
ZKDjaVdMKejDd3fV5tc0M9jt2gNC9jd799uScINm3ZpaxYYz6lrQJmVLgEdgxJZvf2EFbyPMIAGp
ejbCVZLczZtMRySo72fvE81vU/fLZROSwULMeQKDAgoNgG/PZqkmUFsArsSQ2EAuYMvvzWiEVjUI
7S0wT9rkDuvrD3V/q26nSr7WO8uCa+Q6GzW3b6sEAoR5UAAZFkLb7xPpDaLwi/1rCFHHxcCFi+XZ
eGuKWEKoENidY4xVso32cbKYid5om1j18KG3lXAHSXDA4Cy4LSBH4pIzZanRy/OVzXCNfsN4U47t
61VVPtnOEVRNgTjYRWbEcD2l0EKyd/Q3IHZHvtLQMJDHUcULRWVlX+jJaeo6zXQ1Awup6leIOqXa
XccUNT5ZAcAFPmPH8GN05IweGS4wYrYEoBbLGQ6FbUTuPH7GfxX7RX+FPu9HMq2R5w/fdGRVIc8z
Bc2l7GPhakczGRg6YCmEQOtajmON5U5qlD+VHrhOVK4n3UQQBaAgBeKgs8Yu27tA9bgCqJ+6QTt/
K8Y7rs6V9ltNdHAQJ+8dcdMCll1YRlcN3NM3c29ADgb4H4prJ6K3Czg0w13MWyXwI12Uo8MSBFSg
fCMkuX1b1lMPuuyk3h6dggIzqwdZMSj8T3ZqkXsh/KExDq0BYVEmqoddsxoYMiDzjCGw6iYl2aPl
TM8ut1QNO9mSAAPEOAFWBfaR/e8nzp6Pm1mVGsJgZxEU8mhUsDYe+uFP6TIREE7NCPdGWZiNYTUW
2gCLHRWEg27fCpBLBo1FDpcju3RFAI8B/IREFa/k9yvSkEDPrU9AfuO114Pufaxb+qlth6vLZmQn
CFjCf80ICVdVctcqWxtkPs2Gl7frNVGbKevjKitCgmpoo9YX2oYa2pzRlxE05wfHm1rFWuRb5oIn
ExNFmC0W/LprB8fBGARE17gZD9z/2WTki95siqgnMwM8nIuBelBYoSX9/ss0ZrG4KbUxkzCMN1Rf
nuv1SIpVEdokmRdwOHhIILGHFKDIEqTV6Lzx1ME91FZjsLXkufOMMQQaeQwXU7tZalVHX3ZgTy0K
F4ZtZRRtITSHx46h92tPoANd1wiq7rfeAOmOy44n3UUk4CBiAYr2jC+Ns86okB+hBuQUT4D4JrQw
vqdV+RfHaNfgw8wecITQWHv/sQDc1/3UKFBXzcBFZDVDyME4GqwcOcvlBcl8HIwyKJriOY8jJbjF
5A3OrLfYvnzPh3yXvuTpqNg0WQMfQ0y/jQgByGlA4GFxD0G1tbs5MFrfhmaxM9AvDcrT4A5ytvE1
I4XvBO4KDhaj5tmhzmo0Zk2IyWIgSa9Vl7D0SxoozqPvBXXMX5XSk9i7aDUoEnIfybRrferLfATr
k09CF7IWl3dY6qAnhgQHzY1q5nhyVclUvNDiWiu7WBt/UL9TdPSlaY15Ykj4lNtkj1Xt7WMStn3g
nRloI41mrQcjQGHcu95sYqjG/jaNYxYPbvmDc6L4CXJn+r2nwnfWpmYtPQ1hefD7JSh7HEieW6qJ
SJUV4XDsdXKGMjYeXPZ313orB0U1Tfrvmzh4yN5BKiQmGv7YDJtfgSnO1wf01zitvpSkdv8mHoMk
FBHfsDDnIdyUQAfQNV3AGpEv5ed8GD40DLwDS9YqEhrpak7sCFdla3Tg2GhAOTQTmjAT2lAdU9xg
KhPCPVlTEGeCTB0V5N4L8+GfdP3zygSqRL/3av8BJ2fVzclMuyEDNQP3Ym7aYe4uCteVntITE8Lh
AUKKpdQra8yefS9dnNUusdt/hlk1RSe7IHf1wX1kHShSMbITP5sJWAOAxdLMK2q0fTAP/pVlTXdV
QWiou+mfP+eRyv42KDx459HyFmsGNrYxV+CpU36bue3PpTRVCuOygHpqSMxjNAgao9EMxp4C84ha
/qS19ueqZ6p6i+xLndgRQYk2ZsGmmo7o9nCex07B5ysy+W5o4kTFuDRUiZPKnnBQV21z6OCBsEe3
+i2qBrTnU/oGlddn31WBcGUn6XRtwmHN29zXzLEqk5XXYe+9bIWqNLZ/BfHRBqwXUgtwf4F7QfRz
uzQy2iLsEAK5D6qjIacv83jTUBb21dYEPqnnkK/MCRyMESqyjd3ZLlkXLojW0fue9Fjf5DV3Wg4g
wuilYOybnYeBZYBsV9Wzn1vJ5RtY6pmYddtlsMFZI85gFphTYN48wOo83aE7+uiOy3VLDcUzS/rx
MFcG8DQE487GoNIJo4k0RzM8m6ckTadvDWopig1U2RAcpJ1Sfx0zEGeYel8cueWv17mz0vjyhknA
HJiPgIAHyiCehb6A4CWmjWY/cQdwRQ2B/hMqkEn7rH0A123oP/GvxbfmUBxU73vpOTuxKfhGrvv9
Wkzo7evp9I+e/zS0JuDtFC1EJbYk3UQHtPSoAklYTtztPy+u2TavljoN68z8dHkHVSb2v5/cWH3T
OIbG8ahL9f6ISfdY9xSdIqlTY+oWxXjwsZ5RqNgmLaBKCAuYlzjU6w+H0+uWq8R5pdfViRXB33zX
L41ShxWN0lv0b+OajMEI+dHBOKRT+8dkBx7ewfuSME1yjkQFsYk/N2RCRcmsrqzR+OLR6Se1XMXW
yT4OUN4Q3kEp+BwN5zPHgTgBniO0cK+cxn+xNUthQtZPc09tCBvXFiRv0gwtCCvxzdBmodXv/B6Y
7BujuQhAVz4sEdjaFaFOenJ98Orgf1AAPMN6dSgD0353Cw7R6ysj3o7dzdBdl68bwOXkZXzMYx9E
kIqAIXNGcBSho4M593PcEAOndNvNmGPUQXJoFd9c7TU16/DymZLvKQZM0WoBjcMZJGbJqcmmva2j
HVcM/R3bjyN0m6tE45HBwuwLjdqEvv53RsXhknQwUpt4GOD/X/JV1DKqezfkYKh4ABvBYT52ES8U
50DqoL8X6gspR79Nfuq2sMk9J9gLKWRWQVTkjnJiQ3BQh3s2Z3z9X86D7nE70Ps54TdumE7J9AnD
F8dsDUzFAIFqYcJLAcUvZNTWjMZc1kcWFGL8TOGJsltk14VFQxkn4GwizTIKtpEW9VttcYK87V+6
Irvep+i7/C9ePaeWhMQa77oGWF7MdLPNiDgBRYUqxEvrJqcmhJTaJ0VrlAYClT66XuCaEEjjzHkB
yeKRYczJyNidZXYHzeH3jU6OKx3f8rJUvIzknrIz8ZoGUqizxg81u7lxRhzufYYR1Hjghr/ZUd8r
FL2bNrCv5gmO0kWXD57UVU6s7n8/uUE3PFfJAuRjkhl6MKASZC2KO1oatE4s7H8/sVBaddMxnpUJ
wiUPKotDd8kof+i593J5KfLAhe4wkMrgyT4bQJj8cqx7H2vZd3AqYjoG9jGLYfQWVMOQTs7Akq0q
k8gQHi6SXR1kZDjnZ22u2uDFXKBOici1s7eMwRprQXtofgy3u2iIDo7osLupA3MIXC80P1URoA/p
qviOspHD058hknW3DdgwJ4KfgVT1oxGTI1CzmDY0Djte9v/Alr0HR/GNcbJskZzb32bfawrY6yhY
a8wiyL9pZdiOYQWfdW53khUSV1EWlTflEyruoV0G0FJQfHLVrxDCq7XWmVPu5CTlFTrckXn0rvbe
tn7bHJToEtmb7nTFQlSt+m61eA1bzA76DhLq1bFPnEeA5yqKQaWDFg5xf4XPbIb4xnOwaIGShUIe
q3ziA7PkQ81H7C9wa2Aet9sSuRu7hdKBGfZZ9jRxemjpK6QQ9CD1IbFXYny9wIWWZ7HhVSqmCumR
hsSPvr+/9tGi90fahaIlAwFkmRBqPaQT/eoMWQPs5apIsyS3jAeIFtiyfIiun7U+Z21k2eoBCjZv
Gg8yXR9Cd/KuQUpfBASauwpvksRCtCIRN3Z5gr2t+35ZhdZrAF6iwNblLNbZGs7EUiRXv9r3wrHx
oJAJNSHwBMCIeNcMtCytkkHgpjWugPd+Wh2g+fD/LmMAkHCoz+RYrmmwdc3nesmDdO4ijPMeAKEI
eFodirYJXB1v+InoYVP9tPQ+gXRv6Bv5bUeHVz6soTH6d8DwPRO/clDTn/UAlPJHBIgP9uJCla4J
JzdTXNMSlzhdlzjYNvceS722wUSfPb1Y6IL3rHueMvrnj3+YcVFlwGdCHrM/pE4ukwmosooNXQn6
i+qYak00cxVyWroSB6mvgXmSnTzzvYm6zjeIqul5spjt2wDn8yyUh5j2FzcvUOfwbKRP6O6LDckG
4GU9TTlkhyYbEMeyf4ayriqpkJ4g1Bj2lqQOpSxhv2iPRAONTlCnIkhvRrBuQXWtxUUIorkh3sI0
QM/LjuajCnMoPUsesOf7OLphnIWIeWSblWH3TG6NoT2DAs6ufYXT7b/+7DAhCqKj6xuQcBIP7NSy
YQUJfFLl0xNPwdOZBubKApPVYZuvivAgqap5+q8+lokUA3NV7x3DNtKFDyYqJ32aJeP4zWMPhVcH
tduEC/GCzjQVwWL/B8+W50NmFqUuH9pjwsebV61L7XnBCDD4V4LSdHpM2jX1tZ5aIOxeNc1KNFKT
gLkpZCqchR8Ut6t0xSc/QMi9KV6B6DRhxaQ61Ffk0D2at+NdE+K6hWTxZ/2zdRie6PN6bENbkc/I
TduYQ0HPELju/ZSeHHQ/KzV/IIgnK5+XoJjWCXC03MW9WsSdP26xwTIj7DhT2JWefv+33f1Andgd
TK1kZrqBf5WQaJpSiOJ+4CpSAbkRz8LBQAEQsMD3Rhp3A+yZwG9nB5xOlv8K0d9rZBaKKQGVmf2M
nqwlBSIR0DkLSGq/yMKC0i3Oa+Tgm6mr3oOykwiGch+QbQtnRAya6OClFumhndJ3fhekRv8zq1IS
VGQpA6ABtBC43K+XvVO2OvDjAr6tg5T0DF8GwfhJm3uQLaHBDNjVs4Mh1LVSVYJleTWiC74SOEjR
qBQvbGoDgJINJmYEfK0FrMZunHDwV+NOT/1dFLMkMRRFaZR2HCDCos2vS3sckhGMSofZS+evhke5
AqAr221gYxD59nz07PXNHeaNTENgmFM93G8na54OJTuQEUPs7C/azaAv+W1NiAK531ZmZvjAHTve
zaxZqGypNDVk19SpCSG0eja6zZoH8FJPux8gbcfbpUkxHK1Nn7y2+4uJ+JMFnUHACDpmHZhlccbB
zO53AOzNXz2masLIHvTvzAi3EwdAFrMCMAPILC7fSMMbaed+sSJ3BBSywV0V11XUQ3hbcVPJjsZe
JoTjQqccLKzvD/6W1p3V5Jio6q0+djM0PH02HUkKeufLZ/D/s8bfloRwmXuT5XFqI0OHHGCsu9G4
BjtPdn5oj3r3VFkhphSP+Q+VYbnD/LYrXI14EzhE07C3+vJWuIem/odNJGgXVRqj2knB9zM/xdj8
CCBTWrzaLaAxoEzhhYo5TPaqg6v8Xo7g/5NZTmlNsI3AuF11hwZCV2PkJ2VQRWqJAllqBmpIVElA
e7QLL7/3jqJpWblxgF/89CEfXuvm22WnkEYn+B6ubRc3t5iVdcTtuVkDjDuDr1kvghmtx60E49GW
XXlmk1y2Jv1CeycD80XwdjEr0zw/37psLaED2D6ybAKCZ7wvdz6Wy3akHgd0JYiijB3kInjcYEPy
oKpAFIVpxYBXWTgt3/vsqwbZp8uGZNtno4C1v3pB3SkuaAJbLEQrmiJZdFDNg9VNH4GctqD61jy5
aa7IMWXbh+coqJrxwoYmn7CsDO7d9SuIepy1CTIQ1k78AyQQFFmV9BY9NSOcI5aNntVamGrXsgiC
2y2Y6yC2WUZgrvWTDPUSNe5J9sHQwXDR/cUj54wSCDTm5TobWBmjP6rmfrKK0FhIkNJJsYWy82Rb
qP7toRbTd0I2h1dXWW09AFY6zd46H2/0kT5f9glpgACsCgUXnCsI1Aln1vfoPPQpKvr/aY9UP8DX
fzAOdaxFqmaMuf9r4sPjxJrYjCGDBuWtsse0YrYBhNdtwChBwJ7Hi1FuMa8scEPYM7n2OuTm7QhV
pQbEJCF3RicsANAN2w1VXrxKrIPVD3ZUYgDn0fH15TFds8/QZjNjcPt91J0UaI0212JndvS4bcfy
eUQ3ObFo7QQa1G8C31uAHKH62wDuVRRFeob3lmOgzsjQJNVc50BtxmN77I3QM6CREzJwQLw4qeco
PoH0WNoe+qYu5v0tsVdP+3J0O4+DNWtLnO6Z8iIcODlY9i0xsr/wKGCcwA6ICXzHEu/vrpsK9BxR
Gig8/87b6Ne+t18ue5TMaXdYBIT5MBV3lrAP6wi9aYbCwOqXYbX2IRTyLlsgsifcqYn9J5w8P2ym
Z6ZPYEIHibNzY6Z3i3e0dgLpgxu6+FKQxaFfjPqgQXMi7MLioMoSpOnJzoGCcRTUQJDBv/8Jg2dv
1lDXqOi59nbTuzSjIN8om5/LSJqkzylqaEPtxe3AzQBzin44dHp/kxfd+AgwYx5z/x5kn4HPeHV1
eXtk/oQhGDztUSVBEi/8NL3WBgNi25jDgIrcDrUtui+gSQkmUOAsrUowRRbmETUsVMyAWgJo4P1G
kNTTMCMGa9NAP3v6hFJJ970btE+XFyX95L/NiFTCrWOt1VbuxCIauU77b17Owo4VUQ5dOWuag675
cNmg1I1PDAq7mPKCN9uCXMPAhT80G4ZyVVh2Q/6l/t27X7H5xI+3umOraaEk0P/0ElCsdwFFO/wT
MQPrzfzGb3fGaz+234zvw097DNy7CcowyfrAIi2pd3rH6PKaZRfbybcUqwf+ZjRzsWEAqkrryFiu
Jh20VulV37/+hR1AExEj4KBnM2xzClKgIcMr02HjveZ4CZDU4ah739u0URVdpXt8Ymtf88ke+6tZ
uGWDV3bKjWgcvlnUCyeGx1F1q1vbX6RyPooUPlp2gEWKobzUNb3tKrw2adddFeaNvrZhPtdhWiqG
j2XeCcZPd5chBuxIrB34FcP46Yp3WNYtjzMr38jYKUxINg5C0Ug9gAch3hmshU2bm5oZNm7oeOBg
MKmw/MBfrsbiow9epz/2iFNjYo/RMSqztXZKn2UdfzYTasiOWb2xkt42rasSp5W4OYz5oD1EowR0
bvvKT1xiRLjKSgtplTXzz/s4L+YM7nxyV+i6IojIslMfUB0Dw+gGkIqiqdlqwBrHgXnbCeznD20b
aB9wRSVt3N2NbZAdVEdYkmC9Myikw27b+kzbQXZApoUayYLJ/IcgOYWmYKih1VUwJ87+whthdNdk
sdG7Q/77fkP7bq420gGTy1yUk8em/8y1QlOkLpKLBnc6cl4IzWBkTrzW1sbtWZ5B5LvuSZBrt7yD
YhZgKJcd8ddFImSoO0MkumjIhlFzFO6zOrNm02SoNxpjAW7i9L4i2seFNXjDDNs3vDUgQtBbkTOm
D62d/rhsXXLL+bBs7ZvonkO3m8YDd8SwUwRgZmiqX5o5BdcokuDqZcizwKlVL4zzo4BpV0wTEwBA
oRgn+ic4pRwNFKd4Evoo8KHhvKRdYNkP7qgaRJQcBZhCoROoMnRVzvBruA3slhXwzIY6abg4YKwj
G55QxZdVd47m3LxhPPvA1j7OjPTJ1yszWAyS9KCvuLzJ5470/ocIN0LmTVNF7f342zea4z+P1Yax
evbtspXzTwkrGL7FlCKC9BkuC/n3hDodlmvqLfQIlhqCa2mYdnMMKtbYbSYr0jKm8N7zawFGwdO0
C2Jb+D+EpEWz2DjlDYx6IHG3vDLYBsVc5PmtsFvY52AwJYAyj3A8tnpJMZ3Y4Uma16CH98o10J3q
1ZyXiOlGhXAzOfHlnZT6KGInTj7kugxRt8VNUcFyByxqtdtI37zATAEc5j64Pv+caGTvy+7wwF2n
FCXw94Fs5QWyV58CU2Y6seavD4RUitFAmV9gIhvPL7SfkIcLG0gssJDVGgF/8cRDnVV3DXUPHPqW
vc9CP+8PJdRDL2+ghK0BsqE4cXsbBdV2MabZdNUHe5rhixpmshtu/8PHAu3ZCmMAVY7C48o+6NQ/
Wrr2MLnltWlUj+6wgvSoIq/bqN2sFrnntna8/LtkHxbVNcfBDAZenWKFiJbtuvEZ81spsO7X6TjM
kW07TaBzDBU4q7Up9kF2OkCZhpIUIFvAnwv3fmrzFm9toJBGd3rplv6nAfavP14SoLl7dRyUyhbO
4XsHWupsWrjOgDWpO7Dg1sBoT733k+n+l8nxFdmFZP/QNsKQ5I5AgyKP4Ep5Wjo9wIBl0ug09s01
KEs7AGange7n5WXt/9L7SxH9N1Rdd9CJ7YDL+f2yBg/1rsLvMRzRtjyoV2hjjrr+xS2Ml4YUT/NS
HSfOB7zINBWFmnSRSHB37AeqCWINjGrz4GYuOpqstozDtnrH1MD7nnXWjQYRVUUAldwNe56G6jX2
FGFA2NJi1HK3d9GXLlszLBcMuGb6celVgsjyRf1rRiyDFZg7qFpINCQcJaod/N7gfzc6GGRtRUNP
sSBxEplOUHYH4rlJzHK43zQCshbzbtTm58sOIrkWTvfNN947iDfj4Ti1HmoOxImgfxXT6UH3/hmz
5bpTzbNKNw/MLLjj0No4o/HDVFrdZyY8wsMoXGEWYVe1sTumyJK+XF6VBJELvz8xtUeUk5dCUczb
ujo79aH1vW/38YiQsjmeizQyMfncZgc25Fdm4USQqVSkKZJo9c62cBc1m+E0XYFHspEWX7rcruKR
eX8+efJ+gftenyyQ0N7ZrJ15sbd4+chRzg8hMOoc2gxKc4Xdgkm4AWqI9vbPy1urWp0Qi82ys6xi
Jy10IMmx2ctb1qlmISRlwveL26/ik8V1hj9gcRxOWVjNZ7shXZjWNVQDQN/zgOfEcmcy4h4yM7XD
hZVa1IEOMthVL8BLsjp3A1A7N+Y0NTceUNAJY451DZfUrvXBT+P/bj+EwGNtXmfXLl7bndfufM6k
D9K8NBT1icu7DsKA9zuSe8Na0hQ74nndta11j+mYv1xeiDTg/HtkzgqjHKS1nBdQCQdIK8zbRw0U
8Br9c5L90097RvPXsZzpKbRoE9JjTtU9LKjhV76qhXU50qBH8n670on75YBBjATw5TffSSNPI2+r
7t2upYq0S5IWYj5/ryZD9eMcgIPhU6vUDFw8hQZuQkzLM/7Umrhvu6TLgDFuVeMnsrUBg2M4KICg
Yys+FYa+HVGdw8kHE9R1N5kfjFaP3VWPB8dW5CkylzBAgoEGB7LPM9hPZbibhXQBV/j2oK+YEQWR
Qb98/3O/OzEiXqnD5JndumED+frakfWqGrsAyYoiZZXdcyAOQfPZsTE9Jxb4tGxxcIRcJEKr8dXN
jI+16SZ0W7cIKPA+GtJVMZYqDWKnFoUIjVKBu9Eens4P3dU4HSDTgb5G3Nz6wwFPodA6sjEkL/2X
Oi4OKrEs6Zc7Wa4QpWvAV5pp3cf0Zgz/NiOuoCxMUSb4i293YkYI1L43gx8EHcAk09Iwy555tgSs
mRXBT7UYIcT6WaPVOH6obttdyH0rGmjiV/9cXooswp58LnFauS7nAiIxNjKGcfkKyZ24NrU/f8bg
cfqvD5rCG8NI8XTpSxyntLRQlR0M88HXMu/z5YUoPN003sc+m83mZmRYyGCXd5TbYdt9ovYSOy5u
R1NxrBSfRhzy0+bGMiiBA8x6c9s2UKKxzOuitKPLa9q/sPiMOd25/eOdJASOwVaLbfAAtJM+uEwP
+4EkpPTeNBu6FyXkN9vODbbCVxxiuVNgrlx3wHyG0cL3dru17xcbtZKkmYporWm89mt8eWn7ETlf
2m8TwtIo48VYAeyb1GYX51N+vdZocteEsmAttxBTTSFUkp8uG5V/tt9G97+f7GdedkbWrrhDBug9
3NCMG3Hbe8uTOXmqzor80/02JYTBfqyHJt/DYLq6Ye+UoTZ+rJsPpQVK93W4dTGONurfLy9PUgsG
WyIY+P7z3YTw52iOvrloYydbNUb4HLFV2m8AUt9vPbgX3NK7gQBI3DkU6sjZf7m3Qkxcir5wUMfA
pclLDPGz7GNZuDScu/7l8iqliQDoYsFWZQOHLlZFlv8h7bp65NaZ5S8SoBxeFSdstNfr8CL4OEgU
JVI5/fpbMnCOZzm6Q9jf6wKLHlLNZrO7usqxUGFuwRpbAPWAZ03R+j24LgtjOfTVJAMg7IzSYU/B
m4gCDKDI2Nu3PkN6XjOEr41gzAytyoXKpPaQcYgjV/oTA7jQt1gT0+JLo+p3mdF/Upn7oyJ5XHXr
X+QlJlaMoRwMPYMw9+1PsevBBRkDGL5pBwx46YYYPPUnl0tut90lQygPJV9UvtWr/IePnoUBa1B2
sJarYOug5hkTyQAoqToP0mnmfjnocwAkOorES/GTKug2sHl+l2LuMGjTugeWRftzACIIC3//KjFh
MrMWhMG10SSW+r7kbeCVZw9UU3/uXJdGhK9dY8a3NwxwyvRzlx+LsunPuZqx2DX0NDLKQiZfvhdp
L+0Jt9YK1jruaqi/obZz8GYd2j+O5HPKTAheo/DSWDOS86RRuw9dMYSOKyMR37t7L1chBPOO6dmq
rYQnM2ifesuILAYxl9msgwqQ5dHKs7+4fy8NCoHcGTLws9mcJ8Qs301jHzsmv2/mVtJS3rsvLs0I
QXxQJ6szrALrQvVeMepg6p5LGTpI9n2EoE3zYubczcHLlQEqZi6kRBveSSWxQ/aJhPCsj4wXIBUt
k6zNU58582NupFDCXADAZm6s2+XflCYdnFgDLQroEIrV3kKranepPJYMPYnzsT6wmdz3U/f59ond
vfS2lr8DZIaHorywf8XqmZuGD8jWsy4/0CE09c6vXe1Jd3rIfVqPmc0eDW/4MXIig8LufbtL28Ku
1rxDDaTFGr2mvLN4dpiBjpWEpL1MYiPUckGWCAZrsUTPUNnNTa3HBTRVkbpQzPs0QeNRTNVCS8K2
w7b+zhQvvr2te7fspVUhMJVerlZtBWj0oCsnMDhB5nhxPzR9GtVG/ze2tolxtOTRBhS7WHXpNI2t
YoVtpRyqDSFVdvSd1g0BS/+c8Aok4Be2hCO95HPtkA7eMmqF37GvDZEhGnZ37sKC4I/UANoPlzhU
Xg0VD2z7sdHwBDbJoUzL6PZH2otPaEiZkLUFyAAtx7cJQe1yzOFlWMzAH9z6q9KXvmpJGqi7y7mw
IcT2FCjhYalSlqyjGyjsCDH5oK2ewNt5ey17AepyLdtaL3Jzu2kAP2zhBCUz+aNXmvOjV2DMSE0b
xwfbRRN2XlH/MT0IvOFicYI3QOjTm3MbRikbgtxkfiWDju0vy0QZyXbQPBW1v/QsndRW0aHKooyH
QQE6bux81lDfyvNAK2eJR+wI/G0rAtMU0C2/GrZvtxGSWC3RmAZ4+aEsY++RvuPrr2EbJZpizw3K
hzZSfvQ/zbiKWSDDS+/Gw9/WxWoCs3RCRgYqf8dhL5WhPXAq8/k9fwSzxQYkwwqvRkHLZqJ122OB
rTJmLw5fW7AzIm2/d0ErFzfQ2vmL8sWlQSHG00WxXEoMiimE7Fs2zi+DV/287ft75/jSxHYFXPi+
RYs2bTqYULhePcwE5X4D+VSMztEiyQN2TaELBTZ6dyPIFUKG3g8tndZNnXCFtp/OY43Mfi69GPfc
/pcQnYopkWuMuGGA4DYr8YRodfTsibo0vteiRaO28ycT1CT+THUJynr7DmJF4dKkcJazRh0zQ2Pg
nSzrOC3UUC/McHIwd9VBUwf6iGX151hi3McY5gCr169VCqFe78bMQWjkSa7WVoDhr2ghIwEU0JQk
ObtOf2FI8EHXapsxNwYMitj2cXWtb+WU3lWTcjcAGXrbF3cLuEBjO+aGXdExc/3WGUd3GuzVMhsQ
iRmxDgYXAqH7D3novDPu9U+FBw4q5Vgkyp3HAhlMfXedGJTaBO9V6+qFq65mUdWZwiH1ZK2xPTgP
6jDrqK12aoARxR+3l7rrpBvmHMHShaa0cOy4OWLkx1RhzetOYBlD5ak+GGN+Jk0eZ20nOeW7i/tt
TsSMcq4smT7qPFFYEaTz80hp2LlfbOMvqncYzv93WSIfDcmzjvMay7KbOs7N7K5q/pxCHo5/YULI
DhezWJ3GtJoEHIoJaw5L2YF5QAIF2P88mOw1cHuCWkU4XcWUaTWKKOB3NQt/ztoDNCwC0GoFNrtH
SJY8k3cDo4s5dMDEABcTMaGEKO4wDHmdoJTbhAUb62B2uREVkH1I/sLvQCZgw/EwTy0yQtBh7Itp
QHB07dTyMX3yacIobD8Uua9b/M7knmzOd+8N4QLjvamPYgBMxKKORVpAhGbkCYbPoW07vAdSsQgm
KCP6fa/fpbaSVLT+YucyR9n1eeDScE8bW0QRjlhu9I2tYa2onhXOqSlVqFVVOXAjRt5FtMfsy+2t
3bO3YaVhDXCLKx77Dqq1+OvEE31sIM9bkWdK6zKYleU9TZmkPLBrDOwouLqBzLbFl1kDCKA68wXh
3wXhEwg4UGLRIIdXOme7cSSnes8/UfcDHQ/e0tfgswnzBzMUKBCW2fDIxilwZvt+lNL07XnKpRnh
pjEIb2prKnmijqoXKNyOIMHzPq/4h97tOn9am4d2Lu8djZL49qfbyx0vLQuuUuhgR3M08EYTm+m4
Q5XhoR3KSvLNJFZ0AVEwW/1sGymYyRdXOVOyxJzImkO7boE6PA4cMh8wH7+9QF3IJ3Pw5/EkHeYs
cCtTSdaCVwniCjmkkO+S+PxuBWQr/P9rcPtBF+ljhjlDrzRAIL5SNgdFmq9o/OPabLvG9lUwa/gL
cfLDhCstKow2g3pONkp+xK57XvwGIVgzlk85EOqoMma9G2izAh7J2poP+eg4kvApMyW4KOMDBS9C
CnL5IhvCkrI+KLJ1jtgslcjdA4EDyocSOMI0orWIr6N4w6+VNgIfaRXHhaemn1sr8TNo2zgVZgfq
zjgUtvdStcqxz5bvGqtflq442m4qOf+7XvX7l4jl74VTZViLDLR9Vpn62uKZvukMTTJCZ8evZswr
3z6Ou7t8YU9IA3OembPVrjypWF37uTfdQ+3hq8dLSX1hcwwxbf/FXeKZmCYHiPGt85pZr7t1buJq
simaGa7f9magWCNwTbGpygDTu6va5h+BXEE7R6yY2Hm9zCk0XxN9WBc/s9efmKp49abyL3IXdE/+
s7OFoYsjOU0Txqp6tUxGdYwqtz+v+kcKTV3csr7RS1xjN2ZfGBO20Kh4sZbuFnC84rXh6hFTAg+1
OYaTAYFsZ3w2VWQzyJxkCIW942HgVADUgcqGdoXfz3R7xpQEwFPEDVRozQUcjP8BBy1SXUVDWJfH
NpExDu84zBubQu4JRYYWaHVeJ1NHAkhlUZcFYAsNtfnY1LPkFOycujfGjLffsQapKwJoX4G9vvmc
6x1yd+3HNJhHvkySm2kPvAkGJBPSWYg19hUWu3d6E80aUFsVx/mufYRaVmD6rs+fypNsD3eOwRtT
wh4uqzFYgLPXyTyAJGxUrJM5O49jDg+9HUV2XPONIWH/rEYzuGtD5WIYzNIfOVTTy2a4Z7T4Pixj
0q9N5btQ5/TZYj7fNr1z078xLRxB3pp81KAWnIAUO0yVNTAmWYtjxzvemBAOXs+qDAz/OOUVShud
+ex4DARE5w4DX3+zFkhcbcMQKCYKuZEGyKsHHpEyoajWaP259v6i8Yml/GfBEvKiFlC+FPQFZWL2
bqgtr3w+QdEPUEWJl+9v2W87wrXC1QlhmcKO26BQMluBXahBqkBDkkgs7X1/8HJiv1AQxQ0j7Jmt
4xnF8InQVdAflr544vzPBzMhY7UVWpHpwYBYQKhzryzSaSkTBRLCI50Ae9Q3TftOkQokbPsiXJMw
5UEwxkJKeS3hiIEZ8HYgOKgnBfVc7Z8tODjJnOSnXHKd7GzcG1NCflXlY6FXqYVnTYvhFsyc/IPH
OZd49E4EemNE+Dp6unoQSyvrhGPPfACBHlW1hyIIJlAllrafK+6cAWI0NAd1gEbEJ6g3Quuo1lFG
0NLuiHfZl85xorXMDmlRndAqemar20ps7m3hhc1fGfvF9a8PxWgbE7awdI3HfiTnteglWfDOQdoG
zLYBU/BWXLU9rdq1qoohvNklCSEcGNjts7HSQ5f/+Tl6Y0hwh7Ip+6KckaCxqQspN89ZYX28Hd5+
TU6J32hjlFSRZONDicWXafb4onSY16GOCcxtYZl4vBske9e34/K+tGl2RlnQCKqmWgLeK85TgcQ8
qtJ0rX0cF+3UDlYLDMqAYeWUp+HqGZ0/c7Bf3v6lex8WPxPgG4CDUUsR7jPFqzGKqc4YA7BH5rez
e5zx5pcY2clwMMYOzVtQa6LTIUKOLMy3krkBRQUx3HBxu6Asu4ivX63FvuOkP95e0t75AIEyOLc2
iQP069+mOClmoHuzAJIfPLpTBDHFKVKHdg4MKyUhpe3kq9ZSPaFfyuLblvc2E5wAQJCjzHytSGZk
jTO6G4qymQ3IUwAnCmzcIDGyF2g2IBPQAbaJMtS22RdHkRVWvrQcy0u1JUxRZ8PuxpgeCW+vZYtX
ggfjSwFlDTfe6I+Ee22goFkY65IlWVc86nNXhLw1zkrbuX5WWmcgcN7bRXYkrJM1IXa85Y1l/e0C
5xIVL2h0Q5r0ODifQER0T+iXuu2ORiHz/j1kGFppv6aY8GGuhtsw0A6JPx222rB61WKjAodNFm3c
/C2LNFCbk/gvYF/A3qG8geCAAVRx6NJYrNQxth63NT8ZGJ8fh290SiXxendh20MfNJIbr634LuwV
kGNQB43L5VS+VF5QRXlMAxt00WH1goUl5QdP8kTcYbLawgjKeZtgMmhMBM/0SMGYYmM0GRw0j068
gqe+i5u7X5zp4V9UgN8YE6K4lq7DRO2VJe1QTMfU8X6kLRuDXAcF/+jVGEFw3jlN+95xc9nsy85N
9ca0cNUrEGRFJcFgia6pY9iBeJt4znGGzIk/STtlOzFlG1RGKcyBdMRV7ORUHVQ6o6O/4HXYzB8o
VaLbJ313ORcWhPNm0d7q9dZhyey0ud/WzYduBSU2y/oHt+kGSVzZe2JjQQ40dIHxUK+aVJByWFk6
bgs6Oc4hO9BTHrIzePaRP2efMRT9wZVMfO+aBMMaICXo/oHEVohlrKdW6RYQoDPvtU9LNCSE+rhS
nzeSbKfx80imxLX30S4NCltaOWW6ai0M2nR+7i1yoPZ0+POvBgFdQEhBJoglCYdNcSGyPVUwwebm
oVcA223bMjY5pNC5IzO2ux4cbej1ArUFoPLbkGykvVFqhQVj/VrGTWkrR9vLcplr7FxteHv8NrN5
6sXVVmjOQCdj27bn7iuP1hia3ofisT200VTGeogPlfmybyUzKmzkrLeKvUKhMCETjSaHx6s7PaQl
Cj+3P9ivgS7xRt0AHpg6BukN0ty3q8s702Yg3AU01h+i9sXNACgNoBKofaLvHBSzg+ZDeyZ37WvT
H9wxWb1ocH0vlM1g7JER/AKa/Ps7to99sctZxajdgToNhIMgkBju8u/Du+ZEozTEZLlvfmqUx+57
HslgZDtp2Ruzgg9ZA+tcb8KzhRbek+PUK8iqAeJnZveUafp7XFfPtjHLdKB3eOI8cOGZ6H+CHw1M
TcLnBbFiNkItAYXLGCJXQR6sWlCAvya0w+rYHadHcw3Th79xKgz2QXMC3gzAqLDYcdEX1ndZlfRc
iUBl77OVRw0mXG/71F7ohjfpyKxdD1hDwUxnqEPujA7qNasT9HnvUzUNLICyQDMqyeH3QoALjhrQ
RTigyBc7rkpZ5RDpaKpE7zmYP6CAeTBoNUlyiL3DiCQCyFBAGEBzIpwRj3ktqPtIlWQrfWpnLTLd
9OwW4/fb+7ZjBu1UyMsZNoLnFUu7rneqkrVelSwGREhX5Wtapudp6SStgL0KKMB44CND+xaaa+L3
sQ3GjXGeqqRaiBang1pEzKuGhwE8PPFg1F4IdZUi4uBVCptVW/y6yVk8ExDV/MWCHUActkkL0HEL
N2A9jpj6SEewD8+rb1DQ/GSvk2ZIQtxeBgiyXnw/6K6jOCHWj+aej3yuhypRmREP5lD4rMDDqweB
kgo57QIlOZ/2eqS3c+SR+t5oSTw3neRq3OsfQkcEvWW8Xtxrks2+Xpx6mWp0KCn/hgnzM7Q+dX9u
+3M7GaNfqeTnmqIqaLoYVi0+3t7qnTgH48iBARLATohbbSjd4mGMHUff4gTELsuXcnUhrLeBnfUa
BKM0Ukk3SSLBFsaEy+WNVSHjSFOrLrUSVl2DfJ+05jGl5K5sls+myZLGcSTndPdLA/0J6IUOcNMV
S1fLMFbubqtU8lEL9N4mYZd3cZGu59UkUUpr7agCWzhxPXb67Gvl5sSHxNHz7c3eCYDbENO/P0Os
8oIrH2cHqJqkXlmUO+YBJPZB21ixIxudkFkSThCY0Wqt8EAtWi5tpIJbxvNICCxvQAZFUsDYCbVv
FiV8S7VX5hHwYbCYsj5ZaszKprJ63l4ANFRod6pgxgPZmngrduvsQpIO4CBX/eQs9nEy2ned0/05
hBGvFpBGget6Y64RzCjpSgwdukYg/HH9sfrHXQ8LbWPVe2SK6neDJNHf2zicOBtRHanGlehu1hdj
btkw1zBwJwF/VPh2NUhcf3frLowISaoD0oyFMbhcxs5NpYdUb3zNqiUxbO88G4aKOg/udfeKpSol
Omd2tjm2VWR+i+mIKf9erPU59+bHnsqUl/dg1niS/WdPBDpPtV6jsIXzPMcpBO79LnEexpN5BB9H
D9U119f99CMJp396KOAlsutp78NBcwzfDLkSSBoFP1GnLlswIwR0LcbcGWqea0Fld9OWOogR8tLG
Frcv0t58rOy233Kl9D5/Uj6NR3IqPw6xl6h35BPEmKPbkWmvBAyg8KYvYiBrckSZm7HR+nxYQfxj
+Z/chH3uQAoHLByYCyAAoMd9YqO5ptYhCc8y1OneUwMPDDTX8NIGsZf44C1cs3UVA+lnF6mBezID
s44nKzSn40hQBkoP0NELIUEQe0VY8WNPQwKJpfAvOFU2FJmp4bHv6ldk14Wh1Y6x2NDaXqFxqehH
WuU/b2/z3ml00EFEqdIygfIVajFZb6EgYqJhb2Tn3HnxGCbXJVncnnNu4nFoYwNADK6Ot46j09Ua
J+qWSe0Atqn1vqfXEufcyxng+iY2SwN8UqzWjSN1ptkoKnSowFa9WuWjYWPYYSjj7cgDzXi3LIqk
DXIVYUAohtCvgkQb3nklf72uM1ON1UaE8bIfY9rgRa98Qzn0xe4LgC2q+PaHuqon/zIH+SUAzDfR
cOFD4RPmhUcgiF4Sp4VWKMrwqVov/rTU3yY2fpuN/AX9s7M6yCAP17nKZhpTxhpA7eg1ig0BtMwp
b52cJdUM5M82wBIpNB2Pk72w4zyX1jdi8To2NLK8H8eZxHBnKwaL3Po62pmsNHvlsduvQdFZA80M
yCnFWNeoataWOVpphGYfV17RwFzrHmgWzHzf3nKZJSHitQVXU0gE1kleKVHRtAdDIY9D+cf0kMKC
hC/r0qa1nRpmNKuLuaKEuvI8W6Y/ZjL9jF0f+r11rtDTB6yiB08FgODGDImd1jV+dqpxoJn5qcSI
mp+C0nTtso+l3krymOuH3Ns1igG1hPThUK5ji55Ee1RcH8y0iZF0x0HzQfoi+W67J/NimUL+12EO
fSP/qBO6umetHU6mPr+AXuduGJv7Uimi224iMye8uZV6qVjRzTiZKgjyCesBnqlN7962ezWwV2jg
NdlUJ7eNXqXTwoZuQffiNqZaxZSxXFjCijR9KrLe+eDZNSJDZ7Yq5B94LUsAJKdBrGEqrAOyAbgx
SO4Z9/ViPzezXfpgH8j+x88nJIja5EGoC2OZCZDUr3QdosowMNyKkcY5L2Jd7SXzXLKFbd/3Yivr
vstbh2h1YhGQ96gT3lkFe1Qw83/7k12X0YVvJsSTirqAo7c4BOX6VB+h7xHN4EvEHO1D8YAR7I0P
n0j2UrY2IbaY5sAajp54Mk/FPUndwDb7s63Lpgw3b3uTG75dmYhFtbo66/MZgWXVuy9tDS6z2ahW
yVquM8JfVkC2uulZbqrkbz+UBhHVvgZDQjKdoHI7h+z7wEK3CVg4HzCh8RXiAq6vzCHGNmksQ8jt
H7jfxrctuPAS08o0zJGhy5PbjfnO693i5HREH/2mVtfSLxQiA9zux5XfFrdve2Gxp649oo7IQZGf
Z09pZjWHttGqAMkIDXNCOFqfUrWB/Svit1Hh8K2jjlIoB7ij1aZ/cm3cKJKN99Wq8rC1Z8/vwfPn
10QdN9nXf/7mgKDvD0438PZf9Zm6PluR82MgagrK9WGgRz0iEUGNKRj15/wwYzBRWlbfOyEGKosu
nqTAo4sJcA35LV47mNmwvSrW1v64KsoL1/90rhiue2HlV8Xt4lu6hT4OZYYHBSEtaCmh4ODKJFH3
zuClCaHAMnU8VYwG7oJRdOMOsyjdq+uMMr51yXb9yhUvFqJpa8ZYOiAXdPDI7UDAqL26i/nutidc
5fPCdgknvSg6rlYmeDaAPeNhNVUktLXybrCah26dXkH70gRLK6Nzlq1NOOKro6FwbHfAuVFb9/Es
OuZj8zg7k5Sj/+otLaxPONqAcfWlY4GuRDP61ofo4gGKTj8cMzvpq/sV2WAyeeMRYiIPblWAK4Ns
Xnk3OF5we5/3QsylzwinXTfWTptWin12U434oAZdngCwmuNmSPvnYU6dJ1vh0vryloCJ18WlWeHG
XUhXt2a5Ta8GU1SUd3XMEyfQLJ8fpzai0oTwGs0h7Ldw8yqMuVDrwpfNli8ZCeygS9KQBuiYq0rc
Dcl0hMiQFKlyXUcXzAq3b9s5y4RRVcyTprrlr0M+BR11adSa1tcVOt5h1dUHYmcxfO0Dm7vo9tdF
QfL2RovDTZpVVGbJFECep9S2fatjH12iLy/EqvXPeWcBkW96dbgoBQ1UcOSCgdtK3UcvV/S4AK87
6HRa13dypwttOvHniqbfV8WaQyPVJ1DYL5jLdb6MLGcQq1rRQ3e9coi0cbhXm0wJIdP82Rqq10Zd
ToxqT3aqhKYNsjNtuVtTdDg4108DaZFOUpjCqFydtY+5Z3fgx5jOg6J8Hqusiok6AVs3kiqolgU3
EueOX2X1CQJpj6TLw5X3nc/zLnDwr1BBs2LegqBEW4G+aOlwIC1R/HUhX0D8f6dq84uu8cik7GDz
4khUu/ANqzwhZLb+DOHMbi3iYqIH0BR9dIzqTrO02MOLE9TkHq7/Im4mpsZWNx3mrD544ERxFrRj
a72IVcZO9jK89Jl7bFYjpqZ1KpXs0K1tqDCMxnrkqVrHGKO0J6WkCfQmjxvsfrK7h5w2TriqCAhN
xmu/6XswhHgfzc6Dkm1tfyjG4cGC8kReTz/wRAayvDceC1LmmKSvPjt5g56QpX7rbePUrdDtMdby
hK8/x8ziPwpttQPPWFI/A5UKWYYmzFdmf3Q6Mz10oPGg6K10ee4G3CxGcPy5HhhBzffrWt2zND1O
fD6iGJXMxE2T2dVZpDTuYbCs+9lA9HK753kanScQPznwpKyPRrIsATj8bH9MKeZcrPZZaRX4SqEF
mtu3H8aFxuOg536mUAZuTqQUHrfN0OTFu3FWZh+w3NVv1rUP+TrANcr+Ww7QVOh2GsB0ZV8F6GC1
iWMq1jk14d7LAjqygSpFWM9el4DrIItZr7WPZaWvweQWg19pVI0oGbzYKmoSVlmGJfImRT5Fm9wH
D8KPviSo2CrK2VbpadYGzDjWY1zk9kdmlRHQkOeqyj+XGj22uGItt9HCDJNiTw3QUxNpfFfL7+Gv
d3Y/Y1BZeYdWcrb4g5mCXr5BbvtqFaBoCct8NR8xu2LpsVXn0J+HTLT+OmUMfKzOCJJ6ylc49bSA
zW5sjg13zkzD5F7rjCEGb8JCzWLFbVEtmECqDSajl3aCPM7YdfdlbUCFa2pzkMD3DZSmhyls0rYJ
uLt86WhlhchGXroKnIDgDYHcpAojlud9dfPZCDaynC+4fr956/BClsnYHnlZ7VeTVfl0IoZvY+yl
rokXqEqpQWTZgw4iWc+etbB7tRqzUwa+V3923eNUmEdr9o4THRmwllmjobveen5eU/cxBX884EP9
V8gS4smqDUuMhk3tz05ehKtbTveuzqkPLICDIjpZHtrKqcJa9d57VM8iu06dI+iOKHABHrr302RF
U1fUD2ZugpRvrT5xJ6XBMGT5CyrXqAAODubJLOeYjUqNpmrPTxgHee5LI85c7d3ElgetSqdnTp32
mBkrYGmtYYF10uqDkrsnw8kSCLh910tu3k3t8mqt2fuho6bsnbNlatfXIwoYmOtVAXAUrscRQ+Iq
lGgxcnua7xo1KH7R5UJQ3gnySFZj/n/uxt/WhLsR1UYTNK85JplwFfn667AGVecbd+shvat/Fixy
86RNZOX9/Qzvt1XhaoQS3pTnKW4mI/1KMDq8TKPfq4avNWuQ4R7qC03yzJdYFItfdkPwbLGwq8Vi
hYPinNvc+qjPLYl4nX7qqP6lsb3k9g2892jcBk7QNwFuDg28t084jziNYY5dk2SI0mv2tKi635V3
lSWZ0NjPXH/bEfK4jlrwcr7ZST/m0EKavoy2pDcoMyE4JS5ne7RoxhKHfu0RsM3piTsy+Z/dEsnl
hgnO2NSkcJwFzjgFKogjffu1iGmiJfzFem1PmHWVnLXtV18ftd8bJ7ihMRZuSaACnqRObkb93La+
19SgK1WmRFXGx4wTydNm/5n2n0Wx416VDZTilqJLdF76blaD4HGRLGr/SGOaBuNBwFEApfPW7Zhm
jVlKoEvQh1PUEICXsxMIQu+GMPXVcHovL7nuOvqFxW3Vl89CXPE1KPkw7e1oJ2tsT+BhOrsWe3EU
+2/eLBemhDM1aMAYshn8IigU+A63jpBZx3n+uiCH5JrsBO+6/YU14WSZJoZ1LGglJ5bDtcQaID+0
zqVyqppZNpgg20PhhLWY5ADXDqgq1kZvIsjS35tKO/urV5501sn4iHf98GJhwkkr82JMu5F2GEgG
drjtDIyo95JW/6/3xdXxujAiHC82qRDzo3jHb8fZ/Vk9QwT50OFC84LSR24OJu6giLywTvokC2Vt
XMm3E18/C/fWuSZwyrZ67Feo7XRnt2eSa0VmRCi79AbURloAkhK9JIcc7wi0ON3TCCbi21fJ/mPy
917q26P64oi1aT8PdQG/t7XTNDCfzF9dUgZKg6cCHmMYagsLTuMacie3Le96ChitbNC2QK9TxBSi
FjO1btMiQYBUBTinojqd/dsm9iPWpqVqYRIUouTCLprVAEWMDIDCKeCvU4S3G/M5D2qcNmDMNYgP
B8rRlJ2B3eh/YVXYUpUo5sIcWKX5vd4ofto5MbG/6mmZ8P6vKmcXxoSgXLleramdC8SX/nO0jgVe
y033UbKP2y++OnAXRrZveeEkBnMG0udY0cbVZUKC5bg8deEcaV+reMKDVvLddkPWhTkhFo+Wns2L
jjUVzmFBiKqR0asaDfB8kjjhbhN6A4H+6yFCIHbVYdLVCqbmb1O0SWVTKJMdpliLnB8klgFqZAsT
YnHBnNyjDNZsdlatxl+3l5d+xMtCcptJ1yXEYdVWoGTnAkagkQ/1cauEoZ7hxFMXOafxy6RK8fr7
OdbFTgpBeXZAGjSkWJtm/pyNp7x/tqcqdmstbkkZKfoLy9qgnbK4yebYLQs0HN5L3HQ3F//9E0S0
FFCHJM0wZ5iwcnq3svnU0OqxTreHt+p8KoKiJEdNcUOW5gFR6IOeG7FVKkGZoRsIARHUeRAc1OwD
0LrF8faP2w93/zmaqE6BGcS09UZsD7N+erxAdfbdbQPXAwRbWfBi9ULY4UStVrKFHTNhVaAH+oci
VAL9sfxo+oBTpcCKkbAM3E5yWnevqgu7QgRS6ZL1qD8iAk1nt6kx+PgRZdjk9ur2tg+kBKBu2QBL
4Pl6G4Gcuq7zMScsQWINir7nyXm+bWD3rgAq2bVUyNtByEYIOrqujg6fCrQBA8yHzhhxmQ/b8Psa
mOCT1P0qVELyz/9oVAg/utOU0NLFstgnO1Gj4UuB+jEERGdA+1Lf+AHx88+3Te5u5MUyhY3kljGW
4wSLq0N8c/B8OsrC955DXO6kEHtKB+IBEDxmSZ0CwX929W/NZEucbjfcXBoRwk214cJ0F0YGzI7E
amRmAYkgkzPVyACNIAWwlUYy3R+ZVfGZBTwdOO56WM3vlqAigXVofuRh75Ojhz5/QKV4xb29ROKC
oqIDWe6r4U2tXSoFdCnAdo4flOmHAZy8RqTv473AeWlF+GIYHigV1qbby84Di12YBzowBAGAiob/
zc7hjlqQt8GWTTMU0SQuuXv0Ls0L39JG0R1zzVjkFCyLr8WZBeNgAg3yKrROuu/+gwEz2cDv7rf8
bRUz8G9Dyjw2IDtxFVzG9xj21xMnLh69oMfU6DH1Ab0MZRb3bv9Lg0I2Cjplmqt46iWVfZ5ASMPT
L1b/ZWVfb5/wa9AwLoJLO8JFAKBgZRQatpO1S0AMA/X+4Vlf24cW6kFgfqzjvmA/dCs/55b+2mnG
oQF9lO8pwGra02ejoaW/YDDCN8rxlHltVFNZD0nyyaGd/HbzyyLPyQweSHgcOBi47VNMFCoIt3z0
p2GDwUbekyz9kn7yLThe5LHjUCuLmeH4lnctwUHyzUDzM+rTgN5Vx9bDAZYBPKQrFe4VRHerKyBd
AsDx+gkxF2Q31OeBEmgLTpULUjW4GgrCEifYCRw2BH3BFwzKAwBYhThPNh13Q8d1Zi5B5/jFMTsM
Y1jGefgNgNY+WiOGZFe+3O3DCU8F2HV0DaNGJuRahOUWBvcMZlGGiZogTaqo41AuC3I0QoMJdSKt
jLxjJTtZex/2jVXhHq2UZcU8A1b7y6oRGt1mVTf8ERcpbgM0Dc+ljBFhf4t/L1XYYo9X3uoyvUmI
+mUGvovar2YqgTjuxIw3CxMiM5jcPdwA2M7/I+06lhtHguwXIQKuYK6wJCVR3vUFoVZ3w3tfX78P
mo0RWMSydmYuHR2hQzILmVlZad4rRO0xG7LnIhLesTlyyIyIh614vpQJfIz1t2PiMHoGadMrOMUE
VHqoLHvLYqamAWgtcCqg46c7zZsFdAt4zxXOSbKDXkOQhEG4nGQuPPZlbmX0w+ANi24kPmvlWMbf
rAnNrImgHA4xlK9V8YHjccvnZi1fAU06VmokBaSOrOWnwAGbihwep9uGv8wYpTeDYbWThbiG/pM9
O/2vqbUSt4ffuxzpW363ls54QFVJSmyUkJ71tuTl7l8eAL8b7K9ax+J3XA/Y9Lu1VMYFQE4n0hRd
JbA2POrW7GafsZvbfWUlFDCWFtp4O24OtvUh1zIZlzDaqNLbETInb8o80U5NJ3Mi5M1y6GBt29bI
Di93zvnyhDKu0WiqGM4EQqUgxcLkOwCKeBntlhOs9GJfr00tZyNZROgSciDNJsi5cJyBI/5aMtpk
tgGQjmEEh2M5y0+/YLfsy9SoChE7oZAboMduv1GnkpB+lbbuhpguaC3VGh3ZmQtraRPaTcG7qTh+
wzIqamlPzXkEpE38giFLlGB6zV7ak3i8ir2l4R3Uxi4a2T7mJXgZwVZ4XZ/54lWrhCBHmkPiqMCZ
d/NRzZOXUmqu06Jxar1655wzx4SU5e8rWeOQNaSaIGswrcGhDnZuf/zuUI/EEzO0tR1/CJHnngoT
kmheGN0o4/YARZbhE9XGteimdoKoDsRHQ7XFV24gWrJYxpx0cdnqwMoMFgxZ6Cox0osgTjH5qHdV
Z0lS5EXi/FoXyk/s8HipqR3UsboiWfKoFt0VFk44TcuthOvkBzDnPFfFmI46OrKdMzky8IEd5Wfs
K7qNlWe7sWiKhapc53nvxtfFph4SHkXDXtnZTjkWkOaSSPi6WuYsiAak9dGPeOgs4LJi1Cj3Ohug
ODxk1A3fOZHKRP1BHSVzFku8gqvhKp/gr12wU1PxFlvktgH2QI4Nb8QoHXmdiheGtAC3MAZVt9PQ
5QO0VIkFqgQnKO0UsxS7bLHh3ANljz1jftPmJXg8uYye+KJxruWQ20+93U0vgZlDNqfnslU0PdGO
uc1UQSWRhA1P7Ocpb+FOioBHET+3DhLX3E4OvDVcnlLMRdYoOuaVC4gr+86aw9eUPFQGz0K2XoO6
ht0uoE4B9O6M16uizQBaLxwdsfDmiSrc0iUCLbYDHrVfomlVhUtsXC3zLjh2N2TPsZgtC12LZx6j
JNJCsQ2hJODxO0fp7eE2c7APX1jt79RXLWl0gPyBCRordGQeJuOWU66FM+Edc11kUCaM9hvAExql
646LY78VYk+Ol4k2cdX3GHOECL1xZzvQHaG08kPz2oEHdSfZWLbqfF4KtGk4q0/KeKEwBn0DFDg8
CkhoCdjuGMhkx1xES97pMU6HegCG9mOIabODHgEeR+NFzY3rF4e3EJ4CMhNYxExW1WkRbemyehHl
mSMQwULc2fWGhoE/4IVdtsTtQ/tbFlu6k42wmesAssQ2xTP0JtB/iubTZRmbxr4AS4LYA8w2LIx7
VZutqgDGx29H7I3MPykxLMmI3J6q+9TkvT+31t907Vsc+2wyxDDHIGtT+PP4o9L/CPEPtb6m0W2m
vmv1c0h+ys1TEQXOf1KSfUiZ2B7BFaC2vlg3mPT7MXc3mOpOldiiya/LojbtY6UgEzzK1uyLArSL
fijCNsgxau6Ued9NnJRh09BXYpgw0U5FiJ4DTGMIX4LmMGfcILyVFK2/1PILVrlfH2Bglug1BoJu
0ofKm3YVsIDQkBER9Xh35aYRgmAGQG5AkThj68sLwGC0DWQNWFqawz/dkFiGMoGXilpD9+PyF9o6
OlxT2GbHhie6qMyVmalRp9RUw2Osvu9DzZklHlHUlg2sJTC35Azo8DJLwUlfTCp2FgKrA55IJ6eu
QBPnvynDhKMs1QTs02AZS45zV5JuS6XhPHY2lTGwYyzKwFEC7tWpHQTdwo66LF+BjNKbcFUMo+xU
eHJohndZl61wp68kLb9kZXFKUY2G0kOXtEktWb/O9Z9myRnE2QxAayHM1wcntj4QijEmo0t+BYXu
Zk0LOq1rqmtOpNEjSLStWgs/shm3fCr/m8+1UpGxDDMUdQwPYj0wE2YrioAww++M8I6RMQlAYESY
RMDi2mgLt6al2RVo5u4D53P2yJ/5MXYKe3i//OW+Rm7YF9TqVFkCL6JmY0oWJGTVlxpHx9PXmaij
vy4IqES35X55x9hLLzdvrFCyBQPvRyTeV7zaNcdadaZh0SZ1UfQFbKhvfpXJjx5Jfw00rH76vKzx
ZhD5/pA6E+arSiSRHkKOIaNJT6kVG7yZnHPsjWXieSWDifFCN2tJjzeaL43JE7iq30VpsPMu20em
binDb5r3TimWVpLJn41pusAjeAiVCJxw2LaOiVV05s0EwjMrl/NdMEjY5i3tuh05AWIreK9/5nJU
K7cdQ1rGg4QAIYWi3emoEaSfyYSRBWHChgavDcP7wEw4Ah7JUBYN/LevMOalZ3aJbQOgf1kNL1Tw
PjETjshgDvqEGRHAWkS2GBE7HkJOgrd9dAS4UzLGIM4wsxPaZ8rYIRwkU41sC3F1NndRRg59TXeC
VHPELdHl3EsBW4GbdgMBtgqCPKQDvDQfeuA1DldSJLuVnNn4w4cWXWshj+Rss7IBALO/RTJ+kom1
qAygIPdlX/KMl/Qw7FJ7/pydEI2rwJ1feeWxzdfNWiLjNXie4hEQEuQSHui8a5jjAa0AV8AOjqO/
NChplJyGB1ck4wHxkNY9SiygL4TzucEf1cWigi0+wm4AzO6Ej1wlNwwHC7oqQEDBywcYRUZJHZsZ
KSFQMm+juxJKlqoCCvYBRewQLBh4NGuRL/XAwUX7Tilyq4ielEHE6hCArEBlF2i/mp4DA7PcK4x1
nfwm5hSiQEsikikLO2a3l3bLSJrmYYVxfznybgSAEzFMAEBfclwmTXHY5XswH4bgUYyPHSb8LovZ
8H5A6GDlA2RIRDtjJ6Ygd57VHngBopreKIW6n6uJB9azdW0aKCEqWCkCnswZeFpWZWIRDgA8KfCV
3jtH8uhtsex6H/LfqYvxNxSsYELLFJR8LXogzfZ5XYItS1r/BCYjaWSJgNoRP8FM0HmJ6voZgZVi
ddC86438KWpkHtHU1skq4PIBdiHmojBKe3pfiE3aBFMGlAmxA5YU1bF7xAP/3Bq3xsF+y2Bi99Ro
BV7wbeenSulOouQU5GNExzoYx2M2Rw+xKrttq/iJeRzA5BEuG7cEcBcAQFZGO5Umq8f6o57Kdq6h
3p037j+3LiTTKCGAzRUI/Iz/9m0VGY2s4NTrFrt3hdWLvy5LWE6R9ca1BMYbhUDrQKiHU5Zm+DyV
KiwzaQEePDIPFWnze650Yb5nlVZhrwnQpcfWnRF+DKbJ8cWtOUFjrQzzOYWsAxqjDGVUP38YBmwB
OIXmYwPBtOP9cpd0qdUawEB74y/GbMWbtezFgVbpzTBO/VQWUC8Nk9+9nu5RPHOomh1HzPxc/mZb
3ewTPRlnzLpsXu7SykfaRL3ZVZwSrdiftW+6GAg9YKQvmrEiwOun8WyFfTEQs5+DFmJFemuYf9Tg
Rsh5dc3/QzeyYBkDrQojCKfnSCI6hFPRwSXBf21R1bSVEHs/Hb2OI3pX1+J7kQHkv7oX1fi16d6p
9sdofoK37TYUVR5q5daVjUkTPIMWqhKVaMyvyQJMMyXBctKh3xW1JWIIvRxua2xetzG2t/P3TrpT
y4e8FXYRLS2tKJ3LH3vTrla/gMmMqnzSww7IvX7dYQOkwIs3/BTGZ7WqOfn5pn+uBDGxxgSrp6BO
EESzAsBo2ACpKOdVvR1vVzLYaNOMdFZmtQL7ReBn7+Jz5kxXqTv/iN1h13rUvtY8AHY3fuyhtHP5
IHn6MfGnbrE6HeYEblHFr4BjehNq4l4WsZXGnpgLE4CqZsy1ccQZRtfmrWwDVcSOEG/eO0u4Hx6a
39kzb75k2190zH/gZbBUmxmnBNNZoRVGXPvzfe+SN7ypo6XBnNi53WEuC9vG4NSy4pQ/l7GBlQCh
f0tmu/papgeBJsudnwfDIW5DS1FDS64eJr27TkDUCnwEq5lm1+AtbWzmIivBjFNGXW0YodFDcA54
AVTxFSH0QkEA2yVKBlHlXf6q2x74rSfjgVpHqqQeFj3LVgqtkdTaoQMJk23IM/g/ZqJzBG5tLp2c
LOOKsgoy0lmJap9Kk59JD4n+Vs4HjUYO1j2tULmLq9bKASZ2WdGtLuGJXMY9KZ0HVRsMALNdV3us
ufuDRW6UA4bc3NCJ/MvSNl6ZJ8IYfwQ64yjGs4DbpCzGySljmTiKWQZ+YKiFo85h3lm9QYF30bX0
P8pm/LRRVECk5So+KZbE4/DYYsYa/Il2OPe7ss7B2syrR/D8lB3zJ4EiFgZ66b7WgFZFP5rA/Mr1
2p3mz3DElGbWOxSs9iHoIKryUxBC4JbHV0H80QkVJ0wtJ3uW8638h0kfSKOFdW3AvKa590uzuC9q
+SDM0eflD7z10FvHByYySfoIVD0NGlNtcIsYm2kC6OnafldPdzremiSaLC1+uiyU5zsqM/ucauB4
MAntMFYe20X9TMXaAlenLwvmsas7u6x1XxJEp0teLks+v18AborBEE1HCdwEx/1p4mJg2dAo1KH3
06rb5ROGCyNcB85lIeefDkLwljfNZVkZ64WnQsA63Uqt0QGAR5F2ko5NxrJ2uobT+thIe07FMBYS
xXQO6SKmKa3RRfHHQ7O3coMIMx9LTxssp1XJi3qbB7jSjbEXJU/jVKn7fpnzEzGqn4RO7JoPtTPN
FgDjTBRlEizo2ZdPdCPoneiqMQYzNcHcthS6zt31WKKRlBZA8h6cagRwx/hYRY81SJRVwORiEgVY
G/8ix0RVDxMnYIcghqSdsVhNQHVQGgq9S8vwUbtt7cgLMeKzDFEDwccZdwDiuKz11lkjNdCxG4A2
msQ+LElQARFEDRu/qBNnkN7F+v2ygCWCnsYYGfDIQPDGwtECM8x8zGFuRy3ss8HXxcaqqATs9d4d
In0/p0+XJW2gHJ6IYnvFBVbbACgPUbHW/w5b+pR3uCWRZXpaI+9IWD7FknZsRYDj4F3xGwzWmhNT
6oXZdK/OwQIu5WKSzGm5QLUb3ro+BPbLiklLA0zmD/5c/Nb7K1l/DoL7y9pzztlkPHXQCqoExTSA
hiHcp9M+AxaRJPcY0eBVL5c0h/mi4HuBzUjYIDvfag6M1kDrLxr8ZDD2JErsRj4WveToav0ACCLP
6Mrb1JD8LKMO2BItNJc4X3rDaFH7BpeRAi855/DNpFpswSIw+CImbpoKqzwjB7Nj4zTXEthJiqlV
6kGJk8FP66OWHMfuBu5elykn5izGzx7lShGy2M2qVmCGbdYbfTP4JA98TWxru8ram7AJd5Eg7rHq
eGPQye1iwPhctpYNgzzRb9F/JZiCgUHJEtBGN+RPEH9m5pukPP4LEaA80xeWMBPbXacihiZTDSEs
BrDRCx4Vg51OWzcwQ85TctMWVmKWv680iZJgLsepHADnm1tREViC8XJZkY3HHDrZKxHMVypLSloj
gybLRhxmQOrQEp8TL77JLIIZQQB6AkhstHhVlk0bXIllvtEoFlJQNrDBtvEA4XZoUmyLNwDV4tE7
b93yJwoyyUQGYsXZSKFg/oKsu3dyOO0yzW/O1uSn6P8CMJIHMcE9VSZgmS34I2uw+4KpDk2Q2R1v
arR+rd7Dmslfi7zhLW9uhCuUuY0CPctFebEWQKN9wFg0rGjvDWe6H0CRY5VOip3K3uFNQW7k/CcW
xKYWWh+L+gxoMr/Cni34QZ7QZC+saQeKXR+4F/ioirvgKPKKAssZnsWXbxPSmTPGhmreAnNs8LMc
NU9Fe6WZ+tLnyV2Y0B2Zg49RFx4ue8tGaedEV5054lGqOlKr0LXBIvZNeJTtdIeqJKabOt3q3DTA
uoZuI310kwPW1mMndHgzalup3NqgWcSqgUakC+ca921kA0LQX6a0KYSrXumlGCro/6thsTDt3ZyX
sdFBYuui+Kh7tZ8+o2I5ox8DCjZX3AU2CiOXj3oziH9/XWO5qFehL5OA6qDEOGnDDA91a7py3FtK
GHMu/M1LaiWGDeRTRNMCiDcoPBKwV1IJa5008Ns5uFOG8A5lLrhNuovy3P1v+jGhXRJmEPfJHZy1
ApiDhJUNHTBnMeeq50U/tr9kdB0dddz3voDxXBt9Hl8AMB4qZtonbBQFDx5G73ZgB/UFCCcNkGAw
HiLpnVJqS0qcNLvcDLwcoOZoOxEeWMS2ffwtx2TsoyuBZwJqOXi/8mcSeqtLb2qNclKY7eMjKuhN
wRe0YNOeWmFVDlkpLHE8wgJP5BiH+j7ysDaeuwOxJrd05h3vZty0yJVI5mYMpLRSJgzp+6lwrYxH
ob1TExlNudAKo32D/waU1/bc/GbfIhVGZNJ2aEEWw+APKKbqgmo11dsA3Msq+ufM0PIyOPf3gbIF
Iqns+4C2MPtCV94ARvlA5HK2QSRymGvlYe7Sa11XPDpOfmdmuwZpAbAr6SMeWgC8VBUea8hGIWX5
PSB7BLWyeE7oLOg9VrqB9+h3VK488Ijus7Q27aST7cmsXC1G9b5ofDUkB6kKeBWIJfc4u8JW0pnc
pCCjEZgVjBh4s7tGtqloIUsYK6v7E+20XXVcmt2BPRS2Sez09XIE2kwuYdkgTEECCArfU9ueS0Up
qwSqS3GbY0Kt+SHNAW8rbtO0VkIYB1LSaohDAd+7CvBgmuFFADgRxvo1lYHJ+28UUsEBboo6EFKZ
0BNg3E2fMoSeGauLY3Wrh78vC9iMOZhy/18BbC9AzZupUOrlDT4YXtEYj5Uo7NQs2V0Ws/1hvsUw
VhGoep7o4YjrFqiXXfuQBG+XBWyGmJUeTOZUKc3UzQLMjk6v/eRJ/aHWo10ovlSinw0/RRJ6lwWe
54gEcyMAmJdFgGAsjnZqa8kcxeVc4C1YLKW29jg+F4OXwuHc6TC5w3FKnbR2+1d6d1nwV4A+8bBT
wWyjFZC3VBnA04ntGRk4BS3uo11CXEGx66P+VruD0+yVneAGOwxGzr/EN9p6svKnL7F1njvYCnEu
/6Dz7I35Qcy9VUVoB4SCCQbCw+CI7lIFC36pjunDbF+V/WVpZwYLYV8dZlQSJJOw2gNQWDLMDsee
0udEie0gfZ9y3mPnzMUZIYxGI4CwjOorU0sCqwqe8xHAgXJ7ALcu5/B46jDJmqxlRlGqSGYGPIeb
6jUw91j54kSRxfhZi1mdGbv/qLVpKzZLrakzbmmJwdH0iYqmM4+1LbVgHh0jzkc6TzJOD5BdLO1S
VZ46qe4xM4pBB/RniBUfegIwjdEB9Pjw/4F5WIL7JS2Xo16l19IkleU0wC/ktHsvxKa3ZkF4xX6N
G5ThZ6LNj3Mc+9i+woj7FB4ygJFxciuO2ShMEDJlIM6bKYJQN2ogz21l0wEhu+p1RvrSmIAr+E+u
oDCXg240I3LTpvf1KXEbSGyDyZmAkHhZDO9jsp2ZKm1oXasgD0j23X5Gw+02cJTj0ODZj4krpPqA
ZfnFkXl2YZwaEEsi3fcAFc8IdKvRQ/AW+qV7TAS2lvljwLPJkh3tp+nEnPThPHXC/sMCygveHeRk
2B05NaE01nvghCFRbYz41UiJ0xBpn42PmLz21DJ0giLwqm70UlnmKLwRB04kM98yAaSsroswXgB5
usAex0h/1T7Vfc25PThyvk5g5SR6quYZLrUeY49C78ix+ZZNjWSnBg9Lc8MXkIWiUWFgBPCcbjGr
ai2QlsRCIA/lw0A6SzSBRyJyruFNfb7FfNnuSh9JD8PUqJBYVEqFQYapuiHGtM/bf3VuKzmLva7k
zJIoCLFBejBzJlYOatOO3EQGb31ky9WwfIhtPVxsyxA3cx30nUqMAWhofgcOeuDOV15wJz9Su7KE
zKof+ZtZG352IpDJYgbdDEE30KPdE5Jdk7sRoKYuu/LG5XMigQmKwtibuQTeRr8LbjqYgKZhZ0W4
bSd0I1G+ywnnBbJ4CnMNYDNu2dwEiyMhbHkgH0O5AjwNyh9GZWdVgUfuT0n3Zv0haEE12PZuW0u8
ELmp5Ero4g0r88iCEAbfInAIUHSIxw9aqp1VjdnvTItdEWCOVCKfkdJeT3J8rGTdBLZVijgmtK6W
x7s0bt+AQeDPSfEmtbp7+RNsOcnqSFjS0EboM1GekTPFXYyReVn0U1W7asX45bKcTWP6PgWTcZJY
jaRardE2m8JoR2IgzsTyz8sitlXBrQnOWkCKsV2KOhHVQgHJgg9OvoUSNEDhB2PA7cgrM23FL0K+
BTGO0Xa61AUZAnLbdFba4IoTwNiBRrLc8gZs5e1z+5bFuEgYVWYxUzhhWGe5mw0xxVhJozhC3GlA
N5mvSS43GDrBhjq6RNVjCIh6KxbDG127wsiluBsjgnBR9RXYQtTZMifQSHUgDtlLdS5YeV13WLRv
0mvM61Bs0qRN60Tl0P2LWEzQapQlkRBAAzKv7wpE7xTX55LLNvdYqrnCxthTDagxnrctUfDMxVeC
2PNSa3kuagR9cmv4CqB2ShtcbSHmu91kB9rGY8cTuXztSxKZ63muhhC0PsigTSOxuvAtN6/09lhG
R8N4v2zg0mYoMRQJ4yImiMnZJ39ERoI9C1h4/KL5M2Y4gIN9145uB9wOa8aC3VMHaATkXJgqTyab
i3y4ebjf8s8qApqZJFMEJx6xXu8Kb8CTtBUsmPzBgPnTwkygPXA03jT/lUTGbqJYW6ZL8QYaD/UL
dQj0QoY5oOdQmdiNSL1/AZi+LLp+i1Tl03hdj3WRCiYsCKQvTiHe58Vsm/8qHK6EMJe5EIJ1LMph
NGUl7XAT7WkzP18+O3nTMFcymJAL0rSqbgqKnkKGpk09tK4siIByNO/UKABruEl3ckMfJH3q90HW
vc4t3CQOpnsZFm1JvbIDQyLWQRLQ5+SFCyBk8HRhv8yfRS8lkiWGR0FGpO3l+qiAtAaU08NNPImi
fVmR82EQ5ossgX91gwZUoUKl4YugeOMNTwLuKQA+VT/Ba+MQ+YBNI/SBsOPY/+QOEi2DQmfOvTpD
5vImekYTU8AZliR4AF/F0HiV+JgngjskfyLA97XDIRF+/0eFmQsmGYehaCsRJghquPAqP+oe2WHh
yzaxP9deE3vyo3vzndv52rxBV9oywbPLCMEjFXKNHz0g/B3pWq6tDESiN1/Moh9iZAVo83nEuaww
J66xwBp1LDdCXkMuyYq7LMGyVS6hxQYk/32Y97ljtvKxJgVnaW1TWwxLiYahEvNsu12jRQFaBqQ+
OZiQNIz9DkVvJ+P9Zd228/aVGMaEBlA0AjQZIUx/jO4UB1e07GnX6mf4y7iK3OQZ1ZbLEjl66Yzf
R6kZhE2C2BJgu7RU1Ct5VN2hVDnPxc1k+lsvffkZK68k4KgpWnnJgga0wkelvdMWziqQZr3mkuwJ
cnqjhUD2HjROLrH8/jOfXAlmDjSgBY2kFPoVhmbVI+ZrBcm9fIRbdUvsp/1tGzrjgSPp27hdLFK7
X/CFsdKwG3axPXuKK7/2O440nkaM3006uvt6KiHJm2I7bn7mwbWZvpHpzghemwlv1+oz1291obWn
VrA0wx/U18s/gfcLmCQmA+qGJCxxLsMiRw1CNSXdX5awVRRfwEex9CZJaJbqzJUHxjWTCDHmNUBK
CA6GYo9ysJUACpHWj5ULIN3QFq0kRNWId39sOMSJZOZjgmGtaWMRFccpdHtXtoXcXiRjVkRzqF0A
hdFNnaq0eYAEW1a0FszOLkyYMkvQQ8FkL0C/DQMN6fAgPfwvPDWfTmzjI+qKqauajIHTc0z4bAry
TFLwyoyFV6noAHHG28ZbTopxvbUEwuRGxtAYjUQQMiN8wQ4pdiNaJbhXTEx/EC4G0kaEOZHGRJhk
rLQsydFNy/VhlwPPVcTYvDnIdqvVvjjL2HgWrDF6v2yorFRs4y5lFnD+gWEOQDHL31dxbZLbOkhV
dfIylDSXXeZl1iQ7cPlflzC1Pstl61fHoK6ISVoNXA2MHH0qJoDXppIn3+cfWECtDwCVemiuqE8b
a3hR7MzFQE2E5eDL+p29IiBYB96xhksPia7MouINoLBXBrmi3vRpRDZoEBoCRDO3fqh/DLvwGuNE
snxd6jua7jBkAx4B7gwVm1V9/QIVWM+mjrkJ8COcHnGvS01eFin19La21MK0c0GyZhQ+NAk4TdIf
IStsoXk2hc/Lqm98Wh173ZiPBr82PjHzmogJ8u48yqgHbC07qzVrRBvOqKglJ6NdR70jlvLOyHr/
stizFOBL35Vcxm3MVkuGWIW+CwNU+kA8CcgExh5ztQ/K79j5p72Gv8TpBvYbgfCosQsFWVyMaATq
CDnma2Q8UDGz1fS5Q8rO0WvzOxpEQREPwyJodJ5+RxFIcnPSS5on6Q94ZYNCa9Bui+4uDJ2mOLT0
Rg04xsuGuC/VVhKZk8zURpXzGE4T5goeIMSlQcGB19o0EsMwgAgqacqZXzZFPdcxaeAe5ocYY4JR
SksHhGTGeDXT6yIddnWkPl0+SfaG+lILjXbs+5miDF6U04PswJoQkB7kM2La/KFj+Vho449sUDm5
6KZqKzFMnmGoVWVocUc9jA147fOc3BnEzcZrDRd+cJWnkvNv1EKx1YRKmFJg/Fyp9bLUshFHqWsg
4B39Lh4cQ+NUdc9aM3+d3reYxWhWETuqs1Ei4qR5GXlQUmJp0zFTIidCaSI1f1ZZ7M7JIx5VHPPf
tEXzWyxzPenaCAypaEALqsNclDR6SsUZ1zubcWU1Y1JdicpUyAyqIVQDiNYenxcKw3gvv4nOUvwQ
9ryXGE8nxhBBoDnUgwkLiboDyZ9GbHhdNgmeAMYE0yHLeq3Hm2AcVGdSxBtdHHn2sAQB5mYFPN73
h1ncYGUPuN6iFNVm4qn36dF4yZxgb6K9XH2YL+KOiyC8GPEFaWySB0zDwugzSGtdyYvekNHe6m6+
lx3qohrn039ab2Rsgh1PHdoFV4PCqUh1L6sWuPziaUezXUw472M22WMFMbHWRHbSY1IOn0p/owkA
Ag4yyCem5i5tHi8bxdnbgBXFBIoKkweYQpiB108sjDiEDwJKPKE7SS52J1snuAUjc43BfDsWOfbI
czGDCR5CUCttluDzdQ7gV+zRBxzwbbOrEfftzk6d8JY3M7odhf82T7YLVUZpJINiGXwFFDyk0a+g
deLggxiC1YSWYVizoduXz3f7evmWyIQRXZKjEkBikteaKq4v8GRbemr+QuU64DxleTbDxA+JtCDE
SkZ8yLpzsow46aCBZRpkQB9KW3HU2sig135uMLEkUdRGyEJR83LjTUYdAMW5IL+ZuHkOJ2axQ76m
MEwtqqSa10u7Rr1Rp1///PPIYGAAGpCERSx2oAGIGYk+Lnpklexmc+aVkoQ+Rca5Tbbsbi2G8WdJ
A6d2J+LbmNW9qb/nNLCnRHFC44eC1fMYsy+5VHiXVftKqdnouBbKeHY/Fl0BMmPo9qYCzKA+5rvM
ISWgIsCC6go2YD9Qz0xc/YW+gFrmlltb2TISYH0C4l020PIVmcugaQMwk2b4eF/h2a5uC2A5jzvj
LgWqPBaybKpaWWqZg1u/Xtb9DG9yiWor0exARUwyuStn3N5LGZeijBQejGvdV9z5qub4HUfLr5+y
uvL6bBbMWsMxl+WxS2/TbrBy4UmPXjgqbV2ta5UYG2qhU1WEUGk+pEfwNN4Eu9mbkYxUNjZaebGZ
J40xHhl05aO4HGCyj+4W/mbdVvxyvzS5Qod7kS+vlXNT/dtSvm6K1RkKUovRPuXrc4lfDL3gAvKJ
r3nRgStr6+W0Pkcmd8QjtItVFS5fg79ZTTObFADHjLA8CCaNrrfMdrTC0rBq2nEOdesuWEteLGml
JfaDlVKI4A9R+FECgaczW5vOKifWnK0OsbbPXASmTI2w7iFGPBCvvzGRirsl4L/fJCyAC26x0yyA
N71NL/pL91tJMPbNsdTFNi59TeZyMAHhaJrTl9+P7iI0ulXfU7AqtHu88UOLRw2/mUjIAOaTABq3
/MtoXElCn+ZJDS6U+xHoTbUflY5iYH1iAGK9CEZYu63c7v2ymltXE8aB8CLGq3G5QU6/ZqTVc6QK
iOlN2TpETD+rpn67LGLz2liJYA1GMBphBFC5Z6aqa+bh1aBpt0Ym7BVyH9TCdR7QGynROLugmynh
WjPmOFshVVuqIqIpt/lRBgb61SyA+cz8yK+Lh+EhdaL76DmMOGbDO0/WasRUUJQEUg3pR2EWlppH
zuXj3HytrhVjLqSJtnlJU4V4SSs4pFFs4HVaNExc7J1ZiXafGpE1t5Onpbx6DUc5dhN6LrRunDEc
4/VC5ogVnACzdzw6TZ4QpibUmLNs9oDK8AYQx2jRp5DzrtXNW+HbINkidDT2raSGpeQptTO8VXsg
pQEkjYq+iGplfMubYecpxFxCktDSKMpUzZMTsGM3mGdfZoS9y1bBE7L8fRWV20nPpDzD3SOG1BYK
IAGVPCywzcC/OjYmVJhVOOcd4jKqJG1sJ6R9z6Lyg3Ypl+yUpwwTMQaxQ82CfF2k1XX+0R/jQ+jq
tvDDeCN27qGgzMl+eAKZWBEGamOQCbdpJ4JCcjbBYsYza04UJExgmJqhKcsKZi3l4oJyPDeuVH0Y
472Wly5qepjFSjk2wftgTKDo0IuXisWTxg5w8m1qi7H6oDXB/rLpccSwC816UEZdlCLkdfmPOAMq
ivhY04fLMpYPcHYZf9seu3ylt0AQmIBG54XNUU6ucwFELkCpVikWVOrDZVkcY9CW8LFypTELzGDQ
IEsdrkUBGIpR7FyWwLubNCYkUDMgukIhYnlTGC+mB0g4r9oRX/CxuPY43GCylHMx8b7SovVKqylR
y0ic8JVa6Sbpj3W7S9tHjlqLX176SkyEEGpAUiciZAxYMAUblWrn98vqc+9Mbust2mGF1hM4Zn6G
8PmVKq6MgwkX4SCoSrs8EeX7AryfynXuJuDcET5aR7ifXjpw/bSv5n/MLzQmZtRFE9WJgm84Zbbw
qHi9D/5gDAFfDXZ5LXuSSyaLz3HG+4xMGNFpOGP1A7o25VNXSiASqu1uNt3LX5InhYkccdDGxfRV
EKeAvqaVZdSAZwWZ42UxZ/1t5svpyytnZZQUpKodnReDecMQ4j4+mG7vCffAKrYFLlEIxzrP4P3n
Nhur5SE/ZYbV5YUdoBioTX96Lqo9Vy8mhITDKCeAlpC8eiFJQqVigQCI7f8h7bqW5MaR4Bcxgp7E
K2378U4vDFl67/n1l2jtanoxPcTt3ZonRagaYKF8ZeZbxc1vEk6/iSuNsSZNrXYYiqbey6GZCsCf
PeMk+bKHrbm9dMv5ZhzdYKeDSlHCtBVAtL3BU7zxfn7qS7vbG3a5FXbK03AU98WRx+LOM5jsrJCc
zsZiUvuv+s026a0FXPXSqfjVg2O3satjcBI8gQexfbXtehFpG4xhMed0iFEZoUcNN+Kxfwrvspca
/GihvfwUbonCeQ+8q2VMSoetdTWecUoQiFhZ5TaYGih4QTxPCGNBIjR8O1nCoZJleCQ6ps/zaXku
Uf/knIbjs1nwD2kSlxHLTXhvqQDA7DR2Wln2tFIB6ElW3mTZzHME1z03QDkxIwROxPP3vDAnU6+X
5tTh/pbvws2wnY/BFhs17SvFQe9sdd+/8JbCP3l77yJZtyoLf91m4/Tu5OiY9MJg0KPhy07+wJsH
uv7p3oXRP784Xx83pdQTCc017VcWlJZBDt3wyHnf1Fp8dOLvQhilJ2i6dg2tYtXu6FIKTVQ+nNiv
XG1XeyCE5dgT3jdjdL4Q8qWPMWfiReZsSdrOjL6uH+i6Gr6fh9F3cyxTuh+peY04WWX/05RDW+oP
ifKlMDlnuV7CoaTSfykg4zejssfK03K+u/Tr7Or2mDpGCKRxOrIVQhVNi59ffmKm/kg9l9Iu1KIo
Ek0NBkjVj9njfKLlMfFhcAW/9sQNSgTO+oVyvhg7BDMlpVF0Gt51MkqWIH8NB57hvV78e7/HM/fB
xYk6pZBEWcJDHnfUf6oAhEJnI/9Z7XvFwnwT6Dgw3OQF9+o3zDF3oP3i2C76oVYegcy41CRXCQD0
qJHcBn7vDxvqTvnkzpwHfV7euThnk2l6qjR40OZ4Q+QNkY4k/r7+tXgiGJsxzlJRTS29ymXERAPI
f7K9qmSbdSlcHWSshgFMFKmVoRTt2WoUnj5ipQR8l3ZglTcYB31bF0j/vrUPxJgNJc/6eSxhNobw
qyD+CDD7VeulI5HndTm8Jy0z5kOXK6MyIzSxB88EN4mymTbmtvXSbXEqsTwSPenuukSOvWJ3dNBO
jsko4Sar8NlYXuPhq0hQ28ueckDNr4viHY7dx4kR5Q9lDMuRHPS75cxGHbrxEYvImSU6CYbLecWw
TyK5P8aKpd82YgovgVVUTwMrNADzLaC8d1ax719FT0G7nNzKx/gb55wcn8Zybi8YHB6aBOccd+pu
ObR+4BQvxhHobtvGH7m5IdWJFeX8gIlQD4Ekhjijruzr9rbXBg9Ir5aSPhhTCbYvlff6eAKpyb6w
I6UolklIE+/mVeuxuWiR75FdeBEwiV6UL71goSwj+OZeFoHPYI18vFzeBTNWxhRks2hL/ADtQd5R
lLXAMVzhiF4lYEH4A4oc88wiMOmpJi7TAnGqj3x/Q1zFl9zG58VbHE/HTtUVgm6WBX0edFGgJE9y
/riumDwBjHGJpyablA4CwvFJVERXi0KONaEXv6aKTESiYNc0GIMWH4akVgr+ajM/LgnnfXGEsCAO
Qd63Q0ljuJSYYLuAuinQQnQ/1m+LJ4bpDGBVrGl7jAN7cfYQFRW4CbG3pfNYMT8pJ/2xUB/29xrB
0AZalIgO1QGY04f5KEl2/KT+MCWreJ6d3Gl+hsDjeVk/HselsVjhZS1NykxL+JH+TV1aO69Ha44j
p+eB7PPMvsqYC6SAYT0WkJRs9V1xGyHET0HLsJEALtRvM7f6yXPXnAfLthnLQFxyqCJ6VnpsJYAL
AhWEAhSjbgg3pNyrXWcDPJaj+zyhTEySN0HSdzU+JIK4nbJJfcXv0bvlWQmuwjCxSJSKSdlSc6/6
6X0BWMIKSymCnQGPJv6BZOOpehpSCxOy9rrC8HypypiPPp2b1KQ9chAT++kGg2cOAUUAJANKFBSZ
1VNw4s1UcEwWu90gheEQpdjz80YR6+Ry8UWXsp/r5+J8N7bNGEiZohpg2cV9/g6+e6/Gd+ORwfG+
m8bYE9Iu5iCK9Bkcwq/6Lt6MT9FDfFRO5Di4WQsgGEB1nrQf66f7sI36u+j5x76w7ceuqdOlzbrf
xX+AVkwP6vOcWZWX+ylG0Cz1e3HKQbgJjnOP1wXgfD12cULVW2xvFFBVCVx/EzmRlDcewpNA//wi
FJmiWu96A+ErckRfHNR9TAaOoeSJoH7iUkRIolSjZR7AdAkRsVKB5zW534gxHRIRiiAGko/XKba6
S25VV8V6l5PbqqPsVE/5WlJYYgx3cqvUPOPMLl9EUqLgSeMCVV/xdLt/+nvuRPBzLy6s7Cc3Judd
KGNHajA8BegW4rRec1C/AowJ5qvb1a+Svbj1TfiQcwIG7tNjwpKiaZQ8SPH0GmIV37H+WZ4ie6oc
rIPldjWiqhvAT+AJbsYNF1ST42jZhqXUzAOwl3DDdJsGDLD6r+wNq1Ou5k62/ro8D6flS+rxRrY4
Vo1tYXZCpGkFbWrTmLXwUr9xafbB80acb8l2L0uNLGC2VUQvEb0wJce8yHlVLnE9pmS7l6pCFnmM
cuzQLM2+yx9Ls/YyWXnSK2SMcrQfQvloGqbTdjFPNCcE1Bnroio9Gn3gNkaZIXrM77uH0o/9YVce
JFv1MCO1jx943+36FOZ7MYolMQfVYpMSGkZkB9mO7P4ouJ2VH6KNuImeOL5B5lwtY3fKrM/acYJ9
Tp+rbXdTY2U/Bmw0gibZAlDCZl0c7zaZwEUMC2OWSniiPGqsNkG2GNw2IGJcl0L/lpUURGesS6Hp
QyXSjH/S7sGg7vdh7lbJcTBmOyxUb12YxHtmjGVRRCDxSiMiTQ0rieEG05At1j1tlLDtys0QvQMi
8CdxxHvMlQc2rxfNeX1sQxNsxUNmABERXIQ/2yixAFvDuU1epY1tY8pN02spLb8Km/Z5dufj8k0D
b9IpPZivy1OEkhuvkcNrcrCE5UacLJ2e0Bqi3buia3ighD+Uh8ACXNkN9w1wtJJd+kobrUwmOk+S
bEcX33EzvYRHyc+3KKFj0Hve9xse7invszFmhbR9DBZA3Gk2Yn9UNvYhye/XFZMngp76ImiRh3nK
Jepjl2E3qa8k5RK1ccwy262MI7mbMB5AHcwE8HLAyW3jLR1W5QbOnGoPO6mqzKSIph6SKMAYHhlF
SV+QXZG77hl5B9encRWQMSEAbDRb1YQCtm77rLrThtiNq+xkzAn8F3PcvOMxJmRKROyNtzCLIKOW
HZAAFRgQNJ6kXXqrDlYRWvzNe15AxC6BoZY9drKCK9Vuwvs0tMq79sl8q/bZ82JLyCQfhyfAMoF5
nRNL8+wluw1mCuOSEfra9C/9L8mLN9oGWeRplqwQPT9ph4nCPeANvMKO/JnzJnh9Hpa1YKw6k8x0
lqB61W4GKG1k1zYWjMDo5QSeT7v71b1sqS+C84MzYM5Lnk2qBRcPUo21ISf0uaDMTixzl3mP5hYr
hTtwc3r5Y/jf6DFHs9hdMTRwFQEsUzTjVHcwo5h3qbDqJ9mY+kIuwevUcSwpuyimNYGogDxI9+Lg
NZp+9MEOMCHOul3j5SsmE7JIY1DpCVUgrUYVYthqeyzIKPfiQ+9E95JrvjRPvBiXK5MJXNppSdVS
PjukwaGpQ+ElTuqrDiZsgOrV/eRJvB7DUDp3CRtAMvtKhLyUw4jGMFm4WEk821P0qwhBYgb2O53H
iPvJm3yXJv9TNbsUuUI1gI1MeshiS/se5pb+M951+8pdbGzubjD0Aovrhmet4VV4rkdQ79KZhzHG
LfBOFqzIY9HMmuTlbalVMCn8aLIcBEeAH9e1o5z/W/qr31WRd6mMCw7rkBhpTKPE6H4BkKCal7dd
I1hm/GhidLXvvg0pL7C57pPfZTI+2SjnVsuGHj65381xtQuLjmNleBKYx7GYap2oOh681Lf+OGvO
VHMkfBIPvh+CeQtZV/2VSofP5EZ8XrbZQ/NNgNtQX5v7bAI1NCcC5Z2JccZKjxEHQuvUlIiqBoJk
QETecCXV8I85w/uhGBecJCk2RlrIoJtv0RudrQTxq5P/6Hw+YN8n4cUfaYRGVheuAAAjU53QcQPz
SCluF4QXrZOcQvSu+AWe60b5XRhTdVykjOSK1mAsKkBGB3yW3ACP1/KdY5Y5FoslfImlDLT3As4U
obiyL3/pPrG0Q3k0HUCNPmg7YG3QIaWZu8/OOx9jPuppGowloM0gBIQToPZKkFeaqcs533VX+n6N
jL2Itc4IG5qVx0rhjEJsVcKNqpzS8Fj3qmWSBJvQb3O305XNLHxRm4nzCj6JH95/AGM85LQOZVTg
aZQY+ON9vhs25Ig2iuSrnnTMTSsD5iS3dcN5GIQxKPlMV78XZCp0clx4aX+iUGeVW3Mj79Mb3loE
92EwtkWsUiTTdIRP9aNbdFqBYtZZxrHcLkdhy21n8D4pY1jkyExahe4r/J4dT91GBgN87y3I+4pd
Y7q8831AuGScDmHMTBdE7dCdYxcMI9DoU9kEb0pnjT4G8tHBDkOrR25TbICoJPidLxtWYhfu9Jx7
GP7Msd51v67W675XERlLhKVAKUnocKbsm7vCG/aK324BQbxZF/NJuvG38gIA/p8Wb9BQp5hNyBnt
6jB+bU8atqoDR34EbvTokJ0OZEHyxtu8Oo+GfW7WFZFq94WhHYZ5TApaSJi8wG8qazxOGwXrUJv2
GHkNJucJiJItc4Pp0CMQG78BV4oX3XB0GvBR//wNWppkIEdFUDx4ize7ObLJYkML3cAD5G5dfBKp
vl80Y6amMjXiKcdFR1t5l/1I3WWv3RvHFDE/9NwPb8qX9U9LDcDaFTNmKUZRPScj6r9dLDhNFbpJ
ETpljQX1hMcRwQk9FJExRq3SFeNoohBMZ3kWp7Xr7kvuG7boabbZ+LW64SruultTRMYihVGcVOZv
ixT401Z+wsna0g5Q3qPZYvuQ7dKHvMP6wP+Y6Lx/SsY8EXNahPZ3lKBhC1k71BBrPOXb9DaxEjf6
wpPIOytjnfIlSjpzhvUd5peu78E9knqa/qAD6EMH29e63lw3CTJYdCUJw0iAuP/nu4hiVdL0AG+z
BQGn/FU7tMf4CGqKM74CJaRUXwqfhzR23Yu+S2V7vXOJGZhWhVRhM3npfb4xAAlNi7Utdp/t34WH
khMyXw1gL2Qyxk80ZzIN1Aq1NflaFaqtitUb5zapMnx4hhcyGEsHfDq5nem5skMJyAqzB5L4jNrs
i/gWbjGIuRnuUmd6UmY/gaVbF847H2PhgkCKJ532tbUwgMsiO1GtOCKuBnkXx2PMWjR0cjzQwaUm
/qqT5145lPOP9VNcz4IvZDCWTDBbQ5EWk477WEFjSc4Aat3IBS6l9kIblCjnQ1Vya7wJ4TieG1tc
uJgOV63pxW9gLFwmC+MUNsBVS9veXozebvTUEeTElwUexg73KTCmbQZHYwEj89cDfFYGG4suoZva
MTA/Ast4DgQb03s8k3rVylwckTFriVw02HekoYAI6KBxT4aToca2iQGBUO84VoanN4yRWaYxSxaQ
eXuhsc/yYwRkvGUKfY7mcB4f2+CtsoqMugztLDI7fabQKdp+eTHf1NsWeK35rXGHsrglbvo9N7q4
GsO+3ybb5TUkRVhKOgg52oZ1jii/5YjQzZsGzZJox4WI4bx1tt1LsrbpwYdF7ae+a20vdYc9ML0w
/C/T7cPt+s1yngPb+c3FqmmAPiB5Aegguqqz+5JCNi5WIQ32uiiOWrKd3rRER6agmEbDQqzcjDaS
vCnkuzZ7i6KQs/HL0xfG0vSA2Z3CBDPecd84ian6dV9ZMUkcpY+tvgVyRS3e/X/HYw2LmRSFcvYP
0q3Qnwx9E5qHMTi28mytS+JpCGNWwL2IqFuDhoB33cUApdX3vN12zqtmO7xz1fVyr0It4mwXNl+y
MrNDI3DWz3E92rx4WoztAAZqlZh0O45Gm4a3pIBDMoDBJCFMAAOQyrWMPIlsN9foDEyb0t2J4Bjd
SkBkMbfVRn+ITmhY+Pm3xls/Ieca2c4uwNTkSJoIkOSyCnB1L2I3Wg1Y5delfGCEOSe9QKsngG27
Qi6pFSBAU2kncrQpQn9xkxQWyBfEypLuwtvulHp0YJvOxiCkd2uMwGUgPgns4Ov6D7meG138EMbz
BGlSSB2Bc1Vu+l/1qfXPcV9p0UofXdgTtv9TRK3ooMDCv4BFYSK/vEs7s5QwQVxp2DMOYrcRNzVA
5noVlCfcl3c9pL4QxwSBohQNekcXcxHBTE73OCTeshHs3otaa/hVnBRb3yDPTrgUd9cbaxeSmRAw
j5VwLAkF7EOZCHOaN7Sk0lqgz3QyyqGZAs6SttMljP2WdvvC84NXHcWFfGqULhL9Lo4DM41NYEwq
iz+n831etM+SkT5xWc2uPpoLSYztDvuqi8UG2qzcBH70KpTW/BO4W+A2AsWMk/6ovQREZ4HNU6Wr
ZvVCLmPA57DFvkMgI8Bvi308GJktJj0PXJJ3OMZ2D4ZWLRMtBxnzSY5+BvNLwMPS5p2DeYTDCAyD
pISOBrPixrJwK5jV6/pD5ykDY7gxPrWYTQO8ynHKLSkHI8j0FoSqFfL4jTiC2HWmMjYzbZBxXbV4
TBEq5yF6ucVdnPJg7K8Xkd6/PrvFZArTSEwandD+BF2STRzEXU65LbCWqN+v399VLVBFRcXSo0KA
Kv/PxzRLWWeYFPK2rUJvEtRNllanKhM5Dvbq7WmGJosmAUUUu3gmRGatGCPddKslKykia2m+KsFT
P/EaSNcn6t4lsd+pJsqiKca0eH2XWeGcbHNztATjixjcyVFmwWxuJ3PcaNKuDAtO8n/dNF4IZ3yA
phAhAgo4xWslma14GDnwKwxknjOtcyPZcClgSTCAQ9DObF714bruXPwAxisUJhCgWjoh3TiiTZeE
KVJttc+3GGjmlvCvPm8dI5myqYqmyA4vdqkiyIEJYdqSP/ejCC4eI/2xrp/XT6QbpmyakgphjLep
ujaqMFX792sAUN+T6WRoS9QeeeMZ3g9RmakapmRIOnj6VNEw2F0SIghDGwmVgg8o2pInHWjrBejM
dMWNEsAT3jryh0CFlcjYelKaXVumeO3JoTuMX8hLaRuGZTwtmaVvFnB/gGty4oFBcM/JGP+5H0ei
m4qMEpK+I/vFEuzv2Am4pZsdoIvl5Fuskfl9Rg2EFRq+4Qd2UKnN6JBrrXhZ3Ftt9CMMvskTR1HO
e5aXVTFWCNXWi7AgEnvwlpV4e6MNmuaNpm7oogxNk7vKSZ80PDzVTe9Sf7BN0Lnoe+NWsTAmijmH
7CeWFwEi7SzHnnj/dhKW/WFMFKEgRZKCUkWSNJ+iZmeaNxUX35F3w4wWxYVSzojJgZ63ix6lQ30q
sCZkOvG22CsNlk3Ul9BReAPTbBrNHoxRIl2Z/lrMpHvZw0F1KxMMeLRIX25LQO1gvg207VFt8eKK
D70eVjITWCikzKS5wXFHGyuhs9XFlvGqOMuGYmjK2+mRmj1iG19IYym6haQUiDwcpaYy1vSN8Zx5
bgD+VaNuOritRl/sQP9nPgr6Q1e/pHHmcuwgdR0r4s6u50K9OwBoT6FYip6aSMiztegUZt1O6EfZ
MkxMzFbxbqzrG90YH7KSbKMpWf7fn8B4N0EtgXvZAUQ0G/IK8IlKbqfVsikE5Dti1m9T0wCYvSrs
tTTd1mWWOYYO1r71i+BoOgvfMAZTOadSCN/ajVtjMO77PPSTqHLWxXC+rsy4nRAQ/WNfIgQXo9kK
62PeS66I3cJ5MpyI7POWh3T3iSP4YyRZvAZAF2eS1J/DPsyd3Wt7UEkC5KAAFG2/bbCvxSvO8m6S
/vmFRqlpXGeLCINZ6/s8eijkt1B5Wr9FngjGLA19v2gkCCCC9NukSbwiAs+GWm7XxXyIuxh7cO7F
XxxFHDWtHiPaMnBmV7C0TTpZk2jVx/4neRHc2pEw2jbc6Xv5RZbsTLXI4/ov+FBgZ38BY5GEWioz
1NdogR1EC6Asulf2wkm41x1ab5i+iLLLN0EfigCsVMYGGZmOp7ZAZ+rZNX3BMjaxC1a7Wy1DLVrC
tGLlo2rGXTf6EGQzctkguy2Wv5C2O2dwmlssrx1D3/ALN7sz/2U3iBXFGB0Q/wJZEpz3Xi5uExWI
huohT3hxH8+hsCAOMVpaSkMA+RiU+Zd5qo9mbU5OoaT7LFgcpXmp1GFb5cFz1sPROfrylH9D9emm
rYDH17Y32Bj8uUjGC7QdHqd5bfQ55FikT2K2PwaCjYTLSjOSIMfHRtByym4pS1wDxDAUKdGfqnyN
86g+UHGxN88EVCHwm1WdDrCYx/ZZPOY7tMK3OiLEvbgNjwM8bbmV3MoX2z34DTjviSYqK+5OYYzT
rCZaNNdnD0+xHpE0IgnWXOIjsHD+bRL8+6Smaooq6DZVdgK36cQga+lW/qJgZG7B9Fr/dUHZknOm
6z7lXQyTnOmDJOtddz6ThAQj8JEYftGd8qDcV1gPlOxkM2+0bXLgbtlct8PvkhlvNle6AJxs2Mep
eluW+0p9G3VOn4MngtGWpRWTRjNxODI9JMkIQJLtPPxav8FP7Pz7ORitANhbueRAdsTEi7rDejPW
QxDoFV6wrdx6m2KpoAezzRhZ4FBw+ZBKn1j5d/mMPyO1MhgdxhxAv4c9y5vkZiqdzsJmp9dgzD5y
AxvF7ZLz8Hk3y4TZKNs0pE8CsJbmMDa99Fwbkj23EecD0g/08cW9n43xYGCjTzrUSxQPIxweyfOT
FJfP69/vA7w4+9AYf1WWZpMXtAxUHOLWAr3HrthE9+lb5fMs+ifW8s9x2LlbvU3KSSEQRdNBWonp
n8Kjbi12hgkwwl2t/sSDvMtj/FSXlmaiypDXukpvY0J1k2N3ANys39BZ/0XX7zEVSyh0nzO3djVZ
qA/xLPZ1o/n+GxgDI8h9Cz5qIoPXgM4a04HK0SvRjqYc1Lz8h36rFX0hjE1J5UQBjYIoowb+qIY3
E3aZYgW0vv1eMEaXZJktpTwfKNMHtiaUsTJGNGZlAURrGmZtpdAhN/IdGmi+Zpl3oN5EqTRwRExM
fUNnQHKUY74Vv2O33RG2/YY3L3tONdZ+DGON0rFCk5WaPP0LikUYUQtddRvc6lvVgqK5B1TeXvQD
cmFn3oM4dvZHXrWTdx2MPRIyvcsKHSHBkA1WrD8Ws7SdwBmrZom3/nR5khgjVJa9Icz5LHtB/aMy
vhh5aaN+ZvUib9WQJ4gxQ2qcGIGaLLIXyQctrb2oSKyuVKyx7ngxBsewshO6atwYkdSdMy4JU6Om
H0GDyiOxO1f7hR2t/wEn+J8GUGNncMMSPByIP+Al5V/IYu12PqoR0vmy4Bxu/WxoSOIhXWREpANW
9kQbsVARK6qibTsOrprxSBQ/DFKxB2JMTt0kYxrRoFT6bu7qHRrZeIPGCdGhG50Ga6DYlFisFd76
PbfYzS6lsrIZC5TIahaYdBRHBL5KdRPAFc/Axh6OvHrTJ7n534YVIfg/b9OUqgxkSfhswXFGS4ai
RtI90clOYiRZiRu4Pef7cS+WMS5xAbrkKkQBonGyR9phNUDMSvsIDSCY6UBquzUtSk4lbHlrPzzd
YayKoqti22Ai14um8EZsQr9T0ttcrzgmhSeGMSlCWgtkpAho0jzf6dohLKqHONQaa91y0b/mcyut
iYxBUfQp7EoacyTRt5x0liLs8v6mNDG13Gb+uixOgKixhF7tkk1jNGAGLTmMKETItVXatCk/OpU1
IXeh3FC8XIlzQJbJq5QjhG0dLKYhHVLhuQ1MCwgZ27yCS+gaDu/iepSonSsDF3ZFnpchC3TcJjpr
0vI97V/Wb3A9R9LO7aCLv98oxsocUgUzZ1l2SEPFDappIwXIxafC0iLQFcXLw7pIjh6eI8kLkaC7
CUQ9w/0pmInpo42ev7Xl6/8ngzEggxmLqkK9Wlz8WgLZlrXIVrF7/f9JYWwG5hIlo9PwcbpptlsB
6GenDNnsuhCeZToXpS7uq8hHU54FSFEeOkw6uoWDZVJEP8teflvusBzQWtVG2cEsAx3gX8NtMkb/
jK50IV1Qg3oSdMS4DWwi3QsIJ6CSDehdUWT/wudCalEPtmI/zmWSC4FG3CLwGXBcOtK0OKhEeHSX
u95ip8PnhfDr0Y92vvsLYYlYRHWeqrJXknlXN8GJkGxfkNzVQv1p/TtyzAbbUCgysdeLHhFdPn3L
c7LpmtjK4h99+6a3PNYdjtVgZ6PU3sw6TDpDJdrYaqqf5cDpRfEE0I94cW9LN7YyoIGgk2iXmtph
Ch/Xb+uTUuufEIBtCLSzJv3Nl9iVVnY7PdC2vhZa2jF6zh8VO9kliIm5Wym8k9E/vziZNsqZWkXI
eMwWUA0kghHkJP48RWCsRpgkxMjyQgLmtgFmxgG0e6kWo09bPoppsMfsassJbs6lypU3dU7zLg/V
9+Uiy7HotZjaiedHnWgOEBOsUaNrq/nDEGR3dJRuNoSN2M3OLB0q0RsqENMXiRPHaIaEFUCMMz9K
ZAt0fhtBbV11Ug9tIJxG6gHnwop6lVgdIXaqZWgCm34wgrwwlPZBXvmmWHJOdfXtmhJqCqouYySC
KW7MiiAEaQTfr4JLcOm3SnhoQAvXVPfrqnjVX73L+bDWohVGrg+67IXZRp526P3aUpM560KuKsWF
EDZ/iIUsCTQIIc34uPTNbShjqkpRsEwnCJtK61KeW1Gu2dkLicwTNooqaeUKT3h4pTF2vNPBgjrZ
2Un10Ea2JY7F4N0i/TkXKlj0pNVyAeLiTLVNoBmXSmxFWFNYv0eOUmjM803DQSuiFoMWpvhWB4m9
1KldV4pdxgpH/T5Mypw948UFMu9YxiyONCyYMygO1WO5C7Y9yE8bQDnQwRUekhLv+ui5L65PJ3q/
ZCmUvVAkOx0PUvyiS7xROJ4QqqQXQhQSN2NumrInl92mD8i9KgDEuyY/1r/R9U7Hxc0xKULdDUIk
URx2/aj6wnf5WduHbuiXhwgpZQtOlv4x2zS+4PxPmdaFYMZkZBg3kpRBwBgOFlZJf1o002oHXpWI
6tgHa/suhV1ZGdSwJTmhQUUe+STDPnteJrz3yxPCGIzaIGVeYMcag4SlXYumXYHIm/OdruuDpmiy
quiYsGb0QQB1VN6DbRShGJzhgimf/ic6KNvOlb35sb7JQQbAy66uJiSgMP1bJqMbgWzUul43iiea
LVAkE7vOAmtKb8pe25gjhugNHnL+9S7HhUhGK8ZQrSsBs2nYjO+2TbVNun2L4awvqWFrokVO4U5p
AFox2Nqu2g3SqwESOf7Q1vWix/vPYAPEQEj7YJKgNuEz+qK/aHFV3SbPqjO48gF1B0fgIXNc16E/
d82GiYKejxKcAN3CiL+qv+r7zAHdlGvclYMl7BDdH3ltguvm+V0i43SyXC3VZUY2IWQgNC5DYC2I
gxdX0sOsTN66+l4tmF/cJ+Nx8kztKoP0CILVRdlWvehPU+trSTNYUq1H9jCT0orKeduKEkf09brE
hWx68xeWNJDaZM7psJLsk5vhkG7GY3YjuFAhvz+grLVP7v6nsbcLkYw70oFzBrwBqM9UtHbW7FUA
TVbqw/qdcpWU8UOlKBiUh/v3JFh+DxSJfWeRo2mR3W8MXR7u1fXZh4tzMUZID02zkCh9SzOW2rGt
hhZcWmLvAdkIyFugSrX0lPQOiXuoa0haS8uxJZASdeB8VHq0j2b9XXcZy1SDaVapKAlxBQJrNfjV
NAfTPJUdr4DGPTFjj2ZdVdOI9uLT5/55eKA3PNkDuAFBdc5rxfM0lR0tmZO8AYwZhA2e5I0ZMi2A
NH7TD5o/O9pP+YCZQp4RuO5WUBPDGDMhGgtlFgtzUwTgRvFKobU1s7dUHeCTLbffQB/4xw/2LofR
1VYQyjmvzrpabGWQmQINKEaImweYR63smOu7rjdBzXeJjK5miajFOTWoql+eVLvcYan5Rt4Wz2A6
tQAq8GP9NV73XISIRFcUTPqy2wSBngXJUEBevwuOvbt4BVApULjeqAog/xp3dAS/vSX+4COO2wqP
6+Kvuup36WzLVya5IDSUtz5oYls3XupYc0PtWxSG7gjekm6UOSH31Rd4IZCJeZS61OTeQDwCMlxM
/BeC4CyKUftyaapOWIQl58VfbzJfCGTclVSblVFEZwcpAnnWkt3Kq/1uj/8x+kpHvgw7uBH8yW+O
4BDcTrwQ7KoPu/gBjA8rTEWqFlr+FWflICTYWa8KdxiDe4x/2KUK4qwg3ZQhb33kzIT04elcyGX8
VziGVRAL+LStS5svtT84A+ag6IZD4gVO+zTtyb2Bt0TH9BucX9lJbu5UNtnWIhfnhadojGur1Kw1
tQG/ZgB2e/p9bDsvFPG02hxm0ROHgBf4XrUcF8dnLMdC+jbMVVw7XRYlXnkfu5S0WtmBSaDZ/Rfs
D9QwrN03YziwxSngHwiU/eZQ7ykMFbY5saVq3A+5lTxLOxPVwl3mDzwNu26zLs7KuLVxmLthojM2
wRfTXw6ZQ5tew05+xdomKq68+P66w7mQx3g3ZdaSaqQMd+gAY1SEovZgiN2eb+meQGAVu/6F53A4
Mg22DVz2o9rFKd5x8DQAjvC5uKFtIuUYHimxx/IVi4V3PPAe+kQ+/6QG2xGeZPBxDSOt9+bfx9BV
NF7ecvVUsigjAVNEDf8xSoN+dkLqGqeaXqNbzLt6iddsKOAdnW2LKyu5I1suyMu1p3EplFGXqAjD
vJbwFqGp2+Z8j6AouaMrHkgYbPl+3cdcM/myqGE5BuAmSH6Yp6/lWRDnXY4uB/m6BFu1r32pNCwN
XN7rgj65TaKKECITg52vqXKTiBi3Bx7Ck3FDZyCxw+yJ2+wlPBTPGEbfaD94ayTXD/cukrGyjYqH
AHpErIT2GDcDO22+LWYnDoPInsOldddPeE0hZfFdGnOVZBQCvTKgkEpdWX3+NvPI1s8fg1V5jFzJ
hi6LWE9jtw7HORGz6PdMFgD8Tp2n3wV3mIw6j2WF/rJb3NlTbASZLyqAeSVUyiI3wzr6+kGvXiv2
ymTFwIeUWGIUpRKUGHcJzgSMhYUPmRk4lfa26BHnQq+GX/KFIOb7KWGZDKqM5qnqZ7fdD2UTeaCd
cb4rd8Fr65gW5TGLAR5oVw6f/uVqmgD0Wg3L/4Au0NjsPcgDrQ4mA1O05TJZ2mLcNXl8W6tYq2oH
N6yJA5ZlpERYrlNkt5dyHlTE1Qro5S9gwiM1AXZ4Z+D86bOBVY2n2hdscRudZA8/SODbnqsaTEBq
DAVD8swag9EM+sLEZjbqURjvAioqpkIG5EYoV2D43pH3/0VIT18Fq9OKSETVUFGyU9mly1IfxXjU
F+MvIENQeT3RwbNuo/jjf0i7rh3LcWT5RQLkzavsceWrq7rrRWgrQ1nK6+tvsBY7pWVrDuf2YICd
ARaoPKQyg8lkZoTfezV4jHzR0bGXDWxtcumHZg9lm6ElJJQ6PdDa8cGqldu+nHVIbdFLpyfh9YDZ
y6+29riDpNIXuVjSFQFTOF6cgAsN3DpmG3SFcjLyHy30P64bFG0qd4iA982ZNR03wHQ1fLWUH+pF
Otb4otfN7GXP23VxqcawdFllURsMRXE6hamG/8JIOfVDJTNBWFhr5NAqTn0oRmX9dyvk6UakPulS
BSOvkEJOXzKNOH4ngZhizofj9TUKttLi7kRqLNemYvdoIzaPpnqKV9m1rEqwGoGD8KIR7VQXVawO
WujEJ7kcPDJPYW6/lZJ+k+vnORfxZ+0h+ObD8bIRo2NbZUcdQJtBv/VkclOr8fqyjJyhFzTYiPaP
Yc6mUlfOkzYXIzxDJsQvoWOeGD8bWyREuNtIu10R+xkbM72qTq0p63hUBU+l5qOnofo6yu5yX/Ru
8qaNYWFE6Z1sBbq/hGhaRueS9dznfoFysOwnxFP726L6et13BPHBq0zktlqPBIPJYTPXd/JsoHOx
k4IyXy+VXX+r7OG8aMZhUs1OkGyJNp0DnLqF7EkvYdOtjBwsebpkueFng8jM7hG53XUOZ1aj7lKj
QhSypnTdw5DuU3zATAuOY+F0LnOUKweFxYFNTcvS7BvpP30r3SPkfiJURZDmJF6NizFkkwWRv1uL
3ayO15koVDOhFMKmLP14fqfs9LKb9l17lz1BxreiDuxdf1EMR3FAFw9ZdA5rFM2qV53kFtRc+qMC
EUZGKUkjUSV79/jbmOHSCqXIsrHWUyvUSmUKhqa+kfUhKozyqR/NxynpRO8gIoPszrMJzlTKY9NK
TFCdpm5xtE8WCHT7g/UG5jCz8vpvjAW1CvI3RXKlIbgeg7tus1kshz8kTes8nhIrHDHpe1p0NfPw
fmgLmDJ2UzVtY4bDH9kyjGWIDZY6mRHzlTrCOx5ow6sgDUQzhPueubHGJTCk7ppZK7Ch+bE5rn5z
p6N+wrqTQf/8pbubDqKUf/f2tl0fhyhrq1pZXGQsTWtfHFcHEQeezzCUT7wlRI/hq5gPWBQNHLjI
4JnP5gJfTlcTv/o+lJesLJ7L1Dokhv1dxsiyN1PR2/JuSXK7UA5moFyBvJjCKvWhifW1v6hBinw0
hqyN+qXzZdBBzV5yz7Saq5sBbIWCnErgr3z3q8RetcYJoCNL49My5G90tgQNUqI1vsP6Jh5bWZ6W
dAYAoPMF1OTETZ+b43hkgjJS0IFDnL2h6UcNTxQ9BrVFzrSbfXx473ssbcwbFJSouC3Cl+wfqXQ7
j7imdmgEc35eD/3dU3Bjh4Md3DXKCrhjYTih91QoMw6Gu1Q3/84Ihy9ZPeXOUsJIY0A/omi/Wh16
AqVC1EC/7xcOLqLgFrYMk/NL0trtpMewU6aln67HpheRH+5v118W+JRaJgUZ5hkWVDDfjNWDk5uu
QwRAubsMEBYpBsbuFJVvKtOq2tFoPYAk1vRlxfa0+I+YJdAWr2maY4Foh+9Z15ehHqAVDj63Omoz
lPQn9Bbgwaapflnx7Hakc3vJQQJIFtEW7q1uY5oP3nXRDWKmI6a6c+qv4LVo1z+qnW9tcElCYg2p
PgwgEtcU0L2wGiFkvY3OLdxBfS8SJiHV/f+/kxuq7egO2m5smW9UsRNbi9scrpGbUAzqVFdb7+wu
FUDfngNurXCA38V5mi8YSwkH44zpLFdz7pGcCFLj3U+kGTa6bUxLt/jiFcXDQ1ZqMQaJlPxGKvWX
uZA/X9+tPXzDM/ZfJthP2OAbuCmNdigB4WPeeYMSe3I8BoTexf0fcAmAg0s1wOykaL9RNEI8uJly
ltvgAhnFarQYxB2ySfDx2bbziffWCpcuktyJ587GckDX64EO012NwcXcLpTrz137PFeidJH9Qd4g
WJXYklCM+q3xFIxVlT7kJUuDm2emOdAE8Z3y/jwv1v3azWw21vj20x4BWzprZeEpDqw/9+RhALcm
yjRPk58fujt2sxA1/e/54NYkF8JO0hDLjJHnt/1MXchYnMxy/HTdCfeCaWuD+2pJMxYE7fDoOdAx
0ACWWbC8OFJ03ciep2+NcCesIef6TBcd6mzx0wjqHMm+nbPU1SxH4IOiHWP//yakmqIaUXYukAtK
rxPainRF+Ia1N323XQvb0I0JSEOZU2fChJyXvgLxaEzneFUFVT0DjSGL5VnDd2KVfj5OwfVdFLog
l87bidOvRfXugkrohKxLLGtd897BWBy7AGZ3neyKHkf2LmXb9XIZfbGuA6NbscI4Kc+z6pynBKQ5
8xAMlhU0ayb4giJX4cC9KDN9mEpsrzo8ymniHu3ZcSXpx/WtFHk9lyXNVl6nI0FqqeYnNYNaSpu7
ZPwD2N3sHN9/WkutaowmwjetQJKV1q0HKeLbzHAEuZLgC/H86MmoVkPL3CLvoayeLe6i/RzSt1q5
zJjTvL5xeyC/XRMHF6tjWUWz4vMoaXE0m8WdsltneSLx3eD0EHSXBfYE7sCzo2sr2mn7FRivFlVo
j6qX1E+LYUW1KsoHRbvIQQeISePRSbGLLR0Gt1p7xZ3k8iHvEj9bZdWr7T9J1bd7ySFJSdZqhCob
rgR1cZeV6bfa0gSQIfBzk0OMalX1Sk3wuWKzj2L9sWqJv9gP131CZIRDCGdYmqXvUWUoTdUfM4gs
IAf50kumFV03xD7BlQOf50QnWQYuthafqFbe8vrenF+u//3dOuX2i3Cw0HZZZ2DqzQJfjPRaoSiz
+K0tu6p+O2KEBhfFg26clr7zy+Ttuund0aCNaf5WlZrOMpAOztBD991dDDd5bAMzSo9mpIRqML3M
FwuITz6xh7bVa271z3qouu3F8iaM2XbhaPnDBb2foejEE+w6/7JhdxopMJvK3FSSXWXMUs8oZkGc
v8+RXfm2/NNG3vWmNHXYehRRS6+J3f6oo2KbuJXf3TIdrcwbg7UK2nujxex5GtBHNIHfiJULBd7M
v3nE8tzUvYzlWhJxjeWH3aD/fTxe/9y73T7bz82hTbyYhlbMWG6KibOX5JB6yit6ZicUVdrnNsye
RCMXu5XHrUW27k3eAi5OUF/jH2xwciBB8pDKbvrCyuKyW3ySRcAtiiX+UWOR7dlYFVQCqws9Km4G
2TlQu7rLpQxFEhqiT8YBUBIXcUFtfDK9+dkOd0P8SSGCsSnh9nF5STIVet4QIClTSkjOE5L/EQ3X
UgSNnIOIeEFw6vFvGHjNryVtQXpSpqSKUDZKj1bSLNEyQL5vbjItvO6Ogg3kXzDmarQnuYU30mnx
HKhbyu3oFVPl/jsz3H1mhL936H/Ag8Kq+fqUhJaRnRP753Uru2xLG0/nFbC7GDUlmV2b5tA8NSGT
O5ygY/YHou1s9GxribvXQLfFxq5pyE7QYAMtRwgRqMfs0tVoOZFRXBeJe7Pz5wpI/qZ1DXta12Jl
YwgeLqxMgzBm+UcMmdtlcVBBK9y1c82Ww5rmbhunT3Z/7FP9z0JKxx9TTMP6baxpGCpqNRbcoQtm
MH/iVRDFZP3OiYoAEq52cN0t9n0cfNqGojmGYXMgQebMkVQbyYM6JOEAgtwukyOjF13S9hPkDzMc
TuTlYmRxL4FD2wCjdYfmzfmeUKhjdEZoaXU0j43g6BRZ5JKWel1MJZdqViZf7peieVlWyU/00TWG
6napJdOvChFNLNus3x3xr1XyLecK3L7pdFQNUjX+0k04sOUHWXFCeW292REVegSfzuFwQ1fyRKng
KsDeKZADFLUxtnqKUX3BeeIP9xNBx6PIX/4G8T/WyF11jCKDqHCWMMrCKVD8InRuVcyWIus6tK+S
AIH3I/vDGIckaYPcf9ZaVBXA6dNG9MAYfWShkLBwUVze4SxTikhMIUT+Vlzsdz6f5kCpOwcGuDRF
qeP+OfaxKg5IHKrXddfhw0m0cvCGO7n5BHbyVf1cJ8og2MK/yak+rLFfs8lw1lKe1RhT4miDS+8z
dOD2hzhEsyNoCqEKGoqIQkUxwAFKtZbaYHUs7tZzCjwZuxtD1dxefZCEI6D7OfjH0jhUGaosM406
UUOT0iMxaw+vSYLDWeSBHIyYg1HGmDXGCztdPC1XvlrFkLi2Tomr08zX4u4Czt074tA1uo7M1xdn
8l3hFXQb4q7Bd5NojtcJC8zTaIQToOTu18IZoyrg4ccBwAUYKRZLtuRYCVekUIr8MueNb+jE73u8
/hiKwNp+9rsxx8WZrPVjrqUAj7YMmmMDygyoXLWQwKj99CSCqt1PtzHGh1lT26ukwhPzY307RCQa
wua2j3LBd9qdRmFcOv/dQy7AhmmVRyuFHfq5OPbfR59hMaMezKDauvxkqhupb4AEbfVil3oYvA7r
i4TjvEk8Rzi+tgsum1/DxZ9KY1pSVg1YVvs0TK+0y90igfjS9OW6f+7XXTeWuOgrTA1qwwvWzWj3
s8fs3Hqlx+jyukt3ZDRv4lvoLtvQdq+5cOwsw66NAjZHEPTJQX/pHpODvLrlQxm1vnUi1O8u+YE+
qCC77F0RuO3yvmzs88XLse7n2WgQL63TBdXcBOUKUnat8Czpy4pagx33kWXVkV6rx1SWo7Zt3d4q
fMVoA6d5jXsRl47oK/BlTjBJ2XXb4DDBLK/jOt8NzNcxpXYragev+MqavPOoFNRW358sf8t0Pr49
LwaJKQuIOMmw2oPuSdOD/lj5ObqSmoA8T6EczieIieMKKAo24QfgAGumba3qNjICxr9En+cf9EcF
qTPrtvOTe7x6LkeaoEnYFXVd7B+jmxVz0IX23Mw2dRjGGP7ogss1nDGuOfjy6IJYHeo9ImGz3fRu
Y5CDr4UulDoZXF1WjKDLIEkpRRnmif9dFPO10LifKquN8SW7IL9ffoHt4qLOHnlAKwvadVLqgpdH
FX9HATibHExphlMtiQWYMp4oeuMDqMI/MVG+wV9GdzoyxsjEK0MxkYFoWznU6slYaRjVREE7U09K
NaOghVaAIq1F97jdF7HN9+OgKl9NG/rZEmJBrX5lRh+BNjL224I6brEad7ajQmGXjmBNNbJfsr2W
gi+7mz982OdLp3FcpaY8pyAChMyOYpwV9bPAdUQWuAuIkRK5NY33WMxutTXsf2To9GLtiNZwQesT
aIb/pL9rg798PdQuYrnQMph0BqgwTetwABS9XF+XaFkcxCxOM8xKDg+x2/RGHqvIyhdBziBKhCwO
TdomW+L1P6gdR1ANPI5IyDXUHDNfdGaxSLoC1RaHIwZu3rM+YsvqjrhU/o5ho9i+aP3XTMyhy7bm
mi0uFdL1ZLSTFtd8PdLCBaob5/gCxWxQXVZIdQr0VxyufytBNFscjEwdJZrM2g8gGPaaatbFcpzE
zWuRpsiuHQ2ThQ7E8SDqydkpp6YyyhSb2NImNDL1VRvKoKaSKKfa3UANs3yyY6MxhR/zU9XRnMZG
ZucqE0V9Fzo4MOnZ2NWCKhKWv/fX9WGP88MFczS6OSnIp753v9IfjKLcKtEJq52MX0Y0YwSu8URl
3N342qyRc8hl0iGZWpg4SZ2gqL/X2SRAPk3dc0MdLeBYGLToHO5rmVotpY4MN+zkLBzArj7O9KT2
ul8ZvW+tTTD1k69YP9Cp6iWd7svmLe2bmwpgjTYuf1HJnVSNxwwPq3GjYrj5dZCrU2bO3gAyc12h
l6rMoGBuupmVexALdoncRVldRSvkQBVHNP25+5U26+HOLJJj/GlYJ5zR69B6mQnVi7YbvdJuBHnd
7qfZGOLOrGTJ7CTT8GlaHPzTcNN2z9fjdZdcy/zLAvz8f6sRuiIRTc9UPNqh/Tpz3Fn91hEHNHJI
O/SvznByHMkvME5ux28ka3716nNDqCtTiPRa8wFyhm5dCe+l19ft8KMDaY3vq07YYDxj1C7FfMIB
3zPKjs4DOAjXgJF//1EVaLMTzIk3dRmqd3JMGoRett6Zxq3Sx26LLrdWFUTD7tzrdsu588yUmkap
GrQZ9WEONbjlU3aaD91Ppo9RPqZoRDeP6y1ji7DP1U/NHUPpZBAf8qyCb787ZbT9IewrbFacJcM0
tgne2tLj8Ms+gfDkzLrFpshhasHa4z1T5YMyU7Sc67A74oIcVQ/NzeGP2lw2O88BEOA7HxMH7xOm
pD+gXbh3+yoLzLYIrzv77sm7scOdhqAghcJth/IUrUElTDQXbXnuDDgy1gctIwJrIh/mQG/q85hY
zYymhrpp3LrX/HjJPl1f0W7WvlkRB0QFOD7UNUH0pphD6SBSPoTOiV0wr5vZv2xt7HA4RKpcJ0mM
2KC+HWl+eYJqa++CvRD08dUDnkFEhWbB5vGtx/aayYldYGGGUZ0WMDMv3fjj+qKug7jznhJuvN/o
0bmf1jChza+ZbfmVc8HcpyDYRevgQKWE7ngyEBghBnlUjALK9WiADa6vhPntb1nex9d5/3qblTTK
ULQ6utTDSh4frViJmlE6jCgze46uifRudsfYN6jxPs2zsbb0xkD7ykIdtJ+SlwR2vVg1lsBaCE7v
gqSeRNccRJBtcyktktievFi5iQeXWvWdvgD5Vm+aHrpGpSPJlczFXAx5GfN5vMh9k/qJUmsB9AlN
wejm7pjR9odzMIPSbaG0MXK5LjC+L5iDyX37fjyNASN4qv4BT4vo43N40znVmo4MAarFQMUJTxeO
4MsLEI3vZDfnbkkrZ0B+MOoQlpfL2wyi5F4yDSFd60Cmoqb2XVWV7SZyiKNIlZEP7MxwDkNg2h6q
uf7sZlEXolkjSL9ZkfYubBd7+pnpLkm+aKxQBEY8C7esrEoJgl+Wk4PFH8P8ZyYdhP7mc38zggZU
xEGzu8kGRIchO4w2+/eeqI3Dr+OwWD0egcNyLG5qbYhiE+8nxnRKS+NUdo3ozsGu6b+F88Yec6uN
PQN0tz0oNlkFkd1FQVpwgjIREn+xOMF+tXJji4uJUhl1lE/xOeVogaIy42uyjy1SLdPtLoyjhYCZ
4zpa7QPIxiYXFtlqZU3C2hHyC7kdj8UPNYAgLAiFj/YzDW4btwqsAv+Dy/dT+e268f165cY4dyqr
kJXRNIKMmn5G9xpF048ckKC8wYS/RaA/jrSLuvo5111Rfrlfo92Y5kLHHrtRlWaYntCZ5jWX8cJG
1GxWanikwYI8i9XYQFQuOr13cWhjmDu9V8mo0bCM01t+IF9nX/Orp/Spd8klXXGLhaR0KKJhFFjU
uVtFHXekXRyMpWiNRsAXPVIT+ruzTkWkIrsJ0MfSdK7ktYx5KyUaMJ21i3V4U6IBe/kWbeHuCbsx
wx3joBexLFmFGQfomhIamPJ3Ir0OlAi+FYu3K7Gvc3eDJrXNuNAQG1ZmJH4qx52nt0oRabUm0owS
meJgpkCTyTzHgNEyxRhZN7hlXLgY/vMEEbdbQtnsHQcxtrboii0BYtpA9uhzE5ZR75YXBmmYBQhF
aC2KcJ2Dl1R3miWfYG/+PvzSntizJqPvYgPoaJUsvpL76Q5DzKJlilyeA5a56zEyYsNscUkeySFc
z46n3tXHLzj2veksQpN9x3cgF4K6FB6jOcfXSrpaNQ4mPKZq4RCx7rH2+A96x9jP/t0hP+xwnp+u
XRdXLIFdBxe1ms9MSqSM1GMORlyUSHEVj4qoPos3lKHhNcNcJOTaaOfrgP0ktChc8DIEeQl1eNU8
QoTIq+RJd8vZEBwPIqNcTEh54XSUVUNof6PnUEgfDS+rMVGsnJoCCl12LJi33e8CND72l4uORJ+z
rFOAzYykKDuAi/NYHlW/iUR60qKlcWEBybEkjh0YMtqHNLn0eesSCv1jAwcQsX11+i6I+/2A+FgZ
FxDNVCqrWeK2nWcu5CTVAOBfR1Pvq0+2C1GETyAoknwiu9ftisxyp6yVFHE9syuxIZMo0dMKkhXx
07+zwR2odKljTOQisceDYOFCv+JL2dLDdRv7R85f28ffgCu9m0wQl6JvIEujYcl9RS7PvTKhqV90
EghinL8Jr83Qa2OL5TgxiM9W5ZJnaIyoBn9y6KuuWg/XVybwxPfmr01+K1mQg1FarCxzKnDVrKk7
L86lS5sTJJz9JMdrLs1/Xbf5N6fCx3ZycDKTuV+VFG4xeDbo19oTxtL8Aqp0jmdFeJS/Id8zMExe
tyr6hhyc4J6ggLsSKx2T6mhq83GZQUJazdkXdZY+X7e1X1b8QJL3VH+zrR0GkCStgzHrrv2qB8uJ
HhlfJujH3kALepgx8sfkmY/dwfHTIAlblPSYBLnoZPqbO8XHVnNIY9upPiYJjqblRG6lMiTn6Wd9
Qw80mAM9ddvON1+bn6IUbf96v1k/hze1CVJNqcMXZuw9coDv+4RmDwniU1KkfSpujC9/mGp8rJTD
GtCMl6RGdQPZZ3NULgVanedX1s5nPbTPjFTHOebRZAkQThSuHPpI6tpaLTsyMijZt+W56L11/jZ2
b076ct2nBFj6fpPbuJRWT8lMVJThqW66PeQpwTAsCBGRCS6PAY1WrCUE2AP279i3zaTwkmU9Xl/H
O4JdSSbeqxqbhVhqA7Y+Bx8qvqHPaD27oUH9XPsyDiCRU+wmZqbqGGAgRXmNZ7aY8kaVe3b+OOol
XX5Kuuzq5KwQE9UfEBxUXxJbRHS96xAfJvnOgjJVl9hukck7PXXVBHynKAVn3xP5JV4nAdvK7vfa
2OK+1wTMTnvwH4V9/1kdn2XRo4To73P5JgX857UE5y7mlnq54uBtUGsEEST4RvzwVFuPQ4ZrI3LL
OIkU3XpUG4j/1iDxGNsVrfDU69riEzp1BSff7nmw2Ty2+I0bEgrKWqlAPJGx/oEJ4rs4jd+6uDHd
pDQDgc+LFslnlnJZJFWLOq2Pfppuccmv/qL566E5OwRC2zjhD+3nAQLUYyTu9RR9Ru4MWMHtEiuY
gA3X5rnXPg2j4LTbLwJutpJD+4KozUqXd+jVwgonuf0jO5pu9Zhj6C722j/q3tnY46A+r1ro6Dr4
dHYWB5P1tVtFnV/se/yGURsL7HtunEOVqoIW7O4xpQ9Q3jxrmMZeqjW67hbsd16x8tsMFd7aZCUH
VtjJZy1TD3OLOzF6+fvEVaTbvBf16e2yM5kfy7I5wGgoZm7tAgE9PZQv6IB9ZEo1WaQrLj2z1gYL
z0gQ6AOvmHpAgfNmhT64iE9REAr8qBWl1ig1C34DqxJpaLifMB/xDwptgk9oc0mmXSrtmiQjq6ZK
T3ZkhLQNyk+4ZPnk3jwsR/ObdS9qS9zPbDcbzIEKWn4Va67xRcfvziXFtAQrycdHjGlCHQtdET4r
HVee0K4gxHldjtYpe5UyEJ28KVj9AtBSfupB3MMmo+TzP1ipyCIHKmrSqppdIleYUD01npTP6+gy
cszSsy8thJ4xniUc2hTZ5HBmMmarktij0Tzdy+O5RB/z9YAUGeCABbIjbdeh7T+068XVm7ehF5QY
9uvtGwfhgEWWqwpW7P90lA5IjkfVVXzlkEXaNzSiE8+IkK1W0HAi6PqfzqJbkMhD+TGsdZVtuzEZ
5tywJnESMEaassWrkRQMIZMgt79VP0W0NILDlh/HSoppNS2CI6gHG3Li+FSORvlNsisBogqXx6Us
mdwQfbbhIu8TWNBhsL+wSYrkhpF6Q0vwKX+ohNcdAY7zjWm0TzOT9oAafWQNdgTXLGu5HRX7yXIg
VqOoJ7OXRSkFc/Yrh4fDfHlzRFkN5PAscF/jBVU/KU+jX952bJoiNIIRtJflxYb26oE8KcfrMSJa
LJfK6PGoVAa7vM/Jem8mNQgG2v5oQ4nINVOI8rU9BjicTnSTFYSmw+GNnJt00FgXUhqTJ0j+RoUG
zo3rSxNtKYcvIBArenBH4WaiyV0wJPXXQdWjthq+GMUaqXIhmvzcDQuo3piyxej9+dxXag3wBkCo
BnjT+8QAcXCMgZRMvrTWr+tL269tOpptmYapQZOBO/qrtV0tJ2dHP2qbPZ4V2cELGv8/e57ZGOIi
cCJV5wxZh9KH2gdFiznB/qssFW6Sfrm+pN0DfmOIO+Abc1DTbkGoFy2mz5OfZi27CRW1F+6/FG7M
8HEWz6ScRkBXfnHukkfzhCZGCFtbj9XBdPPb6VKHYGGORJ3J+2OXG7tcnHVV2+jthCOdfq4u/ZFl
Ss6nAapQ/2TqctfzN8a46GocmixpAQQbJ/uCFh/TLZPG9Ke0/C5Zw73V5p/+3cfjQs2e59JeNcwK
Ue0yLCfDfi0mUfVZuIXccT5JKUiqJXjIdKqeySE5OV7nx9+py8av/qjWsNlC7mRHP8IIep6WPQJh
HiVkr5+o6QnDS+SP/AGeU6hrFxrwV31LXhYv/7HcZgH0Xp/RqXiqvi6glhs/Sb6I00sEIPwRPjb6
OreQqgiVpvQmdbwd5UdpkjDsD+HjU1JA1+pBl8rn636yC/sfu+pwaGLLa91ZHXZVLpFUQsNpgjrO
dRMC3+dP73Ge+2zu4SXKiPMaiq/zTTs+VeXkJvYiODz387/Nejg06XUTHAYpfc//ntWvjGqceMMD
Y6sBffxnaCz/eH+jfC2/iWl59huMN9Y5THEytZOXFkvNXthUfIEekxjF99pbcoj3Gqf8sN6gtSUk
oagiLPqOHMCAUCrR1BKlqnW9r5Meg1Pfrn9FUbDzfe2TkWrZwt58619TgBWebA3pNA36An0V4FsR
xft+jXuzmRy62EtcW0oC19TuFDwMef9JpU1Xephf0kMJonrR0O5uurCxyEFMV5A5LyZMLeX6GkrN
6Om1BM4V8OOnol7066Z+k91qNFqsdoNoJyPmq5PFLdrezSF6n0pVIPhyu8Ngfy3rN7mtrpRjE7y6
OMgZct4xIoPp2ESOL8rvBNGHLpH/zZlXeam1mJ3l82dGNN6HQ0CfMZwZOl7r068p/g35FE/G3TV/
E4XAfuF7s04uYSm1Ukq1FeuUT+Oxe0jD0SXH4Th/qjxRpYd5wm+Xg40pDmYgF5U6WY8kjOkis8NI
iyD3dxC9Y1+Pakvm8ETOMkPTiwbuX2V3FDmzaiRfr3sH+xPXVsIBh6TPBrUMXHPkzg7rdfINOw7L
RTQIIDLD5SOZrWY6Yb0+hnLRp5tKeRhtASeJaLM4vCBzLDVqDbxorOxVd+ZnayIiAVrRMjiEUBJL
qW1sWNhgfEDLXds6Ff2X619EgLQW/xo+6qOlJqxtjxWb2HAzBBYfdZ+VmlIibtVjQXnFA97DanPR
HW2bZHmHQ0s61LfGmU0WL+isz9+bMEUQIcC997VvjJV2biQ9G9vMQB7ZJk+6CgrO6rwsmSDr2GdG
+AhRvlEcA8xNk3ZwbAk6VINLTNSBWDsPUUIomD9PUfy+s8at88YU+kDk+zidleMYKEEeLK+JX75e
/66ipXOYEaNNa3FYa61CkfrIoCtAHarMbnOQnV63JPBS/nU8kcx5Tt+nLnEn9aRhxIU+vsxDLKx2
MUi95jscelA5z2XLRliPoRZ2j/3T6sa++cwGevqHknhxcH1lgqTAes/eN/4zdTodQazBbm3q4uYY
GiRgHSJj0Lv1Mc7c5Ht6UkX7uf8A41jgyESHvy3z1Pe1k2l5IiNEen/0jct6MCESQrwmqI/2ofkH
7bP758tfBnlma7tI6CSrYIq3chBU2bG8PJqZU6D4NUuFcw8GqdY6zVOrPumrYp/yySkf7TKXgN43
azOuP4gz2VCqL/JyOOpSXZVuRmsajkPSe2PfrSfN0ZLpcP3r7DNGfuyTwRVBnFhOp8FWWPaNpOkF
/UKLJ33uvio+vcMAwtG+GA/zQ3acg7h2h/vqQf1W3Aidct/9PzaPy0Iw91dNfQ+nZNwgw8tyw6rm
zUG9AwR4dVhWrvh2+jeO+WGUSz5M6C/klA2WWk/miUAlh633O8nQq28wwZGo/nZ9s/8m3fmwyOFJ
k016miVwyuqieqy7uvbouTyyYoloavZvjqQPW2zLN2FXqyrKoQXb0pN5ak+gC/d6VwLVInRw//0H
5FCl1jLaIilhmb9+ehdW9k0Jl40moC+M26Xx0NAnKoDuX1M/lshlKEpCmiGTcTJNo+mrY327kubY
93oF0vzlkMXS7F3/gPv5yodBLl+ZjKIy0BuGozCGAjtJ41sFVGD+vzPCJSxxL6uWNcItm+5BKnPX
sv8sJfprGTwrDdX+ewSABt0lww241qXy8foqBBHN88woeZP0cclcvbhY9HW0KjerhE0Egg/C88qY
0qjUZYXJ7fWu9w3jUYZuMCNSmuixlzCtwPQERPnQ35SbPraPww00/VbpwJI9Ri0se5JrnVGjbl7l
o/PWXrRA/wb2govzJIIP0ZZy6JHgJChz9PWANfxrJ59N6ZTUguNAhBq8QGiMW66KvmUk/XcrCJPX
g3zP9JcZt4q4F+lvCmgfO8mhRmYrRFYwURtayq++P9Icz6XpG+3OfTH6Kw0a80uzJv8uiHkqmaaH
oItRsFci+pNOn0rn4brnC1fFoURTT1aTlezGEQ91oCnLfNQSK3fl1GwxbDhMngOutLM0Jo2bmlnn
gWtTdNsVnet8nxeVSN4sbHJKj5bW6x6nm/wuB8NVUKY+aPqZUrjhkVC5SR8s37yZB885QBZKfO/e
z6H/+sZ899dsxlSdWKP8YCanVatW15Jzb1XmJ0fNjoKtF+ABz7Ld6skkDxmymTHsbC8FkfplwCtu
dZaTQP+++NqL+iq68QsSP55jhuhKPXSgAEGtpj+SE3tESg/qWWTmbyo1HxvJwY7T6YqetrAzfl7D
1bfO6On0uyj5NNyUHsQZ7yZ/flFumhO5s2+FwCD6jBz4gG1yMvEewSo1jOyAoHtEOaS+7Y8nOVwD
Ng5X3cyS4FokytF4NpoKfQNgHGRFiKfyVvGnmywovfURKsnH6RnNwffCGiaLzt/vRx/bzGHSAvWf
lLBMBmF6p3oqOnXns4Gljm59YRfNAnWjIoAipQCXRIa5bGamdj7nEt5/0tg8gSjktVydqFKgmVxo
FzrRt0y2XwTxwvLqa4vloGoGwy9ZchwpFaH3hWQ8D1JJPaVoX3JV9XvFnt1kwVEwgwtoRQPs2tAn
pVr/qAz0seVcxkPNOVsgE4VRL/rT1jPXWT8L1inwXr6tLJ7URppTHNldYEfKU35MfzCexfJG/2Lc
5C/25/gsC4FBdAflH5j1PnboyNJ9xj44H/GqgLgpzh1eLN/JmaV/t498H5nEyBY6GaukVfkTHS2H
rjJEHiNIQvgesmkZl3KasaYuQNb1Pp1Kfi73WsQE4qsTqUA5LeqvEGUlPGO39X+kXUeT3Eaz/EWI
gDdX+PHrd8kLguQu4b3Hr3/ZQz0t2AKnFfoOOkgboZpudGdVl8lcpCSSyecrndkisFeftIfOJOy+
3fN/4oj6fBHTjWONXPORLCI+EIW9np3LYD/NrBCBYPWNe6dTIGO0SjQHA3YRGolW4KFz/UIwXMZr
d96xO/8YbpFm7eaUVlyWDFWSofqSxp3Jj6xk8ZYFlEQ0GTPogoqGkN9fm3lrRAvI0JG6qxMM95et
aqqq+sG4xltlkbUVCq4MqdOUmqSkIZYzl6EtD7rJNQ9G2h+N7Efeq26kPSqFwGgq33pnrs1S+DSU
fSwp5GvlKm/maWqq2X6ZMH4HRqeEKcjGWOQ1Dlg93Pl40NqOZEHnveBiONQL/HIHSRKbJfiw+ZBZ
revaG7uyNAx9s6QcGoiUx8XlXyrXhCTpQ/AkP2YvgrVX0BvWvkrvjI+45XPWVsnfV1bLtsmgdIPd
nDGVsuzCvWzXR8ECKZbNlrXdrO+urVFRE1fHC5dD69nNf2o/MOT3GCP5WBy4s/okV6bkVUgky99V
0HJNpvHEWOpWaLg2Tm7Neqk1iJTCBrdChPxMiChi8cfT4gd3hc+7KKldio/Omm3Mi3osPe0tj7c2
TXB8ZVpL/r+vOeVPGIQQEvBeEM2XkXEnt/zB2g6FZNowRlmfaIgLAzy3w9rmpsWMAlbKYnNqa22H
AhjMgGroQoUL4CNLB2o68N/PUm4umlX95EEM5gyesVNnO2BU2za9OLoGBV0GuEGqgt7JKppFhL/I
JLsk7kbEvQ+94cqxp/qQXt8xDs32l/u0R+1oOzWcrhC6KeJh89AE/YNXvHLPyl6Gbjdg4E57jPb/
JZe2XiW1v70gZGWvdHimpfkbRCEvlRacBn2ZLEi4fs3kjLHMbYfxuUoKykWBE6tawPccpXtd+KkN
LBe7DaOaKvIydktQqIs/GsZf1J9cW7roLo7FE999hRSzLUmJNZU7pXvoOFbdYfvGf1qlbrwYj0Vf
pgA3UmXOQFaS7vBmYHKVb+YY8PD5e3XUoSxGeZaGEjkGIX9KwVooG7NZLR+6eJenZ15GNqWwhcC/
fTS37/qnUepkJqmRxyEGbl2tfZODF26+dAIjUt8+Fp8mqGOoFr026zKHntY8fJ+MbDYHbn68vQyR
ZYQ6eyFfIZcGzgw3/qlEZvoi/Ajug73il1540o+Y4Pf6N+2+OAj30QOUllAJiLzgzEpesnaTHKUV
QoegNI6TvEUw0/ql1phZ/pikC+MBzTBCp3p7o047ocBSla6CZPHj1LwnzEO/OUSzOo10shcsUn1Q
kiaq4Fn1FhtiY8+lWdmtUx3BGXBoDp1pKKbqJo6QgZqU3QK4jZl/Hxs6D1y1jTrGAwJcPE6sYOC+
Znr3EOc6eJBY8kuMG05rKc5hARZokpEgN1w6xN5IeoYPrNaYzWK4JsjgTZN51dB16nhISZqWuoDL
Zvj8vvZHzIXLUOftOTPcY0jbL0vzI94b5xb06ZkfXxL07ogH9UEykXBnp0W2Xiyrn0P3WC61oRul
jE88uIEXWe0Jbf3yrrXrHTLDyGPu/1MiBiIJkipLiowRLQri+DrKeI1Mp2dH1ZtszhR8LTTrfe0Z
UIi1wp2yl0D5GAd2+SqySKA2l7syTkFdHhtNqklkIvdriyPr1ZnJe+JsRUf8K5kmCp0UYwx2/xY+
GSD+hDYRNKRsjK0zMFfcfHyAo57nJbCGGXQvZjTrWVMr+CUozSZP+WwavrbTnX5fv3AmGjKIWIQj
30Eo2uI+ajtHlQ+EJKAh5RFXsmlINzNy2ur3UB5OVfSlFMldV0xxX58JBXBuJa/GfWCWdoodEO5u
w/X2BuiipEq8KEk0uFTSnJVouZNdRXovpLsuac1EvdTcvchkt990DBKiDlHUVCh0UHcOeJzmCpmm
KhA8YEy5elUjVkpzE5ElReBBjMODt5n2cNLCo3qI71nmglNG740070tx9G5v2mbKRJMQsMoips4g
qvm7dzHUqu3HBvCRgHoTRbFdbE0YqsUrgIwxWretEYdJpzPWxqjbIgXN2MYk6hmn3Kw41ayhYVq0
td9Ll3h8bWPWuOsmCK9WR21iXEFtntOxiZjGRl/+myye02kwlxav5fpxjA6Y7WWscfsdsLJJRQ3S
rOpBXcPmuF/e9L3kBzaKY/fGiYjHjT4GQ29vqrR9Uj4/IXUa47jSqzRAw2kD0QxIZ9mTXbx1b4Ci
2k+Oxc4gg5S2elTtypH26XF2Gyd2ONTcpYcWvWfJgfTbxnbzL7gjt2FAFgwdgmSaqtOsg2MmqGFd
JTr8AXeZjlztRBfOki/C3ljQPJE+ouDFYl3dTlisjFLY06rpKEs8JixbZ3aGXXdpn4EBpEeVtC9J
sZVf4kv3HDJrvtsRzsoydZ2EJYM8LylnxzBsi1aym53KXa7VpdiKzrhXT9N+8bKX+ah/H31WCnQz
wFnZp25YtpRcBvcgoingSVV5eyliswZfGHRkGcduk3ZZkxVZAAIKikhTdzVSVoQFZ5ACyOJqb7nf
g5xfOSaVCQIR9GylpoHca7rjj5rX3iX3yk59DR91f2khm8vq7968A6sfQyWLxCCNuMrAvgeJisIh
zHPfQsxm3r5q22gp67oiCmCiVehq6dAKedn0OM2jNUMoRkaLmr4bIXiJsHzPyrttehlFhMSAIBgC
XvK/Q3MaTlNd4la5SSBbMb/YM4vCiPwf/oHHKwsUVIURN4cVBGhc8Nw8jIGGWq+RXXoVbJKT+G3i
mY9t8hluGaSgaqllMLVr2L+2vovL3JQGf+HPkJYyNciftcEun/0se+zj0uQkhfH1tlcL+UueVyGS
Qo8MKlEriEFSYLWSjmYFAYH5Uu24EPqGYVF5Ks/kf99cLiJSQ4VeAMma/P4FBQ7cz1B61d00g47t
sKtP+hOheK3OYNVxWR2Um3dgZY38mtVDsc+nOhkqWFO5YwiJPIX3S5nFPrwZ8K6MkL+vjKhKIjdh
XOpo/CDtYtMhRzVCNUXUsnO38FgRw+ZUMt5rf28hBeWTvIS9lmNRBMrB7CiYoQOyBf5HeyTtcLoz
uZAfObFSsttAvrJLATkoqGKlx8vwOg09yHjIkLEDwxolJGKFU+iRQJq3Rb8G+w7eeIbNbHbcxPLV
T6CwfE64vi7mVIeybuB1b4MdfSHvCfVOfm9d4756UP3q2XhnQBzLKoU6dSMmkdrgiorecBwXMwHB
WP9lgnDSvEttw4bPtkeo7TLMboaGq8XSUCSX0LwFBOE7Y7F32iueKw9Kbv6YrHrXgQ5ZKizwm1kz
k4JyO0e2Mk2BUjX2qqBykY7GjPos+fpO8todcu4W6zBvRqOfhujW30rhgnCusbWLoDpaIiAivefj
Q9SU1lT05lDcNQsjvbltUsWbkIfHknlqbYNWK1M4Z/o1C0G0J0gWgs2s/4fr8red6x6vYCHjhyEW
CpxVQh7AO9Out1SvXkzCkqLa8QchTRsv6eXb7FYPxT3LVf4BJj7tU0grozusFDhsLaam5b0CFu9g
F1nVI7IPuq0/lrv5OKV2f2Al5zZ9CgKpv/b3GjCs1t2lzaBMMtYN5kEoA/ZmUd0lKBgJ+hd1YCWN
t4sbK2sU+GolhEm5AqBURha/z544kzQjp5b0NTimx/Y4nGe/ZGi3bPYTaaohqxqyS5KmUYDQxbO0
gDmVPORHR7RaiJpBbcIGXRuYMJMCRWJLcaA+aYeio3ZIHlolxjI4ZpVs2719/g4KISAAWw9Kh60O
1NhVoSOk8VaYNw4DiDbxD096HqP+IgnzfndwssINhQ7pbxQ7u+P0SII8MmIqPqGLwBKPyEqazTOr
aWsbg1ZWKayvY6VdIACkX9umtO+RjUzofebzB4WRJdl+nq4sUZ8T7Km6Okm4KYM7O4R2BkYH6ONJ
eI2N3zXwhz/d3tHN77YySH03bhhVORmwoSJmkMXx0maDWWiMRBxzAymgm+pQzBHKIfi5n/DaMs6j
W5yLPbtPcfPGfy6HBnE90ytBDkPdnZOysJSlJyrBdp/xL2q1+HrOs3IYm8+AlUEK2galkjNjAYRL
yg+pAN3MPDICY8YXUqjAMeuLCSRIsJBn4MvP0DCzQEww+3H7HDAuFl1oKyEkI041Hhv5chELp87u
qp4oxzEiiU2Pt9ouKmBUxCVrReLxErRZCqB+SHeyiyFm//Zqtr8KVBSQaVV5dN7+DhNaIBtJmJDM
kngnyIOZBB+3Dfzhon5aoBYidlyRGBMycyTylS3lEEXmAA01wnmHyK82WYoU20syNE0xIBOHV+fv
S5IDVZxHwlk4DcV+Ku4yvWdwOF2fWP94/2mfJqiTlojxnKJyR2ajn0sIpfT+GO6r6NhpO6igFaGn
Fg4nQIMF6tROq5upZgYI+ydrLo6q9qymGL3Rf87TdwjrmFM6QL/aTVKPaCBFdgktXP5nB/mH117z
jczXBRPMGI22WzS/mQ9zfgg5Z8R/x+yygevk69zXfNgJ3aGcHqXxOMq1qQu1qSY/KsGpDdlC8dlq
i0uQHof0Q0kPEjSWQww+qXcl8miNl4qm8sENr0HqF/XXun+Wl+8Ga/pV2ixRr3aNOmvyWKXaQlLp
/D58Kb81trgXfyqXEPnTMwIdu3q6isAgdasaZnEOLvOxg35AL5rLfniRIH/B7snfhEFdgjg1CQpE
em5OkSZUY2Kk2CpoMlhaJDqaIp3kMgMJvxReYkN+ZdyHTZT6tEgDLzhqIBGzwHGNFvQ2XBWdxdJ1
WAkVrsUiusAxs6qyeSVWNqkrkTSYCpZLdAVIc+1mw7s4sV55rFVRNyIME02oiTJjGDZmlB8r1I10
geEdWUaoA6QXFYTwRly7epyfknxyVUn8Xvfc99ufaLtgvtouCrKCdAy1kDSyzkgJVnbvKG7roQhZ
OeDqnL8MvuHIiSl4PKJFsBTc5WgGR/QYmfoDS7pjk0ca86n/f0AVsieryNwINSXtQhwX8qDkYnNB
X21gQ91wJ0BPHJ7azsgI0AnZO4jKJvfjIYS07JTYLKGY7ah99Uuo2G7Mh2aSOTi+MjPLc+rH99WB
eyA81sbPzor20b8YtGMdXCrK69tmlKceXyJX0me9n05ckjC6HVkmqLiugSSW0HMoO8xiuJfG8JgL
8u72gdrOt662jorqGrWO1JJUD8i8PIfXZPnBOb+UX+dXFm8UA9LoHggRgza/Tq/Y6gclu4eKqVNq
nK33j4XAirm2n1WfS6PLlWg2DIWEPGfI4HF/JiJJMtHRuQOn4E4UzN7Onwposyr29Mb7LE4i8nH+
4Yh1FWyF4HVRkMH//XYoQ5PkmoQzGeWCWQq5OY6BtUAXk/tQtNpset1kfEqCMbcsUsdlMoxp5BV8
ys4mAk2tRy5f4fe27Daefha+3La3OdikrVZIHZ10boIxSHA8f0nepg60/hLdFCN/8AVPsBTEFFAE
n5wU/ygYPQ0e1Ae5wSb8jyu/noQVEkXgXkpGUjQYXMIw2lrQVHFkW/MwDONnzJTp9r38+9NeUzUr
c0aVT3guIJ0VCbU1C0hup4y93Q5NP/eW5iHHLC0f6xmpMr3FNfS2Fju/j2zN4SARE6N23DFlP7Y9
2OeiKA8my2051RXSg3k9H5Y+fV8C5aTP4tfbp+YPWP1ph/JgYEmp4DnQVN29KagYt+a0i9F4vOxl
DlWe5QVNXpaMbtLH23a3oefTLOWsBqWQ5arD8kZx+TaHsi3yqcWXEP1Q0t3As8Bnu9t59QEplzS1
Yig2Mc4IcY4FKG8HXzsVkDSqweGzXI9lgzxvYS2Mo8M6nBTu5JkCDi8VYSPfj/e1hl7qqvhxey+Z
p5NCmjEAkjcTXujJsdoFe1Ix0O0azeMYt0PZhdURyzwzFNKM0lxUWQwkJ51eqoesyhGB6ZlrTfWR
dzurr5AwFx9ur3LzNf35Ba9vhtUtz6oOb8MFDZCG0v3sjTDE/HeA4xrXx1JWGMdzu4q/skbFwaOa
xzkIQQiEQfxqp0IAwAxPvwTEJ69KzZApOrJ5JUDooEu6JEgG3U6NAdAkFacID2zuK3p3wf7OPeSK
5mVBtp8UgwHSm/7QUA1F0TSUiWnQ7BJU6nApdNTtZRv8mGYbkmBwX/aPvP4lCVj2Nu/Byp74u/9N
siEdphL+N8jvQpTOe1apejsWX1mgEJMvNPTHRphP1B7r2VkkEKRe+GxvDGYLAlPFSx7EwZxqS0OT
/HvnoBFMjaEd6ItuaJGbz6rwbH/Pzx2mkDWDvm8flahmC4NmRwE64USraCQz4A5xzlJ33T6wq9VT
gNok85j3Bh5uwfMC7TTJDrEq60eQIXlC9CDZvU2sL0pBasLVklqJuCIo5Ztph3ii6Jzbd55lggLP
eWiKAHNNSNCABwc9wJYyvf1vFijolCvBGEOJzLTNuVmE6HKQGR6WddEosDQMde4TLsV7t6gWexn5
2swVfoFOU3fKOCg79tPHHGqMnduOtj/PAw2XYtHEfR3ivnWkyud0sUmeplC8H0zZJqVcktcH4bQt
H+bHf9ENSe7zP6LflX0KQLlcqopeJ9GvW0DJb/LF3S+bIN5lttlt+oaVMQpcdCgtttkEh1SVlVmX
DvKIZh9/k6rn26eFZYeCGEkwZqiOIGrRxdnNtMZr0/4wyGeehR2Mgy9R2NHqSlRGMr6eWKqmDLLi
oXy4vRRy7G59HwovJkitdTlJLhXHAC17Mpp65mPDpiZmoKBEocQ4RG2UGEDlAPOb0Ix+WuwkMfP7
CQpPBZqITMydlGikQjEmZncUsKxTAJKlfZErFTB43id3+bf6pStNojfKOcu5acy2NON3MAN44+E/
lb5XR5IClimqO6HBo8HlksrqirdQPYbKUa4Bk/2dhFktbWBEmtth4MokhTTxYARTnsCkfiJDdaSP
QX4iva3Ev8UXZhhIrvCNI0SLxUoKH/AxWMRRJx3s2M8eY69EuRCML57KOK3kNN4yRaGJzmnaJBMq
CSPonEZ4yCJMTcis7AsLNGUKR5RJRQqJ9CvIXrMjzN3V3dBZIVpHx8wa7fxd+tZY1Smw0M1waU6s
ov52S/vnF6RVZMcoTXrj18NZ37dOfjZEM99nu9CfdqmTQgIlcjWULvlj9W0+Bq94zXv5E2/LaF1m
sfkwIEimIMho1EEwSFtMFEYfocz5xVCxSrNkP299VgqEBkws60uHExuBOJwPDMxKGt8VWTmkLe9G
o3SIWsijDoY7K+NpTiN/7BpGfxcDIWjVWVkOBAzdIg5OpdmekFnvq4cJ45NyqnhSUtm3UXc7v7f6
whQg1UE88G2KeKOuyhOnNyLC0eV+BHWpmSXlWy9jeLuVBsFqBYy0zIvbGtXdXAWlefuHMDyZTMFT
26dgxAffIQYAE6SI5dae1GGfyVVpFhwzNc36zhQylYGsd21KggG7OaK1DFcqPg2XEnlpAe1Hk9+6
7THxhVN2b+xKp/pQnm4vlxGE0aUUZYgnUYeIl9tC256Pz2LYWhJfmMW8L7rCiQWW3Nomo532+aEV
CrFGbtCRcURIEuJhrH2rlvdgeq3VxFn0+75ARK5ZpRB5AmYCbi+V5Qbo4rbQaTUSuWhfGcBbvOwK
KDcT1NAvKcghoAiA5KNz2yQDKuhCdyxE/DhjoMNF5cjFdJapTyyRLcY1VSg0Gos4qhYeJygswOs+
1FaxvFTGoZJQHjY+bi+HERrRhRRlzKZSLWGrEji7SB7z4qWIJ3NBsXTov1bBeQkebltk3EaFCpKi
ti54fQAO1kvnxVlolwG6rcH4qyqF+7+ZogBInMNANSYkwiDKtE/D3mobf1QlW+Nq67Yl5kGkMEbh
pLKsc+xj66h71PP96VAdZOT5CR/KfGCVnbb781dXjkIZvpfHVCG88frXKxWKM/q6ZWSWDEbJODWr
9+gLyf0BezxUovidhC7ex8FZnH+TJLumhG/4Nrq40upCNigCNpooNxFSy9hRdwIS4cUh9xqfcIer
rmjy/ujPobn8i+5LVjhDV1yMshnmkLjw1mkQPyyH4Xvn507khs8xoogZra3Gl/QiHkLIb82MM80I
2ejJUy5XU7SW4Uw3AxQmAg1JJjSNFCLLozKQgR47rYTyr0BbuJCukfYUWeOpfuYwhhh9q3cKSCzi
S3FijR+ylkcBkjImtRTk6B3Rut7XKt0BWay1sDohWGkdelpNknSuwbgT+kcQYxdPRP5LB1uSYaEx
3GrvxFfWeC1rXRQUTUUgg24ZnrKcOhOYa4tJb/ZJ5dwGBwbG0lyDeixhdLNF2DW5ZApv8H+RzrMi
aobfVykIAkd1biSgyHB7fldHHyIefGFzXuTM7iciXx0wSsSsZVEQVEicuswKPte81/foxTqk4LD9
F93HjK9Ecwf2Za4LcY7LpZiL+yugCnA00lMJMtlz8so5JMWjuvAmdnQaD/Fr70dfe581eMa4fDSt
YJLLCZRKsd5RuFei77XwIoUYhyox2pKxGlVZcEbzCRbcnDdChkWHL+p+eBzBdNJcJp+Q3qV3DVJZ
5ZGIJoKA7swuejBcND1LI1eqIusznEsTA1JeUv1b/hRmrNIpaz8pVCkmhWvSDPsZBPNszlr7MPOh
ZQy9o0fCKeEyBjHa5uCgzks62plFjIYqVDiQRXXCJxVGhEBJsIsqcKpEdu6RbJBgjTvOQ9sKNChb
n9VGvnWA13apixkhV82Nc4bcgfYw5wAz5Qv3n8jt1kao28iVQjmUEkpGnT3/rGcT5Duy1XzBcOgX
eQdCHvXQPpGJTOG/vGtXhmnfP/ONNscRWjJbB91NhBCyOizeiHf7vwk1GHtJu/moCYp+bnAvkqTp
TT1D7agq831c8j9ug/bm0MF6XeSdt6rBadB54Wcy9EC60eoz1FAg6GcG7uxKGKctwIab2tyOlWgi
h56OpNZWqazrJGZ4jMfYTT57VOd75EhYT6ata7e2QF27XpKLehhgATHEg+6hA9Wb8MnSFF0LZHiN
9BO2l+qZFbJupgPWhsmnXW1oq1VKwc+I0JJdtcvBYkGG0Q2PZObZGZ3NCtnaGuXb506Lg3jCfSDN
RbJVYZlSa4EGCx2gH4RuDJklGyzoTuySLpXo0F7U1xYcjQ7jHLH2m0IdAwPDRZfgsch7JMtFysii
04LM38wOMuhai4fa7U6jz2r4ZcEdHQ+kwaz0XIQE/oJ8HlpTBHP5jul43ipHa7B0UENUVl6hPiF+
ZfXnbFbN17tPodG4cHidGHglk/ZmaEC1XvQIKceR8GO4o9n6IPMfOyYX/GYICRVTUZVAE6aAXOH3
MyaOMlofZNhNdmTBHJgUJ7P0yEmTrPFJBtFPZGIM4vY33v7En1apszaGbRRyKaBCyZ6F8Bt+gyVC
OUkOzSYtGedpGyA+bVHHaUEJLY5IO/+g/Qjl956ZF2YZoLxVMECHN1qwGMI8Nr2ne141DReEtFYM
yjP5S+Ji5OspMtBjVU0mBvzRTgcoNOz09faubsWX629JnSFhyYuZT/BDCNkweUyOEJRkazX9AZf+
3lG6eqhzgjgGGeyQUgJylK8aiBMWq75rvNFnwu9Wu/dqVRKVK9MTqUqlEHCAS4hCguA3PmnnZtN9
bqYk1pYoByb0hc4V1XVd6n56hKSe1f8gYr/Isz9mXsZIgZCr9U/P9bmNlOfKEm4UxRGTQNGMCbaQ
zOiXPSPYYNmgfFfHL1EJ/4VGDlDiRX1jCkFgKQrDymbwvd45CkXQChOhwwhBBuqFnmSjHSZ6BK2F
OTga3tzDQdx1Tr/DRFVrzZ0ZQBGXASibLVzrX0AhSi90Irq6kTqXvfTBcFFCfOo/uDPxWu0uOUDR
4K587O5jmxV/sHaYgpcswJSVEMNJy/JTCEm7WW0sXmK0CTButkRBTBcn2cKXOJlE6p40rBCy9NRl
TfEwbzaFIOEEL5FoOC7ZMbmT0AgHlXs3fSI0qqHNcvSMRdEVQi4V9a4g7AdkUZKfer+cHeuVv5n5
Wx0NmnYgarNCqknr+2gVu8luzdoDl5t0yP0ab5lu3zi9YokXiTC3XubvrS9dpB23i1/DwtQYTyrW
TaGLiAWaYsAXgB/D+Ysb+9VTa8ZO6rXucOAgHbhAWVaAeiZ/0PETd6xK6bVx6wbm0DVEJcVUa01e
dOG3DrWWzCXSHxh6fB29+F7FyExvL05zL4KUS/wehRbzYxAMvfUDKECa0jHi4gjrj1/Sb4NLxBPn
n/NeRZBXuN2BvBaU+/aoeItipneZk9xHjKmrPwS6f+MuPdI6LlE85AL2gPd6J9gXYDWPD+NJ8DH+
aZOPwN3zdvuoYtZ+QvY3dbkdO0nDOvwUXkm9mi01ebbUfWZ2GHcXxSdlQDV+fqgCl0MfcdnwDJBk
BCoyBVWSzDd1wyFL0Y2Ti8a/d2nRGJ6A5UPp0qHOVWHM9UAqMvke++NHBF0Z1YQX/UZ6e1jj2AJr
HynEig0p4+Mc+zhayVOwz2v0YxKJqPpD/8I/Lsj9TCf1NXlQXVwp53a8xbpNdOFwVHhJKsiLt3Xi
B9ULr9oSZK6mPol3AdT3dLO9a04ZGPd4ZJ5YcM1wPXQVMR7LIG1qmJ+yyyj6Y12Y0sw6NCzPSlcM
pQYKbZKIdyFp5NDeRCe9L0QruFNtcj+kZ8LeQtxrlpqsdPPVBdxAC7p2KBpZENfq9esOtv4TpGye
ekK662fulD9Bvu0Ul8iK7mSLTG6Tq0vm/zoQsNSg/lZfZx/1wMyRFnP5SSZF8X49K8+Vx6Ka2Ry3
XrkYugA5BNI8DR1uVqaP71KrnYUUmQFF9vlBs8ayjs0gaQNTmxu3SgYGoLGOAfn7Kk2gcOnA66SZ
KBhlkxfR+9KCHltnMXgyF0lBVlGXdcu35CHVgvUl1aw49KbpaZTQC1PfBUpjBeVHXb3dvmSboCWA
y9NABhJUXlSUrAcaiJ1JbXfhBcTIUUVUhIvdbSPbuauVFcotqfqi15D+IQ2JkzuB5EDBXFpkG5bk
Dc5sg9zhlJ1YDwDW0qgPF9TqOKcFNnRKK3OAolDxcHtZBND/cX1Wq6K+2JDkwyiSZ3Y7pU4ZHEWg
VIH9Q3t1kun2bWPb0L+yRrmXqOr6PovBn8B1UJuQiP7LWT/GsSnsCTdR4LCKiNvh6soiFRbHRRn0
rUA2EEohojU9Ev/dupxXf2Hn+Dc9zcoY7WlKOS0DEWEDCVeJEnKP3Aybk3c7C/W3HZEn7+HVdW4V
sRr4CXZIOkGwY0fey04CttDQi4+DY/wsIAuIBBXzCbUZmq0MUw9tZZSbBXwOJAXV7HTZlL6nHjJO
nmhrKRK4rFFfcvj+fDhFWkK7kqZgKResMw3D+04YXgIheAFP2WkoUv9/OpoiT4FIrw11pNUoKM77
2pwgAkWaiwhRV/HQWI/MIJfs1K2l0WiSCjxXF8As6ZKeo2P0NOzKrzEODO82h/JNQDJVv+igdG6s
8TBqJov2kHmGKGTJIJ4m6jyB6h/R3XRcwOQ0eqWH1xzC+xkjqmbig/2YOfyz6YpWR4gCnBAqj9VI
8gCleJKWh2B5VWWGt9tsndBXNiiYkaGSkGcioBrdaOgcccBduk8PmUsmYScr/EIINVsbcd/PyFf9
/jDfhx0jkGYAj8hTwFOMWqaEJOVHpilBAmSVJ8P6QUYYY5f1XrntJcR/clZp9a/4a9KQAZskq016
BqnRZj/aak+vrn+FOZGeLHxdkKs/jvfGkjxy6YLpT0Gwln45CTN0rEQ+eZP7tLGNVHSCKHi9fUVv
oyvG1H9HvQByCWFIhCq6PMdMztSq5hAU4XFUQe5kaCAVNhW1bV/7QhSdnlN6mfFNb/tK8frJV1ug
is3YBRPubCmWUPsLbFl6iZfRmoKzwfLL2zH15xm+utKVsXKMorAn/Fwz+nfRzAtaOdlJ96iuWst9
BlpUUrCWfSIyeHubGYfpWg5YGZ61cdSnCAdX4AUTDEtmOH3ctsCA9WuhY2WBi0rRECVcz3GpHbkK
7aj9zuPrxcq324ZYH4zCGnUR4qwnXGNzDG/11PcgIlQOfPBdRinhtinW4aQgp5P1qI9JWgyMcn5g
/OzEB537oUvPvBGZs3CXxDPjNDKA9HqAVruYzIExohEFMf0MrsxIMOv2VAbMkI3h8q+v65UZHv2S
ZWbgHOKcI+iF2Dd40Yk0oYRRe5ZEC+PsXVNjK2OzMkuK1OMhmQ7515xXfDEznNsfaruM9nmxri/2
lY0gWqJuhAIA6Bprv9gRaCZt8eMXohEWWtMpclhxzHY+aWWTbPLKJvSBhEQhFGLJjkxRDYcWtInB
Xe8hAW1Jp8lpzNzFYDtY4TJHG83SxY84s5IRrN2lQpwu1fRRIDdbr3903Qc/vTC2lmWA/H21zIyX
+DAkLYuIf1uzhKbct8jqnwPSKwH+vX6fOGBu5N4ZZhnXnC5Q5jFf5JBKwhdVwXsp9H7ej095nDqV
hCJNpFvyKNmBPFjFmD6rCfca992+5warxqg4Z4paYgXTxMjHM88ZBT5L0ox6IVwvDimWI+cDPhXy
XgR/ih1a2dfMm73bO3Fd6Y2o8jofsvoAmMfteEUBspKHgQI6GaLmNEDhIYfUkfG6+LFHhCU66NOK
LrfX9jkOGnucbrtkvDrvVPBTNb0MfMLaFRPO67S4xV26j73iJ9J8b6hxQvbl9sq3XYosgGFaRoWa
bmFpokzrWh5Hu+hGM23f++B5ip/48e22mevc3D83+NMOdZGrWgETPuHkmNxm14CHRIKQHArxyCr1
z7nXe7UHbixE0aRRPnEgHuKA7u5aH7yyp1vRPTbfzizW3d72Bp8/jLrbmLRRgoFHpbBPH+O+seOp
sPIwY/gc1jbTF3xJw0Edsc1NIpuicFnGjwbclcEYMdzp5iQTBir+/qBkvauTLC8yUt0hLLWO5HLH
0UIOPH/VwJJa7NCJYEeFmVuaJR2McxeaPTJ7HUqJxt54Cb6PByaAb3vBz59DXeY4lbt8rvBq0U9T
aWqX9KGCDvlkhwfJJ/qSMSbDMYx4Hl44yHU0/05xjzzrbx0+KsZIVDEpFRXfOEW3RWlIVmj8UDU/
EL2ldMLqImW7Zbi/feL/8E78XDl1lY0xzjJxRGBDcrtXZ/mKmB9o4kA4DWOXiRndt+iQHkbGEdh2
Jp+GqWSKEDUZVENIj081m3HyVZDc20tjGKB7YGfwCY0JyaKIENhrk8mqeAZc/AEH/14D3d4Kma0q
aEkAKnvluUJ6H+W09CSD0HyIrcxvL7PPCt//8PD8tElBVFeksiwr12aIq6oe+ITT0wIGsSs3EqOY
w4AduquVDyr0eSikI2x4BvWUiY5MU6/m/xazfa6Jwp0+1f6i3R9cyRX3M3q9ai89xZipJA+h4sxu
YdkOKj5NUgAklhBP6kRCwhqmFte/9FprctN9lbvM3og/pJY/bVHoEiAHCxlUHJNol3+TMzTTKa+t
bHIOpuocDHiNR/H/SPuuJbd1rtknYhVzuGVU1mjyzA1rnJhz5tP/Dfk7lgamBR/vqu3avjIEcGFh
hV7du/ydTeTN+nqUQzFaoSqGBHuMp+A4J+mzzHP3+qgyfMhyR/vizDXKhxRhrOp1A+/5sxaCUDBY
c5kJNmQ8nJbxxL1PduqEqgWWTkuVVvETax5+uQ939RMobyK3VebXI7Il7WECLxphu842hdcFuB7R
k7+ToXMZWJJMVAZewOp7x2xDMg6bVso2omEYG9TUXeOheU7vCA91b2oO1La8EWClxE6OrObYcj/m
smuaoHTy21HvSPVbxDxy54FDxOl2rceGhrKeCZ3yOmGVdcEwIvKUTyKgZZXnf+PXwRr9mOYVYusY
pZols/7K1jtYTrx/3R1aNrsSSi3sCCIrXgMism0xCBKuQKzAqn+xPh/lgloRfL8x6VpXP1AddiPI
mBj7qEAMAq5VTA2oDQhgWpZU0R86JpftUW4oV1th4lR489qHvLTA5fZkKO9zIm38GunrJL9Ek79S
I+lBTX2H0zD2DJiTOWgiY86ZaUuUk0qgIwZI5vktC1bg1oX1JutuLa5YrIKLRHRXsR8tqu33yB74
gdgS0gcEVq7yGn34CK6j7wjy0FEm5QfACUEO6epH0sclMwb/QsBw/Ssop5UFbd7ohHAo/R8tsuIR
wVHWHWVFurQcoejPQxCBQd0tMehXmPW5XJw+ylbuhna5nfaFB8oVs/wABR6cFPgv73u8e4qlVCaH
4ZzbQRH5ijdiTFqNcJD9WZ9Il1PIwRU8pnYUP2nRgxyxtGXOENBbK1HlXFmaIqFpsW+ihiQfiAyj
4nYe6gNO6cShWa+nA2QY8QYK+OQ6VJkAsESb9ePMRuSyBkpYcZNBebAR9C+xTzBghC5B/h66CUae
CbcTZqBcFsrqD6tpiiaAM583aEE8X+26MCEIIwLmVjHFTl5C9ch5rZd6xur2R2WtRsNxDWgFxUWN
hz4EPIL0Qwyg1Ys1dKVRRGZdnD+Urn/tjYbjZprRFzypdql7QtFZP2ASsMVbn6OGzQFGx79CFwB4
2Vi12sIqvtze7B/cx2V56kP2wjTIOrhWXSh54UKRqmXogHJjX2NCIvM0B4S26JbqtvhQrhBlefwj
W17rDw/i5VdQCblfVm3XECLWxiEpo/gj/QZNKse/I6DXYqcfBVDC2fyWVQn5w726LEw9VEOqtlys
wE8TmtQeQqoDZlH6dWONK4LeC1bZhrAW9o7gpJvArdFhhBIRxm4wguP6VnRkSX4uv5yXH0Q9YVIa
6B1GF/BmBq/AQll5Cy8eiYx08Q/1tssy1Ps0FJ2k+WRavLXzNYJobUWmYRTPkUFJAXXv1HtmxLV/
6IldlqTi5zQsxmmUEF513K4QOkhyrdXiFRM5EDVJLK3ByU6JqSZPhc7EvBP7+d19Xtamnqexl6YW
rPSQFd+QKlTuFtYUA9g0WiKmNhuB+R4yrzUVQsdRyWeKApeVrvu16hA4RWgFKOuRZwlwSJvg4GOH
zQW2nKj/2iqNAs50pQhmkkXHgrTlZ+010gRGHrscRV6WoB6jXNEHTQKn4Rm5QeidJI+w7LIee9Yy
lGsCc0KjBIQVUk/KdSPmX8aot6dIXGXTZOlC70GQbC2qCcMl/qEOcdke5YxmCHOLGnnb/P24i8zy
SF6bIsJ3O3xg4s5mkZay9kn5oEgoagjHY718rjAd9CQnLfjqQHTLv6I+ObSrMWKpiC4HLpctUl4m
D3NdBMsQ+tOyvqna6oEforuSU1wNs+i3XxjWUpSnkXR0SM+Vfa7UzUqDwtc4WIYKuQSmHh7jltN4
XCFTMCJNEEVksgVzoDZR24JOspXdZRg1Y2U5DFdNQ3PVRkyKKMV3q/RXsZ1sv62sIGZlEuQy3XBd
tBJCLhXjHJFMwt/3UJ7RAbDvMNj6NwMEDNdBw2/7kPd1DmQ2aMviT2aYVR+Zt62BtQTlOkLOr8KY
9HnGsTFL+aTkT7cXYD0zNLy21SExp87IRACC34AGfA3NKJvzwJPGBN8zDIBG0xYtJzdahRdNkL/L
YWwmyg+/erm9nz90qX5dVRoKa+gy5sl7nJjsYQ7/ToLaq/CIMTEnfiMBGlF9zR5FKA8oXnko7zO7
4qwegnasohDjHtM8PVU18BxHsNmh1lpZrDmzAsbz8SVOO1ZwwrjHNEGPEOl1pUETzPUjZRMZnG+W
sfJWaeBO55VRN2eud3u/i81e5TZBo7y2TVXZQSwB+dWGX29/ANa+qbCl5iKwEZChYTHf6lHg1KAg
j5TYxIA/Y5aFZU5UkBIApljpFYIUpTga6iZs0cTpftzezR/QXhdzouKSuYqHXCHVRTysgFrEtjgP
nqq9jkloN/0XP99F4n2Q5qt0zqxQbO2orkwUcY38PRd4t5eRE0SQSuC3tRC5o49h1pxf3/6RjINQ
KcQmx4OKTSf3SqlOHBTdg485eb69BOOr/t4CrbnCMLBEj/5MJK7D6lnG/LXBMJ4/VKR+HTfNy8NX
qfFTDo3kFz9l6kNXXpMBDuEZugv3t7fFSqRofh6hM0rInYLpgbRcU8xNRLqTvcdHFY3eMwlRazWl
zXGmINusxRlxjErFMSOfdVweIm8mgN7G+zl/Jq5Yzds/VKcvZ0rM56rbOafyPE6ETLUD2It3io3y
kK4j6EOThLm3okdjUzrcfgDzVWaz+wB/KNBf1ie2dbV+02hSkvQAbkimcSy/yveNoxXgWlXcYU8K
fVpiDpIVAgx7IDWDv6gfk8j3RkxA8/nwscoJEeGgiDSb5OmQX7ez176GTm7qGGuO4ZiYVkx5poar
06wgWJgeVmW4KSjuIrBqEfKE1PEBCGG8ACxLopzUWE/TEJERZQzR7wg0fAT6gsh4MG4L4xzppqbR
5kLZkzI1qfQIdrdvV9UrKIBBEdBtmT0N1mpU7KMUsp/rxG55r1x3h/KhfdHtpkNBId5UX7Ivtzd3
LhzdMBKawIdHaRuU3iTGhwgDQRYRZtUUVZzhObTmXYp5AtkOTo0Lom/wAede4SpW+6y656z0G0oc
g8mqVjPcLt0BhYaXGAgEHyfP+67aYb7YTOe3LHm8vXfGA6JRnojrC9+HFjdu6GRATBSsc+NH40vO
f1uF8kMgfBuKWYX1VO1OyCU7DyorZtLqMIIhjfI2/qAoXMfhpZogeduudSDtPd2GWqjTenz4N4IT
jBhdoyKevDSKriC0B6QP1ljo/FkdZ2pnh8qvuJ2xZmXAf+jp/nKpdM8T9EuykqOm7GbPyQG4ye8E
u8sPZmtKNWqOqVN6iDbbJ1aJgVUH0yhPY8RFysU8yp+ZBnyGBPzXjCnDNDRMVYLScBQJZl/6FgSa
7nSlOwwNRt60aKtC82AcgtZJatG8bVUsZ0u3PvsxDYw8x08aLN4qQUJXAUMqHDDB68Rm/M48Asbn
ptueYjZLXEMK0NHHaIcW0TORDq0DOROApl2wUd3e3/IMovDrW9PNz14Vi1gNYNCyh0ocQpR2G2zE
u68IrSENOpjT8UyHtTMOiTV8bTEtRsjK4Y9fRG/4UWxJW7x203ffqW0Q7QPVvVHuKoeFrmWZBt0r
FXwByMj0/DuDVQIt2+GJdL/bTfHYe+UTOBy3rEEXVvKqU47LV8qmKckUM6QRyByEKb20K2HD78i9
u/0dWG0OWgGllPJEE0mZi0dNVIBcnYYJeXx4MoRVtSaLlphVVtMpRyYX8zTL5PlrnNFWPzAzl0Ez
A4/PRgKUAZog31mmzXht6NboqImtppLSiTD+ENv7ND6CKMzS4xPjJEn4c+Ol1anwKKinIdQihCv9
K+iVLMLqltvpMQApJqk+8TsB3D+YnmVryzMeh9/aoaPIg0AXZ0oqXt2HdPYV4ctooQt4CE8Vo6/P
6hbRDU9RU+RY5BB4EpW1+i79CmjfNwIvku9mL9t1Ox6XNfcqdzyQ8Lu1uLXC4jpifFWDCqMyDlck
Jv6KT38Y8ns7BuYQQU5kYH1W8g/d+Kx0jzNSxaQzCB6E5DMFHqTejKDuiI4qOxJlfEh6Khd6ioLW
aMgp+lcim93rZrGvoV432SiVgU3XY7WuGSG2QXmaSSn9PmhwN5I6MSvx2A2h2U7PKjSzWuVFBjBY
iRhtg3Ob9taBUgETdEKHXiUeR/YGp35U1ukas5hWgRYb+LnX05Ow8gH5JjguQhNB5s4J+LvHkEHv
BQ9M8B8jTDQoj+QLY6aOpLTDe/UuLs3SLfaZNR0xXk6gA6WnrbMj6/1jve8GFV75RSPJIWm9xWvo
mNqlS973+QCJk1WI5I3VYGZ9aMo5RV2E95ZsctoQ+HW/ApoMfXPm08W6llQkJYMNTQvItWwccZ+f
JzegWgwMf70C4eSmWIcZzJj5DW8uK/D0dC+YgpKpI6NE/vsMGY5qU2ygf3iA1DNsR3X1VZ+YwFF5
DJd/0zdgWcoJcSFXj0qB5ErlR4sbIC6d7nltqwOOmHeWEP8Y6699C47BnCWtedNosTLJMq+qD1rO
pYZMRt1KbTWBI8Kv14PIyB1vl1iwCHFXV4voU9X7LSnTV06x0o6+V0IZ0YyeIgf/a7eda3jTmrBP
VkfOBpmozezY3nxT8Qso/9TXYH4tyEvTvxKoi7TVMrMBDZVxiKwCD6poAkAb2PI9v2KV3FknTLkp
EEPlfjvBpLrMNxU/N0GXZhagFLhtQzfjbuyQ8j6RPhR8TbB4gwbYFvp9csaAJ7HOkPI0Y1+V3SiC
fzHJJsClxM7tkaIaUQCdizkzBT7fQxVhfXtbt/0b9kU5nCrq0mokA0a8R9xAhvvYrxQnWiubfMPd
cY+317tdjsN6lOMBHh08k2S0T/R6m3cwyPSoeqhxrPN1soqPGYrVtgHsfWKXAUJbpuNjfEd61rdR
sqgZyF3Jdz0mw8kkPABDm5/6W+K227LuBsM+z0nE1eUcyExNyMFwNDU2pwB3stFXlcoqb7D2RTka
Lk2VKo+wLxETMrlR24PPkke4nYNgRJbyMwpfNG1I2IZQMnWCbfMUntlmcL13kDVilfsWdyTCRDTF
UIAio+5Dl4a1mgpw2hPmYrjCDC3pi/j2dQKrY/+9PbGxGMvx8tWK1F0w/EjrINb3EybXeaFb3TfA
UPcv+V0LQRZ9Xa6iNQhRdv17u9dX/Is0WKxIb9Fcrn4DdT+mLoJWuQ9z8avG7KWVIeXmzOLMuX20
Ev0M63HEC1WNReTmaVKRt3aPt6/5slv5tQ2JfnFDjLiAlwqEhD8xn0h1RpNwE5EYuX1P2NEhsYbf
otWrBSn7b8uRa0oftkkgjrkrQM2hdcgf2W0BBDRsRI1A0rLy8uW67dW61J0o1KRTMJaCDrwXRNZK
36L4AaCruOFPxgMPfQ2QmwGT6IxWfPDSY+KpmCnDQPNaXoHu7FHFkOJgAj/OOH+y3VvHQSzgyuuE
kZ5nMtjSkWr+lJkmkzIyPGvlIgRgpArLjuHqEKg3WCnj/12c4NCjAwDeeS9bExFFAk1jhchM26Ke
4hHqsxFHGKllr3ysTkDVAnaId/8b+dAgarQYZ0kamLfOknJEEzAKUkGIxsiYWLsWgDVEzQsIQ2ay
sRgCXJ0j5YBkH8QaqQE9zNae3fANpqPwZvKUogd4IGLM4ND6jqpnoZsR+JC3/3l9yvnIbZJwEyH2
6CzwzvfIrp76Hb8vRrP8QuhMQ91O3vp95DYPbM285YTzsnv6aYYgVKXKORy+dOye36X1dtu7JeSF
yWgvSLbsaTirY4VfsnW6mra6ZhJqqtHBnF7isnIGhoukn+1m7vo8J2V1fTpq4NWDfA7rjhLXcMOu
zrfq6o4KyQgOLALmHTboZ+1IYgkH6UZ3/wW7fHW+lKtq9TCVRFKuJBN7+gcAXr79dXDrj8KeVhOZ
294QpV+c8opxg1g7pbyRPhhcNpMJJaMLbSV5akGRmxZvOehGNQi4H1I1cYfxQwldKRFNUWEVTxk3
+Fw8vjrpQOtKXTnPJ1WQCx2Ayhe/Gr0dKBCu5kJzGB94kAINufz8TxvHUCKGtw1NVSnHiHluuUs7
NNnVk47aSWPN23qrP+hn2cn4nXXQi+m1eFmO8oySEcWZQijVqtywNEDCxuJbIxxqrmbYLnEEv5vu
ZSHKJfrT2IRcSQYxxcrTA2U9GP5B4iRn6vo3sZvdvgBNgZoyDGn5Ul6WpfzjPE+9H4eEqGeSzDnY
V0bG2BhrBdoDCgE/dAE+WJ2FxyH2t0UoereNgvGR6DZ22g15bgDS6dYIBfRBN3tZsXIFcea/oesu
9kDP6Ba5kCs9QdfVr76nAtCcfmnNYi3a0wuztEPO/oZJ0A1sveh5LSLC91FqNpv21T/JpDt1ar9A
H67cRpA4zg/FHZqgPLuyzjpTyrUNbTjNAblnspdt48f0LluhYw6ZCvXYvGbrGA2L8kn6t7DnlznS
jWsl4Wc/VuDAlePgiM680pwE2wQJxF+MnrC2SLkSP2m6pg9J2yJpLKMOVhpEtapa++ZL3dfbFrrc
/LmyG8qPFD40lHJSU2nd/gxZCYHVqWwChyftXc5mlQWWs57LSVL+hOuDqZJI/SjtCZ1JZdf8XmMp
ipB/5JaFUt5D7htfQ44HhsZC6E1VDA4zl25iLfX0RAagTGXYB8OX0N1q0Bn8j7gjg/RM7Dt6zpQR
XA7zISJlKLKkgm8XW7562Hp/5NOOGAXp8IhO6rao3WQ7walRMmby6i2WUcXLatQzzndV2UgNblm8
PtcYvdlTNj/1WP4xyL+sRZl7W4KdWSZ1mnBHOObGb5HTr0j+GM5mv089VplmeQb0anOUzRtJ4hcl
YJbYHOTJEG5GnoSpyNrrGI/Ycqv6aiXK2MdO86OU5BPhTt6EmCHLVpFTWHMAtkljE5stkFrsybXl
GOxyoJT1J0WhGRwB80DNCuw5AaQkfLtcJegv/I3w0nJz/GqX1EsazyCchCDZT0EdVPXMGe74/PYw
pWv+ULj5tTd6iqZOpTQuf7p/dcO9pm/+qToQdkQyJlVJVvpjIHYzHhJEur6lPajbAEQ1t73m8nW/
/AiqydBAFDoDNgXyxcP7lHwLxISxAHObxBtc3fbB6OYpI/QX/p47ZpAMTSzhpIJ8CTI9m+BJ8kgQ
Hztg4EEnl0PqL6z/bdzm8llpCv3U8MtCIZ9V3/un4YAZCqdeCejfVFDzy1BcYMW0y4Yk6YKuyaoi
CBJ1XQZdaKRCroghEU8AXZkTESkVnL8gFVi4JIYhydADEgSDV+jR1V4xokjG4wd/Ojg9qNTBq+0E
TgCKEckR4X5YvmDhTbpekJ5ejUexK6sAL+15UhhMWrzTnAgUAeI1YJMiJStwGiAfv22rSy/8p3Up
Y536kRd1MjVLZnThg47xGWBIpK0g5mXFexYOeOF2fFqQst1Jq7OpIcC4oZktbkJTXq0Yad5CUmIY
4H/RBB569yr9GIY1eOhmMh1KNLOITAjx32z2lKX606d1qGdQ5NrEh4ABWibcLixiaxoUy+2/jqJT
DJs8fQnFh1kR7TE71trr7e+2aC6yjpo4L8ho0lKfDXlXWRQpRtjL8L4ov4vKncklra1CEPH2Qouf
62oh6nPxfZwYPrFLEG5ZTQiyQp5hggshH07xshVyFa+cGZoiKT+CcNnVhNKJ8i+DMJq8z8rnlkqT
hqHgsERDB42DSj1D/KB2mPqvEDa72lcyHl4CoQU4v0M4RplJ0KL/UAGX48l8qkwjZv0mEhNZBAl4
uO5tCCq7wSaxfDfCI5u5xpqF8Fk2RVXHnL2uYNiP7qYpYpPJStoQ96ECpkww7fodEWtrHuc9u8+7
+M00oJR0XRJEhcaahlmQd5GPwyza2kr6Y14lptyNDNtbNPKrVahIBY9PrEUD+WSiZEth6AhRY6rR
t46bTCFS7duWTv41KiuAsNxlT5SB5FOtNFyFK4WJx/VYCuZQlibU4sy5gYFEq6n9/08LrhekEaPo
lSRpbGBBX0n3gcAdhSHwbu9p8fZe9kSDRKdiUDD4BDNMe95R+dKb8pHRnlsaTfq0DcpDTGUsG7mK
r0QUSkUzALQstdEks8dNDrFdNJAP4Ydu1gf5S7flVpVusnlMlpDIn34E5URiJTaGSsKPaG3/xH0N
JTO1M3BnEaJvkBQeysP4zm4ULuUKn5alXgCjykSNK/EJCWfXAFTHml8X68KN0eRy/uVTKjJxlfAq
tFxPm0zjNAhYCnnXnarWjiQyhW4XH05NNyQeesSGdPYyV654njSUKduW1DHadfUOrt2NP5mik50S
j3DStERGRP8KjXIyUN0PjPu+bK2X5anTnMdGyv0ay+dhfNKH5rmrg7fbp8jaIZVNNtLQAb2ByJkL
QEkSNg9JpYD0t5sjsx7EwmyKPjD5jlv5tfrt9tLLNkqeHlVTRE2lL6Me+YKO1jlqwHKxF7pwkzf+
Rp9R8JfFwIxlCAwo42iOgWB2Zf0hi8pKj6B9UAV3RhqDmU1T10FjsMChi37v6mdR95fHnMLU/79Q
N/+WgTbEX+cv/lt97B9lZ/guvOhvGSa0RtwkKNy81fvuQQI86wTV0+TIig+XwnzDuPo91FXugzir
EWwgqtq0azKaRWJgwRn3pCfB+CQL/YBPa1EW57f1mGVyR57NwWnvAGhfa57kJA+sLtLyA321K8rw
klSU9azpUYFFR48A9iOHJBSa4x9Vd2KCoRav0tVyVBFj8Ms572vM4nJxZwt9adcJwx8t+/2rJcjr
feUsNFEHgGfA2TVO+EgmB8OjSrSOnxBYrQIHfKHr2UEM/tJtYwAka1dkxXQsy6XigzABXqTR4S98
v7iT+uYotA1SGA4z6hXfpxZfBnf5GDGyi8Wo5GrfVJwwjmWV1ClWrefaCcts30NI2syl2u4SYS8A
VW4zrJSxIg3fbsdUVSTS5+4BnjbbRxm6NQ+Y5HO0zQxS7UflufXAB+ukO+2RsTS5/L8FRTqY6nVE
OtAdoj5yVATKXBE0RbfJd4S6KvKCXQekb2aHDjNqJpfg1mrUB0Xlvk19Dslo7UaH2Z4fI0dfzytg
i13+VdwBNqnf/0uBET7gskXqe8a+nOlJTTDcbnKffWhuAfqkegIOlTC9/EVtYfENuix4RsZdXRxV
4PpqDtEtqO3JIco24mCG4A55Gb8Z/JktUjtNtuqbfWDhzlSZObYsk1r2D782fUaSXv2Guig4rpKQ
IlfO/Cq5gBLs/W/KnhCoRiiIif8EKbg+5rM7uVoxNfI0a8m3bZzkINgNshTuFYosaHZXmIsbIXTh
aRtSj2NWdJf9xGWz1IuiRJBjj8mE82DJG/XEHaVd/hDa+q7D/O+PHIOjGogmamtalQrjhVmC5H7a
NvkQV9tOIk2DV8LawjEEBApm5RCwo7/W9mTuWQb0h4ga9Zv4fnpABXbFihtZ1kY9PLIm+BGkmcFM
Ncn21DeHaBzcIg7XzaDopqEr95UIUe08ZqEEJYbvOAuSXm0dQiYNFHjgO6BRd9c4IKxC1q2jIANy
j41vh674IH7LUVdrMW1TrWNzE66AcrG7lXTnH0pbPhg2izlsqeb+6XtQDk3mw6AYC9z2yeqcYbaG
xmxLkiyALmx0it5qGoheBkwejuVU4erWU75N0lMxHAwUUppeM2WEc1KdezIS2jLQtpUkfB0NJ8y4
Q1R7DB++0K35tGXKwakFlKWUBlsmhPnid5jdveYgS7H7go3wYLhwuo7p90obDz2C3Ekx83X5Jr2Q
AK510i0HCQhhn5+GFYvWkLUmVQxTM7VvgxCpUSk/Bxh/9vX7KWIQ+jAc5tnYr4w5ybU6jdHGcPmp
MIs2d2o/WzE+1HI0+stP0XXLvpAyf+ixjyIIZdfvp8KeMe5n16r8IWd8YnYxlKO5QQNxpDQIXsWH
LKKf5VDj8hModxWHKOhEE9yVMo9mqlbbstrMfOzpMlSD6/E/ekeJck7qFNSRWMNFkEE4bGYE2YaB
qQEIo3gBhMII0g1v1MOBOwkORgZYuQ/jakhUmMwLisZLPmmkYLfr4gfBaY4hSKkVDAO2EFlwfFd7
lzbhFjM+mFoQTyxStj+E0ZcTpxxSk5dgCNVx4q1d7nQQYyYvwIumQDmXx8zj77SD/NA/147hxQcU
DxF2JS8Mu2OdAuWa+iyXi4kEA0J0H9cPXL2JwpMhBW6Q3WlDB9ovA1JUdy0w+bdXZl1cyjNVaZPU
Bvn8pfYlzSenBws+p+X27VWWexwX10t3BbmB6+aOHHGB6HnXP8ZvDdIvzASbykmGJqlvTsxWJMvf
y5RTCipZ1kEmeEai3HegVenc9F5c/UV4w3hnf9PSbqKRw1MLIx6q4zCuxmxdZ3fN8Db5pTlyj2P6
0APnIHa517DUp5bL6ldnS8VWMjeHSprjWVNPJR74cas9zSg7EwEQY82sDTAMRqbcU4CxGCFScKhk
GHk8qqfkfvAyb3hT3lUgUtpT4rLipz+UbX5dULrw1sWawvEEiK8/gWk1u0+2hF6BcKs2bgimE6s+
FMfwO0vVU2S4YpnyTZ0GeIDQY68xKF7t4kDWFDeFM6AiB6Hf6omz+HWzy39oaPcSeDvvijbmsa2/
MTKy2I3MjObomyO1KlQZOQs0dh1D3fOBR0pAgu79x7tK+SI/SxvI62LXRHiGNHkH8AP5tmYR6owS
wx7M/I91fSgn1MugJFMMfF8ywwvHsNEfWzM+EM7YacWCHi2NPV0HYzRZn5FEfi3ouC/Zj/EYozlE
5Ea0l+47H5vyMV/NG1GysFNP+1aDg4iZ0DNiDIVyS1lU1HXI4cUjVPKEOYewNkgWv/oHmsVPGyXH
fhUwTX3LDamEjQ7y4zzsgnZV1A+3jYVxQ2givxSgu1pA9u5Gwls22ajCRNMm6gQzZcZFDMdD0/n5
Pif/rINoxkctPU3iD6P4uL2b5QtvgIBOxn9oblHBUCkJc2/E6GGIXninufNK/jZuKtnU7/zBijzu
O+EHIFMs5JL7loFwSL0PO7tayV66Z41dLeaNV7+Gcj+jqidhb+DXEJKuCAy4ChRw2eLxi3G1oQoQ
0pJ1QaC/4dCKSlS2WKaUf/jtm89/ZZzq4vW+WoB6MvRiENSUdMoxCecID/kORR7HfwOFhYdSP+TB
Z3SBiQQtvxoQBTTQpGMdJWuP1Ift0WupC6IFGfpPnXznN4wAbtE4r7ZIfaowF6EQQfIGMcqIxHrW
mZ0s7GZ0iEzGabK2Qq7k1a1WJyPjOpJqKUe/NiE8b0tfxpUOsQhpy92nL+Jj/jK4ROnEkO36XVuX
+9grv1eMVIm1Y+qVCDGrOoQEJqp1oqcVxSqKP6QgZOx2iQ3agOD6L+OkngadU8ZZIc5S62S3bxOr
yVUn03w3Uwyr7TkHUBOrmiqPF/ETaq419QoiuEXoYkLSrfvO1Ov4o0nTXZ4LT7c/xXJH4fLjfqNb
jBIjD2bS8nQFF2ghL9ggV4CesmKlp25VMI6c8eVp6sUh03tp1nEWKoYhUWov/ykZuNoP9WDE46TM
Aqg0XcyFcKh7QmNUib/cPrRlp/brg9I8iyXhWQwJiVEZgtA7ST1tmO/bMNjn8ZCZRRVvgxI12Bja
t7cXXk4HrnZHuaGOK5Jibs7uFEK3IN/u8O7W5r8xOlwbLT1qIk2A04gNoCDRc4ZH/p5DdSt0pzf1
QX+YJ2hsBOcHhFW8Z9nHb04oTYB5IZ5BuZ/Sjyh7vX2Ci4/91QFSngd90llVJ9hfgrnm3ldttcNo
SzGvBLFy6r5hdHmWE5ur9SgXIymzplUR9kMIiUuMMga7+SyCQ8QkWaOFS4IGnz4a5Wk4ruCKFMNJ
4MMQXAS9TzVvIvJ1u8HKnoL3mjTUnmRSMLZVs9mRkcroWHwJ3PnNx0jrim9NlIZY35TlY+gRlXCO
pXkiCJx8p2+4F3T3ULFWID50hk25rHrMcqZ+OXR6TqXiayGvBKzXOIQgMzm1CIJqR0eJnl8Zj4Fb
MJ7Os7Tvb4nN1YqU18GAvIFHDWQL6r54nkCxSKrx5Wo8iWsdvMV3yj64wzTTVpwwLat8u23TjDtD
o8T6uh2EgUNtHnMHlpIXVpKdbq+wXO++2h/ld+RQi/1SwrUhHKDCLnWRSznKPcQkPXlrIHb8iyEc
cma3zpS83ldBghghKp8JsVaNYYRkBXpFcDDNp2bXe7nHM/BHrItKMy22ZQOFIwKrwLSo8zNUzXBV
JZBj/kW2yHBDNPKt7YAYFhugE2KExaRt0OzRATZ9V4GYAmmeDSv+wK1ZDmIx/776jJQ3akbQo+ck
7urmY5/NbhX0Zht8dP9AwXnth+hRlTifJ2kmgCZNTc0gfta11EoF97ZRMjZDA9+AjQ85kRSZ8xHb
MBLBsOqyxUBoMAPOHXTV/e31WG6FRt6g1QmmxBofLVyHjyM05oUtIbEbraY/D2Cyi3KsLVJuZeaC
UQnJCHOp+2YRR3ael6sp5D01bhmnybBImvBQNvhaLnx8snmotkZYH4xUfuMkaOJUzRPA1iwVeNaj
QLMdzr6I6T4eLpP0k0DGsfXviGwXuXLtvvvCAukQ077hTei0OOQwPzUDk+mG4/RQ1eE20zC3iKnd
VuU9vZXdzi8ZyMzlmt/lutGkh4UIPasuxDuEQoKOgckUGBp4zq8K5pxQRnbFLZ6jNYu7ckk04Pr2
0cyHTTGH2qzBaggcCdytK4g4fhD6L38tOpXlr4GDQJGP3wpeDyVHNEvfCHpZeLt9X5YUoD/9Dsrb
TEkmS2mC+5L8iNcjWCZHyFrdyQ53HHe5LWzzXXGvWvFDcQq2JYSKfVsG6VseYXTJCt7ibftU4DZX
YHtKTz4TsbHcWAaYW1ZVUTAUGrwA6tN4FkjBe7A00/fEc9WOHNKw5yur2sRuZoF62knQ040eEWan
IAgQTRBsbAs7ceXMnLYSpAC2LJTXclp6+WHUre+resSwNRybMr7McWAZk2hVMqNOtHzfL4tQFffC
F9GPgeK7C7ptqx0CEwQxjiwjG+/DNRM7sZwxXVaj4odSLPth8rGl9rXtrNJGIOgBC/2ddO17p90i
Bj8Fdx1OdyVvYwYT1h+is8vqVCSBYXxBS0sYYl2Y03PmzMiwS7MaTMOA9yapbuzET9OXasvFJmAr
76zoYgG/gckE1KYAzVQNFVD3z7HMPOhRWJEHUT71trE7k6Ba6HRYlVULlnHQe8vYE14zGcF4/QSz
YgXhvweJn38BdRn7JK3KiODSC640p7Y345SlK8Ragso+mqiEKE6IY67mYC2o+qar59Vtn7KQAH/a
Bl2uGFSx5KXzgFOTmIq0LTWwYInbrPpW89/RwbJTpbQKtbYY65Lr8Pn5+LwuVfDm/WhO5pwk3jvf
GyGu8PPlLz9+zquyXqsFHqDP61E+YDYwGauShhhgkXcFrARzo9N99qw7vStvgm0OjKRu56vwMG5U
O9pwFohfN7kJagYiYA2BdSffs1jlFy7S519FOY1ICYq0JsUi6aHD7+oOyYE0V2JXu0+3vVMfsnUF
odMWAToLcvO7B/m8NOVBxK5TSzkn7/caHQevX3WuthFXLN+7kOlgHUESMa4naCJmzD7fVC3tqmbS
sMVsQr8suQ+tZJMex5fSMU5lY8KHgBebtblls75aldpdVE6KLvq4OrkorlQ/O44qdxcaBkZGiu4l
FZN9PejOoHN7To41k2HcxJh+M+6r1Sn/iCov+vZkzEg++R46ofsWXLc8qSyhxsPqXS0EfuSEVU1U
ZQPzl3QJsIumiedLnPCIiqP4PTpllgpR6TMTwFvpVS+3dyctWs7VetRVkts5DXoNllM54oaEIdo2
2E6HDmMJyjZ7EnbTnvtSqx7+ukVS62V3cMO8+X+kXddy5Liy/CJG0IDula6NuuX9C2MkzdCA3pNf
fxPaPasWhqexd84+bYQmohpgoVCoysqcNuk+uaqDOXelDX3vjniSYdhXCnCJvSZXQtKr33P979vC
OZ6taHYoq/iZ4773IXyBA268hAc2fSWDaIvlaeMW5cXzu/N7rvHdKud4pTQOqSbDKhkywIEeyvIq
nFuBkfXr7+QTcA4mQ2mDGCo++byP78M9kGoPhWc+FVfRjbUDDYSXXkJ9wiWKO991R5BRiaQnRMtk
m39SS7BHElWE+VwbXurNU1ZdDqLguPr9VDi2SuDYCB3fTZQQqMIzYgQpEVGAugkjT9XCp7C1AyWm
gg1deYris30Z4/Fxmd0D+8tmRrNDpTrNfYH0Wb2OetdwsktolGI4UDhXs9LH+G6UuwNNKD/GsoYw
gbIacEaMv38YgDCClqbsJIcaE0vlC9OGl8WyP7+nq99tc4d40nQ6jvLnmMAIimy6Z1Av4J5xTiKM
HC+76NXyRjDTMoLu/oleW+BTHoN216FzdP7ICDefO6mzlkKDMgF0346lK9DhPNOlu9KzPHZUexkc
a5aCJJ23YyTd9HKROaOBh4IUXpB42MdE1IxYde0TV+BO8JhRoxtQvQqk+tjM71l0JRPRin9v93/f
fe780qjrC5sNacwYpmHK8YzZPt2K5Z1WynDfLXEHtcMrIaIp8h7tDoRaGAcJPXW37Blk7Y/ma79b
Y153EhbkKKrzmuJZkoKNvAY2ZtnGV2xQiATTq3gyYfUmOvlUXA6ujXGH+hsc5z8aWRTyyhhd9887
qMgjuEjU5FWhTi2+Vodpck3VnIjealSUNTC/+i1p+FoMD4cbpGzQlwRWQPxzAXGjp06RRM08QUzl
0W+9imZhPOH7LMV9lOo+oeBlJI0nTffnt0xkiAsvjQI+nM9ZfzmBCkZCn7NyuVB7aWcvkKo4b0sU
P3jOCysdwIa0II5OQf24YIirdukx3I5e6Gh+HvwLPxecXx7wpiigtU5ZuZk5ng4B9eGz/SJOnwWu
x6PcmqHq7IqNfoJtwB0NDXSliUtEcMEV+NO3c8uD2qyJNGpcshTy2d5OGISjW/NC9XvDoeBosQ7s
Ua8cgY6fE0c+kK2QRISd1HPOzwUOybDGnA5wfsxS3QAQ4hHqD1c1hMPl3YT+nvajvio2QPgIuclE
nsrFkBnj+aM6MOdJ4qCnuV91hzyrPVlILLf+KDk54VwcSccRd24NeESOyrc/Rgm5n6bh52yZi6em
kexKaZXvDL1ZnLyqjK1k9rIAWi0IMjzOLV76EnRU2Oey+aAj0Eq5sKUucFkeyjZXS5PpOkyAJN37
PI0bhuttLv5iF54285OIlHlFqPGb//IytUXfkNQaWSaFXN9+Bp2Rm1NHfWHDI6rXYMSBpTHgaRGF
HtFiudQlbPHwXZjUVvMc31cgpCn305txb74mu3aHFPxovpBbQbhjsfPMWeFBbyQzOqljaaO6yS+L
D+gHetEhvu2RLsZ7UYdLlEDobAdOrnRVL4fOjmBNu2oOE8b+Bgdypj/0T7SCMA6I/JNLV6ghmanS
IQ+X9xSsW8ZLte3fewTywgfINBPNgQkSCL6MWOtN02Us7GQgFWNFEJYZZXsRq71oVVyM0ZdxQPdc
A3iwr4/WUL+TVBbUZFeaFN+PABdcFKlZpDrCTRHvqt1yZ72GbuNl95gT2UImnB7t1lFuAAC5Zh3Y
JKif7C2T8UaPzT3vnyxUn3FPvqIop0XXRv2M7nkUbzTpxyAZXqPLblRf5V0nMCY4f3ztA/7SpLKM
ZL2ZbCfO7nNM3laxiG1HFF944dmw1BYMpyFvmoLZtwi4F+YfjMEoc+wbRf/U1Wk2tidhIsc/v5sr
Pa9v35XHRrXmHMlJjqu5b5LyQZ3jxrEiJdpUehlf6MVInFAezZ00gSZBGqCvMbetvtXkTNs3PUXO
X0IIzqoyEFYNLeYshyUO/ugnavqnerYFYp3vISKvZi1W2ei17izPxT0rwqPPdGuC+Lv51e7qoHLt
XfImsLp+qL6scofqr4NbIzDRXxlqIP3kxoXD3qxThgKPcpQdVXaEAWo9+H5Z5Y5Z0852RFmhgJGN
D7ujdkHBQ9jvtkSohbEenP5jCkIL37fVliMylSO2Fc2+g7K1wGpOgmwv4jg7v4+QjfhuZomUqaYU
MZA2P3PzEHfCS/L8nim8yI4yqHjCs/ycyTYzluXyaKA1aW8KPwqEucD6tmFADHPxKInyQLtyMCpN
YgVnxrmUHfJLtNrbTbKnR+gYb0pQLjjpFqJUrPdYCfUhVtNJTbNlg/F9Itn7vpuRkeotZQmWrbZg
H+jceFDdIgQBfvwhOACrpkCcpRAV7HuazN3MUibXRmyAuwItDXRWveKlu2OEikzDofDpNb0fbpNA
mBCIzLK/nyQElgp+pAqzcUh5zKvZR8/C9gD3ixyGNSg/4so1fzHBMWGZaNWNTtbLhRlT79NUGVEQ
JJvZB6tPcce6nT34AEiMUTER5+160D+xxwWYQZfauF2wUCanAsy2njgGpv+W7fyCMFvuCj++sSJH
fxCX59afCie2uTAzLGpotz3QU9mu21VX1k7fVJfyNgpEjbH1/O7L0ucvOfmckL4ZFlp9MqAoYEsq
8C1z9y/KgeJB1DRdb3idWOOOh5pW7WSF018xzTpaG3ZZTG/NdgAwYMJYaQFQ318YMWFgEDju506c
rDSJVAxPsI6XvNcDy/KnchvruxyEHYzvvXldXmXqGtBfXLxWuM2rFYOThXMPhdy0QIwow3nTHevw
KRfNNt9pGCgS3VCiVbJwf7pKk2pUQek8iI13u3xoI8tLrec/K/CcrIcLPibmbjAPhsOByr10b7b5
RWOGkFGZMSKdmU3lnQ92q3neiTku6NThpEbWAi/N86dOfpcwQhmPL+dtrF6EJza4+NLJ5RSbBBeH
3la+EvZ+kYo6+issSsjmTmxwMaWd5KGoW5xrxoGpAT78zga9MNQmrKqvrkZXZEY+aOsyX+qz81GC
PCz8wJqon+uS2y2b8/u1etGeWGDx+sTT0HIcjEw1zaDPEhzcPItRmervoOZwPdRpQLTxJZmNxbHK
RgQuFS2OO02QlKNqzKag2DOxx8gldU0oOkNpBM3kP9EIw1c7WSn7OScrNUFJm9klnF0dHxZ6pY0/
JioozKzH4RMb3IGyw3IuCOah0RJodgw1hUEonwHKGbBdNF25/lo8scadp7YwB9loYK0AgmcT3nSB
tWlRNWHkJ63bXsZuETula7qYXEpeqhtlAyCEgmJq5Ikkmtbv2ZPfwp07K9XGhox4w024f+yguIqv
kp+MPBmzIJAuVUDG4um7/k14GTEv+e2lemKYO4yY+CR/5WrgHn2GXOmmg7idtlfQOWUPY2HmtBrE
dKIzmKKmEZ4NdLRpq+op7gD0+w7tJaYXLrQt0OXQaM139p4cZIZ/O39IBTb56z0lECxdQnzoPp4G
h9Sj7FIla33IXsaCt/h6V/prfZ/B7+SY2GgvgCIOQZpsQrC0v04lRtGo36hOvjjza73RQJvkJaDV
qV2C5Dtxw94ton8jZMp85vdP+89W83d9kS4UWqaIs6NbPnbgbAfIRwMCIHf70al84JtZSRC0eWJa
o/Ww+GWai025FNHKNrELWYKJ8GRbA1zsdDvgDwIDjEqYFN3Yu+ISdHbBuBUd7PUL5uQbcKEqrpK+
7kMcJtDIAw6XeSEmjGxI1BZu+XbetVY4MlhY/FopF7Iqu1zSkpHnpaCRmwImYQJVj86xAfr4yfrI
Fl55bIpzOY6yAw4tX/QmWG9cnPwELo4ZFrqbTYmfYBx7/5OeIwFFSIWLVc8dpqUyoIO/gGXauGUS
xCKMguh0caGLlsTSVAOX7EjRKSdk35j1rWHXi+AUCz8rF6oK1NJIZRdakGKSUQL6P+7QWoWgTyrf
KJi1jI2d0lubqiKeKWKMEp0l7i0SJyFod1mHBFOAcZBoaul27dS5qWZkm7mSMrcekmpz3rn+y334
j3N9fvmTYFKHtqSg9oz78IZsml0PFBVlt5HK9AID4V3ANvBMwPiMbSfmJjMxzFnGFa9kIAz3ZHc5
mFsmyvcXaS60Cukuv2e6p3/Ed/ntIPEkbAN4v5ZuxFrlfbjXtnSzfHJuic/LOhrv67yoXHCKSjUG
JAoOO72nuZvfst4loyNJXXKPe/Z63IU4vwBwfwg+53rG9vU5ubhkxVpczyyBZ9J5w0HxPtsWR6Cx
rqCz6KavojaJ4Gh+ZkAnH3RMiirt2Lu2APNAU8XulO3r+f38slYfWzrUXSwFhHEmP3akNvLfzxIl
GfDsifyu8psK7JaV4G5dfzifWOICwBwROlUtcgdWQxt/LFfA190OIEWDEopF2L0WpLcUSns9lHM8
cSN6/ft9rZQLAiHGZK05hePMjY2aVu6EdBascf3i/McEP3/U97VGkghLpOXgJcm+KHydbjqyJS+T
/EoaQ2Bv3UO+7HG1iMq0e1Ma0JUJu9Ab2wdZWjamdPs/eYilfn86yEWr2C2FG7Zx4nXJ6IzZy12Z
Nv55M//lgvhajPbdTpGNuaqzGvwnXSaa9sTp/BYtQfEQlWjf+KNcxQUtK6SUZjpdSEntgcvhSTdj
T7AktjW/h+SvJbHfcXKCTUzuY4QQSwqP3UEF4wxYy8E3w+CkjI3wvDVV4OD8bFHXjcU8SuxDgcNo
vKx2zY5eVNf0JjmWm/6BieMaSGZUb3hsry3ZKcACeiGmTBdtLpdR6Km5zHLDGlr2jBGShwnvsCV7
PL9YkREumKBmboVkwFrJ3DtqdGdoMGJenzci2lAuYtSIjEnYs8+HMSW7GPxaE8noCkzwDLxWp6E9
8on/WtKP1LZ9Va4fzq9iHVz0FXhtLkrMSj8rFJrgwdD6yAoQcPObGKMCIdj+HjGz/yxORkTL4mKG
1E4Fen5IuPIqAXhuxKOQZFkgWJjgeP0GzDesejJ0dkEepkN1x6jk1aAP4m2DV5F8K7DG4s+Zw2yz
NZ8c5sZqE6vVPo9XtSs+4ndWaWj8/oBBkxtxl0Lg4Tb7+4k5zdZNdMMRoyoldip1cpqw3oz0RrCq
1dTYAJKcKKgjKDw8K0xK0sk9zCh3yaOSBfOjDtUuDNy53aNUuWPvTAC7Q3bpWoj6X01YT0xzL5+w
18KiZPkNHtsA2KSeDmXn+EpNnWTTeqyiXdyAhajYiy+A9TNxYpsLUkMIPS89QfmNyTBJySdkOXcj
CFj3nuxVe+gsiF56QptczEoiI8Gd89nWk/GqZiOumJq/tgEuNYIR5JBibljR1+UiWKpKaTowBHp8
CG8Wr7/tLKd8gIKGO3rZtrgpfjSXqV+4yZPArVbTyq/95VFaRm3macFijroZMKtvuPbiyaiGXUAt
7VADhurWd+HTv1jxakw4McwFu9GqqGYxvQ7W3SboU2TAh7rsHZ35kMP9o5rniTku0GVWrw2UZRJM
XQuhFb0gxp7HxLwYcbpgV1fzyxNrXIokhWVk1DlODOupZYF02VN4LpBiR9yxTEmBAUYrE6/L+g24
WFH/aTUknZjnIqDRQ/2q71CSMrpDKT/b2k0kiTZUtEQu7KW5moOvDI7DSqkzxr8fx9fIt93MqQ+s
q6Y+QxfdJ28JBBSF6sbrT/aTFXIhqWm1PKvYG5oNAH92uZ6YEtxno33z/2fvwpv5xBgXg5RIMzSM
2CJRKkenTR/oYDjnHWb1Gj6xwEWcdpzG3lCxHDMvHWLsNEv0uVYvxRMLXICRqljppRQWAJwJoPgI
DUa6Ce/YAC2rM9gi8hzBinhoVmdUuh3FOAHGUUUPlClMmm76w4FagQclO1FRRRDGeHCW0nfJItcy
DlwIMjmvMyaldYmd2vedNsROYsby9vwnW38Gfe0oD9RKaa4oEdOeMK/CjbYdLhA1Qc5XQDldVGoV
bSYXTjCx8vcYnF5KfrtABSFJdJGQt+jaM7io0TYVMWU2IQpFgEB6bnYmNMs6LMrqXVAOOEkgWtc6
4uxkD7kgQgtKdVnHU18NoQmgB7mf+MxRzNf4B3luLpnoYejq3vlPJwhdBh88dEnrVMY4SCkIlxO6
l9r6Z6dBJ6pUd5VU+5j26J2ZNnlw3vA61uJkvVwkgQpeM0QJTgXj3mSZFAWpItLgjTCHEVwBBhdR
rNaqRpXCOx+7oACDAxSBPaYH1wb6/lNM8ij6mOs9GXA4QrYMUjb65/DoSSI8qbQhBVtc53ndoQuW
6/IJdAFwI3pTHnXMs2yWSyiE3YBMGrMzx0UEsV1f89cP4By4TmIrydiVpOZ+gdKxDBxbLWo9sY37
7XVxskrOZfO2odBkxJRTYSXz1TDgxZRN6eIOnQY6pcLWNrUJLSmQZk0Ct2U//5xlzm3tNEEVJMVb
bc7oL7ledno2i6YTP6uy54xwHmpkg5kMEvyGbLRAoW59REuJQtfsA8zZ/uKP0OpY3AXt2fFJutc+
6rf8zhaTToh2mXPfdMK4VWvjZzB96eYalfFj8pM4+cHcyADTpWhUm57xLzAtbH3n1s/dkyNNoyhu
kDpZLRC3JpI25TEqHiTrThm3gmgg8Fe+70A73MiUjcKwva5vkgvcyciflH0HdUMXiJ1jHznCHrjI
Kpd4d2MShp2ETLh4nsAaySbyITmDUjxY7meP0csLI8MqIunrzPBNhzYqpUQzWIt0z6Svom0Kkowt
aPbZy5xh+dpdch1vrW22n+/ERY7/ki3+Exj4VsRA7LibZiy59QfI6rIZVPXaQF8229IrESpKtL9c
FCJq3y56j6/a1o+hPLjlrDhS+C7wHfaVzvgp33OoU0xKjB2WRDYTnk8sv+pwQKGfIuS0We98nnw+
LvBIPa0NyvAiVlm6abg40LbzbCv3pvBe16OAtDEodcJgSLPrPnoLxw8y5ns16neT3uxzA9VokngE
jAhRR/zCbjeCzRBtORe0OjkOp6lA4AfYQPeZosq14uAx4nc+KInyjo3koNIk8ut1OoSTjeGiFCGh
MnWsccj0qNkbVrlg+KAco6EpoAb/89HlglNjaLaU67gBoLi9AeGr024GPNT7oD00TgkSyAgxUbC3
6w+Hf84OP67em3JBF5bIs6ntGjoGjL7DQKcd16yTAC0jsCcIwJ/sKidZBMSKsiLp8S21q/LH8q4h
J4yD9C1LXYpik+JGoPx0x23ti54szIvPnChe3yXRuzIrI+SiTVvOTjmB/q6o6L1ajTvD/KPJFRB8
m4RRAUBjCT/mZJVLYdWd1c64y/UwaKuNIr+DwG1LY9yyKPee39PVlZ0Y485vkqgpJPHwCW1VcTPQ
zM/Ns56/WemP83Y+g85vW2ipsgzuMCJrPJV3VqtNaLCgVBwwIgP2lfwID71rJ8e+yAIEDxbtq8fZ
A0rldYhANlMH1LMu6wvhaOBqsnTyU7govNDib4wb2UjP0aWGGh4j5ag9fZPdmj/FZeD1S+bEIvdJ
43Gy0zLFJ2XUbcRltA50E0EMtmCsY4L3vGh53CfN2mHKIxZ5QGNgVa9gdxD4jMgAF1JjRVVHwj6l
mifugJo9eK/Pe8vqQT/ZLy54akluTEMOCx21nGm5zVDC7q2jbR+JsFglWg0XOFNDzaNugq3R7RIn
falvIJ4BZR+As8JnckAF5EH5OL889vPPnAW+ANJLXbzEHb6QNYY65L60J5PgKVvXhaPmqlfJYSBr
piilXE0LvjaVr4PUtaFpYB5nQj6F06W9k8fJVm2Hram1vmqAmJ1AuXGZ3RQaZLFwToRVUc8tmv39
JKxZQA4sefG5z5+6Fg4QlgEI4jaKX979UaJ1slauKlIMUwRKEwD87ap1ra51QRboJJNQ/kXgPHxd
JB5iTL+w0nHnTZqb3DLlVmtXXIzPyXW/I+jMCiH8LFac20culqilvDSjBpOy7thX1j7fD2/kOn+2
j4MPGmL0W7IH+nTeYVdviZPt5EKKFOW1aTKcbtIXTo0imjVsB3UOLGURnPz1vOnEFBdcVLPSEr1i
r7t+7BzSJT9bpblLLVTJR5W42jxvI8U8mGl+EU4pGOL6yzhJH+NIhMtY/7Q6IbptmJbJQ7HmJiys
tIILRY3pKEXnzoYgnxFZ4E4E+MDsKplhQSKZ0zfbkYg60+uFSOtrEdw5iDu5GivWGZz34aYAT/l7
56tIzipXVFVad8svS2yxJ8c7ngpZN1lbQzPAsDZe9vUzbV7Ou+F/cY4vI5zvg5+n6YsIRsbK1TKX
3jZX4QugtFbsKHSv70tgWTXNO291/TL6Mso7P5gQ6NSj/5aH0A4mmraVhvQKg3++Gqf3slZ0gvtV
Xec2O/ls3CGQU9oqYwfPwHz91gLnRjxkfquYTmLkbtJcW9Splgv6c7HuRln2mhiV+mIPBiw5vqsM
QE7pVZf4UfkozZd1fZ32d6V9k+ZPdnSUMSJXABU7BnSEYHv5lo0vWm66dfJE29ArpL0E8qflrVP9
cI4AgmpBp3mjQvVSuWyTW4teZc1lNm2N9BbTFW2Pnc8Oiw1ltoNVpE48OYm6sakrKZ5yDYZT2XSk
9jke7xSJOmaB2yU8Kqnqquk2Ua/M7nm2HyWyTX70ihtPu2R2onnbxns1lN0cCCxJcsGMN5SR02re
Ur+P2aEGO0ft2SNm4fLjZLoh8v7GzQ3cmp3kDGQXNh9R99ZpHxUaaBbZ0xl0ufbbZG2kUXVGEFfH
Xrx40nLAOLoERgZg0ufOi6ODpmJm2Qk7Nwx/jvTakDCujvzJ6rfE2ujJVW/9suQ2SKPRgWiDi9fI
RhvRpANUM32wzBY0NqCLkjsXDRu37XZRva2B/k0WN8KYV3/MjFt58ptoW9K9hYpKdxFZhza6nYed
Urm9ihEc7Y6og2OmljPMz3X8WNoPpNwn1iX9yCJ0FPpf6rJJjd5ppNmLEqcwXlKqOcW0M2LiJ/pe
LWOnK2/a+SbrtgomYPTNou3l7gL/qg6dqXjsAHm3A7DKk/gxLi768aowXiVJdZfuMlU2ZbQ4spI6
kryPgN5qX5oEje3ubUTBAnlRs0k6X7L8dM6dxkALQPtBS69egDKYa7fV9+P4MZaJk5kPHX2VoJEI
JrHbOtoOoNcMr5T+QQHep0xMJyqdJlYCKb7XoV9Zp4cqCqbyTSoSjLj8GuGfsfyrpIXgjhHFXS67
VGVbm8MST+U4/NGol6UuogNYL3db+E8BJMOULS6nNHIa9RpL8ODebnptB/2xBhO88bJs+5+g6WHD
sQdymChQCrHfXghxLuvR+J8fwEOSVA36N2bNLuxHxhUdUj+JnBRquvlhQCFo2oySBxUxQaRky/o9
NfmyypUP7UaucSJgNd3pkPzptjqSu2Yj4rFYz0a+zHD3pmm34SgZiI6pnJWOGY1+kisXLSXIJitR
g3c1+kPfTzFtRQdkmXMWMPymisQ40jryaGivRdMGob0102clDQXb96l5/Nv+AROka5ZlaxZfuJtJ
VjQxga3W7w7xx/hDf1YSp7luX+fL7N76Rf0S6HNto8xOujjG4CTXOjKHj+pmvKJCMPrq1zz5Ndy9
R8kw02gh0IbWh22mpkE+UbeMP1RKoCD1nqqbNBeVLleP5olN7uIr5zFvNIKD0/5SAuLm+2ifuMnO
3qgYlGeIexFFq8gg93kT+T9jMpImH1UdExrJIhAHXu+bnCyKiwb6RG2lKJFA6Ffjo7bt7omfdW50
wfqZ3R7YYqiMscyderHsdrcodL8ZlyKu6nU//se3+FrdOMW9hMYXcJDS4Ob69TBBV15enKxp3D57
Pp8yrfeLv5bMV+osGraDUmDJrOBhBs09Bic27TM0nv1h868mjlZrkScWuaCg1vbfQDTG5LzsSnB/
vE9ufs9yXfF41Wp8PbHG5dXTRNUw+8x2o2ujOCjSnWI9nt9DkQnmuScJtTKaZlKzO6SByE16PyxX
vaj2ITLB/n5iQlNjJWxjvLVqWvppMTlIc32jE/HEilyPCyQDAb10G2IlEvlh1bt6uCHLu644LRW4
ncgQFz1U0hpdo8PHtdFw5vypKvez/t6XR1wXglgtiBsaFzdUuVgwCIFOTlrbjtaC7l4Z3P/NAbiw
MRdVrxMmdzQb1W0fkqdEHVmFW/jAWV+LrVi2ZWjQTOCdOdLkNGeMBEb5ppeTYxiKf34p6w83+8sE
58yxUlFjYCbQhVE9hvnJUe7VNvIzvcb7RYxxWHMFULyAkx+EVrLOF7toUse1zOjfbM1XbCdDgu9D
lAITKl3uZL/q3o1ZowL9ayCcRM2ftQQFkpXAhVmYfLd5zmAIYypqyaYgLNRJGjM6ZjR+KDv1pRtz
keji6iyVooDnxTY1FZV17usp+WxFs8qSLttZ3kf/L9ENzB2WqdOWmBXA+AUooYTKA6utv1PD3Dc1
RjmGSApbJdVvOshuOOYUg6U2O1jx4KOzcD01tlfo5mEIFa9N+kuwdV+SqC282O5B1DAXThZCMLmP
XzGTfFkMxtHK6j84RRpaKQbGosDizG9P2ett2jMmHIvUflgMr8WsvJIivDnv4au7cWqH2w01mWYS
jgurBI5+c53fLrvEn56M62Lb/WLEBP68bQJgsL3kSdqJMu+1I3xqnYvkUhFHqsJQ9Hr7bBbUVTJR
KWktGzy1wAXxujWbTGOTc1RGZaGu/UQhfhQfhulJH3fZUnmyLOgZrTJTaxbRTKhrgGZc4+K5Fi0D
loW2SbqbN5hsU50pAAeOn14BtxfHjgEMdEWhTGBAcUcE1F3bUoITBVoF9TMh/3455mWdtB27teah
cELtVwV97/M+s3p0T0zwr7RBLZWUsK/GfIahWRhnrH0r33Wo5Ga+fGHvRKFpLS6emuSeaOWQDk3P
+n2q+bzM2ND2zlaO9nILvO72/PIEG2hzGVlZ2LM+GihZFG2vvy1ytbijpP8RCQcBPZmiQ9ZB/U2D
RZ/SLkvZSEe8A6L5FsxBDl7alcPGHzQ3fFKftJf//8J02ZJN2QQj/G8NWq3Nce+YIFAlNc0ccBug
N5uLuEVYAsG/BXXwaZmWYSrabyWEuuvVLompFpR+DyZ0dLpjTLRnGGdnclr2pgwywPTqu8IVEUSs
fTedqESTCQoYBs9c1qeLZU0Dcvc6jPZVX26JVt6d38E1sg0oM1mmLVts5vjzZJxknvkyaU1nIVoa
r6m9MTWXNWHzfbLPXdTBnwfjQv8VX6hPphg+tgI4+maaC2RpJ2vSmGSYYd/N6MUq2+aC0SGkQka7
teL7N0tc+ILIudVMqM0Bh/OZfATy6ESHGWMF1WYSARzX8LK6Cr459tlMkL5xeQDUwWa9LbEuDIj9
am9TL8YEEENFqCAnY8PNFBTUonCy1tnWNRui5Jg8snUoJHyPknVL5ZnKKbNKLFf1l62NxC41nHHH
YC5/4Js6grGmGYQY1m83wmhMkGGC0nAAjTlMhKTavVmpovf6SozULUtHRmXJBBx63GVqDnVNhhhr
msFZGc70sQQVcqToXr88yi3EzLrXTN7M8kEHq5WM2ZReMlzdOOrhtWJ2ODKjW0g62qsfVlN8TEPn
RMPk5f3eIPhfYt8p2fTShCLo8sq51ZFsqqg46ioTpfr+KaZxhMRuJKHm14Xv8lheLeXwev7crgQl
HarvBmbMbGwN3xMjRSEl0WLDRI13QoJHg5MBAubkbbhJ+uRGyoeXOBOhz1fSad0GU42pEQ0Jtc6d
I8NYUjvVQ1yTWuT0Zuloqekh2XInK/XOL3DtSv5mi3vXdXNZDrMFW7kDITg/Uy7tC/ZqwHjxbsm2
mQ6n/vg4b3St7vfNKHeI0qKqqcoWaOpJ7NWzCkskbZVdnBt15GUJwKBbedGLYqfr+vSgSzUoKNqO
tve9UpKLsrKj3rHlOHmfSju9TVRDeh8nrX7opGpqHH0o0soBf0ZfuLIUza/piB5uks+hYw+UhI4C
Mn5/GtPwyVJJ93x+eatOgyTOUnBLGwr/FJvzPFRGHYFJxjPZGq4KpfMimr0uaDRlanQLwJDgK66d
BNvA0TVVPAFxjr+fBEOTcxIzqMHcyHblSBN4qp22DkXsIKt2TEw+6EC1K/DP73Z6c6wmSVa1QAtD
P6qynTq+n9+7tYezjvD6jwn2E04uyqEYorCNNFyPimdtMHXhA0UYbs0H9noFemhbizZv7doycJNY
EApUcEXzh9wC+Zw0t58hffKm+3bDqGXnQ3XzL66PlR00dARbxCvT+P3xauTmIsfzrAVLi74EgTiu
Sr0kAk9vTm+IUd5PUnzX2tnWql8oRfOy29d656kqgs75nRb9Em6jbauqS2hYaQHo8Kus8q1BOOos
MsHdK3EZjbSuSy3IcHdJXe7VBXjGpHbeKgmoPJU5Bs3a+GqlUu7XlvVYF8NTE00/9Cz9tQyqYAyL
WeMSzG9bz+VBUxeRzkSQCHIjyLPCq9RdQql7flfXnsXfrHCxe7HiKq5mRUMhWJ6dJHb1F5BtQbA0
C8wcopRb019cxSXb+rr6ETr/QtNhJd/79gu4iF7pnWzV7QLpl7lwF3AVWUbtLkPsRt1eKahT0iWY
o9daE6QRoq/NBSFI+2a6nSCNtozm2NhJ0JNahMRbq7MbOqgVdaTpMqo/3J0vE2NJwohowQA0hHJj
Qe50uZB3S+grQLNnmPpGd9uz7wVfdSVD+maWe9qNcmj0KGXZAYlLGhTQDszckNYU6UAlTRcEymB+
Btg3+sWdsqnUJXXHqjTvwtko2PRUVXmKEU/PlqJiXGOOJFeXhmpbDGq3pUM37OR8qnIHCYEdjHYi
ezNJgF4xm+IadT1QyuepfVllGrSgICEl4LBfD4Anm8qF9dpOqz5jPks21X0OEpM+YIKQ1BOz1K86
CbYSSRW+nsnfVLbamNVU4vtN9oIuvbZJx53gW61kTzDwjwmTnY+TG0Qxh6JIVaxmCqjh9D+I27v9
L/sDFdB7zYEmnYe3pWdcY79p7I1eBMw4RcKDzsmfsSd/+zWcw9pTWzajiftsGS+aHdtc49BDheSd
8RNkm3J7fvVrr6Jv9jhPTeI+U8wY9mg9pEEnTSTAKOPkJqOiA9UFaM285GQrg6chWHLwcetjpvqg
R02Z3Gm1t8KuuSxTrXiNKtl+AVJrngQ3z1rO+e03cv4GpYJGyZqafDbL5Gyrxxvq/0Uqbe9p6OBY
jQ14+v6gaPjNLnPOE89AqlgrLdHxLezEqQGQ7M0bwfYL/NvkrjwwhtdFPLPPXXvk5i/yQ8mVbAjp
/c2zPAJNJbh01pKm/yPt25bkxIFtv4gIJO6vQEFVd/Xdbbf7hWi3bSHuIO5ffxbecY6rVESxxycm
ZubBE5MlkUqlMleuZRp4A/+hBTTwTDxfWMdyUWcDrOrimc53VYSRCNMrQ9Nnovb7Xf7zf9FxWD1n
J0al3ayHLnYE0GEBkE1WfRjp0cxDNLF3i106vEzgR0++9RCC2f6Sqys2kWLrqEr90Sk8X7EYmIgi
ircfRisD/fcQJkEcxK1LwuizeZr2XN1w2uX2krOHU4PSrTpqrCwMB77DgMxqk/S2xDSN1fHbhN9N
408G2iCSfG5408pLwsS7lgLxpmOpcmWqqtoxMu3EAbsUxJlmlIwWmkVF9dDpXcb76b7TUe5YGr5s
a8GrkeTUuJQvVaqFaw5tZvBAWW/5sxPw99i37sen+H7y+Xd9X/0y78lG9F47P6dGpfRJNUYR5bOt
BUb8rEF7cszHrcOy5renJqQv6eh5r5aTs1RwqsNwk0DHG3G5DBN4zz1voFFaBsqBvWxFny27Un6k
sILa8wC7Fv058JdeB2P/uLf4ViF11VN1G+AdZ3l9yikSzWuR6FXjYH3J4+T1kHYPm2P2iNqFeIcA
8K1y1+UeUQBNwEh5uInXXv2EqHA6BA8q/ARpnZgTraMIkDPYR3MdosrRTxLOngk5ksnt3E3WlrW8
3vxrT77vS2pMSp6YeJS+VMd63jmfRmDqLlRJ1Eflbqoeil2PKSl3a6FrOSE6w7bj2KjFq3LQLUjH
Zz2KzaCuJhcUHMdSxziFiN0IFL9VudWPWqs8miYwUsRAGmjgJjkPebTL8rxpuRn0+q45FEEe6pXr
gGd13Om9uy2/uJoWnhqUUok+I01pZTBouJOnYIZp3uuH/6nm1ltpy9qj5dSWdINV9lyMrIKtWiE3
Vhfv8ggAWOMVXDVuSkYwKFdeS/BmTLb2ddV9FvSZBfuYP5MiTmM6ed6j2Blw5VGJNU/0iq+zLZLF
1Ui+HAYDlWqLyDUGppoiFwTBNKOx5RWlqriVMoigMFLrlvTlfN/WnQl62ZFvxLsty9JX5KmJYlQz
OkEupq+asAKRl2EGLREPypexy+Li3qiEumF1JQgtjRyk+UCDLiXac2dtyyJva1opQZZbn6UOKr+U
fNIp/6qivzKC8ZEblh8ZJLx+Y66aRfvIhKYESiwy1Xfbahr4K2CWWi+5eK6125j+JuKuQfkQ79Ng
qwmx4jwYlbCpBtlnwBFkIrLeIDrknTolaO1DP/5swUEg+Fade+ULojhFHEwtUrThZA+d2sa00mpQ
AlI9RRBFtgGOVB4piBWcXPMgnrDx7VYX5QBqo+tLaJPnMQ3bnAAuw6JSFWMTnXDr+Ng03e76p1q5
JtBKhIIOSP4Q1OQToTkijgZNVwK1S47KOOxBaf183cSKN9jqUhQ1dKTGuPPPnZCDXaTVRgMm2k+j
TMNYD2kUFL3ijtBg5NabwqcNB1y55M9MSqfNanmENgJM0iJ0RBYMnHsDILQJ/n19cauWQBm5uJ2F
xpAUt/K8XiiFMisAg+bjNFo3VI3uW1QfFG2I3Ou2Vr6VrRoqemxogWBOd/GYk4eTOkQMojylFSgK
/4Y77xDZW8R6a/OyNg7Q0tKzCFps2rkNp7AcII9bYCd9/Qbvs6H3I9NTVFd5Vg/2Q4KkEw02cOAk
nuF2t20d9Hf025LD/C+4eBZjUrZ/9mOWDTlZMK0HS0njysILVXlAu3tXgfInHP+gVpvaZUG+McO6
9jU1HSVodDMNzZIz/V4VokyrHgbj9mkoovuBGvuElehqOFswjJV4gsX9tbX8lpPFVTQFQogqStDw
VHyrkjTznaLofKLzfm+XrfqqO1rh8kjdwiuuWkb5G2UsBwuVFeuauKcVzxt840SgZdi57fzDTkuM
31DPFo/l9OO6364FAO3E3vJ7TlYaVVOmkRH21PnVKb9Bg8/tklcTaroFzgg6y7sk3TC5dlROTS4/
6cQkzU2zNCy4MSvz0MJgCy+37oO1TND+awPn8tzGCHQ15nexrIUzl/h8pw+u5S2EW3jm/9IO1zdx
raR9Zk4Ko6Oqj12S4zAkh/I+umuOse6VzwupxJS4audiHOij/YremngAeZofffjXf8DKfXRmX4qp
OcuyPhVL9JmIXzmfdDD2/RYBzZYRKfy0Sj6Xw4zvlpHaGxaw7ng7ia32wNqjGmtxEOQcJPMXL/oU
UUgF0BVRO2gOdu12d+PeuG8XZCgEidowf8x20fP4D0numVnpyDtKMbQ1R3jJotlP9drts9sy3QIr
bK5OupPqph6UuIEZ+46CA6R8hyqFWTwDnFT90ew0vBzdl/cRvZHn6z6yGj9P9lU66bWlVUqEwdVA
pC+1hrq1XvnJSL1MUTZu+HVH+fsFpQOuVTzjSV1bQZ/yQ1TORy2rj0bcBNcXtFbhOv1k8rOWxF2V
2D0ccrix3ohv/OnKo+5Tme5S8bE3NnB1WUBxqSbYKix6gaZpq8RkVYe4xZX7KGHuUA+HlBX/cpZP
zEgXq1pGZl23EK9KIt0zSe2WNRr1W62o9c3D41ynDtiBL2ogWlaY01zmLIyaXLmLmVK+2TVxDmQ0
MLHXMvpc8CqBxtJIncZNDBSBumGuDr3VDSCaKs0boUSzcDe+6RKpLtKKk5+1/PnJ5WBhrrAvHXxT
J3+HiJvP6iMpv9Y65FomjGpCLca4n2eQ1Zv2LsrIlvklUF8zL8W4juSdaPqYhU2iz79jCmVFVU8B
+rA1ttfqFMOQonT2QyzYXWJZ4MCttf7JYIXDtn7K1k5IflDSftCiKWFhm3bWcWKJ8rPQ1P4ut7Pu
qGadfVOAK2KnojH/SLlOQ2JnzbM55arPha5unOk/j41rO7OcjpMPw7VB5Y4O7xc7VLBfu5A/CS86
YF6TfWlv7Bb1q8hd+jUV2FqAQHwXN9rjdedYP4B/XVYK0QxHE9NnBQtBtiyeQFlL/IlG2iMg9f90
11mgJkRJmeKoS2EanM7M7svICixlfmhHdhxVHqjTlpn1U4gqADoSmMOCQvH5roI/L25FEi88q2jO
sifUN1Q/gjZQv0vonQHl4N1WkXWNVdLW/tq8EN6qFIqn3hJgIPhIQbvDAeZYWCW30L5rXawzS1Ja
1KOmlKdgOw/7SoRGyjBNjOQ5sGdR+WbBGjdu2X058kMREyhyKagOmrOCjqRJwkbTHhJNE66hZfm/
hNiTHZCCzNi0KHKlDlIMW1Ru3UEzYVJ/JXFyc91h1/PCE0NSOGmhMF7Z+PZB9baA1LtX514VLsN8
OujBBRTdogaCuPET+ahfOJiNmmEjiixB4uLUnvwAKYgkpjridT+xcHD0n2WbBGze0gfcMiEFhiaf
klpbXJjqzoOqAq+OCtr/5z5KJ58XlhBWCZdtHVf9Tfza6/fOa1v6oAkt9iAKRWK/cM5Ot2A6GL9T
5m4xKK2+y042UgoIHWtE17ZArpeliVw0LsKqyDzO4iCCZh0dwGAtxMf1ZW+eHyllG0EoUeeQdw8U
c2/ezIfaA9Rbx0kCy64AWd2uCLXKZS9bEN618dSzgyuFpdZRNMfpsd82yltfFEgQJj6o40IRdG/9
TXWrPy40jMusVO6rt4rmKl/Ypp7zarh3QJYNVD3KenJJRStQpYlrYOoLnh0n9J6SPjmO/Qa0Y3Gd
ixNyYkVyrYwPVawwWCFi3I+Jcsv76jZ1sl1W6N+uf8/Vk3JiSvIhHW97fcpmhj4afVEqMzQUdXfd
xNp8jI2SFyrL6G7ZVG65UK3KjEmDCvzy8MVYjN8Sr04eIVl5aDK3v49vbC85Jh69t9OnrX7P2gJ1
m+LdpqIMS/7cdic5ArGr2ORWxEIrehXiQYxbSdG6AQcjEChZmrYMLVdxi9YVhQGMEHiC35Tz1u24
fAPZHdCpQvy3dWKbMk1DqrAhHzu8PqfqNrdftKg62NpXR4WIxPgPCpj2iS151meqaDw0E15kKaQm
RXHTjADiQLP8ukusOTjYlUEfgBI5hjik+Mwz2jVdhrM8guOrsFqX2g8jNFN5uVU1W81mDIKZQyAt
kDPJBUqtVXu7w5DyH9SKCQGDuDzYfrtbaBhB7M+CrtxY3BraDbB8HbTfmFPF39INa3TFSAXDVZ4d
zZteg3hbBC6N2Rs/2vf00YCy4tYQ2KbJxUlPvDzrqkpT0CzDiFbvp8pyo2Ns/1DtitqjzqEFuZhb
eJvJ1NrT5HSl0ncUWlt0qWZCFCwfjryO3kVW7e0OzU2wvMekDSpL/ShayMGPc7KPHb5R5FoLx6f2
pUDpgNQm79HqCVSQtxTVY+m8W/HndV9dO9+nNqQICb+yMT0CB0oBQG1zzzK3uoxrFtDyR5sRatcm
IuX5xzM5m0q9U1nIoeL10yyZ/jJWehf893WcWpH2yhKq1s6JxkIm7PqogD85dtVJsTaADGtJiUlV
QF9wtsG5Kjl/3RRcT40EMgb9GOj9g27/dhpQbSnHGfqX6T/clKfWJL9PG2YmA6QEQ8YTY4+RUj3Q
KT5QQWKQxRtTvru+iatPzlOD0rciy2j0mIM7nYagyIRfH4xvc+Eaqmt8i/0UimuQrE3dPuTfp8P8
Co6jRY75+o9YzcFQjQFHMTq1BJjJc4cppspOzQZXDgfB9+fsLzO88UvxA9RV/Mu8M/f5g527WxXl
y1CKiwEzpsDbqwjaF30ALVFnApQIyjOZ333VMQSa2W5uQJQSnFi3M8b9/HwjPVlWcnb1LSYxEr1U
hCiSLsmb2jxLUhbBpJ5jlBZclzGHRoUzuwUGJhKjc+fS2KXz8/UNvjiQi1VHx5ASpkF0R84ZxmJK
tKllcVh10deoGffluEWEfBG5YEJDCrkkkpp6gV/I7bar+57HUArvIZYEjPCHTYshHOtkq/S5tppT
U1LGPo/FkMYkjkNTeeH597HMNx50l2OS0mIkf+wns6P2iMVAxDn/akC1+l7dYXw+MO7BpNZMng4P
adzsybY25/svSwcwvgiKoSeNHPPigh/RLS6rEh/LVjvDM2sCksWIuxE4u2uS7HVw2FSluBvr8a4c
rA1PWfuMS06G1ExbGRriokADgsE/Jwu4sB5FXnqMnK0+wEUCiCUa8EPEU31p8EtBpyRjzYcU+5tb
Sli2P2v7Wzfouy4zvH7aFE+lK2cOYH2HYoQGWG8ZuBDpJJkUA/7S+M2xPUD8yKePQ0B24902B8Wa
cwIZRTUT1KYIaVI5ZtJY3acmjA35AE/5WvHZv36YVx0EyZ+J7FwzF6KL82hJ+n5Q2w7fKOaduutQ
8UkjBG6rfTKEuiOxdcxZ9c5G6g+V/l+nK/DlLHBsgBpg6cDLWAa94g2e6XDOxu6OZHQem8rcb6xv
bQtPbSzf8zT3s6OhySB5HYJlbPKGr9BO953n+R49voXGne713N1iGl/dVIvohBAMc14WCVMbQh69
arDQcIcdBMJeePiHM/5pi7BzfXVwf2yhhplRKf2yC2r0uAVicAn+LJIbMj1d3761E2xhFPX//v+l
6NiNmZ7NkcnCjosDsfIwtdKwnObwupmLtGhxBAoHcAyC61O+Uroi57EGeZewLs14hzNug2FmzFxm
xrMHNFmx7+aZPmHMSj1ct7y6gRr501IBWk5+n2pODZrqMo9DAnxestDJbHF2rW4hRl7xfQDX0WTk
kYDAMcPkZIwtZI6n5FXnWhB7dJt5a+ZlbRdtFR1YatugupMDoWbVRRM1sGSCgrFEu6sRKcTGjqlg
nkb2yvT23/duQaQBD7fAuORQKPJ84GMBe5ZAbzSOvCrrN8LTWoaDcqsOtJ2DrENO/isGVlQRI4NN
OoX7GlFv2656rmxwmur9z2RKHrRh/gY1cO/60i6e4HDIU7vSc0AzUq1RlmtzBmdrK6aDQt5S58VI
t2hi17wDF+Riy0RTT34QZG2ki96Aoag1fT6/TVQE41ht5CCry8E8qKPDAYEbk+4RAxBJkQ+4R8Y+
mu4njN/fpjSevJhhzL2P52Z/fftWPRG9AiAIAX5C3nEedAnnVTNq8Ayd3pD2LYH0jG2FgEgeRabv
VCe4bm413gL7AzIKzAo7mhw/8rYaWyeHPW7aYFXExCskLdl9TsGShxHzfPhp6uAmNbINN1nN7QCW
NpF3WBh+lfHLCq1AHj7D8BLoKeon6RQ2L9D2TJU9fUwPeqCCvfWW6fsOAjxfNpa9FrxOrUt3W1tY
sRMnCF6NBhZYLwMvLMQoIyQkWrSzBr94zn3FN35eN7vmsg7SckcFQtzES/b845p2b/AZRe4wbh56
gm/cxZ5tbAlorK3NUeGzJsaycTNILsRZlqYqxc1mdixQyvmrSEEQfX0lWzYWNz7JDYRRZjN10jjs
jbZ3wUCzL1t7q0P9R/xIfqWdrkTarzFzdMZjfCU95M/Gi/UQ/xRgLMHYsLJTfuHVBojTTeoD/YqI
/cE8dXkUbzRiN1b6p+11slItHqeh1hRUAszpW6nN70X93xU5EDMdKIOgAOCgji1fdJXdTEJZvLGH
YKjNvHx0F8pmTw3mjwl4uL2+B1hh6/226o049RaiGmoqF/krE5mhF/CT1vjVjL/19kaZN8eGVo0A
kYpqFsHUkhyl89wQolFxzNug+60Fy5z1riFetR89JwSpN91RkIL43b/4J3hA/qA9kNxJZwDz+12i
pzhpbXbU+aeabTUbL2slCwUSmIl0gqB5SVZbZ8wx4rqPQ1ChYGSIQ7OQ37C7Hh+t/JIvuqGb3D0r
e3lmUrpah2Jmhqg7HIeS7zNzfOwa1U37LXjvypV3Zkbau7zTi6YvYKY1gTqI2/QnScnOnppwnKp0
475bWROkdZaCNv6x8BWeBxKnsO0hpwNe2RV3GYZwafPUk61bfCUZcsDoRAjEd5ahCymQKHlp9mVb
IVdlvXbPzAJLGq1xN8ez8dE4RAm0efxRQS3jo2E2e74eLFfXiGlBDYfAcS6ckYE4bog41tjYExQR
hTtFH2329bqRy/kcQ13mKwj+MpE0yzns1JZjQy1YUW/gHQ/NftfvNJCoQQ3wuqWVFAV0NHie4XpR
DXQjzj9ZCQ1AdVIbHsb19IbhHC/L2mNUt8dG5fdRkYNxhJRfrtu8BLlidadGJd8fY6dWaBf9T7qg
uIDjgLtyUVQ+LNrqypa5lah/Zk46A7OTof9QKXgd4mRrtxw05oHtZ5Dgth8gJFf52a+tRvTKsTsz
KV2paVOaGR6lccgAPX1gaWeGOupA+6boIHSeWVuQwi170pmwE13RMpMif2Z3rWHfKeR70X0OZrRx
wrX1vQSNIKowSKLlWmtZ1VYdWTBkMHU+pnPb+BVzxhdz7mpon3bqI0bAhTcSoUDhcXAi1deKqbyp
SKHtgD3UDxBEHz0o044H0ujss86q4ZgXOvpdYsw7t+6bCUjPArgawJjMEAjh5rvWkOIocn101aQH
ksLojN8YmZvQGEZI/90ZWtp4UU0wC8hI42W5CnLFlPNgyDpr4zZa3+q/O7Ds0EkOAbaGlvEMzsuq
Fx4naFoBiMTorjDijc1e3WtLM21EOWqBK+zcUqLGRjaYNcKpwkkA3APzwUHRBtdP41pAw4gJhK4Q
cQCzlR5FfaZDNiqqeEizoXLzIu1QM49u22neIGlZe55gFg8ADJC6ocEic1/1DQrQHWnhO1rcPM24
9F6rvIBvzFP6oEas2PfJGO0NVkc7dGVAL1vGG4tdjrqUhDpgQbOXaUuQA8uN3mQYacFt/ATbqn9X
FqRBTf6ZtdZrUUGfbjB+/MPenpiTfAVAflNnRsdDpqD20D5l/KHMMv+/G0FVBW++hScKBYhzN8nn
qrCyEiG80JFCW5XfKa8W/88k0YjZp1bouZW0ExQkooKHtgPF8YVoyxHmv5ytUyOSx8csYWJIBh46
8fRm2gMSr676GHR6r0f6lrE1xz81Jn2cRExQZkOmEiYaKXywaRhQPIGISlFOW7X5tZOMGTV04nDP
AmIi3UDJjApvGhscA1w/GRIiwuqNqLTm2KcWpAunYBN40zLCQ1I8DBa/ndr3JvpGnOm2HH5f97e1
/OvUlHTX9GhDOTHDYvRiaWKOw+fYW6hMdcD/p89DUTyia/Cp0eZfLtUTw7LU3BxxqDvymodoHSdu
WSShQQbcq63uTfH89foq9Y1vJlO9VWUUC+CUORDVVuGNZnI7EhOo6iZ7irP0pZrnLsjqsTyUnbkr
ez1xo1gr/LbWb9sGCU1bg5pjFihzjrrwNB0v2iS5taz6g2eW5ppEAYdU01S+UhTWk1rkg28PbX7M
hz72u35muxZh2yV9R8LW7oU/xDXziENeYkEXxqe0h5bP+JSb8Y/OGIBJjVFiohz8Sc34mCXZ/diP
D4VuP6gM0NTru2OuxNHTTyFFg7omVQv1UsQc+muIFlo63Onds1r8wxWIng84Y3H/Afcgpaf26GgJ
1eBruHMLP9UyaDmV3/9hLWCLN8HGSEAFKcXPrKSY+oB6WQgRK9/hderaBHpMdqRZLsScp42tW/Wr
E3PS1kWZ5pRD2XN0A9XCFZm2b81iA1+xGtpObEhxFAIFQhh2iThKwT5bfTNJ4mHwd8PKqhOcWJEC
6BhPrG0xaQCJLIV7VQH4EIpi35UYcxfotx6uf6bV9AG50P/7TpIv9EM8p3OFyyGJSRZoUJbyexUT
hiiFH/qYEowaiiPGX3ZDqb6ixetft7+6WqR9QGuhP3Px8BPZFKGrMOK7GepjG/dQSqCelaFaEG8k
SqsecmJJiuUJiAzHPE6VYGTTizp3byLaemCuXhcnJqQY3o6jXuUmPl3eUhCGpFHjNbP5wGi+sAUS
TI5uvVCWHy1nXuZfi7Y02MhRR62bqQVkvzXCtLH8gaeD63Tm4OZOdKdl+m+nar/8f30zuS7tRL0D
2CqM2mXkz43tLZj9zFTdOP3PmEjkR2AnWNBMKHxcEGknaqHzOOuQRhNn33ZQFSugVQ0c4fUVrfnG
qZnFS09eH5mqcBVdFAwst8kjK8D3HLEN91sLHqcmpGQlR24HCjH4RlfYN1qOqhQ1H3W6RVJ5CUdc
doyinaWiYXXZ1c8jxUnbxOSocaBl4I50V3q5Z9zFzw346fgLRPS2NE5Xd88GmRZqKmgNyg0SETdC
sxhMTuZtk9duqm2tas0COCMsB0+2ZdhbukzmvjXN2khAEqBgzq5/mestXoq1OGRrQAssJK2Xg9bJ
2LCsolwJIswRYr5uejLS9GiT+BXEuVtevbocdNSBngFH9cVMK7h3q6goEHNJNUHmKSXQHLGZsXEl
ri/prxXJqU2h0Fyf4HGCgGBsZm8xze4nod6kOvt6/fxsmZKcO8VIvMWVCVmdMtuHtEQSVqOpDj4a
5x40xfrGyi5h7aAJQeWaEqCLAYSQuwHRyCLS6WMS0nez8uZg9gufvw8QyxNQCR+CeUfd/MX6mE3Q
/GzBIi5P8rlxaV9ZLEhldlkSdnblUlPdpQADGfPb9S299JFzK9KWTllDEpaQJLQb/TOrtdepZP8Z
IbOYAC4BuieWc1EJIU3M0MSscaow2FlOt82wkQOu79RfA8saT8LqzJqyI02mBPgV/hzXwdj9wnI2
nG/LyvLnJ1aQoGdxl+B7VHZpunNyxxT+bA5b+i3L5X1+1WK3EFNxE4FR5qKiM6EDlUNZOUExUFV3
eSnigFGe7FKB/9yNc9bdgIYCbFbT0JEnQAvJVta+RLnLX6AjUQJdrUnlblSWzYMozSgJW+hzKJ6I
YutZNJ1yV6ek3HcoeEPjVBCA+c1GsO88mTO/TnLg7iG25laVSEDroDTvtERU8OzJjF5rzGOD1aLR
D7WI86AcEjz/IIsk9m2ttJ7B+/ExBwH4zVCXoj4A0afcTMOE7qIyps/FQI7dMEbvJZB4gaHXzXuB
/80eNIPmjlllglDTdu/DTKk/EqfxS6ciqW+3s+UxrKZ21ajcuisuYxG+k4GqAO4KkLpdSCuVjAqz
52mIauLBBGeqau206reabxzQVbeDIQ3wQBvYHumA2k0+zKkTp+GYkTsq6h0lYC3WzeB6HNgys2SA
J96dKhlSSMdOUIKIvBFnKTbK3VRumVkBG2Db0F39cychH5ceN5MwYy2yjSRc9PiWkbo65q6yazCt
0bj2D+Mj2RV3DFLpSGW960v8kyBcODYSiEU5QCMXY6+snkjKMguO7atgQRBuu7Sva58GMZSKveGW
kQ2Ta9EVgERg6NCiRN4ixQwLc/rMplkaDpPyzvPqN97dWwCAtS93akO+J8ArOCkKVkXqMWxb8kK0
/IE5+kZYWBxA3rxTM5IfVkRRrRz0/6GViRDS12FkiR+RIHdqXu+55gRqlW+YvKStWGi6KLYNbg+x
Dbnyhiu5RHPEWUpFrpV5Nki70beOfFLsdSguscdYuICIpf60V37+g7OgSIJhRxvK69A0Oz8QRS/6
ERyni6NC+xkkexbu/F3rWiFoC3/xh61e3qqrgDsb1e1l1lzuzcQJ64BwytNQnaO7diI2amT6lrDr
qq+gTgKqMCAUVXnwmzhdpHUKPqKoS0+LvtiO7g18q8e76ip/rfypBZzEkmGe8qbQYcUBnm6axLFs
it9GnX2lpXKkvCpcgJ3C699r+Ryye6KCvgirAcZ3cWkRvZ0mXUOYxKX1hoF98JsoxuAn+bQ3UshK
1zbfyA7XPphjAqGIEtYCjZEcRGWlKOuyTEOqx/dZVj9pc/V6fVGrJsDTByikRh2Uns99cEy6Pul4
BZ+Y6odpKN9iSGhfN7F6xsCUubx2loXIDXktItCgs7BxemjfZInbv2Bk7sa4nwAH17+172ZAXb7J
+LzSRcbYxV+zMotKwqFD0i/X2pBS/bYeqeaWQ8Nc4EXerR5lvFjHCRitGgTZ9S7vIJceO8oXRe23
NmAt4Tr9JdKjDyy/0WAuGzB+ZhCovhvB4vJ9kbeyMNA3+QXalFW43E+tl71nv+YNVNPlvBGC3Kl9
qaTIue7oFkci0UB7rYjcWrjD6Jav2JpHBmLfEAW5bL9wvoOARNxYh+rpH6S2wF6qgusPFzOIUy9Q
7NiAuSmZk4Z509+yNPJtp3m+7mkrCRNMQBYG9LdAVsmxp5g1aA9oMKHx6UPNu90wUMhQaTb3Qb6y
UWlZCXSGij43wBEm8lgZ32c1rZ72agRjYxyk6fiQKGmggNzi+ppWyiDYN8wcWBBIA0ZeRvhRjsSw
7YssbPVn7Q0iXu6856/FLQOtpR0mz9BSDrYehqsbeWJzCb8n4TWBlBfnPc/CmCbtZ67n7KEycwoB
lsH044pR//oiV6IQqveoVoDWG5SGcic75/acJQ4+HKlmHzyNbbTJvrXUD6XovaDnobuCDih0FqWs
cMTLXm+5gehtdAAdRbciK2t3TPLDwLr3pIyBHbAb356j5yHF1Xh9gSv31Zn1ZQNONhSP04o6dZdi
bpKrT62toP4nonHPSZXs+4kat0M7/kBHqXi5bnjl0jozLMX3tqtj0owiDWvxGYPMocshnpGECYEc
waxvMBmuRXpMJiyYJFQLUNOQNtlgjmaJzE7D5DgtONuu9tIPdSdC/Xv9VmZB/SXem7fJ+9Yw44q/
LkmctWDsMdsun5Eu5U5CmApNheK2q8FG1/WoF3YuuOI3PuSKp8KIgz4DMOIIZkuoP/mQXE1mJ3KG
LIwmyy2AVs6zL9e/2KoFsECCKnFRDJRbWpQVQ5maWAtTmvHDNiFVDSRevDnTvnIgMP75146U1Ke2
kdV5bSmBnSUPiaAHu4h8YwBLt4o7Mn5GY+FG4I00YAr0+gpXIueZZSmtgaJK3E49JnmtInthGKnT
FCPITLFx7a6aQc0dWBINWymnu3oCqn6d0yzU9ac8hmp1e0Qzyr++ljWXRw4P0Arqd0BXyO8v9FCT
GjPZCM+++MpmNxWPwvGK4I/UvWdimgojLVAecTx1vxWm11YIqAxQ3wD3gNVT2khhK7E+kVIJioLf
tGN+15s0dxnrP68vciWIQIDwrx3pOiijjMfqiIJK0zuKi/HdH9C0vLcXogWlTz+sBrRH1y2urgwl
j4XbAfPmcrTWNB7NBWph4ZAQFAlQw3IjpWzdwY5b719MYfAIFVigj+Ts1KaKo0Y5av7EiR77CYZq
upuIukGZtHasHdw7y3w+QZiSQmOfWFNPSjMJ2ZQxN2t/dvn4dn0lK2km+D1QQwb5NjISOQryNimT
cnk/JwcjEGG7HwIz2E4OVr4NzEAsDeg+QH7kyxrSe5OmlSwNnfy7Er2m+fc0f72+kpXNQl4FRnaA
llBFkXMro1Mghdzj1jKa4tmxUVkb6m7jslpx6lMbhtRwHAc2IY1MYGPouJcVeHPb0+zOKbDJlJSZ
J6qWbYSkdZtg/MGRhYCo/IUmI+qLljdpqBSlq+c/RHxH4OST/sH0ZuMIrdyJiHwQacGkAUZ+ZIjw
SAEyiU3sISkfppJ6U5K5EXlk5D9zQuAdhVwbGIzle10MNLAsn7US8sAhXqo+ZrQ8YW6U9y89DmEA
TVNULTTwB8sAf1CnOWnUYqNqkAa046/MJreIC8F1p1t5MMKMRvESRvvvsvtHRaL2Jli/whaw55ve
ziHgTlAQKhrVG/HpjpltVB4wbib4zJT5MM5cf65iZu/H7Rr5CsT7/NcsZ+Qk0xhp1pRGPuQhr3LI
zhQaypcGu2EseRsKNRANaJTV/HnSxZFazuCiZLGF6bt0ofOfsHyXk5/QEyvKnXqJWZnoPQHFd3du
NN9Sq5uFm3p/ff9Xv/LJ9ksJCdqZSuckPA+d4THOfuvCH1FjuW5jBSSCoRs0HhYFOUwdy2HY5C0O
PmlxAqGQR+tjrFDPiE1kORAKTbyufzHq0UuKj+t2Lw/+uVnpYxY5RMlMCrOtNQeq2kGcafJMfXbb
2HR1bWsuc2Ur7QVAC74qDExCN+D8w+WFqtfzzMowtj5n60Y1PvtqY0WXIRorOjFBz02AnHNE2wAr
MvTUKx2Qhky/ru/Z5XV2bkG6MZVqMKLIsouwKDVjhxpt9pZiKljhGAIrTC1sE6MIprweULty/jt2
6dy49MFiYqGMry8frOI3WUoABbhzCnoDLfT/nH/A0kIrAPEAVBXlO4HQuBygDoTwaU7hPPwu4iKY
M92/vplrwQ1mTDRFIIdw2WjuHND76cZch/Xv3ud7zDl70f7/kPZdzXXzyLZ/5dS8cw5zuHVmHhh3
UA625BeWLMskGABGMPz6u6g75zM3N+/m2FM1Lx59UhNAd6PRYa34TXRzN/LjjXtuxXGcCFuYclzn
pRzKEnI9XcLssR/fBKFyOBBvUiCKb9j0qrLPVjbZ3sxLgQQjzgiPWSD3t0Pz3qYiwF1+u+dlOqRf
u7eIgBVtVMU6lNPAwIOJNjcSHrdNfH/5jFZGIE+lLB6XSqpmVAP0PgoCoWbTeq+8J7GbZ1/pXQfe
Fie9bn0x8wm389zJedDVe8IBQVY4/wZd7fn7EB+DdjpTQi7tvEYrcrntSgIcA476WdD1VMG8jzai
L6vMnvpUK66bKPpOR86OacbMoO/4ZilvciKnSZuTb1gCyQGRIteYDqWdSnlThYQ9W05jawfqCa7+
cHn7V/Xo14KthdMECzpNdSVhAcEccj7ETzIAtTDumskbCrsyTni6rGnZM40VS1oKCNmQEL/nbl4c
MWSq9m79TXhogdp6Vd0YIBzvXuTdVp5k9RoyLTgZTCVPaIqngvOmLsamh4L1SnnUhS9GpWAIp3UM
4SbrNjMMk4Nenh4SpDquNvwPWJen0miHDtZcwempgfFu+MoRVzseyFfGoXFS10hs68flE1y7k+YC
F25n0PtWQRExDdpa8lLSuk22NRSw5tnmIhY7ONI6bHk+oF5iPmb8JS31XSsKbm39NhMPegTnghYe
R6SkTcIWOmKkYpCJ90UoOuZmHW11x9AKoqJeZyBRuLhjGyHrBK7Ar7WAwoqrY6Vspa/XrEqZSZi+
YKbr4ziaDSav0iD8lsWeqPnlDfVjt7GBMyYaOyH0wA4XqJG9RauypusKuicAOjABVy1joFGqFLXL
GuTRas3rGXMHfmyiW7nq7Tpufz92Bawm8POB5oDO4uU+GmC4rhONMHSuJjaVvqda7KTat8vqvaZ7
cyGLrTSlYVRAa4IVtaN4gwFCBTC1HVVdNaTZVyCBDd4fCFSml6qB1ie0oJyeHY3SpK2BaxQkmfzY
iubR0KQ7oS9vtXgLYGnltDAUD8YmC2xDqiov1lYaTSrQSMBrp1EfMSCT2yyj1zxS70gzeMVgbKRj
VtTyRN7CN4EXu0IXNTqQeqIDT6BgdN8n0c+uEumGpMlQF17wRNLCKYWkbsOyQPFvkMcfUqEBxzlr
DmJqvscJBuqUtmE2lbcQFFfykuDZAVwKhhZwfEBYOj27QR+7UZtSDbo8DL6ViW3kdIPS22VfZB4i
6mEH2yfHsK4yB0pV2C1qxDvSEsGV84p4RIsjWx4rGqSdPOzBgJpvRL5rjzEUBFB1BlUleKyWoW+r
jCEdQJwWJLzLr1WwJe/7sOeuqVxzUxA8xRKqZ0FIC7cYqwqVdvb73TPYpdkXLL0sansj6kJosRq0
nY7iXdToG+e/4mKRH8EENWh7QEa2vHN1JjJtmOL7rI+9QhMdnm29ateUGW9aQB+IqBqcTaiESlwm
mdBmQZpKkpMN2Rc+pG+VnlXeZYewtpa5oEXgYpYyyfMYIVIXCkEINnIeiS+XRaw5grmI5Y2k58j9
Dni6JtWOSpYdaaaDp5OTkBfOBveysLX1YKgHWVn0w5zPtmIgS0lyOcnQktYfjVHah5K28XJYC/Yw
DoJjQY5MPJ9q1YUY+UvRKIEcwV3QbsRO9QgnMEb2O/odn9jjUHhkc25/bWXTwBLudcg9Y0GhYY86
OTeyoGpekNQwk42U3MpdhL9qyWhyA+rZWU+HVAoV4VxDxc26If21JHWHQtAClm2ow5pqz+Qsmzgo
eCMbsVdx56UF0JbH8NDU5bc+TLeC8pVsA/KLMhD+Pl89S2KMcCACRsdRxxlGPbZzKf2pdXkBTKRk
l7b0XhmASgYQPmIPEqBaL6vh6maisQi9sBg6PgtV+ohhZj6NcPnJ97WOrjN6ZeaorYS/DRI88QLP
BC3sVxxCawgHASUx4crKnmjzfnkhq6c1+/sL49Vjis7i6e9r5vchuVNBmjCYW5GxtHpUqLWBehcg
VmedF+qoiwOXlSzAU1R4Rju45qqA6bpTkPvwq3Js3arCqF49okNRJJVla4WOZj4tqjy5Vr4mBjG+
En1Q7zWjY0Evl5mTpTFxaFenV/AU6v5PduWv711WGlBfitWx0bOg1TGj2N+LKvp/QmtDidb3/peU
RbAGGGupTynKnU3ykPOdJt5WfXB5IedJJIzGAFUQ9SUDMcUZdF5YJQlBb20e6FwEm0mkaP5YtnzP
UzRXhXIW20aXq06agaJRIQm3BSa/JuA5twlRko3L6MxqFh+zCKxUs9UAYAyqPTU2TBtjvh+ktXyr
Mw9m0mw8Y87cKWRheF6F/cDZoe51Gk1lmgZ25xJH2AvAfddvBqz38t6uSwAu/8QkPzVRnErIU42P
KofpDOIQqAX6tEDxfFnEeUkB98CEQwh8BRMR/bKqOlgZBae8lAdFPFzHpfkcxeZ3ytXcp3n+gPnh
G1q3R6uSGidXAAo3Ss3b5U9YOTPMCn1mP9DwigGl01XWRhyS3NTzQOPJHSEttc0Mj0FS3ORJ+3pZ
1lngPa12Jmva8dnL0xzMVm0mMM5m9HmJpilLDODBnZJpdtWD1LPZQj85i10miXi1A34dkMx4EJ5K
BI74QNHCnAfw3HYvUHsEfKrc3jcZwuytC2tFYU6ELXw5r+IMIxQUjzOqfeF9lNlapP+8vIVbMhbH
FdIOwJKGNZkY8FYqZfzO2q330XmD27RryEcpyEcBmnhZ3QNyqokxd5xTZhovmkq+pVW4E3XFVZPU
HTElzxUGUozRCEq9/hZybTdSpEBpHFK7bKQtQzzzo7iD0d0DTucJSxhNsaeHqBgxEECAShV0Y2La
oaaVV1YVCh5I47as4fyRhjGFCbYM3Smf+M+TQs1UtELwZmZ5mCO/KYJI3k/Ba6JTp70hhz63J7qH
yOGW1+3QNnr5ZFd2HaLRbIelIjSVl42/RSJRK4sg2nzmruwUvgToeeKkVwxED8214G6hM5ybI1C/
sKHATtZwfSyNI9QH1MVJWgZEaoKh/ja0ewUwDTp/HFJqK2wj7j63RYiDFQJifoKSWvaCGrky5JGa
lEHVSQSNaLx38qrwitbcN3Hnq5X44/KOnusNBKKbH6kmQBGcgfNabaoNhQKBYsUc0ufgL1aRc9qa
xTj3oKdiFl5taDgw+2uI6ZuXLDQwEXUYMawctRumv7Wc6ecz1VSLKuRlBDmFpHpx/6EInSsX1Lm8
aeurQWppQuMF7MfCYw55rOsVODVB/WTcM5btmIiWvbzMX5HJ9S/LOo8bkVOfIBxQFkV7zJnKp0mc
dRFnNJDglU0HeY/elx0BzThgIQiRkkSHIua5wIbsyLbQuv9GT/rkME+SQYtPmPZjtqumklB4QHxC
rDiNG+1A545hE/NJb+3eU96K4LcnmieBGGuRxakH/GzGJONWOYZiyQJufGfhVZzEGye45kiQZAVw
Pph4kH9Y+suqGix00FQov933rupox/Q5inbiD93uXM2pAqVzanUjEJ188HIbMeD86anRI7lsfNPN
AeENhcw26e3YvO/G1qE59cT2WhAfdU131IE8XVafNYOYy5z82+zoGoWHYlxApsIMEtu1zIC+jbeg
Z3FwPWy453Vh4IFC9xP6uZaRWq9rQwYTZEEu3CGk2NX8MZS2BvnXjA8Hh/Ie3rzncMc9B6aMkkxC
FIYh/m8GKkG8/tkMfxB4IsUH9Zi6JDGXt3xcNxHoD1hrwPKaIFOfTVgZrTu7L77K9U5N8C/LtA1h
3+a/TRIF/Z9LXpyaBQAnLmcYG6dSeZ1k16HyNKr9vmvqLe+ydmQWwmqgR2OQ7KyHvYryFJwHGguK
97x0ct0mxwlkuAa3s/azrb0BlXbB3WImWzW/CegS7zIkEFB/OFXL0VSIlJcQK9RyYFht0GY/808u
mwy1yxszuaLii4x++jHtAsK+dcAMilrBvWwc8lm1GPs8+4xlpZZTTYwpwOkD6VYPFNkdfdWhbvnc
NHa1A6FSMHFWJR65JShrEneLRGpNlafSAXA3sfNnY3wCLY2caToSk5U/qs8WCW3Gb2ox+327REci
JggmGP7zkb0UDPZCXI9FMGbcLsvYThvBbcMNVzPd4Qv3hutJRSAh4WTPBnI1kSrNQLIySIpXo49s
5OF+fx0nEhZmARAdLScKgrFG/Uh63R7G0ik0ZeNu2FrHQjcB/BgOY4R1mFCDfLzLt8puK8c+W4Ym
Lno4Q0a1BCSKiLmKD22IbE4l12iA8qhlu8sKfnkpmDI6NTM0wodRXqpNUCu9chWXgnVLOuXPNgw+
RILTQmi+CLrEUWky0mM9chztEq3Yp8r4enkhaw4DsxIoCCHvDbCi5dUiDUh/jZbRBEU5OIJZg3wJ
qCrEa5o3SX+zBtBskb0mfQMlNFA0zR7JNeX58jesuMqTT5g2e3aVskQHAlpflYElANLFuBkGxdGl
rTt05QVwImWxmVI6IO9HmzKoC8XuQoCJd5jllYkTinfc6DYsalUVZ9s6/Xy2pkpNRtzmsKjaGtww
FwKR08AMR7vlPy7v3pakxaMR2GPhaOlQkqorXS69sfDW4pENxi3vsqBVnZ8taeEkzA45VtmczLcS
LGIbda/aOknlrTHXLXVYuImqrQ2LKdBILumOMl5VneGkxkYGb2PX1IWrkCKEwpKJ80m78iXEaJsO
kKScD5D222R/U8P1lCvE3mF4YekrhjSuojHGviXJgMpl6o3Cx+WTWd0xUEZ8vqURIi52LDdruZNE
qDalIVjrOp9YAM6Ss7vLYqY/c3YP/RKznLKWCRtyztsyUMyxCVo8t/ccT8LenuhGjkNNdVcE69gh
DVMFOJLgHNy4QCYNu/QBC6+bpiQjYxtCMwCfgGDbyTXRzmG7vab5SQHmGyPyL695Y2s/U+AzO+5C
wD8lhf7pgr0iTR1dsZxEj93/TMz0UJyJGWsL8VgMMSWmQmyRAlCQtNkPXrG3y4JWjXh2htPPZ4Iw
2DXSCv0pgdb06GQDh9H4WHYV+90q96TzqJZ/plswpLpwSkynFB0CWI8CxProB0DDN/zruir8ErBw
RhpnYBmuoAoWu65K7hQm96yw2VWt4hNQcNXCxkW5pghowFKwJOCQAavrdOMEDUwaokDbQLbQf5/J
oZdkJVD9mmpjEOW8Qoy9U6b6MOA7UL9Z9sm1JLXKbJx0YbDZm/wlPaTX2VF/BN6xRx9AnxtgVO7p
slqslHImoYgAMMEzzYksFFAfdQqgQg13cGybgeTWQXqtF8CekDz9K2LajeNbU8O5uIUaor0sMa0R
4oDs7VntR6ToG75izcHPJUznOVN000rNAQx4ZQCuwmSPQwWUFuYX0ByF2b9oIFs0Uqv6MdvA6Xtm
8qI0r6y0ner6Chgleef0VHB6XgaXD2pSs6ULnC9roYaY4QFZj4RlKVpsk+RHWGbuALaaRHRN8+Gy
rK0lLWwslKQoFyLIivtj0ozBMEiOIkgbN/Gm6i1urzhJZakUwzJgXusNnu4kYHns7vK94hFf2bjD
Nta0xJUUTW4IoYo1gVzxwYrya4yae6W+lUvZWtQykyl1SMGBaQj50nc0dDE0ORLVVh/Jj8FHqi8w
9peP6hxp6NNpgE0JETzaFpbp9JILta4DED8AYxN3e9f8QiIHJAk/2R5Q4qUd/wG40UKkfKrxfSJb
Vm5FVVB70YN0JdnkkDv9/egATuuKXksbJ7fm8SdMPFTUkLw8Q5KJkOmm9ShgR8e70uxskkXQ/NFG
qNOxWwr8xMtbuuqifslbRjttMZpE7aCWav8WFwdR37iJ11VkJmARzYyZprTIqVcBhrmNx2Jf+AmY
OzLT4Z7sFsEW3M+6iszkLc5LCzMtHXrIU4P8RnyrHeYYD+EjfSh98QgX4l7ev1VLm4lb3Chqh0Gk
VsX+lU3mjDLUgnReOHy/LGXVH86kLC4SU6JGoTEsKhsea1AAiN290D5XGUhexv9QIaYFzzx8M0YF
3uhQQJJ+YGYdqOyRd3kxawH2TMU/64MzCS0Q7gQqwYiJkR8U9mJJYIEef3DkkxX09dLiZ6nsLovc
2r/FfSKMeoGZD+yfWFeuWuyG4Vsdfuhd5ol0y0dNCnZ2d83OanGfkLaw5GaERozvoulEn0NHAOCJ
AUOxb67Dmy2PsWXBi4slbQew6RGsLezvKzV3unbrQbIh4TMNOjuwTmstlUdQCeBPIaWc+h0wQy4f
0IYZLekaVBaOXVRCRIfyt27UuOprW663WjnPh40mb/7rcD5/PlsK2CKRUgawJYALqqvwi/FVOobg
HgekzOu4szzdNu3uqnHEo+aWewlpIjT3bCjI+lIxDY34E/2xy0cD3rBhIffQj8Z6HtXbfviWx69/
spu/RCxVsGFg5hQs5DDS+Cke6GHQ0n03qr9fbUYcjRomRmuQt10OrA99pVUhK9qAiuY15mOvM9AG
tULucaU4ACN+o/tydeMw4I8Z1gkYctk4DezvmFokaaGGNdhuHs3iPjO/Xt65VUcxk7HYOWgfHXOL
tQDkzi07Af1AhQqgDRqM22xQd122FcCvv4NmEhfma4FecKgzvLg6R/IZBRJuW9qYBCCO9g0JfcWp
nDZ1YuZIPy4vdfXp8Evw0qqzNmIMzVFtUIHfOU92o+gp1UdM043cwlq/B1Lrf53b0rZ5l2Z6HkNN
1GCM3dGNEfqq0S7FKKaO9Q1Poq2YnuVKf2JoM7mLSKC3MsXMa+xsSBB9oIVHapLvVmE9XN7H9Yhj
JmcRAihpnilyB51h1Q+hkHdj/YQckt2br9JQeqoR270U2WF7VyB1JLCPbvz+H37B5MBnXq0GV0/S
gDwY7IqSX5tHzQpyb9zR4+CL7UGQ9tsoysq6+mDUaII3Q8P1ZK0zmflQdGLZY3fpIBgABJKPRgv2
bOm5A6tPXT7kOuhPovAFzSFuyjs/tSQbnSRXVaU7BbHsvrvtE82OpfY2xESIBbCGMKROlQ8PIMPa
t1wPsmQ8oFHKb2rNrQ19H9U3XWIA51gITC4C70gHdCV3a6I5mVRvvKzXLj3kCJAaAs2oeDZeUKOt
chQt3ga9IQd6I+5aYQt2e603A+1fv2QsNFSbkGt0vWtBtoMcsNE+5yI/GgOaQQZlDHQkeHje/IzK
JhiJfrRYvysZGogy85XC20o9cbMi2qd5d6Pp4kuY8i0w3tW6yfwLF7rdZMBzF/N+8k50HwYlaMTA
EtfEaNJSnNwFBM521mTyeMsAai5zoc3m0AlFVkNmwgq7F9Hg+tBqmq2ab2VZOAnq9aFC3MsmtKbN
c5kLbda0UVAMuYWvkPmhafL7grOgyouDXPYbsej5ABBikKnf1QDAHYYjlo9YsUmLvsDUZqAnQCYp
geWcZ8ZByUpXNMI7qvSuZJZeprNDS/qNjOWm8IXKoVerAFL/ALMliRPJrLd5yO5Af3kltOk9Vwxv
1FKXd8TH02IjXlhpxT1d+UKb2FjEclGMbSB1psdE6ktK5TVi9twBv99uRZCKKmgjM/sRee/oIMRs
K+s4FTyWuoXiKSaT0EaP9sPFOYdlmNd9D19d8/FHp9a7qCIH2oNIXs3RoWFdWdb4BkW4LcRsI3xZ
Xf1c9qSDM4+pgXYvUii8tNwXia02iV1W2lNlajuE7W7fVW7U0UduIjVuJMmt2JVbh7/m0+ZfsHgG
yeitKZXpJiaDXcn2BNUMlCHmqK/E0WuP3elHGmwBca7ej3Opi5iKKL0o5nHVThmA1iO7wiee4BBH
gRcB0D/xtwCp1wJFRBwA45vIO88GvomslgltIVBUyp2emfeglHUzGr1c9hmrYmDGUzMRZjeX/Vhp
qFikECCm7waHGJXdla9M2Wq+WDszA217U6sLuJOXk3SSIrQYycE9NMrpbZNpX/VuK1u4JWJxQKDJ
K826qCEC8zcSnuES3/B5a1s1X8QiyC1SIa2TAl5HUN5pdMXUBynzLp/G9JFLy56JWPKgNWGPdL8J
3Q5zhd/HRIkOeFOWrtFZXwFX9Cw3xa2gmXRD7OrKJpxZgI+hfWFZ9uSVOOpcgjPPQy8fEKsPd4CZ
3IhFVpNoxkzKwmvHtDbISMU2iHK3HIGxPj6lB8MTkRv0cV+wx61H6upuzgQuPLVSl70eFRDYpcDN
VY3GTrUGcZwIzIZvwgCWhO1O1bU7eL7ISU1n/rEEUUvKgNQViPSGt1/5eAO23bQ8Fn3iF70FQMgr
iYFaNHoKzS8aY+iOx5XZ31Hh4bIqrdqDhioHottPKoLTD2HlCBqmHIsPGVoepS+C/gdJXhTX/lfA
cr4vksJS6QkEtGl97EbyCpTtu96KHNRGwTuFA823sFg/n3Nn9jFRNKPmZoBZaHGimtGmaJjD7vKX
7Ed7GH3Dl3b6T8FOvdi1HK76RjDxy1t7AzxDm6OZa5Ek6MGAF6mBgGMC3j7dVAWEn2WKgWxEkjF7
RQHkywTWN5SubgvNJ54vBvv/oAB3InShUqgBG92QQqgUdV4M9Oso/IM+jhMRk4OYaS0wf1IgirIJ
uz8KhKR8zhJNsBlimA1PsxIWo2UVEzYSFAd1lUUivaiNtOhUBE+U1D3mzqZ5gtYDR4FbtdRHvAoa
xMzDsMmPy9awdn9DMNh6MKw+MZcsnLcGYHllGqUPMiAslmRHDsCZdeTkyrTBXgxMCxeEk5dlrq/1
L5FLA0lEQgGtIsMCM1Db6I+D8X1ggMJBOq7P7+P4pZW3RK4YvQEESTSXoK4EbsXFOcY5iEdyCyJp
d+w61QYAo/0Hi5om6fBgXqFUbACwaxATFmixWwFdgYDds5Pk0UoHJ1IqoBu1dxLmbS8LXT09XEvK
Z7SLWdDF6WFwGDE3ItpAFIPRl1yzdRMXbTq1y2JP9TEFJ/tbHYprezmTuSwqAX9RTqmOlZbhVRFX
dpi8XF7VylUBU/hrUZ+h9szo2NBpfQKspiBFM06Ed8TwJa+GKzXdYpDdErS4eEtqqIi7IKjMYXPj
tc5zJ5UzD0H0hnasSpqIFEULMH1ohjz1IwKhOakkSGImuY0Z9RLNfGTAe9TG8PkPdm8marEocDrk
ImEQJUv3ovRNNK4i4BL15E9cIwYD/1rSwuW3VtPF2ueSjNRnBbtX4vB7LlsbzmJV28DuYYoTGRsa
wk93bsIWVUpzUgbFPHYVqMSKaIPUc/X2wrWJ1jZdl1Vj6QMTeawNtVaQFy7d1kN+TXcyV3A0ywV2
bu/EuxqtJL654fLPidIAGT0Tu/SDAuWDIYzT0gZ7cKjs5jfRkaLBPvneYpxH8L+qvg4OA4rpeVva
mmD4HIdbxAwn4hc7O2Iqty0M2HGn9NyuNOG65qjdClXoRJH406hyclM2FEPRBbok08hCylwOuc2E
KAXkCpEcEzRSjhQqNzrDBzOBX8k1171YAqaArgqSK3QjP44965D507IvIZWl9zxnW42qqzry6/yM
hcpnNQNKiYKNVIEvOg3BgpBDHf6gxwP7BcgTFJnAhLTsnqr6ViR6BSlt/tNIXhUZobP6mOayXbWN
I2WPYQ7iAp17RvseJlu+arqhzk/rl/Qppp85RY31KWHTGk167DXFVtqrPv/++64DE2sY90M4gBt4
cUvqWa+OpQyNEKjgdmK9I1poy3Rwxr58vCxq5QkCmrZfoiaHOVtOqCaVpU3PAS150FQQTaAYQhS3
lwzwnwMMcJt7c/JHyw2cS1ykR1LE/eBj/Qx0Ju7NAmUXPwoP8mvrDq5+7HZDvfEQWKuNnCxycWad
xZWOlTiz2pP8orDZA16SATyx5rVuaOfu8HVUEWFt3TZr9jBf6iIq6CzaxKMGuVGJxJtSY4hgq5Fg
1WfOZChTLm52gIVJjUGLsZ3JPjWOhj/uTFcBlLE9UeCgyovt9f6k/WO+ocrCZZFkiFM2Bau1p/hY
XmUnbu4Yqa1VqDWlbqZiRn3j6l5bKdj5gHMOFC8wIS9LulSlPUZtpRoRcrQDfgr6Cx0VpeTigd5o
gMBvv29OQE0Oa6GrJyKXimOUzai3EKkG0Y7pboK0PAetzgDIYmpHm4PMm2tcaExjZnoK4q4axLTi
l8hAYv5TZu02SBm+6UdueqG3mTtc0VNkajEmrmuSIWLI7FSHIrHQerTYTsfJ3nrudM/jd+umsWtY
JOpMGnOE7afqZOdnezsTuvA8HQ9Jw8DpBaGdV96I1wWeHVeoqH21vHQvHKqP+kn7iO+3xlbXYnWs
FhUVZBOBLf7585nFJGgZYHE51qjjmYHi1yiU5o66b30L5Gg00Da8z0rIeSJu2vyZuA7AVrVEsM5U
NX6yWvYwOBKwpHq10i3K+s/i/Pme/lra4iALogKFWon5J0x/0kpu16GhrkGFR36OkA7WAtXntKwd
wyxtVh1ARelsDeOvvCpP1rs41yHKCwN4ezyossShw4uZ/KyAWcHLwjej53wo7XCrQ3zlTj4RubhS
YtJ3BkjFeWAmmAhOCncUEscEqNPlu3JTcxbuQM0ztStCE8V8l7vNE3Ux+7xTMYxcP1XO8PscHIDG
/QQSB9A2ouFl36deDFUZ4foPCuEwGqPXNYozbk7SrUQAJ1IWQVtI60JUGyxqKHE5jqpDkmvav4eS
4Iop4PzYJl/SqledANL/ta7Fi6Uo+SiLPSyC+6IT/pR26XXq5FfDFfOL63qjGLVufr+ELcxPZ2qF
h4uBtHsXuwmv0f32o4xuxPFPqrgnG7kwvjFOW1BB4vWioWs2OuoqOII8YnpgkX00baBtjIHAd+OP
y0q5rvu/1rcwNx6F1CwyXgdj9WKUB4sCRszyL8v4//iVX0IWBgYoviSxKDYRYCIO/ZEetF3kpbh9
2X5wUaL2adAE27gea4Eb2FMAXYbOAEzFLpuRJkY2IRKhKaru9n6zVz+IlzsWWpF1m+XOYXDV3da8
76bQhZWDjiEvTevzYpKQv2WRTbzkEbT3h6kcTz0TtPS3235z/e6fLXZx91MuxSI1YIgTIjWqhk78
iCalHOx92sE84iET328FcvKqdfySuWxPKoDrEDMNMhvQ98WJnfxgh0LdG474DoiFzKZe5UQYqUYw
CbwYnLMTOnhEXhlP5HHzHb71MYuoUgTUrCnyhCPaUnw13pPhNbvVGnvCzzAC2ZV3FlBsaIMG9K2N
WNdwEwVUjBppoG1dGG9VNcAPslIesPgTusPidsKdGMDyiMHsHIVUTIi16BXAHEH7dSvQXA3AZtIX
RqwppQAaN6w8Nj6EYR8DBGLDgldeXcDR+LW+hQXLstKNNWAIEVimu0JwGmAVG3RHAEkygSTzaFfr
xNlikVq7W9AEibQ2iqrqWTmi1vphBMMUitKxcZT5d0Vp7IQehbD1KJV8lX39XOZ/v/f/J/pgd/8v
1Kn/+T/49zvD9UeiuFn885/X5L0CeenP5n+mX/vrPzv9pX/eFh/0sak+Pprrt2L5X578Iv7+v+S7
b83byT88ZL2a4b79qIaHj7rNmk8h+NLpv/x3f/hfH59/5WkoPv7xt3eAXDXTX4sIo3/714/2P/7x
NxNb+9/zP/+vn9285fi14IMBH/Jt+Qsfb3Xzj7+p+t+RLQFAC55NQIARp9da9/H5E/HvgMwAY8NU
+QZ2jQa9o6xqYvyS8nd0m2FsVUUzyQSxjku8Zu3nj6S/o+I/8UyB+wzPMUP72/9+2MkJ/Tqx/6Jt
fscIbep//A2E4ycPAUMEQO/U/oWSGdByJ7Kf0wDZ7LrUCOum8kIMVgk7mZDwRQr1NrOFTEWDsjXS
wqWSzq/HkQ1OIYjRg6ykVVCi79fpa9RIBbNR3FYbOrsFFeI+1QfFLoCnbo9FqPlAz/gpA6gVROd9
HWgg9HNLWaV+EivNwezwLu9LbTzyTLNsOckjwHrzvLRVK8I7mhbp85jWuVONgo6u0Yzv6zGqPbkj
2aEP0Ys7VHF54AovHHMcDJSox85Ri0j3uzrsnpDb5j9BoB07YRqWDna69CoyCH7JSXnseZegKcVS
XLknlothFc02WGP8tHhd2dQUUL0gpFScvhp03xD5+0ikmNqJBm7ZDLyvbh5aAsbsRmq5pDMzV+uR
ekNpq/FLOcv2acMVWx7Ah1opVgE0/s6An8/Quqgkqd9Sa/BAZIvBCjEK7UpNDZcBYMo3E6PzkeYS
PF3POeLp5oUZXeaUchfeYZmWaxZj7+v12PhcVgtPIXERFAm2TQMXyHUiVqOtgrP8ttVb8E0wAS/1
StDQwpjRgJt6f8e4jkMCXIALUoR3ULCEnipm/EbqIkRLIs1cIgyFa4SmMfEGvhd8ALhHlXzNWH6r
SgLZq2XcOsMEMh1yvGdyxczeeW4UPlcaZHpCUDUTTRNcEteFL4+6smvlXvKSUO2dEpbd2V3WqU6U
DrHLWFi5GrC8vEwdkXiWiYjR5F5zTK1ENBd342vNpLwAGGSpPtW87kFzTc07rVZZbUdFL17ntT7o
dhaqlZ8LxLgzQb+SHlkWg4p4tIlkVIcSUibvl74C+q7bpZFkHIAqqb72CY2uW5mLQBTQ2Gsvl6pi
10nODZvFCQjkaDM8CKmF/7Pqw5d2qGhpQ6nQ7MOBLIQzzBK/BvjjN1bV2T1LiXaLFCkyMXqJvs9B
4rlkm5Sphy7sLN8gWXdQOjm6YQVaDmwptcxrsRfy3dC28jEqYvGhy8v4WswacV+GvLgbSpr4Hcuj
n6PCU8wLNmF1k7I0exJDkT7JORq4k6Rjr2VoRlfJoHRHgRpjAJyOPHapGSHmZmN/C1eRAn8WWbFd
YTUMxiSpbiYqiemoWV7cAmdU2+NCHK5NtemuSrBqHHR9CB/bLEEtG9hyh07oyCNXdCGQxmog+GMx
4JutkLJrKy/127QRjd7JsrgCQA0HMkPTKd2HAqTka0Dag95WyMq7goP+B6hqgByokqZ9McI0uxf0
OPsajiwRgAFIzOt+iPo9k0jvY9SEg/QzNMhPs476e2TUhTuz0TDToGuVUwIzMQCvT/t/mfuyJjlx
dds/tNnBJAGvTElm1jzbLwpXlYsZBJIA8evvwr3vbVfax7n7PN2Ijo6OdrkEQsM3rOE7bwvolRpO
cWuuaGigTsRVkxmLsA/Km+DtMovKuOSByt8so60e/WmWqT+Jagwnu4WenEUmyI14mOUuWhvO4RBP
iPrKvSK/RbQ2g21IOjPsSq+7CKp2ubMXH73w1h7XMl7quriBMQ69qbHRIoNR5xaW90Yqusq7raqi
/W4SCW03XUiMyCY9v1RtEOzk7OoXoCGRtdDKt4aDm8/i3XCpfANM0cjKooZuR75ssvJDKbbCoj8z
YPcp3F4dBYePEcc0Mp8RMjm0NCce5m45feNOIxnexh+/lVT5gKKJmR+K1oRavJ75V7tFn89v3OG9
9hYnBFAQzo89F+0eBnrWXd6M03tT+eSGsoClMwq5VTRgo2xg/b41903BWNKvvZpiixb+HKvchuh1
IIyoMapiN2qzv6S1McTdNC1XAXbOcRjIsB8Mh1/C1wCqnZ4EUyRkmNHrNi+8DDyc0ol8v20fS9RW
b5W1rrd6Xco+LHF2XHQr7/Zeq7W/r6GvjK3BZRdSSUoR5bLZW9oa9l2bT0EIYooLZnxv0HsM5TaI
fih3YrReiqdl9KxvijAn7SfTyALulgg2y2LM2qkxUzqBuMV7HzZx3jAve3zP/lDAeexSQ6QhadbG
hCi7XxqhV7ttBVU5aUIYEJ2CojNonoyiyyHe4AO6LV0cqaUzCYTvfiC7SC6DdTn0E0sHqq0L6Yzm
3dqC5Tnxsbzul449LkCN1qE1kOJFuC66R5OgH7xZ9X7sV/1sz35/hAmgxs1hWDBVm0z4y/jd8mpU
PRTFgnpdQt6oPunFABHBWZrQtm4MtzqsOPO/Yg+NX/AnzTt8Y7Cxch3cDLnth4E1QJaoLo3+UEEr
82aYO6AnvZ7NsVOKxo0CGXjo06HStQd8lXThXC7Gc0UqktUGLy6UpVjmLn15b7XUTVjguG/SyL1n
Re2xSUTVA39a+9UlzIa8l0E69dHqWPPFgm3DS1utcgzLwasSa3CGFFgIcTfkfvNd2mTdYU+QrPPl
1IeMK2WFQoru4NtShgoM/qhRTZ+VkLTYwRe9T9ZKykiRisUMznB+xHlVupHTVjQzgEYOO1eQOxPB
yhMnpQ2tAYqpAKEYJEqfsStu0G6OuLBdGFyNU0sjnUORI7Rr4iYEqyw15VpdNcGYV0BQWfm1uZDq
qeyxZwpJOeznpj6fw2m2F8jwKuND1v50I2FPcZFXENuP4UlhXc5+WWMJmGhmoTYKmkFfaBOnKu/g
FcRAp76UrpmnbrP4KRc0uKmDNUc3dtCcRmK0ZjMkQYf6DTRBL1w5rk4c2Hkr97WJ632nrLYtY2yU
eoprjyMk6ewBzg9YniOaIjp4hZ8KRFcHQvm1Gvri0Es2TVg8jeVmVmU7QONJ7oJ6bAdqSKWWNSwJ
BfMBihkMVV7Dxxi9HLNR9B0BU/5149FdKgGLkTgQdd0eV8yVSFq1Yp4s3esrg/Tz81wVuY5EYa48
ZCMlQ4KzwlxDYyyctPNnr4ssX9b9lQ25IwWhTx8IHOZAeQqX/CKBymmayo1Xs/Ehx2uQ/H7lrx37
wB65XDsbSx7kOpJ/g41V5FYQ9So9IiPIlL6pxU3JOMSMNJGFLNtc+yvhVdEs7kf+VEE2Nb/3pjYc
y6Nsi6jDouLLQXvfRXFn2SXOuCBifRPXThGu0+VU0atyvBX8vg9oFtDxrbBVBAmpADff3nATnBdh
g18ym/d6Ar1V6dA1hhvsqb0emmdHDY8tUUdPWgdS8YeBk0dvhFx0N0YsXxOxvg3+rt4gq2CGhFCu
+Nqb4mV0B0RM8mGsZ/CAKx3sjdZdvvhBbKwBVC2s0GzZvVlCwIVyXvaRhP3ChbTVfVOzrBqHhBoA
eFjVggauNX+3N3A2XDu8x1oOw3fIVaUNzm2f2cs3LB6dzIV3bRfQPg64qCHWr80LNpTrbi58HBk5
6t5pRSQN264CXLO06z4hvHkoadW8lq5q07kk1k6qiYRrK6AF2rCvPlNNzEvv3WnnG44LMFJg+USz
5Cmy12ffUTey3UjHugnuVE15GzLZrpE3wvpkHfw4KHNy2fRefivN3IrlvNKoWEWNrkkTJA1KnYBU
em4qPP6UD1AbnjkIJJ5B6sgrVZEx7Q5RL43pLhdM3kwUfoc1gCOh5zcJlQLzzWWObGYYkr5z2ki5
+lX6Cyw6qUBfaA6wFkxR5di2wyNr6OXSu7fwnA8OgdPdcXCno6kPlribAxGqeXpBsPpVroEVAwcK
LN16BeflIGRwiqQmmArlCp2uoS9JrEbc9nXpvhoTwobGKZ4lxxkwBrjRS8jnhMqgZugWXR52i4eT
3lHPa45dTXpDpKUay3AIqiJhIDAht5idyHAmGdLFseIVfLV4DKwqVi1/gRkVVPWo0z94fl4kjlyg
q+EhceCt97riIg5rvoyZxyBNMQWsj3lH7J05O0C4B+a3xemdeB0WN1ayhiZ/w1RUGw3fD20tQmKy
OpkGSV6CYiHXy4JqMJKxRXz4hvJuSaGLo+FPziW1GXlGc3+VsYFw60Ij4L4Dyb1+NTuTwiFidr8J
F6ZqpIF7CIK5nEYGHduLKufNY2241lUwFl0Tqo4puhPUrEJGDb/ClkEciYr4lMjVtK4daSAxUEWH
g0cy+jj3NvjzY0sz6pbbrNmEJWpiuOUDi7FoVGWwVQyqO27jTWeH1fu2D/xXNVB2yUcqH+amzlO/
5c1z3YF3YJrKvjC1g2rw3GiwsVVbId60BP62rTl6tdJT10Uw+M9TL9Z7SNLYabe0o7d3XKgc9oEd
PAirMY8tDg/oRdMqEBHH/k4hc9uLK9D+5pdxteGgFHSwVI5bSKOsOxuX5vb8dpBa8NmGnebcznvT
zqWZFIYJqIYlyGglwoRB0R7BmP1SUs9uY5vNaxe7K5RWF2kb8KP1jK+Tx7zvpuyntKhbpDojNde9
zyVCeg9Kt/cw720d8Hnm7tnkFjlY/dTsWV3hLuIGjCi1oECgqEEI1MR7rwknIcnl4q/Y5rZd9Ygd
3H5IPcOf08pwywiN9ilzzNVPqG4WuBAULO0KnV9YFvZx55R2FKyOkVR+DwdFzR8FfC+ilo3qw++t
dcesdYkMNI2/m3YBoAFgbe2xEaN5MRLTA8iyyPlxRLx+CXgYrED8SSbelvaEepZeCNPy+tpuawfG
BquIW6WbD2RT5QUmjewKHHbXljKrG96q4NjqrlbhPCv95i8VYHmzhmp5gcs1FnbbHNc+mK9hEOUl
w+wu92UtXHSRCtgZePZwWDUBJkEwPT0VJjYA6ToRV06hr1tDqtDBFF1QX/VxwQM4bVQVT0EcN9Pc
hIHAnnlQEAyJ9sR1LuYaMhNDW8Ie3lfGI1iZ9GGqkUjGpQOj9RDR6fQxqcC84r4Qj6xdHGBzqJOj
PcgGL81F7+xzoApTbxYAltlAiBRRqWt2S5AnwBZ5WYDWWEeR2WDmyYTkuciTfBoDrFlP+wi0lCoe
AOmu27gfqsrE4dEaNJId6+9kj1PMtG1z583D1ERl71Zx3UyPvPVBjrTzCN6lCMx7qJNX2kYeYCEP
IUsbU9tYIl6jWrpQkyJbssc8Rq8C28E0+FXfFcNzMSnnxuyxs46OU8jEJf142cxFn0KUdr3Ykq0v
qm9gVZp7g//wz8udD32Lf04rmJ8qn6gObmVCcfpD/x+WOQmaHv9zmTMqSj5+/7nKuf38X1VOx/03
PgL8fBwXmt+gCqHM+FeV07H/bVOUFQNIBJOtqInq+3+qnA75t7eJwPgwCPPxX9sf/afKid9HKKSL
fRf7AZVRdAT+QZXT/lx/92xCfSeABR0kfMFH9LaBfkYBtGDw+2NDbEhzT/FwNyf1t03FFteh1YbI
HuLmWUAcfAztDFo78fjIEv3av/40W/+pvf5caz1huPx4CtcEgMaE/icU/pyTLgeYPUVQz3iKKXXS
GYFGHfvx1sAmkTai7vvZtspJbXd7bQwYwChqszchp3wIzRyYIgppo2kE29kyg0hXhLCdhDoeASr5
Z32U//t+fw93Msv54FRLDz+MyID1B1Uc7OWnM1O4NUr+hlj8ZwjQsX1g5iCOdNqUd8bZWnPDAqP+
h8XqEgOjel1f0vf1ztIAByFNTXQ28AQXw5+H3h7+TyNvc/0TkASSq8W2XDGX9q01v8NW/M+/3/79
q8EsHEp7UEU6VZqw1Vg5BmgRWKNLDGG6ca/R7iUp8m8gOdE5f16yIGr38srP6jSHZgJ4HnxH9mXK
b7voHMHwhEzz11QDwo9NC3MH7O2TF0aO3nR8WZHGhmiIDtEY+zsbjHuIJn50R3Ll7Lwdy+wXbJiU
okjMkz9PyElT8K8HgHcbqOObfp7pnrTlGg9GqqgBb6t3iZc1pRDzX6CoiDLJftihGxCviUY1x7or
43Nvv23F06/989gnDbveowgJlsmOcnLbYp4hw61LKzzzhltL9U+jnPS66VxPg2P2TuTu6isUS/br
rt8DPQus87nle+6FTtrb4JtbeaExmSXK7ytbbmawE1FpOwMi/90u+WneyEk3iazFOqGWYUd2cTmz
J6v6fmbKzrwHOe1SVzPrFufHojAjGy1iS60xqHubxckKbOBy2dZGfL5Ffe7FTnaDWcwd8bez23Ce
iCzDCUWoM6/mbr/jdDk4MKeBjTOOk18MF8yx9EqDV3YEDWArai013mvZV4fWqtAQVznNDz2qNSEn
/vc8cJJ5NXWMtN4MqeHRCBnvWyCcascI1BVyhiatDtwjgnc/IjRf3oWX06S3q+qLniBORkfDS03R
mZmhiUadskUFs6BLaNM6eLAmtu6QcsAcb6us+gbqoabhvTAFWI2lwGPzdZ425gTLMzXgSimFjlCW
rm4aVFHDEj+/c4MG/XwXwoYIlr10ISbkoJdyP1lus19mnGyypyPaLyguL80aRJ61Gqi7sCoDGF8f
OaL9LHdH/4l59NURLWRxvHffGY8NHBCREQw8XB0IaVTtlWgactuMC3JmR42IrYf+oJt83Q0D2t5q
KGXUF24eN70N9Eg3lRdeY+2DzrLiiaN8XaIgUpmHkgm26+ryzfPLMprQ0ApNUSSB9mXmD411hQ7v
t0IZ+2ZEksWMDHUACJCUN6tPgd0ykJ9bu2E2mshk7aZjZqUEaFnsigyz/6xRoQYwqY1z15y/rXpk
R4beKzpaezTRvLDx2dMKi7t6tY+Fnq5IwJzkXy6aVjZXgRUNg3ivtPwgQ4vehlWHYhr2/5oRkqE8
k9uwPukS3S2ZkU93ypyDCKaiF3BoQ+9O9NHoF49idf2oJPkFd7Y0utJT3Dsteg3k+l8wa5p7czRg
NSoA9KCVU8fMd7+hTF2iiwgShJzUWeLv77Y0bLUg34Ew0IKr+Oeb9e+HX23vGjWWd397KIuADlvh
ORc1oshu2x/U4kmxvYqNd5LbyzG8pV5x3+Ot/7wZf2CoT/YiyFcb3NmBDhMoKp8fqmysqpe9D9WV
PhwSlZH78aK5GS+GrH7aQNcobkbyo9zxj7cN2lnvhxi5ZbIkdrwkZtymPHLOQFm3I/pPj3RyW+T1
IvlaBiSSYtm12soU6bIaXQun2w+oqk2DlfG8z/48E785+D5NxMnFgeZH4zcMo/bzZt18nBk7d/D9
5hr8eYhTCELLapRbGeZaJOQFpaSsOS4RC9X1+Xv9hG30I6j4NNbJYlPzaDXIYBBxIyC+sj+s2Mlq
0D2xU3Ywbs6WD3LYYisjPgew+l0S8mnokytkQBNQNtQjEepfl7YO0XjcuZEV5rftobqmsX4RF2Y8
x+thSbYsRGXj5bmH+PVrBsgKkJ7hngFPGeCRT1HsqIe8IQXU8zxxG3gPzVnH4hP83jbBIJfC6BBy
x1tOR7Yn+ClOriernUC9IBH7at3MUUOghuEOAPEFiYib5sDeNlGd8+TrLRr8vDswLtJFSLWB0g7p
48/jVhYLzH7E7AJ4suPeXVVcV1B46Ya7P++HX08r2OqYAOz4sDlEZnoSlbqcFXPAahwM4sWykwWN
AvOfKRD/NYcePF8QdW868/TkXey8cYbe4iRa3Q/dozHU1LHUTfznNzmBPP5nGBteeJsRETLFEyTw
QJyc8QGfSh0GqJTfbQE2PBvD6aDfBsSh9nl0569bPYB2/kYhAe4I+KWTM8ytyLrAzZRERrax8+Hv
0QHHWl3ZsZn5/5Cd8+MFcYkh4f6R80Pz5/OasD3GpDQnd8t/QUDOBBpIoXs/JUXGI6yN5LyW7m82
2KchT5Y/QW1wyS0MKZq3Sj+2ZzXFfy1lYAZ/eqeTHdzTlfsNWVykiWj+/3gn5L0FsE3A42Jjpeeq
CL9Z8A5UhLb6DDBqAAJ/nkSX90LZIyJfq4FIIGzviADiQp4zrvlNdQSAMUgt4tzYDHjoycdq3BbJ
XgGAvTrwCzCpjkaUX2hoLFcJ353L734/GoBYuNlhIwjW5Oe36htmSsYxmns7J1asL9tdHdlohe/d
Yx6foxRaW95zcjrBpPjv4U7O/pJU0zD7bMv09IYu3o3HOaVpcziHn/7BoT4Z6cfxHsCoEInWKaZY
UG7ZZosizIZjNm/zKxsawWhAxu1um1I3xDWTorr9YF9w3HLDGcD/D1r6z+ODn0wcnCaQ/Qw26PjJ
Z5xy21khUQNyYbLE/IvY+fslgtr4t+rsu54d62RpWla/8JXZAMVfMKgBLplIt9ubR+fz5xP2CYqQ
J+91su8UEQUHYxQdRKjEtSjEJP1usxSUS4wMCDDtf0Zf/GtAFwwtbDoHh7R7skJXYXOLQVEQIGjv
TTp8gSqMoGdir9OYcnurnwc5WZdWwCw3h6xC9IPVd5BZvXdTnPv/m1UBSWWYEmyXZ3Bq0qKtzmoM
b3KwKrYvVaRlhVPLiqqjzpQZnbnYtqc+XYNwTEOJFcZ0FLSPz5uber0/2MViRfqwlQjqAAMGkcaG
85C8pv+Mc/XXl/ppuNOixwx8H1sHa5tEkoIjv9uIXuZZQtJphLN9K9RxNwcaE9oo9PTu/H9JoBmM
e7klfxRZ4OQOHxxZ4Z+ncIswTmeQmjhAAqQ/qFmfjPV3IgigC8C35UjR/kMSCCmYb0Ol6xgAEvnP
1yKWugmTLGiwoEh/EvUAJIQC6OxakXlwUiczknxv7P6LtXh6g2IeP41z8m4BWtWtalHs2Mrw657t
g3avzOMsrrf8rU/nbG26+M/ziRDnlxndXO03USAsGJTITs5Fc/Kgp8HKNQKw7nmogptV+ndKes9j
aaYrvE4qo6WxaMTjZJjm9VR58hbwWfO4AIA6rmu6rjDuLh3TuM57LaO6mr/UGu0tk/NoHuq0pEgf
9HQsR/lsGWsk8+CBL1rv8k4B4JwD6QJ7qSny5rLcUVtvZgI4u1pr+cI8YRyBQ76zapkYRv8Oq+u9
pLB6cV1xJRFGpbkqlmT0+qPDu+Jgs37Kmtayr/OyluhMD3M41N76rMeVJh3IA/GQi0er59/HVZRh
oRxwhFV9NYmeJRPxRuijGpDlA+roJZBmOFX2RTAFj9CLUdC7GoPLHlY2qBi1GdrWV75N58hX4Ki2
LX8usUt2K3Qj4qD130YPMB7Pz5qAO6HXoFYuOe1DXrJ8N4K9dF3W+ZDOprc8d70ZXA2o8ITNWmSF
56WCdQ+rhzS+GYawyoN3eBFViTEs+xVOemENE9Sw7FzwnMriFpIsFpA8QC7aNgS6HA3XSw15B+Uq
YJCBLjqzZn49xgKUQyDZgI4A1DRPr3LU+1CAV7P149BE//8anmqRcxnswCN5Ds4IV/664z8PdnLd
jNY0o00m1mjy9pTfOfhErv/kA5uq/d2fX+zXS+fzUCeXjrmsyu9rDJVb5bXRTDuBoqYYUMbTUVPc
6tG/c42XP4/5u+3381yebL+qFlaHfwFlI17tvAgD8armjz+P8ZsY4fOLncQjtpJV10sMglyt29uJ
C5UxVBYgYbcRqFyO6PxcXf+XQJZCle/nFzuJS6bW9QsgntYf8Z6BPtHwuDX5PLCp+eO5XOCX7P50
tJPst2gIK9S2SlyN8BJGPCoEfgr2JH0TFYDSpQQqowiHWDK0Z66Hs296cj9AyW/ABG9jg6BWWBA9
QLL6gxW4PKIKdvZdf7/9UCgxXc/ciDifowiN2FYtMA/BzJI3N4ED6tWmnV9l/42e5//wdn+PdjKz
vqVrwHkwmoxBhCmzzWIWrA3Ukf+rXu3vt/vfw51MpqcDCg9DDGcYoPoV7Yttbvjqj0nKt3yw92d2
xmne/9e6+Xu4kzt3HInFvB7DjTGuQIn+XffM7pfEejKz/+WHgx84HL7w3U6FcNwWKMUcDJmo2peZ
T6DhQKHAh/Asc4FYO6+l8Fcs/jlcwiYMkBvjIrKQX53MpkGt0mC6WqO6LL4Krb9UIDTGgir41LYw
KE56Ci+EDvBW7ogiNEr3zu+MVxjhVKE94FoDtspNekhP15a780y2c8caZJH6tl66XQehvNAXskla
0fR7VY5gwHbzchvM0BgmolnRKfFQSIR7cewCwc59E+YS9LkywPZbBvd6bYINVSiWu6CuocYII3sy
uVUyiWHX9gN+SaEyi3AJSlD1ldP1ThCaUqB+3YImwGwCYgS0K+DsdahBbAkBlDxMhXtbudDq9tBb
Cdz6riVO1qz5pR6mtJbkWNgBoKoKzRxlpp4kmajKCw5DkgnAXZ4DsC3aDl7GQA46bMnjwG9huDXm
ww2I8DhYZFlkk6m9PVFFfWVVaE0B8O/vO8dNVgCyL+DaMCT1bHcZmftiNzOILRVihhjJ0JlJsBj6
pvT88RKdkVft1ldS1U4yDkSnhqHWqJjMO1WZ802J/Dwd/cHao7iZJ7Yxo+vdrmG9qmu5FjqSPZCg
bkf3wNamDZ1uSM8U8PRc7Ap3+jIIMHTBBonrKvB3HRn0jaw9E/LStc58UQJNiD6SwdoyAjfordp6
TB6aTTaaTmM3Q++HIowwbYCz0Zdqtw4V33pVzG5lpG0qYSHYrTvoLQKWv3W36q3PZWri3k5ofaFn
uG+3XhjoUE3ooT1WsuB9NbudmoPX2cA93m+dNHvrqRlrU2d067PJHM09K6+NdKGtfHRLK523npza
unMEbTo5oT4yGiZUNMnUxDnw/VG19fV6CMHOer2gRh3JOr+q85keWw/Azn5rBdZbU7Cqah8feYyg
fl+FAbqGvmQvdkePK3+oBucNdnnAXIPHFJU5yAmqupnEdCQtVOGdrQFZLTa6/bQwI6jCasAugfyu
V6iyKL8romZwPhpv/FCmcZNj+33hyC8TSHAEoT8vF/NQ9hf51vkUWw/UCPoPmNnn2EXoj3ZolM5i
eB9b/0Ft7dO+RyzJuExxdHzvthZrR9cPZThNQhjh76NyeyiT8cTt+EHD0dFb54NP5IXRim++uV4N
i7EeWpbHhnbTYFZflxlE+R5YzL46CqwEQEh3Fmtelh4iiFYbdX2RGgDMjyNA4kW8kB5/bUqYmNO1
WQ4egRLa7CQyMEEHA92xfBn5krkWi1D6S/qxjOYSyHLUGQEp2sNNM0G1/7L1UctyvPuuhUyP1sDc
W1lvQgIxCO477F9lmVGjzYdm6uVuXIJY5vmlA66365L3rjCO5TKEohmzgYyx7pyk6e9rQDVDL38e
ZRC6w7UpPSD8of41DH0YLGakli7mukZ/cAam2oeClXb1vly6tCj0UeJ/ctqCYQExdHtMmevHPSrn
piyfOkNfMYC2XaUi1HFuxISrDutP50ZarEDR1uttWdK909PUzB86jv/tsn0R2HCWfxsY2t6zd6RO
MYRDB2q6NA8FQEemWHBO+sd1biEgUMGvvAxAZGj25gBXXXXvF0G2SjsNCGJdsMrKRmGFfTUJEP3o
C0FmBEBUGfp2e1u30xhCPQbCga1zMOYhDAwJObDXAVh9IUS0zB+m8VyDFUXKO8SXu1HlQFcA3dXe
e6UXowkTTcpH+zcPHYCsXS0QDcIuvoBWJTAl7RQklTHgRb4F45rWHhQYffEIdtiuh1wc0sQsr9eX
EeLbEIGIXf9lHZBujahqNF8lz7PJ1WHLQE0xcX37SKTGDgLkNb2gstxpUF+KieCE9XZwk8cofbgs
3lY2SEFMtcPVtwAm56VAyBb0EbPteITtUVmVWeVBLt2+sd0bn/IdnbtXfKa4wLFh6hqwOf7F7okZ
2j5MTor5AloRJrB0RWwG98XQXoKPAf4sfoX/Hb99TirYXVclQkXDg6CDw4B6W5YvVl1ce9KZ46J0
zUNOZZHQOaAh6WALYXe9fwTzpMxWInMcWRtDvs1lqmXb7x0VBBero71rX0FMHo48tw4rb4jN7BR6
jfa+sWn5mPMK+nwUPyDsGnwXNsgYMRYO6sL6cBYKPKoQRyj7QTK0vql4hydeizzR9VgndV7hu1qF
cedUa/VAezE/VL0Yryd7Gq7avoTBJimKFir2ikN5q+44cBZem7IZWSPSaRrmbbBE40x2Cgq6CRB6
MqJGKZPGl/eNRV+F0o+uNfIoqEXG2Hq1lGN+Mw/D9STx100YasdV4FwXudobpAMy1mNpqaFU4FeX
4EpdKEWhJwA2MjfYdeN53zTsSFqm7pXNmrBZnCqySbvvJwLDFOuqMfyMtYA1501SCxhpejeTz2iy
kvappjkYTUEJChSUb50msxV6/YGHWwSs0Qh0X3w5t7/iAdmPypnDQnrvy1AEMQOwGbyCKVNq+GCk
k3sgO2cQZHVqN/hb5mzuhZU/4NOaIc/zGy10UuL+4F199Ph85JUqIkoK4BHKwsbaHa+qETdu0a3T
jlutlbkr2fuj/Nh8UWjpHNBGgt2Y7aSNZQzRsPihHDiutJntS7/L6GRnjmFnhQa7Za1YUtf1rl9m
+IhUGSig9UXhAHHB+iNY0jDAhv1maWvgt1WAverfm8r6UsrqKZ8DUCf4EyhCFUol49NS0rg38+/1
4L/okl7NlvloL86hb9aLdareiaIgBZXQgSzr9fvM6BshugE7E4xMD6u4GvDnqoaMCZRpuQ0azNSV
N5ULAfIul4nPwIlSejjkcOdMhq6HR/u4cVAtRCM2NZ8Mz7lgvVbh1APR2RRIhqb+YTDW+Ecs0S+3
lpNbe679Npy95TjRLiGDfJQ5e2UDNNv8IKtb99aaOIiekDWKa9nthW/fMum9CRwMsFZNl764A8ry
0rJUFOTsEj/9KozgruibK2hagfAfXKK792wH1cEW/b5eqivSAVsG2kJNuA+eo/VQWmBI6Ak0byVf
hs5AEIAVE1ZF42aBx6DhZk1P3OCZm3ctLPisam/7aC2tRFw5DdYmJ9oHsa7cs0LHFphWjQuK7Vo/
NnX9Zdb2ToNmGEKQHuRSoJRU+z03/LuxwJaD+tQbbu8H2uLr9rXhRXiqApUaOMrYKJFpkCsdrrtn
oYZ8rwP9dRH6gc/OTlMSS6pTbXCAa4wq6RYwdbsKvBJbE3hV+/1TVY4xFgIQEUscbAtxmY3vnb/e
t8qb47Idr5xVv4HtftksKCu5joblQBUcWrN9N83lEFDomKxuHY11A34gVPxlMR+14xywIQ6LP/sx
81b0SDkOTNz5sC+pOE5x93Wg3XcYdVeh36oItBvcTsN6BJwM/AMFEmvrp/C6jEeNzQOOPhw4oBgc
gG/hF0sGLQEId1tVWBfqaBni0uvbHTGay9r7aBfcUJLwh+b/cHceS5YiXdZ9ItrQYgpcHTe0nmAh
UY5yNE//L6r7M6uMSqvsnv6DGqQq4nLB/fg5e6/dLvt0UDgfNKTferVOJ8jdOrJ/1xrn0YUEkMQI
o2pbZdEylEcriRZOqfNxmIwLb6zOSdyQX+O8WmzBeWN8pYOmrLaTr0id39o+ex0jTkCZRisNY+6D
MSYpcM30XK2lgqeUd80aBWa710oRn+okzcOss8S+6WCpFTzRsredUGmhIMdSxwoRqwAdBJ4D3LGB
NvaPAAZw45ZbOXo3i0de4JBcmzJ7LXvxYLqy9t3c209zfdJFvilUIxTkDsUdHt5Jx6oiSB5yKpAB
dkMCu2UGZqk9sZmU20Hjom5hPTJX7gAtIAVastFvp/lsl9m90xLpktT2bjKLbZXKR5Va3xdlc71U
63u+FLcs9RdlqWytdAjZ+vMwFuRXNWvUk3uluupBsxYoQBZVITtOHVTzgClYlXQ70KdQ3y4D1j1j
eOY48D5bKRkn2jYvW05n1T6ubD9xu6fO8Z6YiIdaAz23r05NKq66Rn81R2sIgDRk7F/Jc5INxaar
+ERppeAipoPTG8heZkzJyoRX1KZ+mMpTo6RvWp8cRtW4Muz+Q2YWIF7FLYMkN7qwUE28zYBxF0t8
Y9WB06TEz245b6XZbTPWCrPsWdYjZgek67G9Dvy4Uz2m+4pbjkscMoE+Ky9oEwOtay+bcgEuVe8a
RXlJzeQlK3MeK+0rzVPbH9zuxkR5LWi7brNebLXCOkamOBKz7iGpa6KtOytl4NVjg/6usQGXtNUl
+BOUcZW7Nbt8Vw/G41BZr7M23jMIIG88SS/dxnpCE6gEGKbMwO5MNM9RcV94RnFSI+1L52v0mb5t
Md5hB0KZVntOXrK0ZC3VZyTLu1ZaiLbdpiqvPaWlbZMOl3aH3mDo52SvKO4NDhkXbjOnXROHfRC1
6TtMErD2KoVSS1aRn9vTEsoMckKRlS9z3OuHYiA7nMMqM9QkKy9xW5tY7fHqYlnex20azovJe4aW
KE6/hdU8sWo+FbV3XjAhsjo4Z9XNtpiymaNn6a2exq+xxekA0UToNHI7FKCtRr0/55bCFlW4D7lu
AL9K8Mwkbp/s7D51Qxbm296pdmnjXqh8QkdLk92U1ddxlJAzPkVBllJolqZ3RRG6swXIwapRbtS2
O6EONTaZCkDHKngUp1rUt22eCXx56lpHTcsrwHo2GbO5ter5kBsT1riFIEIX+mVijQtLH8Wq2qEy
H0b3Xk+aZ6OzQ3PadxZUksXCZ4fjTg/6TEHaKaRPBwtETLzFuuT42CN2+jhcxGYF1Gp5HuLlOjad
fmMo7r1Ri0eTLSSf1D0Elwui4G+VzL7tPJ7LorxOpnyvpPI5HQA/W7oyh+Vkvs0mRWvq4MKaSpDf
Sr2JowU3f3/rDO6pNts9FvKPbnDZKo040OEhA7SCTdBrN9ma0VCqbjh3zVGUaGWnvOXIK2J4ORjo
q/xOWN2uThxgD3Xu+rnjvMKEuI7cPPelk15JdcIgr42rEn5MfDWNgqa3Jr+oyiPL5EXZVltn7u/K
yHweaw0YrQMKwzSiwncnj/iLfHgzK+1y9JI3M64OkQXrGM9sstjneD35qc12KmNwh5K4rNLAdccx
ozSTK9doDpOYDkOH51hMF8OSX5e1t9GgrnTqmPqtZx4SUa+GVlTzFI/3ltc+aXl1I5Th7K7VoN6P
x0Qr30vRXcxdcmit7lasExtNd0qq/pkRu8JbJRb9Imo5Tjku4JH2pvEAaxrVpovxq8WLHdaddS3H
/DJ1l+2cuBciby7cQT3Y7KD+PPGAZUvx6jkgBCYlxFkB0gj36i6vE0RHprIZBm/b28aHG2M8nXol
nHrvVom1hrcx3lXCBE20NhRw5ZMaYtmseSN3pVJr3KS0QHSFdkuzeMlmlM63cN29rZjXUjpvLSO6
oI0k0mqtzINymY1AUGT7bZFFt0tvJn7iFNWmmRnNYd71DjGIKTBD5hdzqoMAklCr+vAk189ElSUu
ItGQiFMpyYYMM5IWG/O9L9r+LCBDBPHcHqu+ap61LMX/uo7XHF55jHm0zQSH2nIa8DDE7Vcdtw9y
6eewHlIOgVOkX/a0+XyBAdtXEmZ5+TrV09b5nmfSZ8nWVdTsy2nTrmPAKmoucdaSYkyo8KLLT5WJ
Ic/vLVBz5eTWZvTe6JyB7XXIiEqOHWcdPCbrCFLUct61TCUtduqEKaUbdaeEqeXA9LJbx5j/3nT+
zcgH+Yuq6Z620ux/TlwlLR5Xjzy+iPIzwzLiferlH6ZK//Co0Nc2LMYDBM7QAdZ/2hG8ZrD7rkD5
PgbLtr20Lqz9SimWm/ECYvwz6SEIOdMtxdy/f7bfSF8wxjjwqlBaaugQf3ScZ1MDEEHdxYXVID6t
qgPhM6r4X8Rg/m7o88u1fjTvOwc1IoijOZiDIewvRVh9rSIOFBz+dGsd8QzjBP0jyfZ30zQaU0iz
iLBTkan8UHHESTnOk6POzHuKyxILFMxp+zBuNeF7j6qfhsXTv9/U38wl/37BnzqOzDE6MP5ccNoO
F+W22KHkP4jjn3KnfvfBLMRRFiIpJAH6Tx+gvUhl6jPmuiP3s76vblvksfm5DVfsjN/t/sQB/Cvx
+cd4gthRJHW2baD2/Gv29DdNLubwMuLErAfuw4TouN6WpY+b45xu3LDcm3d9SOMn8A7MId6a7UqB
1f/gC/rdM4SJTGeYjZreQU/46zBNDgbkBFI0ON36HSmA+zXhofPLR10hBthGd2c1vr4OSDf/5y/1
lwv/eIqytJVJ31nIqLbyAHV6byDO0fd/Elb/bn7HdVAvIs5h7GT/mN/J2M0jchfWL9V4pkW7Uw8L
2X+rlvx/QSr/zWzS0Zhw0cpyIQv+NLT25SBqQxEq0gBipoJsi4FndZKuOlrlvv/j7PU3aynXWwVI
KMdRj/+YhcLEwkueLTTTXqdQ3fA2rtPXFH4Ki057aLacZbbsI//+3f1ueXVYehxyt5ESQgn89akR
NNoK8CJaYJ6nZ/24hM2xvBve7YN6pX4kt0bQ7ZKb7OFPTot/iCj/yiw118eV3UPlE/96XaNqbbHU
nhqk0p8+lCv3yGQdbbQSDE90dDf8t29C2QTovJh2Oy9/kpStSoFf3lhCUxlceg5pRrqOsfrXHyAr
9TnyMm8JGht5tA3LgEbWv9/cf15CY+syEWHbhBsjFf31EjbtY2WRrOpl96QWVyMQrn+/wD/XOSSo
f7/Cj2/PbgZjMVSusOJttTDdRKNfn6gXNrTZT9HG+FOYyz+flx9X/CHAaEYp68LmiubO2p7RkKF7
XVHJbBqbjKsGkNt2f/qu/iHutX9c9cfLMdqZIy3jr6uCXTquO/EYrgrAP4l7103916eCG8oSgxkX
oxRs5l+/MjqrmaE2XCinLeIm52S5NcY4lBrUq7d///J+8wowKSKACkeFqbvE+P56rWJpVSstOtqR
Qfxms1kYWwxvp5xGxKnYfUwBiIbIL49kaowXxia/Mm///Sf4x5LDXXWJN/XIReC/v56uv21asVAg
3azbf5K9ruw2WV2n1Z/qt/VT/Lyj6EQRO6x+BMP8sS2lpjkl87jMAcfdZgQOACaEN47w1ts0cG70
5+7S/rCJkd3/T37Y/8Bqr//7Ij/ouD9++f8pLBcg19++6RXG+wst9+5Lvv8Ky/3rH/w3R0I3ViYu
sAgCMVBSsLv9hyOhuf8FQllb/4TygYeSd/s/tFz7vwgm1QEdmI5J8Nya//YfWi70CTTHf7l1EKU7
bMv/B44ExIifDww/gorFCJHHSsvVVmbv3+1NfccgvqaTHjjeuTf1LjDp89Ji0E7SrZqwE8mpd0Cf
wpGpOaEeDZkNe6uAurpgVNYrZiLKMqFj1Ev8G5MMylp+xnOT0jAy6OhrKCLoDPr0DEGOp/aTO2d5
sGQxQw1Xu8rHdkCOewtTUd94FzzYu0YfpkNa78suVnzdw7LZSMFRV9p3HBy9wC3FviwiDijdogSQ
fkMkY4w68tdlEgRXLXHNmA5wThx9WV32YKlDv0miYl84cgxdbarCMnLPReYue2tRd6qYLqOJxqHU
5s+x56zZ1MPiT6q89QoHQlYXLQFjOOBDjGWUIb8XCF82dmxa/FYNTHgpgymL9IObRb5te8J3rVpb
kZonE59oUO0V2RDVqZrgyRxb+HkJRkeJjCSMJjrwedxvlLWfrRGxA+IuZTSxsQpNBkX5VdXNFb5m
Zz8T/BEstqTGLZPXyMqKTdozQlz6aQr7WmjrgH0McjO+aG06I7E99ltIwexSS/Ml8xm+qdfv024Q
mJSOdjsevTp78qZHJdUu2zg7efP4yZwQYY3I3yKFdO8xt19FwzSjMifhd7k4Lg3AtNTUv4shYhJQ
sPl1Hc1FM7p0YVn4MV9QYTMAFIvxOip3IzR4vzeRzJooQHzNjvZ27dU+ZK3C94ZmWxjVezNbNIIu
kpi5s9mQWpZ4rcb/PKM7JNf2JUKEdKg2ehG9AWAmveyu65fKx0DNDQcfGkzRGV3pzhX9Nrbmcz18
R5q6F0Py2A8stdwtVD2xb7agCNaGrTY2xaZVljeYcv7MBN6vgWCl0XA36+NlXYAIW/9dLLLdYjHp
zYbOHzVjjVyizZR+t6l9oSrmq9Ipn6OR7Lt1/sj5PIirsQrgUNGBwFh/yC3oWTnccSTFksZqG5u+
YZ0jxT13gwn8LbRjj9vHoNF3GvtNqZbHGZwGHGo4X7AB/M5TLt2U03cZ3+DYv+Qk8myNCd+vXlyl
NHfb0bxLpIT0aKgJjenh0JTDd6klh4nBA6oxz//rI5tFfytBiFUaWSoa2wC6Cqk5h07/7uLi3c7n
q1JYD/FE/OPQXhnKG5zc3Rgzqjes5AlU7M08Ha0eJ77V3jpa/SFjBgplt+8zcTbrdDslD+bYbLh5
pxmbYtekh364KCLT9IsF+WRUSj1sVfssU+0+tu1DHvUY9JAFQ2fUnxsZ3/JVB/qLY9fvegYbT7gp
OoNO+TDc9DmGfevXKAIYcMeW66sDvD0zp83TtWAT4AMzhUCsGtI5StCCj29Vaxy6ub9OM+1gSLRY
KtoBW74pg/ZhIXMaO55Y6LVRzZKE+ee6rvSDpyz7OooNX+uOQAYGOkP9RVIoN3IcAPWRiqWr+SPg
4EDaCj1lwfBST4o5qPTpBV5wOMVLAq8QT6o75e97e8FmbrTdc5qJJ8+N0iDPdabLdVgN5l0q7Ais
zJD5IHFbf7yRmkEzSh/Q0Hj6QVp66xc8hkEyTU/SnC8HlbNur8aPNpxYX6TGOxv+VrRQqrokv29s
HLB2lX0uSah32Qc4PJCNJiTj/NIZGMaolnudNjKEqM1fTJLbfgFoJQCRQjFFK8XCr3fOPeb4p3SV
LkzTeIWpFzSg1nL7bTpgluO+GgAAfAf9G6oI2vbaLpNZu3Wq+JyaxbHV09NI9oIvLLhnUWecoyYH
N6wd2r7/NCQW0HigG5nPqDiqgqegjiNIZzOIHVU5xV6mbwymqZoLatFOZKiNcbpRG6Tw0rmZ3Pd4
/U3h6c+t1zxHuvHEXJwRFpen8KMB3VkXjlLv+vVncNNp4yi8tl2DZ6bTbgATnKw4tVAhtQbDHnHb
OCqDHGJJrfhVy/KZ5ZhhHuIkW8BVRSvjhiMd4ab9mBeYibgDphWDSpbV8jTUVh0kiBkQTIBlb7Pm
aV5Qjk3txCcd/DjVHxpTeZXLk6echZg+o9g+mwj3lJ4Y5UU7OMiAfa+039ICpmKEhNHulufKdcA4
LdW5GDIUiymksfTBzec30MpojNAqkj7q65MCYMJ2WXQqZCwTQ2z4GPUWjr1AhBhaLUNHx723ZgQs
VUbYSoIqIaqQsDl1f4HekpW5I46ycXQ/nsqERjdysZ7xMDOx1F/UUcfM4IX94j0PnfFdoCZpx8oG
tkbXdCnACVQ3TQ8rv7YZRFnzVRe11ra08sG3nfImypTHwe5m3/Z6ZwOM/Xqmxx90qb5bFlr5neWI
TRqnL01HB7u13S6sYsCrB61eVkVE2oX9XN7w9m4yhpZhkrO3GTCwhYVeKe97MjRZIPRienCW6KCv
EqEWVedgKqA7hwqVrMvEBVnnCpHfKtp0nZV8LWqXWChZ8tAZmmNvo9R3s+Y5bWtQ3wCFda250wbx
MEXIdbypDKoBmrArj1MpauYyMbonUgCDUZDHMwsw/eyCwNztTd9kBax696Rqo9xNxrJR4rSEzpnx
Q6k9qiLGlWEvdm4dsfqwcwZmrNXkEly0umOwvCmQCze5NWnbeWCaUo/dpkvcoNDty6FAXJVP+jfD
2b3q1E9TNfh67AEQFvaFoju3pQJtQ08/hCuToGnV7USXY8s42Nh4SvQOaY4XeNK80KIycJAk7cGo
ZmygvT/nmcFHbLRN0akhkQi3bUy41zLT4iqy4aRWEZxeT3urJm/TxPM+qSHddXGu+Um27pjRvTJE
HO1phSsTU6u5SpWgypguNobYKcTRsOLoBshiOv5ZhUum7CuGAEBps169zWJ1q6jGM/XQagUDdE9X
6KhpiCFcOTnkIVj4gjE5uyy57HirYmBkH6waf/HYx7211pyQDdJH8p2UOGhRSr+Ku48yLpfAAsan
KVM4i+jDbKMvtv3D5GqbXlMGhJhi3qYD89qlOPIU+4kdg31W060sEvacBr2xHjlMhqRUThnkZ71R
jb0qiRRQC6giHYsYna1ADt5lTWQaKMf3xOLLRxGxXq1DrFNH4K1QOx3cSLudBQlmhlMxxlDBMi1x
SA15kotow4ZZp58LedctfRQOQr6s0HORfOdxerXI6HGKi484sa4cZBTAWO+t9eFShGihQCSvjnY9
DY6xVaYaKVAlb6iqD3WpFsE8WZ9Z6m2qrr5ui8QODI3M4trDYMFOiN4v9jU1E/vCsA9EsE8BksbS
t1BelW5hhqUhNL4z+8NLtMckFTsPtC9PPmBvCwkfWN6bxhX3dWFB6E6BzjaaPHeieFNL2fmVUyq+
20fwY3WKVUCLAPqG+ybOrzlA8fg1VYxi8bGZ7A+JdooCXm4GdtNjZoL4hKV9TtLxrVb5meXYXXpt
Y+yLqatCPVfup2a5BTVLUP0ya37aDKZfWsV3FtXnzhFiqyNiRqXhqwlpuBmFoYYsyVfy7tWJWC7Z
fEOznIutJ3VWgG6afJjaWVDE1ojgSs8COWumH6lAQ3RTMzZl7JB9l0RB3kawPNtigW2pmv4aMdKO
GTwOx0WNjNo3yZfJF7aod+1UfWRLRP2CMFt+zhGKYnWmAADg6kNOFwE+RbjCTVnu26GmdV4LI4yr
iIlbZ0SBOproKGNjCWevvvEy1V2HZyAuM1nu5/glq0m9YD4LiVNh4WjHBTu9DlKJQnsHQPU+oo7f
FlqrBGqZnixySM4NiEMw8jU1YSUO3iSPQOqzAAXyusxSMidmOE8pT1Ncj/x2+UWYK2uScYZZTfJC
on6Q9tgEWtG1LM7OLWdQZRMVjNUXZdsXxmdZV3sUD0wmlb2SecWF65icFXN9DhYj4Qxp9d9aalHa
KChz9WoK7CY3nzDIjS3SZAlnfePp+hRSKrUBlnviHCExDxtr5tdKtX5A3wLhxE5vEghkcOPKaowA
oCyZB664qL86qz3m86Ds6Gq9RKluBsJQdsO8LJxXF3VjxAQhANvYayUOoMzE1FdvrNEjVsCS+3Gh
FKizkhDbSEXTw+lQy9TLyrFeVHt1LJTlnZInr7UcWfREQgEyZndzq90vagbKv53doFco65xndTSI
/9LlvHF7mve6hvew3Ts4IDZ6BrebaBASJG9R4FZ3VWfc2GbeHh3kIAFBiMFItMtBljPBMhJouVJd
q7XB0jB1nwyqASUlDnBzibRPV68m9tiwJiAoyHRUyHYGQnsSEeeepA6jynUvHKdhv1dH+8js+0Vt
lyGwZ9PZFnHPhrKePgBCMetkbaf4dhlU9XtUk3K/gC2iytROWaG0QVWpznF0zSvZV3fR5JwSB/pp
rM93ENAFs26Dl1tbs19Q7+hOXKG7TkFDTc1bH0M27gblljZEdobNE+RLU540K7tAiMlRL/qGXuIc
cSo+JkwHfaumF6E6PJjjAERd8+JqZ46kwxQM/v2EOGoODazJSusc+rjZkGahHBqzOto8XUFdYhRB
IVUV7IJEC0FVT2PeexYmIlpEIHIDt66FDrhAtOy9uklNnu9AsPvScVAqIBTNm0YdycfgVQuGjgY+
RMGwiRReTNMVvC7q9Tzkt5GwttT4ZkgKomxSd6cVdIcnRSgkQSAoTPrxrGSuDvuXc7xtiKNE5jWM
8RRGpkIPfjLObtnvnZzVJbfa+7JAMqVKm1ggrfqee6RHA4P0QJEKgvASurAFx1jVjH3FthxoHond
TaI8xvq2Ti3pJyp1y5wSbNMJlue+OY2unQS9QJBRul4cNDDI0dgte860vR/FLEmRM3+Wi8O7oIBr
7GYlFEPa+q4qPSSq6Llbtx6IAqieC4eTJXO6eVM5Go2E4UEogASaQlB5FvHGSTIzyPm5HI0zEzOZ
U86RGnWxpgcEA5lVyDFW8S3HfpaTuStXCEFChJCXSKIzIoZdBndGXVaPzYgK0KkNf1QGB4lLFmTe
bPqqVx2VjqLTnMqbKde+xh49Wj1jAOBomkfEl8y2TWZEjPTG7eWpjYxrHcG5dJ6Lqf5WScjG2lTN
qFi70EwRS9JN2i42guvCs19EWQbFbB2L5tH2hmd7iIqTFEBPXau6zOpJ7KvB4OEDqY12eYX6J2+U
ZVUZTX6u02DI6+gjs3ScueNDZKJ07IXehtiQrxnA3f/VlOhG1RdNWm4am0NMJ4Gx9fXd1BtEBJab
InMe3AIAuljsNfkIZMrocEl0qS1y0GFLRMNx6bIbXVZfwIIdtdqz1JqBZeHDsoYh3vRRfhp61Hg0
ubw6N30xurQHnG6vd+2jkc56YAhifmwULV7+lSQj/rIKAZpUnX3VYkxwkkXzDS9+U90LVJwAjZ86
oOzsSt4DZuuPWSNgZOH995uYAWXSvra9ixNqjBHzhc2qllcrLWbZTnnISFOybIGZbUSZgf1L6rzy
WvTUg/BWpfahzuLdFYoaTKr6maNLMQ38GB5FPGvauGs03mnZg52V1d6G1BgsLQcXjSAJU+FfgQJl
K8hYq/qqfOk9azcUFhlXpUTRu0SvXlOFo63fupV4NRrzxchvusV8okh3gjGWn2MmHzQxt36lpw8t
wHCDZByanF/MEZ4dakLQfBlHmOYu6e2rQs2+O119H1E1wSAloCEpP3S0cmUptoSfwSEkx8Jf8vFk
dBgwY51KSb1HSnPbp/GGpBo0VWW0rxo1qCuU5ZlFzJXTmDuvau9cI3tSpYtkff17c1G+S1N7Vlnf
Qfu721I1WNF6hEJZH+8nIjoCXeklhx9zT4xtglFB0I0VZbExstoJhHmg3el3GS4Yg/TtIB3IKZAZ
jwMhe5sWP1sC8x1zC0q7cElZ5qOYjZUcL6hfhC+MXs/WGQ5V8wiKcFctXbNZNFD8KQ88taG27eLl
JZ1dTguDtXGqJ3zqCSk+A4vneJPreRQ4ar9tluYuE/E7arhX8DVXOP/9uu3h7FcjAgLWO4XTno82
r9pZlb42WOdT0X6opc7bBZ0F/G/+kXK0mGP3bhm1O6+KGWcOnHcVpMOEGUBZ7VGB6Vi+VGDsJzdD
l65/DG372uTso3IhajxB5++LPj1qM821ck4o46z4qNtJHM79e2vTOpz0GiT3am9EtS7psMStQawG
W79P2hvzFnmoi/iyZVZOd3IZl5A2/7Ze/xzwwXsUya0+9/d1V+8TzGzwET2/n1S6wr21q4aMIGVv
CamC0DZF5vfI92Cx13tjx73WCSOui4ekNR+KTlqBR7sU6ED7rNDY94EaQdglL0u62Yszvy3d+NyT
R4/TIVQLCytsmtC8pgM9JvZ9pa7JB652nBSbjqDe0S9bZU2muk3zkolYJXnLE++bcLS3ph2OMe0K
gqzYoRK+jNlAYDEZ701CWJpOigdb0R6QMZIoA8a5RuybF/f7CEC6r3c6Pj5Z3ohyejZjBMQqS0Hv
qle15nUHJCp6WJXz0cq942Jghra8EcddVLwQM7R1I87YRgZmxaBWnjGGkOVWX3WyO2sFEqzeucCY
mW5KtvfAwVw45EhdFWPVfaUXLnvW1u6Tz9lLH/s12W3oXCeQ7G3rET45WJWKh6ke8e22J6UfjF0k
XNrIEFymqpI7VK6oyCfzekHvuaUJQ6+RxkU9MC1ouu5NEfYNsXndEZkN9FLidlyhlf5c9p/ZRNOo
tvU66GSOTbJWX83KfnAqXEeFbDe8Iizxes45eyqoOdz0SkiSQsb8rEb4QdPBlRuZT5dGBPq5jbT7
wl1LvSq6UQe+/iXqL+cJ8FiFBzltn2xiDKecPoveYIrjnvMGaGhWywpZP7rtccBI5VJDcVrAqiWT
Ldx6c1YU/JzIUuvyUnVQukdp1mx5oPAluEsgtPnJTkGKp2VfhtGae5USfKJY7MGtY17VvYUlcC6r
zZAlT6IuQvLq3kgQoqnEgoWdLHvptPwtNmZtMy3KQwcvJagNcozI4UN5uCCxRAe8wXT3UhXqzQSx
nzfc0jd962KbKvMDK+cj7YrGNfvj0ltJEGdmHeSkFtaOCkBEw1vWVynVqZXelbX5PgtsoFYz1ARh
9SP9HUy06VK2vi2xxCWGt+9s6wtUnODsBs9Vx3XInXHIcJjLfYbz0UdMSKe6meiCJFU4O5xkSm1A
xw3HfzvEzaMqVSS2Lfc+ijAs2Mpn2sT4mskuGTu6AHpWhoY72liAxXXnde8pk7WGoVaCMJG0tNKh
r1ABDelhng3q/DTnttyKrvXRB0OnFiWjlFkhsIOTpKXVR70o9DBvXtIUZfM4mrsoKsg1ZExi09sJ
6bOCf7Grz0h5k/l1um2GZmFqk6PuzowH4eik/EQ6AyVoyYWd6r50l3RrnFuXFpi3RJ/L4lxiuxkO
Sf5EXo6gBJrodHscrQxpsGQnFyVdeo6XhDnpsG18Z242gAs13+qbifVDey0YC849XUlEwCTf1Pl9
pnjXkTI+jKP9SI7eOmMrcJsSW5WWdsfBPZvAye7y1CiOrCsTHBhkgujvyGUwDAxQVpN9RBaa4Oil
ZUagyuSBcFKaYdL4nqLuXYtU8hrdKjSqhaiymBVfddlnEttSA7XxLky7jNjShieTUpfSATxaw4dS
1sfbkgyhiMmhLuFwZSfkvHgtrZKscw51I30dfFuAkod8R9KDtLa/cQ0mWdHslD52UYaiWFmL5FhO
FOIYewQ9RMv25+hYplocxhKar5zKo67g9MTftxnkh1fPL+5UZ2smDALYjG5sRpgEgqE0rKzxMFS4
o3WnuGRp/tZr2M9q9DqXFOitTq+VaIov6jcNrXDIJkWMcty+LTVuLBhA93mTfOXLuJ/y8sVzCrRM
8YAty6S7MrnGZiiK6CLvb+Z+fKkRIu1nOTvHaRn2aUyWVZ1o2tH23hwCiVxs4CdsL4TRpK95iQLW
dXNulN0pO0tQZLleekwd3kLNKXTODcW05aC4qcwhD1v3qBndRV84d4k4lSzaEpE9hlrI/VTlkGUp
pua8ILBzBnQxzS/SQZBNAknLcNNjv9X1k0naab4kX56Xwr1Kof3WNS+dtBniWIX7npnMPfDGP7Ej
kn9gc3F81ddFLffKgtp+UbI34rWsbdQXhEzS2dYXjYZO69q07OIs6A2MKuUsL505+ehbjsIVNJ9g
sLwbxya5yMyJuVN0eF5NrJAOZC9s6Vd1hJR59TZ0q39Qp/uwsn7AEDDOmAgdC/tc9ZP2w1a8e9l7
12KwafJU+YXOmMvOY7KRz4o6l5ueWe6GoLvztNiPcQOjOOL07rWeusEU3vuk3MJVNXiyLApbQmfI
8MmVLsA9Tw8Qubimu6+Rnj81PdTzupaPWaLubdRRgZu6a0pr/5Jb2pdZsYdQe7ETs79BDzgKQnRw
jXKezOsG52Fy1TuFfWRv3JUJp7C+UJHuM+HQVTrsKiZ/cMS0O81NZ2DU9vLs5JJCs0e/z6HOqAlP
cZf/R92Z7LayXF36VQzP81b2DVCesCdFUiQlSkdnklB3su8zIzLybeoZalZTv1h9eXx/GHahgPKw
AAO+OpREisyMiL33Wt/iRmjyL2I7f8I7qktah4AHYA5YR4JMooWTDQhsc/GzaoBD06Xr7erbwMxA
PB+NZdTx1tXzXMmVJNojdeqiH9RAuOp4Izbno7ISBvGwCgLP/oxLax8TemMHm9DqxMokLoWNa54w
Lrus+5G2+OrI57lbJZ2srhHpz6iFDx7qDj6Awc43eho9uhkQKTvUzmOWrEne7db13PMyR1WsMdiC
6rXrfZIE6tYYwTYGVXyo7HqDrK980D17VfTcvv5kbgj/pSWYXauwJBNzr1SWbyod5fSkbsChiy31
aj7NZZj54bDgb9KYHlekat48RSXdaZxb0Fzlm6Hvv5Kg5O5xpA/s2z05ZAdi6BY+wbTj0U6IcRWa
2xxiEfVb7J7nEY9tpONIKnLRE1rq0J8cvXA62F30QX6iXBWe9ib9ZhXHWrxynK4hNi/96TIBbFxr
SdhhvC7GlDmNyJnsK6k4L7Khk1x4IC/sGJWlf2RlXAhHouStvT1SiGqFxtFd5dIUaz3Aqhbxcbt3
I61XQdslt1pzXVAIC+z2RTDEK1kzWmxHuYmCiOllFGEI7E8iGhEB+jEYbMRRtFMcG9V1a9UrmQ67
PFIZLXcQHOWoQ/gm9WY5DJ72UI3mNUvwYQZDDp46wY/AnyXXJDlGq3jkQC8xbi9K85TUUr8IOQBi
NjO05O5wp8wneb07Ws6Q0rhiNZ9qZ6sHDZ8hdxgzrGU3+Sb5vkW+GqzynYzJblPAJg3tBP+BG68j
6yX33X1ut2TcaTLbpikAHcl2RrLYtHLdaZ9V6UtpdoR8DZRFtoc7U+ZYKSHlAyPx5ZENfpH3s0CE
0Co6Mtiasj756ZoOIWU4ET3RuqssaH6WRQpDReeg4zjo8AqsyjFwicmX6SFKnYfaMdHk5O5rgqsu
8qztOMXeXuQ9g4/ChVFhE648DQY9CEdtLQBcSy8n/5lyZhuAZESFhoEfR0/fYMIGyUaN0P3KmJhN
YJG2A7F3TH6LuxF0VJ1NTynfl3x70WKCCPgQjBHxj9kgtrTa4UddlquSCMQnz69Scp6yl6CRLJN6
fRZheWHd+4FMih3SZyDoyppmWnNoDOep7vgorKn5hVi3WDqlt5Pw5PtS7cqpITEqQAyCB+Xb4Xeu
QkrtlUG6Lpe6Xu90K38pBuaUnWt8mg0td7fRH+22eck4/66s3NthONNp6PhHk5C8VelgJx0m/qKO
9tum8Ntd23r+oikGWGlO7tNEZTsT3guR2T2xt9q90keYMUSeoYRELdAdx6zFN+AHJIT1h64fLU4g
YfpUeMZRd7XHJg++fVWovQimBAEFhqtcfhLfBlghzA+1vhMFZUuob3P4U7w0eQjd/hpX3aE2KZtG
wyj3vXS3hYfZVvcNjHHktsHLb/ZpNUzrUZsRUVpuLlVdXsVI2iqnQcl9EvgEMHdvnt+5q5h0hJVi
Henz+sSx68t5MULZ4zH0SD5rX3uX2Y7DXo+9Ozgrl8UgIHNqxVzqlPbhu+mCT6DfuRuAgOAUSz7q
PvjK/OJX4oDka5vpqdIwrZNtOKDKZ2LAdpVXjKRZblZSz74i5l9aMn3jDpz2A8v2StiYaAr7Uuku
Tj9LXuTI+HPoiZot8ukjpk71KxotxKJfGpmyD2VGuyJGLF0ov51v2jmIPYZu6/NP8IRIbeDctdDt
KTkKq/gEiqChIRWka7X+Q0sLghCu96Ltp6U1VAA1XlFyKaJmwqip92PLWzRPK4co23E/z8PM+BC2
DNF3xAqSymgxG05yWk4yu+WDtSM3FjJI4Z4LnY3HLPtwG+gb0diS9hiqFd8w3jkaMXwnwH2hdqOp
GL4qZvueF7+1rIANtShj21QwtvVK4A1LndjrVd8GP0AMrvrKXJYipaFJVh75nysvE7tOpybJIo2c
RKaWoCLIN4aN9NxUjg+KUJVLc0zhXtTS3jnhjbjEW9SSMzMA0ojcYTqZVbUa/RE6zHAWkY2Ex33y
Kn0nW/mjkiUbngkusM12bNO7KZwQ6Dn400P1NJTGL51Toh/itbUY/sIYIJqiujdJGHPfU9Un2XCS
wiBTQqYnPT2ySwoauyOJ57pNw79OcFYDlcAzumaWz4z/nEbDl0rRzwG0AW8YhKQE4YfDQtsRSvsp
GkYnRiaIkBzUyFiHmDntRQeMtPeq/pA6WcWgtlCbngIxbY1vr4uztTKbq1t7Gqej0KWOG9fp2B8K
ObdytR5Se2h5qzDNOGRN3tFyLar1oOT9ozoOmrBBVVR2mzzSiO2dimzt2ZQVsyopVnjtm5hV2Rqf
QBllaYSOFraUPoMn8zJcRWG3DyMaUWIIywPBrC/6OIC6EUlzc9JyRwb9t0Wy7YddTDevHPQvpxr2
Xl6+dezR15yzJCdnWR4DDTLuqK/7LrowR5gjgDvWkMGjAO3q+qVPrD3RTS9mweWrNHfc6LI8tJFK
3xstv44lBbtbDyTvOhgnm9GBuwNpkcjkS59fykCPHqDdfCBVW5mY6QhGpuPtqvg7GQlfMrz2PMvL
QutnmE0CqALl1DiId78GOOkZ2Z5bGhMnq+m2czN9VfX2PXKJH5hqOjvdxP2b1Hi/WZFfHQHkJkiH
ZxyT00KweO9D7sAx7LLHhAl92tNea1VL42WCaE5LxPOEsY6CzKR3mK/o5Q3vRkg9y6zXD8atPjSn
khTlB8/Weu454DbFMGiHsOvIO5GgrWrmtPtl1Vri7IvykrtutaLdpB6mhI6dZmbvHVmbC8g7X0lo
/RrM5mVeydJqp5RubAxSGZGp5B9IAAYymCUG2LmhvcmaMmYSqGCgdBaAkaUcfP7SID/5khY2HtN3
ML2043UfRhbFgiJCfdtMro3WaXjriEdl38PybAp72xLASEviExLauspcRnL+sGSEsaCNiumapsIy
tsKHwG02wHjfESvNM92ZZYVqB9NlvS4MAoWR6vBG5IyMJ5aryErOHaSqSQvJ9ag6xZyrxdqSsU6k
u2Ry/U1R+UiUyuKc12Twtm55shx5t/V8hw6RizyyOM9xopMK+KHR3m02gUVbKAudTnSrouZNOY+l
BNOkV6jtOG8eh7o8gitaTrW1M2sawAEhW6tC0vSsUecdB6c5NoolO269jU9GD60ojnKJhrm1RxzW
+hra3iFZuTFt2Ew1wzKlget4zKy0MTmMQbBpysY8+Mm069t5UJDME4FZHxgZy8DQma43DhVEKzD1
au2tyRC8DLR3SK8gLT32rkPU78BpnWyp79FurfXOO3VWuGd3UQ/dyCmoQbIUIhZKMsxUbo2NTHkc
3xRyk7SKvwTZFcM1T7MTSIwjZDMfk7N/zfiYm4jOSEq7o2G2EYY2dXT0PGZbopBp3ZIiDV0A7gdR
D+8IQY19b3+mNRE5mcwYXakIxQmDHDnczbS4BOb4Nb/I0C3IIMsueW28Wnb4pPzoWaEiZcPd1/F0
raL4Oe7By9r+0VXRvtLZG8r4Obd/BWqALhPf7ETdRyN+sfLwXnTO00jojD2+Ro1/zpPxnpfuMeyf
aDfsQZBcQsM/p0F7Vpn1MHXGA83fPSiDdeJRT7TuLgYnRJ7TLTJ5obIjZaR4b8NbW3dHEMFrra0f
tSjYxWH2Q3PNtUEHT7mMfYuF48pHqv+DyOmr1ffQyz7MIu7ZNphjaJbFpIX7L2koWeOY04w93Cpr
54BaQB/MngmjhWs/1k4cs5+tMdr2LZ1nPCOCtGMPBOLEeddE/kgDCJwdcCktvY728DSxLc0LAgPJ
xlh6ltjU+UdKSDN7yi83Y9OV9vDiJtEjAhGGDl6JcAiADh3sLOJmtbhDGp3wklqdOqXd6qx6KBuJ
x3nvBPHCt7vlgEJuDE6c4tz2QzoPWmT9IIT6bDfRWtRYm22yXwh6H8d+CcpiESTd0WQ5jmeShrDK
kx9pRyq2zDYuuT38TIP84LbxK2DJlyCdjmIcaPqNvzzP/Ghd49QR3ewk1hNH6xZGojXuIp2fjKqH
oIWkVtnfzqzU1Jzj6Kd0psdXmAM3rVIH/jZ75c6sLa08dVkPhW2V6z9Eol+aLqsXWHLfwix+jev+
PevPli1vCGbeC+q9LEV1XGe36W2aym9YyI9DvBkjugKtXFu8KdyCaz/CstdTb0TlugqiFxUhR0jF
LanBxNTJFWPOdrLzLeiEMoqAJ4YwVevuVhlAP8J90w+nqfYgJYmNE6hdZJIKO1pLhFtLVApw5K4e
h6ge2Jc1tOhMpkNMJ7MsWpAhjKXf9So4sxOudeIwcwwMtRm/K5oBi9hw17oz0HozXhnxk1Le00mf
nhzLX2e5sWuUeEoN89I12l1zabsx+eDxVx/shE8RBiNwPY7iHqhLoJpzpaxXgxtyvgHRqj0OZrd2
zWyTh+Jmeuq1zMrL6P7j8QCxVHjATn0czebNeRzs6BqU5aVU6U2k8qXLkrPIqj059E9UI0tpIsDx
vWNrdE/o8W7Qou55H14Jjl529llTTKAQ/pb6cNcy/VVP17Y7nPRIv+glAvl8HtO4R9LKbirmxZO2
hY7rnDDJsoZuI1rtabDiW9wGZzLm3+ZlxBcuwwwY0Lz6cVjmdXJPZHybV5LAH1fEUtreyneBLlzI
rX6RTnGIug38t27s792vKUBkAsmNW4NzcC7PqroAQTqhrfe7i1PeKWJOMqlmCNthZoEg2aHl0G7G
RB114Jx9ll7GIb01mjr8FvWlyUsVGRcQi+dm8N9aemZ+3e0Nm3uKEWR80R5zclYMa+UP6jYvc/O3
Mtt6ZgJ0t4S4N0hDcumccI/cmq64MLi5uXpyc1GMRSJ6qdsfMpFnw2Vl7BPA4uZlEN45z5OXNLBP
dvOVD8M5jsuL8NSltLTff1jXYc7UbADgzH+18/x6gvn9FPQpOZWV8qnLy4MlGDPJ/CKrpzyMj1b6
Hqv20KvgHHfJi5VG56JjjeapHP6C1CW8rj5PU3oKXevVGYdzH2tP8wcw//7C6k6a2LpWdENJ9IAO
7S6t8bVJkiPYS0TV6Q9LRS+ji9aYXe9n4rpvjiOf5ivKEP5p9D5VnV8omm99YT/aKrr5KOyDouAU
KG4U/xQfqI64+BK9XqT0qb1wvFr+cNN9nmtwz/NjuR3umva9HUq0y8mLSqbXvJqu8x812cmF8q0z
m62lpisjx+d0GJ5Q6L793nR07800JUdYBsPxC9LQp8Tz3pokvjnt2rGGixqqj7KFDmmGT600gcCJ
tUHnmu6fCgj70Jqf8TSgTf6yUrEpgpyTe/w8v4Qiy3d+fxRG+DbfUbxXZ1Akr0LI55wsM0EAj0Hc
XnPtLPEkW/vDS8oLJ6knZgM3mES7IdRBYlWX35eNLu7z1Rs54740kS/QwfVtAPJ1/4Sm58c0iVuq
6a9Iat6qGZHiFZcmt9+Qa8CMcTZcmWwQ2SJV4d2sikvBDTrvk9ImMRB/QsYdWacSIpl4Hvrk5kTf
giXZtqIXW3MO8DaX848x+Py9vZZZ9Dzo/Vm2xcmo7GWRRNuxyT5sK/vZvvpTew03YRre2+KXCsUj
B90ne9SucdidE8mzO8Od4eF5Fvcx2OpqhTy7PHm+eNLN9MfALafZ7rFVj0Mg7lo7kix1qBi0xePv
Y8j8sn5/jAFq0A5LkoWyDGUtz88DQfjy+3W65kETz9Gkf8VNdKOBwDnv5/xXuH35gxX4aruHwI/O
DPGfxih6Tu3shxnrrwUXRTu6qL2Hez+EGEamB4lkJljlXXcnO/mxZd1q5gFjpoKn0ScyPt4gcN/5
LT/hccayXFQj5UbnYa+621F8nzcv05yrrLXVlh993X0aRbQS1E8uFRXDo+jFKpzNwAoaWdqtA+bZ
oTWrvAXvFufbDmjwdPICd2Np+qmxh7UTwLYrk23KmdSjYk+d4Zh52jPCin1BagDjj6NjTJuAYERo
05wqs+u8s7dBsQvS7hNw57JKvK10oxfAZd1CM+zH0ME7Xxcny5udLH11keUPmRpfQ65xTjJZFuvn
0S4/nHZ8KSzvu5PisYAwBKnOhUuku9YitMVzarLaZv6xtshbq4wFpEthRDdHARAtrVXoejuvyX8M
qtoRDbFXvjwkKCsLoP4IzvGfGUG9g6jsjbS8hmnnIy5Cx7INe/soCn4AqZNXqlXjmMuVQl6ZhIq1
gYDpYDgSJXGxorn15R691DhFFdSbdN96wxZ99qPOIG/MN/GFTSI500Dd5eFwxOxzHD2x7mlU9/pD
oveLMHYQqH7V6WwUFLccYg3V1GOTbGzOwx3aFN+NjtAMH/pIIISW61YnXctU+xixjE5bUkG7LNRL
RKC9rAoCPfvzLP8LfZPZfPhshAyQzQK1FN7FHG/7NzNUjpfOSkYcYdB6ghg9NIl+IJBiQTQNKONx
M7/P84kSWaIeREd07USUokoVAcuBOjgiO0ecOXznIw26GywpgMvqitkAyWu9DRzWNAbhon7My+zi
I0LEH8YwZ0LVGfNKIkYJ6CSWtouQSHxGXEVmyoo0iHvViyeQaIs87VZ10M2CZqDDVnqNcpYbni77
USiNQCxOBq1GwsOoTiIud5ONQuzRe0siD/V0/dDQ2hrd4NvuyoNDb4IIrK2igVZhSAqCL+84H1yj
NGIATf4xy5nQv9POP87qyt7bpsHJdJDmuPG+H7NlzpASnQathHAZcCdCR1xr86vk3xuwDGleLBqI
WybIUSGuQwFA2Rt3TIKhn3F58WIifCKZeS99fPM0Dgo0urDFaaDRGYvkht+6dDeZMDdW6O4TldDC
9g+WVu5iYzoJmrdh5+8xSY2AbxQYLM/e9ACujIzOTBh3q9bMV91jnYq1n5ADHgKOYEQThvONqy3r
0T9EDlBm28SgI/ZVoT9iEDtA091bTbztVEM0p9rJON/3RrW21WZAvYfCdJ0B3eLUsmI0ZE/ppjXx
5Vg4lcql1L98anCHGwiAF3sxO/eXhcQVpQDXKVJX0mx9dfPt0/wO8F/zeXn+FIrIpvnfrno1kWAa
3nxvfNHAZXmBfgqCcF2tRz04JJOzoasADDJPbkKCW7PKLVX/WxnPpVp8LTL7DfBSipRJVPbBG8zX
8TH0xgvK/reQhjlVVi10dDYbT4dBzRVYqVPbjc9oyY5+VFwE6oK61RkBvuZNvk/TbjtfBbmunVhv
UixCn9KlVeOY6HJsdUUgz5CakmeejMJ7nBeI+foOOHJmVXCYN7weDWakwnU0evs2o2EvtY0M2y0k
KPxaNz8DQUmVe4oMdj5pPupdcvb8bJk242eoBwyW1cHgVVcdcC84Z+TYoKRftVhbDMrVQGQ7HB54
bh+bUD4xMLkYmcYSqJ+cWiJStaFLomZldbJw7MxH0wYctDNtcBufpEP0OA+zo8OS9/fewLaG/aXw
WE2LaKNwYChp4yCkUODrpDC2YcvHWMqN6G3CdHe1rZ2oSBbpUYbrQhGrJuPz6E5bdNTrth43oQp2
7EBrS2hrfFKzSwj38Drv8pVWqNX8zxNvtuaFW27NM7N0wWIwS85d9TFrKhRCRnzB23kjHJPsqkQB
XNY+jpWzGYP4QaPfF1/pCByU/RgBT6wqJPydfy5sb5ca9WOSWo+m3271MNim8VPNBNeKNk60wUG3
7mlYad1Nho+Tohp06q3Spq07NW+1FV1rtr2k3Wexc0TgSQcNLEMEnF4jdoaHOlJieFddTy41l6U1
wXMp2hXOqZVAGGql7arT2m04irUFyt5lMC4LuDGZhCuW7X0dBesYH1PegkDimVY7VzorbHsvdcoH
xwEvQSI/V3NULECCvSdG+q/JlB0GG6XIx3xR+U1waBBEm8Bzx+Kk4mRrI0dJlfsND1tCBo9Gc62X
9c4Yrc3v6tDunyJKmSy3fjS1/gCCf6sZb2EY721JoohDH88E2wY1hCLRx+HsiPfC0U7dwASozU+5
W+6avZ5ZoJhxINsOHF5WmEFs+MFiJ3tMayw7XljMaqa9VwTbAqT//Db1v1IAxWsNMh+DNpKsF7/f
cp6rs6dVyFCO3uJqmLmY5mp+kUpDQJwGWzoOC66VnwP/ZmWACbFU0qDehK2JJYpDAP+fJvDaJPSj
6i23wo1b+XtIlVfTth473d74sbgm2nBs8BzSIVuytjJBsDcAItjj7tqEEgMK7RhXO1Qyi2G25A06
rYR6My/MYhC7ONlRQ/KeNA+/12qdDz3Qt/ANGQQ5ZAGI9RCjoa1/vxsqHZBslhvpxken5goWyZYQ
730fyZ3vo1BKho0t9Ie8985ZmR8yU9xrxnDZVO49c9hnlMqY9NmuCYoObRTDwTY0ENsYHXaBcaNK
55wzGkereOwSsYm76atvW76voCOTvM5XctYls8fmcarzk6y1qxtw1rIR0qJcgZoE0JiLrjTXzK53
KMZg9AJN7X6YklGV6LalUa+K+MOjroM8kOvhKvUfyrrcoJ/e0klazR90A9NvSIqdcspDfp04k2T5
c1QbDBXtR12z1gigDl4LlKoS59LLD7AGdq3St2GCVy30V7ABHpqmfUTa/Rjmp7YCA5KU+zQpDkU0
PtUZRU8NfiAJ9i25Behlj4WWrFKLZ0JkM+HrzJFWEDrEzZOtzMnfqZKRKUdufzr2qtorMHnEdaLa
shv7KzdTa4vCqErrBqkKwBgog7BB0fKHd8sEY+yT4bF5CEc/XltTzYC4oBII0dT/pmL8R4CQ56rg
f/99/plPQrNanO/9b37FP786JZ9t1ZHl/u/f9S8/BHnkzyeeeRz/8sW67JNeXdFBqdt3N+T/eILo
u5q/8//1wT8JH8+q/v7bXz+roezn3xYlVfnXPx/af/3trzOz47/9F3/j/wCD3L7rv/+vjzz5fP/L
6ruoPtu//49+/uLrO//Lsiqj6t9/1T+QIZbxh4XHBHy5Aw3LMQJAMvK76//2VwP4h+ESAQgnD4pS
YMMF+RMZ4vxhBUZgEqbn2i4wkTng7k9kiGZYf9jcmRZQGEaPuuWY/wkzBETFvzBmHJd4Xc8FQKhb
Fkl6gftvBDLhA5bV2I1QvcQarrYhUXX1Kx5F4z1MKaDbg6eJ5DPux6b6tI2GO6XC2vyOBZk+uvAk
ewfBq2nn4UBHIKPjW/EkKgC6wCEL1HLMGXMxHbDt8tHRoy47TgSAyJ+tVbXpO74m2voU3p32K9a0
jH3KyHGbH8EuTNmuG9MYwVGfjRP8WuQRWdHQ0UM13xGIpnn6JewsVsusEr7G6ICYIli4ojPoJzpN
VFukGEhu0owTo9HDjK6g0oKzM3vZXEa82uXrEJsS64IGIhadkqi8Wn4DZBetv5B21qTz4LHzi4jW
c4muZ6HrWtlSAjqNhTtCNpGLLEHT9CFCAMGAFgOtUcLxIDTMsG2Il2kX9UxhytzEaTGMDobzhda4
yWwmywvJ1tqD67W/Y6Ji/AvJORm1QmDEmtHgd8BRgSjNKztIATr+fXkWJM2NjBtFovGC6dFSsid6
UB5lXbWljVUgUuMGo4eNQsAVDGEVko2JGSwIvoSyjeCRn57Q+/pz1PyJqabRFHaILbn3qhcUZv30
COpCBMcsciv5OiS49AowBcqzPqH3J9pnmISe89kRlyfiReJWWvcw9a7RX8NBDrC6QwOPBhxt1zSm
dVAVhvHmAXjBwIuKovVeJhyhsxrJziAptF3HBLYB9x1Y0jcuQVV5MpZMf0yDGtZkWHusM1VQfyNz
jevZhE/dS2BfonaTH1XWA5IsSl9HIoP7Qc4Oo4eFXVtFgY82SfWcItDPKqAeyCjoBKhY58oa0pbt
UaJvX9uG63s7Y7B8YNMkE9KllUZOW93AAfRggEQEnhMMgUUrNEMyc+mtaVQ7EBgyR2cz8PevRFB3
8T2rReQ8aomdGOAAkJVinUPhVjJPZeiZ/RzxrXcH5EiN+NUGeopdibuyo/svcwN3RGfruIsGo52a
I21GzGwLSmKnRORv0zkHQjsN1yZA2sL00m0LTD8eo3HUTjrvsG6PW004oj14WRY4P/s+97GIJr6k
2zaWoIjQ4bq+9grRPfcuWuB40VPlD1oGPHboMroClSAGyilGb82BDc+XDWhDCDs0Hh0lc+chKqIv
U9eggjAm7FI818AxV6WZODZJlUyX16HPNdAvfXMqcX7rvRYEj0Y79tVVmMmY3nUrlHRraniExyYZ
IvdiAAePsMtEZs+xIYcifXDtkKH60kYXTc4L6p9gxbXWl8fE6YNynShqb1CGUYfSTJcqK59UggGX
ECizMG1UuA0qYPz8raVXWzMaI28bCz2M+yUlo5NQrJih3NUcE8XaRKMwLu15bvRr6CdXR+lopnRX
IlT73gd9GzzO2DxLH8uArPXKIxtW0yx/709p1ydIRMC6YTrhjsUBXw+mV38WZg1B18tdH7+kZ4vB
e+inkMHLGOTYRpd0uurieYrLfmJ7N1SDSUdLdOWvufBid9OHjZLvKYIyMEBaxeI9LYKw5MIhQciZ
2jMt3xzNky97NnyKViXcjxbW9/Arq6sm+0mRqaWMV408yUBjyyxI7gjkveRYdWVQBsCcnMjpVm5n
Tfpr0zHaFnMby6YrLoTL8wJC6WK864UBrOAjtowKAYFnowvAmS7iCp1HYSYu6Rql0broCqRijk2x
ORUMjFfF4Op4nQESeLhujQibvQD3NJFJwFC1hkGAI5qrDV+1CPUWhbWRKPWSZpYL7ixhG0KLNuSE
DjDbxusMZt+QtF5AoEVFjzxpNIMWneyU+eKtxMXYHQJksqjY2hxC13ZoPZXqS0OvG/ozpTGMgGVG
Lgj0sE1aq+Dg1kpnCj2Wffxq89/OVtPrLvguABA4qy4UGZx/k2QzYh9kHV4TtxAZPS+pj95bMSvg
d14NBPsaxd7AXLrvSns9+CF9DWdGTZCaFpMQa6qaWU8Vmend79PIv/YGdvBuxQoPtSVuknbYdMlI
qbp0Q1RpSBX91tJYH0Bg37qgcl17Q4xagNie/TtEv2XAXTepiQkKWxHt0KI9pr+uz0SFVuMcrWx8
RwIuh+7jt5VF0PvDPkQDOzaIMuNe6w7+MLrGQ9KY7Ob0M3uRoM3qBhw68Gi87FcgtZjqOMPqln2O
jRdbG1PiNjuUTZ3oVPddKw+Nn5Q9nuHak2LroQ9xl6MXsVJuRt1iPr5QxHhF0K4mf3ycjKx0M5T3
CTrZPFZgxGPH8NifWuXQrCnjVLPAcieJEe3tkgMVxA0x6e270nrqusjVs/jkYkmQDHkzoV2YE4Zz
FoJF3A16srxM1fQwInQmkj2ncQ/2J9JCkzIkz0JUacLz4apntfSHTz43I73k1eD0nyA2I8r2JuJc
/p60tYkq3ZaFhs7VYxcdfqIcZo9cd1lW6p8KpWT81ZtJauJ6pO+N4Q45cMBXgTZmWEJ8zSrYwPip
Jj61jgn0j1fnp+a+GiEkneokGYunkut0BLShNVO/BKu2Gtc+AqQ75x5CvWDcN5jK2I654Bs9WALV
hsGtxROGfeSjQQHGuquSM4K+FF5YC4KbAX3RJo3+k64V9/qCUMDw2qapbLeK6bu30/NI4KqdlOtN
97CKshnrjZihPNot+gp4Qm3hwYfI4yz94OpqG44gNVChn6pq6wqtPsS4kytGA+RHgvOXeQYr//vE
khQuwYXDX6KfZMkfI52UWd2WaRlmgUbkpCI1qtHbn9xKI2Yt06U1U1WhzbmurbMEpUhBx8Y/i7qT
xRxeZWBfaVGfv1aMyzzS1piUoUOJ4sHw90XYzvr/segZLni9X+1HM2feujDMtEtX6eilcEP49VDA
HH0yTG3R+LqwH5y6jJwHPdZgPzGmGqtlFM9c8pRgvPiC4A496SqNkya4jkXrlGdPM33t7LQkM13Y
uFuvQWpQDozC/MKkB1GOFlI4JVsWQlWMSfkUBTWcO4DHBZZvSmnu78aCGHZyBEbfz67S0vTpPy/H
HutvUGnt93d/eq//P6i3fACi//d6a/v+8ff/+S/12fz9/yiqDPsPx/KgYdvgAgAMQ3T8R03l/+G4
1DC67vG4b88c5z9LKvMPi4rKD2BLeIZtAtP8Z0ll/RHAnwZXrFuuQaQ4nM3/KgP/hZRJ1fnn13/B
aXmp5rVtruP0GU77T26nQ1LW/6buPJYcV651/URQwCcwJQHaYnnTXRNEtYP3Hk9/PvTeRyLZPEVJ
d3Q1akXFZiL9yrV+gzQjBSahKTz4tHNt92xEMxw7BLfB6PGHx+O+XPuBDnvQm3QcMyvFzt9UX+BR
PlWh+dP3ZNVY5CaODy54mJwqvRV3/a7tDWW2gIrv2nLM30TEM2DJeRXG61g09nALjDO+6yhnw1YZ
zLY7+AFQvNzghUKeHeqUU7WplYFSTvxbKYe2axsejum26RvxbhId/6ECSKtyrMqAiMIp/JZIpbEt
JRsGm4Yx168QurAAEzn/jqi8uMOnRIZxroSS8gO5E7C6iIXEdybuXa++yAdkFMnOLpu5Qh4ZogeZ
GwmYv36d1+2jXijyb1+D6a2Kg8Eh5dncJLh9/kwLL3W0sPCGWyJpvi+YhuG26s1UhX1A7IjIRsu/
c6XyfpZ+Kl78Kugg2sg6r5NUxHSGzWg8e/qs+FhpGH5HtVp9AX3ZbMRUaduCl/ovOy7qL02gDq9h
HeU/anjYSLo1qfmBc6CJXVcslB9yZ8gwRpORGMQzdK6tkDJ8UTqSgK+S1EG/lZSgVigZNsPDmKo+
jMQmT7BDjcbZE4VhvU2zievUxwyKu08oDWS2qv0O/yN/y1TPQ3wisyOQrDmsAWuskkc5kyWqCTWq
LwjsyBrXjyT6j7Sfq8awxEXgjnnv35oIbPhAnPMY5T3myFB5d/ITdrNXccBMwOoVrCjKePkbbm/e
e6TJ6ddZkcUpvLlLuArKG9Vrhte+blhZlTzcJbwbSM3miXwbBbr23RAZjVTlaP4wi1kQK8h9oF1q
zAKOtDZ2PRW1X5fAxuclZEQ4i03lmDpsGw1PwDY9qEA2UQO0jB6qsV1X6koShfhuhPb0piqhuJ14
nrzKdiRuR54DX7jgYWSgvthv2zpF60E0CbpDrTx5PzUpNs1H3dfsF1IM4sVThwJB+iGQNPjdExA0
3Z9I0wo/kEzgi/iruzZs3g9jCslQT7GqOKmkGr8ghRT3nh/yPu9GrRqBFJph7RC6s2gTySTZCLEZ
xRQfQvSizvL8tdFr4URF3WyyJEl32phLjimicJtFdfI1QzAHtFvTpl+ssSHv3E4TPw6hu76R26m5
g0ZtvRJxF/e9HhYmQI2k/tVXQ30zWi1rTy697N2I2J1SZfjf86rzftpIBG3xoKdIIvMa/FJBoMJx
EYjAS9PN29aQNR1ZjXFCUpOkrn0vwj5/jdsIgrwp6nEtAGo1lIkjfJBqwtpfXsK38OZknXMgAcXx
eyCqKfmKmzzn70MDxWFZ5xrpj2wYbxsoS+QhQuruRo6NquUzRaEZyW+xHg93mjp8seueXRSnfANw
G2yYatnHgS8ODaBG8Tg6ah3I2lL6TcA3YiLgvZpr9Y3NM2ttyoaKho2hBVR5Il2OtrXa529FKPIt
D0j7FcZonDsyESRY8jm2XHhDzdeHcb9VMthb8qBJb7owpgQNKFP5oWARfGeVrKksqmrLHbRKftMU
DXWVRqJCpafUQct6FN+7BnS5FgUQReMhrn/lUww1d4DO2mEKaEhvmZ7Y921rdIhP+GHxBZ6FYlIt
NFnmGr63qGsqxb1QDX/fDzovobGK4OtNDHEKCC3aBTXgcDeMUuUG/pn8Dd6j+oA0RUn2jN/3CkIJ
+iN8rNPQm7xtWKcYDoQxfCG/HcDoijyUN4Ni6DVpcKUvUdCqWezI9+KWIkRtTW7QVX7LZm+ponT6
OAFWsyd8WE3rVSuhky/IlrGIA5Iu3BCqMmvR5TyO4OXVrN5ilN4EoH/QK+bUgxhrJMIo6oMGhBQx
3kXwU39QYTN/jWkpsI+MKn8j95P1yiu5+pXpkfSzwrkStHyZ9sZdFAwiXtlkaqwls5THrlRn/Tdu
UeUOhVp0RQwSFEk4to8kJZPvcjlNT3M4t20rvXiIzBqBx4Bs0oshld5H1WsNr13fFr/ITWJNi8gM
AoDdVN6NwtP2SAerPKK4izwt9faNBKw49SFQI3hcjqgE2jODG3DNtK87CdVKyWpvRoQg110d1XtV
zxBSsSkhZWW7qkIAiBUQQ0QZf/YFkbRJlLeHF98+5SzH+65BY6o1pmmtDj5s5KBS8KHStBXmy4jQ
JJFPnbUjcbiHcaetJW2UDyN6G4eG554TDqa/tT0U9HrLQl0ig21yXySj8UEGA/a1T6CZp2qwqpH8
w+MZ2zTId1TBW9+Sb4dAT5ZS3GTfwkLEb4NVSGg+sct86pqkKZpmC+7cuo9AALgwXYsnVQtJJYYp
ksrobgFMlO0Hw1d5vWnoSPYxgs1SMjRLrWiU0ilHbVbeUeviLiCR60y4sS2ToQXMWpp4BQ3IFe1K
GUPL3Kg0UjQ+/Mu2Fs/SJPs3JpJEq6huecHH7GK4MtHOk/L2nURPu8otqXeoCS+m7gOStKOZXYyI
W5Td+Hiu33VKSXLAQMvZrrIEFUlPokzfUpYulABBWh2gTxS+FZagDCol5dqMfOO2MiTQobKJmnSv
FY/UvNnOTYqGUZJT1fEtmPQywpo4IJNkRasS50QtWIVyAiei0q2VbJjoetjkcauGlxTcim6v5eM7
CNyatRAk5hJjat6/TSTSbVbJ2QrPuWqBQFnAbymWaw6coR7H78EsUNBAbrlcDxhtvtaZ793lrLhl
3oTh1xa8qlMOfHlUUb8VQ9jtk3iMFgpySW7K/oGChlCIPiX+piFeeWl5+X1UqiZ+WHIJ+yO189cR
BamqBvFb+gJ+YqukVDH9FCo79rrghMxdgJobJ23lkSXJzN2k0t8grcMbkDb6NiSl/oH4BL63sZS6
chRALJ4sZR2iM7wj7htvsnCOS6KuvBmDKfnQ6srYBj0Eu7SUOre3CRHaKQj2Bu+nJb5uwxYHTChK
bLDHnHfxVlKBn0sAylzyz6B5iBxQaZowC8uK0KWGiuIeOe1l3VrpNglU/U71K4RuhlRPNl4hN9vQ
h32rd57iylVBxSyN/GdRtRPESq1wMQ1TEdeDmWCOcH4XiO1p+FFTOliSjEH0xIuh7Mla9DQpbD4/
R27PCASyazJ64apUpTtzJFk8NXW6QYWQdKufGJugniEvDWHlk2hhsRhFCElaLQWezJ6UfeiYzB8w
Q0UCxa6NLyA60MyEYgqnjQuDMgRAtIbr1vBzN0kD7YAch32TD7q3lztMOrw0Dr42Yy+9A8sYoA8X
U/cS+ROg8Xyoozuzyid3lCzK8DgZwVtP/OYX8KTsS1ABNzCNms/JFLPY+gpP+AK4UD43Wq0mjxI+
KTgL5WCRrBXLavaTLhq3tCbzLRilepNGaX6TeeosEwqsoSv73Cn8ZiaeqtN69KkQh7mXOwGcrnsb
DdM34WWAyLCrdIzWkPbw8aPblrfsu8aRvSNtF94T5BQrxGzNDSw0osmUfCSPcJwtVmVhJLtRJnEG
XED+IKppfvZittceMhREDFKniI8nDtB7exFaWXWD6uTX2syh06W1DBxED1c5ILdXr8jtlQ7n5ZZK
/NMwoGbCXK48r0n2THp+UEn5OWT9fgYkKLfKaPaHdBi+p10LDQdAIHiz3vCe/DgctoKk/rPZK725
6On5W0Bse6iJW0L0vNOCACnuN1pb9QDTFeVH3LI1wbQiVB9FI3M8aqniqtNslhuiNkBxSuvyBRdb
lmMOCyKnQpsoHcbY9clEhZzJ7LcHFLjz+EEp9aTb10pZxtq2xLPzIcM3+ikyy/6Gk8Za6oYYjIVm
B3XtGrERILc5JNaumlIJJis0f33ggxb+VLT6YpiwR6du7RURe9KSkYwfQ46EvNDMZcJbZhvjry4t
kzY31vialW96wMN4NVS8kxalJlH5FnKimfvaNJvDVCNluSTu8Z9lXK63uc5JardD/1xFSnObja3/
gDqexvUj5OomHVPpUBIEIfoz+Nm2oB5ORcmM0f7FgK2VEDrNEYQPBt2/V+xQd7NclKXDSyHEWDZR
76JRj1zVgvG5qMmCAvDX2GSrKPXz6dEv/PROSdAQCTAWXvZdWZVbr9fK7j4vNQP2L5VsbPya8Beo
Z+RYf2eDrT5HvgVy6QEj1P4wxnmxrCh5PFhSOzgZ2iTqUpI8gNOShniFlEpvpqZLr02l1zdc8P6d
6FRtowlyPiggAJGqqbDMWId3T09AfpODevGSsfrWav2E93iMZFiqObUPalNBchBy8w8CsWHrIYWH
8ParUZN7wizSThiBTtLhwpmhdSjoA68Zjm3wNe81mhez6G63pCbUM/9mytk64/Z643sYQdTU7ZcI
V4DFhDSAQIWnL6kcQn1wMDtc+3X65JlIdmiT9Gh5NXeJJ20HYZaosAkQD7lMYFTrXzIVRg7viRfk
F/SlNoeWlTogvhaQowomaxkliSuaQd+lCZqegY9jcFTuMHI95BEUgEB78wUay2Hv77h77Y3osGtA
umbpe1h04gzPeyvOW55A/KKq2OXa0MwJk/n0a921D0IJvwsVTRNVRcE2mfA8hgb/ddDHHy11orbr
7hUrQ0e7eZqq7HsZxICdYqwVcTsgU/meGcltOyv7y+1DqHBUA5SQFnZaIUNRbOvh6xB7D5ZlHWS4
B4nlo5wDTlVDS0l8t5A1zPp4ZxlQ27JpG6bBE8HMgz4ivFfaT1ZVbUacG2Kp+kXgaCyVCKRhnUCq
b3AcX8rCduRskNbphBCmrUIXD+JtRCRIDeVdgaXpdjEmrCYY/taQ92VMPQ0pDlTK0Q3ximctG18o
5KBgHJePutWu2qo5SBiX6oIsfTiugEzdk7k62PEA+tkANWQ/1OhyaOVdBG3VmjTKPgaoV1Kc2I2W
CyUNiSah44Xw9qwGCGWXroxImYVt0YToQPjaUWMhVgvNQ6Rv2djv7Lz/aU16ALiZ4mQVbIfAcKtx
fFCaaRWo8rekSD98gN1p0AJDjdYmErOl/jwgGjDrPFu18WiBY8A4Iy2hsmUv4fhkAf2E85Ol41oq
GieRpmdQF+iOgIb2Lc2RbBiOOh9oxDhRSfOTkK/moY74MLeW+hYPIKsF0nLKC+WnpQfMTDJvZYRu
3VxNt8UMiY8E8ZtXkGAon/VIPNs2JQmzesKm2SlG0hEoDY1fPLL22lcb7uEEC2Qw8D8JNAfFX8Qw
KZ5TMuY3li2YVVUAzEISB12G+LvWZjCEgre4Bb9Jpn3BMliE3ocho5aZqfzAlmrkrVlXyDZHjj1I
qxhsMNT9jZZ1CzLCbib3PL/tJ377qapmLfbsS2I2VF7uuIfH4K73ugUu1iuTHlY+0Y4npO3UZEgI
YYjhvSkTOvi+RW0r1ddALl+pk1GYQs0LBd5hJI/mm4QQ+II2yLSR1EHnZpUaxHbWk90jZ6/GsD0B
oYkXU59tSoZdYaC71EWbWdjIsvvVLK3uKzhrm8bw4jUkHUnkd0AMvUBbJwAfRXlrq/Imn1ZapwAe
RZ0oL59RsIX0hUTNFLtyGxYUY8k+jtWDhlKnZVs/Ip6Tiao6ZmYdkKJAH5rXmXorZ9oKBMNLmuHD
EahrDZdorwKv2hePAyh85Ia/DWb8rbTS72mOhmyBZ4ZdYXBboM1Y/yJRvgkFUTxRun8HymFpxoNj
NN13G+RjK8MWJbcztB9lqz5RMH/DPwPF0EC/KwQwRngaiRN5eY7EoQBtZpeUfPwmAGvHBdI0mmkv
wepCCq00VG0c3oPN1oxFucpF2Oy4Y1M2JMRCmQ2zDXl4tTZNJITqYbg3JdIwsgckqzTlvdRMT3Vs
506EE5QLX+OtgRjMYZvqm6aYnjwyTNhAWH6c3PoWZp/uhBInyG+jfu96Tpqpq5n4hrIqKl47eMNf
KtnSlp6CRIucgjmpci1xJTsgT5GipzRGcFQThc5BbG62vp+GGh4onARSwmutp8bREwx42B4Ma2of
xodRFJq8Ipee39o5NUIkJfrpA6/joHw3JSDbXAkjeBm35smNRGGslP2KpJoFCS1rlPDD7PKkR8il
8pHTGYP8GclKtfrptVw7CU+BeISdT8bnSTZ43gEFQv6TwxBPxy8x8az3nDXqSNjFUZRAVr8VcjyR
8OF5zLVEYAHLy0AAJrjvk0HcJNTXN7knaziCgHUrX49KCBdy87PD2kliHnsyG2yVZqmgAHRx5vkW
kAGycpkjNZXa9aA0w06zam/7eSOnJkxk/88amT/iyBosNXsx5YhBQm2C1MopNPMpdbDsQY+VOkoj
V5zsZhewPzpl2EhIyXPRwaIactyejsmdkAob7fj8kUU6y10uTPyZBDY3Tcn05PX95z08s5P8u4tC
023a0zTFOBtHnWcvZTRY8etiq93MZovZpnUgnh4k56qB3RlCbR5Pla6pNjaAmmrO/lnH/WvVyJZa
QJQwpo0FRKR95MTQsBdYAqyHdbEWzue9u7BIZqAepmsKxxiVpNP2dKRn8YbCJsD0wZMosL1b6enz
Ji5M2UkTZ0ukDyA3DLa88Diw/LZfN4iv+9K3xnrSCtRCipfPm1PmITpbIpxrLHpSqgynmK37jpYk
8LzSn7H4PZau1T1AWgMd5HjdbZBcRGR5FQF4X+liEbyj9aWjQ+e0VxbppSVD4hE7YGEaQlDQOv0E
QynRiwjGRe16a7GZNlPxhg+xU+2I87Gm+nKlx/OiP+vxSXNnTmiVPcQdrhY0p6wIZld6e0Bj2432
wc4Or9nH/lHvszhLFEvIts5uU8+PFZJwVVdMf22HeI/ag4PP9wLB9f9yO+i2LIB/kuDS4ZaeDqQk
ZZSxKHBFN/KSvLu0Tmav2h2FMKQYN/Hqmj/vb9/G86G0cQJW0TfTZXCipw0GowdnjnyqtKcG1LjQ
UQoHkZ2FzXiirJa9oj/3FK7+m32POda/2j3bJKInB9QNJ/s+xW5xScVkZdHRa/v+0i45afBsiXqo
gKcowC8gt68mp7tfTU/mmsycq2yk+cCJtzI97R7+jTGex/CzMT5brpbZ4JTGCooS7J1B2lCX3XgO
9mLVanTau8C92tlrLZ4dCWYjMJtgVv8+VeVDvvzdSaTTVuP2vzpVTwZ3PhKPjiDEEJBJAJeJHcE3
I0IbNYXBd+2QuXD1njRydlXYfhW2GHvNw9g4g2Pbm9lhdd6MmPSGLpITu3lPessrp82VwdTPDHHR
UseutpkW7Q61XvTelskKUbwNj5oFdjD/xuxduECOOzojII5HkzoxDOy/lyqCI49Nu6C8vETRFfHv
nQFzdsXZCgVwGa+umknPS+OPxQo23dQMC5SFfNa4Yv7d+Lhu8XemOhfENygi3oQ7nJi2yOCbj6gB
+w6Vf/fzgVYvDvRR0/NJfLSKdN/XBp1+S/vG8dMn7ASJ5pe+e7/lYLh5sxbRPsaku38otOdq0T+F
zrWNc6HzBjABXdPB3+uadrZv0JcUE5YjmBmgH1EJHbup/h2RYuKtdtQ2iXXN6/bSzXnS4tnOmWCy
mzCaOZb0XUzwAxLq94KeDv/GoXvhKiPSMiyVvkEmtc7OwEip9AmYOZGCsupvIwc1699XWbWTttLq
89mcf+tf60jAbwCvTFCnYIE6R65nu7XFymvIbLGQyQtJ0V0EGK5Kv33exul0/dUGPAoNxCdiqQRB
pwvGaPHXHBFX1ijJm0jj+OQyUDis8c7LZoPyUH/9vMFLnTpqUJwdBWZAXpUIjGIljjgBLzvyIVIY
XzlxTmPU392CsGCzBDWoIwiKn3Yrl1UUZuA/DsHequobuFJXQnxt/s6zyQGzOFtvK4ZNGHx2+0IA
iNA5RYX5pnFGF+OieA+iXyI5iC4rMuTDAtTjo/ZAac1pluNbfRc6KVYrbDmSxRsrxUtsSXliFuu5
csxf6LwB00sGvGprhJJncwrAG/8arPxkZayeEok3tOf14uXzefwdR50PwFErvwfo6KiBSCJj2ykt
Ou5j0jWriMzVjfEO0WyZuP1myq7shgu9QgsduWtTgBv7YzfIuaVVVQPpJIYY0hk1ZiSgJK506sLq
NAUIN0NWdAPj7LPz05TA3gyIscev5Wu1rRfJCqv4NcbxxHLiV/OQra/ejad38u+letLkfKQfjSPo
WM8eIkRAlj2OP1+Km78iqm5j3uhPoLnz+/Ype7l2TCsX1u9Js2frV9Mw5KkNbYGYLLUKcSvJI4L+
yDAZsoVxYLbpqu4Dx6NnlSL156N84cw5aXqehKMeazkijoEHLomEGGZp6zq+JccJ3+dQBKH7u63/
iIf3f5LsToh5/7/BQ02G7f+Ghx7T8fI0zKDiZR/HFLz5P//5MRPtIDD/Q1N1xeDAIBdic27+L15U
Euo/ZAVFEZNMBtUyfb4f/kaMKvY/bFIb81tLVU0Dtd5/IkYV8Q9dyGQiQN7bigmo9D8CjJ7uEEvn
JNcUATgVPhhOCud3rmdHEgVtCMlV0MjwiRrklmvCY3ibsoKvotoUH7k8hV/TVjE7EvdAJG0QFKsE
jFAGUt3o1moqpfGqgquELV8eQkQ3Qb9sj4b4/q/D7xjaehp1/vWhqiJmNiN0Izp+urAb6IxmC/Hf
taHtesYsK4B8JT4E1lfuqUOVtv/R7f1Hg+eXqURC17RLGsS4XM9/pcN6pilY495oDp937ey4/7sp
w9AM3aJj9PK0byWuE2ZY0BQaMtnW39Tr6luzIOe+im4pfGzqzecNzmP1r+vlf9vjBqOGBFz5fNI7
2C61XBaFO6z8TbZqNqRdedRea4ZF+mczxBsc93AQ+Mdpt0zKu0aXhKAnzGoDNOtRaJR3DHX/n/ZG
JTVHUGyaMyX1/EkQa1MekvYsXWR0HKCHSwkFspjyehZBMA8Q8gSC0EbmlTDoLDcxj+Jpu2f32Shp
AitDmXZ9V1sVq/rgP4zRvlt8F+vMhSIWPMAcCK/mCv4cVh27DHNm6cqazD9PhxUeCy7omla6USc1
e7bM9EWOm+qt0rTs5+dDO4PWz6ZQVwkLDITQLAKD8xdHWYd9qIb4JpL/dxHchNSIvzp5+02zwar5
lqz9PQjInX93NfVzmkWbh1dnToVuEaATrOtn3bSHFEyPrCGZshZfdHfYNDuKs5tqef0NfRr+/G4K
PpRuGYTqHNXnL1owW5OZALRzcxk/yWJ8T4Lw5vORvDCQJ02cLZY8BjOXNF0DDEYAzkd1T1Chpz7Y
veL9iZZ2gbKzbv34vNULJ4vOk4qCA/xvQTr5bAtSP2tggyWoFqKkpN0Ud8Me87TvOJYg3kr+ZXEt
9lEvTBtpeVYnWCRhar//fhSA1CKSLDzLW6ZNW2HYDqDHCQ+xSxVxWa/MbYvs2ZJ65AKj8rsov9ER
41983uvf+dzT8411I2RB0tnS0GA4SxJA5Yrgt+Wt2y8pzx/Q4gFfsBhde8UzwtrWX21XvItlehPf
o4nvyE5FnqTdZIdrOYMLW/XkQ85m3cKPsEllPsSOW8fv76xIdsOivHISXWvlLMoNSsD+6tzdskru
dURWF7C0UWSewisDe+HImweWmMFiObEpz/ZkkbGBAo2qpkC+noeZOq7zn+E63sbPHhMK2wo1nVW/
F1d2z59RynwQsKQ47rhJ5vjqOKoFLlBh3NmQ8iE/iopv89UM1m19JZd+aRx5nMzRFaGQfJ5Kr2TT
lsqsb9Glwm+pN1d9m6zKvHE/X54XR5FInw1pk2O2zg9wCzFzFIoxJbFxr3r3H2UX64IXz6EanyfL
iXR6j+rRot/Yz5+3fLmD/2z497vlaG9O6Np4kj9AE2h45nXpugo3uWHsPm/lLGn0+zil0MLe1+ey
BKfB6Wy13gjWfAwAbi6RnbnRvnlbe5lvtSUugsPiWpRx4fCmNVuYMi1Tlzjb7L6cedVAxcVFZ8AV
dbMo8fK+0qNL6++4jbN9TOWlKAaM6OkRKgW7hsIjBmCOvRyWwyv60saSStLmWhXiwp1BqUUwjGQ7
KRmfrfq2rBEssvPOxaAaXMt9ac3WgPAkkN4ZQLRK8pVISr00lsJAXpBXgQV37Py6GNAnl+aVGd2g
SLg44NkO1XcbrTgwo6W9LNxxhU89OZc9dd4NOnkkWlG18z6uDPjpC/qvJXT8IfPQHK1UEM0eRH8+
BGDKFkzFKlynW9WRN2J7paX5yDq/K9AMlhVeUrZMUuu0JYymK7+GxuDC70ffFh76Pf5Cjndf7c0b
hJ9ZV461AVapfpPu243hfN7+pS153PzZyoJwA2u3hrkTpyaeZpRIURuMJvnKFXEpEBDH7ZztST9m
8dipOV+JgzPD7CxcVKVlvIWfhHDiJvh5bfUqFxfT0cjOfz+aQ9+2ZzY9Tf6VxlPYMoBlbDdZAONH
bXDxb1R6r7V5tmXCKpZwWp6HE+yVg7u1i/GUT1EUgZiFQM/w/Xr0eG0K58PjqJ+6r8Sop9Om6Y3r
aS5W2pjFDg+fL5RLPQMqaCqKRgLyjzK6nU1NW8sogBnooHnBB6rz1065a02cbbq2L4DahNDUazfb
UllZqj87Y608ov26be/sfIUZ0tWCzrzwzvffcb/OQgpVgrgjNaySaBvON+FD+G67xnp4BQG5QE29
3Xw+jhd3wlGD1nz0HE2XqXV1h/wrA0kIo9wgIuNtJ/qINttzxSnuN1fGVZ338CddPD9iEItEvR8C
EF2MfhQ/4s14Ox9o5k35xbrDQul2F23UhbxBmfEtonh4bYwv3SPHPT47Y2DJyyNMH3o8oNBN0I8G
/mSZdxZOPpOyhgF7pceXdsRxg2eHDUJLQ9CYzKnS7LC9gMb2Ueqx8/lEXmtkXs1H84gkWBFmWAO4
6YSGH2DFrkIR/O3zRi7GMsddOTtQoD7iJYUytuu9Z9Whe1Y2tqush+amZrHkT9dW58UtaHLjI6qi
wMs9GznYKGHcgNV1Kzypgtm/JSn+m3E7auJs3LxW1aqgtIlyzcfSeyzCQ2DcXxm1i3Nz1MbZqCWd
0kpa7c3PTuk7UOrqWV/O1XCsdZfwlX519rJaX1vml56ewjpq9ewghtsWSaVEq+q6c4JuWWxVt7rD
WLZeRk74E67XGp9Gt3yqnwHNP16HUlyKJY4/4Cx8Cowh18aC2cM3z9VLbd139sHCdDSz8DCyfnR4
YYyxfWVCr62Zs2M7gb6dmxOthqC6pgkJUP1KkHSthbMzWs5GPD5bBjaIPnC4Q8+s+X/rg3p2KNeJ
JSQN9SbXQyzRn0HE0uvna/LikuRVZ8+ZblJnZ3FeTqlxQmOLM0mKyQzexeJHYV5Z99faODto5TYp
LbS9514cOmivFjDbOP3yeUcuxlUWahJiTrHwFj5bZbnqG8jJ+R3XdA8iivogaRxXx0+uWmQuvmv3
+ZU7c/7FPy6woxbPVlhgVEYB3R0Jz5nRi/xdqN6hgJxJ2OdmV9batbbO1tpg5So4h7BzC/WmHQ+5
jvQ70pIhyFkDbu+Vsbz0sDsaS/Ns3Xk+VbjSo2dtvEvuAw6pwBHQzx3IG+jaO3AxlpREsH2BPfd5
25cXyz+n8TxJhRv24HsIGULcuwvKN7/dSlJwpY1LwQ5vcIq6c9JEphB1eklKskBBAyq56x28db/2
d2CB3bmMjK05tfJrb3Fl/r2zlXLS3tkOmEIUvRBk71z0l0mJ5+tpre2IbRbXsbm/k02ftXV2V8JZ
G7WwoS0YQfGGWM4pUP+XNsU2JVusO/PLDRDJOuMz0AJ74KXjQgCKbhWyn5Hr3f43q+mk9/M5ehSS
xEanTELhi/B61B9UlHncbL713Aa3mUOFIQSgrPpJug9ePl9LF5Yxb1cgtgCiNJUHwmnDdQpPFPxZ
46I/dKt32HPp+LS23keBJd3nTV1aUidtnXUyZ8jTogWMCftkneJXzOXKve6qTz3ufV8wCcP14vM2
L2yVkybnvx+Nq5GHsfB7mvTKeKHgqmwUgGq6K61c7dlZ/JCrHkLtKFEStUAvvNccHqwHdcsbeTu9
jPtrqfILeUDkg8g48D8KHX9J+Rx1q5XGZPJ9XMQYyQdvraGN4qbLbme7uN/dVK/eolmGK6S/Px/N
P2NacDugMCieaBQ7yOSeDqdoyhIjAzyX7L6DjoN8dfGtnsJ+r6ToPFqoSN4OY9RnKE1HwV2hq5Xj
YTaKKF8dDCvFloIrX/TH8uWDKICTEwWEYkI+P/2gEcj7iG9K704wcz1IqBNpvKFZmd3rla7PG+Hk
zDhr6ex8GpAcVSUsXlFSl/cadO4gGVYzerKrB/5/8bVWEmih1c+w6R4RIP3oB9ORYeB//h1/XHJs
UqTNiPCRubT+QIZ1jWUGKByRQp/GHG8xc01UcvD1aW9iSwjv5soA/xkzkIxldBVsVpGGYs5PRzhN
9VFCfGdear2LXbRbH7o31trSXuer6oBdxpVUovLHnj1r8WwzcfjI0Lx/tygvsShYlC/AijwHzj2H
IIw1ZKmuZhNACf45wTo507k2q1hzmeK0oy2i+crYJD3EJQ2fNMVuZZrxKvnb2EpTuooFNdmksFTH
1lrVW4S1Kt6z3NefJK0f7qwEo8spoza36DFlaJYd1KLmoZCD+NDWZbI3feQNeVwM9bADjGr6K0uE
ykqLDBMJBBG2X9W6GnFx7LqwddpeiK9BmqWbBjWlLwI67ksW9DbZ4iqaWehJTWXMk5rXQbOLnR0r
0ATg6tzVuDNtyAjbM4+3HhdQNJFUaQtN3ZR1EG6x0zGWdjmUz16qJZD5NOsx6RExcmqU8L4C6eih
Q0UjUuGBUkEZ46yxfmTjWK5RKpgGN0vSGn8rOzTckRQzyjIehGEkB1P8LRHDu7FF0Om7zkAHEjpt
IqeLsQ4CbxHHSoVQgA7xrlEjEyl1r90ZkMFx0Jb98APavLqDY2eph8Gzql/A+3Dwa5D/gEsdrlJT
KAn02kBlLnQ9drPQrkC3KbUvHaRKVW6DvtCAz6YCMZU+9Fun8yf7Q2rQH8j9bIgX6YCaDyiVVvlG
hjygNKzrU7zFnrY9pAGEPo3vf4q9DtXeSBvSlY+r3yqja3sGUTSLbuh8VIzEhAeEpfeRt0yJDpDd
sBspexzQzPouRfiwDq0PJzMbUcSyC/2b2djdMk9wrBTNc2NKbpgV95FkDImr6UZ/M2pt8S0W2KO6
2B8HlYM+s/qI3ilGAbO1rinmzqhVvUGhzd4UYHz2Qm20hzJr1QyW7QQD1UcOCSl7pXsd8xHfZfQ0
Mkp5fXMQWRW8YN5iLoNp9NrlZISy6YLY03Gs5AOA7MemhynNoGAdGRtejfchGgyboBfjr2CsozWy
uVPBnwBeLvLA53neAOU8hDiB++jHWMG0HOVeRdhktA7oq4wvkofq9WpOgfgQKHF3cwwFQYKdFMXm
Y+/Hxr6upKLETUjrb5DyDR79XKiO1mERir50+BLVU/yE7M90G1opdWAvlWGv4u80jyxXbWnl7Sqw
+x410iKQnUQPccDp0J6yatP7anrtgJ0pBkSegor3Ih6koliEHYajGK9mAfIJUVN9BGUsE2M2/vTY
VYjOQFvXBsjokwKdVlU8sc9Uy1o3Xh7vE68KceOalE1ew1VcoPido/ma+z+rYECWBh0b+T0YC7Ee
WixzJaxht0CP/oe981iSW8uy7K+U9biRBi2mEA5XoXVMYEEyCK01Zv1t/WO9QGZXBT2i6Fk1rlHa
y8fH6wCuPHfvvWDIktYV2U1BSG9VEEVJGNBMLlEovNZG23SePlejS5hR1kIU0ord3MX1ViznCcN2
lW+WcI46xxhH0Z5nYv6rYdRf5TZG5hoW1gWYXBxKROyrbkhu1K4sJeNdJLBfdrIF5gWXAyFRq43E
CbYMjEdCp/Rji9H5QNIffl5CumPygXqFKxmtKreVlsywUYLUS0St3ZDpEZGeoGV3IMDz1w5Vx5Hk
W8ZYk8fCNpvj1BuShitdQgie48DU93g94+upJJyojcJshz4pDz290kxmo8y8j4oUoVcvSTbAbukS
rhnU0ySpejzkHT6IXuiC2BvAk0D+Gshxh+qwkopYfiOvquuqcFT2kfcdcaWxLXZpfF1NSb+tSpME
ulCNHoS8CX1wCynrRidkd0SOoDq2Bm5lJsTbl3PUwlQMw0KAvDAS82cy7jQHIGdD6OGi5g9Doa1x
gWLTt45A2O0RXHWV4H/WNTdgztmQuFyKdi2oOK/NIrldpOV7p0r5JjCsO7JwElsx58QRyGUPWHRs
1Di33N+STVaUZPqpA7BswSxvAJNEhwa+4l4hfY9sOIzHZdg9NOMAxEkhEihPcMFKQTKRLMcWb+EN
MV98J5/rvtaHZ9Wcqlcmuvv1/di1bD3O9XBhErDoR7UmAIWV1gdRWQRqMiZaQq1tMEAHAgcqL4rK
7mouiYzVZcLymih/j6r6RlBheulFtNg4g9NDI+W1N+ZBgS1a6sCpsotWQbwQLJSsycldRMINE2lp
JsiXoGC53Abg1i6N/pAN3QXccPE+F80I7y/JiqMVJKR+FIfGiqBrLK3oCzVpgjEaQlso4KB3KdjL
aYkfue9WMzvsFoMFxZKuBvKj+R4aIZTVugOVCAC/tgJ98qOoW66jYWxe1UTKNtbQ6T+JHrLcTjG4
Ax2Zsfli74iYQ8CagnYRmuP7nLTMaiMJ763K7RkMRMEusXy7JY07GjheEg0rze3ixHJU8uWOBB2L
thLFL1kuBS5Y6NQZ1JoErsmqGvRi0d7I6tzNo+E11wmzBSC0T+GOOWorXaPlUNzOtAhKEsjXtOWl
jbd9Xwhun8d3mWZVfqgU5mVLRPBeUKN9PC9ix8SxwDwhzBg0iyCqtxm5O7tkyIdrseJY2reD5LZa
9t0ITZmkGLkDSquj90bc4QFj5k3W07UxDM91ZZhXZghqmf6i34RjL23bjBCtVGzZuCYqgEAxyhwS
Emei/0cp2kmdXDhlEJL93QiByxKcOOK8mpHNorshjSIgSSvtuRxIy2uy0FOiyov6RlEHYy+xTO66
bKq2+tC/t3mf3pZi1zmtaTlK9FT3wkazPKu5U9ToOSdS703rRfGQan1NSl5E0kTbO9SchRcB6JQv
JNVy0QVjvW37VrqX55yqJdnl6k2cNAKhga1xDBQgOKmqBz8riDyUm0rs2NCaiRGy8wVOUAu7dhv1
8Zr50ee2RSQ+MQdMwFyQVzp5XiL0kTDv2dCkXe4VCOqhZBoWDNUx2GnAfcF16VUD0A+ZGXRmQKsd
yQgO5m1t1+pL4SzCTLB+1THtYELcVUtXuZql1htLbEg2S81ySzaM7isLSOghMIbtKOrxweqDaqMg
w96RWyA7+TLPO1WK6oOYyvpGmozcoyTDVe/SPehFfxGsv2cuL5doWV7hWMReYLTSnrhNC0ulRpSF
kFZHxejYuE9yS89CIyrJ/FvdmDu37mYyFXr0sKba9JchmBTyLcoAHF812nJO3XvBFDURpWWR70zg
M6FmJdHOlCiLbttkkeaGVRdzxrGanRlpxnUgDpCPZLAUvSULrpUnpkukJyEsETJh0ShFh1pgspHJ
b7Pb1iRoKySua8zTeC+NColmZkuA1RoCU3p6HC9eTIZT5RJFkCio37uU3S/L5qafTOs4KWYlrTs2
DTZepisPsWyEe5mYDCIKBwWYUJewLa9D4tx7Y9Zv+XkpKdIpWPtQmqstkXXDg8HW92cvYSBu+0qo
D+kQM6y1uP7W8wXeWAoi/jjVMF9Mm/GigYP6ELaztWuXAlxok4/6XRMODTGzcaM/iiJOGkdUJsFB
VjX5sZrMh7JM++9xxqPKHWxkAsy6by37LjDBhN2KtchrUkfpItKT/L6KAqLmU0POXxurDu4MQmqe
Y5JLCfPkF8zkhmvCg7HI0rYpAqG2W4I0OjcFjYFFOo+2dTIubqwAr9KatL43S0m6SVi04y2RTtHV
1NQ9PHVhLO4kOBdQ3Fcd5fZ/j1LCE3TQg2DT3phQ/UCwenCkuO6foBL8/Rj76V4AVaG8KrN03PHs
8U9rtVFqKazZk8dZ1gll2Ya4+fcWTnyxCEGoXCpsOdiSsi39ZG8Wu7qqo2AG/XVDlk4D5JuI8PuF
0ky0Ie/belNuKqqZNgrVnXxgHl9e/v4LvnjGP37ASbmrQvtehBPUSFG4S+W7rDgXofBFLeCPBk5O
rFOaK0GR0UAbJdWmxrMJ+OWNoGXUYAo+JlGvz6jpvioA/dHkydkchCwDzOSltqMb4E1zmHU4mJMg
vNa7zyskPlfWTr7iScWprJnRO+JLEJyTisWy8y26spzOQ7BF9OUrXIAzPfPsI55cWQAxgB9h0GLn
Gt9lb9kyfWwivKGpyyB3/95HvvqEBDaseldKD/zvn0WHKoOqFxfS6GlsnRwhJtVJg9vssu/3JLna
VCxH54qV69g6qWStIRH/3ubJA0Zss+a4os2FDbiX30ZO6+u1Xfur1oX4nsUh5G9yJKfcCDvlJfL/
/sjyuWc+GfsaoW+VuT4z1lB/rfDIDzKe8W9Z6mi5XXm9y5W8012Um7fGW+veucsdgB+9CvdEW55z
en01SnHJrLpNhZu805JmOmj1kob8msIIf6g6u9Pu3MXUFwUt7nb/o4mTF26ok6hElrgmTIL0UK5h
LzrDfH/mtX79IMTAq4q4JsafdiUradS6XR/k2KGzz/fSNuswGZvX4ssEM9PuN8ql5jP3Yy9Qrucn
bceJMbrozw0g5VP/MjhNUEYC0rWmIZ9834yU8zCyDJGbnGZHTjx398T2Xva/1NIc3cIzHVpe39+f
HfqPBk+vgJFsB6Uw0WC0S+4JoPcoGjqEajoqThhIrXbtzK8xP+N7zVt4GTeSl29IB00uwNP55rmF
Z60Ef/o5fAByJ0wy+0/9RotZa5M8Z9IvmdC63uQXrDcEFBReuCnPVUu/ag15vsbdzeoBOhWxJmEj
FZkyEoXkWZYNL/vXRaQT3AXftYd4c264fDE9cnuMrYJLZOyC9DSe/sPVQ5ZpKRxWS/KMq+xecdfY
kOYg7lbjSvEanfE3fR45TIyiDHAL0hyhGiflfSjpitUpmeJ1Reho6rFdOs8Yzm1Gvqg4G2SSwFFY
TVSacSqXjUtxhvicKwydwF92xrf8HVSIvFMYLZJXXhWqnbzLt38fsJ9vPIE9SCtmD7UsmvhTk1NN
9Kq+wEf51U9kR3HZ0W01H4rSxbnb1S/eI9543qSMCN/EIf3nR4tItiQwFdqslUZ3LZjvOBof5yw/
0/U/z+xcEbDz0iXmUkM77flClUd1UJEeqbVk0zb38XhBKQ679w3hhn9/e59nO5oiG4gJBlzFJ+ON
msGHiVe4q9rlxyWFCwPi7+9NnJhx1x0kcUqwB9H26oytUyBGNI8RGGK4u2l3G+Oli1/jCSyw9BQs
9+miuKN0i9Pxv/EOTS54mELXwKHTe/cstDiXhgqN9m/VEnHHZnlpadoVu7rZfPn7I371Fk3ColR6
IZc8p9twK5VRNBay6lXoh41w8RZd2P29ic9dD8MZFnG+Fq7TT9aIvgfKyGWGCiVotkUldEIxcpfm
9e+tfPEgkCW4EFAUICZAf/7s4EIiymZb0IollW6J8m2V3P+9iXVr++e0zpRHvgSz+nojdjpcYYi0
JoRoolGt79nITT2Jw6BejqIunWnpq4fhgs/QMFkarCPrK/0wxXIv02YFsHtPCsWNIodvRgYT8O9P
88VnwV0p4aVnmWLMnrywvstzaUHf6TUEovX1G1AnpyJq8lcr/+Pz/l/cg3944Z+4q14eN29d2f7b
//0/zdu39/bfHor4R9l+tHr/+ht+e701/R+YJmQIBzB4JFHS6Hvj++oC16R/oNhe/bYcZjFtrsvx
/2cD6f/AVoSnif+Gjok47d+d3rL8D13hMtwENoTvGX3+f8np/efNKOOKbrJaOthmsPCTy/dnfyR/
vhm4nVDdeb+6VXOfKrTfILK2zgeu/bmX+92WirhANNato3m6hGTo/kNi7BAbkYRk7vNtiLciVm/G
i9K30IAafvpjMg8R/696bM6m6J1sbz61f+rdThFdJDhIVJfATGfYoRqJ3NihLr+Z3s8rkU6Ot5+b
OxmGBZuplZ6puq2XUoO7AFbu6+iPWuGKGE0S7c4eb//cnX9ucd1PfphcyEIGK7pIqqte9N5qGIdc
MNqZvTiKR/SRM5/b5nz5RdXVIEvWLrucE6GcMmsZwmGZ3uNXR+0+2pl+vF11tbg7JXe+GjeLx930
N91zP4y4699T80ff/4l6/p+P+qHlk5ero5KrpomWS29GrBI5emNboT+uMWUg013xavgZPFf76UGe
N8JD787ur6Pm70mQmIr/BK3151z7+XecvPK4afQRs+3ap2dPrN+h1tucy9x2U8NZ/dbYVJz/myMJ
H53GmsTIPfXSWb3SAzjR1q41uYFAvPnLcAXPwY391dJi7YNDltsLGJPA7/xzO84vXz77QGJhcPQa
4mlmSz7KgVxLFImzXX6onuFPkM2EP2oTH5LnonIDhpVOadE1HqcLkbPReVH1iXbl94v/+BvWsfCh
r891p4hoD6Bikqe44AbrttNNy5GQmxpeubU9J8I/EWZ9bnFd2j+0OChLblEy5qmPiJB8wVaONV19
sGF12qTDusoDlMczHWz9S/9jZ/LPRtfIj3WONkjA+rPRmvvbVi0LzY3V0o+Mwc7kxf77WPpyotI/
tHGyBmhdr5ddRxvrvDi5klvfhF6KImd0+2t5e9bDv46Jvz3TOqt8eJEkCwpyUfxqr9iJXuaWDjTs
O3lTbjK/2Zx5uq9G6MenOzkfLVESDnqQEWROFN5wpJjqBNfZIbPTewsR6ip4Db+dafOrifhDm6fp
e7IecgLMecI1IGEtpOZO8rTOw/qm8uuDdGYffqaTnG74yoSr0YL5wAWbsEtRsQBpOXNaP9fEyTzX
SwjFEANpLqRZSMo9Wp/6zFN8OaQ5rK/3BhxaPiW9pSg1ipZsZzdtpNcilq/HXPGLIfEJSdnFGPY0
LTuWZnbU++PQWm6cAR8AL54L0hnJ/qenXb3sInK8NYiHpISTHtpMM6Hb6cjT4oUWeuM1Jkv+TB/5
tPM6aeOkX0qaDNav7ddRB3PiUjroOy4mfaJv9/qZc+fnqevPtk6TwwR0WfkCTt4tjpSGdzU5u8Gx
fO5dfQMW2QUV4klXyrnv+WkUrK1SdVn3lhIUzJPdAc4K6vvW/PsJ1yJIhTznl+dScuZd9nrOtfvl
V9NUgyLWmiimrv/+w7yS9foEOlLS3MaM7KxHWHFWJLv+5D+mrvWRyCJkC6viwhZPpkpyAY1mKmQ6
xj7Yt363jXfRViTO5b8+SZ60dNIF4fqOddnQUudKz7IX78XrxtP2eMr97Owqc3KhxjJDa/hf+FbI
IylsnHwqI5ODokzN30vA+qnmn9pm2rWPirtsQ99ChLfpj/Umv2u/aef6yVcvlWIqhSVOSBS5TxpP
ojLIpiJE1oYMtbmWSJFZ9v0uP+ujOwmu+edjfmjpZNc4EaGpC62gucluNZCHN9117K1dUuPcMzly
bEMIcAJP2C7jmYX88yq7vuIPbZ/MoAPxEtOQ8pTS1bKJt2uabmcrvsHt2r+SXnNSgvz8rOvo/DAa
TNlShlT69azTUZJZhCz2xYunrC67c911naxOx8XHhzsZejWKZq4reTjVD7cKbshxw07sbDO/7sw+
tQMqV11dkNQhT15ihzAph6ii8wHj7aza5X41EHaH306nwM681EU02FHU9c/M11/2UpUD83pQ/n1a
//g+9Rr8SmLQtEz4gGQnbDhHjo7nH/LLd/mhoZMPJ2ozFO080tldr2e4jrqx5J1v5ut3qa7UYuBC
wLxO5rJgTkW979Z2sPxwrxKMt9CiPIMb2PJHlB+QNa7HJvlfCKv6fBRfB8OHtk9mN2GpgNnPtL2G
r9eGg45nG/uaL4Mucs+HY321MlDl1TgwrglAp/dnrR4TgQqQ0G2k7+SrjvXTmc7xaZO5Pg8lmTX9
lDwa4vf+GGy5ZUXGiFj4V7/UtukNwRjxhbjrPHVjHpJX41q5jr/9vdGv+onGXonHWQ/C1smYU6ZA
bywzXvuJtmn932NOPLtdP9fM+ugf5pGoHmQcIDST0Mw6tJV/rTuur+h0aH98nJOTTgBqVynTBGPF
Pt6KKcM6/n0EuSIdNGSX/ve393m3ySejcs02gXC99Urvz+dS9NLSEuXX60ODaefeDhwjPmQ4M6wB
49nLaJmHOXlEOvxqzTSp7UlrcfbkVZLTMFpCi967KYQA8EgYI8nOzCb1kdMZqjMX7fSzWTKldhYz
ShdHqvvidZrl9CkITPU61JoKaS79rzskpj7LJthVs7gAVR/fd1m7lG4XzY2IaKpYdMmeC2kqVnR3
jU5frc3ebtQJ65tK/J9bwuh9TcykQ6CTyKqfDGZxa7SwnCWR/L9B4iK7mbXOVyUluQhQpEyOkLN+
2jqZSOxKBOXWiJNHfTAPej2MOyuJ0ssITuBkC731Lg6i4SWx3m2V0mo9DkSZJ4fJ8KSSBHSfg0UU
7WSau6Mx81yONdfmxdQvuylsDcjNwmA6E/PETyFOzO8SOOudpQ7Zlsy0y1o1m820FHBVB4N7ypEE
4KkxW8urelmDNyf1t4UhRLf5oh9qUgh9BbmUrYQNJYJQm92KkrjH9Q//WWAG21FZIJ6aev0zKhcF
npdZg041B3VkOpT1dx1J01sdLZGBKnSoQVQIglbYkLeEwAvQucHNEbVqcrMcrmPBVmqfzlni5xCj
/CmfiW+StP5JGwJuHbkudCBi3zYNrqNtoSlxsWklU0icqIJO7rVIvyw+MnGxtqxFwS7MjOWQS+rs
T6E2oK6Fi7UfZlH1ezjGGxm0peQPY2L4K4L+uZm7RfamyNThrnQSQCihuYziOnX0oD4aMpy7vgt2
Ofc2tl6H+gGdOSpRk5CbLE+k114bc6dIkuWePkff6DNzG8WV9dCNeWXPmvIEszQ7xK3VWI4uGytl
Ih0WLgUnYMBTPBvHIgyTp7KOACwqYy+0TlXUVeaYzVLtycAtl12iS/1WDU3Lzc14QJKbqXacRtgU
2wrM9hAKQKCiLPCiyTJh5yWGvcx6tDWCOtwAPW7sPNeqvRgNVA7iOnHqOlK2qQTJ0SagWULuK/ZO
r4aUsrssd6ECElPOa3fmYBlNJ56lm0xEsSmwyuVL6BKuCHeSdGnsDvdyM2/VIjtI1eho0eTUpbhJ
su4wIxw2h9LrptzJk+w2aibE9vXPJQkNp6wMkZNxfdng33G6Nrq2eA+oSGWvTA38NJ2TtYGrASmc
hGHFdbtSpd6h/5UBdMcvgao3TqMrF0NmXQxK9jJO/UbQq2Ivh0pup/X8PEjjrogzuxwCpysNzZMA
77opAavoBByp0naLCOa0qr4Ny3RnpqAYJVJ9FqM6iIhPHXVJKjswItjMobbpZNmH1nTMLcGN8JNk
Q+a2rbEZpdxlpCC3RwdLxyLfhT7/3gZIZmXlWUU+JePJUIr+B6ZsKGZTdlF0A2DK/CIpl8GeRM7s
uaFAcO3Fi7HOfuqQlaiSxraZyAd5Vn5AaXopVK6lMNMpc34sAMkaevE2VqYzLE3jlcOwN8CXySo4
aWncRklpa1NToPE0rwTR4ty1TBeRpDPaR3+RDVswpTclwboho2oeG+SeMggwDA4QOiU7behGVv8Y
hvIum6TtlE8/dbH4ZgjiTgq7wA9yPYS5Ot+QmviGTr2zYyBpUyHJdiIXey3GfjUZV1oWEl6CrWOM
tpHZwr5KV4cSrqlRCHexjgx21h/NjjV5MO7LpDp2muQuBYZueJI219JYTeLaHkc4cIsi4tKJBCfX
AnkDtuuYDxmZhF0XIJRaCCftEt3CNxLi7bKK1EPfGl1qoyTa4dSAjA0WDC6ymkk95vtYukDVrVz1
CZBycHCw7mRYf3JoHXujRIHWFrJfhKpoq0J/oYcC4QC0t6njSvWXGonNoKjOYC4bQWzxn4jjlUH2
gm41e9Ldb+sZnVHeztVesrpnzVy2kixeTfUseXEmoITBaWVzu8KVDpOkU9VD5mRlcC23KRVpK32Z
ZWvXp+nPJsgGtzKMzOPmablWpFFGs7qSJdv6kp5VgCvTAr+Np8MQK7fggEunXuT3sp0mt5nixJGK
6l2X0Mf2kKXtcQD0JAR+H+W4vsXFLTWGPjhuctLexFJ+HpokdbVSaPfjbGyGJdsIuE+6utll3EC5
SkvFGhaRW+Xts5HEoHaTxSkjwZXX6STDKyYIcMrEehrtSREfpiDyme5Hm7lqdqI8zFbSJEr4BdWd
NQBeqIV8S8YmWfvo8Q1zepukqbLBpw+e3HMPgbzKnkL1GEiYHUphNI7E4oL6G3MJo12r3xlDChou
0wz8dXK5A2u5Q+SBOyjnNsGiyCe+NeH4Esjs3cVCh8gpkduSBzdBZ5he09QboRH2cYHfaDZ+pIH2
kkumU2g1otz2MR/NXZHUWBrJ3xEyCRFtvamy7iIo2o0ZxkfBFK8lA396K1te0luMvaKZrmEJ7goQ
YlXPEUsIjgmOAoiL6nMp10R4SntDFt4nBPMNIDMQt0n9lFuR5Q5acmlUWIXrgqyhFv6aMw/NPl8j
++PFHkGFdjwqR1Ych51kswtxR0Vn3uxsuRKuRaTMETYFEHBO01YPRRfc6ulAJyuytdiJYLRUWJvD
TLF1PfFTwHOuSo/uJHHTzCHzvYgjY1CutV7dJ6l5nwyY1pLsh65mG1hCj9yz3AdysO8zhfN/Pr0n
WvBdXJpDlwf3Qq0WF2bGeOnkgZC0KLybEuu6UhTYMYAeDePHxHdhtn9sJ8yBy9D5Zcl3ridDuS/x
wrcFgPWFztRlBUrehJFQd221/klXR9zg1UG76UACzqAJWkgKBFmXRwnXIrzt1m5TFR1WXao21w/7
IR7RhDetCEsNqKteaod6MI9Nxk2baT4sQ/+UD8mzaSivZJsYbpQ0bNTmR3TzftiYkpsolHCHEG9d
PL01jeHpRUtKkgLjZ5T6y6AE6g2OSw+roxT22xBtuW3I4VZSWxXQb4wxcrUS/aCMv8Fywz1X7bbY
s/qgjfZKpLrr+kbmwR6Y8NaoDd+SpEshZFva5cUGB66jNCy0Jo7R2GIn2Y+mX/XBoQizQ2F8B4VH
Ei2bUblfnkM1P/Q5bMuwa74RaYpqPdafmSS2XdMrDiHTlwk6bJbEDEdqnJnAMMXpcjGNEtRnLTrA
lZ1eSmA5Yk4wjLshMjH+iOPg8PO3UYPZuZjdyWy8Og83+YBRTlXdoohe+7bZ4QnbxiLOLuy1YHQU
imLl4nZyvAIlS2cUtMtUjh4raXqMyubVwEk7hrO5V8wksutFwx8QTtu00B6qWdhjjnNCTT4qcXaE
yPdjWeLneJRupF54FYoE96kCTTbGN+ICVMdAg9vUInBtqbZlPm+nQsS212x12dxoUnqrKf1RDA1/
LMp7I5mvdA3/ZJYtfq4Y91CMTZtQmIn8195NxXoXGzprM/YyN5vVypXT5oILtFsZF4PQBIdYrzkx
BN0G1q5ftLkLXdPORTxQScFi2x2a4HmRmycpWDZwGw8CMaidiVdzKB+RNbCZbDEIDys+pU6TcRsr
2m622Hup/KG5molL0TmGCHSsGMssetZHQvJ0R1UHSkV9zAS7SAexKmucO9YmlUu/N0OODIEfzlJk
z9Z4HQ8Z3XN4q+gim1ZV4y3vSN0b5YJL0qpxEjlEqN6yU8QCqz42VcTgUaSnqjTe5iR4F6xlJ7bs
f1CCO1W7vMRB/TjiwGrNxZ1nIcPEkkYOTNf3QC2wWhSy5RophTOlfZDm+l1X5k2SSBOrIwFOnbUc
DWUSnV5B0lxm900HCtnEep3gUsTrOML3bX7UHKLSWdyO2Dix1QW8gSC41ATpIpZyb0lWX5l50S9l
xnWGFtqxgmDLglXctiP+mhwMrCR/r3MVW2oH9KOJmDAsk6vuDI9XK98ImXEUR108DqJylySim4/4
l4SluVli5Vvd4+tiKnLjVCH6uFDuAGIC2miTl7lS91TJt1JISG+ZVjdhvfhCzkxvZDe6ZPxMAnJ1
Ixw0gTVU28Kag41UJxxPCv0ixwxuYyQx7AYLC2lWymWR1Zj3qhmwVaJudVC7+GpvrNryJTWrWKDa
Esj59B416TYKW4DleNlEI7liO6G7vdH/DLhDz7LoTrEmXyyzLW/2NioxgKdqcsSisAJHvbwSPOLc
e5vtZms3TX814053e6m+i0zrSpViwLHV6OPx07Y6pzk3GsdLpakbN47EK2z5OW67dos/4SWyavZ9
1kjfx1tTYvLBXDX7XZWEbmfUx1Jp5aOZSA9qrbGPmYUrLR/ftU5sPGUqtkSQbAozPmBADp6ipDWP
0iILflnpXpAK26QNvldKO2w1SS5taxmpaWS8LJaBzBNTIYYLvGwhMSwOxvqnMgPF2yg4/fQgdTG2
b9V+fh1mDKUskhJ+z/6mEtobNc0LxuU9W5LboRff1Vh+V5q8cZZcuUjkdh/l0YOy4ugVsVd3oaY0
t2WS7ai/b7juhWQN2MXOy9DwpLnflW251ed5O1jVrWxCX4nqY6Zn2zFcOmeaOI6CD/UUKNEbilxu
O+XPiiDEWzlPlXfmmasRhrqdDsFuVjMdz3iPFFzJanfquCcfip2eWyQLNxtCB0Ajr341s91hf/bb
Fu51nDDTRLXpzJDfY0wT9pQrl7hX7+W4fZIb6a5d5OfGYq3vlOA5mUNf4QQqVVFpN6I4X/DbKw84
7m0iML1QzGDnKSzkGFs345zzag2tdoOFikZdte+BaL6OTfutxW5mR5zYyQegEikHGdIBLXnvl2C0
i7J8sbrIR9/hD3X2JKuDh9POTRptPzfs+qQR9LAGq3s+skYb5PqIjtGV+8CExdNEG1MvN8Z8X9fF
hW48qJViDxB5C/NtmTPyJZgKKdVcx0m3xcLvqCI6dg1/obieNOX90s63msH+aNBaZyxyONn64lbz
TagqV1n+TSR7y+5a3HDindbfLMsexItf8DfBOTf63JnmNW2i4KPNrtCz58ju9eql56GUnTxO+0LF
OGxojrFUWAMLTzaT3NX6h65dHvvSl6kzlM31VFNMD9rJmaMfg4Qlr9YfhjK3g6mDc36XDJPbD89m
ybWlzv6p9qxgfFjmZFcmlGuSeZMGvS9g74zG64XJbJpvYrZRefVisNstrGckYXZCG716PeeJM5ME
r16nC/bD9NvcyJ7SM2OqGpUxculL2YvMYNOwjBUJ0uM4u5G6+Fk2p4OpcviYG/WmMaAiLtaDXEg0
I7FPNefNgn9gUMN9ZV7Oha44YmxwzpkdMvJk3GIcMctqO/Yj3uQb0tWOSpe2l2YRHIb8XWeS4yXZ
YULCsQn7BN+qMXNrOhAwRY7geD9G1yWfL5lewnJT5NE9rnqbbLxdFs9UzC7blZ5UcWDuDezVo0eE
wUNTfy87zEcmT2SET23X+03NMXxoPXk8jnVBielCFl74hz6xNqa8W+bK6YJLpXsthN1oxcCvr2Lz
laNpHBJPPEfXk9Fz8oClHuDfF6d+vOlWWHkWkAswIyi023xpn0QpvxeLiFqgxLy7liqkKb7lAE18
c2chTQvGK+Id2AWMINDyaKPGyVVA5y+ka1Exgut61vElm91FJak7S+/tcKydVqZQQk8VSnyniq8b
yy1u32h+n/lxY9v6wyS7DZ/ejCafMHUW4Dczf7MyerFpejKCAiGT2ZDKtqGKbl8m15YgXvfTZT5Z
FxyYn9KMSLsQHUUq3QepcWypfIzmPuiYgVRKV2xAasN4jAc6gmE0D5YZPcV6aZPxDBn7tdZJsZDz
S3LIbkOzORKZgadCfEzE+WZc9J+DHFwNCekdi8olmRyNbq1IoKH7TabglhKHnmJs9FS0M8Yq1CsQ
resfZSlfKuoRFqndhqxERBbkdrFGFbUR5dd6zJl/JafJCcSPMnfpt4nVH1rU7O2cfVsS0PFtFn0j
2c7pFupF9fdQfMYx4YfWcE+elq1F+7rQfLBbqh2Vic2roQKcOmnwOnX1z05pmIxLwpGMI7Ovo0hx
f7QK3eNyxa04MIG+dqw22HfKdEjHfqA4AT4sLbxqSZkJws3/I+28eiNHki38hy4BevNaZHmZkpf6
heiWuum956+/H7X37lSzC+LuDLDAPsyMojKZGRnmnBNtkb9HY7Tts1c3VB9co7uJREo0SfJLpqxU
GgnFUH4mw5WR83ClB0/KV/BS+FxCcDKC6HGQugcAs6uB0bbUm59KK30ohfrFjMFX9hZXC2WNFbzC
l2oIbgcvZSQ4mxkh4luH1TdNIKrRZe+H0GQfNV6xqbqbPqKoqMfhG1/tJ/JpK5qLBBnVyYu897Qj
3EeshQKtgGyCxPSRTPT2NWOAVg3wegpBP+TwQ5WFTTsIT1GaFKssoVKD+CwpJnG5xJ/hBS6f0+5V
an4pSYAAbs8kDM19tRridl95IgteKaF0SnXT6TyoRcI1deRf1FJvW+m26z9aVbiCLPOkUFIwpG+Z
3D0XaXHd5caHX34M/XPT90icDsFdX0rPUYTTlP1fPgQbSgRyQZUqspP4sbfu9XR40xXkZKJGu20k
401K3hEMfdRbLhqMtWQl9FK4KvN4JWcvJoOE7aHR7+sxui0s68MyT8jq/PRcybN7zfJWElVuI37O
qX55QLtWqSwPTG4rH1KxuFECf1XpzVar+ZOWoH6ENZpmanukYmar8S8pCmPUIfKncJK5abL4Jua/
QCbmcazSB0tw74VmuDeoRSHktFLNnNIA0hUrw/IeZA5K1IanoSc2rV3h0Fmo4UYMhWiB2Rb5oQrD
oxy1P2WTjCuA9+AOdknVlMqpcZNTpQuayGkmCRAkCoIxex0zM+UGM7SwT6S12Ji3RVw62tDbYOW8
lRK7d6LW/xB9gvF2dG9T/Jcn2lI7bn1GnQ2IsgTVeNN7wi2jzx8tq/+Z+Lyanhw7Q106gm49Aum7
z/3yPXZjjnhH6Fq4XCI2b3xGH2bHqEQ0JiSm0qnJXWj2k2RF8CtvtEMa8HoJeBKb2iF3RJU/Qle7
H9XoUdJOVfKLTq5TJzsxxxV2HllH7iNrMYQbL6OYrJrP4HIM4pX0iXffNjJAm0hlCPV0rovuGJkn
i7L5KCHXhOiE3ftRYpceihxa+Oy6ou2TT6hS+TYEvdMP1k+zKTeVIt/KWrJNGmSzJWYh4srSoHZy
X9pEufTiyxKachoHnvhEpyJJeBZT6SnhqMYhs3SaZC1H/s9MUGH3uwPlbgq7QCylnDqlTErRKtC6
/er72Lo/9Er+RnFwG9cc5zjpN2DRDghteSSuPJBd7F3HlbRhcs6wMbSSwNU/1WFWrdx0kLeBxuyV
oN0aqElVomytqN/vjQz1LMZswBA61ENym43aqh6LazMMN2Xm2/k4OKY1nvpcuytKaz3C4t9IISV/
Qd8xPehJJAVchXq0i9EguTaF9tTo6V5BnKDwy0e/Dt+EIR9XhdYJjuBBWIkLHlBdOsZZeBiV7q4d
+kOeiFM1vH8TGEVDywhRiFp/8NLxStKUI3ZvsoJJKr0pPCGP4fjDQPRKY69HojyLogcpkCGmW8kN
Ela8ekK9ldNwoyTmjRAWBx6YnVmbB4S+HJrwd9n03xY1AWCqGO9RJt37nlffRa3feLCElCtdi7Z1
LW/yRtmIgrbpRHVDiLMRFQiYo7fRm/DWz6J3JEU0O87RkzGFpDqqRkWRKgqQiAhaOUMxgSKDIKOs
k/rhGzNcqWeo4l1b5dJRYF7bJq6TaZq2S1lPT/pjmPa9nUmWZQ95+yP2lQpphvabSay8iQfvLfcK
ypr0iVZlXCWbvkkpKkpJttOyGiU0dESu8yjw1n1HNEDycxLMApywOvgb5ES6rep6w95trWBVD7pw
FLXxvRhV1bY8vV8NdVGhzm8GW3eU0205DWUtofRu0WhQbmmZubcCNbsdL2F115n6nUkja+8qcruX
KSvuSy0AEzwGEgpeJdoaJSGpnDV75PDGPUygvF95qWraIAo/ktqqHF1zbz2FLFYYxm1dyBE1EdJt
WZWL22IcPrqcPqbW9c/iYE4VOk1GwQRRuUiPs80QtO1N01ZPUK3o9Jgjr1/hd9deFXkbSUVe2ORZ
dPSwP3i0a/EWCROnlTRz0lhjKhIixE9dSJU7MjQCmMDbxyJ9TbxBSc7oJcSRSjnVOBU0MRA/S29Q
ts6OnS/mRzk3URGlcg+BMgodusgjBbFUszXXCh5oJOrXWSn4H0NcBqdO8YgP04po1DdBUCIb8qM0
TXntiQPo9UzvgNMnd7JHSQutrp2SRB/Ei0clVZIrL1Kf2iG9L8LmWmLmwAOiMR0PZVNt46jtfzat
P7yH/qhvq9HkjiQJoiNKjDBb14JuzChzUlgxHHHsK98OGRTD5JDxGpGq/CY0OT1WwqhfnZ+yHQ0/
dMQkoVRuhkF40vsOrcnE5QGH6GDdmK5gvlSonSEzJCObtS7zSnls1JRzOIqBLfkZeGKfy1OHlri2
hmkziSQfZN+TGclW6N/RyCj3bhwb1IeBDdKpeIOUWhw0b6huTau2tkUgJwc5tdBPkro02DCFWT7l
ZnTTu8oPH9jHJtCQnyLxSlepodANpMOmxHVDLEYvjUpSd2pCCYGiRic2TvJRYtqUbq5NntK1rFLy
kV2f1zB3KxKu6j5DeO5gwFe8yqHWTS3b7BjIXQr+20RbryHvMY1QuRFSagJJk6ObVimeeu3RRvwR
q0W5bozunUmi5FWWXpFeII1RBN7rOMlWZT6aYDVFHif2axz7mHwYtai/wjk3j4MixvdqQMFxoNl8
HDjpm5wy5UuuWeVO7KOXwABW4HB/XAr4WWoerKp5KaVYpPbbJ7ET0a3VGLgXd3RM3P5UBq611a1R
sBVllE5t5Mdr4A7VQ+nK8t4cw3jnj1WZ0HtXydnrNO5fUyGN3kTTv86ilrjaC9Js1Wuo0vW0DegT
Ku5Oq5lgnEu4xihuvg0emAiJ075uB5Ugs89PfuOL1zCb7mJNPKKeX6zEKAUY1pJzCm38GEvunV5r
V2iRPYR998p5t3urC3euL8crjQZG5Ps7uSVpDwvqNnFNbz/nrjMbzXqKRZlI3KPYYejr3KWmaUaO
lDanZvRu/LFkbBPjBr2BSLchvAtJYvgrh0ySX6ReOpi1TBsr4uFpw0TZNVJFnikiaqdaz2XBIGPP
zJ70TKTtG3rHwAiOpdnBD0XkJWrllxER+VQtkILJDiUVF0kQ1unogtPKmCMdIndgW2ZbvnS1cDDD
2EJEkXEWjUSBTi5ojpfdXmrIixEkPNBIvO0KcAAeokW2qWI8LMTGSXqjXMcaC8DRvaEbIx4zxthv
jTzorwTJf6EsvCZ4XDWGNdCEq92rRI+EOySeU8foScdSkBNpmjcBsiVyfePR+90mmo6Uk8csb7th
8oytGHXjCMhF2N5ovBZxlW7FQG+Q1JLrlRUTAbghOV40fJea/ipJ2gPiA98EiplxiKQPfXQJRFcH
FrwVr33vHqW8oyg9Bjiwzsy/Ca31MgY4xrzWnspsvLOs9rou6mNOQCjkd0Ew0AnVXg2xf7c8Gv5a
ukGrShLMzRAxrJ7PfEjJ4FJLvOp0Y5PXEdUYSD5SYcfdlULSVtGgRjBl59KmBTIhPDeyj5xi74Rj
fBUj0Zta5u2YyLfWJIGmNPLgRFTda/E9V6H8NsFD1qqp00/eA5reTkBT18yNdRT+svjw9NjgQJuh
TWcU3eZx2yAlKMioeWaU9n13a+bPRek5lZA7KWH1QEgtqYFTlYwmquClgP4wqRaEFNl204T1lWea
1VpUSvpurfWzN8MHKYnAVknh0SiTdSAP+UqS4jVaQ6u0iAvaRO1mLEIktMUgvMHVvWjGayOV8gpq
635I4lfF97+DIEDYzuXZiz6a8NWgoJ3eqCMAltAcnslJQXKurIAsoehsua/BKxiqE7YC0lcWbf1m
JaIuqD6TMN+MSnKIEZMvTMFGP+s5ZdjkuqgqMibzOcjTrRpG0ToZ8n2BcmxZDQn+9gVh1Q/dlfae
IncrMzoO9NREj79kFCQQlbiRJcqalk6ZTLnJ4olKIN2XLe1VK9lZsfEz094FPE2IBGNDNMyltFN3
C5DLGQ1UxIp++B4LBqMx6tHuu6cmdukDgD2RvFsT5T0lpi2DUqAZeuOxUcr4SopIG4JCGK+F3NKv
B7HYanLwTvPuZ69JJfOVKBh2eYJ6pSZcUUX/EKMezSJ2fTfSikXaGqCu2BVH12M+dOyFzaY1qHJU
pfhNGqvbLHAJWaSRVnUuUM0fARCRptuiQK9zROh0L5QK94RqnAa9PZSlK2BN6yoyNqTUvAwu/Z++
6++KZKCWnzzqdY+zru5lXw5AHxRXalNAU5RQvB7y9yxMaNjH3U1l9LdUAISVEFlXSOii7aeaL2Y6
ufb2LU/13SDT0fciJC2zvg5OlPH1R7n2uu+g0toH3e+eM5+8JtBQpmnBxew7sW4oMRPe5El9rAzY
5EYzIlhjJhzwlEte1lTu2ntXym7ATXUHBvuegppuxhSZj1r6QPeFMpLU0ccWCDlXqdeqH1V212TG
Hv08ZBGRz1LT+jVV640WUprO1K1Wqt2LqtfZe+KRk6SFfxellupYYy2gGIgA9aHUePXFoL3xDVLR
aNQPSo+Dd7OTTAaI95I5i5x+scyphFka/TDcZptFMSmWb4Vv6J2WO99KqitFzhibJjL3ysufQ38I
joGlPcppgsyiaxB5NtVKDONkp2a6TF1HtrYyw7scVSqpZ2slU0oCYYOGKf3MbmsmLoVa33gg2e43
aVREmyDUvukinQEv0IK1gfTWzs8s30nlRLXdwmzXPt3TaCUag2K3cVrdSEROu1QhXFh1qo6/MnrK
E2YBHiEVos0gt9o1aV630gJ9Elf3CfTL4dSI6brR+mMs1A8AZG6iGt6lWbXfRbcKrpu6P40uzdk0
MB5kIR9ufRmkyJjSEQ8UA+wE0C2aNcxtlL2XTrfWblJv8IgfpJjjBjnZZ88SqByG75kUl4gSU0/t
QHWtWp0hrJ1p2gYh2VoVfLKCgPZb0ph3YHAsChpusVL7/lik6lU4dhuk0ZKNqhvtSpDCEphUAnJH
0NegHp3SCj7i2OtRuQst9Jmoc5Rq06/EPNfsLmwgdQTloyzGd63VfvfUYJ3DwTNkBE7l2BXX3ei1
TpvgaE2teWxbn+W1XumoiVA6mQqRQULFzxrKTZZo3sbj4lyZfvA9EKiMaYJnbKSAFIKWBoiuqtHt
to+fmKryo+qMm8QafmS5xcSaQYWk1nCn20QWV/6QWisYKOYq0WpjW1YGYiZZSJJX81AAnnhBHRZc
vFh+83v/qQkxb9FAW6eddYCD0IKN76K7RkNQ2AJOuAK+2QKoUb6bKellRRG8QnHYrOo7ORWKayDv
SHKVlAJEAmb+5e/A8r6FjfhU9aq6CzXz2OblQ0xVxc7kvKZxPxwB6O2Brx6VLtsnTXKlpMGVGlft
JnfNAmmqLFqPLQXRstKuJYtxKCR5r0gP0wCIQAuKZVqBKgNkJWlvfZ0/kqP+8gEsEARDS8/rj77L
s/yYtFUqhY4FKt+644+OnWbTV9OinspIRn/+ps6YnsEoTYESLwAQoitD/Bn3rkzy8T+xS+TKBGiV
ZquSnjR1uKfT9k3M6dKriv7YK0Z+GwnFHVS1ZwI2cZ3ItJ2SsqAaiXA2HSqQu41Q+FdZIhyVSmlQ
/aQAlyjWdT9IjifkU100tV3iayfI6xNy1jCCaT/gPJsfYqwmq8Cr8KB5+KO33CP7S080kA5+1gc2
vbuPymdQkljVCrqGhW97Rtm9GW6Kclge515mc2JxbgvQ6DnkW1WY/K7DOEXoSVZMfcYMCGsAXF0f
yE69UbctglPNttgmW2OdryEHyBsazI64s/bOEtv1D4LOp2XanaJBFiGjxfE7KLsxizH3BwvNU4jN
xb26Jstyyh3AmVWy79dcWjs8MHFxJTx+veY5Q2BueMYMIkVsjHIy3DCyzwALlppLRNSJt3EOcP+X
CbjgCvwqETHv39cWq4Aw8tKTwetH98UhQ10J0MQqe6yZO/If6A/MOQkze3P6XdXSm2xFvuJx+oiM
q9m6+7VxjS4jhCN/HW+X1MGmY/HHAi1FlWWIZEwrmx0bKQfAmyXsYS7EO0GRwXwBKQ0zn5KSSmkt
ChdUfCaWyFcGZyySNNdiOgUgmqz4LqEapWd21edrMAtp8pZQeP76jFzc0LP1zT+gVxtV3WGuAelO
xSrajl3bg8LIlrgJCzs5/3RARsWkpBP5yYhTvzdb86R/iA9InGkHaT2dFpDR2/x1VBaWKC9Znt0D
LS6UfmyxbNxOTHB/T9GNJGxtHqAx96v8qGyrqwRpTX0lMZRY3kuH8gYxfYd5r3+DKv55hv/acmsi
jZyRTyQ04JFXn47U62B7u2brOt2b+YDw29ZylgZa/cFKmlubMa8q10UUv+EDuyNTBUxQoSIVKH3f
Ap8UGvD5NypdYCpjqA7/yoDJfX2+5DkleG5/xugZtEzuxxz74Z7I06GkvK4AsK2Rd90CAbDD5/II
iLBx0E4HQoy06RLL7aIbPNvvGUOlMMowbrLp89fFBsCkk2frrxe5ZGFGu4G9G4J7YY0Q6mgdQzJ4
+mcGZl5o8MSGBjwGMvLMsTh1VOS+trDgB6yZ24nApmdjwSYFZuavIpPBna6+8zLf+drOHxSl6TzI
ElRAlGlkEuqZoUGthAgVdtlxqWat8o2HICuUOcfY0pJ22uvlR+OSRz23OHNxiFWbchzwZujSo99X
DoPd7YBuQOzBZqh3flJvv17j9LnnLvzM4Cdl6uyCp2DE5Bauv6MM4iGlbOw/T+WGMlvybBcN8fYS
7MMzNpTZsTAGaxiY6iw7ZAehi9RQe9fSfEjKh68X9AeV+vOjIeYE08tEPuDzn5+tSJJNeglNTqji
jBuIIq1Ms8Upr4JduplmYlWOMO71V+OXT+S+CpwlFvyl00nQBgtRlxGOMmYXLK2BgfgWO5oPD8P4
quSnXn35eo0X95J2NyR4y1Qkbb6XSUx/w8SE4H+n0HSjwTKLLcOB1LYgO3HRJcpnpmZXoPK0Zhin
1UhVl1IkUNrC0atWA+nmDujOJTK5XGWdPDXu302miWzjMRZfaop6QaAiv1Fp5rd2rMWtTvWBFBkV
KjpqEU5V8QukvpLDqIUHsGTUyb/eJeVPuh/X19BQGFTgyMnzMFqMJUsUMlVyyiSlTBElsXxHXaJ7
SqRCzCn/jsY2iEN1owRDcK/rdbyhS1IfwgRaQZXX43GMmT4QjSmpUKZmTjFkKK76wBO0EgT10FLZ
9jQjthVQMraQeZLTZrQWe6kMd5IFDUQ26KhXUaz+bBOSvYiGw2uQqu3z10u9GLd/XisA5ZO7mn2m
MEepXVSFKWAR7fjUPI9Oso5xWNa6cBhAd09t8FAe/gPN0kvH/dzyzGP1cesGKO1Jjnyn/pKcaO0j
YuZtyzXTDVeabb4Izn8n7Myhxy2jJ8xTZTBn84+5ekWhBiM9Lfy/Xj0D+Xz0RuUQNeFWSfQbNU8W
bttMq/Jf9pjUCMOXnAiZhtl1S8AB6r7HOQr3wmvK8uixHAAPbxYFxKZw6g9vbE0zIaEzK9p85Fpl
RKVhhQ2buY1ujE2/a1EWrq68T33sv2mNge8ws5Gd0GeeSgbPHlpjLznSO53sa+8wqUZJNFlQcCJp
XoiupCl6+3Nxf5mbbeNY5bhMBXPhXhT3TDgJduMOobK9K54U+z9RB7t4NkVO53T9xT+y2awNGHwZ
SxLMw3dBP4jBvdLfLdy8S75YObMxC9jFTB8QXsAGIIy9Og0M3DHVwdbfaGqSMWu2vvMP/oJbnrZq
vpXnRmdheVAmYVhJouRQbn9hLqtjdug4JUxv9nBQab/kXpYWOX3asze196FABzL25G2+D47RQT+l
O1mgKqCvJp0JAa34b669FKteDMAUYh6WQsIOW/x3u34JpgfbKGL9yvc+KgX1i2VL29Ee15kTOZaz
JK32h1LPp285szhzpKAcS8XlejqyBhINbP5W7prAKbzgrVGkH3nSHSBg7nxf/SZZ5UmvpWHlQ+mg
lQ4GN9gDzFznsbskIHTxJCPIizCTKMk8+79vhCqPQCFTV0KNhkmBaAtGazM8mQ6tvID7iohWdh/b
S0PJL+UKXJz/t6rNqkEtL7tkhbwqOnV/S4/WZW0uxdiXcq5zG7P7ozStx9goVja9XLJd2eOLsc72
oFSvtSVbl9zrua3ZtVHTMq7FydYkFqja/5oCO1mDZHS7ZO3inZEVi9oiOoFQ+n//ZJE0evyPPIgO
OvUy5sQ5WUVfz+9pA6te9fq1I7oYqSlIUcjMuyEAEKcjdHZHC8OFSYSfRwJGAUd0XSZP5tQzrtO7
QLk2dpNWfLkWtqp3amrg1sg2+tBMay3YBCn1qL+Typ7/nml/zn6PhSq2Pk7JfC60L3nLSS2thfrT
HxIqn7cVDWneZuS3IZv9bsOIwzxqe0p6zcG8K/fFfX41UjVBCHGb/0qfwVmZm5o0bWmo/cW3TDkz
PFucPHEX9MGnTbSehk2V+4r6bLn29PeOs+VME2KXarMXL+OZydl5CpSMqUg6a4366qbwH+Wue/z6
CF2sv5wHVtNPOPtkMdus4YwJCIICortwJRD5uoK0D8Lge6qG1GXMlWKWL1EK/C0OdrrVLRzjyZH9
/rIhx4uPA3ArUslUZxvLmE0LTq01OmjK6aDRCyl3LOmHlJ108z6AEsBEj6XAZPLpf9okbtZkCnuW
OXNzmtypgVbCQJuU4Ch92zoDqp8kgnvzyrpjYpo9HKudsDHNR8W4+hthGEtGk5ySu6xOge3vu16Z
gqTlwEowL21UG3Z0soLDyRuHdGi9WrT351vyu72ZFzTM1u+1ShidduPt2tvsegBmE68mndBhhxLF
rxDfu2j1z2RssmooVN+R7BDN2dmSakNPyohNjvf9VboxEdsb7W6fbBaf8D/jTCyhEEfSoeqqOq/a
iDSdqrr3RIqnsK028cZ3jLV31dvqJtkYJ2Hz9a25eGLPzM2e5rpUxRTYAX3iLRx4lP2UrbDF0P4f
mZkXakAxIr+icUqMxthJIA1WZQSOhF42sxWLHtkJC2KCnxv5qsoW5fr/fKWnPSXd4n6o1FZmAWAN
eTqpFW10YER/zg3OnrQ1/XFn2C3OKP4zuP3d1uykGG0hDXCLIYTeuddA51W7PhV2dg3qSz7Fz/F3
9xXC4dG8F5YmMF0+OX+tcvac9L3kuqj9jmQoSU81hRl6n8JOzQaIw64kiU6flpLZi7fxbGdnDi8X
jULNRWwyPMzRTcV2yZAaRgZ8fXwu+Pbfd3X2fBjpEKp+pEKx/DWsDYSkgp+MYi2n8J3ZUsmPf2hu
FkcbABFrEl242k7rqIR1RWZPtbdirx8bcVHc6ULc/vvyZrcwQl6sFTPsqdvhWUNJHX2/U7mrNt0G
mMih3fqHeKv895VorDJNTlaYksE4gdlRDWuILZUpjY7VIm9kPbYAIxmFuFrYzEvnklCKOS1o7imW
OjNjaEEEmCqd2kFjtiJ8nHTpJpHnUNsMzjRKaulUTn9x/iSeW5zdhKHNZQ0mJZFAleegRtq7WIAN
ubCuSw/vuZXZ2WeKrY9MDVY6W3n3P/KrYQ0I7iDc1Ed3073699bB3MV33kOxW7C8tL7ZbUC4qUwq
C8tTn5tMgMqw76AT4TAUglew2TVLa12yOLsQVaZHYTDtKLNbEab4Xhy8g7FGTWa0USOQV0jKLArS
X/Kk5/s7uxSp2MQD5FVsaj/U9rZM3zx51/gTlXNJmfXip1TQfUU2zOI6zGOotBZAz2Oq8hi53lUI
yBkq+E1vTXfBXGXhAIfL8JY8tnzpnJ6ZncVOUmAVUjpitkM4u7mpttE2uqr2EIm33nJ57pKvJi79
9yKnX3MWH1tGw8RTEWvxq3yX7xWHOBFRlxUUKrR8nOnkcPn7t68P62WrqoQSskkxRJm9vaXPrGXo
KBRBYmbNgqhiXkIQ9bdVV/73HXaLqJspFMhtMSNnPrMGJXtLHRufHFJBoQJEnFPIDDXPq6URQ59S
e384mL8sfdZcz7ZSEMMIXQoW1ZQrd8uQd2RKzBRIPB2a9Nc08QpxHEf0m91yzVq5uKMq8aEogWwX
jdldRFWi7AIpkhyBCT1Ol7ntZvDBxuOAwe/XabpTlGlKeCsKh7r0uyPyaCkqU1Z+PahafmQ08cQo
gweURlWwjb2cypTgN3BpUeaJmfZt+34DZbJCWM8AgQcsatC3njH90RwB7Vqr2quyFNKr0ayrq0CN
ur3QohQwhmm9cRsDdQ2rVyA4u4jVgeA4fX2kLjkGigSMq6KuxmCf2UGW3F73um7kSGVH81cBDTCp
XtOYs9v8jcN7bml2eD2vAqLpYUkipCmTwi7En1GtL8Tg00MxP03nVmYPpOJa0djUA/XQ2lp15fcc
PrRa32nqP9y32bNYhEqWqzF2Bq9m6jScQ+FbFN0H8a3Y/Pr6E10oMXAXNeYHMaCNfOkz4jm7IVVX
t0VY/OuGTCL2nqI/hxs46+9T3C3I+vNyZ+WiFz+zOXsWrbAEpVpx/0GjqxvkPuqjDIDvKUHBf+8j
c3JQwJzu6O7lu4XlXsowzpc7u5OJ1HWWHAZ0kIop6bXGXQX9zGoVENPoeUzI9WSMOjuua0ZcBVcm
akf2wm+4GGcx82cChzFaar7lRa6mvuYqIq/JZ5ZDwRkhCVBikz/Kr5eikIshgUU4h+q3Bv5/9jwz
zFwlFUf4TJX8+wBRu0Ty118vSb60JJVHY0q9Ff5vdjNaKJfBEH8u6V9xuPcNougKBP82fpHu0JK1
p7Qf3a5r5ZEt3ni3S6n/pUNFAwbOFLUjHrDZT2AwU5kXxoiucKwVN3U4SXHoYr/xIOuuFSgFCGRU
48msUYz8evUXX5lz07P76gZNFbfjAGNjHT4WfvtTtWG93TI1exp25Ge/PDtep8sDWi4VOz4fbFIc
GpXKLCxps6rwShcY46SoLqyg9f2I8k2of0vLB5M0FtSWC/iAgajFi9BvKyRijMNSDH/5209hw//9
ipmXT0qmI2rgtj+TdpmVF72dHHi0mNKsO6Mdi7vpVwQbGtgr8ZCti6P/balUetE1M89yGiaokzxP
//zMjWWDhFirVKLLpOjTDPKJxLTKvY+QH/P11770qqsmCtMWh42xXjMPUoj1kLpeJzliZaBtkjAi
A90w7+lrK5cu7bmV2aWVa7i3stlOzefHyv2mMLXwawMXr8u/l2HOI+mqDkvfhSHiFFr4Q/PQZun7
g5U3u0Sw7hGqWhd5//G1yYtvzfn7OT+vYhYQ5/CuiQGi7sBI3jQ/eW8GqEmmuTH6ca0iXgE0D7J2
+90f0TO2kCQtYmmh0XV58X8FJrPTEoyRnGQpP6RCoyKos2M5wu+DvTQo1WrUN4klL2z3xfN5FgrN
njzURbohjLCIyAeCna8yjGNJelOVYfX1Jl8+OH8tbXY8IYJZCMZhyCNGbHRrFSP987WJ6ex9FQbN
zmaRMhd9tKgfafkd7Z84ZKKrWtiBTCezgNMTHZH0WxiSe/nW/XtZc8R4pUeREE+hV6noKxGZTgA2
q8h/+3plC19JnR3QsmsqAdosmRcksUGDtFb9KKWdCNXia0NLy5n5TMGDPQ7Vj4RSrw6CVhwLptD0
ufjwtZml9Si/e8Xcg503mnypwUTmG9w06o+r0S8g0u6/trS0oNnrm4paD3CL71NDLdFc/L5465bC
wslbWs/0K868vFILYRtoWKmEF3NIyBhPYQFRXFUWDC0tZ/ohZ4YklIAQQ8FQDO0bZT1grKhhWMH6
611bWs/MKwSeqULjw0yq+XYH1bSr3kwROYTgv8dFWuKZ61VnbiFlbIE15ljSxl8Kmk+q9FzXT2M2
OP9sRTPfoEJRDiudEydY701rrtTs20TkhFb+z27QHDQAzx+RiQlV1CuJo8cGCu4wuJWlg3AxhaXr
S+eM4SbaNNbz/CBEYj4arcEzaQkbFAi3CQK/ib62lGAfy5u/sXdntmanoS5cNxNrbHUmGAXhZxq7
q8C4zdu7r+1cfCLO7MzOQtXFud7J2El4ebUxhmQWmkvsoos36MzI7CDAY0zbZMTIKBxUP4AThg6u
nyxcoAUr83aVnjSC4etYGSAIF8jHN16yytulF2/JzOxdgCumRIpPzBcrzxqaTzVSPeH7P/oq+uxJ
gILd1UUHKM8EwVlrsaOiXPK1iaVlzJ4Dq9ILV4gxITD6enC9FYO+7bLt/o4P+OvTzzOx2otVPc34
KFZoMuGh4RVFJgDMJKC/v7MgDXimSEBOO//32xnWmhWpMk7A7b6jp2QrHLI6WsrvLnppIAn/b2V2
L8O+UAIx4usjnWMHVbPyGfziIl+2hJK//H3+MjS7mCaZVCZMzrMrM5Qq7mo9R6Un+YebNruZ0L6t
uAyxIsmC3aAgW5WMVu38hSd0YdfkWal+1MywKzpOgY86XSPAl9R+1Kjwwxf/R4fgE7F09lbHyPS4
1FaJeFsDceHGMYbcqYBVfG3mAj6XJ/SvY/A5LvXMTmKlQWTk7BswtaOKtJcrlhsjEq7DPOB4u2+R
W23T3HhCvt9dML5wMj5z8DPbPYJ3dYI+nOMFFI30F7oRdtf/+nqFS0ZmMVwTFtVoyJzzomf8DOzX
UUpXdbUw533pXEy/4mwpNB76Vv18fZrSroJ3WL8rt36ok6Vzfvnp/vdtmk/+QcnS7JTJkEbXtBEi
WxuffXVwgvqFWGHz9d4trWrmI4Y68/x+4AP5TKDoxY1YX9fJQ5w9fG1m6RPNPESZo+DEKGLKlwNE
Z4TZaRbYbl6uvzZzOUL4a+tmLgJegWspyXSl9MRWmo/Qe/zawMJ2fXIqzg6BYOhSHsq8RIaMDhSa
6w2CVi7S8T1Sb//M1Ozt9vXMU/WCLyMgYxU/WbnEOJhrj5EI/8yO/Pu5VoqkaSKXT9N3JN39CY0L
W4b0HujlgqWFQzDv1CXlaKB8w9dJJNlB6GLFoIT/Je26luvGgewXsYoRBF8ZblK0JMuWX1iyxyaY
c/z6PdDsjiiIezEjvciuUpWaDTQajQ7nAL5c1pYrE8ONZLVHRTgbuVJDIcCKukkMUDK4A0zbSPZH
ckxfqmgrMVnCgPkTYX9i5ZsFmogWt1KFGqt915myUypTiZvlShZQMQqDcrvuGND6OC4JOCosffjc
1ScOoU1VX3dxA5XmQfeW6TFpQn8wLxLM+H/O5gR3oKhhMrQUx6jGOdWcfK8Bba6rBp+mH3oz/OMR
DMEjsJoAtJyrZExIJC/KFclVybSBxCeIKR6Ay4/5AoR2v0d7i5Y8R8DHHHvq0ZF9btnENE8KBjW9
4WFjV90MFqYLAN0ckpuylDQOS8zNFFxCi4mesuFvoLj87ZiHHFA1stYEmQghpKcJXfSMP4AY8HO1
otqbFXUHAE2dNzTJIRVbg0AMNZgNgIv8OL4C5L479F3Q1T/H9CsCLYl7k9kBV3l1SMPINpaQqwTG
AK9uLtEj5KGiwxBCnldKJkjwBrGJUnukcG9goTunfeS8CbP9S7VuzsuR7ZEQGyyVoS/Gy80wsSAc
B8BhXWH6NficFMEXWG3RkIWHiHn5RwEGj6EBfwtz7OelbPT/OyDtRosIsB90Cx0cb3cHk5rAbZtb
zF3T+Ebtcm9UwXXeoeReOADJQ73zztQLNKgsd2nd/yR02gH65rkaO95hDRilCCSgI+ozcXI5tune
HKv7Ki+QYKNfz3/q1vauv1Q4GhMBQ0Oudogx8idj+eXMKC8AiFyZI8mayAQJFyUw89JiphA0WHeT
AiAyyoAuBn4jNZM0Im1LAtueTh0CIl7BkqIpV2jPQ9qoup60OwMJSbO+McDacH7ptizW0l7lCLZU
tzPYlCxolDkgdSl+jk62UyvyoXV7lSLcKVHUGHlY4PbKK9OzJyB9A3OvHG9Z/HheHcmyiTdLU7eM
Mg3LFqpXSK96pfNnaoHNujif00i8WEY16ozKgKAKON8qoOky0LGh8ZXZH3Bdqw0ST6GKNmkQg/L4
uQL5Hbkm6h9qXurN/fmF23L7azHG28OetkbWhzzSBDmSB5oANzV+1QTUb+p9Ov86L0tic+IVo1dg
Dsx4vkBJwblpoLZa3Kdl+skd4l+xulxMIzG6tuJBbcs72AF+Ntu+UfdAq5f108qsjv9+JcqaAOow
KtgjFRD7af4IqjN3qi7i+OlzCyc4BXWM4x4D4HAKaFUBnKsb09C1waZ3XoxMHcEnUKdleVtBzNR+
V6wj6Bv3Y/qswquel8NPvVhdXNuc4BWmOk+bDLy0vkG6oAXRIwpKMagoxj2Q8XHpgF7nI/3VK5Fi
LUEbHRUIjBCZl39NwBHpdT0Y7ep4XjHJAooDOCQB8avJS/pheBs2t4Pa4QnyO/7kObKEC1rNbGeq
+W1kmaA0UflMkwpWh8/pIjgGIzFTtDbBGGqQQIUW8+flGiy4LmOyOoJs1YTLNR0jRjLu6UC+BhjP
y45o+6T8Vjcf6SBZG4HgGeawbJEYhSBttvzWBqqn3nmAwwRh7cP5xeOffMbCxZpS1AwxHcD8hhI9
8Ks5AObyeF6CbNEEl1BVit4a3CXYZuti1tdVmiggGDJuZFleidcWp6AMUk16YUBSimB9sRq/ARlL
lUj0kUkRfIJRNgDz45F6ET4XAw1UMAVq4PQ+v2rcg53ZF7GYZMDZIOqBLibgzBfli2391sO7BOOB
RgcWRfLtvDjJ5SqiMEQpOLAws4vLNcJDNz/Ug4qmUqQq2U+rVSXeW7KCYnUJHIXAgWAQRpDEcTgg
YXLH2ak+p5LgFmLdQemSX3mgSFk4bReoQkBC57H6eSaSjIRMI8ExdGjV0Aru58BK65agTQqT3AtB
hHJeJclRIvwzVrd4PlM1cvgrIgPtkl5k4F1BlSF/APniJyXxL1lJGnrdTMoJi5cBR95hT/p0zayH
sZQNosrsTnAOtO7/t6Q9p52fOGj4+rNY3+PodvxI087KpRIhZKjqzLbAFAILNwGKT2p3AQU5Hf6c
3yHZsRWcQ9kCHagJ+Q6ZxM0AlDplX2wD9BEYcnMOFZDUzsuTWIQtFLa0ci7tvsU+OdbdnF3XeuJH
9A6zoBJ3JNknW0hcg70F+LNczkR+mdNVH/feVD5qBtrBqawRZfMwcegxlWLAzBDdeL8saUoUtIfU
4X1vgbYT3LQOk6UrZVKEneqLFkzPKfA9MrA/68MTTVUANjsf2Z9XXUQ3DswSRbFzjJdX5LEbQUpe
Aqz+wEIqieck2oj+m+h1WSscANZhd2Z6ywB016Cr77yxyYTob51CpevgTe/QKEaqvyb1Z1U/KtHv
z4kQnLajgC1MVyAi6RLfYmCBxBVu1rLeLZkmgr9OFSBT1RnvrctUT2mGoKwBMBl/dsH4Z6y8qF5Z
Ztx1sDGFWNed2vlzVXyxZlmKf3PQ1VpZmeCt8WRIqmyEHMPo/mjASwHqu53nt9OSnxiNHsdePaX6
4M9md2up4TMITST+Qbaggh8H52gL7m18wQT0vigBVwd6X1JH1v3A9+VdVLRSVHDikwKaxIaDAGnz
Y4hJ3hp0xZ8zQMEtVNECrDFugKB3dBny8Srcwzh+JN272jHRb4MYD7QuGsRYy227fNHjnzW7oMPn
TpPotbURQMthheUKwbBlk8cwKXd1+vSpFbMFr5DMjt1YHA2qMG6V9Hdu70vQznxOhuAWFsDpt4oO
95ZmpzDOvLQC/eInfY8tOAUrnCu6ONiTBeySCcPIG0BWio/MG653XvAJgNhQwiLHnpDy59IyMFXu
QcooibA3r+vXcyICMlp638V2DkinLDZOsWOArOuO2Sc9TR9y8JNIdmczCFlJEw5/P+dT52RQaXC+
WuSZgmTZKoAgX3+kZ2y9dsLxBwWaBa+NHerr24E23gw6NVCSfXLxBBcwFOOMQTRI0ay/zMY8TQt6
yae7tm2CKe0/d3G/A2JBS2eeGLBsM9Hdsv+hT8zPovvzx0diDlSI3jpiOWgawxHNNYyWWgZg82u3
QPLZKYlby1IKEnOggkPA2P4wDirfpQkYzd1D1FeBqd7n9OG8VjI5glNQCsyVvpzX0J59M32stT/q
qLmJtM4kEyQ4BpaFOsfugWNYbqu0cp3i1wj2R7UdJZYnEyT4hgRsbT2wlTBY0NboJQYvRh7tzOyy
Nz5QBVwdJMo/ZBWYAMVcnzt+MbQ12ABLMCiB/bR1ZPjzMn0ExxAZZTrbMxdDr6P8sICrIdfAXCyb
M5FEHyIUaN/pWqnwsKAIf9bov2+03gVI5yd3R/ALnVU1hQ02NZC2/YqXAfRYe1Im3lQoEn8qUUeE
YgdNHOYXbfgEbf42VUC4ocDElDpTyeY4olNQwM5eR1g00i+gS0U3aXUV5j+KXtJKIdNGcAdm3lWa
0kJOXv5ODHDwIG1u2hJfwI/gmcDQEXzBlI5NCoYQxFOx9aCM4aGeR4kImR6CF8gxJA+74iLo15Hd
E3Sp92X9ORtz+EesDiaIhlq95x4ALF5NeVVoBgpDXyb6+CnX6Qjnvxxrs0n4g2FYbuvmeQGbV29j
TBTUlOcFbS4aoDE0AugB4BIL+hSq4sQVmqWBA9iBsPOpdgCMQ2WNADIpgjqkthSVEa6OBro9dNsu
IwjCZHgmm7foShfBm1mFkw5ZjFtUL0D2ZIHjewSOK3FHByOlkazzRKaTEOvMdqyOZsfv7PEuSgHF
bt/btsQMZDIEjxaDcKjSesgYwPyWqI4HfhrXkFW8t6VwyCDATL2HQSsH5HsJHyxyZs1j5BkFcDdu
nz5iaK9C+EesDk6N6nC+8Gm5CNTffae6uQYaaVlaVKaKYGidZlTzQqGKpZanPMauEONyCT8UgRqv
ygiWloLgWzf5gFSZ/RmqG9qDJW76EbZHJgOt2vSbK0mClU0J05KM+xuNDHf2klzQzvh+fme2j82r
MqKRjXkaGyOUqVD/ifLrMPq9OKU7zqC4lj58JBskXp3zooJRI4KwrHyalr/mcAYvnWRgV7Jm4sUJ
4m+iGLBl38rB56kvp8ZMD+fXTKaGcGcuZsaijs8EmxVYxsEmP5I/gOM9L4Qb67s783XvxTuznSJt
BL0ZCnOaGeTTg0p+EicH9fwsuQRkCybenFqE2cIcgnKnekZ61zdZ84GRXEza/5+PEe9NG2CFVhvC
jusZoZ8dexYBI2j8oTaKlRjh/McNaM5Nnpou0YOCCdm6m33wsoF7OfHPb47k1DiCC4hbVptRCYUq
VH4nB8NkTuYmzQzmydtZ+3pemMwSRC8wolnc4kc0qtEffLLbP4n5RQed9HkxMp0ET9AVqTWB1xyb
NP0gCtjue4pJ/285vTMGWcbovEpgv3p7Hyxzl4wDkBjwrr6n9e8iJYGiF65lySIcmSAhjM5CR2kV
PmyRGw8LWsYXep0ShpJt86nV01TBJwxZr4f6DIvoze9xk7howPPmMPXN4ofGPjKi+3qeNFWIp+t5
UJAGgbDE+k1Ye8Kd5y7xX7rWSHzDeZsAJOzbfSKRnTg6Dw5sdgemzwaEGSO9YxNnM747b36yneJO
dxUiUDZ10cyPVGmVrmret4N6GOrLgSjH84LOe29N5R+yEgT23nx0+PWtWK1rVUBjpbWbKL8/J0Xw
ECaaFZO6RNBL2XKhOywAdeMBXeuSVZMpI/iGpqu1bGmgTIgEFajtkSYAfaX+9XPKCK4BzelpPPEn
b9EmnuowF23KLpqtJWdIoowIwZaWrc1YDBMYke+wSOzx5o0QUzjnteFr8v/frJom+IQqJbEDEH84
n+jKmJk7TTcTNdyqvo9H6oGL81PhgvZSH1oZXF+BsyUseUc8BULAku07DM3pA/ucXb9AqqzEaP2g
TBkvWijJfA9UxGt17v8oZv6hNO8/t6z2QpGwkkNJYy8xxyeJk8mNuh+Y4XWb6eH8HslMgf9+JcS2
KjKY/PjEAOcptchLQLbdAo3gvJhNnJmVJxXHglmssk7lEakKGKLmOF7HAKWv/Vx3lT3nRHRkDYQS
N/cCIL9SrGaJouf8wI5pCDy/g74kgaEAjy+RxMEyQYJnaMkyVXENQSFaxwbSeCZ9NswHK5FV/WSC
BOcwmMaQ1jxuUHKg6YI5Gtnrpbc9ltqSgyuRJM4JK6Y2a7oJCx9i1dOiEpTnXx3QNAMRUmIXMkmC
i5httdRbG0dWhwHo45XRZZg8PbaysZ9tOQTsCDZQdA1xUBijpkNe8EzPPMTeYpReVf8q6gtzkk0F
80147/NeBQkRQ0/GPDYtCLJHPcC8xilTWTCUxr6hJAJVMForRmcIQDgsiZS3D/KrYCGCUIsqjQZe
ZO+beGfqCejx0vZmntUPXYSvcgSHYZIy12kBORWagFtyHaMHtE6ezruLzXAIjCeEIlFCNBEfj6OI
2PmMLiUnNl2G4qOZIoTofidA4UiaSWLum0v3Kk18LZt1aNbgSEYKeAbzZJS4MUByl+hD9cGVGMHW
o8xhymTy1ivtS5x/M4rSZ8jQF+GHum1WgvS3Pn0xW22yHQiqtdPMvtvTjPArdjMM753fJtnCCcY+
1QWGOHgPqGElbouOcGcwfdbnn9wfwbQT0sZokeRjvGhOUuCOuGuqrA9FRatlEyx7VkFBYfFJEdar
T1kbHnOlu2KmtE1FtmrcV61uJpAU5rXZQZ3s2C6A4XlmxY/CB785kAlhIpgXCBK38SJfVrmRCRZC
5WUAf+YL/stoPi264VrNs7QCIZMh3Iasp00y9FhEvUj93PpW6JNHpbjoLzfQOze72ivhLjRYgb3i
jfvqqQPDvPFoYASmsAh613zwEu7SfRdM+C8mMBfcLKz/+cJu9m9WlVvf//8pYDB5u51LpbaGwa2z
aDCiEGt3fd9I6pQvkbIogzgmbi70BANsXpAxVYkzEKf9G54UzARuDP7f/GgE6oUMmnSzi4qAXBLY
SqpjExEJep4sZ8mzUgVJyLKDke4QsuvHLjB36qH9JqPY27qYQX+iAUsfM4yqWBkBtj4bCEpWgBu0
nsL6ezpP+6bHiLYUP2xrn9aShGMXZlNr9lqn+lP0NbOo2zkydyjTRThfJXgke5vvEuJnL1GXgFQW
Jn8Mt1OK4LznlSkjHLOBzmjpDqFMmqeuaf1sQlkr27YEUFjB4nQbLLhvzRrWGJczLnpfB/ajnWmB
GUqSlVvLheZWtAwQW7cMKt4eKQXgBEiDAamMaKXui122sD3VyxgEJ/vz6/US4IknaC2Mq7tyukk6
DIvuQJhyUVzm16jCL5fxFFT30ZfqwK6VE7lggL24YBf1Q3IBArj2RseAgaQI/B6wBjGNbXImFY6/
+m5VaVeAxlypQfBdOvSp6YGxqS3gEm81u8hdDVQPhzR1qiOmrZNgmpXlWi+n+s/5xZB+hbDy9mI0
Sj7gK9gx3Jen0su9flddd/v/zATG1bVBMGlpGjZaNKJIHSca6hrUncrvuTVeoD4qCQ7ehYovIhDW
2yr6d6joQPJZIQzNkJOvzxjpK4C8MV22+q9E1wI1tSVm9N4RC9IEJ9K16pQDpWACQ/jgg3DMjeCI
OUZ0sbeO53fp3fEQRAneZKlD1hqKOmHgF6hWcVs+W4XxRKMUIWNeflYxwaHYij6iYgTFUtIMBzPp
skMbtxMAA5fhMh5z7WnEOp+UogR8dK9jiDZWSoys9E7y7XN6C1d7tIxIJZfL5I9Wxbx0qb8PrXKc
7RrGqsswMt95ubeLLIb+GmBabFuBsB5vmFxdbipQl5/XRyZCCPv1IdUaEw8aIO6TH07kfGmT/zzt
Lmgh+mqzUaZ2gamotXlf1Z0XGv1+UXVP6WSRCLe6N36UiwIwPWfCcCiAnd/6UTOicwXQiQnRQXfJ
Bq+/K20v85WgAw3G9Kj61alt/fCikfqS94GJIFo4EDOz8xjZPRgGMNq7hwJBXg+Kn9lX3cqzbs/v
2nsCUkGacCBMB4kJtdKh6He6725bJKwYeHcAZYaw8iU8l6Glv8csF0QKlp+YU6ww50VBarnIzrPR
dWbHzQP+OBiCWLN8ztAbS+liZGsrBphOrxNlyiG6DepnM5gOv0w3/PX3M0SmJ1fjjAmJE/lOPZpW
jtFREDY1R+OQ7o09OAUPsrvn3UuEryZiZfCxE80wdP771Y2PJv9ksitj8pNJ3+tZG4Sp6s1Sglx+
fEVtuAgkKgxEsES4S+GPtaGj8YwWzxpQh0pnZg/FCEp2E+lhX2siJWiUqvDyWKkCJc6zrzNOJzIn
syIry24aENUch1DbAuuxiPKYg708B8v6jF3ElYs8wyEPwuMA0zH0Pd5GvgV2SvNOclK4hu9WgMfv
JsI4Csz5twsd11MK/Ksczad7a+dcRAFnU5r93teCBmzSuiTfuuWBsNTooiGcAVycYAMpbd87mjL5
tEztx5pEg2e1y7Nda8rRrI3oVCumepTouLnLpgmCStBgUjB0v9WxzLH3bZjC15ziQ/6D+R04DDVv
uar2bH9e1tZ9QVeihEgVfUizUzgwqDQkh9TOdmUn00YmQjgaRjckec61SRtQUuHQuxnaEj0Q2ABz
AaTC+gGszpI4bes4UkulDpg2QY0gRvtDqte5ytWyxu8tWobK6KJmskfLC6nFO1tcSREWj/UxXUjN
eCO0q93YvTuau/AqvqajH36h1kV2bI7mC9VQfJljejQFIwFmQpLDFOg+C2QD7PySOPc5wkITEJio
6QClY/1Gc55ipLCab5oTpMhWOGW3O285m3fWeo2Fy9nWMWpUFNBePXE+ZTwNMwK2uM41MUEGTtEw
8ZRyJ3O0m5cHxaCOTk0Q18Dbvj0cWq2Ps1FNCD9O5h/TSwPMM4dPxC8bP36qIi+SESVs2u9KoBDv
tItVpgVDSKXMvX0Z1mkRKOUoa6Z5X7PCDbLWSzj0o5EvmUpnRG7BspsDw4/BneJ47Y4H/M2V9HG4
bS2v6ygYLwDQZgCUQF4bNEe2n3b5Hfr4fcUbb9X7LlB9cqH4vVfsZVUYbetKXmsq2GlU2Us2m5Dc
7arL6lhfj3vddM2ghWfYKYGxz2IPPVHW47BXL8YLXXKFyBQX7TZCGUArYEDog+CNseNwIhgCYIFp
jMTV1EY30NOuKDvAunaSLIRMthBVtloWD/UM1XurStAuSU6qNnqhpR6AH4pmmWGvWIUsDbBpwAR0
7qppUNUWC/DEIIll1eMEOvIxoH/6fR+dUg94PqCP7VsvBoHYXkYKwxfxnS9ayRROaZstVjbnkNmx
3EvTfa2iqpxexET2RNiMB1aChNPptLnVAGuam7Gxmx7SoAR/tBKMO52z8E6hBzrOB4nn43/znHLv
jqoTGZoJmY1PGtfeLQfiKz/g9N0cRLWypXypVp8TJ5zU2LCVOVchztx3xzhYVDdtLq35T713gnkH
/uH5SNXYBbV6L2cgl+kqHFZwINiJYrwIHx+rXbkHWqKr/QGpEGoG/7mvi/vA1WYKR3NpjKGJuKUu
eu0Z4+8qu85BjNANsiOxGR+sBAnnEOTciZow+AD+uhvCrzYUg6/1SXuocl/zLDQJgD5Fpp90K7l/
WD0TzIGakcOtNTl2R46v1uujrx2cYEJ8xxokot3WMj2MPXiNl0ye9PaUHRchfFZTda4cGx8AdjPr
jj2h9OjizRBgrnwJch8U9p7ksEgkiuX9vihr3cqwp+Rq2TUPmPL0AW/vGo2LmSFQAsvqTtveDn5O
N0CxBhLpt0s8LqkKSgO8xFptyTmWfmR7TVZFnX9esU0TslElAVmuYWqW4AQwFgmHi5ZUII0393py
2xTZnUm/nBeyqcxKiHD0h6RrJjWDELt8onbn5lJUc5kawvmOlEbvlggSaJL6taKDvedb3EvyG5u3
wUoN4Vzb6ESgxIQQzSnnK1Y4rrZ8wbRncRiW6uH8km0HiFQDk6FOUeMR52zCpu8VPel5gJj9VZ4Y
uFM5B3z8VJz+RS5j8622kiZ4EiCBjNpAIA1HOtxbh/D4zXQLZLdlxOxSvQTfYZWNnqsVJJn76KBQ
N3mhDKQuuyh7kKvJztGmYVBLt4DyaTq6GGeHGolAPQdPEfbPDWY7MODldgCyk+zWpntYiRGOK1WL
ZKkTuAeeRUBOPSi9BJTTiss9Is9057JK0GZaHan7fzQTTm4CEkOwbb9cadltHgyHX+lR35mHf8Hk
K9NOOL+TE9tFxyOF0dN2cQSGvukAfnm0bgX2H67dLHv5bgbXlCJvoOvUJiJRQMcKxdKi9u9god13
h3HHDqo03yUTIyhmsN6w0+x/xRS77tCgZAvS58NHzMNBxRZMwToqLsJ91emJVjU89uEMh6aHtt57
5w6Aab6J8I4k0sSBsRmhg+gHbwCbmIaY1cL4dN2HGiKDwrLigwqC0uNIevXaLJf41JOM+HOnPag9
6T1lJPFpHNBvHM9leugw1KeEY3c91vrXdInuYNiOa8wluQYLuO6NVYs0Z16lvqUkKkqQxPSswtb2
oBh9VImTuumSEK+kluKRTqldR4t/xbPCjmZqaF5S1r+7xMwDBo5vf5509cQqTXeTtNcOlgW0kfNL
z3fwXdS5WgjhYqAzC4HLgWevo+VfNLO87dL/DNXCw72VCOFaGEnRpW2N1xBV9TkYl0oL9NDc19GQ
++eVeWnAfK8NCsxEs5DNE/lJi7EEXVgPbVi247W01jMO7B74M+7wZ/TJrr7k4Q9yMt55wVur6Kg6
ntkwYQ1x5dtoxGmzvAIC+OSjkuYp2e80SnbnJWzmYdcihCNSOTRrGb8X8tnlSe5il+/zJPg14wnU
7R1fuaykz7utU/Iq892kR9bmud2n3IXa9lM67rI6+TFTvCVNUKWpEWY+UsnLefP6Az406tmqaRFd
nI5IVTDUkNnGDjZHvLweql0UxB5Nd9bs4mbay1zPpooreYKHG+0hXcaOTpg4G1IvpAq7VFSlfMyy
ulncWY+m2B0nLQzQJzvIlN26N9bKCodvmoxFowOUzS61HSNBGrAdL8rUbJ+4qT+6smtjK0JzNJwO
JPQNHQBgb+20mG2lrzgMupLYF+NEPDB+NE3j5Xkrs9etF+ValHDq2VCERmxD1LAzwBGrXYS+49Gb
+mgeHH+SRJ6bl72DCB1JYNyKiNPfKtamta6YJk/gG+wA6OJTvjeKbJf1P8uQeWFkuNoYjEy/jbvx
cP5k8tBP9Dlr0YKiU9HXyGE6OPt0fmiWGZ1hbU4x/mDgbVtFO3gGSTZkcxdXygrBKFsSrcyAuA5I
xB9RexuHzJ3rpzCTPJ9liglObR56ZlQ61jTHrIDCyl2amhG4t5InPdc8IJFInCjfo/cLyafZUfCB
RxHUGsGWWRGGGp7qdPTahBdwcxArHJy+Mvbn92zbzRivsgTdnC7UIgDpTL5x49zEBxS18HqoMbvk
537hyXI7m5qh0IOeJ7Bma2J1sjH7Ik1CPFbN/Fs8PDj4KZvA2szTo5ePEAPPIc3SBI30tF6chuHx
pe+LIzkZu2qnXbAdj0HBoNnt5dWXTTNcSRRuJECo4s1PIbFxvlas3imgT01Uy4uYIbnX37dmIoRY
KSdmF3Iy6zUQBXk+A/GhcQqv8E/A+2SUr4BEAr6C4dFd/sBrkWXngvJOtoXbFmPaqgN6dXQpiKPJ
k4lUQIkm6JcMpHW5HCzViy7nnQG+cwvMFQ8SC908fSt5wospHJJsyHirTufTvRpkPvNZiDFfN48O
GIJ0ftTHLIh2bDoV4cGQTbpsW+yrtvzmWmWwWoqByKaHts6AIl6baDdJWXpsBmnPeT03I6eVmuL9
20WNnTMcxLBK9lpt3cwOdu+8jM18nLMSItwOoYHxAoU3IqFgv6dXg2/s2j306hO3K1HKQhn7stlb
nZSs/uXUvfNpK8nC5VBb1ZAmvIumDci+eEhBjxfU+3Q/Pv2yB38INCTH2JfROHyRlXy3HYJlODb6
ajTQtgsr29lVWDQpbokX1njM2yC8iCOPQd95R3a94suzCZtGu5IpLHS9RIadhWTyqxqDhlFVYxqw
QgWmulSWZjf05OtHdnYlUFhfRpZiyHRcviy8Iqc8OJae46m966bHAmlB1J158lEWRm02O6KJ9Z+1
Fa6qoY5HJKCwtrazoARq0+yAl7r1ZWqAAIZ3X37pTLHN3HyYFl9Hk7Db5U0oebpxjy7YFgaPDNuG
y9fRESno3pa9ggi9G/2oUEJ/AYVHnB8MJfwFplTm0n78ldqThNVvY4NtgvgR73Sq4qUjNI2zfCls
Ohdoy0JGDO6eTl1gDGbvUrBGfTOHKrzoTCq1Zf5nRVWR6UUfCLU1TDILttwsqdnaZjxywOneXMYr
x7qYSl0FkfLYuzo9DM1RT5NdaMrwb7b8vo3GNIxXIf1no/nnrSfU62WcwhaizT27BZjHofrW+iqy
Lew0yotAG1HzG2mC3wUXlhlWf0vLr4vddBhOixeiNaz6N2bM/9q7ZV3pJixrZqmKZXQvuo2PXJrp
t+ixUf0GZSbnKHslb1wqb5QTvANSG0bh9BCXq72fzZeL5YftEJx3Cfybz+kknArUXhyQ1kNIo99O
GcCUldSWDSFvyaAqxhgMPPlhFULkkzt6tbA4Gv1kxgDj9D2KMokW/CtFLVYSqHDOupiQtOQSllT/
0iS1S7MHJSeHcjAlF/DWpqBn3EE7tcPn4gT7dmgdOnGnDKCroF47t1/T3jmBn1rirDbPEbVNiLLx
+ERT19tz5BRo2U5BveWD7FbFk2xf7Xh0OjYH5C9Qh5MGbJubtBIobNLCjDwD/9/oW+hHso1LBQBW
9q7eI6u205vE/7suJb0aJGKJsHNjmsQMSGMjAIZc1N6y/gRo1QA3/q7A0FAKbDs8MeKdVO6mxbyq
+y6Rz7IxVVXIbQNtN/4o7xS4xIDXrJfGVft9tgQlytbFL1mxUaawYEBq1+YD55P10zG9VdHrVbBK
Yjx8q96dhpVugldMkrEHEhhE8E655dAceAAj75LbitbslY2KWWE1q2YSEshhugv2Gd4yU570QHOH
Q5cD1dPtdxRZqOV3+lRJe5G3HjmQTtFdSnCrE/E+z4ySFUah4pIz0GS97xnz8pEiVuWpvtpvMpey
u9xOXBOdXiNgntqAUW/2/9Xp2V7y148RIpxSZRFdQnwMFmG5jvEtfXg/2F2ASTHEr60f160/lBcO
AUfyzVTN/9KuX1pq3+/964cIfmNqgNjFmmUE0PfBMFu3DqqXiLa+K58Vt0WlJbrUnwZP3c0PyZ09
g/Xrpk0uNY8vi6z3bqt9680eiU6lVKsop1gWUAjOboIS97HdK17sZSjy8IPtS/3YVsi1Mgvx7TtW
Icktex59o0OV7Jair1DH1LeF7jHiLbiy4/rKNO8iC5+00/1U2ou36VlQZ6UmumMtjO+99dw06tBs
nGgjCGLb9EJJpvkLqDXtU4FTuR9UpknSops3EgWln4pEHqYTBYcy2DgELOWOO0xLt6/Sa4yLHc2+
lM0Ab+/mSpLgV6jZ2cPoWNzI8S4kbqTfDOw6wxAAr3ONVYWuVZm73HYyK6Hcn66e1kVuAoh2Jrgg
GOjwrOVQXaIzz+NtPnaFiQcUe1BQYvlvmt+QmwktlvLUzaZNrb6Bb8HqG9BNRfpawxIvdbn8FcfE
uW4n1QzSzjH3ah7mz0tVLpJIQ996sKAi+8/GCoZUNFFDDNBa/73cj1p3QKe+2wflNfGmHfBvKji6
2MuP6a3ldYF96rzUN/bprbJ4XePJxz82ry4kqXk44miqaNmY/VCMqMcyhE35taXtDcjpZEx0m0o7
lqlTlDPQRiJstzplNSUZZBTGuGdlf3Bm9VfVz7skrq6rqfBrg/z+7yEwyjbA08T0K5AOBN+d9dOA
mbIUSYc5uwgb61RXlowpduuQrmUIbjmem2KeuAyWaVdxg7Y8wzkUiRGcV2XL9zgq8E1106K6I96J
hpmbUxpGaBWLsuWo2wU6qts5/csoB+02repY9nzY9AmQgzcmco4oQgkePjcGTB6mJc+jxte86S/d
D97iTUHk5b58fn7rnoUFYqIEw9H4IYSLCni0whwJ9peuP+PAC/n9sdm3h/Pr+EIVIF6jazlCpyYd
+kw1MuwXqLxSt5t05yqJMn1fkY5+T6dhdok9KddjX0fHVMmGo6JN+oXdsr+aZImCKAOEYU0n7USd
iASdlXeHsqD3GlL2uyR3tH0Vswh8wZTdVPqIt3Kb/WYaU29TY/gRTk3pDhaylCYmKnf6Ms1eWrc4
3IwWILADeDWrOlvbVRWYJ0xnJvu+UGJ/ckjkZhaohzG/F/tN4YABox+IRxZD3Y+z2XpZYwAyuP9a
E4wT67l9z5Ji2o1jmh+7JvyRZQlKMXVReyND43Fnodg2Kw14J7rlqc1H3QvDoXfTqgX2OHiCARiz
dOx3Uk8/q5Z1pwJz+LE7GCDDsP6HtOvasRtXtl8kQDm8Ku7YOdkvgu22lXPW19/FnnvcajZn08fn
wYCNAaY2qWKxWFVrLcFAoyXKjMlWoPud29o6aYkjx+Bcba3sm9CUsn/5qzHiE3risqZZGoD6okHd
T6iJY/beAs6gXLQr6HLv5ejpv7YAHSBw16iyoUkYAPp4EbTKII2pgJAsReESDK1ynDAOzUnfmVce
kP9A80iYo1NpJ4+FSuiyOIbz3a8v3VN6M+77a2kXu+GrsrjVfoHcn907PcYiMTK4v7xE5stza51y
fRA2xbqMRi5Gt+DWAGDj2anbpm3umtjm362fYeGqSHgOfq+W2lOcZlUYTNjLTEex03Pr1qONEXSn
cvTUXisMRqq26IdHlApvhSD36nPk89JGZnze/AjKdVQ0uAxzwI8w5ue1u48wdzLz5PqYufl2pdTd
hqSw1IQORjovu1pPmW5rYM9wkp2GV5p6o2HoivSfMLvcOERS5qHB/FV82x0jnws3YN2z299CNmST
0iRiulY62XXxsKxO7HSP9XXzqKa27pr3UAEeTtahv83uo2scfB55MeOgfvjkVGYT6k3TQakFu633
tjTKTt7/18p+lFdRl/qqRw0k02GijR+V/GFRf4waBwXH8xnqTseE4xrp5Jj20s1aHaThNJScw8j7
StTtWq3aqhc1TEyD5GGmKQnWMvSBrsOLZtLA9QP6tmjmdbPYl/r7aaChqM2oK0WkYPPQP8R94HVO
BBItOwpIG808YqKed/44HkG3fOMolJWVfC5lvcqN23z570eGtx5HK0OvkpHOBXF3tfVRGXcGlcdT
yhqm+mCCCiFdaGGcd4IJ86weprvcR5Mh0F81r/d0f32sHcttfW2vc1I+jhfSCXNuLdkwLTDbiddy
+gODKonEo8vl2SD/fRMsYiPWs5j4g9rLTkxGXsHqaPzNQ3YTklQqKpRhhZqcACtLLtuydmVC4wTi
xpevN56jUXEhWQVLLcntBuUju2oWhz88zjNBxQU8/jWxkWACc5G7Od0nM48ygXtAqbiQ4fE5FQ1Z
hTo5gibbS/uoyEi3lwj/LB2pz/d5PQRzHtpTbe5FXXYy4cvlreQEJ1ofegjVChq3+BHJ/FBJWpDX
1a6tnsRMPcXycQr14LK9f8lMFBMqDeguodv+0Q2FcY6q3JomnLCIMFhi6hO5SZnu8er/k5I42+1/
2/sEEVszQxeSGb0szYb+gRPddaigkeLivGII9nsyBAQUwx8kJE746fUBOp7/X+jb+NbmvCnSqEaS
DMNWMv9Uy6JwICjwUkzNgpM36yctarz/bW/pvoY8L+KsqSibhWfJL8A+MGKcmPTSxiByedkHY2NN
UcIoH1qUeHLTYARJHLNysfDIL0wN4Dt5qKDSLi17q4RkwuWFMZz0w5uAHNbNVg5iU3etYk3u0gxI
pEOgSR3QLaWpjSkHed+21vq4DoIZuWqTcRuxbOsaGJyAWTdQEPxovYvbBuwsOCLpXniZH6ZgOFfn
8Zg/50ftNnvoHuYr/TkP9Ef1L/IfrPvdMhXnUr2wligUUDZbr5f6VIk3fX26vLWsd8oHG1SgS2dQ
26ckAIAp48eU29Gxv87v2+fli3Kun8an+q5y1WfBlV55YhFk36gD8sEyFQnkEi8nIwwn1whRxlWe
0+h+EBa7Gv3LS5QZQJatIVodEXR2/RhFb0vE/Mlp3A+3w7k7C1flc+hrZ+kwe5iFuRvuW4zaSuAi
Ejn+yzwq79+RFk5UplbQwQs+ARN3O2EuxLyqumfOIhnjAh8WSb3Ahnapmq7EIsE88qRiFq67M56j
Q/SIgZ/pBU2Um/gIGomv0068rXZ/g7n+YJ5KnCQpF5qaXGad15/U1s5fm0N5Hcd2v2tSWzhHN8tp
eADhy2wnbs4bo2TdpSgk6SDTQc0AJGjUGU1SyYwrGfX6zjODMCi8yNMiW/MsPDXl79bfpLqwZxES
XKC7LJk6mZaBykIVobOb64ltJj/zqXIuf1DG9fHBAnUu9WgaLCOHhcKy9mOd79UqOVqxVdj6PO0T
pdtftsc8jZsVUacRreoMySH6gFVcn5es3k1te25nLw7Dh8uWWIPL26XRpZFQ6sRUXmGKjIATfKpc
2+K9EZCxQq5rMM/e+7oUqhIylHMmyWgUuXq26E6yyrUXS7plDygAct6SrNzmw8KoMyiHYTakCxZG
EF+A9GB+MXqUwMpT+Pm54rSMGBnqB2PUiZPFFFTFMxwEUoyeZepBxJWoYu4dLjxwpksEM0T5hNIU
eVZEWI8pZl6ffbWqIShX3pOB9ejCYNVvM3QOGlajKEAHGuMrgwMxv+RuuNIjp3EiT903bnql/epe
6zsT43xcFBarcPXBNuUegmAOYBDAEgEV3Rlq6crmWY/rX1ncO2Y4XMvlqz5dl8096HltEHk5S3LA
CJo9a/grhG6WRAS+tNyZHeLN0q5fJBAOSsPkXj4znC9B9weTYhJmQcAWGeG3WjjiVaWp95dNMAOA
pqNgjjF7gFEof6qWtJjjNxOzBg7WxJHK1B701TZUzmJYuB4TBEC/TRHX3uRzdSspekHmRVqQ5sQ1
evwOGdsg8+hp45TfZHf9yZ9gZOZxOloOEia0UVumFqjK0ViKYD4DrLm+AVf14Mj54jVpeJMl9a6K
Ez9pQ55wDPtm2lil1ioAyTjWGqyOgz37mi89pGACMUt78lU/eUm4VVCuReJLm91tO602haLGQGru
6KCSWks78ZKgsjADKwHTgzm3v6j8YHLrfWup6zeXpk6Lc5gcQxA6zd9ny7vsnMzbEPSmwLdpqmHS
kPSmn0EOZgKUiVzOMyy1gISu/HUZ65ckTyO7XhqeYB7zOIALU0ejgGAzqF3EyzyfFr1EeRPkagD4
54cIxcGorTmIE9ZcLSD974aovRulrm51yG24Rm/0v+pqiP16Alp9LnX1qK5tu2s7fXRNXC53zYr8
qR1a3kQ6K7yASRXJDOamNZmGEuVTXUjFgol0zN32Ni5Jv1ayRwOso3+TCW8WS+VNhdp2o9pgV4fa
PGhWtxPm9ABNG04yw1rPdk+p5KmywrCOK+yprjxo9fOQnSLx+2WPJOf20+uFUNBagO+iUUs1Med5
VZqogYk4b45aJkAi7C9mR+EZBl6yuHwxrUgFrGWJtD6qBrRl81DxG7E8xWUNpep54AVk8n/6vJh3
S1SQilboPaAJ+FYr9qq70p134UNvV3vx1IMnyXi9vHfsz/Nujjpb3QD4mL5gYdX0rRXB/RAGy8Sx
wQ6Dm92jzlVXtogYFoxMybPS7PUg2WWHfjemO7n4Qshl2oA3KkW26dI2Ut49qphiTiNgR/P6i4oj
rKLFd3nnmHfYZlGUY08jGKb0CR9q1M0W9DjxTY6Xws6sx1u9hXxs1ws7IUp5dXHmB8OliUF0DIWD
FOTjlZIaclTUKcH6tvpeV0uoVS/r3VStj5eXxw6GG0OUZ5S5Hle5iI8GTn/MgmcB4beY9j13OICk
rp8+1cYQ5R14gICXW4IhI8SfUbczc/H6IbKnAto2A4IgYEdjyNPhY799NnYpF8HoShvWK+ySCV3p
ROYKMTPrxMfC580/cG1RzqKW1QwVopm0BxEJneRguqqtBbr/N2z3KsARm3VRT4VCkpsqG7EuNdAP
gp3+IPSVo4M2fgQEM48xhOOPdG8L2UBiWjH80YCWXP1tUaEjNv687IvMBIAQSILsHmR8NL49L9u6
ACM2om86SXYoh5mdxL1a2pEmRDbAR/q3ywbZEWtjkdpDsDXLnVXgcIuH4YnALsZny9GC9E5zMn94
5tGgsN9dv+0ZNLAlT7OomnrY02xgCw3ZhnqGU5xn2/Kk25XACxPQfk07LpUzZ6WGSL26ZLREy6iF
ZUJSZf4iM53hawLdjuZBxsA2l47hXwwaIBxFECP89R8DWDmUi1royB87743z+O2CU3HB9VcoigXr
l8ufknkRYID1P+aoeGkIo9jJOfxzQLUfpUe8o3giCexiw8YGFSqtWm1UgZwBgnUbrkgkmfxm39qF
H3Epc9jh8n1BVLg0Bs3IF5m4ijrVQdHFqr8kSvalqwfdABZVjFfPBGtKZoPfVv9uNAp3cpV59W3W
S0VOaSjABELWm7YPEA20BRW4t2U39Dsrap2k4121XJ+hwqek5nIWp1hzj/mO9JU4afSTOGn40jvL
ruBxhvAWSB1/Q11aaXnj+1MEr+wyR0l0Gywtdid/qevZsSreQCPHIs3aDhJSta47bKky3fca5KeH
Q6qq+yr6JgjiLm95lEjssP3bi2g8cTtOZmNNOIWoDLiQP7+eqvkIrrPHy6ePXfB/dxV6wiuUK9EM
S6yLXLKa7OIpfLLsrwSGGh2EKwOTja09XEsOuAUhF5H5vESQuVDCcoEBNklXDepsFkaoRM1c4NY1
TXtuXodh12UPl1fJvt43RqgzGUtgOddHGCEBgPDURofyWO0J4oUrZsP0FMCJkf6p5AFOnYVaHGNJ
XfDaIVPjRGSpW0eH8BwDzGv3XmhXwPeMArTFro32sHDRzKRySqdrBOIPmIiFFypdu9G0WVHCISfp
heID6dk46Cu8rI7qp15+lv57mUWkM1t7VAAXurbI0NMg9sY90t0iGLHY8DpBm7pyhX3KOxrMaLO1
SLlM1hhGI3ew+P+c416kO/Wu96xD4dboS4Ur5ynBuqO2Bin3GU1jlGsdBnXdx5ysrWOEjOOhJCRf
+mpUyFbDeAK8HSZ6d3Sj1W6eFq+EElIPQWO7cAwAWAygiHd8qkTudlIOqydqYkC69J/DQbiU12MM
FHhxIsxBw1HgtFF5m0nFbklqSqMkK43GuxYoGVXLOZvJgkptXBJj2h9TmHpW6qGoYWJVHjOt86Jy
vo713hHG2FOq4WXqn6o8csTwWsLsUNolx6Zqn4YwDpoVpevxNgrzIBY6RygO7frC+dSsiPfuTaAY
+/jrMlGPc6NGMEr30Y7UD2aILrQe6MARXvGcMu/WKZBqu/2r1t/WMgkd23JnBVpVoA1g+VQ89fvM
E7xkcvoDmdiqA+VL9v3yUnkrpVLJcBxlfS0wVR5J9SkcjS/LYlxPpczxKI4HYzj/47rCFFDlCmpb
CO+g9RrfgCLdDzLN0TvqdxBYc+IBK8Xb7iMVgOZEU+e8whdEUmlcRXICUjgQ3zhGZCwnU9efFeCe
3BIPFFtVTYuzq8zHCGAbAAICNSEadL1Vi0IjycgJwujwafFEr/SBbb/JnNyOr2SAvEgYDD3edAfz
4G7MUlGw72VJKkoUJMdx6Q5db2FCuo5LzuFlJuvbzaXMlGXbVKOF1RGlKBX05/lxdWp8yRrKDpp7
2UNZNBgfQgUVd/VCHtelhTWCiwXhlW+kTqy9aZ8QBHB0X49nHhiXuZG/b2ioeHx0V2GN6j6SYdPq
ZxtoCgfY1eB/XBcVZeux0YsebSo8kBV/eSL7uP+RPlkBquWP/IYR7wjSs2OzAG7qtX/bxzBIf+R+
EhhnzdPtDnAVOXR4R5AX499Svk0sA8fXWOYLDP6T0pWYSnaaxl4gbGY9zcfiEPsgbEM6sifP5ERP
3IGb65EP9e+X9idwvCZlK9Rg8BtyBcOuugxNtdgxYsmup9rpigZixry+ObkcLpmkQmqt42VeZviu
fe7UmAgM90uJ4pHoV27+lQtGJBfCJWtUYE3bNS3DCNYmJ7mKdgSjoNxNpDV2/gNkBG9tVFitzcGs
AT9CqSq2qyd5sbunFeQs0ZP1MgVIKx1A9FdPdetsp9ySGUh+R5CdhoEcEj0E1LEsKhwo8ZRgcIS0
KurqpRSUczPUxy4cjqI1LbZSa7n/VwfVRFvEQiItm+QTbPx4ltM6SmXUzianeSLiRNEtqT3WT6qP
p7q/HHmtkn85qu8WKRea9Smrh/DN4vTWwYgOCthUSQcD7GbcAg+zhQ0K5t8rpJwoLrU4i8kK0dMd
HJUQHDnZ9EbtGwHBmT9inS7XddlB9t0q5UxFm6YQDYNVwOAfot0QVI8CDkryQPa1DoQ9t0bIs0hd
XLKSV0lCLJKntPrrjV0htS1AVaNXxasDLf0bwkbcXu+LpNwVqDcMJ+TEJOZO7TjJd5UAtFQW3Wq9
wS2jEcf4HA3erVH3lpWMbbyUqEmQkFvdkVe0dgeVjqC9+hPHYe4nJp8xfyBh5EWhrrBVTNNEIp3J
COxBXjyl+VlvFpOTPDJP/LsVuj6OYfJ+yHv042et9iwwF4JSwE6kH+DKs5tGci8fd86aaNxHg8RN
CEsSvoXOb5RusEU153WO2SccZPSKCLpLTRQpt1j1vG+EGG5BPtS4Jx+qPpISrkLksQKePBbXHuUY
S16PIJ1o/rFX35A3jXjzo9q/jVEGxsPlPWRniJvl0Y5R9mYthvhkEFbdT1fJoXBEIk3s1Ic/YE5h
ev27NTqzyaIMlX/lbXGSHx5AKXEkm2kF6e6PNpM1nSrJMlrlYIMEORu1mcNaCGOogaSY1FLHfXIw
gKghoF+e2iezKra1RO1jkg1FJyUisbT6YLm0Y7fdaQGAskduOGY+Bd9XRR+zToOkh/SmMHDuDouD
O95vnFG0VVf+Qa7y6jri8rAxD5usgf8MQVIE7/LHq1Ux0f2VEjT1ihFdr6KDIH0aLZzZQvbCfhuh
3SMUUrXqZBRQi/RZ1u6r8JwX/6MJqmAAWLU+ZzVM5HHptlJoKxj9hHKJ9zfnSiYvSnBYYnCI8rwK
+L4SkRDH+ED8ITlYzhooh8hJPb7KC9n8T5fJxhj1cRYlruvVgDFSBRmCcacE3f4P+DTY3+f3omjH
W/upzaB+TLKPxdNOImgOQzcKyl9EGkhwNbd95Dk7C/hKOLP+s5F0lI+sWtRSspHadXZX39SK3aLY
EruZM6Wu+dr80G1SW4tRezqEzgKBq/FxPstHKPpy7hvm6iFECfYKzYCyGJVdSvk4COgpom0xgjxk
TcEJKsfIFDLDuew87PfYxhKVVYIYX9DWFsEkP4HIctd9zX8AN3CnuwOAgRBthRDk3IBAV7TFGlVh
Hoybt1ASCzZptCnHOuiRYL7I2qAolLPVrt91i8NvSE7AJ6fdLJL8io2Vduq6eW1lUvgxfBQZ7TnX
MFRcxU5cTs6qr4PdK5V3eWvZ1+vGKpVYivMsieGEjzhaNqCCxRXoYJzYF/ft4kSjLQRQ7uKVYXgr
pVKIUW6NRiNsy7k6esNk2OnwU+iAXpZHO8Hd1zxeXiRZw+edfR+ro74fJHyyspA1oOKF7hBFeGOG
/TNAPQfoK3De0MxrYVPHopa2QOYtQrKOMxFryXWVK6ZbmV3CedixDwTISWQZIuSEPuajrwzKLJml
gVRvzh3pvkdnDWMDQxC7lqehpP9iPrTe6oEQ862trqQ2r17HnBACa9/vX0DF8wIoYGtEHMKRDIMp
mHf9wQrqA5+lhO2hG0tUMFeVsjYbAaVBgqhpwXm1PpNHrPwiBBD2fOTN0PLs0ZfuEhZTlKGq//bU
Ml50R9r1zwkIrsYn1AkDbOZl7+QapK7gBDiMDjTdJMMVHeMFQreHfwxWIJX+E4PMWsj7jr7lwJtI
kxlN2BQzvp1yDX7nc3QQr40gctQ/aQCxrmIQtkLvRjJljHtTUU1JRGUsR/CIjP48ooQmBcOhd9Gb
wPT1cjP8ALWcID/UqKcPzuoR6WvujclKsrc/gQpx0JHJxXXCT2hUP/smO8kR4r7QfocaW34FLWFn
PAC94Y5nK6j8okL2Pf4B7xUrMmx/BXVkrTFeWxNakK4APAW4QeWaR/dEtpIOczK2WdUxrap+0iVD
Vx+ikiXgbYnaVKKdKHG4M4VM/KKvycAJqcza9tYYdSVnqhIvE8FEiocscdpVfyYy26qLICBXXxbQ
uP6RsDfZpUtrpEJ5WjedqucxeVag2S7VbiHtLfVJwatQBzXuKn6F6lsRekTDgl9FZHZHQIqDShr4
rUB8TKU8hloNat8kpPItKafU3IWj8kZLaCINqavjMqA+ozz00pkIm0cur/v4Rjr1ef1gIiYoP+CB
qGA4Yt+HVMbRBU1kHBB+dqJSIqDE1nqmBYLI9s8WzrqyMYD/H7s0Ngg9E7UX5uafh6PslOjT3Cyq
DYGUYD6kd70jQmPZgLYHytNn3pjhvzjbu3UqQkLWSMOdi1UvYAe+yW+IjKwOIfABSM433YQ/aDqw
nsrbFVOfWhHrWVBKrFgNsNuY2owCDdC4P6D+ZKUneEnCpUxMVog0Z5pVG8U0SbjMy1ONKnSpnCKo
Qghe5xoQcQQQRzrXna+AAwziid5fXD6yhUqeQWimMVbyMZOA4lsagxoOuPxubEEBGFfmfTbonYkM
Zl6AdhTzXVTEImgIFCtQqia04zrTvVhr10ATl+JbnA3ayMn4WcESHHKmoWBoB4KdVHahQXsxthT8
qhTxONXPYsUDBLHuJQVytbiSVAgp0kjVSNKA0Bc64Cy7qralubmLlfoht5KXJTb3kpD+MlvxFeSf
PFZv1tdWSIAGL5+ifOonN0pumHXdA1DapoatlSqoZ7p232rdQ2cY3HkW5k4iWqBgh3YwBoc+fl8h
DjNJQOvBDfVwcHt1ru8mIwIIqR+krj/qaqreTEPfugumisG8je5p6MiGoqRuXjbDuQTHbmrLeobh
AU0OEw7shhVXwGQNFkQZfz5RFNZaPGv4AIBqVjdq9IB6WCAUe9W6XpbYkQouNQPrjoSwN4pfMqq+
eEh/3I4h6bsOZWZAKZEp22uMga3cRY/COv4QLfQTp2vCdp7wFL6Z3qbCpSTAezToxX80qy2xsSgz
2DZaNb2aJs208XROPZNscA1td1Vv7lCcO/QF8vjLJ5y54o1pKvvJo0WepBpHqU5OXXwv5EFecB49
CivDUjBsACUAnCfx7bmySShRbBEXayDLw4DR+BA71a11zF0ldOraTZ+Tc+XMdrHD0B9yLkLz0QYC
MoTCb0o7P/eTkz6KR2NAg4gX31j5AmhcVQnlagURivreUQJg6agAsDmJ+yb+JWEMHwX4K3n5YWXg
Y7u81cyzBhkoYN81A0ecyonMWGlXSPDAuQzRNuX2ixCFnCIBs65KpKb+Y4OK13qpoFy8AG4MRrkT
mN0C44oAF5obecd94zE/68YW5bVDKi2CIMNW42F+Eymrh1l4W/imBXUHeYv4wJtvZPrqxiDlq+1s
aWOVwCDEn7zcDG+lqf5ZmZJ3+TsxzejAMKJyi/uFFnrL1ULSpgK410hSXWnoXkpZflzN4sdlM8xD
vzFDfapZwBwWuHeAaQ4xPwDKANWdG/2hBMw2zdUvtVKLKJ1NV2MCqpjLpplvSggySUD3AqYJWbKP
AUee1SFRR9wy9dqB+r3p0tkuhSbZxWOi31hmWfmDVIzHKjckMAI2ZnSQQtQShaVtPG2A/lxuDFHK
2Xhm/mzhgQIwpw7NTbpuoYRl2UOfHuqImJWzi+pIKL0FB3Np7a78jiIixqogXgpiLC42lrkllgl8
LAi9cfMb1JZkVpW3k9atb40rQt8NhUEQMoa+6JeeAYjlXyaRW5vEEzeBccU3SGYwVuO9kOzq6xBV
WgL8yW+5KTIJZPTDYGuJOjriGgKYqLcrQnCHiRyQOewJ0aSOhjRfc5J1gLbGqLdsGmuDXIcwpg61
2y+HNT/l5eRf9mHyiz+tyCKTzjIIwIGP+bh3ZpM0WhVVq9sIXgQZm7SEZodWeiIg/5ctsd1yY4r6
TLlVgPE+hVvqs2dclw+WD9XyZ+NOurLO8ktU22R+Epx93GE/ZvoDphRkuuBpBsjp4xonpVvmSsPF
Ode54AL6qbvdauINUIDIUUxCDbDnYt+FvL1ltjlVMKdoOIegDKUnnASpSopRQFoIantUnO3iFpLI
zmIGf0j/xfqYW3vUPSxaZdjGDexJ0eh07aup3kCbFVmftUvVU5kZqHb7Fkoj2RA5y7QGqwr2f/VW
BBRwTBJOeCSuQ7uWCrQwmhYKkkCJekWLZhENXRYh68xURx31p3aR7i77FHPB7ybolEiBonCVyTBh
QD100L/EhhlY1fdZ4OJjmItB9gViEE1DYKV8KMJcSF+NZDHe8osMdk/VXegSwo4W4j1Fcct3W9b5
x2uCaKRqQMzTmDy5snJztZC1t/Krmj+F0inmidDxTFCfCFpSYilrDS6wvHuuZj+vpVuDJ/nKOn7v
6/iEvENLEoPcSYuETVKCsrkehNcRLH9rtvpgXHbGutpf9gqFFaZVDU99XIEqnrFUiiiVg1UpC5YF
KgOfEPPGpW3kzoojSIhWMAD3NcpsCcP5hZO9UQWnK1ItKCs8JvfgjABjzj81nshtuWgLVl14++Oo
iCuH+tj3I36ceMANDBpbol6M2Qf07LlEVczzsdkIOuSqcjxUM2yRojexltdu/n3cZU78pHn/wGd6
NG5fL38AZgFtu0byuzY3spmu7QKGLCRlruQLHdQPEm+ag6X1WsBnMLe/a41TjNodF4zEWzF1aepd
38yqgkMzg11NLHFxVq2z5pFndNwhHWZMwHMT7RnLVCAA8HGVi5hN+dzAFrBzQaYuQVklbrOqnhF2
ZznsgkHNdiYYmexCh7xLFSqOijxxUYpjOLWtfXnT2b/GtFA2Rc5t0pAJJeuTSB6I0xcjEpNotVx1
MZLHy1bYdxr06HWEdiAf6KKREDdiX2p42yuLmjmDMCfeUKlPwAVgJC9Vfppq6onZiMHOIXxBLT5z
i6Eglx6vxMN6dOJVQajTFSiJ0O+LhjTn9AnM5hZmAeRvunClNutJacfDWEbu5VXzbJG93/jzpKxV
j7Iiyknxek779icUDx8GWfempAztIY059lghc7s26twaRZaOZg17iXzIS9Uz88qO8u/lvNpKsthS
W/iXF8i6CLYGqQPb6YKBNAkGwxz095U4P1e17BsZ+O8vG2JSMCIkiwr6mpiY1ShLgwwpgqlAhyY9
6bfxTbJrr4uv+k29E6+FW+1QriitC6610254vMNvgph0QrI1TcWGNJRLOVaMN22f8icZNIu+6Ych
SBfF/UeuDJPJcQu4QrSv9sIhiyEw+WcqYuz9ft8FOnRY49yLLX6KmuwtqNsCg+euE+ceZHoRxBR1
KBqBvY+mnisnqCqiVAa1qxUVIkDgDA8c3JVXJimod9ri1CZp6uAB0AWcj8yKwtYm1ac+8gQR7qVO
8aqYnOoJM3dPKdjhEqhsYD+94oG0bUqHO77LuvYtRGIirYUsTaeymRXFMewCBDnJ0CS59ufeFkCz
RTqOZWP/TQ/bAhGUrmHSHJVmkzqlDWR08rRJ8EALdMhjHQC23zdBEqj3g5sAMcrl8WC1aD5YpPfV
UuVytVK81rzBg57OvF+P+n6tPEiH2ZIn7hTD41HvcY1Sx0YuVhM5HIyKQb6fXcltnPQ+e7QADpe8
FeeIu7GMrtCHZVKnI66XXDcGbKxQS4ndrnFuV1HoheF8BZFtXx0rvxXkm8FK8LbQeUBx5tncHBuq
DxaNXTolE46NrtYHyTSfxLU5hln77fIhYZsB/IsM6uGRRC2y0tQh78C/7iYJoAISumzNcDDWlhME
mBe2Jr3boU5FaKV12pN7kqCZ1cgXOzv3TZeMrojrkbDAXl4X865UMNOuEAazT+ykcYacPDEl8Bcv
hmMKP9fV2pcTtJ+UL0lW/sXst7YxRvlmviR5lJYwFgH1JbeLvYLrfQkBNwtfUiniXV7Mb7YxR30z
vOULc5lhLj6t/nRF5m1Rqn3SbVBtY8Yy9MqABzVjlk10NDSIyLSKngr18rQKgBBbdUaWORqvlhj7
lTE4RT+WriVCR2yKqtpZVuGlHFZQI0FJNNQkdMzLYDY0ELpjPDKvj4M+3Ayddn/5UzN/G0Zz8SIW
0XVBEvYxL1pAglF14YhBjxaUnHN4tYayCAav5Srqi0Mn9qldroUz19adkhXHUciO9aJ4qtQGmZI9
tVDbszHN4iVSw3EM1pdCgoHOH9oAFpLVj79sHQWhN9Vohb7q6Ost6HGtm0owOBcdzwr10KzkPjJB
nIMboL6KLBMci3hoziMns2feppu1UNln0pproZUIh12+U6c8MNeXHgNFYc3pMDFXI0MqBzwOimXS
/bOi0CexW+TFFdDQ8SP5Xp/LwR/y28tewzNDXWKCnvUR4FuLKxnjGoQJWGMKvVL9JlL9y5bY1ejN
iqjwsHRDVEPTfiFVG4gpJl65upiihZqGO+zFnansuceVfAw6ybQUCy5H5IOR5X50vFjqWxmaWQtG
9gZxP5+yg76vTgpQ8j5qVCBiw8AKN/PhGKWrU5IxGIu+ahgIwsBOfyOCvckz3RnpVn233Kce/45m
WiRZj6yKUJ2lcy0ByU87hMPqDrq4l2PzXl4TzgXJvLmsdxs0lbksWaWwKLChXatQaQWl1+mfajt4
APh7yLq3ttaoa99al05c05FkjyMKRaOMAtH004JuzcECfkNyDIy2+uHdsuP5DHGJTy6zWScVq3LM
QRXQRFndJAzvLHl9mtfqS5OEV2GrONkg+O20XvcGb/yD2eXcrpiKXpPZKvK6wq4aRDsIsbim+8bT
+oPfy2B/SwzAoCukGqgBkqCweUFLitCJLekz9G57Wl0CMFLu3lCvfvmTm0AyvXNjjQoxWgNB+bSF
tXzf+2GgO90Zs7O2DtyFLWNm7g+G1oh7fPqIpMoN8koNTxDqKmwqqK9JNeJLJJ3bpYBcnuWLY+KN
MZrzc3ZYpiPIh3ZibPm5YHECHVnPJeOU74rdPLfmWKwulOztuM32NXIvC5RGU5pyTDGPyWadlLPq
jdVJlQFTwDA7S/fa1bILJkM7VPagHvcuB3Dmd9wYozw0nYexBWUBNrX/kYOIOhl/XTbArFRaGwvk
F2z8ctTFMMtnWOi8MbEzhOlD7fcydFp+zE7a+ZLTvbYIN9CvumyZeQtuDFMHAvMd0dRYOQ7EbJ76
ZRpsWZy+p2vG0xPhGSK+s1mh3JZQEJqIoW7dLwsIqFUBOSSPr4DJQ7XtOlPfShukAYhLtPfUoN+X
XWBO3ori+vwldQUn9LtTuquD1biJumD+2mduJmNb/yqUblrf1OccoESIZA8906XIbMP6poiAgVa4
8xMvNhq7MhbbmLjXL/H5z8fvveFOfctiVfQ5geANrg75QED2q52cCZkn8Nh8pkuykZesUR+0HPUh
GSZY693sqt/nbuimfg/2JN3vv/K3lPv+pzKaMp6boVSRfhI4Y1VBb2Le/VDtvPOJNHl+233nfUXG
sd++/2mqNn0OoZ+uoeJQS1EP0FGHuSa10zgPVZ4VKmiWSq1MPbGilJAO0ho3SnngLRaA48NKqGiJ
WVBMpMekRFSFUZAKbbOTh7W8mQ2zvIEOc/pY57V1VPNOOM7xkJdQPjUtTl5PHIJyGPwIPIM0HfPq
Fo0K7NUQcSjH1YTk1Kn110kA8+WM4cTx4XJMYxEFfLBEuYpZCunSkMtBPOQ3ULc/pO74XfOiB8UR
7ew6vCOsNhybjOOwtUl3961+HKeW2BwBD0Q/LYh+1rsBA3Bou1znzvyFY49x2NHMB0mqoYFSGdv6
MZ4aebgKUop4OjmSDxiJJ1fQ9BpcsBIEk+Rkz5ftMcI3QCQYQicVxv8j7cqW49aR5RcxgiRIkHzl
0pt2ybJkvzBsH5v7vvPrb0K+Y7MhTMPH86wIVRcBFApVWZnAaXAlh7KjXTouzuJHHQhDnGUE5wzk
taxC9y8bEh0HDYVMzNraAEqrXFhxcpDAFlW7+KHSZneKXWIye1UKyXIJrWBeEdxH6M46PFmgtVRR
7MzV4o9Wdhxzx3ZjIFMkd6vMCOcKGLd7O2phxERtpCygjhP+lQUAXFHmghA338XIQ2epuqTGg6vG
lu4xBd22d5fXQ/R4hS72bxv849XGGEaqwIufjeLGWzsPpRbDRbULx6n+7ij7yyZFgWJrkdtrULxd
xthsFh9aA5DDGKIy0EtCfd1cQLSopbN32Z7oBXLmIhcv6rGzl2yBi0sNLpx6F+/MW6pBO5fxOkqD
scQ9PkVPDej/0QbWjP0SMNWk/up7Nz5o4FX1F7/YTYcKstXZqwweK3r8bN2k3E1Dw2Z0AB/BdYkb
VHERGLMgH3YGyoZMBmjp7yXfVRQ0NDyzDAq9F8D42QHZ5HxgqI3SyumWt7esdg1KNX9gM2hB4UVH
ZZ+VwDrIHl3iQ/fbJvtNG5tWNFlqB91736ZPafvNjmSBl+0+/hrbOsWdakAlIX1XwoASu+jvgNs4
awBqoJ55Ve3Ll9GE8hbxprs1AwufzDtR3xJr+Ns97jRGEcnKqoX1NfdSVH/1AG2Qu+J5PDBhNeVm
OlZ37XO1k5MgsP98yW/uVE72ulSD2mPbFi3G7LXZ8ldUBNzUBIqGGIXtxy20fC5vIeEOwuYBmMBi
xK6cuw01GhviinDXwD2a3dtW5qqWDGctuks1mzjgwoPsg2FwVrrQDttshmtdQEE4fABMNVhv6x+g
qq0f5Uzq4oO4scd9ShVf0LBinIvwxt53tyx1Ht3xBGbshz+oKAlKAswzVrqHxPu7MYgxdOZWy7Bl
WH2lOlXAGpF9fIC4ihTiKDx8DGPIJOMNzeEOn7PSRM1tTFxGWhV0A+Npkhw/4enbWOBO34AucZuZ
JT5d0d1kkPM0UO9OEdNmm7qLUt7SWJWYFO7BjUlud2Q1bpwaUi1+nIzPpaIDOzQUtleNmJK5vNvZ
PfPuiG0scfvCGjs60x6WVPZ8A7k4gY6ZnMpCtkrsZ2xCJOiu6TybzIx975ivIWCXl/24bEDnMUBd
nCQ6+kVYlCH2DR2oLxm2TvylDCDLkSliV3NXmZlWrV0UWHZ7ym+aKAGge11P62zd1p3qDgbxiaV9
rbJVRmcgzhXQ4P6PZRZLNh+vAP9MrLJLdJoPg/1pteyA5k9xejfE1AUMFLwNn6apubJ72XCPMG9w
LKZywJpwfEkfIs+A0Bkpviqpctfql9syjz4VOvmeN9Jmjzjt+22Nr+UPSQRofZSxqDEAY850bWev
OuJoAzUhZ0IVOaczah0GNHUwwHP+WSdnKZwpxZap7c+V+qEortbR8MtURi8ifBtuDXGbvychkBRo
DSInSW5RA05cplEzur27fEtv16B/BP5yf/k8CD/mxihPM6B3ZKhIDe/GnbJAfrHZO8F6ygs8Dwka
tsuLNNcTBf2tRe6ApE1khjSCRdZGWL6Qg31kGfv0od/LvGPxj49aW1PciVDWZe7qBl/UmKjlxZqJ
jGQorq0secpbp4S4bPhw+XuK4svWIlfjQ30vbRsoIYMZN3m27ahwDXCUyl4Fki35VpDanPS2yG2y
si3JcDzNLfFpdCQlpkgYE98a1HjTRZ5V/UH5UNTQhsTVr9PAD3IaWk+0JsQnnXfabgT3sEdPrG84
uzVEO3rX2pfBEl3/QZVNVMbYWubu175pksSmcJrN3LPBmdYB7Q6EuwOc+9nVvzZfL6+l6HbVQXBP
DHC2ILhxt2thLr1DUzz2mia9rsryW9zaPxI9k9Xwxbv0tx0uwLR2Hpq5Dju93gdtBUVSO268plY+
JGWj7ZYoDv43x7hAsxQGcLcle8Xa0Ws1lMeut+7T0Xm8bEZYF918QL4QlM6pMpcpCibWE0564FxN
KIp+nT1gXVp3vsn89Hsj4RGT2uSiS9SHRpkWsFlg3gFjtckVORQ3iafmXnyrBWlAIylF5X8JooAQ
AoNgU1XnP2hZWmk6sKz5Mx7pn6AQkHk9+qLxWxQd9/Epl82widIMwBD+Y5KHLpqOUuKqh8lKUfYm
xqNdq4kPVj2CQjbVr/oo/1xVRgyF5a6XhB9hjNM1TOShoA/mSs5bOy76bFnWxXfsZxMM7n0qw8AK
T94vC2B3PL9yVbt1Fs2ChQIDJU9drpRBBhq/T3ozSWMp+1/v7gj9bThR0wDt4E6fVSxF7xDYgjQw
iIycMPGtPs8hLk+O9TCuQdG24QEslI9kAIl+J3viCX0FQh6ADhPq0TwDQIHYs8QNylb1UF0vc56g
+0kPxKx7yVUvNIRBK2LDSQMv1/OPWixUGa2SPSWL5aOekmO0Fph7tuyj5NgLAzXLfZlYFniGudVb
Bih/tUrEroj+2IIkA2C65RsDgKkuBVGntKclLD2ADOCXRe7QZ6nZFuES4y3+jezYKEV/VTRufbe6
SmACfQ9oCfjDjjT0kidZ3UN4Gja2uRyjBBFObtbIfesK1BxL/VD2wGxd/qTCpcMN5GBQ+G1U7Hzp
+gz8i2YLG21/qs3nTL032+fLJoQpha2Cj0DVUMYxud0RN2ljrIsy+3anfK7McXTbtjlNCr5joVNJ
5Vboz8YY+/smfxntGF1cHTtkMXZO/2TmT2Q5XfZHuCwbE1y2UJmkKTMD/kR24YW0dS3Iil82Iexd
gcTBpBpkaPDpuG1H5jEyCytBmKKrcuqbKL/qAOh3c3vUDlZTRMGYZqu3VKT3BrMsDTfsFk32NBd/
zN+/gt+AmQFu2hCbP+kWV1EqF/PVLsECSrwVHWuQoYCmDg8hFFC4L2orFkphjvMmSZO4ufFG3Oqg
r6N3hwg6AvKUTxebBFqdgPUDYj+ca2GCxnFuU0Z+E+6J39xkjYtJiJdi3/0kHPJaKOJAU3DcQ1bk
qoH2GMhq5Cxzwt8B4gbM9GKKybK5Gw+wP2NNoVHqZ7kWu1E/tDsnoaq7WBSKFLENwYGFjB6JSgyQ
rt1UunathfuiDmvQnFtRfaoKRTa8IHgvairoVCBG6ADC+Y5FN1oVeyxnx/BTGj1NjV64ihZi9iXW
crc1lnu8bmJXh9YEGDCyf9bJ8fQ0nzGMo1heVds9gKUpCIWHThJKBMsGcDg2A2afGJ0Qz8iZDOj+
TJYBMsdq8G0UH5TF8TNzCMxSDcK+cuce4ltV+mEywFVavDhZ5dqYvUjBOzNDliY0IK0U77rcxKAh
dSej9abxegz/yYjjXd7V78PE+U9lK7+JRNFal1bMfupgNUE/D95ifrls4f3x1HRMp5rA/5oQU+en
sKwxNMzQbke/SOL2PmpSekxjxwmyaG4kzryP4eemuBiOpAkUDkUz+hMgh2hnP2dpGcRDvUugxPk3
XrFKqqGDdZUfclMLQLQ0EPb6Gg4EZtzccf2cL5KMRbA4YBcjBBQmgIuiT3O+OC3g3lHYwh9FTd0p
uV5KWc1MuDgbC1wERzhu23WFG01J3bKfPAhPuJEioz96n6xjYXAamCXwH729Hza7zGrUQVkTdKbT
o7kDvc4bA/XfDBacm+HW31qiNNYQ+X30YTDOWfkY9XTz/MVRPipE9roTL85vn9in3fik1omdQR0X
+zonO2XuXLsw/jUr07k/3I1TdtWiWNo0+qrVDy6xgINujPx+MAEKafpPRZsEoT3LrnWhY0zF2wEQ
E8GeCwl9qXaa0qiwWpzK2HFpLdNXl1ng1qnKLAiqDOvok155WKfpRGLtcPl8ykxwqzPRNVKiBE4k
Org18cSf2/LrZRPCs4MxVwznQBVJ4wvdNJyccDaw22qM5cw0dnH5nLT6x2Ur74sj2AMbK1wKsORd
DDVh7AGrr+w7Wlf25JndklzHkbq4YT+nqpuuuWzcUwB7PLfL7YKcRLi2Y9jV90w0qb5z8pt5wWj2
c3IN/njPBnvKGIFo25NRoQujuAFuGDxHESoot3Sm1QBDG/ej30H9+irO2+o4GE5VuBg9WI5lEmcf
L39iUSKBRgWD46vAnGAw8Pwox0ZH1xoDM2gykp1a+knhkgMT2850136NryLo8Hj5HrMqEsMsvJ6/
vfGRN4a5Ax5WNR3SsMPiOhhg67466ysm471p+RB1OZgFkCXY+yK5alOZy2zbvLeMRzDuZQwN6Zzl
pCusaE2wvC3m7wnggdn4yfLGQPVBh0ZPhYzrSdCcYa7+Nsj2+SZcVnaZqJXCTkv0WAzWqVUPFXmh
zeB20WM13RoZwPTK5DI4i+QrC2+fjWmuwtFPcVl1KSJ1/ap6zmsBeOLO3A0tGIVtfHlQAYXu1Pn9
jzWYnhh9psS+8AhTzQD7LmHzHly4s8M0jswUsQjgEVaSI/56aDMvemh8puY+XRuVa0IfJ/JrmWn2
r98t88Y0t7PzocjG2UCkZbiS/BPZDRBZmk3Inqt+eQKC5v7fk7RjnTcWuY2Fmspod7k2+lmRuFVx
AMNMODWyg8Oiz3u/IBqDQQHUWCgXFSNtdfDow27SnoaAKSwyBdQOCqgoEUBRSYrfldnjomFiVElW
dbAH0iMQ4hzT1xzzygAvZzsFdNtyyVxBSZV9x98ecptmXoumXOMZuSz0eXfRIc4BXHQCe8R2XYOF
UWD/3UZlkEXg+wz1HautvYCiWQkr5E8zcTCTMJHb2Ci1ly7S8oPWJlowNMkrbu6vdVKHngJOl6tY
U4fAstIPa7UkblxFy27u5uqGgtzjENWNIamuCVDkGuYrUScE0SHmKHhEyKoOoPer9AFF9b4Lih8a
ZCyKUxTQ+yr1u0/RNZvEwVQMOALGR/y+k/F4+TwLpB/OfwEXTxI6KjTJ8QsYvrMEPWzlZiXed27z
uXusHpnQhXWj7rL7OILauR8NbrObdujwGZ71Rc6oJjjjZx+Ee5xjAIuqi4Wfk0LvdEbto20KyXlj
h5Y7blsTPO2wXaT6WoA7xK+mL3FTg9QDAKv1dlpWyYtHkFOdGeLeI12cqelQEihJTI3xmAFReFrm
BQIT+OKS5FpgCnN/BCykCB9gn+JCo55m6jAO8ejTBK83DMTl7TdzMCRfju0F7sudWeHDYdQRUlUJ
2j/5dzMF4p9AE17/kmfOfoH4wSQZahWGDaAQGAkVQZWKl5pbuq4PKXio/P7VfLUQ7uO78gClBQ/E
6mifS0OG8CsC4Ip5LbA4IpeB/5tr3ZwgsKcSPFGtp+ajGnRe9pDeKV4dDAkYkuiu8JM7815yAFl0
f/dRN0a5pUupSZuRGQV50Gv4vOAYEt94mAIQNvnxrrzCmPeYYqRk9fTd+IgEmXp/gSpHrXjzI7iV
LVKjdnqK3I21Yw3Q1yYP9uTafucr+2KHqpT0WwsOOiwS8Elgytt23lL2zbdGOSiaNFqiHHBVfAS7
DKBwmeJWacDgA4wSW0tRcJVsYEFDkfmJ+hqIssC0zo9atN0UW3OFjz3uyM4MMeyYfYeXBKOjkdff
5Ia7XGmfLq+weBtvjHJxwNHCdaqY0fRYHzUMA6b+fMWa+/EhfJEXWkUZ4tZHtuE2X1a18hiERSiD
6BSDHtGTA0qo0bjTrdA19NxV269dE3uXfRSupoGqpUosBwGIu0Vs8DmbuQUX1Xw/OpNbKDLwtPBs
Yh5AowTj9yDwPvdqokkCfT3s0LpJA1IuJqriVTBB8VOyR8SGUAjTCeZ8NR5MHC15Bv6lHK4gqW6i
6kHX82C0YklvW/jFqIb/r7NRB571v27zqurzFKll/m2cUrA4hP7lNRHvu40JLs/T1zJ1ChPhGpUw
qGPE3nqgx5+gDvVKvu+k9pjLm40XAbdrxilcUk8M9T0BsTYBBDojbkGXXfMKsPIEEh+F0XPjIxc9
9aygeHXCJgPPsIhZPEf7zm+O4z7ayYZThCdrY4zbg3U5zUnew1iaPqbFjcPU2vsbE+ot5tJB4Oyl
jDOJg6LdCNlszPhZoJU3+W2S1OocL/UAlvW5G10UmiCxp461B0HB7i82PgIxmhAQ36Qob58vH2Yx
9VYh7eCrJPRLY4QMceVEwdJlx79YtI0lvqesKVk3RTMsdUC1q0HuZwNEhjqf6alBlVzKCyh6s4I1
zQSkUbWoQ7hNQmxMhKq5MUChewIrTJ/4zq7cJdnbq6cPjF2iucMTDV310B0u+yozzW2ZaarzmFTI
Abvwtq8UDy+hym2c5yX7UNUYur9sTRRUwMZgsAwQKRNfyB8w35fTEeQ6iW1+djCW5ALdIenFipJA
4FKhjYHhOpB1cttkbjSnSUpz8EMDG9L5RlJlp9rU1xRwwiwHq5O0l4VhZWOQbxw4LSjQR2aw9QlT
PPcLL/1KMd1OdxhG8pKXy99QAIqDYwDDQJVABaczD61IJ1rpM4U9BmkEr5Y7X2sHJs7NBEmZPjgg
QAEksmSngn04PhFEYwSqCozVC9Sr5+ev7lZDwQjUzypWVgVa/zSDQHcPvLE3hL8G+RePZFc9HmGH
TrKygt2DOiUwHogzoN3nIXKx0g1NM6+DT2PzhC5p7M5m+nD568pscIlCVprzyDookMxOP5Rl8WFt
/yJTQCYLvj3NZFcrjzeq13gqAR+BG2V3qpo0cpvOTqGy3kvOtmC+AhIAOjAcTOeECdmcr9hSKmaj
R+xwo9TK6o4E4NT/T1+Lr/Lsle0Aboec2WOX4eaCLbTM1E0bL9ccEpTsmVDtZxCdLq+J8gjt9qAC
Y0cfncJBPisnuIfQ7WT1ZEDSsTs408ZCdECasW5jV0331VSY10o6q9dA50kH196DuN6UFSwmR4B7
iM/AlBoKOWmrDKBZap+0dd4luhrUYRkkZf6gJdURPK9fRz28Lmknow8Q7c9NQYbvdpsDWSdjwCc2
a3OfdeMtVaunf38EwFIPylIMy+BZwJ3zRCsLshIWQAsk5mPv6qg1XTYhuHUQvn6bYH/fbBQ7tJSV
Ear7TvYZBHo73Rz3a/syjvP9OFj/PkU5M8YdabW0HdACUuQN9agdKWCuvmnEsV+bcyGJkcLVQc6M
PhW6earN9ZAJdAfGeYCoRxvdDnXhTtCWvfzlhGcaDbBfJrgzbZJSn/MO3jBRdPBkuOsLYyyujkiH
XqSvYHZs+BO9tcYdq1Qh8zyvcKgLuo+Y0Tyt+xll3xQyJvLZB1HbgmytcQ8C1heCQjizptjoJRf0
ZDUruMKM+FBn9TMqfPVyq5nlB3uaP0eFLqMQFtxwZ/bZ8m62JaZsl9Vu8G3ZhBi5yvbTLj7o0pxL
bAYZM7iB2Vlmf9+YaaNh6lOKdE8nV7X2w0k/LOV9rcd+vCwu7t3AwiyXZNuwbfF+IX/Z5JOUQp8n
cJfDJnuHkGtylexz3ATL8Q+kqYWbBqhPjQKUA6ZD7sAlDU0UZJU/33Uo4SMlym6YSl6F+pRMPkV8
ICB3Y9uUGiougPOvmQ/g2Z/bkL3qkkMHQEXgeBBYfEtI9vF3aXdC+CWR/oBvGbUEXOTn9ogyT4qj
/7+96Sb0vyk32J/76SAzJdwnG0vc4VOm2hzVSEGSh+3Y7XuUFhm0VPYEECWwBKC3Xx5xxy5mZMqj
DY96KBk5mC8NQgzJlK6zIKkr7uTUsDLHuHPWrVZeZMnGMQJ9kHYv1fIRLpVpOqzxaqHbzG2NMBqq
cCnX0R/y2IWasq+2/V2CzgXU6V0N7ilG4era7C7x6EZG8nr50IlyErxzfpnnLtK06JpsbGG+BQNm
FXeuM342wNJ92Yo4atoEOk/QtMOdyi3fiAZ+4ej4mu1cQr4YA1xVdIrA9F0Xr5M5PhJrvMFQ4Gib
qOIsmfs/mucWs6A644eB+fSI6h2BsFiC0qH1gxF7ychMhb6ixI+RWmDxwHPHXbB61i9OFg+osqUN
dQEGcp3ksU+vZ5CL9tYj+EFcNBpcGo0YEypl/JJC8xi6gAYoAd8Icurzsz+as4XZQxSFMzPbtXge
R829mjbeUBzGUvMt68mJtfssfBjtxpd8Z/Yd+QgOVjowUIBL2TD4ooTR9UUD/TQWVbXXNMS4XrO3
oQcJ8+0XFZl15BsSphpRmgahC8sGeSzRgYo7d3cIlbUrNHvwZ6vOr5N4jGJvsdop88au6D2n73N3
KCFbddlVdj9wnoK9lCHQdRPWHS7Cxh2ZqsWKwAJB8JBwVJCFPvTV7IYD3tY4sXSR9TkF3/bMIreu
Wt9PescsFoQeMbAOdvdJsn5vCCXeK12H8KKOnBrIBO5WzLNMN/O0Q1pNdQwj6YtxD/LV+J6UK71Z
rHh6bsK5AOMFZuLvaqeaT1G4tqanjXQ4KDnQI4pt5c9jSlRXT9UCk/JmXIxeW435IVnb6CYC0Z0J
cEWyom8N3ae9kdvqPh1M0CNE+Qo4BtFW3XW0PN9balEAuad2nu2s1SlzrOofkheIiVqoTTcYDqte
oqz81tf5+GmhKXjQlCWbFXcNO/x78MwqR9C5LLdpWlW33Qr205gyZihKEGuMNcqPY0Tb5KThwZa4
zdyFmqvq4YC0cTTLx360OkmPUbSI7FA66NkwnhZu21ALXMfGYvd+jPmZXd47UJNX0kpyJgR3l2GB
oAnDgVjDd9PHNA6rHgzHvW/Sf9r8sR4/qsZD7XzPSaCU3yJNNj4nasFvDfLnXk3yJm8mGDT2+X1y
a+3Kp/IYNsApLMGwDwEkcvbWGhgHaw+y5X4vZzMQ3GMGUk7A8VWUnN61NrLB7kZ7HkAVqYQPoJkH
4LzrIZ0967vLB1+E5casEDhvTKizOgDxnAccRbFDpcpHNPkgkBJRVBDofimeoivtQH0MmzZe6Ljt
l9ZdngA8yN068SC+iyGfQXarsRPPn9btL+Fy9KlKtaKd8EtylGQNr2FjPqy1G5QneT4kule2fvMt
f8Wcc+jZwZp6Uj+Cr+6K8ccZO+35D2gwRMdk4xmPpCygnlHnIWx1ATDz98VDsWdC7+zCZmpf1eFv
Lu0z77jo2s59ilrt27dkMsbs2mKwmu7uD6h3BSnfmS0uGVrnsim0HrbSYwtarl106t3omHxYP8ux
INJlY59685AjiV1PpQZjxl75Vu8YpynZWyf7KpFPnYkO4XbZ2N83tlBw0qhavi0bRqH/ae8gG4Y8
K/qnzN34wAA4+i35cPk8it5WZ1+TSwDCyZyUvn1bueyRnYL0LoMitLEbwWwofaOytXl35lhMhdKn
AZZwrio0YmjKxN3PTn+bgFOISW6veIVbXvKh++cP1k9mkAs3lqkQHeoCzOD0Y61clFO8/Akignea
txQQbJVRBIgDHGYYbLD4MPoizsXITvS1ciiziIT5k7YroFroPJZX4DQ+BdaD9ligkJM/TC800E/z
fdO7soRduJE2P4FzWrHAwG1EFi6wFCmEPbhx/0gLyV0sNoIXCah3QV7HD2PrfedYYQUjlT3utAZ4
ffKsDZLtKUhPDWgksnk4A2NJJhejx96skOMjPbW0vrhG35Du535MbupRaf2mWGtIp2MmQXIm2Pd5
t0t/W+WfIJh7Az0kK1JB0sxbQwrmTShKg7Yyadyups+FgTFQO/ea5TVs209x9DrWtl/hlemsyqGt
kZWk1/kUx5Ifxs7i+e9C8xCvP7SETMyqvFNZGyDzWy7E9EG6OkC9cdKABI1ICGKGkob7Vddn2Wy2
AMuNuWkUiXWAGKG5yue0Y9v15azWhh99+QnLKeY3DYZpN36sHzO/xAtQVvB5f3+d2+RWPRlIZSg6
bDZD5tblD5pKGnrvtxUMQNmBAEOMThtfvhrNvjC7Ojf8XovcJU88HRrhSRx6cw7SrTCRJD2CeWLN
YPUXHa1fVnPnIjuUUnM9T4fBV0qUdHUv+5je17vGA3b4sUeqg2qrcmPsVDfZyQgM3n/Lc9NcfKd4
4VlGAdMAzeFirtTdjFeZJzkxolxq6yAX9FAxA/6PYQS6oPqiB+uB3M7QvIUkbCDPb94fA7jEtK+B
i9aQRnLJRjymq1bQHiV450jiTz3whjSForsvcUp0dwCDgEFRPAVYR/L8Pq7iLJmjTPuZRjERnvnK
LMDE8JN51Jxc83jZomittga5uF1HQ+lkVO39JtdRIP+stc3+sgUR+oyNDf7yiT9aVC0YcAtAvyfT
ZTOwqY+hE6QZTLPJn6s/maaXuMWH04naczYpsNkFbPQlCQyQ9qE36i+70C18Gvr2Iw67xFNRmgjG
ADZ+DpAfMO3nq0cIGvZGD6tr8ozRWVzCiWdmT/oO7C5SqLfIRQuld4jiAdsBQfZzYyDEslMUctGy
yWtPHT/1pmzkTxSIz4I/+wmb7DBK617PFt30o4/RrQb4CKPuy1s3uumAy2TF1fS7KgMqC5AI51cO
F7mmpIqh7WqYWLvmy/Jj8lBoSH7W+70R6iu74oOxG+7kX5R9sUt3Hbd8XRWnVmrA8H8I4iZMBsgJ
4gQz98xB5DBMXtF6pyiuxpapd+tqIsHPHslhPAw760Sv5HoFYod+G+K+5OrYo51aiwncJzpPGIdq
Ab78A7Ly9/seDjmgyoDuA5QRKFcjWdu8IPU8sRVjpw1E5XWQYBIJ6np3qfSUvU+VmDVwSaqYZsdV
ysXIOR7pSBw04BkHfe6nT0XQdS71mCrbtEvui0/rjeqqL+XzX7wlzk1z0bIookalfWf687fFY92T
2EeT9LW41gLghf1/P0aHbi9aKCjLqhTUmdz6kdQiQE7l1F/HyHOs9QCRuu+m2R0yVdbVYP+K3/tb
U9zeX9Cf7+oooz4As4/g8LxKKH2qi/FwOUS+D1rnHnFrFw5x3SptQlGpJMQFsdLrSLuPl20IXQGf
NB5DQBvgxXcetTTw7eiKg69WLsv1NFovTRJ/xcDHP/+bGc6VsUZxM6pgpskdL23zXb98JlDwumxF
GA1tCPDY6PgA2vP2900MNp0hbUMAs9hrEoh8jxHzD7skDYplZ576fb4fIH3rhatLC1dWsGI+vNsV
G+PcftcqCKwMIAbwoykJVvoxKe/svkPxVwPE+utlT4XLtrHF3WeR3ayo9drQaXcmr9CvJgodoFEy
dyAxwpc9bSPsUO9nDtFlZ9TtSSPfJqkkvCgeoi/oYHgD2nimwbK8zZoty2znpHRYhIoO083blBm0
G2MI8cnOraDNihMFiCfiIIa+IEh1bquIFiO20giFTLRZmR4mK/OB0eNNEHO6MiUfUFCdgj00qAFJ
15j4H5cJV+h9xnEyI1C88Zmkd20d9O4IXYp639m7y3tCdFUyUnxwyAOby96C597RFjw0ujoYfqxn
7rrYHyAwnenKE37BsV8hGTN9bCNgOYgMsScYnsZZA0QdSAMHrzXK5T4N1lCvIgfZ6nWTu8qxCjA+
cT3t4yfbX023/TEHwMZcSbExggh5Zpft4M3eAdvOEiWzRXzlYO/1wAKD5mMJyBuTMG/1k+7X+14q
V/7+2XHuLLeJLBpjtBeEjH6DWTwjYPcaQ7ArSPUwNv0HhXCZQS54JvqkF2qCr7s8oAFwLHeVR4/k
ZvbmAM+3o/Srvn8snjvIBTLIm6GTX8JBdkrmD4z9tw3oa+ti1NQnsjPCPhcXNrGGDoQxMXLDylXn
a1jRuZgzRcHeweiLGpArsuugAZ9gHF1bUFdNgxT07K5snklmltuycTvm9tKE+KiJ4efF96o+WOPT
pLee5FQKoqhmYXAKVVW0rfHlzv0b1HoAvLs0oNmWJR46Yu2x24d+fTA+GUAoo6GifQET6r+u/mEN
N1a5CwJsTqmiQaTGTzG+OBp7rQZxJxq3/5tzbyFpcwBBxpFQvEEMXLim41quyV49eKx2FeBwtXtb
YMhbhslhH+zdhvntGt9kTOJhLkyQj/iDAYZ7yOLuUDkJUnAGGvN4qnsj9etSOikjs8qF8qjrGtzk
+KBssry77Z+W75Vnf0I282NFxzZogTNfHnEbh48yh4VRbuMwd0LIBJJgh8BhpfhsWQ9mIWMUE94c
7IVlGkDRa1BwPt+jFMDdppo6A2+SKTCv14OO9hAJ1BfZqRPdwNiXvy3xx8624nDRW8iKoxLF5HcD
UHwlN2TfDR4TuSieZEWb/+Icm8tEW4NNCZw7Bw3c1agqXIvsCaQxcFoAQo8Aw6HHvzkNm1os51yI
Bi6qbDgNyRJEX5qPS9Dd1k8466m3vAKoAd6D7l7+Rhbuj41Z7haM+ixXCGXlWAxykaFwy3+PR0Y0
2VjgrrwWmIraaeBYXeE6T0EKYMfSWoYgfz4zwl1zU92mxsJiSRfNrqFc1dZja61umHVeQ54lSyW8
4zYVZi4+6gCQ907KKsy+AdBiFXkMwss2fQiJdGnMIsI1YqxtKGYAr853YzA4qyzo2Bt+2yV7fcoW
rzT6hzo1Y9e2qxlSmv0B1fQXrVOuw9i6IaURe+WQfAMQ/BsQbK1Hre5TqM2ra/Xh9VDFq2t2q6+n
4YlWae4tQ267q4LyVlT1O7sETRISwtYzohyST3T61KjqDxLXk1ub9XFsoMmK+xV0JOZE6r3k67J4
8S5EA5oPjS0T1x4/JQ3xZUL6ARcryyCm2SfXbCSn8Z0HIwFDnfsHjUQGO7tkkj8EnWUlehmzmwgo
SiRJ44Hsp2v5aRMl9RpQp7+c4w6D4sTOpPVwjiEkutvyDmPJIKkgAX2R4kKF23RjizsTXWVF5RTB
loppbzxY9tWz/TY/0j7+AQqVbfpL35CLlGU1J5U5v3kGTox7oPTXGLq52R6cfH58NX+ZV5C6skZ3
czVIke7CI7LxlTuSVUqUog1hfVgSECC0mauZyiLJWIRB5rcRvtbtjEWcOOBX9VNFvWlApWyv5m1L
i/2iLA+pOkhGeMX3HZu3Y3S1YAPiNks/KYaSGLi7l9Pb8CkYzJ1gPGVHljE4viqBRolfYht73IbJ
lcgkAwi/feeJ9tdskjz6bPuAqGWH6ljiRtd9/Q/im6BvgRtiY5fbOpnTxGnZwy70ZY/kq264DIqB
UbiRkUrp6DNNB0vd/VWc+f11uS3jqJFa2SqsMmYSA52LeJegjQACSlASRDtd9nXFW/SXPR4kBG5t
NY/Z100+2g/hqdtbtw0qc4ubQY2CuWgHqSl7QLAt8v5U/jbKPetDNY8wvgyj8REI+wAl/ZvumX5q
Dy3wSf0+/hxGriNlXxDmu78XlJ9yGvQFwx8WrI7l6DXp92QGohHUnrFSB5N5LJu/IF4420Iml4Su
egK6apbmjo7rwLujeQiPIIIsXoF8rI7Oae1cOR5EtnP5u6rSoL3eMUfjxMXrjELtNgqMIzo3KepC
D6xUYx2nh8s7VxyGfq8pd1sVugMNygaviaKO93F0U66rx6CbS6e5SVhLzgn7b5d2EB+EbDOvihIu
OnOKQVwIhcVflrqVhNb/cjH+doqLPerkWPOiwUx5PV87V2BDdpnkq/bxr3SrzjcLF2/apDPn3oEt
1kUhfr7DJfUhhzV06Q+oll9eLllY5XEuzmCpzZRhvVhhmZGfgH+pdvXhkFqu87yCf6nYDYfeeaws
iWnJOeQvrKUo87Bv4Kipf9TjQ1l+wXysH1koOs1loMg2pgBvhkIsMBDam1IeqonYS5sXva6UZpVH
SIzJXQnyUkYZRz7/fC8BmSi5HkXxdGuM/X1jLIzUJK0TGMuTNL3HAKmue+lI0kFyAESNAcZizUq/
oEgw+AGNIkkGu0pQZGIP3BjIAN01r6OAEfdMIK6yAOC76u7UFzQI/mL9tpY5FwlwUbpTos5krCCR
zp1HlYYfDD3ytd55ArZqcrOBfrm8XUXRBcAZDcpQ6K6D+//8s0b/R9p1LMetZMsvQgS82cK2p6dI
bRASdQnvPb7+ZbXuiOgipotPs1BIISmYKHfq1DGZ2ajIvgTlqRbtKHHRQC6FM6vO4aKbLGHFgNaM
yxKMuoNruZjmvFIlewwmR9IGW9Dv2Lp4qygi6krOlNyoGLgc0qB2QqtMQAHrGLrmUjO7J01tgccd
m7fwhEgvqktZ+YLV7bkApdZukJQiqDiASsJp7n4YOWOd1vxt9B/+GRR9C1R8gcI6/PwyzqzBCO26
iEyh/l6MR6Xfy6BYlfPN9a2xasmWmNRdMARSWkAwG01CulX7R78GDYuAijH1FnWIdWVxk8WV1uyI
qHViRZZZi0hdEDPnd5pWAzuNuW0K4hAkHz0DbfjXx8haNmr7T7HUq+MAmIaHhvz4GuQ8wycjk0Rf
qDqUAEAarIG1Vac2RiVOAj+mQABdrSn6klnMTz4IBEa4YtfHsnqp6hLq8VGQC6ICuqZQ5rRW1cmc
KQ3e0DHys895hIhIjBWM3g0VBlNR3NJXrJyVtF2dxwU0NcpkTGcjBFcWXMCXAroessZSQlrprMBt
s4CgTkCqQOpFQ8UTAgW6F/4SHclO4MQbaCAtXvLphvjVJG0rgxRSMIWtdvtXe3LxBdR50KOszsH1
L9n50EJcoO4UF8TT4V4P9b8Ksy5HS+1/JOf8eiITqs0oLlEhzc1rtyhltYc4dM5aArxqFZ2OQxht
r++j1aO3GCZ1JnqhgjpzRKB1T/DBssS9JuW36xis/ULdBHmoioVeK5KtG+gm1SYzylj0gqsQIMIk
mwZVxzRxx+xn+pzOElarrUwjD3dtw3pUrs7UAoJ6bmmT3MVSKkp2rRyEMrZ5ebBCnmecaxaKeHmf
RUYQxVMOFBAYNrsykVt7GgLOU+WBpQO0bkJQ9IY2L11Hxya1xdsOSeg+gjugRdpLANoFpHCdRkpf
uHYQnEgsvUgREG0Z9X0cdP9oXcJIRjG/gNr4TVWnUtNj2doosKKhtKTqNW84S45UM6q+1xDT5uGY
aAbY8hvp/fq2XL/yFuOn9n4kaFmk9NiXsjekO/0uhD7QLoQTP5Y7wgEtOJWxnXWb/bhc3a5/3E4k
5i9XGSTQU9aDMcuWuOhFlIRjkwUZ4y5aDTF9eJiSQQ3Pl+NanRKElkk3kWwlTvGUoVO9dkgQBFxZ
LIu5mlBZAlLnnK969GaSjC1UWnbVkQTONSRUUNLAeB6sHpI/04e88+X0hSCAhOYEAcoaM+/CHZhX
bF5keGHrT54FDHXiEQAfJbkDTPub2dItI1A5EWFFRI9Vi3u8vh/Jon9yHhZw1NHv0dADSTXA1Xxo
tVIGSa4IYiEjCtXeFPQnXEe7vgVlnszx4oml1II/TCLQdLk4Vv3wigaf++sQ67f4YkSUgeEHroGf
jDdO/9JGJuqupDfDFJ0I4uoqYo+6ZIU/WoRY39CxgYdy6sWFGbME8libhTprfijNVTBhoFUIagFd
rQ79lNtouWeYk3UccOej1wLcPDK1fLqfIcPXkONG0iyZaRiHUHq4PqP/5Ux/gFDPnSnuWsjHAYTE
G/ptDjbQCE1YMgKb6h5V9awiDNagyC5a7JIwD1E3JwGvdWfQnqqWsPe3ymlweVeyRDO+S72CsTFZ
kOTfF5BDLBcjCMQwjzrMcB04eVChNokxk+vbn/BmC2BGFM4TvUDJk37WggnuHQJgDzVn/KgSVraL
BUHNnaxWyPriHWf3iviPMEGXlZtZgZLVKCUEsf6Mg5qtyshSuW8wjsaZHM0djnNjKa0JtXZrBtfx
OJp8zxQLXn2fLkCpc60VvBSJMUYWKdI3X+Yas/ezo8r5e2MwwHecg8NmnI5+rLxe3//re+NjtNRZ
VgR5SOQQwHVSeYl6WyuFo2HE11HWDT+KjjTSSM6jdO5yC7acMTdJhF0vK+h2nAPQCYvKFqxRDrpX
JguENxOKZtpbtZ2T7ehP3MsQGFiANAtZn0IO9KdLYfEp1PqWiVJWkgTrpTwEJ3+X7Hxb3HYu/zIj
TzRsVOf60FcneAFHrezc83kYk1tBiw55fiyrN5l1ea+7CaQOlzStw7mhhsTJOVfgwY/AkG+gSy85
5Jlywirc9kX4PYXa9VhAhyLvzBlc/9eHdy72/jSdC2xqfPwMkpdgAHZdzrNZDOEx6Yu7XKo0mytm
1fTL4rUM/MScBvXUGcV2Vto7TZvxrlBObaK9Np34WOGJbyJE6SB/txcaFQlzTTbRq+WGsaTbcTm+
oSiyQEVx/TorCbRipvbU5d1NOurP0ajHdthWkBgZkvdYC8HHWkEcun6a9Ow0afNtWpAvSwVT4lRU
9AVybM6ZXtttWBZuX8ioE8MblDEza20qkOgFhSvYoUgelPIWuYTXIr/Ryc2ivGlutIsFq9XvSAlO
uOH3cnfrWwnHdBrPxcLUilzgUk4jisSCbEDlKHChvsVvFFfZgqBiO+/xDEBJLI9YXv9eQbvxJTYT
+28y6cDX8Qulv9j5lC/pJ2WpV2DCgNMabNobGE6IyEs7jNnMLeZ9SlzGz6P9QKNcyiw05lweMVp+
B/2qs0CCDj6s2uI3zKojFhblkOR5oqQdCPKBhUndZ+BTbh3RjZEsY57pFTN1MYvk3xfXaa2F2Yza
QjKL8ruM6vr5pJoCPIQQzJLsspm1p9sFHmWhwZkyTCX6m2z1zvf6R423JcOdv6n24KquConZziw6
U4isxGWWqq3YyAtsyn7Vco16OZSynX0wUizOxRbatS3Oi9Hsn3stHFlWtmDtSroApQwXl/XCGGjY
puQxF+1TG73Dlvpg4CmH2lvGNbvyErkAo67Zumgq6KsDrJMfuFn7WXfZT0lNfkxS9K4Pv67b5LVX
wgUaZXkg1D32IZnPdGu8GDoohdyYO3M7c4FZO7wraGbpVCB47oNdODi8bkaoVmL2Aq5FIy4+hDJF
cyzIcYm1xYdEG+3b744DDplefpP9vD5oxnqCv+XywIhGz6UjMlLnxFOyhzgyDA+PLsfCNeK/ESZH
guuPlUPR8SWclgzdUPqYY5AQOb1vEvmj0pnfJ1R9yN8iJmEEmar/bucQD7/Eq0rBGDP/PJWorQR3
PMkUsm3cWZ7rGg5ld/gAlEhKiXGR6ltyFuWgsPpN6Q7g3hALy9/WzmDnTvBK2HekrZE89wU630HL
j/+noMT05i945S/nmrJNUYNkYzNj7GBds1Cs90D627JtDCLC3GPKlq9YXlSQa4S1GDfYJzoHnNNu
1nIEsQZLeoGfYhd4DD6PUKWQrPEpukkYO5cYGmrGoV6qg7oY3blQTKMMER/5+EstVGxopYOCtn8W
fd5MkQsxUbbAUnFZMUQXYJQhglZyKIptpJzV2ZLAHLzqu7DXX2F70bclu5UbO+JPbmC6JaxRUjYp
rMQxziUAF+k/UTyAyS1w5uCuDBiPXbIXrs0mZXLiBorvRhgDB81AUl/aUcVg5l65rZZTSPs3Ra8X
fipgJLGebEVxtvvhSRkYw1jzHi9QKPtSNqkaDjHG4R/HQ7ELb+r2hNo2VwT5XfUt/gfqKMYjs+yK
rMKV2TNoK6OWcRcpGBvK/T3/XQARWmodRafyNKd8L5/9m/RU/eJNCC1sGfZ7xbm6GDBleColKfSi
JtO6TW9bHHHOamxQ0zyyg8Wrb3wI7KqomOXBIknTQpWlnwlzhclNDzUaqd71s+Z1b1Zv0nTzm7qb
FctdYcMhBuUDk5raYG6HZOyAqYP3wpvd4hSdQL7He3hww9QIrmArkSkjJyfbCQdypTveJVpsrB6H
1e27+A5qnssoDnpOSxRb5fudXk6bLFUe61byGOtJxvNpKy1wKKPtZy3XdwbWs+wsFS+B3G033Zv8
hjQjdPRY07tqXhZolAuphEi5CXjb28MQ/4wSZQ/OClRdG1ulD1+uj4w1gZS9NjIfcc8GUOH4rSju
I1DzyyPLTq9dQsvdQtlpUTc4rS8AIt417+mtjBNIov9dZ1VbiXRU2NcHtRoHXQISy7B4b0yZ2E7N
iO1J7v381/gQnw/gbCWg1zmye4tW7bQCHmNcsipuW2obRjXku42EQ4FnOISOEJXdtig0mbELV+3Z
AoXahFLtq6VoAIVDK4UZVJDUFpMB84jaSinPLASyXfhx/3/aKZz1BSy1GyWl7FJ+wpUuFzGqaE5a
8tDLjGtozVMDoYcC6Q/wNRA928sVkys1RTzER6ODPTk50g7vpLPPRxFw5XQO6KEtuEloyi6flWmG
7wJ+e0QwUecdxCaSkByzkHXlDEKCRCD6zugxBMvd5QfptRy3IUS67Wxobos0PuVT6wZz4vZJ+v/P
VwFKPgvrot9XpW75tpfTAl3Asg0Nnn0lS1bP9bscQcTrp2J9RBrpJwT5hUAzHUyxH07Q/cb7RRx+
ZWLgabnudBL/XKo+YznX3y/SBxZlVpI297sSpJ648P3qmdQDqnZji+0LEjl24LJII1bOH2bwA44y
MKUepmJbA06s9lJy7BpWkSrrwUKdgRGhyiGs8ZAgYSDS2fqb0JvJMrdyz1w8xKh5q7IKpSTkIaYf
o/upMTvIf5DO5HLDjU6VusK7ZPFn3kzJnKwIBDGByd1qj9d3ypr9vPgMaj79sOCLRscbhfSqlLek
KyZ+Jk+G2gIx2P5vXikXeJS95tRR5ZQOw67t0eYiyEpzTucmj2S3cPARWfO85jOJkGEEVbEmk853
ypRqfugndchjntPse1qGP9tUdIzYQJwoPTYF/xBU4y7x4/uQr+6hYH8j9cZ9mgwPUqjajMleXXPl
3N4FIUqwu1xamqaWB7j3Apns0e5OzXfCD0kexGOC+BjrqKzHxhZw1NqWwcgrMRhccTf+rklORjNK
Ton0IG9JfwnqoBUrm++jds+cdtZQqXUW+7RIRQ3YRCQxhzRWZRJHYHIlp+Cw0syNReIklN8GST24
qriaQStDJxNUJa1GjRsRRwnaTSqHu4BTD2JdB1bFtW6rR0gj6ME3GcqtZtil368v7apZWqBTKysr
7VRH4QSLOxbfUUicmUXN6rFcceAuRkgtZ9KkSWmAV9su1NK3VTHv7NLnEBYv8sy5PpzVYDzcKgUi
TuhMAuf05U5VDCWvhYknPBiCG76MhYlVdKPviQOdCEvycGRDlD+Qfv/mZ5iwNfnWltMAETcaTFQd
Uj7UB3RSNCBCLoJ25kBIP9oNETtoT3/3qIJU1wcSdf2HkjKMQQckcijTX+VD6JIgroZsR+pkD1+Q
UFlbyCUi5QEFugQxz/KMCAJV1YyDJx4cKihpJLYgaq0keOp+seOaZBPSR2SJS5nCRDeysJUE1VYk
kH5KndnGpdnxuKajlLGBVu+VJRaZg4VfLgiBlFcoNbPHl9EW0ZOEZ7GELqjzxfIEnsbb6zt27dpe
4lEHUEqQiQ5i4JFrW9r81uGIdyy7trJ0EDAB+a2kIsgm06VUbdIEtSxFKC8U8sHsGtEDpdst7Prr
9eGsXVvwjRWJeKSg9aevrQQE70KSZCSad+7rPOuzlI7hmQ8F3Cr1LxrXLvCo9RqLpJJyHXghSDaS
PTKTdudC6PVc3VFazX7DGCDZ5NRmvACkFgwvA6kf+4LU6xONJMGEpA9hudbQJws1NPbLbW1LgiIO
LxysG4+nGxVpV4phAOcahogM6iGqESMGY/ixBxtkdat+qeV45cBBBYJ44YTgB/SCl4dAz9s5lWIV
zDY7/651i/1glVvZ6b+V++ZFfKu2X6GpWwVVDHDtklcNqC8vQWv4OGhv6UU7DEurViNTz4p9O9aW
KBeMd8aa8w+mhg8synYGqRIXetWJtj7pUCnIh+xZCHP5RgsrhIbCuD+UU6+7YctHh0ZrwfnBlaJV
BHzyXFcTf3d9T5EL8NOWWnwNZVeLWB/lvh9EO4pHE/JU20Dblsqj0aILu6wYY1+1BOCfhRgVOKLh
Yl5Oc6j7cs2BeMduQlR9jOKhmprHtCsZRLdruSiYGohIShCxIzvpEkf3ITQvxLKIN/IEda/MCw7K
TjTF/Rd4hFa3zgKLmsAsTBSFa4AFcu/D/CYhanMiStPaKdhCvrwFtb8pHthRsPV9pEHABAcT9Gx0
L2kshfEohwIBJm26qa2j7YRzamSpwQSIP/9Nth/T+oFIDRV0GE0rREDsIdGgWs2RpFH7neHlTn5k
ZvtXvBmgacKZwkhChOVyEavSQI8eGV/vkmy/vpU8wwsskUm8vG7kdBlFDESCHtfHJVKotZC98n0y
k+VhckKLFAoRJkeoUt39ndsN8fUPPGpksz76GgisxbMZH8Gq0G4K8DeKe9aKrVzwANKQuoRPCNFD
ynmB/xaWfqmL5wueFExIoLgXmUIIK4482Cig7K4rCJ1AU/ty/qShCmr48ijI7nNLAF1412yvWykW
AjVjQ1Z0kJhpIJshaztFbzZizCxoJz+DtoTLUZDJXHhfqsZ3mt4D4/zyeyaUYCM8aNx0vUma/fNT
6pDYTLotvl0f3VoCCGzyUFeXZbxxPwkDoZC/r5IMEwjBJxSbk0bYziPvXDBZnSsj4h3reK0VDlxg
UjayHmZZHHNgyh4Prg0JbCmSaqk5JHzK5jHazBsDSZlU23dT/XNInlSNs/z6Tujua7NyI2aQatWe
aYqC7kyUKAoQSric/2bgsiJQG5yKh94mlFe+zW+54+zEYNNm5ZnXbqIlGHXh65DU6ZGmEW0jbO4V
pTyVyejolci4XVddUk2FqCVPKNBRCXU5qK6oR7+Oa+LN6B649KFnbOBJD5EXcH6QAh+W5vbakV8C
UlesoFaDX+QVtBa2/i7a1RvlLEHHIlhfX63FwCg3Teu43uBLDOxMCnoiISkZBJPTQd6wRULWjuZy
UJSByaIW/GQZwOopd0JdPsVRsu1TwYv80RZGZRP0eJkxDiXZArQ9WIJSNkeuC3WONYDGIN9o7v7T
eF/fi+xqM3LYPmHBSpOAm6RL9N43YsVP5hmrptzgdQsm+fQb/zBagy0506ZnNd6v7RHEuVGDgM4l
Gbyul5tyEGvFb4ZItFs+Gz1QPRZmFgmxN+XNJu/UzkVnfGbr0JmZ+Ik1r2StqKGCnhnqGQp4w5AF
pszs2NaRNlcqameQuX9vq5A/6HEDghNd8T1eREdD1UpgM2Ks5soML2HpGZb7KO6SQJvsypndGf2Q
6JM99jvRbT2OqS+34lHooEYDmzEhzOXRVHc5w4GaRKISgZyf3CXFvfo8HLlTYhGPghu/wMS+chwv
AcnwF5dXCZaPBh3jgMNrSd/hrt8LHtp6bHX/BQfm83V8iUY5gmlUBXKbAk32JNfndCjXpWYOtoge
7JlRbPbaCHax2y9Epj8vow4uVOLtghMVZLPUoQTlwNAnQkrGyVtnWRuO+KCABVEhEumv17fNZ8MD
ODiE6P8yeAn0DZfTCuq0qeHVAQP1S/muEQfegbwX+GhyDUGnedAfuwQaiWkQSZvryGtTbKCH/SyR
RlozL5GLoRSyLASRfyiUqqvMWWL6TaEyjsXnxwvGBx11xCwhIwPv9xIlrNuikJAkhV+FCLMOQj/Q
3LWHoPYfE7EZ7OtjWt2lYMTWZagFQAiJbrsmOgI118btuQ5z9s3pSBjMenAUxpBT37ACTyvvQAxv
gUct31B0QqjVwCNFvOJTTO5e0PsEL18oqv1sVC+xKKMqB/nIVX70e2emmZt0B8irDLMVevVBdMTR
CnYkWKnKz3zyBOWcL4RlP19Zl99AXcrYwnVdFQk5l8EmfgGVJkq9ws2AgCyrtOT8KLq04wQLDFyI
DIGjimZtEgrfzxt0r2Bu+eds0z3JnDkMKJPubLDoFa/oknQqJ7MjO7UkZOqSeyImor0WNrqy/0bX
jnwOnosKyAMQXKCuFZFL5EoygtaWHvS7YC+Bglrw1HMFyhd48YiB+zz4P2jnLo2Fue27gcgnAO0c
aays0i08H1xghT0/g6/YY5VNnzmtrwFSFwqEjCt0c2F3ja7gtg+am9rgPLOMwFRvWzM1R1SKT+bw
Ey0AVgh/OdszK+JXTe/HDJ8P92LMVWYMo2aEGDNcWRnKIr3ZuBpe5AnW+C9SU3CYIT0AfR3Qbxvn
iogFWuA3iurXmOHeje6JBF2/KxD6+0Jm4fNaXiJRzmWYTFUenZEQdSdacI0M5o630RKs7ld8x5J5
WjGCl3iUZZ8EYilCjKxx0KituTO40qOD4pX3kHxk12V/NvGXcNTBmMc5CJQKcFg4MKc2yB5DoosD
PTsUW03tB9bO+0J06rMpuoCVqJulMJJ56g2YBxXcmRvoedr6oUI7GChQvnAeP9+Wl2jU8fC1Xut4
Mqfi99bm3sgqhrYIKmho7UZmDfXQv7hbLiEpj4uTQLhbtICElO+mvBkhkaQg/SV+QURlJSkNLMRM
0WKDKioENS+vaWhfG1OhGA1OPxo2wHJh6c0T5Cbt+Jm8I+vhpnuQB3CqsezOSmTiEpny9MY0L7qo
AjIpfZ/t1Nb6WzXZw0m3e8I+r2x5ecPFzPf5ytV9CUxd3bw4lyiiBDB5fcHDjF1yl8muEcC+sSri
PkcDLsGou9sQx0joOoBpnJvVP6TiNk7fGL7PqplZrCF1N0/RMAt8BgySMuXAD1SXNnkzk0bT/E7k
meHa1TOxAKTsmlIpo1TnAGzjyq2neK8J0T//46AoW6bFoT5wETDEIypdLc5MbSRqnPa5RrfZF275
z4/Hy4WijFk0KHxaFcDbZ9iPMjiWivCdbMbBVixltNpj+Q8XbHzHvj7QlWjZBTDtKPdcI1TI+ZNz
8CK4+S/wanD9bEfyHq20HrkrZHc8lf5hCr6X6S/9Z+De/br+DSt6epffQBm5oq5HoR3xDcS7g+ah
/k9xpyPogogduH06G7q64Rb5K02xv2DQGfuXVt1IhypPJwnoxOUh+3dOYGOJQ83bPDKBd0zb89mj
vhwvZXvAPPAvIhmvOJoDgpL5nYp6nF3gpaZg+ZFZVqgD8/JdfddXaDlkuiGfnZ7Lb6DMkJyXII8K
/x01eijS5ExprXmozW8tzlYYG+2/GFyShhRVkruiBl3HfjKhWpbYvWDD6bueb0yjtCvPAKdet9X+
KUsQMjZP7GJxYf1wfUBTY23lMKsGssLkRpP0whIGN1a36Q0hnCA9Mc1tYKQWP5zQtBLlJssKr3tG
JGDy79gpM5xBNCnx/7PFpEN+AzeMtCTOTwHbwVzfzx9glD2uM3HSkgaj/X2zQSC3P2UIYBBFwKQ/
sR1NMn2XLjzZSh+AlD0Wtabu+R6Afqg/55V23/To12PYCNaoKIMcQzOmTclNRlTUObO8gXAph4Az
ahKcGk9Q5jtw/er8GBVlkQ20/9ZqC8Cs4e+M5iTL7SmMWUXW/8Ud+ANDN+KINRil2/rf1Yo2yfff
/DiICD8xZb3Xz/wHFmVn4xTprFgFFolu5ZJDOvAIV/d4AsUXx2yiZuwLug+Hn/JBicidNgk7+CGQ
PxOt67ti3ZB+DIiyKdMsyVxG1kj2MHW7CErXKGTcs3Iq/8VN/cChDEgo1P/uhW7XOaSqeSy/YSc6
eBFbsBfQa9hVhS3cTt718TEMl0HZjTgt5KTl9AbXsduohdkZshNJP4L0UPQR44SxVosyG0WXB5wQ
+hiWBiae+lsJ/o7ro1mheCCGAn6+gbwRuj+pI1UmaSZPEl4WMTppcYIRU5nc6cBvmI3n64f3DxL9
SJukugzmEE/6mlQsviqb1CV9BPx2cAUr3PReuBNZ1LsrsfGL4dFlkijJBLsqj+EpqNEmPZ7dP+Qw
Q2oNdRLhjlmltfoS/ZhOiRz3RSRhUppRyUbgEaUSVCqin5Qovccmv2El3/7LDfYxodRJ6zhUR8Qk
LvS7e7WFwhLgSDN/ex/dMNePNTTqwDVCAZMo/oH7PbhsG+5LpvTR6r4XkbQRQNAEGTTq9uKCEGKH
ZBZnJT71YbYXmAu1enctIKi7Swx8FEWQEB4Y5Z6VTcm7iUPqWZCYRW/LzRfyGKuGY4FInTS5DbR6
jIHY2hro0YOzDljopt+G2EmOJP1OntdG6ZZHVvyAMZ/0hcZpg5/NOeIjecE7BY/mx/Ybw46s7o6P
0RnUPebzoPP2yZLVpJT9B2lTgICAI/3I2B0Dq3fmAos6ZGnRB3pKsCY8bCHFlVmGE6MEyZ6d1suP
wi1jbIy9YlAHTR+1VKwF4DXvxmYCJNFvQ8EC3pw259VewqKWZK0XddSmUksjIwIgivTNIt9pI+uW
ZiFQt5gxQZqdFBvbbX0seX9j1OP2+qyxEKi7i+9iGF6ZbAjwTMEpMJWIycbKWhjKTsTSIGhTAQze
S55JJygRZYsOKGRx8F7astIQ6xZ3sfEoo8HpfCJLaF/AbdLb/o5IXfYmCRQ1N+yo9Op9uQCj7EWt
qp0sJFiivEIYLOPBVCw8qkHpXF+ndW/3Dw643C+vLPQugsyQxBaHXXiLcoD9eJ+hChz8KEfmBK5b
CR2tmeByA+U4tWB8lSmNIGNMiinu5kO2a/ckKFXftx6rHG3VswFTKlwaJACVTzRJohKXapF0eGHy
Jboy/VIbvcKfOdkE004hWBnYke8ario2MdeVNhr/oieuUyrNuj7BZJ3opxiqrUQVAs5QtZWpg9CP
yHuiK5U4xIRgo0WRzJeky8g6fcKB8hvhQhOR9KSMhlhOSqClcExlr982x3ozuShnMsMdM6lAvvga
EmU8xqlKuUnHiAjDTdE8l27mNS5fmJNvJrepk3vzj/6UuEyfn5yva8DUVEpd18tRgiHWNhgOBwSh
kauJ0Hw69Canv4iRmfKWgmTDr6ixJTxGma2oq7sKrah/ZpnawYEg6RX4nUlkSjN91D4QZc3hkDIb
GVaNzRKJMjZVmLZypp/XM9qg/cSfdhkIJEnIoIhf2UQwq77yEpAyON3Iq7ExA5AQFAqI83Uy/EkU
/f8irYa+VeaMk8EaIq2M0aalJI8aNlK8RXmFafAIH5CcrmBFL6XHqkJcqY9DUvpj7ejC+1krVLmX
z9tHcEHJ6dYIqpY/kB1Hp1TqzN2NnB5ZgSZx7SJcolLeisCXyqAiIIMdg7oDPEGUPnVH3UxOJK+p
5xa4REK3sol2Yq1+E1VvTBxfdJTJ68CSA/PkXTdIzHmg/Jncj8a6H847Cxx+wnwK0g2h4iBJjybv
TQPl6xGbjYscjSun95PEcJgOfOz/u78C5MkOhhu6mhOhCi05cc45HOYGAxj7mBE4huVQKZOltzCP
aBZqbI576uvWHPPWCvjAa6bJiUPQLfvChjHLa16qBClOXjYI/Y5Krfs0xVHBJXC6iWCJAH0bMcfL
E2I6oINsvs0MJ3XNW1iiUWsaJaNYxiTskkII0VfKTZDLZjQy4wWrt9liVNQt03cd+nVbhCR6N9go
upmDxeFBaRCofpPNyZ4Tc3hsnwmZjB6Y5WiyNi9rnPRChkI2TxPw09owBTWzwuDXWD8x1m71zC5G
SV00nJhJfjthNkkeW8gsXTgSqrwIsZFUt8d0M9ywE4Pr5nCBSt0toibzU1NhbLyXoVGfPGy62Ozg
X8ZOjpY8xiDXnLHllqEumLwqO7kkSzm+8Q74iTdCZkLg0Svc8olj8Y6wwKjLZerqMoOEPIn3l4/K
pt+8dShf4b/CE8lYPFqoE1qcVSejpsNuXXQxnaWalWyLRmeHFLh2sRX/w+zkZhx2jXr+NpoEN7oE
pn/sDxpUz84xphfxzA/AqmplbRS65SgQwPlVGpjM+KDdEBIEfVtrpuSJbu1xksniYmXiUcZFE5om
zxKMjnACjI/E6WlekBIzxY3xytyX5Kd9uic+jgHdWVmlXQoua6ChM/1lPoDkH24BmD4nUwT9Jvtu
WHd8FoCUTUnSWu1iMrzf9PupLfiW/yo/5u8a6TbyBpmlpsDaLpR9iX2pDvwBiLxXbkkJtnQm4fyt
zMmcUNaBoOxKpXT/5hXJ8uEmsqNkD6mb354WeGQewuTEcnvWnYzFpFLWRawlBJwE7NHKKfA2bzy0
6vgH4Q76gxuim+nfy/cMg7b6LllAUjZGkGpQN5B15Db8TnVIdXJGSq+fhha9sqT6GnfiXzF+wq/8
wNWpF7Sm50Ebq+f9I7jBZDdofiL19HFt+T/ZgQHWcdQpY9P1fVIpM6aWUDdkIPbq9OcKqQ+yV3np
Jvr5v82rTnbzIqgNoQi56kmOqoHcd47HnljJZpuBfZdIZuZemt3LvtXt/GPKkgRYjU4s55Y2PbEm
8RHJiROeg+4uulNvyR2Fxv/EYvkWzImlnBulN/rKJ/nwxumelbPiMXkAGe/YOcx0/+qpRGceOI2Q
e//UhtGOfWCUvQIuunjcFwYPN3GKOZuxdquWBv2MPK/K2P20JGc3RCgT5oFCSJvr2xRt44HnPyD9
gZSE8Po/olETWOcpJ88d0GL0BZSIAb/Nu2pLSCgQK2X4L6ue6GJklNUm3OBBjoQL4h2k5i/xJI/z
xA0zjsSaQcpWy3oJcksyJtmbnAxPNojPzwg2E7LS3Atj1oqR76avPxk8IrKOblT8ThlOrhmSqpJn
GE4jF4houAQFDk5sXXD6BugvzubUKXRDvCmMCpoqkCe09DbhrTiZMxsvDuVQJe14rxrjD74NhMJk
rPHaMw79lyisF9CmD8aeS2ugNGKVDv0AV0cQrYqftiDosNtWvqkFMLekYnQj+uib1IyjIUhu2NcP
Eie+Z3LyaxLnu9HnbmcEHM2STxkzRybm88T9+TC668YPKn/0lb5BSCoInAkaeWhlSLQ9VEYRr015
kBkZZec/jHKUPTImZc1nQXk61guSjTq4BC4npdYyXk2mkfic8o686xN0GnS2bp7T0UzS3lVLtcSj
rnShmQItUYFXg6OtLM3Ga/cjWhuaW/0b20Nan9mP0VFbMoiUUCniCaZqHmN7avzOkoVuKwrxfkQO
Rk6DPUpUS8YBP0eDPy/oByy10+oJwh98gkESIVPUouI2R0FBhQZZKPugMAll6DIp0mY2aa8fwT/A
dAFeUTeyMEUYL6gTfnZxl5v9YKgm1MFZmZ7VMgYZJAWEEgksWDI1RrFDEkZJYF1qe3ZH0oqKjtwQ
9adgKT8S05ndGDZLO2LV412g0v0UYNiailaRyUWHUF9wIiTTxIMQgxPqwuFjM58sxPJ/WsuPcdLM
qG0z9FwSYJwFtD9R3AvxrpvOQ6U91LvkDN2poDDZMA7l6jIuMCm/hc+LQEljYKJT5NTavhda0Q5J
IjzOoDKMyNfTXzpnMvjviFQ8lpVWZxjDuBCiGeabBIjbR5IIfUufkSZEXQrrvl3p1IAFBiEiobzR
RbTHXJodwdflXK3F397RcB8+VkimHDQ0iEBNhscuwmSjWDW/gyiF5HBb8ciVJisfIK7O88dX0P4v
n6RB2wT4iuqdUAl1WFtrsCa0zPE7PDgO9ZaU5EdW3f2IHvN7kOZ5yjZ6Dpkx8/UPARuVAv5Koh1y
OR2zIhXSiKCXjWJuK0qNY2tUZpuPDMO0updxPf8Hhjb2AhoDO2KXNAWNctFkakrOuMvWDbwCxVC0
zYKJky5cyZtAnRsOJgiEFI+yE+wQs9yREHHifuF0rvk4YFT4g0aflLLmAkk5XycCpKNSt28s6f7M
SeGpvsUqXVl7qC3hyG26eFBoUaUpbQu4POz2SCTdoh8fbQbgQ896jUH8JpAz8MnyLMZGVnMBlnEQ
eJl1zCTehO+il9i+I3rlY2NCM9cVAnO8Q6tIcCscJ5RyswJD56viGjq1JTWjkiC3AfQQrQXTcZJN
8cl/R9idMC+EdvjTf5iQOLOHx/GJN9wUtxtjtzK3ErVd00QrJ77DJxBHWbXa0Awg6ybekExSW7DN
7upmUgVdM8BtBM5WyihFCA9zaiv8DqeMWyLy3O81hzSsZaHJrKBcy3viafMvHKSKLte3qNW56DvA
oa17m/9bwSY47fEvmtJgbRdI9Lsb1UhGPZ8HNjjpa2UVVr5XUJ1dfh/+Lui2RKPOZAC5z6hugAau
nwhafMjP/CLJcvHcZs0MEq3azsXgqDOZRaWQVwPgSMi7/JXdgwXnluAlvwZ7sjO7fGJNKAuSOpno
5piaOAekLPpWLklmPiSmVnfOdT9gNQMnq+D5ACvc/5H2XTtWJEu0/3Kfb0nlzcN9KbttW+gGXkrA
QHnv8+vvymbOzN7ZqZ0czjACCaSOShcZGbFiLeAADGZDTqmWbCh4AbL5Aoar7Ml8VPZDYPegTCwC
5RtVYINnPcHDemjgch6hVOxNlddHf7hX//kStuAp91MjVT2+ZITSOsnm9ZCk217ToQwIdS1APb+S
Rj4t0ECMhjgXZR3pEr7zRf/OA1v/XDsd/F8jrA+B9onWMwpvPRgRcgFoky09Kbw971wvD0IsQ0FX
tKO+EddfON5tmxtVMuF3HCim4q04VySqpA8S+r5vG+IH0ReWmI1UjUMD2mFY6j+ZkRwMj1lg5iBV
iu/x2kMTYP0lC53WFQ2Q71mhSYhGVTDpgGHi2vWUapO2K03hGPfrCWggBFzSlxYqUXmQ3QuFDLjL
d2GNcQjd1FTT1r6Fsw1lDPKzx/k4H6jwVl+gZipM+3M9K5RKDDTP46GvMRdHkpoaunA0ms3pKSve
rg2yh9+R9qLr825jXhhiXrNbr6zQTUMAOaU/6+pHR4jgDuRuxQsDzANWbdXR1NBG7du15XVj79kE
xJrm4OZGub+9Gfk3/oUtxtsMHXi8Fx229PMU0MR37C8PNA7vov5owdMsewCPg/IENytGPfE3yT9r
xiZBJkfrDTJjzcAg8aJ/pTEGzfOr6FD9reIJb2YNGYxceC0reIgwM2sXhZPLC46eVX5cBzRqmW2o
b2swVoPAjXPTAQZCVNBtaviP5cdAOmxoRtsB3rlTPmh2q1ANluKrMhk9nhTWs17NEN0bgn4+k6l7
zLeqkdzM0Y9gUp08OdfRzFVqP8A1e4C6ipMJvo87EzbILUDK4UBVlt3Es17YppGjNW4xHu1aIW6q
2aGd55/6MhORoHNdngnaXSBHADEwWVodgCkbMqgxbVmPI93r71cUA0YXZA+gIB2jpHZtPL/k34BS
8A7rpWXGK9SSZIwWtRyr5dO0xofa2gQ3FW8qL00wUyn1GS4OsEL7upx5jrbdmcv6oVWNoDBH//Zx
5Y5GsxSkxlXwUrMojbYy897qUCAiWLk+H76UWf5y2wR345oXNuiZvbgIlbErJmmBja4fk88N2KGP
nSJbwaAb006XyuaDrsdyJHVd1uAvrQ0dtGXp9aWF8r8C3uywyWx0PVrzHBKSA6xTzNJfpB1Qg7n9
qXRiWUfsAHDvgNUCRBss1US/xWNvLM0IbZXF1csMUiSlpxu+lu8XXdhnRS+sW9aY65OYaqpqKqzR
2gSpPOs13iPc9fWT8vU3muh5rvFycMz9med1NTYmzCH8wSMXvIsPxYlqOo5QtE5CoeaRaHjsslOO
xFGGPap8As2jU3s/I9+FaHr2xHhXzkaG/zVkpJ+Bq4Uzvt5kRm7OxkZB8U43QuV3AzdAqmeC08JL
HF5ZYeZQIchuyROs/Oo5GaIc1CDf0ztIx/jOXlRE5jwQrqyxM5iY+UQoNBlkeeM3J+3t/SqXRgCA
cfd0e+fzTJkmrm38BnlR1p+SunAW0nVoLpdqf4gTVwMaZpoqwQTycmXKpR3Ge06GVs7lBjsUDVg6
e90GJxH4F5Vzoh2k8kvefSYqXnu0y9qIcmSE5f2ofZaXzjeHndEcze6cmYCQiYqfXJ974aTo/rpw
UiMUQoZGgpMiau/26leteymKR0MTCKxwY+ZLZ0gX4sKOVmdp7liwMyu+eaioAOmTfe+c18D4Da4y
zrKikmaBVRrUcwBFM9PtzGRqxgzW9OZuiT/Z+pOU/7i9c7hIB5O+K0FQhBysxuzSNG/rODGV0Ydi
IeAV1rF3cO27OhCddZA9NxCpEubTOacdQde/NpnVSjS5lp0YjF2VOQQ6mkXN1BMMizt1FyaYhVqL
1ZS3HMPSntcQHPRqkAXjTnvcwBSNhMBb4T/3x8+3zYoGxiyYohJQvBEMTKrhmq39oH6/bYDnwnDI
bYDxVUhrQOn2egMOplMl5jJTt6yEUJWPbPvFQhWCgsMaNC+3gS6L5pI7KohpYCOaBhoSGLdJxeKy
IRtGP3nRD/niZkHqt0F+Z0NGFKd9J30WuU7+OaOxKIS7UWhl02ITOGpqax7RJAWeYTxDkPSz7ugz
ZIE8q8h5cDSjIGgJqWyo22Nm8V68ntTSqRe46hKYPmewgiId7lcwTyb+PMxxZAx9c0jA0fMpLxF3
u7qzaVFrS2bU1dt52PQplIryYOP+cu10Ctp++KZmOj7VND9aJM4iZ7TAGKdWsuGNi60dKoISs2Wk
renFVtN6tbQI7gNe0HZ19zDbhKyTYygW7h7Q4PSu6hmnCWjWZ8l7ClaA8IfWVc4zCkiihePVdK4M
M+cuhqLYptArVo3o/uzAmOvmtUsVRdBv1u1BwXOmvGaO3wQ0shhQTPshTKnQHcnEZvgKG1l6yBgC
ZcG869aWpOMqo1OHMsiooOIvf/E4Nfs1Eu/Wt1zQLXPMozkeq2TTYwzacGXPrPz5QwlacwfEUXIZ
yV/Bkv1YoaZuPJJAzsNEA3zAmwpwYghJODhH9XLgbK8kVGKQlqwxcFoarSrXONIXND045GsTVs9i
IBDn5r2yyERuKOTLGxmoRa301fmuqw6zrQT1oAqeVXQSb0wy2/yPeq+llgoM0UKAtqPKWRSLJ3IG
3KMDdQiIUqEAgIcM83zT82IqqgxADNomN33VD1poHck+CyQv87LGVQ4gZLVRoHSFHUKcS+sqvGIc
barDRfRqP/if1CiOljsqk0HzutlfFIiR+MKLmHedXFlkPN+0lpuTdbBIA7pGkX5l6oFQ0LfXbfLW
3+Fe5DzTrmwyvmklRTN3eov6WZ3cA0gK6l5izG6xFfukrky/2rY2vH1tckzKtKADOlTHUrGy1w5+
GVc4BLmd/Akau3b6M632BMxVyMEMxp84H4Q2oLKlACMbvXPXxiDbTsZqmickN0z4XpBiSJ7uNoCs
+ZT/T1Qh45yLK3PMEs5yXg94W4NLcmgOBP0NgTSOwVbBxTgNCoTKFtmrEhZ2lQgCAzprzImUaXnX
AdkaVpRF561lMeh5illVAEcokjVYzDwYp2+j/ZJk0dQLHACX1enSHrNx2nzbmq2CPZo1qv3unBvn
xXmJ/wKgxjPQ89kCIIuvWdz5s4wamhXc3kXc9jlHBQGsCc0cDJnZRoOSltBunyZ/jQEFUPpTgXSS
v+aaR9J5r5Hmru4lV6/61tsW8gd72AE7uq7jnYyGTOaSKfMiVatpmNB/3wGROC/EtadN36X2VERV
X00heCD/qGMGtLd4gShQtlFYQEjTa62kLx1axXf1pyWQgxZdT8bT6EqOV6Fp+RsF3gD5HWpNWOd+
bwj2GM9Dgf7WogUKzbRMm1n0KU/HeO476vZb9NmB6Qj6Wb/405t78XXGfQ9d5FnYASd5a2tER94j
3esHLObX4Rz7SkTQL2DutBcx7STnAgVB8z9ZK5aONbWVpR+gC+yvvQ1wcNdoXlxZ2hdjrO2jLlml
QPKFc2qv3C9zvw0WaeWcvuHj7BMEXz/pdb3P4/u6mry8/jJsi2gFaQTAuIkrg8ypUfVJazoCg2lc
uZBnCWdd9arFcdvM8lLpEZvPbU30VG/nuvsTKMqVdebYOOXSVvMC6/Q6Hz/M91RhjuaxoPf6Z3jb
S3NsAFa3BXTWJ5ijaHNSu9orvcL/IUETBnycm+3KHhN+WZnZWGkLezQqQp+tFtqP6IcCwfh4SF+s
CHj+0WvAalwJ+QsE68oGZGDJVpByhmn5gBAbpOZJkEVbaIb9WVR65pwRCFxBUhYPUNRj2epEpW1O
negIU6Za9fqEfE4S0MNbMjRavwt8PHdUF6aY3aqXlWrm5YD90qOmr7cI0ytrjlp1eCqG8QHEANY9
2PE7OMDZhRiV4/aNJeg341zpV8Nl9mxpqn2Z0uHSRaUiseAx/Y1QVzCrLI5y6MokXwyYKWYlivWf
ary6CRIXmjKLfADvQWaizIyUBfTRrHeZrKEo+tJEzCeloDKKIwqp63fDJ1R7cHeIXqG8SwO3s4Ic
Ey5r8CJr1yGY3aWk0ikE9q3nA5EC9MJ0ELrQzk7rQ/rxD2KwK3vMJZWMcbxpBPYoD5VyLN5ow8Ty
gLy62ZUd5nW9xqSrbGqHOrNslx3gYdIwe2Pfkf05Ul/73+j1eMu+v/PgF9NJN9L3r09ZnQz/7/8o
/9cujXrdlLfpzD9AbdFv7ijMrvqxAaD4zQpmRADLX+O5PxT306t43Lwry7J1C8G7DeA+m/SKq7gw
szEBQkLWfEs5zeP3qUSDrgnQjXFwOju87QR45w/PBQh4gVUSfBqMU12cBuSpUgPEuAkB8Xo+Jnrn
qTP42ef0vrO3h4z0L2WVCU4J7zzaCkC30NbDYWHbMOXeImqtVkAZNy9bo3uDepdp+W4dRF0QdDuy
63lpiHmhbHYCKLwEQ7qRRwTwT3VL3NtTyFuySxPMCczkfBkKHSbaAXCS/kFZ9JND0Oap1K5cfMhl
UfGP12ulXFpkzuBWG6maqDUsxuORGJPm5/H6GDfjq6M2+3LCNjUcX03yxK2ralfYxefbQ+bOqgrw
Ls2Uws8xgVVaFMMqaQXe0ut5HVU3KTX/tgUeOkOVbVTJNAPaNxBJuj6I6hijoyyVeqAFywe00yC1
DQ09DUyjaIGmeklx9uWN5trL7svdb7AgcPz41QcwnqBu5yUuOnyAcS//zHaUdSFR3hhPlQC4kE0w
YN6LC8AMaMPg2SUbeMBfD9iQ4mpSJ7P3WyW/0xYnkgH99+VhSd2sQkPFYhaeaiWnyjIPVtI4kWDC
ORkZVaG3lkFrMOgburaf2mpbTl1GcYXzGxV1EqA4siKxBglmK6h3v3jPqE5Dc3T2+YF2iln3WzQj
87gIzhRng119DOOW6rmS5qzCx6jZd/CVuSme27fHyzm1VxYYx6CaqO6NSPX7cwPgezwuLiKv7wQM
RG6VDp9saEhBJlowybx3/ZVVxlckSpqpxZqiLnOwqwAUHtWKEv4BIhhoBED+q3fbOprSYH6ZM697
EBcARBNL//3iftOkNS7TGcOW1SZ0nDt9VgQ3Cs87YYw2BHIUiwryMBsJsrHD3LQ4OP/JSJNdvbOA
Yd52qWg+eYf00hazT+J109NEwnWpPVN+YsrEUL+OmwuNRrQuD4fbe4YXbF0Njdk06zBPW77BHKUK
oXEBhWZa59UzwyJ0fPnptj3+Yv07k8xumevNBFwSu2VSCZg7MufT0Jmi24R77nVU4iENDiJHi3G0
2wI1TWOKez+Lm4d0jg/YIedSSx5vj4W/LS7sMP5UldUZGx92KL0WbZ6iFKaUYqs8iPDKvMyGCsl1
SDM5wF2heni9y1MZXftb4UCe2M/Kg2TjbUE552ZPq4KxOQ4nA6BhUU6bO5EXRpmJVGuQRq4djCoD
2KNNOSDFuVdkwfHiBGxXQ2OmsezTVlU3WKEPJuWtNkA3u7Ani+4tJnDCSZUV4OMgMvHuih/aMtG1
XgMTAajtdcAc6OO+dJO/KIn/nyWjruwxj9E1QzZoq2GPvivqeyrWQXXcoel+l+7aqBZSgXAjjMsR
Mk/PxuhTKHXD4hB0dWS4hTscKbnzFJHTFEkeKLyaBwuYTBIAdvQs2i7chfxngk227ltIbesodILV
iPZdzbsptA5iuBH/3IFrTjfRqUx9yfVZaLu0y8yF0A0TH6pHuoyUPr18/I1F5G+af20xi1hr5jbm
BLZovVN9oRQEKAecpEh2+ygJRb0QPP8IbV4o2ZoqnhEsCo6AAgDVSLX37Wyzdsuc1Lu0Woq9wHPx
RqUCxipDGhE3mszMoJ7my7JsiMzeSIZAEDU03oyamI/wJByjNNkLK3Mik8xE6n1GZCWByf8orCTb
AfSzo0vhD0jMWsE6724Pk+e+VKACdPBLUwZE5tqu+02BkBP6DwcwPg6vhfNkN/+91DdtL/jXBnNd
20q2trJm9b48lh5WNKzH0zSogpFwQ2lk8YHj0FC1Ud5yCxdBjpJIsTKPRu9XMRDH/STdm6kWdlN+
V291aDepLxnlse8BiwWA5fY0cmOES+PMbjGWJGmKGEtHHfRybs7NHPQ/aUfgtiOGZz4pov1JfyLr
qnHXoYHDUoABYCN3qXC2SocKCIpFyIlCsld269pNDnnYSt42g7L410btl7MBHUbRbcvbOBB5hnw7
cLmAsDCXbSEpZi+XMO8oL6iMjTYqqZUqmlZepHdphbld9c6utZUOErjxfTq5uS/d6T7tVTMVsB4K
s80ie8w9KxWKmZrUXg/+59RTjvbijQdKeai66ussZJPg+TLAN3Ddmia8GUumZFq5vqDACBjQAE6O
vIWUjXonr2qUJccalDUrAPNWkgYmzcdq9R4cDt4ip6CRUwTIP96XIB2kO7qBXmFFZg5pOdpl34Oy
wm+19UejWc9GJur1pJPH7lgLOiYyCFXAqiIzWwZJ7llWaqRjoWoSNuvwMHf9cwnto6kcBPESbzRo
a8JwUNOzcP9dX39DX7UtkSZkfgnaEPLKW1eBu6G+mB3MpQXqyy+8zZaP9lo4I+UBAZOf/ixpqmuX
L9mSP2mL5vdkCQQuhjd9yIgAOwylXB2n/tpiMaq5bA2wOARKiOJo53g0gOiDuQQuC5IwUlRBk0Lb
E9G7/C3t8m6wF6aZ6dycVrOSBaa3Q30CaORO2dlIirhx2L9oXgUuYlGGm+deoHRq0igUKEB2r4yD
veRjhfRaGW9QO3W8ps0Bsf0TjlNUuiEzY9EHJRAU15OaV8iEtjPy9urjElhhdkiy77TfUIVu0mqd
ksYXrCLPbV8aZC6KpMt6ue8pOEQqWy+1itqtEuCoMu2+reSfSzmD4VOPd1nd30uK7Zsg7gVBsR+j
WDP35JRJQB4MaA3UoG5x+9t4G+zy0+iWv9jSaC0oLTnGp3VGe4LgpW+l5KNlFyH6i+5um+LtKM10
cHe8ZYJ1mXHsQ970ZKsB6kiUDy1RI1X/rJfr/aDanjZY7urIXltaOyfJ/JjEHnqWw42qxOqKZxRa
JPgazsiBh9LofkPS0ZKZ/Y2adKPVqwL8npJ48/YztdvIaSW3yyChOYCTrH8qtOzojK/oHnpaSOpZ
m3SY9Doo89ylSyb4IE4kCF5SZCIpbwQoqBhXOU9mrtpEp/g++ow1dhAY8WZ3pkKUD7+BCRPZY5aj
d/RFG4mGAP6gZC7e6eiF+IUJ0E+ouESiGJ4XL10NkDl3UqmlZJowQFrA6h7tH0sHpc3RpRJiOp6d
hz/pBr2yyBw8tZXbHHgmOqWUakTbJcmeOjE1bEK5PfzBQ+/KHHOYbKNZGyuDOfB9n5ChirK9FP0G
D7Vo5Zj3bGXkjZN0sBOfIbwNFPhB9/OvVPCbtg0PR1ElUKMvAuYuuBwY+2IYrHVaQGQGmYzsSbLB
gwNa8dbQA7NO3NwJZvsjOE88y1x9sv2s4LXiNncHoKoJurfLfHKhS+wSZ3JlR/XU6aihkWxqvy51
8rQmoIIxtWNWzGFl/GgGeadpUmDlicALc8771RiYq3Rw7CRxRkxagRYus95v0oM5Afm4Nt7tg8xL
N1xZYjxLrElVTeg+l0Goj4oCcan0cerrfxU7sitfmxNQZVmgfis96G1/FF2jnHQDzEOqhXbNWObb
5124dCNW88EqDPpIsA+U1xXI7jtVmJHl3Na6YziGidoQ3pEO466KzBqcfiCj31TtXlbij6k9HOSq
+3h7Njkxl6EgTAYbk4nAjkUSgeJq6DYbl0YlO0q09sPiaalawgmvCZ7GtVS4HVQgznZvNIrAJXO2
jIGKOxgzgBPTdBY1O2XGWJh2AtuOhPdV2UM9t9eNMwE3i2/EMXm9PVbOlAKEpwEOgiQHeiHoub9Y
uayUyaInuJKQ5VArt6qkJiTNUPhD4liibcq7jvGMQyZYNlHaw1v92hpU4oCaqlbk/SifDVjQ0Y6Q
e0m0llDMhUzvoxnkH0WvLd7huLLK+C5Jks0qyWGVRrRomA8UB+m3YAtlvwrNxk/+Gr0sNHMQFs0h
vFsjfxN9A682c/kNLEak2qpynay59+GRVvBe5Q+KiwNag9RWi/TJA4lm722uh54z0eHkcd9c2Wbc
UEri3k5TjJ+Ck0Gx72mNiz+ieF+GUqBFdhnS6JpKeMd3wpHTC49x5FfWGdcka6Ue63T2871pw7y2
sx8oCFyLJhVVKRCqhZQasgNDjMAr8lI1V6aZzb3N2Vyt2/L3wE/FoT+OQABV9yJcFQ9QcmWJ8Uyz
CcGvng5yDacX2ijxtrEt4GmbD4lXHuqoCcqzaIAct3tllQmn8CytF0fD+OwW2VDyiVQy0JUkKNr7
hYy2m+qLm7QihkXhfmKCKqVyuliie3nxnHtK4lYDUKrt5m8Un21FFGkPXP9pjBZZvJnpmr3fTija
07Qs2gqYMWdSFefpMNF86eyn5akNOwBLM7RubfLdCKXmSuAheTEkZvlfi8xwpzKOpy6FRWQWvVw/
pageVD8osWPdwWLmOx9u+2ShRSaGBPesJQ/gzMQYZe9tjOU97Zr4e4yZX337Hy0yjlmqugIvBIyR
AqKk4jTAOa2vlOneSc9U/1o4q/TY31pHximnmQkS0H78VciFReChaxDPz0HZ3VHhCesvwRAFBtmA
su8sqnz4ZnAJxu0IYtpvlNdX7890ERvRlNIj/26AKEkC/0Rv13dvq3rcRlUdfg2wTmCvioD1wjLK
oaHAZhoIOZp5t7lzYZM5HCk4NxZ0Lf3aONiqS5Q8UotzMMv39JIDn8AfNUuZl1aZA5KXVWNJ/dtI
/z6SSQDxkrdDCbu41wPy+fZq8qB0iAJNmnQDFYjC0golXQ58mwrXR49Ipx3QIvf3hlVyDNiKUEcH
JVeUQrZ42qGpIRSeUu6GuvgExudDm7DKphSfQAnVscBLNL+O7hZa6bnCm0h9uj1kvle4sMcsLvi+
t05T39yu7G3WkfohekYn/+/t9D9bZBa2LOZ8yoY3ixCQL948X/GRbqdCP9ENLJxTrne/GCPj+TQ9
HcxiwJzS0pRsHWmlVnqyIO70n2Mq8O7cU3phkHF8ppKP3WjB4AYo29QQr1Y1kfYX78K0oDlEedw0
tPjIzDwOw2DlaBGgmzV+rE+or0snil+hLPy65JIj8mxeZu8ST63d34DxcgZ5ZZ+ZVSmzKnQYdXRW
nXslJGirpPgI69zsDW8CqF0YcnJe71cWmWmdWi0epvLNIgXYKsceIB2FFhf3//2psPBMQzcRaHNB
Rs1YwpEYMhtC9cCLkZAGI7TZT9+XCERq9HIL+bc4Lha1YLw+LZUSfmnMqd+W1USWsECmVD9Wm2dC
35gmzdYpLBS/tmnk40OrPBTFerzjf2WYOf6bCko7HI7en5MAVVToRINUdloiNIAMs4u+dbdtxGT4
nAN5ZZXZuknel50KbQxf/mI8t+D/WmHTHQ16cYbybnGNv24vKN2LzLWJoiqYkMGi7eA9yuzVqcvH
DL+AGNo6NZycvgiyuc12vTbPe5Ip6b438827bZSHY7CAbwdGEtlisLgxw+xiK+1KhHlIo437BF3H
IN6QP6U7xcCzSLiUnJvD0lAxQlushn55lrAXxBdaW2c5reJSKbBKA1UvjbWUAGp2aHEPBKPjLeKF
PTb02RpJS5UC9ijFjirvKDU56OSDusTNmANzKerd5B0SgHeR4UYJDiKPdAIusgqJESsjlOQ6YIgL
15C/N3HskuTn7WHxvJph4Qyix4MKKzJG0Jg+FMkMzJc0oBdJ7l3bFrHG8jYjfrACv6IYpsrKfI8w
DXV7wGjsj8vmNfXRjqwwh/M0geoMFNOXflDx1xxZDCGvIG8OL20zW9KqFlPVCGzX+Ud5yr43lYa8
UxfdnkT6U9jjBiYauu+pZCSrIlK2tTYNC4KlVi4aD9X+z3ZFHjqiHjJr+wO9WQtrBfwvDpmBaPt6
W5RVbyZyBwRPg5aIY6JWWbA0ufn19pC4E3dhhZ6Gi83XLBPoESVYUVBVtxMjJMpuXjbBoRJZYe4B
JQbEqqzl3jftO4lIvhO/gtXTvz0UHtbwasboV1yMRcmGOi47BWPpiqMivyjGT5I/dFnsr0MGIrSz
0Rsuye/KFnnC/J44z3VvCICpvHN2uWrMRuytOu16FSN1cvJF3aRHXf6T9tircTJeHwQ95VissEGx
r2mG7th6P8YuhHtAeQ2xoMGNj1DBQOtRrPpiVjDec+LKPhNFJM3SJwt8iG+hdRTqzrjpiDe4JXit
Mi81QrV1s70a0iRZd6Q8uGLhN16aEn25QBOgcYVmZJl9a6tg31YMRNtDj0e4XEe67cnt5toFCYYX
2ozYnYuoOYFG7lHZ8D0oxFN9PdH1pNLBsj4BvgBgEYv2R7Ad0pljt2npvCU8KEl/ESzJQf8MJizJ
CmP1Oe9TbwIgYE5dQ/mYqKEOjiMUMAMIQcjjnd6C4FV2de2+0/YrSORAcCM4e7w8snXxhay4W1UC
72vIf6craLqt76Ne++oElJMI8iNgkKn3bSE0/IZ2ujE1LDgiHZsUVzeiE/SWYF56qT8120ROXSVB
vVMyda8gTuWToRwjS1VPeYlyVRJPD5m+vsYr0UG8PaX3Uw6JjlyzfbWsp0Cfxrs5trW9BMqGYCRK
4UppMrtD2+Ve1xFIW2hmHOpIZ27uWhqJm44j6OucufYQjx4bCVxvpAOcqAHO0F3zOd6DMG3yG0vP
fkhJbwZDJzt/TYrs26sjCYrsPP9wuRiMV0eZWpZiuhhJEpYlRCSGZidwg5wABtEtUn7g86f0bMzx
7AAhH2YVNBPOsxJi9yF1/X31xq9UMEIMz+KkVSkihF6HNqXWZBwesZW2n5utRTWr3yOviWrWALqk
P+kvgB1DgU4EGE2Rrb127gAJ9Jg3IIcWbwmKIwD/R8kD91SoBSXwwn8yiRfm2BJEb6rZAPGdFq9Q
KkVaQEalOs9IwVMKeH0UG6R1Beaw2I4GzCdCa9ME2cP1+MDnqxY2ROb90XFpq6q9r3f5y+Y3YO+I
RS6B7rJbxpj7eOjHclF1jI5mDtDz51Vn09cxtjGS8NwWbEiRNeZeXmxwkmoxrFHlHSBNw/XVxk1B
ud5ysdwpLwxwdHRtUsH0N+qV65m0VPhcuwc8px5LyW2SzIxdB8DMJ1BxTS6qoQmAS+mau0u8TN96
czUft2UuPiONLJ+KhZTPc7wWX8ckNgSJOJ4rdsB5B40TEH5RmM31p8V51plL3OL0v2zemxCdv6D5
B3c1hS8bYK1yoa8iiFp5dyUKwWAaBuAXgTm7teKtVbJtrOmLhoQqwoUeutT1Q+qlMvr39M9tQJkE
9S6oC7cYXlPrYduJIAo8crWrj2C2XDGu1boAafj2rGqeKCB99op9B18h7UW38rtAHZoGoIjRgNbR
oWbPOos6AYHIvIL3Wy6sctdXtRJpiR17Tg6a52Fs5YfbW/ydVwfzDrh+sKoy3gbwG9fr2vZ6kmi9
OfhkXQqPQGbtLnfaWHB3vM9qwAwwqfDrBvDUBuuUplJu0IgJM9IOT1OP7JVdDHyOFnV7chYnpnij
ujTHlEInvdiUeLUQJqjAQQx3kI9zb8/b+1IgMyLmOkzKoU9mKmduuFaJJF/qjc9AXqBWRitGd0mM
/rECSnixsMmTLsmVC2QsM/5WRUaht0pYVh8nMMw0h96m5eU7crBd4AhylxJBL5ZowKI5ZY7Bgh6y
QZtgtkDYOu/b1KXJxfYFwrDIg9nBn+TCmJEymxM4BnWLgVJFAmUFHvalAltrNO4sbw1MI4BzFNPL
iEbJ+LlshC+qC5jUrMoty8EdRxFa7f0RR4cuzhsadJHMRBLs+siZm75akjKBTGse3W4DN1vzKTN+
ZIroshQZYlYMokIbWWwoziuT8j2h7NopNIw6sw2MRIStf78prwfFLFVXZnPdGkvrt/3mzQrZGaN5
XtZU8Eh992ahfCYXc8csj9VWDlDSMDMklo2W4io9y1MLlZQx/Z4pZucODZlfcy3tgtvn/V2KiBpG
s7qKjhAa6jChqWNXeTKkWLQ8r8JurcOtr1eXtPo+lbfPqYLdctvgu+iUGgQbh2kABGXhhXa9S7La
aOd8Qyy8hs1dBT2GKayBtRIm1t+l8Bk7zIxKnTWCJQt26hM0V4EspA/xbj8K9VDe0z6+WcLTF9Is
Fm0Puh6RujRlmahr68dfnHsjLMPkabir/cYz7mY0y8XQKp1xskdQXubEzZ/i120nqli8P950Vv/9
BuZIrHEtJ5mNWDXLkM6fP/WZSKmUu1HQlKCBtQWcduyrorU2Yr/JFcSbJX8cEqPbG9UQn1pNj6PE
tO2vWq+KVpE/txdWmcSKPacxASwEL6fOn4JmN+FB7xzbZydBcqU5mw+0e1oCsv9YHjqaykQvnbMX
5YM5lyKm1wbxGBIKBrAUzGaq1G5Rk8SgT53mpd1bEDjMggaF2tXrv75ZBS2jSLqEu6Zo0ZIdA0C9
d40g5VpvageQOUoJeBbgqoAu3u2zyFtT2gqs2g6In9/1SrQxCIzSPG99sz7KRu63xddKv1OqxUsL
3b9ti+dI4WQArzTQeYze0utT0ll9LSt9A0eqVx8pa743m5DBdKaqFHiY92A1HEhNwavNoXsVb9Rr
U8uwELuqVwiD+f3JAcDXw6Ue72eUYRPP3gGtp3llkIQmdDdFce77Ugw1Dq07+taB4IzBOFSSTlJd
SHLja4nf7lsINUovrYG6ugK+c0UYrvHc3KU55hEuxybp61xp8Niv7qg16+xENK9gi0JdgSV2Vh3i
qHOKPgs/uaNRIdm1Rzoo+Sh6Hb1/mGAKkVGQnbeXwruaaLFlvbUVUoNsavK0QF9Tvqe8e3RUy064
YLxjRpVfwC4NAXQgZ693i50pKigEYC0eVc862Y+qp0OnrPLkPdkS5AZl4DBEIQzn5FHebg3UApSd
nFUSrUCPNRZTi5NnIYVhO1FvFX4OljFdqqK0a0SL9y6XYShX9pionlRZv7Ym7C2eElaJq+yycx/Y
roOemt1/jx2i1kCVghsejgUEzNdT2gNfVwwxrKHyBF2XIpDA0gRoQETftXbY1e6ECFGUIOIsJBLP
oIcC7FgGZy+zkKjGmk4mF4ihgvmU76kOLdk5gf7sPJohyoSh6HbiuDTUeVFGN/GbbrLgY5QPHWOc
YuSDSHmH4Oqul9JzM9gfb3tO3rg0hBUKIOOQxmALhVpuTHZjYDZba4mG9SHfJv+2Bd6Jw9Ncpr00
aG5Gl/P1gjlZhgRNgR5DPTJBEBKQHaBl36u9dMgDyRe2NdEfd/3SA/gdCUMI2dEbgeXlJqSpZqVT
W7yaSWiE9LA5BGyexIM/QSgo4grhju/SIOMljbQhY5oiGMyHbN+2jeYOW/EwNQpU0Nu7olg/tyUQ
ioYdWEa305xx87qpFsT4vHVEX6dmgfcFGHI267+NrQNhVw37sy3dsn/WAaS5vY4iC0x6gJhDZoJu
Cg+jjvxsG/Q2O8n3/80E40iUMtamzYKJtGtd9NS4m/J028L7bCG8x+U8MZuxnwwDLW/YHcZ9u1dO
0zkH+doJausU8Z4HYBUnC6QNRVED/fL3m/Lf5aGTe1mrrIuhzFaMjLpI+dytyAMYAe1xBEd7IgTE
8JzH5Sjpv1+Ym42ykecBo2za+Sfq9A+rDriPBFmdP5lOGxEeth5uHPaqQWe4Rqxf45I9I3PpW0h3
QS5DCcxxpToPwiuV88YDoPJfk8wmIXhHzsTA2GgFIsk9tNpDWBAJ5jFwDtn37pmcf9muodfYCVq0
38PmsX/wP1iKcYtCJYO5B+Sl6ZNmjelCyh74mHEHLOG0/w0lTJ4f+/+kfddy7Di25a901Dt7SIB2
4vZ9AMlkeqVcyrwwdGRI0Hv39bOoqu6TycwQu3uiniqko00AGxvbrnUqaRKdGEncAZ7XyDDwGxxS
shsB/11LQx69Lm/Fh/ki6zXv8mxtE+8SVhP4UTXWNhZB6DZeq2gVa61gmdzOvW7XjIkCkjq0/wJx
Ufwus54oKOD8E6PQIIok757ySduHnxXz6t9HEwV8PQJ8TnVyARKS5pmgqpklDhgxLOVbTytnMI6v
2n1gPiCtD9Q2UZ+2h4iZridxr41VlTE9W7IUXNdjfnbdOfHNnIt87UqfSpuofeOqFU0VrMirUhtM
8TbXQqbLjz/v26i+Uzt1KmViHjO3V1VOsCYEIcajm6btUmnLleqm5Kksm3yuVnRVyU/2cGIX095L
XAy2j5d5jL61JRqIHt3FCFrGF+nNnNpdPTNdNoC3CXwS+I8TFVf6JseJEZCEg2ZGgwsnjMQVKQNl
CPrcZ6sgl8tDZE0BXmOoFITrU/NY9UQaWlUbg42RNRxvjbRBr0AEZ2TsEOy89WyO/VJPzkVO9KQm
qUgw+YJISu5yG1ZbbZmrhv06yjH3wn5WlyslCswByohtUAzGIzAFwRVzZHs9BdLGVvOx2SCS7vzF
SBakmNxdEBis1YzIy6s9ioQrLmNrx86s87dNzjR94D0c45F+RLT7VyNlYyG6fHaZsHZ1Ft/MBY2X
T865yInWUOoREDAjihsMjzIiaNtUMt7cQWJdmr2kOt14oYYyRj7M7O/ldcRhyvKIMDPGHMrkMONU
LdE+oKdW6t77AKBram2ZkuOQKHczuzr+pfOLD0mIiw0QVwD/ZwqeXCUezjfDrqI6+ucM89h3jYIM
BefBf5N+GsVpBhq/lXECZLKjQRvGXRNgR2PJs6revc0Vfvh5SVf37kTExC3v0JaFVP64okA2Y7lY
9LrB6kJfGtJcceKKV4nlYESUoif3O6F4rpN+39Gkl5AoGd07dx1uxvli9UFzKEBrhFV6P6eRV97q
c4mTDaxrcHRlFQzZ8I4xKBPT7Z8A6Nj6y+Zz9sZdJmfOZU12spRcMTc6yEKRwuKbZFEthV29Epdz
b9wV83wmaQqopAW8bnT32zyPaaDSzD+rJYhiFvRzPpt2zZDIGhpkR78VLTQTVy5vkBKJZTm1SPbh
adT0+VwK9KotBl7wCP5GEZpNX1OhprwMFUgotzx6z4KVmzz/rOVX8pHYshMZkxfU83RpSDPI6IBB
BcDWTGK+ztQOXFCZ3Vrittl1HkIM4YH7LAln7fFlR9zoYQGkeoSxRF5UnyxSbcuCGpGHWMNWd8m2
2iLRtcxvB2Rk1Bu6o3v+WFXMg3rW1jeTKEpQYHhGam+XLvkXffl5Q67t+ennTPYj4EVGcgGWpQ+f
uipaVAUHhzU1f5ZyJWmPVRMU55HXoETWJ6+QAT+pDsZVj3di5N8JVhXq88ZdaBqv/DAOVXk6m52w
uEztnYudXPswR6c/GcXKTm9399HCHyvKHMlnd9suxjRm8Kodkt3cEOT4d6fPA5oQdMC6oW8dCz43
cEPf4u3XkJ+VuJizRPLAfYvmKLAyhCKrScgCcM3NPH7k6lHCRxvh/zDT+m0tToIEIaoVnsh4/Voz
eIg3PRoGxpknHjLKWS/YwwN03WqYsqvspHuUdmidMvPFv9P2dtXCq2hcRPpqDCemWl6WQSF2BdQK
M+pkLdqI4WHiAflf2eGhc1LcrdkR5sv+IVytU6GTXc/LyhAHF97ViNAiGmOoy3cjEr/LcN/BOscI
qgx6MaPclx2/o1yAzyIhCAxXdarcDVf7oq6hZZWVvDfWDrZ4herjId8oTEWXPxVZI5nc8bqNTljP
fDb7vl3zR04/YaLoSVo1qlLiExJQM460wNTZD7a8QSlsrgB3zVFQAbSqq2TM00+dLD/hNNUHiPLE
F6m89X2DEW9Pk5lY59oVGnE5wIAKNAk4sOdXSNfVAoKgQW7Fl1HnBlZK6coVu/ekCN96Er0ZXe3Z
M3bqqut6InW8Yyd3qJdjP+sRvlmGCNoz11ePZZJ6Jtqsc1ZH+r5Rg72i1B+5F2MALg5Vy0erAGuE
4qWXCRLpXJNZTf2QeVoVgBihja02ECQzG7rZetP4VEytzOkWTV5k3wizPB0/dnTtk5faSR+Vuxx8
1yLov5jns7kA7aqJOZU4MeMiIEY7YawGyU68B7lNbKUlir/81rgrF/mqsHuLfjdOj+P7Ov6L7LEb
1GfeYu5brlm700+ZaHxsZI3hZvgUSTmmzQu4DADNMWNSL4kHv2/2byW8cOXQIO+POyyum5W65r1Z
P1ZI121c9IMCWOVQ3Uq6LeJZe5pLnV2/Zv8SPfXtwkgVW51jfSJNLM/vWR+iOsXReyUsf1b66/YL
NN8oPotjT/RoXE6UPqVlycUEN5rWbKwRlWa4KQ4Y7HTalyow20NnllvPlIHrzwrTtYE/MQcrefU0
Tz5h4hUBeCryNI5PMJS7ul3W/NHrjjPLvHpdTmRMLEoog28vyyGjtLOVQZgE1tzQER4hzwV5Lj8k
gPSgZrEGdq0pYtLcRQkyUGbirFHKxaU9SQFM6gI9rV0K+BZYGLWCZ5CybpibJ7pkfB3V9kTG5ECL
vCtENYUnMHpZZceS++qpBxawBAwxYz+yF4W3oQPUPHC/xogUuoccNG7zkGlXdRjFOElEbUlBm9G5
Yg1hLftKDWe7Xsd74D9KG8MUOtY8ARZ4nW+BmQOs2VpkaWb/fNbX/D71RPDEMmq5RkH1O0YStQ7E
rPcGBHkZnDAVrpE/c32uqq4iIp+PNDdF4HK+yNjT/M5I4HX45QOoqphS3Wn6HOrjnJCJ7hp84K0+
QIiU3STei9o4Cb3/ec+uHdZYdBxbsMdk/cS2e27YuFmP+C5r6KeoJj5rZWPZVNqyasXS+lnY1UwY
jJuMqVVElOIUGEtNipYSNRUxoaSxrEXzEPc/W4O/CJHO2eDnu04zniiAJ/QUNCOp+8ZruNGSK82Y
hatB9MmXTFsl62IAKY0HXRmJGULbC5mWO5rp3owpx9q1+rn0x7WzPBU4OcuccF9NW2y0DOgX4YHI
JeNzhbsrhwkANTQxgi4BkO3TuatOkws0R5Y5hnSGHRWBbKd2d2UiLFL5r3zH/3nv/q/3mR7+tF3l
//4P/v89zUBX7MGlOf/f/93x9yIt06/qf8Z/9q9fm/zWTfYJS1N8fla7t2z6m2f/EH//L/nWW/V2
9j92gpHt/rb+LPq7Twz+V99C8KXjb/67P/zb5/dfeeizz3/88Z7WGLPCX/N4mvzx149WH//4A1jq
J1o9/v2/frh/i/HvHtLEe7v4/c+3svrHHwJC+79rCPE0BS2dQLQfgRraz79+pP4dlRZMUYM1T1cw
DfzH35K0qPzxnyl/x2+jYIZiDDrcRq+3TOvvHxHydyReRPjCwMVD/z5GXv+59LND+n1of0vq+ID5
1wqUYN9w+r/fIRVN8ngkxul4sHgBgpxMXJsq7iWBRyGomGTEK12GCFW5BZj0Ts+ipaAKJgkQqfQ9
RkJx9VIWdhuf+I7fa7tcbMwUfbcsEaoFzVGRFVbIbNtxt1Wq4T5qUdSJuIkWxcVQdSvNV/8z63Hx
8d+Ijycei5uhPQBAgdVTsJK/+l2wCDHshMHjPbUrZ75J/Dwq+Kc4GfgwQDeFrZqYxrz2a1XgEBch
uqLLYtMuBtCBzEVx54bhUszEpfUC0AYXGcQ0Q8G0eJfrN1I8Z+7mhEzOXfAkr1EUv3oaQa+6h+Km
HKvBu2QZrkjKCGDsDGDK2icX4y/tO9W20aRdKts/NxDuwPkbqfG64yTFyjJ31dY7sZ3jNpskHKZ7
dwEGrueATXJDXj2NsX/kgadIXVW2ZBZ3+jJZ++v5poErSqFoqI3hyddGWvJxo090kBQNTwFPbhy5
2DuGoDklesQVMqw1LdoQcD0HZb+O6Vy2ATf0cjMxujU2VaL/VUYy81xwVYSZwaXSOA6tv01BzNQo
8aPoCo4RKizWG9b5iBTAxuNhkHIYwSaHrzGZn2vDTkrdg1h+6kpjVrlkdllixwgUPUJfwq62Da/Y
50Ju9YJo81hb0gZhb/5G1Q8tv5UDbuU5hp/8yKwCmUl+sC+Gzs4jIpiCrprqIKpmgZyt2miYK1Xt
Ss7NnDSmqgSP3NdWQ56Y1PtVk2ITgI0LCYtdrxmrMuSbQQvXSfBQgsFTqDIno6HJY7Lr+idAvyxJ
8ZqUO73Ovvqo+mhL3xEUvut8Y6v60kGJ6k0sqUs5H+6pipldNPNg3Sb8/UOTJPdSCppiAoxxg8Yq
U3j+FNfgRXTDwoxKHyiJebbQ21hgSeMpTB+A2KFvhQCIFka/JkOITX01CowA5t2y4HynefUvQBug
juZisnYANozmm7IOTkCF0yMxgn1VAu0sUT/lwl+WxBMZMNjMrCAPPVA+C4JhXcSqYUGYER4CUJdl
2TbKXIY/vgk8bpdV96rmtVMI7zWQUNMKrSIlJ8s2uhm0+l6Jmi/gnS0qoOeZvFWBVWugjtcIiyCp
bnpP9NA+VcK7jqKA+a4fzITFyKldqiAoGAlyjWDdloBoca6Cei5WyPuJxlF0A3i8qvcr8f3P3Cib
ZReDzx1OVQoOoyhlMP6CFcawyYO/rmNuFa2yDfrisdHDVdYeBjlcuUW5K/qWhcpzDojwLuyhfHtX
XOMVWQEV61fr5yzQb0IjQq2tlVmh/Yow1EwS2Ux5ZQZdu+pL9VWV1BXAv610oHtJdB0VDM4CwTZ6
5WOStx9i0bommHmRfg3KgWlhe8cp3bqcL1HOkxjhvRNE92rxWmlDyXBWd1xqWaKDaMTIlz1RAmZ0
A/rSMkYkzNUqTeyImXcXSeFCNiLMa8aGHReeQwrigJfccdFpbQ2IxFiYDb2JO1AyhKEf8KglcHWD
/aLuWjPuXCSOQqcNnkIptg2/A6K3uFbq4UijDNCLxVI3fKcekmfP8wErWtwmDfDY0uah4sIGSBiW
L+cM5C+slUIrH6DSgmK2UbbMm9wp3G5FoASUZkyR0ZCJtsyWZ6YKpPK2PxJeM6is56acCQRjXsmX
EL9VbWsJMYgOmui+9xQzS/V10YeMpASj+sCGdslh6HGv/GAZBrolY8jBKL2tWj5LkmcPSborA+nB
VYiT5bpNjOFZ0QfGXZ9RMbV96pqqmNlaEy7z7CXxX4DLA1e1z6oF4R9l9gCAJocjcT2koM3oE0tt
A1MoHuLC3ZdJddC8g+qCgq5snyNdBYyFvKyrrmTNADc+KRfUE22hyhdB4H6BtOGxVwC12yfvfRvu
I7FZSWG78L1skxqyTVykxVUMtlUCa8rIVDJqD35iZ6FxFAT5iWvDKmh9p43RapH767iJl2UBK6nX
EauFeB8KHNC66kKN+Qsanl5Tgmx7RtlQ+wc5yjec1MuoRFyIVlvNy49FEzNthNkI/Z1beDBe5crL
PTtOwBGdcDPu2wchyFYk0D7ipFr0in+fG3eFHDFjRNYdnCQRoMkrj37IWW+54SO6zW6z+s4VS7OF
0U6jXyqwL5ryEOrPPNzVIRq+as66fO9Lgx1Qw/QoCDqgXk3xpOJ+uWjv6H0YdbIvxfimA5l8naHv
gt/yooeCAKW7d5/BVoO8kJFYobLJ+ge/eta1zqxxvflboa0DL2HcAAfBR47r4QHvkb5J4koxOlbE
sJURICh6/ej7qhnn+l4FJI1AtklnD50GApFgkQJxexBuWuMp4c1S5orV10+i/lL5qiO6uYNGhluj
c8r0s+2O4HEJhBex1TCx/BT5ilnBldVR86/cR0N9pPEvmW4LaSNUoFY7qtFKoijIoPGo+8hFb234
B9q+DOUIwQzGghoXPLSzrvFgT7ONMBiLRB/MQZVfOnBbtq2SM1JFL7AwdpjqQGcg7zH55IYVaCu5
f6H02et3QrvlJF4o8SHgjZX3HyUi13SwdI2zti/2Hd31xgooKAzUqIw2Lmur96oSEQO3yyErmFQk
LBpi7NdHKsg6Cz1AvneCVVSxxUtwDWSVGYfbDqg3kgpYf7csYztW/Zu+aPZ6jjZ9ELBguvCTFMIi
gvnq26dCMKwOk/ODtFLLr47ssmSr6q+ekYB3FdAkZFPGry6NmTS4VuJ+tSI6gOOPyDtozYNK7mBB
GAX7rS4u2myd5u6mroodYpxfFbReqvimC6SFJyarJMR8ft8fVDXBGw7GD5jUpIHZBH+K5K95Qs0A
XfayVG1UFFhl+h4VzlA/SkCcz7e02DTBUgGGFR7jkIum4AsLTQTkzksGDO0qO/jxsQt3It3Q/k6i
axejSE2yEXIHHX+qVrBKe9ZV22/QTNkNrNEXRc4ZOsBaqcKKbl2p3hSJow7gEUZTKQGspX+vpi8D
flxG3bqoMFsrZ0yKcxaTraIAQaV7DpJ1zjc0f1CCF0W8jXjG+jgDJq4hWyrwSWL5Do6PhPxsni9o
ox/LuAPtljxYYnxQhl8BlZ+o/FzgyLQkc5qI3wqSsdH1/L7GYchda1ViftDaIWNtuffipmY04aIN
QMEFbMyhFPqlCrcMWSjHGPQnveeAjsHbZCP6EswBbIH5EMLShjSz87Bc9nCwaZnbUfoVyaWZKRJe
s8z2DCQ34GFlovzsF83ObaR73UNpOQjtEig1ueB9Ccj6IM1SvGhRIywxEeXodEfCO4phtsztAEcc
h525yTMT9U1jXbveUW+kFZ7lFy0uVtWAgVPA7+z9Gq4jrW4bwJ+zNknQ7Noq3xzRTQrt7oeAhQG1
Or+6cQ0CaBjtBfQ3Esv8O1EHEEFZmS0MVlOuaPfSq63Vp+Q29lW7yDRbjOHMSYqtVJ2ZusSEJVCU
3gxS4HQWHjysB4C/LaRI2KiBYPlNaUrU6fxioUeG5VHX7rxdBP3zApRLwJ5aoOqtuQXLSuTXXeFQ
Z7qdlWg9Ew33lyjV0TJAAsVUfZlYaa0+/xwdTZJh38ELGjvRCoN8Ab0caZOCtOSdmBnHP9E7kkUA
cFfDjN7UBfnlmulMNDbGkZNo7EzcJJylFERxss6NY5oclew2FgLTiPACUJRni4ARPKM/L/A8G3W5
vklgWxho9Ypizzj6bmEuGs3ElGADjpSfpVyJbJE6AfMOJmfRljWFc+4Qj8Er9rGs+g5jiizsDQDY
/PpZyNWzOpUyrvUk7AvcHrnRBK7v2BE/kG+MSP9LZT3oNAG4mezof1Qw+HPzTgVONi8WOj+pBywr
8FsLVHssReFgZlFzWzdJCgRi3updKRlH2amPvd3vx2q9eKOi8ZIAaGCE3Z1rPLkSxZ6e1hRI0BP0
Pk7QOQCR+hrz6c6wHvlBZ7uxxlBkquwn2zeNlhu31IqSNMax7Pqlp9D7TuJOzyuHZOlKEnd9ajxU
TbZS3N6MhM75eWcnpZiL09PHSOpEXeKqKOWx8nYcW1q1RQhoD3j98sE91I5nV8vwMQOyO/ppVUtc
Rju6CktTnbnvV7IvY04RXaeaggy/MdEgnStRPKBOf9SkAZOeD1KkLH5e5qS/55/L/C1iokDg0xTC
BsBTRx2jGsVCAANTwWRznLyGIiGGCe+THMQEHZpO5kYcfl4eWhLOt1gXQAnZYK72mEQ3hn7fCXOd
NZMphunq0Lh1LiHqlKgbYk0/YhgGyGV6xXSOQqjo46Wrno2YPnl+YzZtgnyCN6NBk/rEpfCJBvVE
7KOMJHgc1iChdFIMaAGwKjxUznxvx6ywSTEL4wwwoUZsHNEL7VArdfoEfa2jFfDX8n6YMW0T7J3L
tY1He3o7vKRrqALNHEcoio+yYMNCNgHA7cAJGwkACGrPgwkYXEws3gPOePWz3l63e/9UW4DGnMtv
c0yMYNpCPxL5Oe4is00fQrBH/Cxk0pd0ucrJk5EJIQbBary3waq20YaEkT7Dzi0ViFJofLPub+dA
7a69t78vPJ2W8kpRJCIHN8xRxHx1qZemS9dilC5oMHc15u7exLRoWaCBLtsAbEq8741d4fGZp2mC
OnC5eRPL4peeTvoE6u9GTmt7y2FbmqmJJj6gty3SNRCarGGNWSbQ27LyhlslgIRbNgf5P6Mo3xbi
RFH1zq3KnENRZP1Z1raVcK8XM/XXOTX57mE+kdGoIIeIC+wl6FEBAjviV5SgdwaXLsA5AEXzXH/0
G3RfLGfUc+YMv23CiVxdjOJMjEcDgxmtHA8UAm88/Kgdopsd+NOW8PGzxG+Ihss3+V/X7tvHOpHo
IWTvOwX2tLL8Qw3EOtGWgApwK3+56+whegheCmT3ekZ28Vvygsjfbh8JcAmX8PyfJd0MDDPgZiub
mLWBR+4XJtpk2HzL8+gIX3wngKNBSf0NOTGx+xjObQF7hnsUtcqDb7SOQZsl0b5Co1lFc5O4V1Xs
RNjEzhsqaFZq+ApHTwZaAQZdKrVhidhaP2/+pBX+rwt1Imdi4kkhCQ0RWu0o+f2+K1BUJ/5g5ZkC
rpdilUbGo0bcOzfRnlVSv+jeHED2N4zbT7s66uPJ6UPdKkXzKrgjxWAFAJ3tALrsKWiMbdCvShQT
NIumkntLeeSml3ClvdTMi2bMpi719gtjQpbWP4rJNklKENgfZf9ljFtiDUxtOuBOeWJj/Hxu364a
1ZN9m7wVRehraVXD8UecvR3QRrtMd8YenSyY3pGQl7YaB6y3d3PO2+x5TV4PKUAO2FUQHI544snN
SKrYYapRsv31XM/ZnApOAkPuc99oGgoLhCECzCOJwkNB5lq9Ju1mlwo4eTPiELBmpG+NI5XYoDt9
b3pv/W2yolZguQdpLznarYpUdWYqsZ28hQeCuGruiRyV7CclnDwrSD+I1NU6VDC0GKnQfat+ztyz
8R79IGE6Yl5yI/AlHzHVaFZHgjJ0e8Cnaa3BTux2qc30y14PTH/r5xRPVgwMzZcTOnoZ/hZ7uqwd
vtO3taWtx/b6OdSM6y7/ibyJvYolAKugHds46jsR3YmArgztYSPY3Am3ylr5GueZ/dc5cKXr/sCJ
2In5an2/ycDVh1zCygU8SM5COwjNEGPU+Suw281sWWLF8jJ6HIkxkNEegZbnKvXX/eSTr5jaMDGS
+7TD4mWnfIvBZIA285s/wV7azVyAM3MtLxIbcpDKiivrSGyUNu+cDAmbNJo1NHNiJoYmJGFRBCAh
OhrLCDhd8RJJgEX2xJ0c9OX1YZxr+/9887SJwWmJlMYuzxFuGHsSEbOjGkPZd87DmVvZxOIIougq
gYur2CwiAAksZBsUzQAEt9WttC5wH+9StD/OWdOZB2NKzZAZYDJCiVI/doB21hHXSzFhraExsZ5t
f7gqC2NTI64xvJUp/EmX5lWep4VxzN67d013QKKG9t3gV7URw8VgUrO8Tw/ictYIXM2unMid3AOl
hdIAuxZvubGT5fsmAx9gRXpLaUQnjW8NdGUbaCrW9XVPH2cM7GhgLgzsiezx1E/8CCMHyoiLxlNE
Bj5Ta8qilDjYnF9CfC+TRz9+abzPLt9G0b3rSTPuwNX340T45LJIeqhreoGFd8VSRrnP9QJ7Zn1j
3uKn9U0uh5orCQ0TiBDX+nrEMkWTEygHg/Us5eDcTk7uR1p5YZO10B7YVGdYuSvJ6b+no/x/g9Dj
UlVVIGKrwDckAOUBMvb5sfkRkZMeRfBjkMuAPS9MkO4sE28X8Jlrf3nrzwVNHigi55jglSLkg1WR
VbJsAiPCEbwZKZeKcC5l8h7Vgl73VVjoRzf/DLJjqM0Qh4x7f64F539/csMEGgZeAZSlY5Io+06o
0ACRmaISbkhbL4myAkog+1nxLqOec4mTe1V1YpxxNdGPhavbDSerQm6OuS+tmyx7Ao6887O4yVDJ
6A+ey5tcpdanwVCrOKd+PUaCdKkGqKqzLDAbEeVOR7r1HsCXsDDQSchyeZfaIzo1okbpRboRMMP2
8/fMHejk2mkkVHxOcaConOvko5Offv77V1LC5+ud3DZFcl0RfRqoIDCNpXfapkAe8RGUheEu25CA
ZXa4qreJjRcJ48mRKa08DLLNZaXmruHEAZZdoIBLpEMxvuzQ/VSYaBHYDrFni8qMBs/o0zR3ktWa
H9G2144tGgzdJkS3U2jG9QP8OLSTzmHszBzfNIui+F2o5R3a8hKVOANd5XWzmDnAS8M8HuCI3wDE
LIxbTi5IiOYWXSuQzxuzloJiS1vxE60xfmUCWG2khKfOYMcByw+RwmTBTO8x7ziXurwSRp9/xeTa
eFTwylqG7xR8963HQIoF82WwyO5Rmu53dQfvTcMQsWRXGMvC5wyPPbp6MYYqMHfPF3McBNeP+feu
TO5NIAZapBixdqzQu0RKl+mkthrNQBdgue877e7nU7gS75yvf3KNQBHeCqWAoqIXyg0L23jlktIu
JIyZipGj+8LGbTAaVyUOyC2sogfSER0Ly2I+Yy+vvjMoCozooMC6nPbaUy9pWzEU4IcArz9MIybr
AaZ6mhkxk9H1v+wkwHrHKjGYsKZ0ZnEbtn6UCCrspPIscQYgD+EpfBUfRxapwkYzpgpmeFYBO3v/
3wTMcCtBJw64UAUjvdMxl4CSrmnTUj16youhPPNZd+4yXj4XMHnojFxAo21ZQUDE0Cp355sS8IFU
8JqgbjTyPMyFklc16HRJk3usCErqdj0kDpja5cscyVZtYOmzdovuboToemLN6OwVVQE/FopwOkbD
NSB6nPs+IbrmQk9p1KNEpS2vA6YGoSVjMhQ0Z4swDw+5elfrGtPdtae8DVRghU82Ue6jtWMGhvKK
ncSnAIBDBsggJv8mi0980cvTNFaPITqANLSUtbMR5RXXRZOA9AgSPIJEwHTEoNfkOEPIKh3zmpgJ
Gu0q/ZVgvMTMo3wRN9Q0FD5T0LkqEo2nQEUG1xpmss43WJWI2ithKh25DDgdsTbBOmhiingtBO6O
d+5tF5f2zKGSSw8NeN06Rm2IjnPTJzI14KaUNEnQrCnUC9HLDioNPoUyXdOwWnTtIgqfiCB3NlX4
DfqssmQO9mZ8qicuogH4UlQ+qY6qzrS+S1q36ctO6bFo5Satgq2L1u20ETaBXAIUkMRLQIevJVjB
mZVf2e0RAAcsU9BmzI5OXPmcJ7osIP47asp7GUemLtdflV88pWq6CJqvVMLMiFgsFO8ByzlktDM1
flQE0GHp3K5FDOeL0iqtkhmosSsvEWwUcD7GAwG/5sS1icMwjgfNF48xesDiyOGYV/GjL9F7TOjc
GPLVvf8ta5rla2Ie9qmCNlq5qCxOgDYXE1NBQ1SaN6bmt1sikE2D8Zqft35midNknxwYpaERiO36
dJkLX43XMSH8kMXB1nHmPwubjEF/vzyYCsTjZmAwiWBa6PxWAZNObhojF48R4CtSCV2yaXmHlrqF
4AnWIPR3ri+uQCSzrkFmqD+7SMQrriuDXaZb5HLBSJ6C83cOSPfqHpx81cQBqDPR69xyGI59+tEp
SwNd1Gl9S8d2s3yWPW9O2ESnEio3bpjz4ah2yg2JYyvWsgW6UTdKCMddRPW6eCpD4aaoKONBaQW6
aBquwkIJ867BV1j7ppDNONajYbm497834Lu6fpIAKeO0SossGo6ed1t697JQwrebeyWvvBNgpkGm
A4g/cDym1g1eh5EEeSbiWX6q2kMUFTPa9U2re7GMEwkTR7YJGxVzKFw8ylm5S4bAzmQC5Klhn2pA
zzAA8w6chzp3d4LB95paPfct8BVGcH2fdouaq1YqDI4eog9arJdBGt/kfgzYsZoFMmBlUAnyc7Dq
BmiFlYIFb/iq61VQv6IbPVCcSogOhGI2uL/L3OfQkx6GJjKF3LUH0plCjz4yPVoOJXHUEm3AaJVO
ACwSvsZVVjMkFpmSfyRzI/lXT/ZkSyYXrqRgPY0SaJsmf8rupxGtk/D950t9TQRowQDNguybAoDQ
8ztdta6b5GKKVytI0Pnemp53AFLuzOFeuzZ4GcHTiYcRsH4TKQqNghwDRf3RTT+E4KVHs3rEn2QO
iKXZO3ptReMDjCSoARqnqX8M/Ds4/76BZzD4MuTXIHnyS3lmPVeiZnDHUbx530yu08EXgF+4lSEX
3RG1yQUGvVjZweWm/iei54f//ICQzjUI+qg1A5t4fkCqG1PaREZ3bMJHl+8T8aYIZnzAq4b9RMY0
NNc9j/uhSNBK3wR2GeTozge0NeZPKiV5BTHiAuh3typXl6QP7Nx7FHh4y7l8bKJj2WAmqatZPswU
sq6qzO91TwN4zIJ3hV/p3VHCjMqQvlL/RUv2Lq500/53x/mvPZ62Pqidl4MANcQzOqKDxk+ta1hK
2Jq0iWeySperGmd2ZRkxjCSjy3dyozGEGxpBqnbHunkE+TiLlZYFCNhaA8bGD+3/VHfOpU2eRp6E
su/2QnOseG0nMFthRc0qcmcyIVciqHM5Ex3FkLXnATigPwYSBksUDCBlQ7KWZPTfq8hYeYO/VQzh
sR0UhgO85YKyMQbRcRVtZnuvFOTGLwHJGMINgDBNO7miNDFKsfF6VFuHhWRFVvXkLtA7hnngyJFm
+tauH+ZvYZMXi/LG0JMMywbritn1X7r0qcpgQTHWrZ7MWJxLq3a+sIniGFyQylzVYAbku7rbxd6d
J8xYmks3HiIIEMM0RGkyUgvnlsbLBkOpFAlWIEtuRa1/GLQPLqsbP5Ux51Tfolg/s6hLMwqJSJUA
ShBgf2h9P5dYGcX/I+1KeyPVte0vQmI08JWphqQyVVIZvqDudDdgZmNs4Ne/RUvvpkLqhHfuk87R
aelI7bLZ3t7D2msJkyqOOGWxeLMcEhRivFIK3SvVNWzz2lKLq6A0vdEwWxUna8h9K89Kf1R7FJf3
1Fb4WkL0NVj6vK/FfXBjOye0rwY0UtS96mfgk5h70gLAQnDmlrNU239l+B9HucRRM60nUGvEM6Gh
N0DTMkrE22DyPxlTA6aM4cTRzKnTIySJfYTIfl22az/haxPw066XEGsLqWfZUwxkEdL5UxZjgA6U
ijyP0gGD2OPR1emGoXVtA8yxYkgXb8fZ7vXPhtTbgMwJU4qT6hZBWz4zje4dev+9N73sXM5WMT6v
kqmKU2cFESdlECeq0wQK9MkhIcYO9Dae04FdBsN4yDZvY0gQeu08kNivATwuOp2zHzHb3lm032AK
WEmsEbeUuZGiDpsBVUcPQ91BMWghbeuH73e9cnGWgX8vGAZR1WY45bnp2/EOQwgeT17q7PX7dS7g
Hj+bz8Kb5jF0Lwlph5OOj1fUwFIlyoSRaaPe2Yn6mCVxVOMxEV2JAdXZwQ5WvUlUEcoec5eocQR5
k67Z9MXTJi4YfiEcYpJl7Yo0mFLFgDsCPaBOtaD1bc1PIJ5CfV3BSN18pQNlL48CuJMsKvM1k5tN
6nNShEP5WH/JcAHoSQE5baw/vDc74o+mh/l3DDd5zQ/Q0XkQXvj3iR5WtAF2Bk8nNu0u7KsrQXxH
NHzvZHo0ytGTyrByqBc6fZ+XWDw0ohZx6fC4P7m6k3tmNWgeacGshzhUCcZk3DXmEGUqj7osPVjN
M7V5lAoj3bVpfmvWyqsysZ0yZhhLQysJJJvPs5go5sbLE8Zrt8lwgtpUpI3ptkiLl+/NdHbdXz6I
Q2AJ6F3P3FKfr19vmcD2Ew2/nd9nYHfxZUquSwgRmoYICt4ewb4Q0qRZ46C7aIgf6y4LTFbeQHTX
SsUpzhOMd1eYwEaXowNjWYf8Ewbx/TYvoPMg2AN2WsQC4GDXl3mhHheFoidDf+K6vs014HF0TGFT
RbmuoUYaWHVZe12J0niHwUsEZBOK1fpLrA0HjYsXm0JCDEHhBixOt8Qpb/S+eqrQE2G8/wMeovfv
f+0lH3X2Y5dCZqlJWG7ohTgRqCYWKdoG0DFn5U2N5P77lf7SWi6/PwHTB8TfUFfG/Nzn71+bI2A8
tc1PtSb2tZK8Za7ADCG7mUzQfmbyR+2o29SBXEnTtoD4YApljKGfqlr3oNsiPiSYbhpH6p6tVj/a
lAW9Ux1UVmJwfAAGwmG/MSV9ZU72gTUikHr2ODXJE5TNirAp5B5cql6HmchCfYN6jtcOXVD2zlax
3Nvedd44yOsTh19lBNOvLabORwa6NZpu6th9VOM6VHMARlvnoaHNbYLpY+pg1DJv7ah1xqfvj+qi
Qz8/qkXIhQaSEmP8E6ABXbwYVeLbeRUAhLURSfOWjMxvxBDEzHnXGxl2duUnXUMxaGvvHD0NWOEe
vv9Bf531l28HopSZV2lWM1j4nbYdDKPtmcQM+F5w5NGVR40HsCv6LThNTG14V7jcMmQtZT+GUFUN
pvimGXeOKEK7/eHMPqY7FhycEehXN+I1tq6MrDy27a+m+jk6eAyS+9ZF7fHP978cJLIX3A4Y3y0L
ssbQzFi+Q1aXV1OWqePJYGnIoNYFDoRCAyM0ce6MBKKHBkSrexMFqzQUcesrot01Ot26sYT7LCJL
Qvm4n6f8aUAQI3EDY8/dtGcS2D5HCzoC8lASX+cO+EJcTFxn7Dl1aTSOlq8Yta+OMfftHiR9OELQ
2UjMrHM/V6KO0MCsQQTAxFtr2BEZpuvS2SSWBaLUZu8qRtS7B/DV+617GPmuxM1sTOuO6KeE6r5e
N+AycDcD2kEyU9E3bY+KuKmtdydm75m4ZVO5GcVD3h5i84Y7jd/LW06uWHHfCxr0c4k141sVlb9M
bozikJN0BotU01OfvSvudZ+a4DRA5gs2kUkBTIvfaVnug6fk3m5+WuNDXlMQVyn3lTqiIzXY713r
/taEERbdLxGLqNW0iHMrglrbm2XzwSOMhfX4YGPYmf+uncLPeuKliuPJbLyjiRm4+HNaGse+A693
Xvu5jnqlvNUL6aXiORvGnQsuO5TSA95pHkosK3Z+6ak4s5VlzMCKwlBGg/SnAXwxQs08S/1J1D9i
eiTgd/zeMv/yj365Uw5kwzSUwtD8XvjDeBoF1AoqfmrBghtVKoecRGlCtx7T9vBmO1kD4UE4hris
QkWPU964dRx7Ax+OxE2DuOruBnjpwnCjgd5S0pe+7oJTrFNPWoPmttJgmB/8/Enu25X1Q1psGztY
qIYwO3d/un0cJiU4Xkx9q2rpddvzFzCq/dBZ13hJJoivpvK1UsBmWuT12mNw6VKe7X3h4PAFi56a
VJ6y4c3sr+N+J+UaquDC0CEe4rNFFgEH7cHy1NSdOOWauzOouuUDSkYgJoBs70PTaFtnVALBzHuq
KuH3H/fis/qx9DKnnAzZWK2w+9PkgPqDbJqkCaEsW6v5ihVdsljw/INzcuaghwrd50e1UFmttOrQ
nfpUi0xjOlRG9lDr7aFRp5+KInff78u8vB7KDpA9xQzcspFl9GpcEbQlT/ZkRuCj8StTPucFqlKM
7SWiTWpVD4ndXNdWm+GtbYNMPJXDK2sfaxeDKjYYjhP0Cgw1YgOQJl1poD1genQiv0wUtjjvo9rW
I/QFjqAD2xWW6Ym+Ahl0EeV6GjqDdVMSa2v29n1npoB/pfEmsxW/H4EF6KGIauxA6BjldPipgcqF
je41lcJL+37ndnLl9P/qOy/vMIzsP8exsGO3rcCdk3TdacwcyGS5tylAdw1r32XTR2OehYY9vPX5
dGONWsQgNgzOoFhcZdi1QtM/taNHIk78Rlduunw4gBMKrMjl9MBq4xgLgnaUwMBjr4ET6RZAzE3i
Mt/glj921V63wDuE2c8tmAhuxrq96WoDGCX2r0u86E5DKBlkioAFoDu+ePtpawxpUWT8VLX3dqp4
tQLwmUh8BXQuK9a19ArzShDUnctoUNW15pTuPEEHZxNmrwU/Fe7bNLxTskaa+teBf/peixUWKdqY
muYkbclPkzI9DHV9Dd3P3GNT7hvmNR4b3oC2WIDgBsEdJVdVyq9ceXAqPRQu+C9AAdw6GIcg9+X0
282eJ3I069cxBk0LtEeNYpeCcCNhVdgVFKxMYIJI14h5v1aM/27BdFD5szGO/jf9ODukrEO9uC8S
foI46BVhctMCxqSnqDmmYI2JwaOQv5Gp2Otmv9Wq0ByGvYVXeOVTfYmqUOjUoPdqOEjtDfLFDxR5
xhxknqe0x0mhoyc62zOTNXDAyjLLBq0ZOx2pRqs7dfFxUl45Ro2mbK0E9hUXNldtoa8365pAp2s5
7WtWhDatbhQofYvAjorKa45JaCcgXPG0N23/l8z6zUQmhxG7Z/vxe6v/4lJBfYh1YWnobRB7GQew
xC3VsRzyU5/rXqy9jarwCvHbTGUYd3zlYfo6dDSvBv0QA8kpVGiWqyV9ymprEvnJOGrv7JH/sp4x
05w8EZDdu1630w7ioP6MH4bX/2KXZ+suPGVhaAZjzZifSPpis2bT5gTiND/Ay7EThVwp/nx5fv9u
En05PIl4ppYgJjwaMraSIj+BRCsoOfUwrRbR9N5ZqzI5s8P47FDm4/xYaf4lZ7cRXYxJjXW7PoGb
J5zMG0OqVw4cGKj6EMblqAAxA+jRpLyiE0pgvL4G/xz4V8BPB2LxNN8T7XXQrYDX2Z4N1caqQR0y
Nj5PaWiY+l4v29AER09VFREtQe2kPSrT6CVi31E1GECC2I032CpM1tzk7ZXj/qJjvEUfF0/p4BUJ
/urySkOmnaexj0f9aIE9q1biELc6BPrVH4WNBK71Rs7DWr/jrXaf6izqBwv0TOAQaPa8TyJIB4du
duxcUOMJ864aSl/5Fd83gZ3dFM3PPpOYHk19SF+dSENCBXmWyOU1k5CrtBVUeKtrhHweG+pd6XRX
2YRi9tos1Nq3WATUoq1LPkJSAsWxOyV9/i968QuzWtgwEqRsLFIjPyWYh3CRgleW7heYu83HzmOr
1CfzX/edbS1jO5qhTzfa+SlWgJKuXwaJxwVaSzYl3lByJGfKile/dG+Q3aM+A1pUkF4vnvqBwKio
w/MTM/y2Ohooc8ADe0P88L0z+Bqa4yTPF1pcG4OOqtIxJz9pyKqBadhYZRFtGguTudobl2OQ1j8q
mkcry+oXTvR82aWFYF560OzZL+jkWmZVRByJDycj3VYAq3B9rrs7rqGbVnGPgRHSzZJg5Tdccvfn
v2FhRGOc6KnCZA3su7Pp/8gw9fu3mS2oi7Q/aeENUDJMw0711srTX9/Sz2e+MCfB9USikFGc7LIP
FMy08t+ZXM1qvz/hZbHVTYoGYbZFMfsB9Fr3Yrdr5dx/sJ2/jQUgVcwljhp8Z8CCNVl+6rgTtBbk
/FS5TSUI9lBNiBPVl8O0q7ocFZhqxYAuH+HH0rMHOvP2shmbeWggP9XAiJcgm+vGK6qtQRP/RjXL
i+/aH8ssrqFFTbQuYjMHrFq5NZKNfBifwHkEpvGnybf2zb7czdJE4geYRIm/ztpwyfG4jmtbNriT
jS84+dodtbYl8HN9h7H8makDoRDlXj2aYZHC1a0pJ1zy3OcLLu5EidTQaWubgq21CAyKEm/2+/tr
t7bCwvjp1FVdEg/0NCFY5827QOHt+xUu+s6PQ/tb7jmzDZt2MobR0xPuQFAk70qL7A9iw+lKILWy
kyWAKs57Bh8yUqB7HmLzaOgrmMiv/YvZN59tZHaiZxvhrTLWUnPoaW6RumDeLE3FUwwtoJCyMbr+
MJrS0xuxSez+qi1f0TeFfLavd5iR5UqYmK4/FfGNbeUHvbE2sQ7JEneNTOIrh/fiVy5yRRukhcmo
Ip40WgRABOxYgMdr/XiQivWWCycsi2MOSuIBtQETM7VSfUjrR027aaEjR1sKitL3Wu8BHwJZo6Ce
hTlKgA/8rMpelbHwSzIEefFDdnrouIeM9jugF9FSBd23rIBs3CmgVs1UElY09YsqB74SJ8Xk9nur
+to5X+xzNoezryEsXViixueeJar4XX2fAg5h3afbwfQqf21Q/uLjdPbtF55HtSGIlelsDgB+1RyD
TwqaIDPFqtYeHGluvt/c2pWZ///Z3lKlTqloXDwW+p6bI9i7wetAWl9T0pXLeSFr/mzUi5cfyCrV
7nTcfwlRP3bnPidhDsIBSEMGICNLVinVvpKOLL7bwqV1k131MAv4cBvsmDbxC0jHgx4kTJl2HCr+
pJp/avS5BkHB/dBlK8DEtaNd+jvN6nnDmhxDfENg55Bkrg1Uba4ya6VkfvGtgKwu/gFy1J1VOs6/
IXfUcmJ5jbeiV65qZvlGfEeBQ9KyDBU+AST/Wj3qYgqLPtR/llx8S2oVnVClpKeReWzXPaQv+ZsS
zoxL2S8tHHf6ttg2m7VSxN+k8curfLbs4osqxLXz1EFoI4s/bHAjm/cHiTgRLctdmalDSGqwaYwC
0gF9va1yiXSn6f4kqFfUxO08q0KiprznXbErK5DdxSjqN8MLk9ppkOOhTdy9Ci7w3rSOJQjTE/PN
AbSxk26APMBr4uKmH2E+LkS9TXRlUHAyQYY+VNmtIt17i44RHeqrBM1bYYw/KhE/yW4KLO6sJAmX
79LZQSxsSwGdq9PFiKIl1MWn5KZzrlo1P7huuetGiI6Xpj+ADnaqQOtR96G0fqhwsN+7jq9tvfl+
ffyIJfA2brWaGzFCMduOn1k27ZIiueIUhE/WbwYubMORqIWXIIsfIwes1qMA17k++jnrQ1Ovd2bC
/aEe/Skx/H4YIkqKjQHMusPYL+7eydr0hmbNdC/Gj2c/esaBnTm8kttIMFiSn0oMAZR1j2YOAEgV
WYGJrC2zfMH1ChdVS+F7+n6LDvneTvmdVZb777/BRR9ztpvFE4wIFeMcqLufhqaZmdgD6f5uIJjA
pLrytdc2tHgEzWliKhpG+cl0wZqMZLsCaRmVK5GVfvH1O9vQ4vVrYoisKBoeCeuY3mnv9p0VsIBd
j6Hpo8gZQckKuMerAeSVAdp0kX0j/OKGRMw3Nd++69ae/tkaFg5Hn1s7GC+AUCgG1D5bC+gk0okN
hAK4wq/rofcxFRYWaKoKBnHaXNkaEIpQ7T8ueF9KQ115QS6c+afVF2duFLkNkAq8rGv/lLzyuuZV
0pUTX1tjceBO2zYGSAER91fdRk62b6NpZKJT972hzg7pu4NcvFGJpSZMMLzF0MPeGFsl7CNlwzdr
PAza2jqLh4nwVBEKRW01pX0A1txdOSF8yqtwUNOghDpMQvqDLX+bg7ZJsiLIUXZDeBeoTvxaQW6k
pf01epQhrd5N8u9UZ1EGxejmuTUtni/Je6k7lZKdeAEdiFKDNivmgSpvdMbd98d96YH+tNR8Tmdu
LlF0SWIbsblWOjsLTYiYoIudAHbXxhtrmDuitTflPKDay5S/VfVDCfW4HAx0VQbcJ19xhxf81PnP
ITMbwfnPGRXWDx0K7MrIQlMhO72Zdk1sh1Oy4hGt+RC/sTSycPCZqWoYZVcoxo6yF+CYIyIg4WpB
47WO5ROIWzYO5b6mTZBjSVC/7VgIbhA0kTCk5erJTtO0W8rFDHPw0pq8tcV0P0z6IbGeHfsHkWDj
qhV7646AREv2RBvyDEUFbzBcDw01NEDb28Fx90avXw+6vbFGTFcBbobAAVT+ld8n15pk+EGobFkd
kjtj1xQjBFLb5+6vGtm46RKQ8LN7Yd40LcQyIGJIAcUmMXRqwc6gWEGdu/6wms99lZ/6bJ5k8WaV
mI4lQ4qTg/aCAKlH6rPcB4jVDa2DCLvHFIgriKesJTwrV5YsfKyapwYRxeyB0gYhev4g0gRc7pqf
jopnKdAC6ZSDrKfo+ytyqcTzySaX3nWS42iocQa6mxcm7lL9FAvU/eiTcH6pEDJpbeGVMBUbch68
3xnt66hSgIiheT8UIYQsg1aIuxicPJA7WkmWVn/cwi2PhQqanITTE49AGJt4yksT8V3qj7/F9l1G
yR1UoR6S1zZih2KzxoLxFfy2sISFt7YmNE2zGo+9fZShFbWJ126gWPFKvHpXPYgbyK0/ub++/x4r
DxFZeG6z1PCe1qgp9uWxGH4p0MnIVpZYtfCFA+6Fw12R4UGdLDOK+ycIbHk2NCMya/CdHlQrQF+K
YtpWJt905SPV7eMID2JLdcUfrm124Z4VtaqgrY2UTUUZxAS3OIextfL390e64nWXlWDFsWOZSkFP
LH8SrA7scscTZc7tw+8XWtnO10luECFAKJeCxqTc1NZjLoaNo68MLP1Fp37j2e2FfyqkDlkwE/mG
4UB6IesPBBo+bkxQRk9u0NU9Zax86wSKYGLst6zAkZpkvjtNseOgTGiFFvVQO6pSemcM9q3NEn8w
oT9ipPfc1vdWrDxCKv5ed1Bu6U1o7WY6B3+TcXI7FKtAjJAb7Y3FAdsu1I4FTlP6pjLuHWt8ZqyM
Sq74BPkhZz8wcOypaMZNYHWROfiu7E3cQcmXldtxqK7xLAUm+c1aCwtDxKrAu8wOEq3E1AI4Gmil
77/PpYLiua+zFz7WQjXQTLsKYTWwE6jZ7cvUQblMwZhH7bm8i5LECV0o88TmW62i10lPvY5BhuZF
VYsdSVWv6pmDLhRg1G1mvQIFh7YnZStRonMh/P/0Oxc+OStbO51Q5DyBqyHgJguJSXeyc+4zwO2k
BP4D+lsKB7Iju+sshBKiCts4RepYIdl9Ic0dKFmpUMPK+dkkKCmqSNsnEtpEj8Ys8dTRCWJN2Tiy
C4sEuCdi+Gbfe5ObRHWeBKgUXJWlCRxT/KsgoK0iGiQQGcTFcsSRiqNgHNDY1PV0LczsTiCutBm/
KhPuZYS+ZVMNiKkdR0YuN82U+VAE90c+7YBnDCH2+WNCziQyZ5+nZmCn2WZK7H1m3ZVi2knUbaG6
doUS/FEdRaim2nWtsk1elQeAuoaorMDZq/We0kJKDpIdApUOaHhNinnFahbVaBZrJPmtmlmodQIc
gjrz3LIKoF/jKVl6w7TVKsTKy73k9DR0w1LHsZsregDdvojH9CXGNLFPj2QnozEQBy3UU4/fDDds
NdS/7NxMyC/brqsbSxBOZ9oDl4UBk9ZaX28GXxfPJiAUrRKvPMZrKy38Dk31Ji0mJIEJnEdRyCAu
YoiYONdlsdYg/IeX92NXi4s6FaYhOZ9TBJ1tDfN3qkAy7A9mSyK3abaV/TZAkUsn3Gd9vQF5xC4t
9SslHjZqscYu/HWw+m8U8PFbFpexHrqCsKJFyn9wj+af4dr02W15D6amDd83pwIqAF57rJ7WxgH/
Ifj5WHh+bs6yhU6W0Ja2UNVgweiP6M5mGBaBlpDyNEbAJV43fhKMG5yDbwdy667Mbq/uexH9TBlS
gVgvKUiBme7xnRtNQD/ewwk618M+fZgOdRsiWYowGLjiAP8hQvnY+iIKGvtBN2UB9+sc6B2GZYpI
CWcCtDFoo2wmkQ66q+/fhkvtDfjcjyUXQVEMOfUhoTA5upsCyHjvh5/o13jTHxKN22mNmHH+274+
4h+rLSIf4WjIx0A4c0pkiUl962EeVzf0ysNMNQqybQDFxZX7ezk6+c+SS0g51P60Avl9dnKcEjj9
33XheO5qU3y+Dd9sbJbdPjdaWzZZm/EaRtve9uI174eVChwwsitLLBxRXaWxNOMC9aDRDXKg/jIQ
7Ru2D2ZC/Et99ACgSmZXO6Z1L8RIdsK2jkzvHvPJuR24dd0CvKdWLEgA36d41ZrCerBqbW9Bd6Li
KqB1Rey7JbRDRbe1nSHq9Cqg4CCkGt5QBMcphnjs5L0HF0lmY+YNKWGPSZ6mQfNRe1Hr2ButIxhd
vMpIAwvYFUXejHbnV+Vbmvd+2ZQbLeVey9/r4bawkkPPDy6K1WBH8dzUCTAl7mkVnu/mBSLSnqI9
AQ/r8QKKNaPq95O4GlolUooi0jGkZg13nNs/M1D/94ioGqKF1XOFq2KckmYMifUOaqO7TLV8giGM
OPGIyw6KWe2GuL6uMzN09LYBGwrQVwBwDpmDHjtuvETLfeLFvisRzIr3eHw15SPkCyNCSr/D4LUK
kWSRt0FsQyCwnO4qM/PKrAy4cs0rjLFW+XXadIFrEj+FoC41oBRZ8rDI8jAtoTRJdM8AwGwgaCFW
doiJpryfNrrNcXqN57B3rjyYNr2y+C8lPg625tU1uCr+6NMfZqhbB+Rq06D7zfDqgGsahDDAg71b
dB5zK7dW3KHyXnjx/FAw25MYQezf1RKytGiLaMq2ExAZwYeETPcNJwezGLzOziPd6VuvqgAVhxSF
3T+4/W/etT7A3YFNsYTRK7+mlIDEhYSQVt5oILnRtLLyrBEanG7mt5jpc2EqberXI0gLdcPXHUCI
cNxOH5kT9DU7Z9vKn7xFcSXdOsk+5u3jmEPQlBsYJyFRN8mINTwkYxHERnpl15ALxAogfoyb1ku1
LHK00WdoqrQKNEQxCj6CRmfQEVLZQ9hUUFIsTB+zO0GaQ/2jPlIb0DDEczFqCirUMNu+8rkLsqcy
vqm58PpGbC1Kw0p9Bh8b4sFfvLsxTbBAVWM0GncNrd+nnu7EVO5ZV/txghukWyKAHOFVrA5XGb3R
55vA202fAe5fI4UAPajb6gEG5cI6YQdriK8ThHfAdu1JbkA9+tWoj20KRO2TxhBScInZExYYJaSD
Gm3j9Aq4SqrQih2vFUpgGPXG5FVIzdLXbKRyUFLyutmfSXNPMGnaK1ixTsz7uutDG3NT9RFzYeHg
4vP3xXULaxh6hkEhnGNeKLt++FXMBi/Vu6F8dU37qjedJ1l1fkcgbgoVbIGshBanRs03HdkUKr2P
QUPWTAIzkTQoEIbWA/Sy4U4a1KUFZoZEBeowC1p/JZB/tEUf7VEb611GxJ7IJBjmOSxzrLaalcFZ
ie4HJOozj7VgggdqgID6q6ke7VHuJcWrj4GZhlV3Bsa1axWsKdgcMhCQHVUiAh3gNsHYm8b0XQf0
fm8+uphOygt9Dz49P28KzO1n13w6Zk7sT7H0Cdd9PqTbyoBOKLE3dt8eVNWKmFI90Ty+SW3Ht4cf
vfUTXDUer0YvT69cpd+WSPWMyQ5sJT2pzNobyhDaynuXvxpxs29dftWDwxLCkL6WvuVEvDhG3oY4
xCtZFzcSU9ZFDGb2uNrpLmYdUfgLS6eN2kl91GvuBgq7aQgGKES6AWPLbTpITI6R2R2KK50VUaZI
dM8qjMzkU+oN7nUczyKv5F4DP1QiXjn+2ysD4CHGH8yPQ0gEVNWePdUhL5ItM8c9anpQk7V2ev4T
CaAPYpqDFk+HBjK0oPKLmnLAqomvgT8314oHTUt9PXaCBKhnORX3Zp7vuIU5aiQRGU1/5JY7T0lE
ksaPidYhE0pvc6IcajrdovK6EomtPdyLYBh6z71RYZzjVE5GmEHqspHIqYi7UoxZC7qMRaBL6zw2
+wzr9PvmOt7Y22zw7AexVyM94E/VPoEg0/dB19pLvohwZWsQSPIA5JFmfemhZbFntQgcSJt2bK32
/g+9gI/4ZxHP1hgqkV2GcFoCBeQZEaB5UbLXDQ8Y1pBs020ZYEr6do3c9wKmf253fKy7iGUBJclG
bUIvz9xAljS7stxd6wTEt7g3bG1wD6B/DqIE+0/fQTrHN7erv2A2kO9iskVoOzXmaLIcFaN5qgCV
IHELfWrfPKYPiY/Rkt9r6dvl8sXHjhfBbZaTTiM1dkzdnzPCPjM1D/rqXgYvwco1kqmV67GEuymN
aWRanCIDnm54eUhaaPuevrfTS/3Y82+4hLq5BnhZ8gQV02okodNnvuFUe4YRGy4p8QeAakoD0GEX
ssv4hMJ4UIgWcLhVUAkZbDyoTRzEs5Cpwhu8zYRB6LcDOgK4BFd/Jkm5zd232EyiHg+0YTyv/Pw5
Iv7GAMxFxGyRTJYI+OgpO00ROelP+QBgcVREw3a6F+DoDWaO3FkL+ZFum3s6ebq3Xqr4ypb+OZM2
F45Mk2DB6Crwhgr9mhe3GkU1ygFOD6y1A2ilEkfZ6KkRxmkTVe2RtcBgsyxUdCPkDbIWjHij0tRZ
47WqGwFKmn6q/R+I1FYyGHPhBitADpN2SugpBTlLCVjEMJYByx45gDWV0x3SOvfNmUOwpgGFhHtH
3hJd7NMOyuvff7d/aOP+5yL9BQKdVQBck6ZNXgM7NVPkqyGiwb2+N6LObw/mHRqZ98WDcSrCNLTv
1lLwi6cwc5zN2g7g/Fvc4TgvxiKTbnYqnauueeLDvx68nY3hY4FlOloa3LbLeE7x5yPWuGfPzOpq
svaqXXxjztZZJKQIbugwqiQ7tQjdaB/7CZAbxUi3gD/dxIgt3RS8kJn7UjEZ8fTIe4het0BTYgZq
TKxNlZXhyme96I/PftLiOra2jsmHEWc7f1aBZwjqY6GAOKYG75++rVWwVj7lEqYuNGOiuWHSk6pY
vm2NQJO6K5Z60eOf7WhxZ/qK52nJccj6oHhIgfX4V04731ZOBXh9vj++tbUWQUNnmrSB/jacWc5g
OKjG8busyzaISj0BafnvV7uEMftkp4uwwU70puhnvLZ1bNB5bH3nTt2h+PnXRa7jXi8Wk89Oct79
2ZXHZcATEGN3dJdtu4MdWhsnAoZwzQYvFqDO1lnEBOj+mbYpnNkG8x/iOrmST+5Vdm8/FF4oA+gx
6tfidxIY3lqf+3Jt92zlhWfRoaWWl72enTr4/Xh8KPVuOzSvM+n0MLSRzIzIRJ0lRxkiLScfFQUU
8JN7Y66qZP9+evSTF1oGDyIeQVdAYLjAc3lmlgGVd7CgUbhiRJedEIp6DnigLEddvHyEj9OgNKiK
Sej/lNC69+gREiHbWZVbC+Nnet//RE8j+n7Zyxf/Y9XFrbRjIvU2xkkn7V0LjF+6joC9bEYfSywu
I6b6SlWlWELdjD6HGRnX6lO7EVsMIW9S4kF3NGT7/JgE+sP/b3OLewmmytQqDLwfVfOaQas2I8WK
o1k7vuVVrPioDAnCFQcND8zK6+72+y3Mh/MlLMOk7/9axeIO9nqv9LGhZqdMIKfX+qDFdLRRr/Ed
XS5tn62zuHFaI5raHjR0U17YNd/1h/pQPPfoIYCk5Wit9KdXLGIJh5W6rBsbJSqIETQHRaIXHD9o
9FmXN+DzQFl7OP6/DnHJMdvPc/RU6+HIUFFxnDYoaLmRtrPyDqwYw98zPvPLrRxNOkp0QzCx6lM5
eUSuHNyKNfx9iM5WKO1hpD2heGgAANLN+7F3vbT6H/a+ZDtuXMv2V2rdObMIEGBTq+4dBBmdQn1r
e4IlyzJbkCABEgS//u1Q5rtphb2sqjd+E6WVUggRJAgc7LObp99frV8f8v+eC28//2GUgJS9KRDW
AHZTGcLSHFsaOYA77l/hYS0yolfktfwwYfJXIhnsov+e6m+bwg/DjmwB4cQtJeJ3YSw7X1YwiKh4
cES7xhF+vVbB8buEpP5LK6MVL6NVgGwBj7dbv66z8IjYxQhNn4ZD58170y0PfX+7kPuxgIA57FID
VbLuxZch5K/cuEM7g48kpsuqnNcCVgqxUJu8DzJaqW2ydCuec3AgcfLpzf8LW/WHT3qyLoGQPsye
h/kfeWeq+By7w4dez7+uEf6+mCcL0yiECfwYu0kMKJb0O8MuoZZd7TXccTyY1dv88+9nzUeT/2Sh
MrUJGRb68tEBHrR3c/7BM/yr7TGEiwRS5ECui94o9j/MDpxxXJePeIZlfxgYsjeHnZffB7O//f3n
+GVL9ceBTm5OC9qgikeNlTCbsvl+uK+u2dmSAWyqMi9dtuxlLDJvG6z7K/YElt9H9ry/bKr++AZO
bp0eSVIljcGVPBM3/aW6Dg5iH9+zlQfeQopnYi0u66t881Ez+aMrfHIHp7gZgq7BB9c2X2tIDhHd
nC79ORevv7/Ev1rFfvyAJ3uNIT0QW4sP2OZfvQBcobBam6j6YBn75Sjw1g4ZIcf8rpN6ioHuNJmh
xcfRrwvO4yEsvKL+A/3h21b1fn+m8B5AVgYjyGNBHOf7Wnwah9rOlZc/wlpxvTTeLl6+mMbs6YKQ
66TpwIvk0NnQFZ3lB+3ot8LzdGzksXD4eAZJDLbu+7FD2FGYyeXF4xxfhOH9gniD0k17Kvjr6Lq1
lM1NGFfb0IUZ8aDJ7SHtKeAleyyYhxRYRabiIYMQNK3CT40FqgrPZL9uVmOCIi0nm0I/j7rfxJW/
zQuYNi+pkV8Zvw3oCCu95doz0efZQx8ybrcEWxFpGEzirqUXrH8/Y95QjHcfFac1BM8gkIRGPsT+
Jx+V+l6rEMk9PbRog0gDKpYxdI187lsu5wA+vGpfCf++bfSrgT1YIr3rYdC3SzGckwr9ry7oNjDs
ySY2p13wEPPHugR3eImmu7orDn7Dz708P8SVve+m4ZLZNl4xt1zNfTevGLKLsGYDElbnAyLzWPFS
1AV6bFA5a33dQqgTj2jFoVOHEKQHmFNu4cYeA9wLtpyrjyLvfprYb9eCsYDD9+A4+d7fdtl4bTzb
fHqYAYJ7xQTRM4z/im+/v+Q/rQbvRzllRBIux9Kgc/KAL6nW8qhD9izmxvz6+4F+2jhOBjq5tV3P
GzAuMRDruxR7cKpV+QHT/eeK5mQM+v6S0QIB9PR4yQKfPtPAgBwHHAXGIcUM883kFhm2m9i2qVuQ
hI4sQQYDS9GvFW//93L5k7dysizhRILuIfPGh+Y8+uRDnLtXVzB19i7b3XxMPtvUaqXO5sfqQA/q
VVx+pKz4qTA4Gf94O37YRx3qJsYcniQl5rt5gBQR3SI4/mzm0MLaUK4QBrcF+fL3N/mj2XSyTCaC
TeM4YdQ68ve9LsDcFOiTq2zkH7myH7fHn5eKfz8e0cn+rSYyx1piKD536D0jKKm7DhOeFX6E9usH
J8xfPosRYJAA7vb478ndHMlSRBGU2Q+zS1Ztc2MHtVqKD56QX05fuGMidgxDkJ+e+MgldQiPOfMg
4LSIgIB2VYrhrlxAdUuCIBVNBFajmbcirnaTrzYxnJ1XUpIE3rzjjYp59vu7Sd7yK04uMokY8t5j
VGQhPU0rqVzdtPAL5w/zBJpKvQpx1PFURtkX3Sdp7mD6g5IdLZEdCd133ZaZqZGaPkaXvlJQo/ur
HknNo6hWcFoCS2S7cIJuVw+OebUh+qnIoUdl3+Tw3E9lWmDrarAMCfBuYG6/XbyDr45d3vtOQd+R
g0qaWzBh2NUUBJ9KPacazuU5WgY8ABe2vnblJxttp44gHo1fwM9vt0TRDgSC0mVhs8CYbuP1cFON
87WidVYtgFzcN+iBjum7BfqOsrromjlFxwofLr+U7ROK0dQlW08ikijAsQgWQ/O33h/QgBcbA3UQ
LfyMxHMOizWyGjp4YZT3U1WdT+EN2geruQ5TWAO6Lobif1iji7HpI5sOyPfyN1W47cOveUMuai/8
OsLEte9j4E7o/oX1qvXRQ2oMFFjIPWLx+VJB+l99qVFRkRYWa3broi2BgmtexvSopITP7topwNkj
XXUNa1dI0R4F7NbbXTiSFErCzNE9GfWLifu07vsHBCXuc9bD1Di0d73Te6QXHuh4PtfXlrjM5jDC
noYPSu9fLE2YVAjuQVAzDgvRSeE79r6Gv9PCH6q92Qc7s+PbYvfvHtN/vsz/lb92139OU/2v/8b3
L51yAyIGzcm3/7ooX4ZOd9/Nfx9f9u9fe/+if12p1/bODK+v5uJZnf7muxfi7/81fvZsnt99s0Ys
inE34+vgbl/12Ji3QfBOj7/5P/3hf7y+/ZV7p17/+Y+XDmD58a/lZdf+468f7b/98x9H9+7//PHP
//Wzy2eJl22L5/b59Ndfn7X55z/IH5Anh0gUxNmKxQn3sUHa1+NPvOAPhDlGiB2DyTpBcOQRl2y7
wRR4FV6GPEksPXBfQvIex6t0Nx5/xP5ASXrMj0PJFsF+EwXd/31f727Q3zfsP9pRXndlazT+8HvA
KApQ8iFfHbJSGPgxjjfyftOiVI9tVd37OIfpFJiEW6tNf1FkUSruiid8n5l0CdPk+qMz0Qm0/9fI
CQhNYGgnMU9ONi4P8Lek8x1go619lOtuW6eImUFmQVoj3uN/CXz/PNzJ5pWAD4QS9c5HG+8G6s8s
2HVbD32f+GXEcpPJDNSw9IdJ8NfFfndxj3vU32v5z2OePHaiL3w9L3d6LbYM+qXp7hgw22d002F9
gXt3yvcfjHi8Xb8b8eSk2efMsty/Y1s0tu7mFfp6N9D1pG7HPtieT3bOnz/bccn5odqp2jwQbn77
bO4BnrNpkx1nTd5sou0xcjsn6w8+2/urCTtGmCOiIYozJ0elxE8NSI1KZGP4l+PVHLfoTKcsq88t
YplxKFjPH0Rfvi8/3gYLeQync7igsONJ9/3HW9QchG54duOtrb+1c5mOHzlm/GoElAssoDEyNpGP
8X4EYgafLeJZiDu/f1D+PnYfnDNObtGfnwH5uGj1IlcSuUQnI0Ru5qjIn21KPtlnndZn8VvbOjpz
+26DTfGDU/MJx+ev8bAocRRBSRSdql4jw8WozbNeq72/lrvupq8zAYn8gvSoflyJp+Km+tCPA+az
7+b8cVgYWCJJjhMwD37OQEKEVKFk87Wc8/FsGmtAuIjtOdM6yA+hmYiDKWsBzUvQgduL9Tk8JCOj
cHXQ4LLXITzJ4VX83FQe20+5LZ6BYkfPeStxAJ5Q7Bnsdlmp4A7f+RyFUgHPjiT3q8/Logdv1aoE
IqFwWS5qgUCQdKbSe0kCSa+mUtNnQ4wEHdX37XCGzT7Js64z4K52YXvTIFER6a35RL3MwLzydvES
mI2ScvafC9rrEdYQHlRgcdzVSPkImcf6y6GRdeaDt1dctJSpTx1MwqbDyK18zidVvTRhXG8sohya
lLY+/dYez/1wP5pI+SmWk4KtlsU7CmfDGvBhlX9vRTNdzaxqbqManAt0rcCRDLLW5I86kGc86j8Z
U67gIzoeTOM36RgpvfYagP1Dq+2TCMY+M41XQOlUR3i1kUty3foL3GBzEYGcG2hIANNqKRCc25eJ
Xx5kPMQeqNWxJ7aDDWy7KWBnZa+VDeJhVaCLoTdRF8bfu7CZvpdxWEg4ZPoazv35LMuM+KP2dnlR
wBGlgqLS27WhZp+rQIViBWZuuRu0oY/NMrI8bWwxQJLTtIPeYUGW0OIvXQvnZeKgo6H5FJ7PpQUt
k0/Ad8LeFV/KvvGh2WsC+JiUjeivTA5ZVC6I/BbCixG1JNimhi3e7cSI3BRSH3MpAhTTykMlsEoG
o/cwoWxuUZAVm6no/PNFQwMI+4Sx2sLWHUU2mfzkMxid/i4g9TmSp7YyENMxgMDPHPGXbWLC5jIY
83HDYUKfUgAHN45Ch61qL9nawpgnZxT96pWh+RzNnn6IitzeVOOR0CEtrEXBkArqly7OxSpvkh6B
sjk8eSq/HL9OlVcd3Ss1DsqjTs55k4ATjyXxDGap1EDLEyYr0LXLeySG9lhsyeSt28QbLnLkKKxx
2gUbk4X0ECIF5X6gSwJ7CL2sSevKBV7dU/9p5BVI8bJ8cdz37zA5cB7WLZTxmZ+IYeu5liOdG9YP
2QKC2rIaUSi8KMSCXPomnM5ZxYSf9uPS3bOBBZdLhUcNVvXDipPRPKro6HisXDTGa+FRCV6QJQE8
VhUeGTw4ZJWrcd4rpJMBaEoAgcyJ97IE6HaPC5cXvaTTraCm3nXFlGSGK3V+nGOH0R+XQ98M3kWj
pDkrwXJei0CyLzQvh0+JDYc7T5DgbOxj4MZ+B566KbriaalRXzQV+hsx0bD5nu2CswqjWGmFl+wb
cIXvgmaath3Nu309UVQ5AYUOf5qc2FgtGY5HruxXOHVi/YrBN3VExxcj7TwIA0I/rSrNL5vOWSTK
AXGpkPbTYBoSdhMEavg6zRUow+VcfO0l14e81eEaNpMmTXCmS3teks0cB8seCFqVWo6EDh1NLBtC
1aRF38TgVYfDOXRP7KaJHcTdUwkKvWhBV2MVEmV5yJJV4/L5utd0eGbB1M1ZToZ544hNXupBqJdI
kbxJh6oDG3xOivwzaPUQZsD4vgC7f1IqMwuLirX1am/tI8RoDVt3HCmtDrZjbByDuUBjYJyNdhGR
RfN5FiPdRP7k7bscyoK4x2o5+IW3qYwd4DKEDnu76gmDIS1vc3Ojp5lciml0O5GE5ks+J+Dyiyru
vsU8zMFtbax/FpNlgI9hUSPPuqhgfguhbol+XKnvwtrkcMEt6bjvcx1dWKUUPKcL9UmTRT3UHqEI
AQny+FDWHf0iqrbdJnMdbTrY7oPP3iu2s8yLL5e4AjnMV2jqzTjrfy6tB559BcBmXbjZ7RQ9rhGK
+GW20N6RjGF5HlaRLkXW2nm4nWi/XCGXLd4wNG2eCxv3VVqWY94iLlcjeiVugeeCJs6nvc9m93WB
8e1rl/P6ebEF4wjpG8d7XU4RDMxHCC/IVLq1X3bjq+9BRzPTiT1xCedAn/bNltUjGHdTWUBo74/2
IDEtH4Rsl6+NIP5rP47RwTOehMU+rx9dU4MYGIC3Ae3OvBmCiu843lQ2TLX45I1zfADzK0LESlOv
JaXOpc1IOkj3Z2+6ijWpznuOe+C0dmRF9FBcSl3VWJFq5IghioTy65rqDo5lpELcxTKrGelJso6h
i+W8vwu9gc6rOkdau6sq9lArrAb4mO3XgdW22/giV96KFQQanLFE4goSu77bSXhI1bTtd5yXEM0F
mdu4qfxEfxdRUNV3ZRHZ73k+JVfJUoB3bbiPcGQ21uew+C83RenTfakMNBuBS4o943Z8lK4SX/lo
py7Nw7z6MgSWX2CXJ3tlWLwJiqG+QmID2YXW+FvGq+5adTWCRRB1X553VeQ2CdMzVAHLiA5BATHl
V10v4Wevi2H0yWO2dbLwN9bMCAIdBUGbMaDl3kdi36airIWQuKX12RJABRE1VOx47QeANRJ7KRTN
1apbAnfV03g4Y6Ez117A5Zkta/SdKdK+vo05aGMu7mO2LwXa94OEQbdZEdfCX4zaHlpHBAW7RxMs
/hfU/GLIlgmPnsTPq1QvAmzqQCGjO52gFDFQRcWMITOam1JeCK8O5oeGuGBfogqCQRSrKcz16xnU
08AAIRp5n19T1Ua3KGEJTkl+139yvc+9Vens7GW+lxzjYJz7PDl4InRjY/u1k/C2t+WkLnhC6mqN
CqF/CdoAyw5vuuZ4HUe470TNAF00sINyqzXtr10kq82SL7JYDS4YbRYZxq8WG8xHwMdCGCVjWyPK
pmGHRrYQ5xsvdHDp8RCKXk0V3YdzD/9LFQ7ekJFooGTVSplceTkb0Y7CknXH6KxJ2iQ22M/hXO58
xSuIuYaeI0RVJ+GhxvLxjEg6851SLFSwEYAp/FHL5sGXD+2mYgyCAK7bTF4mheHhSpuSoM2mfAdx
GIm7r8sUwxMlThK1H7CZnNfCc5+cJvkl9fSoIUuJgq3mPZBCsLOFXuXtpNGky40fY1ssvSLlsNZw
q9CLeQ1q0jAE28XX/mdIyQC4qXAC6moUXgB/Wye9tMMekkWJhmNP3VII9Eggr4lepjs1N6z83OkG
8g43DT2MQWVti32X0JKdgeA1QRWdz+spN8VrO48S9H9mi2it2549ij6Pz5TCY+bZAYsL2LDq02QJ
bHnaIPC/GUqSAdYFfbEpJuiLN4M7eqGM3dS/QqyGriAoug8l52LPFwjZULWJGrFMfKEB5PhB3xyC
fkYi1lxLpCXNsgOLTRes9SHk0Eu4U4OAg3qH3RcHc2x4n6hdCNZKVxdwZJwiqg5DOY1XkWeFgvFM
aEEhF8PBDQUMap1XJV8ShlSlJbfuKcE7OC9piNPOHNcSR/yWdPyqV6iPrpCGhg0ihyviLsB5YIFh
uuTJ0+yrKsA66S31FVE+cNWWz9iblSbRvmhpc2hyREfBnhp1DlzuKhjBBFDYKEijV9LZvsHYaL7N
UDP2k1XruIzwlISAEf19Wd4S47BLzx7UkeHxxk0I/5FyQrpAUMdzeR4lcob4AnutQr0Xk0fSqeoi
rjxyhE7dBk9QkvJWQ0g/dALyyW7IkuND72s7ZlXXdk8mIMBPEYX4AuVwvlIFRZt78QDt+FqkkNr6
0FagBu/gz7EBsAiyn+6hcpkLyEeHunmIEzgLqXgeM1nhFePceOtYDsFOeeNyFtqk2raSjOtkbJId
bVp0Tlsg4NxHAzIJwWJPulmeefHtGLqNTYodTOAZIrc8/5ybNrlG+c4XbAZJvm7RU0BCdalsisrJ
fo3HMKYpmXtwWeqIx9+iAZfPirj9hFI2n6EY88MmfkikKtFdEWAfjXfoFHBo6wbg1z6vhvsapeYl
kEWEWk44+SBJpPfOdaiqz4ZVdNc5wPJ+08Fpi6P6gZysr26mxevOSIEosQ9wkmOf6W8M6M/zcALM
EO1cwIRQor0HFvrFq4vIfNPr/DZ81BfJ5RFYg138d9hkPiT7j1sWH4x3gjkZCaJ2aL6VjzN68ev+
gtzW5wgEujzqlvLsI//Nn2ETDtfCvz/dKagRkBwk8W/IPlmNcb8aI7NW7EPu/wejnDJTIYaQzchf
PBRZCmf+tLsNz8YtkshSTJYOqVtDZrb/A5TyfTfvp3vHTlDKdijZFC7fjnxOIddoCpPMPUBrkYA0
v7I4HwAejaFL3P4Fx/5/6P4fCebjb6D74fWlfIfdH3//T+yeJn+EDAA90jsj5B3xYwrWn9g9Sf4I
wJdCT5vHMJ8HJvlv6J6RP2CYDlQdwLYPcP+oYPkLug+A3Sccz2UAjAx5bzz830D3b9D83895REmM
NwXTmIAlWO9/CmPE8YtIlofeKu/dqinDBcfoYLhlFvYyiT6K6WdovUXXYTOTAN4AVaTatfcDR7GZ
iDZZzTOOWnlQXPUE9sAIuT5aWM9qV0Bb7qunaHHRB/y8Ezbsn28aFxMnRUR/Hi/E+8WpPZoWEaeQ
4Y0j69pIexW0i0TrDxat+SsQtWCtcuyB8G29zuPEQuMbdjtWjLsf7vKvsPkTpPzt6sFRE2GQHNeP
HjssP+LXAdzVkhZuS0dZa5nVuZtTxf1hsxhALZxBCNiH3xNrHMgpuVm37exnPFm+//5tvH/e/7wc
SKYJjwAw+5l7J2CmAD/6EiCVgoJ96NXaCu8Cm1WSMpmzjxoS0fu9IaLoQqF5FCBUC/gsIlNPLv8k
glzU9Mg7IcF4iZNxMQn27E3D1eCZek0oIqrbJQ/vKx90xjF3X6lfCWBXSI9xBNc99M+ktU+wKxiL
rjqIgl5YRnBsbVB5wKs3XtPG+bsaGQmrvtLfOgFRtSZkTzxOd6FcxBrTCgEw5e3k981+qI05zCp5
9MfZO2v7Pt/VVR2npqpKAON6FVAZHkpFNs7Tl3kDoGTqRyj16hLd7Dg6b+sLyFYlPKdRtt5JVKv3
1kTruA3itY4LcQS2HmF6yaAYl9ccYEEgmyRF0KwPewJgiUWIfLEBysG1FtP3EbSkM6pvK8y9696i
EkAxcyGqimwpOsBuntvULwlU6hHUSpXX4n0tHNJrUZ95wKDUYi8qhlb4AL6YaKjZWz7vPG9sUhtJ
u0O0ZJ/aQW9D4ZZLyVAL1X2dQN4eXBo72w0n5QXyyP01EuC8uTjoQaRzO6AiBbyxiSEXy+Ywh7tZ
d98gUhse0FvO+i/LQOUW9cuToDM0rbr5oibE4YY2zLMkb1vI2T3YW+QjXbe5N22WHptnPfb1Hod/
dsEid8Bpvj2DPeeSRTjIX/FZXXsolLamY/osUeNujp079F4LL6nIPMyhJxD3Jy5F5xXIijb+2YDA
JcSacnkZJv2Y1oh5O9NPRLnxUY0xXDpABsJJ0d2ZCIaSwLAITjlDvI7NcA+zHf9yhq0AOMb0EA2u
2uYBsdtaJwgsGkW5CXwv3/GIF1tWwQGBQpi+mVoVb8Ev+wQwz2F8/l0kcjpDU8dbRXE37ewIy0uB
fNZJJMONOX5h1vvEkD/tSAyLgIAqmNHhUOJHk1oj8+AjddZJaO6fz1yc0KMtOgx8If9/v9J0bURR
blZ5ykqyZk21H6mZDvB3QObStI2Aqh2COIeLYvQFOZXeypeduJwaegMpJOxGpL235bivpqS8Fveq
pPHaIRUGqQerbvAnnE4aue7vfa1HrJoecG242OzyRSGvzpUHwEe/X7JOG7dYQ0DIRAxgiOZVjHX0
xEfV9x0yyXSd47g/wEKuaJML7zZyLU5lPRtTo5EkRUu+9yxcuOPp3MILYOslQqwhpvyAf/amWv1x
Ezy+G3JsAfloCALBOy54P7QhG901JYp3XDXeuDSKGCA4E8u9G3N15WCHnLKaINPv+KVgSOEE3+eY
Z8BHtspBCfNhR0A3IZHqLG6H4kJVYHQMAZ5rG59D+09eVDA1wF3K5DpPsBnA8wQGONG6mxAbuFR+
gFxbdrAeIiemPlR3g0Xpb+SxwVtWwQOMCpaNR/zvUaApEG4rnmgu2dprC3haKCGeWqU/y6UbrlmM
S/jRvXrfHDtOPlwg5EOhiUmRdX96szCf4VZXFNjmyKIBddG9iBp9DiDPX+UEpiHmKHyOVOc/DDF/
KXFsfU0q2LvGncW+YEgqDY+uRN+7/XIEqYAQbhXyLq9YKEVGqpjely56QjOlvRyMN9+quJWbQCx3
OcyUYNTCd7DniPB4ze1tLzBiDC/6Lfyr3V0srnHQNe5VoacI+3ob3QxNay+DItm8fVcL8wxdt7sY
DFpxroCpRX+8qmEpABrmwRVsFKdzPsILBJ1Of+2jmZbZWMBgsC/Cu8biZKsrt6YWx+YWTadn+Lve
tEBqX9HQgZJErhYalTezlVcDKpadP1vY6dDInZedLfeVn9u0H2K268E9xaPm4Enlo9/lWyTuEKjK
LqRP8CXW5RpLs7/xJ+Q5VLDniT30pnBP2k1Za5om1oJbNoLfUCZNfCNqAbcpm6ivMMMp5tFcq6YT
17mKqnRJkG/c6uEiVCWsgrA/ekKSfYIgqgu0AmimCXK5WLhEu97zNwYuUhD9IOmEinGjjpeHzAUo
0yUbNxrQ64MZ2Y3XsvAuWao+C2Ae1HtYnfuRY5L35P7OA1yPO+vx264ewtvItDBkjIGCcDPCZF1X
t54phzthl3gH/2Cx6qwbwIAO3GUjmnVZcLgaUjVcgDMV36DlcehAcn4oyoMfUX2IAqMP6FEj783q
j/wV4uPy+X4FYASwBNrNCeQLhJ0cP5vQagcjHsBznN8XfbHTfSvPizpRuy5HBzov2PVcA+8hiqvU
83PcqUQnF0tCX63P1BqcoGljKn5eDQuiNAuFzVKWqIBDrgJ0surhbGD53SKm5SmIx9tudP4NR+F9
I0t9TatZfgr8sN3B4AL7rVjOytKABVEj+IEBb84GXqLjK2d3+/ZF1vUmHqS+ipo+nbUyBx5PMSh7
rdpNMj76oKRY0JZvAfr3wAYbmN0WXGetNPlGu896hKliY2DXMqMG2di8c190NyEbvlSAwoE+2KMn
aEXjfT979oC2kz0kVfwYVdhcwibR+zYmEjnfTG4AeWIyxpLDLqnhWeMQX1jNttkjXZStezeOX6aY
rn1fBo8C8Oqe+PHw5//no96VsJp4yGWozsCXHz+qVk+LYyRhxvBvBIoRgJzJkpONs55GgPa47Suq
AyhTu/EJatELMddHrFwWsCqw7a3MIxgRQSh8PTi/Tjsr2D4aVmwY+JYhLjGlR89NlVB69/u1Fee/
49R6N/UC5tPEjyLuh79YXIMZ1vyIRvdWlpZrM4Ew2Hq0gTsVUo1RJqFmWwhU5gHitSvky5aa5U+m
AurvGUioIr3L2y44e/syFHNw1mKnzHrfXdViEYfZ9eJQ4bQfi+6Wa/j9za0oHiKglNsy6eT50uTy
IoQPWYxKGjQB1MWJ6uuHI6thK6HkKrorN0p1KCnAdJnT/tFFLUvzrttWLhjOhUlqWB+VfMPaBdjV
0AYPfbUH3DgcBO1grIYeGztQOWRVodn+7bu3LwPP5YaPKOAEVtO0y2Oyq1Tj34sCJTqrGYzCEzTF
+qXs07Kf5XnFQ3k+ishkI5Xyto0AStJ5RDemoxlvsaqhd/Pk1f0X4JVhmqPvdjaSaDpHy95uZj4F
NyA1YN0DMe6pneOXMirnbyXC6sPGC56KgM8HVRO4C9A5eAoXeFXFBliio/oGPXZAhLZ3qbV+89BG
X72J76JWr02kltu+wlyvk0Tsw1GEh9CD62zZd984UfXW6wTZsVK0WVOgd64EXjBqSbakRBkdStWv
C9CuMr+HgsjFcyYqw68cYjhL0AIPU1GQw9u//O7JB8vhoFRYbrq4Z1sw4zxcjTHegfqnYFenBegm
OU0nPnRpGIzFnUBSQIfDU96W8K8z1V7mGrbwsZ6gIQpo6hVledFbQPZ1ZAh2EvkdkWYpUTOy2hJB
z7yOLulsovrgO3BYbLPQXVRX/YVWaMYUNoouGkmKA2nNgfX+fIXNs1nVc/WsO0+vMO2np1qxF0+M
N52nHotEdutRDsNeGGDAtkL2ixkaenj7l2Jo6CzSN0/eZSLm/Aq3AJmVeYzbYMA9rmZ+7lCwrGTT
U9jLRRug1smV68or7Ux7qJokcx0CjbU3gJrrktlcBLKzW68dXpc4MhdWj+JMt6pBwFgMS0ybvxTt
ql764FuZ91+grjH5tIWF5YBIr5lddn1Bt6UnpyxUS5NiN/bj+RpVDk53KcuDdQ7E5g71f3uFKiIL
WncTaNd9hcU6Xfl6GeC+5hfnRQS7t7cf0PCaRd1mLsLghgwE/lmw0Eaik2KwUsnNbtgjLSPJ5q4d
rrwuTzaNQPROMtVgAyMM6axpyznTw+I2PW9gIjYsUwq7WHIHF50Sikh0/UkwCRjyIQbdyk5uEN8u
cAEacIDc0JItZN/VZhpakaH/CMuiweVXHg53xk3L64Lue+9bcS8m3z/AWxwmQ6MHD+NOAT63sb0y
wSXgJHL59k0zUYZGZAkuNicIMilrvrdFdb7UbXttUSRf1vOAXOkhiVJ4PwDOpdLf+ZNyB9+LHNJt
0Z3yu3AnFUjhhZins2lAB3kxjuy9/0PUee5GqnRt+4iQyOFv56ajs8d/kGfPDKGgoKCIR/9e7Uef
PmkLuWdPsIGqWuted7DRho5oJQ/YgkFsmdLyOtlwoJKEN9MtAp+aRT/BJBQHoPkVWzY5NY0K4NeU
Pn06OH9T58Vq9K3y33ygwwm3kxe5x6aaPzOG7he6otVopnsvr7p9I1r1a8ePK87MqN4GXTmktPy/
SzmCJukSnyfspG854M+zU0h9cx35noZD9e2zv8D56RNm8EO2aQtHnbqQJReFxoW3pH5xraYGOVix
0arGm3F9th/EGR2dRR18mYzxKJzneYdkE9e5gMGisOQaqY+8lH4Fg8cRy8W3YeMEPoXlEnbeqYHr
v7I9CpOgj6dAnTLl5Ey1gn8/z6DxQCcinvGmQSD11CeYFdG2TEH4aTbGvE5bUgKm0f4HSWw+EQq+
MTr7fQC3jKfHRRNnii1dX6zMMY0OOSnaezVlzJBHgndLUf2ZcaO7hqEojqxTyJQ8haPb9CNddjA9
hzPGmY6c3sdo9jaBVSlcopvuM+JIzufwuWip6KeicT5CWb+UXc++4DofTsFjdkxtHMkDYqC+rAd7
NImOD65+GM23zgtyKu7prjvDe02d9IpZZrIZOku9ZdESw+mrt3Vn2rslaOsrg9b66olJrtrmw0wG
+yNZ2gttzxax73KqSrfZ16a/7AQmlG6t5bdZM7LjRL5h7UrLXzg1ce3R2sJ7/5yXhdoafe1vtSzG
sxMx5g4b8cRZoFbIUdadjZkxczFjw3v7WvujuRWNpY9B7oMldcPWqq32xU2tS2GI5Ml3mG3NoGa7
wGqaE8cG6UBl5+2WSFf7jFno7HnRffazi7CQeS9qWc7VYuA1Sxu/b5vyr+yyc+nWyzbNAD+TUuHq
N4oP21Atm/BUFmeUH/lRT/rTz5f/nHxAjQET0Ir6eue1plxL5WVPcB6Sh4NTsim4d2tssZMDnulM
3e00PZCuYl303Ps7p/ebFeEKp7DCIzKNIGZZMigvuQihUFbjMZDQElSDwXoU5t+JN+vYDn35LAt9
M9siuNrmUG2HaU62VjnonfYUx1Lz3uRe85Ub6mlqtT7IaDZihrThGqbQ1sG9/hRNJLQuGnf52sqd
p9I3jmU3A/q2GSqRRINaK/UyP45p3zPgkCBYCcJv4eg3O1cN/WEHqsV6Kb2gO819210ci50aEfOu
y3W4i9rWPIMzjqusC8wr0fGgWy0kKzg398Wtki18g40sZbhTcAJjXVneWtdZBB0o6++6DqLYcBqL
J2Hv+9Zt353mm2wi56Ub+mJn1JH/ZOaRWvlBv+21AXoE3+Sct0t4zbyINDHW5e92wFE/7dgqx2UE
T5CANiREvvmJddfBgM1YORa7cs4L7khDQLe/GICLyj2HiX7N85kthR5kWAmvnvEFEMsG3mPMRBxA
wmUsFXjQivxuxONyLE5+N+960alzqor0PrSucevcJ95B+xOwptmUAfVEEhn3yJmNm9s8B46MGxmZ
e99eVgEUrG3TMwRezHCNw2/1RXN4tPTDvXVO/F3aL00cTemf0lmyk9NN1YHRZ7Iyl7m41QXuuC77
wCWz0uklCMeLCn16hropN3QuxQmOY7Ju87rcgZDg3RDq8IoElBhNG1nVxCT3Usk/41yual0ZauX2
ZJyY1uJjFasNjrogj4eF8baGTLIu3C5aeV050wnQp3pZVV6BGaYP/5daguYjBHK5LhjEhkkfj5Yx
ZFujc4Z9N5lkA0f+X7+xalh0Ea9D+5xGvXX6/5cH++qAN+utCDP2dwskrTH7tzTz5bl2W3gQ1Rgd
Ekv+EdaUUDrJ8ixC9YV7PvIJcp+ujh5++R5osHKNkherfPhhOM795xIaYezmZUg/Juybmr7a2bCv
mSyiW9FnTM+tZReMIqF2tA4689zY4b1aN0yXDUt2q4pl/CQQlcDU6X8bFYxWrzP+kRE835NK/LFc
aWwqI2/jum7bQy+RExM0l6+iualezbZVySoyh7NqSGIqp97fVyqszmGeuhfDyqZVNkX4+HnGvKqZ
F12ge/Vru5jXxATtZF3752CRxVNlErvW/g2tbPb4npKKwy5N7yD89d4cfIPAANs5EYFAztEgvzKL
NtwA+nrgG4qxeZgc0jlMD4ErGvLbUJEZLd+PLYjFWrR+HqAB/dzMccTs1wuMu6XD9MZ5hgXwWGCe
61X/ZZAsCtIOtlMFV6UO2/bet5N3ylr/MhMRMSMs/wyhwm4nbQ2xGLQDXSr1RuhTMKeCBWgD8oG+
T3VhA4Cba6v4s0DA3MkIz2Gzd6uV0FUdm82S/epPbVos10wlcr1M9QAOxW0I/tmzim4uphZrUS/T
2cOw+uzU6MD8uT74jvafa7Ctgz38gS7sXa0OzhYBJevChm5L98tZEmT+dzFQ7HYkX7j+r7y2zI3T
jNamKy1IE6nf3n8uj+ELFGR9drs6Ovmec+6mvrs1rlvfhqMR1gm6cvelV82CHeNxLm21HRWljPJS
O7bI7o27x1ddU4qV2WJWDLVn3xelujeZ3/zvkqniVOhMwyVpQ6aARb9tLd/YLUOFe/RwbyYfhTY0
5qMz+d85rs1QYt+XFLNtiHn1LvWBEPoybbaT6yRxKlpxUBH/YO8Dred+Iv847s3JVfqGx+C8saXq
n/JCop/r1LCRwxJtAwukodChv1GTVdKb/PiLmNUOYtWLeGAwi+n+yupSkM8R5rtAZ9klkgh5bE4H
VUzOWalCbx/GJ+8U4l8GNtt60y7S/6jmjhSjCVPhn4+jBw898BLvqgcVnuo6fU0D4kt1atXrXsEV
yf12PMMo+45qFNR+1b41YiiYWDbuam40+lCjZBnYQnZxXqXPhT12N5Lfy9t8mwYBT7QMgtOcVX+D
og/3naH+q8r8X5cl9CkCk98hClAgUfhv4OjhwlWPlxpkwV+1JvWhW7sxq9qmkDGdW+SSFVs09Kv0
b/iv55nzPIKFbJZGeq+WbXybPkeN/wj5MstyD/8+3dqCI+CnhAp19gdHW3mABgdjZ3blzluq6EUB
XY1L076rpJjIpfFvaNbadwhww0VNNIQ//5PhThQUDmQiz/xwZ/VSKj//qIr0YIgijLEJCONORPAW
5ukhXPWGqzcPoN5d9t/QCfM6lilNclGBWET2uV0MUs4AwuNi0ITA9fn86Vg0QUs+ejHkMwlqvcz7
SpQx/2R7bopleG0lvHSvjZw9LvTdrcyW7gDJrEKr+8i1deZ0m1em+NQd+XJu9qwL4G7A7+wQBVPw
BxZ0sRW1N+/QXb6649xchgVqZydxuCwqL7gPzhDevVoWsd/w+415MDCWxlDfrSH+hgOWN3jEHQPe
q4uh/hVFcsp8zDSDSHtPyZDDtzQLGrRMOPHPpdPJcAjC7DjWYfKELOIkH3+GoX7ME/7MmCYelgkA
AJY/lLN+WtYjqOKqmAfFKB556gCl8TYCF/4MsYBZELK3hTjbfcJub4BblEa1WQpwO4GsZR0F2fCS
Zv3w0sJoLEV/lMyd3u22d9ZtS9Kp5dn+puyD6lUZ/iby2u6jKZL+rMwQWqG1HcbW+1uIbSj6/C9o
MrlQaem/GGRT7WQq6OihwEamPqm6sg6zqJ6mJvkbJKFxG1yveoanOOTVtLNEQ+/bQyPwXf3Elo/s
weV9fdJyzDay5y+eyTZazQkYpfm4hM5IUzNE/hE7bujzdtJ9ypSARDf8YqiQ3aaiREChlmbb5ZiF
D33QxqOxTDuY4fmTWVrPY58vH5WuqL9btZxTEyFw7ZvlvvU0VVnS+rcuM/D/1VV2KAzUa0uLYI6x
YLqpnJwTpPfcU+QNZN4Z6UyVQ8xdIsN8Wz5q7GzQL4adXJxZNmfvcZlEIykFS/fNUsH8GbLwADgW
eZ8kDUWt7PkrL4o/XiMp+5S3ipy8P7cZUooyl2eUHgnaoJCLWf8zIdntnYhTsa13bq/VRUMbBeAb
1k2XWfsg8byTP2TFtsnRUQNH7ZPaHJ8Sg8idumyONpkKV6ghPWlURn8FmCD8d3TLyxQVNK+pnl7n
qH42BvcVxY2LgN+CJC58GIDG8oHTlrevW+iM2snPnOrFudAmPYjseaOna07k8qnKOJGpx75GYwjO
Hg7s2zw0f3EHrBdMeLM+Gi+lZiHDr8tuGYZktz7Fm1+aqC6i6tAzSX93x/bUAjD/Ew9APgvDbGXY
b9P0B6Tzd2BM/h5GZIp1sV3VVyao9RXMnnsV0W4BjI2SYoxxFiLmQIldYVn2Hsqw3gh2gFhlzvzZ
5O5q0FHyms1XCKj1tWjL4ZI6392oKhIV3GWlzSW/m9aT0KX3Ag8I9anpH1Vo7VHipHvnMblu4cWs
7J5py1jJ4NalUXDT9lDEIe3x44VuWf6f2quWXZd0tEleeW39kXmiEt+mVXRPirzPXZWYgvXwRSg0
2v5U7DJleSeDqPmMG7v1HiAmDJHXphyDewHfZ2343BN8ydQJ2gMRXgViCYGoZJvL0t+WRekdm9kG
Z03hPXaosZYaDffjUz2W/3Wy6zYPThNSnSX8yPitsH2nlvoSulwmahKZOsO6REYwffBXiTxfhebS
rhKVdDDdQZ/cFthA2H2+AVew9txdj8hyW55a2Tarvu8fzCLXXGeGsRyxOyzOiEV4daxpWqFA8ua2
+s8fDFzypYs3QFV+ZjZTmWjperpPRZLA3AKoKBn0Fxu5wQVqaB3nSDcg3IYUo4te1x1hnSMT3VUl
amdbOl56fNy9JpI+UAm3UM/ht2FM4tUghfsjCdwnAlBAcX8WyuOChpyjIB39mBpmLaa6/muH+mEN
XVdvdjiVuwzfGcIerYO0l/owjeF/lYVCf8z68DNUNd5shiHioEMjFvr51SuldZVWQRSlK71VIgS7
PyFuH5nqHpKqjEgRo5w+yEwgk+GhWftK+nG+dvBxCACd3JPJP4gjznj1GHFsE3vDHKHP0A+QR1FF
eXkJ3XFXBjP1Yk5vPHwEFmNAhkn69PNVMcni1Fdbi92cF8hBzlgN4r5Iw3gam0RcELFdDSegwsWI
hAoRQ2wafHWZctmegTdI8rKcd121r6GZm8/Q1P0LQ2gi51Icd32g1n1lU8HaJk8fQ34fPzDRMVpd
7qY3e69B2VPkw0+soaC98ADfrcE134eE2pCg8zSqvT+yFS4VdoZyq4ziWUQEJ6dh/e5MDGR0WvaP
AxbvHyWSUz2QrJKEfyjpjFcPFtIuDTsZ14Vk9wokiIXtVDubXpE3IoDoMfU3YYfGq1WsZ4M1aI4U
+1UFP9x3eMVGr/swl08d0SDrobw4k8bxy0wxq22rlQyE8RSl6W9Yz1nsZ3Nyk737Xrkj1X4BHrZq
iMMlWy66mNJKKRMyY+1EQbLXc5a9YiIGWY0fJ4uG8TgvPb80Dh+G3b8PeWGeM+CZ11yIbToNUMDZ
gT8JxInwO87N17L0Yd/1ajr9fLTyyt+0bSX2eSCfMjs3L56B4qlNs3nP9kksJLjsz6V0k4OfO/6W
B1Os0hnK+qpL82xb8jbgjuXOFKztVwlitnfrMn1LE5Cf3qk5xpXae7XX0ak8MOeoI5MjxPbST+vh
PladPDOAo0A2w/BgFahnkjA6dIU3P492doA14271UolfyzAwg0OrlAyuiEU+jPusKPN1qdzwnhJn
cRwmAKnCjdIL38e+oylddeiSnscA42dhmNGh1IBQDHa26dCok6ZGSWoMSsuiPncu5ccoAF4YwM73
Dkx0ZVsz9Gphv1DdkF+HkGJ023PZzs0+EEz1Z9conhGv6XPHxu+My9EPCuNa5Yh20D9/Vl2gz2Kc
AYvGr58PkRo/lmk4LINDbv3jYrga8pgyVcxo6lKHefnLzdAmCHknjOjUGHX/ZE2AoBO0/CIMkUWR
czGPmcPr1mbE97j2cCiiRa84MpjgGkYUl3OXHxJqmFr6FUlT2MnYDRFDIzUCMYvGp0zMW147+Z80
W27z1H15TuZs6sL7VwNKnOmU3HW0pMm7E/4LZ4PXxpj6HE0J3CmrzNu9Z7n+M3QnJCiOPcX+BJVJ
92o5KjdIVmpqvRd6IX/TDfO4i+q3KKzLZ3Mx25el9ULKr0XtRBeqF1O4JlSYGvk+Ulw5jsPZeRTX
uU0rkz4uOb9OPGO+J3PROna+SveYs6G1eVAUwhpQ1Q+ecZvrbnOKEGpS/P66Jo64L0Kcg3WTHrRO
vHia2+WUOTICSIlMtIu6opCBshC0mqFk3cVELzI4CDh40Ox9LIuItrnDi9LnuXXWmnyP1gy8g2wU
/AgErtQTlMFtnPh0XNgYo5hVX0OxVGe/D76U62cv3qNgaP2QkrVHKOURjLmpGjBEFaZ+/HPxtCg3
WkHr/vkTA9lMXa3X42RvIPAEB1HV6blLq2jDwfOprFnt9VTS4pWRFyPhptoWH2CK5TUoIfzQKnqo
l7L62teBfTGC/8HYZWQdDL90LomjjSfbNBVvQ+EfK2ZtxbrysH5x/QZhVdA85cI5MhZafhtS0AcF
rn+Tjpef02WxN4pB/YomfQKac81n6HQ1sErk7IL+L6j9HBdjM2TE0BCLIOWx79sNrK3iYhkkOmXG
fHcQM2773vQPRhX2v3rzknRjToXjpJu8jcqDKSmPCig8d6b+y1lV5sXJ8nRfJQ91ZmL19ywk+PEx
gR6mvIitAMRcBS8OypJ9W81Mp+mLsX6z2MZsCKJuXbMDagvB4kwZBNF9g9TvtTKs4Dvyg1PSIelY
NQSmj0r9qvpHjBWrsuXFiLWtq/JAUYsXSRUgCMG3aWuOUq27cEzB+VvqXGNCvptOu5rOI8Z0t2O2
oJA+WI3e9xLfoQ4s/aYFfZ4hgDa63rrDAs2x7dPJYRDeW/AzSCY1iYhOFcbco7+6Tg/OZLm31GwO
ved9IoQdD3YNhZWVwLZpzugDEjlwiNf11U+Gi1lg9lzNwcvP0RHSe6+z1MOwSPSxI23gPkwLgbpl
dCimJNtUQLDX2bVeH8KG48+npLU/Crb6czq6IHEqFZ//+2r2X62pte9RCFdx1lo80juT53DE9DmL
Cjb7JvvTC5d/TU8xUxmJiFbJO3t2vx5m5t5OJ/f9Y0aVyfNoBRVUNZ5VnyfDMQj7c8/c/N2yHIz+
hGOujIDRo0KWvqkD6IWuZtIXFawJIbpt5wgLiYJvAEU1v9t+HkmvxaRQWfEPvOkEXn3OtMvEu/be
k8h5F5bjHTobDpDivi7yHIyRfx2m2rxJ6uNbIwL/VHp5HBSsxF5L81SWuUcEuFm+k1ZurpYiT37Z
Yw5TEi0rS7Pbw44w9xM/5i7ChuEm3V6i1LOe5eja91K1CfHoz9RE3rZpMogYTpFfKekJVx4n9LiP
j3UKsQlpnLu35sV6YXv6N0lIepH1SHULXcRIfTH8Snhac1Iuv9XiL2sqL3l1OuWu3aTDztO2CLUS
KS1l78l7wumwyZWdXbtU39p+GK5joZig+foeBPO0t3XebFAQp9t2shN8nxLn/HPxbOmeczNt93JW
32Lqk8PUODSudEx7xM3Fh5d2kINzgMCfj2oShwjrgcIYXnQuqv9C0/oYIxNv+TTAQPFRjudq0V9j
Iym0WnEcirC6B8n0i+F7EleqlpcQmoK/dPOTFu785ALENj6FexR116mEilGWQbUvoSxt2CSxlQkW
NLGPS15V5jZp0X0y1Uouurn4BWPeMe2PfhTw6efStFS+LUrrTgfqHgHPlKYgRykbEKmWwda1gnEf
osjc2bOntlpZ9vNcLjiwBfSKtYxwlJSm9WWm9Ztaov5m2cl/vqymC3K6aWOReWuXffPqiuCcmFrd
fj71jYRMYRTuenTDOV5sfxVou2ck7joQ8eC5YYEx+/HPpUz1Z5uOWTyMOYQ3e172aZDBZ/W6Dg5O
hY6x19OEss7On92qL54TvZxGpzkFY/Wm5QBeC4aO7weTN6OUJPAyxYxHkxahNs2xpdtZqa6ZX2S0
hC8Lw9GVS899hMYQvjDZcw65nnreq+ZQZKFzthZ7eEFTjrGB9P8uerAOQ24YTJdLdi5h4cHX6vLd
KE1CdkfV/2bKdKw1mmo5lUwTqcHELLPLz1c/lzpZ0gudytuAJmInvWFnjkTjipKUYmE+h0YK5iHT
eq+LLP3bC/Hi9JQYoUW2YJI8pndFM5wkxJEi9ytWOZ9+fr1MAjSUYgjXOfymZ1TU7sFoFbaAnryk
dsEI35DmM4JwBgG917witx/XSeH2eyntCFgxGJ8T7gqWUNY5zcYRY40t61lcpJLGkUkYJ8zAHGto
/gZBtTELEsco6sIz+BwkPZPgOeEvyWEJAQIWzfC7H69Zqsf94ChNpF2V3uocal/XLcjl7fA88ggv
NukDcacxD5iX2ThLeJe7xi97nEuaRq0qhhY7hmJ/EjUT/5iE2QFBuzoB6TNT0UYNNFdMuz7Q4wp+
SX92H5cutc2tM0GfTFoXSX2dH/061NwDsC2rrbSFMLVu2RncaQUy5+3CLlHX0kpe4SE0N2dkp3Nb
UJQxmz5bHQ7xz5vFfP5YZXzDc8Yyk75DauLPl7Rr7aoxg0gSb+jwejf5p8/LekCJm1yqwLD3suYZ
//wtgOX93ntRp9rFqENbgElrp57ww3p8XiIm4qPLpH00DfY9t5nfhXZfQyQlcTrMjLRmLS6eDbza
DZChFdVBJf191oSYKHcDQ70HEdta+TKMRy86KIb/ok+3A9yaVeMNzxEnImTgtYHJCOGAKG2PQmbP
YqpuKYKLMGUyS1jegI9lBVMNa4S9uYitWIKrQM1Qz8F2aD+6CSDhzFj+PpnG7wp2RVHh3icH72x1
n4KBzDxL5ln6CIVjiJyYyNf+wVVZ5Xm9bup5WwXDJ9ycuMWDosxuFimH/fzlAvDKxjuWrrEOh1MY
bkcf40OafUjc+EVthYibPrrqpT+MFpl/vv7Lj7jJXfcaJqd0OWb6s7a+HG3fGQGy4WREVOIoIdNT
VP9ypUDgBGaCqjnJ1CYY4yof474QIBO/k8vSHkSz7CyL3absaNPhZwEKt8m7B5uWSeTMncisrUpf
6n1AjbbQfqiZgE9oJLkgYwz8f1iCl0797lBAI9AAFghXMur33fCf1xLHd8ytah9abL9VuisWOHwT
8lTCzQ07uod/Rg9DxAWU7G3J30zrF+qFQ1fGVnRMzGRtVsYemtw6H5/o2QPkuaH7n/yuZhd6/6Un
7FuM1boikV5/CUefI3KiOx4/x/S2Lbr/zPZMlJPjP892vwlcAht7vYmal8WeN5lBrwpJ1WFcrb3m
QljkWhrLXo8GFSvWaVQNk9/HgeXjE1GsJzhii0kirGayXQIB97DezKbezio4LJbacXCsc7Z/LcTJ
y8llJJiwaXdlRgBn8pFYNpMg2JsdTfwpK9j3+NGdOl0vWX4so2UP63HdVmQEO8CaCTYDhQc027zm
GBTXlUxpUpIjk1wMXy4LOPNqeZjlF3WxLjKQTx+u3VQeYTAZkf/FpPrsoJhwcH5ZgYt9m0O4VYtL
G5JsIgN4jjQznz6FqHTvLHPnb5pU6QphHgYbklVqOAe/pyD0hvDNnurj3Agcoe1tWGBSkbDCRo58
8VewWKBCXUHednZu05YZq9azx7Vz7Offcw51MUpvi0wvluq+R7PY49j8NptMWlLMffS+RKHSsuN7
4lCVhbVW9JXp0B1FD+M8T3cpd7Sei18+Z9q0/IUl9mqG2ansnecWw0v4Pd9y4GCpp9cySu0rT2O7
2L+zccUYhR8osFfD2F/h6mzyyb2HuiSdrhNbb9r5rNleGFfOh3rXcbBLoz42eOnWMyRVaAGjU2yU
FDuoLCOSqPIpHJI4C1Bn4QtEBw6ki0hozmJ8hDYRzj1FSIOmu/Wc1C+T3xzzEedw+DpFIlYCgE6k
F5XhjgO3zc8wWSiLuJuKNeYncF/qKIZdWE3sWJDEY9QRe5MBBIjnQqwLVlPVdKpkthChoP7lWK/w
LThfGN3zPKZLnqfnwljiLosOgQk07S1PLmzyAA+BvGeLlFGK64J7aCrsEjhg3PHAVC9GZ7KzWgkB
a35naIw4UHsHvwk3hRHzn+F/N+XrEI17qew7vjHSx7W2wq01wZ2VuGMv+1d3pMOnHtGqARS6kluG
r7jjXeAYkpZs9S/gFZgHbduc2t6awJt0t0u9IC6d6rVZoHxk0EZZWvCFV6WBSlQV2Srlb6Ue+8hT
f9UvkMk7ig0CRpeFl6t0GcEAcHaPJAmzfElK63NI033OKMs0GsYow8mZgz+laWCH/mvyvutW/ibg
8xhVLEt7YW8Z/H9pMu+Gatz0hnFiCd4Yca7z5i9gEaw0ax+pBtnex7wYLtlhw65v6/+E8yWGfIWd
DeOg5pbnoUGhFZ1goO5cO/0C3Vinjs/O5OlhLbJuNxSq3ug+YdgFXofjUsZrm8udFQF9YwYV2C1B
vu3vCJD2MCzteYQqERDbW9Y2KC/Dlw4OjpqNVWh32yyTF6eGnWOE2yBpD9KT27HDcc6ufo/sQHC/
912arQcHfa1r4HWWH9mLhYXPCRmoLJWN2xRnI2gPEWNqo1nuaa2wV5dvrRzuFVQ7lv85t7y7gzdY
a9c7Y7I2i5zAtIJrFZh/SzfYi+IlHaidkwy4xl4tuM97SYTbyHzoHftdiHbvBxCipxssROxe/o1m
tA8mxqdduJ98b28NOFagc8Vdg6mSmLC78Ky7yyJSVnPEM+1fy3cM3X8lvfQlrcZ/zeRif0vgt9sX
v1Er14Q5PBg+kqC8NCIiBOJqlhOS3RKlTF79TGi0mxxbIEDb9Te140Dy00yjjV99UD6ysR9dNoVw
kRJBPcTz37SqQGB+q6ciKd/9PKecYv+y8r3l6DhpKipRAIBKRKsqgyLts09jXJEG9VE1+X9u5pwX
1WHydK1Sfx1mI8zr8hXPhI3Xi6MUCm8+41zji1EUOAunItnVLfuTI/yYzfcpiEqEMlDmbYGz2PCX
XjDGm23XGOH7YLbfcAVFzdwiwW/I+Ces7tw07dYL0p03+0/kU25wJTmUzrQzXW87Z821Cw1QjNCM
I63Wcv7j2XrjJv9mB2HUUO7zKrqIXO9z7e3GQN38LHoh/3lXw5fUHjh/Um3wubAa+5DA7l2VQwVz
AaPnysbyJ3gzZ0Tc9bXyAT2Icg6wICuN4mwjIBkJH0fR/TwZKdS+adtHLJqorwYGAvMLrie/RtcN
0fa4N5U7Gf8/o5JItkUlj2Xd0wM19nSwmfHsLdzF+sbfDjkFbcWkbYP1TAZC2RkL32619qN5kzTj
vhaMNwgFd0UODQfqbfNbw4cESdt6aA2QWNnesms8ba+SVu280Txi5fJo6sQamfglLYK1Xf726d57
gUVIE8WN/ZY72EIhOm1TuVVV8JH9H2HnrRw5s2bbdxkfEUhoGOOgtGKxqEkHQdGESGiZwNPPAk/c
a4wzxuEhu/k3RQHIT+y9NvVnwR3UcKJU/UthUNpE+qHREmJn4q1v69u2bfAxZKylh6tTRA8KBU3v
lnupuTcEw4ikE5S87dauIUUzEjYW/p8sPjobrJShpb+NFXLQ+vuxwislL7oNj1oy0YrLYzc8ZF7y
0Lr9KZJofyIOPLz1SKxAR62GLrnoffRoWehaOM/7trOw4Xj/spQyRDAlC3JfMsVEs2Gl+q9yq+do
tiFDNtV0aJGrrOdm/BwHXuWZ/Rf7NRddGWnm8iHxiuPUGwyzYC3GVEhhV2W7LiJLVLPXOssFBIQm
RWjMShrvRcByMb7AVT/lc32Xh/WPxAawclR5lVpyq1Rp4+QmuR41Ql/UMqgN5FYTY99ChIFsO+gT
Ov3yyDsoe35Kq3zMUW0HIxs9GDMHL1bVxoR3g+k7YCTFNzJl9BIJa2/LbRdH96/TeHdur/+ivSqx
jwLozFTG0wvkhW6cRIeIodTfSMp4DpviTVfeI2EfhRgQbnG9KI0HVIcdf60mZFqlfU0ztw/mMoVN
7hZnD9niqqzqBHU8c/oO4k4jf9CSR6uXlvHXovn6EY50Vyo5+lRC60Tg1JlaNo/5xPy3MZOVbuc1
Km8az9iIV9y19pR15JxoLPRarDsZjFuMRmz5BePMCTCiyTkpoOAFmGU2DnpTozRHPFsl/07DnzbN
l5ujcddiuTZMuIh6TkMJAnRj+/4hcrrfCnUDMxIKIEtF6ZFVnDLGbSVCUsnEQKE7Nm9O9uwOGiqp
CVV3znk0xlW3ckfdXGlDz8bVe/UjqSEYbKZANOepEuk6Mc121VF9IeGQPHpC9nA6+6x0Ink5Z4Wy
qXVj50M8XTFXdch1VRyVoVqbmXxZVslwv8SajfA79KRohzj+LeOLVcv3YETzvT3SKdtj+g903GLF
GKDzkjCL5agt0o+C8UvgFgflUulOs/2pT83B1Jvr3yIuQWRXzTYYILZGIvloTQIikDLTQYziZWqm
S944iAEdaJOTk8ZrNUKYS7glC9tczVr3VaLND60fR528LnmWYXT9+y/YGBM4r52sKD+WTv7ZR+ND
PU3w1iw6Q0Z1SeTx7NIWqYNAs5M03psWNtuW7VnANOEKgOy36uU7j7l9n6kDwg1KrNA+4XiB4FMP
u8Yc35QRTcxsxZOL2Ye/njwWVtZzr1wkZEYGxUtYlG6asy8B3IcUSWCZlFjpUnwXRvS0zOsCRxAS
kbCs7bvmpx7tKlAIwA8ZiqnENk+emG5G8aSrbg70hGj30vvWQ3rdzL83NP01c4GXNdguVjCuedzk
R7fHuoNbHpg9a1EHjcGoD+A6K/c6DVjdh/6hHoA+jr6drfD4sWO9pD1WyKThxq6Yl9TMebs0P1hl
SGkwvWrF6K4yBXEP9uLFDsulEgGlLUJGJSj/cr34B8WypQlXQFu/KkNUwWjb/boxux/X2jrM3irW
H61Mn7OE/S5LnQ+J2BmlAKJe3dQQkcWcAq75NWUuc9nuLi3RJPhaHh2zq+uw1OyzlDstrTYyOiYl
AhAEIhAprRmPBeIsfZB3pVncWD7VQWJaH7C2AlXBZh0Ui0Vbg4mIZn6QFMohD4CcOf5KG6n1zLH/
TMt/elaNAScwBldcwUGN9471Ce766Vjmdn2aWFh4Jlwr+E9qpUUlnFaBEbl/cdkfrAlXw+phBbIy
sy1TFxpxm2MdjlmQGvVr5VO8mWGHeT8sd2E2fea2/czeHPfQ8E0dAv78q2EXTNdTN0Qz+F+6/k+P
B7bl+mxuQ80GN1V7+zGD3mgXWG9qi1a9Lj+9wnnp8C7D7hj25kRlgewzDazZvPYWaq38yW3aTXZL
yATBpM8jRsQ5D8anMo3fh6R/8a3b0HJiOvmblBH6kGHAAmynlFNFDuGjRZAEBJj19L2r2cxE2nqX
z+lr3YmjljBnZ66MZ5z1fOPq566GOYyt51ot/xtMuTJUbgcFzvg+ZiOsF5+2Q/+emnG78VOeyZNE
7uEwmIEqct+H9uKfugoGujKlo6ksecO1HMfj3ei5BDVmp1khcEUEoNnqQ+GtHP3+0sXeMdTrg70k
CrnWvd1FG2ik+0QrXn29LpHsjwehcHwAJEjHT6PDCzOUi2f7EveLuQSy5Kozu/UMFnyZLARAYsHN
1v1HkicAl1mGNMMHT8lxk/fyoQjJjADtGNg+LewQvse+C/8YnduqcyE8+kYKDM3bO7V1L4uJG1yz
3hqefd30PXraOwjWwzjcqly7qAp3R+o8xrn2JdGUafbzYDCAMMV3iElgdIatS1wrPvZbrhQTz7ph
M0ueEnpkAWExEfpT6s1nI5wf8FOdY4yJgYKjS4fDS13N3b71zXWloyjWUhpVMj32o6v4iNu95VBX
tN0jnJERD1E/VTqnMVN1J7EecLV8ycx+kB4KW+z4pNk02aHIgGonKBZXdfLtJGzmoxmgYqW6F6ds
r7pfIihyyjdRzq9DfOly5yGnSsR3oZlcK26uuA+mh7ow8egn0Y8lCuy7MbjUeHR2AIGwLAntUWQs
kAHEMDJt32h7UJWZpk3BEa31MCOMMOlRUIWslZo7PRfPSdu/Lf9Phfui1T0zJaZntvPo+OW278UL
dq1NaMdfyhw+iiJFVmfKrauhIRlHjYTCIhjKkZir7Bfm612Tk1LVhP1aFbQYfz9DlGPVLLtbhJgy
a6FGqss4cEaFy++ZJukxarSD1Q1Xb9QvnZkegMjReeRfDQWDrsz70ED72nWbJqZSkWKMGHN684JV
XJs1ZydDsjIZn7S8/DZ5ZfHW22FIQJjEUM6h9Wgl3dU0JSCb5Zr2bCLknaI/dnrBfgDsnW3Q4Jg6
qNxb0pGXaeb6PxYQR78p9hrSGy9KH5yk/qbeYIw0/y43eUvhlelvZkOBNA24pouE7ir7GofoMnri
e0gTuS67Gv1UT5+IUKBud4qWi8Jp3EChYWCdd9eK6y2piy/RU3KF2Q1OzLbvGGaJ+VyGPpOM8lQ2
b8ks+hUGKHQ2afxUgxnVWut7+R71wvjxk/CzCNMDRKFv1zCxP9GMKKMBUpoLrDJzwly+X4vYW/V5
ROx0FSN+pXblQSx/PHeT2DAheLmsUL21lnPkBb3DdXswh6hYJQQ4Bv2otoOpr7nFdyi6j/MM0CNa
xnJWC1mxMLczcy5Ll7zwcUZDHBG/Y3Urs8IuMxi9zRDLv9jLJe36kkrdQCEuL8rzWDMPQZR3xa7Q
MCGYo0GUmW3Tu9lXJZtfgZsMV63xZih2ZzDEdo1LprwGIzmxTLWCGPGGeoFBYNG/mW72q2xMD/Cu
kXY05Mh59bRFTqVW1HqnAfEsO7qz4aizkYKnxAV9M2Nmx4M+OugZeH0AwibB4HTXjBn7gLum6tG+
aQWEkzrkN195+lmXYD15qgBLqbxzOIDLkTrjtWrE5gAltiyR+ADmD/yaVwE48apqenSIhHMzHJu0
9TTQcqgxhL2r8g2zgEQ4xaYsFiylndub2WfzYdVzz8AUnZtFj70SUQPPtnSjgzzQ4Pgbv/LHrVme
CrsF0WFcolbe23HzCaE9XGWo+NbRBy5yKwgtO2g0GwHBiO5hNPFr5jq4FUoUz82+oly7lT2PooIp
M5K2HA4vY+urm1TDumutYtXMK+ZyDrCz5C730vuxh9yU2jWjLutJZp6+65PR27b6vKA1aK8mNTz3
rmUEYynqjcuK+WQuLghbcw5lmYfHPte9XZQPd/Fcka1Tc5i4AvZAbYXbinnfys8PWBtokDKdoT/r
QOSHXbKzERLrel+e2vpjkoszYaA+8Cu+kpZrB9Ump0j1KZVdNDI6+ZhL/WvwrYGThM8R0x5cCszF
jqLOit2bJyCm67NRrGQqTpWlgDZMuJ7UgLqcYacynGSVO9G/lAVr4JU4riPmerqv7myfZbbJlsPn
c6XTfoaKxq1GaEuJlYfuP+G9seLnm3uBD6OtdJ34KC23gNYXLd7KPCFhKv9w2vAFHS4W3mjeJTTo
OyD7yyjBQ+VWNaj34qvpoz/oOzqrykMzwfauemByZWz6dvrXFQDDYnbPJFtzf5M3MFTeGGSCuMya
kHlERr9o3Y51UewTWZtBhmcjKBzO3VZtJjWioAcUEhhV8qvn+DTq4tmc7CPVNr04SXibcL6DGq7t
Om06tqWOcEtOLxHUFZKjjkNP4VPENF1aWz2gK0XWhsus5kIEMTQ+NzihOCEGypYFsEBdjbfR2UlD
HiKDxkuzwdsqWtECT04MzSVmlYo4nJKqKPRNX+I6Gopw71tAR+3sdUSwj3dEvDrsjy34Bj6s4bU5
AZopYQewHkTlYim6FKsfAyOkKWrHtY0XwFXOoajCM1Ohi0CnXc1utLoH2N9yTsnPLpyOhh6fHDPe
5jr7fLO9lXjaQtM714v1hy8uhmWKwNzN7he5q9ORV2czVNKbbutwIpqSR2WtjiT1Au2Oh5aMBEnW
EAo01iRHNboNWjBsPbEU61Q4b9jqv7yk+6U8fPeT9As/wcrGpJgkrC0S1mPDJPnx9R+Xn20VRtmx
7xH7FXOFuZ5Rm27gMcpRLbo9VBsb0+eI/AMywH2N6nTVEfWF4Gz997eJEN8M1eoA42XUsQFrIhbs
OflKqCKdtQNba9bHoxMluLEQZM7L4QQgmMeSeEY7+qWXBkmiiXlwmvTTI9KDAdx7ljV7URfnUJs3
utY8ISjbWdSJg2ovtWmuZzkTTdu/Wk29Tuge8bLSm9Nuo2NWj02GvbdQBJOK9JgzROQ2GD/cKN6F
uAYMi6FSP2K7LWMLervi2s5jHEb4jALaBj/CrOs85kXiBLa7xhOqBy3hJXQj5ES3zaMxj/ioZuBE
nl0wNRnv23YHaHLm07MDyP1HWeTPloE4UVt+gaOJop3zF0ZBwaM3+cxmwRYYTSdOy/Q2E6vXdcZL
aM17z67vZwExvTfOldS5gI0WY1SJD4LtvTPyTwq9e5mcb2Mgj7Tp3Ke2ihHkEJSxt3wNSgVhutxz
4V+aHIV+25+HIrlWJUFtTjRdOrXW2+wRch+Bp072AD34WHfhiWERyoUXX8aUB3htiFF8scePak7A
ppdoM+unqijORoSFu+q32jjzyxihN7nuQAZB/wHbh94vZRTTaP5m8pgWaV4ys23s7ltdsSinqIXr
4S7bNK327qkiuMe7GB8voUVDfZ0tQhKiVH9p0NH6tlhjcesgjVAdJyFFrLrM1L6B9mFlFHpQ9nNG
5EEWK6T93NlOZVOHqfA99QAWips5Zhy5s19Qt+ZT4L0X1pIEm0DBigbutmRiDs7FvazY6iSw0cey
22M614YPKXmqQaHONayMY+27N6w6v6KuLp03fYOjweftPqUt6znWOahje3PvxuisrSlNMKm4nxC2
ntNh4HG4vJq2MOEq1PIFYBs7FR4AgccTjiH3iIvHrZ5wZ3/0fdQdqgQlDmEDTC/1eZOGG8ioHkkF
dhjACNq3MKFtSvCt8LxdOcUnw2SiNHf0SDkqVSIHuf1TEFUBEDy1BkfBDGTrReGd0rTj6Epmz654
a0o80AaryfhDtu2VMlgGCMq4mBPvuGRhIJ7rORqdHWknz06KLnBM74HKrBFG3L8WhSboXSu8cZWP
dsKlD4twKPrd8CZ1q9kYnSmDtKnzbTTNHyien/Iib1nkG9+5xwoRJCqvuuAXM8KyJu9iN1TAmkYr
3pRh8wIIBl0brr1TgSUE9a524L7bzUXNPRClXTBwdGECYz48q8AxnW9sqhuLsZfwi72P5ag0daQB
02ftMaR1ijQYFgttZ1b3ZjKva+mgSYiN59Qi2pBfyhvDqk9u2J2mrHqD13dgaHUoTbc+WGJ4XRLp
9ypucAY49RqVzSkavYZ9ICL9bmDJItISwTTjRCzrwSRNfNyF8T6H3mttnZ2YjbToM6Yetfbo9RlG
u5TyoTq203TvVVkc+D5oviG+YdhbJsjh09xs/Vn82tWI48LmVcvnagfr/uT23qtRXKOWS2gsmT41
OvcGSpdjOXiXzPWCfChMkIboTPKaR4RmDzzjEpa+ZnbRsmQ7lUTNQEqid21v7oTt2uYYctcTgnfi
hdzd6D1nkYSh6SGr6Cr900DQlMiKyiIaf+veXXsLRinSx2fP6C/j2K7cga9i+xGgZFeXgeGceaoy
9mrMIXA8PC6NqN9wnlD3G8NtyEktKBEiVGH0qvrswTeSE2Ks05xSdcXQ8oVR4HeFyrVyuWaQjDJk
jC5TZdBEpoxQciP7HgYTGzQeAFbbToQWExiA0U2P7uy4K5+Ipiq+jV6OK7B9qfF6rTBNcV2XEnGN
wxjTJ5UEN5s2bWrkzwFeKmds+A2QwrzuXB3fn4ve+yUV2dp3/DNV+DlK5X4mZGbVZPhZMsBShsak
HH9ReASZy4lN8hZPaf4Zkb1OUjzhSqBmd8rLHBm/PTuLVTzlH8w2ADGNd1Nj8pkVHptkrF9Czzyh
ynMKXLqGEvwWcvHgRgLRKwOPUZ7gw8GMY5hNxdmdYwaCQQLnPWLn6drTCR95shokpoKMNOx6TqH6
RK9x2XrBQNJENuJ3ql9ZCF6nRvtC80ZXgirJfx1wpse+/4DM6nNs3e8KPdHsWz/Re2LQTGsTc7da
x31qGhDz1M4Z5JtAewqOkesANH8EQO0r4YBHMJ6cnAxEPjrxcAWvydjnWplSSSFbAdSdvsqaKzMx
/KfIqSipup3dcr6SwkIdbfU/Q+G91I5JwZMYOrWks80G9KASe0bftl8+a3qtt9atVd/6Qf1jIXLR
AcQA8tlromLFYVYsp+u9baiHVDYFJw1NgDW5J72mgOzBDeNlUw8s1DS6MFxiaHZqBC6ZLbOVU74X
VP/KrzlbJ9zg2q6Icap4DvnQjHU5ZLRqlyk65pg5ktV5lzbTd5ht0wBwYbYpRZ8cG5bZIx3VXo+q
R6fOTOpykuaZTljrMeG09qZ0bQxGG9Q640EEhmu+94eiKFEKNtWDmZV3YRSyRga0kw5uSRSRBuI/
addCFs0q/PJdlFlpBRAZMGlMEVxeKukDp4jsRdji3JWSpwpXcUURVuAxJSZhO5dn268+VDViKdSp
1mdRHpiPsq/1oOH6bIbztjE2k+ShKrvox+nRZ4ew+QI/v+9rh34zQluI9561tA3KXrWU8Zl80DUP
4EZtLlZ5MpIeuMZ4WBh0MNx3yarNuo9h4IgtJQeTYVHOlp1Zsh5yv2rXuiSOfdfU/JiR5tQ7Y9C/
MU4vTxlSRJoIAgmwXbL/1t3ARBGwGQWisI56krzYYB/ZKhMF1GZcbxp67CA0ycms/H2uj/948kPU
iG5C+KCG8iUVB/nEnMljpLHTjph44aJJZ5qvceauBUCEBrgXF7Yyex4SJcYPonfZXqOzqSiFySBT
RattncglqQTm4FZvnfbSwQ4OeqRUW5HCp0+8aK26Xq5zBcEsqu/G3H/rEhGv0YS3ie1vhF12MAO9
ed0g3c+wDB5ac5U3KTIQET8lviU3aaGvCXtiX6HpqHBkjdLaEz6jchWiPpjbTckQzS9gL1BsaRA8
XOaJTL1Q/TRPGR3/icNlG9vZowYBeSf0xbYz99qttUPYdSJh2oRVy6qeyFGaTkmtY/om6WIjCbCm
EHPGfe9yLSRu2dD1WV9yGIeNZ1oVzaCMNwQ5xBs9TM8s/kpvvFHA+xszsn+aYiZ7cojwh8TiwYit
ad+13AYYU6Aa9z1yeKtCYZfN9DdeBFGuuRaiYjs8Ml0IKe5YzR0rL9fuONyr1eRPMNOW3i6crlbB
ejllqXOkHqg2dgde2ECE5ubED1sMMJDB22tANmIddZEb5GJgtSpAlRnagdIqUFB4Arftilekij2j
VShRQ2wh/OtitC/TvBnjd4XU/CgFwF/q7VXqVtEm9Of5hP6aKYYkpGP2zc/YLEl1tqb3JCtzskY8
RdTUhLVlKk8OcYKiiXdF1nMJR3a4AdGXwsWKs2cccmw4TBntUMQTOuyBqECaGKabroKhBNCDPqLD
2MOCtrl3clIzKmGYuxqL80FrIb7WLAufvXreDq5xp81Z/suTaQtXx/pMVQMpt6jHS1jI76TpGR3F
fLZhlAy0DcWux4/M/3yI3CfHFwRhEDjVJReafMjqeytqpreo9t58871VvzUQ0vN/iKaSOLn0ScPn
+2QJHa04p/F5qOP8APeVkbIsvU3ldsnJYtyK5CCBhh2W9Yvh5rcoHsSq4d9aiarWCFnhDTr67BBL
6GPYbwPk4c4zq6NqAx+LhLuOPZBDXg8qsvlYwOs9D7Nl3xv4kIFNyTc9nT+0dnbObpohJ8wEAdZj
ZZ7/3sypmyKVLbdFaD1OS+wO9BV0ZvX82s70iWPhFk8a4wan9vpP/x6hdvPdLgWjHXbYfr15Agwl
wXSN4b/RFdcQ38StH/0DaN3prgnBXhXtGwUZAv3BMZ61xg33fx9K06h3oHt5HvazddAFh4xhAmin
Uu/cbWq39X5yMsF41L7ok6wPpVOpyxBm6aro+upcTCN4Nssnnm5Ct4q95b2TJx+mo7u0BeyqSXm0
dO9ceuA/XY4DRoZU4aMwi30KUyewa5M8yk7ZPN2Kd2Je+juAJP2dmK2bb9naJSowwZVKyYtoxwXG
GAl2Dp5+8csQPIIZvsUhFBQpM31dpSRW5gk9cht70VMVqsd6bovPSUcov+TKXIymnO90aNRHpqYD
+6/YO+GWQPCaWpSKGDs+Tc29t9K8vmXV/CQcB2pBz2mNh0FwcDUq3diQObelgexGaTFSOwU7pDQY
Q/RmRr2XultEVeU19dNhR5Aw5DOPEblf5/61X/iFrEywr5Yom/zO9XcgxB5KqyN1CXsSJixVr2Vj
ojNDvr7BOVCyEFcSwn9kffdamd+ZRpjdjf//vShv/QNFx3/+3DSz+VA4PCLdUhEGlGPpNvWsfR2Z
aUrRpT8+2+GhWyEr8E4SJMyGx/oCl2n6/ewgLwGDmz2UiB82Y93B5g7nBPhGbO18p99NTsOwECzN
lMbqQOvD3chggJMfEdvCGx2B6TyLmGNNsSbPY+PVCxGUJmyv6T6TVdPm3T2mlerAXa8jhnmqw668
t9qKgdPCCY7SJxW5Ll8pAW5c8sNUfnnTG2Cjlq3QmpYVn9OiiwBJu9Hooi55x5TWV8xaLTNknz2G
x2yxSankLpUtf1/GwOL7JFuFSk1bt6WnJASNczw9phw0J9v/rGMFoLsjGz5kSmghQWFbNRbrsCeV
Hs+7LUqe6Y4Ktz60JeZForhCAN/Ejd5vlZ65FzzAycoUMz43mcN2hQFBVOXyrnScf3GUnXAgTnvX
zMcXT0GlqiZrAnk8jy+2rb2DhoVxNw3JAUpZs/boB56ncloIc92rPwptUyNq3nkyzF8RUDrSQs6o
K2tl2o0d1ClsFmn5OEwMf1/55s1e7C5GVpKtPNB9tP5AECnLCCwJE4yMMdqk/NFpIABsnU7wG9NB
m85uyBZHhNOanVB0NGrW62PWHTqzTrd/L49U37mp4nsjye/bMmzvjEwj3iBy9EeTh8Zaa2R5H4+X
yEWSBgKtxvcBz2miKN2zuY/m82RVxW7UDKTi6sXH+PRY9KxRIrzJe2UxSXE1qdYM8DENjuG1VXLY
hgWRmIUkrBZfb0sKro3uqtfym9GMJ4XimXakYCcYuheL40glzxH8uIcJrRJYZeOTukh7Fgnfnyua
AwG72k5ZmcfLQzsTTh91tQaTKdiQ/z8DqO5wmZFvemrjxZtZGY+6i5xlbts9gCe8o73j7BRD+oPp
ozxEOyamcMT3i97IByK9n6L52cdzvtMd5Z6YGwzbhlCxoMKWkXkmIVnkTsxWm1wcq3gLB2k+2hOJ
fqmG0zX0jfxce1VxVmo7V/HGHgDwdlfjmbawzc6zY6pdpA3+sfAsHxc66XxhPap7O6zwVDgOrD5a
ZESR6yZsebYsbWyDIOs2Yt5A/jEVbKgK4mxrBKRIgWLFuWb7xoYIQzMI2VIjqZnKO1kbj+jr5e7P
9FQVqHUsn5nV4vcdOre9xqC4SsNgmIaZKTanZjcQjIHRViyuUlaZ3eyixLe4BMqMUAc/qnY2fma2
qs79QvbcOmLgl9sxAyCgTgO3FaccPdXRcGb7DFfFpbkm3hPBU3RxenktytTdq4mJ+NxTflpZc4DC
1wAhbRhgoETW966zTNNy1EJDPdjstGW5GRfGgkEztnJc4R//PkTFdGjgTd5su1JnN6+HS6GX8ZkB
5AqRZxjp3es02NMlqurltxbqZ+w52bY2StQP3pisjQ4JjFawvLGmeMRRzCuM03fYZXE/nHBJbID6
xC9lCUEmj2Dm9IkZvRhK++VC5BtdZBJRlI1nsFz6dmK2dwuRPII3msQLQUGHetJ3oULB3WSufFTJ
ddRLkN+ZizyTKWZNAOtQ7CCB0jW0YOBA7EPwBIv4IMIsurC7fmwjLitDqunMTGU8ZBQ6iBVN5hgL
b4qGZ+vZJk+iEczrbJnRltw0uepQ8oJr7vMXnahCGY/d1mxsxkqiUUes4dqWjfU1XExdjOrMLevS
3z/GUl+3+4ZBlG7H8tUj1UFT83Rxy3UvtAhfiIq3PNzOSbVgp2vF90eXVPbhM5h59wFesV1F/uOo
c4TlRmU8DM50rYDRcUQxze5LqGSev9VJHVkPOrbLuuWaSEvAeU33aTRuedXMbj/H/LqG+Ssice3k
ePjyh8l0Dkkf7ZrlJo8nL2HA1rp7C2Lwfe4dAL6eJvZUdzXcXFpRzTqCE3vIKuohbaS1tAfG4Zns
xqfCN0EnJZ9zq7evCCrRefYA2HIXpw851NMqUacS2zGCl6zbDR0jBUtt+bnMyx+bBh9xyLGLEr9w
LXx3IiGfe3kvITIXwg3ejip57qykOOkMQ9ZISvIP6v9XBkpn8hUPJN/C4bNrBG8Dk1oetZGEbBB4
xAIeFRSPx75oXa70jKEseuuugN7K4OaOoOKG42HyYd1Afo6U1d31lWfcKQukNxm4yFDIKXiMeajP
fcMGwgZH1TGkDRwiRR6cdsKxUvQghNq8hykuMEKkYf5JhsU5Dz9HJt2l30EvcaOCFJ9FHZPEKHHH
U6rZfAG6XG95g/Q3gxIxOBhA+BCsCHEq82ztUL9AAc3Kz/88T5eHaheV6lDwRA7qBN6bjTty07ue
84h7A0qEmbzktmaznDD3Fku8tTNZ0XHy0xT4oXfXm7I8k7CK2AQhClPaGrDOImXxy3+h9O2dST7m
2htaIKqCGJkkr58KpvWQ/k1KX6gGyINHef57I6wQ8/bksUh2iuFchROjMpae73PFzqrphXknKuRR
uGrep97W3ydkdCsXDW/WVHB9078DMbV3I8K++yx2yRbyxvYNvOBLMqXpp+XFO6eRu0Xx9ODBMyA5
B1k41NfHv4/mxR2pkvLp7yMY1EDj2+eqacagadqaVrrI2VNWbBvjon7q04KHsYtfLGYmc3M7hyXh
gpjS/KVmijJxya042VJBSdR0uYc2qzoN1mA8N0yXLSanZz925stI2u6lJi9+hZqiWzNWkizzM/lk
x/p9n3jWPwJ+1jSymD9vvqNNn2nPeJWxzhbRDX7cWoXsZZuGX8LypkAScVII97FUNcjDjeb09x64
S4qERAGv5c+JAynNdweq3S/KPc0yfjHvfLMADe85tsJjGHvhpRDdKwA9fSFFhRc1xh2L3dLegEVL
r8AM3MM8tk9EoadXDyFAQH7usNMX1JIu5x/GgOWLbUyLUyJ29qmbyNeM2HX2GG19Z3XxM5BLmk8N
YrvSLPfNm+QzZTV2LmQpiaVrt0noLA1SNIu5b/FtsA8IIazlWhuevDjrH+Jx+LIXUXNiNTZaRqmf
/t7I5T3NWiRCSKc3pt/BXJ5ZVbhGa+/tQjefm0xL1tOs2/s/3r6WVuk6R+C+z1JimSZVH0KIm2wO
fW6gPLf3+ETE+a+BEB37JVnVJfz/uXE4pl3yvyc9PZuDrR4m8CF6h6OxzcFS6Ul3kxnx5qmXpjs9
FEgOVflZ2IhEJ4gdNy+xX0eWgYFQtvWupmwtuwTqSViKY22Yw5pMI/tdiQJB2tjfxCTsu4HrgJWG
NywDt36LmSO6+u0UXVJnWOnsAq9/b3KP/t9JfUaeg/ZPuj6xYIXob1Dr6nXniStX4JlCdbrTa8l0
jwSZL51FN7G7pFJJ6I9/pWnREYTOnTZrMywrTTeO6Ejyhf7PpD+f3t2+OfwfoQ5LOGZJZnlZHH7+
+79cA/GY6+iCRAfb5q37vwLSnLEYsl421Kyh6PZT9T+cndlu5Ma2bb+IAMkIBslXZd9nqiupXohy
2Wbf9/z6M5g+uMclGSXgwrETJW/DTmWSwRVrzTlm2l3d+TJoh+aR/NnmUWu9dqOFzs5PzO/w2bd2
nXS7MMviA+P0WzIf9EI/MBiI8bX934+5nncc4Is/s2Jvl678UfSlu7TUqA6yit1L6jD7hFts7YaM
6X7jFjFGED8+3f+kty7Fd2hxi4qy22tTxPEii44uZ79HCsyfFQ/VTZi3BNnHDhBDo3320NcDv8qc
q2fDFAugLC5S7SVGT5mye2tZ3XsLRx6aJhQvHRq0lck0z2CHOGVRIZbJEDnL33+8HxM9pJDCsA1J
tSmhfuhzKN+/0poIvfWCyAJmAG3Q2Vqy3buu8TcNAQ3bB47G3//XzPnL+vXLlLbQiRqkPlaOo38I
h2qxDnOAIAYtw0/yE379g+XEzc+8xMIUQr5/HHs32ASy+V40CJAtAfNy7FZVWfjfmEr4znVirLsv
SoP0apn8LOIEjYKfuLvIImHHdEvrVkxDPFcaXwRbqY/5hFLYtmPZCgqMKWxdfUjZ6qO0txkNdAu3
MY49H86ek3NAFNuVongOuXYFp3u+L6Gt+ewEVNfi25jn7WlkhjdFPOTSQVaLFHIBjoJKW0tlGStO
5R4il+uY6Na7p8pyWRBotCqTABec7OKdBMnnB0O4sYPyb71mFkJSdLDoG81cpJ5GB5WYdniKcqKR
QCJZVNYHbSpc4u1qF0WWOErT9l6VqFZJrtZhSu9X0KBZUUWu3d7rabjis2zLuU4uoDgTpa04I+jW
Oq11j7FJdJKGtTaDQD+F5lis+wjOK9HD6IbdhLCEssOYb2Cd//3VgjL70+VCC5mJuGNJoeuGmkNh
/3V1xgaoI0Ng9BDKOAteaD35Lq2SNlwPuPRwplKitrDwLiaQuK3ejNQnWJPSzKlRAmZLOk/lo02a
1sYrSmaNCaPBruRMWpdsfMUwdtcGtDlqEASXfjJ9q2wiXTNiBJZtxoAFbK7aU9o2JzptzrNvRHSY
UZMqgMOYp/NL2zTZzqqqcIOy0H2p6+IJXFX7M0E/adIci8/1FBlvqKBDDJdl8oeJiM4ErdJZcxfB
q7XTONJmcALzUHcps+o5IM/FabYy4A5fsQBezMYXD7RdOFbXnv4YGZZxGdBcFNUycGpYg7l+ALwM
ydX0tb0zFdq+E6MPFYd2Yt87jL40x90rrdV3aR/2uAnSeUBGXtcqrMW0hPhQPeK9I0ceg4TwCLMe
VNqck8ZEBRMaqBowtSb51dTrY+CExYtB7P1jQ+Y87T5n1wn0QpguLszswhdRauXONIOEDh4B9xA6
yMyh/glEv4UUIle9z3jC1fSC5z4mQJ894ykUA1IKPZBkD/An5EnthSex88AhYqs5TnYAp9Ycfn+F
yY9RVVIJIQ1DsfHpriXvSYH/usAKIYwWwTkE6VR/hk1s3A98qxquFwcMHLttX20FIFyMgQQexiBt
HxqOaKuoLUnFFr59zjXrFMKsC8f0zZ8QgjvTD1Aa45wVFNrpdsC+fhwbbQkzhzkEwTBZo3uXgWSS
VJftUQu/CcNzrzjsRVu6fGD6bJWHpBXI0PxeRwAr7D1UnDfNgubdOS7NF0jxjI/9YPX7z8Oa97Bf
9mcl5pBcIg51wOuO/uGG08nrgT6MWtEtgYD60h33Wt/hUZK2tuj9/s01kKl4QdtjWQVvJ9ASnpHK
HhTs5qPNR70tjbanb959CxJ/RGOnyzMS3mipE2AFhtD8i+jvmUQJGGNYWgFfs1WPxXOn9rpQrxg6
NCzzPHlC3XiJlrQyjTUYMA3U69WbwCpFSXGLdG52zcCtRkh48gOTIlSpmHiFMrYf/fAdo5zaea4b
Ysk1onMsg/2gy+zvyGidpcbI64sQ3fve//FzE8Jkr9Jdm4/tQ5HCQTUyPC/OsaAwk2d/qnEw+/n3
sp4TsOYjgNWn3i4x9IPJPn/ioLXPf/QA3mPUM5GzUFBL6EM62Qs37F959B5RxJqB9Yqcwlz03Tpr
MygKjeE80DPFE2t77qKwHTLPSQvaqx4nTa2PEx+Y5SEewdbstu9WVaPDzsltGjuyzAzeIIX091DN
URQYx5KQo0TVsM2BPFqNRoeNvwNM5dE5YDon0o0buubGM5x5CKX+yCPRHg0zWQrJRFDXVfbKkeOq
xUZx9YQBWy07YhyqH9suPBcc3Re/vz6Nj/le1Cls8+acNy51ACcfktRjhI667P1iIfWwOw6dHe6q
GL90E7uHrAyxz8kgZXYNWhQQ7yH3x/7YNvaPJI9guYd2dTOSKlx4ecy8EbsE5O5ebVEPf5nz+F/v
lIC0uWAFEktx9eujixkB4w6sorgEggH4TUBbKlikbmQ8e3bxo2c2cmzLyF7R2xAr3Li7ihiaizvp
TypT7Srvu4R2TvQd4ynTnDZlUlx64ovy71NxzefpmCb7nyMsXaoP2e1eilXNa+p8EU4glXSLUKCY
jOSlX5OlGeCEWBQpPq4vvsW5yvv1bqHTZpkO9Sb/M8wPu0yRNbIa4WXw3yo33pQHnEtpfkBCaSXh
OTBk5drskgIWCyC4bBrNnRysd2hW4F5rzaR3gWnzizf1eeuTMK1c1+IdSd3+GDDfRXlVmSNgjUg1
u9Yu21MMNH/n0xxajcSKbAOjHXZFEjXIX+WuH9uXL97Bp+JY8ThylWFZpnAcIl1/vWSaRoeRSX9y
kURYHl3I19jaPIge/KckkqpNLi1an3G3o4HCYzMYvnHe3HaKuBfSxcQXN5s1fw0fviaX60J3lG27
hmN/uNmcFkWMmYTkqQTtKVBducniNsKnldjvSQUYHynMTs/C9EQb9Bl2ofENDCz08khap1ib7D0g
128q7ZIdZxiDVkQcrBWpMoph+QE2Q8A8z4UAbNVGu2qM0LsO3athBX3MWVuIHQUfrDsGoZb32FiZ
9rdTnppaBq/Et71N5gC+Yk6w4QCmwVSOkuPQt2/F3OK8v7g22JdUWaRcwzN8rJzaXUVTcE3oHJwF
MVoPmT6Eb5NA8qjVbX+4t9zvL1rY/CWd1Nv2ovaPX3zPn286ZVDS8Jzl9MUp6MPlb8UixNmEUMHP
+mzOmlyJQdSvDqKgHUD3aYkDu3swy8I95qSde+OQPpnzWNkJMpokb5whAumVgNwc4+S08R+/f3/i
8+2pDOWYDswt4dg81n69DrWsgGQ1cSQocRecHDu/TXrdroKhhB87tAwkmsxfVqHzJ12rdu3Mwd59
XSERmYOHhsLqVqqlNnHSzrvk/my6p3y/v0CjRvE76vn2/mOTv4YgE4WJfJ/obv/Rd96rVPA8GqDP
wV5zd2FBpy6VU3i2dftAceKc6R5+cakbn47BSgnTcAhINTjmOR/rQMVxSacPETLMSvdsENFFeaV7
6iE5R9cRX9bW83OSzWvvDA1rR4xSfRDzPzYY0w8MvG9YWjjTDsnti+/ic4FKRabbSqGWlDj5P2Sp
gmCAWoD7fNEyTThpWu0CTUeHLEi34e40V1oghyO35LRzAVotS1qeTfaup7CCCC8pjsE0Tse218UZ
NU0GFDOUi0o58gTKyDrNY3s6Yba3zqj006wDajQN36O2m1YKCyhtlNB6HGob6ypQ4iU4ENgxNtlf
DRO33/+u//FwV5YlqKCEJciM+5guWlZS1kxZwoVtqgUReDSqGxNdmmlrF2Te66Gt3MeghPaJzvEw
BFoAUOYtTsWyDYv6SMyaOPdDgzciReiCgIV0ViN0Lr9/m+bnr8Q26QFQjNm8W6q9X2+PNECwxFU5
x8djJKF2oB6vxuZ18phTpeRp+GNu3hiwGLckSjn45/HSZlN6qGLvieKIHlGeQ/F3YoueFowbOU67
FhItaGNeLA5kNHEl6g2X+JXfv/l7tPmvezo3NKcdwb5uUk192Hu0UCMIvB4Rv9O1BjWLJLxth+fG
teURg9OfGI7AuyBoTCqi8zjxG6csLAnpjnB1/v69iM83HQcC5rs87aTOM/3jBxnL2DVkA7ypOqVI
pR/yxB1fex/9g2tZPZBvLI5anuxrx0gune/YB7itr7rn0mONQvMYl451c1sDiIjt/wkwR9uprJrz
poNpZRoJMLmyPd7z5vSJeyg31TsM22PacaAL7C58S1qdjDsBRSQureGYpuodiKx9aosK5iw6wbVO
DuLaT2pGRP8fvz5PVq55Z7Yw6B9qL3xncVJWabKoTOevabLsE1HF3pYDswHdRWrwEN1iXQGAuLm5
KUkWHbpvhmKq4rVWuMmLgIl+VcxJ4Ogpu8B50qyRgbz1TpxTcoppjSxqLQQpNf/Yh7m9D2PRPioD
eeOkp/YxdaxqWyWoIf3aLOwV7PUVR/tAGj9sMi/6UT9KtOQ5Yl35RSfQ/lwfUxrPp817OU/Z8+td
NPJ2Apjw2cJrAUdOxSUubf8NG1VyFCkIfYen28azIGXx1Q0Ls8jfwDA1J33K0ZjUCQlXAXkKzRCF
b25XoweyklMwt8uS0cVDAKrb0rApxgRBYgUJt/yyw0E23gQTMWxf+hyxWF0QcWYu2GRXpJAA8PeE
iTrWJ1orNdxbhhNhadmFfa41v9gTnuGDjWr1J5niygXeOqz93mLTbZzs7MuGHgeoAJ30Da32xSv+
pneixp874ZEYg0/toczrGm2kUd1Cuyi2Dmq7vq1n91v9LPTY3sWQzdZmG1v7EWKCnQfivRCe2qi4
JbtlTFPOYgHDSCaDqyiI652VzhjcFZH104oPMADz4Xa4WHr16oZOB/3BmJ4MrZBLvPxq8/tL+L+2
QmXz8KZzLGi6y7mS+Ff7pB1jAhhNHdYuEZVW4alb1lV/6hmGvgzBzSa2rulkFps6GmJsoUQYyMG8
QVITLw4Dujar9lhWvccBdj6EZveaEFR0yB3kej0OrPtPNBynh9+/7/+ocGy8oa6DQ1aY9qfKFqwm
ZvwWKqIAfFzhQxBDuWjH2l/FegGWka9imwGu3Bm5tQsCKA91zTSnBka70DXlHuYf7fl7jDvvL8/p
kXI0I4lelUnGOWa/RTS2CJpM8hg6vbE3nsAnxiiDmo+rvcHMejB8J74yA+7niNkBe4D5XYTJxJSi
tvaVxLny+1/a+tRMnct4Xeo8XU2OfPf+9r++LEZHYypDMJ+uTjh2D7vhEJII/NCNfruqiQrcMT6L
To5H68Tpg9vQSSy6lf3IZEdf3iNmijnxFFJPCDu+sPD5scU4PanNIWe2Q+aiUcgbbM0LcM/hSul5
fJosLJwNPkV7ZcZVtOsH4w8ZmDX9I78mQmkBBYC892BbDykjEHB4e67lcld2XYnS1K434+iRt1Dp
JhUJBB03oKJUekBUl9PdXGtRkIr4JrotMhn9m0YviW4b/i1Ene0X1/v96fjh6emYsCwdaZnUx+LD
icjqaog1TpYtVBQKniAkK+hGCjc3qINrmNE07GkFAG3v4e9ocfuE6CciB77LHqd2Mh9Gvxi3rtaF
t97EtmSgDuZsEmOdqyKbJhD5C+uR3OW1zPv8YJoxUoGui16cqorWuuNOh64DSuKWRm7ALzOCde4z
fL4fYzByuqvey0xYwa6zNDwM3vf2clXKfIta8sf9pz4yXQJOvXKR2nPmRqUbWwIe8G/NjSMfKtdX
N9t/1EuuTX9VukoApTU/bBKRi86RmTgEA4J30OS+tHmDM8NEnHD/McuLrRX67bV0e3Z1zbFWGvjc
nSpStVK04rdZB64tgbP/HZuyrHS82Tnwj2SX2L06+1bcX/zpQMcYMgETeHq5+bUPRx8vSbXKI0Bp
CPyHnT+R2xLpNhIf8cUvaXw+u1Ocmw7TIcuWjvx4pus8pbIiFug7CjltgjjpdypUb6OVv3Nx/HN/
2HJ8DPNuWEpgQQdfecPesyHQ4OeevqilPw/aFAxoFzMDlSq2wI8NyUHLy5D9iTOAlmyopvInIwrC
i5ywx9cBQqtIVFs5jPohSMv3whKnjl3hTWuHoze1b207His1SJ7KrlxaXUlkqykRPNA4ZGw5kp9L
4Hnd/wVRyPn+xUY1XxC/3mWOoSgM+CAtxbHnQ42qCLLDMznisW9hdqPMctaA4R/HsgeMGyTBeSQ5
+ZyR2PzPi+VXPdhTPEQDWCicCUSbBiAV7IspRPWN37Tbl4jCYBrxYygszIaTCyjy0PgS+D4x3WsV
ZfbzBB62AI73pCek3AyeVp6VZrxXXmM9NgTKPJRulVzcm4UU+RuVfL5WpmngYJmaZd1wuyNqJq3V
T/GyuM9kEPTnMM/GTaJ9K5Mu3/lQ3hexqBW1VdEuisxpQIpq6haTquuHDeH0jNu/2LTU5zKbIZo9
f5pcDzZu0F8f0oOlqmJANoYuGOQwCI4Zbart6X9oVwnGYqUHtlxEmQTKXuGQYlurD/eskhpS6MYb
8eS2tsQJqpfBdoxAvc/NCG1qwquYrokGTlozupC9SP1vLmaYqPSYWt2BTKz6n6hMZMOUWhpJgzm1
9OH/XkaR9cSA3lpGAQ8iTfv3JmJSV9p4Upo+dF6aiLMoFp53O4TSRMbcD0Yt9B9ElzyWPZhp8jcw
tiMaikDyHWCKl4sEGdJGEy5ArM536QM7pwHdfhTbzUqvWrGKTQfLdRFka46R5gnSN7sC1VsdMlUc
y6cJ/CyRt8AcvtgpxH/sFAySTYV4StDp+zhicbTMQ8vBdujMpspRRDjUWrM7i3DoVp09mje0R5AI
Vq3CNQcKpmj78qAVhDxofF2gmoxp6424TaYYOHLTE51mGytTDqA4yZfFc+zqR/676TKoinqdj2Zw
s6GEWNUUXWqTrRBls/9E0AMUSVTRdW7DjJigooJJ/arX9bmHOPeQLP5yLDbIjxVi3BCGmOJrQHHs
Jjfl1H9EqWO/l7N+JIhde58W4ez2jHdcZpAtkXrvK6et97Z4GOoWjbVoA9JxWnv1+11GfX4s8RR3
eXM8laCmWh8OIPTt4RiRO7Uo+2gTdDi96kYbHi0ilA9aB2MP8t/j/W/5dgFVNFTkGyU1lUXon7RC
GWR7J+Ki++ZlAIdAzEp4NRz5d4G0CvZxotYxA7wHg9n2Q8XDa18WNiTayDuVcWM8iElzL51u5KcB
o/4imNLpB03VPYl1yavZa/q2IdDvwXPSH4T1Djcxv9ix+g7tMyBio3+N9eAnmtTsYpEGQOQho6HE
W5LgRSpSUaOlzJyXihSHPfkH1SpQRr7N+q5CU+r4pzxsvIek1jdJkc/n57b9ziQ0PEMZ2xWRQsLm
XzTD/+LIT5vh097uGsq2JJ8Eoh718ernJux5RgPuqceq2+KA4jxWBaN2quBJ+aF5cmI3O6YYARxC
SFZy0sadPeRg1WXYWw86h1lTXtuuB+hclmI7TEtMYlDpsk6tDaL8/hSl8YMNe6CKxxwyFT4aTacy
YSS1xVMfL90JzNCgt+IlUziegtbV/xQ92d1A/hduq9MwUIicDCYACzUbCVKQahunkekqMXEHFF1p
bOoyxXo+DMVjzcdHPxB3kw9HhPyNrTF5jIvjiYjGTEKIaqDLHxm7z7kx/a1G5or/wca5oXv1UrTu
z9KlmouKSt56j5lwKY66D8bvoe3mOyKEKBQHQFGmUB85jSJ78rrcO+VkDSGc/UOlsQJ5bVmPLhZF
JscTrO9xm1utTueVCGLGuPBqWvQlp2T2cwAOtB/I9qa120buJmdOi+jTmk0z5iJ0IomNVofnBVsK
l2EVrmo4j1fGQP06JWZqH8PQTVHLQSzlRQU66F+debRRN8yosLi/Om32NjaeccKwGzK8rNtNyi6+
UPQRL+S9otHMTf5llbm3YOmzeTURsPIomW1KyFsA9cBxnOJlmBjZvp1iaJm1Xq67YrQ2AxaIjUyN
8Gxm5ZaLzT2K+SWcI9oHyaUgkmzch5XVPWfaVun4CgYQmc9MSP6wW3pest22LRVP//9eat14+/32
8h8FmGvylzU/dXVU/R+qXj2uzKjuFMfKVJxIH4cV0iQ2MSwDyak1YVhW1A6viO2eyZIFmjyi4dHK
8u+cOusmCZpZTjWULcvKXkJf7BFlFH8AcCGKFwut5b02Jvz2+dQlC/lFxXCfv/1agDEPYRhIc05y
PrY/vPfIG2abQFEvUmawa0fjoimqWSRDpbBsI7Zug1JiDiruHqNuGCna6wBbW+aih1I4SXgAteQf
LjMCWZj52wmGR2T34fwnze81dh4j2ZqFmZzKbIBl3tnInIaREXb6+PsvwviP0ty1aSlTmnP8/TxW
Q3VrGXRj+SaCcDw5YjR2XsAQGG9BsBhcJ9tVmaxuNFt0aCBwCDHH7joUK+d0NPatG9s30ZXReWBu
uCAmZGLWFAcOtQrBqzMrqHJ/tHHzGATddEYTPj2rhOOVo4iD5t980aNAHMheEYcYBtRDg8gPCw8/
Kq/4C6xJdlBpqVaBFrabKcj/trFgXyv9XOkQF8siwxw1+EdvNNNrNFXs8IiikMJiCnAM8w8OzOtJ
09S7Nbz2bTZsrbJ21kJTEWSIbpPpUb0NzZgkv75eNRIQDlPN9EIcpMD0ZkMTxY0Hh6qnxQq9qdwC
uWlXplOjBEe4uKsDEw8i2oMcOSgJUWF3zSZHwLb3NSpHI12K0jWe7KXeduOTMf+57LIGBUh+LNIp
4SmJDISAznhP9En2NJTAAYi7Qk+mpXOAhVwRT9J9y2ZDEwOIQ4yOfOVWUIByTXKWzf8MGESfCdka
jwme/UUaZjOg3K1WE7F8S1qL5oHG33XCg75BRjRghDBIRRLT8ANa/EPXW4gDxkAjA6NnoqEFLZhA
O3qRNVDP319tdwHCL7eOjTaBM6Ctmxx5HefjrROWeVKa0KGkWXW7PoNPMYhvJUz0ZRJnfrnBnthv
RrdMtoYdj4xvuuTNmFFXjYl5Mh/oAMcgEh5yC0B0n/Xpjxjto4566adfWYcE4eHfmgO5JypAX+GW
YlM81IU/EgI8IItln10CFmi3dR6+WBjY3xF3DQ+M5qwzed7mzYqLq52e4YtMe53RMUqQ+Y9B2Ux7
mXgKrotOi8qKSO6qacq79F83oKCKTZYqgrdVObDzJvqlLuuJkB7P/S6s2Zk5WSDuyQKZuOj3Tu+J
fY6NK3vQSWv6onhzP/Wy+JhpKjC1Q2QyD1J/PdME4M+i1uaBnbf5C/3idK3ZXb2y6HrRZMn6o9GQ
gJjn3VurVx2T6mE63l+CPMCSFdw68zqY17qaX9vq2vlX3biwXIKqjEt/LuW+9i+2cXaNs4/p8lor
mBFsYgFEAguOWjnjA/buRgU/tECD3wQEZ2U1VfU3BsODl7rYeIJY0V7X5JV/+kdXtkins6JfRiVT
rHkp41EET7KZl3lftvUUp8+sbnwO02df+981VS+e91zLl6F6KeVLlryycvmSjq+sKHmtNLwNkMi+
ZdorC6LGg1alXU9EEgxDF9LDzQ3yDVFW7vc0Rd2Ise1NySRYY81pntsv2z6m/uncaXPIQDCLWtY0
0VV8aJYZlkkTIkbbbigEkntSwfHSQZTs08Pg7gUfkjzw2oCmDo8e5jJypupjrR1J57IOxA1Wxame
5jW4J5Wd6bGzpHP2snOXITW8OA5GogtrwijqXgr3UubXirJ6ug73NU1Xx5tXUd48j68BHt+t4c/G
zWcusUr4TJ4VHBeobulz3aRyZ8b+UcNbBXlZlTu/sIOLn8do4C1jk5s7jYbcXp9hd3ut29ukznuw
Ernm5xUQTuLuveTAcpJDjJKbkAh5UCXh4kffOxb6vAThFNnJyE6gsEZIVhgqkzMLmK6ZnFt1rje9
OLjxpVTnsbvY8aVQl767ZAROqkucXFlhco36a27PK+ivqX2N7WuT3lhquFXpTQ7zIt+uMVfmcEvc
mz7cVP4YubfG6MyDS1xH3Ap6rLMEld2GcDwH7H6sRR2xSBYbkq37G4gu8c3UUGT4bdVvcFiQV/po
ZY/ivozskeXZkMseHfvGVYbSDzOptG8yviX9vPT4f1dmXf9ZiXV1Q1Jmrvb9NWguIrxq9UUKEsEu
OB7T8BI35zi8hM2Z5Tecjs+tPDXtideiPdXxvDDkIKBS/VHeVwKTzD3QHmTF1SGsDkF4YEic9fs+
2yf93iUaKPpCFv5ZJYMeCtWAQfOPo6T70Z+Q+rDDqkAi6zSD/CnIY2fVNXq/GjBxPI1jW5292uXX
SawnJujEkM2av6pvW4InJMHw9FQMFBeH+9+6vxAAJE5SHMLRckmBt5GLQ70gwa6bboHr1Getbdel
gUg7GGEjJpBjAIjk4/egrhbKiJ1vUcUAgzszXN+NSPPft1NQ9GPjqC2H3vCff16nsA5UvfdRXq5j
wMUP0i66y/0lw6Z3CTvpbxqzVg9j/jZRaZ4rUSZXDGB4YOKfSpbJt3aoq12dfiF8+Fw/z0N2NGJK
oGYWzGk+7PA1mb+IvfOFNVnPURy5CIamtZxxaGHP0VUfwcJMVYn/KTsHWVdzhifnZCSFa0iHJ1NZ
L45lxTfsbqHFAVfE7UoWrQXrGK7XAKD4gi6P1OL8i2eTMe9rv5YApokY3EBFwsDj0xHXoROct+kA
5acN2k0zVTwlK/Mlwb6ykhIbR5wW6kpGC/Bk13+1UKOD4aC3aXdpQ6OnI/B3jtW2TXxcTVztyzlJ
4Pd1ivn5AcoIiLYMgAdcBs7HYVBkTyMnCmBHzQhCOFcYXCzf8betDjcHLo19Hlu6cNTIq17PItAl
+biIZ7Y0bBKNpMI3q0yrTW+0EtpMR95Cnx4jF3W6OXrvgGsuTT59NX/5LNPhoqBxhm6QSQI66A+K
AWZL/lRXIl1EeuXhRQMf6FjkItQiIX4P3uaCwWu/s5pDVkNzU+W4sUqJDjS1x2PmaNsKET+Wm5aY
5Z7n4u8/1M8CFt4ehYlEQo2C+tMQYMIOTcAk3Lag9YoX4N9Ea/VVRMvA61eyFsiROfqdPEWkISax
s9kxWYxqk/GiM37XwxbYo0dPL5eK8S6ojK1rOXQ7B/OLE97nJiTv1J1VFzy27yLMD3dXSurVUMH3
DMZ5iy1RILs1yjw7tiqcabJKHhx7SteV0ZjI0QiQwlOFh7+DRTqZ8/6NTGEePhnLpujwvQVEslbu
aJ8Mac5jGAeESNuhUAhSQ1+lyHLOfkrgdqxbI/Qd7YFDlvNKC4cRteEZT0pGYtmNjLlMLXSJwrCy
tR1wRPniK/qP614g+UduyMBacir89RfX04LOKTq6BX3s7tDmkUPUZUPjVX9IQ/EzQiy8xpaMv6db
WR6/rZOAz/r9m1D/sUMINjUqIFREn4VOCTIuJzHSGagRrHWT0BoI9dvGqubUlMLfw/akJc0Rk74h
2X5YQtcoaaIXsiB+BsQN/wlpYl8TP3KsdbiTPSdcOsJQT81G/pGTuXJD1Fde5sbJAzeSfhh85Epj
lfZPYLVReDdL9s9iVUjaXkE9HnEzF2fXbwlSTPG2j3O7pClaMiWgJMcJzoegxLcBr3nnOI1+FYlw
n7WyiB4Ewndc0pH3bNsMXmrh5rv7/yv1Jlq13kPUZIi2bI/0RIzhW/bGaOuTJ7L0BmFfpkA7+npR
vtrYZYw00OeEGXp0ofGINubU65AWRz0ttwhJ3EdVqhF5Lol1v/9CMHx83rMtZjUwIeh82PJjmxoa
bdvScCpAnyFGmXz35Ej0f/c/FbK9KUHZOq+kQx64I2OQNTTzapPd1Ow6dzu4W66dZm0SKd7Mqxcb
19uMYl7UTjBTyWvg2IKdpiBtz0DFAXfBuI00nMl6ex+Kwz9L9w9C7K37igm56/aoElmhtxPGvCxj
RyjP2GBz287qWmPL8pqt324dj+YwofCbQWwmQQjTRtUbWW8IbcztDQmKE1IYDvLhFr+rNWzDn1kH
8JEUpR2rCXaetZuGXRXuHQsE6V6Ve1nuu2nP8TB15hWz2kOQHELSldpD7x8TcWAhlP1nldNRFPPK
p2M6HW3oLOSCQiVJTyzwJBE0vC++wns98OGp66DQ5MnLxjbPD3+9sbM6KooRCi2KzXq4uMBfzqWx
D1CdYQ3DURUxSrnRKce8ljt/151Yxy2488AL4yO+03wfqYScLr8JnyLvTxmU6Yl+anq6/0lLkvHg
mzYPci/eqzx81/DuPClywJaB3eiP02iJZUkmy7akorgVR9yL2QPyxW945cprntvldazdchuEdITt
pC+vvi9v+gjKW7pzYqjTKoLb6p9RVEyXJtT0KwKI4MF2C/mOkS1ZFlmCWijlPDWF0+As6X3Ih4Zf
FtQWhMJYbu2seTHB1p7wYdunyG5sEDFSrdPKheOAABHenvUjUphMTSwGS0Ea+cNduWFg633gyN7c
iCT/m0Bt9xqlFYrFuVmdY7nDeppZiMyBRdedmW3lLdHJu8Z6mWkbonLrhWpiGyahW4NogLJQh6ZY
Y4KEW9bh3Y1Fl1+NVHttJpX+DJ3iJ2pf6GGmx0fyVemofxoy4DFl7M2jxnKwNdxFkP9SugDQ0mSa
GkTvkMGnb/yI+LqtwSZSbhFc1OGuIUEICFC4c8Z5eeOusHeY2J1oj9V6qPdTvc+8fW3sAbKX2aHr
D3XGqRUv5DKJjlN/wOnLKkg4i46deXTqeZX+aTKPrKI8tf68KgTr99WVbGbzGu9LzJD5k+2dzPur
6xGZdEqLM9AtzYUYui6Lc6SdWHVxDg30iOe+OBfaiVXdV6OdWB1HN0Ww0Krmn7mv3jixRuL8ghPi
TRmcVHAS1fyayKP3P4yd15LcVrZtf6VD7+gDb06c7odKuHRlWIZFviAoioL3duPr7wBIqUVWh3gj
phCZZaiqSiSw91pzjbkf6XEgR4Er0zXmg0VO9wdhZfKhdfr6oST4i/BpkT0S8aneAOJT71ejed9o
cLzOFbXM5jLGF6e5WDxYLwYmY+fCm16yL84utbzKu5Z5e8dP86ZhZr+2qTevS37L+2sLBzKvpXkd
8ttsBltJmvC1ym9T8xqbYFU2PWBdtI2ruUvKbre8y/mgTFfVuK7TddkljKtmccu+jsU3LdYFtcWV
HIbBumCRVnFJ15uS+iKiM5qjc6Fsirqz3Z2tlEBaaAgnjU0je8VdZX1agf5Lx5x5Y+1ojEcCj9L3
+FTQvgQNV665TPmNYQMhlLu1FuhagG3pZ7eobcPz/QVOkxVucxZTD6zZf7SoL/I6GZk6spMzLcll
bPtIYVO+ZMRS7UrgGhDUxqDWNoO3iYSZuNy0RMEaEQsQ1FqQzJsYspaYs06DHJKavMkc/K7yRetr
JN+6pubrmg+J66v6AuQQmc/wyQJS2C0zaNPQwLbThEQRV8AdDfxbYZpgytyUNN+EhQ7hIx+Mo5mc
mMOr9Mzx51UCIqu2sCkq5Yga5QjxOh+O6XCMnTAhopdfB1cu2JchbJRQcEctwjkKkIiCgjubFsT8
IvWmKAlAwqFe9o3BJ+MECl5KMLSPDH4Rfi3NZ2zuq8Y+QCv3Qn6jVaEnYc/OEwzqxP7pnoUF3X95
4VhrGjq7LQuX5A/+i1YxJ10igI4YGCrQBwGrhCxtsKCxC+EBaa0b4+lU3HSmmekSOxBzKY3hZ3pj
6c2ApXtPlB71TaTo3tJ7mr7J2GWxMNO9XPLKXTXRvIDMdpF6NXJtkDwLorYEn8kjGQ91hjcYLMO9
ydi08HQgf4DChTfT3sA8DRia3WrlJdj4wM6RdEuiseYi1ulo6b9pSl0Exc3RD6pzaGV6OECgDwrs
qF0xRPd4E/0gqXHt3B3kTd2uRiIV0I1yryKDNmfEbdPaejMFFLbpJFDMHnk2FLGQsD2gtA0fhCps
e/0uhf5HioHE2/wPtoeowKB0V2x7zNgjbRdp4bgHB4hTHvxSkhGRmnkTJpjME5nnkDTruDWWJ+GW
uguFRRNYe9yidlNy+zI3i1gykMN7KCHtbKkuB0D1hWA8+MCYdRTahEgQZMjrGrtr4eqtCyYcx24G
611xARgBmVXhwlmuHnsks6B1F90Z0XvVS47vvKdO4BFjS99NEx4bpoJXUPAn8mKDLJ1NzLhvY+68
ZLzcxqZ2V7V6vQG23BsNrx82DSuZoR4UVmWXoNvGZG/qDbabph5YnljbpJAuuLhzT8vKHSp3qhiq
cDGFQJm1dZyJh07ejpv/S2zHysIHQaKx67Bcz4kWdbNpUy+7LaFqxqZa4lOclq6Ve0jwgs7bcUaq
183euB8XXkeVnwTCIz/Vpm4X5auUF50ilu0BWUIZXwlKi7D11DcVT1c8x/KUybPAvE2erLCCYorV
m5tN464182zHBSmJBbrS3UJ3deGSbD4MbkcANOs3Xlde3Ygps4NypPrBMPEoH5zpJ9WB3QL4wwVc
d7D+mAaz1VS01O9XqI1oihJ8Li61SGWKV5eTR2bDk8eo07xpnsuQjIMEw5ktewyesDzpFe1Vsh5i
bBhRxOqr0NYHmoN1YMvFccY6F+RTzDIVkhjW9OTuP4eCeYiDZb061ms+vpYj/8zrGr+246sSv2q7
yAADf7oTUN9LxXtTfxnX91r3YuubIv3F4nH0jBLx7JyK5CETz33xXIhnILaW/oT6nsbBUxI/ZfGT
vT4yBGhUj9Yu23qXzJuy+Z2mP/T5O0N/qDXScQAdN3VJ5nJq2o+5kIjKqKMvmZlWz+Qehh3+vXss
KlijxiE7FMwxv/v7W+l/qdhivKKN7jD8qlP7+qGKJE89YM1oq3hV1p3eMMq1H0RB3kxdYPWpZwzO
i1Bf5MYkUXMwlHPbZh86hws0IS+aO7NCkhXQkj2pTSTL5NmrAPzi2iSUHYsUnwo0807VFN+IYJxn
9ZYeWJfyw1isLMWc/Fwai/ywf6jn6Y0Fc5JU18ShmWCTayLh6LLs1H4Uy2LcDOyCiyh7IWHdOBMa
9tdDqrjVFua+tsrNpM6sQ0m4ZVAiPnWDZD/ZI7mpxdRxDYGa5oKVDY2+KZ873N0/OcGtt2UNeiZM
89KCxzVAW+77E3wx1SiXu5UTvLW5z20mzdrqxZHAT7Q4x1I5rg7rk02sW74qhvrrMOu0iaULYt0S
FduRdQvSbXe8ZfEiTd9WLrgAU8tn5YJ0cnH2lQuLlyzf1i+sW5Ll27plinzWLcOur+sWli41G+A0
HJdQa7ZFCyqMMEPNMd6XLlH8bdGyzb9BYE0r4cMahNZkJZf9UEsYYCOvHbHX2UK6GwGBXf/+LLXe
liQ0aombSZABKYcxme//mjnR2gNoyIZMLBAkBSXVS4919yLs+wlHIKi7Rrym3Ypx15qCmDAWyM32
et4PY1fQBsny+dDCZws7O52ZE8Jn1heq/mlQlUMD9NPV13oMLFo8ND0ZZuT98FtSbFisPz+0f7zr
uuhQA0729k8QVPj7ogrCRLLU750K5v5IvodNYPW54mVjNlng1H91ADIfymx5ceLsc90bmbdmInoc
Z5UEjXSl22DM9imG8kIL2ryfVCwweSZXz2ol6edx2vJ4u6p6lrGCXu3PZk99rG6d/COZxZ+iUZSf
lyG6TNThnzucBTtxo6nwdEnOaoVOqmLzHdRnpVfbB6evut8NuZVvch2HQG7AKsdg13vNUDZPf//S
QU96u+TDcoLnVuYVZAv6w2snU2SUCLNvDrOiNpSjdQplllrfMRQx1t5KC8BxW5O1n8dSviPZfle5
kKXqMaSMOtry17RletBfZ3/BeqVtmmbfcXw7ZyAosByfRC89x6EbaF1gi02FGWS75iQcd0kGK+QQ
0WgiXnueQ6MOtV39HGIKZKByrcN6Dpc6nMjfnrdjOodDHcZzqMdhg3GwZugyLGreKgFgmXlXYgTq
EiiNgGEJzQlOOj73vrgz+PG6QANo2gWOCNQuKM3AEEFuBumuKQmHXV0S2vWmJgmnOWQKZJipBzCT
p9YhA8XNHIp6E4WVgvnielPGl/BLxKE0hVocOlOoxCHYrwXzWxxO8fYgNgIU6ZtWrIBtAIXGABrv
1kyxZ0GRBeDuUW4T6LxJEGRU+fPoz4k/JuwlftIWeosIoaxocu+XTcdSVOdH0lZRWEU1tSqg5gEb
tlzmhAhk5fCo0L+qoNKGpAPYj6aVSRhv1vSRHgNJEnNahgbW0lPWYr/JVaJrOuq3HyEEnnsTkEky
kHomrFW5S+IPDplCYCHFbSOm4UJ5J74mK7ejpnaSV3meeYESQinbQRkOkQLmbpIhPkC9NO9srNen
th+oizlT/hzbxeftv4lK2oEuknWH2Zi4p4od8yg7oGIn/aQaDdG5FJaaUu7PsvlJ2YDXxWATkxFz
IVgTQWyMiLUPsSH9xrDB8Cud0vu5lD4nmbG+q3O+Vx+b/B7wqvSzOd23pX44Cg63I/qzWHL2Hshf
qkAW8SiFPcr8OXNzCkdDJKcBnxUowPTRgD4rJ8JvO2d9X8dpQ5UHsANRyhPW8DQnvwhrUauZWohL
SLzUSQ+D14CQNRkRK/lkuhq5RLrcoEU/KV+9HdEFnavpTGqx34dyv/vZ/vJzJ7yYDRMiGNR0C7Se
iPXDUtLtlLS2PYEJhO2yZMcsNad3WLmcQKmfqQfqD6RASj/h2rwd8MO27WDeVhkm4rb+I4BLyZdV
z+dcgnHIPEaRNPXVbNLP+AFs3yi0ipBsKLWpM7RhVpBkCgC8DFLBPEYBgHrrSWfaluU95gSuWOsN
xFYVJlpvHjPTSNl6rc6HodAf7M5pfjICw3LuzVUYwhxXYVkHjqu+KQkPcVX01aLFh3mN5PYQw9fE
OCoJ15ZbhTnNEfhmvVkhZl2l5MNh1Nh3JiZxy/snagPnXlqCkyBa0Fcmyzytk9aC06odN6vKCnJr
TIFhG2fTtgOGsv5uTNffyDEx/La3hrM2UyzfH43K/FrP/RCYA5lPtZm9xyIrjmNN4HjTYEyF3Xhu
6yk6D/oEACTKZt8kd5pSf+GAdqVed7M/rOSyP8mWj2W6tB/r2lnqIG4k2aOHYZCB1BgXAosrWqM5
tZAexPP+MSGyxmVcKHHXDUO81CZTFvTCPDvplNvMjgCzCpO0o0RL7luQ24e4m0jiwF19v39sVGvn
jvFcqf/jAxk1AywIFoEY9kCOLHvdyOZKq/B7uiPlesiwHMwmv2FJS6rLunhZZjUPckkisywToJjV
PXe2sb/tmOg+J5rS3sMtJ/puIci8cCR/GJQx1KN6eFI00gCn2ma6xviSVtRSihXke5fmSzg7snXD
BKfmVmKihGUoE/xPGPqatiF4hyDWhprsB/jxVkHCKRex04JZx4hX/bGMNPbjGW2uwsTEn0tE/W3U
SNLuSMobVRW2psPaxOyzV3OeLXdRKSKPdPXBhnKbzC35qbe7+L7SJPVFdz7phlk+l/Co4zTSwlzv
k9MM8uq0P6IS/+1RU7YOV9+p/ToTY5VAHdqhsY9Ns85e1TMiOKjDdIa/MJ5HwC/nEig52TCrExAl
cgP3L/tYMEviT84gjmvO6goC3Hum7a5lkjFTG00ancQ+AjOki/xESogMbRn6MWHM3a+yQ+OzF/at
SDNMOmU13NosSPZnrShX127BSpmFNNCkU3RmT4xBwdGoTzdJh5FbgksyxOLJknFSMF92PzhMsprm
SiCQ2dd0tdk+1Ww/J62eT2D65hM73m+P1HGZT5XDSczelRsuv+3DNDTrgz0qnyW9109Yq8XD148X
PcPxtXPZn+0fF9Sb7HQgxkRf8WGx3x2cQtynjMOcFJX7uDAZhODO9uBYFshzhaZ7rLXRKY8nohpX
eSXBoIDQe5NuH033jyYE9RQKjq19otsiFSEQ+F7pwkBa+Xrop9WvpBiEWW30GLNowjGuhqtWkyJQ
RRSMZS5t9EUXoqCbyVoCKHl37VT2V0dmG1TPcugMM7+P+n6NdP5wpjpsmHDr1LbH/cko/w68wjjK
YtSVMNa35f+sED1eiA+tSMpnqYp9buT2a8dYXNuk87GU6Fmzo8zi1jkzFJVNN/uHVsABl/0wph/b
2YbQ3OpT4u4U8XmDy/f0AKstyWsmqMYZm28He3tqOyTctLk+B+OytuehrX8bN+IqZ2bl9YRSeuY2
nTN3NnE0ZXu3U7/p66jBlLY61hKytmMJarWJ/fpmMBsFLw5QdTvR4uOAweCGPlRzLxMZnRbddMtK
+osFPPBdqxEvDuSyv+Rkgp0gHDzSpOgBe1kMw1Ygu7JeAsirsTEuE7MKHP6H4aqSu6aT5nZ1qiyl
MKds57msiRusWTGNK4UqpRYz8tiO6zknaOy0kv4HjETgP8zoZGyP9gMWa1a1QluplFnvbSmtQoJE
jastdcZVr1TtVNXTs60M61kyLAZt2cQdmDNaz9YeQGmvNRnipvrSlOX71sR8ngxqTvk0YgvW6NhJ
l+Ss1X13koepPugAblwYcoSQDhE1r8EmOYV0CNYutQwKKpUrJlC0FmtW23rjUJCiPjLS1RgxQx3A
5gaA+Pi9YRhRrbDcehEnrSSsLSKG53ZqpvpW0vP41qLhrBwIOR9XqfESqk5+5PRYTeepOWYW/VCm
Z6wwASZ5M+mKQ+hq9+0wkvN1g10DwL2xHhY77rY7RTKEdVl+1rf3QkYQ/c1QN1VIInB/FxsludKs
LOigJPg74uxXa9G/MMehf5h0cySlQSQvbXqMGl4NYVuCplqxfj1IZdRJB6O0DxbvgWMcNxmxss2W
/pzDw1vr7gypMlqN4hZf+Gi4ulZxUhyMmyxfPjlpkhBR2Sf3MQV0J5WMU2PM0TsMGRelB6urSJPh
Q1pabpcNRC/Eurj2SOayvcrHyGrhrNvLfJByvfLBTLWusGpBDTfSrnlWHpVyFBQ3py+OxGZMbzLw
uZvDAvPIO0WL6TtmenSqY4aRgO54S8Z8Tz4ShKbocfoI851m0jbtUCV99Ijt5lc5z6xfjbgCGhwT
XTw55PptqSa6PdkXFfKn2y7ErS2J/LEZnPq3vtNJb7eS1yKaRi8ymZQsDO2g4vDgBSb4oiwlhoL+
PDRk0J2zxpAp1GemZ8Ta59XUm0d90bWjopHCVRMqEjDRap/HVLI4qdV3i4Idtk4tHLZM9oSsN+Ob
vM9E+JPd8ttuLQGksgWGQWW//MZ7QQqVaQ8jqUwJVq3bpFND/qSyK8OetNOaxsh41iD3HfheklMd
xgeA8lTEuQIyUMS1zbKPhKKOh3ZyHute/SgzD/6TdfDuHvi+duuwEIaTZ2oaNZkf7XIr4JTIwn52
YJVMgV8qbk2j4mSLMGazd3te9Cw5z7C4QpOzfjqrKjGQmGgcY+nvgOB5gnLBQZvYy68M4HoJtVw3
L0jOS0kPAuSYlG6jvIuXgMgUGRY9i/6yrIk/Shedd0r2Gww02ArafANMMvXkQf/NdiIwrdNWx28z
2hiqitF7hvtRmJckVxjIcZjdbq2EQn0jDji/13BlAoIiQ1oHcG2ywDaZ8RK9GjBoIDylCdSUBpiV
VK+JU9A7NjgDgW7DzfLMvn1WouVz0Qg5xCqgnfQIpvksKii2M5ADBtUe//7MUN8u4PkJTS64momp
jjX89yWwWlkHm7tGyb4MClxkFR+h2qZMBsZuRYvA0Dpc/Fr7fpyqhgvD2t/ynnOCRKvoEhVF/Fou
jnLje52Z4Y+GW3tMzMQKZGCQ96UjnhWdIVkjVsiqZ74suR2LNrltitb6iTnFfNO7tSkEMXzNNLtJ
iVT/oQWoVAV899yqDs2i6E+kb67a76ljlI+ZRmyVVaX5tUml+7H+zLIzv+wHVWEbTZy4EpqzPd23
w+/5UjGF1BvXZVHIT2ImNKJU3wmjODqz6lpbXhKYH0bfmFew6lR2C20gKmkF2QzSdZ8gilXlAzFq
8hN1ZrYTjBr/Ksb7xOYyohRkIq3Q5R+zkkQXKn84I4rhdyZBZr+fGsVrRKLelj3xO5r8lS2htTYL
6pm7e2ml6ROk06CuxWNf5pdBmupToqbLC8HfHlMv1nM55x8kQ7pP+3h62mfypuh3si77n9RaFMX4
cetnywwdWJYO1BKf85teix3rsUQU4kHpPLjXlrbJ2ZXC4qYv3G0qO1/o/iT5su4vki/KYJV8jSDS
gUzETRYbhzwsIfXjaPBWO8jzEGZSmYfM8iIVi2YXUm0ksDvpGekJNSu0V7zXoZkdLSuMWe1ZYZQd
JStEiR2m+TGzQ27oi1vYrCrCyg4b4pxlqrThKIesD3mHIauHsBo6fciskNSHlhOMReg4gbRLVYMk
CqZpE3NP464pCZCz+qrp45ZG/eADsRKxP9DIBfzmTa0gL3SRHUiow3MS5+Vl7Ru3noJ2V1UHCF52
y79l+v1+NKGlrn6Tj8tNkhpEy9p6/5sILSLjfvKWN97cDXBmQqwwuSVQ+Vb0H6hYtRYLKRYO0Mn2
qstXDcyhvMlqr5hjnPYayZstBmRYrFxxxuS7mumm7/0SWFlH7vm16a4tJpjihKktuQ7ddequAj9M
cl26zRgjwURProl+GcdLhtmTmd/xInhcbCoASbIYIQJKnGGOieab5AZozxkrIMqmzQqIRHn66gZk
mWLS39gNgTP9ueKIEVAhJX0zBPblprEMMQRK0eYGHGYIXkFjEXobVBYX3lBOw6IN7SU0l3A1Ns3J
cWloSR7V5SjvctqTZRwtju3JaE+NzXQsTtBTjhtvVzaeEY2LAn/BRRrOU3wZ4ovZbOriC0TAZr1U
u2z7Am/I3JYZm5byqtqXCV9OeR3Ka1deW0w55bWer1V5zWcvJQlmvqbztShJl7gmePkIlpyu9nSV
iqvD6hhYMG+GVL/0LEcudTE/2dpFSZjYuHTjJda340AKPY+LTYrFj33RrPMszgZ/aXFmOgvT6PSH
ExIbJMIPiRkSGyThxfgh4+iIE/KrGXJm+0V22h9myPUPJ+RfzZB/OiH7OdCKb2ZInJAlPKrdCZlT
WW3/dEJ+NUPihFSIwmu+mSHN/2aG7NYTM8s4IZFEIom2+SFxQuKOynY/JNaoNv7ODLnimrIvxq50
BfF2VewLGvmzi0D+teevzp8cwlK5D4+rCdOcf/8e2ylF3y1meItZVBYd6owYXn8Ez4E5LweYcM2h
LZOcKCFLfaxKJ7lJlsY6E+GS3eK+br0+TxquPQsJiypDy+MW8g78Sr/DCq4RENkQZKRRyyM/bYH1
tBR3lYORANJJ7FMhNTjj6sLvDdO5Ewl5WEMdd4y7cEWOHfKtmXrWz5a0YKgg4/LqUHFv8ggj3BpP
viwBBZKnunbNUkpeVsuBSMgs6E/WdXTU3twoSBXY+GWEgjPAY2+f/0uxFYNi12ZDT9DJ5H6VoC9j
ulXsrWxRXmP2D50XLZ7UeT2j9AJP8yYr951dFJFnWOaCfYAf6T6tQkvyKVuhCCYA0YAVtZogrYJq
DGCLIaEEHR0AJVB3ZU6wjEHBKKESVE5gc7PZ1TmBMQYxm2knAGWVq0GpBux1N/+8Z1fMuwQADlBc
B0kSsKbLkoDx6yIJWtNfufZDRFj9dNiEl1/Z1cY+O4BY9gpGjukHyF7NbO+uiP6wDQ1xU0k8Yb+J
PQMic9uQqIKxc9qOgLYRsa6odjzY1LCnpswfEEVL0mcbv8n8J5ABpM9pbJJUX3F8kQPtCuY8GPNg
6YJp19BRIQm6LpjFplEE/X5kdkMxgqwLViMoRbAYQS62B+kfigXDHQS3BVq7SWkDkQVrG4DzQICK
J9tHg03Ymi8Uf6YbP/p17WujryWb4Ge1locyxUtQ40WjJ9WbsvckxA4ORrhNHVnEg0ugNsSGvnWV
yaXtjlZzE8RxFHVeBviP2F/hEZmGpshbdg0dBEkf9MbS+Y7ukwYi6X5ibGKWJo7p3gZJFaRxkHGy
7GrHoKoCwAnjrq4KmD+cWZsrgRgDRwmWKpCUYOU0UAN9DMgNtXcJlabpjVUFyNklkdHN/4IzZFdl
Yr/zG5MkPB/b+W0W+zMrhNLPBp+6UgPt0vRS08s5S8ZN6S4GgSzb5SjRjscCxnZYED28aZlcXd5U
EC9uuh3EyV3ke6Wdl2qeNHskTRSON2Y+6jOa15va2ZdUMi99R/VVx7dUX3b8hZPE8SfOE06JLhg5
NzhbyFjj8hAAySd9iCtl3QW6EXTimxoRIFBLsxEUnD6cOGJTsktiW9UGzhKoZIq3gUw3MAtEG0yc
Ixkj5sFoE8Dhc6W1GayzfXNk0MyvakiMpJ5skhMfPiaSRg+7Rdx4DvtuTpNsEzEr2L+R1G+iVPCT
K/YbCyGGdgbhdIuLlMYW4gdnRSbKReoEU3wgYU8WkJFLk8TkrMsLYQmmaw5tftk/nNIe//oIK+nS
3zDv8m5V6/Fg96zojTl+afs2uk4q+ZEFqbKv+jaEPpgprQRD0g+JZGEusavuuPBSC82CMFqId1mn
n9clTm73VCsjGWOqG24Fi+nUxwnF5X6wbwxT+mDn6ng/Oln1qBUbzX39WWv9LUDGVqwNnk1jj84O
q8TvL9hOF8VFJlnkeKtJCkBe4RarRXNgGuZzuj3bP6TCuoQyhXL9lCTnaTrV+skuNxFfm6rHaYsG
PlrD0Sw2WU5YjWGshjRichh9xiaL5OHkaNHBb46NefQ1VmIpafOb7PVkrqfVPlF+noszGovzNJ5l
bZMTX9r2YsWXut00OpeyvfTOpqK6pss1q649JOXGj5drNF8lc1Ne3Ka7Yspa022U39p5lxBubkmw
xxYVJCzFHRfWndSco/gcJ5sK/TROp3k6WeXJKdlyHUdmkuGTpq5WHO3hyP7QdIjL2FTDPmk3Ucex
jU0mv15ylJZNtXlU0lNpHks6FLuW4kzo9sQvaJ/m8aywuBkpvW1qmB1uKe1e9PUit6cMWM+lrAD5
XFCyXFFaXaUtp/Ynu4T/YrCw4ZhBTuKOTcfqDRZbEdUcNQXp89S4cCFOUs4ipdTvkmiW3KlutMel
l2qGW6ErsAR6MfFNr3a63kcgOd/VRIhoMcHmhdr0AZXDAQQlXM4Z0r63MFl6N8bqqTKs/on65fDU
S1y6tH64NdeKK1aKoZhR0rC21vq93RZ+Nupfhi59qU0nfoLN2JE9stWKooGySfqlLqfp1wq/ojAh
dyyMSG1wBmq7cav8mhf90dC5qA2z2t43QPgO69RJzPG05U0qLZWbG3r3xNvUZN09v9TW8EyABO01
lRoxpU/mHJPWBM6mDberUTWHtFqNT3ZU3ybaC+gMZ0v0HE9tET+o9mwFlsqecKw0416U0ux2Svo+
rzrrygwl1uuOCd9Gwm9h1WcBvYHhhll+6RL1BPrbJB+wBMokagb7msT8qEpMC8VCuxPypJzHRF7u
90PWElTYUOnybD0i0CIHPTh21TkRQn7sW+U9f5/5JKaShmdq4KXvlQvuicfFFDLUiB5srGnrNwqX
Lux03WalHcuTNgOyiMe0e+x+nwTwXxsM0P1+kEQcnbRDNrfrYYz09UyBTH/fmGdWwPprPUTNSRiL
jbEzTj/S0nkvN2VxOyTLHUjOhkvqLHsqJRFS4KFIyFP3YFNyfIgjKmhR3gIkSaIxOXCXVMl8Uue6
ui0js2aCg1HGRq/NV+pXXxRJqz4vtTgR2hODaTaujs1Uxd/fDP7LDpnSy8ZwlcHHqYwPfn8FHKxJ
MkujJzYhFupDOuCTiVYGy20Anq+VrHxeV7hejZQZDBpJ8mPG4rEAg+wRbiExH+EEqZ3EAMsekFLi
yiQEfaKQcv7PYdieMiRN157J90CL0seiVqyPSs5QcC2RYj3Mo/NAO+TL3NjX2Hh2ipdIvFjFSxa/
T3a1w3vNBFi9qZ+Jzg7K+jWvX+Xsg8g+aMrrtHwYdnXLB+5mBRfJua9vranuHnvDuf/7vxuQ8zdr
fZb5WD6ZeQaICHX7+z/c3BKXawjGLidZuuvMZPKFvJrBZCjzBxt2K5nY8JXzSYExuhQAGixqoMp0
GrP7rrHh8XREiCt67UFShko2KPCCBBD3JE1+1ew+vm+yWD3EmMzu+tEixbGC8dzJMBQNw7qYqrZ8
MGbNhLqj3jQtf4/EwitOeOTwLrakjw7oGFYc7FwztRwIVzW+REzJHlYTtqlEeFKu9Le6OXCb0hrW
lXWnhUZUKu+6Mnpch0x7P6oiLKVK/qzYv9qyBabYXgUZ1xyGuhWXsjAtstXV8pgp5HWJPH3GT5w8
O/HDkJYFOyxyvNU8O5hLV905I2boioDVw2SOYCoMc77K6VJe6LIfdLX8QrTn8tSXaRsYObdG+kV1
qNtSfK/wPryBsogvTGdEG7zsWRub9XOt1x+nAeIkZf2BVV5CpW3s+6DbZovdZGoOo4Rf9ZAVFfFu
8ODHRnw007lmeIFC2oKrGyPtvgbZD6aiZjf5jEfyZ6fKj2cKGAeGx5i1oS9B+uRWXvzLrpB/fGxm
pxsPurm0oYikF32af09WIJiE2o9XHBE1EXtB7pjzoRkxZvz9D/CWfkBLhLUePwInK/e6H7alMTmT
vQLm4aClEbMJsXEarJbBwaGPAHEwclAZFPOzhmVpy5XLtmY3HdkjQ0Rq3VmN3YkwbTwmtmePH8qB
OccCt4nOMnuOP8PFLOFiiubduJbh3//kb8p3/NBckiyWZziurB9dbgmOzElh8v/AIhWrmglEKC2j
m9GWDbbY2m+4FcRVGhms3v+///N5+d/4S33/tXzR//v/eP65bkSXxsnww9N/P9UMI5b/t33Pn1/z
/Xf8+5p+7uq+/n34268KvtS3n8ov/Y9f9N2/zP/920/nfho+fffEq4Z0EA/jFwiRX/qxGPafgt9j
+8r/30/+48v+rzyJ5su/fvkMAnvY/rUYYOwv3z615aNuc7D/89d//tvntp//X78EXf2lKj5Vv6Wf
fvymL5/64V+/SIryTy7gDE/bEKQsxtHpscxf9k9Z6j85/2VSURQMYNAiaM9UdTck//rF1v7J6tuC
csDrZpqkef7yj74et08Zzj+porA6w10PPc4yfvnjp/vuRfzPi/oP8s3va5hdPb/N9xsfQ6Vl4sgE
n3DVZozzjYWrNgfhkC4+X+31w5bBQCVWa87wXidvlDBQVm1L62f/4H6QRarZh/1hUo3N+T/fs39s
3r77P1+9P2pMk5v6MF8IPwHeLkNErxf4ezfaYMvnrw97UIfnrBI1yeGt8L4+lRqZ+pXBV+7P//Lw
6zdxsSUzz4ha+nNtRtwY70+bxeVlPxhGMk1fn5ftiBVNhQJY5swZFznJtCelty2yAW3M/NjpsKzx
je1Ave1UgX07bjnKP/47QzUTHp8u5gdzpVCSd8y1CH7ewySN3SUlmnSmQnvan+0HvEUTGMv9szjQ
hhsx691FYg5i/0J5e9ZAY/32NQZTN+MwLmejEeJ2VU0GuacrAFQTP0HWfIz+H2XnteS2rrXbJ2IV
c7hVaoWWOiffsByZc+bTnwGoV8vutf/lOjcoYgKkbLVIAjOMz4xveKeEj2Pg2gfYcsGqbbTiC2+P
L0gxxfeti8tnVPxhGSR9Rspd7O5Tawk8MztIS2LN+V/4PGe++MXdKX5DhIEc4eMDOOoi0vfnw9yx
rLghgVU72ok+kkTtt3uiue2+6US+SBqSBlK2ebeXI7Irj6JsxgemQvXkLmCJKBo9Vct9mgRFejb+
dijHvYI1sjtG7RreuHqykk2UB3D1RNMJwl6hF3y3ZHgNlC7vCXuzfIgj1j2BA6VbYXMI4IRVBe6U
rNu5o2p9Qe5noUWa+lpPQ7JtUA/cdCj5PNn6vImH7uvUJuZVGHtIC2QuidMibwBNKffah851felK
W56X1pVZ6i+ydxm8zCXyj/iUT23XENe7HGzQxlK7aa+7bOhVy+emu/S1bsj0peyfh+QsvzGmfV+2
/0w1xPmXk+TRb3NaL0t36FwLZQWcy4igkrHmrrjrzZuW0hry+uykvYpnl2XT4I67uFfDRYqk3s00
Dz9tIcPQlkTRYdFF2G37cGkyJ3Z+6zpO6S6jqRE5tMwbZgM52LDMKLXrZ2uZ5+0XtI8Tbtbe37ci
i0OmcugKmlu+A/LNjt1y7YANvgsnSoHHoJvuLBNVSTciS/a3Z/X70/D3p98ndVJ+uS6rEEjoBL9J
ffrXgrUfVccfLYOlqM59aw9Bw0rLP9S9ubadxOwJun8JhnJ6SMpZIQofpEsSTqhYspXVMBhfq1Qv
TlafR9qCuo/iNBcEoWa/+3G2eQCNgcQ/aNDQJnZVqpFbq0lV/aVva2jszEPY7+c24XCsqJ/MdRAj
Y23dV3XaHo1gDJ/DJHhFi+VErKLfjFrcBkRVKP+PMiPZJV10lD1+oP/9zUhMyx/3NN8Mi2PeC7Bo
ua0/3dPGVBXTCJqFoEm99T0lvMZbXxtJ3oJEEK30ArGPFiQG0ZeHQW+8JElSkwxaJuu4QKbVUcyS
nLGoO1Vx9y2JqgC5PfUHybE8xpTmMCjkyAWz4d0mPVhxD3B6pqCvW9sZuCx5CMfEsYAKYUWd18sX
ctb58LcJBjj4pT6B3h/ncamg/XIqprg+scEGBz3qsQXYAe5dU/UbQhVQ1q2cRELXC57yALxI6P1M
qhEFxDE28+uwTJT3w0jt8mutVJuNWoTRoqyDv8l2e8Kp9vvXbao6cjvk0LuE0/nGP+2c/LiNdZMa
6T01BCSmQFLBSfRPU6ooMsruCOeCXOaPvjQSxMH4afp5pjRSPbOJyDqgbOifK8qjT5eZusI4f0rD
P/b3TylrB0dnaxhrmakKiB9UfVLhj+oobwBDZCX4zUqeq1qWwc2p2TkrMClXciSeXEYsaGPvk0Yl
z3eOTX27tMmzRWNWZft+zmWkZaW+BQZ+E8rLULLHZcRshXzttemVEXiPYuZtrjfZGQMu+7YwSio4
t6S+4fFOZUE7w+9Ii70Pvwp0laIvjIIkDYeCwp2rzURG0cN+kUfSxpbq2dWpL+yj6aazjXWF8sd1
XQzmVh0ALYueIl4C8giY//yXfZInbrNPvwuXlysqE+xe/13SOnpW4A+x4eyHespW+Tzot0EPySxI
GzIkgtyAFYtNm7WBAvxuXqrUhy26gE3AIvRGfhYWoIvOZW0TKiyuRA8hp0Q7D7BfpOiNNU3eBwAw
EpSE5iL4lXWdsu+qIDjIo9TyhQpMY3Br/jnSmz03aWyxcQrDmbS9YADKQh3mKtSdYeFRZooYXt24
+5ps4b3dsR6ZlJFJffHiwfXdJ3DxD4pdspVuNH+h67G6kt1LU4/u+5SLjbUDIMJoN3c7tc/IKS2H
cl9Rf4k/c7xOCyPnnyQO2ykhFASC8WakFI9HuBGEe0uM5Ci0X5Wa+aUeScw3m+rFKj3/kCARdsj8
wCYB+aM/Cq1pOXKxUeKqLSESgN6l4hbQTFYsXcT7vNKHgyPSdvvR7zelag6L2tR3Za/z4KlQZFn9
97PaYQfxx4/EsoG9UxkKXAnlORbyf66/UmOKhtFHaamzGyhyq7QL6/UUEt4smoFKId3AUzC6yvVY
JgHFt/OpNRzvedY669BMsP5kF5wNMD3XJlohR/MqX6mhWu1GrzdXkTfXq4KUpvu5Cvc8UfOT7Cmk
hl1rXvkse2NSNOijlcFaL0N9LW2yYW+znkhcOjmViZvPRV2izrzbsx7i/+41ghldiYbxQR29W3UQ
BLPZe86I5nVO+C1qiCJrLRqfLkWOdxrZjIvCaEJ8M8OPdGiV+0zPH8M8uraHtjxmlKd4szXeysZH
PfjWzeY3xy/b/cVu57q1doY2WtmKFv8lccr4lHJnEVRRXc0ixRHhT2IJnxfLYIvmWle1eVcm1NL7
ONWvEc/gASsPKW/mkLd8fm0Vkb8uC7ZEoehK2+fpbqzbzaJySwHmFNjngET/z5PkmfIavVk5LAIb
XoRi52HOqkHyWgLLV2xTpE02sPSH974dRgjSm42xjUoSmcRpspF243Ke7J9HxFVHrip7+VwjHJn1
8d4vjTUybM0py/VJQ/7Q43FLLc65K0dsKrVJKvolO1VpNKdGNLKrUEqwS6zh1lDD9my6DFLm5m+y
EQGZi+1yPntLKHp1HK7kqByQ15RdnLb+wnJYk8qBoqdCh1xq4lm9TmDaIWlsLof+ZYrct6IHgVu3
mvMU5L+k1QEYcwTbNpA8zaSINI+rcu5QpRTd2mzh2SYA16behO016M6tPoJnh6upXvUsbin8cnoH
4AQ6fIUYlnPKhrIJK0f03iyco5v2HZn8idbtlEG/OXflSCuAgJIKOLcCNRWgr+p3BE4FIF42rjhy
BvhbK6vrEvhWrr2JtXqZ+8lwyMBDHXO1qI9oREf9akC/bNmz1aQGhRHZtNQljwt5OE4adaaF8+Vs
I3pZbzUKVBZppIZ3omB51kL9cYYA+Nhb0crlBQy5i15pV9RaVkCRZDdVKhxkVUhBqRj1eXBdaWSI
rmRX7978akhv8PqfoPwNB+4U12XdRUDanDuQh2qY3+JjFsbWPM/JKPO8lQO/zeuiEwz0+jbMFP+6
LqmGskNXeWa/lJIN1oRr2fX6cF71LMwIRjJK8T0LT8s0QTrRZX9PKVs/kAJKZUUqXg+yAdXI87zJ
UEpVwsdOm3ljRDowBnxr83OU8sBLrbRD8w0NAWPIC/i/nYUwRO9qlCKo3+JwbrZ97tTsXIf3RiMD
XEsT2Mt/mB1koMdKP41/msfyRa/Ydsjz02HYh0qLX1vAySSmLNb2scktlZoDMgEXclmQk15fF5aD
wlrrvA8jU8GvjFPMOU+P8iLvJjFnipW7sOYpZSXvnmrprg5suqZFup3DfUvgblvxe9hFMH+6HWRE
6xDzSgqp+XGilV7Ot3XXTIsm0dR72agjiPOyHuad7PqDCVVRfK1Vi+ihL4iuXQW2pbC8KQOJb1NQ
Sq6e6QgkZvIYtab/M+/an5bJXklTBjJRxzo6+rGWH+LanTa6VcwPhWu/dlBDL/LTfcuug1z0DqFn
NEDkAH88diKiuQxImxyVA2aBu+hyRpHrwd7zlCL5qgP2WlaNHRiLLCXtxDYHnRVIFLtXqaqBRw6/
RioOp5BMrZPU9yV5bNWoo30wCwNmbSn2j8I2V4WNxpJWAwMSk4WtE/NkDxTy+/lhMnh/2Q9r1qd9
CLWcQDNNQfS3LFV3Pr+dFCv2shr8LywUVpDsVsqXIigPiCgU913TOw9+NJOFYxcviRtN107tG4tm
zMuXvLWDK9fJk03YhxXhsCJayxoo1tsvESi+XYHby1p82Ly6MHeh+LalKRZHuZ2+RB71rvPQn8ek
+eMceZ1B/Omk6cPOd2LuLlM/7LYxmDvZM4xm2qbKALTdmtq9FSFirKpZce8K6UCv18cVKSAJhf90
5YDljLc9L/Brw7Xz+5IiilMyq1vZk7OaDGFtFJ1wu39caKbQc5FAy9/JKX6ePAr375XqJdVBNn3Q
Ueclmg62zDIbSJCXA01sVAe3QW1iJ/tUXc087ot1KDg2pgtsoWrAUk6CaGPOmXHdhoDpp5Jl5zhl
BMNYj+7kZLUl6UlX3XjhU26+cKNIuWOR799ZHViEUpuntbTFne7fgfmnGBdx3p3sygHAsqsuyWpq
1zgL2QM4cib4Q4dQ/NBn5ar3vfquA0pxjfDZTQuAK1x+dOVgK2akrsCfMyOwYmbE/3SLYarv5DRp
cmf9xmzK5m5kpVY7WsIuuEhgxXCNlVYAFLZ6wMgLI8/G43moMc33IWms85ISXWlshvmxV+cvyN7Y
IFc7lvRWdxfMNkI3PUDKvzhKPqXLWFJDTxD4bdwlFB7IYvPfIlklICF2znq/6TJr3lj8Xw7ORxPO
xIMpltpngeGdugwwZOsEN007w+1IU/s+m52cdDCRJWpDXdba8afRJ9GzgqxDMVJXjTBP1g/XHXCD
FVTf5uCVCXqUeG+uPaOzVwqIhcGH2YY+gPaCq/hHMjo3fmtEFJX0451sguDrMJflbTmzLaK4ufhL
TOqz+4IvQYhFQBOHTsOS9zPdldIv0hkIbWyMpkwBbrgz/F/h3Apts9urRgT/P8enEKMzhZstM7Yh
2lPOqHZHhIRZZdkj0l+dvddDw96PjnusHYA0aMRMJBhELMiKsr/qsnBnWbO7Vno7XRijP+zjmDSH
AGm9pRdq/tIukqdk9KjU1YOf6D8OVyNkBlRN1Lch7tI1qVT9fSykVxBtW/lO495r5BmOPRxQQhdA
G3Nz24RsiXSNxO7aQPJgujdzRb+xdMXdQZh4DePKuNFz7Qlww7hvHBPupjkjWzuS2B5CvWrGUr8p
wyLbUWsG0Xmcj87gzEdLND5OjmUatMlCZzu0yBtfeQGVzh+XleO+8uvg1WzGq77jWWuwh7ul5vhN
mofa1K4MvXKpW+YkfHEgkhp9RNlbyV8SFKDsQXnpYh9xGs3Y9pQuPrTVvFA6CPaUTb8ByHCQCarj
v+w/P29peORZtgkLFEVJwxTy8n/uPx0X0bbGB8w7xWq2GUShoaw2lI2dN+5yjj1qzfUgXcQ6irb4
BWuod9zN+ujk5L8vKpuauEujhw5/utH7XlKxdgCkkSxyA0mmBLByI2qIZl8JqGbVglNtxu+hzj8i
nb+7hT8Vo+GEo4xIJygMZIlX4b/oMm1qjIozhN2mnsdu4Wd6fJRNGAUJ4Rhw8vzQkGESA2PSBQdP
tUlcLPOHyg7rVQWdfFNXY/Zg9GEHAIvSg8bLHvB+DNdTjoS2W8F590fe7BGSTcdPa3k7i3+x7vWv
NGUONEK7JoJe/Y85opCcRYR7kkedHylXLIxxI4sB2eSVjxDgBLNtlqeG8Wwvo4EUWmWwwtPwvUEN
Ewa6Pd2yyIMkogfB3eChsuuXPQiBPqsezHZkA8qPptf6bNcZBRtUf7ITklI5lE3vmfFSj4C8XWxi
RQEMO4+tv2yZP1GvxF8Dpyj1aTzAAOqbkuP02xPW1+MBlnzabGZb9W6c9J5szeQ6SzyKSEVTej0i
tLNJ8VfQBJS4ux7g1HGfif+cOsHUcWa1WNsKgnkIm7OVNd1JW0bkoIPNftYH0z24bdQsm8rmhvYj
CBWlf1DhBG/VjMTNCZRCb1j1YopXKAogizAC4Yit0XmMY5Kkw5b9g+cCBA0aj2wl8awvSmqTQq39
1gaKYZxtcsCqyQD3KIuRPUUr/BUpPxkukaRZB3HTrYtEBymATMHaUat4GfGqu55JqhlnhdJiNJ4W
ajpEyxo8GnUj87LIkuF+NLRiwaLTWHUTYoVD1Xf3bSlyacN6MaoJYYkMwGONYt6i1fxi009UZhcR
r0sRoQsWXturJIB3+LJi8ZtMJ+Xtv/1U/+O2InBKRqkQbVNtsCd/Pie0qTIHj5LsTeBWV7Hw4GmB
rdcsIHHwyX6bkabOc+ax6uMS1eT4QBobqPwmFBU5l8NQj+u9NJak0rJ8IX9ciUPoLWZZ7eWRbMgr
dDa+Ox+D0CakeB5oQ+vKIxA9meVVaJf6Nqh51U5iHzC77nhT+1mPR3dad9nED140o+Zk1wOl/ouK
mop0UneRbn8bkeBrF0VR99eKrfbXoUMju3a9bvXJ3qNhkR0uzewb7a6k8tTncVcsfKNvd16MF1FU
e1ZQdoiT+ovB4Q8+6BnyXilKpDq4kb+8r6WMw29uZXFLsbjnhe3ynHOhb//5lyAbUlWqOaiIC5Bv
2wUUL8yWn69KkgupQ3CDO99wezaDlr6NPLs5KlMI78lOTmbZpycFDc0lecnV2kbrkbezMNZhmp6K
rLYp4+4FriGfl0jU91uVrcJN66FQ3vDMfWI7RNUOcdJoX3V8o5pLwnzvDsFNKxon08qT8Dp2QXHs
6qo4ZnNAsZjuVDdll6403uqPejUNj4YT7acAgEjYQVBthbu6ED7qTjqlZzUEEJ4Kf7W0Vik/JsOO
KICKvRtzgufV5BoC6OgySpMXpsk+1saXGgkKhJjFtJGSmlWfGjwRRPcy+eN8hxXDwmU/fTVZbXGb
xepfUnH/tbbib2WpZIHw97LIy/5coxt6ZhfrHiUfigXSF/aVv9Emc3jsijnYKZU6LGfRRc3iWLju
VnqDeFToa1I224Vdk2EYWuZ+hK6w143K2iu8mfaj90YFk/etLtHrBcjyYKeRspWxWNlkYajAEsnM
TWTj9iDvwbs3LNM7pH3zDUXKXTOpCBHMY08FHRtZkb+R5AYyCl79bPFnYUED1VVR5q3dE79wQwX+
6kQeNRKFvzd5AlYEiYh/jHKO30IO190ZnBnrx1GGSUUjuxdbkg1Ourj0L8PIuvwKm7LbIQ/vLuKR
d5rdFu0m9SKUUTNvWOumlsAT0PqChD246vwMnCihTp9tFcCeWKXmDdkquUthe+lvcC5Py8pmpacB
INk5au6flHZ+xcmTL1mYODu1dLV7O6kWfpH/RbJbM3lOclP+dtOaSEGiakyaq4bepcja+fOm9fV6
JEE3Q0vXIVVxLsODMmvfgjqy7s6NNmhXgVmXy9g0yDF0fWqJEpNcCdfr0nhpDpaCh9jMtudxtXKe
m6HWD5dL1JG7GKhXu5EmMwaclIPf22plcRM3mrmXECaJY5IkpgwmSTZCkimsoD3DmT7sUe4Lewpe
80/bZAAL6yNtF2mhf6Nb6Il1KrRb06yMtexeBiYloVStR6qMgoUbPSnIhi77BxLdtINseiPQDw3Q
Be5TcWiSXlEtSDNH7orfj7Ql6r4v41ul94O3KQT4i0yiCtyObpF5S8Vo0mf+1ygd6VSAzLkdvnn6
VC2nXm+oqRyj576IV3rdhG8ID07bEkwEexBOH8n5dOwf6hS2D4retg8kFKx6XR9vQ4Oea1OtRLxX
XcsZKEO3t6EFF0QMSlPe6wE1612+kzYnRZ+ClxnOCXHJc5OFd+2QOUf5AdakZFcGsEUiTszwbRMp
7VXt92qJJG6WriyddFF5sShE5WoaLNZAzPQgTtu4Rm9dS/kyE+MggqpaD0gPDRtSIf3V0AT2gz2a
9U2qjfu6KNN6iS/t6/+aK0819PrbTDHJClILcEoz05/NsEO9rIt/uKb+ZHpT9BxYEZnJROn3tZPE
t6wqiqWcwf+x1wbzu4q+ZWKnSy/L3Ns5HedtA3BoK7sREtFLP5/SbzYZlw10nZ++Fn8b7TmhFADo
cq7ZJFCJhn/IvJYDbDa/xWpMBlAUQMBOAJ7nWkpdtUJ6Dzdw1a+SuU8p2OsShH6j5B7kxUvuF/5B
9lh097cdIe4g0JZDgkSv5853agdMAIf1TmlN4yVwFR5LuZBDEl01mcaVrcXVLqOEh1yo6mD2yoww
Xq+o+9hoqvjXyD+SdPv+IbW7Yjm5qb2V3TZpmgNkGrQorZqS0SYvT2Pg1EIeqn8IHWuiMAqusuzq
CWw01FrQM6oAockbkScrZfSj2fGr73sBG/uzHxL/vuoIHiwu922iFAaMctdckdN+aP3KupWS86Jn
k4uDtLVqPAW+dh7T69x4EmMlXvLzGOih/4/z5DVVcZX/Ou/jEz4+T/7LcLuXN6rdfZ2te7fLy28k
iqSrGf/1EYCrSaZGZqymITK/tCgXEEXXvgeR6yz62HVv20mJ9n6k9RtftY1nK6lv5YxmLH44RlU/
jhUiqFNlTazWQ6CQXZwv5AxAgHunp7zFNIGwGWX9NMO+uorNfkRsNgZpwIMMsU8PUgMr21dzbp/1
sUA759V3iyaA5aU82WNvv4Ym0HYlHMe7WLG8jeJl80Fexu5c/3yZygwhxv5zGWLGXOZ4uUxRa/1y
UGvvkKWZCinW/Y9reXX2fi1XKZ7FPcS1GmTiV1mcElJKDeOYevZDiFTUg7yT8dPfzBD0cUzn1oMO
nIhcLMSZFkWbDIvI88LrKoqNp9rNh0U6qO9dOSq7jTOipVSp/S73mmA3zYYohptUcutBay7rMOu3
Mg1fNua8NIbsm+mRQQKb5AFwZLuH84WScamYDzUZUA8qiw618ov7waM0oo6yt7jX56/A1LqFmyXq
rUfJzHVNCTVMdAaSIdr2iq48zz1Az8KmyJGYj/faATqQE0wlslbV4F/DlYmPZ7++Zi0Up1KP0rd/
iQHgIiepBPmQaRh4e8mBCjFAa5j6ZavEqLN4JU9yBe1bm1yjr4qq/EJVrrhXvDZehPNA4gQ/lgdg
Pqi7DsmTIpp4wM/hGvmD7cf0LHgLnu7fyAldjguqCePgKAeLqQqXfubWe9lVlLwm6fwqKUhIa/Rb
3l/EDQPV/q6kOG9DQ/ua52PJFqjRSTaobDDspVV/idtxlduJ/R3yEfJbRW/chXpN8ZSJ65qdU/Gk
x/mbnGGH472RtSwh7f5pniFNFl2kfxk/jgJL+SVNHwdyVmgN+pcP0/ngBgqffTNnbvg0mojiOAHx
gbJEoSQnWm2KLitExDJmubDuypeWao6lhfbwLjFh61sGMs9tvfaorFgqSEMTRKmNRZ700bHM9WqX
pHFpn9QyyOdnAi1oxs9tfcy0+L1BNghfuNYeLvbU4AuXMy62xobOoJb9rs9cEeP8OD8aMuUK/Nov
Hiv+rWzg6sG9V7t6pVjtu03xOyq5nA7PgJgnBzze8kc1DXcXkzwqk29DVmo3eU6qm5yZ2/5zheAy
OxLnpR9iD/lM/dW1Qntvdrw8yrTwbyPc88tcVSIqdDvWbzXR+3Ubs76Ww3JiqjvkAlYUk+ilaSqL
zFWaY+QnW5dy1/NlFJB1AESpgvPdE1TC7jYnG5vfmHvSRQ9y7m89Pc4GOeZZSXeranFzN4mmn+B3
schMFB0/qp243k1l9PltQhHLohtw4sZ6kt/Khvoi++Bb3rU6q8u6pKClcbTHILabe2vMl7bolU6n
8QDOtk446reyF4SQ9ca64p0oBnOnoOTZS1NAHnR1B2+OShbeKteqNz8woO1ZWQJCphkfS135ZStl
/aNI6u2o980btAQbMchZufaaDGYnNT6rLMiTNz3Id3Jq7eU/OyWzHt0eqkAaJfbOjar21lNY1I95
kP+gWNzFZSrgSZRQJ8PegeYUalHNbkp0K92gVFyUYhb1eJRH4Tjhm/2YXBlqY+21zO33QATPk7Vq
3JjV5BxqQFanUjR+n+VogJf2Mkuad5s8yqvOJTc+uvpkl13LDJ/HBHZJ3/gWsUdx6uVK1BEqJ2k7
D6jGb1eausDcVKGlwx7yv2bF6P+ctHyRRL71fear4+mfxQ/wipxNXobuvswdxIBMKOP9WM3PHye1
6Da3/Di/+5knXhmc5JJbD+Q5Stc8kX4Ytao/x0WxkCWhURqDcEx6kDimOb16JSvgCCb69f+Ypotp
2Z/ThpGyy0InRC/sqAXk+6wLXiytrXn0ms3zbMCNpWRr+F7F/rogUyhYaFVDmWFe/Bh9EgFB2AUv
PLSjVVdSplnObnzlqNZ8cHU7PaC2SZh7juB+TZnb3cYIskaT3fxSKQoFPmh/m3XfWvRuGj9QMjxt
SHjsD6aaddd6WXnruDbqRxW/8CJMwuYHgtgLT6+aX3bQvKhhob8MBXjBPovCmzg2FRC0I3T8ZDpL
ybrWdzWFPAkIFDB37I+bM+W3/CHNfkgN2B9m3OTBYh7n9r7yqK1U7AFMkq/mr3WqnnCT1/fNZGd3
wRg9lbqVvXpNzDZRhyEiuyTOlYuejcqpz/rqif3tSp7dB/Lto0WrpsrzVy9TwcH1cXHoEyO/byKT
F4824leIS+OlgGA5Ow2lkCbJb60y3FtRYr5EhL13USloBk7+RMG8tR8C9EIyMK6QC63eFBCs+CYq
UmObm/pP2WvqvjMXeZ/2R6NByk/MuDQklyU3Sgijx566g7Q7wiTtfRqqlFtsKqjZU9Xuoy6aXsvw
R8CD+tloRmr1gJwspbkLQMLpxdxSfD1Mr8n0/f+cNfvO+7Wi6buhhSiA66jdG3UTbPVUKIg4bnhl
s19ckvHBB5RBip5ciFLSuY8UZbYIKnxtyjg7dxUKwXdAnMEyDAigC1NvdKiit0D2xFg+kyLizCh+
ORTBaaz1D63dI7o6IE7CC3S6bcMOZiF36bOvWckirArvuw1RgHcGP3d2kOtyqJ3vmYPIfd9sSRFE
kiIelVWkFgVuukDd9U5TbmfWa7f23MUrKxvS11RTn4lGmL/i8oYKWW+R+9TXDnBn8MBp7U4pQAV9
OgJQ9277P+cpvQlKdW4eoqp76ey5uu+zWD+GhR8uETpQ3mCDa4s2S81TNZfJnTG5PxMyN98mfQpX
SqpOB7+LgyfU/HZyPsXL9tpoXJCUllm8tekmcILgS+nA4A9ytpxpr7oPXTGcCFcivzQlz9McKXsz
iupVM8/OW6G23yFq13f4gSxeid68MPTQfRu6Icch66bH1CeCw1r4rhLzeeNla/6p867ViQLq1Xcz
VMy3DEWTyD2Nacufww9QNBI85lnaROMbwG4DvyKvlt4Z1mw170dNCbIyaqx0awvbOVEzjeb2iorC
9nzly3nyZN2gkImQf5m2+tb8kFaRRzxz2sPF9qmrkTdxmEUjpxRxig7lkMOWib67w4B23qCmSDpT
BEIWbnKYRLfOTXvp6LW7laPBCJc2msGHyFGLDN5NXaNiJbu6GbtbV3FtsAB5+sQ3H5PdlxisjsSV
xWfgT/1+7lUDVLwsOcipk2UOD0GdnGemOQjeBO1TQdXeAAAvV+bY1Q/sJbSlwuN8K7tVU4THziqe
ZQ8NyvohtWpcdh2CrNLmhU26y01kJ/2ZBNClZTSbegIjfT6jQoYgqEJoO7WGlIWXqDeRat+bfuS9
ZoNnLwN+/LdOlrtXsdIJP3mnH5uJ8tq8KconB5lp1qTF/MNgzyjvGs1wfzudxdh8S87b++mKx08e
j2G5trSoQ1GC20uJwDg5Fpt3R1PHZ72vh10QJZBZRTeDT7wR8h0bOWrU1riKAWpv5SiiZw4Z7xoJ
B2Jy2bSvRQ42Wh/z8Xkk5bE0m+HBr1CSZVG6GFR2gIQ1AHLZVNcHNf9omaSoVQSWMx+8uc1a8CWu
nGqJnGZ1kKNIZ0LtSLMH8kHqex2XgDRHkYb4Z8JOU54UBDmCZopCmEnkPRZkguPY79dBCkA5icN8
PyiKRgDmny3nPL90eTXeS8uY5UC3U3fYyg1oUE7v8yMrzGoCXC9jpI/3VgIKOdQrBZKpE+48D8hS
lBNHIwJqmaeBsqXrfCLgebEpvIaImVLPK2ebfKEncLbmSQ7UpqleN4a1lHatr9RDM6MOXIX549ha
p65rqUo32vwxKLNolfuTdyUHK3WOd+mIt1COTkmGDJ/thmgtDPGB2JCzSZUCEK0VH6RJ6fL3I2m7
dAXXvTifJo3/6xQCT+p2qIGB9vWjHg3aW5205dbVimRjim4Ai72P7fIxHHOVqNFM+XIYaW9dQHCm
mtTpVJW+f5cWyos8XfPGdFlCW2cPVWerogwosm4hrSUQnvFm2dSB6+njWLfG7ZTMT/Jl7kyRvtUS
JMfkLHmS29jJQY7++yQ5K8v5c4jSAIJuUFSygUYEIi5deVSLUXkERxrEq6aR7MFcqyr4lV4m//e5
ny4lr/DJBuUjWZdZUy28PvAOVt4L+rM4dEfE7qFZgyXLSn1n8zaMkFAWxvPQbydkBloNedW3K2mU
DdnOc3E8X7DTyDzJC/e+RH2PzKUAqplFlc6iiagCWEzeoJ6y0J1PrlcBHEtHHGvZu0naG7OYtnZQ
fL/Yz6eGHff84PAcM9qMsH7ZlcNp2GuyI091jFAEd6mlIHTBh9UfVyYy8LXTkLGVFz1fz9Ap/JsC
/T5KAp7kLb+XxFOSE3GIWV2IwpDJN47nnhyQTd1WOy0PIAaKuRc71erJKetNNI6yeGvKa1ym2Hy5
yyoigeW3j5CHTedDuDLJGL7MPp/NnqbZJEarL859+Ql9WqWnJrfvBxssZUcy37oX1PSsG9v7pPFu
Yh+whDQZ0MKPphncyTFpCjXy7uVJbZhq6bLukF6xIS7+eUIrrihN9mCW69ZxoaOLD5C2j0+xYxYz
MY/VqYD5AOU0LsGjV6n/Go1+tD33irw7GnpkklghRiE+kwOTcNVGjEibbDJqb8f/R9l5NcetA9v6
F7GKObxOziPJSvYLy2Fv5kyC4defjxjbo+3jc6vuC4rdaFDyeEQC3avXgjk/A6mk6tnSyIeP0zK6
mpfQQeduo1j5crur9Mk7yJAodCsYE+OV9H8IkbONORqLqAcj0oKCMA0Hqen5t/IVXx0WPtmRszsP
1jj+W458PTwgS2fDdE2BCCET05S7y7Zwq5WckT7byXRaX+ZIuv4sxH5oxbg55fzPm0dAYSeOvjKw
D5JXqp4AW4Ox/BQV/omqZXvx3bT81OaASDVlBlwgMlMuRfk8TTX5ejk5oHVI+1+w8Syr+NRaeT93
QMGtx0p5M7+HkSuwe1oXZ5+bhHPHZPIqJ+UiX6HqqNTvLcjWnaxqeblDso/C+eexscX+j4qWaKyb
/y5DItPpv+M/3KP9FXtP0sur3/57Il76M9e53Vtat98Dyg2U5a5RBbk/m7D6UWZhert5/Itrct2I
co5oHmVo63SP0iUtmbnh+Pq3hfJe8s6/F2Zi+uu95G1+R91vL3+sZVW32//3XsP8e/3XJRfKe/3+
B4nJ+OJW855yzjH9dstIaf3+F/zlfv/Xp/GXe/1/fEBiUMFt2OFXWxRwFTvmVWnp3/W9PNvYAcKi
cgMJx733mOT/yDnpsQoo3uwQEihpiqQuzsU4Pktrok71qc7HGDRQ2N12qBVpv3XWhuGsfbL0ye6d
S5Lpw0JRW1j/9Nw4NYgr7eXMCHz1fJtoW+DwbFt5mcnwtNV+raShftpQNkKVcHbm8+AOxTmZNHHS
Chs9A82GoK31Hp0wYujY3StZpdO98Ms3pOzpy1LL1jJETtR2btDK3dhk6+Zl80Cr5bH0yvEsrdAl
W1jlEYKOuvsoF+ktJwkQH9/urgEs/4Y2YBv9CMLkyq7JaExKSndz903mkx/4584NcnTzKEeZ0/gs
LVmq+m3JOaUBEDFHytLRbFW5nl//G3krcYn0qVUXQxY9Q7M6folcI1pVyuQetUKbzxjRcyq8j/4k
TmjOmpIz8hPoY2dqvvSUFsZFrYkvclCTMLldBYAM1kELb9qfE3NwWc8iGpb59cOC2S/NEgLV4xQm
q7/edw7zGn3ZCP6k5C9yCwtScVQoaRYULNBumDzUIJqMp2zujvBLcmL6eSm9cZwp+lJGRa0y2cDm
WHDzyoDAqH19CV5gx7/Q3Q7zrSLpcwKXpAq8WythO+5RDs2smzTqatdt7s48U8i3FN3GF63a7yFL
YwvVZRHbqWDyinVuqXDsS+9tTt7ldpn6tAaHSNS1nBYuSKdzzsz0Y2XU6PmiygNVJ0iwRdc2yEwm
Tvaj5Li+u00PLcB+JVTPotCB3A9BMYPqAm99m4bB0T9P9bGky1Vf3O5feebaNAbk1YI+ORV6H218
R6SLbm4wlj7AXz+vFFMfm0WhJu9J3Fu7utbCna4WpHWCLDPJhfXhNQ9772y3nz+46OcLr1U9PHf5
aMHgRNSQOSwQ6ugDyWicVReAN7QRhg6cdqnGdXcJGt6DlhF0t8FE03XR6KA0/5iQwa6mnNGyTAH3
9Ka2kD5PL0wwW3t5D+m53w2+4HCvwmvfO2iDJKH6ojSqcZZDUCj+uCid8ZsewaL9wScv65F+vWRI
ltLyfi+TplK42QpRImXZNWygHXLSpT8F5z5hC5aYXnCW5n2QYQiU3cLufqdFdZmnbLe0W7d+KtkI
yObaDH6Ptcp2bU3fDoIn82SPFJac5BMYF07QfE2bcXmrX8DElF5n81bqkKalTB9NN/2P+cdan1kN
8hZkP8PkQG1v+kSxWIfVuYt3qhFOn3Q90xCkyWIUMZmVvj5tjnAOBlfpovHAXKutDYLMJyIMje4q
+mp/j896lMS6WC2Ot+WmhzprzBGpFZ8tSQRok/C5ZJVTXGzfS1eBWZI+DgbM+8R8JWfTQHQre6Je
tpLTIoizVSydc8yf6/57w4R61DLUh6lbJZFibDQz9VxwBa1AvrpDPVzagVWN16ncRZqVgX2fQzpn
/Bkiiz9W7qKuDiYVKY+QE2alNN/D3nU31Sw5FI9GfRvQVEW8l0PZOq/6kFydVcGtUZlvU56jPgud
IvzBwnjzp7RfmE0wwoDeq3vXjetF6pINivXApHybWhc487Jl3NTRt2BuqS1KSt+Tm+yiQGm2vW4m
z57/XTYUyMGMuvF4N//mu4d0BvqgbhF8VW3A06CUrIbDz587RH2Ch6aETz38JVQn93NUpz/4qSpk
qwlqC/SNPEje3fIr7QsqFQItedFojIU3LLL57lSQ6Y41BEtI7KH4qI/bttGNq5b5+irzKa0KMWPD
ayP7SjX6Esb6s6rR6NPV2rjJ8hY56zkzb/tQqoWd8M+aM/RvzsPttE5j97m36SSRp3S5puXPbhPN
CYD7mqJU+jf3QkZsWmii9C8xnLYnK4LCibYUAQZRNJ9UMv6zcRuM6pMCt9pcTWC+gq9v1FGcUUmL
H+pg0lFmLR8D12gfabpqKZGjKzr/olDOwuIAf+BS/kpw66qrRpjpXpoW3URyUTSm7acSYWHpBnb4
c5HGmfvUxQkNXqluIXM3vIWtGzyNURE+VRaaYohzRSvpk0OEnhqtrkayu/tKJz0Y3uCe5arYpVUH
GMD6fiM/NJSdHoQ6PdncXA66G2qruuRFc/e1qfrvJDxKhEEJBQoi4usqa4ITebsQkPyowV472yTe
aRyIKaCNXR7RyT07HTNrpv09yCijjIYD019/CFLDAFpnGS8jw4xXccHmwltlw5fGKLtjD6VeuPai
5ChNOHU435jdC2RBKUwdVf4gBz/X8ofMyNYkc/qzdE211R6CoX8sraiyznZeQKUNzs01EneVNNou
sqCfyFAS2hSVPn5x3BcwtunnMk+THUnKn+48fumcjqdfDYGGo5IZhUuRHpKOb53q7+3ZFJ3iXpQx
2cmIVlzbGi4j9JNLZ9kNgt/9j4H+lp2ViHWfB9tObBynMf6x+1faqoDc9FN+9fM6/2LnAaI2mn5S
IXhdD9o/6mDUZzko7GFvV6EXRCtLy+aOjbSFYRgkHF042uL+XK098uUQRG3iWsQnGm+WoyO8M30c
bFTTM2yXUIPnuTLLQItgLSdL06hQV4q0DqzrtJc+JbA93n+RPi1cHyy508FoDf3Xl86tjaUvPH5T
vQ6eqMb8KALF/DJ47CHpv4VUK8sBDEQAXeWCWO08uLFSegc7E7RW0KqwW3nntC+p4P82xyaghJ82
8W02lrPStOAovZm/gyNKk49BHwcA8uGVUyMP2oo+WA/0NDzD9hoexzifFnSVac9u4xQPnurs5WTQ
4UIWbVEiMvUkXVkS/aiMPDlLy21pZGcJah9qtHJ4klIcswN1E3ZpcXJEk6creYmM+KQi7XCbDWIB
3VSk8mJIeGUPdWyfrDTJQdhUX+X+XAfstxSzvxZ0eKdG8ZLmBtIZvU+rIOzFjGFLaij2ywixVKZy
R7N6tq/TKaUnYMnfXrdvg6h+6P2sWdoi875R8l9oWmf/8BrYf0z0KSlZVRQ3f8eiF4qI22C4MrYy
OvOlVElS5k17yuca+ixYSAJFfKF4AFTLH8WDWqL5HOWuj2aNb18bkwJ12ufi0bcbipygshYSX2XY
ujjrOd1ykDwaL9KUs22m6zfTV/JwMTSotkQCpESlI7KjRLay96E/e5xIB8KgFeXfC785WIjhvf0t
IgstOlQmgc7qnB9P+zc+AGoTsyEHmQ+39CyAgKIDIfvfCZlAH7RXuYhNUmjc7qOH4c8FFuKhyBGi
tIwkKuXhmrevZfkPTTh5n0Q+bdL5PWMGPhKRKqw58WwqAxq8dN841Lc/LjKMzPvUtOqHRQPEPEpa
X8u5kdRqaB31bJBDiZeJVSh7Taug/t+2kjZiJdf0c3sqSVKo82dfN5vSd78PNAgBrYGE0OGVgv5q
zEvZqP4hrPLh6jmIHkMwDYFoX/RnpcR3m1BK45IOp9siv3f7a28gaz+k0y4KaxvS96HR9o0Xfm6b
2onWhgZ7fp0o5N7m4Ns6G56UtdHRGyLvDEqNn+ZSaUMUoQ7XWTwOVxkuh6DTXoeMbqVURcx6/jjk
P1JVI4dF4NWkKf+RhkDNGh787OaTwTJO+uRHIIPp/foZd/s8pW3M6+6f1X2dXCLvlX9reKTvoiQ6
mXptn8JOs0/BOJKovdvySi/sYhG5Y7WR5hBk1c+YCDlm2q3Z1ok9GA+21RW1I3TMxMWeh1QJlVVG
Q+lylDPSKYcG0A2cTp6xrXM06upOiMttteF8LmlBWcKiB/EGJODvdffQ0JYHQLJWz1PL5y/dE0Xo
dVNW7i2KLP5Ll6QKZcBJeVIDKOjnxbQn5TSZquOirt0SZt20gUbYNh7sMDMfRONpJ3rMUL/EZc4u
6a+9bNs3aXeWfjmUihsuvWGAqLdB4TKJumkD5wfdks2syqAMfLVnouy7Dw7l5jGbB+lrGhQ/ZIgc
kjQRSzfxvaXrBpV9mWkSn6uoRTtCa1RaLQf9aISDtfbion8dU/O1Kgz7R5k2B4AH2ef/M7RE+E6B
MO0HZ1NyuO3P0MDQP941CxzxOocW813r/33Xsu09eDWLpQXq4UGPTWTVapGvq7Jgbzr7ijFqd3QR
jxRjfvlsr2/OIxSOxhwhw+QQVcNKMZXyUtm+A+F2GByHInlC/c3ZxEg00/jqq+fMQrGqqapphNaD
S2/svaWh5u2q7vxfzkxTyYzN4WMM+pFcwLCV0dL3YXWXUvOMPQ3qJCprALHn+6Y6zctC0zdUdTQU
rCIAyf2MHXWsEyz26n4IxEF1YRJI2jh/MvrKp6yheUtpyglNV6dFZ5TlXvrY4+RPqXbkeNg8OrNB
SyENz7CDLOScjEKeXFvpXaqgl0OInMhU5YkmXR5B84/yCvpUaA3e3H86XLVIvwxJf/vpchGU7j7N
Ie24u/90uosXvVbHB9ULn8Nen85yqE3wMosKcG81zLQU84TOh8B/hTPTZNExeTPHIVBvS2LEZHfe
FH6C/FU9NzYsml4enLzOgItNWAepFCoHexYJjQrqBNCGkg5DQfTut6tgrUaJA8UiuUiZzstjUxxH
yDIWMvMX+Z04+hnvbiNAaGxQQvukz8+hrjCtD6afC2/lRHB6ypC/xd19NeUGffJA/M+3k4OYr9zO
2cApZ18gO+kXFkmqgxToDfuoOLXV8OWWp5iTFdDrk/Rio3CQvt8RNd0Kn7zAa/dRmPWLAg6HBzM3
soUXZtOXqgUGTMt9eknbRtlVQmldH1FWeG9AaEJ2atAp73j/SKMZUKiVV8hrpldaXjcQkBWnu0te
TUX8r6hCY/eH3+0rCNp941GvELacm3KoS5Y8L5GwLUECXXWgYbuxoPPV9upqWVs2gEkrsR7soLce
vFjxN2aGDi/dahB1ulBKnPyK3vs5RA4ACWPIhvqtngY04xjGHr45zrCSRDOaqU6MOKLzQhj7LtUr
Y6XB63FRCZY+GRaClISaonKXMpUm2tpGp6x5/jPjFlVfJpVveeyMxhNgjXJRN5P+CsGuv+yhW370
5sYv6Ajycxh3xb72m2CrqjU9PxMH9My0fow8T+ctR4uG268hS4PuBNIPOR0EeF3fUI9ykv2puon0
8VtLi+NBzEPgN/w3ykt7nH46syxF52E2+aWZHvWw3Dhp9ur0BrtK0v/Hpq7oaK0pnP+89OrPVH2h
RpjZdOBtDbZR1UPEw+eliSZ5dbvA3rqR4W0RVvVeXC29OnUgvnklx9SsSYaHCnbbo+/C/eG4Zf0t
WMt5pCjslTO11rGg4EC1KRhRrYj7k1At2ljbz7kYxdHryXXzZsQl7Obn5D3MV4Z2FYZJA+U/IfeJ
2DyXk9odUiWKjy7iz0dQhfHxbkqfPU/IKzlkPmLvEF3RUikio10V0v4jqJ/qRz9D64JUSvDkp9E/
6uihLz5b03zap5NCy8X0KD29EOoxir13OXULijnood2eru5rIiMPl30dkNSa7yOHWGv21Myji7RU
1N4uvlZs7jeiKOHsYAl7y5xm21LJvNbzIK+seUNHPcu8TbiDj+jplLyDfdNJ1NX2NTJD5wolXbun
Wen7H8tHCMBWTj7CmzvH3pa7hvEQ0kJ9+Hk3B/pJdOU3phHAVFtFEEqsigaOFsn8pYzTTw4wxc20
092koPQ8hNcsymG4QsdzWuXqDzNWtVNGMek8keOcVoVbaCuLF9laQnK8xvIvOTIHEq8jXa7vvk2h
n54TjuBbEwI4+jxGctFdwSaxKb5JSw6po/nTQl6OvgAdpofwILjK+R4ir2I9zCCMnejO1GBrrabm
3VRa61M6uouxdo1He7ZEmDrLnkabnZysW9SnEVo552JolmWZVZuMLQRyti5Usbz5vH1tWdhNpgBk
tsUlMlvncUB3/FrxfL0FexzCjm6SfE/kZBI5jxxCUtjOqk/Cj14TBwqrhZp0oAvoEZbNwuNsycZg
2Uqc8y2gnyLPKLvQYMpXOVjdlsmYLFT/umxuJXZyn5Ovpe8rX/c46LbA5v1aF3BLcqmbCij93Np9
9MlpGe5oPI693NNXMloOfgAQ/maXuUo+pivYNsw3k4NDqwzICeoXsMQdIqdLzi7tJjtnBAI3W4aS
JOAUuArmYaSCwfsLYtxVSL/nUjrvgYL06i1arosFSL4uiB1AmSy+x8mrPIQAFJrGbFE5vnVUipma
bIL9mBYlGovMjRKawwnG9uGkayHfuN9mHuZKDujVjhfAI8Ut0JunZQx9uFkHXPjXGss3rXU6wuDR
qtCPL+QtIZeq/Kq4wsDjXVtdfbatSRxsWIauchibGAFJPdmDSOQ/XPqEmUGI1/Fe+OBsPP05JCt0
EPOd/rYW7O1KMXoI2y9xo5arid6MF6SfX+iqrq6+VSsv9NSeRWdND2WZs28ZIx+4VraQDZJ2n9kL
u0ubx0qY9b4aehRonVh7rkv9h4yg9fBIcS17DzNPrKGSMI6IYzdkGmzH3NUIz+/UVoWPvodoFZFz
MPPSvl1Kb01NMV84IMdvUX+Nt52GdHvo8f74b+AUO9W68uKW6lQ8bePW+qZA93aWg1uKn1d3n2g6
uhXgyL67/oj1/Grawtj9TS6PyLFTC5/veb+drvdAPmG0kP7c7y/N0EEk3ZTaQ0tj8Kop/GQtTVrQ
tIcMah+aMKuvd5e8qocRGnZ2xyE8czD+FBOfN+CVbZn56oMMCbL5EcDpbilNOYHiW3RxFeTo5psb
SBpnECYD88uVfRTHD9bM3Q/v1HCp3Bzk3TzwYEtWcCNrK7VqS30hp2WgMZaHfCjcQ+gEX8YwgTpN
EtA6brVDoJ1MFXyD40w/W0m+wSzzBZ1JM3RvCK3h1JXhe0NV6WyBjn32Ua1bGVOf7ap4Es/RMNrb
InPylZzN4WQ466n/VU5WPB5PmhJ91Wq4jHXFjq/mPPQcynj82+XqPiGvhnrMUTXjb1ua3gRPobwK
B8VG43gmqGI9xETA9+WtuincQnQRos2mW+cufi/zMTi6qYPI7zzIq7/5/hYypB2dhfG0+n8vHbqe
XgJdX0vqhzsrxN2UVzeSCDl954iQRBHZzCEhr+4TmVoL2Jc1bXGfkGtjdUQow+3o+hsMC6Il1S32
qDqBZstsB/3AKWPPZsXKrpuq7AiRb3aUV9M8A0/ZxnRGSL00u4FkEtq1yoEjcpXnqX6h02zOu2V1
4pwg5oCksMyfRm18Viggfk4czVj3ydy32mOSjF+gPFXRaCeCo5lFyQp6Ku8JqbJtm7jTsZ6HOMvH
ci9tq1cFlXS930S9Hu0dacogLbT9ciODbpd1k78adjLuNa2i1peWPnX4PnGAG8BGxK4mzx+qJoOx
1vKPw2xJ1z1OmlZnpUvFRnm4zNx9U1rdK4BFsVOiucGoMcVnHcy7y0bkaw8KdN2qtXKIGt944nP/
7kGF8jVrC94V4ZA+UGtaqHkTPkyOP/fS63m+7AN1WgVBfLpVTdu5QirLnXHB9h81gpO0pD/giLag
Z6lYNoajLQ07SHdB4o+fCrWZjvTrxotM9d7jaEiuQDqs4wjP9wJGsPaV5EJE+TbIqMFiJpNnbGq6
QMDAp+bSckdjk8ouLFWliTLP2l02hv5F+uRVlmlvgenBGBsCKnbmV481D5XpuVfLH17TrM8Pd79i
OP1J8d2tDCihRt0LHXI/s1Y8BNQAFcYQ4JAoDPqF2/QQeM5NtW0UJrvAVD7TUH6F9cl0VlMZ2ScN
7leqDD7apBp9dLqw9ZeyMOqFGtLAZE2t/jL6IDakeZ8Vwm1P0pSz0lRbum26wk7if+mhqOiayP2d
pejTKkQa5s11s34FkCiGrpOWzyIyvg2RW1+1vEvexG7oEfezNVNZq2yTebV+nxzwQ5J5AnAq/Ujm
tLlTU7QUAw56P6tdjQHsFhCzldAvQn/ieK11Y8BIg15HWDiGaFgyYIR1bbHt7CcofmDJsFKef0Fo
PgyxF9KOS7d4YJXRC3gtSFRmXxAEw/I+K6+kr/AVOiAcWh8TvfD5mNEZHIdp2Ljw10HIFEB3WodT
BL2kgu3+ECZkWaE51XDKtfq+7bSN75uwLEtfRu9Su8hKr77FSKdmITsjCPzD39dODGaZP3qkNGDO
3RozjUDZTI+DjcBw5mcqPFVOeAY8lCD9TLlDCdLobDcKVXMUiaJDm0QkGPNabPJMTT9NeYHSNPWJ
b54SrX1U+v5Fr+vcDl4MzsA0eYXwEyqXpnNqk8ilUUQ8x3qRLkWLfjjc+tDHlklpbUcqOyYb5cOY
RiDI7Pnd5/KNAOXtwzLujpfezfIdokHJ1C/o4ek5ZZnKNW5b5To44XuUx7DuzJb0h3liH1Dd0iEH
LCBF9az4CTBD8jTFEPVrAxiaCf2GZBm5z0bqKA91Li6Bamm7cKbZTayaw7O8/DCExVvucW6+uxAy
seAMz525teEIU/h0bUKeLW6s9FtLjbp4HbrjYwMXxCGeZ2UIZysSfCjV8pAG59y6zj4JyFMb+qhS
HAtVWjemZ7MjNRu0Gx6WyqMZKP4jnFdAQnTti7SkP6siczMWDtrczeTfwiwxiKVa5WIr40TV+FdB
bzMPc/eTaUEqGocZ0nmjX77HI0LLVNi/hQpUTHZkThfF8+oz3cPKUh7vE+EuEr6Nn5sC2j8DiqdD
l2bdkd6T90CBdykzB+NrAc9NI0un6WQu216Lf7RRSnXKr4JXLTa11Qish6KE1e0mUZrQj0Y6TWzG
S2OaIZLlNkVH2HLiQwvSY3GrFXgjmbA/bTHPK+bMA5ok5MHkerDJ9hoZywzpAOrRkZZeXE4lx1xL
eLHYna+jW015qXNQWIGbKzjcyk3INHyy6UTet1VnOyvIt0gNV8ilj1UPdE/rsxV0nHBvsiEjy9gW
ADZ1492MjX2vZPEPYZDkaoMsea6VYNwGADL3WTwFq9LicOEo4fwQHSZ24pmlHqQtr3LqqT+d0pYD
PNbxGjzPtaLhfCxMt74Bp8xSLVaKFserfAjgyhvdq8pBeK/aogUVMSTo2s6DvJKDZ8AabcehWNzI
ciuNpGXnhDcm3Z7erRvxbdvwIM+dYC05bweZaf7tu4dJ5lvpn+8BtMAFKthtyt9CDqrkyJK2HG52
aDdQbCbtd2uCwqyCFyJf6MKxD9LW2I4cdD7An04+evvgV4LPboTpEbQLAgROqa3MMeyvom56yLa4
iknzL0E/KWvpCyo1sOEiHcdFS78eUuW/AmW0Fxbf8ybJ93/4yTSdK1OY28CbHgq7/NJoecvhODBe
nDL/UgxJtHA1Sb/oNccgDoZtOqY6mLvJWilhZDyDJwAFkcX9theaugm6OFy41Be+yKucRvLb1d1X
3n1G41BCUCDW7Urt0UuGCzoRzZvnU+sXDsRu0oSMBdreJI53NTKib4AoEhjlM3GRpuEDikrcV6/N
yisJvB9yTW3YPMNqF3XveY2l2vEq8HncSbPRuk8ZgPtQL5VLi5TNQzyqGTCJ5l1acsib3AcJaJi7
QBEeKmamd0jnwaOmyItFbGlSoIBPmmvjxeUMPNG0Z3NmrnKNNFnK2TxUrUseqI/Sui24pG4jnkMv
K9ZwtfVrEwa3hw5IzgZd+nj0wysgI4DJsbetQfbDmcqgT1G4g2u6WAw2IlwLkp7l1UCrc98I9T3L
4XSRrir3vH2qGV/sKkVNzYySrZVVFfA+tb+kmnZqKOB/ki7hj5CFu254QPw3Ak5yom8k0deuWjUH
OViWaW85S0OTkscHty7f+loVG1BCzbLLlOEBZoHxASmVl7zUPPqRcMmBFxdS7FaA6u9vX1lDslwm
+l4umuaVcrJkeZ/5/2s55ZJ6RS6SY3IMvSd6oTA9zwMycnW5qEJkcDL+w6FvwAnqDRpapwuYugVI
t0N2U+jgJyWKrLMS3iwwXnAI/QUq+2NCBPRKu4Yya/zC4CZPGFMTVeIkDx/ynDEZlcuTyBaLsSWv
VmbJIrLy8aFyapr+cp2Et03j8AL+7fBslfmuHZ0I0nVfvNUTO6JbKRG+ORWpa8V4s9m8hGZpveS0
gV9HXflHutWJRCBwCWM9mcO41vIwXqlzDj+H7WtHs+hnGNmB14S/OdDlhJ12n2WY9EsedHklJ10m
pfWB+HxeLiehQVkGY7uDhbQ/0BrdH9og+HmldcNH0xM9Gfo4enLryfF2Cl+cY2TX72E9VvsUrc6H
UjxTwxJXR+7o7Ah42FRNvH5Hl7eZ3Tw3ZR6pexKP9T6uAkqRhdFvOkA5vJnM+ECb6h78QXDstahE
bNrvH4rOf3dptHwHKTluaUrhD6/1ovfQ0RHQSrKQ1sSkfa2AdFA3jd7dwhsRBQ5bgMus8uApWAkX
IO0Yhc+Gn2SrUR8EQvEFNa/5Sp2Hu+9upnXulYu7zXrXzPXFxGa/ydtropQlr/sq+94MULma4/CF
ZFYMz74L2EZN2NjxJ592aOf4PoCDuAnEc9KCrOsyFbSanIX19ymzvYWclC6tjy5JamUXHxAThLJW
XFfohvd5/YgeV7vQjaBauz0lUjk44ArhTXb4mWP1bwxS9TvAtedGbfuXogB2MyBKg562UR/8mWer
jH9Mrp28xo4XXDk/zDiZyngzpq7fZkburVstjtYeBHYrMTnBQ12sGvgQr3bjJZTM7FHbJEqbL7sx
Cx+cLsepivitGpSCNB4L5KClpnKwbfE4/0fm6zzmXVbX+cFbgqdTwqe8HYttn7VfA0BGR602t407
f61lCUsOvycm+e0v/V9VrpgN1nFihSxtTala74Rr/bi97cum/M7PSfa9BkaNxo7/mlV+aCuzKeHB
oavZUWrrbM2DvErc0KKujfAS9DPWMu2ndFpI5z1QuNmuDkFZSv+HENiLnS3YyR9qrFtnOfshRGhV
u6htRLTuM4FJBWWYeMS26dQtSD6rJ2sod0MBab20DDG6xeo2YSDawU4KUXYQXXse+PFpVLftjdsT
PDWMnx3sHAgqLaQT5ikuYXoaTkN0ullyIjLHt7zSgW5B38U2P+n+KZKjY1f1j9CpSTrFzvCE2Em/
9f3I2o+mW1x9Hl6rtkrDL4bT7OWaNK4ek7Li763v16mf/FN1o6BQ7ounxHB/5ORSjtJlkV29uLa7
l9YYV/0TmuRkqhE3WVdDEz/CAgsOV33Ua+GvNeqzK2na7CoXioFEXzRz7EdnNujWYzJfD32uHLXW
3CqDv86MOnrr48k5WE3PX30puqUXaNaBmnGzsRC1gNNOYaeKXsBNPkCrqb8m7tWHUuLgFSKHMrbe
WJZm7v0sypaq5pd7DX7BZTETj0NjEp/VhIZQb9fY0etoOvU6m+uZ4Gfb0+S7zszWHrUga3xUnuZD
lBym+YR0N+++oLmOJXrT0qPNUf9n6B/LK4+aZhnO+ZTw6CnOxfEUlyc4CbBkPc6ae/EUFid5lRcG
NXxpgy8rTpytp6OTH+Sk33qgBu+Tt7WWwSnCUr72dNCLIPmuofoH1n9MrkHlRsc6VHk+ZHb+Btjy
Kk8B0Oy9O3zVXiJkHDZhEPt7iAhaJAgQ7NHSEc2fgKc7THPV2R8V8ZZbwaITvf0ioOq7dmL8LKMM
s/F2sQMLnTQtDtUrl3aevTRFAnjI0crH0WnpYhy9WxTl1npjt+FDHkBYFpN13NutGV/yKojWylRY
L2zKwHyWQ/7PUD3zzrP+dePxpard+r2O4D1Dnje9rVYH1diTvokvbDN/rq71KOU5HRTz6iyF0iOy
F+ZUviV5Fj/TrAyXfhZbm9rihZRNsIrSu/yt7Gj+dyphXTQ4J8+J5oYA6pho+ItU86D4MiFcD0tn
WR8ct/Z2w5DQHZXq+qoaTXFNO6Fsi8AZSAAk5clGaXfjARB5zDzfgA5Y99+cpP4OCqv6JwT2fmPn
GVRqW50RHYxgnGlVCvbINmqsRzE4/VHhBEUheNpLywJ+VdF0U8YV5La/Ym72bQ5lzOEopxpNg3om
hCBAmrcgeRe/hB+h6b0U7C3E6HLgrym82MNVcaP8LI27OwSacAkn2CWazNW3f0zI4MEQ+mrwUNhy
51s6VpWpVKOicF8nsYDXWW8jY8nb5JzGrvUaFHFzigI6dkbykK+pUVU72xDOSs56UHqty3jytnI2
amt3EfwPZee1HLexreEnQhVyuJ1IzgxFSbblcIPytr2Rc8bTnw8LFDEeS659brp6hW6MRHLQvcL/
8z1xFWvjuB/1ztU/Nh4MR1FYJE+Jwy8NnPeXpNHDlz48tRagPJQGhc7Ra+kmzZO8vwVl/eIBcBUA
zwxJge9RClJFnzpNiwh2MCSgZMSgW35YvXKr/ERw0LlGeUPz9qwAi6k0RvwszrKWS9C0h4fHPG27
GCSxjkOv2wd7AtWNr6IwP/f8+u/JALYv5FqpP1pCTPOQukcw6uujD5DBDw5AvR+noD+Svge3b7LI
gKWDqz+Ls8JV72KooOiVwBfe/JIGavAy/mydKnyWVgsZ5KS86E2b//tNJbN3fTZ09dWL3SczMbWr
DHMTksb5hhiYsc6lx812q5/VQmr7OL1buNnhstWPVNtlO9lcLUBvqVTVg6IPXGrJIHCtsvfxGGd7
SS3I8Ihd/W1ZXCVbsSYzRFYzWHVSAuxFFJD2dS3h5zRerK7x6vM0Ou1OGyhW0cjlvviJRruXTOHU
NF6S3RjkOpXFdXq1uejR7f0GqBd80akv+gd+XlUAm6fbVkvrVdKcNgC9baXoaNifT8XIH64YahXK
5dErtOeC0+5rFzk/SfVWnTS8HixzlcT2Lolt8ZSyL1BTV0/p/nz3rKPMPlJh4R2lJzcEWm5qovFV
+m+NdKhOnhF6BzHaWZZ9BhRLbOvAH9fe0IFLlVZd2+/7F9+OfhCjrEkcCK1zz8yv0Bb8xpfrD11i
KBT2N28DRzuC5M2LqHPFt1Xi0Zq6i/22WVgolRe9MIAaEjtow8OpBXWco9PKtHkXkBGmzTv5LkAj
JpHzJZSzknDe2WVKu4e/m4LM5hzRAjFGKKoCr7KpOOztY4vrTKTZgMtAE+4UDtEUmXoRTOGdOi2l
uaS/ndZuQVsh457wGtSncicoQuaCOyRQQpsoug1ySNEopkqT0IHThhYKcaaazadm0J8O0tZtZEb4
0TD/yAV7UCS1/GPr0pb8TlD8uWITWm/e0oL+t/UPGvZY+/9kR9IKneYCg6H27ilyWofSBsOhJoFZ
l0Qu/Mb2Bfbw7LLph8qCCW3QOzhV1WTcbc7bBtqyy7KW+ElGBcXXjXOvc3emSpQzczL/A9Qb5Z5s
Fk3ei5i3I8WYyyzzJvWptpO/6HQb6dlZdGne7qkVDi+5H0RDsiv9MPgQdKb6Oc1nCG8qV7+UVaJ9
rhdDqFa3epHEwzUhtElzHyCsZYEMpDR2ZUcuux9Td1+n/bgGQexG/ykJAGUvSoguaDrS+6NaGdXB
VQE131GrA1aiVz+TpCDEW8Dp3vsVhVmCTbNO+b+JV2Qbgbd5RLER5QPSjcDb2DQz7YuORrV2H5T0
Y4EL2fLFUhgLRuJXaXZnezhAb5txyPfc9XslbcwjV0vrIl8h34Lz9OKp3bcUZB7kS+fhO0h0Mymm
J79wfhQJ1/IJ7sGFNNUJ9WR3hwMqq+eJBL/f38T7W5uCdAvh19R763dlI1+I4pgsYKJ0BcBGQYF0
rdKT5yQftgL7RVUsqjWGvoihMiQf1AxAST+KW9rjk/Y2tc2fa35Py+enTtOtV0nvmbxLDqAScheH
SmFHGsV7nZd6pGyiTg12ItFsatvsvIX3MQQdCVcZsnb6fVYV9ywF+Mnys1cDemxFlMJ9mcmwluen
QUX0X6sPd7q6AiZMMTXOg3AIgxzGQWDJCogYFulpDfq/i2uOwKEd9hyoI2CMLT+1yVTizzJYkI2C
LqLp55QyolVn06gDr0DyQTxCw4w+0Hv8TCOF/8ErRvhhloZyjsACvMlrX70aBi1Z8kv1Ljpp5x96
wKD2jaKFrzIYUxC9JgEh4cLRrdODIU/D7BQa5L0eDAPoJ4QwyGK876TQvbTzRhNw0Pfwlt20FxLu
80XCW5nEASSO5WKIScA8F8Mf6cK0KQORlXqdiRio3R8FNB3nB72ImalWL6bPWWkYqNz+1vp6KuL9
lBDRoWwo2C/HkD8cH+L6MZ1+zax0OGo6mE/0aKcfNSf/nz1c3z/YBUysZeC+KLNJfUpWklrsG7i4
fF3dlXlLr1c8pqTYazBGzQU3QQartoxr3VoHle6GVSV6wGJ71tFZXmswyq/itswurV/8zqDB5e/L
tAV3Adz4hIJPSz1uCza/wgzK40A2Yy9WMTSa+9GlcPJ5g2wtBpssdRZfVmTXRYT6Lrqs30SC6hos
+K5cW1cDVG40mIlOrL5nAvtb7r0hf6aKERIaP9RfarvVXuqsNabdXIEuBgbuXnUNdItBB3sVDq9F
1notPGejTlFcT/D4IHbZwlRVY1+70GKLowxjkUbTAnfzSzgXNa8RNhPDuuMql3uNA8zRqEbvGV65
4LPt+j+65ZD+WpiWd9THsaCCKkp/nYr8oJFsIQ4ZxXBnT+RoIQo4ZWqZnqsiaPZFOypXGOTtn2cA
0BdMTZBxFeCKjS+dmX8aHQpT9SiGWyCt5mc3r6Kd6GTwQ7X9aAJN2wIpsOo12//DG0gSioMGqZdr
uRYNKISRhLDWKkIatTgvgf7/VSczAv/EkqSgVWRx9F3rzfGh0vVh8barTrDwGTK/s4Tr8i1AN2W/
D/0Y0yxN2FqMEsIT8attjfZtHqn2+1hR2i7um1oWYpP9Nts/9xvUnFyCkZ81030LjEp0VMREdaLg
IFO/hcsIgsjnkVLU6rSFUb+1brNCLnO/zBoTbi9ibmuDFjeZ+mY0Hl3yH5CxukT3aU2tb9MygH9Q
36KyRCmymRBXoA6zOImPmDdHEdfBVr5MfWicRmKmBLUZ9ACuXJkBLf4P3f/qF8LzA1KGfZbtgtb9
c3Ys90RFS/bSNRwcdjKVwaSQsNCy6VzaXvay6WUmurn2OX9nwZOoHteLSxvZwPeTviQhxzO2tTIb
5JEcp3ZpbKpXizsHqTCw69xpPlRGylWB0kAgTJhRuOIVO5nKQFYBjBXAg4vFuum/6SzbeEsBmZi3
Xb+r0wMj3KkRtXCbs6yVFYWhZRer/4NDqKrsgbyZrxCZ7cY46y+6lIB1S8lYCl9o+SxT8dF5yx+s
igqceoBcgRbcVIXLFM8eit0dDbTFcWnKvmykVsJsJUOxcFxt4rd02zLZRVwedBBFLqmFDHSihThL
9ekkh2v3n8/cHqe4dXEEu2DYOQsKhqUYT0EG4nrVuvkHqjwWKIWlXqyaoQNbDPe6xadrrKemGV1A
QBe3RSU7yWwxauEIkk69s/uEENDQewSmE7uNFiTa5FrBe/g2TYNxBgobrjqwYkN6SJsYNAUVeHFV
mYDvDwtFo2wnB8IuG8fpbBvpf0CZxmLUnJStZXjzbEKFpqKwPq5rxO6YOcjOC2KefD4lggFQ8Vsb
mJl/fnCxAr5oAwzKv0gGcypIZpgUVlDPj2WVt3/xtuOjJVViKD6pBz4FxdRe68YBjnZIunUWl4pe
7kRep2Kf7dgseY9+9Ves7s/WitOTWEW/uohcD5BR7Nfpsjv9Cu11dOPnaRqjS+c5wSFw/eowLtGM
fvRoIlQkxlFr+sXISeSJpat7QA2XCIiIoDVOz27KUXzRFxHdJCBnHittsK7bYPkW1ep98jPFMMH5
Qf9dkRJ36ypLxcVjfUgB27p+08NTB36ETpfsMCfAYkdmz++AY9Xnuu4pp9XDOn6l7x3CSP4HD3dK
jdTDU2oCMi4+kEfFr4ZAZpNbfAnGiusna0VvK656DZL8vH6fu5VFvoiM03772gaOq1m/80W3vg1k
6tEbeZhiJd4/vBzmgsucVvTVYVLL8WbwAPAAKnvnkRW+ABY1cqiYR3I+WC3Oi/lBZKoK3F3RJfEx
XsyiuzOL+6gG5TmNx9/EmjdUr5SgiQo2U76ANsmMus6xobhoQWiap6neg7XIQyC9Tzg10eqzEzcZ
BNGJXrJ875o6xOSKRiUoHSFQdmhKcJXZrOvBlfzWAl66WO6mhZvHlPnKKlmgBCbEdirt2rFDs4O5
NE4scDPrTHRzFvmXkTbzB324LNhWlaOR0USWghv/d4O4bGsnciPkBfryuD1ssMr4iSbk36Tmp1GX
NJw9/CL1QTS6DHBwLTq1mH8Rj1lqht79vquTDYSlm5ju3Z6yYEpB95i0GI4r4NA49s0/tuo0AFqo
/le6pGFI8U99MswnNSyjX3wQHHalRnSZwENO8UB4aPIk/kUJAvMSdo1NLCBWfuqLn710YSLg8rCM
IccjfxnoQ/hLbVLjKNLq45BXtPai2AZbFopMov9t9WYW3br55qMkvrs+ZtPF4DGcFZr5RWXVEGce
18d6I5Rlu3UuxlTp+qfJtk9K6UBAFniddjWWWLLMZIDt5zcYeOaT6Ae7+Op3t+Qf0/dFq78stf6+
7/aYOx95YutZv5Gqoox2+Th3e39zybp67IKAFsUfdIfiK0UZf8xrPXgJydHt3UwvfwU3hwS6rVk3
c8ztH2myfhJ97iv0q7uje4Cwh1qg3wZoTegaprDa4cK+IKuUv/qx+7FyAcYFzqGB5VGD8mfR203n
7P1yGK5W80PqGMlByWP1IoMbNOolysYh2z3KYto8N3MCyMfbms1n3WOTxd0xovFt4235tmWwPffO
vUoCdx/SwbAPIDCGrSV26fc08kNgNxao5ehkKCfbuQxu1eWrUmSx1ItFZqEGp9Xjmm0Ls+2A6djk
728pPjCzUE2kEi7Z1m1P3ba5e6p8lAef1TzbXv9M4m2XBZ1+SW1dv5hctYy9TFtVh9F7ANY4Wx3E
K1+8xL6JMqtURYcGnY1kWNeJt6+NB7NrjCdZJqoGwA2uwu9LROk0Vk2VHbyGKkWY3lKkKZWZMpNK
TJkVVqVdNnH1LqVwc1vjyx6r7dF320+22sRtuTMb56qvA+quqQ/d3ALdJovvmP1+opym2A1ES0nF
DU109WOlBOi716KrvQyi1KKxKnag3oKyLwqdaPIpN/vf7lZua6jTMd4c1/3vdi7pUrxSmmJQ4jL+
0gakthqn+sifc/FCTzE0qjWvyd0m5/yREjeMlNOmu/ORHWDrWXcQF09KNGQqw+xTLMu3ig8DCg9I
m+6vrJuqs9s26QtZPRqFliZAEXttntsDScf0xah524/Zswjaopkcl+Ot+NHundGLaCggIJcTx2TM
KmVVoG3q7q4t1OJljAhVD9Zo7bcPLrP108tnWcIXbmrctg979+H9nFLKOGqt/Z1yaqqqO+TZeRom
/aZD8tPk41BBu0qx+IHs53TN6q6odjKVgYLo6VpsSpHFsitjY7xuTg9rRFwXgok9rY6iNIygrHZ3
y++0D5us6wOtIySj9r/oQDeejaWnJ5mp0ZDBXIoGLWCAVkMpZJw1AEZ3SnFsF92DYdOJy7Z/mGrH
dqaroHTcnGIJBrue3wZ6kYOFdRaZUP9M05IKg3oFmbHopqyndGNzB6hyPLQ2VKy6nNO+eVqjny/g
23yi4WY558kxruv+BtG5iTTDWc8E723zacihuKhJ4dwmqnz4XbBZLdNgaDka9iUwp3mdrj7EMBNo
Rr96y2xdYgLv3ewW7yaN37wfd4yyqpxONi2X4uMmWUXH37IlQNMjTXjtT57d0RiWa5TERjVAwkHv
zNCLll74Ye66ea+ndJiGBmiquyQr5ls/BZZ1ItLSEqg1aa4IbANUPxjnblkX4qXWLanKof+ybiKW
Nre6S26MC0okG8szxFBmv5qg7QAYtuwSLSx9U1o9x/YIwMEy9J4BIe5E5XYDyUK7E+XdVGs6Da1P
54ymEp1f1hRF8bY64SYGMGBvQSewKI3xA8c97SpuYnxbvyzbHmrCm/bUBslVFq3rxfth+74FIxp2
gxOFgmTTs7nUL1Dg8jL5+0AyQb/UVvBmqDL3q/e/LxErFVAmbx1Zs85lO7Hda8fEvNpOr52N5Yu8
SFu+2JvlO15kmW3DpnPkDSCWdc1mspaNJq90qQHKdpv+W9uI7n9wuXvct7ZxU1BWhy75rxjvnL89
/dYWjytVeZuJth5Sf+cN8HWLKB/3+/9Rd48cajplc7d0dnkK4gqdz93FglAjBbkQOAn7faAPBeUm
i+fUEzbZyVSWiznSgfdftxNZzDLbHrHtc7fvwxPF50H38CitK52TVYPwsHzO7SN895Hisn5AWXL3
9O1x67//4VENmXowBtTGDKKdoZjVEyTF9tVe4g2zCi23bQ2ARyBtgxFptEeJLM7t+wq1j7D8fd3q
rc6E4U+rfdWIl2P06+6Bnhf1jksCNSC+Fh3XX+VA4/QjUxmK5XBSLYMuvyMiz3JE2uzU2YVHPR3q
deG07VG0UROexLPWCsveb4tktu4km97t31MAY8OCtTcqh1rCmOyUDJWtvc3+XadVIcCb4mOM/v+0
5H/d+sHvQfx/fcqHtQ/itpUKh98+ilT1YMfBiUA3Tc5qDzhWZvG2AJy6AKYt31EBDIK2F9MbL1Px
ScCmepoH78c5AfRq108pKe1lsQy2BZlw0wD7tOnWXclF9zBV6e5B9lICR4fASJ7Q5P8lJJUf8giy
h+X0KEOznO/WSmCOYTV1OPpfousWQxVz5jlY1n84NlvX2IhoyCWmuTX62ktst557nywSGBGLUTxU
CfA2YJjcbAziJgaZCbKyrPr7lmsb8bth6PL5bAzZH+CjENBdBi1Rm1PT2L8A+w8PjpIT2BVDmQ99
dJImg1VrKGG6rhG7X139CpKjrjLCH4i3Ks+j0k8LtHAIRLTlnBNQLc4AJmW3joDVLVAqYpJptqPY
jt9l0YmVrro3F9Gt5sHxkqM/2PpOfLxJgXZ120zWbKIsnOfyP02SuifRJypBqM6gyHuIHSoUDS/t
Pliky7pyLq8qoOsfXCrJPog+aIb+poDW/aAXo2q5ELJF0E9tC2qnt7QFqlU/NDScHFbHZVPHsi5q
EIII/Pec0ZYuEsOWRxLRNUG5peYLYF7yS5vvg9u21MryV7gI23PYl9UVqubqqnRfZ6MdgBYFGdKP
dpX5J7GK3+Zyp2s5BrvQBRujZtLP2ignXe/9VVTbwHoVg100GUji+XQScTMYlfk8pHpw21SqE883
F0pH0qK7pNDciwTAZCaDBKq8JVols83w4BeY7gzA5+IoPg9Ltm22XTmghCQAw5ImA2knN1ylPAkf
8wB01ktpawAYDRDD6z6AFJTdvXaVnhJxyIeT0nnmJako0NEL2q92MpUBjg7qUt8HcaQa6U23rStq
iGXqegz3ossVsmK7zbztRW/1V4vsQ/1BcSmj55pXwFUGfylLsN30TRSdbuj1qRim/2qTYdXAqOEi
hs3vW7r3Zf/uuz6RsDcv2OW5UNd1B6+J3JPAugdZ2d7KPPhDJEF/pyvl1QbPD4RKoOQzbo/cxNVw
BYpPaEL4SLf7ulr8A43qUVWxxossqKo4eq7iFmySxJ5/SGd47Zy0PENhl3zy6ad9jXydeDgdSr+C
V2vsm6DhY8Gn85NbAw0w5NqvSeJOp94EpUrcuBnsimKsfzabtqPO6qBZPXTb7/06kmguoonApSiH
0PiaS75LK1MvHBzUTK324nRn+ceUe86z39jBswXRyk0G432ma03U7iiYhsM1oOxiMWiD3qbgUr1P
nayFcKB01X0Llkm7C2qumnd2mYb0Q1wgdd+HuhW2O9FVwczpVNzVipefKGc61Hd6p5UAD7DP6qN2
6fxsDXVFnTvMhC9e5VGJEun8ri54V3lvRyeqfOwV4Ep0K+BVYqX+jbYBUcnwAHpFl0gM3y7tr3cI
Wf+fTV0SyOqh1cLfey+jfMschp/yNi2ule+FkBMuUxlqm7/qOznpu+JKzqzdw3lMVfq7oxhELH0g
mlL6FdZ+ETsdPPoEl64RCo5i2t+q3xWrsrzncgHFA+7QoL9r9mELLeNodcwXy2TpDu3YNHbdZLUM
Lp2nFdX551nw9sRR9onBmjxp0JXuViqSWchMlmFlOJnThuCf8JqUDt1joI3ntANhF66S1Szyyn0i
7m9LZZd3hhTxB1LjK23Kv/jbDjh/qQU2j1aPFxlMq/doL2motaYwM8n4r1psdqO+OWyuooMgAc/N
Z5UXkkltANlr3Y76vLfVnqUb5nF1+u6eD4/YxPUDAWA4gjPYqTClDM+5XJmX67HMZBjkMr3Jybu5
Wa7QtdyEN7PM0mUfmYFKxOV6Sn8HYstY95dlYty2elgl4uYSz1ArKEUH06jXElxbCglUvaSaYClI
kJkTRUS1bFPzzrbavTy4JJPdv5UvGJk+KPt1o3ZZPneTuWtikNFiI7T4o9b6DgyNxXTvK08ZfnXH
JVUtH0NcZIvtY0xTZgOLsywW5RQDIRqZEcXdsrkoHz6cYWX6sa5APqitPDSOZRQDCm/CpfGaNXZ7
8b04Gv4ULW1C1JYbFl2Spp2OByjEWz14FRt1Wd1FM3vveVKasM8oowL15uKXlfESUQLx0pZA5ZQ0
Rq8ELgrVkYBwMQBaBvasrr8IWUsk9C6rTxcaIbSqfG0NgQUHdRRfwEfeWYSQS2Br9eYKR0Nz1ZbZ
Jj6axSfS0hFGJyOijFYls/f4PRPH/c9J4EBwvXzNbN8wd99MmXwf6VZQ7ja7Z5Q/gVufncFKD26A
Ywc3mT2IUco7N267+ZhGPvQKm4/M/IEc42Fb41Hgak4TqB9suq7oOPOwbls9cJS7ltNT2w7qhUyf
CkhDq5wbzzyLJPr+3bjpZPYtkTgtwG6b+Vs+DzrZf/sE29p/160fS+vgdDBUCkwpQ4FpUqK5EsiV
MC/lRiCCqB9EI4PEiuP8SqfsvKq3ADCbuJDCfOiLmnoBrb7ILcFJI1ohodneKXLD2O4i2+Xi4a7R
kgncpTmHyruLzN3NZbvY1G5o0Dh/Eo0MepKCVwbkmhNxEXsIhodxVj/nVUK37ncC77JAIvR8uyzI
q8AHyT88tYqf/BHwNvn3mtVAsrwK61W3/f+I9d1X9Nv/6bt+U0EcWp/1DoIowPTVq55C17tfp5Ua
VM8yHdr0FgJn8zQ69UhP0eI5OpWl7MHYp1Sj8r9q/XKZApVh742pGNadQhsA2nEpwJKVcBRH1TOR
yYXhfvafuO3Hn+ErVsBGTruncamxFl1ntMekqNNXkZLGil5Sxf8gEtTb5UvY0zvvTc4L3dPOi8xM
xZguUDezq+e8wHb8pnfTnmYJLS1gUFb3zifPUEntLBTEWUd166BM7U1bRL5xP5u6k37UYUP6olnq
Lq3t7kdNH/0fglCFUwGntE3huFHGn2RJOjjBTUtmgwsVRup7wFsdxvogVtOfn9yOfv8CZMd+pzWu
cwNJwbnZMTfSKKadAUHUlm239x5i6agCA1nG74/bUjFs62SmW0rxlCXWZ5HsZdPN7cFXSxxIfXT3
6WFLM9IuiQlJVyVHRidXXuYIJBirojMrBBw1X1QyDBqk9wbFASfxBcqUfiGZAjVMeqptQF4ZT4YR
t69u5AAX4YXVJ1hsQ78L960Cb7alVr8nwaxBLfEpgz3MOruh256yFIRDOgumDzKkICnBhJYQ8+70
RjsrUzddh0K7gLtufbGL+jlQ/eIzWDP8MXRQsUf2FzcNrddu1r6Ij0IZ4FWZQgjTe836MrpeeW5N
ndKpZQf4TynsbRX/SbXU1zGYk+d8SYjIAF5VAp6YdlN5jz6JapD8zIMLNfxvK8QQWvOtdJwOzrd3
vR71YDrbBCAtta/pYyxy68W1+ROrAaDoU7M5rAAA0t3f6u2T7evDTUAAmgUJIK1y92midwlcxgUT
QJSZC8i56dIZvyEDGPnsvBSaAc9UoZ4pB4SwPCqo6ab/IbnKUC4zP60rHQoXKFjtTAn27UghVPXH
5CwIr+SAXHfWOVB6+pWuqS44yDReZJmJuXFCFwpHcSq4SiappuzulOK0rbGqHmK8Rzk3gx8bIy/O
274Pz+rq2HuuMmM/tUkxncx4mI5T4nEISUe6oPleJB+0JkIHRXs2IPvKqCUil889kencFcblUV5N
or1bcDcVkyy1tKk+goEQ7u72u1vfAAj/9kAjPVpQBVA07s93Q7O8nkdH7zOKy7G8yd/y+ar7dxcT
lp51/3/383yLmpT1mcAPHDwdjpxvfQTZsNBAnjVS/wejcdJTGmXGk0286+hGlrVXuQhTmOd+KCPr
DVI4XNp0+jTXaGYCC6vtw6c0NTO86NiTNj2ZQS5ND5BMk8SglS0+WwvgfOS2nyraQ15E0qo+euaN
RN3YYnz3MArzr9Ec5gNd3OF1Q+KUmeh0qnmA8Hk391X3Q1ya3Bv7drq6RTLR22da+85/ChoiVzQn
td1OplobvUAabD0ByRxEF1hpWnq78+JQLyxXU9R0gNJ6O5G2wVzIsb4rioHfQSAy054Kw2jpiQKH
ApDDEabWxqCLfnCudp6NL3rfBhc6nqF5G4JXtcyC17Qa9bM5qFwC3nUyU2CsgfT69qDOdTc8aing
SNJTuXZaFu1g77ORjt1VlnZMmM6oIFy6esVzDJpT6HFGB5i6e/YtasLJSb/oFCaCZ7tMV5nHvli/
3amThYo5WgZxSDnYO5luPW8q8RCj6PRSKXddV2hUnn3dVgxt1Ya3Og2+2PHvxLvoDHMD79WYNf+g
+Ny8vW5ywLEd1H0ypO3RSdvOoK/ecz6oJV1eY+ndRBK/qI/iJ0C0vAOwdN65Hfv5UpkpD3jKlJZk
QTNXKm8+zk6pZrlHbeF5SBdKDTEMWuvvLdOHsSUMtWtcVtpVZjatJXzLmtFx04khSgt+SomMosic
8dyW5sU0Rxv+qcb4CLZs4NkfgxluhJ1bpF/80A2uooNRwabQjA5WAlgHx1a1Yy+gKo5NgEL3bY22
qQF+Dpt8EbiAjsUfET2O/CVOQC+81O6ZZDMc3fM8/QyX23cTRXc5IvG5k5MRtuv9w0owO5NDWhgB
LHfAWlCCnN8UPSlOtCknVG581YmhBguipSAfHxmsqC5uhhZQaTOmT8Pg+9XO8AGBnmSqLVOzNEBf
HwE1XEqtmmbmii7TbUiWEi0iqNRpLT4iGhNgAZ1HgZDbD+ZucMOU74Qg3nNmNPZFGvDjfh8MoKvI
k7/LMjO8Yr6ADcAhsdG/mksYd6LSsJ5CzWguisqQUNMOMIXSNZeJf95FZqtS7OIpytCN6Hpdpw/L
xSmSnTZ/2Y6/crbfHheEJ7UgSO/XyXCR5JjM5Mcis/A9L7gZvqsTl8Ltw7e84MOSTfym4/b4b5qD
xvX2lVm5FPd62pPiUKESwOO5lx+TaVaFc5RpJZV32w/0zkt+mGKppYTumzLJP34rxJRJud7ya0A0
pzL2m2yHFJdwbnpevcWw+jwszJNT48fOdbCzBrYPeBcCI3iiRnk0fn4XlSSI2s+KZv6m+zXNOpYa
E3R0qQhzDI/4AkOv0i2xykEe+qtyinSgaceEEI7f8Brc3HPwLepVVuoYJ1m0+ut9bJ7cofo9r/19
O3XQXdPh3u+MBQB/nVYt5Ak2mEQpeIbPIikkq26Tm2g97NtMRRn3ZbJ3vME/jL5SnYBpTDtymIOv
7KWpU9o5ZZbz4ztZI1x4m2FrBd2sG8AZ9CzlU+84JfjD0KeOY1cdQ9UdP2aa5xPHpyUw93XQxuzp
Z0EOHhrfopFugRPWAPXR6FS51UX5Vcc3M72tHf0gAjZshOYfbluXJyp6h8u4wKP1yyAz0T2Im4ui
szcdMazTFxy1bYdNFzTpra/nLxAhdzfQZqCTXBhHmmGM/hNl7Y9Tb44/2qD7nbo+dvYgthfg3Si/
DrxrrwAzUhAQF1Q/xgtDiMjbID7Tu6MJzS7QKvG4r6oi/HRWeb18kqmjzuEnOg6e6XwnQbxYvUUV
1c2fvPmzti7OHOIN73Nru1C/EUdrCkOn2CmunRNo9smxCola86oBanO9b8d+cAibjHZiuV7LzZxD
EoTqb/fz5aq+2rwrDfj1ZTsByMt/OwaYjXo29LR6etCvuA6b38PpQWAdHpaIrovOeWsAR+cYub43
imq6gDtScooM5gkYibwiGr1oRbYX5WoX5TZkEeg0q+dqF1dH1juTOT4ltXUQnWw00ZkCBemynciy
0d1nEItq1eZ+UqEvJnjfNjPVBkv20l6Ko9u6eZttOt/MuoOrKSqpYe7zQH/hA5KnYu5lzZ1W5NUk
XpoZs8DPOHRyvFCOhqv9ZrtefNYrt75Re7DXFRqDSXxTg1MFzzllByLVjqOA2FAp+U6mrZKfFC0Y
ry40NgkFAzduPS7o/RyNZIgNbWF3G9WDiH4e9cYurk3vGiWU1S+npfXgRKqKGtVicvYJtTeZTYkr
GZPqowyp60WnMQcefNPlBdW5+UgZsaq/ilovf+5Dr7uNDQAi9hy4xwh+D8pih+aFKGjzIgaZiY5M
xkgNuctfFR4Pbno7jiPEDv15UNIPMCja50AfmtdoGQw/BcWryT5z8KvZ4tv6XEknMtuLL4j2/AHx
my6SDLLRsofo4a3r91nTmYdG8YMbGPTaTIOtR+7Bmj6LjkIwpXmRqV/YcJ4n+aXpYDwyM+LMMohY
50ClcAj7z5opyB1q+Za8RGW31IS3a0XfopAUw50MZbR+WeXVV5bJLkM+8R4Fr3E+9Ir/R2rav2Rd
on0Bwb28VqoZ7cPSUL/06uieZ6eKj4nb/WaCY33LOxD/Ru0nY6BpXIQScDfy9f5PIjUAaX1O4nI+
Oe1AmHlxF10wKgpQMXHzFKjFjzZVL1DPT5BOJlq28yEIfBZR2BRB58p2eaS96QQkAm6qN92GGTEV
1ucicXqQDTSKX7KgvnYLlmi/4MPZAiW6yWIWy7d0XtFV5bpFogzanga5fu8JUOm2Zt3y+7JYSrie
HT14NvUBFoJGSUArVoNjX8XNYZUrx4kguDZsKIMXu6vQ1TYkr7rlEnWN/deQJhBaCcLEuMQytZZm
TpFlWMV6QWC6kxd3Ee+Wa4puP9GCetj8ILKlK6f2P/uKqR61jlzSmqv/e3XAt3SmpPPzWFGPTdZU
O6kAeHS0i/kw18CAeJYJ+ySZ95zTJnwoe5l6C0Yf7TMwlIgcuUZ+cRXXmI93rpM7mAcPtJh9G2tw
tyTqcKjK3PxiE4Y6TlzfTjXAWB8Dwn6foLgIdqlHUbRRN/EnGbJhVnaVb5vnTadUYXkwoJk65lPo
HKgv9SD2sPxXK1IqWtzDY2snyquoZAAjqj0CEQDe2hC48DsszpOpfSxcIPvE2fLy/sm0PWc39pW6
A7ymv5VLtK9JlZuW2d0nrXSKLzPR1yUk2M4DeLuh+skWycnTi5f7P2WBfTQNa7q1xXJgupsGgV9T
/9z5u9p1/QuMhPNNMyp0nPLmm7cM4i5iPSi/jk4H4Pa7/m7Hda+4A4LHahxKomXvh31Wfwf8iWM8
RIT8to+1+otCnjsrCj+alNa+zWf7LHcP1j+ATUZOXP5x20dL7SQ7J+BsEm8cXurJmQ6dOuo0jCTA
3Yhys8Dyo+8tiWMMHHyHVjdOIE22H4lGtM+NrYU7MNI1jxo4lPYwXPLMaG+RV7QfuXy3H5uMNxI1
5cVBdDIYWTR/KENnXVRqHDR34wAYfED193nzaycVEuNgCHcRgKkfN8P2nHe9k+V/e85iUHJqmmqA
MWi4Hojq5/5fOYzGP8SK9n+MXcmS3LiS/CKaEdx5zX3P2loq6QKT1N0gCa7gzq8fR1At1svWzJsL
DAgEUKVUJQlEeLiPBy+Sw36yo+6PsXHewMGT/cha/7cOCXib3QCslma+TofO+1PESNeDtVK8ec4Y
76NJgPi46tnd55B9qwfbXEUpuCPcWMeyA0SnWhU1uzirv9NosdOQmoiXqLmgLoLrxab0OIiSNK8X
H/1+o6LMWBumQpB+4fkKIW9/ChwXhfHwW+zUI9tkjXfLKsajU+TFGmeMZEeBZAouozoHEB0XoksT
WGfJVERxdbIS7xOZluA0qpHzNQtspMJ0rJpmRcHNe92v53D14IPxQMfh/pOyk4bVpL7oUm6kZ/9h
9iQazmVIvYeli02vVymIwhbTEPt8HxlIzWrR5MyaXK2zu5lJf4aMu7e+bx+HM+kPh+YvOdOrz0mm
5sxi+4WyEUqL+pYSB6jHDEWc2K99avfH2EE50JzAaNIUCVoDh5oR/CAeGGDmCGCeR3KbDkEBGAC+
YxKMUJu8S0foKgDjY+mG2+BSwREetMd6uIB/aEgwILdO9p1XJRcgAM175IK4sK5As0rD0Z/YnXp5
BwkbF6FNX5TsHuomL+sQGCQ11uE6jmKQEQP9WgKDgLpkuzjXNeCQKJV+M3Mm3ox8kLeIVS947Eaz
qVfFURZQpkOAS63jrvC2EJrvL4MH7UVSV4xkCgmtFFhMrdVIdmokUAhQP8N5FizpJzvr25UdO/15
6IpP/3fCmBLLoy5kq8omWptFUW8+8KwswoGjD0HQIMumDZG0ELsKNRLMw3ucTt9FUeUoiECYesoi
pJj/c/jBZoCeWBi5vSEbNbLv5S4MepCi64Nzn6T69Kz6rYsaXxSV4LhME8jEhffQXHdeBCL/sJag
kYIS1dI0sdqGkQe2y19214AwVWVrcegBEtYPE6rW2lUt4Bw04adRs88Nv1+Fqq/uDuigt54PqBS3
ZAUi+9iv7kmZsl3c5cbsQ46BX1dbVCOPePWN5suUp826atW0VfolpkphXlisULezjKnXDsAk1x3k
Nyea9kwL7r/WWGX0ox/tfEfXxaBwGCQUsrhFUS9ybDgyuGup486O5SCTQNfEUbXhITLHjYto6UlE
/XCyf/VoSBNk6+MG4KVlTNPLkmWHxUa9RkKHyDT/ejAv/g8/0eyjcf5VaMWybFkBRuR/fpUHHxr+
7nckmxW03tFUd1uG+IfqxuxatYISs8dxCR3MNWNms4a6JRLG0DZ4jfICj96BqVUZmdMr2ZRjgajK
kKh3rM3XfgL1cu2P5Y4mTZGnK9UF4NQ2zPRVsvora5LxW4AD16oG6dEd3HwmYDgXJ7NMADrL75PT
Ggeb9RHYGP5pem61qDpDJdtio15kd97BcviPxS5KP7o7ZRDeED2AuNhBCy2AgifmT4bb8Kem7wyw
hJgMGWHLRlf55RbvWLYpReMYKAnJ+oNXZGDA0O60EFKi40Xl8SUnF7JpxbkMX7U+Cf7Ikyw9UKh5
iUTHv2LSboBHcGeBf0hHpMlObkkpwdVM46zQtM2uCFwc78AVOzQpR60g4MTCjPInahqQ9p7stP4U
jlY2m8ju6AuJg1j9geMlBxJF0BZAaSb/lLI6f0q9ZDj1OT5hVPigwNAf1AlPVMDlUW1+TsfwezKW
WbF2OoBAl9lihCRZ6wdbn1c4tkK8GbxOJB28NKHDY6Q0EYtbbJH+9Hv9SChyI9k8TNQ53ka1wz+R
vR/saOdUEgCIX6eO5XQBGRkJTuM69TZpBdw7+ZSWP8zHk9Fj027i8Zd2jLLzWEEuC6oaKlkNkTVu
BYnK0dRA8g6NVpHrdIOv0wUUlUC9J/qBDWr4m6+BB7nvCPA2x9EVanCt2OuJyuVIcLOkEftlOkih
Z1un99IC7cQE7gxvY3vlcJ6icu8KFUI3rsVJKnTcauMhJQpWRc+absVUHvIR982xtQdvYyJdcPB7
gABpmBeReWM9qEchLJvvmn7qIEKs11HjHFvf7W4fzAmCm4B792ubFekR/wvjHd/daANqTtAFmO51
ZAX/S/Q1fv/B+8qDYlgnnYsXB9TFVh/owKlLXOFpA+Jl7kJp4LfTZCTy8K5DkI8LubPzbOOPXwOn
nD7JigdIpWXl0S0M88W1SlBQTOCDG6O0WPt1rOtZ27EFrApk4I1jXgbUhF2aOGYIe1jg3g9T/H93
VQDCrAhAlMZzxGoAJ8YubLPuUgUBMLF6YvbxtZFmWq8pTkFoI9QE02KnFb+zQSsOdHIVuAj+H870
I/E42IxDVJ0efpXlR1DPaIF1DSz1F6s7CA9GnvEWm8PKBmPhORmK7M0Gl9s2rHNzawE/+zaFIr4M
OcMpxyo90DeOKw/xtVfv7pirOPatg2EI+Z5UBgDFEGjykD/aQWL3gx1qxD1AUmEO5LiTlp+nrIFo
bR2BRhBCG3sE3NUBd+RP85AFTX6uJ6imJ1P2AyozK6ElZBzAsnTsOzz7cQfGo9KeoJkGfsjdUPvt
uR1kdwZoo5t7i02FZsGRjwDTgmVBfXiZmfzRPyR2XSV/pwPY300DElp24/JXN/GeoGk2fu0tVm3I
7mo7wp2zHYq5P+3cTg0o2FgHrqq9Mur26uksfNsY8bG2QIpHqvFkS/jwTB5ksnTaHncfY0WT1Iiw
e3bwHnncY4T+suNBJ3TU4cPCFz0Y9Py0XnkR73Zm0oChs2qTfDuFqLZGsKq+hrqx50Ch7nYxKF5a
j58jm2O116t636XV35kNmBI1UvfyOC53KJXqVqjbAv/zMk29cMqjaxE+mlPNh1q3mvkZMmPFKjQD
tiNj6XbV9cNWqd4/1fvTfuRDvXm1aIfo2riP+w8yigCrgMbOXKDwQIrnDhKlCskQ7cE4IMCOrYsY
HusZZqeHegcaQpdoX5WQUaIleSYB3Y2CY1CBrwuEXBdc0NhVGJF1bYntsZ5adUS0656qyAHFtp7+
2eVCIEIGnohYu39YQ06xhndxV4k9DVGgBmWMDPDtX9DZkVCyXjnVW9aAcW3Byy4+1KOGgLUPLg9+
84aLz++2pm0e1tFQdOVXyA2XuzCTDIKng5Oe524StRmiWWWIu3Rp+utOT83dWr/rPli9yuYIkGsH
p+/Sc1lM3T43i9ti+tf2NFXTznNX7zlABRtoFb3R/OMgsJpMjEGm4J+9s9h310LUaj1yozmnKN0r
V1FStmcW+Gm+IyuSCYKvw648lShSPBTD4JYrmqHmw3j2JGuiN0loP4hTTmsc5qf1PF7mH9d/2Mpv
Qf/lGCAAKc3EAHsnxAskr+ubAazMzcILn614JNuVa4lov8zE2oeGsrfvanL9I61Qpf1zLU0y80vZ
ooqS5pbV4WR4Z8T3t4tp/lFGnbED7qNflwn6SdxFsVWEPH9sAUWtCY3OqfOelQBNTYGPMIRuhl+9
Cnp41Wp2A/S4WtE8jakXDyATiIb4vixZtvngpn/YkHaIwi7Ty29gN0puZFBma5qdHWmaxrTP/Jss
a1q3T9eAYOEFN6FKOGRAkJNa8yzMDAVPC2G3aONxVV/INos3myipODRZ8j2x3XLPZcWuTu+I3ehz
/+ipIH+1hf0D3Eb5d0P1GtPvAXdru+zU8QSEWQiQfbMTMMDBAarPOBdKxs5FmYPRPgQmPzN/TO7o
vqVAJL70brypa8N9I1Np1RszApcrjeRkIpRop1ca+dMwrO2gk0dlKA/vZGVsDaMOt61ejoNTfhSV
sW5w9D/RS1zKPN2aUQvm3irK37ok9lB96QGPo9/pLpg1X1z3nQbkH2f9D8vJvQu98wcVpduJQV2N
PBBRhkBgZw0r2gzvU2jZ+uEKGfDysx3kiAgZ0LtD4tE9xKjTPHZlwW9OYSOYYPbep9o1/yzGof87
fCpk7/zddt43D0zH81rItZT3xBDeh7UsGKaN74fzWvxR8hUQIYhYatRzjOTztueZ2C6oZ8cD6gGX
6wxl4BYkRKt664TZ+EwLmgF154lyv7EumYCeK76CqCz6DmUckKGGQ/yMC7mF50tkg8EDE0q8J7Uy
3kCtaK/ZZKpXUH6EZ1E6f2W9VtEYkvo9HwvnEgA1/2ra0M6OEPj86attVhOssravntM6qF4NMSF6
AB6sLS1gOD08JVJtXd7IdWFyvnXLqb34uul1MVWhD5LUIxv3crYedekVTSRBCFUGRwxes5r75IW8
93HMhvK47EO9ZW8zcsdjjLwhfuMSxK9IjnZ4+sQcobI0xtWLul3ayQbq6UN5obGrnW0rF6ukrQFO
1kOy/WsNTaGaFKcsFyGWD6v1mnbooNLWWAfi3SMePlSviDP1yLaw9DGnLSHt578/2Mn3d0sfbE76
RZ9Szw2IvHsE0x2EjYB+X/Wywg3KCQW0GsIYaiNgyJ7Hiw/ZWJTiyg+81X9jViP6tbYNPyFfynfQ
lI8BHTRB+O6YQGpmozyJxIc4n77PUmMUxlfgI7NLagcCcE1PnsAQ+tPDN9K96RWV/GZCL2dVADcK
4cQywelKeYflNmKlNgK/NP41S9cUaFdDAiKyA/z945sOudadhSToE31zhdEgeDqwAozrmEx629kL
maYA/uEhYfGe3YCiuXdAYdfrX0vJN8ff+1o2TXGcnwH4Hu8NWaWbgnkQPTSaUxFbmXvFmWGbqM7f
F8G0D/0gfKLGtBWIuxr+xRyHnyYbiLd76nQrcoAsGAIbRtfsQ8cAF7deSb4DpGGgyRwWxwIyhvNu
I5cpaLStAMkvUBNkQdxuqZiJSpaooil03QonQXOzmKhHbj4VQtHYxGN0roYyEzzCOk+Ae0bUUKDj
yRYx5AS3b/AnkY2qa6ZfE3M5CdXWeI6TbJUH5eqoz9eVV+X3UIr8DgaL/N73kDloBHjobT8JnVWh
p+0SHOV5nnwnP0RoMWFkyjobjTgua6mX6focGewX87wRtIk3mTu5F9px+amGkb3GEL+DOCh+h8U+
Tnm9spkLfOiviajjcm9kUDVktmmcM1mGWyGbDGUlygDTPmw0QcOlIRvNko2GrVGOa0e04ZpsKMEy
1LwNjRV0kn6Ol4UVSrZVU9W7320NdqV2W2YMfO0SIHKn9Jp3KzDjNZ/S8a2JwxaxfhE/2zgA7jwV
BldIZefQep/ARYIilgNn6l4w7q9Ku8ufIuZmT+BjyZ+82jvbuLpfyO7iYbuFGhIEuUjNLtS05MI2
UXAMxc/tbJSNW2+VCcAYgSNaFMrc5D/IU7ztgxsKpkaQqQJTrEelvwW+0581VqDeuo376RvpqCya
KR+GD/orNFNPiMfgXw09FlSYF0DOTMEmjvMRdFESkciuHOq17SLZ3FnKvJGNGkfP4tfpfE/OZnLI
wYR8AzUAiEjBELJabPNueo8qQqBQQjWTfAFajNc+sh6IBIENjZqpCmW5q0/JSFdtJyl3XYEbQOCV
KeiEW+eG6iZEpQT/xhJQJxuxdG6LfeJAP0o7/kEmmiR/6jWT+G7rRYuJ3IrS3vm+B1kFHfrKdBBM
RZ2Ye2TDf86+kKAApklqFl8ahqX12Sq6P/Eiyo9TmxWQ5rM3hZnIV1BtnUAf4F0E8lwXRGq7Q83Y
E5kWO/WMYcQ5nvymDMqeiQdOIJrpRVYBhKi3Wdb4wu4Ovmn/t73qSqKKFAy3G8PIzzOecnJRvOSN
ybtykOISA0fYtEuC7GkA37PFwdIyyjx/akFx+SR9v9iRXzmZSCiTX9G6sx9oEdwNN0Ydi/uHCWNh
x8ATD5wYDywYVV9WW845hBg1jcayjugxQOv7Ijlqtz4JCfCksOq7JYbK3kRm4UJOlLVHD4+UYwDh
CZQzMedOzaQ5M5SNtGuFVODmYcKwg2+WKcYj2X1WOfciQy1ti2/vaH/rpWHsKwcnWNYH9QvQgM2L
6UgF5LnL92SjRhh/jFLIZ/ALShCh7emjoE8qEh3IXv3oSCb63Mhe9TwGDHf6ly/4BWffHgVtwNXL
EDIYfrZVragPnortzz4z36GyXjwpy2dvUEVFVKazP+cqN/Yopof0yfjU9hC9cInYG9Ht68zmDYKG
9ArIgNhPDWRSZuNM/E2u1GQRR8Z7gPrbPG9MfXtSeX22XDu6ZBKKkBHqAd8LHrqbSEh5LIo4fq8m
DRov/RfT6uPnppN/kBeQQHyfMEgq09CuiglUdW1/7eSAd5KR8qPPcgfAllLu53O2PmwDOnSNcJC9
0lk7cOzgljXVTlq8hap02RSHSuS3POxvYI8G9blXgdZiOUsqVU3mjg6CEsKuO2aG+Wo5QTbSiMuX
lTuakIEkV0DtVrnw3OP/yvBCXC/EBLO4jNBMMPrKnMllFvvvfMnWQZuOl6A7B/N6yZyz3yDEaw+g
GHdroAAR6PFvnW37NxdCNCvIlLb7sYiDG01QUzVSHhBqSmbnZUWjl4F7E0UYnpbUxU7U0Houwhuu
T1NtrU1ALtFY8RY1AyhgLCUk1BxSQPS19mFcDQxy4mRuB2glknUeQw5y57djfCRblZU/Z+c15E1G
E4q6W4TlEKfX0b3Qi5OjUtkdbHSTeSJblydH35qi04co3dy1NA1nj2zOhhz9IkbU1QxeLVziNtI3
1BFsP/bnsA3vQ9Gx565j8tVPytlc+WZ96p0BTBraKx3Lj4uywb+HKrOeeVPOi4RRxCsIEGRpuAeP
0pohrP4FhWvtyqudAGSHffmSJNFbPZnlFwhruVsP8ebDpN3csV1BPtd8FkgyjjjdDnZzk/6064Ha
/MrBQLztfZdBirzpP+Vs/Gn3QV6FIl5zU0euc2p102VQd5h7QeR+HOqJ7sH2MPzl8rDV/2N7ckG2
tsaP3LtJ79ypMQ3PuTcNTmcS16rDw4Sw/yzbqrstZgglVadB+W9kahENvXvV4UHCQ6ay3KvcfV/4
4GfO+MVPKS0UkgMbtLcT/k4c8SXZqEuN1XRds6IuOfbMnx0b/a2qja7dT0YTPePTd2/OxNYx3t7P
gzZRLwa3ukDQ476YAjt+xnsKkpS/XKXpICcjA0QWtI2aMXbCNa4yxY6G9FOqsQ+2RWtnSCp0qVij
ulUdWg/ltk59qjvv3CVtsQ/6QFyXxq+yCJHyFlfEKXb+FBkr9mQrPA+XQ3JUhfxM6UtKVVJeM6kB
KjWVjIBOQOaTJgYDSA6/SVFXC1NrGngN1yXOqkmlImiK6qynNwKEDMKUI74MmOYTPJe9kJtS10ZY
Gyaz4BLqKgUn6IJLFJctRID7l7YoDrnnZXeEUfM79cYhTe9/LkaR9tk8Y07hfqqBZV5M5AYUyA/f
5cBN652oIY+hQcoZdEIgctATy6pYRMMGuhbjZrHRLyDTsd+pphPrZatUrzU9ix947f7oMxcpdHIG
sMg7Q2zk8LDJ/A9w2haVbMN4rHXl3qSr+QLLN25dJVHuXoTVwZZdcCid+q2LgAylRsThhEM2YUo7
wo86Glm6OIzWcfCiIjURGGKoBXAK+dxDfe4AtQbcOhNTPpPNs1KtOlO9hyxtTlI6PwrtihKU4Sq5
PLh1mDzX0Zg8d8Jvnxp1gOhqK4A7hD3zOVDhiVxndYeYGRBrnTOCUj0qbksxCBWNSPvnHLefs1h9
8qrAey7d2H+qpicnbZsEUAb87QPP8sc87Hnl7ZWd52vyVTz3n5US9oaXnb2lIU2gcnZAujRIjzbI
lgG+TotN0bbsbnugB27auoEUA4ZG4bJ7VKIJ+nba1Cy1N24OUR1Wg9hD6dqJjAsbaUwvAJJFj3GG
yg6R3b8Auxsc42CqINEk08xaVbGoz8A2DQc2qIORlvUZ/CZA+Fj6wkJjasivCYahnJf8bnqxZeZz
maEUIYUUSMsR1+fImF2FRpfnDfvZE3E6YKJdGxkoZlCQilng8tAlHwVhPty2/aNVA2IIjawvKA2N
XstYfhZT6J9CfeRyJ4nqANTJTYOtrq5vt8OKukyP+4qJdWDLeouiJMyQETlJZLl0A1YnYwcNMInS
yH9staP/F2gcmciS5dGaBgBaAhn/y42GiRMhiR6PKW6FCByUEL5fTSzqLlmhugv1lmaxgVYv38Uy
Q0EkIIG5lf4N/AEOJqJ2z71uqGd4rVbyLYEJzO3YRdWgdLYuAjw4V5kp6Dy1cW5oPC9vIkxRl6Ya
fDbgd2jLLdUHCiPZ57mm+6t6FJeQjbkchSNUFRjq0kDqOWY7nhJ8T60MdfcL4iWQ8bSD6CEAdBp9
QRMaN7+F5HayYdWUrpMytg444UevuNzxK7DIN6plrhn0NZE5AXcXHw/g3UoAO429c5iD/7Qc3GY7
eTaUcLXNyQzg0vMrvfdDCyXcXdixJ8u3cBGOQKEAxvTxK034UCaF2lK8b+oANHdSU/ZECK6jZFZ3
i9jt/FcFXPRqsluBy3xkgH0WAYPT0oxxG4AeU5dSkRHXxniVM9Yh4VIW5zIQH5vGicHTtRgffDK9
ZOr8APh24FxQjTadUtcfT1HVTOCowXCxQbsDnwiNC1ncmwilIr/zW2xSVfaxCL6Vud9emyJvr+Yw
4jpFY5UgwO4pUB/nA7LPusGbOb+CfhaYeojh4TEPhI6K0ETDNSeBvBRImSu3fXc/eMVzHXe7IBwh
8RAb9WuH0wIEJ5P+SDagxCGJ7CA1nI3lNoXQ6VU2BgSS7Bi62WELEH4oXTPeconT9wC1RpUN6gYE
FsB/bZeuGttPDybjCCuOL0u4g8IUqJxTJ2+yrw8REBpWGgA0DOZhDBDLqUCHguxy1hd31Nr0m7qK
zE0/+vgPDofE3eK9369V4aHOz3DyY5oZ7oubB2LDizhFhEF5L24irOepe6MBOSQAdm8loBdb1VV4
wYdg/dNw3SRzM3yndDfSCN0AZ4S9YzdPiylzFah5U+jwHnEX2xF/KDWRBC/uPK7L4C0PhTwlVpYA
QICaJyiI15o25OdrSeYBgAuBeqOXFNlZHo2HOIRmkyl6XGIqDh0hRL3liEcT9ZrU+ubatXME6CDc
2iH4Wq3OkM+QNMV7scistSX6r4jbloChyOGZeU7/7Lu5DfLH9Naw0D6gLrBf56aX7YLazIBGED3b
g+WdH0ODnzI1mmvPCd9CP+s0iP174Pjme16BIqGzDLaHuGf6wmN5hp4w2+Tgw9loUZZ7pJsxqrs7
hB1QCccUA0wFtsSwy7M0UD/QJeyYGTx7HydAjPzIk1czztLnWvhyFVk4M4PQBFUruXMpKtP+0DTQ
8rhwfOiu46vzMkm+TDDerrLer6D7ILb0TA2D6W8z5Uge6ycsPRzp2TrSE3N5zD5Oa28lvZvTyQ20
StneEkFym4pM3qhHDW66KCWRndiaetbuFVCsnpvvkYwarkWf9TjnAp3V0JdQ6i8cyVIqhVI4m7X8
XuaZTu9O/ExNMAA4dKQuNJrBN2/O9lh78GUSVcj8XAmcT9sheW/M8o3KSmsctyF2J6G9OhZ8L9uO
nakklRqyV9wO1wFqQrdky7UvTaA21T46nnoj+1DbfbjpsUmmNyGPZadlkyroNpUZNi9uwVDk2UOA
EPqwxh8RENaXOC/GVaaHqEIOT7kB+tDaTSakNUCxA2jGoBvqOUBugygsybaLLTbz9FKgCgNMmb8c
yZgNXnqpnPEZZxx/T5OLnXqOiceloVDKjLhcu0blfLcBCYd7kQkKXk0QJOZlqMB3g4aqo6mH7/7f
QWCw3YMdf819s8JJAC1NZUn7JZBWvl/WLktiz94ODJXNVDEixg43mLw4AMk2XMn0oQFl0pU8yiA7
zHZgqjbI2KvN8qrFHxYSxmIsIcyM169hpJmzMh0U/rSmde6hUO0gMdD/fDEbfrLtNch6MfXZ8NUd
YnV0B+g8cda3h6VSkIoMIff7c4IC5DRLE7QCvZ8r5spDMoa8+Nc2NBH4WQooQBdChUmz7dgL+zI9
HQci5gkqxBiB0QeJh+fj2WtL3BVYWx+hg26foym0z9TDXctTuxKRVbBxqQPZPPBJqJ2LP9nZp8tj
fGgIbKypEBOQcnOL8Ie/mmstH6ozy7yELrgEPwkvY34bqnCLeKB7gmoQ/kyoWpPqNrPYmVZpDQgp
Tk0vwrLKg92NyOgBxg811KgG3jD27Z1CZe2R0g48yNhlniU1VBrTzH/6fchU0Oym0webyh+OqJ8x
8e3JslP+uUPt7a4N8iLbNgCtlMjQX5kWkiY16SSw0yP0ywB1JBdui25tSkA7ySf1IbK2Gh0En/Ha
/O26SoVy0yuwWVK9SOo7zTVt2HGuCKEhHkXHuXyEhjigH2fNaIBV/+Ws19JOwN6uwIu7mnSI20vH
/MlEcq2a/OJGJmqyogq2ZuP6axoCnJc9Ua8v0w++ZE8KG8JWYGrydXKHPrL589b/EfQhJwrZ8NL4
QR/+8rHTcHbV/zVeDYYe30WeK+TfI+gqXsexYG9jBXi+MPzpQEMfGlXQqJniLQ0ZVxxgowHRXKBB
3lzDlE9930A9HCPymKocWpH8zlyF+LmKv6dpuS7whvoydWW/E2maHvGfO71xlr6RAwhQcAezqvDu
5De3A0fukmShZAo1AhhNJ8Vpa8moDHkGJJLkxjZwhuiS1EWEUhgHYMJlHHFQktftnzRpGBXe7dR9
HBe0LinSfD2Y7go4TvA0u1P/hGrEch0lafpjsr4wPMr+9PFAWxW8AuGkawhAqsPodWIOkAI4oGzp
gpakgl3C0Cgknq0pykI0kLqjOi8cqaLUcPc0okZQYdcydjQ8m4aR2YPzHrVCa0r8sA6n8yZ0cIn4
d96IbItbjwfvkjca4lDsQaCNYpvOqC8tn17HX1LmqDzowPmUgeW+b3q5RvmghYCZgvSK9iF9c8Qj
IEQon5lZpJdep9iDKa3WZi2zY6uHtlX4eybCBDzpyMfHheveoqy+08hiX9zYCvaJlOPdFk60KW1W
fhma4OobwvgrD9RhCnL/a6HiYY0gqbELoU6N/cB3WYLe+DCgVA+P0DgeDgHCo6tqdFE/SEZ/QvGR
iePEmHH4QMHJ28QsDTZu2zZPQJG2T5WFO0KO0raM1dvaQLZAp04/NK3cDyY3LqXVIZoVfC5Z8hmC
k8l70sQdEi8q2eHtEr/HE/LAEyA0Nzdrsk8RkprAocfvmhv+nAHOtSa3NB3bDQtQPE2zSTgcOmGc
3TRwNmyKn3EvZxewILILAMCIQngE1yaDSOPqoH3AbYFH6jxP/hzE0CkuS1C8CaHCNclLKFNIoKa9
Fd9AmmQ4fzo2u9eOJZ68AiDnwGzyK3Qz7T/KErF9Grq5+XFIs4uzqZ2XYcRtucfJcdqUg2peSnPo
UbMwmUfTNuqXsEdRL3e+0hy4AesX2QsO0jhReTcvQxwqjootGEq7N5fb7Vl0AL3SMGqN8LnPvDWN
YuV2b3EFqoIJlWlIdHVvgx2n6xYPncPPrLPLPPyx/crcUo9VoNKLQSaxRc3SeIaiE8ojUbiJcAIw
XwaE74Jxm4e8WUVQdL1SU3pVdUUooFtHoGvckM3EL3wddbMM3Zz5x9w2jmQnD5p8GKI05wsUdDl0
m7EveSx7kG8DLrXdVOODe5igIc9KkHhCnG0AjrQpk7XI3fwm4tbaGCyZPmdRhLyky//yPQj54bb2
PYwFonV50d5HGX/tnept1C9BYmEzda+QZQ5J8rHYkm2ZALP1EU+p/DLbTXMr054dwavBzpPbAHVM
3XlcR9bZNj1AoKdUU3PARZtEpUUjH5c8ru4rlGTzKj3RGoeJdKtLvNdFDeoJgBy+1sDk7CSQGQca
CiTxO/5F1FZ1MEyj2KVWG3+VntglfVR8AtXFeALxL+5V2l6405sYjeoWT+NeuQl7qjjAh5WP5KJp
tOzJSD325II34DjmrsTt9x8b9XBTbiFg9UQrTc/B3bAwUcwhy02jBCSOk4adNOHKN5ybEDgDB9yr
Ddq7HQNc8QLiRnEuIQ27t6UsnzPhm+uc5d3GRBngmj4YHA+fpMqQ4fWhOFZZLc4rY4BXnh5Bbibd
hFpmbCKFsUx02RaccKjJIUEy8qL5Bv9NqAeOsk2QOM2mzWxxa1NTnRXnYocMivhUtQ4UKS3vT6+a
cKIO7C+DCn+6prFS0GtLcVzTri5nX5Qs601QNfW20SRwqS7GY2YEjpGstqGyopvW6fjH8UTz5GpZ
brYHAPlOjssSmpz93AFq61kS/REa4V+p0eUvwxSz89DiYhSEsv421M1uCP3yMyhBioMIBy276jhf
JvWV5jsbdZTYCzxYcde8CcWf/Xaqv03QD1hLNe2T3G1QeDP98MBxeUqHrH4mMs1YWj9G7iEGp5S5
d9w+QPA8hq5EEubBicZRab5bVtJtQOl5lLWK7pPftXwTjoepBgJ5Ho0NoJljnjX408TjA28ndS3G
6ZNlSv7SDHl+KSC7vTYsm93qYPpB0RBqXJnhz9RCJGsJmMSp3WxKJFDxwQPwr4WAOan/UrfR2nDU
w5O+OI/lKw3KskuPvWv/0RTM+WNMDXDMd1b8d/+5ceP676Q1/66gZPEJCdsIz7cxuHatm56aZpr2
Ckp6z1GLT4vJ2PradwDk6UWoADlMkKP4hs+jWFed8J5tHqFuL7eQvi0NiNU6QY2SpQBV6FMzqCdq
gi62zzkUt4uQt+GKbCg0ihE1rapj3Qc//UD9rsCdBoqExUbOCc8g9zv5l8Wel70JrnEG5oUq+x/O
vmtJbh3b8lc6+nkYA4AAQU7MnYdkeldZTlWlF4ZKht6BoP36WUSqlSX1uX1ipqMDhxsAU5WGJLD3
MupiBvqSvE+qAiwM+gE70QG3nEBw9dFrQFwQIp+F+oiul6iSPrdKsEUFQC92HlF+l9TpTCabrC1g
GtFdrlJUd4gMPnWaf7V5SX5MfuGW1qeopVBnhyo0MkJNcz/pDGDwMT9YImzuTT9zig9d4JxVKLRA
m9qUGZqRLr0ug+ljkrK7YG7SyBqPFAk+T5TcWZhpkDlEYs9BNdHMM33XJkPROMqEg+sZ514nZyLC
O+27TdmDSefxFHvitD/XbYeEsQMGGlQY6K4s4gdkUn523QYVgSe1hJSIP9m1BTHeX3NohxQ5QZpw
04ocAstB+t08pUWLf6vOwTQ1T3DTpPD+BDrMifcm7CAbeSHMXpjInFXD0GMDHsfHs6ocMq4WEgjQ
Wo7dDWjgclPRtNgNKCgtpCOaB9NMqMz4ZQ1sRUsyfe3r1TaRGbs3E1BVz3dswh3QAcUw8/NRZL5m
2c8TsjH5nlQwnWc8msXgZgm4D4fVLA94jR1FwH2136DfOz3kmmO/K0n2NepjH0QBcPOIfo2wjsCj
KbuwCM5F0IOrGBLlGtbjcxijDOfjcc7960VpnB7z+aKt3XyVFRBggzk9MBTmwqVmuEogDzoUtl8N
QQAqV/GNtFhr4sum59HJ6Bk/d3pGBqFdB86EPejcd51bxORZuvXFbSg8DnGjAAUTBbSqlJcqqkZU
Xxkkkn/1ibTKNsoL75k76U2PpPIL1xCFbGX0boPf5/OI8BMUpO1zWDUQhbSb6L1yrUMNKV0/0trb
WzXBdoI08V3ALFxj0y7psniFGw5PfbihwP3IGaCChR33Q14idxpU92oOTA/ssxQUs1MwdWtS+XAU
IA/2j4nx8XtiQzwgjZz+CcrZ8drDxeUHfMz7M5UF1IFLu11rq893jTX22BvwpykmAKdXjCIr0fXg
b8Sv12xKLKAYEgrQa69KmMiARgsajP8e4408BAJAGSeR/OjMCdKpqUDHKvTAjwzqaLkX2PtqjiS2
vdXSzDGzExfLQjl9Ebh0kZ5hVb0fWVfsdAaemLSwDa1VuSJsgFrUHNYtWD7myDQkG7C+KnXn22ld
nmlgQ+t7UiDgOu64RUapWFIvtJ/hMPkx1BFkRW6jEejfq6Qdv7Sd6ha9tO0LjRN+ydMhvBugPHDr
suf+uhaPSHQNW525zok6dvRc5+uauOw57tP4uczXzRzAPnV6GLrnpikOjpW6FzFp9jxZ5TVincOe
C5F9iH6NWamdPo1gQZRATynb+lSNlbxzeuRfSBq+dF3U7l3aIdE7D/ZlUkLsJeZrsIrfWes6S8As
rXtwur8SGY6fBbfmLFQfnky/U6df08772D95YP31g9fjRobi2fyhFWFhPQBsvmQRYc9jKAMTgbyJ
ncs89mumGZsjhvXrM0EK7DiN7qYbJPW1iwVQCBzaK9kqpfXr1BbjoYIaMIaG8ZXrlEL2QDTA1SNE
wSNNu9eJxcMhLdLJD7N0fGUWtiwuDcON3VjY4MF1A/wqIIQOJp7w+zhUMKGGE8U8/iHWLHrK8PSD
c496s+O0PN0aArzHhxCEiDcdRriJ/t6PHVWMhwW8Cs0DCwm4DmziyUZ+7l8PsVvf7Sk2DRA2lsXg
c+iBvClv9pxg6ksP/cZVG7dqD4t66zES5ZNZckV1X/rEcbIzBKwVAN6hszADLLLe4ShLHhx8rgcS
gLEfzGs4+KWvksC+6AmYQo1U5alvxc+GgnJ/ShR2tKCDjOtMVRb8+UxrJpWHcgzJ9QRzqrKxBLKa
7npLNbfdjk3J8WAObwukD/fdD4d16mFqNuY/l1G3+QJ6MJJwOLOE7lse992pTFDoyiOegJhEwm09
h97QhGC7IGdhRp3YbVFujT6bwYQmxYmPBIsjv5gSeIlJuF/NJQLTdEbjclLI+hYTdp89KrcLMxJo
WD3xOIlWJiw7LYExtMCo4mTwe94l25B12WPpFtGZF+QMGl326KEq+BikWi5iPC53pk9MkT5OYfoZ
xYClaCL3ofcAXyw6GBZYtWe/OHmg1hLvYmNCUPFBWA1H4DV48grN4hguJm59jIm3dWjp3RHPIRK3
la5eAccIg+O589aA0focWowv4wTq/LZly1MstQQgIXavR1kxEQjfpHLZ1wJ+CmbYTMz65DWHxrGf
5FN2bCC0d2hDxtdg1jcPAjKgfiZE8kU49k7ykv8I8m6tWF2+j7OVbFEPBBRou4PqsgGcmCa1Cd11
orvc1EtvaJQ2KcW2t7ofTlgWSboYCNyyu8ZVzhlgkAQ0TaTbQFnu7oNpBvFMVS32kzPdtxRLojL0
sm09TdAHmNksAW5kKc34nSGyWJ7XbMYRoqw3qgstYXuGv/4umskwZkZh54F/lXP4df711ThrNn+M
ysQBgQ9FMv8G47UoimJlbqu1gfBeBybRncKhWt2gveaohsTMda4JrajVW2AvOh/+YKDPYLW4iPuY
PDpI41962u3cNjn0vKw+tXJqtkGYRZveDfir60m/HhzxxQl1u8S6IzxOkJC9D6VSC0gQhWsHGbpl
M2enTEbKNG6e7KI66na31JWeRQXMoOm7hfPcDCmN3a3LTDMv2Sv6Q+XY/qGUPfM6qhjWc/BykYtA
guIgQAQTi8gL600jUoL1zxx7qVJ3sHLlG/hw6mvoztPNQGnlxVbDw2hh+qQ5JR4pw8bOCT++hJuS
fIfb2buZaP5B8wq6cdgOadeX24ua/sLmxV5M4eP1NU1fNybQsujvkBTJP0cVkhcADX1rOdYRnQjE
o9DtsME6INsN3Vjeo/7jLWgdq29E72kr6q/I1LWg3RXizoZe6d6Cgg64ZKR7lrn6HM4vho3dsc+n
+jW4s9ZGu8SolkyuW281cuQ31ZMP0ttmCu6/BZA3SM8tIqCqF70NkcprbIYA5av9cfLEts7GR433
8CB1FJzKAetlaU3kDYpKmW8VMj8JdxweIyiMmv6RAR4SNTnfQgGMvmEJUNICS1Dl3KkGSXNzf2/n
J8H1rm9iCNN8jiNcabdHxPVpUKYePXTUvZ527XNKZ10JEhwrNa8JLKvzjWacUXWjpYSu0lKMDq+R
TfK0H1klPjcjLTdNSuyBOXk2gnJmflBk8dGKwNqc8UW35mYHYPr+CG99g0oi4EWzZzfYQATRz4Vu
yMWpyuyMpST84CQEWvA9YfH366gfQ98BR+/4R3+dsfJcZlBHmAfN/KwKQrowh0JCnMkT3XVA8cFa
5dyhPrDs6TkOxLGzM1b4aa0ZsHM12wyi9h6UpNjFZGR5Ha0gK7csRdHgHoXRDLq5D6MEdRHBtaca
+Kp0VbSyvhhpl34uRpjmGg4Qy72Ky/0xbOZIWzSgP3jlqrNgx43n/yGaRWWhMCLPluUCJU6hDmVJ
YAxNXz7r05qjOMxa2CB5+EXOZ5jJZsCERWn5EuIyx7S2AZcxA62VFMvEjW1QSPDKvM3uRu24x6rO
CVBF1Vee9/QhbDl5SAlURt1Eyo0Jw0g59xE4RvOYaWygs9dwkMmWAOrQB+JBy7uLoLMb8UkddQSN
VBRK87n0bXpMEwQcG/hIjs8hSmwUOpgEulZBUnUHK8A6zxzB23FeDDKYSHpQJPZNpzvPuWqp3WKH
snfKKsDOTNmGwfcH/Lhy28OyegefNEBZgAeGqw6KOrfG9P2aFiXAN/CB1iso8U0+aVHkMF5pNw81
c2T6FAypSAKUgekyzmvGg82ErpbOdurcx1s/qTTw5IDgWCQPoZU5jeceNpWfBkAWKOmDJxcSOw8D
8oXj3J0zMD6xRoLG2BxWoHVv3MHtVlYFaFQcWP1OzfxieM4cwRDljyNr3DXPbLKsByUe+6K37pxI
bkwE1pd4/H1+JOHwa+abwVA5AVYp3nW+OWmen86vb6LbfDml8TrvSljdzBn5wmurYQHA4FfMJRvT
l3MCGY95lHNwDBYtA5gK4kF00RGG2AzdGqcHkernMrAUe10UHAWgZPyZzjPr1A/xNSsAPjNES+ep
Zvy6ZJ0A+UlRmIceqoauDEA15c7hEIcPRdJF2FH9Hus+qna4S6uFpg7Gb/ODLsYC27acrT1nBxoa
xqeQQwhojoYM39NiTtZkHjhyJp1QO4G8ZAk4/lMOUU7TZyZ7Oh+WZBj0yvQNLj2VgOldtMbjrXSf
8QEV9wNQFljsWZ9aUgOrOuCHaEIyQuY7c8YA3FKMRtngQNatj/ZjzgGgHXX1U2FeQQwRy/7jTW8+
N7e/LgQ+zoOI3B/oYrPGmwdFXpNjF7BsA+QqMvNDAjH2voEs+3xkmgCw6GvfUJBhE/fR6Tb43879
qymuVw7rqE1zAGQ8rN3bCmSXmDTbKqbIckEA8tiTQq3TqooeWg6sVu4V6jVSsC0ZNPvOZzZQncMR
GQjk3dS4dMOjhu293oWIDBnf6s6FCzeUnKGcaDdPsaqfSZjG74mGx5hdePWlDLr6mCWWWpqBACuH
kuTjmw2jh3VjOyXYLYm+nelySmCxiKyZaki9t8Rs30zC/HNR6TstwyaEccgzmLJwzymKbw0j+qXx
nGQZBWVzUVzTzTBYZI/9AJTkImsf5h4KiknBoCMckUPSgw3JGxiAh7Hud1UIq6lqZqvFKUEj7BpP
KXDZTJ9psuZJF7iPgO+DMlyr7yEqHa5UPCqoYcVYgBcQp1khyfuv+DY+CQeIMCcdTqQHWkZS3FVq
1g9ww3SKDUdJ6zVh1cNYDsF9BY1k/KDdN9N9m6Uh/fjKuHqwpiy4d+LxHCU1+aqglXfn2MS7CP8x
CFT4CUJJ9Yl52Oua3T9FbmCJ4ozYkd7ulxnpp4PuyfcI/M9HHoxIuTTesEksop8dywNfN82//sWE
3OGzUSpBDh15vuOYuWDf9khlFF0A1YM5NAN2P5JjlnsvFklgihcM44pgBQ+2MhGPeZfLE/TlH5pJ
8sdJFuLRqbuLTfB7rIxSFIFR1xamuBGcb9y0WUBLLgJ+DA2nSXRkKnAhiDvw5R8DJjRTzOROtIBK
mBj6HuU+tAEYrR2oJYNUM8g0Wnt9UTxp1NEPIUMeL01l/lQ7OX9MqG/GTE+eMKh8e0l2NH0WicYV
y1WEEh/m306/vtro2I8T7C7sNn+iSds9xskK68b02EXNGtJi4y6fN/T4saVH029CQBJwy80HMITB
v+kW9ZzVGxrWLXGfbH3Y8/AjtYA7v47IOSV4jRvXvgdIrN6aPnPeaNKEcs4YmjjzyngvgOo2L2O6
omEWwoNtw7KaCoDBaiuAhF8FhDoLSlQEoux+1EBvttgmfrMLyNd1/VdJWu0XI4AsIQdoaYoDug4j
qp4nO/1iASP1rWqaA9Kf3asz1PkKklnqiHqjhtRAcgkcbDgnTgFGrVP9Bq23DBosb4J4yXasUDkz
YdxE6wRZvU9dozmAqeCvJfM0qGO+9rHMAD4cxckVOvTNfNBM2ey3Np0t0MnugfT/ZvpVBbfRhBVk
TWmCzX4xACbTTN0OXhc/j8TcB3nEbgdVwL8bFfM88ypE8FNWM4i0zPmspoAnRpIMUM77lQUDSz6C
TNst7t81OJhH09MmAPoUThUec13aC6/K9KWUmh+wq3GWSeq0729SBs27Jrm7xE6HYSlaApWbgUxu
hnnjAZyqrGeIXLqbjGnAtCeNRGXiHopR343IkV9MI6KcX9y0XlKpK+Tr/9WPq8zGcrWPtrc+pJBr
6L523O8UO1XZ+GZofVkWviSlI+4Zaop3nkWhojvT+ry+rUAi79g+7ybxkrE3083zRm4z5vQrE85n
5zJz7rELU3c1mPsfzpb4+/de3atjyqY3UdHmOZPdGmjt+m2oElgmpB1bW5lXvfWFPkAcIYRMNQfe
XYXQn5j7k4ZqX9qoXJvTQW1Gqhan14nbfjgdOPoDhBfCp4k2WBUjcVBaEpolJN2kox2+uco78EyQ
xyZn1bmIazCS5/6utctlYwfD3pI9f23eTW8ux3zvIQGwNGEcSFAAvNo+T/hdQ0kFmmImowlHTfeU
VCMkefFR+1izuKd8nDa3XKaZoSTZiGkE44HyRV26FXQi2cWBUtAB2J4XWfOZDJF01cHl6qUpuLov
RKPuTVeArnrummQVLMD4AYypBTlB9mN58EQEFoM5zKYAN23avH3oMxM/xNdD0yvyVLm+O8ryIJpp
UXIQKrzJYV+jdkn6Mf6a2LXrx6i4n0PIIx2DHIQA0uTiraEQ1G8V+1oGclx4KPrdO7nWAAo10Qbk
K+tJOz5svhTAwiK5B1ouxA4QcKIs0+JLDhHFMQ7Fa0qQz0lQyANAI9q0Hs2fGYkfoIhXvXsuFO+D
yBsvRVk7h9SBDKUZwK8lAvD2ixwyBbbZzB/CGvU+0fgUzIQsZW+SS/cRf4jaxbgo10nTWa+attdX
yIPG8YMuH09wgIaAbFArcGLVWeLOuwEMH8R5AYuzzVihqOjkVQZfmTkWIcqF13hEFXVjz/F1FQh/
MwDSBzDz2toFfyuYprue5NkduFMUK0iUEW4DgEpkd0nQ0oXKup8DPK2mu2we+OMMMxAGEgOVohCg
Q+XBvJQba7pU0JzYZYw+j5blvFFg6JdQvUFCCkWbFw6UjR238q3tK7VJ+jLexLkr37oROUFYt31S
EEjeK+2Rpenn9fBa6SB8aOoiO4N84CxUNYKXZln9ltjc2oLwNvq9W9MnS3rsxIP0zUSBFsMjARxq
HjJNZXtHfPzkztI2fSogur8oEw+uYHhI7lrmjvPdcTjRTnoHxwXEfY6uepOgDMCQCryGa/j7PC6s
/gSL05dmnPR56GO+jWeeCgGZ55XiJ7zIVdcf2RyiDBZoDzIT8GoFuT8AwnruBsSiWSFVVW9NOPTu
feRItYZLW7fJDZPGYPqhuOpj694fupz25SYuQT90oDkK9Bm2GkF1KAjwQATpuYce3CvI/8vyhK05
3WErzbdtHTRn3IOrFdCb2ZNw4Afr2FPwuUmsk/QATV6ocZNVVXPJRqRAQQEEMbIL1CX33OrYV2mz
nOwxfg8cifVNPL1ZLv259g6bxL7Mn8IYgi9VRhToEHwutyZM6vFYCeDvygGf7zCAUO9k+PXOh47t
4qfXZwpF50IvKGute80Gvgs8MEg9AAtemAMUuqvs9wQqvznQNFBN508t1PlXDB4LR2WF+bFlk7dK
olw+eVlZLIZZPPbHABnl756KygWzHBijRwBgDZX1KQsD6xO4f92+zPAjMiGca6Bl2Cf22oSp3UL7
PW7rNfImmc9I1q8sz43fEsv9ktdJcEk6b7rIpPhmM568JVrXK4kc2xZPDYSoEskuT14Yfshws5+4
b872+spdQCWsP7WyaJ8G+XO+VrbeDFVK1uZ0SrK7Gg+dx6JXDKIpKJo5DyMSjg9R1/GHDsYyVtc4
RxPVYQmazASRaBNaLWYMLnfxwOqinTlr6CX0zLmL28K/XgPrdW9paUicj43k1xcf4Nag8nrNoghS
cXx6TaZ+/EziQviOU3ZHKAiSh+xf/ePc7/7qn+cHbjB+HoB29wc9/pzf4krO4I20x2JdLYdOw5eM
u9DctnvrU4KniB8JHh2K+TuBO98Dyv7TpVX1+KnCimvuLSGSdDcG7vV7G8buTAtcwwLqMS+tS1IQ
0BgwAISOn4oEGqzMfmFUBcekjUFImsO4CoD9gmYOnL8RKg90gP/mpNYOZj1nvLQ5SbROiadI9Vcn
oeThPAZUbgt3tDadiKB/leTWXVeHtt/jAfi5kmwdD0n7Hcqnz1U75C9tEkN0IU2zU17G0yHJeLJu
UhY/e0MdL2wU+r+ndrZoK8taiSJCicSSAurVaITunCPAXSClgWLijyxzjl6o6npphskcW0QCyg/A
XcyZs/aQ33qYVA8+KQCe73wcVgSwEyjapmcFJOKbsmBN1eb9cKlEkW1tWwzA2Df03Jc9W3hBcu9m
hbrLpR3uoGhPtyUyqXdQxo6WUeWw15TCSoqMzY+eosAr8/LrmODEgLH2ESUu3CGQRF7QFlpEYxO6
kS+zwZ9wb4IJ1RymEhp4dQtzi767F0yV99D9I6K9j9Osu7dhwnopghBbrzma+xMCOx271likOVtO
XPUEpp56arjeQjymvly7JuC7LUC6dmYwcuHPB5CVXJpRLgtsJEn4www64L08fTMDMGtVeIH8EOhg
BxVR/SmiRb9trETO2i4wOeobsCH09KWAry0UQmiwx8aCP3DsiE2/N+VwNxjCDHhFnu4AsoByjx6e
rvkmQjg55GT6GVa6u4bXbFXkolI3TxYu1G2Gvl/aIgj2GRnpMWHaW6VssB61g5UIryl4+jlbOjYE
EysPFxpX6rPnwjmCRuV32E+Xi8bFzjniNiQuKH2xOst+mKkuR9NfttX4eWydF6/gYi2bPl+OmYfN
T+J8buHdALuyIMWev/PWPVxMDlj+Kgi/4yKyiTs+ejrkC24R9jAkBHbvhQcFb6a7A4XWF0gl86Ge
5ZbHHPRynVntoiuDN1OzupWwPmC0zUhKiF6CsNr6JrzN/qNCZsJ8nmyz5OPkDxU21tTQnUwa37Dd
DKGt6qCqPFfQkRS3Gms5gPd45b+Z4bDsW3iyz9S3Yp7jznN6msNw2BlSH1kZe1pEkeOdTFNreANb
qRxW2FsHp4QoDJvDlspmB8Hsy4e+66Hm/QOy8unuzxfDgpaD5lCEvnntrBr7U5esrFm/34bQDpxV
6+9GtN80k4aTu3IjEBls7yrwb/prN16VcVKcb1P7CFY+VZE4O/Ni5oTcRjZXZqJamz7WcCRRc0jJ
g9/vgPs4fwS4qAKsg7DTlHbt/SQNmhGeWVO8vI1/OAlKzMIv3YaDG9jaWF83waEiUX7hHhcLUEu6
d4dWJxuqF58sB4WXETJZW65a+1lU6cVM0KB1LlzcuC9BkUO4xg2sZdP9CGnDVsxO3fWgGMp8CYHB
szPtCUBqexOKiLs+9ZIfVT2miypO7OeBFOnJhAEumSc63CPtA6osrLWWNC6itykMmgUUoZyztHso
MMb0HIAz9taryllrRvKNCdOuR5UEKx8SwJ70+uHCCyVMy+b6UZuPlRcgSyE7FuziKRGzXobL/cmb
TYhMjL9dUGj1DSMFb7kIM9hWBNJ3UgpM/9xnGirr7C5M0nEdDV6wuA2YM7C0TffYgT6Y/kAXYtGq
Ylx32PGcHSH2II7Q/TBHpsscTTmcivJyaYI4H/Q5RuL0bMI+T6xdhXqQ6b/O+DWIT4at4aMIKfdf
febITMa9Ll16BYTlb33mKGtg52rhD1nCGqBYOBBn3RgkJQkgbbxAWg4wTFksPMeLTwZ8eR0AY5Xt
UH68n0mVYmlG8DLpSvAEkFoPmif//Mf//D//++vwv8Lv5aVEZb0s/lG0+aWEw3jzX/+kDvnnP1BQ
nPt33/7rn8J2HVdSxj3pcBcmCR7D+NcvD3ERztP/R6vGbJTabdd5UgS+jFt7qyXwf6vadg8wxkHh
K6tK6HM63E/oFCGLC63gpKu/YqXS70s3VvP68AmuXP2eltGwDRXuvXkzPgAAA3WZsd5DiTDaR6CK
cmDiTBOzsl3LOn2LpB7Ouir1OgUDCsWV6eRmU059KbNu35N4DyeZlmsgRNgQLjpnmI5Azv9sTJjb
PZ6eE3Q4mr45jrMVry3UJbLieOMYW88+yx4GCgVJ0HdjuCrbdJ9R2J9mE3vHdmtYUeXXM0QI3Isl
VqbeLoSjzBbNakJqRWSFs3XBhM/qzNk7GZinWMzAX33CImPAnr1Mu25v56Q7gTWwYW017UMs9ZZh
QHMsG712NXQxRJoL4KOiqMRKFcRbZZP0eO2faLuhPAj9IE/Uso1RxjXeiDS2jlgx5jud6iFfwpCq
gV0C4OAFGNMbp4RpsSZM4bdvFwcNK/AS7Fns4oqQHTvIrdQldLDGAAI7GuCNPPSCfRGCJtFFJAIE
bTbrm5sImLI99UaU8NzQj6Ead+BpiFKLklod0jnu5GjvlMbNVcjmKaqtz1ZQVnNhp3lSE1NL0Een
TYibA+r8qMJZ+JYPvXLTRd/wpvKTRkFghOgToY56nBrQ2yFU4frQbINesNs/EuAy1BDWj6ED3TYd
NdPOAxd0jcThEiyJGnZ/aGKb1XsTen1+j/tXdxrt7AtuiADFplI/6ehTMbsJ4YeKyvEvY7wpsCT2
h/D3iBxI34c5O5imTMDz+89XlC3+/YJyhZD4Hxohufv7BRXWowXUuUDeuRmbrxWfHrAgbPdkbpQu
2r0Jw+EOTAEbpIHw2Az1isDJZjOFHYqjIHVsIFTdL0p4QpyiQbqnQXbeyYR0AinZAie2Az3tUAxs
yZx6XJdSgWOoC7WqE5GsOAEJPJaAWrSTt40nER/TcZbqqCSK1gQ+8K7/N2+b/tXbdgVD4sdxmePZ
v79t7ZYhnm7A5AIh2q2diffYF0zxMZHqO4eKrShqOGzLdJPw0fE9C5tk08j5aLK43BEGehyMy/jM
444y8o60DaQTZuddGOjRnR6Y+zyBiICUPX60Ao4hGnn8I00z4FNC5wtgjcmGIZEESg2aEIZ0f/Mu
ufMX71JK4hIJgVyO+/Tv71IWTAcQg4MUxUCtjZ3x+Czmph47uelr710FaXsc06hYg1+RL0xIQ4hd
l659rkpFfBslIgMi9duiv+9B/D4noW1tc4kShOAT2XkTkPtlo13QYtCEdnQQ2MYfTFS1I5QIwSVc
xFmdv/RgMMTIGZ3t1sOuQ4l2EYHZ8ty7Iz1P5K6J10nsfdEFGz9FjZussq4F8CNGlYpW+KehMVee
o3ohXCz4/t9/Eh7jFD8IG0qPnjs/ej48Wko7C7nl9hpycgwsiiKEgPDcQJ0TNUXAyNYFWDz7Crz/
BTClzgbdYHzKVQVI24EMyNnDqAdqCnkCC3K7cy+8BfIYg1hRN0fUw+EUbtP6MsGz55IoCLAPCt8K
F6VfkfbVTV757FbZpk25siEKBoTU37xHPj8e/3h8eqiWCM5sm+CXz39/j7QeKlhUVnodeJ7cMKRM
BLYcdQ8vcuSmdJsh9T034Nlhv93iPd/6ILZNfSIy5od9nh3swaMr15V42LaqOc2Y9aJ2gACLA/Ar
zmOWCKAoHVS+IV4Wn0DwwgWAApNRIpcFtIN6aINCLRGSdywc62UQFqiezzUv5ZTFcpCtXqUOMOte
rdstmyHbUZhty7Q+hzxYJVYg/j+uF8/Bh8yFTQnBB/T7x1OmaVsMowcIEfJbRwCl2ZGXEBtratr5
vaR3k1X3B9iWlX4mnfAsUPXe6iB/gWRrhAp2DsN5Yec15E+mOy44/EFolcMwO+vEPnZTJENdfp9X
qAmK4WuZVPJx0M/gZoxYi8ALfIJUO4CQ9LlJQV9HuUxvXWrtgqhZ1WMWLCFFjGR91NFL0Q9vSS1W
yONmXzktsOtz+fcuLc81w5YQxq57S79hZ+vKRcaXf3OpyL/4GUmBuybjHJyUPy8VEMfxrqK+WSMh
GELCFX8/n13ryPwmzJHpQ45gJkn0MDZI9w6I0Y8tYDM2binLuymcF2fpNG0L4K4OrpOtAngP7I1c
O4BTKOtae5vUDAt5rbd9xvcVypeHCuZOG14WT6iHOHsqyguVfbzIFNIok1VtmetNdwouuCCbQO9f
w5Jl+5/fPfv3dw+wgkcYox5xJZahv/9KpqoglRIZFiYhyNbAXktsyEekdll6N7v5PCLzfx+lKZZA
nJU7lZfR3rJhmlCjhtFS+AOY+ipv4Kncl8MmKLvoHMVZdEZt9EzC9kfPEnEsmrbbRvgGwb8oeyRh
QBpzhtw6u4B2r//zezJPgt9vDEBx2a7N8JxggrA/lgHxRGPFpqpZgwrGfc3dFep4+V5lwj42Zenu
SxACBhi4HTWIqsc2Ez8bDxaevi2iHZECNajcGi4TUoEX1cTsZMVH3Azh8zB6x1vjtmI1ORB8Y5CS
IR6cEVK4sURQUwQgJGsX5hCo8wFoEzRw/ECZJx42xAPPaIZXAlEVHnuRY1ObZPuuams/DtuT6Gyx
Nei0JmvksmUlsqCKlw9NCgUXlR5nBOXKYz0wSYWN3Ecj/SjQ/fxWofVGLLa3AplDSQ+s5yi3o3Nq
UWhYQTF+EdE+vLB2Sq6NaqOvFEmAv7k/2/Oy48+vgTGO/7uui//88TW0EOUEew4ogBQf17BMcwg3
Qbn9/1J3HsuNq1uafZWKO8dpeBNRtwZwNBLlTWZOEJJSCe89nr4XeJzEo5bqDnvCEOVAuB/bfHt9
gIEycDzDi7wM3yKjERCnycKFparBXujN87gdUSP2EzWIxdwtPOx3UC2el1JmIGh9mf76qu+gWNVi
bXiarCR7pPWUXfrkHDpccp408x2pcXJActMjd28iuyukDae3hFJXX39x0X2wt5JuSiLBp6XJ8jHZ
e/PEVfPI6LHfafxRASjahLR+e8sYqYmaqR+ezUUA19HKf81hdD0XGy1X6vOkphQwcyUIiMl2CcMH
UQNcqTF2o1DmF4uuDxQC+nLXQpoLhrJwwlzvN4D/LMQ806ORZJjogNN1irJpnGUYrI2l5Ikbg1cn
URTTs2x9kRV6tAriM2eGBLIf1xfq9JZvlHQsYrKJ40tJNfJgVkzPL/MK3a9w1Bg7CA/zjAivSW9C
cNzGaA5XsBdXv/Mudcs1Z9CtsXP1YnmQZEzD4qWsSDXlYadHAoBCvYwvysrQvaLGmz5FSPnFlab+
MwC2sKVaDzoCO1HV1kjhzbGvInJQFSSlv4y4na0SMnHRxm2k6/5cWpljtdK0MXSmwaWpeukMc7iM
FWb8dNNn2j9/LGBfuHWJMWdbGU+VUipreGsX4iAehIWCONAV0x9pFlpa3dpGgEWiIM67wboS40DF
GMHaKRgd7hAY4fXSi/1eoTtRD6Wy1YRJcWqm0xTN8uZSx+Ygyzk0gurWjV5shyl6+c8vRVY9w2Bk
TOKgnNYVYBkOVVXljY/umA+AIUyT90+pWiPplHH9yETzPAzC5FIKMslhRNDcmJaZ3EKQ6c8bmPqh
WGyP/NGuqqOtkR/rcrp+3lrk08tSVM6Ixq2u9PJew7HUxoImdCdGeMNifu4MUd4ewwCa5tmebv8c
z8reUMprK0MWRZ6cNHZpwXdT0owCYi+RSTK0QSOy3dQt0Mk2Q1EbyEwjr9ElLrQ/MIbHU+QINV5f
6glLc6TVh7ialD1SM8FjFi+1rVoAtSBL86Ycq97LQVF4vTGbN0hOzZsl8VqGSkkY5LMBoc8Bcl71
RdilrVHnyaqnSaok0QVe173TsMuqkhmVtrC2sZBwalN+Y4TNz3xiQC/uK1briK6MSkfxQCdT3CmB
eNZkar9tDU21qe/EV1oz3NHjO49zCylenGNKZ8lbcdTHLWCnhBpn/Q3Pv9Tleba4MbGTrCq3BTfp
UKjPeanFhzQUrzT6he5sotbmGfTY9JmxHzIjoRlZ4ZAW1sjBKhVw7RIySGoGjh7WPPvzZ3VKJ5QV
1DuMVGrPzTm0zpZiuI2QPp1bFEmMRAUWGOQpSjdeZEYSKRkplBtlyjOfX8vHw3VyOA1VFxVTM4i/
Waje39pRmfc1RiLc2p1OOj1im9UzzNT39UIBnCwsroXXyay/l6OUkH8kHOHB6Pw6WwU1nGN5tO7o
p7Ekl7VMGeghzJJNny8Dhb4i9SX+Hklggwur6rXEu27QNMG3nLTKLpeaMIwJVEWaIp7Wq8tTN+mX
ddoeOgWddxNKnFUU7HGTnH2+49r6dHy34wZxmaRoikV92hBPAzPuprKaBq4jfdF8CevTM6yZFPpg
mP/Ucex3NECcdLQGp51HnB0q7s8EpbhDhTh164mRXQYGldt0vlvox26Y8c23XcigXzqK9ohsA4h0
BqFNHsEOW2nqAx7zJwNqc00L4mIWJj/RKFyoYaz5OK9iCcl62lWhWtPQg01nWfMLG5Qfp0XG7UR2
NI7OS9sY1wAPBZgCc+Yzxzp4kTAWt7lmyyuBtTC1fK/S2BgTy8f2hbnuOvKCqSTlnBoFSGkCCN60
BmpP5V1Dd3ZPi1Ddd7XRfBH8mv+oF5Eb68bxdtU1lp6TDHLtbCdoOzI8ral2qLV1qALROug9oVVA
Gd45viUykaimJoJ1QIWgHmT0qvwW3pbygksTXx5fAq3NmGIpRu/374EL8iqiRyfWkuK6kNHeBoLW
+0o2FNfH76Hzo5tKzugR5weHXurzyBVUDCiSEgmR3hfLVWoxLELcKb6o4R4KCqW6elCvrEwZXIRD
EeNQAHvFTrT2w9hY++NX/bRcpqaebP7+vkxjGYbA+nuz3v6SB3W8nHmE2BDY8ls6dZrf5YK1R/TS
HSINk7VCW4aHIuyfy65Nd80IS+KKFILnV4xao5Lm3hOUxHiYhwE4EkNI2yYPjAfYeChLBxlfz2gq
z1EvPpiNqGxCrUicTDCmfYGwygbHUB5MVdtXlilRVBnKA1NjabrhLGHzuWJ+9KhDVkgQK32xqEjK
P7IeQ6bdKBmaiKJGVsyT0BRORiUoeh7786xGiO1psXZ19oiGtQFNhVZu5rn+Xa/vFaRGT5aeL+DS
mmBXIT+4E/DCbhWleVLRVzrK6sAt5wsUgErbBkkEsbRsGdOpjcKRMFr7TuZ4Nzchvr1ZzZle5S5m
umAbIGk/9ChG2yvK4V3YIeIyBKs6k7QOpaFe3UZM36p5XGNSwztaDeXGkjqAM2PZXBJs+kPPgCWz
J2rs4ZokOtU61o5NHMP1gh56CfBgCSu1O8peyv36jnQpPeCu+zjXQnyHKcKzOTGJ8/u7UepJYnHE
PL4VpsE6g7Ga2se3o0nFrM4Hxypm5cpSwiAgKnrS8Gq+DHOFd0h1GltprBghmIBalCr874ppLRtJ
S6IEosVRJ21RILKHBXvjXvZhb5nXADlrihDa8EOIhbOO6/pXLwSungrms0KFAFU31YWkbQUv5XF+
3gXU5dSAeQUD3sTJn+fp6uPHn0dJbz2rLVIxMw+ybd7qAiqBmL5qWoRXTRzrlLjb4Fy3inAn92mx
HxdrOmNNNzYgvvqL2hh0TwPAdc29nrlK21f3mQYNKe/n8nutVi+RmMwv9Mh3XA547vR8eIH+Ezua
uRJI3tdAr29AjTTnutI/522U5YxIxNM+lpppf/wq/eurKWTK4/OniKT/40o3JbRuhINUyiTLUk8K
gYUewW1WxcBDhDW6WqShToqBexxnmX+fcm5j+n06URIXC4UwN8tnARDvzfFXRn2OdnVt3rUrufLv
l3p9a1lKuw/mzv77+0e2JSOZf/zu8a3McHL9++8c3//922OVRA5ars49+YFYWYbNwPHsdutg2/DX
y98wvZPvZUIo76v+bjhOvuWA2F1Jk5+yQE62DYB1f0hmooSquzJlObgRjKy50NVWBNjL9zWqnY6S
M+WgjOF0Uc085MJCgpVYNvPPcVD2k1TI9Gu5pl4iJSw3xyT8+DL2OhCR45f5GjtVrdwCkiZHB+5c
7eOW2Gqtq+Oa2zlgCQM3lQ0mHFMgbAxcwFhbRqYa4VmSPMxkeK1fABGxg3B+KGWrOB9W1ErQlQJO
N90ZdbkODRbf6iSMJeaO6e2kkuTNMKsW4wnKFvN5+UcQg0ZIxVq6IgNsty3lhZ3S1NLlkKShK4gs
NHXSPyEgbbd1LD6Ig6GTGYr4jjN8pNPG5fmcdfD7ojCGv7COSOTNndmX6hNqM9ENxi7cDlGC8E0p
qWYSnhrUIkdury7x6M0B3lO6Px3sVi+7MjQm0AqG3J5J68vxx0bRrcnm+n7Iov0IZG57/IHULOjx
84JeLAcd+zoFf/NJV6qLyIxR+rsDzQfL7/C4p9Fn1hTR84zhS9GQ8NSsdNpOv38pYXy3S3rDX/KE
n+gp9fzjj9/8zvHLLI2DyFUmmgGTio/78ZvaRPv387vyn48fU1JkCXNCUzF0ncD2fVDLszKW21DE
wE0TF09i5uhSYq5etXVsfsRCNmnaUX09ZYcGniIHsp/VSr8FiRWcHV9SYUbWLQgEDDEWuUjxCI2P
X4IgizK7kieK1UBY98dvHr+axJIVWDPcTM02ZGX0NtcXJk7POcLhrZissOpAkx/EpsldeubTlQT3
Y3M8EP/nXQ+8PfbEX8pqbjDk6E7e/s8dvu1l/t/r3/z1O+//4n8O8UtTtuWv7tPf2ryWF0/5a3v6
S+/+M1v/49O5T93Tuzde0XFLXPevzXzz2vZZ92cvf/3N/+0P/+v1+F/u5ur13/96KfuiW/9bGJfF
v/740dr6tyhg/CUVWP/9Hz9bP/+//7Vpnoqnn0+nf/D61Hb//pegS78phimRHUgK9B3yqn/91/j6
548ItxEUcGGpqiHrJEsUfroINYH8mwZdQeQBoGnEPQaXXFv2xx9Jv1mmaimWRiRs0SyQ//Xnnl/9
npD8fsr+H6qG9w8cU1mTNJoNfAjdQI5lrrWaN7WYEacqIRWqxK2oQ1Isc4Fd0BQtd3XUOU0x2hDi
7QnL+5RSQDi020SOkBDKziQ8hlV/O+hrcFl9Eeq/z8r/+alOKkRmKuSm1fKpJv3JGJnsCyz3zTn6
40C8k3Os/+LvhO3PTfDII0Kl5qJa73cct+Zg1RCwCZ/hbzfz0R4uN52n+s1mYTbni0VEel/0+sf2
tJMne2yG88yyl7gtPi8EQ56oD6R8wTZNEMbK2iaFBTLVsFEx8oy/f7G3Hx5QzSC4gLEliebJ3k7a
UCeSwQE1ep6UaohierLTRLeHYrlBA7NtjNhrrNqTwm7bZ6rdBTFG3aJnROG3zz/Luql/HHh9va5V
kwhHW6/IN1cczBYVuA0Hvqm+t+VzZlxbfesa5h3qG6ZDcNIdxC9aDO8Txz+O/ZtNnizgbaUUzJ+0
wHGJ+6PvpXjRFTef75W0VjY+262TI1wXDNQz3pS4owNrxksvwq123t8LnuH0LoE4YrdLwQ2+uqy0
D7dL1MjtS/NKP+2zz8hBgtxkuyrBndDhFUURkRGD7zCmiMQHKqmj5ESTuNHJ+2PxaSEphRelV8ka
kyN+R1mbYrOFhKTVrsHpAqVvjIu6kLaAHe6mynJjalRCFW4qvdmWCQY6ZGCC8AMCrGtNxVm7PBfJ
/Vrnwexq2yOYmyfxqoohHjE8PLXFNfJpO1KDzazeTmV7o2XipSjurRBbZavcro/SoHtO0wPq4x05
hW0Wi93T6Qw19SWeTFeYKAhZyBn6ZtfJ8uWMK3dpAgtL4ltjzLGjQ7FGVFc3461mppteap0ioQrX
saAVy5aeyR46mVem2n1Wq46xaF6G6avQYavV15eDMtAHp2oQRDuO862Va1exila7a/y2mc4sZRmB
x/2oBskTotheVNmFSQ3fZvRIyJlJL4KfxqhcpCXIkxp+DVR42gDJVlc7Bx+vQyoAt2vqPQnnJpDo
pqnaeRzljFjEroh7OD56dpbX9hBFzsxI3JCp20iVz00NyXCTK3YNyc8SdcfEm1utH8w+czW4qKMx
bRihd5G1ULCpHdRt20YW/FzD0cpst+L0ACUF14LXFUJZmI+1hQua2SB51rDSwFihzwBKMRWcyV46
zN/mWrxX02HTsiggoHa6tvLHYrWOLi4+v2XkD5dg6mUSZW9T+T3tf7MSqHhXCjGzwK6ZUQIzcZNl
DTbotxfypaUhq+YCxuvQaTElGZPyjO97y4xrUDsL14XSO0M7bJvQdIvmOmZC3Qrmpyos/TJKvnge
fXh3r4unTGlPUtBFvF+0TGHKgrZj0YKOc6f+wgLY4Ry7pWDXLjg2W/eV+/wWqcnnh+ijhevtZteb
/80RKvtpNmZgKG494l3EgEI9KE6WftVUlz6KAt5u53RNHsxsEiMWSPk6uhM986G+0J1ysodt7WJG
QLZ/Md3rrSO42lfP4Y8eB7IoMWGgkjWQ+77fxYiGSNeAr3LVTTfYTeyRy/jc6vSfdqj0SPMeYVvE
5+YL64AZnnUbY/f5Qf5o52VZFul56hRCNeX9JxhMrql5mBJ31gGfxHwS5PhTfTNR91gYfv98ax+t
12+3tj6p35xSvKWrHCl+4jKmimh72QqztgrNfcn0Pt/SR0d27WzIUAclmUjn/ZZGSWZ0RWZ/oobQ
porcPIFI2iGaaTF5M7EyweCyTu4+3+pHkcbbrZ7sX1oBKJ5RCrtmJNtqXCLR+GK/PrxaVVoMeI5K
FEmO+dqbQyikRa8Jghq72mX6tNwmu2on2NUtHhvG/fwiYzW8TWwc0Xzji32TP7ofVUbldC4W09Sk
k0M6IZi0UDLEbuMCPnVUp3VYt80HxY+gljrxveDgNucqDsADv3HgWHSO+kzr5/6rB/+Hn4SyKAVR
jfj9eIzeHINZEileqHrsBsN8gHi0jWEIy0b0xQL04cKnsjgjeDYkkoWT/GAoRMb7FFYgeRNdlTzb
nNxRd/kGXZlXPCweJCivbp3oi7tkjchOoylNpaBsGUy8suS+v3YTnDQHAn+iKeaItPYuzDEmsDBX
0xln7/AQjJ3PL1vSpg+2qLMMKLohStKx+fDmgAZ5FPZjsk7l0zVHsbursOa0+rOmTr28km2TXg1i
GkOfz4JRPFjl9MUnOOmd/R6lopPUlVUHhmjyZJ8lrupOMUqeMcFsw5v9kZvQJZQltGH142XhoL6y
KbdvFQnRHFZWBurxpXpSq3y3gLyTxp+5rEIJiz0LtNFUHBrrkaGtrTgXzJpR76y7QyLAaBimrYUT
L+gb81yTrV3Rv9Cg8FWjeujWyMqQndlUDp8fYXn9/KfnlJY/YTyBKvnmSYRMcjxC0yDeQUrjw2z3
tK2GkQnPeI8dg3m7xU3hstnSfLhqnnJE1Y2TviTX+s3nH0T6aImilW6oWDIZnO313npzqodJqGph
ZokanfQC4UCzyz24UU7X2NEFQwzryuF+sc2PFuO32zx5kpv1UpYQ5niSe/nT5CKs8Agrn4vbyI83
oOLSXfeAZOwm8czQ7rovNv/RasEaITHbrGExbpxcWnVrDjIj0DEdf/QQJcNmj9H8xfmVvtrIetjf
HNZMk9UuztiIurFectZBDDW9eFN/U7/NrvaARLWzhe9fHdkPD6xMnWR9FCAHPLmq8Auv0knkwPa9
6hZh7ovd5EiCttfIQ7QJxlGJDLE1vC9O6EcrlP73dqWTfL6DoZ1J2Xq3YiKBy5O95l5BMNqrlL8d
YHCembgHh+KepMI26T229QP3haMWN5ohbEJSFmn+Unb90T0GSkdWJCCH/4imBElNAfhzj6VlZA96
7IyV9dUj4cPb5802Ti5li9KARLeEPb8MrqdziEWu4AyOcd2eaw6JxZe1kw8P9ZsNnkSns6lZcptl
iVsEhy4QUMNSJilym3aaX8+/VLS7n59c5aNizUok+vMwrp/ozaU8iJME/oBdNA/w5OltE/cHjmIP
7uxJ1MKuA7fyjP3iKBeUSjzFke3ylle/2CsOpKJ9v5230Rc32FfH/eRKbyqx04SZDxVopS3Sep/q
+8/3++Nb+O/9Pi1SIe3oi2xdpTp38UEie8aW4Uz2cHabC7j/TuF8VRiTP9qt9Rm/xlWUIE/rQQ38
ugUtyxpTsTKed1eiamtn7XV9ULY8tLQb5g83gY0B5XKI9u2ttasvm4MIY+OLW/rDD6IhsqIFzJTX
abwcYp7ZVAEhVRpextW9VC1f3DnyuiacPgHRBf21hfUTvLmsrKQ25IYaiVuH16kM9SP90aDGiVVo
VhPmvUwatAVaKA0lg79Ml3T3JIBd8tB50WyCN1/QeVs7hn/dWVK/uOg/fCwamgkgiMEZkzLh+0+n
mTrdLASCrrhvL2Lg7vawi/fxYblWwKH8ZM7ztt1+ccF9eMwN5J7oAE1k7+sz5c0RKbtANfqeOE+z
M5lAgATMFwW7OFNt6iE3pZtyBfz8fKNA9z86DyRFogbak8LZyYLS5UHX1oYVu1NzSOjx1saFOP0Q
QPpieCHpP2fy+pKGWBPpiOt+pNGlUZhu3j0xB3+D9fBdSi4aAPRT0hlz6dWpuvbSkc4gDbOgxzk+
RYwC7KaKFzex9J0YwkYXic3kDuFW+MAMtVdFD4b4c8i0DU1Au8dP3u4aXBEqWjkSnhToDiTtZV6W
M9ylvGG6LsvLotZ8sX9QazxoOiTP4BWlvtrplQQTLPMUQJhaFmM2ZcRMyG3AujjqkkEOx/JOvKfG
+4MRyU0B97YubirRWMEblIAVTL7F55HLDMsf5uEIyNCuOyYeh0yruVOq70okQPyBY6rwyhUo/2hf
MDNz5SKzzeZnCO4siV8IRW25PzflWzEM7MVafOIvJIst4soht9EMAKl4EMZ5I0cZMO7KLzU0NTRz
NTk5hFAgw/ybEBAqYLoj5LcBwiTwXoFBDaoZz/R2PMjMPa0dQ5pu87TH/txJo/vBwKLU6K5Q5ziy
HmxEsb7FnQtGIOejww8tsDxatwhtEeZqkHQlyVWb0BbFkPrgvM/CHnJO5GXUTsdR3aX0HHp59mrp
R8p4WQ7Mtaplr17oneu4VueYq/bCzlQreNI87mPzh6ilTqGJmyH70TAnadIxVsTJjgWWL+O5aHQP
WAbS1mw/VyltYEh1KYQGIuCJJNZ4joxiozPREiKiQQ6xR37NUPR9IcueoIZwvWtvhcRM06OAE0U1
cMPMCAATy62U/CzRMB2XVxBT4hcR+W8wsWICSKV6szxKY+XQG3DkagXO1Zu0Y7SvzW96WbDDRPAZ
6kgxJkr1b0b4E17KqxKeKQjyB1W2e2yOq+xewIAmwm8NIEqkXAjqUwp5lSvFyeXUz8EXdwZdUVH2
BvQf8TB5Vp2QGNabEBI/dbyMnKLFtyLDFjlp6DpHj+vJKRdj2+DF2o8NwPLOMxPZFgSyd/zI+nDb
y7jiTUhXaEbN4vdogu9kmjgFRwBuAjcLUYcMP2rL8IRx8JSAvGgctkveOpD0d4GyqabRM7PZDqAx
IHByUHs4hvWraK/pkN9KZuaYYbfJeslVlJ+hSN0e3Fc6eRM1L2wcN716heDAAXvmJsKCTFFwOmNx
oe265lIwvCv1z9Egw6/QL0PJ+KVwlShRs++yVTr3xKHUW9rX9Q2OOtd9hqaoDxlU/Jn1MZnlcCmA
wmE7d1M47ce6fxE5xUMUbrJhnQxcnvM+fUXgjKyCmdGx9/R+fpQE3TPH4nszLFdaq1wvXbofdcVB
Xno/mPVeC8JfwYyMqFIfpbK57hWaAkLi5N0PE7zgTMEUHqvdlDLWDJPXDlwVir68mq1pq0AcplrY
J3nq5k3GZUy9sR/3kWwA9GOiRuxYYaQnoewOnYlPa630rj5xnefQwjXpitmLbZbA60lzfxSl87wq
/QK53gRlAzzwjbQgiV1NgwLg76UMqmYpsDyE26nQo7KtcDkz0sJXcRgrZjjac6LtVCnxYTNdYXj6
qA95BCKzep3L5BtudcAW6mk79bmnEvvjwuQEenKmDfmPNi3vqNtzpwZIwjuTgYMOc61U9qDH3bMK
uEQeCO6fc/K+2tyjEPXmodnHRMySmTvCeNkLQN9l804TcJtH/VHp04o7doNioVjIjPWCerBhTYhK
RymYjA4n9Jz9xagKl+OsnreiBT623JCFusBJbQnGMipgp8p0W2QauqM8FCDR62fVFxEO6kLodcud
MjOcCckEhSEl8cuyU91AF54ydToDvvUtsARHV2YoGS3yy+CRKT9fNMAO1Zkfi+GZ3C2lXaWxEybY
eTH5FRTirYqAtETTFhs/xtrcxdawi8BETSywFc2PjpagpXR+Wep2vnAjS6BoNGBqynUW05GgEWwq
KjFBtu10nTMQ6zMEIbW1Na6OVhI3Yfut4bZPQ8vXmnbLjbCX6AhNc+FrKZVA7bIbcLivTCfQfuVF
8zOzGOydrcXWQOlO5aPVPvayuGcT/qyBkihuRHgzevvUJncGt4WGelKe1W2XPijmMztra62xh8vk
GvG3Lv+ODsoNqiemxnel9k3qo63WNLsQqIDG46LDF1WmVgcL3tZEwevbahMqulvHtLUtwCCc2jh/
WCcj9SHBVrJk1pqbXDgv1YzFE7AAwpV+eBWk0l1UigZKZCMXQ2g6uW0wHwwOtoQ6EKsyNC2dkynt
VsKDGoswe9SQzwH+zzqewYOdwe9UjNRP4VVqfXcOhNqZQftU2hcdlg+LWuT8qoTrOuW740zmm/Cq
h75hZb0AYWG7+LInbQWHMatNSJrGtOtXAeRHYZW5lq4UUn2DWdb3wRwuCvUYTcjYQ3YylOKV6+TE
PUbVLbcn3QtmfPFaEm2rBNRZjn48LlutMvdFvziJFdlEiZefx3rHNPw05EaMrluGKosIeE4+k6nV
U62PHAHjcjpXtvmGBWM37jIytM+3tMaMn23oJGW0rEnqEosNqSoDS7LK+po7zfhatM9TLO0+39gH
YbPKBKBF+Rf5GyW690d6lOu4zhceQrVQ2TqoYCCpn2/ho1Tw7SaUk/pGOlL2BeVNZH4r/loTweVs
HJ3oUbVlv/TxUDYf4y8z/Y9agu+2epKD1I3CnLp6zAfm2Tbc8FKxGYPyhrtxE7G3W3E3ObhK2aB8
D/J2fsYtwf98zz84ke8+gvz+2FopWG5hpIQSaS+F8bPAl6Pqe2Byd3jKf3GU1/Tm5KJ5t62TqxOt
flOGCwc50X5ikEu49hoN15/vz0d53buNnGSdCutCVGNB64rXxXl1RSzuqFfrcWzPFw8S+u1XC4H8
wUKgykgS6KZxcf4jv8KdTm9qnbMo8ZAPpdFt9Mgp1MAGJ8kDAw109BzyZZPeZ4RgfXBjJNpZJDGb
2RY+EyJLgSaO4eW4fozamfEWBjnpl7crYpbPH8SO2Mm/n4v/SN32v5OuXVavxW3XvL52h6fq/wf9
GsvDJ/q1/ql7zZ+yp3cKNv7kDwWbaf62ih8Z50GmhkORxfXzh4LNkn+jZ7oSPDSGkVEfcK/8qWAz
fqOEACVHFSmlMM/OP/xTwab8ZqA7M2lxrIh0lA7/iYKNDvx6l/x9FyFoAsnD5zD4cOqxL/f+jk3H
PB0UONEb8ImxV1Q4TdZit1Wi8UawfuVBntmiKanbnClNopsVd5btcLm4H6vS3AW1Blaiv9T15iL+
UQhWvOuY4w5oeQfGtgSbIaSMWWXmrSkQ8dd9/H24DELzsZBIVtYxDaj+D0lRXCRpQZBldKEnBF3E
uDViXHGA89QFpmcw+Vbqsm4zTEad4CxIIRTKr1nOOJ0cgL7HVzwaY7ecmGAaMsWJ6gEOUFlldlRM
nTOp92FYbrOQf4gkHVYcdWVHGbRNBixHn7WrhSJAz1M07VtsOyWJAZZu+QnmZiuE96pevJSj/gPN
7OiKm06WWhItgsYuuDGrEE/RjqgduMKjGLbAjEdKANW4qWR8JkIZnyjipKWFuzNZeOKq840GBcym
plFCmAPzadQxCYjm9qFSIiKbmc9XMD+c+tde73dB1SkuUd22NtWfQsHwc6Yvjd0kGizJFNp8/T0u
h0fGMVb1zHzTz+KubxXMXiINW/ok2Etxh4glwId54HGkadhbU0vvRvFOvRAI++0hJdiSevNnr/iy
ASJ5SqJxZ8LALkS6d5k+nfXNAxLsbS6m0nmhcwDqhKJyQAbohkMs2dWi1Fe1BkYpMUEkqcYvSU78
zOhIu6Z00wrYYkodZo0VHC54uSsaSPwOHo+2XKsK69T36BQZRlhJW0TMXgFLkpi13QmmFTliwRBF
da7PCKOrBMTCyBxVrLTuSGszDVJbKCzrHrLB6JYB3hW5PB+mTI7dtq2/dXcD5pBou6xvmYqvTqQP
j3SjzwTcwRM8Iu0hbwUfhH0zhu4YZA7IqZ2OH+0mgLvhj3l1E4vVhWZ3lLw3Y/ET/pmF1m4aFQds
1mYpo+hclC1AhYxEw0HZjrUPIxuwgZH8YMSidXXotBbmvVEwtG5jadAlccewJuW215gaU/NVSyU1
F1NhXirR1SK4Ulu61dxeNqOyb1XNK5vFqamakahSzDUze5zyCEJzp1FtrnFJFrH1EFToH6EcM2O2
9HCwKPobXJ1ilzqxYv3Mm27TNtFN0Ce7rg6kPcjlTaTG4Hyk5LsYJKZdBwjJyvSq1uOLW02Pz3ut
SSCKMDaLWNoe1GkbdNjKqJXg94F4u4qh5O4saIBW5PFhAI/owCAS93W+TYuaP5WEy9gUcuSa3S6h
gKG3leanCTUYSUktAABRdj4kN3GXFDb/CttBeIRb5ma/B9FCnUxXwcnWEkItGDRqhbN4xQgFF6/L
+I2gyN1WD6F8lGJ1k0urPp5ZfEdp2uS6gYjjoAWjkRNrZ7gizY4eaOGZjoUdJk2JYScteW880oCa
hHzkouO+MmXQP3JhTFs06aReqWIb5hScH9JueJKW8rbNpp0BfJFprZesWjYoxsFXGPHenBRKkjyg
sxJqeArb31TC4syKe0/uradl7shoUjXeScPYk/uYkyc32KeHgNerKEhwOp3rS1MRNzEDtXYAn9Vl
xLDfJvmwMfv5cq1+BjriU5mbzdWTCgvoQBp9AAuUi0Y/nKMbTRPIp6mvNYGi7pt0iAkEjNKZ8/C8
hHXlBVGpbRR13sXJWlLJ6LwVVvo6T+YL61Bsmyjp3WJNg80UdnYzRwp3aH+TaOnkTllkuimGgKq6
FF6+DlZiGW2HI6MURS/uoZrYfWkuB2hCh64V04NGPRZIhuBJujpeV3HJ8EdRD7ue59E2nSHPzkGg
5E5KmYHlvMdR4vvQQGarwlC4qsRU2czYUKPwCW/7BG5bhicY6E/9Rqhj7YEpYRZdoXqlCeDHWMO6
yGZ1G8Lkr0YL0rPGwlBiMDCRa5JvQWnNZ2W6Va2U0Hdibk/Aop5zEoOk63QF+DGOQXWDIyqJZy4s
6mthSPD7Cv1STEfEv9G85tJZ8chzUrYn2Grbqcky+HuMcEmK7gm9BjiHAVFm8np/QfR5znHecnc2
btHL6bmezxHau/9L3nklS25u2XlEuAFvXuGR9nj3gjhVZMF7j2n1EDQxfZm8LfKypY5uvSkUQWal
O+nxm73X+laVPSWKSKW6thwt1/pwFvvNR+tFowiYkJtIo/U+rOXLkK3W71CFXUtuvrbFbJ+KtJfd
eChU0ic1Yg4zlcFAkN9iiNinSq5O/V6Uh9asX7L2V2qyEmwoYO3rXNqoskby3rGEc6gLJXGYKFS9
jeytKdse9xmxI3z/1MvK4hDXS6BX3WGtCsleS9VbhI1C+LnWC5zcY+2QSN4z6XW1m6UKc1fqNj2f
UTd2LYJLDdCh9ZzMha31cuUlk/I2bebukj8NVUuoHoVtfhpmWUVZ1aEdUJKeYc3ghxC3h7bQnu82
mXXXTL+loEaJSFaOm5AmoWKk66kDvgC1NXVzvTDfCsZNb6zE905PWTjfwOsUxRrKR19NjDR1EKmi
x5s5uXd7ICDyOlxv1bd2kr/UXbGe5rR4Js1iv4Br+VbMQfEKK84u+0DG+paUCyUJU7SrDiZraSZv
Ul09zBznZw1+YViS7eyqQCQTqw+GlGkdyEV8WIUl89M9uWRycmq3GQHJ2J8RJeahteUitNCmdOEM
4OBHX0CN1IAV0GNPnzNzCaZmdzvQU3OTYoVuqrcVnKdXpvxCBH2lgLmwXJt2xsX2uqtKcpGtRQpJ
r/5OyS45mtmtboLtHlcXI0uXFC+KJRR2MszDpRxpoPU9sRe4pHdsChrriEbYj8Kk/BQADTywEONN
pPUDZrnLume/dl16N4hHjTKz94XZnM8KYQv9hoN3FuXso5fjwpklyOL4a+F7x2n+KI9ii2l3X79r
orFtcRaWx7grkhNhgj3jvPbUCwWwvnLRHqbsbRwAkRNaxXbn5ihLByacsk+yIwfoC8fOECXkgIRQ
zr9YNarkz1tKaO7Sb2B4o6QoiH/Onc2Q2qC7VTGZYPmsHZr9hAluZJsbW3qpVfE7a9NLP+EMJ6bu
pex1n6Bv6k5W/oCdhB5WnJ77rso8DLAHIyNObavGQNUo9GX60SqkoLVSfiemm6RroPXtq6j111ah
ZqeUNRkXBtH2mp8nH6xJaGPVrKlWXveyajBSBWfTux9Np3qGHt+KmUiLinax9wLHXbxbLI3M66rL
1yw17TwHciBx1Ahyq3jirrjyLGbU4jTTbTqqeKNcpZ7RP0/x8CLxaRS75uazFJJFgXR6u7C5cPXW
4gA2+syW8lvEE/xZ9DSfZY0CSpY6wqlG8SWbmt8XUlPsUen6YJrHxwLq0UletClAtPC2sws96XF1
gv43Bln6YibFcryfWI2UdHSKJoKzt7xAZ8otf1x5P5s28EpoFXDtX87+cYeevDaEBOjj/rzT//5P
mzjjWWSSDbBW/HZ/tD+uaqvxXx74L9fe79VvuRFJDLoNwvdDdzuhXDYc7hfv59gw//W6v90Fofla
2vc7/vl39/vcH2GXRVZlf/ubPx/2v3TzAkTML4Yc84AGMWAesvpQ7A3j7Xg7e7/85y3368CcCkB1
ox7dIT00oasPf97jfu5+HW4UK6pqWC7MeTYGy9GztPzn/RHvJ408ZzvzEU+jVwv3YUgmF6Vcadyp
cX7b/Mm/df2tRWsq9R/eOlObkpK12leyJG00Azb44yVOt1dxf6jY0t/njpaEsHHwgasgVKVaq8P9
HJ5yzsWJ5hAmFtvSjZN6P1FrK/OXuX+/P1XVxzFJ7BOVz5uhT2hmPpTbaxDKZHBnYZyYZ/v2kA71
be1gtFgKNCtrD0mnN4f7ufvtJAJw+/3K+2VjApczmUy7tzv/5SHul//yOH/e3gz7Gg15CQBMn5md
JrU9TFmKIaFfDvKe1MGm4921i9sHMJpSujtlaxgOdgCN+jVfKVhvbq9vH/P98v0ccQqza+0EWd2v
u58QW91AzUGkUN2/DqLsaK/NBLRVm4xgX3fvn8H9JLt9Gn9evH9Mtx5yOdIF7YvSvfsf7yf32/68
eP8j9WahvF/X7reZ4X75fsv9yhxakxPDadYVEH9p7JUCPY8K9KbVa5lTmXay7ZmdLzg+wCTSszov
XXxVpe/MksJ6n0+dzldUS5FsmHQ4tpC9ZCjGbGUKwUdB4tbMr1t9ZgK/pMvMECA9SdMQ9nXzIGry
sc7ejEJ0C9EKDKE5tGmCrLT5zh8Bfh3JZQuxBga6GXtpP4aj1vujSrdI0oNeXHyUD13h9zVbjXb2
GAavvdq5hvwrqX8Ne0bXNYk2TXZRkiJGWC5tQvh6QvqLPgbbDbxZSD5VemZYWJbWVVY2t+TNAg/v
advSE81HT1iDBdVa4qVT8rDVZM303adqaY/z+hGLpOuy5b1BQxX8uHUzBBQYSFPrHF2tjgRwHkM9
H49rPjyMEwtBpQ8KUY2MKudNsIOp35dEPRhQ+BfwaHs8gOCWw0Y1T/qwhjoAwziXfq7V9jLF6ide
4tPefysTBPEkPUlycWFCuwJ/YUewHnEJcXwbUQ6VRwHbQVbnadrGUNroYxIeuMO/mm6t0PW2JbhA
WA0LwVml4klcBF8YGtYBxlO8m69zRTBwVaLA6EISHFp7zOZn1sHngtbX7Q2o69tYeI1ehjuMuGk1
kD8svxel9Kwrymtvidc6Ex8w9zp9wQ6MWKU8HZ9wlx5r2shrkkTikBzLYuLf+tqaZEJlk6OPC90+
6WEyfbFJo3XsAtI9PdJi+Zq8kWIM7M3KxGGJ9uq8YmLXxvJU4hQuBTlojc6JOyzc0+LGyngwxvYt
mdZjAyYJ65sLniiQ0aJv66WjA5rhflLRDY+qREVlfYxJjirE/UDLG4ZsfbZWnp2EdvPdHIsAGHVQ
6wYZhu8phPBckD3VjM9CBWZENI7KAJhGH6KmaYOCTBUhQQQdK3CgXoW5CDNTPo6J+NAV+xUBgrcS
s82X642Z5NffabYEQJa8XtS8YQpia6dhzBcjDg7LRsuiNQVKbtKMk2YiWVbKU23K0FTAIpnaEeLZ
pm7XGM6rnhiBUlBuGLKPqUzfqZcbIkPNuJURnkLwyxAFmv7UmYpvGp+1oLgcg7ldq6h6Cvjv/UIt
gAZ+bBxnbcD+njw1shEVCGrWHzLY5mwYT0aWBOlKVFPL4DNMbrI5iRI7XTc8iHXCmJn9bDLlMhNH
BrMlGuPXAuy0uJgcBiw11+2o3ap783hYFCoU6lFcjKd8mlBXzNGeJ1+rPF80HoHyAZl/8ae2lk/s
qG1lXU4xVUAWL0ha9kdhMA+Fml8MctbGPHmcO9FvSzNs++jWd5VXzdOk7mL245uIRR6s3tPeksSS
5HbbAOAx+kcons9TMoX7UrPWCluqKnrLaFUnASMUm9LpId2KS1Ev30b6ax+lY941j1IzHKaCCnsT
3m3qe/KYTvMnGKWjDBRZ6gS3HWUeQXwjOOSzlNdQzMTzsu9Ob1LUk5qnUoxfu3R7bHLt3arqz7wk
eWyPQ/IF38W5CChbOjPxWe0Io9JYjxA+wlKkQrdSciQtwxyvQt/YRbJAb/uZrvObWY2v7BtCqY2R
S9MylE70HqLUbE7jsp1nIwG5oEUku2Zqf6oT9lgL6MUSbrS2H6yW0T1XXwphfIA1nOf7ieDOR0Gs
X1s2BwUVGEvbHwQ+4kbmlyRIhPXkGPWSsG71W0z7oVTSkMzIcyaMj1NWQzbRbUXBXNMVlwHKlD4b
TyxfH2LJfJvj+EU1a9odddjsY5gIUhgL8XkmX0wrCrvpqnMXWwFGWHefKHqMQgSUzWsV0Y9jTBwK
WQTg6/QnQ0zDZkwPDWxL8t8pjEoRMfZA6c2LXhOxXiKnT4egiilIamHKkl/ME6fb10vO7yyTzMsU
Z+d8KcLS1IIF898NOLYs+XEjnEUQ6lcCEaiKl6pvyMcGTBnqMDd9Urq3bOncQWejp2hkJZa+Kidh
DJlF3JuQLIlTuX4K/RyCF+/i/dDKZhDPO/OT6N9/4krxtmUp0WC9M5Szg46Rn2QEzf6WlOrRZHdL
idA3cTtL/AqwsUSguF1t+IzN9CXbDW8jX4ZCul3u9VOTEW9IhvCi6a4mDNH4nJdamNcVMVaMm8RY
V0ntxZgxx+MyPMPxOaI0fepS9azrS9BYY1g02w0Q5YzacJDK4bjO1amsE2Iys4O61F4+xh+apf6m
JsUH8ciHeKgjwnmPBATym24ZuqunPWtecyqKhYlgwyThGByDDJjjRdQCEk9sa3k0fxj961Jcu9g3
BUdbPK097YniSSM6Jd9YAsppMrHakO10Rb7WFm7YicKudG0m/amwmsduKF+yNYmapWJLIrtSfiEa
1FJaMPsAIggXe0b5/NqazXvTxkCLSC9O5RMJmmjehaO85ZCagPdvE5qnajirsEib2vAMIioWIXW0
XbGlnREh3v1Ua/glz06WoW6LfUNtv9A1XZMu86UyC+qCEqLgy/oaxawm4gCU+CnTNG+MagiRXXIu
8ZOjGn6SQAfECktMdT7oSnbFttrLkGPNgcxl8gMKFQCg7C1yCV8MSeGwRuzHQl2kswAyRKVymTLq
j9VJjB/KQgsAH2YrusO5fVLkBF1g+aCaz1Zv/p5bV3XUrsRpH1Sx8M3edLsWbdvqxeXHhlpMTJEY
VH1gpos7VCuEIkqHSLv03VlwF8Y1U4CM6WU7t7166BZ86HH3za4Z0C92aAKdECAGpKA5Ewi3sdu8
jRkttkZfn5NDWtfHrWOK74RvdpNeZjwWAHk7c4imtqYOvvrlGuINCOJMpZ5OudJcCT5Ig660AuIp
/Fpl+ZVEU8pgN+ECkNvQ2jEs1z/MBAGslHkV1XPk0ojSirMY94FcLa5lxn5T7g+yrxjuSESaPohH
gx5Ng1UWcipTERtn7K8JSSTG8KClxXFtaD5s688p3590oYl26Y1su8OWSqSubC+Zvp90k8IsdUw9
x2pJHG4qFNBALQoBWlRCVVF2w1/k3aMCRpn5Eu/qSR3f67E9kfPEeFSwl1i8slIclS3SRpU7Ftao
YWrsDcaU/tGoCRQljnEmXxU2HV2c0V7H67JLPmRzX0i3kC6GF4sgyuMikPXKVQWG7+J5raQgEWLU
szWRpiy+U9IT6uZ1UvtAi+ugXtpr2XD0p697M15Xtf3Axfpsxgb1ztSnu+eahkH3/uuWVAtCzRvZ
8HTMi/3iC/F20NLdm8nBEZA7GYwckiRFuP5eeyR/Iv1pY2954jhsPoiai4idCNG9BLryi2qeq4jV
acvTo5JvTyk5ZTsQYR6QVkpyQP0aMJQWdRHp+xIMFS3BPkgKOg3z4KdNQsBv4y7W4o6orCZd89NU
dijhePzK0KW11NTozSPu3MzWJ/OqpJZfFZ1T61hwlfUomsOxMBd/KjRXGwWs48jWW9FT6KGniOFm
GGOUNF4bJqN197JhDgRA9vpYB2u9ewqipRYFErybE3zjozzSrqqDeSkdhKD+LJJgvxusXtPndV38
fmGOQpluLDlpgi0aUv1BeCXS3E9N6WBWImXrKcCU6WtACMSBUJtbsTdGeabg3T/AQoJEMAe7Inq1
KdH3IXCJN07Uvb9oFIOaT+TwyJcVzzCPGrK2UhC9om4R61oBvbA51TzG4wOVSrCi9FCK1tN5gWnZ
Hog4jBJzPOyrY1kxvD7JHxTplKk7IW5zUK4qjYcmKsXxUP2eLZUfD9fY6hw6YcEwBq3QBSqswlSY
n1Mp/WgayqyteO1Mlg0sbpuWUZxdY1sIgNAVuL6s1YfVR+7jldrA+yh9aXtZDcPvZHpBQ2/PA320
XDhNFRucnjcxG65Ak3EySm/rQIhb560fI5X1osT4HKv71RDzYC56chKMU7wNQam9JPX6g3S7t2IC
E9j37231MN22R6LyXLKAn0bq2tZ0iMXtulirs96or6t6bdT8mmT6AzBfUPDIp3MOoDw/NzNis7V1
oZoxtA9HVVG+hC6PdMCwltdLShBrOyvfPBAsJaDjTLQ5KM2ZRVSqBwXy2tjUXSr8YW6C2dUtahql
qwuskkbGdkbAOicgWMlA76U+a5RTrx5hQnpzl5GURccXTtOG7jqRdA+IYjBASWALlGZyOMt90JLK
1g7FQdr6gFh6F6YxxMQkSMokMOWVjYv+RBElVGuJWS1zaoZmJd1e1E71MUH7U1n6k6j59WDZ1fIV
G0pQyMFU6NiESloCymVh+K2F87QjVS+/TFmJFiasfVL9UUanRupGr1OVkZVQBTaW1Y2ft1RQkcje
vrxqFNzGWhxtXnwy6G2LRzZu5Z15OmTooBXhIWnlSAUoiK7Pg+3na0IdwGi7xEscB/fiT9l3udMO
tBCbUaEARUOqOWBlykXvfvZ+kt6urHUcB6hvC/xrRUMbtqq4//0mpAi39kMs7J5e6S1zt9gR/NM0
tOaSjKCsxcBKT73pb9WQP6+7n7uf/FlFyeb0e5h4IYKJg7q4STDjdRBpymFSkeUi0haqQ/+rgNZR
l3eKhIFSmyklSVsbsaRZg2FQ/VmYjOCPCpsKBLD4o/pFstE5B+fOtunfaz73ks6ssXnXjbp3xUbw
Rq1daStpl3GrOK77wWSzUS0fCaZdROTtfl7mXH9N1o1klA4ieWOZkOzL2SWStnpUtPGtamJk7RtL
IqUVh/e8PbJsi2G5GybK+gzZcZyKJKzM/UdWIc8vk9o43C/eSBlFqktvHemL5yEdNA4Aq/+Amma6
WleW0f1uBNoRlxQHatu0zppOk09cLBtrMhqW8dNS2bAJpVREQ2zmQcUayicrq/swdj3YejMCdDhd
jXjBLa4krtHCADAGucF80BnRMBPn07K36BVBeSqwC6w3S9KYQEaZTbFwdCnOTsRPRxuVgGexrsuH
Mml/ZPVC/2a3OCiqJQ0UMuWY4i6a1hTEHyZFIFGlKDOQBh3v8FHqqudiwQnRUyKQdYlMqVV4Ubbx
d3nZhnMqNbJbaVXQExnwWULgdkElvS1AIsOmlPbjWs0GHfeC4Ca2q6PUuqMMlV9VWafijYNlWjHw
aRQ4sVocpOJnsb3N/eokFr2qk3STpBwamNQJ4Yp2NgRzFs11QKWAjLfmVil15saLJZqnV9NEi+CN
kkaD29+WE9mTlK6SG+nEXSh+tKgKGoGpR2XAsOQgaetgaeTnXd+QRUOZEUf6l7zvWYvEBkQrIJM2
2aKtP88oMkpYwHsX2/VNlpOTbz+NUQZYZUR9UGt0/QzVuQ1XbdcdShKh44bGMYyIcommsnbLmd+C
JfjNPJCDOEUSoHDZ2h1zSD2xD4cWZAl8wW1iuSKF1sp2ra7BDSI52VO/MJTDMqShQOUmM0xvF28R
VbFDsZZS4BZWILaN33V24/RWLs3yFnN8a+PwQNa2Xe+Nh6XYjmneNoXl69kGCQVDi1jZRHpFJOzh
EBrcJvlSxxVFNpZQ+JphIVnOUNMJrvyB8GpsK19o00e8PvmXohAac9A+q/gTCI0ubdTGDhuzqhjp
ZGhNG3I+qoBZ5aJBdQVccvKxVc6x1fPVHoTNW+nHZoxOqa9WFNn8xsTQ9ZJvbp6+9DoEgS8+hqF4
Xa0PuX9hQiRIJF0oomEu2KbnsWZklz5yUnTznIiRpCFY0PDHrbHj7Tc6rDBpU1dWvzknvbKWLnuu
QXD/KmsHA6FXn7xrHFeHrEnDdh+OG/B0En1cYgxRB+mCLbttPhK1Z7BSV+1tHaO1VX+sJuEh3fiL
DZWC9Us6yYr1Wl4WxTxpqhAU7XVZwZFL4wdrJOorlBi7wR5QVwzx6yhdW+aY0TJto3/YkAWR8WSr
1RfOZLsMtYUo4uaj4cO8LfNT3N5jpviGILMLVHGfFRi/wRyM+RLudK9QmvUGz9JQqiVy1TXz6bGQ
djqsylmvPhK55sgWHlTjS2St0szHYhjYGQAoagtnYheqZOThZMaLuclEmfVHc18Ppt6RY5AFe4ql
M0diBvvea6jKmmqEwt0Wt4oFnHIjKb2ojcKGu/Q0sQvKXXyEOR2K8CBVK9gLMdr5+U9dEVmV9Z73
EkXX9ZitYIibLewd2SRbABOAtc6EDwBwYWfcugwzhRrmLPl0pwdWgUaGHnqFtw1xz7A/z9OPllQv
ORj7t5nBNHm8HdpQMkv0+zPB5DM6APEFtUciWXZ7MYRLrGJ5qi6ljj/Nzn7qhbM8tyu2DQ9EgkYI
lnIkB7xJ3Kl8zcxPM/+ci99zjo8Bl1JbV4GiaVfCeN16q7BpJeFWUppZrCKaWX9vEhRg1ug5YO5y
elXmBTIoB64Y+wi5/HmU6ZKodppc+3U/kwt+wtPRssKYhdgnWzS4lRoEVfuoaii4JBrVhX4hLsTT
PjXMV/3OGIYwCUamrAP1Hs/xYpJj0lytrPs+LKr4Khn9F2pM+qPDpTX2i1KIeBHQehNqx2wxT/1z
32NBXISA7cd5VWow4qztkgXJjMavOb9MaBlm9Aj0/d02k0IjI07ZfCrz81QxkA/zAwYvYTZe2012
C8V6mfQxcRkcf4u33noylWU4GAaujh1e7TcwesxMVagK08YmT17csq+0UzVRWq6IMWMlYJQ/LeNU
mVn2A6DVwqTBHRaJ1dPakLtQ6Wi4Z41ia3m2dl3+KQksXRYyUGgV98kxbnId0YKRfpiFdbjfQyc7
lcgrtX1uVo4Vk4hQfIOlAVcVMZYhJ+2hnAnCGunSsUWPIdoNsfHS4fG9KNb2rC/ZpZQV/cnqhybo
yKWiPd9CliW2dyN4+4VieXlORJFxZ1a6z6IkyruqG+m0D3Lyauw4+jaj/UzH7tnU9SkwSvNnnZXJ
UzJqwiOFW92r6qjZCD3Ma6F87vO6fM6Go7im3dP9Gvgto7eCLvDut5UzCOe2TB5EZhQCobvDZpBZ
V98i7O7n2KhZZ+jHmEIE7ZsO1I+JZfnol3sOsrm+n4pIlo7DZmTBLVGS+NmEWlFfLAfzdnI/B9fx
opBtEE5Azldm8/lXT+o66j5dOehSOjgqacBOozS/tzVFuE0UkJsq8qm9ndzPbQ3x1mVSNlh6Gp29
v4YocOwFhrkebUhmnfldUFlQ5+3AIpehbB9nfKOg9pAFVCudAZoFw7o9GVOCq5LGv3MPUianeWai
EQKWdv9MZWYBCKRk7a95fmzzdnhZFTxNSZZu0f2iLEiWX60WNtTbrW02vtxVz/8t/ff/j3RT6ZZl
8H+Wh5//x7/V3z+bv4rD73/xhzrc+Ad+H4PANlPTJRXGKW6KP8Th3EJQFf5qvOSagR0AAfg/teEq
AnBNAv5oSAgjTNnE5fFPbfjtppt3yBJBArA6g8zw36CbWuq/SsOpNZuyBncVg7lsiQC+/uZiIRlN
2ygtw7yRH4fOYTI4Pmru5lD5dHJ3Djni3EmEofxsOuKBpqJbBWDKrxQmdgKhl80+vhFP6FSNEyjB
6M0Icj7W3j5MfsoU5i8fW6gdZo9uD7xHMOqTu+K2vLwN3mBXYRUanunv/WnrO0RxXqWHcvUmsrBz
lHa00RU4O23x86w9tdmNLuFszo2NY0re6sMSSb6oDjmPE6/icXJiD9p3kEa6lwaUe+zmmD5SGda3
03Rkyp/sN5bbJ/EiP5aRyNvBwO/TEjvpAe1DV/s8Ci76Fk9wxXc17A+lJ//IfFDj4dviCM+KTdY1
zxAj5r7S1lROLPsyypu2+DR/ymc8cvYjS1NPuhIzodlvh8e3N8s+H28XNqc/EevtfbFYtg27P/Un
OGMHVAu8dtoL9of/8pLYPyg7nSiEeNUT3lm7eOuwCALeHwz7KAYQ7/k60HJYlj29pX6Na4vHNuyv
zH7hs7KR/EKmgEfrGj8tWwAOx5buR/+puMUTaeA24ZZ2ctlwu2csTOunTHcYIKErTsmCoZC+ymP3
cw/EqA3HI6uYgvQRxZd4Ev7upD1mD4nTBkM42Wzl+ERptyeD17lSyT6H1W2Ugzgh3skbHFT9LmTw
E8nEEZW90UGwIKevSXkc3MQ8yM9M8kFmee86trvHWTjS8vhcw5cXIZR2l8oHJK3RzQ55hMnQVVx0
1dEaqEfs3m/Y4tXfpXfqSiHVVZ/d8VmY3HE/LE6VHXxVcwUjYHthK4X7ZsqehvqNk7Vhh2x3azgC
6+WkX6P3VwQflNr5M0RtbGDSSH1eXsnW6r7m3DepvO/2KtsDc2xDHA/IydyeE7abrrSQQeIaeFix
dL/vCbbfi/UI5sZtA/O9Pacn+aw89ydUfq+68SD8sH40u4g9myHesgnv5Ix4KC6pK1zBlTi5QNfJ
E+mYnxqUapqPh140qYvbvUxMqa23wXIyohqOtkYwvadS+6w9WTor1NV1G/vB9KumVNjbLAAXzW9f
oKHntnYarwOP0UTLdpgml2U/aohD+sAHeyLic/oFo8bd3R84BOyHh9OB19854jObFwYAEIdjaqcf
gAbbF8wbpExlnTP80r/0c3VMAyuKTQDejuApB/bR/LyQoCEE1n4O/LXpSoGLdg3OgBNTd39sdsqc
tr64ZNivH/zmOs3O3jHXD4726QpILp7Fn7lv44i052AK1TM4x9nVTUf7yRuz7NpP/cl/2ELC/Zyk
ONIk4tNhr0dW00W5xq+CX7i341dUXrf3lFBH0R5+8LqQ4dVO+6ExahjO/BE/5g/Jcf1NN73ud+HH
VEA0wx9sD4rP70ML6uS9Sxx5e5EVVwq3M4Zrx6fN4SG1HiMUrq2vHX8INqjX1M6O+W/FRT8Ima1/
165kF7/TQhE8cXHMz/IHDuI+lD8fkrP1rWQOKxSC6p6Uh8x6VfJolj/3LRod6VE5y58sfLBLs6lD
PP5TjKT9bF69Hb6L+RHb5I6fZke12x/yQ6Q8BYYjXdJfysV8ILbD256Vw6WL8rDx8feIyZNRRAjM
1Te15w31F0zsaYhp3c29728ACL1jRaL9TDnh4ZBD6Hn34K3Yl831tEc59X4SB+wmzvCbfOKcLbrq
R/39qTCUNzLfzuaP3uRS3/6e3NpGXm5LzuqtHrs5Z/eWE5gwybnUdv82pK56RWQZsIOfnSpqThyq
HoG0kchdWv62tWdHd8F5WNzHCtgnlBftsLi8IP57P0lOaSOzyXC/K5FK5OxZ/yzoNhzGX5pmc7b8
9WkE91dxGd82yRmOACDs8s3wJkZF0GmzPZy6E90AmR85LcL5Vy4fBpdCiYQi2SEuAtsS/4xedav3
ntilsHHQmKhGmrF2fC0rl/2rFEybTzgM0H0bW5FG4cjdTYeQRU08qz8TESek5ite8qAFn8JZ4j1Y
qptCFLDTgF+lawSS17jfyvdrbueHZyf8JdBmc+WjfjT91wtQX1RXiNm1b4RzUc+saZylS7E420PG
R4Rkye1cJbj9jzTp0Wgd4YsZlpdvBJVsJy/1N1iSwQqGEy/K/Kj5JJcT7SW8SYudnq3ui6658Nus
usZtF2pn6jX2Hi1XA8pso4zKrnMSqi2znPZZ8pJxzyo5djC/FUJlDsHtEJ+ugt63hP8Ld+F/YXX5
/xAVn5Ta/2zdGCCC+P1fPIX3P/inqdD4h64Yt4QT4j5FSfvLulGQtH8oOlHvlozuE8PsvxsK5X+Q
/aTLooidUEW4w0rzn4tG4x94oUH53FIFdU1lLfrfWTT+zVstGjeXo27AMOXRrPvi9K9IIqWolTid
6rPGfqa3jkJpOH/5HB7+MCb+FT3/N3fsf3iCv5l+E61TB8FozoNG+vpCeJt01Gsh7KA9/OdPpGDQ
+hdrpPkfnutv3t+9UNOsEHVmUwX4zLzPUZ1oUBUAaJ5Tto6JLyF99/t+H55NU9CxGeVZVJFE9poN
ObiZOm9B3qSCLTQ4aWqT8PRNX7ZrUVLnJT5aOyIM6xdKEvhIrHzGwYa5LVT3SvZKM95f9LiXr1WP
qD7TyxLOgdzSFKnmMGla+TyPKX37LRkGR4GF41LFoCo8staQYrJr8WaoTG1iL4Sq2WoYexCqhKW2
p6cpz8ZnJLE4BLYWKUJOpc8ehqJ9k3Whv8hqQV140krzXBrWGkfVsDW/zUWr/RLzep5BcMkDgzjh
kciWuklBSjM2KCn4AZ7KqpwPY6ptkByW/I2gF+XTWNFuW5NUXA0pbb//J0XnsSQpDkXRLyJCwrNN
7yqzvOkNUVU9jTAChIevn5ObiZiYNlOZID1z77nwvSke8L+QSO+GCp1HlvnDSfkeij6B/kf7Ots2
no/wWmRD8kzXykR5XgruSJ8f7WzsZjxgvFHvFj6SazNpbxu5i8VkG9jdr4Pd8KGsdVGvcFmxD6nJ
vSkzNCVLH5PtiCLzu2dRJlc4k0hlmyt3PzDAvmLjQu+Zl8ykKyAXGHSbT+kZ+77KCFjUlNSRiWLY
UgdyZD42J/0qzcPpROKQcw6rKntXk8dVIu1FHJUz+/+BcJf7JSUPpxY+s3g7nVZWL71v2Vjt8wjB
i5mUtrrdkJTNt4rc5ouw3PIqCEN+tg3Jdx7s4a2dIAYClV5mf1QSRZe5k9GFHYFB9xCDoK+U5nKM
SvB2tYsOsJbWdOYtaV/DkaK3wBG+Zh7EmMIhETgTVviRKeM9+M4iLiVLuq0c8V0WlolYk7iU/tn0
O7mFdZsrCp0l9WKK3VBceZ5Z7Cd+/WSSZjq0XTn+yQ36UsG2lIWyzRfFqOQ8o5CjA3B9AP6uv607
lrej78FZnWSzSx1mTH7oOaz+9X/ak+lrXFjoacj5uimnSfZBGBPBJ5K7dyj/wnyE0Kg4J1M57oYG
Ys/UqfwvCQxAVapB75wGtHyURiwa4zY+d7GiA4QSxf7cJTWOpHIejmkIcK62dZ8B7EkRXI4kcqww
9i3nNABPL2oyuRgCTe91PE7HYapZwBGtZO/9vu0OtsqbnXETEv4cy8v3mY/siLQHBt2ubHKITCyA
/NUM3zJd9w6qLFtN41X3UFtw1vRP5ZB0pxJz37vyca7qgpHNLElrVzgnVjlSp6uw/fRolRb1SQHR
owUk9I0HhQNoNAOOEF0Y7MsidrluE54IZ9DNrXfHKF73DcmtCfM3VpBGOkcvGzG34mljiKqCGLeH
R/j3CliOPsYtzouuVeqp9pdBrHo0+rux0e7a0qqjRyQgL4NDhVjBM17MITTAbAFGZLYBudL/tS05
fqhDZWbty5hR/qALNk46RKwY+ZPLKtSawjORbDPiXY1UF6B/+9GL3D251jK/ZOQ8rhssA7dukW5y
/wTcGTuj1X6SoUrKj8gUk1anfZvmgoVP0C2fdi7nTd7ExanEtXBuq4VlIawEsmztNj45jUex2kT1
rfWAW2UqheLm8xOwR8n2YcUYvoltZ8e2Ojr7eeN8DFyaK03sFevaptiROxpu3Ni3CeUbhpvvJmor
6x70gpYDMmbQQs4Sej9DxvwiSOdlZ/mx2AGEip9cC+8XNCEKZZccYZl15jVnL3/GfGldco4lrFdZ
sOvvZyfgJqWY2HX2g3K0OkR1LdZL6zVPrt1AyNZw1R/6SgwPZYloPAiyfBfZ+fhjRVjKPfbkT35Z
xNB4lHGfeRT9ty5Z2k1Yj/q0wCZ6UIPloFwjgZlWxU/8YiNAm16MWaIbYHzvhUrBOSeDN3f8TMPw
PMsFLUHWIzKJJxd1T9Dv2rbPK0IuHPY+fT1/T1YFOTSFM7YrBlIJ9tIrvGC98AKeIal3PwBlCXoa
sD5VadZhQ86tnHQBBXnMSqvzsAAVWgQaGtcQq0zPrNNLlVnFs5OhQEzHvICoFCyamriJ5nbrdoFF
9imZmhnWXTE8Rx6eOhxaHWu7AWnbcarC5E9twsKsWEUU4MsJC/yyAqe7Eawp98NAu+85Pu+pI0s2
Ak0gpkvRZdYpFYE+qbADraHFMhJzKshB8BW5r1vQN/4/u1p4p8skH36ysV62QSGrb+EG6o8TZ83v
MPrdH9twfLppPsqVLB3AKqReHOsclbSGCn1LoqA7+4RjszsTTfm95FJ2K2X8DmV5lsyXQtXk/jU1
ToqBWRnydBnPb1RpFZ7RvnyxJKq2KAoxgQ+1fGxBBJDAEc/ypbMWNlQ92bWdUcSR5BOauzGX+mKz
StDrwh2ILpmTmINdVbd0jJrnGSr2A4f99JZkwcSmM2RJkZi2YqxH8uNvphGueYke9WauDEFsYZh1
t6RKyqemds1jNoTxW3XP9ibOyM5OaNAC2vOgnc6uX6dfjeNndC8oC/cB5IG1XagR07gqg/1Qj+KC
ZRT6bLQ0bEBF/t9UTPOLtHRwNbqI4DguY3xekr7/yawsvwDwMTcJJWPTxUYeBNc5Yu6+QVjLbiZF
fELwKjmt1hjogxWa4Qo2H6IVfgE8/iPJklM4rIiI7tZtGxCR20m+liyXwaXRAhfx0PqB3loOsiMY
dM5zPZO1sF3mPkIvYE0ztyqnVL62c8T+8yT7p9lUjDWzQgKsMJlzxDXd7mvGuA/Kmrmu+nbY5iYM
cMASlXLmlOXXNLl4ELMd7drijkWMfG9dKu4oVfrjMV5yzAt5EyQnM6Ri1U2Fh/W4YGNQQU136rT5
shO20yzJy1vUYRR1ZlGdZGslO50Y/TXoxH8quMb3ekwweMYaCZI26hzOEZoM/gu/uZewE71uQFxR
kVCUidLbm0RU74XbkSpdy27Y26VngXE0PXOLpltaXqlxdN/JLMTVS0qpWBGAjUM+ZvdxCr1Sfwdt
GB6ddmL1OOjwJYPReupAXDHpgle+cqMxOJStNE+dFVrXokCRkfjCVJsU2+U+9azst0wGpkClax3Q
aik+DuQWztAzbm4BYGWeaTeRXrojk3SOdMGinOFYdc6yQUJz8HCRLAnH9+JF89pK7tvbDrLnlSpw
YR+rkgcQCPbat9EPizRnUwfP6jQKqu7Rj/IP3OnsavUo1kVYLTe7Z4DGhyVugObTDcsZ8zRGs1kP
xirZkbvhebST4c0xxt61QjvMNgPxIsLZfShqJDVsMJtobSq5XK1J2duJ12TfhB55KxCTP8W4qAd3
Tjo8+pFh7qcVHqSYOhO9JKX7aonaBI5i2F8awgv2dtRne1+HIcG41jzrbbQgeV/knHwAH8GamjZh
sKnIbQePIS3wd1ZpNrknF8IevcT/09SlD//HylJW3KoN/7NRua7Htix3ftLkG69srK+YAmXXWL31
Olno5JdyVHoFw9LaY9bFQIH86hHheknZHc4Xt2EZ4MIF20RB5V2CtmcOSXgbg20cPeGTWOziRCEK
cZhAi2sgKtzR0ajGR6cyzomwRozNhWKHHHX9sfMNVZ0r0m+vSs2majNMqFlg/IchBSyyUSqa/y7F
lKYYsLo637UkwiL/TfVxCpL6wRrb+atEDLXOBsZ9uAwkJ300XMgI9R7HML0brSE5fjtmsjZJYaFa
seb2KUq0u0GQovZLjdHSzrEBZR3LYP7yGrxqBpOxLPoW2J3RW6/P2oPfWOl/fU0OltVi7h/8wXQr
p+mTXyNMVm+QrbjYTFH1rKGYAocMltBZ2QF6Izn29k3ZE7HwWVZsGnIGdr5d6ZPlE09Uowpa68H8
CpqKebRunuc2m1D7/l65LQa3UHVveYRmexHC/OPpFTCyccz3q25xG2fTtE4FFs/o5KULKHMAfIRb
OTQtDZ4gpZ0bJ6KcNTZKUCJpIdDaavmSc5iix4v64uyBISFVLU8CoKnp+LfMXA7yUlbDp0hLy10J
qtEbQLWBWNCwY58aKbkLszlw8b6G5V98anl0UEOrOrgRbffmx7G4hOk0vfZcTY814aw7CnH/Aws/
DyvNqLufYywXixMHO0fiXVon1ijPGsf8c9z60XcTLKxapM9QK5hYWiCuA8UakGA7VUn9FCRWdi3p
Ah60zmMNd6ZHNwlpBQm0P1yLxPPXfRrdVwq9+Y9MheJu2qavrfN/mtSadZTYE0rY2mzmcSifrTJV
+7yMIDkI9LzWXLI9z2eUO9bcdR9NW8ijF6GUbSXycOQo30BYDRDCJEdTm4qvOrWJNfZ9glyFeyV6
9supsV5pEaQO92+Tjv95/tAfpA8TbVUKUfYnKTPYE3WMFIn7nSpQzINzdQrpfRpAJAy78dz/Ijcs
n+wicM5iwDDVpmJOuE0qnwR36uKxiJuLdofqd2ju1i9fgplza5Az8yCejeOUDEaxmr/bIwnesFcS
qklRn6My1A/1/XhZdwU2VVy0lr61Js7wbEadv8pKE/Dh2Bmrh6afXtrIQtvWajH/jqQqb4LBjR4R
Vw5qVcxeZq3dvIoObtAM7cPS5mNDFxDT/nfxciUcw6L3QjdwdKxM8D6G0XNlhIXwrKzXo8VWvM2t
iq/UpL8W8pr3ZkrjvT0C0lsVI3/EpBt7b3tdveULWthvzCAZS/RUqtLucYgMQ3o1el+BXXkQUHXV
AjmoUQP1/UDkSF/0w7gWhh2DqwLYudy1P0npsMaBaDn/lMn9HHYXiqZVPXbIO3jgCtKtl9A6RVSn
3YeuPGBGIlYRXCagJwZHycLOZ3RrGR4m0AkNhF5VykcwJel/ZUmv3CxAU74D47WrJHT/JSghrXJK
HqzBRXXrgGmXxDgxfnGzU1MEv2Wu0AUHPIzSS0AImvR79MUn7vz/5sHFUrL8mSqbNwotdWduyTL+
s0T81dCzW163N7K8UJu8ZkzJup79QjjRks7xPRE7eR5juW96sXEid++VlFe9pz+akV6s0Mt4mDVg
CAI50cQRcw0gukfisvx1/WFZqxAcT9/i83Bl8E0We7MJ/OHBn/oT5PfXQifZQ9w3gCWygCWWPdXb
mTbnkpKoSJsq9stM0q874sxJYwCFDi3nufQi9EKj+K9wsnTf1sUH0HZE8oVS23xWzS4v/HC1LPCb
qBkgjPFTL71Nuky4/Etduht3KDdNPkF3XxaSGW0Ot3jaqIQtVy5ugareoIdtxiRa2268g1Bx6idz
0GrYo5Y9Fk6zCzqD7p8D2Y+ekYpCF2Oe07NdSns0Qcqdrqi0LnUQ5Qg1i+4CfiO6TjW41b5jpkF7
89r1frrTI4tBF4XOUCtEynVNwO1ESPlIB4mavnnpZorJvvfD79ly1RGskCRjHONmazEvtZkPrubG
o96UAFdhGxKPoNAE1l3grBMUVut8CN/kFNBRm8I+B8no7wFthGsZF9xyJiP6zidHDUEwZv88Y9cG
BnZT+Z45p/QyO4NcaEvIzEs+cGF2GMDXYzexVy/T5XXy1MOsB/bxM9t7u5haJoqLOmXpnKzzsKlQ
g1bLlW/3n11ghKGawniUinLfxw4BfSSv7pgX6HUX1a+uH/z0NORoUrt67czwwsugeWl766cCznYU
ruk3g2k5HnNNjLrWr0yxplXpUK70xrD1DO2/MhMfktJtlSaufQRVDc4whOfCw6WPnKqYVNElYqgG
gj6J7LcL2Ei2wvl00vYr1NEfCHRnqwlgCAgTYqH32ZukKToEldWgEMUn6cV0bg24JXTsL5T8ZhcZ
IBpMC7yHOQvLzaJCXLYtlwkjtmjnKHONivSTSgI7nI0Cc0zTfAtfL9+HeYW3sSR5IG/6/lBHSJxB
KaC5T5wn2dR0Lir5ksY8OhKmW1WOMEg08s/CtfK9D1Ju13hDyJZrbt4h8JPcp0a9ViAhz1NSZYds
sh7p6Ir10Otum4Yg6aAqrStMZECyFGbnEbEFZhoiB82CLwTRhWFNVFV3/pfZKWO/xaUZwaUVJDLp
+mU05WPQouB1o+fZQy/IK/0UAxa33PhN9d1BlfRapZPuCg0SxunmN+R7z4CkP92sAYU8/Z16jHSh
rj5m4TLvvjPp0iz7N1ZcnH2K2zHdLePwHY4OCyPfvU1Vdhq6/tcpEeLl1r61D5SVLL9zvQq6hsOk
v+ih2y8CNB+o7CaeMOAgGis7jvZE7J2ArLuWaKsMDCAE9lJlu9mq8wNt9K5Jo1VVM6tyqcXqVD83
c3qw5QR7h+zi+KqROQZugz6yam5FtrAprg+oHkCboeQcQ55ITKABKQDlB2YMzqpquKgQ8Uj9gyKG
slom+165EMg7aAYKyt/MXDPoPuIa41nsscfTKbBov9by2e87NOje0SlmGkhYLZafpkRGjvjqAJkY
+Nw0pkOQTWzhh3fXa6kGwWrhJwEM0/lIPVVWPqWxIEMSqkL4Fw3qWS7s3OE94zPurT/UkQ9eGBXb
JQswefbde7LAefGYXq2WuEv2cTO/x2yt49h6TTJKl4TucDUuPetwNICwIuS/HOJRN3tXgHw7Kyfn
PCOt29jpTz5H25BjzliOhf+o/itD8FhO+Cby/j9plj91jWRBa+sa5gsfcv8ydRGmpO6CCOQLT+yM
dsLZWU6KM6WXq7YBIWWFd3QNEgIXHSQdNGnlwLCt6o4BHD6iMQlXVRU/RNGw7a2JGb/c2E7xXTDO
bBk4hBbZXi3Ro/e+pctDtAy4Q1NAKP4A797I79nU2zDsPlvQMtK33iAPstlNEHmkITW2rIKCPwCi
NDYNtMK1WFXTrNeS5CVZU87deeUDyIFyan9k57/HFlArP3YfW5ffEHiuv6sc5+p15SOU+0KLbTs4
X2io1o5fvNjtfQ2EYiZEDQJDAEv02lacJ8N2TIJTnzN4PuEL2QAqv7kVzrbCzf4bptg9gd5+9Co8
+3dAguJjwV+V8on4V6SDhKA7h7Fx90pGJ1hxXyUxiFNkrp5dnhek47WbAPnBKtTcsyK8jR1MuPiG
J81gQaXAtcHiXeQSvE62wnOePqW00mOKPr22v7wGdWgKu72us+0SFPNO3XFwFA5NnJ4rNN25YLoR
6M2UpJtwSA/aoNthNNT/9ZfrmDylxT93bAG61XudBQxnaCH45U0DvssJxFs9jsGanWC4yke1CaCS
xQRNYBAeSAHpsM3lmBx0dcu78NJLBEpsNDKa+jP2rRagRDTHm/kuc5FbiY4hcl8wT+8IXZ9IbOjb
z3RGLyQgxjcPYc1ahZ6UcyBvrhIP7kjmYZeGm6bud/PSH7rgWo7VawVKm1MGnYi1lhPjZftt8lDo
h6DXgoH+rN3DY30h9AQMgl5TzK8zx37yffd3LrDLsvZq5v2cERZiEfYj7efMnt6nCOkoICvG8Cxc
OiKTMYiKdptwtSzGBndA0kNLERSjVMVX89vCqmQIsm1yuCrhHVWPuLReJa7ZNiA4CTPdTBWRmuox
NcXaRbQb5Tze4XyzAkTiuf0E4mxFmPqnSaJj1TZnA2Kgl+5OZ9latDwTIS7IngqNnnLeOuOz4zQv
fq62ijQR5spPYYYWKqvWmRFQW+eY1tHdhhIdUC6BJrLqm/L21CY9f0y7mynOV/RTRy2GipleuQnG
lxQAzipgqoeEnr91gQqIMe9j0RGezJg+xXzkc/FnSrwPTDkb7Pxnyx5uAeNNpV3Y/kF9ngK+DPAG
IR6xNH1R877Rh25CEJVQhqjHO0Rm/O4zaGvuV99ScX0UDEJkjxirJ9zwIdESaQXmK6QybsOhUFff
OZ/hHRRgd+baJ83jGONBTI+G6BNTRa9W6v14KvroaKxBYFZ7L1NEfJbtWzLKFzIgrvOk3mab3QbN
hwRjux5ycY7vfpUqv0DEfK2o3J1IXyiwt/WUfQRcMZofdpVKHCxz/WQnCAVLuBiO/5QsHBTetLGn
4mBmgrls69Ys/zAlnVVjnrLE7CeiC1mecNj559iZmXOFWO5jshtDXT4NXvFYw3kWmWSgwgmt5XUJ
o+O9UjAza4Q793FcKCW99H2YJT8tS79O/hWG5iYqm21r4IswNeeHZAEKGiOR4VrzBc/BGGN2MkeX
pBEuH4qZvjyDD2Mwmu9mx96NIvgQbfszSvNQtxqBSdO8LKjSunrq117Yq+00kwNAFs2unVCjIZeO
RmdXUUAn+F1Nuxyban7VEuWf/xEtRwhcq7u4Ka/lOvf/emW9cULENAEWCAiRC/8+eXR3mrFd2n/Y
Fp9Nnq2H+jpAQnHav2PZb5ccYZZCNBdEjzG/MGz4R8GWak7fUFJs+vhPV6rXvMNSFpaHxMke88Ff
21XxY3Ux/Xq8S0zMXocnKRtZGITdvNVW/AUv7rJAjnSX6sq2ed9PYpOO2Q7W4J6Uindh95vFmXay
feSlO+SuRcOOJAskgSEXZ1oymBrptiff8ZFwNEZ/IF4LP71VC8LBrGt/nbFFNdSyn05bi4AI8CUb
ivZXOpitUOljJgSyrQqScFIzSUwosdhQoGryrBuA5L9dIF9HZI6a453eN1/p0H/HD2lvQIutVZo9
SS3PXmsfFxiDA96dmJ12L4p3rZxfZwAjjsDNrZnbEf5X6fJB4o9LWnsr/OE3rsxTIgIG65QVUOxe
w0b9ZbkYbPjfhsFKDATzwGzX+v53P0/lys/Ca8RMee9adbSaC9zq2STfrFyTrV2l/pdvS3QNvqeP
WZmlW76oFKakR7/eWUP0a0yDFM32r2HI6twlk8krFv8FPm1JuebStC4/bZzDaGSYtppquV2mJsLs
JD5xDV7BnLQbTZzhKuW1L5bq16AXHvS88+p4O2fEFQmqnZTHQ6axXJWT/jNE0bMK7XcxgkrBaFR1
LVVO8xwGMUDi8Jl4BhZdLlCgJkp+0sz9GPw7QmwiVKj7jMvfwSPeLcpvCeMfowl+Izw+lJhVDQrQ
SbxHPiePYyH8X/610AhAqBy83pyt2sG6Me5w99K6JBSCNBDU5l1dMlXqnTVTxi1rUbhKmHNFtGQf
WkVA/uJ1VwOiFwznLeWxX2k3qkNpCnYnqC3EbAa0Uzadlsy+MheMgHFRAG4c7AwpGBeF6Y948LTH
oQ3Bq61pb+rVmMGEuo/7p4hBybRiMn0QXN8CfGOEN7/Twbp17tZGEkg1ilse1CBGzsYZSRbTzfPR
9LbtNSU5pakwTljZ1vNJG5wLkpRJ9VEMO12GAGBSqtcSAFGT+Bcx/VQTqs+CV9oGVdxlq5iiqJx/
9fSZM7nHVM1QhK3F78CayMYAiO0fdZxN7fBczc1aO5S1TME2U/BfG3e/RfZWujg9OYMDgBsWbID8
MfD/juLbrh9tElFKnsxBv5luE0lsTRhXJnOqEzxVTBJHSMGRt+6GXcfsyYhzS6eWhWqtkuHdB5kY
D4yfp2mPAobx+A9ApYpPyRXwdNIDWvp9hImtqEmtqX7cYSJb82NAAiOotscJPZDzUhdbqyKZL5K3
YWJThmM7iHdNfRmqbj96E4EzbxpcQNPuliLZVORF2tuqY6/etFtLL1uJuaMN7VVg7M3QslcbRijf
XBhVgF69F+iUvpY7ocR9c2tz8DkzmjRYRzxcC2qfUuhVHaG9hT17Hz8pKvAAkQrbeD7uP37yrOQD
BiRPzXBZSXFiQTs39roorCcXZugSP3cJRkPQBfUdJNnY3BzttuyeRgppCoG1roOb4L4Sg14HvrPK
GtJb0Cb4sX8QZASp+jgLIuERYhPCUwKb6so/933vaCg1yleiMjcsAO7OYx1fRHIghShYXtviTSyb
2H0INBgqBPvFe1pTo0S82ZBD+4GDdBu43GfnEpdqtKusa1WcdTNDI8Tok98689iFzPU3rnuD6sQ5
JWgsgPgjUeLL17+NdfVyuEfpNfWr9QQK2RH1RvbhJpvI1Gre4uXNcz7CBd7Kj2rVBcUDOhYXJmK1
KQWa9+zez35G6ps6ctNV8bnx3xZotbV5UEZtCmyrYvTOtfVgTQ6lwH8BqTdNgrOaxQwhWRC0Hob4
n+eiMxjzLYfdOkDALYjxMeYhZowxecSnpU89RDC6GTLfsoc5cU9tyPVyP0SWRz+1WfTcjPuX0R5q
KqxZ8S3qf5yq3zmO3sYjsNFc4DHKoDPGIEnKQ4ruU+OChOLHbX2oBgmbBVZ1j7QX6mJo5qttL0B6
bQAK3XT0Q0QghNNo8RoxZZtc59SxIVTWH6nxUxT5o5c0eJpe556jSam17fxNldj67WfbPgzj12yj
NR6LYxmfUGqBjynaj8SFRLDQHUbp1tABdyrd1IPgJc23qbOckOWsZWrdC58VkiY2CGK7pEQCpd0h
Rupq/PDJa/h6vWDLcIHR7hNaEHwSzBWbf2ZpLyMvAAf0gRXBZimn84LmHCHc2kHTWgzpVgUuPaA6
u7Pz3OC76lEB+mW56S0LjCuuOyteDX11pakh5Ugdu7E9+kH9Z3Sf85DbSv9GCV4NFE9BwVOTg72y
Iv8HENUtd7B6EEGzGgTI4lTvsmB4L0Zsur3/XqiYSLuwZeovryUe5VWdWCR5eOXBVzjLEfAyilwb
9Jz4JNkTsOZmepBvZtd7lhQzpUcEWwPwF3DXp525e0FF5jDdLW37W/geHSOi95k+m32WNpy1y7JF
MFeHsMTruLh1srvNLn9S47XEjTR4H3sXXl70YMI717kcfoOsfnUY0ddBcmRShSBR1IeFGoJjBlMp
CHoXmplfZEDG5MMo0ocuSZ6imoxKmbkTPBX9ifrrbZihfE/ez5TZ2Ae9g71AKR/Gg0X72cMGajMX
HzSdg2QmdycUl/ib44Bdg+WV/6K8unBTHZPeei6YsAxS6Udf1hOJD7SJQYNT1EqiT8FNsZ6Lpnvs
B8Md0at/JVEUDzVoiJWEoDou+t2is1yPYXjNRrxG7kyGeANjB0Y4LKjGJK+BNvu6IEgv08xIbBls
4yat9lnRvOs+vTaayUIb0TwPWp5mK6TActCVMA4FkSBwFMT6hfm1wd+tP7V2GCX1zDhCdpCLK59G
6bKjQwq5yhKcRTNnQtayF/d81+watyxOLS3fau7NCelmv3UiEJkAdVeWO++jIP5rCc2LKHt7bdcx
JgURJLvM5/lR0eAcEyaXbD908CqjrDjmY/vj4XVeu5H7L22wh5uQuAx39D6mXD5nc3wtGgXdrv/K
YDFSgkfQNAIDdNwMu9junuuIV9KgvfjRtTU8l/ocJeZEj/BXzlyYmj3NIXMHwcE5F3IdJNW7uzTm
lPqktK/Y0+KEqCq5ZaP6Bczs4DGj63CbUvuUWblvGTt/ZW6dvhmo0sxn7T66OGDTHrUI6wdtOgpR
n1P/OULbch1i7ig/zNXROGgEXEZ4dYvN2DCCnrMK7mHzlRmrX6uxfNQ2oopxdLhjvT+Tap/Z7oAh
8pptHPfHVjLVaFHbTdWC/cAfd+xMX4tqYoBKkxf36b4Icc9gCN10Xr4bSvts5ebgFcmprJMRu49L
Mh+fe6a50zHHeuPF0TY87H7nFWLTFQzvSddbL9V95S7XfTX+6ZKWw3LsDyLyN3JQRAXr8Ide7zHp
hx/H8R879k2DtthnggtBvdZXLQqfXrerFLgR1dd2VNNr4LI48hxEts5+8qAlNP1xKTCEOU15gpN8
qQemgKgiVwJGyUq0Gv82I0WILpgAt62LPULj4zY0IiNRfYi+/rAnPxV0T8FcxuvCBkTXlhtwHWvj
mn9B3V9RFgAHja9MrFijONbRGpybmt0t28tf44oD2UU/LTDF0vjEEzqH0iufkzk6Skfc+hJZYkkn
I5eMSbFzmkKYGmEG6HqqtlUfXl3V75mO7TLGWWL6IrD84KNgmEN1Fel9B2h/t5Xh1VjOqsXjHFGg
+fxSlT9F7X9W9OklLIjKtqLLsJ/Bm+yDJtwGuflbd+WN4gKuVXDwC/PgTGLHq791yuxfo6bbmDh/
5hLcpe3dlNV+SS3kvpvFBjSZ9eikoVkFmc0NFlyIbutZQPSf1VC92KU5msT5TiL8TJbEpJf7Y31m
GhYG8CZIrEQg2xJJPLpu5bLZ9AKxTmdy7wgtzFXMPVn6R7HIYIfost+5YZ9VF8cr2VQkPQqvfVz0
0T+kOBL7DFspCTJhEY+umoA/iTogHz1XlGzcA1TLTLPB0DbLwu4/7hAkzLZf8UF5WbuFVTYf0WxA
7coTweS7AoM7VxAvy2Io8L+hVBVlI7Al27RNXdPbDxSA4SUqjI+CjX3wdphrwoBdr0zRyslZXkk7
rXlTVMoSqc6jS9wOEmykkyxgGUqZgDqNgh0kknZrhzqj02+7GwgF3HuoLtR/tNT5la6l/GdsEgoh
HDjyRsUE38XunHX+P2fnsdu41m3rd7l9AgxrMTRuRxSVZcvZ5Q5RrsCcM5/+fKoD3FMlG9b9D7BR
nb13USQXV5hzjG+oDhKsoQ2UbVAWFpHwpb6cWiHWmUGrwTIgDZRge/d2mBjvs51NO6cV1utZLwwH
fYzGm9aUCiCK2O6PQctrRI/XUeUcaL/ndLYeKHMDVFTZ45idwU6gy7Jln7BtbQRJMQtLCHGXp636
4kR5fVDQPi1Fmxu7IJppcdt1D6UZGeFOjvR9p8phgqUv9mD0AmLwEKgcgHQD71FAvIyHapDMm9we
3yE/OCdrJklkqpKydFUEgN/BpzirqAgSdnAhwqwx8c+RrBj1aYTUOjV5K6wMUIJGc58PgE3Xken/
zNRxPuVqbCKmyYocitcgNX8hC+WMaIr7jK2WIvvinsST/hHerbGvC9LaNoEzoQB1hnKjWX1PnCsf
S9Lo6b1qbPOJU4lP90yGcfykJWCUQeQTADx2lPAV0seGuqc8WkiB8U04wZ1a6/U+b/NpneF3XtHS
Aos5mL3z0zLQsJkVSj0ll4E38ztetH6kwJSpZCyFTJeoDia0WHn1S/j6tC9xDmz8qayp4cMROBkG
+4U6bTFdIpIZj2ZkwfybAs0FmN/c+0aRP6a8w+WQhcptgpJ/31JUOxT5Wd9iWcEms9toDRKIg3GA
2CvstRmKWSyXAtXdrihbGDhVA6KczacCGcro2OwN4odNugiIDae/LYYmexF8CgKVOAjJivyhuiv0
u7YC2jfYmbWvc61fJUPQRF5gDCGgh9QaSHcsY4nK1RbhSmbs3ycjMkaA6LP1m3xIhG+p2v/KosF4
n2wVb1xhZmS3SpFPXqXhelQA+2cRVJTY9/W3VkwSTG8pUSWl5zZsZQ+7bhjnta2047NaTLZXEnjC
EXsodhWi4PsS8Q7aOQb0IkTN9NjmsGFiQyHhoEmsZ5qgR9+fUqrXAlJHqE6HoZLmqrZM7Shov97z
WAUVO4Uijihgf8VpZLsJwCCv7HTzF+I+qFYdjdw59819E/aJaxd1telBzT4rUaTdk81rYF+Vqvgm
jAZZSJeIhzLTX1odpfDCzGV7Mpyx9oDOZFsQaPpWGpOP56wJ0ns6NzQ/8iGgeG3Rto0a5nSWr8Gz
StxJFE8TihWI9QiDLaOGbTk5MWBjWzBqvTElXteNs4WkvexR4jvAMNFTzb8LgsugfmtUSRD1HOKO
BJhFFhfWnZGh9hll07+HdQ8gmgbwr67K28cupJxrG9DJ4rir7kOVzlY/DM7bMKnOfasW0MBo91G9
N9XoW6BNPVyj2a/Pk3De3LMTjH6CPQIDy0ks6JslrNHZSeZ7ugAsbYVPXGxADtQ2okYW0ezvWSQK
8gOXBcX/jaYU36J0psOOyUS+DLoVblo/cN4wkBEcqxn+zGbJjm+nIWwPBMbmR8WgpRrR9kKa33Y3
WqvRELTR1KyKkUZgSHVH7fsOIWpuWoe4CPjLoXpRoaJmS8W1HwtwQVksZ1fWhG4IDWeAi1Au+TYO
PnFZ7ajcamHASWaiBrgaAhqDPCK12+VRg0Cxs8fHILDl76Yui02V6MWpJ0sMCBuDP0FwpYV4pZpc
93TfDHMq+7jglnUcJc9lXVQ7ujbWnRPV43OhtT7ER72qtrY+KQ9al07boTdqz3QITCMwY0Jp0GQz
DY7E5ihtR9VbgV9lPfJNvVIPTdjGZaTj0Aay5hhZSjkzKK3uKahU69lP8+ilRdLLYllx9hBBanna
aHoBjntf9sjDplj1f7JydUsDodZjYkC9ous07fQQOikvFIClqej3oposT2FguNZAKX3Mk8QDgOnf
F2XQQlYspkMeOSGKOh398yIv+shwVcsmnifmvPZCIlm8tVAJs8UKB4+pnOKEpJhu4ji5hb9YLb/2
wF0kbKKQxMsnbVNgxBFCahdmO62VVDDVejd2s7GTQSNXuA5q10qK+kqWp0HY4V8xhPb5UkgtGJGk
zJq2MM8/5a+w3ajF22HHJi79eRVszsxbl3Vo2eM+Fx6g6GVLR9it38Wyd1kflgfFG1YwwF2ULsGq
c53iUG2mF+vKE9A+/V3gHIUwSFu0zXPg6V+/i/AdJ7Gi8+/igS/O3ItxjzdpbXjKt2sXMy/NjeeH
YFigk4SUFgyPi+ftY2pJLUthXRz8h0oY9Y/E4IvFpw2bOrtlV3I+pZiNmyD220DmmNZUk3ZppFAQ
s2zwPwS1kR4hKOs5cArypifQSdWpcfrDRLEWvVodJ8wbEb2jsRU/TWkQYDGifijbFwK8V10+bmKF
fUbXqLcscebaMPzXSvTbpquRoxjPbYCqZ1TEfSFk5aHzVpns0l/ZPP7gzKy/JGYrtmlKszlWcZDN
pKkpQf5eV5RN7VHZGU267urckwPuSEWZcYE1LyapU26q+UdE/dGbrort2BBc1dCCWTgTX6UdVu0p
xB3pNbL9s41+U+l5fT3eP3v+QtWozxrCFkK7eNmZWmdBOCKc1+1uU/VVecdvFMuur8VrifjpyqDX
PxtcQtdMPiNHE6Z+Meh9wKEs8+E+Qv+yxyil8OXLcO2bPbKzWeD2otDrwo9vD05ntI8gZfPlRDQf
ZZ2zNTxEQtDUlXYXANt7DOqouh1rFp+sjsVPS5X5WsVdtgTenqxEDq/z68f15/v/b4vu9uf//T//
/dHChyHVlHvQHedivFLvQcis8vtR1HnFDHZWUkTAFFELr9c4J4ZBlKyHOKdL1Mx+YS0bC/8Xrj82
Q12r/laIx/C+/lGfvUNLszSp8auEfvkNmfpkO0Yid2jI4idTqtPoxmOlgF9uR070JIg8f33BS8vz
+aO1DMsyLczPQtjweP6eIfx5LGVTyd1oRHeNX7xLLdTcry/xyTz8zyXO4+ivSUjKgaZxIXe4rbai
P7LLXNRwsL++iPbpk5PUfCy+evDpF29T6maC9trcZb8pFJyS/fCUrTmSLsUqvwkeqy1SpF31cuWi
Z4bQ5RBCLvP/LnrhsZ6k9PvaMHd1i3FV65I3mpNvWVVs8zqGZxFED/YQb2wMkPg1gqevr/7pc/3r
4ud//9dzZVuvRbECnAOOXpffT+mTXl+5wfOUcXl/4NJ0Q9Mkj/VyCSVXndQc1dxJ7TmpQJJ2Xsrp
QFMBsYxXppPP7sbWLU1lpeLvFWc7+193o1d+z1bB2k3Bo+3/lAXUh/bKJT794lmi8PeruuQjuxgj
U6fFkMKtnX4XnsRzxXLouMaasETO5cvrkeafjUlHOoYBhMp0bO3y8eWDEWidH+61B/PNXp93Aoqb
7wm/YlUh/HWZe2QvoVuPr93oOXH+4r39c+GLcYk9SWt8J8RBvUhs178DWOtCCl2D9d+kzwmdrBQ6
ieFmEGWuRYB/MmYcU7fYdKlEK+PD/PdFCk4zimbEe0oEOTEfWaIcRhnMB3xpAudNPRnvap/6p68/
ho/zGBOYLh3NlowiW1zMYykOp4BD4V46xXBSHAxZwWir719f5ONjtRxmZmZ4NnnQGS++OCNsak1p
rR2LU78yG8yFXTGOqQvknJANs2kKBP0aoqJpSO6+vvTHrZwuBZZPw5I8WoMa6L+PdRjbVpsMba9D
ZPdkY87brqtmQElB8qLnrf4NC0NXcohyUNHVZiXdrsnLVTmw+R3y3Hm48ns+fK9/fo8Nsc1iFy0u
v9eQ1Ae2ZS1wK/wuI2Uw/NnLyHOg+IweqHWav3G/7N7nKy/6wzvgupz8NM0x4Yjwuv99DjZHfseP
jX0/tj4FOTV2hy4LjlIN1E1tT2a5rOo+2wy0O668gj/EuH++qvOlBcA7i+VFOubFFFXgH/ozRbVL
DaHucuXP7pkF5dMVfw1oWC7gUxyTVbmbf1HJW379wD973o6k+OswSeqMsH/vO7ayLrN5/0UGSaCg
p5fidXz6+hr6+Su5uMM/X+058t229cstXSiL1tJHde9w3MGcN1rM96bAwuj4Hq2odtOlVrUdOhKL
ByrxC3soW9QLfrDsSwWKVzHWy0kNLLfUGv0uTuS4xwtXrKqQDV9V6MZTE44If0vs3dcG5Ke/XZqQ
UKQG+c86z0t/LSBaatLKteQe3h7uanIC7wokOQ+JRe4Ia0LuAuFuaJFkFJhQzxCtTO9hIH/iykP8
ZIBK1TQ06qimqn+Y9HWtnKa2M/YU82x1EUi24HqnCIJaCO1og4qK30TndCOyzNx9/f6MD5sgXTI3
UYgUms1R4A8T5q9noJTW1BmU7dAq5xvM4a9zMzawkYARg565EQ5HX7pbNMsbk04BW8pELSkrT/bv
ECfeYkiBCuLAt9almWEIMiKqyy253/GTY0CgAF6TEzwPh9/IQ5ob4sWnABtz1EfpYbwFRFATvEhL
riHowpW+ki04laCvmPOOJj+9VKvC00yxcfX1nf853FyOXAhAkrvGr8xH+u/bz9K8UaJe7rHzorq2
w8YLhdrd8YisVWj1/ppKEdmUbcTvr1Nl2bdNOaDXtvTNVM+m1527iSiCkXj5tXWjhca8JUnvP94L
/3lB//Mzz4Pnrxckc02NiIvaJ5V/EII+utKWT5VjX3kc8pPZgoHwP9e5mKqGzEj9Thp7S+nQNUc3
A+bKNasaEv6Z860T/YYVf3Yy6S/ga3nnZYYMrP5eVR30QJkXxBNjex3VF4QD75Tz3vWOSCa7vu8j
DR+v3jyz+XyMULDQNUFnDUkD2aF4Iqa4/2n1EXkRjgGq22hcvOpYIHUyhGx/q5/7vs4Y3pDFve50
h3xxC6uqFvxWSmz8+fxidtnKwfa5aIv8FffZCQnHIXI4z1OGcgvcB+5U4uuz55nRmwhyALBcwNVp
rpynP24XeVmObVE6QvrOtvRiytWLkNISJWVifyhoxCmUwCSbUFeXQb2EO3JoanlGf8MjL8LJM6d8
XOlzUu07NdOXkZKQivH1MP/stf79i87f/1/DZ27COokNa29SlKvx0ielsjWVb//xRSyOwxyIOYCe
Z/p/L6IXRIjlmrMnoxuMNaUz1MyTc2WW/OzhWkySGmspMFj5Zyn661YCI+i1pA4P59KUtkyXDmg2
l6rASl8QsENOh/v1XX0yLf9zPf3fu8oIKFNCw+G0T2b3ML6QObfMTH3p0LjAcLjGVn34+ooAaz+s
ptydamKNt1SW1IuPsKNEbTtU4Y1bysfGK3JBiXFAksISjsRDrfNVti69eCSzx2Slrdx0jwhL9otz
++AV7QaSggNJAe7o9p6+bI/gN688lQ+bdc5B4DcsIEC6Jthe/vtUAHUnhmpqh1HHpoTddAaqBYzG
OTgCdnqiNvYm7gLrypP5OIxZGS3bYadOzYHyw79XzdEIRJZIDkh4Fna6J3KaOJYrZ6Br17iYadu8
T8VgGAcqH/YGvXPMzDXVm1zvlc3X7/nTK9kOlOHz7uzD0UOf24rcTp5hKcJDyPZ8BwDcf+YbVf7j
t8VzYzDpbH15eOrFgIpadYxICicflQulSLi7bIMT3VMVZQ9Pffuf35fByLXZZ9vax+Fbmz4N7OTg
tM1aHw3UOmRekmDwv7iKKdht0kM1nMuxQBx6lNNjOiDN7+krtRYqvqzDFRfq66+vpH38Hk2VW6FS
yRHOEpePL6uhzQ+lfkhFGhBKmUjrbsA4viOK3NwrVjsQ8zmyTDm1utAr2ppO1GBxRa9/ZcR8LAzo
HJk4rwIZ5AFzTL74AACG5f2Z5NMT5oXi1ViWRtveho4kfaRWUfNmjvlghna3a4emAESm1qRK0G8c
hx7HgmhgKPsiXXbq7FDbLv8Xax/JsYZpnjmCLH6Xr8VoQtQR43jAJrzWONdhj1oDaFuPN5A5l8W1
B/KhkMYDoSKjnumOTJiXteuKnjjzFBvTpjU2llGl35QyiN7wbGioolFyfFfaMD0SoTfezP1QPqUE
WqdXhuInm0gT+DjFCxDl/Hl5tsQ9IPwhYF33quc3IC5IHxr3fKatAZ+6PjmYK2Lclv6Vz/qTCYTm
EU+ZAWF9PFcaswxsmnNHMyUvFKBGrZvboDKvXOWzu9MEpyNhAmDX1Mvash03piZ7jSnKRxKnaGr2
1ugG7F4ECjVb/1I5hJk+bkdbIKRmxT6YZkJmUdfOJ6sWwTslEeFOBT3yoUTS1lfSThZtg2Dhyov4
7IEwEnjhmgkg6bKYY9qj3iQyIIZJ/KADXINZ9El9k4pz5ZmcoaIXB94zu/5/rqRffIiisXP0Wgc7
CGeEeiJHt6nni5KdMop5DSZfVvsrP+pv+y5cThkunnHoTn7aHw1IPdjGm4dcQAQZ47F3aX0MK93q
SCcp9fcmwXneibBYp5D5lrnTnvKqWxuwxRZKWq3SyNnlo/GCHRROQMlHTnx1qYH4CwR/mE36Tj7c
TubDexg2J+R8myLGAGPY2iPjCBAa5FstJPvL0joSEvsTPcrHKlRuiDghfablOrrjU+zDmbWYW32h
o2D0oMZg7wCHhLXD2ujFuLNGc/zVcUTwJqG906Yj6vlsTA+D7uc4DrNHel0MTGog4iw9x7zqwcov
g2Nm1ffCjsGaZSu1VkCLcOTwaM5dO81ceUnGvy/J6lsxl7Z1ENBfnhG88rShYz6asJGubEw+VBGp
6QmVpY6uCPhX83JersKim8vwGEn4MUGR35dj8Pr1KmR/vBkpNJ2F1TxXcy6P6Lmtmg59umOnOYoC
oAX7xkw066rQouSOah3Ow7GX7feuVLC2Xbn2eYPw7ymZM6FpSM4yKrTcD5vuKrCSIY2OVGe2Ek6y
nca7gYC+jl6+mfwAcAmwRF056OocpVn5dedFSb2I8c8gWF1gHyZUhty34ciucDVYw8ao39jeL/Rx
2Njq/eTAsySX2GzRtQuYXAaUrwkUSINjnS+s0BqcycoDFiIS5ZxZWatK9+pb4Y9AnB0+kzxmfnHo
e0QYZfYchBMI9HG4V8riaKQ1wQwmqehxRY0CMTX08Mk6hmcXWtO7CKPumdlIEsMNMdpuEN/18Ayi
Q2YhjsQ/XRzyDHfR3LpDxn+uUZGY4gU1q4WiAiRU0LTfDfl3MZ8GIVZO/mvoul0A4SXpYdTThq7m
ARGT5KOujF9aEt86AMONfD4ogU16HMK+K9PT+Tj34XXZljQZLvxzWdQoI/CPkAfxUiQHVS/WtJkJ
usUtZXRXRsanVzpndti6w1/6obJ9dsGNVgwF7EwkCPToIQDa4xHeXnpBlJZvVwbiJzfGCitYjs77
2cvdRV5wupiH9IjnP713LFN5s8KRRclMA+eb4wTDE64K59VGvHmtUfjJjM8uULXZSPMBWJdF3LFR
zRjf9tFWUVQTID3373lceV/f36cX4YCDJ4E+MyRe7v+vw22UW/owkLWkmRWQdWnb3XeVDgUlcfic
/4sdNEgkgx2tztz1oTLcJr6hR2N4BGy5aPHGKcFdG12rhZwXwouhaCJppqbJSQA5zeUdKXFRz5N1
0O/oPpzTKVw+wIf/vw7SJ7UB85+LXazK7MwsbYB0bM9cLNJPrWJ6cTuvgwxpqi12gRMC3uyeIp2z
z6CfzMC47WYMbv/5W4RTjjrgPFEDK//3LdJVKXIs5ceBXBJrGjYZ0YN1eu2YZX52LqFmaxroZlDq
mJfPFsRTV/km1m8s9sRmRS5hjZtQb92guAF4ilBq2XbrQD3Wyo6f6kZOtZAobHUDalv0QAQmuul4
rSY/0+E0POevvoNw7MmhgtDWx1l5GrG2ILWrmNFt6nW/c2CxiH7H7zXTsEheGgvAapwsO+Xkj09h
8t0Zbgh9gki6ULCATMOEmF26BDJBLeCpx1hS1knzrHAq8ZtVELtyghdR+6e+rxdWpCy6tN+Gc+j1
JTWz7ocaBQulBIySFF5g508WKzoWTyIthnalJXejcWuEL522HFpo3V63pqnG5ssePIMg5+6RuMMy
ope4TNayXlZ3ZrdJk80kfo3j0pErmxwOiMRe8tsBjEhSSELWyHOdv1MwDEnOq45qqLrDj7A7kT5R
klfr8N3fSrC68Z0PYEUu8LLxp0WkXXDgF0z9JtE8+45QsZzE6aOIn/R+ryivNk6J4SaMPKBGWb0K
5NoKFwVQHf1M73NzdVU05OlGmBnLXUjApe3V2l0BFiPaWuluTsByYbVtD5U4KfMxL9aNuZXJ3hju
Bv+RYLx8QjjUuSAPxn7pYz4ll5WCevrdUT07+gHTYmp3CXZu8nnQkEFm9Q92vu0AkVW30nppZ4rv
C9PcneMFm1NDuJFKJPHOgTYEu2Ra1Y+6WHR7bXTD9MGCMQttp9kVhOg0G618ILszlrcTij48+sT1
4hoMoHitsYxIco5RsZngbGCh7kSCtG5hIr8SbwF8WdIkh98muJ1226lH2ezMkHOsiwB3bFw0XqPz
6OuvmCOmZEtAnA/I2wRf1Xiq9erXK+dFYnafb+tilQTLfFzP9i2JLAoMa30gmVHxCjKWyX4YlppG
vuADqeVZkS3tGU8O1EkEpEQrhsEP5HDoLtEqUvUvVRp1QNK+aXGKRbfse5BGxalrGRJj8ZDWaY3/
eCbv22jsbSHlBgDoazdXqxyCS5OWG9w+2GB/T0TgTaAB+hK0ROIrK7Rdh4a8DDW4CY1dmreH1nFz
q1r4mtjW6JnjBM0oFDqokpiPGe7ps2rnK7+7wUWWpA9/SHskSzfYnubpBE9vyX6osTRP6b6R6Lty
AJWnjTtXGyTZVffuY9ohVUmZie1oTn295eOu00Og3pbqaZL7cbwR071WHogt5qMIDNfByoz1Or/N
gr0jQUhsB+XdKJHS0Sh2NlH+iLnXD16yaj9oW/hNVNqz+vfQ3yPcZvbIe4y68Za0UF+9EcJLycZg
F6ZXjwq4g55mkq/GwNVzb/b3iXNUCPjM62TRCbjiMzDk+S0bgZQ+hiQ6OaupP0hsgzbR2qkOo4kd
JRVG18dxa07gWeUbJFwnP5n20wBXsOheQ/nYsb3rBgKsI4BtkBRU6l3a7N9Qxiskm8ODUz7V4iGL
b+PqMOvkrYhbobxmTDBt9r2m6IowETV27UUYrLv2ZRyOgDvt/GZSXvTsIU6euunNqsfdZKOFnRZt
ucnyF2goanCL/Aqcgp8uhVm55rwyCtrLOtGcrqPddKgAHdwEx1bddaRWM6cYEOTdOD+cwygRSMfZ
ppgPcbQCsQCbtuIUNQwbSBowsKBK5IqLrR67Ph5eEBkAz7Qb3CARXkHo0yAk8TD3MXjwcY/KaJGG
qxqcA1tonORxQiIlBJaJICc/vAlBiKUp6UjEfjtzsgSPwWxqQKXG4t2p5gp4RdLvTAzBzahgpa3X
GkLrweYkJ7Zl9NCjkS6gEBSE1dT5w3gMaqJxCMHspiWe6l7BHYHAX4EgRk8w4GNDl40PuUnuw36J
dRASPVJ1vmNikKsn8Bac3etpBSNzIVU27JQKAh91e+dZyi9hritCsjE1c98T9KPp1bK2JF3O4hm+
IT4EurR9t818r0xXjUaNwmve6/JXHSMjxwX+XmderGFuEfcIR618k0x3erQJk3slgAS8jKZdNe6G
CkKeIDKqWQx8K9RutHVi4iBc02OalF0D4UMcFMzn4YPSLqc1ecETDFRr0RUbzGeAenj72oIQueSH
HLYVJIXgRrVudZMQL3tXKVDYFBgpxIAVy6F6F1qsXdmZf7aVJEGPCizfhqFeFi0TaXOOL8LjWLNL
NtQJGo9vR3di9KFDfL3f+eT0a+rIdtAVahphFx/2OyKZpjk5wtcFdBuM6T4cev/264t8dj80aW3g
F2ft6GXHIfPhnqY2R9CSTV3d5cMeEBrhR4aIr9SvP/Y2wBj9daXz7f61Ca9Is+6kyucZG8zGVfiO
VRdQWV+jTJ344miSX3mAn90bpUOLp2fQhL+UTwyW7jeNLGBmkmJtKK1nBmfTZPzj60eoUST+uB23
zgokjjF0Az70bWRqapnehMfKZ9PRA5tKfEkacn/vB9VB0X44InXz5tGZ7cOAlEM3cX+XPxqz4Qsj
MalIHzpsefg8zYegtthxzKWzbiFCbm04xkw1+IZ4SMITf2zsU2ryvWjkxFm/JmVkQTR6V1PbnQrS
WKZhtSoq1iOpeX4BuxbA5TBTFegCSW4eJpkw8+a83oTFxipx+zvHwvldJ5tAIfwV9voakGsNqplU
1BAAllz5SnCLoGs/KP2yn4+ZtgpsD5KyT3hVEb2qEBegxwJFRTS4MEiV8U9KiP2albFDI+7O/hKj
FSxVNYHOs8DAR5yWAE6VVru6WjslIKhl9yv8NWBWDcms3lQmce0+uxkPDj2A5XJ+MudlwQ6PBDXL
3pYzlq2lSsTUmQ5qcXwk4sV5NRyPLZyAEIy7igRkk/xGNpUbditjVx3PLPJY/lQm8ng7mqlkk/Tw
70HfRL+y4kGFN6BADngKwFQJHq8xrJvncX6e2p9On6xFpayF/9xSuguy+xQ4aJC8K+OPDLMT3SzX
ir7pylbmP5vwewz7xAca2JqvFA+51TC8N0EiyNshX0gL8Tv8hVvlwIIoOjfrbsPvLfktu9xAjACd
dD23eyP0HIXFaUe6s3pvS4xFvDvPaIAS4Js4yxapeGCkdwYizwwWWLh+xxA2B1u3Kj4VuTta0Dui
DeBwNzUylCVs6VYRW9cJBPgrESuTA/LIGZeaESzYOvv2N84JNJhd+BpEtasDv8/x6hKUgXFQjEPx
Fid3hL5DMGwXsQXGpgelsA7i7xJ2U6htc5z5SbM0680EBI4qFKvCUNOk/z2ztaxWHWEjQ/QCSqFO
VMj6G1GFp1x/7sLbsd9yMIOF950k+JL8ry7n3JFh3DAepMPyqBeoQ8jJy6jYsoJkBeeJXqwMjI+6
PW4N57Y5pxs57brUSSy0XqnM3Bjtaz7fAABiwxW5lkK6ps7iSjgJk6+n1fYWRBvW2gdnOHKcdzPt
W6Xvunol8D0PMGAwqT/H81YhsCMuIXwrrGegHMO8ofrG0js2vNLElpsGHHjXSU/Nz7zs+TVIptuB
DPkRw3yWbWpSdIsWCs2dDA5jDrBnO2j3TQne/IBXMZrwdE3UIMVJFc/xGSMODwJyN0gQeChFsI/x
mY3BqkXOl4fmtjZKAg0YhVFVwTwAwZBgWsSNpp+SbNBdiP+LUocaGlmBW2Wdm8OOCzvSRvK4O3UE
pCoxgIIuORM3sNfy8QHQuInTlxHS/6inN8MU4Ww/jMFW6Y51tI7UYKf1L6k4wbhenvcV028rgaXO
+bCsftvlt0A5hmyWFB3gykPfpW5UB2zjVrZcy4i4pWIbApWhSFne9M6hyaQb+g82++yRU1ayULiz
4pgTHzXukv5FAaiRwFE7FQnypfonmNlQQjhJluG46/tvnf2trx6K+IdK1E24G7gDDjxSxYO2jYEg
qNpmro9Dew8WEX/smpineQRM8zLXP0PJ/nUx5GttXpXWb8Pm5UQ/h/ChUn75wXM3PKoB/i2MsxAq
84ep25bquyO2jr9PlY0cIMN0xwZbu/KUPdm1l8mlWR1SVNJyWEUzzft1icu7X7S4gTPQOzYHpl2e
vkcBkVEw1hb1fJqte/Jta+d36RzNfA9ywevm21a0XqW8jObPMpVskoKNHzwkkYAHepjKOw30CE5a
l3hpp3oQPYX/E5BQbkZK6sNb5yVLKYAGRvgzjiQJpRR95cQwIG6njQdsIc8RoX7g0Ca7dcFJexb/
YxIF64LBUkIzQZm9VJwEnWC26FvYSUrn6YJVLc/cwSi9JqI4bP4qyOAIGKzasm1qFCOnloSMubyp
tXWeb/qGIAxlo4BOpMC7GG6q8saJD6b9EAaeAQMS/xBgzczGdfWUnf/P9A2r0nJgiy2qmz7CSNn+
oAq6mWV4gOe1gErg9bOz0qrbMhp3DTw8o3lkO7sqOuXGGuUCXwxC4Oc4ZP7yDQ8B+7YNlQPkgXa8
rQ1KE3Gxcgg2klbDygNNlNqESjsGcFI2rCyILFXJRp3qyggGCHfTgsx1X70XJZ1HGDP1D2t8SzFW
NydzjLZMC47zkCRssO9b/TiAbfJ7qh7Hwjp2XYJp934OWo4qN2BmdiwcoNEOwt4G2om0cqdgcn9K
TXCGKw24lELpnZf4BHEkGg958U3EbmAszfIRY3ucLbOfdr3OtorYcI7nqD0DrTpBmqxzeI3rSJz8
fjNxoghf4oesupvGFTgnyp03on1t7w0WKDJ9m0chD1FhcmopF9L5HUOO/dHiARGwIx9bpC79ov9l
didaYWGIBIC3/r2sX1CWTvrarshyICYzxJN4iPqNUgFSI+ml4EN1rRbV9S8g4CxLu0y9i4snc7wV
5Y1VAxq/xUCOUQE3I5Z1sOzw1O60aTVazQLP7sAc1RCkFWXe6D/qGkP+zoF9HPTfgeD2RLMF1iIl
BljN95l/I+s7tToJZvvUXPdizf6hdG6SaF+ZD9K6T4p7P6WWlqWvfbHLinmbqtM6CONH7BPAekm9
gHxgA/Y146ewTWiluAUURR9WHYA4MyA7on2Q0aYC8uGb5qKJvwPkXgTKzoYBmSZb5uA2Tl3qRDYK
uln5BT+eBeZRJ5BY3DZ4rpl4HOC6AET3fnZnmEfNuic7LdJWUX3HXD8G38CVwv4Jqj05eeQQkcpy
hFjizW3rznfdtE+CR8ng9MuDXZImdyqnxznd9b8G+kL5SSl7Ny0LNIuvNUs1pVAXRE004YD1gvQE
ogDomXxAYGUP6q7QQIqNsCyiftWl2IIhyvSxc8e3vR0i4zTVj30IOWtex93t/GQUvleFcEhDILEJ
vRntpKerAEBweXTqchXbr5Pp2YBw62oFTzNVTmOxL0sfnSDY2B6XMDQo6rVuios/muUmg0ftVyyh
0SLWtmdSfdJ8G/Hx9bR+QFYvtOl7U3vUmPX/Iu28klvH0jy/lY56Rw+8meiqB3pSEiiJ8i8ISakL
7z12M2uZjc0Ptys6JZBDdlZH1EPeksRDHBzzmb+RlgkWt0iTJeWmowlMhsLBDnLxNu7vW7TFMu8x
K7YSIfMAAjZAey+U72IKkmiUJMVbXuwsnMLy6C1S9mD4Z058HWZ3DuqzVvEZqUjs57iUJXcZ1gbx
1iyufBiGCaQTkZPgqcyeK3RJc7uql+Dg0pAAeE0DtnhFb3DWOrcu8oX+GpUOXIED7VrPd225SdVl
3K05EbifiXspNs3U6quB6ZmzH24VZxmjYpWbSFEvW1TMFP6YmM7p7grlVqEbpwzRss6houBY5QaH
SD7k1mtfr3Sg5da2onSrI7fDNjGRrx9eCmuR9W+l9BSHqxSrK0umNOCRSMXzASc9n20Ma1Pq3lWN
L63fMKvQIFpcWqkVfXXNdUYmYtCdJojnyJURkrMejKhFhJfO8byUvqziqhdWroqGGkrVycEIka8z
dgVadsETIa0ZrCwsEAysGnfENl21Vu+dYTGUyJA84qGRUNikJ98vaehgCFfkD7hju49VvC77QxjN
jZzkYtsN92jl0Ibpn3M2Q7DQ02tkvkQUl8RlMCwrdmG1DIy5Jt2khxCtmDGBQlmZgH9biNCtiS6Q
9Fq3/daRiFvxzN5UoP+xHjQwqiSsCLAH5obzHjJh55oIed9qzUGXdqQIWFUsk099vF1QnXceotbG
lRMLq0Db+cGtHthmvyNyzttmjoKtsrHym0p6dts9zSqJ3efHO4jgCPCCToGsQkHs0w3+0HwJnYCH
PGgf0OwATKhdBQ0KgyAOHty0ezdMGPxqNWAD08xlJk/Trqx7i3jZMw85Nl2zqEQKob1qrV3t/Br6
z7Jld/3KhHYhc9WLwPsH9OR7hD9EhLwG81Z1gVa3xkxCnSFY4BheDG+SQxWfyhr+R/NB2IXZsips
hTKRcluoD+1wH4sLC2kuD8aItw8cW412Jqb3+P8m68IqZyrSdt26MlnQH7m406lvt1dusZQxE68e
I+GppHaJ8gab9TlAINS6FZEpQ9LLvUU4iV2BC6PXrpJq07JHpW1b3uvCresTuaxRCxYGTLhKun7R
1g3ui+QNdeQ1SOehOOCBZLmLrrgzvdF820xvW3MVkFqX4Tb1N2aJFOJ9H17F5b4rXwiJNG1RvQjj
d6BUtQxw7WrmykNI6Jbcw/FSCK07HzEl0Hy0axxCv7pAF3F0aGrmY0D+4lKYlOwIwRoNwW1cM4ar
JMpfrLgxlg3uW8sYReudnHkIR8tySu6W0ZeQqezD1lvjKvFhFBbt7LaIruiYMSZiIReaYNIJwAKl
BksbIaIiCvcT0GFkJXKfk6CXOxYfFYHQdjfWKlrgqzoHDTiuB86lz/9eK/BEReX74NqIG/tWw4kN
pwkVhYpKd8AMcOYgVqr+Z0Hqf312/9v9Sm//s4lZ/uM/+PdnCnjFd71q8s9/3PifRVqmv6r/GP/s
v37t5x/9Y599JYeq+Pqqbt6z6W/++EM+/5/jL96r9x//QEPSr/q7+qvo77/KOqp+D8I3HX/zv/vD
f/v6/SkPffb19799oiJTjZ/m+mnyt3/+aKQ4Q5H6VlgaP/+fP7TfY/5u/dummfJk+X//T330d/90
a5YU7JpBZ4pUBS3YfGO/vP0qq7//TZD0fwe+DXBPATUH3WsElH1zbKa/D6gNgjVcnLHlWaZ15fGl
xH83dbqcFh1VqHT8wl9xbD6BW4CXKgNZoKJogFP8uT7MBoJ6AEICl501Jya6oHdmGhB/XGqyn6qN
8iTU9SCoglqe1EaBqrtR7ZIqpkS4NZe6pgsX2DsnanojOmfEXIraiBv4+Sx9gFokZJmbslI/Uqt+
0CP13k+FZzdIFhU2A9/e9T9X/b8ldXyLGkJV/v1vqnJiY+vUe03kAjQdMuz4fb7trTCvuBSE9KbP
G3Z2j7qai3JhKb5IaiisSk1DY1ep2scesN9rgDj2RmavklNLJXUhxLeShZyJdI/LrL7j+melIfFH
zaiQxjyAZoSJjrQn+t2qNetipwPnqQlZNcKLoekPap0kD7nMaYm+ZXBArTCX71SpIZUTe4DAH2FQ
ieEuyZvWXcSWQfqGCClScrHlDuHaKV0TPpkaZRFSjTgdRbWvyagpoXTIOZXjgAbHp/9o/ZL+XqxZ
5YcoR3QEPD1YiirOgfPaSenUKOgckzH/NlzSR++lkGLqa22B9cOvTt1Wo0dT3Cso7I++TbGTYA00
ejllTkrm/9vgSfANa+2Mrk9GqfmfcUrrXhNTdefHaBPj7SBgtJul/qrORx8pcmGRDG2QXjpVQBGx
wlAHbZC4TNq5FmJCFf/2o0p+e1P1viff5rj+LqrRugqaKCJPqRLX98Nvbyt4FLgq/na88oPY2gy6
3O4zLad3LPm+RfgRIomt+1p+7St1u4xlx7oJRkOtfGgo2Zk9Nltp5LbXgY71VhDD07IMTfyVOg3q
Y6NFVylXOo32MolXEr5jKDtK1UM92noFtd98CoWmEoO5Sfw6OlHasWCor14s4OKtlQ6KGKNNmJ8b
BZeE3ww4GQcW4Qiaq/WmMeqcjD8qzEgPbbUZsBoDrCBp5aZWDcG4klvZV3e64w2kl6opNgdfdUNv
Zsgo+qw83YRmWiKjpu6VxsVNiIJbbW6gvUaHGHvVDls3jY53b6GdhkhOH2ebMIgoy1gJZjWKU0Yu
zKUOz6OqgTw3i6UuxNO6GhDVcitVBzk2hCi8I0pEQpYl1FiTvnVoG+kgJqwMvbYuWpZVm7izXBje
e4s+e+AL6X2OztxBxvGK6glWT6WP06SD+FC7rGOFxCe0/tC6vDhkAh3EPBswlgh969F1Hal5pFS2
rUsBsTjFR+hLKNKrPo/gjKsSWqVhthdzye66kHyPuZsngcge9sHK5rVOBoe2J4LJ9Y02GARwoJ5w
u6rzmUTDm5C5L/foTrc30DmHtWUJOB20LfZ0uII0D11m5Le505OiY/qyogFubsUg6+cecL65g5rO
ygsa9ZrV5zwnAgAQhH3bpaMrBMZi1z9GCc7DSiom85b8bN3j9PNZRFawkHus6EWtevaNtDEXaAom
d62RZTcZ5ni/KjVRV23qBkvk8dLnqJeUZdGjHy4PsrUUTNj7s8RL5DtJzKxfemlQVW3TpkXbldqs
V4nRwpAc/aPAuGTUZZYPgqxVV5Ja/tE7VFwdTdyFgwXjrVG1ZdGWH/qABIle5cJBUEdNOayT2jnI
I75fTlauDgTVekTn39e6epmo5qbGgnnB6b03gkFZipH0MaQ4lgBO0jdYI4MBQBA+slCnphU0LPAw
hKyh7AUpTOYdGxdbxBbf1zbMEGJuhEWuttLSLRJqjAaMyaE2EQyGMkCarjyHKPEilWTOLR1Od97W
3QOufvW2KDrMJaxQ3/R4Tzz1hSHAogqLX2KFQa6EXNVOQo9pW7hE5E4Vo/vT+OoLEgV0IxKkMr2u
6LdR6YLJwHtrZ2FE8yGgfpPMcCH4ZRVU1AN/ACMpl9bSq4qPNtffY9Gpl3pEZc5z+/g2Cyufv6ff
NO/rSH8eFLnex7FRPlo+fXDZNfqn3h3b0SFNlSTLUB2yLA+joth6qoY6vhZwPycxS+I35kOCSxhY
G5wuIJRXSnurygjmzxgc8GXUsMFnuYXmIQ41HDEIzOVJOe+QEGRL+h4ZNwDGgZ+6gutQ3+uFdZhW
PXUWxCXRFtZSyl6wTDT8CXkjMlaHctzIB+DnyDCXOAm2swzl4Huti6I9fkeIz6IV0esLP5HkN4Bn
UrfE4LzE7yFqXwS1bOleVql+o3LfkCo2NEmSktgAsjxOPKTA6xJFvh0OraNaRhbMpRI7hNiTsFQJ
SNtoGOy8IXDWrjpUIL4Bu7QUjQWE0ipZiedFXSlrXR26uWgGh85TyeUIYXcD3vBzjoS107Xmgjny
QLpS0EBRbTaUsrcH/A9tNyw1h4WFY2CRl/pD2LRAvQLfBUUxtLieF2lltrQejJfS7bVlafi4acQm
HEwl6+4MKY1v1VKLtnGNgUfI8YFWsr5uO9fcxdho3QpGWe5MIdfWCAw7+zBwwz8wRenxcsLAF4fY
YoX42ksmyfFb5rP1ZiphxIOOwemVGRbhVS27AVAluO73kQH6bVdXYf6g4jG31yOnPWSOFO9jBURU
IMdIng96hM2OlmFR7LkxKCUNmTZaLMiKkWz31ILMQciWWLEOS7Otwic9U53l+ZjpZC4EnBP9AVDa
qMxMwk0k0JxUVZobqzHdz7gq1qiP9/NSFIWd56N+izU8VvEWm9hNZXcT+VmJLq0evPdVUSwUNXE/
srYJnCsDJOBM6Rw06TRPzV/1GnPRC91oeYxJf2I2aR/BdoLeoBOjT79tlaB2GYGQ7gCHWe4Xqotz
opx5y+nEaQ89+5MdeCCQ2/TDALAyWo3tVM+/w1Obo/TRcJ87o0EO3cKIw9ngOrc6P5/H0TtSCpA8
wKIrIpnCJAKVQjSgcFu8cfVWJalWsfjGTRjfUUBVxUBd4Pxw0hhBTyeETBZ6OJIsBiTXnxGvhViG
KgTCTXJNR1Xq8M4QD/HSW8lbxOFnFK6oJ1MIttZyuVVX1TqZX6L6nFhBpqGPZCdLM/CYn1KMfHj7
sh8ZN81KeZHB4izLN43tD8eoQxnOeGqrpYYYTfuBqrDyev75T03397HHn38L+DOCQbSgjZtSrZ8l
mS50EFcqYHaAT0bhDhcKB8cZ088nnbxc/J4yfQB7H9efLleokj2efxrp0gBjfvPtcVKlhvNd8TjL
fulvBoJ+zKd22JqsvU1fzZvHZK1tz495agGhLWUpEJbRIPm9474NqZKjWcJg3nAG/Op1mXjHoCOn
W52z8UveY535yIY1gvuQGlQazw9+XAthQr8NLv98XqFQS1WuzRsfwGAC+sqPsT0yswt7Ujqm4o3D
WKaowG5HX2Xy3lquslyOrBs13GKgvM9DinnBrULzmdwF/7N3kf6Baz6cf7hTL9MQAQQBlzfkIx2y
tFUbkl/hZvDkZoMTu0V7L9MvaMeMX326/y0Fzg3MlxFPNc7wt9dX1rEsgJZGcj1ayZa2jYV6g77V
TAnRYfIuSRKd2G5gxmETUe+QNUiNP0ezNFft4yq2HQezUoxDQV6EJfhT40Ld4HeiPnmsHwNNFoZq
Rr5LodDW8kZYC16vfySJKBxwt863JJnmTBfoAjiCo881wA9LL/W0gxF41NG9VsDEE8XeQc3o7ehs
00YCg+lpQCY9E8Xa+LUYwPPUktyskQGgiRXm/utgKtYq6xAmn2dRDWZw0DN+26y1nVjlyD6p/aLr
C5HUKpeVtSlCkZPSEuFpjI2fhzwM1540FIvzi+hohzDX0HrZm5aEYpk2uZ47prjS9cSWmsBOS2mf
OhRy6065Pz+MfGKxWnSZKdQgb6UfAeV6t6D+msd2FWrN1dCo+aYijF2ZQjHcK4UR4DRqVNEcWoKM
sWPZLUq9K648vJnvoqCi8zAYaJ1jpzbsS3xm5liB+NfETLj8Fm7pQTwtxeq2tRoZ2LYqrC1skm46
0IHz1tOyaH3+cU49DZMl6jwMgjXqZFegSCLAuPntehTNXF98NMLwEpPp0hiTq6e0WkuMlMxOzfSj
8/onXaovnFtH716Ggo+QASJ1I6nImBxbsqBGeuMWdgaG2cDAJnazQ9Sad+fnCkby8RlCVRPmEmRX
jqopfrFUWlFo6twW5LZcxlGFFkq4T1Hfvu2T/t6PdCooSX+rR8nW66q7vMC3UKNvWNNr7WOk37Aj
E2tam0gv+AuJbkaJe5qTC1cCQQkSyXtfjJCLjpoZqvTlMsvo7iVyTQ0wrg0a/MlL2NN2DmIa2pxf
SpwvjDzZW0L0EDeanUnuKpTl52agXuYZ6E0PVnxDgUzh9FG2giYHS9hmVF8UVJMHp/2jdYd7gDwr
bFHnZF54LgjPhouWFYZqIrAbRwA7glUO4K+kvfNb0EGqdE1g+Vxrgl122V000NhW3EfEx2a1gxdJ
1L7JA531oIY64uiiue8b1KNUbFlBzHbKxikFzBML7IFDBRAa+S3ZpopoPVg7774J27tMgEqh1nZk
9jYg5I3XQ8mU82qVdy64cx03e2MATlFA1IB6m8oh6YGofaJ9vXVwM+vb4KoQQJZ7Ogr64ZtXqC9t
QqtQEINHlHcuXM7Hgd3k7BnXzbe7pe2ptEptwrqYJ9v+HXDWDbK/V/oDblPyXprHt906PoB2vfWf
z6/Jo3tmMvJk/+bY4dZlBZ691a9dp0lWKGOLC7FNwJIEfnIhq/i9wH/cNuNwWAONVDOi1SkpMc5M
HYxrZvtPMEJW5ZokdFWvaKEtgyVMkQvzevRw47Ym0qLiBw/wSGauqkWvz9vCdkhaTNAxtP0zzC3F
/JKG88nz48+Bpp2mFNH5JBULO8dEEQF2yK33fnl1/k2dvDgQPEGfjMQMeZ3JqwoFPxQlDilFadW3
0sL4M8cSnqYnDURBIJ+vnSSZp41qLFQpdDc5kh9zw4q7Q5C2zr0ZI3eXKIk+q7WYTVQ3yl0h+fkm
0FrlJkx1a+FbRr2LQvweEzdIF0WPCiRumheD76PpmqyCSfAdliiRN6wCiGd/pH2dUHFUNQCOIABU
6CSxod70bXEdR8P1MFRPRQZjo6gOVl1AcSs+QEZ6i/OTe+pgVonp6AURDR3pTlb8n2o4hHu1EsR7
L+7afV/m6gWC+NFjsxxVjUIV7G2w5VOCuJCEyPWYta2l+0LDnUS6LSgUnn+QS2NMwrkai0nLqCo7
kc2bhl61gqkaqskX0rOTo9CYIw8Zm1rT6LQpaqMOBwlaz6tk2AC/9fzwLzwHBwQhBWnEsR446e+Q
+q1duc06SyGEa9lOLpwLB8TJ1/5tlMm5i6hMWMCJsWu1x5sHacFevhDunZopRDOQ3Rx1fsXpgYd3
jNJ5cm+XMSQRkiH3I9WLC2/j987/caqysMgROIAoAPBf1s/rI8wjK3Q7yYZu2Szw4wZEvgCWCrz8
l7aMb5zrfNEjP1Lus0es6tdIfy1G8VbtNr5wRp182j+/iDHpuBuVjK1c2dsVQDFBqmal/odRqxeW
+KmXhmw4D6ubGrHaJFhDZjuhMdTZCSIDhFNLXbzwzk4PQF8TLX6Ud6cxrRgRDxRGZ9ddMS/SWzPW
LjzBqXsJ3rZIXxzJ/yMaC7QiKW4zzQZcklA7xpFVBNxTX1gWx1EFy2KUa5FBYJCMTy8MUjipcL3c
dhIZLiQOLNSLS+mW+7lYFOlwB5MGyzi3CjeF4AjLwDE/FKrY5lgaRfK7mWdkppR0fWknqL6wMJPo
um4qd3F+q5+a7u9fc5ytb8GPi/tBp7W5LQ7xPlfv4sJ//J8NMFkwciFY2Inmdi7hYG0JWDHin3KB
437pISZXGrofWUQP3jbEcoRfyuHD+Wc4tbOoxoKhoOFuck/9nKQmCMuhiiq7VYH1rdzhOUsv3E7j
LEwPke8jyD9HMHsRp3ajslPfe8P0JMTGKKgxJhDXQ4B4jIU65/lHOqEpxPr89kzKzxF9FPClVvf2
7bxb5P483MQbCKEfJj4XkFyTeX1NGxLJJOvCk558V9/GHX/+bcFBMEh0smJbsmDjSiMb8UKiN563
56ZyfJnfBlAUsYqdqLQdbDJFLE/o33bFp6LWM6lsl1l+5ejypc1+aYFMdlFR6qnoFdG+3VXXwkyf
91/BAib7srzmlS7EDaaIF4Y8/ZTkzchbAu2ZFsTLTmwzfyjtzI0wY7HiZcas0t6GfTP4xQYGGNC+
YZOY5oWc5VTxloXzXyMrk2vGbWOgLYlo98Use1Dn1rP7RtvMRtdMWGMaCYf4WfoXIoXvQ072X0GZ
Ixfayo77V1lBEMELl+d3w6k7gUYLNQN0vJQjEZUsS8Ug6SrbgctTVc0t6LXHpgIGCI5jcX6ok+uf
QIFeAnVMItGfy7PMfdMvytoO+zfw10i9XtjY8jE4iI2NUpBFzowk0RSMBLgizdqkwmzObDAKDdVZ
XEvGxvMwoBSUNtt6AaG8SPlw5+bajZhm/raXxYYubREsWgf7DBzrKkQphngtih19dlkGimK5xaJy
e2HbUelGYwCTW8FXOChiuLl0yXDhy1t/2abl6GkLLmko+/rpL04emSuqYoQGSFCSyE5iLQcX06JF
s6G0ev3L1Tz/BemeS0q/xxRNMiS0M4GK6dYYT02Oxk4oiojSoF2Y+nPjmdmLUYnmiwo36y1H7mvM
yho8auIUV+A0e4lUILLgLFeDgV9iUgbiIYfxgcWSkj7RVqRLhbJSj/+c6vzSHUV4LEpfulKlQV2r
bKevBDHYX2HreL9qFNvmQ9xU77HR959/cfLGiIQOAXgyA8HQaQOr12MTPb54X+ifEdxuQ/vrNXoL
zUmZsHBM4qb2AS3aoLhOkP18ood2B90AuEUCptu/0vvuwi1y6sD9PtbkFpEMoQowlrOr2H8P4mDT
et4hQrbqr8/Y91EmV0nX1RVCnY1d9m/4+GJuev7jT5063z9+cmtkgleaVpLs/dpb+/7Byr6idNnE
/ur8MNLJyZJYzCQnZI3T8AUKMEa1UN1iyUF7BMJXumlMpbtKOvV9kHzzWVBgxheZUu86PfJfe3A/
wFgTKxzlkcOtbrWKbTgC5Qklcu/Pf7uj83DcbJLOitQlg9BqjIy+XdeqFgulLOW2pjc0/tObjrv+
wpF49PzjEDIlL/rpyDVOF37SBq6gWhR+NWh6uZE8lVV0AJp2c/5Jft+508gDQWSJx0F4CIHyn4+C
Xn0ixJ1oGwd9h1wDjAsb9hW94rWwjK7qlXWnzG0TFcqZOjOvRz8xZZ6u+k0wl2+Urfd2yXjg5Pqi
1CfSluOwnE6tEeCW5VPvcKJfnrEHSLquDWM2GkCff/DT4yhAAcCZH3fGswrtu76ubVBzKLaEy9aH
Hgr4KfG+zg80roWjCTb+HGiyYQbkWB29U+0yjK9U4xpV4FnVvTtE/QLR8vmxjhYNpyUYLBO/CnW0
5Zq8TCVQY/TrRLuorFUq95vBHK4xxP0XooGxF4Wm2XhhT9XbmjDPAkygEXtJ6TbCdTKaf2X3fx9i
MmnYLuZyXGh2s1J32EUSmQrzbAkzYgueaZ7cFOt6c37qTojkcj1LKlZy6KiRak9O5zwMMhWWtV28
pO/6MHdjzBRmbTfDnnKj3JTX6nBo99Gdu5Bez498/NIsPpjKNo557PZpLUYfhF7A721vtc8BNm5Z
gjqqkV5YGccBFoNwf4KtR+RUmfailQIFLznsbQH2+xCbsxhGH/hSH1eCLHpqgkvitqceaqRx/D6+
5aNjRRaqpNOH3u67fCNJAnpO15r8fH7ijncWYdWfY0yDesGlrDtYvDHkzcEsrkTzl9pA/McZxoK9
cX6w4/Pi52CTELjIcIlv2x4arrFwATU6br+t4BamTvBXLxekAnkugP+cyOJRx0OQiqoNE8HWAwKe
rMY+CX/iSwSDE+Ck3zHpWGhUuGqmmziVY6GKe9UWd1hAm8WsX47mMhneiCv32jlY/XJ4qkil3Y/8
I/m6dMoft3V+PyT1sn8OP9ngvTuYUsHw5bK6VvG1SefCElzggi7cSlh4j+df3onN/fNpJxd2LgtN
O+TFPtZKUAdlbfl3SdA6d7lWpwupz2IO/8aX25sm1YJdUkXp+wh1Q9EuExp1luWieGV0Zvgpu1K8
1YfCuk3KsLsQjJ7cNLR5objQgjqil7guuArFa23J2VfuaxFtL7aEToRV40T8OcTklMP8ksBIVWx1
7W60TXiF8NMCRd+1vJKWyGtsrO2lpP/UyfN9xPGhv8VK6LtkhexS4QV13AL+q+BmZAUKr723lNFB
6BrlwlY9gSn6+ZCTxRWHcWMGakMX76YW2yWsnXnp9POEwlRlLHsDldfcXBQopp1fZkdh4e9F/efk
TlYZzbQeBKpiNyycMn/ThYfzn///WcZ/DjDO9be5FIFxAmbq7GBbxwsZKu5WgVbJoywry06ehiXQ
n0fnXl+eH/fSc03CirTz9aynvN3AS9X1bYay6P9oAHVSnjGirEUYHrH3DnloP7u1gAidH+Hk8f3n
up8SqjqlEeSGFoCKPg6BPQpwOhJ5CezfS4H76ZdEYUaFtEIMM71qrVL2WfACsUu/bG6TVYj0IQVK
wE5z7T3ZZWth1V9d2mUjxW0SZrLmdTIzwj7JOpJbz6xATwVFsKtFu2Rb70xMgI11sMkeg/X5qTxR
rKEpKaqmYY22oUewRLGHmSNqvd0wh4IMNSp8EYpb05evLEmGF49iUY+OghEkqMio4VwDeW1i+C5W
+jqoggc0oe+xcN8UkbA1go9Cx8UNT6QKx6x5IEu/DJ3joXegwpiR8dE5FGjEPLkAYzt5A40aZ+Q+
QJGOY2Ws3+uENdfSATNwKV4Nm9ERphOWUB7m3vLilSefeEP0cmUFRDy7dFpEC/3CQU5HsPt1vWyg
b+2kjbkwbvTPbFiqm/JCPHsqOKJHAtuX4jG0ycmxi+o7yZVa7SNl2FsJvB5JgQOFTckmGqQro7kE
Czx1d30fb3LmKlaZqkZd7QP4G6UqPflp/IcMp+n82js6iSigQfvDI4lWGDyqyUkUAxb1QB/YVlRl
n4ky0mA8t7iwwI+rxT9HmYIzcMAVg0FtbeUQPmEpvWk2+cJC8mZp7FI6ocnNJUOKo8kbB0T5F6Fo
mu3iNG9rpHZw6WjZelrHd0ajxbsqyyHoZHWDHuX5KTwOAQj3AC6AB5fwnDhC3IYBrpK5l9lRZz3G
ebLIY+d9tIUXy/5Rr+W3Vrc2jdL9CmT5Ka3DFyntn4Q620kF7s7KcGEfHq3T39+GZ1cBOWN8NVmn
gQzyMW4yWzJLAOLNrCzgLmb9LDSkeak8nn/243nm0Tm0DJkDkl04WT6q3rqSR3+zy++6+mDFIHvK
w/khTj6PTM8NsXHIN9N9p+VJXqhGgeHYa2X1MPXM6rGH7OgLXrizrHR1friTTzTSmyFdjFYiys+I
QLKSOADEaec6XNiqd38BYLvymvrSqrk0zrgxv0Ue+BREpa8Xdpl/Rh0N6IpDPr0kPnncfx4Xg4Yv
j0YR41iaOoytLoftbAs9krfekKkbLcLK0esSdxnEpvURlpEPndHFVKuT9PWQYWzhGE2OnIU4oD1o
JnhoqF2xof0UenM/6oJFoY5yF0EuXCjnHoUU45eFi47JjwZCZ9r0V9XaK/qKpmBQzmNMM6qRbotl
5cv5N3xqQZEO0JJX0PM4PsidWNedqLBrKbrH3XYtZM6DNOj3pWq9GmZ4YT0dX4s8FXh8zMskrG2B
Nv980a3YOVavlvZ4+l6HSkeLJa4QMmmi4a3QUT+XoR2bmAg36CthEy4h4CY4UDthefmmFh0Ev5cv
xVQnVh/VJvAVYG25q6eHRCqgqdlrnQ1kBpUXRcoXSd6pcz8DFn5+to8vGNw4SL2QGOBEPrpgMPXu
EXWQbLEjRuxe1bhfnh/gxOtkgPF/oynGUV23UVuh1hlAaPKrwBzJ6G4503xqMXoW7sO4Xp8f79TU
0WzlnRCtjZ7FP9+nrzmpM0SyrUXFH66E/YdvdPKqVsK/fo5TweJIVXlJ4K8m42QuDL3QbWzgckM7
dzDr+MqE2qD7Fpdg/jvX/eU0Zbk9/3SnZvP7qOMe/XYsxYXU6EHd2KPLXQpC3iHCFB+0cDkE2YXQ
48R2Z/7w0QJRiSrDtCBfGJjXw+G26+xWTd/pH85ldAnyIL9wP596YSblYpxxx3RueqJT+6bFlzNO
jP4bCMwWWEX/kkTir/NTp5xa6qDlFOhpo/nidCCCudrvqfwrUaNkK9OTzKtci8r7rNL0u0TMRYgZ
AerXRRJtRQN9+jLL9cemtwa0qCNzE7t18QKdsHl3wspCutozULlTikxYdGkT2UWAgjvxWjWnX4KQ
ehlGq9w0i3cQQdayVgj0Q3f4JamNhCqgWmxloOhIe5vJThET2e5EIVj7jV78ioOuupAPnppl7gDA
lRAVx1LOz4UjwI2sQxMFaEtYdSKAYjTqhKy/sClOTjEpBiNR4T3C8sVSJLphI9l+mfcbH1vipSKk
7+ff4/EYMPzpQo1SHmCspuA2AVkLTwdZ6aXmVoqcuyZM7/5nI0yqDtqA7mGEAnmlfCmVN/P6h/Of
f5xQYl0ictVYuDtj/zg9O+oU0xZ0f2wE86J58eIj0kc+5i+dhfMg3qq3wj3iCjfmw4j7ttbaHC3y
HZIMIH3Wxdy/CFM5OaOQLoALSmOqMYmp8iIfwlSTbYSOd9qQ7kKa6H95k49PjDkg0Cysn6aOfL2Y
Dr0ryraKjIKOboVasPLlv4qtHKd1JKiAUqYEP02WvNx0FadBHwMDb6n7lDBVHFUfz7+84xOYQUbL
EpFxQN9O4oVEEeGXSrJtAh7fi4lXoz2b11htsCfmntd0a4FdeCHI5kZmf/7oqo3PZgGpYMFohAaT
cryrOn4qca1RltfQcgMMJhbSfewMdNdy/y2MLFuIjbsyc++QUL4X4BM6pmjnCAW3KQLUGFBUpTi3
woYgJ0Yr2Zglir4tfQ25gmxR1y1SzK80m5dOHqxyv7sTXFT0e0zIUQUIinIjl/m+zuObOsCQGGL2
yk8Ql49SZ5a1NFLVtlHnptMfGjx6Z76ef4oVlJncOrips2JFLJOhu1OTft8byroP3Cs0Z/A7EPRZ
XJQ3AtU918uQ2EJMHFZ0o4UI43tXg/maBRnixu49Ig/w5Vk/lf4ctfKbUyR7QUmuQq2fVwaZh2oi
xdxZu0qGIpZL9cK1rKu8Fx6UKroXMX5p0HjDAOteEOg7Bdi0OB5+JXW7sWr9MWD6YevmN7laXzXA
QXuvfWoblLiQXm473BEL6VDnwkJJwU9Zsn/D5G/wOEINt0fuz/TyQ9Wq8kr3k/q6jmrbMa1dB6Wg
ScINEXU+UwThAMD9YKFmAAB4LobyOnBRDg6bOwyD0enLUEIZiCxHadTIaK9bAfRMru3A3m+yVllY
kYFxQruM8LQUzfirlDrsq7IXU0evOxbnsoZ0caLN5IApzLpPf0Bv0oyaB7/kP2LHeS59HDqF3sWY
ghgsccznDkE7qEX+Ik1IkqlhwDZUrtJBtau2XHFZLlKo7f5oT9IV13ntzCsH45Aq3jBT8yD0V8hC
IP7nLqXMwdgLnbi42fF7V66G6ocgwqUVUBRslSWVNFJQ07/U7TuOVawROUDERxpF0DLZlOYQ+1IV
Dnasi1t/eE3hRlVhO3dlc3l+95/I2MaRYLlqRJgAIcbj4VsAhnBDqnToT6troV9V3kJZZbfJApFD
Zaa//j/qzm05Ulzb2k/ECgSIwy2HJEmnM31In+qGcNlViLMAAYKn34NavXbb6Qzz99pX/013dHR1
KwVCmppzzG9ghQFx6WL12Vv4mBhXa0XbZR7nuwAOV1wKljMcOonPo+clraF6Y0fYkaQAJ0P2BKDn
Y9w+xC0wGKJy625NsP710do4p/BQQbDSUU8923iQg00AleeHMcECTmo1Ekb9UMHbpyqLlf37a04X
mxwcoZDCW+ygkK/5PL2pN5BNoN0hN0crpGb/HgNv4E4EGxjuFkHTmIHW2r9qOUdqMjymqrKmkvga
Jn3+Bcs2/OH1lthCSk0VQB7zQKYv1YTPcX5dWUNLdv/rW/x7mmdvceD6MKjoQMkUOIkUZqSr/AfT
08rTinYnC/W5keMDrepHSteSspeO+o9PePn3H+YHXHJL0V8JENQeCcV8WKsaX16gf0/tLMzsSxkL
yCn/lNu6MA9HNFWUm7Vc79osljX7YRapmGlijf1hSpE3K18YvA2+f0WXBsCdZ4nQkMG+AGUkZFIo
oNX5C1cOypoPpu5cWgIfBjjPuDaGUTEtzY5UVkGFRhSL2HuttncttJrdVGxB44MfAGgsPjSLQaLC
IAx2EqDxOOwnIDeY9WlKTznMFHLaeqQCBrN4K8jo6pDbtOTGUipXFnJLTXsvRrnjSh6KofMLkKFt
Pt2Vdf/essFVauA+DXQxVolAA6qehINlhf2Y6d5s4bgRFCTX5skE7AQlJE7cRuV+XPebeiDIzAyw
KtOt33xMX4FKqDd4KTu0TPiT5cAmrAfl+wat1xTxxfDAVHoCTqHOt+jlD6VAHUWpYCtZXg89gKu5
dAUyLFX1qGaKb/Q7SsAazoHynNHiBCcYAIBHAn/YDo0aXdTbamCVD/oCa2YHW0vdVPdbngaagpZV
BBJxocOXIGqnnWi3VnEi1YNawL7mXi/9vgMAtZt8MhQB1Sy/Tno4LaCKxNA40PMQ7a8eCkH7eOxc
vegesuG5Gzow7F77HkBUUG1HOBPlt1P8EzV0OCChLZptTKcB/MXyG5g9NcO8bfngluJUAutc08Xa
rcLb25MODDtY4hgqfsKDFl/H4w0Ee26Rbjl5tMebsgIl5ZpaOy5it05eJb3PVBD2lN43k1NcvXNH
+MyQPk+ukK6BY1u9BQrdn3rrfhCxX2Y1iNj0qmiB3TVCrRxC0+b7FNYdaPx1O6JfqeyXpqeb2oZE
GN4LXENVoZpcZSJXsK99iQ1UWTOTuckEyJjNBXiDxLPo/MDTDFdXbV+1EnwyvuPJeJ2X2qYdwJxV
lbusSv0URh6ASwCKv497/T23Ofr4sqjkkz9BE24rYIuPMDqib4UqT6PmhKUD/DkMtMq28BQ5u8hd
ot8GJZzZHGA89tT3jzrdO1l7UwjIiiv2lDvaFdroA+nkh6KdsCLhTYL7eOaqJXqvIaJ57vMR0SV6
reBN1OF8tgD5h+zaqwEPRpXMn7PE9AB4T8O6Qhc3Km9vI5X3BZuOOlRkXQvGv9rlHgwJiXXq8xpf
Wrk3NazRueJhby8hv+EVDrxP9VjdAOO4hfnkY6ntiZzfhtbcG10V1TWo8FWtR5Z+0wDKxkWN5ML0
pGudDyClr6eqH4tl6cI9LhEvceJs7fyBSjgp1PuSAFOToTqHl2c0pxHeVU0G1hMz3VG/zmzTZ624
ArtReKQx/YqY13C43hkg9Kl24Wpw5gHGDb5Ns1/Sd4fDfZpqvsWHq3Yur0wd1lKzvZ173dVg2e7A
tWHZBmJZBp2Z4OIwu4zGvs0GwE4fkQcHOQEOgwBrq/ldaifeAABT3RgeVeFi6zgb4aQRSUY0nLde
3IibFI5iFX10hqdExNFCvCib3wXQXF2OUipv/NhRXFYnuwwIZwKwPuDOLGNB7cBWKofzAFyylbG8
cfosd+NZDTONR2imCNQYM+wQF0gwGsGgKF4Qp0a5VdwbbXXSKlQcEb/m6rAZ7PJeG8gTwl1wq3m6
KZVmR5kjYRxotxursOvQ1pvdhJWSlQe7NoN8lvhUIZ7f5zGoXaxHj22jImnZR0IHBHtMzNcmHv25
eaY8sbd1Cq+9VLFPjoL3jJ/oTrXhJjBT0VBxcYoKCOz3ASVj/M6Vqqd26SAh0O8h9IWmCZ1Pn4/C
eTTGXnVgl7GznqHiA+ta308PqLwc6PW8ayJzYz3qDwPY+cwV14r/XwUUaB+HXAHqyC9MEFQ3Ug1Z
DsQy13AH3jB7reBzIUGPkOzDCGchi0Ji1Y6hJ6UuDsO7ajNs7XvbBQ7bA0ByQ1dO/osBjL7YgaEl
Hlfts/jeaqY0owrmE6VbiL5DdiCBum1WIt0L3QuY1IdhzlJMYJ5yjnwhMkBz8pciLI6mo3Jg98Aa
uMYx9Yyb8vpNwmLFhQGPn/jwtN46++zHWjB1KaGBdJoJCS3i7i/yDZZrnKYcfXkW+dkNA7xF7235
Us4GyPV0xZ1sJa6iZwF+VdSz4+BmXGOX6eCSg/jt/xS40bP4XVpSUS3WHxQne56Jdu1gQ/p+hEs3
hI+R21nw7kiQrqksj3U9/lZp+ZqoDM45dvjfjLIAUCCJh2Dx/LPm1M7gxHO09Q4J94ayMlKNxriz
O21tLV6o/qPWtHCh/hrrLJq20QFrKa16gEGrQV2Q9olf+MxPvcYIxucmEmG+Wb1HX1wJGlKCkMjo
5IsaBbLEIimh3O69PsjvZFT4YJUA0gbjjGW5wwTC+/6JfhXJ4XKJ+t5/RvwTkn+4NNijUlQWRlTm
bCPFsULMXGjPaY6slURirCIhhxWJzIKVcVdm6pyteWqNU54KAxp1wqGBL5pxo8Ri2iSseJUctmJK
ko1hWttwI5CgcY4NHFeRmkdi0WRJr3oiQaSnVo59+/0vu7CSQcpA3WUBgqno9vx8dOh26ow8zo69
uivLHXWuMm2l2eLC1kJgogfACEE19wsQ0OZF2uqdeuhMVFVjCq/WHWle9eGhFQ/fz+XCQ4bmmgJ3
iMoOUEtnX6U6JkjCFupBssodkAas9ZvvB1g25LM7+6cBlh/wYfUYdVvZJlo5Y17AO0OyK6vL3vUm
hvUPDtgakEyu4hLy/aCX3hASPSpIcThav5Q6JLrfYKSEL9PooeaUaKEQVU6ONC7WlJxfRXzL14Fb
JuwVUQv+0rTXm0IZcbH4I6cDJ8t4FMdkV3qWl0ftI1JZIMsiq7tZCx++Zpc+Dfvno/3wWMHCHkCd
rY80BcG1LTazk0U0if3O1le+wwsr5OME/+SePozEJTLM8WAcOKvvxNAchbnWxHFxBOA2IUGDmQM5
T85pjZ1X6YgRKLwA1ecMqdh/vBxQakY6DplOB5SgJXb5MIWYZ3nGHPUA0YgLRrebtXdj8vL9GBfU
UpBjo4YCwePS8HVeKLRbOdTlAqjoPfrcnlTpa68NBJ2mj7tY+YN6sHT0/ptlgIqsQVSQ0giApZ9n
plVg+xIDpVnnVddhlkSTwM5KN2Vrs1se0dlnrH4c6OysawpDmUlvLHB4G84fWXwDez0L5p2K2Nnm
kAaiGcDg/q2kyrHI7PxIMp35XcMMFz2SDNbVQ3W0GbNtX8dVABZacM/qe033lcpuVzY1Z+3Xnu3Q
LeBfHCB9fP82C0mRPpcFoNJgpNlbpeKmL4C72yZ5buLomg34cPbMIzNQeU6eyq3V1DBrmTrhggos
PVLQ37Ml4TfFCN4ggL9BLMxfjbC1HW6Dhqc4vXMANa0OYlIUXqzCg2eK+eBPhv5Lo3O1s4ZEcdvE
KW6q0YpvY0lUgL5BsJyVpvRrjaQ/SJ+p4J4NCfx52iH1ResQuB7bcBCPS5A9R4B55/mPJQs6n63J
IltToqQlzSS9g4BzCgvU3HyTpvTB0eCZneWj48eA/kW1ak4gpQ32uy07OGbF1rSBR9Q70gY5Sjz9
0vkM8wO1S8qwmucp4GDBwzSKiL0+9HE0TzjgFjAzLt6V3NakF54Y4Xwat4WMtKJMDvaSTDHNpA64
NTiBnuTOwUR3qTcpg+k6PdBQqjpqijdWrblplBZWi11m+3MBtyDS9JOraTk8GmJu3ABdCsNGIdTl
xpiNMKSCS0Mc2bHRvxFlgq+lHvOwi/Nx34xac21lAO+v7BgXL08f1/vZPYMIOx51yMDlWwIatFcd
+U/t2OzjZ3sLF6xgXjklv3bZ4BiBlkNbqMMo955XCyZGKHDW00Iv65YuGy6CJZqEAZ5HgJFtkR3y
0DwdiLC/Up/iQNn8N9vXhx9wdgFoeycbnBZtS7CV/l28w6aq8hP0fAgw0q/S0kvQTqf4q8HlpXMM
bUUQdWLOEHaeBXmmknScChWX1HlTGB5/X+a8xCH7yQfa4rqLhFeF9c//YrYGoh4T7awWhGxnwyYK
Cl4g6EN6H4emx49AnSNdDabFEBib5sgbN3tYe8SXjrmPY549YVWhGagW1sGxd1kjfYvFK+/wQtQD
UQS0huhTxTo6L7EZMjfzdtYPI+yU7SLeoKa11fn4z6NfpE0sil5g5Pe/2LMooDXnPLcPLYgy29JB
rtwqKw3XH0f1v39Ll3ZxC+c2kJYLfvccmwr2pJomnfknpdBfwzlrY2601dLgpacGairEmdAWmyDw
fj5C26Rsihk3xrmkJ6ul+wZeC4nTrcUgF0J61VnACyCBXuAT8MbIapR8j1nWpVHew2fWBjQowGXO
9pOx3mQAdH7/+C6sN4QF6AhHkwdaPs75YIAhFiZyvUcx53CQrx3Sermw4Tr7z4dB5LFIBxFuf+lW
mAgq9URl6JgbsInD7a15/X6ACy8IvSOWvjBF8FWeb41l0aaOAvxMQjcGaOA9feeQfn8/xoVtCHEn
OqwBYEbX1HkdvENlsTPK7jDF8LJGwT7pn7T4NWFa+H8a5zxsH41pUArUoY2MBAIGsoZCNrn+sze1
lQldCkcxI7QKG/gr/SI6hkEBbM8BCkLWtjtmxIaTXmdYzVHvm+GGl0nqD3bDkEKv4ZcNMGsk4Q0c
lBwsVrQYjAd7bN7MOJ53NbPXWkAurUzcNhdFDiSF2BM/f3JwRCkoPCsOOtQk4MVsTO6s6OkupXeX
NCHSFvjkviK1nbRVCNY92kZh6d0t3oO+o0vINlzdT3boED/Z7S0rdy0S5w7/nXJ3ODRAlAZrWUKy
bOtnkfOnX7IsvQ+Xj7IbdIePMB/cxSHfyK0azV6MXA2uA+HacXppGaMj2EC3BgCDXz55u9Gbooj1
A6SYLbhX/Rgm5uD4MCwqN2ZOzJU4++Ii+zjeWZREwYtxUvj9QNb9yN+BmN/AUhOGQq5yLQPN56F9
t3aKXsgngAqlwyAMBzfyUstu8fFxlqD54Bg9tqiEVfIVCnSIRixUOeTcel1dd67d5iu3n4tjQoG3
dIT88Y37PKYyZgYXZnacjExYC0a5j6gK8yNuabDVIL3zrNpVCyfF2Xz+fr/444VxtnrQjIgU45Je
wDo6+1RgQGFNtqUdUmNWnhmwYlfqbMb7UTPijZIDtyHywvDzYbiOhSBXUKmirJNU7QwiPrhGsNRq
9ihEt3tN8DLU09L8SWWKErSRsU3cWLmvl7ZyK7o2dXWZT76iwSAd9TgTzsDUgIs9a25LvcuvKMvh
w1aNwx3hYIyDs2qEAEZPwTg00+r2deGRw9UOWXVEwzi+zlkHUFP2mTKxo8lGuTdMpbstTNmEorPg
6kjRV/jLiZUclOkYxfHSoYab8wRUdRO6MtNzMBOOIqWaPTuw1jnSyqQ7WhrDD/i+wC16tupVMtWS
KfvuTS0z+rAwKeBGkvXpUfiqN0RwgS5zd6mQufZNfquAlf0TzQju5OsB2ZEg9zMJrgcAeD7e3/eL
5sL2iiQEQEhoz4Di95yIkyat1cK5HE2yjV/kHb4Mde10ubCpUXx/S9YQFKkvytcY5R6SOMkRxeNA
ee7DMpzD9ASaNL55c4V/eOH8/zTWMt0PD3bWh7bhaFvOZFM+SVgwMNfJEiucJSUrIdPaUGebS6KN
pY4rydHMtn3W+tQ5xNRZiZcu7NHYR/BicNkBj+083mQK7IDAVD1myq41Hriqu3X2MkChsrIIvvoo
gtwKqRuQSGDoox3obOsQMq5GkygHyO68Ym42wwQQJh2uO/TIgsCeh9Y4vFCoFMtp9qBAvqEGzOek
2E1jA4ugnxA8eqLNoobrIathCJ3HYcdzn9Ys0moOfmkG3/cY5vB3tUCfFWwah6IJrPwJ/tLe3EgP
RJmQO7D7I9IFTz0suQORZQdfAeRhiie16jYm7MgndOhA5IwSehcS0h7UkR16mGeW+NRhDXM95tBz
VMnO0pvrzOK3ykDuy/RNr/XbJjehEq1CM7ZdYvOQVD8TaAocCGTSfmfNAgby9r5BdYAo9b5Relez
hrteq/0EttQDAUHR5kHPdJejnqhgBy2syYNPkw9TDt8wfkI4GTKtjmZi+AXLfVGzXazwqNRlIDUF
ToZweHcMP6XDTiQC+4+4kcrvkrITjhO3qNQ7dUii1LSvEjVGzC83il54Sfwss2GPq8JepFeteKu0
JMyn9sHuf/czem/IK5TGmx6OyrpSuKmthg17RpVuY+fxNawEXVhmvTrgIFb6EDoKLHYhbejhpNGo
5VbL099TgopkY24yDQKhboTptqngw+HQlaLGbmT8V0wtV5J3ezDvqi7xlPoZ1xJv1hovFYU7wpaR
q781LQsVjW2Sug0t4EGHBjVCpX0alJ9Fk+8MK0HNpVV28MdCVRL9fjP3EsiQ1U7zlPy1jiWMksHZ
BPYKNpThjC7vunpXYZqNrE+UpWwbS8drLNOTcYn/+91kwQIgg0RN1SN96jiCU2fn1PlRke9kZDck
s3eyzfYzoDtKNt1IJ+yo8jzAgEYKfTcoImhj2A5oMOdWx21uwttYqjiaLZdWcZjBm1FLhQv839ZM
Xutu9Iu0CGR3K1PL7ZWbNsYB+dOBSltObpU+G8avEQW+TA3AS/Icy/G1obtq7Ptc4sTsylAmzDMy
CclCBaPRR83KA95WfpnDykmRoam0/khTb8ogl5q1216OO1I7QQdSi9KoG4SvEGLxLVN+dkjxpT0J
0hHymdoGwLuqaNRYDnzk7ekBYccL0s+tC9OSE+9Sr84R7SiLgR4DYRfpGZocWW576KhezOdCu0H7
XaxfF8QKkOf0J9gklta4gfGBy9iNWhF3LlSfpOxaw/uRqO/pgkMwBl/sJRU/QzZu/e7ZS8Jz5OMy
zUWzMNzN801hm9dZC8/nevay0Q4KcSuabjsUvW9N+K9SkGqN185+44YeooFmw/I+lA7bwixt6+T1
AzVhUEEgu1AerKrc0roPilYNeqfzp7w/UkjiyvHQAcGcoXYERpCfanLDoCpJcvyERt/0RPgU98DG
GH2Ww9otaSIoXqIuHh4t8ZbbL7FEH3sHB1cnjhqzCSag6DkIplbyDteY3NcAJuZwnS/y6UUM72jk
jiicHlNrQpeFAN78ftSfCHnsl/cOkiVtj4tZK1juLjo/8CgXiz6UIIE7Q2eAa8McjCN/61plgSI9
qa4meJmiM9vwZaYcLMGfRigFHAt32FTCO1dvq11cTnuJeMrNcZVxnSXZabD+fmDW1oL9dwN9Oyln
b3LiF1JkezbAAtQYrHdZklst6WDvru9bwR/Q74m0u9iKgt/WBHKjVuztCS2XTumPmv1DBSNGY6UH
aSasxjYKEscTunJxEwMpUUY1DEBQ060XZ0PT3NYySnBTIsiKCaH8SAV8XcGtXqTsvlY+DxwJUFGE
2vijLKIKnbMmb/0qaUJuQgvZsG0WKy/wLZplpDuxPyuPZXsL1oXPBwknc7KtoHmHIq2PmTsBwgQd
0LEe6i1h1sopeOn2hYTL4viM9jX06Zyd6BbtSDYyBbpaEakPSKZ7nZ+f2Bbmt3759P2Re+lkXzyf
cTmBuht128+BCm1NkrB5PlbwXLfLR0LElmfQ9+Gu/f1Al8KUjwOdhZqqUTODV4iIOpBychXywJ+9
vgbHuRiBo4S6dIyjY+ecr8cgsuN6lRxL24bMbzSleOozyX+AU6c9jYY63xKc/g95n4wrEdKlmiqe
IkgHS9M0+cLyRBvLNOlxfKBlddA73HaU8QVlLRRPGuwBmg9/mVeNjnCYBP+jZMjZwCr0mGt42D0r
7MhE9BCYVvzvqvxfjug3/w7mzyzYz/7x/zuvdfBKP6ytL17r96/l0kYI3iXM3xdv9j9//j8e6xb5
F9KHOmJIDaaSf9oK/uOxbmn/QovrUvBcEAn4+/96rCuwZodO1CIg/uHGisZUfAd/mawrxPiXujBa
UYmFJzKi039isn6mTAHy2UL/P77pZYWiOfW8cKyi5DYppilPMG/NIHCugx6HUtaQ69gYM6+V4qUz
H8fRdqAHth8+PKi/FsNHo/Iz+c/X0c/uJSAFkWYmVJ6cbptZL2pGA6NNdjSDUZXwYPq1V4zZHWMB
O8cFLtA/w5MDh3YervyQJUP9983z6w852+P6mGsa6ufypB/HQAtQ+oPSYtf7AN3BiXdtR/18z8Vo
tg4TAQtfJ+wxNZAQP+9yaatWTTbM0ymL7B3xiZvdQ4pzrXuaW2749Wr+7PNt9ut4y1X0w/Wv46zX
NA3jUcyO+M4VwbV6ejHejA0Ckqv4sKbr+ry7fh1weQAfBtRZhmyBMc6nGaU/u+rdTLmn2SpVfe05
ni0fDd1oRQ4n89PozRvFNYIK3Z2R4dJw8rvjuIoZPytpfp3X2TJJ0pqXcE+eTub1sB/uMwjHcF9x
6W+B0l7yT0t7X8dbjssPz7FRnR6pLTQBZ8CPLWaYJlixcbRg5GIYT+lgGY1Xa0amONvxv/30NZyt
z7NTeLJlWSMdLk+ltN/aFiIFJ0fbejs4+xrtEInBrtQB7YsDaM6gyMt7AC5eSYzLmtbSoFCdG9LJ
K1WD5VILg7FG1A70FNUNbIKCKa9+TRX11MG+ZVa1RX4yIM0SihsKekKS7kpPrCOFlBxy8+LONpHi
7fsnQIAfJjjzuW0PW2STqaE+OkVYTe3bULWPamlEIHXjumz/ABRm25L5NXVm020a/pPH3b626uda
EyoweGZAEwnoede9x2XGfC3P7kqTPzOl7De0s/hWnZT8upROgizYdICT7xsEqjBHbq673nio9XhX
VeaNVvID+iP3bNKghpiva8V5LkT6rDslc7syRr8DUyOjI0+2Vb47SfwGBYR0pdK9Zh1A3wS3NdT7
J6/PzIghBDAnqkF6ntGNyaQa2Kw7jPCS9ixEKq5dA1Go6LHXVRyZsJRFvWnhcUgbYWPHA06cN7hp
sbBNdArby3o7GQzurz0bfWT3cRfpNTigZzLxrKS8FWYNi/Wx2Hex9oTrSzglgADZtbZPzPlKdEXk
aCJ3p14NiSV/UM7uMsH5Fm1BJ2HDhb1qx9TtOfuJ1Ni0Qe3Hd2IbcnidvUhn3oyZ896X/D4bxDWa
Sd8w89pt62bnwNYaz54fWaPvU+QbPWmgjSEV+rapp/teG/YcvmpZXP+a0h9zfIW3IFjyKxXKsRU4
mmZry51ph4SmVxYlApkC6NgZqewpjrg07hM4VbPUrl06a8ecjNhV0RTrFzE/sGqY4QQvf+WEoXWm
MZOw6envsVx4SEqfwTiAqQ/OZAHnNlnDEzQWvR/TIoXtuGW7BXIhsI5KIyupzYha6Gsaydj5uCVh
sXI0Yrdq3bu0b1R37uzCt7Op9tFkCyNAVQLIUKKvJZZqtRudMsyc/FavQPhXmxekx6FzarRj3Tpo
jagfkbnfF5YZ2kx9SmarcB2V1e5YOd4cK1HVoLliHsanucNeDhKiW6jAObUyjWIDrrlNb0UJ12x4
6OGKbFGhwYtP2YN11Xq1xYZAtk1Y6vY9NbNIzzs/QS8WLJZ6n+ax4TrOTo1TXEtT7aeiGscYHQsu
7ESPWdx1+1kzHyhebcAyB00USXJs7OKxT9DSMpXmO6zYg151IIAZfzpYZF4CxAsooCyyrXmPxrZA
V7NtB/CWx9GdaxZ945LKMNAvQ35pAAuxdkTJXZu9McGdW7HRUAyS28Y0uB0ga137sT5DF6Q0r3zS
bwpLf290dd+baNpO2rr0gC5C+0r5PKnjr8FJuFsrxbOTNXR5HY+ZGEq/tSw9KKl47NDt7ote/wX9
ROFWDs89EKSPsE18TEV6cgYT5LyhnN3JmhyOl5D/6BA4K8381MVIKuUjVa7gUXhouvwhlmzeWMlv
qSTlBrJp+Kx2auyrbVodZg3tXekI57JCRXOETkt0C+XifiWMWTvoz241tVPYha0t58V+8BXXeUKv
tIfL9X0DzF7uOxFbCZwuHvSL3hB1JHvBm3w+oPISVOB+HOWJGx18Ik3teizsfZf3K/ynr3HqciQh
l2dQByB4oEQ+D5ROlgXxdCtPRCRXcrxSx586FpdckgXQXJnqPjbLcKJrvrOrA5/FGPmgqZIIouII
BrbXJdt2S0P0ZVyt6RAvBxcfpngWXCA/1VkpKVVEM7ruOZv0dnDfqsIlHkwxr1AI9FZWy5eg9+yZ
nkUXNk/VsZ/5MuAYLGBgeRVvnRBdocBmrox1MaT4MLmzkKLP8wzEzFQ9TTuyQU11J9xxAzd21HCB
A1iZ2cVVCQ4j8vY6ukzPMxZdR1KrLbEqzeKpN286hCokvluZ0bLivgRJUF3BpUUnKuL5zysyRgOG
2slJnowQVwaPb+Jo0T4BVfSnZWaN/XExKDOhRlDhAIa7n362PETG2nhs0La4NCNBiekhExMaYLTU
QAnr0crslg/3fHYfRztbGyrJZ8gcltGOg2/ushfj0doWwLOTu8ZByDv59WZ8SonbhgUs674f/Ux6
8O+49+PoZ6vFVLJ6stHeeCr25q5z08A6FC/tCS3Aixr4ZN3ODQQA41G9AlhCuGu9A5/zNn8ND0Ew
LucUxblzvfYwxhPKcwU5GU3HPcGrSE/KJ6L1UTGMyJ+K4TiZ/Pb7SV/au6HM+d9Bzy9pTloIdcjI
KUfxXwwperFXluylz+LjCGd7aC81qpRtM50sTfyYZy0YRoW4PULg72dypmn4+vzO9kyesGGqMkxF
bsjGCBAF+vm1hY9jMRRgu2KrRGsOUBdfGYqoyIgA3IeK9+evEVJaWGsoAnNrdE8F+MScbhp6oGjr
FeKh7Yu1OV7aPJeq7X8GPDtqmc4TNPDmBEt02Dc7ecWD8qT5qpuu9jle/BY/DHV2yMa9ZidzlZJT
qc0VmpLVzqeDFRH0haOwpnnOaJWo0OgZwC7amvm2tnzpX3aCv0c/J/+zIlZbzib1hKalpTWKgfoY
cd+8nXBm1Ls0sP+0bDEUH6MhaA8UdWwV6AXx/8L1XXnqS87s44V4miqzhc5xPqk7fcO8+lcaWqGz
a71pa6zUzM9wK3+t4g8TP/sgDV4bdC50XPYLX0l8OzQCuZ1hVRFVV7YPYbXfYCdChgivfFVde3E3
+DD42bfKHINbI8EnJN5wQXw0vdlFFSBx1aPpGpv5OtmsITb/ZKO/e9FnXy2cEASw0Fhm1G0eEfOa
O5SMoEMHi7eJqt/EU32svnukVVaU23+4VV9HBucFRPVFR3o2siknOxM1YqwuaCMQbTbDDQaPzNfk
oHnMK/z6ugBtwhP4IVMEoV971x7Ea+Llm8Tvd+VT8/T9DoY24Yur/u+fdHbaDsNkz1KfyYk502+V
gW5RzSLxps41HB/foe0qOlHcLoHsrZfmtWmNZlgMae8xhd7TmQRNJUtAO3nm5poyefNo2e+Jou+l
TH/A4/l6YmzH7HZrU2U7NnqkMnR3QfB/NUE2aesc8IZx1/ICh+4A9SloX4bbxtm95FBxMiceAzm0
NLI1oJd4ir6FQpQs5ETpwJqicZAMqImxSnlD420bOYLYvsoSw50gQfVLkui/015F8z9wp9B8XUED
ZXgapAXS70WahFWM6ggryG1V1ntamI+dpjybdumLqjgUY4z9p3eMICdTt9GKWj0OqaiuQbXAB1IM
dZQzWrs6rtO9mt3IVoFUx8zMDTXz21hHNXmqYRsS29ZPdZrBtRqguconaKmQ+vhlTUg9lBIe2jY8
jkED6UCdSOXz1E88FH1T+HQiuZ87nRElGUU7farmIVbWuwIDK7wPSI8nGhPYD0A1ZKIDv66LF1KD
SlFBo5AZDtugh07zYYNHgR/Rajebul0+wW4pmxdbmMKzi/JYFNb1GKP8PRZd4wqzaFBiN8fd0PUA
HQg0h+TVrPsiLaBFoi26DuBY4WW1QC9G75xEp2n+pNLQqiEmozP+QK4jsw5y5iNcMH47k/JIGq1w
ocLp36seiQzc7jN/ErwPEoq000jNaptKkXnKgLrugN5RaY1PiiHf47hkQUXj92Eguw6FWWjXgExI
Om+q0tSdcvaEGvqW9mQvkKZzxz5HMy/JFRcFNnEY0hTNnwCoFYvg2ExikCmcGy5nQOUTtH82oHp0
xEKqZkAKIe5wu2ayOTJa9aGtAc0mtAp5uLhwXNHDNnNocFEfmtg8QDIKYojMidf8D2nfsSQ3smz5
L7PHM8gAYHbnLSBTllbkBsYqsqB1QP7T+4r3Y3OiuucyMxKWuN296DajFVmOUB4e7sfPicTYxcta
s3VpBMxCTUGK3oLEAg93sJdFVXFTNSA4DiAXCRRL5841Or9iJQkfq6BDOmHoehvQJeAtBORgpBrZ
s2poRqtXkEMMBOoQGt/oGShwdWQDLb0LEh/6jyamESk4IcZrm/b3TTigll1Tx0S53hG61LQzpbxL
NfEAmvi7FHe4PMXHVp+/QYs7tZq8lJzY6J/AGTFb8lxhSApoVdP4ziyQ+arLZg1ptPj2Q0b83x6Q
C7fluRmoMOKSzQ6SB4KQTQ8mOguNUzaL7utN8OO6g1u6XphOPQjyNaaVyLk3IPY1szdr+amRCRjS
wEYivV+3sPReQW1DR+oXbzAN4Mvzq9qQ5kAuiTY/Nc4ECVnVru15Q7asA0Hd62vvFXYZc1cIkgKo
ioEdDZ3FfNO6QaBqUeijggnEW9adN6AwwvsytEXr3y03f6mKeYw/0G1fftJ/sX/2UYKpOA4j+t//
OvvTbfWreKTNr1/0+KPi/+bZP0SV9E/7rMJ49gf3q7R43/1qpodfbZf9YST8VbK/+Z/+8M8C5dNU
/fq//+ej7ArKfhsqFsVp7RIP2ZNlvqh1bn7E9H//5+If/FnsRK0T/QWAFINTnJFysC3xZ7FT1/4L
FM8o6oMkD+kbQ8WGLMqGRiiXiv8FEn7QqpsgOYQ6BMOp/lnrlAz8K8kAUT/Y6kHIrRt/qdZ5vkdg
ExQlqKmiRQHkp0yA73xH1rFI+qEADGnaNYkV3akuqmADQHkWlJAc8XVNvIOLqJhBNONiVFARZ692
vv4PrsYmnVogzHpv9tDzibpieVQiyJwZTgfcAdqz6siCS+mf12p+8uVgwR4GZnzWXgQkK5+ZkxrQ
YDXmILuMTWQabTi2FA/4yJlGv4dnARXVFCH7kvm1C7SLYk02qLjwLWuA+nNX8zUJOqTe0BqCYjN6
yblI1mwMXaggMedW8osYf3TiSmrwC+35++j/aQC1cPTAycDSfuG/T4pkc9qO5Uyp7Io+PUBkECkC
9a5+o5vprnLLg+gV7rAXNuRB9TubrKLpOUf3p30U5CGjiJIu8gXctiLqbOQ9Zrp66x0RawysMP1K
EsYf//Y98Bo40Hd/jOusZn7+iv/TnK6iS40gDXRBJT2DAzZJ0k52W1f/mL3R6W9BJoomR/D15thR
LKG2mnziqH7YTtbxIkITLDT7GOXP+Rg7lSRBlkuyO74ld9ORvvZopYxCi/prnnxpeCeWeKoMKpSo
HY6w1BLF7sa3aAAxa/B54rWWJnFlPDwxxixPWjk0sCJsWKK884O7zkvv5M3f8QEMPoyuK7AkqZjE
85lTEXhEU4gi51cbjVM4wVbZBN/waLZmvKia74WvOeJ+leRkaR5P7OpsBk5OxaQMgK4GiuwO9+kN
S+4q+whuB9AtgCptAIC8wDY316d16ahD2BecT+iYk3Dkz20CuBv2EfpzXWXaG4LmdGLgXreweNhP
TbBPOBmWqNWGGo4wYW46V/JycLpZoY+HmJ08groB6dBiVxwDGw2IdrWbVqV+lvyqfvoBbN5PPmBs
xFykDT6AJc3lH0ln1WAPfKTUbp+j22ov+dDNdFlCQipt/VeNjpfN+oFku4b3eadfwcWLSQyVIYVN
AwPlSZs/yC7l1dGev4L/8DWnZrgYbqCJaJSmLrtdHL6KtZRbNKO7fkodwRRWsgBcDHxpjMuo1bpW
IuGMMTXItcSbFkWC1EcBHbLxudeJ1lqWeWFwiBaxUw3ooCNpyK1kQdLcmOVCdaPmaESfQjhYvY7/
zF/X9yyXDv0a2Ne9hH49tOGCRON8y0zNIHd9AkYjMCIinYEMcnkEb8FNftB9lhENb4WfyprMG4et
urDKO9JGiZNh7ErVzbbTi+kxxUnB7m3DGl3UX2/Xqy5L4c7pOHmnGpWjrAtjpbpMF212UjcCDgIk
dr9Sf/wKdsh7dTS/BZArc65P8YLjgc8BahIiXADZ8SHAlMG2mlPVFZV8NyWqE0rD9rqJ5VWE7IaJ
DjKRSa2er6LQp0SpjV51tUcgMTbSRrCzfXgs9qPNTjwEgBNrzaGyLXh+zAnEaECPRhC0EpQ9z22W
mtaXU1MorqADQKI4sn6cgjXCWR4rissdfM6M2AW3PEJjfvbqRicjIZCfYOtWPqg/yl2EvTLa5n1l
GQifjHdoUtvX5/Py9EGBC9ZY27OK3mouGE/HUoVVpnmhfCK085tOB/mmAbLMNV7ghUk8s8Qi5ROP
DUUWCVIbsAR1TOB7GiTFTAD8v18fz0IYiAERvHfBC42SI69uP0+iMMTMDMNp1aGVf2dsehBH92Z0
hqxKfXLpaXa+YQ+hBV5cGjrU+N70CkiccNZStmrBffiAF7abuqVN971dZVYL+QbFpjYIZW/Klezo
0oYB0QaEU2BXM/DAP5/RURnHqFIUxe12007eCWgIVl5HywASw6JutMnuIdF0XEvIL6yjKorI+LGe
Z+xV7jICHcwc52OnugJ6kRoVfK2aFxqmf30dL10JObPC3UI4CKlZJbCiMmlMwDSwYf6GBcb8wLDZ
BERH57OXpYJihP0Agru+eFSb3tdKaYXrcOFwgen6twluENCHqotZhomA7BlpsQGpZpEci+Hp+lCW
NqEKbjK87SHVgz5xzkFhe+bhlDfsalPYFePN2zzZEF+0JVSo0S2re9OwZzzcQr/5614f1Uzc4Gz3
41nPu5A+ECcqqzCeyqGDfhc7WOuyXx4fnpRIUIBKDj7yfK3QrgXOrnpS3amxwodetsZD87O4BYet
bim+ZNObEGQvT6YvOqm39nZY2vBQt0PQAPA4XAq3UdDbG9cau0+R/HU0pvahCJNv0GZlt3xBB7hr
BrQ5SLVgiMplz3s7aHrcRJjIbO7EO1x09JhLOrh+iyR8qUhU6G7alkjcguAh24D9YHY7YZKHDU0B
SXQiqZ39uhVC5N1yiDY78iDOCgDdZTFaaFRMofQZJGiiqoWshHYIiJFtWYC2dzwI4840MuUO3TNR
4FSNNBTot2q0YzqoE2gHqnzorG4I0aGhRgGw33PUpkhVV6G8z0AmbssmGhJNpRFWrqcld46LF3Ir
7OqFS+dWHpgPbRbmAjrZeGZ81aQ26hN7sxFAwpEXvn6Qlpb61Bo70Cd3FNXQc5VOGQRRaLcBVNGR
wPE70BXq1y/gAr/Q8DhIwuHEQqmGu3Rb9DWrZVZrSEgpnraJXUm3gPe7Jx5jg1qbQvbbrlnjLt4w
VTVhgKgCnkqsnztB8qnalNsSDc71X355QpHxZGDcjWTqHQnToNKgoLXVhtlWjGJlNEv3wqkF9vOT
FWpbqHsJIFoCLDexYi32zaJZoazkGazYlX42Cm7PGUKKrnqKCatdsvvK46AKqrqJQzedJ/hsAlVQ
4Ulu46/mC9gMcYsF/wZ8HXYFdiK/30EhPhaFmpCv/Q567XijbEx38ICN/ma8T38V7vYVv5wZ5LZ8
hF5eUDnBIMMzRd/SPUPTx3gnoKJK/XUS1oUFPLPHeVNJKchcGLAnxsNboxjPVDPXOBfWbHD37pxS
dHoDzu3SWbW77NY0P6/7iYWLncU+DNcGKBhu3vNdmBVq07Y6eMKjbvwZo3Y5FW+Spu6EsV8VCF0c
zG9bPPCj7JpU6GhFsBsHt26tDGRm2TvSR/VTCGxH6MjHcsVB8dzU7AQgogRxIfrtkbfmrzxS5UUh
jNBaqd0WktS77KP2AXD36hvE1c+m+xE+xU/hAey1rnpQN7HT7vVD8kyP02YVHrkw1zrIY5HJQtR5
KSgHEdM4yEbhD/fVbFXA0IHBIM5oT04CQTTJrexpv5bhurwJUDODuA9gi3hpQo7ifIXltCvHfkYj
FFBO6CzNTFfQhJesqVbgLZejO7fDOecOOayKlMyOQMFvGKBhFYJZKHMWoD8d0bvzcn3nLjg3ZhBf
raLKo13QkQjIRojplGpuBcj/G5o4ypvcTW5zBu0wDuqtcUvezN20rR/Z3lp7PPBUDthZzDzwmoz+
ijECn8+rOoI2su8w3j24gA8dOI0EIFyAMARZHvCNW9HWYmsE+qS0I6/aqFa9nXfpHfFGZJ/inxoe
+dlGtpJ7aIStXC3M9LnrPf80zmuUPVFGpcanDUkOAMdLR0CGoKSsH2QjNL+ur8OaMc6D6Gkkdfg6
xDUCcP7tCJw/NeoWTM9BYOckKO5QZ1FWRnjpSs5GqHLJaBGIeAKaToQ3WuPO0PwqIO9wfVyL54Y1
UhJ0s1xSyVN4d9JCStANeoi1VAehTq2we/1nRtihOgkC9LntKimCEVVJPfAx+pke2AHwodfNLKRC
MV8ng+E2az+gy3sAwQ5SoYGvOOlOTwB/QheIT32AD8wtca9bXFygE4PcFhzbtIb+FRYoLV4oEDAy
ktr/zAK37/reiOWpgwVSfsZ97yvjWslzZQd8IflPFkekFfiUGkyaWT9pE5p5mpepebw+ijUbnHc2
4gxK7gVsoL/pNaH1a0y7e9BQ/h3n/Hs5vh4nJ0NBx50EViaYiTofTalDuMHpsVYOJVvTC7dzYkTh
NnPUTOE4wsgchkcKBIzRzO6MBqQsjR4UgY6WArmd6/PHVvmaTbYPTwbW1zi7gCXh1tHUZ7QP3pdm
e9Ppwa6XkMwJW78LCZBWartid/G2OxkrW9cTu0qjgK+PwC6elV6e6LYYTm4jmFaW/UNH9JU8OzE1
N0aHpmVsdCWtbKgtblvoVylGtHJiF3ciIiUDsBcCzAV/nlBzbzMdIxrn0dJqahsAFoxokLy+YAsZ
ELii33b4UwW8G3q9JNiB0z7oyDYeMiAe79vvmQfxCbs8EHSiusZmPCa7tUfJgldiFW7odyNkgCI5
d9pqA6rE6oA315SpftxkH4m2WpxZuA/PbHBxUJINEI0rYYORjs2oz46CTZH8fqWb+FAe6A+Q594X
tRVXu9UH8tr4uBNo9GMGCmvY7hprdEyUoZMUjbFub7WZLX0yvuCOWtm4wuy4ZpY7hA14QojEzJb9
aOu4WiCXtLI710xw500q5FqdK7xkqxJtvxM6HRtpZRQLBwCAEnDb4smgqhdNPgPostV8xlMB9N1g
ESLokEWfYbySG1uyIqE8CP4O1prBtxLpaqFLbTYTNw+rLfCDnqxEe6MKVxz+Qu3MRMWcFc7R2gPC
B24rlGEhTjpCGFe7lXeDXaDfW9r80V1u+sIzCI7c3ClWn/1ftR3OIZ/Z5faCUFUymiBhl+Voyhti
hzsFkqKR06AAW/8SXPXRdEc7BMweWNHNcABwyjXc5AA5IDv6btjZIbP/g2a4i9wRaqVg3QVzCYgp
yAUlbt7nzTzUBnFn0wJTkR84NQQGkWbN3GkVqHWxWzljnA8QZRq2Ra8Rt0TFcsoOc7xW22a/4Wya
AWrXCKgY8bhllHJcQBe3kO6pwQ3kQvyweUxIIOQumcURAqpRg3TqoGdV6ZNYSA4jJCUfITtlYEVy
CSxKKt6Exk2pCWm+EgFcFnIATIHYFNhHTIhOgYnw/FrUpkw3S4W9PIDQHF6EyJmhhhN55g06iT8M
6CgegtdhvyZ0dXGomFkTxKMAhIFhlc9iqGYBlfMODkgowH1Zig7aHSyzrN2Vu+ti1mGHiCgV4dyq
KIdwdyRA9FU8TJADMI6Bjy5sCW16qR2hu/seWj9SC+YkBCIrk7o0OCTt8czF0EDywS11K0ZwVgYe
WFIY7Fu1OKbQByyl1Lo+uEUzhgZ6BIaqI/zYFAXKPk3UYQ6nx3jcQelGHVeCpsuSN3hhZFT5QCuP
Iu0Fsg31nmYUa9TCWlfeyXZ3w/CDug1dMqRAwBxiFf7anXiJr2E2kYTEagH1CeGZ8y2p9o1coPMB
Wc+DvIMk2PA5Omi7fWPvILRCvCvQrnR6uz6kkd+pQPkU98Nm7UV+mShnX0FkTWbZHxDccwcDmoeo
mEPXAsnJGcmndEe24PNzon3jr1V5LpwPZ4rzwBPaxaWsgalOOjLAeQiyjOtb5SLo/rKAlIuKy9Ik
PN0MClglch8i4K468h79a5K96qPfRb0ziqXdQYA0g1z9dZuXcSNnlJ3NkzAYnVpqU3cw2nzoj1Vs
5T/UTyQRu5vWF9zGDamro7NntustiABWO0gv0S+ceW4BW6Wb+rGC+dqtDoonIbAD6hbMKa0D3pQX
eROtJe/Zbzxz8ZxFbh1FaOrBXcOiASbndEa6FASINnJIkKhEILeOBL2IXGEQlUkop6E1HrwTnHeL
25CmJJMBeolpADFJKt9Bxjf2Qg3wu6QrS7umEvWur+vSbkXPI1PZAKYRDWrny0oKIaVJoWEvUQHs
Ljn4wNOW2v/MCDeVUjkkIO4gECUrb+fgyYjer//+Rcd2OgrmXE82Z1eimEolGGC1h347lTbaGAEk
PDYuA5tNmwTgxfe1evWCy0Zs93vuuOxRO9VBriFb746RCPIVUGxWenRfhgCjr4yP5dP4vXhqiXOi
QtFIJK9hSY0lu+8HSy3nQxq+RENvSRNoHUEgC7LUpl+Jli8TV2xPotkD4AbwWiGWPZ9YI4aEuAH2
MmCh6x+6V9yCXgdcllbvauCfSB/XnOeqQW5Ok7AhNE1gkMWvWnpA78wePU5C4zGQ61A5mT+uBHMX
eRNujNzkZhV6QtOc7U7ExPkrKEWzYhdTNPV9NkDZryzl4oFjIB/wDDAlCm5GBQKJYAqcP5DKxNe8
1u9f9Rs020LKCBWIBnV3W/953eaiyS9hPryvgKrjHMsgmWVEgbN1y1h8bEUzshWt/Lxug63LxQ5F
GQDINpW97blJHEKENCEqXS5oNRlZsIfHsDWC9XZV8Pyyks/W68QUl9tM6BDHVR4wIGST26yJF6l1
ywQObI9K7qqs3FLsgAcptA2BSATvPI+JgZ5SFKDYiKtHjtNtLcnCPqnlwbA0M6ucJglB54wGGKnw
8NWZDyeu3pVzqr9qcxhT5/o8L1wSGD4D2UE65ZLfT83Rva0HEUuLK5mVJb1PROHboJFbEJukIE4K
V0p4SycSFlkhGbsHZSwuaRONgIfJJt4U0D9G11fhUAm5a4bipX70PTmu9SYseFW8YSBUChShhLcV
Z2+CYrRGWGFnoAhmghlSXGii7eNeXTuKF29SBKVoRkJQD35SQI64uy8tZD1QQjxb/r8OBUB2h+Y/
YvtYGhSeZACzAjGMNj12RE8uqKqKRh2VBh3PkwjyzqldqU9z1KzcswuHkIDFGbGDjCzbhd5eleWg
FFFj3S0+mgiUcuLLnG7TbK2SvDgYRNLAKqIbCkmO88Go45R1poIUoq4yUuNHJd9r7fP1fb7glNEO
g0wlHlwQQufbnSIxB/mUOCMdauboAsgh86WEz4lS7wGo8MFID1GLTF6Dli4EEkBLoOsIioh41MNL
nw+tFqJ5MNpBd5VH/ZE8qztoWwA6OxWedhw+GNZl2FRrL8wFD8NCebYFCZN3MLgJLYOkmM0Zb7/g
yBorpQ1AnyA9hB7Oca0dh6NiAUwDBXkm0IulE2GUz1wUuJjKpoIt2a8O3QvDvwWZ1RErR/cc8uim
ZQDW03r6LrRFK3vWt+nr9aW9vI4IVhT6E9BnBGsmnwUWwF7ZB32GRJ8cfw/l3LTDIlT860a+8C3n
FxKsAFCBhnJA4S6QFUkIRIIg5sgBfcqfkE6HUDta4tA9jzDeQM2/hZoaBABs9IjPD9qxPohO4uqC
BSL6lej08ricfQmPu8jHPC1DDV8yKsQKpx8mfS6rtRfumhHOazZST2exh5E4/+z6Q9qChJSsLNxC
eul8JPL56Qhm2qLhEkZkX/ogn+RFeI1d86b1hrfwzvzsv8t7dOZ511dycbv8XsivjOeJ60yU0Gj6
qCBuIVLbJE9htob0vnSb58PinLM2K6UGulziGs+TnTwFn4XTAeJ9wwgq6MuA/4EZu31du+gW3rTn
dtmanowM7c3ZMJVsY0ByT0LjKLFan27mXfPSPvXHBgrWqzD9hXc8M/oFtBUhMMif/zyam7oRgTiS
QATVAzaQM/Ipa/gFqQowdFo4DxJa8/HGNTtn/ZG7ap+L3tQ6KSqw3xD4usBuHKm0qh5BBdiA9ywE
Th5A4OcSr2gtdPG417fS8iH5PXYuENYVmWZThrG3waOUP7EKWzx+/g0beCihp1JDlzOPu1Pi2jRK
EeMj4jdTvks6w2nW0s+LG/bEBvv5ycapQWCXlqDOcZFbc8XhPoLeghbvx2at9rm8RU8scfehFCCM
l2pY6j/kz3iT3qPT4qBnjuiBCWMT2LK/1ozAfuOF3z6xyO0PcNF2MmnZ/KWzXUV7dUzsorzT8/dW
b9ciwLWJ5DbElMv9nEOJFcNTPDxyIbL5HQJLDjQbcAhDkDVAPv4XmCKv75GFmBqH8Pcg+Ssh01VB
TaHAhFfu6IQod21yH5q7u96d3cSN7tegFKsGuethJpUmJmxWs0P9o9iCohePpt7OZRbGI1+3dtIu
w7fzAXI3hdBI4tQGcG3maNjl8JnqEEz9KMunqgygkbv2RllZR/6OMNGWPySEraNptXvWb6h7Gcrn
exODJLeQ2mV91PE6oTMbx8VuZazuUFJAepkPhYVSVqo4AaZS9cH8DSIAUPjdVpaC5Ehhr6EpF48G
4iakBkXoMfKBkyIWTa6lMDZCpy/EvOa9nabfxAbKweNqKHz5OsISnljjlhBdVjn4zmGtOORAa5a+
6oA8Gq+jwl4rEixd8eh/h7fE2PQLSoFUaVQoIY/ETVpFPgrQsPGGsF27b5e8/6kV7po3gkAyymIC
YNjM7SY8kE6z2unl+tFeHAraFjWITILblH+99qpI8Q2ov+pptlW70A8G6fFvmEAUz9qNVBWg2nPv
H6WSDkZvBd4/St9yEm+FMPxx3cTiLU1ObHA3TNWnajRR2Biwy8CF5MaQUkJSJ3dQut2aCIyK0Ynh
QMAJZdgVWFRX6yhLZ/r0E7irR5jaoShifIKUfK+NtwKcXB3Uo8LXlaEurhiSAEg2SDpkaLnHVy5o
VR3NBEHt9+BecvTXiPHaOOotRG+YQn20W0tyXvbnYFzEREcX6wJCLMZdO7UazHKCA47ZNXzUxLKf
fWzFN6wwxipysS/txZcSjJGzPUa+EFuSVaZWvw+3w0ELPTEH/sjuf4wov9xCUFzYGZto/3e4Ds6/
U+NgnoogGgmgFIC/e+AciO0MomMPhRd5kIx5Ex+HN9MnIPD2he1aan0hyXc2RRp3YWWVJKZ9iika
K8VWQcAVq9TuxxByXaNVNrftpDlKDI7n7KnRN2W51h6yfAJ+r5HGub9ca4UB2wVXite+GD6o+vOd
+iuCg+9taYcbBcRkuuLtYie4+Vue6sQ2tyWnPDJ7YYRt0F7dazEB+XbwMwrJZmXrL3rEEzucR4wa
PWpE0JKDU2YAL7GDOTU+oZd2NECHOAOoYBXEKR/XchBrZjkHhqb8Rgg7trYU7flAxac1NKDXYgJ2
iPir+eSQaZwLw22j0R4qal9d0GCruq+eQDPuDjexy3A48GAvshcXdgPuxbULbW2EnO9SWlVNMoDX
3U59ImNgT1CQ06LOvr5+S0HW6Qi5UFmjUGwLZswjqkMzhMiyHU2SbTfqO+Ay99VQHxq1WLnflrwy
cu/IqzAUD55S55dP3Adq1UIT3FUn8VdDuzsj7Q+oV25IvlbVWwp3Tk1xJ1CQhyrUKQXaA3x+stQe
oBlT2llm/sw64xYFMff6dC76nFOD3LEzUVTIgRxiLYKGzyrMkQP97kdtR/3QM1fAGEuLB1p6YDHQ
EgpABmdsTsdKmlhGWFSmChgIOW0fKlUD21FoEFDaSxOdrUpOwjtI/MmVc32sMvv1/Ok4Nc8dfUlp
aCuJiQ7eFdmPbyZXcUq/tbsHfQ8qZqfYQGZi8ibwD6VOVVu4YFzTid+vf8XSCjN2MWQkZeix87gh
GoODEn0cgNaOrxDOsMA950ITwZITyHPW3nVjS2cSMgs66l+MU4JPfFQQMJhNKBq6Rj1ZSf+iFaEl
FLn1V60gkjABwWJQE8DduGVtSDvMfdPACkqqHsUhBN2lUbu9qKzEaJfj0dFVBTQUNpBsqHxdpoDw
SRIEve5K402YoP3GfKhMY2U4Cyk/WJFAIYpCNnjWeLavQtOqQjORhx92SIZXT6AxdYPt+CBo++qH
hCUDJ0HsAd26vT6Pq4a5DUoTtBELcaUjRhLtTLXJrr+t7dxGv9auPaRo4Ak/Ym8tjcp+6/mxOB8u
m/STzEqZpYkxNyXy/6lmJxCF7KPpb00pqr8ocgE+eMG9hVdcKagiFq5xUME86G96CCxU7bMHeSg7
AgpE30ovvV2NqS5dDgaHrcJahcH3wB83qSRiZhLsTZJa7S7bhvuisIhNtzW4ZMwZHBPxlryB81pA
4nENI7hQWjmzzuc8AAds8qaYcDK+B5MdSH4suP228AR3+hm3m7A5Rhuwiburw5aX1hT9lQD8og5w
of2stwU1IUGjg+uMaYExKsnAywFTytz/IL+6eCxPrLGvOdlBJgATAolhDeI8XqE46gxJPjt3R/B4
9EiHPNfeeIwf14Q7Lu9lzO6JWd7vdH2vQLQYa2tmThw/Ti1kWBqEzenT9YO5Zog7l+UkBcIwixgf
Kf1OafxOiDYjFXZ6Ka74gLWp5A5jH41zoEyj7kbjY5n+ysBgkEz3/2w4bLgny5WDj680JNiQpftA
3pcyuPqjrdmtmFkoR52vDxcRZmExQcQChz7aijuywxl3UWlDpBHjmXeTYlcaQEGOrvmp+6D+exM9
0WEObi0yRWyxchy4qDGTkgkSoPDogdFEIMIIx+QuMYYJ4r9aAi/flTHkmoa67g90TtIDyJqhHq3F
6n1rjMSnZQCQCkAgWzIF0y4XDOIYoHG60UhfQ0qsNPxUVyEEnJlDclOr/fDQCZK2a+oWQjLEkLdC
oBmHatKDTQcpa680jfaQ5OBdHvsAVHr10L/jzTLthDlXQAJNg/cg09S9SfNgq9VhDMYMHbJ+M212
tAp/KUIHYKk+gjJRj0PXSLXWoZX5FMPR2uPMtIa7rLjVWtPcTHEHvAgliR0PGRRPM8hrVzpUEi3o
Ss0/8zybdvGAa91vs4jcK+2QGt4wt8O3us2buyGuKtMRiwEXXyxF8VFPFR367p3WVV5EzHKbjIP5
JOg1BJSgO/sQStP0nJkRyuSlKO/qLtL3czElpWWMsYqGjSBUJj+U+vhG7ov6VgRL9I0hJzhRSPDY
jZyZ35QmNH7NQaCg92Ig4E/T+xyk0HKnHiWpNu7NZDRRsRGTdLzRwbz8kqvRAN28KgXTvRwhf9DS
8VlRK6I5tSS2fmNOgWgnU9dQR5+b7qCHIcPeFoHqg7S8+G5C02q0YpLkTyHKt0epFg2nbiMKCdcZ
5IaGRN+DHEJZSQbCcmXMgvcCumV7zMvoSwoabtLRaImtVCpKhEbeFnabD+QRjYiD7EftZG7bqZWe
yRCZmSWqeSS6EGWafmjTWL+DdD1waFcJ9V7O2tGuMFIoFciUZnYXJxlCci2APncgjrVdjkn41ELN
o7PiPI12UkaU50ia5/sYSVuHtmMtWXmdB4cwrUMPQUVW2WVWpIqX4AUK2YPQmADiF0vXbGvoctVt
M+Q2dB7D3RwyOvYZ69AllKKPQI89CV7OjvOhdJVK7i3ozRmOXI6CAyoWSHqLveyWKYJ6CCbKNphz
zb1QUhQPK71/ELq+c7VKl7ZGJU6WKavCASzooZ/UVfxezzHozJuo8oyAJhtVpwN0pLvqQGINsbke
oZ0IsO5do1OQ+DeR+B0mraHVvwHAdlsCNGdPM+SppjCMtw3qmf5cD8Y2ZR8iK2W57cSs8WRZAOZZ
TgCxrku6kaNE83PIzEG1DJQrZifUnoT3iCNAMGXba1H52FEIGQtDx9TJQ2OXJDR00hyQJ6DJh0cJ
aB3ZphOpGosI8+zLQRFsU9AC75poLBwjpcAVBKMKMEpVQXZtALEObQLFaoxRM72sK1JnnKfwPtIC
ZOz1JBoau04mAnyHUgufk2jkdtG1YAVIIG0tgwDvXplyNLbrcwYxyiabIZ5QRqmvgDTmG6jBQFOk
R29KDK6n1MDgoXWqB45Q9hAb7wmKAVBUhsxhObQ7BcTqAfAHYCrc6ENUvlCFoiKitpMtxUZrxwE6
tyeAT7ykNmUPWmPdfW9IFdjSx2mCkPM8OWZXFruoGZPNFEYB2Pj3E1Ak30UjnTzayRathXxT9oHk
4cf9HmKTY+7TOpru5ToQ9qI49VYa5lBDhyu96zMzwU0KObqqMtqbsMsNlCgb6iWpWDbWFM3tXms6
nHeQFG/DKQAxWR+nymPeZNEnDeNw35dDCTH7cn7IoTbAtKdLzxhn84Yq8BuCrIUP6SSYva2nc7np
dSHySUUhNK/PkGPtleQGwm7GPm/M4KGLVGJLoQbN9gEK8XJbTndGUBi2FhbKSxtU3bMyDeBtAHfl
+1QhH2DHVZTuA7FIoAYZEPCyFd2bJsilDchz4cgtltMcosLrJ3P6riptY8WJOLhBGY/7GUkvV0qz
ObK0ioDqTKWiPSCStYpoykxPhSg6QlczEh9aMNvOD1DSS0GAOMrpvm1SfZtMvfGNiP0kgwQ9Gd4z
yYgw+LK5n+Ba3hqzCF/zSZ0dSqP+2EP6k7rGAEooa6wxGogZivJ4MIZCewHxoVRYs6DQWyJ1sgew
SvITjEfGbY5NHEJkOh3eO12a/F7Ik9aeISxVOCGgq40DEGEiOVFXJ4IfgDXpO/rnzF0/B9omD2PV
JYkWQaBZ6HQk29pWtBQxHTYZkeddVxEKobchNDu7E6XRHsmg+lmuTi7id/OW0lyFLL04oPmlbO+y
oaHSbaIMFD2pUwRx+Fgv+1dBaM1HCLTLvpgpz5C+w11X4RkfRl1lD0Fc3/WmKTwPOLHWDMIq6C/V
vd+2BRLStI03YajX7jhWwSfuRuMmScMOKhCJ9hAoUeCnHS6UsBjDZzjp2VH1FnDgWe49oQbrxNz3
Ca6UvttISl/4A0UXcodQ1I7UEFFNoENpEM9+p0og4wUET7c1Cqm8AzFH8FAkamPl+fxRF4BvaxrV
bHj1GLflNHyPAIn35DSSvaKZzTuoUjZbI9QVt48jejQq4cEYhMBOzA50Ko0M5qkoNSExoGlF8JLH
WqhbGenJIQCGBczYsyqiZ2gkgD4ZZqRv69SUEBHExl4P+nq01brOGwvFfCyVUIiDhObtGARYWqAi
SNQhY3BvdAS8tFBuSKwKaqeRbQgZeRfUok/sSm8Cu1C0/lmaFDgqEAqnhk1TuYeQjqDRJzzSquOg
VhmB3+2hvDggYWiBdVj14elGS5e6wpKihDi6FNE7olDcBeAmd0VREP0incePIsdFWI4FVVwZuIYn
VZiywhrKVNQtOv0/9q5kOXJcu/6L93wmOHNLMudBmZqlDUIqlUACBEkQAKev98lyR/h1ucNtv7U3
KpWiKlKZxHDvuWdwh7pAZvg0r5fItg/RYluQKsZRf2Nr90/IS3ReIQsY3imNVJP18AxbL8TiOK1F
XAC6QgKDkuWwdSUCtIpkomS7mAa1SEWzQSKeCAucXBn0bvDvg6dLqPqsDdQhpBTaLG6CuTAsYWUh
w6EJMuY3PM2U2ybOeWrUtG1K1SaZZ1y7HqnSW0H84LvEVVfmQpftjiWSX0VTQp8kzPQucKnlcWPn
zdxPw4r3SI5wWRcVJh4+h5h3e+g+oQtDhBLSFjg0uLxy+y0JG1VYyqpPP5ijNetEu2sWEHyqGls/
JwI1blC24hWFJJe5XWIpsmpk1XSLg6wfMF3ja3dsaruyNcZRrnT4cwjdX86SpHpD6Dx4CnJushg9
F0UhiQTYsE1V1rbJvLZhZ3MJzdo29pQAO1o4D6Zt0vVob5eM2NG5gXnadxNGW+KhRHFi7w2+pI9z
uqlZMOKoRdFMcut40YkCXCLrqIqDLg9cRdco1X+NIWj/klIXticj6c5yxPPNKLKUz3ap1F3o26Ao
o548eDjlNriL6vUQzXNRsiUKMiPqOdeBnlbg4gabAdEzHZjbvVl13VivkWI2oJQDa3FVJjWKHy/W
u3EIMNDHMR5mYmgimMANvl3BQMPs4Eonn2TSqTQnoQgjIJkpPsTRTzdl6GvERgvzbqYKMTCqa9kG
DyHZoq4mdwDuzN3YDNNljoy1mZBdtEEFzI84aoa9pMr7UXYUcbOY9nvfIm0bk9dlqb//55bw79rO
36Zzi0cBTIZopRsP0SSMQXBR5yjr/4VXCaC5ARwJP8DfhcjIIxFSabwKnYNimr/CgRZ+9y9ghDD/
wktg2gF+wm9dZ9jPvE87NOuGvvvmSrhCgfL5P7+Rv4DN4W0SJjdzIwwF/tuLGM+ESxp36WrOh6K7
kC2CDPMbe/VfMyWGJes/vVr020xSolpFTlKVgoPIQZJdiz1M0Ndic1OCdc83BUWd+7v/BXHtL4AP
GInCNh/zezCTf/8sp0h4daLxWXqbBTF43cV8yb2zcr9sMRfDe7SODvPhb4k7f7EY//Sqv3XrMIf0
1GLwquXulg1wi35A1nu10eth1d1PG/XQbP4OS/qrJ/rPL/q7FhW3IUfjqFIglFPRf9mT2aIT30wf
t1D0v9sIf/W5ApsDeeamlody+88ITBv3veAUGyEluD7G6xDnNNFoj/7PknzoUv75hX6DerhPW5uO
eFd6RTcxiELP7fnmoi3gUud3+XIdwDsMtigo/44N9RfoD6YbN4NYkOUx7/8dq0ey34KpDqEro9q7
YLi3rr/zqTrF3lBw0lwQPJrjdr44zmMyx/t5os8uKNJZEtz3y4JkTJ8UtEPh5LYwrHSc15F2h7Yj
hZH7ibibxHrvvfpjRPX/sTj/Rlw8/H//le3zR+zOH3E65w+JOJ1t23zZ/kP/ORgH/+WPYJzE/wdK
kRjCODBwQPaJsWv/CMZJ0n9AYA0ZPFbaLeDmtrf+CMYh8T9+0d1hbwuTFySLkP8KxvH+AVuEW2CO
C5c4WOAG/5dgnF/8kf+aYoQhLmqoJm5SkMQPMFz77YyE07OtSxFF67RuNtaIVaCqAmhBOU4bPaXb
hqVb3VUrLuP1wNsjBSNvSOk2kAfboMdw+bWz4s6S6q6q5ufyhjel6Jeaa6rgFeFmIXTGXsIvUswr
tlQvdhzewr6796MmoyiUEknfO7K8Bem0kqL/bBO7iW9uRLZZaw/y7+a5Cu1GdIg8i8N1KOtrWmEu
75O1KX/2099oeX8p3P70gQAZR9IJSFk3szo4x/35jKliPXomGNimmns/B+8BnhBD2GVud0ZkvffF
aD1m4Rjcz8Zlp0U02JKhgkeX1WeHk7ggAaseQkHS3TS0d2XTP0/e7LxxN3yrlxZ64LiGht4x5bWy
PEFYnUHrVQ7LYXbJXUynetvf+g8RqP6eIOWwrMe9X7ZHn3wDth92MOW+1NyOB68K8pnoYD/N6eMU
BXQPbuN0btrKuw/2Ndy4y87Z0Qh5sov2+aYP8Zs3A8Q4rRj9okEG3b4eIJLmILOmYYx8oIAGuTAa
9erQ8IPbW0DcNiL3oI5VWcid9KSom55Qnd+67vKM3+Woa2Fzn5l0r1x/2VPdV0UPu3W7BP05nqJh
RzmDt0Y8qHXUORzmmEzeLWT5KCvgvF40d6s+rcSGiQFE82H5Cifn3Y8o+Whn88peU0wWD446OkHQ
/83Y4BcH4benDeoioqmw9IkXJL/NDXTZ+7JkE0WlrLt8Eu9tWZWQkok461yAORNBVlKLFk977Vvi
jSA1cvme2mlt6rG7T9vA3TUtWnp3ZIe0cR5kHT/p2upLqQOEspomzlS//Bxu37RVYs4AcOE9gZ47
GSEYJxLVf8w8jNlYdF9R5mzsnKpCe6ipy7Jed0vkZCppeK4ruW5lD9ao24aFWQA5RI38u5Gj9+fJ
Hw4ExP2E8L7EsXD74/eY1TJR3uCmFbBgzrA7Qa4sGl8jZyXUaydJkOeWVulmSGdzrDSJMi8NfsCs
vjorpHpzHtcb6Bsz7TSIm+lm+LlOYbkaQk+/BKUhRxuQM5X9U+/giqNSprsx+ZHMLt2HPVZy1P8t
fQFinT+NMfCW4PmIshbsAbgGQSf22xnX6BYZZD3z15KBoeCLByNKuanQ70RYhpsFV+uBLK3TZb++
lUvbYblO02qqaHAAblvvyw5GHr0xcFud2GoMeXfL19QrXofN2iNIJu09PEdz5xrorNkMwWWCSqxq
02sARGtbM3dry7ktwuYu9tjDCPP0rKw7vfEB93L6zVwOyLKuH91l2KTE7HhfccD4wy028d4Mmdt6
T54/rxul2Z7XT3RWZT4RkC2Xyd3D7cRu1MgTsFVha+b3CoNarrcp917ZknwivQDBiqLMu6mNoAWd
Hko+PvWVipCVSB+H6KuTYWaIfqUNOkA7H5OK4pyoH3kcn+zIqxXl05P+uYQIGY0UQoTiEKGkxs+V
dKHFkCPSKkf0zSoXDTvi04Nb0IKJZjeUnyxRba5jJOmmWCiTO3yWGkij7HneNuFVj1ocKTMXW9IT
jPzINjHADaqqz6gTfLiKwbqiGnfEr9+Qt8VzFXVVbiakEnPZ8UsMKQqfXlVlvU/KwYF0hP/ZK/49
tPFHRFPUQrTK1XIH7BKKGesUc+wPd0Kru0C5HxRQeNPGiG1AFmQWjMzLIGVAoSeSI9TP/ilKgS26
/vTYDdRZlbV+7zhgCzS+QHHSaO10XlUE5jMMTLNDsIzJ+qH1Mw1yCoihGIEsq6CvHgLZFRhYsMMI
XU1hPZjfuB1AZO5X7WrgLDkqV9N1UtYV0lNZ7i2DzGoc2gfhQfGyuB9Glw8NZK570RD/svTMrIfJ
PZUYdbqMwK8k8vbUjMXglVdF4YU9IbhVDwTu9a3JWh96GR1ugsCR94DhOYD2O7AG3UnrdWqac6Km
i5GAiYGlIsGlVoiPsf4pETugnGyFn47ZjAzbTIYjunmsDxeCBJWYL1MpsUlcAIEAaHOLoUveRU58
gNML8nuGxM36xcF/NoYXQ1RdFaScWWjZvOYVf+Km/mr8CLM4FpIdNeqbSraeO+3n3a7t6Wvojn7W
TK8AJiEAiqt95I0b7TcS6hzfLXQDO+Sw/hz6MCnmmUONyEEDXRicIP1ExXmT0giwhixSHQICjtla
AjOxqficB2fd+1QXi0k/JjFeQXM/UNNUaxm/AV5ujp1B2HUL9SptWnfbxA1y+1pccLKBIb17FZUH
r/oGHhyYDA4YvZzC20EZ1j+aqukz3dccP4GOUFcEI5h+XlUEKUATTctMCRtvkhQhZ7o9OvVyDWzQ
YSqvL55Ec+zUaQ5zo4chbvVmntx651g8+ni2e+DQGRYQ+L1j/6CITg9zh6hB1e+Z2EpiKiQJS9Cw
axVkuP6+qsnFy1nyOjQigvWSzGvGX+KmB2PMS7LSwzxFtIDyEAVwicYnl3oAIOf5vafzVbTxUyfL
uyQeztC8mjzuuzeMYD6mEYHuKgWIHbsQv2ojs6XO+2Zmq34gdlulDoAKiYFFGjon5PPurOi7jStY
lfUwnoxRia3hBL5uMVbCqvHUOk5aLP6JvQWIOxb+TfTpeAiihZgeoOa2Xdwn43Ho7Yx/CZoIUlTr
rgI550GCQSbh7Br7CL2IkN5wqmbAkrRh9hKAfrWpfbrvMCdepUBh1xgxASFGpZUNTVIXia/dbSoE
VjONsiZmJySolUVjO5M5dfA+15soMC+exa+uuP0qQyhBPQfYvsveyTg9SIy4NjacgCTHJCsrLjMU
/wZnA/i/qO5Qw3XQQTW0XE1ufAAIs/fmBenhDDk7gGWzBlMM4PwNK0YMFQo1r4DXXZ0y/jIRbOeV
NGDVpUxDuD+MOYWFSMZdidZU40EvU7+nPsdsxMF40xj3RKto5zdDXwx9B42i4d9p0m9E2P6okU6d
W2tQYi7ug5jMxbHJsumBc2bu0GIg1MIdAKDoaqRmA2oQyRse9wV+9Wd3DF9L+FLCSUSNm96NP1hj
jl6bfi7wjc5Kh2BCJctkldbDUPi1fqwnbMIUn+BIaA5M6Et33kG49MjT4Z41XojxFEbkOBFjRFxX
1zAYUQotfNeFy5rWxD854r1pDckE6tebdXNVjBM+Uw/trcLQg7KTI+txByurb8ciU8KFVRSBseGC
43Zx0w+A0ZjcmVPtRp9iHLwMxchuQJ4E9XDQsrALcjgxhmsUo0Voh7e+WgHJ8/ZRWV4ZBp9IJdro
sBkzYf2nKTqOPjYfsGuGIrkfwNvzPwO/fhz8tpDO+O3H+pFH7XEIHYu9gBziCGHWfYA4jLgR2LVI
2fC+KiodjLmgLPHsRw9D0lEzWIgc1DhnI8j92JY5dIPQJQmYovrG4kFXZqvmboeeCGnBTyqu0mwa
nAeArjgUo+GLy5ZfB95kAeaUy4hJw0Dcp1Qqmi/WQ/hY+z3V3pglFaZ+PLI4e6XIfcQ4B8hDy0jX
dEh1VnsVgTLX1FnJ5YOet36sPmPFH4ms9o1nUR37ZVC4YuvE0Qv9xmDT4mCH3GNJ3CpD0PK36/Tw
1QEWYfBPV9FIM6ctj1PdOTmshWgWt3w1AKff99hPmV+xe8eXI9LF11EcoS6LylxjmLSi7kahUVoP
ugeDX/SnlP3w0/ptMp5cYa4MaY4bmH0zqUJhTg39TPcdNfwDbXheYiPnIWQPXifWqYqDDMcBXMtY
c68T2EHF+BXi+Uc7rzsnXRm4fCJaqMtkNL4lS/uixfAgJJQUwUxPsVu+qB4mcuVLynsGjYHbZmPn
XqCsRAUBxMtvx1UVwuxtwdwTpIN2E8Jtu8BchBcssi8VmZ9jRVjGqpnlqdmTYASvXLrDhdhq7840
LUBJG3OoCII80NG7SfC3ZICZjVstjy7m7B5DJ+Au7GVyTJ0NQXow3lyuerV33LPb9ykqxXYdNzgv
LVeImHUEerYAMdJ82OEauo+i5ScXFZiQym5HJwbxoz9M3m0WZWqe9xBTrtDcfjhgTuQwPHhUoncK
ptlOhzQnFoZPXe8+uaMz48q1L6W/4PgipOgwiLib6xdre/yWCrIfn93HI+ZzGKViqbf3iWvRyNtT
JGidRymKG5O2c4amagcL7a2o5s80Di+pWkAUq0PMdBF35unlYU6jMvMaghWuWJqhdSmGGEdLn+BW
UU63vT2wKWnuotb71qC8IFIYhkCyJzntf/hJn2xhAoP1N01ryBpBBRkPk4VFV7WUSz5WI/gb8CbR
u4X0cR5g/rZORMoykki2Au33ZILqcZFOES3evebhpTXa3/DAL8bOKgwsPI45LbrCyDupqoLatYuf
I7assOnEQFeOUFiL4XLrg5oVc8jBxyjrLlLgrWjznjC9XjQozENXYptX/qf0AgamAjV5K5r3Ll4t
NMk5ps/rcIATwOxGH6HbJKskDrZ+wN08qjUeg/NIR+coneEF6jg80AlmhzSeHoShB7qURVn1eUXU
vorrJ6fVX2iXnhSL5gwDjFWDNFfksvTyRZSYgZcIB24nEBdiXHae8i6d9k5jG3S4eTRGNb5oChBx
4AQxmbOTTJ9ehzcuYWaXyar/mfdIysuWKn6vPNQHZI0Bz89Bh9uGR7gPR1ni4Qub9bq/QDnzXUfk
fSn5nsDjhI3Nq11Ac/Aihe5/zgRRryIQ38mM1rsX+mhQN1Ual5+h1U+ads812j7sdljzL+WXZBhq
Rt3K8S3u3zo58XibNOVrw/U+4GWAz0SuhTE/RA8nSEee5wgjY+QUI+LJWggvgmUj+LazS5+ZtPKy
cEg+/Hg+8qa6a6S5AuN6aPk7q32eSzs/8Jnsg+Esg+o9tv77ktpNlNqvqCTv2tDXKkGHUztriRF1
XfNs0sEHnJt/TniLUvV3MxCXlXRRtKUYySEvZ8rFDE7fwOBO5miOZB6iMlWH16QL3HyOlzOG2qJY
QhPkfmoOc8Lo2siBrUkZ1bmQe50wD0yC8uTGfZ35qr9IqXcEtUrWJeSzbsDJq5NnVGtxzkq2mTuW
ZOOI/2zo8jmJFqyKeUOnEosSt3LuGO88V7gfhhIUkdt5MqIFzhPUwAtoJkkLV82QmJyU8liVEjGh
JR7/0NhVym+pGQB2Ao6OiiwwmAXNK5u6WBeOqb7R/n00Bn4bDdo/RcYxF2l8hu3uGlBliUmouAhn
LAsE+KG45GsTo6kaZffUOtPO91Blet78GEonKpQYv9t4erayfEHffRyIwtVO3HvfAISJPHCk6+ox
Ee3D5IebRCLvofXHPW/LJF/aAPRKi1SRcA5QsCugX5xsRI2aXymMxCtHZdqCIBtSlhRO9CkrD+P2
oX1VcDdOWTOsimFxlywsPRD8yoKbuAAL4OPXhz7E/ZE7GkWJuOs8Y4swMVPe19GPCpQ3WBXabNF4
Y+jMChwWBx7bOWMeDk8S1fs26tatVz+DlyIz6A/PXmQyt0LEkSqrq+TDoyEyKPra2yUmeCgTr1r1
bnloG9QOssMukDJ4qjTueeafpZ0AbHj7GdAcmjwf70LyRwgaL6kn7qjnPLkxNl1TzWjH+ZrOaVzo
AV51I+N5Sp7btryXS/pDtwFZzaXZasV32KZ3ALE/hRMiD225jxMM8wK5S/AIQksPUppxbSHuzphG
p6FOhjyIuQUJhZLPlgcIz0T0eOSiY2vSqs5Dp7kmC4ob5J+tZiGuzUOsonxBrGdCAuSYttP+9noD
ltEi6P3YsM++rLYdzF4n5kD2gybPYdX3AG1IMVML7NHYl9mL4GHcKZKr5kv3Ps6Yrm9zkVRbCD0v
MhHo5b7Y6OBepnI3dM2wx0l7lHz5HGooLHEtPbSQaILrL69yMc9WwQMDg/gCc5wHLw4/YcteVMsP
sbARdzx18niuvp0lWdnFwm5san9wUb554/KIQJR2K0NcF3zJrYy3lNInwb18auQZHntP4+yfa/lh
/EnkKRJqFSs38NwrwF7bxabNQoYGo5qDl3KZXun0FEk5Zsapr4vVqHlAw42RXyjD9ajNcUqivRjB
y4EWGY7NP1uv+y5tjE7Gjkcg2G+48EFL4UGMfStVBtc5lGxmE4GmVtQtfsyH4egFFZhwWDMl+FPg
y9CfQ4gBmBnVg+HjlUvvwZ+qqbB68lYe7Oqi4DOqWuQFtR7Ii7hqVayvM9zOMvg1IW4ew7TG/2yb
bj9qF/qz4Zl43g+agPAoGrGvXn69tAMP9Hruksz6M0hX4xusCxtE6YIV8jk0BBu5KTPOhkuLwMqC
2vnZJD5QKdS4th5ejZn281zCLcHoLdfz0fgY0bflvIU1VV/4A07+Wh7HPmK5HQOEA8Q/E9BhcumL
a5lYXZSzaFG3vvLYfetN8ukPySbQBIfmsPZm+BWABZVZoCUASOCHVMNTdTT+eYaTbS7rZs48iW0Y
p8M1fZvbyubCU33e9IC9mzYCKurDbWiICnDlWkwD9NsUt0fGURh089EXOJ39GmxTUiIazmXXtidX
+NklwIzo3AFYnoCrgKe9jjRZzxU+vJ65ehWy8kR9uKKBsySoHbN4RIhfpyMGFte07qtKAxsJ1unc
7ObEXw9BBXoqBSWQMNQc8zkxfrrl7nyhYDYgMmjVMfLSVyAW0ekj6ExaQD7yVPvyqIS30U075yPI
0L115zxO7xoURlrMbMfGd9f1oy2MyJ6bCZUXiZ112jruVkUyR58RoNFIReHFmDj5QfVcaazg3jAJ
Do1IUVlN3RqZWkneBOSC/s3fL31DjqFbbhAZHVzBjEuLZIkPadxi8hBa53msCVqNJX7Aceive9ba
x4WSiyDzR2KS5Fgxa+5lQoAFfXfgXD+ARzZjU17qoMZToQL3gC7L7ZD6AHUmwl/aIJhv4bEgMlnC
QUnH26WiWQogNXbr27TeRvCIQY9VofesrfO1NDcsoIU2DlkXCTAWt2wujG8cgX4cBT/qEOWrR+Uq
VSSmBE0rUQqeF42zTctuFU8tpKegtX7g3gUZT/IvhtuH2CDYxXXMDrFGlTx1p55RfqyrdL6X1ImO
Q8IfkoLWmDbJMExXE1jZgE3C8MgjFB1xJ8+MTuNPMQ8b6nGPgSHDc56YeTsywvdzbyHgT7vPFE06
EAYD/qSWyXrCWXYoqzo9DvMMPLMey6fEAwI7LZV/9KN6XJV3imN6M5IRbLB2XK5qIPNWplZtfcGd
a+0EYRZrL/qiuG+c+T//JenD8UKWe1ZOcgecylkv1LHPVeLe4WiRP9zE2YK+TfdRPwOiiQnbMNXe
i9KtDy4cE3KlIpKHc9Md4ZOCWCNg5YBa6hO5ffn1XalAB0YPCIE2UMeRdecxcQG8alou54BYxDr6
MTRN8t5vrTwLOdZ3v77EwSDRkttD2mu5HRzPZpEcyX1nlv6gNf+uWOvdC995syxsjsM04FxbuN4h
gRuLCufjiZTk4dfffn2Zw/IuHdi3PwJIBr93xj6x6gBkAcM2SJIyxW5fdPcAJr/YumOiH5tZfEDf
ivxi4iw70MsF+Hc1vdZ2LrexuC1tvBcahu0DMEiMq9ySr1Lp8VMytzX86FK2cpJmgSnDiHPBTcCj
rZGemo184dCm99g9XHh3vbAjHMUTkN7BONoLdh85m9Z76MHEPt+IrCsF9w1oTlGkoZqDc8oYTysn
qAqWevLiIFD9fnGd+3bhKm+kB8Z229aviPn7glv5vA4cVJxLiGWkERh6i5+s6KLvldP7h7j33jF7
yTG7ICfcje5dAjjbd/Vyvkl7stgDaTqZ5wEKSb9dRbVJj7Tq6Z4A5I5FlxzCckx3Ig1RXpX1BoiU
xl2myrMN8zgx6ggRAVr2FDhbS70iaQFQY2PfO9VkqjyRs1nVVXuztEKMsmPo3iwyJ/GoNzWY4EWp
AERPob5gbdKijuNVQEqxT0u484fLNm3d1y5h0T5iQbi3MSjnGsL8wo9wXqKtTra9QroZgNEDZvrJ
Zgq7R4Jsb5DfBKxB9XT2FifOGAMntY495zyEsHFu/WY7jhRmDR6CegY32S5JupzdIIBtWwki3lTC
whS5BZthAY5m2dSeQ6m+SzyxDNy7YQPwFCUeV/PGT6uj2wkYPwm5G30DaF6ZMxVMnevGkUXM6mAl
USd3SpB7Fl5+bTk1Tfak+hmHKcJgIICo5R6n1M7hsllVGGNkvqzvUf6rTanscohLZZDsynusunI6
1anazMkyb9skSPdgAQMHG51u7XgNP00YXc5AMA+st/vEePQNYNY+rdCTdrBTWM1NDMmd7gx6Xnc4
p615hgjJedRj/xOfdXtYRpDw4UuyC6Ylvvi4SXZ+glu/m46so+5nWtu3Je7b8xRTWRBoaXJMFJy9
7jXGcAkwcJhv0SO9ffFAbDyUaGfsHJRAYaUD/Q8X119fRCh/ENzgiwv2vu/za9phCxAs4LZL++MY
8RWbAhggigj31hRCUg9G8AQNH0veJMRHGwDoUN54mPA7d7wHTAt91zGko3/U3LPgMCXllveYkgy+
iDej7sildJGPN/Vn7Aoc6mObnCDVhP2STAMUoDhyJ2AuSxcgEazy7QWrI0W9p4DgBRE6er6IO+2P
x3GQI6gAJDhUTlXvuz7NITqu1uFkjo7E1NUlkFZ6wXytZuC5wXn0ZPUd3UWBbnZCOASmGnGbT9C4
KMg19mk/wIfNAcmfkMcyWHrc/qg0KafIbRxLyGG8jmwwr0G/SBdk2BnybYn60QE0Wgf+OOTopEE+
7YMHL82qXnr3rhqcDfr8na6dEwYPd6Lty8KhMLfiHSzbRbms2x0GuNEmbXmXG500GSj3/j7A69ka
E9AAy20de7KF84i3Vjqt7ltcxsGMcPLIJ0c/CQF/tN2YDZgpoHvw+7WAaEB0BHZ2jrJ7v8UmSqdd
zADvxH2Ik0pXazPW7LBE5IJ9B29ZduP2l3596nT13gKv2JQDh60Z1xcaggCOFPig4KO5J1Rc7VLv
9wbLvxg5ea7nUa5wU2czix8i37/rEReaMcSIgTaKjrGEpE0qiB4MwKQAAyi8Pt8pdRoc1FXYm6MU
QGRsBxUdooJqsfchiVr5LsbIQzVfl0ZjYJbCFSmWKHXjTA/uYXStQYWLNE3Won/zAQ2r8GftAawu
E7H3WH30wNY4olF+hgFmnfVQvpw8mBAcxVJjxBuM4A1K+V5PUSH6Mv2pe/4YwMX4Je3dGUzpCUNv
CvVKbad+y3QCBY0ZNosXlfeqBlTM4VN/lEPTFyrg2yEY+6PuwOHWPoEKgnhZZGHlFFmgn4rVBamN
2BpHelk9BPJlLK2T6USrrKZJeMeZe5adCH5OHTR1QN/aVtDHBgEGB96lac5hnYk5o9anIGA1JkIb
i3IY07y0el2W7cDiBIIdIg6MNN8dB3eh6iK3CNW41nbofuLtviyCBLBxDO5ha+RnqA+WUxhQQKfA
jUiXwszSc+kl9kvgi/44AYpeToBZVd34OE+mmuWSaohcWDXs0lEAM1BmvBrMoA1RGJ9NSpxGxzlS
CHBPUSyyJZn3QS8b1LlRiJYUqRd4+iudwkpyiePCsQ5icZW+92NE1rrITikwVGgzzWP2H5Sd147j
WJelX2XQ9/xBb4DpuaAoSpSNUCgyzA2Rlp6H3j19f1Rmd1U1MINpoIqgS4UMzzl7r73W2p4J5EgM
a38vnOxnlndEmWkeuQzngGbcxm50IL/DEDzOMesaWkDc2NMBcX7oBDlpBnib9GwWg29b0E3qYfSZ
vEOv72c0BpUJWKA5r/Y0XgeH5oON1e+dKQy9WCUkhfS/i7q5voo4TDcSyYUC1X6npfa0lYexd4tM
T4J5BqtWeudrFXdbWcX+t9bsbhPm1KN73IatSfuhUNA1QDf3WbXsHKv4bsql3+RTIC/ixTbbr1sp
FajyGCSuNDPZ9MsERZ6Uuq1YgkapGP2YWRhcMEKbJKVEFlWV+3U0IXHC/2oTEV8xiJDPKnih6U2b
Plv0atuEAwES7UFvyczM1MRDtwcKZQjKntq0nu6Mb2ongHnx0t8tsXYOU+Ad0P+PEVx6nyqEW0kV
wefXns1Jy06VI9kbu2oM8OXE8DWAgI5iSK1YxWbSHKY2mFNmuFvSUT70etNsxj4691NeojfcVvaU
7pTBiffUe7awOXH6KyZkJBFYd1SJoJabX3hJlnsg7E+Y4u0xluEtwB8gsm/qF1PHhN4y1tV628OU
+4LANUC70blxBKY/ViTGEXAkC3bkTvL42ufdpbDQ3lmFjVRP8ZmRq1up9QIhHQU7u+7VWyHP/oCB
8i6ZJBryts67RMPyFytOAz3O5FMLZhKscfD4A/v4Q50Va5S9iSqskPl2kDWWodcUQA263vu5qcMh
itPrDBzn1o5oL9piY+wzdsslRc9pxSXMILs0D1Yi9lG/1LzavqrL75MO4CrLVx2g2B4qvhyzpH5l
lwdzaDtvNu1fQ51QL0i1Q+1IJDvREyUm5CQG5uoq87hQ+2GDqmR2h7WiK+vRIS6mL7+6XMf1D2K8
p1eOAB5w6EZdcZviUEJW6SrQVu0m+xDDvKNu0gu6btTUqNxlzsFCZolaF1ZMTyKH7WjpS783SBY3
wogLz86T51ZQ42yrPveEgRS16YySYWx8pnXyYSTQD4AOw5NmlV8kGS8X6hYreOOKlvwzkxHyUlrD
y0vyw3bByWu0fjVqQiFeNi7jQqIMWBCCfHfRT+ahISACtdBahYh2kyfZBrYeACO0sHyN2kGDTZgw
reZgg0oNiZi1WlOLHy0BTdpBYBzn9tkK5RWBBrvqNBVZUersQ4CKrTVQhBIqwXFqVjdUinvRLAZA
DhCHY68YX0T1QEaRYzP9W2mkEPeniKwiMXiZPlAnFlAwXlEngh07fifQw06UrcbwTpNGkm0YBKjk
Rm+t/2a12nl17hlDHnm1gIGXTp9FdtaS5qNC4+HG2qC5tVZhv9mnV1PbNVn4CYb5lshdBcvnheZG
E1QO41jIVe8SHVgvdU4b1RSlrkJQoEz9eAiL/o6IGnrIVH8YKATdFN3L2EOLlFKt3TfJsOwmCOGb
tZZElTXeaw6oKwo+N1eq+DXsOg9UxT6O6Il8mib+sOFUAuZ1Ys/3997YtPIbpntd5tmG9p50GDYS
zwmT+BwnQj8sUCMAkItjMhTpoXHQSEWRDi/AkHYEdc1mTVpPTcVDaijjfMbkJX5BIf1shh+SHI9n
0W2WPGWCGGBmFQqs9Zq/KNcBDxiVkRDdqrkiURKrmIh+THb0IiUd+TZiZbUPgzG2Q4gL+Yc+UEJT
UF8qcvzDLvdd7pd6N10H/YcjF89jR6Uny+y3OnxTcxlv/5ZGf4oUPs9ZDL4bUWpLY2vTNc4J335l
085UdXR5esoW5YnaZrotc8igaLGCstVexDDoT8n6g+SlUL1MUUpyVeWjN9qZB1j/wA6brsEpRRCC
wV9IrX2ij0CLLIKnFiebqlfzlUIbubmjhxTOJo8OBeYRVlnUQ25j/rSpoGqai+YelZZRUOKYEFSK
9jAgRKSOCtdZim6aPEFBycrQLetjH2lPSZUmrmlF4CXpWr5Tw8UFYWKBH7LlyAMSpFo/BXE1BHJt
SzsQxSWh42dPXdNorPqyieaGko053BzgTJB2elfZMetVTxioEcJYVf8tb6FxJi2MjDr9oIphbzSz
e4VuC8pf1MGqs60L/W7ZdIeStO8yAKBEereltHaGpPkz0UJinox8FNSPGpbi57UFZ9AoL5pzy50i
ZyaS34UJAynV8OBpum7bpjWc3EYH0pc1v4LgBiUHtV16aaV2JE7QA7MkIo4X9VBGw81cdH+s5ve5
jQs3td5nEX2vF74eSyi/gJA+x15Rt9ac50fnSYaMZghTfZ9sKfVoblfDvFJlV5E065zI7aFujWjD
S7a+nPXULMvqkmXUQ1sz87M4BRfRjP2aPp8UfXltRzERXsqg3egzq6z9WpmpfK0tZI8NWmV+s46U
ZAkhaVTFD7uSned2ZecxHOEzAwZB0Qx3siZ972XCc2QXkq+qMoQ9dMEbnrgf1qjekFaCaugCIEWI
+TQRaHlqzWKRyjHe3ukynuNMug5NaAQ4QxDdDgUwJ1RnRVG6rQT5xq2wmThHPZBX7Dwz/Wv7RJfj
F8MZPCNvQEIleKWaDpsuofutIdqK+XZKr1XT/RRK/ZFpyiVT4bPIE71RKrIKqdW/K7PZbDobA4bk
Q1PD6U4FPSS/2tll4ng01EbLJBupa7cKliAUJg/lKGseS/wLKU7y1Jfqe2uOY6ANNWygJLOui5Pd
GkPU1zw59BTGNnjfi20ctqbboWrymqr7JuJm2YnReZstWTlVarX4I5pA14GLtMhdjV2dXXulUhzS
TvuWxNTIIqnRXYuK82HoxTGpSgmdsfOeMX58KNgviRqp/oKU3KeUO9r2oSLjNexhfoPNtYlVsfub
EIOldI5E+b9YWJ5EUnbtv//bf2s7/+D9KjqJLz0OsaFDkPVPKr8pJjMnpCIOE8Mmz6ajpPIzhKO9
bDO4kIUza/tFW0MDidJLP8m7MZv2U06SGaWZvVVTVia05++g/cpJoRDqyD1dlGoI34+3+j+Sz9xF
wX//e/0330U1N0kUdw/ZyV9H5+R7I1rxq/t/3rX7KVZtSvvfb/rHK7f/53H5j6TlHwfbsku6+bn/
2cy3ny0h4N/FL/+/F/+IZO6UIP79376LvuzWV4vQ8P9DKaMgbPm/i2uC8ocof7YJUsafjzcV/OBn
Xv/Nb3UNLPV/yQoqmNUge5XXoL/8La5xjH+psq7SH8OisKDpGjT3P9oa41+4EUIFtx0d/zWNx+S/
tDWSIv8LLTWmyYhxHAJo3fyfiGs00/4nmx5pAd1VHAQ+qK3pakS3xn8+gqhU5BJ1iHl2lOW5qziq
TotaSEGaVAIDnejPpuzNNEhUrDLUCgYWPNCDsxzpy54W0y+hIL4Wv3oeQJd0R/OqeQp47HPoRvcq
uieolotIuPtDrX/bHOykcN3DdhuLzjttisjyt27ZRFvXncmSIUeLPfFHuXPdDL+JALJztPNdU7H8
cHQDQx+CIPCN9CPpP4vYPOUpBhtdXP006Rrhjqs6W2FOH5z9pqDT0aYzI2+z/r0kNjbb0wnrh9p1
d7vA7YvIcwP3HviDMnj+fR4zv5arDS2bbvQq9HWn/3T9qrfOwR1ua3EJrle/VOz9+Vo65e18Pufd
u1SFG/xdf8plvk9KR/fj1D4Vdb8Nu3ZDEeBSF87PzWW7LWLpaQMcYT+529POBeDz3V0Qh+E3Vw7D
nWFEq2DuaM/l1t1CVM68rbsjJDJ5szfW8Wyzfu4oqm5zdbMl8yOb7zWTKmUfger2FGZJ6gZFvZwC
AO+LiXcQ94M3uMH1m99TGPXPZz8tB9d/f/d6yBfVcGzoZjkAhXjksru6XLaRpdaUXAiCqXF/zKAs
mTD8ZsQEqVq+wHF6d/tl+FAq/TsWBNXGTgY+xtatp3fdmta3ervf/Th8LpXU9a++KJd7eZ1bGCTz
8mWRtVegqO9uQPvQq3/jq+9tbcP3+vmJjcbEO6yBO4hbtAhGnlRbXh29T0Pr+1dHXgL/8+yPebMT
7vnoUcH0vWMS41VOfima9NQq8zG3vsURJLIQDh6WKdaImt82Tm4QyH2+48cO8qg5+X2ZkF73wbwc
Sj2IslAjoEauaDsbWhrux773AjfSqe0A87J00tLTwg6j7gXvvWuOQRC5flwYnh9cfZlYxb+e+3Ta
8lDY0XlSo2MVxclWt2mYvZD7y5mXDtNFzPc+QYpGG6ggcXGZqLb+9Xr+PJ/X5jHn9+PxmDYjzRBg
W9WYj5hHvTeENzcha1LgvDU9kXSvF3wc9+7bS73zr/dzZ0wH//PzXMfV5fx+hmXiGtJrK5A2Odqu
QHSRGF8U8zpoi0uIhVDTnF9dyA7dfuc72DHxZAVlt/j+nQ9Tlz4vlucU8Pz3s+Z8zfXMG1vo+H18
b2wV/6C4LL087o9ZrrmmoX1F+f+siDdJG5+HVuxytX12XRx3ledgF2BL8x6QP7gzttsGoAqPZZan
O//+ef0881N65tT4/pEk05UNyuLFS6YLmOQQRtp4RjIaQexfjJ9mPd9Ejjl9Hz3pWbpFbOtK6ov3
a78flna/P7wctlPYbsm2TBjvyohzgLWrTdZLXRfbTgYNzKJDtLSXJFU2aWziD9OOGAZrvkm9uc3w
nkiCtEj2pkLjT6M9jGrDPDV/2ZxcV02mPc+321ezZ4Y/3YgPQo5xWL+0bjkK0ftn35dlei5M+rFP
6lMZyRunSW8ibPt9apHphc1nh4LQQ7u160Wzs+SvuVRf+bKiRDkGt4DBo2TG3r9+0jckOTAgDHGN
Iu0sZpADs4sGGrrg+CR7ZpbuJrlRXP/uIx/jcWRyiPw4wU/bMS5Z4zwtYuRbt0AGzHXQ5wp+4A6E
+XL05bRCmDDS2U7ulJ1GXiN/2P1zC/wcuLegTRE0WInHxFfhnMAAvTrl+BqZH2WVHaY8/0bmDzL1
a+Pqg8b8yrvxUDSQZ+pHnrHcObo3X8ezd/2a/KK0n3zf59lhIPuWdK0pVTIbWUzdAphdvmCLMHlT
fQ8d8SNeK87zdv2/bpQv7k7YzTPDTqJuNzKdqbNz8vm8OnUdP7AchZfuzC3k8cCZLQ/lpOf753xo
DufzO5456U7daEwS17O3iuX23tHzSC/Ia8CiVeULRlge5iCtX2jVF30U34YFMxldmzZaGe2M6Xsk
3SxJO3WiuAXuXGt7vqHIvfM7omjn+7+eJ6B3//z5fva0sj8k0nIa3hDZ+NrQg4218OgT1CKx1gNi
t8W0gecaJEN/t+ioGwlE92BA+YswGXOyNVyVdrFZBE7QAN/d3SkgLTq4twTULbj5sMu3DH6KlF/8
69JofNie4QgWVasfZSo9SR1khFH+0ENWBGygYGjE2expVX+GvLCvzPzNdUOleg+gEQyXx3KaGzw/
Vz/v7mcG5YJkibHvJRIfkeJ0y0w6CEvx8uVnk/ZPfp/m77wHusMFfsDMWTNlXa6so5Z3vr5TvMh8
753/PMmvoSZp5oFotvSstj+G2eG8sOjXdMD0zlPSbjw6Dw5uD5gc8xzwG9nDxtOTZe95rRYgxXJJ
jU4piIRm3M0m7UT1XUpDqmdaeZjF8GcTOyNdh/Tc2mSG7pDRKkV5UNZ7HnuPG//74X/d8vvqevjY
K36/QjdPrg3dykulujyUK5T3e68Y+QOP3ccmmRcu/3WyaOPwz/U6kiiiZusNf936OETFi1RpiqK1
mSVQu7b+dWRt6OANg0LmuvfXucehxVvIIMj/5z2Py7//9V+396XxTVeQLldtDwRrrkEcXRXlP7uP
by1UoXvsEzzDR6Qee6PpxCFfP1684ItdbSysgAhnMGiQpAiq/RoNxsNcdKxHvNzjmNrJW1yDk02O
QVGIn0on2tWfFZkqgVx0MXwdfHPqzi4vmRDoOcocN6HGlGxXV4Lerpdz1cvi0uON7Tpwcw8QcnqG
JkqaZmENJ+qcoBm1yz7Sqa1HlaS/YKqo3GCT6AhFXx5nyrjQmMWoOT3OmTWOZaK5GFD0EjVZznqY
t9dYHdtrog7ASHgnbGnJl51mK98OcmsF9AaYMWnD4XYnxWnoZm2+eIgsFi8b8/yg6aIMGt2MX5IO
GQiEwjowtf5vDArTwOpgsSPQKifSXrtjkuArlRsdiOa0iV9S2GCZK16hoxuXkBqNSxv2lfmsh0eK
Wn82j3OOIvDGWL+uWkNdLi0RVYi1dGism8hs9VM0vuU8yK0P0l5XUREUhTm85AblUqfXKleqEkRb
NgsK3SCsy5RSEtTn9BdKzxbhTDE8sxw6h1RO4FskTvY1tak3RMM3yUpbqEoEk3Li9NdqmV2zgSap
lZlzL/pWvlTkyY8jWSqSl1H0v689TmmU4MdBcp5la3Qgs6ZfBcbOp1S/ysZs3HP8pzaIWOSgayXj
DoEKEX1IuX1YDxWl0vYjGprN4xBCiHKKCdJcHe9pewiLZ23B9gVeoa8PEIo3CbQ0R0/12+PVTLv5
UELVOD/+1BKbP5o4lj1njp8lXeXHraIxYz1mI6Sk3zLbRlgODZ/R1Bpf150lt4yv09R+Qmk1vy7s
TFE9feBwiYhT69GkJiYEIie84FmkAZeunm8g6b8vtOsFvdf2AMaHzrR64ntKzl2SICnudPk06b18
isVwnDW5exIpBpxG9gWHueJJXZQvGHqLt2EutYAafOrpmHlTRRquk6VpTxY40raHC+Fh3KY/Pc4N
amUdEjP88jjqi9KTlEjcBUU8RUmk52FMrZs2IQimI+ONAt0eY339AjEDh9GpPuX0C708TlmlDbcq
jtPN1CefgJPTW9KQQQEjjtcyR3cWWeDlVi1oH1L2pxpj6d3Yy9ExVPXlZLdLuM3N0nkp1kdVrw3r
yme7O87SYeoRU8ZcrJWsK4aYpAQ1LrNJDvFlMOkHbuuoz9ZDB4fGy9hrBwP5xJkm99K2XpnDcd/J
mGVWypve9oRooSPhw5bbT2JlgurZ0HwFIkGZJvQIqp0hn+qFwtDjQqUkx6KvnFc42+W+IWKZ6Wjj
YRRp3FWpj45zqsnoizkECON5L8YLXorGvews5T77jytt4ZTBMOORZdjTVXFi6UJb3P5OsbXboFLJ
AnMphruT9iHF9xXUm+p4X6gI5VSjCo95vvzZhI6TBLYW7h7ntWzB6Lw0n40hNs+TY6FMzIf5U4Sw
dsF64mdzacyzqWn5ZrIYejqQHnMtVopDrcUvPShZMIYhXpom4pEVw/Un5mZCETb9mH8A8jo7+OJ/
Tj3Ot2lpE6YNxbahwEiNE9fXraFgeYn3YXMazOFTXhREZaUsQYqHHnFOxjfQJv2id1AgWrt/oQAI
kRD/jzOEsuXWGtjEtpr5kZuzA79xjg5yHM9vfaJTNMutj05uux3PY4o5ZHcTjtNCDOyqF9WWhl0t
SiwjGks/mGaEMjVqk3wvogz+vh4ZAwBt6oqunHYA0TV1hP/c0+T+7+dQIRdbmK4KjahbpSfWKaNj
0Q2zJwjXPxURnjszW670o/dDOs4h/g/HkaSRupCu5siI5KS/ylqPocU/94QODVpDxu02Th15fUyx
4LGZjQqrPm1B3iBNT0OUmfsxMbUNoDbfnNqX9yTMhm3Thfo5s3Ik+D0i+8XWpEuR45AwDwoeQfoS
qAyNO9whzJ9gtPiPw7rpssDOKEVT5+TposgGM6ytMtShq+xk/V6N1P7o7dx8hjVbX+oB2ePjfFwg
UIM7M58LDauNMG7vWARbH6kJuVw3JMDt2DjNUj0eRZK3Pi624Qtd3HoEBEV11JySkgbFormT7RfR
J9M56yHDLFNSf5gRfKCkhz0g1/kL2VLhj3GWvJcNouGxmuqLOczRly4FC5enBO/Stj6OcYjzfV/V
N0lavlJBuymQGn84IbKdcqnfl0FFwETpaslaZNxpayv+4JTfdbNFxFna45n5cDo/DhPafT9OPTaI
j6a9NIBv7dJWTjA5UcPn2DxIIs+xL+FAmzsaDSXm8+MSzizSc+zY8462hmtapH6v7GQ64VJqvIyY
L1DUeBm1mIOfqW7DSg5hlKbZWL0p6IjVMarvetaZz1EmzrYpxE0DY6q/2XZfYWHaX0xT1345Ez61
gz19l8guIZM7LWmz+NZJI5JHHDKjZITlAlgd16K/z8aUsZLr1nFeeHAjbdnko1UbB6PIrqOUVkFd
fMEtycwY1aRGpZmLkLqe3GNDach+apTzU6KK7KqIbovk8z7OVvVhJxL+iko+YwdbAd7TVNxJq/pt
msZ9a6T5vYjVH5KRZU+2qKunxn7CvS4663GS8UMAO+0oscr9zyyExIIxDkYMRd88L5w9wlf41rcL
wDTK2Te5TqRNQ5B06MNae2uW+GBRkMRdIz6MctheIS2310lbkmuquEYx5VsapyHghwJ4h4CkepCC
il2sJcM9wW55j0MBFpvr1bFp9a2aRMROuPZtEHOJr5hwerpaWD/MSIoRTE7yPZ00zUd/2FItn7Nr
VHa9a0m2D9+gehtyWEY8b2Wgr4dOWnwNe3m6ZlkvX6i6fWAQdtC1mNqIGVFZbpTmeT1lKU1zjnsj
2ttZo5k7TXLmjTYMymnJbfk0mzkRSovoQKntr0XF7D8+mXGhP6FX0Z7gfulPGHd+KBRn0Or+5/la
W3uRzqmDOjAZpZeQSiBaBfMHipAg0tXlw6rRD8LGppFKZOKzMYTQFXM5/DYDvC+G9U5YvuWHm87a
xLhau517j8OcVVrV4/LwOHpsClYJd0rneYs+zYN1iJgSLEndTR2o0OO5nkdDRlZqGifWa/GGHAeG
bpPf1ai0YVs2pZsjJNuSF2inWSlmRnPc+JEFFpRaCbanU7sxINWdSqcq7xW66k2PbGnfjk5xb5QJ
Ha6mYhQwdX6jSMUbPOPITejfcJPxzDgIIa+tBMr8i9RIQSPb6quxLNFJmbTRJUXUXgtVO1kLsnsL
lXPrCXzLN1GWO96kLBGxWTgTxMETj9c9/FL+vheN7fL5133xUh+WNN3/devjBmGO0E2m8uCMunJs
rdVhSi4aL7U66xyvm8fejF3GWUifIq9lKuFdvMFQCHIy1Xc07SkAV4Efyj6ZZhTTcXLOYB7eU8eM
tvUwyf7jcNKgNZh5XwcY1OvXx4b55qsMRv+3U0rS1FfqV0jmad42sd5GYWXvQNKKzaDA9VY0CWry
1HS3FFZvKkVB7EjOpo205mA1Zb2fJRJysykhI4cVpAKqOXhAj+YHmvR77UTyL0d97R35Co8qQ5Xt
NE9CUiBxkr7815FmdNqr1U6WH+mk36pquPLk5AKZojV5earM/oM2jt1s8rxefWRFj0ypmvCdeNzx
OPe4o6SA10p5sxb7M9T/JBWVHJ1UcuCnR86gangMTFUXnR4Xs4QxD/F4AYQlo8hxpoY0RdsbUtJ2
BxQkOw06+u4ToeiI4biMvqtTpC9tBRez0vGqeBwicmk8s2rzQK46+2xUMVzzJN7jD1Z+1Chbt/wM
/UmEUN5kZyQ0wFH4U2/oSmkmNqkQi7WcUd0tx07ckHVre0uaTdh7uvLSj9Ax7DZMfjiYDetzInwj
JBQQiUGVzpy1GyNN2maU7s/qaKnBPKyMaZCgC+fEtq90Pk+SOriHlRIu/PW1gVMUzMqgYrTThYOX
xLaEqwhXu/wX3s6CjzDPF0yX5osRGs7KTRD+kicQThyEbBc6sDc+Y5MkpKuTgOnfX4YKR8cq+rPR
tAgL5TLVpmNXG9dELspj5MT2aRnHk1XrcGMeh2XWnRYNeKqOVq5EZ25wrO7Bxjr0z793pfyCe4rb
N0l3gjQaT9C9WBwfG4IdcW6XfPSs3sBvdYg2c6yD/tWiu0GeV7YGwPpWQUZw0zrZ3JgNQUyzNPoz
0qmdsXTqa1Ro+vOMZjhVvuKL5nXYgByTORaXfFBMv2ut3sdP5iYRaF8HfVBfZT29Fa05XxdB0VzP
wi8j9ezHddz/1deJu5317jSW0GH1YErSudUl+YuOifSFxBSr8XFR8XqgqTRJzhtO7WKPnct0Xky8
ZTxFHRRYy2u0qXblFah8SwGfplfrgKSqa/hW36Te41zomJ4j5d2tz8MfhU4xqTHzyk3GKfEm0jHF
lWvti/EI7hMp8vVYPzdJqr3OWNmRKKbb3JL2dejIzwqWKy99mgVGkulvSbl0GFJJH9GivkoKeIUg
IwU+8A05K/zHe3m8A4VHpMir7snEledoie6n6iDv0Eyz8ZV1vBfV/Ocwbj4zuSqf5RLGddQeH//+
saEsAy/MaDH+tQvHUytajfiRmLRdZ+cw4GK1vbZ1015LjZkMzO5dGFF3HRlSLFJILuhHnE/K3a6s
8Vky6u2Cu1eP5K7ZPk5ZMFvvrQTRtARB3ao1ji+VkKVdg/kS1PWKun9kyQ7KsvamV1jrzE1dnAxj
ts+9EMKLmDK/1mW5kSK0SHZUym7fYoaPHz0u24KM3JhlIC81K58q3Lyf0Os82f14Liw9+ttGdqJh
i9YJCLXursw02Y9/7AAI4Aa0XhqRHYVyNOylmQdJrTVp//g6ya4k2o5L0p4OD8lJlPUvcx2wj00v
w7M3EZrLj/H6ONdp9nypGsqSUNevdPZMt/2aU5ijMj9FwB7H0Giff58asjLAsIlMSX1s8/J3fjvA
WVX1Y2wv2Tvi5DrW5vcOh4wjCb++iYk//QEN4G5KYtoIL0l5nNJKe8Mba9uPhrij+kdAFkrG3sxQ
I4opMTellM9YRhhO4qtO0W9TUWono82xo7H05Ntq4yHsMYL2gdb59xPs1MW+MsJ+ozbIR+SssTFK
4bCeSxxKVTKD0CGILOxma3UNHRnHuVnpx3/O2fip9AgbdRv9xGpdSFsQGoH1GILST0H1Z5EeIwOE
Dg8AcWnseR0+q4ZCTqfYdxT1O70yoj7I+mkOKsdIqeM65gUyjm8ueUZXMU4tpcwCGtOMOzVQU2SW
KR97KAc3eNvfbMkYfx9lohN+QZQH1biJX/TSlg/QTCrKWqjNM2SehyG1C/SHIAnxRFl2fcN/QM6p
JrxXUlM61rZyRmkwPT029Mqen8AGngSMqWObDKhs5zyGY4ieSC8d4QHr9wExePWWRdFHnsKHKQtn
+jJkO4dpYT/DZnMfyz+m/D8T0ZTHx9GQF+lVkhJfug12t3xt1E718jkejnqTpjcIlrH7uCDarIPf
BbEthX5EuoV2Enr4eH5oYsaHMGY9dBaNBJWs3NesCs6Z0exHU64+yhaRVW/F32ZJFp7qSDRNHJr8
0iLi5EvBtcIszLs+4K322Pvr3Fhhk9PN+GjnVnzDbAemzVJFp1DusqM6wuhqu0h6KmB64raEFVol
Y/ChWxLsSZJ41UrDbdpncaDgx/gc5/peH4HDmzm1nkyxSGdVgC+XtTp/FgjDhIyTOcWgHHshEDjz
EadhSUQpw0DFuOj1SZdD5T3JEovYGEcmUgvM2SpJQp+mZ37hJN3dHixWSiMZfqKAYiUOfQPvbw8r
W+OY1MqfzV+HtdUjzNbRRYyUWkdqYHP9FWf2748duAx/26md/J6BFildnyBvd7upZwIt24lRF9n3
34gP4s345IAA+OOQyQGu1UXwe+wbSRldAOjG7dRg8IKrdXXBFOMsCXByKj4HHdv/K1Ei6Sw5GqKi
8UuumtNGjWX1FdE8JG40g78XgXI9jOlZ75s5zlfgRzRWvEwgJz/nLtrPxRJ+2vRFcReQLSgq1lMk
mVijqAY92GHPXnvJTrykzRMS8mz1EoFxMK8Q6mNPivTpg5QUyuq6V8Khd1cMaZMlSrLvnVI+QpOc
oH9n87vZV+pGLGN97GiX8J4+F0003pxhNvE8gUKQxFWFW7uq4LkpZ+cGn8YdnbBvvVITnA5ORHNf
rcqDvJ7il/8g7DyWG0e2LfpFiIA3U3ovyks1Qch0wXuPr38rU/W6TN/onjAAUGVEAmnO2XvtsIks
GhzzfaeStcv+lYQ/awDxXmBRhnCq3AY6EY38ZNKJG1LXbrKoNPYlUTyC9y8ez0zL92HXzwu9t/VH
Q9HM40iCsAca4KiKNZPaej1WfMzVIHA4zxC1r1OFrdUY5D/eJgL0AaJYvzfEfjjw5uam2FBBK2+U
tIS7ppBTk2Dfs4UFNajo6GLvoFLZhdTGeLgavzce52rAuDiwaWoyXX90MwP+/tBRZzKJsI6YjXR9
DgziDkrzkvo6T6jJhtlj9YuA/bOgNX3TEU2zVwat240zk2Db8KjOlTetQUIBuRXzYaxF4RnDQXDW
sOYWsvLUWWBTWNe8AUbwl8HYBjdqag4HTzFQWFr6siFy6TJMrr/5X0cFxp5f3i3eQhP7jK+36bQY
qyE6hHm1Z5uinQBeUP4b5xZRROpc5KawnqJHlZRkNIE1TyuIKEB1YbCau1S/aSM32lMIb3bM16jo
g+7drfW7wImSR7ckCUQe5VY9LMsCy8zct+dIbPYHIFWbAa8LzDi2/bIAIK/poHvq6KMSTZ9KS5tj
5Gnhwsh6Bp+4Adzl2Q2Oi3rem9iUBEy1WzYVq5J2VpJ15fiUkUBBiEoSvlLrfkxH+EfyY9zJ6a4X
c17NRhCWpGB3inkQt1x/dsYqx6Wv6z6utug7/+K4HbAhnV1dK3dqaWj7oRi9GzPCno5VRN24kZDG
y4tqAhnUHw5Zq+Zn+a/XNekIiREorIGocaVdiQuktekF8b+SL2Habhn9un2ltMqprVybJJ0mX3M3
Vy/2OTU9qkLxPYE8ySlhjjhT62h2VkACByZrmmdDmRHsXdv3FXi2RT/0OVbYrN51PQ5tK439E6ve
/qm3hoXaUTrzs0evmO2bBHjc3nWibDuGpn1PG2LVl8aDGwX254wXio1g/m5p2DGyNEyXOZUiQEnM
k3lhVM/yKGKF8Tz0jJcI4fUlU02wJuFzvHr82UufBCsXXAfzZdNYZOQUA+1H1cWommYt3JaaRQw3
Nfpz7XUQIhS/KvqNNulrjCPwEKs2JNi8Nu6MnE7HSG7YWtEVBMbikVTK+lMLjQ83qoJHbTadjVsl
yr6zo/zaOXoJ2sD3PpxhEZSTuTEMDVe6OQ+LEBfZizxCXALsZ8ovcqljJZGLjAHPIAyK7ESyGxJs
/kpCytKEql85ngtzCI9qMt+pHZCCyEy7p0q1b0rDU/bWTBKRaWnjeXJDujViD2eL0xAGSloj9FBc
DJpU3+rXrrvKXkM9QuBQZiXYycua9T8vDyQjUzS6zdXioU/r6C5R0eEibUPepg870G78S5l5IqAu
vPX6mNQnTbWWlSAd1JqprDOWlFt5Wuasuvqu6o+kLuG388JrBwsIL2Zmf6bIMBIkrW9mapEV4lP+
7N0KflozIHhxXPXh58/qmQbfJyrevJSEFJVa7XE0Cuijlk+cQDToq5zPg34jTR8vC6vtnILo8CLm
OGugldy3TnNjyMYwaNZLZGHXpf8Bbak5VV+dkRkpUJ33F7lwDE24DrkWhsBwqj5h9Kvq9ZiZ9FEM
SGfm4E3sGgfHK4+KqVCk7bKacCiXoPuJObMipeYgJ+LaqBtuP4ThY4AqzFFswmCqu0JxvUffDMtt
Wg/OLtWDkn4a7c/RIg0wm0d9O0xad6W0sZCL2K+VLHPIHpgaxXaxsLXIaaWGTjRROE54+5AlZus4
pgaUTEbwGobAMSZjvC8Hv770DsF4TpuGr2lOJjOwGEbysLBfnKsXk7+dd2yB1Ewf7iyPTZWt5P3S
Y6MLfUm9xSZPz0zH1uDNs3NqRAe3x6QP7bAzlvDzvsvPVr7Ij9qCWebh/L987SkM1/tWGbrC8gHa
T5Iph19mrQS2SGzjRCDaUd3R++ofKC63W5btSITEKXwh7RTp7nd5hrl5WY/meGkyI1jVmk0uq3zq
K6OqDnrWfIvHbEYuiAaMnBbnCjrTuUJ7HC3zao2z8/XS2tZj6djR8eelDFkXloxtQqjVZ824XgCI
zOcGNAPUxHU7koVjR2G48jILCIgmnoQydekSGaKvLYZ4xc70Y9d0r4Q5UmRMEerLTWLj+gCvUqU/
66LIxnLvx7s/f07+SJOWw9ePyDcC28NxZVSYAQzqMtgtcR+ItcsQj5CIEELIs6Kc802oOVp2pIE2
bmPreSzalm56QYgzSSrfMdJdp5KWdwzSY0FyhfrcphpvEiN1P42ptQrzsrkC9p43bLeLcxpF5s4V
AK2vaWxsYfAWosSyKp3p3JCZeRgd6J6GXXUn2oDaLrL1dCXXmpkylRvK4kK/n90DbV3K1UsKj/Re
T6al0lgsLgdW7y3ErWUdOvq6FEUQ6szG8msdPMz+rVkl+ODEG/CM7INX4XeRf5OjDD9OfU1p77sa
LNHfl+QfkD/x888HIX4jbGjaRuLb6fBnW+6Xx7jICjolAumu2123bSxcgJalhXesuR8hDlavFS38
9dDW+g4CbskWDZHVOKwsq+3eEC8TG+A5yX0APGLXQmvGgeYY9ykMZsrsif1R9rA5zCB8GaeaBE8j
To/KEGx72x22tg61cZ4c8KFTnX2AJdw0qae8hAF9EAwm3cbOMtyMTE8dsxPCGikNCXwyDdveeC2G
sbnFTXGQ/7OqiVP4iIl/KHStfY6ALcjrHhoQOpRxv0sVJ2tWOGBlLSHGZu7294Gh1rd9a976rWk8
IxRM9tpgi80P5lDitacfZQ78Zyv0j/NOfsWBOI16c1tQk1lbQh7TFrStk9A7yDP5YgQslIxSKX6U
L7C/9wsXk9qzY+GoopHD0mdmgq6oBBA59pfEUBgJ3tZocP9Sh3A6Wsb0LkuZ/7OoKd+xQucigIl8
6KLZzCNuiJcK98c5ak00feLs77GAzc3K7rTyIi8R05osK1LtodjG7jbCfr73HPQdFbf2KjCa4SWK
AWmP3wEGKE8GKIWDWSTzUp5WCrLkznR1gRNQnliwlUukG9ZOd9VmoTTOUhn85CTVPKFNzKKlxXji
cog/RVI+9EE8nnwwnXeaXmtnB61z66EAUvPwUIudnJJW+i4ZPEzKU4jr2BmeWGfUt7iZsXAmgb0L
rZhxKBLnpoFsXHUD0GUTTvMmrY/Qv5ob+WKKml0GcPLndVNXzoYVhQi80GQUPVbxzDWffio06Cqk
/y/gaLdUEfqzFHbIn4gq11x1Dp2TyutpHiVo+6LM8NkoKQQx2I16iEAWXZV8Mq5t5+QbbC7fU2fs
loXWFY8oZLulxyT0dSSvtdBqHCYodIwVdaGR/v/M73ewTQrqQZNO656w9weiyVvsAqX7oWsJDtcC
Bolj3DilMr4CMZyXSuIMa4BAxjI2lfGCygtlX6aXr3bZe0ToWvVRUwfrqZnAzW48vcuIeUyydOWU
drSVFSDA/RCS8OB6PcTKtGKZyFgxXXDxl4Q0Tv4xiYr5IK/Jl4YggYtPnIJi1hsjpwKeajar0YRF
3oVk1BW29/Eakqe8JFpuPBiT+THNdgT/v00PdD2NdaCx3xqafcxXuoiUUNkydVqMHwZakGymFyvP
Qedkm0CpjG3JxgEaTuMzMiDN64tg3srTn29EFlUzvoiPsJkn+JxTfpULUPlSdhBMdVZkaRkgx2O5
X/hzcK7HrjyWGvZsgYkajKA7DY22l2ceWPQdiR+gIsSNGFT+3ow82qnyPlQsZY/CoF0pbU4gQJTH
WFT/3mLKI7fDwVDpgI7laWj7x1bJiAtBXOHPWnOSheWv6vLQzahS+3wRoEBbekkVgYwsTnni5E+U
9NJdEgPFISeRcEgoC+MtuMddjRCRuUej2geUstpl7ehfUif78dJkSboJA6C5X3UVPMibJoz6u4FG
y+p/HRWVnyIcGrUdzdQSY27kqSSh5o8UKkSdG6m2q1wDz0XLw0FstDUoPvXajAGN38B29hO247t0
HJ5DvUNqIc6cHGlJNFM1EWejo//ldT14x6gyT27iqHBY6HBOjvOtgXB+Z9SBCZVOUZelRb3la49e
ZY6/0doepLNXKs6h1vSFXNlCB9x7bQpxFfwShrPG2TkaRtnGa5aFrJiJ65q4PqhnjZTqi/zAewPu
fdlNFs5w6vmhTUX4R+ejsqu9/BAr03+vR8X+8TnLT7clAHudq3W7DIrxe+Dq+s0QW/EewLL7NYMb
fF1fp/iP/LUxVNArqMKti8lPt3KRJE/TUXCC8cItSTXoX8wBu6Jbs3DJEamlaGZPgIedawMEDheK
bb31nfFpMXXdWY1hHJScD0f+AUsTu/jokRDnU1rXOKi9qton1Awfy3C8qXt3fnO8jm576cUXsrRB
ytuzyO6kxU3geXbJB+gYmW18igPFrL4OJnFlMKNzrpbm58SBEljWfeIlr2EnyKNBHBwtqT1IwjNK
Ued2JsXyIZ6GFQ3KArOy75xyK0YaIn5KzzIqoSW9DvmHonBsWd+StdALgEXH17q3UzPct65Zniut
rSgM9uWtnbXpaqC+90g2zsROOfW/FYV+O2Wj+r1ld1KiMEL1pzx7pYNQy8TAFQfjdO3USVvkWd+/
J3V948W6+zgqqb81q8rapsSFWOrcPFoYdnTdKG6JX8keE7djiNDT5wCf4MV2k3zR5bX7H8GCmi78
Zz/zb7ANqyQKerZG/JTDclWmIf2SaZ/3rVZ2bTtuCoaVrQqtY4tY1z2TU538OCIfZ+E3Cr+MaO2g
2keAOcx38iyrZ2OX1jPqSNN3V3EFd0CW4EOLOrzijfYRCeAF/D/D8qy9VTHDe6BP013S0Scxfa1+
0TzrnUap8qmyv/GA+4SUMFEfBE312Xndd0NrrWeIOu9NTtxCPvW3QBGVDVkI47EHjn30nd7bsDcZ
b/UgIagjLu0X8IdPqUOc1WQTQr/WSQA/AhrOVrXRaGhEM41JoL9Dgjl9S8whW4Fm1tij2uq9GrZ3
Fmh+0MjoYjeQRJ4p1xerqI0DWn99fetGTn0rr5VQpz0jVI8IYS+hcPsCEAvvAy1VFl/1zRykMvwS
wyCG1QzP8ojpinv492tf7wYWOIOSMu1oddOGPvn0LY8/YlP3XizICTt5mTbPaSYf1T4EDdnriZmK
ijQ0FnE0KcaPI3kNPIXGtrzzTqnFvrNP7htW4g+1D6g/oOt8lKdNptYb1m2wf9mLUo7un2DAkjQA
LOCbPGKtr7z+cpSMT077GgnRdyBe5E6U/Gp0aE7urOW11C1Ov7g//5ej9w8/pbhfHdVA6YCr0tUN
w/7DT6nWUd06bjBsPNZfJF3Um9H2g9c5cQ0qBSORF2VgHIO2fEzUZjpmY9bcqkWdruxshFjcKc2R
cbA5tuKonPV6ySfpLOUbLk1Zb2nF00rtXLZKfZO9Z0lUv5QPGc2Fl2Asq63aZ/4WabFyxuAN6VMr
KG3V9g6qBHoaP/ABaeGhYdiP7vxOL9cUW+9IttL3s4/6NrSyH0fy2iiuxeJaQNLUwkjMFqhPFV0K
t7IIGaH6hifgebDAWihOddp3o598lLmVYDAMBrSo2XSmMRmvOjrnH3d/vK2i5F53BZvGuiwBcBOW
uI8p0lz4pqp1W87DQ4rJHjR7Vb+z+d6GbXRVzHR6Rem7HWfPfLNjsAqubXhgYJKe3dJo7ToE/rIn
BmG+W+VZ2JAET3tevpQaotiY3ojsuCe25p6kzgCYdjTO5QpUq78vIRcfphADu+m8t85gJmco39O6
aMzywY+/GV4ZHpUo1K9G/KHH6PnQgvxFAHyGvo4cl5qN8rVMSKQPRITHoKOibmiXLTHqC5FSi5XL
Y8zOWz1dM019pp3pQCkGEJMO00vdoE7n9iJiaHAp9/b9ftI1H+e80e8Vs+EIcOiCyoEL4JpCrs0e
EUp39K5maU/bIPKuBK71MD/TGuGmd5bdhki0HGTzwXWRqYvr8kxeLyBekEG+ciAL+4sg4dnTmvEh
EANlQboHvUVo2Wx2d04/WGv5/1RDwowgYaJgsdJ556cVvVwkgLpZZsDucnUlT12gRuRQ58BXUfL1
Fa3ItYqGdNd1AEvlfy32mmHdKp0OwsQBe26F4x66NHujpdwJ52WAqzhRH8gDFnAtN1yDHrRxaIJ4
ky+pYN1Z42B/Wd9xseMt/x/PtCkC9X6bgjT8GLorAj1JStRkQuEvU1A7u4Wm9XSQh0xTdpkPmYxY
sPt8aoajGdrfXaXZDqJ+6efROxg/9XEI4JiUwzAdmmYtB1xN83Yjy+obOQanTfV9nodM7ATy21r0
GHwq8LcuBBBbbJwNxVzBj7IvRkRaiBuHySa3mvqW8Uy/FuY0XvWo1q8OUuprqx59N9NOXimXTiSP
OIawJTi5p57SDr/VaDHDtJ2Oe0Qs3p3P0rSVm6/j1DM2/z4G6iJT+LfPC5e5SWQk/nXV4r/wR5qZ
0zXopMua0ECb0GFTp5FNw+A96bqvA3FFHfCxDlU1Xv5+v46a57GG6RU7AZXRtkt6kR+H5IYQcJiL
/uisgN14izYd/moFebXX0kc9VhtgPeNTPVB9u9Om8UFWthNb5GBYjfkfzIZ/3g22p5muq6s2dwV1
nz9+u9Ypm8T0gbQXrUM7ouk6dqETCvFxjj6CtSHKNmWeY+GAJXxu6AudfZXEn4nFBoUivVWMsxxv
wrb4NCeoLDZ+PDyuJtuRRe72p7ya1JUSGHCuxFE+ddWdMvAsyaNcbd++1gxO3YHx0nNy5efeHtAK
/hUipVup3HG3RjodWDqZq9QaMsrYSfyS2Wi7896/S+moQ5qi6BiW0UszBd424htdd6oevUR0w5Db
uPH6328LV2Tf/nZbOJAQHM2wdd2DO+D8kVvZKhOeWy2Jtl9CkTw0GLv4/B61Uj3GXjVdS8vq6AyV
9xTKsxuyHT2xiGEcIZGBqkO3bq0BzImN8lUe1d4AsFMd48PYvUyqWT/0Db+VG7wobIW3WaxYy4AC
JWY2mB4YxF7UeS722WwVF6XJ0pOhD+ceXlwjfBcJpfH1PnSotEvZ4yC5Un1zP/pV+arG4bEzm/BG
iS0bTS7mA7MpqrtAQRXQVOb80bC5zOOU+BDI7Cu3BG4g/96eTheuqeRhMCFnzbmvH4fJ8m4LJG2t
1UQPdmJFD5VTfXRhrS+/KnHWhB+d4b3bKmWgEHnNoFqauHjVeNBPPQBc6vwJ/B2vgcymR/HKFv3L
KIVz49tg43PNaQ8IWUl5E+spZXTrOyDpYNHRpIaB1vzHUy9BEb9/vTp5P7ZpGazSdV0TX/8vo6RG
lA8l6CDZRlpTAc2ZxpNjO+PXUZ7F9WGyzNXPS6VO+lgdBxnFsaA+FyH8Mvl5zWbwPXUNEJ/+p2RS
W50R7AadapY8xWhDXIzZv9lm4ZyJz7LPPdaMyTm34kVend283upiQz+IPg9Ds2cnN9IHGIvVoGXf
KlFp7ZugbA8TyFsV5SyH6He1FLyltjJU/ZTOo/FW+A58y9n79BPmOhBC00PoAO12eZQOFYmaFy9V
FDLtaeREgbkm/cv7nMPp09GxCuZdPK9SV7OPIzcqFPL0jvqtfaTjYR9rk/0WaSAmXemwaNYOkNed
q5JSILvBspjiAtv6uqa217BUm7ccuCw/4IYv2EuaZYsz8x5dc7nWACnfRAXVzayK6mOY46mZp8L7
jxHQ/sf47gAeYU5HV+7Axf1ziRtnXmChjY9ATXbKVuq8LDLKFqY6aBDb7Oko9f7MmjXxATGgNyF3
UGbooQrT+rpojZLIlgdP7FIqIh/2pT7TmDVHy9nUHUsUIGv8DjQ1fMU5YhP1N1Ogqo8U4laTWB61
ifE9rgFjmKU/3HiFMazGaGqe0qhkT8CW9lPVUZo2YUNuQxAcdHBRTCQ/bSPxYL/kM7C/LIbzUHVO
tRpce7p43TBdHPyvuvAbkNuVc9sWU3JW7XThjSPST1xfwyafp5ZyjsM2u0PPv0Rg3B+z+SPKB++7
lgzXSTeyt0IPBqhQVvSEZj1a5Uk53NJuzjZG3PRnyjceeOw22v37QCsCm/8YaA2+IRFBbtqegyT2
9yeR/ZaiYzxKtoRq66tKaDKLWCv2cee8xaL4K1/k9bhZK+OT63p3iij1d3iR96PbU8QVA07BY07n
kpBAMT6CfiPXUlQPApbqgYppRXOCr+tz6V7wkSYHJ6y1S4UP8OIkunrJKuztsLtQI4s35DX5rpWP
+jmd7pCLqXtHLR8aAY8HF8AXYaUltUtESlNdHKxB9++oT32CXQnfAdxgRxgH7baLtYchB5WS+drh
jxLmMOc7NO/6Awx5b5t7swutk9+A+s9gdqAs6tHdSlGr6eCGcnM0XfI0Nq1pj2gsAqnS7Tsrit7L
rke8qMT5pWr08kLCT7tsyIX8j4eKUOx/fGk07CQOCJkWo+jvX1pdjAz+hRZvaQQkl04Y/DyRCJuq
giomnw/sut+C3MDkJfYQtVd+dP1DKXQjgyi7VllpLBN4gxujTdj5muaZ+Qp4oElmiWLFwarBH3t0
NBhiMcqHW4Bc7Z6IhgXBC+ZKGlATsHMrNSfEjQ+gfGaj/22oS/XGGjQKHmVnUowkpMoTKm9SVNu9
PJUvkyAFF1l/dbKUbCjL09alKBzLl4ndxBmKw3B02yS6pG1q3c8aKMAq9BEgWF16NzAjbx2HGmAw
kgFVt82TjyVjoehOdlNFM+3DuWPxwO0N2Q9XSmdC5rSFJ7oXYPHKUK+4HbS9PJPXY8NnImzTbgsT
1L7aLkaMUXRQhDxuKPJvUV5ku6GYAEg04HGbBMx/UtlvLCnyiyxAAiR982bW0GFgvajvlMPNN69G
PAYPfTyElTPeUWZd/PsTbPyeB0wRgbHVQamtmp4F5+nPEVYPNEUn2iXdGjPyPq/5NmO5xL1VD5fY
15KZTKmRc28urkoBgMIcKQSaShoegfmSIlyM1X3jjepithtjbeD4WNWOjTk3o4GhKgbZ3Wh6YNDD
Xmxwjm39nLXNRqGkdZH66FzJq02plsRKa3Z0al1q9uYMKS+ZdeO5dVpyLFjNHqSEeGpj6qqv//4Z
aOo/14tMdcwymq2z+AQi8/sT4QCbmYYO5UZoDjR5tBERlZHbJ6CqOHo4i2sfpnmu4Tn+IdbBI+kP
+rSTc0dHDAT78HmA7RYsK3CiMEtdc9hZ9jwSeaoM56YWK0Ru1cXohvNqjqisFQCLmE04msU1WfbI
YaceGcGcy0BhvxLicQPCwE2VopkbhOzeqD6sho6uWCpSaUTwC2ggIUuXMRJ1shnzhMVNSqn+72fC
84phhWFihPdKY3byxvLVMKySym83rUgFLRG4WMaly3zkfJAPbivVwyEtHAPWWGtsEWLUKJ6HDzFB
mNfWaD9Gj7xAp3IvuXiZ8nOe6G9xRW4pmQ2QsioVvrGQNY5Rx/JHzA0ZhoKl4SLzVZsOK4xG+vvX
E6VPcAGF59hQCtzPvr9sQHSTvRb7S2IGURfriAnF2QzKAX0HXF10y/QeQ3xUFy8hDiR07+Nmmh6C
jJJQxex+AewIKiFjyRqLDqWOs2sllzpy0UOpPfuPnYdm6P8YXF0TawA7Nt21Hdanv99Ksd4MIz3X
YkuMbIfGSw829QjMROkhacmXup2/K5B8lznoKHKK1E9F9FqiIMftWujZObYcA9m6Bj82PARHhwrb
pRTsip7nDowBjTi96dtN07Zvs8AwJSmCujlBYixERk5u4SlRaD216EMWXxq/op16TIOFsjMd9lud
kLp2xLf/GO9rI19qMNevfq4hhBdHejHmS5ME6gW23BNe/2wRDAFtf3EUT53xCo9jY451/9VfHrVJ
2Y119CJXvaHXmueqcfd6PtRnaYXJ2hLBs6v+UK3PY+hv/Dh5kW8mcGvWiDLspbikDbA4c1yPGykW
lzrxQLOvrgOgMccteAFnEq18ShbrMVWyq5Hn2Wn0TXdB3KIpPOz9Q20gy/Od6kGeyRd1PGlKNd4H
KSygPNP8rYLNCoxzkd7ngGUWP9yXFNeb2eoPvk3ZKsp8Z6VZbvJcFeNLQD30MBuKv56j8cbrHPeF
PWO2KqaxAONMUbEn9nHFJvo9cuvsTPlVZcvLUa4PQBWLXUToErpMFj1uqBJxbrhXBzbF/VQ3UCKC
DBVvUsCBHqJTZCT+V5/Gz1UN3CvLSNm2oRKxo+hyZivrvDfoeOOqSP6rwKz+Y25wTRXxgGGgjba4
qcVC4pd9lhkFQUG6C1W4rCOj0ambE8PkInJwKRoCYaqJF3kkr41o7BDQLBphpVR867XPjP4ijZW0
OV/rooqPqRfvhiaw7+eYhreLVnBLldy6r3KtOXojHcnBrNRVObe2uQupHZJG7a658wo0SxzFHRln
i2D0qI8G/39EZskxrPtom2cl+RNF9woKaVo7qPaOU9IgIXPNI1qR+TzkzkLuEX6ahal/zovEzdAc
+nBs2szaKnZTPFNFrhcAgSca0nn5XKFFsNswe4RNxNIGMNzcwT6afDe45GYZnlk8INVP235nCv1l
4GaPat9bBL5nj0PiervZL80tBUmE4V1/V85BeY3L+YNWmnJK1DZeqnQOdjZslY0s3Xqwaqcheo1T
I90BGqDgnJFqTPXhnlmsWACqdj7B98Cxt9yHURZ1cBwfG8XJt0M9kE0/lgbYPedRUhysCYyJpeHz
lRIDgBELMrj0Z8gw+2h2xsdQjyvUGHqwTiHG/sdKw/rjbvJo2BmWaluqgU2Yu+mPvUJQV2buZDr5
Ekwb7X2saP292rjW0YrQPwD6W2Bks9axRy5gLId2ed4rQo5u2Be6w/xc0DlrPR5cEuuTTa017tFL
UqapPmhWvp+/kzKFwWgcv03STQAZdwQO8EFyCEGMmHiu7ZSs+QKgp4AOuqfOikM4nrOPpgeoH2bf
VOxjcJPxCIx0X1gHJHeK7SuPdk9S42wE5y+kw+DCUVUAE2yl4quesJH3ZITsLT45ZLzeTq7/4EjD
dkwJZpenKSq8m+r539cv8pP7pR7CJ2u74D8p7DrUCi3jj+WLNRulZ+JGPLhS1gbYRsfsFtEwpYft
FYHyV+PRwon17tvXAEe4wDIoMTjCIkIk/feRWWIQ96PnL/N2lRrJSuS/sWr+7mK7OUjnXcdOGAN0
pqxjGA+FjTmZmUH9cRRyLQghEP6gCIy4iEOriNYkCavfEJiKkLzsA/94tQwqt7pp+9Q5amDsW56R
hWJrKnkfxQwRgO74aBk7OzQNxLK8hPgVT74e0KMyvADH70R7bxCzig1iwM7HkzR7GkRCn3U7Pkuv
JxrsVZFF6bUCb7TQMLkexwB1qhM75WJ2h2hZT05yS//Hxc6QhwJY0O4KigsrObXIl7JPv1um2+/Z
OhTs2DICGuwY0EDr4E4Y1KdaKYJTmGp0Dsq22+DU6zdFS+xxYLXK0UnKJ3XENgOewXjKEmU3WHnF
PsQbwGonxDuyTeTRZPuj0Hs5dTWpL8hlPWCwfxNjr1+3xG8U4D+HdE83qMh7mqUZlqE6jiuWL78M
6cNkz5o1RdqBTWB4k5QkX6Mr9BgqnXaZKKqRnAtDeWxxkV5SVvlfeo1Q5DrEdadep2TY0oghG2nI
umtnFPUSjWD4QcBwpjbkCbQgS6csmq79TP5BXnvftLqdrkDlpmvTmtruaz1Cx3zpN+0JCWT+HPTg
IEuv5OHJOgAgpHJ8WTVqF+W1XX/GeC49rSwP0dgWt41bsYiAdbZjoz9sxV042oV38UtW4cVk3JtW
Vt+NheJciNToFkGGcjKZkmgFqGXY95CcVmVFNPOoTuEyzdJnsy0hd87+95wENmYh5gF1rL2d5lbN
snRde5FNSrZrcrO+naapPM9pdxOGzb6cbfXRnaz8QOUh+lqfi+vTtLFqxfyoWZ2xjG4/setdGqP1
7l2Hj7Kpie8gQUzfxjMriMVQkvpiaN4Ned/DKhFeAbcuiQ5QlVd2LcTjGeoAk7Bv8CzR5W/rzl92
nuueo3Kef7iHrDApkd107J9cFQlQEbbZRlU/Wl2Mr5XefxYNkZT/fkfZvxcTKMJ6jgHXl64nWmeW
7n/cULZv0WW2CRbgy53WelIVl5KY9YWWdPm2a2trE9BEWULWvp9mr2JZWVlPNkp+8CtPltXqt2MJ
or43rKdiyPRT17gUIcSprmcTjtqZtTOq0KLxuueBYQb6pPk9p+pj9Ir96kwOSQSpFJFG7XZWJyq9
BIjufwpW2S60S/N9qizqvJl+rYWk9+8zqej9+2ysmldYbO01ixttZ091vZYmMYNkOvKXs+8B4ezH
McsRibSGfaIaPlO/CLM9G4KKzmedseZn+W6N4ARKJ7bxeVdovUhufLey/qDBx/iPdZrcnf4c/uVX
YLqWbtq6x6ONdOX3Z9ofcrvrCW0kY877y2nD8CxfqEv/OKJCiF/VhbFnk5Tdo3T2Naq/idrf9Sk9
3EHBxZxBMsJUpCH6gvcetnZ7zvuIth51k1Wg+RajMgxUImXQe43WVJ/oPgfHYYaD7qTNKcnxf9l6
2K3lgl5Y4Sejdy6NsME7lvMk5Nuw+bz05EIIXMyAJsyQzOmFWwW4N5uFHRerQkSuVeKF9AhqALGp
boLUJWNjjJ5amja3VA/Vu7auYrATU71sACUs//2e5sblE/v1E7VI4XQYHh1NB+dDj+H3T7QrXRQE
6Gg3dXGTu/r87IVI+OVjnjMZb6emULbx5AHNUIJm33Rl+Wx4/mvojsYNYViM8bC53IxMT5u2uekR
QioracRbb/02bZ56yzb3P6//H2HntSM30jXbJyJAb27L2/ZG3TeEbNJ7//RnZdac0Yx+4BtgwCGr
W1J3FZlm74gVUaft5r45Rg2im8EnAkeYFrGvQzFuRnPKSJ1/nnu3eu6RTr1YrHhWceGMFwWuSUfG
vTrP672bsTF3RV1c4ywHSpl64UOpL/6VXwIfyTCGByq5UMnsJNs3DgILBSNKQAlgFG52fPwlIdcN
NTkJyBlqVy6fzXv1rwJtSsmVss3j7dLFCWUg+p+gYz15C9KJ0su8H419jGqnPI80iTehvDNg1jS3
A/u3Fl61ReZI1wUPkTnAvTADButquiCQO7XKZd3ZXoRyuVwOI7uwDXW77HAzQ/ogKupKYvIyGeDZ
pc6myFBQu6oNTVpJfLEcAi/oX4852RpEo2n0weRnlg5IAc0Qb0H4fWCx9DpkwUPYT+0xb73v6p5V
X//7Kslsf+u6obUnKNa8n10q7H0Vz59hMxIYaczxfTsiNXSaYOAj9qqN8Ct3NbZFin+GRbcWxbsg
qowPF8nKzm70dj+CFfiYIqoQPZ1DSgJAC8b57ApoFze5fMjcFrVmfTfPrnVIfUQJtIEfrNghjmXI
Uqq0bMjU98ZkNsQg0J6axD1qXTkT3rLQuJYl2ynPzlNd5a++kz9BxRjWtZWnH+34psrTZUD8ANGn
6UFbdPVybhfxMdCtcev60BFr26u2sLfmL2R7U8xiBXuHSAtmrm/skTIP/7GG9f6cRxzEd2geTAMJ
no8E7481bF91GnvBJATf6/qbpjHoNPN7tPYMpmIUIZRk8E/1hIlXvl4kxJ+o1wsyFbZV6Qx716WH
4JvCAkxOQydnsL8kVvTeqglQfbW342ZvZy0uAXchlWPcqyY6j5iFlBbBWdm0IRRT5JGNNceEe0Pr
zZlwplDHKtrXn3Uv2jURrNY+gyS0iR2WmUM5PKgbCCfz1frX1RSK4jSFPHnUMzISXyiwbDStKJ/U
GWqS8imeYmNTjFr5JORZ3PUVYDegN6p4vCyRv0rM2TmqHUQMSeZgoz5fT611iCiUPuCnCO6nwjj9
LnTkzbQJdTAeuCuHF3QrkMFbOAyFWdT/sa/jA/pztDT47CSwVHcpaho6kQT/XFMOGs4gcC30E4Zk
CncUFwdksjhe02reh1E2filskwyp2QjvS/JtzgWxI3VF2Ok2CpaV3P8+29RVVuWQBj+c6tS3VfiT
xxqyOIq0e1ol3ycIGOvZCQlPgyOg9nZjPD1RVS+/9ATEbWaS0ucY1JZI5m/qQ0UZ9h41dvjSOwOk
Ph8+B1YJOtKIT8vQXdaOE+SHEGT+vZHWzT4QyI0JVA/uNWVyzUdMpCVbrz2qVmzZUVVc0bneIa+r
X1hGZ1AjLOJWZGMqicQ9FJ7tjGTzCgR7eKEGSaIfm+mTuoxackyyJdO26nJCWHlaEGevREHThyGa
OqkWEXY/jjVG8/inctAqV229lIcsYsfLgEDubADCdQfqEtVw7rd700oWioiFtnPpxB1qSbBregjL
TdB5W3XJEHCkQtE8a0nwtaDJ8/XvkwJJu8Y2aqdTCcKtINX6Dd6fbYs6MjWXbOVVRvRtyccHxuP6
lYaAechcmYEcd8uXmvHXyEW6wVmaXlzIeVsaJ/HJjsPg1Qy7gxqLRpOiUeAET23kEFXrCPdcRSgN
7KRsX4eRkD7L1LufKMOQYVri+9BVCV2dZnqsXIIO+qaMjy3ekf+o1Xr/zqPwCaGg5u/quuOajoPo
6o91U9c0raXpermfkkk/VJITNGdwyEc98nbqss1MTHeeVn0Etdkzz9f2ujOL/r4hzffUQyrcpWP6
w2rqaKtazDTIzYfYOOSBzuYHh8xq0qRLas7rdTAjNQIMUlyx84IVk1iLJRi2dYv32Vtcse/d6Br5
lnNdAnpgZNCYjzSogk0iz4B6P6K2KFa6Tmc+mX7SP3Y/DaXONJfCffGIA2yqYPrS2zQzu767COpF
L8ZktxsAZ9PRlf2sKJvudDdBfVtaiCzn8KspmvnLiCMVI6TX7SNqkGvs7uRdSUKEPVTUvQp9jx5g
7eS1e2MBaJo+7dRl4Tv1GZgsenBSWGPiRB7bLkf5aTUXdfB7rd+VFVA1dYmDRfuPT/IPvY/6JE20
26bh0dV02JH8ewRqosnSQzcs9zdjQulT0bOk4yjVF+1EjnWzLnlYrqJC1C7SsbuWkNT+OitHfE+v
v7/++0x9p5icJ8vPzLdhqjbYyP0P7EPNmvw6Wi/9NFzQBzo3OUkG4MNAZrRxsKhfWhGfDamTrGxG
ay0kkcFIBu0KbllSMeKVPjj600DuHmhzEiiMKikvU9L73EraeEhzQthoAhIdjDLpSlijv78Z8hwL
jVo3e9OXPCNt0sjSt27o7W3aGV+nApFnUbPkQ8zqH3WsXAfowM1DEaTh2uQpwrJdf1FhTGmawM9b
6uxAtgoji2rWRIvOByXV22WeH0EDCGRIMgjPLN2DhnYERk9lPGYiLM7jlIptK1vXdr1vGxCWml3M
rwxfxwJ66pf/vSx3/s8847HFUZscmpWG9WcBMc+z0NVI5qC529L9aXJ657JyJ+L+qbW95lQQlCol
qMhz9M7f1R3ZXsZkLk9uAAHEZSkYgKw/Ogpa4dZAK7xR5BtwPCYAWDKnTV88wdAB50KFRo7iarBu
puzVq8rk7jawixPipvGxbnTvPrK8XybNuieaFS9QPh2ZERYdwAtI5x1XvrdAv/jXGbt4/Qhmh0Wj
36A2k5bctjZIBSNoDP9UfqcmeshDMY9NUW8p5aC6rSmF6SYy1PJcw7S7D52hPf3vd9j6vxsfT2rJ
HQfpqe/puvnHVN7UelVFbeLtg8gTd5MeRCSyCf9N7euxaTkbDOlEfMhuVGztS72bVj1limxtmr1B
z3Oqjkr53ElCkGDlNb2mo64dWhCZL0sJ+kuONg19pWMxRjsw+tVatQvsCFLkDDp2U/q9Q2wcSjc6
hmas42a0hSCbHeiwVVAdhHojAV1VfTD1qkcaDTBYtI21DmNWWNTqKTAHscH7xjs7MWyA66wMJIdz
uSX3pdxkIZjkRB7U2e9D67soC+wKy607hptAUDQ2Fa9d0bz/cZqj5eFRxWTWIK2mT5KC+dbJ4ZE2
CW+2154Eq7ToK0j2LL9MlSe23mgHwHVKGH4lLclRpN5jy859pUYJuwh/apHhIJ2bWgpd5bxNy4oG
neqEzG1SHoYpXHZRmtvbWtYw1CXx4/Y2MVooNL6oD6ph3Gezu0YDSwSytKmEDhyOIciRWrPBy/ah
5NGFbvakOjOZpNdVQQHBZJjX2H49SZFtzo1LHElaZsFHGDPwNfj2Mb/3V6POMT3SKb4CvA8e4gJv
hGpgooanMZN0+z++qNbxv//UiO7HjRf3MZuaN9ZooMzLCNLWqDcbkSbmoUwH7/zPM/JBF6Vgvv0O
2VLB+o6BnfPj6BcGchTICFossheFYx+MPkPdmgxQRrUCkaAJTPxod614ppX1FtwUynr9rNYm1Zh8
dWbYungU7QvoA33dFEF9f/sgy57FyRTNCIPhsuyRQk5XcjPavYjKv85KPTtGYImGycIKiKH2ioqo
3VvybJKvyeTx2QyHnbodEd1ikpvq6dxOM7eMUd+JNNA3IrIqtEdocAWBxrcaaauLAMKDN/crBZVK
fGckTZk5WTgvM2qmpzzU8ddNI0DFxErv6DI1G7DK3j6vlmB/idJg/KTGbm6tJkb/TcFaHRLP/ZRO
J3wB8bYNi+CuLZc35axOLHPZBQRM55XZP+qWc1Abm/JfV8Cd+0eCFg9OMq1yenOvFAjB1oS+vlbz
EoHb41r79LWgOOTFQJc+YYOABJfruTa/spjP6ayEGJcwz+qhRmZxBHnPT8qz6k0xbZEJU4/LMQ2N
DmarlJU3bBLWLC+NSysPDYzoXdG0yHPkZcmIs6eRjvIE8/zggJGJIBpeouhXb6JtUMNJ49Qz+175
t+nRsAmaqd0m2Mo/wwRqiFG3b3Rc7aN6vTP9gUFDG3dKLUDPf5OjRIDajgxK9DSyx6CAmc2jsY81
P7kWbFE8Z+kpCZSDcy1NuJYoDJM5DLDST+BrFcgwK+3plPTTuqcpum7xiT+bC/EEgljL20aAO2g6
zR1+klnLxEltw/MYAXY1DoebeNvMq/VSaeIZbVy4gXEH9F6S46bAe7ltN7WhxIksmgmWRVtLB+Eq
nMvivuwI3fVrWD5KfqMOk6Glu4Byceu684W1f71Sd4PSJXWko7Dp6e8dKWxUO4paFz70Z9MmoLsn
vEjg8lFvixJXsN4DBFa0l2EMBLttMluD2cwfEr23qdc1YpcZLe5maRDg3brEbtVTNjExE5bOp+pq
siVkMhjDjz78uDU2I97wo5ornQxtsmWUwZEgPLEi0NTDnSxV6aO5vAIB01aoseZL7j+LsuEplGso
XTdSMtwHZ9MmlXEP60D9SOpnUIcUMe7/nk3/NBSyLPVtm//IZrV1dhq+7Ij+o9kSCruxu7jR9lke
h+vZqL727dijPiByvGOhTL+gMj+X6XkRpY2TVjqK3dndmfU07qtBGJSK9LWX5sFb2HQobB2Ase7Y
Gx/JbP/y5hgKDODOczg7/dUHHRcQyH5HpusENDMkRi3N2TuSeX6nzXp30FwrPJtEw51Hp1/Qt9rZ
nnhroHbSFVJ6dfYw+8DRpStEHeKhSjdTqVPP0pqHeNS9u2z23W28TBQbmGP3tuYx81nVUm/dVCxb
s5rsgzNKBjjxy7AW3v2KRVFeQJnQwL+rMdBwSn1fY6XfKAKwK/RHgRZnLeKQCayujYcb9SNJGqL1
BKFDFUXtU9pq1wDmxV1vRd1qTDXnTvd9STkv4mfPBIE5OjFlzclJ34yweDQJASYFo8b15ZBN3qLy
uHc0hISt0yeHcvJj7Kr5543UpGR+BgmzSnVWGvA0/JjtrLp0XL2meNjzEWbRe8/0o6dx95oR331t
rhgUiTBnL1BsO8loVKDGEdr66ZZBc/tllmpkTy4A7m16OvB5kX5SLoEDIredrc5gC8/+1rBMtPa0
tLAuwKNDtcNvrBSj7NBcSPg8K0M0uv+h5KVNwM34r5p3wM5JN+QeCuSZ7vwh9qhAK0F8TqODcGtz
V9FmvacF9moMLvi+/39FW9x61ZEJnljZbUd4jltSbe1jHdjzy1w+DDFxcA28mqv6zjpHNta1TAa3
qVsbzB9eObvXgqCxyM6BJhk8xulMC7f17LuY1vBLNuUHtUrEgW2teoOEOYKuPLTyGB43EQbsJ3WW
iv6vMyxJNLEz/YDZYe8Z06Obxt8Vc02VociZ3BR4J+7o+FaHIAAZ4lXFJ/We7k7dgbVbfbZG0d3h
XjVf5ZUjOdQFtrGN5s3LtmEmfpsmKmlKcjEG58x2UAAVGVJRVXpmEtUvrIMfsfJWh3EccgojLlZE
K9SoA8m9RjeD5G9qIzqoPJRi8f0VzG2U/rYYzK36eQdaI+s4efXbhpkwhSCh5lNHG8Y1d7d5NumN
rGTqRLgrI5B26tBOi/mme2SK9d250VmQ2Vluo8PLo6s/AtpXh1RbbEw/wF0U3yub/OBUE2VmS3li
UrHE7tL0e1pn+b5luFhbfdsdrd6k/k9dmDQQBAXpXEev2WDb+4owBfZIAK1Ntd6CnxLe0BW2LaBy
ZUQsWPaQHIbYhq+HS2DVDzZF5GxuXkA67tOgTZ5bJG0xazXtTi1MVMUB3+bZhuePoaHbafgdKaRU
wfF2FiIFn8mLEF677Cx0l/uIitmHKcIt2TPLK7rn4lLpDtqMgdebVNuCGMl3ncyy+i3XtUoQHrdb
q1M/AnW78TnK9CNqSlQSRWqsKYQMD3nPVpzshZD0b2pgGtj7uaOaTzE3v9PGIIBOP+5vc/L/nj5M
x5f+rn8+kmgdaETZJsJcJPY6Aaz/mj8WNk1kBaSEuLDCkVgY+h4A+3bBwMJQHfzJB7zx+9q2xw1S
rK9Tmn1TewQt9bO7fIpJJXa9ewMX/0fq2+mBIty3ApTuUwGS7eJY2Kzt1kbarLSrfo3/m2rsput7
B+OhPwC0JENZVt5ry2dg4FMj2wilAp3Ye9q4/m0TY8Xhg9rX5MQ0qIqY0OtwW+b7GGYZECTHdncY
BgClCf1VK2iPWlV5g/rgqCYATl6qZYdwKaQAOwfdhyUYWDt3KhTwV/pZGZZRB1QojmR+Rt2gOtaQ
2GpYZvPV6ajP20mQPTpuHx0cLAVuQVDf7+WJbdo+D5OFQEOu5Fhk9utRs23wGuClEPw/LRJU/feV
+mnkFcngtCXlpvLvr6lVUoHzCdMbI9/kmCQ/yzL3DDleiXqpVXRPE/2gdeTb4R3Jf+K6UO5Z0faK
kG2qokvXB4CWFinLtSvT/WJC21aYuj6y31zp/ulxYWzMIqOtL7lgdZ/jtmuGr/zJLyN6hRWk6HDn
StBiUQzZRWhE5Tqh/+jO4sIOJl0raps65DpL08UYiv3SSr6cDk/PFRGeZCPyUCsnzrF0u2xFtHP7
6LE+/QuKZQY9meHZ2J7mhHatYizlJtvZ2xTah8ZW5F2wuiGwhAGpeOi3seeMV7XT9KwEkphfUmch
CBOla/3CUhGYs2a9O7RUz5HV9WtK8V9A7ZI+o+WPbZ2PF823726CsMm1P/ADGA+zFhbbHlDCESFS
/OZl0aFn10tHSP5BESMM8tXot2jakcCGQyCHQVF9uz3zTEHdSgu6YT8N3vxqeIRJdJq2myDfbBD8
ByCAPJfEWhM57E6AsudJkB+RTxqsTimfjJDVNCHM5f+FX/xqXTIi8rnUVnMrxoj1bhDu2cdrK096
5Uz3/fYPO2TQkFhEL1LkFfOVFEK6RZWcMlJFVk3Zb1okLfjFvREbS/FLK4jA3My5b6xvf4EJVHU1
z9n0kFYaMCZUpJEfTgczHuIta4VmH8HM3uIrmpFGUZl35C0xh33yqCX1JgHwRDMPw06qav32csIK
Ku4SH+rVqqvDN60W9bEghfUyxWKvfkBoGcO6sScZjYBSc7Hs8KgTpWXqyLWlVFjphdWB6e2lECXR
zVHZHAdfn0HWps1uCaL4pQgYdDXIgo+3/e04fJRNmT8akCdPDkyp3VhBvVzC0t1FFZYrVoX5e9mz
dgQnGoCOMj9u/q6ogz5h0YV1VI6TkWjRmsBAgx3ZZN8hb7fviMP761CZ+Drz9dgn7Zmwp+6+lXVt
dfCd4TxgoaQUS1sKqwmNkM437goWrOmq80rSCAPxU/nOspIqqIGAcR/UWvGukUC3dUJMRIOedZRx
OejZ8gMHbX1m6kS7FiJIcW2W4bzeXlTTHLMy/K1Qz/fq0oM0f4AXP+POrCR5wS72aslSf97eIn9i
LVDr+SXNkAO7pUO6g1NaWDgLqgRL6R8qrQ+7Y9mL5rV5V8tresDPmMvElhi66t0WTGtgjg2AiGs1
/jcsx9TjYLTOQrdncrfqsqIptb/Zf26Jf1PVJNtEdiMjv7deS3MmZYIiapiO0UvTYOhy2Tjs1Twz
LQa5iF7TnyFd+Osun6ytEqBUno96j89SRzrZd9X59ovNs3Wv5FRydxg5RnG7itIO2EmyvJV9vU9F
ZZ/aOqJ5bxEJslZrLHXw5Wqryw39NNyWh168Vkuz5DnMsOTZaOBwt3dAptEktB82i1RA4FFzKRNn
Rwci3GP/wd5VhThVUhJE162EU6ON2Ko1YCStubTnfmYpt73DLXkkH8S4K4PI5jnvx7ehC3/VqAev
s8hdMKAQUNX7XBIlSYHZexGzSOlzzfRpk165+MhMLfQvWYD+S1rE3Kb7ecshS0tu8UYwuKukP8qB
z0g47zMR2fduEgxnr0+rbZayNhxo/58xaRyV1kKr9He9rJs3x74nO6YltAgnQagVb0ZTv9oxEuBC
0jrSon0fAphmDNwEPjJhroOI6+3Q5zGEft096G5Z7wfERa8xHCmzCPUXnFvOXeMOhC61HyNMMVwA
9NXTeP6eppibgf3vuxwwtFd5Otkp03Qc+REpaRaQAiL3HFfic6C6/qQOtbFYxPU4/GUM0KtMak2I
o3GezTqunoE+qaFKb8hCqcq+3yoRk+U1REQ1qXNt5wmqlBzGNXnoEd5cpvyxM9v8GpUsjVpZE63d
GM09j/kK7ZZYZZmF68YwNLbaWGeC1EZm4RrvI7gMui4uhU0Jn8a+Km6HoEu/2X3RnvDWwtcMuumg
6tnq4FeragIvm6HSWSsQnlN41X2SFWvljXPaqn00Y3/Z3G67Qfrbe6J1lJPU1szhWGLEwqQqVzox
2GcAzu0+sFjpBGNRvBBeFt91sfGs8nvKgYccJN58CpgOlEuuccvqknsxInZPVO966Lu7dIYHmlje
hV5T8KAsRqVAK6HO6CdDDKsYYMMW5UFWsa+ppDENnEZ5sbThJ/WrbQo75c2w23GDbMi9pHk/EhBY
Bzv1frvJUK+8CICwmlPpEKAH62tA+UP0qDc1FK2/z/TGMg63qWrBDE4Gtvui+N6KtqYOiOS+6EnW
XCnIH/ooKr77BnlGvdt/rbLEPOOkGPcxwdgnj0f4LsmHZRPG4BtautXriBnaIOPtQfWo7H6mtgax
/y8EL4SoTRzM44Nhi/gZ6GWw82Yi+UbDeIi6KTjqBe5l9fiFubXXFmxXnmYNe0T39h2NER5BaTub
Wrfes8mKSJyD+Sv3CKdI5OUJoxdrrba3HkX0IxANSoD+Q20i1UXcfDqL/qNk03xRtfcx6N0LCjOk
WbV5va32FuMXz3+1StKaBapsU9bsY24jL527cG1Q8btRLYNOq6+RZXyv4aN8r5f7ce68H+ACplU0
zc761u80jLY6y0Biv7bjx5v4hWL+DkLCtLkZ1IbJO9xGqtFeaR7dpjH3CHmTCwh3PHZm7gOXLPu7
1tmMpQ8HdcoQIriN++TY9bt6x/D8MEdFfnUZrMR7yrvy9npAl4ufefpiGoCa1PtXE589mm7xWpaR
c0+w1zfEc8wcXtk+9GL41FuUkb5uiG3Y6sa10XvEbuNxmkBNe6HnPdHzdxDuZtP3GQm/xoDw4sZu
vpqdeLzH9lWunXz2P4mnkz3A7ejn5YueIlC2yvSt8QbrHRslCyzXfg1Zxe0al9VPI30pMekiB9Qq
cJORMvJza/FBcVMatidaZz5Vs7lx0NxdFbgSz79c0WJHVZdxkPTrsJsb1mgUnGKRvEd6bOztwPL2
Uyast75qTtNAhKM+sRtXUjT2TT7MvKnZOAqV3SAaxzAQHvspRY3eIopn2UWXnnyhMxUqxpnO7ORX
uLZn7Sry/j1ArXRmhEHDLu9tdfsLMyZnlMrSSQGpTSubzpb8FvXVSmT9A6MoC+nmFVMf/JakCl6r
6b2Vhha3M7K7uSRfJIui/J5k0p997mU0mcnKUJkuni8+wqhAqCcCQg3z4tmpqvkLc9Cf32XPenhN
FrreE9DWLdsz7375+6wc9b9e+30moojZuej/+r4yTKurFfGhWFax9ypaYEPaRneLwb6nyuv63TGG
9z5G1agzaVz9uutP2HRgznZtgZQOHee+0KpHKsskbeTlu+5zM04De8dp/s6r/VVJghtnfhej5xKf
VSJ2yfhl1mxRxU4Zm+OMNU5LIxfKDj5nNapTgTRWevWakA5z9lN0NNOcv6gnog5xp4ahWwBArOwz
uVlwd+UmWTh9sU6rSj7ytdhOuSkNFwCoEqBJj9NAZVGdqdci+doiX1NniS92IgqNlfLJO/TYabz5
+UlddmZNEkxqbdxJEBon+wtoqMBOsA3ahVlEFTWdWvwU0QlLMwwBHSWqPw8Nj+NCWlMdRM99xuh0
G6NnEGcw0Ydnleps1dNno9MBiKJ+eNbt3t3Xk+uu1RfhxIEQ1EAj1vQxVyJCM4yGjn7JgMJh9pAH
m+Zd1w79eegHY9uUgb3OKsPY9/bSbqxGbx/yrKb9WMw2N/JsUx9Ntb0dTtn94KEkcHyzfdEDo2Ha
DtCwm/Gj5Y3mmR6dtRmkzEDLvthZEH/Q/h6lLRdwz7wTi8mvmDr2s5nrwdnN9DfdHrYjcqrTbwus
GQ3GZuqN5rA4qEFqfZHb9WadxKlFRpT5q5HKqbnB085wTv8D4uJlGcjFiG33K86/teIuARHIVn2t
23u9DdmmJC2ZWTihN2q0V4feQdWZhZSS5m5327dW1ej/tYEjghAAohd/+kx2p0z2Z28TBXi2zWLH
4BC48aIBq1vpLc2mV6DvRF4nEe2O0meO0mM9+galhH/f8aGijTwyKUF8tNXrk8BajnVUTKslKZsv
KMeIBXB87xVEAcTuXuA0mGB1I7V9Hwd7ZStpKRujw5LE/lYrdbG+Va4txwV/orUPykSfSCd9s4RP
umZPl8b4qoyelDLqVRwIcYhMaCfqtcxucDFaZnFv4dpep3bbyeHFJRaiZXu+oG1b88+kGxA2zhnf
7vDcUV4aK294y8RE8zV+Uk0vxyirPRkY486RlKCJdvQJEezGmTTvSwBLZTeSZXrQSSF4LXIJkebT
ucl9O8u+KxPtpWSJ+2Ywau/IJ2lP4eJr96zMmZ6k6J2+mEn/Pq9xgfppvcW8G39bbNINOy3Jrubs
t/eV32grq3GsTSoc1mKLhh5WJzCAJzN+Yup69WTDg6qHgWyOWhB2BdSOEh6CrXxvREHzUrmdttFj
CVYa8xe1XhgXD3E5V51jilPbBvrWmSc+tKYTX0PEXok/mr/6GAx276KSr1N7o5lz+AMjzEeXmf0H
b2FItptbPow6N6AcBrLI9am1W+QFhKbUZ9vDtwEY8A4tBXswaYTRYrabs1dHl5SMyVcI0ltqRPGx
pzewMwZ2e3kzaI8NFH+CDKzkrPk9NRiSaXaZFZVbf+i8PRufyyC10Eh24D6hET/FFk0h7rNslRhM
2aUUAIkUM0dkDf07mss2pG6Qjh7pSASpXJDRUWWRCKvadq4Gqqs3JLc2QdhkUrWRy/6rpkwGgcO6
tPl0ILB5U4rgiKHK/PnvkyjyLuGIv0fT5G7SyLtrUFB7ge0Vn2CifLr8E2eFvQ67sLuDmQXpqR4Q
T7IaDGOyXCuT3w9WePtlcbMDS4vsex5g1o80BrVIRHjdACRNkURwjXpPHAtnkXxNnanXhECHr2sV
D+0QkORFcNSHO3snJQVxnGuthfyKZOP1sLGf0qwkysUYrkjqc/p4PPUGIms9SNALWP7ykDvvOCIG
+JHCefbrEXr3Uo6f2CDv/SDzxKqu6ZgTCLZi4/lMySHc+PDbj0GGCWVIQuIi5EJ/TEv/jsopJQSH
0G4G9rlHu9o01rCeE2LZTFoUDAm0ZZPBegqsPL6okgOfeLDtI6ylo+vlhOfEUPtwAa1JxVsoZI7/
2BnhhyhJwK2GtQXrlh5V+93u7JXS6Tq9/dH1bvAWVd7P3jEAUBfTfGszGtCa7tE+7f0su303lodv
k9tPb8ECsZTnpr/afvt0azTOQbBJcyRVcUmohXqMOn9ejo1rLJDehxeiuednuu7JSnPa/InNr3vK
fXQ/La7xT9N5t6zXUZjpB8kF6cGbI3Ontsy8DIc3+6jtKj2U7EDILw3jo/vjFv4IfPZiectJi0j2
bWAk3lvkdVEp1LKPQMPiVaX9tUWpg3ZU/zXExvhInihCD0F9msGG8CM3pSgrzxZ1JtCh32oXsnGy
ilTyPL2ZX8XUxViVRfnkDa52VIVT6P4kvADIPnkpukygNRQuRRns7KBYbltPvzMrtGM9sdQSu2PM
tX+8TfGR4aMTVxkdVNeIuqp71hur1kzYYjOsPUsyh3ory4DgGiOtfipmXNs1IX5+Yo+U9QIQZes3
BoiBxjmUtf+kpImRSdsIj2u1LuMxAtyZ9+R8c4Zuujt0zgJODL+RHh0qnv4XZGQo4+zUo3paNGkk
RV6qvJMlHQBXMWFTm+3joLdi147o33J9DFYJXpyHsYv8cx6TnpaGVfYtJhc204xvqMIGpkw0NkGL
AT8Yy/yvL+geN6Rdn6O2NzapNYtrqjcVSQ8diHhZQUgKenpZtJxIx44BiPdATduD4Hn5VbrVHyck
2RySQJPxQjlYQJmYaDcIa3KAGJsAmWWIRVCk16Fx924h1oZZLNdOKtgaeTBCqzo3CWnWtl+s/QVQ
utpzLF4EM2RwSAyRrNzM8sWz8GHrO9DzFeHjpmmcwZtRNi+Qo8nehJXY7Vldslc2TsZIHLl6Lekb
G+UrXUycrN25tgmRwS+fTo/6rHtrkXyq26NyEGutgC8V55blOhtgPOS0rquFjvrKi/nQc2d4Smyc
jwoMog6hFNq1FQhxNv1E1yfTxmoXpG4A12/LlIGb5vSXJiDtLCJhiciTtZXfVRYnnJpVaBv9EaLV
snVHMntU7aOJ7fEcux1ha5IbRx3tGxID76JtJy0MnvXCEC8p9zHhUx11vzmKXkh2LveLrJ6or9LA
ju+zVLvgUxzuRdQCCDWMY93CaCqJoXyYUtBYOgGeX+YieYtEqd3FNYkgeZF9gZoaPC81dj4CNonj
Yx/56Rgpyquq2pd4f/eCXf2ppg67+l0Rqul3b9w07VY+5OV14afju+VV55aZ8u2mza6NFJtIVZ7V
YOgX88nM0uyTshNRmUZEdGSX36s7pTJyZ2uZ2Xx7hlVkgieSSz045mWUkR0slSGfRikoeNWnqzTr
ztTA84aSbxab0w5yVr9Tz+9Qtjq+Ecdb+xqQl6nrqKVAMpDhpdVnZ+K0MSUHSyk4PGUcDwZqHWhI
cibcfHxfxmtckv5yW1BVRLzcQgPh5yZbneyEVdX0x8SLbjJ/H3PJdupD7cgyJXqTrw9Luzbx4b5X
pOhsnaFjQDO129d6WsJYMAg8cBgseGNxTsqgcRIvEVq1I1vB2H5wrdH+FfbuKgRO8GPOupausua9
YNMxIfzJFBfDs9aLRxtSWSYI1KKSmMmslQqtSJJpJPiwrChNqvHKNmVP7i4e4+qV2NT+UtFzWIel
864lInjSxPSqJY79rRjbP0/q8kzK4wrpoveTyJaVXSc0qRuWZQnrnx/a/yPsPHcb17ps+0QEmMNf
isrBkrP9h3C5qpgzN9PT30HK3dX3a1zcgwNDlOSyAsNea8055pD/KvpCe1eNuGC8NrZPJKyj3nV0
ccx9aZdnWYbkvDEx50kob3jXgK9nDc58K5jvi+ZH//N5We/skOO8xKy8Nj65lNcy8glSqfrwxcwZ
k2hhI38UcvkRylDiM0tZI3sCLeM3R8MnIQiiRnCKM6nbGMjQdoOjUvRV1JwWAOkdqwtjFzKXuvY+
k1CzB3Scxzo1Zyz+sAr/rOoRJVtJsg9rZf+hr/N3bWk+qngKplHk3rIZVxhZorJa0Z0cHvE6w2Kp
hvg7MtJVOxt6JKl8nzcQ05fndk5sr3zGoo1Rmjs1HiipEervzIRSKQxnoYeifqkSTZAZrVeGyY0g
FOOjKgAHIF2oH9vELDcpVU0ZPFeKeBFzEukENc6Nijx8WMD6C2J/ge03/vjQiSJaWZAL2j11/53T
/ZMRFX5LvomCEsL/PZehKhB8stILj4ZGvHI3WiydB711O+T0F7+xq9sdat4F2dOiz2Eq4JzLSDku
WzRZ20eWgee0ko6iAOK/osH60nV2clLAyj8WpHRfQRW5sq4ylwjCvz7D8QctiZIVOLrsG0i/p9qN
NJOaqjXzm/YIZOw5BctypHkv3605MKleZJHWz5ZA7d7lo+/R0rlUfVdSvHN5r6NcPdrzmHbZ1PCQ
W42hrxYaM6l5P5TmuFEpa/LCWY8Jssq2wQy1PGV5IKEvyaw0fR+mrgdoiv6oMQvbo7zT3hCBj6uA
PsdR6fZQEp1no6cMsIQtnZbhuTZvRtMjnYrySMhs9kxsQr8mWCTaLJupLZqjZRDDNZn5GWVpcQW1
PR3N0ZmJH+ACtX4iXT6nnjJSErnxlsRFWmVeZ4fx3hjFnsLNPCqtTBBERmLHEqq0/Eit2jwut/j6
C1fKM3kt+T4e1KnTlGPVNf91EzY6TGTkHEPn53CXVQISuaKtw8iXnsew4dWlfvFbKYjmFN3v3rL0
V0sEj6MVTh+ZCSCzitvsUamwxqSdEp9wdXXIRapuvUDEMHQoR6skw72bmxeY0VR3rCCMLjsMnWwQ
GOBBlj0nzEeJpETmb5Kp3sWYUcYFEpkzm7MGIbJSnOgkp7kBsyfWMe2TGcX+HoWhvYZFrn1qxWMf
8dm1mvSRONl+GdgvP0zLn1admjvbZdMxsuCh7tJ9PWeuBZgTSxAej40TrBeBQz1vlY7kLd+mJPvZ
ps7wtxPHe1vqdG0I623V98y5TFYcedPI5zxSmFSnaoE+gbI2N+MSVi7Ta6mPtJ2SOsaa9OtPTQq7
v/G4JUuWw1wo2WMEYvFDHZhmQahR9mo3SWu7uOer6nP/KnHMhzYY9ot8Y/khS0W/ysog2ra1tvuZ
YU7IXNAha/u6gX5paoNzTjpZXY9Z4j8aplOtDNEa72FUfY5qH/xpFeRUguzfgR7BWqnFAycy7d40
NjSz8EpVa1fSQMupUwyiOiYS4/1xTigui1vOl3IaY7oCiwDgvzcpoPxdKtRxhSHPPIWzo7tSB+ml
wIpjDyEW5TB+XuJW5y2yluJn/N/7+7UtT62Pjk7lvohqx1sCauuJNZBdmYpb0gvz0jnMyU6BxhEQ
+meJljaSGE4tSCS5RwpQcAVYR3eeTuHDCMCskeJt3SzPXX7wZez7Oi4vRk1TMUfqQCfSHq6Noex1
mo0I29hKjByER2PWWCHNagUS+FLPZ3E5g2YaVv21VCarWfV5vClsvMtcT791JIzgKObldi1ocLWB
sLwhub/q5W+P1tTOhVhMgVP35/s5NUg15eooCqGjUIepuPgzgYpojORBcF15GRErMQfOYQj97PTw
YdkLFvExkTviVA2n1EI0NOPQorktFQ0nSaUuUmnTXxKUOmTxotRsZTLLLVNgJmJliHM4/2DARxNz
9p927D4WymmtZH3L1xavA6sGyjpLmRcBcxQqVE59UnvNYt+ZV+a0FmhYqvAQl2OFaaS6L1H0K0S/
rGPWZHSunblHx5tJuSaD/iLpQzRo4RzcnITExWvVJtBv8f5GshxhOFDeaQdbP5iPflKl+zqMEV54
oIAmcKvQu6sU98P63y0cI/01AJu3HsnlcoC+//AWk/CCOgkOdlqMdEthOrLisVFtzjPpqK5cUxfF
lcq8u9CS69CEVSGg90guNhWxvtvc8pN1krWKV8ki+wzw4zoBvTRJp3OLF9h6nDKEvLVN8nkzNU8d
YcNHm1XnSu/GltZ4dUpnS7UfYOJpbek97bVvo2AxbGTXRY5eztTDtHeAI0KcyCOwBT3AYdzLUETH
+Zakc0UJEoSdy+bywPKUsWtbzFVZeOznW/8endua93/g/jwxvSp4fekTBM3N14bSHeKQupWm3sqI
+CpismV9l3pV7Ay/YAZIz2FHP9JxF2SIjk6bwJXgMZCL/umnsTkwcnasK4lv4vI/LqHcJZWPap1g
cg0q1jFN/6535LsNDUlvYYZgSPIrfZOlxdNyQiZ+1sB8Ma2asNosR33UF8FecfA3dV3R77Ski70l
eiXt5CeHdhUJXS29jz5o/i452rq4Gmk3/VYcvXdZ+//0XtuxeIMX0TwUcz+tY3jyZrRYYGaoSlm5
uO3hXCtoURJcZ+s+swXaC3KCep19PaJfezbmTToBlBXZtMYrNm1NITe7em7ZdbDtXlRbvLYTERzh
ZH/3vTmSDtwQoTm3urOu3gjmYata7Sg1lzvlPF8rjdKfk/kpDv1oDvssOsdjd3T8KPsTZMORIzz7
0/jtMeFLu+dpoHH1aivU7wn2VV29wgojlYf2z2uV3ZbXPZSEs3R1hlAkeFy+ODsLZKgL/o0pruqZ
TAcPcYnFSHW4QLQjnckwMrK14STWu9IiYpr7xCmHGgu17CjFYfkkYU9083nGnicpYP6AIWp+TiA4
eo1Ffsbyl+WYFrXNHExyouFVG1k9J/EjXVaCBQnnMOeesZ9SILM2i8+BnYvnqlf2Cu4mGFzK80By
xYE8CCqouZ4vqzA62D2LjOXEEqXmre8kJn3LmV1RsZHVaQ99etab9bpVbWOS570nXzjqW6hG5hlz
Tesu3EFofpZXh9Ha0RN5F8zMkcIY/i6rznmJmbXA4NDQdNuRCY1r+Cri6/nKG0oiPk4NAmPGLYpn
REO+HYEN3UIdRMnc6Vm2TK5fQp3Us+V34DeskRB3g4ViYie/ZiPGXztl8oy2jKw+7VrHvn3Rq4zA
QjImPMNh2Wi3cnTReubN4WBk3yYBf7Xa/MLf196fMMAdp3hn8Py/n1BrEQPtQd//x5MkZZOkafv/
/lf+6wnL64DSG5xbOzxSbsennk6xW8m19DHoKhnfSjjLveXpSReoPef7YwAV60zLtT0hlvqbIGto
eb4VM51pyIrfMhRuVwPxmDAAFOc2TOl22SOjaGp+LnzQ1PY9sjdKx7lOHAqTvn9dfUyyRNsUscQp
sUCDOaOpHPUoYtnt2+mJxuzytUsG1H1Jmg12816Ak/eXZNjCM6she0hSBGD1PN8Y1PoS5paG3Uan
6a11p1EJ/PvizrKVcZuX2c9mBnV2W8MZHSN/JsvIERoVO1ip5tB9yLbzFolw+AOMcFX5tEqB/sIC
qFhMRePwqQlJOzZzOvVocJGslMLGfBz5VMPoQnMjc9462TiXlUG4tbDe5DR2XpyWvABkhrRJOBgf
kojJaYIBYzUQCnuoCJFfVcLOHw3HgI0+WMkpRKh4xCyPK8+3jatIkhNwZjRMy2yh5rO3pk8l7Ha+
056WJcG95rNMjmcLm5JMtLBR6u2rJobyUM2wMarg5tJOFFnLSEmrNP9G9RJAajGStZhnkTZ+4Qq7
4aQr5brLreEsNP6hxCEGJY/wdyK1z9Dyp+HrcotSP/i5RcXN6p/A6JrqXQLO8RUi8Z2WQnfCENuq
evNb7ZDgEjqbv+J9XE1j+Skv4SQorrszcMJYKgBKMGuGB7mtGon8lcq+Lj8ax76zQ2yyuh4yZToE
Q966zUB3brm+kE8rURPZv0hjm5mK86MmxQKWmsRsp3PlJNp9X5loo0qtpL9Fk78eJXYTCiTsqXaW
PugD+J4kFuUXKXyeORteSZWOXEuP5eeA/KaNiY4os4MCoyPKWjQlvJMUY9rKoZzdZBU5potYuMWg
vV82Cb+1V5LQgPIP5VMbJdk3xjtcXiw4ICoF1N/1GB18w6rvJ0LTLKMDOMefTQO8/v3qEMkSnIsk
uckGL1gaa+ZXBUtn3EMqFoLQRBBbnFmelm/4kv0D2dWkxc4XtwLoupcY0f0PhI76bTO+Oy9Vl19N
HwUBrsy5bnhglbM+jjlaKdZOJaYgaNcRZtR8MvYlRRZYTcLE5IFu7f1F+YhNkoHO6HISl7OwO4K0
+5+baUGDUSKhISjD6DMPEDxI8RT+3CqcM1eh7gbQqPIy8I4PhhMrO7Ij832bq9pl6YvpKAjiSgqv
iVpK9Aqmd2ci5HVZbxdGbK440hAL4xUA0PX/YTFotvqfKB/go1iJEFyoGlQx2Tb+b9tCQzsA34AU
7BtTMtbKUDnPue/YG1GjOIQk5DxHVuPsa4Vm0PIo0uERjYv/tTwIU9m8VSK5/+byhAba6QScc2Og
yfKWuyayW8bK1C7333FyjXVr4xyWBxmIgdFDT7BdHv3315dHW2K59jqJPithQ5aaeuFQwiX9Y4pG
alByIqn5UZuJ8Lj4W+wsbMYDOq04KHecRov7M1RhI6snfeb+W6U6Tqek9t///Rs9eDXWOHV2hGdY
POGTjA91Uozu8pRBxFRFBbnKwnyK1Co5L7IdHbnOvpITEj2WWHlR6k+KOZkeQ1d93WWSgu/WsY59
mKs7bb41zPfRPJsb88jvcN3sEff45gGIQortsjG3IYO31YL6DwX1Q+fb5U6pZaKZK5kKxZc5PBE5
INiTanWPFqG5VVyjui4We5R5w5mMOTggURxv+nkTOieZcIWEVP/LsPz+y44bzQto9tMqrMcDfeNX
VDXNUWZ8f6tncGKjNodMfgh0bfxk5OK7C/wVgtmuMpEmojpS3hqpf1n65LKGd6orRnwrAd0Np67d
wg81wgW0ebdNqbqZ/BTrWoKTaJdOsV0w/FnbpFwGQGiODsOZucyYUucgJNn4lDs0ORZYIZbshCRC
/ZQ2aZZL684+2FYU29vaxxXZ+KHp6Vbzmpt94OayAH6ek5/+7xbOov91379H89mQ3BTt89jm+UuU
8dQem/CdjWQS+d6YTeIVsyw35WIyn2R6hLUGJmwAAcmZesJgcjvs7qR5Je7ZlQs4OKgfOA/Slb1N
fdidOfdXd+yIWuJST03zvbDszFskWtid9pLc86XmY7W/G54LIa0Ik8pWpUIJVmhoqjSmTbM4XJaC
rxhubl3a9AViFQgVQOLHhYFT2P47n69/XO4i3XiEUrBvbEK1luFkH4zSfuqqlv1B1V7yoZT2OaNQ
LN/17yJRWpXqHHogfg9/HQSR8fDvVlAyz2sruTvIs83QEFLCEmLUDujb73JvaZwAb7F82nSpVrqL
+nu5zyJoj6jGr4b+HdhHy/mopjVAFezfsYO9Fgr0PawhDiwyIjijBzb1bh2RTb3c+vdDrq1hL9nt
/Rn/7jdXHCDSSa1D1Wsbg77pf7MVYSvJXjcRdGGTsXppndJbxL+LYAyJKjZ+Opl4UfPyDaYTfgGA
/+VDWxTfSWYWb46Iw30IrsqrxrRYodq22anlcmtUdkMlOlYfgEJTdpPBZ2Fgt2+Jmt/vLwvfXrMo
9hZnpuy/QQVunpeNdED0G6QXEZR0AzokJNIwQi2AQ/jvMNQ6ho/LfUlrdTvkFhV8XwYvPUYQV+sr
2t7zET5U9cfdtRkrbeYWJSGoDb25V8uJbpNSph9AhxngOAaoUw7Hqa7Gq5gHoyJs7QttKve+Nd9V
joWxkhzYTiiFUbb58FZJNtHd+z5PNdFtrWBUHrGE/Z3oTv1KRpY/ox9Lt6XhnYW0slTVWd335Via
dlVXCVAonfZGLe0hbx+R2UTNVfH9NySC4mJwnycYuiRpgj4nbuutRk4X2gg+3lKVD7Sq8uehkctz
IkGCjkukOyasIKl+RlE+PUqxPOsnet6JDthXMWS6q0hIizD6OQyWIyAdzLcECXKxTFUXQW9CXW+B
T8S+wPTX0KVNW5QWo52m3ICACD3WCT9vZczRpLMwc8Js+pREh5vfaB3PIH1016cmgOCkNFgrWUTq
6SWWuKSyIEdq2ySrur/zjTAy7zeQJ9xvLA+FveSpSuXW/bfeOfUJOtdwNucfiUgsJiCl6vp1Vq/5
+Eg+XBKGGuFwdlU77DW51XqhSPr94s/C3fYg0P7efDBj4DdZisfDuq1M++LMs8cxycoDqyo4LZ0l
X4mG2tRagBjLIpJiEVE4lV8f7juUHhVXjCT6U+7k1g4iHCfzeVRhooR6yqRdXUnmKodrQRWJX9Qt
AtPeD51z6GVygWrjig0n+Tk/dkrRuEzyCiKKubAqaHj2cR1HT1wsG8Lt2w9HUTnElkcNWYVAk5l6
9YtuFTG281nOrFN7h6XVcpfz3fLDFzOTFKaGN1jDV6mpzoMK5/GB5r16NLPqdN/67/ud3qAVK/k1
+hd1s3xicmKHG9YsNRMLDG6Oqseu76fGpQ1ycw1YJ90K+icCdGgCWOVSpDr972WzKLic54xBl0cz
e4pxnpvMSY1ku7y3ASfgdZjCtT8E4DqmFs2EKiCoohv5YzVr+AH+n34iA7BSzOYlz7X3NK61fdRE
q2WPNElY2XeEpLuLI9C84PP1b8vtvC30AxgJrjVGyNTKafuagaIEkLHEuybEbz1Pw71WGKhOHa4p
QxpD08ldhqNtQlOO/2trEwG84OXNElTC98DJh2g9Brep/XZrUD/dJwti3qxiJ1yHHaOPuLMflmcs
dy1rZCvVfn7BjMR0anr0kI9LlClSwrk3UdUXhMzTbkRwsawz2nEgVKo32/VyDqwyOTzUVN04M9Xp
OStkFl2IjesFpKdqqrxblg6VqhEj71+7IKZPvZiCE5XwdDwg5ckfdcOjX1p9EYbt6gi088qijz40
BefhqjNZmRovABz0C5aC3C1TLaDwChycHOU+C6tho9q1AZAGEKNSSp9GArajGkZxuIMQMwO5lZf7
+luDcY5mW3VblB7zljYQ45FqlbGvDVpFpo3SwGiN2iu1NFj/4O+RzSIHYiiQx+a6i1Nlb4eD+YSp
930RNXYGDMhhDi8PlLzfK1IEL6xK12TFOW8VURaLocgqsqvCaP9i+fVfJIPVRpnqei+KrHwe7AAC
L5VvOcJ6ReYurgBuhAfIt8QHpKz4IMJLhtT6uoTntTPpo5wMXpPR3P1KRDu4gRXLv0DygGNlyXvt
LOctZCSzjfAT3lWTSUyzI2+YdvlgqLy+KbjUR3guzULufstBumqWYVEGJ7ywp+bLF6NFEG2lPpV9
CgdNgkpllKSpL6c8ZSmbZboyXj/QybKR9K0WVa9FebqI85b7B7wKhzyMLC7MZrvRk8beO05m3oCy
iNkMy7JueF7e2vID80h+jULn3EnYpUMdNFedYKaOUlQUlhxrN0hraPxN2uVDPdKXJMupSewCBH4b
OgdjqF5yDAy+q2fNdJhtzm6RhMlj1zB2MlolfgQDgLJmBiDo03pZlIdJXDzIBK8ul2xVttutjhvS
vS/K9UjZa1pjJOcxZNfrdfJysqiF6LTwk+zIOS+sD3NGfIxtCbVltNqDNKCWmJBdLg4sqW6B7GpJ
vF3cWeE415ClugNB8lDO5mMSytYmQYQwExSJ+X3hc6mNrlMlRuhbdOc52Np9UNJwX25NBiVyhXVp
Oznlr2W3zp00vVT+4NYSatoocpKH2pKmh8FAC3l/xyVVxTkO2uCp5v0bUSldCpmvDwVFzoBpKB/+
4xYQrlVmkukyF+pH088x5+YNOqcscISblioujTkdEHZ6fC71+MHxtddFpiurobkRfSZtErVzXgq6
HIVKtEAQ9X/nG7TJhr9BgqOW//bMV+t1ZYwK+kf8B8v7EVpwsdVUXynoQvc65ITH1qBjiA24ud5D
Vxs/mROeEZJjORi+W2VVlkqMwJCABN+Ji6taGylnA3vcVLlqvxCI99rUrOzR/dvdoxUnI1ZTZbqZ
c6c41MZ3Lq3hNlB6DEOBDnSuznLyduzK1aBoTEo0XqK4/fkx9dp4QcN6mZI4Pyz3g+r6eXBE/HTI
la+aPMdlBauXWnvSm652laC6LCJdCAHU4KrWP4qERFCo/MEhmctEQTt4SzymuPv928k+BzGv6R97
5w7gYdC1ErEAvZ80X3eOCFbRy6iKL4qkBLwo2vaxPVQzjCYXk30MLfW7c/Kc3jOdw6lG96lamuIt
cdBGBbJXqYHeDFOjbHQz11+oJlbLPJqqUN5XpfaoauL7H+MnrOXqYhFHv4zvesVqfwKA9VqCK2yB
I/HpvzyoGCSOUkinD+lZsxKBn67KiWBkS7eNXedr4alOs1kqJTV7OUovEcqBO2coo+3jERY4bkxZ
ypABiukhlmv5mEhdtoZo/3rPxQg49Sn1Uwvw5NsQqgIg3+ouTlaMG7lEmSnUpxYNM4KUUrmKSQFu
6wTnZW/FDGOTKt4gjNMJHg6MKD6RevCb4Fn7XI+QQ6MKvYyZvw8K7onKSMCvBL58i5kZwMwP1iDr
uq02iwh82FvePQTZD6AMsEb7H/yfMldYtDf+tjDtYb80J2xgk5nvGCeZFFbo1hJCkpDOSDc4vlvK
vroRpXZSM50k0ySBFFTIbpVLJFLngqsWC1o3780HPfnliJY5dmBAPnEenQ4Ost3HO5OlQJsXT5Hi
nCBa3wb0Eita/yY22ulxoOtndoXj1Vl1hM3MrhEg/VCQ9UidOa61nmuSGAhx70+I+CWvjOiw9iW0
ImbraQsnoRaaQ+yU7kHRBEPuqKZr2s5G8XnFCfqXldpyeOu+eGrreMDFoOD3ax8m1bE8K66TjYyu
ME7U3RgpBlYRpretwMsSMS4Wg00kMn/lNCT8XTsDqmVPTzRZsSxWDpygwCO+S9+lvTBWSSu9QbG6
JWmeeN2QWIghS1J3g/x3YcjYlDGJVqGDw5shaEZ8rRtEGj0YWA5yjri6Cccnw2ntrZO1MLR6dUOJ
ceh1bdgbtYkIO6d1D5d1JTvaLUz6zG1Bvq7CagxWAyAll4P5OZsiphlF86sQCMyTT6F+AjeFSJBs
1HxYlbp1Iqwo8gBek57OcBdLgco+4heoQaxPgAw7K5Pf5s+LuGAAg6EDlVMeqbvothgszNaZwSKp
oY+xt3x+FfXvzajTsy6LbpMaYIMsuVw7Rf3EhecbtSS0H2R5Zv6NuI0kQAa9PhcKDIyoOO36wCzr
067NC3HXbsweoPQZ/BIpO8QAblbS1H/RNnPLGP1Sk1n1ZjQmFmojIZ+NEZAgMlpXugHffZu/FZF1
rWYTvM2lSlNSdZ2oNR1rq+vhFctXp5YOZCJK57Ib9wFNEhbPCk7nsXvrKJRX1WQd5DL7Y5Qc6r2m
eYqp/xJ5+RSFOWBkoWyyyX+Wpqz0dHt+URqOIX9mhAzwmvU0espLZTVyopcULYA9HVV80DR2S/RP
hop09dxUXMviaQRDGCvJioVmPjjOysJbRHZwCu9cV3xs3/UTTvXoIjilNRgpRcuUiAEr0B3J1/Aw
nf1mpBrSCP9W9Je8g5Zp14zXBltO0Ms1qmtRXbigGD8MWCgnHKCQwiyXhNKML9Xn2FWi77Jgrp8w
jfXLKFunSnhQw+bJVhs0sQIOJafjt7pHDJX1KZYZ+gO+Buc5Ip0P1nMNnJ1LeSSLTy0FgBzSIugi
I9hpdfeAoqZmXRQ95hpRgnYTv2Nj3+DsGVdmVI3I1ucu4jeTo3A1RSPvg1TgeFLeh0g/ian+w0qm
29ZWcNPNjjdi0ftStfC7KSsMWzaqQL/IJg+1pzi0uXGU7bEk9aY9iJHmozrHVU9puE4tvD+qeWp7
FlXDKP1Rqgn+wVhejbZDQWGKi00Otkuk0a2SLXxpXYwNo59+t638uyUYlY89C1wsEvtgJh1OMzaz
b6+jKUWQHyBMFAI6s5y8cmJGpy9GBJO0OjJ7jc+GFUzhfzpZ0+xjjCtuGtQT+3IaeG2Sw9qSI0oR
0OU9Sy0Sw95iuheIKDQWtMY2LusHy0pvkqJ+SObkUw5GryJhCQ0lioyhtLU2cUZASjdqL7At4mMS
xVtT2Cy5GgnFpYTwFs9uEE0JhgWyIVRseIpjbKe6fM1LahMpQAoqBb+zsI8pZNHR2vs+0+kd6WdR
4zPy1fydyPgHXUjxyuTY6LS6WYcJMUNqCdLBn7Zl2yQnLXhvfRA56EVWE8m9K4iJbgaCcJYNkstk
psci17kYDlLsGhGvwxrqNaS3B6dt3lNIjV4tJeCK2PuTZ9QJ08vMggurPxpJYltcvamXhE0PcGD4
Ywda5E3NNQyNLz7ZOimL12nyTyTCrCy9z9aylHBhaZ+I9nriuxQHM/TRFgTTwOUm+2oVlc+p21Yt
vfU0ZPCON3xQbriQlBvQWQR8/rhu2vAjL+XeHWTtQzdG9HG+/94GVrkt0WatJI12X5OknmZ08rlC
z2XqMuceEHNE/iFxJo0JswXlDkgZuggS9ltPirR+NYLd30aRsZvkeIWdZzPOhnm7A9QAx/6Y1HiA
TKd/SvRz3cfdxvGVV61UhZthh/E0X2lXYpQ2MgBwjL2iQ7sgoockD4F1YASXjNRDqswkpLqWuo9C
Lmgs5nQNXEVtYPer/05xcptSGvldB6KwdRMc2J5hmmezEbciMXaxMtIfLcx3JnMdLdgvBXTNuuxF
QZRMxKRGp7rtpWc1Vt/lMsR/gkenUTA0OrVDrIhvPStTRRSNTZpD5PQH0bEaH8FMddXYnSw+N1cT
/Ufol+vRwKFIYckAVaURVfjlk++7vj2qm4jeoVsSDu0TlXMy+/QP8J/HXNb7NRMJ3U1l3Jd9o5GX
Yk7BSteqx6Tv1iIxrzb1Cicgvq2kIWRGkT27LdIzE/o99WtwbBrQLdgOVLeNpW/TmB6zSb32MuIq
ZmSvAmHp4UJL9bvItSuxk+OZ8HSPwK8vTFPsOzrcAVIKYdS+Rn2zVUfG5YbPCzORG7oBTcRzbHwE
qnysK5GuTWz37gCQmg/gZGMymBRrFefUcr0hcxEcSlA1+UVWKkyg5NDyWXJ+5SACq3ayC473ksh2
18BD51mG/ZHP6egZlmrOivazmfg3S6ZzrYAs6jQKQcRzpBIH10QwB0tipBI1DTLUBf66o1gDvhes
uJ7sWD5ZO8RcN45BwrmAtZFInvy1muhJRH6OeTpv3H6SgFEiAAWiNlyD6qPK+wJnX0J+9iB3+AYM
EhTDaaXD5ljXQclxKkjeDeLUSyNY+aTdAuvWuwkHw3TOyuwjE1CoDLpMWWPfkFrWykfgZzXMTxaJ
Fa6fqO3XSQd9t2fFY1PJx7AHNanudrFQYE7JCeuP/l3rYwB6SWSdk6G5VoOwiVkXrzSvOm8ayFJg
vk6CWSODKFNZ2gddYLtjbWsePfdDAlaBsVwQuRoSgTXtwASnaJRusDutJQQ5a9vPSUGzSBV0yizF
6sPAssoL7OVt6KllBoLP6bkSKOmvlpYcUw7kkKZUfAZ8wIpUPuuRVHJuN4QLaFhn7ZNtZd2glNRC
bZ3AX/cnyKFNp71H5NboGbu+hlDhGYNyM5prSwoTzlwB7s6StUCp/Y0yx6bvZnCFoyM5MFHwerhP
KZ1K1uL05Y2Wb77gI6y0GcSK1EGOsXFxDWb3afp9H64TK74SENPsu75EihMXLJox9Q56SuQTH3ip
I6TVJeFZJWs1NY8YTY0jlunpdaiaU2ClXLxGjvZONT87OzhIdN1PsRP9oawhOG8qSyJ0+OQcoT8R
xPLshHP67K+hwKmbm1Ls6Y5ztWe6GC033H3oRtoi58rcpl5E7OGqmbTIbTq1AKQjORzjeE5Zjaeq
nG4UIj5Xlo1rI3pNcxy1tYo0atCRd1RtxvIoTFcD+lCgonjIAn2PTPSsm8ybEkovd8B7TLO+ggHG
hVYp1ZbTbl7BTWNJnOJF0SU0riBoXehb84HZxFq0IoYZgV8VXiN06m9muspx2wo0A3ThCix03Xk+
WjreXoteXW7Ia5aCFxgj7/GYbAq+1lgljUH1la0VArNn1IDgeki2ShsSCc3Uw1BZLpC7tJI7Y/Rk
v7pQPoCJP0oA2aiXRtudyD1Nyuy3HTOhUtPmNw0M+yi034aEFt4KQsWjs3ZkQQVfUs8vQezVLhln
LGkCottKHUtErlwoislllRtl2zPy6jUzcm1UfCuHwQ8SPE7xgTv21rHRzYY7HekSDOFv08nOBMQy
lYvkmyQQn9VSeZYwKBHT1rsTGYgeE/hfwsK+lo3spT7opirfNxwKqQPjxCg4hE31zFzvKU8fuRQw
DGBZ6GhRcegYpmOpboh2SJ80GSZkJyIX9geqeqd/TeldFMVGmDuArb/8gDBXiab6xo50i4CNZ7WZ
yIRXOViZu9HPkK/ChBDQsHBo10ZkvZjQ9lcC3XdjTc5WVRID4b3hcf5ib5wPZNnuf499tiMhxdn1
bbfJzEg9WTDJpTJgQJRN+Sq9zUhScIyfWMIOVjwRXMCaZ62Di3H74FJBIrh2NXNyGOIqs9h1bTpU
ekVr/h/CzqS5bSyNsv+l140IzMBb9IYkOFOi5mGDkGUbM/AwD7++D8CsysrKiKwNQ5SdaYsGHr7h
3nMPCR36o10E3tihUJ5orCZocFwzioa4iRBa2sDvxgePW/vxqafnGyvEaEHDnz2xzkjK/I2UxCdR
CnttKqwNx77K1nYFULxPoOqYbnNqQ+VtZLu5SgzGfoZa9dTOiHiyrDDmYZJzNOoi29pR+GH3jKBs
oV8Fst3ZQSS9RjvC9IFSJPNw7Qf+izDdjzpv3knBWOtSFrvMil58PDDrjsjOVW4Fn7Z0HxESlMAh
6mEzyExuEaKdG9C2K2iUF2l36OAVCl9EavFWYCtDtsj53/vuFi0Sgrz6DrE/16i6T8bY9xqjx7sS
Gv1Kukj0BdNVr8rrcJv4tOH4vvdq6hOiNKMoyY8A1sgZSZWWk9hqtWvNF/oqGQzaUg4vYRGynDbl
ex2SlRQ5PXth1ln7Lh+uReSPKzAKw7tT/uQg5SGbcWDVdGaOC3d6wKSHUy/sCbJBTFuG7HK7JMWc
UnGcu/1z0zZXsmhMHHPOB+7CLO1cr0nVaxIqGfXQz2rq2KtDJkRViksXesfKj7PhCQwbjtu4gnnC
47ONNoXmlOsI6s5FDV/dAeTeZEgWw8j9zAw2ijUL9vwOZ+IwERiZjPVrIxNY4PSHSQb+q1Q909Q9
TDoUU1lKb+mIJzR6wyGYERNJ5n4PCcE9eDuaBzh0a9NH/BggZTDNgiK3CQ4gDD0N3euI8zGMZnRB
ZrPlyd9Seo0VVuVVOz/Hs9H/cKL5olUtFQpCixU/Z7BtY8TlvJh4DOKtyOMZwrSq2wZXT2HDDlGS
B0FqjGElW5JmtLWB943/B5WFrXQrozbKjUgLcMhBKw7MYJojotTfmCiPsm2/MMazNqXtXeeLxn3S
tmqV2+s4gB49AJg/mKARV/iHnFmWsKpE9Rv31LcGD2WTa+aVnLX0yNrg3Jc2C9uudDwhgGGykzax
WiteUE8QRgKHVbaof2vWiQbTPYR+84ZO9bFSQtjyprzijNrY4aBfo7LUV1ph5esoq76x4zPU0lQc
IDYssrKJtzxsf9Qs07qqwDYbhx4J8Qbj4t953TsbyvgAVlv5LVCQOqENg54n0dwGW5UZeHarvUFd
ZSUf+GJDAtTZHtWXqXegoYMBDQAaMsqjBM6U5yptX4aocNaqPr7rGGS5Mes7RynSkyDihznt9JCP
0amzKOuklfyWDFlPCNpWLl4hakG1PrZ+hNYnDAYP2CUgSDYZSBiUO11Lh5Vro0vU+2xX9P3K0Y1z
jrxnO0BFsnUb/1UZkAym+6dhkA+pEppoJNTnbmh5jnKlryxlSFm/si4MEom51fpFnvoxbV/BL4mN
C/J+3cCHcoEwrqH05ZvYoIVGt8Ln0atPXV0aWxhCaEDjTaP2x/n/bg1WuZ2sI8d9whAq40jtsGm0
+IByhVzsmoet1WyDoTO8smw+XfU37jamQRgJVu0IPrjqqViTEKYYhs9V2Q6/iq7OIZkQ8VaHbcAk
1KkO9oSNTWXavakNikj0RuZmrIlArWdmAc5vWhoxPgKgo1CY4K9MscnUsB1eEIh/RwxN0fY3a60h
hY+nBUi5s58xgYzbAJIEU8KsIrNYDMFXigJvrbcVl3M37dD7rXzR33OnVDw9ZUg2oPYMTA4DuLKz
tfoFrz5GA42byFTMF5iwBo2a+pjH049wduraGQHqccNRrQ8gYOZ5DJnpsDEV/v2VFGyYFa5wR4cI
QRmDCbpOR7W/zEaMG+mUR6cnZXpsYp48wiYr0R6ee8a4tCHfopPWahB1t7EqXG9EdztCfKOTbmjA
H5jvsMUOtB3I7GFf2Wm98g2Nv7hdOqwXuSD5HUyvCJGD0v2d9cwE2E4IlvOTWAGso30P1oLU9aOq
FSdW2RPlCDeGDzuE/OrhlGmll1pBCRoqIBAYDhm0ieoJ6exGxvEdU4uJ3MRpwgBhHzJcYSKbrnES
qJ4Uxn1pMRobcIFOuqozexPGSh/CRzQApwIaMmAkm8mh+LKd9ql2ymsq/A2AWpy5caGuzV5ljkwJ
EZLv7HWF+o02nrA76UgcbnzKSh5+ArTxmAQwFZ4KlG/ATKByFRscyvupqCBVOiGetK57QlzL/rBs
jU1KLY3yCWm0UZN80cTvWC0y2hHScyACf8V1Wz2Y7c6ssHyORYA7XZ+nJnpHxCM7ATtDn5D2B7R/
9XptC6ZmClViX8p7I6cbAFfMINuRW9+t0K9VNiFWiXiYjElbM+qNViKhjyexL4wx6gw8Wg149cxV
vjtXglSNXuJo8pR81qTVEAWCPHrJRhnuhW+tyoqiiwzs3PPFAINv7RPjuK5s/nUiET1rGmjkaGCU
oQ4P7NFnDiJVfZi3Lx3uoGMbBD0aQwtNepKo3uCQbj5nqiE23szypIlnpwC6taMP7qO8eZkcY6fJ
sjyDWncYQWKAGaoflhLh+ykhvJH5LNcOj3ANQ4lXxOlnVytf6iBe6pSAcb0Hu55G0kcCBRZD+HjR
FSs6uRlRmUP8biXAhwtoIHCodtZkh3eBRl+nSTxXnUuETEgCXlcx5uqPHakyW5JJ8rWh07PiYB3W
GpXpys0x/JZN7hmjoLbWzIfGwV6iIZ7fZn30mVb+R+k0DzHQrjoqdM+JX8dk9uUkFEvjFG6l2wb3
XV4SzeusFW5cj5lKvhZUO3rBDlbVkgty17VaRy+i4qJ2cVt4We33a8Ypu8g0t1XQlhvNVX5lU3YN
JY6SyODs063k4PoT82QBlMdRa3Mr51REErQpuAr7F8J6ua+i/t0K0bEYgTpranMiDDhz0ED9zma9
PFU/nPNNrzXKMfbHLcPIXxbsyXXtV/f+MJYnLYkT0ExuwiBsB4IJ35JQ29XgOiMp6nAxROr1CcL6
IUzmtBdqCf0tqcg7REhub1juYYXN5d4o0bxW+FdHm+qh5UdtVH4w00SrbbzWIj9AlHqNwA9QdYXk
tuTs+BMLKZHw3/PJ+Cj5sFZd685z6pckda21SmruGkeqta8a7dpPw10+2DzQOkvbpeUvFUR73pd7
TKXKo4/hd5ebtTeBR1vlRHJHQeYZaTMcqQI+gnGw1gQMp57bSCRD/BvmE7MuqUCLsXhT21/8dU82
ljPgw8kmFMqJx0RALQVDWc7+luCzmVq6L+H+VnHQV2g681b/2QzuXk+CY4pY1oQOcsSlem9XpDe5
sRlvde0cjtSmbm7UfEhoKvr0u9IFFz+InlWVcc6DJ904CfuqhMAZSIT5pmraX+0GakgHIhbOv1to
c8Fkn4u8IP+u/1KRdOFKSU9t7n9gNQzW0wyfnnLzampIQ0MT07TvDJ6sWUgx2PiBW4wEmxovSSph
K7qDf5mSjhMRi71bKhEb3avfGGg7JWz/KYY5SroR0RfIOiZgg5YbvPE4Dofyd4dLFlgEIwRCCdbE
62iUPAVTDn96LBOmGG3d2tvBpkrXLTRTtsALH/Asq6rOvFa2/+2yBkUS0jE+oZMFtSlXtR2WB8yg
DupBtiO9oZZrk7qJQjP8dvus2wRxoHDK1ci0zPErCWWza/ixenxCBgIOJwEZiGuJGdouUvt2h9DT
QumJ4Hhgi72K0KxRi58jTC8OmEK0L2zNKsXaIztiE9tT+fV+vpWnPGWi3SJKjNnRPWcso/Apc83S
++4I0D60NVdx2/oFetXmh+oG9ALC/ZhjUSk3g33UdcG6qDksJz+5Oui1YJM2dEcd1bfjgdaHDqg4
hueX2oVTLd/G4NLGapKsCMOXxqZICVJ1x0U735NCeFHUPaBD7ch0zUARjvE7eB/w8UaNz07bTcC/
DnqenJJ4OI0IYtRdVdCWG62J6rtInux4mw1Ajk0VEByPQXsy2I4FzRmnknmYeuLhLfTYjPsZrk5J
vir7cisc/dWSwUusrmOyu3ZmbPwyM554ctx3zYDbpA/ZAMAFkYZGoB+SNFPXSw/R/WMuER5AX70n
3JxoviTaS6bna+noZJs77tqqcyLsLOAJvmU7MGA1xgoGIO9MJ7MzzNeYu5ikN/QdHXPYoe7rve92
LFUGRI5635VHA9lXNHKq64ULiK98HbXxl3wrw87fw0ulyUp0Z6WXIkeqnucXzMTHqVIdr5lLQlIr
tJoJ7hSkOYUsoqkJTyaKRFSotL1y9L1WWKgSCGjbNs5Rk8M76QfECKCBVk3322lwb5MYFbvllzno
38hCthC7p9Ug5c4dMnuf6j4b3MHyoHlloNTsnW77z1o97v1GNbfAqTNGBpd2muMysKOutM4/VKr+
qQhaf9c9V21EQhUKPICZ1kuSVdOJPu97QKEpoxQk8dgTrmNm8FD4q9M38smk5uiF9m89Et9xywln
6pT3SabcGSUj1dzKP8smoK1Ae7yNZHvAOEsYm58gDVaDLSNwmp77ocW2D5TLXYkGUEsw/m5Lllax
aNTNaHdnU1DOWLLHcRcjwczkSyX8cMNo5bMsWJSih2ZIaiUTFoovWI9PNhjfTawSegF8lUFv/VRx
I1E56FRKRpoBivxluaBs4QriTVk3RUKEgDO+mSUqy6bjijQGxhUa888uBEoWwPzbdLH5kiBICSv9
nR3DV1GVFYMTxUPoYDqkLazECF6PhuVSpfmLDWQHELvpoaFGnhp9Fnn0nRBEPPOE1ohZJ8QszP+H
oRg3un3NbRCEYfbQ5/QuvWKEWw3Xv1GQ6tJK9GGAaU4+M6l1FrOkqdwdkvZsl9nqriMXHqkvS3NG
VezuOYZMFnYgEtdlPsMyRJp4lJurKOSmMAvuutjmxxMZgnRDP3UNw2M95TBu2FtHjPAZbFZyVvhv
FSWa7oUxAZBqwlPUK14GaXQbFeHPmi3xSsTzEQ+mVkyMUoMEQIeKOMcga+I0sOwAxjYTA/WLlsp2
nQn72BRd7+Ws6pTE/sp6soCZZr0rFZeT5nLRoDwERKRS8ABWCnT9W+k0d35Ug1Rgh4G2jugKvYz3
tLuHoQZjmCPXMKkbN0MvPrSRAWJG+MTVHaA+FvMzJ5LN1jGUL90pvoRu/M7NLwPE+VrvVWTrSfVk
I5NRABby/G9ZisNgr1jkrBrWP7vWrp58oZaHUlE9w8+6fRWcWpkmBzRCjDmVymKC7xIcofo/o2Rg
T0AGSKXeEQ3c7nwyFZDOdvz78EFYdltvx6x5boBsbiEhcmv5XprZXz53JGgW83GK8WlT0BxcXQvW
Ye0+O9MPgGw/2FbbF+A9fmMGWDPaRzs2sq1Ela+FnDBahh+VJAWju0+JtrQdnn9ltYozV6ddxMFJ
gymZaerjzozsnTNHibmyxotNMZhMTbqNreLI4PmhbJwYRQWY1Vb5JedNaQmanqcyQ24/Y3uDksDZ
KIpyrlC6AzqGBcGY+qAP1ac+200LxyyfSrCKkXWqHKjOllbbHh47c2c1gTWzX4y1OoT5h+tHDzmi
w99FbIIgt607lsuE99UcSNu5leNh1/9wSjhWYaEdwsE4JIxWL31SBpcF/ipcbiajjFmKODawfw1F
IQVGgU91dN/1YCjRWtKpWSw22hhldrUo/Ktk2OblnI6Up+mjVjcb5ELFHbLRZp2MRulljpLD09JP
wBzbvWNb9WMboMcTCiXj7e0cCSEzNNF9nrScAIq6L6Sv7Gqp6uc/v3L99MNWa7QQpYHyrZuCO2ZH
dyoT5Vl6imIiEHl1Ato/Xojd3YvQRwPhONCN4QR4XTPfLvpgvI1DHiMmKIMz1AfjzdWTNT7FCPnx
bEWRbGlLHCtUQ7p+WVzCN+/4oBt7c4zVS4bqsIWtfcldrLYszExWgyGBMqRvPCX2PUMxA32Rwwoj
aZp8V8r+vpoDp3sbbaSju/m2M8zqAN1ebhz89Fzx0Lrp24v70UQItjD4l1/Qbbx/CZ6B65CN6OB9
+EWJRcyghTwBWTIBrMufQ+CSfSEwF36/Vhn344S894YIYfOmw/ZD4c4li2csip5LJ7q9Y8zFDzj/
lzELGyV2o33rkx/uu0q6dWZBxxLMmNYvf3y+kdId8kbj9imiX4vPExPb7d0iQl806X6XvkYl/uPF
cZ7Hxoo+xPqUofJ6+9/0hCF8ZQYpeJo2/ZCxZawMHlFPLVIL3C4ueQVtnZ8QEnpj6pxSuiZWj/hv
dUmpRRanuTPa+pKaqvVuoBtJ6gofjKPhSQt751zpmXGPKpqeF2alV8YBwmwt+FkJ6TzkgxlzoNcd
VicQNvP328S4EuT1hlFTeIs53+p6ErXIgb1leBsVNXBvJB95q2n3ipnOj+BAv+fOBTHMcHNvka80
a9+T8yRJs2FvyvvMl3SaS25RZ3XnhrHdXVeP1dXxgfdZAndux+wycmXhLckpSODJf1L6hzJuz8Gg
f6pYfT4nc9DWfkhgRIvler3AqQKRZZ7sqvyGP5lMNaNf1d+k3X/cosLUARZkIsLpFJTKLKWFsgsN
X0PHbR5zFac+9uJ6myckpdwU/pUQ03WikohI6fs5Gmz1dMNJXyoEusixI/VixFly5BEYgZZ0j+Ps
WMmWYBD8dHz0fxA4JgjLHmtUe89ecXxv4ngXZoBFlRATpagKlq5zuF9sz1qRidJCKSx/2yiGcWR4
ql4Q65JtM0rr1dWpqbJxPBvRDNKeYzCBO3d+fI1H6bporpR51s+j0LeC8RAH5mbh2zCsOamqaE56
0otdkkMEifpBuRYWd7pSo/5kKRdsVBZVDKGhtPWquq9G5GEDZM0bl6gr0WJRBEsvdkgKNzon3xCa
48JAdIM7K5ThBcULFAaAXys2L/5GAq/eJ0X4tbBgHJz/OxoOtAmpkl0tks17J8zupvnd8q1sNH7l
HdnyI/OmG6ME4/Grohs4r/AyHWWV2ltNTN0zSBZWzL7dPothjmRt+hkjhaaQbZduvOH5CrdN6Fe7
aH6Lmj5eaTj+d0k/zY06uJ3AiO+JiI6vCyhDK5HThTZAF21Mu62s0RXdzjjj3+9RzfATqwSAyinx
luNLs/XiYDuYrmRdlefbR99XYoC2xbptlujGiqRLYYV/aeH2spapHt0kxcmWNG4OKrT+vZwoToLI
2RHcZXig1VWaw8z5DwRS03ftsa87MpxHqhGtNfeWFvOJT23z7HevHc6M+9tHMUb8L7uWfU/AWYxN
gK9iR6wrLPD7hnPkvppfJLCTtdGj2bl9D6Pbhr+l2BUDXJ+sFtU9mi3Dc4qSOfpAAbOAWdA/rDnj
x09DfXfo+Ju4V1eF1cQ/hflzMQ/Z4fRNzET5mogx93rALyybWMoswm1jsD70qOrultu7Dd0PS8/q
dSNsOqkFq2/7UXxQLM6R5Q5V3PxhqGX6mFFEX52y+GrEax0Y2nWx/2MZ2SBNVA63Q7/vo/GBuXqf
GWgTiaPQcaxrDSqDSsvuAH/aa0aO2feYHsdInUUkzXhYbE1N7tpHaU9XznL0f6HiKofGpivEaTMd
ROAg3pFR98R1t18uMXe2ARZFaTJ35RJLVbRYo0/fDRY4+CFSbfoyKvlEfHP9jL7BwiZqwS2bvx/d
xVI2XzHGBE9J9fFQjCxrIAFUB2tu7YUZGABbxpodoKamzIn6M2QzIm+T/I8XJHH2ChJez4xB2818
bA9s3Hg7C+nu2kfV/YDDYz2lwSgPXTCmlLDPOVnTXy4TCVBd/nDuA5eJMIXQvptNr4uZqUK0i/5t
WMUgRrdLwrGCSAKYFrFpi6HEbTQDeXtc3SlMlkNTMxlAdN96MIpDOUp1h6DLfsirkvS30Up/FKGY
4TbtQw9abhUTQbGWaKPODfEHrxj/VnHXDm+3x4IV8Rjz0zhm1iLrXZVhthjIAfkT7lR3HWwwG0fa
jPyRIx0HiqqWpEmkLl5tutpDh02dYDbyxuYXH6AkhUHuHOuO3TOgpfXCybuh80R8bmIe38u7gR7w
HDMrysvnydTOIimjH2OIhr9F5H1ngOaDPtMxyJ9/IZninTQi401lT7cDZ5vtI0VJXuf/cvkNy3+Z
C6RgYdOvYNlFj52jXBbjqVKb6iHOWGYqpTDeYKajusV3oeC62zT0tMDgZ2iu3iK9jCI57+1b807T
I/S21Gz7KdQv7eypMhL6HCea9Y1j1V3wu1tEhAj7NU/pJ7T0XHB2POK5rB5lOp2XA9GpUufQV0q2
cRkHeGXL3z2skA+yQ/MJO9WVJwgNe0vKkX60IsdSBUVYzNYRoXCKWSQkXVzTXfVlmD+XDfv5tM2q
c2U0+XMKHsnLuXC3hlCz55xPADovPZ/pfrJgtJ6YcFpPcqTan8ALL0TDUKWqm2ei5kRCLHGOgHaD
izpE5Uee1Al/1770lrxOTVU/8jJNNz3DnjslF8fFWVSa/oveVerr0EKfmjikfcv/CkuJ+G/2Gy6h
bQXogUoxqi3KIknUdkqWUl7IN2E6XxC0zN/la25a3W/LyJ91dt1vGX39RjVEfynovU+WmhEVPyNo
bi6/W/E2hvY1UKAOVcxKZzn69OzHLrgQGEY/MqsiKzEEWDSm0ov0sPp2XH2r+hZ7dmA/WN3M7dTI
iZAYjpEOgPkqtBX1wo6lYL8P+cDQw9YzEAkAUZPGizW/JSVHYb7N7AulQ3AUTDDwiZjEs5nJ9J6l
lk52AqTBTMSOubeldnbRR17gyWZ1Ut3eLN/JEwaKt59Dd2gOEjueU+I7kHWFH2+Wt8uLainaESpp
v4+LYDjhlYUcmEAf7Snx3HhEB9iKaDst1Yeh9lSkMRQkdp3vZCG4LONkeqmkTM8M/j782P4c/m37
dsYk2Rt5qKIDoOn88xdwJSY1e27ZEmGEkRjVyHw698Qo0r3A1h9q9/526hppidK8mOK7oCZYwKat
eiub8C1pTP9XhXcKtJpzhIZgMVuG3a/5xICbVZa+tkLbLRiW5fuOcA/phI+GLQ8I1C5mqxcwfluq
zAWtZwPNmdjpTlHxNXJark3dj67kXoDgAkS6KyDnrsd2VuBNVhvsDAksj47yWThssiF4qYD2ze5B
NPbv1rCp4m1sBSiY8v4EXD7kD1Wsozv57O7mt6408SqMbY8pl5kWk8NOhdxnzH5skZn55p/TY8UM
WfnP7FjXdCzDVh1bNbCKYwP/K4Sl0mShtLLM/kgY7S2zZjweRfcBbv1t/u+vXEavt+813EjCnKqX
kIpABLEPtj3M71ngoGUMrexhDDKS7ooMXVbv+qeJTsozp6Fa6XbiVLdvopbUDnN0RKS6w1XpyqvK
VvJ08zm2iHE91SzNDfOndqXKIIfC118HQHz33fKSJhMFL3qtMhP3y/cTogIvdig+Xf7kJ6fQkq3Z
qTiwC784VbbhbmNYhY+YvB+LJHo1LeG/uKMDOnL+ii1Evu4zSCsNkssNISfA2oBJzi9RjUozqJzq
vLzVfdXeWGbmFT4bC2Uygkuo8rJ8pYfaa4nt89Kp7Vui9tZdZ3b6C0slsuQKjlAXsEZGn3yDYLoq
FkrTah6qHnRl07MEs+u3AlPJlrAuTMLzi59G5p3tqvzETvLctvr7DSPo4ElGq4IDO1ITVkcV2Nn/
Efdtuv99eZA2LDSVYHog+PbfGD0taoEsssfuYHWmfafHM4OQkaGRGeHVbHUyn01t9vWFCQKCyIik
p8xrzhCrl2K16kaSAbMB0cikaekESxm7q1vtl0GOPt2KDL9xO39rDbSOrVZ+a1Ys95SKkAx0Bfmn
heluTiuoaFBIVoMb3DFLvRWBFqJdr5fPdRJPj0v+zOBk/VolUmUfz0k0OVFvpIlk2yE1aniUUDXk
EMANQK11jOa3Wp8+OnXvXm1WvE//fH9pzhy+/JcbzNY127WwO2mEj2rmnKf+/fUY5UH9//6P9n8r
KtlMM4V9ULj712pcQCNWG8lCA18IDi32mJWwwvMSRBrxmN4iamFNK/D6p3jjEMqQ7CZnRmf6tiAC
DC0eZqwyAvggRY5jqLXn1HC3rBg2PapjbcVT2f8xhS48PdA2hfrIM8MCgpFuuI97Nmj/Ki1VtccP
XjavgYF42xlE/82whSxp+ydlPQIdGoz1gPn4gIqBm6/ZuwBg76XxL9JBIIZon/WzvErikgqmu8V8
GBB1sIpkHtzTQxpEZbCNiToTQYTf0xDjXrhFAMHWMs+mjndpFOk7XHQyDRig3L6SrsVt0ExXjXHw
dgoaHo9JlN6nFhs9X9z7cRQAwh7Me1OHa2U2m7idXnCHNA8N+qQHiGKvo03cDJmV2qqoAnTitSMw
uLGm2bXV4FxsNXUvRVWPXuJryfRaZ5VkM575Z/S/Z9RO1UNCcsjKMM3oPAb2GcQnZ3arm/dOxvYC
ZKlqD5dluEQmpLibuvF1eUdXevCdvt4Qqtm+TkV9Clsn/DEoNiNUKaa7qGs5oibrvExLbESdZ4g5
PFqX91ZTPt94nRAoyjulGLMtdt/ynst/LEuTMKMo8RboXyjqH62phQ+2qkTXAJ35Sp8UxoFRFHhU
sSFxXk13lrqSnOo8C3YdCIlHAF90eaET7EKyVfeR33rJ0PHPrmi/lcH3nx21f/bZ06592FN7O1Tr
N5Lmt1Pf1F8mAKaNENZ0crRBEv0H3A+qxRcFOa41PdXujSn4jqbsojaiOyMH7M8YAYaDT8aySi13
zjArzW5rjJmr5fe0UG0to/4oI/+Ipqx4cSqzP0YJF7Fvoo24gdH++e609f++OZkiIsYlHE51TFvT
nL/enFpXOxLJWH60/b44y9KKngcT0bLR1Fd9yau/kUiKQXNOC9YH0Wh4Sa024x8XuVoalN7NNN+m
rcXEbWTVtJCds1COgPdYPdWAmjQ62vNipx8SGrIxTLrtkEFF0Jty2CEU0A5dBR5dn6cVy9tmfhua
YbVWFQtL07wHC2HaPS5fBVoWPdazqlnTwquUAXlpsqJ8QE5yJbOMGWaKy35pUau2M9dthECMqhCA
iF3w5ySWOMuBFDsyh3/ivhNPqSPbfVZm6Mh79A8B3MNNY+rhXThnSS90WTuPFX68sf8fMDhrPgT/
ckg6BhsBzRW6rls6svm//jtwcGaEEoY55sw6XHVm9trrVOimfuTo4QFnuwUxoHryJRlP884vn13H
ybA3kPfpWzkcFD/GWF5uIPS6qMWZvGVUDTwTJTDJWGT3WFE3C9UGWeBnnmbhfklyMzUlPdyc93pl
KYcxMleNRkfSw3/dB7DFto5uDZ/z9316vxWkS2NP5s2vZVTqO7nBrCf8TY8L5ftf7xQ/cdY24RBH
bI7uaerQaS015fICBGsLy647/fPVzFPjbx+jY6qOarmaqyOM+9uzJtbUio4tZ53VzFSXrLbsb63Q
/jCdy4E5QpcQ5BpO8Uz+CpPn28VbmKhtit55sqJJWQcTG0etIdI8rzpuZab7q6Ud7NnGkq5G+no5
Ba9Zr5X7trV+FBFD9004hgxE5++JyP3BffVbW7YSN3BJTiOAJLbgzs926bx7WV4IKwovDPVWNULl
R2JG383B0e6Mjk15EzaYDGbLPB77Z0NRRtzh4XBJG6SFVugaXpu7/lYLpbNr9MzdMX7BEZ+oDwuj
RI0KOkYleyfoK/QCNGkbpcbLDfY1fMoSNqGABRtPNzX5KJxtvoxymZUhcGsuuFtehSLxumUMjHVk
dMu+aFkVjbLN96z1LHOPawDEFx+l7ys/IF5WjIbHc26r/aqM8hHRVooqNKRaPi8vSJPj7a3aIcLX
3o2IH2tOwSo55/9+Cel++Rgj73ZZTqXyZQzkaS1PzcB2QHgOAWh0HuTRkteEjnHOx9BVxO2q1T2W
hSquefcDxQK+w/lYqHxEnE3jIipTsrukrMU2lDYhJZZQT1QqB+wQxpuS1vVRrdE5kLDHmELxuw3n
XcDIOoweardH/IIg7WxN8cut+roVddTHr13RVZgfGEv/yVFY8Am1IIKorp9Y5Uy7BYq+/IZh/v34
lcVK67vgQlDhf/xiOLQnQKDxefmtVivc9T/fKsbf6lrHdYRq8DgyaXosdb6T/qMqY9ObQPpXm4NQ
zG5tOxKvbDEKDegXT4Ma+SjZHeluOY4HMYkH9rRUufb0Mu2NZoKngQHxOQjjbLVMJOD746tKp4eW
c4+tRGoeZibVvF9Pr47Ugo0flPW7WVYvWW4av9X4pfWn+4jCarlv1HmbsHxl95MHlLDf9ImOBlJz
5IefPJT4iP75I3D+9uxzIfQYmkN9D/DHNf8Lv8lIPDSt2B8OUusvotOs14KH+bEqjW5dysJ6tXH1
b4MKIKoz/yoe/GhjqeRQLL+qDi57aMQCF+Yc4J8s0M7WqH8uoBzbCBGkpeKjG+APdZj2ULZqYv0n
9cct0dingzJHCLDYSEv7j/simH1tSFnfkkkzPmjj1vMbBoGwB/jCkBafMfxFPF6IaQw3uy/DCV0o
F++XBas81OrQY5MaokfNtLPRjS47F51oedTqe7U/oBgOH0wqUqTZ4zz1mYcmdI/hbskYmSrkpN2s
uQsTJ3tORGSfYUN910abPctwJsPynAARUzeHqfRRcvjG3fKi2pN5+8py3f/RiBl/g6UyMKZYEfTq
Bj+V/l8XLNtvPc2RlxyNXimAybBh8BXzU82icN0aGdkyoQy2RNYL1kWKPKoh+js13+UlCHNO62m7
kMxkWTSPy0va1r8ytsxSaf3moLW9s+tVdlACTfut1lJi5ZRnqfszmrRDSh0Cx5RRMramErzkuKqa
FLA5u6MoM/pNnrGq+OdLVNP1vxUGrgMYFS0FKgXN+ttFmqAA4D7VmJ4OXXTEcF4/DlPs2Sy0mIlU
clsYdYi6mhd9QA9+W/sTAx78f8LOa7lxJcuiX4QI+ARe6a28VJJeEKUy8N4mvn4WktVdd7ojZl4Q
BCmpWCSQ5py9196OPRlas5Un7Api+Q71loChJjH3dosU3nNIC83cvPkoJ6SVZKJ/oWunH+2L4RL0
ZvrAB0EzLgvdd8+4h3EwnUe2D01dNMimPY4mJoezOvDGyz35iD8V404nHqmiyHqPcKN9nCcYdEbt
0aabVK8a5iU0jIjERxz//iVZSlb4/47G4M6fVtCSuNJ48qE0uPuyoHroQPGsR0Mbom2Plm6nzhei
yg6WNb6bsSiBJdT4SnpymyPAf9oSbSR3itLUJqhBGbrjizqFzEBcp4ahqqp8d1M1dn3C546CMZhw
Vkch/BydZtasVx9ujmth7gLnUgRzcrxNW15QYjcy+vg7FmvCDgAvF6HsEQIlp9ucyC0/AxTxxmsu
pnKX9sjaFWBLPYczxh03AUi22TXkg0qyYxzCazA0CRUh0u2aSO+uqCAeaXNSL6sd43+9SoP06hQu
xUKt8R7QHMiTpZFO1yZGdfZimpxXk0yQbW5HxXEm8XnPat5/qjMsa1XdmW+3/0gyT5/R1OXM8Abt
5tTID2Vq29u5adHRpeNZRHNzHjtBhXTJB1EH9TyJT+e/TwWQwW9LnMzD0QKWAiazJbBeIMiWqw5W
20bYMt57s/jdVFnwEhtgf4wOby12Wf9usKbrrQxid9D4fZ+msUjEbuGT7tSla2ryGQ6sd7xN92rm
Z3X752LXkffojNdPng/PTC19HPteJmSi96wFaRNPtE9pcp66LGXH6hn9oz36/bVkOYfBC5ykegHR
d3Syant6oCMgLn49Sqq6i4UrMKFjqdzYwZM5q0p9pziMSQ9wHwwxZZ6lfDql9Nxj29kDxHE3t4sh
dyyc6C7Kf/Za5MtMgWAr54zOvSbWdBJebiuWKFrN9Yx0F2H+qmwljWzSFPywPzTVYaqM+FkxxjrP
wTBcRd5BXcx5jKMkiqvzkOKUx1pjsbf0+udBQElxAGAwSwN4RZof0FKWxc4WfvDNogfXq9gJ3d6H
Q3OtmIZ++oiPljtxwL2DHbybX3UAzFu9kiGlTPtd8a4aSKWnwKw+1Rkcb/OQ1CnMWqvRoCJ02Z6s
yuRNavVjWGlcunU+n/U+9Y/I3/u1Q8PoUcYUNZbZPl7Wy7jA6Xz4vyqDiqN6s1YDKyMY+Lenye0+
+qJmX65Re2zNeHo1dUR1KvpZvYVYdytKZqxjzLTR1njB2p0CzKoXUIl0R5UYy2SFDIVM6r1TSQkO
o5B3+BO7TR6TNu/3/gTFfsjdjS66qxG5DbKeEHORmAHwYH5cBRRvbnKhrnmrufPe3NF173rnV1WO
Vwkf4qIOlFP+PLJGqV+o+lDYbO4S/v+bZAxxjgrbERs8ocWZO2e9SGlVucQEP/60nCldlTpD37BR
1VPDp4K1vDYyFqzjOAr2g9Y3F3Uwu4Eldgrg6IzFk1rlanCh6Rpx5hyKsEx3GbEKJpGa0rc/1Q5c
oe2gSAAS6zdlnnQvs0Y85WQRK16abH3n5dG0PKdeDavqN4mQ4/0gzRred7U2Fwox7M/62aSx5YTj
WtMG70GNXr2OBl3XTUjT1WCtajXah5LwwdtmQHf7Zm8U8TtxSHidRz3rV/2U1vtAmiRrmq1zBkRI
SZlVUWG0xNqG5kYNneoAPIDmdB1o29ru42Pa+09/xyJdZvCupPjH8PQE8ayA9EvHN/PDdu8IA7ul
33w3E7O9fYy3T1B9mHK0m4vgu5o1f2IDyaVVH9Wd39IcOd9m185Ps7XaMJBcDD81SB47R7eedbCj
6mkRGFjik4CNihVqYJmrfBXO+nQvAWFuDWBTryLTf5mIXq5+NV+TLMmuRhUN25ZgxE2v2j41bXYg
I4tFqb6M5Nl/EwJLC6OjNbe4dQI8fXCGow1yF/nuUvCDnW3XF59NOjMc4pDci8WWrPvsSOUrurYE
g5DIyewduyCsx6zYUW21EAg104VsNnPrIf19vFHONC14aP1Yu4PvQ1Dm0Gl3xAZaq6LQ7xVgMfac
8BxGaLcmwxlx/CLYnJdHU4SCTD1Sz4WYFW+vTr0It4uwdfP3h9WjKc49RPrDQlOMFtJS9N5NmX2I
ia7bKS0ciuo1kbkCRfeC/kb9qqGo26ohQA0GVj6F9wOGvgAPs1nrVzXCKKhulAuioVjEk62w0N8X
A/y/HxGTYdDiG5Dl1RN7Yf3s1XK8/bZhttqfNXkW5fVBBbS2EeMVNBWQHw6yYFya8aHO4198sO0T
OWjhY6n9LKIalpZVFe6+lXgKQINi3LRHj8hBbd9p4UaNfX/fY8gcOtYGFGZ30A6obN37MUTFIlx/
/mim6bZIqokh9d1rHScW+sNCu7eEex/4AcRbV3NpqYYIXcqh3CcJHXR1qg4TfojtIGR7xTc8zlb2
nnhUnMlmHDAU6f0+nWcPI+2/8me7CjWVyxionqJ1uLptdssZW1TYoONgj2zep5qhbbF8xHYS34ml
W1Ej8rmLm/4Q5i2C6hTO1iirZyYcWoI015cdNMV2Zlg9tZ471yKag/DXN53b/AR3Guu5IIt8dYO8
DsmIIWYZBtQh9xmUzakiTmYZGQLn7LnO+Jhl4x4xRv6DT9paMfMAeKy07+oDjr0RA6XWLh0XJ7tz
vky7JHVsssgerviG8NTrZ32Q39W3R2mqe2qQEG4kdyzzet9d9QQD8vL/HM2MVs8ch7u2qA3c+guG
VrPi7Kr+JS9vSDn3klM04u2rYh0sfSLEJbdPmloGeW20Z1NYbeI5Ht4XUGrUTWQ7FJa1VpdxEWTM
UC4s8cbY1kVQHHX8djubsKq3LCT8G53bIRtD4yYVCxAS6zX4obIbrbsCJWQCj/dHXrbfsaBCnTYt
Y4fO8ib0JNHIAA+KoXQRgcZRZDyXaHwiW4+OJB4arHeF/SyT9imIWgxGi5IkrCub8SjWCVa3nyzV
6yLg0dnVUwys2O00pA3OtgiS8KXKcUGVmG24nkA93q7EGlCP7reUNeLP3IdMxpzwyfo0386FMZ81
eAnoD0EKVMvB65Fg3k7x0HzzXEqNVsA65lbDDfHYb6wql6AIGvOjMPJ7VUdoM9Ik5WT9iKoEz8ks
y0dDhzRWAHcYvS729nMHcjMucjocAwaCpkCM32lzdgmMZj5UFdivDpEKii06zPWybCf0w/U8+6pY
4m6ZremId5e/oiHFzLdAEm1ukPWOUunWw0dLHzIysDeGfrmhetxs0dJTJKu16ouylHMB1BPewJtl
IzCaAYg9tQizZjKDz1O82N/Y8CFcsIJrmgcpYaG2cx0K/aFZ7nlhDuEpt8Nd3bMyjy2U6bUNBNRZ
KLWsHO9u2oCETdsqzH1Ud1ZAnfGm3pAOpu8UfdQfgSO1d23X6AIcjqF/yzW0OaUmMGMvV4jTWuah
jOfPnsD2NTRC/9BJMUGrsNhi+/OLxdW4DrsY9+uUZ3vPcsTVZmi+PUL6hCFY9TuncAjWC0Dgua21
5tpY7Zs1GmymfUte62h1K5Hi0LYfejIQt6Dd7LMNeePe15rH26vIZPuTF7X4G4Ml5sDH6nhJCHmC
HIFynyQZeSYuFmiUNQx73uiDOvv7/N9TwKnIDWc9RFsxQzpp1BHaWkDYgQVSqlh3ksyApmWVgy6J
H1EvOpWPCV/WwVmd4gzMiZBmWG8lvFgPIzlq7zt1aN2ZSTEKNaCphtntb+e0Yo8BqjZoPEj68R6f
VQpjF/jNY5iWz24o3bMmc/chLQ96XtlHWbq0a7HAf5KruquqoH1Tz9sRmQ90aj5rz9FOMtPki8hN
fBLOU9PN7fHvdaw0E106sYoD71FUXnov8bgdgYyFICLn/NFrkGkboDu+N5Bob2qWuQgfIknbcyt+
wmOpHwI7lQ/+7ACoMnJ9NWlHtx/mnSrWVeSW3sp2qoDnJhCv1at9HQVHvWoj9700UOCb6LRnqx5B
WpTeM3iaW1+pRZugAzJkHxBcEHuy3YXKdyij1K2/SnyZD82oH9RdKRWeOg9zlvmYanBS85XDTOWG
/cdLOEkqOFI8qTcz02Xlk78iRHnV2iwBjzJYr2C5sUs1RXCKGf/gQTpHGsBLtFrBWNcuVbrlJhzU
/TjX9GwJ6Zq3UYL/phoHxInCBrXeH12o10RASXHNNedRa5LqMWZTOzVF/RqPzvOtOJxMFpaQqRl3
Leal9d+sTfXo7wvx0hNWzxHE9dSXVQVf2xdXw+9Ps+sVJ5ENPQWY5d9z4AhfTU+MKynrJwDFHT3C
f39LXqij1ECqvXxnWTDIh5jN6MVKunvLcvauO9b3aswIQqpBwu5Z8U8QQtYyEnv4ofRYSwD4uuOY
h0bCb54XGRJ4Zf2prFPjSY4IX8rEMU7qORN+y52OtFC96MS5f06l88O0gdAKK2mPUpbGywh2eRcb
pr5Vp55oEuiORbhWpyapCvcUq+8JkTNYm9Iuykf2mpPj/B4s0zolC3dfHeg8WQ7/sWh5xhsdaufx
RAaeRziDoVHmxLKk7zY32dBtPK+C18aE3gcjh5EjcKEDeuAddupDyDCFAYUCenEbRytveCxBYvz5
hMAh3u6LHAQsgr0QSS50ZKWqxmPwWbXuC/El0TyuAuI831qRr+Le1N9btJ633xyizt8qt4RX04lx
YJ3t1e+rUxbp/R4zeH9GhxUeQns4RzLUSNzSuyerMYuLO8k3VbIEwDvuZAJ87B8XvxG9NXKGSoke
GS0N80HtmM41Lpp7zQ2sSx4397drWV3W6kDE+NZrtHfDsIaD+h3DrOczIeW/dc2Te9SXi/6qqEHr
uqmdEHzkRHscuPVbzYhQ6p61+jP3ZcI9R8jg7kNoEcdJ1z5ykRlg5pfnGgpB636czS37ezwPURMd
M5DISbtASptHrHjFY0YMHY/VsxWZ1I/yJJefKKxuG1gZJM/ce1Wfl2vQwSnbEc8+wpi3eMpeqMS5
P33c1Umjz69QKzZzxSJt0EVwsGbkql1twUQ15Weql+FurosQZecyuoCXc8EMSNgPsEMe1aM6Qqff
dOG+nYL2zi7zPxHjoBaQYvXkcgwNX+CyUgDX4GElxH+prrHIR9klWJ+cddH2e190zU4htpfJv3Jy
LMstrWwKm0zLgxknJzfMv6FgNRtt/FbNYX4JI0K81e8EzbCFEVidSM7Z/McQq4bdqO3jSwFUHQhP
s60IPt5Oyy6QdPBmimeM/lN6cUvvLnC7x1umHHQPKBEjnSRMB8As2KKsolGL2fszCyuPgAPc6Pat
FrCzTp43PTZAfi63P0CJjTVt6L9QM7avVYep2E6DQ8iHtFc5rFip1KU0UX89kPVpY207FNjxwNDx
hN1CSyrGg1Y27q8oJBh5EV+qQ+/MTMgqSkIrnO6grlG1EkrtAJNpiruQhr22vxWQ2XAXpzGA9vx/
l9sRPvxn/5imOTg4jAyu6buW+Z8tId+pvBgy9HEmYvGLhAF4g63su7sp5j4ckCTtLOwtK4hB+xz3
H0ZhsrUslvrXkCXxsgeiB0tgQ5dQkMIHFzcNA2nhykPpc9mmIsuPelhdTdqFD+opaoHVznDqj1b6
8qSNmfcwgK9fuQiCvqxc/FR/FdxUiMwaNqRT9ie4Y/SnlxqM60IXB9u5xSLaU/XoarReuBUN7pkt
yTQIoOoIa2IqKtyRLKEbQV+K+gNRIKD+Kh0oSuHMD2lQfR9quqVGbCULfvyn5rnRMdFDsSyq8wcg
swcyTZLfTCo8AD9DVdrb8svdqdC0aa8V7NZUeSkq7Q/iieqj2t9a5bQSHp2JFEgAHG6LAdqK8Pvq
cASLKJcv5CW8eJURfWlBSWnHLlxus1wyjqOdt0VI7kuFWiSrIFNNxNt/KxOyIDQg2mUoWsIF2Hnb
xVA9SPiMWiO1SzHmL1akm692nz71mi/v/WXgrVM6CmTVDASTMKVQobSfu45Y5lLKX55MP9UbHrWK
KEcwguuqFJ8SqNK5g5eXGnF0tahr74MECK6DUjEuSvmp2V68HXN922Ds2zoUpfAcVgT2iXR36w5k
+nctnsTecwvG0NLut3Newu5KSNYm0EJfF+pKmuBEPHmwwJLSKK/wbt6xFtt3tWx9NkxY673lVNCd
RJAbNSv1arY03+ygAKujZRczwR0O9Q757zKkzeDod0EETQk33IfbM0uww4TV042+2JaDDuRqaaIb
e8iov/JFfVuyVH7UnRiSffQxwMuiqkzBo8Fjioc9+EG88sUi6/bOcAR/DdDo4t1Aa10WfrW8TVBl
Oql8RjZ+I9AV0luJTb0jGmc/zLq3Lj2+WPjlHbYgD1P+0nbKUJ2uklQXJ7yK0BESK9vAmO0/s0Tu
cmrCF0MHUl7BtSg3mk44G4Xie2VhqEZPp5Y6EbY3hOYO5LG+HpaORWq4xiJVw2e8tC5KbN0TazQs
DvPJTT3UCUvBHiH23kDFenBbvM6aqxcvadS1Kwrp5oM3k8bRDrAFEtz3oZfiTVziYqgXzA8hCVsJ
bQlK+db8oqTwhkXS7izn+mi7JXdZLYMdixm4LQ5TOMZ+mExYAxI9fg59TONaaSP39/xVOWLMXpPU
kt7dukFV461Atqxg/otXv5BPIWPhXZqOkPMbcRQaPNpwFO2OJAZMMMtiVx0klaC2+X9ENZb+n2Mi
fRqaeIZOqpRui//U1BCe2bsF8JZjIZwPH1YvIXYxEFvsmdSY5pXjUrdRBcaSytQGH7txYJ95MvTQ
BYjpBtsKJv68B9MHdzjRZ7zX4reZlL81c/pSq6xBpt5pOau0aaVco5o3fWlmZB9swaRkea63kO4J
pKiL+P9TqPr/JQTwYXMz2Fu2SRTvrQf7Dy2EZ0JtlobpH29DemW6z4gbyhX66vHDbxffYiaDOzcx
/nxX1Bto2BngMfZo4CbdqB4h3M7XciouZNfH+7YLTfRoo8n22ML12dSkKyzqCK02nuO4i7/pxVIv
1bGtE8S1p2cGLWKWWXwGiMBKFEfXfYgUflUuL8cO6hUtxJJghY3E4v/YTwzyTaYlj3MkaWBkLeWt
qXV3czB8QMB2NuESH9kBOZ3iNIan2qwlycasUViqXhoC/hx3fNGzb6WLWBFCB0yLJf3N9GvgtJRM
Tk5NBhje2Gqr0mCmrHkKHYhqqKS8SzLpAmYdj6J/P8Ielq5xWDypAp2q5rdJyIRUwbCsDfNOiUlG
0bQHyQhD4PJPZAnUPIh50YjYnouNpVGwSYeGbCL/NxwLNng4fPBWZl4LPpmxKlJyqCS4ABMTeyyc
uFSXiZAF8XzR/e8+dXWVkVgQiLXTicrRe83dhhHET/VII/Tyfiocd2uZ1TdMbkSeL2eRxvM2QLG1
EXs7VFnorJZ/kMJ7uKHyWezCcdqpIpuZV4u8CSORjuDrX/7224jo5FUGU0grToHOci7F4A/whAJ+
NZR3XopXjnf7AJ0z29TEf5MPyq13hjbLhd/7/mtCf30dNQXBxabwvgzU3RRWBA5WKMtbQH5ie5su
Eju3rpbGmpLLN/4hkx/4yu3VWM+/aa06x6nrgX2ZfntPKShZUYPNHm9vMXUQA9+qTXVaDzu10tBG
mgBF8KaNSY4E1MTgUiCOlJTvD2iU5T3lo+3fEpgTIfdhCD+D3FLPJoX5vZra9DwtHWwy5Q6Zldkr
b0bzpKX0XuBm3bHpWoJI9qoe8/egCjWlicAgagfjZKqpZYJtSUGE/OX/e5Hn/LdI0EdGYriMZfjw
BQKg/y19IjkQMn+XRSdHisFfO276pwqlZ0W/9XJt2oayGB5ab4aC2bekGtCo9C2oD+QQV3sa2tVu
hlxIfYc1we2TbCI3XWdOCv+AZAKwz3ZfnNX5wM28VoJz6JnGTlgVRFfUpzvbAZtvYBB8rrPEW885
urO8r8j6hoegDo77VWVj/Oi00FSsBNdT69Wg9omMPk5YCsGfvVCtwnZShtovp75qXWFdDOTNFIii
+NRkIfrYZW1via6kI+V7rynRJBPCxwhjzdZtyaIWkfWDbJL21UW9VDjmfLIX850y5FWx3RwclKh+
4MPGq9OrJ1x24yR1E+Hc10SidNP3pIDpW07BLz8bwK9ohBUSuUzLdvG/2Q4xOxEeg3M+g5/lw4vO
XZRaeAjRbagfmQ0N4k+Fhr4e8XwlMj8A8fTIFICvPrSmhWYsO7i+dQRANXwrO/0XvOvhPVjupWqh
GSy/JrvGvLhpUq1EP9l7IxXxtnCr6Yo1bLxW+ZtkE/vAdrt59HSCy2Yn3NggX9Y34XCTthi4hmti
O2zRCnSAundX5HEB04no19GwP9SdwjTprF1wUowYLeSEoX2sm+61svvp/O+nb0aRVAdiAWQlNOy3
yHHcne7LaeuMxTFehjEl7SxqZ+kALEsAm4Swf5ShLafda7ZWb4rUjviHwMqMX3+mHvp/spLPN2yA
A7a8wLZIsJf7kMCvm5pU3iV2Cs7OY7XraRJ0IwEuILWHGczcYC63PYJoupL4ht1+AmeVTggivsrA
FWv8J97J6zLoi6jHSP1QdyTOUOajZSud+BIiL5LpiG7x1TS4YaxY39i1M9De8aPnuUUDEpSveZfd
Ele92qzusyJ5Ye03rNTuaig9i52GVrJRFePaSBJj2OiTPfS7JIMR1aXiy2qK6bVAwLbErsWnPDH6
vWp/1X0LZTKuHWhDYlVAnZvSvnzK015bSE/W18iuxzelfko06H6aJNBH9lp1TGiZwiphA984en2l
vet/Gf5unlv0tkt1cPl7thEitguHo0qSvk3OeepCznJnpEI0rT1BDyiyxYbA3wTyg+N/eYRSHVVy
dFeSARoh3PNSIB/LCl2t1UPKUl7LqEb9qDlq8fCiGtrqzRTE55DdPtdkmqV3/eyQ4bmsYxFjaoTD
uc9Z41JgyzC52sxsK6H1Ectdvz/Yc2UcS82DyMbZ3x/TWIitHLMcThp8m4fBDy94dABSDtGvkmCW
KQ1HQNlAZaa2T9dqtvHLwrvWS0nXFc3DWKUdUt4ZotEoH9Q2i9g+cdDZQyCcmrIvUshsUMZbrpcE
13hP3FZQsmiw2/yIjkRsjCL5UdHmeGmowaKIkVvVIlTd+D5kt2bK5iz6OQYELRlDIqLpbu6BJGnQ
hDD8olwLuX9XGHriu4GhAI0MziaDyMWynvLjmASHBklKjn7bs/aVdJx1m5TpBYcGFnoDppROW+YL
9+j+tgUaqqw8qPeR0ZOlaT7hLHGhwi87LaUWcXPiVTrJLalj9NqAxRdvt99NkuD77GJEb5eSldeI
8lT39Uda+d21hdRCUAfmHjYvx2J5c3ANSNxKnA6nbfullf0xBEr1Ro7cv55WPzBaVEUE9LXb2VQ/
Vy2pHEl+p5bH6kDkVr5ugnrtEfK+96ByHLgGvJVow73oKZVhqP/ZJ5B4sr5cmVzLT3r4obY5ysfJ
+AQoln79ZujYDqlyJIoPc12KstgDwh+TterAjFlpnJIG6cA0m9UT/oNdU/oDernQ2CmLZkiBdY82
9Kg2V2W0hI5lgsxG6342ll5C4nwashteTA0She2C1/PI6PGGTqeCSi5oOyTOjrzgZnsrERAJApcj
NrZWOh9oCA+grDKwH2YmCQqcna1qKEZvU1JrwFKBpGRJfo49HaFrAFCBAnjzUBeyRyU5jfsiarrN
FNTVRxj91Jfpr2M/v+pkIS8Sw5Lrhk67q/Vm2ttGMe2kbrJCJEf3IJdulVP13bF07GitRFZKeJXt
WjvyeJNRg1HNLs9QwJ7DYNrVQ9idVQuYYPFqoyeDDaymtK7GSALVcC/QiB2DZQUUiXY6YwV96/UC
g9rS2BExViXXDuVB6erVwW2H4HL7DG4qVBe9zMp3tILolso+h3ZaX2D6UAIRMAtdSjK9YaYntbh2
sPowOEUbWzJAqb6yOtgWPHz1nFJLiD6+Q3Ofn9XnKuqM28ufqo8mDOQRqyByy6mvjzBa7WdXas2x
YWvHXhjkIhvZDzuJDkbTNL+XB5jxPDQbIw62DH6hVeJ+HjBfbPW5EpseeiAbWZbT+zJ5zVBtUlRm
BjGI7loFhFPnfqq/ETC59+LQ/VmJ6rukunOeImq6AHYgyxe6SzZ8ElXP6lFRh+9lrj8xrs9n2zby
bWF55acWQbYzX6q5JgIM0s+KnJg9QoHh4JVudzIGGh/CHZcry64vwon8nRdErP0tj3je0kfKMQTG
WTMMBywiJeNOOK+0O/vrYLOsFjMo1RJZAE5s2yvObcMb/38E6cya/70T9SxPeDoFSEd3hfMfS9N2
KPthKuLgePun0nL5lODxPHZD3p1KlF87uxXJaioyiw11nj5YrviZo418B1Wb7fSZfac6zTP9brS7
9M4vRx3yONIq5SUYRVJtwwWIWunTV25X4IGXGnhFF3Cfg/Jnf1d6GxPww2bsu+jisi1TJcjBiB8n
d8ivKYWsx9ki0HghG9i9nz8TXdWGEa0/TD1HtXTthqh5dNvbOtagg7PCuWieWmsEYmtF3YmwTmc7
UPHbpCi/D3CZ4k0cmv1F71AsU0TCqRNN5eFWfC6HwV0RxFoeYJSmQKPhBhWiRDScpeVa3aKVnteE
kG+yIftXGCyVNBpuyYSK3eIWT/xgUTRgNDZbn65FBgBUeBF5gEYO2ESt++LW/u7p9jubKvMwLjYq
oxT7qqMKM9DWNax5PprGCMKX/JsFUZJs0Ftl79E4v9Hvc58CLXpH7dxc1CEQWXt7pJlBu0UCxBXE
UGvDoUnGtaeJcSuomsNl1QKELwBaVCN1Brmx8uG+7dHbkA9lB7+DwkD2UgOU7as8P9L4zR9YwzVb
14iZqDyrvA5irI+tmV1nrSuvgSabfkPkN3TfOq7WxTygPG7ieriY5vvizsD/0mks6Xo9z7CvpgZk
U+zkdtQHJzr/j+rs78G1BuLrqXOV995cnpPe8FeZZQBz6mz7xdHmGcOudzWA2jzNzmw9mYZ2Uo7d
1tyXndPdj5RbSb3p04PpLCnhi4u2AHVw71kn6UI/qcyZeWhIJvZI0nry0yB7tKCMPttJtzcBCXzz
cZ2CJAJObXoDGhHlE6Y+Vm/aypg2Wsy+DMUf/C6lu2Hp3W4R7nPjF6Wh32tcHbh+xPBMmgSa2bGZ
jwgjQq0G6bwYowpNqYvcTVHYl6S2i4e8wgbhICZ2tABB4JIy7MHh3Ott1d2ZRf2JzMZ8Lez5dqbW
p+q1zH41sEhq/sug4Sd2E/NsQt55D33L3uQC0gPNQuMuNuhELvKowm+8gwgouWtNf2MGSV/XaR6D
2ldL/aBhB6lOp9h6z5PeeQLdcwXHKF75WtpDVuvZ3iCvHNacs46rO+VkDpz+F93j9DUZyZLEFMUo
LG1/7Q+LdgjcKAknmfXpuYJ7pEO6kbGoUD041rxYyMqVJeV4QPw7PahDZzUNqrGIiMEFYdFPMMVv
Wo0kInpYtVnVQSwN19zLW8YRWsZrLKTBt9AyLEJr0dzYJB5fXYohN9NUXZ6yiUlT+aZI/Ag2uoOm
z0KFsM2rJQ+DosA9Rc9X2ScPIUqeLwMfbrFsPduifaHs7H0L2IPKctnxiSY/dYNbwiYhv8dr2aeo
sU53Zftwm1wRQ2JqHjeG033QWLTqLwRtIgunfTZP9bXsionwRB75y3OlFwjiPZAy6Kh/9iGt8uvf
H9aGJN37xj9+/u8POG6JvSLXuuPUb7RcUP6t/Pq+y1Px2PreW5k29UeDVmOpoYsDjf4BmKrwT5bv
0I1t8h92opkr3/O0h9ByhlMHVHnbRbV2MaHSrCa2g2soBvIuGLMA/GEn14qXk8XFwZwB4MOWaw5l
176HqRP8kujze/wrP2DqeKs8oDtCdX3Yq8EnnqqfKABylkMrEczdL1P/wqyV/gwiYlEyK2qpnBOQ
Vk/Bo123yUfefsvmUX5aGHcBo5fZAfjzyRkqELzGoh3QcbflOjIB9fmTC9eRo5ZNh8o2f4hmsI5/
J6g6MTaBTpcgmTT93kzL5NjUbXsglMZ48GP+X11fMDdZBOUp1GTSZI+UBuSR+B2c/7XTywubFbrx
tYOEi7CpCVMjmC+0py7A98Yi2xnQYDLZDp3ssrqjCEnaEWUBRx84iFq7pl1ruHs49II0R/UHyIBB
cifz1jzmpvstM9Pt7Qv15OiRy0fJINOGs9/1VDRNDa1AASd7QYRWp4hq8ubW2c082kOjbV5oDWAp
A7mV9VbyXNj+U0g64iY2Cv1RPSryWX+UrNu0rDfxqMzgTBuUmQgWQazczvO8SLbCqZrbX/89lc74
HjT4m51syJtV5FP3DQgTolY8yM9h8C8QYozrreFO2MbJEsbPMBsBN/u1fObaaX75DkLKRGbN3W26
GkOUFeUYl0fY9P4mWqohNBmXycP+wzqZcw038UyyjaXpzx3ZZrvJA4SEZZXKhZG1W9bEn16dxXSj
YYO4dvlE2NX0lM3WOY7c8RVorN3uRuRJjJFEaCyYKMF3eUms3AecUgMPktamYWP6RylX4Gw8VmPz
1eh2dLHDtrgEtgWlf7b9lzADrBcUoPbNASXTTOV7I6wsPak2eY38cq4IHdHsvHoZs/xbbGbdlzaW
37REx91vsazVfqdcrSQyohB2cS/sO794nRtErXUt/ZVdpfkRpV9xZ+jxsKHmGr9DtdhKXM8v4azR
c4yjpRQbvxOcqu3mSUw7azk1ZnHstR6Q+ZwDS4OkploegHn3lYM4NPJtbStLsz9FWD0esSr/dqDA
eMo4ZFfFfV8h6bAmZJuJ6fVUtJrpUFf04ukehucbfSazSDFsPXvrJ7a+skSTEhljFBZtVLBQuY5u
fNKJ0OncrnpOYAzaFVgyVw9OnWneq81EU2NnmT0MNPMCV7U1UaZb36XijN5xI6RrvCLJngASEw1X
RWRF2i7bT9X3tmWBrtMZBqrmxnYO/d/kc4sH2J3lAeAoBTDb7++9jIYR4ReUUcQgTqE1MxYZADob
aZZvE58yUlMSqyFz7q2pYdfUdsODZ1jjgf1qwAa4F/fuNPlr+38IO68lt5Vl234RIuDNK71nO3VL
ekHIwnsU3NefUUXtpRPrntj3hQGQMt0kUcjKnHPM1g7XSWUW1EBo7c1K/0y8Sy9JXmLX9pV2iAxM
mpYu5n1VFyEGQtkVladpwIBB7RLpIrXJQtoMBhCY1qb10dpSuV3Y2lXYCwHlNW2Zyvqhz7P/XKdm
ci1dvA+ZXPswVD+5zaKfaytrme4Oojk9rh9alu4+pCf5KUmSHd34+gvd53mvteGys8Jaf/JS5B8K
0zbrKTNTPzEOj/nmhCS5Owx5WL2oJ6qscg9eMvkrbXGDq0Z41yaVaDjWo/LJ1yCYln1PDkwJjKEp
Ql1y59oT0mrsz9LA2WZN/ZIM+uNMo9n2+CFdVLGqnnd1nUaM02gwgKDHkFSBTmtmk9xW9no2enHH
GJOfvApxsuOb/mWu+PV8MnM3+Aryb6zCq2SQCT7JpN3rFr9U0ITEyLW6vzWasUS3wld78akHCqzw
NMXdqzoiruzPUWpgwW1LxIA1Oct5rc03/jYUobz4Eg2Wdo4m68BkIlynjCdfJ9gvTJaX4FU9F00A
SwFUUfLpSF3WA9yZah0Jkl2isUJuOVYDtPd0/pwmOUfdVG/clOEtE2QLJ91XrcUasdh1BW9ILz51
QXzvBn/55jJhW9sB6QzxMDXc6qW/LSlaCBciAbwehdp7TT95IjaSmXDTvYhSh6fF0y6xmRcM1eZq
6JNuZ3a47eYsgvgtrPxpbubszPSG8NXRH79Ycbq15D3/X3/CtvjFSn8V60PxVYLkmzkxvvcDaNg4
MbyresCu6KCI5gXXcXCeBQVuVjjBrUtbR4h6fGaL3q/IA7sMqpa1CQtHbbR01OxZeIVafla9PnSw
aIdRbJG2waWXOLG7V98y9X3j16hIDOgOI8bHQ0J8xJH4nhqBKezFEK/S57xr7xBrv02TPb0aWiL4
d2rjjcixeWssS3ntWARPIqcLM4bvBGIpG9TQ109xY/jcsMMroo1rPmvZG4NXVk1GTkkA4c4svHMc
jISgWLSVmiDXrjRF1w0JMkyiA3Ctj1rU0pZppztTTOIOjaUHuVIb3wuY0E8DHzUiEtfcJqLot1Hr
WE9l1/XbRB5F8jl1pJ4jXXq8I0HfzIWMZ5SiXSXfBc6aHdVzqrCJm5FPzgxlnAtEVI1E3qdgaCKa
0Ain6Sbpn0TSfs4MAKKAz5+AjZEY4fTmWflme21cpxm7oQSQ4aaznBTHrP8iJQbv1NXlDmmzfsIf
Z9wdxntrVifvR0lWHkkLBaEzR4XN7Iull7R0Uiwk5ShKP2Jylj55BrcLOswPHVxmLOEhBD4KAUf3
doAWwNAENA0vxp2ICJh5EaSKUD54KSnIq7SneRynRCx4WcL8pw5pL5KXRh/k9kA8pgsrjm7kqHMx
ObmjML7Q23kh78l9icbCZYzJgl4PkYE6iGtz8ESLURX8Q5jR+ddaS3u/qsfWMKonK0czqmfRRzcK
G5kzFtsareF+DOzi4OeY1dl0/jZCbde1lfN74SCXz8iXMh++VR8s4yVNKO5jlwKhCUfjqUFkwFfJ
j78XJXlJ2qsFlPfZDYX/IoL5nLnEqVdtnhPnsDibtNSSz4tYSBDx/Aj1/siMgCS4VRtX3WoRZfWG
z7bcgTcmS1QGx5vgr7a69jTXSXLxCat/bqPx0zJFr2y68GO0TXXtqDmv6ujvQyv88pgP9tVOiuOj
dKO7WbwjALl7DP5/dXa4k4Fp32joduCTyC8Ps61ZFQmY6aK6gh/zNrptAIqt6pOBRvyga9O0Spg7
x8D440M90VEg7F37SsDxuqqN9Ocg/bJYR8uX1EZq4VHo7ZlCDjetZtNUhv5njcjQh/racV33bMYL
TCbGD39d9FaPj3UB3bEP+QbeND3eLcoCiazgMssHIhFZNcMGW00nZBZ0eC9Q55xDf6LpIjUHce4T
40EK520cqdiobOTExnafe3ZGduKgjZM7I6IIvQOViPOakB0Ajm9PCFz3boSOfUx7QQtK1rjNCFPv
n+eNNP815u4bPUQ8K4uSkJvQ+/O0vmIF/1VOTr0vitDeC9MjnGWJHjR8P9EJVQ2aD9pb5MEa2UdZ
FPXRoPbYFpMOIZY2CuxbAAuBmpP11vALCx4xQB7jfM1+T4bAetLK+c/DVP+gcSDurVnZj6ej0WlW
IOxQzYleHFWTvyMED51eWG0fguyemNlqml+UrjJ1QuvxImNesYmiYKSnWzGsjPQBSuOESk3ZsGov
Na6he+ilwoxbUHadihGwB2deroXHOl7e1dRJ4YDw6MdX4vIeQzEpJlJPu3rxw8iqiBGkCZOrkPjL
EszDvjEWPH4W0bsaY5IuJC28d9JmK9CHX9xkYGg44+iEZn8mzCY840gLH0fq1Iri6mzMkLdfI0lZ
m0vEFJ6dBy8UYtY+a5DbPPbmVEzm1qERudb0LvzautreHOPwVxI0N1CCwz7MqdOUziTycJSwe1t2
BYzkJ8r1u5v72mHSjOrgTAbjqEKM99GFhddUc/gc68EefX9wVw+gZOFPe5ZgTi/+PIfNtT8/at5l
1n7GcfOO8tpiMfWZUfRsmNUpLnYCXOOZZn+sXSap8sg7ga9IUSXYpfK/RgYUjSL4PpXW42D4z4F8
KXbYh5Bx+fX//nMxYWpfjL7FUpveaP24P5fWeQYSLT7sRrTkt2bdRcvBXnQiRNvsFuVnQ+S3Meai
shH/wKzTpg0TuupU6PbwOc8PubzqjCDzD0UBJURzN8jPq4+0GOpN37n9sRd1Da+x+FJrAU71QYc5
3nr1frTfzSKzPpIxcS7KF61OU8q6VSR0SusAV3IWDWfXeC3kyR/0T5DvxzKCfxvx5XzBdjxhlCNf
wiRaWzLm1IMw6+gU9oQ0NXK6Bm3UP5cQ4aAseJRb0TTjbJ+aB3Cmtg+DjzLL7vwnJV3EPwpp1oye
KLzmzcCO74wXLcLXTdpPJ0b7hZEr5ocWgqOH0qWJpvacTUX3PNUjG2ESYVZeNlhfAgzGSo86DRD1
fFGWl0A01bGXisWO6SfdMIqzHoNdnACrnptKI1Yjeksmp/jRev5vC9r5Du9huTH0MEdWT55jPxCI
IpxKB+4WE8LI6AW1fFC8YOyqqOzudCeC7b+OYjJ/Hs+l6oiW56Y2lu7AxXZW3z976DTg0KRoqlMj
SnFqlV/dJqi/8V/sY9ntARF7T9zM497mHkqRW8TQOtEhzUY+5ZZxIWVncF16o/ogjWjFEDt6K8Vr
JcUTDsPX6zLlDoImNBOR/wIgjzCoerymM/tKhACYpxTodPZzDWmHfQrdSTvhZ0eHaUd7vY9hWMoz
q+rnTVEGKXFvbXWsAuDTj3Hv3/PU6SoMY+QxGstrPyTNk/qMYkOv94+tbTchqwuHU+Q64y950CXO
pA7wzIaXBmnhA03SFiX3rH8gJcsS0A6oo4t6Hv3IkVlCd1X3sow4K4IvLX+jbBfFnOQwuXVSi0Ad
I73pxK+wy1asSN2PAuriOtFr73nAp7G3kXwdrRp92Vh21nrO9Gg/Doa+yy3796Lr1tdu8n6PdfHn
ICktvontU7QgAo4r5jqq+euWv0anD98H4jUvfURCiXqabB5r1ZZYsfwcuYoU5jx42erQn+5RoO/q
sKEMJUEVJLWeXeymZ8UGkDJs4PFHZAR1bOvDAcmi3PXm/5yG0P6fZxFuVdvPmf3lXC769oEzK4SF
CEMsSBXIUVTzYlxE3as6k+LqrAygK9hRPj2Pg1m+hnVAUl1p4O6tLTLh6O5v7QSl9mKH50A+qKPe
HvjWpMY8HnPVZfOD4TeCw+fF9xMkzAXXp7nPrGij4PWJy+jRzpLoySsRiBmeweQXEe16HCDG955F
mIpyamkJ/OTWCY1jPWvzejYD/woibkG5FdMblUpjs+jPQ1FTl0TM7eV9SYO5t6no6K5N8O6PH1C9
EFTPThNSqElwgFK4jTXRym5EYkfsojLcp5bLGDCexa821SuSrYabp5ve3s5s4/z3YXF6q1k1taRV
D9islX+Q7dYfJ6E6NUw7PYRBfmuhFyKhLLF/mOMfN1gkj8xefCprdp6Pt4xsn2GVEMe7pQevrxRE
TuHkAouYpkQJEPLWei3J9yAHt3P5qmftW2mJV4GN/xubLplMZFgkugbdTSNoDTopOt5+aOxb52Tf
XU2kLwsAtUu1uJhu8e3umd2NpGZwh7Tr9OzbtX+e5Zmy+vRW5J2K2MVBgOZzVvPbxiTeva9S9+x4
NgzItC9WNLmDbld/fnxxjJwgZtWNTMHObduGkf5fe1BnGEzLQNlu1TCipcfQa6197KdsOAuzH86d
fFBH6rkJi+y5S3x6z2D+yQC9iza0T2pmMclJxRLEI24UszuowQXvINWibTZrsfBmUtUIUBPcewy/
7q/ccPaqRtezocb6RRDn35JdHalaPvCC7FxM3dkM3SPRfd31cZMxnXSPwBefavlDr8OfS+p7rGjG
x2MZ65fe/W6hEooWK/ghRrdfWSKxUEgBruyzJT8gPz0GS8gORrgY5fVyO8d2+xa6bn4gFyTYRzDl
3pzW+qyuFEa+3+xuRhcQ5vpFNLKa0nRrnShbZaun5G2RMBQn0MpTwy63QRi+Bsx7IHnUYj8FoXFI
crrARkD6UWiK7Cubh90M81T9+30RITRzmump1unWke1qbTUiAb7IP6HPy8/Sy/IX3qaA0PVZnMw4
6T5Z83SyUPvB8uvIGqR+w68CoYycz/G1riLjUNh6+dnlrqpIPFjLyh0X/1Hoo7Gb2WW/WF6C4Cl1
xvufpjZj6hUYr4P6qeKsMGig9jO5Pw08YdkcJ0xiq1VBfUycfJOmLbjKGLBqBJu0YTpxchva5Cmz
ZNQe2dRo35dm/DV0efw+JwGhWS16O7FIeVreJ0e1N08nk5CaWZ/XeT6TQpMmrEN2ZrQbW9ebfdOg
zIlkooopkOA3RVPvrBEpnkqY0jXiFRnWsXEFOgNmcDPRblO0FGnBf/W5dtd+5LxD3ZjA3nT1G7fW
b50W9M+50D870ljUES6hxYM0vJCcldX0P+oi+FZVlvszTfq9QKv7MaLLHKBovKLTm44oMKzVEuTu
waLEfVTonSzTnQE6lhmGR4ACMQGR7bgf5jAnuRsdZdP0NhLA8Vn9t0ooBfaeC8PQs31jj+1bIlyw
3uZdeHCtoaDDA5Xu8LoCnapF+S3PF1IvHBK9lJscGHN2VaczqIyzaJJ2zR0i2jqh3pwWrEvrRcpP
YrNK931kmRvgR+FaKavd/PKnCI+z9uoYVXBv7MC/l0nV7C0oEAiKRuyGVg7lSw+xn6jUr6YheszD
usXU29oBHXFeudV2z1ZLY1LSDYI0jU6Pf3mygZBXUfA1TXzzmzzoRP840Ecn/UxgO56RamdKnfki
iuJFnjnkxaLWzlY6eUVPIbfuVdd00UEJw1Q5q55rxVDv0qHYqg967KvwCVzg2keHtH/sEWiJe7dq
eHMXbB2GXE/VJiQ0uvaQTQhgJis07vlIiu0vO2j4uBTRr9KGdlu4hD27RvkcLVF1TKRdmNGKd+2l
SVgdGRXhAanvG+u+aTsMmYZ1eMArHLFrAodF3oBBiC/f2AA7yl7Uc2C3exKjhXmMIHc90Xd5KazB
XTehTjsBWCTGHDtb67kzbfHsiPsYxNid/GR4HLXyKAttbpj9YL9P7XQrmFh/YmkTB4Sr6T4tgU0/
3n98ct+IgZeh1fWH69TeFeoycdPS6lUQ1ren09KAKUXkFM4arC+n9HHKIGMGqvuEldJ+Ukfpor3E
JWQEdWYtdnXwpsJsvuv49ncuMwr2pC9qyJ/a9bkj8XmraxpefQkU0UgvfXKqXru2BooX14APQs0Z
rHMKEKRDTvfS54RPV7YjbdBUDU05/ihB9UqKgANKgaW2ycW0KccQzVPOzYO/L85RSrBJyCwJvWYm
fbE1qoWPx2cAXsze/+06sFJ7m3nuq3Wgv6ULfIc0hiHzYN/FNWFOWsu0SDYj04xc6zhPS9LXOaoK
UT5Nfn9Ix3RZKUECYw34ZbWdSxkqxBNo28ZVrTk5M4s+SIyLPkMNl20B1RvovQSNgmMcgQ4s+07k
lFPyO2PbtnMyUu2HJ9XivgYD0Gl/Ut5rqxqcO+TJjPwMaaazDIZDvjt4B3qW2KscK/zDcqGVwnCl
XPamXvhEjy1Q0CoBp8/DP8/eq+rfrJlcYLmMtCZSYjVsemD+W9tqVxbDEpS97D3Dwqp3PkmNdKMn
6wPWTrkqDbrLijdBJLazDqWYOXJ5sGx/PPy5zA3+GZi4zZUUMm9dyi5g5rrbwE+Q70B23rMlPbRd
QlAU1Yq36UqN9Ouk+QiyUSfUKp62ahLc2SmXf2LTp1A6Ytky6TwjupDMQJ+UqrnNQeg9mk1BDJaj
jZ2j0ggS8NUeJ6g34J4/NzT7nupMw9/VhbdK74YrK2/E3kXqWri0kL6F+VUJXNzeCvFzcqON0nLe
o2At1kqqajrMilAzGfSLCburoA3c1REe/fkoDV2rMiD62R7MT/qcmVdpvGJYmlwe71fXvNF0Gg6o
r63nOUSHz9TO+bn1u/73433Tqy+LNFnbxcB2QB9pY9CSId1j3Lp2QAqQnDyxGykOkzdQlcpTnFG7
xwhdFyxgtZts1EfrUOSuDWF2l6kip+ohcxyX2UerLQP+ukBbE6j3O2v0+gq4qwV8ldCtFET1sep8
BBMy4qxNxSYrkmTFyu2deE97Ei2a6Y48ehsDOLw9JoZuiY2IDdEljmKDeXtjXKpBm85p/T0NnZcy
tAaAM+x+tagSX2hyyJ4n3SuhtLC90wSnRyZZSCrBCc3Ivi47QIAF1+VjvAQYcJ12TXXA9NJd1FFU
z90lls8t8rkomv/zahaE68fEBeZI/PidggxczJAyKp2JHbUruz4INLm3kZHlNq8bj/sUIaVhp7lf
cmt6s8tJ/20Gb32da685C/y61xieCjP/sIqI9UddA3E0XQz1JRJ2BeIpc9k3hL518/U53MeEZazs
vrRvDly/Cz3LtYCnBSmI/O7tQ7x8KgHpXZLZai/1P0ckU+tHEaKvrV9UHNkSu9NbZLx0Uv/UTb06
Ua/4w2iu3KVqDlpZFnvb4tTK6+4OO6a7x8ToIFWUQ2XHHrNnN9dKArqbaWs3unhvBi3bOkZs7WG8
DO8JYUzr2AN2q17tg6lc1dHSXZeyFO+pjTk7j30y0FsHKWFgrh0m/uuUNNqrlmNh78Pstx4lzvtD
/knEwM7oTfZ6w7Bs9bEIYCuItzKf3YvOvXxn5zsf+TTCZeBj+kA0G3uosUkChoR9cDAosV5Gkzat
1zd3ddaN+nioIvjbU/H9r5BECxlcJG38PZdNprrOUKDoZk3HMvnowOd+RFlAdI/hJLc2rGEL5OOI
niqETDd0LxlKXZxxlv8d8t66ncbwV5wF+8lEuiClf4WRMe1aiuZCUizhU5H9swodzOhRO6yF7EOi
8F/WmtVY2zoFYGvXxc+/6YNI0L899CvJXKHJqyvf2Gn5kGwil/JPW/4T6OJL3v/cAD9xpzA9DW1i
PpmOsaMNxUDOL5Y7ceK4hRr3E/XCfFL5ejVWvnYIb2q9TIqGvJhQYDUvQnJgC95bJS1WaSV5R1Mb
7upaZBBjq2nSNsHIJiGSyTOhyOaTx9hwBewYFWe3mTX4/m44LGvfxMOTtRm66MZA/mMXcPKFy3Jh
4rx8fOEfX2xjm+mLQSCei7maHREmpqyA3Vr207X30K4mZprgFV/AwiBu+olCYuWXUXQZtcbbeGSL
b4asYEAj7zddpj01ST8QaDTCVe7jSt4uanDdUb9RsLpm9u5F0WZv6vlcPl9oJMiUkeFt8yBZqPyH
+Iihzn6z6uq1G6cEtHOE9dn2zj2KZjUJTcKKGWplPOaiRQluS22qH5ugigvnAr5DkGhRvvsV9KO/
DzDX//epemGuCAl0CnSSZQjRXFnTuwGsPUriGRha+6fr7o5Ym4c0pdeHbPAwl0GyTlBHcmesaISa
fKXlCv9Y5idnPYyIRdXiqpbZ8dVzloFbIU5wy+7i3aCHNDLktS+lkwc6TeUqNiGY5mnYyawT6xMw
SKzgrjlcHymH/5yqV9Gp/nnVnEuS0oeY+a7R0+VIog8R1sWtrUFMEFQWfUCGyI5DTS6nenXIS/J4
xvNDTY39wjj0jVBi28jGujvzowSgkKKeEBKZm0YY1O/FQjAjUvDCNLCREMiK/G+bw+FmsbI6czz4
jevsaAIBPsNx9CwMuSmnvabOQFwdTNkkU2e08w4BgwsjFRflhkRIHh+btsBjTEjy2QyGfKNucrZD
fzXSplf1PKM2rPCV7p1NyOL0sMrmmd3/3bKT+iPppvk0xrO+duRp2jHkT71uY/cuWqcSos5qlFFR
Mz/wYoX9jSuI2UYkxGYwwmifB8EKMHv8HaVvh36JlaRpqvbJtw0gT7mtrfxWa91+OwKYZFWgmsqs
jFi2RpCQjTBn3JACYl/q8jXGt3mcvMhZRQ2w/WIWJQYKCxd7Bu23nsML61v8asggI9sqX2w7iE8+
CvGTOiLXHp/efEcczaBZimnIcCBtghXwZkACvvd1T1QKv9ib7TZnleE89f6XrspTgKGFj4oq2kR8
P891XPRrkXrtxTIKF8ejX30kzeSTs07RpqYcWjUU66gYmGKa5GaUadLt/RgGcYbcYGUwml6pvRrS
44EpWsOI2+bOolqVwk/6I7vbkA+kxkgi473UqXoIA3flvWf0xh3nCmD/z1XijF2+g2hGbLxwv1W1
plOz1/YpqLixaP1krR53pjDz8xtWtuacYQrkykS5WFAckxR81ZP+5Dr2D4XetLohWbVJV2/sdPqs
clfZ6H9zNHp0j6/6nxKmpWEYyn2Nkv7bXlMeAIEOq0w4P/67q/b/cC4ENoB23SS7xGEL9K+UJxRW
Gn07eitd+Yqrpdr/HREnEL3xLadPqrVugxbeEdsXr0O9pQnDhlbNDdQE4V+zBCsol90DCdnGPrWl
HTJeG7sYn1v1u5b26wdlRT7/0J1N6aVleHOqgV94m2WJzt1EITfQjL+NGVV1kb1VLd8uKEXTKbZw
4TFD9be1x+IsimF4Ax80n5w0YF8oX+375kmbnNOCX/7amMt0Ypu1VzsMH+cJY1fFfiqTVttMqA7X
6h5A3mWC1kGsmTAAGA1Y3FszocIFh4Khsd95nQ8ZcZq4ihD73h6QwyZc0OGHlIyNU7krmpPds9sa
7bMXDeP+v39itv5vs0mg85xt4IDWXdIJ/k3U19uKCAjXIjCXHskevSHmiDC1z2FQLddkbAxaofAd
0mhIwInpiPGWwDgqR5lf0KFr57Iiyu3UdMZzIxtH9pDkt6wW39XZUNrZTfPH72UavqFwrL50ukRH
sFZzkDXt/KMS3keXjvVThGrjTKY2BVmJ7wqBeIItHf1qbvowY9BdLM30TSPne5P0kX5qZDZnO9Hf
1swdAih/Nw3ZdEygI2y9IX2Zw9q76Nb4wGx1hsdWtesA1xAAep8LonAd9DGdbzpHJXrrewiHEEwa
vMCWJ6ljNDiWUAoG4EmmY/mWDlqyNoGnHG0zLd+MzMlw11v986C50bYd6oFqFdVyhh3i6oB/WiG4
6m5F7+tvRrVQ6H4LiTZ4UR5TPcVhM87Gi1QdMThF96N8WdzbfhDoUL+il9ZRQnrtK5J7c9e2IjnX
fpAeSFgwLgNR0KfSMF/J0CmfIBBa1wVqs6SJXUOlP7bLStuh3CO7VN7WWi8NznYco1kEtFSOU3hJ
Tbe9MFWRjdJOO5k2AfCJ4RRPSt1VTKRDZPaU0VOKkzVCEblhiasr9QPLmIQQF04WrBacN4RBRS2T
0MzcCW3Rnss+wOSuT0cTMfE2GTwYimbBcEUMgoGLa4Xn0Q0zNre8CxrxetfSHPX940iXwsHSRK8e
4OE8BE3Q7gs7KFdjn83XtvC/BmXXXvUl76aViw72+jgP+vJMQMRGPaUezMcfwdkM4/+ipphtMu2n
ZphOaTH/lgOts7dU+rM7ZQf1sZSVcHYVFJhVNI5Y02PLfK10dimT73x/dHogrrOFJvFVF9MQAyCi
0SNs7VdYp++x39hflgyyf5ZF8dFleHFdjP7dQ+L7U6tRTgnUwyuzWtXwk5JVN8bb3HSHX6HJTd+f
G8Q9HcaAIB0+Wk1r1vjdCFBp/K9zliZnJ+0S5i0cmQkGtCT0DovU1yjOuGKP+5UXYYaQJrWmDoa9
mbtfnMRdDrGK0Y6FA+9dDdBw+derwW6iNdGRheQ6SAeu4QADXaCfDSyOB/xk8OSk7FKd2oM7bAbC
9W6JY39RLu9KkPs6WnNw1PVi3NqIaLdTNerXhBhJ1TFTD2YZGttaTwLG38UnRdCYe9LNp/y7t1AX
WemZvXb8Ws89grdAjCtI7yyVZqd/9XLX2iyh7px1j3ZyXRZfHEvvmW7Q457b3t4YgzgIx8L/qSU/
1Mi082i5Ak6+6VpTPXVRtp6JWWGNcQqQCRGFbo32afCaT6EbtjsnXfyT8NLmQCPH4EJlIsOg6zrp
Rb2fRnNBbpUGgKWiDpMlDqSiE8cKdOLr2FJymUEbi6NPMjqy2BSlbfumeCmGex9ixLp/TZiFFn9p
E4A/YzY8UYCgOu57xP7yKBLEGQit926x27/YrjXeFSY89IeXsdIHbE7I6QusdXt68cEpzifIfnbm
b/mf47faMxc+T8Rtj76ilk3tpaMbXtZz/j1pWfFoLzv3oUI1YSzZiwFedx3OBJ+okrsfufzV6Tim
ZACrvXk0L/VKbf/oGEhMy8I0gU7bOupwMo20HA/2VOcXX4zHkuAWRHqw7+FSL5ebwuCTFRmtH1oe
M8qXjZouuBXFi9HPzVV9tzxG7Sth50j8inKLhZb7Txz9yiWMSu86DWqWNG1qcyffytxEyEKQSMSX
lmyH4JYRhKaMFTXuvf3kAOvsFsc5+9341fbXXVtWP0HYRutiEih/88I+pKw9j/rI6sf8C0VJDIMS
hQYfC9YxOWpRD6gG6csQ/Yc+axxXosr1e5/22Z0RH2YPNbWaEcdaA4BquXLWzOVOUdR8iXQMxGSq
f1fQF7UXV1U/0bs0oS2z26VhHW2cqAz2acHoVbMT/GoarQaiRLL/D/DE/n/v875H9jSp8zIYzTBl
QOf/whuJ2iRSB3/7aSqnj1nZndAl2ZsyL3Y5iBJymyL3FXea9pzXw0qX4xFsEM7r2OjfEu/ZTCdv
p2eTDpo1tG/FkE4h2/MwPSs+uAKjqSO/SRlI222yV0KrLkvKLw2qJaXacp300AniaWmWvC3oVEBO
UN7QHw1OWTB9VWex+BoQhtaSblYePK6sR1SxQQadVNP89woIvNO/0FYBUKcgMH1+fVd3gn/bbeWI
tKCitk4aYTPbkRxEFBafvK5Od4MYENYZ7u/cSefHTBgZ9c20ghw8p1V+nY3umCYIv5Rwj958+lzF
TKPmF8d78YwYYlkvCMXoZmM7lIBaDNrv4CJ/ex0q4TWJg+j23LY5O1bQbVuzCz8HNkAW45CXcQXa
RAA1q8rmRIvjvez8aquqKt/KCgQ6/oKnt01XUWxO5wHGlrKY435vEOm6/XVp8PvSQvoxcYDvNVAH
UbYXdYycLOuJkXBMEHcijdbcHWglZSOGvCATfDttH6n/OHbnNLVDhEXuRMGbk5pnGoRHTwh0LNx0
Z9LqrA8NNCZfIP+NNxMmjA7nnF4ZO0FDDG9D3Nx63ZWxRL527/y82QOEvrsKWG2bu0KruKiiVMA3
xkVlpkt57wwM/XKSOlngtCD4OGs1azM7bEkj8sKzWhnnsISJZYkeUXuAr64y44JBF3TguDe918om
DiQ6tYbd7idjQKjvF5RhxIDVX5bQI9mQxIxdpQfhTR1FWc7Y2sOnXFj0ENFW9kdXy/ynvvFvrlOk
H6njXZTCqwFSVs3GJ7wY2dcpstIVt1zStZ2631swtpUTzosuYOAMYFLJBHFW009ZJGCGZEv7RDoT
nG2t6z5Mq/vZL/bAbRnzJsrV1nP9dMVB0Gr1K23GgP3E3qcT/FEljpCv/PNHyNukBKlFjDhTfoBq
gjUutcXPw0f7uBMgauvHpvhBusG3tgvaNy92yP/N09ekH72Vkcz4xMMhe1oIQV2JGVmAXwWI1ZtW
P0w5rQA1ZigSER88OGnrR0JRmOkrMxpdaNM0WwtbuLtU6VRg7S/4mzeP1r4TNcM298NHMoDRBs7F
N+iyee2f+BeJeCTXluCLMPo1o4pqvcH6MIcQrS3+sA2CTeuj0AgKTiSygdVk91cvOCQaWd2g3I9K
L1hR6uBJKwM4CXQbhpBYeDwJ9iMYtKhke7GuD2o8rifjtkuB/ilTwJLPp8DQnBdHz6MXTW9vwiAs
q4VHAneLjrVn1NMaJ81bE3vaeZKCv0T3va8TCZvBcBzKVLyodaBEYL322sVdOXbxkw1xRWtFxg4/
OvPk0MWrcQLd57C4PULXQ3Ms7mlenSG/2LvZ9rwHIzoIK3FILaBQThUDEAvn5gBbq7nEJIVsPVJ0
UONaN8x5KD4at90xIqKLbxFmcxghQqxnfUXyLhNq6ClloRU7dtPzto3hOTZYHimzqunyiNjVUS+9
QNowDpMAasgV/9NJMvtjiM0BLtkwX9X7FP9iD8N2dood3g1MEGPvmRBr4CUENNYu7jh9zR0Qi0Qh
zDtESgEYTvd3YnrOsSM3YZvitt009BQPhe7355h++zrGDr1OZ9ckqo2bPuUJ8XsBEs66rH6p0YLm
YhGSZ7UZaYeRnId9kqBG9nLvZyyyNxta7bvrmPdRi3BexYb5+FgNADYYGQ33+j+Encly3Ei2bf/l
zmGGvhncSQSij2AvUtQERnXoW0f/9XfBoVdKVdrLHFQYIqikVCTgfvycvdfG5Rm+CO4HCK7RRtFy
fS+dyd5iT5Yv+I7fRG2Y1xQQy6Y1k+KGlGTw9dB0jhTF/W7ulXD1kPST+FoL3byvhPE9px2wevar
AF2b0vAzjiz3G/bH4MghIf2XXcv6WyQccYUqhGtHVR1LN9z/zi1ETlaJuanmcxgn36cuor+pzvNW
BpQaTaRCFzM+B64W7CQilr4vwlMX2sdIoN3VkS5kjhDRWZKFx3ImPyrTbqmnpR9LS9JY0jRohINU
Mu/XfZC22+xjjogQZYBG//2CF/cVq+Rx1eV5XjbuJR1ZoudJXyx3tjHlO83FOm+B8b8tDIsXwpAu
/USwI4ACfhP4+XZFP+71afYAEEfi4ia99TrD31THuH4PGlTcSQnWmWW532hDNx9sEdOl72Km2EYR
sXTHOkwbhFx5N7YrdaLPe9AjeYOIimis+0UpWmpK56sMsp5+X4WZB07HqZFhwviXerwV/C/fFzbP
26I5XOJC/pMaXgPJOUazySxm+Uz6bjo2n4cp1p8qq1bO4CO8HWMnB8QAqgF30OMv4QAyU1R3yczd
JfsOIf3EHTQ2UkXqLH+uicZYvl/qmh+Fq3on+TcGpcncxTVfZVkaDuG5Dz0yvb0s9skFno8sDd5+
8QieQJNbjP7Y4yYb8t4cFtGu6Br3ErB238kvpFrGdCZYnAulzjBJflgumb4SXBCnSnMIFaHtitAK
7sCeoA424YtYBqvr0uQeNZiryAxQ4y8NbpVfgR8tbyNh30GyI+dJgGlqUg17glpYp3quq8dSpA+S
TxaOheobzk1K5WXVQu+EYRWyXbiHiol/F1Kg/AJS5CQgCE76OmwF/keRfoHDox5Co8oOEqHDx4yP
qfp7sFw9FtkjSBOY4vnEvdoo/TcMYz2dYPSM/f0qX4ldojBRoRuoQE6SP52HCroF8JA7wOeINazp
zR7U4iQRePJFWKQISpFSGPflSW4wtTPRfNI17qjkSS2U/iqPuygyxaV07G911AkA7ikqWABh2ywZ
vV3W18HBpE31mdPGNdY5jRZaY10C06vO7cJX4EDkbYxcGQ5dpI4P06JajKtSHOp2J0cEYkJSp3rW
6DeI5qQjAMBbuQkN23xWO9hcZqgUb5xLm4OwSgbqKA1pr8AVU3ylp/fWmkN5ULqatBbUY1er0pH1
cyoCw/a1KoL0ZibdcF53cEYN867vB2Jep0g/yc1XUa3utJYX0fBD1kSxaWydbMq+WB6O5ZZpUjIS
VFrqMd1txXhlVuqcXRBqL1auXH8ZdSaNSAjAADJLZ7WhVizNK9BTFnmy8EMPwshC14tjDXI4TnJc
y+7A/kV2nCC4c2F7aHo5UD4u261oVYzyQ97sJbp47HvLN8wA/smydIW9w97rYYiXUreKPBvPomso
D6Nzktt7Z3nLAnwkTsm74a+JLgGW93W2VxAHrtBx35U6HTcq7Ipiy63ey0mtNvhZfpTdOC2VN5/r
JHI5fU7vsjPtnRJMxsYbs2M7NvhakWjvpCRkEg25U60bnOKz9BUENPt8ti7aoNRKfhYq6ve5TfXD
Kh7o44g9bpwv8oco3OJTLKbWF5PartRn2XDQi1bfpuSBbGhgfJF/keS6hWW7t5W4eszr9GWYnXK1
ehdp/KLU8zvWJrGXf1qWaEUVIcVfbN8hga6/1S5adB+QEHNFOcuRfYFpUbYWT1101l2hvqM3chF4
VfQBcXbtGrgpPiaJifQWo7uXheaqnxz5pZ/kssOAuUVTk1bnLKuCA+rDZrtqsGKQiQwsIA6u/xLb
BApAWqc4IKnPmSJNJSl86F/sptcIUXOSrXC6R/j2EPIXa8nUat5t0GqG+clL5xXxTT69eqEaMCmS
rVzx5D+C8PIEG5R3pNmdPJKKOfjuHKr7FJn8JXOKDtlEp+77pkL1EgXcVlk/AGYZyl0rvOGKr9m8
Fuyyu2ok8FhGnYWp/lKKzvtaTvZLmSLbKCyUhzNpCafSVTExMFfTDToUnCHSU6b10TVLkE/KYbM2
zuhBB9YMoY0fv+RQGTcOwozfL12QLMH19V0+u9WpmJJPOlXe15HmpKFDkGeEVm0EPi7f05rwIJZN
05X7Z88hb7d2WEIsOpWhOn4kI7UrVG+7UXVrv8xV9VJb6U+ZlmLHDae5inzWdPjhmZXyVY9cFs+m
Me5JIZHw7aQJl6cHRWZRNeAcZm6QgkPaxjXsq9zgSljg0Anx6W3WgZXrqJ6fNJpfJCCGgyVXS1c+
ywJFgldLeHeXkiOoG6Njr93SOjoWz3kXGK/CdH+a0ZjfV9ARU83Rz7I+ca6D17tXaorx7A3qeeIY
BEAl25eZhRAuTuF7ZEq5ZR7WVOonj5nUZ0OdWpRhw5vCcZLW04jweBib3cT/ocFLTb8x0aDXQ79r
l7OvHZXlBWM7Vty6tLepVerbDnrKZgpq/hU8VVv6D8R8wxDzzQXJrtJe3cyRKBb+FV29SE92/9zV
IBT4b10Ni4fAtkF1W4DEvCVJ+S/9nihj3oDfgKxzYdkbd2Kxi2U2mN0/syuLc1cwpmoqY8GLEvup
IhJ6rokSjphuMGHo2he3Giw8ya/cfu09Q6Fnk9aGBXUtqDT9JQuYSWAvReJtRsl9RQ5A4JbDB3P6
ok6H70knII3OtXHsugUTliUvWW/FN3kDoTbDsBB3X2FNhle1mNt9byY9IARA7YB8kO16wP1sl0bG
zLk1HYOt7Ylh00DogwNHX6op0XcHhR7u5VtwxsW2mb0XeWutRRrDuNIu5lu93mic3/ZAkWDiLEWa
01nZFm+TThxHhnxzzFJtw/wcbEilk1Nmmu56FS2fzcY4bdFxbfoxREbKmHsvtWwE8fyMgf4d1g4n
VWlLHiORnmkxR7cwUukLoD8hdlCr6TE0zn5uCZaSfyNym40UyhRgInxXi2Dm9UTJRk3yYaowHhMx
k27F1RDX9nuX6jT7/7TVGtAf/SqgSkE9PqCctJz1bG6kz6v+zSTjr0Ant8PC1j6abRgjihEtTROn
/5WeFDH3OLDNwYdmjduTkQsPuXbIP64op6Tg2Q3xRUXpJyJh80/N6AMXJPWWy2X/jOiLe9FdX7bJ
2xi0HH0zlWV3aS/AJf9kQN3ZBhlZgVUIZqcN3HeApsO2sBzxqGhzw9E80M71nOAwAwbZ9iSZzgP2
c/lSusRsuKX+Rd4bzRR3t6nnB9q4NqZ9J7gvJiiVtN2bzT8/Q9bfG4MOLVMLITmHD5ai/2qZ5oED
vRYb8tlzI3U34FsUdqF+Wy6MQF8vrKTJ38yu+nBJdMCm2N9luj6furAyt6YWZVerCEgtIQSkZhk8
JRHIOsNSr6658FWXDthUVcwubO/HWgGxZu8kgYjUnBDZZ0noBNg2y+qaZ/mrUCryYfS4eW4cqgpU
qPifqul1oEH7tfl/F6nSv0b48LdIeAjyXZ4q6SAS6bzPnEFc5UfyRS7WNZ8DlRFXxovhv6xFlvvf
4QGe5tqeY9L9dzivcv3nWsS4KMhIlc8uSTP+AoWHQrvimNrIdD1r9S9ny9LcWVVJiT7H+9FoNFxs
no6bEGIC2xXJVMW+iVnPGq9QHmFpurcmVk6wCoNHYx6Cx2JG3UO8G6D95TP5EtKLXhIozo0yzczi
bGj4OB93NbBq1rYGxOrIXddW97K36kzJy7y8qxSnZhlwPE5HCVY6S4eHHOgkPzN8ubqtEV8RBkkz
uTzoBjnmBXlKTCtLfcwntDc2cQmPvad1x7iq6gOA3y15ysmFALP6bh6rym9CL4XG0PI10k10tHMS
wixf7IhgoQRp+wpZxFGLldSKHvsFuUjHJPGdxaNanOQkfJxhOnZO+mmmmV63aXbK5lpdY49ctfoQ
llYQwoEsqlTaT8YyEi7aNL0DTrhtbWWbRnjrGVgr29ZIuEr10G/k1fJVI3e+umUEt4KP1z+w/FHT
FCbmGqMmc1Tfa1refTSOaLZFVuCdI/z24LTDyYTK+lDDDVw1AUFebErO2DA+8jtsEd335WImW+2g
qHbBTlnye0aZeZCjPKUDNUgSH6QK9+YYkBhpT3U7u/ipn8lbA2c8Wf02NqF2x4JqoOpbArPdE2AN
YgsXWtWYGhdrxpDUo8CICnrJYZSTEutriXEx1fkHKjfh52X6cxyjkzMo3wq9NrcZaJbRcr7MXV0Q
ctO5uCy8XYjjKavyjzlG8W6pvqJXFDCN/qrjsEtQIW5i0ketxWGqfAs1jbJnSdnN7eg7ZF6oCSkW
zH7yzjy6ChsaEmYj3se1cTDFyHcELzTRKDigT4FClxAgaZJNj1AmhJTZHRwT1nLZ2h1IJPU8TPC8
YRenvoMvq91XNifoss4+Da33HDM4OKYhE37c85ZILio32dLop73rkG2abwytPrROf1eF4X7KY2ux
aTa7dPgEJET1064prjiZuA+ovImL5fyZkULPChRk2nRdopQ3qRDhE2frAPwIp5l5YoZXPQVFHu6H
WVxFTezxGJb6ybIgJzTe1WkMb+OWicl2wwzTZRTfpcV4VvLixbZ1fFycrn1zsOftwowPOwj1STH6
wHc2Ws4mTTrkCSHH55raj7V1vlaYQ+FWHgE1fp9Nmrqz+sXUHlB6phsdBFsPFSx3BCKWaThMrfO9
Kzzu9KRrjy5E+6RZ5qbO/Jx5CXmcEXlVvWaeGOsjhw5B+RDm0b3MpXWeiprKxNZvWqF8B1ACyira
TDC77tWgu2W5fXESIkdxh1/rnue5pczfDErBzw85Udu1F0+J9a3WkC3K4n9A1WNtFt4j+y5q0xGa
rDu6ILJ5bt1a3BiYPFuDvpu9/FEUP1Xm4YGB9KLX3+cptXdjg88rKl486LTIfQ1xND2V1KN26Qd1
0dVVm7fhPyEW03LVoilbctq1iiBlw830VwEmnv7Yt7iZPJpOarav3Fk9UDT1z0kxnIeYvojRpe1O
W/YxunIJWUmUjE7ffpo03GlRUFaP7dC+esVwl2ljeP7tZiHQvryIud2malbdRcsaP2AOOdSoPsr8
rujzwm/n/MBXIBCCjzK+5IYFbXyGTtmiu32jWPXxMvoKiuSeZMmAX9nIjysndDwBMrH8b+qfYXkR
ZUbJOXVPMBPvYDNuA/s16bJNO80s2hnHCvQx6kMcf6kMNNwGpOj2KiAaRNUP07gOMIzM4l61j8I9
hkChejA/ubofR9Sk8SYLwcDYBye8wbw3g00Wfx46d1vDxTHVEeQQeMidm0K5o0WWEGUQnyd1nzdn
rcGZ5gYYiRTk8K+ANbxtqL4hkvxasPDcu+mTFOd2XaFtazNA6F0pTx7i40vQ0ckLkAq6VghC3M4u
WrFISIyrkZ3V0W38mbiZSzFSTw1m/iPsLM8HcBvdaxApCu2LMaBcA/E/JCSP6sGwiXD9baGbEqlr
pkhMwhYrnB489UGwjdwc1Cw61HPav7sWusHODV4aEeQ7uj1vk6Yy9S8Jpsn6T/2Q1resU3A1u86F
p089xREeyGYZbkxzySahGpqPtukY4IG9dJCH1JllZKpEdhptGAHFEjJD+oVLSsWebJbyZk/mva6S
6Fij8e3SbyWxwUq981rtwzEnokeQOm4yJjL7Dm7S1JzCdDZP6O0+Uu+tDUoVEkT7DVMS8/o+8x5k
P6eOiIN12YfTfjt0MRooXVRHt1JrBG3j0bbT6KoGzmfZZqKfilzKzfUt/C0btWVfHOfUo3zDl7FL
Br14yssKF9MsVFqKxITaXQhF2kAwAnbRwKDZMA0uHePOAK27R+K/WKn5TH4VlVfpM++z0ttgJC+j
MlwVj8LIs4v6bhWAigqARyZiUhZiMbxhZ6R5Rti0RJmv/2nuie6oabXnwo1iZ4Blh70o3HnCi1Ak
4wqaFw2yWU0N7Tw9OJqOiygKNVzRJdNWR1i2o4pSgd/AQJTTtVYo097LXXMfL/o6fmXGGiU+dVoI
Msqa99IGBtIyAhmVoNySBjcbqlGEA/BgjfGxCON2FXQwPOQYuLwtU+KpDdyLO6mdNAcUsw0Jb0Iv
7N3ay/jnsl2T0S1lhoK5OH3/3/+hvNQWUaNqW57tWgbt1j/LTZ0q2CZ0Nru0Fgc2ar3x5rqt7ad0
MLekxUWXdQ4na3ckuUfBcv/atOo7Ohlgtt407wcsBrfBG/wMX+hzr7bPxewoR8uyiSxkIb11svk4
RMm7JSy/S/riday023pcNcrvWvQki5doGJiLQae6eIA+LnBzUmhxkFIAMwfPuQ4ttqpInRqFRzcj
7c5Mx5hTh2o5kQKqvLQjD5FhGR+RVdE0AM/wYhCftXeUJPdzDH+sS9BEK0HHSp4nuJUnP3S8b8OM
4Yrm1Pw8qlrsl4Idbsh98HH1m+IsM93cSW9RZxpvc3mK6tq5y+JePEw6mNLl1J3VSbJNe5efT188
pqOjMhDubH9Yys8hMNw7Y76JejzAribvDiiCd2PwdQiLgjB2r77JtnqT1R/K0JG8sWQCVewqew+e
LAOYqN7aoA1vXdhiD+tdAWo67i5TzEFYGvO65lY5iOYzlUIqoZTFlcvUPLpKp6Lbhem9031yRkPc
rW1R/L/tLUXvcz9O8UU6S1wGkE+51Z/a2YalV4scu8xoPmVZuVvNb/98++na3047CBN1x1M918Ro
ZMrJ3V86L+QlDE3Ys/qvcIO4BBsQTOC+OrqxRqSLe69wcJA57n2Xj/3GqJT4e2VRu3fO934B9ow1
SWG51YwnOeyhdcCdNybHsjF2MmpG0glUzSAu1FYfsGzdDMgzIbPHOz1LyqvmNbbfJ2QVrH03fuWo
3Y0Z23Ebb8PFbV4hJ8DZ3tP5UOx5IGoBcEgOwusq6SERoLATs+6jmUaIe5F4ife1xTGhh6bq8Cpf
JtfIx0t3LUq6KO92PAyQwBeiunpbm3ptfVppDzZMwovkQHTlLHjMMHtbgdPexUMmLlqvva6Ud2Pu
xKUNiB6ZvmimshUuHmun1Uc4vilqD1eYl9Hsh438WbLBNNuRW53hGTZV+eJ+WX/0fM+ZWjDZW1Mc
fx7BmB3SVhHHKo3tTyDG7+ZewzjHuLJlW9zk9sSGL+lFznLsWyUlhhJcmXgR7s1U5S98LI8xE0wG
drGNo5qU2VHlBzJZeHlxlxdtNEhiXPmKfUkmJz1jv1e65tq5BCUSWXg2Ovd5nWOwnzKSD2rXF3WE
9DUbA/cXq8zUM2Uv/xJ7IUTynZ1Bc9hI4kPNxw+60vzAfaxdOAipe6YW7sYzwKtKIlI2qre1ac4k
9gu8WoIqA6u5WyHrJrQ7dPkR0KsOltmqIakGHLzrbhRTpdAwwusgXwiaxvCwjEjlWysGxJQ3WQCp
hWRfMWod3sBFErC8yM+yGqxZ2zpfWqgPJ23UzPvA0ZqzNZEfv7xT29CCY8vVrFtknSNn8eXbIMCV
vTZFdEy529+Th7nu20PMeXrto/HAPXSJZVPac7hm9FwpwKKIYh0Xi5yByAHuRJ750vemipBWr9NW
RENRzSb0xom4KF+SclemRvEXIa3U1YbKgHqgqW3CKHSahGOYPii6oSGAU2xIOngd1sdCtDxTjIIF
aEAfOcrpn5cVa7FO/LGpofIxDIdWiqe6bG7/1UOhM+5qpdqIs0FDL43ymjN7BH5nuXIVU9zNTDN9
F/X2S1tbum9mjHCxYtsvWRtNh7mMJ19b3jJjKS7TgDldLTubY02k32dtfpP/qZOM7bYETanfTyyc
DeKUEH5J250HAoM/1930IMO0sgUKZVpAoagKoHp51BzV0O7BtRufiIgZLzPMNlRLjvqORhyx8xxb
98nQaA+NMhBVFlXae4ZSHwUN0QvrQhy4df82aMs0AJqF4lC2kqYpno2ymP5FP2EsGRp//jgtUyXk
V4UabJr4Vf6sEYZoSaGupvIMsvghiTjpuZamv4VIEbAvGcl9OQNHJwQl20S5JY5i7FhclhfZOBmy
EARpyEmocbq73x2bwSZFy646NGBdY5+awSSyVLOVfYJ85mzn5lOpjPMd/vLdumlGTt6cOLlZ5hE5
3/wAnGc4RLOi+E2cGJ9+v5UaGDGjuvvnG0sz/zYpYLuybQ9krUHmJvvWnz8KI1SxMACuPGuTtP0b
09PUpatspOmTgaKnuATwuLlj9Ok1aflx1GnuB3aOyrWK38NUvI9TGX5dLsKqzXdNpje+DE4sWs53
Sk7GWz4ai2wQoZrMmykHc6T2rZ+UIBeXsU3deyLEki1YQmXX1wRLGgX9CLXzwieQh9Wx1tT52HYL
zrJgV8i0YheapFvGOpLwYkScW/J3HSxE7W9VN1CdO67NFA3vV2QxUgpxks4DJBuVfuvsWd5rqfyQ
yVKzaz2UKdouUqrDZ5zO/QqXE9abgJKAKm0wTo2Ysr022MYxVOv4c5rRclCq6mot2cv9FHV33Zh8
gU0wngyjdvc4nvGglbVzwE/XPkmLsDd+WJppoRufLWp/Ah9JdWFEjHTHoF7ulKcUbnIUa+pn3a3b
owqZxps+JRqTZ/4YNyn8G4VTf/ekEEv6ROUw+p2q6jRpkI+vC9HsCmU323TXVCX8CFVl+sxYrNtY
hfZUEmP56lTuI8Pr/Ns4vKiQMZNg5kxs2WSHKkW0lYz4qac5pKNc9Kouvmd4w0IqXwQit0ti0yge
yPtdnfGNGs07rEozQwUreVAm612S23vPLY9B1FY7DB3FYbTdYWsz8mZ0+J9iQ62/AjezTjJ5SGGQ
WgS5sg/LKb2Lo/CvV8PcZ9uJkxDaZISD0/LC5qf+S9ff9pb7/c+lwTEslZEcAlfP5bn483lAQjZy
EIKKHztGfB7Lfh/V010YD4/hRMamhfA8yvEOGODH7LaYH+wE4WdeqdZe97qAW0khFILCnPH2/C6v
ylid1qvoP5/Jr47Uqn/5c2FafGNOql0cr5yuo27V22bJhEB6zi/GKsrboKjuJY0xzUJK2EmqdGZN
IC6UlJ14gUz3pTcfbS3Qffm2MwbPR57zvW3wL0gmSDtg9STsuVnFPpzkeYsTAtbe9wzOTYCcsqW1
XSfFAYHj+CBfOMeRbUkfA7MHYyksI959sJhJAV6A4xH4wNM0hh++vPWIuAI5oWvYpdMQhi6gQRnB
45pDeEqasl0TeQrTfNeauBwfC0DZ/xWW49KZvjaq5exwdQwK7J7xrIuiuynjLxgbBv2dZ3cd8eVk
+WmK0KHQ5rMPwzI9qdJBpIeau6Ezx3AzQmGsN5ODp6fjTBeK9hF+/CZhs+UQbQzPnCzT7SzCZP1+
Mk455yT2q4rWlmjVooYIAJY2vUSwHQjacCrf8TLiTItI34lcBLuuzhiY0554lNPeyMt+fQabztlM
RohSArXTDRL4X19aWAdt0JZn+XkC8IRlzVVP0SzoeIcLnnph42S6uuQchtV5WNg4dRs/qXnHPD/b
4hKjHxEFzUUpDOvVY8ApQfNZbJdHEjkJ5cOBxMyFMKhxwebkNk3hZHBfFCU2212y3EPYIe5VN8ab
BkLTl06t354taeHS53a+4B4PLRyUoDgLmTQm7rUye217FUbkbI0PiplOD1rhDTvX1irCc9G/6iwp
eFH56tzRjXCn+KTITLO6T/Urt/CDDfx6nsePyKnoPqVuSxaMMJ6coPmZAk6/ouxV/VHQIbIH8bnE
Ue6zbzp3uaroJ10hTC6axGdBEvJeLBuo0YgcnnuW7R2RjgcvYt4tSpceD0EOd4qnpm8mVvtFb4we
atzAHuGkWsbGLYMW7ptGUr/T/DvTeVf3RZ6blORMJu0oFut4Ur5V6XluRjshpkuwmrdDw2OYIIgb
6vfRhgdFWHe+j4TQzqpSqX4WOUhPw/atYbB9qAdmoPTTh8+miH3XTNSPrlNnH9yEeplaZG2jkdIQ
X6hp2YC8dC3dpyHPrzqeZYDO+czPAiAnxjZva2TFa+ot/AKsY7/4y2WA3E8o2nM8CNvHFOkdpXBf
L+dnHDsoJEJuhv2qowIiGp6ZPhPQQENCssIk1zcviNnTyY/dSb5VMKYAZxox7myKqVO28Hd+fwHP
wbijxWDeo9XaEE+T3hO42uDMUav3eKJ74XQVnquqGd60CqNhp3ubvuEUEzCEfDRTGpy9rX+arMZe
MKrdplUFWnUNCs1O4ml6GKQsg1s7U4w3t2HoHgWquEg+EHZzYKtBfQX0Wm4pD2LfWtKNMIGQAANx
mGnYNU3EvtPNo44W7+Kglrhb1dOEKIImIRH+V2mv2fPFNRwUZ4S2pLdSmXPITh3dfjAtx9CBATkQ
9Hj0qFzMXic9dALRkVqPcjweTKQHpQ5B9NZ81kkXJglnfqa9XvlGTVgVUn4Sa3K1eMg6xyT6p+l3
upap74KlSm7xVi26fRmSzePjq8ShPGEXakw7em6jvLqPam6wimWKYqV9obFTLfVz26T4mzWh3jxh
79Zcs2hgyB9GWrkxo/ziIJvayIkcclP3YliIs3IXMncoyJ6vjfIm46aQmSqXQGVQAG1+JXMqJO7d
T7hDc2p0MyurZ5nMAO1ja8Ru+Yyyods0Vge+VI52I4E0Ue+iL1IUapjt58HmESuVZ4l6r7HqqXRN
nkMmD88D49huYb57RgEMqfMQ8lEGPtsDeg0sZSi3yvESOjrPl+PcYGb0pEiQgXFp5MGZXvpbtnB+
sgX7A7yaB2FS3C2tUsMH40fq1iIxd4K+vY7TeGWae1faWvc9YQgpL0q73Lde4Gepnj0Yi741RtWq
kjH0AEsz3rbSawKTGosIqVJfDRvwOVbctx4nGonGsOmVgnOT45njNqMW81OsjbcJDNA1Q4W8y5ka
75kEdcfR1jG0U8YKHro9jdQZ0jp/jHWTeAYPfB+hNDd5rJg6u73Yikkk3qJfkS/Y252LRug5LngF
yt1EREMl6q2UBUa55vcIFX4Qd5FVDs+YozxkIWJZC23z85xPT8vN9l7mdbutC/LalBpbfiUWzL3K
lHqY3nQd5I1UodWMMzfA9aurfLs87MwU+23fG829qREP5uZt8y6vtMz5dSU/G+Dtss1+YU/rH3vc
sDfdZrYeLf+/VQczFE4+wENhcyKBw72PLR2tdK5X7xJanRtNedaHcLxbDXtF7nQw1gAmanpGpIfr
3HdD8VDlxi9JbmU6+c0YoITIRrsZExc2L6neeMS1hyFtu90wWvDCUMz6UmvR64H+YCGubKbgbFrh
d8kKDFVt2CWl4uzE7JjPoK+Swy9jbUJrIu6YUa1i4rYX0OGgLW3rUgi84tM3XIaL8YRGp8KpmZ4O
zSlraf7V+Devru1op9VQGeotcTENE8j/MFJCZA66q5+ltwGIVBiH3jdYpMnWnY3Oz1BgwFbl1DI1
5ntPLu/neU5opg7iMM1Ge6xCa9rKf3OacfYQIXeo45zwG84+4WX5HvJGfT9aFZ0KyYoa5/xLFDiv
+mIl/0uxz8CRhQnPv/2gspvC65qY+gZOsVOwSbwRPPMAB4Rdx8hvQRabd1ClzTstxOKNvXYPaNq7
esOw6+PJ5JEPCXNFiTgg3rPqvj6uAR3NYtUsnPlrMJnp1Ur7Xy+2nqWEKvOZa4yHUWJvvHr+FgTI
UOU6y6GWZHOpLCw74wGK0+7/+z0a4hG7yZru6kQ0GxmmFvbmlezeJwV5wqdCJB9Tmusfy0Wo6hoz
xt44yYAPUfoODe0HWC845cNqPBFIj1Wdw9vERamLx7VbllqMymybpXhqhuAdQc0DXH0RYgK8n80i
+tlO7lddqYez3jQVkTiUz2oYKXt3EtDAl7dZ7lI+L1eDadabdCm4jbyp7pxgPMxZ7t1kZamOjQIz
wEFYaxofsjBEmZafQld0COtDxqY247cOI8vRTAhIUa3AujOb4jOn2fpBKxP1BbafPyYVTquAHWkB
cXmpUV+Qv4UnO5r3PZzSixl300Ve/X4p6kL3gy76+S+tCP3vrQiXToehLn4WYzmE/Xn0aumz0rJh
/rjqaBjI9lu1JP49GmPS4BGqbteMYoLI9IOsz0EbnqkDwrMwzcYnodDyzaZ9tTWjvRSDcVl1rRRu
V6XwCoaOzpv8ncqfYlTyUTB7bwGTohOaFVKjiOA8dT0s3kWHPy7CewkJjtH3Eqpp30qzP2tDHN+X
Qhl38Dfja93ozC4TG4K+is8Vk8iwPJTQLUeU07166YVr+0nUQNVm3LhFFpi9/rr6sfYwl/PbcxpU
X6xIjC+2xxOOBPwkktp6jTOwmEveWlJF46kr98Wsqbc5Nn7KwKpqeQdX8ycTcONTmmGmU6PQuuiR
drEWuSmiYGJMFrI9B15v37Rg7DM6jcx8ladEOCGtxJAafjlDiaIaS2aNJVLVEJ81sFzO/ulGagek
lMCsg/jc9PZTkqbpyUIKuQMBb+3dsKl3bqZCIho4oBnaMF7jpHiM27a4Y7w5n+bIQRQXMexC28CM
OQTQNRoGOu6ivaTu+EHRW/saei2/FtURgRM4tKWh5tmTdrAggL132PeJ6ab5SPZmxQECVSvZwjxz
Q33vpMj4axK6Zht3W9iNX/QMYJKTq4u3iV+I817nov4XhIqu/u2uNRwsxHhQTR2hIKeZP+/aRh8M
ZFdIGKuqSiAwThe4u8wu4oohTFUR1mN3DsnU2UuIZzpXqvoi5zoNqan+OiThgOLceg4zwyJPGW24
Mdw92UuJmCQuSKxM1IElmKsUg952Rn6z1cwwfm5y3PB6k7X7ICI3DemMdwucpcmmFuLZmaA8uyna
AxFZjrbvljEH/QHvmhrTniyJ+oitiP4MTHLfmEuDeJZ5flubfRWR97tApw1qIyDmJHBnLbxASaKU
V66SPeFbGQ5m0D8s9dJkmuqTrJeWdy0ugCd5Ty7vwIce3MQ6yJBoKWRUW/AmGTUUDkawZYijfzsU
UjxS+cy5LlUAliVKp19xCYC0cFl2D2sDCHozz715HONfnqZm3BKfpu5kk4Mfk4lONz3q2IuvjVl9
l/+w3hwYUvJOR267WWczdoxdGXype/AwBpxCO/IegFhi9YpYfHG9dddG0xG9/h9j55UkN5Zt2ak8
y39UQ+Pi2av6cK1CS/IHFskMQmuNOfUoemK9cEFjJMk2ZpeVeQHwCFa4wBXn7L22intd/ivyNMb2
jVcjnJ5zsgB3vZaCcnDqcy8GxN9qpY/FKohRW1HRy9NDrWrXcs3GkNLs6sFrAayxjpsMXeyWQcBq
aA4bekvJMdbHI21K7RmVxk7ChCzWb3KqXPZoQzSZq3IcgpfEz44y3D6MYCSWU59cR6jJDn2koTY2
enE7pNFs4GSlGvXea12PFq2K1Fmj9eyUh8ll39WS2ak0WMP9eaApG+3B8FKx82xD3bCVVA9KNNgH
pcqDW99VbECohviEDkwdnGODZOE9SmpwS+SMeUNrsLSD58PX/lVzRHryev8sWQ4ACmbOfP+cpeZr
wqbunFchGGsvEwcrTSKoNJ1/lPdqPmU7uxyovjfGrUSqNSlEWPRw9zO05cln8qIVEmIeop5LmnB/
8c0JjPwc/1Pk7utouaxv1bi/gGow16rjs9jETpAB6LptNSZ7kG5hnZaH0YbNLwlvaFSp0KRtBbGC
Be52xJgk/0FVV/8q7CD6hzaEMBgafqg1YlzHwgdYh1axa2rz83/rFVOcRSCvwFHXeo+7N0Yb3oBe
ZIfi0JvK/IAJy702qtG/NCGmLjmwxIFPiKCXPiArQWX4/TpG5SfViMJjoafqsv5zmakxA3fpSfKu
cbQMBzPFk0eN6YHwyreag3U3uWK3uDFiUC8XbmoWWG6/KpIpve86/GnWOEafehjhOMygbRjDHPrA
Wa3H364nTmHcWaiX6L1lzx0GwWPfWNBt5tOMsspe94brj0CkEujXAWA0C+k5JAncsAG9BY2Y1hbE
kjd4RbsppHOkduGh8PJxM5J+uvFnkPKCT+ZuMK6JZqSLsK+Tyvmzz7QreLHTX0KjO/XDAQFeyxWN
A8egkDCKUNn0LS+VQkx+UcymOig+ev1/WNTYv+gBTN3mi03qlwMkGT/Gj5+xARizHgiXOimExB7x
sppnMsfXsnEeigF6VtmaEBKT5n5S7HgjoHgup5RtlZOPXHOltChBmxpLT2Y8cZLCoXlKUZwq9dUi
GGlJe+2iV8dsaYs2JqUiEQDEMpvy3ojzW8EseKcbVfrQkpcOGSZ+1AhaVvhSgoXvrGvVFmLjdUH/
pLJXIWzE67+4lI5dsL0PeZtW60An82gC2HjOTS/cTUU73FhWAPghqxku5qNByYp1ZXeo4nr7eSlD
AHevMZt+qrPUAo4+rgezpTXuCPfokkT6UV3yVO8F9jDMrHkPFY+Tf9tRkEZyc0PsLB+zxm1aSc+6
NPG5LfxRq4ygWPX1jeKJUzL53dmcxe5Y0usbedQO3kk3OrQyOXuzTzpYDJ0KA/0gz1i3HYuHlVzW
yAWObFnFHktzC4NtbKfJlvUKATa4AJcHHxLWpg+cOy1L+uU35S8tvy4lUbo3zTHAQbDrleDkFiBo
B1OJ7gkO8nce379NrHttvLaatl3lSTodOyXZIxXoH8iQYNah03SxNJHAnF/reHbO05BmFOhU7oi0
sa7SrFHvKzNnmViYtBWUcAsd1kCwWqh7YkGHJV5Empgn1ct3IJ/8lTyVD22MNnCpjlcxZHW5FB7d
UduZ1C7WYBwAmetNuFFyxXwYeuuqHzT9WjLfarubs1jFqtf6+CpMQYEQnxhfKSYCI6qs5VDET9rY
vMseblY5W6KP23+4p37t3sKpc7BlqCr9Sstx5+7u34ZNEBEaV1XzVHbpRZurhJbRKzuqUu1W3iKt
XSg7Rfe/nfpxvAkIJeyNxjkTOAQaQemC7fdTggIOvq2DSkhpXEZOQ4zm/CCPRj1ykDkxpHTWSl6e
rO7rrOBAzQkrPzA95JhmdFfMIH35YA468IyAHZU8VYpIufr9sCLNJz/MHKZpzNsk5gxT03/xVOBY
ampd99xTQhbZtiCSm959/l5ZfkRRonYekaxUOzql8dkcHbYtqqZtcktAVh/ba+aB/N1u6iu8ntZr
UHTjJgyz4Npx4HsTjVqeDAMk0MzXMgx9uIVruya1PbiyO+rN4LM8KMb4U/zYSvcz0pVXiiV6ZfqE
AB0jK+JbHCc83bfbXJTaLSvfNUhWwr6q8qi3TsKXHh3Mx4OmVeamo9u0hlCZ3ORVqu8jmKQrajYJ
FUkapyu/YkI0a35tvjZmAumG0Y3AUMbqZlS0d+nHI57W3AMr17faDOpy4XQQOl+5m7FIoII06N2E
R3lSRarw429mZQonxFIRXDthtk/LMd64tpEYbMM3uZsimgnAfjudRg1+/rD1sh+OMJi75ZsgrwV9
Om4yywh2lt2bh99/7Jr+62xiMZnMqwW0C7Ccflox9I2W9DCf3dOi3RrI0bhADPvLEaZzpQWNu1Fi
zdwF46iskYFVBNug9go07DZWXRJXPvmbjkFpT6mr2Fr4X59KN/x2Ku8duEbt6ltyro/mfjCdEXUz
e8tEhfthKnySzhDe0R4khmAWCtrM0C3fDbXI37IE2Hzi2fpNrSjiQjQ3tEak9PfpMEvPEz8+kkKt
PtYI1uSqlfIoS5Q2H24m75E6bbSs37GhV3uww8BXkRkoRhifZQ+iSiF6koYXLvOIqyCuXsryupUs
8YaYL+EegRjajXhi11NvJQdAgjQkZydwGnflKY2br76vlzcehunWctoHeKF4N7XZXDKfdkTYXkAG
fF7OMJk/GMH43E7szBJaCntzSrtHgsOLDfANc2/Pp+Dz80NFcXUtn9XVCu9XlkSroieLSiMXG8yR
4RzLYkj2QeV7bApi+v6G3cExCSr0RLzLLUzpC/GEEHLm06IxDl0FAlb6WYs+hHZjDfkuDXCX2jTL
JXJGsIagTDzehPBvaOTO1RwCVO97zR+eGEqPchlLqdvfQhMpwWnrx99/NSVx5IcRyaJuQ+GWjaTK
4PQzR8uwU2qEjtGf8dIOeead22AU9GV2UgerOoTW4KFeGc6cQi4Hk9w8xSDQL45L18onjXZF8l1O
OVHED5M65kwpeUKcc/PtKIdhkossu6osmBX91Lq7xaGuxdgsYIiuvdCp7ppSD05OW4erxUjXixRf
SqRsZHGWnkxK3lz8gMNHOaiu5+OnYtWhz9lgQ0SNwBm1hxSOwtHH2rIrnn7/Plm/VrksyzLmQhf6
IwvH0FxP+NvsVYILb0AelOc0oP0z6X1zVlJNT89q72QrZ0a9ul7or9Sc944IuKa1M+yRmvZERu22
r74Io+TrC7GEBvtmGX2Zg24bv7b5wAWGh1newbodpp6/Geihw29s8258EifZ7/ED/9kyMVMHOKUx
M+n5paWlfMGlEuwCjzAwtc3dlUvFq8rvQtUGSIneAZer3ISjYYqPwwzsMKesvLBX3fq5LTbAigKI
JJb6AhJthRbE/qTXOYLgJnqGSE93VcRwnOv2zs5jrBFBb97XdXxdFpF2GIVabuzZEVnmuyHo2vvE
rGtaFnpJVGXjbdH1duewmcQV+k2AuTXl0cLEyKEzpp31YaDKPm/+NMW7iuw8PS6b6jDrj2Ujsmun
7KuDn/d/WjPdT2akyuuJ3X1d9tT4SOXK8gNm53lZfFjGQqNHxmaIxt+AD0CHnNdbZ45CMWEbBbvM
IwetmHv+UvrIpuyOgiRsULyIF8JOOzIpCvVWHkXzUe4Vr6WvBMdIrY/BnD1Dry67dR0LvlxNUxN6
AJK6UNsOTJLB1tStr5RvadD3loMIFnLLkjnrQFzeLiPgVGjjZmGZlCVg4TC21qHPeDwFKk9QP12Q
+7HKYmkYvWEjJdKVSepZa4SgU3IyKSSbs7BHXufUnpd4oslDxSGJlj0JZAcSqkhGIG54DhfVirXo
iaZ3fD4QJQqGS2nwd46qjSGPvCx9JgmlUWytkiT4LLxw2C3atyj96sCv2y8YiCpLEGp0mr3rB7Ae
TloQryfax9DwxstiNvAIqF4tqAl04/ZKrrzL0LK2uRvYBLEkzYnst8PHBxz6FuGont6tkxmTZc89
3kFRy6uMO01e0oBNrt3ZHiD/tWj2CJTEH220isQfrdDrTTx65rHrR/UUpPq3ozpRyJw2jaV/xHjO
DRGpDXUyBqC+CG4UNzWP0vIgS5h2F3wC6Xxh69DeVj0cJjGxWytn4bw8JQp1P43+UdZ6QqshFcPo
kdlipnsou/7R6WiPAnM4BFAwgzuMyJ86+BgHyJVbVDk+kX5dcV8lLyQ2P0j5flcExMiUEdkC9Ro8
swdW1atvO7UH2RsiWVpWEPgQ/tJyVrdyQ4rrRbnMbb3sL5m4aXbwahpRhktJoiTX7wjA6FkM+jPO
v12sOM1TSwoJJdnBtwWTWQ81aD610u4VGdVwLRzgQAhY1WPhRzmlAQaoWUmJGJBdlR3VNxEi1L1b
YurCBT9iibNsTCO9Vm/9GbwWY3jZhVF9dqRw3rM3i+qkt7XwQkeX8XJ+mJP30pbOM9VD7YaXE++S
KvI21pQal9Y1ow3A3YMcAIu8bE/LYOaB+0dmTPCe5AhIDGavg+8tc/3Oypts5aL/PTh83XfR2Ikz
hefmotJH3iLbVO57Bx0YkTDVoxKF7I36uic6xKvWDT56UseNaS9tSN182pSWhpO+3UgUqMf+Eom6
eXZHK9h5Va8RRzwHQ5Eczn6lGi8SO2QV1nWgAHqv9DnbHuefuk4NdC1J2zJlMkBexUE4bMIyCC4Y
b/RbjQSqBevfEeausDBXlMF4Ywf+WR4oufc5UzvjTkN2sJLoM5sQu6mMhlMPxYW3MInQJ4bUDeX2
KszYk2YqlQezo+qTQDR7mvJVTfxJvEJOEEUYjlnbrxJ58P0pmrBWUj+yL2sfy55Y9KDu66PvR/5L
rkGC46WAI4mSk1fqUF5BqW8lwSzrcJkVLi5lGERyBcvy0T6Tl1eZt40irsZZ/heMQX7NvFhsEJNG
G/ldwWmDnicSl7mSEOGBxwtTjxcDEBUmkQBHfFPedHhV9n07wz177bqoe6P8MxIEikmeXRH11m2S
75QevZea2uleMvYSGLvGqukY2/DaD3vezfvFSNSOvr7Do2M9tAlk38qrvxHSSdwOV3ZZe3sLxena
AhC7kcs4+WBiRZPzqZXQzCKIdC3zceUwK3Nz29gotqIaniodI+wcVC0fMOoLTO46EQXfr0VOnVwt
e3pltiL5uGe7xAqXUFf5bqUYy/CWfH9GclXYuulnP0+vZvDsPsMY++0oVG+nyLdPUuSNFty/yj2M
f7xjNWiIBx9KxdrEgn5aarMksyynGBCzTTKRDaOhOr0pu2d31nt5sxpMHhmQYla0a+Dj5PVT0HXm
/cSETEFjw/I7yNaThfqmGYYOfYcfcu5VJ4+cnmv5s3GS9LvK1nfKQMKoXNXaAqa5hlW2tqfu/HE9
QEb0cb1sUOpxdyI8hBlvR1iyPaWMd/LvN+dTd4zjnSwuewi6tk1/Rzo9nzOJyJ+jd/l/padGhnHA
GvZ5ms1Xk0LDL98pxiUJXXULcXlOKPonFIUmi4Q/LK5t11bpHFsOsFrLEj91RqPMMEczt5KzX7fl
k2qhUlO12H+WR7lZKss1eeS7RCmK4E3euQC+GDcrYS43Mjqs+pwCil+xOL8s7iDq7RGUuh4rLXuK
vaRCyORZIHrxKTXCB30GosmxSAYOu8gm9zSqaVZ0Ewg2wf3ujRNxo66qAqnOh+0HWJEalyZQR7PE
OgV8EXck2lVP1Si++A7J3Tl8IBTPn4ZwtFe65QTXXh2M91pRP8rrQCmzbdSFLZA2VzyxP4CH4e7H
ehgeOrSxdwRB3Ev93gjd7tiG2h1lkW4lNx2hWRkrow5pF85Dy+IKWhbMRvhoTsXBn2jlywIiCnJM
WZFSHliFX1eORk24V9rnrHqwZwpmper2JcwhCBDktPsGgpfQsl5Y1d6ONagLZXT9UTAcE4BtWlnH
mxQ5gVEFqLjV1Bt2WkxAtVySzivRLuugCeFgWrl1Ua680jVecjUUuzFru10lpYm+AXmbRLysDFDt
ZmaFHZyHTowvFsKC9bL+S1Tns+O0+W0uBpz3GeAwGSsURiHe/Cx8UMLm1lB6dSbi6OvcqIM/1Src
50ZovBRWXiKAIYE+dItrNHf+nOLSRmp7tehuhhA7oDp2GpNP19C3wjyrew7r76wQN6ZNzuMiuPn9
fsn4xfkys0MMlrGQQ9hY/uynE+A7FBXy8LlJxfBlKsgyI1qckBaOzKDn87b7bO35xrPQRPyUBWQZ
4WirD1VFDNTyafe5Zl0KU90AQmINCbd7U9R0veXRcm1+NpPXfvw5xDc0CpU426YZzgDpw4jI8brE
dXfz+5dq/lLccdgS4ih0uU9I4/y5rhmoHbhgQ3RnsLLOMXVGVhJzIl5aq8g68Vp1YRrTsjXH13TG
JcfCeLRoDV/UfFAAoIkjBf0Iutbc2prnhrh0plPbtw+skr9dCv38lvuemxHP6tUIQ4qtbzW+ap3S
U/Fl15wpxq2nUVVGk2ZfwCn2l7KPi+1YVSriCedWQEPuwRm+MpzCy4+zryOhk5mdhY+/f0OsmVL1
w7DnsH0mUgbzk0Vp4edhT7NsGiejOZwLrM0UoSq2lfN2wnOGIyBz5aVyxed66D/LVV0jokPcJPej
FtV3kVVpJ6dwv8oNtZFZ4XHoql1suv7VB55AHqVZBGRUa8LtaDt2ubU6A7n6SNmr6mt0J9/lzELv
1H0zuc5KXhvbcjpXmUp+SFnoT3wvO+NJHh78rGJV5OZ4VedWhBxT/XY8hnVonOXg6hVjR700nE5s
6C72vJVUp/qB1l30kjpDvyWW4x8ENuL/8XY6oM4Rvzg2Lcufi4eeV2H1g9R6WlQ0ZqN6SGbIGsti
yNPStAER5TWEiHaLyS7ZLKGhgMaSw6j0WBMnQXSdSIq5oqjcBETgBjSoHiBrFA9Z2zCg2y8KfYlL
YcSnvKpMgWKX0guxru5G7ii8bDpBlM6ufKVFXOzoDUCRYnzl571pUF/iDMRrqw8nuZWqOsvahJ8K
RaFEWbjDaxjU90OYeXfwTP7qSnSUTAfWvs+IM2lacG7yqJqPpM/fgvtPnwbetJTQgCHk8zUdIp88
WBIJAsitp7nPLlBGRJT04MzG8a+pb57LzvPpfLBBcwwNbMrsJHKyxt5qpUoeyXwKFGCECVP7qN/Y
KDieGOk/hBt1btP5sO8e5jNZVeUj8a9r38X0boB2lO3wrNXEeRlcf3/faMa8HvjxxrGpHWtCozwP
delnDzy6VtErKG7P/FB+ZCCc7ruGVHUndnfIVeqdIIR9rpZULh0/iOsvZkhNP+vGl7pvvhTYT9hi
eNcSUEt6Rrp1cVztFMF8P/batJY4qVJXMXbNK9FFxmJq7lGZ6F/LPrVtaTeMz+kjW+f87JDIU6je
AynX/pV8kD56r0rENxFM0+gAH8CNELIMY/wD5EaX4dtKGbsyAmaipNcoL9IvBagN0PPVpQpmVs5c
OWuFjtxuqplHp5geaPHmj1Nyqlheo/QyESb6+nFMavx2yCu+1YjUrA/vpD8dxdKt4fXEWw7Wnw3E
0G0oGg96jkLCYGjYuEyyZCfv/tY0blsbF9sQen8lahHgSqbNV7TjeIcHbmny5Zp9WqYguqf1SdYY
8GIq58lQV55lmP2GMGWffbSmbLPklECIuA9Q5K79MrvOGyKhncANzsji2OAVhveSF0x2wuOTUx17
5etTtQaZDG/NybITqU1EusxfY/ngZSHwAcs+o9hj7WAUeyU39lrjI+BXi7s4HK8BYyrPU+qOZ+yk
cLh18vQ0RY32fovOnyCh4D5yi7d8GghOQ6+Lf7raNFDJxtRTn5sgI2EIAvzyLVYIk9/Kb0ZWCVIg
Zou3nxXmgVH8ZZqr2ROhq//gYPw1wMFVbeEalMZcS3NYKPxYT9XTULSmgJ9bDW7yGI4p0twC0WWk
QShJTf3z0PDKtLaMH/KILPtyYMAFfUmDdhDON2k8Et5uN6TQT+cynK0cjUJ0N96op7eyOkfiI10Q
NQnYa+YnaRLHNI6mynbV8xLclfXgZWP/UaGS/EUe5M1jB9P5ntQZa+3nWnRr6IGFp77SD1I1M0tk
8OlXoJ+K+g7cl/EPrVL7lyHf1VCX0KVyHP7X/nnIZ02AFauCV59rhFsVzWvW4/9aD5MaYGdEmbyc
ZzWNP6UlsInlTn+x2+a5SYMWqxkgEjmA+TiEzk0JjUSeAmFpl1NN7MkWAzUTqtXKw293qxpUSIZ2
nj9mM4tFnT6GY/Xi9ZmyVyI08n5PyrKm+NheFZHZEA/wNlAI8NjfY2uAdtPdmrcdHdpqa1s+qYkZ
edvEb76medIipYSvQviNhZUMnntraF863VTvlC6dfciR8pboJfxV4lJjfjEoPJcaixbvMgJz5/xO
URUgmkRjrqR5xGj4WkxBWu1dcHq/H4t1/ReRD2V4DJws6XRkIAhBfvx+RhDa8qZS/Mto8uclUQ/I
2BHJJR4R9Q0xKnIkyeGfvL/PiqChRPkZlktIRYtVS3MqTfVdnsnp00+Kam0VKsRR5hhTtY/4HbK7
yhb2KQoJ++lxgqYkJ37N3PhS6ESLeGb+VihXOQowOgKjcVGoeb31aLuo5jjtY8cSbouzRbmEQmUd
VJAVW+rhp8adE2VZbU0uidBCKTB1Ka1z8g1a6Sgplc2oIcC0ZpLchzVabxPaLXNSoe6IFdUWftgb
QkhnTa8dAoNhDfbOEdVSfYcVXOyaqFDXcuyehumQGmVwl/ktkBljuENwra9UCXdeqpVg23g3QVQh
6npy8votmM080aQz73so/oVONqUVlRTn0I+fPYQfCUvf+55qz1ZzMMkFbZ8cc7shvKENWcJaDaWy
2LzTMaF0tW48MaPu46Exlzi7lOZekhbrsGpXCD2Le0cdzRPtRMSuc27mUTPC+lOf+VAhx8gRBwzx
9U1hJWwmFbbUsRPgUQS1tEpibIuUv05JDX9z6T9ko7H3S7Z+Sla6q7qpvINEXleiPQ4eMyPrhBgI
Eow/Z2zpiOuad2+zJ1w1pGWtltwGRSe23BhcQQFN+McSnObt6AAkUnucV9Pk6rdiOPcKb9TQB7Nn
gR+Ixf3iK8azMiCyzs0NbKT7hE/qLOUuch/rBiDUptrFU6Cp/mZygOZ6abdzoCF9tWzjSMZc/ObS
xCFwxanvKzs7hDOIMI5a85AEVvNQDBEtTpNbTXp8m6S/rayxWA+qwmwNtX9fhGI6av6kXBtZVW7a
Lry1M2TSSExoszNHfYzC2cjSA8+seqVCJNv5atjefBwJUd27enVdZwgwO0clP7n32mPXVubOxEze
2xXeqYyI5jlCHr7mX/YUjzdlpXVPApGrZSSPVmUuJS2lZljWwPZvNSScRZrt5iD2Uz330vQO7JKK
He4kfQiZhYG0AlIH18DaSfumfOigGW4ru9JXH9fkkVm15ZlK6lEDgnYViXHcN1linxcV/u/HH+MX
ebJLthFiGJdJBkqE+5NioBB2zZJscs9gvbMt+yPrgT2wcTJSEsXk+k5ecxpt5TrHOmnj5W6Wt3SD
GuMQqyZ92/k2J9MU3ZggfMsRdXMO8ZItNqvBehKF0JcrReO8tl7dnpZ2Xu1e/AkROM5SZTsOcYmd
b3LIHKNfIn3x0iEPF4zga8XHhZOa2WF0NHZ//zAWuzP66YdlMboJi44rkZY2HQfx01Acj3BUCwO9
MSbluzHrsELiqznKHbXmTJTQteYJB7rJaEkpS14fdHTcRTQ2xzTPEM02oqMSWoqjdGtJ35YbpNPn
2cpFdEHx6lSMY7BjqfbYhLGJ0BpuotEJdzD3BkDKQbST1/yUgMtY0OtznBrUg05VK0sfhJe69zS/
DnVbFC+0c+0z1Rr6cllMrMTU2MBm0pyesQU0PJj0LX0n5ZRVaXZFSvIqGMTXQO+/yd+qiDBR2OTU
dvFg33ahHV1Dw1lTRwgws3FJPphNXmwdiyzrj2vyR5JQO0bRhCFt/lm1UFdYR9srGYamxc7wOY4B
FslENJmN5nkUVdSeS2HMNl0nXpJK6Ytak6XZEKatVhYyi7nnIx8oadL90dNXVwzqUQfWd+Tsc2yY
jroJnfeuxriBQUPv9gPSVIQUgMSsslKulLA8/f5G0cUvUBC+G6pmGRrsf+RQP1cbupC2RjXGcOE8
eIoSqop39atl5eLGSIeYN0cjOdOtXpwS/nxkpC6J1aX5YvJFMhOwhT5t4QfBMnEjj/qEkllOYSm2
ad+Zlvft+sdPfBzFZNniW8DsS1csR/R1oUd+aWYaXGy2/V31/QiZ87drWBrfCiOaTrIZPxHg900W
pDb5p4n65j6Z4OELxy720XxklY9yUW4nGO5D75OesKb7Qb5NOBk1Fsi8OtANoDfeeaFVSQNbZbDw
X7Yz7MkE/R92kJADN1bfxi9pMxZHz+4YZOCM8sJVF3aZVef7IMiMq4mczX3uCf0q1+fuv4qrtPbu
FRZPeHsbE6+mgTWi8qCvFTgdamSan9ox3vZWDu9BJctjLJR6b7ZuuJX1nik2632CRRaJxJz+BR0t
2FZV/NDK6MgxJd01Hl+UvhhuSktMd3pYvkpHfD7E7dbHQHzI81zbLHoZfyIYME0xWatZeC/XAgng
fy/yk72nKgoeSSApgevc62wk7/Kxu5ZRkLaYWD9JHzyuRZZGMxTb0vF5lkqp7PIwNyBvqOgsPZu+
v6i2MgNFHuVYwq2EyCe57rWjIDyB7CCVqdcvMLeIs2By2vwtRnmw3mLGl3NiY2N0UzXf8xdTNTba
7JZ13HhNJ1OsqpaXTK4HndYQcDLbNHBRnr6OEJpcRkqD/YrKgXVwawXmJRnUjLxJuZWBxhOvfkPj
w9oxb2SngDCo9eKppumOikAlSqdIHMrwQ3UMcL2fMkwpi9ZG5w7Z+kUh1pKuVFuAbiAUqOs+1T6N
rqfuHD2CzmS0wFgA/N6hKdzoogUeoaEZ9MriE6uq4kpVEj730sdDr1pvSa09yZgZG6fQ2mha/WjP
bqBQNbtdFobRRiHb7eGnoyxl0tIGlaK9cdvNUsaWD+AEePBNmdAuRiZOWKGFwHBnZWMsRjqgAouS
p1lU6tnnjofJ0Z8Nw7uPm9x6cooESVqaWIcy4M0cfETA06csoMoioVeZhQxpZEY/TAT0gvf1jt3Y
11chulGygL/IIbHQnWeEMd39smPG8KAcbGclPQ/ukKXnuIA8HGQ53dfsioj2+qklMFWKKNwqIeOE
vNz5z2cJ61/Jv7xkY01sEtbuYJ6P5UP0/cjud0Q8K5flVUlFgnwglWXaG07xbqduRaSBaq/HSfeH
lao0+dVyCFHulNlMAQGws02gq36Lc+zWctVq08UNJXbJWMj1Kz0OcCoz68jdvx3dKWUYr2WsaABX
GN0Nf16RmrdRWoj73w/cVLV+nNbxqjFkO46huibJaGyzftxhsZXPwrJV9POySfBVZNR2m7P/SNyg
uTZ9m6I2Bbtt2kAiMoGo4EpAJGhkNZjLlE+78ynraFDG8ZOxb7KbMr44zhRfvmsh26Edr/PS7I+2
QDStO3V+B00fUBrQtTM54u1arpubef3fYJTZtCjNthnVsaui7TZSF9QiUSMYbmslYGRJGr6N55zA
Ch7bRqR9fWZqU7cs9ImGgx+8mnzLP8qtkWD/cfCtdMK+n9/5saN/AQjwcQDdkaibPAZWE9GUdRsH
41unWc9R0aC3ybJqVxa59WynsUOOQSaOox7az3Nu+UoZ6bqqpQcvrNGsU+wJUlgCLX0aPfEXMHVk
mzWhVKqTNHvfd7qrvJzzhbBV2VZIsEBiNHvpRGwiF7tH5TV7KRctDeMNf21+aNLyHbYTrobUzdNN
QBB3XGD+MfXKvnw85IkZkvfAzuzjmjxqtPGmRim4MTDg7XKBzki2pXXqTXuS4MSanCxzY09q81Ia
4jnG//DuEfRgsIY5+T3VXsuEFzibj6MpKFe1HagPSVpTV3bY/SmW/mqQ81L1Q/gnEF5qPLXpXsCE
pEfb7eyzP0cB1wE7qioqiO6bAIJpZGbKklZdm4wq86lsJfs1EStpNtms9Np3GPPee4Ik3uqav9oA
hlbZNJ96DzaDmAlK8sGbjzIzR2M9agg6NUtdVSyUj7TEonuC6uN7UovWRVFFt/ISTfZ8XUo9L1kc
bxBAh2dkRl/BfSRfE3udxr35Fdbt5wkr4IFIAWPBoGKjGK5wiKJ3qcejMpOus64L1snIq9dtoaO+
KI4ksjKNQs7ayBcUKom2140cGuFcwRPxVP5DQsAvDDJuYIPGtmpbvDZ6YMZPexQqck2jxIFzJj3d
3i9WpFHpZmiHOm2VMaK71IYB/Vm7i2+pu/nANgzkeixLHpe2rmsM75FqhgeIPz5U31J9xAX3GEOm
9BTKlfVQo1uuh50s8MmaHqv9CM9z+LlKSPP8EOE5xPoQPhaugqmtNrWkSnRUZo5x7KSPZU7KExqZ
/iynMaB2sNODetpWqfol73wHfYuVAE8nCFtIwZKdILVmgw4HvMid28qmh5ZAgrfRRMgr9jA5t9pY
4sTO3NPHpShUX8bUHtZ+hk4nJR+xuF7ujUq/sFg6ESt3pM6TkwEy/b2tpQCjWqCP7FsYuOeBeUjy
m4pZxenBqjn6n0vPuLSCT2nhVpfAJApBPrQ6npFpsElItv1ym85ffOmlmfq5RW6o/UNk4xHndoPF
Vhc+ve1Q3zQWFMmysllltfFrkHjvNAyVt5GQc5A5KJuG6aviM4TMByNXlD5vrtO5zebOZVYL43Ja
awUEcSqwcQ5EadEnqHZ7gw4uvuToly8JPqBTptIP/37JmrAZG7Zx1+X4lKCIt9cV/s7rzCYBtWWM
+tNDqVpiVnXbixTpl2YobkaWV6oVUA01I8M7UChF2aO9LRTSdorDA5JmvJEzy9JxS2wHIaGma1/T
rW0VYatgeB2mrgcakqRQ7XTjhUVZt5S3/9eX4b/9d1rxElxc/+d/OP+SQ2Rmz9z8dPqfxzzlv/8z
/873n/nxN/5zFX7BF5V/bX77U/v3/Potfa9//qEf/mX+37/9dZu35u2Hk23WhM14175X4/173SaN
/Ct4HfNP/v8++V/v8l95HIv3f//xJW+zZv7X2BBlf3x7auY40wX/2zJg/ve/PTm/gH//cWgzv/o/
//vtl195f6ubf/+h6/+iCkE8Jl1OnGusCv74r/59fkaz/6Wxt5v/M0e7qCbPZCRHBf/+wxT/soRl
s3zRKQ4guOEvqPNWPmX9CxGCTR2XHZnAd/R/qTqP3cqVNUu/SqPmBOgZHPSEZnvZlM0JIaUyaSLo
PZ++PhZQuN2je3CR56S0Nxnxm7W+Jf7rf3/1/+8r/M9X+n+qsXys82ro/+9/kZi1h8f8ZxLBzwXO
02EYDp0P6a71P1TG/0cEnhY9scoVFBQ1SRw1Dc0W84QPm3CBsmkfKvbrZ5UV4cgFHJgDLCUCZw8K
PrJWy+WQNxpYtURe7JI4Cd0tm2gaHWJVhXjUAXceJFPTUL9vK+NYLOmCsDkNVmckF7TdOdIEfbN8
TtBS6Awy6wk5L6ClUHcHRbjE4EQtf8DQsjfDBvXYe17Fy4jIfmpIqBiqPoCTDjBMwRyF5EGbQdRi
IDazPafbkoJCJ0SW0DyuMXuPFZqGyCFIW8iEJXxM86y9Nb19qWYPDE7Wxplv/857bTolliTTYAY/
hiJ+QVHuZFElV+I9tOlXvrwmNkGLaUoUhuW/6sDrC7Mil4AYtq1tgmVpsaR4GatYPwfMCkV+RaB1
lLIdIr1aU+TQ+e989m6yIjEV9GVIiqsP9+3iJjmJr9p8WiDEXeq2zEjBnT9pGsmPTG6zsOLa9keK
CODpMFScYJXVp9rmk8jkXzXML9bMnLBexy9PlUaYuZAoLBg55fJXUAQFe4ZgKIcv5KNa5Dv+v8RA
ha77QwDt8AyGMMcXqB91KNqBxw0SMggoosbRPzf3j7IK0r3LDHGWU11qrGcbUenRWl31hCDLzmCw
XS5+EarsgnSK+X3NMHJF5Cxdogt0JPeNyg/siZbQcAjurdGo1cXgndmAnfOZgJC27ppQCjJRRjAY
W0mELBPSMVgwO1ojCAoKrXeowkyUWwZ6rrOLzPosSIkvjcCIJcSqcQ9JoHPDOn9XnfXPdnwawS57
HZT5YSSfeJV4ptSfwhq0gDdjiEmsjldwA6ETCF0rqVuPptMsB3fUiJHzGcIYdHHFQMjbhKPU1+bX
XPMfh0a+FC3wnxXKGH7t+ggE/LfSxiXMqPaCSu9i08UtInGIs3jozHhUxc0fKYTKLEPFaq7XpWNB
NSzveSWmczX590uX/UWVI6MNpiFAaZYHTG4tLGmmwR4VKS/kOee1AU126yYAh8Whl4/m+F0s3U/W
k9nhsnzcuRlB6bWCS9ayjysqeGl/4gUyI4MwiEavEQkvWgyljex3BzoOjVSwSLKbt9R4V3VaxdVC
hA6aGu9gdB48uqE95dMYstD6FkI9mmJ2ia6pomlAVVqahDnAADs62o/P1vta9GAjto4ebUzbt8pZ
SmqeiSWbt7Faz+qoaxc9qifu7HzRCFUx1+rkZV5olKjb+oG8x63MWaRtgtJVO7UDc6vVb8Hx+tJk
orOBxd/D1NbU96mB3W/Hl7+SohEHF6bEUbXE8Yi1CuZeNOE0+1nortl0IdzPtKw3G4YWzACS/1zH
jOedgFlhTh6W6lNnV1JtaGbxflokGJPD5/TspAjgetsFZvgcqy+lqU/2RgTFeiMl2uJ9SbDaY5G9
N2sFxZkLP+jAziXOTEc8kngttXYXoFSRkxtEmGZ8yvvjvWxGZG5NS7SsakNjufd6jVqGDh5WZYQM
lQ0pEK9MKHLZqprEA4k4qq1qfMP7adYEUMZ0qFuEjU8zyHa6/bOddySVGXZoNWsT72acztQ8TGKo
9LpZ2YHExxLNmvuqQaiRowlnSCN/MmGIIwRK5jo9CT3/QK7nINPH9+yU4piY6ca3Wa8hQI4AoVRz
HZbptugKeeUkvXhaHwcPo4ScXoGbj4dWG5zQEN+bJIEmJ1sAS1b7k4/wgioaeF19epl2hnfZ3kRr
n7NptcK8p+TKJt89YkEUoY0R/WTnZG/ZLaQ3P/EOALZV/DSaxRY6i8/zIFG/1hMmzWl5SUfOgHFm
C9JYCIFW86lV2v1S+CtzANh+nZa/WiW73wpDO/3sEm6V9m6o6ljxkoLr3oT5MVHXGqOLXYOV4+L9
Ib6pOAzABirvpA1uy96LLbNXwvctavHX3zBhm87PiA8+HyY6O28nYeNrdzoMSPBTiZ0xMS/dN8MI
Di+pu1Az911UzmAe9Y3vGeaxcxa4jm4OsRzPRy5CXpcP4Y50Hilv9Zqqx9rkXLCclIQyx4T+S5ys
mLa42qWv2uzJo1GLJ4xq55Zwuni0qjoq9QyIu0vAG+7rVqQXo13QMK4fNozboB9/lgSixSw+lbZN
MWrAY2M2DQ3wiHcgyS6dxXPDco78sYW1Z+UxRpPqI8mMX6IYcXHOKNz7CiL06Ob7cUK+fNc8m3Ah
A4YR1v4KK33X0fCJcRzwxC7lm3CHn9QRfejvVt/M+7OSRkS0FuQRsIJhmiROMGJ702YUUwBbgnlc
OKy50xWOypBmF6K1xgismcmMHFB9E7XAsKW/M3z+g+uQ/9CixkPDrm2Y2TDxDMuwUByOTvKRbmjs
yvSSN/LJ5KsMmhbrY129TnnhR1CCKnTJ3aUbEuukKY8VKjp8YIgzHyDEIIERCqcZWZCcsWNJ4kjJ
Leu4I7BiRmWgbWZyDirUPziSEP8MoMNQvW7WX98rHhu0C5RGd2nXfdgCSLxu8iRKf3huNT43eIyO
0z0Q+bzyFqiDnzENIs0QdEcVEf6ehMq+cx27jVcdD4DsGxhh4nfnssAnLagNfZV955b/4CGXirZl
sfBUT2cmk3GeAIHZMZidrYZobgryLqruk+MgnKc8Ll39jKzbZQA6dMgrBpBt7R51i+Qxxa2YTOeE
UEmSU703D49yUGPFwzIzIN7bnCjr8jlwkQWM/fM0Y3tFdJWAflzONQCkUI70NTuQcXC0R23ATNmh
jCzGqkFQaV/0HIju6vLQMPQmdnoLi/6urSgxfItML7LDSfpsI8+ZiGvhQPZcuQWDSiBYjvx3LRvR
x2hfrRk2UaKdK0G4y/45OnP/DvWj4CaC+yDmp50X2WxFRD2M+nbokCFsz6s3HLIhM8N8dP7UC+OR
3XySFOwiE3HXCgAgMGUItXgwerUEVuvctLSeQrAoRdQRF88CiQPR0cjPKzNAVvIiAK0FiawhQTzb
XMuht0278GkIp9Qk7IAIeaoy7c7fzDNc2XjY1g/UUEOgryajp/2TmDfcxQgKPZdPtsQGStCUIgfY
9MK5qGXQndltsMcSnRVi8DHCviSo03hhky/uqqRGPJrND5v22+akCkWavomxPDetu1FwAMzzFxES
UnRbpjCzRi0wp/UHPQTPb//sGyH50pQRDuIVCxmTwxnityJ08OxNyeeq8zOzCLnUJDiHbJ5gMS/A
MH2j+ZWAOW0KfD7IEntrm6K9rClY+SGKPnbSi6C9MaKmLN6MQVF94BDL5uEfS/OYlTCvG9YidB5X
Z3C/KcGoWrOeARpbL8i9fJoCpKvp35bkxVVFyVpffm1WcVh089R767uuO3WEwPSeQxKuS0dKcKs8
D2Jh9VJ/+cr6u2bNdkLNwlBi4MYp8dYkzqFI3F8epPEw2RWpVS2wtYG5EuWGUILhT8H8eug795Tp
NULRPuwtdAlTw3uf1sUf30ScjLdQNr3FcrGjgFZVYC0A01mmvVh1+amaHBUfghb6HTMaGR05GyZ4
8Eiklbgf+gT3fyL9XG92Brnp/ZHVfmfCLZ5T5ka98UUy8K9swK6QiO2n+NQVYKwMeq/ucTbiYCXL
1cFCSQgKeyq9v7OW5Nr3vQrsHplAknpha0oBfyCPAJ7/XcpyuVk8QOd+5lrsF4yN1PzKwd6tOBq0
+o9I9R+HnjLOimY+lEnPTcQfWzEBGzlxhiCf7xFf54d6rk4g5PctS6Ziw/12UdjwMdaBZ2vjkfWh
EzZlyy1Uyx3GaKEYzFpi1wB2IKfijiR1b017hmGERYQWuh5oia5GVIjhZbfa9+bTuC2MLBc+ptHW
jvnYl9dsuSa4E45mP18hTvp8rBhj7AIytUmeBrbMwoBqNPZTfVSVB8JYbF/OWlNdI8VLGjLLCt2I
2lm8W1S+Tp4+zjhRy10YbbpPxuL8K8vul6ZB2zUJRQSaRj/AO0p6vEV8n3ro+RZ2UZ4XzKqcAznN
ZNfNPwlb+Bjl+F2iy4JZLh/e2HrnpNBUVCMht/dAWje3UfTjkG0XSDByuK1g0uYcOdkk/BX5Zk5S
K81llhdPBTb0SXEWWPXOLR68X8Je9vTKVzn7OJ22+UzOEFmc+m3ZfBwiKaKiSfYnVU437BQ3s0yv
he3cFY320nsV6RL5b8x8jCZDQnvoijKM/Bi0TiVr8agfeTcYW92caVel/JQ5CwzPLX96aolQkOMk
LCsueo9YCU5Bd/5D48s5TYzJJiwkiTL57mbvexEL4n7pvUK4CVhhDbRtKppduu7F37VgSSpPyszY
nxasHvrb7BgwmQTvfW5XxZmlD+elXgNW3sYxWtMB5Z1vnjYyJ6stbw8+v1/QEIFwKMwUQbGJYKyb
rJioAhF2pcOtZ93EnjRo97Ue9wvUhgZWXNrBbSJFrchdhzUfOO6VTLyZ1PYEZ3OQO7oZMb15MqTP
RdADR53LYzVx8WhZQwpABeqOOf2DbRbElRTp75FgA+BhM03FzM6wJxXZW6dPs/K/03fLmkGpEzIX
1Un7YY9UOL07PyG0mtCdgTgq1+m8mDQT1bzpoa0TjI0S/ZoazEemDVLsIJ2Rv5AnoiqmJ7a/Kt6y
55wZrm4xmuCu3kw37IoPHvg7PU/fbGs5CbRJ/TqdiI23LOuYwUPp6hYKymXOns2EnLmalrwq+b6H
aOkA9Q11yPn3bK0PJLu1lopsWgzw2vpoxa7yT93inO7OthT4Vlz9sG7JuTc0qFlTvI3T02yA+HZ/
mct212biLnVYCIyxyNNnJYsi8G2kGThmzxspGCB1hc5Ax62bcyPkFLluf0cW7UtZzAd/ycAYcq+S
2/GhL/V3soeKIkdAAc2QQKMXkgWLbqH53+0oUBQnyDaWB8RSjybRbrqKdbMN9VTF7Ubm5WL+HtAL
4odgtGgt4K+g8BTuP5/aFlJG3C7jdRHlUzXKi9aoyzRPZ8l1aFETbv7w2K1+uCbPjad9tKP1MKr+
L1XgveNVYKDFo5swe+pk+QYH4C6f73xrOptWQocL1k/XntrmanEPghG6ccatQYM6j4C17cGBMRIg
af1jE5lAVDnXaneVBRI6Lv4I8PwhtQNbH6/ISp9bHSll2qLjW9KvsvbeDTtDA2C8dNS/GzEpjU2H
aUNZAC2m6QGGcq9cWSHM14YkR4CNveyumXFkEUKIZS2OJRkx+2ictEsNEc1+/3WgxIIM2RhVB7jl
Tk8OgBHtQ5IT+op4BYeSrIKRf6KkLq5GMpMKtsjn8o4jv4uYpcNJfLY2MAEeDbhXDxff9V4JC7G4
eWoaA64tggXzhA0cj1FXat96rv3MJvep2zA3GDjyNvdn7K1bWi83iOEH0A9T1I3lbQb72uqpFaKx
/2xs8+Ik5u+FD3/XRVmNCTCPyMNMeQezHf56kzhvqrpOg30o+FvbLPme/PLfpjPAwaYf6ho/stOi
10b27DCdlwCOzeQXpdq1GVAxmJrxRtCCDoYvXgxx5/YanxUVFNkzyZGtRTxp+ZOS3p9y7e7JZD3T
uMEsFASU1fanjmoS7TExyCEm3le4Y3GpJCQ1zSLNdziu2fbIrvk027nJVECLiv6dhStdkT4jS27o
fabipNnWndT+bupDZM8SfPxkeu8QVTDoVBOreAT3OAMFYFpUu5Uufpn4lndvdeY7yV2LDrkQ49sC
/Hh1H8upgQZByZ+7Sl6ITYS8zOkryrct0ZqQpCPQazSFRYVROBEhJvAawQPv0tocwX4EqV89mZKU
jz5yCFFdm0dBzEfQ1xaKcgZKeKX/+aPLWdw6750CFl+2THQZwtOjMAjqEqYwQKBGumFD9HTlaikC
vZtJ01nBTmTwUIiKaU4j8KBDulF/0ici317tUHKw9YaPz5v6mh3wsedZI4Ixmlq2Hm69OedtMc6s
fxgPdx6w6v0qsNp7rTH4gOnnQpW/u61zWigJgLvMz00J2J7daAgmZPotk69d1RAC/3rqkZMHonVI
76U/6RXVGGMdBQPbYx7pW3VsKrOKiulLLs4SJL5sOUDD3FLjgShoxgOdz8Q75XeyFvO1L/37aqT5
TJx/jFCuelky7u2HP4RYk8G8pUFqU002NbnKPsblmHvMi8ZuXKIEiXBUA3g7JNhqaHbSb3frGavn
NUMivn4Wm/xoNZmjVdX8GLL7XTC6PXFzxGO3coJxxD8qrU8jhDdfhdU/ui49gLRemtahC2UHFWHA
6M5t4b2n1Trf6dx0rUM3BL8CGU9XXen17IZ0E+oVvP730PP3Cz0Pp7GZ7xzBclaX/ChpaZanrAMm
zddxj2Tt3sGnG4JVZLKcodNKvTWch6mDheTIaDLYrBut4596ffnJmcmlMAAOXc9N3DnDN8wTpCkA
NkKjb/6ofrSOeWJFxcbmkWL7EW4YTYDSf2Nz+q5LHOzTwhDYLPyfsnUOrRHNuqhClyz7UHNp6gh7
fplV0t1r+6q/HOcAQgjlfNH/rLrx0vecXInrXmqkTBEAkRTV9E4YyO1wyHlBtpIGQxXcIQ4E1UCR
rRE53ejGKucAqxJQxrXVRrIiYrpNEiMuqjhxizsqtH+YiGmh5eZGKRB/YoTnPShm9cKcvTpBmaC7
mVfzHdHWSgYUx7ZEmN3ImRIo7yKyUvtwlkz/F9j4GGUsFfsED+5mHIER+rWWmf2k8YA3G+LeNb3X
vKTZf/ddX66TYzhgD3EZDGlMZY6zxR3RNtNRGzQkY0Pl0u4Q/jQAQIHRzxYyP05+sh5U03yZqJIs
nb9rW60pwJLxF8CdoptO4T/kGYsPGOTBYCIsaXKgwZU61WOzAiuY0MSbYKdXRg2oHiILVVM0qjG2
ZfqnLTI9ttwBajKNbJ/sAtiCuBGxfLtS8m+mqOSqUR/D3MZHNAHAaQWjD7fgKCUr60GU+VFvCvPA
68XDicOCb6MXIV6Zlajg3qEZWX/8KvWo3lyygBJwgTVdofTkmdHyfcYCgIFHJ+k8AQpURY5CsojQ
VP0Yrnsn2+yBFJT2MI/VGR9IeyM35tKjHeFDHNpI4Qb36q27722E/j4jvnh0BfyZ7CYK/UEmFH59
J+9LRycr2gtsAfp07nmpGf0c+YBM6BuBeSL5PTm4NIQBwUdoJbQ0OQyterRalrvYjNMOeo3ghKeT
1ZJoytAqjtAHluYd3dHFBAy76imaSYkdujGekgf82+MjW7MR6E3TsI5qXtxSWJFqHLYlm32rHfkn
HSHZz/6xytGFuP5TDhab9Xr+qUmql3wMgLwSQtd2IXrp+uLgFU2Gtg3zyR2jQRnTpXV1+ESalZL3
7D6bhYE8k1I7YJhknHsvfxp8YrB3D0+fVowss995gq1Mm9dbbcDcBnmRohnufF79YWWXwmChC41V
RI5PbKlv1uB6nSHw60nF5l6qClFEeZK7+9jVgglIDWF07ZHsaj/0AL1xmGJ2d0Y2R4hik0H9MtBt
MKhaLwuz0oapKjzkOwNNUGjZkHtyQ94Jbi9Javp15d1rZ9rovGXq7TH8DzfKaEfrUMTY6hEpwo1I
5Zl/DeB4tBmJPOpVN4ds7XbVDmG0hbZlYTvxno6Z9uRYvKtTZVoUuNph8ju4mxPL1Ew6X2MPab7c
ppFf6Cu1mMIzLVpOpQ791tSnMNFXtnwQ9gILgTL2L81aYRRu7wjLZVimncnEFrw+ntqDwUMctIt6
KBtSXvFitdFifm10cntr8FcO7i6sU1mQs6/QXczBqz8+KnsCQzTXQOpaJqTLJn9Etrw2+X6SUwRK
byOenvt36TAcLH536gpKcWdoPjlRSBN3Uz92cx9KC8hvryczqZItjBMJQcP2xrtpLGMDauWi8ihd
LkODh9yW9ofs8AJumwEJyFNBXa56sBTdg1+zfYCG/SOtXDsOdGBdWfxtzSq5JN3ZaKXGS+7R5Nks
P7a18UMj1e6LEl4yy9XmOIvsNfUaBoCTJQ5jg5ZttZ9Xd5i4jkufNtyEU743ZzhlWBqK39Loae4w
Qob1Cg488eQt05MGUyHddtvdjUSShLZNDkVOxx6UVXbNtzZsGCWETgXhJcX1g1YNMPBk57zPO+8P
HiazrnRqPgyX2yDrmftaNJHjoPeXohv+VANTE7IufAY3/Wue6MxkjLQONnvpghF2cZRRaLExZk85
uW15TdlQlL2KV2AgxIOPqGAyWgGe2VCTNs8COTgU2RjXMG0ZpG+K9tOf1fDWaeML3Fda+qQ85CPF
U5bbWgQgi0Obt/eUjMmFpw76UFm53K4yxMe0Buh37UhX/XEiEz30S00FvqsZB3bS7A50elWpEoFR
NvvVadrFxWd6pzf23wYpZNh6FgzGNcUQVv0SUOFOrSl+T4rJrCDQPN6V5C4YOpKssdmsqffZU8DO
on6ZVPLgGHRFs3hFqBtDHXn17RHWpnzGh0pZdyjNeYr5CGLSCX1WURz8cGIlSsvtPml3XvBz6n2v
gPpZwNAha3n+LCk4SR1DCJBy2Bjzo+/HeUell2mlEwPuOHi1yeXsjX8QMp61vH6VQrxpFYNyNsCv
zTBdEeRcjd3YWtZ3ZV0cfLLO2x7Pg6niNMcLDMat7ruf1Wg/GU8Hg7v9IqksCVKNmZbtEi3QMnKd
UgMuqcVosHHsaGhqqDvzmMatadC40WVQEwxB23KaG6zQMmUzN+xy/Wip4q1IyMHWU1Q/xBMIeZ07
EtZlP7tBbzwXbSsZBKOQUqv/1+N7NVd6UIuVhp3Qm5Wtfpzae8aq6NNX/VS61ODLoiG6W4Hc1621
xdNAAJpiMx22ZUPj6MpT7o03DeLCOfRlVTOTmevAKFzvnFkICkxlmTHcCNh6kIlfevgtE2sXzD2T
H1sey/OSydSDUbHsrQl/C/NlHa497HtXRxmb9FSa7tqJk91MzLs8mcfokz4KCfnBU/aLjunyVHL1
kTcFUndYc/8+RSrM/xVp6GXuIfmE5TDM6IQ9cRzG9UVttnPPAXEkebc6E1xXBQ6+4EPu7xs4MS5x
WW79uZDNwap0m0EtpbhnleutyLvt6GTDvg3U3TtPf53IATLWo7su795KndR7iR0xz31mS7Qd9M0J
HEzdJ5ddBkVpT4I9xcWGcQv36VURERzUnv4MMN0OZm9+9vJ8hM3aJTyVXbwVrg6lS7mHkfy8hEUg
43v2VDPjltWfAFEzKxjpHRYep3y0tKBBz1ZgpohmK/s0KY680YeBbvH2DOwJM2pL0eywxA4y3LRQ
oVolgAFWS3akqH9JFPDt2LT79w6iEb0/472c5OgYFzxuNjF++JIicN9NQaOoHtf6wASp+jXq+bnt
LW5mLGjHBXrC1c+WLSiXvAx4KViDc5OEHrrQo5sMEbvTqVMHNzfTl5SYOTzC6bEguyxKxPRU51vK
sGh5YSnDGIYFgqgkNMYRpY6qnZOr8tvcgvkTlbtezXaBTF82x6lPy7c6/au5C0yRXFFkbGRGzhUd
7gxLwWjmiRaaACmBDHhiPhCC/MITpauN4wYBoy7GFnCVOi8dGbHc2GcBOMtLRi9yNC/MxAB4WmvO
wILbU+JTsnajhRWqOajeG26zTfZV42XIFhBwMU5HVYR1Cse5ZLPXLe1DUpRG0Pbrdr8DZcnXSczr
AOsuKEaDbBzXOBJCyYRgSW8inX+KmX2atulHeK6jNL1dImQG7LSZunQMZ+tyXq5L3bzoPdMo8tid
i0qKEPccCqpVMTlTPdvfTEMkg6lLbWdpWdq5qd6cZHlF8P2KS5XiiUPdSC3/OW0wOTgmDvjZHZho
kafmuLZ2N1I7qIJcvtQrsiilSj5JN0eBamN7yqoqNDZ65yJll9SQWnxwtoQALIqJ0iyuplGmd6Xu
YStny3orJm+7pRMKLdvSNTaPcrtMNbd/DqmgSV07BiLKWGonx3uVnmHWKkWs9PmjHJk/FsWwIUl7
XPZy1uj7Lras9XXuWEAk7fDLtP66nSSRYyRVzycp84TIWQWVt0bK1t6k5rFG7pgrLsn6KUuCL3mv
xkMxp29EzODT2HL9thtNXJTsM/Pak8/TdjLeNU+89alb4EjZg432CTUmnvOUKoEQymCEwdQHWA2Q
PmEeOl5/Cn/32GQON0+LAtyA2eak0AgcXztCGbYZokRJMpnRahIQ6pYPHBAFf4wfXEscD8E74+nW
oYCdkios82FmJUXyaktQ2DYqgPhJ0E6DF294rIeRG44VNZUFyCW+ZMR6ev3otfoNU/vXAqnQWl0w
MN55hSq7Cq8/1eJmUREivuq/tmbXG2QkNZEvwc+rARERl8Wk4N4rw0Ir3j3nHRASUyrnRsj4crEa
gNdTWx6KlAqUIAdiSJ1ej0BkfZsZDWSl0qNejq82HWXDHNyq00dBunRszLyvRv+kdyLGWrLmzYyM
RvWE3x1tA5HuOpvtQREXcEm5nAlTsNgHdtWBCuG1R+A+bGYeuCNRYx2Y80ixxddrzT+ynTpN44IF
5KPgZGjzlGuEj5CnhnxPUCBZkZVnnw5q09D+mblThgVZiqilVzbI2YdP8F1g2mwlcF2LSEKti1g1
HrN1PiZI3MIs18bIrdd47phz2aS77ajXQTM+qfqbcE7IPFIYeFNPPmQLA56KmIAz0K41dpi7MIqr
jOKQEM8auYN5RLGzHpKKJ1TPGevBR2WclPq795jxl8MIbyPKcSxW1qc4li+pvM0kSP1K8FF163yi
9aKIKR4Q3qRRV+sPlo4Ex7AwSVglc+pBAhftgTpUFIt4Y1lKDSTJsEonfCRaF+1bscBA+sMPMK74
/xOduk20kW1U/wbLeZ6qFCEX0asNwomoJ84jU/5wGAd5NPW2OpMLhE6T4yFz3w1Iim+ZzoxU1rwU
+mJTToCA7pyjZ8NL0QCoRpm47zuV3yk2vdGkb3cLdBFK1yE5tXmMXyLMhTxbtjIxwvsu36unHTvb
e/eJ7wiwRt65FQYtJwNTIYfsInMWxm4lkKQ0TXnk+HnU0xoIJbXfJhCgKMqJ0jXNi9/taUaMUSlP
+xbBU5cfRiI2SqajoZiqa9kQbesHsqY7NyxyP/pVe8qoKEJ3gvbj+2/lXreOhU0nKacv36dqAoFI
rDDLZJJn38XAIl/vwC/NGpwq2O8tCraD0RsPWuZNZ3x+BzgM2rVlXkLh0eyZ3DQd8AdIE11k8SUU
9MqEoEc2eVbCjq14KzEAnLxh4THjCNBLWz9kwr1PfLQOBqQznlfyIDQ3faEubnbwJkviASEAWYkB
sIortOkfvfFyNIT1MTffwMoCYp8zMk+FhfqhfV4n/UFxoh7YTV8sxlKh9DXwwfolGV2E8ySehRv0
M04hUpB4tH4GySKXDv+rTuRHl1tOTLFIjKWgVMp7z4hs3MKT5mP+3ZCQ+WxhfULIIK5wifuozI8q
sVQw01ej17hvmBQiaGCW2/is10omBJWePrmlhy+4A3GbD/mr0Sbpey6qZx2CDr9UOE7zctAHCyiP
SyaLzvZ6oxOPnYWjSWQQvjeXrWdvZYCE3flTdm0GZYl4Yr58vHeZM0crFWE41bxlxGLLY+ZPcemn
IQbm7QaWl/0ZKjh6SphY6RCUkwkadZ5CRzXTtU9CIMBt1Kzr3QBB4eCzsXDWRKcqZ8BtpO5xmWFU
rzpyG9YEchwiDBTMxQzW1HWSObFduzt4IeE13rgpZkiqpEeqqLI2WHaWYpWxlPcU0g0oZJ0RefFh
7ELjHsmU65ATPyV3GlrtgBXsg1+SEb+6FI1NgqpOFguUYNgaJMatYXFkuwBxPS47waqJ4292tWeb
HCmkM9YvuaEYsxd8ko2c3JNW1lcjI5+h5KRNGvfq5tknyPcmWpL5t9ryPBwlItOFrNhuzkMOgyc7
vddTVhsV1vXJpbRVs4lajcQaKIf4hj2/OOz+iiZ5q7KyvXk5ExJrUg9yrPUwN1iuMTEBZfjYDOK7
lvYd23eEAaYjIhgFFCQSOVRRakdW8/IINQl1WYtntLTixaxfOmbsqJgqRqQ8S4EicpSZUfoyrgmN
MUlcSGFGtkhGd6x949EeF3YO6Zpf7XIsnlO3eWos1MMpYQNKK4BND1pzX+uDyXaBsUSeVr8dj0Ii
931EPx6zA60KjPRuGorzCiDMMcYvMpxRZYjswgjtizAZG8ZY/sL/4s1vF7yY//wWGQNpap8YljbY
j4JH1e8BX1fjy4bq0UDyYEvzOOhLQ8VuHrfKRZ/MB486Eyw9ZuK0ZRQsCb5i4MXTxzc0IbgDleAc
Kzc7iGULs6w6ddsuaOq0f6Yl2bdR8JjqzifGNHC2jttP/MYYiKSF8Ehj+RncnqeVGHfbEv8oXz+h
qCGgY96NG4rPdWMfBpOv90+rpYHh4EqSVoLLq5hR8czsojoSU33FGqlMflUV53ehmRH6ix+oNwc7
ZcL138yd13LkxrKunwj7wJvbbrQlOeRwOPYGIY2BaXjTME9/PozW1nQXEV1Lo4gT504hSkxmVlYi
K83/q+ygneZnvVaahzqrNgZM9usRGuQVNZWMN4G3L3TWBQoGpYHaV46sAn+KTAD7YVLbsL/zXkkn
xtVA5GU2gtVcaEbstymdSAVEDdoy7ePkbJzITF7owXsMVYe8gyfANpin5+RbmKvGeCKyk2VkbceN
irBNA27ertdtxpxzMFlO9lPcUZQOwwworS57MPMWJP9EeW+n1bazFQLheIZomzlQqh/QqGb5uvD0
1LeB/NlgIg0uCybxy4b1CEYG3YoQHlrVfeGEP1wVvhlWPD4pirp1TRLqoWi+KVm7PTk9tKia82Uq
/lBK65ujkodlOT2dXp32Rh9S+Y3qp8w+fylq67Fl4ZQdyuK5MefzhSIrmSdEwDmFZCxPNpQ3W1YW
9132vj2rfMajldeGzCtg2ZUFl/p9M3ZfQxhZmDE8gwJtfk+HE1Zmdpt/AdsXXxhzovjnVT0ZpkU+
n/EMOhXwzxOeQKr4EdvBm8Aux70+DeQHp+4JNlvjwMI0owdh+WGu+DR96mesaJ2qad9HzL0G59O7
ZlJKem/Gl4Df2HvG+97VT9shofHh5c24yuF0rk45YwaeGW9MtiAt1mkOJ94RqEqS4w7uS5DUG3WK
oFIcX/qCiXytjMknDWef8gJSzQOeWzIaB+Fladd/jAU9nwlmMENjXp9243mfaeEXpWcbghkAGl3G
n8Fp+HJmRiApAP2xTsZdUtXfggKg/w7T0f7R7pJUe8+wgbNzy/R9pAzFxlKGIzMA8bYx6H6DY0Pr
Mh2PpjV9bAHB3Z41FbBP1XrjDuMBQCced2H87FrdB4+5LP+keNQKznG5OzXdrmaJbVOPCsCBJ7qo
JyW21503Prb05gzo7plipER9GhTmILjtVcRCW1pArHTyqn2tV2A/Rjrz9SaTi2WUDT6AnRSeGCpk
xlTdhyMtPa9ofLVJPjs66NLUalZmZv9pgiPMcF383XTz1dmIrV2TkXy5fcUbYnqJNTd6YEaUWmNp
Ppydfa8pL1lBqzpQnyG2jzZGl2zDhASmDFmqaXi2DhTZaBHe1U1Z0eSlJgQ+ZaiXh3YmPzkzcj7C
Ggguwz7I3sDJ8TK07tdSt72jjbMU/HsrC6097cb5ua0CBUFRWTe+9Owz+V3nfVTUCRrftuVjRt/J
ioHoOdGitgA1JzuvaJKMfzjm+Skbhi+gCGTM8DAPalmD31j2fcgS+C7KnD/08Xw0FUc/qoMLPZHi
Dfu4V/8szYIscvRC6GqsnakAXdoGX0BIm7aBN32Mx3imEKrWhRaCnAlF6aQ8TFTC+oCL6xo/seem
Y1QmKsBeTro+0QYCRr16Kiznrx3z/2dbeP8/LthpwM/+n//dYnu1YAfSzx/5t/h6wW7+X77/XLBj
y/J/aDuq1oyow9Qzwf9/N+wU3fwfC8whoEZdVvB03Wb57T8rdrbzP2wvA9YH2SGQAjoAPf/ZsLP5
fazcuZ7m6Oxq6iz5/+/f9l9s2AlQLroJOxZ/gGoS42yDrb5rRADFNpmLGMqOB9Exs/el0zHInlOe
BQW4lgDH/GRp/LXL5yJsZnF0XVhgHZYDDWF7OXZ4i3lnHqrOu7NvbLsds3X5fjhqa/rR7z2/uLs4
iP8oe7k+KGD6/SVP03XTBe/ANlUBxah06FV3CfKMjhXWqGG64sxQ+V+Lp1d7p/9Ein5twqEHO8X2
ot6vvPtxuDM6CYWZTAvBajAMGCXQlj24/dXOpmpjNwPe+LfHLhjqesnyPwdzYaj5T7hYsqwcu7PS
2VDBRJlZewb+L2ZQ93w+S4CltNnkr1zgQpLgb2rHs6BnQtTnoZkFzzU7cSkpIvAEDaQoGu14dmOo
ZwyNBDNam4/hluTZBhc62gC3aycFMzKefCgP5ibagm0yrmgFbvKdsr1t0eVDs2zX9DS2am0BaUPV
PbfMZ1cPhm6VM93MO/e2hNlSr/X5W4IzY2Rf6FOFkNprLhKgB9iF5JbMwWwnmve3xSxfWiDE/qOJ
I1wiA6xtpZuQU38a1/Uh3+rUqQyfRoFP+Z8u6Pr8+bbI1zEJ1GX4Cm1QCAmY83bxpWZAkTD0mrNH
0DG2YNt8+mgsuhRj3jBTJFFPImuO25eywH8YQS089TwK3lbZu4bHtZFSu30b4oi31VqypM00hoZO
LFQbquD7LhMCMbVn0MPBLekD500ZtG9zo3pKcPgIYoia8TClpvpaAb9wKtWveQJOZWrJ/pAF57z6
Q4SrUNYDjex5UUN/0L7OR5rthmzF8pqx4925Lh+sz+ab28oveKutM6EFAjPxH4i9azvzECmipKvw
IuM+c+7bAvYzSZxcii1XMgS1vLYwbSq2qJVpGxPIGj8BUbtVlV0FLjPQ+TsC9UcgJN6PBi2pqfZv
67jkS5c6zj+/uJFqBlATgDj4UhZsivpTA8200W6hFHQSyZdt0ZdMZgY1EgSHfxDuiE6jujo1LJjW
n+r7cN/sIj9eN5/slbFmFH/jSFRbOj6HxX5ds7X5YyoEgaCYvFplKAiIDFBQ+u+mc2Co/7b5FnVi
4QXgdUopJjWMa/uBCqUw1QxBT0ab5948lttke9o1n42dcYz28F/tJAJ1fqEQQmFZ+yVQIJiLG6Be
a5uqnP3Aav5fVvwK6xMjHWu5DWf3uyVNOLKcrci6CFGva+5HaE9Zi/OiB4LdP89HLrVyhZCmnCar
jwEd82Pw0cDO5bVcSkToi5azSR1VjezVJge9cvUoBB3I7ZEB9diOuY4NtTeGTNk4WTVb87HzrXW9
Dn19y8zB1vLrL/lalnYtu8vF3zD/jRfXrXLY0XMpifnJIdyPD0AdrCpfO5InIVvx9WeJtyye34U8
IQ/rY5chiBR57acu3xlbY+9+pmH51nnLFNK6fnAfi6f/wkmXrp53IXYO5hdqBrnR4jqYWtlPW31j
3NUfs4evw1HZQWy1KzZArUrIU5c+D5cShVjdJYFuDSoSy/bYZ3/o9bvblpRpJMRp5ax79bnm9+vq
vmzA6YCv7P43RDgGzySAKk1H/NxEMcWJsJiN1h47MIrqt2Z+uC1i6XPD0jNNLNNzbPMnCMrVwWiA
VYYn4OanbmUfsw2F+GTFQMqB1b5NJPu4Ldy4S2lioqJkalmWFGP9ZjNu+LJtHZYUnp2dtlFhql8N
T/9Ou5/aX7hd14KV39A8Qx7rrpu5okLOp62hJjsWheTzsmxL0+Kl63iGoYnnNQHKP0w9QCYNFJn7
bhfQY14N46Y7UCny288S5RaNeSFO8MA4BAQ60hHnhL7z1VxTGNyNT1q0zt8wN751N/9SnvBlY6JH
tYfCGHzzbb+xtvHRfbFX09reMrG6DyTBWcAxnl+99P8gTHVUVrBc8Vut9EnE0ik9OtZ21rmbH8LW
PbrJt3kQpio0KMgVycN+4UI7JJRcBZ26hC2+s+lmq17kqTx2ziBbndO1V9D5NWUXbunUCITAzgIr
pL1KQvLqpCsBbuKD8EFz/ofmc24P+rfzumeScC8Lg/OhCN9r51Lc/Odc3IBRz10l0xGXjIbfUp0m
eWcC4YmP+Go6ye7b/PV/JY0SBWTtZD+amPx0Vsl/7pFhcb8dn9i4ib6e3hbr+s6+b/xprfrt24Et
xVXsO08yVRc+bYQwg/azx9fcMoWIX+cU1DFFT7sU6id2RiAppulL/XeQxLGFb8uVJOHmqbBuWWC2
8go3vifOYwXQ/+27tuiLeAeGBL3KElG8wcd1zNKlo2rVBzXcO8Wb8ixxxCUdHPD3oAq3VF13hETA
q4sR7E+sFabqmxBQw5QGyG0tZCLmn1/4Hh32pDvbiDgDdghp6QRV3W0JS3a6VEI48pa5OEp1SCiZ
GY76b239DaaL2zKWbtClDOGwQ1evk1DlLID/paO6qbznpkz8U8sUoORBJFNHiLB1XjdTaKKO1VYA
Nj0xCNnL4BeXDwWSCpMHvGqLgdWj72dMpTn3GU93TCPexdUksdiyGr9ECDHHCmJLywpEhAO8c86b
M6hGjfL29rHIhAj+C9CUo6j9LIRJFCd7m+TwEkFU/BtSdDIw23A0PkjCiQSFVcIu5+BgeX2cCuVe
OztvGs/Y/DsxwhuOsW+X4QabgJI90hsOzh/hz74tYvHcLzSZQ/fFZVQtAzLCWRNvGuh83tlO5t+W
sHgivySIT7b4zKwHU0mz9ybzJuBqqCEPUp5/Q4rlqKTEhPpXNQNGGmBENtGDKgmz709jr9Byl3jw
Yirn2ZRx5/zK0Azh3D1Yf+Fza8h1duHe2hdrSHTWTALsAeqXPFTm+CF8M11V1+gpkIfP383rg4ns
MO5PA2lc19l+k349swFklN+T8J/nN1dyhDg2dqdsihlO8IP8W6izaRWBEPf99uHIdBHMFhs9WBNn
dFHVne3cB43KLCOUIu4/d+YrXYT7krEUpDSzzRTv0Uq/R47k5aUt+DIfDmh08DFeRZpwW0YGC7XU
Ow1+tZm2k59vjfG+D384b+rN/GSFu3AVvQWfW5ZALaS90HcYDmhVtNKYFbp2hiSi4Af9+l9+d9pk
79U/wI3bOIzc+AxorlrqmsF6fA6ylSVJCJZKEVeyhc+10Y5mD+YbhaS3rv4yF5Iy3D54Z7XP0ybz
SdkkAUOb3eGV619oK7i+qtdG76pIBAEDnuA5X0y35z/rj+d157N9DtP4it2O3X9Rd5lrO6Jo0Bvp
TpL/WKr4GazCrK474Am44P0HcvCt/hSyTucDmbYD9vX2tVhq27iwWHi8sVmTeF04rmra873DU+2x
PYwPw15ZW2/Zv12bHwFbkVyOJd/lIa8Zms0jyhN9qDHM8JzMl9DQv7Xnp6j8EHiy+Lgkw9UppOoE
LPtVZwg8CK8xhpKx17cRSBr3yqOyitbBwX5hsar8AQbRpr/zZLdy4dA8U9V5DRKYwVwSCnbUKTKj
BuLQr7fuTt9M+/zO2v1VKJMemUyWfn0TzSqrARY3CWXH/Kn4EvksgB2i/fT9v3DGhbB5pZdw63Fc
zS6ZlPZrHzyX9WmTPs3PwmJtvQHBc928mPf6vvgocUqZVOG+uxFgRnmINZnZ9OuDvQauRIMRbMvI
rbNuN6qf+WO8tQu/k5ZKZo2E60cBXiWrwkspwArx9TyMjlpO9nz94v1ovwFyKvGdjbplyK0H3siP
GXKT3AttUeFfQsXqUzWMzRmWC8KN34MYisM6FqsgK+9NvB6RDGwCa7OKvRr3sia+NhvzhsJiJSo6
M+SUwSjps97J5uKaDZM/TSqv2cH6wVjmjoAudeHZRV/LNEEeBZSAHEb4GsMNAuhpRdSJ7rtNvE8Z
7/VHg+oe4G6b+DGsdhKPWhRIFZGxjrnAIRbAoBFJUk8hxWg26pqZxTUUcL72pjgU2/6j9OuxeEMv
pM3HfZHRDtPZaxksmW+otVUfEp895l31kvm5tMkyu+MrS16IEiwJEakD/A2izF1Lp/G067aQQuwd
2SdYppKQ1zgAfzinFjnW42y++Mgyykrd2tv4UWq+xSt4oZNwBbUJIGh91sl4LA/6Jt8m/rBixW81
+v3juJfJk5jQExo6Uzsa2ZDxVZpNqO29jUXV97SVtsMWvkxgG/3tg57wjQBbwah4y80+yNLiyl7P
IzrZjtXUL7ATrxkQZPhUFlkWb/eF0PliXLpiwqKmVSO0J5SqG22lnjZgPcfvnXVzb6wHdqjK/yKg
Se6bWCZyTlVclvMRJodgNx0SP1vrj9UBVOzjf/GVkjiMJ3wvatac49JEmre334b7fEu3dqc+Us7b
trt4Kwtfiw5D4QUY9rmGowsHObEqVnoGDnPe1gcAQjd/3TmpwyyqBfor1K2qbgDPLpwdO7znpJ6/
Ctuzr6+B3VixlvcAFuEu3yhPsnuw9LT0gJ74W54QtoysO2tZxGcXcIqN+2Ha13ezLANEt5Xsbbl4
GS5kCXErTUwjpJLJm6+91+MPRvCmG58lQV8mQ4hZWmMNdZRjv/gHu6jdWt+AcbqGbBBE47X7VfUB
t97LTm3hnfSz5+3oJNTqqy77QPNAc5gU9kPj2Ae+me1qukjhZzNt1rA63FZxSUOLtV7TtABdpRpw
7SFp1NjOpEUjZabHkE0FuDJoSNyWsfREIFX/JUS4XZ0anB2tQUizCXZ0obeu77xnnWE1zyc1mSRi
LQUsnpg8bU3ddizxcqXWqBo2i2/+UD40w3pQZA/ZpdB0KWD++UVEtBmCqAFAGH1gMw7lNsQlwoO3
IzRt5KFpqZPvXUoTTsgFZCdUZ2np/eSb62lvPTtgcvCPcxbtsSPhZwd2y/z4MVhPm2QTPP9OuLIo
FHqMaKqWK86ydJUOk2OTjn7rsBqgmH6mfC1Y18nNN2xYa/TLDBnd8+Ih/hIpflLzMhgnlv7ROtiF
7VGX5nMyAUIIZj3E0+3zrNPPdwn3mgWW53htMWHVgtgOoGUn88zF+HhhSE/wHGgIApAcMp6WR21r
bsJjzgbglvK7D96wIrkHi28CHrCOzfvc1X+OKF/6KXB1xuCei/naOV8LwICBcjwBZboKj8F2fnwB
GVuyzqH4ZzYH9rcv/bJ9fwkXPgUWK1it2YJAnTmfzsUHXdZslP1+IfyzRd2OkKCNvtHfsbtSpbIH
+eItv7CeEPvhyYG9WuGs8nv3CHcumJEgVH+k1UfBiLWyk7a+bbHlMHkhUchaT1aQB1WCyYZtsGvW
xkct4H5Pa3ML9H+/9r7dlvfagky2m5CHMr+umny2r8NYXEMExeoNYUz7YsZPAzwQtwUsuPssgTcw
3QUEmYJCDiwkZe+A0wVE6Bz4i4f8o/5O39r75LssRi2U+GZhHjNwePtcbr5Wp2GFJ4hmUDAK8773
yfDDI8M/u+KQ7Os1HBiS01q23i9xgnucdTdR1GzWrXmpEtiffkiM99r/0IfhWZ30EEJAS9CHFXkF
DoJm5FER7nUAR04b+J3IpsDiGFbhtj1v/qVEQaUG1toS/B+wXn50m9M+eezYodFWxc+vS/exzSUm
XD6yCxUF//BCs9ABNp8D1FwbSraAAIN7qR/GLQWaLUOZk0zmHHauX7tXVrWFpxq7NwG5NyJH6xNr
N1p7b8d3AMz/jinxenh4bXzy1etFtfMwrbpZs34zf6nDTXlX/qyvg8wuGd2dzfRKpwths6te5CPA
aYB9XSBM37lHY9/ujV1zqHeyhHshPvFYge2JXRjIt13xmwy4XV0YrB5yw8x5CqjZKRvlA0imox/c
xdto9xtGvJQnBKiu6oPgZCHPeNf686PMfSrv+q8Mf+6YCnqRSFvyjEtp8328sKIOw6BKD5EKwTp8
M3Jo0ddqPdyZLx0QZz4LsrvoffJF+mRaOrxLsUJ6F6VJ7qWzkvMdCH/MzzTv47nanPdMzTClqQPB
v1KOmX96pPYju4ELQUaj6Ex00XUOVHwgeuVUuuDCzlmQu5tbBZCBH4b1bGJPPqApkybkBFWUzZBF
5l/pj+GTym7ajbYGqcbvybckByqTJgRQo4iMygEgC3dlvSPeQ0gMpAUBFBbrLSNQEgd69ZKyNIsN
MUOdcy3sKQSzs55UHtjRMAqxFdoCW0evs5PlCBIhhhC+osx21VpFiDo81obvti+BI+mlvr7msyLz
7AyrZ6bGJsT1RSgqF5hbiwkgEEVzqmfTXv8MYlP6Y9wam3IHasDtg3p18WZ5rOBQLGes6lUDKWAV
N0yzeQilMqA7+aMH/tsc7xLZVNDPGvhVnESQwei6xsYKKY+43aZqZQTrJpMIfQZWA4t7APRq5fg8
TcX3sjSAxrJgBR/q6ZNSw/tTme2725ound7lHyAE6qasgU+s+QO60rifgRlrowAwIZGk3ksGvRQz
/xkXkayyahD4dAwKbq8dfhudP9LyOWTb9bY22pwP3LKncJ0j1Qj1qkAdGCwIW4BVAriwmr93zRpc
Pj+7j2z6gNMD27mGLxFuSIQLt9szT1bNeTPzka+qjXk0N3ORfHp2vgwbnfle2Yio7OyE5MhjtGhg
CpYlwvr03gbGLDGyozo2EqMunx1fV5O+7evmI8AvoBUwuQ+H1J9p+F6DvFDv33j59rb5Xn11fl6F
v8WIu2mjFeXRYCDG61yw5ItVClNuCSLuWIS+F4K6koZbaCr+6RCYIFb4ojcgF8N57zGg1XqrMQUt
bgT4QGLC+Ra9dstfus3fhQv3192xreMR3azcYOA12agwD9w23+sZCkGR2TsvZLDck6aWg+uPoKWo
m2yfgiWyDnyAW7rtvAoDyJWSbGTf62Un/KWaEECmPjlnbo1qwRRsQXboT/qhkNZeFqU4KntwDt+B
V7PerBiDrACBuq8a1tpsn0Fg2nSV5DOz6OgXQoTg4fSUVa0JIVq1n0Ae9n6M450mjfnzYb9yBnce
FQD24XWCk5SjaoW6gjO8gz95TiIDvwXmzSfl4VUoS+cWTXchTtAqNDii3A44IAPg9mZnmJ/MUrIo
O0e2WyoJkU9TG5azHGToGgCaw7vEw/MAr6xPbJiGko/z4mW6UEgIe3CeqUkPhISvxz1gJjnc3ZJQ
JDOZkG6AqFl0Zxd1ouA4KGu9eGj7w+3ruuhrHpsmhsWuL8vt17d1PDl5nZnzvkz0XJh3sfcQTtAQ
vdyWsnQuzIdDKWiyIMer71rKGRDoszcx8QOohJ9Bww1ab1/8yHrKxN3vRAI+EZ5jAa3JNNds1YsA
dGr1VPO0nP43xKNWcDqMIL2ByCaJpUuWM3n0aZoJ0gEQBNdiQDDKYx5hiJlOQKMwc1PQzodkSPKE
XXKzSzlCYNPzOgChBwySHEqWdHwEjv324fycahNvzaUEwWDpVJ/6HlBbXgPqjwQadcB+mZIAyXHT
Hs8bamyf8j/MbXScw4LlS6TPH7Zb0oW4UENdNnVwH/sRQEG7kn1ekJzCw7ABDpnPhETZpSt1qavg
iUVtwrcyW1Of6dNK6AUKd9vIIviSFEIqayWw6zFKKtwqC/KbukzmmToNil6smbuw/GSDJAItiXEo
UFIJYzSK/eRrFyytzslPOp4+moRUFTYbQJxkFpstIp6PoxrstLM9C6G2kJhEoGem9YyBo5ZPMB11
5YvuPet0WnJLos6Sp19KErKTE8jsQaAXjMTmgJMfY0KqxNeWDfZLF8FgvLOYfx3QxVC2oH3DgUvT
9wTt0cr5on1h1HfTwmy7ko0BycSKV7hxU7vsEWsDHBZmhwZyQ0+m3KL1NNUhLflrg+raGWrlHFlZ
XWG94J2d7OL27W3jLfqBRtvYU11LN8T5QiNvWHAGHQ+4RpDrzowRtRC3sVQADXADCqTssb1otAt5
gtFqCyY9gErZqAbBRhsgB5/WnfLHbaUWheiMGliA3KhANV0brbXKwqnAYQeQ93OSfmLzIkte/p0I
watBl4SZPMCrYyi/7GMzPRWF5FUr00Jwa1hee3V0EHFuPiXWQ2w9a4nkK7R4+rpJy1idx8rEPmcB
w3OoeRjKq6vP1M0OORjfZhoDmVW+N0x18ztG+1ucWE89VTYEHjAZgO77UTXf4Xw8vyRp9uKF+aWS
ODJUB2djypJ6vjBVs7Lhuy286ncuzYUM4fCrLDAzt0OG7n6EoGSlw1qrAzSXAKmW+rdttpSQOBey
BC8olaCsgYSl/e2c4fPens+m7wLn2GeSPbhld/t1OMLNbJMStliPSKOrL3BwG/VzepK4m0zE/POL
HM4ZCq/s5mDmDYVvmm/K5tk1f9y217JL8/zhE2o7YDZcy7DOsFh2HTKoba9L5U4zHmLje9bt0+7z
bUnL2vySJLwUgIsHNj5HUli+SZ0cenrmTz/9OxlCyjEDwZgwTjBfdDqejcd+3DaBpESx7GB/qyE2
iAa1rFJGafl6ml+DZptXLURZOziMbmuyfC9/iRFicp9MWpdDluqf203YvYTWl9u/X3LutnAnw2Gw
TkOJpc7uTHMGdl5zbKMHx/In/d1tUYsHb+sMO+Nf2qt9IqtK0sg+cSXrGedoLFdlCwgpGNK3xSxq
dCFG8C8Nao5uLBGjZZ+hgdm4wOBCEAdEKiU5iRPIZAl+FgRGlDDBwHPEfR/Zh16Beb3/wrpPl2iS
gLboCK7OtB+DNRpvxOsLOsGZPmZFy9vUnUkanjpwBW8bbtGjLyTMP78IM6NVQWXi4Wr98MXUg204
Em0UKAmU3/lCs1lG+jRPnIgdeFNx3VZNB2Kz+wYmvER7Gznr27os+ZoLpgltCYtpNXEKO3Xh3VYm
rJWM27B/1Fm+LSAMui1kyWCXQgSD5bpdd8UJIa13LI0fWs7TF4aSwfj47+TMXnhxMFYV2qTpfDeL
FtTzDqr7zLQOytk0ISaTXZ8lP7tUSrg+TaoV5qggzEj1TVhpXxIAriWGW5YB3oZrGppmidlzlE/w
PycYzqo+D5DM5cG32xaTCZh/fmExPQ/VPs8RUDifNOtOVf3bv3/55H8pIFxG4N8hiHW5KmWuArfN
zv+qG7Q3Mw/hiqaYbJBwWR2bNa25lMP79lodZyrsqFdnR/PtaF1QntT2K6bH1V27mWGi0l38O3Uj
woxrgSUJnKWYD2QAGMRFcR6gdwEroYTEgPGptP+da6rRA2V4xWYFX7BjXHRaqzYTISd/UuoH59QA
rLy7fVaLocAkYoK/CTSmiGkx5HnaArA1+IPxnGTbSf1TKWWRYOE7MA/Pkdpbrq69WjcbQzC4g4wD
ivRvGnTdxVen23buvlUOt5VZ8IQrQYJjWy0Y71OLoE6BXXUdBpKa8VJTFwG8m22LAcRXE+cuZBte
dEaAtdI+qawiWhAorPMP5haQc3jWJA7wevSLwZdLefq1a3dhXRVuhzxzlx/gMNi1d+kKMmAAmP7x
pKEgyrgWpQ+W2dgjolhdn8K7xv3z9tnMH3uhNkSZy1DtefbVezUi3agtz5s5qsHyc8y33pt+2xx0
6dj3641R9LiUI/jAqTMBo66Rk33oNwHg5KvyAI6QHz/o74oDDDj36naeB5HVvhaCns2+4dyAB5XD
EpEwp1i3QtiUSHY0Za1iRq3bQIgXy56iCxcWOVRWwJhlXVTcO4/6JHSgRMCOZDoppJLWJ92UpCCL
fu4BZ0BmbVikIoIzaOP5XFYQVv00or6pds4mZjZ7XqQMfdmIydKtvRQmnFgN6VtV9QhrjM918WTq
m9uet2gxvguoMe8CiAmVc4KKrkx1wqh6gD381B6aXGIwmQghLVC01BjPDSJSez8msEvkAK6mklC9
6GEXegjpdGgXLrV3hLjqWzXad6wPMcIITPc/Ntf8ygXBcsZzflW8O49tjwomMaf8FoM6VOx0XRKn
F8zlMGXq4sFgHFGEvI417nCO2+LMgktnWFvT7Y6NHq3rxNre1mThu3MlRnCss1WqvQuHo6/C3XHI
QBp9zCv4T7Ohe2umWruNHLj9bstcVo13gkl9hZaSkIy4EUMp5xKZRs9gkRM9TuByAkUlSXoW7gzQ
0vNE68+8R5wuosA2Zno5W7CGBY5Ssaf+xhlpTLSBTUsz7lXykXunSTtpLvgGZQl99AlXy5TQe0hn
0o7bNlsKN86lrNnzLxJSyCTgSDCRpdzl938BteoHmNO3LQCHv9FcBjKJhAqsbAC6xRVxI1MV9kA8
stPO8bswXQdt5FenyL+t1JIj8LRihnr+2r2CJyttm2eVxglF6bAfHZ3opr50Vi0JCjIxQoaQhY0S
ux5ibHgGU/iSRuO+MCV5j0yIcF97O2zT3EbIWMMzDhlb1R5KBgFuW2zBDQA5oWoMdPo8aCACBzuF
N7M4K9S+xlV9b661FdjVO+AC1O2MNShzhNd36Fqc4HU6HCDsByPOGL6X1de6kz3kXpttFuC487wv
nx4RQcKOT20bZyxsVTxBwnnRB+yDQWI1mRDBAYYx8ODOCBnvNZ9p+63KdG8rn26fzOsvz7Uiwvmn
JoxIho2MQj869CXATJ+Yo4cr77ac1wH7Wo4QsFvj1DngnfKFg3IjSO+0EQ6o4A8729r2y21RMrPN
P78IOZadqzARolJaPZRwC4f9bvrnWOx486UDCB42mJHjqjFC/prM1/auz8rQ0ea1kK7V59sayQ5p
Nu6FRipckUmeIcwuPrgBG2Y9gBuApFi55JQWTceQqetSogItWTBdmnowm4W4NZgUmyp5gFTXN4P3
t7VZFEIFhEKYC0C6+IFTqgEwBgchw/ljaH3U4/e6JQmdi95GuZCmOEnIq2dpEdcOfJzx6Hv2Ia/f
tk3nZ6CqTY4BZ9Y/r1Tz8oXLYt4O1eZllOvT6QD9NMxoZAS+tVaB8XWUAYS9fl8BtsI2vgPklQkk
piBA65z4VKksWoXueKyyfUW12ui0beoVT5r9LjF6yOwDSV9s4ZRmdA7qLiwygE8lpKTg3SlDfrYY
DvcOhfVUagflH9NC0EC+EPFzHPnCrRsdqqOqY9rdS6IYWHWovbsOurDb7rZwea6kCNYLvD5jDw4p
TpO/mF72dYDLUQ/LDepJEoOFzw6bx1B6gTTpAPwvXp8xqPOTpo3+NHwM80ddWd9WZfFMLn6/EHTU
UVX7oef3u9pxSl56hfXnf/xE4ExwZRxZ02YcoWtnZvsnY4CenYCR93SW++3pA/TbkiNZKH5cSxG+
BnUU5tpQIkXfkRmuykeYfrbm1r6TrwcvhIIrhYQzUdXQVKdMh2zOgQLaZer09NB10TZWvxWyrsjy
+fwynnA+eQEVTjYbz4MATIU22Xo2IhmdxbKT/RIifAxOOQ8jZbZdnWwHeLMLGYTUQri5spjw4g0M
M7fONharnffG0Kwc8zi2f6bpJ0rXfll/sVpJJ3nxhl74nBBq0mjIB0NFI6urHpwYYCzYuDp4UzU9
f3v7BkmMpwvrIcHgEklHRKV2vT5Nb0JP1oCZrXNdDLtybfFr0EPn11rUDPx2eGcmT23yroOlzhyf
Tra2iSNJ+r4wZz2LY0PVnb+kM5XSVWoA0Xp3chQOS7eohmWbYufoq9QP/Pxjv7WOtcvqdAydhOQG
L9vxl1j9WqyuJLablARVS9XW3fzwlkGVvgZNmr8OF5oJkWjqR12FS3v0u2N7H6379zOVgvp4Oq/g
J1zF79K1DFR78fp65PMuBCd8ygVbniCL1Hobpcb4RBN1WzK+Dk39bQ+UCREs5wY1i4gJ31Wt/2g1
b8cShJh/jPY4m+5CEcF0uuEUOUkRp6NHq2La2ZEJwfX2tiKLt/ZCiBDDx6LuIjvDWunZuDuV40MK
b6LmQv82dB9ui5LZbP75RaLg5TCvWwX6JHDaqiTA55O9UlzZEKpMzKzxhZgpqRPHGTiafnyMqy+K
drTjl3+niRC8gQKNsjhHRFb/aUbHdHgsZBxlMi2E8H3usvQcz14cOOPxbEe7qEtfDEeGjLwYAS6O
XwjaZRzraqCgSTBXLT/k4bfblpL8fnGRryv7ug5V1IgTe5VDMhxrz7clvIZ/uL4mhnDfiyB3Tubs
weVX6xF603WzOz1ELODbq9MLJJYrWOT2umSmSXJtDOH+10bFs2j+AmVNvG77H73xFBaPgJqubmsn
cQNxMF3R1SbMZ2ce9G8GUOw63VNZhWoxU/BombEy4IBrJPhAnFbFqVeRca61Fbjr6fRnZt9BR1ow
r1W171TZ525Zqb8FigOBIG2FjJ4g0E4JbP1LbESrVMZMJBMiuIXnnk9lPNp8UpOP4XhMtM+x+/b2
4Sw79y89BCcIe6WzJw89+r7aAdO/zuFcui1CpoXwDbBHtR1hPBh9pX+XJC8mtZDhN56IfIMhjAKP
2eEtfx0vkx4a7tN8GnqwycJj3O28YP/PtbgUIWgRjqYTsqBERq19HwKmtXUAF9a3ZSy+Ri6FzKd1
EfdPARve4YQQBuY2znbaq0/ZIVynGzmu2VIhFOTZXzabj+1ClgkZe2VHHIvzONybm2Hf0vSt/6jZ
8A59WZN5KdboPN95v9PzeVV1VQcNcKSTi7Dp3ozoL0fuXWxIBumWfPlSiPjVdCaGwTI00oLH1Hs3
mb/hyJe/X/hklm0fmQCAjLDSv3OTp0n52Gub2x6wdFd4tDseJT0QesWxnKSb9Jo9f+LY+a4tV27Z
r5Lzy20Zyyd/IUTwsjiqz0ZRIKTZ6D+YMDqmdw5QkjO2Ubw9/Xlbmkwjwc2CsXF6J/ZIztxD7b1o
ycdx+PobIgDiBqhaZVdczJZhjzACZs14JhaPUf/BSQ4nWZhcWEinnnYhQ4gwQxP258pEjcQ9lPa9
zUhOXRkr7Qxac/JlLP0m+aQGEodbvDWuYVP8coDyEL9q0VnxUpZtSAtgOQ7Om4GJbXva5r8VPn/J
ET9mWPXkJjVyhuHj6fyY2uqqNN7dPqRlXRwVjj3qua8wctwodgHQiCd/6IKDlaoMLUyfovj84Bkn
SRxYdDm4X/5XlJB32kE8ZWWFPwyJsk/acH92uo0bp5vbGi1GawCTAIdkAwEIQMG14wi6rLRDpaq0
f+QVvQSv+b+cXceO5bqS/CIBshS5lTn+lDfdtRGqTYkSKUMj+/UT581ibhncwptdA104lKGSmZGR
EbRM4tGZ0kguu2YI97O+xvGaLR1cAmrnG7jiqxsFOOZBJoGEoIl9OJOCol6s5+IChGNu6xDiNXr9
w4b/zwF+ISLBRxSyxZ+QuMHhI+aK1ZoVdL1EJg9CkbFo973lNPn3Z/rVLiGXZhbw8ghNug95nF+u
RHe9XrM6Gm4x/bWZaftbuw1aQeM36e8lyn2ER/6x1EfMtytHPhhj1owPy4+uJyYdomD85kT/ahGQ
dTDQDADhszLUoJRsPA/3I7QH762uQJVS1d+pd3311P65yocNf7FBmtvarpku2MOk9MZpuZdG9d8V
4kbfvKHPdwSpRri2QEAlZp+/43BaiwH6kSsmlI5lmNvlx7/vgM97GizBCIofIFnD4vrjCQjVDQ9j
2dbNVhdMNHXteN6x098JYnxxF+9Wufz/P5Kfnnd+OThYpQva3WJ7aMZ9l/JcHvr7/QVVFkh1gg6E
8I1M6/0SWoZKWDrgRqK/S301YPq7uu6qPpU0Z2gD/ftj+7wFcBB4DCoAGDS+OIu+X62ZysgyEblZ
XbWJNlsb35b6vHTfvJ0vUL7LdCc2NMJ4iBb6hxyITxcXA4N1yDkyOYzHg11SZN4LvTZ7c7pIgX3H
Gfx8Z5fwipyewSwVfLQPUdZehEPZxbPRejqH2SEEH88OLF0qKLv++zP8vCmwErhbaG9RtEw+zp5D
NRzS0DXGV+P5WFWPiHD//vuft/a73/8IJIRrEQrd4vfDZV/KPIKgqv9NvPluiQ/bYMbvd9FlCTI+
DpVMu6JIWvhZ//uNfPGgAiTCGB0IYL386UBQjQusgoN7TRiMb3J/fv5//H4IVmAEV1TU9B9OAaeZ
58WbLmMQzX09vtJh8++//8WWCvwYMHUAaDX85GtWYDZFTxX4yFFz3esHF6PK0fzo8+mb5/TF23i3
zocoQ63pF1Zjnda7caubob6bvmv0fPEqIDMe/4e8jTPmo3rdUJZ9v2iFXIeO+Yp5a+J+wwL7Is2B
cME/lvhwF+7qs8q0WIIpeL1fRHRZ6iy7C8O1337Hl/lPsv4+bEKM5eKODO7zRcP2ww5eWRMWgnmA
cIJTxaBWfi7tkyfaLQvrnWAoV+I9if5G0ZBo+BfYKZudPgmRd7FlSNYA7ttvoBElsLNN7fwdjfSr
h4HFwVSD9R0lnwZ0a9rrpqoNZK+28Y9+M+/GQ7enG8hWZvSbb/k/Hc73j4JczlqXXoa1EJA+xFq/
HhnDavCiuHdg8pON994uzssHAGjtXQlvze/oxZ830/sFP+QRAt/cSgCnZvP67Pt/h/Xu37+7LypP
5KlwE0R4BWHtUxEwBhU4hZb6cE6B3EEIo9cyd9IqSP+XfPWdENSX6yF8YH4ihLzjJ75CMTKM1DYi
yMIIzcP8fwXcy1PhZbP8j6XPd4fV5y8epDIElIs8t8s+EbSdsPMgOCIJGCVp17+4bDN+B9t+0Y56
t8ZHQagILdGo1YJk7m103b1eJCt5xlK7JOJ0kcr5XlDrstHeb0RAq9jrF9MbDHJ9TC7CybTT4E9x
Nnk/W/qG6eTI7dIgHJP4O1+1LxKMy1pQ0YbsGZ7fx0O4Il25eg3Wgq4i0guZ+cO1k6uMbWUOKV/9
2Gy+b81/8dr+uejHkxmKH8jg+Rijd7khUiYxRCX5f39qMjCxwKa/JE8YUfhwqvkQCOtgQg89o+q5
i7Lmu7L3i90O4RwU61C6vehjfGLnmMmIda1phiHInLls60Q6WxonscGZgBNY1DxzaZ/RcctBblmn
7+7wi8f47gL890lo38ZMTKzCBUzO1h3ip9GqOW3s+g015KtPALZPEYH8h08/++IFszIK74lmbfCk
ClYcJ7e6jVqzk3CnJirYMNJeUXIdsnDb8DYP6+KHInQz1tU32tOfQyZ7dyUfQqYdo1p5saDwL91z
9Vx+2z359O0RfHSX8v7CHkNl/GHXzGFLuskZaebFc97BIcj5bVWcFHpnvwv/Xy2FGgLGtdBTCMDJ
fv/6ylA3VHYlg8b4jvW5GbuHOSzAgRjS2XXu//0s+PTgcF/4uqPg4qFIP33nTFG3I27NskVeeeRY
Dt+kLZ/24uX3Yarm+RHu6NOEaxN0amroRDOpaTqO5g6SJ49utGb/fhufP7oP63zYAHqVqq/mmcIf
ZMy8DMrZKUZzYH8i83ITfFNBfEpcAcMEjFyY/8CHESjfvyGPVZ0kAm8IyhebKaRp7fZ56cJNfP1O
iOuL9/NuqQ/3JWhfrPFlM7isT0YDL+pVfJMef7VE6MUXLAFb+9OE8AC9IIe6nCHduImKUy++eTdf
bAGoov7f71+e5j+KfGGA6liGWxCQI6LekkK1pZ/+29YTXsk/F/nwSpTriLHzcRNE30TmhgU/pVN9
86Au3/i78/eyho9qBeMeeCkfAW4l5tFxTMUy3o4bVs+HSt11PRSI2c6Ook7IMD5OXZv/91s7uCAx
mGGAwCUGUd8/P7LUXsHhP5l51xfjLm9XZM2PaIuG8YZlzjeB9IuXBUYpMicUZPRS+b1fbPZKj8hw
YFkh76XlSWgwbXD773eEUclPXxCSzxCSb3DyAWIGs9P3y8S0UNCP8kimIbbfZHUt6uXZVKqHZu6i
Z3XF5mEZgZ1AmWtLcGa4CQeV7mXFk/jJhGFmo3s+jHvf+rO3KwXEOTO8mzFQKWkxApsB8ymqFxmv
i3tVwKfDu497OoIjTQuZzNZz5mQYMKi6cfnUiHNUGBPBOjSoZZu3gQfLJsyFLsumxTWsOztALR8a
LXKQ23rtouZkC7fLsO7yOsEd1D9oy2y9w/FR5zReaILJyGZN/HVlx4FpBxBd37Z/i7KDp2W5xkAh
uRAZ1AWuCjJakkQ1VKsrUvqbqTQ9+r96PIERQBMoHjnXZaTWX1TLMXW8Hr6YhHjwyCT9iQ283/Wq
hsjDLFnaGOY8sALypKjn9a/Wn3WGNmCxLdpqyi1MX5PJ8++kafiPlbrBfdQ2KN2m1U2aQY+Jr21/
qBfImtpOVrlb+EPiYDApRUbVJ03j+WngN+XV1BO9qQfS5UPQ/unnBXRdv6nToO2bpHFRAFes/8F7
N06n2JgtscbbRqYiifVGi9mCOUQWwMZDjx7E1sjGT+dh/WWDkWcaCP1mHLCyjNrphvDZbLuCqHva
zOxPgyEpJ+WNXfaDG1apLjEIbha3OEyNN6ChGSBvJF0R5l1MG5P2npjySTJ+mMOpBnsdc2AzOlPQ
Em5n88fYcLfOorlurA8FFsq63Jcxz6eOINVFPygdlkkna1V2O1g/2BftinDTtwUumAryZkrqvESg
+O2QdFUpnQqjk06u8c5ZZpM31tXZrBe2DarmVSBdvAmdebmtikU/6sZCjQNpxJCAoGW3wTDD7RA7
5iToGBYZaYKWX60jINKDo0uBEoPigkroyO2geTBkY+RBZ8MyZY/Wrl4ez3Opkgnadfe+ofyEJLXP
eeEWLHEXub4SVrMrWvjcRRtrdQ5spXA9bMmmZSDvbbDF1fWydrIFm3zu1mSFXmJa+OX0aCZdX5u6
7nKY1Z59V7dQfDa6SYq1EVfeOExJXE/lI0q9Fgpt4ZLCU+h3KzBDxLR30o76yVhRbKVWfeY5Az+Y
rv4BE+LwrQ2HMA3i0c9aBzoOXh3yFAzG6oi5xIcYrsu56jrYlcTh3taNyQbTvvg+tm4fS4hacSU3
mKCdNwMR4wOvJvOkgShfqP1d2kwV3xFvplfG5e1LEdAVQokW7rl1se6DdYhzCxG2a4hVqMzockrm
3vfz2g4PtIyntOZx9QaXUS+J4sVJZemBQ1mpX+s4qu0sSZijjAYnUFVrEqwUDRkH+5/49aMkEzaY
K8r7SfQsCbDDk0q4IhGeLI6R05JdENbnSCsvXdUkc1+sLEFgWbN4qesNgSrESw8I7sWLyjCbaic+
e8z+tp6A3GO5PMIIw8AN0FbgyNeM7WkzkKQKB76rlWzbZHaYk4zVSPZz6eJTgmZ+OneR93uSaK+0
QYsWYBV6ScjD7qGSkG9JopKgn8BaF3/I1n2sKvjb+02bi9HFplakztqwn66FW8ypG8wbGUYqiSse
wVIpKPeTITZH77/fosJqwGfU0IwnxlzVYNjmfc/Vduj8NaPTfGQOa3fwK1oh2zy2t8qlUidTYect
szAwihvfXC9xYXGzsbF/SraUB2egRRKZ1b9zYlxQLV2xNctyVwt/ToyzytR4mB+CRi9PrNsV6Vjt
vb7v954R8BAdjUzJ1Gtgc3Y90JY91MyKrC/DeU9EM9wI1YgnFRTtxpB52RA4lCDEmCvuoXFpw6VG
YCHLRkyzShs2dllbWTzpYWjHt0J2EK+3ATr3g8g6N84BG/1tp6MRxb6gAvCKVOpcXNotydBNBGlQ
FJ4kr8N0QeQWaYvewc4POpB2e6K2jlvatIU4JMrG2XmdawbTV7dyXqmq/X2PieA95D/BrOI2fhmk
g2lAW0SpWur5txMNId17oxPGKTXNuA/i9a/Bc07qcgXz0ynbNPLXIoEF47MzVS8laaJhU9Zh4WTG
1NO59EPQ1UMPbkFVxYP7Yei3XoeWfjm5wRHzfKCQsvC8jH53aAcKT+iids+K9EXOGpccKk6KfYU8
KYt6Jp4Kf3FvPNOWL4yJ3zBvUG+qMU7u0uWtM2w4CRe7HxXWohPeUeeKq55CCb31o6MzhdPVROjL
6jQwlojGeAngLBe0MpGrsjQVPbRpYec3/4yIBOt5phgaSXr4Vf0Fcmc2Xd1WyRjCqy0qQa7p47eh
Dn85/ngSxt+UzH+IdbwXnTzLntF0kc6Jr7xJJWEH/KxJimLcaO3+4uGaxpJd++FKczTnfrgj87Kg
8+ujI2DKNhFo3mCQ6hCU4W2v9QkW2knAvDQYy6Rq+02h2rRp6DPiwJ+CKYTZEf1Od8Ccd137R89v
zlFbub+E6qO8Ny1Pltg+wxE+vNWxs6tc9eA6Lds4YhWZJfMvX/lj1io+3vidR9LCWy7gkBskazdg
RJTQI0Lhm7vK2zas9vjtvOvkEx3l37KBeZFH15eqw7EvI/6EhtI1fGOvVFh2qaGevVtWbxO3aGIF
cZkQhQg2LUWZNBrQzLT2V1MYQbKoXxLoc2a60k9DGDy5g3ibyfQUTlXqNgSXIm7YMj0DIj6PnTjK
CbkKUqWryXdvkB+UScHWV6rZ734JaNYXOEoWK/AxuvWBOOOckMhp0k71XmIX/tprzFgG/eMw4ipC
T9jN5JRy03YCqQ0MmnAx49kVNsoCLQ+Opx96Ul11JY0TacM3W447VsBbkcYpCzBzzN+mIgBboAUo
E3RXofRT2miTzsY5F1FlEodNW6HMr3K1x1UUtw6PbrWZUlGVf6KiwCZeyyDVLERLcdZ5wzlJrSZr
MrtebjnPXWN/8pKdjGd+BYXPkjEYnsK2P4DMli2Fs1OB3XLD93Kd/sxlsBO6/hVF/rYUwwOm2n8h
DzjHhtw2ulcJksvUU2M2ht05JgvO17Z8gtRslOkJXW1p5mTxlyhp+vphViCsiXZjyfIr8pqDZ/pH
NtrfwVg/1WOUFw36UqBo/FVj/Ev3Um/LGgmP027acbmOxuhvWHUhFOMW5+zGnsCM4bAZo+o88yX4
DQL2kbduj2Iu3uGPcYSNm2hUJ7g2HDBltR9945w0c5wTrYq//SiPtNMnJed9CSJo1IfX/ag2Iw5r
p5xTFTR7SWEnAS2BW2S0V9SvT+hD7moi5E3nFCNaDNVLXCNAuvwezV5I8fD4OeDDCQ2yGxo2vwe5
BKlTLME9b4efSgfHoWyGJJY1EtjwccbhBbmtNFB+3vSXBgbsVDwYeVdBNqogRYXRZqgb9ZVvXfiZ
1mdFza7HRD867afY77vMDOxXVAu27VU/IFMmSa89hAi1LjjkJc/Wfr0L5+LeztWQkKUBemr5wWXd
lExD8zi43UbHGqYZVQf2Wg1T7bGKkwZgJX6EIluJhtOwzkfTWp3QCpGGtpVMbB+FGeu8nVuJZR/A
ACfFAHW8dytmEiWXDuXKEOxlFPRQQ1rhFjzHr2MlyB04n/HO94sqq8OeHZ227PIq0H9nr3CzZfLj
tIAaXAXxKd+lf0w7tnhN1domxQh03pG82zQRjyAgGIudOyp1bXtaZ8yv3Zz13oCcn69XzLskEKqT
KfcCkQTLHCemwgk6rhADc3rqplOxjAcv5lNalDiEQwLuVtnv2oadQlC6YSJiF5XCojSNwmEL3bhk
UHWdoJuWI1G4jaa94v3ekLPj1ztMCu6D8KoN36S33JQ+2TeU4I1pqDfvOxOcBsXS2Rd7N6oPbl3m
YhZozIUplH7hx9syDC51STiN567szyQ0uYIt09rVKVwKfmBsPeFKbUi0Iu/B6bHabPR/d2Z4Nkxe
I096jXV0orBQreI2K5Sfrua+t16ii7eeu7sFh+vUFRsOqbV5qPaTBzPeorn3dLdBcZmv1K/SYer2
qoCUkBUJSnIkfs2drbyNiHkmWZU5fbHvmh4zfSHeTZMEBk+JhEjwA+ie0XTifQp3oH2/lE+oF7y0
p9529sPUcnC7pz4LZ3kdRVOiY3Gr+vi+bZ3NwLtthQ3VS/PDARZX9HdrPNqUqW4niHoilXcIO0Cb
SMvPkRox9dvCNpn2+5BUSUnozjBYKDC56dnDSHBMChhTrCHyO5Kowc0NcTbhYLZLjYTJ0PCMiaRt
gSM5ramFQ5MOo4OLzzLvRrpt4xF7v0Sa6B3mBYlK5S6J68w7jWNlYj980t6gsPrbRo1InHhIwwoB
l0e5ZPWTo5qHsl56lNbDI3dMlEYtmXbh1D5WAm4CI1+r/TxGbLu4yuyKbnXTC4ybdcJ4J7TYVFJ3
BMdXWN1yCc611/FkaLqkmpZ9M8s/fhVmYigPAftdYz60raJtp+XWEyBE4bgdSrZzaoODREcIvUEV
7DFE9ANcX7ARafQ6Dvbe84cy8WaunzwPuXgxsOZ+CsdqR+d4OPK6Cp9R2zY7E4xt6urmwakHSH9Z
fRVVl8Ke3hkR76qhwsHmezhdoiNWeyrby8HIh412wICm4qGfqu1Aq00fx9uKkCwu+Z+FVIcRVvJV
1W1Eo5OQjXnkQb2qWnEhNqEOvWJdXKa0qrcNJFmYgFMevl4Zo/QHRyMJIDwCfwEoAq3LjUJelbqd
+xNV0TaIVv8aopLymi3js5VyA77xVsMYNxnBw3fnP9FCcmcqE16v2bKI3O3qM8OO7adepZL/Dbpm
TMrYVAnRlZcXpIBzI622nLjLVhaQperKHR1g2VG6Zw6wRSt6guyXk4Y137pTf2ibudoAE0l0ByCg
jp3NIsVBIYvgY4iisM949If4l3jwNPvDSXkcTXOpo6RDzgj8pIafbih/05JkZWl/1sxDbB6fQi3v
qlCmuOrbakLri9tsocEew0bPZO6SWayp6gEUOMupYMFrOVYZqhuUxt0u0sMGU4qJL7tXWNNsSxlj
oB3i6FO1GSa2BRSUkmbeIv3N3cA+xgaYJUDefVPKW9t4z3IaNx5y28XQg+zayzwdzi/M3eLsty7s
ZmqRGyteZaSOY+P9sq6f9eO0jx2ypU0NxWJYOzdudPZIsSuZuEGGdmQVv7d1mE8+TRWELF3LcotQ
5EZ8X+lXx8eDWCimJ4I8MGjpo0yJU/j3HCIIBkvgOoUu7kYZ/qimIdcBOQaDwCmHNkhjU+mU56hy
knket2UYH8IF1aEdITVeZNKCMdvHqQftlcBOxzBcHiohNnNY4hkNmB8tKv8gkVqNytl7cKNMijLc
eeu8bY066so9uNNjA9IoGZ1D2XnHQaCQRv3ZMczJ9ahKTLPXxD9ODibAxtPSejhsmxv0LlFNr9Dw
Fzcc893eCvG+abqf1nqvXH+3csTbqs5cThHWES+RZDyvY5EXoUEJ12YtZ6mskAcKljUkTht0kx0q
l8SflZ8oI7PehbiZFCn11BnlYJUATnCQg9o7EhscdFDNgM0qjpdNPHmnkr/BViVFQ3LXQOu372Xm
IUnFLGjOAr6H9h9PHCc8oTsJs2C+cWx1rHR1ohxuUUT+IlQceSzTaQqOMXltYrONV3nsuEzUEm8N
ZkYwSvi0hoIjfql0QWyKcGYEYSKGF7auiUs4pLnHVCEWNjh8qZny1u+2RMR5JI4um3doPW91rLa9
7yQtOJlN/AoCxm5VvwemkHD4aUvDbDavkJLadlbuS/+qw6cqRJDwtr9dSoqQjxmGHh73IIaZrttH
jUwBBO3X4JbNGKDCuU6MwosB2kjm3HPifOQqj8KD38DotCu3RWETXb1VHtAJpOU1VJUKWt6HBFA7
sJEk6D2TdUuAfczFTVlBFamEXQ1DK76AhGZ0KfOjpLZ/WfuCXD+vlntJzxJOVLH90bhvF8HYcj7D
ANeXblaOzeOs6BVUUjdTILftqPEBKBh5Qm6pH/6W3fK4usvD4sHYzbSHtXkUQ3DycNSho7IJ0QSY
oKyNQjHzoj/UUtg0FeeRNncqgBaIQEUJ9S4V0bRsgKf37Dw3f1ENZbJuliSSz061bnSIg7TrMuuj
q+9ZH84Q62n1beLAtmjoUQky8sL0DQPIUcRgYt62TbFbg+imnrYT9k0eTP1ZOP5zQ5yXtUVoJdpz
trPLgdiu4kfY9YdlKgF/uhj7CnNIf2WrZIm1JkM5fipm0WaOxzMwemJU4shm+3I76KvFB+MdRupP
Q3A2IB6Q/o9Za3xcdZxWoALyluarqvKgndKY4+3wcLhrl8ex8raMuMAFJ72Z4hLlqDZXEIlNDExR
PC934+saQCbkQ3PNJ2QIdRoG9Z1a+RF46gXn3hSd9yz4le5sPpZevtDHellTQ/p8CTDvpecJMCJ7
DAve/Vy6JXpBZcWOY8eR+Iu1WNghEPE8pT6XGEde9CJvUYV4f1s6iRyjSr/4UtRZN8vyNfYWuRFk
hb2Wi8zwFMweC4C4megPkGi2Wxp3MonrzdFx5QRHZSCBcY5LkwxsNQcIddRx4o+G3xE2EbD9REPA
bdEB265hWKPj1Vdway2b8r4pKcuNKAFhOY67nNqCE3OQqo0SFwrXR9XWfK/kGG/RBb6O0Z49NE1c
QojclbvaoQXQwK7dlixocrAC6wNdXcREHoufcolhMA5VcQgd2QLl6oI/gR5nhh+QW17G1kXxE7gP
uubmmvgmvG07vswJWkKoSZq+JY9aOPoZnlkCSq7MjMg2xarSiHl9srq83wQt5nqGYf5NBhm/oDVD
xwSZTvPqFEgJ5tYWiV83zqYjo5c03RSk/lzWaQyUoku0BK3JYzUULm3nn5eFDicTr9jVK5s59smA
LBIk/3mn6kpeq/C2GhwnEcRG+6kFlDgBRb4uQ7gMxADaUhVJAHpx5eKjN8KEEuWbRM5Noq42mWBW
FYnAa0EstAgsflhfa9De5HacKqSqnHoPVMWWXw+9B7QTjjPoVEO1YQawGMBoJLbhgM2ma3Db1gXg
EjU6KjKqgINi/kg0ZTpRYw2GUSfyYnlQ7hbQgs+EV/ONEwj/qVjUBXrogGIl8BMVJcJDsL56scUY
ob866RzXq5PEvpy20BWsNq2j9J32UDFcoZ1unqZlHf4wt0dA4k2XO3odXw06L0cdIb6UPQ23kS+R
KY8orCbMkLaqYvexAzG/FR0GIE+NBxNP6028SqoZtN0a+OItZavauB11cy296G7qdLBvTajuBJSy
TpOU68HzaxyW3EcsmBaWq0t2AWAINoVBQRCwgURpTyLn6eC1PRWVPLpVtRP12mJW1mD6YqIRjJED
Gb/CAmrZTtWAjgEthE1LUvE74I321Q9BxgxrsT5jptfN7NR6z6Ys8QUVhJ9tN/eJWXWbju6yN0hO
8rkiFlKIci1uhMuLkzsU9olQjGmFNQ6nJmhKoPWEPK/90m4HHy20bhYvpeO0WROh3hgbZ9o7NjQJ
X3A2FRFiPfaEhZ+8lsfKQEjaNv52/M8/uvmXQSsxUwpwQ8BtmUK34tl15Ytbybe6CB4vfOK0ANQF
vG0NYeBi4yu3DACWDfZxbtAS9oTJ0QnVqfYtimTb+3veyzBtewiFTUpA8qq00VaMXGOYfXrEx+Xt
yWzVLlr735ClhzmeQZrOeoup50BD6Jg0Rxif/11980MAnph9f8k14XFWwLQrXyr/bhzBRBthD10s
9K1f0JvQkEC8KcuSvc1m0amPOTrACh14Jj2bE2BG7CCY+qW4xfWoE/QAnW0cIM1ClwnuimDQpmHR
maQ3jpPDiu4N+QUwn+IR4lFjNhWtzOaiU5tpoe0xdLl+KYph2ayxO27bubfogxXsOHUivFoLZKxz
j0ychi3ikH0WggyINzVA9JKFANfWF7B2LaYnGp2OIfuNWMhfIV/c5WgU6nytB3Vc61khOy9gvCiX
ZjOzCFgIE+y8XmTLMMld56KOq6T2apV3GIrMJlpzcLJIu+tiG1vEhqbO4k5pfFyFPjE0M/a6b+QP
d4jQeav1mkRdH/+dghLHI/OqhPUjcAsvmPbWd8sjPoD6aREchYgWCsc7rhmqwTBpbGCZZwSSEkn1
uW5rtdMNQlmFdCZBMHB3ZDIlesHFcGgC53esIPzQuj7J4U29ZgEkDoCTgDGxQOxr68kBuOTUv/YR
g/WvmIbMWZS8sYNfZpMdnW2A3t829lh574At9MOvSjTnmrY9tnal14PVcZj27rK059jKINrRNeJ1
yhwfRbWKR2gIzaVhGaQiYvR6WhCogs5ZXno0C8/FEvpwsfWDbWFRXm1gQki34Or9nIMCH4uPrvLA
AN0rMg9opbjlY6OLagOWTHdbhEo/EOh2v3TEITnatXU6ejzYFaKMb7kY4zMCFui7ruNvlI7JzqcK
bSSBx7FQIbN6jhmKGSWuQxO7Ow7znyeL9CVxKqfYlvqCNtW0RM6m+2lDw5XlY2zkvUXjYrPUQEQv
wFeMDa9mG21QxIW/2y50X0yrx0zFdZHaGGVDugzS/R+Szms5bmTZol9UEfAFvKK9YdOTIl8QokaC
BwqmCubrz+p73yYmRhyxG6jK3HvtzPXYCouKDW5pu7qD86+3zHLGAU8+6qLOd3Pb5E+kEK3XTljT
3hom8zyqLGFbxGhHp8idkRDU0FtHDrcavi8cH8nhqtPI23dhqjd2RR4Ykop2a054AcnOSrOM1blW
6zWxJyW5ERNE5lJPXvRg0ra8zo3t77F561even4XobrbmrHsLHz0uh1+imXmsy8Tjldy98V3w6bS
v1GlphOnEBcXoY56V5kxut77lwfSYu0e0f+jXJplz8tEyZz7BZa68d/t3EkZp23EtmiYDF1P96fS
w4I5VGGxPoRVOR2HRMAn0FRtbcoKVJPCnEXRO9+D06lTFuXeKeccULsoEcHeZVLHw2CKEalinXZ5
aeMfIlcudf23SKw3j0rrmAdFQXuLJIleYAl1amZZXoplaA7ekk4Ptuh8nNO0u9nCmHhehuQgsChi
Fu0xnWUA6RjH5N7R4ThZnkk3TdUG+3nQuR0PbibitMv8JU5Z5XPwhno65Q6ch1pH/4KIwH9T5/lZ
c6VdR6+AqZ259PogdxUCKB1+7ZiF2tspX0SX5T+iHL2D667r37xL1n9+I4q9Gazu2tOE7PD9xaNZ
jTrkIue+N8JGil1G8TDlQclFWb4iSupN1neNu1vIQO1t7Y3fnWWSv6M0pO5M2ZPmsRh3H6P0Ds1m
XhMLVFTX9tUjwf3XNX32TXgqOtarO78ZPu7/gqLvnxaNG4tr2R7HoQtj4U3+f51fZjKWfa/eulwv
J6eH7whntEyncmPcUxG7+Evx6qABhXoaLkYi7NiV1V6lxTwSnpGgZXReF6RxcZ8lvM/mSL0uKsUl
DfCAS7EOR5sC9RnJeXnwK+ldvFEmNwVXZsfdyN1QlsZ9XCw1fLJYsDnldlsel6Zc+bWWzHzOVmie
+ntrXpt8QTVtNE+tWqa4MUX6Wc7uZMeM0woey3wqzouco4ehu+erygZxgcQnzfXk+LtFeDArtTux
uDzL1AuKIrKjcNa/eo7yf1mWrE+NYwV7NQfZj2u1/mnoqsTdBUoM6uA2YXrFOaVcXnKzcbU3836U
81taOe0XZ2f0mrRBzoVOY4Fw9VZ1w/Q1Mn7nyV7KZIcNUR1ZGeB8Nt56coLxLgEB8QTV7yJIlr9z
ypgaOVjtsdMTLb2Dq0dd0k47P8qWm6GSea89T19kuEgVB7P5G4a9uiURCr1Mx3yLX/rm1Uoh2WbW
qy3rgvmZQ3tY5p4ldYPt5IcQc2Jf2ywraHzlH1ahzb4IsuUXe62Ws61bb5cM/vRVd67eqyLNfukO
FiCjZN/LOU82qqcWWRbjbaAPPNZ8e+gcOg9OKRrMhmrcwh6I+mu6+Pq9WSoOsMrYv521zt7aJFts
FKOZVkd57QskV4YzM837LE/kvliVhVcVySquFxStDcs/yw0+eBQjXljxaGx0lWGaLm0SlW85jcer
O3XLaZLVuNO6ExtB48mSPm6tbIuQqc41rvqGVMO6CatVPIhIeds2FS/CsKOcOxFy1k6CJznXyO/Q
jkfTOdk5NxY+9GysvWdNBeRJZT8Y13SbQdjldeQgQ/Id7KexlubUF96Cw7g0IS0VPcQcT6MrltPY
ulO/cwI/3/GP+gUMNPlsQMd+15Xyn/JWCXoxuR67Ug9gbYnmrxyZ2E/q8nOadQEWVTfHsuUnbFO7
Ny/FFDnXVNTLX7tX89GvovnUMLrh4CfusB+cRb1Wabtu2wZDfW/nlY9nNuZabYKk6r/YtLxc0RbK
jnzjJE59xkBsG2mLFwlDxyGu/KfNc1oJx0OBi4fBC89WIhnql+p2+CXvJ7ERHy5Dcl8zx5IXXrhw
Y1WNwroyYjhKC3N56TCqSlgauka/3Y2cJbGRjQZ8o+zKavWGnaF3g5+5hykNW4anNJgK8rEX6uro
5ppbJgCiWp2FxrMqqnMxIIRAVKxXN7vM6fpd1cvzvI7nJuVbLEL57ZQZ/BUFFhLlSEF6m0bdHRH3
mcwRUFrXUHspDw1OQfp/Xw9dQ4KkMdhfrac5Plz5Xeflk+SyoNmyuMA40bIBkK8eDmIcb25jDnos
6C4lV163sJy9qi+QI/AZlq6gJnK8mrn3N6Ey/7pcPTVdSRVbtxdU90MZiQ8P0W/1y+G89iPlYk0x
Fyn0sNQX5yUEy6jyY+ulN1n784br5LNb7YMlLGqV/MKthYEd3fpxPaXd+Jis3T9p8jdjrC8Z3l8E
029pjz8Cf/mLtbuTSbCvlu7Fb4cFLjW9pS2QRlC8uqLc9vZ6waq9pw+aDXwszkX9O6mnvebzgWyO
c2fa1kX6xF6QTe73Z+NAF3dDFPf9slO+QTrsj8HY7Ap3xPzlHCuYSzBMD+TAo9j3cjoIL93PLJda
U/nPW6KHJKx/+zr/7TNjkfPa2UTLzBenf8rFuSYrTHvnFMuGh+7ANq+3eraeexdNcNWFYKFxca0t
GrB6HW6daJKXaZHk2yZ/fXUtVgzFkV9984K86iFsTjr1hLUha+HFMDJzrDLX+jeNC8Vt9Arp8kcN
nLFxqjLc+BJxl0Po3CXzTy7qs0llvRFTAy9It41wyVxvH8RnSmTcEGWKVyjNHZLB62Q8FufQJVoB
e196Mzy2dXhcg+4a+ua5TgGtAC1bNizxs7CjMdyWCVlu1d92WHz3HrrBFAZnLfSxtUc8JLkl1yJ2
aumYed5l57CeYHPwcB76RulNyBsX68V7l8uKamCJY9QE+q2gR4/lmPzKyWRX/LktQ3MBEZyx24a6
VMe585nWPM0OL9TCRYkQ0RjJ0V/64z50h6+q9a+9bf+H1omNWE7fS9OcnUb/Vyf6iQXwH1yYcseo
5Gu3RMNTD5YINUGZyNiNkQo0uyiJTeOOPAoOmxBinx4WvGXkO/JzaCvp9dumriaov+LSrUGJDNSl
eOT+L8yMbzyaD93kuCbrEYv90K7JpuIJZo9IvI7Oowp9/hkGALT1vg46mnZtmSLm5+VhbstzLyJN
ZeBl2ymXSPXGihk5dZRj++inYGd6PDEYca+b6V+ztj9mlpBaiplQobKOleIhV/lBzWymYhEet/Hn
3Af8GKJamfu8Ytt5hBkbX/xKs/asEzEi6SYb2eLERWmFPYwtThIQ0EZfWQFyVlp9tc28C2u72lWo
WqlJX4O038iF9F5YfTpL8rAq7G6/oJ9rvZkHmCI2dI8a3DWx+gVRDTe3HiA85JnJT3g2/in3ohNu
HVrFnVOOrDGltO0/1WRdGHPv8Z3USRw03lMn0MyXen43PZp/yZ7cl6wVP7wXTypyj4P020PWErtz
OyAo1548XMBim3Jw9XW/EyGq69SFnLuWXW5h8NK9paer6QeNA4UiVofLxRmCrY/HJd35mAb2Y204
IazGP3l5eVorxVlSEHcq2nnepNI5zzYos2UXIiYMiC6RkgrVqzg5soGU172FGo7aBfe0NxMWaT2/
6Gl9ywE+4mTMHwbfOQ52dcRW32vXPYAQ/FX1uvNIFHXp+p4468UKgrNX+JfZrb9thSCUMkyHzqs6
0mgZhFS8FVG1G9qqP4h1t2YBzPRAl1jthxOowvNQQ12HTYgYUf11evXVWNj4zEjDi2HyCm/vfm64
HiKnAUJIwfYW5f/BbWhAqPvqNezK373MH1xfDkT9OUxdYVNwJ5/0+ZJ5QVhgDpLSjqu5jgFzA1aF
DF0sENWNX//OPaZkitHejKH1UCv9mK32lYTGb0flD63ffgilD+WcXKE+/nacU/xS2X+zKBh2OMFP
6Aptbt6ptnx3Ej7wxpsfxaT3kQC6k/K9nEK8NPiKTr6o9l4HtLT4+YeVDjsxR1sZpM+5sp87454r
hV/A+IWhDrcLg2BSHQCj5uW+XJGoVJcehzH/VGlznlrH5XgjZTO2G9uGC5F9QgaqQy0uW0Z+mVuZ
zDuXvpPg+7mI5LUos1++TJ5pAt4yPR9KR79OarwauMIGGLaTyd/Z0E5UITUUIg7F/PQsCwkAkiX/
ZR4a/Vha71MnTyPceIX9n3cl3Vw5McUyOFmyVxvOv22xhtc0WYoNgxmuTNVTd8x5jFUuUJL5zJxk
uPmaEMBSsnGznc/Rkm3bUG6tWTvx7Cf2jukHeLvLV6FtcGvZc0z6PZ+pj8LLlThyVIyApY54Fs3i
xHbg9cfC1qeUyjZfxx0L1+gmhW1QGK2f1PEf7QZ8rdMomvybS2Ms5GvY60TZnFHNLmPj39yEzo28
3B9QQirDdLrN5m7jWbw4gVdE3KPVfWDFQiUe5QD2VfhT5Oaz7MY32QyvuSPbPdsvur2YMOaUOx6L
FqS9xOolMW798sEXPsqAOTGp6O1do+GYKerEJxsi1cdMeRDLqH4pm6HeAUK17L5sv+saSY7/84VT
utu2o6p36Hm7zuJG9rP6SXrqDRppD/nXPTa1/kp9WAfasZ9ShRund4+k4vstW/rMVtrsZWvEoo6V
RfnPcYsFVUZwd11db6KJ3nzMs2wrHN6QSSwPfTAx3lXIiynNoY3SlPtG50dVJGrHU93uOr/wN8gj
sFMz98289hnHkE3nXy6/dHo3H+mF47bHUMy4vmjYzK/cnp2TcTN0N65/eKXkvdBcD8My/nhDnhyr
Lo3gIspj1Pp6q/2y2+ZT/iso5jisUNER1E/OPO8KiWMdyVNmknPbRV+2u26htp4G9rvHML5ADZF/
LeETypTLea22/EmyHKO4+gH8SyowpcKHxFCWowdl3IKyZeNw8jbM/KvOF3FtCNqj0cWtm1xBvfoN
N/hHnoifNmnPXs/6eJ7p3WxNxwXSsejFfwxTeC4peMPMuZWB9SYHc1qjdF8iaTE5652ypWJ0ZrHp
Bv84z7x1yd4ql1ctZxmXpdPtRhn97sH52B63UY7/lKS6hkdqnrwhPADiHKtC/Hbr+p9jL1+sK9Mb
RJrvte2wdqIiiU0hwF1ktW5UUT+302Deck++YZPreGAPYexYyEa9c3PzcjP480mZoQM0RdwIq+q2
GHkECX0WCxrwPDfZqbTLB+yGjyJKXishzv00bsySoXSqXZVHEN/ZnzapuLpqFJXAv+WO/REizdWR
YErXbPHqp1UADrf2lCF8ijqqzqsVvmYpV2vN81CmzW+vmtNtE1RXVzbOQ+6phyGNEip955Dw7mxY
aIZAnzb91hTl76XILrLrnO1Cox4DAVqxX49/BtuaY1u416nInpo+4ph3g6faoH9X1bwiXTb6FljQ
xG0R3PK1fCBXe8wa72ZNY3OqE4qxyZ/c2PTduRGIqk77z5TEMYDMnoSy/qB8nzIhbk6fHVrJAc/O
wEM919sm5W8Ez1d5/TkM7LilDI+bghz6aMkD1iAG5vyxtglie/S8uuXBtvxDUKRvtc2aY7Mu07Hg
tn4QTTPc3BrCPV2186hTuyGzt0Lp8O/GY846nUsjCDaH3khGwvj/LaXG72QKl6HSXlX5066ec12s
4b+p6NBmR1CJSnRQLprC1KHCBHxz0TJMSBOfFuJ+9kCMsNJrO+r51o4ZALOXMbY21i41UEAvfOnX
DuYyzNIb6mRxaRo/u7nDPL4Q7VrHDdLK9JrW5K5GSzVEqhA052ppdtrW2TbI7GZvuzV2UOAl59Bn
CrY3F83Osbz0ORN1uQkykexK5KVpOzmiOrXBWh/srI/GDRSY+S5VUnK/sKxdFPDIfMDu8FSUQ/NQ
8KTdCJH113EYHKAGRUG4Br46+Txqh0G6GPNdLmi+pm47rhY5aGsoY9hQ5pV6uMQmlMmZDAkpDZr3
OOwyjDXj8UpiUpxlm82b0bcDVlhpgeLfvRVpWXPCZJW7xZJ3vtesUvtate9r1Yy4Bro5RsyqfrKk
ZuJaU8MZ9Nlc/jRUSjfmFq2x4nhjf4NqJiB6GL3ZHzLI7iRUn23huT9E6eQLWXwvZvbFCtLghOoX
s8WzcivaId3pwrlhVY3fgy6vg2ghGAO3cp+IyciHUTrjxRuq6cV0tAe46vfABOA+FEMxPiW6Htvd
IArvBf+KXSxB3xxGE457Ufv2sXDD6dpqGTzPhueiTFT40anGfymzMHha67H8HCqdnvo6cXb39YB4
bmGdoSmJdImoZh3wkWwtow1LvK2N9GyEwt6UXMuYuR+KOFRcWLxvXUvvvk2zwU9j11HfE5DJbUjK
8mj0mjz0woLX0Ig6BhY0En/DqmGpaW1mLBe8G6vfaUVzXyUjxg+XdgRb5n3lZT6zN9rLA7acOYR1
ssmz7G1QZgy+oHtvtgS8y/8m9jedCHVR8Sacm34WZk95jUynKhnEUyYA2gaVfxTQo7/maM2vngqc
x5Et0d+1HvTHBKa/Y2kCjqTLeMo2Dfw/vnIJLc26cQ99KuVx6DPiAd5UfM/DFB4CV2WfY6lQc0gg
1GeXZ2QjAtbZcW7rkqCUco+eNt0Zbl8+MphA3hrOD6II6r8FnSseJlUxu16mCN5tMph148jCXSHp
g+rQoyhsrVa0uLtp8CFYYjdxpo79lmmd2Vuf2ExBI4jnDtukjqgH+nmETgpa6Z96FEUiVMYJ1l2n
m3uckJDMM8vcfL1zvk075iCtSQXv7NjlDlbgY1HrHr/x5ib9fozoXsYW5Urgtrx49aC4haJqa2j4
GHi+dFviO+Iqs3voojZyV4YBhiRBx20ogm1D0RA7NbJore2bWOqL7pKMkE/V7FdSHHtnLpJ9J7t+
N9kjs1Mrx7n11dg+e/z+GP2Lxs3t5b7ObY/yuHq01hAQmwMownSdTA3/0LxQs2+mgaBTs86bte1P
RYCaVhXFudf9KdXTj7skkBAOeo+8egDEeMqM2tLEYKJcToAVFK+rE/B9l/J1UOlxCcabY9ewGQ0y
J3pNBEbKkMInB1IB43NpN9G8PNpDcSszykFftNc+7R5lP+6sIJ9ODP94FBYgDrNv/i790CD+OSzR
bNV6be1eXGwbJbFM6QVx2dKHJkRtaZWrfygzTbrLhUG0dS1whcIPaIPMPPnbtE38P6PfWU8Iqvy1
UpxTdMICbvleyBTQzEXkdURVUSjtQE/7JSmTT3EXqhd3fets9lTbkVW/Dxo5qLE48t1y3WW0zduk
CFhPluZMlEwMAbSwBTUIovHNzqzsyqDO13zs862j2ufJzbyRa6nN9vRi5ndWyOEwzNHwPc7EoZJe
1yc/r8Nf2VAHp96pI0y4FdfRW/pslyIrExaeQgJpfS5e8gxSKMqaIS4tG47c9Ip1CuxxuKxsF9uW
qv3jz70NpzfXRy+ait2QJlZGKpBg0LKmTGVrJ2Dwxh5pOYA+rQKKqK6j7NqYyiVsY+f/BaJLv5jf
K7fkePNNlUbBRhQJzARO7hfF90zEx6+QR1w6GGrHxsQM8eRpY3LMu9u17pdf2t5BpW75u04UO9hX
wvk8s8RATQAVIOTyGfbht9PV7zxLyYffdYLEgMrp6yNyZ89RIHh6dO2v5yHpumMI4AsQek+FMTAl
RIZz/R8GLqREZPzshQRAd42EN/yrVdp+20NlYz0pnT2SOqyuddDZZ8QoEG/lBe7WXXL1qe0cLGm0
x6dsilj5xvn4PHgWQejxDk6l9kqSSzSe4WkxGP5h2PwuXEOmUSn/okXwohKX4f9WbX4Mos/GG5qw
2RlvIniUYcaByw/oZUSI7kMTZsWx2d8rlM5iaZ5rLu56PyB8TIBskznRy+CyEEp1lHCe2+cn0EAV
t7brk0ITWBV1wwAcnH3Wjpv6nxeV5Q5dBdy2z2eo9PZVjtNLzSbyvdB29LjYszwAdWKWK4od41sc
9YOzdgEuldecReS2l3IK3pm9kQGBpJ+h4Abme5DnfqjM85BMXOqFDOhreJnUl8ud3N1Zbm+HFoUk
OyGKjSPlmpnq4myaTrUb7vbsl0whLHC0AQMq+J8i0P2b5w3fIa3oHBddFDxhXUxvgEv4t34KweA6
TZNS5Y7yvejgSKkIwwIJtIjWx7GJCFQupk7qnU1Od+MZyJFq8WBByArhnqYi4A5r/Uz/VUAe+2Wh
nXbBOna6RRrbmcLk17zJvZvwMjdOfFASZzEpPah1x/u68hLpMtz5DQS2bXX52aHU2hRuEDwwGED3
206M2sTsJ+r725w62edcDYO94QJ1H4ZQNJ9SWxThZWFfB7ftf6ezkx3qoWop9twio/9OVqp43aSP
GFjkeGw/WPAJGtb1iRWcWjdqftZtuz6q1U3ymN2E/A6+V/k7Pkqu7mpS30EfzCvVq+WftTYvCcs/
CdaWeNOSH71prU4l9yhQ8ZQPAW5HU9Te+7hY+T/qrejQdaF4761gfg5J2TyOmWQJTDWR3Ewq59LT
Lf5xrWx8HgmEPFf1PTLM8DNuLY+fGFTFdLXWfDrzCiGmDUWg0i1Ew/BbO/1Xr8eRnSiNVcH75oxi
syd8EAtv6QEPqzRXufjrex/23ofoA1vsbA9ofpdzv56cAbnsUJuKBUJZq/lyaVloWz0meb8kKVu4
QkirZydKh8e+cvpPEm3qapZ1/mWxfGjnk6UKeMyMSGGJlpe8GFGpgki3D57yw/8yAkNvvo/es22p
Q99lk/IJeyGEYUnQi2DV6PCklP201Saq6HvSklQvKZ7s/5VCtk74b7Jqi5cZA/at6IaMe2WpgY0b
nf9lXE92nDO2lpaiqRjl0MrrWM4q31IRWIcl7P9jFDGbeon7fNmpvk1SufVGlepe4vvjO5B0vw/H
1dk6qYO+YrwufV/AuTZIn9WZDUtmE8xsZTAlx6cXrC6+agWp03EHpbON/j6u5XCJmgoDLMhK9zzZ
jU2AlWwgrx5Zpk1ZMTgIrS1/W5PRg9l3ZXiZx8Ah27iK1yRkQAF/0zLWre7OvbLmjQntFtCU7qdz
+7Xnj1A68hAvrtmqpkIXqqylt+/JYe1spjmDGK/J0eZu0T1zCIUj1Cl3OSV0/50LCG7QDRi+3vgQ
eikE5Bu53msX6GB+rJzxj9MP9SsAfOPsWtf6I9zhsViLjzEBs8oUfWtjResnJxBHsy6GZaNEGU3x
KADrGSPpnXs7Gb+agNrCdsp3S5b5Q53l/auelNrnpo9+BGPpPqcq99AXAvidSo/LTpSO25FtcRHc
Bdb9n0lbvwXs2TEs7542MyPy5GUoNFMu0jo/VUPW/+SEw09h4EZnx6+nm5LstSldl98v9wV8uRuU
/9o+z6icWp+hHFWRUkck7Y+VTjOifFe7+O49UYKmAHasazP+KwpSqgA5CE2EqxDsxwWCfbAmYt+T
5y1Ma5id9sFI2IUJAvFFWv54hPe+Ln7qPjlQMC6nvixrHO7J+26mabwMdHW0R77+5bd2che1iH9Y
kf6p5jD/r0lIEzVjgUbc2SW4SCArItJLmNYbW1UAcf7gyV9ADc1OcJ5sSI4Vx2lANrTvQIwKB7Yg
1WHWXmjp9ZmCtPybtf50MLgphHbCeaeZIYX4YTEdSfXdsZqi9dC5Hf/f3hkOoZPKSxM1v8tUMBxX
Ps9lFsVdWM1UJWZ5DtM+AUObkUrgyWgy2eeMhC98/be/K31BKLudrpyO/tjydrkerE0wWFepJEze
HbsPrRVjJkuCX3NR/EumlnTdmNq0ZYwxmTJoKa+w0g27afybDIr8g2EIMFEO4zbPVluycmxkKOyh
d1MXoTVYH9ZU00H3KMs7XxHz2madQvUOxvVeKhYnEIIvv4/m27zOwa5QntpZlvxKgZx3PqTCW5AN
8phqGmg1VaaOBx+5dyyn8YNxBL8ACdjFMAyfZgnUkU1DDPZrG2fL/hS1jaK6T+Oy4ersuPhI4OF+
WSna9SwIuy3qrRLWHV92N0XHBIQxWpgZo0y/8Sb8dw7risoBKjGTwm3ioOLYqatquarcx0ABQ/wL
pUEp0rCYMisYIpKNaCZVAeIcOkn/p67z9B3BCtZe5jbWgpAMf9UGaAudob+0qWMu4K68pDkq21Kp
5GjY4blPlvnB4YrcUNW0W7/oA9ILLq5hf4+WIL9g+9xFMmSaCHxpN3Uw38GEboMKnZrzumjvzUc1
OA22S5Bkyhf/2rRueSFtDukFZXSehSb9uEzW1ZZhFpfsCtyG0Byxx3LU47zCmlNdDV8h9/mRM6S/
StDEF6dd7Q/HmpbfiRfYJ50o5yh19iDa5G+fDU8hGyXgL7OHJSOAFd1pT4THr2pIP+dkfiMgtMa4
hfu6rs6+p56M78HhyfCJLZ8vmR6PWhDlTHmfqGkQRB2S9I31IifvnAxAEMiMmFXB0SJjJ1dyM6Rv
t4T6t24NEoyb4Hei26aQWKOVProqysnMc5YXHhQqG6GPkshBYbUyTtkcAvaenJzsXhk1krsicMt9
JM0Hev8jU+bevYLkUVOvX3Zm/mCnv6G9rvGCjh7bYaU3g1sdpyDYrZZ5DmSwWWic3Fme8zk18Urq
zC/9x3BZ3xyITe7r55Fq1OJrZlSAvQcbw8TPsmHbaaIXJtxHS/7c0u6M2CbMaclGCMLq7osU7o5x
G1e8hH3drH/IRd4a1TzlVXFSKZHfMXtKmF0w++LBZtQwLOq99p+nbTTZm9rxt8VA7txONmQrT7i9
3+DaabzW6bbq/Oc8E7xjwaZwzMOSU080a3iKxEhghSBiwJgBIknJLasHLqo+epRL+qWzhZxR+zjf
0bdp3JJHBmBMHjDnnocVxy4jZdYL99jxxAUVUkvZKKq1buf6jGoIcBjXtnnL5pE9QOpRhPTuaLtY
DCOP4Pw0991WOfYTKcOHcIEmR0OkyfaOdUXAJJHc0+51bhEbWgQbafcvdCa0RuG6mXz7iX1g7m71
7GbbZ+IzNc0WwLzDaQRTs3lkpww7PT9KsCp7ZSLAWAVQvbr9VfbWyevIPHVF+p4p8jmJcft4LuQ5
aFgmsYbEkZm0fzSBTQ0pwwPIvH2esqY59iF1l5shxC6cywOK/BSJTRI4z33XM5+r1/l9phSdxbiu
t86vv0zD6K6RKTGJtPZjNu4A9p/xV7n0vdsYLG9WxMup5+QQSYRiCoDNmDM0KkjeBMOK9rPlPUaJ
89XpYTv7SC/lxLrxlhhH6+H/Dblzy6u83tT337nzDiaM+NGAgIMr6FHq6GxxGs0StngRVnSWSH+h
DULA/Kvf0V0XUj1JARl0sU4sSU5TXVIZ/cvWieA8AK/TvgMznVtvemS0ybZth+M8LlvYvLfWCQXw
ces9lEC6XXJfII5ITQwAuHS5MgzpOPj9n8FhFoOniL0tycGt14ciM4e68x9kwdZsVOCa73bOEj7L
8JDhIMyshfaAPKasvNCSvKZDslX/4+g8dlxHsiD6RQTokmYriaK8VN5siHKP3idN8uv7qFcDzAy6
q0pi8uaNiBNO8rHEcjM1HJpTeSRRQJOF+VLm7pZYgxX03vgoXb6j8Ad3bbFsrXi4crVYcwjvGeTQ
DNrNhDekKu67eEATduyGw+Q9dbq+sTV5WuwBF3Z9BBmzy/u0oEAcVbsEr2UtFTcpF23ISmvsbKzy
oinGu2Me6yo5dHRZVDloLLQXrS9OFTXddQNTDEGB3FdxWoiiDqnYMOKGhqPxT3+J0vY6wVftXHOr
dfO2Ae8m79aiRAspHnnA6r5xBddrMW9HLduopDr2znREJHqIs5FHXbxklXE2AEERVObCYUeBU3Ob
r+Jd4+ThWOQsI7QHCGr3s/+fR2yaXMNpAnsmYZHNVvpKAQmUK2qxjVqjJsp+buzhKy10MOwppol5
rw/to5Nna1ZYO/b3sBKM5J/v5dzJJbSBnzQaV5npH6Bh3QBlbXoXtuD9WzqV9VrcXT0Ng6WBPJPN
n0Op3lv1V6XDwZvSQ4xENrnlxarhJhiFPCt7fKIK4tjpd4U9NwMXPxp8pm0DqSNzsgBNFsm9xN5W
28nJqqowd42LB31oRXsGNwaFNjn253YsdkqDZRfNCJbJpbL0i9dwp/cbsU3tOlikF9iuDLiOEffO
3lW6HMHc0cy51M88BYdUNm9Jk37NBv9jXQblkrUbjPU/plu8u2I4J5FJJYyfg4PzbpXyLrL0LizZ
Au6yX0Oa2KCgNJ5v7bEG7tyytFn3o/umbPx6k2S4yET6WBXmE5sepE5GHq8gUhItOAfszFwbZCqD
ykWDjiP++16SYqk5KYJSEcPpPGKxbqbj4ovt16aliSRJ+ys3Vos/jXWxrOI7NookSMiCrDRsbKvS
tN9zYX0NVrMRk/hoiB/uyoS4BY77PrQntddU3wZN4Z+tyoawF+EAV0b8lMvpB9xbyEJ12yXGsZ+n
k4RGNFkYpSsuhvh9UI9z66Huka4sndhA/DGZ/CydVDi9PP87osLiadA5A6za29e5fwXaedUsvFaK
qTOYi/LTYUjYDSgYa4OftzNwLPE0pgj7T/Yg/sqoX3lZzrFHPM5mlThW097nSWgWc8dGdm0K+6b1
KuiH94zNnHYH6NQIxXXX/nWl/0HA75Net3mlT7yANcVKzM5PrOu+8QxuRvwZFr64Vl8uSUq7EJCN
GHOSQFsdi7Ds4IpNjvbejREWrfGcqo6Xpx/A2v2ufeayAhYpm3jSvCLhkMg8ZrepjIhGu+23DWkH
ZeaFuutpzVRAuqr0yr0y0mFbu4AB3KJP+QNB3RgMcneLzcYhVzFgmGwcefhrbEf2uMuSBrfrgseE
wFK+nzwCVKvci/oTWZ2cHmX89EvhHCNhPHbEQjZ+jwWpriVcYIL5Hhdk7oi22KrYfzVt7DR1PlxK
1FTKxzDP+Drad0wKE8Zt/mOULQKsMOAkN+tc1o8yxhRoJdF+aklQIgw3s/8BuSbbwHu8WZ57Mmzn
kM05NpZu3c7izN5lWxH92GaRwd4AdAT59E8r84dzViv9d2hrdZn7vl8RxDloaf2R9l1AdynpVUg6
pxF3cjA7VbltxZywxslYpcddebXIRc1eHxKYekxM69Lz6xmLs8/N6VpPQ8g3yuR6TVI9xWQjmLMY
gUYARism3SPj/ob8wmdX4s73fWBf4DNcjXlxtmuD6czIViyFXuf2bowgJbhrdMJsZsV6xIssQHGe
Pf1aTV8+pCa5XiptEFBTZyfg2sgph7bGZ9fYGUi4fCSvUK89zQqHBCYQ67YtSU7yLu02m1OfY2RZ
IdaHsaZIUcDC8Uge97i2eX2n63EevrKp2rtsICTvj65ltja7Da/uitiv3AlPOwjiJWTa/ADuzSNM
TjAtao3r9cUt0kcofZK5pSbOXrfORhFlxImtH92F65zPTkn57maoDbJ35nBu4/Z5sbB1GIkZEPo+
+ZkwQUc4BPfxbKEpYEchMLzo67HPAzdtrpNpvywMbmqGSzLE5EwZeLbxUnw04DUUzk4umeiSiJOf
iSh/a338mNgZitzN1n2fIuWV5ldcjBfDHC4JzCo+gWZTR+nz0IGYNGo7XHJmNO5hW79I98uUXGzx
/318w0Z7b2l4WdWEJcF8tTJEeuk/Qv866eKtkNNJ0ZUyT8NXKStwFi2SChFPMi76boI3YuoawrP+
oLwEy/vs7IvS/5o6wga9CYFwNjArLuyL76euvbal82T2LpgA0jvYf7AcW3HnncwUhdNuNIghff+r
L4Z9rDqHT3kkFSXMPlvNkUNw35I/uSX+DP4m0RA9Vp4ejp22WUZMbdi8GCphzQ3jkxrZZLGEIRV+
4idownyxw6kQBe4QFSC9Fuu8LBkNWP3GSfnBmEmUtrVOsSw2rpIk/vB/+DHbNazEyIpRek0G2lNj
bV/omF1J3LzOeX8PRDAHyYxFOxf4+KiQTjH/JNu4/3btT8z0xeCvjPvCGz+qr0dv7TTlu5SZeEfK
gz+2NfTkADi6wPQ9d45Xneq5b8OlqIc1Thy+1C2bVces/4icvXsj0UzRO93KN5yLVtjzo2MWF0Ja
/aZcCmSEjYbTat3Zzi2L2DsB3E5ZZmScZhwYS9m2hC4RsTTs1exmtqJ2n5OGT6AU8Iz1AwcjInA2
bnGWbghi7N3aJPhilygqjIN5yRFSCJDU3Cl9rKC+Sz6vlsZrWjQWStz0slRVYJkaCBw4sJX9Md/f
E5G/zXRQZstyk5xnaWIYG2GqS7OUgLSWeKXfHdxVdvS9Ygu96r3I9F2HvRKcq74hFxXSPfURRzbG
i+zD0Rb91FgdQIpqp+EHwxrvXhJt3uL53jICbPCc94FEoSROfmnm4TgkxV9ENN6fTQzZOYcKtK55
YE0A/QNL7xEZGhxGk36qvH8iCvg/nS0+phpXy6F5gzgLcKDqfjtLrf17yJ9t2LC1Y+doWWNA4nbn
+QxJOFCIeMqt0frbykPBJ+HcsCroLqQB11Jym9C5gC4WdJTFcCCDALxQQ3phyoTrsBj3RIU4acCg
RI+UzIJt7Yn5o60iPpdUDZuyRzC3+xi7QEbCKfK60Mc0ip93vNYJTiNz2GMQXTVGt5uIVqNhYl7o
O2k8RHUudoY38EG12Qe5QGPVTNrVTHmgvaTPN8rRxLq4vyvaMZWgkGLAFlhQwSwZJDrY+x+zdrhN
ir1L0jU/Jg8SG+JdNbUfcVk/sdk4zKK8Bw0DTgcscAuWdZvlhyvHNzaZXO26ni+wi5HLUjHqiSId
OZynrLmkJMgQjVHNKtniPaeAA1MxyVE9SWYS91F2tDXT3+WQsrYRaXs2HeymmU1f8EL064WOvMbj
xjTd+94Ydjj9MkQE96nN82SDhQMQkHKmoDWi0Fswi2TF0cj9txSv67wQhHdMzQ77OLs1pXpJXMx8
ApwzBMeJbFf/YnriQ7mlvcESO57dIXoXHdP5lETz1u/QJxvUdmyEGRmrqf+XA71Hju2wXzYbXcWP
Es+ZTGa8hbY85oa2wUmzl/qw4faFECWXICuyDxS1zV1XEEN7aVN5Tkf+BBB/VpEqXzS5hAX0/lww
pLvdFwLl92zPR8eEFAFu2E/eYeB+ZOX8LGwtmLME10Jq3/1DjzWml8VAIMjixxlICNH8PcCTU2YZ
30NkWBBqXDifi39HRtN2WhQCoqKKNyjfR0wmRzMi2WogzJQ90IyirxjZZhzeJmGlWwXFATvYmhTi
JyZ/Yo6JOa0dnBmCNOMhVVrEmFvlR470ZLuYMFgkJus1142gLkwEKJcseq3GdT8lhOz4d7PUK9m5
JkRt1JV40wcpyU1GfpeLviJFbCVY9uuwF+2AyS/9vfP78CznfKmx/8x8Uzjg0sJ55DUwMMOTBR+N
naPn+yoFleroj3issQX3UIsMwB5qTs6keLjYJEEe9X+tdUeXmsW66LppnS5E1fI4rnhAAXnColry
/Jx6Nv7FHBXbKB64chFITKcLEba9rdf/4kbuB9eCDNN4R8OGTmYN/HhuHg40ESENH504PUxadUyk
d3LKbp/G8YumR87az9vLSPbTxI3N98FoNk5vEfXSrp7DYsOfbpFfb+cxPviusbNEsko6ceUMvKHF
oEcxQLdYSPIeV+jC7mbWyVj55mMdl4fO07+8wvhUdhra1bzzFJSyQr7ZZv1gTcOIZZH7Y2yy1TCS
3bIoUqFE1KASntu8+3Z96ztPdXLR2G8BkQDa4u8qI8Ws2Vw6p74JrtRG7a/Hdtn5ow3MDlEPgPrO
F8NxoWnCbuarV5r7tkx+oIA8jX6/w/FG57o6a4LssFc1YZEKcEri0DcA+4ATWKiO6OLrBGqGWen4
efN3K7snvHtEJk3/jCdm8jSarsw8zeb+4sYSfKD1Yx+jIYHdTg9pU4UVxBJX2G9gQzaZBs4gki48
Skgs7r2rdJz01za3/5Ewe/UmGzxGU7BMVUeGxuNcWf0egyHyR3YUw4K41b5LI3vyqu4h4m6bkgRM
BgWjA/vBrP9zxu7VbH08GNNnFPe30iacFw/EBd0yIGcVpoS0oSEZz3y/MLlE5QfdmP3ajs1fhV5F
MP5ZWt6TXkVXfjxgNRALchIF7T29UENHZNpSlwGfhclKZb1kXJR9N8wnF6POOAb8la5zBzW5FDZr
Ba0J9ShbdgCmq62W+E3YIJ7QJlph9VyOfaqHFiBP1rHiMU0NsSmMAogjYBtpvOStd1gAkQHF4D2V
cizD3rkklrFtJr7dw1B/31fyi5WdDEV4oHX656zK97wEX5JC2+KXEvjo/Q/T4NEybfbpJjLGeVj8
W2wtR5EOH7O0Dzx0ap3mzZ8pKm5rct75gLt8wYUWIWHvDvVyEvCsEWOyc5mTjcpbdR37+DsdCiyv
Kl1PRXkRRXUpi2Hv2lj4jTh6zSV2dFGL55ZffsmgDLpsC3nlHBZHyVC2EI5ASh0qP+oCdORr1Ikj
8cQDBslbmTqXIpfPlrL2cPna4zwkpzS1Ebwc7j4IzpeYpqEV0eSzptUaRhfYwexKA+z/m57HcoNX
hs8sryj1SFXgRMYTiH80EV17XxK+EykdNESL0bxs8yFTRrEmFUuGkDlUi7o4AALyDsfp06n6L7+s
v82KxHgBQeGkXFjBhWfkVzNpXu+vVCQHl0+kGddySX80m3Xs1BmvoK2O+py9A+l8dXUZdjKC/Xln
w9fN+CDm5iIJfeJbTW8+gxLHMi5RvizNKom7fsuV2dxKjDvhMlfaZ+P5xxg7I5wYbwv656kexTnH
F/pTmZhYcXH1uzxpniJU2xCW9QPzwMtYRW9NyyWRZWLgNtkxN9GEyPEchQuqQ2h7zHf8Nk7y1GX9
VbZl4PYzSdhBP/t1/ckIhtnS+an6IYg8/QaxQ4QJdcvsrMoiaHEsRBgyXlAjSaOZdRTOrQkA103Y
SCt8Zrl3mHK4tJUDQnJ5UGb5U1E/mTZ4lZcSFAS/27HvdSRQMBhLjrritBWfk80nkrlTyvWuZVfS
shWKo3YP3FbsKrE8Nxl/sQUNuLW1D751LRAe0p0ukMyy8a9R2jH6cy1dhPlvUQaEYIuWQDY6iNnZ
qOhdYfnRSPt3geDDlSbv+SCsH0atv/h+RscpSzqQK6fSHR7GgeRcPyMHJ/58S2rDfcuYKN5jM4IY
mBXiwpbyVLjqLxp4UksfJPfk6pe6KTnYvfytLEjnLxZhwQmLQ4q/bi/qeMsw9WTF+g9gU8yoNnQi
r/KtLUH3JRg0Em5IwHWg2znTbTlCcCoiDbAMGMKNn88PWeaiBrbdi0fOBiWPZF+lwIYu1hztuqg/
lglCi8gJlfY2wKR8MW/QlcC66vMfqkIRGCLRNhNi91pNS8iDwe7a9Lcs3sZ/WK7EVlvqkjGhxfWb
zglPcsTLIuNStGBPX9lzcsISQYAhE6q72DQzHnGsphu0kupxmJ361MyWc/bHga+HTu0YyzmQ94nL
gr/zp72hV782YXBGZa5j6dj0K5Uvj3VffBSWjXWteFclC6PBXmAIyaQMLZ3VeOK1F8dJrkWbfZu0
TQrb/83aeYdEcGRYYmHpQIqfDkoZ9T7Xbdyyi3WFzHsFVaahMI/LalTt18DPkerac6W4AjpSHhSj
6IrUkR5k2uxiJ1L70Wa7O0b5H6SOHk9ACx2uLI9FvJRBm2gvqXCWB9FayBvdzk4HfevGgr+lnf9r
s+6ZmVmtDPDQwejESQiiQzu6DVbvyIoU7wLeYTGi77Nu9NFuFq7xzM4FUkk3Mq7n+qvpa9yIAEhp
tYcuqBauGuZwZ/qeNZ10uA9rNse7GNjKwILOvISJqtwqc6p3cwXGsq6GtbnEf1yIfolYXoBgBJop
Q9/KnuDIPTidBfeoy3etVkTEaYX76bl1d9EicDmOVYejGHe8y77xjXwWS/7VKZcPXT9VsQ5ovD/7
pSKLi8/0IeoTxv0ESR0H1Z+hT3cpBSPtbHE3cgjfw621kjck9Sd7BGnEie08IYwaW7m43JQLX+92
BGnpw3Py+RdoJ4e9e/cm6/UAZt6f6zWxpggvchFdexb427Qv8w+7dCiXpb3tCuMe1c2Dc6J89RoN
/We2TC9VVx1Ll1Y1Nd9rDdQBUNimISVqk37Wm7tZvsmjdany4qEGzdz7BrqUh5XS1xNrqznRlkcO
PC0Fs2lOHsM5c6Y+Od5wv7ilaBND0xwx8mwWB+ceEYF1mhW3iZwp7qMAbKZYKz0JW1dsLelVa0vv
9UPkiRZDPYmLyc88QrgWTsnFCjQLJDIvhC3f4H2ZMxRnHkANNulmr0VcXJddR2jPJpFRlGjcrYDS
WCvtkveZHyi3uFRm9z3hUqTXpp5vS7sMby7RNsZpdnqM2M1MutSev+XU2ydTmckrCIMysAqO8zrV
Z+aw6dz5xgMKor6frG74kHNmPLUV+81x4WuS9QwVaZy59hmUTR1wb5vIFZkYGLvqFOuSYaR1ygOu
jJrILrAoz2rGvYGjG/uvmk85GcAviinur26VnLTI8jc1d/JDT63IBhpEeUu1ASPG0EKo7gGVTRMB
rBU+csLBFKJ8aIlBN9RcI/Zqqc7B2YF7zwf7IFvxAUhjTawaqkenK0Cd6RIQdtvK0n9JWzbHfvZj
xwnezmHKkKjbd8NP+IuyeGBFssuGYsd3jecpNo554kRkhri9kL9+9MqR3JlFnEFPMfmr9CM36ONw
u+KjdoCgY0kO5YAcksG0AKXZkz9L4TZT61CM7ZckacEN0yLZJn30Wl5JSZcD+mXdzxSxwk3t4qYe
QjE6kJun8QCg/1kQpd40Htm03onCEgmwIQ44Ve5nYRNz81zMYw5LOzaZQb4MjwTrXxpmOl7B1m/K
ez0qXV6WVFdgC65pfi5GZB5DcNU3oIPkUSXZ78Cncj3uMAO3kadq4gPB46u/5P/ngurMCtPGXycL
G6l7qU+Yakl7yAVsvp5vYjqCCCi8OfQIZa1ywr3s6ySGdP5FRf5hZLH/Nybyby6Wt570pi69M4Sq
ALf5aycBFDams8e0ehuUfB1sf+3Q8Jt7oBNnjDiF8aBSRE+wAk4EgyuKuCQ2w4szY2Wt7uTy5OYa
5nMzjM+tQ6iJZ2nYMOvc8PDfBPQY8C46X4nO1ejIabMAKGC5lpY64cNPaRFJn9rCx+xo4lrVQ78l
EJzhPsaNGxqqO03CwXqQl4CfJhY+ZSFWBvPePi043ePR2Ohd/zQsyamNE6wwHMyCJwbfbgePHmpC
npUoVUkbgqn7p9nxi5Lx2fQR8M3/edYzJtTaL9fs8dNV5BQ7MbDD1l0o2209cUOUYDQz92IZZWia
eIKsrnwpmSzWI4pLKvEUldaptXhBW4DQKcujiOpID8FWi/xzOzABsHztjlGW3kz47Oss1y82cRqZ
G0eRDc9LUTwuPfE1gzCyZwbs6ugKADDtyDQkWPFGxqPa6RqKXy9FkNRFoI1a4PWk0fFE6Hq0dnL7
qYHHV0zGT9RY1trVl3vw1Hpk1xfK2t9BOapWtd5832k9pgOP2nOogcA+whrjvnF/qNLqmzoI/JPc
E/hHGIN7JZ2FDdEm5gBTEByb+c+KtJ+sJDGJzjGi1PGOr0noLtO5VN3BLtkDZ0N69iZ4+IvtnMzZ
f6zZ28BiSfau2R/0+6rRIjuNXZ7QMagNf1qeZi1am36jr3V/goQdEX01NeCcFvhTansjdyCSmUh2
zOPzxOTWWc1jUxKhxbzvbfxBo8qNS4fJK3uLqR0b7eDdB9yYV7RWckVgOv3qzRybfnLKXLbyPs+d
YEcily3RrHNuUAY7ua+lxnKDNinCKCXYUTlZ10SdYXFSGCKRuJakrdfJ5KAZet1XzZ59zu1bMTl7
L0ZaSca3yY1u2Dl30qhAIVdBKSQ2hR4zwYSvYi6gUxTTVfPFm/KMbkMHUEcgzluZBsHSGS88C78M
27WFI4I2mpI7Wmwav6KpaHSglKl05kdpJpAbaf5RzqntsptX2ARxWsKR5cNCTQI4zdDPYMiK8uzI
EZtCrz3kOcUr5C5aVyKkjqGqWXi2MSTkRnv3ZfPTcP84EPkk2F90FcJtHWQpk53FVycp1VN0D9jj
WXsduLygGv/zIhveiDplvEgwZpvTqXGKji3MaO0TddefdZM3BiHXdQNOlwBmZ96A8TgrA/sXmcJp
Yks4b2PJW0qHZsS2+WDYeOjtMYF9Op8bCIWGcp+nWruJuttkRAcsMgEC8gON9KTvgIMxyqyWUX81
7vsG3wpz71ePclhb7Tm/Tx0i3uRafxtqLgSOhVZE3djAgk8NTJUIKq/EqnlbzSg7pNKjal0sxRFD
wTWfvVPHUnVovHddLRuztB5oVzg3QCBa5zXXIqxTcsaUrzDX51jQvRTl/Y4zzygZ6SE4OeUXOHng
0Xx6Y+sexMhtp2VLyHS2LZckIDl/ERRqOAvS0sjYD23gpQJBrXIiXIVZfBjTLA64yLlHFe3arqKD
revvS5U9uUgZ9/svF5JdYyxngUmGnjgkmOE7Q4hdFajpTtO9AFHa1L3+ZxI+WLn6T2cXWxy1x0yp
muDIgr8Lwlacvy34ZYXNy7xPtt4cBX25zIE+w+K01a4vlrNyLLyQsAgNdl2tDQlQfiqoosSV1rMw
9xNr97Gd3mwE3r4oiW/zSxDORhc/lQRlmY15j3ybPh5tKl9WA8grJAzogYm6EpHMEJHFYQEv5RLM
jEhXraVZnMHZPWDD2olI3/Ys6uuWphHlhNZ9d5j2XwkMdou+c9raAj+DIEVEgkciSR5bzEoVVT0V
gwOCyn7MbDxY7P7NRd9ZGJtdQyfc7LPg7Kr4DaQZCp+JoWRe2IEkOPMJwFcI/xHI0Uru6sw7YEMO
28XD6twBzAIn2PrjJ9bKHfl1VH4bdzDNBUHkotzOzUTRbh1MpRY6k/aCEWe/3A1lfgkBBx3MoWNr
vBfxucbwNfNvTO3ky86yl2m0jkS9A4tSllU/py+27/JOsKCg+/tYWFd4o2Hi85fCNqZyyqU6jNSK
2KEWH8xaUNco8I1Vmse0p1/gp39LKRFKYqojYr4b2Z5caOx2B1pWDpDp11Nd7qaEq6+XU0nQbJ2R
XKGWk1EcUI6TX9N9zC3eJ2bNhpy4lIJ0HSdin7QkY+7wUJJz0maPll1sUn3EX4js8H+2cOuJLg/L
Rew6ZAIry3ZJ7cTreiZAK0f83iS5JAQRFP1u5xOrQUmF6mui55Gp9zg8hT8cS09yDYcjrKjXpIhy
5OYwFOLOONx4KC72ZP/D9YreOFlnu7NPlFTsNKA+vkasxY0xB9/HBfksCA53VX6KPUpYJhTYTD9R
pviWDdN1AmiYVuii2fjULTiKWrVxS++z6pPDqIqPmMGZFNmhV/om4gFup/qcETQQNjHlrDFX7tju
y1rb9jbvj9Jn1vBCCgV2sIICPS7DKW0D00V/14hqsDPxe8aIRAVSF2fWZ2tzmPZ2F++kqx082d98
p+tXJWewNyriSvEGgPfK4MQpYtCLmo7pyNyk2ClHWwZtbFwmz4Z3YVxTn+yfI0G6+WePA9NLichm
XRtM1bKbYvXo3OfsrIMYn11qgV1RdyVHrBYOVErAVTgMIGystNsyFr1zzTnwyng1pYRWV3xir2W3
0aldSccPkb3Q18S0chcLHFZ5Amx/GpxlB5AfSdrbUW2HQIi0Ag+cQLPJ19bJp0M5Nl+2pu280vER
Fwinkno2g34BFDHYAbDKbxZj6dptAIKJASeiE1+RrMJktm/kRlNcXcQ0jcp7lNrAmlqeu2Q43KFK
w6JCcEbUVMSjD060flB18sz9+tFg2zAv/Vvn4nJwhdeGo4bsXnc/dMmGVpKEkpMqbqznss+/ckv9
yYQIpIXW4g40/CT2m7CxkSoStQ6/s9nNCLfQSCZShpwTgWFluJxqFvCxOz96Qn9ygFPF/rJpbfWM
p4VtX/sKkQ/Cau1fWtOk2mqYd1WNJTmxp7dGM26oYoLBqv7tu5H4m8+JpeRjhlLElc8KCiXWc+8B
WCqdT1tVD2Y8PNkTVKSqnx9qHVd07NzXYAt3kah5IRYT4lhNg26goNCe9uADCc+J5IuyoXE/DqQP
2DAAZrvWZGxL72fAXpgRQPXj9CLxz+K72xXgogC3YZWJs4D59FjQSzH75RfHwK33YFgWUPYzRiYi
JZjHKS/w2GkOIO+7uwQc9TeNEFc/iksXsw4s761EbegZGpbn/MU21Z5e+W2adxuS3O91Yuyrwf21
KDuGiEg7QflWJg2RjmptlMnaFvlOgJLJkeUYtI+uzga3AHoQ6fk2ZoXvGD9aB+AOexBBwfTa0E46
3T1mEuQWlpKew4qvfZlx2683CvcsjnMquJQWxjhQY925gVXH7jkG0pJzmNiKGFwS9jJi8QSKxqN0
xPMOhmgp0OOJ8jhd+csGLQ3DmmL4WEgNxFbyQ8SJXoEC+HGt/zYyxmI7lAf649ZJW94W7HCknP6k
N53V3fLiEh1IevwdWBnXI3SRVQahSEpH/O/2X7eTc84W8wj4ILAjST0HgAtmxLNujU+ZAZcQUA64
ZhqE8k1heidNg0xhorVnRb8VXnRvghr+KT+jw4J9An0IJBj3VEuzQh5RIIoBtguRl3XLjgGJ5GLD
zFQtYX9HbczRD2bgPnx72e91PNoNqSrIGiiZzfgAuAU/vkHHIhXMOsVlDG8RPwcCBZgFYniWq+/j
vGkC0H/POD5gqWCK4w31alSAhO7tdJJ3SaMPYZ9TL0v6xMBIXctyZzYMUMoCiyPxDS0NooVBNF/B
+yqdXZbboUvx3lzzRFsRzYlO3VIpoZ3bbnomKnMvUD0PLtYyfybhL5LAqYtDZ7lb/DfsZF116Iih
r7p2MDBnFcbWTz3iNXBQGPzNTH/rkoqzwXeuSU2lpxREwopGEh+pKPxZqpBZgFtynfz0i33o6Urw
IJHCCTjPHNdqrg9GJz67uHiDXwHptobVuaS0XNRbxW6adgUGLj/aRSlZlkG9lHfus/IB5EDD9Grj
Y/YZm+yqJSXy4uXGKu3hbzBtdB1IjLkC89G/UikAOuyeGJwruhrKIFEa1EtMkPyQ9yrDWltCnQkp
YvDO5iwEfhnMC4wRzT/MdbqJsGtOKG8mpJKixZXm2S+lS52AQZ9bZTwklFjJCHcZIah1a7I7NhrS
Cli41nFTvi9N8o8UHPzKPLvanjxpNc2TxRKmEWsXJwIBy5Wu3PiF/HBYw/HD56+Wq34dgiDD3FGQ
IPCJYSw/LzC2rFQC17FoJhmMQwV5fqv7+CxJl5UbW9CAmrpuQPLxOqQu/Y01TODC8l9pLriR1heG
1APKMvBrJnj7JjYEMacTMQRzI4HktAaXpcQ1bnQi/YsZTPlPot+oyhR2ZqV5mNjd8fi3D2btvVbt
uBYqOUL7Dho5bbNRcGZ7xDfloIVjtlDXZh7LgXtLkdDRpPjQYnH3qt6wzZ3QT4hxAvDKJiBVoLOg
F2o7wPlXVFKxUnF/BoCwG+XwjP+SiIQVfzjUZENlQ4kbtk6VrvtZuyV5e8q1BMLQQ990T5RS6bzK
6BMubfMIhCNb2eZ4hb/ELmV6b9HfeC9E80YNTwvlclBnzso0d6ZIPtCwwoawCUhFClIqCYWfUh14
IKgL256Hs+4K6FQRbzMmmLS1jok3/C3AtvgBvkoifYXph9Edbee33zEMg65tS8SEdEuo6ylXDEwU
0hzJpJFob5FIWJOhhJNjIbsajXtqe3eR1qG3kvGDzdBJLHI9PoAcxxsMiL1pNWt3kNuEurxymg7e
aNHmIk6+MdL3Wwybwh/fPcVQ2yvjWdkEavFYavb8hFLyPsroP9LOrDdyJNvvX+XiPpsw98Xw9UOS
zE2Z2ksq6YWQqkrc952f3j/WNXyVCzLd42kMetDTqMgIRpw4cc5/6SjDowMA0I7DRDtf0HliIj84
BfRPmlH+0Y85wX50Y40EvhFBalq9gXQpRlQL2iu1MxbaupdgPouBv230+AHzkRXmaTYKCzvFHB57
IXd67FoGyYB3nWW2pYbLGpULpwb+s6rJpqpAfmiJGmtRL3S7ADQr5ZndDv6mxA1P0J6pLq2B5X4q
XvDUt2hflUWERQLdEAACEjbPkL6bmGeSwXwqJ+3H9aSOJafUQxwOmrYS1g+hUv7MMh2xmmqnC/JN
FEqPsJPtRBaW1F1haxGbB+NnQ58P+EJGHSwy7TzW36VKwtUXUplQJBsgPcCyAYCNFEDLfsa4htU+
AGUQBHNVk4DBI26Nvu227Ip9P1iffRy80jlFphIFdSpbC53MkN3/1fRcm1INCTKU+h3M9Bi3uOQm
sqjYo+MOAw2rrz6jO6uN5QZ/b3Sc2MoEp5dW0u6SjIr9YG3G+k8wYViC2DSacMkeBfhbtfcTiMPk
rgpsazsUqnskJAEOJpSn4lTYxmI737+kF9RseNg9TnHz1evMp+gadSEm9MFbYo2VDCshRJUW3V/J
H51axHNcr6cbWhrLdMCjPiybrUmS2aKUnYb1po2tmzpIb9QweiMEzgVa+V4BVAJmANSerErAeyVR
fxlLCBwVfKa5ia0A92x+FzD2+TeGl97s/mCnmxNPlGJhWNomsspoQz8U22srfhgabytRziysZt9o
UFcyULGLHlyHImt/uIraqvzisblM8XCgGlnd9bG5CEdpqdftA53WuZ8l5Qu+LU1IpROWWp3uKjH4
qVKzwjEBCeDSfBVCnnJpZKJNNVY+wpizQ3pFCIoQUxlvzLGXWKr4w6jbJ2r277Xn04euy7dCgomQ
1vpHhUCEIshvjTUpe0USKELNDRnUZ95ouz+Kmo/VAcYxBridQmuf0rFeCsR1rNV9xCX1t5j7BooC
2UGUtuNNK5cVJMswXBRpCywICZglwvfrBHs+iN5j+9ym9a9KE191n9CEsu4DWH2Uw/l2weA9aklu
oHsPo9MQXnvwxmYa7PxS+lEO1sgWwlE8Uqin+F4UL7KKyuAgwALqM34krLc3nzZRH/m3GTW9RR3H
AilBaDpCSOZWTOZHAOV3IUn8I6n6g0QoJvHvEo7UvW7gqRfcx9UMKimXCs5kQTC9djqKFMl0q6jB
czx1L3UKPwGu8y31w7WlA4UTPBEQ1qAqrhbOAGVK7gtdUn/4Vf8b6BjpUF6tB4DjyykAbGQiTSXR
K270uTRu8gIvy+I+UGvklUOJ1kRu/M5Rzl406fQK7EeyQRcDLwpQJkdO50YYUGPJhnTD1v2BNjX6
k4aYbFOlQw0EIMVeyppHZYDUEgYKWLW52N+aNIgxxYJixc2FTSjJQ+nTIibX94zyVYtMCiS9A3AL
qCYeyn4m7iCybszQwlW3wpdk2P71ygb+i3oT2ReRgd5aSYOheowT8TMiCpizr0IOtRh0DOQsiEUW
aSXORMTWlhftUmrQ7NDKl2Qolug8vYSl0D21uv5H6v/C8Qxo9R2yRP4QP9Sdvk/R3OSp2JOLI3R+
P/iYNOIwHRKG+6raFLW/jcrZDBtXJ3PySx6/0ONyGTi8WlK9irpiKfrdowF514FdgiMoQRUwXSnH
dxnmXGaRLHFhX1p5SmFyqFNbV4GLp8WLCVsMoD72dFmDbgC0jjxN37m+sdqjiANFXbkP4dJgzPZU
lzyLhqZHK48NUITFbWuW93hGThAY6XgMiLTqeZQ8W5rvBpqOoRLvaBXNOTuXUzr60Vs7+XcWmVI7
wo0psELskHhFkGuF7zSV035FLfm2la1X9FRF9J5wtG6r9ofVf9DnfetDqSVVQuoFM040HKe7amzg
zlPcCyrKcd2zVPV/FOqBKg8tLW1upeZBxbsUNI4QPFsUqvS2venlkEyGt/EXolxOnAgPFY52HWYB
MPa0UHd96Qsisi0j9NijNJ/x3K+RJ0uZWfRTlVcRLefRzG/aJODxA8JTeLOK197vll4CzxBNWrgn
JKsTp4D68J9OvpPLj5p83AJlXcuYJ4NcqKPeLg0MM0yMB3uKnLAwSg+klewvp/It6ekHcmcI48cg
1A/w3qbM3CDpjNYEdQryel82XD2Dq6wDPFQF0Ktavqb9sE0TBy18LIZqYUY7UmaxgqdYhEUCMjv0
gWonlMxUoIUeyZUmixsuEp0jRga5iqnWeuW7HkL891FM/uVxvBTaRLJX3hcoIgRo4Mgechb675oV
9att5KGUSY0qbAynEEVgqNbvUiofEqgIZmiuE19/SMR4MaCvEsczSgZa0uROFAXp4HuI9xc0N3sr
g/MiOx1YZnEwnsYIdPhc7hN8W1PvegvP5rReSupP4PoLQ4l3vcKLalgHs7OqT5AtGphJ0s1gGfcN
/7ZZZ5/Z9JK2e47XUptQW/HS2TOKhA8bbJIKag5WTfEfvV2aZpawK8ADAjhFDgCp17zcG2gPgQJ4
HzXpuZa7ZVPIP3WAdyw1NO2RO2swbiyNudGapT4O1OhexhZnUKgQYPY4Gyqr3bzBckziaWq203aA
O9cVAxakqGAh/5ZhhyWkcO87YD1CA1E4/pC4Sn35ZymON3R03pHkfRTk6k1tey67TaZZi1h9qbB6
jQTBQRJ8KxKFQCR89XH8OzE+ZW9XgGAfSUcgdDl6hwlgE9qeuhd5j5VjvamoL3shSkdBtplldmTo
0HNgaHqTI9uuMyCqA+CoAbJyBR0Hd8RdP/dzzJAyd4ZQ+kqa1VU60wVeAaWjWMa4x4rKnTAze9Nt
nL/o6QOmaYuMN6KhgOKIS35HQ3dibDlvrbiiSbcyiXK6CbCjpS8xE+HqzWi8BDI84eodwES+8MwX
2fvVy38oyYq4Q3DU5ewOoz47VPYBJrGRtUn07E2pI+JIZafRtAjygB/BLa/M3O90JG6iTwu9Dg6S
rCMUZ6UoqgFjwM0BZ+64szMq3ha0Op4wDkQUE7SxWm5rmOvZzEbSKzrp5koNqjsalgBzUeQRBdQC
hVddb3bIomw0RI7oq5M668RvWLg18ETNosCViUs6+vscA5IoNsDEW06G9XxjoCOjRU5UfPX1k4wa
nkmdoaFqYAyzq7e6R7+bmvNHHb3o0mqci9sAslTtselxzREoHLv4r7jl1AGOVxA05h5faSLW61An
zLJyGuU9R9HD3zfNV2vd1uFWERLbx3wCDD41g9cu/kLTtdLwNYdbiCa+IfKYQveBPYSxM9pQi5qL
rkf4FlJtEOMLLReUKdEuoCkIOmhhwrWPHkL9M2Wvt+wYH8qRULIqs0gxeBdA1gaqvTkQagVbilGq
HymnwHa2eA9p2Mz9jOqnNKv3I+K3gB7QX6VuGNdo2A1UCO58arYh1ewMVEaTfeJHuRiDellSYPGa
jxFXgFggJ1ByuynvJqgrefeCFjNFWRUUAkx9jjmccvrfpEu6vJHycn7DObL3YoERSREL0bpbYJF0
Z52+n/YVv7KhH4BmzBNFx595rtgJrPC21tYeks5UyJ/0BrcQ7XHSn9koEBtRy075G+wSDRVWxDD6
CDWITHsGbfGiaXx/KX8w4vFNF8B7tJSlc2MrgSOCcRov0nH2y/5S65/SlDmoucHF0cFy4g9NIsAh
o3JNfScxPOA/xb5AF7BFyQ26KcJtlNwEDVdnvFuVcStk9U7uafrxACt34ayPCNhqklDGiz819TEP
yz+e39MBaWA04Amcew8jNlx+g8AWAE3PwPeN/r0/KiQdbkd12C9+5NjTq0s/+kUT2jain5ivAo1Y
BxMCxQhGtmyRlNSmEz/z5m1q7zvlZYRc1k7RckI7E/5MUPYutEqUDdFdjADaAK6IeUoYsraZX2iV
FjyNdQ1ba/oz5Q2MBSQNNf9lUG8LiExynbzMjgpR+R6Bde/yuyD6VLgxfP2uDp+DQLgx0/uuf/ZC
kFUS0cVzSnqpIkDZOH4sB+MxND7aIXBHhdd7tUdtaB90eOQBb6rwuh7py4yYQC+UAM5VsjUxZQla
RNAAUg4+EirwHiujXCEt5vgiFq0mVTiEAI1P1Ge2LS1aWE105SsbV4aHAoYUYA9okgOCgzwO82Yt
DPU2kCwqtw+CL9o1f8vf6Upj7wm7MVwZJvJq6dIMfkuSTGsFET4a8H3WugjFOUoJ1O05KwL6JCVV
aVhf+S99gNc2+qvalG04VlRm17hjuZX6PIT9CrjmGIZfWZLsc6F7TIdoqZXpXSbFy7oUbdrGNkJ0
PwO6jIC2qKsiATb8yGVOT/jU4UY/qvdKDVwHYkhEU6dOH9r4nZWlePKOIIDrJyZSCdgac4QG6xVD
TwRfTGfI6MnBNZ09d7mSsZajiLGLigffX+YpObJ80+aQJClBS9gAhl85Kt4efZFmRNcsyTdeVX+C
qoZ2/1EFnotG9kKhND3x9kAiaY8i07rkXpHr+M7LHiU6W+igkeS9tgJy/Nho4lQYU4qTKDvDEEdk
tLHgKlLT/aEaHzXtzaRuPxTqwhZkNpLDyn8Tq/YpGjv0ZqedRGhTqCyJk87barxNih1tVKzC8UTD
3QTNOUiGCNLVFaw8v3dVNIiUXHYMCiyyhNBagrJgFjwG2Lar4kawnunlLEPQPuUMIoe8XHMLGHzV
Qp4+1DpP0deQ3stIWyn0x1VjRKHNfKhyiBDNfOPpA5Q0K9R/9zidSEnn6hLO1SgaDvBlkMAUxMfB
NMF6SKB/YzQsxrFeDVM52NhOPWC5eFvXVUuG5eXc0Nobbdk96l4AdHSnVrliA3pWUEK/wJNBHg0e
sCZ6nkTvc0rZTZhA0rNeaYP2x4TCpNGO6EeUzbSGz5a04KysGwsd93zwPztF/Cm05pPVp66eCPvE
V56HIX+YVQgnzXKDWbuYPZJ076hF3oD+2gYBbr/e0C8EyKELvaMT35hrbYZ/0XOxEjDh0gDElxYG
cMaqn2461BR8KIAa9UN4vvTg8+Qx6srHFBl5QHRRsTUtARSOaBIpODJNZ5AITbLqjoEmryYpbylE
8WZTxBwRhCmfhTPJQ/yClkTUiJnDJgHWV0G2UamA2h6K4DegkX27QHCX/d8USxXdWZoBAW9619Aa
5A1glEJsVTiBxiT6zB/VW9pimgItjgdVQSDNEB5eRBxJu8hgHEEbEh0DKgpenGDqNrk8jWCLk2Gd
Alv8WWLTA3yiCBH0oxfuaSpm6aLbtGS+pKnqLmh93ZYRmlto3TiwEakPdnr35Cu4BBtqTJsW6biH
wAyjDUpx+Z2KzJJtWCY93crTeH51+oMvkOFrSqm7zBChylGtOwe1p/BHXw3RW9KU3N6IWv3AAqBb
DfQWM9xaFW9d+tQtcbkPhNaFUV26Yk7ROu5EQPQGdJ46IKmUYni1o4cCfzNyj0lSPotx8GLB7e6p
mtNoH/nnsN0ULPsgQzefukclQhNFsRat1u0CdDzlFMjudBOyqwojQ2iGt0AFlWP0XrJK3LY8pgcN
m2BDe1BpGS9AqbxlRv+zinNAmV6yV2MMvvWI5BEJVaHF0SEebmPJu68lb6/l5dc4yYu6i/G5ITvQ
pN9FRkjHPByZPbrnYkpfP1CQtcJpEgvhSfvoLZGINDROKvB4L6bkl98JP6Smxk0H6+C+KbkTkQaz
8wztTXDYfwogZb4RTjbKkKWrTtMzLIA71aDAkg5/Aq9Hk0RH0kNDnDfPW6rNiKbn+UMI+tbRUUfg
zOIO1uK7ImUEtxDMHipNFLPNoH+Px/YRsez7Aap/VvAaaCvbSkE11q0xwgEFy17ot2KJ3omv8FjU
teRjiuRpWc5BmEeigfDIrLOyBy+Nvi5uMnL/pwJ9YlhQglvelMxNacQlaPXnrOZ+1JS2fBPrEjij
WkQrlhWWdg3mkZ/n9GO1FBTpWawR/kJEpYX7hBA2jma23wNHVnTE+MwQtDZQXVsAAY3THB6VYLng
71gVSBzKOzcF+IVaSu2sBD5Ly0JSEb0e4tfRK5aB3AQfWmhh/VwpLsqk+kZPhW7TROp9rSFTgWGq
pMZLMBPVPhfDxlH1bLjzxvhByyfTFVvEWNVqcnr/zlMSfUHzJnNgOykrnq23Oqm7nLYZsleotuhi
8ygoZOyCShzXlQipQNp6shJ2YCRITRoZepyhCnbdNBH5HybLSaGLP+UE0BwtuHGLX7KFXDV4xSLH
PKE0hxcAzCksyPyHjKOBrYzju2cqqwZpRk/Td0qJO6ZcAhEyvCcUNeBytvlNk3WEQZ3Lq/phhQqG
LA9mAKh1atHspKk5+jtrwiPB7Clc+SKySgiBYKLgp96NHyTpfRW2A5Lvgg4gAFflRRNLr0j1dvcY
m7EoVkNHunzy2AqgvHLSItpfXEaz8izuxX0GssLqY91uy/AdfQX6GR02895aIHkUnNbsJ/V1MoC8
bOQujnjVd/LcIkyqWPP/UGM3P4SiCBjXRNxRbIMHr+CdkWKw5ZG7WhoUTx1o2SqMWwFxKC9RAF8Z
aWXNkEtv78vQaOwyG+F/wuOErZSpGA8nSv9MFKcLkZjNcIdxbfIB2iapusW//9t//1//89fwP/w/
+X0OmzbP/g1HyPs8zJr6P/5dkv/934r//Meb3//x76asmqaig98zIF3IFoLj/P+/Ph6B3cz/9n/D
YTZXu3zCeGulLDNnWnu/sxtwFa64FiM7si8Pp14ZzTwcDZdGHQuy0XBKeaXjQUW8vDLC1QlZh0MI
Cdd2nDCh2qUyb0dLrEOW9ESYkGePj5fno12ejyweDtYatdTH1NQcOttm++DrbuOtLw9xdkKGaIiS
JCqybpjzb/j2hRojH4Ou0OcvhN3QKt0brvnUO6g4rRNb/3F5tPlzH2+H74Pph4MJKAUrhaahPGbc
BRYC0SL1oWzbpTQv0OW5PNi51TNk2hAoYSKnbimHg4nWYMhKjNyJUezzWT7oNfKvrd61MeYd+W31
4sxr6TiC0Gic4HlwpudwC3cS41hb/knyv6ExiwmXf+VYzct0sozfZnb0zchwvBzQCvvCIAcJvoL4
IQAyHyEPdnkJzx2o70t49L24qnDCaRioMvdV/6PQ7v+FP19RVfBKsqIY8tFpSkcZ0obG8iX+fRrt
au3u8p8vzSf+cKUsQxXhUsoGApa6crQHBK3K6wzBPafeJjtvVSw9R77PbVwn3fqntgLStgHmbE9v
w5WRT1fucOCjjYEImJDGHQMryF91G7Crl2d28udbIsVKFb6tRnTlfx5uPFDI+DUYWIIgZ483RTGK
V/bYvPQHK8cACnGbmC0pCufncIC6aE0vn50G1JW3ypbdWlqpy2ZVXztB8xe4MI5xFOOEkeqk2TIO
NREn+F0s8xUiULbxhSqA0y+8awH8JAQxL11mWryzJAQ3juZllL0Ix7MIXNAHq+SttD0Hbvj+dbAl
G9MUp10HrvdPj5Elan83oGmKumzI0uFawltFwRl5NodCrgrBwr+9vBlOdjl/voJHHYLcKB3p4tGc
/KbPBbnkz8cJedEANdCDrzh6b9ufoUalcbhyav/e2kffTFMUReQv+paWcXSre5LFLEGVO8ZwK0DU
yIe3FAUdcx17Xxm9m1nVrOcNn4XPhXYrpCv0NheyARc0RvH49+XJzzv96MfoqiqbqmVJooFb6OHi
5mptgOgTmfy4plhUDre8OC8PcRpGLPFgjDnN+RbmR/ojkEQZA//wyjF24MLBmy9kN3EwmYtcAayJ
q7FlC/vaATlz0Bla551nmvzt+NsG8zM4rhi6B/OrUMj6Fw66jqipSIZmmHhVHEUSUwyRy0KZk0YY
KhhYv7dQCUoMT0r5N6KqFIZJ3WnC/OMllWRZ5aMrhmoo4nEAC9HOLOAW+W6JA1Em6tBcAaqD1kKX
f6h/gKavcH9NjWWOjZYjilRWpPZLUXDFELxmi5ktqBtM12npbQ2lW6tsr8s/UT09VhIhkHvW0okZ
onm0sySlaIxGQIeRtPpHOM6ERLJmu25p+AeWADbFkr8AjVAlxVYnjcnTzUT/sgrAFzy/2yJ6wSln
BTcL/o0kbfM4WCMdf1MJ3Q0oRozwrGrbWKKtwU2NEuFG7rJ7CBLUAcHlJtUWhYyNL+trvRgdBfSi
DkyuanBzQ3laTJUv2E23qfZCw36lRgbO9QMgoWFT+91Lrylu3LzGRv4naM3V5ZU5TRqtw5U5Og+x
GImROrEywx2kyk1L2jg9Yia2RGD/+hVxegQORzu6xD01tpAAYTTraXIyp1ylP2K7cME5LOQdT/eN
sbs8v5P86mh68w/6dtytckLragY1oF87UA0BgSTlKyW8EraleQMdhq7DiR0dPXQ0wlBXmBgQwmqT
LdOV+puyxRKzzqVx7cCdGww+kcZhpyrLa+xwUh6qCk1WWgxm967kxG631vbCKnEpNV+71Ofvfzyx
b2MpR5c6BN9J6HUWsPtlroxl8iTeA+u1i0cErpbmldtVOfe5vo92dE7bDCswtWU0b5+De3NF/OMX
6lZ2tbveNZaoAy+hONnxil6QY7kNv0T5MnetA7XLlWwYBg5gjl2/8+1qlV19lUrn9q8qiVCIZcXk
v0f7t6MpZSkAoNxgp69UG0GxpbRObfCfFteGvqxWEAsv72Bp/jNPvoCpq/xFBCM5OPzaftxY5djE
SH/cTct5PFhd8nqwsQZzs1UIQ025MuTpLJmZoooWabysWscjDqIwsgI+pAbaewY+xq18ZYTTm35+
JEimpYjE45O0o4OdxDWZB/S0UQYCCIlFnGxurqzc6Tk5HGW+Fb4dflwsajGEBuOCCCk2eAE5ME8K
e3Ax215dPZXzSTj8ToxmyrIoWsC2T+4YLGhLg7sQ/NQAUmtAn+UpirwWflhpRCh7UuJdTF7MrvX6
elfkVkclkBrulUmfHlh+hiVrIkmGwRIfRSKjodqNZAu+Dk+d46/n7ak63tPoIP/vXCvTnNmc8vxu
MSwZdXjKQ0f5IzyhVJHkNnDVvQ6be1HbvksjzIb4q5CCZ/a1rP/cztGgIqmGSaGDXOfwm0rI7ns1
huRuP1F3vk9BO9Nuu7yG5/a/Rr6AkqVFjD2eVA6kPwpUgjnsxSpvV2MlXElDz41gShrPMdxCSQqP
zjTAnVYP4B67FdpIGfnElF55VZ5ZJ+wWNJUnn2poonEUqdSBwwfzEm6RAlnPfBrBGca/Lq/T6RiK
ZGmqpWm6aomAZw+/Re+j3D+NQewqzbZBZMScbitK5pcHOb0SFJk3Pw880eJddPzKCwAohBWMYHd+
nqC1trOwe1EBevVRur881OmDEoCuSfKsmgpvEO1ozUxTr3xcC9Bc66Y3z6tBQZOM/Uz8FC0mX8OK
cgrka4XVc/NjSEPF5EJEwO7oBGFHVkh4SidulooijJXhK+xby1aksoRf/3F5hme+GEv5X4MdRcQC
LzDJG4GjitpNoSDCu8FD7F8YgjINj0k0BMTjTVFpBnr/cpu4iObF3ZMg3TXtw+UhTk/PHHPIfYhv
sq5rR0uWjAqyF74V4t75GRqrSVj98z9fNxUJlSVDU9XjWz4x4qAMOrrAPaKC0kc9XTk3p68RxaSm
pGsipQvkcY5iWJdaPmohfupO6RtgEXpVqC7fC/GqQFVUBV70T6dDkKFawe4yROvkRtBkdfKLJhMc
+L6VLStl6PSTmNuXRznzkphjmSlqRATLMk+et0aCSREkL+rpnSM5qDWsi3XtCKt0mayu5aWnG1lX
qJQQfUxVs7hyD0OP0kTdkI7MSenRtgljQAuiVdNA0rF7uDKx+dgfXuy6IktsBI26I1v6+HNJRdiM
LfBXYS1vgTGs1PvsJlvP+R6WCzfy4+Xx5LPjyXwoi7IWd+vR9o4LufexnBOcLA/qBdyI7m7sm7nf
lL7itwHYHe+kfttZbbnTvREjpMHKezCssYHmpS/h5wlgNpt47QNmzHeZFURrA/nNP9kE9GOcO3hB
5eP0UdX6czelmAOkeehensa5L4S9FAU61aS6eXzFDbjLSV2DRnaYQF/U35G3g6575aSe23Sk4f93
FO3oeaJDaIxakVGUduGt2lVACbDZprvBTZ1weS35OI3V7ARVtubkWJ9T48NdZzb0SiEFC46V3mne
j05APoq+XXslhM4f+GTDUQKDcsk4mBsfDtP12gDsbmJStbxqFd/pIS+htN8tZTQ40Ilk3Msf6+w6
YjE7F/B19vrxHh/ATtZoNIFf2Uu/oH2tms9uqy/0nxoPqX9eCKN8L3N6CeCc3ZNqDEq6XqiLyKdj
B6z42dKAk3x5QueW8PsQc5b8LfVvMRWFu8GZxWh3Z6Bn0WE7EsrtuxTBTFHla0X8c7v9+3jzmf42
nthiSh9bKCujNVahRoGd4GS+XJ7TtTHma/HbGImEB4OqsWwVZhuqNaxL/HExTL2yF05v18OvM/+M
b8Pg/DbAiGSYEM5mLI9scWl7eSbXhpjP2bchRDSCRd3web+KnyUrda0cc3rBzlOgYS3T9TBP0mtu
ODMHcTDLwT/KqJ3EzVsPjVzwfunNJtfaKyt2Lix8G+44CFkRDuGqynBSZeCwtI6mT8F4ylEyuLxs
Z8dR5LkLStqDgfHhsiWmiHCRNwpQQUy3rMZ9M6V3Sa3ugyBcXh7q7F5TNAKQQaHpJGdoNDxgg4wQ
NCZfQnhnKo+1cWUTnI85Ok8IAqkERPAomopYRyZYUoLlX/Wu4khrxK/W4QbwKqWb/PPyhM5uuf8a
7LiO1XgeYNwJBHSj4GaFFw6Yxn/8fNABkfEsnbedRoZ6+Hk0PLaMcGDNxK4EK7/SjOeUSnOuPk79
5vJsznyeg6GO8vhhMGi2BnLm4o8eqPuydoCvXx7iTK3rcDpHn8evErTDIak7mI3562wZONA15trw
6ICmW83Fp/jKRzqzwb9PSz+6zUfMB2I5Zkgr3MnNnektCvEhSh8vz+zaKEfXq1DgrekV3OIBxZpk
elIRMzHz+AZH2CsH9swtdDAf+XBH4FssVcqcL8y6puB9gwrWAbqXaOJ1Vy68M/v7YKijCygQ0CUO
VIYS689CnmXJrj1Uz53XgyHmn/AtagtSM2Fz0gvAAbditJ+MP7mW7ZtqJ+JIX4DslrA/+YFQd9dd
efBJZ/a7SdVVp+R9ruIdGVrbTAKzkx/MVfMbhJfr7/pfVH/tiW4v7nCrobjy8eb9fZSF8Qbk+ce7
iSrlcbT1sURAhkEjPPmx06n4tYzQA4m9v0XzrlFqd+iunOpzK3ww5NGxnlWqdLlk/+PRscTvxkGU
+x7vObdaebZ4pWfxN75emuDRAVfGUo+ikr6d8VTsRLvZ6HtvP77oSFQugvu5r9Csp62/mlcZckrx
0ocLUKYrYyWsID0t/OvlxDMXt6nSGeVNZ5iWedxK9KKs62f2MZ0NMN87nNJtaRE5xWd2Uzrps/Bg
EXf6tT8uhOfLQeF0h2GSpfKlFR7JFE+PFgMuttkm6Vi4IyQKBVQgahy6+n55kNNDapHQ02nnAqdR
evxqbfXBQALbm710seIesXBwdAP9yP+vUaTjKErMyU0tK92o85VFpABEn6p/3FeD4Ef9da4tUsQw
jpYrFDJaNWmRun2lO2q7q6Z+lQgYBU9XTuGZCvM8kmkyFm8T0B6HUcdsAmvSmiFzk53yc25/oM2y
CnfpRnRwmtsEq8uL9xeJd3gqeHaTZFGWMQGc6UfjZaaOamTEzJA/SzbtWmoXMg0ovBWc6dF8mux0
jy65bCPOQwMG45foyozPbBJ+ACVVWdNFuDrzTv0WZuMBOr2Pv6DbDs+lv7L++TOCCc6FVFX52w8/
mmAc+GYswMtB9vrRCJ97606SI+fyKp45TQRqwvX8XiYXP0qF6kTVJthkWFeOd620QU56IYdXcFln
EhRLkzWqPxIV9Bn2cLhQaStQv5AFEPgrdUvvIXF8Fy3W22E7d3iCbbK6tjnOTYtSmqxLNHpQITsa
cUzSJA86fFHbdoc9lC1mD758LWmYj87xBvw+yJy+fPv+WIsNed8ziIBDzgBlVnvUzK0Yf8bArIM+
t0O53lz+XGcuHqrdGkkrKF/u2OOSU+UbvZYkOGYi6U5fE/mOlWDrT8IKYXQnv5JZnmZFDKbTLqDG
yn/+nvhvE/Ra3ZpUHmiu7ms3key5YwkH14O8LCr104TM4uXZnV4qlsZricIGrWWJfs7hglpDFFpy
blWuKd710IMa8zbChA6NCVGHwH8lMp4bDUMZIgibZMbcHY6m+iZfO0trmDDuVO3pj93F/etkSXAy
MSus9fXl2Z37doBaLB0EnEhV6ng5sXfQDHgbaI4B+53xGwX8iAUclL9pkVhdeeyeOQMcu/n1KdHz
Azp2OL+xDVAuNTTa7bDRJP+mg0ju+VcW8UwMPBjkKEZh6tH5Rqdkro/3RNtIC5pMl5ft7DRov5lc
+xLB/uiUjRmcN3nKKzcUH2CvyTnqFvmVY3VuFgbPWzoVmqmctHZSsF6YUg1cxJEKsGgXqQ+XJ3Em
VMx9BMbgbqThezQJEy8RvDEAKAm4Ejj11FevQo49SYKpsCJ3GIN76bL1ZIgDeuldGfxc/LXI1uh2
s99PawRVFqa1PFgYh2d3Y4yxyXomBiAc78QtcrWBCwjDvt5zPhM+GNbiKaLrCNwp85f9Fj78yRKs
TjSh6XYQW4EKCirsZGkfaKhf6avLKyydPhbpZXCPGXS3JVM3jp5wqDhXeR95pYuhczIuoXX2KOR+
zTMd1qEtTveBv8ci3L6Ohjk/NiUYkHwiUNPjAkk26GVMLgDJAl4LiOfhU/1tIee49GhAYFFnh7+h
phXL/lqd+9wS05kC+UED/EzEjKq+xgaS4zfe0QUtrUcjt9PpvsmunHPpeAdr4vwfldeVSmKlHpeC
MXDjNsPc022Woufm0iqE66HYoluTb5lOCnUT/iIua7gN4TPFOofX8VTH3/j4Rxx9Y6sSE783S14W
cIL3ubz9T3h5bKv1NoXh+kAbZt7LOMVcCaZ/b4Pvl/3foQFrcA+iOUs0OtzMHjceVMIEWq1bfhRv
9HIShKkXCKss9WWAhrbbb+IlWuiEp8/LW/s4Av4dGkjR3IbU6DYcnyMga8iIY+lYdrKtTI+6CePR
uJa/H8fAv6PQqwVNoSvaCaY36+Mcmg0fOMRaoa3nWuyVKHtyAf4dAtIo3VrazvTRD9dQLEWz73Jz
Tl4qpH6X5crbSaPduYpbrDy3e7u8bmd3y7fhjj5ZUbTQqAyLam8eLGskD1UMt8fy1gqvbY5zXwgi
tyGbgMFhvRylEkWrSLmGaqYrv7fjIm92lOGcdIX0brSOShuDcWQ//wWg8ryg1DDRVAR4cYodSQej
S4ZSylxuFxQIn3qEDC+v4UlB5+8Qc86C0q4qq8dBvMqRHhhQoHS5fX9JS2FRLJE33vg7aQX7by54
GJv49cqg8zk+PmwkuCbNd8oLoJUPN4ogdX1lhNz5k7UQfqGk4nqOushSZwZHhcurh3vOUi6Nd3TC
yrxqqi5vKzfa5LdkZitkKlflBs60U17Jqc8dMzqFXBMzTJBG9eHUGqulE6xppRvXnwF6i8GVD3bt
z5+X9tulO1p9puKrwVsrxboXxiTGLZe/zrURjgqYoiwkYj4xQo3IBL4JcnWlPH/uNOnsNJFnPfny
8W1ay6jsqp1J3VrHNsAslwk+kZI1LC/P42w4grmhg78z6XAeA5Z80i28vMhPJu//XCRIXftu9PH/
hjs8Oy3YPbwBoGKfdG7b6H+Tdl3NcePM9hexiiQYXxkmaJQly7ZeWLIsMefMX38PtHdXHAx28K38
Yj+oij0NNBqNDufUc5DqiMLqTnVDE9jF4bjtQkGwJ5JCneJq/zXk5eJGAn5Qi3lj0HoAYwGU7EEs
qAmJxDAeL2uWJq/AE+Z303UGrEf5CRQQ5/eHa2fog0HbHXrK0MfKaBKHgT3T7dElwOSogFgUTZby
lDA1gvY+QLaiv4c9i4NZZkmBsA2wOnLw1Db7KBPkbkUimOM4zKYdgxim8jUMhYMmMS1cIICeXyiu
DJOOVuFdqahsaFY0baNFhlL7RtMAiNHN7MAFf+x5IbzdoBkHNETZ1CPTH7GyK71pzCmTYb16+gzM
u2kUvI7537fxSkIzswpVjr8fgJdKCYF0C1zgnRHeh5nAqfCCAQuIfn9/nzFYW2mTfFQRKU8YuQHv
rgRG4Hw6RNNX5KC3Cq88RUfDC2tTtpnmYCcs/ZbIbqa/JgRUFRqgbVuB++IqtBLEWJaZo+rXSFIB
LqMYoMI7HZBFg97sjUZwG/PMC8XSfzRizqFlK+Gi1hBEZnObgHXVJNN9OSiC6FAkhhrIysCCOOqG
gMZQoAgNh8cJ/LPLLHApJy9hGs2sdWGsuNRbPNENCEn2NEQDn2/8DUga7cbcYnbHA7TF8lMW1BJE
G0X/vlJMz5DGjRvkxbteHpy6GJBKA3qLbFwCDFg0ESBaRcbMgRoDsosUb4V2upFUh5CtGgo8Affe
XC8iE8aPytLmIHooQUuCJCRaIi+U++h9ugAYKTL9iUicaP2YMD5UUN0bbeC3AFlNBwsAxnaAye7F
V+CdvNC35WV2TZDerwUOib+SSNrQoW86qne8bekIgCASxaU/KdmvZcz8KjeuzKH9wgVhIz9Ck+No
IlSZY1zXWtSGcV76qfZo9gBn/aX0ApfEc63IDyD9g7Yx9D0wCygNRqalEqLprAMzvaTPv2e7eTt/
PXBPlo2WbBl3EJIEbNAGMH1wnUhUD9PLjR/JIyb0UPy1XYD5zOavyQf7qS8a5eBq9imUTXGmwDUG
YdrHqJ/hEoynkFDwtONKsFFqBHo0+r7ZDuAoQhmyaTO87ADyEWyi6eX8uom+zziHtkLBHMn3wpek
uxEYuQAN/zMBjBnnqtXNtUUFyCqoFfr8mz2JepB4JxSv3n8WiXEIcDkjcFbQ4VIPug9otRDsWU2K
rde+cEesBTGWPOixkscJlCFFtDEtExDP6G8BxNAfrRk7Hw9UmXmcZogBK6KrAp9omQS7Ilgxk4kS
4rZuLUCt4+GevmcBENNAV9MCtzlX/fOq0BVhX7arFWOzokUVKJnaQJAebs0Oc+EtSFKdrCxB7Kp4
RueMhmgOjuc41yKZeCFStTbAmEsBDPPABdBghGFdq7k7r5dICD1Xq0u1iyIl1kCJ6gcaGFEIAD8p
oVIpmmmhlsssn4KatqwiyWrRBO+xmDjXyr8ql4UKnGTQpAOGXgPTIPALG+CpVv+12IH45EgecxtM
hdEqJa2UxmH1hFmA9yTNLqJJ1PJND/2JWmjmk1EbMjA2xTgFc2rrPAiKxh970CzGbpeGYJS6rOZb
KRFVSU/6Aj50WgljvMNSJ0OPBFLjg3BKvYh3NSqWmhM8lHvMgiJLLPJ4XOUIZmcIrlW0RDL2N2HA
qYsSKKdP8gWJQydfgs0Qp5dBoL4lGdn+Z0tEA/inOMYS43iQUlODOLVCMhgIm2kavnadKOvCMXhk
fukdrmFW7KRncbFiTNwrCVLfIAZMyIwhg+xgK713XhvOfXQkhtmslEidVNhI9+VgpAn1X8QQeD6u
AAN1XmRJMXLA5r/aJjcACJk1voasqJ69BbpgP3jbT6v+yB7S8UP2ARZFEUiimgahqVp4AFHUpH0G
IiFVfVFVwcOb48UVhDoG5iZQzT3JHyixpIAWDqL69lfTt94UguYFaJumEAyDt2pIUmBcFNUXoDkx
Nq0vgV1ndYUz9MN86C5HjE90hx4Er7GTXDdO44Y30xeeErSQ9o9M+ptWLlYymlIH1iBezFUOckak
eov+0Vg25w2Ot4YYeMKzDHUVJNAZDwsWblClZvS20Ch1wkUMuNFAaeDXv3Cro378KYnxrRFO6dRh
fsafy7dWeh5mQUqMFwIfCWA2SVpGeTFNmio33TBzzBvVpWhl8VZPAc/iLheL3yFbfn79eJZBGxgo
3BJgl9guBqsA10zUY/3QQnYnaYCHnX+el8B14GsRjE/IrUgppBp3bQPcCeUSGKReeDW55T7aYXZ/
2woy5CcQDbgwMBltolUImSAAvjLr2Mj5tGTK0vhASv5olHBT1wBX38ekkOi24PhVDEbTJKCB8faT
dkIVfV1FWkGYJC2IxnbTJAEBW1RG4ewSejDwlgTaPDroWVw0xexBa1/DrOX52Uq2bf/j/B5xtcAI
BUGvGKo0bCZTsrUs6UOwHmv570W6mi2Qq8n+eRm8d79KVkKYA1SaydKGtYIDtAWOO8bril8UYUL2
ui1IsQT3BK/gfCSNsQJ5mEHDMasgf3XB1YxhsdZLXhdgKgwuuL5qYIhVrv6zHRzZa55B1CaQzwmc
j8Qz3o9IetWMCsRnNmXHcxfAvafVi6VeKunvPPlBjNvzyyvaQvr3lbsFy0pQhwUEFsZ9CqqPMtuE
8yjQineWj9Si7nglRdEklIdM9KxNvQM0zfxj/hPTQ2D7cTHSimtF6KE++iCZaPNIJr2xVzLTGXSK
MKvSB8LphfEeH+LnPnabW/PQvuVb6zK/BOul0z4gN04usJtbiqS+yzehp3vn15jnoo9+CuPKlNHU
xwrZTNqoAQbv5DECNEi0KQ6ACybAmyi99EaUwOLccEcyqaWt1B9IM2RATkYiyVw2yqTtSWVse2C2
h2YmeBVxYp+1KLahuCznpgERfAmo5UNf3MbxVd8UgE4HoUJViEyJ69M+3cGHG1/plZfgl65l+DSS
PKvZHnTMWnDTgOuzRNA1HKoldZK5APPDro5/JuOL2v3ZifnwV6sfEIBhMlUzgli1Sp2l+14PD8Py
7bzF8FcUMZeuyZZ8UiOcizRrQ21s/LYFym4SgxNBnpJnoI6/BdhO0miiKIJvLv9IZJMPNkk6Ok4P
+KrLCvDETv0t1RzJfaXQOdVFcz8AqCi6I4JLnu99PqUyYRgQ1btOq1EBD7pua8kA4AaK3DiIlBOJ
Ya6QfkSfOpLHpQ+Suu1wm22iB9SrGmfe0HMfevUuvRGB1f2Lz/vUjblJMEBt5nSO3gfGMdBr3tPd
sjNd6QoAa381vn3hrQbUIRSxEJcpeBkwDg/YMnloDRqSE0W+b414v2CSvw6F/TTc1VzJYb1ZO1Zj
YeDWTzAVAlzrXbeLD7Wbu7abaj65oBMYdbE7fyJEQhl3FipSkYc1aLwoVwsJHKVXvbx5OC+EH2t8
qqYxzath32ZxSKBaAUa5GwrgVG7lW4Dll3s6z2b45+Vxj/lKHGP+YNId+x443X5SlqCGV/ZdO22T
AZmevvzdj6JHD92YkxtxJY45BgNy5SOwsRuwzoMIJL+PyTbttgZYOLqXQJSdPRmU+IinV9IY+9dl
YE6AewA1IR/xu0cOml8/mRtwX9ZoxLxSrtEt+WgcstABqZ00uuZedCC4V8XqFzDBlG5GfTrMeumD
f9CZk3vVEFx8fKNEWzwaK3R0QtG/r64CMx2MAZC0JWDWdd+2YlAa6j6AapzzZvKRPDjduE85TPg0
W0A478uPpUTHlf0DQHXfln2GXlrMEJNt8xJdU3Czagsu15v2QdxTy1/Jzx/AuBarmMG2JcNy8upa
s24wXnxeQ9FCMi6FzGVlpeaEeyDIkDOZgKKOMUK1EogRqcE4kYEoAUCwqZj8va/uwM94Xg3B99lA
KCA96HwxW+7r2SZPDmBsPP99wTKxsY/cxXodmPAXZv1DMzaLVAOm3vvvMpDnM2G3GEXDi/jYpsPS
7gczQnw1N2DcbRPTRano0E3j5s/k0LVcnZ1C742hrbBWVlbdkmW+SaPcB/Ltr/NiuM+AtT50TVdy
AOgZyupi0rsf8e9T8J7Zu1QGCJszPOgY4dpYHmA20fB3R1zjkD6AJ80OwVb6WHoA+DnYgo5m3hau
fw5zlK0qsUCpLsErzjdGdg/wuUgIesK7VtYymNNaWXRklapsP4x+8Vu/LLz0Od+mmElT3Hmf/7QO
2g7n6wvWvxbLHOKqBvWyBTQXvwdZYQUm0UqUC+Cdr7UE5vzqUWBVAAEufZwyJwRWTUlE7Xm8OHgl
go0A6nZWA1WHiJyAhfxhwpTCnIBvUtS8K7ADtsSTKLpuxSnMXwJhaZC+lvN3A2wr541fJIS58Jsp
swA7ESCob+7q8eds7nL59bwIwZZojLsYB20c2xyJrLn9FeR0JP/890UqMG4CGHVGGGs4L/OogVd7
2MSD7iVBsT0vhvtEB248Qmc0iaOjjQnFYkmd+qk1sFT76Fb6Yf4AmujORnKCUrI9IkgBWpB/XiZ3
6VYimd1pq6WXhgamlqTRjaIsT4bWvp0XwbXmlQhmdxo9zFKLWnNiV2BvLPdApwTbXICISPiC5Hqd
lSxmp5R2WiLMp9N4L7nNbVCxOeULARGIDb+DypF5QZ5A6D7v/wdoedFSUitaOflk0IZWk2Hotd/7
NP9NnyPdbgAOBcUptj1RaClSlnHjbSqBDIKgEykBj2cK5s56vBqzlxDQeaMher5S22PDv7VtMv58
KAw5iRub5iSLPZ15B/XEY/WEAZALRZDc4L5a17IYJw6Aw3Zcyg9Z2X7xWrehzWoYKcBg/YLk0UaU
ceUe8JXZMD5dG0DcSjKYaK1s5QAUGsHGqASnWyDjJC4DXu2sEBnFuVB16nhnEwvdIt75syawQTY4
64xIGoF6V/qmdQF6oQXE9OcFCA4zm3iyFlCaZjZcbYjwDVOPKE9M5vuix4OjLZPAc4gc4oehrI5U
X/d5lETYF/BRe9oTyEpjgMXGW+Nm9jLZDV/V76KikmibGA8CBccChEUoiiSlUwzbcSjcQQSNI9om
+iNWek393IMfmmCOQL2Lgtu49s/vErXXM4eV7SgeJj0HPBtcEVq3YuO6LdGUlL3Y1sNUX2byyxiI
IgmRWTDeYZyXJLJbCJT7b+l8NykXqD23ePGe14vv8RAaAdIBkz/s2ELQjSAGS8PKH6WnTB9QUsq2
CsKieTRcfRoEJ/Zf/NA/4th8JLDFejUt8Awxw1R3gDj207TTgwJEnjwqQelV/pCiylcxDDSTZauF
8VMUg10wiZ/Oq823yc/fwcQFgVQPQNNCnFaDfNlIZlAWFG6Vd4LV5W/ipxgmFrAIKPjMFmFOVAAX
2fphD80GgRvIYjuBm+KNVgFz4VMUExPooP1dlMVC0W4r/f8k5UbCWMgT+DpdpIM2qRc9Tz/PL6PA
etjRKgLQ6dau6FAuea2km9C+V/q31N6WjQjNlC8JMRxmnTDExWZBw0ZL9Rmcnn6oPtr9Qe0vZvsN
MNpt8nheJb4j+RTE3JTGQto5MbCOCtqrQfGm5p3AlfzLIfgUwdyNZVchf7VIdKtmH3yJyFyHV2je
psOfiS/XW1FZmpsA1QDS+v+rxz5/RqszWvT445S7lu7QamvgAUkpxiRh4wLw3T2/hrz5Vhjjpzzm
eIHaKFrCCF6l9UffcFM/L11wGaKBN73EHe2WN7KXb6I30ZAm/3qzdIoQjvo7+qiOr4G6qtTSKIGi
QksCdPZOakFb6Mi32o29pVPEs+mYonzvv0iluDGAzgPsKXP5ADjfHsDChgh5DwCnSxqlouYqvZA7
WgScd+BXF+JUcT0YZv//lkldz+rCG5MQ6KBDCE3rzI0MZH67HeDNBA6MexpWUpj1DDMlWoII60my
zdC/DeGbwFKoW2LvVcBJqLYGaKRTmgOzBl3ibKGGQ0kt8Lygexa7w3uxOB0sM3C/tFkriWybtxnG
mR7TbJ62BZGy236jVSNyrXm9F+2qbam42v2fKUmY42AHQ9t0OUTKABKecSBiirG1bd77fXRh7hdB
tM/zlWsNmVsnRQvUrKpIkBvDN7NUnALzDO1uQetaLgpeue01a1nMtdOEsQWKFMjCIBSlHxwA1JRT
vzJtxSP7PJtfC6PWurL5PkwHFY0ppV+B7nIEr0J5kHJRpMd1lmspzGme56CWQASA9pptdalvYmCh
9RtaMKWwFqLsmkgl9hgPC7K/KV6cy7zpwLFc2G49p4JTzBdiUJYmGXDWNnOKlxY9i7MKjbQG5Oma
m+iZp78JjJz3nAXH0geSkK6cENrpYJhvl8xA/6LuDJdgrN1Uh753jBuEHptQVDzhOaa1NGbdptKS
Iq1CiTmXbpfpRl48gTr0kLCOaS2AWbO0jAAFWH28mGWXvpiLyLGva0/elBjccESPJO4dspbHxh1J
ZWpdiABH27ZPgKu9oJ3NlOlGAjmxk1z8D7Q2PN+7FsnEIXKlS8NcIjrtvNEf32NUsoPH+HLwk135
IG6lFmwZ63gjtZJDvYEXJMWPOjz0nWD46YTkjZYmV/qwbra15CVQAiwhEPf2MgCfSU9uhiTyeztx
9KLDPHbu1XJ2MAG+4eAi34+WQSl/XbRKb8Ca4QUzONWr33is7v/MnAjjk5U2XepAMdEkr22AteWX
ADqpE0fNAFihUsxy/7xA3pFfrwXjl1HYyVRpoVdO+W5q+6kEb3fwdF4G11OuhTD+OJOUSVHruPLj
96b8mKQrt8l3ff7ofYo3InRvkU707yv335RToKNJGgaUXpr9e93ciNl0RTIYv2IgZ1UP0ke6U38F
yNv4gh5VRK6pO1wgXk5vgSEmHksUHQ3G2YwAUSGzgkxWY+5C47ZsBLlG0fcZ59IrtZzHOa3hTACl
/dZOr+ctQfR9xpOY8qJ1Cji2fXl5VscHom7Of5+u+hlnzL5fpqW20miAt8dg29BcJXXs95FjZi/n
xXAf0SuDZss3+RzXig1iAT9rPKUHNmrrJhH6pVAyxYABoVCoCiZ7gY99L5As8MUa4x9yAniZ1qS+
C8ng6FbfBbegkHLS38gzuZmQ0kxg5mx9J0IPs94rA51rkJ1mLtyxsjemiCNSYBYa/fvqwNZEIovS
IdsTmYmTKRehvTu/bCIBjEforZYMZMJ+qd29Qe7tr3Rbru2B8QaDHBl2KaMyXyTPJXgebe0iy1PP
KJzzeoiuLo1xALgaZbUccRXLW2ur+svOeGy9/G1OnAGMb8A8BfOsE//qPNsTkVLxvThQ/VTQnFCM
HOaqKC1r6oIBbjXajz6FWjV+g0tjb2xmMKKLXujcHVsJY0yiLYBWk1gwiTrMNo02H+ZcFLqJRDBG
seQyKRIbkVuKgkp3kYnwmrlnBwwt4G1GNwUGrY+tWqm7wR4pHCiZrovwl2Qkbi9Cyec6vJUMxh0M
NebcKimpgDZluYVyndsoWi7Xpmg7RLowey9lgHM0YyCK2MmyL+TGKdXhfpFE3o37Nlipw+x6kGF+
q5Vg3lJVAwepLr9H+eDZunWLjoaNXOCdpVed00eGB+5Y01cb8/n8CRMtKGMU06jnzUDTo2X1pIeX
4UcN4moUQT3Tc3pyUa0UZRwG4H3Bx1Mg8dXXoVMbIIHdzOMuIBOmkWKB0+Db+acdMj5jmuZczVKE
lFn6DKhYzIv8oQAmajBHOx/tCY7BlK5M/arKn87vCY0KThfLpmCOIL3GfN3xQULOLAmXAFZBIUwJ
+k3HDR0CEoWN/HX6Rwz77rDkVAI6E0pebfdqGa92uTmvBv8MfX6f8QdNXath1CAKtgGu3L4FGIOe
RAdIpIN6vFRKPyfADYddNXiq6ZvUt0bXSBzb7XzzQt3pP5PnRZTb4cpEa5YMFie4ObZlrG4kc5Zi
YPiR3C261ukaTWBg3EO5kkB/wSo+KE0F9e8BifDQui4GtwLhaFn9VKpv5zdIJIY5+61uqlLbQZG2
vTQbL5HKrYoQrhm883K4hrBSh/6OlTqGlpBJpwdSSx7s8dpUHuXhK4H8SgRz5uPEDovMwJHsmisi
3+ki4mR+MLASwJx5rUOFaWpgaJqOcTkQQu3CLc1CzJf/C+SGaMUYD4BsUVuOFnCaZHnf5L+txUsM
QWce18l8KsQ+HZKpiweTfBRbqD7plmw1EPZ+yckQjL9j/A+ov2wdtZWbCtEMKiy2fJ2XN71oEJmf
HyKUYA/ot0jlMTvf2J2UyyPy/cbVX3zAwM7eKM94oXqqJ+9MzxCcGu7xXwlkLKEcAS4cqzQEsbc1
qZ1cFgEo0S+c+P+VBGb3JZSrAitBvVeam52SDrfoCHvM4ng7FcEOidHfkr38/sIR/RTJWoM1mJVW
GljFJHjR7BTj9Zdx96V7cyWEuRBSMLJ0KE4hN9mZjmWkzvyfids+Ul0rEcx9IGV5OSsdoB2y0qku
KfV44KVuZLnqJvMlT1Q04XrQlTgmTFSWQZMSDd0VkvJUobabdEjCTE44Kpsv7A+gLC1MwOMonYym
w1PPmoF6U5A8WG89eK4q97wEboS2ksDcOalEQMURJgCNbX6Y8ksSesV42ViHeHw9L4jr21aC6N9X
t4GV27EmJ3nlR/ZV3zrZdGOK7k/uEV2JYC6ceGlHs6JOx+p+ldblHP06r4Lo+4zP6VVzGNqaVlNN
TyfPsvXz/PdFS8S4mKUCJ4AtA6K/iJ/t4AazCJ5cP5yXwa22U3TUv02K8TK1XgMgPYOXsZ5Vyx0G
h5bfmkMEzxmhqDPcoQTnnZcp0Mti5o1Uu9GyKcC+tGhWyK5kZBJFyW7B1rBIBzJGtaRYxdbU3aYN
doUmWDbR9xkHE5eKOk0xrDeunuzgUNWCZD33+wgtFZxyAEOwmbZusax0aeh1Nvwca2/ABXN+D05g
1D9c5EoCo8ES1E1eoO/RVx50adMBUtwvQHAx7CxQSKHBKB/+H0fZEqjGu9ZQzlYohiYgsFnMkDbv
klyuQQVhWt8KhThTbjtLvFesQw8uqUn9LlCUKsJeo2t5jKL51HdyCOgGLCVGogmS1ZJbzV79Q95Q
KDtDxEfIs+61PHLs2KYOzRdN0ba+Zt82P4Pu0RINmfGuG5BBoX0UxMWAwmaOrJR1ZTlFTeu3pV+q
aE+t7tDgMKci+Bi+Jv/IsZlzGrZWb6ftUPl5+gCeNrv/Nnxl7malis3EAnXd9yS3Qjxx5J0apg4Y
QrUvvQ7XQhgL0BYtB7VQ1yJ7KPXOsol+tmiVNvZB5KAYQ/mK7Z8iREPeAQZZBzjTZeCFoJ3g2Ars
osfQVQWra1FayoufwsuN67jXEpjbTZazSjdynKPix+xWe9oZolybiKY2ih9d9A55PH+QRBoxt13c
gc9z6kAaq+XzfdQme9P+yoW9Vom58MIgx9yGhEWzcKHOv+Tx95+pwBycUDPTaTaBh5Quuy7ZJLWg
s4R7MMG9hP4qULCjg/t40w15MRq7KVu/THdlcj1VhgPHbfX/lYyW+m4bnwenuAU0SzbFCuKAZIpK
DCYaRAMs0bfZ3p9fKF4UuBbAnpghDIwCWHZ+Ye/NWHY64B1LnRfY+3EUPEC5TmalC7NmqWLm4VJU
ra/P38HxtGm1XRMQ77w+IiHUtlfBZr0scddTBG0o5tZB5AEQyx/Txj8v5l/O5OfGMKde6gxpTMYI
daNFQgU9OFhpt+tH2Q0aK3OKkviAFXP7ivhNgP9H/bWwWpeoxbc//CGMc7DKMhymcqn8JHbwgEOl
loZ11WFwa3tL3Bw1OlEXpWiNGf+Aelk/dhNsRiabtvZMy7WIAAOM2061tkvGQTRouEvCYqz8aUOn
qsMLzZveQ5eWHP9UHcZXAAM9DOdAqvyquCnRV6u/Gop7fpf4HvUfa2G7vZU0601prirfNL+F0c4c
BVZAf+JJ5PN5tFjgyxE9oIte4vukmONtFozTLoo12x/yIvGHqP3Zg1rWDTsNcKvLJG+/oB0AffFC
McDkwqavgzQu7FHqwB1Z53vgRwJWvvzKsf4Uwaau5URS0KJD3ZSqOlHsjQVsQZTn5aaWQJP2tyJs
30xixao6qBPtDu7fdXSLgwhecmMX47PxY3oLkWIcZu5hWslkHLCpLs1shhE6xzO3uKRUILmv7PKt
tle2vRdraFkPheNd3OzmWlPGF9f6ksdyhePVvo8+2B2hZrtRf9D6avil1r61MMYnZ7MRF1MDYd3c
XE7LQyt3D5MimB0Xbh5d6JXnJ0M8KbE+tP6wIZvcD1ExvEDf/wK+Vuo3+l996YW1wPT598Bq+xj3
O8ZAkwonmEz8hLQgoAuwls0u3YP+4H9zvtzIYyWQcb5NlipJ3GuVX7fRbYK8etCGrt5pfl60X/Fa
K1GMD0bn+tQBY63yg4X4fSbtmk4WiBAaIuN858hogjA04OeBSAKSXYCQl+h71rrtX3Qhoo58rif+
1InNe84KunNAXIRajgHOmzJ0w69MWK+snX3Qg1UsHUFN0fqg877ALOoeFAIIQJEsTIkhQh4TqcN6
DwkQS0sOo++nCcwnqjMtoh0SiWBchRUW5agveBtKu85r2j2FmrU8BFhgSV5g5P/L3IRIJv376ixn
bdlLaoKgJmqurOw+le//6MZi5xS0PtEWu8Z1YhkHO7rJU1H4Qtf95EIGuZgKQFYQfbKNxlOuRpEZ
ITzsPM90UiyZE251sCFU/5mU9eOJsBLFnNLSVvq8L5EjANowAS2GXDgF3rvnF4zvXUHChbEOPEig
0fGOEKmWwSAEH249J4+qi1E1h/YCas7cfHTlSEKoQq4NfEpkY6ZlGqV6onq1rSP3dx35fl4l7sW7
+j6TkDDMKe8kioWUgATHVp3Ovl0yQZWS286ETqK/l40FCoejVrsK+Kg+ih/A6QN86U55HX3Fy7x0
K73VJRjuyo1WOoEjhgjkX04r6czRDbtWAY4UwsIIfOXvtOoXeJgZvytBYeF2aOIX5XtFe8ac20UK
h1RSYPahXIGwzR9SEe61SAJzy6uh2g7RAquw441mX8jVH1oFc59XiFQCRa/Bbj8+6N1OCVHcqbw/
szzmCi9juZBamxrFgAJ8C+r5tL6JbV0QEXEfBavdZxwDIKE1Oc17XETLlaGE7qL3eJg+deGmrwn6
m1wiBGQVnSnGS6jNVMulCs0W/Qa470407hddNAEpMAG2qJARZSGRBqr6qNKfMD27t1VTcOmJRDC+
IUd1lIwl9JCmh2y5Erbx8uYCCUhzQLEOSlVQMjMmYE1GPCo04ao8ZCAYKp3wfvKm/XAT+7YfX0YA
JIjc6gUh5EY4YEFPPXM3Hclm7CKogcsRGkCOV69G9y/WF8knVwaggOmkmQj7irOWR+IYm4jABS3H
CXxCEVyVASaihqfzx4mu1Rl9WHsotUivsoEK6OorHClnzgFxPNmXpNc2kqHuz4sT6MMWnJI2IZUq
IeQi4X0ONKU2/XFeACfCXy+YxcR0GFEd56YMa98EHYcm70d1dpMqcapFcDuJFo65HlQFYKKLDE3G
8rqUXqXcVcurMPjZxIJCEK8EdaQSXdNVPBeD36YjEY7sfBENzijvhxzYgwkYbjElFXlB7xrEbcEM
mQrZbbnbhck7IuuGCU5Cxvx6CURDIb0D6VWvZYOTWF/Zr08JOlM8Gaw8r+YJErJAc7X+0hoOxai6
jahIw3srEfSg/a2Kzngl1ZL62GqRZ8H1F9DZsh5FvPrVzLfZPYVvzAUXyL8INGlPIiUf+vBiq22T
lzxBEQ8GEu1pZ0X0UEpOejlvClTTyu/CSV6uPWJU+W9xjGNK02EBkwpizMCQDk2x7819brqa8p6M
jXf+jAlVY8wiq/IpLTE37Bt3ykbzJ0xrag/kgjrA0PsCCRs27h/FPqAkV+tIYqim1EhCy/ZDESFy
Jo4h6rKgP/jEC65kMMYRaYHUagYe61N5M8a3Q/wCdFZHMh+LIPOm+lCL8AE4d/2RUoybUrQ0MkcJ
b6jBRInlR5I7cSMwQJEIxkEZgCZDKQq5DqO41eVrPblQ029/Zggq45rmAujVWdai2HXX166K3Jvh
2VetivkWynj9hQj5aNWoyitTKKReb8A6gkmQ2NOiQ9gLClNcdweudFnVAbGmW8z3p7aKOoviyKI6
7YWN5PWV4NbgSwBqs6ZR/ES2qq8icRLbKcKHtAfjfWY4o0l8wabQX3lizAS0zwD8BS0LW1MFT3Yu
9wPCI4zQYgJJfteAmpBv5b0c+pbtKC6SKUhUZoKwj3vzrsQywb9az43cLXPrd/ZVPKKgG/mYRJZm
IpDDXUIQdSsWKMH1k0ETtazUv/pjlabfdnbuJp0tWkKeDLRdaDKonkGtzrYOgM28r6wBg03ac5w5
0kO1rzYUd8LMPO1B3ujIZX8l0oPlWeiM1Q0LKILHth3VCylSYwRiSPa8YIpBqoXjQZy8ClE0BQhe
IB09JY6bpWoCgSCdD8zcDrwZ1Wbaqb/RkbUpvVyIMc9ZQ0tDRR9D8KCpAvXosULo1sFAX6Dm/tLu
ifVgS4JQkmNvNhjACbF10KqBDO/4+3mfBQGxu9xPg2bfKg/JCGIEeT+JWn85etBxJl02AAQOZlHG
j9qVGqPDDHrUJPQ0SfG6SWhvnJ2Blal0vUD6DJrxY12UuqVNuZPkTYoz4+2yJ14C7FFF3spoU6i2
IkfKu8GPBDKLVyVVqQYlBCZ77QJzxFvN07eKG4LAAl7PEXgk3lbhHQlUZ/ovSv7H6ulSmHZ1FeR+
Pjv5U7CN3MwL74y9cTmh1VR5Rys1xIrQVE+lUt4yHfw6NsZCLFaqqnQkzElQoIhcvyaVDEDQ8qKv
EnceRJOlpzZyLIrxfYlmjZbVYhygSi+z9r6RdudXkPN9DadIA7MjJQVni4S6PcttNTYgAtfeQ/Im
xCU7DR7RH6WacD+GAtoedkhj1IPElpJR8rqsP1SR5KuVtjd6Y1eb6puZRIJbkGN+io7rCSzaoCmj
mGHHBtFPw0TUGMxh2b64pf10BKC76EEfrmUn9FQRNOzpjQhxcBToAcN8kKUzxyuSwqlI6gjXX5uF
Wy2T4k2UNfmN2qqyQDWRKOZgdble6XMZYQxy+i6ZF7ZyZxnb88bAmS8+Usdg3kwVUSs9mWKKdiPd
NPvkdgaxKbKTaIB8J+/mCwULIgJvy0mH4tZQcG3QC/GUexbAT0lQzRAa7ScA+feu7GdesC9fI3mv
4lEjxmnhGL2NpxOsBJxL1onRp30LPsjSKDAM0W6ScvheRa1gtziZeWUtgy2No300UJccMtDJve8e
MDF7Wx1qz3A+RsgOyPGJamicowamOUoEBxpA/YRC3layJI9bRfIUwOHW9qVVV+5ovEoaGhRFEPSc
1AFRNRXoToahgEeK9Rvos5mV1sKmlToy6DO61X2MlnnKVtrSxh7w0zr2FtjwwNcX2Ci93Y+D0CPJ
7MKWURq1bbQUmMrr9vohdwdHv8OiuoWrCRIkp0fuWBQTaITy0EWIt2GC6nbsB4DyepEkquFwhSDX
qGtgsjrdthEjNfTYFX5iAtoplZAis1zhA4R6h5NV08H3LVNJKlv+1MMmM+YEvOaD+W1c/BhdGuF0
EWuAbkmviXHQg9/n9+n0jGHtVgKZd6idgYNkBL0iQKADcIDnW1ADCUyBv3KfOjG+3ozzvpttC2y/
5s6KOqeIr5r85c/UoGquHobLGHYlUWyw49oIY8rOUwfRTIlopaiaKxF5aeWT2cMAihn4ekMDnhER
FRR3pWzarChbIKJkXx2SHBVL3SNgMeSL2ARU0KboNv99oYAuBwxYHY8Nwr5wUcBviS5hv9O0c5PM
2oypCE+X031G8Hz5lMEEQ3U8y5Umw+kALft3tQFJCvEGP78tPWlv2YLXINfFraUx76Z5jkYlnQeK
LD2Abvcl3cWAxQHqrSNv0HpEY1pA9X8XRdAcc0A8oeiEgiGC0ZMRSxbVSNsZrw81sJtNqS3G3p5H
2zu/XTztNIQsqBvjyYb0JWN10pLj80mNJE7qDN7kFV697SJnOGSH3guc6blyKLWHSLvT0JkciWW2
MK2kLp+mBm+3KbNdObOkx0Fe4k0fRGCeRvZPRITJV5SAsFtGwE7vxuPjFeuBpczG/5F2XcuR48ry
ixhBb17p2smPpNHMC2MsQe/t19+E9u6KDeE0drQn4jxsTESXQBQKhaqszLoJSOXqR7y272lGo13T
ycTKnwN6ScW3IvQiJxGF/LyGB4IGwVRgAJltJPZqNLoK70kPwzNlzDAC8o22cjIAuUTzb5zzfWaM
SUMnq82ddoUxrZ/ctv08GT+J6NHDydPOV0SvmE2cUmwyyYkCI/p9dG+FFG6Sn+Qfq0ffkbknYgnk
nIPtmlhI0GgucxRlKcytgaGf1Oz+8gmg34S5Ec9+n/GL0VCWWrGwnHE+9eXToj3K+s3Y3ZX1jRGL
gCeixTC3YSTN/VQ5rznu4mkhVcYgvvJAyVOGV40noxY8jXkHbeN/LIOOlQI0WRdYnlmD6SE9le2D
Hj1lDRGFSXrLXvqOdOkbt5hG6HKZE5Y2ZYdW/i51MSAG9q6bw4jcxP3XvAj0Jt/Bcw56qvjTmD9d
3kjeUQM3NMqSGsopFsS3z/+CJWtzgGDkGmN6bo1sEBQxQNs+NyPgFLRYLOJE5J0Ew4BaKxCpmoXe
FXO268WZOkiqoBVI3Frzkm+Ufy8NLUgjg5iGUv83gpI7x38QRCyoIYMmAxGbSXUqPJBmh+IZqyF3
R/lLUwvqAJwIcmaA3cWsaJUlQytQySvNHZbmplqNGyg5ityFPiEZdzkzxNw7kZYbdjPrDXqO41WB
Dg8AAw9VmAjx47xswTDBJ0klYh3nHf550h1nKkiWBZ1238w/muqhleed056Mdb9kViBhIMAk4Wov
gm/Ju3K2ltknSlY2w9gXcEjK8kvXmL0K1cVX0W2EWxUsnQ/qnuwEx4BzEM+sMgHNnkw1GegxSK+a
BfkKZnr9CjBpM/bJAy0s/zmngHZmkAlq3RC1hhNX6LAa0OG9WvNAsCKe1292kC0e5ZNspyNdkeHa
9w3AFxg4yDywrC2e7WJF/vJdVCznBpOtTeYg1JNtZBndu+VYPzbH6JB4iYq3LB1bNw6LaNPoN2KP
w9Yccxy6rq8Ioeam1jV+UGR75Otua2Hy998gwThlifM9Y/IvtRlMRWqc+v/h2A6uccdTP5m3K+bw
yFEuXNESORcRJhiRBKH4p4C3jQldRlP17VrTyNL4GkgH7PXo9OPJFJUkeBEMI1+GAmyVgv4XE5S7
wslIlChow8eDOzWG16e/ZP1a4JKcrAE1FllB60Gj6tPMfjX2gsZtAVJf41P8zWr8+Bv61F7zTEUb
KTM0+jhlfF0daKVMlOVxfRNXDqpWsI/BZMZ4q1VDMtGcEkUI1PMpExuFtVulb+3qm3b35/Rymqlg
tRgWhrInJtTPL9ZsiU1HHoDKjtvWK/qw6Ruwk78UkX/5q3LOuYkCIIrpNqUmYW83Z407RV5gJ2sx
PonxilaUDYksMKda1tau03NYIJW5unaW3tWyLbijeWfrbBnM9jiypJo1fTAq/S4zXQVJAfExqJK4
8o+8Qar3byhqRCtjDrTVrhIgBlhZZTut26jRXWRZgijFOVpnC2OOliNNIJ+lXy/XAPpVvtaK7K9E
cGtyThbKibisIYODc8wWEHJjrQrbALgckxTHQX7pUtuF1LFanOwxB2TVv+xzvPQAlRAdtlQVE5ys
0wFsHlt1WTavdcT6E/FHNzuQfX4vlm3iJQRnthj3y/vZztUIUV7+WkNd43euYpjbpfMwlSd51nUf
fU5vlEDdf+QEbxfJuGRVQJ8qr+w8MKdvVndSIRtlTp1L1E+Cr8lzka0hxg3LcbHsaIIhfZfssyC7
rh81dF8cbwlV4huolMS+vQreOCKjjF8mmN2LI1I1ILIZvIXsF+2HbD0IVkZ/hLmhsXcYI6dlLTr0
fx4ES3OeVUmDEUD5H5Qfs2+F2p749tXguGNgePo+QV8zuxUxJHOaMdqZYSa9MqShAJUjDE8eiBM8
4iWo1HyeC5f8tnaUOWFMfRmPLcE55H/Ut/Uy93XXmwV9rMJseZcnvpQRN53+vHJ7tjTmPAAm3Kd1
AxsV1NqLajf0jlvmghPODSgOKC4s4K9QSWOehW1tDy0ZGpB34XE9WRj3/SpFL450SjRrNxMRiT39
m9/5yZs5NunXe2m2ShtrIiAbSB9lSVBDEP0+44exMZfgDMFykmq66YGGqeXBu+zrIhOMx5UYlI6n
GKWyKG5d24jcMhV0VLh3JIqbuqaqmJ7HxpyfJq2IiEYKtJnHEJrCL+QL5IT9er8ejWNzp/pioCk3
zgNnYzgYxkGblj2/LV4pvZLUgF5pyf1otrt8UIPELr1CLfxy/l7XpQeSDxc0uletOvy+/Em5C4ZV
qM2Axg/aBtRLN+UR8Pr1GQYJ6MgRHTBpPAdH9pfjzZ51zIMFqFvXehTYpPvEuqLjoP1oAb/ynout
HIZJHypgwahoieRSSG9/MoIGGoiSL/0xf4AGsjDg5S0TmTHq/+cLBB9a1BuGgnu0vCP93ih+GvGf
h4szE8w3LJS2rGk1C0T5N9L4rDq3pgitznH9MxNMsBgyecq0XkZeT77F6hUAF3++J1sDLBy+AHJO
WiyVRvPsBh3usN+rnwafcv3lO2H3mf65jAecWWOChd7p1WwsSxOo9xN8jHgyuuoAUtIJp8i3vPw3
iFfkPCxvAO7+F6TNr/hM9g9QTB0oQTQybHQ2z72iXFMw/EczxsQCLdRKtziu6G4+dZ6pgwiu9NcT
GOsB0cE76RQhO8hsl+R+DuGKyRV5KOciQPwHKowyHr3HhCSaDCQppfGy5htZHl1J8bLkRlpvC6dw
23F/eac5790za9TTNgc+BUSjcKYMHCRzG06T5vbE8UrMkqVp7F42xdvl7cKY7C5K5LhcEzitiRtu
zK9XDPlL5rFIrpLx2BqnNBc8cXhrA2IffQAdkI13xEdOtJakKmEwru/m7s42QgIaGhHpM++dCy2Y
f8ywvEfSmIDfK7EwDXzbPMcnBdS7ICvEsJzfYupe+KzmfcatOcZXrblXjXLBqqKnBQzTi5tiYLfd
U/gaHaZ0ZlfBTkJtwdN/dFe0XzQIfIaTc50tmLl4+3jsK5NGnw7/bxUMkEdh3YSXvYWXUJ5ZYTK7
aEUZOanBZorJgbvyzjnRYlOy68IeKhz043rLSRY1wrhLUwwoj2lQdn9fuV4cpShiLKuJocDUPE1S
qIt4ALkbiLK4iiov0FhsplfahSynKY4cyBkDon2vpsfI/pYZpmvPUESo7xxNERw93n0BQwhsuPdk
LOz8lOd5sQD/AMbJWZldu7glooo/76gBya2j+GKAlpstZ6WjkeaFiXRPTVvQZ9u7aSZXkyF7hog0
idfOsCgBoS7jJQwkKrMWuY9VK0taeN7LECR7oOYgEKf7EDv/6Bi5dmaPLn0TIVHeyuO66JrAToqX
LIK9XBZNI3IXZdomRakbtPTIpCV4FBTKiFIn1TTDaMeDbtI8KMw/z8fs0SZ4a4sOMeehaG0tMlmK
psaV0eb4jFUPmvhF9eAj7qJDexoFyWYRpF08B9xao2di8xFHvTRSw8RHjLND3t9koyBT551bXN5I
1cFy977jlDidJncJAeuJ07u9uWuHb44sCHuv1VI2S0DaCOCpY+DoslnCMs1ypNjYpBpw4ewmOnZu
9rW5KW40P4Gqql+fllvtGKOLV3rdPv2lj64aqq7+3fjj+QwMe+KFgI6pYtnQY2e+pmxDoBcFqKCL
bgCzLfTD5djL8Q0beEAKlwMY+91Cq2wEtS8kn4KoeG6QwGreArK9TtWDchCJ2HI848wWc5nUSzOZ
Ywlb+agelko9TJEqeChSV2b27cwE87l6BHsIj8BEV36HYLNbFa6NF1WeHswSE3D278tfjxMLz8wx
KVVdJ+vUSUjgpjJ1F/l60SaXmMgly1KwMF7qcWaKiYUoTWa2EtE0/VgerHDdW0FymHzqgmKKK5FX
MIEwGkk8LwSXSGfJ4E066rprQQHPzL/GpcABeU6BEQDg/2hO/s7Bq26tVT22UWLvMldRHrPYv7xH
nHgBlsU3A8weIVrYkqmvRTDKvVcBAVrgwVkKAgbPCJ3TwoiOpUD6hwl6atwlbd+BVbaq7upuN6/X
PRF8KL4JA/0jDMwgNDH3RjV0g0Ra8MTk1r6Z92b5ZekEWTTXyUzMfVho40DUWmacrMnirmxU8O+C
u+eKErckO+t6BGlL5if+Rzqa9tYa42VNr1nmpMplgPFryKBFOzpxlHhrFKghHawUQbx4rra1x3xB
dOjyPtOh2WIPkJrQfhmZ6PvRhJwJPwDGYUYHaGcUddjkS5/NwiZkQS+xBhlYHhIfUDIHdLngDgo/
kMA6qg2oh4lyrAO43PnVoFeqIRnQMgkMMFXNZePVZfISZevzH58fB/6AKQzQDePiZb5am1VZBXcp
UaZKXc34nWSYmJe+XTbCidsO7jkVI0dQU9JZpAymmqbKnoDVHuT7lcgYi36crdqVqkMJzUglFlG3
cVwB8GVUoECgrMLVmXvCSqMO81UzOADs/lQPKD91ohEgeuRZX8DAB5wBWkcGjJxvj2LLsWqrqK8R
SQoHC9REqJL39wmgoboa1NZBzR8vf8T3i9JlenRlijeileVzi3UsFWtfDIAhFLeW9qQOL5d//30E
wu+jXU77UqBnZpOixF51RTLg3Va0enZ2KrsEOP7gshHuIjZGmCRhqUEG6GCAO+ibx2K9w2V6+fe5
i8BUB4YEdOCk2PR70NuF6DZ2vkEGV+8j87ssmnjlvGfxoRwcTTpapMPLzjdC6rU6i4YeW3+IpVeB
3weKeSGhcoPxg9b25hxa3r1QS4PTzjs3TD/uJveWYsvpVJv63EF7ye9myPBhAojiNn7bt4pH9v11
7Iuqutwd26yWiUPlUoB5qceOSdBUwACVQgTYBv6WvX1O5p7oRrxe5mGkjZ9nafCqtnF1O/yIW7zZ
YKKcpfZ21Q04O3m/eE4fFGvlr7HA94T7Q8PgZn/UoV6hHThUwXo7WMA2617ReEaYQ4Ri9NrJx6wy
aNIWX92LplNEm8TEBmeKSFwlWB/RAdGwb7pEcG4579oz32PryFUx6WodwelR1AWpihYOOxJaXo//
+i3tehSTRaGCaxIoOlmjGgWY8mU8T3fUNJdysEKrO+2FqvBmoG/8KysGBOskmmPifcOtOcYPkwS1
OMlqMfrfhwQ7KBo44/k5agIWZuXpNARbWclBRik1CWUGN4FfNj637XpdOF/+3NGBc8QtS0eu36EZ
WlmN5yHDItYV76L2pMMfnFiQDnO/1MYI86WseI6cwgLXgxx9luUwEUIK6S1wfrnq8nYVzHHVtcFS
k1fi9tobHdBA0ulhEDEsexmpo7hZJ1oQc3D7ZFWXZMLWVKqMXAtNgnL9yDcD0IQOC5tQEWUuDWvA
BFeaIHab+g2IYSzRaeF61+b36RI3saer+kLXCGiCbHk3S0/GLKHFIHAu7mfa2GAOJNGmZFnVBKLs
tttOV7WIg0/0+4xfTZZdSBNGx4NSMZHlEFBYy6ZgDZzGKHzLpOqlJnTfAWk7/1BFa8xVJYNFpP2x
/pBuKYCOhPGueQFfP9WMIoEIDEOD7ztv3lhkcp7anAjJHdBX6DvKmzOiqUDF6URmlPcQ5/OVMS42
KZh1HpO4DfBYdRtFuiPqD60uj0Redgjebro6n9JkuiJ5MfmXww4/VlsAw6MaDqwKm3FLvZXVyIZR
Nt5RAh0SRo9limbzHFR+uZuh1vvnOT5WCxYDsAvgQQ6SoPN9VJrCgNroBKUXdTdDrbcAN4dgUbww
ZKIWqVBBUwOT9+cmJCeHRmIK3jcUVOnzlaCFuNxmBzpOI54O5n7DrTnG/YELU7U+xYrSKzqsUQTE
B+Xgzew1B6CAD6LBGp5bbs0xQdZalWXSVnDjK+mVrJ50IFOs8XfdwW32ikUCkgmKnVyDJgCdtMSB
xz9z8oyk15a0wiswPfQHEOscllAP06Oo8EA/E3vcUFH9xwxz3BbMCeq1DOBF36Cnm12V+susfCln
QbYnMsOcNsWa6y7RsFtj/ThkCOtjMP5KTEnghLy4DoYE8CTgNSO/m/mwlt4x5wEPGovYbuYE1dR4
un1/2dO5RugZMlBsQHrCOPokjZm6OlQves19BVOHZZqglfDnUCUdnCNvZhgHj5x6rdcVJDR1BNVw
FXd79v3yQrhvM0vWDLBy2Oj2sPPGkbk4zirhc/X+GmI8xk198mk8raY/e4pXwd1iPyOhwCovUFh0
aRryOwNahOeBom/xrrYNJMfp4P0dKJLKxfdEupIImXW4d5gFpgnavgD/DVssTCLcJ7GJdF/faaH+
lIb1Z211c+hRTgd5r901362fl5fI83YgvxEMMVeIj8t4u26MUjrSrXMKzXOMwWvMJzv+Nnf2B/wd
hWJKJQXs1LtWv91QpBaElALHfAKsJ4J8hvbnY8moDbzZYPv8ad/0nSQ7r5zcbvR7JRMYfwVHivPB
0L/SZChdoaTy7nqq4jTSmlqtghZYSUu9c9SAgEbMioS3FOfwwpIJLhoENhCqMFvT6Ua6jjEslVfk
TgcRDSSW8zC7Ng9GMLQY6NAgA++uveDK5yRrVIYKVT3wpyOTYmJGU0+xpTdQKSYDqISdyu8W+/Gy
03EujDMTTLxYSGz3hQNVV7De2GHdF4XbtTmaFaX0yRqz0s1WpfUQ08pwzizhuB3nVMM8OFlRFUXg
Ze+rFvpU80q1sbPFVUJavdZiSAubmMPWrz7ClwXymI05+udsMnipzcDd7iSYSyvnPVjwf5h5dPjz
DwpfUUA1C0omhS0hRnUfgVtMQXTs52PUzl4s1b6WykEhd348YTxZxsDAbBkCu69vW+ZORjsXzFkU
9Q7lIibX6DFPW5YJtKYpMjBb3fKRkiw6Xu7m3xTP2Rle+/UjHQHaRH6zyjzrUomA2381cQZNDEyq
i1tLIu423uGjRCR0/BM0V2wWKi0FiVcwUAcJekL6r0bDKKgm4HTh2gBFh07/h1yUyZv0aQL+ZEBv
sMvyu5HUX1rrZax0gRWFd9qUjRnG/ywtrUDnFdMRLbnw5cA4qSYQnO33eBcfTJStUEoo75PS1QJA
9+5E/Q7e80XZ2mfiWJJ2lWNWOO3p8okAIZfYYZUdOv0TacO5Pqkr4BSSoKXDC2Jbm/TfN2cOYo5g
iZLQM8qV1jXr2pVFmn2cphucEAVpjDPRETGWKt8p89JQqN5pfIPXJganKE3+kGCOkDKTCb8idYZ3
J+3NHMuTr+pD3bcFpMhk8G0c9CDFJJCpehaOWL0TzgrwQqSiqhZk0NEJeYd2kYqkNowaKtL2k/H6
RIq+6HcoFe/aYxKKrHHPAciT6GsMbVg2y5o1q1fKEl9Srp5nK3Wj6tHCWPLlEMkr4qJN/Y+VVzfd
uEQvS3KdJ2iSRnpoOK4x7Ch4tQA9P0Kj9pu2l6+g9BuUnnDvuF8TMZIS8iARZ9tknbO2mdPha/Y+
lGowxlU8majuO7sqjEPzQbBQrqe84pSA2QZxChOT2ziKiNOj49wsr54SH5WHGis90BkP4cwML2el
BJSARf1ljgnG0BztMI8J3VH7GhpDidf9ch4iQADn5wlYOVA5pE/jJNhMrscAVgMNJ3AzvgMBzvHS
9hi1QlN9PEp2FjS54prCZw3/iG/MMFHEXHNiKzq0k//SGiIhhIa01oOjhlVY7uJIELVEy6L/vnXR
RJPqBOQDeHSetPKwWGCL9D7iHZs1MbnXIA8QLCGwsYy+ubPCBOqp5eJTkUkxO4toQYwrTg6J81JG
KaJB2dIoUk+VMt8AYuTyonhmVNyfyAhQgACfz/l3q2RtaOSVdknU2E3zq0oh3ioaGuBdKVsjjJ8T
S6mzyepQ6O2UwZVTzH1q6kcce2uE3uUbDyjbQV6qFM/cKHO8yvGc/JdT/TlDGLrnb5/LpPXGjRG7
mRQ56fGqlavca3/WzfdGFpSEBDvCpthgq1OVMgegq3QWyNXss2Twx1QU0+knZ+/E7UJo3N0sJNZn
vRzp8zyf8sCwMq9plK/wg7A1230DZmSwCYjwAfyVaYCrg6ZLQdg7t7mMpemkDrrpuv1ZbrxG+dT0
wQfcGRgHcJCirgIU8rmJNe3qZIpLTBi17ZWW6g8A2t7ZqvTn/VkE0H/MsANmfTY4cVLBjD6p/rh8
UuTHwpr9y2vhxtCtFSbJNXLLMFCOhFbMc30F+tsdip8uHsuv4Boh7zb3lt+aY1xi6lq8tDQsSmt8
fcEVGGgvdGKp2lke6b7XOeQvKHds6QmflTSPfeeNm+/J5LmxBPrCDjp/eAutjhvvS7SHM28+9r8X
/4PcCzjH6DpShA8K9OwbZRiGHkhGCuz4NPqSq+37z/Kd8rW6UjyqExCtripwGf5uomJp4PmF6Re2
oLhk/ZC2igySo1CDCN66z0+0/kZREf+CF4d7vjfWmLtq7dJ06QkqIOMLeZz9FUoINXG1E819193q
VXfGsTsUeD/citpuvKI93tFvK2XuFHNdGruutSqwQED+SKAvXXmZJ2Hy2ZV2RVheK4KQyU2kthaZ
C0YueyPRSshXwHtGf/WVR2VvPPRubuMLy+hfxZknwtbRVbA+i+ozAE8oHbyXpQdzPJR1ZL0Kar1D
NetbUu8mrXGLdYHM3M/LoYBvC91rvKod+R3Ysm5Wp5p7fFFTQZ+xGpQno5F9TZ+CuImO6twKBlx5
kRqgqr/tsQn/ko1FO6r4nnZ5ly6nrrgtRRQNIhNscIujvM5LHdEm7XaVGvtF35x6DDpc/nK8muN2
JUxQU5NOXswCu5RaPzGF587qo5oq7ijqHHF0zFA93XwyJoQ1ZY50d8VTHaBrn/yk46U5cWl7jHb8
6KSSicy3xdSn6I3Ey662lum/b67yolJW02qxxGR6AHvBMj1f/oTci2FrgLm3G6mryyWDAft6CTD7
fmy//5ojD97xQnkXyS/rp/MRhhVKCwz1Jzp99h5ZCq6abIlWC6nWrjxQ1r7R7UKqVCqDtUmUmnDd
ZGOMCZfFBCyCKaOWb49fJ8jKViF4/NxJxM4vMsNGRrXEEMAMJzEhf52W0kEFBai6Tp/t1BA4Pvd8
YfAUWZBsAx/J+GNsOHIZdThfteob2jVIZmfRlI3KXc7GBuN5SiwnndmhhBll7jp4w428uhXktY9f
jbC9LZ6SnXGNss78nLo3+THd2y/2j+Iu39MdFLX6ueulBSVdf9WDZz5tkRppHLVRFThAG6LpPmad
ay+/Lh8F7oI3Rph7Rk3yqDPp/llr7zWQjBjvMMvlGVAW/2+GmDzWyEoJ82j4snY8+omUeWrZYRvD
uasElgTfjeV21OJIMqsI48mrehVjEAYqqZ0jeJzzg+Pbd2NbkG1k9aS1UXVWd6P/1QKc+lv5Zbqm
LE1jkHzJflq5Wx+P4tjIj13gI8RNDMoQPHCZ4NiO0DfL8CEhWQIFy8IbKC41DnSf5npOjnkqVzpC
OgxDTZe3kBuWN5aZkKIahVHkEVolSX3q5Xvbur/8+9ykh0qx/L00xuOlVjOI0hl0aUtQa6jIET/9
bLrpzfKon9qn+FaUp/OSyq1Fxv3jzHJaJUNI7rNwGh7seK/n36rlRrKwQtF7XvT9mCPQFPFSZQYm
cmoSeZr8JdKe/9sHZLOcfF7APqVgOfQDUjidqvsKGDr9AYKtabCchs+6kOyXm8q97dorR8b2ts5m
FU869Ajj33QeX2/d+YqS2JiH6W7dTS/1N3tPAudOtHf80GVBIgPjdRAgYe6DNk4KstJW2gQm4/ZJ
Tb7P0rOkCTJxfjR5s8LcCJFeNllVOYD7mt9Tycd/uNIs6MpwHcMBIzNoS9DLYoOJrEZjUTsowykq
cMu/lELEZcRDTCgoOMuvYDgQ5jFBYwTL1tRbmG2S7+cf5YGKIDQ7gi7PTXyIQDcdpEEK+jX/sj/y
dogC9DH6C3Eq9CLPQxWIEdLaJJjAtNLRm7OvE5H9LjqSWjCuyrXzCt7CHA3yOuZg9bjEqsqWwNFq
5qEy3EAPJ5DtvVl/vrwe3j7pb3ZYSEEuzXKhE4jVLWBcmLIw6QQRkGsApSQDod3CLjEBMJFJ0ZUp
uNCK6DPiX1p2grtRZICJd6ulT4regC+xiS3b7cvaW6VRNMDJLQzom2Uw+2FCpGfOCLCQva+E8nN2
JGhw1ItbunoI5IomWJTIHlvDTLIuV8aSigheE+0q3mt7Keh8y7mRfdUVD21xywGb9bEFzdWEZBiZ
Ya+8WiyfaixL4BvpfzcqNJ3/zZiYYNtM9fwgKXY7qE5uYOptjUJJuRmdURCChN+QiaZJVVRjRoVB
pf0aUgJuyIZ5aBP9q9lU0Xrov2+ujNx2urQtQcdXG51rJEGE4unlo8pNk7Z7xES8VDWnNImgjQg5
ajryHQf9PkGbLdABoKoeG0oKvMufRCAI3nWxNUtD1WZlKfg+2nUB8FiW743CU4z7UsRcyzcBUmoZ
Af39zGBjFRaIIBHttKp2k/GqAdIczGCXvx/XCNX1QjAC4IF18Tieiam2AD46QDat2tXY1X7Rfvpv
Rhi3lvTJkFSN6lcCcGCM4bh8TaLwIzbAjQVkJeAbbP18mIwhXSTAewer2ZXtdVX1h1l0v3L9WUcX
AJsCgUQW+aKmKvrxM1pbauOZzkPqPF9eBP90bgwwcTuv5ybSJETUgngz6FSepe8Ngk7uZsS3Cl+s
GM1L6qClQDnFQCjwDtnWSfFSqLENduTqeiblDTGh4tzeRml0KnNVFMBpcGErj1trzKnBc82u9R6b
1Pqjjxl1b92rX6Rf5u0cQEdJLL9Bf++SPeaebVddglQE2ndjtLiWPbiV8rszfs/xx67CzXdkNi6T
cTNFCqiqmiigEy7VzvTtZq8dVXD4Dm7+ctlRuI64McfcvJW+JKUE0vwgLUBQH/mozQj2SmCBhZ6k
eW3UpjYALl+tP8t8CtNIdBcJdsdi0kYJ9RkA9RB7NBmDvdovG4PlfYuhclv0hBB4ucUEoD6NZ8wy
w+/AKujF6hez1gNrKNyBuKuIZ4L7ut04+bv3ShtL5ZJibzDyokRHKmRpH7ov9eRbBPy9YKBy41BU
BhRtF/33zX1UK4PSTikiEzGeiaLvpcESZQ6i7aJXycZEsyp9nyQa5Z/FCEXz/FeHLbrKn5fB/Uxl
R4FJ8gQFGJFR+u8bowo68OMQISDCR4Kq/O1Eo5flIBh3DpdPFN9FwMIEbDeGI9mqYyZNzVrUMlit
rO+t8ml1nqpk3mOstJcFS+Jv1ZslZqv62FrKPsHJIrii8lY/xIsQRswPtG82mL1Ka5Iai1wBt2BC
SZWqB2g3wxf10/pbQxV6OoniETeNAMIbwrcqBkJYVKM9G+Zk1LBXkp3R/yoTTBYLHuj8z/ZmgjnD
9uCUSlUjcc3NMQDHZlBO+8suwLUASlkQXlIuShbcB+XjVVsJQd3e8mW1caXhIyVLaG/8bYENqsSJ
Cm3UcUoTSPqNh7TcNbPgjczdiY0JJqhO05wpUgE98sH4RIyjEX/q/ly6m6r0vq2C2Ym2lBqoA+JW
rU1oPOlfI+e6HP3Le8E99xsb1ME3516VWpKhVI3aZ2v4VennWR6mdBL78SN2HAoJB2c4wP3ndtpY
n6Cfi/xnUZZTLPe7Zf6WqvanPBnCy5b4uR3y079NsaGslnWpXeiSQpohxMcoNPGOjEHYEn+oLaRv
jDGZT4e2l9kRtIW69jkC1F5ZweJ0MKJflxfF97a3NTFpz2zWeU9MDHiM7QIu3EM7V0FfeZeN8H3h
zQiT7KDfqisLQXBZ2jDLblpy66y3Myr+l80I1sIWVdF0iqe+RFzWo6tU9dZp9UYirGFwI/PbxrBV
VF3rS1XOAV8yBncNVQysNk9OYHnKsXmEK4Si7tLrn/0uB94YZE5rUQ91NJioNelGNflEm1+c3rGf
R62SJU8xi+/dOjheraHBVdml5jeDLII4ilz/tdCyOc1TM6ImPqC3lSu4jlDwApZDkwNgwyzAYctd
YQn2UuAyrznaxmCUaBi9XArAnEb1udXRrklA2FdVodmKxjD4i7NADK3gK8vvVDGVJnEmDFNRlloq
1AMxIBmd87/gONnn9dNlL+WubGON2U4Sax0hMmrIYMNxzXS3jj/s7iiUL+fXviBP4gC6TAMJE0Dy
WK7qOEbiZbhxDwxX+cr3NOSeYbjNQb0SC4Xwi9cbk0ww6aJkVqfxtZxYFH73TAtukZ9/Rl/WVWwv
crtPYgQX99RvjDLBJY8yrekVpBW2/pLG8SlTr5J+FCSXoq/JEm6Y/RBNxoo3wXKczNOIvgnVQy4A
ssD7EJypHxuX0d/WxdbkF3UaWgx+Ahcwe6m+G9aHy37I/25U7BvEORSCe35xarNaE03CCavnzxH5
WQ0vsibIx3gm0CJE8UtHxvRuYrszuiZPAT0Lyngn9Te2HhhCKnm+DajZGroJKDE7CpmC+H+Sm64L
5lChSho7pGVVSh3OU8EDlnvLgyOBLlBwpYnM0lR0E59yMuRjW8wojNqZa0MGSMm8RBd8P96TBvxw
/6yN2aKlXrp0snGhOXbhG30fuxH4Xpo2PujmD2jeB3/uEVtzTH6TDb205gm2KyWFa+arG+vfc1EL
jfvhaDlUobQboEY5/3Bxp2Zx0SMXiM3FNwfZrSJwOxNt94G1bMwwUbZPimKx6WNjTnxFvl+I20wf
SNQBpvxnJTRR2LgA/uZytVfsjurctOa9Uj+35dN/WwXjZU0xlIXSyWOwjq4COEs+BZrzgThgALqC
aRDZoULo58uAYmi+KlGO5Kx6lq2rSY9cKU4Ex4X+oWwOg+FoiBfS1+W7UcemMO3cLpDNWu1BlX/J
2cvlD8W9ww2k/+B9xkzju5FGR521QR1rypsNImFw1FDWC8eL2wNkesF5IeqYco/mxh5z1cm5pamz
PCG0qZKnk2Nc667ZNa4x+0qju/9xdcweTdGYOu0AEoVXXR3I0dV7ZYUE8eKXwbS35Y8Egn8WZ8jy
uUusaVWMyYLD05V3M3GN/qnMBCZ4WdDbfhlsvWGuSoiyUIewC4ghKqdR+6oaD1ErEiblhpvNUpg4
EGNMXqon7NNcVG6SQBW0OZUW8f/TBsENz78YIfU615QshBz+0noENuaVbgW5cXXKRNmxaFVMXCB5
PCT5APqiNjo68sNa/dTTx/+4JPo3bMJbBwgM2CcpRdJ1dN0etP3sZh56wxQWDxIFQYD4HwcYBH6I
QaADYmHxqTnFcZ3AIeSduVMDZW+XoXkFSkpg4s3W+wB5EiW1BuuqggG4d4SRq1VI0mhiZGeG8Ix5
n5eCqMqdsd4aYLYoyhanVyIgfNIK4+qKv+7l1C3R3QTL604LSBB5+f7fFA74X3KzNGbjZiOVk8kE
scs8IA5CIN2zD20BPgo6ubjsRY1UoT0mbZDaaQYzDzon7Q/9nhqkcgnx4GHcDvB3UeDluj7mxTDG
i9Tu3fh1Fo066STkD3LzIzWuV6J77TIKvFFkhIkaRgEofTYj3lqgMc4jc6dAcGswbUHYoD7w7lbc
rIWJGlPeN0YsY+ylN7uwVJuX3Kw+kqRsTDBuONrdTHoVQ3Z6Clrh+FOcPMnmr8uhQrQM1uEcZ+xN
BVviQAczQfoQ/bxsgHtZbBbBeFhZ6bFGLGzHMhq3Ut+GqZK6EEL2qk6UA/8Pb37zL+bZDP7DodRW
eDN4khfwCmuncR/tgcheX2mmRHFP5GlMHqFVeS3BA1Dm01A6SmwPjafHKNI/X/6C9GcueRqTQCw9
iAjxhqXsUsvLkC23/eys6El/H4kUTJZyo5dC7QWayV+wyZbjpDEtyJg5aHEe/upg9G7nOzs6jyAi
3BTtGluU6xNliovuNUHSQucUH8fYTaT/I+07luTWmWafCBH0ZkvTboxmNFbaMGTpCXoSfPo/Id2j
5sHwNL47WmiliK4BUJUoFqoyvdlnkNtkB1fWfy45tl9/z+pyJCjPElvH5aghrCr1Y2Tvx3z6OxQS
i25GZVRRz6mz5nKX5feWtXdqyWeSJHTFMhtt46QacuQttvpjsFtPaSSPjpt58jl0f5WMVhvFZqdi
Pc/zMPVZB6kDYoeWLd9VcyjR8GOQoLK7/2/NCi4t9yeCfzUcrUzqVu+kY89Fp7JTueyz+rlZgsvh
JDt+ASS6hBiz6mDbCvXZRSuEe2ebu8smJJj3q699tQpmDqnTOliFWrtB3963brw362dbNm8lOyAB
GbIkUbWFIU/RmepntAsm+wvtmt0c38SpZLZL4m2a8F2BicjZdBe+bdEcDFP70ZkayX0nMyGUF6w6
L3PCq/NsYTsaLUe3KMPLJyMzISQH01iaWW/CpWe19/F84vf5e14yVi6sCYlBZmP4qLFwozb0imHu
oop3lEg+mWXL4P+/crASV7a7NLh5BtQzCxd1GFmzlSRKxKHryI4jxcU0dBi115D3dJ0Xw5VEyWbJ
eb1TQmoQV/PSqTPcl5mYWPd5mTsJtDvoj7g3fMK1uLfQ0y5LQiVBownxX6hW1yoW3mhZftDbKx3q
Ps6xaa8sWRuwbAuF9KCic9ekDO5sFd1NphB88IFiq4N65N/5tIAC1uLqtCuANpOe3HS1cuqLXmJC
shRxcJ3gisbrPL7E9Up9Sep6T1zjPm/y4+WVbHbvrDxCFxCAQqIaWkK4msfBcz47+1+kO6HxfRg8
44N96vfxLv0qsclD/kKqo/P/X8VSzgy9iQiArVIDbnE+sLup+UXPoRwy33y8bE+2lQI8jHVMWdHA
nEru0chYji/5t8sWpLsooENTdKaVDAC5jvm8mLYciN/oXn3Fu3KTQ/nBPSqSe3vzoXN9cnzZq11M
aiWxB06jMSDdrp2vOTqCI5X5cfYh779U/U4ZH1h+L1mp7OwEBAHjBdNBB9yE/bfuJ6eLHA86CGM6
rw/ZdXaqxvCywW3cxXsI5gZs6NEKocZ6DFpYM/yTWbve/MxSmcr95luViSoouC40VNlF1YVImbt8
phj/SnTf+fybrrs94PWgmAI+BR/vZCPIm8nKyqIAUz2a3o3YANI3tukN0c+2fkAPnVe7shmmze+Y
lSFh8xSL0dFUYEipGOqSGEp/qOvCz61wUj7VsiLl5lGdrYkDiklK0la1sJFl0nqT8tN2JNnKr4zn
DXCsLAhgFaUjOt87hJk2BtV1feQ0U82+v0oSD+J7YMA2du5+/LngJvtfpKc2WeZWrmKIwJVRJGQz
OoG0vbPXE4+AHqLeTT/mr1bQBUvoXBWxl7+ON+SYB7IxxU0YWy1egLFJhXK7Vi+YdWq+llU4jA9O
K7kNZCcowBixitaKJ36vtbZXDo90kYCWbA0CZk1ln9hRBR3uuDxR6FqmozfamgQyZEYEiIpNMvUE
nwPhNAeQuvfQFj/0Py/Dkgw1DCGnARs01YYFoZVcc/1HLpNRH+qQDyQWIQjPJGuSnYwAGYnbVuhf
wZrM/mrpr2dLEloSSBLZ25xuLFnGKx6jhuzMurLrdDfOnl58vLxvknWYwjfNMkFQ3KYuf9l6HIzM
68CfdtmC5PRNASPSPmocq8bBTPR2WQLXvBplQCczIcDAUDvL5MQ4DDX97Ga7EfE4SJpmZSaEYFfS
yM5siCGjodUfp+s5xji0JBa3PwbOgGIK0Z5krM3rETuFu2f+BjLCJchD6hM/+Zk8xxpUIzl1n/p3
GGPyla/SFijy9Kh+A0PnBG+AoK5auu9/5wFC/Jd53LpZAwvtuFei2CuLDyP5y1UI4V+pKWUWGPog
fY5WbXxkyEcsJJe3KYR8PpRaamg4HufGYr7mg/zoxf7Iz0f/3IcGyLnZ1bz/xdDg/90GCmlDT2J3
GmZ8e5Dm4C671r2jskKXBG/E0cbG7Vy7qbkXVB8WzY+aKSjQjDIZkqVI8Eac93KpAtaLVgdTo/PU
QMlcNk+2/XB1DiJxhJERteuqFAtR9uSKSxNW4EzAjDrdG0dF9ZyH6lnbZdCL/8t0wBIQwjY6JFwD
EFtJIVwesZShEaFxwqY3JHeDbA8FnCjSlpqMFyW7+rlsVa9uPr/H36As4yqQe33D4K/URM1An8H9
7dWyrnQkH6OsKWAbUM82BFCwVGtRSQUbag4Wo2wJB931qjqS7NV/5AVnOwIwzDZRWGGjwuIe7PlX
43MKlTMNPNwUrGx0RwL10+Xd2w6ls0UBJ6y4GTIaaby6Wu/dwc8A3Z1meZOMUnHbD86GBFjolNxt
VAOurqZPs6KDDl5WV9l+mODS3b894dc37+pymCcwg1Y5YHUwfz3GlnvYIT84cadyMD/JvqElKxLf
QUbyz2FlZnW0tOWDNsl4fzWZDSFZSDWqZ4S/fUS0/9J1drqPWH6zLM3gQYyB+q2T00OqYf5CGShm
yEnhKZF1p1nlbiD3djcW+yVpM7+ywPTfF/H1WPfaoUPmrGjPU39n4O0mHiz9lE1j8nLZtSRBIz6p
mBlNLKhr8Kzwepy/Gxi+U+fXyzYk7iu+qSx1nrvxgJpd3H1MtX1NX1AcdGQqF7JTELKO2p4i0IUW
Q9hWMSQ8c2JATNou95fXIrMigIxb2QXrG7ivqtzV8+ciljwPyfZKABe3dZU5TdBXDgnHIMZUGGRP
LQtdh5Jbc/vcXS6oCS0ayED8O0eLyl43ZxvraGMMKh6s6FS8q6ME1Fb/mOBbuYr0NAbvcM81ORq9
HlEtSL40dRZcPo7tDOpsQzh0zKgSjagLGgaa5Lq1Y8+ALV8txtLLtaoB2T31KPp2/nL3BC9IZxa1
SwqzDae3/d7HflVLbsxtRzivTHAEYxpYlMXIDSdWeZWqehWU5lR33BsgHri8if+R4ZxtCfeLTZoi
UrIED4QtRLA9Z58fqN+rfr5vgjF0T9oHLoHQ38g5oWTnJ1w4dpf3tNbhI21O7kfqoHXUvSFZq/s0
t/x2tD1NJ5Kvos0QttAVCb4alOFEzhpStFHttrjktParOl2TSgIR2wnCyoBwH7SQkMWoIrzDuDH2
nNOj9O1wPHGNAk6xIRsF3gzllTkhlBVWDW0SYQ/BiPhI+mjfz/WpcVNJXVi2bUI4l0phLnqEVWns
xLQX8AdL3FBmQIhli2lzPxB8k0AsJT1GyVB5XBo6lDi7bLuE2G2V1GyGAmaMG/Jh3v0muOX5KJRT
uiM9Njv3qD9eNipbmhDMECU0m9k2YDPHC6mGrrdeVkWXLUuIYTNKUNtpVZBIQ1hq2A39aaxkme/2
MkzXxBw7VNJEhYO+o9TOFhMvVoVPMczCnxbRwxKDTFb1W6+4x6uspEqyCRDWH5NiuhgrrWrkOaok
ZY1ub8X0iPYTD1qQANmZxV6Pnt9zUGdzQmnJpour9VqECmy3U9ybRCZNyvHsTXl7tRwBGnRnqikE
v7GcPjulGtvXNth/IfpL1PhxsktPa5LQZLZk0njzMlmZFSCiyOfIUBoAfEvnvWbQna58gGq4n44y
ouxtF3Exx+CCUOSN9JdeorCQ49TC3nlKdZScZNTNMgOCn+OictNkAkdi3wSOeor2VZCivbKLA/DV
1iz83Y0re9+WWRXuKZaZpI9VSHJlM5QIr1Lpsz13rLeO8WffxHGqOiL5bOUIX+2zdrJ3eu85QdZ6
XepZu+ReLnfBHe2SPcHR06YY7RoDVRjf+v0+m/vDjh5jzG3FUlbc7Y8+67w6we21riDJlANzoUER
qHjSGQ/xvguaI397o4f3xPDZmODsGVMxmTk5+Fqu5705Jr7h9hJU2gbbswnuLuvUdkl7kjQwkeFV
YDxk2UuhPVxexfbj72rP+N+wsrFkmlETAxm6tuePsNDcOmBK0WNeJgspXpG/5AvCjZiZTTzZCU6n
una9xFcP7cHccx0NWZPgNgydt024Bu0lr2arHcawTq9N3LdD5es/ClnmvF31Xu2cABF9rSv43sTp
pD9JHEw/l4C3mee+afsuA1/J76dDGV/J5uLAtoiBIcyX4tn+3+elNyYxnQV3PMGTAbseWO1Vzdcu
qcLLjsE36c1prewIp0X0vDFpgzws7z6DD5wqV4kLU+k1xmEkGdl23K5sCQc2m03kTrzbZvLVneXn
YRzat8OuOdLddHAfLy9sE2NXxoRjK9NJUxjD1QF9o9OYJh/1ZD5eNrEZtysTAoyDOjBRIUSND52G
PWr1c0Wiz6yUxJPEEd48gFVVzWwT66BohY0N09PoTZ8kvqPIOohklgQQx0Bf1KE3G8fjvnTLKdEd
z+gCrZNkD5KDMQX0pmZtjmWEBUFO84Cl7cfB3f/VwYhDq0mh5lXGZWSb7CGPdzrBrskE7iWB8+Yx
bEzoYFMAqo6Jvt6CQNcM5p1oAWWAl8ayphOJq4mPYGVnQqKI4WzaJNDzm5GEjfmeWtHZm00BCVLb
NhZjggldsbzK3U9WfqUaJ7bI6CpkDiDAgJENFu2gSRJO2uKNmOodBlkRVbZdQvBnUx5lY1Hjtc3t
vRLjlnP9rL5rbGK1YUL4p4thRt2A0WgbM4r1tNOmfVdQz3QlEC3ZL/Hpq2utXlX5w82ENoHpahzf
k+Gc1yE+eZHFivAaifPIF3pj0+62S2Tuux0sFhfD1B0N/ID/vs2sMUtj0g9NONWtH1XNz655dpf7
uh5RUJtfLkf/9n6djfH/X6U6uhalrcabmFojQ7uUMea+0pTBZSPbHnY2wv9/ZURrizEZefMtGH2V
4mP+mnXv6ea2zxaEeDQU2ifDhD3Lqx9z+oIR68sr2Ib78+8LYZijR66qVLQHFelTpN/wQXvazLv8
Xd01q3UIsagNpGv7CWCsM0Z8eyYBKDWKXTrZHy8vaLupcmVJCMiuZXGh6rAE6hgVjvWx23MilW+J
4yuv6AZ8igMiKWJIfE1suY9B0x5b/OXbdj+w+Va6ebI1ifP8mEJlXZsBlf/hX1BLb8o8+4lTI2nX
te8G6rS/vJGyRQk3dM9cyvmREUBsV8/XbSIBnO2U+nxQYv+9mYxJMY8wED9zTR+uW+5ASlP/TJ6U
HZ9IXSav+nZ5URII+vXstgrY1sGQPsmQdoC/zqG5l702tRu2w8cOCvCXTcn2T8CGsS+VVCtgqozv
bfotlVGLyH5fQIaiZW4G/EFEpVQ5pWVj7Oa+/nF5ETxY3n4Y/IEHsQffnEhLpxL5zaCUnmKz286K
fU1b7rMZfcoDxr7iO2IP41/unYAWE4h4LY2X8Me5fNKn5EYxZY/GEugWmXAJkC427XYMu77wWHxa
3Dvm3l/ePQm4it34ikrqcUh5oTHVvDzfuyoL9NiPp7/zarEbPzPrcUoMwEOsPur5dVEnvlt+L5yg
7mSULNsPETYonLj2OjTWhO+D1MxsBqEkfImgw2h55bMgXMsN6KrtSowiy2Y3t/fwbE+AIQqUyCwT
9WE2u8e2wFNvmz/FyuQ3xuBfPq7tRt3V2oQEpSrGZWp47xSGuucd10KKFxQvoAMadp/So7XLTkvY
BBZ63LTDuwoZK+M83lfQVDjFUCgJ4HBi2Qk80F7JX+lSBcIfcS8Ja9mmCthU0izKUgOHmOaGr9u3
RnyanZdZiyU7uh1k58MTMAoPpw1tc9gxWHJLmPPYt/ZtsWiS1zeZGSGJWUhj6mUJkpiqQnt16/QP
6DrZM9eSiS5x3HkLh+f1CLhUxG4XO1xGqku/m9H8OpH54+JCRsqpwQjtQuXMICivXnbLbaA/GxUS
Go0NURvrcAytu1aK2zj6evn3t+/EP78v6jj0tBxKcF2gY5DEe+ZUt32Xhq0978cu9bP2XS1VZz93
BQCJpgItFJT7ua3vQVRxdCNzZ1EicT0ZULkCcKQjM8x4xNWV1PS1YUt+XAx0q7okfiHEuVvqqfQq
PT6yydjZpXulOvNx6PVArWRshpJocwVYsZxusiMFf0mnm76tgdt9gGrK59LZXT5ImR0BQfCONtpx
izR0rEDIO9y1IDMaycsiUyuURIEroIfbtovalThBw3hNq8BtEr+rP2tGOKSf3FqmqSYJblfAkDmh
aqRQXihoYoh/BbpDjwS8WZf3TmZFgBDSlSNrJiBVbjheatwV1Y9BDd9hw9Gheuc4mEkSu+UjcwZI
tTp6utS9q5WePgSljKl1+1PhbESsFLpON9QLhZE4SdXHnlrpKU7dBLQ8oZ3/6E1MKBltNh0qt4jC
MtfxHtQ0V1p5XTYvRA8ur3jTI1d/jBDry7BAQJOXLRvMD1XJdYasxFQ8psqqlttV5ZUlIdqjpC7t
RYfv168Z2IFqvCKPXgY9yPB/4UfZBpeVOSGk0fyk0qxCVmLdWC0EbXk/hnbsT811ekfBhGW954Zb
2RNCu5vBPqp2eKF05ww0BR8K09xFMv+UnZYQ18Qxi1opkP6UDmhjNUMHZSFJQm3JYuh5E1lvhsyc
ENhOoVfULfH+WbA7mu+thfj9eOMOL5d9UBoRQmgjgyyLtsQjCppDr91v6WE54B3F8Bw8gyoHqPPu
3qPYaa5OS0gTeuLG6mTgsWhyb+PyU5ZJngo3b+zV7wsZga4nfZdVGsKq3HfJ0SL4UNZTvyYvZi6L
LIktse7YtIuWFIxfXp2leCnu6lFVru2CfK6IsiuVaic5Lh46b3Ks8+LEQqSFIG6oBbegPyuoF3FV
bNsvGMgmjR2edgNZCX/bDS0TtU/TBaW54B6RSfTWMvAelUTooW0zL6uoPzhPVSbbyv9AjbMpwS9q
rbcXltW8TUg5/W51GT0nwRCsscvwRi5rdNnMHMHy9c/SBD9Z4sVwiIPMjo4U4sVOQInsgW3z3jyb
EEtf1HAwPQD6xFC3v0TPbfNV//Euf/izCLH2pUUOQxkK/E3ug/0N1Tw/C1wfStAM0pJakO8WIkkF
tl/JV2sS7pISU8UswjBYaHQgD8aY9GAGMUWSTz9pdu63xokqBrSGJJ4vOS2xHkYSy2AgIQRq0Od+
iD2lPl7eStlZCZeIY0/IzrjcQWTt1HpCihjk7bv4dFabJ14iWsmWyoCRsvaz5Wvb7UAcITkh2UKE
myNl3ZB2LqbJ1e5UaSBUuZV+PshMCKiQDhVLB/521FVhboeLuo9lwPNrTuAt0p09W4CDidRKg6Sw
C03wRe+6PUjrZhAack7s6VBXkg8imXsJYGAbZtsRwosb8Rcr+TbYkidq2XLEateU51YOYgFoNkBu
08KENZ28wlN9NWSHepK4wKaimXn2szc1r3ge23G00WDyWj7bmq+d0kN384sjHoxiHnU5aXpQ75P9
5SCSXBciCwUpSeT0CqLUBiqkzRSmYK0zCvo6tOT7ZVMSHxTFVibVLnttAXwr+bO5HBa0S1SHvzMh
QIJCLKI0MeC7GowdrcIo64Ji/HLZyLZnQKBNcRxdt6Bo++/SVtdXZYxJMJSqTf72kyUQQTCfEnv0
3Ki9AqfHK3MGaEvknuWknwpLfbz8B2zmMCv7Al64dJy1rGyacMZTRgo8167mRvfVMrpONdliN/OX
lTEBOaJeI0WXgOqXliFvgwMZ5Y3ygMEbzpRT+3Judun2CjhS6FZcLAvmO6DXtGie4XOl4BQ5Uzii
VHlwwsu7uZ1Qr1YoIIk5VmpkDsiYnJue4uOHV4Ap8Zbb2ecpmg0Kzr3M6GYsnG2KRaphnInbmA2n
OdrpuBw7dx8ZkvGITYRc2RC+VmMkgEpcAVLmbJz9fmlejWj8KNk8/iNvQH9lREguGq2pGtoB9PGJ
Xl/nhwwEykkU/s5lZLu2KcyNcZl/Ik8sPdGEkl6f+EMKSk4fwNp8Yp+LoNzXh/6kfCuhpdE/6aHi
oe35PcmGqxuG4Sg2OFiEL2Rm91Onc1E5qj4yM5iI5hVGI7sF+G693c2zFQG/bK0sFFJhUHf5oH9z
TvxjAdg/gJHwf+HP3caRszUBx/qhV8qGosjA3Jeo2ruYeS8e3No3Nckls+3tZ0MCYOGzG+K3PHG3
oHKfkGAxMLAtm3PadvezEQGoVFyu7qLDE2f6YYg/0nR32dVlvy/AkmKn86BH2K2G3rr93SDTspT9
vgBDLtEmZ47RumBiSLYofo4ygjiJAfHTVy/B1NHXDhbAbua49TQ8uV/eos1k4hwk4rdumlrd6LjI
MueM3MfDdRYPL0t+iNnHy3Yk/iSOm7vgsY4UBxdwms1QeGwORv3JyJf3JBOr1Qghr3bVVCQj9que
K+T+mVfj2bNh3y+vRXYq/P9X72TqMkxq1uD2QYdR4xm0BDdXmxWStchORgh1x5itwuqxY41TBCz9
brknF1+aqXN/eTX/cXn/iUJLCPXctv4fZYdu5sfaMa/qWPEMMhUBOle93Ojv0tq6sdvBm2xyDfVW
mQretm+gJK3Yzi8yq3/vp9s0ZqdwKjdjrrwh9QeTeW0uAbTtZg/3bIUD+erUUgwGNG0O3xgn9ZbR
7qat9SsyVrulTPZ21/lltISm3t9lcXWsm8J3WLd3EhOcf8MxYYXkY2hr0RaKtI4DLSJHE1kT2yUv
M5f/OVqTg7Frl3Uf7VTiQpvlHqjLK5ZiQaAFCjD/XnPJomVE1jKG9sMUmhCRJn51pT38HksvpGzr
m2tamRO2mDKwTw+Viy4k54tKj535dZwfJd66FXzrJQkhTqidj4mFsHCdD8bJgBIMRLGYT6mXfDFP
XKSt8GVnJbMpBDxrTaiYWFgXqT7U84fiPbw86zUJoV7rzMgttCSGo/5sV4eO3bqTZN9kSxCCnBa6
bTQ9StC5vsujm1nWJbiFVuslCFe5vkA4iYzAxM4qomtqVCB+1M0rzAcunpNOXy57gWw1wsXu6t3c
U86nRkcnGOf0wWHZO9oe1wsS7vZoKPoJUlD4YqSQ4RzTAEogkgRVsgpRZXJ2YjoWEXKsht5l/Y/G
kCxBEo62EP0pNFSreIHbWu5dVZ+I/dCOkpKLzIQQ8WVF24zxIRvbWQ5jvuw1UAuDFkUClnyzxSR7
dRjiXH81DX2n8RZnOqHk5nwbpjxYlOk7g/aZV2A23o26g97I+vdlB8T/f3VlaHNVKXmeoNICdj7l
UdVfLruxJGhsIe5tPJXmE//9BM8K+q013ujkzjRkz1yblar19gnBHze0NyJeximOiP4wOlqn35/o
yrFMveXe3ldhumOG5MqVLU/ABKcaLXcaEUKJNeOd+XpOFjzdHJ1Y9sgr80IBDqxoiQ0kLfg0L8Ft
2I1BFHmTJXug38wg1tsoQIKbm9M0Fjiupt2hrzc95GEStFflqwEK2ldyr4Zc6EORZM6yS1wcouwI
QsXIAK14Q+cc+/UuuosewZfQh5zm0ym9TvK6t5kSrlYqttg1A8ZWoEyHsFY93l9X7our6XUJNQ+S
MOHlINg+PKitQpkRLKZiG2SR1UMTRTEKgPP43EFcpLYeKvM9/ZwY3P3HilgaNi1VYxXDilQbvjG3
XlQHf7UOsRwMFp667vj4Ak19W/mC8Ztak+DFNh6dFyGgbVoZmabyr/9qfjHKD2UvgVnJUYjl3qZu
4yzjaldaXwdDfz1aj4kt69/kUf8Wy8+LEEAVbQRz1iq4lRL9u9mES3avp6GmXc+prG1tsyVjfeh8
vSv8bmLMs/ZgCwyjp+qohfpXUKkgbrogOWhXEVg4JKEq2z8BZ6mh1qqCV4GwtEavJdZ+iZSd3ZiS
S1fmBgKuopCc5mYKuNM1vp7EG4f3ZA6a4kJlDbp3UBX998a1eWOwSsPGpeonUuW+qz3qqay4sY0y
KysCbEPZcM7zCO/sSg3y6RJ16hwtOv6MR9V0J5t13zyblTEBvK1pcNSoI6jV0Ed92XX0MZY1Dmx6
9h8T6E8Wdo3paMzMTeTARo1RnztDv6UD6uD9wTYkw4ubV+vKlJDa5YZbj50LTyviHFKoy10LMuuU
lGCbvn8HrK0sCZjj6inaMzmJnoMrb5kfstS9MjVt93dWhK+6voZWuRYDPCvtpznpN3b2bNqNxIhs
0wTkUefWstoeVe+82k/k41DlhwFiJU0imWDcjM/VlgmwA/rT1AI5Bdgi6tpT+puklBiQLYT//wrX
2sKyI0QtBvV1FA28ec69VAsa2dPcZta9WoeAAtaij/as41CW1PDc/EeNL20CrZ0JMmfDJ3TF+10l
u4J4zL+5HVY2BUywYmL0E6cYb5dbCpGp0roanCQgyQtJcGkPPy/73eZLkrWyJ8BCltWWrfPxbO2e
V0jAEnClfUeFi9Ma0WA6NLYno825jES2SP4yL41qDzWaV4lT7JjFvNqg3viuL7Pzwn6B78pHjGoY
6iwG3hXWAaW7urrVuvekCysTAjS0Y6FmSZZ2IbGyayXRwL+i7boyOlw+I9l+CdhgQnWxzBjYa9rk
yfqS9V9aS7KQ7URhtRIRGdwBDJEYo4RyfTJ7JdECe+nhfKP2EtMIlYwhqJzuCpK2PxLT3Oe2dsdy
WRl0+/ti9VcIuFGYlVlVOWo0nE/EgOI8fRowOegEKAwVHqaeDvGD/v3y5kqgRFRRmprIcFKeUiKP
CFJ6cpIbLav2mb67bGf7bjTQeIxeMAXlyH9D1jJoYMccCTIKo3klkR6yJLueus/dpJ/qyn66bG0b
gc/WBIB0c4IbkuE8HXrbqdfZFF7+ff7XvkWp8+8LyKiOLLWYYePDPas8U/1iZ31AUxpctrL95YeP
on82TQDDRYHMbmXzqarn35Re/G2xP6knTrkmH3T6jzA42xPAEIMlldJTRJqxZyEX2Z5ZMINahGur
ketRNpUgOaU39S/wFqT1nDZhltvfpih/GHppZMtsCImSoTiLCdFg4Pse1KzGqeSiLbrnPrk3vFMg
upVNAm1fYKAR42QpDsSv/+3obVIy5jTIl6pq3vejXzt10Detb1WP/ewnWeFddpJtVzzbE1w91shQ
FbztvBy+LOQq5TrlskKObE2CuyuzMVCHMynm2XFu9051Mp0v0PYaczXsp0+XF7SNSOcFCU6vJ86S
RTauRw0Xfp5Az4G9DMbBmCUfa5ueoRuWzckATKRL/z6oxE7cPLU48tXGz9pyvy+zIjmb7cLb2Ybo
4WozJY3CxyIp83knDt0XL9rkGQFXq679OMAKA7xUSu4zydLEwm8yT5ph10hqmFn7uR1d9bi0Lp/S
ptutVibc/YozWEXFudeUsgOV623vdL41f/87I8LNb4Gtb+o0wGxOGWS/Cq9b1GAqZH2J2zi7Wgzf
z1Wu1LqVkWDIjdcJ+lcu7MzH9VPT737p6GQ3slmKbaBdGRRBYiDzEvM5nP5btNeDCM+6+/gawr3B
dFU+yBoGpeYEjCAR5m8gLsITi4n3RfpZ7kfXs0/2xoFknozY+z/sOaqqIbx0U1Qm6vtGnXIViYz6
ofzSH/GMGvSngXq6z5lCzeCyl2wfn+mgx1xXFbxjCbtZufrMaFl1GIXhkibqId13n0YGZZvfwunx
uz6MVgaF/WzZVEbtWPLr30v6nwmKPBELbSPQk6c63vWOrMC9vaMriyICa5C4HpHRh/Mr4u33q2d+
7C3PRENfHMhYvzaje2VOwOBSUceqcDS8TFV3i/5jZLM/SgBkE6MsTbUMzTE09dehrmLOYUk6VtFc
hwXpb8x58jB28XLZMTZXsTIhhPWSsaG0GPr21a7xxmlHisTDCMJlI5u9+pZlWoqigffcEGvl4IK2
S8dM+HDPGIzH9BTt2E4Hz9z7wnhlScDcuTfsFCwmNcK4eeZabSkQKr7jb97vvENWxgTsVaZ4IMOk
12E+PxmZ4iWD5J7fvhxXFoTjoTn07cseffrmQ3VUg+GGVwAx9/h19JvjeJN9pOCsbUrJnbyZy6ys
CmAxqEkxqDRGvpS+UisBv2bulcrPsYTYkl0HYKuUGNyO3ZVFAS3GIY6VoZrqcHyFCj2vMZQ+emMb
33mFkuU+kwSW1J6AFQYESgw2oz+c7avrFugbBXaYPfOGRBK8q6zqaEjXVM3WdHE2pkPazuoYi4tQ
TjXS2VMy9SZhkoLXJlisrAien2mFTdCojXJnc+MuH41F8uC1iRQOhwpVURXLEXLBJc0yOtYzbhC0
OSrKj8k+9LPkXCQ2xP5hO1V7vWxT3uUE3Rh1+dzOtb/YlWROc3ur/ixFHG7PVJXinQt379LeNO0h
nXaX8Y57z5tP3/NWiUPtVT22sZPg981S94tk3/WnzNxXy7HJJc3Q2468MiVAUNMS1J253OZCIEjC
FRu7T3hqtT5wgafp8B6BJ2tlTsCjKa2TgvYj7tjM8dTsgcr0aLa3DpwPGvqRXcUUAjPPOqfNOgtz
5PSuN48tptbbFnp/lenH75m0gh//sSXc4GRWyoGYA/Jzdmj1wIwaz9YeLrvCtkefbQhRU81uMswZ
G/G+H+bllwiN/zK5Ov4Tb73tjwmxATa1iBah85B3SMQ+JXds+lyWXmajoJkeDTPzdPoeWp7Vzok9
c2M65iP0iSD1V3RevMQ+iV7Y+P2vtk5sh01M6FUnYI0NrfQlcQ911nmmjPV783hc1zXxzzIAbf/+
qqltZVoGFVmqHp3M+Xp0b5tZQju2GaI2OlJ007T5J7vgAvoSUwrKGgwIfR5ASXzSg2znBCXZ8ZaS
at8cLm/bZqq/sidyC7C6tOJ2BiRg3ooVgbW3d+lJO4JuSB3xUa3/Dzb59Sy64NqksI2lSWyMm6Cg
Y2tq4pPUCjFZEKpFf2tHpf+e9VkqOmFNzTRscU5JcwdSmDX2kxyGsD82uLuLq+gwQCC03Uf+LHlG
3D6/lT0hN2kVo87GzEGB+fW3GmS6T68HvI9zGVKZpMPW1WSvjAn4R1xVjdW4x1dvvJ+r5358x1Pl
+vcFzKubBtxJLqq+Orsl5JVYV5orSRS2IHxtQvB312l7K+b6JWCh8vW0CIrM8hO6eBBkChTt6e/c
4U3OUFc1KVMbN4Y/B8TrvN3ilXsjoEfKP6SPl81tevr5fMTUoRhd1nY6L4OM+rFGgSqv/NlVdo6M
5mE7jFeWhHwOU1TZyBK4XfsK3edDfrKO0Q7vskfu5m7A9pcXtpXzr05NnEFSG63oFYV1YY8bY+59
XM+h+UOnnwkLqfPpsjHZLgppxJDWUFrgjJyDcp9grHa67tInW5ekeVvgvl4S///V53NEssqJ42pA
CULxZ6UAB/jsp5lMvlVmRsCHUitVrS2RGDNQFf4fadfRHEcPY39RV3UOV3aYoBwsy7502bLdOef+
9fso73paFL+hVz75oHJjQAIgCALvAZ2gkApi/Dy/YKIgxHabZIDgiGwL1hAfwE7sNbu29uVD8qh6
8XE1XBF5mtD6mDjRZFahj5QNGczqQezWD8XOPDhu76sBaONLIgLnFC0iEzT6wTAlx4JFpNFlF/5U
sosI84PnF/G8DJvtPel0aag1BQdHGCa7xsnIqE5B0knP58WcD+G49DFmN0lRO4QIsQC7uasLDDxb
segMpM7/7sD9ExxsmQkO6ApSi2pB0KsdcOlpALmXgNULJhtaH00CYVmFHx0MvLPpjqMp7Jygqq2K
UVXYHquxr/Wq95wWIFm4A8yh5HWW5U+oDaTGl8gBVaUpJ0dDn7/bRfd90FYPzz1HI1wu8649yOnq
nV9ufiw5/TQmltRFl9t1jRJJbXyfdeC7JavbyodZCc7LES0Bta5NNLEmPQY0CSZwKuBNxMtEpOyh
Tm4W+zjp94YhArHjW9FJLSaqYJJNL3MFOxyuN1J3m+WP59XhO8Pp+0yi0aX1NOLlCFftcXGIXea7
uJWOsawIzhWRHCaQrNRQNQsJzejcJPJxjVUyoyT8b8ow0SPBI8iQUiyQObkMp09RZIPnWnTV5u4I
EljF0HXTsdkCSNPiZlrZCB/ZAqK0OgD50QGj6Z8ab3Vlz/xc7vSPHGAniWxqA2xflEMSeB0uKaRd
ACMkp8ESx4KchrtFGzFMwDLGKRtnWjmy1JgUJaiINMCPiZrk+EfKRgwTs2YACso5nTW2HmYPFG8P
K8kw4lwc7KCJibhAz81DbVVXgWZg07D11mExbx/HawGH7ZzIXXvM3a+kizvXyTzJEIGd8A/ojTQm
DJnrZDp6BWljQF/H5r18u/yY0ahJYUImUYMwd8s20ujfN8GoAPw/EIqQhtq65etx7bWpc5cN9Qe6
aK2NGCYItRoeqaIUuOZLvv7o1PazqgpuV1yn2khgwlCOZ5PQGvEMm0TP4JbLy+/nIwP3dLANRGbt
1RAY2x7Ao9OVI14Ri+Wg1dU+RoN+O5PQNr2PCAL5laGhjGCxLfpysipyRmf4e0O+1JyLeqqAcXpp
SKngHOJbmqNamqJSzAA2FbQkNXekCXFI/7q4tHYdB+ZlcTn7dJj+I7VrayOMCd+2ngOukuZMY+94
khXYbexLqqBIxg8NGylM/AYdUGj2FhZvDLSgBL/2PASdR/l6ZAKC8s+lCJiGa3Z/BCpsKhjjzctU
B6iVdN9H4xiL6qTcnsnTuqFi/tZB9RkDXgmF5Fa/Asqk/1IiSUuO+o/iOf1VXZq4wok4wwV2obA5
oVUCgVilVe3lqAT0+bPc0w7N36+fovYJbgBCzUzWVM0yARjzVr+4xCMRHgpQhIl9GUM3q3I0JFGa
y9+lkxD6902UK9fMrgaKYr1qHVHWL42IQZ6nBcDkFfq+aqh4hX8rAIQA6So56D0xs2NeHY0WGPof
eJbZimB0CCtljWxaMJDwGjnf14YggHJ9BwFOVnTYG5hcGd9R+tCSbBOL1D6PHkXiAwi7elAfkkda
6bO8VUQQwtuVjUA2K7E6OVQdkE761ern6Z2cPp6PpNxNsQzF0THtJEOnt5uypkYI0Pe89k3jwgHg
Pyijl/HpvIxXmDb2AmXbqmyaJiIo3qbfCoFVhROQtHu/92bw0uWBclmoO8Bsg4ciKBVXcu0HxQ0J
2sbLnzGqqA5B7T71l57o9+d/C289HVk1cQoaeCRkBzeXto4ieHMNqITbNL3PI5EbcYMRJV1H4irL
OhR+q+zUG1OVNmuBCiYQWG7oO1Ec1BfrdXLZXUrHIhC+r1LHYZd3I5Ht3wZSNZ7705UmDh5t6qLN
QspK8l+zS+E8c3GVlgbUcxKZgBvVWt5LuoJhKWSST3VQ7aIrKUe9+2+QZflb9mdBX0PxJjDpU6HN
8io3eOCriKw8FZ3g1iQSwASmTG1szRghQDfGZ81ygL5qCkTwrcJRgaVpWSiks2zIDeK3VQCLwB/c
LCeq25AyqNzMXQ2iuJ9SIn4I53ZvOxuRzBVgQfkl0VWp9NcX/WgEOfB/7cfqpXst3Uee7SY3H3oO
2cpklnLstT7BYHSJ3EJ6cBSS3Q+7yO+JknvdZX1fBKKDmHfv2Aqke7sxjnBIo2awohLUNsZ1ZDhX
itUF4Ea9S4z8S7WKuIG4prJZUyaSmSFYV9NMh3Prg+b2ubMGUlkVd+eDFC8ob5VibgLTNINaHTRH
SP7QIlEdjDUnmMx2z0tRRGtH/75ZO8fEnIc8mSCfcqeFWI1HY1XlFq70FD6ud7NvB8VjS3ohQSV/
FdGOjN44YN+xITI21cXRVavxI6t2O/Vn5xwEqlHbfhegnD8S2JCYrNWI6QmngR0uPq3YOdf559Fd
ERBRwhX1awr0YUdb5rqNozGBPtNU7dR2Io2zEIFGfBk2KiEYV1AVi7kbGBZKtkOxAI8wI4Mvu7Gr
XVBIu+gQPvzuvhfdRjgSMRjhKDixddyx2D4yddDSqVfCwlez9ClNMDGvLIKxTl4+hZiomqgaKIbx
Dv89TaQ6bgE74U/H8C48KgQxced80hVCa6vlrhVtFce1tgLZ91orswsjWgDrOBT7Zp5J9tLgrfb8
XolkMKdj03aF2g9m4ct9EgB6orT7oBZBtHDu2m8UYaJ7Ii9RMVth45cpJv/rb6Eck2Hwww+wH0IO
8Hocw3b0d1jQjgwGJbTdNX4F8nYwHw61QWbtoTL884vGtbaNHMa+B7WSCoBEVn5ePxrG3Tx457/P
35STHkxaVvaWmfcrvl+l+fVoJS5C+Y09qAI/5avhGDKsGbc19r08mUepkgtsi9nlJNGOXfyBahQ2
5CSBORxKEOI0gDuv/N4ePbPcxROatXNB/VWkBnM0RF0150oCNZZS+jolKdHr+dv5DeGcPm/0YDZ8
jJZUWYuk8ldruUtt1Z308WpKM2LY85fMEc1C8/3ltGzM/g9jFxoAoC9wvfXDYz3/zBE3hw/cD7dK
sde1RFXqZuoRpUHu0FYY75l2836+l2/wZPF7jFyEVvEfIfSPYuwjeVugazWe0MaXg5AO3ZwdMLUm
jUSH1S1uC6/9GQvqlHSlmLP1jY5M5AGrGtrp7QjwH+HRApf19CCnCbGVJx2DiVJDChEZ/WvP5jmJ
TFZpNsnkDNQaZUyt4OAbXMMhmnOT9sfsWiIUvTNxm84Py5ss9gcg2pY7PJ3+RYWOl1S/UZ46ziZn
Gjt9WuQSP6X1usnLwVzzDPwGl/6AFth06CP5q8ogD5rgjVwa3jZyl1aWxiKJ8Yi/3DjW3SDdRg1G
7ypQBU0kNu8sLLyp9uDCFkQCXqXrjWQm3pimVKdhBo0nANChN4JC2yY40wAoiuEJYf8u17pU1dHx
7mmh64jd65VyO+nI3PQdra9kO5ReQS0mvDRTK31nUxs5zEZipMuQy0UtwC0GrAea9/YX/RF0B8/o
SxZmvNzTB+h6mqXqjvrumRomY/WhiUXUzaQhnSwdG8PCo27y43xQ5UeDjSDGOVUrAmhiQwVd2Xft
o0IaN/R0ZAau5r6C5Xwk19nIY7ZrlCcNHEtrCdccyGDLoGgr0Yv2dF4t0fIxm4VxvykbFsQ4tXpR
QU5Z3iqDqHOQfuOdQWw0YTxMHnKrnrWMtjY5uZvs82C8MA/albGjDKmFJ3misi73SNpIZDxrTIdk
bWqsXSMN3jD0RA5nUG48LPr+/798GmpRjqI5mCtki3yLYRRAzICtt2oeoHcAMCeBJSK2463fRggL
aKRPdtuAkBDcAMWOdpD23/9JCRbOaLXAvFjSOQkNAJI7VZGuzCUtvGz5dV4ON+BtFWFcSDe6PI8W
qUG10jaA5a3sqQdpOHdePUh0zeIFvK04xoNwXczrcoA4fTAyIkHOOOBRM5cRmZqrXi/cYlF3U/9w
Xk3RdjEulYLSvq51au6FP6S3lghzhOeyW7UYd1LnUNWUGWpZevRdbsgMPnMd5/J5LbhSFLw3o09G
U2X2ZWRKgShodNCiyB9sOfVW67kA7c95Idyl0tAfj6EwIAWw5Yowa6oS4GSlb02G10lfrVoEDCWQ
wJYrFlXRJMUGQP5gP9fTJ13Eo8LLtbWTBmyBQleirKs7aNDbZtBI+U5xdksd+0ZqHDvRfBFXGQNk
tDK2RdXZFuzKihMzpNHGkVfPLmy3+UcJ7CV+SPtw1jTYVhrPF/rYHErREB13wU46GMwVfhoKgL+1
mNSzi4UM3VM8/gTqnds1n2vtIyYM7jsTqFaabL9W6TaZXRniVqqZuAdp7Z097nv5ypHuzxsw10s2
IpirVtbrRpnFaeUn2pdS+Tall6Yt4iTkHWYgssDbCZ6SHIW9+OYtkLuLHivWl7QeEYRoznSiwBBx
cPPD80YQc2p2SMElGxyqFPSQgnRRtoDhJVRwv+rd2BeFZ5Fe1FI229ObRWglWViCqMP2h+E+HX80
y3UYGYIgw83cNLyNaTbqy5bBJr62ZCorCAhxfv5SME2CJ2w8Kn/HS2NLMNByUeN18QNWsRFI/Xij
WYJqD5rEsWPlehsBOVI51nXwbyKYQ0ByxkFvgMLrd4CvbmsvrV6WQpS40QOSTdy2C8cYhJEs1aBI
MIj1psZ4IcAh8aAIxCRKIUabt1fBJZ8b3zbrxliEvGSzZGaQpzb9k1xVz70janDiidDp0IVtYIYc
14a3W9Mi+IRDjHfsap3BLf4jaQV3eF5E2Apg9t6uUn0JQzQKpjXqoPVAytRx81T0XMJ11q0cxgCU
LEzXma5VkZNsfb09ZrvoYCy+4lZIqUU2zReIOxbQxS3KXceUeUo1XMvWwkkqOT3pDM80smCw3Qlt
unpMgHbiDdqPcPqm6PVRcUQYV7xjQz9JZ8/xqlg7Q68NlH+s8KEpp+titEgCQLwq+QR+wi/nvYsb
MnRNAVg72q1MvHa8NRM1lQoTUFQYzPHKg2wS2gmXgAPOAqDCX+F48Jd3I5HxNcseS5y7MMwWL80m
aMBjL/+s7aijDXsRcg236LHVj/G0Ru3VNlrMEihYQXsYMHtkX74ymfxNOKSHIBtGgI6DmXnNwTTk
62JvwmGjluj61wD+s1qfUv12HUEQK99kSeqm6hGQ++T85nE9cCOO8cAwq4EcsVSVP0o9SmYvuV24
ZSboaeWWq7ZKMRaSK1MotxksZAyyLlACK+gyEvkjzGQ9WgvBdY3yL4lYFv/DTk6LydhJ3veIazH8
Ps0DFMle2WcDy03NC8o+m3ihf341uQFzs5qMpRRzP/VNBLsMx4KESkxA9/wBCcCF0GRNBzgPm9WW
1RLXUoquubY/gIeGaFMtkMBftJMINq0tq6ouJooOq9xIySU4HwKa22j2tbEDkvOH+kaQnv9RiU1y
5VJT51nGomkKqSuQIU276Gg+1i2pcyLtWjfxbEEmyg9ZG5nM5TqUNMBDpTh4sif7jhZZXu/Wd9pR
9v5mwk8ojzlJF20CpqyNPujQcgcgG76iuuKoW4gESFT0qySeqLTIDSQbFRnPtubBmEAnjfq40ru6
jKesoyntZvt73acHNRekP9wjZyON8fCyGCI7aaBgoT+PJh5qKsdVE8lvMpB2iyCleRAZb0yG8WvL
Ns1co6wKeUVSlawVKa7R0AVytcydXkzF01qy+hhaEhK3cuPlRk/GwxtrncokUzF1gOby+CYevVba
nXdx+uPfnQAbEcw1KVEmuVMKBC25WK9CwNpks3ZjAcF90PbnJQnNkklTZqMdp1jHrsl3oemlI1k9
2onruI50KQfoIhVm+9wIeVKOHVyfp34aZ2onSFFIFvYkEZ1oovjFzneb0agnVQYR5hX6SX6/FPQk
ioF69DfUY4LtYkfWS6eX1bBHRJa17q4wr9UwuZ063AKb1ju/XXwfw4surp3oAmev6Kpcz1lMmY+S
MvwmldYBVwCiZ4cuA02cJnru4u/USRpjhhPaJMpUxjJm0bNZP46il3D+up2+z9ierdboc6NTz7Pc
f22d4hA35UMFPIZ1EkR7vs/+kcQyIZulnqM6g3UbjXuj+RxXMZGtx/N7w09x9JMQplQTZVJlJwNO
MXknhz6eqPSWyH7pxcg3Ytsds6O1o6TIH0o5gJoh4xEJyQxb8BgyJYuHCXITpwZSz6c6F4Sj/wgS
JwlMsNVGaVKTrKBt36S8DHe0la6+kAeyHmnCHXmihJu/XyeBTIyNWtyqxgz7lYbDzugsYpsdyUXY
OXz7O0lh7Hvpixqzp0hzGkPbNVbhgqJlp4FT2jYEYZbvSSdJjKUbuQQmsQ6SwvlrLl06jSBjo///
/YHx5/vsaz8CRd4PMb4vo7+SorzRRK0WAyjRJOWcHMbEp3iNh1zFpTa+1O9apDD0uO2P6g1NpvEu
JTA8rhnQYUVbRVXy3RNsrixT1+cIEIZG2UvuRid0k+pw3m+5e7MRQv++uW5JcluoXYK1S4GsmaJZ
RtZ+/ZsEquZGgt6V7STpcNDWPjTpLnW8898XLRPjnmMdFmlc4/tDqxFb3cl97NWqAN9BJIRxyXhd
mkFy6GGQfM6lI3pyiFMF5xXhUaLSdvg/G854ZDhXbYipD1w8cld2V69zI7/8vFyjbdLVQRqtou8a
6XniDTKxBT4ksgPGR1NgHA0jTdAb4HWpDXIT57tAPXqneOc+J/XY1KearCw1KWMAkGeCwi92M1gq
MrBuLF6OeUEn8QUCqT+eE8j4KyYtME7WQiBoF2rULai7DrlLW1LokMh5aYIFZNMgyJFHrYS3NqP+
oIL1qrNEGPgiEcwlqgaijyFH0KdJ8dTyRc3vPqIC4B1RO8MrG4vZpjk1nq1XqKDicNPSz9OHDgLj
JIC5dS5lUf/OEZLwwaleGhE/EX+BTt9nFihUKmWpayhga4+V9jMXRWR+krNRgP6ATSxTmjhW8SiN
WJZ+VV4wp0PR2GNUB+rFB6OoaR1e6yqBCCGHH35OitG/b+QmVUXfQ7Hz6mxWKITVd5Ez3Fn6LIgC
/LvDRkEmmNoTeFcKCStI5yxpqhN69cVvjMBEqBX92Hv/PGnFBFVtGHUdj4jIS8vhOkavtqR3d5N0
t4gOOX4Fc6MWE1nBoZhrugV4iiHd0yedxLe90NrRK564oCOyQiaUVmtUm4qDA0kpnPJQas3npk/C
DyUHf9aObfOQ+iKpV0rdhvZN3+ke7eqqbD7yboSU/v8CAtvrEc/xvMQmMl8sHQGb3px1ZP3Is/5W
CBMU1HEuVKuHFUw43ybt1owES8VP4DEMjUdRBWAe7LSgFIZ1beTw2rE7xo9wWRIdh4mgby89AGnz
Y4hWOMn/SGQzUm3oUNruUXtaAUzdFxdJL4LK4E2NvBHBHG52H5bj2ELEsgP6OtjuFSmwlxs6h498
wQ/3TT6S0rx4xVbGlNH5o4IfkE4KMpvWTrKWAzsQkTZxdnX/UA+2F4Uv54VQr3wXH0wVwylgw8VT
NhMfVGOojCEuGz+U1at0eJbl3odB7qIu9+V0IiEwts5L5Kq1kcjEiXJa58KyYCl2nZKheW7WIBYd
ItzwsJHBhIc+c+RKq6g1aj+z5bosvfM68GP4SQCbZ5l1lCRRDwH9cwN6kNdO0U3950OJz0YcY4ha
Yfd9RfHyUwuPDNK3rMwEyTf/2N2IYKwtMfs1qSi6EG7g64DnS9Oltc6eDC8myQpXcfudGOlYYAym
9vbQdZzY7rquaPyiuq21gmjlThkEKRdvIBFg6H9s3GQyCm2GExvUGgCTqOn3tAV23puPw0t32VfX
fzdRJFKM/n2TTRhVaE/6CudN18zVUQ2a0XHgiOpbIilMKhGBG/c3aaAJImsgKC/AWDNVX2DsIilM
jNAnx6lnFaeH82C2pOuC4VvnpjCO0W3RdS/v6RJKwvgndDImUkgl5lYAcUyBB1YAD0THnqD+QEvG
eMcTdagKQgZLSdFNrZpVtMDR9ZeafBeJ+tL4J6RjKbLhqCZ6XphVrPV51coUt7/ZIU79SGsb4WEI
1vXw96301H2Y6K5h1h39VpqlKO9GwHNMU47gb0B5g4Cibt/srPvMbeDQmNTCEP8iGtjhZJtv5DGe
JjeOlU0T7bOJ0ltpHScAQMUlib+nrfV03io5+/VGFONgdZZ3RUJLx2oKsswE0HiTsN5Kt+Tc8jHu
NfWOlusFDF8z9+tL9W10iPSg4F5NiaEcyzUjEAweR/9vMlzRUjLmYhtdiS5PWtIB8mlpHiTQHHW9
H4WCwC+SwzhZOkSTVFS49phahWm3y7W7D/HipViiKCKyReZMjuuyN0ZK9JEejAjYsQ2egNKndSHz
U3wB8t5AhJXCSW22FsJy99ZdYw8KiAdBRPUiNVdde1FOEY6y0VXq29wSPE4K7JEdIdWK4n+faEy1
+h5m3Y3di97lOXH4jULMET12o+GsAxSS02Oc+IqKt7Tx8bxbCczBZg/kKqwji3aDAiHMW+fPY3Os
Umkvh955OSJd6HJuzkec+6XUoX/Jj8CCXaCVObrXh4acF8LfEx0hF40MsvoOiQCNLX1PMVIKCQxu
yk9ddO3ha3ESwOyIKqWxLtF3uWEeSCp9UpLDJIvmePlbchLCbIkZ25reVQBiybPUXVVfHh7XPnHV
QdTCJtKG2ZO+0pPVoVTeVXYcQy9LL9WPoM/Chk/K0N+w2XdM8cpLQu/Uc+SBJiF9dIB3B8KfihZ2
/i6SiqyAru9GpNoqktmXY4Xmzx8UgQ5djQI749U+3mjFBOtJqxIZCfRva571va0/T/MhjGRXWzOi
Av4OMyjT+iW3BVFHZBtM9A6XsZIiWq4shjQl3YJOmgbF3sbx+qo7nPcmvnkAjltBVxyQf5gArsmD
DE5LJBNmuRBgPZOuuilFwOm8ZB1L+UcK21fYjJmc9yFdyv5+VIlE8LzpOS6wJBcMdqHt76+GDrk2
gi5+IJYgO8M/b23ECivJNKlufedl3TET0Ua/vv++SyU2ApiNwiU7z9YWvlV7+WW3gK7GQO94RIqI
4DXtSj7IuI2UHUkv8uvuMSWJJyrccrdv8wuY7SvkfCxrgPthKvh+kQ+YrAaAf3DeRATLyB65Bn2D
ykxsXqNc5fpBlgXmzrulovP+zz6xp2yLieM81bGMRUsoSJ0V5B5IQ93RVQ/JobtE6VH8Jkmj+Jm9
s5koX0u5Gke0YjG+LL7u1hmarg3feJ27HTHiuP+3RWTifUyh/qUJizgiWFXjndYIUj6FbvU5hZhA
T+FZbYf6WHqwbUCpExAZS8S4SL1+Lz1ll+D48MqG6BdzToZH/UJUnuE7+WYbmVNAxiRY2VMAtvQQ
3UuDawXrfiThXtt1I8hW+ztxIZybDW5EsqfA4vSJ1IYogVaJ1yhZYOP+k/pWPV4o6HuKM+/8Lgrc
zWYiStSkVpeNWGMLrJBRNZACwNC6JZpFEYlh4oqERlF77iBmNYFoJj813XNoitqduKfMZu2Y0FEr
ffqbSrFTdop0ULIv9Iqg1wLDF+jCVnTH0hpmg+YGljw+SXruRT3gBhVBo7AgRrEgAlZdrm2hYcUU
OyURgJ2T7uH81vOu+tsoxfL0OGuRGgVNB1Iwf5D0dgKUZhgou1dkBDq584EGnTcCmZCBe0Fmjjn8
KSt9O76tU8EcCN8AAOWloU2CJtNvj8e1Ve3Wee2jCoFJ3NzX+uAbZlBUAlBD6hTvA9NJDuOkJhqb
Z12FBWSa4WrGfdF8N4f70OqvZhGP+39s0kkW46B5N051RGsj0kX09LtZFuwppTt4KobwI+EsDd+6
T/IYT03AbDTndNBlkI91f3TGXbWKunT4tn2SwTpqjXeeSKX9uIBQb9Fp0ub+edsWSGAbt5VcbTKN
9rIs616b77NFcMKLvs9UustlDdcV84i+WS9gd37MRTOIvL5e+MqfNTKY03yMpr6UFThn0pL2BcBt
Ru6mjxaA/QDe/9IpXgEKwVeyTFGJ8TV3fWfeOoa3DTySqRiAfOtGDjqN7IHCgk7uGvQHmvhNgR7o
F9bh/C5xbW0jiNFxGpzEGmkepjmHAghTtrNPcBH5NyFM0JFzRUmLBUGng6FFBhn0lyzxzsvgntob
Rai5bO5uct4usl4tla8XrXrRhmm1k7Woi8gazZMbqUCdStdBv2/zvNmdF80rP2uAA/uzW0zQm6Rq
BawbTVIu40cK0NHv0dtCmVQ/SOb3RhoT+rIuGRKrpDcQ0+/kiyjeDcnjeY24vrVRiIl4g7IatkmB
5iPDcBP9pWgFLy0iAUyIs5ZZkgybmp3s6RiaEnFhc4+hjQJMeLN7pZo6Cd9vmidVu2izh0W97f5R
CpuGzMkYgQMDO1HVoTfmQTI94urm6517fjv4J9BJHTYTiSanKUcZBjYGo/faFQ9AwvJipmQboN+U
gvPyBEGBzUoGo0iKUIFeK3odB+vW6C1iiOavBVvEguMvq1WZOb28yPFVb36P4h+dHruqqGrNv0Fs
1o4JDNFSGk1HaZUlUAqFqCJ6WmC6dIiowWRGh8mCHm0nH3iH3Tqpw4SEMZzMxKYGnsc6mfPnASnk
v20SEwZSpcmVsME1BSCCbhzerF26GyNBos31U0OhzROaYb0bYF/iaB6yBYtXTphY0GcgsggSRq6t
bSQwahjWoKdVqiKVN3wVd7pEdZ3qQ3efjRAmnplqVAyDjFxhbhuvTFKvcIqrPg0/4jcbMUxUy4wK
bA85WneT8ZtpPXXZpRH+44Ywgc0c7SQyUrXy1fHSkW6T6t++z4a0sJGidBoAm4z4eS3Vy+PQmYJV
4kez0zKx0Uxd6iHscw27EcwJYH87cJ3HnlyTFfBZ0cuy1wRJDv+A3khkspxEdSKAE8DIMGsGkNBm
p9/Kmt/7mlsFw75OBAkBD9sbo8d/3IaNbfEo5aE5wRD0Hcb5vMptL3riECMoA1qDCgMTo4S5n35C
uoIrxC9Q+YgWmar0LoM0bN00ZGDjO2z7qGQ6S2p2NkZpg9krv0THdm+59ZMd1K5zKwly8f9Y4JM0
ZoGXMo2KtIa0pSXKM6VE7PemQgZPAmJpvRNVKKm/nlOOSSg7CdjUVh1WvmN0RFM/ddY3Wb0crKtO
zgVhlh8BT5oxx0cMaAppdGCstlkTqzzOkiAAinRhTorcnqV8rbXKH8JbWaqJgqqhUSZEUWSyhvfn
Dw0aTc8tHP37JkvWZhCTSwYeBmPjJe+vFunYltdYt/NS+DH9tGZsuJXiXFYjq/JbJyV5twZ2RtEG
PkADAC87iWHCbZjpdZvPeuXHS3xYbdDPDpP/b5ow4RZgPXo51MiEatxf87oK2sS5wz1CkOAJFozt
H43VXppsE9syrMpNZ35WY8rlJ2osoT/2zOazDaRlMo4AS4SUVNYuQqu8s+zqUAPsv8C/ZdoG+qJ5
5vABigsN+GogF7AB0WyyRCSZk9thQ3vxy7QkupOTCmjrlijeUZd/p5xjqoCOAyq+w3blqEM+5NOM
ncoR4jGgFWQ/R7ST5DhUzKDeleNHLOMkz5LfelIW1pmhq0jwlM4J5hZ+FAWaLICC5gUfS0P7P6I4
JW9nHGmOxrpemqXxnRiUBWt9Ocey6GzkLdxWBuNFRTrmINQwcVZdyQZACWjHKiIQXs98xW93GH4R
xCCRUoxPqYmTjfqI6JA7JlA6n51l/EDM3qjEjlhqAAwaAWtb+eYCeLJL0xQUH3nuuv0+U50Z6sFR
ahsapJYemPNdgn8aR3BF5grRwT4CYhiQDL+DPurLudUWKDEptlfWPxRtILnoGY53+FgbIczp1oFj
U9djAFlHcunN+WXWf1lbcBNEhz4RVNNF+tC/b46eSAZNouQ4OBSqL/Z0ZYS3Wi2wLJEI5nRbwrXX
7CiufTTBfmrV4kJWi0+2Ogpchr9oOu53uoqLEZta6dPQhE4tYWdotyboFJy4wY1it4JhGBxcgrOB
2zJg6Sdx6tuFW4ZkiacVyU54NePyj9Hda1oLNC8+1NoI9oGTKBorNntUaFKZ5AMtYVhx7udJnAdV
28wC9+ReyUGvA3geMDc571rJW63Vq0zF1VX9qt/1l6rfYLYu2Uk/Z7c6DIf0+JGH0q1AJsbZ2ZLA
R+ldOTmE3Y0iShO4IW2jEBPSkFGNKD2CMMiumhtlQdfkGD+fz0QEItg+cqOvFDVyJKxZdFcs13kt
SOFF32diWgo+NzVewF5TtddSaV90Ui4IANwn+c0usEN5wLmfDbvBKhkP0kN0n30rrjtA8cbB6NbK
Lr6P3Fb8JM893k5bw/aND01uZrKGdVvuOl91Fa+jiEmPU7B49l6MjMd9NNgqyURUrcmiws6LGjTJ
SOKXX+kt7ptuv89/jRHQ12yiEqUhH6LJ07ZymfBqpqupV0MEzqrFj+KfS3MjrD3wLg9bEUx47aVk
yuQJJ1KJ8y6NJjKt5X2VJ/u0kgQhghvJN7vGJD5mWU6ONcFhK/OilSL41XMp/TrvUcKtYqJCNrZS
psywR/0rCEGfW8NXvMwHwPFl2HgzYtIXldRuJIQ45p4fqMrR4wO0oCwkyDIqVtSuUefL65U0HKfq
srOeZit1e0nzzuvIXceNKObsSPJmXdH51WFIFUBzEQHKopu9nJfBX0eAP4EE2gLVKYuknIOVWGkK
mLyde8A4Qfp93X3KPinXUvZa0kkLorggUtyLQPe5MYtWJVUVpCwyS6Emp3EiR4aDaxPAi/qYABJf
YIfcwoa1EcHYfAkKkNGRS+zV1xp0u+hGptOKlblfAopqIHqe56/lRh5j+GGdd0M34vo3AphMu5z8
1VMIFZk7XnYIET2SG2CkK18Ee0gNgb0+bfVkfKErpES3M9jk/MoNVO3qz/KtTibPDJb9LML1pF87
J405L/VRjaQ4grSo+55ou5m276UPZm26unlYdEG+xs+gTovK3tVCeQyVsc3AVw/e8MJO9n1WHhoF
5tkMySXmuIN5RgNTY3dBMibXodZ85MKw+QHM4ZpoEUBRdAPMSyCuH5R90SukFSaK3KNuI4Vx9iWX
0iJesKotGAVXAFDZExmJDueTMdMvec6P80bDDS4beUy2WEXZUM01tRnjoDqV18Qo4eailiKRFOZA
NZUWiGzoUQUm4NcYiAvARKmGD6UmG1Xoj9gkvrUzVFEt4ygA8UF0XazAe8iAiVDuZwDl6ANZEjzm
UjjH8ysoCGAWE13aUdOStARm85j4mX2jRv/o1my3Kp5Al3DW+86fYhdTqRQvMtupD3nh0dH4ciea
RBXFL5aRqzTselJ02AQKz57Vetk+OioFjBDHD4Z7owfzRQ/EU96iOG0xEUUDyPKgm5Dbewqe9xJM
PhDAOboUEwgljEhwLgg2jm1fXSUJlE82xBlLgLEiENGJ0G4FZs92gFhOuKSVShcy+Tx9rfWdJX+g
SrsJ+Wyz6iSpia1XcCwpkW70EMd3ipZmQXIgWigmRgAMDGW5Aum34WA7tGdb9L4rWicmPBRplFdm
hXUqu4kosUGKEI23jogXUKQHEyCcUkEn6AQ9RnkmVXGz1oJWW5EeTCiIhzXp6xB6yPJRrnbZ2IAw
QlTuEWnBZBdFng2mtOAgjPrv9nJriRArREowWUQFRJnBjKFEYj3/D2lXthw3jmy/iBEgCBLkK1ms
Rbsty4teGLbb5r7v/Pp7IN8ZsSDewm05pidmohXBLACZiUQu51T9g5k/8kHhMreTB6+uWsYPMPOg
73Jxy40e2IavQXHwQE8TMpf3f5Br6HNnKKx9s2K5MhW5KmqkVGOkRlTGDsK7JPv0aUxcQZ0YHTFh
9TTmComKg5JLpA13krkfxCKruzmI3SR7T11rvSQpWEjjPLaiCRK0zu/jh4D8uHy1bT5yXo9JLoF2
UUFDy45gMMAH6P7pg8ht4i/5dE24IrhS+X5HcgGMALM9jPH+6K+AqC3AzodjeLAekzuEC8qMgkLH
5c6OOiUVqH1gQza4ptBeZEX9DhzNl3dPJUTyBgbTh1wHWInv2E9G/cjrn0TV46XcNtkZOIExB/mL
Ug83BsJF6yG8Ab3qAT2tj7nCvW3BaRlrfZNcg6ObCRgmkZslhwY01hjDsNx22olhbTze3MRyy3/I
p76/ArYJ3tyqKFJlUFJ8gLSsMQURFluzxwDAFZrijbH9fbTQ27pj2EzmXCnJ1CwsRfqF6keNHNJc
cVn/H6f1KkBS8qW04tbQYa9p5Nngs459/tHBFBA4aoHkOB+Z6jmxvSIb3Fy6xa037Fx9N3cZAw2P
79BJjNwZ0XsKHGAb/48AyQPVoAk3izxBVs7al7rpzhw4MO/pkuIrIVL8MZJ+7rukqPy0D0EhU2Ga
kJ/oMOzeY6+va5FOZyZRVZc6KHfC8mEY9lZ9AnP2ZRFCQ9++mV9FCJexeqKIWUg7irFdDOlEJDvC
gbhVOLkx/1DET6F2nQalwgupVEDyQnQZrCK0oAIV/0mSZ7ADXF7Stpd7XZLkgUZzNOOco02mGR4N
Z0+H61SVABM/8c2uoe6MsjPI88Dzdb5rU2OnqWGABnGyT1OMjpSYuMnkmVaiOJ7NtbwKknMMpjUE
VaGneIAkN6D73mejbyThe9RsJUTKIzhLDPSSRqgZvdL1J25dd4biKazYMC5ZZUSjsW1p1qL388mZ
PlbtxyQ81UvpXT767TButRTJMCFnCXQH6ryABOXUAg6Q+1XudjkgCHVPeDS98N4zes9XQiUzLYq4
m0DzgcdC59n6owXMOMWyxPZc0DcuWWmdpn3bOdg+jHkL+JhoT76FJ+PgoN2rOCi7vMSBXxInWejc
tTOtwWOFdCGghXbLce6AtfKn5aFWjmSrFifZq1Pbuh5GkIaJK8FeUHqOZz4nn8edaPJS5RI2vc/q
sKSIoa2CIdYLSCvIXW6H7hyqGoi24/qVCMk7JNTJaqOFd1jqo4VWPcELuRBvsrCJ485AgrdVRfYK
+5IzBzOihyYdoIJBchwcdA98betPyNAoFFGxeXL6ADNxqTYJMVT/xmFUpFP4CZUAoSur64jM7Zwn
MU6n6nza3ebv6QtemaoML7HQuk76BN8fx2NufKHdYQlVbVeqs5DcAV/CeIkHyNAqvivgb5yZPTQo
6qOisbvsGFTbJfmFqK3RZMMhyjD9Ahl1FcmO6vuSI9CdMA1s8QaqtPs0/Gg1j5d//3YO/dVU5CnV
su56J1qgUE0IXh2K+BMjD9wTZRA1jPh2tLuSJtk+8PRm2olrG450pwMhkmkuR0eSSOclT6pEtmrz
JDdQtInFxhHS9M636q+x/nR58xSxgZw+SJrCMSpbxFH1pzo9kORmVk3EqlyZnDGg+n/sUTvG3//M
IPX76UO/I4DcCneWwvxVS5LMfzADnuoJ1KEmR838UDOPRormN5USyCmEcal4NwaIdvT7EaXZ2J9+
xAdgYu+jY/ekGnVX6ICcROBWGYy18GcOAsXldlKl3lQbJv6+8peBlk1mK27qQsf0NRq+k8OIKP6y
om3O63PwfjIQMhBOZOSNMQjsMjbRmQZd3kfA5XP22UMF0t7KH9Dtbh2tr38wNhNlLLK5wFfRMhwH
W2K0+1joDuhNkMiwK74Y7myp0lZbUmxiUV13wEnF5fni3GiiYLRtMa8ITcDDtAWsgorRZUsXbFSy
wdgIfBFTZjFI0zhsZ5B2+DT2uPa1HpVh4uYyVhIkd51ZM9MFLQgSitkDAI388mDtusZNIm/yKtfw
tVPR7czTZfVQrUuK30hug8OpTgTOFVoB4hTQ5arz2dTA9d5JnlsLMkYyu4HfdtypOc2gFwIfTr6z
rqq9IISvwtsRSZ8Bk6Zu4GKwFgh9quGrTWcInH6cHvIWhiP3TpqZ1TqtSJaIHLEYMElBIgzUdgtV
vP5+PqqmZpQCxc6vrDsvNIJ2QQhE93HmittR83vDJQAqslDuMgEfsbt8ltsa9LpE8feVxHFw2ESF
RGtGewW/QuO1G+U//k6IpKZRMbOaNYmoF9j7qPwnqR55Xvp/J0TSyhIw4bPZoLQCwlcwx9xP6bFd
fl6Wsa35r7slaWVuUdDa93HrcxRAu2/Botioze8baHMXLHnEkosStQEwwxSAzL5d+Gbxk74LvQNz
PP8RIIcQ+Wg5ExUOo4o+zkBU6pObdFA9GjaDPEfYDHppBDyzpFR15IQUTWRoqBGd4OL1Gh6iDF0g
dKfuWNsyGkY4f2F31dkbkt+yT8ATROvKB8oRvRIxi0CRBQvZ+LU9NSApnT9e1oKtiOJMoqQGSxZW
TROgHM4OxSdjNx1NP7hHtgG8kJlnK/R643VxJkyKKruqnFuz7nGLNNbO0g+AGHRr+kvJMS8ORcoB
rOXI3e6pw9I5TeBxNf7DGMYrA31ejaN6wGxV9s/ESLmnQUsjvalxWhoQL0q3ttzuRgRlmHUHdalL
e68WTRJoUFJC0wsPcGmF9NzXWV2oT1GEFWbjowUf3j2lQMUyvuZc9SIUCnBJkpSVYhVLRm1CRtLK
wv2cNUD3B6EMs540wQhvLV+SZFTMf6mUkkp3R28XdTY5UMq28tiVsUt2mpePLiole7qLfBWk0oar
OjtHycY5T8oY4wvw6UX4VGj2oS2iv9N8Kl0bRtLZXCOo/VUojZbXg/bVcR7LZXfZmlULke6Npsps
3ay1ys/aq6bdte3Xy99X2ZXkLIokXvR4xLlkreOS7wQ1q/Yd4JaMYMDjhWBVf8NvDcR4m9nLhMNg
BPBCv7ouc81E1Uuy6YlWUiQNwyCqk9YNxl9nEBrr3dFpysPsnKZQVbbc1uWVJEm5orTu06TEybMD
9RgK5flTw93Js13RR9ipku6bKrASJylaTGpN72Oz8vF480NLexhyTVW4FM7ljUtYyZDUrHUKs4v1
UhDloFzp5VfDMThOnnbI96DJUXThb+qczdETbOvUeTO1azKNFEi1tH6uf9LzFDTXu7b+clmvt/rw
BawmCiIIiDCRJ3nyeKZNwIZW9EqJ5IoYvmYAJvay3wLuOQRodv8DuJAKqVv7uJYqOXFqlqOTdALV
eg8qkwmsD9n1uHNADoYnwC1/T273bJWSK3easJrHBcihwS3eAH59mNBgfdXvXq6oe/2bCkR4q6Jx
JlCyskCLkLaqRtGG0GT74eYPxVF6Wj6msZt+orvkWeXLNy/l9aZK9mYmsZlqFROw3QIYRHBUVRgb
RhHlW/G7PgkmJ3A1G/9MqrrqZvC2liyZHq2CsR/qBaHUbXZqTsYxhwa1e+1WQLzHSg7zLRe2FidZ
Ydy0VsQ11G9pcsX6j07xFRM3bhO9o7Hv7BAlp59PBa85jMOn6Rct+xWo0uabHnK9ECkqtBojZGld
A1vlPri1rgpw/Vq7tHTnHZB2lDAkKluXy5LjQgq97bAedlucQEq7J3DL4rBACY2+1n4nZjzVEN4b
dan1NnLJxbB8xNDhgth39Eaf+q0XnIxbAVaj7di/z0SeiZL8il7FfREg/sUU+B2eLl65PIbj58vO
a8strw6NS76kCUfSBRFMu9VmP1+e7N7cUfbr74RI/sPJ+ijtGthyoh0Mg4B/CfOe70BCOdstyWHM
WclpbOKCmRgIIKzremzcTomcpvD1cl8z7zmGtO1uQLNPcWL+IuCw9vzw0gGsHKdRHY7kGjTRX2rM
OfCw6K/Q2o2NCY7nf9+pcLZtkluIeQfw7hD6jMjBTemVGdfeYiuuSPFD5UhD1ykyVtbLYJC0EIqc
jhGlQDpHisXgn+LqN9G6HR1/OTxSiNrcs5UoaT322I7Foo9I39t3dng0i88sVqTvhSO7tBrJ0fVo
bs+XElvGgtGNlmEXWzaAACN31uJPjjMhKZbu7LlWQblve9j/rs0k0mR+PlaxoQUQnJziI+jidznK
1CKyQSbuXnUDX95IUwY3aMI24FYPeyqCZycGH5fjtosiKLysF0jMYKdXqb566CmeDgBQKCvro2ZH
Xuy0h544n+wRWHqtCmLo8sGZRHJ2SxXwBE84vN6qT8y4dubMK+kN/qnGD0n80NpfLvs94df+b0UB
m+758hYtqGOMFiLm1R6rotmBW8j7OwmS0yNxxngsrDfNgZt0H7QfLn9fWMulFUix0DxZw5AKjdN0
0CzXz9nwMXR+h/R3tITeYP+6LE2lcpKbSPqKGBGFNJMirU7KfVU+ZB1z/06K5CE0LQIiSJLVfjMn
Rx6kPvoJMLqvGvRU6bbkJcioJSDVNSq/aakPEhWXAb89qxuP26BX/HF5TQpNk0tUbVVYhQ6SJ38y
MD8f2qd86vd/J0IKfGZOszyOEW8VJaB8kg90eU+48+rdXrzfyhlYfaolJRG6bBLPTrirO+2RBfHx
79YhOYF+MMO6L4EKMg39Udfimyn/S6t8eU+tVgKs3jRoJqzEAAVQqZXghyoUq1AY5kt0vBKRghuH
hA5iw448TNknc/hnAgJpZ38iId81+Tt6e9jrBY5uw3NPVg2l0XQtLgO9z3ymtzuuh88tw91Tof39
8gEpvIAMDZM1uTYx9H/5Wl94afJLt/J9tryDNuxsRZIXmMI66lJd+Jq+3A0mhlFRynNGVeSjWozk
BbSlDitNpD2y4Uu4+Ib2tW0UDdRi79/6aNu2TZNzE6XX87OppzRuhwnNBGlr+IZxkwX5nncfw3dg
w2DHXuVIt1kbLglgiZFc0aMnM75v46dONQKzrdWvIsRurrS6HkGroYewzYbsMRRJq7sMzWsGPRbp
Lh5/vkPPqMnxH2rqb3CVOlRSHbuNEZTa3V4b2B3AThy30ROquKQ3deBVkPxSBTiEZqPjHECQY1gA
ljpO98USGrdI8X68vKTNa4A6aNRnjkMMmV/NRr4kBOpO5esgzIqR6bK0r5clbK/lVYJkNgSYYXnB
HKTwi7sO5KbtVHiRqm66Va0DrumrFMlqyhbwaqaoyBDSZl4Xp/Our5ZqFxfLp24kYGVqmnxPqnHw
u9K29mGgo/m5tVRt4tu5oNcfwqSIW0MlsR+E36sM0EEWCLnxDKtc4HKTfYEmSr4DgeflHVYtXmZs
qlp0bsQMjbYD0omilGeTvSAvL/zsUKpu9e03xWqF9NzkMotSe+xQawDnpQNa1/7QXQc3ReNqt7qP
eRmiWp5CR5nkrtogjvK0QZWm241gEsl2JiAVE48+9jeml/jRr7HcdSr+KIXaMsl3BUNtptWIVVpZ
4PLBC80WmOdHxcltSjEslJgZsziRkykjKYcln5BMQeohyxOv/xyBIzLYcc9ujiTaac7j8NnwkitV
QXZbT1eSpfWlJMmJAwREnx7+4Ljn6AkxD6Ce3oFWTpmY2LxyVuLERqz8dBkXdZJaqE7U3DhEZeT1
9mHuv8624vmxbQsrQVLcEeT1zI0IgnSK1O+Sly6Nr0zEh3lzG7QHvetcIJIeShCOBSps1U1FXcmW
XiNTVEyWSSvEISawlT/Ws+L+UW2i5EqzKOrw4EHtasiAv+lktxhIcbUOltirJp5UoiR/GpQsYfWI
bczCwKuAaaBHbuZUrt0oakoKC5B7wOu8WrKlRjI7R8UqvddN4pr182UzU5yL3ABeE1qWAUHZasx/
ZIVf0+/v+L7AP+OGwwxb7jSMWDjbVoOsm5bldwOBa7IM/69EyM817sy1PosKjlHeL86XQlN4os1j
eF3Ci1mt7HPSiqYbM1whY//U5scgfjaM/eUlbKrUSoR0bxQpipLIHEKlhvJra8enASkBF0MNd1Vp
/OVypCvDpl0xjhwnYutXo/nQB7c8VvQqqHZMcqB2nzhahavez8pv1fIjXxq3mFSVu82UwGrPxI9Y
HYuFfr60QqUQENSTx7TQtWNM9YJJLgaMiaZqxdy0k5U0cYIraW0a4aIS2RQbff8MAWEVf76sA6pN
kzxkFoVlVGVYz5g+BtWztpxIqnjcbN9sq1VIXrLkrUbtCjLspw6jOYJ3FtW4bxYCsBKtW9Hh8pJU
myZ5ymiiBh/1CY+chLiWgVF4ZSuasIw377XXFcldTbPGiiQQOTsg4fopCInBpfZLTBuQY3s0Pl1e
j2r/ZEjHNjWdkSx4tWU31pXxFQ2qH0TJovje3SUuGMB8hTyFX6CSX8DjbenGFK/RoXcJSKpBTyeA
8EKAZvU/Y+pOPnUjP9ypurgUB/cCXL7S9qnkdaLPeGT19efFvkuT/eWFqb4v/r76PhL+dlEx0Vpg
HbvaHyfFzak8KMk5MHPM7Vo0S43ehKp+9tAfRFfxMLv1qfHi3aJCAFNYr9zLFJXOlIUcK7Itj9fX
Ze1nqoT7dvy20nXJQ3RN0FpTgVMB+pDgl0pAY4kX3QCInncxUzBwCv3n4qaSq7AihDWsRhDMo8Bb
Wu62qplblRJI3oEULLM5Q7se5l/n4TGc3hMSvq5ARstmaJJJ9QiuoWu/JsNni0/+9MscNYWRKk5e
hsteKMWsKIeqod3XT5xwlwGkMlV4UpUQyREMKHxoeoa1WMmd7jy0kbtg1PGyUSqcjZz6WqYwo7aF
wCDUD+P4zRh+AlF46myFGNVSJNvvp5GQOhQ+NN+bxm21uMGoqIRtv8MF0iByN5SYbxqU9X4o88nA
I/+mOwHkRyDjac+617gM98OufldI9SpO7OzKnTk6n6qkR2mq4D+09pqhtFz03y6fjjDutxfdqwzJ
+JPFTNq2REzlxDcsuYOieXXq5eXPVNVsuG2Xr5Iky19KrYr0BLoW1L3vTMUxWN6B6QDn8ipCMn3D
rFo9TrCYMvtFzb2m6W6reZc3bFvP/itDJpYrWitrW/Es6HLzUzLG93oGwvuA7S6LecmgXzgYUyrl
NG048FiHnPmqOo3AXmZQt8mlp/orZhXAc+EVaK/S/wl/XBasOCaZdo50FWnTFm0A8/hUBA92rLij
t93B6/5J7wSkx5susODX6uG7HaFbjLkl+TAG73IHr2Jkd1CEYwbqIAyMRk/zfKjyX9O7iu+mQUGu
ppu28xIsrMwzzJ3EaGz0oJHO2pEY5EHTF5P7l49jU91WQqR1lMg50C4kEII+N1SPGIogxnveVSsZ
4jesFjLrdpTnuni61R63NDej10H3z3vWYVloLLUdTuWEQMOWureQU/TBm+0DzfUZgyBuojeKZJSw
8DdWY76KodJSmJOPUQ4nQw/h0Th2R4FVTo+qCFolRlLipp8zdA2Iyp7OD0UY+UVogJ2RoDuwiD+m
Te8ORv8QEaboatnWhtflSdpQp3xgs+hDNNjvZJhcnX5ItVjh4cRHLu2hpA5NZJVWlHJ0kgIXe0Jr
81S+J+xYnZJ0sbF+0UjloE97wF3DJ1AIFmgENkP/ss5t3m0rMdLd1tfcTBfRGFExPyqPcZN74/hY
pO5gqubhtkMDG2NuJuICCsayc8VLA2YWQY83afpZtBzWB80znk20F4t3lKrpcLuvciVN0oNwypu8
n+EVknmPmoCA+lgwYlhwdxFQdNldA6heBCSK98+m+q3ESpoxMq5NUVaB5cT+jvJ1EH5O5t3lM9u+
91YyJN1IErNs8rF5eZuGdzOaN5P79tBcLwfzw3IANKo/HADRtSeKzobtZ9BKsKwtVR5x3ULKEqly
saH1rb3TZ3AcCugU1UtYtZNSMDRSEBPY5YCbPGZuYNyZmLxILIVf3zTk1YqkcCiOI72bIhutVBQo
8NwbRq5wFQq1t+Rut2aKedaM2LQwPwh46uXITunoJr8FLJia4n4zePjvit6Q+Vg2qujgj4LfnWYg
pOuLm4Xm95b0H5a5PCk0USVMukuM3IgDTKBC2FeA11IPjcQA7y+O7TeBBIFiN6p96mmz7Ub+1Rol
TzINRR+gNQX19Zfam2iqBzIVSkU25tvYtXNS6aLCm1hyC1yRaGR0Fo5D/GyjmAlst8TTfDGvHLjT
ge3znXYaFRf1S/r8zS2zWqbkS4KqnTSrQZ/fXLYuMR765VMz/hydpyR6jNjDYt2F5nvaaFciJdcC
16XzMQmRGEqv0vomS05loUiFqnRGciJ6BxjsFFOeaCgbQQvtTWnoJsYnJ1KY9mX/YRHJfwzRWGKG
B+GtAcCQcF8PX5pwr9D/y+7DkmssepAYOCQQgc8fQD3dnMoPgKS+RisR+akdwGbqYgDp02WZimXJ
NZemMjRWxugtSYJbszkQfkpUrWWbIhzGOAdIhfOGLmAYtLCoCKy66KxHo4080hjXSW6p7jHhHd7o
96scOU2kDcB2Kko4XzGDwLwUgDXsod8LfMv+WoUAsKl2K2HSY5FpRmwGCYShjcW16WFua7c3QteI
FRHApk6sBEk+sRqydNB07B46s/pjMU5R4wZtXf+4rAebkdtKjOQDGYuJTgd4pAX/x+1n9lgYxhdM
xrp9gBnCxVYNJmxfZCuJYuGrN1DD2qksHLijtHEFwGUICAVyisHP+/8aPldooSH+vhKH7s9C11tE
Uv87OQWSBeeuPNg3/LY8Cfi59lhz9/Kmqs5Ocn92V4ZhXmAELp4ZunS6PWIDhdarliW5P0KKcTA1
6GHPH3V6k2ANmiozsiWDUhMYM9yyGIjPz7euqKeJg8699Xtqu5HpFe2dZatGSVVCJD1PIr0vNBEM
2qNx0rO0dksAiQTOqIg6VXIkRXemUrNqimwLM3Ov1uYbc7x3utm/fPLbUmzbsMC2ZrzB5cHIV5QF
DlZTVR9S4g1ppA42FTJk113SQSs0DRodAxV0YKekMVxz+Xp5IZvBEZqd/rOSlyB+ZTdJv6BdX4Qq
6AZ8DDO8fP4QBtqDl8JWC3/+ooKt2fKta5GSKgxlYhZhi6vWwQh2Vnh1HXhNeJur4CE2NxDEsQTc
9hxAHuLvq6URywiyXsN1m875FeCJzTI56a3iUt8UYlovSSvivIGmaeM0mQ1MY/sl6guuAUQoT4uh
2Vk2vwMtlKHrAk2bjNtIWUivj6GfaDs1JsAMmhujw4XxkKtaNDYHUFcyZFySqC6SQcNVBH6c2ftT
eNZ8x38gD+GJ35K9vS8OucqPbu7h68JkrLO8wj0xiLiozH8V+vcZbWPvaaZYr0vSuSmxwSgRUMFO
/6Ge9rH1MVH1BWzdBmsRkucxq5AbA8HxdEW559Vw3QWqh8Wm5aw2SrpTOa/KoEHeD8XLa1yvyF02
rlnts+D3Za+wuRRuYHZHAI9xOfeCnqmsaSwcyKBdkfCnrYLX2VzH6vvSOsjYj/VMQO7adHxntSBa
ba9C6jXk8+V1bJaX6UqQ5ALGOAyL0kBWgD6Xn/V9tRdcqFO2+4M86OzeAUjL1vLEwlcuh7GxHKMR
G1dbboaRP9Wsv+pgpHDAMG3h0LBxWRz+E0fLSVveQXp/tgTpIRRbiUl6wSpMtdol47FkrVtU+8sH
s5XuXe+T5Mq0fEjDkQ61H8XzV1r1907uXFHM13RLf1podEtize0tVf5S/Hb5CfEq1paTK1GOmf5g
hIlWXf65q41rmgKmjVu7Jagw6TU6LueqJtzNQHgtVAqvho7PbC4dJDJnF7U6NPOUB8drgAznd566
H2DTmf5X5cHhdq6CxNaKoa0hbgDGO7Km2o2lap9WiZA8XW8mAasKaLlB/zHCb2zaR5MiV7St6JaD
6AoRli5jWuhVHjZkgeGGPNsZUJSaq/Il26t4FSFtlNNw09ZLKHoUu6L1aX+b+9EeJ9O4dekah8kH
RpoSrkclVdo7PSasidMFrtUY8VJ+7sFlRFVJk63XHqMMYQ9IujHPIX7Eyg01wVSN3YKSYIIGuLoL
fcrciAy3VXbtjIfLprwhy9TFhAwGnS04IEmWNdc0QFiCMLVnuyDvvYBpD2alufmSHtCT8u/7YM/E
SR62DAcLNJU4r3K5z/WbYVYsZ0PxTOoQ06QWkCK53Dm2JDxyilxcTdrVRD5MKrLhjfM/+76kdQsu
oygVV2s2GDu2eOOQgF7gHYswAMVmUAz5gG1ccjld1w60qGE9NZ0AHlb2n5tlcS+f+8ZGcYDNOIRS
h2I4Q1LkqI+HLEmq2o8B3LHUnVuqGlBUEsTfV1qcLea8AFqj9oP53o4ezFHhYzaOAiZODcbReoIw
R2j26vsGLbQmc3pYfefsdPSbDGzHVN0NWyEIpAD6B5QoKELIRW10C9PWdkAfgQ635Ea4//xg+kvk
lRFI2zpPzVm7va5XidK+xXHBaNZDYpY+zyYIEsGLaCo0bKuqhNqcY4uZK5O/Ic22uWHVtgUAQw0d
YdZdHzw46UeLfloS4PlWwDybfg2JjnGTyOWYL2zz2SMpc2uDeSy416Jfl7VRnJV0s4PUxLYtajho
KJa90FjXucOsHJubPZbxsbcCb37Wm2qnga3usqgttVyLkjzQ3Gjx0vU5+qKse/iJdFK1MIsPyGvB
jjro6tMJIFwl601m0W83YASjG0OPLfqu0Y9GlqMC/nh5JVuKshYk+SIWDkXeEvhSRnq31L9SnrhT
rFqOSorkKPQceB5FAl46K7yt8Wix3nX8Jm46E6CTNgfehmxk5VLbfEyByM3mYxDd0s+m7ZbBrab9
6x07lyOZlpFXpfAlhZ8U8YGTh9GZfAtp4cvn8laZz6WIHV05prlqwHxLNLSp9VfBNO7CbAKEPfj2
gmKHtIDClN/q87k0SZ8NWmEeJ+hrdMx/zqMj6VQpJnHA5/osbiGkRgAXLaqwUrBfA4zdSKes883H
BVSmN8aR35FvViTos78OBy3ZqRqJNmLuM5FyGmNo05AFIfi2BJ6u+1JF3SGoG3zgou2cBxW1xVsV
PxcnWWxaLiaSqFjhUn8o22cneDRKRavk1imZmA11ODEd8iYuSRYaxNhjXLc5IFeMB0Z3l5XuJbKR
jwkI2ej3M/F8QF/RudYlmWPMSYucZvBk/My/19/zY/68nPCStTyB+IPERu1NC7LEbnGHfdxnnqod
YuvckN9CDQnWDEQ7OfqqgQq6cIaMeojyvUhFlgfuUX5amr3zYd6h0nO8vGqlRMkH9rUG3ipiFdCU
2ddc81h6aDT5QPeCYfff94WZgBMmDtdRLcOzRhj+yrDrogudHow/fju1V4zkLu9MVN5VpbINdWSO
odsODHujIseXAMiUNTodSfe91k9JHrsD8S9v3KYMBp5uA1E/e0OQVjVBseAZA6rb8TqL96Fz36jm
4jdUnjkrEeLvq91qeRTXfYRUfkV3Q3prqDg2ts6eOcArBjwTQXFXvjWMIanKNIO2adf1H6LB/NBd
gZpRtIKq47INt34mTlrPbIVC8R2M3qdX1Hgem87tONSbggvHUej15vFgJgCpHL6Rlg6tKiB9MgLv
o6hcirq8s3izMggkbz07HkoON/HUhH+XIxX0HbdVznBCtrk3ye+aeE7HvKJ/yvnVVKZu3Dx2XEXd
Ki8NLagG9A3UBDZhIIuXjAhJ0HGYrQA0EvywkF0UPMyqllo5T/QiAsgSBogZdQ6ew3PNC4kFFucA
eaIi/h4Xvxpj3Du/AGniBtbHtlA8Q2Q1F8IEgAUCPgSvaHU7FzZbdsPMXlDSz91PY9B/W1a8u2ys
bzRdyEC0jqoLww1syTLMuUqTKMIFxdN9dwOmp0PnskcHxA77zlNTPckRrBBno4kXmP36xtuwb4BW
sIwlmEjnirlxSf10uHcW5yclsyJW2tIGGy2JUATbAliLdGuR2aF5MWDos7GOLDzO7dWs4slSiZCu
iKEgIZnmufTT4hDS4SbGmzoci/3lM9pSA7yauANsWtiUbEvgPK0HHa3wfptQt0yB/p8qtGBrHXiE
ol4JqFjAZEhanfUWGSoOw6HB9KTZOdr5+90wf7i8DtnLibNfSxG2tfLacdYFQZ5qaNMgn8iEK86+
DemBNfU+qf9lrVcWJQWW9jzGLOzHzq+yfTkdEuu6UPGAbu4Z3u6EEjzS31wRMyrIdsehydRIfzes
+G2kPVjFuvZwede2LMZhJpwock+oV0pL6eMpACRh06F90TzgfeHUhk9xp6oqSG/qvS97BtpRIFSb
hmisPT8e0+pZnNZt5w8/47sXor590PvN73HX3FUYuDNPiQoTbEOzkbIjgknBECARkonWDk3tuCO9
n8+9q3ffM9Wg/8YhgTyGGvCjCBfexMZW1cdOnKDJSZ8fBNZi+blUUkaLH7mOjrFv2LEXyBDxPzKA
R4DEQ5vNKfbNPgi8kAgDuaTeIVhAO9+eK+XJj6Y/8pBQxSnhYnAkY7WKsTItJ8L75TnIdqJ9NvQd
EN/v7MfyZACE5d8CP0CgReFETWg6/BCRFCPTTDNtKEiz7CxqD0DgTE8zS0Lvsp5v6MKZFOmxuTBr
GJsarEL1cm+Xz1Xy+fL3N1QB0Rx0AIUDC/8V27ryPhE3w2EYkGxoDCC79FcFqLwjJR7qRnxgGQS9
MiiN6hwZ1nMpNmmGshmXzhepz725GyOP37Or3J+O40Pbg2swBZFiffP/4ave2kGDgs1DkBnhKSEp
Bl3sskg6KEY0f7H0m578+1vCcsA5hYw+ai+WvINOli1GXSKxVS6nNrnWltu+/Jdto0LVkDmEtXLQ
haDCfL59OVlKaFpS+wX97Ax7Z3qOHcVtKvylZK5nIqQ722QYwo0nA3cdxte8aIioO9dcA8ZOE/tm
OoO4aLAx65411NedOPyXr/U/K4R6EA5cdtC8nK+wrZusD2Js4qyV7DaynN5HoJkojGlL2YF4RanF
kehH7HAuhYy0HWNbHFWVunl2jOeH1lAYlDDI841kTDhXMElBAJHvC2ChUrMzMPxL41+DPR0Az4wJ
4+Bza1aKTt+3in0uSfySleli7Gau4AzxGtNu0/GaqZD/3+7W+fel3ZoI7ZZ4FoXt+TgEu2Y+cmXe
6a3XPpchBT/t0I4g9hbnfiUo7rI9ur4/Za7lIq92TA4qeoHNLUNCwbaRKoaxSoZUR1bmjAvEhQUI
pNv7YDhcdqcqAZIZcYsb4ZJBAMmyj4xXXsud338nQvLYIFrXlirBsUzmsteT6KNjxopVbDx/0J6M
GpWwEQYGDmmf8O/DWI8ZbgUdaBqiF9XxwhvgpQOXAZQsqmG2rV1bi5N2rcqmJE0sB03XI/lGWP8h
0f9lFRSPhLMFSZtmtg61p8HGpkWF28H6gb18+Vje1K1kEWKRK3MM0AZi0gBljsJ5GYdKdpjH1E4D
2hbEnCwKvCrUji0DRQ7fMm0Gyi1cbecS06LN26pCdkwjn43pSzI+J/nj5VWpRMj2uSR9kIUI5yNg
IYdXeTO6/f+QdiXLceNI9IsQwX25kqxVpV22pL4wvIy57wRB8uvnQT3toiG6MC2fdKgIpgBkJhK5
vGdIzubd9AffOVdXNMxN63iQit1TkcYKdSTooWtaz0aImGD/3miANs4JbR8V9eMbsHhupbnMNe+z
FCwcWZsyXUsiPCFLsk1uiAcctq0T6FbgXk/ouubAfZe3k39QvByWAvl2L3Rkqgxj0mcAXZD0i51n
x3QwJZfC2oEhjYVttG1UDjThIp0oZsjqJOk3U3kTRyfLeJCGCu/m1P4+r58yxMGCrlM6bewaRHMM
1Ylya726nadPfnfifeNF9ZFNQ6oCSXZUTt8Fj3HKVBozcNfR+BohcBz95/KhrFou8gc/BQgXaQNG
b/A1Wf2m/Tb5+RNHG+RkHhn1p6D/P0gpVrUAwTDKDxZKryIAYG9k/TgkePE3/SkcX+JIYrSy7/Pf
l1pWNKRXoqIHjv7k6Vbthb13ecveR4uw2MUKBD0OW3AcNcAx3GQIdUDaqXqMMEzCEQA3JEXho+my
xeCMia4TBWPJl4VztyYYETDg4S+QvcLVJKp4zLQyrC3oQ2bwXJlxA3Y04rVzBqSisZn8uXc3lyWu
xHRLiaLCo36ZjKWDJ8Q0+zGNPSfbVq/dLNvVlXNDxwPIB3XUdJDTEm5dg9JZnVxWAervL7X6PEyS
Z4Ts+8I1C7DvaJ7sCJ1u01axwR2b/mvuAbiGX5bAPe5C9coU5KeFM6Idemfd/83CrIKDWfU/aEe/
CBP0XB2spGh06Hk/N35BXS+RwTmteNNfJAh63kQYWCE1rj8k6V6TEMijo/LC3CK4rF8rSaZft03w
QESNJnA2YCXqo3KMn5ovgEAIok3vzZPffuZkkNK7b31peLligTamWYTgoe0V1EdJ2aPNhv6Yc59q
T/Xh7zQNsQJ1+MSC7qndyUK9tdCSp4MM5ANM20UP3K8awmIzs9FwUwHYlXKm2HkPrKeX4hAB1TW8
kb34VsXhGYaReAOdS+/SQoWJrkW0EOIET2zD69p/M7GYGB4kUsDTNc+0FCZES/lkJHpY8lxhrl5b
wEZx+606b6pyT5kqccFrxqzzShISeDx2EvZxVJK5GNIBlxZQTTv7a2p8wFssBQjeojOisstTHQk1
J9y2dN4kViIJVtbWYKBnHo07GjIcYmqGMptkOmhlNqH66hS3sSnZozUdX35fOA/aaNowty4aKdIB
hJ0BBeePLsXz5Rsh3kdLKULIFY0xUtwVmkeRSc227cndjvvyyhm3Ax5Lcuw8yaaJ4KlOm8aOPWPT
HGN6pjT7q69lgzPvRqO5GwdJpoMuPyTZdXESCC3YSdTwOJWPjuqn6Fju+Th98viBgPgXQYLj08Le
mV0XgizluilP8SxR4rXY7hcBgptzY2b0RoPePj3axNGO3Bo+7ordvMvGx7+7CWUebl3pznsnKF3u
VmbVESSACLsyq6MWXueyQr9MhKBxOamVYmAoVrMm8dG53qlFMMnQslZd50IJRJwpQjrQakTovE5P
8xb4jDvtwLYOJvIxjS91neta/XPXRLCpvo+t0U15FSzSrkyrPbDGksSNa1Hccj2CQ0tpTFMnR+Kk
SufriM2e28Y3UQJy9H87dSKYj9jqy6raHDRgC2y06oYNh+jftpCL3+ebuYiymnZoDHtGsjbT55uy
fyKh/tVlQ5AqCW+Tl0D+rN1qnAQD5WLLwdNSiOmqLKxdbUSawR7RfWs+TFbr1SnbJr1vEkvisteS
AeZSmrA2psRG2oRYW7OhG2UD3p1P3XXl11ddwClH8+vsNv50OfziFvnOgS8WyM1tsZ1aP0UgeofI
dKwC3X5otdsc+cFh+OY2N3n/elnaul0txAk+T5mzvBm5c+1+qNvY70A/Or1yoJ7yHvjkEqVfdRUL
YYL/y021SzBUjkzedOeCalH5HLO9ZEGrtruQIXg8R2msfiy4E7feCm/VjnSAiZvvWQDoq6D12V6K
lbN66S5kCi6w0KzEqGO4wOJvrBxAlHjWyXjk/RnyGSHZmYlovEYX01bhufDUfRvOr3bhU/xcnDjF
aLStJBgHkkMTH4JDklsZik2YeUlTHwUXA3/AbSI5Nm63F9RexODVEiRcdI03123YxkLSA9h+rz3I
io1tu4s/yTCT16/i85GJ2LumXY1Jl2EPtfv+lADRuPCnu+Q0bNRNfx1uZHy0Eq0UacVTYpI40uCE
lfSZqSdnkHkqiQqKlZ52iGM3LdAegpxluEOPEGj2qm/2PVdB+RzU6u212D3BazRTohWEIZBxrXlP
KPgh5v4BbtgfbRmrtEz9BJ9R6kqbdCamYax818xeEVq+mcuaHGRCBKehmKXj1CMqJWp1n7PtNN3N
MoItqdUKTqJF+4HV58j656e08LnKET+OfXNnbY2v05W1+TOLEvNEahomwxDDEaYHc1v9Ve2MQ703
HocN7z+ovvZMooISFRcRerux1gGdBHlaV9ySJN6bYyJDo//NhYzqCVhs8EwTa0GTNTvqXMMZOZ+Q
TjRvlR9qoHq8ItSRbf7ZBRBPvZNBHqyv7CyU297iSgZwmKbmFVaml7euXnjk3/c94IWDruJ/ViUE
NVk/tI1BUXKamfnK2hmdi9qDYfaHD6nEWQ5f6GIh02yCvDRDG4y2s6MgBGEOMjvxtrxK6E7bap68
xvAbrT+L5Ja3EBkXYW/RHMkkdqw+9wd1316N93HuTRycYj/IOm/Wj8oBAKmqArnLEIxsAPdSFGp4
JqizekIHg2/VXXB5FyUixJfI2ABepWBZs7Gqz5TedvTl8vfXfdHPJYiPD2coxyrGowMYKFeatp2r
zyyXpDrW3fdZhKDQTmMmZVhB35zwrjf3rZ74XXc/FjK3yt3m+0v9LEfQa7hUrVUZt1ZMdOnmt5kE
43gbuRjqiJ/H8f7yxv3mTj+LE9QbozBhW5voQZhN667FzBoM95gPhg/jC+K5DxQ9xTxO1ASMTTuj
sq9NUvlNOUj6R2TbK+g8USog5VGYWeM8quWhVU1f6/wGhQnJgnla7dL+Ctfw0GsYEy54WxsHJCvf
msz0GoWiKvj3GI1v7zw02v/PtMQcbTO1lRHPuL/s7thFe0c9KaEk1JRtnHANj1FVADkUqs+MBnCd
6JHSFdo9ucaoHwtiPV7ePpkhC76iGhS1s+es2lhftE7xxknWLiexZIs34C98nxrV6LXpoY+xiyFO
thmsez37/keLEJtIitlxirTGlsVkup2UFnWU4l+C6wkHbwnewrRbTKSqOHiluuqH73r/kErJOmW2
awmuYmSxw4wSqqzc14n31qO5BRjudBj90OMtC47rX9452ekI3kK1yDgAXwCz4qwAc040nOLKea7J
/OWynN9cgT8NxxLcASVxNk51zosMWXXF61AOGjGq8WoK+JiS7GkjUWtLcApWrjCgpeMKnIz+QbWL
7UhYcHlJqyJAcw2ABwcjgeIkVN2EBcIVwE4RDAA6N6kM0HfVDyy+L/gBN3XHROMNMg3Yk4wvRfy5
iYYtioR/tgzBAYy92lJSz82mqtImmObS8YnWyCZo11UbM5RAGrOQsRKnm8O4Bu0UwQvG1nzn/q2x
49YJCuYNrYeAdQdA5IePLOwsUVABF020CPxHJBdHkH6Euhfm28sS1gPxxaKEZ5nTqMCl5AShbVAe
3JeYv9j3VgAEP0BvaN5wXUr7VfhxvLvtFiIFrRioYmUaGpA3xo4HksmOgYCo3XV7ydK4q7kkR1CL
SM+GzATmMuqfnGyg3sZonpq+G2/0TdPVh5JiqLFjSAETChj8//WWcOMor50Eyu7Ghe807XVLas/N
TMmJrdrUQozgxY2iNcGoB50ADPKuNB/orIPWBt21MtDD1WNCsoYPw5iYWRK2z7JCrY4UZCJizBOA
ddvaKAwcmUN0pNN3ddaunWncmFq5kxwbX8C7YzvLFaeGm5LqZqfgBpnu5222z285nySsOfI5FdG/
HRp+uxQX0oRTq0e9MCMNXRhpe5/TO+bsYvNZsqJVRVzIEI5MSVpkxWxohnWPwlfAy8XqrnvrX+AM
mdLpktVwciFPuIOjDHzcjKHs0SKFZPnVDmS5yYEF6LI8Gv8WgUTcQOH67aducvWUv9TagCJFa0g7
WNZaw0ywIQJJxcXUtSVGrE5hYao7hAgKFHjkxMLD0PruJ3unI55oZVBR3OO917+zNME9JbS1bNNF
JBZl+U1SRMca/EG4O1+mGq3qan24rB0ycYKZofc/mauOi0N1wGo+5abmh9EVi18HWZFg9bo/76MY
xxadnqG2p2CU1/1SK6+pNDW27pt+bp0YxOqhbpKog6Knh+E0JN4cdBhaDw/GwdzUn6fA2g7XEaBI
JGHM6hbyNBKmUTFELOZM+9rIsgSkGxvdzry49nqQ39afYy9mT5fPaj0EXEjiG7B4CdCEAfItRZeY
3fsAn59gzeFBvQmzt7K8PD+7HnMsBPKlLwQWhtXQKkZDjXZNNz1aaeAMD803jpyn7HNfkQQcq7H0
Qpyg+7Hq2r0zpMAiYcSbum1d3uWKDJR4VQ0XQgSNDwmxSjpjDDZk5JOTzR7LXclM4qoinkWIOdN4
UBktU4CbkqTZDfn414iZranDkLzdfuRVtRAlXiAp8JzZgBzM2PGemVjvgFQdJ9tmCr9d1j7J4ejC
NUIYruk0gaTMZUGpsseOuUE1apLKrGzvhNsDRWY6jTasCZoQDPNz52RBDzD7yJK0UcgEcT1Z6HZG
iJnlJnRbaXxSAUNTvW8zL8cT/vK+SdyDCErNokyxhgkdinauPgMYcm8k1j6vBo9GzoteyeImmTjB
R4DMoch1naKzmJNfNIEbGf5U/9WEr0ajSZa2bkqmhZlVBVMgYpO7HpdRoQ+otpVj0VzPbt/vo1SV
eL3VcwK0iopGCrRVia2xNJronFCESOG0j/RtozZe757iTqJ3q+p9FiPabOLGadRl3LeaX6sh0NBW
xZrNZVXgruXd3Q4WG7x2+Syx+IRv+pAaUwf/Zrq9p1d7ayi83oyAgn0fJV+GodjYzufLIlePaCFS
UIeqixCs59wVuUfgRzeuJH5QV9eEcU50WyIuAYTBr2ZU9shYEN5ooNw79+2h2Ccb6zB7xibdmjfz
PU/QtzsSRCivBLI3z6pqLGQLJqxhSNHKUmTGMucqH75X4SfHeU5kp7aqGQsp/PeFo2ijAdDYBh5y
5jR66Te4dl8vJTefbCXCMaV5xSLC2w1yMLCkww3rSyzq2DCJE3+H7fwWLy8WI9zo1LbmKUohiPlQ
cjRqJJvkOjuGQb1n3zDIrG2rbb5TZd09sj0UbvaRuW2bl6h2EMUCQNIGyNhePvxbfHlxccLVTobe
tSuN4qTm0ZvdaqMZh67/cdmiVhubjfMWGkI+djJnvdY48inqQqXmKSBT4nhB062hejNIK7f9LtzI
ICklGyi2xmoTMhrOgHe3Gm1KBLTq0ZERuUh00BAu+KYsCasJvHnRtn427aIiDfTIz4d7yQauXlGL
DRRcRm6wuis5SLayoz8YMAERydZoME2/jg90S0+4uNAKAK7kWFKwkgkW/EVS6mWSRFw/NHoHwr9e
1zw3VX0NNIOzq0oCDJk0wW+UOhicnBLLjFQAP1qu1+TsO2BSg5DWQdHJekMkjtgQXEiV4/rERAci
QeUEQH21x+OgUbYUrGxuMgakiqR8W1JTELyJYSsZKWaojNoEDmYqK/R92dVmjjzDm31rW+8QTg2v
l/Vn9UpbqI/gSyKzw/BKDVOItGNT3Oof6kRdfF/wIhVFhnAmCHSb9oERJL5HEPNUm8uLkNizWP5N
7DS1ahtChrjzNVqj7fCUJo+XhUh2SqwB61Gu952J46k0gBmDT7voJaU2mQTBZwBYKqVOCIui6q5R
H21d8pKSbZPgKhQUedOhxr0xdSe1v4r7h1I2QbT+qj6ftyl4BctthhI0gziK3C+rtzlX3gnCyNur
Wt7MIFsT/30RT8w9MRhSFZBXP436bUKOdbS/fPASX2AKvqDTbW1QeTNtjl405T/Af5sj5hXsmWT7
sPWL58viJDeHmCErejdMUw1vNpoeq8Kb7E1T348yXH3Zvgl2DworoEjkiMNy0Jn1BnoyjhGVlllk
Gi1YP2snx8h4JysAzQu/u+GtrMZBuQUOPWIjziF0BJzIH+2fmBnDzB9rkYlDgwOo24FXW2OYu8KE
VCS5kdbVwgIgF3B4ALohJAtanbblTCdo3mj020Yh2T2qe9WRxYaXzblxa6fJdaKkps/6RKIjMtmC
p7AdHXGn5iC3kz1W04vS3KnGX3b9TQUDFRh4k3oMLm/q+kGeFyu4DisbrCGr4WEL0qN/VqP3TdhK
FrWu+GcZousolFRxLZgymGN11AzMeB8N37vi5c+WIngMnZhuwmxofmZdKc61LoOskC1DdBclNaci
Q2kxnPOrbq52U5jeEbNGMNtGPy6vRSZLCBnMyYyowrHVy+lOc5+VaF/1O7eQSFn3FeeDEXxFOxVG
Mxo4GILXPBk9I/7SydqfZDIET5Gh0AvgZhsVN4aZpVez/I9Nny5vlkSESP80uSl4vzhjTRu5YP8C
fFpmebYlK3pJTOWtArK4kcKxrapk6pAzavCSAXd40UkMZT2TbLl8IE7DzLsIhoMBAaeaddQZrL8M
E+3mPN7XDunn9geqeJhHDzeXd27d3fyUZwuPNKpF00A6mKQBympAWW10UG62O5nlrB/QWYzgUbss
s7u4R9DdAZE3C0+N/j1uJX1gsqUInpNNZahMCeLdwQDaeOocKrJ3u8CNr+aRJluzsZCQqFv39fIO
yo5MHOmf7MRmwD3ETXirHYmnevnj4JV7c0cPmpdsZaXQdSU8b6XgS2vg1c2EY04lIAIaEqQJDBms
1Vt//LsE3FkLbX6cC0XvzTiZJx0my44THp1lkG5ZtGcgt9kC8DfyQEV7sG/Q8wKMhOI2ehwzr/2U
xJ5JvEHW1ShTHcHpZmgXCnXePelOW5R+0/yoyMjP1n3teUsFX5vZKm1V8ENtVDZ8DmnvZVFypMVj
3MySl/XqYmxgrgPmygYwqyBJsVotziccXgY70EuvySqvktEoyIQITp1YSPZZaCAEue2V6QZl/zCU
Eltb3bHFOgSfXph5UiYMInp7xIwzpvBbv3Sfw86/bFyryn6WI+aQtEKrcoRouHEjX0lOo+zdxLfi
naIvvi/4pXJuCAhEcfJaoyO08wDyH9Tg56grnyG47Jkkp7PqoxbyBB+FFriimbSUt4TzDtJhT7fN
QQPa1Z9tmxDTEbDfzVENl2Si1DqPpRdr28sSJApgCF4owwQRWghwMGZffEJ70gYUMc8apftEayU6
IFFncSBZyZyaTJHWbNSOeZPx5DLq0eLT5fXIhPD1LjweAUxrS3hWqMse7ex+aLdzdLgsgtv2e10D
grZrAT8H0PS/imgLLWksQHhtSBlvDfMGbYMopiGImK4c++myrPXjOcsSllNZtKz6GXEdxWZ1xbG2
n8K+8ab0I9Ugjgr+vzUJ/myK2wnJQgReVvpo0t0Uf06dj6ROFiIEb5ZT1alZCU3rwmejv04niXqt
398LAYIvA8oHSH9a7NV8q3/jKK/Owf5kXtv3vHjf7T/0PD+LE2NVYtTUiBOGMEULwJ4UVNO3SP/r
A8cPyjbQGRkm0GQF+3dcaLLa41jIbG2y/LEsWy8evtjtt8tyVq1mIUfwAn3yD3JkX75mjemr+V4l
slSDTIhgN3UMVr2SQzHHOT0qzlUEzsuYff2zlQgG07asUWKGHVPjT0CBr4rXXtZ3I1uHYCuV0qSo
MuLgY6J7cfU6TmUAiog/W4dgLZ2lN5ld4EIzUZVwlDlw9rUpsxh+S73zZGAzMsC34wDPRbg1p87B
LMSIkKyJMQgBTihgZnE/E3AmCPRU7C+vaTUIWIgTLs2pK0DQMHAch1n9ApR05eSYlfb4Z0IEkylr
I3HmGA+vEJGAQm8dJ/QuS1g///OuCcZCO1srEoYaRxY+U/2x6V5SKUsD/y8vnYxoK8yNUpdy56J6
Y+47O20DBO4A9XMdwGYH3sD7IcyLxekIljNjOFox0xzkFu515wR2e3J6iVKv108WMgTTydV8tkoX
Ltq1ois9ZD7JVZ9ilsoyuj2vOwya7veZ4Rdxe2xb6imZ/eQoNRKt0v9FpvyChY1aaJamBQurmeXH
md34M60B54ZCnF4/xcWwCcf/uM50TKiymzJlM9WyTvr1VDwQwlVwzwDOXwTPGZFMi7oQd+Kserxp
GoiJGN8Y+BHz7lHZcOuq5i7ECUtWgPfm1hlac5xM86gJ1Kg6oPXusnlIFyXcwyXAU/TJUcEXdWpP
HHMk88t9ccDB7hIp5sj6rX9ekwil09EsdYF00230RyBg8b5zjOwG2qPDgU7/n0yLZBPFWVpNMWan
rtGfM+flbo43czsEsXQyXSZF8JUmIOpAUY7I33Cfcb+E1b0jm3iRiRA8paWp0zg0fCFd4+nKQ24o
nuJIHkoyIYKzLIueJoRwBCr3Zij3yfjIjI+8xRcawP+FRchf62g3AygpfKWCuXCCLrAEfFf9w2W1
Xr28OLmMCywizB2LUtqmHOcOu2U5jzF5mSrJ5bi+UefvC+63dMyyIhFcQWrR+ywkh36yDpi22lxe
Bv/Mu4tlsQzBA0dxl2gsQ+ozHtEGGH6xxh1rVa+xY8ktKdsvwdeQuIwHxcB+qeyqJy+z7IqUfV/w
MmYe5ixj+P6ofta120g2Es034sJGiQXresrisuZ9mRGAKaviWI63gLXxqgGYotvLZyJZili2btU5
1JW3xGPUPZVF9T0vbMmx/8ZN/lQvU/AnyTi248zd5HxrP+ovxhtkjetTFbEex3X8mHM5yxOcCzXU
BBc98tGOFQN3fm4Lryvdm8aVpRV/c92cJfHdXZh/NI6xq48Yv8AVsO3vgA+xATJY4tGAIzZYMt4N
2WEJfgC0qknnMjjmwroalCdNRkkhPSnBEUSpg4HeDgIQE9QHA/QKyl24VW4pgHjanRsUkne5xPGI
xWzaZaWhd9CMmj0zdqjpl1xGOru+Z3yGD3kQ0IkIyhCZIbU7XppMaHoIx3g/OjK/JhMhaAE1omiO
DZ7AKPvPjWudMsX90GAyeOz+WYZw9Jbao8e4GLtNkz4b8bGon9xYUrH+jTafZQinP5TT2FUxgB+0
e7pJ9vk227mfaDBviq37sZnXxYKEyyCjRZGnDPQnZZJdVa51b+Uy4jLu5kU3amKCE8AjqA5qYrSU
ZG6VkRr5OCWdAN85YiDKtsLXfCzCfdrXQCNXQ0+rpZPRa/fcUq7g75QBVloSWNHE/tLBwctMILio
h8GSJNBXnzRLQaJuMwwquxxdXb2dt4CnuSbxFgNgOfrBdL8IEm0T+o2sgWJVTZZSBXVHnJDrXY/u
bWD04m2o7sfUB5YVSHKmfaJ4Ms4FqTxB9cNycGqngernwBE0APiqPoDLNDmgaBCwPZM52bXLd7k8
wQqyiqh5zWGtQN10N4deyGqv1e7RLLyRdnSveY6lLMEI3HAuOo1Dk6ukYgiAtRdXlXW/rTp1UzEA
l2tYKlC3hWilxNRvStym2tDjEBCvpl6yIaBjmDGmX6n/R3VxfQd/ChTDl7QA/idmGPgtYt3lURkw
fdw7+vjoTrnHxnZ3OYSRiRMySb3VlX2JgQLkK7JD7sw7S7vJyvJqsBlaPz9wYy02U4xlxkzpy9lC
6Ecr/TS26RMoVDtvjGRI2Gs341KOYNpaXDHdzSBHB219r//Qm69qL4XoXNe/80kJpjwrrHBpj/gl
+VzcJPt5P3jGE0jDUIfmpBNX8bUpi825tr13ymeRgjXrNhhUUmQeNk1Zz0HrFL6t1jvm6LuqHNRA
78dtVqBngfYf85ZnyYJhozczrroZYWEbsM0cZEg5WrpX7RLfAhv3gQOwqDImFNkGCwYeghY0jIBx
AyCO7LNm5V/1kQaX1V+mKcJjp2RRiDEDaMpkvGjNtyoGE/e8/TMZggvByMn/MsIYfAvazvKm9mVS
Ja/c1eHfhc6LrXnabM5RRbBZae4bR3Q478yHdAKJ9P8Dgyxzi+IEK6hu4X6VssJ0hu2NQewPpVfs
XH/aWlta/h/o3uthwU/9E0FZMsw1uyhDohsrepiy57lHQrW6MWSIPL+5L89yBNfRGJFSshB6To9v
UcGu3XdbFuhvQ/Wygdz1RSEzAYpY03nHsKwWA4beKghLmmyjgXAeNHZ6iVb0T5c18A2g5L3fOAsS
1BxFT5ZUDi6VEcY6YfAXPSXFZvaIP98QtHBWXo/2JgCi+aVPJfmE32zpWbig/3GWhHOq4uiyzzM0
RQeR8N7c2DsAoj33UjiLVaehgj0WYC2uBWLXX1+VaIkPAXSE5z8acNs7EC7QQKOKsbm8o6t+YyFF
cIc5I42C8UX05wyzN3d7jHd5bviBnnIUD38uRfB/oN8lgFpFMBXS/CHP5mBUpqsUifbLa1mPhBdy
BO1oxmiYEn5AwAUqfgyB4bMd+A++2jca9+1p5MVH2Wt5Ne5YyBSUYh6mUC3QqrBBafvEwsaz5mOm
njTLurKAHnV5hat2dhYmQmV0qW5PTQZhdej6GDFRlKsQnn5OJDsp0QpXCKZCTO2wJMbYpK1/q8Nd
GP81yTAN15diw1noIL5/zyDcFn0Wp5iabbRjle5I+BLWQV98ubxh6ws5SxEeYaGTVTAtvPurCFBR
7U7XHW/QHy8LeSu0v/NKmJb9Zy2Cr0VLqqVNI56YUTwCH7k/aSyq/awFV2k97NRB8yuz/KaoDWBi
UimYHP/6JelC+EaSqCV5ARPWri0bhTobcHJOAIRSBzjGysf4p5BGOS+Xb/oi30WMWSeWC8Ir4IYT
5djWW8l+8lO5tCLBKc2DDbJNBiov+5FuzK26dwIn9njRMUMOQsZQKNNEwTvVs+2MVHHwsoRRZZEX
QlYcPkuJoNXVTMRi3wT3BBfeW+kUgTjZ9bofNh6xLuBNijdePBRV3Xv64mAO5h61VT8KZOl92TIF
R5UWDZvrecSDvfmasY3S3hJaeFb3488OTxzrzh23KpQe6hhNt3xCLd26/mBsVRMwTCZnPd9IBHJn
9E5bNLDC6roC8jcxfTgyw5n6EG8JnXrRvtzatmc9pTkiRp5+HfqPRNoLccIpdgXGYvQcl0xkXY0Y
8C9bX+1eJWtatYCFEOGwjN4uQ8JpyVU8w95QQDIfTfUcBoRnYDtJ0m811jiLE2PutB8tNjCwDnaO
c6co7lM8yICuVz3xQoRwpRQjcD0rgiL66Bo+p3aKaeAakvtxPURbSBH8/RzmgDx0XdRkXsbgb6Ke
KPHsHVe83JclpWRrEvy+odpV4iQIezMQQdpu6GVg7w1lTbirEcZiTYJ/76I+b5wQCtfPNy14w9Sk
8dzybqBBPykyY5IongiYYFcGsecczH/xwdlx6KpwO/qqz7G4ImnpfHX/dBWlTBDpWsBM+PUicRMb
v/HEP3VAQHFVKjtpOntVsxcihM0DOFHSARkVCqFZnprFHvsIrDDIbVzkljWk1cQXZBwBk5YqeHn3
A5J35rdMBhi1HtYuJAhKjbkyYnU2Erzh6IXAEMCjeEbq2ivAVaZ5AMZ9OxwZ1MP64ZzXJRxOHDXl
RBwcDiNO4THmeAwwdH5pTo+Xnd3qxbRYnnBE89DUNm0H+G+gPWgIoO0vanmlyvDo133DQg5f8CJs
mdyhL+y2xosYr0N0aaTb9qp0A8tzPHWD/kxb4oxW7XYhj697Ic8NdaICHhyx59RuSw3gI216XStp
kNnlAXhI/uVtlJ2XEMZkNYWip8ibmM5XG7MTCZAx05fLMtatyYFj0xTwC4rIMD16ICKL45Ar5ERU
9FBJ8qq/OaOfAsTgoa9qZpcV3A9uvq0eJAhklUfOaqLs7WD8QMuxqZ+FCVdSphtTU1Sw3LC5wVyP
pw63WfMh5T7LEGx3NMphjCP0mw2EbtX+iIaaoOmYl02SxOb68Z8FCeZqxaFmDh2OvzBfGH0t261F
Jc946emIlhpOKdE63K4x9TkuXxwg73Kv/wFXBQC+HVPH8KyKKZdf7SfWiJYbPRxQjSZqI/Y0YH6j
SU86ur26cws5QkBnxHqPzkOsKqSzZ32JIsMDLNUHDGchQ4jnCBg5k6bP4ExNx8uGV2OUlQrW86Y/
RYCs8Nftqm2rnlQNtIEMb0DOPuveJCcOLhNuZDmPVY+9ECUaTgmqA6phx5z+Swk41+LBqCKfGtIi
I1fad6H9QpBgPZPtEKfM235DrnpAW9JdGETX2lP31ogQBdnz5VPip3BJnGBDjgEU4XqAxmFAwOkT
b9Q8rSo9N7mtnNwzqlcnlYFPrnrUxQoFk2qIqziEY2116qvZPkyyQovs+8KlF7qNkUwhLj1LuefE
W/X3y1u2HpwsFiDcciqxkfqlfMz0fjwlR+fVfIi/jn56w1mczdfiq4y0SbYiwS2EZp0nrYWHxDwA
4MVMvbwMJGvin7ikB4JHmMtsrHOO+gifsMM8wjEOlLvpbjw6wBpS9syb7zCrGMgIm6R7KXiJwsyq
NEmwtPDTEBQ3HUg+yIa9ti3estYWQAj76UGyVIkpizMkDQNbGctClPl8FWV1E1RiYDb0lTs0L/ma
177xssja8Nc9LsZLXfRkoDVDUEpVT6am4ngvUfac4+JNlUPcSAZX1tXkLEPUS9ulmW0SvC1AQkvu
B9nYmmwNghqaSlErigHy6jh/QHyO2+k1HmW0Oeunc16EqIhF0zQtj7eiutkzp/YcWm6KofRbfXtZ
EWTLEVSvosROtZg3SFlXLsbJqOYP9HBZxnr8gMfe/85dHBEvR1V3rBxCTG/A6zwH53tDPPvaRQmF
7buPdDXyt+U/4oRrakww15wWGjJedIx8MyYFOv1liIz8CN77irMQ4YqynZq6Rg89a1XNS60xyLvb
YQB3ebnp9O+mbE5KJk64oojjuppGkWquyAlsunaBCaN5M0R94Lo3tP5IXmixg9zIFk8Yx9EzO+XU
ISWZ/SHSPCeW+Vq+P5f2T/AFA5v7RuPDFcUP9qM96PsCBGhZi36z3ieBrFApVUHBLVh5VYAFCN1t
8cG95alle2Pc8h4YNEpJpUmMShyuSLI8LAlBtdJtmNcUj5U9AIpMFpXzwO7SDgpOIhnG0C065Apz
mxRe041Ip0zHtA33c94eY6d/zmvVr0kdep3DJH5jvYC+UBHBcfTqMJZ6hfMzwV8HkgRA8+3qfRh7
0zd3VwXkIBsh+U2g+9PixHmLaG7UVjdL9AxGysOEtAjN6y1t0FmhR7c2KR/neXjpYIlDlgbFJPMq
shWLDYV2Mal1xRM+xm76rFyjQfI/xE+oTwF3jXxzupPSj6/fZY4NSFZNdTDs/6sZunbBUjUFgHIL
Zkz3lrfoOMFw5IwNSpCCikSaU1+3yrNEwfCpbQ/5nOLiQZri77jb9pNTdRphlUjh+5cvhtVrztQw
A6i4poUy2q/rm6JMi3sdb1erAvOcZQ4n1Cpar4VnK8hHgBPMhTDBYcfAA0zR3Acu96r21Ghnq5VH
TJlZrG7gQopwZI7pGL3qYAPDzCNNUIPPmxdCSHrkM0Ef4/Nerko4sMh0R5KZzYDBqmMTPvT/Ze3L
luvGgSW/iBHcQICvXM4myVpsy7JfGLa7zX3f+fWTcM9t0TDmwFc9D35yhOoALBQKVVmZRBFlpC64
W48Qph2MAq5Zg/VMedl6dtrfZ7Q6XXcDabjc2RBic96jnRLbKHTb63pMs/GcEOLr3RReN6PyNiFz
c4bB7nUNW1WWvWeMDwX9PGp3yaZK3lTLEeIyM6aZbdZYh7YJ9K8Dkv/Ky5b/uBgh/OombYyYTze5
uXlAlcQf2HI/YQBBlbwpViM+FLqK5EAU4YzOLthqxyNJ2KF2FR6g8LKfoX+Xb5CxXjpcZsh3+7G8
dKmTBiRyVQoW0ufdq5/9zBF2VrrVyUZt5shUPb8tME7haU39LbW+Nmz5CE1s77q/yeEBhECjUXdc
gkrWr+FNn8Fq0UV4KkTd08A+M3pPohsssmCVR6t3XZJ5AB0FCqs8wvyWFrxaFZPtga6NMVopZ7KC
PAOf7FxuipsOuKXjP1i6t+VWO4tCGJ+cIZkqVNn/mRvhk6TOQ3Vje/QxOeknFbWs3FdQcUbX14L4
iXCMXd2YIeOCtCclXk7PbqqIeHKHf/37wvGN8c0KiyKx0QfTNyBikUVo7yiOr1SOiTjo7uH3UmgJ
8V+x80UWp2C6ThBXs9oDTddQe1xjQg+5JiD12/aRD8LHB6J4ikkXtzMrhFpmd+UC5es+zEnvl8Wz
DvNQkrzugtJAuzMifCGjJ2zWRyRqC0qqZn/I+9ZLo/tUBWCWnuedHeFLGQlEicYJezgM9H7u58OY
a7U35pW/ol02aYYiXZF63s6ecJ7NnHVdCxbZcNzc+yzR35c4Vde3TmFCjLbgEs2ncQMAK2HnpvlE
VEJt8i2DiIDtugYuCSE90bNmGXob0TzW3sfN93p+jHs77G3Li1Uk1/KqlgNoKGCMNnNEjod+rZwk
XnNc641fPjdgeVg+RX8BPPkDHLnuJQ8qf3t4y/a9mhRzPDRLxzLCrcj6Q709kEhxT3GP+i22UpNS
LIuh1C54QFnopRk5ACjVa3Xa0FTWn+P+G0PjgLcQaKmK5dIn3qs90R3s1a6oUaAw3VZ/k/RQ909T
clNO5y27gCUCSh2nulY8/aURYmdSCOZZgnHQOQbUsK7+Ql+2mjAwohrNlnr5zobwmdZ0BZi3xAvO
JC9b+VdOjtfdQLUGwctpMpUlcdB1mdD8p4Dq2jq6FApfUC2C//8+gjvR0uTT0IfxMN2kGjlpS6OI
BtJAutsn4ZKoZqctLF6cS2zUhPVgGOKLAQiXrYqkUrECsrMk3Au9WaQOGQFRc+5GnFMgaI2TA8WC
KBgwa1V2gXZMbtTMH/JrEChJiI0YJu5y4arQEsCdtRqgMbfyelDBBPE70+eG3bANqvKYn/+ES1K+
r69WhYujq0G/gSlNkMmO+eJN9RpOYxhpkBtrGlV/Tu4mPAIyBjVJcXrfzNOlmTOkE5B38vqm8axF
4e3y2hZ9NSF8vNXEixbyQEAHB+UzOfTH9GjeO94GOGESqt7s0htkZ0z4YjTSksxOIwyc5NqXdYoP
RRx/yqkT6CR5XiplK1D6oGaWznCF6CYEF4VjZve5Btkvrkc+BRYWFwXs1r3Tjt0xPqjeIdLF7YwJ
Z7ptrZpafJrGRd1zM8oj05cUYm2Nb6UtOHqnWRFEpJFqZ1A44SB5IVluo6NquFPgsLCGnIZWvr8e
DqXuvjMi+MdYd/kQD+0QWi0NSPaxXByQO/3dDorbl99+v92OOzuCa3T17FYDn+DJ7Z69M9bops7s
9lYb7SLMyALFZlLPgY1Qg1kR2imeW9KDtrMuHOp86GKjREEUqe3kMQ2tjKZWmJCHq50N4f7v884u
R96Xtu/id7xRl4bDJ/YBOuzW0fJb9AgtiBn91zNg8jRhd9W0TrsZVYGN1S/adz4Zlft9sEFCxtP/
YFJJjleGZhKEk5C82WKhc05aoHFsZDlJ6lnfIQ422GH51fYTH3VVf3mKkyCCsFaB0Qo9UF8Kcnd9
NS9kBwadepJwdGA50w9a0SZenE6HqNiOLknP14+GPEndrVUIL1NjujMtkCrYd+57E81+3D1JkPpz
4W9+8mSF2vkttAdkZ1IIMqlFYhQjsb41u9gV+kZPoxleX5Y8rLxuoRBWis5MtTRCbrJYkCzun8ru
vlIRe6hsCFHFxeuLTpxK31gOERr/+XuiutmkAcW1oLFLobtp/pwK2/l9CVCvPUxAhW2Zeci+N+5N
rn1aDUD1y0Nhl761KJJfeY1/Z1EIIh16rWNW4ts4H4tzdCSn2p889+vic0BNEqpKJ9L7ZmdOiCcL
iGriQUdyYMDDm+Y0rJVn5V5DzyVRwYnlOd6rMTGKDL3RDzpnjm2+Z5bvXMpQD4ug9jGt8h4iUTpK
EAEXt1bOz8kOtKPrQMlS04W0q3DGinj8v1xjFEle+JNrLMiPfAy9Otnvnfse/LVu8BaJy71V4Zgt
3UqsbkOS125erd+Qza9dBWxRdgT2JoRjlkyaA671mivZJWejJudVc29aNz9eP82q/RNOGhsJmpc6
zGxz5evrMXMfmP1kmf9xNcL1DaJft7M6oF8MCJDnxXO6Gn7ffbq+Ftktvd8y4YDpdZmUhYFbmpjP
zL0Q1QSbtEvo6BYe51S3TEtU57bLoSBsQ/OfNX58sk5aWH/XvnCpMDcwFaVC+WJebQk3FRCD8TBy
ihH0spFyPGnGWyRU96sRjk4bmYuBOU2c2fWTsdwrGYWlg7V7A8Ip6aIoqVo+ymB+GYLuNvqJIIzD
1E++xuc+4H2/9KAKe9IXy96qcHCsONfM1cZHwrOvLiBSYIcJeOF5hoNZIf1G1deUH9TXDyWcIF0j
UbbCvdEy/huTXnZ3H/eKTEJlQjg9UHbYevBcYUnrg70B6PvdTRTuJo8Dr6sQzs7WNzQG0dAAWbrt
SDLdayIbDGdAZCsigfL7CPcSc8Yu0Vrs1/CiX/gpaj7RED1Nr3tSqzQpliViv1EJ6g2Ll4tne/K0
dfVauwysMcjnVZW/848gvlB2fmcJxa2yWiHhUCCSDsESGEFx2A6Qrj5OJ4yN/QMGiQ/d3XxSdfJV
SxQCRW8UXWpyEnojm0ApcwI45FC6B9Me/evhVeGFImJgyIuuzBLEi8T8oVnncb5ppuC6CWmO5OjU
sByHorPFBOeonGo1GMMm6lXc3bf58hxbnXMaekcPndyhAdPI0zpv5TnfnPzSMze+DJUz/YVO4vzO
1JK3/SIDFDcYJtLRSxHOXlo6c8tmrHr5vhzIoTrwstX4svlrUAaaUgxVvgM7e+JBtLo4ZSUEjSfQ
s+j1X2ui3xrs6wryL61N/RVsfWnx0QEKB7Bin7rDYXsL7wdgE/8uWfgIJOnmjcUImBNS43gx/YzY
D8DDXP/W0gvu1Yo4H9gv9WCyDhu7NrHZe+WyjY8M+IbjdTNSr6WmbaIX5rqO+ODcqnldTU7Q7nRW
OEBScbXyY45n5nUzfE9+O/2UMOIYGP9AC+TXZ3RV68QexhkDRzGDRGQZdllzovryqKfZB2La91EO
qBQtz9fNylf3r1mREAkQnsnaXHyqtcBTtvxGyh9MJbEt/VCvSyNCYJsqm1lbzN8tza1mfanLt+DV
HeYYjq1TDGaIOTzpOzfKKRi0nelrMfywo8/XN4kfmd++ze7v8wXunnrLvBpjzFVXE6C74+jvzj2P
0weank3ze1c+XTcmDcc7Y/yL7Yx17jYlAOqgYGrmvr3kPpi4/IxNEDlQ8bFIP/7OFP8pO1NLpy2V
kcw4p8s7F1kWGE8zoqi7yT4+RTcP84wuHsnidNY2T82YcmmklbzU1pPhKC4V+d+nOoN0HIR/Rdi2
tTSrXrioJrjJ8NJp6WHUW0VqI9smaryaELaJMrzwUzKMYTtZ3jL2Xk6exylW3P+qhQj3RGO0HaCS
ABq1ZfRXN863maXiW1MtRLgapshgThNjr+pZAybTi+Fd5O/r7iu9f/a7JQSyLjXsrm+BJAGeesQr
pz+64UT98bt14SVB95zWwXWTip0TQSV91Y5r1SN09qhuluQbVRXCZUdytyQqBLAiB01WNYL1pqb6
EJSGDjWgld1YNoOwzhvm//a2xGzMsiECmWExc3xHtZc6OcaqSSmFG4h99q20y55yEu0YNLCF9rGv
+qOu9GepFbRGMChnEQPcyr8GF0jFu2nfoI9a659bjt1/15aH6x9e+l3AnWpTQhmoNPlP2MUvsyzq
rZxhYqaNt1jUI+uXofo4pwoHky5lZ0cIAHlH5kxbUYftlgbfxZ9NzZ9MRZ6hWoywX9qWZXE1omSJ
bDSI3Ada+glyJm1T3Pg/iwzibUZ3qxGiAFpWyGgc7Fq/+hjb9g0veV8/IfQHuc9uOSM9eMIfUEGf
wrcPce9/gBAhKqga2PUKIEQM9FKDH7B9rrOP111DHoZeVykmNjaNLLcp0He07zAYyhmD66P1br0f
X9pb8w8aAwofEZOcYiROX3DqURSRPFs/p/b3cVU8feUugmatBVStTn6ueefvaYEEtaMMiVRHfQ20
Dh3IboYKkoMqXhb5al4t8ZC7s9Rli21XGNwMq2E8IZh7HeDrhGgKX5RGboIQ4YJsAT1oIbAOZRcn
GGbswyz6ulh4YKt4aKXrYKaFB6Ftor8tHKqIRYXjRhiEiUyMyUFRPhnqo9Mqjq7KinCiLIh444HA
8a7mELooGy1xAn4q8pYMAVmUjRl33UZI/fWjWEUKnZAGLzvX+htSO56u6pHK1/FqQPzqbO4YiK95
l9IrksO2+cusaGJIXXi3Bv4Tdo5lbV1kbga2qs7eV8DW9Jt5mrSHQSV9rVqKELIj+MS6xRmmuujH
snzuI9u3R1XKJu1aUNd0+D/bxNPt19XQzS7KrTdHDO7MzC9MUP30x+QQc6J1MP9h/0J2Yp80JUmJ
dBt3hoUsYczwENIyxHCjT8IxvXEAlZxQoUoS1ZC4bCOZjtXhXeWiPCU4XdSQbK5SPEd63faW/oVW
381+foNn740Ijgd1itlqGIeuNc9dc1TKRsm2a//3Ba/LU9M0SYa7FdqzYMDzCSlAeLActOXl+rWj
2i3B7XLUpdzOxAkyShuEWlOTrCGp4xlk3izRguvGpP1hZiAacBE0E7i/X92vTms7JgzW+p8g3X+E
cmgIUcQcHJQgC81RHX/LqPPOqJhtgwp1tDNMKYRs3jwCMclW1QyUbiLKLQ5EBKErIsKPramx5wUw
6hDQE/DTeahP2SrSTpUN4UO5wwQ5bU4uRfrlQjbzbkg7LyqKw/VPJLvg2G4pwv3T0MzOF16jMsev
c3lfquQ4VMsQbp7CMNpUZ3hdJ9FFq4OSnjVb4WWqJQhONo9al/f8e1vaeDTLPmgX5y3H/3WXRCSp
XuirPVto/uaTC37daPWdUp8VhQLpVtlQJrSZDd1AscA2pXjyDAXQyy5w83pCoYJ2LFVzj3y/xdya
vRoRs05rK6Jt4y0xExpSbPwYAXRTPfPUpnKYZ76lerc3J9w/oHhkPamxptheT7Q3vRXfJ3KH03Uv
lobP3aqE28bII3OyODB/XdowShxvZH+XmxH0oyI7kEe0nSXhttE7s0xSivkJLlbpXDi3RnNTdN52
MXzM3t2NN4YiBVW4BeHuv0tIMhClxwvnGZ/iW1Y/Ev2MNEvh39KWFeNkszozXGCWhDAw69UKKuwZ
CNb8UmTvXIxLNoufkm9rdL8M91t9k673zRamRnj9y0kP786wGB8gpVaPC9ohBG2rDDMj5C31t/3S
hPDglPViJZw6OnYzf7NflrcIpO4MiMiQbm0T9KdKPOS2uzn/pjEFR5F8iwAaxQUKarffiseY7Upj
C2ofRnHQO2BObFX5QNr2BwXkvyYEHzO2cRug81mHbhx05zyMzhiyWpAcdhf10KX0sO6McYffOfRY
z2xOeB1xGkBgYF0Gzb4YtjcMn6+7lvys7gwJV6iTJAtbDeSg6XZqf9iA7HAEnv4elPW95fNeeQ6a
n+tGpR/LMVDpBSwerAJCwDPAnaBpEYqLdpN5uYt3qWoIRRoPdhaEWDcT5AVtx5+k5rNh+FH9YcoV
i5DWJjBzAgAjBdcIqCB+/USMRka68GHx4mV64aWJ6MF+AOsbAU4TMfxbp70pADkMsswOkN6O+A6m
eQXdvATfqnmh9+07PsiV+mRFD/JPCA2kX4kXMaHeaBLdFFyQaNVoshRRfIw+TcNXu1FsoOrvC55n
FJg9QSV7CjN99atmCZZCRT4qD9m8SmU6lgOUn3ATOVFcE7dtUIe9oC1ODham2+eHpvB0tG1BIqS4
hqSnliJIoB2DRqOYVWMsqEoGbm5Ekywxx8Osm0ezKw91Ob4l4O1MCWfIntIZ/RKoCzRWWLePvUp4
UP51XpcinCBoaWqFa20YKoBEXD99WjVFliA9orsFCJ8mLgp0fhNATeb1PM+4eO40lcK8/IjubPBF
7qIo2KvNFSQWGPotvPUfGeDpRCCn0oHbUg+Ir5Yh/X+43OvGCcdmdsxRqwu3/skzmADr2+jgvQ/X
A2caHKcfqlCn+lDCMepKkrhJh33U2+e0fVTCAJSbKKQ9qbs1UJyCAXbHHvnsRwLog/Zl84HMBo+K
ihxUmnwzkOvoBOcIJKG/frPVzJvFskArZjqR75gHvYhRxjrmXRFW4DqoelVU5b//t2x/Z1CI42tc
dVB1G9Dqeh89QuTq2H0rAszanR3Phebm0UA0Ry09MDvFW0buKiiYAqltGWh9C65S5b1pQQQds3eh
8cKFrjRf+0iOepADUqKKTfLvuLMmOAqQNEs1JQhOQLofqyC9OH/FZz6vrQOMVN70iueG9Hy7gEfi
7kChWyw5lUiXzammyJbLm8LyqBvaqhFnabjdmRCOd2NWQ91VcJXMeCYxgBbu5DdjHi714Q0Jy86Q
8KFoaWmVaaLlCjHe+3WePpZtqsQwyyYxXUCYMXSOG94SW23xZidbFSHLd8qp5EifEbGXuIfc7iZ/
tadAB8ArrMbB8kaDV4e2XgUik32z/U8Qzl4UQ5wz43pvC2jNHuIp7DPFtaWyIBy2qo2GGgKwUBTo
46DR5hDtlkPaFR+vfzBpWuvqDnIXWweqQKw+0Yj1gE3jrYZOr5c+6SGUmo9e8oNP++kn8qDi65ZF
LRcUMzq6FDbVxW6suc05aEZ5ybB5NLtnFzIhhX6u6u+tc9e2KmYwaeTYmxM8v4ryvjEzrQ6XA1ep
icP4LvvUAktbQ5ShUBVd5OYsSMKgP0vpb0KHy2bTAQg8Pru5Af1mnAAGuIB04o+orZTWhNSjqUkD
4koknvaRXTiEsvR7zRtQiOeTmpOqNCZ1yd3ihESkpwDqRA6icF+u3jp9NjAhob9FCcLdGRE+WBuv
ZUHNHqVQTIIuYOUgYYRExBh0xXUmX43jgvQBRTIkob9en93UkDGNdMTELguz5Gs5mMdeRUwubZm4
hOJ84XTZCPG/WjGMKVqhtQ5qNeZnpR/9oCez9aufCu+2t64Huvka/gtqSVSRY8uua1Ch89YZg2Ex
pSd0cEB+bfB7hfHhpoUe9Jr54PdBQUuRo8pyKwy92pSCPAocA0KS3fUg6si6EexYGXmeKboAFpgS
r4cqqQ0AH0C/xRvd4j1Zp9qmQY8JiXbnF8m9uX17w99ncAbYALOZyIDV6GSuTYJPNRaciaM1zw7p
FFFdugYGYKyF3rXxGw3NBMHTwoA6Tdj1s1dqXxIlbyo/hGKSBgGO/7Egvqy0nLVt3pRj6GCIgEtx
JMHk6ffWkb99/2B8QLEiESw0dvnWlnk9hkXzoTk7/gEN5wA1kbL24i74R27kTTMLLmMEOG1A7H7j
nRmHzsndHttYGQEfWFhO0W2dH6BpGVTQG6lV1718ka/2hOu+iytrWQossh8OJfu4vaVvv1+PcNl3
hqa3egLXzpPOI9uTa1y6UgHrk4aD1z2zhcHVRttYCoI39FAH+y7VPlnkMqz5YdJaD9RbbzlK/+6X
SDcy41UPRSRuS7sh+WnQFcgQ1VqEiy/TYttqNYSbpIK8LvmQ2Qc3Mz0NgzMqYSnpNeH+vCBMCBiL
+Yq9Yd6rNZcJ9djKI+yxcxuvUc3ESJ8c7s4Kd8Dd+xsz9VrdbXAwPTlF/QglzoOWfulwequbpjrP
/blH6G7Gh5aculTV9Ja69866cEml5bbQaYD7rVb2zZohnZ2qmrcqE8Kbao5Y15YOHgaTdWvHTzNT
PDxkL5z9Bgq3edO4bdd3+Ex1nwZoSnud9YUCh7cUiltC5Q9CKGi1anYx1zGCT/SFY9bcT5pqbk5l
QogGENCbVnNd8dpNkmPTGX49uId2VuXG8i0DugqddNv+jRMoHte2ymN3DgfnKS1ROyg/JvOXLHkD
VROfMsTRcRzM64tEPQ2gzEPOD+va/LXpH5n7eD3YSLbL0dFnIpyADN1OYbssu7Iao0awqSHIU/pa
8mGgigKExHsd6DaDOg6zCnilC941GVbE7BFLqOJ3OlTKS0dFUKeyILiVhu58bEFqN2TWeppHepkS
1ciadJ92ixD2yWyL3ogTaLxMcfeN5t0pqSAtXxmKkygjZsBsAgY+AU+36W9IWAzDZAx8PGhqGh65
X5+rYEITaBg8/f3ij7fG1/yhuKiKKHKr6JJQ04I3oFvyawQ10LWvXF7ds7NTA2WZOATzRH9cQB2A
zgzKRBhTP6q6qSqrYivfys0M6C7k2O12TopD/8zJd+Ow9KGLbh3d/lZ/WQMbpPHXXf7n3xWyPAeK
HP+z2p8tuN19YdGRAEGLXDU5c77m6ZSetSN/RKgsyZxmb0i4aR17ZSOjqPlV+oM+3m3mpYgVbwfZ
M/aXxQjvyhkMzT2KRiim4I3u+NmBgmHJQzXxp25i/On63knC3i/W+EncbZ2etEuBDBwr2t5lNNwA
XIvpCoGJ99ftyE40Xl6GCaUevDIZ39mdHRDU5ZuZobCS9QEjtyNVhD1ZzgDaJMwwMO4Gv4E9rRYL
sfp0xLaBHeGGK/W4oXVnfudAqOzOUr2/pN8Jjy+4nQ7pod8AmcaWT2WX4mkRl+jr8vI2BLvfcw//
o8k+/mYUfRzvVscwXCA7IFz76wYa+WCOy9CADcppPPtiBfxlYfGaw6EOkvANvVZnZ04cfS0Xiyxr
ge0k+rux+qwPivxb/r0gTgbmKUBycIv8uh5aGfmS9YhQXeB6GKy64dUhyNOWZ15ZZiqGVdnJNXfm
+DnY+V/V9itA/PA/1t9WC2RX/15BS37dx1U2hHvRBTqO4UWOoGt8yPpzZoMDR1VSlpVQQPT4um/C
1agzJ6232UaMDa3vVnRxLg0emSRMz+1ta/n0sfmKPvLpLT2xX+wK/lfavdPNOWKsftSjsDI9rlRf
3m2PKUM3YPgDAmnFdoq3yTZOmM9dsNJmvrGioEd9gCoKEPyL/HaoXjdTvDgKaAACw4IvtkX3bvq5
qk4DMBP2A0kVV5RqLcLFQbPOMdcY7qdZPjG+Ogmodp//k/f9PHA7D6+7pO9oxyNswU4lVB+i+DjX
igEl2XWx876f9fOdkVVfMe2XITEzrPxcL4O3lEWAoa9DPavkw2Q3xt4U39KdqSYvynLEIwl0GQ9U
/1wTxatctRQhIsREj9yVF+k2toSaCz0bwAJjbXmHHqN3/dNIE6P9WoTIkLmjs7EKh2c6GIf8Zjr3
PwmrLOhhIXwfqhgN0eSoMCqpfe1P7E8yrd0GmtCSoxZP07uX1ec3VBQ4QQ/xTNBy/384rkKAmIAG
XnKDABFU/KisIKkLX4nPUfiECAdba912jAKNeSCqDs72kVqlIv1SHFQRY+SUg53NDb5UP9Zgccpv
CVkeazMJr38c1UKEeKB3SZwkKw7r3FgHyHEHmqH4/KqFCGlkwtzeNXnEMevvIEcfgXttWHB9FbJ2
2d7FTL7MnYslYz43ZOXx856+b27TJ0yWQm1DP3dzsAInoabkUC2L///O4tRjQLpKKC4FO/MwDZO3
xAOaUrEuqRWC9jqE4DEdIFbs0G1MWkvHuoZDdbsdoh/lBTLYvvWo3Rm+c2jv36YDA7zUq03BJdK6
17KmZ8geHueQHtqj68cYyOPPtThQPWRkqMRfrAnuwSCi0wOajttCKz9mVe5Zre5H7ep1dDjVNDq0
xP64lFMwb1Wg0VJxj8g9Z7dawXNAbDda81igV736w4t94RN68d0IPal75yX2GwREVadceuZ2JgXX
Gex4HYDXwMNqeT+0F8f5S+E10mxiZ0C4UbYOkrELvxy1wbcf/4H28fevjqdo6B6XuzVAA/tgn1S9
LZ7z/ZbG7AwL14ttTlpk80dcM5Fg1PpLat3M1XTY1uxYWZdexemgOh5CDurE2YpZNFzNmwHGbJ8l
HxtXcQRVH0u4TfDKrtqiwZLiKvJs46UcsuD651IsQkTru4RNzOphgSxFOBVDwNwjXsD/zYjQCazz
aR6ANEGc0qwjTSG6awZ2/nTdiPwt9fr9iRA6csNI+0Tjm1WCK0h7mM2bMp392MqOdP5UJoMfGQem
s6e61T1C8oMdfbv+E1SbKYSTLouM2Caomdeo81g6lytt+x/XbUgTtt0qucvsQr/GSNQPExIM6iRn
K/Is+mGKQMZEFdupcD3C17qzY7F0qVmDQAzKW9/oqBcx7/pKVBaEQMG6Ei84DStx4imwe1DfKuki
VSaEkFDqeV21GVyi/9EXaN/68U0PKMt46ABirT0ojGAqTflKVLmBEBiSBsxcEd+6jcHzbjfj2L5h
6mV/cREhMABZPFQo0+PYNmYYlesB2pvHyVgVB1eesr96m0gwpDEHElflAmri98v39nkNt6AIkkPq
G8SrocyMetwf9I8VPi4iBybqak7t4Bw1o+881uCIP6RhiYRqe8zP863xvHD0zOE/XiCOEECgPtfk
tYOs13Dv5sk6gKw4MDTL0wHNGIqnGHfJ9ROgcBRHiBdFU0TjMOOqBDWXtwyfGmjNFpnimKk2UwgY
epy0UxWhc5TR8bFmP1IgZ7beCTIVP6Xi4hcBmV3pmizTkczYEKk0lsgrovbY5o+ka72uVdQsFCfb
EYIHZom00eTMrF0/9p6ej5duchRvY+nnoRicB3wF3QNxNN8pk3qZ5wVjf04Z4MV1qbq/skQpSSZd
ys6M6Ha0dopiQDKfPk8Bx4dpYZkFdsAhYqaX3muNpxpgld+VO5uC5xlb3EYj77/VmFqZHnjd1gnq
W/LDCjlltQqWrFqi4IP1tmFIpkYrm/Tnsfg6b6putTyT3i2If8vddWUYK5gBelhgH+tn5weX6OUk
c/Z90vpbyLX4VJUF1ZoED6RN27jFbEwhWe340ixjHG7JNClOrzSp3a1LuMHS3EIxPMW6AJoN195D
N3ZoFgxv2p7T3RqzqoEgjRYULm8QCko1sXHqpmnu2A1YL4pbfUZF3wSreOx9YEETbsSjxy3sH5qj
sq4q38x/zYppqNVkA8jyYHZdfaMAVwmHZbo+MEP66GXPnN25OHaH6+FXGrBe1yrylcwGiYeRIYHP
NefjGGvHeehbb3LetfSlmYq3RKydNeGYb0WPPgWHQadV8a5i9d/xqnJJ+XsW3WhGMTWOgCV4i5M6
a4ex2zGsXO/nHl5my8u6n+2E9VSpoK1S59yZExIdYBKmxeDtrCUBDTv5MBOoE9dJMJpLwGgdkOIN
kA4HMLx/FyjkPQ6ayJER4TgU7tltIX/T3nTp0XkD98vejFhh67bEnFMTd+bUsFPX5t+mLvX6tVG0
f2QXDMeBoiEIyOlvxG22WxvJFKG95ECeqPucTJkXVwonlx3ovQ3+/7vAmPVjB2AyakRW354rpvlb
7j5mBNBSTQUekbkDhiEJKO4Ac2YiGDM3gIkyGHi7jPYOfUHfrIIWwmmVNntZ8UmLnv73x3dvTrhU
AF4rEH+Rb6wbZgvYR6hUejPa7ubkW/T5ui1pn3NvTLhf7Gke074DxCfrL86RHrZTh4kJ3zYQE6sw
PbQKNJu0m783KHy3YWk1vShwlAu6HQ0jHEjmR6MTxAP4LJJQI492c6qTg2Kd/OIXiygEvGTEgvYd
BSHBr+4CzpgZyC/0c+vE78tjhclM6KOGUD8ZC7+85XUbVRVOFvv3JoXAyDSaz67ejiEdLk5626rE
k6SnDNo+oNwBYxQRKULIUEV6Q+EneJMFttV4GDL8FKP7+aat+9eOiLKdnNFpnQRbR95DkuPcotOw
PbUW9JmWkOuoEytQWOQ7I34sgGqwJJ25aMEL0RBiOA2tOwsu/4gP9o5njm2QoPP5J6LZ3OGuGBMb
kdZAnGnLezhk+iV6LppP/fye9qqKqGJJYi9yrHQN7XAE+PyHeYyO6OpC/2AgHic651Qu13dQ5hqg
StaB33JQ5RblrUqaG1FCkeE3w+yRDpz6ie7pfatop8g8nIPubQPE9/ZvJH2pgQGXpnFAKoWKUJGd
MqqIFtJ17AwIwYJMaZ0ktQ104IZpzW9FeucsimgrNcFc24HONXGA5/81MDSaVq6goh/RcngyQDE6
v69UiFepCWA6sFG6awPG/auJGWiIeh0W5Lox1LGS44KHN1VBB2TfAlRoII8DoJ9gbOBXI+WQLHPD
8C3GKvUm6GrktsKHpRZMHaooPxExYvOsNcc+ThpE7tWNDn0y31v9pIg1KhNCyKT1ZhVLyV874LMA
rYafzOH//mQg/P+7COGBWDW1ubomWAYQLN/rdv/UNsn9rGZ8l903ezt8pbv0xGq3KGlR0gy3LT8u
qeVn26R7GTOQlFcXp6SA1y9ebroXOhN/LeybxW09c1gU2bnE9zA2CHpyMFyDrlP0vbbIms0tMQ05
MrShq3ujHX3Wna9vquSzUU7p5DDqImCLdS2LZYQVLappWpH5Fbnpx5c3GMC8no6hGwya/QaP2mjV
bA3eGKw0ULVgR13JTCW5BkBrYLnAGdqYD3SFQzq0U5YaDm65rpz8OXH9CgCLVA/aTUVxIPskHMKL
8iMD2kvERpV5UYEqv8KARZZ9pj3g23nyBIkV7/qeyc1g9AZtR4v8NnwYs2qrqtbA5CgE5/vkbHaz
BwD0dSOyXUMyZZsMeGRIfwppVTtFkVsneGrOHUTJWHoaptlPTOuop21w3RT/AMI9zfO2f00JsWG2
IZI0gPImBEsI6i2gRYtqr4Ckaweq27RRXG2qhQlxIq7XGWAsHTl/X/lZvdymxDwZWnJJ1zfocv2y
MCFURG3slq6BBGShnKjd3p66pQ4LpODXN1C1JO4wu5CU07KZkhx+N1bPW/YlGSOPUwOomhMyvzOh
3ubYxABiU7xQO2poXUZxZ5fRA53exT36EaOKVkxhREzaonkz4HHosWSLEbjrFNDZOaMLd7i+ZbLy
GzACxDAtgpmR3zQnNiu1sskYZsBePHCFREeOP7buCo8ctx968CcoZFkwBeoUNSPATjEvIHymEpIV
Sw/F+LDDODcx70d2ur4o2d7tDXA/2flBbNvgoDdQ3TBXMyh1x2vMy6piS5M9LDlmG4JziHEY9Rci
g5WVON381cAwHWyG6WXyWlRicRGGla+qw0qXxJ9AGD01wNkpnNYlc5zeybFn0TR6XXRnL4s3OIpk
VL6knRXhoPYVibM0R1mjLktw+WgN9HG3gG70/5B2XUty48j2ixhBC5KvNOXaqZ3U0gtDaq1A70H3
9fdAs6NiozmFvT0TmhdVqLISSCQSac4JE3v02pQ8TA1j3tgBI6KYTklLdiOTWKRMU8E6FkOJptnB
5tHqVok8pfNI8nDZPjYNcKWmYB9WNuoLm7GYOhl+ZbH7TNDgf1nEVp8rIHvPGybctl3utpgfr5Cn
LzK8JBU9oE2yGzKtA86dMXigHtsbsbOLkvhgm3Pq13by2IJcJSeIzxOwv6jPkTJIdnjriln/KjHv
h2CpiUaGwkiaPjG7OOgAEkUr847zzJJIEtTItlJ4eZh2adAo4XDw5q6Zbqj9o5SlvTe3kli8Ix8z
Se+iv1lpuh7c4fAleTv6GRmvbGWSQeVuCuFY8GBpQPu6mJytrT7TgDoAIQ5oSE+WDO9X9v3CrtRt
7TTTjKu4r6zSG61E98AQ5F+2SG7UYnQB1K4/SgibEbNqwXyLhRczA0pDpwE3ZO5OyjLvu0gG2bVp
ZoDq0kwE5oiYhTM8NZ1qVAYWLJrKg9aNHkf5BeEABr489wM9Kvh3Z2HCaS7g6ZV6wK2vjJzBfchQ
0pHESpuGvBIhHOal68x0IkjXNF2GOb4bApqb2ZWRaMlWTTCDPmHlbDVQxGL6vnBIkDsMZD39dxst
AvbygQaiN+smGMRoYoQ44/3pC82uRqTjs+SgYn7mstltBhir7XGFSWVr5DjCA2whmT1Fu9ZPmH70
Cz+/Qn2ocPbF9RL2e1lDgGTDXOFuBqkKwDgL6Ka10446QT7RICOvl1XbPrZ/DM/V34YZvTJFCxkB
B14mqj8X8XXB+n9neCLqg+o2zK5mmETax0EJxqs+8uLiywf0cHkqDVBxeEmJsYWG0GLi8diCEX9y
Xcg64bd6UWxUtf4I4Au5isdaxa0KkBxh1OgzSoTpk7EzfTSjgLJhfDWKcAoLTAB9IEP4Rqjog9JM
sfsJyZxJjT4ZcaDR/MYen//d0gm+J2qVuMtb5NaazNlRYFbOSfjvJAiuB8xEQLXndbPe+Z6bx8yV
aLBVrnizToLXGTIW0b7GK/qvrG2xp0dQAgP6S1Yq3ryAVlYg+JvCTKgzYfowjHrbqys02bHnbGg8
rfh8eckkgsTWp7ZsJmtKeVmiJY8EkFKunw8YNyskN+o/2DWYcogBigZbfAE4JZvm3sYbzfKWVx10
jnxGwfaX/ZfJb475QY6Puu1N3bNIweeMmaWOY8RFPv4FSVT4zQimT58Fmp+jVhFNnv3z8npK9RQc
RKX3oFljEAoGMaSoqu86ji8NM78wwybxll+W3/pUyhOw6V9XugpuQ12cnqULUi+R2WipV2T2uFfr
afj/k3zhAJyXVHAUXadrfQSiL3Q/lcxzovKU2VSSWebf8S74WskQ/ARmdTBzXsP29UXxtPGTkzle
FX8gE7pWRHAVdVKB9jqBEKPA6LCOMmC0c2W1W5kmgrtQsqJRCwJbqNAjZlnfSZHs2fzrssXJdl5w
FSoDxxNTkGFR3duhvE3q4PL38x95YTvE6dBaX5KxLrDlbll7ZXWoONTrrZ3vM6R30/LhsrQtf4RU
KDAZbMCyvevMoWj5ITqf+ZgjitS0FXhm6bW5RMpWZ5jN35t4BGEm9X0LSdZHGjPRvKrfZDNGbE00
4ijgyAyXe17png+ZDEhnyxbWEgVbYMoSsRjjdGGLsUPwceKFcTTd4+XV2xRiWygrEcfCf4LzSbMo
j9wFtaWs/bHQfQ446PoDnJ9g4TrLEDyNYmvgTU4pQ/9Dy277Jv3E8jn1RlS6JA/wLW1Q+DU5XB4f
PRLOKMNwPEj/+Mso/4W3ngn7y8zD/3/FCEQQTKur9rv8pEvA9DXbwFGsytRzp0eiVL6yyC4/fgaF
MwRULTCrOAY6bt7hQM+DUehulg1h8ot8i5+62TN2BMNT7WF5UB/de+s0vnC0WYz/7GRkvFvXIIRj
ywAcBpxmEcKjK50J/GIQ7va+8819XQLNo6fyKoq9IvGSpyXUpd0OG1uH2XwTkGKOq+GPYIh9lwAF
fwJdRVMn6OH/PozxTc/c8PLmbS0reGHRFsA9BkbY38bKMUYtIRt0fSi1fpq7cZeazUur7Sv3RAe8
AdD7M0s8x6ZIjIkRTmQFbDtBZAUERzMuKUdI7TFmCYLYoxa2e1mReHPTtJUc4RIcqlzJBsDnhUty
zREAlkN9hVJA7IOuzd1ztFkaODIz5QGRaKaabqEIZboAxhFbm0jLrLIdSYs++OGFtyUAXWP0hxYE
cdwnVjLol61gCfW7s0DBl2gYDet6Bbyk4GTpX2ycCgP4gPRZ/5nOXnXNcThpACjEy2bD/cYlNYU9
tAszTxN1aUMn724MdfHbxDlFZnat5v1zIUdt5cZ+SZ6wlwAEzFWzxWHIr4HQGmahqXj1AfMmGC8s
dt2PSuI3N+7QN6sq+M0iorFD5xnydO267+sHFHv8Bs2LeS3DNN3qxXwjS7jWwMjbp+4MjvaJhtxi
aGh+qirPvjeh2gcyFW+E8cO5ehu7XTraXc3L9dMtLTy9uh9luWi+9+/2ClVFVDCBtvwO9AzdTbox
KdCHoVlRdf1hrvwif7psgJsbtBIimr2zZM5igpcz0/qfpgU+xl79Guvtbi6L4LKoTVtfiRJsnaVK
NuYpwHQVknqW8uxmv+pR9xXiRWgkvCxrK6pyeEn278UTDH1Y1DqKLCyecrDv2HeObJ7s0XzCAt6s
Fd/LXsmyzRIMXTFSbZqXDJ0GzaGbnmcr9RxZ+CtVSrDwOnfNMh0hZPR75vNOceOQPKMpst+rOyMs
94msfsW3/5INCmaeJxGqchX8E7zjHaBaG8yYyPJM2yboIpIDrPh7aLJ5IE2rFiAUaurmgCkWW50D
5mAkWJYO3lbmj6B3tVk97RYN1FLh0KnP6K67XhIpPPumg0V8+F9lxHY6wAaC1qVF7SR6Vh7bY4l7
S3+amUc8xzOAiilFmNkq/sHSzxL5TbryRExNnNi00G+cor0KYKPdXkELK8duOnEMf01G/yXZLjGe
Smu1thIF7O3wWZZvF4qvRcqTOuZfp0U2r7XtMs66Cd4pR0eZnrfYMdRWjnXz1dKZn+YsGO3lru6/
fchnnKUJDip1ydIVVYJ6jn0cQz3UfQ53xJn7riYAz3+oG/LN1glOah5yDAJz2mpNu27VoCI/pJyU
MpsX/FIxR8ngzNDJmb6ZxZ0jG5fZDEJX1ie4pKRtdFJSqDCO9alyQzZ819DWE7e+QVI/c3LPkLVY
yAxQ8EkUsIwNbXDEKDAC4DJqxwyy+qnUqCwI5eWGd94PvZc6WC8NRNOCQWRqhn6SCJdISUNnz7G9
0M1PgnnHjUEWZ2/u1EqYYAxGR5s8KxMM2KVK6E6TT1rJeN2mBKBAEvAb2I4mntxezVIFnb4I5GPm
JW553Y1UksvafiysZAgndnDaumIZnLmaB04e/EYjOI6fythnLxVqRvVJnnDc9BK8lUwDEhvqkULV
qGoHrdMr0IWibp37E5knr2jsNjBIF1hkfi1qGVvkttNdiRScLqFGSWOKaUgShcYOpH5omh7yAKSR
u+6R7mQQh5vRxUocv3VWPn5iupk4kQUYhykY2usEWVUZg45MhLBxrtU0itYDGK3qHszKL51bIls1
7gveHaeVFsJxMkneDzWFN6/UAj2GJEwsy4/UvAVNbvnACK4sxLySSHDb6M/GIRyrilqsZTOOVW4+
6OphsGQeUCZA8LBaWxRRmcMUdDRRM+rPH8nXARH9rILgY/OqMFx3aMDBXN9N88NA70n2cvnukykh
+NTYUcZkJHjjd1pyZ9kgLwdE8GURW601azXEinKnZIDsTe0W0HscYTIPsn19ldwMB+2BXs+vyj4P
831cSsRuGh06jRFcAn0fhBBvjw7+ngEVH7cFmZQ9rch+6V4s5aWq029Zeq0ph8tabh6jlThhr4bY
LPJZRXG5pQoSJuguy5Vv84eehispwnapM41Vojio6bAqLNt7DM0fEBZdVmX7uXGWIg7loXFNS5ME
LdpoNt3FfrN3cFyvOWEcmJQ+xc/SbIhk8cTCnE3KHo8BvQ3n6tXO/Lm6mbLjv1RK8NxVZGkVHUCf
XVdecctzPEB0Wh60k7OrffrYSkdtJQaoC75bTTpzylscLVXvTl2dhpii97PIue0WQJVlFZBTVMnO
bV6INlCSke2E2Yt9PPqQahmrEKLP2hxgDkvLlZOlX3XpoyWrK21rdxYluFfXihcjxgAGiranHo0O
dhQ4U3ogVZC6WVAMpiQm2zYRW0cPL4CgMTX39jhTiyhZ3SGeTcpbJcGo40tf7y6byKYvRDv/3yL4
56vLdmjnWFFSTEjUceFT/Wcus0GZDvzzlQAnHZg1ZLgxcp14fXbtREfM2UruPZkQYWNUJelpbMHs
FPsuLXaOftvImHNlIgTXOgw9UIYmmNnSjSCsO4xx6SWWxKHKdkNwqCPthjpPQFXUNJWvgn2zHySn
RaaG4EyTeEarQY/9nsn8pWbT3s7sW0f/UIB1NiuxvUEly5SYKQiNB+CB1P0vZnxehqfLprudA10J
EUPhZBoMlmLXi8/GDiBgJ+3BBFRvGbpfP9Cog2Lln2MigreAZDRKpxzJqGLSAxaP/uwMwRyr/+7A
i5AtsVOZmcWjhjEK7flaSb8YHyD+eKOJcOCNdrGUeEGtgfXXSZyBP3Jvl8+Xd2bbT55Xixvh6szr
g60wTedRYlQdcytMkS5WwA5Y0UPa/sjmL5fF8dP9LtRebY5w+gEqH6vdiFUrWQR8aM6HqLDukKr6
LtJloGkyYYIfqMc2J6MF3YquJ16nM2+m7ecEDS/+7KbJ/t+pJjgEgxVR3y3wOmZlP814STSZ1Xil
Fu3AFP5wWdb2c3a1joJvWMZhaqMIr4e48tiv8in2Na/Y1+H80s6/R2TjUJYHkKymONWMUiVLnB6r
uWDw3HA8qn0ui86jsiBh+w171k0kDSq6pbR6B74CY7IIhJLQCbRvIJBE0jD3E4lBSpysLYRdiZIz
LefwQRYFLpxaqaOvj8CSTmTefDtqdTDyp6nAlkPE//akGRikNFKAf4DY/J7TEqWB4iM34CCF4/Hc
v/KRhicH80R/JAq6LcpoKMSFxE75NCjXjoy7Y9sKVwKEoCfOqmRCybpDZSuIah+J3r9gAkgQ9b7e
7zkt5gezkyupglskS2LZ4KIBMuhohYbxK1EJgub/SE4Y/+3vPNVKiuAYmV7nMyWQErcHvfXUUPOW
gxU2lTc3QXMdH9SDDLWF//BLIgXn2IBCb870AjfxcLK1JylOBncKl75f8If5DDj2VMNNz6qfxHkZ
WL9vzW+AYMzL76lKvU6GKb197WM2CvTXGAZ7Nw3WMYzUGwrKuiwPfpsGbD6Pd+PO3PX7aZSEltvr
90ea+JCn+awtWoY3LiY5f+Z402PkiASX7WLTX5w1EjvBMQ1I0olr1DSvk3Eo6nsnv/93IoRjy+I5
shaCOzKeNd8pkb/p/LaS3FbbXnaliHB2XRRGrCJCmBSRQL1vj/aB4yxNxb7iGLtSgIXNvQHXpoOO
XfBRiH0oRQlsD1uFOIxH9ZyLWEoUwv3nO+tGSwbvgsJMjdjbnhmYNSsNYAUqus9tjVdI0MjKSeay
3Qf4IByMJP8RxtVdhU0DZp5Tixe3clZTz56s/4C0XGLOmxfuSobggQYTeHlmhbRksihPZl4cW2fS
PDT5eE4pS4FumvVKluB6WJLXqTk2KDHhrWTlN5l718pA/7cTbSshgv8BX8k4LRMWzbxhs2e/oFMH
2Gzj1+k+OYLY26d+fkp2ytMHjpMLLnnOKws6T+He1TKHKBEruzCmezoepuqTKwvUt+/2lQzhyHa5
rkR2hMvCuKO3vNTJ8+7za+kt4f9C7r19mM4qCWeXtmlVJQYipCX7NtrPTRNeXrLNi2KljmDdrsUK
LR9wEdX5U2m2gZP+0DvNq+xTZtyh01DrZTgW27Z+1kiw9U5TSD5luJpAguIXinNIG+rbbN6bpSmx
B9niCabedRQO1cGAQt3b36Mu/5oATe/y+m0HRqsFFCzdVTMXbTiwh+WOgr8V4I23ut/58c71Xed2
DDRU3GXvXtkSCu+PKNNZ5KYgvs6du0zfz+yeLJ+IFBdKJkZ4efTGnNMkxXFSDq7mxYM3hlpg/UC2
/F5F/TGJgXSfh0kgU287ljivqfj+KOu0bbQRazo4+xawgMOhP5VjwK45E1RzuLyDEiMR3yCd2xI7
4s+CDFgJDv2syh7Cm+/ulTaCx6iGvhoMoiBTTrVvKhleJgMsw2Z7IvX4NPbN0e7Zl8s6SXZOnPnu
rK6pzGEG/mvOThTsh2y+GgApxiTeY/su+XOWbcF7zBVqnk4NC5nKaJ+XETqpnH3JZK97mRjBZSiO
Uix1DidlJ51PnKBtWr+QIWvJhAjOonKpM8wTwpZmzr5UUfWsVyRB05tsVF62N6LDGJW2iykOr+3e
JPlnxp7s5rWMP0AeibDlvDWCj6A0pc1E4PtYiZb0E+FtELI8gezoCA6iYOYIfBOEryT6tKQ3jgzF
7fdDWQz00N8AmAkOnYP/38ZedTSWFUYFUHS+cR/1k+63P9tr3nQGaGj/Ff2/vJ6fH1rQCQIqRlo3
2TKJtXhhDaup0M0qrocwrY6Nto+Tp2mRsalteYe1DGENGc2t2cmhYlE5X5blk80AjFCHPdAaoxzJ
AtmFf1knhOhvl3SOFCMqXVy/UZ3fIlEW6FHzbI3k6bIH2nx0nPUCufpbOepYD3QeYea8ckf8xo8C
48HYc0J6+/iRHt+1MMHFlkrvth2Y9kK1MW51lu5rQjOvmh5V9vmyXrLlE+Ix242KqO6xXU7zY5zu
tQF9sZnkVbgZY67VEdyqMcS1VppwRe3rlPt94pmIKPibbbaP6u5/YRzjB+mfD5or4i7lM6/9U5zk
rHWuCo7Jm/wgnRssZRK0hky/LRe41k9wtUpfFwl4m9swPWYxCEP+zpExw9P2rPL4+6D25VAoW/5q
LVdwJ2mts3wA4UVY2J2faIeKpeFl87h8mgHR+Nbqm6UCI0mBdq1xidHSnsyDF09F6LAmTNh0U9jT
Z9anD5eFbm6ebmEOkaPKYATkrdC2s0e1mibcKHmyT9pnx4m9ETdlsuyKVHKuN+1/JUvYOnfW6Kgp
qF0nw/d0eY3MX4Ws43Iz/MP4yh99hG2a+ma0xwYAKCVqba59TJSD1Renovq+ZPAkWrxXSpRHam9M
S//yUm4fvZVsYQPNJYuSWTNQtVB2f02aOD/Z69Qi0/6/cfNsnoWVQMH/xz2gch2DV5OVa5uEakVB
nfg6lTIkkm2HfBYkth5rPXETd0YrRYtZGaDZYgbzoS28/LOyb/0kkILZ8h/+zqWs5AkXwJI2ywwQ
AsSGuyA6JaEHiPsDx28or4ZQCwHghK57j4OkFh8AAnJWBvR7KVYpG3PRSB/PMCCm3hQ98AKyo15I
U+JcgUsKClfBaLIKI0mQMtlH82TveBaq1k7VEbR2eyJxLLLVFK6EsQDOLIg8MUxA21Me2S9DUhie
g2Kup7jTrl2Gz+CwekEgIXvg8rvzvZoA2zJtoJgiFnvrXbJUxcQcn73qA1C24CKaDnRvYuyq2tGd
cbx8/jZPAyceQynDMZCzfCvMGVUWFWCrCI1xLA5J4WmUJh7Y7zQPU2iSNd30ZSthYtSg6j1xGIRl
Od3N2k1RRXt7lHS8bp+7lRRh/QBnkzgGL6ZRwMsgWTkdoh10Mmb/f0sOyLQSLIXa1kCWGh1MzVgH
qVmjG/Ca1PvL+yQTwj9fnbAkaS0NaAl8lnv0DNDRqJ9tWVC3eVuvFk64atBxCI4MkPmFY5dgKB1v
MSu8rMXmxJ2+EiHcNIuNRp4lR9l9eAXYy6HcIUi9bakXlZjSAdGNh9rqgztILhmZYsId01LXKaYa
ITjascKKFLcAqdpJNNs8tSvNhGulKVs1WUCDFPZmWB8ZuD4wvXVaYp+PEcjpezZDEKT6dZ57BWKw
YA/g07NoFSPH4fY5ZJjlL11rD8XiXNuFO3m6+XxZv00/YQKQFODeGF0X+61ZVpoAA0TigdVRAGgl
r9AeWxuVJ/VwWdD28bVcW4X/w4S82MhW0bS2MHuK2ZZrSwM5RrmLd2ZQMZ8+qUG/lwGjby7kSpxg
9Gqt23WmYpjBzuhrzeLQqtE8gWm1OHJDs58k53g73gE6Ke/HR41DHIeGlCxbSoTECwN7RL0r9u7i
zZrH5zHBzXnsDqYsZbq5dyuRovmPtplNsBg4xKsyuuod37YC3Xi5vHHc4sRrC8N3iIeRBXlPi2GB
bSPRqhRPQlV5RrrloKTmQY9kRKCbYhwXY922DtAy8cLCS83q1GKs0LijeGyOXxNHB5OkIQPDkskR
7ip7sPJyAUdrGEdAoxmV8tBqpPLnUWYRWwZorhQSrqu5GWJliHlUg/lBot+Pw9GlupePT1kvO1tb
lrCWJVxVzCaAzXagVK7s7Ny3KVIFBbgHSGA+okAFsjEMPgMYAhXkjwxLrkXz9V5dYGRWptIceYHK
mcAlZbinOpkfGltW2dvy9Ws5wnl2h3YB8DiiJ5CKZOVdU0oCps36w1oA38+1IqbZjQCjBFn08/DC
H9LTofxRHzAYH99yPvnclw39y0xROL8VWIhT+ttFATW5BJYdU76NleySlEkRLrBJaY2yXxDwkvkQ
Vb9yDE2MveQiltifyEDkZJNj6jY2J+uulXZvVEXgdI/q/C8Pr0g6lBYqJbkzVGFn7Yrsx5L4mSxn
JLEzkQjTyYDRbbk4SmrXewp7tpbwsj/9PaXwzqECrxY4sujrRtvlW0NTOrfRKYVjmP0hULzOV3OP
W1vMsQn0HUAY+ExagGGkp8uSN3dpJViwt8J0e22o0X6bwyON+Q+TfjYoHuRO8xFzWAkSTE5zzG6i
Fa+Mz+mLm7DrYaH34L4Jokk2iC5bTUdMw7adA+xk+B/mL1owLwcOF4DRd998jPo9HfA45i1VH6sd
AhDn720UIyd3JnRy7RFdoCBdsdLrqG4CY7nRKslibp1fFOHxKiPAqwFz/FtzWRDj0JgUw28c4NiK
9y4YWjOqSwKYLbtfixH8K8iUeyunCCbMgnokfo5l79+t+3AtQDB708imemqwXk2VeXZ1n5N92151
9DV3PgBUsZYk2PlEosleXMwtjnbg9rcaOA/MJuw0Gc7I5pJpGCZFoxZm3cVxJLZoFhsn9Ao6ZNen
94kUNWLzWWWtJAiaNE3nGPGMhl92yiuPPnDMRuWhPqBNf0ZytwVey8eSu2uhwum1Z91WGsaFgk87
vZZit2+GyisB4iySWdM4A+Uqsse/UO/iwfJwWPZo6hzanb3nrUeyIEUqUkiHzFoxuG4aM6AtDMF0
zUf5e36vowaQBKDMCy572k1bP++bLgSZOV4JeRPhVZ8bsac3zzTaZ/pPTDtksQTVbsunr9dSiDKJ
QhOzKTvYevHTdo+Le0X7xpssCUDftkLIihNLI8gnCU4I8BvpUFkoQsXK8mADEzyvF5BRp9cVugWN
qpes3/bJOosTnFExlG5XW1i/sQZYaRp5TSbxqv9gEWcRgjtC91ET5RXwxpxnsk8O5Z2FBpMDMGbA
sO5Xjhf5VPUuW4VUpnCcC6AfJOhxQeZ4Z/8GlOD8TNUL8X7b4U4GvLR5c2hnFYWDHFnwhGRQIS46
tZgcK2ZPd75e1kmyU2L/qLWgZGKZ2KmSvHbjF5RnLn//tn3/0UHsHc21Eq0KBACUDEgi7fQYJ3dk
qIJK1kz1D672LEg4soyOrVo2cEox80fAYh0NwGsq/mR5eAHk3+tfY1ABIldW+ZfskdiBadoKkgkD
qcLEtHx3eSXGErAP8Iw4IBb8+/S6fBNXTxvN7TSHGbzNqXrKm7vEfVbS+0iGeSczBcFHUDdmNSlh
boxcLe11JKOvlB0fV/AKZq2as+rA1iYG7H70zds7THx+MtE3/zqFJjC9mOzE8uhRjNXXKyd4iYTG
jKBiADJtzWOkBs/k4H5Skqe4v46jxrNQeaGtxOQ3X6Kg2MKTCYjN4LUQfLpuKugsBZwICgUgXp+O
2iHzMWdmPg5hf1vjwmJeLoOL37TDlUzBRPTUtZJ5gfmTpA+g7Jik/iJLRG/v4EqKYCJm1WR5oUPK
7CuP9IHzNYOgziOupwb/C+3eZtJxvZSCyWhFUWXGwAWiZABa3FN04MUyHjjJiZo3L8mVdoKxMKrm
qZEgVRxHR7MeQ1ob/vAfSyuClH6kK2mtmHCVlFP2X8WMJYNHNG/qBGRFqTSxz23t3QFY6STcIU2a
RHrj9nxu3DxpGCyKg/rKDH5fWXt2pUgm/CVmKA5Wmir7rxe2tP8oxrVrDN4iyzTKrFDsbq6ZpcYY
KuLXMAPiRwlHT47msQuUPTnkexkf7ha8N6gx/pxncbqSOP2CKuqATqHkRe3LnZq2vsp0C+TCM7B8
sskbjAXUidH90shAv6TKCs6EGkOSuTU/AQSTnejy18MG9dVEC3C1/YV+I4u2N+/slb6CL6EmpuId
BQXyAuhBc+IrxhhMla/rkthXdrpF1Mw61xqjJ9Ctq33eY8AxfVCJ1++G0EC3sKzMudmMv95IwZvY
MdBWFQeHIcfUVoT5pjLoGi/6mXuLr+pe/5mjKSDL9iB1nJv30GpJBdfSKMai6QC1DM2m+rFMsWfQ
+pAAyb9zgb0xdAAUnL9FWTF4TjXIMIa5L7ngA4jga8aoVKy6hvDSikE/3+10TGrmJLqqBvOKJt13
0qS7y2HfZiyx0ldwO+6iExT2NEzazOw/taN/LdjjZQmyW1bsjc6KVm0mTe9BihFmju/8ThspvjEE
0aMb423Nmzlkx1Hi38QeaTa0de3wmRHXoPOBWZPpZaC2ecZY3qtEv62uipWxilOaDjXUqrBgrOTe
rX4nGOl1dexv+cmQNZrL1BKcTDJ0ds1sHMRJ77wsO+Yu9VUZCoLkehV7pA3brdquhk1Y6GZaWjTN
Y8S7LfwUPWjaIvEtMmFCpGIUsd05KWy+a3O/RGZHT5GA0T4RAsDhp8tbJVs9wa3EbjkmLAXlV4mn
e1wfMv1XnAf/TobgQNRcs5fSxuKpmO8i6DoBDmk+SYRsP6LOx9YWPEXiFAD366wqLGZfv9fhktGu
eszMIPHTz81T6iUBvfuYe0J9wTE5HaA4JNxGfYlyJN4dBQUpW7l4aNn/1TUkmGp0vJiqT8nxI4t5
lii8FWOlamfawziAkkLYEczYwyhhnfkH93SWIRypuEtRr+dHSjHC9pqP5rWH8tC85J/ReODxpk7Z
Y2fb554l8s9Xr8QiRtalsHFtl+lDUd1Venh51baP1Pn7hSMVIaFTtjwphhH4/ZI8TKh7FDEDxswX
vb+9LOsfruqzMOFMVUbhssHloQGKni8lXvPLwbhN9suBBMidGoBb5chHUgcvW0ThnDGrZU1k4VZJ
zYdMDRHNSp6kMgHCEdO1LCnQZoAYZCn9trzJjCq4vHa/86/v7/vz2gmXbzo26Rhx37dEyT1rpxCd
orfUyr/ppe4nqbYvWOpXY+E5roF50bEJ1JHuyyI/RJnt20txranKQbXoVcNGz4y9uR0Pl38j/wkX
fqLIHqFralpY/HIz93/hpVu/G+Jlkew/OLQ/S2EIeeOkcizq5AxPBS0Af3PT+GrIeVfsMDM4Zroy
gp5T9eSZh+074SxYcDG5Vjha2qKGYVRHmnxjdaC5P//dGgoeBgX1gZkRjoi+/w17uGe75qgfZGso
04Qb9MqtUEexjILgRMTVXY0h435fjxJ/vNnobOnn1RJci5lkoBLhoYE6+3/NuY2f9FeesZN3aMk8
syG4Fqtvi6bgOQX6K7rhyOvIKwCQ2kDbI+B5eM+qbLKOf+MlaxecCvitxi5zsYRa5yJA+BpbpwoE
0oXuX7aIf3hQnddRcC6KotVlXEG19EgP8w0qMh7madA30uK+IQ+XpckMQ3AzdDCaFNCeyK3Rh8m8
M6dbw5RdAxIZplAdTtA9NRfcxtPxMR53tGN+gX5p7afmHovm6E6Hxf1C530dEy/P9sCm8rpF4k/5
ol3YPbGzySZpOeg9v/eG0reRP7Gfkqr28lb3Bv0K71fJDSG5Z03RdcR6ohX8uUaamez7CnnDOG29
An4aDx7fLmU5en6CLykoOBIjLs0+KuGMe/e7ZV5VnWQBNzfRRG8OqqzIhr4jZjfNLOnLgiOm0qDO
G8/BKyNaXi+b46YWYOc0VJC/GyDceOunloT2fRSjEzI1wEyBkY86nSR+alMRpJOBQmzhaSbmK/Jo
mdky4PWnlrHXmKPXGBzbQ1Z93D7GKzmCh0qierRyI6/C8cR+0QMgN5BkRcsqn6xPpGWmbYfIFUK7
uau+4/cYCKiQ+hqzOiTzQGHNg60G0WqdB+nnxecYRACPkjiP7bzWSijfztW1Ys9DYcUG+nScb4Aq
+xxjrCvZO48LJhgtX/7ClSrJ93YlL2ZF0lkG2qjsxyGwdkBm99F9dJwQR/LM9c+fl61x21TOayps
YZOZRjc7aGvpyIvCCm9+HKfwsohNg8csqMlJiox3o2pWF83ZsDhVOC23qr2vlODy92+25li2bjg6
WplBDSz4Bb3uBr2M4XzjxKONr72Qb+QErsmDejSZp74mT/YNR05RD7J8xKZqK8n889Vm9UtESLtg
ZGamRsh0UBMRRXKWt0VYHCzKxlEWvfq45IYJ0Dd42Tr1bLA80Q/V08Bt/rcEwY+Pla0YeO5ieN8C
GbEBTqVaosO2UduuboETzcIIq3AFqyYlpDLhubvWUzD8cu3y1qm9cTvMYf2Lw8DIT9L2wv2RKY5P
NbRVSMnbS5r6U+be9PP+stltXn9nnX7Hiqu9T0cwW/RuzVFFQaJQDl69fNHZTR3lQd/9vCxr29Ou
hAl7VGGMWW0LKIPxkGjPpwPAQP/KqSctPw5lofRmHLiSJhyoZEyaMpl5JKHstCWw1DaIfsDWfYlW
m6nDlRzh+OTMzFQQhfBMG9nRyc+0X5nb+LmVe2ruePbw1OiFZ+lfXdnY5/aDayVacLMA74+0BUwK
HKSvD4rvBEUnzJ3tbH+agQ6j7IsdDYyvlxWWmaTgbCkZhpKY0Lecqm/j1D5EqsxQ+Na8i5FWegnR
BZICIN9N0V3cB6AFxPAX+OD8/mR6HCqbXcleDNvX40qeEMmbi1XOig1TUff6KTkkJ2Da+2y3+Bau
KznHl2wFBUeChlZjBBsLfFVzX/ffexndy/YLz8FNhREew7LFLkjNAI6Joyi8wz0+0SVUW2BkFL6t
2ngQXTVWDW5SP+0Tv5YxR2weOpcgrHE1cMKZgmokTXW1U7FzafXkVoafFA/xfDd1vXfZCLd9yVmQ
2ESdgX9jAtwrZwQaggVWz9EOowOfDxwP1Ucu/5UwIbHRzmakErBshW6V+qMKsL5MkkHfjGBWEgTX
OOtpozBiAt/JPk7ODkDShayyKtkasVGinJJRrxUYeZZ86WtvMb5F9Y3dSRTZPksrTQR3CB7UwnAq
dK6a8yH5/BuTb+cEoMGgzHfuOHe6zNFvl4xXIgU3mNv/R9qV7daNK9svEqCJovgqaY8eEjtx4uRF
SNyJ5nnW19/F9OlYpnk3ux2ggQ5gQLVJFos1rrUaaWFBJMKR97xbMQEjtH0sfVXyXKl1gu1rwRRR
xjoMrn4m++wcnuh9/jlEH6a7n65MJRSS1A5uFibYQb1zekwaQSuI4SWf4o//ADIY9n4KTDRYqbZS
apk2AgVD6A4uBolGkOUm66kDvknz8fK1VX1fMA8dSK6BQY8MYTECQ28uvdQ8/ZEEsSdicea8cXkz
5DgeWvOhjlUMBHI38HmPxIYIUhSlhdLkr8aq8Wna3dD9fOVeJ5ZPD6Z3VvuA8vT8RqJgHOw8WbJf
SMZ9sIKJnkdvmu9MnlliuLK6ngLuPtlVEJbB5c1UmAwRgprk2dJUNULwhXR+h0ayyj7PnHhIxTIr
F8Rch7muy15xVYCadQa1Ee6VE63nNjy000Pcf4e/qFjQ/2OdngUJCl5lJCGOhRtV/XSJx+cqw1/l
tpGDGoMeb6cKruSG/VmgqPEkBOHwzFeWMoya0UCP5it9KPeXT0ohRuwSbyKnXfKuBTWU+cWIQR7K
rvVIBX8qDRbY77WItUO60MTMeDBigaQuZo6X0FNon2wg6a22qqTHlfqVD7gRJii96/RRtWgw6hUm
fWjgnHFUp+JRB+BmBThjNV2uanVCvBAOCQYdZ+4Esg/Gx173WBd5Q3t0map9UO63b9bGzeQm6rI0
Oy3CCn26xjsdbIZr7HEH92k9m+/QS+0B3e5D8fnPFER4I60mKtnaQfFN0/VWti8BIRSqKIdUWig8
j/Y4VlamYV1VnXkZvbLTERliharL35BnLRQexWZdo7wesZI2ux7Kd6ax+7OdEkwEA4BUrWcWHt0E
5Qn7WEyfm7RQRY2qrRLsQq4nQ1UhJfI//7Xz0wAck85Hq/YdqHcOgBLUDGPmXV4c//EXbpVYCtSj
bmFajFvl2OttvZR3LRghMSx/15io2JHROk7zm4alnrVdLAtGttHHaQStaBbNq3rm1aoCp0IlLMFW
ZFM1w3NBy7aRPrD0QxofL++a6tkQSZldhzZG1iLa6INpx+eKwlNyg1ZcBKT9YTqa95fl8cO/dEqC
fbATZrJhgrjlzIuN2q7b07N66l/x6lqCTbDdsWwBZw1PpjW8BTiUBe5r2ViepSIJVx2QYBiqpQf6
FkVYONmQkCOfbygUW3GfLMEqjFFlNG2FLZsoL7d3PmkWz2k+XD4YmRRHR9WDcF7iV/xChYmX3KwZ
DNzwAIYfy7qxXYWuqUQIW2Ub2ghgVxeDAQjTjf7sYquoaqxWdh7bdQi7VWVJl/UtruScfrXsq0FF
VqT6vmBDB0srB0CRwc+37W/ruJ7XQjXgIBfhgN/etRzyig9pnIZM622EEiVpr5GeD6x5CS6ftux+
gF7+twj+EzbPdEvmqptsilXMejAVgREb3riU3qia1Jbal60k4SbObIojF24iXoP2On8/3TS8YpJ4
GTq6dyn4jUuVL6faPkHNqjIc7cTGfUm63LfNR47Cd3n3ZE/Ndk2CjmWZUcSag6dmZuzTmmN0IQVr
rus23lo7H5qxvIKXoHhWVasS9M5ptd6IeM8xeMB8oOcPua2wM1IJBsZXwSOK6p3oA3eGswLACftW
08OUXruqXizp94lh6wzj0oC9EnZt7IrYGHj8ykZAsTvaeyBR3V0+GGkWA7PRLsfV0q1XyH2r0xVh
7vKTeZraPa8yxfvwmi1HPlnXPgwKi6aUJ+gawSyzNXEHoCh2yS0f4gdaxNFtAp7EUDMBSC3oZnnC
Fva2AerDDI9Nj+vjmGdijSB9VeQZpLZhI0TQNMsYYUJdngVg7By2f+nke9eEV6F9uHxYcn14PivB
Txx7w+6SAXvXTaee7IdWMf6t+L5YYBo7zAvaOXQh6ZNj37hBVameZrl1e94rscikZaZG8xwHggxC
W/0C/OGwopT6yWne/ZuymUIFfmnkxnK7zhJhwAi3tKhu6XqdteCZUwSoKhFCuBiP6bpUXAHQbeSZ
2WF2oGWqqiZXVdER3NzUX7mozToAgpcb6YTTZ2O6rwA/oYFAawBADVCFiMq0Kc+JL3kjzWiTPAcc
PnYt9vmgeQXYRKNGrxY9lLvlWH12VoU1laa2tgsUTIPbtwYQV3BQ6N0b/K6+tX9ymGU3aAKyHpPR
j2ygsmYowqgaeFVW6VdBfrNaugxZDS4X5MM/cc5zYGFcrz76B391uqoyxyptEcyFATD2uKosZMWn
r9Z8ZRi2Z/24bCmUCxJMReWUZk4JPKLljKoZOgfsgBxAo4UFgT1J8dKqpIkZJwaOcDIseGoXfwVH
KrgHAnprHPCEHEADrZioV0oTKjB1iyYkk3OvcFzn5Ko5UIDMe39DGYb+qnDzleLMlzeBpA5wwXm8
lxinuvoYxvtxbfy6uwIKTDLcdPS4pO9K447NirdZricumqpsoHq9gr0Eke+0xC5PwIP5THPuowbD
NpXi7ZLb/Gch/O8bzXdy+H2Lg6Mz4V64uylSNBKqvi/YkUnDCJ3OU3eauWvJXgkfp9okwWjEdUio
2y7IQzLbb6zDbFYYDHrbdXreJcGNALFZ3RkGjoL3MCVH3qRVwEL8OyY11ZIE+1DA8mKYAGDKeZkc
KooItt6NhgIUVCVEMBCUTatt8v5sYjCv0SNfq6Kgqx8Vdoi/fK8frd8bJ4IM1eOQRWEKMWhALHKP
z2Ok4CVZAQ4Qo0Zi7ZK9Cr9QujJwMmFsH8RMrwBcR22ZWDlQ5G7rJ1afk+mqoQpHTP46bmQINmEB
8KOlEdiE6JvZeiAZRV6G7NYzuyPnfwOOrlqT4GCwBr5Z32JNoYk2GeYP4+elUlRruVq9OiqglBBe
r+edZy8tAVv7iWUGbmqEQEDrjlO6etQt9k0NAPHW61vFq/ELy+WCQNHdrGy26mSE6WkZWh+1U3qo
dvnp1+26qo/0sHpxUFZB7wHPGI2C+UFNryC1Ts9rFr3RCrCa47ziJ6yFdqdp1Nd1R/F+SI8OjW7A
oYYJeoVLWqVgRkx4p9ignw3Y8uQ6V5XmpKvYiBBsYLqMo+NGxbDLwadVDae1f8NwubMRIJi/zOlR
x2dwPd0y90HmMuXfwGygMBX8zrxSh40QwezFbaWZZgobG33K0UTPr5QdxN+WoH/jtNF2RYKyc5Qr
pnGDbtjNrVlTAA2omsEUpyJ2pTR0dpMJW7fT0/gjs7SrtksULrNKhOAJ2ROyEmsET6iwP/b0blr/
unwmCt0VIf1Q3a4oYzBzNSBYafYQFd/0elQsQhrXPJ+72IuShlXmUu6BMJZ56URuhzUPaqf+OGBG
Kl4U755qy/jfN/6ONrvGCNg7tMkN5RWLmmDIQkU0KE0HIHnFqOlSgD4JpwKgDkycjwNIq3Tne0aW
J9oBwLnLyIm0b5lO5V3i/8gSHqIR/MYNG4GQsJaVl0SnZamCJlVViuR68CxFeH5K2hLXrCdImY1g
XD+EletHRKFsqm0TTiavuyrR4hLAEuNnd91Z+eLlbjAQxenI1e15LXytGwWw655lkY6n1Bo/rM6u
6AefgfnScYFz/JZ8ikuow0BCCUdEMJvI1jjJauJ6avSYtx/iWGEypTu2+b5gMY15TDWHgmMLkAKe
Xn6HR+KH4SG1FHKkd2YjRzCWFglHBz4cqGLjQ2qcx/EtdxINqiBTdU3ugLw8kllfUjLTEOn7Kf9i
VPah6pRo5FIV3sgQtIuiPpAMDc4CSFGHNbCCClRyqW8H6BIMlmPceMXgJfu3hcYbuYK6WenI+sGC
A9wGM3oTs512S30M5GDcjQWqqS3pQW2ECY7AmM8k0yds5Gh9SuCaqsrhUoXbfF9QaFCLw5fJdXSW
OFOAwNGLEh21qadY9XaqTkvQbBYOdjpwonhnYUdH1/1+qu9DR7UeeWzPGHAADUs3YBReah5d5tnV
rAxYdpk3Mo9DofDwZLT3f7NJq0DL5IHDs0AR9a2tDXuy23rYhV/Nn91td3BPKfXCwbP3+tFIvfxB
lW2S2ruNROE1ApN6HaUWNxJTHIS0O7ax7gHZ81iuxrvVGhQ2TxpFbMQJDxKzewAeci5DK0WKsq3C
d1qy/qXNqzcvqX/XDfnxso8i1/nfRyjiwKUjXZ2lw7xPVQ2fNTbeViUJ/kyEYDuM3nb6skJAbhs3
+vreUHVayrX9eQmCjSirSFuSGVrIqSxC0/WN6q9mVDmL0k4jZ3M0gnWYMJMw9jVM4ORPu+a286ab
5BwGFE0mPBKfG688qOyf6nQEi9FqOa1aA2CR4bKj1mNiPFw+GpV2C4bC7DWtjpN8AEN277XdCKw5
DNf/KJrhqOWFwlNVmQsmmotiWDJbA95Iv+eoN/PRPK1+iKxqjayqCoRSbmz/0YpXNHm2M9PESNBf
0JMfYWYc4W3ux7reL0yFjKBY1yumvNoFxtYAuOld0mJhJlI0YLgknvbAQWXrw1v4rKluIhpG2RSB
saAUWezMRZ1AHIh2PIzqe4OlMArSxtytCEEvuh5sE1qBZAZAaDgiZXXIP5ual/irvwQOprLTu+L7
ZVWU2vatTEE7YlDYdXnVYRdpEN22oDyp/BJQ6A9tDpxScEQ+KJ8Tbk3FmHkjUuxwLidHYyWB5UCV
xj6jSnNIdW899Lnn7Dm4wqrIvcssFbUsME3AISbEEZYIh5ZVCR9zR6eA55B9XH0aVQBC8n18FiLi
SzkNxrDTEWXv7Gd9zWfDigNAMo4lQCP4ENPeOF0+OJmNokAIN5DIxzSnOJBI9HSe4gXuLcULOYdA
66v6/WUR0n3biBBexTla3WW2QB9bJHHmrTOSAVl/nSspV+V6vxEkuNLa1PYWaO2QqEY/fYW0Gi9m
geV6vtduym9/T9yaihS/dMSIEsyZI9w1CBVx+StzWcOMQ8ZYzkmvbztUY0rnpsFEczFfJdnj0h1H
/ZOlCktkBtLl4O62ATZ3IpIOVvlKq1IDgrOdp2jWdqx9kTeLP0dzQBtVoK0Sxv++CRt7KxxnQLQi
Rml0oOb1mWdXduS14Up2OlGSAHKvTLzY27UJJpJM4VqnDciZSNZ9Syh4cNbulMdN4VE2P7Sme6X3
xs+OoTl4sg+h0ShcHpnCbuUL9jNH3meIQHuw6+nR0B8mjJcMb4j6tiIEW1JWsDJhgciodzmDR9v/
XGMVn4K0pgzaJBMxgo65/l+2ZnNs9RKS1iVIKhDPerL22a66iWyvP0YnxPyPVWAC+5ae2lThKUi3
byNW8BjnyAhze4bT7RAnPzRVgRpLtaRezVSpGZnx2i6Q/5LNAhstn+cmq/hbGnt0ubHe0h64FSAo
fphNzbzyxrc2Kb2u+DKoEAtlLtxWgKDq+To0NumRLmuXAmAbdX3qMbQQTQsG3+sfRfqWnvGtPEG1
Mx3Q77GLBUX14i2YDo9HxeWR+lNbEYJq22kMkMIeLwq4B5Jv3BPIDs1jDUjiHWDzlUkGqW161jax
/G63ZlXX3LF3GSgoujYsPBT3Bj+MitlfCqIiQ5evj9iImhn41mxxstNkLEziAUfmglXhSfP+mTPe
ccYuNXCQVMefxYmZ9BzTq+6SIIhYiy9xeNWoKoaq7wshcpYw1rQUbbYjpYeOZR8Gu95fdgBUIgQH
IMrNKabVigyq+aMxgRJdPF4WILU4nIgOo8sOcs7CLQpdmqJfEIlgo7AwzovECbAbVL31v77y6lna
SBHujp10CSE2RosIgMQXTwdmVBmUrucG6yEB5NFt/M3wdfTxsUC/f8MC8dZbzKW2RcQk4Uoi1qQ5
4vymca+SOtqDTRZdH0q6LKn76W4E8aPcWFQO/Y9eX2gbM/3im+0bHk8JObEHt4YdesRD8eHy0iT3
FxVXoP0DUQS4SmLlFSRQJDZmo92RSN8hJ527zaFhB1NFeSGxtFAOjNXZ1KU6E/00K0vMRp8scFHQ
/qZgPtEe0eflr8vsK22gSpagKXSy5ypcYQKn+lMXn0wXhgnYTfN0kzeqZjWJ7jOApFimTsH9CCbB
lydWlUYc8/atXdV97zXbA6xku/z3+8XQVoT3Wnd1h4mORFpbbpEuGCtZEPK4nlaem14Rh8g0j6EY
baKf2DUB/CKsY52mKdPCstq1gFg8dQgfo5v+PPvm47or9lqgCnxk+4aGO3hFLiewFFNnFQECS2Py
kU722TY+UB6N658u67bE8DHOn2DgdHBGooxsSWpmxsidsbD3SoBfGIOib0G2CoRvNogaCII3EeTK
DPs1szP4Wgt6e7v6SgtHXwmrzNVVMHxYxm8h4qyURqdljaYZ8NjJfe3cxQ4oFpN3aXULZJTeVnXJ
SjcN8DU8pALtsWgQzDLLmdPCqUvhQOTl+0blA8n2DAUd23KQ+DZeIRiFbYyGh74fdoP9WNq+qwH7
W8VOrZLBrd7GjkbxktC4QYndMh0vzoAy0GAQ0Hz67/q1XYnw7g35lLekdJDUNJZjWmUPiaUE+5HZ
Z7wIlo5wRcc/BP9gqGLqxN2viYxpNxbobxx+jEfrED7hqd1FPLWDFgVV4l66fwioXR24wMQSrXUL
YGh3jpDaDE3zplu6AIbPx6Tm5f2TZQzwoj6LEQw1Gc01iluIiaMdTxcku8IPrQA9+YAE4xBkua+i
05Op91ak4B6TrB2bqkVQphntj5JECOBV0BPSI3teldh31ltLVeUWzI4DpdPiL+V832Sd384qkkiV
IEE3unhdQW+C3pvMzY7p6MfO2Q0trwDByeWDkm8aIMccFEnBlMvVZXOddABMdkWWwiZMV1Hqa/Wn
P/s+X+jm+5ELeL2Bt3+xEMSdHZCSkx+XJUjfNzhvv5cg3NXOsLI2D6Fq/eMYREfjCAy/q/TnuHP2
gHT3os+X5al2TNDsPAPS7eLCBen0tbtymmbZW2xUFQVUUgRltpK5aBx0UiIAB4zAdafiTpCbgd+b
JgY/WaqZtb3gLWDWU20CvPiGlLvLG6USIeiwY2hRa5gITuZwb7PIK3E6rqrIoNgnsZfIJQW48WLs
02xpN83SHlP7y58tQ8h9NlMUT7YNCY5+404YlrwrS0UjnGoR/O+bS0JMPAWThZcgsu7m5F0X3l1e
gsxr3twQwk9q831jAkpYwR9+lOqCBvhT8JVBIeEt4U09KmSp1iJceMrydk511A5YcyqWQMsU109q
GdG77gIUVNdtsQ1q1dD7UOiwjHbrBBAQxamfap/D+i3au5EjhNatNRi9GaKahIIPeGf9AnU/R+Uw
qRYj6NbIDOYmLTqgqhTmcZnr47RMn8sWqBAkUSyIWwzR18Sm/d44QclMu6iGgud+dTRZJJYX9yd7
PoTz+4g8kUkH1IvmX1Y71eoEtZvWsZ0TE10JBRrVEmS16V2DeblW5Wyo5PC/b9Q7wiOWThrkONp4
6BG6I8pGyd5nVLGF/Adf2kLhpdGNaF6sHIJYXX1NRuolcf1htrs/FCO8MJMzREa7wuJooBd4qqB/
c6WwOKqVCM9LS+0GpMNcRHhe5rPFblMVRJziVMSeFFJamA5tGmyWPe5cF15S3AdjvvoO/e+9d8g+
/NZskZNwBkBdaPFgsBhKJJDy6CN6Nz6b0+Rns/UV3rsiZyRLVL4QKNiGcJ3HMo7hNKFAwpnJ06Dw
85TDj1nnKtBOpkrD5T7OZomCoSBJQVNGYfXIh2pBTRbF9AA0VdSrHtldeWsfVclL1ekJ1qLr7BL3
CnuaOOxbR+33xbx+ndLkIcW8xWUzIX0xNmvjurq9vpbex6uFW1XpTeoni4aRqLJTCJE+gRshgo0Y
pxzODifTGLJ1x5bikBnN3Tol+2RMz6UVKapQ8vgH4ISmbegWUmPCBUuL4X8dWbnBASZ/qcgPE2l6
n3zlbTHlQTnpKL/Tv0WKLt2kL7VJWuhIjRJtDfa0JPQAtXv5sOS6zzAC46DyRV7hU+TGMqQNmqJ2
Qx5w6D0+SQmvznzH0WmzvaoXQZYhcTfihHNbnFVDFInKsxFPmVeZoC2L69Oqd6eapX4fx4+rMSve
LelGAv0HSW+GHltxAD9ZdMCORwSNqe1Hx0y8OTt0xenyPkqVfiNDMCFOWYedRnmLIBTQS43qoR9V
nIRSnd/IEIwG4BdAh12iANGG4YksTYD0qe+ALDgp3cNkq0p6KnGCycgjZlYZDymKtT538U1vvqN6
tl+bp0zViCO1TpuVCSZDM6yy7TKYjEzrvrCo2+PEPjh69CVdk/3lg5Kb3o0sQQO7mDWNXqKwZ1Ow
9fGR5ThgZZADSj09oovJdx4uS1SphuBl1IM1hZGDhzNCw01a/BjeFDNtViT4F9nCYswKI7k1u0eL
fSaJonNDdX8E24dJiGwCkSpKry7oGzrDa5yTFX+6vEsKIWLqdOHIGfYCwxBaOgrgGPQH1FQ4aI+X
xSgOQ0SWSiwNhI3c5XNayzNGzctUoKmyPhfGdFDkgLne0gEA//L9S9eFZJmNe2M5x7+9Cc3Xrd24
S768aTRtK0z0ylhoFYNB8EjQxb5ZIvJxYioERNnJbNYjumNhncHfj5A5b81Pzuy37H3ZvMF93YoQ
rGeOjLpeaRbaZoZDN3902kd7VSHmyE5+K0OwnmmsNaXT4FhWFxQXFbMPVh3/98a3F6chmMwhogNq
T/CygKFyVSO5R+zle4/y+mUlVp0I//vGwyoMPWRjjbsyLO9W+2ToBxorfHCpX7DdLsFMGk0VxiTi
9/Fm3dP9CiLhJkhvwSbggWUluLwg1dkIJlLrh94m/PKj/QVsxeD7VJ2+1Oxv1yMYyUlLe7QSQcWK
n6XphQfrGGNmtNsvT9F7UJipIYa5zorBJUomxGKo1+IfwppmJ6PG6A4IyeZ9iDZgjl8yPIUGujv+
DdG5fAufxQnr02vKRqvFFhqp61X1zTzcXz4jmTvAdIyQEYYKqi2WHWmfZVNWoRiUNuEXWh9N/cqo
k6DX63M/e5dlyRfzLEtQvrqwwlnjJrSbUK2zCvJIJlX+RG6nQc2BogbmbalYc8SgNClX9Oxz5l73
wFXc/VgxjxyMndpOS6/sRhhf8ebKZnVcjCiywoh2aHrQ7tc0C/rscHnb5EIIL9w7GCQTcYZTq2xC
OusDJrBsrx28Zvw8NYo6Kt/6V2ptMNNFuG+aRKyjZnHTIjULR3eKZjAV7NO68jH73SaKCRGpCoDU
BBkzA+U0kS5oaUdXz9H1teut2IvJVaRqp5Bulukg5qEuwgKRLEgzgKCg6wj6665rvFEH53Bm9P4K
7r3LpyKNHSHgtyRBm6vQitwkxLwVZefyRPfpXvMzkBM9VhXwSDjYSqIsC0qPyWQEoZZj4T/htRuN
uGsjG9s3d8QDJGmZdUijHV1V3KOSI+j1nM90bRuoA9XXgBX7BP8j/bVZHi9volwdntcjPHnDgH7v
ccAeDhOMQdF+cJ1cdU68gPFKtTd7JpxTpy3ZEoZoEKFDvcvG/BiB3FSr7lbN75JbM3yamiYAtuCR
gPnk8vLkxmgjW3gtRnOOszzHPq7tkb8WxSHcl+0eA4CB9kU1SSR/3IFJiR4SKIeuC6WcZrBqhkap
AewV657s8339WX8/7cFDdxiOKhxh/vK82lbLsaGHACkC89dL0xcyltOSzBh4cPKvTDsQhOBJ86lo
9C9Vngartru8l1JVQYsUhqrBZfYKEKdwrDZqa9rtsu77lHxNVd4X/72v1kOwIIugx+cVAgaJTBNk
bAghUM89rzEN8EZ1aPsqfDfWP+XZeq01IbqLwkWhJNKFPQsWkTBYVdRrUSwIyNG/GVZ3lapKLTWJ
GwGCWgxtCeQ/TPIDx5icavqVLMa7KlPxn8qXAeYQhiZAPLyCqudWP5PVhj604Fh0CzBZqwD35et4
liD4Qq255A4eQ7heGqJ7ZzcYJvoQFQ+UVAgmQXg/kcknQ1+q9Zw7keuUuENmm+w1936Z9N3iWooz
V0nhm7nxG2iJye2lNJAZyY0dJfdRFF51s6oRXTb0x9hmMfxnbMQYZgyKwSZEI8SDzvOAvMEDU/Vf
cuDH3ZAzJ0TO/bfgqb2QKhhcrXRWB3N/OKdfgTKPMcD/drD+HXqbaisFvUOCf3XccZnB2ue2XnOb
XHWgRRi98Fhdk3P0pQrSO1W6U27X0a6Jci0c51coD6W7Jjnt4ZIBvYZzB3CBIBnlcCVq5gCppeWu
ObNN2CexuzdD4r1ZXVimLpp8llt+l540Gzi3GC2rousmVPiC0h3dyBPuGTPSKNYMeNCOs9ecu4rs
luHnZWOuEiE8HhNttBUlVSTP6jaI0bNXRzfWpPCbpRYJ1SveVovrLCaI43gIJ6pj35rwc5Zcm6Hi
EkudJNfVAQONWOPV/LhGyjo3C6vaAbjC04fcH8vTYs9B66TB5e3iOvzqbXqWJKaDrJx1be7C7dPn
dl8X75Lqp0EOgG+9qzSF/ZNH1Mx2KUErOafcfGkzBn2q22KGHR+zPR+J5xbDaXfv/y4cqKZBpYqw
kSbYipYlScgsOICsuTPpp6r64szfL2+eVA02IgQDMY4z5vu0CYk7kFwxMM4RQ7FnKgnChSk7jAwk
EV5wx7BRsP/Wd/vLS3i9SwTenIm0gwHvxBaDmjEmJQ1tvHxJxnwbMwSdV6iw+n5dh5dK9lKIcBSA
wpmz2M4mNGgtPuiT/grnYwLEiuppCPjsIFiccn9+0M7xrbPnM8+FYhtfazn/AWB9obprgcNT8FMy
C2NvWsSdZQPQn8t9ZnwBXMi+mD9UgyKjpxJlvlTyXDfz2umQ9XC7aFcV6WmwzrQ+JK17j1rV5cN7
rR0vlyV4FCQxnGIM+VuB8H2ynrT/3sH1UgD/AZtXXqeRTmobAha3Pekk80poCRquLy/jtbV7KUWw
C2OpF5ZtwJcggD/U7s3mCG7Duvl6WYpU0zEUjnyrZaApXbysZRgtISgxdqyoPSf3QvenZSqSoNID
2cgQrmvKepYDyarb9Ul5G87uV2RF3nJhNyKE960YSBZ2OlrFtOW2bmBKPziOYhXSnUL3NJ/lcME7
IagVq5bCGBeUCJjxcwQLFF4F/S2r2IgQFGuMuknD4DIuZKMFfYycje6n0d3lE5dErVCsjRRBsVAL
Z3TJIKWJ+UQRfCm6IzfF9d/jcqqctPTmb6QJVq6ubZquvDFtbMlxjb4h7RmktulnSIfbCisjvTIb
WYIy04J262xDVkj6fTp5lWP7U/QNAz6KLeRn/cp0bwQJGp3nZZFkIzwdoEPUlcfLUxGebaA4uB84
rvZboNVxaCAVR0bSBHSO2N9nm6NOxxV56TG8SeaTvTi7hapKVFLVwItHiQ5TwF4N8DLNbHJngmXD
xJlzCA/dAe3igUXgaCOBooQylhkGg+NfcjQAVxcXlQGJpdE7PEBL5p7tcDjrsapFiJ+EeFJbEcLD
Yw7N0EY8z1rAJCznocOYT+qjk5ACigxpP4XRfp3UwNZtViQYCbMbmriCwUN7pH1K7NVrVjB0vWuH
v1y3OhruB/e/N2S+lCjYDJ12TWRaMOCd8SVfrl3UlcPp6bK+y+6wgXk5ZiODDN9bsBiFVVZFA16w
XQMgCjTKEudMdwkBaxtVVDAl3jDSAMhmYBcRR9hi1XdNCrfQlhFXeAxq9NFweq6oD/R34TvQLp6b
43/vW4dAgqcDeTybp+JfPuaubsVUC+GthvNXY/oaqe6UTMdNx8SNxbcZMmkvv99rxGiL1YSvOgJy
1c6R49hdPh1JYhxLeBYh1vxZS4zONBCRj3v0AF0vD+4X694O/ibt1b+DiUNl1CWJjpciBdexNzJS
6Vo2A5JXO8JNPmZnuk/O1i1aMzh5b32X36gKAPwkxKu8XaZwlUGnEWldAh+yn64A8GfaO5IqPGLZ
A7IVIVzf2Y1qpAO49tnoogLhI6F+pN20KjQG1VKES1vP87IA5A/vR60FjvO4AmzfJqrmPpUU/veN
n7rqVZK1GPbflYiXC0QQNVw8FfGL/MZutE944NOQRnNsQRXaYFk8ujeO9dV4HP15V9+bXnxWqjs/
59d6gFk6FLUY4B6FVz6vq9oJJwuxxM20I/vmYL9Pv4/AGjJ22X6c/Mu3S35/n6UJT31fa2S0UDPZ
Fd19ke9s+68/+75gH/Cs90Pcwv6sK1DCdNNPTfb9T0RQXX+pB06sDRq4w5EfnKbvZRm/z1zVvNT/
Y4P+2SaY75cy+jUCFKIOGf1jeJd+4ax64Bm5ab9VJ4zXYmBPBdh1+VwAy/RS4DS1i+EmBJN0cXm7
wLdMy8+Xt01+fZ6XJBgDpse6E5s2rg/mBb1liH4MrblzKhVsisxnQOrnf/pMdcEYzHU5d26OBJAZ
xz7Rl/dze67ThM/8l76ztoeqxQbGqjKI3NahDwGCLdBFCdZhALpkTROc2Fqk902VfkcO8j536ZdF
VUeQ+WCYhP8tSbAQfQ5Yk36Bt0wH4zZqh8cez+BkVnu66O/R0R8M1FAEOVKRrmUzyjvHcD4vtaNZ
i3mIyhjQWbNT+2ywd/Ec32R0GvdTWnjuXF/HZVQo2pulW8osV7cRTtuvRlfHKA6t0EReSh+XI0m+
LSHyAskQNO3hsmrKr9tGkqD9yMFrepcz5DgivFX72fKXXfmLiR3j0U39EYTIgAZRJQ+ld24jVbgR
HQrHoU5dSF1aL8YAu4pJRbaBFgg4MINrcRBfwRgW4RxRo4ExNMtPLPH6+gNLj6giX9492cXeSBE7
wodlWsEDixerKStMYwMrIbm2w4fLQhRLIYJB1DEOmWk5nvjJXYKEfXOyq4RE6MhStWRJV2NiEt8E
MZrxqvOcMi3CqB8KaJpzysD3zq7M/17QJEgYPIsQLvDiztNS9DAVrrnv2qcQled8qrzLGyZ1JLZS
hDtrs7QNnRRS2sf5kScmCuDQ6YPnvuOD0aH/plhjK1B42s2sWh3M+2BZs/eri5k3L0U3+onNKJ8Z
OzWhOF+C6LpsJQr6nRVtVtAIEpvRDNbxgAz8tMxeXt/Oxv7ydkrVwgbaAPgyOTWHcFfDRK9iV4Mo
m32u2xs4gl6kBZdlSJezkSG8XNPQZ2VlOthAEvpN8yHrvxWtHzpsnzfK2io3aa/2biOML3jjzQ6x
u1ZrTeFhaAhz/oYOxr2NwGX3b45KZuuQX/29f4LOT9o6APEbtq6Ou2+ztXwenUah8artExS+cbuU
FgW2L5mn1l/GMAh7/dBa1udBX99F4ZfLp6VakaDuxE6crCixgYDA9Zv5luQfLguQqxwAD23CXP1V
31wXh9RcV6yHgdW2at6zzvTdTqFz8lU8CxFevjmCwlcdVqEZP8tx8FIVrLdqFcLFWRMLFX4DZmiY
il1E97b21bR7//JWSTNtqJL+3iu+zI02F4PT20j0IS3Ktfnvtlb2QGuETbytVRWwqxYlXJ4+DGMI
40fTxUE23MfRdDDG3eVFqY5GuDKRpltRit5tIMtfWZpfJPeXvy9/ITabJlyYaG6zMO6xad3iTy26
j5Mj7z1gft3u2Z25L/b09IcihUtT1ca4rjwf1T8t/ngd+42fHdbbiYMEISNKFPJU5yQ+EEtO6gGT
rijJoacaFieq0ltAXLzpcfitfSLoKx1bVpU2TmrqBj/HJWLvdeunYuvk5u1ZiOABpYvboM8Zp2V+
BZFFnu+X2Df2MNwYC42u9f4ASLskARr2v0E95rr26rUAZi4yexw2T4xu3EQPl8pG8NZmH91m2pVh
4/0fe9/RJbeOZP1X5rw935Ag6OZM94ImmVneqOQ2PCWpHr0DQRLkr/8u1a+lSiiZbNVsv51UJSEI
EwaBiHsBgBmAfHXDIJ3cMhPpcsT7eMWXrxppbCAfoUdL5/2DhqoUIdw2/e0KEQRggAHWCZomrV94
YynN5wbKhYbh7mpoHk303etvOXmvREjKi7eFxGwTiHCY42dfY/uvKdvqsDq5KRZwvWyAewEKSzKt
U7YUA6o43SMfSzfTtetiUm03KsiO8mTDxG4Jkyws+Pto3gEVIaiB5KOU12Vz64jK5fGbFu7npCTT
OmsON1SBQGvKHltzh8xhMBdbxZIndcnCbZbqQJFCUfqxu0gBylRbbY+VQ82sTp8J+OKRimoMYBZs
hSUnzfgrWZKHTfss6ezFjOesi11tUsLZKDceU7dkSCchzx2uFiM2p1TzD71g+7F3NvTyRM0YlAYA
dRQIPkhxfPcmr1xsIoZiGhycNo5KA9v8YCFPFL0ryKcIdWtZGUTOO8reaVvYdaemRqGtBirV0Wsn
V4/RVETdvBxyXX8S+TXw+DcO9imD81qA5JJyp5mQTymHgDfvotyf68xNtrAnT8pATS4SQ4SgEk7y
tOgii8ecJgN41D4ZqNvWYljPjQ06uVCEopwZ1YvIukuKkxWGVnQggw2iGbDARHXfwBQMjLpXEiSb
Fqe8K2mJ58y+fV+Iz8aTmuzOO7nT6/RzDtI6UTLDigkY/7J/sp+b4qUfNiRsrZK0231RDkYcYye6
6bNQA5FvmK+TQRVF7gCFxEgNO/JFUcsL3Ap0bEP10Wm/964vCJyT5nYfk5s54OEWhsLpGf0UuPz+
lV6iIykBYa6AQHVQ3ajhn7XZCM7vyynj/3pS0tmyKEXkUWBfDC1xa7zMRxSpl33XPp6Xc3IuOhqS
wDYIWyO3CqlGgV/yYkDHdeylVexVvX9ewsmZ6KjDd9CDYlny+yEq80dzHBXcQxXyUct6r2p46TrM
pngpyDYOwyk3Q38Kk18S7SmvisnGYTOQArE73W3yawVJMp4SV99qs1pOrhyivRYm+TRai7GO0OcP
gPfIFyRx0zrI487Tzc7rnBCLen4lT+rqq8lJfm3s08wkTo4gKv1gpp5qPZnlW0zzKxGSWzNbbuA8
I+pMutEtqaKjnwHwDFWy1eiycSp0SYcAkViDIwBKmxe08Z0BtUJONbs5qx46+9v/bd0kXZq1HoUp
YJEPYvsRjOscRQz735eAohP0MaB6GGUgkhXVOY8HvcSLHh5GXRRba6XwjS3gnVOqCuI8igoupEp/
gTTuGrWfhwJ+OcKRq3GDrMzfb5kxNA11owaQTYimyQXQgK1spxQEvEGktG5BbHAjb7wwnDjDy7gL
ahkQWH+pJujMLHIqGx2dyBhdAVjiRSiPXfn7BekG+q9guTQ82+iG3CGTODVQ6prlng2KJJ5Tl0D5
2y2WuFNzwdMMnktAkoGgVjpXtaKK1mxQs2fQ0aPlBzMZdmZxf/5ondh13P9+ClkU6ZWziRKVxz36
h4NWbXwQJIXgKd1Q+hO6eCRCOr1q1ALh3kBp1oiua3SO3omS3ySJfYe64o36hFMx7ZEsKRpgzEqU
iVRDkDnP6vxZNS+04TFuvraDrwL0WSGGRzThZluI6if2CldPMGwupcL4k7RXaZWXWdpZiNeb3NWH
0AGOmJZtlO+dmh2uNyBfAq8Jpb/00+UOUNU5a6ZgGC+XpFiyQynBfBABSn+CzTqCxb9I/udImuQP
1AoHfypqESANcRPvywvnAfXCfv9u6d47fwpPLN+RKMkvZGBIEULDG01u3ySp79S5K5QNGSd895EM
2SWwxhbAeUHIY4e6vm/yymPzwcqQitvMXp7QqiNZ0nGw5oQnaQVDZz9NnnJLvcKvvRxZHXr7n+Uv
T0WpOjrd0CiIOi10JEor2Kh1BOBxSGTIw3XvF4lliEAoRwLpAufRt96d37KTh/G1RGk9S51ppOtG
ZGh3+q7yxR6uo/O/F0IezDp4gzTkzHFdXQDJf+nuNGp4rhqxPujiBp8C9Fjsi8ulbbUKld3/TZac
/curSKv7GAH4QqxGA7GPdvUhRrfYf9CbduqkAGxfR4GGgSJPOTs2x5PCohb7ZrjzjniJV17UnnPD
3dlLHuxdFaqxe356J8zxQnNGLNxaLULkCsKqp+osVDYCMKLy9HEXo7nB6K/GrYTZqQOCazjBc7VB
KDAxJCUw5tLANRlbBi6Bf7X6KYGGIrzgP3mOOvVgcCRNcmQmCkFEUWHTjMel3m6B8x3vtAvVL33H
37qibUqTfJrdTbaRDpCWHJyv6R6YDr4eNqC0+k+wt0/u2KuFlJyaOVVpZcYIMLvauQYU4t56ZibO
vb7FnXXiMCK8/M7JAOSFX/1L1qQsqREMVPGz0V129P35o3eqLAN9NDre4U2cDARox9FGHvdagcss
QLHCeN/cisua++bt5INpB6DLSTjdR1tFfifMPkRaBH2Ri3OWa6iLLk1tvInhxQApwWR2drwATCpq
PjWeenzrDnV6hhrAPpBUX5jPpIMxMBYNisAMF4Zd6uWwHumT5QlP87hXPkbBW17pQXtjEgvFPAjk
ZCjuQWWsQ+/9iH7T+r2x68LILy6rv1BXHZB9Fm7JO3EYj8RJekaIXiR0qJH56rirtY8ROIusMTDH
jUrnEyEBYAIBKwHiLcB/yGkXlee9yA0yBI19W5cPMdu3mxZqiWCkCOdIhuTCunqgZeFg6ezROUxl
ccfag25lAOh4or1PcuFF1te2S3Zjwt5vln1tzVCyjzVaa5PWwQzHlrvUdGNwgbHcP69yp1T69TJK
25WxgsZchRDRA4gI7JZ1vBFzn54GiAhUXA3A/O4c63RZKjlzSh0HQrddpnwcuodkKxbdkCHnXfKI
xG2dmgNYW//KANWTWK7abcDPnbLpOA0/JiJjtoGNOKq1iIsgMlFav0TXVuA8mbf6heGxcGtKp9zj
kTgpvB6EotlKg3VTJ0/fNbvIrz6kB/MjfMg2StTpY/BzbpLhVTrg0cU57ifJ1YLEwYmr+W2YhrUC
bumF7dm2XOdNGvxTpqRdelbZZAR0eDCQwODf9Bdmst+PZY7WUFIhHTyENbp0kF6svxkI6IH97Q52
kG1H9MsC/Woqfk5G0iPAXk60MjGZ0VO94lsZDHuC0it3Dhg67JOnrbaIE2YWLDX28mqKliYQCR1r
VR+leV9PMLNT/XVsvlVtoNTMn8ffT2i+FiNnMgre2YwbcFdTcqGjqWnsb1MwS2Vq4/Z03P22LTJh
i74DtIBIRHbFSWL25jgth1BHzMkJfaZsa0KnLkIg4TQBHobmZmBzSCd9QpOg0GMIaaxDhTIodAx7
NU7G/fAXGvjCbQikU70eqKFVv0MvWGiKlvK0MbOdLl0g35uP8Y3xEa3C6MqpvpBD74ugCOo7db9V
rnJCnZdn4uXVDguK/I10OkSiFlWF0Dqe3ZknLsKqDc06ZQ3xWA+EBxw/wI7IGQ1dqU21GosuqJTd
AtibAbwngqSvUIHDtjk8MaMjcZJ+KWNaJzldYObBHAnsR/4GmkDjSIIUmbUTMVrDaoZgFo/anHh2
ddnrLcDLnrXi4wwuqAQAK6l478xoBuE0PH/2T3iwJSkJ7gG0ggAHTDokSjwrPfL4bHkwTJuHJgIe
zfzlvIwTNuNIhuRRTL03jdxwGHDZyE4zM1eZxaGf72i04fJP+a4jSdL5o3nfV0aF2aRT0BzKoA71
Gw05jkMVAKRmw4/8Oi2Er0iuLYlpcOvKF1ZHRIJpQMYOQKLjGeQ9wRsIm26rrRqCX4+giXuCjVKB
pY/0lzfdsSiQWrHAmN1Xfhl9Qw5gQ6dOCkCQjnuI6uD5WzqB3BIWckIQ4JQ1OKgu6BZW0DLAsZPC
DF4JkC6KqH02Mg7inMAgL3N/P81ughbLco49MW5REP96oE0NnYjIfmOtLABPHpsg3osIsLkLqI7j
eGPpI+XlI7N6/kSfWLEjIZJVyMqoqGITHVoRudeqG3MLRPfE+CbOFdXQS6lZv4BnpiC07/kMZyHy
FImlgaVuyfqNWo4TphRR8ULWh4Q2Hr/kYgFgZdROzWZUQN0vfPa4vwflleYt+EPb7ujXMwA0YB3E
fYunxf5IqpmbtNa5hqytBibh+asN6LMp8sf2yyg29PLUvI5ELav76u1AG605M8WMvESg7xIPB/oT
OeBuD3g36xN5OH8Ufj1v8HjEwAM8HkNQri0pj5XUajUJuLyGHmhHruKvOiqWzss4NaMjIZICdV3n
8LQXIjCvlyRSGypetDeAFLWkdSLvvLQlhDvWVguYNjowJ02wHv7C9K71hp716KYMSMjBr8j34y7Z
57tNFL5lx8/JkdyC06MzeUR3PEJXbTf7rYee4cAITBfpU1Cj1hvO4cRGHU1LOoAAHh1J7MQIjJ0w
AsAAy0GAs4VXdmqnjqRIZy/V9U7U6IQOdLHLCyAMLHiXJqq9rrCeoHzduq796oSON0sydybLzMqJ
II/pxB1rT+3v9fpO5FuX0NNy0GyNCkAV/eRS3M8RH+fF1AhglU1sR7P9+BcY3tEtaPvA8yIo5qU7
HVlNNHwE34/jf38V/xO/1Hf/OhHdP/8Xf/9aNxNL44RLf/3ndfqV1V39F//f5b/9+GfH/+mft81L
9cjZywu/fm7kf3n0HzH+3/L9Z/589Jeg4imf7vsXNj28dH3BvwvBly7/8j/95X+9fB/l3dS8/OOP
r3Vf8WW0OK2rP/7+1eHbP/7AXeOVZi7j//3Lm+cS/+/muWf9L//+5bnj+K+m+adjAAIIG+LYqGPC
vo8vP36Ddn8Ex+B6wHM2dqqqGU/+8Yei/rn0zOOdbon2EEIbi3fs6v7fvwR7NDJaMNDIwlvaH/+e
+dEe/dyz/6r68q5OK9794w8AvR9ptwkEJpTwUoRHSJKBmZFKdhHpnbI2kyq6A52lGz+bgXPbN6lL
9bDOAbPwTr9tRle55OmleaNprvaoA7B374DI6bq+HO8J2l7e9yXYk+0bdb7O6zuze1DgOvjk9dmB
lfVuHmkw72jX7uu/Os1DzePolcqHYWh3YEBxG+Mby5+07pAn9+nsCuJWum++oBdYPKbzPbMLj+ET
ZvURnCYLLm0eKEELtKbpsKTqwYFYDK6V+InnfEFT7ENCvLEp7jOCZmKD7cBJ0qhBm8JcDbrLzQdb
uSuZFpjJ9dRlbs9uqH2HTvud05meldOgQKLOGl5UI/MVgvos1eXOuzgGokVi+PX4rogUt66vOu0S
nGmGUrtl9JKm783yKqpco7zUysyNo33R73L9ZshbbygPafKe4iEmavc92hEaRNbVZWKDCQ3V4ere
ZL5WBWXkuk02+L2ueU35yJubFp3xGg+Ni9bQvmp94SrqNV4N/M4WfqOrPgX5T0cTl+SfNVZckzhs
brT+ocNSOgeKJof8UNRhiwSKV18Nz2PiDn9RYPkykFz7JPHp1/xd+wkM27j9XTzlfgx4XwLzoL0f
hOsx1/G+svfIctN9pH9DX13ydbkMD155mHztmnxBOwBSW/Qy9fXKc66KA/3LifaTW2i3qAyrr43L
PNRDuPMv9lX2PF0tBf3z3WBdRVrAn0RISi81rupvJfXQMPNI/CFsHzk5pFboIL9efXW0xutu+XUs
dt23/tBddbv5hu+jPZrjVB/58F3qC8VtA3JRW/j4IfYy89FGiGQgaHnXtG51P+TumHs6kNJMTwc4
yfwtSndCoBGEXPLccpV6F9mzq2ShEe8JQHPv+stCuOljYnp29k7FocvTHWuepu5S13bkhsZuck8t
dxah2e/wB0d5oEl/319mXhsASkN7+hua9v+b1j+0Jf/y3/82YL+Y1kP1LX0+Mq3Lv/+XaXWsP6mq
oSMTJcDgXUDK5t+m1bT/xCMRXajBAWWIP+Ky/Ldp1Q2YVg0kQqjeQnICvdk/DKv5JyCG8UO8F1gA
Jccd+3cM6/HNQMGrJZA0EZxJEaBD0sHsgDYdcCMpEhe9LdOHhJhiw88fR+k/h5esdWYp+QRyHQv4
7FURX3RFZmiupbLu88Bm4biVNkbM4xq3tsr94XFeRYE/JUpXKKeccxtQemZQskHLbkmhtpOX6Itc
vTAsdni1v387qNcOaW3dFvGv7gJ4gTKzMa7MIJmaAaTn6Wz3eG4j9efz468tnBTvWQ7qkzIHqE69
1tBr01Es+4ErlTZdgVS1EqFizcgul1PbbNw71iYkhbGNDUQ2axE4FI4lLmqAd/Ye7fpkiyDg2IH/
3BgpLLfTeVR5rxuBDY6x7ClKE50PrurkkeEzvbUn06WdUYjH8wv4PaX78zrwU56UgWqsssuNbjKC
Po6H1kMxU6iXgnnD5BTKJyCfC9wU6Qj/3U+WckVyVDoVnhLbpNy4OK7NWMLZKOKpHApjNNDyjTos
ndV/JcN0aNWh8EexRaW2sm+WFEDXUFZ0lHNgxE6d9TFGRRio2NVif34VV6ZgSeahsLPU7HRmBLme
pi8qYukrcN7hNQpoTbVLeTXtzgta2y4ZvrpWRqNpE8MIlBhp10iY74nBgbZjOqU3OwT5+biPfdRr
Di4px6ecD/55yWsLuEz9lSYztJ00DWmNgNfKjFucxrLYbwDdFL9RgGQqiIg1eyoyE8y4MTx1nucA
5xZGmf5eA8WPk24tM3s1A5JNqMnuGiWs6sky70DIMiuPloIIzju/RCvGSH5j6GwVqLRiqSMDCmo4
pgkYt5QhySe3zFqkCkaR7AFBoW+IW9sRyVKgGg48wmSK8Fpnz+VuZBqy2CIt6yE8P58VH4ErydGC
6RR15mOjWCHnPeH7yqwrNZgrrQBGUcpHsaE8a2Ik/W/roY10UdphQ/L5Xc6m5LZtOLvrsjrZyOSs
iJBJAMZc2KAtNpyQKCINqNYm+aUz2nAWuWHjPf/8eq1siClZgQQwWLltNXaI1/XpoJSzeuuAe3Xr
DWZteClIqCNQCWKFzLC3WiJcNRP0kznXvwfz8UM9TEnB+wGtcmAcMMMBJALvRA4eYXjWqnBTrW/e
uEKSjvepXk3FlKF8rhvyFHcyG3F+p064IJ7fgrWNlnQ8dxSjdcSyBS3TnV2b9JkapAAl5xeAFcFz
6dvE6MeaYZFJ7zRFAOtxKudr4iwYVJOjX0+DUbwtJDQl7Qbp2WhkoPQKOdXK3jdic2zuWceU/FJv
Z0e94EriWPdTjIKRtwVrcleONWHJgKZphQPDNoUJCBi4X4lC0Tc0fcVNmpKmi3RqTU4YQEKUGNhQ
NcHLlN84fVS7XUkG2816ytINYSvW2JA8/oSeerUccdaMcmisndr3ynhVEDIMfh1bqXaTG4OlXtka
18Sn88diGfpELGVIBqAQcWTV8xihzpsk2k0NCpzua0fmpAmUmdXmfY70Ba7zpEj4lZqRhnycKDoJ
7s+LXzEQ8oPCFJkIf3MlCktL6f2EFkiZmNtop8sunZqdZCCMgYu0Ja0T6iomg1b7aOCBHWfFFMYd
cL4+NAodyz2d7cq4EbjBVdfon7Ozj3ZODGNDwdfmKFkQu8qMph5TGjZW1OnA+XJe0P0yboGLrZxQ
Q7IfBUOv2iQyK6R6OobxNGYBMlXVg2LXcyjKqN+4t6xNQzIgvcZMO8ti1Duqc/Y5s1vlLhqKeMM8
rY0u2Y5Wj6tMUSwnNIpRzbxes8vZ7VM2bRW8rumWFBl0aTsZRDA75NMYkQO1OCHv20an075K+6YE
U7DZxF+bcgaWyfnDvWLZZfQpfawKnCNmhqYdlb0741G4QW9i3L4ME0zjxvFakSIjac0gfmx7E5eD
JC7ywORl4ldNjD4KrXlj2EYlI2FGjlplrZjDro95SFC+5heNYe3OL9PK1st5XzzOJsDCbucwI2np
Ea5lPhAdyNsOFpVMAG5Rta2lUAXSteCSSLQPVUzZxg6vffqyJ6/ic81sKiqKeA5TS5nvx6Eiuj/E
Ct0Kz9fGX37+anx0QfBGZ9McKlHpHIC6gkR13dE3Lo2k0XozGA3PMTqPCFBJS3izSc23uDzW7n1U
Umm7IrM9WNhXLe98fez3uiKuwcT0kTr5o7CVUMnNndUIj5TWRjiwouQyeEKmKgzglB02u8k+qUqq
gMJNIA1MkYBF73nrObzYELWmdlJgUEVGMs+aMoajYrzgepsPQLbImyrko7WFubmy/fritF9tvz5Y
Q5Xl0RiiHoY9OLzOAo3W+cYNY9HeE85Rl7SaVzB+42wCHoi2bQAF/Kzk+dXY0Ay4E9HHrgZcjBNl
G4dtZWvkV2+NlwWy2xnoag0DzxZMN/x4JntwWJd+VDMQJoliY2JryyapPDx+lOeazkNgXUaaxwzS
eVYCCg7/vMFa2Xp9+fmrbTGiuMsVkBYHeG0DlyeK+NyhrItLp8p/j8Xvx81G7vpF4lYZtD7jO9bH
Y/cYaXEeXzV9Vby8bQqS6udaOrQxOPQCEfezV0zzO8tqHLcAxO+GW1rbBEn7jUzJqW1HQ9AWCRK0
XU/c1nG2CpFWgh65wllvQCwQZTZqKCrlUywqPCh1zm3TZRe8MbbgqNemIKl43sxMUTpUyn6fAiUt
cY3B3JrCyuhytTnYaKLeTgDN5YAr3CXL6N2bF4hIyp2rQxMVHUZvZzxzGs10FzfmTW/ngPs3yRZk
39ocFmV/pQkJNexaJSpyOJS81HplA6JUmd/mXImkxrkoCzuNMbjd2WUA1KIpiEdzi7d5xR7JPV2C
I+NVTMAIEITtqcMeBael29F5B6LoD52lbqF3rgla1u7VGpVJQ6paBzQJXirCsVNvsry9MwRQeNG7
aaZbyLRr7pZIKt3NjDd1gi7GOAX2ViSu7NzZK0Xrmbmyj5kaJAO9L1PDb4GQcd6KrE1N0nE1Mpg+
JQpHS8aE+CEL7YxGwMVKn2muPVqO2J2Xs3bMpNi97RyRIUgHk7LpJK6ZpQVey4m1MYsVc04kNbf0
TIlTBUwONVXMXayY3K3mzrqFLSw2CuhWJrBUWLw+A6KnBCBsTh/OGqpWUM1a5oU3i8TaKqde2QlN
UnfSCqfsm3gIjXxqHhxmgEeqtLEXdNZclTlgfZnsMnzTdsjVn1oaEVaLsg/jqCsunKzT/C7PpuD8
6CvboUlq37Oo0ePJ6EPu6J87RVyKDvjDlb0Fabo2/vLzV/oouikrp0lBAX2i3MDqftKj+D5vyo2M
xopn+t5W92p4sK6VllZZPMTTJyqxxxh9HHXyMNjxhZNnW9Vja5OQlB3kxApzwJUestS4bpmK2g8y
3HJTfHjbJkiajZfssekQowfg6gyqLnpMJ+0DQU3J+eHXjNX3suxXq2SnY6wgRJhCGs1qqAs8FedR
jl5hrS4CICGmoRUx3aOM19ciBWoU7Vm5oe9rOyTp+xAbPQr0GQ8LhIc301SgSHp0yF6ZbGvX2EW/
cUNYkSMXwPVtQdQiqvuQptltXubAcSOYa0NM12ydv86v5JoQSfGBqtNaA+gew3FoGldj821ZomjK
Is1dkaRv88TqYnVe7ZZTmTRtlJKHtpa9mL2RXsDgWHfnZ7BylL+Xhb0anHDCGWcprMkw3mhdfKvP
w2XTi4e3DS+p+0xrJ4uSvA9VBv4mUtdBNNafi9Z+4+dL7p2OVIypjvFtZbxDwz1Q5+sLwEhteI61
/ZUUvR6jKOZ6zOH6lPtBbYXb2wI3zTrFI4S+Bdu44j5kigVNaxprVgiq2bD2vKRuPNRPkaX5cdve
9KT9LWybH7caub9IAegkPAfWKu8R0EVo69W7XVQmwfmtXvGyMvsFbcZJF3jkCOp52LORXFJjYxdO
n1FUPB4rQDMZ3KwbXF51jR+art6XCBdm2m+Yw9MfThxJidOCi6Tv8eGkflRBpSmcl7esCHpaj7+7
ANB6M+fYV622n0nU3uSOtX/b0MuBfaW2fTvkYhpNHqJ2UXs3T5yEWa9vYUCfPpCgeT8eHd3UNFML
h4dadAvqzLDmxaVNANOuqvekIxueYE2KpLsx4bECekclgD2+nzXNU1Tzue3QNhWrrdsoxZsOJpE7
wHHq27YA/UtozGPj4bWv9ehgbfHXfI+7fk3koEFDWqxusDg1BiUQQPkQh+QjpS5uxPFnxt3pdgiq
oFb84p49RbW/lWlb0wgpJE/ipKUt2F/DpI2vuZp+NmIwhtVK9OX88VobX3LSI94RQeMNTkwtafYp
3jj8SMke0sTeIkdZESD3YrG+V/G8CgF2YdzZTfUFZRvXQJR4k1tAL9bxnqDgb1JbtFMGrNTvBMm/
FKS47ixjY/gVi2FLiq2NKQrvBUpynVGn6CYyun1LhemfX/zTTgd9k8cfn3QUgKpGrwT63HO37Psv
1gwsl0p50lJ9C9ZibQOWn78yIAJULWPuwIAAEHQESF+OWiffsBeWmKatu61ob02MpOPNWNIIr2M8
jGnzrIzDh9GoP6rRFvrY2vCSfx7QaMfQrqgEFUU9dLG4ZKVAOK738+/BT//ba6JH7XihWDJYyP4L
3ChIcsVm63OWjtdRZT+d3+y1oyRpclYCithK9C6cWv2aZUoapNROw/ODry2PpMZ9zFDf2g+4bBmT
T1V2QI9uUIzzRh3eyrfLJXLMUKop1ssuRL8V8QjTPzsA39rwDivfLlfITYmWIfHEu5BOw2VS6Bf1
WN+2Q7mhwitKJpfFETxzomJYYWE+RsCZMC+KTH1X4/O9Nmrn4Pz6rwmRNLk2xsoZKIS0Tqp7kdPs
bTv+ZNblN6XKd+dlSA3rPw7o0lnyWpP7hnR5oo0sNLU6LDsU/6LVcnJpaXzTR+2qHSLHr+LkgMeZ
3BuTpPFTtXmkCm/DEozEG5eUte2SFH1UdFhc2mO7EnLbceNBoda7ztHfn5/l2vCSovNR75IGfBRh
pOhhTIxr0TQHtdxK362EIpak5ENk52ZWUBaOPA0sApqnIeruY531LrHT685g/vl5rKmMpO7pTKOO
ibwLnaTxcjrdlPYbo2QZbWxUGClQt8LCBEjGvcssM7tecB/dMSNIEJ7//pV9kOvigI0hqrw2sFAT
v1NgZAHi80Fp8nfnh19ZHrkgTqAQtjCRe4BFGbp9OancQ52qvrH4ax8vue2YJAZiGcLCgmofxix7
QPV+QJVm44yufbyk7Ylom5ypSRcaJKVjANojh4NTtdG3sHiWgU5EmjLXAk3i2AbaMgtnodynJXlX
tM2dqOpQVH1wfgPWlmiZ26uwoEiNFhkBiOii4bq14+u6F3vQiW9cW9aGl9S4sKeobIeJhUy3vqqD
jZjfJvxei8d0wyetSZA0mViDagwpDmg/Tp3bFtpl3DYFGqqcN05B0uBSRAoXXYIp0Ji56L68Bfbp
bcKcb2/bAclnc0b7njrYARjUy2Eil3lShXZENnRg5QzJRW7OGBd91sYsrPL0ParNH1rWPJpDfNu0
W+8SayLk4BvHR0XMzUK0znlGXuDa3l4Ju7wa2VY37couy4VrSLvyyByVNuxM+4MZm1cTnv6LvP34
pj0wJE2OwG2ex00Gl4q1cp02Ht3YsGOvp93b7KixTOyVnnE9a5Wsdtowd8STEGhvJPl9rzhP5yew
YorkqjRVxeWwMtQ2tO3CTN0ka6Fp6HN+PD+81D39I+aQcWOyzMnmIZvw+W3zNFvlHbPb61Tpvuhg
uwzU2nxKLQII9RaU5llu9S4yNpoLsrI3zk/S8iEzzKi09TacHUY8raM3wwgIm/OzW1s8ScN7BcDP
hqjbMDYW/FXX0tu6ebGdId/IZ60JkFScTrXq4NW8Daem402oaW3buVFE261HnBUBclHalPe9zcqo
CQ0jVmM/F1YDllPHApfT+SVaUXG5JE0riUpHR2nCLBq/IXN5JUzeea2W3ahM/T1M5B+HTK5Msywh
bDAXNKGesycjnQxXNTvmAQjhjZdguTqNF6jd7PQKia15rl6GWUwX2kzy53wS1VYlxoqpkmEVRQq0
slFgqeokq9F3zPwmJw8CvbHnt2Jtr5efv7IkBanHUrH6JmSV3eynTu12Y1EnG95ubXTJYQ/6oE9N
MS4bbcwfAA4c76llA5v6bR8v6bEOK2uQCVvsgDeq21k9qGZdI6o3KQDXDqqky3gdzeuqGcBLA8ic
EKgcIWP2U11Vz0ZM3xhXUkmfrbwkKFNnOEaUP6Zxd5/w+YNjdxu3+JU9kOvQ4mgaQQsQt6FVOZ+r
etSAxkO3njLXBpecdVtOlq30ZYOuAYV9VkwNcGN5Obzt+MhlZw3nSWbpRh1GKsjHkJrxWWGawZsO
jy55aQbEY94UGNyuOXfjyjiAVWNLq5a3hROxtlxl1qYC5Zk2qcMsm1LlKbZmrQWVVs0i/cFUe51d
Kklkql4fWfZ011mR1RwAwgkSZI32hn3oW5JruUedaJxC9Pnooz+OU8aehW2WmV8h3w1HmfMqO5Rj
FLOLWKBBLlTmLDHu9C7Hy6ujE3P4DADTPH10otrge9PoLNtPW1OddqNwtDQAUFBXfRIWpdEdp6aS
fVFjM++/FZWVIJOX87a8MZEi0FyWZtZ0yXVeAeG1YWLyGwZEuAdHlGRCyW/Usp228NPskYad4/3o
DGWFxoDGVA9jFWXOoQbMW/QAVJtEu1TbCMRvLgVWZ/XG7ZQMWSlojy/X61DB27dbjxXSkVP9tnhL
RjNCReWE8LBowsLMPg+iunW0+CKy0rcFjLpkxwY8IYni/3H2Zc1x6tC6v4gqhBhfoQd3e4zt2E5e
qDiJkUASQiAE/Pr7edc9VQkn7a7jt12ubGg0LC2t9Q0BfntkS0QZcYRS035Jz1ltnThD1ni7aATQ
B3ISeo/e2JSXXgZZ+6n+BQb7meV+6gWrCGb8isYN+pAordQ1pF37L9R53+PaPH68VU88f422q8GA
HlXiYzdB0QzIY0/sQAfkF5CYkp8LNWvIHYu5b1UQ9/sEbZ7DAg9n3P5MeP/xB5woEAWr0oGR1TiO
ekSsmUxdALhbXyLlXbbdZILDTHl3ZYn/qT4tZMX+PtE7xQeQgjIMFljbedR0T0Z1JJ9Le+ZjTs3G
+9//SBl8biCmkOp2b4YuqjbZHLUHGGzZb6iPNJ/Me4LVdiaKk8WjWLNxJaNpyzyuf2vLpl+Jh0/a
fDwt7w/7R5Reo+4G2bnSYwOmJRRvwE4fI6//HLMnCFZ7GvagZuzmpMVNuY0flZb2pVm8d5WS2X2b
W9q+ffwNp5bWKkUZo26ho0V3VXTZkua04gm6h14cXHXNQrt85F405xP2y4+PX3hq0Fab3WkliD9V
SFfS9rttrdtzzj954q+xdjpxZb3AqhPli8EUmSUxzn3nfy4VWgPtnA8yfsRR8VKtEEeWqgbaLb3/
9KmBWSPr+lpVTdm2iOLKJkemqP8dl9z5zLY+MexrZF0yyW6RPVLRphTiYFUKTXV/OAdBfA8O/9gJ
/4nL/rGnoaZuM/5+wKUyPYYwOkcS953y+ckO8lwz79QXvP/9j3cQQyY74XK892ZFfzMQCn4v0spz
rienHr+6a0QBVTWrG9xa42T0oF2kSOGXzkVncB4nYG8wXfr794MMXZaxSNUeiK2hueNqnlMos6tA
b1zfeo9VL2+8NBmDXTzgPDmm8WzmI/OiqP3kGljtdZPAB9LWyCrd3LEUbqk1aoiSKS12n1vCq70d
+3TBZQRBq6SmllfN1KcokkzdcK4demKS1rC6xbcGVOxAwfqGcKQhrnYhSjzhmOUff8GJw8lfXUji
fpFGBXhBX/GXfmgu2GKfQcj4+fHjT/3+1UEuBjkPmV3UXhsF85eKvi1DdO63n3r4++b8Y4NUHdyk
+yaR+9EPdyJojkHQn8nQTuzvtUyq9Dy/clCo2S+wJM0hprBXLPgSs+raq4Kvnxub98/64+cPTJiK
gEa3h+QchejB6CAOYtTnUnB/tb1dArU9hbnd87ldriqfTJtlyOrHMIXK8McfcGrtrDZ4X4eqDRWR
e+RrN8m4XJZxsGf2XG/h1PSudm81ocMZmxbjU3vhBS0ZvxBaf7KKsMbPuSbm6dhQuQ/bnu/ncDGP
bR2OFyyx6nMiTvCD/XuGw2wC+V/5EkmygkpZll6UJHjo5uVTK4isoXRGq6oqM44RCpm7SofM3+Ac
Cu4+M71kjafLXDOPjuD0rykDiTiLwmg5sKEO540TXpu8ffyaf08zRML+HiQIJpVpTCsE6djzdD6p
LHVF4/lZu/n4Bf9eprhk//0C6fG+GzMu94Gw96IlGzv49xX5/0Kcf+lw/imh9R+M+3/nAiRb7WPI
owypb/ABkeg3qZddEDXedaHc+qwtunbatVF4PdPyzW9h1s7P1WNOfdZqg6s6Tb0GWMptv1ByQZuh
2o2zpx8Ui9SnNjhZY+0EVzDJDHqx57bUO9JzsdeSRvuBR+knJ2e1yfXiSb+USuzHRfxsO5iDeUD7
zuVypvh/apRWJ7Sdoe1kZ/xwJP0pK8BE1995EpnbRWTt+KlDlKzhdZBGKuGPasR+MclrJJpDy9iD
rs/phJ/YIWt4XTj6aKWDUgpidFvWuekoe0zscA7J8O8bEUw4/94fPOiVYuX7FNC6BPdAd8eZDS+1
o+1WNF6cl0qGZ1bU+6b+x15Zg+3aoLbTYvApyG6va+7z3EoDyh6BMhaEfs5dJk+N2GrLZ/GSzFGP
lJ+4gcwbboF9zWHG1PVn6A4nllW62vPp6EqN9BnfwWKocjY0vO11YIoFQgRn8udT37Da33PM0Wlw
nbepSDW1x9on/k0Q6OgcY+O/cta/5mJ1fMchDaY4tlhWYDlI8Ek7P4IqCbQfQVQh0bhjk277Dfrv
frOvTZmCV1WnrH0mEdhvWlS6kEno3SfVlKLVNQMZOGwTlnniRbcBcTunHesKG9UTRL/D8HLU9XCc
OfxQaWldni0Z4yz3JQ+XR0ZAVfpiSrbMt8wHIPam1sxbNlR6rL+mLTVZQYOyHX9+6lBYm5pES9wF
77T2bVWijTZmTXbl4lpeuNCvnz/3ilXoYR4sj5ZxbPZDHT31pb/B+vvSePPnluAaDojL7Cy92EHr
dek1bHnDQ7cM8Do/d3k6ERbWiEDI8chq6acG5QolAvCHZjNssxlYjM0iO285JuBsp4c+8+rPoSXg
C/53JCId7BfCMWpQk/bibdg4sas6uYtjNNUHUKTOnAknglDy/vc/Em+G0h6h5t37V1ccWqEeAlAw
H7VSu9j155q2J0LEGihI/IrbxthmHwvLH4BZD29TVk0/ppqc80g99YpVFPLLLKkC3TVbeOc08WYW
05C+9aFehgvuQFw8E4lOjdcqEgErAa/hGOo3FUd3ZGejiQDlBsIAl0saFOl4toF1omZA1sjAiqFu
UxrR7H35VqYvgElvh4W+6ZpuJqMPDUm3wADdDOZcAe3fjSey1tDzJk1QklDNflHeBSNsAy2e3B/8
YumGfCJyG4huN6WfXRSrmJDQskkXkWQbCOMkwyETfbRr0wxQhLgahX9mgZ9YF/8LNohnxxwqLZup
tfpqanlYdLZVdwIZ9ubj4HbidFpDB6Gm1nE+o4WWJNGwizmpCu755y5Op56+CgQjR8GUWsL28UzT
neEzL2pRvX3up6+2vx9rIkQiyg0Z+dEvaR628ZmBP/W73yfkj8jyrljag71TbpYF4ushMnLS7T/+
1afm9P2Vfz4aSoK8h8osZLGDS8OGi6y7M/XnTsN4tcOBo/QTLJlyo2vXHcFPrHcT9+4rUe8+9+tX
uUYZJdCMpV62mSzEhlOl+5x6frQVHvv98RtOhY61Oh4UeE0ZQQZnr5T5HfDuBfzEG0gqfDET3ZVe
fDuNDBaE8/Bb6nPr9ERkXAvmVXFSeWNg+V7MgdiNbTkdSYfo2NOKFGjEpGe6bSei1BpG6M0TWkjS
cCh90ktDw+tyLGH967ZwFgVbXF9h3S25sp9TyoQnzd+Lbar9zva0zTaoR3lup96ZK9CaTJfNx5N1
Yp+sAYUMUN1OhCpDIzy+qsZoN0fdt889erW7ZzZNlayQ2InBgklvFUK5iO4/fvipeVjt7xEMiaWt
2nIjdfJUuqTwxpe0/y5Rq6AquB9hLMDlOUrGqUFa7fgFalX9OGiO6nUF2X0227fSqOwc7u5EQFmD
CjPAvcMEvmObNGyXIB8I63ZeS97sWC7emYvxqU9YbXsbq1IlHc3AOYfFRPOFtOf6nScwkSRaFQ7C
eCEQaqvYnswwybyUTS3pjySeABIBfsIc2RwB1etByhxSv3DOzr64wbTdNgExd/jBFmfC/YAE3Xyq
10DW+neT1xGowwzv1zUzVIdmVJLv6kRor/h47Z0YyzXKUHE+wPKPJRubLV50TBv4Ku2gog6W+scv
OJHwr1GGBta9y1hqGKm1EMRsyvGOl/KmKc3vyHc7252jcJ4ImmugIVLGiGoKYzira4Ycy79u6krl
vfUuZPh/8z3+HzQjWWMNdTKGfTngJaN1Te5JchMs/DAv5Dkj/ZlT89SHrKIB3CegzmJBBqiDZafU
ctdX40sSR79RTHn9eE5OTfoqBrRNCr9vWg4wY2UyTz0PijZT6O8+9/TVsV+lc+OHHoUYDAi6eduY
6kYkdHj6+OknAsxaEi9EqY2SuBvg5dKrnMclMGlDRgqWhudoUKeGZxUEuHGkRW962JZQPfgKG3Qo
esX+kpzJud6Pu39USNZIwyVi8Hi2I4SWDRao7aFO70fXAU8vlA4vVJU+s+QcefDEp6xhh6B/04Wm
Ub/lGZG7yFeqQH33nD7hib29lr+jLqCLaIZ+27XVFt5ENyEF1DrruzdLwFer518fz/mp97z//Y8s
1boOgnHJ3G9LIu55XN3JhF0K3d2G/fzwTgg6c7Cces/7lvzjPVFjY492mBlHyK1BCxltqHvhvCZP
VLmZ+Tlw0KlZWW1xb9GyKwWFzhS4TJsMfL4CQf6c5tqJHbIWvltAPSn5aPptooNXLsIvkLp4a3V1
Jms89eNX25tJJttWh/CVzOC87cENqyBL2W4/nuoT0W8NwhOkAeayxfWsLa1l29nYGTqsVnK5m+NA
wAXN6OCc1P2p+V5t9HKkZUhqfAoMG35Cvf8a9cKXMYgqVB/Sg57OMR1OfdTqfq5ZmQxDjPd4EkW1
LnI3k55s0bD0IgWU7lMjt4bnNTUCS7oEZpvqyeRDDa8kz3Rjng7BXS/LMy3sE4trjdDLoPUwyCiC
rWxjx51kaZBzLxFX1Uzc53bhGqY3SxrHi3FmS1ALgCGT/rmE9ZWs2K2Lx1fStefU8U5M/xqjtzAZ
Li0qXdssE13eePooGx9+X1F1mwziTXXjmQv8iflfC+WpZE6GJC31ljcjy3UYVXm9aJWbeDS5mfwz
e+fEzlyj9cowFPDGjfGaoWOFqBqCPkhtz2SK/8lv/ePcWuP0LJmX0poKlRNgipMG3c6Z7pqqdQUE
gq+cA2u88abnKJwOoDPfZDzsdhBANTnpYDIfTf4n10fwd5QuKV5lgRrfsm54i2nKIWenH6qOXGtI
BMbd51j9ZO3SjJYFGgNzlu1CL8qz0fvZCvX48V49kQKs9fIavKxsaJfsutjKIuycyjMXlRdlL+3l
uFT2CYjxYN/Iku0+fuOJtbGG9BEBrOMCFbvdUk4iKnpChvYyJkKlZwLDqResLve6Ty3uKjrbpSzd
tn2XC/+TCeUa0gcpu26YAzx6DIL9wodNlvSbzw3L+47948SHOQwvWdJhWN4lv9IK1CTZ2eTMSj0R
LNd4PsjvgEQyt+FmAlsgUs2VMvrOj5MzO/LUkL///Y8f70cAilEpww30OXZTFNyGin/5eFz+A2P+
Y7P/J1Twx7MjqGYxQ1UIIfT0dyAcfB3j1B5tWWb3bT++UFd/s9rcxGaZ9xMb7UWnhua+gVjS1krm
59PctjkRFo6ONPxCszjI66w5p594IqKuUYBKk64Wtk3QWlH1i+gE+oILWYBQJt0xhKDIw8fjcOo9
qwyBe40OU1fGO6m9/gK03ln9DiyYOxeVXBy7HpD5nC0+xP9V3v416qtEIZmDUo11J7asnxw8zYng
ItDbNgKxqs+NiAhWKetA3SuYgVZVmNNmmXGL8HVYBsAiDh1cNVqhYyZ3mlR1I3OxNDDWYuXslT8o
dYBm4pJfD00+m8oZB04Jp+QyY/Cruhn70pH4MEH3oQMuMIL35tcQ5KL2sSXKTPkYwD0JekU+dElp
Lf1OFyMZuknv5kWTpNrM3ehgWRdmLS4aJW+9fErS+kgbOhTAA+ivEZz2ciEW8820S/gGuwIwvJOl
85JLKHTDNrPGVXfJMzWR9gg5MnbULvavZwVz7kLNfMKlT2bS6/cqKkP+3aVEe0el6rCyedIafgQE
K947FYq99Zm5DfoZ3cSGA3u/pKyBaYWkUKxtk1nuUN21cJmcXLWLvCXMecgPgmXLCwMR4FkRU6RT
tROxOrSpid63WEYLwd00bcqSyiKu/TRPrV+IONzSIOMHCF+N+1T1wQ6w1E0DO1Rt5isGhlBBkuma
um4XtaAclKPbz6PYd0HWbfzRkIKnSdH7NVqSs7hncVCY7lfQX9at6/J26osQ4snwgINP6Q+4Iuyy
ju37Thyn+R7KNoUiNdgklzBobeHTNLEm5xaClq7FyWUh3d18DxexbwK/L2xv875/rXDmSIP/qxtu
Tbi8xvZXT+pfsHN4pd4rSF/XSxfcTPA11Y0qZufvBoGxgnCYBSZJfx/HX7hRxtO9Cx7MbI7QU8qN
4QceYMS0yeP5a5/pDVv6q3R8chW7wZhfgzRyiCb5apo+ymWP1MHMPI/4cgf2Spe/w+aLAYCNSbT8
HjhfKHyVMHqfMhCRJ2/sb8gwhEVKy/aGBVW5BwCbijxuhDmEOqLzBmsTHOaqRlaKIiSMazMMfK83
89JlNxhaP3c49fANaM+2bfiTzsGhV9NDXds4Ny46SiOuyjkskhqGr0zs/Dm9DsrxmxmrrzUbf8Nt
XUAyW2/AGGzAx3Ug5XrsOZirRzv0d9GCJdd1NE/RJNsqwV7bJfpBlPccZuFrv2TXIuFFO7tL608b
5gVfHY2h/SznwveZv0069pJCMAeU6E0TDDeCN1gXcvzpubqHvW62DXm3Ke2DTCvkj7tKQ/dpjMBt
n+mFz/unJoOrL6ebUJskn1t9TxcI2WbTdRQ8kzjZwcthO9XRlQoSNJLC7OvoxHXmi/sKliRzPV2J
JN1GeoTLRrfxZIOGw4HG2c4j5EYwqaGw3d/0kB9ivdlUzD+0fn0BQYstt+mFI/BR1dNlxVTe1eSy
q4ZbEIWqTcvbrWXVAUaKBW/4N2y3fBHlbVXNz6Xfb+CjVyzkWzZnd8047bw4yYGnK2ac9wiDDJA3
hf+us+xG49HaOTjK3oZtezEssEls9BY4zjvbezsb65sKS4prtYXpz9bBqIL0Wb0xVtxW3FxY8TuJ
fwa0eQJNaq94CnIOssYmOgZlX8QmfA44w42W5VQedMYfoCZ18DXcbipcq2CKsA9CU2/AVLwKqL9r
4CeUdxxzmhonrnoXsdwG6etM6l06tnfUgnGoR/oKqWwU2dLXQOub5d1LYxqPFVFXcwZDWhgU5NJX
7j1iPMKI60655aIqgwc54ShlM0iI4KYinQ+yahv6yR1OI2jCuIjmLY30LrZ+eZEwOIlmMbgaupcw
IxALFoXdjLg7b6Z45Hk1QF/OemH4bWlK9QDLuEznapiWcmttoB5tjX5TDihNcjcEafhQT1OW5olT
9kERPm861mL6GyOKgYMkPpe/otmYQkFuJC7wb237MMrZuwuJhW4y72Bjva89gn0t/R7seJY2yZ6H
lD2HEnYiBVyzW5gWMJF0eRxhcJ4yB6/THKQE6IjzOkwkGPW6HPKUDvYxHEf1JLMKGrckREjdLJBT
a/ORabmNe58LWFOYZbg0aELclZDGpdu5BJ7oGLWx+JGiKf6SJqiytcbQmzAcvOtgasOidAIp1NhN
ldr1kzXeVpIM6Uy0kGYvvWj4QT2gwZM55N8g4xtUBQDb7UurmH1n/YcFGxd1VTqeFrOU6sACPHET
TMJXByo6G21kCYXTQ1zPY3alZUma37EX9fae1DJ8mKoMOJRAeAKG1trTP/qJTT/KMlBPaTP4CBM6
PEzom15D0G+ethqn/u9Z6JFsul5n1+C0vTQyg6l3AhPA7dB3EbbY6GV2I/oU/FFgsegxJG20Kwer
zK4WQ4ZYboMnHqT1t6VkLbaNwIH5MPR9exgSwh/MEvk/qwoCFHB8YhO9GmXWvVWyp/4WllD2G5hg
028ua7MpXdVsFqHowXhxeNPwKfhFgzHUmEfaXlTEn284ZvF7A9gSZOMGczPCR/Rn6bshvFuUyPY9
DqY7GcbdPTQ71MMsu+4itJnBHgzjVBVDG6PGV04GRvftlB4WVpF8DGX6zPEo7NLEIG8I++VrD9xF
fUyDODl0dcc38MX5bkjYq20zUR7ft5nh394t1oLcR1305+AFdtfbrA8OQw8/h1sLpeFpI0YcxN0c
tthfYaZwMM2huI2ntt96cDH7wlzkXmRKpq9h7yeP7UDkER2AaMeVcns9ML6DAndwkUXJfIOAOf6I
R8/0sKJw9aYZhvQirPCb5hn4tXdD5CLLUu9LNINUMsc1AL0JRhHxw/PmAsfc+NVMRNWbtp6jEa2g
JKNXCxtlVCRL2Lw5n8i7qO5naKOP7FI5l7wktJKFxxgpALOkhYuIwls6nGC4AbIUbqENhVrW72iB
WjMrIEeeQInDdZ0xNzwNyVQsyiD0zpOg+h4qIZMHI3PbvdppTH2aI3dMX0yWhc+Clz677mBWXIFe
DG+3VwVdar6BCSJJitSvyHhoJh5E20khwSnzaYGxyMUEZvYMb29lvXwZJ30XAf/b52RKIC9exBGU
wnaQSUe3lTV+BcN2zVz5JrBQnZf7YhFdBd3JxI52O0uNkuRBhG6wZqsDqLFI4QDCyhgCxB2H5Jgs
mrjJdjF0eIo2npw0BYzuvH4sOu0xm4dhFARIeBW953UdfBe0eoigElQMVeeVuHB25QN8rcYxj2gZ
I/a5RD5OU1ApJIBpVXWHqgRCd4lZhASm9DjZJtE8eIWPFFtcUkWN3lhEwXtlqpJfubqJimxaJrOT
86TnAhbDvvcDCY+dr31ZZcE+S6MkqAtwjFR4lSYus7+thWvig2s8EDAc6YfsqAJHTAhoESSUl2IM
ZMYvubBN8qUNYdrb5rodbH/lxmC+RoxJ513AayK2jksvO3bWRd4G7pLUv3cdc1Ayw2B/0yglpsgR
g9GH1dpAv8I4oB6LqqFwnc+ErH9U0/tVziVBmu1D2ak259DMWnJfBerZb5BabCZWwltaign27X2I
hFH6SOQBz1Q8u8mgWTdvVKmj5bo28Nu6G+twsttwhin2NsVinDDmUzVtG5nOyYY5apoLVULjdzO3
iv8GDcXWF1qSunvG3MzQjoGfpC0oZ74tSmz4sfA7ByG1yu+RYBEgJIGjhfFkgx7nGJc70H2TvgB1
uaWXYTCk4kKBeGI3sGdbwht4OyavolcIPnquWbtVOvZkPmqQ6HfOjWMEPEvTDD+6oPe1n1eOkgxm
OVEsfnLTQdkIbipyVg9gZLfzNXgzfVp0QeuFcAZkJDtwMLXNY7PAFL141x5Vr5aozhyqJlhuQLmo
UFkLy+bRT7lm95kGcejOd2qBsVtpp2gINz1WLzlWnanprwbgI3ZZxx2d9zqWo3fh08nNX+uQhsE3
QJTD7BdxTXlD2tE7AgO1/MwEgRSCA3W48sMSoC6YdLsjbPzG5QKaovRFoICHFjusvuIvKpnEclNx
3dkLXgLZdBf4/pI91dXck+jdKzQJijYhzRTntZ/1TZ7JuB+PBJaLLaK4jnGRRLcrzG5UyxFNCk/P
fopsHUsK6W0LXO+SQOPgqm7nJXhgk2/6AgymcNkqHJ4pNhLeOl7yps/KDY7IkhVgv0DQu/akJkf/
XRfgQte1np8Yy2pdVAr6C3XezEYne1HrUB96IfthM9o4RYIoUpqwBaYx8Ij9GSFKvSTphOiAywPA
mgHt4ukSWNsEKoWDWLztzGX4WEFyn6JwPwO5UiICJbjqVv5UVBhg+wT1zwjnFEoyggOJ1CzoDTuI
xbjHGV7hpsTNfUgmlZNFOxRHXFzypclrPAgbyNmRRk9wNTS44cLOuWnua9/2BN6++j2sWa8bfLuL
sqAcfvjeENRTPriway7d1FdM5BOsgbMLCDqg7jZBKKG6iRAzxX1WWRdfu5BO/ZdeYF0fxmFx2d5K
SA1vOheU8xWFtegdVEar/rHVukQRfEZTlULxAwfwT8ZDGV8uY5v6NygJmHKnQi/ojl1lQ5HiGiUG
V+duoilWN6+4uCUUHO7DBMCguW5dPHAwoOF5iUw2m/POmYwcCM364TbqO0/9CPiUiqtY0B5VB8Wk
YL+0M6a9sujoCyC352p5Kj1SD19EIyN2A1phTQ8QhonFtTUBPJC3jfVFDJ6BR8vfCzxcJtw3zGhf
R5gzc6QHKQnrI6uH+X2ZSBpUOcDko7/tNUQ88nGYVfCgvCw90kDS7oAG5hhc+5rDWrkwxGtw+gLK
7jadTCBSBfcL9xtXRomICJPIQecSHGaKuMoD8bMJZOu+hDqFK2eVckEeIpTO/TdsGRYcIi/E/Www
iAyvVQq0bZ0nTdvw1xEQYg+HG+2ayRV9l4TmQLzRX16hS8yGQ6nZENyqxfVkD4/b6S5pB3XoUQEf
r5C+xew7Hdu4fPZNRIdnf5qBroVHuGcx6I5WC2odetGQEs1ZTBbj551SnrxNk2GZfnlwJ6TASxAF
Qt+mzBSPRJG4ysaXvFTB/NqYRFfHgaYgD6D4BlXUvMJcNTsleJX+jgZbkkfcbsppNyINGu984qXe
o98HaXnspKjNdcajZtkkI/PVFwGePPJ7wM3g65H3MegA6XW92MR3OSQ7xbJpnb9MUZH2GfgCEyk9
/zCUvS8FGmd+Cof1FCfsiJsuDN6QD1KUrMKLKnKxupgAfg03MWNes1F+qstXEWuHOyidfNnhDtmx
IMth8zBpAPniIW6AVKo1uYwID8dbonzofi+apdnjpAOIYaWkYcOjR9sUyy7xPWDleMxqCM9GdEFB
q0n65VKLtvUmVF0iI9DmqZoa/yAKe3M9cIPf8g5ObKrrDm67+hFJQ1DpPKyTPjtCB60e0D1X75Gg
MqhTxQWMEGO6NX4Z6AJeFLZ5rhv07uWVsqWZs9xPsfCeNDYafTK1mSmKLT7OBFokgrb+MxSeZkE3
1ZBEqBwl8SjAjvB9jYKTNxo57psJu+Fb5Bs37oKkEaTAKdtPR6+thnoboQtxlSGVcUNOiZLjMRUu
5W0hY4l+nwNKatjQlBB74fXzEl2iNZhEX32aaevnVpRkvIdsbT3IwvVQDrkKve7dFw8d0Hh+bhyy
IFfIUtToINIZpuZ7nNw4cNSABsVtF8QlvWa0ytwdgYd7DSBJ1DMBIAZFQO3zUemm2mU1Q3QH/6ca
vpdS9EO9i6TitcpLCOvgEpq2UkVtLlg9K3ix93GT5vEQus4vwj72epLLBeVc3NkbS5LncpE0PeJ0
l/4NfHP6YSfbyDaYkwAYsIeE+knwaj2LBDIPZ+OrX9nI0loVdY27bJlHcoI8RqEgdRv9MACOhC4v
qUdRo8LPCBuWg1BnxSFZfMZ/wUv1nRjAhjSKVC565AHoDtNaLTtGlojsYELL6y/OSzMBY7nYZH5B
+3EennD9XewNGDaUbEg2RdmBgMI9vXFQueRtUGdtDOWUpg+nF6W9Upsd9q5YLikKswNywjQyb3EJ
TiQk6wbs0wumEkeu29pL/aep9bLkqYma7BC2VsF4TrrkG8NNfPzRGMWTTT21Ecg1k1lqZNNJidJp
accG7mvGTig4YAU/xw7qxE+pw1Z9STUgrWLjoQI8wH0jE6P7Aqxp0z4tI6Ri8wE0DFlkJRXBzYzq
rt8iy4Pc9S6tJ17dVxIF1cthSmJ5mKTPOtRvY4mbTBjIKvgau2rWYZ41cxlG+fT/ODuPJLuxLE1v
pS3mNwtamFXkAOJJ15qcwNxJJzQu5IXYTa2lN9bfy8ruzmBmJNs6IgZBuvvzJ4Bzz/nVGapq9mlJ
2jLZ94bZenh+imHSw021fAQRDsdFnNvGLrpwVe3lcNBzIzOfbceTVb7HT5RYaaDsvOqipahL52j3
Y2bGXbb5cx91AN51GpiYbklBL4wUDXAr5bBbNddpdg2z7DfCJ8WJklAk35q6zLJ469Zk8YLG7Zvq
xXdcvT6uskuuZGowdfGlh95YoVGZbECX79eqqoKe/fUBJvR0Ak3U6t6I+5QZ6dS1C4ueATUMKORx
Gufh3jBBErPz2vpmzupJPsDkNHh+X7gha4jcYcfujSX7yPn1Gin0xjQlD3PGgkTI7rnoTng72vVA
+qL5bDYYTK8tW1bp16nT2vqlN71i2y2+Vk5R6luudtQMwFWW8WZ6fpMPfUfotlbI7Lp39cS4xVKm
44vVJEWPzU1bgb8jKKfMSs2Yy9c2jktiaM6brRUsTk0dbZ1utNJaxJvUR9Xl4eICbv6Y9bZa2cej
Kivbu7Oys7dlVt12VWayHCN9aVGKBLWTT/kQpnk5Wydui9mJOwysVaiku3CwykTPo449I9bXxZD1
FM6yZ1sFRZmAhSCjiGdPauu86SUh4cb7lGM2lzws3YL2Icy2kWvoS6avFXSYPdsoNy4Kc79YenGN
eWgABG572dZv3ibN7DZBQeA/u41ckpxdDjb0Q7TMI/XzQJzRVO9llbFmam3Tbb4vTM3w77HUbPIA
keS6X7zMT+s8Fk5XJud5E47M4nJN51rFgjx852qc8Xp4O4rNuvWhZld1fywKPHXByjrEx9WzWcgQ
NLMzuc+iUMO8SxN8cfezNzXlF4N4Lj9M8qwqbzs21nrP4JUpl5E9bx69aMJstdw7xSj6x3YwzeaH
3QzsO1n0tNJCLAj1UAS0TUnzfUMk51w1m1sYP/pqmzApa6y+ebHKZZJXqzHX+rNSTqmdtnZcxkMr
0XpyfbdW156ZOEkYNyttSl+MLWmGuEk0Nn9OQB7GncUwKN0AfMV0z9h413Y3m+Re7jLJWqsuEMpr
miPsjkOvYCsoKTewqqTMj8UwOus3pfzcGQLpDov+JIZUTofMml3kEMz2Dpdyk6XJYbUat+BsE6TC
PRPr4jdg3LZVnmRmLgr8iTvr2fe0qm5D4Tta2hwhLOoE/Hr1x1OSm64ZmJuNPTFLgJ3vbU22dPed
VycmiIJtuDm7hq2yaIx4QIc62DfVpM3+fL36KQTfbshINrR2tptXy6uoV0yOQaaPppx2dFeKA1lu
jl5+zbKhKuDsVWqW18WapOntWuvDvAJqk0XCUqyShtaFjpL+6sR+v6UVpAotA2ojgFvZArBnbYEP
nl5q8m4r3y9m9whl10on3MzC7YcoVf6krQHAnjcV8exak/eEc7KuOWZ7aypfWgFrckdz0Hf3RV8k
3qc+Or56tMvctJ8z3W60p3adSv3B00ZDLIRlEoDwQRpksizwwTUHHAtMucvMSLOd0TvPrVpS7ufS
c650a8u7e62dyOqpKFZzXFVD1TE8alqihWXTTsN5zb21uHYNoO77xG7n5XWd2qwAaxos4LSp9kCv
hhEnVG1rrnraKoSo4UUsYl9lmbVp3z39oo07ZOiSXcDEZO0BkCsBp+QZU3vozNy2dgZLwOYPf5it
Yjc2fmKdu6RUAMytOdizOgKLp35+WB3NToKRlHmdWQAArA/7dkiXsK9WrBpcHHBXJ0Bea7peCfhv
0tsGWVt5RRT95L10vU40mLXUq4y7aRznmDykpombctWuwF61h4JaUQV+D8kU5bpYvtZiZHRdZsZJ
5mLH+EzElj6aoHssI1hrcCk/fxCpVStGCsOY4dEa3QwMeMrmnOa2giXzu5V8qskq9zPXeQfPglj6
RGtnVufV8MrhRBE2qY1OYoyRs84QmYvRCia8KrXtqLx0e3e9Qc258Zlj/bu21vJE0VARTpvebnbq
9vUVKTbOypqCVls3LWSZgSOejTldPtqK68wJs5Fj6EbYmleFHm2AjOBi5iQQbt6yh+JynVLEifS/
8mS2mZfi49FiT4UG3O0Q8xpqPq+RpSGN811Vfqrd07tb2a6CPHr1K0x/tylQl9zZ0BxzBFLcwCv2
a2MF5NIbxkiUMVwCtX5La/0uAedYrpumGa1jk2252wQAIgwzw4rg1Fr9WT2lutletvTIOz/1eU7W
ULjzTbG5jXcw0QznNzDYbhmqhqez38whGfZl4Xb2VenwegJzpsl7yBpdrEFSb4N2gNRtWZOUD40b
pNU8v7XCSqrrskv0175yHea3YhBdUBjJZNzqctSqq67PrOZOaqZb7HHI9cC+NbjoTeJnZhL2Qy7b
7yXpx0xGCyECB9nlJU6PrhPrNbhWW+3dMbWdO7HQaoR2586wKCYjaBtJm1ToEIFfjY01MXWKcGk7
j1bral+AE+uCDq91kqCaaZejSSA5DFRZahyxavOLEIv8+mh5spPh5ppbGSYD/VGwcpVqx9VP7Fdg
esIlMkvQw9N+62Jnlw7Nmdbp6q1xB/rDrIXYcANnWDNO4qEubGM/yUXOjyWZQmmQVxXBmlbHsLXL
MOW493bjZWJPsiX3a74UbEzecjP/2LZlaWPGtEQLbIxc2qGpxnb7RtkqktCxeMUxnZ2vzgSE6Uac
liwAvE7kwN+Ltau/OOs4lHFic99UWg0Mi8RBg3Z1hYAXzQb2Pmv0j37MsbG4EeG9E211N1rXfGpl
FtaczN+tSicvGJ6S3emFY5dGSCbd2oSUtwTZV01fHxqG2xen1bcn98cyd8Z5cjKXc6XJgQCQfazO
vaeohlFnzUYWeeAL6mwvzpJGg6TxjeWaW2eLtHlQs1Ju0zVp1GwKmUzNkWDwRtl5YdVs9cwTZiQ9
unrlLIFLez48cfAYRZT1TmXdtj2cR1j5qHC1oOYHNMD5wXzaht5yw9qo5/RgS6F9eJUcvnAWmPrO
quCFQwIJpzI2x7Q9Twsag0iOYqlCsAj/FrKuFsGsb8Xn1LqyDsqshenlJsu/s2pkriPXGYgKC0fa
Tg3vPq3EPvNdkk2lGjQoO+F22oNZY4dCt2J38Pt6r7EIrJpJl7iaDGfVUEFR/mJrS1QVmeOoW1Hf
9ePXMUvKYmeaVMW96wjje7awHAb6eR6cYj+NzJYhYQJ+de5JksZYPSOjitJ0EkZcz/PGgMaod8bJ
q+RRT8X60TcWbcC6dgUMNTRrdkuNr9KT1DOOtlk3ajcSJiRT4HhLNXK9uM1yK+acpLJalHBy7DJT
135PQGAd9VnRb18zt0QlRTrBp5MuyAGCDtFwHeqIRcf3CfDPu2TYsBJkYbsDWvRJwY4RN572T6r0
NeeUlJsE/9lqEfbF4CpQd890HtGZg6lJdgw3LI7pvK1dvoiFcykQ9JDDGqROPiRXSzt07cvSoUX3
AoB+f4712ma0DHrP2XLB0Ay8UgQ2h/G4BQDGQ90E6FYmNOCzNsnOj5vFcrIvgz2taD7Z3EAa9H4t
Fehp1KeQawlrZVwl9Kg3MyRJv1Dw/U15/C80Uz+HmTn0cbVshioed+kBQerB3xkvWmw4oRUbe3q+
wArQEu/LSIXJ2Th7Bwa+2PrWhlzhZMb9Qoz3J1q/nyPP7MpUyzDwNJL0TfP6QGZnBQX172Vof6a9
1S4S5n+Q40mCaf0kd92dzn0WO3ClbLeROfQke7mCTDjDKzStfvT0borpGhhKGmTyM2krMnBh0g9j
iVCXcKpfP6eLKO1fvfE/aSeJOGX534qIlanYGHbV6FnZneSAYKI1aOGD2e82+0CqIVFYakzdKQTy
zfwQkEz+agX8nwj0fo5US5dthBvv3Z2kGldRnnGIuwk6Bc5j6wAp6njHf/8Z/NkH/JPasu+GdbBM
09ltada5jyTAFHWk18C4hzKX/fyL3Sd/Iur8OWENELLz69mwd46XGtFIVFbc5W3+//kiftJOt72t
BsJU7J1yaxBd/cXr0jpw2/UXfsU/e5N+0kuOHckabZpgvWU3UoC465j4xQ1ZSb+KOvizt+cnheSI
bhmWzrF3ntXFyJeRBeAI+MVt9q8fXPs5WS1ZVE6OYI6qCiA18HqVBJR09YsK8WeP/pNC2ihbE8qZ
98bYaidwR5/9s5v8hVD1X3sZaH3/WCCcXq9nDCtcNpnrG9+HJr+c9c5KepBOu4CKb8LvcMC9aLc3
//6G+LPX89P9n3np7JIdZe/Yom2/Wl0/3BS686t9un8TSf9zedF+Dlhzi9V01Jpau9rzOWQGv1ln
egj+/Vzp4F4s2fj8TWPpjbPP2+Kp2PIn2N4kfe5lnnSPnK9Z3K/V90WZWYsX2d3Gvy+d+I8/5LMN
f/1P/vxNtmufp9n40x//+iRr/vvPy8/8n+/540/8df8pb97rz+Hnb/rDz/C4f/+90fv4/oc/xM2Y
j+v99NmvD5/DVI1/e/z0U16+8//1i//j82+P8rS2n7//9g3kdrw8WgpV/tvfv3T8/vtv+iXT9j/+
8fH//sXLC/j9t2P/P//rn7//830Yf//NMf9imuTZu4au+7qlOVSX+fPyFcv6i2aTu+IavuUbhIFR
LxpJb/37b6b/F9czLHhL29f46UvBG+R0+ZJh81O+AW1omrCxnq//9r+f191/XyH//VHwPvz9z39I
0uOB/uGccjVTMw3D9x2P4Ev+x/6pdHSJcoZGeEk07radvSNZ4eAcu2jecYnt0qh+/Yf35V/9vkut
+78X7j//vp9qYd1IHVEEdHVxzA/d1ywqQxTd4XosH3+VEmhAwP/it/1U2Z1iMZhRLkqFvsH+tUr7
kM7tdlMJl2hFVD5rPHBDnBInh3YiOIoNZG7lhWWeLnura7Dx4XxTz1KZ8slI7U49rD5Ig2ICS80q
whqXH5PUX8+rqqeHtHRbLN1jeTuTogU16a87W9+2m9XmvAeKsfu7anDLH+uiMQOVldq5kAC7heH9
nDnCO1WJb+8t8vMQXpR6yDBU72QP8Ymw3grroamjRPesL/WWmddel5mHqhmrbw6c6902cdUAbW0M
nqvZPcKyJ3s7c+d7VQj1oJBy7jqt0p5EA5mJgq1Pz4xhy49UB7OOp9FGY5RVWmdfp60w3RvXabeJ
WCgj26IWHXGN4afN3gtAECsErt4emJ4wh3ilXatQMh4toZtZQ15Gdk3uyx7awp+CbhQENTOmVuI1
BfhPItOqtQK4ONl6bPV00m/apgjVTuzaSaMic03jJdF8jytQNfr74CBa3bG8CDmm7Ys+uWh7fOzA
k54kXWhsc9LH0uuqH0zw7RxYmt5XUeOR5fDUdaXhZGHZ8o8HsUhe/wG3Hq4MlU3t/GkNbabSYMsY
JyN0SpkVVfZQ1F1Uzl1ZvjCluHpoYaTu+sjMZuoubFvbzVHR1iTd4SUjIMmzVDtGnCyzCK0+692b
nuWz1QE5mtoi1LDDaAXkY4jP1QfnUuAnHkc04MeYSnePhHH02PiUWeqE7Sm18dhCCt+Zfl9ue2l5
3npdtDkRqg+y81IIsXUmFkEL3G5hqXRrM0JnwWDb0iQobktqFPjlokqNNrRDC3KTjoNACCSL1hjD
BbAGSU+T5Au/zWMIHmasvG2QG7XuRqrt+u1dOKsvIn0b5gHeyKrT8bVpKsf73oChGETJIf1AnN+5
fql9TRzVeJHZ2fACtrPmChefwQyPbbCGJ0NOCQcWe3bGsiBEkVV5qIHXmLWdLe3bq2GUa3G3JGVm
79dM+f3rZCyTivMWcu/JM23XnEMitAf1iRKnqiI1Oq01XltI3JeRzUP6IPxA9llXkM+VKM39tmxo
gE4b8CNaDLjRKbmt7SlFnpwsCNtt0fcC7Vmtm/BKcFbdNyTilxSTdGuK6Vuj+lJxC47leFRitPbs
OulCh9iyFBHxAGj2vbF7C4GH1UDYHJreNrwXKSSCyMrvl+E9cTxlBAaMcMDkKR8mGH1U6azgmp1n
Jvd0fha1UN3DCpRuntWKzSrOs2buuDhk6pPmR57dxGBilUhFPqpxrNGKAN4L74sSqS7PYuDSZlGf
1U36EWlIMj57XEhcFoanOreHILfdNBQXLc19XsHTpUGSZW7/PujAiUmcDFK3brJk0/KLToodQtkN
aI0+TXBEgvdbRHhNWDh93/lpIpodGemIo2I2D7UYA9LUHgwnIHQQN3iUZVnVWpE9trMHK+LD9MPW
mcYk7UjWkAMxryA130DScRmUoG9xNsuPOS+VybIZgA4nKsUEjlZOxD18F2ndaZ8rAmrtSbPLWbrh
jNCL+FXYI68MPO7sbJ+h7mJjEBQEvvtQdsZc2EznK6U+bObaForbZxjzixALGPmYd8LLbx3XyvQT
QZUOVPQAa+4tQatpBq97ANQf0kAsWruK23LycNgYGtup16ApNyPuRsU+ZmpHX+4syxMrd1rltq9p
Z9GcBT17fUPIFf1YVp6daxFMoJeWwTwUC5+vI40sxZOS9m64gJWBOaGKc3elrowosdOljIGZl7JB
gtVlznep6llcr2RDFimWMYjmc6JrcrsbS0dQtvLKTUf4I2kmVOcyLUuCVwfDH9WtNkg3f910jRK+
DoMeJsJbjq4wWbHSzqudHvu2LZZjuTmlcwYuEG5sqmYDkB4WEPqGzb56GRijORkoMzdxWZljkFGM
BtI3teusW4uVgxMc50s1G35cK/ZfPOBt9bZdurjgbys0kPfCKt52++KIrl4eOgvmJ5xdSTTjjL44
fRi9RCERFSgJoglGxcQyl2hjVE+9VrwozUZR3RaQOFtoIqTzronoXHmfTYMbVM9dT8XatIltDYop
uZyJJbaYU0XJlCHFvvYqUM6xNH+Yltp0kE1O5kPay2K5zQu4w9hx0W0Fm1S9/cp1nfZnLSu05mTN
6J13i6HniPnbvB9vs0QX+hGVflq+dQUKMgp+kRtAtprubieetqsdNpXr+ZVts7rxOMi8EietaFoj
qpUlVkXdblsL+hnDQeQ0ZqtKRK41C/mMZbgl8TP9HO1S3GWmoOzOnXSbaCZnGqR0ST4TADKu+1wv
IhbC2GwyzbxbTTXUXhAqZOCb3j/ndpYcLStlt6wOuXuNlR+6gHVSsohABMd4MOjoodSxQKHQnOH7
vdE8TspGNrhc7oRGkDtJQmf1jMkUKmAmXe3IfJ88LF3fuCEegGbfzx3Z3RZMq4Rwdfqz3yEfbrSu
xaQwLM27IzHkAaqz4B2cBhaoRoYeNNJYaLnm8VgWRBog64IfDIQYiXJyjKznQHWR7KMd4ppChmxY
cbXU4xOCIO/Yu7nLuhBRnbgSZRp2Tmc/Nn2NztxSGDEDzReNf+hyuWr7CeHEVd11y5O30pcfUYKN
+L+7Fs9g5ZZew7thdFHVy3Q6Jn2hXdNYzCpoit58hS1C3eguKtGjlrJgveRkEmjPYJxGtktXuf7w
Vt08woQrfCSL0h9krtVH77Ln/MZqtuQ4EBoaJSp33lCxjyfDNrSbbG6WbzY7i+96S2i7ql6Ka9tU
CRAvHjoHOPzIMh6hxUu1WNFk82JyWpabRfQLxW0oHFZ2EkhUuLI5GKSD39PKGTe6qZwDhdDmbVuq
gyakM+I3RShl53V6oP5kr2htcSG587Jvbb3cXRQOUWWNCJ42mOShKg32FnU899aP9I4gYrJGOctF
cdZEPR3Y12MRtp0aj2be0H+ZKAMf2rEqUPx23h3MX/Ji+lNxNtF3IDdJ+zG0PLfbJ2tn3zftNosH
G/5QAN5AoTmBTXM9vhLenKovotSWGnlnlUpST82ZFkX6orzf3EEXYeX16Y9SetzilTZCoyAO5eQ4
FM7YHaZ1xkNT1Yn8WPFZ5I6ado5YrceBU/hpdTbtY16KTou2ws52k6asqEVvHDmqNvioLetecvzt
Z4XRpPaGJUQ/3p6JFzbF0wg87qGIt8qDV4gmghraYonRdOcQN9cHokQ4axS2tpMTvu5AEYN1GsZu
vq6m1t8vjrF8JVPX2UOdjDsLjLuOk7IengWylwlyB7F0gCvovatrJEel515VVj1Ek5l/M4ysoygJ
Jyy2NcM8NGMknFFRjfhJtgCYv7nv0PdH+mpaoVn5N3lpmHvDxDgK8fApsuY7+TPufl5w1GGALd5S
Szd31HR5O3XpQFTqmPxwTUHSMALYWEJrRKmFqTKg9IqIldvFna7MeVfnE+pz4WComuUaG3XxkWGC
vS0xn+s0FL67x++swhmR4FEgP2Gx3KACag+dtmq0iNXLG6u95idY3Wfa7fqubLXqpRfCRaEFDbSM
2IVzsaaR3TnhimRe9sW7449u6NfyETcZif4jeskVT9R8uQIGo/y0hf910r+44gUxutj3y2gHmwV5
p9wR4diqzADN4VcnGY9EIoY9/F6AMTCLncSZdrW5Po/6EI1tf1DFDO/sI6jQoTAURMCbixniDJJm
7aymHx4FhehrJRoRwA88i76t8IkORX50WvPJyHlGG5q7u5ozHZ243B4meysPcsrEc4IvM7ARDgZD
pcEHV1JcgRb4V71nFezrdrVY850v+rA95ahtB71cLy4RP7IsufOaS2dSLDeiSY7zBg/TQUtWZv6d
5uKUCOObmeIj1RipnPExy+XDKN23gY4nHquRGvSW8gD+0FihIioNYanRhPjOHjAYhdkwf5We/tFk
/j20ahF4OhbBJItkat0VGs96+2xbcVfo/k22LRH+gYhSGPWCFaKNY//AHsqm9/ccT6TkuCWs9uRZ
2nNtfRQZe5228gEII0y8183He9PMH8WgPWfe+JWbb9dlVYjADRZdD2R6vzbXczK/Idq5zXG5kkD7
RusYW52G2MFaA3fVAi+5qZKrHt+KsN8Hyl2KQYkLzMDEOnzRvf7cih8+OseluiMZCc70h1l7EeYY
Zydq59Dr1wic4Hjck0i+lfm+a9rAteUWjELtepb+tp35SGd1Q9N27qeUvFJvigAsbhmivmzaYga2
O30tK7Ebh+QErofxsEaBMYjnss7v1k5/h66N0sV60U08APiq75ApXhemQeDfGqJgf8+l2UWNJau9
baGeMHx1cjNx1zv9w+StJ6o6dXzyQsPKGf3bjOqG13LUbz09fenk+qUvJoSuY3dVTG24jP6L11s3
HS6bM3YZFpv4qK/moXp3Eu09Wy76Q/8N+VbM5lx6IYqHjiFZOeFEoHBS9AHaA+TCU6Cqp7yVRzXs
h3a4aucudqYvTvZ4EUu03ciMcqct1a42XIKc9ys+mnrAU27urPytNAnW8WURZtIAK8jRP7vhtHqn
pLeiUXO/m+awqwWkE1yT6EP2Nx6yIeHdesSwHibNDPGNdtp/rzWmPysUjhM4zrscYaNANbDKRhJL
UipkOG7j3YBEtJB3FWm1m2XjPUAq2ZU/2MJyAWyuVJ8yjooThsCdJivItce545M07wb6j7L7WLrd
0D4p97UVR3aTPJqucdUNKtqMz9HIHnWtfzM0LuKszoOa9qfsZJxchOvdj9wkf7ewVaiPS3MtPRUl
5ZQE2/hisjCon1Fsla3I47a0ktBgmojwt3TsaOSDwMe5Enbjt+ORJdm4xA/zquJx8WMDy3Q5bAdy
AfcLM6sS603rP2McxLlT3K5bekJHAq2YGT84lVlliGkckJ+pYQ0Vyibdkqg28PNIbdtp00lX6Fu3
ZqeXRcyOS2QjxbNLPoxAwJr53/06XQ9tmrIM4ru9fdSlxFNutw8OYQfPDof2LeN0nLI5oNqnKkGu
UNDpeoOBklIvuQPXtrhCVnCNE+61THa22T6wAYDzzI/H1DgB7IfGqGLpfE+bHxjUdzTmmGWb2NbU
Eo7FTbkc9dXYO8uKrOwO3/+lrmFRBtVOOdeUDEpM/2uaxrqnDiW+nkAtObYkfMbTcCzlZfiuCTCY
s9hARNyji9gmHU0Vn0rexHNfpqEhjfteDYjjTahlF/3lgN1qtX60vnGw7ItpzqQJlQ9qcOIE6VfY
2RPjPIdDxtnLXZMDtjN4Uh4EQQ5o6ozhWIMfBek0/gBnCrImPdu5E4jsrZ7VB9a0CJrnFk4vRpyF
CDCgHWMbhr7LTPPFvNDo5g/dUFucuk6EBJmtq3BmrdjlmhO3efdUM6qEpGlqQdmZl2bjWyfuUafe
VlYRGgUWJavrdoms8zBbPRksptzNRnuixO55ygGbXO+L9aldqmOfNz7JqWe7JlGH2BGjvsiojV2S
IyrS2tgap2BspzutdcN8m8jKGI+ml9JqORNmniGUc/WOGCvIe20HkxsCmGQhDrmoMvJDjWyvWIgl
k85tm5FhUY5G6Eqbe1JdeXyKruOf+sQ50fXvkMEc6WAOtmbeeDjnLM4jU9urhZNo3c4CrJUdoEng
9jnCbKzmdJtczHLXNSAJiO53hl3tHPlFr/VbSNRYLbwmYZ29fLzuBbr7No/E1l2JZI0JSMOuM1Rz
ULV84hf9kaazZqHzXvzqMSM4ocYfP89JjLZ455oNTbw/htqIWONycLsYzs2ntqqjgZYkFf5d0dC4
OVXMYrNdovxv1ljv8ep4CtOkfprbNKh8XEx5tZ9rNzTFac5ohLOXkv3AG0Efi/nhePdde8OIm1k4
jh0VT+bnau8R5YEbPCJkvNp4Y81W32+C69l7nCwZMirV083Q6LF0SaG+6Yd7qFCANStk60bg0HuM
xhR44NmtehjkNzU/o9ig25CnUr0N/k3q4f/kJhHO1TBc8nwk7v42NNOSriqNt6WNHN4+WzPClGnN
E9p9yx0uPeKbe4stTc0VXMWV7oxnbVpOM3EieM1CLKVXxAQheNLupdE85uv0KjI6kCE/sYIMi20f
s4sxHl2Ek/wI+59USuLP5l1rzcqWi4nmy0XR0h6srInyglqASyrtyivWpJ1b/eITzD4U1b5eLQwy
W4dQsuCDVO2Hqty7vF9fLNOveS8oSkP2unF85DX4hu4MO81bHliHhvQpJb/7pZm8V4UNmpQJF3eL
8VTkyzmz+ck5U1lcjOTFkOy/4bWtuCteyDgJXH05GBjXeXseNcfeY+08re2GFTX5MQn/ojReePlj
OGqENHjn2u8/dcJpOfh6G/0B0i+ju1eOuFxM173F+bkat8Ka9nM7Xmm5uu8ZxeoEu+haRpZdHspk
OtazvwNziySCzmBRy2shyq9tkYJUaCiw1OukiceC7MdA22yEimOYjJ4ZdHj0cRvfrf5HkeShqHom
pDdalh0mniCpBECpNUaePp3zujqj8WcSyqPBmKogAVUPSn/LQn7pwebqMZAR9V4ee9qjzJZdoayn
wcweU/ujtUg/yZ3jOKk9bpxrACiamDm/c3P9ebO0x9XWXxAm57FbgLt76bvHJ2p01rHszas6w+Gr
6EGS+aadbHq6inaiqx4MdymDinUnIUT8GNQuQiFtMw5DJWKjy09Fqj8zag3BSDK3syNd5+wzsv8v
zs5sOW5j6dZPhAjMwy2mHthkk+Ik6QYhUibmecbTnw/648QmQYZ6e/vGYTusagBVWZkr11pJbVaE
1UEwmx+xKp9Xa4e6P04YMdlaFJPmGtdJ/h27jN6ZI+QtGUep5cZVh9tBy5+LCQYnNcNzFigvVjhf
JbH0LR4Lx+jb+6pb9sLSIc2rPCvukkc1ycvroWjLXRzqv4BJv+el+pCm8vdwCs5jr4L9E3Ggxj5K
uv7aTf0NpC1u6N7rehB3DJDnUnIaSz1BqL/hze+ktt/hG8StgkSSDoNOpVKJ1hmDExw02uWHwHcS
c2WnW/LtKPR+n5SnaWiY/YYYtvo+cbFWsrLHPuTOktIKt5noAJX9GMhDj047PA+W7kIja22Z+VgH
mSFN4GKFfqt0amPThmoe1Ur6FQ/1WYiTcxtJpwXPurhoIUqi+Rd+o5Vx+6X2itKr9H0W0ouaojto
sodySH6MonajZb/kZtqZ04j0a76qltYNIplkQcPEpjiFKtd6fm3oD9yLrjJW10YNip5ajtiq8KFx
ABvPeVTfdmjewAoZI4oQXxgcDSH4bNaOpmGvl6aUcNVdaL6WjeJqleiGpXpTJh3ONrUNME/E04Ho
R28y5vOshlejkZOpKhzz3tiXujBSGeZXui67hQ69tsIXJ+jPuA8c41YjZ598/AgcRQGimV+g7Z9R
At3DTXighHYWsT5TXQOOYawvzsCfgNyxAeGRYG+GTlQtj73W3QhDdhCz3svhfa9S1zyc3nLjCCfA
KxGQCYK5hzV21GD8zL0p2kn9iMwts3NAGmeSi3+wjsVMony2esy0EZgleJRkaenhUX6MR+Wtqeed
wtUi14da6J02pre2Ev36NoL9DHtrKPwZC/BQOahN7BqG6DDK0kFrT95BTm0EO3OsfhhlezIsC6oX
6o/YpbxFP+1l1T80brApt4693t0pQg1XEZ+gJsM1JNrBa97HhmUzLeYsyZnTUj8NUkbSeqqSxs/6
xBHNzh5n3UfAfh0lyR55ntuiKFikwDWW+XenqIcV9ZSK70byPUJBQu9xVyoKPk83OZZZONksaHtk
yvfAeraiXTDkTlZ2jlwwvwP0fGbLD3FETjkc04Xs2/xtNgt8rvpu4oqQhhxuYuRQdvmpJjLrStB/
5IPlBT0PjmyV6lLSNFsMiptACs4InjGIwR0KIxl+t7g0u1KDmsV8NECWsz5o1wOrWFUA6jLYQjY7
QYrMVxV3QTJ6YS9gGm95pVI42kCChe9530mrqBfglOK7Q8wgh/Hgd2ove4b41seiU1KWFa3mKAmw
Z4+fUlfurSRx4oapfBat0RyyoLzgoB4cYGyZyx2ipXT4HaU/QRxJkG8leJC9eo6MPbUOteIBvY0z
q/umP5Vkgjp4uNnCBq/cbCxdmKV2aUV0wC0HDA4/C1uqwtuy3wkhmUacOMl8QCdAZxZB4PgWCxlt
GPQJhuxJFek6u3zA8UrEd0kzBbuAoy93z3WN9u2fGvQzhGHXiYEjqA8lvkJIht2ODlTRmn6tXi2y
4hYz8Asq7omrRg5fQuunmL5a2pug7RJCvwHYo7bCdZwlezM/aIWH5oNoj9qrqsrblrFonflPOuOd
Jkm22O4BTE60DK8WK/cqMV1rg1s1eMUeyzcraAWheQqs6aRLFoMB09hRQf+Bu5yunb8bGm6McQV/
GdCVsUTcpenyKtOXaqaZkLGW1aZbK6+A7Y9tCxwvenGOAzJJAk4VXhfjjYZGDZMxe0ES31vPzUBL
HTqBMT5XHX2Oiuw+d+c5JaCgvzP6K9m4AxHOq1+BnB2yadzTKbDTEvaDXp8j/rSGuUJaEHkkwcdK
QitbiFcpMwkKMfVbqUCCo9lwao9pwkygnq1IlVBLtEzx3jJk1Y06sqqJ23ywjhhyHJK6xZdN9nqo
38Ji3Chq61VzfpyBvXJEoTNjmTpjpUG4/Z/Hvgp1bAQ401LxnDClO9d+MqIW8rxMRDj31a6my1xX
/ZUxA7qKKcfaNLXbJDWe4lAO7Hz1t8aL7op+7Y9cCFIw6/DHpJYPGZbF9PLbX4oecM2XGpYC9dLY
4mDsseOxh1o+qrF2gn2mumbQZ17ZrKxRGO62YsXWTmOYJ/ZIBal0+23Ksuak45nA5BTQyDnRqbst
Ch2tEX9J2rgOFroKIZRhYzT3XrVAKljS9FpejF9EECcfKiTbcNZFE08z+O3IquFi3Cp1vVzFUc/g
o9EqyA4njGIkqvhVEDkgbkzko4U70aCH19EY/oR8pe77BrcjRWbSvJNKXDhyD7m8xKRlTzXYPgRj
Gxk7zcii+maS1VK3ByW3tINUCj35t6BWhPJqUe7zaNEfF7HU/8FBhdYGV1c+zNdNUDoAt78GGjUN
UkpbYEuFpO81vg77JV0OICtPFkyW/Zhab1YOtBnWhC7VHQugaVOR7sQJMWNT/GioEfMpuIuiGcGn
Zc+ifjfKQAjRhMdFg+qFXGEMRRs137elqE6SlR1iM+VqjTsfwSzphdjcJKHhtebygIjqnqFoB6HP
XqNKfbWq9lXv8ZPpu3NcRyelWbHk4XeTvk2zSpY+XM8pSsxFaL2yF9JvIiUBmgx/kVS/qjFQSFoq
x9CFCeOH8gts2fUDHhJ1/D5l6XPV/oCJcg668DT29VXayDSTp6txTl/DpbqjgbdClsKTBNIfWBWy
sWytwLQHKcSzJQjB1RQGxOLX5bZhfy2GkT+iujYleJiCMT3nWvci1e2+CSB/arkLcwiuBKI3PfKM
0vTnfDiPxIZsAAtqlL1lKs9go6Fb5PUz3ICEhg7Z6YyrmI/IcfCBYDhtAVRzEc6HLRQIiyR9dC22
CT7hgmOFyNP5L3XJuExdcEbooTOcczsZur1Qz0e60c5oqsTfbtdICljqdzlIvD6OvulMPe1r1BOo
c61B8Rc05VP2hkjRngSyLf6V3FU7Oqo8pUm4ss6CkvvLNDgRrmuK1l9LtYqnWu3EIyrZMt43MuC4
rNo8sEMwRGlR2gF5uIZDLuLIO6mV9kmUHyUMBAbYh8bwsmohGtwj6ngZHRwrSgeNVsidjogfywGN
UzJAd+7L9GDl0UkWix8gpzcmbnJFDVKITY/SJ+Ct2rmIs7VQX44dYguV25x5vkQj3Y/laRf0oYd9
F/3rBBNC4RCHD7wsL5LE81yg1MzTKymn6RJl+hsYNCiQ0P3WTfp7cerp2XC34JtziGo6kNzq38a0
9bmUfgKDHC25GuzYMh9QGcGeSZHrRzVNSUrm6ojHz/Q7ZroUXAtAVg10QcYYbJawVzYSHCHibjdg
7mtDSDkkbEen0egSxOs/LvkPPhbwiiVfNzA7XCXBQLCStLsWDyMbgZAEdB28LCUxMcgMVD+r/mwS
HbMbXCwnTnM49XuzNYt7C43AHlcQF02LX/XSbkylG0wMrKtoytTncP0fEKPYRl7TQtUr0gIqFpdR
1C3ay/ARsqejGFLlVhgwyss/KZuq7umNBoy5UBL9J4LqzhUCMD+rCFIvirSnzpDuhzl5afGxt2I8
Z0T5ZpXzVQDluhYyqDtRlil1YLrmSDtGxR1wRvHCEesLl7lf041at0jQ0Qk7oip/H+mHu0yBEd3Z
ak6wPrInuRx0OwtVqhMjyhWbsksdfWZ8wNPtuk7BKEAcgoMszquvRxweJ+Y8H4y2CU5Jo/NuFAC4
bCKMBcK3nI69G3dKs5vr8bEukgwzUgUANygC2hA65aiE0NBRxry3pTx6HTVt2odZ/pzLQXDQ6nFw
x6Eh/wzV86IEw05GwYsjKVZuY5jdhx02smiDDBdxUH5og0BCFZb1TlTXsM5CqfplKLN01Mxg/mVp
zNbFEgFyVZj/06NNclS+NT4NzQ4vDOWuUVXrFoteyUHD/CalEF8Wa5FsDRtfoPTWQHcoQIxTRvGx
nEvTSUr9bcbLD20lNcigKfkzX3a+4ycHYCJxeJbUtN9Bj1Hg/DQ/6ZbBCQkZ7WYDZ5dO3PbiESUC
mKM80aWHZVN6cZvJ13Wi1OdlSagktNioQICaxIMXBkiWyJYbkRj6cVq+abgdeBmqZ1cP+t9hWSu1
j03hY0XxqMUhdqUGjCXMKhrTLQPqLBR1tEwQ8ebAlkp4MCA2XRuVgt0zFQTDuSngRNP4Zg5kzIM5
XtFKa3yhaqmuUb8uWnoSVb1mtlSoVt/IWhkWUMNiivP+Ho6B5vZyIjipuESYGa3VFn5WoDtS/hhq
kX6zaLF1i4kOn2QVrer63NtBvWZ3RvSjgj99Ejo9v8+0pfalUJaP42L0oi/UveEaU6tAyaT3Y1O3
KS5OqeUZMbuWwTfr8h+VEd7jC6GSbqV9vdMa3XoA0n+mNySg+sgQ9daobwV5VLFaWDIP86bF03o8
xHoE1yBvVuBgN1uDWxsq7MUATNOcyBS4ovh8muRByYhw3NOqeLkjZRkzgOR6SK+0bpplqIzZXGIG
VyiPOh5syqmjaYUVbGL1zWEGeIViEbcY9YEtLIGZOGnQphiMiiOUFRfIONfJ1qNSROFX6N3LgB0F
FhOLMERLdAhleCRPQlZPIZ5hjHR6aiHzJI/z0tbqEekctFl7GCKOpKkg0U7ohmMpdJvHnZyilRcj
a28OVjR7OhwKU7ITJeDkQuyaOuxbsDY5G+ijCJeKkvY+vJLevJkWuYq9IFc7GCzMLAOTMsZxYnKd
lZyI+l3PTGx9NvcwTYlDct8GzXODhaCJm6S1TGjNclw9Cga6zJ4otdqpFHPxmMmKKDhRPjYvGVwR
J7HityogmjEOMpHRZSurOy1lFnQ6YZeWSARVRQuvW0vHHdhE9mrjtBjs22Shposw4i3CRrwXYYzZ
mVbEGE03Yvwz7Ir0jhyoOBoqUuOu444LCk3bZS1hPYlpMc64H/k4zQuezktrmb098hqbtFZ95Fqr
TDNkMJgSdk6aLeRlKbU+I7DlEw7TYPJqH5LVNQXd+vW2II2WbxczpyWXy3TnOyV9M7Cl3Pciijs9
hBjMbTfk9LrN+Z9+koYOh5iu+9aR8t6ZLVL6ogrnI/YIEwmwUAEeMJXsORWLCCeqiKSanZt6Yofi
0lvMMLmW8KF1YZepQOBxWHiNSjsfjG6dw0huZ4i2klE2JtR/j32CkjOH+rrqrXU0s9SPRry09oS5
ptPAAIQCV/2ey6wB7kvVh6DSs9slKV7lJtYYtwd1C8ePNRtVIl9FounoxWgW9oi41AVp+zYYEg2z
ZjxOId7SMIsXV40YWjFk6NR1ACNNTwtvIOY5YUWqhPWmdJNjOOOGTGg550WD0SpBc49pQkVutQyo
NvQneBn6j1CxFo8ZdIC/hCKXtpYCMhnmt5MSKGTVMJ5oxS2mFzXQt5pCf0qrSUFlKMaYxFWNq/V4
x1KU2FpAfYGlxuIOQ/27X8T2QcBB68rsgocyatJbIUetZkFB4lCn0pj4gKf5Hn/bJ1oBvS1URuwW
pOiDmGBZilulC8Og3+dhdgedV9fcWbSkt2DppF0J5IvHJlyRKdCo/rXqgKEw1Pc0gIQNSSF47nIh
vmcz7rCp5arrkGsWEc5M2CT8GtX5QS+5NaQyno8h9Fof5dJAXjC9CnkgO0sAkFArauHoPe4aQAo8
qMYXDzsGHHDtwnCL1OTQYpz3PcjktOfA1NLTrHWh00aaskvpi7tKCmq3dHcMxXoyaznxKml+7M0x
vGMivZo66B4SL7WS48pcGpTwpNcklUNZN44qB98DRg1y6Uo/mFX9qKpZ6hSNAv4LB6FLqt8NrRW8
PTFLKCf1bsrz8dAWkfqiS1KD1ic3Xw14xzHoaBWdhMl46IZoeBORBHQ23NIGvIBJhqGVV+fUpF2c
yz3EiKWZltskAJpqxkDb4WLwZiSN5OJWqNPJ7zunVlL1Kcw6rKFDPbNNZUBdIPaicQd7MP4NH+tX
TgkHwGBG3ZucN3hexFO6D4wYu1VRkG0tU+8FoaHCg8RcJX7Zwp+DyZ2PkzvSKXRMfZCemO2EKF1a
AB1xZK5cAfNty80skQfupU7z6jbFuVEQDWpfLtqnKAyH8DCGuNS5iR5W34HEir1kpuPaLL01Z/33
lMLGlsNBvQ3mGUSolH/lUmBSjcAjdfpQr1Kb/poZ3WVCTLd5QRxxlXRLgjWdbGZuQudiZ0qatCZy
onww9R4TabPAWwYTXJoS9W21DLy/sPtWyqL2jAzdWI09WorKRehfkCaLB0Etq1OHEdWdKnWZr2TF
tFNaOAeznFVHXQwkW2qSyW6g/rqBUA1OlaH+HUzhtzB1SLvqDHu2oDpLC6bAZqRedyJtmlBFiIs+
XjzEc1L5RS8xExXerETFXrwOwAk2fMLzglcbufEUHnFNm50RkxVbB6YgFYd+T5i61vr+VcDptK4Y
z4nSkZQtivS90tQPUWwezTlrH9KqSD3camEqLc1MqSDEdoIy4HmZA1A1bNXfgqKggV7iMpnNI3aM
OJtqjtauKPMsvvQd27fKcTPKxPFNpabYN6byi1tCu6WKl309UqeT1EWLAwOp2Ac1JFlHw5A+9Dma
2REmFPVebZoQYETwDQkEV5FIW/H9oc00rClzRFlUDrHgKj3mjHUuS4eghfRuZw3dlRjPiMekWLGa
ESW014fz4HQ90FMB+kvAU5APwAWbIG1/nxniQ+fdzMjhFGheQDvAh3v8WPVrvBBW8B8qzG8aGs/T
1KWQYhKg+BnnD2IFPphFmcNc4myV+uscG7MniSrEY2LSfbboV2WliPZcoFSHV2YZb1iTxt/6WVwt
AXvdGdGDHGsFRwLwoNQxhKojamARu0jM18xSDT0Dpg9yuSxu1wFSgREFkT0G1cs09PwatQxrezLx
arJxicxv9BgsRuqbazPGY7udepQJs8kWryMLKkVV4wI09X39BFDeOxJJrLP6YDh1EMDomQRqrEga
lWtsqF/NHvId7jzlIR9C+M2DLP+jGZJ6zKBbk1cx9PFa51Dd10IN2NoDU7R196uKSB0UsTm35nSK
5OlREuJHxHvqDxT/wWtkyNBic0lAPhKoWPlnU7Wf1YZSBfttCQIbQC5Sr3Lt+Witnw6WcJgQ2j9g
1decM2NIfSMIW93JAvmhNwaGElqSj7Pvj0rX7oUleQNp44k69W6pzNe65aIJcVoNitSnTSvjLwTe
x1lcjTPRdIu4tlEDoC4oW6h+BsXhC9015WdbRtKjEZbpWaR/aqcKNE+zMkOvm4PG78dQe8bWIjg0
tUDFPgTRU8UAw57LUAiUk5ElqUiQUYd92WLXGtnCqrenzIEGPQqW+k1uV7a/HKYHfhB1/mxWqnpB
9ip/VHL+n2LNUkyDlJmZJOpWZa4buTJhic7AZnfwsbpyJbc8Ls8ToxKi/birHZKZq7a2LUe1Zzd0
2NJheCIzGK/qfzUV/vNP2YhlhRAZBo6rgdunwk3QEd7DBsQ1B6ndX9DpfZTMfl5qHcv7TlufIh5I
ch1d4Hw0saXcDdZOcoHW8QuAQMEVt5OOi9ftoqPp/X3pC+9b2igSUxhRci1NhTd1xwa9Wyabzt9X
kFbZ31aE+O6TShsRYtExHEFHCOS1XnMoVsmjaDqNt3iZZx2yjgaLfOl9rp9msyQG66qm6KrEDBpr
8+mmWCiw+ARfr73OXVzLz+/Co3CjHmC96mdrB1/pagA0+2beWBdE81897oe1N9+y6nCsxRcl9/BP
5arz610XIyVyRT906NFcM9r1wqH5M33q4+MixtR0TdVFQzK0Vdr6fvtYVp2FtEfZqY6+g/nkFGcA
0fQxxKLbHn3JS4CYjv1Vuw9f/v5xP4rs1437ceWNAJvERMXuXgtcmfKn1hQoT6adXJrevhFgf15m
Iy1va7L/ajIw2HAHV3WYuzC+CV7tMovcWeDsQpDqXR2U5dKb/bx3Pz7fZiMFijUYqsTCcde4C75N
2QgZEzS27mZC9k3KROkubECpxUNrHGTL//v7Xd/fpy+roxdWLEuR+fv2y1IK16ESuFQXsbtYpbwL
jNbYi/lqvIEW7UI4+PpNv1tw80Hn2SrLWeeBW08/hr8WV3eCgzUTiEQfe7MrQPXQvfSa/wyb+/CY
kqgZkK91WdMNQ1n13+83cGsOYig0hFrNHj0c7jF7TGtHfQsZK+TirQY3lq6InT8E8330jVScyBFc
ilOf5MubH7HZZKLYCQZzNWIO7uipjmQ32iHfMSnnULp6eRBcw/37x/0T+T4+tiXysLqp6xI+9eIm
Mi6JpSfFPAeuuoPi5k176adyxCHZie8vxfmLa607/d0VM0k4FWOHH7jZwfpe+Zhj9vbi4B3nxL6Y
Xzg3n69xZpQrKidDVYl25nbkNlmLjudnYLnodB2//FY8zL9onu3rXSJ78Y6hDi7Wqm775wSXZ/KM
2aaJvrvwgj/dq5ufsYnF88yELgvpgju8Jg+aX/nAEq5yI5B5J45uj67sznvsaPMX8YIjxedr4OPS
W6l/Sf6q6fDWXEYG79jE1Aj3tTt4TITZNwP584VI8fWCGuk6V4GE1nTzrNWyzD0+h+uCip97ka8l
d7jHetx11OFUr5cW/JQ68IS6iJOCzIfmY6///d2OagIzjXBGDeiS2NBm0v14XfnLnszbNYrdetkJ
7qWBwpfW3MRDI+7EOMkwjR8FL8oleIzapUO5xprtoSQDYecq65HE8eHDY2FaYjC/fQ25Rzz1GGKX
/NZ4n6GHGMLLoWHZ0PO6HcSuCwHoq836fuHNCRVzOY0xIA5cANdjgXYQr11fHrhnIoYYteK/TlT+
fL//POgaD999v7nNATQkIkLrIbJyGBZ1O/9QCQqSh7pRvPB0l17rZrcsZVeWzK7DikKS4YAweEwM
3SBEVRpdWEn6epP858E2myRbBqEsFJZqvby8ymnlH9rdsDfv4UDUkYeUAo+BfXsp6fyUK2ze5/oG
3r3PSsS8ebXqZOOU3+hjeqar2gX+37CS7MtHYT3Pf9unm+sKtiGTIDOWU3fTqd3Ry/RlX90bh7/H
0PVlbZexJP4SMbTXNX3z3WKAalFCD+sqS36XY5huMP/Klox/nXjw9lCGrjmsLqqWsvlockJDpGZs
OB9t9HQnpjNKCxYwx1718YbDtnRKn6If1vDfn/BzzrNZevPhMsVMGcrDQXCVe+sekT8mEh7H0LGg
gZ1mt+A8aBde65eb9P3zbj5fotaS0FCZU6KIRwnQ7SlyoHI5JLX6leLkLmzCC6HtqyPIi5VgYXEp
S+rmhggLPcQbJKa2zgwkKXCxEll0IGQfZ2W5UDx/uW3+s9b2+otRV/A1uf6MVHKtKdoJqF956AuP
9OWt9+6ZtE207uYG2l+gr7deieVe6qETGDHbE3a533b2pVf4Zxt+Og7vnmsTpAWzaJISP0d3UdF6
1dbJgodh07yiFLGqnR4irsRnVsTqqQcX6iWG/QjBXjSZdsIwCVw/5n8shVoeAFYWIldvfuDWEDht
pfT+1DXwk2GW9qKbQHYeZvqfU+oCLN6UuBXIsvyK6HuXVVj7wg3W97OhTo9YDXWnGb3Sy98Pxldx
9P273VwQaJ60TlIr3IrGhHHhmjzfdJOgXDgJX11771fZBBjm5cT4EfBGra54mKTIEeX7EdNUOWwO
4HuXDvv6gTYfUCLpVnRLMkSLS/5jlC4KhhYhb103zOgpbuwpDCt34PW5TAeGJ3Bhg35xDvBW0Yw1
vbcUaTvgPcoT3FITwmdVnnEHcq2RYZmMtPz7l7q0yiaYTGpvjFPWsytHCP5MsUifKlzpf1plfGFP
rDHiw+uTcQLSDcUwSJAYTLSJIZnYMPguHwO3SYvrOcDipcG/e2jRa0DkgGE5L09lH1uvcxqpF2bX
f9qPrM1kE1XTLRT6pr7BqhAmAT5aJH/Yx45HA71aFwej//dX+SlI/lnEUNYPZuD9tan4TVGIW5kx
8zgaYdk6aTeQQ75Rpx0iQ9z9falPX22z1OZdMkwKM8SIpZKu+K7jF407Svai1OaFb/b5rpHXLS/S
O2Xby/I2pcXMGxdiGjpAqniRI2QzyNMtp3UzHeGwQyP1v0jVPxf166rwagxTEuFGGZvQPMHqYwYA
q3Y+LO4dtrTX2uL2j4wNXfRduTMcRsFBXYHt5tGEF58t91Js+fyGJclkaAYn0NL+uLd9SMlCDZ+p
MeAn4Kn0M6qeYvE5KJUL4+Y/BbDVa06UVEOVcRrRjc2OGUR6aziEcPhovdslXmE4KuS3NIcSmHVT
fcpEqb5w4P/gsh/P4cdFN3snKXAEK1KyvwybSMPqroO02426cIyr9rofVd/s5+8FMwaQR1xIdNfn
+bQ0SgaSQSTOxIGPERTOi1XAV8JcQqNZOKJU9aWc23BQUcc1nay5ddwtzlz13YXg/fls8tDvVl4/
97sM24xxXWcOlOCOSObsIV9+x7PVH2l+wSFV+ktg2BfL4VxjQBnHZthU9U1UZS5kL5bwv9wc0sSQ
TCo2s9C0BBHtIlzg/l+HA1IyhQUp3zEK37pNTpiCyXMKiitkg8JUyKUVRbcCYrFcplOP1b+9meSP
y61P/+5lKrIix0seUK7gVZZiar5oL8yOvPDJpPU+3ewWQgB/mmpyDZLEf1wGAwY56RQ2Ko58nhBQ
gN31u3y3IhPZ/Fh3RJ5LSdrFNTeRJ0/wIBpSc413Ur9Tc0BMqlsXm5bmbk2t/4diTEbFAvpu6ooF
Q0XcnAmZRjNWGaxoBCaczN+LfoMn9k+4sU6C94kAobMaFe/v98dXz/lh1c15wDglk1Tmt7nt0dxZ
JJM8pu5ODqKm/y6mf3EiPiy42TN5N6mzkLEhGzGKGFldmTWWZIpSwUnIzC4kh4OWf2ELfb7213er
ktwqhBzagh93kICvSDm3IeDw9I9g3jewXC+8x89JjaRRFBFb1tlBpiZ/XEFjdFoOZRtUycFLntoT
GpXpVlBj/j9CSTf0AKnPH1+Cm0u4zx90e3NENF2WdUWxyAhkebNd21Du4kriATt/8teOp9XfZ77g
NZ7sT8Ep/M3oievQv7ju+lgf11VEmQtLW/E7RVc28U3q2sqMgnVdQNp4X0LWQLvv9O7aajTK0yWL
0M8YNDGFy1LjbVPiW39Q43chZ47ntDNpGHEurVeGHRxxq8js0GFCnnMxCHzxdLIqiUwWAMzT6J18
/KiyUOBkAxmTj4oo77RCCoAYNwbNv+znvwd/eDRdYneKmMwairYJAAOOJw02U4Rqe3CrW+Vq2Hf2
TOttesR55dLt//lIfFxtcySCHJdPjILW1co3JrKBT8aeONrpKb1d/rkc3i6ttzn3qhR1iQYx1MVI
yzGtsym8XDiCX32t9+9vsxeXVleZmc4K+dvo4arn4KwQufJh/l7edo/Sj78v9+XzyKJi8adKcEA2
7y8bIH8Lumm5fb44PZyhMvn19xW+yLmZdyTKJhUE8wC1bQdEmiBWxwJ7vXOh8B4nF34teiaIC6OP
8JER897FLb8Gis2BZk1uWzi+EhXMZhMqy6zHFd7nBBITAgFEaaicALq6X+2qwbvwhOsn2a5mKorK
0dIteu2bl6jDXcPsgOR6NReGCYKqPquPa8dMJK9foqPC/AO/BMjKHi89qvLVF3y/+GZHorSDFhyy
+OioR1h+Iq1h5jUtvhG5DYY2duYyNc1u4CbexEdY+DuhIKoF96hW9tmxQI+PJYjTeTP8VEf8L/BZ
+ast/f4nbrZ0yEipQM2i9SeiF3GZ9FwcBG/CxxU2S+NZu/WOLq4XBi5OiV3smGskMtbCWQbvYqj/
nIXhay2p1Ovcn/hAbb6VyeCGqWMYlBsdqoPkFvT/1INyjfGJl/vjPv8fjvOH9Tafp8dMBgCG9dav
shxwNnFQJdwLu8zrXy5ths8goPzx6TZvmoq5DDA8WZ8ugPG2b3fYGDx0b6qPkvoydPvVy2TwkGmR
6omgIJv7elKtUVdrYtXoRA8kDB6TYtxlh0rMl+3Yvxjtvzhoyvv11o327tpMUH5EePyt1yYp9FnJ
HSTw623G5nYbRmkdx5PiDaEDP+HSnf3FOePdqoYh0aGW8E//uLY2SSlVJtPM5Bw1avlYBocLYeTS
Cuvbfvd0DI5DZyEn/3dPy0R+uXcFDw07zenlJ0xxajv372t++ULfPdT6k94tyTT1GnwaDXErPWiz
6ulYdEaFfFTGwo6jC3fNVzfBh1e4OXsa+og8Zf6sOzEdxoApbEutw/xHnhCk4HFId7hw/w8ZwodF
NwdwyTBDXQbe6pqPLC7abtMGBnHm73B07MqxoBVe+JIWb21zH3xYcnMKI6ZCY6M0WvS/NL/ddXtt
hwXs7lJTf31d75fhwNElkjWVPpHJtNvNMooqhUywEgyXCQyjK8xCehSsKkeRYV3aJ+tL+ttS2xSy
a/sitlgK4OEnnmKvMyI0BFA15Mrhwtv78rHwrVYpPyyTC/zjnpQCrTACOTDwCdVvYdw2blw3zGMe
nv++9798pnfrbA40072zldXFBF3sGRFu9tGVEKEkUMPpGLToWf/1clB6QE8orUzZ3KYkDbIjuV14
LPiTOLzfaeZ3nFmusvLb39f5xIFjW1hUM6AM6nrDbVO6Zsl5nlqS3cZNb1Sn3yGGcmrOWbxbdr2r
OBY+K27oCv6FhdcX9nGTAK1iuiuC2WgkXZv4laYM7sRaUP0DcOhOCefOH5yV6FFcD4mbX2isbcMl
HQtJlAheFlbbuGRvvp9qznknRCwnmMZ1ZwlHoX78+xNdWmHzQNKSG0gJZMmdKwZi2kh5QwWFx7yk
F8Lwp3t7fRZ5TZBJHxm+saV9YcSPsG0yZHqgszOT9idn8zT7ihf7oX+JZPapzbuuxkBUKGaAwYBR
a/x6F/Uh05v90rGaei30dnTL2FE79F61u3SHteh3CCsXY9UnhIY1uT0tTjRfDRB8c6ojHWdu5HuK
a2IBZu6CXUVdHztI7pEIS47s4r526a1+8f0+rLndIXFdKFrMmvp172m+tGeG242y47LJ3f24v3jV
fI4oH59xs19UBOyBKTMpSiT5guXhIx7z46zAKFfkWi1wt18cWTGOw9DaTZWecrX8f6R92ZLcOLLs
r4z1O+dyX46dmQfumVml2lWSXmhaqrnvO7/+OlKaURKkJSSdHuu2kZWkIIAAEIjwcP971kCixUMl
SJjNHLq31114e5giaSugRKRDpkSAfst6qeuW0+ulkDR7EkCK4RV1h/6pCMTmgseLQPZft7ZJ4JBV
RhIFqka4kwCHola5EWd5AMmubmt3aCGANgd6R000Kzmc87X6G6hFAOjt+fRHK31pl1ppKC2AFjwG
509na2YAAQa06wNvDDFIcNohkLITB/wOHmO05IKlDrzVaKnJLSM5njoI5gJJGPvCl9TD5XHXoe44
+ZyFXnmctaIJXp8vXcMCEZ3Li9dsE9+/2MNS3kNVF4ydQDov7mLnDuRCmrv+UfJLL/RAC4n8LqgI
0QwF15tMFopy1690clppZKlF8vML8xy6ctMKcG47zF7V5kUB5AD+y5hfMn+bMV4YIfvtwogBPbkx
kmAELLmDWbnTieTkkC5/RGchMmXMDUzc85pBKqLK0j4JRxIryh7vgO4mcotX6Hwe8HhabFb4tnc6
KRejo2KqVOnaDhIYhl2BA7lLP1Qt4/raPXNVEXIbiozrGKir9fxVqRQ3DeI2PM8EzKCVO0AQPy4V
MKcSUuNW6A4Ja83ITqOnEEkeDRZFSeHpmywBmVIEnlIkyDzoP2pPBGeq33QOpLXbl8Zjphv3ZvHS
HrVkddxq4xyiM3dwJTe7mRDgA7IEwmyH2CzBaWAzn6F7fnlpk5pXFK0yNFzhHZM0yBdD9tgN7MBV
79BIBuwE+yLbGyM6KRQZmXkFYT11qqLkWoy9EUHqRhSmr0PTaAdIkxcMoO7e7YXAEQlwpN81sH+u
vWUmgr+ChgB10VMoSYCxhmtv5nRyh5a1ajunh8yLBoJUkH9ogkSVwhK+Llu8ydA/z6uNNWtC/1yL
aD4m3YWMTbBrSlIBc5EE1BTpWMfIF71rE7xcUj5wgyS2+U67K6SY8WjZWSKZJ9E2oAU6yBKoEUEg
vAwFyNfbQESpaHYcJCeNuNG/fiLuDQaKDThvVaQheBqyA7hJHhc9p4MbQ3Sh7GqVYM3jQmZCc2cT
y0jVGrqh41mJsGHtCmqco3ongt9gcPUjKQNFdnXSn0RX9EGR+Hp9UCTapE6MlTHqFp2RggAz4ESM
deiKIvBN0OozI1CyKa+ZISt4cZlIzQJakLQ07BS95HpW34CP3ooIy5Za232QWXhNMJZrzykkDVlo
iTTubOLsdAgWGRrAmi2FPBgN0cTt1ANe6dfnb2ffKkgEKEjCARWEp9d6YE2k9V0e6Hiba0j15rE9
Q+kcLe7WkggMgMeO/8H7VFIvx9scjetrUx3akhVop+NpHt0sc/dOhDxQWEa/v5dWVijvy6KoK4ei
1IEsBBhGfZqQoL4+ZaxxUC6X90FdAcCo20bQW8XwPp/ugUaw/m9GKIebcihyFWjysZdZs9EhP5kg
CkIntgTS8OuWyMlMufZqwigPqAsNWDRQt9mxpN7Ei/wE2XnB7IJEAWW2+k1qhZfrBnf2EgwigY4i
LXIadJvdLIqzCmlWzVa0TvXBPAd+aCnqXwqtyF5DsGfYk5FD4WyORfu65f2h/rRMhYTtUs8hSLM0
G+g0KDQY02TWfTx4ECxAq/QIgnoDY2cY3XeXn0apm7E1WmkaOQw3yZLcrRII3YbiwHldCkmX6+Pb
VIbxglIAegHE3EBzMiKo9RbThanrodsJrylj9XMEar9bBZJ7J2goJbdVuUinAlJngNKmKKXMHEo7
WlcdNIOTfj+9svoQaq8XSWWA8ASHVxbz8lFfiuYryKKqT9fHSzbBxnUvhkvtdX7E4yI/k7U2cvis
zl10jBSo/1y3suuvF1ao/V6oObx4wAKGZVIedV6oPrVjIr0iAZjdFoAFgGGUH05Ag0+P1y2zxkd+
fnHrgPq2aSYSfkxj8B4svIKFHtGZcdLs3gAXw6P2fwNVj3FaEB8qsWiY8VxPj2LS8wfdaNXGjDVV
Thknzu6OQFIBWWcgUFEOWQ+rxxq32oxtODXBE3h/rEhVnCUtGPmEPTMSD2wQj4YLQVWogc2hqNVT
ATP1AurCNj0WpWbmSfP797RyaYY6VGQwy1UCWaSZ+zsOHzWwTvy+F1waoA4QKDEGeklOLfA3moB0
gwWEofG952dIrOl4JqA8BdqA9YJMYwEuzhZDUIz0Tk/4Q59pjMt/z8skAalDaPYSrAy1GHoqBkWI
JjgbxPDe2NegIBubd0U5fjCgEMeYsT1jMvhwARUn0TTdzdAEi9qKClx6FGL+JIya/B65TAhZdkbo
tCPUpX9/hUjaCtV7nL14aK3nz+jKJh4GXNaqFIigMVVBWQnOHsaoNpVwcrorgMaoOpBGaPKSKDNc
VUwihGbPxajYl3xkbdoHFQjkT/kn8OWCKktxIOwFQZiTDkEaVMXCCjE3KwW8E3OvvoM6lpoSEl8i
jwcYxogeciNNj0mk6748T8MdpOlCe+jqwQPjHH+TaQZrHva8FfGqgpoxMFAS3e4bJfWst1B3sfWB
A5FG/dyXBuPI3zs68E4CcQaApIaqUgsKdpFuBsWJai/h5yICtzDRG5AZt9dOrQVsAz+t0JhOuR0U
YFBiFU0NJvcVWd/mefRCZDuV29GGQpQryw46WJzoyOLk2AuE8KoVZZJPJ1XptSdlQbBE0wLd3Bnk
HLeZkGErVkvshGoTHjNEDPYcqqx127tHgU2C96I8h7OAmlSo0U1FOC04j8sq8LImnK0s40rb0JUH
kIu5VScoL2qWhvb13bl3GlzYpYOiPocSYTBjsCGY/6ymGb+CIFDHYaCgdZmDpOB1c7u+83OY9OED
nqEcrXAKbrdIafwpqzjIxHTjHdqUGoabskZGxT/GEE+aVmNkwFKUQMBEaFNWJ7BpQ+KzP4VyxjNe
i3tb73IqqRMIrSm1xreIL3vIY/kgxx2tBUrfjFzSXiEAQNL/egqNAgx6HrqQUGoGEEWH3pldoEht
lt6gHonw+gikUTchh6vrDyxQ/u4AkXoEkBQZH51uQigyPlGlFJaVbjzoY/StDrLPf+AfFyaobVBm
uR5NYHGwgZRvjvkCALySxahT83XO6E3e3XF4agEMyyuQu6Eu3R6CDSD2hStKHac6dR9O4NPNRieG
yNBBzHIiBiSIDmiduOc/GeRPy8RzLyJXKR4bwxgwjznaOt6qYUy/Qv9Z+bIEvMwY5O6SIT4CrkbD
UU1Hk6Wk8tBhhilDVh/UgoMcCChv/2A4wHuBBwcpVOCb18Mpalma9BZHVzCpszcVNWiVZGX00VjX
MZx/9/hAfRXtwHjJwdjaVFOCMInnBs1uxEl6FNHMbtd6JZlLHYQv10e1P3P/NUUfjJqYQeE9hSfy
SDjmaF0Qp/pPJg70U8ih8oA90XCCsiWZLay5XaCGD/kJfxxCv1aZfTzkpKNfgiriAdSTkHwGoGU9
a0UwcNCMJxRvN72joVjL3/cuacGPfqV0R/62rTUNwBkenS2I+ihruQRBobrCMXhUvdQHWQNnBt+g
Uiibukna/huN4eS7J7380yJZyov9BOkejlvIhV0VwnyMm0RzmxECU/I0t5+NNkkfr7vGXoWQMCEh
qiVQRwTma4MGqpNoJVcggw5OR6gUF7PQ6DUITuXc8DNV6pceqoBjxCExJQKOGyhDjxZzMMMG/aTK
/qAjxSNaRdxr8dPCS2r8yEF1gocWwlLYKcS4C0heLWU9BtCM6PTZapuhiR3GMHbnDSQeAkqNaNZW
qHMIdEfgoy0QKxI2D5BKL+hLILBGuXBrWzVlF53COnj8mSXO3VQMbjDUsXTSykKXDlqQysHPATAZ
3OEGNR4QgKNsD7quzuv9AP+fMdLdkA6+D0wGAdAY1EjB09hnBVLGgMe17yH5ftvHX7tTLb/maWfG
XvROcPTXFByFS/QNShaa/v4PPgDDRXQHMkAFN87aYzhj5MtExlZPDiHKxnUMzqHYQXDbmKqZPEI3
5i2qwNL5S8XX7akpE8C2pKKNS0ENhQpoFzFJVRVtGnbPz8GA8mRaQY4SjE+DGXKFPtqMwW79SkYj
ssrjXzAt4BhYD7Yc1XSYRQhtiw+3uofpRqGy8XPve7PC8PILr65Nr6IsoycC1Vg8MtGFCTT82maI
5Y35JAJA5EiwufohPkR+4wF9z/Cl7WTCEOkyA62thkuIuoKUqZ27HO11uII0YXAMbWomiC8KQnBS
ki5uGWcb+evWpynp9cCzFgATRFx0lDLKxagpnSg6Evcpz2J9OOXIYj4YQiW9myEVKPoZp4XRM+S5
+fiRaKYkrI7IDbj0PLcX30DNLd+kghpJWE+0ukHg3QEvwLksCxEPwNsri2ejrbe3L9ohAXkD8aVA
cgbULPONDJn0kAOi3UHd+ZFguyeTf4JoKerr6CQ+lF8YTru9ti4tinSZEYp0whRCAMDObvTjfEta
a9LDd5xJ5GSexHCj6wMU6Xf6iCpzBDoy3MnacJihKqMwMTQ7IxLRLEgKWDK6aOktMU6yUETRedlC
CMO+gLLdlg/CUXXLu3a6ZxfThW1IjbOVHLOAowGuRHfR5RC2EPSxE4BQUBr7tn1PQMHLKXsdXfJm
bzztGH5rgNthAT528Bhry5SLokoXZhoZqwY54eU+eIj94i64UR4kKI2nB3KVsWzuHASkgRa9fChC
IpVGnarIofV9MlZw0Q5YbzOXjIZ3lGbsXsskUnqL4Z875sCoohI6BOSXcI+sD7hogqpAhD5zIE7A
Cv0Yn9S39pZUdCFo7vdP9bfKY2G/9k2iqR7ZO7REG5TJpM3VpagD3pEE6MZyUOR7rSsVQiki13y8
PjyWKeJZFyEcz3V1HaPOb+NKSa2EKyW/QL+iJVQTz9h5Ow9oxQCDGQBCoIDFhUEtnAExOqjMYCaT
G9IKyTvQYLnVnNGt/An9AKKd3oV27V8f4A4yFFbR/6gamozblm5ywLWhjnpLrB6q9AW5agfKVtiR
oUdkv7+QUy3+/fZLHN2k2ZM8bwkOlj5HhRQsycYMq/3xO06TsxQnPfwfrKFgDqYCEc+aDZMkiXEA
29OIj052c8+/RbbmQKTbkl66FxbSZSeIRF76whq152U+iSUjVXlgBBUXOMhH8Rs5Z4CJ9sB1fH35
tv5J3mjoBwC8HLwgNBKgbXQNVWeBt6MY8CAvm6FEghif5zLVJ+AV3rlubwe2DIN4nRPqOyRZefJB
Fxuir5UlCtHd5ITvBxsMZoA9qjffF4690bfWEDghPSDj2kNGBBj6tTU51nWQ84dgtwdhDQjGHQjn
ac5kkV4qCBoy0YCb249QcCF+wqsDsGWdPsz4UB5y9G8hk2oVN6PDmcpJOHGWOVigOA9NdAYfrs8n
yyA1wHxeplHgJt6WtfsIwuz5KDM8ZG8OV2OiQpZ6AanMUmJM5IAuvkk+CSEgl34/3UJulXWIiViR
VVy4nkEa55UC/JIXaOFATAZ+dTuzB1+8lzyonbjhHYtvmDF79ImZZgEYnIkxaVQ7EOol911Ts7o4
9icQMH3StI1+apoKgwNDdKWSNQpuQ7+7Q1uDNVjBHeeJ/nhiuuAmOiITaMDZ4YQIk85B7+UGA+eG
OBvEIzxQxFu1J8yg0vtOVBM/Gd9YSYrd4QmCjMwtYXxE/8h6j6kyJ3VZjUkUPfTCO60VHvl7iGl5
pR3esYK/M0p47R/ANCLaQpJMI0Az6vxYkqxoSgXDa2zwsjsiEKrxcTk0h4wQDD8Tzl2whh0rN3YI
H5zhBULikKatzGL66ub1jdQCUo+oNJNXKF7865ErA4YtDTg8CfNu7CvtE/9SfIQyIGECgBrzITjl
xS0o1qHD/vu7EraRh1IJsTHiJmoeyiFc5kFdoC38eXQgfepL70iSvD/gurVZAdP2SiIjvbBGXUmV
VHNjG6NCFNwKYIItvcAvDwoh22V335Evp1Z4ZYuOzhYplqFpzOPFG/tVZQPRfZpKsNI5SO6B91wd
VTfnoJBc+dCkYqHUd9x5PVTqREWmqs/GGkMVvg624saoPmhW9E50Cdkvc2K3uxXWkDdBHw8WEdiI
tQvpiESHUcdggc/xhgPJKMh2eUO4uX9lcje8UngzwR4qjGC6BQ0CDcPKEW3rKjDk59SYgaDws1vc
i6M92YRCOUZ//QBkxoJgcUSDLDo62b60PeHJJxAGOfR7oBBJDuWLA0qoGzXLeXwCzosb6Il5so1m
x/OAf+E+IXtw7U3oNdaQY8BxQRrMqH2Cy59TG7mBpAbaPMIT4fok+drxwH44Ec/YmkLJhQdET0Dx
ZT2wUFDzWtcgoaQH8oPQj61dIvVV5qNk1Yr6ZRE/csn99et/x6QBpAOAASSKQ/lgbXLuUGNMlgKj
U0I/R7tqgFO/SQ5FkVpirT5F48jI22yTJkBYSKDrQrFfBOKM7rWEXI6hlamMS8Uj2Fv+NnFTa/yg
g4pE9KMjd2Duke0Sri0Sh7pwGCUSxAbENbPdGehPL9zI7cAhbxfvwc1/HEZWBELOsvUyEnN4z4Cg
SwQzAzWnOOqmEhWrGVuEtEFCWOot7G0DNUgILNlZaA0vgcN7LLq17WWyNktdJsOAZmrE6dBd7gzI
DUfQP0DXoGBHBeRW0SZ6jHOJdYPtDRW3KCi6kNhEYEJ57BQKPLJ+zQx1Qg16QgF6+vKwMYMq8jlR
ZHkOmTh6Ygk/PY9ng4YWE2od53ocW2jgzDY3yYuV5cpoxQC/nDIIbttFnULtfpAhPx5Do84wsyUJ
PupawT9c3zLbByscGOZ1VNkMPFvpFpcAyko19BXhTklxqIXgKGaxJTXFByMGL0D7N58UjrS8S6Ob
ritNDZTvxlHPBRM6UqwZ2VtzDWgMtN8KQE7SqRa5a7B/tWm2+QdRdpfGUb4Vh+FAwPMSiibgtuW9
/CDa0REkF6xmWBK3r5YDyZ1zXzECKkJ4QsVtY2gsmZaqMH5uOTeQKPiVdNL2QgXhJWnNRrIFQRIW
dL19kYERJjnDGQWCCRAZTn4K8kTD+7WSwPaCgzVcbhruNhVNzXSqLojGFuKW7XKOyQgjQoQGsNos
j9199RS5GmIkydLecLUlD/xrzzP5Ebb+RX0BFSuFYxi1cocv0F9G7KUHcMlYoJI5jB9QJ1MeZHRE
aAfWYm6PZcoqFUjIOQelQDJuqOCAvqb1NMmvTs1J8siiqupRAwcXYydtNjRlkwqVJiUXRKmHTf64
3Ej+d1oG7tixW7Y2MQMskbqLTtCK6EulYgZ9yZUpEiSkXX/QrfMfSaUXXEB+YE0M1CJxSGpjrIxR
DttWPdBDGYwlhey2UQb9wshPIxbqZFva0QhJPpresPtRx1KpDdiPgTwrCQ87Byk2tdPkD2DqBozh
D9IExJSm4zWIZtttS1NUZbPWI7ljd9roleUHTWYqFW1CEWi5SKhCIqcDmjKkXdbbvOOQ8Yk7Y0Ga
AEcXaOpt4RlwRbzgc693Na96F1em7vZPbJKXzTVGTJPoGf9Bzxu9542648Vy5jCRpRr5PWHwE4TP
kjQJB6GeXq57/dY71sao7V2rAVfM4Aex80HHgMLqqDVSY849K7Wzbwh8aOjSAdUWnZyQ9AJqx0XM
21M1foXk5EEO1Pt0ZjW27E0e4NIoMhJn3ISQrSjPclEGi12jpfwNZc/wYx/JkZOGte5xsdT+fj4E
y4X/EcpA8MuCDHntKVElKIMWwu/B7VSapMkeZIE3iheYyYn9xNqbxktr1CElpCg/9iM09YpJMYu+
O/A5AFgKa1TS9ohaj4ry/6Th4X0i7JAcMUlckdowSbxEYNLoXnPIeyhe/qD5id18GY7oMneqYzX6
2viMqPmZ7Bo0gtqBwxTlYHyZTgW0HEQhW0nBl3E+d0dSBZpjAGuKeN0MXVZIuXPdYx7wMkCpGtzF
0FJZr24PJdUQeAVoyKI3rzyWSIWkNwEQAChaH5jWNm8D4ksX1qjVlQy81cVIxcHmqkcFtfjKAXuI
1Xm/kO7ZvNUpW9QKc4WBtowatsha5Y89npK1LXn1IcG6jSfmicqwp1LrNnejNCJyJ5ee6olnWrby
pfONB9VNbe6exVa1v3JguQaTJoqrgAGsVy5uk6mci5oHD6sLgw4phqeBX3/QPAk6ODJTO2J3gMhT
gmESBcBN+zCfosDPLRVJRshHSBs5vIK0GUgF0T2fogd7YRHYb0NeeMuFQcpbVAhS4zEEg6TTvHD1
Q+O0SAQwKzi7O+7CDuUp6WwkeZxhJtUHlB2Q4pgeVTM4k3Ua7DBsdw/8tHaOMy7ex1NUtulcwZqA
EuaRqO1UXyAB8IG3c5d1Ke0ELaspPGcKL4yBHaRrhxDGooN6hJDuoQPQpz6IPis82uTmsdtQvQEn
EYBc6Oug7tm8EapClCMkVwM9/9IGLcrvSVYFrG224xNIykOnGW8FPPrpFIqqdnHc6jivOtV4Tivo
G4PZ9Ubp8siaiv65GpWHUkUaZe5HBpB752aCtqkM3+cht4jOyPV+66BqHKCOBJ5q/ikZIrOr7+tY
MX87XFkZoTb1EGuhNkMwww4KqH/q0oeK7/wu0VmYzy1SATkhglACGBOvPNT31qOJ8kgbgkIiyXAi
MxhZY+WiTAr2DckKa5s7zI/XR7Z98iBgIUkoPGLBZyZqlIfwBQAbIP4niRpS3FNO8XE4oZMe7gjV
mZNxz9rXtEui+QRJA1JwRoEWpMPU1VYEQipPJNvWFl+WyLDqOfeuj2nPgsKLiGQJ/wYwAetJBDF6
oEUhBNhThVdze24gOmNxY6k17nVDm1cqGQuAQegFQfJQ3mDZelnkeDWLyTtZPHbgUsLsRZ1Jagja
5/wgOJVV3bKgJRsnOVuVVAQHwHsgy08djIkiDaGSIBs7j/ViNUagPkyTofi9mN03WXebQZbY1Kq5
NedGwJZTyy9jFD1paueWofrAmAP64FR4JF1I4KsQoAv0TKjZDqWCLwdUrtR0sYoDAH2g/9Gl0SLj
50+s2tV2cdfmyHlwcXQKRdfyC6k2llPt1OHDLLC0WzfZD4wIABDCpaJiXODOWpsYJ3TacxAmsqNI
NsMB0tCQpFVFN9BQc1RLC+rVL4k4HLpGt+QJPdfzY5OIJugAYnPmamQ3K1ObA6tJ+Qcty6NTUHYW
Y9bpB8f5G/HAJlgVKFfyJCq4mAZNKuW8y/GNAUCUGgAOuQVKVx+co45VQVKR/wLhI0amjT5qaZvU
Sg99HHIVh1NQK0wC/FEizlWy7vn60FgjoxZYkkIhG2IyMuFBRfCia4eyPvIZo3FzZzBwJKT9JUJj
h3htPYGxGg/lgNjb1sbwJFfCSVY5vwbRC2OlyHF2mQfBpOF2IrzcJEe5gVF3QTUPWWfwthGCKacR
v4HLtLL7RW9NFEUfyopFB7gzfzCIcYm47klydj2wfpQ6Q644FMPE56orrHI6RnNsTfPAuBQ3oe73
of20RF1WSTqphUpgWfIDoc6Lnfwl9hSEucMLm0+UNSzq0KsjPueTBMbKeLHimq/MrBoOvFzeq7lk
X3fBTaWWjIwoJqErBr1MONvWc9ihj0kJuYgATEmlVvD1Q/SeCHqFNpOoeOf8XNmiBhZX6PMpMthK
DnjqPZCnngSG6OKBzbO15/OEHg4ujxMDwqjrYSHD3AllhXLIKD6Izachfw11lzF1e+t0aYMKlcIM
BA2qlAhIZ3YH7lV5hViC8TgcR1t2E18+dbcGZ9avrDTqzrVACDD/OzTqzDaCDBTxMsxKRXfLaYIZ
TMynHcsGdWQIw9B3iwIbg7u4BBgIffR79UA4kI1j7c6n6SNjMvcOj8tRkS+6OOVB4sRPOTgD7RQC
pwBX/x2eJH/qzPBWgebOJwV+ovvLbflk3DPlY1kLSZ3DmTAX6sjBNgEHIg9p9x5AN54GUQjNM44i
6ONDlwmE3J1jcutqyOcipKCsFoqeaGMNF80O8/uh9UlDUufHN+KHQjWXz5OXHVkB6aZhh+z2803/
wyaZiYtZzpRFAu8NbBKh3NasnspHdCbd9N4C0y147/LElN7rp+T4C0ij3Wm+GDB1XFeLpJUoBWP7
35TvmwOE4iEN/MS9C1zhGH/M3kvoiZI1U7r/E9dS0HSEZCUYtOi+vFBsk5rPIGBLAGnt4xSZ/UP9
oL+R6K1Dr418M3ZQZoRSzW+jbsh8o16FThfSWrSpZXHphDqAlpH5niGAB75aztSfZcDhiDRxxNQl
3voUilioU5KXMFpcaPaupm3UWJvDBbFS4NWhmYamIZqjFyBzMTmVfhJefl+wQuGBr8LbCqUJPAxA
HbZ2qr6YEiVPUaet1aJCv79oZLrZK+3ACMrIVbSOL4D5Ris/yGgItojG8ataKYbJJKIQO9YQLNfb
m7bLXV6H1w7QORMLBXzfBuPVSO6krVFA8TS0WuL2og75RRx7wsk22xlI2QNzULIJmOUukyQ36cZy
ftcb7ZifVETrC2Qbx2S8QeFkallZ2d3BoyCK9SW6R/TbI43iIOgkaSbwpsdWHnNT0mIQlrSf5DL3
ES0cGjHRGHHPdsdixi+MUkdUmyRopwxgVGgrb0YOXDYOGRgzUsBFrm/SreOuLVEHE5J9EKzVsLbJ
nLwrZf1rMRYhYzTbmAA2kDlBiy94Y9Hnt/bTqCm6pK6S2YZIaG0FY9ehRl+rntCD4+j6cLa3GUH1
oOULhIBYL3pLJEMgpYpSI9Uw8A8J7jZTisroyCf5C6r6rZvyGOp1kzujQzMED25FASH4pjwPbgQZ
bVNAvQTJKx/59ZLiTHu4bmOTQsFWl5F3hQAXsYJM23oKe2zOOdE7vMdnSIHIDojuQ6cLTfUrkVtX
IC4UTRYLYrczmZdG6XpE1FYxtHthtATBRlWc2lBFx/hdoH8Wtc5njJBENtR+B9RN03S09uNVTJcl
oUxcGFqeoEY932YicG4ox3iGNQ+vCzDZzTF1WUmOnU0mo2WcNCeQ002k5rRrjL5Ep8xiTzHnT2Hh
5T3/ftAKu0+XP/ARBBx4RsNVsJ/osE7jOaSq4JZ8Xd9USdq78VLMZhOIrD6Bnf0MCvozVzVpMaFr
Ayq/lFq8INdWN60pVs9TxurG2/MKkENhR4PEn8j/rF2xSkF0xJUlDsQ4/iz089MIaqKY64GkU77N
gf4HU3dO+uqAeeEf6vDA41XKcL+BfVUh6hxpMaAjmKuVxyaF8OMfOCEubzDLgOJhy4MULKE2Ruk5
UwmgJdoQ5NHszMwsn8/IZG9gRd/kzUB7/aVB6vhNQ7UYsvxHajT5QLosSG4vvFfd5kVmXKl7Dn9p
jIoDBdiS+wHGuOW+MNw2+JtDZ2PFShztuuDFJJIb9SLWjYOlqjiOm+w8n90uPgTNwlqnvTP3ciTU
1u2bJJebDiPpvo5oPuieMs4GNQ/wSosDFedpMXmU+gRGQMuYP/pySUt9nBsQ49hqHZujwDsyyIfq
8rkOmJ3xe6fhxQBVKvoZspnPFZIyHy3dI44YOiiC+UQsT/ZD1/jGcHyyJlf8UCV+erFmYzPXaPCH
PdkL/eGJgxNiBmv04JCWjvlAKLkF6DdZHVhBXeZLgTVc6nwsllTLNLINljsIXX0GFAUpitau1HMp
js2RtZN9AdANLQEIFgScYzrlQFwBskAuBc9iJX3ljEOTlW4e8H5sLFbefNLK97OALvx2sopKca/P
9a7v/jRNNyNEOgYrkakuq2/j4vG1YhoVs96+66sXVqgF5VLocIcFrIAEQzEhiMyjTMw5eWe3ruLx
AOjLN/nT+Mqq0u1GKhcza9BLGfVlqxDDpC+oBZ4vPnZfdOh1EiBD8al4URmULEyL5Dy68F2wxg1D
WcJiYwtu6qcOkIRgHAZEqzHrOx7nt8fiSNypj6z8h27HU/UonAZyAJH3pUh6jAnGoLf7Gx1QNy4x
WcEKc5RkwS9GyZV1sGjEbaIDeuCXm/hovNMcjehLE4AI9zG6Zcmg73sqOEagJoI2VbqyO49dIhQh
opZOb74otfR3PmiDaRgJK2rfM2SAHQLbEfEYAKHrsRWBjOqnaOCBkNbITYCaq/yQA0mlm3FXt4F5
fQPubn68R9DUj3Q50q+UublW4nIeAaitmgWIN9ChvtPKPrDSQijecWBy8DqxBy0HPyBZwgVIB00o
tURRwcpk7p26lx9CXcgVJNbysFZAKQD1V7MK6sLhslwz+0gNHwwxD/6OBbE45qEoHq7Pwe6Mo/cY
AGvkZ5DTpGa856IUtQscQnIr2xCJd8K8xmk7sCLfbQYffnPuNiOZNoJeW1vKsjY0mgkNwEQkT7Yy
u3wjrc71QfbRgvB8fVjbfYk+eKLbgVwbms+QHVlb09VIFAOFXxzFnC0RxW29SyEDH3qah7bqOXPZ
uLWtO6G2g0IwysyobpOC3tpm0P+nl7Sz43f6kXsNkK+FGMzwC/jQ7TFAGaPOdR22hgFMPSCS6W5Q
CsUQyW1ptOfUVnQcbn8bSYIKt4JUPtJaoI0BvpEK+LNBxrs9QjlU9vRjfky9rwT58wvg4c12QBck
UtE6aapG+8G5aHpxxPFyNIPrP67RBNxCTVQRzdZK7NSLAougxQSnOEL5yjIO7ZF5vJJFWgVAlG1q
EUt+LoRIgW3ipvr7GkqO6k156O9nn9XMukEgKsQWWnKghgyMzoYOq09aNK/lUe1kNzzu5QKts11i
5VluxiX391AWx+mBoDEIzHAaTdxggZWfpMxanubRsJJb9XZUjpHg6rdLVt1FkJ2EvtD4NY6E3z4q
UVFEagPAG7xcCZ527dsGF849UKCVMx+LZ8le0HnWAmamWJHDJEAhrkstwaUtunSUa3FRtvFYOdoT
csIfCDdB4+sCHJswd4AAjXFW7NsDuAHMPQTVRvn1Upd6nvCwJ9wtrlbC2UCxCbY/m+DVgatl8j5s
HkbnyfxpkPKxZZANvcunyil6xQZ9HAF5gn/Fzm+TL8Gc+KMtOOw0xxZBQpkl83Cxrdq4NbpWwzgD
zZK+QTUXzQ7Gq+CKDqjRbHEszlK2kfOjmPX/vk7/E76V99+Xrv33/+LXX8tqbuIw6qhf/vs2/tqU
bfl397/kj/33t63/0L/vqrfiqWve3rrbzxX9O1d/EH//D/v25+7z6hdO0SEd9dC/NfPjW9tn3dkI
vpT8zl/94T/ezn/L81y9/euvr2VfoKnq8S2My+KvHz86fPvXX8gZXfga+ft//PDd5xx/7tB8Tje/
/e1z2/3rL1n/J7grgecByp+0f0s4A8c38hNJ/yfU7lSCbgM+S4Wa91//KMqmi/Aj7Z8SJH5wZACu
RcIk7MK27MmPROOf4I5UoOJMLj1AtKW//jPs1QL9XLB/FH1+X8bAsOBr6B0IfB2ypwBrqQDyAaG/
9hRgbLoO8nED+ru8EICUmO/si4n4YfHSwoZVF4nMlQkq9srqIEnDFCY6BOuqlbgTiGZ7r3whRU7J
I4VOyak8gVPYDcubDU/ZpsKtdMhCA/1NwzloJ7ZbAwgWBNAFakJoyNSG1mIMdyfOWg2Xikf4uGyq
KjqblM7DNZYv3fBGjJ6HWeSmkjjC5LGK1efs5eo0PQ8WjoEKGLCJNL/TBHEtZYQSj52bVePXSJ0N
YHeRTLX6Cnrv7mY6SD56pm+zU37TvI8TU8ys1FOc7H17Iy8QHANXNRraHFZSecN+890Dfn4YdRyh
dg/VAX7+zyqgle/QzIlZtTro6IiaKu9XUmInoBEr2dHa/oL8tE4FvkodqtCshvXGGN25nM04I1nZ
mJEq2gaF1PSTrXZx6IbBnPIzWfgltKsDTnk030oaTtoSc8rsvN337J+jojZuIOeNOogYFVEDQyus
HSV3BNFJpGml5B3zkU9m6ZpzUbuYD9M6RZZ8sMvIUqbGzGJTcM8Je2dSWzg3gm2X6TmbGI3M6bk7
HKgjtP5S92c1lLOAphR0+wO5Gn0sXEJwAqTOx1+AT7NsUV46cWkEMiUeCFkkxObb0BlM/YkQ+mW3
rK26jenP4wIeF1AxnO50ihs9bGLTATwFW91Bfpu+NH7vGo02Wp0/u2gicGXABJnlnQ1j/XknordH
gBYJiDHOj6kLH237KdOU9mw39FGdr2+Nd+D4ETRXHGXDrB+mL9A6fKekAGM4s0t2ZhaP9zI654sw
BP6TcTmccWMbt7r4IGrTjPEk6Fzyw43JWzFTP4GH5anzpdu0tyOVe2yl5h2Xm9k02OhofxLvK2dM
2oqkgF3943zPWZNuPBUIdbQfn7wESuxMMTwVfPVm1I2oZaHAxPr43VWESgNAuoDMIlambpeJM+Sg
XPBdpGehuQH4GAUsgIJb8zvHSjJZrFcLmQ96vi5NUrcL8k8Iz4lJrm7tYCnttGNA37cPavjmpQnq
AYCye1VkxAThQSRLElauYRHoNtRy3jKZ6QQsi/QrcKoHXZ6Es0XJHe5TZ/gymdpLj9R+7up4HTC8
bpuhwBBV4MSBwQMVskQztFQLmufEHF43uKqBI+VAuCekh/9P3Zc0yY0rTf4ivgF38gouuVZWZa2S
LjSVVAJAAiAI7vz146l+30xL3WayOc6h02TWVUUmCQQiPDzcg6DeA/rK/sxO+edrgzoppiyx/6Bp
B13kX88GGEVUM9qqY14NiVLUq4Xe28jp/3QG3aLwr8sD18FsNSRXbxyK379YrTq+RsKF0/x+QEM1
LPsvy9sNfFm/iZa2hxZkf8f/s9LcP0+j9NakRmkLecJ/0kMdv9nmJk1HOB7fujMyFy8C+cSN3Die
/sRF/Zd99+vVftsESYuUtQ5wtb9WaFPAjHfYd6jiViDO8Ge4/rFb8s8kApeEMjf07GBvB8zn1xdo
Z0GYa5zbF4Setc0HqCSXdQlDiuOgcvadnxSoen8ikd2KjN/fJy6LehUKRlg8v68bttVpxUd224sk
C16H820Uazq1u+YLzweK9UTZJxcWqj6OfZaDqvKHbPZfFtQvN/Dboch5PXBhcQPK0v7V/cb2zb49
wnj0Emdukrkcj1zl4umPW/RfHzikpG6qXDc52t9iqwcnhSac8cBvE338u5trPO70Mc1A2MvqUzWg
M/UnDtm/P+6/XfS3hSUHaHov28+L3hTidN4hhUZCh8Bel/Eleg5yBWHP9jsEh3KZmT8JnNz+/m/b
F7sW7xqyzQDfficNaMz5mXHBwt5aloWQkKHhBCpQaoLdFoUOVUt0rbX58YeX/G/PGqUfOCuwqwap
7LeIP9eeJJWbjKjQbuhUl40rJLlt8XM3odWANyx3fwJucUb+/m0xOw2RSBhPQR4n+QfKGA9jKKuJ
4Clz5yf9OnCHnT96Ayks7zZ+mIhKkx+OCOC21xIm+TVsPd+e4e3oBt+A8PhexvrWhJT0/WAuaiAp
3hM0S9iOzP2CrmkneHTkOlTxMdp6n0fUtygInpwQTrqfUj0KEIQCW1MH3d2K8nXyaY25F2Dz8Pcq
ZxFAPixdvKwdw5TqmUC8Ownb+Cmdzfa02M5+XSLTAZ1rgcj1CRelMmbaw2arWQ7d0sMesDUCBr3j
QhTYbCmTFD6725OrVVUfq7HirxDQkaX0e8XzkY0p3Uw7fmFJ3d0bKcQVSvMpbRaJn1mn6gjGE7G0
NrPb0XVluFWMAiwwJXSH6s1HqVN0weIvdBuN+sRB8vLPt6c2ZKOqVfzS99UkYCfo8KNsfPIgZEtO
xFh+9kYdHfwxDMo16rqiwdb/7MPlXVEm4RWHzT6OpTOvXmnmrTdZvPJ2T2KjTnFlF1CJ2/nqspHY
DHiG3a2bIA/t0Ab+ua6CLintauMhlytrLHVGmItnFdzM4D5DGiRKgSF3I8e33mjP3PEA88EZ7r8m
inebOy2PywJqab5BV+3d6+LUFAsH7L+rTGhDg7oudZqr02xO/aYCIcc0k23nKL5LgjFAV9BA+yPH
mVGfoP+8vOok6B67QdbHYNXeYyDQkQKtkXlPkVyCPfHGcR9FsK6bsFFhbBRPlzHuvNKNBq9s/GHa
pV0XZHBVlWUcz8suEf2yS1nD34Z1QENdRX7hOm00FOFi5L5bNkxz+VO0Z+3gXfw6WK/TOOt91Tnh
sU14A5NvbM/3KdTpfp3gZRA3dbUVqwux5mUSQab5jOtzwQ994JAygjrig5j18u02qHjhWzsePTNH
nwYyrLkQ7ageofasDjCBch873U4Kw3GDf5jdYPlhQ+HysoZjFwFNbg7IdardFWbjPNicYm5M9xJ0
rtyoY2typ2AiNR5Gd+nynhuRHFTEB56lK8ZDD7rrlmew8OTZoslGdm6Kcex9OEVwKdhCd1NHG3Xh
k449BLU0qdShcYTMnNbF/APbhmeB9K/gozN7UI6LhaKxx61DGRtVR5sU+4nWtde0tFmD4YAvC1Lz
pOMu057fZqtbaW9X94v+CgE1o2jVKZtBWrQ/hRI3nvU3N/kM2ZnegfKg42zQTLwsNVtMtkS1fIkb
bXN4JDi3nRfazBdmKAX2zAEaXV3WdN3Y06QWVlAfnobFaGRb52GNd3wOR2buHM8KXEEstaAjwNeX
hSdkn1RawcK+4sn9GI8QFTAMTZw6TdcuW7oWrDPhO31K4fq7PUTxOn9wb+nvu0R1u173HK5dGnwv
bHIpuzC3Hip+uhrJ62zuli6lweSkhA5TYNmzEw29CzcU0bYnQgzDUB40rVJqyRS3ZYvkRhcz97p+
125Mw7HCZRuFbruf7rpNJ6Rk2okqGF8t/QCBIznpQ2O2IMnbKsEawmYMylktR2vqOi5UoNy32rG2
yiQZVJd1cpSi9PtpwXnZOIg+VSPhbQDnFqYyC41Sh/obpiffPBhnNJlJhtkrxnGqYiTDaRNQ27vj
PewS6qDolwBO97GrI+j72ZWgCkUPWf/Qfiune9+EsKhg7ea4u2Udmc7wxLyudLzJ2/a+qAKCUY2N
2UxqfzQ76S/DfETxysDKbse527MorRCr+zCBM5sT9homHiM0L5gjoiQjY+M9htBGx3aJgKnSMBi2
oFgDn4mMRdXT6gnDPiyc0evXxaTG5sjD4b5kTSrDfDVJzY5sSpRzHXFcQbMKYvnZmCSOzkQ1yTpL
OwgRgTvaYGYFZJUOIUIyF4K0Xksw3mjdyi3Ac3f4XtneE4WJZa2zSQaYW5ugxuPR2iVszKTth/ai
ojV5cnEfURZX2pBy8tXU0DDG38/crYOS4OhN/XAXbJ1+DZe2XQr0gnmPW52xob2ggd/f5HL+ya2I
nB8mvN1lpYtHtuC4prP6wlvR1BnUuiFsnoRz55cV20hy9es01iWURDSS/U1rQ1MoaKPX4DNwwdZl
G5c7FoCduLcWloy7RPvuuJNDEC2ZEUv43dOrytoglmFWb6EMdxA8cW9uEU4d7YJZJlOxzPFqv0ub
pE2B75tE36Gar5Pz1s1jvNN2q/k9VFxhymvhYLKCmk02lkXSjNDt4bp+6YKOm71ZWbsWlXK3CHGk
ajyU6uJG6/ZhUOpGtA10srGD5SmZ42LDh/cFTisSysCLL7f+cdOhC+5yrGBZ+8p4V8NPYyLWYAN6
wxAz2rqI+2+OZCz+vvmsCuEh5+BmUmglDGK0eVIP27RcIxcM1O6UzHaQ39Sg3arFlgFGCrsBj5HV
fJlG3P7R8YOl+hE0mqdQeq8bd7j6jce2p9ZttuWzQWvBWe8cmNnqJOvGMGrDC5sid+3Kmwy/E56c
qDXEZNwPuqU5g7+ZLNvDVs8pYQ/KScQE0kokPCcmJfAoEmGhoEfAyUmJZnTHv0YK/p96Q//fdX0S
1Dv/63/aK//o+lzEt6/2Kxu//tL6uf3OX60fJ/H+A3ghxiQt9MlvPR5k1n/1fpwk/g86PtAsR/MF
7ZyfbaH/Nn/c8D8QZ0Ehj/MeQ8CoCP5P88cl/7lpckAMHBMnULdFgf8/d/fwVyHxVzvu35s/v8GB
mEa8tZEAat6K9pvk6G9FVixvZoiy60tisN8QyaYUwytA0jqHZ6NYT5V6Z0zAoD6lU9M9uO5ynhNQ
BYGvFNBz+yxiiOJtSGBgsylVe1l9pKNqVM8Vjsy/Pdr/3vzf+0i3IuT/1kY/7xW4BrrnMHhJ0Lv9
DUJpIwT+WqS2nOP20KnhWhtgNvqhC9j93CF0bA9D/CfP99/sJW5Xxbu7AXxoxIE89Dug0hiSrLMI
bemlY+G4bS6dMWv9M5tglthEx36A0HH/ZXBxiDRHb7xrpP+UHOBZl6XwbxwIwg1YuPoPD+M3rY//
3hcW1E1cARpUya2k+xuQO9k+tOuI+4rcqsQpWCjmXOBkPfddsUxdsYnp4IQBnZPgDyPOPxfFry8i
hrID1BldrER8/t5PMa2tdbLaspecGgPVJjhlRpO4HxMis7XCeHs1qmI1VRG1q8RQ99DlsFbZhQta
UunMP5J1CQuH1LSx/TVZu/t6nh/dZX3yyfa5/djC8WWK+rs6hT0eEw+ql0Cefe/ZJ3BsWpPMwRSm
jggoMKLQxD1FHlZwXWdEwXBAjDuSvggXIoYJz6KxKqoK7nBb/JKs4W4AfS6ZXKqj7j4IthPkMHdq
jXbgl+d9G77g1x9NklVbd+rtiFZHG34Pe3NYuQtOeDIjkefZFsOQXRMIj0T2HhXPI27uNRiGQ+RV
h3BYN5pE6zfWeyiKTFeO6drQZALLy3AQ+YY/2Zb+ZCH/8kag2uBBpg6r9C/fnl8XA0QFPFeisCyn
6HFtMDaUu+zRTqeQFa7YORaqQXnTFtKjWCHpSPsXDtzmNWqKNi384RiQjMF6htH1xd3yrXmO5qzF
LMFXm9L1TSAXa+kIZf6WWrdgYu9WRd3mHpRXg/v02PC9VFe1HJptJ2s/C5AFT1tPGWrIWsvCM+Wi
PlXBRQhGyVxYQ6P13sVgd5Q5MAD1xFMjMACSTeE9Ud96wBBTNpjbFe1cDqB4e6XUB2T23JZdfAji
Q5Ue06Fc9dmri5WUUu1cGPTU2aB2ESs0NJNrTPw9jMlhqQ9BUzrkakVm+GFs7zUccskuXYrKFmlf
Vh0CXx5UZUdohGQ0eTbiKP2dZ48Eh7taT1YWXVpCLcBMGJnK+kQgwhVIahZ8H4NWUXCq58ypHt14
V4nrMqMqzEi368Q9Fp0wF08WS/pot09qeV34ExOHDU9pYlQgQx5ElW/mvLRQkTKSAvKgsTi685Wk
ZTNdVnuKptIHEMSy/js32finwTNEs98j62353CwpI3C90Ga7/f+/xZKF8dFrZdKUJDw16Vs8PyFD
zeARTxNJUaPQaNuwmSbUX3ehkpg69DLhbXch6x/56txvXrObOiePVsSdhWUwZ6Tj8AJ/IOosT9qZ
8uVWOQ9FcouI/ZS58xt8rzMZfXRTmEFyZZ+OD51i+RBgUL2FRUPv79sloQ6K8g71qI/1usgPYgK6
DnWRyo+4G6hK0AtsoEbl0pTPuxV4yCQ1ssdc9qWDLoIHweXnsHq49XvBPdScanath/et3RFy8fR1
UU9O/JDKckn2nrxrmtKwYrRZp/JkoQPD+Kq85wrNCAwnAYAN3Kxdw9zTXjlDhNJPH/z0MlUPSb9v
oXAmr1v3QoanYH0LmntbNVnozTQO33xYv3UQKU7rfI5NEert2EaQngPWJsI9d/pdaD8tagQh9E+c
J//X1gNOitvsGOwu0Gm8CRb+LvoG12RYA8VKlZ2DSWfVY9DaQFJYIBenlQ7DU2U6eQyEg/WHUS+C
sJcvFRYxUaJw1/Xs8fZKhuUuHdP3uJo6apv5RxV6AEj88Rj21Tc5wfbIa1E5W9SCUfxtRklfoF6p
dwNHkz/x98E8yUzXK9uN2n13EidXKKD+wAtHkvQrpnjLZxBrIXaE/Og2EfUz4/nbWq4RmgMhUlEm
MD7AAaEmOjqppNYZeN4HM2SUx+8KRptUTGTFe20RrKqxXOLIImqb47TUCvArQr8Jv4NK2mRtF7xD
teGO9PMZMhvvyyyBcKltoU43jEi9Bzo4DaCM+MEJ5hgCHAuV2jmkdTTS1N92RrRuyaq06JukXL3P
mgXg00XtUDT6gkEnFJoetIRkjdaaVPuudouw68/RBW7MgLknQO+SOfspvaFt7HnruciTsCsm9LGy
BVBSlgZns2BHNUMvS3eCZA7B+DclVcIgG63OfF7xPpS9YA4Nw6zTM1FNAUgFTYwmAerpL6WGiXcx
aB8TH12lgVnO4tB3LyKxp3abnGMcYWk6oa1yUAadiw32Tc3Ne+utaDb1mEVW0qQ0dRv+RPR89Rzi
HYHGBFAScuRpQHVEE+GGz6tYcE+jo4HDvaN2DR/QAYAbYe3k7QoQEg5KmRcI76GSofcQeslLxKJm
36XcnKWepiJWukehYgaIRKMZ2TvQy6mCpIaDU4jHGs6HgTjREUGojABgXGtHjQ/zuL6Orn/W22wP
mK71qYy2oZAdSwvjk3vmdzxT2B3X2PZvvuprlH3jZZh9U5quHR7jrRsyjw+ASzq+003d3HOPvDBf
uiDy9eEZb4iymI3HAA0S17eHypAp47VBm/b2r2X0HCrEzM9O3SMvGcQHhrmBp7YVeR+aej1I2CxT
C5Of0mvc4FwntsM6Yh9TPcJPzAhb8psHeOzN3bmr3NcEL6OsR8Czccu/rsnq360q0qUc+VrAS9sp
B4CcGQrnTKXqxaILfwzsDEaQtgqVc/q96qb4kMI+vkTw702d7oAAPEWNewwU2suK99XR7Z+QxO1s
41nscd+j4cKPLOqhoL9KnL7h+yaDgG6q3vsDfwnIinkFF4meXvVjOGHeJm5FRJvYpjt/9n3ahuwQ
6nDJXBdHgkrbK5TjUjrI9OKH7D1OyVCw2QPIMS9DfmsBQOpUb+UtlZw4QDOJxENXi6FLdQ2WgLoe
zgERjG99lR40AZvTpNPrzOCOmji+zmwYFZMznHjinmeJ87NqIILSVBAiAB6YV+G908Ym06yfC76l
aTm2XFKn/oiTcc5MVUPPfsYIuvnoboAkhF9b6jV2L1wB9ES6P1Yyubt6Gs+juqUVctmKvvXRlcNi
O4o2tEe5eA+eHATOqFGdoMysTmHvY28kAYKNadj9EvdJzk2L08wLkckT9W7xnk4p3xbg9BOQ8MpR
Ty1kDUATvKQTwk9jgU44gQqzSKzfl6BuDmrBuAbCwrGdyAlGXGCXDqmTkTW+Vq3zqrwZiIczNXk4
BtlU4/CEUy8sQ6rp0dg1LlyVdzHSnqgtV18cmN22XaVSDJyMODLUzPfc9+pSQvKvhFg7p7xzkZPb
Ztn5TVDYsan3rZrApWbdWxI61REiZyfEayBaSYJN1SsQSSSOTf+53hB+qu5taggyY3ZXtx9Bw8PC
q6rPVvVk387ByVfZyAJwKrYRqI71X6t2DpFML3yHXbqWYTPWu3l4bEQT7TBg62NntYB4N7nsYnxm
DH6zhVwQJOce2mWYurjH9IfJXahMbYM5dnrSpVfJvHaAGJnBhJmsZtCqsARUI4+8JnhNLliLxjAa
oKbIazR9mCQRNd0qIeGFq8xYz51vtl3Qty3lxNpshfQxkm2od4X9aauUyb0OjANoKEx0TT2DbDbA
tEvUf09qHLBseE7Bk6NuPGC2e0A2Wkf20MZsH6TO53UamnzRSNHt3CNL5ggl5lCLn39hm7LRKjrN
aU1xjr9o/rIYItDSWhKMC81vCNucuhwotwAlKEdpV3rTsGJoCQILsFXaNYofxNrwHVvGF6QkUPpa
5JQ58Bym1WDaPIJJcBZuY8HaLsymoF33s45Pvq8p82JJt60P0TX0rmlSY9a0DdBEQ0hWaXforUBY
g8J+jm7g0zLOn+S6hvs4dQoz99XBaViBWQQkVlYfet80tNZ9n6nBfa4mr4T1Nsfa/B6uzMn7eLsC
p6oK1EIqmwP7ed1SjEV0wSVeHgFqftuI3lUhUkce3doJDkrIWQZ47ApMriGKs3qSYyFtjMpRKEJZ
E6O33XoJ7dVdo7zqJJFvE0sA2cYE2CvrqzLGoZHOlZdjMIJy0GMyjJsqn3po3Z+FrVjRJd0lBMbn
OKLPJPZrZlQTFqP3ouZ0OABStaWfmJ1mg4aa21AdOGY67rigVU/8u4BVfrbUbpjHSz/SmfnjLsL5
i8ITlqTR2VXtVo7SjSl3EoKWVvXFToAYKjKngLxd5GgfxJXOE7BmVC94rLRlzrFBvXgvwym+h01S
dFqlONWJTxOnWw6LTNwj5nTdIybw3Uzpds4kUODTkHxP16A5g7JbnYbvEXKQs+O34/nnv5Bn1xt3
Hnr0j7DOhxhRv/BlSu6qyNTH0FTHdCKY3VijtdhS57GqKnvSLXnmjUcOsrXx5edHg3T1wrrJlq7b
O+hxtAswlvC2VAZ1B0xV3f3818+Prl6fF0Kw57fXLugnmet2/RGtMHjKakuiYrDSO80WaiwpugFZ
1zRuORANs4423hMokx7AthdnbT/P6RJcPNF7eaDXJE/auMp645ESAqQIZ6tWR76g+G2mrTpuVbcV
HgbUDlAJKSLRtHfGxmkZctlQpeNqpjWO3Dt++5Ck33kNa89cWY9OHZt20dxBKCQyp5ZMqEjTNskY
q+09vuh9VYN5NLEhzRybYsYCTm77eHWAKqv6KoPRFqKNwWsbmHMXG36qHWDypG2+jmmE6Ziex3QB
MLWvZ1fkQN8zkczyWTf9Rue0mz5D/vzq+qZIFu09tEwnpzmVp4QxFlDSzV8Im+yV8RCKcWgl302i
GS6IRoz6xingk1dfW+Q8zwZrF99Az0d/jN8lnsGdQU+hWByE6nTeDqJCv0PpdQEmFn5fej7v09Zu
9zHG+YCNt3Cx78VEoSjcnRq/QtOQNciWJM7vUKbnvkKR6TgE6DfG8vJw0/NlW50zKrrtHJugyrnU
yJTtdlFrYI8MTbLTMjS72Lr22oTpOelipF+z866I2vbjypI7Zfr4romJ3te1/2VcP4dbMgiUllgk
xpzwkIJH69Tho3aXPq9vR2Q/jvdNGNjncVixxqutFGE35mo109PY+c+9DtBVkF0RD0BMxopBeAxH
geC6EJtIL9q3j2uHFoIGJIa0vwLbvO/BBAzEq39rEAu0ufJ0Ajq2CoV0EFXvQhBb0EqhbUdeb9aM
+4B/aZqOHTYr9s567ySAGRfX3Q1Y71B+9HZh3549Gb8w9F7zbiFfe4G8mKxv26ItGmrUIfNDirbe
nlTrZW5dVvjVaYbbYr4lfsmlQocEAstBhR78Mpfu7DOazDfhu2qcKVoPmBxus4jxu56RHjjirUrq
3XKr17icBwwnVZH6aBLRFrpg3Xbt3QcOacDc1oFEJprEFEn2mdd9ucbtee26zx6GO2k3w7q+RRMc
RerbNvUGcFRns60VYwYzmXS6VmZRVMNxBsmkAQC1updFYDZr8kGLkI4p+skgXgbDDzQZw95N0ABN
dmgJvft2/Rx7n9jatBlLRmTcnrimBBWny+KPCb6LQeexzGnU2ZssnVdpc83Xfe/jR3x3PpOh328r
nwqeTMdBTp/MjOEgVJiZ18yvxo1C/PzwwPCsrFkFYtT4jgTVTjgUyfAZKd8RCyWhG5mOS490pn6T
ujkiVq8UHhPfoG3/yrz1jBYZyCj+OzF1hv4XXQMWU5AtrnibwLwWcsacKstwDqGoKFVrvcJbxJI7
jDzB+PeK7uXT5rZIG5rqQ/S2oWbGEewHomim6fzz0tCkgrYvJNUcU1EQHTvq6tsd1bLGJtSfkSmf
XZj5UO2ZH9sHh9FuRuoURWwXHmdk+ZsKy0hRdyAAlrGCe0deI1/MVMkXti2f6jV4i1itaAIPHsMR
G5MkFyHyqdr5GP0F5Yb6ivz3ArPAl1mrC5r3WVpVL9B82icGQ5pJkzfz0u79eXv23eqTSOQ3kCOR
a2xJ4YfORwV6SiY3NqMt+M0L+hw9lnc7B09LCJVLq+G4Y+yrHzZXA351pkL+NMtWZGqa3wOiz6PR
07EH08BB4k9r8b2KxbVy/QeZiL1vQApIkm1C0fAtcKWbiWaT+4j3b5Cb5nT2ag0xUucDM4vYyJBm
7VhYoOjeL5q9k6Z6nGO45AThe+3jKiGKcEdNh6jDjTwtTXN157ZIvCqhkaOvbQquQwxKBiU1qnEg
Fvut297l2lbZ6D6laXsXABNOkbJINcwlaGGnPsJJFKhDkvT32/YoHbCYb9cz63qfJEjVPLsnzeqi
eoq+tWg0h+1rNzPgn5O+d9Y0xoIBD8rO58RMWIFD+hJG4t6JgocQvu3hgDWzbWDFbLF31ONCA+Zf
6r7JtApexh7b0OiE057wk5QLtN9b70nj9IaQdJDrenq2XFxdkejMjwaKJOPi2hG/5MlXE5nSi5A2
e/jzE2oK2rvRyQxB7sPuAXAa0hseRK+djL4FybBkrTdghr65F06PMTzZnYkHI1hF5q/+EOUD7Kcw
4JvPG9korZieCrECYxXqE1B1GAX1726P1DJJEDbWHlwJ0q1lE6FRgPN0h9x2zEK4dyERX/A1QHFv
Wp5kxp+PqQohrOuHu7Rpn6QUzzjW2nKravSCvUeQqwCVk/g8Kf6Gwf9XpPM/BjeM8mqa8f0HVszz
fJgr9bKg5UPB3Csb/Fc7MwfFqXmAExKq/AAubDy6RLKHcnHfgLmmeipt/RXyQB+u8HqQDgBikHSM
Moa2hCOaXQXeFZ31WIwc6WbNb3xhrs4idIcsbSGSsbWgBMLBc4EyBwr2LHakxFpj4GmN3mXebIcO
CdeIXesOIbFYVg84TYXejGwS2rZ81/RDnKnkVekK4w3t9v7zoVc+/BJ68wB+m6Rjw+76NXTRTDmg
cpZZGLesFCxKy7rrT6ihgoywpclBSL8QbyNZVPvXBO1nivupd2A4Bqj60SwJyZKFIjxqzJAgygbo
3XT2foVyrIr1x9oHXxVCk04ckPSdMgLToHHiT9G8fonT8btDwAlMyRcdiC/hdMGqP6qNPIFVABrM
8kVoCLTr6dpocR/E6zmakq+hdlzqNnB4QnPHndYdZlcgQmYxBblFSLl9KS9NAEqP330bfYm4hVGL
tu6PTVy96W1v+wi0BSxoQLUoVjVtNv59wHC3CVdka6l5HSvxUfeAyUbkjH0DdTwzAD6s+I9Et5+w
TUEU6r5OsAGlfNafQGfKCK+PxgZfot754Q/mIZz5SOMJvCE7b0MZO/4+Nd2Hcsvag+nIln7pE7z+
UgsLoAhbwjcCVPx0eZ+W4RIqQBSe3+h8mXr437UBZGl6787vgJndGjBMeYD/CKeS89Ja9dbtWqAF
3sCLDtQ7Csj/hZn+ex3Ll9rtjkLYDLzAvBHsXOG0iReDlbZGPAN+/+bMztk4z7GEoRRI8ui8xcE+
IjoBUyL6Gk04zhqxoW6CBUAXF6bRX3oJgAUuAQh5wn+fDe/w3IFypgxqJHH3Rdg0t4tn7oOOnJYZ
VrEh6C1MdgnKkKoAs2itlgJ2ja9W4Is3AGC9oQMsg0T6Rk/LdYiwINCpSWr/YZ3J46pQIAbieZir
86I5+9/MnVeT20iWtn8RNuAS5pagZ7FYvkq6yShJXfA2gYT59fuQPfHFtGa/6Z27jehQtxQtiQTS
nPO6s0E7CNQYdg6tV+lHYXYoFfqnRkdtEkLfBlReXatP1pxc8b1pq4VecQAEexn8cOfSQjoxIEfq
loM3LF9jUF0Kb/zWGEw39dI0WuZWr/EYrGtgRAoTxnLOsUunrZZnQsHOfSGSVdDCNmAMeMjS+UfY
IPu36wMTBOcVMcsggoZAR6zV2WQ5JLJ+mubpl0dny80TP0kPNrNEpNO6b0U+2ReXlmdtkTxn+t17
XhBoYaXzq81QrFUQYtKQcu9pkpEC23qJufIjoxg/1WB7mxCtYzTbGkqzO02GjzlQqr12/WTbptMf
VZY8uWZ/uJ4n2sgRiGYtWEplMC2qqrZqqBDHtfdte1T2nGwGNzyNRo+UtZZvMgbaNOHGAwbm5JJW
V6iRAFDf+R6zAqKk4Ge54YbwCvGxSRv9IFTfs92PbAKGNuqZWLt2fKsH9U60Z7YupBGv7anaGWNT
c7R1YsXo2XFTG90+78aLbswHpzdrVHkd6UTvTYf2yDOT91oE54D+G45CP/tL/X59YVIDFioG0oap
sYnFNpusn76fbTqwijKunlI5mrwnHyixwXg1XanLQIJPBpGosk+Uvl+zDvQuM+GRpe6PpUMFHy4s
WlbjNxn/dPPuPKpOrFvD7bd2v+snVZMjbyeopjwojy0YFlnFafxUkejCCemro66p2lxLrvomNyJ/
MU4+wrZhcJLNwpTLlZraAyL4L42qb9V2TrkWpWaM+C9c5e95uCvrACzHBLhGN3TEvfaS1fUPs92n
WfnsVXAeXv7Ll+1RxFkTsTC5R4oQ4KjMo9Qbtnmo6tVYwFC57h+GmknOKFtJBNL86kxZthoB1plA
vzK8IH0sPf0r77WOwiZ8biXFTdjMrwnC2rw+BNQj3YgiMfRtys2QZW/CfsMhr7uRCiA9TSr+wgKz
mXP1KUSMIJgxwVn1q3TmB9vPc9Ql06oZFNPL2+HSdf4Q5V595/rqZSiGr8Wr1u6UvQyN8yPRnb4+
zjiqfXCw2bsrBue1FxVMm5/sxqCjlDMe/NKxjk4Azqe+zcpfOyhdtong1hpESgUPHzwK+1CMGkjb
cH4YJRnSk1wRjvlp0ICsRysDX6EmCfXR8qyvjGbsUDp3HiY9OdCWTWQHx9naihj8VWy6pbEQrn6T
aeec+2XejkV6KNw+X1UyfjS71l+Jmoth1JOIKq9/Yp4exjvzRFjNL21JGgnru5h0BlXVvCQhZDMh
/8EmNSya54lUutL0fsRTd6cT8Sm6bNz1EuDdTJ0PionXLLQ6zkPBtF5b7XQCiF5P+WpBlQ2FOsRo
MoJlp+buISfAr1wasCQvnaI8L38GQbfr++xr6JoKclN36zD1Dqo3SdWGlJROSIhuzNafQfINmwmg
xsjlN2meRKzylVx3JbJYL8k4I9xf2o0fW+YGia5aM5EtJvbKQxo4VWx5hhg4CMPXjmsfZ9M/LZVM
Nm7DkAu9jMcsR+K6KB9wmUW8Sknc1mKqVswuGaFI9fOYy28eBSJy3ulpVt0v3BLJVaH5PuFQ4Aku
admz8GWyBjo9d4FkuA/LK3TAk8cqKNZOJ2L2OQpfkClI0aV0NqUjj+ixrB0fdnjIZjNkKZX1OXBU
G9lZ/CiCkb+lpHUZrc2Y8oeaSjyIejDu48B+9TqLK0HDAdqcl4VDpSKz5y6THxXO59VQj+2Wo4sb
tki2mCHcK+tzpyo++pDkzW7RzqGJ5XnJuVW8Gh1u5fbD3mDXbDiwCYLCMw4Cv01yl5c8JkdXFp9e
13yLF/KUfcTpfWvcc8S+VuH4OCWgOzk6mTR/Rcv8YNrSW4cipakwEdYCUDwkVvzejQziqnJvQ4jx
R2viBp0N69fQg/fMAS+akSrpaQx2i2iOlFmbts3CU66aZ0kuxBYaZ0V203DMZHP0BlUcUG2r3Wza
z6gmw6isq4fUaB+YhY6BL58eM6e8MwtGl+ToNvuEC8hTXOhxVxAa5koT3jTdmqOfnjPGkKxoV39a
ZrcFrQjOVcw1YENtpfa0NhPzUbUlxE5S85axAfUxadYhNX/bE82VF9Vd5X8rU7wY8OGnOUdM0Yef
ypGEBWpjq8P8RzVDdpVWvJ3QVvRhsfahidY+Bgl09mxCK6NjW+YsjsZOBGuv+NFXDADqJVN0aJ/K
DTTcDmXrscXtwTSED88cHYoN/yPcpWblRGXGUHSz+hLWSF7waNHD2umvPM1evSGet7Ph+KzT+DEd
0JKrxQB70QgmAGpZlJ7hn7QAQgoX9pi5NJsmzfIduMUvMne/AmdTCWiQeYGyqOU4ruJ5IS4w2M+W
daaGKg7cjvlm6gj2DTqu26W4Nw1UEdJ6KNvLTOrqqk7M8kmk7g6DBkOGa7aNtp5G2/ho5Ejcj42L
rh/Xs2cfl9gSHHUkcUzmGckAobpx6zx0Tdcdp9p4qpP5M7O7Uy6K8WQt+tqwxJGfsPYbE/x8yOLg
LnWAjJDC2ldQ0ESQ1ZGelkqy5zlsnQ4LmdUDtk7OvMpW2qVZLMeRJDcL7U9sfGbdxMBzI/TQ/3VU
6/JaLKrvtZbGZnGmFxH2TOkTtXO28+DO11PK/UCUTOnidlkUdWhphWRfTZ+mri9p1uuLHiQ5WOF8
nOtLMXkppSsFreV+qjb7igvuhMzgpkgH+8eSTR/QV3nZZA/DBAGYukwm1iLNoqTJviFV1wcTCUzZ
258zEolAQ2nm9WjtZQUcmXYPihd45xbOIzOMadSpqUZT/2Au530QevE6NsuailR+WkxfjDzMLqht
5KmL0dYnP5y5rvaEky2RMdvRnAJMiNZez8JQUfdHmE2vzBpPN6nvn2uZvigj2FgOaoXKXStLfdSM
H8+6X4vvv1R16SFI7F/zbHqupxrls8xp0jz/2ZiDH0FmfzhOu/cThBxIJpYVkjacfpnf7wxjPlo+
Wj8bHR8c0MvigfzKadoGxvKaKCxJ81NoAkEuAfbrSh2WRe9sI31J0MDDX375bv/Ux6nauQaRncYs
nyB9dTITkGDOe7fTNakV/qM5eRtXmwXIk8KDH/cXH0CdYPBDXohqm1YGvk+RNasl6GjDrbw/Wgui
w3Epjr0w3ROyPDTuCohZ270+NY3Narn9Z9oNC9uovjSZV1DQ5cBbKu+/NeZZl/JXrJP00gRa7aqs
+2qmbs1rDgkiilFxzgjQ/H5cEbwFBVLfZZX/PVs6dRhVYz3MiqIZDSDYcZ0+2IglwtaZ7sOl9w5y
iMmFD3p707flF13tdD/k7rrOMYqhV2EQQwVYIINJ3c3coUGXGC89lxyNdHwKKvmmC5tI/SEmUCJI
42Nfwum7uXEJ43q8w1HyGcRYieIEtUKozLuxg5fUIn9zncx+ek3LpTyFaVht/Lpod1nf/4Enpvw5
WMXrMjXeaWhyJuKksXuUMbaH1muzb95YzqtwmdJtagQBOrg8fFFIVuaq6j5SYIhiqRgoVojyiShw
pspW/dobxLIJkTXjiNhrMzn2BHZv3LpdVq4lqkOps2zfugcoZwqOUXDmpV+Zh9wvKJ5Cb22I+RiX
5knOCWmkvrm3nOJgJSR696gqxn52tw0jdjbuzC7wRGfth1K895k97euQUyForBEgobUejJqOJG63
bdm4r4vq0304veB2mDYe1/KB6NEG1qd7mI3YWU2j84tU/XxF2jDGCcisjZOZQeSYcbPXbcD8VRCW
N11OiEzK/qXOGkF6tOG/IAh9rjvV7qrWCY4zRUKFou0VSpDKurY/AmYI33NAn4MlI6FSnMDzkdPJ
mk6+an9UpNdHOaTPRrj+Vd7YfodofWK2fAOIznzsxn+vB889WQPUoKoanpq33Dey8FZ2CpjlNtXq
CvbfZUu+brQ7nlhcYL2Qi5GZn5gAytjBsdcoV/VbkJb2Ie8EtJ+3DBFKn0nvZ7q7F4CzDP105XM9
hpuM0TFbx+ySnR/k9l0Zi3WOLHK2tPHdbUCtgyzILgYqO2FRxVyZbWsJmx8I6KDlp7dO5We9OOMm
7m1vFy+Nfu+NkBJfDcG6gOBdL8oJn5TRP1qlob8NbXy1yoXxTsX+2jZN+3XW6VMd0IXrNkF6avUo
ssYZfcg03rcGtjKtsrWdGMWeADf3JZNSILUTT0UTVJvWt9rXahi6fQKbsHZipEI4POUpSNtH5czV
Vs72QC+ZmndFhizUydqIicTdxR0NBruNzpfvafetmugiM3IEWweUK/GqlT+yFzN8PLUYhu8+NSow
qvfSUle+GqnfrEqvtS5Gm+aRYQzPphN2lxa40aDcvtTapd6qy3vUH9d2b663kyeyVetW9kYFTb1f
fE4IwI50TyPsscD7+G7K3hKGef/MB2/rLM6vebLz72m6XNTMWl+mYnlMK2Skk6HSJ4c1rATyh4Xb
5Mmfhi9peEzei5u7vkjFYalrwmCtgrARvYRszHVupurDS6aPsR2cdZhxICUMvYnqbmIFV5V5Msqb
nFZsSqEVwwn4bngtvbXm6lrFU+LgxFF3I8hGhLkuPTTTsNaGIy5ei2FV8dGMsp45WAIqZ2rgVSqa
n43VyePX2AebOe2XfVnyQxqjFZ2Cn4aL6sgcKC+1j4AuGLpL7prOaZYmHqR+kZvR5cYokeLds6LQ
g/GlQu3oh8HMppV5CpaaQScaES7yn3jd9aZ/X8WHNJVI1UUgd1V5FYC3qKcq2MKtgZsSCVD1K3SD
Hz1Ziy+NNyYH+PFVPnrWytSmtWWUEnNcEMTh0of7t4fs1RQN4Z0lKITVlwuDozq8YTUDKpbhWwd9
iJMIJ11YHMJ60pHdqOqu6Enl7agMDQu4xBZy26t+QAMIYFklqfVtlOgHUGrteF0k4VvzNxUMQDBD
/Msxh0fotYsRLuUZWXoP1Rm+28WyFzUj3p2rNytzmnsgs72d9syZA6mjC3WAGfFxDomz1mOaPbnl
kD3NskYQa9Ft3X6tLCq5r2Txh9F49dEN0+aI3uHd8ut+5wXty4RV7XWx/Px+7PJfwdMil+qFQdHq
mX4psEaym4dAHVpirmYoKhwkazm69wYe1bM7x3fCk3pHWtEflUrFDp1GExl+FT624xI+Lp5JdEMD
VN7n1bwLFqkikRvhY1AingkrORxb0crHIkR34bvTfcESw8mqATUQhEUe4hVmQGylmdtofi353ivp
AKbJ+Hz7aXxvFd573Hn9w5yGzdmemndVW7uhYOamlzEvPOlHD8+G436ERb1iMMBZZbF+FIQs3Yls
qCM9VRundvadzNI1tGG8CcsueFca3rqT0jmZXeCt67Iyt2ZlF4+FfRcOSIySuSPDsc3Prc6WqMAQ
FiV5QrQh5rgHM3ipgYhWU1v4Bxqin04wN9hzG/eOHAqPPImk4hfKtltVHFagN82nUWFQt4/xjKUc
vvsOTy4RLVb1FcboaazMPVYeqOcwxFTsbknJ3AxHZS1H97r3mk5shxDlVsjLcpzHsR2fKsECw0uP
ySwp32p1Jd0y89HNfWO3YAMBtu3RrVyRFuDsdmjxWRigd3a27JPUpsJuLcjDYrai2Q93g9m+1dkF
GPXRyvgki0pTHLPv4wTQEjCjh66RqtUc4r1IT8niF1EWZ+QpjAhqXDU8pLl7bhhzLHKkQ+NFlssF
I8hLUjjFSprxz1a+FqWilpieU8//bE06ucaqq5X3ZM7xJ8Y7KFjMAu3cviPZ3Y+GeCzM7D13ZQnU
Vr+NfbfpYZcj5rF9+EH4YhRo8Ucv+9kLQG9i7LfuPAY0g/m+cOq71vdfdQlBUxrjY+H8MWeXmc/S
qO8AV9ZJ2j3WeNGjYanl52jk5znDq5w5dhWFWv3iQvsl3Qod2xQeYniQAk1iNYFfgT/YqynInw0V
Pi1GsM8wQK3alFTQLubCNANiJ9oUqWYCIYTD3gEhp4/YtxNnFJjEukn0F6nmL8ItkIr5cuXg5URN
4HwN2vyBL7tdmaym3uruDQBxMiFB1CmVs8yFDqdYjVq7W8MK96DthC5pvVJu8SZ6+7xQu0SeiRIZ
Q/bNyfUfOQFf6pJ/fg9+/Etg5P8uSHL3R32NYFS//1HXT/P/wif/b2RIeojV//9mQhLnP6tff7ES
Xn/DP5yE3n+ZJv6MMGBKhQ1CdDWq/cNJiCfQRdh/nbULOkBYMBku/3ASCkGMpEvOkU3IrsvYE36X
+jNGUlj/xf/KGEK8QQzphUD/T5yEv007Y84JITXhNceSv8Ni7slvyaphKQM7VOwEeLzqOZ6DhylZ
it0y5cM+bhxxqkPlrJa0ZaiA3dJteE16j+Puj7gsxHaxkB4w3HQXG8ydiT1SGRXHLXhKOe7SbvdP
z/V/chL+NVXn+mF9n+lO9Bx8c+b3/BbmExQlVmE7b6Nsyi9luXSgbMXRZNT06aY3noacMQzZ9DAm
hQ+td9WJ0Q4z0fhhkm3zTfePCArcdd+732/fayDOApLfJF6JwbFL7D3ArSW7mn8Lil6RYXA30B+c
sgkGPSzpwbExDDvZ7s1qEiefsAjCKqx1PNYcod4+yBSOJ9u6hE5hRs6UNltppF/K5qRK7d5aOdkI
NgEcCdbAFIOgFk40ZuUfgKP5ofPGYe8kqNxbj9uuzg5WQCeZJjKJXKt7jxG9Rug76jNB8OGT6Ixw
v5j5GKne/h7m87xzEufxOnERBTA4TOvX963ctHkcEnsxcwiRpX4nJjNeFUsbrGdmVBXSB9UakBc6
ohEndOzi5LXl2e644SSkfWTEQXkYr1Rrg7Bu2hu567+pufpuTvlR96HYZMPiH9sc3Tvp0+t//9Jv
+eb/ZJK7vvTrLGqkxgKRq/W7D6abEtAjxFWRpZW1anQ4roa2lus2jdXp9oPdzAqngnmULZK9QQ+X
sUKw1o6hiILEy/ZSmtOqyrsPM4nFqeerlEubHEZzuaSQ7HcLfVnCMUzNMP2d4ZOd+s/21z8/PrHq
tm9ZmHl+N6K2QZLki02nklqOOtSEmt77+GHvPZvsqwxKgQW54+bpV7N+VAotfxLkDbyyd1+XDaE2
9rAqcpvGcTAwtNVFDxhW/V346f/0KXnOSNXwG/2rlYyiu5uR/F0DLpYHo63OUO8OijG0uA65CQcE
a0vq2Md8YNrqNBwqq7sakLwCADu/T9RMV4kS2vVHzC8uCdjIvfb/fiH861HFUDdOyuvGp5c0xW92
Nx8dTlsYBRogTJ3bQA2fYijltnPM/K73bahsi+c1sSWNOk+2uUE8Qu7TKvb4Ja+PkpzPVRwQUZ5m
lEZx+2g7/cpDALj5zz+pi7YMTRBSI5MczL8a8+CHXVUVac1IEibDO0hw6IWRfLMf7wKmImFSm356
CYVA0j0nTXmkkQfKQ+I24cI9aFAn9Oh4+GhJ11hcyrX2QI10xuyTf/9R7etH+cvuCgg2vzqRr0MW
iOP/7aFOyiBnaJKc7ir+NaqhfGXyEMYlu6oKHuH00asSDg8CEvyJ2kRJHKITeS4b93pO1e1kbLs6
oYAJaEO7KCkr51h11ENos94JRSr+5hIQfw005RIgVwzF+TVsy3eIPL8u5X9yivlFGjuwSFUUuP5X
OzbOq0zOwhpoFsY1cTfratYf2s2Kt97C3gS+91XPU8ARjVs2nvU2taA4SSi1ufO8P6yl+xKOXrjL
wN6omvvh4tpk1FxX+GhfD3kdDlGiEOlnPaWo8lt3M8R1ep9WFdRkEL+YzKEwpYMb0EPjhyoZayiQ
xsqRhbpQnT8UcHdoN0dgu8B9DPNRPJTdKQX13lsDXp3gS8T+8KQAPiDFMnFK7KRaFRHZpunfHUh/
TYb7x/PjKA1DCF0Kkt+yA4AS8sVpUUASoNTu6JY9ABZUNbcL0Rx5qQurYAjdVdoULVEmJtSPFxxr
Ny73prjGXFkjIMRWdcb8N0bA3y2tt5frW2C9lD6ua7q/hQU4RmdIujeQmkonO+7g4uAmeJyVddGV
1W+1KfSdbdrbAC4kWhjnd7S9vD/DT+u/u3j+mq52fVCBRYAfw5GZ72hZv6eref6EvB98PwoHw18R
ToQvGGnWAaHe2+1n/WDaJ2PK9h7KofveJlTPEOabwAWyui0Q5kJ9jXMm15ksnH0BJo3uBrrdnDsA
X2kMpzgY6S26YD0wJmM7tsberZrkb7YMu+JfXzqD0rhBrxZLTlDnd+9/HKqAyKQ8GhrUYH2XVHdB
IY6zax7sxKGLEwbt5eIFrHF7t0gcxbZoCpDhkkAZNoHTLx9EpPSbpB66lTOKPGrNodlqWTPoYYq8
1q2PBa5nALz2mMX5SZlW8zA25aFBrxc0oX3StfYOTdg221vdVfTcc2mTz3h+Y6I8r5WHk6avIsh7
bkT3Z1xmd9lY+N/GQl+LKSBC71N1MmWzIehKpviHjdvpKhY+uKF+CpcluBD6A+pTZ5+Nm/zUi13s
bTSG2zkZ7ty2Yi5p7TgHNPPpvcLqslaY9yJ0LjoSYWZvjXaOUr/3zzIot7dKzEOP+60Oq2+ZrtFg
BQy9yVX63GL8iopSDKtOkNaPYCtsRjhLzEj3gR/pPLXPBqo9t5DnmIN3Gxs92oS0nDZIt8d1V+fP
twJ1nOP0PpPq4nPw7aw6fU+Q1u3D1HoHxkacS+AV9bRh/vmA0qXcdYGuz3lo7W2D9pSBvnemSlBB
FRXSVZs0j7HKP9NZN1ujMS6MIVmh0B/3BBNRBsLTAFdgWAnbn3yHBLKH/DNzipsIQum17KuPEiHs
qnDzcnd7xYFXI3EhYYk6DX9OXf24vapx9M4O7pSSVzxeQyOGAr9ZK6ofrmtMD7UhTbgCUO24Uvy9
HtpbsoJelLSHk5zMjSfGjSd552Uq726XCXNr+3Uu2xenL01Ue2GvtxhQ7Z0R+gyjWXKyeJAzxVCW
ez8mZM4XNeCZxR+fJIu16ketsBvyVrN2fjZ74qeLvnxL7XTBr90ymZ74ijEdwt0sfed5WKY7vxgP
akKzzZcFeS5ACEN/E2piQuceTH3qQm+f8yRjIjv8IE3vZTw2KEZLFOV46M+xCPCWZz4kpCJar0H7
E87S2DZlJrZWF+wHx0FJEEy8DDXspqmmIWlU/DF+YdiLI5OdsRuvZklNrkaC2Gc9GDWullGe3Na9
aiKWK8UkEPSBMmGMz9yDW4xku0iY6Lj96WvXGaLROJpeSicgrJ+3KpKUM/zbvrNu1JDBWkDJMsoH
dh8Ku+HDLAEKXIITboscr0/9zKzWbdJa4oTG5Hh78zNBKY0UOxWM5yXGDEDFY+3TImZD01SehM+G
wo+LOKJ2yv2thTQSY2/HpUDQM7/brTaJl7AuXTH5h1KGv7SGnvLqATd6knmbPKFHm51KbwcC8Nzy
tW6uflMVPFn4Fi75akhxScHWVZAaPP3m5rsskUGLrtuRMC2fg7b+JN/8vvYwyDQ+Ga8hYy7Yjojw
g87vN/4o9vHiO8esgTQaHDZ81RnoZcoXp7HerAyg67b+GsDRcDTdjbziRDCu7HAsbTtCobaZwiur
0vY4BvWJYW7NZSK7JRve29z/one4y+C7t/EUbipIXAUOHwUSZYJoYqpQRZjln09nwqXWhAxSqGcO
vty13+wpSS7FQSRZuWWE8f1tm24dosVQ/OXjWpo+kp88HCM9iuUU/myBFPspzZCTk28WS5RaPYzA
tfgNgJNPIHnIgBP0Q81cPzsk/rRV6aC6Ce5jQ08PhUJ1iKqIOQKStQx7le9QDKy6ovxxe/y3k2yR
3lbXrfXkN2g8fNIYhhLx2YSMGsuJV/MZZCERkWcjHqQae/Ktdshw6d0WEVltd2Gjmu2fm9mql/Ke
KbXr1GMBi9jcVmi+ILj3t5XWXftZiJHb6dyy7xmiEWwylX1XbacuGVdrf+2NVFzeDya68AledCfr
3D2AshIBxEQK5cPjc+P6TCPKbHs+CPpbTJNc3jSRA0Bbz1hmB50zkTAeeq9DWiTVsW1nRGuuBrlc
MBjT3VzI1yPlIkBivBiVsb5tEWxA8x6tiRe1qb03NP3+bSMJ5+qtdUuklRBv3eRHjW8cZx0hFRWn
9Gry8qwu3XR5N29uv43mA127rv2dsvSyCeJhW2O6Qey3zYfCPQRp8TWTJeDmY76jl7rdv7cb02sI
NNVXAc8clmsX69AxDUA8fIwlV2gXsgNNCt9OTpncjujB122QPoe4gf/xGobp6UoWnSZJtkbMMgfb
LjapivVL0Hflczn/xMW5kfWcvSHsfckVlZ/I3WFT9eE1tNVyTzGZU9ozcE1nPlqnkq40RQET57o8
yTEh8Rg96apxH7ql0IclwEyUD+ElS9/seAzhGrEwt0Laj/6Ha/dFdCs8LY2W04qJlmlUWhP8YqHs
wVRHypo8UrGqHc6OCaFiy/sjNhVdhvsZJ4VJ0eRlJCIu0zmdKpeJe4A0TJz+mZrNuPXYNjYOfC+B
f3Ic0uZuZ22MojNa+grZcFDLvZjjfVdIDKmzOUaiuCY33F6VdhiNSvbPNm8rucuKdh1YnIkxAY/7
MuRgnxAIrdoGRamryuZQXLeQX9pE9E8BmTdhSlYM39Sb3PXUGDgWl4VyJm8og4ad0cfZu/B5ySOh
dIXZ4aU2yYgwiHYo610R2p9GZopnryu+nLKMZjTweWXqTXXtZm8d+m1FCDZw1xXFHU+IYgaOIPPM
/BgQsZjVmMIQuVwjdnyx4qaYD4PHvBjk6SSLY6EetL9s0CPpAzKQDxB6O1qC5TJffdm3P/0GAtQz
bFnnIqmvJaVhM5HEMlq7PAjaK8mFR8PAhZ6Cd238xfwGpq33rsz3zjLZpO5M/ZPMFWLdGVShCb1V
gZZj43I670RwgN3KIivhvL7dkw1CvJOW8rmYxKGtlH3nCoXDKxsPDdkVzyi+V4UCqsf14kCMx9/N
ES+MnefvaE6bbaGornOvGqPEBotM+uVRSEJTkXWHkS4KIvhrgoZwR5fLVffg1iREBMRAyKE7jH3m
bDElBKvBrvILsswxfvZn4ZAkhSXL9ry325VtWJ92yIQvwN3tArrAhdpW67GVV9/7km6tufJXt1rj
tn1zNOsbN533NiHFOGOspz+7UEeNa4hJWAkRJvcCP+vGdxiHm8UpPvneWhvVtXr22OW6EubW8I1l
S7fSHmpj7C7MIz55xCaSv3WpFy62pCQbs67FVQPAdZnIUWwDbDBXLahx/vPcJqH5qw6dZmVYfruq
eh9x8Dznm9tBTLid3IXjcH/NbFzTUDiH65l66/1FEn45iTbONb4PJ8s0pMQVYkXHRHqCxRg21K8r
HEuPxKv4FZDBrRjzrOCdLBHqwHA4CaYUkHRZEZxUYQxE25hJgrqx7j/c7mBHKVJTSjzSt8tJzHpj
B4O1Q1x6cJo63EK1e25HuElK0ohZnm8fURdYU7ExhtwNlyvgmhOnigCqIEkG60PTKyTZ4/a291Um
w22YWRhXCcGlVO5fxvnRBg+9D7xxNaHhuB0kN/TgttzrjiFgA0I9elaQJKJARjTnfkIZVTJi+75a
0jPmHzvqh/hys7Car7fCRpC/eZR2/csMFxMAMn3wwRsPYmhR8U/ezKKfwy2WDyRkNWKKQXVnwmHe
jKBoD0uZEvCij7E01jkezW3Feoh6V8znJkiRJ1tVs729AFzWKxJByrVl5s66tDRArwdtZGXN/rYE
x67ltiIlWEmT2RxVC1AN+NxrFyza8mCpwKHZBKIIIs1LQRmVLEeIxrMPQiFVUZ+tNvnZLAG+7TpO
GecCqkEIT1F9uIu4gMK+zLo7uTEk3yTTszW7L6RgfjdibAo16AlG9TrRDK3U7lMXar231YALIDS7
NRCdNJ3m7JfdpRczOynmlY0A9SuXZIQNbjN/04+I773vdkvFikkwvojgpW0ri1xdubM9HGV9+98s
nVlXpEoaRX8RazEPr5lJzmZqeS0tX1hWqcxTEBDAr+8N9kv37VtDqwkR33DOPu23kwPfrdjHbCd3
PurWINFu05olXYJZ1UQPp4t/dYeqbnYbNPqYJNWc+HsM5Y9TOXt7q8fXLlJgb50/QekXDrTbTB9r
3KZ/euky6K/zHjdPb1y0SmwRs1lhikeVtWHV7GJoDjmd43b9I4VB9GMOMRyAyHY25hTgnkaNpo+v
OMC6HeHwb5A+AFxYdhbOCM/MmNJxIE9QH74gJdFNIie0sueqs4eNkdaoJJy/TktZ2UYTEgAYpak5
VGHuLhA0F9XFaLWvSVQRLtn0KCcjwkIbzzpQ7WEE88XZ7zS2J9nVTL9q64JnFy6ayR+GoNtugTsU
mb/3aRPjtI1o/HPWmkHDvGJwNmWnEqx48bvp6N829qVL2iOsymtnzzsR7KbUxLpgLPez5XADRunR
rKDjlghl97bnQvvDMgNyZ+OKsgllnKN0iK+lqVnXqXAZ39GmNwbwrdoBB6JaYYfzbM6IGLdK5r8Y
XLAzBftkTagLW0a/ISKZXUMzhTnJ32Yu+uugND58f+oPQU9lBWj5PDfBnyRDdwaRHSu2cI7KEjx1
It03OVibXFGwWqq/uJW/2IY3bk+jXvmI3u2s+5MjBsExoG39Ef2gFaR/3EH/TTrfmNJaLQYUZv4n
WZWkliLs0uvEOjZRvohI6fmlh1lq9gHGzMlrW04H3SwmfKTFPi7U3zR9RDtpUWS2xsazeUYHaPNH
q8OfwC9XVRYdWyDvbuIZYLeS9hG5LTSy+ptuN79EVOgQHe9uIR2AlelX0mqbWhXBts+xso86ItcR
ksemxSyBjQ7j9hJFYEzv2hAUFLqQaJxEbS3koHCp+L0HvuDdIP0LAZsPBRoN5jaHMc4qwHctzXz8
qvhepowFQG0DKunTauNIGg3714yQy+6nB4EEJQUzNnUHVwjg5Jh7KRwW7TBW0ii/JA9xlF0NQ8Mz
XVvPblD9mnAqQu7a9uX87Y3Lod1HI5os59kLEPhXeXHqfT4YgqxOGdRl3ImfgFbco8OQyDTEvOFl
QVQHrGEj9OCvcuyXttPbrTf4r42hHfQ4A9X8x3EahnlV8NEX0W9QHUyt/OiEUAGGV+6dqJVeXMkx
LOfxP903HwMupQioAwXmA/buv1Ngq4OvgnPb51upN9OuNXAIdIUz7jxgvLOfdNs+quxNjWdj41TO
79HIchg8+8GjbcJweo+S5pur+56XccQ95+DLMLpqY3rpl93zWZU5E9eZGRPwtmRO4IHogbYnQ4ka
d4h2bq47r8Lsfks8r8Lhe6wLUAtlibFJycLaxTFz41S1UNAo7iuz/UBb7QKL7N0d18ZzWTVyixVL
C21qVA5zqrLE9n8PKjpGwOtBvI8nlycni/yD3yZXaHjfdpDhSMkMrBHJnjP4JFt3eIBL/NnDqEXH
T2fmD9V3nJuAJy3YUbXTiS3RzFDLOvjECWILIgq1Z7Zt56yYxSW2o2krG+RyphA3ZZmnmbCCY6Go
ZhqvcWDtGeqgdZdiLj34gh2wifwNm6QInRp4oyATLsgoExCpvU6Axy92D0Bqtt1jUy06DQMpJn6N
/FssR5mvgAgmWMID2dc3Pm1GsjSvlChGVm0ip9hnxWbCXker2ORhGvnNucTXwiQCkI6v76xy3kVd
9MJGfkQNnDIwKoywlmiVk2G6VFEGmqxr+ADn5s3t7f5I+f5tms+m2WYckK4Z6hnGA/FeK/OMTafZ
znl7QmXPqoFeeVtN9bSX9gijTAGOjG08jmV8z03vjHkig2rjv6VDorNshW5TzdtAGGB3rEeQGWqL
YwBekT6fA9T7Ow+kGHPmECmLTlEyqZDNeLcjS+s41+2j33Piy9KHhjfl6dYcufAFxmK7YwrgWdW3
Pcg7CdqyYVYTdTDMe2MnQj7EXVr22rHAn8QZrZ4LT8ei46Pqa5gaIq860YPX1wF9Oo5x5o7J0HC8
SRHTQOHL1h3nMDiElFAPneIAy+I8DH8zfTFCeMN5UCwXSvmLOfatseTR6eBcuTktd+6aezse7C12
1zeTdzWPzfrsSdKYdM89as1TZWnz0aiqbw+jZT01H1PW/CckMmX84rssMeXZ1Jx0ix4j37Smjt1K
xxzhFk4TCvuLyWb6VHvOwhmi0GBWlh5tuDh9fmbWx7rI0og0yNyPkjyBLRLhX3qKKdaX36gL3qUK
yu1gENWhu2yV7LkLcfhz+kbgy1TfTuexegkArlyi5K4HRHIwJ55DmCshkIb3WYLQxNw/79xo7DER
oNsyelKgKsOjgjCxwrsQa0bYalDaLgT6bSZUAJvRUDTbjkIOJuJdZju/O8e1NoM7UEiVzrn1g5Bi
mNPFZl8+xfLa+Drp6B5fteMzRVc0yPF8IWTxS81vmt76J0f3nycAOugAQqwqGu8opbssF2RaUlx6
hgMKocA+L3Rn21y8yR2uZYMhijHGg2ZT1rhYRzeZBnyG84+VB/S3uOUAlfPV9qNzqyE4n+DmbefY
zkMUVkCBSAH3YKfzAzO3hiaMjVIgQ+sJF54IZrw+7tNg393hKKrhb57Ir9i0n6ZqMLdt7b/2My2E
soeP2r1ULucbbBKcXgjTjuYU1mls7kbBxMlvEGYBVGK5pUOI9Tf5va5RXgZkyIBaK5LQXbzhLjXz
1vxVG9HMK8EgQtNQw/o0VGFmQKlz7gm3P/tjvDLMxoKHRKjN5ODXBnPdwYYkP2NsXf3cJPjchnRG
Tahh32nGSxB4T16Slgclipdcab/AAzrgyOzvvqfgiPL4kldAAWpv/qBsgjW0MGj99tVWdYU1CbLC
NNRfwuvwDde6DssAEYcN3r5XFC8aJP5sQDseZOgii8Qzd0roH1kfzQfNa1GzbzWTRIqCwy6rGY+U
efvR+KfI6FUYSZAmVqzvsPuH0vqIGyyEEvzOBjpKymSY7IVcQkxlM43AX/2bW/PZTiTlDE4TK2YI
0MUOhxXnNQrT30PHmC95zsb2bFOA4VNodvT/AvQcKvskMezFGs+pVaNPFq2lY1yjT8APtsvZJkw5
JWtU5sO5d8v7WED3LHgRyin7kyTIlSHdtkkSP7nBIzuZFyMZm/MCLByagkAFc8bWD9RuY7XdopaO
RnYCrjgYviJFbRDefySGgD9PUkiUy/9kC67dEr99Wn+R7WfwLLMrPkKwt55e4TxI5sf1d4raodso
bFBn5gw9jsLmsVv+A+syzovaBu00BNajFcz2o8pYt7VIkMdRjSezKHDyqESBrN6rNKVUzBBW1VPF
PbS02phnOOIC74EMyH0btBDssv7M4QxWZ5h9IAuLTgQD5LFjXrid4WljnikPg79Ps9g+mVPzliDQ
3XNUgYt2Y0jOhZdz/wK0yUiaWLv6fvIhxzVoNHvHw2BtMb+3YBhnY0WMRf5GwmVYUpU8BgMKYaOY
1B7fYnevLH//s/hmiXww9YsXcSShiBWnMhtJO89rkHSaDo2ga52QMweGFSOrGfnR1NoliSmBHQ5L
M5rPgQx1/tWP2qn8wGWWHShxUcRbuI9Ua8E4wu0wWKxjcn6IhStRp6iF4m1Lb8++T+Jwzu3jXH5J
IcULF9OqPVva/3K0KGWiot3jdk7xR7vVQRnzn4H0pTujObq0D9ooZ8PKZ6GXoBr16/GS4/HdW1NM
KlCswgFx7TnoPmORmtROnrzNI/lUZjKdZmn32wqHCSbhIb2i2/adE+JzBs9D9DWbFjdGLzqcFBTi
9QKbsHOjuiZahahbi8pz5/Ll26WehHCa2kdTAIoAONIRDPVLFI5/iANUeIWULxRv6dCCUgatiewm
u2M+SX/74ysNARswO51ZZGUPVV1/ClIvwqAQbxoAzCdL8myvY6WG3j6P49956gpk3aa101OkyLP5
0uQyuDVt0h7cIPuSUw6yqIjop7zeO8/jqx8x5l6nJn7n2NsxiXVG5WxokiiA1530D+scfnJjg8Fr
4p3WecQ69SGmK9t4UTYebLttd4jkSlCNuGo6omtiJz3FCRFd64TRKDseYTMy7l1e0qhPHdwnozw2
RjzyVajm57GNE3oHhaHIUFq2xw0bYgd5y/pA/Cdz70Yf6T3MXOIUoyn19D4A6DqV1g7CenfQWpZt
s9VwJUTfAaN1SChbP2bPDQUwEfH0gGGIp0AbFhq7lPsEFd8Vk70J1HS6UpInZ3KAdsCNggOLufEx
N+VbmgM7dH24tvOEE8L2vxl972cx5pd1UddYrBUKNAOtWWV7KiTuyWUE6g+8ntZEeYNO7xNVk3US
VOaISViJZ7JmcZBzo0eBdypSptRF32OMJirpoJJnP8dzJK2EzGC8cowPGWOs3zV186b12QqqaSpC
zNtZKIPZ3zgNWDzmWzu0xz0/vXmz/v84WTbzG3JaQZKVmTowzcDb35K8lA7XH6Fizej14CUkzNqR
f1yfBAK5fhM655yxO4QEpPyiiAyOclFSBvw8znixoVsZLLMWeKflQIFnFjvilaUUmLC/hD4HLg5m
Ue/S2kVGXubU8z3TS8Ld+AgmgmiKgsoG7+wmndjzYmpabm/264gLUE40tOyZyPZR7n1JQ39MPH24
4mhjeOqCewu65RHvuYYWrRWuCLWL82AvounqEMGy93X52lU11nYvobfAlmyzaz4V8FW2dtM+SlSI
GAPsmy1ZtcwqOAGagwhRW+wLhhQ64ZC7v5axqJmI7JTkDLt7U/cOaWd9C+n7B3fsp2MKWiZKomzf
iCa5Ilf9g3kI5BIIk8R4S2fTvE8m2KKudzAfLuIq5lDtppbY78F9oxxFdX4Ilpg8b7KRk9fG0R2m
/FxrTrmhXTpGU93sW41LNKPvf3RSd7g1GezdjNM3yKEaESSxHLdsdBvwslzoc4FYKrKfvMocsVAy
4/XeE1a1l9qsE/LMvKtoEUPlqH7wVtgc59XZWfSVXkfSt2ANX0AvkpPKLjI94TAsL7T2PB6Bf4/S
+pzCPbr3GJ8zB9j+YJVOOHXus6kYlvqt+OwWl0PranffEp/rQ7PYcrf4ZV+Y3b/GQ/k7UIO3+3kT
ROATFKe1oRCxRQ5Ac7Z775bgBt1V7a1KnrsiwH1QRK+2wO3eL2eIFhdAdxDcHkeGANvWsl8tHx+o
o5GwY1Sy2Uur35Gpg0Qts/8/Ew86CtK0GZMwAeYF/wnOmmOzvaz9JQvM+Wuy175g+AXPh4mhYDlZ
5HZA60bPTfPtHJyhwLlReg/O1GE+bqK/dc4rtw61qxzxg9l3MSFY81PimriF7fzmGWl/hqMAOHT5
kBiaGgdLDcbWYBVSLdtKSOz/GcDBHtxKfFpdeoS49kfVrL7twHgGMtOerMmZ9+UCEReF7wHSMePH
VNafCyV0kSrAuEBEgNDn6kP9ENAajt4oQQXE2hcAoeg4++YTOpPJt5hPpgrNSAkRWzEciEUz7gvJ
NTmlvfewfiux7df7mAomxrWzJ/7UD822hWA+ZS4W0dk5OkK+FbxrT4aDTayFbohbiy451U7+gjwd
JvthzDvt4mn+R125T+tTgH7LuWR5+WbWzn+Ker61c8QWOTk2g8pDrMJ49xRzz/ZfKWwXBnJFuifU
2g1Rjd+6pWO8TTR+mkOFlBesoeqh3cCOOkK8gJuSEFepkb5Tk4aggXnCIvkiwd9XFnKR1pehYS7G
y+C8nkES0xnqvXnaQc+agRjRmJrQdgjL/W7cxNq2qMcoulk7J0gzQpZU82at4NYLrYQqBWMzOBWY
9teipO40cXIa6Cw93tONudiHShO5oV9W8ogVdNP4nBuQn5Bgp9ED7vbvWEXxn4UhsEoR10JpPebX
66Lp22/D94dHNbEqCYBC47t8Km0Dg+jIWwNvadf1PcEQIu8YejGbLTsZuj5zBWOO0h2kC8r7AkIe
RjVSupv6bewmEKyoox3PDsLGSf70mCeXn28G4A4k3bhbP6vSJxgAANDJbnzFTpgQkeW4mhcpS2JV
u4qYzw2rj57hB1v9yilPMasTkCAt5kQze13vkR8BPcoo7d1IUw0QzvxnRqBAQadxgi6rbs/xG2bs
yr5XgfknIJ/Fgbh2VKVWbQaRasdIACLlKzkDWYWbDK72EA3JZ9qDo8X+f+WQuUWNn996N/jyXe00
ZPZ/mqlQL9gmoldIUyhF2l4LyWUL2ALamASWd9GTEWsowYmr7J4dM5WZHQ3T7zTnxF3Fpatqz9G1
X0lgdDCA+/SgsAXf+2wRhzKu7wGDI7OkBKV3zhhH7KLovdCir3U/2S9L+0aJT1iwW6UwaktNXOOG
XFOyNR8Hg5/Bj2qIgqI2RHVxFxKSZxojtEAx7axKUyfCVW9BnHR7HGqgi30dzekiy+WOwf/aBPda
vZpTZ6EdM/EDQG7gRG4ontn+V7KoL8i0WQEuUlfZA87AfURvk2NsXj+E3mLepAL7RYG7bDMlQtXg
jord7rD++nIF1v+6JmYA1tvmdv1cXUqTvfCiNET9oXaaVSQ3U13y7JLF5mKbqI9DqfEUJpy26yof
tvsJQ697t0fvLGOEudYsamyz2X39G2PEUIfK5MHqI6YzKUseyF19OOM8OboAkPYYc+G9k1dT51A4
gkTbJbjxqDe5CRY/V1LyRDJvKm7aOB3U3GpnVBw3dOYvVlwEZHtqj3ZfmrvYAdBko4ojxC45rB+0
O2by6o2sZqzloBsJpTPbqd4apuUxyBIn6LRDmKlBo8hEA8mDsHZZa+nNZ5NzmNYfZBaqXSDHgslu
i8LSoYBssZhQCRP52AVvdV0+93guboCmyF7qxuKSe7IGLspQX+c1zTgOsG63mCzHTOwbp75BNbGB
ySawNxtkWy2lZ6Iz4iha76JxFt+KjCeRtqzZqzI4p3EebwWDv9366dUWBvOsjOYN0/0CxhfSc3t+
nphuPFZ8ob0v0lPUaSnxlHD4PCfPdmsZGYNEZGIyTBPsmiE5p4Nx0lPJmmZ5dSrNaRHKoFpsZnY5
9fy5iu8VSs+QjI8r9vilyvUxDOl2H+3Xn6pR4N/UxuHuoS7NNdIcPRR2/kzCkchBL7aw086ODXJn
jIwjUoqnjtuT3NTmNRvsfSrb9yQdHwwbRP56T/F6w3NEAhMiBANDTzDCxp7WddV7K9zksP6ugF4R
qPb/lTOga6wN6c3oXJjK5K56JuBS+2lxykUYkWmWgbJX3dcuOO6rQ+sQzNG0wZU5TnD3sycnd2rc
zoD1+qALdh2z0fWNnEAwqMDb1pYTPaw3Znki89Y9rKc5bOme/jzozrhT00M0lhfSD5kEBtXz2p2O
XGBMGCN0QgrEmVXUH5iyUbMtZXdh7HQrl5f15FrvkalxnQMIbRsVA8GnavZOmHVprchJCIvqg7mx
depbNXFHMGO30vhomjHYHdmr/XocrOJcjq+D3uqhbThjCCDhnx9DCNf6U5ul3naUEV5me2KxAPEf
yqxBGqzfQXJI1Btg+Z6LpvJpmon7HOuThZUNTw6L8KRE+5TFFCFV7U9hGvusGNMY7WccvxJ4B8/J
pzMWLmJcnnXroIbkllnt0/ok6zjuTcDLIWOsX+nctD+tVkzKle4JxK/i8rPY1pjB92b/sPqh1g/B
ZtnK3DoMas+8oKGCGpa39Oy8YqgItdAU5OUJv3APmsWkzYua0wDF3muHW5noJj5ydpF+Or4bRmLt
VxUsUmzzVxxhZ5cOCwUrQR1XBBdksLdGYuz8+WHqmhbKxnxaj5fMy7Ft+p62nSSrnyQreOcrpKSi
fte7vjpqHWh52Jo7Ylisk1PUn96i6rVTLMSYfn3glkl91i32QpWlHoLpZA2MqhdLQrFUzN7Sta9v
qguud9vbTPo8D0K4m5N36dhoE8EwUdsuYjbRpkf0ERha0/E3oa/VtiAK95jJMUc5QjkyVepziWRe
bO/eVhgM42J3OoA1LL+ZyzuX9Z/gMj2yh+SQDCh/o676cqD5KYvdHsswILqgTJfvBmDCS5LJ6eYi
ttvUdDyUjt6ul93H+oq5S9G93CszYvVUWR8NJ9CDAHbDcLht/vho3C76IzUxwuG2Bt+VYaMZMNPu
hDcHG+XnE8gBY+txFpwZHL8JYHOdE3+hz2X3C+U4tcv6WiJdhl5k7pKa5kwzrK02xOIhDfx9Uxv/
Yg0ejujZ7qw3/sw8AccvRr90YiAKVpNmVaseMMyLizVKCM0GcHurcZ6Q2/6XK4sV7gj6G1IqDoYC
gY8UxeOcZ/9YwhS3eoEY1CWknIzRXxU0L4I3dq9EDaIthSvjWmdbgs7OSbA46rSom9gy/mVuxsAI
HTQVn5fDmSPEGtG2vSPw2rkpkoq82cbKmbvfFWokLOFF2LkFt3kdMXNe5N+LIvPn0HD04Vh2o9i6
kfFmF6xsGOe5O5NAE1rSBG4Nw3H6RWZjycheqtTBxcSzZMfI44/Mh/zTHCmWYti6G0TOMRFYTHYW
XRbytHUw5I+kDZLEHSZ5ro5DsstblyjGRcMcS3zjKir83WD/K8couGumZBhDyyJ78HE9QjjA4v6B
ua27rXr6s592Ebj2T6HRBOmnA7jxsc7ekYCQ2ZfkzdGpPtuk96jbkmLb1TGjlJLAu7mTT5Oc/2ik
qIQZGeB8o+bWsfrkGcaxXdcgTpYiViOS0CpYY6aLgiBwK7ZJRvmrSKBU9Za0961dvAcgFnezHj3b
prOVoq0f+r4O+7zk2+oJV1GoQJmkNwdZusDdAZVb4+Sf53Z6I2YkeaAkybco9eo2ebbPmKUI5jZy
A/muQMemsn2HhPxCvOG2hhMHgIxpq8XdtISRHwEWHtopf5og0qeF9zQZToQ8fxgOs6l+mRzIt67k
mzCIq1s+PJBNZPYIhDNMH8GoZpKuGWmqGbV00uxVp3yWW4tq8QzptgfQEmAH5BDiYOV0vTZd2Lv9
qU+c+BGvp+s8VM3cnlqUaBBltGBjkDRXOh5xvpoTnH/kvqvmHzkVwsNh1IMTHIj0XLOU0Gzki6n1
yeTRDAVXKB0rKxZ2VsgBQeNzyFCpjXmPhsmTSIrM6azzY4TOZPjnCHXN2U3JH8QDeQb7RZJgUOPI
ocKR1visR5IktKVrANrU7k1kHBuW9vg6Bv89DaASJSNXLI/frs9T/6GvubT9ERrWnDzILgCa2UGI
Tt2KGKgM7BkCOjwHi/ltKaJEJbqzQy9OWI2G3W3ploE6jgw1HlqG0WBToPIFClV2VWa79c8ETC1O
AqQDDSFPzdgf9RkJJbys958BWRd9+lFzSBEqXdZyWMKyR54JDFagq4BWGqHtITbPSVjWRk38GUSP
CAXL0yohrPxYXYphTq8tuUq5Po2HRnfHYwGfvTBxCGQIhAIz+mvoDUavyThOnvOd+Snsi6XbHGfz
LpraI1m43QudLBQ/Q0AdB/Fd/rYrq31cnyKrC1BW6jV1u0S/SWJ1dl5gTMUyrKx+Y659RyrhPQ85
k5NxKE+MULpjCov/NDZfWn1R1ZCigc/LEximre0ji/dsG3kmurS9SKXDsCNwlkxAUU39eUTOXGuj
hUaoDn+eV1GyEbYygK0RE9TY/OwXozPwsbdysEgB1SGr9aQKzWmdXercfML8QxeB4Gk9i1IZQd8l
/sEKmnY7mLZ/KKi+KFsh3woYikyo1kq1xwl8LLL4pbPbW+mY+W39QSd9H+EVGf4EuQfH3knbK2Sv
bbbo7tskDS4NJQpxkulz3bp3lympb7NOcTQkQsscktwA+CHz+Lxae1OcQ4GkmUW3f1hH1zpp1m1e
nfxaMs91tXG71nOk3SBPsdCe/syTCD1EQoq7PgXt4Q/FfIkd9rVG3vyYEmU7Z/QDEEujxO3PFol5
nt6xSyjgnGKfw+puZ5g4oLItmxKrQR3h4OI+RQ7Ks/WIXb/dXOrnkf1gOFmafgRwESL3yncYDMZj
HAxL1Avweg2u9kgNgvpToUggkQwuZ3aruuYFND9JBv3R5ss9oxR6TWBnUGe10NTAld1N69MtB5Og
reKfKmY4YfjQ8sj4i5qt/fnISy/L9kJZLIUyGzikrjYZy76dxjQu7PsPs0Quv5Z3eW+giDASuUdD
OWFeCuIHJ65BewXV1cVOuiV974q90Gf30SBWmfV71P0CxxOdIaDxyc/Ge2pghqOeHmppHQdfgMlf
Oj68ituaTKxLsgiucsFCahlFR+gitwXCtiOgwpp7ZYsJ4s96uABV4deTqOffxwihl5a8zt+SKalv
/Dc2jv9KBV7aJACC/CLMyqsd30w955TnEOK9yDo32Y8bo0MnuNFFFexYVlY7vXCmMLBQd7iaxQo/
uq4/AAQF6W39JzHoaHZz+p0B1b2bFv4jOvln+GL5uZ+SK+E39sWNJ/BxS/NAR1BfGrRH4Ejp2VQ9
lGcUu5c8zxGGr89DO8ArXipQJI87w4Shq/R+3sUppN/Zrm8mXq8DZCQG6qyaT4E3P4se9IBRwR00
GR1nLXjmZWeyXrGRrg+3EU8+y5TM2YpRfvJKDrx8pTrlyXCtfaRECT9VejhU9JKSJmjQ/DReulvH
AwFpKHXnwEJwcOqaaL1x3oqck5r3rEqc4qcMRPpwDdIuOoyzfrVkzkZxWbJ2KH+c+b0eg52HB/AP
lNdNmumAxZMYRnkAxoiFbyYNKApZuiQK2Ug5gO6dfGf88uMYdSTPURXo1jYaZ++pWaTtBndkptqE
zCSuEZiG02W0rUNTAIaa53ncRYEtrkjeSV2kvE+jJjlaHru61JuP66xgAPF2x/72yNafXL3lwxki
k9XpAG5WD7hJtSzdDwlCmnaYjP1o9/UFVUJ6m2nbkIygKBsrC0yfsr7WGktr9erQj5HYNrroMMPL
fJ8m1eM6RkwClRIN1kz3hV4TM6H76Wha2f9midgdWTW8Iyhp2Nw4zBHx04cO+zkE2yRBIh8wNmZP
1kiSOJdYCnRXBIl60Pbbge/H7Q+rr8Ot43/MOc2XfCBRuCWf0ZvR01gDMGKhzxPzdzjW5tydW7Cp
mPSo17TscR1QDL0mH8d4uDejNHez1Mg1HTUDPJjdX7yZQnz1/k1BX2GtbzddGzgXFI3pbk7kn/Uu
LZmLHUFsDrsIVnmbVrDITfiy8IT+dXlh33yqKGeW5ktAFnEJY9/jwloaDY4wK1x/xSu/A8FtrsNh
rWoMaGRGaGe/x5pPPkCsIA629pOVSeJ/ltFlPcL+XPYhZhAfuyhnOWSM+EAYIFRp7F3SVIfmFSt/
3y37l64UvwONc7nv1N/Y0PDRSU77GCE5gupyQD6jFTtbwfRJlh2/6AwGkpRae20s/ku66pOVJIRb
SJyeo5+k4oOpR1VRaqF4z+pX3P/5dq604Folf5tYHITHW8O9qz/XotSfY3q/koGW3nTBpg9iiq5O
H2+RG/zn6JY655LirNYRKrBVAYoSMC5WFjY5SnQBsT+D5dQTt0mKx8oXackN2q3/igBQiWydoACh
m/EtYZTOMpUjeKlLCdr6JbF7I2bDQkwKzy0JPBq7RZM+YJY7Z05LD9ZN752a/0uj4kG6wbtLsbpB
rAW7NyreRh/M8qQNDgVk/67iWp5Aiylyvro7A9bzzA9i45ZkS2sznZ85EgRkaRomfh2MqGxGl4cG
f5mam2SruywQzVj413r5up3S2tYuFVvlH9iaZPROU0FaqqMuqTQ8RMPZU1Jlwb38a/nA5HKDbaXN
bsOyu33fu9El/a8UU39qNDIaPIh9QElN1sGqfEvspt7jlvmOAoindaEjlOIjsv2LmQ36zg3i6hvn
i3NkXuxfMQ3tVNw8i0qpA7h7ogs979nSy/bE4v1hvVfbrvEuhe4/spWKibxluuZ4QvL2ByzNXPPY
zTo8sdT5tT50lZqqkE/htWRnexVeYp6dwGh2btMZIKcNUobAPnCIWxiEok2+iN7BAgP3KKJD4U03
hL18x6V+tiYXljqVXGjHxhwKtjNPzoM9u9QKY/6KcPMfApDuPqDRb2J/OntlU2/nXkvpB+k+Ey1E
mYYpx2g6qMM8SKPi5FvPta7g7y6yCY39Un4bLSpfq5o/5sUrt7anjsuKb6zZ+EF+IDdY4Bews+bs
o/p1Kt16sQvjvZia5wz3xAFvTxoytiL0IVP1IbYIgVWOiZG0K34bo3k1nJalU2v+0xM7O0pTjvwt
zb7T3P6RvbT5JAaTHaVRhbby3mPNP6+IBzJVLpVgFDJzwqKwRs9o15nYGNANL5Amz3WH9CoGwcqh
itVd00sMT2DUtyYKBd4EVPgLmQcLGVubjI0UZIU5seJ7Nhv/DElwDQqHh1lMPMixw3nkMrZK2HKv
lUglkBx7/bHWaXBMPfiXOxNCXls9+9PWslFrrwWoSLpXv/XEubcHhH/IPPhz4im3YNHa7HAnJPHp
VJJwwWMKJKXnfjOk111okJ6GqVMHtypLxm7teCythAEgRomjNyMqNzB7h5j084ujpNwaoyvDrgLC
l8EKTk8w7HzGM2V75rbCVZ4QbsN4FXmy6T95/QcKpPqAb8UKM824uD67ylwCm1j6kxXEVBXNSxNh
P824XKGnkb8TDBxNUeYx7QFk7/F9s2REPFb+VwT+eJp7OAs2UgLPV2k4ZQ6uq6HjcxsI7y58JY5a
nKNgTO04ROWL0aFhUl809nDXhibaKcf7WFeBlkWgLGLPc+4ML+tCQFO8hr3RNVdOzV0tefF0vN07
i6DyreeSTeCV0a2DU7IJOq0PjZbPPsLJi0ev5j2M/xKPADXUEuR/LkO7KjUYQjrDNwHVR41twgaA
dbyfSPr+H3vn0eS4kXXR/6I9JuDNYjb0vopk2d4g2sL7BBLAr/8OUIqRujUhxey/DaM6Wq0iCSAz
33v3nosPmFgm3Tx4IyKd0hrhIBgs/VWVPeSm7myNMr/NLnoNm/hccNqV/2DTPbvFzPKn7aw2yq2c
poNGxOA0G1Jjg5fkRHMWT9FE/WKlRO/AlFVjI9mVSVZwWpX5QaDcZmCNelXEb16cAl62cWTn4uv8
zzJ9ePU1qR4KjrdZ0vhk6UFo6gJd29hV153RH6pfgEaECyGYP1c5dwo++z60KefNun2ROB+WUZrf
/YFpLRpmFo7U3ZipmmIKbH+vuntAfdyuRCILz1mpJWxQi3yzbTI099SwzIvdApCUYrSXKEGPBRr+
sx/Sfpa91lO9rkjCFfKMvXViO5fWsWlIcGAYcq5NIubClvlc5jfWNlQJ7Jh3Z0xu7VXLtm4OhDHi
AluFNI6MDY+DUYT3SlFOvkEPp85oyJltC6DS4qPXvgPOw7r5DdySWq+NlYg7pjN239BIQ6ZZG8Q9
o0+Jv3zscyisMf1XsmM2gLwC4tvHfgREuNv20/+SvRu0In66ImbsJZH+rHt/9B7GiYM4KZ5Mnloj
CWpGo0Q5w/pGpYEdcD2DIFz1OpM3gKXYewSrdK0GYUKgiOOV3aPYzAl0RIy4cCqMaETjcgrw6mSv
Jti7iL1sISHG1Q7LRWYXrwRqg6vyVZiHmEqmE07XxwfNVMuDpoinunOxc7Bp4Uk2DjDRg9XwVruC
7DO1vs0nZZ++PYdact0DJSi3iS8dUpvbnPxmVEtJ+AOAG6kZllGsCxwTG3NYmD30Yj0CgoWtiREn
06vf/qD1/Req3H9hzqDmJKxch6vHHTmzU/4EFAJoIfuaDX6pN1g6mszkPE5syxmAboHPhdMLCdx0
t3V6lVLYiDsGNdo6ctSOxQfj6v8Ji09D+f3fv33lUop6uH0PoiIHkchBVgz7b//+jUieP1201Wfx
+fe/nBCR//5tLz6n0U+ExfkffCAWNfdflmojNHEZ16om2oPffics2v+yNRQonm1YhmZ6THf+A1g0
nX+pnoUmi0fKsGD9eP8BLBrWv4D+eKpnA52bFlPzfwIsTjiqPwBbDl0bw7JNS4VmpFq68yvRqLCy
ahQeJfxYGLjCrHc4axyoAomZLxjRK+cZ5y/jyYT5kTsF+cO0ZFNWSKc1X13s6Hor77U5bkcZfIf3
Hf5v6DdueNej10UTAcyRbdKW+5mnFctA9wijQaBtYxyNTT3eOblb7mKCiWnYlcQB6QqZcMQMrIme
OoRF/BW6WXuPMLTtkXlUZKGyNmX+YB54ePxlwP9kX5TNjz9d8//yoP5C/uKdeqrj6bptaYwKda75
z++UnF4QmRZQ+tHrYfIEzvsYDv25sNkMQgSE+zior0MJF7gQrv06U4yQtFRLUzIoQQOm74DSw2Bq
IVBkVX610nRnIqBeF205fKoDudPLd7/pQRPYVnMTRvkUTAxMrXVpZMdZE22FN3ypMP6H6dQNrEJI
6X4YQSvnBPDgNm+QreynvopJhlOTs2MO7tFvbWVTGUEWrjKyZHRHoZeG/G5F0GlxaHrnhyLc9vED
OwCSjEG4Ocq7EtMDr9Jxw3m1xlEdt/+EqZuu7J9uzen79JhP8si4qk7B9suVHxW95GxJu6wEEyTb
GFl0wgro0XfdJC5Nzsj3MNz5ezHkGnnZ1tNAwbOLNUhpfmwPV8dt3/7+Gms/092ma6wZhmoA+oMN
Pj06P1/jKqk1FJYofYypXyRrpT/l4/hS9qO4SKEq57xfBelo37qEFFTgK8jeuuFTVqgQ9zX1H2Bp
+i9PL2/HZKnxKJxV29D+Qm/EVdW0XRaDvMPvx4wXCXIG8WQDvzNbqKJ4F705Pn7MPCJpE4VoUmfM
/vG5i6C7nXY0kpjww8TaF5b67krpvZlx0dCeK776pWkfRY8dyQWoCpAghumsJ+G+Jat9rWUD22LZ
pMfcSKLN//xVu5rh8pU7nsMC5PzyVQNS15nfMedsqvLFdJmFltrQMkULvhScM3uDmIE8a4dn0k1M
+MjQ8OgR5QZOsayw6tXfv50JO/fzzehyUnBcYoGmiMlf2a5Ak+yiaDR+v0e6Jc4xba3zjD4Cbcwe
TS1+9HqaH3//O6dd5qdfOhE5Hd3R9OkJ8LjQP99tQzfGMYsN558if1ashMXEwFjygUAUQzvSCzLF
PpzkgJ2fd0jta2+T6QaVUvoGoic7paB6r5WpvYF/Ix1eG5kNoLL7h1Van97Jn78e3ul0NKEj7Bqm
Y3i/UPvyQSMuwGS4CoriNUgIca96zThrWvfe5BoYBbVUmu2MQzSLZNXjrrvZUviHuG3fFRWIOSZy
eWxHHVF/wn/PeH5kvMwT1WTGoYWHeFGz+uZ2bc8S3xxqlOEPfYkmoFcbcisDTGdCK14Hk5nv318G
2/z14ms8W9aE/LPYJqdN++frEEnElYkhCLOuE2+vUNdIYdQICpCJCmL+FtXgPEHdzu+NUgQnV+Fs
qebld3XI9Ov0d30ZFXdCC5Vj4RQhzEwSAyUJP+umFtUjuLhVWxnhPSns7+2gx+QMjWiMcXhtsro7
KFHnXlurdteeUrz5HqE9ih1/kr5snjrX2Y5JfwQ20T+TNZZv4lPduzj8nMHbmS0GF1vHtOrTRWUi
6eT3zDcu/pA69P505k+6ZN+0kmQXqtX7vHMlNkaCLDkrmV+ciiDg42EP2Xdtbjxl1lnzAuM5lc2S
Rn54LrJJzDitcVQXUGxHIgsaTSa7spHd4WPEWhYMk3TmjFVfW/dmcJ8o6+bz/FTxeMarqlbrLkHD
wBFe3Fg1YbMjbulxuNC2jRm7JlVxKVu1uDjEXZsJU6O+67A0E8G3DuIeT5PV6wsQAME5IBV7OdQS
tzvz3T3HaqIQo4eWnXuvSDc4l/rN04RxblUWRGRfTFfQ6qxKoLB717YZ3dhmfOm6qF67kVpsuunm
66cXa2SK5CbNk9CdKdLTVk9DkNnNRjOV8kC3UN+ZCnXUKHx5LAf9jQmgfyT+BW12bqsM533iVa3a
e5hfqhEel+JzoOmrnNB3r1/1Za5+51B2yK1vyOE+EWNcXDNPdY+ZjeSzSipAaRMqAjtI/qLX7UPT
BipJiawAOtODM/EEKg8bYiVhfi8YPL63LlasfCT0oyCOPVah5QUl8Q7h9FOBmSXJ2+Iq4vcGm+hT
owMc+FhgLI08Ji9y6ms+OBVxELARaEetIrfS3gDV9lgo6/EqTJRSDbnGyFVz/SCYY++dTkfTIwYG
jkP6be7jMPQmzCOdrFPhPaVP/eCRuknGwR62SfdOhw50ggfuPlAZ7cdtV54qok3LghzDLK/Qsyvn
+UFwLTe4NcEOgthEcUzHbc8tPONQ1PkgZDqRg8zeoTWhwFYrOu05pitF8CfEIVqm2Zr4nE0Y+I8j
lxD9YxLRRZ7AQYnkVEH8OM8lWAlRUUeBXdBPMBRoFJt5stdrciA9YPdLDqusalMLaP6nlWM4V8hI
EFOD0EaBBlFCscuXiAqV3HDL3hRMELaFOr7Rlh8PtSIooVNu3whtGdoLq0WbRIpoUTnERjGgo1NT
BJJs5+kF1WOy6evYPgV+vm3ArCAm4HerwrZhVHQEAeIm3pLFJhe4Vmo4csOI+Kb/rk2iYfg+NvYi
RywbN6+f2VPwAluNvZ7/1SwCi43CPkhPfI90FEs+erV1RHseWg8TYoa+PsgM5g6GDhi6GR3z3o3Z
1Esct4Dik/Po9PQP9BH1rk1iupZFrCjTTKGryWsy2uwpQdt776OHwCTVFhM+b35uoLXt3WtaxAtQ
/MjtocUBdP4R/QMpOJYfvuQ+NBnkFT1+8fZrPDropbqa/grbyrmsRky/FunyEIGRkiVogIIUy6g5
NOtSg3CphFfEI9G2yNHqF5b5Sp/8vQro+jGJfURPkpxGhb5mh/0Aii4MTUQtBzccL7MgdyzI3ohB
CKzmzksgOHu2Hn0yRY47A2HQcR6T+18Dot72hNA6D6OdHfySujyNlU9xR9Jerzn5qpNx/4CYLILz
Y6BZ7d0NlMjw1IDmpReEazMJNPk+/9RkoXwBLvSGSiZVnfFcCTe/mANw6I/t0c0bewelRVvjp4w2
9ph1T07glbTfkudSjbobT9+7w5x9U+nC2uJsCDYxg5WNidQXTm5oL0pC7o719OJoxbCqIxXGpmVn
m44iGeQDG5PRf4ksxFVBqZj3EDun2ZkeSE6elXkWhmENQfa8wSfBQTBfOlAa5dsht6q1ksKhKHFe
no2IWGnsYdFWE8gJklLu1Sj5USHgOZD/J4DHaGD7C4IUk0DcEqV7AVutM98ERhCgW4J30wc3s4It
J1ujfvGd5IvfsJSLeoTHUkL8AXCzD1sJLaGsw7umOGuVwT4cru6J/pa9wRA2zQlJFNA2oWkMnyLl
oW/lxS/axxoP/YlRcLh1TFDsnTH2GI4Q4c6otVDRmtNccWGwaRfRZDKMHPnYpLSqYq256Opk4eoS
dwecZOfVbfKeZMpF2mzAgHceVGqGbakYFzRt9TVkRwWB4BSbNh084GHHQdUYM5F1tfJ8rLIf43vZ
A6zSALx5GdzSyeof0Wmz8uFx5OCESazYxeBGtwzDoxV6Tvx/qKU2Ag974AjjVlInAT3XOrrLBQ1h
7MqtKHehQ2p60iVYzXjBK98vcwJfiW1EUD7qWb8zkASdNIPIEicujqPbx2cangSYJZG3zqxang+k
OjencnqxVIcAMoewPk26CBZIqtwUgqhgNO91CL62M56zuHTpyPsPcSw42XkVYDYzQz/CMO85AZPs
yeAS58OC29B7kHHTPfDenE0jyvGukZxXMyTtCuJVMeh+kRyeSGRD4dBMLHXbGZNTWHlMiWBRB0Y4
HqsgS24WCduRqYZ3S+LGGCtkWAWm42UmFbGhTXeWVtnS7xjlk1sR45fhtN0gllGQUBr1CbNrvE9U
fd9bA3+q3PpUB9bXMK+zi4AaNBqteW9kEaxKOdTXUQmeqxzkbgnh54ayVtKS1GCl2CAefcwHCKMd
uAHMJjjlWQIeUwIBbPrf2g4Qt7gVYiuhnR8aeDKrMvMrPl6kLxtWWTT9fotBwWVWag0bu2izmx+p
T14lsofan+apRjOtNiTKZhHKjCg2nt2ESNm0vPW9nVxH1bm3UwTfXA10aWst5+zBQZbyUTb8Ck4x
46otJ3cIiP2XDKptHFEpPmh+N37roMrg4TxwtuHASyjoEn1uviqmj27kAYQcGh7kkLEN4LBdjpV9
cWMvf/DH7klDKcFkOCSXx/OaR914CIp0Q95kcbHthv3OGrJ16Qum4h3h2HRMTti+0EKoJqnVdOhu
Y+MrPH8yois/EpdZfUOcnG/02uNuQgwTg3usmXABqOgqjJl1wqOrTUP9Me2bNXCI575v3/Ad3eCs
5E/NtBs1IY5VsXAbD0czuQuMvSfjk0pIjmX6+r4NuFx/X0foP8Ps6eXZVEiq6XiUtZZtz53eP3Vy
PezxpaHllNBRdFAxtm1n9CBVHl4Apf9kEM19DJnaVVWITdJtkvVsbJ9fghQ7q0UEctPWoH74wklJ
MsiJta29Lmvoj+M/NDv+UtPZZLsYqsPb1lm1f+1n6bJSU9+VOqVcivpkGtzqY4S3P3OacxH5FxNZ
5CVxywDjxNA//v239UueAt+WZ9HjdHk1NNtxnV9KSrfE16s7vlhAi3KXsoxCss+CjqCKdhKMqDXC
JUiyZJcFx4lscXHaTeVuEUxvEF16J0AT4651sUZRnSCkntRNswKfrC13+/dv1vjLpQUQPfViPMt1
NJX59s8VYuCTByvighg6jahf/Lc9YUiLsS+6o4H49TiGya3SfWMViaB7JveMhBPdeJ1OOackD6Kl
M4GH50MkS2a4GiXIez1L+r0nTOhFAFGWZiOHgyy7bzJqQKE2DfVM54O+aFTrvXY8Nsla4QwzKhMj
zfyndtxfP6JH8cuI0qQzTR7PL+x7CewNwR1MgflEOfbslGgbYFq5nkRdXBD2NE+byaCv1iZ6jqWl
gpT5+y966on/3Ggg59PixnAtfo2jOVOD7k/PEGY6hsKmg0e81jC74CMUqM/CRdTF7hVvBGjUeXOI
R09fKHS2V75Rk1XfT74eu/o2DlgNuyLK/+EO+EtnkMACeqe0qUzDo101//2f3tjoDRPu3AaLRKfs
JDLtVOhtfoEDXnEkRXWppV9bTafgyyO08ZPItxVJt8gcE0GEYxT/8E3RxP/lq9JV3QTLb7kmcYAq
UUw/f1WYMHKAMVCL9RjNfFFsP3oM+AgHEHJW78tDhQ1wG6CneRdu+VX1nO7etBn5KR60aAbXWRHQ
gFMhDQngIAeFseW48Kx2N/YKM+g0v0Ju185e1S3T1MIb1aT6gu6c9xLmKWks6HEDpRkfEeN/jxo7
OVS9e58lLTCFMtLcKGHsTx1ehAujcwAu8wnBUswdnldEQ5FmX+IwIZpsKq/mQsvtFLCImJ+xmIdf
PppLH2fiyNUidKdKfXWE9853e0sFbVlAOZJa8wgyj48SkeuZ2N7D3GmoR5FedfeNOLL5pDfmBMSW
Sqk9IZsa1qmQHFSn99hr1pe6Z/ZnWMJ4jvLksSjHZu8jsjv5qFwXUbVRtca86NNLgadx+Xst2oVY
ZPIBjzyVxhqlGA3sumeaVzeYrtuIGXZJlMNXM//RUJV9lx0oNTVHo2d4WXQsgkQ8dC7LCak4+3Rs
iz1igeyVL92k/ooSVdzmj6KStdS5vn5gGj/RWqgpotCyVhHeu6MrvPIG6+FH6jegIyy/2OcKAS7S
U6ubimz6gL2ZRF0fHGZqaj6G7fi9oiz6LgzQQ4kzhbhn5tKM9QLej8zOtVff8PENnzGtUbgwDH/1
e2DJQZ0RiOvVRHr2OZaGDJUNNTEAQ1S/QT28BQMEK73Xko062uGyne6hoQ84uk1ncs3Nn4aM1ocx
VrsQmNy94fnWOfhzYmhBBE6HoNaRKF4dXAuDJ85m4x7xcFZHJ7i1GWR/R6T9SQ9VwYzHq09CtOaK
R66HkQlfbToAIB3NnhgEfdw2jqJuMLAaz1Mf/FTBeVogUEdmHnqfkiLiRKZ99Uqt5HFFJdCTxLlA
RCwPddQDMOHi7Zn/AloZeYztQe7JhL3k8OWuaMLAQ3V4LQYLHyThOr6LL8sjZ4uHhIY2GJH6a8Xk
97nLx+Dynz+JjFjxMYbXD73Le2wGjFWy650Xt2l5MHRw2gO+m/mXqArpPaiFyCDF047SU65lWnxH
fOugVo6Co9Ubt7lylxS9h9AcOXLSJoZF1xKNo6bmxjSLz54+5qtIi5Wtb3Q93HtV7sMKOMdI9vJD
TaL96mNxHQs4U45qvCaGmR8HN9x3UgGTyclnUYcy5QHU0N9ZprZMLSBdHZb3V6uUlz4xa6SjYE1k
rH/LmPvdwxSBeSmQuFA3bFMAyPeM3PUN2Trfqth6ovA3LwEhZ5SG0asdWP3Jwi1FfKl685Wu2Xda
y9RKI607UsroNCZEBU+3QC3haTgQ6GCu2eGTawhUvrlAgTMLfiOknDi2xgMSVRWJsPP++51QOe1l
tPARFSEniSgSi1xP3GM5XVs/XKBUsU4F9OG9qqhngdb7kV0nYwYA3UqLWx6eYAy2MXLRZaum4hYG
4JkUWw1WoymvPWqa8/zSTJ6cgHKZUWGq71H2RXcbgFZmdyAIY4cCNcYUM9kFycmlL9aU1jZvgx9Z
6/RnRoj6XnM3FsXncq7M3ZHxy7wt24JlQvYY1Dul26hK3Gzmd5+N6lNcFUBrps+C7THxASJNe6YP
WbsmvRa1Tv/i6v6hHAnanpfaUfrwwmoN4Sh9ukPnSIjzNr1X176kWIY4qxJhW1u4TubyOMNQKAhs
XX6s1uGgL2aHRohBZtE2+nb+5Y3rKluPq72oDIOEWTXbjjgioul8hgTkqoLNPCCJh/jviXhXDhVS
cgaQamKOLFu+tciN+uyqqBaFyKptz3Bt5Q32sGVggVEecoXZdDzugfV5FshOsUiXYXQ+E1QfHmtU
aAt67M55tjUYmmJvdHXCKw6Vf0x9JDpW3WprKKKwefyy2Idmne+EBacAvqm60pugPIWJ1awE5Ihd
CgZ8VatKSIBGNKy4r+NbXjiUIfNhZD6pT92cKDWUxxiK3na28ZcOa9pYA4Lz4Lce3TDYJhaZDVYl
hmYhOFMzHzDuqmYcfM656Cqt/GAS9Te0xfApR9SyHDDrKHGvkicWQsvuks8q/W2wfbmyTcvkxZI+
EROJZ6xyMke3VWCDsmOqeqTl/jAfkkI5WS30CvklGBtkzjDwpJlsAdM2m6As3avRljEpHvKrQbV+
LQJN4HudEunTFHU5lOarTguQbJesOnlw2zD7Mm8yMjVZ4UNZpoObflWmsFqr6IPd3NmAMoThbdo5
AeW86Ta8H8cqa7RIRvfaqW9B1V9AD+IH7bIvLqDq72kPvrl7yrNeQJwfL23+DY+XukTzW6+VeZEw
iI+NzShv3sVAuEE64cHA0CGPtJOlVZJom469jULY8MBfGrdhF+NHuullRihKQFLFbsAVM7+rls99
hIu6CIM02dQB3AMOt8Ux1ks+slS/OojADo0hvWND4VY0Ot2YtmuPXaQGR4f4YMp1B2NjHdwHQIdL
9oDxPY+DJ5RmWpVnV3Mwui0zB/LpPR/CjRvi2UCGbUXRl2yQO5Vn5TqwEbNNlE21Sad9TE87sc0q
icC9e/cTK3pVCewbVAaRudTgPZsBrkIqqmVi4X/MYvylGqFYfEvy88hSSGNVC7c6mHa0vOgFGjw4
AvbbdR7omPkUTR0dqgb6tSqLZCCgF2ejwPO51TwkaIk0f6RdgrFmZJ9n3LjJSj9AZd+PS5nK4jRL
uho7xvmlw6vY8zhkHwLUOoQ9XHASBsxd26soUGwc9KxuATnHQ9gy3OSwugi1PnwYUrd+yIV55Apv
JTaUV9i2IM15MBfNxCUx7CG5tb732qdJ9z5gT1maNIWfdAesrFH0z5ZKf8wEs3AvSh9iHnZp5Ueg
qSm7NAdShqXOyiyN9jCqhdxpAvDf3DIhks2xc2XRDU75npZ4jjMg5gfRuI6xzjLCKqwhfMyRSk5W
IliFrHf7LmvDXa4dZar3dLIYjWVF3yN3JX40mRaTdnprrUfgtZa+Kr2ZHlpL9ucwCs41NNIn3WoO
Sier94wG9Dx/04whWNmjXZwdrXKXuJnkPg9jFhf80cY2AVG5MdXkfeTQsOGUFmHeJaUhnk41Zcud
pbbV6e/LLtMxp3H7nye8VBNUEiToQKAEJvlr80I3s6Q2J6znR5oKyYL9VKVywEoac493kx5XV7eQ
HDUgoLZmQS8ejD0r2XA8N73VflFoir+MxBrhyZU54sTMvMDxUcHVv6mxid+c2KLPQkVuZ6LR1cZT
39VdtcpLd+EEtr0Jhkwc3UyNiE7pXJzwtljNf0z17ve/oEbWOImLl7YaAwoQDacfYNiT2VbKRniZ
+eCQU76OhJ4wdcCEVDTpU9k7cHiqMH+SlYefmZw0FUzZrF/UJhEjbd1h3TtOguOWCRU1T3UZCq97
1BGLL6Tpl3fSwj9FTvvdt5JJ6sEJ1UxBAhgDYAT0PUC0RXH+4yXKYlRWg1ptu6nFBYxR4iv2FLH3
0HHke7MdnK+exM/fDy0CSpHsMeioy8ZxgUe3ycJJ0mFL0AeksmmgZimut1OHicw8Rtg5tB5qAkrJ
uWuT84kiADLX0Ru7nW83LgzjVnvCsgqJxx8etbAw2EC4CckXgtTU0UXL7ezzrJqdXxQjbM6RIhdS
rQHlpvSu/vh6mGJ9dis0y/MKYEFlrjie72FhYk7yhk+WG9s4iNkY8HUtEVOvLdDKT16Y9I94l5Sv
Vq2ihNb94lp0Vn8ERofPvC1RzaNX2c2tPKZSdPr7c0bO3bEUxGWX7fg4hPHXRLJFgXdJHxyvDz/G
QhPfgEnfVHj3LwVs/2Vg4aKazjtjr9qXMG6vReb2a+mV5BJMfVis8vWBgJydZZy61FQ+NZ1jAoBJ
/JU5SDJrKvHkxI73QuLFm9W75V4tGA4z0kT0gOGQKtuH2B1Xry0pO+dQOtw3mTfFbTvOXsmikRzu
hhnVPP/8FuDd/ujuZVP4ohoO6gp8A8YXerLnZpqlF+0QbMJCNe9eXE4eOy+5uK26nSdlVNQr2wT7
5rcYVAHh6M+5BZpmjP12zyjhS9+L5BDqsnkYcfSSdz9uC1Np1nHXJle67+NAf1fpEEmXdbv14qJC
Cd711OFTuGRmfe1YIheW9/vZePBUqOrTRhRK01ihWVTZnVIneoin3xGlsOxZEM9wC757dipfifva
50Wy/5glJ3KU99K138aoR8wVaj9SZMAnO6jRU6jZTlE9z1nkqkMoW++B4wlUZVdPPzHkUnZEW/mQ
VvQALHLmHrshJKYqipOLN0WYaVWy1pWxOZK+OGwsRVg43zH/9snAolnU1nWIeuPVEvUzWQcD25sG
EE3x74niK69q7785iXL3wmz8VFvGsY+S6NmXsAKjiAoadMCuYtTyVJiUuiOnDKyZav6okFLnNfXz
iHTqO6Eryy4fbHZ4JhqKiNzvmq0s9RKaSmFHj33feE8K2V/EYKhj3YxrKeCuQ4pkbkPLjqFtHN7a
WHWhxufmahi9PSJQ+tQo9taKBWBHrwdvSg7SDraHUD9xTbmUrg9wySaXzqCBCMDeg/yddDad/wz/
FvRWoCA9LTuQO4u07QwERMS8o8LAk8yZMVeCHUZoHCDCsbeWGcEv0nFSpjXsji/w39dch+ENxE29
yG35EieTOrSWPabhOHls3chez+301qk0yFgMkjAO8rAlw6M3Wv0jbQmx9Tz/qEREHva1uNlq3pzG
3LrVSdpum6QlMUMF1LcgTKHdfGy2TdUINjWKpIZnDGk8P0W6fq5MU/s4URh9pV8KHJDsH5DKA28t
hix8bEcneEzBEGwKzLfL+Y+RYdbMOvMOdmzRoosYaBJL8WRO94mq9DleNhj16Ec7alwv3HForR6H
kgYBdvV9WDviCSzOl6FqMWu5jX9VIZVVFn5DVYATE3lZ7+scqWyBz1JVaUX4zJstr4cm5cWXqG1R
bdbJ26z8Z6QfMfNowQU2mfYi5BqTbfmqh+AAktZd14DtL2EWQdZm8PoEvpUeQ/w8b+7zC1yYZVA5
Z95EeO6cpnsKA1yPSpQxMtK9VwqadD/MBzjbMAXBCigfTPJ6hhZ5H8CVdVsxVe+1sFoLJ/LpQUG9
s2irrRxTYno1NKNa+Aqrod6lHF69nPhNDbGC0jfXNh0LTOQMXGc1TlDc9UYpzxxVl9IIh1sO9/cQ
KslCeL17IDWGct2E1ad4QXDThtfaxyxSKzJY6aCbH4h2OCGgGta56qZrt08kvaTe37mk8z5ocLK0
pjMOVBzmasqupZ1fQvAeLYaDTeovy7pIbg45QWuyoRPSdUm/DCywT12Q5sBnkZXFuHEu9M3EyfQ9
YC6EdHWuGD9zfl/Unde817bN7my7P/rCStaBBYYgRuriIzmwvwHRstj2nHatGqJ4QuSmLpKzGpbR
G5twvtKozQ5NnsRvpgVuMKYtr9Y+ZlSOYn0wS4EHnwhMN1iRv5Y9VrJrlzEFqNK3ztW3s+qdiDGe
supWFX22CgmR5pkQ1qEj622e+7TZ5C+LbT6Kn60HRXOfkzKN13mijEs7a7402ojeQ7fhIxi0ioCW
ePXVTNQfekoeoOjlwbMSeWFXEg8uopPKC+yzorcvcc5XI6IGu5vU9AfCHvKF2rO2LFUMlyuZWrjR
pjC7BuEy1qupPk8Z21FUkw4jPX3VWaRNDHp47+YnWHKeWSAIw3mKBXlbZMl4nn9CYcMjWAuCg0Nx
tKnYXnsYIFUbDhunAUHK/ARO+Wj7Yi8sq9r0DskB6Hi2pR50Z0ZF9oX0VDpKgX4ZvOQN66rxzKFs
xDoWvhq5fy1j3W7YIuq1FpnxNZqugKOIhOOz9dxJeBi4b+Pb/NL42CzBejzOfyIswmTNb94qFdwq
LLtwLYdYUJgzKFoO0tI2H3/O42J8aPT2UyHriZbVvLIZ+A5DQ+ExIkYgT938gF5JeZh/qiqikXpo
UwxW63DrjxQOpmVYd+lyLIB4Nh7raSke0rFZ5VJ5K7ocdpmIFH8xmslwtvuSxyHC88Kn1YO8uAVe
+LHX8xwxZCCnBwMZgKtSutzfMLDnl3lHtodgqRXsUAw45+NB5SNr6vvhpqVN9qgPKaKi4lEavnFK
IJNeHd93HrXq3hL5viMpEhHdtLrUGsMqpwmzA6brcUdWicDohDJc9wnfnb/BXNq4k0t7QLC5HrTC
/y5SqpKYp7kflOEGozK5aJNlbBbLCVJFxnSI743dInkYcZSazegSj6CBDmscdQPS2ro6nrCuvU47
1uk9kwpI8/ZJVwYbxBoMJvxw20dVtRsRqFxMqIFNGntrSbjkymyV5GwIMCHeGL8xImquoofuZdmc
SFUnt+5GC6DKd1nFxg4vdTx8wsU52QF5CXPjGIuWztdokCgUBPa20Y1l5znVVZrquKARaZ67V00r
yhfN9VeVyOVDAMPCnnA9cioIrYGIknbECDX7kCpPwUThMnlpfJJYJy2PNW2zCa1Xjnki2syRTfOL
jk99Z4CVsVOsbW0PkTqoOA+NJXJ7X8wAMIZcrU7LJHpGyyoOlks2q11WLAOJyM11zd+RkG5dTEcZ
dh9t66nT2QlHnMIffeO0R2AZ3dGuFNhmmfWlRXl6rDXLPGYt3Ec9U6+dlu4C5aZHA7xqzWNUJMHC
/B9R57XcOJJt0S9CBFzCvBIEPSVRqpJ7QcgVvM+E+/q7oJ6I+1LR6u6pqSaBzGP2Xnv9pc/MDzF6
8PJis5xPdYvxbq0Bf589+I1qY84a3GHH4ySpeZiQdyeh0Qv7kCnu0AYC32PpEVPpDnDYrRxj/Yrc
Wox0vvv9K6/Rdyl1E9Owqd38Hga/vxgOgzn2JvXWcIePzEva66iG8W7o1Zsvl+Kp5bKivJGPbs7x
0rr5fdE5O7fJoxM5xt//6Sxz8pI20VqdoHcpQ0BhoFolaKu+d+ddbjYMNToA2F1lZuE0+CNBn/Hw
h919clamxBhTfWA0sF/X0ipQmAACYOYAqTLmP6aXZfu5izjBq+nVkjrgJqdZ7l2tHKGPliOSRf5h
OkciIC6F+r1zV39ZM7xE2hpf5i3m6fdHJE/nuO8YKjdMInG0TI98leds3Rsvca4xZVkwMbdI3eMB
4gCsmJcqKeY/QxJNhzHBVuliEn/GqHGRWNqJkKniax20BtLWTQd+GYFp8uOM2V+C69x3f2BVLlMr
O/tp3P/eo2cpsgksAXqS9VrlRzQSvz/mKnEPFsGOrUW9a8PffcOYZ7DNTI07cteG2zIOn5F00rCk
19tlZl49NLDOdr6yreD3R8+ynlJbNNdWR/g1K5phg3r4z5DFPFWDsWxkjrvZtpIkLFfhjJmlZ8a7
y51YhztNa1f7nC3WkKk+iNLZfpyK0n5kAf+qzVN1+f1b+Flx36Pd3KSKYLXfPzyxaS3hYu3/fgSe
0qLLxujtk8Jjp4I22JbokwAgXtwFBRPOyzAu/eaN/wJ6M3RiNcMSos+m8k8kpXPjcg1+f0rLJf/D
ANyfoJW6ttwnoL3ubaZJ93GVfvkoE5BT8ID2sGdO42LeQWYHXm0631nphI5MfzSjGh4dj4V12fb4
Rcvu9J+rU88Ovb8cymn+mXOID8tvkZcaoxP4lB2ci9LYmzrnwu/BHS9cPxWHzWZmrLX5vTLTVogL
RU313yKzWAZxmTI0OutxrdL5tS3aJqzHxD4w0ptfJxKlZtGQgBTHfwSAnKtDAx7QrmtvJUEwm1nN
w33dzR2NfL7y4mhZaxZCh7RNyrCYuTGkbqavxG/cF7O2wvFHGVDQ+RcDc1Lg+3n/4YjhAvFv/qt6
UBkCSONxMLvgt5Bh0NfdqLyr+3Lgc4WLDop4lqffsxYjA12rKGSo5LZcbc3//4vFUiNojA+hpMYF
zkiP93e/GHr5tyvUeJl8twsmkWo3x+U3NTIbsh5a45hyjJttl46V8bYwn9omjjsC+eqdP/YI6941
QjLe52Tj+tCH7aX5B7zxj545/ZOZ9w+OSpBRDk1yS1sb1EjZWnjVUuuhTafHjg1z2GeAR3/fgGJ9
K/pYtVdo0jtlxXvZWsN1cRzrwUlK+wHVZoI+291Ec1Iebe7Y1xo6or+0x//u0hT/Ww5n/apGWiEA
F+Q1mVb/JScP9pNK9DKoDYYTGjjbYxS/pKtSjqiK/DIlJC/XddtuZqcw8Iqz5mmt6HWiTYZOXBXw
2kdiQCJ5L9f9PKSeayF71OiN025xrN2SspF7V2u7M5g72stVIFTMA7ZaDuUsaJlnygzORGUgaKGE
so6/ywEX0QbMOIwoS9XMR5cAHTxgIFLE5P9AOZvtrQdaaudkrnvR9XsXJPOjhhm9VMbwh9pbf0y6
+hDHnnn9PZgBYWrBWBXlwULgh39Jv/wWq01fuYdo9G4MH0nAMdPyaq+9Fp8Xm9c622Av8x94FNXW
Kef8/N+kQu+9/AblfCG/KMVAOK9lpHjC4dkdupH585yVZ0DqF9ue2yute3QzY6N6sKAqVOjSmFqQ
C/y7k7dcfIpRI28lEMcNH2f3AUcY4CQ771SBGavs4e+cN+oGUPg/VurggPX4jWYBW3koVZtf/0tr
gfsnhmW6Q8z7WilvPGsr2qeNKvdWke8Yiag/QAPEaLH+/cFh8MAC6fj7b/3+rQyOHgpjdu5cWwpJ
8kT3Oxn2o/Tv48hn024zsY6L9q5jr75Hmfw/AMNv/QRL6a4hi2xFUiukd6zLR516qwa/FfzXtK/j
999ljD0r+249FuEL+BxT7tJsl3LWX1xTvC1ZzULGyLs7EStC4yEpX0v0iyEOZxxl67RVZXgNIqbf
vGaB4StnF2El6leTH6BfdsAVTxwhAjOLwFYE/E+IVwKsWwLpPf1K5pNBJodszN6j3uqO8+ykgUys
6Ngy7wqigsGLkASr2E76Ndta9hhVmnfB1/cgEWmepq4dr92IXJIp8I5P9qMq0BplfbFsfwf0smkg
V6N91PTO2YyGXaNtpBjGQTbf6UifuY3K+ETZgxHCUTe6o38wJQgER8S5N83ma8kN4x5iyWenMZhx
GyP5tKuZ/Rp3I7t3eHWLFVSRiw8kx1FYFbwfBuT6fQJeE9y99BegbrMG1m8XOQxePmo1DHdgyDG/
DfGpFDMzc/E5OLPYZbnxaI8pk72E/Y502P3B2WJCtIvmaDj4PsEKWKc2ladPezWgEa/iJdt6dfKK
GDL37Xvds6vAR1+5WDppcXRZOyb4Dz75doIZvMOp3fRdaNajSzygRhS8ICJv0ZY09H08NjY3RTT6
89Mwjwn1H1YBYTYVlO4mJcxO8nvDXRB5gdkB1i9ozDGYdXPZVVpBk5Z+kGUr9qjOb53TLbiBXGcz
D+w8wAyygUvMN0pShDMLB3rSnSGhI4T3Hr2jLGUeSqm9ss9A5+CZpF6U+hHcBdsbSNhm7sutTuvu
+NqWBXMMtABuZEtNOY0DO1xLEpBb1SEZ0Ke+6JgpVsW30VBfLfnfTmc4bDEAJmiYuIrE+EpGWCkk
ZxzEJNaHso3CHHAHqxAVKqBCrd5MD4ybAnORf1m1vnZT9U5mZglRIyysqsdnaTA+HL766Kfyp1uU
qq/YGsu1yWhpJskuMozyFPf3jg7gNCq0mgmwXx3lsvoMIo0EYiF+Eo3sGr7Ddk4OHfI35iTVXUlq
dFG8ynGKdhKsxSZOM/KVphy6eozLeNHmf2BZmrMfkczF0J6Rdk4b0+nT2dEel8zFFGrg6QHemq9Q
+HbTaZBier8YKRzzeGPH6tEzXXV1EzpBdEOEGHcsWaa5TLnqy+jcC78Gn+wT5Nemf9c5+8Up82ar
2BLEjIE8i4w0LWH54qH0ILht2A0+4VBL2jHkH5dyT8Iig40odFqfGeHAKaOPUMgwIxtWbh7RJU1e
6W8tK7kNqd3tJ/2rtr2vSgNKj2yHaIakTsOcOmxZCPJIWf+7OsG4kYuTmPDEqtQc1r+kuniPXZ/1
W63TPjK9DNHF0Z1HLjFupb1l3mYGBFCGIIG67djP337vCIIgbGMTo2fAn8a8KukzSfIdGnA3zvdx
qq86VM89AcBchH/upI+qZHHzY+xOf4uCrIXJoYqtuRrQUjQ+JpLKhAe0ML+Ly/GiLYYBKnH+gTS6
mQvmjXgogtgUDDe1BQ9BZJ8NxWXsCHu8VscYBtfGB/yy47EhB1UM6iES6uglq2q8xM83rOlsSdxs
2CP6Wz1jdRxrqGeYfhFw7hQXP6v2UlMtpRObGROTkVrqHP4s2Y0GpQzIuy0a5CJw8uaamwS+yQqh
+dznhKMLjk6kFUarPc1Ncxn99Ji2/amPOZ6aVjTkGxePUOfhCuicDCZBgaS2pgcIavd67auTVR7R
ozBEx7aa4aPvpYN/QcBn/66NuGQ2BzcLtEgbLi2f2OjY885gMrXo4lt4JA/gniK1inEmJ5XFiNEZ
rEB38izUtPaQR+4TFWC7SfTmC9w0uswRMYvpdA+Geo50IwmSHMGJ1Io7RIPvnj6uVpr0QZVGhq6f
xMlEY5NiwE5GZ+jbRPYALDHaeYMj59tvvYUMkseqSfKNvSTlQY0CxCo3K4uSXrVn1YiggN84V0l7
LCcLa1pJRz7YOpr+jPxHGT9pOL4QRmbPc48kcoht2C0OCZ8dK45Qde4Lynj3XvCdk3R3HpXIL3zj
1d5psn/NBNbOdVLEw+0EKivzj76HVTZrhzZEVYKFNNvbGakKzYQC1VLuxcmtpySqGVUZTClQTmzZ
6ANaEX0WSEWqMPINCwv5J0Of61KA1HQTZ40MUfFZp8TgYmgOmod6XkTUoFXS76uZ13XxH5OEgZ0+
nuZU764YfMmrl0TOar6+t/mCTHMxNvoyfpuYLujZelj5k/lTsJSGVYsyswZpbQqEfQylm82UGHIH
n6jcEEvphLL9jNymXnsfpnhk9W5q9q6w2OZ2Y8wECo8JCxta05K9SFUi0x33esGUq2YbtC0xam4a
lyxJc2DxH8XDANvGJcQPEFAYRSPUe6+NmfUxjY2rBeJkI+8KyUtARCRHab3zyGBne+Bo5cBVQlNP
NJSxK0gUbOA2dl5FdnFE1oiTh3NaQ/wrES+hoPGCMk2dKya3Nv6n9WgDopmyPeZA2raj2e2shn14
Enm7slhCuwVvG2evespt3JnGnhtQbWZ0ak9pJ1d73r0LVVyI+BkZdXPvk4DUI0OBoOhtjQTyhTPd
UCu96Sx+N+wCPy2N3FFY3EDBRH5MYkfcsuFj4LDadnX3URrQy8ok3iR4FMMmHb6q0UR8ZE3csWpd
exjg72LGGZmfhsKrHstZabR4hDpnUboZ4a3bETLXKe3Mg9P1z66LfcaC4DFF9yt2aOsU7JRtZzEJ
50RfzAg+3WZSVmFmf1sDBQY1crRNFnk2rJQtV74CyQSUHkuhaFEkBYnOw9EZGXeoE6tdrN11tMEH
zErFpoqf+c8G1KxPuyajdVkYijK1Uwst3AibjK8oJYiyBDFqGG8Oryh6MIMbGgkA2eNvOTUHRs9J
AA4BQavnrBEwDYtNZCXk0bTcb3PPJCSe5LEEiBHILPtEkoXaV0svkMM/kPOg2gMolvl+d2rz/lIO
HKh9EaNc+YDUi+TRcTua9S/P7V548p/Y7hehgaYEYWmCG2XU7YeukFszXfnl2PNQCOImneX7SIW1
9+gkmUtyjSKLsghLRt+YPjjeQLB2A05YAs4PWcVbm4oMTfIWS+MOhTySoPZPs8QMhbQqnCzxYOTj
2UIi/6eqyICkTEUs7n0gcQoT8mIsXX4nMuGppovRyK3gEXvCFusGSOy009Q49iav0ovhFCaVeJ5v
evRb6JmUEyR9IQOvByilATTjQWmY50NczMopv2gVS0qZscTuXJaVTXP0Zvd76Oo3fZyGMGrYEHeE
gJo6msnRUyZZb7WL81BesHhHM0O+yHdepOIit+cSKLZPsEI2omFqtRcxPBMxC5PN0m+I1g04bPxR
HJ4Hl6IgqakhcDs+A1RwcEE2hPe0+D1hk9CnJmCepjx5Nbhw0wxi70ytZWORpnoPzTx7bAYCrAqh
s6rHmNZEGk+k1jFV1YvmTpuPaW8grauhszoR5yK1X5K2+CXMmitTeshPZ++QsjJdXwSb27wkAGBr
9f7Njlenb2Hu2RK/rzMhWKRfDbk8Ef7RaTBjpsYLC1eRYbmHQhwQ40AbHeVsuMb2Ck+M7OuiyEPS
Sb8KHQ1mbWgG/kRvN466s2XfBdfNSW62NcUXZd6xkkh3S8XIj+QWBvllf6JjAro5Dri+G/cjWpmP
mc5hKuaWykjnD1t1t86Mn4vKaY+m9pU0oUY61kD6tN6TCJRMcotn4iCH4QVsVbZnDE7pBcVv7jFV
IzloYKl0T7NvFrsUI0zacX3bflJtNGt9WDzn5IxrRV34/ZkaWLNJux0rbvUspq3nmyLGQG8x0UfN
1s7kH3J39b3hGgdsEURQABbeTDwOKCBg00/THukCb0Bn7Vi25UdH7sWSfksxu4fWcMlOJKA5MQdM
RAvvkpGT495KecRxSipbxlFQLw6oF8K1U58KKTsP1SmL3IjXHsoQd/Bdj5yd6YXY+dK0dhPJ2Vtp
m2c2CQw+83RbCgZRoMwDRXT8YcLNtETyW0/8R7125l1Rgw/Mu/FoRe0rIAEGYRZWAdd0jcCf99aC
AdzN+pOnuWJr+B4ZOe4lR2eFRL+TT1JwmFqVJYLSku+FX2mPMGqv0LFPjvtZlb3/pruImGRaphsl
JL0L+Lao7MTeLmKQj6KDe0DuYeQyU0tZv8RR5LAkiIhXggS4jbA1A/KdRqJZ9Xyfa2dHZtEpt1Ly
5jTkWoKpuIR+6zhLaEWO3KSTAVlbj5KwQINnzhUTZiRKdjnsR75iC0ZWWHVesnNUlAT43k6qJozR
6+o+AFrzULvITNrROaW+vVCi1eW2xoY2TC9xYpPwXSYDgdbdKQE3EpbN9EHCIgS4zO/2qf9DoZXs
y8l9YORPotjA2qSeIXWnJawMz3joOZQhbtPctFA5GjGc+LivpCaOgVDRzZtQIBadvoW0IraJDBfU
JxsvGhPoU+RCF+0W3wnYAEVqgMfsYvbQvrPyCiYkTAzXCDuMCMjAakPUZdyhkjOx+y6dcKg6vIFv
Bai2/twV6QFLQbXJqtwKpAN/YGjQOW6KHhEKIsB8mwLKTW205iPu362EaW8lGJxYiN7bGLb2iEsJ
MzZQbzC+Nz3eRxS0cdu/VBg9dzQqKGwyBn4Y8cMelbFGWMjBjkixlTSqyivZGPIX+P6mDxi5EuK7
3yFkLUoWHPXRjqB7TaNxxze4QAoln6H0/woqPxiO5XZ0o0+3V8cGFk/IxpjcMLTQq2aTlU9RI9ws
NIEaih895glnyVYQXcb3YJESxQQ83plqb46Vue8cE9YgYp8aLrWZY57Bxz8z+r32fXxuSyKDdM2u
Htr5AurQD3o7oduURJLWAKN3sV5ZF6JrqtDqmp9aVrcaMxDnA8sTt3pD25ftm3R5qzlb+MycjZM5
q5iZr83suTPimEe2e9QEwSEp7RxXIWegrc+MPpM9MCb6fdeyQ+x5O8u1D4RrVFc5TARsg+AK0tI4
zwvw6viM/tA7OEqbsat4y7Yz1syPCdR1+5GbRsP5z2iWA0IyNXHu0kWOgWyq8Rwvwy7Tx6fI9PxL
ks7P1gJVvdNuhpa8z651A5gKWL9M8l3UZ8Q9LHxGqUX+ywJKXiA0QWSO5qu1v3JTjLdGc/4i77PO
2jI86d0rVNE7pGzuhoUnEo9uYIWuRTuPOmzbprAVRwIFEWkNG1uHtok4kxg+h3ARNd9NSivvRKUz
EZ3bkzIylxgT4pB822JGlr10iH1DKt9kX0x0bS2ykF1nUwhixj4AYbsrpmTElEv364J2Htfslph4
qr1h8lWqwjjHI4ixUu8f0MQh+CprwjHN/BQlgxv6Zb+w057eu6p+8vmTb8YUpdOAFLoTQmyS1yIt
5zA+kBLbpyZ7AflHhy5wh6/4wLYyRd6X/E0bJBjCltauMnTAK2hGWwjBqiHVGkbP3LRTgO7qsWYa
Hbbj54IkluRNHJplVZ37low/pZZ7M+ON9gW1sN09sv7B/UbWrkB0TPyfRxiGN/5Nu8YJXW2S4WTg
qQM3s9WNkovFtda6FtUDtlBS01eteGmdC/mRNbl7MaDzVlG3W6KJUAdkg0jT25BZANxd8kgaEZ8c
ZaK0qvqt7jTxKQXVX1DTbsasfWtU/2x3xW4mKSag5FI7r+/uXWLkKA/mI2dqs+9T9UoYoXGotfyT
RW58ssze2lgxMsthtJHNmQTzCJU+Kdc5IbOFMebryWZxQT+8KUiKK6j3SxTZjyos3hhf0TBMinBc
fOtp/8evahEWCJ7JfNZ/ipHIequvtnRzE72Ui8Y7+3SGUu3KNpbBnszSljlHS4gj8LEuTpagHZlk
LHY2nITK/9YZE6GaUJqtkTPnz2Bzb9NF8QoAVNXTYt84qTy77XyYDRVz0pviICv/IUvGQK1jK8cd
pp0ZC7LqJikCzCCMEjKUC/bo7hNh5VuTmtC21XLVS3WwPEGAmc8sPBoYNdGAsu7RFfzSxq3JQAPe
S64TT3ij9uSW1kdTmq/I6hTzH+K/DOsrHciAtNKn2c3ZFmXTM/K+74a0eXYdaJZs5iSpxHBORBeg
pGvjIvhvl9IISAJC/jn7893cYdu5s3q+WIWSJUgKviORmkypLYzk1vg5Lf2dZLO2yUfcCFKj/KsQ
1WI3g9CErX7jFPNBstzddIa8RcgjKJ/BpGdFEzAUbvADnHW3+jC74uI2hY2I17iqQfzrEyKuBu4W
B1YxQ01y05jGVVFBLNksGNexiYPO8D6Vl7ZHhUhPOXT0t0nP4Mul6UhyQp5mGe0Yvcl9vLDRFEQe
CLe4jsOfpkqxkI5acxgi9muiFOjY6+XN6bLkKkoEH4YqKCh4P2EJ4FUMGy+zODgQkKlO+5kt83lI
NHNH/43LC4ei17DgNbAjQAVuA+Q1V3rICCExzwiP9XsSdYe44M0vUZrXx8xkuNe2mjqRfclgltD1
mdmQJ4uLbswfSm/0k/KqD4YxOuAGpsWVMYPvqO6Q1P0VxCsc6o5oJ6uGDaOmz0FUZcD8l7egV8+q
0pyLl+0tXsMMfkxYTcpjeryc/V6a6E6SFyaNULIL0ChRCuugYzy/B3j3LyFxfWEN2xrkdEc6agSV
uw3fI5m0eju8aGCY9caOglEjO8exyYDo8N9xSD6is9ICTcUfoz7aB7OKcShyvwYVCA22e4TSWZWE
2qjfckH0d59bbDHn4j2FsmFChRhmOpfBwvITARDMXJ7FtjIeMlWR1NVWKpyt/qrJ5F5p9ZeNKJ8+
jirSE2gEy/l7jHSMhSVX6MxK6yVxZXZPfifLmNjszH0ksLU2UzYGOZbYrRLDruunDaDp4VhaaMcw
WD5Bp5532mi9QO6cQZaME9dOoHK6XBodhiRqfOm0/k0rqnxjLdaAcYsR4FiUT7HGazoY07UyTk0P
Z2cRGEFIbqfLsb7B1Mer3/TmRaiGOivdTp0PMsIy863Anw/Zj+oUsYWDo5Bw6K4iQ0jp6ctgpec5
L4aDMFMKPhjgnHHrtDsf0gePFPvERZEk2Y6fo07cSZeocD6rgX6e0I8halc7fxfT/JJ+S9TZR5JF
QwCMCnscGTenaXEexzrTdqXtAt9p6rs+M5ZHs04fulLf8sBnt9wbnyTWhUDNz/Ogmid8p7t6Vm84
GeoLmtJnBwfVZETXqYquZTc9xTXaIqeNnlhv0PiZH+nE/D0X1NvDR9snzKcio7qo18HQaeZxkRZJ
SjcgYz3svXkiyLTPL/XQouUciNYEAcP1SrfLeT3/tBGhjmZmXRTqbDF170S6Mjvv+ReJWSIhwYi+
qy7tz2PGJ+Uv0Fjybg061qviYhRR/t8vfMQbyconjOdo2asy/qq9bK35km8LD/reThPC602yJGzP
xb9EjVy17CCJowSolgSj6A5L0/PNA+7OLXp+pIBAYT87C+1eJ7jkDYSgkf7gmHoVkOTwnqmfiSHA
Zox149qrmcvUTcQGifHnZA3/0pKGx5oRnVbfcwx62hgZfBa285r5NNy50W5Gi/ZhKKz3KrE8+HTR
0WhZM4kqZqrIHJY4clho2b7WemOPT5G0qghuHpKNMCX27WAitsCxlIXIWlXgLQ5oapKwlEc7Hlf6
dlgDJ+Mh21kKMHdtjfqBVD7W5ZhwdVQBG2KeeREzjCfcc+hpNDJbNqZHX4wo2zvkyIWaBY5231k/
km0DTNPPidZys+h9SAFf3CtmpKwrBmr8JT4Ojc6oCzEQLZdFYIUzMqUne6LrLLEhiBwRevVsWfGz
rXGoZe0LfFDsT+aAn34o/0bawoWvWXR7ykRv7xk09406uXr2I5OoOJV19UFn9+wtbnpEMgv0YOgf
Scdu9x2D7FQn95Kca+aTNoOh4WMmJnWjc6KLYvo7zmiUzJ9EyG8+c2PrZozDszRu3xu0zCZBPTRb
fbfFKbf3p0zcClKItGTZpQpYCGF0rJSgdvZeHPIHfRcuywtL+C8+x1WXru02Ei1T+5dNaHBkc8K5
ozgH1pWC03dHpm9vXsOQWZj0xaqdw2HiwSN7YNSZBiZC2TvXoUbiqCygfOWtfbUEZYFdYLdcGA7t
6HHfo1nCiZPvaQXVHHUgIxABdCya6K8p7wDrxZm3Y//LTQMECNJHCN+03vaCYNZqIHB81OxLno18
tK2ZkvGSbG2PIckw01n5if20+ENBrsT0orwkDeO8PjFPK7ZtiYijHZieu86uj2bn2rHcOjPq2Q6I
tULDMFDK9XtdH5srJC62Y4p8GtTUboGCrO2XjmBXzhqRFH/TgckJuKQTYouNoxfs3qYKRJDAkBUl
h4UmnpgWh29F0a1mMBr8wUMzsMBmw5Zx1Dqe+r7mQtJShgS+5TAIY5EbuCNxTBajAmoiAqTN5Jrj
8wmt4dO0fHtV0JU4nox8G5OsjNRxphMyksfWMfdsdqPd0OJckJSMqV4adPX93q5LEeQmkXRSvDTJ
CEwPnbdlIWzGMkkGEQZrZ1mdqM5T1dl1ILziCNcKS2QA2a8NQAb+KDTx/vgW0V34uktaWuk8mUnt
I8UwGKpSfPQR9myWBc1nS4s/p69S78awJYyDLS4PYsxxog8Up4OHnEMbZ1KOkMQlNhcAlIRNRJRJ
E2GpjwTzedejLlU1k/VxMYBKjDXJpBnFJ5AQ/u84DdikkRDPXi4Aa8RYQCb8jh4dWz9bNyYjKO2c
mMZZvZTIJ4kPyx+7ujiMQqpQ6yIqn8Y7TgwAaOR9SjVgWBxp+V4V7w3BdIQnmW+xsMqTv84G1zGK
05HJt4xEo/eZZ7EhxX7VmDoDvfoKFAdLBDzYreeSvGB47daFA7blcz96FcnMdjOkRHiVl6EXZrBG
WKgOcqiklQrqkkkbc8BkyovAg+sSzjW/k0tS7WogEZx34lHD6+t33LHedFc5MdIgnUG5RNmSZgtO
Ujl9lVExHfxSkdpXs83v7ReEF2g2XZVfGd5A2rBqXjLSWAPJYq6UzMlHp6vIkam+MhzoeuvpUAxm
8FJoWlXKl++tWyMUAtUVHfm2teaWfzuvmNrh5aeRjvmH4qb89GVc9ck2tjJTqzHB7VFH3fzYjm5O
YbHJLpark3uXfiJ+jXC7syO0FQjW/iv8cQlwJ/NCkTh1LiHalHHFSNjXPmJAp/sWuNLGxxaMK5LR
85AuZxFHj7oJms8AWDbNrUb976ZMg6IVlWhQQDQR5FOfIkJ3T+w1CY+PyUj1c3UcobmQPeWcuthD
zEyYz8YtPyd4AWEE7Z1GSO+h66abUouYa2I5IVFa7WdqYEGdDG+C5MUSXo0cTO+iyHkMqFbQW3R/
EOCcDSd2toRB+riTB/dQgwjjufFOs+pXUMtM9Fp9a9rE2WoVpXYszXfHxEKePXpK03aUOGLHKbfp
Bgi4ytK309Qsu1UC583eX+7j+ohNCgJDa7Gm87vzwolgSYpgIxbTMU3zPXnfP7RyxWZxeGrpTjSt
ny5+NZ+x8TphO8yh3dGDDIPow5I7WOKKOs2Dcef3TbvLh+qP1TpXy/KWu26E4hT7IxEadX8kRQMk
ujaXZLlxkOrMPWJpPaqkhZTRiHyHMkAGwj23djJvUBiGDjlnJ7yLvApTHoXeOB3sYfzUVYkQs6lr
NEzOPSNH6k1mBttyMrYh++zlsrBoW/LS2lEGo52AqCKdzDosf4tKfx9xBD1Fq0Vkyj8TvyjvAZ/d
dfnXVIwPjCqGS+MwQgJyj0lqKrDYMNRBfHOqAWfvWuHazMyT1wzsDRvDtxEkJhLbHhs4FtsQOeY/
FmqCgUdyb4sp2juSLBMoGn+1zL/mWXk1rKhBwalrW3TNtxjjT5ql5HGVzEoL3XgeRj3wZlArlRx+
VNqXO6QhGpcE/1H9G9wZFCkWeuqheyeRE+0JZ/Ti8AinBU26D7455l06tKuq0VksBAsMq1Vfk8w2
/+k93aGXoC7JK/qAqCkICSsuZilQ4wyEM9UYuOJY1LAGlz9EOALnBakIf5ZwXHC3DRNJD8uOHTOe
QbG3GzHCcwOltM8xDoLix65IQEfJ9a7VtdxGi7ETYKxoiOM/OGdRlheFzY2PW1wfQlxeHZD8URCM
HCNP9RIWDYbb63uRYhggCJbF265Yxfsziw6ZjDej1vAH6hbCkdh3T1b92IGIceU+dxGhob149/OB
rO+ltfEu6ttqQJmuW8aqBM4uGRWV51g7a/pX5Mx/TfWkxx0LYR7nqe1oqnQrvuWOzvzhvtCyec8o
7qIjfNkYvtZsUwSxu7J/bLxqZvqXphsjck5YmaMdpolNpIzqUBtihyfFOdhLHLKgsbdWqTMAsOZQ
rHe3o8rh4ul0+5OjhXUGntuFz4+ecIQmM5daGZoa0c/J5G5qml42Z0g8hk8Yh6tBVtahP+NroeDc
44IbY3j0c3pKCwmmhg0yuZfFzj1B5OmJKNefDcaMkC1jJD5Ug6QN2hecbM++Q2XEEbLzffz8ncG8
uRvq2ySH69iZyNkpHxqGUEiAk2sZJT7hYNUd/AbGGNO9rACmaquJhIF+u7EnVztog/E+LIGRPo0M
3xlHYh1BcOTVpQFslmalp8oqJm24i5k5nia9ebTicj/gJOXA6/zzVMsHwyBdq7UaiZXaffs/5s6s
t3Ely9Z/5aKfmwcMksEB6FsPoqjBkm1ZHtLOFyLTmcl5nvnr+wvlqSrUAW53PzXui5G2U7YskRE7
9l7rW5TTDeqTc5Ph2bDzDD6CqN37Bmnrpl3GB60e5F1kWTiz7f6+xvu2c9KLoV2EjKE96vTZzM49
mNROm7XWIg6Mro7FDRiwnOuFn+F6uxvnotInpFptTP5xyYgDSQYqPw8ChTL2QQri7UAVhzQJvs7M
BWfOK6jeGBRZJaP+8YbjKrORvStn9kkHz2vw7ENBtk8OuaE0YjQOQIh7zcaxD65JTlEpnXHP4QmV
pYOUs2DYT9Pl5aYLFSVLFyQhaw/+HF1K7J1ilPR+hEKcAT4tvdt/ozrMTqiAXWLIbONV9a4Ub7lP
Jy7DtcNRlyB9Rqv2ijyJDjF41w7zFE3B2nzlVaQyS9IAU1XK+uxFL1Xrqspl/D6DGLLIOdSpc0mf
5gMabIMmW8x+WYjWv70Qppxoua5IAZG+wolEsJ4ha7aH+Z7kZZKVa3FsUby+diU2u7W2NrOEWkFQ
eXOKYugGMVLeVwAqnAdW/TqO5dUbQJoZ2ujffrOQFS6LthvPYZW67BwZtswxLl9G7xtqZgrPuer2
N+oAdXOyBXgig5iHCPw/VM2MZxrP/NJWZCctI1lqMiXl5PaO2Uk130Hkv8h5Ws43SSqsEsu/oeSI
0koI8TCjHV7HAlhST+Mbne8jMAnrETt7S9Yknf4N5miUjgI95Wikhm808vM3fq2weuvFpmRWrVwq
Hap5nMWYy2iWDqBVPAevWIOkDFStctHcPpQrTZ64N/diaC8rs5Tn2dt3M0PnKS21A9Tto04IybVi
COwTVMEMU8MWbJfO/e3xQ45EwDOdNznjWYzQIZlavneocUZa7L8jbZ0FptFUzbDaARbd/tpRriFM
k4pfY8yYD5cxfcXMCSkszhCZ3qhu+ogRExQHflw2amrSXG5T2l8H6qmfJGaGKG3RrqHJWfaRRq5F
5Mr0PI35y9TVEyZWr8NhhxEnczD5cfOYbGAdprm2eWGN/LA6XT/KGREVMhDvpSuPrbLZDcCzb9ko
BdEuQTZEIQUSKHaaNPWmLpwF8XR2L/Ru3lqYH05W5YCnXWai7XrWxwk9nDZW8secmzjd6O8OoKyW
gl0pxyi8FaL8qQggp1r5GjHgwI1YSdfCcDjfAxbfx12dPKBSRH0aw+O/Za5NlrtbUgHnaHWexc1E
2RXNY8lnXYsqtwpLiD7G6ju6bL8PIT1i1ArxUylmE5kVb11qM26Zk359n1MqvmK6lPFYvy7QqXiR
5ug+K99pC0/3kwLm50ZJVh2iw3lyPnTT4gQzzHXhDwlhxL7sRHGuw2W5pA1ldruSBA8G84TdvXtq
LYrFGz1JxDY51GGFsjYvop1VIrZi6bHJf/+h8fVgwS2JQZerCwkH+dXYKWPSwd6MqtqG4VhdDCOr
4MoXbEj96ECWSZXFHZ8qGjvG2FbtkkwWIZlVk25D9iaO0Wm5wOJnnIGv/oaHSUbkVHac3os8HYVf
3Igs7L7JCblaezaYLPgJ+LFt2+vf6DYVd0tszoSv1K83wLqzJCAfc9N6aMNmZe9yLiT4sQ6YIj8t
XeuHJc2bZYmRP3aphTFsErRMR51u+Ec7zJwf0wEuDQiGCWXiJgE7tstzQMz44O4yMpkfKo/4bUsA
hI4IdfatyEvvZElJ3LMAX0zmxcoDfXtRkSYEdZ2u/IEOkk98DTdbYhvDODDpN/sVN+DBXabxgBK3
4JislIJWsZw7elWxMgNHkLKE6ZBkilkXNHm8C03czpOjGYGexxy01VtC1B2G9YyuPP8PbwiD2wdN
i71dqfCYWEFIY6zvS5ziu6ENmSQv011lSbG5sXop7LwNuaLlVUtbZ1d26PL++ehI17+DO3Ae24Gx
B4fn/JCb8Tek5scM23syV+2eADrqo0qAgwcG/sAXdpnXnG646kbFTZQJDZuiPCa6fKtI6L7huVoL
hf2NSDcXBcqIflXrRvw8l0ZLMLq+uS2IGCpBX5BTaHc50oGa4w+xFBySK5eeFQbPaY5+o9QqsnuL
UT/fNtsqsT7lEI+QPNLp3KsPg44HChq3OKTdI6ORM5u0Wt///qFwPxyj0h/rqbpO9BKol/iWZYef
9QRS6PbZaqYlxfs07IYDJ4Ll3QzdFrd1jxyh5iKQi2VetbILmr4dv5Y9NS5iQvM+qorkjIaBb4w0
NCSiNeqet57A7N6dl3dpnOwx9o6lM4T+GhXpez44jGptjZNFawuaEiqiJR8/x9A1PxKnOY/6+9yE
yU+INug4BC3q39SgrpLw1MKfkR5jtrBxAJBu86ZpMMSRonzQ4x2dBldNM0c7kaECsJAa3hgyPQKB
jaCzbtrNoPCOxqtcxFtWFOZ9m7zdFtqQ5D5Iat2706a6z5riPc51yJMoows0RXk1wFhMmRVA2GXT
n5ryHlHZE0x6bWuZEX+condqIvw6YQG5w/EYHkggXIMbOmGMpsusTG5putTHRXPi13LxrgsQ9oel
EcnrkAi6bE4K0F1901R+OMmO3s8NpfrKwt1LLT2RNljcV3NW03vD1b92wJu1EdxoHQoUtQ6xKX3e
zvspnbKnrmYx7iw6ugs73TFd5PU3Gy2dIABEkcKr5HskItC4Q1oESTM+Ji1WeU2gN1D5qWupn35v
+I07eijbGVZh9NN6nsps6riixe73m4NfquJQzHvtZ0Am8tLBtQ0asiuH15SmIyq3WTvNMY4VtL/d
ObJgSSbZ/W090aJyhkbnWDhWQBBqVCGbghvlcAO0r4u3HulTcHAYGDE6WZN8B2fw5LBinRtMgxu9
b92jrmdNME0Eu0/YzoOoauf7Jv91q3AK9jWOr3CfjKl3dlkuSHO97e9V5iyXyq3fRkt69G9ZjWIL
YyCCjyYwU3GtSd95cI3UuqbMXle7JopEtxbK0sigWTMcba9lWtObIV6GxaH3uIRHLsrWH7ww9xMM
JluGx3c6iqrHPqyYiyv+NrMk9+n3U0BUqKH3GWsy06P6y4I4UIntwLp0dX2npSpTBZXrnR1bb6EW
5nuRMHdEGwATD65QjdL+4HVtemCLpfEEzIjXUj2IqJULyTEqZKF6sjWMaEUWIixh+cdHjJaqLT4t
aAR9N1QvUavfIwG06QHZfEYB72s441/KibOVllrY3OrunNpl84jrjTMDtwNryfKOxxsOm/qbHFxV
w0gCtYHdfUe3QJzryt5Oht6eb9yYQdZ/In1+I8lMI9U31hQVfj6hYmbCz/hGNnT2aqJpYuuzYyTA
bRXcIL8ZEyGzN62nMarBFhTyiMznIc3j2r9hZMSYWhcislG9ovRD6/4LoAh3B/+YZLzHNQ2mopWP
t6dCoLVV70d8ayyroRbEA8Zc2kmozzp9+RhiZrdFR7RzE8pnb3qFdLBf8zT+FuXV6GeWoD+Z2N4u
05mnwK/Z3zCpw5gUuyEzL9VA6J6jYgcE/sgGAzYw1FTZ5f88smCfGTGAVszNndk53gDGt1VfxXvL
JnKOAiUSXsoEFE9DjDe4QACPHeXk7dxWj4bhI5ZAOK5OaoipooBY3mqvgiMwPyS/dJB+Ffr/3VxQ
0qLxMw+4kFG2K/PZGE7WMZ1G/FCOjfyw6edgtBlGjzfugEgJqc2gKKI5S4LO8lLOJZTItvIaQxpg
oNHM3zsdUUuZEf0+9EThlCGUk9//1HCG0H9pt6Jq5JvpEgrjpYk8oHCQb6MbM3c1yq9l52TnEoQV
q9FQEb5rm1uhEJgSw9IpTJrP2cL7dKNNLi06Fn3p4f9WrvO8dL23bdtf5DJiSTVyPtQGY0IQtT6t
x4khzoiWFqPfzi2s9KiF4YuEOPTYsvY0Ki0GOSr/daTvUk269zuFiteHEh0xSIJpPXWktVuoEJFr
UelMIUqi25JRu45+JHJEW3skpgTxXsvQopOaNd/rZtEYw8PlkOA0Ny1bzm2tvK2arJ51ORiMhE9g
1CqfgyDpbxOUKbeicXB7VrmIT4h6o21fA8qWDqykSTM9WFfGQRfRr5G28S5fCoart2Sf6YwQpTh4
yHn2i2efk7pPXor+TEVfv/dWQf3T2skLQBDn97pjcQGoR/bK6pEQXr5zK8/yuW2dXet25V2tldxO
tvlsgUNpenKxnLj9xJV5Fjqz8gQj9+MUur8wnRk04uxfJaTCS2ePX9bEGnZQGGkNhFb4UhHzOcb2
fkXI4qOMHh6rXjvMYPQAgDMJZXaE0zNP4F5HHMiKOESqPYCSUwW81hNHcltUIt1lt5D9llt3fYiM
lUEiK9nkcHWP8bIvG4qqxcb0LGM6vmVpH0cEMmfLm79GBN6dHLm6J9bIDAIMM6+cNfa5Zj0Li3V6
6QwOqW5uvbFspT+SfHiyisJFGxLdMVlbtjVd/cNSi/bB5bLdZC2js7kanO1tt1dDbtpsy/n2nJf+
uXTn+iLaht60oC64pZyYsO+Pa68fb5uZVPbp1tK5jUktM4hpURkkt68uTfRBWgzZ0ok38YI4bpBE
7bUSk8G77Hp3Mp+erNw4NMpq3tTGUzdpmADs8S4x8IK76xlkyRCgPi1elnBZAUVQQeUc/6SCi0A4
MpksjgBAIC5eBXTWO24YdFHrQI1ukrsi9bF9+uc3sjyUBxLVaEs28SVULYUlD38hF5M7DNeftFfN
XTtVMifXBCalxKnrO4Xr3nGk/DYit2E0ztqlmRlRVXWI2k9VFXHp3tkJ2IVJgHst02f8cASrV5Gr
zGIsJ50db8sBVgD1/kIDeWz9ktjseO7IlBvy8H7wkBc1blZf+oiRrMGm0ftz3Zlb3J/vaCtBTGPZ
9qXZ/FoRIBxztIHsW5HLSS7e3uJQCk9j+ktW1XFNsUayP0Z7STzAfV2OlDlMM7AkQEqvwxi53LzT
q3k5aA0Rb4rV9hi3xeNvJLG0vN0QZ4SsAYJVB+ispTUI5wclk4pahbYTK7cCB2tQV0xVUjKUmubV
zpaUJhwdEU2kd7ww0CgGvKy3Ly3h8Cqh0/iyEORzOZyQOy/52ozlPi/yLwMjzgetk18zm75gnbLu
l+IZbeD0KkcAcdWgiKK3hYSW9UPR0xXWK2m/ZKl+n8Rw/ftSQgEvpuL475SwRjTNSDBt8eyG13hm
5vRgy+8rCfaAzJDcNbjI9kbTsvlcsvDBc1+F9uoYb6351lkvKFQ2rWFvHJz3lomomprHMLUt6y0p
Mv5dKQ6EBJsgVvp9Xx7cfjt0DZ71r0v31A1PqtH777oRlw6tJkllYT1WEpe7lt8JQiXo80Zvc0SK
PR3thoprxseYwB9FvN38gjKUrMkRYc2BZvdX3VOC2ZYMgG4Bttm4m9ikzTERstSY3RtZk8xBY8yD
iNMvXW89o9sMcGex86TG8zR732vDDsoKrtBa1ZqfRfLS1f3ZACRCD59nYaWHHK9oVI2g8RxZbJhc
fqJQeiWbkHdX5SG5pTyaTqpAOxZ63Wy6xkO/8XS2/DRsnzlUwj5iaow7uveqlw7HBTiyDP9IT9Nl
CTSs2sidpzDD1R6TUwQpVbhMNhuTCdZKLoJViCASiNpRbmqmTsqYy9tHiuihbP+bLFXjr7G1hi5N
oQuGo5awhfhrbG3ZNrXXz2lDV7vaTrS7Hhb1IXMvWUe531hLzfCKD46o+WA7f356+1rUk3ypkwpP
li0VJt3bOzNqgBxoZU6ig6ljPZLSfPr9oaa6rSaOPf+mYtD/16LH1S/6rOqlTehCdv/4xSrL+18+
CW6h30/DT5UD3g15/7f/4JHRz0r9z//pN/9MB3/5r1PFkbDfXoN//vw/H/c7VZxarxp/lv8aLH57
zJ/B4uSHWw50Ohclqk42B/ke08+uJ67c/MN0Td0mHMDQcfpyNZQE+cX/998s+w9oox63HGG2CCoc
noFKpVbfkn9gErBdXYWBI6og3vrvf/rlNweYV+33U/3z8//D+n0hKaXv+JXS+Ut8kG6Yhm4I0pul
LlUC/V+SWrwZPj3KFqRQDiOIUDB8JOdsx2Gv3Vl5SQMdUPcy4h1nd0iUHQjsUtq3j62WzZuwh3ZZ
yJGIi8T0AXs/p20YHnIvO2X9gzPF6dnqxc5tO+Enhoz91hn2DiV/a9RBkov86HEhoB/1yIdMtGoL
oTtImDUf8paLMy8ohTnvcvBPt2hy6k2njfF2iOVyIiwCREp1KcKS2T4Kd380cRqxLXDqSnXrNK1J
zCrA12wa4lYHk3CWTnMsy/iQle7A4uGSAFB6HGu1+dF2dH8hhwP/BmYnmr7MCYnnINfQunMkOq50
MIKwcRWnqg4sJ2cTIRDCR0GArLD85nFv05AVX2KU4NsUQXU0ErEWy59kLxfBLG1cFt6wW3QLcjFx
0FszB2bFbqDU94ciMZKgWSvOdIRWByZuWehPQPbKGElYD6jL6NxgigBwi5rKg/aeG+E1GsrmvRsR
nNcDbiF9BqdJc2hTD809jpmrVuFdnks1FCcgAnTOhtMxXgqT92IlncJzQpxqKAv6HqzbRNmFwJDx
VIYHYWfUdkWHcViDPuZEP0+xgeAeUZSFIMImzRehPaKYKqIbOdmSx5t2udXXLjBzdC32LN+Jmt97
AptQw5RDjO1HryyxSPdfZjeZkMy6kJkn7aehRV+0vvxZTjFS1LBH+iybrVGWnAcqlFxw/V9aJD1T
6tL2dvgzBd4Relpx4Ha12Lozx3iiEoGMyRLzN55GDWOIU+Um0+Zw2uYlIy1Fn+FPzNF/teaGzJF8
U6OQ2dXmm5AamlpoLzptgb23tF/sOahHJ9/ottn4ibv4k0hMZfhuoY2iMscds7UGwhybssKUJbXA
nroPFQ8olJYT/VmQJjYS894FEc7rt/QoCcIBSl0SvvfAAElVnJ3TmmNqatOWqaSl42XJkRx3/pzg
WPLcHPOX9grB4j4Xo4dUalV4H9qyOPZ8r3YfQgPN9xg7e6Dp8krUwYTOATlNZTvbVIEmaaTsAO+Y
1bJnFnAtjAhJraQVP+qbBJm7nyt5oaNG/hjry+XrIObqLl7qPZf/m1Zkj4NOmAo0BeQBM/CxEQXj
sAIXWWbjrY96dsMS4XGkkadpEhEDbitFaBgIaX6dy4ZLyy1eEzQ9LoI1xOMSnR8xdnXUVweDUwyW
vI6gcPh0RslKInAD7Ds5YHblgjfc8sMdyXOsIUKToTXuR0hjCAYB8ITTzBDGwrBbrHLLAAwDug2U
AXX0juCyT6QtsW94ZDB0hGCZq3sm/Wivu2YHmG7pfQu/5BR5T/QiaTSIkRulyF4yw2juZmjPW0gl
mEUgJifJygktIQVCeMKgTW0EkaTvCgM2Gon07RoMd7PB9Wi1UK5rJx2ZsvkL86qdbFCH5RGqdPE5
scjve7s95IUxYOHjHhwWYpCNJgmWlLtWjsgXtNbc9ovF/T05eMZtF2NQxgEf8cUGI8yJ0MN3K85K
xCEjDmvXT6YJaVhYNZvMW/Rg4PLumIRWjE2B4nM/88JwUsFavFDah7ZHCYSLW+8LPJeOQfayzeoK
ZETmkFnrdE59h64BvZfQ2MgKJ65b/Jj1Apyos7T7hgxIFwGVD2gFJ4q7KikuuLClWxyAWaYP/dze
dMqv24bakxMlX/rqXroGHDgX5tUKQjNJ30YH5hl+5FMuDf0alcKlUlkPa6F/pt76UkUesQlcnrQI
yBIR/G1WR386MCeVweqOz3CMSZQhL31D1XRK6Wf6pft9GG0EyTZ6ThsbURR+QRnX7/I4PtTx2AYh
o6keFT4FvUxRiePrZ7Rssbkl382x+4HsCql7qMPY06AUwrMKcdfCwRX507DiGhkcvFgRUyL8vTmn
vDnW8begARf63u1QBPBKcKe+OO7EMDiHAnYKs+65xzJZW3LaRWn2g4Yr5t2VWMq2lXhy0GvqINzs
8rNcEXxIYzxrWsgq5mX7XOsQCSIkqFA5Z4ZVHqeapmYejUBIOANmjFqIUkLAMdioFGJuwFZH/wP0
yzIn5lO1/kP9DGO5RiQAoN6Baayjyph6rX6AaNNvYmRZDXTWTWzXTxLwPok4S3KSAzbH2hMXR7R7
h2mTkjbDxGkzKCtL9EKkOEpEjGF0o3Gdd6EH88ioXtBFBT3NAn9dIejWJebTgl4N3naFgOj9Bijf
NtMZzteZpSJzv5Mya10weIkhu8uHChT/mD+6CTjeKiaxpAnfKBL2veNBNZr0iAoFzghp7/s16ZtN
umpP3KXjJmofBtE9rS2uPm3i3g/7cy1g2vTj+tVOJvwjc/qh1Ta0PvrkRtzuoLWeGkjciOOZ1SnQ
3hY/ER0ZMW7RzlwBTdPlbF20EyMi2G2GXBwumUEWU56SKEPPUrWqifMIcbT6ZRLBi4JKU9bRw5JP
B1uY7WbOlmd0CO8FAykrjtkg5gIdLbo6xzYh97hrviU38sHRXW6/AQGdrOxxU2U4s8j45TwXltBZ
Muh5enbqwU7AbvOCTsA8TZTEdwn5/S5MFrwOuwbpTlnjd+1DapN6PIUgHsrRGLapgWVSX5xTB2j5
NHBGcudwOaPnRxM9BBYEHPIpWesb0FO+Y67Tlu4ZAtec+UPeNsSV2NNHbwLb022bfTt30IjDA7Js
dBAE1REZUaMqYfhcXBJH2iT7Vaj514Bo2RSH5XAwPG7mLjE/4zGiHKuSLVQ2dz8a/dMK/ZBAnheB
fXODCE4gWNrUOEb4KXQ1W8bQwbRGmxz4Mfg0CLM1nsrBrBHkQlrGFYbW1/XK3cwM3XeZgRJfXWnX
ng5UlGidn0659wGPXxhrtFXw7GST5Q3T63UecVD15t3iKC16NzGWAd+yzIgJUPMCdFohtcq1dILw
TJSjCBKnW/xwTb9MQy9ey1yy+rneV9BYCIbBDQA5mic8au0FxxkBQiO6pLqNrN3cSYB/aFzbGeJK
hkEV8RXTFKMXy5Hk0Z+1CYQ1Y4rih0azzWzT27paCaIv6VFwoe5H8xXeeUZJclZo0dNR6m1DDPTP
DMko2UK2c+hp5h70yUIWwFwv7h2Ufs51Cb2rdKKXJQZQ10qk2LSAtC1ppwi6dd3itH40l5QybUXA
0UhFEKcbPdJc6TLtwFBr2XfKckq3BPtqnVGquqCGdWvYII3gKdjzq4O78dgq8T+CxoJQQewNMaU5
jkpKzEb5z7C/ZlS/acLgQ4/KT6JhXXK9w5ktVhMs8XBq+iyTWxQtRG8lHql6vfaL0w/ERu+zQUO7
XaKF8TpO2taZnjRCgSHSIF6yUmrK2nX3yJMUK0FlQHsO9IoJ1+CQlAfgc+hR6USitSdqmJ/SRgLX
/kT2gk1Dfwtu0fPngcSiOkKXsPZUlV2N1n4xcTQiqvV1wWDTHr1tGYbf84gByITkGO3iSg/+OfFw
D8VS7ijHC9JzWM7zMqSDTpdoCpsGy/U7Sl0W+TV+N6wk3GMZf2PZfij05b6v12vi9M09udxhTLXE
5JeiQ0/bXbs8RjlcS21KrhjiotdI0MKNBdcCPogKrc5hteDthHV6M3ITAJnZxPkM7tGNaD0arac/
4MiiF/JgrlZ37MBtQ4DwfmUFWENm0F8ae8XPXLco/l86DWUY+LEMsFgFQrWiW9TOiDr7Rl72WU+J
h1pxRfOUfTUn+DLFVPeMnadveTKcI3dGwLDSXWdNeZIIHgfFDNC0dFMl/a5qeGM9b9WD2phb2mWM
JNb0xRr0t2FIXPyG1hWjxWObWcc4B4AgJGViOVQAjgbl2XDLO8jS/sq5bE9n/eug0rMmjPAsr80+
GZh/xNzUooK/iJgTQ8VyFEQQOPJLPifBZJFYsWgFtp2RCg/hxI5agnUvIwV0JLJ7qC1KmQj0bIVW
aYtYO2bUD5SeRa7wHaIb6c6eQpMi0XCva2fvwwSZW2Va9GEBWOaU4BfbiXGiONxPJqffpuZnxy2F
wuy9YksmjZMmzcjyVuQMdEc3irYoy9FG4k476H3z4HaEvFf0Xin0hAb3Ba4AofepHzcUMJU5/wgJ
bL6PuY0QdHzGQ+oeDN7hcy6zQ60C4llGDhnMZKqdyLgztHRnewhd0VNo2AyGJehGUMYeow+Od2S5
zNVy7lNcPUOKHniaU1gc8co1O9dYfzzkUSGzjEybjho06NKE/I805wn/zRCWxospPjAKKXCBlx8G
b7yMGW5RbyC4DFf1xkW7fY1HXH9Co5lWaT+WsvSAIGoAcWYSzioUbPEaW5sWEoiakX+Q5oL22UWM
75HDDJyinIK8j+7IKG1pxVdAgWjohU0lAk3Xz2nuecgjl4YrNzmIBkwZqsuY9nLMOXZOr15i1JiW
wZrF8M1GLznO8M7i3Ht20ohsOd34hggrO849pl9o2ex/Jdovkfuz48dxuGzJy9bR5St3koKs6dDW
pFM2+9jNaWDM+dlMrOeIdAimYQAoAMSwtjkccg0POWel6S/oGrGKtv0xIknikuEMAqUUx4otjsoY
ju8w3YM5oW5vBPFaHgK0YR6PVNe+PVf6hpSqjezGnwifxV7LpzPI7H1rca/n6C1ODgQc4XKOFcNV
Dlp3mJbxVYODeIT/DhYVnh1KbF4CcsKRZxB1AvIugX0XKQjepHB42oIxis4VB7tCJxsSat6q8HkZ
E8rVpLCz6s5CDR9+Cwvw9RpRUCH0vUZh+JzpykFow6jCObG5MZ4Oj7YC99k5/v9cOPwU7nYF98tN
MH/kzy/bEvLfpH8OCgRI+/dJICfaSvOqm7R/E/K2FDpQ1iw/jclRMByqEPNS0CvQ4HJDDir4oKid
YQdyG1ZfhkCshRN0IlQ2KDKKP1pLaTdoZwLeXkkNmDa6YVT7efG8Uz8B7xcpbdfMNdj0aJMFnTkP
91HYXm+65m5gW6HTwQYDNhSSS4rjoB0af1GwRUmN0QJfJKudRRE98gwIZ6u7Y30y8+kXAat50Cp8
oxYrkKNCOtL1CdFGvBeWu2kU9LGB/lij05XQINFkBfXi/sRbEO5iABN+uOT41hWKlqzmCqP2o1uG
xR3Pedss1CeaMZEe0refBSzKNvwZ9uMnKACcCSkNLuGFAR76BoYlB4L3oW1fp9akpxdOl3CCrejg
J83gvZIEEQai0pUlFgBRSJx4JD4zFQWW9pCnzEjztgi1cFWPB0i+P2g0k6cDc5N6pAoaKJwTSrBg
0YcHQwE6V4XqlDA7V9idQkE8Q4Xz1Dymm+aAn1XPzIMD87OD/QkXm/n+kQvIU2BQhATtCRQeZjHj
GxEYHxg2mAgqnKjIAIuC0aePFMqnSEFHa+ijBRTSWeFITUZTfq4QpZOClSKF3sfQSxeFMUWpVFLD
I6KkU4IlT+FOYwU+dSGgLgqFinQCIEILHlUoUCqmxUBCTuVIuZ0jrPZLfolsr9lpzZDu0BSC+sSz
6lWL9fglc0Og78AHhnBsdqvez/sKsNBGsmZpiuJagHP1eKPPLYDXTJFeJe7+DPQrx1XSc5vvhguA
BnfPMZ2j42zUdxlmQcYBksAeImM3FPLfqKM8v4gsjvpWdWKGeU+Bc7HA7nJvEFds6AT56G+1bR6G
kirQrnqMaTY8UdXrTMqvhKOzNkEdAANW4BV8r3HY035aWA/a8DBHXILxOHKjTs5jrOHokNAKtpI2
01pH8GZmxmjz/KbP6T3J7g9TG8PKqN9I/L5gfcP2kfaGj7FnmwNVo4bk7IdXlaRqZ8IzasxXPH0r
gJmnyJoeF6cAx/MaGzoO7+NKy+jIq+EDEz10AthsivxQa6N3AKSckO6cgU6HQIm/KVocJlYFHDBF
Kd0OMGsSlkBs6WT9RcGMMYLOxNVuzXd3SR+MwvzlGpKVRQtKzGGdTEjzjZ4JA+CMFj+1eSQ2q5u9
OwnMrGgs6m2VJxeMge5jc1q9PBicmZTsgYxRGZaC0Lfqa8mCRd6t9YtDv9yRRU1hYxAE7Nkw5Orh
m24lW4dguL3ghmOvVzQDa/kuHPtk21DBPfljcKJv8byyA9rD1eMW2sfRiOUYq4mqHfZCZoQ646E9
Ytvb6JHd7Lk3OeM6/b1uMfqV4KUHcx2COg41QjfMl6nsX+MadUaM5oNRuR4Ui1HAO+lxHTKy3KBQ
/NXOzrur1Y8jq/u9FyGIXpKXKks+p8Qkg2esf65oj7jQFu2A8aDg0A6GYy2SFxBBVN7wPccGbVVG
8l82020FIY4NlusbzwY3ZWxAUIiTctP26Tfb5owWrq+LhlRjcZLnseksf7lDTV5uw7FF9c+ksrfg
VkBhHe7mRif/0aXxhmDykHqvdFWjLakghJeGzS7G/oKAAY2YFi37UKs/lqEgF7aBcx1O0xZfIR2w
BNoPfaGJ10SJu5d+2dcNMDjCFvBurkZADsYGd8DAg/jps+kGpF/Rg8O3uq+r9EWMvGDWcNYak/yd
PCeNN3w0JaeyGh6Q79YXcMwfVT58H3o6YmYN7KVTh2FdrMHYdy+cgHq/mMkEvLW5vCQ+jNTpWCdp
ScLHbOier0FSiaexa3/kOPq2hLqXG8/m1ZjN6UeW3zlxim5rhWpEFtcuctI1gOh7uYmYXC/iGuLO
6RK799Mu+1IL+7XjbQXsCRJyyia00uYrjUHyRD1O7U41HlJs97Irzb01gHAW/RYa7UsGKm+cvbM5
OP2LR6YGhpsJo1PTO/RraHNyxgMQrXnjE432u6hU1pvCoR1jZzj/CYlxmH172jTt1slBo5gFhRg+
4ij6lIg5Gnt8Dh2p4XwRXwqsxxsHiN2mmEkikR2NixiC1V4Y3NexZl7zWuKnpzs2ua1vjpSGiTPz
N3NPJDqZqJQDLyGYgo1m4+epK/kVfTnN3a47lvgmAtSum6HW3xHpkQoRpZw8huJubIb2Po9Ner7c
ny2TK65jAAQZOwAa/DUYhBK5cD7YMrvi2oBHqMkBkaRryn1m80LQed8KrI5B2lrvOnCdXa6BmcrY
TYo5+kYLm+lP1R3sBXexSOghNHp6W1zpFmqs4jDa9cF4nAAzBB0oK58iNtpEM38ZtJb72Vp5c5Je
97lssV0T8dHaRy055SnQEkCh2OcEgiCj++GNVXamn+vQgG2+uFQv/8vjXAaR/5jm/m3/s1Ij0+42
Tf7nl//10/9PZr42Y1Dm3v+Pme/Xb8X3vwx81QN+D3xN8w9H9yzPMyXEBt2VTFx/D3wN4w+dbohk
pEuwIWI26x8TX839w+DYiH5A11HzomZw/zHy1YT7h+7A89EZ1HqOYaML+PtT+x/MfC1P/5eMWGlz
qUpLqrGyhY1ROOr7n9+uQA3UiBgRCmsw92umpHhWd4hNM8nR1UwrgSMidiVNNsfW/pO5M0uuG9my
7FRqAkhz9PDf2+D2l40oktIPTJQo9J07+jnVKGpitaBnVhkvMu09y7/6kYUsRPISjbufc/ZeW/wy
raFm4erNzhnwjldY+M8kLMbtmSATMTHRjX0rbomIhXF2Jz0cc1PF2Tv4mhKYzJRt8Je0/J3K0m2u
DqVQfVRlNs/HYcyi5qBqRp64odpCX7rGopnTDDY1MzkUsT7qoC6w5MZEVuO59qhvWoZYjjHt4kYK
RQyESLJQRHxoOt5VLcsvugABh6okqfnmHvpDUhXlUN3GrklRqOQMIqbetqjne2FUp1o7NWibfh0J
WIMKxqfRLX1iU/pxDvBh0SnAwZSJbmMZ8EEGzMwKJPHTDHOLBAdkX6V6ivwh19S2lfRa5hvFiP4c
ulESYCaV+Yg3h9ad7344wrPGI63ztrhXrkcqYeD1TbSfPEK7cK6tqZGQqV3yLMgmFA8E5ak5nJnA
0t4jdglNtRNhNeIbtjvXkvZtbLMCE+6CU+sS+XX/PaMp+7SAOfZREXeJfRoWmncbRFZw+Uowr9+s
pK/NEOuXKO8eQ+flquO2Ts+WJojtitbMlEdWvUCdB1A0sDOWsv7mU5FjsKF81iMD+WVtFmHHOtjU
KMC/hhEdmZoJGj/6tQmNmKcf+MvkKTNgvit6NuMq8cW3mUxGjTOS4J+TnjMRP3lJE4ACModanasa
+/bXOWii7N57JamOtjKamLEGtlwr7AwnpqSNmPTd474bX0c7ZV63MDEAJYtDtvwZpZHR7+pSEEBT
cKQzH1PHWvt42OnzozRKcsH9HNP/C1c1aOis29TMy0Dj57DkBVawLJK9vtEnA81Q5ob8ZI41g6Bk
eg7vMi8aFKyq8JuTazf5tIfL0U0nWJI1yBpVoQyFtEW7kr276oirTZymvnmNJvorT9wCtd3seqhv
V/FnekwK8MlzAwH52EXL6mlL4wIYnYfElTk+HKoTFlNeBwRBGdRaT1oNUJtymKiHh4VTAO8qkteN
Fc0UeBzP7JWUq2f3qz+QpvicLUnqhXOqqe+1XYD6LaORbAwOmKZ6tyKLc1M95Mvq7Z6E+0MnpmdA
Z66TCVluBV+kRxONNso1bEp+tM0coLLRht3feRPdwJJOqfa81qe5SfohUnjUL+PWi9tGfbQw5mES
+oXZt/dhSdkWb4Ycldiyg+FoTChrOgYbcAP2iRwHez6IBNzyo8ubUODXVrbEtc8M5NGP4ZDiaOzM
Cd/Skife8pZ5vj1xRM2K7oOMbp7PKnXGZhsURqP3Mb+us3MSp582vdFz6SectiOf2cwWQE7DosGh
lBkKtSHGvgubA4ok1j4PoLobzHB6FlxIw42YB1rhsUv5uzNBZPf7kawteOZQBujrebQ6jnRUsJDa
tWt90liOBKeOkXkvjs0ET/dC1ZfcSIzm1NuWtQH3a9QcTXEJR9X3onEEKYdZLobm4GIgwbAegBPB
c6LFBxF1CMA5xMKXzg3D/CW6xChuft9U5UOOByDfw9hb6NHLwIXygpxhHbM3ZkcnR01q+gBA6vUv
a9AXMSqNLTPGJ8ChxDGQbvngYK3fkGbsW+eo6JZsPyvgaJdyVMvT4nszq0Arj7MsIdVkNdi1I3q+
g01LYuMhZFzjQPEOgFDmYPhgdL7W5bdUY8bccLSHxRFJvtUzQkpoZUwHI71FYLvwxJIn6u9iN5le
ODXZEFlqa4H5ByCW85ydWK4OF+yk34gMM7wNUyK8wnbsg2ZHpFGLo7lIV26TIcsjRvYcz54TGc+f
OcIXbHFiJVu5lhMwZWqb2od5tmJsunzKatIqF6dTW50HAo1FkgonTEdGTrfVJoLOLnHQYRRODLoq
oh1ANvA8ks+ING8ujq07L5zKEcKmv5JcJTnaVH989LNVxTCWWfmK0HD6XsD2JeAh7um1qUAM5Faa
5bRcjcafXuq2BF/IqcFeyH/1u+IQzK7wt5Ne6BqRl0vTGpar80WVC7B7R665GxFEJ71GaARMo+2G
xOux8xIbbIXF3JgcAcrfGWEiE+e1xGdZCCiMMJp+jxlxPSjbYbnoBCrak6MY/O6mqOHK5hO3iSGO
HQwnMdgNG4lIAcOAgwL2ZTWube/9smmvRFgU9o0dnjlzHTD2/4HvwFX3JRgj59GYtdAlMT82OP+4
nBt59qzZdHbZPNGGNhE19TfwYNo7MYfDHj2O2MBv3CClzrxtwfwQGIh89jKPCvPUZHEKgS3xyula
eoIphzKGjhkSY1Z0ROlCO9gUku5Fyubz6HNGB2I7ro65BucOfPw6VR+E/mFTsHJggw2osRvhDk13
rzP0qVsHp838ReM51acISSp9KWYLiNv6wJrZPLDg7Un86SAgAhlrSbss8BkGKPSsY2m7nboZ7gxq
c2ZdmAmgap0APAuJpqe2BUGBlqQprf3g1h0QRmzF9gboQ+bDW5hzKD2LjP0wpRHOQ2nQhtzGQa37
K2p7Vg+Kv+YdyBW40WVp3PmHMaPIIHIP5VcIUtywjnbv4LVPHMKS403a1ZM+pQmWeRRNM1FK5Nq2
K9zENaOWzL+Wfmtp4yqDPL0mD9FttRgobwZKPN50LLfEoPKBEBsO62xl0sVLzs2dcvbmtBUgbTtm
IpOm5p7piSRQy1zc/bArtdFfGXnqzzwnu+NuMBInQqEzuZS0LJORGTu603UOXJTV8KVJyEPcqaxJ
lrdICZfxkQdX0UfbIEAI8zCVmFsC/oH9kIHPo9vGntgEh1UkM4FvaxlSeLWT1t6zqUCAw2i2CvQ4
MTGPr7ZYxUlpjMX+a6wTBxZ+66tfkbKBOZeRUTPy53xifMRmbL9D926ysK9zy0S33yRiw+av1tF4
oJNjOwRF9JiPw6DuKB65h8QI2PObG+SjpmvrdGU4I5GyzstCJIb2U2bffhH1bTg6626kmmkaX7Du
M/ucekY/X+aU3vrvhH4Ubrd26fvT/1x5e0t/rjKQ390/11R/ioX/LLgems/qS6c+P7vbj+bv//L/
QwEurbB/VYw9/vg//1t/6v+1+UFVTRH2Rxl8+kUls37dP2oy/z8syyd03RMu7eRACv7PP2oyNLge
QitKK4or5K+u+/9qMtf+D1jEQvCFjutTKP2nCtcV/8FoUVoUeIFJOSWd/0lF5iIBRjQ/88aun9NH
Few4XgDvyvJQf9ti1ej+pSAzg0WzMii56QcOcbSTsa4V4tnoCcBpZQEos5fHamZYsABp4xXIun0N
Fu1EuBta9fJzYN5Iw1KDsApynzUSX4wnhgPcYXmIiz6BWUexMftGsG0VUWN6wC8QHcxsUKdRtQju
oKzstCoezdY6mQAq86GvL/Q6cA+4Q0DQEA4s0zQOuJE+PUOnjyiXpxsevTCqfWCPZC2esynorspu
eUuVQNcY1QfUXzlTdEu9eC66Ciycm8wt/POEcAgotJscV5qebAQxJC7HcSQ4+788Df+dxvm/ubru
WvKibvZs27L+Vu5iIQ1aO1DoL+PmsSgZpYI8nhGftHhOidijLKc5Tcx6gCfR6bJ3y+0JEdDr4l1A
+dCZ/UOaxc2qx9fJr6Z/8/k8nrC/3303CAR1vWshxhZ0Bf5692dCDktFyUnP+M1tVXJO3PghUgz/
+ik+d3GM1FSCKObgSWVAksIGyYZzWLz4Sx80VyhqekfybXQmbqC+uO9Gqp4wcljXIiimTUyiME76
95mldNf56/1Oe3loGqZijSa0I/ce/jwB5QDXql2qkLV2OCxW84069DT5DTjZri3PS/8Yk5gQN8Vy
RAm8hIbfzpdBmcfOzmem6NZwBzWKQrbkyIwK74vrJeY2aUDnuTP6HmcRG9Gkv52hM+61Cwopyexb
5PvWQzkKBWOL/heTJTMC9ZosJGhAZF5Cd+wQvKwPSFUuw/ZfPxyrkv7vF5/KKbBsHwG+YznrzfnL
q1fFvmCk1K6pIfmucaMvTQ5h0IvNx3oup8tgSkljGqenKRYUN4kRxu38Ajz1FRqBwyynbEgKLUtO
J1l6wNVUbTnr+SdM/m8oT7ydrlMzhGCTQMm/j4HMPCSTMYRmGkR7m5I6V4YCjJQPe2GYNtEU3S90
3cuh7hdzWwejuTHS1EfrkB9KJF3J6skXbnDy0lmdJIXavXPkzDkGyujcE+3EsFAz0S3zPwmfvNRt
fVOx1R6k6j+TKc1uNcKTW77E35y+9Q5G3f2MZaUPf0xWVbQQH8sweOO0U3ooKnvkq5FWEEBzosa1
jgrhGSm2+GKKwv9KNQZ7S04rNxgtWm+iMQNPkv6bG8UN+S93ygs8aXoSpSirOE2wf7pT9H4YH3c4
dYE8IaMkbImEaYx0XfbYJ6jslLQfnWF4kzH91dkkm472BajV4Bbgkt5Twy+bXnMWEOM8h073YcmW
Hr/X3KMJ4ElDC2hfLwozNgcU1Mx2d+E2Zzge0AwthV4jzogNUtJQJ2jEJkTGmnQgKYz3QrQQdCf7
AipTbXw3IhgnzcZDSmgp6k/jJXA0Nttck5GikIS2CviUhA8NimCfMV9FnFzl4URE3j7PJxB+9Qsh
dEfH9G0Eu3vdxPOFQxepd7k6WjMrcw/ly5TVoazze+3n77mkQx6IHtCu260CsN+QqxACxaaJg3bC
qVF6sLwq8+csVICQd/ioXeh6KloYKQWk9FTRXZeMH5rG+Wm7lKsgMgeAgzqGBhY/RTVAwUzMMBAJ
cIMxsOtlQPq6dhUEADB2ciD123QZgCXjLDFUgnmmJTgdtUbN3xjawC+s5X7omWb4RTc9LvmNh3wK
XRUfAwqK56Wzn+va/oiTdRrB/4k94813YCjzE9AuzGWBniXJdo6AGUDkXXYaREuXfsopPMn9dhsv
lBpte26k9CVrk8zymJ8JDkSfXaCZuQWItk2nT8ySckeQGC8uqWcgq3d/PqYkav2al98WKyJSuQs+
RUMmBQfDA8269my1C0DGgbnKYL6TO4YVxmoTIDM7oCBMr9xR3GZqwrMNpXsxesD64xdPGw+EDh17
cFFfYi8Oi4PE1/CN7kpzItGBtEcqarssLmOzmg9r2RzKVRvXNdW2kx2VrtMRqCGMl7pD8FSPXhEW
AxbuOB3EfU3YJIZMnEbfJP6d47oDI2uDW5/BY7Am16fRL1yZ5MonSJTb+ph3Ns4ZCKrURO9SmHcH
g11E44pjPjLJ4cShx/rSu20PaMHHewFePZvtx6CgzNTUK4Ds1TbxrP5SRUeMd/5DM7yYPVQWnUTv
2GR/ohxP0VnjDBi8wzQxW2uGEx2cNQBuM7Q+wmIbB04/MvwLFvjpsk6Oc9Q9QgEhOM0x98RxiBNs
vuqS/i5rszkNUjJfdjElBfmRfM+fvSPfqDv2sXQyfLfnav6RpWRZAs9h7KbuhY0A519vF+bf3VIm
27TtwbXxPOKQxJ9F6q/bRUCHmgEa6syE5UTyywCSg9xn8iIneCG2roIo3mfWyjolm8MZjgBmFlTf
VRbq9JpN/UdnuT+AuCKRIPo6dZA/ASa//ZsPav5ttVw/KD3+gJat9Ezv74eKySbabPGZRoonouvb
fW5VxotpsXzijwWwvtJsiG/CJUM0xQh9eF8P/+Zi/dk7/3qs5TPYKJidwHECetfe3w5ejReD9nFR
CCVtgZxcBduBrscZkDdoKfJ8TlUnX/qlLS9dXgsEOyPriS9vBkiTU99gaLfa+Aagxjw7jngqqkZf
MIWVMhmuZOLAA1sOHCYHAlxQBcLrssKJXvelsOPvLukj94yD6o4Dt3mzSV/aWrEEWBk7LuSWwT03
bYy4qLSe/XIvO78IGXaM+wVtNOAwjsTd1B4lWxz6iOvUd5+9C7PnX9+mtbr4p+MHfQofqx8f32Qx
t6z1Nv7leRIAWS2jR2yXqPbUTflwaSLnUMtZX0rav3e/fory/Gs1qOpw+cfpgbBYhRokzh+qIJ55
uw0XIpaLvAgfB0axyt0NCknun0Pd7GGpMO34oYpi0oZKIufyNeK4riS2iSQxzsRFGOc//8VN1Ac3
ym+idMV5Xv8YulGcm2mhpBhECpLZxp6cTQ9gbo2zRW3bOqCVbE6UdJHabo/gM18RhF7jPxQ8Y2dX
p3tDYgcRUyoPYzw8eESHuKtJfukaNDgQAP/1JcUt+18uqslpn+O+51pCQnz+20lBjX5AagX6gG7x
PkoifzaLKplJT8TZ1tWzXQFUHahGOtsIu37oAFeXatea+RuSnolXGydgW96Iu1hWUXpbcnwgwPRq
InQ4BFPyBJ7xOGXDKxM9NKVN8gNtFZErwQsAF99M5VcngT7iE9a+mYoAg5P/vKBM3+bzOKD9KsY9
EVVFPm4Z0/snlY8P+YLe3evdH57C1lDAlmdsZBEjh5q49SmM6iE7I/qn0VxgzGRrJh8c+lbnyXNt
pMXeO2TTYG+Y8qBZbIF2j55BvEt+7ISjd17JvoKYKjSy5NWJvYepTM9Dab/TBNk2FhF5BvhxJ/vR
5JVz8fsqDCKs05E3MVo2FGr9Hq1ADn/UUObWoZraeCh3N6gh4RYLfw8dls8oWbdtbX2hwXSYY7iZ
+Yimf2SbDEgo2gyNPaAJPyhfGJdA6t/a6/Fp9ynJ7lpfS4neFhQTYmkTgV0Ek3ZNSU5hRaN9tFBs
H3qRvEPEpoSosFhMGKaCHkWkQCDEi1bsCO3EYove1bIHKBxwR/IIQykZEWiy0Rogv7rXcJoTLzKP
uYu4pM/fuyX4Benlp+O6zK1a2Eh1N16m6NXLUPw2q0ssjh4tJqGlNXsHVcjh0BM8T+LRNz4kLFrH
Mh7kT4yHZLu74tHnuJVgZ+cTcPuiFMWx17L/+35+9m6ETyETJC1s72MTHDRQAnJ5d0kKGVz25hZu
nTwjrT1ZufYe01djtr/3NLVI251uoOrgC2uTvbS7szA+cxs+WGiLLQPpPbnC2aOvEJoSUozlFMZQ
BP5mMw2tufUixMmSjPsnJyg+alFFIbmz3D/GQjuT/MvIrw4sjgfUbRtOR+gollUADZroJufuVhg4
b6yyMVioxYX4LMLFyvhh6d2TrwtN+Qxih5CMLyJoXurCUW+9Wt7yqNkuLi1ABj3xS5vpU10QUJKW
Q7sVCPexNDHAKMrgZvQSyrjSiO/KbSAXQuL75zIrvDDH/73FM4O+5tomE8EZxb019qN0PwfkqxxX
Url3huB7R/8BCmvbAf/aLHY5n4oJfcqMY5KpMc15i9eqyN66brL3LsHD+CKEs12UQRatdC42Xd7F
nfUtNpKQTYtJZ+/wzUYTSPgIzNTyHptFBM8kpTbQO639SCT9cxxY94VSjtjPX3YbFZeKSMV9jB50
ywERszQAKGrfZPZQVsbFwY4DvQsGon7ptsOYXnaeCcPGNs1Hi+hCFGR5scKLwFiivxtwwEHvG2sa
lU72UjU2WtQqwclD8yRf9fMe1g+mPjudYUPMMyPaA1vfj2XzWxh0C+QqdFpk1wA79/fkgzSnVgMG
lRbxPhyRitJ/n+bxBXGxvOjAIpTHoi5taW62Rhu6RlzunCA9L6P+goIVCH2DxI4ENxjRHyCpMW1j
ACIg+2NYAjDSnF/x9RZPSfk9macDetN4qxb8mkx9NtZUQJSqIPmzFDPU1j/ANceHhlqbDOh305jb
KwOG/MyommmIuUEiijxnpMBz2IJghXbtXo2gtnINpxApIN3ttkF9W6bImCpsi8J3p9DICceKVX2f
GW6vTGBvO1IgJlZPo9jag+8IFzT8t75zCfKNO87egKro9CGnKpEQR2BT6JQTLuv7tCYY/B+d+xSy
cdFTz/Dh4gI0LPIsZ7UQ4AL3caOHMCe3cUtBn3KgCB4MH8Ufh24udTA3KyiLGT/PPX3KJ5akfMeM
4ocj3QsbBV9WJ5QRqoJDRIWBzQQht7vGK4g44aWJl/MgPWzBlFXY5ckTq3P4cYrKwXM6yiIJsq65
rVzsKUBYPWr5xVswXSexfDVnTPZDrK4vVGUzY5sXVAcPA3vQxuotqOlEEGzSKX4i245rPFHQ+C7Q
s8m4AdV1w9wS4IzpJ3L9UAgr2hrkYBRDYADvcV/KNPsZFxPLvDuDqYkNkvfwAWQdSQSw/fedjoOt
LOJ6VzYiOadL/tsDH3drcRcTy1CXh/E8yjZ+DkxnPtqEPW16XB+U1NZhKQe1KbvSPPQaSxdhs6dg
KA92119iLd7Z7HdkXjtYtqYvZut9GUw05mJBjCcMMDOYGOmA0HOPgoSKIOmo4psvuTU41A3sq5kX
Ywn36leB8wNRymKZbyD8oBe1VNpq+NEN5wKdsKLxA0ptSyisyfHQvIs430eZUYYWBWKKMjfs0Svs
kV6jZGzET6MiD6fsvRc0QvTErCC4G33I4KVGVOr2O8XMZDNWc4bOtf2GKKI6yNF6snGHQDhdhXGs
h6ckmYn74r1BeDCSPtKSpKegaTMTznb64Gf+JaqQgiqSak4L0SJ+Yjx4hq853S44HJSHRMTVuNN8
WNEI8z3faJ78ZPplpvyYdoxg/QwoEStwXhmq314Tz1ElzfcSHszWs/XjyFjnwGDsm6KVwjjxHjWE
0Xsz/bk8ngsCpyG0wfC+DYHXHrs68fFRRO/y5zQEnywAqPuGGSnFb2uxgiO2kG3WSWLEA+Lrl3RV
EuQVba1FXqyo/OkXbMJFGk5Jhjl7Bro4DSS6FCCht53yPqJhSgGQg+zvPCaJq/znmCnE63GU/yjT
Hrhl290CT2yGRT2idyz2oq3YxkGH0tK1ryiveiKHUB+Zn3U0iD36QWKLk24gOwLdLpk1PAQMAFlx
L5LMb1bWYDwPEXopU6mHpHYvTAbJd6HqzAAKPgVqBroHOs8Y/pQXy9aOstdAvE5gZG9CsdYRL9bt
PSPZZktrXmo60hcvm7h203VO81BVXXe09YTXElESl4VQyYn2HltGuoQNCVNk1Y8vFakBSQBIrPbF
AsvAP2Oiba6lA1QJNWdBJqtNlKkvxq+GroYjTlBkiMMcbfz5S6uiFYnanuAB+GHv0W0N1kyXxJpu
pi5vGU2ApwQZYU+MwEOlQX3qx2UpP8xEH61F632qsVINZnmh5/jYM1HcTllT8yaeAxOjsfQKbI2t
eE3mkJOpjIW11a3vb0fMjHisYPIjb4NJ7oWpqcAPxswWAr/jwFos3pbJK+KdwqQzF7/atIc2fuUt
hJ/Wv4mAU2fHPrCuC75ieVtISGwIIudFQ5ntJ5SNNfagcqrpBS30uYrgQSJvumC/2tTIZHY1MZPb
TMWPyTg2ZyyGx6wgZ95qzWFrBPLVVcnRTJfoynKTX6ZW81byN+EH0RUHWcmovOB8NdXDRTvowiqD
7APUZyrY11PJNZ3XNJRpfGYr+TDRPsF+W3ATIvI51g1cft2o79PoZ5e6H2Bsaj1D50lzDu/NNdOa
a2LEgng9hsqtGe0sRk8v0ia1CzgXUY+rYXrNiUY5QSfKd24pcArfNw4ICd4TkPG3vMWMUErYowVq
qen7YCXDCyEzT/n0FPv2F1Mb5G80aZgZOMqwP7loIUjc47iR966/HYxyOlhd4G4YVn2DmHXyHbsJ
01SD2jCdF5FXv8SSoGpWxQ/bS7pjvI5UqO7TjC2ljtMt1vjpua+mNBywLj+BXUXHyolsHMlCZthA
YTOhzxau253GPV9gwdEi5zeh3J/wwDQwNkBnoDDKm2mf+DH8L3iIvUuzL9VrgrjAy4YtSz/UE11O
9tFPJ7urwPBuseAEhQ9e35Crh0vnvgmZWeeUAAwMCyDbViquVTTnPx/Bnd3XDrDKyaFNxUwmgIO5
d0wSNfKKR2ay0xqfNXHY4JRwVdcObqrXGMPc3NXpBUlaOJnmb0PWX+UfZEVFCAbxyvEVTAlBaqVV
fJR+glVOg4BLI8cLscsiFFD6xr4c7zN4MruMkIwHI6GJPEOx2HT62Wk86w4G9NlzhvJoJQthdn++
oVzI5pi03zMSokcAuj/se7Q5tNlABw/COrR2+9QFljrVnnrJF9geZdz6l7hi3fS56oc/c4O5vzVF
UdyzptzpJBlOMabaQ4uA+TRn9Vu0Gr0b0f9MRfLDLT4he32vIt0fpczhpkTxOaqkuCLGAxnD3j6b
8YPmQbvOAj9gXQcQGErDu/z5I7eKlp0gbcM/qDa3M74WDVCSpCpe2mQ2bpVfGbeS6npjZiIP24DA
i6RYW5GaXirJMniHCAB5TvrmLZrL6mJOzDb5tQ2gCPOHW4/VWbvo/EQCeoW83V0EFRLgh9c/Rt1q
Jogi0Nzg3u49IpzDmMwZycqsNT5HrQP9SqZjYLGOusiTHR6gE8e49sXq5i1H8QdHUnILLLemquyv
+ATD2gDc7uA32UP1sTamQYQwRjboHiDEgpKJmeU9V3nyksNu2uOsCXCt0+9HkuX2EnDFTK93MfSB
lfK3AGbYrcbt3uom4NycQIkN1Ba7PPKfLU6k8YAG7drlKLhUPOwWT6cXA0vJRa+JsjVhBCaBkMco
c9RFxUCCbMijJN4b0BxKx3ytI6pP4lmmc47eHy2HxpZVqFdpj8VjoVv9OoHbIGTqbf0lKsuYHgdT
7LpB+S9I5NLT3EzP7TofKNwm3doEsIeT7wIj8gLrqpLu2g40T6AKAIahi7dBwdnvdcyiFYvyU9iv
Y+JP1xhiukOM5NKCLFhHARZEUU6cULgDz2zQ2fPXBcHktHT3jMy6bZ4mtPG7BN2/4UeHZa6oX4pe
7wP0RbYJucwfANYsZnSEIEFOteM29Iv9vR8AA0h7mDva2qmxf+Y9g/5Uo5rbxMiSYLNS/MPvu2ma
prt8aXnx7ZuyAxDZKLsA+ntXVY9nir3qRjnbpA7LqrTyfdNVEzECyafyhLw6hUZkWyKbiu0c90El
x1PvtzffNeRj5SAtQ5FHyBcnlA7nxS0LCsGOGPRh57f9LZEW9XRPMB/Bx5wSR+Othfx6yghtv9G3
hRSUlQ/ox4uHiMWLZhXhL7ntENFHY2hwhjHU9YxIjsmDPWzjPr3H2fJ7TAiu9jpSB8Yo+Z1YiUdo
q3U3C8kSHkcm2BIy5N0Kq5dQw0SynNNAMx/jHW/GaUkb+6vddVcUT23YLnz/upDiXVIfZC6CZwf+
9LP0a3Zm26KNZpllaCT+0Vld7I0qCepYUyQLlyhqx5l/dJVJDRjzVHvoje2EXlBOosQrfdV+F2XB
u2JURV5Ui9JVevJQZK3AG+UQm7pkYdMt0xsR6UQEj166QwVVHsFa5I9y0JRIZATDwpq/a6CMaT5P
LzacnsklwLJts+DURJYGgW/hUMrPjrKMF9GC2shn8U3AV9+nKj9jHlFHMm6ovOPxCc3EKxMsGBNc
XhZz/8NIx3NL8NAhaujrlSshtlF4fuXQfVuRUtvG5g1vRMl38cEfznIkNZ5FntQWspHdufrqO1l3
QvJP4zFmGicsGNDMo8gaGerLIr42KKVid4TBv3piYvGc8wvIxLRpCmJ0TV2fALUaZvUkJdSrot45
phMaNSkr5aRQI5T1fsmZHCpa6imdMYCwTNXZj5WcDtWUeNuO1AHR9ec/T3y3grITD3tlBciTocDw
5kTVcM1bvPDoPGiZGgHCVp8Jqyr9LFQEApTpvIohQfAEwwiRhBZA5w7pYUQPEo6ibsKuBjdE5PNw
71AbjkhYwRS2PwNSeZJcniyE8hvhK3J915dwIrlywz1JDsbCx5qWEAWGtwG49o6PEE6rqMRpOYtF
PWuPv7O0DY+mX3/0s/yK+L9iJbeK9TtcE7MwaMCuzc92PAobRGPFoIqKcRFRcE3GnfBReOY9ItOp
r3+C80KTXqXJBT861qj0QNj1SHKxu3NK49rkCyd91yQeq4Rd4/bdkwXEmahQLhspEFi5yy7G5n/1
vGFhXi6Da1DkhIpiS77HXURE1jpunALGtDFRunS/6os9Qf9IqmkOo3I6VyuuoWx0c3Q0XVla1MUB
EC5XLBovFn60PWY4/imyxB09HycMjPho0iii8dh3hxkMcJ04J7ciqikCYXN1fO5OQ5xHL8wHLZOn
oXaScPb0yagVCKjJgFzd0ytpke/B6rsZGKVvJmZ9OnERWzuCjm3bCPy/fRLfYElpMC6Ym7222Gbr
07f47wCj1UPnx2jXqq+VBQetqqO7N/MGkQO+r2g6XcajbZLbOLpUSvM6Px1HIrp40JVRAdsEl7nY
Hj5kXz7GtjXhtmMzSF05PXO2zMPKhEVTEl8k0DCki8WQo7KmUymWGxyugTk52b6iHZyQGBnOVc4T
sNsr035F2BGu4n4y+z3i7eXgCIaWECYSJZ8zwQdI7WUrvNo8522Ow1MN8XawsC0HfXrrRseCSGj/
osXgn6KuO8+KOhjFOi0Z0m4Y+wY0gmgu2MaNxlPNu+rWHFqN7wDKeDWdCnxH1IOiI7msmaI87Nfo
mi53UXDqqgrrdSbaCXnuRyV5vMhQAzllbhKimPsaIVYJpyB38E9SwPcbI2LxQI+NHqiRP52uXy52
c+uCxjo1g/GzqzxUBN3XuY69Z09EX5EotXeZCQPnCJrYOXMojhTCGat1w4QiaztDUz+nblY9daCv
N1mAWkex4BqRFw7AwdCiJF91SqqUJp2P0Bbz3cmXA8Gv+SnK7eDS1BMR2LL9ynHDi2eawrRi9u70
zdZzfRv4OTp36fmRh0hM62PZcMYa8ZivWRZjaBt5fvvzB0Eg+NT1aDJDz3hwMg+Ub/GumVXeyHD1
0ksW5Q8mOcShstANjXP0bo55v/UCSI2ED/5caF9sahBFHXrifcpUczMjRsDeYQBLGTgfonXgMBNY
FJnWd+yNa7bh/+XuzJYbN9Yt/UIHO5BAYrolwXmSSFHTDUJSSZjnGU9/PtZ2dLtkH1fsvuiI7ivb
4SpBBDFkrn+tb00HJdAvoWdq6zHkOUwktbZ6iHnoknNMzvXCwX+MDsz+H+zRnBsD642Wj0t1sA68
IS8xzwmuGWAqotfHo6GWb7KORneiTROtQuxSb4BDR+zPU9mOGoXWzJoxSHdeZw0ro9GOtHBzBMjd
8yRookU2qemcpwBB4mp69mKN3L4FEDmtdmpjNneWV33Kqg5e8MlWC12vnDXOoA/D10f2udG7plKN
jl9iEUyNc4yxSSS6jUxVvsRK8sieFLYaxDT2ZBT2pcDGb0SNmPZpp6fEfDAxipSRUy/7NLBdlO76
Wdd5tktdeUqN6WFMYnhAxjDuRYcgknE0XHTi4dIXPnZ0HMd6Be0gGpTMzabbgjjsthXq6SHFNdy2
yTrNOxt8mlnD6//yqii9Ttr0I6FUBbUbmcK2GUP79hLcElxwTa4FKIwZjxL4eLwoVX1BPr/bZlnZ
bTv4IHynQF6E82N0bIwerITcpiB+7pPoX/eifCinhhWiNLl2jP5J5Km1TOWwSSY6yygLIMepeFSJ
NdqBSFwHDqQyLtJQ+mWAK5GGeR5XsXkhNPPc+NRy+TZZhJDz7u44ZZnLfqRdUm4yefYmHoN4bdMr
vqqGel3hPN6Cc7pWmUd0O7en3aRfKkI1Myqu2lU5Fv6uzyFh4WyjT4eh7W1cBu0IcCj5hPKubOyR
vebw1BraKenGR78eFoLyrCloHlstPDYTUEvHGhbE589hCFqhurFZgV0QPaPcTWKbdoJx3vVvWcFS
oSTRAI0SW2aTnQuULLfrnVsSzUlJ8pAXRXN7bUKAMh59jQz0kGOswVvkAJYR/uYiM05ewWrGsnYw
Ft6x9uNn4ZeJWNw5ieTtq6f8lgS/dd25pLp3IRTkxkhWOimLmd3qVIK02VOaWKdhkgPVPAalIoFT
rLV2AkYaeiOxD/U6yrC6aHp7bPEcGrdVbn3Ai0+djAlzqw+teO0psb+QPB2xVmGcilpqWctbwXkw
KMvKazftEOzZw3m0/pGHoi+Lh48fb0UzfRQpxuysQWCsQSx1IXJPoIq7yq9f8x6hEBacGltvTWg8
Z8Gm7GN7FQyYCZqyGw+lqR7jqmVwoVkTmbUPkvfoD2l+xSkfzsqsu3d6yl0SuztmDdMh1hzLMNNt
F2ociMrRbYhnsGp6rDgnrcGSD+IyyRzrklbeMxUPNr+Ww1y9Dz+Aol9I8XVAiOxs2YRAN4Ap5Coc
Wa3VicUAF5olyEZDHSVwQHgvoyAHy7oGU8W6F956z3ORajDrHv12Xtn6nVLyLmA1abHC4N6aCIVA
tbLnzGhZg7DpHTWUGD6gRxldq9gPNTgS6s3C3N8FuN7+i3+hAYz91Yz99wsmwTtJJf3MNxlh5mLV
0+naces69bFOw0N9Xtl6j9dppBxg2AY+aMZkO+wTxafFhC311I1vWiyewlw+yoQggd3uQddv1OlL
3nBoSvSgT/FD6cM8+S9VopASlmFr7VsM8tCMi8K8OHq+7ZPoIWJQqCXGsfWo/PxpIfi/BrH+fzb1
rOGO/Z9Tz5ew+hZ6vv35fxvspfYv3ZI3G7PQcGj+9Mr/YbA3/mXhliKuxf92bLwB/8tgr1v/0oUt
MHNizJfSuf24PzDXOj9PEJO22IczvbRs8Z8Y7MXN8fEnJ5JmmNI2dQcvv6WaujC/GezbyBJMWixU
5kO1r4/takLanxnHcN8t9Hm2YMsmZ+0u3/3p/Nz9+wC/4LW/2cW+H/d70tquDZyUHi9+82CuxFJ9
HA9UkpDrX4UrEqgLlQZ71/rU1oprnqe7fz76zTf+Dx/a+uYtGiYfY5inO5hL9x4QPRXOwz8f4W8+
HiwTXfJV2apKvOxX95Khdp3Io8KaJ3tvxSRqgznxQVtHv7P03Ixi3z4JKoNqCqFylRDt/PU4Ghjk
wTYxQUcbbR7Myyt23qW+iE/24p8/kOBi/McjffPik8v383bkQsm4TIxnZuoHz62X7OmnVevKpeam
y3jpHVmv9r+xy4nbp/jLp7RxwmAtFNLSvlvRg6QZeQTiJ7n4Z16xmRu44Qo1m2t0Uaz0l/Q3l+ff
XCA4Hv73Ab/5pHCna8xlSms+NmdP+RH5T785m9+MWLfLH6QBRgrT1FWwBd+uQDu24ymw+N5gKS3N
N0wuS/y/c4BAy2qmzWI3+6zX/3zMby7xvxySR8qfDXWxSgeMohD6lIgciXiV+dXzaWMuvGUNmvuf
D/Z3n0+yP2D1Q4pNt2+/zJ/cex36rYb3BMu4/tmwRRpwK47mb66Lvz67DKJ3Ko53nUk+WIlfD0Lb
vVbbo3dTrWmbM6yLabcH0k47K2w3//x5/uY5+euxvl3+zhgwQjO4BAHiuM6+W4olmgp33DxYNgjh
S6Brc4jrv7nt6Br4y7XPu0No3NxYRlVbfDuTnsgKLywUcuYWfql54HvsBGLcAHOW0b1c2SkdkSF5
zyWFA6qLmcjcqAiVgxv7DlWls4RuRwq4R828J8vdowkatB9hcXmx41jd6ip48FmjF0yzoqzE1BlX
9MdS3huO17zqvQff9syzFSkJbp2irl1cDIG+K8CZXrB9tW8FXIwEFlJCRDxUAuPJisr4Qn00hHhC
lzYOeyf0oHcGyI9tapbefRYjvueuDknmKe5rQ72Z4iM9XQN2lKI61K3fJx99CViA6bimdbGADZvI
8mJHtlPS7kJwLAY6xZDkNlTXC+0rJ7gPgbucrnUtHGqQqC1GLAyMHdJz3M4SMmblAb6xPh3t8YbW
IFpTqCAGsfnNupGhywl3a+aC6RmUbUMNOBVPY9oxTBU41P252WZKeipp10PS0mt5z2ZE30AopOgZ
MaUKIHzKG5E6IYsWP8ZIcPIHPQ3KbbZLUnRG0KKkeRGewUT/AloufTWxMqBzA8E+tFVvf3QVCsVM
9CpKHb7d4nO0yulmstUfCyLWi3oqQS3iLPwMdNjevbTIZkCMu8BZoC8sjFk9m074lLZxUUPxVSh6
phjt6rClvZfRVBcHlUnLm10U1QOAS3rnZe4NV66CsnCbJMh2lHt3zX0UVgrkAvagIJc0GBEXhJSc
5TbxP/85ckp7A4sQ3FfixVu2+JSnht70YZg4dKjPBStik0qBjO8x5QXgaecskdOC5sCoSvd5FrER
FqO6Vv0+2A5Kap57qveKuR4lWbwxE3W8JD1aDMOhKGq2sABPDI+I+OHjeAeU4D1qgKLhsXRWJ9ht
pHhrHMih1YHFGugg+k2z69BDnF8EYwP3U200uI0OGmFM2xL4hSV/2oKSRtWutm1CDJ9bWVpivE4G
zRZfBB/Z5PtFF5UnwCsW95ZfavFJHWuxjKrSPtTSizdONEXPWd22wQ+D/I01h+yOPXPSqLellhaU
5e2Gkge/N8SdmnUh2Q/f06mPqvwD3STFIwWwoO9oG1txoQ87GXvKmX4l48koGvwttWJWX0afa87O
CVnW+0UhjIWC2++h1BuskSk3CKR7xabmiZgfPE9VxakZmuU7dQlZeDZIX8wTx8BgU9MF7buQWLyv
lLKn+7jU/P3QReo90WPz1LL3+FKmXp95pIoKHgJSfTYyH3CnHob7MZPefcx0iRY+lVGF3RnZEjkr
4u4PxjUWKAaHNdrCIrOaL4ItgC0nldhT3vpA6wkleQJzXsgGKho1ohixroWXqaRwLfXW2AEZtPZe
vctLGj9MvRyfe9Vrdl0aGGtDm0YMHz+vatB4uBmFr+K4LVLM2FNnnxWHqrcbktjfd3k+PNatrSxj
C5BOFjiEe/o43Sm+kuOHTGd6FeeuY9XGG2jQZAO5e9w2Y6MzWHRo9GWw8lJEWnHqB1/ckz8FnlA5
zUGZmDKViWNuuhI3+khZ7Zq4dYkFLFFWphPpQB+IZNzrKpfoPHLy4c7QglchRjZxidCI90gTHdXO
Nn5j1GvbZwuOiGW8NWkFSYOC9U+fxrFHmlUdF4mRDXeiv3RjgydM6s6yQ8lzoxZ5LKPpASVrgN/c
0RCoe81zYtnpMYH2YczUiD41Ff4JOS/1zsQ9ChQF8TeRyg2hBty/KtsXKyFp3smAxL9FL1Xuzbqs
BQIP8n8KETSYJr6JJr43NO8gUYHAVOjXrqbYs6pRMit7PPohZVtpbtpL6hy/ooIul3SMPifF7oB6
hWwokHzMBLaAqRYvDDcJtRfdi0++H1t0gPOGtYjSMlrOFA3vlUlzc4OhcDAegPW/49XnhgnxH/mj
OGY38Gig1cTfBcUtFO1NjD5F6pqaBemgKx8xntHDLlJv3oZ4DB3qqF1+qc/Etj6YlEQUgnj1tmlU
76PpbEmVowijVcIwcYEZajimDpg0vFGqG+O0OY3C6F49H2SH37c+y0HsciO9MI1T/EDFxNSvp/eN
ITZIeN22VpWQsE2m3ek1nWJ5B6klFX6y9SxFbAPF+Orwje7UUnNmVigzBldxtrEKg6shwPndNljc
u9GH2E/igNsDWsK2jpA5KwzHK7/A9uDUnthpY8cxuunsexIHcUmYgnMs4mOAR8al3cdadYoA0luF
DxPW6aWJMyRR+LlDpwRurnu7Rvr9NQ2hwcPnoCmW+cqHNVrymlkEblUfy4ZHJS63GSmBRMdNqeQS
+SWS5cpH2qf5jamP0zMMsC0jXoR9cYELcsZqo+1pUu3fypzT1qhVftdLQSgN68qMV4twg3R664rO
mHUMeWdjrvmnPG7UlW5VCTME/0Z+Z6IOIwrEkCaUbe2rV9pngSIq9HlSR6rvqmT4GlViOiixxAds
R2xT8Cb4gChJ8BTGg8qNV1KDr5uDfawPfBevWS/Xehzm67qwHmSZYczHT4UHFvt+4fknKpTfSwHw
HCfQKSapO0eEvIxlmC3a3HzT/OAFNtTFGXRmb3VDBlCTOVZCRr3RzbadRShR0mBsyConX/RhZoHv
pOOBYJkHVAJTIQEjzVE+iDV/kK1UT16XRFhD/KdIqhp+6kSbWfGwBQwC/Kbso6Uz1e+3NNMD5cfV
xo8ADXL+Wr4TI3y3W2vpACGjVHZQmO/7tqsXyl3TFNesCIpTYakZVY1UnTVDSDuRLmkD0fpjqLXI
X7epYBNXJyMdsfFQ/DNLJ95qnq9S+WSxHdfqr4yo0qdKM4aonXSbWpDRG1Abx1FA3tTAKS07f5Ib
rxXdndbVJ2sIaZgdMG4Hcf9zhjfzAyA1pm9iucCYwoTHmkV0BZD9MPf9qD5BSk4XEj+mm+eTQH0b
7wudfL9ZIL6Oqr0u0nG4gXeXVl2dqNSbmwFQlTzpT4MiHrBFVdsoLcuWIapkQZuQlcM6MeOmOBVT
5i2mtFTLQ1/YW3YTHqKn+GCueIl7+4vT+Rz7MbPmKF5JvyOqZpzNptTcrC3ufC2r917M0g/z8K2I
NjxmGWxOI6Q2i5nVK0r4ufFgB42681KIYD+pyp1WKxBUxSDntRGeVc96qTGhzALNaaAD4YLwgpOv
D5Zr+bbP/it7SMIQrxIZ4RicB61OwdkAYM5SB6c3LVs5Fn3jFMY9qXYLg1WrW9CodPjSCuvXwCf7
jZnoTOEFPT1yuupmzwFonkLCvk6qWeM6aV9ESZvBODZAcDzmmo7Tv+DMgTpS8ltIA/8sKZOHDAA9
F7N6DuOkWpZG+QrpCXpUzDufSzhyc5E9qyI4NFkNOJjEHNRwfrFIvPuZ9xWo4cskamq3JU/gytBY
a4gSOV6/WGY5rGxtYrIJk3EVEpY+6rjbKZcl1mAQPT3EjYgWfpliuI2Lh9Ru7y1l7Jbt4Chz24fl
NTSTWGlDaM+SkRFBHRTk4UvcEB6DQr61bKYU4c5WxHOmOuViCAmbikzUi4Rc1rzHrHEDU2snzbPe
BxKLT3FoVVSkQvYPMl8swQNhtLt56LM04+2MNbbMy3VZ8W5uy9soNaIl16HkbSZ8i7z6INLTIIgK
kU4oKOzWjmV7a0tqFMKd0iHXhxGWgbxBW5Wpe2svw3Hi6BD7jGCkgVEz90YJV7OT2dmRkMRFwqSl
CfdWVewCbdLdlNZTzcOqnTFJbe0s2ArhBwvtZkt2RnkZ7dQHy2qVRTmHp2FsyoFlOQPCtl1YRA9f
FdUZ3VINuP/bFF4LFJ+JGf+E8+aRaRfoXKaGV4JH9QFuC4VigV2TZTOjvsfMJrMIanjbqq9m0QQ3
Lxy3dUL+nehB6yjqmhAZAeQ674bHjJ0sVHv+RoUBug2Otl7GiTsSznjpgKa7phd2l870mSSrGMY4
q/Ut+dYz86Jt7RgWpvoGpyt6KZypuKsKGxobmMMTIKPpjRoxJpwsnZqzE1fxvSj64B536/QelZN1
0Qq9gsYd1SDcKUSGoK3Kc1w6xlUMxvCYA4/eYmlJ97xPvZNUeZtPasW30XRtytSm4363IRJgPQ5Y
FEXq0Ly1SV3cGaix3kqnxyO8AbGoYbaY4kqy6hYBZ7+jFsi1kspBWOkYygCFrcyzB6T1IRh5Hs0V
TB8whrkQqL+iVX5VhbH6FfE45di4xsxlbWY940c8syxPWtX45E4aD/FPkO80WN5DI2t1peVESAa2
abzPvHaZD2riTpoiWGcrXA+q4i1t03gbAup4siqnGYh2jnPDBKaLeuOC1SDY6TiziDtgf+55WZlm
SiNY1TC4V/wMi0nXXLBN06tR4NMGF1AHVKlScjdjLW0XM9GY4VXHbzYykLCdZq0aY4jBum+7zMXB
CRksMnyFJWfN43jhdCMBJpIelKexkf9MPVF9eNihxPI34sy3SC/S1q8ayU27/JPaxNinTBotsueN
78KiWEZkLWfmA6gSjTHLb0XXm1L2qxyJXg8ZAQlPstvVvmnmXkfuxwEqNhcXdT65eNfd8JMNyTw7
p0vrd8rTX4VXaKnY1aWt6o5ufT9amGWIA4Ql5xZJoo9xPrjMrg94hOWcnIUbznHk63LJYm8J3FP5
jcb2N9qrqcH/kFIzTWo37W8fVrAiYRsKCdC8iudqQ5OdWyyIveqr7EgVazOzfiMdir+Kr6Y0kQdv
gCHdVNVv2mghK3rT/d5GG1XnP1VtZ89YYG6tVFeblViaXv8PvtLbMU2N+IPEvf19DMI6vCo99BeO
yUPYX9crhojzsl5Mi3Tpu+bxN1fsXxVtjoeSDX9QMONhiPPLFSt1DexN4XHFukReYVi73kYcuWDd
fjNdIR7+ZuLxN/rl7XAOEwKBrG38/Jr/dIsUFP/qPsEZ6gWoytloi8SNTs7CWEjfVd7IyrYuI5dm
1c+8+W8+61/vzl8P/U06LTPy720CXyna367dep6vqp2xApKybX+jcf/d1SoZiWkCmZds//e5C2TA
KKSklYjTNnuwt3IxrJtZCyN0Rt5sHi7T3wj5P2Povz4L+HB/OuC3D2cqGsHvivMKLXycjYtuk7nG
e/kZRCey0uGm3qhrHHJL0ZxC1kvu7Zf44475j6ay/38CzrTbXPB/nrse8qz5zD79Kv8z3eznX/r3
8FVT/wWRQ4XUYUquewPx/N+zV8DR0oArxSNGFY7654Zh2Ga3QRPjBP4S7GFGG3+MXqX4ly1xRToW
HkAe/eZ/RJsGYvD9KQBgQZeOuC3DAFkyHv71KUAirk9YcdAkFUcXhWL5Yoh3aIRYZ586MtyaZR6E
Yq1Nz3zMZLu2g+LeSQz81cuQ+s9ZZxaHUieObmrqqYDFhkiu5pAzxnmsZle1KFcMZ3Al0Pbu24HC
ku1qx1ARwo7dQaKET3bQLVpJcNLPo2vDfG/eN0Ex08fsONEzP4PqcmFrh2RUYpmnMRQ3n9LTElhc
y0TfsM2doXligUuj5yYt7HlLaTndIndmNtx3dfrpOHKiRJwBQY87PJ6QmNIwX4UmNYE+Icsko6rc
TrfW0IJTcQqwjXb+ktUvQxifIyxKVLGXEoatt7WBNNw8IC8And5wgO3irno2uwy69ToK0xckyAdU
0mY+IARReBD5rp1GHZh9AwYosrlfdnBGTBqKaiMJdkmYPvkYYAg4eozesnY4iWAwlmXa1IfGs4o1
5tHLKMDDFfUDVZCvSpVdS0e9bZqxfPgmzhCV2WfPyTSlsprKBzkifEM3hU09gZUkd3wvR+06DgXA
A3aKs66uo1PiY791dHbNTonA4gWLAOz/zFA6Mj25Ps20zn4Z0ZiWreOdRYHjZdIfdfPdIhvnWpLm
3tIo5kykaHQvZYwBiZpJEZ4V/pSAbB0OeOzbOMcoPakW8g1DiSpZisFWmAR5Z2Oy3kLyZarBot9m
/e5LbKY2aqGTDsMyNCieGE2TosTkAySlGVKZ45d3YVykLtyt4oaM/aH33q5u6BmJ6I6tTQMTWBhK
PqFwNnp+isgDuIlECRQpW3DvaaibA9i8ZQ2Sj4rJeCH16Rki9NaXDVGQ5CmNKBjtvVv7XOxvAiR4
mnG2FPBk60lD1Wsol1WTZtlazptlpofRTEiNe49DjX6lms2PQugnpyGY1FMhIR3vRwe+YhYVQADU
uLnCopghg3SzLikw/erZ83Sz+wSgZ+N4bpm4BYfyqaqzta2m62CkiYwmJ9oojyNTJVOS9o9EuaXy
jXyjVNeRJHWUKfG8HrUN4vGOpQuWbnQknGooUeKDOiyyTdmLYlrlDK2VHhI6IPzaP1SNsSvK5NnW
2EmlefomzUPpMDtJa9nQOGXJmXozs/HLdMkEIJThBF/QjH5oajcza5iP5qsaaHdVzNkMZaGvm8J+
77n+FzhAn0gY85eTRUGfm4iX+EV/DMJZhkT0bnkXH5fy8MlKYY7BlbDHngI+MXcCi9hOu5O0PkE6
phdw6XDvDKn2pMdNO4u9FwIDX/7th4QlXR5BskINvkZWyX7Lc40IeSiMkSAz07wTJnmgSePCrmPz
Rzx+1BL8edjUFyXtGMF1F9IJ81FDYu44VeNwkU12mxU0W7pOkHifOHl4j+dNCRw7T7qNGKx3FjIL
SLBvKdovfU8adG7wfU7RiXlfEZ7trQe6XtjEc1XHDtd4kIqtQbPG3KlP3WA9mflOdfJD2u4dlAlV
U7YUjiztjvZbK9uCKFtYtxadPqdF1lnRInKUgMRGiGh6v4aevSh99JIJFJkVrUbdXyh0XBhUW/D1
zRjC4CbDhOtPHN31tXHdF3eaORIL969hj10h7Pb1CJpdIXWn4BLzsk2HMK89era3TIdmz21N84AK
jZsYJn+TCOnCZo1oUcFKGnOhjdGKBvedKe4jHF7sOoHlnkR8NfUX0iU0uFcri7Ijji8zE/X7eVCz
7Riod7RIrjJjpbU5pZ20K7U+0VMgC1kIK8Wz18TlTmq3kfZAdmrc9lTARp25VBMi/gXPt0wum5gh
N+ekLVqEPdO1mJ0WQ3Ns+3ruESSsaMS9/TjQoQu/pX8eMN12urWOR/IEZG7XKsY+mbA4Zkwe0vTg
dF9etCvpWfbjO7D2Czn6Z25zNzL6davhrs3zBfuiTSJB+vAwszowkBnXgMrEqF/QhDizqTydguTn
2fJsnPEl6Tb+idb91ub9UfEJ2j9Djdj5pDaA2FMbLudECxZKFq4G07sMRb3yW3NlR099FpH66Je3
80od5WpgNHE7z4RYFkNruKKmCVeSY6q8uRpUCy0gc2mtsTOvi7w4mQ36Ziw0qGRUZ43FRwChAE03
v4ss/xhkYscYZ1VF5UIoPyZ8C6Z3KBnvUbGVECJ/Zjq7DqrqUPIk0nhB2jcYMMVEV6TqZ73vr+ib
r7f/ZoL1nJjjnaLqJ+Z+T0WuXPhW4GzpbtWkh2ZIKb6K74jHnps6vauScse8ljfkPrdNugKChwm1
p3aytVqMVytzjoWmbx3qn8Yiuas6dZsiEARBdjcMHQUE/kPMQzRBlM2bZuWU3osW8uem7qpY2p2Y
gr1P8r0288Pk31J1UbppDUofxRMr8gM0llvkvkPnt8P6tRmTd8ejOIy4gy/8+wFiMXPUTLnH3W5Z
3bk1xU5RqQonOavzM5TOu+hlCp9cORof4egvppYCKOrK8EZtCQrDzsBzK6j+kveZUy0i5istYq0k
sAskkz4IDPe+szeT/jCmW2lHK61uz50ODy/nlq70BZbSFUa+VVaE9xGs7inqzpMveYj6j7RALcym
Xzh+tPSEupBxvkPFB+wUzjsosnz16pR9qi92EZ+TyD5mAIzMcnyTsj8nDeJW86bEwRMoqpeqjgsc
vOpdqj5TetzEza5UsoNVNkSl3fzgF5hZbeVMsupptKP72z1jUsZq5vLT47JL/Xx3M+uW+rCeqmkX
z81QvzRIu7UpDralvaPQffVwD71o2hfF9GhVwVPsJNtUtq+JFHfQLxxfIeKWHUKY7eA99AVco72T
o5tzcQMqXNGYsK4AN8gSkbirj9GkPuc9pWpvGpXT04GMDTJfPTeZwqTtJi/7RclJAYF3HovxUKkT
83R7BdwC6VwZoPHSKG1lh9bisrbogx5k+2jFMUPJbviKE++1TN5tneIRMbfFbsC1rdLZPcr2UivR
va9Oz8XkbXotwrQB1EGxknUfrCvK+NpKf5eDv4oj7YEmAD4T95zXoYMiY0Kw1GmAbc9hoLFAtmHv
+fBsfanPZcVqQE8ZFuD2eC+LKzUQM5FnWxMJncf4ZILvMlh2ALQJvfjZD5w1strJsXVy6/W+9s4y
fdP7mqGW1l5FFZ7DNr4bK1L0VsoDkrMXOBu1FrspBj/uVEc6bY7jFN/1OdVFzYXX2B4I/zUo7aMt
+bqpY6mx3yfEV2rlStv1VQ7cFFnD0+WrDpRLLyj5TZQ1U6e9E1lXHiCXxGe1bQ0bk2QwfPRLNNmX
wBmfKPu4a7VkKYNp42ks2aL0buh5dkyIR6N/TPqY6VN96wIpPtisqJuw1N76kCWk0QAKmZh1Ez9b
ifoByZzJLmWws5wgauUH+wQIwRjb9xXQhlnWWtTRxTh37vt2DbHlB6PIbJHfHIO6Sfg0ioknebyG
a0IxPy1h0QB4Q0f3qC08gwNnatpQ1nDw1Gqd+ca96mEcy3Miv0Rtl1i0mS1WQOUDjVGEUCFJ3dR8
huCsueniqYApOOG0rihY39JeCTdgCLcmjJrYx4c5li1rHfRZn85KVyEaP3NAKURKif+BGZxjop3x
PLeWFViIzqBcXcb9PutvyBtAbwzWdOGqXEpVRtdhke09z9iLPOzcvO9AJRmnwi9fWsM/EwEi4BNB
Sdaq6zDSNM0W1AHATmcAUwws6slaGv0V3fdAh4C9olP1mOVAl4hg20sjiNZ5RHY2Ze6b10QgFa/a
N/iQYGUehyktlrZM0iVGqV0mLEiYRBo6aMSzRmFvE4QGWQzRvXlmuQyZ9NYq/d9qU/r8GnSPBVA+
ithc5Jq6ULMaOBfNFYTAJy/KjuAG/RlMs5cKiXtG1IywE19zpBLDsHObsQH5HqeHVBRB3x6QhfFz
zIO0ZmbLSz0p6dVVrZw0NBmXsC0pDeduS941PSSpPKpiic7OzUhiqHyMPP1LYHhQPTVy6VWClOdQ
b8drOUgN6w6ur0oX7pQsFUdL93HjZ/uoqsih2jyloola6XwounnTfBFGTsiWltOpdxje8EkYK3UW
TXUFPXeW5ed8v/1CWn1Ne6Q5rKshi298r3Ddl3SJaoIqygTo58y+RcPTEi5BbbRznbJTtxoK7SQp
uSgqI2XGA/BZt0DETFnh0pPkUAIchbtS1x5Aj8Zznc/qVnkJXaXr9zcQWVHG17yOWD+bA9yCqZaL
PMIyyNw1Xo6KzvyghEU2em03T7OR+TX5pXnqvCvEK4mRmJ+QBnaJXddbG4McZhlKCJ0wKth1ci0q
1NcuDJYDs8SKuIb88T6HuO/6OjNEyj7ppO9hz/bxhi+BuHRf94uQ20ZYVIAWIT2weh7/8Hsndhmm
4zyYGnI8drluY3uD42maGRisUhU6oQ2y3Hcc9kuCjV7sX6cONYGA8SztwVhpjsPmkfn2zEaznjtq
s1KZ9szZEep3EcmPQFfCdWNIyiWqDXwzdlU8gFLnFA9+ygOXmgXbhLcsrVWWEmxr04gpX5+9tV2+
taa4nwGMxBQwJalbdsWBdeUXJlPhiWLW2WH3VLXWI3Pjz66LgjcZuIntOXCCq4FRS1ufIoxduCV4
21vwN/d9HI6rxAk/eaaOJ76NjK2PsyR2bbaRva1G09pWVf3HvxW2TR5bMOqobexJkwpOhIjwZaRo
vml7Woyogtl3CmqAEynggMfsTtfpIpGEzub6TVfx/KB7NMh7OkFBDp/Kp2VAwd8lSu7M1KbRV4Jp
GPT8vWCWe7Ec4nRAeR0iyKYZfyi5nTPVgc2gQdvh2tx2A/kmf1SNc0jWccYoUD3FDjPZ0tHLWeEY
0RlFa1rbeG/DUcfhH+TRreTrw59S04Xn7Da5lhJJyxj+B5GzG8kyzWMpl1Me6AdTxJTOqgAWq9Tb
MHualk5WPg+OZEjsl1f8PcW9rX1O1qTc86NBUPPMWDdDTyGTx84GE9ec03oOgqdeI42cWMEHI1Dn
xTDEo94M4Ia1aV5306OpR5uRfj/TDMigOpCljN7bZiXGPV3bhYFDjFymDBrrV5OXA3BPVumrUk1e
gyL9ZK0DDy19rdPksZDhltt7mdegwrWmnseOuO8lpe2VSt1OAsC/u7GIgZrRJw5qY2H9N3tnshw3
smXbXym7c6QBcMDhGNQk+oYRZJAUuwmMlEj0fY+vfwvMe6sk5n2ZlcMyK7O0SEmUGMEIwP34OXuv
XTjIIA8KGOTCrd37WgPQUhJ+ljoF9QHW2TmbiDyY3N6BmzrFeoRz8eBzYlhI/N9bu9C+o/E5hLK4
daP63Zjwx+oWzGAIfasiRcgy+GgAPPI+F4vOIxdNEAC3rCk523WXjle2y10zsaRgBVObfsLU+FL2
kMTycKapvKhBPOLWDCcsid0PNwl/IBR9YuNYE7y89y1nX1bJHUxpoEYvo1dCfaWZBDyrBBREQFhr
+vfeNFxrXnYVTMkVQpJiBSjkXqO9wLya/JhkBA1ljKd0SN9S29ya9hy/6c6rylaidkay6K29zDvo
tv5Y1qBGog+8VGckqEvRGwcta3+0VnTSIzRNmjHrV2du2UT8VfLiR5j+0CNw8dITcavgo09EvWBT
vYRMOOf/C8+E+uDfJsnFysM3KSjfqHtOlRd3DPcNfZFxjy/jUJ49J7mq7ZpqCWscU/gRnti8r9Lr
LN6Kgr/lZNVTGq6UQaSznl01rXNPI+bO1ZxNb1jbqnFPyoauz13jRna9wGn84QF2WkXR9xxZdSKz
cmFN0wOAfu7skKsnT16SvNmZKWlNgU0zNRphFlTBmznZ+7DmIAxp68Uf+hXIpbMx8SryzIEq4I3r
Kkj3qU5kpqt/S0oaO1Om0PLynmRpgiUt6+41nbBdhkKC2hjeXVebC5/si7WYqgC4WgkcFHmTblAV
W8nd1LoQvsO7IHS+IRpclVVLUcOHgfQKVFfyJsgInH9Sx81uYpyEVVo99ZjSNd/9YYzyOeXDX8aZ
dmgdixM7jU5T3Q+Vduh4q9pyTjDN5cbJae3lHagrDRmmtYuM7tJlqFu55lxzJ4FNYqZk/p+mV7QI
viN4hNNUBG89PITEHD8c/kbX89580q1qeH1G/PlrBds9VcyHr8fB35TjIavkBdUkC4+kJweDaBHa
9o6xOyc59bpSdX+aZvYrrM2moFJso9s+SNe2G69r2Z6yVlw8W56brDrEgD7Q3C5CZDGLgdeKtfQc
aYRflfElVmLHJHvtpvdEk+1w284co6XihSJvPXSCZ+6z7KaxedUe/Y5FUXQ7LfHvYSE0eX8qlaMR
5WDvo3Ao2E2CXZBVHRwLuXRTua8zrtSEVVIA4NPjx6ZJ7zwrod09XE9V+eTrXGUIye/guaNfsChm
m7nXr9y71ufN8QwNYYDu3GONRK+XMPZ1S7kbjbWmgN8NM1C3GOQ+lpzB8uKgqeHNCakfGs3gpfJv
wsKAeGZhynQ2SBXmdu6iHBVJtNmVICe58apyCXH83EgS0kPSjLhMd2OADsUe7HNVNE9jDYgQLCPS
1OwBpcE1/bRt5GFHPvRG/GE67arXOnyg7akOkg8xpw8wVV3pXrRvKl7y2LLOaPYOQbaFN/kdDgEj
gDK7cVTwVr+luc5kQ+PA6KKLDN/8QZ1DkaytZnowzIJsDniG5jOKvk3O5tC42oGI9QPG2ZfQhwWo
tLVPp660uU5HGb/VNaurCLrTMW9YBPpQHJIIW6ShrSOQoET1jbe0G5aaBe29k3gjs7vKtC7sh3fQ
Z/Zt24JGC3Bss6bp+avCel1xTQ8TY5aoKZ88HfWP3sZvH9hLRYN+37O0w4g7PUXBkZCaSdY0771f
mxes1sPCKDDLTkhs1UP5aGTuPp31GzNPHKQsKpOGpLSkHbadDSlB2XskqCjvi6do6h+syjkjKCYa
jnP6oByOKSK/EZwkZdjDVu5vS6DC85vR0AgdYPhUKcbWIUKDxDW9rprpDsDCndWKXZg7bCLc4gjh
8lz73jVcveOQXImyX7ZDh3QI1EOUHsIOpq8dhm90eVOSeGDZ9A9d8F22VYzyjsVY9PLeS/ujZ9T7
DnwQjbNgoTSy1W3BvmYb3ZV2j+blnPf5XQepqKy1dRLK7auPRDwA1FvSisD59JADHxSe3M+XLPLP
txHdH2JpcufsbqkQpxSlcy6E3Be+ug8rCFVs36HXnKzQ3vWZeWGNpx5QrJhat0/ddoU77cZIadzq
fKvQz27GQGxH1ZwkPn4EWKzzgz8+Ug5zT5KG1bf101CKH5mOjC5FgS7IOusy5zY0p5tOg97YpSph
KmRvsoaQex9rP1dAVqJE13ihtpoXaisM1zF9xIVFf4dOFgcsY82lf635erxCq31VRfIeNB1slclD
q5kFYK7xp/tT7C6socbxgvDQzr36pgOW6dcwnoqCOKAp01dtLFa1S1en495cR0kPBdWE+ERV9v45
Nv1bE+T7POW/r6lXvzh2/2dD5v9Faca4Fv9svnwO/fcvzt7Pf/H7cNmwfkMGO4sqdIlyhAHzv6bL
Jl+QKIRcprrQ6xGI/Zez1xC/KcXQ1eXIjxhDmfyjf42XCTrWTRv+lWPwfdHc/B1n7+wL+1mY4GIQ
ZrZsSxcDHtnIf5gt20WvECZ2OlOD0EKrHBpLHVUbi2PpLZlGP//01tz8/q1/tvR+deP9/oQkGhgo
61C38M7+LMIqza71Sk5zzqQfQsMg4sFZylyRQTut//yZhPuHH07pBhB7RynFTwlX7NfnsuNAZFR8
JLNA/Ru2MnMp4QD3Osae9zysr4PCDt+BImb5lRvGrDJpH3guCl6y7g4aXHYx3989cphSqmec2zK7
tpQ52DsvbSGXwd61GxqAiqrdKDeZX+BbsPQIEoxpyLR6dkagK6wcZiVP9qRBRckAP0PRg1QusVpk
+VNod2W0wreCSDuf48gyn1Iy7bEKbWoDpeXa80zPXbG8jPnecUfvPM7OBW9RduXAoh9E5PM+BE4z
zjtapZ5ntUJ4HpPWy5etqHAtjzEn4cGRj7pPPzswlP2EJzMMQGIA2OMt0SrS1yvDHVjRIqsf0lMO
7Y6hLZFglQ84P4+SOzFFsllNxdSbLMsqoqE65nNJ5iHN3SVeJqARi5LvsXWhh7jmJkCBSfwSy2PD
j0XhvKnHUQsA4oGuEFf2lI/ec4TJA5TlYEnaa7ljxg+E5wThYzD1brCPG04uGzfvTf9BgzZinKLK
lCx9iRVCBE7C5t4XM9glTWnP6X6Hujcwvew6TAZKcLyMJKzGUV8Y5DSFxX0m45pOSkoJsioMXHEW
nmFAMgC8DrQXC4lzWJURRDA/ewMilY8rd8izYMXUgvhlYcZ2vsMFBhZj0g18snpgxA6daCeLjqIn
DRlWKhU+ULnJhZw11iHPP9oNKb9138ByjoLMPguDsFl4RR58l36YJgB2vcLIuGAsOudBE9ba7hNX
0KX2IkhFL6UtCnvZcTQaGG9n2WUglSl48jBH6is4kurJ1GuofV1hOOEedadJpBLjEwd5OvaEFYGt
FeOwMdaHV7aISn9EL2/0aBaixrjxQ4yQu5LJTbTW4ILDM5Qt4KDvuYscbEm2raJai1KVIQ92pYzW
dahISUgQU6fgywc2Tr1G77jgnND+cMfO6BZyIGuUqtQcijtcCaOxFwV5Oldystw7XhNuHSOxgRl5
Fc2DVTIUWbhPdMPH15I1yltoceT2h2YAP7XwaWxZG0ma1pWZ2l163TbMtc953tQDObR1N/hE3JbE
YJKOR7xfOYEz+Gi7gDNuC0H9tlUR/s6lxYoAHB5qU1XtEzNriCeJmSwDwYyN6SA0r7v2tdliknM4
yU9WRym6FDn+PaD6FVRt/p5P8zCjyb23keAOi8FF/Q701JyTjVUTPSAyNtqLBPCakajZpl617Koe
DlBNMAWJVZbVVicTHGmBkScZqni8J9JStdYiFV3avU7kkzPeIsZh4ePzevVd3I2botDLj37MAR9Z
Zlr+aAvyUVFvgwNnqJ3S/vFzgtdgCTXNEZSQTp/FI3J6qchHvoOXbj9Pae6Cb+IFPGO58YDsib5A
dJ4ZSGoY1Mpr4vGyD/jMA9MyUP7NolQ6B+sYdRWqA/Jr2wWx49qIXTFsLoYoLK5T5XFim5nRRlDZ
mKCw47x2U0lre2i6GVIWwAU4KaIhhi0N0yRCHD0yp3ZrjQIokVEXv1uOKPNXzVc9jkiXwHnnyA4y
VBea6KV4rT2wu+HOdSKAfgtzqkdeSUI6bfviJwCR2lXkQLvE+lzHrVHQpWnHRl9VLd6RJYDk0ILX
E9ELmqSrMb6Rjc4rwIQ2dZzKWsyPmG5UVnnorSN76KunYKo776W1LLrWOgYma5e3uXLyBW2nDlxM
ztSjzIAl2Z3+PuSNARCeRivpOBPoGqYuYeONH8IsiOtK7biY1vQiJBA3zcgnLiCdq3sfuFx19jpl
baQjMEHuSzYj4iMEAhqyc/wKI/kBpPAMJCmIAc+ML6wf7cDqQTpIN8Y3jkZ7fVm1sgFYWJeNfvB4
b2nlj8TO7OgilFTYOgHtyySacOgI+M7GQ61jPd02mtV2HwqZF6MZm1k/zHkTxfozTiL9qRaYHbYO
AdkWvdRORk8WEMoWA0xUOGuzpyW6K4Db6DETEasU140dmsYRM3EhbwIvKvo9bP92Wnk6UMGVGXYc
3UrTocEIe1uvNkbdAG1zoyoCxK/LwH1kgh5DMpySLlgjzQ/bDZIJxUGPhLVqFafTJJESD1Ut7r0s
yYO9nAC+Az7n2kmXHlo9HzUDI4Dl2EcujSJ99C30AS2RbA79xtd+cIdmQ2bimG2MbIrtZdsb0WNi
MXjb1oM/JPcyyaMgBATkTNl1HzW9f6z7yPGe6eBC6M60QYeCjHSFewAaLtwTQ0LwzVRlUh+p0mSA
l4/J0hcVintisQmVaEO4h0/CHzXWbZdwDNuJaLeROkleI2bCAbFZVRKJbvmFicO3LSQWas2s0FwV
IeTs1NGLySWoHCe7h+UnuUSsGOCn+BjO+mAgrgLPDVZ1Wo6Tk+I1wiFdAQgHXz429PvABFucdCvi
JGmT1RaDMbrZKcu204RMZ9NC9OCr6UY/8oGGOLLHwUkUMUhy0or3sipHF6gUKE8NeW7SsI/8hQL4
q6DbRblOoWaaaBwd+QdRbsjtmSNvXxCcTKpC7z2H5l9FhRpfRMZCR3toQczB5+nASfjKgiCv2xlk
5i+jvb+jDCm3asXusYaZ/F/Ulb91WvqfHYX+1wUKm1T1/3+97SGvfrxmv6KOqI3/hToS7m+4eITO
6q042BizdPafqCPrN05JgGqUPdOMDMWph7ihJvjPfwhyhp2ZYKMLm9PKT3Jb0/1tFsi6rsk3BPRh
i79zHjK+ujaQ7QrEFRyKIMFaf1DA46bBjskMhKb7LENHca8tJBeJtk03Hgauv7jo/6C4//p8X85D
Cg2x1k08n7Ut9vgrF4RNNLtyoBZeEom3K7asQwtm6Xjm/8pDQVAGJ6Cfj39fnv1Tt/6T3p8sCISQ
ZtssE90zzUPrN0m7i/SGUpJGHTkyCyQzEJIBEozfNM3wpuscEikHw55pyB6nJvzCUvfQkXZxGY1b
8q88++Dh+m3Cc90zfVx2uROJfuVRvyE/FbVFCJfrB7S5igED59ainIqTgyGapt83LgxIb9lDoxPX
GqURIQ90OpLgRfWi9aK3Cq/2ulT2UGKCG7NRm4slwzcRUob1cML6Xw00/vGeF04QxCg5esN9sfCq
oRLoO+neOWmVUR/EZkV+PKT5UuhXeGVdsHO+Bt9wR18NZWtFBiuSpACwNH1WLzMfxmQM1F6bKSXU
yMwoajZFOkChF90FM9EktSKD5ieA+n3BSsYkKI7bV9cLpjttKn1BHiphgV1U4ya23FHeYr/07qfe
AKwhSweaSgtMj2buCPScCRnEFfcTvuLm3XM0A1lQ4vanbIa0FLEeQ9RMYle7NTHeTBvRMBrA7AfZ
BdAvhwK60BvyqqotMAHXvIU6Uq/ZwsDDaJ/2qlSl1XfmCs67mt1XrqPVF9f16lv1acyKP01a5qdh
S36at7Q08iQd7HIUB+vT4EWwZoggfLZ99W2KBYyUvGBTzr6wIaLjsPB7B7fY7Burbbpzy05W8BL7
T2uZ9Wkzq2fHGTmxNrbV7uyPbnNLApn3YKRFTiyFeAU943EA5CCMCtP48PsOPe/sbXMLB01WjxfT
t6dpwyk4fSh0t7kao5mvO/TGBvD0mzDTfCcRU8I+N8P2YJp1tu5gUBCr7QaM+yJEM/EEMNLyvL1C
2b82/TC4ksKZVhbHjC1gk/qiZ3G4LAc3uWK+1BxkHGhb22eEELBsXfKa8Li0DeMdhJH5jDSBuPUL
sRpCcKai1iua+ZZzlZkMI8Ic3v0UinwzRba7bxW4W9rK+SEVoliE5G7CC0mYK4KMRTqZ+ds+Huo1
Gv52ZXLJL80413ZRgPW2jhjflTT/VNZa8NWT8ZCOBcprRxuY2ktvEcfMqHOuyWNSznrpShjnZEqy
fUK8+LWt+zVzNrfdcZBplqZZklzk9/TDuffWkSK7qCX5bV96bkIEEOnWlsYePSj8npnCwaknhNzS
qypuaIDKBYWrvraJQQB9YQ/vbaLrbzIzQLgiqLlYmu6sEhIO3IXb1beJNaxSu2k2cTShxyUNbdv2
eXpIcg/tUTN+G/1e3zDFb/aj5r+kZBauot5AAi0i99JF0r7yEGfsK39q5iH7XAgGKZiQQVHoUuSp
8KaUopXfC7shaMPsWFxOVaqjUZrAnNPxrTMnXJUDAF2suqH9HaulViBACAwHZRh1EJe7hognsqZD
pFRy1IbKefJS3ceuLBrtptDH5rVq7WpfWr13ybVIPvmema76OAludI9jgyIZcRsrGP4AK6mDRUtf
yRvciWgqVFurEm3NB8l4BddDUFXm2rI8Bq1cUbZaaQkrImne6Ci1yp5mU1034YSF8kxDg9ENE7P6
4OBR2cEfQVTaSaAI2AF7AXZBt89FmrwWsuj2Y1x2b0oNxrlMcvQDztjegGdRyPIC3pPDmMxIZw+M
arZk2enStYjnd71qxqfADdSdMzEojOrRLckh0VFZ6FaTg54n74KcrQZaVIx3yZ3S4L2IfDe1bwJf
EQjwUy3xbxqI/2aHdnHdcAJRJhUEHdRfu3p6YieKUxDIQUxxxA4vSWVchlfw79fZtvwLq9jXohRe
2M9P5szcrZ82SKUREl1znF+69neTVlneffzFjzNv8L9uwb8+w7xF//QMDdGkjTv/OP2yuoL1uYpW
IIqW3bJbEziwNI9E0vxV0fF128fQhG+Jeoo6mP87X95C0pKQQFr9XHRwoRkros1Rei5pEhpr6xis
mQsWvztE/68a/geqpJ8+8tVr8/of71Q3ZAS8pu//+Y8bCtjWf01+9p59/pPfxwOapHw1McxKEpEx
77IV/6sc1oRBr98QlnKxD2Mpo7/9z3IYXKgBsmX+ioTe+PN8QOi/6czdTL5CbiamUfW36uFfe+iM
IEBTkt9DXhK8AcrvLzdAn2fJREfbWfpuFBIq/GMgSbDPJ+u6NhmPJ5Z7rwIGeE5bnz/DMb2cQMs2
jbF80G1FBnbA4bGXqh42hXTG1U/v5b9ZDb5kJPP6GKjAznRnaxyvcp6h/Hz7gNMOs4Bz/1IbZLzx
24g9UR9ojh/xt+AI6xK1QRW06yrOunaYR5fKR/1NdDvTwcZELkYTAa/ZN9qU2BJmVnrZyrXptvex
msMQVVpeQ96Z/CE4TjVgtzlmR7oV4BohUU4TLghLn8hjf2w2ep5aKx06xsEvw1d9NIZzBn7soUxQ
JguaE1UAUSoXxqsvS2tPmrN/0/VCnKvMWXdej4a9T//qLfr1bp/fImL/MPTy8Tk2c6Z5JPPTClPK
kV4rMPZlxIe9GeeE58+HRDbqWPZ5u7fn6aesKwNNl5c8osZDKmj25VaOaOLyIlRHInC2vm8Mx2A0
IFDFiX8cSOp2gWlfikGjvEvGY9yaHjCOllDTPrnPpQGGTLPmvoqz6IvCOwUzi2mh6OBV4LavDCIn
FTkWlOTqsedVLFuqriMzTOdxjmCa2iA8jEJJVIpCX2m+KG7ph8nln19En4HG/70Gf75DNAYIyeDU
CQhmNoD+8g6R8waaTPRYtOgMD+0+TmqdfmjfYy4U3rlrBKR6OzrO4Xj5opjm3oEOsFsjo/lotX10
dEVzajq2W7R2G6OtojXQLf+UVPJ6NK34JBskZUFqviQRoYyff9SEhA273UCri2A2fFRIKwFvFZup
dPXLMD9Q8jgz5q9ic8XgYVtdfIEpsDAjX36MSX0DRai4VJN+1U9+ceRAlf/+YBvFP38rvWKdFYZ1
9MLYOleTLc56lKNobapdHBT5KXZUftK8Rl/GPuiwBmJMpPL4xU5sZ2OlMXsQZ/IdXa+BsL1gj7qK
wf78u88/CgOfSrOldIDkCIYvbo9kiDTHZo6eJ6DdxiOEuM+3zgVMfpJbkCr/+cf3OaT85eOTNA1N
ORusSa2eDbe/fHxa7NYMIgaiMZSG+T83k3MQOHhO9HHhMgHb+nrerEhWiL71oiEjmUnLfVrrmzLQ
67VnoyyqBmj2Sd8c2BvVbTnR6LPC8ZxkIroqRBGf63jkwj0nXVc+FCPq4TjHwkI5j5sElSRISdWf
Ckye2z//4dSvFQjXphSmO1Md6EbMP+KXBa6bolgaTdTjV+3fLDfAXoQ98uThId2TonMK6OR1xmDf
BbTMrDF7qA0jvGjS+x4wojlweAoun380dUg6XEkQ9eeffT6k0oEI0ZEF4I06Uj0RPiAiDnYdOvyV
8uLoAb+xRFmNgMFqccl09nD7+eB0477Quu7cp8N4SwyHPKDRjBafXwxwW9wKJ2ByxA5AXi/CVLe+
Sf1Jv5GQD1cN8dqrz99+PjjVrOBxlH/sylE7ez1hg5iVJMQB+waRcfDNtIpumwmwook01ySih89q
jJ8Nry8vutGi6hDFbvDKjW9JLVoPFQGvXDIuT1Ks0ynLiflImFr5wtyjvJJ7I4G4M+lTStaAovRi
t9roTnsrM9O6rkLhP/iShgij4Esblf5DEeTrAqz/bW8VP/78I7b/zUfMIi3BEdh8vtTqv16/yg1l
qHtTu+wUwhaEURc/teL7fCQqaqqf/Myxn31a5DVKbdZr5/D7Aw2Tha78c2zaUOItUEAd/eiNNkwB
4/XgYqtOXX0+mKhPrkRi5buUSJewAVG56hLzpeO0vcUdYl0REov5jxC1sOKkaYSi3MtaGAxBrovW
Na9aiYtWUI4cKfq9ne8Q55cM3VMwKlRatvUjzlF0CdyleXby7aiDeVusg6jWEW7tNXTshzhxLRRf
+uQdAlKe//nglHL152+nYfxaUs+3DLoEmyBSS1eKe4Y24s/LObgvc6yIH1liFwmk1cL96qHM9nMe
Rmp79GzgRTX7gNCkiLHHbTI/KOO+NoV+iToMeO2sa+c7H//7ocS0SjpNtykb6S2hhFAyxP2WDBbj
0S6R3Km0H/cgddATBjanqbzbsniSEj+T9EaEaHl0o9x8uk1BLK404Wlr0qFIEiJELLdQmeHRBQ5n
q2GZCOvRNbhFNLfHIoxd/woREjpzuaOEGnBFWtWlnh9ss0OfNZOZS1uty0ZlZ9r6/l5N1UV34/LY
tpYOudzTwf7QSCy0wsUPkT6YwXDUjFreREDQALm1h7A07OPnwzR5NmOc4MUmNouUplo7ITLSTvWE
5EGYO61JvBsUXOGlIi1oNBr9ZIOuUvVoECRTmsykeCjrAedNI+LzkHM+JyodJS1huevILdqLroMA
cAstPVsV4izPj4jaaonGbIzk2g4QKnJmT67yzuqPk5MlK/RQ+UsfDk9tMVS3g19kxMDpnMKBT70U
SXOfEjWFcn2MkOvxkE/jFmGneSD/E5+H59jHfhT2qY+070rPs+9/ftWJP9zEsxzHZf8xkeuAbPly
EzsTw+QR09oyqFaD3RW3Ked0nHGevoj4wE92a2ZHDvN4DEwmZkHadhSV8b4b64KIq6TepU32gXcE
aWyQg00COvZIT4OtvQp+xCGpjYGGZxHbBsjmVZzV8aZGuXhrjeBF6eKCdx7dq88HaGA9oF1zliBj
DSuEWDJ+nh7//Efm6v96OmCEIqm8WL1sm5m09eVOK92mb2lsMACc9/oxv/98ICZ6EQXSvO1Nyzgh
2nyuE5Q3fkOcGu7OdG+E1Js27ZUHe5Zdax5D6Zxm9IPKQnnoOydafn4VokWHoxdoZ92L4GHwAo/Y
ySVBivlmRL76jTYUrtl6jabIv+1w/cM24ETrN4Q2fv4WXYdJhFsAvh+J08cAw+g05Ox3Y6NuQIeh
ngTVt6am32YIbHG5lUujG3pSrnEeddV9GZHOaITlj8grmUMG5Usen/d1EP5QMUQyLSbqKnZfPDtO
wWCAjGieofw91VS0y/a90dRHhiVrKuJ8OWgoCoN4fBkEG5og0CbJ2THTqSeM2B9fy34mRIuckasf
4++Ax429Ci0N3e0waRERJ0Dz0Ylcq730phe3yfrFmIVnA1Fyk2Y3UUWbGLNC7MSvqhSYbxFRGDa4
gLykNYOGgTWcIOhN1ytSX9Nma3v0z7PyEvaTXFBXhCctdcEWONi7tAahcB7PrK9Ni35ji5T2gen7
U6XdS1nedWBA95Flh4sqa16aKkXKKPtHLePsoLVM0csmWxiDdh0pA8qfXoFPS4dvxGu1yx65cc28
sZvupIuoU/sWMBIg5M0lTL64xE5TrAe/2+pGYS2oBlZsxvk6D3skykOebtKKDMbK8LaVmT2Woqar
poPuE4lZ4zQrxx0D3WSnuyBgW/b3JTSjUlThtjTExoghbU9Bi9IFmaYbka3SQdjYiML/rlcLTXPU
D5Jr9qT2RbAqAmtjkHq592/p5dUbK9GGs00UPGTNVifL/ZozD6sTxAsnUkS7DevU1detZaO7aDFd
JBXUkJlwa5BAvqpsZS/NVtd2Jg3jjgQku9OuLBw/B0RSCzz3dNID4AWkyBiJ023bAW+ph+rALgb/
SiviIz+Zs26sJCe+zkOr3poLq6zIdB31a70wPgJwj8eOFvaG+Uc1a0Rvq1a/j7Rt24ELp1e/k2ZB
I5lD8kCWslnYh8BFeoTl7UYV8Il4PxnOlD1aMBex92gaZ/xdD1PVZevawvAWg6XmQmycjWTVA7pc
w2CI0GVz2N2BpGGiSix0mD24jXqdJScrYlZzjEJiIHe8wfA1DFV1TyP2I6kIvrOt4BrT/H6sKDB6
BBerUhJJHCRiUZiBhmv8rrSzN9Tb2yggo21iCSFvjWkD7VXwcZu2xYZhGqdicHGyRvm6bs1tExjo
abH8DVH8oOn6q2b17EX+I8KBxRjou04ibLkPA6NeJE2Jdil3rlEbgWpUcJ4fW7fgNizc56mSNMjw
3E4x0J15oxIv0dB+D5xnQ0NNFvZkJfilgdHqHSdP/pzywmFCo2DKO+eSHmjv6RjHAFJCqma4XXIz
j3Z+a8buq4wnY1f1pbuijwHN08+tha8pn4mA1W2cUDNOnT4QWjgQCzpk4zc7jHY1buklEZXVrWhr
nPa9bh503LZLQ8Q/ijiwoDJU1ow0xeHoSWfdj+UFEV22kjUCYit6q/sk20bRcBRkICkva/Fddpzy
fLQxiZu9iHAsd1GRPEyFvAHndugVdyAKuV2KqmuZKWGuDToWi6503V3pb2QYv6O3x69TgvMGV41C
SgcsdDsqr9o0WHZBX8lxhx2zo61elb15KDLvLr+kMdwf35oIc0pnwU2+bxOPELlemhuKvwdKD+3k
9oZ2goO4kx34APb90EXcXuuedSDp8clzKnVFC+bMB/4RJbyuGgnRojS1aTUyJWo0HMeDtmikXS5I
HN0WY9adHDmyppsFHwITELsNm0XnbFv8AgdSJTtnLAnl49ugucCQIRvCwctNWhBmWQR6sSLVTYdw
0nyrvUjuYrMo+WZypYvinWBE17gNSZuMAtsnBTwDdFExIDPwFWJ5Sk9VwczK8sbHpsCrN5m9sSo8
2Nk1Tpm1U3HnGhpUckjwYlP33g9DpO+AM5OnNPbQ8SFBS8IpvcnEDdH1zGbLW3SRQJfjc8WkJWw2
MIjvM4SspDqHd05jXfV2tymiaCJyaqq3dpy8N3UF7GxAeaTJwb/2HHQobQ09IMHRrmpco65iLNfj
6jXBWcPlD28zp2Dps5ttaw7HsgkdnFExOVUjFrqM7L/K3ZiJwRsnjFtMJx357hREABj00lDXpXVv
gFReRcSlryYXGQtuXzJaV9YccogMs10msZGtnWyXpbmzpgEE0xIYdRj+MNVU7oOEBRGuSbqfgeo5
4UBLYuv1tYsPZsOtUJQd9iJ+kXSJsy0G/S0AEHrdeISGc5UzbZ0eyg4Dq9s54lSF2snusV4Xunfp
TKc/W8ROr+G3vhdB0G1c3HfYoeqlY9kEKoQcwNBVQccy7U0q8u8ClvICxdw30ZsXT9xFHqF8Mq8f
bFFGOJCdVWHjx2tNbc1H7a0D3G/L1s2YgHoVHj1/JeysWdpYMJYBPfjIyeVCoyw+1lrxRMKES0Xi
vjGmgWJCBJkXw0rp8/p7F7ZXHZ2ORQVdHVVY55AHTwOrCBERqcDbFBkfyhRFYtV3IF56kFW7fEl+
w3rCSHhqOT0T5271O9n4MQrOPtjbg3HSbe92GrL7WB+3nzJHWYE87wM4rn4FwQQ+3xhGbzjQbyqs
Ujt3xECWyt7G12IBDikngqFe57CBJSqxaEHw5bGJSfT7fDDwlB47Nr8ixZqH6X66CUTMCbRNr8ri
ji5kdkTVlh6zxEqPnCtsRKTqAz08Q0qxkiRkbZwKZE9D0MJGkkm/yDTZLNm0AHusRta8Rfv/SDuz
5bqVNDs/UXYAiTnC0Rd7nkhuzpRuEJREAQkgMSMxvE0/i1/M31aVHVWn7WqHfcM4PBIpcm8A+Q9r
fUv6wz7+hHYPTwK2KCPgCLifYz6yYv4IYJTvQk0qniLOYujH77Gb3aYW+mhgCCBPgAKjiKpdt4gF
d6ogfr7HsZ5SKEZ2v26n8AOkAy+5c2qDwj8zJKR++IU/ulk5iMEPoPGxh7o4kvGwW6e2Wjw0sI8+
WRZbE4X48G8HHzI2GageD47Yan7klblJx7ts+cG0z9+wAWwhDATxpsljtdWlgV6ex0QphcqmHsjf
nQ8ka2RHdzZAm8DaN76L2VxI8B/wb6O4Hq81YvLItKe6I8t18Aio9ar0WzJ39wh9mURDOjG1JuhD
beY2+Z7iGc/G+CEL0lUgqYdG/sI8UsfMXnCOrPSIxnyFevqXSnwiP1ymw9XLSN5cjkN3A8rnNcKT
E08j8OAh3I6++C37hXBsF5WqlMVmtAO45bXZ5qq5TeAvJF+iKSPnGi/OSZKRcbCn/mc8kTxM3YW4
bQBKFLY4fk/9wPAgoaMpOoMGd75BIMwr5v46Qs6L92pdu06/K5ph5m1fMfbgR2JFsl1ISLBrsRXs
cCF5ZOPejuECuLfQXoVYvFt6ZNo1rX5AZG7TLwBcfoea60Egx4OEfrPtp7cPiW4O4wAzfu5uAv2q
QleJuDyuiYGkfKozZ9gyAYcihhwifZFTO0JZMmK7TEO0ah0BRKOUkNgBqJkFtLmFh3EdFQSnK4Se
jc2XdrHJdjOeU9pXqtSS4mjurwt0oZUBqEVaSrBDFm1vs6V5V7G5oMIEaxdftQadkA3OvPG6SO1F
hPNq0ctDLuQ7gTBVR2CpZ4AQlbxv4djtQ5G16CoZFQyZOfmcUtvO8vfcGt660TbAOtF8H0M/XU1k
t3Nt62RNuPgAT+6YCTzWds7VLmIXap6V/kxr56moMD6MvU/UbF190pvywFFEDEmY+2gqbP9EUPFu
cQTJ6xltAjqXX05a5VjlB/gb594HhRBnzv1iQ8XMchVv5NTIu8WnGijbYOVzNNAFQWMzVkP7Rq6w
aCjjAT043MeYSHSzJsX9Fk0/PWZeiaB76R6mMBkhj6ltnKXRup196kIPFsO8fGp7JKc1GYArBVvc
a/4qbNN+63cBz/yG3iZdlpNv1eGeaLVv8zxstIkukfYfDVYtRjOhz34E8yLaD8GS2PQX0lGOs+le
67TYilktuzxpHJSXNocIAo4ut74DRyxOokWqEKrme0ceNCPqUaFGwj+HUPMhnr8FRNlkqHdXggiw
taAv8G3w1paVbFspd0uyXBBIqnORcRTJmvutT+9btDlrf1nGzRT6ISydADJtAgCh/aWgiU3aj3aW
A2+mnoJwjQJizdJFvWnrQF1Pco6TXJN+enV5qNQTrvG25KvCgCla/DghVcit9InEEi+bnSej6nEl
/NTdaz8HatrSAQd5ND55pTiaiFF73l1sW37KBCabp31OP3bafZkdLPJgA54vh9ZWhl6279dDozY2
WcsGgzw3kPeIePYbFfgGy8D3mKUPOcPea05YZm5AaxE582Cm93CmvSf+d0DRwW0hWDEO0Efc2zxh
jsgqlZccX8++iv3XQdfXBJ/NrxtXsfTFDYQir2nPj1GmyR1JR+ZETNhhtu4sTCO8qGI+BpC1+OUm
2PNyUS18dT84mj7e+zqiw0GPwTH31tXuJ3eY2gwR3WxhtTMucxJz04Wwp6SiNB9Ri6xiRSh6V+dY
LYcY2lxMqRlxQNk2MQtJ32Lq/8hrCCIj34CwE5ufsE8phLkP4HndZE6EzNUfCXaEFRK3y5Bl9Yr8
kxUUQaL2FvdZD/2qFdZ4DOPiJWdnlmYpWUFolUPZQbnzZLiJk+V9rpyX6YWZVbWRHMgn4edHxb5r
vYix2QnSuzeBGTldrW92492z3Y3XBHyp9TLor4SSFE6kl8R634/mZ+VO5bHqyJ1ArqPysr+X13C4
URQcu9ux2MAFMgw8JFmZHoW4IXWMg3olRaCdVbdULBrLxLs2i7UN8VLxA09YgXjm4YsMtwORx42h
xaqSkMeEU+KuAiOiDPyk3gQXiprnuGIHM0uz7cYAVimjHhtFLw6hwmvgGo7xc7wQeyIYD8yqOaMo
LHAwNBs2otlD3o6/zLh07JDzUzTh98hBG9H72mdqa8SRw+8uHF+bqTHnNlS73rS/yaPX+xKKuYmt
b12lzkL3kOBuj6KktzKGExCkkshiW+gBW5x8/O3pmeuViYAoBGr4uyym5i8UCre5/BR1yaLB6DUp
xWITOWuzsItm2QGvfYJd17pXf3LFGiIQGTlDteZX2PWVv2x0uEiYE8mTNdjZxrTFa4AUcIXSe9rm
DR6PIiWiJM/BoioqhrnGlKMWLkdhdZxaV+pgdlhu4G0ahPqrXqLxkkQp8Rf550z+1IocWKS9G6X+
1rqnINDER8Yeun4Rb1V4E5AlU7D1/VdPAAAYZibUVuUE/JnLjzpUuzoqnzHBaD4zeqP4PhBeb0wA
vIaC+rUd0ZjS196uE3FRsU04XctUsUF7cBGoU0Tt0mDncNqT7kxQGGe3WSZsdJ3ZjmyZA0FUu5qu
SalO7jBMG2NZGy9nRFCzilq3Sv+eqKWN/yH84kw4Aznp6tTnzYMTFh9jXubUI8m1j71s57X2VyGj
a7a0XG3z8Gx1KdCUFJIl5pDvnZhQVY5cOozqeK/z72n60I+1wTEc0j014z6aXYKArLfcTabtkqCl
MYVzmXoXlCqC25W9KLPObQJ57QGazhL/YHsDCKNM00uTxhv8ms8DlpXrU21gMtZD/VSr7k7IMj9P
SX9X/ABiVaAg42ZDaFfMqIP9jtiQNgt3PhDWMnmpWvsFx7ca5E4TVaOZafBJ+ami5lgOKB5dCY9+
zDn9qu5UN12O1RG4Tu5Ou9J26UvoZv98lk9skLtAwE7w99LpwJ4bTiRktfWptOVb2SbO5rY6kjpn
Rpeot7qFdzmk2UsSkPpeIzChOSGcHG4WkmbO6qph5N3PO9/Ir6lX4gT6F41jDKQ+bvbCQ2Jiwtra
UCTDESyhFh2qcN4WeeFi7qO0xuwCnw3s1Fh9qpGxED9Xsy4msAUFJrQoawBD+p9Oyga4duALyiKB
15TIxwQCZd8y22AnZtZdyXYwo7KZRvnq+u17NTEtsKM52es6e0q0RyVXWl8dJP/V5Cb4BBYZMCEm
0AzG1Ybx92s5QyRBCfyQO94+MtXOozE/AA/qu8fWsuZzmzfRtk91tRIZowvjf9urrvqAuPjDD0vI
MaK4DsEUcLkDs9OxfLTS/nchLSrvLPlAkYcaU1/tvhlP0UgemsRmiM7Uvwxd9yu3fzdBom9u9k/h
yLcwuGmQixQDEdzoXYbyIi/nrWvRCtWN2rZDTxYV3s8JIfMBZ8+QnKxpDo9eh3TFOGApJxnz+Gm/
F1DJNhdk98zw3WrF/d9utA3DYeq6aJ0SAqUbbzUNATJ12w/v3QmUMMB1OqGZBJ381LBdDKuryyLE
IepEeuLZVhMlpCruQNx+J8qC+cAgtqgGmeiE/nPcVxcNh5VE7eiNg5SnVJq/BaBKjsKpGQRa1Ng3
dWQwNQ+otW86X6ZJDA88pr/G3VrVdNY2tSDsTqSBtxLHHpe1X3ef2WhZ5/HWDGa9t/cnm8AcBkUB
64VgSO+mpS92ixu6W4xx+PlbUGnT6KASYDrhOLTyIwIVuBb3IsNZm7eFos9qkkOgmp9V0TEi7m4k
M9gpNl7Zdq381j62RbbrcIoRmliQcD7lB5vDa1VJ2L/YFb8shLsAuqIDg4B6m4+wgTMMECstYAoR
NfapUnPMGJQTi7Ri9Zk8FFIe8LbxnHTzd3Lp1oMpkmeUpEeMpBlwKC8mtKn5Nop4OvbPTus2dyk6
5AhqkivMPhxlvR+i+T617WtkS4BjVvLVbMilozOzBnY0GUUOiq0vlhho2PVl4PbiuCjIQcOGuY8i
zn2tXOqaT55l/MMs5pcAnp4OyUJTJwBaz5i7KUK5gLyYJ+fYcwMWLdKh1h5Yt0TVYSkNfja8hbZR
Z9mGDpk03jdxe8+Xm3UNv/Q+7NofHAdYMNARrStbrLsuvLTVEO1ZFv7uxfJVMwPc0Hp92jY1slYZ
WSrddUYvc+pybMkRtVLpJeRhBezLJzdE/6DCu2L0ll3Rm4+gx1xaZXdLNMo9bMElo/HKkjt0d2+M
rhlxVN5ZZszoxjb4xBOlNiqCD2EXlVxPrD9OEeNLkocZA0QJfFjJaYyYewc7iSyv1M52RDUCNbSC
BzBTG2nDWSnEtmZh8RxHw5XwqVUDwuOpgNRLoOkV/26LPX4bKNymAT5kVFQrxmtfOd7JbQgCZMsL
uTdh99iDcIQg3EsaZ/GqhYKDFpPI6AzNbzYQ0C3h3SbeJK9juGjyg4LfOtck8tkPXo65a4DcCQ2U
cpnVJrqfBvrayEgrmbB+UPO9U/BDc6JeGWKvuAtq9TPMZ3c/5DHzm1uzIrp5x28BL6BFg9c79gs+
ZvvFzqq9pGJeldbEeimkR8fIWqFdseZrMGAax4b1xPHRH9nWcw0AwNzG3USCk7Tie4/C5T60lmWb
lMu4zrACaKwBZwQk/T3ec3qzpLooO4CUGY7pPh/psMRbOda/iaRTb3bl9Rce3MOqauN5P1O57QI3
+vLS7CybsL1kJEq1A7qeya7TK4htIJRTTdnOUH2bOOaHGKtz6c/lUaaKcV1ut/eltsmJqvv+ZwZq
pYIGAknK2ifsRnc9dqK71mMmoIqy3WByGO/GZtBPUYBBhqrwqa72um+6JxaF+M2qkRlYCeorABO+
kfz/0n7w214d+8Q3D8rLx4ew94GkhdSsQ/Y56N67Zlgln3BDe+fFSz/CTii8GnzITFjsUpemHZ/U
MfVVcR9TMD/RHyB7cGNzMlXMRlphLvKqstyVKp324PDmR+gPznUoaCXsbwZVwymtYkV6Z509CgpZ
DLzxcLj94Vho9yRExzbGmHoDtIC1ae2KK7MuwkmGHJdUk/bk4nbdLojy7im6fWg7l3swHe+t3Guf
MEbGZ375Dw2xe5XklnNSWobPcfAzqemZWZLXq57j7GJ7wt20jtuAtN0K/CfsHuKS3ObpzlqkedYF
rOG6eaKnHp9Ty2k3c72o/Z9PrYVQSukqvZuj4Fc1cOOvgcyPIRlqntu+AOX9nUeldQmbrn0JSxmg
Y9TR7s8fJn3DUztZXmYne7IaTKmjtHsG0o0+QOt3XryRfapR1g47BIVu5uBpdvxpJYhqfJYJbyG9
CE/lBLROQILe2pmFe69dLpe8XvsfFe6E31LlWDRD8PSpZ1jsLMLfAICZ7qNUJdu0S6/QkTsW6MGn
Y1z/O9lazbppw0Obu+Fj6bLkmIz/K6ajvh06LjfN54RLKsks89pCQkYbEDxmZJxt7Kpv0E8N42Zo
u3J/m59eUq+BFH/T6ulGXnAo1whk5fAb98FLIHzrKRRnsM1b2E7jt3rWO4ct8cV1mJS7YoR4HL6k
CQQlITy0QwO39dTeBxlr5Z6l65qfeN6PPezqqn1t+6R5zumUbPtuULN5r+y4Qkl5bwVewXGgx9NM
TMLabmRy7qmbfGg7F4VybFN4L2HmrEVQ0SA7XXbwRfAUiby69wQwhjId020ucnknwL4nBS89Lwq8
j1H3b9qzgRYtHtdWorbGZy3lVmJLWnL87lFunSyvAj7q/a4zN1nXWSWe8qx9mUchT04b5gzdStK6
nTq9MF55HDMlMTJPch2qSd4ht7U3bYYkjjU5IAwsFUiwyn3rZZhgvLbZj43wHskeKB8YQO+mpids
eiifyrwOzsaNTp4pi13IEIkoNEQeckgug6MbMsD6p3b+s0iRrD3Cqrk4i/aAWvHYTz3ocvjJE5wR
Zx2x9yilMVD3BGh4xy1RKi/fef7GhyAPxHFQGRiG3t9DxdJPNo6wQ3vbYVb+h9ON/tGrkUjX/eRy
J6h7RKIfGeXCfQW3gJ9Kh/uFnn/fdc017xGoQLH7DcQ4vP/zoZz8Q9CQWjkjEcQb9NVxWkGKYOPe
BD9yxgheUdfsBUJWsZN0L4qzKBJDe59H4XaWUXKafQWGKvIPEQfeNicxdo9vf9zUIgjgX/lHJ0mI
d8rIIoj8ay7K6chZF6HFFZc6RQVDCKo+xD1z0GWCUilcVa8XU8/nAFLz2vYVvUBzk/LGU7cruY+P
SgckpDbOT106G4zyK2131nthz/OF/SAiiGzKn73K39hOFp7/fKgUOmmRvLdGl4+BTtwnQHFiEw4f
CUKWncUa5YTxPT1IqJMWBJO11NkvV1JHhMnsP4YoKgmxvQ12Fga1XdBjA4PHsnRIHU2+8XNp3eNv
rTZNLeLNkoOV8y10XYHXpxurYMFPs9V+yqj/FT3Yy1g/5ZzKLplbJ+Y4irEnqZnzHBRoWFoMabMm
3CwZkPCV7bPWX2VSHuZ8mR9k7tev8Sh+iQatusjmezXRVJDwfqyVhNXswS2RHnBG0a5q/Edvc196
lybsQsB4C7foXN8tKfFuPRu+MU/sx7z3WcUtEOmEE5IXMYEMKHUd3ZUm0zzxoGGJwWEAgnQXZUT9
iBRmeUzQIj+ZcDq3lZBHeWtQcluld2XgJncBysSwGLa+NN42J231UpeyZIYnx5WXWuMm5wm1j5x5
flwm95gudXCfTN24qzBWXjL4e1NYjLvs9v8nB4xqejN65e61qFgkRp2zMJvvzapWAY+obJDbbgZO
aNNUvib1bbaeueMtxTo4T620Wc0YFhSdKwCkxstb4Vp7kUr1ue49e7yz43nB6tfItY2vjFWR4KYc
5vw4VkV5/vOBkBmGDRhQw25EABsNKP/D7EcYvw6gN8u1DliX8zx3t5hR4ydSbAiKyhk02VG+wxUX
vXQ+vNGq+SbZsj24S/i02Dziy2UodmaqXTTPaBnn0PJO5Hfd083TGzaNeuwOC/v8pHDsR+Zi4s62
xt0w2M5JVLHDSr99W9hy79OQ99wJQr3VamDq1JT68ifcBHkPPAH9ohO7PIMu6jZxMSBCdN3qIc6H
+gG+Yv2Q2Pogyb7RU3vu8hj9rJW8j70333OTPhrMIL9DGtGGTHGCUSd6Sw9G4v+qc6oRMCa6+tuZ
EIW1/G4NA1ChjBMx1t7Gp8A61WGCwNga9nw30gJ8soiGNqxfg9Ey20VEw2ZyNGmLErYIu4Vp5Vq1
deUc6nm+ldNLNN1CIIKs3vnCPwU900buq3zTNw0sYmuI97oI5hsNqNvxBQko2S5YZ30fvPgm3iNq
IEWbO+MtWXaW3/knpyItOpr3ekqrJ5vQGaS4kJ7HKYDX2olqU8Ce2LSBr1myFeYunra+CZ/JRiVT
xfeenYh5VJuozyItmAImZXtpYkQvg/Xg1nZymFvrWYOzICSZEXf70QbK29XBYAO+AAtDS8EMdiFC
g6Xnusc1sVImYHJnMcsG0xBtEyhBZOYs7SUoNLO6GKfogvtkxyyfTQOsJx6NGXuRMG4Any+1fIim
tFwtferA00wMuUbwIxoj8iuyN3b9bX//5zMZN/YK7WW478oyI0I+/nQ9MyA/m3xmE+lwGNOl2iMO
hDZi2/VTE9X1kwuPVjTlA1638q5IaW+6xbsksuYDa6b1AoIGRUlirhKh0TXMw/4cOt41AclvgcK5
j+JifBmzF5la8vXPJ6XzXEdCEpQkXzzq4zsisnErZEv0bQ7qI02MYWSnCpgzTfzYebN+/NcKSHY8
SIn/0XqAfy5wpcOMAJIUVq2/OOmaPDVQYhAQKYQvqGc669HPsLcGjgJVn9X9ObqZIZRdJitrSPSm
nCduonQ++pHGDR9bw44jpYL7VHpMVZeRMRqaldR5A+JRMJSwA9I3JcrCqgaYNFUx48XWOTOQvgk2
dujugxC1fZD3d/Qn1bWesgc8S+buzwcxsQwrJ+Q0fz61sh+1YlGvZWDOcRJuOtN1h8qE/hlRTnps
VarOUeA6x7nMmpPuvnuG42poyB7l5y9J+sz6D42Xq89CfTW3Dyn8ye3i2NNasXRCypLmxc5xmGw6
skCv7Jevhem9c4hReqUqg7CVoLJpaMGtVcuK8XV+WCg5iFFAv0rTDM60pJ7n+7jfnCA6iKC+reAs
4Ol8TRVmpEWYqn8vJ0O+c16U9/VIuLFtKpzteVw9DUyIN2ExBbs/V56jrmHQi7smmT7IyM3eWMng
35iK5NQ77xPCmqc/H0KXYgxnjdxV5yotivsq7ptLDmW3D0T1XPdN8F/EZv4n0XDgo7p2g8CXofR8
6f8l4LEpVVBZ5jYfIcB1HbeqYintVNsfJl/EN5g+N+RXiT7D4u9kWT+edMTDTcIZ3NbYbHjDsh1J
4DW+iMwjpKtuCVpW6joHbbmGdMpwx23jB8KHflRDQd7tgnAijRHA1fZHBHJwU/acX53unmAJ1GSW
VIymGzbktu1cU3wDx399y7j/jGDxeL+BvBBniVbDjjziNP9ZnG814djXTY+VdqgMU1S/IoJo3jgQ
y7Yx+aa7ckLk2EnaazuW1iUovY3Vxeqh52x+UAS/ryur7U8KPVwd+d07WV3iVDWApOCP1d+G5Lby
MPd6yBHEk/pOCc3XAbe6T9tPY8XfwWf397Zs2UOCHl211fTgUDi+p+4APKnR72FunWzNKgMPSny2
NQpOtlbZmZnAOx2Rfv7XL8ntGfFPz5DQkjIIIzfgVcGm9xeHD8QfmWaGa1k4Jl8xSPrytfitbOr8
RtwG9DbqAOMlzOMdW/0Xl+Af/9Bf/3XM1NhPWFjYjvWX98MtIzAdyuJ4m91Pwv6+T757NDqLNs2C
Qz63xQnC8VK0W5awIxFw06dbhMQD90P3X5it/3cvxB+QC6ZqgPPBjc3yD0ZFHoMC1h0b51iWv6au
pbJXx9ykHou24eynMJ0DdxkOVSP/H9zJ/z9k05sN+mdVzy3XUd/9+x88avJV3czA//TJ9o8x+HH4
auenr24o+n//b3zl3//m/+0f/t1e/DLX2It/VkPJvuLpK1FV+U8eYwex/v8Z0nP+XD4z1fX//T/+
81f9zZkcBnB6XDvwEfh7AHEsbHV/4/S4/r8RaiztwPWxLtuBzRv5d2Oy5/2bi9AW0TbXM97yfwD1
uNa/eTzusFiicPkb3ed//vZ/N/rywv3t1fj75//IEY3+Eovp43oGIekz8paOTUa685erpZvmXGf4
ZvYiFs148BICPNjPIHFAoOGwg7kr7UU453YMIos0jIi8y7Fw62yDPzheHke0kPnWJoQPOY/oYqti
Tyy6Bq8TlBI0fjPjndROWn0wyEi7r7p0HATIKu+iryrLWJk0GQiTFtNsMmfXthM3KbsXF1G08XTn
WRtWN/X0KwwCEn9Cq4HNJxF1ovZayoJlplvo8kX1zOceaDQRQk9mJLQgjUetT7MLrPMocfQNbxVY
GutgqR4dAep1r2lXvdPNzs+E9J9gYwpulHMiMeyRneklziMXqvAP/GwdYi4qead6nRKy1OaD1thU
fqh66JHPVLlf4AQLXLD2WiKVfs3MaBEFmIQR82xLmbz77dh52NSbpO+XeWeNGEWRXA+BWQ9sYxh2
BHoKP+MgZ97vLPh7fqRWSDZhX5MaBlXMR0Hu4Vf/0bmmmY5F4rdUNEw/KCbEMCCTWCV6xDK9GkGQ
5QUVZ06Fxwq+ac3PyVe+P5+7RjblfvRk37A2ZxF6jhE/x2TZl/T9HnIWXLUOqaSNrt7mxstoZI3T
NvW+aRP/IfPaLxXxhd/ZDE72U2mc8NPVMSK+VLsFeSI+08KEwX1hpd0nNto89FA2F1NCjdJZyNuL
rrfcsxUWqrhk/HfgrqRXCZIFQL/GL15W9fwmIQtks7YGE1QX6tmSKMmxIJ4kRN0FpXYVI6FY8CLA
2LDe/NldgnUZT6o8g5tv2oMZUS4cl+Gm6lt1LnhQUEq4UhFtKtPx2oy5ltYvEeMPPAA6jBJmSu6A
6K+wE8Qz2KsSoP/Vkj4jWK2mg2NglCL3F7BjIJnQ0V8nW4cxeQieP9wPgJTanbukbD5HJ3PZVVat
uzyDf2uX30bT5U8Eh1SQUzd+kxpLgiiEWeespLJpVkCQmpFsHGP1Px0P++gFE37dPKadauN3/nFS
4/pQLw65oD2N90a1TtTcZi4IZe6Tsovjh0JoZICruZhtFIo93rMoOxRi9rS3m6ypbq84+ZJg6wiD
Jx8PPa0LAQjYbdFlmwJG/0o07eSCfmJmXO5yaxyCaJW63tKQHeBmS/yYTUsTskxWE8kJKxuxPaFk
EUMFl2RUqxae2gJJFaz5ATwK0C7jTFwK5YOfedlJKbdpjiEZNq5iqZrjFJXKLzLm8sC+FSJuvtU+
roc8v2JFrcaNE3Q4dhFl6LIt8Sepsf8GDtwNN7od2U9nSZePKPpGt2SJKPmVnYcWqCPqVsuvVAkG
kBP40ndxVN+JASPEPkDU5H0sTW3V22F0sy7Ey4vq57xYXkhahOYVx/5QgxKV7WT5u3kJDQuvCP05
w8gkTm+VULfEOJ8g/VyyMsdoQ3YSCfXwP0vJ8ixeKqQ2iatJ+24qkumYcwd6/l6HWNmY1OJ/3Qig
CPa1QjwabBmtQckByFU9jH1bMFYWsee9z3Ia4kPLVZcfwkLP2c4J6GCIjfA8hLW2HSJvWhYF63/L
NBnd91LqpXjqnAkXUjWiKUacE1k5rx3jBInuOWGiAFAgypzxsaobij3iCTww9JhWdEz+H6YY99GF
eGj2qN/SryRJ2UovqBkts7Is/F/7lJ0KirNkyA1KyNFvYYYFwwLzpOmKgv2m8okQbmtq0A14qKB/
YJ+TlWt4AC3v2SzThPnExJzsA2uZVf+Enkiqq8D2Y1eI9YuSeSRBrdmdTh2MRLdIZ7WN4tkJ1Mht
LuahuSKXTrvmLPvMLru7pOScfWm7BPMmUxtXdWaP2w8ZziEb8X3XbF+9ZH5RJHEta7U4zC0bmWly
njEZoH1tLYLwmmRMkUG4i8/1vrg+oU0EXVW4SjzYml9V3QnMQjUgYvUQ+FUy1S8SKulyYmskv3t+
IUjqi0kbXEgoYpnDLprlrdrPUVZKXLIWquEWlfxyLtxS4j8HoNZ87+d2cM4UcYrEjdTjOYI0hFjp
LAlce99SyhdbryCr9r3jzorup2aW3VvpWOQEegUjklUdUkl0eJ7yOD/g36ABriftRN8cEeKLS+wR
gOvsucCXkRBKc86yjNPWGHd2GKHPNySx0bHLGjIIjZkfZpSH/qYsClnvGCoJZ2PUzKg4RivzXmJK
KM+sZgyyHa9sW2oCz0G3pIzhMMux2tUtWTfZnD7Fs9Lhe+TVaASMzd7/I0YJl1wYc7jD1YU5lu+x
4DDK1pjJuwtE1OB3NnIg6hXmqcjamaqMoxPTLJB5PAfgfz6GNuL8y5w47BPZ4U76wKDJhRiMLG58
I7Cjh1TrcY5OxwBZIGG7fjwMmIzjAkmxDpzil0ziYqYlx214FSYbwZOMQpBGac/LvBHeSLRt6jR1
+iWdpCg2blRADOVFwjWB9SNm0SW5J0gNkzKLfpO8xZKo9OwiwnIbOtVdX2elOHRdTZuFLBbY1utU
ECP8lcaJyd/nSDb+KVKiwW/FTkF0L6J3J32xqKXqYo1piNkpM/S+E8cyY9X8K1VLmF/6scnad8Bm
5bgr4y6tP+YptDBXeBN83YmVXxMeHbvKGLyR74xasW1v9ouhvbWxrOog9ZYJJ2QrdIvFWvrMuZ4Q
LlqwESXA1l8ubxCJVq4fi/KcZtpg/uprSBcvCQt2B021Vv1v319Gq/6VhvOcHjLEgxPnz8x2Mmod
XSqG6LEzrAUy+HTfTppJK61kHesHTHULvOKoqKZ93xJXwmY764gmmUp45j/Ahun50RlSHlqrsETb
dYMJdjM2g7Gx3H1zK2zyZIwvwsA5eEOMbDTYcRXHwaW1WOs+j+U01Gtq2aDauxC5WOYSStHpU8eW
mb7LckWA3GnEs8hworFOUeaG4ymV5kbUmGIPzZLMJxI6Azdrh2+jihA4IetjPTWWLcOmTEbFux9T
8+1HIO7laXQTKHP9Ehf6+6g5396LxmuGXTzxZL00BVz8bZATHbqZUfjl20o0dfZMboyPUWSsVHCF
xA46OMDWrLOViioH21dDGXflVSM6D8YGXwlDch7mO9+aInPBKR/mYPUaqIpZrvsn8MmiOnh18j/Y
O5PmuJUkW/+VZ2+PNszDNgfkwJmiSF1uYExSwjzP+PX9gapXSiKzE31vbV9vyqxZJc8IeHh4uB8/
Z8ietDqK08eO4cAMylz6pK/CIMfJS0uAhmeQWZDmu0mfoNwiuKiUa4p+qXtdZB3s0Cud2AQ2Q9eG
wjYMsZSvB9WoStYUVD8pOOoAQJPSkBlWG/WdKhEEyw2ATbH9K29FC0FRw0Cq26K16K/9pAnlDXx3
Q7uD7LbOKOxDKy7ZUkrKcZX5qpQ9AGyLrU2tDRD2GWNf5g6ZW3LskkSpvmLyusw1SitMra2N2inz
1ywPRSTKA8YJKE26lVC+mglkifeMj7QZ2rMBRJ/D0OuwXsa55au/Sp7sCMcVVuWnDDTSk7PsxoLi
gk9Cw+dRbXWGUTdDHjLFObieKr46kldK14JudapoG4OstcO1kZpVM6yt1u0qJLzQHIPWB7LB8tmV
tCB6aF1fH/7qwmYQaRqZjOAsa+gjnSuGh6Vg1zbgmRY8KRDGlXV6uN81plnh2fBLrxXu/SRoEfKG
htsbJxlbxiQcDjA9n64q2W4gGO88l7wM+pm6i26kWks1RkrBLW26WjGYlGqJoORDzG1/a9E8EH+C
ZXTcjcpNm96YRMj6XVf6tN3kOaJj6BIkkm+tBa+EObz3/c6LGQrj3TYs2p7FbbtBCQTwUqGl7cd5
if57SzDObadn+mPJJL/n/sglWXT3qtE7CQPFWdzc0fFVQWqRJdbwh3LFWFvy68x4zNFpLZ7KEY58
JQiJOOYO7ThnLBkBGjRELp03Qi/LzLUzr97KV82QBPIuKiHWeC+VMmphQWFSmEFmoVZfI9/KYmZo
FJe5eIHHA+JDed3liHzzDHO3Q62LMrAAVUKEo9UjWNqZMwm9aEn5uEvus1jqo1uoIDorhmMlo+de
howBPbmyi8LBQslp/daU0pTUWWXw1RSbQCfkPPYNqgTLyhS9ZmW2Ts2DVRYpv3WZpmcbhuc89aZm
xkdclgqf44qcN49COk1JbyxQokyF+4QHV/sg62llIdfdWXl204RF7V/ViNrmqM3HVUAf2uxgPQ2K
PH9rND3XEDYKdPnadExYNaWwFJikRYJ8pEMNc0FGHNSpyKt1xRQgT00RjA2KCj2SLO4wwCRLyTRt
5YNZysrBEu7TwGiaVYkW9Z0feEZ71RpaUG+0KKipWwuSqpPLtO2wrrSBecJiiOUWTIJQtu6vsgsc
icpzPM5HkwaXxlXd1mm3C8OBenyPxFQMPYmVST/FVhnCb2JilqjFo11qFBtYmyJArNzLvFeQ4qBH
N2hkO786qaGfvYBEXATECI6bhmfpZPpe5gKLxR3so7H/o1HDAi5/8p34pxCFZrNL3FBDoDGsipDS
b+RldXnt9tCMvFI7T0Ggit2gCjaJdxbvwQ36+YtXMPoNVKuvDC4NRZFyho0jF1oV1JGNAQxiG5vM
jLmOIg52kPdS/N75jG8y3x51LXP+aenpvXJd5KmJaG0FYcTOFDzVvI5zbuFt0cD8dg0bP0R3C63s
cSPEyvi2qyozK/CeOnfvijNFkQLFJ8FAtMLwEpdzGGrN0Po2GhgMXDVV29Pj77mV02yFGFlcvsMV
H1R7J819FV5cABO3HgQf3U8XVQrtrVOyhOGuBE7biNmGrvY2aSjrPESF0g3bG0J6zeAAA6+huFJ7
lxwK2ZYypUGd45AK9cInz4hbpB4G0wKDyGs4+mHKfC5KHXAtCd/CVAuFtcbridGJsJFBvjlpWw63
Eq2b5rWKPFBUsks4tQcjSFybVDJXV12RW80jULLA2MN9GmnxsknBdtmpFIvqG8xU7WOny6RGMdzB
4lMPWo0OVdInjPyWfuDzMARZrzzTXgZ7uag0hmfo73Ul1Vf0NCTpoPlFINHejFA46X2KEY+6ynP2
rhRkyI9vfM3qs1UgAnWyRVpBBkSdfrprStcybpKkicM9EQcIjTYEMZP4tFHijRT4Avx3rSUzGldx
TWlvFdwk8l3MqGUAaX8gDwdVDgPmISVBdZZJCn0Pg4112d6JSAybdgHciflZ1pNsXXRkC2D7ZM13
MY9axjpKE7x3TJky2Js1p9Oz+9RPxVuFSWmEjBu9plcBOrKjrrJ0oOirRu7dRqq+D4or9r9qLUEl
QOdfoIDgFtRiYNZv2uBVNxDQq3k7DUn7EBViYT2Lau6ZoLzdthZuY7HTQtuEJiR3Fq3ZigXS5Wqf
0/Gioo3GFsOXxk3Yp1G37ocyLP4K/cBBiDwLRKEGIqCWgXKQM6dmTCowOPiL1jWykpkuXtUMD3gF
TL1RGUrauyUMGdxhVWmKRbLK0jqUVgbyAxm0FZFcwDDBVaYBKwCRU2XQQqee2z8mfWO1H4PeCvWq
GowadG+YxS6ioKD01jgvHTCPXewQsaxFCcXPTlR1ZE1rgdI/LNA85wwAXQIdjyCQ4/i5kXyNRrcp
WGW5dmXK99EqgkC36q/QiXHD8GqI3cQrv5XIAKQHvQAnsnLh0PXCVVjQqWZEsxYqaOzoJzGCHvWq
mmwHYkyyBhJe6y+SHGiQOPvJkO0oMumQCIkQ9DLtmyqyC021mzdZZW3FOi1K54cc5W6gP+t0N3Rj
T2YtqtZzoCMn6r4jkKGLiKbm4QDX76A1Rf2gx8yagxhUYz3OXkS9Z+7+0SkE5sns3NRTSf9QO3Rb
0DftYIxZI1ynUZBQxNLv043uNbLU7bPMsXJ36eVayQywA3kxs+pDLCFSL+NBCMoFXsxQcAoZlgrA
oWpcOMxaUSn1R8dxPGYfKXubSrmzSkPr7iNFHqdhUKPtQb4OpWG5N3wBvXo04bBA9Q+IirBCizFP
nsSKcLdFF4nkfZOEwmA9HVXiz9S2x/r5UUfIEDW4PiVFp/KuKbomyZOeTCbUqdt2LcjxtbMBHqjZ
0lZifO9ReqAVVC3gbF0msN1qK/eFapH0cdn+yJf3pyX0L/OqoomQlNOQmtIhxpofVbzUEEGi86O2
EJa0mwb+x7p7vGzoa/d8NCQRcHFoGS4thB/GfThq+OjwAxmJJcU2LxrtxVAUwNu0D/vqd3vnf2wW
fKUp+m1HRV2CNoEEwFubdNgo7nu63jqx7cpBe8PzGZgDWfa9mTPtgQpzB5Oe0S4vL27kPvq6i5IC
3aZMn0I3oU6aGGXAZmTKaGLbbDVukI47i2E+fsqe9zgXQtiji9M/XDZ6bqWwsEmWikHY/ce/H+1o
oxnom1UZOyqjoe00XboRazntGYDXkOSlBvQdzoT8+bLVCeMaRUlRUizT4nOKfFRjKiNXQCAfx40Y
2N7O3PTo6hL8V90WBrhbCcX1H7B5LZNZ8YSp+0ysKhNuWghWXIEWcWCzrnUGl6hs2ZcXNt1OLKhQ
XNFPZ0dZ3WQ7hTLgjdwy6wjfqZSuA7/PvsEeoV7DJooOSlH3TrNg4Cx7vWz3zMpUxP8MGbMqZ2Oi
CiGqrUU/CnQX9XVIEdnyfUNzasZZpud8XJ2mjgeQ4fxTZ4k7XWhr6qy2AsL1l6MZ/Udfa9peSuO0
WDiR5Mz4ybnthKtYRNSQlQGY+eqdg1xngIKk0AaYGWo/LBJw5A5SpdBA53Nalo4H6ULMgyW7v7yh
U9bw0UMJpIYoi4qqjaidr6bV3CLvjTvQEvlKDXaKHa7BAi797EnYlHeIth0uG5ye/tEeB5+F6lQx
jSnMgRK804Ug32wq/d2wyAXwdw+pk4TtPbUd2dogleW0e6XXReNR4M3dv/ytH4DGjSXyjtUlTWPC
lrP5dcFI8nEzoSxn+9yDMGylW6WUt1aT/0LSYAvo5CEjMb9sc+K2v22i7WjCZE0TWJmEvDwHZBYN
RmvnGoLMZCvtrioQPLhsZeK2n1Zky8CILtE7ncY4xYhBhvoSKbAJp1ifVS2yI62/TbRc2Rmu+C9w
wP94e0w+5ac9BXSOSatbFfGfrzuptIQXdBE6u6GKy5w2I4Wl/KpbH5RgXi3ZuHdp7c4EnnNrRJqT
kwIwCKjN5GaU5TRCz6IebEkCgwgrURKWK5cf8SDEKbV5oDtBOHNLSmO8PLqxxoUyyAa3Ag1xAOzT
6zinV1o5JaxnqDPv6huUUBYwVu2Kzd8DehhTQ58/5OiW6hrSajh4K1tXf9CjfhYd8S5hsLGGoTLy
3Vc/grIJgYHLfjONAb/NIjo0Oo08kj1//ZBiEVZUIllfuyT/tBkPXAGlvxbtZE1PYibinPmCqgVx
rwZZAVI5J2cB+oDOVJoB1SArQdI5ywNrFKI0n+i9w4pWusMws8CvvKdsK7cvKH9DEgFWwRg8OX59
5yS6B4rNTtporTOjC5h2rZP3Xt7HOTPj34++XkFdUo175oQV6Vcr7VIFlcj9ZROTi+JkJePmHpko
Oz9vZEAXaLzowQ8eq85CpGG3qAaxAb7P4yOVkfz7z4yOceDIqDhC9wMphViopLcG0ec2BIcBZv42
qOjqJ2b+7bLBk3A5Zkv4h0yibUBTO/FHzzMbyOvlwZYr/Sbwk2szTGa+1XkTiGTItIfJsyffipF6
7JZVZweF9apHbbd3SqW9uryOcw4xVktAHX7qGU/8bgh5nqc5ATmNXkI6sHX1kKXlzErmjEyicKDo
FbM5o5FcYk7zWndMhk5m/G7OyPj3IxdAMTJjepcv0lgMfPuD/AJ/qLCoM+fu8pad/S4GtPxoPItE
2sntTKNdC0tw6rary/lO9qLwTijlbnvZyuhAXwL6Zzr+x8rEo9XACE23aDmpeiNuVS5NVGAG814K
NTj85aF74dnr3YlSOKzcsCx3l83PLXLi35kSJABc4w7+cEpYrkQlr1TVmTVeNiJN8YtpPOQDzIcd
fC2atTG6Vt2XOi3ey0s55xiGyM0xJlO8BibfK+o03c2Qa7ALv3kAurSupXAXxcrtf2Zm8sFSUEBe
O0ZwT4VcJxDFW18sobaBvOU/XNDk2/RZlrhBpCMbxryAIt/58OHk5l+XlzP+3Kn/He2aPHmgaank
MYo3MkrAgDR0z46Oynh6myXfuuB+MPLlZXMnVy7ufmxu8rxAGrkPePx3IHKYxxCa6iqBYo0J3HpR
uuaMDtG5K+rY2CQeKZVTgAoPRTv0qOEZpQwUxoOwEjqgJtTttG83/9nqJrFJ0LOmAysh2hJjMC7z
m57hPiV0AitoBi+bOnOmdIUetSyCxB3fEF/DIPXlFG5GsbfLwklvE2i5t6UIfcFlK2d2UCdbocym
MlhBlearFcMIC7mAihFGqrK2m15KVyXw2ttcsBj5riNpqZjGy2WbpznuWIkxJF70iAKbylQ9qqws
y6wZjrZzmEaU6NWll6CVq9yEI1HJV2bT7TXZhkd9xjfPbCl2TQR0uCk1abrYLszjIJNitM6UH9Cw
5dmc85/ZzS8GJikTk4NqWSttTy1N3Uoek++JBUuTCshgW5nPl7fxTDg0KPgYErDgEeY7ufErplXN
QGQ1vnBfwRsYao80uX6HqP8vGfV/4X462u8Tyajb+mfz9n9ef0ZvycfbF0z3+L/7l24UWj7/xdtQ
FRkY0EjtRpWD3/BsSecvKEqpIInBoVJp+Tc8W0AtFbg0xR7Q2SKvEo2/MeUxSqwKmvxfOlJPpohY
K4pTI3Z7Asi+BNCeDBbQqDUptYr8GJUZFwtbX4+3A5a1T0pJ+pA37VpeR3a3TQ40EzclL8rou/h4
tEX3v2+VY0D4V5c8NTcewKPUze+EJtMTRfpwqxgixGIfNcp3pa9mErfzZgAsj1HLpJXx1UwgF4Og
5oP0EWUPkbIKpevemwn0E03Y/7eUf9vQJtdmpHReVWXYGN+pip2s0o35AbPIGjrqZSkvkrV/p91D
K/VPdvCP2UnUpyyQNcxgYVZ6ENutanxP5i7N/8Ep/tiQv26fpQJ2FgJR+uhsaIEN+hqoWT7BczIs
5VXx6jJ6dXlRE8nnf22mMpY6KcYB0J+4ocoQ5Ygbkj683WAb9rAVd9oGMqgVmjfLGVvjr/+T75za
mvggcGd4saFK+/DC9knq1SVkeN9cioCKJdi+EpMH+feqKCwFyfguiC3cTwl9ncu/4utNc/ojJtdq
0lYCPJil9OF72d5T2/t+pIm/bOOzxjZdqUaQYSrEosA5fVfScO8DAFfSBxLKV6lj7sCYgPTJmerq
1kjMXg2Fet2bve22+r4zXGawtV/DAM1O1TxnFpM8YsnoP32DtReWySLVzX2jum90RaNFEerLbOiX
NJ15flt08Rq3Q6LcvAGfsm8VYdv5/qoKqY4hCKCY1WFk/susbFeXOqy/nnpvJv2P2BVXuVKliLVI
7LSDNFShXsmdQO8ObAHAgJsA0EcGV4Xk+4xY1S0UOY1EQ7HqngIWYxrlQ9rGN5HP1GLivIAj/c6c
Bvm4dpN3A0wHSKaq1W1YBVcdfraIIHrWuHBpPiJSjFor1IpeVuwomGz7qt3mnnGrS8zzQgyJVrAw
54DjEb30WSZJgJIElQyFrfTR7/W9uvZsxxYeGE1e/ENnP3aBMSE5CriQycqNW3/aynbxmtbsdbeU
lvKCQbzVbEw8F3ePrU1eRrCjSoElYq1DnWmRv/VrHXHuGIa0Rf0DTFvyGK0ZmJ8p4p07S5o15ouM
tI9aJ1/XmIeSASE0wYP/AtiJNe3mmZN0NiIem5jEDE2AIrkJiRmdDbSWgJgdam2pEhCltbiVs3Uz
8yibW9MkPpiFKURu30ofZvrBAY7Cv/WG/R1/jhc08UHgn2aHr0sfVftSZt+H9nuiri6Hn7M3JFI7
NHOpyTOKNrmFVSuAAk/+1w1Z76tVsYOWDMjyo/Vd2juLahneKX+l28tmz/ngmFFBG43QPKXyr96Q
FDSsrS6UPjIDAvBAXaUlYnLF7Cke/53pKT62M3EJM8vyIu8S6cO5gWh2WS7dvb+Jr71tbiMYCNH5
5WWdcwhdVpHNIpnU5Wmjmhk5TwbkxwczQ+grrhlCuGzg7L7R9qPobmLncyT4KFJA6pEnvSKIH1ol
23VU3GQOlfe22f0DM6S245ehHz3tC6lxROFGMcQPWW0WJY9iQXhu6pv/zMgkDslRl5XA3cSP0Ewf
AxHRb3NYK7E/U12QTj8KKbo8DlFqmqWdtEoVZkejSDESckAIE/NhWe2krbkiLoR76Eu3YBlsaWYD
x5P51e++2hzTm6Pv5AaBzvwaNiXtoAMV1JLnoFIWuTbjD5NGzBgivhqaHCSZWTYXd0w+ouvqeszJ
msWwMTYMZC/81VwxY25Vk9MkhkHWqHB/fVTyhwIJp2RFSxB5u8yZ+WZzn2wSWCPBdfPMZFUF1S6p
NpZeuL7sfNLoXdMvpI0vbsZfRzneyZ2r97BXIeaZfJRrWBm8JaV8yVbX48vAsf10od/RERVUO9+N
/jGXS5+eY8s6tj7x/bLJJbCdzGYnzBrCiWZKH6XAA/bfU8j3v9dy/IwbV3BphZPIDs1GXWoOK6xc
cVObTObfhQ5AX/3DYzrrsq1znnG0nml5si27GqEq1gO9JWXCaNO374UIDeWMY4y/+cKaprAHEXym
3EV98lGjhq6X7tpQ4GvtpWXnfFMjkial2eeSNOMs59yR1vFngYBe/BTFRfsThC3sER95xvPK/Nbr
M8f47Kc6MjBxB8UTvCZsG7YvLm8YGlxapMROaMJDynTQ3Pt+Urn7HTSO1zPxjDzXI9CNdfLhGOXW
FMt9l/uvjgsitKSBBrBZUMGYIhLmrS67yVm3/7NOffIcN4zBLb2BjWygxUjiH3CZhMZMWWGCoDpZ
3bTkWpRMzkN6lXxoC/PB2Sgr6ZBUi5Hn/aZZyytxC26zPgj25aXNfEJ9EvFFT69gxuMTqpFDjRx2
kbs8R1S4gKhamdnGGX+c5tIJnaemQBPuQwYPg0TVQuhmHPLseT76UOMvOLq/4kEUxdBhD4MBcj4N
5nxI4OpKXRuMB13euLOB+MjU6DNHpgQZGLMatjgj3KkZrHPA/BmxXdTOezrcds32srmzEeTI3Ljy
I3MN831mO+6dFzpwy9dbUP0lTS4mhNeGXuzgVt/Gw+Gy0bM5yNGJ00fvObLay4IHzS/eId3Va3cL
BjVbq4vUX+h2trFW0rdgPyd3PHfK9UlQYdofEiHIHz/UEF759qcK6UArIEfIeGGU/tTcvQYNDwKQ
M9HyzJOCy+1oiyfhBRFsQSl6TrkQ2hnI6nIRbsM1ws7BwtpowK73/eo7nAhbc87yeMiOrwdYLMiH
aLcomqzSp59scwCZWibD0nqQN8U1VOl7h4c0xMsrsiF7LhuaetLU2GR/GT9PGR+XnQNkTzv0eq8Q
YtjI2zmEzzSwYAb42SdmEnIOdZryp0WtOklawWwPFH2hRygIJLqt1cEuEP1vAlwmM3f5NLpMDU4i
WcaAhyJpGFTcx0a9k/uZOuL0Epj++5OU1XRTre4ZaDi0xSGgo53xVOp2lw/c3Bom8au3VC9VLNaQ
D4iTJHtDmHmazxmYRK3MV5iqhS7zkLdv1pAu3XSuC3VSzpju0yRSGQEcFPm4T9Jd+Gg+55vmRf6Q
GZ9fjW9yWkXGx+VN+3yeTo7PF1ebHB/0aiAtl1lUzGTEsimMlUnvlcd6vcrk5hVIlLwOjd57Yq7Q
RwLHlNaGa8RPibtrBukQhqiyCmaD9J4SMaK2kGLD+i4XWgjOHu4OXpLMW5gG+iNq2JjLzDOkVZwP
TLToIfAJyo2tdO34rbMjhhgUO3tn55dAWtuMl5tWtBp1R91ltLvqiGFacQAKr1ncGla2KZICvsVY
H94zIRXfGnjQYQZvGugTmJ+VGONeg3zp74s+Nb5FoBDd5SCj+C5ywHYh7D2rPM7QDO+rn5BTZruS
ad6NoMfGQhkJDIW4lh58SXC3rtcE+zJDXbbuSz9cWAPKTmlvus9Qr0pXoQznv1GLBusL/1IZaNnI
cCMgD8SYi+mHyGKUDNP1QVPPHKyTx+CnxzBtMPal6KhM3zShV+qQCLjCAanxXXM/bMNlvpJ+IbAK
Ki9YXvaW89YoQaBVPoJUp4XrJDIRpbAkzvHe3MCrsjWvy1W70pbeGs64GWtnz5tuaFCLU6miKPb1
AoXZuQMAgb5Hn31U1VuszxQj5v798e9HF7RYQ8lf8MUPivVm4YrQ/FzerrNRb4SmyaZBK296NQnQ
kydqUDsHtfZhpfaXrgkf/z/yABOIPcBTdCKmEB5zMEsjiALnMOa+VPKW6dL/XtvlbrjxZ7/JmQuQ
3t0fY5OLQtYcR/bhQjiom7Fo2GyVjWqjFbS5vHPnPg2vrnGsRdLp0U6iUgJlTa2XqnVoqiVMVYtC
0WZuvLOhFrAuDdbR0Ana2kkhTwpT0WIl/RpJTbtMbei7N5SH1h5dj9t8rrV03qTJaIIpapZ0gmII
ckb8GYy3DtWqXUsrFNWga1/oi8+y/521smZezicp6BgcpCODk+vEN7y+RAnFOgS75En7EW7dvbBE
xqFYoOG1Tl699VyEOOcfwMpNhYEh8NDTamhJ5JBLa7AO4t7f+nt3g0yNjQDq+rJ/nOSbnytDXsPg
UcKExzRDqrmfVIhhcBC7WfH9bPcxo0U+Br8WNeV1tBZf3Nn4d9YtWRWfz2Q2YQrxVgYFtVemxg+J
8FZFP5r4fWZZ0w7U72X928AU2p1XUmWYOdsX7FC14XipdPyFTbVx7bkvdS44jSnmv9by2fk9in4D
I55ujwrSQYfZ2vuZG+9dOud/czYm0SLUDKcRPJZT0ojvl2gZkp9DXbGIr8dLg3ffzaxnjLfCNKE5
Xtfk1ghD0Fdwz1mfV5S0qm9I1G6ytX7HMPtm7G+uLn+z82tkMm7k42Q4ZhKqLIWB3yBLrINf6Y+6
0DyoJfLAsTATEU+edr9d44+dydOj0qsQFarcOvTIScfrbittokdoQ1ZzsfezoPZ1B8dBH5D+wLyo
m0wvFM10GuijnfGrVd5afIYOaFMuucHsbG3R/C8YRkPP7j11Fv9kMg1M7+ek0Z8fMHUbyA4EMbX4
hM6LZDy5+Uw94PSTfV3gxEWEUoOnNWKBVQj5ELKFzGlWvy67xWmo+Gpj/PvR8UKwe2gtCxt9+1aq
j0Y7s4YzsR0DEjgmlWEMkr+J38WGidKryyahyPsaPlfXlh1vUOH88Rnd5dX84/fstsEXScyla8gg
2NclCYZQQFHEaXYq2Gz8ZCtVLTo91tzNPH7eE/9T4F3TRXBUzA1+tePBkejkYW8d3OfwDb20jbAW
v5l3hMGlbzvry9/pzKXMPh5Zm3wosa8gLc6JF/maRvx2uAKssPSejY20LjYQac2WSs5v45/lTbYR
Vpu66qD/OATpwtp+Nv9/DrfCDSz/aySSl/PX1lmL6jglzG3JgNl4aR/5Ytv4gi8KJR9Ob/ZZbjwG
XbE0yti+vJWjx518tz9mpsCroRwyN2oLdhIJYUCoOaTWUJgtGw/2CfXlsrHz/n9k7QRvFbiFpWCt
5ilSPiJ8t4QoDgWxJTTUFJqQmCiWl22eO9M8skiqVFkDPDj5crEutZpmxOyjqm9g096WiKT/AxMa
WCuNE62evHk8H670zJesg6nsqWivLbef+UontfIxujKQ928TU4dXICoqqT4dfpCG5kvxOVp5KxQ7
9jEP1qXKxn08XF7UZyto6hmAJTVR4v9kOm9fHVCTwlhKuUC5UZxN8J7fqO0iXKYP3Ud7A1/XCvia
v4DMrn0x7gMweuu5cbJzrnn8AyY3Slxnao6GmHUYWHFl/ZVW9ihNFAKdUuYC8xieThZLhxGQo0Lb
Xp94SSe0SgHFAeebxhGYOekK4bddtc53ziJdCbO4ufHiv2RvkuTnYg3Npoy9NAFXEf7Mc4gpf4Ty
tSjdjow/l7/l+K+dWDNZnjmWjawpEruA+SN2+sg6GEbwoy6o9opWsfCKdI1H/0380KenWug4EbSg
45wm+RYqBgbKd9YBzkUYjpFi9WZWcy4yKkcWJn6RlCMtr+GRCUiCrVnvjhK/K8Uc6vX8kTsyM7nR
XPhcWg9enENlQxnyUW8Cu3BW+r27EzbBlS4u5CvXhkf38qc6GyKPVzc56Y7M9JRDjnDopEW2y2yI
YgteFMMSZQlgEDS5V3PucW5DVR28qP45TTkdEHCQGHdrCggHhTQkj988HjJzffxzDn9kw5h0FOua
Gw4BBfOQizey9qJHb0OfLQzjNiiWQf/j8iaei/nHxiahq2h5J7UwYxwCZJGUH5r/fvnfPwEljE5+
bGDigjmqG5lMNfMAMa8z7NAsglzG2fCiBZYQlmv/vnzq+jVsj/872O3cAie+mQJTrXINJxliknoh
vtVjdy4kngsaqsFrAgATRapp0BgYhvHglzIPxXv8DJdjtzIWmf3oroeN4y1Ei3LEmLDO5XZnl3Zk
dhIZ3TIuPDI/81DV6rpnsl0w/ol3MEEgAm8ULbLwrxcb4giSnjHRf4DP70Gr8kegsKvLDnL2RB2Z
GBd5lLz1eh9DVIaJBro5N9jHSgHV4d/jeOHJBZUlYwYUwgB5QTQ/WQjgXTNS+yF76zt/rUbDN67L
ddU50apT5R+KMxfaT2PTxOBkWXowMt1DAvhGzoZ+C9Wb4YCmMgpauzE+IYUb1LNgppM0AKPjs3bk
daCmbE4Oc9/4Ve5AdPDmGRtDeNfr6zJNVqUTLhAwnIu+45Z9uSmZSuYJYzKvZGqnM0uJFTZoryv5
W7GC+JJqn7eC4PZ9WKo2Exwb7eOyn5zbUUMey8xkWSPjyuQTwoeOKG8fFeyof1vt2k20Mu9DVItG
WPEKlsir1p1b44lzssbx9WkS0tERmM5gQ8kqqU2kxm9jYlcuR5HFZbkJN5Stwj3cNQueMzY075eX
OvrGdGcVJvRBedL3OMGvhhWvQwjni7c0957MuH2C4HEOUTKG3Qs2puw4MB2gUtY2+Vu10jfFvbRt
tu85iWrxKG71x8vrOW2rjNv4Z0HKxC+BzBbI62AsX7dr8Q3CkW/Ri/VQPELPBgHs8rK5M6fgi7Vx
6UcRxa3LIKvKoHjzQ+uhg3dxUaHNQQ7XXkcGD0PDeL5s8LR2NVnfxDXRiBmYKmZ90Q6uyqW0VZki
Udb/i+rfuc+mjvwbEjLvpyV2tO0KH3myjEPgPGQfSbj0b0CxrOrr7jVDrnvGE0/mY4ibhgaoGbYh
Ey6g6ZNQQoBPVlsOgLpRbAsspqu8NMtuPfKLxXMDwae1iom1yYVmwvUthUVWYM3dRquQRqSz1J9a
u1/JC8hTVWkdz7SXTgr6o0koMWT+g6thesP1bTIwm5GxoQ0DHzVYktaXf2Wy8NiVzVXXqQ9xZvD/
rPS3Gac5Fz+PLU9uiHJEW3s18bNaQeyHRnu8BiIkLB152a6KhYSkdLXwD//EKjBoFJv5qidyQm3e
mDC5c0U4r9kOObzqm7PTr5ule688My5TvsxlzOdO44hQ5kIC6EH39OtpRHVaclWVDR7S/oeUhjed
PGwlAVuqjFhY+vfoJj5veuPInjrJng1nCJG16/K3NKxWIndv3SXLpJqh4Dp3MRxbmUQ0yHdKBaGE
4g2BAXSYfsUMJKneX//gY4H+oRujWIYOsPfr3pnwCsilWo7ngdv8mX7kwVrC9HNvPIer7Gc9l8ee
OwzH9iYuKfm5kDajPb9+lLNHw4DQtf2poA8QJddi/z0Tv5cu5HSduKkaeeUBhvLgilbUd6O+UQX0
VMx8ExR/F5fCET3+VeO3OIrnXjyWjET2OlUeoO5c+HWxuLzRZ76mSS0KXIUGCyVX7lcLeZFSqsrV
7A3EdNXcmspHo3y7bOLMMTB1xnAZblRhbJrOpCDhjpxLRmhz89uh8xbwLS80BGYL7V1yZ2ydu2+R
P8JtmM9XMDjZMdPXIcYJrBy/KeD0WEQ2IayEvtSO76MHE6nHuQH2c9kZXACkK4z06Rqjx1+3EL73
thSpQo2uejes1HW5FG5hv1tUa9X2fwizue65RYLJg8dwLLmdTvmIdPearnHG+CncmW/5cniJl3De
PpT3abg0dn/3+zFtwagXWTvpykmtpjdE0gorIftEACRENtFz3im7/wKI+CR43hyjyJnVfbU3SWJa
qUhSAF/Fm/6A3uPIRfXd3QS3ps0z8nYuY5q1NjkAGrrkgyfinaUV25npL0wx2qWo+Kqw7UbmX04s
LqT+HjrvVTO8wmi7ury7pwfw62ongScfBqWuclZbJ786qAIqb2RgzWeO+Rkn/Wpm4qRdMLSlokE6
3i6La5F4ynUfL623nlfL2MaH3lh5uryy09oYr4Zjx5nkNC1DpIHpsLW5t9Sq5fADPcUFwLKNtlbz
HfLd62zZXs2VBma/6BiPjoOmXKlNjSzbm3nTrNAcXpk79alb1tepjVzQTCP89N74ukbzqzEnd2o/
HfLxnqpAzVSgZnQegXOw0fGf+fpmwQxPXJo88AXTPvhqBukylwciZ1BMftbenTPcqYGykePXMpiF
z4wX+NTWSAkJumTsB07bj8owJLpfx/mbdudsMhvwe7sY9mMdp99C2DbjJONpvmRtsoGoqlXwnrv5
m7ivdqg2v6BMiaziUmHIE1TkfOl0PNCXDI5f9Mg9ateNxNaSsjfnJnzMn9FC3YRLbS3WS2jTx97S
+vIKz3kIBILjNDjt7xMUgUGVVowznrTifoSKV9sW3AyyA3PvlTFQnKzryM5kI8MOtQ8VTbZX5a5f
imskq78bj9lVQ0pN7+cQ3cxhkM4aHH2ExwMcAtPeY6bJYqKZnDMXmnaRBN4Sfl3euhkL07ZjqtJt
kWozexNiVEHCdFFqf78YQJL5ZxHaJJtFb8rrYLfKcHZ3W2/8mxGWU+7GebtoWS8vr+dsFAYyyNuD
ghzwnMllU2a8y63g8w1rLXA/ZcXttomulH20zb7/fawdAfjY3Li/R67elF4/QBtJUSzb+frWbf72
9yEjICJ9tsNoQU+OUgQnfFiFuFzibtpYWKioPMzs2Gl4sGAzxZWos0FOOQXBioGmOmYnZKQ6DPT9
N2nX2Rw3rmx/EauYw1emCZpRTvYX1lheMYE589e/A3mfzcFwBdu3drdu3VKVWgAbjUb36XMw2d7O
rulCzxjIKaI72u4v7CFN/RB9BULxAvMzVIaZKUH5b2mPuDoEtzbUnrwlT7zBwZW7CiTKqDKAkxZw
HMjNnn8huZkTWRiQyeUH0H8B5tH46Y5CwkuABXiRaKXIALcDQ6ymg/EQpITM94omtDbzDosbnPBa
dnQgf4KdeYgf4X0O2fDGwll7qoikGChfrBDK2IAVM6vTSpBaJF2qnaC80lAMhhc9BI8gT33Q9gVu
Ex76B6Q850HwwyJwM5hDl0C+cQHjA4t/MIM9WTtJEGG5Mi09vY3lEkJgSaA4rYZaWGaqpZcVwnCH
iyCFMJE5PmQ1lOOrNM2cvNS12CkraCSAM791OqIOT2Yw11466NZXIW6Gh4yYxJUiAszZNAevqhYK
DrosVuvFgRJo8NAe6pfZVPoAhL5hLHX2B6uub6s0hjNpaDkkNh7NoSuBl+pa00joCETRjsbQ9q3b
WuYjwbtPckJoLGmOolM5j1gYHDXTaof0oNYA+E62i7LPahviUcKXsFLDuxYPhl1udcNWalLrDaUy
yRHCWr5NwXNu15GgvupDp71D7qS7LcDB+tyqIaqQc9bZXZqlX2fIQL6h1mzcSJmV3vddEG+aqikG
R+s1C01gEzNOUi68A0MUP8Z5ez+YJWQdpAGiSGQOdyn0N7ejheaxUsgHCB5Zuj1NCtkII1HtYIgh
x1kYoQNmbc3OxUT1ezUQrpo4Jn6WQu0oEdTWhUB6GbtdIySRI4LvlDgt1HO9ZtDFW0szoQeU9a9i
rwTOBMLY7ylAy24vyNoReqCSp8vz4BgmZhjiEQ1SG1z+860wm2gx10X6MkAG49qKUYKBImq0BRTJ
9EDvrdtGPWpeMUrdQyIOEJM1iQIqfLF04qgobzoMCRxHUUeS3OmGDXWd6SE3Wgy49+XoWoPaHiQB
c1mjIk2bkOjIOztoQg5jbHpZTfRHZc5ib5IwTFiGKG9FQTzjow+jbU2DCOaWmtygiAp5PIgNegQT
BvdClxrburoqXc0EChYyOxkonbXRExvluzQZ5dWY5V/BntZfgUwHAJnArzH9v6X6w9D/hAaQAoFf
FNJMyZ6DGXDkORTcOa71b2bfjRAzSolrERVyg7mBJnLXNK4ehpkTqCZEFGZo8RRiAuE1tWnvUrN9
G0k5v9ag53X6sm6dPNff0tKqMeVnQOgu0breQ7tx3ECxfXQsucwOs54FfgZhSE8NITJr1wDZeNDt
EHxVJNpVVAb1m0BIcJ1ZwTcL6mh2ZMVQgoPYyr1QTDXEPsxK9IYEylI2pgp18M6IEbRiUmUTYvAP
LDL9sKmzvHQiSx62YQrd4krXWq8w8touB7PeTlNeKj7nkmDyko8oQ/M5JORUooGdIK7lJBWryVBO
5LV4pnjv3I/8TrAbHxKJV+KWD+nlWWSSO9JSZTuwYJ764nGUHTwHeBftqgVIkQBgi+wE/5zfRAgm
cE9c9CflYXxVfMUNPf22ywG7ovkj+Sq4ypfPt5FG/0XC+mMXDQMTfqiOgtyHuY3GqYLCmTQoJxEU
rM2NGHl5fv+5CbY9wdpgez1hDYm1auyVk4HKDOZen8qr8Bbluz2368k8Ky4sMYlk0SsjTjFWMzjS
K311Ri7AQXh3flAOuNULZ2Wr9sAkh/EG0wJpI3O3ohgFDl1SKif9ODmUCy3xMyd6UTGUWQD98Zf2
IFxs0a7gRaFQrWSlb5qCri++nt0U3ApwQmDyUbCvbkJf5ZQ+V5MHYJF+GmSS145CYEMIy5zqV32j
Oo09X+F+viqfFYcOQP1pcvTjAy7sMRuq96UExTXY6/3BUx0qg9BeQdzKAevlBjoIvA+4euBQdQUK
VsKNyeJpxEwPEgiKKniH9kDPQ3E9AXwe1KK79rgduOOAH5Aq5riBlAwcGYjfoMlgkXrREDYF5IDU
kwjVMEgP5XHk55hb6x1CwPtla1UpeKWWkdwmyBHdQhSsLUEGdR3reXiow368DgtoTduxOBDDqfVC
3EBHsPIlIen3JCwmv8QBOMR4lNyrFdiV57aF+LiSDNODrIyN15h96EWqAhJ2dR5ts8r7vUYU02nq
Uju0mH69jYtJubESoPmHbr5rB3V8K0urh8B3Pt/Iklg/WFpxg18cu4oRZZy5MXb4hDoBNslQgKgF
DerFXFeV5JZIxko95QRTf3Z6rXrzleBUii1trDtjM3uUxotwFVvYl+GHYbC7g5kSzgB6G6ZoFVsN
pBoESzm1fjPZ+WNEc3M334K7pDrIfuZDx5MXHJm31YVN5lIpBUmJzYFeY7Hdu1RLKd5Ur50bbUEC
6Ove5xFrJdyjCQY4DfipdIwPMSs04jIEtQesldYNvjwys2M0v35uY+VMndlgVgS2Ji0QUNI6Fc0B
Em5SyWmZrn8mtNjpSAha0SzcCfKLQoa5UxoFzQ04KV7aq9rT3wLb9DMAQI1dzcs16Lawxxa78tOi
fn4vRxGcBcKSuJdvQlTFXofRVZ91J/QER/oKfsjBlWKng+LeHX8sgLtc5pvFqRIqQg/j4t6oXesV
KY4zbnW3zzzTAuQ1e8BB5dWVuFaZryjKVYUwgE0mh+jW8isHgjRe40ob0W8xwjdc/U3spw3an5vM
pCJSEQaQFYffNF5029xTpUKHDrhZ++4mfQh9HiHm2lnAHI6B1BHQGpg+/6h92phRGw242xrDzQFf
q8AG2Y5cwPLaCUf/GR4P1ihMEjNJSd3ERWHMLV2X5FMqwrz0Uuh6AKy8U0Ob/KGSCEoYlKkBB1yl
WHAZJa7zhWE2uy9M0DydrIdgEznp1/j41gH0aEOSbq/xiFnZDsOHOfQuRYo9xMggGzV7bUxVaxbl
U3Iod6pT7Ikfy376lOPh49fX8JXAlUAUxlvn2veDIAzqB9DaAbqHSZZF6HQWmTjLp1jcjukd0X2S
/E2ooTp3igzs1+WsVmkK7ZBblYxQM3g0ec1vakwy388bhIH3aTddqaL3efhcy7nAEffLJvWnRcEw
a1CDULUPmwBm9IfSD27FHbEr0IR6KdJKHs/O6llfWmR2chr6iBDQFJzkO+Em3ZIbY3LJy7zpPbCS
2vk/6L6NPPT02i2xtMlklmmjKWQCZeEpKH3R2ksd52HD3UbmFGRNIkDpHYuSHrQHCs/OjhMI8Sh7
JQXslZCe41wT9BZgb4nlkphbIkymWCwjOGSXQYUJom/abE9GYPcyr5PI2zwmdE1DnenGhLVp/Xth
7USBc4VzPYKJ/nHeTVQeXT4ZrQPtBcpnGnrty2y5AHJ27oTxZtCy8EjBuN+MuQIwn5tGBmngiB+s
3NVG/zKGduz0Hm2PJk+gwOUctvWdpCKImDrCXcBYJOAhawLIqJzC0+jmt7SGoO56QDqrx9BJ3XzD
u3X+Y40/LbLw+l5S87w0iHwq3zov3hb7xNV3GC1pcdhSf9jyqumcFRrM9aOrYYe6Qi6fROElmY9m
veFs4Xoc/rUgJl6NMqQtMLUin6r3tLiaPMGGbrcPkdMroXQSOn5ffP+NVtuqWWAh8FQAizxKiOdh
spm1Om0IzGqob9oaBM4nu7hXQNmteTpoQTrAnOcnPkXD6n6ia2QCDwUIG9ucSIS6h/ihKZ+KMDrq
GdlEassLjizu8cedqqNmD161j9fp+eJMEkxz1yE6YhoZJKvSVeBSLuGPd2naOJwvuLqkhTX688WN
A8Jo9EZGWGu8Ca/u4YgJGldwDCd+VDzyNbjmHoJViwZKGOhv4z+2CQJRdEDuVRz0TsMwRumXlWfd
h8fAR2IUg0I+dc3ASXko/FWX+WWVbWVWtdqDFafGYZ+/auEB8uC22vME+dh20o9vB1pmSPEA03lR
mOwytZNDq6QXD6X+7Tb4dl86v9gpHr/bwrXGRGohzYW0HJEt0OwyciAG+mTgimt2KmaeuK+C1Stu
sTYmXKKPMBpqjO8mPeQ7wZa9bN/NNjqofvwE+sFnAjotWta3edgL3jpZnkMzVbqIJFhn74vORxkR
OPh8izQakCTePOOqe/5aJlumQWsniuMJjmLJhzEtN4khc3KF9WsAJNEm8mYLI9JM+ELzQDRDDdeA
epfvDD+56e3eMe5onZfSKPNoFFZvdOhD6uiqAhd2UVpWgmTAdDnsVZ5xI4KwN/USgHLQwXBEP7oq
HrhfbKU4ClryXxaZqGK0QZBp9GolB4jIedUmF+3oG+aVPxgj8fLh5pSrYXNpktnULpPMNB6wSJqu
17d0VCLeqf54jLn8Hv9hi552inJEpeo8aOrz3EV5OH6EsJp2Vf3gMLzRGfOUy4u36i0Qs/lpjLlj
dTOaurSFMXVDn3TlTbCrryhCJ7+u/PDBeOTcCGuRcmmPeRF0hZFNI1ShEVWOVI02tMFF9V26VlHq
UEBln4o21+blobMgBIhSM+Qoga9iUzErD+ooMFGLlYmbRC5N2cdtm9noNkLVVH01/QQsWDKnxH25
0jOrbDomRjPIDWc8ls14tA3Ae2vDBP8Y75XMWRybhVkGOmmSgcJ2pMh2mdxnfeJ9/s14C2FcRG2D
0MzAbnfKssBWLc+MTHscOa8qnhHGLxq0/UZwfaKWMQuAG+2tUbBTgwNuX4n1+CZgZIdOOMAzF3gT
VQzTLOywWdlzdQ0hVD88ijhZCk7WsOVNYKycrXNrzA2az4EIISD4Hc21JLc50gxSO0p73Re3zdX4
h2gnHOJze8wd2oY56ihqhp7D1+QRQq8b051uIBIhYogMBWaOW6wE/jNzLI90Ik7NEJfU81CnfP+R
j8i31qmc/lVxEA0uac9KCZ8aNXTQyln4j50c0KZS7MIywqk6GsFeIE4J8gO/Qmmo37Z2VDnp9JLe
4qrz/xSC9+/2/jLNXDuKYs1TrQm4AwBdgNhS5syHHKCeeaMTx0r3o6eB54THXPofPvvLLD05ixza
DMO4VquA3ufCm3YojuYB5KU1xB6SPXEEDuJ1LZwASICxWBPcrKj2nVubEtMa9AqlBq1sr0QLWZ9Y
ctowPBNsNQM8BFES4AowgErpTgZXJmPdAKBxEBxDJ4y9QIeRNL0AhdFT6YIsHkp3NOKHnuVoxCU4
DiiQIvPivHVWjYLWB/NkAEwCEnq+cT10eNrewsbJOdmCH9yPspLzbdZiJAbk/t8E2+5Wyw54vR71
UDWXvLDDbDlw10nDhejz7DAJCDJULZRDCRW0rwCyAJghE5si9ecEQ77JKVYdjFTd/MbkAw2I53Uu
9J8XC2RuGiWRVRBfyPKpxmR5trEku5tscbI/qtvoE0QvUfCSEZ+qZkFifssjrlyN2Hg2okGngy0G
HcLzjxihmqGaM15YI7QzAWkboD5meTW6IEdtn3t8bYGVGjcd8fhpkc0S4mEs9FzEg6DQbFrcq93h
GeiMvepOzT7s7WJHebt+Q8fo8sF1bpj5yFYI2a5IhWEIP1XEzkZ3fKBcPG/CHXmWoaO4w4TEtMs3
xbfP04nVg7JYMfOR5VIYANLDe8uMI0cIXsaKV1unv+HCjcB3hWwPZY6LXuQkCf1oWZF8EiQwa4bb
HG9I6R4nX/b7TfbAs7d6XBbmmGu+zBqlgzIk7oUJSNIEJU0r2kUaJ0H66Bp9tirGN7Uanf/aCKTT
+Najo3vAg9iBIqpn7mqvOmjv5itNY35Dg2rtg6nImdCJ+RgXZ1KzWgFNTYt2MuqKVExOhKahULjy
F0hu3Kl+eTd94121a765tEj/osWVF9dCLYYqLOblsdS/g1MOpMOHTuUkTKsLA6ES8gkJc3AsPDds
hibr4hgfLtxVVFiBl27SnWE/GX4xtH8wIAeuX2bnxloZQFWfooG1mzw6ioDHB0ZfIWc4e/qW/MM7
Wqvxa2mQ3bgh14Sk/Hj7AyGI5xUgqeZj7AABuW83w8vMc8o1318apD9ffKkSOXuaWol8yt6Ri/WH
HFTxI5rIyQsVcMjv29muOjvj1gDWP92vnWVyiFbI2jQWYLcMjmZ2L/Nq26tZ13JhTCOkq0yxEhPs
pHRDdgDMbSlcI3kWXQoE4Hao1yIWuGQQsHDpSODNPd9GQZnmZpThiaCNuaeUE+mmeAXOcp/5qNg8
fh6AVwoMeAYgoQTrpYbyAgsGTGerSqrSkE7t6w9gSPkteIAtNCW4j4TVlS1sMR4ZhkOdA9oonWr0
ifeR0zy1eOF7wrG81hzK3cyrcK96xsIg45GGoBlCHlnSSYHvk/qb8hcFtvPtY3yvTCkYOIYFdVPu
ZrfbAEhmh4+A8bgxSMK4vIOrWwiVBIyfokyDOc1z5zB11AzRd5d+AHli8Crqt/m294ZD60z8AbvV
Dfxljs0yAaQQpIZ6R/8KYvLvoENDxV4AlnkznzJ3shPd4Q31rcb7hUkmF6mrOguhzYsdLZ6zKrLz
+qrSgIHXOS+P1WwL8rz/v5UK3epFuJLyZs7o1NEJ6K/BKx+be6oyC2lUUHDb/QkVNte65b7geDvK
XAOxUQuNJKsSTjftucRedgxyByRROx0+UzqYW+aecZ5N+vPFSqEFZ4ZlR88d6l2ZRyNKb2BqGVU2
ygP7T+CQV05Y4fipwpw8Ua/yEYKS0inaqRmEU9DydOVbbXImlxKi8JIE3gqZY5hHkMJDgIO5GRj7
XjpAn3jLWRLPBnMLhEIfR3JPHXMzHhpneBq35mO+/RD8dNuNkri8qZrVC3XhoUwy2fVpGegEFvM+
dwZLc6R+tjEj5X6+sosTBzYAIFsM1OxF2mBlTpxg1ZGZaAFqN1K9bbuXqa78RMoBxHz83NDlRUot
YVRHlUWgwS9ASgblVE8ptr31uw+gC2binPne2si4bv782masMQdc6IfRjGpY64irvMoY1odA665R
Pfrojzze0b74Wow55mT3HaRgBzAsnTIIBhbpNUZPbYnn6JdZHWOFeuniLBda3kE/A+jR6JAXwHLO
Lp0ly18K8NDeSV605xWBuB+NOcpQ0mgiq8e6giP6tuCszreT/8F2D3Tsn2c/zPqYkxw3YVsXCqzV
bgtOePQaXcCHKaU/UEkR7w64CFMf1lRoFIhogOPlfb6bIrS4W7MFGhA0n71LaYrbrXijP6iA4Vqu
svvc/+l5PXsCUGtoR0N6HlkD+u7n1pq+kEq9UlGvHJ/CcnTqanRBgYUW9IMRFV6kyd7nBi+zO8Yi
s5uSGvSgwFUUxCxz36BHTMkqBsB+oVTNiY80/F0szkBJBPIVGrj0mChizoYWDnkDx6xfe8XLy9GG
TIvd9bedWDicda1+N1AHyRoomIFdYM5aNsypklUxwLl7uUYuSXtwrY3qV7Wj5V5eTrJ+Bhb2mFM3
D2EKD4roxIACdGXkR41jPGUwFnkYXYfWzOcLpL+P2UxQtgMjTl1FuehNxIIhJyPtUs3qQRkOY3n6
/Pdf1usBZ1waYK6WWeqJUET4WvLXxtNBRR/dlFeDhNoWha1F+2gzf+eYpN/kszUxZy0NAivNIJ5x
GkO3PMwu8DtusJOuJQ1V2N/6ahyLbFMiJGGVDyosCtsBICjo3n+Zbn40F6erzg44m7pyj2JPdRCn
olUrQabz/HgnCsZP6wgtF0xX2lGznUE3gCm5RGpczlauu8cvSxfHGkJCkQL3V48yJDpAmXSVOkkC
RAathopbq7RnDo3vWig5Wx2T/uSWOg4JRjiwmVQ1CI32Kwn8s7Xz5wpFdC5DFcHQjUoJ4iRokc53
UgvLNpWlHOB+kA8iY802yTcC7Brmc9BV4WEIViLX0prFkGmJ+SAlmVnjElAGRwlLu5xkqIUGGHxM
7Yinnry+kYoB/kqESirdfb64SYtJ0kcJAuVO31N5kLfGlf3QwSQsJyRTh7s4cZQtk9Y9sYvMJ5OB
IgNTBKKIJqQdpj3FxJ1mo6Jzn7P/uUuumqLSGfhakOZlYdJdl5hR1aExFWOI2SZgIW9HUEpnav4X
Vxq6bwY6tmj5ySIrbBGUchjnAOudtKyUdrnYgsCnNafaBdu7fCvNNYgXs9G8liet9qY+lJ3R0CZb
yYSJE6RX10yJA/GbTTpRcP4hB51Efdsr6FAoVeAkkhS6BqR6HDG1COdLrqV9KIKCWAv/rky752ME
eLqMdg/6jcYrnVkbW1st7dHJT9F2/Cf/h9v/WA0yv0x+DFwuMk3DiqYJyGbU5p/QNlP3KphBKZ2x
eNOj54mTGO15KfTaPbtc5sfZWdikCsEofgERTHbtTvkW+VnigQyk2NFZLDOzh3Lzud+un8bFKmmm
sbCYCLJZay02Vr4zN8MmuAV8u91TGF18o/6h9sCPuAa+MpAEGtDFYFGdqBblYTChmdahtxPWk8Ol
9Fm9gxYWmHt9wEHoih4gyyR2wxykOvNxSm6yjnOZr/rGwgwToDGw3umVAjOYC3FjFSNsJic1Xz1c
vyyYTFCGDGnSjBTmLne6q0WFOxhvhfnI+fqrGQIClikCHYq7hv4Vi6/fxtBCTDRYGfadJ3rIkHf1
NvCpHlq9GbbyPcce9aaLiLywx1zcmLvMenx3hMl3DSOHwyZ7Mh8BYI62NdRkRQ7qaD1qLMwxFwBJ
k1BQUjh3442u5BL0EmsMuuq2sKk34Y3EyxHWlodJOaAxaGkSQ47n21kGJVGCFHmJhhlsAYx8haNA
FOWHlgfX2pqvL61RJ11+PLmR9FyGNeGqQNPyWnK1K+LGBSg67LfWm738TobAI7ffsJYvLO0yThPj
roPiILWrQUxzAlHeU21A1+CooJzNcZg1B13aYhymAEB0nOeQZnrDO32fgsnNke6ia8oc8xsAE549
xmNEIkSBGtPM8k79EH8D68c2O/SAs1BcHK9duvoOAREBfYxgIPviSRzV9azUYAw4aejvf+DCmyfB
g+a3+oABkAPl2OYCONdCi4Q3P80ewH7GZhBoN4PRhLQAaKc7pdhn6UHX9pzvtmpDM0DxYolQBmAl
9KbUqMskhg1opgalU8d2dIv44gS3w+2o2SV0v657CMJx03SeYeZQoDWryQI1DP1cHRjtvQwEbuSO
ogOeDONrtpPAtma4ynfOglcdhyYnAEpINK89P4xjGOMjB+haGQ9S5+S36d50e0fQbP11+uiT8TA2
q8ENpOw/LTJXXR5bGHpESRa0CFSaGzyHTrml7N7/2tv8jytk7rw6g5azHGGF6pHI6Ll36OCCTu6r
cTe5wr7ccJOh1U/5a4Hs83XSxGE2EvQ1oVMN+IUXfbGuiG/uDIecML8gPta/EwGog7BX1GJb2UHS
vi+CuqQfMsJIrmAr2+JoQPJ8RgOSPtL5wlarSd/SIr1VFnG8i8xesxJ8SPMp2dE5DXMngzqqQHWl
3nALjKuOCqygQolIUB5jsnYCjGxozOhMDIGnzNfhVY4pIvlWtcf+VF4XKEQLjxzPWfuQdE4DdRyM
cF9Uc8YsxlBIjQVmkVO9D+8gx0QuLYDDIwa26dWCfEx55BKOrS10aZU5H32YW0I1wn3a187rdzFU
Q4cvYOQCBLTdWLfcaZu1y39pjzkfWZQKE7iEMDthQTJJdXJ3/KZ+zwpUd0w/9SduAOAYZM9HRSoS
K8CJnSBGIr1Nzxr68gHGPG3zFSor3DLB6lNhsUDWc3QpgETNRAPOHWhDoJvc7sPbEPxtv1EBWTuF
GP0SMVuNWioqgOdnIrXEJoomNCdBA/1RcXTTTZDYybfGNd8SKDJYXwbuhq56zMIocxAHQVfrJAeq
KNnVO8Wdt8F3edf5dC6y3JjXCg+uvnr7L1dJ/6DFyTdmPCF6A9ge64EOf2pX4VfBa+0SxC/IAL4F
99wlrh7FxRLpvi8sBnKmg3+fNn0fTNC4Gn4DKGHqlJ78JjkJsvDfwEav+unCJv2bFjaFoiQkheY6
4jiIDdFASVGoo1i+8kOD8/Ngw3McJmEMFAGtPvB4nnSMseo1YIO81GbdSwBjAtsfpPvY4pyKHlcd
5gig2k3xHIPnVED7unmtDpL3Oyni+hf7aY6tzuUyupNSpWD3UAgI6+fI+BJIPG70//DEX1aY82YY
jRqkHVqtvQ96AaDaoKa3yzG2BHI+J7mzbnm93f+wCPE1iAaYSPGZhKkSjRYEaYhe8fsUQVW3gTSC
dBX+Iz+YoVs/K2jllVwK3vVv98socye0IVGsSAMITf3ImaQtmjSZDQ6F5rXYgfvoRuQSDay90gCe
+rlO5looMVEXghsSAMwILbbiGuU55KPiF7G0g23rUUHQvLIDh1eN520wO8uXmqlMNLpWBVUrSJAq
Liqf0EhUDEckTnab3wWe9P3z07ealC5Wy8LNwdcuxQJdLX1x62heBl9oZ6o4UIF14wuPk5prjwnZ
FTguxW4GNE0+ajcJ1KZDL3No9pQ+0kSf21On54DNDpfrYyL2YI3/ri8Bi6mF0alya3yME0YeL21a
j2Q/HUdnQnXYAYPa01lCQfmupTcDt367mnguF8ME5rape8ugkEzaH5IBoBXu00OFWiOlSOVJhKxb
Q2VcgUjXyjRFm/bQmZThGuQgYkylQTFV/tLv8+vCt3bcStPqh1pYY+4BoegATJNgLQSQHC2UeYuD
rtyBMg6YxYRTrFv9VGCeAeOYtTLv0EaC2BQJbtUywHxuC5avudpxTtbqLQoxLohn06Y228wIYk0Q
oaqCi+1ORLVnG+4Nb95H92RLMCr4V9VvSHL8NMdEylKqa/TwJ1w7sl2ja+7ITzRuGY5s2Ri40Zzq
xoLMKWeRq/F5YZUJljkJEmmCruspfe9f6VMo8i0nehe+yj7BxAGvZy/R33dxnH/aQ6niPDXJsyzr
wZNKkWHZs/welfZwPT3Lz5CGBlU6mAAAtoYuChhGHut9e+R13tZTakuEkoYCds2LGQtwuwmkxrsJ
M3g0pU586ZqcaKnJcrnQydW9/WWLna7QqlDXAxO2MAkgTza5lRGeK2h3oGhQzo6Z4XVrcLx29fJb
2GTSisisks4KJRwMAFDTaHaGrrdHc/Jr4+9SmIUt5iowilztCgG2xL25F+wasrg0MXPBDbyfdmAZ
cbhPzNVzvzDJ3AZx15YJqbCl9N0+u8aWotqTF2LTAZnkrnv5uwMC/Bgo+xBuLsY5jFwRqlgeEQWO
s0957Nor6b7dBzdQmACCLHz5/ECuLVADb5eBOSuwpbL9AVkP2jIqeukUBqWdoKRWBO7/ZoGJ09I4
Wmajd9JJjoC/DnV7JBwfvBwWQTd9uQgm07RiaxLDCIsQpX1T+6B1DO9pB7EAE0YQuv2+Htwy3QY2
hbPzygK8HWTiqFnpxlAnME76ym3q17b+/vkGcpfHxMxUMrIw0rCDenOYOyf6Pj8SP3DjDcRrRy9t
XFVyk+v/Aamw2FuW7KMbpwmPJBgXtmT3UYT0An/ez95v1ebW3kJLa0w4KcBCrk9yTV+S2XVzPRzT
fXpUH/WHDLLUuKeeMkDQ7c/3l2eTCStVLoi1EMAmGV7KuranHv32mNc5WnUTVMagwSdjKp/FoKqC
gHNmFDgGG/XOsIN3gDWRrSNzhkwPyjm/Qe2zdh8AgvrTJLMwU0+DHNJpHyUWs7ZTaIhirjHdRM9p
D3pqp3n4jboOzygTMQ2zl6n4nwQaIzqNRiF5GI95ovpRiWcMeAd9/vVk3sbSny+KD1Ntir0mYpUQ
HCI74TV67R9r2dYjZ35rnqmUo+wpV6YbO6GMZhb4xDHW/9TeA9ez49VeV11pseNMvg357NSsC/wt
Utb76eClwYlMMWfFPCNMQG2TUI+mAjtcCqNX9LNDTPmIViXHzGo6v3QfJqoGoaIGRK8Qdr4aAClR
SijxVr8BB/RvjM6s5RHIrT+aKwZwiMzOTTVUfOMayW8/QgzWzO0oeRDBQK7yqMpW3WVhiNk9Iku9
FaZIQKVyeDNEw+s0hVdA4tlgdm4G50eTFFiMvKFIssQ3vxj38k7ad7v6aO2iI68PvuoSULvXgLmi
GrfMoYv6Gt0+gjuoNr9N4X4swPUxbj4/aKsvcW1hhDloAkmCVgO3HORLeteIbSWyAV2+kq4BlvbC
GqQLvLPNWxbrFPE8N8kMi5lZ2vqwa1XVrmb383WtfqzFshiHkHON5MPUYF5FzO0KGoi8oLB+kBYW
GHeIJTVs9AIWsvcP0XSKZ1cfFQ2XNx05jjgfau3Js/xOTEIyRk2VlzHMUfnVdG95g0/RFzwz68sC
vTQkhRTIprNd5llOxHZIEB+yd8qQ2m2yzXST07njGqBhbrOQ3lbsSw4DfABg482qYYHncT7UgxBD
NynN/mmRWdoa98MtvVba41+WnRbW2LeUMgV6SnJE8uQQXgd7CZ2XFsRxxp3o0sSH6yP0HfrJ6lhi
G32uBnlqcwzyiUL2RR+7apuHyn2Z5JpHLKHbTlb8Qom7IDYCPCB0z1NevF8rqCyXzKQLoBFti0HD
vTKhmHLIbywvebfoeve/wcREff6z9TIRK5XEpI0UgkRPcq3WwdscisuUHVn/bp16iH6BqAYpC950
vKByORZHXwsmcMwiaA/A4MUcx7IlqY7tk0CqMkJTr9j30CX5oKKNttJRFe1p221LTpThWmVOJXrr
U5VWWHDrxydc1koB2rcfvOjJc9c50nuyzW54DGxcs8ypoTx9SdtntP5B20HZlkIctWsFxLvNLvey
B4Nfh1iNqL82mNXuzYAMNnLIDqF/Et9jEJyCKjfhrjkEduWneIL9OSvb+SdlgaqhGoVROcNiHtud
BL4YUAxTJfvYGRSnTbezRynFuUMTq068WChzYprGVPoggVloQkU9GBjjrfFSOPpuhqr2RjgObuiI
do6qUq/Yn99a649CwPABFdYkAC0ZL86Tscr1gG6yfWVYKPZE2Gba0RluAbcDkzoeaJPdXaXcCsVl
nLAw3AbMD3ilJOWClGjqCiQbc5ahzBvSz7tJXjTACfsNPyxeetK5KfrzRW6PO6cUhLrITmLyYpJ7
wlW/uQy75waYDCOOMrFTsjw7GVp/n4jjbIPn9VjU4X1fK36rmY6iIUUcNWI3RsdhZLjMeWHcwgA8
iMY/ZGPOVzfXEQGDAclOUf9qRtexuivL2yLgEYSsbuLCDOOlXVn1RjiFGeJd/mhA/F27nr5bT5NP
iTSh6XTFJQj9OG/n0f18ZUx0n/EKGhs9zk6jNvtjql+lleLrQbCfMH0JeSwP5Ipeb453ugSRkDbz
IVbxMCjgvAzGajvXwVbpLHeo9W3c6/uiCN9oc6SAFpkRhXeCku2iTC48ohVPuSZFdooCdtcMgisl
+be8SpxhmjbDUH6X5dyd22YrdxFk2+Qid4megfJ/2Pdm99qNujNHUNb6/GzyNpzxWtPKAMsx8F3H
5pEMTwaPTv0yLT7fXcZp0yrQDNImOIAAopjSy6ThnbT539bAZMWSVjSJSH1z6L4l2Sbo/sYrETpx
/2LSn446nDt/hzEjTasFgkpPfIISMVWcFTxxFxAnDkCyL9uT/efFapRyFzaZReVZLFd6opPTnEG+
DWiaUrXr+Wusnj7fvJWn0rkhJjgLEKjLuw6LA8+K9UHIFfnhpntTb6j0LB9JtxZJlgtjkos4mqu+
KAMCcVEf8nV2bO6GyiONyfHsNc9b2mGyiaLE8OqMie3TBMG8obfj+m7suYxcaxcMhh7hE5BY1y8G
YOJyKrpOhhUZLJ30sTRvql2CnmXO16qhO8NGqqUtJjimipaqpFIJ+Fyb5/5gggIbNXcg196lTY//
A1VCUKYTZ7xJnng36VqcwNsJIkagbcMcJBMlJ7E1sl6VyCnNo1etNba9zJumXv1gCxNMKMpJIiDA
yYBTQjfRhMAD/mfmze7wjDBHuaz0oLeIRk7ERNlWVK9SsXgtJIsTklYenDhVi8Uwx9dqq9mKDSwm
2gk3Mhq+tD/6g+LhNwqZq2cKU08aBDhNEROP5wGqaIXeygyRALRZA+/3mkEpjNZPoZKDMZ23poOY
Fm3McsW0qMtduOTCMHOYx07TMdcJtxj2OWTXMIhoulCEPAmb3ym8rX68hTXmSA9mJxpVj03tlf8j
7cqW48aV5RcxAtzJVy69aZe1WHphtGWb+77z629CPmdEoXEbPpqIiZmHiVA1iEKhUJWVmXuB4WQd
qMqKr8SNf4zIbBc2KBbcARGWlIUQUD9UIJyLxofzQZe3EGBwCLpmBPAD9llnp3KCC6XDfo3BfRhD
cMGcXuok8s+bodvO7s7aDLM7SzbNRZrCzIjUoqtltw+JazV3+RjiaS66JXlOuLbG7E7fRVOUybCm
baFLTEdc4gPynfJK2Xe+7M7fAvDzP2k7Ud+aFxZtjAyZigro1on2TTColVbPTXY0FSgPLNOVPcTb
QMqdPsodM+g2ymDtzn9Y/lI/TDKnG2NdgWlGMKmXxbZNAl8LXolebbNANHPC38IPS8zJNlM5JvlY
ZxiHfTOlGzN5za0R5cxsV1jP5xfFC/Hr78h4i9nEUqzGLb5jB3HRepd2wjI977Zcm2BcpFDmcArm
KkOR1AUGDHeXsgdF6+JT4TMRnoJ/yP75dOzIZNHb5Tha+HTBfEW0Q9Pea8Hm/Cc7Jb2FBvdqQe+Q
itWjD2+yPpYT2FDuAgySZBtKylHcoOHpakBQPM3fUWE8RAfhc57et6dH+2NxTC4wjHFf5wU2azyk
14UGTekE4JR+o28tR7Jc5StgM6guQXWDVu2pUh+zd5KqtMRopeIooUuNeQvJl46AflKNvNgzBMNy
HLdfG2OprkpIhfdJlKTHYIT6YPiQ1tcY77kaOuVxiCJBxOelwJ+sUbdd7WKCLm+hVEtJ+ZIxPkkJ
kyVfe+gOUL59ozhk4YuCE0A+WWS2L9IiJeyqskapy3yjQJ/apdUJihHRnCHdVUcwrHgSlHm3Ao+l
f5lxnE+WmUTOLMY+Hc2hfOfLp1OI0wWlTaLbGFyLSOY4R/CTMSala7t5zPthLI+LtdWqI9EiJ0wE
dykHWkrlwEDJL2PMEV7AhEhZXkIk4EYFtLB1qFMgWqvFW+4JWDcbt0xd83Z5mQQtcu7CVjaZWFmC
ozWv0746WiBF00LFs+cHExP9gs3inPJPS2POnAVparssEuW184Jt61Q3aehqew2Hrtwoz3PnCGv7
XPf4WBhbDy1Ku7L7qKtwiatARRbfwl+do2+lrQJWTNHQKPcUaDYxVGB6MJLD+GKCprCkjDbSxbD3
muZGSwqvbnWnQ+3jS1/ywxTjiTZAjFJhWbgMrqxDsVl+gPG9wVmznPd+E7Sufggs0r94ctBWi6Mu
tAoquVSD6C2eEKHd6IFyrpU16BUX/Z3oLfeyX2DlfPmXNpm8RImsNF+kukQ1e8QUXndTu9Ozeg+2
YtWlqLPxIhYlKLxlWgrmDzBTAVZvttW1GCSe47ZNj1JtXORyfGfJZeoI1sXzypURtsM1KGphpl2X
4lvKG/Uy9VNMiN31nrbJDqB6E+JNeedubY+5ECRtntU8pPYOBrwli5xJu7Hdzo92yq5QNkrlix7Y
nO4HGFY+PqRJv8HKX8DAEk1GD5vgIrxbvAJcoxIEkdwO/I6FH71Oj38BgxYtlDmBBIxUvTTDaOPp
b/oG/MH3NurKDiVABMrnl/nz/E7y4uZ6kcwxJG1a9dMEe3H6HMemQ/otkneRu4hWxRy9QVEWSQr6
9GjKTv7UgGNe8g1vzlx9i8iJVFMUNmkcZs/6elnMuUsHe2iDbEjfoZc96K/ajXmAWp7g2cGrKhjg
LAN0AlxUOuZUPvtIoS5Nl6Zzeiwu4x0UAH51NoSyR0jzzbup80SAS25itLbHrCvQzExNrBAlGfSx
bbiH9pK6MbpHTuLMF5krHFzm5X0WprQh7gYWIMKKhFmqVE0JsVKo7gJRKnvy5k+vlSZGauWqgERB
lZmir4WKmFyn+TDNggeDZoQgJorVOH8hmH5Tvw13tksHmPGMVHaBX+ju+cMgWKzORJki0+RhAG/N
USnf7Dp0h/F3DWL/BBPqSiiwxXMdE4TXKiQQIBKLwuhn16mjaJJKYtfHAgDM2GmfKMDbRv36QDZ/
U+blnHTYw7WOVB21UfZeKJPBUqpWro9KcGuBlgRQa6lcRCedczGAKVNXVGA6dAsl2M+rGjEoNnQt
VjW6UGmmEL5u1yXvNKCFP+5iYUOec919MsgEMDU3BrPvYLCaNxRHEnj6dWnsUIs6zp7igEH5Vjy1
xV2lDYphAjiJeXrsA13OzF6roVhJXEqdJuFWmH7/QdGKLj9OUgZNzA9jzJkHR1UktzbS6cXOHG1u
3Xg8zBUQAEL1J/6yTJV2VJACsp1wUjZ5BVo9unkTqDNlZ7nodoNb7utNcSUc8eOcb6zrwxr9Nav7
NTW6aUhavTo2b3SoMLqxdJcSMCbXtPGdGa4IBcR1lZVBxjcHbSpluUQqbVcRcStJkXZmMg+b80GE
d87Wy2Iccqzrph7AG36UI83JSLRVq/tFEQkv87KTT1+PuXkWswiiysYbTnuVvmE+8jpyZWi7eeRW
Cz3rhibRUylWXBO5COOMw6wNvdxbcJHDAPwL1WpNfmA+eNNtCxd6cue/pXCVzFPSmC1QiFlKTeeM
iNs8UG2V5ofUuJh2naAPixq6F5VuI/y8POc0CfpIloExc5DyfnbOeozKqElxwkcXAtDET/139c8Z
c9CUdyH0oFspWCvPPVcmT8pjEriPijhpjuq3FEK4ZY6H8/QcbPBYAONehxKSETqiLJcXXNZGmVvI
JGjwzKaJD5y/Vvrt1NzUceVWmaB8xKsJAPbxz/d8vw3Xhz0bOhDJkuo4berjey8EM8R0FiZ+GO5j
Dzw2goIA935dW2RO+9wEcWAW2MHOg2iLAsyfts8vZZeqA0a+qFcm2jzm1ANgGOl5pNdHVbmfIMLR
zL133j9UvgkM92gGVSFkQTvtDAB0ocbNkZB9C1IHtbZcI7nuovspkTGIdq0kb+mYXVrtk95CpiN4
6qy3XE/8DMrGxfwYgunMiJwGvAGgELD8cOmczI6QhjfbIlq2zXI9aseylNyyXtwpL7xmvpvll0G6
P7+S/2drPlbCFGuiYTZ76FHRw0V1RFsHLyvf9E08q+YL0VOA73oy7QYD7ESpRz8fZTyRrVLLywqO
QFyavRLQ8qMebCBrBiAUg2eOSNCQM7mHTGtlkwmTemZkVmvOyEoAd1ZQDK6vVECdUUO8Ea2Pd99Q
URbKswhkKzsb0kmBjn4fTpYxQ4wy70C6BSkoTHaLAhTfELqZFtrNUAVkQmInt2UQdUF9BCmPq8iV
oyqmT2zFPe8dXDeHJOt/zLBp/2x3cxZQM2Y3bWTS+oXtn7fw/3jEhwkm6I1qIy16ChOY+jDfFLe7
LSJHv7ePhjOXTnubb8ZnUWmNe5VRqdn/roverKsISBaww5oBnB7E3aNHnuiEs+VN9xgaUvGPC99/
BvPUw/m1ir4mEwWtLCyyVKNHzUxcZXxJU/KV/VJlEzk/pFJOWOt7EsUTkfExO9I4Azrbi1AciPOa
N00Vgx2aqmFejCWDsC1zgCoo/XQbTKL7GOu6tg7pBVXbeDOc5oniBxUcLnIhAv3wfN5CCmDKdDAH
486fNw3ABC3SJrM6JkvlN0XppYN2NaSdAMzHjYhrO4xzpLNqVaB7rIEkQZTyCy/0tZfKt7eZn/0S
3fnc6LS2xjiFvXRVBb5p+j2DOw0YAWUfPoDIw/8LwDT9W0wlBuKCQF6A+Aw1BBaqVUPX07Log3C+
633ayKHsFm/zZvZqYGNEKT7vaFuKbYEaGTBTVICYDVNrPSbjTPNTV/6uY1KNJozPg9sgiVMwwonu
8IVIvZRzxiwdlzLkDBEXT6ZuwZ0ZxVaM3oPe7APjNlEE3sFxfzA9U01eBF4qC/LZCYFXMI1ETSqU
yumDerhQt1Tu6Au+DiFLPNzxJNOMk6d7PPWqUvS4SCot93oVeCY7+jWOi5Bmhf5e1iXWhuj3XEVC
Ix31Rp2LClN+9PWcbYrnpXHQc4aowBeGsKk858eq6AlfGcsljH2UZVAebdSMwV4DuRW/u1DvM6f5
DVAMGNtsQcjl+qAN7UnwSxiWBsr/zyb1OFGyeknxzoyc0a2Qu+/BonatLk7rTb+jC2XXo1R3Ps5z
ApWFES6wRFqYZj55uk9BKfVzjWUW9Z0x3JiYEEgMUUrNc/S1ESZKIcHPi0zFwnQHlHvWb8yEXlm3
lT9ZKMrN+wgUmCKxY/7HXC2MiVUFsJ59FWYVqoBaA6IJ6xd4WifH2FPyocHyagxuCkf3+QsFutTC
kUbZk0l1tL4NMAgloU1qg5hAvwUJuvOV/frHAvvYUxu0huoEy4ri+1q5yNBhFr25uIuwFVPXwOVp
nbwXlmKaY6VH3qv191Vwm5qiSUUO/h1h6cMAk8Y3VdOV8AhknneQsgd3rrqV/eIgHtPlO8HKErMf
SW9qeVzkKIG9GVtzEx/MexNAVaiS+FTz075dEucrtXZQfqhgnUF6jZPMHONIKkiU0WM8uuWT5ua7
xBt280/MlYJgLo4cIVsR5y3+ySBzvMY6sIOogMHwKUVeKikOFYGonre3doW693TM/B71TO+8J/Jy
j09mmROWNUUXxATbOL2VTyEYy/LteAsgCQ3I0MgUkOHwzQGxKhOazp2gwwDYl0ixaCU6XH8kvgJP
2S8HGdYCV/gQ46Qf6DHj5jSQwAE5zyyumywDQMwWUIccimK0PBxetarTZ6651VFmtF/S8ksfdGWT
HszVlRMht8qDJS6hHjK7lHi5doeLsnB1aICS3SC6Tzmh/9MSmRsuKHJ5hk5PdZTJrUVCtNETDPAK
2Qip9zG39iczzJNWq8tQifCQBhABLV9owS2mozzo+IqN24LXSBQhOeHrkz2m9DdB+cvIVbk4mgn0
yh7RyBb4PdcAVYimSBX5RJInMwGswogJBd7ob4uX+zXk5Rxym4EdrN7gMsNEr6BfyN0qTKjrmkwR
FmwJp4ASW92WXXmsyX5MnuLsMiv/V+VrA5xgKxNMUB7bULFJgmTRKrdyvbEUTzgUxP1wVKiMyOCI
Renhs3/3Ra5GfVSWx0pvnU6qnajaCPaGe2xXJhhnM0BtFpK5RFmydMbfzV7flW71jIOb7mm3sUGX
YPsvTTL+huX2IIYu6MshBXtIgWYusNqIvFTMoXH7Z1X1vmRS1xWK4EPaxgSnyBz1LmgQChOQoxRe
emeaTnEBZm/Pouiv0FFFp5jrgBiA/q9FurWr0ETkUtVq1CePrTY6jfY9rw+FZgtyG977EmD7DyuM
g5hjsJSjgpMVm4jxVMQFnAwZGjvSgYh78JznBKxZYNUnVKCYvacV0zaiDliYV50yKN7rz5hfwdC6
/CiWXed7/ocp5oZemkLvk1lLjwsaSDKmfY0viBfh/K5Ww/hEq0Uk0CFLcPyOQQEfDNNQJVD2+X7x
FUfaG/5PgQ9yk46VPcYjJjAkhgC1oePwpt5gVhK1B+CiLI/ckO/dk+5qu3DzF2UB7m2CgjU0DVW0
v9li4hRmFukGc3lV7v4wVUlusaOToHRAXtQk5nq9rSMLIJiZPGFfl+QiCAMd25aWt+q4Ie0hM0UR
i4aHk+txZYOJu2ZVWvY8YN+kzu0Phu6gGkuulgvJzy7sV7w2IQgL2gtEkr8YN+EegZVxJj8etLmX
G7zMwLOUXlPS2eT5HTDk/kWFRWCL5ZU2iijR2g6IkBGDkg4tSKRXNfSDn2gGpwhrVXxHQdkD9Q+w
jLGyYVqVZxlu7xJg0tEHPHYT19BcmDCAnm7GC2GRm/fUAIL8wx5z8/SdMmVKPGbHSXaiB9qpCv2m
c8ItUDaTr3gpelXCRXLjysooe/ckWHgPWaijZrqUewiqlZEn+WpDuVilrXYJteRrYeIvssq47CCn
xAa1CHmF/GF3SeHO6VZ/TTvfAJ99d52AlEUVlBC40Wa1UNZRTSnWSws3AyZ1Q3AnSjN0k+zR7ZJO
dAnxUgiZ2Hj32kQFpzNjqk/0ME90nInW19/kyxqMWSAH2uYPANJBTUz0Nd/9ng0AgNVQpRyd2OBs
/Hy1tkHQBqHSoKgKqfAYPTanXNzUBotiemcD2JoqXnNdv5AG/6HziONO5Ea8/ZQVlQoiogKqs+y6
QATEJmmQNFn2dQ0tebsXjWK9ZyQni8QzinIGIGizMwdNkXagHcyxSO9ddGHcvhPnV3iIy+7yGG+k
n4L7iXf+qRLBfyyygwdaX7dNlSItq/0ZBwO44EN4pTm0VxhvRFMOovWpNPit86MBaHxlxCdEEoi7
MN/JEHz8qQHxme2ArtA9UdrJOxDr5dHlrwy2Y62MEsFbMUvva3AIKTWmikFYBESTJ/iS3ANBSSFV
Q0YnlIXlV7omFXEXKa+ji7FbOu2TYS4GcuWLq4KvFXN7Qj5k3sVLB1QsMIiZeO+zn7NV87mFTjOS
i/x6XBzlF1havlWdQ/YAaF33t5LlY6ZCdBZl3mW8tst81SaNSqWu0ZNa3mj7FYweDxBMAw2P5qiQ
loHqQrvv3EpMa8Q9gqsFM9mbiV4Y+kXWAtlQiNdetO6wqyB5v7gaYK4IOnuRaC7fY1cW6S9aOVA6
xKActm1qUd5Q4hI9cA2v86EkDsBrdCUiDhdtKRPmlrCVDDvDBEQQh7GD3vPWjDUoJxaF4CHL3UO0
IdBZBMsFVEM/L6ywJ+hgJkBr5flBT2YQ8I3OpB7qbHRSsrjnDwd33z6MseVYPZ9yM15wNmoNLhI/
q7Lg5S8ywJwE3ButZIfYpqKqnBCg/yC9O78E7saslsD4vNYZCxpfqHQN6uU8ArIq701Ddv6dEca/
Q0yHkMLukuPY5Hgj9Ga6tcJZ84q5EslzcguFUKH5rwO8Z2przw7UINL69/rr6FcvducE+9idkA+l
bwlUr/3zS+PvkIaxCc0CPQ1bm5m7KW2XyIiOqtThXWc7Wvb9vAX+Dn1YYPKtbtHNqV8w8iItqhcl
y0YeM8eqcu/fmWEOTphFdaNA5xBsiK2jgglLvZCSH+dt0J96kgcYSDNA+gsFPbYElEZ61ZUqsnKj
7Jxh/j2rrXfbK5Mz66jRCNnFqO+emEMVnqpxA1r8HgRXrtCaUd4ZQUYfAfLG3ACM96L9HDdUh1x6
Qe3//OK4+7SyRj1lZS0rSF0rWREdbWundDfhcpEaot4J9zI2KXkDZC+VE2BBWkWVvoB5kZJOBbMD
vZwf8a8qx2SX7OYVGtVoMFitYGE8FwcsG3qeMsgpwZ7yeWFBMUvDLIVw8U53AuOxU/bnvxzXANrv
aPZbAJuzGPNBClTZrgpMkySJgxjadiIcIW9vFFBHIc0maCGw9Xyj7TCmn3fRsfquXZU18FzzNXI0
6DY6L3m4BRG7+xdirzz/Q7eCqqkDXQC8/ucPV7RF35ljiHlUMHlTjRr1anEpzUzlhkJCMv4STXDM
gT7CtNiLTwk6Sxo0oziOoM6JUnfUEmdaKsGNx00cKB3if8ywV16QhLHaWTl9x6dHxU13meLbPiCB
0AFxxpv5uRq/ZBIgECoITFCGYZ65adJ3PWg4U/SPLTjgNnLzgxQ6462+BRykd4qtqODOX+XKJBNz
m1C1pTnAwAygjI1joRgZ+niNyc68Gb3SE1NNcndvZZCJvpky5nZatdERaZFjLdsCT8AqENLZ8+IH
FD7++ylZAdgiVqTcXCIQVkiX6XW1ocImCfhmaq/s3eQ6w/xRJGo0cWsja6PMMehSKUa6CZeBRkC1
N9w+3aKMDM0YqC7/Lr15h3JMEAhx+9xMgOJe6Lw7ogpbLFyWIU5is6Otp9GnU094IOHj3oCmbptd
xc/ngxgv8UTLF11DtAsxBkF3eBX+2zZS0rQ2waxmto45Q2pLfm6mx9G+i8DAet4W9Qb2YkPJWtEA
IFIshS0aTEZcafYS1386AJthp2KyVwzt4Vbk13aYqpZVhFOkxmjZpJi+Kw/Tjy53Sqo9p3jzRZX4
51fF/YIYh6PzYviHLUQMtRSMKW1kA5nq9IrlBIsfoVgot7EviCm844YeMj4eqsiEsPCyiUDIBWVk
tFC031YQOWqy14WkUrz1oIKEHg28wdJUehhXHtEsRScnbYw3j6z7c5S5QXnTLopj64ckezr/7bgL
gttR8myQB7ExcskGCWIEAPKY5NYenlTlTrNezpvgnidVtU30SnSigtD083py046HJYENaWdtqZJd
tes9y6FjN5KQIZ8bgtHoV/D8B3jzBFc2RDMkvibUVIIrPMYpbel+uQcCMNolh8xNBaeXG6RUIL7A
E6oD+MJ6RBgi+4mkMqMlKsiI0wm05+UeIg60zNG44/NfTEnyovHaJnO8MlWX2oAg7zG/Jbf6brnI
UWksLxefkkZ8SRcYhF+rNVKHXTnkmNdtZk9pduwRed+ALsdUubYHzJ98/zOfMl6I5im4fgmAL7Cw
APsC2vbZZBFDfL7qQaySd9CTDLad/TyHguow31VWRpjMW5GVSSuTOANrPB78rUMlwiTX9A0ZPVHk
+p6wQsXLWClu+b/LYo6CDOBqQtIiO8aR2/pL46mX7ZV9H7squMFmvDUpBkZUBReuk/EXGSKL0mDC
X5YbmgflfpZC7lRzwnfBTCsR8hbz3mvrZTIOQwKtLa0aafNYvRkpeKClxBnyGcSzvUtwxQ2jALPK
jzFo2di2SfRTHr4lbiCllyNXsK7k7xRVJLmxC8Ek2sf8C2VuXoaOZuI/5uj/X52IdJrVUjdhDo23
9yEP/UcE0u36EuSQj62AWYt/Fj6MMWehw9u9iUMYC8DGPx2yDCrZD1+J0asFMUdB12tprOhkeSdt
4nf2uHIbXi0QwrgGqeCFcBpT9AGZg1BmSRzE+UI/IJR20KncSdeDW19K2/pG2gsrtCJzzAlIJ5JE
Rgpz0eUE98AcIXRGR9v5I9wuGqGV6Z9j8yy8GnGtomgBMB+TlVsRaUlQlX9Wt4DgGfIpo2sTB/kr
RFy9xbcuMtSUAlcvXMFO8i4HzGuBVw73OcDVzNmLy2wMiGTikbWt8/ex2uSbhPshMhzp0P1Ni5a/
2g+LzKMnMJPI1JoavuOF92nutK6MGylF7cywHTQ0POKgFv0XXEa8aIopCVimoMmTueipm6WprBC/
rasBc0geZgtcsEP1ICfYVIZDb8PsSsRRwMuhNYrU1SkZ5glYNy4rbdIKFIeCSU62YVRLG1Mdf5El
SJ4MI8l2cTinlwOeUhiX603n/PbyYsHKOvuMjsuhiYYqw+5alpP0tyWQk+0oZMTiftmPRb4n+Kv4
Bh2xuUJnGkQTb73uoAgGrvJtYPpdiJdQjbFp8Bh71ZWoPSVaHRNWwyhpgeSE2XF67UtfJQ+Wvjv/
AbmX4foLMtF00EZlKjQJyVPtNSAaPXQ3KHxcjmAHycHvQnaBO98LbNKX6kk8UPDeAnWHgtk55kyq
amxUANkAEUIRSgWez7arhD7lvSu2QoZ5XrDTVtaY86hUmO2pUhQhiku8Giiix3Tx+rK3VOR4/iEM
rqLVMdGuGKNeKlp8UVA3VSBbKd3czTOXThNJnogDhZdarBbHViKyIJziMtGKY6G9Je1DVQA/AMgX
nnutuQV5wlawdRzUORTuIIQF3RDQMb+70+ok9EmDF2f9jj8ZvAEDRek23gMjIZz94k3sfbLEXME5
VELnHvWO4/AWQxKudfPH5Tr49vKi4Ky5IdQPzi+Ne8ZXK2OuYDXSE4wvVTkkXQ1HB2kTKvfnLXCz
svXHY67detHMALKdOUAR8+9pT6Flxg1ahQ5gXsLeNv9krxbEnDJlmgqrVO0CHxCiWvQppoyu9GT1
jvp72KYeyNMrUfFeaJQ5bKWiVF1QoFg06k6hIJzkPnTLfgG9gwyf8m7VN0JMO/eKV9FmBbAXFVu2
QKUZ9SCVdVLiwq2fjCe0YUM33JIbms/nXloLx825q8S0LxoiOp1PYYEYJGpMYx5jOtQ8eM0+9ePX
rHWlx8Hv92Qn48nkn3cd3k2wMsjiMIomV9sacKGjYebuXF6GkOwcutfzRngnAHN0SNGA3AEilnGY
YNCkYarGCmE52U5m+NCP2eO/M8G4hz10szmkYB2xpnHTKijlj/W38ybor2Qvl/UqmPA7SROSd9qJ
jSaLXCyKFHwPpoIcmjpWN3GalY5miQn1eJcMhg5QoUI/DhUxJnrIalj3JiTXUM+vnyhQTjYd+W5x
aZHUvhXOZfHCMDj6iI6ODjpJrANm2hzV1YKpEXLo9hA23XTAZtPbuhbFLF42a1GtEMjgAlvFWsJ4
U5gMelWhuNI3mOCrNosjudpP7SG7MAdv+U3rVvbLaAvCMe9iA9cWKkkaoO4nb4ZMHubSAjnuMTPT
SymKL1Np9oCZe2ug+TOU/Y0UJqK2IM91VjZZXj1pDKs5WArymgFERjl49B3CJpSNuovoR4+WRfpS
HIqtSEycd7iBjgV7AMhUUPJgzt0wKomValiqke764cUm+7IRHAruLmro21EwHvaMyfLCsI5zMg8I
WFl/qMjPAANwDlJnPwzb3+fP30kUAe2HjEcIiqdoGZ+wWEpVHQ2EThiR6laKb3JRKew0+DIG6A9Y
pSAj1MO7WoeB4rLBaGd9pZQb4zLd4yJ1q0d12ooAzKf3NlIdwHhMoLHxtrJYsjAwultabs0FXucU
l5YhYQXlFFpnm8Xvtmnrnv+CJ/4Ac4Dv6+8ckqdP1nTsRimyg+KoLla+aaoRZH2GDuE+iWSC433y
emNMMfE4xYtu1oleoANC6YSs/TsIfCtCd/D27NOSmKCcBHUfzBLUgORv1p3iam52Q/XK89gBMaCT
ChkIT/z987pY3tbUGiFGaUI4R27G0m+hFrNDG1D1AlAoOZDVEg6TnCT9jEGmOacPcq90DbLHYVNe
08Jpt8v+M+GcP593D6476iCvo7SHgICcHGZVrqVugERP69M+4LKTE9c+5nvi5R4mZudG4I/83UOE
ApbXQBeeTbCUOQ3rojALjEYqkTsoGATOvOHCuKx7F3rzxFMuREU+3gYa0LZGjmVYUKxivifELuRy
0FBEMVCPjZetDhahOS0caCOe/5q8wwa9GnxNTUVLhp1fARNbX+U2uConQMNI8Tjq970IJsgJibJB
l0KQpdJb9HPEiier6QabEnBqodOBDMGORIm3yAT9nqugGCc5ZIp1Uhy7DjwgYNMNRBcy1wKAzTru
KNzILKLb7OV0QR8QzwntV1ImjqyJ0CX0EvqUueEMAbpNufbQ7zu9B8Mk0ypzRNy7GTw8LhMvRnmw
eFKRxYdChVLeetbWmNDXJEUbGRnWo9dXJHoNhqfzjnWSTAByi2Ic3sgocQDQxtzq2aD1NgiBiqMR
78MMrFf6Djgqd2oup+jbeVOnb2Vqy0YHlqaD0N6hX3a1+9Xc1GU+6wAGulAZn32wFPr2/QjlVcf4
TrXTI7//Ie//pVX6hVdWez03dSsDK305A0XldvtxW7vdj+Kimv3MeG9oxl5yJaKS5pzYT4tlThOk
xEKMMeDD2uZem4lT6cSR4/4LQe+TGeZEJaoeRUGO1Y1ucJe8ZF50o14nR+COvOQueRRJmZ92TrGH
MihMgKxCk/vk9aVYrZ5WOvTswHlngQFy2qd3kdcmDtpGXnOfeyP4zUWL5Fxbn4wyh0AuozIuRiPB
Q5Yqs8Z+/FhczEhrlN0sGpA4bQOYREU4B24RSb160htuCyKFQVm/rzBzJMc4ojRQO9pPKPQBhweH
CX5Evg68laizefI6Yywze1m1hpR0SUNvzO5yekh9KXGrC8qdO2zzyjMEBU6Oh2J5qoEdBRHriQpW
OViGBDBwfmwGwLlmcCUM2iY2t+fPn8gKXfTq+GnpAqkyM4UAolw8YGjRJ2p/V/SqILhwzaCLiFye
QoDY14mSR2ERDUjdxv5Sia+rxa+bL5mgkAiEr1MeZ4xAAmBkA45J2uWqN7J9mBe3UmAKkl3+Sj7M
MF6QhMGUGBJEQqZUmbZmOVW+keiQwE71TLA3vIgMeWXajJE1Gc+Dk81pCdDM2JwYeQtaonEIxe3B
RjGYNoJGLwNvRu1Uj6IqJv+QrQyrn73ClHUrWUqo/1lX1d7clRj/7V+Uymk3ZJPtZow9NRv9pftC
/oH1AggEyDhqYmwjZmgqcygyQl6nPPPa8iUNROrvnPv0kwUmIwRWYB5wxeXHGddNbdTOmDyq9Tdr
gWB6L6DJoJ7AZCKfbDG7R6RenqQUE4G5mrsSybdpillgeZ/U3eb8IeaFfZRv8NEsIJGhy8o45RjG
Whkr0AAavhsHWuYGn+oPlEtd9RDtKMFq/XzeIndtK4P0O6/ChmJPVrfIuGfCDAyM4QuU2r22/ZaF
//sMII26K0vM5dKZ4CrQMxxr68q2nS7/o8pz3b5orW+ARyAvHE0QeXlvo082mYemlYahokYAypjf
JAsahGik+9JT3HjjpfpYiR+2nCxybU+nhbrV15Trvo7GFmtU7vQ3daPupgvrZ+uph+GaOOTiL2QP
qe+d+ObHV2Vp0pNEz0gLBNLR7jGiPjwgMUHzPtgMmWM+QcdXkCKIFsgcBXDv1xhtxALz7JsW/hyE
uSsNSKfrwSA67knU+dgH2KjpkZ0kU34sf0MVB/SCkWe7LR3XpuRCfzGuzf+AHwaZFZmxWqYJDSTZ
JeUzxNztVeqSb8GNsYkOxuKcP27vkY9dH/gPwL2HvO6Uw78p6OPTQtNn2PRPKkTgDIwgDY7so1Eg
QjvwNgtQPww0WMg8TqgapwTvZmVEhmUHkycR0BlmP84vhxc9kMRhhAFlMEQseseu/T2I0xAq0vkR
/3oI1WHbBMtbE88vIBaaBZ+Od18jDEOmGrz54LpirrJZrpp+LIEllNWnifwIgtSRDcGcG41BJ7sD
rRZIcYM0TmehKXT+U646RHol6V4Q893Akg6GFG8h+P4TSNBrqWpE7ybuLn3YZMvMC0Tso4agODW6
2l2zpySJxosTX1o3i5+Bpn8RpL/cPYP3AZIJFNoJ55Me1EqXtJDDnKLhro8DL9AwDlmRTUkiQQmd
v7QPU8xtFmT9YAelDJne7mBGD7IuWIro7zOX15DoYM9UlAxPztgvRnOHKWlBlij6WsytZXaRtTQd
ljBYe6u/kavnJL/Oqsfz5+gUE47LEdWgfzaFuaikQTUlaYKZzls2FKEX7FPXuun3iEGiwgr3qwE0
KiO5xsOELRjOid32bYiIN22kmwn4q2wz7VB9vdQP9aZybSEqgVcxBP3ih0X6i1ZhYpq7QCvi9xJl
krvmgOR32gUb7buKoSGn236FxYF+0JVJJjItXZItKA0QDFjr1jahGoDyReBFzzEgjwMG1ikW+H8H
lzBWGYcPE5S1U0m2X6cNxgkpmjt1QT2CCW9cXuKiFTckrhbJ+H/WVSD/0AGYlefigZDKncrInU3j
23nv5DsMtNZwM2EWQ2O2DwyuVRU3iLxRehnmT/aUCUI73/2NDwvMbtWdGuRDR4XW7RGiTu0yX2jF
0IA1wQiezCZp/dzugLZKg/i3Jsmqs7SN6U7yVIiiMf1kJzfA6pcwOzgr7ZIoDfLh1s8g5bOVnjHR
pkGjNbuOX9DkKcCuoLvpxkjcVFgSEX1oZj9nI4+jIka6qt9ApYzKV+eO9aA5aIxQWuXZGX+oIhYq
0YKZABcqLUZr8LqhMdTtusCZym0Q6o5uf5tiUejhOizquu8UveDnZcIc0aVlzrtgftVlJ7zWDupG
Qf8sAgG8DUib014Sj+xEuDluCMf0kALmSA2VV8ZoSuQcmRBuCSXdJQRIiQCMNdLLqMfeF87JhyEW
fTWoUAxDMQFBXL3U0h+BLMi2+F/vn4WwubEaDiSXRkicm0M87Qjp5w1m9ac92BWyzVeWgjoPJdo+
pZUzgg5zlgWShKX7piAFSu/O/33+lYC+AVBjRD2lgWqsLk97bUGRZ5tepxc1UHHhI2ALUGt4Kj1p
T0TU6PwYA3ZmqLPqFHzM5I/RRCazjVU4mjt4mCh3IUKBYccEMAmhjijvFYPK0j+2mIgZDW2cDTNs
UaIkOmYjAdMY7Cj1BAAgnpCtVOFFrZU9Jn62ZaPro6HYIJ4gv/9cO+pWPRibd3CxwM155wnzt5oB
7jUIE7H9b63GPPsUYuu6FiwQZNN2L2N5I8Qf8bx9bYaueZU0LGkX2fP/kXZdy5HrSvKLGEFvXkHX
Ri0vjdQvDI2jB0Fvvn4Tc/bOtCiucO7s80yoGkShUKjKypxmmIlvVfvZ1p/t7udfeCHmyPhgnIbd
Wuf76ayYEhgIlrOJ8li+K+8qF6rLGqhJbACkWajqocDi1k7pOvCSmJhWPhK/RHbRZRXjIZ70vgbZ
uGhvnWDMBbexkN916z65NLaK7csosyIalvlcODdU/SqLBAs36yuXBlahNUv6rrVzlKuMAuThddh8
obOnhaOHK9KzSyKLms+bvvfn8607+XpU5lKnSss5tR9i7YwpAhCsRKVMBNu0dYAvFrZuOEedlmgl
4JJIHyeQ1gC0j9qpDb+o9pUnfxGOPm09PC/trZx97KJRdriSeTnvl/K+nyw01p8c6TTqpav2qdu0
WajKvas3iT9iqNJ2lt3cnDTWg/4bnI7t7EJaQuCtAv/RVyGTdg3SPlCEnU2o3GDeVtFExLKbh/xi
P1eBsp+auW4irLvoQ7s9t9rPfvn6+V6qor1cBcfMKZUEslLOmQHHBfHjPWt88629w3QZxhGzGxsM
PVwzuDnbujudlrOlExYKS/HbSwW8HXoIhgYYzft4lkoqZmL4UtFBNIh2VYdG5laQWXP7X1yEd6nX
fgUwfHA/X7/ILj9SF3HU0qSa2iniqM4gAmhemx1IYh0RGY266SvgMtVt4B4/0kvRZK6TpkJlMI56
34ke82UH+SVN+1kuj3neEhsVyWKYPNaYQYZJN1CIuAY44+M0jJTv2bQbAZAflcp10obUGLQyVdBH
WBHSNRF2YbMdA4Ad1F9QZkeKtApbU5KDv9FAXNTD7HZJSYr8I/EKC6hJxbWeS+87SJSF2f1Gd5XD
+v5jdd0UUUBEoCwZrCaYOwBvSpwTnG2FSBgFiDLhpP72hvwxt+qQdMYUSw6DOZnFZI7vmfLyuWNt
R/+LBa2CVqVapUSbX1nH4EkvLChDzpgbkfnhb6YK8ba+/HyrYJRn8mDKHdZjnkbfdG3TxWRKgH6d
DxyFuNK9dWyAp+VAHWA2kAm/PzasmPWUMVU+N9R+a1rjm2lFfhXVItaBrW0yABRG0dcCfGt90+TG
iPc0hhvOlfaaj/tZ/vL5Lm2tg385vN6xkA9jYLrKUo3rOJ3RhPYpfn7T/qycNvjcytYr8tLKKsjQ
FsKYpRwt53xGG6e+jWvDdcB+FuWPFhNJw4qWxH/MRUTrCmlomYUlKagf1WC3WZjuDvm3z5e0+UQB
vRE4ySEc8nGWjWpzHNmNNZ8xMrDHzETquPWhDh1fCyNQyqWuehQ9VbfSgAuT6xBRzsykVdQv51mW
NG+iw0LksQQti5pQh2iaZu3GMc38gUrIAwTr5cd1XfoABbvKJ9sgXLKGKOWGbJYYm0R82mePXEh1
IB0BPK3hDEhiGfHNXfwF57ZM8+PskMPMwdRzOD7GUG4K3IJcei4JbEjDgPSm8vSv+MSNuEe3lQ4A
KgnQ2j92VylHMSRNt+jwHjWs3vg1nHjRLrpRXBtcpKNYBWkrZb20x7/Dhbe2eOTKY6IuZ/muuYqv
uehdege+fg187QceLYF4fcieYhFuWOG32If9hCIIL/E6kE9fXQBKlkd00BSwEbLEfpoVeX6dlrw+
tYleBI02mbHHzCUNtVwtz+bklI9G6cTJPlVay21Tpfpe2FpOqKxbB0dJs/uhlzDqyDDADsHbKUNn
P5/st8+9cCscWmCo4LJRFmhmVme7TTMMlfGr2YpOWlQRAMrI5xY2/e7CwupRZERUtRt9Wc5Zc8ec
V6W+jvX9/8/EKr+olDFe6BwpZxYBsXpVRodRNCWwGSn+rGLN/BxVEZWbTF7OdfHQ58eZK8pNr3IN
JvlMJQCyeJ8vafOyt8AaYsm8dgIO0fdurI+GRqd/jit/EYEYGb30DtyvGuiN/mv5K9wllo6ZQhPJ
GcZCV65bDnNkQzVeOTs2PUSNcqht7TAPVJDBbLrChZlVAlOCA3Iw1AHvYyrtVT0ietm6aiO4gf+P
T/dnNatPJy+pilEMk9OC8vnWZWd78w1STfR8zWtJ0LDavrYuFrWKb6Oc1TOwJctZu0lueUNbcs2r
xe1RW0XPI6h8gWNshpkLe6v4Bm2IOu21QgblP+Dg+eQ5gXGsT91RfSyv2n17o7nKQXGLXXGQbkWc
YqIdXOUdTdybzZIYy7nsAis7ObYnJYIPqm7ei0jPwHjI5ezWUGcaQZV40eElWk+svQzaq+wW1UOC
ppmM0ac+YM/KNUaIIVgJXpRxpzzMMWljQdja/sy/f4WzhpYkaIOkjamc7YG1gaZ3ddCj2eQmo3kd
xc2pa7pA79KD1maiashmTP7zAZzVaSyUGHQlI2IyWGfuRhlqy0Oiff3cjTY3EhPg4EMExP8DVgEE
VkrBrHY5O4NyaizNT8wm0KdJ0ODfrAJbBsfhoeVufkAsLKydnMb55a0gMr1tw/TEBSro3b/QVeBb
8uECvrC1cs7FjupFYchw9BCkc7wsa151z8pJEqLXN3F+l8taXZv2mDeyMiFg0ivzoAQT0PL3GC5A
KlVcM1Cc554Ye7TpFjYKpxAPxkze+oVUJVIhN8CdnuVBP7Rlu5O6PBV4/WbydGFj9Qnnzs763pxV
vI7YVZ8XZ8VAcTEqb6SmDD73wO0wfWFr9Q3jKkkKXanmcwZiyeG2QklggNRX+8jnsUUA782PByk4
rrwFmOS6CV80cxlLpmSfGX01UABybJGnb+a5FxZW98BsTF1uVTVcIiXzW+5DYbrbmYRj1u0A8qK1
WLaHB4IPDn9hcnUVYJy9Bpda7JxfQHYCTnPJ/cEPVxOKeA629+rC0sovkI2YlVbB0thWPnoftevQ
8bWPK7/XM4whLfkO2ojXXaW/RFL3aBj9SysrvsBjRJu48pi2oppRm/CY8ZCgf7UbQ+Ur8A0uCNwS
UCsxV3zoNhGiFk/ngb8GDHtdu5JTdapj1eRBJYkIHz8cduoNWF00CLaUQf9V3gmF2zbvnj82189S
OZOqVBntf05GjcsNR0O5KgKsFfoUg08N0kFzQCU9EFMWGTRBFNh+ylz8gNUNVKWTPlqyM587TwJ2
tCIVmscSmU+TDJltIt8MftISAwweGIswVSLvhDOLmwn3xU9Q3+e/ClWKFFC7GdAOKOcCZuHrvkIq
t4vQG+A1AfNlORcHdoJu6k7gZ/xvfzxXv/f8V8p38YTs4gZA+cmxz4pC+JRfH067mrryt3/aicL9
3rq4gIgEUh1c6IDbrfxaS9S5L2vbPjsPXDJKuu7Aml/edqGo3rF5HV9a4l/9YmUjxNG0qEcYjE4z
FB6mHd3Ve4hz/Buk59ZpvbS1epVZyTJnUwrwgX4yw3qCfIUCRSCauWC3SXbOjxzscoOoVvVR/gBP
mQura1CAKudKlyaoIpl38T3XJAb4CcKH4RhwDHJyPXuxi5aOsO6wdWZR3QYPE+TtAH1YxWInLpxh
WTQeJ7q9skth0AzyQBiJtxK3SzurSDxnVJ5bE0cTGJ03HW6CGo7ugQ8W4SD3tJ/geRS6jWhtK//M
1NQZnBTRn6+tRUWO04+LzWw+pS7XtvLOvDBtOheItWoIgnjQOCTBQJa73vuXbXzRt1x5qIanFB1S
xktiAB/l91NCli8SgizoUvSXokUhjobxVyTgnwcYgd01bN20qoHOCb6nlD2ZUe6yOFioEPq8ff5+
e+Qaqh7lljqaPU4C1+PorwsvC2yNOK6JZnvsTk/pjSyaEtnMEy520FhF7SzF8MZSwTubF3bF5a2H
HeQxCzAfdggxImqAj7pD/LCDxBvVYgx5flBSY7ivoaht2ucMOReuiMQ1HGIEqGt6zU59nED71AEJ
gqRyb2O4TcR9s7mPf8yv99GheTwWso56xohBuuSnrX+vFhFx/XZEu7CyuozzuaD4+1ikeVqCxaN4
bdAgC+jXgoyeGXB8XOMmUM3df+6lm6kPBoLxBudg2Q/ScU7UKmVewrAeDlcmhlrn8VcJ1QzoAaJc
bheIbsJfhab1zXtpchUBeppleslNDkDlmhCP+ZL6xaOF5YLi+6ccaH5627nFXf+lfJCPuPp9wZq3
svjLH7AKCUurQ4KwxQ/gkjLUU47JjeRbbucjuQ1jLxW99TddCHyBvyTe1A8oKUfhbPcarg1QAqEU
Vvlq2ezrWRK8TrZPyoWd1etkmQa9LSPY6Q8gm3CnKyXCxVi5ceXannWKdRAEZ8gpG9KEyY/EF6Hg
N4PRhX3+HS4SjyFSx1Epe4RaVT8yeTjO7ShI2zY/JV7HQBxi8vPDCG8xVfpUZZJ2ls3Cm1X5B40B
5LT1WoCy5zfsBx+9sLPyUae2F8BwFmRro3LFrJgktR5W3RT2QMf8jTte2Fq545hNUkyHiWcV01Vp
YVYhPjfAtYFt5a6SvDQQdc0FH9Fclb1oqzpxZ6P4VpU/jdpfaOOC9l5w/20CAuw/yzJXIU1VaJ/o
v7zBlV1269gkPeQhD9dzEAEJpmC+8IsQEbKV1l9aXV1ObTN1xpJgbfLk0z2HCXY7qyUJZkTBBS+m
QREuc1WIXmQTNnP+MX01urVPfMKKk9dIP+oXah5RvkR+8f/dwdVJV5Wubxh0kM8GfS3b81if+vLu
c7fk+d4nJ2BNM85qSbKNiq8L3edBf9IgFqkd9fnWiO4/t7R9B114yirdXWJJiguj5U/+/FpL8RTO
gtzVCX02ALf8V3TKm6HqwuQq2zWtpraGHqGKgazssFzlB8kFggmqbdpBc/sbMdZCEFHMVUQZO3vu
LZ0p5xq9IM8sHdt1wLCs9N+U3HwWfFHRKViHlD4G+D/nX/Sux9uWAkXSo4vlT34V0CfRAON2Rvjn
a67HrfIyk5yowdfUw/7NOnI6zgGy0v0jr9cIX0eb1zdEMqAA6Who8qwCC/jzrLYfTBzxuwRpQ4lx
RsvPeKLEkyR6+ruYcmFwFVMg9OBo6QKD2sPs8sc7ppVd9pNTOYslmDeD84WxVTyZ8DRK0wTGBnbT
KU/2cEimUOAem2f7wsYqfJTyMtKohg3+1mvGYD5F+1kjLbjmItK56hf2w3alHc0hD04EtkW7t0oS
6qWvzBEcnSg7jT5nOTIl1NR1origkryJPef75wY3vyca9pghUHTnA0TQTlOzllMD9qI3aG8RVj7U
sXBVm/HkwsoqhDmsplK0IKXkVCac52v6al2bHnfK2G0TKFsLuXw2TaKzw7UnTf0D4K5dhlxPEiws
fh48Gc8i68sC8BuElHjqADYcfxEJHG1+yz8m1zXLLI1r05xh0oneqkwjJRS8VF3AkbldIbiwsjrf
OVUnVGQtXr/ijCnTjn9HLkfFa5H/oqXEI++Hm+7C3up466rktFmMVY1u9Vy2IJ9OXAoOY97piXb2
Nyg/u5g13xVuLyoSbEfOC9ur026WUpqpOd/ENy6ToHwxPVB5H+orM2BhIxQ4Ei11dfBncxlGlqLo
qYfFbUn0E1QowFpbnqLvvAQze+aOC4fOO+X281O4tVCwdDhgK4RqCR8ifP826Iooo8CoFG+Nlw2k
vVZ2za47MDBPTejdiSrLG2fjnbXVOvtk6GoHbKFvdi1bO1BfGlfqYommp7dyP6A3VPOXuAZoaFae
CsLYpspr6M1Nhat9O0Uhh2sWXzJQQ0P6OXzI/MJV/6b+8s7qyl/rZTElK8FwM3++6mhWZPpexTQd
Jydt00D4fN06kO8MrvZO0lttVhcYtJ96v31rf3HvWTmOhx6YRypmg9yolevgOMEsB2AqXILxvbMU
jRJ1qgV6RmAEIWvb7aZDu8/A6S+ijdvewQtLq7hdlo3UgkKDvuUzsUEf0+wBXXaC8rTcSxiCQH0S
KuUgR/sXJAkbFyEWCQIjDWqc6M+vnGdqlrmZFHCxjXiP71u81NMf86uKMUjchUPYH6dUdO9zz1hF
OhDR6+j7q6asfmjU27ozz50BQrb+YIcGQDMRymf8hmpw5EVvlK20HoxGmPm3wZsGGchVElrUVtqb
Y5e/DcB4OKDHnvaYUf4qua1GFKhwvFUB04l6L4g0G8nNpdn1JaXoecwcA7yGHN35TUUozzyrJFPk
TrzGowd8ShksgfpXx9MePze+cUHqYN/CooEMhvos/20XFZAsXSAZq7f0LdVeu+Fnk0wkq0Rt7q0G
j46ZYRWnw7DUD9zY1VBBiwOixG8aVPHuKcadluu2xcrKILouBVCdzch9YW1NjC11CSoUtgbmu4N1
w8u95n46lHsNvQhxtXfrA14aWx2KKGJDEltgS8uV09ycq+bRqZ4+36PtBRlgIQbsSJE/SJMmRVQs
87TQN6uHU9KAfS1Hgqkgzw5wCqBhQj43uLmmC3ureL1EMy4hFfYkMydD46uj4mbInj63wk/T+myD
DPD3qlZBepk6tSlNNXtLzdZl+X09vNbtjTzjpTLuWXUcctGE+ea64OOA2WNCBYKl751dltpSVZae
vk0ykvfYJoUaFrGgECcwsi6/W1B6zgwdH68HJ9UwIzaOWUgl0fjKVsLAz+v/rmXdRzEjRYocqQdh
CC5w7cm2BcvY+vvg+ObaqpaK2dzVt9IxJjspEjhQ9SaIxsdJRECx8Zk4qxuQIFxq8UOTZFGbuJ74
jWkY0+DPtBp2mK0A+FLVpN3njrZ1foB/NkGhiKFzDFnw33IR5Cq9c0YtxcXFu5N81jzSSPKlusoA
Suk7Yvz3MRWvN1R7wU8DUNS6UZ/JsxFFAMpCgKZ1jTnBmlSiUtHU3NZ19c4O38KLZZW2UzWLDDt6
WF7j4gedxji6gD7gOm5IdWNbRFSx30jHwWUPpkZd52yN6zkVQ4nlvB1xH8+Ad6jjSbeebUhTldN3
ZXJ7Kti4bWvGL65fxNgP97HMopG2OK9NiYkV9Um2jkNyQ50HDEdquYiubtNNMFz0H3Pre1hfDBrp
HeeaJbILAjSCefTQ8K2w8phYB5cH0VX44zLdv62tLg42UZNZOT7l6OJ9wXkeup2RA5nFEcH9USSw
s3Ge35lbxXRzZo1VpyrIgJPQSu+k9JvgkG2UC/GsR1wFrFhWoJX53hu1pcgg6reA3fC5t7wYcxzH
ImBfUjdpg8mAU2ounsNPhTv83cZdmOZ+dHEQ4rRmGXNA16GH8T30p0/SdQGDAANhJkw4T70VuS4X
uoqMaqoMiZqMEIWpxn1vFNfJxACjG+VA8EW5B3zwkD/L+tU9u1gWo049dAwsYUkKBTiOcYi+xxUp
gRlvIOcjuI43wwmff4fUB7rX2hpubyoSGFFy0EVbCkmAbU5RyFBfrXP8qLgd8Bvj7m84WEHk9cfk
yimjDppPklnzM0D3k8drGMo96tk+c4tQxMewuW8Xxlb5RpuOA7iXsW95nZO0vs57hwyDJ9i0jUfS
uyWtgrLejD0Qe5AomhPXBt43JclIMs+JieUmGDAFjx0jYoWpzdN3sbjVFVemilZMjkLfFtSg5G+U
2WC4b0gx9YIFbn1FXNcAFEFE8iMnSN/jebDM0D1Yojc0y/xoAh2OI1RX2/qM0JaG9IWDMZMP6Yfp
SINktXP5BtwqVA6COizRX8me+duPM3+LSuZb4dFEoQepDvCUGKF7H0KcGprk6TwghKB5pPavdvP4
uWNsbRCHtPOZYk2R11DfuSoNvR0L5NSN7SIrcnUJczPgfB9EcIXNgwyOYcjRGtA3RCh+v5a8V9Qy
G5EaZkC6XEGUbr8vQVV6N0qAZehBh5c6nUTBamvDLo2ujjJdnBSwJYg8QeH3XvMwIXnfvw5gLP1F
evXQiMLV1oZht8BpCAI7BVSA7xepdmyougHnTInDnEnEtlP38x37dd+v4++FifWwRTbGZSk1MJHt
0117wvUc/uJS+RtlCu55/1nLerTCHMpGTXVEph76EENY1FBTkA4TfRMsiO/BhwVp8HLOgfRRBVxr
NNoPMWg1W9/5pvvgsrgyQNPBrxPJE8lTbTk8preQJ3LkoemsThTQ7qmsQkfhLdde7cwidnJrSl+p
M4nurU3Pg34NeFQ4V+i6plnncxTPNr5e1YDKTkIzNvZzVyp8+tzv+chDJSgwbLrehcGVqzsWA2l5
hkynRWdmeGQiJactWIyBh93vFfEVX1z8mEypMTjIg1FoHxK3DsEUzYtCNnW1+8GdgK1KfGdfJoT6
jZtSIhqo2tw79Glsi1e/sXnvf0CpNqx1SjCxYbaDmNALHRZUHrrXJmWewCe3d++3qXUnlsp2WvQJ
fHII0nsGkBxV3PE1fsScWpCZkF0WJcJbF5jlgGURCDKg89Z5qtywGIIcE3js7D4082E3JiBVU62/
cssLO6uktO+mqJ0gn4LORbwrD4CSnNJwuTdCnt9XMlHjv7FoyyoeuBjHgTrXym3SUe2tqQcPj/OA
RqXPi6V1RoqfHL1SBeNRFeHStg6Co+E9CIkCrjKxOuJJWreApOMg1NKDorzOIsGX7b9v2lCNV4Cp
XM8WmZI5gd+sRFW9xntWea40EVnbljNAHeO3BX4QLk5aOResbBh/tCyU5Jih0+4nS8B3t3WYLm2s
vlINxjbH4EIDsQSd2OaRMY0UMiVVJIhL/FSuw/uloZXHxa0RzXoFQ/SKz910Oy3kYzf9TnBkRduy
ig54/DDF6uUS7FXOjepKHLJ3iq4mN7kHXbIfB6KKLv/hnyxs/TDvtTkZI5vLDRQsYDXQpl127cT2
Lkvn5yqmT5Ys+Z8vUuAYvyraF46xjJjXH2Y8KbWpPi5KEk5teTUabP+5ma1OFaLNbwf8VZO4sKNS
e5Fm0CG+RU+gw6mu+zCtXOW6o0cHZYd5F71Ff8GeBXZprn0NbbmN2aHcKZsqASG02VqkrI8O+N7H
L6UmbDZuhfYLQ+ttGxWjk4oBGYD2gLq/fuAwM64l0pW+EzaHNPgL5DPyaxnlB1tRP06slFmr5anN
T7P62BTUdaRrrX8U7Bi/3T8444WR1SkDvwkGOhsEJQ5FQc3tywj8Mbr9eoBBbouIsvlNR7TAFA7G
R3C3rIP62DGzatsM1QbpHOWhjCgo1HveXNKFDX7gL5yQFRCVlvFCQV4Iwlps0yEK+OwGSHW8IhSB
rzbDB6jCQRyImI4b+L21zsJjde6woik+pvQpnYX1IJEFvt6L9TTWYqmVAabhAVNa1Ctu9Ix8S0Eg
z8Nh8UPyRAFqq8HFtQB/r2l19dZSVmRGjTXhucrBNOUJz9UeHfUS40TlV4ELbh4soGjAuQ62wg+y
W+lcFhEzkJ6hn/7CR+2zB42FrWcht8h8lH074QDTVi3K+WNy/RZaLBvv4wrxEGUN3lKLPNDgMjgL
vL4IVYHWxlaX2wTtqIJrnytKr9XRenkGoNlOEPGBEvpmQhmodOkDMigXNyiJy0CKXRqKehIbfmOC
2IJP93Nu+bVnyuki2TTRAMLA4KhRkjQTwa42TvM7CyvP7Iyo1cyolc8sT2703HLlcQrqSQoEHrKx
XbCDmWx0dVVQF62uaL3Ve7ZwwnJ6pQQMzN7ynmOsMpL5f/fRfptaewYwve0Ako7iLVuOWvPgTCJu
rK1vBm4sgMbwkgR/Bv/3i9M8g6g/U2TQ8RdJOKdH2/CrStDs2ir9I8L+sbHKA40l1vupREozH/6h
ao08+8q84fEickVErRsJ4Ttjq4RwKUZ5VgssyJnBmKkuEp54aeJbKojM7FSUrW1AU95ZW91XVT1q
+cLfcgAwQEAvPbBdieFKForoK7dOD0Qg+KMKG6Ws50X7Yu76TMPt22gqOPweklQUFba8+tLCailO
Sc0IHWPQuZfhP6h12ysgJn4NtUnxrC8qc/Cs1VWPQbU/K1qdor7T2aizAbVO5ngoRxK1tr3J0E91
onsOs0jMmBdrj5qFrvxkpqQZFW9Qi8SV+9rPpejUgcgcbTRSN/khBnknRof9sjICNtqPdK79wUxA
dJ74muYQ2+yCabS8RFdflvg2o/qr0T1Csfp+1inp5vyqlJRDSyfPHgy/rSRigS6qTxoX1Z5nJWpJ
NnwxNHU3NJB7XJywp2cIJrtsno9xGqNFTHexWb8UGsVs370DhdBorI+ghpI649TbGNsqlaAvUldL
2K7BCInSTKSYaw8SmWGDO8VRXxqG+l6qBwYKA5b8nJV50ICesQZcpjaP3ZzsmMRyUL4mblUubkUx
P9QlJMkcUDtC5CQ38Jdmr2aUxFK8m6fpre9AbTZ0vZvEj225PFHakzQ5mjY44Nntgt8DVWuPJQap
5Qcjumpj2+05EkIp/CVSXIxrH6vE8mZbJsk8uDkQkepQuVas7lpa3xgjI7Vq387LD2kY3JjZwWib
oRH9UJOSNBGYv2qwQPOiG1tkIuVWYM3PWYs26lSfxvY5zbV90ldXrYZ/zYZdjcebVSyEaVjkjMrW
qB9mrQYv4MugmiTChIqzZMDt5u7QZYdUqp+N3vRi82cBss90on7bDgR5j290qqv1aEfEY3nVT5PL
HLym5uzFHPPntFR8lZmk7yq3lhsvLUAVWUa+UlFSyj2ZtdadktnPTNM1SuMg2dHXSi7vamt5AEwM
TFCxJw01MczCjdUvhRy/DaXkKiCJqmV2tnvMsyqNZ1XA/LYOme3FyxVMRdMXqW3Ba4+y0nibLQze
j2JMo5J5hNi3fo1ruSaqUTEStQ9dzeuVV4oEsH477Bc6BiAmQH+ly49mBCIeo3Ula3aTXvd6zM1H
rAiB6SR92nnNYuzKBcQX37PcBr19TCITbP8JqODG3BvM0k3U7lD3xV4eqR+nVZh1t0p26Or73uxP
nQHuMbbPwIs7KpJf2qAWxb9mSXFbRfFNlFh3aYtLNgOh0z0A/3u0YvFVivOkf8Ef9RlANLla/VS1
yo/y3s1xbhdjIfn8WI6Sj5LiTYXfJLGXBPXlUhrcVFr2Jv1pUYrUwHJZdjb7nKB865dtepQbiIP3
mAdUsx0i+32hpwe8I3wj+iaV0PzL95FS7Gq7CDEc6rWRTGrDJrK0s83hENk/ykIPrab5aii5Xyl3
4/CzzSBym1hEX9o7xy69KnVIjrMfZyNhAIeCWCxvWyKNw1NLv3SF4oI2DUJCTeBI+Bjd4vUWxgyq
Vg0hphfWloHoVXrlZBM77XZjg/nUfiGU3qHG5yZTQxIld8sZmjoxxmcygkLkQ2K89nQJW2M3l/XO
LAzfGUy3LQYw6E7XhZqQyr5S4Gdxrnlx9tQiaTIy6g2xcpIN0PmjBUXTnuRFR0BoGCKT9EzlK3AE
p7452Ax5eYR5HdPxdbU+DpbjNVDY0W5nzS+sdGcNmMu3cp/hdHf57UIH17Frj6mPWmfjvLf3dU4f
FH2vN6lrYgAA0lShLXU3En6HsoxEjWR3aKezBGdQpxLKGJlbtBPpBhrk7FVHc7WPZXe0DvM4HdQK
nHwy9WWZegkbiEYZ6a2XafxeSQzDIUN3LzHlG8r1d2ywXKuM3/KlPhopoFisfl007E4c+5rdBTTq
7hYn2kktmIQlXPQKpIo7AGDVg1r2+5o9N3oSAFVK5HLx9Pl7b8aPtI5dFCP9uY98yhn6wNCiDRFJ
1NtSGwO5VDxwPbm1cp2Yw23SFC7DkC0Da26lFx7TFH8cF1I0EK0qSNTZRw2lC7MniwzVDvWegms3
046jIQUop7vyJBFaH1Rr2jumeetEfTBUzdMi0St7gNgWSol27xn6bsBv1xG0elxybWLsY2xoNDwO
RX9jFzS02M+xGr8186MizVeZ0wNW9VTO2YElNZkGkCt0rh1bZJFuVb1yB+12QP/ajphntfaxUYqr
wimDX0YwASppGtBZCYK87bFhxtRR6wOYeHSS26pUCY34oQSnWdeihjYcGgbmyASLzpOjXVUurxIO
arPLcuY2oB835AIvhuLYd892+7On36wYXiG/JG12C4YLt0h1ghb+0RxLX64gmZmkvtWVR4dCC6MY
p7Bt7KOtNoEVay/TbPp533ha5iADmIgEZu6keypVg1ilTsa4wL1za7VmoKW15/Tlo6xPu0ECgBRc
nsaS7aCZ7A/I+zSn8YvFvgO9/p6N1ZvcdlBzx8w064I6WogDJjpWPI9QGoQMlseMhPSQd6OpGpRT
RNIcIFwl9wDg9CgGvfvpW6xUfmwyb8irQM4yRH45vU5URGtGu2Oj9yejkm/lBsIHNQvqdgnlwvrZ
KeauGKJDbVhhU8uBpZrXUE/YU2aBMQoxnSWmOzSR52hJECFkV6395CTJY5HNu96eRjfu+0cnzZ7L
Sn6Ipeo2szQ3TwBLaxbSyzWikozX2wDobindgsXlpbb7oFQildRMfQAhwI0sA8PYL9IERvPxGjRy
ftcs+N75o5QhhGSN1HjypD4tbVkHbT/v0mV2NbnyirT7gVfkdzCa3mtG9FxP9a6z8pcxMu+nPM9J
M4w8TdNDh2aHMrNOZWztliX5NubmeajMo9are8tJfD2vajKr+tdF689ZB+xh1lsHO7WuSwlxQF36
L33dQYIFfDulopG67Xwg/Q4x7fxsnK8KCadCzq7qRfaVFK0Zq1XcEmwjBBIR3/tuecaJCvSc+epi
elmXXuVdtoeQ3qFs21Nd9oVL0+nYjOCXgAhpbOJ8VLZf5lloFOZzorAQsfvHpOL/xJBIGTsNfM42
82qjujUm25Xx5fFopYTluUlka/RSsLVh7cDZp+xB66e3HGTavZnf1rSCq9oYlZoKZSF4kBau3c8Q
2olvpQVuSVt/dvQT0G0VScyfxiBlxKIywZjCvZoDwKOkONiY+nq09XSX1Pk3dVDCSMqPaTx4seXc
zxOEkcFZG8TRcI3y0l0yVgfViANcBccakKA0rX5Ybfslth0iRao3thA6G9urJS9dBmp/dZnB/JYC
XwDCZUxQI/iPlRtFY2gyeL/UHvHJfIjoviqScqXCoZc0BTvG7KcUT97if0i7kiVZdWT5RZghgQBt
GXLOmsfcYHXqVDHPk+Drn1PXrDuTwpLufou7ucesIiWkUAwe7pmjZIVdgOq4kfODEYabQq12EWWf
pdvcR235Chf7F2DN9z7G5HmlHgfDu2m18Mnt/dRqylJYUdBsPS6t+kh5pHW5l0jqaEXwrqv9LVFC
B/gVBMmRAcIYsjFCvMTwbErirdy2+ivn0k2vkd2Q0b3H2CqqcXraKnSKJLAFVywV+YA/5Cuvqm9o
ovYWuFoQISO4jgxlU4Y4JQbfAbayKnO2c/tqq4cBvFP8xGq8eBnZNHSAaqyCjFsT5b7o6bOqxc9e
6d9rrvhbVc1TzUHk0RsNxLZ6dqhwD8Djt8Fh/i4ADkhjb9XX3U2cVYeyp7ZM0l1cZ9wEY5md4Ee4
ibImRriJeWSDpGenG2iG14bTS+ljmBJwy5WQmpT6jUa9lajzFQQKEOnE3Yl78tYT3s4v8canPeS3
WrsYXKeOKMYD8QJ7/rqmGLPWQC47uP6mypKnOmD3sR9bQqF3YpBsRnDHOmZJavdc0cAhsftcqexP
0lcvoD21+sF/oeAH9rPENgriGFx6xKc4FG4FejgXSvHQDlY9ze5rDz3MRgSmDn43uwilV0+p/rZl
INkRg9ZjBVx6wLcu6AjsvKjt1OsA6AYNvC+vQsV9yozWtTpRUZMlxhcwiY6CT2pkmJvuAH6JCIha
SqizMgSw3RB+u362cWX/tshAJYrsCqf9KBK6ikW9qzX/toa+khoET4o7EDRY452fg7yxZTsi5Y6C
tZqd5g97oG1shURIFIh7p6f1MWyHrdq6GOIMUBQLctKYCPn3UZ5B6Tne94P4dAcBEixBarNqw23S
F4cB0hFIUvCBQWAJNSkQ6rpl9p5E0afMhAWujR11vaewj/ZSjbcaNGJBGL/UOt+nUbNrgZJOw+a9
E+haJlJilzV8z5C4r6rRvRuuvM5UZLsFCoKuUd2oRbLNPAxN4cUum9bJYtViQ76H+tKzRwOQCOv3
LWiI8TrV96EUHFmUbYY43rZSXePv842fERB6GcE3cw0HwgU7z6U3edyCcixtd5yCPcmN6VMVQg+U
FM26UfOdxtydH6BX0rS6j4wDIm8520ou+xsV/s1QNJucZIemjhTLDYUpR5ivSDi+c/tEtX4vJPkG
cNqTnmvritLHpNJtKc3XNcf3C5Stx1oPuxfaeNvWXikdOlc4cZYfVLd4ThLaICtz/7QUZbbIvanU
8tBj55iSa45Rlc8dUgOSQoo1bewozDS7S4N95pKHgrcr4iv3ArM7Rs2fQT3om51OrCHs370OCXQb
2ogg9rEnryBjaxUMoSvp5XU6sF0/SPfU5atYb2w5UaxcDj+A3F/1Q/lVseyI5sxGVcsv3iWnCC8l
RIX7MXOFyGP61GXFSWcByA3V+nFofUwvIOvTtZXApQjSCEqk6SY0BEjeuliYydBCegcC9G7M1jqP
a5sO8Ubzq3pNSGvFkv8cSt4t5yhH9OyOFu221bKNgMsfqG5TXj/VGcDWEBA9iPYtLowMXjxuLDcX
x1LKntW4gbRKhdlaGYfID/6ELXsr6+i9pf5WobjNGFP5q7aQS60z2yvKQ1VgcGAI/bWPhLPNa7hU
LwA7iuE/ybR3hOFtpKZ9kATg3hJYv1AWj52qT+8pel1F4N6UVeYBOOTfNCJ9AJYFJQ0JKVbJ+9uq
5/agYOahStnRH5Lblku7UEQfLApzqw96BGGe0zXsmEtiC3rHQ4+Chenn8rYO9W+ie3A6/l/JxxiY
T6jZMhfjUsx/iYbuuaCxZxW0dUCX75o6ab/SsAzsWEPYwMv0IcjBFEqD4nYgYofsTnEqaH1ZYeO+
l31/46Whb9ISU1g8NcwhbaAq2PqZpfoSs9RBOpEOFSDCkpdI5weA0FuTtxA/7Ap2ktzEMDu1O9St
/xxn3b4fPbHvZXdlU39pXvqYqr0phg6l4jJ4Gqj8XOOos2F4UAwpN6OkB7si6YjZZsUqzeINbzjC
sBS/KJWP2aB86SI6dQ38j5rrf6t8sGVjWBl19ViV6VrJ6WskwjsNBRsSJ71d9fFukAs+jkns9JA8
liV/TXj+HFYoUgr/U+ndU68zaIcgkuu0+CgXiBNZQ/ZKVh4FDiwLQ0fu+7Xsy2bM0nueZSfRspuu
8z9YZtx4dWAnGrruqt8cY1GdmpwewGhTQUBQxdCaaip5YvMoTk3wZd52BSbo+IfhlU5eIISUInRU
lLBuTb8N4e9CuI6i2qttt0G8/MJZ9F4hqcfKjoQhYS/oho0eEiQ6q3KItyGRjhh2cWJ0jw28WjyL
/gRuWK76cLiTtfBQyapTetlOhwyrXNY3GB/ILDHIa7DU7rRa2uUunpaueUP45dBWICN0q8JM6uS+
i8hjR1KASzMZv0+Vd/Wg3BG/uk94+6a4oDBtClvvDM8WBLUkGgBJz8MeKOKmXdUZNG3HwppulL6p
qOkxNchBTtVt4hogMk4LHaezO/SI0QwGaXBPBzQeH63Io7079IMJHsrPUvIeEcAjKYvDO8hdrVuG
WoGrPRuVvpUCqCd3Q+TEWnEYRc3NBlQ7uCKSwyr/Ts+jT98NjlUvfQWD91300YduYCsk8ehD2BW3
U70j3gDtEuERs4uU9eC5Ts7pbqgDK4i1T7mp30RKe7vLyp1UyahxZgjdULkoB22Fodq7MhisMhz+
6KQPbMhGPaQ8s1gnXvswfo0SPHcky09x6PdmxPKjppON8LIT8VhpBpC+A94GeQ148zrZsIou9awu
7566wv/ktf+MEO7TkNN9WSZ4r/G5e7FTubzvlfhW18Sh7jGE1vgZ3pzuGCOt94Tx5XH/ixZlc1cn
Wmn33DiWMVLrsNY/fV3fsEG7hTACan8ZdHBonG8LHRLRhldsfFHdunHwbrSy7ceVbbhAFXXcDCNx
wzxJN1nfgTBO14ATy6IXva6KFURgUScYaL3CmLFmppyDntOvcSk1vDA+/FaBa0PU/rMkrHX0of1u
DH0fVGJdq/69kZHCUrXhWxHpzusYaHDGOKevxEapohvDSI4h7/dpbeRHV4eOdeBn+C09jqgho6LT
PZZS+Jm7bKXo4qGXRG4l3mClbv8QamJFEfKQJmG3Q5/v+gw0I3VeaHh2Xai2EvoieYMtOhSF815N
TFcNnY4ax4F2d3kXPYUyzigq56kerLmb7ERprDWfP7mFwndFhLqgCxY9kuubAjEqkdMNRdI0GHzb
cm8NcTkrcbkVE/aQ5KmGMnOdrYtKgZzIQE5RlqCWo4pPI8EwVyzz2srRqjGhSvoVosBiILpKhWH7
TXwLfidLK9x1kELiL63tRMoiM5byTdHh1UHom8veFpHSg5aHm95H/byusu1gFH9Z2d2HRL2VKN8a
Ir4fumzb5vShJ+QNldl3A7XxMEo3eRv+TWKRmzlHVgi37FseCm1KKB7q3CvsThOpyVRX3raDWqyN
QXuTPfIscqpu/BCz+hKNb2kNTxkMQ7NScjY8xoOwkrK0G5SD1r6i3vcs29UZBmBLz3hPOCpuEjkO
mfiIw+A98eNtn/jfgLbtdHCeIrpfF6mM0id78RNqM0ixSAVOqlLWtxw/mzf0FY5ihRrYW0RJacHL
a3ZNIkD9UarRSqNHdVZ+yJpNJTV3QwZkfCo7Q0+evFB+pC66G00hQcug6ahNECuYTRHeCS++oWW8
L+PYMEEQ/GK4CbalzRFJKtFX0vDnxg9RIkA5gFdaYMmB9uJ1+roDwMIa3Oqm7fhaUYZjQt1H15de
k7IGTa/cP7WDAqQjfzJa7bFoqpWrwaWHhp02AmW8SH9q0UFGjR/ekHnJIRJix6IW6xJbUYzfs8fs
gpfsM9wx0tyH2qskUC0wdCv2ZauBE/MGdluAwFotM4uqxKk5WxuoC4au75SD2Ld8wOt0HBCvc+UU
R9k7FG5tGj+XItiiwGhJMoKk2F1pxmchD8hzUZ6KQNnRNt26Z4NFkF9pKYbqMgib6N0q76MVkWQU
JIWltNnaq2SnzZijwqiXu2sdbZ9KyGsWhAc9bv6mvXTywJvEm/TR49l9G+hORPpVDSHaJvpoGuG0
mNI0FNwl/bVX62ceIs12Q9RPhn2G+EEJVOSlgLjpvt0IjFk0sql4kP+OH5KysIBtfdcb8Ogp4b2m
N4csa2w/faA+ao5KJu6GfNijFb9uEeBXSKfQaWofDVa8cB9VUZ7iNPtrV6WWjEJn4v1p2r/I67nc
wnEqrxHBX9S1XSkjYZUhjYFqJErbIv6Uev2t6Yot63uER5WlhQ9Z98UZ6HiGyhlCdBVph0pwY4lC
rHKf2kXUwB06XPWdQuUYCU9REEmghgP2zTLvzTSscezQMQslM8/3cf5aYLS0Rk1Zbx4K42NAcIE5
V5MjsiM1+IKrTzkj+7bU8PCia9nIuyhl26C+J1W2ltETSMt4FYNKOcgzVFk/9O6t9w9yhGpLrOK5
HWyDvfQIDxPoL4Olc5fDHafIP/T0O6hvDY7WS6Ju5ah8jssPPX5DTIhsKbQMWbcbFD6zSLXkEqVf
JKU4OLo0bHAGkKlJzwhx0cGkNlIuG/pwq5x5T2LAUzmguIpKsVHKFmtq9G9CB8OhkHa8J8PRVQIL
/5kBU9DFU8xUSjcVQ5avhU7GEXUigxgU795V/qAK7vRDbYGL04qLU6aXVtV2u7yOIAwnOQ37m3l/
Kd5X7tJjkWqWJiSrUTE61pzG3xwm6An4qNPpEltV7M8YgaQeoCh5bMk92gves47XnEVfdfoSoN9A
tRA1q8jMhtcBVeM83voeNBkkiaPSG6I71669VHLa+I+SPQkEJ7ne7lSwvvfNJg3wRxEGx6PUAap+
ViR5joZzX+OZqGTFTlhtx7VsqkSYUQD6jH4rq7FJOaobg3YT896sfQQuFFTNSMkl7B5BI6kxJBMu
wQ68BMUlbZODYlFDHt8GSOijbi280EKN+BC7T0bv2V2nrTW3sSUVT25UIuak0VarpEcPHr/XYDqH
Jn3E7Nhnq7aTTS3wjiIi66BHwfyQ5Nsu8LddlAm8+/577dL7psB4lxytlA7ATfKaFZ8YvVxnDM1f
XKEK91iUzQ3xwg+RibUWv2XsW/eRCvkjLcIibHkBN2BMyP3iwU+CYMROdegqAT2FpuAXyNSejEd/
I9a+07wGr9fhMbOIkn/39adEFgP0XppcAgDD89DkLY9lgC61av3/jEygPrxDPTtjGPihqMD4t6K1
F0Utl3ZugjpDQ592TQDVbsWNzSL7KPuP62uYGyXSzhAQxvgLzrE3ODe9O0qyqxA8oU64aiurNVsr
f9FW6iaw2Z238G1GTMUVzMUU+dWHJcHsF7CI8bbeFut/hm7yRfLoEWNzzcwE8ANJgGKAFh6g6zUg
HO0hQCDlqp9d6STS28ImLsBWjAneR5HKwh8ULMl7ocCxPygbGprdG0GLAfiiJba5pcM9AckErTfQ
pMKh0HOxM8LMSlVpz8N44XgvHo0JOAaejwXeOEykPBK0D8AkNMomN8BurFur2Da3/4F66nhnrny1
KdYMmGZKaQGIEV5pULFVJjivNmgIr1MnXRcLcPo5bLamIbmDAhnggL8mRfJISkPwekHM9IXuRtYp
1+7v6C36EuAt4fYS0nfu5J+bm3w4WfQckL4RSAflEchmON5WWteLMK05UNO5mcl3I6UKZEQOM0z5
FnjaAK43Xf6ldr5N+30A2OP14z/npM7sTaeYu15BmVgyMG+jfWnF1iAP1//+7EE8NzBevzMf1bG2
DbiPz1TbwY2wx3kpD+x8dMOPwjFW0laStsPf60Z/XzL05TH3AjYJsBP94uhDfCt6CS2gD8H+6qiu
+/FG7ZZkb2ZWBisYq0G7BcdPphPko9I3mYglzNp2VpLYZAXqClvUZvOumpwhsPiZ6kHI9V+vbVQ7
ldHBUKBlMSU+i9WoSFWOi00aVFxyDIIHvaMMz9etkJktvDAzeVq8kLFI/ucuA/zWgQ6wsgpLVtEk
B7QJJE8KZtu81NRk57rl3/BLuImz9U12tSkCuaUGsJ5Up4nZCX4vq+xQpvRBVpIlFrl5Y+B+BgM0
18H/eXk40zoDjbaGsVh4rG9qEcy4A1iFKMuukOtADy10pLvYWprMmgGkj4v8l93pWF1I/DyvY8yu
pod6+6MyHP/xP0bth+ZVWUI1zy4SY6UQC+GEg5TmcpF9XYQKzbHIpKFWqXygNI7u5rFY9CU/f+ny
AQAinELGFrQ3mF5RJ3ddUjyGVVNwjb7VCM+HDYZKIcLmbrs7EW79P3h5WlO2gdOzl6hPZtS1QJwH
mUsNrOigcZ1OcCPLH2S/b0Yl2OY7qMwcLG+PwW4U+mHfBnQuDt5fSTOj1dJs+u/tvTQ8uSmVHwkp
qlvIF0TPg8dtuQXhobZvtPX1izFzaC4NTW6GCKVcZhJWGG6N72Y9qiQMVvuBlqi1qPny+7W7tDUu
+sxrD03lK9Ioi6Y/0sFsV53T3RRfbmEOm8gaWUj5Tn8GfkF+KnzTW2QUn3ncL+1PzmzkdnlLC9hH
GXxb3Y+E8yhIWN0BsBpwdipLjuB36HJpb/K681jjNOOw14FcHL0wYNdsbo0TG0gpA3uJy+7nbbi8
KZf2Jo4HMkUeySPYA8gYeve+1dps1TiAKO7FfnRD6Hhb8raxASeyjUfygq7FHeBzS+HojGoTfggh
moKhCtzdKYlPIwtdSbtuXDhZtWD0H+O2aDcy6zQ2Rs98p9rGDhg18X/flhW8Z1zGhX0ySS9RRK1S
j0OGtdAARcm6oUM1UeWwVGuN5Sl4azyh5RuofiYvZaCjEVr14VPnpxKaMJAR6xXlOeqBiFDl+D0O
pV0ZaORz4erNHo9/79LP1Ty7DkrAIuEn2KXKaV5GCtkUfPp0xawITI5LE1gz4w6XezL+mjNrwNuE
kivBWm03MbhNAwfQGihYZnf/EXf50uImeWrXGBB30uDA1DX6zpCt+sRAz/3IxxfYSzPD82tTKMX8
PJflX9rBnLUcKLwfY/7dYOuQk5Ks8WqjFpOsFuVIfocx2Mozc5N7bURNFzCjkU8o4aCCI2ygHfbt
HnIIoVWtpLW6118wyb7gqn8H1RThhKEpYAOUf0eG4OZTWRsUyqkE8rNJbpm7MLQ8t40XFib+uWOo
xnYuhgP4BundD1HsUXd8cMCvQaq0qCA1uyDQCsNBgHIAxHaXJ9Iwci6rXUpPRfEp5Y+JvrBhozuf
uEOdn/39yYnXwtz3aIkN033ItgUctcWaClOAEyUPVBlRS/G9cKVHx3LN5OTUl4iXur5vAWVbazvw
a28+ofqDhG7xCM7EBxdrm8YHLvq9mAkclYXLZq1a+mYV2tINVGF7k77lL8wSzwCgLlUAZk7+hdlJ
tNAVquS2aTmcUhfVyrZ1XNl4aNGOXNjHJTuTkwhwq46GIpYH/vVvdxdsiFk8M8/UHjWO+cPIfnRD
a4mDYyb3wg07OzDjgTpzkcCreEMZ4Px3FvSNDtkus7gV/DCVEyfe8UXZqKWvOHEkfZREtQIq8ZNs
tFbf5Oh6RO4tDuiprgzz+p7+rgFcLm4SHIScG6FbJnTUvTH90k7VP1r35gMpHwJY8njd2Fyodb6V
01ykDlrRGj/Oyu4t9VsHjW8ObgJi9Qf0U9dL4fLSp9OnvgQakRHwqcrJOA0rZYVxVXCnlJvSQW4A
Ibr/QPJrJpm92FB94l7QoU/TPiroiYKf/AZDxytEd44R2KUjreUDWGhw7ZcUIRd85jQhESTtwZ+V
waepLynOi7/I2D+6qCsuTJ94FjRUG7CDZvTEbukOCma7YE1v0YS0RrL32FpULZ8JFAxZRrSoYxZH
/8X6VfEWybkIh1MPFRBjNxbB6h27HzCH7q2WoiD6OwWBfpiqYo9GckmoiV1e8T5Imlp3ESn8RKaY
QYA2c/kOZM3IpTkWM4WF7nJhsfveZhaoih26rt/VA0dk9iZDJkeyFxnxZn8TaNVGLjIO/p3Jb/IK
P+s07yd6MfBooFDwwPae4z65mx+dlzuAO/hWMRvw//z35wn7cWZ78rWZ7FIjC2E7wQBTsUvF83VH
8Pu8Xv79yYPhDVzVCq9GqOThZZLzRrMyo17QFPv9WlwambwW6FeqWY9+8yns7zrlqIYvab3IbPH7
nF4amTwOsRRFMZS2yalGSiU7kP8BfOpmLETX6/7P0mDt0pImL4OLoUlVyOOSoLQgDmkGPPnCaO3M
p8HwM1ehWAh+ul/M54rQQp4ppXwSpfxisP6GhK1z/evPrAIsT7hmGgRwfuv2tZXS1VLa0lME6AQG
MQzAcnJ9dd3Iz4j+pcfC6LExkiIoGH1HCfPyTg9llvd+3VDEQvlWszBqY7vr7iZ/5AlEJtkacEyz
PgaoEJU36U66WxJ/nN1IlGzBwwT3JfPJyUiAGoorFDYxvyCZ3G0ttE+vL3HmOcUSz0xMjoM/ACbg
19hIDGk4GAVb13t2UzvZVnF6CMguNeRm2Mgu7U2ChR6NayOvcxmVkuIDswFQKAsgF4Zx6NbybzDd
s5WRx4Vr/vhC90uknb8jlXPjcNOX3xPoFxUzjcZwYkYM3BmGApGFb4nggVn0GKZVo21ZLLUU6PWv
SORJBCHJGbgnMSB7qt/Ao+nUB0xyQz5X0c1R5Qs6zxBhHCXTxqcwvckHlIzAEFybS1WcmVBmXD44
UjQQSoOhZfIc9FoOMXUXyvdjFQej4453HxxVU/0EgMMEZcB26Qme3+9/Gxx35izs9aoOkwWJTE9A
J5DwDnOwOubH9AZXNnoFM/1CcP876L1c3+S6GpCYVhUplU9Dm1pSvu0ZwVjRs2QUCxHvTD57aWny
LuhVLJESo9G4Nfqngpd+rDIO3x4UeparbzPx4KW1iRvwMXejGkBcouJBVuwQ7CoIfqEgYP8jiKwB
SJXZySvfXPcNsz727LhMXAPlqadnjYxFNomZ37k6SDms6yZ+6mW/POyZjYk7AIYHiOkaHq5mULN1
ozeCSSJIZDmZxDYg3bMijkE00q8zX11422evA1RrtJE0HtTZPxHd2elMdEmRKohJYFvZClPM7SuE
ZG5HZpN+C9/zVeyXuDpmz82ZyamYRO4atPD+MRk9JI67lWHPNcfSFeaFljZ3dCzTzQXZPsogoDVF
E2rieAbAQjW/JPKpBJ+25Lgo7xROGTZFZcp04Jjl0gkk2ENVPVAmV0fuhTVgiwOqyegzLdyZOS84
EsyDu5OhgfULikErCIpjxuwk/H3N936+1Bqefa0R6GKhY9SvTts5apPBuuHLp35XbvNbsTfsYJut
ORg8tbuRnNTfy5tiA+0T/8DM/HmpOD13X3SoHIBhiKKUNm1cYfrR86sUT5sfxXYTAECFKfNBLEUl
c14O3FDw5BqBdNO0uKUkQ1UCUCefGqCXD4D2elacBVhp2MiOKOTv61d0zoeD9ocCLcDQkvtFmBOq
OUYw4VRBN4GHqfU3gLXvvL58RwUMw/CisVpwzlw3OreVHJyy0D4CNbQ81dYQQVC5lcZRL8k/62ZP
IIXZP103MXcewRkmowEIJSDwAV2+TaKX26hI4HmEisEv5ZTGC4iP2TWcGZg8fqRNMsyPINjIyy2g
kxH/GOkTri9iycb472curCwy7GGG6C3WjwoH+Brw1giT7NetzEYw53s1ee58KldSkAegyrGab9RB
3noHk9y39Ybsyv3YecoOqIdsS6hIix9iqOQR2rYLH2zOeaJsi88FqkEVlKuTxRKpHpC54IuVQC+0
6EP7kElt3jAH6bgPS4TDM8cDJXHgWCkBc9iv3rBcRnmZ16VyClS8DOKPiBde1zkDYPA2NBTeuQKS
sMtPB1EcN/Z4BSlnkWDk87uMFpqEM36CGwr658j9werGJwc88niuxRjoP0l+ahLtWwazDlffs9y5
fjp+n0FVhqyLjgrDSKk1TVJqkC2k0eggQq0DdFk9hqF3UGthXzcz03pTkU/KwMgA4wM+2kkUVI3d
wESOyA8FbnMc8YPN2nPQaX3ka0i9bKBvjMIOKHQWDP/eyEvDkzioIGIoZC8YDQcPqlXeFpaRrQzb
hRbLE1uP+mida0N3Jnq9bvm361UB/1cgnoBTiFR3ckRE6THN1VEYCAG9yHLhAGsC6eiAoK6asNdY
1+5CmS6ERXOrPTM6ra+mGeLygWiQBhavhG3aFANNxUvNv6+v7ffxv1jbtKwaxAWSlLAhJ8UAlS1Y
U7LtdQOzm8cUpLYoy4H9b3JcwBxHjQ6w+JMW5ACjGfyhNrTnNIrvXbDXKIW6IXm7cKdnUB1Y1ZnR
yVGRq6EuhVYRiJKORM2j8LC3pXdaapF16wCD9My35K59v77UmUgWZjW4RgBZ2G8tPb+iRcdqmMV8
l3GkO77KkMerWwzf928jQ7RryQstvblbDwUP6PbBFcMBTM6mJkUFnu6anGLjhxKJ+SUYhJbg3HOn
BLoNGrpbKkq40zsPMvEa3bVGOWn0qRA3rbdwSMZDcBkh48+e/f3J9wo8qR7Vt5WTIrmOrz+Uw59C
V0EvgqEM/nL9K83tmA58H/BfGh6vadymGrQJWQV/HMvZrVpK35iAPUosXV83M3d/ETZxeEiUxsBF
ffmulNLAeR62ymkIQitiKWZggk3eP6XpgqOY+TZjoZujATK+kVMdrBI0ilJl9EifOtCH0cJU4wUL
MztGcLJQqmCM4YZOlhI2Q8PaUEbYoeYW1gv1uNJmbOGdnLWiIQZE8R7v2PSMkcRLeRDgXXHrjzhJ
LWT15ZLo3pwNhSEnAewSxLvTGQEtb5OGdTGCzRTY/ZXP9lq+wDo59znOTdDL7y7pLVQzBp2cwGRi
YpDMFKDcun60ZiIwlSh4fyH6ihTrV4aTpyIpwxZxIEb8nBGcEOzqPdLIFebOjkud6JmDfGFscjez
xO1zxE8E7B8E5Q0vWLWs7aygH3akkBeO2kyNBUvTIDcFtSkKgdBJrqxEGbI3FRmHexwzc2BY1vSd
/gXFz7a4k/cNaL1M9t9DHWEU2gwQCEVa/OuujpI0/+wny5kZgVsO75gNTjYTc40LGdVMoffS1mQ7
MdxMS6i8IP9eaTtyqADIk3OzdLQ3gA1twwPb1MJxGZ+AiXMlKD9AnoYTJOXaeCnOkhMNCAwMm1LU
6OlR957TStisPlTdi6bcqZWduwshxeyBObM3/vuZvUrVBdU6rLCpSisrSoyLv+VKZybdf//2EWzm
2OpDFg6Jn0tDoMAEQRVDaCH6G1nBl/PuOnWhhzIXSpAf0Q6I7iDrnlan4gJDTDxAagfaFVPeCZta
+a0XmSY6iTtpDcTm7bL+6LxVA7dbx9UCOddkaREnpNcLbyxsYozzBqQ9W1UxGWBPASihx3pj+1Ww
RcnjOeeFB/BfZiefLnU1P8sQep4KcFgaSmHH0cv/4LvOTUweE1IoBYs61J/+mfYgZrgCawAaHYAL
bpeabEvrmVw2QeRKBBQl/754GdK/7pI4w6wnRgpsjCI14LiZRrek5a2bgMrgJO+oBbD7EbUu9E/G
UqK/W5olmVsNUgLCAQ6Dt5qGFKknoYte4byr1Z9Su++WdAvmXsfzvz/ZLQ4qzyQakNj74UFkW924
SfSF13HWv2tQmkZQBFGTX6LBGulUXoMo4OSetHXvFLsCSlbpflS3HKB9CzHB9ZIK++xHwj2CS0Ik
Blc4ycCFzhvhltIIjCQrH7LhUKOpf2TDKciw/gdyf+ATQeyPRSKk/ZWI51HOaxppgPGVm6T6qD14
3deFWzT3qc5tTD6VorXR4EdYkrQRQMO00CwIbVB3jUI0YxgwZuB84W2etQlJGIiwYygAdNCX7rao
Am7IAyolbhc4UV45Em+czAud62tbMjPegrPnA1WLXgMxxoA6RnMPXhTNrJmEKemCfl03NPdO6Wfr
GX/ImaHESNIW9FfKqdYSOwL4Q3GK0gOE8PG6ndkFoeQN0nQ8wnASl3aMIAHzRAWP11NlTZm0rYPB
6VzVvm6GjN98+s4DkgW8scGI/it00nKfpKWBUhmCsxudmPG2uilAvmj730DcmMp9+NCvRgWmHjM5
mwXj48efGkdnY8wPIGDwS7kNI6UJA4XPaBwBaWzqeLGYUztjW6W5LY9LWNnZS22gZExl5NoqnWJq
QM2g1pkPVFG7Ghvm0LXM4HobGwPlZvBYd9bCAueiKGSLWB9yfGTAk6/oq2HNGg/ASKCmLOpA+2lf
3I9lL2WdbAcHPHvj6E/oeDawte8Lxsc//mt3z4xPrrsn5wpJM1y9zlJ3UW+O0FP3LrFaS79PjrnT
2SAeOfnOkutcWvT472dXpCpaUPQHOT35JQbVgyY+4vgdaaTaSQsAbOze5UHt9KBSur7guStzttnT
6fG+alE2iurhRPStpu4yfUuXgsfZQPzcxiTTYEo1kFaO8HTjXQifAA/DrCvRTZlAjBUkT+t+qRE4
0xlTUQn41xkyJrlhUYiyVKKanppd/abf+nf1Nt024PawIydaN6t8j9I9OM85fsGoMhLcSk/XN3Yu
hDj/BRMf7hqSHCt1Afgyr1Sn8Mr+wa90ecHKwnGdDpirRdwlDYRZT6onQOuwzXJrEH8M5Tty/4+0
71qS3GaafSJG0Jtb2vY93t0wZtbQe8+n/xOz+nbZGJ6GtOdGupBiqgECVYWqrEyG02MdFMqHC2ns
V3028G95dcsXj4nhNazZA5YJKidOh4IHndqMs1g9iNGTgrGaqGWc97VQtPwslHOZ1GiCmRLpPmhH
WtBLgfClUyS7jb5f//4rjf7LI0h5kgb9Dq3rUMkTR9+NGuFW6zEqzGvCUVCbQ2FMsQ3Gpk2igS5T
GT+uW2edPsqdyKlRokECJINSvjb+Ti4ZUYjxqehJ8pZrsRABn6qGlFiRJkeodFlZ5/5/rYIW9pRb
sakqNUGrkr8BbREf/kWetTgMBuUlyjESZNCfwzENjwL4MeXorpHer6+B4djplHiqOBlaish9jEkC
pX9pcVJmFTx8fLCXQZ0KGdteOF+3yfAKBjkdi2ACEiI/4EFk/qYnMpiKo8hRc2E/ZNxGS1Cj71vG
aWCcNoPyDeFU922Ft+6bXj6l4DHVs5frC2KFEINyDXE9+6RwhMLojscIQ+WFruZ0L7MFHDG4BITt
dXus4015iXoAxRL+AS8BevAk7KwsLcy+erxuhbkqykW0ksrFfAfY+3xOwb65AweEF3jKEUxHRKSU
PQrLtEj5hURQcuBeGlj8ZpxBAuQZDiTRB/fXRsZHppLS9Z3EU/TyKOpGjHapirpAl4GU3K4hBSzh
AZV5+X6uwbD/S9+YOQ3CSADwGr202xXVXIJQDARgB3nHW9oZBfXmp1yDIAeKGifgnu6Hb5gh7x3w
rhGAfOSykpDroQaF8Muf4OtpGpYGvi7gCpav3pTgfprrRxkdiuvnaPX6IVkWVGAdvyrP80KvVcY4
8m9NgQat+CMuGX54PZYtLFBLKSKhAwVnipfiFsrblgBxTCLmXDN5ZVaPy8IQnTUFaZoEDaA+GmS+
i+4B6qJQV2HgVFY/zMII5R75SJ9UI8OAi9FFYNhqBj108y6TXngONUgw/DbS8/UvxLJIlr1wyF1e
zZD9hPtCJABlwkOpAfMOpQ7j7rqd9bfaYmnkhywMRWlTlqkGQ42TnQYP/O/fw5+9o7qANoNfn3Hw
WF+LcpOlFIpiFMGanP9Q+McA8/wVY+dYJigX2SkJXP+EHmLOC4cZXOpRaDxy3fw3mcBi3yi/iDmK
vJl7HHAD8BowkoeSl3csJbbVWjMYV/93UWkwZKRVkVg3aIoJ98G7CncfuoGn3qOaJAJKpJtkLMi/
a5ldrNXjB41h0CGCYUKmiVDwfu/SAUoNmOjiQwvcebMZWrHt27ItnquDthNw2VzO7hjnYy33AYAJ
LgnNbDzGqF0V/SLWfB4pMIEGSBvDGT65f/47DFFGpfa3GXpbAx11i1FGsotu6dOo6D+BFTwg+2Zd
rrXKC7bPkCCJBUg5XZZrsxHTEVmDx5YHkUo7PkeAktuKR56w2hY3jNUtW4GhYWULi5SnirTS940Z
L+cZA2T+ZPq3stfbCGFev283/E2y1c3AgqSTxd3695MNhR2M5/0FjP7yZ1DuS8Ezs0+gYoTXtHYm
IA+QyIoPwo5EAAi2DCYLa7Hqx5YLp/xYAgoTuapxH7mNcU42FcgWrT4z5x3Z66JnDrMxDVKuTJTF
Uu7Jtx3A9EAoFtL73tQsAmFJzn91YAUdjVBoFwNRQCUnTdboSiFGeOgiIanq0JXru6QPGbdvNQcy
gEDGsBWqrwCuXAYDTvVjoxdaUsvirdmGGrxH7J26YwUefW+0eBfqEcpxtgJcf/BG5n/BpoaTg34A
r33WD2mEsJ/mVaEXmFmD3AYoti2/gtTbf2dcujRCxQgFjfM2lGCka2LTByRHbR84FmiCHAC6MAgt
IV6WoJGsf0FzA5cT94WBzSTo2VANIRKF+agxxUBNZBrR0/VAvpbSLa1R51+sxHmMYwmzqfmUH4x6
wBj1kLMo2lhWqEOvhakMaRisqYpe8vImyW6vr2IteC9XQX0YuSgaRB4gc2J4ygzaBFOFqCO/X7ey
8mUwdwfeIt3AYNwXiecc2gBSKiGdQ6nADeSbCrxbXXQOwCtahIyX9cqKgE3EcYbqkIR/01dqLmOg
i5DTC8HTCN21yMDUUqlurq9o7Zl2YUa8vLlSEAF00iJR8I+fjGxWsCONBRAwbyMyC21ft7cyowYy
tsWyqLQ7youkb3MsKziBijYGU7PduzJQdREUB83xzriFosxusAOrOYMp8INV/V7D8138ACrQcWGm
qpjVIEN5wEy4mTN/tJvKJqMp6qZ+9B0W2pn1IamQJsyREgkCmhp5sCfk6Mq49VnMlaJEvhPlNC6W
RV3juZkKdeiBFA55MOAaNfceddmh99XCkcfGbdq8dpq0nA9qXe9FoXKQd7ykouzFPXf2jQbT230Z
g3u+y3cJN7hRVm1Sqd6ij7YZ4vyoxeiJTKWDKYxXzCzMqGDxvKtWBVpPWRybGV7eXsPxUG0BYS9Y
iJVT0xjKXlYGcDHo1VaYISswD4MLDVNHTaGeAjD9k9iCIkuqREimQfnJSpMatN3yUypCn1XFE8Mu
Qf/dqfVbNVX7LJQDC/2w3lQTg4eWhfrut8I3YygU6AvmNtekYLbOFawRmvIpBGEhDKptijz3XWkE
zXeZtQeQRX6T+gaaJ2DRbcPEUipM5Mcgs0cj9Bxk84avS4hZQWwzmvx90+nnrgboE9mT2ZdZZGZF
5dWZbDd1tRV5XBoor0GtxtEGwTWm2oKo17Ou1k86l52mKT9lMbLuboB+z5gNsRcoIfi+Z3AZhb1u
Ckb2IiQgPgYf9oPUtye+qZ1cRecrTTd60p98Xrstw/4txXSnW8i9A/dUmj2nW5KKQXcpgXYi/l8z
kQIwZ2u8OwSoM4dzqkJNsrKqLIb8jmJntfje9snTBK27zgAQKgpDU1XjlyLit3El23LNi6g9cfbU
ABBT1i50FD4mBdsolq4oJxic7g7tAFr3LJFeUrl3Mw3z51XgIPXYDGF2wjRObObS7OZq7Xai7hS9
/sAP0t0gg0gPwOBjPxmnGTKafiBspjwDo5HgondxTiLpyIGAPA7LN2UO37miqx2lQN2Gq3dpn06O
Fs8ZNF9CLrLnIC7uwaL/na/ln4bf+GaaBjFAyKDUx+DJfaXqT2Nb3lYS1BIaPY/tPoJUkR9UW7Ug
UpyqKNvzIG+nOTjmaYrpTDlNLA26kEMA2HknFY8SNKeASAMgfAi7h6hObyGTAmqIGh3BccohklsQ
kQPOCfkKMpza6IGr8GcgKCNUD6D018pQBSzbcOODvdZsZ26XzN2dX2q3aSV5Y5oBcTRXpi6GtwEE
RsxkrvO9JJSFlZaDl/sNGNbn0QRrIE4Pfx6h9sbHOHpAVuOkZDWcCJ/xkLSVn3vMY0JWIft23U+v
xOsLd0LF62mSyiDXAEA1xPwnlDS2+cxqL7NMUCG7rxK+GwGKeuOhIFn2kHNlIYVYnpd6FEp404B/
HBJ1SVWDP5vfRGDLhsYWA07GWMhnSWtRCVExu1WkJSqdSA4foUvpGXP/9jefwwDHKKjZkORSK4Fk
JzQvOILhwtMk5N91zrpuYG2rQPsG9lJQpKoY2bpMA2pZHGYjB54BcmM6hN2yGCpqIit9XnmlAzAB
mDZGjQgFMJXTRNAVgjqsRpBVkBjBu1Lx/g2xMol1dCzEQgCaAKgFA4NULNTlFJq1PSe86UWmOa0u
auBhAJA6zKHvxBt+xcAsruUUGErkMfhNpuqMz8f14gREqRbqYQx8cLwNNolTPXKn8vnbaM1O68U/
po30ev1rrc3rXBikPpcKFs8GFA4EKDGDFRHK6i6UuZ/9AyTAgViAxBMBQWHs3GYYXkkzLgxTWwuN
ekERJ3D0jS5ZaXGMoOFituDOSZ1hA+Xl6/ZElj3KD8WyPsrzrApARbehnR4gymuVbnoOHP4m2M4n
yWufspvCDVx0TtzcM7aJef0nrL3XL5ZM+akJrimV6w4NTrO3ObMxK4v0TjDn4kRuyPAla/n4hTXq
pmt1ogNygxEhqC1sSzc7yttBMKFN4RT2tNEdyFdcX9+K91oapEtaqm90aawrKPxEj6pwL9fe9b+/
wlUqXxigLj0kW2N5aID7yFLw8wTVO0REdokegup8PgbQoSkAB5PD8KMYhLNWSiz75EVBeYML++SI
LS4nWu5SXDQ4Qv7R96YjOkIACgo7w4PE+CZglrBWPOmFOfJzFuZi0DxJGO6fMTb6wWvPuZZBReOO
sacrjvTCCPmoCyM19MVyMUTslO4JZyjkSbclvEDhQbIHLJ39RrOCLe+2aOwxH1Cs/aR8T1YUYddU
+J7kAcWZoCyGXh84uzoQsia2MpisML6+WFlAYUnVQQJFXQlELS0NQxTMamDQIshiguBziDdlFth+
+eFzR600nOsbvP4Rf5ukQQcc30RClgLu7utAZpWN/iz39c6fWRgRlh3qbjRy3nLliMBRQQJHkqBR
j+qP1yYCA6L7//CjfxZEXYJEEGs1iBESBwgAZE+QFcFr4SBtQpuACP175VgdfJCjNC4edW64qzZM
fob1c/PnJ1AXAxyuceI38KO9O7qkql2AFMbs4dsq4MQTSK4zmm/rvhQAf0JiBJQm3YzQQ07v4gJR
stupYFsEQpIQFmzhuT+55Vg0Zav2ALEAmxH4TL9OIk1Qc0RvFhwwqBp7qpXCe/sPsplsQ6hH+A5z
xIVpkPqqbSlnWliBvGS6zbeyI20Kq97Pt5/DBMCEYpb1+rVYixXIDzWUJWX964xSVoHlApqvcOUA
2Vk5mCj2KhTTGYd1NeIuzVARlxOyXCs0QM3UI/QoP8nlZDt/gpjD31HsotBKzgfwn4CS00lpUHdZ
DIm2X0lp6nInqAtpt4KVg6Sp2lQsKo21K6+gUo2yniwZX0C1cZCrCYTmQF3QAVwySN9EyDpe/0yf
2Tod8hDWRIyoS4Djq5RbaUsfOroq3ufDjpBJp267n3eBA1JFjxxFEJMz2+mrZ3FpkzqLArTKNChz
zm/FT98D6dJOc6JH6Hpvey85G0xm5NVtXCyR8iZqDz2sKQduJs9fVN8dIBzasdoaqzYMwLY0dDLJ
J7uMsiKaqKPBS/NbqECdStr18X0yP1//VqtXamGDiuQNZubKIoINsfw+6ecw/Zv0hxA6/G8RZJGL
VAFzpLxWQJvtrXAIM2TqAh6yJyhugmfSbgTGxOfK2wttiz/mqAcCYJWdynFYzyxyVtO6UHm0G32j
DQwnsVZIvjCkXa5LBbOaJiR4sapH4x6FmfBBdBJH38YgrhjvOlfYheg9n3h7Bolc6rGquqtOSgUv
AnhbBBWjE9QdKzoNAKcUuET/cSTMpefoET2hJDLTU46nUK5Y1w/K2igAWnh/DFIXzNADgU86OF/e
kz0wwyQZCPMwBX8Ut/y3YDveJofwDhTW5+CvLtvSNHURsmH0UT7BG0Hg3tQRBdVXrXUZy1u7bEsb
1EXgudEIjUombdF8Wzi6N9yloG5TbRQsbcOLIQrH7EaQM0L7yaVN6m5wRgT59xaHla8jNw9PoapB
DgPPZuiZsUgZ1tenwOeDMERX6Sw2S3mUXD/3UG0DS+wmFGXzwRzLlNE4Wq1GqAKEU0hIwxgFtaqR
63IjExE+wSgDtbE7AsDQ7moMFIgHSGOjcc/qMq85MXRdVQHcIRjZpNEXAw9F5o5HotXI3bugj6+o
+DrXz8eaX1mYoJ+pTd1MQVJjgqgGmE/E+AB0e4vXZnq6bmY1dC7tUNcaZJBT1cYEbmznh+QUv1bY
vQR8cN0BxAUByPwi5vVa9yUShtdVsOKgsUjdr6aaE0MCVuytfultol8VHafvEdJGcd9sMlZaTBwF
feoJQyGZnNO+zjf6XJRmRQQur/ls3AebzDFOgad3JvQlUEdhOco1bACOIYi7ULcEPOYzcVgEoCTt
iiAi1TjxNj4EJ94i7/DSnZ/BLiOY/LaxSbcPFH+W5IgbzmYxvay+fQBWBJpGBw//F9Eb8JZlMqSf
CFItOYmecWjAWCxDoSm0FVDB6vcl5po6t3goXHzbU+iwHrCrN3L5C6iEduKqKR+6GHwpEBo+5Kjr
gPbdUo5g5mzg28i2s2RM1q7k0iT1aPa5cgpaA/kRjykARAiF5WVWTxFmBj8ZozCJTZ3ZoOVSxajx
RCak+bKTeYklecWW4IIMZlFlRZtERtcdfGXgM8R3pH2aHEKfyVdQVSEM0FpnEmgQ50w38b34qrwl
hC48w7MV5b+P1mUJCq2FiaVxKqfRh0CdM4NUPLrCaYbmUAfBs6ylO76Xt5LO3133QWuRYmmOymyS
OI7acQ74t1LijlMPWo6ue6+1ghVxyRf64gcWe0qdSrVNwobrsac9vA5BunNW4A3uYP9izGbVjtcd
wcIedSQlfdZmNQZpGyHqL37WB9HK7epR+6iOnMXfj1Z8ZwB2kNzo+wj3gcXYvXoj9M8Za5Ku0eMR
RVvoiq/4MA/s8tCDVZRLrOtfbg29jGP6xwaVxIwFnLjeBeQtCce607etMzpgZN39BYEH0QzDZKiK
V+sXwpuullq5blAmrppvufQhg3Ay5zNL1FmI79WAuLREpZ1qXkb9VMNStysP+UO26Y54Bv0o9+QF
IaG7ecvvWYOgqzfAAMukBoLNrwPluVx0aOw3eCOjYZtU4GfWSytMWIFw9UT8MUPnFAW4T2pVRGSa
bke3fiB5UvBoWDJ4Q0k/IzqzOJLXQ9HCIpVdCLk2KJUGi9q53bZ2/yp79bbBrGDqJkfxRrptDhzU
lVCKC6z2EXpzHmvslFzqL5d+8Quoz5mK1VyDtBUDO+UTihNm3v1I0GqOZLADvPtDa1+/Eauuc2GO
ihJcMktZGCPyTeCw0pJ3PQ/sMgcppAKIlsgSOmF9UOr6SWKVQVEe75SqOWgAy3Eiq1vC2j4qt86F
rlbrGbl1DuhSOAWW0m6mJrbiEdVT+JU40Vg+hZyJa1+Mij4+n4Nau0ZySHp9hJAi2kl3GmYikjPr
3q1V2omWkAKmA8hFGFTkQaMmHgIIaGF6fuy2fsdVrwlYn80+NToAIlQVYJO8hVRHVL9gKE9g9VHX
cgodwn2YNtdE+YvOQ9rGgSClqFvJXnZXYmaI1KyU22YLZbm/AxsjOv8xRx0XcNcFQsqVKGeakF73
oPS9G83QVe1+12zb47D/m+LI0iB1erS6CJCi4nHRAHI0B4dShS11n/SsccbVptvSEnVo+qnrQEuM
aw6+I6e8IfoUktfBrxDxuOtXfN2WAm4MMBSAGu1LJqiEQiwrETpe2/nACRZIuNp9hby29Ub1hhX5
VusgqC/9Nkd9tV70axEULSTx1FJkEjK0A+L7+kPGS4LziOZvf4IeKWo+LMTKWlhaWqY+3zQpgZDF
qBSrevyj11KgcaElZoQsqsM1N4aXCuirwMqhfml41UraGn0UooamS6avbwHMNxnfbM0vL0zQDS69
BXqtVGFCvG1+jiCsJ5KunA8pFdnUzeahOpOGMxtAsLqF0GrWwHYM7RSa7saP9RA9ElQKJL504nZf
xrMjh6+M1bGsUJktX5aFmqukVPbJ4BOB0QE6MZ685d4GW8eEEoa9/7smiyzpi5VR2e0chH5e9KR+
NYBTClpC6h1jVevf7PfeqdSAo9jwdYVCLu6ZYZaGKXwjYpGYu9rG6GefjMSsOmt8IvOFoBtgGF+L
DIvVfekoSGPF6SHeJEJTP6lB7vBav0P6ZnXaeA9Q4X0YVTulkTaMNa/F26VdEjEWxQNpwBQ9aFZI
wgS8yS60Hh4KK7GSQ2k6RBEgt+R9wJwmYu00lbX4fYSJih6tykDRUaGrzLq+n/MbXR+spGZBr1bf
Rcs1Ug4tUEdFUzpZeAsPfGmVQEUf1F1Fqp+7HBgp7Q21mRYYm2qbbfsTb+aWygi8qw5HI4ST4KCS
vjRKZ8mY+CiHY2uE3JwwddAzUQOrB2hhggpIlTL6YZ5hS5Uzt8+3s53tgv30lKMIU+61t7SCjnR9
IirL3YYpEbeWQkGn6vf6qLyGk+VhVkTkhaNLTEsbELiaOYRlxA0rhWJtJeV6ugyEVVMON8BPgIjy
r1XtMK4EaycpR+MPExDeEiBYtc0JZvgAtS8HJFEueb/3lvytDq2DDmnl2qt4ps7JqmfVJGg6gDz0
K+1WGKeCXheo+sjcTTF5nf44xox8gpwEOt+FnNZvE/R1qLU+hvAYTHSFJ0VurH8kvewSnCxjJ9ct
oeYKbACSXdqp+fkAWH77WSgXXnwPk1h2gpYlAOeYUieT2pyt2cw59fXv98cq5dKAn4O4VozUrHFA
eR1vh6cGXlx+BaTsLXqI7+pdc2i2RE2WrUa6+vl0tKygjI0pLbpQX5dcXHMRquhVGzij/q3lOnsK
WMz5q9U6VLL/Z4Z+WHdJJmrBiPvWuoQSrtyKT5JdWfOHYc3eYKtu/MS73bZ/ZI+BrUIjl7apJ3ZR
p6IYomCHvlxrKy/DU/pdfervg52I/DBTHOkp33UP8c5n3EvG1n4OaCwilTi3XZsCK/imxbwpDbGp
tHdV714/sqveZbGxVGDKkyg1FKHG8xOhKJK+TcF/BxqjSo56Pe4D/5XnjofyVziGKHWm0V0SoeD5
N5d78fcp98hxqQDVN9QcOwMZZ7qPlbcZcz+C8HJ9o1Yv2cIO5SSLIc4a0JVioyAiyyXPWglWu7Mw
HQf/XYF0UYsBjOsW17///3YOEOfLTCVShCqN2gE710xW28N5dMMhm1h971WfpUM1AWhtGSAc8jMW
xywvwI/w62HX1ocku1G193KeNnFvX1/O+qtuYYj8kIUhjKj7SZbhDte2ZpJMM9j57uRKTvl3vXR9
YYuKz4liQGmlg63GkV6IpvZwMyIfAHzR9k+sUfHVDwXaPhEBTP9Kedj2qjanPpq+Mp+bYuyp2sc8
bK/v3mraurBBxTCOy5VMr3EYAn1szDporSqGZGWueHzbOV3Ly2Yjhgyjq2d+YZQ6GrI6yeiTILB8
FhXBQYxZK6/2us31ta2fjIUd6mSEyMiDRsUbLuXrVjNzoxUwIgUCQrErh7uibWPHB42OmcSqZupq
pz21fBof83ZgVnCJv/uSKyx+CnVwBKmU/FTRieKwWEMN1NjHZ+2OTEuSCqq8N27QYmcsn2WTcmFR
KTVZ+1laEUzl3D1xSBsyKG6PE2r9rcUm7Ft1+otFUr7Mn7VAFEdElrzflfVdy+QeZ9wImXJdGd9G
BUZPkB4D5xQ29ymoSQLR+at9AzsDqegDMkMF5rCYuALvj+kT1ae4wiaDSrPgoe0LkQ823fL6ov6Y
o9IsYONkScpwBeNxP0rntHETJsCU/I2vx++PDSocY7ir1YG/RAHxqXmK9tGuRz83jDDkTrSLmeQI
617ljznKqyRcYIBpHM+06qfxjRz2ykqOwkeEpl23Vc8ofD2OXuwY9syI2qt9CwSc39+Oci21VGtQ
FyaFS1BXD6fJkb4V76El7bNNsJNt7jgEHiiOBGt4qPEm1x3lrH1nnJ/1a/DnN1BuB/OXCQhWsfrC
GUEPCoXFnfqqOaReJVnFedqwRJVZJ4hyLnEujmOv4t7p5Q3mNB0/c4uJ1SBhrYryJnI4pYqfI13V
0+eU/+hmlsAU69BQ3qNKorxsSF4yx2+pmFhG9eFDz6f1MuOHxo0M77hezPhzUuhhOL3QlMIPsGng
ZX4hmoql3Uym+4lU8/yNem4O+Wa0XvN3yWrBZXL9kJBPcuVCfoauRdIiGFCgL6FiAJqgNjExSXfM
EIiaPEXcFbeD6jPGdVj2KCdjRIYGUiK8VaEkZPdyvIm5wGvryRTSn8HEYA5aI/WRFreQRtIYmiA1
vYS9FQn+j3CzhDbUKl0D8CTOKw6TnTr8M6t0s5pxLr4o5XV0JWraMCRlRz81BZAClM9B/YB5heuf
bhUkAx0SKNMhq8XzlDqoQ18kAdA7BNApKqb2Qp7jZJCldJLaJkJknM1ipVi74QSqT5DShi7R8iSQ
RsllvghwN5B4ImsQw7sUxVTGwlhWqCsexyAKgRzmBOdJyFEaKz1DOREkC4RH2d9H9rCRGPdg7Zst
F0btZTsXwSgRHIIv7Pr+pM+TMzTHQg9cxtrWvMvCEJ06JHhFShD3IDlnu+05K3TbDZCaoJuSt9nB
8HQ3T8z80bjRT8bDddtkDfRdX5qm8gnU2+U07/8x3XiJJ3kk3WUGeZYd6o6Dqyet/ZZM5FmDw4HO
KjwntxyoX0CklUPxnYADR5D3lJ7Sb2YWMdMqpGS5TCrH4PsCuioDljns1F19729bBLz8rmXn9WQh
XzcUgtgygbCAeAT/feE8e031m6GF86zdODJrzJNlj5EnKAAGEsou1uVbRT0i4fttj3IstR9y80hC
RY3+EyTnbO4O5rzOFpx4x2SQW70SGO+AKBW0Pb8omI4+uPZCCa8WIdDBeo13S16bGa9aIcthrvpp
UEpBwQuESBjDpW4fJ8ljjTBEJp0EdzwA7ecmHgdZcwdY5gNvl4kJ6qDY66zrN2JtRwmmU1NAHAQl
Blo4TIzKHNTJQDoCWgJqKYKfDo6dS4Cdw/4vGl6YF4cyGhCABjjqqZywmIUuNojqg+S7afqSjyzO
vzXo0YUF8kkXB7Kai5k3OGNCzwDIB2feRJUZHMOfqELgyZBbwx6SnCz03Vp/+cIqlfbJXJ5B2tcn
9/2Tn4ugpzXTf/DdEFXL3Mm9+Yazm83kMZGqK5HiwjQVKQyZUxNORaQA8+ydZI+bZAPwsWzOiBUV
yiLtBgQVtYM4vxHd1tN9S4V6NAboABTOZZNV0mR+AOogh4qv5XH8T+QCGSe4P8z58902W9ou34U7
/451e1YS4uUe0J3p2Qg6uWqw/WlyzrSnCUwujFuy4gkwzoN7QlQGILFHfeBAzZSwFHGspttqsMmU
NcYMtuk+f4623G3+hBEpQFgnlmTTWmWacB8RmVUkHF8AiJwwi0lIUN4kkKQ3MsZ12w0CiXYKDqKB
MUziZzE5gjcN6xGw6hmWtilfa9Qh5MANfMkY/a9Pz7CLPKRz1rSNMezJ2OGVftvFSinXEKT5PztM
GJST2wgEcOSZj+LCjhVFVo4LkWFViJwTvBANPoECcTGPMmYuhfxcjC+iykpLV6LihQFq5/Sk4Io+
4EXwA3YOjxEjf6tu1XtC5W/YrCfnmvO5sEbtXJdgqGlWMdEZH4jLq7zZt+Jz8lhAJOK1skH/AzmK
ajpodo3ZERameyWbu7BOOdwwH7VU9klEdtOt8iIcumPgyIOpPswn440MU6VO/qP50DAhyXrcrH9I
jMYQoP5XauEyUqYaBxSyFAfwRX9yP5JOv/Y4WuUTb4tglWWcUpZFKrHTc18BxQ32mqh/cKawzyoz
OiZW+E5GEaBZdBqYJZwV34Md/rNKKsdquCSaZzKxC+ZX5dw8hXCqwU4JQH5jNa8NaMiIpGjzoRr2
9dWuZLEXhqlj3AliqnI9tpcQpDZwPIo3I81iee+1sTyMAYH+1UD+I38Zc5KhipPXMo6QfDSqrX8r
YuyaDDuksRV52pHfgs7KKQ5E7Sy+bfYsPSORbCCVxC7t0+EDKUkhdQMcnXGv7rra6v+B9c67ITKn
wpRdMsETkhlYUKWQn1FaviM9XN/tlbrAxa+g3iaJLBSTGKOiKkynan5M6+fYj62+fc1TxileSRku
LFGH2IhzCBSVANi2w3PfPCigey5Ysx6rFwXa0PCykObD/PdlHsZHcTQgogG7MWIKylC3YaU51zds
9XguTFCZT9hEYNUkcl6yp0MHp99EW7CrbViPOdZKyM9YZJQgwJtKpK3QiZVVU+wrSx2+X1/IWncE
H+T3ZtEorRLTtjGXoIyRHySwC46bxlVRoJQx2fQXnSy8/SBTh+kq5DI0XLcVVT5pMw0iVGoKrrTI
6aP4IECckbGktTMGAXC81Ygm6JfxtFAcmwDVBB6Tp8m7UGD4pjGj2+AYHfrJrA6CU3vDB2toau1T
iThsmGPEVP4XkfhJkrVmLFWUnKun2XjWc8aq1k7c8u9TFwck9sGcjgk485NMhjhLPNmRPwrPjVA0
no6wYM1KAHxpN/WHTJFYhVLW8qhAIKvxKKUznqN1cRanXRg8XP9oa6F8uTxif3HSe78N9LlCSxUV
N2soQFsYPZUtspfwSYbzF56vm1tLbtWlPSpxaTLFnwaSOhAGYIJSJ8yKz8nRR7n3E5PrETIaDcoq
7nXL6xsJllQgknT9ixZ5V01xDyg5miKKtFWz3FPUyrxuYu0dhHYxD3FeAIUIxRe1mV0UiC2Z3SWZ
e35oI9Pf4ZDYjZuDefGBQIWGPTNXWF0ZkYQkjWoewzCXViej7pF8DmgNvBE94Mar9ymY1I0G8sMW
0dYE4RbP2M3VBBRyzb+NUo7Y77LJr3gYBaemYpZbCHa7XWEZFvClyVbwwBPskfZWx5vGIX25vtEr
jgYkvqTaBXlW4J6pFRtdkk6jHgjvqaqaPOHhyGcnHW6vW1mjqrgwQ61Rk8VUy/hIeCeU38HmVydS
uiXKJAR2xfyQxJVQOcmFPSrqBMLElQpZFtHRA8umE54N9K3QCXEmZgbEWB028/LY1KlcKOMQCu8V
enVQQHFL5RgdMWjwWaOsiwOzM3f9s0HJ9NKinjW9PlZYX7frnMywVMh29HtxG6YQPclP+iZ9C2yR
9Z5mWaUceCuiwqaMqfDe6u9B+8SNgPxHLIwgywjlpsUM3JdDmgjvcfaaBidBfQ1rBviW+cEoVz3n
Usg3vz7Y4JDkHKRM+3zToOnRQqSBNc261mghZTsALEF2I6B8d/m5orbKy3TG8W/dT+1jTEKTAohq
d65ulnf8Rr5jXDi6HqADbghrKsDFKLh8UU/tQCcEtsaMECN1T8iJ9pEl3VZbApYQWbboB8ClLYU+
jKpUKImm5spbZ02W9sKZuRvcElXF3qm+t0zaeTqNILBi8EwC0WCA/B4F38vNhFSqX2NeuUNhpd7+
GrMhiSsLVvzlkNB2qEMycQanpRg1QQjSvfoBjyoM2YA+y0G16pZjUhLQsQfmJF3QUdbFjCmCHnVG
hEFIGm0YwJKt6maGWoOSsI49ceZLr0iboJy93tSDGnStAl4+5aXvTZEwK4Yu9wOHENLBJzyFoRVQ
y2b6yDqQq6sTRRGCxUDSQRrh8qNJIfjjQDWC8ygdONAGYULRZBx5lglqA3O1KcAfPCif720dZGDn
DEgFGxpp9rBtR5MXLP/E0oFaMQqCEQkDwZBtJYwLl+vqRa3H2CPm9+ro3a8VU1b/a+jER7uwQH20
vu67eu4E5U0wTAJ9aqzsh3CaMDTe3cSbf8E2SLw4dUrw6kRXQ9JEUf8yCyUUoppyoGdCz7u3BTRP
C3CcbXqr2qJW2lisIfUv7bbPBf6xR9cP+h5E43MGe4Tts9/G97+YPkuPyfTJWBl9CHUpmEe9FhU0
a1AOjnH44Rcxv9ZtA+FfTDuuXLflRtJKfULbhR2EkZU3Yw4PuV5+46XqNVYSBOzY0qPwkXEByFn7
8uFAhqcbULJA6Zk6KQZIg4Y+heKDYnY/mxlaXtqG3O8IE2ZiBx6yGA39//po/Px6C6NUpiXqqF/O
usa96Vr/ItW811eGyLraax+OEMYRcXh4EDovl8WuG3H5MCXrxr05H4SNjolRDYJv9r+Bfa1t5NIc
tSatFMnreEZAizCnnX4P5870O9Z7dCWOKbqkgOlMA0ch6neXroM3+jysY04i3IV42yReDU7ffxHH
1jZvaYdyvUGiCJAV4Lm3Cd21AGQC+hYcRQeI7QA3xiJB+dKJJedhaY04zMUrmB/FtuYEvngnsxb5
QXghuMPQ7mKwTvpnUriobti0Ul8yrF9moRGC8EIAa9Qnq3K/F+dhkkDPCpYLp/OgRQK1NwfURQLA
gfymg8KGff3CrX/A3za/QJ/yCXIJU2F8Bpzc1be/1KKYiQjLDvnAiy0NxnLMJhDsv7dgDVFcwuBB
KAwgNXCSkZT0+w7BQIosLUB2x1rk+s4Slm3Sd0bqSnmV0ZfzIdaxs/GhDCFPVd0Sn5JZxqPYWaKt
fvx3IOnnx1yYpD7m3MSipvRgPhsl1RymwdEj3uoCJnsoeZfRDlP/Y4cuHIqR30lT3pTvEN46gNfN
C6AXLYLEm/UJRboJgRVhVhukdQQo8H+kfVlz47jS7C9iBPfllaSoxZblfdELQm13c993/vqb8Hz3
WIR4hJk5D/Mw0REuASwUClVZmdYF42U/aCOK95GEN35QbQw/GldgL89kxGUogpuF7ju+okUbU0wx
LufnmRN3lfah1r6187uxd4wpB8TNlIktGcLogCCntw0F3WgIICTvqjSaay2DmLgCaVhHAvq2NsJh
rVXBuGmnggdEuCjPMOthYVyNMLVECwaN0q8/Fh8AIkGiATTPlJN4uOspr23o8mLLQljGJoKOH9VX
xUD7cX4OcqxZaMCbf4yiR71ED548SO3z9TO95O4zI4zvhWU6KXWOlZWr+pUKh5ysm3CFniBAHe99
Z4vFJuQrlLG1QzqJAXpSCByJAAJhCmi+tKSvylKJwg53gfAZWq6+Q6vqBI3HXerQyYz4XnajR7nZ
qG/cptzFU9GgeBIZOB0DbM8yW2oTOhKM5qSHgEAUBECyYVOsTAyji89QveOEzIXrgRqDPDUlx8Sz
lLmMak0JpcEqzWMUgEvR8Mpj+CA4xUa3hYcQNETVHpRgHrcedOk6c7PMrZROGShb5T46Ytw3INCJ
xQDBWvyovegRHHMS+uTQGnF4ZulfnceXuVXGYTH2ohRNErdHLRNXul/vWr3hNMvlyyRzboNGnrPL
ARyqxB/8qMW4NlVvRSkDF0S+r9fDBhroq27jP/Qfut28jrflFmXENRj7b809BECiI6/Xs/Bknv8Y
5q6QMkGpo1qOjupRJSvr0/Ikm2zT9xTcb3fhh7jhTugvOS+q4CgEqJps6mwSNeh1KMqW0NCcd9Vt
q4O57b1gAyUr558/9WRdB0EE+EdVHJfvxZ/vtFZ3UhGazbEIftXDU0w4oefymp//fcZHhaBsI0UK
+mOq5WC1SW0zkA5pEq6UorbTQnHBHrGZhMzlRDx65FgvPV8X46Vy3TY65LC7Y1vZ6k5FXuHHduiE
2zG0NVp35tfZLy/e+VIZpw20QmwF0jYId81W23xzzqytHbqPG87iFg6+AZSKpNNeAtJCxiNbNYiD
PC8qOpvqqZiLVVB5UyPbvK8TB/MT0SbYGW7GIy1aMqug5AdObR3j56xb+n5JWiiBxUe8bu2qbBw0
+ZwqkJ3ry1syo4IABqOjGC1WWRHIjkDDaTKk9JgIL2kILgrjDpjrf/76ktEQ+bHC5J9yqXcaWj0p
UKNUDATyAyvrUVtZIOzyoYTE8Ufq5ow7YhYWVCUgnEHGybK25o0ZyWY1VEfMkzrAorm+ypsAuegY
m2BaknDXUvbshetWIJ2a9F1Xn8a/JD/WxNMgVk7JLXhRg2dLY5oD0FuCTlYsCx//v02X75EBfkuZ
8OLvwtbhNYIimwKUqHFBdJ4bvZ5GVk0+ijjbgx92DRrM7T/2uHMTbLEmanRzaMuJfIQK2Lj6u9wg
djq+XjeyvGc/C7GYp3FpRTr0MQfs2S7bGnhAmrfk4H8jUHnudoHT+/aFM1uMdwepLGmBIAoghlN3
k9scSvBqtl753B7+zcsGjqchJqCQgXcy+5iCeJ0a1WEWHdP8roHuA8Say07nHdiFS3Fmhem2BT7G
ySehrU8ZaGu+wZbWY2zZOYjhBVf54HyshftjZo3JXdOsBF0aCRu8+H2UmtBs83dxb5sHydHwICWY
SOWEvQX/AFoeIQlcusiX4e/zpKextLoVySjh1tfXwjvFfEzr9FkC7zjP1mWInZui/35+60tTOk5B
pZxi670gupsO95kccWLeghPOrTAXYkTk1gwg83fSDv2KNoD9FbkNMc2Re9FvXlp6mTICual+Y9MA
zNfYx5vRNXIQyZ16FOKms/O4uZvC6pRp+m0SFY+oK/KOMz1C85A+N8h4iCnHfdBYVYbuLyVulzaC
Q4CGAzx1lXHryUsf7Gx17HxMMcYkGf1UO1kJ2CeEr1qA0Kj5fN3pLyOtgQ4aoK4aTjKaNowD1l3a
TVngo5NivkvjQe3ur//9hUx6boBxuyiPSzNQqvyUJU58Z8Ef/NzRb0vIE29Sd7TbN55XcE0yPjga
fQthKrM+FbltriV3Ai7zUNXOZ/IHmeAQ24HmcodtFjYSc8kQ9wXGCWpu34WGs+OlSnpWWoBaHUP9
ow5PkckBufL+PhMKtSLNoWfW5CeBIKnVanvk8Wssnd3ZEhjvjjtFqSKidIh/5toHseGmQ7dEVsBo
SovTA28cnrOkbzzo+Zb11VQGQymfzKBfq4m5scjjde9bOELg6JcVIMEgHaiYTNKc1pIENewCHSDD
tPVubwaZHQkV55q6rHlAlPjHCptK6F3dZYJQ56dcMVZahKdOZQvBQR8yR4Ayas/DlS/u25k9JqlI
1TbF1qUKIp1vWzmg8Trn1NITwsS52YpoHDz7MiX4slM9LaXTpJqrctQlx8IE8zSIXlTrXJrghahK
VTB0alIHEotZzxAS1c8LxCCqCgbQqzPYGeooEpDU8YHX5ll0iTNjdHPPlkbkGspZAz5WoPyWpx0+
3SqGMu11v1u4mGYrYoIeuC1IVciTfOpA6NJavg2FebswNGeK7+v87bqxhb4j6l14FuIFAAYfXIfz
JYXyCDRijv2jIxPZAYAFO91KK/WGt3dLjndmiD2wIqZAuhJFxVMKuZK6fhd4jf2lj3NugPGELkhT
P09D5dSartFGN+qQbVNBPHE2jAYyxr1phEb1AzpKaA4zga4wxDhTiSQdQ2lcCw2AEB3xMDnkFvnb
BLNTbLjBqDpjVLvQMHYH86n3j/3wGOe6UxCA0OPcLSyylWXeVOzCFp//NDYhNFVByCutzE+x3NuW
LELdsPauL5+zeoU5ARYxSVz0EHWOtmRNYzxmUe/46JaFb4kKsIGgi5lQHWjcuVcS9M7SPEr0Y5NA
dBtts1KuvTyT3OurWbrtZ3YY7++j0coFX1ROHcj9QYdt/Apfgte2B+shBUGJUJvmHDjeypiruEB7
JNJVPLqH/KDFD5K0Dnmw+YXqvQEmMrCd4F1AQfrM7hn5mA8F5iSPMcT2oJfa71vdMe9jdMB7t8at
vPGfuC/8hUA8M8psZRV0fWJWkoI2Et4IQNJ/thhPVj2q+8Kr1i9t4vkCmU00ZKKWQ4tNzKfDlOwL
+WGIODChBRNQDNYBCZUBRQKOYO6BDfqrJoow+tGytn50I9cbOXrmeN/CeZ3ZYEKJWpV5RyXZT9Zm
dNSdvMoO3S+oV3nGWvVkVMwwq8sxyVkWG4W1qgXhlYFHce9YiePrdreNj/J9+Tl+tjmABJiOAX/F
fc6hvF8yC31iSM1IAPRfBM1GaIoiV1L92Da3rf5WIvdQ/A1nbZdPcMzh/RhRmAvAVKbQiGI8sKSn
LrcVr12Te3Gr28Of0c0wV8V7K3AWxTLv4aopwoDACwXlTyspjhjc1f9YC840DAtiBABHYKxbuph2
7qOpqLto1I+ifqMat5G8E1Xe+N3C0Z3ZYHx9DHUlnejG9TtMWTT3SKI24pPyJ7gBn/WBt21LKcfM
HHN6MzPVxbKr1VOypfNvJfDlFKkvbngpxwUfpInLAzwQmLoHsluCjOv8EBcVKoRS2uUn0HTtgo/s
Q9QByww8OtCYPGrO6Iq306p/Fu1xwxtipquY5wlz2+ymVp1JSj+UT2miN3Y4lBtlfBRHQ7Lb8RPK
Kk4f8TgbFhrsc5vMzlqoeJm13sinwc/uu76wZb3ziACp1fixTmvQo+0Iho8JcUAaaJtZbXfkua1r
0NE1dhcdhfpJHysPQKObUFDXaME7qfqL6LpjZb+HKnajon+4fmovXwvzn8zEQMwmT6o6quOp84WV
KAX3eThsoOd0K5o8moLLcIsGMyr4dGIXnTL2qSDHcihkvkIzt4OOgXZw3nBS98uIMLdAf8HZ+6BN
/UgTUuS4IngeNDVygsZL/K/rO8ZbBv0RZ0Z6MQlNK0CFwmh3AsntoDM5y1h4zKM5DUJ9zYCIvXyh
qyY2g4/LHE9fkCl5wxMVHg/Bj0Hs8Unc8CapF2AUM2ssa6s6NpZCjEZFZyU2HYpm1gHwjOwMNdR7
ynsA2aXR7n/9i6L33DBTvyohGtmYtCJXvJMAhpWNsFL2ooK4kIMch5ciLXjH+a6yuXNWJ3Ji9QMK
gGCJXw9mYL2IeW/akRr4nHt+IfjMTDE+IpllMIqdqUFZBVSBogXFscGE6us0gX06hJx1WknFughj
zmleirgzw0zELcXQIhVRFVoGB1eDZ7yFkFt+KTbjgaIpcEki1CZ76yvbRw+8kHu5wRbFP+poN4JC
CTjJ+cmoympoTciDHC1dH9xQFPAKyqXCqUyhW10/hJdha2bKYPpZyQi1sF6slWM97XXtKavecvPg
W6F73QxnRQaT0kTjiMEoM9SPshzeKHntTWlypwUTJ9n9zmbnl9V8OTRDOIspRdmBlFTLtaO8N/ei
oylO8lW1IMKKAlt3B0c/JKipZCvtt7Dl5gOX6cfM+EVcTqvaqvs0w8tBH+3acvKH+DfZNCu13WHu
Hxx/nPjG2VWTWW2EnkkSAm19qjXNSTBXRhq7st6vfzqOh5hMcOkSrfUbzHOejPLNDB6U7qXXNu0Y
c9ay8ISd7x5z5zQEzHMgFZlOzSfYYtZIel1lBN5fx8h5tcYdxP1elxfQ3CKT2aQBRr0Gf8T2rQxb
30lg2M5fKpDrgYbxUFACSk404xlk0ho1TpIRZIX1SSfA+/kYz2t/Xf9YC3fQfE1M6JDSlMSakdSn
elwJuZ2CFar4FUDmIgRbmgxWKqfaw3ZhT5xq6cJdO7PMFoATM1HbrMRuxomNAU9AkwGC9m9Jaw8r
KkjHvfUun0ngnYPiggUiUv0SwdP6SoE0hahoG8o7xQMTBMo4rUcOlNxotIVnztby7NHTeBZboiaz
Eq3HaetVrzZcMQG6Lv093WWmo0RbatR3eVftAsJuvkjmHrICue56YaBHHPn2ClUkoMK+CSFAPekH
roVlf3MwZA5vOn7xi6K7jQk3w0KBkI1nVdg0QxrjsQtYKOQi072qOdKdsZbwBi3BqMQjFlo6Huf2
mEgzNlULUaw+PaUglla6TzHl3eo0ILLXw7kF+gvOPmEf6nIQ6kV5ihGfgRSEqg1FK0FGtXgdXT6d
Jj1tM3t4E0CQVsSbF3Vpg53h0CoSpWWbyEedQFlCI14Ut3aGtKU3MIZmYn6vC1c6r252cS0wVpkY
4NeDWpSpGp6UBOETLK9lYY8h75F2WZ2bmzGZ1EGoDaWNyiY9yQ/VrX4Cjty1IEMbnSTMAdM4wwuf
lw5JLcoY1wC/Ja0iMAG7bsJIbiDJixm+zp1u63W6pvdD8ohCoMsFSl3know1ZhuLXBimpBsCXOeo
JkgQXKnB4U6Lj80q+tV7xi7HuHNKoHFxPdJwDLO1LVVNpHyISXESR8XONdmbis88uR3zr8iS7NEK
V9ft/Zd9hfC0SSecgMeeH4s80eNYG7CveFmvA6fdDxt5q9oUr4BBC15Muzjm3/v6Y42JowPS6rYT
u+CktMVKqpAeZTyZh8s8kLHBhM22KVrQrqnJCQovuoniTEO8ycYMieA0O2m003sQUvhfIMEb7PbX
v1qhAn58TOWiIfXN8XsWZroa6jIj4C5HvbrTs4PRfXA+2MVVRJd3ZoD5YEYdQVCU9AEKXQO4FLAM
jKlbzuA0GXAYxUO/4SVL9GhdRLIzi0zkFPs6SaZMS0694Dt18G7RaiHe7Nku53GvLoYvBRxWOvTN
sIXMKU+a2pSaXlSOaW3YQ2Ws02h6EMf0nyZj33v4HzOseE2EgiV0glvrGDafY/1eFByswmVCyxhg
svMuzIMgNjsZJeroeXxVKf+i41OSb/M9h8hYyMv9Lm43GATxAwpDpgVOG/YYB0nZGT3Kh2A6TaAz
m4IsSltLDnq70PLjSYVeorYYa8wx9oNS9JVOso5GZj2XU126clInG4EIkx0ClbSbBKDU6kJJHwSV
xHvLNMY1VW//ff0wyEvx5HzZzFm3akkXwmqUEaf9TblrArs9xjdj6PT7AMrzDegeld20y+5kt9qL
nuhmqA47Vm9zRzYvnkp0S3A9ySBhw9A3C3adpCnqKyvT8cUp023txD64HKALuCpWwx8oM7vNS+gW
/xhCMjfLZt7hJIeJqcFsYW7ToIYk7Whf3+NFXz5bGQvhjFMSSfVQYuJpNYKDAznoPi4RTCGXDBcD
45r6jxU4IeR5vpkWc3zUMouEPpyoN9NRiBKzcSr8WffEGx7pGnd5TMghStrU44ihSqqOHjjaX4O2
a2UXbMBvtuaCFZbi9/l2Mg/B0uhSqw++7fWr2LcbOm9FtQ9Gt/yoQPbBC98XtDTsbjLJjGiFslAF
gX8aK7vXb6bxLQnc6NnfFIfuxnD0xBETTytfW2Gn/C3xhaWo/rNkhWVVqaFtCK3OUTulRPQGPUQp
v7mNAs4ADV0Ge02dW2HqTAIAULIKJvTvWECncHs0ZKo1LxPlLYbxTUFqysJKW+XUjwloJOXSHU3/
JiqSP5xztxjS/xNRwFQ2z8xaUgxNKEz5Scaww7SNMJQXOq1bAKqAiTzeKecti7nkh6HoVAVTsNi9
unTIK03pYc6yjbXsCqhhPQDg+XV9iZdfDMOUqHZaEph20OJnjp5vkgL07hhzp9G7XZugSAIjxzri
CA0sHIC5HebI9eBdiBW8HvCYhXJ444CJV1exuuqPaU+vtLmPafoCNWwb7NJgwnGuL/PyapiZZ7MN
rWn7IE8m4aiE4lqEJLQkrshQeh3m165bWghmc1OMc8ZdDQCR1AogAoUWprmjlbTGHj+n3fSXvA5n
afQLzc8ctafh+ALloqPNMvfRUFd9fSxxN2AE3qn7FmQIn7nq20JROVHH6/HyrDG3fQJLQzUpCkaA
yhOIkmJo/+Eqaj+aBCyBIr6jD/6TXeEke15af1lco4OyZytlguiI+l05TthZPVnRjpLuIAWm93zg
GQ4p9j3aLYDIr65/0MtTObPKtpU6IIhaxQz9U1egnB1nthkiswi55Z7lk4gJasVUQX3O8mmkVir3
UtlKx8ECRX72VmZfULrHmHK0CsWVgHIl9B7tUcCTO9ag1pTZUqeulSJYQ1bP1qR61YCjc9LvLZNX
6F4+PT8/jQlMU2wOfSsI6Hji9FqfkvmgA/xbJca/Ozs/hhhfJklsZH6MFLpe1a90eNbCc19yVI+O
E/F1cpc/7Y85xplFAyIM4BDCushT2B6S5pfM62R94/guj+f/2QCdE3OFyG2nAnveCEfBaPJNnxaN
5IodiXEvlqNU3JCsJY+9rAu3YahWmqOrQUm8WslFW4iCbqP6ln4HyhoQX2tpujGJ4klK/FSIBXke
xHC48dvKuilANekVQe0aJdQiy8ywpWlK13kYa7s4D7W9CnTyvjBTwRajIHi/fkSu+gfWyPhHZagD
OqQ1OfbVZ9s1dpFtiZB5YccDbP2X4Pqzm4yD4M1jFGMnasfCnb7JMATnG5qDjiAV4eLlbVfPJBbG
OIiU+pAybyKwfaja5Fm9CL1fUqJ6aZRmfjAi0FpHGL90aozeOeCbKjbXN3Z5vaCfsSwU3hTIx8yD
exYGaJ/jEYcDUW1VALmg8FpDOcAjduN0YGTybZNHtk6/1oXHntlkLrDA1NNAaBDiY8STODpmKQfF
xTPAHok0q8QcgO5jSzrb176y4A9n23gWmJuitJRibJqGAHhAHqot6CYd61G1QxldGKhmuL4nfV03
uRhKfjaNbeTqWYGyQKEKx1isPFIT8DyJduA//W9WGHdQm6zSOxP0Va1erwqoR3Rh5kmSz0kpLqFV
uGlBKYAiBspnFiCgc7ezRBnqNDUCIzFEdDZ/R2h8FOZXJJarrr7pO8nOgsYRQu4FQNNA1vfODLMP
Xb0iSphMIAvSbP9uug2ctAdhPR0hlD+F04BkscGc07ix9NXEGzNeimKYgUO8lyn3N5sKh7hGI8Wo
1KOcYpRZwFtUAAUZJl2U+PX6Z1xKos4tMdtbdaQohhZRLBS6P2bi7wSp3JpQnzfrENwYpsirhdEj
e7GtWBUyfciuXkg3qM0g4mMFkGjfNreKO23wOVf1Lb1VQ37TjGeNns6z+msgCIpSJvAecW2uqTV5
OzkmBC3/Di3EQq0Zvnq2NuZKMDs0deoBbDDi2qfKfm4KYoYnYA/fsptuBbWanfhrfC722sf1j7jQ
gJkbZr5ijffM6NPDiPtAeTd1O4SrGqvitXZjYstuDtoEXm9i0Uf/s1iZfcZbGOOuklbVjlWMLPhO
mz768HEC++D1tS1Fs589xfz4/AuWamD1INoix7G0PkdNvq3yPrX9bHq8bmeh9YE9NDGshr+GCX+W
qsUHkGGKaAamruN4a3nRodg0vevT/UsPyV7mIVQWffPHoMasTK+B7pHAhXxMtsR0Mjc8dhtrT6nC
YtCWeNzS1tJNRKuRmog5cvzHvK9L0G0QsYBuAeXjwxXuRI0jIbUDEQ2Yh4RdtTYiexrW1/eVZ5V5
bYeGCpLUTMYNC+bsIQN1NXcummOCJWWIk7jqIHOvHQH01ESM4gTH62tYPF9nW6fST3kWRgY1bo1R
AgVlv5sA6QPXGm0W1542OvGzBjbuWrR5Cd+S45twQ5Br4jl9oSFWE0nrso5efOLHmD1lxHdK64Gz
MNqZZaPxuREmPuq6gIH8EEa07kaIU8dPQqcQn8I89SrBtIN2L0iFbaUp51QvnrZzw0yotMbBz6cO
vKGq6pUnWtQl2/yzMShTr8PnJ1p0kbPNZLzQH4JhUIMO2Yos2KnypSRc1BI9rte2konBRqIYHTFB
MCUbzXoQdK/2S9dvAJHI2rssIs+dBTXLEJhlS7Z+FYW1vf4tF5YoiSa0v8HnBi5iNlA2tSKNMdjV
jplwGPrXJOQ9vRcSopkBJleuZBDW9RXABEJQO5Z6i7R8yEtHq1/8VrItiwcCWfKRmUHGOU1oCuhG
QmEFICylekHgrxHRjYZyxrp945I5L8RjSUTLTAWhDJ7abHxU8ljMrBAQDXE3vjZQCoqBYagrF7Uc
L1vH/+J8z8wxLtnkeoFeFi2yKLFrNH/SKFrF4+N1p1gqVJ1bYWOjWI9Zk0xK+N2Iyj7Kk2ArwLoY
j/oT+dQxGQk5O+7NtuiKPzvJhksD1AO9Tj2le+9XYMTD6Qa1jKM+GWjaVBCb45E50LPFnL3ZKhnX
rKdoiIKxTk/ZLcULdjfhtr/9G6xDHBdRGY+sw1bIugp2hE11izYumNmlnQk2pdi1uC/+hQuAcooD
MCQp4LNhE5IhlyIdw9ra0WxfiKm5urET2y+Of9CdYXfuzAjLYlOmZtEnGrQ7GreAyor5G/ya31DL
+Kt7zNa8wulSDep8UWzSI7d93qZSKR+TeotJsrtsKG0pfVDzxtOqZ02+y5on6F+AHdJ3SA6CvO4X
cEtq0kJxKHMnfbAlCPXJOhBGJVD1EJgyOoeQwg3bF7wtXEUYPOK3vi0aT6Zguv/jdjHXlibXGIgt
Kg2UnQMoO2l7sPiF8cP3epu6oWv9r5+HJuFniYehDFY0+LCHp+Cu2yYHFJmeEltDa+7vCGUs5PSz
r8OkiCgdldGI/PqkpMZDFmPErIxus7BYTZbGyQuX2jAzW0z86zU175tJTE/QLEXL0TY+J4BXpA1x
Qbdt9jaNvsNKWsUCqmlSz0lAli6zc79nbutwVIJCsgDhbDAu68S1D6Qvumv2JJFNH0+gJ22TZj2l
pOY8uJfqaOfrZslJJWtUSaBj3YVlhyd9Z9w0klOkNuQLgZH9bA8jcdNf1/128buCTA9TYxj9vBi5
Myoj1bQRPMtyvDFwZ8d+Y1vTSrFCzlflGaL/fuavVqbIfZP60BBEd8IfH4bA95Tgt1Rbq+srWrzY
EBf/syTGVVUV8gQRhAS+G/XQ5gCdGKrUTiY5hpNuQZXgTdFaa7hReemRD+TMj2HGb7MIpL1iG1H5
t/61KNDz8Xdj7sXAXGm7YR09gI8e/wsIMHesiF4vF8H6zDTjtInsZ6Acw2dUbKDZ+hVVhJveTKhN
RFQY6++UnTkmWURJCvxo24i4H7R6X/c3af3E+Y5LV+rZdrJEfiTN5XKUq+A0eJBpdFogOVuvA1Kn
clDb5uTIS9XE849nMR/PMNIxJFUYoq8dbiAB9DH5tvo5bseNWDmclXHOgsV8rbALDDOMgRpVDuGd
4hkARLnmh7xNtxQUG3oBRIHW0Qu3e7d4pf+fl4DUki3MZFNm+FWJNcrrHETSlDI7deRn0x7dae97
XDT8Yp5yZo+pY5RpmI6KRCGIwANVX+lJXOFMrNQCzODQ18ZE5rF/41Wfrh5DukrqV2eRhiiy1BMJ
u9t5EwoLX33rWnfitnX9L2QON+CQp2TFUCS8q0pOFsBbMP0AZ6ZzrdbUsg2AHfeLvaE3mzjXbkNJ
5zS4aQT7b6edrpAezTMzaOn4OYHe0alt4ldT6h+GrNzVZtna4Eiz0Z/khVSe49B1nxmMgLPKuhrI
TnWvfIYb5SZ8UfbNinIUhxge5H5C3j4yl0VVBAJJpxYo/z8K1GV0p34BefBX8EaPv/J7tC0wvXO+
3bV4RjeVuTYwTRwFfZGVp9bqNqaZfgZqc+IcfN4+MkEmJLKu1AleCd2n/Eew+7W0iddQzcF0CG6G
vzF+vhhDUbfEYIEOUWT26V+2REFbpKKly2qr3X6LhNr6gZYS+dgHGrYu3PLMGHPwDKkdBDOWFTyT
NS/eWSvKyyvyZXoWvePMDnPKJjEJUrUHdDraUnbS8iHfm5jbM+1k07sgINyRFW+cejmpOLPJHLk4
8BWzJLV0RO4ngR3cghzFkKw6oVmVhe/28S8ZNEkxyg/yH795ioovYxxXYas6112It3bm6qiKEnTl
YHI5Zs1OrTI7kdcaDzr+PTxw5UN+35Vnx70qjWrKwwYyB2RVuC30sqqDYoEiTnHjhxRkmYNmC5VX
dnaL3ih6XRhq4hwVzjq/kcVnPyGu1KKLEUpPIXjSbwq17t8aTUz/xJXka/b1PV2AKWNm6Ofjfpeb
zozlStX4RQSYd+dJyDSUTXMz7OpttU4wjs2xtRgCzmwxzqtbaZT4HaQdUiNfo+hu2HkUA40gSwct
zNdCnLiBme+qst5JmrDPmnEnVNFdJ448tBtvixmX7qsuGQIQM59ksSS2HgHTlnTaXSpH20Trvswp
2vTNcOe39StIEVeD6r9mmf4Sad1g14rgNjVvkpv7IehPPvsQoeWPJqaSEkxbVlsZ0yW+Xb9jVOg2
2Vkf3NHY5QfX2bdgrhlwJ5SVkBYyzOlgwoYSOJ3cad3mVfluA/JqHEt1S5TswXL83Ui6gE/JltVo
JXjyoWpjrvXT0Nj+nk4nEbs9BEhOVhxnW/jEM3vMJ5ZjA12WAc+CGG+CFlPNz2j/RXaKl5C2tv5Y
4FpDvZRXc1va15lZ5jMOUTz6LdXB7p1EtrN7CEo5gqNhkMfGqXLEG97dzVsnExVzRVKTqkNHXhGB
R0UZKBlapxR/cbZzIW//WRcm9phpNiR3dCQFzR7NFp3uFsjCX9obhb9SDj7xGeivA19CfSHZmxll
kmhT7/VJGidyJKoXh4GdNO9JrK+ayMd4MHE5S1xo+8iUhAcy1NBDvWBPtwBsi6oYn47sFa9fk+2n
bkePKp+mnWeI+WSTZCSCpYzasWs1N4nuSeevovoGpJpp2KC9BPGe4G1Mn6+vjzo8c7MpKiSDKPMo
uNbYSn4lCTVJ/Q7DlproGPD/SFlft7DgijMLTIpHhsyMpl5Ep7+YHAwjekTUXB80eNfNcBbCVu9J
UkViUWjkiHOWvfmhFu7B+MKrhS0F5PPVsPX6SI1M30grePxhwCzlAEyGAtp+yirN63pcjjFjmkpT
TfA/QTMQNKSMo0eQWghqa5CPARG8sjDspC9Whtg7ZVEe+vypj+NNlYi3AXRxMlI4fXjU+g+z6pwI
2NIEXnN9ixe+5Oz3MDe1Ak6jShWw9sxSX2Qh3JIoeib99HLdzEJQgUQQIC8YVDfBtMYchB6OavY5
6t6hKG4jdbDlpPGmqVkLwEFeN7W4oh9TbFJFq4tFklVIHo26tCcrDp3aKtZdLHNTqmVTYJqGrDLU
GAzmNRVOUWqSVqU3Hco3GGjr7ACJFVDYBkRCBWFlbvAFue2epX48dvPHLnP8cqUpeq3G8VOPk7qK
7tVVHNtAJ7cQWLZlTwMezIEY2fb6xi7VHGZmmY+oDFGJGXzQLSVbQF/t+kXo7HglSKvBt4OTsC69
wslrpxYc8JvqHLzIwg1xbpxl32iUpmyBqbKOjbmNUuXBqCdXEotHCAy5OrdvuBB5Ztbov5/laEiZ
psbsRoJk2fqUU3fqbCg20Al5NGLsofba+7+hSUYPPxO4Z1apv51Z1XUfEldy+Rd16/ibjpGPHtDE
mIPiZWn0W7GmdIziKygUyxokI+amhKk3zL7HgaTTJtINhNzRmyy4oraLrnpuh8k+605IRj0QxWMI
PiY328Jdvaqx1WfhxX/2QdggbHmDNFybjJ+GZlKKEE3Vjnll78ka6HUbgpj7GBmM//UNV+HAaHkW
2bck+Oa1WE3w4Rq3AjMTlB1SByPrI4xtQTBNG6QluhxciMDCV6SAJgnTwVBjgeTb/CtmoBGMJDUX
j8ltcFujMfZOoSS0ijS8UaViNXGaUwZ5TOJUL/8GMQDOTmAUFMmgM0vMXSaQLB+LOJnAMTSCbAs3
501nC0fJoXLMPPzWQqydGZPnS51CaOv0yPSPmf8rl9/UZlvz6DsXLim0hyQFzIKiiIF1Jpyr6jA2
2lSIxxKIVjOAl6YflXjQuW/xxc8GHDl4cEFaZ7GDQoXcFVUHANARwMWPcSpBuuN01r4KPpAy1Cs8
QIedWgYiJ4Qu1XeoCvN/7DKHUQ1ri4xpJ/4lmXmTeOkL8GIYQ1TRaiwBhZjIpuXXqhfC2swss69p
Dc2WRFBEvJRC4EIDdIySNzpJlz7x5hGXXmUzW8zVGJVR1ddhJQKmr+6ghSttoBHiNCbIYb4nVzxF
4xSrlt67M5PMIZSiTM3bsZhw+DGZ8A4lpt14UP6AE8MjXNjpUqg5t8YOQSVR3MdCAmUBSlFheGQX
QLmo2yQ3NIB30Fvk56wL1ZyZSeacg45dFIIE8VRdkzV61DedvgtxM1G+nepliNY8Ve3Fs/7jpywP
qw+ifjlKQV4GArO1ZIR42KeQAiX6x/WMZvnA/+c8KEzyK5MkImWJSkUZdO2tPGCyK1bj0I0lEYSa
Wiutr9tbyCpmG8lkFeoQF6FMFeXBj/kJlQKfSjdsr9tYdEcJ4Uuh2lYgiGFOmyEG4H0DmBdJaZOD
fapeN1CRQZfPpRANXlGCa445cPFUFU3VRBP8UfKmrWQPk1ttaldY6zeV7vBcY9H/odINLWi8GfAf
k7hoJIfUkIScu/iEbqucgAYqcml5ovuTq+D4TlbWx79IlvBo+bHJbKlsCFbYFsgGB49ec1TSGHIl
HlfVbSlQgt8bEkCyAinJ7wT8LP/rWjUkqEqKRwgzF9sUIHbzmcoLT+AV4EZKemEyGSBm4X+MMWGr
MZogBq/AXwgCSgA13GQ3g/O9g/c8KpNFNzFBnwVsJp0Z+3+kXcdyHLm2/KKKKG+25dqxaUVS6k0F
xRHLe19f/xKce4fVaNyGRm+hFSN0Gijg4Jg8mTQlxwIEcQ46E0AwGr9/sfzMtx4hU9n6ijNthB3v
i7Fu9tocddPMQGzHKVrw0rWKLXWvBYY0rWxfqm/XbxvrRq/tUKexRZOiUETwqmrJcz2K9ihzGSfY
3+lr56jvtABsMU+IWT4dvl6DON8XvBawTM1RendsuQVVlvddrYlG6IjFYEx1VYAPZs5tjEx6cXgw
Qt29vnOsqgvO3z/rogfqqgYCZbkAZ0gE5Ih6kum+QzwJlGrce8V6wIjwAHj5cPIuhqjEoB1SKUOD
kED/gw8CslBtTIEjJGifQq4sK3MDv8zRo1N5UEJYesTzFRmJ8TRmzbLrTDM6WPLM43dinD+LhHOa
KUEhQDeo8ycMTVPDnngS63ejvY/rLecrMU4fVAd0kLhgMkSGeuF52C02TQ4BpXg5Le/ZN8NfSGJz
V72ILhD/D7zHhBxlyiWBnF/ByJcIqgeTTig6vV+GqEVCkew0v90MW9Jb5ZNWsIJEHAVVQ8mGaKvS
A95h1GrFNETLabojiQuRyB4VpPaocEPIPXTT1+u7yPpKa3vk7yu/3oIgTgy1TDzJJVogQe9CI5Jz
nT5zBnrvFHICFFnRLfjZcxsmSGn0PgthYwMmcCIIWoBLxdfdBlWLGKV8FWwuEZhjCOvzANqMZCu+
Vg/Bo8b5JezdRYtARgqFQTedytTkMcwTyHyLp0FZ/DI9VOlzp6Fykr+WgKTNz0GwE6rbZLyf1V8C
YH/X95px+SzSoPivdSqm0ywpCyJRX05SXtp9lDmGodoaT0yCFYZYKnTSoEapgrGDzrzHNC4CkAcs
J/MZ2x1sxlv0qTtciuaTQTHzetOO+SqiTLsmSAkgXA+xmgsqSmTAfRVluI+dH9eO1LiyF3v5cbxX
7fA+ziFxwh/OZ11L0JKYKkmNRZEOSwJJ7PIOCjmI/7tdjXASTHUg9+dFJJe3xITuE8Bw0HwVIT1G
RVlWWeSVpSJw7fHuNPNJt/zrR4NRfCcWIHIMHkqij0Sdjc4S9UZp4F/IO4CSnk1KFqY7+sOLE9gF
uDLAnri7bpTEv+f30hR1LAqxOKgaoWh7fi8zsy7nKJPmU1B+yPOj1O8r69vU53ZRvAYxBzPFCLNg
TQEERjKgu35Z1ssLSR21aUQuSgQXCSFHvKk8AZq2wk7g7Cfjg0l4EiAVCNoakHNTS4O86FiWA/hO
5viXpOxNHmMDw5PgKKwMUKFPv6glGKKQeCo9aInrzMOYlIupIgxq/WX6xQloPs587qX3MHGnMIGE
eQqkT/QJWYDI6vs4lk+D/GFaL1bXA5v8B9Nf51bIxq7eA2GWxBGPLTwkifMrP3GL1hGUTeuKPohT
9rLGYYNioM3PLVLPOO7vLFmdQEowAabiN4gjE8y3uTqGHcAJ58k2wrzvxkfoiFygG29PSay+Wm2e
1qGYNWgbzNlTrj2JxY8u/Pde/3x91FGskkoIRwMuSh9Vt5LBtRyJ8w+jKHklNMaZPzsgVLoLJXhJ
S0APc5KeOledP5lzG9HODmDXK23dhx7HI69peOl/zxdHXYNmWqapERGu/B0W/S6XF8NTrZdGx/2L
ADqcWSzEkzQqTj2Uh6R/6wPf6mZ3WAy7S3h4M85e0hlAuZSWoaipeGqUzhmlF0V9uO57We7wbElU
KBKEs5I12oSvFXq5jipr5g7bPHMwN+NNp5RLxc056jr1wER5n2ejOGO6X9X3Vqq+KGN1r86py1kX
zw7lQPIpaaOxbkmVc/SwKr8DyGYj7atb2Y7dh37b/eBYZH4rjOJCgcxAv5MOLwtNCdtMC5eTENnV
jexMiJoxr31rPuU31h6t6wMvhWd/vJVJ6uMVcRCFmHpCNeQO2hPg3Y786qA9gJ4a6HFe6sH2kCtr
1KdTMnEKhAHWSB2r3OuAcIfAVHf3UACMb5oXGRTHCkhflK0qefptXW+u7/BlxQKXfGWf+qRh0wy9
PMCDJXJjD8pfdX0zFq0ryTy6at6XpJ6CKJZzAzSPSBSM1lElyZayf98OI2uBdBfoSfB8X5QgUyOp
rdIiexls0oMmksh4wYzPi/Sg7EVQg0Wlkxict5sVLpyZpXyzZppaWI3wJ+pmuJmelFcTUVCF1rSO
sDh2M4iz8N5Vciqo6O7MJOWazaquurnIxZPy1HvjS4EyWgp8XVvaxl4Gi8EfxMhre7SPTnUl0foE
9ur0vhOf5YzXUmR6lq9PR/tkKzarIZRQbYL8+eQYlf7Q5TE4Q6zx6fp5Z2QyOCSWaoLqUIZuAT3f
qc1FY1qmtZzUY3UzuZLbPC3bz6k3E3WZ1P0j3AROJUrjmKxUNchEUnc8TlohMGNUS9RNdD+5UYEy
pOCB9NPu3ozJrZ/4dIfMZa5tUvcaTHCyOTawGX/EsTO1LtK1X+a3AdhEYXSHWxNFw1eu72R9RstE
DGmAZQAxNBUP5VFWDlM7kzygfjH3xjbCEMz7cmuDvscvfWCoeCeTlVwB2glaUaDwNYAKqAKEYspJ
BKrx8ZSDf7C0h3s4y2PtRrfWbYfKyuj29+rrb8zfsBzn2i71TCR9FuRalI6Aaih+C4Wb8XFBLbGz
J6eyxcEGb60T+rySzqUuEg7u2ix1lqZaLENFi2ZoXOkPoye1EE2ZtuGN1tnpBlDnFyD1c0TVIWgK
X8M77nvF+MIo+1noJ2EsVUPUeR5Vy5o5GtXYzad2tuWPYF/46TF7IkjbBsOkH+Yhx2nmjraTj0j5
OwV6S9DKRRUfjX9q1VHZDXUV5TMABxKQkxB2uyGwUNCauPrjv3cQiiSbmozSrQbpDcpWqmRGD3jB
jLBXwajxtFu2CeijneJN+azSgVmz5oXarFMMNAPomWQF5OGXSqtVMCThghJBi8l9SXUU3FeCpYhB
nx2qTmPXqHzoAV+Dh6zmYmdXhqksSZ2DtDMKGFaPIcbWLD/ek6kZkWh4QrSRCwBiOaazlVIuIu5E
Ie/FHAY37cvipofaGbadnbwsmNMJflrcngwroDuzSL3Po9qXavv33hJ1hfY4/IxvPt3RvXHPnUFg
XZD1l6Se5jZclGIQgxmNwvRlBioGffJu2+QglzaJIByZjuu5knCsIGS9SLo/j5ESKxfH/9SYMI50
gBvEKHfvNrciYnNub4MRzqH6gnIg4L6kcUgtMyy6tBNrJIdCYfcQ43GK+9wrEYPU76a5mTwUftyW
F+AxD6tFCnUyACy6TjmfZRpFZIvDiIao8T65yy5/DnywhQw2lLA3FldRjLnIlT3qcgyQm9UmUZlP
kvKrAZ2/EdscZ0NeiYvrBx1bFTE4yLxoxxYMcW2qmDcEd1k02N2OsGgUh884Djt4z50e4NmjwgJT
CId8sYoRt0/xwexwyOBF99aD4pFBo4inbsc+lqv1UV9sLJsclEMlsdfsJMyLG6hAbheimeR2x8DT
vl3fUObtW9mjvli1DHEI9pXx1JrZoVRFb17MGzB4c7Imlhl8MzBEkXzjol4HTaG4ijQcREt9H7PM
Tq1nnUuNxnr01kaob9XJUQ9ybhjRjzjrbnEXPmegr4SYLh9jezkxADkTKDOR3pQhI0A+f9aLoq3Q
wRxHzLgPLhlCbT6BPcme6ziYq/qyRI+2N1IgdVOJVZnH0YNotAeZuRDs2BCq3orcd5V13tFHRNFd
l0WQuVCvDSZlekEySLhCYCJu5qNolhJ05Cbba4mte9ePH/N1A0QEgGBUrQxESef7mKahWUmLOCEq
zG+Vm/Y5d7Tb8Ca6JaCl6EEH5I5nkrVEMkeAFpOMbh/96YJSbvU6a8fTvCftNyIdRO4XyWVil+dA
yO+n/ZWCBhsZeCXqMFRwlMmVkSQTjE2+uf+CpHAx38xFrexQZ18OlrYzTGLne7hFUSS1B3vZlGCY
yJ+s3R892kSwBY8Z+k2AwFCfTeiMRcrVAZ8NbirDRH1HRuTK2i5eRz+HbXCcu9D2ub9+Xlh+ZG2X
bMOqRl2FpR7OVTeeiqTblYnmDw3mliNeQZLs1uVX+1oe9dVw22qzFbG8dghc0QjscOE9zbyVUB9s
SKNWLiS5P9XQcjxaqHkSQLDlDQDsKR4qL5wJS+aSPt9NkhKY9PB1miVaGCtKfwoF9LNEe5Cfrn8a
ZtgI1T28zH9boL5N1FXmAl/Zo3dBelqYOMhxCDO73GFC5wcX8cCKbdbmqG9kKOWSiPLcg1cfaG7A
vUondYLttP/NwiPLHlrJUBwDmQtqVJSnUkIhQgUpwpnwCnTJvekwGbZ1IsB/AtjLjguvAsjc0ZVJ
2vXnZqJaaQWT/X7x4y0BdQS+tiGJBoGKc74fe4GIBVDjkYn69Pndgvbe0psFQoFxPzszytUT6oFQ
gFL2BZxIcMt1IiyfZaELaogKyVLpt0aaKqkWln8OjGQnvrmrPKi4ueETF+7AekfxWKPQ+VmZo5EA
eSWqXZdYPdJUEjYK3rIhDLsJcn+uNyavJO0/VrZobuuy1KwhCPHhGndy+7fKjzHasLiknASqVhCB
2cuztQPi7U7kNi2Zn/FrnbRysYxmc52QdcobIg2U71HvOFTb9qYEv2525EUMLL8CJSyNhON44Whk
E8QegmrUzf7UBJs6v5Plt+vHkvf/UwEqBv60QE/H5ZTDFesQ7Vqi7XULDLi9qayXQMU8UQ8YMQQx
+5NQu9mO4IxILqilqExlaECJNsEa8U4/o4t3ZpRKsqNoGtO6xb61MopwsYcqMXha9mL1kCqQ+4sM
TgTOKoSdGaT8VzP3YoNC5ICSUAea8P5Y3/abyH2fwI0R+MZj47U7DAzfR79RImLe9K9DQitviplp
oomIxarg+hFD53PWPHaix9AxSmf+Gb9e/6SM+wdoGqptmPj7ZCY8d2UtWuhGW87DaQ5quzN+6eDt
W+qXon1GWdS+bosVwp4Zo949hAppmIIhAhdO12zyEkWuqDmdXd4Im2aPopDPI0pjXArUERCia6D7
hXwb5aqRSilGa2I/I+M9N1G1sArOqsi1ojyYKgI4RaB3UNmkA7wewyC6MNXDSewbF9PDdoHkusT7
w83aGP7qzBK1fYGh5nIujD1K4HqEQNLypc8xdkmzlQ8yoSQbnLWxiodnJslPWkWRS5RWmR7CRWIu
069vK7909ARyZv27/C4PNnkSTM94AryJc1R4ayXfdWW4KRs5lUuRhM0KQPjF03BQUAkeXaDRHkAj
9O91I8yzhVLnBPWXQrbSZDhN5tbqE1vDsBRnSYw4VhURUGp4AlSUmahMoCyjThZBdn5S7uaP6UZ1
MFnwGoO5IocSjzPfJKhrqTx0BzkTF6fTRPRnqQaUuOiB3qKLtLo0AJ8iQugySoYSMDLFlsRiBR+W
zHDV6K+S7gyJii566lMnFkmakNLdtn4zQKiNQN10827TYIH3NUQBGicDDUlnZ06p2RA7ur7HrC1G
gR1AMQC4DMgIn5+aqFD6sFXM+bQs9/r0bWy2svR43QQr1ARsUEKnADMpUNCmXgewr6TTZPZkR4lM
VOxZhg3SOQXaZuLWcqXEu26QkRfDHtoFlmgAIknHflHUTEajJ6TO1e0I8VS8I5a03XUz/2NdICZH
2ANIIV0BVSHR3YmDiKAWCswCxr5jD2OXPkmMiw03J2HEmFjVlzUqWKnbvDIF9XMXCZAXmP8fywZY
MV9wudqdrDcARQwCMsW1uxiwQZUwT4o8RBkjRwtE9jJgeD0w6O3SXfvNwmA5coSFk34z37q1UWqB
Uye3ij6nM5CZArhuMSO42KDKEO33yWlvAAL/xR0kYr3la5Pk7yufOcvJaBRLOJ/kh/C1uQkPLbi8
HeV2ckZMeL+83Sbe+MqLalkxISkR/bO7VHiWhULS1k0xIxnqXNkZgP6bfgpOljjBk+SRhM8kUCue
NxVZ7+7aLnUPoyoLx66FZ9PFSDmCHiTYaWkTe9B4UVBfUbPoXdEryS6VRHbqKQtORhYJvtzm9e2o
jJoHVFPm5sMCEncFpeQ9yGfmbYnim60NnfLcWggyJ30xt9rS5C5QqslhGhWAzFN12HeCLOy6MIke
ymQJD2qZRP5oTqC5A0PqPgjDAnOZUuEbIZhvrSwRfAOtwbukNLLvRhFZjtmY+W6CfoU9DWXsg1VF
c8Ylbe91abQO1gAMSzwPsVt0hb4zrChxtTZvdvoSQVcly/Ec5nJ1O/YFGnilnu0gONZuwRQrvk+6
ltwEpgkG4zIrNmaaaXYXjpYnt2J87MNAOIgV9kRamtqx6gr6Cm1q+OWcpXu51wBciFJ9l2cGJmiX
QNgViyq6bQQxOMUK1f0QZclmqcDxpDUl4ChBFzrd1JibZkwMx1DrxTZmuf6hd2Ek2gXqDn4qhItX
JGHshaNivXaChiwBss+e1iyAfGe5vOlwcEE4obZ2GRYYOJUhm2ZAy+xGFWLNDuQ221iTodmSWghe
uejJQ6DJ4PMtC3C3GVV+U1VD7wrWwpViYb2gGEcnNB9IwS9kG5q8TepYRtNWsxfQ1oFjdCfvJkfY
5H5/aHyOF2b6RV0HYNcEK9FFlXeKo6pcan2AtWK3uPCLu/nOAtgZR3PLscVc2ZctesY/HJQwSiTY
GvzBnb3CnV4NVNW0vbqN+c1v5tu8ska9zYYZlpoYW+AOxftS3ef7BZGI4RmbG2BMvQ8wWnHWx3w4
VwbJ8lfuUC2tsRcrE2ncLtjH+wZBj+Tx2w7M12VlhgqRjUwsBE0OplMlxnYvHOXpr//nd6Ji4T5P
xyrRsBARnS6iXFhsCUQBaCyIjf2ZP1+th3zH1bYZIUJJXWoBUsByIHBt97eECMwErrrIXaTgInCD
oc/lQmZF/MhCMegCoP/lHMiiSMHUBAtSDRDaoXK4k0HsZjnSvFv2ybbagHea94YwjyQCOWBAEdFd
ALZGIbd6JUVhtHG7GHVem/BcwGnVCsTv3D4GwS6QmW7d2cqf9FZA1fWPbZqnXxwFQRWSeoRtTG64
EWZ+hy0Jtwov/sPNXVmjLh8Y+qXcqgTUUDwdSNDYE1DJkDYL5C/FbebweqXMq7cyR129PO/1Tm5Q
ryRAFzKcKG0IdynvhrN6wGebSN29aAZgKW7j4dR9JxrK4UPqGEeyKNkFTdGWdzeYV91ESwD/jMux
IZQqx7kd9f7U1/dReT/OHLwn8zwCYYrqIIEimdTVw64VcZ4jCdVRCdUXW5yhdc8ZqGGGTbhkn1M1
ZLju/Hor4TIVlj6hON/4YfQUipo9BS+TwMMfMNhIMV61MkR5rSxNNPDeTdNJfzAbe3HjgwaiY6+6
V7aJK9+Lva3eoZvo1XcW1CF24pYb97PeUiAfIDSomeAmo/sQAnrcUdWgtqw+TMhoWlwx49Y6Rtts
z+sZMbMnzLdA2B4sdeZF9xLxsZQXIXKM5EZ0ZNSSwQnqTHthg7eU66NZ12ttjNraFL4si/uIpITB
Pt0TqiPJy/gNdZZLXtuhziP6YCKSmHJG5633NAhOvyD6cZfH4mV2xcKe+cQqDLAAgXgaUEfRJKSh
VFBfhmNS1KTXZwLiuE33wV9VZtc72Z23vFkvZoa2skXjmoxqSIqwxFiecvfJ4nQ3Qyocjarj5JWw
pwEcbyM45jzmLB+ytkp7YkWIJ+BcUXDddzeLa2x7TOmCFtuR9qObvueAVjklr4XK/pD/bCtNP1JM
ap8hOe6BHBsd6/0z396JT0TAzQMXOH/2gGlQMXHpEC0QXrdzL9Nkc1BY5Or1CPZkB0zgv4btAHl7
cEbt8b69cnaVPCh0mQsVNWCDgR1VgE4+txcuS4ZfEZLKcndDUJyVR9hcCFLhN+hjmN8QCE6C+0A3
h8ZxYqZEM/OAFJVjjI4gddonrrozjjoc2qeOCxf+fGkRRINgckL3TyITCNT6sgV1+a6q21Mk7PP0
pZ845YpPLPP5BqK2BCJHeC80/XADzzcQ/PcKxoxN4Yd6DNAKazHFN0WAsNcb8cejcQTYz16Ow4cw
uL1bPea+tRtGh/MRLy8/AVsTSVjIfID6i/oNIqhFoxYp5w9S6SLDODlpC5AAjJMZkJIEtVgdE6W6
pemoxwKIe77Y2rCyuClDdPgTaRt2oulZCzDz+fIsG4vbj0sLCileq5N8ogujoFzBcdFRXrs4NFUG
VauoaE99L+zNoHTKXPSy/PH6JpKffmEFLDKQ3MawLHq450ub9CCPtWJITpX1s4HITpE9Q9IT3F+i
p7W9d93YZSwBylk0j1CZBDfPxWwunteoEOM2Oy2DZfdh4yzTVsBgvDV/v26IMct0bon8klVSUvRS
LFhzYyJVDTbyW+4RVataQ1aS2TMEq0HbBMgfqkzZiQcrY303TcUMACa4UbKkr548x+DsDcr0ZCUo
pinfg+hRCTkHkvEWYZQa0DVQ95pQ+qML10vYRF2SZ9EpfNE3C+ns2AsI/tSn6BE5yDE78lbFCJ3R
DECHXyE3QEWsfr6jpmAYQa/1ETKCLnLBmIgJgzJz1HeymTFB2nNO5v+wCEED5XOagsbVJHEfDsKc
R6f0o35pb6un0OswG4wPCOKX0rST2uYiNS7fBbLKL5vk76tzoy7xEJTEZgBIIImVQry2ka1tVH/Y
xH6hupyDyvBhmLZGYmeKUHm+EGaSiqDMyiiOkPkEexCnbtKd+lsUBpfbiUQBaSuM6GBGvniEWmVR
hlQvv0BEi2gbGCawNoSccfzJayVdXHZiD6MZYKiSFJijnKacDWAWayU4zdAa7vMOQI14VNKtpGDu
WgSjwr++E5RB4sVX307stS6zZrQ7q/fJ/wzgj1EEEvTEAPa8ugXU4EnjAokuAhfKKBWATnrY5U07
DAgKo3vDrzcYMpoayN6IbuJZLjcIvfAu5/ZUcp5Wi0yapRcHAelYg7Dvo/pWuOU+uBfvIRMevHcv
f0vecHs9F5kRrIIAB3KUFkBFyNPOrWp1r8pT2U24/BMSs/pYgSdLQWgmbnlv7WVmRNmirqAmTUNQ
VDg3wXPyDRifk4mwOoLsR3HbOc3R4FZ1WJ8QhVMQ4WCgCZeQOqijNKog3UDi2bnli+xphxypWHhD
5FOaTXGUfnCu/IWP+Vzglz3qnCKPGVDpBiimQxkVA1tOualeP8FZvvWDh5JlXvv16ugDmofVIKqR
hDJqsRvATpe4zU8V5FmBPT2jUcdJHVi3fmWOxqMIkjBIjQTIRi7vZ2gJY4DLFkA0ZcmcWIJ1EZCl
A0kKmDicJ7WuIFm6NBPAlYKpITdJDTc2013Y84LMi0CafCwQsoBYCFEmUszzk181ObgOugpVCXXf
my/NaNqc48A8fisL5BesbrSeW1E76+lEXoANmkkRQOHOsBcRpYyQAQidngteuAwfyKo0CQhjTUeX
k8ZO92k9KEqzDKf4ZQa1szvezqUzdLZ5Q/R1IH5YGE71izcgST7JWaxJWaVWurQJaOGlpkeBHdy1
G31HyhC/MUFwEdNSdsjRWe2oXOqlOA/Ezs3gaqXdfBNapz6mR1RYHGPT3Qq9i4YqZui58QPzuBgS
oJfANWgXGsxBqihLnMYEIkiqtLknkWFI1c7eFEAZYh9Af16RkfkxEUyjBE8u3sUoUp/HmFDChAb8
l/YebHJwxHSvjbd8/D3hxReAYlsErBQpF5qQCJjONziu4nxKZ5TeixgYERAub6zA0RVMufauCJJN
C4Ig6u2fLXRllnoZckwcKNGCt7Zzo2/zW3siunbpDbg6ym+dU2yWxOZWQlgf1EKvmoBwQHD/6V5X
Z6nCY5SMMz5oh8Gy/k1y44f/VF+ETefIUNG8566T4REA/v8c9gKsAmi78+2F1EM+GHpPHiThDnOJ
4LdKaxtw4Y21ae/EV26kzXjeFRGjNgSGg8Ev2h2YUjipqN2Raj+kw0FwFT5bzxgUAemmxBuvZ73v
Z8YoLyBFA7AVCgpaPfjQEbVArpmQlxa5N3mKJx54Xud/GAS+CBOtKPnQuVJsNnPXidl/G4ntJgAg
jYTZ+sFyM4fjzhnOB8v7skYdUkD19dEwEKBJEuaXZighVgXI17vPahah0GhvZpdwlHBHEhlH9cwy
9VRheqNWqnzqT9qTuYHIvdc+p8cBuQsBRofvAncC5zLLtjClslor9SnbbgqVRM9RMMcAregVPrjs
VNfYaAA14hUDSaz0EeVoOxaOpDmzyAkB/seXtXTTQrNdvIBWNZ1SLYaKdg6ZiyAErkhMj4Trq9ij
/c/JL5gfFiAuQqtHJnOoMBEc5SVoXYFVi6UfQXrIo8QOx1elOynlM+cMMSJEzP98maIixDhRhHTI
EG4PPtgZc0f4mT+HN9kbquiRPf/kTtKz7SHLxpuFgICGcgmloYxW/WlP8lGZQQNOvqsh4VShuMyN
SNkb+WWNqs2YGiiWlhEhFYQ7ww2ODT6b8Qjgcu6I90NjY0rBD3J7mZzkmedbieukQhDs7Jdt6iOq
YEPqLA22DeWXmt4O8ymqHv/k66GEraLyisFMuraM1z83rYTAbn3pe/ENU/uH5Tb8lt9PG0iSuBxr
TN+9skbtpqClYdHLeKCSnehFgIj+VHcqWiCZJwcu15cy929ljdo/pRSXQMyz6TQ+JLINqTHdWcCp
mRse6EOto+rnfmN6NVggOX6VeWhWhqkr0ULdrApELLOfwl0O8hwoL9iTUdrJsh3zh+ubylwlOFgJ
ABDVczojrJFXqNUICI8y34/Vs5ZvinB33QQjFkbPCgRBSCkAN6eJXjHvBA2gGJT5TdtrD6lhAOJa
V8K+EobFk8pAhuqXlblzXGNkZ4k+rltnRXBn5qlXapYGZUxDbCdBExAqgtQrHeVx9mc3gb+eudSW
rC1dr5d6nFJjKorBCrqTnj2J9bO03Mki7+KxHkBkapACAfe7fDHBHqLRA97hDPO8z0Vpx49kVZEf
AsLmTh5qvwdgojjp7iXgHU8g4MPI36CsfqkiAzJNo0hJ8C1BOPODQLAKMpJUIQCPCqjYmrgR0ALK
HB6rJiuxP7NMXXytCOJZjGAZqsulXT9mbulYjmonMdpYZIyNdwWZh0aFYq6hgsoGWFzyjVexsJiN
chlKJi4/+KpzAHy8CVhHzPLMbuEVR+3Xb5Drk3NBO+y1TWqVnapFiR6Qc3MsvlV++IB86saExBNB
M2UbXgLHcjPI3ESsD235C/i7IFtTU8vgrsjk9KYwtNopI92dGku2ZxFtnmjDuYise7E2SPk1PVPq
JZZ65DTvueF2FlB8EAhyzftasGPFaWO7/ks//AYrE9m4i42F+yHYA8TEdOd8VovQQtmkO9WBJ+6b
XXwgBwgybMstCDFHd4EcSvdsuTNvxcwv+mWYbqMrsZVKYKrsEKaOjS1YgHqkXnrse7sGl+9vqRcw
N1lHoIpKO1SC6NAt7DW9npMFlMHxW4cZsLlt3Ul9vf4peUaoLzmLfZbnuo51Bc+G+WBkr7nyfN3E
JXYa3gYk7oh1UfK61DWc6jroxNYcT+Fbu1f3SweIynTof+Q3k9fsp+fmsdrwZIeYUfbaKL0wqOc1
YDHrEM9oApRzxw2c6kYVfIIFiDyeminLi6/NUYU9EMpNGE2ZllMtDPt6bl6bKuS9FOR5uzj8oJlQ
iBThJcJ/nLRCWlSdkIORaYLCzY8xuGfJ6Yt9Hs6eeTBWxigXFudVEZcBhkxEuT2MQfIQDtFLHij+
nxyOlR3i21buuYGeRi+GoIhRQg8IKtnpQEBWPoOLT7FBDGK+S94SOtmGRwRG/t9rm0mdDyXtrbRX
BfCAdZavFosIACTqXOkCPcCsriV77Ln4DaYTWa2VOiSxGSVB2WkdhLf+nislyrPdftlP3m9xY160
6XDxoARLygcgl9dUam/TrBSgWIO9VTdI6e14H29+Ty6OdfrXhqjNjBM1N9Ks6k7h8pCNby1P1491
GKH5Cuwq4CH6Bb2EmOfWrIZJfxqK4WbQUH3NMGYVmLzDyHpegMlAfxoCXyIkBs4PozZBX08T0u7U
N3a0s74pfz9sfiHagT9Bl/gBckbefODylzEXuDJMRbaBZM3gD83wrpVohhnHWREcQG+c65eNFb6v
l0fO5+quGenSR1UK6hiCqIsx5/t3KZvbdWceBzLGhTIgSBtpEhcpqZU8EGdCdr/4IUop3iLhpKu7
Cq+Yr/rNJgWQyL2+OKbHR5/4v1ZpoD8giw0EJrGHnWvgfb6RDrqb30gfy+d4zp+ZI9wWYBzX0Cim
LpecGSLIlssOTXfosnsL1GcrL7klYKyCLx/G8v2Q1yCQIYx3gUHw/NM1cWNIbSeRT5ffoky2t25H
X4QKj3ooNtyYmWeNcv4YlCmloI1qTDimILUb7jLTbn/I30MHeUHPFaNinJdPMhzEOoAxWHS7CrXO
Lu7leXrTDahdJe+yrnNOPuN+nVkgv2B18qNSn5RZscZT3fpD/9H0N8b0/fr5Yy4CoC7EOFB0AcLr
3IQxSGpULz0oFsVi14OBrBtNzhFnuCcVAN//mqCD0ECP1Foe6vqkdOFfMuHirQZvUfJ9qiScFJHx
PJ6ZojwhRLw7Oe/N/qRMhpur5bdy7B4LaXpYIjmy5TIeOGtjZYbwF4aEA65hIIzm4xjyxJxCQe0A
nFH3zT1UUEAJnyTO6Be3IoDu4uvMowFmLVKTDPAwmdAYUmmwWlhBNGAZUQwV4n5fS/qmSArMlMW7
oh+3Y7xI9vUjwjqFaK9ZpIOJ2Vr6eSmCtsq0SoSXHx5jUPlbETAXavMHZ31thXpLqkkZ81gf4QfD
tzj+FZq7eXn5/y2EekjMpMutXGmRNfQbscxtsz72dcPZLVaVQtUAMSIdHsQvdLUpL6dBaXTMHJHJ
reYvqfZCz/CStwAT+amfPU8nTN5xCUzYB3Fllto/tLGsSkKd61Tc5LGThqCmjdzsYETQGol/YNTT
L39e306W6wAJngyIEypraNmduw4znDFPnyMJG6bXEEGwOP26boBVBAFA+csCtSZI0IrqGOJyzXvJ
J3jXuLYVA905AYMC6hb8BrmNUYzrVpnHHQPdItR20O2gG3RQizB7i1SZxjl0xeGHGUO6ItpdN3Kp
R4ZYTQPNFJR0gdpS6EaZGoSJUMM7fb7D+RbcNpi2C+xqX/DJXsk2UUkD6alCC14FRBJ0A+cfyuiG
FBIwcvdZgCwfgXw7Tk4N/K685ZNnMqK1tTHa2ydjHChaKsBYmx4ma9p3EfrkIOew60o95mnq6+H4
MhdIWDhbynpnVstUqPMYzvKEeVAss3Mlv/vWVLb1SlKVysOzBr7LW1DCYNSFD6hn7y+Re0NdEtEO
FVPpXVwXYDeYPqdQwy3IPLeqTVSLVHAO8Bh3Psm0L76mRZIKoAFIQen8a2Z9mRlzg3x6ydCHNyFy
O+5B5SW5mD48BOBlDnunKDzz8BtVSeIhr9mmMiYlSBpD7IGfke7qF8Mv/NCzPNXGNB7BeOA+ch4F
tldbLZY6uuCfz6LCCAEJOoWtDeaD74Rtu3WLxWvsxpn/vXwM7iUA2jpI4kUGxWfYDk2bK113igNj
36bmUYFCq6WXnGkyVtiPlxsXH5BiFRga4oVWoV1WyvEY9HjEzePia6BftpzWz3d/V5N5lVaWp14b
owJjwLMTbRlxM8TpuVXvp+Sv61eP5TKhQAjAvgTatYv6pq7VdRYoMthTDJSK0R7TS1vD97pu5TMV
ok/fygztWrIJast1pY0ncR/s++cI9FbGpt91z9zWG+tGry1RrqRM0yBP2rGGDmGwWb4RTkOzsIMn
Mn0UeSmPGoV9Gr42kJ4BUsMsFtMOTTDzlD6qXvmsfjPvgk8l99+g62fd4vXqqDhISZYREoFDjQil
fiMV4eGn8KbCRRKYYuhaXOAuczsRIRMaHySCNJ49zmvJajW4LNLMmMGqSDa0wmQcMBp8rnrm8lbW
yG1YXa0qjUCIURkoOPrqRt2rGPibfuZO6w5e+5fM7bYxoxRjZY+6yn0XR0bRwF7rtZkdxk6c2+Mx
8iEE7kHrqnElHdxrf3ZGV2apS92EZdEPGQK+5f3/SLuO5shxZvmLGEFvrnTt5L36wpA0M/Te89e/
hPbtig1hG7PzHeY0EaoGWCgUqrIyJV/1omtC/D0CJIa4+BtzVYyqnLpeJXXtyEpvhXOEb1hchNvx
0kTjm5AS/8Z+st43hg54IhRd8O/bk2pIkULPOObkHo+vCNFC4hue+drZDaFV9IUbsPm6Oo+OiRnF
EI8/BRYhd0itMJKMpl/CrsZ3hK4uOBd8SbS13LYcI/AIuVVwiPbK68h7+TCj88oudalO7WAWY1kA
J9GNu7G0LgKVx6DFTDfJMMnfa6Pu0UydoybT+xoncPTmKwnnobPrC9AHpTYPlsyOZl/GaNx8Hy6N
bBWIL3+xMGWuBJIZ4i3b8h5NrjvOtcDZP/p92sjLrIixCs98mTW7CkCPBPI633JSSKSFmEYg0yS8
qjjPKAl5qyBjWlUhB8NUHxvtQ5vuFG6HgXneVptIBWkttIwATDjksiPUUn9pQhDFN27PibkUVLAw
QaIip6SLdHIvprISIxURN7OjI162t+DecYKH4inamu/hNS8dYaawyF0B3bUkQ/pG21Ko1gCZMlQU
wl/WPSzihazvWhUwDLB0i/fhzfiA3E609ZyLbWE9TyD1CyVoicyM0a/z2SylLohQkSS4aFJM/uQG
O/B6zaw9XZuh3ENR5baI5gU+2b9M1o1WP553et4yKO+oxSGKjBzLIN7x1SH5o0tmvQ6yzrWbd7US
jYpQHesIrkG0I7vtfB09ke5dcfkn1Wl0jIGVVzHU933QAFDnQqxyTDSIYwpaWxUK00oSWv4YAQ9Q
SZ1+J0JbwInQ1r6r0Wv04iUMnuS6lZ1KKmduxknyPDrjtEwAXIBmBfyaLvEu8lQsQ2uB9+RS3lt+
ci88kVp55I1b3jFkeczaFLXTkiYYNbSkMIKjHYz6OY14Lw7W9bY2QKUpqVL1WjHDgLjXekf2Csnu
S+RhBqaxu7ekcaZLsFdFNhcry8r+1oapRMXsZG1aShRls4sFSmV+uG8O1mTXMRgjCZZF5F2o7JVi
1A8TvSoA5dRl10+NLM+lPB0b0LKOHagwAWXTGvf8EeRYoWmt1XCOVTHNhreir+3BWuxEfmjhpuet
sA46lvD3Wmh1937Q0jYsgcPPdmQOlKhxEoZB3kFneB+6XpCCACErwchRW6ZgmC8TFMxJ9dNb371W
Aq8sytgtgq6HRh9ATcDb08lVEkhQkJImFK1bp63etTb2sppHTcpeBr47pKok4KUpH5d0bRCqCZDT
VpdKr1LmD2D/Ss4nYS/lywjlz4sxL8uYh8PbMtT2FIpukeebMuW9mnhmqB3TIKqWh0aNtUjtlTQj
rWmMq4g7J856vuDLfC2HSj/BGLoUTRErRzVzqx3UfC7DS+tO2owvBMte3Y4HaXfep3kro5ytVGVQ
/hlqjxKhZou4gqv7AG+m80ZYWeh6XXRjVcpAUycOuozeY7gV1E9eJdU2r5cnq7YF9w8SQvAzEHQi
qeagCnh6U7aaNC/A8cnHMTa2mYb3CmQkOEtiuveXDXpJhSznYW0AwCZvjI/6ilT4U0dFc7p6+z0Y
InFl6v7TRBWUNSAW19EspnywqxN9GmWkhplkiE4YdA7Y7jE7LZeSXclGzuE/YjrGyhzlimGia4JK
gkQsNb6VhNfgM7zS4pJHC832+ZUh6mOFejZ1qYWzNfgpHphg19uqkIUBjRp5X4rvBlcgjLOT9Kxm
FWdTmBXR8Bb0utt2mSv2nm7caeFPjo8w3g34ZOCoQkmdwUZS1kqp5tHS4fFV7cyfwet0p0H6oNEd
XsbCPmEmup5gqsIQDt3DCLouqAcd4PvgUvFr8KzkcEZCFy5vxy2v7s30jZUx+fR8QQc7NHMVOIlB
OC71NTRAPBwF3glj1I40ULlghB4Tm8AtUIW/fjHkRZtr9fOdTAglQdKq7wYMaipOf43syHo4/73I
CaJPGPJdUFARd/yGo06tOFhyDXz2QoF+xZK+d+iUhODsLqrF1urRPW+O6flreyTErBP6IWrkSdfI
jB10mCIPcwwvynvgGk65SzAkfcfvj7BcH3TMwFGq6KmB2+XUZBZKbZWqHVKYbAzdNK78qjAfx6Tq
7G4YhT/5hNInGQ8k6iDVRT2NcjkE5XsOdnIiB9xvMEXoVdpl7CyATufuHLg9F4BFwsW3j7gySW3q
MpiBmIoNMSn+Uls/hciJdle79a69BnJIsVV78AoPcSz3DfBJ8T4qc4dX9snZWX3UTJGaWJ7IvTCj
vCO+ReCEFLykseNHAMb99GbYzM/WDbfQwzotmNECOBbDN+hjUmG01CpNnk2su0PmIL8p2/gWQ6IY
/F08ZbL544XMw/Jlj77/Sr0z0jBp2mPY3fUZpAmUW8w2Ob2B7t7CK8ozP+rKGOW2UTeEaZQH/TFO
EoAFtD7s73BvgHUsrkbhrZa16CbMhmE3zNKtXhURR+1Z5uzuZ/hdfdUpGtQ8DZbpjRBBiF53M100
14Tgf3BCKBIdCJ9VfR270UbcF2ChjWy+vgcr6hKpGVBwAo4JOPepZ9VJpg+zMeDtlqJiWP40+50x
cxbKQlprKyM03aY8g0O1JvfI4JubFsOU04W0tbzRT0e0UT95YQ+x5JyPhORMfjuzXyvTqM/boVww
yMkEuRT9XRUme8xe/zcD1IXVJn1QN4naHM3iV93fFtx6NfPUr1ZABTrVrKdBb3JU0d4kxVNvB+Cr
0wMILt4D2WlfOghqXMg2iGd25xfGQricfC8q3KX5kJQoC/VH656Qo1ao1KSQElBdMtIU+IOn+4DG
Txc8gB/7k6E1a+GKRumOykYbpZZDS8XlnAqDo4+6ow1bztLIR/nuFZhyxYw/ATtRkTTSxjhETGs+
Lw8TCG7BkSD861qbxlZ+xiq37MOqhWIzvyySr7w65RAmAXq4DNtjFtsvhNy/eY1Rh/Gk7bAd/eat
VB3tSd4Ghs1rrrPP9pdlajvjrG3qoJWaY6nsxehJaH3ZeDi/n8yAvVocldAPmSialSw0xzQVEadn
495sxP1UGx7KsC+QU3TP2+PuJhWvJBEkVloH1xydQLMjdDugxSJnduUHu6J0B2fAwxbP2tRN77n5
MCtgA+SpEegXgyNvUusqUw0wfZCALYNJQKo8QtOA28mpVETn+J2zXFYIWFuk9hcSx9DtqVSVtDpz
rwvs9o0QCJs3qWOldvLWXBlvwi9+j47lOmu71DbH05DGWTIQkA/K2w/Dsu3Hm/NrO28CjL6n56KB
YHQcdrjr8+KwWK+LdFmU/nkTzIvHAAQL04R4tWMC9dTGpKdDkxigjxPRJ5a95j7YoWlrQxl3kwDP
ItzkzxyLLBeB9h6YeMDUZeLRdGoxVtNU7mZZP+rou42uuSEDaIIj1tvwpvZjsNbzmi2sfTRBqoEK
IvSdvpXEKtD2l1o4t8d0ep+kfLNog1NDM+H8whiOiMeLpRNmCyBoaAhUGlXKIofYySB5VtRHPZQd
sXvuBh6Dz3fmYvAZIvqDs0w2kZOolMdHabjUbdEkOGPNhXgbdjYoyXtk+vVe62zZI8Ky8k4Ewjz0
5hgIioTPJ8y4h05+A+U2DbbTytQsQUF7cjUfek+kNNsdqpzIBQUvpEOdco464zOiL4I6MN6KMuFt
PXUcZe6LtsnMGPTWEEAan3T9QzRvz39E8rupy+/EBnUVAcY+yEIpxJ8tfmXbbVOo2fCRC7ylUPeO
PiXRmMQh2CClTWI9CN3donKCB6vfbYBgQYT8r4VZLLrNB1mxUocIRXwUK4egI4Jd9GwCvvM7hLos
d1jbohK9sNB6Oc+L+FjGl8GYO42RcE4XCwZ3shwq1RPSrMjHOYmB4CRPgcwNPTFxrbfkCbI8rrAz
+t15V2Cc5xODZM2rrESShxSahaAqTcbaD4R7dKRiEaOrGudD8faOcus5F4NinmBHkyQnKhLb5ErU
sk0guIN5lTA/Uqd1yqO6EMclPqJaNGD7CDrA3EFi1cmuMNSDZh73Pc7IIk1w9UJHEhEKFD+Uh09K
nxftJEV4F6t7cKX4iPA7/Zrw+QeOwWvskZcKdWyxNMINA7pcND6oPQw7ZejT0YhQ6I5+9JtgN37k
u08KLJen2Mc4upjqlQhJrkVScGovrVgM83oYC8yL1mCggFLU4LTRGG/UtA7vz7sgI3cEOkABxzne
ODJqY6cuKJZQcS0TaF2ow6I7jZn+spbkpQe43i4hw+6JMU+WmeEphB0UnDNgzAU9L3W3TPHc5ChU
QaFsaAvXKoR9LAWj/QfLWhmhtjA380adNXF6q/vkom5rPyxVN0NNKjYTJxd5VQRWkXa9qM8LdXWS
jayKRGGqik/snQiKpAVP6842Ntl23vKIEjg7SI8E1Cl4SKsA30yr48cmCp8baBmd3z9WBfNkQVS4
NXu5aFuzKHC40hp4QnLnh1CjfSB0evWNBEKIP2J+OTFKBWAUCDBFFIHmjiAYwSMJBuBiawC/GPvc
fjn5W9R5PrFFNnn1xao4zHH/58X/wzPLvQJVeaSlvTteYIqpA+PM+/k9ZX42TN2ic4UG1rdJNiAD
hKYVQVcrRbVfCjhbtcQ5zczIsTJBLSpaAEAyFnF4m4pWOCRGHLmDCvqMYk46TheJdVvizUzaVZh3
QKZIlXaGOFUjubCSY5rZ4OnziZRpBdZ5aK1d4CXG9Q7W9iHaE2UcAyrQIhXug6EV58QMi2PbpSZE
BnXBL+V5fPjvH2lthYpOA67/oV7M5Di3vbkBxb3olZ3ReOetkPBDO9/aChWe1ELqZLlVYWVPqufm
rveNPf8BydoyVUSZRccgAy4UassqvKLnMsd7wUxlu+pbu+8nTqBl5YDW2ga9YcEgzToeCxgH7S4I
f4q8C2/+Uh3g9Y1Yy4GMCE4QLg7rG3S0nCJNLKUCzx/zPhR0W7N+nf8szMWsLVCLiXpwJua6mgMH
QmTppW1AxJ0/pUV49b3PRyjtA2tblA8s5dhKUrC0eGPN8j6T7dF0lAb8evEh2GhQ405c/aaz452e
OQCKpC+VbocaeBBQWPkt7DFze4EHhngDhlRRjT6NiFkuZnKngMaEoFeTVwMiNblTv3wWwH3waT9z
MzhW8oFXA6jzCfH7N57iJAB7d9dMIJZHz+YNGoV39QDOu2BXu9I+fO0bwEo7p77PLrksR6zwr4ML
C7LFwEh+e7qoaddZEsbDAGcV7ss77V0cvMGer0G9KSPZD00INnIOPfNOXduk7tTW0KAtWOPll10E
Gyj87eVXGQDv9iKw0TI7ZM7yg+PP5C/SPgashAzmNh3TbyLlz00uGGHfIAB0fp3ZzY20FRyUWSP0
NAh3K6/WyfIg1OQUAgxCd5xuCo4tpArzvE2PE8q58vwicEWGSDr6bUEYfsH5h4OqMhXRknpIo7pO
k88MITykn6wVRPmHdzyZ1xuZtSFIE5ijT4NpCiM4o8T4OG96L74ztqUD4Kz8kNnJ3bAJr+WQE0mZ
m7cySHlHlAaAO0tSepT6CA1xyEDWnCublR2gtoHzhu47htCpzQuXIF/UCJl3XkkepHDCRLVFjK5y
nI71jUwd9GESEC2Y1aPiSDlXyDkSTOwLW31PRHSHrbQx9h1X3pD5jdaWqC0L27wLTAxqI4dTEDDb
yw5cWmiMEtmb7FhcCrxHIDkvtPuB/xCkuWjUEUqt0xBpxAoUZqEf9kYUHNur3DOuw20yQtYWvtF4
9S4cMVxa3YFn8o9GUQAQwoQpCi4YEqFhsv0QVyGEPkGU76Ioh3xcMwG/nxCvcl8ouQOXKit4rO0R
h11lyF0niWE/4AkAIVl7yi7GWbCHbnCyZrTnPrJVy8sliALUgPXkNwOUgMIWY8MVbsywsGXcaG1n
uuncgEjZa6edJc9u3/b2WFykQ7ezAmk/GdGmzx9b6zJMP4zI2Frd5GXzYgvNYTY/suRhCF+E4cMq
oZ4a5lBQjW0xeUm7xT3vtKzDt14rOTrrtY5W1wQZeuyFhra++lzkvESJefhWX48q+wlVU86jlM/H
XozB/6Akl0EKNBRYp//klK8MUad8aMcwriwcv1h7MAZQuirurPyJxMCJM1I3iwFZEQsFgr+6MATC
A77s9JOPAdoGmIzidpJZKfP6C1HpUhv3lhkKGQFWdzsiKxLvCAQquTzvCMyX/MoOXRDp4q4CewHG
aggUuN2Axk3Yjb4AwNq4XUDeEnM8j5lzrg1S4dIygwX1Lexk+NbsCncsHXnE6UEQk2393Yz88wvk
eLpOxcwsinLIEmPoUpgsO5ReNJHHJMSzQAXJIBgXK46AZkDleQKXQI1YcX4NrJbS2vt08hNWxzUr
s3EEIz6Jw1C9/KRJji81PD0lR3O6DXSQuOGQ+52oEFHWQ1Cl+TS9qZvyCoxxSI6VzXhR/A6XACs7
NS2MqmL+HA9e+qZW5CIb4ykmxQnhQwK0SsCEfbFN3jIQNmqEzlRyeBg5FuAA5UbSwcITS5IV6oRZ
6dJpi4hHqQimf8kPD1KMomq6CfzZJyNRRew0t9Ujr6HLCozQ01XA1ACaBuvzkl99S6UOQQ5b4F2f
yKBPnyEQMUMfono57zIspyTPRjQFiaoinZQM9SiNlYodTZW83ld9abpGX/I644yCPqYpFQLiMa3v
crrdJwV+VEEu0tRLp0s1yTFzobDjAWsLBoETrFgxcWWOhvSYyqgWlqk3x7qKbSEaHHHId3jh2bX8
NBuLk8+J13QaJ4IwT8LaLBWx+jJuzLmNUInxuovgCSi4u/BCAfwVRTNunY754b62VKPi1WRWehnM
MFZqaCwMsl3vy9CB9npnC8cps/XAnu2QP9/Myn7QacXwmgr6gG9KtPWY90IiwGEIsF0HCa1rDp5y
JxxJupWFu46ny8LeVhAIkNFtlMU16uKO+kEcFVUhA+MANjikxwCpLtv6jcIQI3MmzV2D8GkBxYn2
3WkAlYVJUpQBAy+E/S/fJr5WP6tucE0EEsDpWKJ0/XD+ADJevycmaVihVEezoAxNh0lqdQ8uBm96
7rbhBpL1G/Ui9YMrXk/+u+ecGqTcVJ6jtJeGYj7qWlI5lja6k9zwJocY+cKpFdo/u7qoywX+2bnF
rr3DlODlR3lh+upztuEVwNh7CC4bHfqaiGZ0fzoFN0PeVwGevxDLKoJjnO/naEZz3rTLbLKn6Frs
7tAps029tadBtPOm9E3pkfMpv58NrBkAMQyXYgDoW7OvLYaonNSl+RT4iRzt+VPhJ7NFv/D03+Bo
J1/q9Nl1Yo+Oc4ma5EOXCTlePr1HBgmgglZslX3tY8Lk/X9bHA1ZHJugCZIJbK3qZQdVQNKhDyEi
BCoUVEy4JbDvNz2WRvi+DIlIYtJtRW0JpbGQlQRLmz3Zy4BcdkAniRq6bIOJNrQVzjlknoqVQeod
EmZ61g0GDOIKs7UOZQaTcyuxg8vKBBXIzKZBnX628uPkg7Bqcatr4Q4New9YyWib+/MzDyL9PYU4
3UTqMVLIS9qDpWE4GuWLPCZOVr7rqWVzHIP87G9euFoWFTMjPYJYj5YOxxJa0OniGL6GEmn2PIkg
2l0c2RUxjiH9gIgj10uYB07RCBgHY0+gATsN113SNtFSIzUDjw2KQ/6COh7pCXtEHY+vrv0vX9DE
CKGICtg30jFZLROtW/qCyCF1FzJgkqnzseBbIr1OXeiueJy9ZR+DL4NkA1ZJYG6ldZJquPvkTbPL
RQfNfDAeLU5iQZKPvCd5o+MMDCPxmS+L1CtlMSzkMTEYtIUIqGQQO6k/yaSX5ViX/QgGeMkp3WoD
cbTxD8Bip6bJEV0t1tCjgNAjNcdueQ6HSzO4FscnzoayPeZreZTHaKEpWG2PY956heyCMKh1wCLl
ZDN60mPrpj6vNMvAjJ2uigosUVfKnQwSSlhUfOOw7Gon/6mVgCw3nt7DcXK/36LQr3uCW96PB94h
IX//+/H8WjEVdZpJMEG3MwJo20+7tvRLSduqpYDOPw9Jz3RWiLQTcQTgC2l8hpFE+jDkSLtHR0V9
E1UCwYkd9bp5InSygqu55z8mM7x92aNnoE3AIzARgfBWjJGLYr8dYao75OHS2FZABUNEXhBlqP2T
klCtxx4xZhlru1evhBJkACFn73hGqEidmYUEPlJkS/PwppU7Vd+aI4dhhmeCCtPAswpil2EdEIlM
N7WZ9peDoIt2NYXLfy61Ya8AQML1TUTQZcrltcVoxRZsCkdEUHcivr00HrSHvPPfnxmOwY0A6Vnk
/5gEpDLZogwrrZeWHDkm1MeJRA3QxwK0bnu3v8g/mtrmnWZmWrs2SQXkJdZjzB3C5LwHhyC4Q/bi
Pe44H7fcoXB4qfq/mAOzq0wez3gmn4bEWGjwaq5Kgp+pLsi4A2QqoJ2U74R9tNd25/eTdZFD7eMf
Y1T8bdqgkrtAzo/1HF8vqepPI5SoIv050NpdCCKR8+ZYGRd4NkgPSUflXqTW1k9pqhV5BIx1DbRs
B+Xe2j9vge0gKxPUivJanudQFomDgFSJ4I8QeMcbHapJ43XlCK88oCz7g60sklO4usMmfRSMvtUw
DHeL9tgWpKGbcDeDcxr5yB9wQOOcgTlHlkXEp2/DhkEG5PUoGs0xUm5q82fL1URl3R0ySm04XIQ7
ga4OtZ06aAUmejESXdjK8kOfK1uuB1vHbBTnUzG9YWWKOljJkLdTHEnkU9VPsqNdZO6yDS+N2dH2
n/zgm5430UMiHn0zEo0wVcNLH0826lulgB2FEtL+YwQxdBuER9coOruxKDtSFT1YeYKSfdbdWEbB
CcVMv4RwKClvY9IHFKynXjLnrVQmUZ5+5gQ55jXjn/qFajdPRBbR+BE+n99cVuhfm6NulzJIulgv
W0DG58S3dIxLZc1lIfT3580wnR/j2ESgD1BusH2dLktoAfFacoBdzcv4rvKFO0IrSxJGESqIvLyG
vYkAnRKUJggCaGhtGMWVJGcFkNzeFNtmhlQu8qtti7P2VAIaF9zx9C+Y+/hlkX5vY3JIzQSpSY9C
uy/CC0u6DXh1PZ4J6kordbmcxq5Lj2G+69RNHB3EhkNTzjrUaNH/vW905XBsyj5IwjY7oiNhD8Nm
FD4soE7H7Xlv4Jmhw7s2JtqcyNJRFO7nGLyAY2I3jeJFieyet8T2BEsG64qEDA18AKd+F6niIkZ6
lh01iKhGzjgj8VyuwLsrutqj+Bw4QcExyfxMK4vUxbJY2mAmeZ4dI3M3dffW8NYnnCSK0cwBiczK
BvkNq6ukH1EY1wygRvBweGljZ8ZMlYsRmqvyAnyAVwtmeAqMdaW8SEwiLR0WgVxDKQ1KKJh3pOyG
TSmZjRHER/1R+VQZTu4trzKd0SX0o9wnLs8c8aPVMrvZEJAtAoQvoytmp9twP2BiXUPxGk9q/kwx
01lUCdpxoBVRZIuWwNRzrQK4OkfN4JEUzYytZOuY9N2LL5+iF/c8USBmVIScDCD5IOkHep060loS
j1U5YhpkJMMgSFEnoHcnR9jg4XcoOafuX5b3ZY26R/tartSxxnYSjXvJ7zf1ZeB+9O70tFz+RoLK
KkFCVhxTllgecPLU4mKjMRTgWggyMN5a72FqC45yGWTOuIv2meSfP+msmAKMDkBUcE68KyjXjLpE
G8UY+ZwkoCBRvSQBKoLanQp+kf/NEOWUYhYWQzkgzV+0GEnAg1qOXgnamf4P6MLATgFmYoK5A3CL
7jhMRVIOSdsBJ2rtBe06mK4G3iwDK1itTNAdhkQcqzasx+zYtbsolVwt+7ACLgE6CbJ02ACRCIQu
MVwI8gvq2zSRPBT9gikh8KxnICxwVEBxGshmv6UNuCgwlpZwcwDWynSMgoIxBYq23xiCWivBAKoy
Ai8c3UrKLjC2/fTjvCcwC2KQuwD0Eyo5kL2gcjWUTszKzNPubZmgeuzOv8ADDkpY9TWbncR01I83
YUPmeO57zlFmLQ4aA+gAE2Z3FMOpwFgrqPyFSffWNcAmBiAglw1PFv674gDwj3jzQf0UCix4rp+a
yRJ0QqsWZsrqVzm+duZL2XLyT2Z/Bvh0MOIhCn7XeVmsJlQRKCJcZZZl11cSbjLDK56W2xkv58Rr
cUdzPhvrWlmZpOm6C7CXyjWUFGBS8slrQn/NDj2E36DG87PkLZD1rdbWqG81VXnRSRMW+LfKajnZ
hf9ZNr1td7JdHLNHbgLMMArSf9XA+wUTB1CLOP1yYlvXZa0bwuvo6JuxxixKvVEr1GjbC5Sj/XrX
gaKeVyAm7kAdc1yeCPQG+LQNxOFTo3EHCr1lXpJjbAiHSRl2SXunDrpTtiFg2pyyGOvulFTQ6Kgm
yMsMRMhTa3ClDn3oMcS+Jg8ZOMnBVV8cojfThm4uf5aC0WtGCrmyR92e+jwKcZIKwmu0I4Ob07bY
ArwIdezR5noo+e30Tq5tUVlrkxZabcxYG8GVVzftpjsse9UfLgWXZ4vlKUBeiBqYZ1EwpVM6cS6j
dBIs4bWZnqN6L6ofQvLEOXCs5YDzyxSJJ8IQ5Rhtu5haknYh1D4rzVMfA1ANOflO1DzpN1bE9Iy1
OeqGFgI9sMylCYEKMF6mh3YjC/Yo2RJQphAWSTxef5CVWBGiLKiXiSAC+1YLmTMUgYMh7t5UHXxD
ipv43bP1qDT2TIgK0YrhdbVlRggDZyQw6pYmITxb1PleWlVrSnIBCI3XQB/e3Je3OmTUDT9DaImd
5AqIScydlbb8QqC9v/MjGOgnwJX/+REyzYQANZo87qM0Ovb75KG4SQ/gGwXuNfiRHVpXf4lfstTO
Sqc/8N4hLJ/FXCk2G+TQmKOmJjCLlIxlJm17bMLFHsbQTixwMoOUmeO3jJwS3XoIPUJzA7Y+Q8Lq
/WGUYR/PcU5Cd/KQ5nYFaR9sbrkrvOoqd1O3f15+8tmGyQuRPv1rs3SkwfRqWylhesyFbGcawEUX
0+780lg7CCVsomAEblXdok7kMpR1IWhldIwmPPQTCLiDShFt4PNWPqs631aCAWdkKSA9hrTfaYw2
O0hAoghPNrCIvMHaCCA8EULb8gZn8tqHqQHVLhnUSe6gmsLHfzMSTxlRG9aRXOCkUHcEyDUiFZq/
weu8J8NJ4iXUse/0iwxFXn1rCVzmGlYkODFIfTozEcZ0auLwaFzL0JRt0WZwCcM8pAW95tLa8aI3
qxIgAwaBm8mSAYWgP2STCCjtRiEyQVcHrdoh860rVGIxcvGmOOa2ghJPAG5M3slg+I+Mux5jHlAA
BziQ+rBiLHRNb8Bs41qqN3tkZsEInF4Bn5yIThuIZSKvxRP6vxdX1nbp1E2cBjDZKLCbNzeqfLVk
z7Jy5Dgta20oriC2AFmJxxe1thpyw+U8B8ErqMVJZyX3FlCvYNxqMzjyx6Db5haq4z95S/t+6lFZ
kSySCaMC9w0h1LVdDpUHYCUU8V6M37hkgN+XdfL36Qpl34NOvy8HcJiqD5HyGOSiPQ7//UUEIwgq
QKUqKLfRdfNayA2z1pe/xktaRzmoT+0muLEc+Xr4NV90G2i4yNvQle84H40crNNIc2qYuvMlSA/m
Uo+Gb/w0eppPprYCP7hWHAjMcb2QccxPrVEPo7RJqnjuVQLlJ2KlsYc53gPGDonaFM6byFvd94vo
1B5VpY8gxBGOeTcd06do8UvM/UF65FpwptsZ9ZvhCSMlmv1HUKtTu9RREEF5q0061plcFDsZ8J3W
CV6FRwW5KFFYVl45X5F5Br7ch77YRytNVKWTerRQyXTS/DPWP2kbkdPbw2VXOsEV945i7i06PSAI
gnjlN2hCPHQFilgN0SeMbqDJ4zXg3gVfrGfaslvcdpfwn1feYWd70JdVeqXNYMhpJWKlZCxKdRRX
sks0BCensucdn6CSa4+6CReUPcWxAAG5uhk9ye03EzpoIKsDfax6sF6599L3mxezbChf4W0G3S00
FE5v/jxKYnHKazIZWzRut+s3gte/apfRlbCpbgWXO2f2/Y1xapC41ipXazSlIcwcSGPUGLRq5nDb
dJh4mcKdWE/XmE95HrMROnudFxbKbBfaxKnJMKpBp7+AyqmmxgzrYkbPUL9FRzl7JePI3SF/BM1q
tYUCkgvxMWCxkSAnjsjNVRnh/WTDqQBY1YGaLhORa/Yb1Mohaqw74a3piteLUz4oTrHnq+DxbFJh
MJrLogVpOga0VJB9jzurTu1WfeQEBbYrEY4w4IdAukK5bgrU9QjenxGtw+qhuyHBtkOCI9xKjvL4
G0g+xlWCnfyyR/5/5UmxkI1mYs0jno+iQziNyIA+IeDGDKvPm6pmbiFGR8DOAEQM9BROjUX92HTq
hDgwGKOTW8LWzDu/HxZOZGWaIdBjE4kNTFGBXI+XbOxmyE00+l2DXkpp3CncZz4jkoJu6h8jdExT
oiHvuxICpebjX9mo5Sy7dK8KGDwwLhcoXkDnjIAveWRNjBc/jt7KMrWLoQTy91zG/FTvzOBVlKDM
FfnNId3pfnPJk6T4LIpTucaJNcpBMkCdG9GEvmwrQNKyDDTcEEIFfBHUdV3UomVHkZbEMetEO8jj
OGMqKMo5CBnOB/2G/mmFbpS6GXKQYHYbhNIW5semfDt/9BjX8clCqZgqqpidLU3I3LbD+5Tu54IH
e+atgvz/6qilaqkLTYBVzKhe4MHkpftqwbC9PwLHJHnqVnAVYTtxRzGZR1wzIaaL+iHSbcpuMWRK
KmXxCLh1tTMOmYux0uWqd9tds+lFe/mjj/VljorN0OheKjkWwaUu4qWtZnac5I4Wc/ss7O/1ZYeK
x0Uoj2lctHAKoHN93ZEOVeAKEBEA7AHj3V50OyUelzGBGZ9Xm0klp0GW9pMxtuMRxKlI2ggZhX4T
I7WQwExfbXhQtH857F+rpGJZKJgYlQwyiDbuoxsCtLYAlI8ffk9ogpU44Qz8Y41+caZV0w3dBO7U
0Qmvgl8K8OvFs36t7QmsG7z7gXf+zDGXB+yboiCkEUph6iOKeoUXaKqMx77xg824GQ66O39IjT0B
KZtyCShYQVvW0cHCFWSgp0SFztgcgezrxPGYQqBO76+n6a4oA7uIufxYLD9ZW6LCZj+NqlBMmPQT
tuUbeaJhwCFHP3/y8Hzxkp88ag1GxR6pJwqEKMniE37Taxx1EHm0vboAA+d0FxU0gY2rDrPqO+3P
uAZOrBlUUbIKhjkfR2ykervgTbhsk2fhUUQPq8KLcLnneAlzM7/WZlCfTR1UKEIOUOH75BEmz0Gw
tepuhjQl84SdzvNKEhHpO2+1lwb18eCTcpkuyowXr4mHGQo+RrnNRLf8GW+Kt9mF0Nmob4Lc5iVI
5DTThqF4DAQj1I/xIanjYI6S0VZztxwna3iSwvqmUPu93ssXSbM8ynN4XejmDzHikaQz+pLkSfRl
l4pqUj30creU5AED5QJkgcPzciBMGdZm3gF94nPxoaxPurZIxTUpGmZRB7vPccaTUF6c6t68GUCR
ITlxYgfvIbf1w14jpqU/5bXA0Eh+0er6zZYlN0sBc1uaDf5J2SkgSYF3muoam8ITbnj9QZYPATD6
jzkqnQgE1cy1GRLWtXYYK18VMAfHrzmzLsG1FfIrVovSShU8C1mEy1bC9Kv4BGJBu9tqt2JvJ1e6
n0I1crzlnEZWEF3bpC74YIpmdJTx+FI35l4McRjJG0W9Fq97F7HHGd/Fg+UqPzhmmUtFqxUz2iYu
DLpSCQU2E4MVEdhpAq/YEcZmpBWG37w3KF5oGHayLS5TNPMjftmk78NQMTNJEkDub8lPuC66NrW1
YXd+YTwbVHCDtmGvik2Cd+Wo3quRdJABdmxQ7z1vhnm3ozXx9/7R6tZjIhnDtGAtyUX7pDrDfVR7
U263bvcUvlSXauX9UV0EjXnMK6s6mlT07S7ps57rYdWRMbEJpPp4qLjBD/EDUgXIJwqnfP+jNX4Z
pOJYaM79WJcT1rgj1EJ6DeYddUfCmOTNBCTIg6myo8pqiVQcS+NZBSoGS2y9T5JZcAIrOZ6AZECs
sWso7fJet8yc6WtXv3GyC/9H2pVsx60ryS/iOZyHLccaVJJKsgZrwyPLFgESBGdw+PoO6vZ7LtFs
8R73xivbWQCBzERmZITulJVVwKQJ5zlc8dDW3PFn/zb7MR6NW5wFK53PGSY417egpwaUwcJx5q3J
UwwCdnCcfRC/Dz30R/GEcF7nbAbog8HtIAXNEq+33K+/5+rVACYdgsnoSgLf8dm72SneLm2cgClk
eC3EKctfSn3jWmyZWDgzKS/UrpzwjM9t4eYxCdrxVTW3VCpXs7OZDuw/K1kEdrNQ1DKWKWq9pce+
9ZGduv0t6p+PeljcbHKTrXpoENyb0LRAd/jDFVxEBZUYAzFnQL/hogp3GK6cp3+4ArT3DiAcENxj
yu7rT7XSm8MpubC5jHdF31GtghjBBAYnjJwDHjbPS9ZKQB2QFM5yD0PlxmBe9r+2vP4Ffy92cUis
QQWRr4YxfmEBa/E+8s4t2i0c5Po9v1je4pxQMrKCjvI89Y2K4+TLr+B8oIkHptFIAP0WTnh3ggUi
+npxqwnhhdnFuRmdtE6FzRAcwJ9E4jZxMbTpx0r2TQh2reX0Ch02v3RAL/a14XUvgwYBXhMYq/lD
ojmV07Y3LJSY4xdIlO2Vo+OJA0efNQuTzQnG9e0FLBjlOoQJQPAWN10fEidVEJwMd0AOUfuz3rwC
KQHIsRmu/SwxVzz0mzrUczz4I9++MLuIF2qegm7fkMeXQoe6J0/wwqX2taZUewmzMD44E6mL5sXW
5s6r+crsImh0VQvwEFTXXjLlO0Q43bqSPEvqXSk5Q31442Z+9P2/sLbkni6VSkmase8/+ndo07ut
5JWln6ZhjtYuxqfVwAkqH/AZHrAMFCrHPD/T0rdzdyuJW72rv/d7CVEQ0B+eTJJNLxn/1ZFdy691
ewMqt5omXphYvN3MWGWVzAqwepQ/kmZAfyALv74aG4dmSfLn8NYc4xpP+7jsY7e1u91oOD5pzV2q
sWOZZWehyFvo1NUbMrN04krinY9bvbghpanVBPRSH+xL0HnDI43ca9fOeU65SxBObvUK11zPhcFl
7ouhFW0aEH8/iM7+Q6S5rXm8ml5c2lnkv1ptTYVCnPk54Tw37xqg+oVn4G39xt8Vr7y2j6XXtK75
8PVXXA3JOjDT0KWAEDzoLhcbqifAmlWkBXqFf7MweyZ5XSgeu5tt2OH6x/tta7mXaLlqnFI6v6/n
0i/xJNmdFVLyfYlUWN/Jrbs5T7J21y7Wt4RNywMVkCWb13c/VzCqlxQ1EytoejeDLoHqpoNrApVu
eJPh/f+2dvnUiKWqpRUodHF0wPnsaTvretbHla/+hQzMWiHhcpmL7DTJbGrzAbRBtW/hkaFjMjg5
OMF0QDcELaytW7HmXgCQA1YG0Ee0lhaBKpXlUksHu32RgP9TNYqMZiOfWT8sFyYWQcnAkKKUN/F8
WOqrGes47ISrnAt8tQI8yyzaqjqtPg0vF7W4CnSiBWVVrLwQBSRFOsp59Y4Az+TNqlnGQx1tPZtW
z+Z/l4iJ2s93LwFBH2Zq56xbuSnYD8c+NurW/Z4d/TLs/V4U8pjPNmQ6VEXaw38594Nws0P2ICAh
1/tpDvBdghR449BvrWkReOq2kLKWgb4fUx8j8He2Co6SJDLdYo+SVvs4y/ExT2y2d9aSCQezJibE
VVBEX6ZO2UD1vLAkBe0d3HPmFfSQBKXsGjUoYKo53fdzyBYonsKu/wVqZmWbAYYF0YWuY/T0D90T
QCrRFjczCIRE+TX3szOIsqVfMyMgOdTJYev+rezyJ3OLPNw0yoqWrTm8KNVJa4BZqx6bId76lluL
Wtxyq5PMQWmQ/EImDy5lfJgnGGZli+62jjafaysu7NOaFheeD3j+1ro2oDIzhdNMxZJCq6YMOKCU
wN1K25CuFS/2yeLiwkM3UpcHCU/6uc9T7+eqYfagu/E9KFOhyp6EW8/DDYPLbrne6E4FdVa8Y7of
XfFgka2Uei2cXy7JWVz3pi4I7eA7P+TAJBdqJB9RANzf561H2Zq//GRrcdUHqvSFMeGD6Wf1Xce0
iQMyIuuM44FRkx7qQhuuZeU9/8neIsaJWh5K8Fa10GlwW7BtQGB05r9IMGMo4KNt5jkHMMTvtp7W
6wudBc/QjZgVFRfnhMSOqpYSup3azVy/03bxPvc6gOwBYAaPg363sdDV2/3b3vKYZKY8WbRA4qCe
1chRfHA9AQCTe+l7fgXK2yEofL49P7R62y+sLo4Oq5jeIeAPyJQmHz1rl9ywI8SbAhI4+8093bK2
ODwAqgOcZmKNhmtG/1CZED+5Ug52yDdD++rJuVja4uRQTIQSK8XSABn1HA1ptPqk1Zk7GdrGIV0J
Q6qMwU0dM3QY1FuOByqjLOt1N1clE+WlyOTbWJgn1o57vdTwmlaGDXsfsIVFfP9kcOE1Yx5nTdKB
MLv1pZt2z8IW7ApeAVBM+AvaYj7dQ5UtHAFfTvwiGMCZaQEe4KKpHHx9atcP7e+VLy5J1hJCQFkE
+gzy6kx3iXHXZo//LxNL0ul0VhgtCdaqYugLIyAFfZW1rTn7VR/9+wsuR5itrjTjppVmbGiyy0C/
aUHWKcUIiIBgn/nEOvTkHLHxGf8PF/Pf3VvyTZNuAH7IMAZUJ5IdFf70IweYuXwXjyrA0wMwYhsW
Nz6XqX3OC1nXqbEtTeNLmV4p05WV/6L109efa2UUBAiDi62ct/qiABtXGa2ICaCbcqPWbiODg3ra
j5M3XXEfmlVP0glzSqkL0cXEy8Gusj0MMvusP2+HhaRwxlb8AfqJy25stTn7TfdaGGJQygZLuR5u
awitFQqx1t+WFhkZ7aypG00UJpSbj7fDcZYQod9qNw3+xZz9+iH9be2PzKzuLcalBmWQ6XkW/MxO
wx312kAPZ1jFdtt41V1r+JY2BD//FMXIe8cSGgXMCDI8yOpZyBqvxeAH2aUHM3GV/ddHZ/V0Xphb
eLWpkFO57PEywoBLZpwT+lr2GybWU6ULGwuH1c1vcyHhi4kwvS1DAVEuOZzp5FFo2eBY2bCFcfjP
N8GABFdmNWgLyIfpqkKv2EKqpKBenm7Sdq27kv+uC8/Lz7asgqMPwFEKmCmZFTfPXLt333SXXc8z
gSTznS29j9Wgd2FxEcsnItWVcFDXgfbzG/oCyZN5sqMZDyODSiNxe7Qf37p9jfnjv3s1aPo/YCYN
Ul2fV+uonOSVjNXCcd7R3XiaG+IxmGiTW3FHDpuj3bNf/MOjXNhb3HOVsrJWDD6/GfgeuaBfecNT
EkF+74r6yc0mNGzL3uKm5z2aW9KcJ+lRB6rygJ7tvRaZz7GrX9UeP23FhbUOFmBhIIGENwPYaNnn
zJRhGogMxMYIl41MAm+iII8yTxhuQgBMka8GjEcYgKe8fn3n113oheVFuACOvtZIx/u5htV8DPQ4
gXoDUszRn/kit97QmytdHJ0u0/TBwaQ+PqXs0TuBByAcaaT7JlAj6U7d0fvNtHfVcV+scXF8aki0
Mm4ClN17xts879LprvgRhzMHnfGgo4HsbT061yppn77o4gg5GWoTlZP3L9N968sz8V0GsaHimR/n
1nV9l4XNbuNTrsbdi2Uu/HfSJKxk5YdImnqYm1jkRrlurniAAaINoO38X/1xIQ305gDqAKhpSTQy
aFledRjteFEnctfrzlVvV2+ZWe1zCDOgf3fdlnTLna9eygubi6/YdT0opiSAcCDjyyGAwsPYbwwP
SLwzCLAjTdps0a31B8BK93uZi49YOAmG7VX4AVK4o9e8Gldj5SroTe3ozKsc6FfmD+WRnTc/5byW
P/Z3JteB6oUxMxZ9drCU1w01eoTJGfcAjn8Q5LZP8q/UFzvdJ3fpUXWtNNp6TaxHzAuzC2egyknN
MhV+HbqZ4yO6zPkp95wX8Zp3bhL+DcAY+ByoCnxMgf4hdFeVlpzYGXyBgeV903b5KfPyAlO85E4J
2oe/CluX9hYhE62eQZgU9vST8VyG/J6E4810mJEkmM263fI7a/kUwDKgHrYRKv+Y0ZQLI5GMWAEM
j8DljCcQGgXQK42+vvZbVhbXwjR5axSKhGY5UCR6Qr3BDONtKaA1H3q5mMVVYE7LMwU0yh+gyWw3
PnIkb6gAUYhAQFLsXwwMbllcuDOowdncYdi+HOhvk16LzbrBqoV5VAcqi/IM7Pt8y2SpdWxpxOyc
Xl+3/NDRrfHttWusXRhY3CewzXcVA5fgiyXAW6X1rlFhogrLscqNYeqtpSzCaq+URkw4MK0Vfx+d
O23aaG2vusKZehlsN7NM8HI4jKcOpG079Lbjui+esZ3Zc9zU2UFhSepJ5YheQ0yH/ShQyOXgIGgr
u7jW87K71hqrDEotM0PTlOxDU8npYxGz5C9mXD7Iof/zCxe3W+m6hGRj84/PFHvrmUPII0ct2zqk
jx/NiBDNiK8v39qI0iejiyOUGwZhpo1h77Tep2N6l5tSMMV24VXNtIck+1m3puNUZLuiCjZMr4X7
yy+yOFzQN+7JvOez6hi4VyCn7PZhs58Txc2sbS32AoEHkBXQeIDKLG//2EhaI6A8Ju2kGyOExhna
c3fWqdnzs3T7L0LvmldDcgGY9txX+qP6i6VpArAGLC4hUeqwnbDESUlLf2MT1+6NDgLYmRtwhdxZ
rdoiHVQkMtI8oTSPLmSecra1gKZBAeEigPy7nWVsPd7ms7iM75dmF98uzXid1SPMiuce0hqzhkF/
Wz4aXo0+3da7fv2QXixy4Rxi0+oISwxwFO9rDAiL3Swlrobs8FfdCTC0gU0P2C3dWNbxuGxg4ivB
Z6OYW0iCKaxmOTJIQRbOTe/PIxpbQXY10YYQkgNBVGuNgFmOu95Jk+rFflFCBcB60J4I0B6BlZC6
6AQGaHx+/4tTg6TXAOs50Kd/8BAVuchb6G3UeP/yPVaKWaW5jm5ien6WhPgX9CNr5/TS4sK5Wdbg
jHIGiyVkZrSQ+1WUVRAUraDugYEsDHo7PzcWuRa8PnJPENLNBMmLkoYOKnKpHmWElPfB71+7KPUH
F6NEmEFBK/ta88rMBcR4C8GxutI55f1fs4uVltqEGn+GoNxmVgjOoavS2sKjr5mAprOqYdxshasW
gEo57tGReNGLYz58a62nja1b814g48QgDTpXmIdauMuijpEP1sOsN1G84jGPofzrcmdCB82L3RQa
eez0L8Zl15z0pdVFwsQgi9QLHaNKTSD+YXGF3OkL5jv/QWmFW35ldRsBc9AQEdB7WR6QimhNleeY
HsiTvr5Xi4rsLMQQb2Mz5zLd0leaF2YWB0LjjjWRfqpeeNudpJZm4FHqggG0o20lbtVMzdyEJ8IV
bYk5AtXafW1/7Vta88wziLA0HJplxTJONG007fJlqFK/ifEqIu5obpRh1rbyg0IeuegKqSpIR6S6
6B2kEc1O19R9p5Rblde1kHNpYvlOyCeTNw2o/vuD9tbuq6jdSRnigIw6zzaCb7WudGlucQWyNh8a
YBRnF6lhQjYNe903ziKYp0fTX4JvnJL5KywPCbTh0b908NpCGe1zKq/bnBFoGs6yX7MulhNokQ4Q
1maAWyt8XNpZHMZyqLNU5nGJUpKKGYvJ0x+zQ7sziUsJXHEN4gnqA5F5nLET6t3XR3G1ynxpffYA
F70d8IqYGpGdEn1HGyrtzAdid573mF+wZuOxaNyyuHowoSICQT4QUEE3+7PFkTNDlFSuX7J3+xxH
wEeC11v6NWC4U/XZwdlseqxetwuDiw22mc7kKbHEyyTFrpY/j8O9I/9VPgtC2f8ua7GRBnUYKMz1
AVVPCCyVPzFLDTEgeBTMc3vteTxuVnjXoumlxXmjLz5dARUHyCyrAvzozlV2bQKZONcfBL4ee+3D
Wb2kjKq/CUSXVheZX5vYepMninipAjDl/mxcYOmvy2BmL088GSpu7GELMbJ6Qy62duFn2qwXDVAN
eIYlzK9MLWqT60lH4wobPbW35fQ3oEWgkh2MYSCDR/Nz4aErx67VFOzQL/FpAlKki7KXGI+hHCdU
PZaH7SL2+qX4r8GPfPviW2aD0itag+x90B4rfmfz88Y9nw/5H97s94o+6nQXBghoXgrBcQmMG9Dp
BUVU7sZwnjSUgZD6y8vwezmLK9eikosACmvimVJvZodQdvxJd8vK07z+hv8Vs8DlF1uWN1kpJzon
oIWYZ34xFoBuzoxxc6BkLfnmlg/b2s3F1bNVoTGpxvr6Q3qrQdLExE0naH+XwBFt7eb68f+9mYsb
J6tpPuQWjr/VRoX6IvNrBTx9g3MPdWuv3fRkq24FSYkNthkDwliLMMs6mhBpVPsXkC9GWVoEE8+f
eUkjPVM3EqEVLlQdwg4mWvpI4+Q/FD7rsWgs6iQzGVsf1D8br4iaKD+VeP3k6EsnpzZQw/5G/dGh
iWMGLNK2cpjVi3fxCxa+pUwrcHVndP4FY1ACXCrQCSQ+CJc7f/Qp94wswnH1v76OW1YXe5yqqdIh
y+9eUgT7rnC7dnC/trAe2C8WNp+qiws/1Cmzh8nqUF/psLQ8SAJ7z9AqQkcF4u5bElrrp+b3l1x4
zGSolQoIJpD4iRrzcnoCicHKVIPUGWigAr0RbKxv5QqCVGouHQLJMM+RfF6fgNSFTDSUJ+tnej23
bqQArM4YZkPiQjepNtZqApfmlli+BBIx9igDEGagUxRHagXON+0OarQY9n8FuMHvf3TjxilZy3jB
fQq1cGChDbxXFjd/YAISvjmw87P09IzWiH3zp4I0FJrMJ+X73+zohbXFVegqteJAw8191Ox1fEWt
s/Ca3rXv2R1E5i03azYy7M31La6BnI1TpnTz+g4MM0AasEQD+FZlv/b+Dib8aTcXN6Kl0IGWB/Qb
Wkgymx4PczUsn6wH9GwxkRCQg46Ri3brG65cjE9WF+e0GWrDANh8/oYdc9VHDHQEMfccx0+oS0B5
rgVlpBleNfnKz40vOueci6B/aXuZVTCrFYI6mEPMHttvGJoBc6B8M4aaN0Rglz39TeHsk71Fao+e
eF21Gb4nG4Cyo/IJgqv+KCuPWtdd6Q3wipwm95IpDm1e3anORL2+wjxtQcIil9++Xv18Ob5a/OxA
LhygEAMedgI/ptUeixFgklKAxszc8rMrrvzTmhd5v62kLFUIekqtD8jMAKGiDGQObH5DFXswGUbd
jm3dm62lzb/pYmmakk+8SmATDJSdV113L6HWeLL2MacPJF59157AVLiVh6/FFAg9KKj72ia0eZdP
t6wpZac20BjsDuUV/VAC1e4+OJJ9/UiCrfO0enUwhgG0mmY6aBZ8XqYOxVpaK7iwBvNk5blJr0aM
DYmNJGR1M39bWV4SU22F2hUg0S7L76rzaIlXLr1/fRRXz8iFieW9oLKDaWcsJLVfpura4VvF/42d
+nC0Fwdi6qlW2BPWMHqWO12NWcC+83u0wN3eceUaZfLsBpzZAoxDW1FjdfssJIry/JhHM+/zR+Jd
owqlwFkU4Zx4z0wm8e1MwjqXrqfTCEXhrXMBdaUPkqQ/bveF2cUVmOhoyTUxtFetzOs3aTJYHug6
JRivLqBxKatoL+9Mi7QnAoqJswJVL58zJj3Txq4CuWuQ3qW1A4FAB9MPrizlveISaSgk4Fhz5YEY
ff0jTRKACMtSgPM0zpvxgcutdE2HErB6uxtuMMHeP6S6mrxaQItnrkrTsnTpKIHUD4isiftpZWWZ
qxsir0JorQNHh0EVA0hSQ0fnsIGVp4mrGHkwjZgbnjGxafArDVmoJoTkQwVeZW7O68n2E8sC/jY3
jW9oYTtRy8CB7Wal2QHlD8KSV2PI2+9tNZHTxAxwnCHhDqu81qqAD62zGwulIO6QKEyLmiRXDE9A
P6hxocguR4LmLODV4DzrbWEdakkxQLljVdngNvgDvOBdfqQqRN68xkice5407Q9mUGK5BaaoIidh
Ru+qEml2LehjH4BpVbFFBvleTx150qaiAC64yewb7lRW6ppxnj1mg1PXrsK79ER5n58TB7rmriqS
5lVR6sTGWLchvLxJ0eXWcwoRqi7Xq8JtW2IRT+8Er73MUUFEH0u27Q3ERlO4UKETIccGgTKdaDIf
4UjNMUUm7MpzptbJXdWKAYnrtE5x29zKvCZF91zCe/+kVcODozLAxpoRu15K1UNTsj5SqhxsL7l1
XzpJFta9KmN3p+Rmqonz3QJ9a+dNRTl1HmgVEM0FmbLbaYqLHYb2qiutV9U37MVYR6JSWba3FXGi
I/A/NZH9geSxX2Y0dgu1aetTFrOG7BJJZHIINlNW/ZpYNnY7tXEw6EDHVNxY6iiCIq/4OU0H9N+K
PMEERIED3U+lH9ty7Mq9lAvwuXIzGNrYOYxjY9yPTE6fy0zqv8uMWz4ERegDOpWmHhhJVp/NJiY/
MHqXfh/a0jjxSW8Nr1VNkKh2mvWrBANcqGZsDIakTkI5z7sHWZ1JBmqgRnG3RuGOQFXuYoXGx25q
VOBja9m415Hh1ZEJ9rgH0XR16jJJlOe+GOlOsJFGKbg29hXaf4DvGZl2I/XW9L0wR+WgmZI4mEBM
YX9Hy878Gn2c0GyVWPIyI+dnJMfs1imz0YEW8STt28qi3wZWmyFAEtkRvKLVowGOvADyrTVofHms
RkyRFEjal0khe1zSeQ65cJqAm4EV8JE9MPTgYTSvBsPku15SU693IAmlNlbhF+MU35qm4Ncyzh2S
thpsJLmKF78p2AC+A6N9kKhgR4bjXbiZY6b4z8w20g0p3dF6xPMkz0q0LnNS7gEhrBvXEvV0I5Ul
iF1zSxWRKcXaXWk11iGXheNTjYy3IG/rgriSyY+2NKX3lmjtLleqficlJLnSCkk/CkAGwD5ABX4f
myB3YXH9ulOqQoffkKuQa07xXNWOCjm3QWtOKmuRiOYF/8lsCXR+sVOD77RUbwZOY3i3Wgz3iTKm
8GPY3hrQY/wVX6bNGMlDxc6ZVnQ3bDKZx1JDnAZodnrtUCbSTiNcCqzUFk/JCKfHnKq4BeVdE+9T
IUHGuTEz9j41g3ROraQOWYEZqZBqbX4FUh57n2fcDo3CoIDIliPPXZnY0lU1lIKj1yWqyqU9ia8T
cNUCKsSEQCsM6hEPhNMO0gV6b4ZWoqjfkMRoXjJMWaANVuppedsHkK3M97mZIt+2jOmx1qUW0DBD
1GfmlPotlzmpvGYqY0+TYivQ+9rkbi0VPZyeRoPKVjDw3gjME+bm8NbyppOOUOjo7gbmeNnUqk+x
ZWUY7MolAx6FHksIz+KJ6ppwJFYRxebZkgHjnl5RKX4ZB+1GNUxfVxoUamsN3Lopb+6IIwrcZCK5
aiFBaEe2QMmSKf3RnBJB3KkHtVUrSWgHmF3+mKrxEPR0mFAIyuN9VlaaR20hB0k7dmFJZ3GVGBGi
rkgK2dHyze4mlG3V0Se98DEk4/f1AAVKVWVBCQ1Un02iCaayMlyWceLiWBVBwmTmw8/zLJgq3k67
Du25xGV2qt2OmVTuGxJrp7K2n/vB1u6mmrM8IrVSj69mqmgOFkZGPaSqEkPiRu2ps4uRcL3r8Tjd
Y9O70BC0cRk35MdRQF7UTTBEGpQssW9Vu7EpBPpkFRSXDRBJz1ab9lkojLgtPQHEgN9Ay/goxVN/
h9xUv+YDvOCQUOFpGAMPVKczIwWEgF6bNG8yrdKTsAvnYSi0ztUEwKUx5cWDDf7tSAGu17cRea8K
DVANvdAc10i04aZE7AyFbgFKzZw6MIZqOnOJdq4SJ2ZA9Q5TtVYPjXIw1oYyGkeuESMKe0yB4qXU
UfsMPl75IFPHPLYAaAZQPleDAcwpb4UB9gTNzKpAURCdBquF4gLXcx+6AalnyhxCDE46BcgBGlfX
DN1TtEF5qUXSh31j8NAaFMeLK12OerD6uCLBX5FK0odTxkF7OHLJpditqJ946qKSCDbZxnGOdgpf
XdqdcG01hmvFtOljl1sEYb/vbovetgMJUz+eLoH/qJcSBrAhFTdKmaI51BnEa7KsDCF5DPUCiDy7
PTqBATFSKYhF/1wYJvr6DVN+6lLOdnVsoDkwjLHfVSIPhNTqO970WhTXZIAzNounhFPdzcB/fWz0
xEThAQGyIoX6JE9j7EqyrbqxVb2beeOcrJQqfstJf9bMovtmj4Z2NU6F7ibxMDz0sU1OSS84opBl
nSlEQW6rzixCSxASmp18Vm2ReXYMrVXe9/csztSbRpSPOa0KH4Sx6X1W2P3eiBFy+ppJ92yUv0FU
enxQxkQcKssmkVpYubMzxsl6b8yBH209Me5TVGNlN5UU9SbWG/kRTXtcmX5srzkxrAByNkWQsxLf
R65jf7QlEJBYCd91iURPTjyWQZ41TVQXtgi0PiP43vJzYrXfBonkAUBvFs6kJZ0hr/5Ma20MRjWX
btHIZkdEeRKY1SC/1Cmm41kylbusTLpTBRUITwLrn5/nnO/GoQEGqbLQULQEiDqsmIGTEzmMb3EN
jrJgXQoxX0L21Fa+x8R+1eX0Z92UdhgLKz7EDApgmk3bq67p89ekmLVBTeenbaY/AbEqvWIkLLBj
6z5mCj9KVqK5UHpjtwgmSKNNkV8bdIK2M+nTw4B0IGjSfgqIE5vf5SIDlN5ipq/J3An6tnquRhkC
kKhk+hnPRVjKNXChRQ22D1r2PwrZRJpq0B1xhjud242LEh1S0ia+YQ7bF3qHmDiAYKoIMMEWCFX3
m9G4V1sjmEh5kIUUJUzlLt4ZD2aa+FKqfdNy7uv9uAPu9WoQ41GOi5vJRF9blGL2Uc5B0ySKsCQO
gurXqK+cY9N4NpBTuwbn14n0PmTGnk6pC12lSC66wCwLwxtieO9mrAxfSYcjjlpQZVqg8bRGCo2p
BakfXDubfqFK5c3jHC6evrumwPRCX4WWAnSVYezysgiHuthJTtd6ALECR1bvR9LkPhnzyLT4O9yH
4iPn/lnSPsjVdPLgyXaORsD1aLTnqZIbD2EvKCwwmEnoSlYJcO7kTWL1D12ioaJnp1Gx7kjZ3/O8
7ZD3dtf1mH1PC3LP2VwGrDqPGgMuUF4Fcdf4pC72qHC5RmaeC4ETb9e97I289fQcOjyTDmcjke9c
1aO6S3/xegSmkYfzr1WFRFy70nZNCTC4k7ypY/5W9vRlyugvo+41jGiiQZUZkd4CGx9L3yyQsrnD
hHSLxSLSKqyLjsY3pS1fJUu/Rrv5MPZsz8fuSmKt4+rtACaAJj5naewyFXwEWZkd8uY1MdW92tUR
RHx9MyY+aeozsKVBbcWRZYHuvkL3OzUCYSe7VhoPsUD6y0iQ94D15Z0/xSXQp02YIDsEif1O5tZB
a/XnntBb1mRa1KdppFE1NDLrwCTshtFlULFuwJ5KU+JpVh8h9vo56d+lpC88XZWOtT1el4b+UOTD
oxTj5TjECNdZJ3wSd/e6Ze7srj84tSzcspT8LtaniGCUdcpiQEiM4lx2ZC/rzcGRSVB0EF0u5L3c
iAIjBvKh61DZlXpfwj9P8ZKxzAQOZbR/yEa5rzlU52RyhBc62oZJ/b7J859jn09nTY/jPSOJctsW
4yzLjkrwHB9yAuyx3g0nNuSR3cbEI2313spZG/bdGBjIDKSMHKb2Z5YaV3mbjVEzZb7aYNrKyjWv
k+KzoYHhTi/T3m2E7FU0d5E/4iXdlS/VJEeVYG8jVx7RBZhzQ9EFTu5QV53E96ZQ7tXMOEqddegY
KonEDPDoMAKGZ5qXVtLodlb1DKjdztSnIClqj0GmtDcLvO2sIUimbqfkAGgTNh1NBQm71caBGdtX
6ogqANrCB5LIu9yBMJ+lpIEsoKMzOgiQiNVDXePV2yTR0AwelXF/RlQ8GqQUeZ14ItNx8NIHvVCv
9Vb1dUncsVzxxoE865VyF5f8ZLL8Ji3hfBra7R1kymhx7zu1OMoJapWsiBJH9iWpnLzYlLyG909t
Irt1SYK+yz1GS28w+kON9wvmgnyuDGB7qzF7oICbyG4zV7OyV2EmV51E30ieIg+qTK9X2De0Em/l
or7RUlAe6Oauae1bzWmqkExSDvJi6g92jqIswdB0M7qQEYs4B6exbhsuUdib6dDjmA43dCiOjAKo
GCPGWdD2bovIGaYon9TdhEAqT9oLKzW/HiZXx0/UkIfJI71StP7KMtudSDHqzpxbqUKbtmEnCArc
d8DFigZdOEV6b7ppP6UVJoox+ojezL1SooZTGEYk8+ldmdonYY5h05eBUQIFpxjxdzztDqUs+WOj
n41cOdn4Dg1Rd93sSEzwEcTqESQCexQ2vlWtfT8AZY4Fmt4oszuUJ66gEXpIO3XHYsX0OpsHONQR
sacbZxjxY/STnYA5gqZho5DsjkvsSeHK90E4T2D9+glJCXw1TObjhP4PR1e2HKmuBL+ICHbEK2vv
i3efF8Ie2wgQAiSxSF9/s+/bnIg5M+NuSVWVmZVJlqp0Ri8JQoJpx/2oApEETpwF8FMNQtonJkSH
Gw3HecPBq8ZTxBie+fgOI/JX9vgYCflPRwpTpV7xWAwxHv74m7ntwUMxUNH05ROJmYWeuhApFoLD
6MhpnzbC/5MDz5S0c5e0OQnlDocnlbH1tqExkJVJW88+9/2Xqn0780aic2F1Iq3xCu6RGSW9hHl0
LAD3rQngvSXt3MiUnSX+41OMh9IT00FX3Essslafxq7reyP5Utq2Wc8L8FrEGaMQwqgsulLQWliE
sPtsaGwXf+aIbRyLOw5gHK9qzoZQiu6es72PkNbUeP5bXE2scGLrz/gcCZSP686Bcvv+9M54u58b
6y1yep7ONW6bMfonEhP4uHZPK//KCPnCl5nxSJ1db3rSMXvdFNJf6vmqFQDedoFFN4memWx5okad
+Yw+ua45NMMDXwki1MplVwMzbULrc7Yd7NkIdx8wVBB3voUdEYkXqEI781T4K4hUF9XPXcu6cS/a
r9t87AKZtG1dcJRSJD03qUP9oBgFHPONZ/82tn9yhumrXeWOrjDTH9R9GABPiMV6qyrnAlQth0f8
fsGTL2tUima42YF4Jk1z45x89MPjgmDwd53T1puDM25P0lf5YtpsqrfCofI6q/CHdcGYkApddeMC
eqrf7T7KGhGgC9M5MWEeS3F0Nv48DNWnN2AciBiY/t6/sAqXbBhSO8a1NfNxHfp92+EqeywXfVfi
bS07YJepG7SlGrZyrdti8/3z6CKT0l2re8TcRC1tioDrtDWIdbPwvgRRiVTHfBTr3qo/lhH4pGUO
g1xukH2eLb/ZizD+58j6gHMypN7YFLFoT2MzHOljdZxvW8bEB9HuacGQ7NTjIYQD1TJveeyI+6bU
yZPVhfPxdQrDLyBw33AMeUbrfw1X0WS8mr6glcxnD5Oto/1ns8XvEV2ebdO8uxHNPdbvdejdBmcq
0TR+MGP9OLI/qa29ytC9OW13agTC91rnjGfvq0esirUEBYlIrkxdJ6IaYGXhP9syWFAO+tJZyFPj
mJzYwU579Wlwuq951XvN3R1HwrkXemnEhuvaujeFfjwdFlZgF7qoKL2uLJrwdLYABdv7ojXOWF8E
tXhpWo73QVxmUpWD6H/xIu16sn35LCrtEfa0UQQ3t+A7mu3Miavca6O0cdd8G7ajioRJXE32UVyf
44Wcw63KVYcOQ4F5Jcj1tYNkcoAqVDDPD5BFxVaMZF2hGGZ+4quSs3lvljYP69BJ6hmm815/pi5m
JUyeoWdKMrU7ZAZnwvV2dFDZNE9l47s7zRgM7RaXJBaUeEQPBWrCf732zxh4AM+54bEWw0Xq8WNV
1THmsgZgXX9aU3yjRJ0GggQuS5Jr1G4yoeHcooWAf7PNLrFqr2GFv9aFaNGrg38wYH0W0VqnlMPm
XFT1lHmx+ATa+htUlgW0zrZSEoud3Ci8SkeJYQ5eJGmoMOoZ6+73wUH55gyMWu087X/02DwCWylg
wo20rnSCnCXxtP6Z8dUBREfyXDiL96brZd4TfqUh7nzL4j2wvRuUkC+97H+okmECvfUzwZxahsy9
jbEqoxFI6OZ9B/52QRrqA3IAauDEGj8swKaZhDfhOCbpJ4WQXnfGORXdtxSSp3IyKvVM9xV3mJnp
6MAjzVXy0oUx/esRdHjlkXSfmtrcgEmeJu5+AcIGbgaanSDMXFXdN+mpe3AI/9d4sMLtIhRbPr86
tL4uENhaC1eJN8XtYejG4TlamtILWa5xQKIpZEkA9RxAZVPwIc6jjjh5V8/qibBwTcmCjCXX7bGk
1hor7SNDzpNs8NdiQbwUTtxkcmt+pxhSCoCH8BeQKqkCQFHVA4A3DcFf5BNwAgOwlUVh6cvIEbYc
NkddXyuZbWL8zwFAXm62+eRRVEaDQGC0Qb0wsAvJiW6/4ISxE9b6wXqJPX/JwqId6q+6nZ8tujmA
bIbLYLNTo5ZCoIPuegUOqV1vpvOOJCa3ep4uo03epIU3jVF9d+t5RwbxXTtDAd/iuzuAVjcMtZVi
PyQgEvkWw79GAzbFRMV3Ts12cFbf95QDBLafu9m/TtqUkatedTREWEaSawFb5DOojpO3MYbayADp
wBNLSbR8Y7mR8ce40Z4+fDQUKUjj72B8kVrug6wwSVzFb/3Kt8R1/S8VBf/gLJeO4fIduxM2LFan
S20+Aldb7V/gCjfR8nvsdicKPCP34hGOgiP5lX6rYTkU99fOWu6DD8N5qFqRvUti3JARPdwSB1dg
N7+2cQtfy13Ft7KLIV5iqr/6Br9oIpC1WPl6IPLr0VS0SwcS3v1wvJtHaxGsC4Jj6rjsm2ApiNNg
6eQ/okWKBLJMqPVS4Vi39R/Z+jxc2qQVIvNoc20pssEsyPk0IFpgXa2HI8Cmwu66VCt+DKCDi5wo
WbwuqUiUCwckQO9eAa7mmjbPPXfzfiPZ2hL4AEXjhxXjkbQh+19899NySeo4U+6h++24lXqqzngd
ZlPAP+Iu/NskS9t53tu8v0yOkxERpBGUvZPQ+UzW0mNOtsxPw4AJp6svka8zuOimmEDTDabP3AMR
6/2h4uW2HyRBP5DEln4OI8Jcx/WBmfHTEOsox6dRY5IZ/czTduYu/X5d8XNu8VX1brkuY+oB4lsn
VfZ0KDWwN0FxKGN1Z164r2LgAFAetIhziUOktVtL4WmarWuf1hVASa50OUT2rgNo41B9ZUv0Ojnz
i5IriMmZ/XgKZbKLfHyGcfeBNvVpVKQC6G29Ce2KfFprJ2nt7Yr8YITC1VsEyVX/gjHUzRBiaBWY
GBC0LRC4HUVs73T+5xSv33gV8XIF9b4OYBVfe7rAKTuKVp4rjEnJ0nljMirrCJT4G5K1o+0hjdC2
gi2xY5PLbhEJ20QR0/q+oH5XvL6zmt3B9/6HjG/Mehh4l+iH1tWl2uwdx7jeNcHZm/3jZjPAtTLl
7vRpKf4GweGS4M2u4YgR3zvR3ybffWmc+d1VEHUtjTYgtLbU27xsppDE2/DLnm2ZOTK6TGCKtw2e
JCEQNhKDq/SKYYuBp48Hg6GadV05D25RccqSiLC7ib1yJG2xUKuoozBvezuFIfIh7jCQdhbmdqsY
/e7/p0IzzFKDwk/A8rr3kmFr9uhJ69RpYZSqfwazvLH5CYhzMiMbrMXZmcFxUHjeSmcsVc+fYaqV
GR6l7loDHr03gZ2gfSlMY1JrWvIRKaxkPrrya1Tflt1mwgJsAza1CAxNqPJz0kG2J+zUXxFt4fFU
jMuFBTpX03QMGQWEf4M5U7Lw/oDUn58mxtek9NkdxGF1hwNz7Wxp4LoI104vdAFkToda+790/Q/M
7TkEnO4C447n6a/v4UNgwCYpkYNcS/kWpYuBNYDwT0CNRxm9rDZDqofIsCeaSt2e/drsPQxnYGBK
I0VmrwRQhod2/l/dfY4t3QUyOrqU7ZwJJtJTnbPIoMWwoe/6L5rIzjeYsEEptuNX1f/1m0hjBoBL
mRM8IMqpem/AHjVRdOADcmTXIH0A+ZAxF60/FZUdwmvYwcVmJm/c+KmO1VlPQ0GHDUQnaNAB1E7f
pNU6ZT2mcSwlF341vrtyBBqJ6NQV+4N0PjtWW3bmjY/PDGhHRR20dU6hIpiFdSTVmH6d9ZdD6U46
9rRy7xO9r86WrTmLaUw6TOG+D0e4ek2dsN1twJU3seWB+yvBQlQzViSjKaPNaxVZB9mFe+Z+tU71
NPD5UnP48vmY6lZ9GvW0H+mcRe26X8cu5TrAlah2NeDbqPJf2Rxk21Snkt3j5TnE4+grkOesSqiU
BWIvD5UnT9FcvQV6fPbrLVnQUdXBkDuNDZXDK/fR7te3CCNRR+0nEQEva9ZMGXgZMZxhHDXFyJno
CAdihassSp2nUiPhRDzq/bp0l1lNOY2g2SCqDERVxsDdJvRuLAbIG/a5apxLL32IMM3jUFoCVcr/
5A3IqBZ6hZk8DdO8m4TcmRbm1IEHRKOJUxvUv2bdbh3Dy7bcqOJX059tr4Y8DVgfUpndDT80z5BX
V8Sjk0sbH7T+pnF8q4lzmgkkygr0J9TeEZrpDVks3Zr0llOYEWBGbO21Nnm8sNKRnxHxbj7kFi5G
gm47VbQ9LeQXQ8EBlqzPNkB/tegyHKayfUwNhCPhVgq8RE42sDblNnkhLeRz7ZRp2hdb22Uz2RKj
gTviYQvQRT1YjBk/VKS9fO5+4h5YRV0s3V3hN08QhLVYrAzm7WDauMC6D0yAsNeG16HyXxze3EOB
f201wEcAhwrcJXV5Ibp1P09Y5LI7mOlfLNrujEbX1ra7bnFK/BNz08NcA2FNNd1PbvgzVUFGZzRd
E3LDFYjzADVxvrD1D2GbV03i1KuwrRVgbIF5jbXsoF/fD479GlY7RX6wpJNY7m6lS94Et9AGzDr/
Oqw62PrDZtGxQUdrP3Pn1TL/tN3iI/6QoTitoDg6hYMPhuYyT890BVSP+KTeAk813bCskjr2ru6+
YTuaTh6cRi1cNpVy8+1jYqLXDsINEIfpOldJAARcQnejsGms1iLw1/cwKpoKMz9ur5T6Y+oKZ4pL
YFwaXwCxyhYPmXAgQ2pAi3R55ZO0rq/UAgffQcNufWzsveqshOvmIsJgN0PS0cZl6IFNiK0FMzZk
UqQ/GWSPBpizHRjr9XWQQt+RjP0fuomFH6oZik13SbAmDO/j+JUsMYolhrrOhsrjfVRVIlSfLY7e
TT7JxwDUI313F4i/+Jo1kchICJQOHNqAmcqzh5KDn7N9YCFuc9EWSZbQxQld91GPrXEMSw+5jei+
/t/RVsChUSCwWp+jZQahACvTDk3p8ooikvJ+vM9grZwO8kcloMNxctMFtym+1+52WFG5sFdMo2+m
3xZaZWCm09HIe+zs1876Mt1FenganO8RBCIiiGOY38RLhkmaYc7yZzuFDiQJa7qr5g97+zXGnJch
3MXrFwN21qPBCRYfB6rbg79LIHJJHPHEJcG3fazGCFjJlLohmOowETWQ4U3vSCDzzvsQLlyNIicP
VbPnHgwefNz1VsKrFQPVl0BHWhsv721dVM2v1g7UDFXZ2mEWcrQKMXDk2jsbKZ3E2i4bXOfgZJHI
GJil8+fWCKUYSab0tuYQcReKPwLw9HVxdnYlj9aCsBVx65swN3jsG/5h9wGUQOFH1OgdnzBsOt+K
7U3/54zoNO3oRy58h2H1kxIYeA3znuGhRexG3/8HoUDlWhmC7Xf1qg6D5ZTd9q5BAiBOLXEFT0fi
p64FfLiu0qVlCZ3hKqx5NuMcNBtg8X7KMJQkVeckaNazQVD0TKUY7cw3IvWHnUtU7iCPidMhI9YG
uchSNA8e2NkTRZKRPI2hl3CDRJVGJaBb0tUaM0Hr3G9uD/69o5fVfx9Q6Ale6r56nbaLP75t9BLO
n8x68acfGs/48zCiIOpn/FSVmy6jSkQ0g7NGXfQFyoFK7WU5gFy4xMM7nB5yHNvUQ67KuA05/LGS
OgD3MXz2W5DMZswb5502L8F4H0SdQMYIPv5WGZ4szqXq6Es7Y9NeNa/RCqRPTuBUOI5vVJIFjuPc
FELHuwmqCiOdfHOwkalPFVkwwUMwF+K17fdb/7FQXlLgGgEwRCP6TDl/kyuKBueyVydI5tIGvbuz
fbP60guRmmpPe6sQjz8XsTt+cB8ck3ZTXUwNAA0o5Pp+GDHaidugrQt6rmsrrB1IiqetpifDvKxm
1QUYRNmBMCNebpYgrd0YdzbOOuHfFRmzIJ6zwWl3enThUhh/9sipRvnBLwesZHjwjyEKIn+Is9bu
q+6Xv6aFFCRCLBauStjc3PmVEOSrVfTiNz/S0tlWiZ1Dza3lJO19kapqAAFm4Nncle5KXka3PzcA
BFgloWcLcqy4JCK+tG1/JiPgzh6andU7L/yzb+yb8jDrYB6qNL1r+U4YJEnmAUARFKfqGGo0ZzyC
hBWwCi9GMLeeOIIaxmMAKcQEBMr1UkvOKarvtZ1l0lN1c7h9DBagOQ9qMMB975ubp739QP55Zs0A
IBRWbA50Wc/I6viqHQgT+WXmc9YzawepBUyFazTv0dcKSGXxx0KtfL+B3eXzXx9DEFWvHIDGU+R/
he6dSZywGLY0eCPdAWSFjZPz3aHfciHWxKzSSUTgfdhwCa+6C1XRhSxowLiTuAqL2Rr6w/WzRc3X
CjwkmC/HU5mUFmRBHpKQvIROTVEvNBuwjz77T7Z8GWPgqkwXDcKWG7ndH7gGg5ZhsADirRffdV6Y
rAuILtE8xFejz9CH5gvmbtZFp7Z+X3r7qwUnMIHlg4gn82mbOxRagPbHh54PtD6atXPPUfHcuuQz
wZ1fdyt5Ww20gvrUtu4p8L+7ebrq6AaKEtp6PJzbpyO3DPKdndtNL2aogPtYMM/AhLq5aJmrYgb1
poEJIecriZrrav/nyecRsTMNegXQwMeAfrluc23gNElDtSf274P8gqtushiG+vUybA5SuxXIY51X
YLngdp31WDLoQz8NwriIGhcr1G9yhLU3CiGkYLsNHUDfjjlrSSZGckd8UBpBazIsphjrH0t2OGYL
2jY8Sg1dk4XCxUQc+HxXDzFVjX+9qctuxrRQf27RFe8e/jVTqojKGvIWeX9ASrKpn1M1GzD8wTUa
IKbC28y8IWv6I2tfpDVCEQQQIPp0BEYES4BPcXfujBgFrjO20XOzqrSlQT41NTiJNvXpVsAdZ6Fb
MtoQPbTYnvSBmmJphfMQf24OEUsSL1OhdHjg6CIgwb1uFNbtS9m6MnFDtDJ9Gq5PrIJ684/Bgc1Y
YP39GgjpaxwdzLRiSQvevUaUD/58YacoRtTDQD7dqErHqnC6Dyl5TheaV6u37zZsyNRw1McOrq5k
LuVDxfvh83zj7Yu/jrcaVLPbbLeucfZ8/Y1Gs2fxdu6d5RkyADENn3IC7ACzRDYlM7VutnlGV5RQ
mxy02kDv5QzbMWrGYSUrBgYOUSlWK9chGb2PGplrkHxg4CeHaEL0Uws1qXsQJnqnrswmAUkbR68D
lh8VPgtGkaBtnat9gG+m7sJssOYCjfI59vipWz4D/httFUbmf9TnO9bdXPpvqe94NZIp/nYZFq28
6LiivgvLTkF0PasVlAr0SJhFE5d+1k2zDxQIkjDajVSmleMXGv9Z9zfTBLkLBkMylS0toPSqe+/Q
yMTLU8VhOY8PegY5oly08eP6X1TX51AFB3e9V9X22oGdat2j5dv7yY8LoLi5Qg/vWy+T9bHOSJSm
N9l8+QaquG65PqifCKSAtIFNabAIasntoUoFBgRnO6vqkwSvbbvvODguCwu/0t0p6P6I9Tf0bYbW
F7PEbeq+46barYBQnYeEECwQ6eLLEO6HakvqlqC/00B8b2a99nCfC6IRw4+XaggVDOIdFGRgMFZN
Jsj8Qn5eYRrWdZlpgPpheJUoj9TeRwg1x/OgjM75iGecovyCUK8wXA5Ya/VR+4REgpfAueTYZfdQ
Hq2vyGVZi8m1mp1CqnOL1wreWAdIBWAKhJE0nDI267Q3aM1bebLcO8KlEsuhFy94QW4QGpgBuFuT
jv2y02tT2mbZt4qjgJPL1kTFBG63jUq5AqjynivhJRN7xw9ZwALlbM0D3mIMfTFGRIFFNYiBK1Sn
qbNMCtgexw3Hb+Z9KQcvdz18Su4AcByuthCw6nZEtaI33Tiwl7RA9KzbhXrbUyzbHQSr+wh+8kmH
uUuQ5h1swGFCUDJOCCTwlatLqwk+A59DqDCYM9VVanXWroX+yFCVzd5UzHJnyV/PmkgK2Xebbsz9
cyf9Ysftx2Qvqa9p4UKnnA40CFMoDIEpGc/BLIdKJkL5i/zwk4Q8IOyrI7wpj56Kr75v3ZBGlEIs
n2/eugNP/RGjGqNn/qw7ep0GkbcbhAIdwqBwXbxPGYZdEg6dTKax+oldpAu69IaM1jlj4Dw614Yi
nBO/1OtjwHAcWQC8ch9NNAOAzGi5ogLDdG3frGs+W/XB8EcN6Tu41dLuUw8hLR/KpyTCkqJU2t8b
oXiycSQ5gHpN4dWPwjjspbNeFLgDyOrf6OIBK6uHzMOo5D9wSrD0D9k9vw8ME5U3ogjatMV5iqGM
I2NQzvQkgm87+vWwoeeoKIl6TA72lkE/k3f6i/AnivdsnC2kISPI4ZN4bzHVKQeHuwgoAS4hpCUB
ZA0d84EdQuhvngBvJ9UA7ZW3g/t9GtvBJ3Kq8YLZ6cbHMlBjJiEPHxWE+fNJGayw1/8ivOa+T3cW
73A/P0R9BPGNTw4fQQPS0xq2oidtagwMa1bgghH2CLncyo2tL5Pb5hW5zN6YjSQ8Qq6IkCwCoJWH
QZBIbKIM23mMEH1KkPsEhicNGQABgamTstNIzSGaf4fwEsOUhJOL3Tv7wUXIFi7hFv8TpFDqSaN0
EnoZ4MNADLoaCjYixjoKPDza9w12n9j8B9uovefGg3ZOXHwBuI5j15KgFKmEBqfKzAnroYLpbgLu
TKP75Ld5IJp8i6Hb8BEhfFP2pcKLDC9s3O857bsZ+pg3B1Sa211G7zqDaFnn4UDXf8BV007QYkOh
qvynSh/X6BUmtomacfWnPnEslskWbu5tMcCJDQjz3DKdeFWxzTBGRk0J8B4GcVQGQX2i/n8BWrMu
lmDp9zSCJbYN5AlaPAdiisZJRuSfQc/fgSbtYgANdQjpMu7xcA6GQ9Xy29LCrw/NBrdsaCuuDcBn
SdVh8oPrhFlx8ONkbnAENjRHAAkCPB98pihwpQN5DFZJsnY+o0NKQ5D+DGsKHoMvH/YdlP8QO0J7
qSCmcvUuFnh4po+V52tXJ1qDIYCYuDs31QpSLxWLONlYEBwxTvsygLYeumfE6yLgZZkLDtBcoYMl
DbLDGbizuIVKsQGaZ3/XfnitKjQ/Ad35D5rDXi4Cwv3ap+Xi4nCHdQVFL9iyEra3E3RHAxA3ICaR
io4Lx5hZc+8SMWsf1M0hwGkWqx4SadH7Cv2JcKEOlg5LJEDMYQ4vYgyAHEHlMkxPnV3/KeOdA7s+
+Da5rNi1xDTLViiDZ0gqmTr3cwjXBTPssIr1ZCp9GuZZZV7j3Yw1fVer8ztU4jSG7Ds04hmPWFu6
Cvq0sfUg8YLo2p33WA4J054vGjRwi6MKMHet8K0Mi++kkHH/c6n89c36KVl0V/56mgxBVVIRFos6
BiJ9e+qo/9ea6Re222+xxdB8guTVzZ16obPD7/4jwZIGrQNd0HPlPoPLy+NOnRu8Wr4H4lHzA9wX
vxYfatDxda4Os/0xQZgUV+jtIbY1RKaho1ML8j9ZrzgZfekjD9Kbn0KhUnfZxVjUoSDLuiCturcJ
e38QO6YPyfoGoAKiopDA4i0geMkuht3X3v7zB7sw9gTNW2mHr7r/Dhs3M+4L2P4ksibIkudkk2Fm
u2EK3rJVegf4HH8DTF5ARSOaGnPQqWNeApVtMm1ZqL+xxpZutsotz701vo9rDn4KVqVOtR6hMk4F
5QkByRQB+w599LKDD9wzxF4MQBrpZ7389qoWbmP4bPsfTrd95YVXLUJIwNos3qAtAz/rBaem+t3A
4pgFHgPrmWOcsTlOJxBjXrvpaMPp7dHHBCH6JGfnxmy7YYMhIfgw2voybm3hhGOpa1ArB87+EwLI
RFdMLfaB4u7ag0YLcFkZXoTV3hKARDDFxb16hYLVHv+FVf3a+VfAOUN/rNr4sIThze8ZJotrJ9mx
wlve4CIiQxnyBwmtRLXX21Kq1vmEjwDIFuDkRqYCbHg1qgLC2EzVVa7rpsA4kcThZyhfFOgGDzS2
b+In7K6Ar3GOegDAGAB/4sPv0MFfyPMANyDnam7248ihJ0W9xgreuiBHyf9GnAuajy0j4Gbt9aul
HjZwvDLG2QoDbBAwnle1Bt3VndRCSihZDrYLhot5EN7LVKOv2fi9hhwgqTisjOSCLyHcUWwG0nBM
lc1eQrakrBdzaksF8aAzXEYr3vvYBFAsTFnUo9knBdB36EtxEIDNMhvfDFaxo8AuOsdKCDRo20Mw
oBeo1EOQblVee/6R8F+LBkUf/hswMEv0LdvqQnvNhiwQHy021wQQ5c1S+9r2b4gNhnR5zHo3AhKH
Dm1xU9bV+1X6lyFWGWPLruv7Pasl3j5sCU7Qm/pgUCA3BZRDNeRWXlAEochHztGVR6nn8PeeIwFn
u7cSvity/rSpvNuhuJn6sslgR+lyCTX6XVzUGQzQSK2XGUq2GvoXyL6wbRifoQXJ28m/eEN/RmtU
rBsiQeH5hoWeFPRCGkD6F6gubSoNCEAkyphDH2cSb6et+rwKkZvmV2+Pc+OiAwUHlkJSn4feXGJX
DqsbshB0PVpre0GHdzfNVoSmyT2seNGHDsCHz//anziWHqToC61gs6wxCKDeKuB7dWiuVYC23SOn
sWWl3Q25hWWqBxokJ3KCJLyYwXdtUQYKPx9XGCaQN8p4NnjtwWAmc/UNW3bJ0L33CAaH7PZDVCZ5
sAqwjy8f2ZL2OKNRx/UD6yOH+FuO5NWK0H5jy2OGgFkwvoOlDuDDAOAYh2i828X0h27vq1+XTesU
fgx79L45jE2/p5BHaIPbSR5rMu5ZQ6JBKyDubZ8S+WaAXcO4fi/kjIWlKVv6cNfwn5bwAktNkL03
KQPS26n2NLXx2WafgkPAZ+FKGJ72YgBaDbFUgKSlqcE88dJB7eRZHyH6jWodd0uP/9Fry2BYj4/t
qZh8RZ3MiTL4TJ37MiItw/YONZTqTggBvtOXoxnhgL6WNgoYGgCgjHB8WOApZX6Yi/CxCYpNXJJw
jnNZ69Oq3pzZlBgDnlYIeqN4Ktq1KvXIMg+z2jJ4kP5ADGfqZx0dfXSv88N1BbPN6tMnMf/O2sNe
1CvE6FCcTjD/s3I35GnE7bRrpxwRabfahsuvZycD1ibaqkkNdGBzZ/b11hSexQ8BVN69WMt2gR0d
lGl1DQlPO56mtXqW3L4HykmnrS8gDO2R4/0/is5jyXEcCKJfhAgakCCvEkV50753Loyx9N6CX79P
tznszHZLJFBV+TJL7z3xMCOCz+JHR0Al2qS9thRe8YF6ZWs1f4tOMFKGn14ekyoCPRbBxJwC1DHI
l3HepEZ+IkphUy3JbtUMbsZu4MTl+erwZtS8CUP+Ec8Px0T5pt5Ws8kz5T16U+0wnh6fxSFm0P2i
6RdWD87APTY4llkPiJrmHPBxb9v8asLajwNVapkce/XDsefAxH1Wxt4m1W+dNl8iwWTIwX/smVeJ
CIJL+OAOjF2r6Jo18bvMWCwKcCrX9oiF7T8gnz/4FMYdF+Ylrapjtvj+NjbSG6ruW76ql5pxoiOq
W9ZUPud9e5giFGJHRP/NIglUWx4wev8VRFvn+Ak3tPz3VOO1MBNxaBX6Ijrjm2gYdyh650X4f13J
1M+IBTx88qkwyW6albnlM0SWYz8/mIb+iRye8TdhiGrkJqgH90AhfekXF7hy9LEOi8E5ZM38W8iV
3a+qz7dWMmJJrOyV5rZtae3Ti1WzB1o3X/yq2D2H6SHjXAcRkMOWFMs5SJz1VhbuoSBeeePnFq1z
gnHMW+0jvHlgYizejavzkuXzmzlWd5na3xF27CUtdnWVwkI6u4RhslZOwOzKi5l+Z9OxAMjMu5SC
pYxf1bpuWOuHH+LGdtx70VqB58vAEPFemNWurGuYsXyXdp9YZhhEzLisvychA51CMmf1STh/XSBn
b4n3U+feqxkDVMoGKWPeN761c1hH0EFOdLN3yKM2yFZ18HLjKEwiAxlBFuNfTH8bW8xviuq7xcbA
OOg/Qlk3a1ITJuNkjOzWdedCtWx7Fz65c4FB5HyMyvLqUstgTdkbXEOG5sLpfXl7nhlju4Sz5R1M
fintsUTEm9TDyNJPAxk+qZZD2aqrtWKGneiyxz7eOn37tXakAidNHBCgQ8xHRmsHkURQ+/JIXOdX
7EehN5bEpBMYya0HJhZjJYoO1eS7nBRjs4UA+lwMjdK2/MdAcD+nztviFpcFoMvWTJpmh+rOWydS
o+wVTxum+Y3sGB/52sVkOD4TyIraDoRr5/tonsPaQbAwh/4dC9tLZui7P0LuVV7aM/5Sl3pd7yyh
Ly5UdsObryAc/Z77Mm28lI54RdhvDR61+pY/O0pS9Lduu0JcYbleVgsZBC3N7xt7m9flp9WPl2lW
twKTAr4UHDUT5YgDnliqjeup92rVw05nw1aVC2yQfyiy6j1fMT9FRmQFfcED3KbtvQZ66RcDPL7e
VaJ5A60qdnKRfzOJFbcCSIkxGjStBdvIZA5/MxZ8cwPqicBMboBnqJuTiBcn4TnOxqMciutAVeNN
fGgConYajDlYMl7NNWUQ0TQfeTTjDq4Hlovo5KNP3I9kTv4r+/4/0IzonOVM9ROmXGCNlO6CDrq6
a6iVVvNntgBvmlT9NFemUtPCUDAjktpYfrN151xMNluvlOHhiRtoCjwBS7oOr9D5fzRswDaK2v5Q
YbH9l3TzwbSJXy5PrEHCYdSGMmHaVrBWitekkhmXT3roVLodreK24GQAvg9mjwPH6XYpIFkHsTnx
LAzzuwkCrroJFul19M6wrMVFKs9vYOTsf6n0niynWyGDU7kQifAUGDmNaOOpvQt5EVG8W5YHc+Pt
0ns7TZQAg/yl50jwy2hP4e3y6BafdhmHZSuOa1peeMYB/6z8j0n/F1vOrV4wlw+lIzeZazHtTYZ/
VsSZWrP7o8lfFAAtAROBI5ugNbtL22NzVGrXtPKXhVc4z+N7lx1rvmVLUZOLYiOiATDLYgjeB7ng
7zkMfcdEbaEmKYL1veGANFFzRuVtncF7sfEUbEdsfl7/g0cI2TI0JF7nFWRvoNApreHNKyIuKwuy
83cyvE5w82L5Z3OBG+a8r0CxmoI5QtEGFVN11yxeXe4lw+5ubZnvnml8ifhY1t9jtB76yD8r+bcy
zAuY+UGnauuPVJ5Fd135CQWntWK8FKPROwCHvecH5npDv6mH7Lx2/lbVzt7xa9A1OhsGabL6OyOA
eCZFwcI0KapPPmvW6SYIbnL6SzpX327TB2VzyoGqI1AQbuVrZ5DwJp7iSv7a5FGYld1jXP8jRYFp
dwu52Z7tqAkGIkbMxswxEX21nj6jC/xT2fBmw/tinAwWOkUn07eowWCuHDSKCPna7O7P8ZA9DLjM
LE4ZhMf6lxdXdwF8lpXEhigjaJKJAZm3kcV6KXGmDGu5J8U9ZBpF06FDP4Hm89Cwc5BdfnME3Rer
k/cI1rbKVsaPAtOpd3Oi6aoiZzebNV2LuIj0j6bb5kQ8mzPn/5LPVAOIjsgtehnPOgdYVvy3TFJP
Gh4oz51QlsCkKAAuAlqdXhqSvfK88O9dMjZvRrYyvoxxaEOwV8vnYNbnpspDHBTb0V53JBHd7ZTF
BBWvRmtdu6jf19P0HgsTE0USLPOra43nxv9wlUM1MN0X17j08fJBYAdWoOxf2jDJkQZF9+T3b86q
KazrQ9Tl7zWBbmmFDGRb/8YYb1SWifenPThrmXp69l4lH8s0MeKuOwbiMyJVlqUnpZj9ZayFaw0j
OZSLfi0KczNp5n+Ff5hwJGVRFQhSbdbS4Dpkqpm6v1MBGsKcr4OWTrsurFrrDf//R5ZEpybm56lP
pa2PmTkxJlefEe9STg8xZVRns3hJ/PjmQzurGld9ZeM+897iCSt7Q4WuvSB59pFZSYiBbJWBOAS9
k9vR9zzbbPM1vfp7jvWx88SfqcvpO7DnCQtpqB3oWjDC+16Dqtzc+QSvromqmIzqJv3hkQ7OTbby
JEX3PoD8JR6eUIzStWPvK96KxKivlaKkLuegm+rvKbceHb9nND0fiyQsE6YiZnRIpEmZsOK61WHM
xrVVEqjM0Kli5Lfimo06L4CrhYWvtnbToEHSZx1SwelagIZuTY+Dq8/uWQyW6uDPiBXzhKmd95EG
nZK82MOz6uuLk6jLL/F0A7fGeMIVs9fW1O0jHI2DK36Odv2eU74ylX+6ZpP1tnjW+9In7zPzXMWY
OirKx5ybpw7Tzegul2WtGGv0X65BF1dP5qWxfGKQ1j9qHvCQOFfgLbhIJDoQau2Y7xzgYdu4HXSB
R7cF/TukEs22zk40lr+JFWDVVdUB8vNPMiaud427HE1oy65/LjIbus9VwGhGJIdYoqM4lUw6RbmV
Kf1Lt0BmuPTKdQrTZc7xSZQsxJ0ciO+5uff4nDaGdNV2SNJiv/pSbDR6sqKB4opjQt1ygAivReqa
rvbkBFLz4ZnVZ9KP/gYAioladZ9Jb9kAntQMUL2PiN4jMPP4TzlSQ48it5i3mP8KUDWR8+Y4sgVA
Y9KJqzhRzRvX250YhXtUe5/azE6lVDfgt32lyl1mmnzFZfFmVfIo+3WrGs/Y6Cl/Z6SdMcVFM82J
I9oq5YV5lT1ylf1qK4ir1TQqRisxSQhP5a4VDHMJlHnNcdCyIipcKm6k1PGCHj/5RhILsxBnEuqs
5QF3PB7qOPnwq3I5N67/YTCRDXmj/0q4nzpZmagQ67WJcenwoZNUMnbuvrMkmSY8FE0WH9uiO7Zl
RghUypxXFH9EFnNV0KzWlftoO6g1C1a9Lut/dmRWnPb1be6Mj7mOHmTD0IUn4zt13QJJiUG5jKmw
h7k95/NwW8jncpoiw4XW/zHrlJyg6eg16dZTgu5xGC+6LLxtOowsQmZ6P7Y5wGRLLnlbYzbm7ujy
e1XmZ2eNLy79wJC1H2sKu7dQAw6je85MqmVpn4xa/Ohdn5JjcI+DbsOO6dnajshsVpCVPWASZTH7
rrZuYl7IAHh4QlErTYeq6cLpOR0R/hdBJC+mnYS48T7bsTkMmTzQMXWbdVIIK8vBQdcwGk6CwSR/
VLCJNBlPoycPq6xRFoZzxDTZyriI4+W4Julr37/4uIgx221wLH3OLW7PckRbmcdzsjJy9zrFWRft
CjPhMB/rn+lq/qytJGjoknvWEuSwuyuZATKxf7p6ek0zRMkmtY/mZO5ap/0a/ZlnwCEpv/hIrO4w
yOodo8nGK/pv33IOYkDbztc0HPDUbMzRJR7JDllPsPHUdIL9B0fNtljbtlHf/rFQJde5fOvr/qv2
xosv5ps7z+8zKSQzfiEz8i8cGe+t7fxs/eVuiCy6a+IuWlwf6AH9hVXh1RYPlnpaoR/M3x9ra1yt
ubgPgj6aJQg9tKzmnKpks11NdTEFYwhrjNt3DjUFmRyX2zwlay0qm4dFOEC00gZRnvb2q4EnwCBv
umSQ240OUgZ0rsdnZepPL42u9SJebUWrryEzTWFv2wY3u3IxkqxIMPFZzXo3VYjyGTavime+Y6eU
VY64I5croQCHPsWOsPqUOwmSJMyziX45+k/9qd+MDQvMEmfjy2Rr+cSJ6v7SV5LWo4fwwLtNlLAP
1YH2R3GhbW/jZzndr/mbl4Mmj3lTrkx+EOw4ado9JjqH0m1CU0Wbfs3u5eQGcB5nd0SlqYaH1ycn
bxIni6y12sL+67CzeM4DbB+c0r9Mu74QZbNPG/RMOkLRp7ex8W8rcO84e6jq9Xa28ghZcri7w3yM
3ZgAofSSevlRJvK6Vk+BQl7Hwrhp+uNUgj7X6tz2w698yX5UThS2RntTTRbtSmfcRPzLjVYBMXzH
NuJBT8p9zUfcct5EThYYHV8OWVCnitSd2PRehlGcZqxEGL+OfuozdzBPrsCON44tgQrDWRfWDxqX
c7WUQRRnh3kAbx9ecuxFi4k249TbzMfbns/bGlZ5lWvoPV2vJqWYYYC2JOqfXFYIFYsDN9uyJWmT
xzG2ec5ds99nphWM9RBmHpZGmZJEkMXXyVUP+tOzizmIx/hPlnq7ESwv4Ts0tYcVMQPaQrce2v8s
g/l5pg+OcH5wOn0kfbvraFyAiELhKoYEP3Sc8aRTIPH2WPCShRGH0rbvi+1u+ZrxMcevWQyhWak9
FruT57FjxSQ5cSgCtTqXukkeZeXum4QlzXX1mmkg+h4iaPVOI7kasvllVglu4HybTdYFhy2+QPnu
UQdYtYlVzN6LWQQ91y+xHeiJU+jQYEUrsX5jyYXLlN/ueEft4wh0kUBuy5InGKvT2lefciKlRMDY
if7QDNZlXmjJ1hmNxZTluff7yzjkkH3wxfEI4s3Daujx6GT82SeCa0RFESZNn+sm9LHWdyab42oP
p043WySq/ZJCTSEzeMm8XZGigL9CS8j9jNywkOPHRYTZ5Y0L/jEX8jUZyr85U4o0heH0kyQgpOtO
MMnfHKxvI4r6a1r/5Vn5lvX9rx5zjLGSNeJYe9H3l7hrA1xScC/DtmUFGIXrrhV0zi3ejiIloXfd
YonjtMMqAJZU1MVtFN1BCXeTuxw/FX2vNwXaSvZOxIEBleZAXLKeJyjKFgwejXmmOlkBnyrLvtrG
GM4RuqtlB75R7othBM5x2QQvUuQ6D47T9fYxsII7qj+EYUTbzHw1O3A+8iCvTvu3TFCqpvkKZsmU
aj3IaTwYuThXVr9Ts/cyPse5crkuJZ7gFd1ExBegQ8KMRopntYMbFl5/ILtp1/nGrSl7LJbESS0s
+8yHW41G1zXJNnXs09AUoY4r3oYoMIz5YiRvpqw/a+bZFqpsNFaXKudrTcjXKu0wxa6SMz9PjfeU
4WyK5s7k/W1yqpMsfy7Jum/LOOgdeZpjihJlBtYw7ubZR+q2tjjZ8Stw4wkiUmLIHk9gAac5kr9A
y07JElM0NNjkoN67lhiWJrQtqhzisBH9ymAewGg7JKF5al+FnV/J0KPm5fglpY0dsjzwvILIznPt
Iio1oa+jy+omZ67fjWTE59WYfeZiPz/tG34DrkYtgt3KS4GP8+QXHdPRheV1m+JqzEaIE/HqZAaA
QHdIlbPL598RTdZY+xtylijq1oauQuPosV9NYzwkmbHLBObhZgFUJYeuWU6t8epx7K6Zxs3bvw2t
5Epmkt31V0uMB5WSD+X/auyCBGVolDpWQTvPtz4a7iRt7TXx1JWDWCp+Vgh5hjP+KXAErGbHiVF/
ywbbE0IxC6oOcTWGBB+QTp6R8eLFL5WO3rpaoSKPH3PXvy0+nJrvPyHYx7MyYRL57WXDxY1FaCwZ
CoK3xye9q+bvFPpr9in7HfGh1/QYRfZtIp3IGku+Svs9popJnQrDltjViYn+NfFNLNjon3huHUBM
brOIx9jO7mxcOkX4aHrmPjGFXlalF09aATtr98SUbuTCxJG1nLEAFhrTEPc2h+m7BD52FvuYVuj3
vnm222ZfWvWmAgbJ2ZlTOZqpb/eL0JNcx1vuVDYWwHYo3HNzSBT057SOYZ/4RNi4O63KQKMyk/x1
r7T4A4S/gX0Kya7aZ7yYkl8kG+vtwPMp82zTIoATibXzNJyAUChYFtB8uZutLwdgzPONc5vD8/kq
mIn4YqHUMUmNw1TZF6pzOEt3o2lrJluf+26iTRsQKdzLlKgfk4V4OhDBYflXi2Ksiatzba1BiX0g
FUxZ56djjopmVyD25oxmysL/dpfhG3f6iVv2IgbrQXLrAdIj5ES5rm5+Nm2FS8k4FK2+iXx5z3Me
OGfdp4TGGYX9DW14Hxw2tnj+0SKRY2IIqybr6hTGxTQ7onEBAiV3j/B/xHFNDA+UDjPv2QbDs7w3
3htqFXZs+/7feIxDkX2ZyB3+oPZJ/swQqgm1iu9ePL1R44fPB6bkpMC7/q778Ry51qU14VPslbRG
MH0sIyTA/pKesQaWEsEyoUEVuifMV9yxvf5Iy48cnjnPZMh7jpfD3pc9qV6kWPQdaZhMsAqSBlZU
2KWcsc1lN1XiPyvNHzXIzhh3n0JBM6TOx/OQpPk+Pc90oJ90o0f/y8DELz37VZrzox6IGaiwqNPl
kbqTaxxd/b/FWr9xuB2ojJhBq+eUQSoSJ9M2zDGGuwJHFRU9EZynqpt/SwmUNhNE1ZvXXtmsWfcW
8uhkGGvnmo3ug2FPoPR6TvrqWBnuro7rFzm3B2utfmHVTqmeuuNaAEEty9Wd7UML6SpU/zKtbP7o
+Lm9mkisrg3x+f9yeuaQaWuEFe/a7EU/RqyGT8DiOqBkODOllNP9LqZ8j/f+q1+XQzYWJIcB0ovF
/cGWTk2UQ7vXMg/KzPlUwmJrpB4/alo2PuVXPXoXbbDbi+xdAIrxVzXMV38Z/luX+TQwph64Zjt/
wBWP+mmXuyYbdnHVhQ5RpyM7riOidqvFPPads+vkfFJM+IllOPjNeIHcePR9ejbh1Isu+c0whCfC
ZayybVkks9GAbL1r3AlSZOlJd/Y1nQmH1MUlR0aX5a4qFV7y5lDmy4nhyXvnKUbxLo8N/n3GcYvp
/M4r594oftjCfG/1wKWTk/5GHAr8w673i63ncYPqjrHUGCg326a+fC1r+WgbOMx8+dBme24VJrNu
/bLJ709j4y2mWCCQcmukpLZB52b1jxEvuTA41JvqYdAlZcZ0YmE18RL21muLh0VysBaKQRHG/Ryc
zu7rU1vzGHnGSwv1OEXldzwQyIdOLXzzNJlJODsW2V1NSwDlQDZvw0IdGieiM7Y2I94WOqIFSeLi
2FljyogeuqQyAr9pwmjEG+uwyoRIJqeTh9zs9pVPJG6GUtqgfhGtwN51DJHyUlJSLhiEmopgGG+6
J8q5J9r55bGbNR2qS2ErhjDDVUTLe0wiDRFlrzGo2fhEByFezx3QXpSMe4xIt7XsL12FCaNqhp/g
geSSVv/6iDjRKcZMjHPa10GHDTYxy/+MXL7jK93pztv6c/aPLFB6mInijoxIoz2tpgYWjW9aOzdD
J6fFKC/M5R9FLQLPMW5pP+y4yQ5IfTfE7JcWLLBNri1b4Rji7dOhuJWo403vvFeS9jMeqFhcKYPc
OicRZdGkz0Q3nXN/3RMs8Tee8tcRNgkgk9m8IPaLYqOiVyfgLxWbBtiSweDenglkkc0+J3+6mI0P
G1NPDEpJhGRWaxTOKZyAjT20jt791Uxcq2t1q7v5PfGp3gGUvJWyCMa5zXjoPB+sfgxrcq7MeDh4
5GJuHJ9oprQ5oMsep2x8TMWMmW8KxoxBrouok44DCE6Noan7zxmNgxTWLX4KhfgGx6y/WwuYjhtd
I9/AvGH9HKaG3IKSzCvFNNW6dEny6VvD0YHlU9W88SuCDViLs5tj+fKk/OtO7cj/3Tl4qMYoOg3V
9CJ6a08aHvLaSMaNyZM3xZBr8i0pWoJ9vStDQNTJ+sWpmTxO7rBrLJxmbDVHN2rPTlweyAjvacbc
o1v4F5OABcNet6uRcrExyAed0fhIY2ymnMCvbpnjy4/6N+0zApRYTOz+TMuILipPicM8eqTh7ET1
xSKJi2rV6+ozo1yss2TG5wixT/EP28mThe+v5E5vqxyHLOquRu3pNYJMO24mBfrHdYAzkjr+SXyr
SpyfBIZp5SdhmQh41o0L8mB15tECEW6o84mXOC8oP51H9MWcmCdCMYMhdc6xN4UlUStZMyEKxGHE
L1Xo9vlavnW2OE4ow4LVAE86fJvUzY7togeR9SfUgnOaNjf8IEwQiFyM7XdFXJJpY5ER1SaRrMX2
DLA463XB4cCJRdkbXTvRElkyB/00hKaJDQD6j/x0DDvrroPdjDqIqcXZCqn3zjIGY87tkRmvRd4e
CHPBz+HtZ49WjVlyilWCx/wzc31a7rdungiuKNSnq6wQK+TvAbvuWI+XuG/3BE1vTdRybeQvjUrx
chuXuYTgaLl7XOdeG1XojOCVeEgySLLJHXeesiDivG2NXu5U9VvMOaZbI4goR/pyofWB67dL/6VX
+d0bBKkO4uHbLsHCgiEY7gBKvlp6H4R48SXCcnhs5XZwCjruvBss59dY+G/UjHwVlJ+EGCFiYkcs
v5vGuPYd7XDW1Hevnn5r/KmZIYHGxLEQ9B6GueMex8lP24KQSiDlscCGZ6TkUEI7WnYbkI0RDuAe
vcLb2to7FUugFKoIdob+KMh0R/2+RFVJX81wfqqPS0F6gV9fnMnAfUnQJI7q09LxnMW+IFjlO1LN
0aNPISCWxz49MJAOjKEPnnhtjH5Xr+Nn2cCr9Zhc4TNmt/jtgUeMlfkqZLzTi/xXw0xUHLWCeE43
K3famV6U7X74OcHlmO+0tiAyp7202iMZ41uiejctINFsI6aZq7hMUcStYG8tUogRny8OgyJK2p8N
LkG8DXisDFiPNBgMBhcSCySGooxh4gwUbUQTbx0ma/JNLSwcysRTQwyTD0mFrlOFMRl1TVfc2md+
z5h2X9oBE6igdNLxXLbtvV/Et9nJa8wENW/ccCYFdinhM1X1zKr4KjHNrGl9SzNOoWL9JByZcJqp
BY/riXDEetenuEpg29zYwmJBY9h0AeJfOGv3DYTh3mYg/8/sGILSbkY1XXSLh53uDqvnExpzA1Oh
s840aOPCFUD+e1z6FznXbBlYu2OEfFfzu6YpK+oN+1rFy75N9JuyzJ1SOlztOpQda9OJpeH/HQ6z
y4RFckCXD7SBJ5ahAZ38YGyGa2UJ0AcABNM51stA2USu8DNXpYv30YTuRzfrEWGRKXOzajKaKfhY
bfAtiGso5qzZFhAAUVbfNRHlnbs8hCGPGIWpKCBrZPWRtMPVLsD7LRDUYYpZFKF/GvH0SEl1h4Qg
IoU9GHObfzbE5hg9Th2L+Nmy9q8jT8ucU/wQeFgAytQ8IHoWR9Mura1Oh7ODLUhEGGERwgeFSmh1
14F1ByrOXyZv4QXqAhfCTUvFDjXvobseAp8t9jYBMY4EZl93olwvTHW3E2cBB+K208XJQy5tF+ei
MwQ+mRWPorV/ltJAA0LzJiWXnXcFssmS9hyo7k2YcdjYJBJ2T+Mraj0iYRwzjmHy2nTZvpiyi9EO
J9aC8ASXl4xFISu7xLsq/W/taTYNLlnuwC+VuIFTMY/3uRyeVhBRAoQxP9fG3owIZljYwEc+eNTm
r2VUXm3/2zB7DAOp3Ed2tG274uqX3RbEfh/L6WD4gLrKBp3kGaokp0UMKRn1N7iXzeobBy3n906W
IabQQALfFUm/b0F9lgl4OJfJD+run2nCbgXkxsgsPIy7JGBN1a4hE7H3vaMP7N2Dzox199YPA/Ey
8po782VipmB1+mWNlrNMWQE/zdgDlfxAaUayInS0zuMPt0xZHF3KZyGFH/ZHj3WLMPzzkheHlDzQ
ZwxaH803JFdWq6gfhKvuMpWcRgaqbVpQTHmsBQMaWSLydttjXmck9xenycZCrjGWEJJ64Ur7K4lA
JVHpD3aLS5YWeOIWDMmqnveWArmy/aNDpIIkjE/MnHMD/kyf4fjTOEPuKPH+13jMGXjVN1njn8ix
vxgCrtVGFs4ECavpq67o8vHqR1W/X8neYH/RvUuJUFr8sFjdMy/0Z+usWw/3mp2r7eJan7bVbBNq
GGqXt5Y8g8qc7x1pfxpsMc2Kv/0yX0rTeWgHtwrh61B2RAiu+8G1gtpSsE1EqWuYvNyo7qVHEBvR
l7XZb5a5PGSKu0Ok70W9PEpyiIik+Zj86DUb8pP2Jb8teQx4eCJffrsr7/K8Zi9Ahcy2hhMCxcHp
3TBfce/L52u5rik55cNDVkuYjculaJtTTOUy4mXgeww1CdMgL9tF26dnVsMK7zcnrFFDaSYX7Gc+
Evs7sffCi9ET7Nv87NLAlidff8GEY1wkCoLPcUYJM7qVhM0Zj0j/2zGMYy0Szrf42C815qnmxNsd
1DNJHlrh1sLSZiyITRp9GTbbspI764wPWv1DFgjRbT9KOGML3aPX5l9WMHA/0HN1zdfq2HfGPuTp
gkqhwlSs3Rl4K+N1upaT9wGv/JzMcTJZlbFHfiVjyOexeVIhOszIpjZaj7y19m/iptgdx7PrVMeR
dz9ejJ1PHpCP1Xcd6relNl+QbKipik1kkgTYY8Csu61bjVyVPoEI1kdRjo88xx3QjcRrwqa2nMCq
8h7sDghybwytjBQKI6OArIk3Vkwo5+Nc2kdmD4QFFZQUP70pPS7191qoXxrLIHt8wEGLHz7llLD5
se3403LjzYCnAvfHftLZHgH8UsWMmkjJN3r4vxXr/KSL1yfw4TYl3F5+gcd8SY3lYnIPZgkbTXnn
87kOZmWfTDKn5mgNJ2/go/SfDjPiYWtvR4jWYa3X0GiddyjWPY6OzVpWR7at/ajQ6od1+E3cKLg1
aWldg67l7ho5XKJRNYFbYy6uSP1Llna5QNU93QAvS26Gddrc/WHAQUf+IRZqGI+PnqUKdZ+esn46
IF9sRpd4Se2HWa4CohbeG2Gf4GuDqa/CtYN5hTkAGXTpbnHVE9e6JuLSReKzylxyJTg/PPYDmQz3
i2E5jINzH8AJqsw+RSTzceJiHpYYZ2EP4RHxkUHFQTDukBiRj63rBHletSORZM7fyBvezbwNnIj4
45HPb83BWpBtKbPsySB9lhGi5TanLJ++RKoo1Fo2roz7olwD25bg9f4xLkjLluWutl3uAQlnqxXu
t4ZxXr9j9Q06j9i2pn/opNwlIDuC5rAwNCyBT6oEQY6cFwaSakKALsn1FyiYgL//HLsTpZNaWxcp
k9USx0SXDzSUK2DsFoYiMGwQI39tILD6bt86/YHZQTASEhM39lX0moPD2w+EgZlMf6OREJB+xgVN
gErOPeOrdjcqcayz5+NWvgxsr6hi+5Gm8rtYbDomHsV6OAx9uXumtiVd9l6DRxAuA0DR0xVUga+4
RaqSb1RfI1YETG77pnpxJTCJjRbq2M79b3vEZrkoC+JztP8ZBcPXntd/cnI2DpiUTM1eImuyFAHr
AoGpY4vRSJ0Us3IhoxDdMyST7UqAw2YBrajL5VjV0b/BVEddxPjsMwq+UW1Ko72mYKcJvhkrNrYm
WcHaK8O27yicrZPj0sZ13HRJph+j0e0QWz6ZatJeACHirGNt1oPZ+Xc7uC+6ZivxM3ldR4dplCGh
Aqikyc7xaNmJfCrs/qAG62ZgOt10eAAUp6cQ3WvXuzsKo7s3sRKsKq8zRZ0Bp/A/R+exJSkOBdEv
4hyMELBN7zPLmw2ny+E9QsDXz82ZfU9XZ5FC70XEjaoxX328MHomaZF0N6s3ryQ0Tn3b4ra1H+5f
S981yBu5gBcwEKp2lfPmARn2ZGPNjIAN8ZXFfgnTiZgz11rcncSCSpbVZs+3hkEur9OHwqZrcB4Q
zUIWXsL7R14zv2eptyaeYZxzeE2qLa+Sy9jQSNY54Rv1GqvWM5fkJ9ZjNgDdoO+MlbKDlm7SwEAE
4pan46VxxZJ5bY8ec7O5gzdcXl13b9k+K3FjHRFi8pzxBmCZY1kj58ANQmKwp5FrXrwH2Pc21KR9
g/EpB5Pngf1KHF4O/kwA3doEuMbnztlafbTHj3LjWAZBN40rTEcrcOGMJph2W5N4Zvwa2rXa+F3G
e5y9f2zQJFTgvHU7k0Ki/jiP9bm2zH9NHf8a2n0Vpvs53RMy6Tx/pHN35RtHZGmoK2Ll/WGCgNYB
MIGUu6uKCXnLerB4j3UVXCMyGnROHWJrfudk/TaUce6H8TzrepsDvMcQShDKVk84+N8CN9mYAJix
HXBRy9XXWIvvss1O2hj+vMh+cHN/b0wFmfnqPTG5IWBRe9JqOMZFfxbzcLQk8TcPi0fmUyCnAx4f
1zmaPlsQwJXQ9e8eFqNV91zzROq+9mniMc5NigZbDDejS19GzSIAeNsRhVUutEjwATAEs3J25mht
sPU1huLcJ87DhPctA8ziFNOtz/DBRLl/87LqQ9Y176EZ3BE7ktHWh4aCDDMAqGKxZwcrsTdbOgl0
d8nlyAMCNVnZd/N6PhLVrta+jbNzGJHdKZNLkJdq50HfMcNQnxdAaM4Du/OkwVFu+ruwntjXB+UR
PiwFJu45NolOUg+grDHDIc00OrakIDv52QiVIiWeyH051Xxw/AmIBK+VJGpXtEi8EDPdNRayt8Ak
4sfGV5+wgQJDghr5xBywhpFz7ZOIFSC3nUTcU4cBP1FlbTsyUEILpNHcOhqoABPBQ0biO0dxeLcq
MMdyhMjsnnIgEmI239tm2gEDlgdtxiyGZuPF1OGvUNFba8OjTn37tSyCl9Ibf0up90Opj2VnPtYl
ZQvaTjcYI65BZm5tO4M3ARlN673VUk6QDiZCUvUYs8rvkNCQ8PL4oniWTgq/Lmc5eradoGjYAzfY
JKFuB51cXT0njPZQhGw29aNc1QmZ8r6Ijq3Kuc/SGqNK+fe/n67DQOUF5TUMfLho6mXS3TExpqcI
PUblEAt64HvFWP1YCKqWCYs/nPZZeGelmDu7yS6ApVcxuE+bmFihkRrBdU58z9WzTtvNZBobNQ0f
dJj8iwuXtG+2h/F7nEyYnFwMm9jZN1WBo8W9MY5hKcBckpUXFxsuQM90X1Js0c8MrKNNWdK9c4m1
XLjvquHUxd1NedGP30hS8XUASsj/DhN8Od7IGA7hCy/uq+kRb7TcGJtsdXXS5tUR8PC75qnxfPJw
4Xtij8+j1glvzPZpzMxzUpusSKHpm71dr2YAZghJ9XEcxHNE8sVNxs+ogAlEHgeZxif3LXcat8ey
6a1i6ZlyCUU9Xk3DQOUT/QNjjm25bNvbHY1fReOpD6q/PIdo0o0HFSXH2MTvNpWbiVdy0Bv/RkbB
qps7PMvdp+LWiV8g+uMIe9aTfShqGw8xfXi8SVTBDlw7L/UIXttwvqwQl7sERNJm1s7T0XswGCbb
LfuKhfA05smDUVnrXrH7tBXb8+kxhmJC3dS2bftLQpiC2MaBJOXL5Hpb9hyMCQXLYcsK9rhNQaYa
LJ3MfeZma2kyQBTkELFvPPUEVH3aWRYg2tmPZvEHy5dz0zlXn/zXMOCQbPgJ8nn+wS34bFGhGiOE
0F31Kwvr4mvjqtp+45Xxv8aVtwjF3IkBnODsvFEh+BzarKtKIEecdBbJPoVbBoHrhzmKq3iDbOmm
l3xSnxV0CYy4nC683kAfkPuNsxU+P6zR5jHp5A0DzQ3aJM4WWFeUNKwayWvaYWKMrAnvj+Y5T+ha
TEgBuO0m9JyHQlEdMGMCSL36ZRJ5jbUMTwwY1EU2DEedD9fZkSc6dw8Ewj9qKT591R7gsGIkBEYT
k00OWbL6fXRxovI1aKA4KVJltp0fHQlJMsDv1c7Ns52pTTgCo0yyV48bTeiZZHR60MK9xyLKvegB
829MUsB09FfYm8XCcTg+udNscLRfCzEvbQv5kOdO2eZG++0tG50fUGMHy6weXb9/wel79JNil1GF
xpIcFN/U7IxKXit/eE+b5mfgYsOliEEzMU9V60eg2kqbV25zd7Sm56jLnsDDn0ej2LBLfnXd4E4m
o44BV7DMzF85zl8RYIghmX+qibimIlHgA58FQIdhlIB+lr3OGkrejGcDx9KNBf+G1efKanCSZAPS
rfL+ABvPUAzEu201Wz/hKl2zJiQ5xUmuQFzeiVq9036PdfWW1GIzQjRn572fButQpuOuzbig5bTC
+cBBR1AfaBHeP1ncG0/YlIv5eVbGi7xDNeCLXanKZFVmHEOorJhtN7mgFgUmLvlcLoZhsSWH/FdE
9qPNiUajVbaaJvUXaOcYi4Y3kffRUjy4rKP2K8AZsphK78Uru0PnYmntIENkiMWMLeU2sLEA6war
Ago3mbfqpGpW2bY9wZFJks2Qk4GQ9w0IwtMrTaVPRTUdnUK+Eaj+8LvuTBbIXgT0k4BywPxohU9T
Ua2HXpInLbMvU1EvK/OUnfvIfTALWM9MLXNLgdErfwhLTIRW4b+zG3jDkS4Inxj4HxFzRucYDeGx
avFnlPGlLMpjGBHu4CWG/VYeqrnaA4XazTF3UJkfKUPF5N11+A8F3oQxHx9ImxybRipac/TFoxFQ
tBg6dP2Oj+dkk2xUYn5Xmfc6lua5jZDMDMzzaPIrVeTnmC25LSeMf2628rgv4vSzd2k0QysI5Hui
1HmOc6T1zv1pJwmBAr6CHKp/U1L9TY0DuJG70sQPAqWNkjWA4CB4tqZH+DcAhJlmpBnGWWEIS79r
qfZqzk9ErpfoSTdnCj8HUb4Oqj+mff1UBtTjwbtcznFR0ONhgEIRA28t8zE0PLQ++Vyp/FUPzmqm
zGZRZ7S3e86rCtjsx84KU+1TzcK9SSWWHJIypBOFv0LoWrGM+5S2+UY13we02fyIJedt0v2DiK0X
3WB/HRr0UHGJsujccGyT/Uh+EhesuO1NW23XBE4tzEXO/FO3YbOoq4IyqYYWCL3v0/yrxl5XJfEG
SeJ5AAfegcggV5JDHRj7f+xlLwYGKrY8u9TQN78c+L5QKemp5F35GVsHhmEmG4FryCiqm2NIzkCS
C2NPT2Vg86RVeUXOG0pRPKOS6vjJtlmUiil5UX36OZvUtbJm+QwMB+MwKks1DH/9OKFTEfiN3B+K
usAFi3FHkuUha6wHEST7mkM87ORj7uU2eXwCu7bNvxmFfRuTNJJ+TOy4WYkOaEBi+49WVYPz79Wf
cjHfKncH2ZUlZVe/mTY8dMEtupici5Pxo9kN+8CMOeQTDPb0EdmtfU2qrj3auexPUS6KJUSvcUM2
lT81JxcYubxxEAcMce+vGL+MoDhYwt5XdfWd0xixYFf81QCqWVIpyL0xlY+Vtg62huzY2mcuZDXK
U/elKvOtdaOb1UBE0HSj1KHFbwOzx9TctzncDICj7tn5dos5tf6VxLvagAkukeFLi73urCBaqiHA
zIC3qaPqLOrw4w/h1Z6dO+IHKhz/RyvoH/B8MdJUyVqUEy7zeYmX4lwN6bue3acsZP9rkeW2iBSi
5/ANTBGQenC9ioJZOXYfUiRXhZnYGI092MFVZzj7XLVXQbq/EvExSmlqbtS0+9/e3ATU/9Diewit
8W3uC2vTWP4RWgkAIpAPvEfVmaJRtOe6foVo+Wsm0fs4jC9Qih8oV4LaU9ynBqv5xUb0Dr8l2dK2
6RxtK/GeTO3lZ8s2Lzgv9p7yjbda5fd+vzstvkq+xoD1DLbocKHr8ciDTNZVxuIweaQuhOacadyr
b/Mes9Lp0HZ8ufiwOaX9xDTOSjfzmlFzOBlVdW4Hax8l/l9es92ii2utBoDH04gvKAT8rOfxyOxE
pRkKcJgikbtm9mhk+FTw5UmSbqDr3ydh7nyvh7pQbtlwv8wNMZtWHX1b/BYJ20/WpZR+JFSCNcyp
5kQGJoZ5GFSkk0aPYjifLKBX2U/O3d2a5SXCmNbQ+6yDNWSvocRCOTWnaSpJh9WIC72QMYOice4U
lg7FaMh+bVu0/T8wnFtPOGvdmMeiDx8s+KSmZp9QGCffI1EC8SEUCWlKZ5N3IUMTsddIdwurYBmK
y2CUw5549U8nyZcUQ7N1rQhEVlRguU28blkRkXZn4yg764CwAh1oHCkMRRzhptC75NeAfe9KOyFG
Xq7mgKVhN3JdyL6k5+/yen5EzjthfsfDFnLvJBtVD+W27sQ+0wgYSYhMEOAJrqZTRN+CCIN14dU7
EgDk5SDVtlxiCZWlffI2czfmay83nDSYNocTssht1NPeYTBL0mAfGCBZ8AQVYu+60GpQXfHlyH2U
0hqJ9+5Gw96VojeSYHb5kdrGlbbmeulGlEnNw8dke8/G1MIMQbNTWO8y097dAQWZEf3e+zSFq1+U
ileCYr7JIcRgGB2xTb3SlX/xQfMdgGJyrwztjel4/oqh/zcbGwO3Xtth6vO3NWWfOF7+ItDSsS3O
wq1KiCkMrGwIMDmzqPcDN/3F3hVs07x09gGc3+vok9ZNg0YsPX5hEJoCTGHlSUkvX5i+S4NPeRkn
82sIcTDlk7XWTvGbV9begXZQuCxf7PBf1kI6r6HJ8mjjtA/cZyZQTjY2mqM3fLVpy/OezI9pjh4c
9YSvRI1NV4/YXHwLkExskDGgwRxKWt4/V/ZAV6DmGt+mlAR4sP/Y2rHuEHV81KLnO9OQ47mveYeo
gTNdgiDImoyWowREQyGfgBRfWoLjcmI3MyX39b1Jche1ZalINhC1AJmHa+082sPZNItvy5BUMklx
LDruXcTz3Ca9KFtcKzd+n/mLJKQHrCtAgnsyQH5veifQHCQH8BmuXHzuWVs8Yc9GZUVES2CN1v58
rNyISo0oJRQCash8lrTl/LizjdrLnbB56ny8LLTwjM3JAIVA0QNaBcY8Y5lMQbmv4MW8uuH0VNbE
i1MhjLUZy6/AaiBO+HG5aASErWZsXPKzOVfDAR5tVJmvQWLA53dxO3slag/GVpWj63WRKe9Qk2Qb
TDa2rIyNTm2Aq2Es7VdSFfXK00RptUnYIe2tDwqFYb5yE99P2CQysHIalIyRlmfAgSxn5jC8dRlG
Cc0iCLibXx1KI7WRsLqWqCSmNU0eETNv+1tago2I8PW+5U62bHxfw/yi6r4UY/JahkADDCc19hkH
zLbQ/N4F/N69NdbYqzsE39yX85lxMYYIjOWunWtGuRR9R/0/4hQthUToAL5NPYFMqmZPwjneiEh1
GDDIJAUZiEY19enKqAtK6lwHnZLeNhozKsSTcSrI3dd+/GK60bikgOje48JFRbX4J5oU/Dkl5uFK
WEUKi7yAni+g3bkgv6HPyHbb1twNA59gHqONvWlhwz7Vjd9t9cQtnwYswk1t7l2kk97K+mEKqgpd
ytDBdQw6kweJ0TxxC+MtGHX+Zoe1cU0Iil6s3FSnxjWKnYrv1veB/pisGdOnUMXmK1DWfjmYRUrQ
XeVwk3ihwwoKAJbWGWdFlNK8UUzESYwpZP+RuZ68VS4G+coIqJbmJnxoBWTDBVbE6Q8pGFkwMBnb
FKziS4eUffIL/sNy0OfJ2bHqWUNpFK2tYdTl84Np4ANxyk8r0g9tNRk0ZHCZWCediWA0UQuz7RAB
zJYrEeZmCt2acOzZ77jBORW5OKKN2xgH0upJuNP4nOaEU3VVASep62/VYcCzhipcQ9dhe24Bgk5M
nMUYpIbdKCrKMEMu1m06+otJDAy7XRV88DfuZOaykIL7EsRmRuI6Sj6tzMioOdTeTjckYxxahdYt
5xEuiOzNrwRHnhe9twmO406TAZoKI10bdfLPoJhkTDCFGPUucgaMvsw7i6DVAGCbAPPpbJ0Z2NmE
F7DUe1vcep+rQ0MosSegu5DcMVexABOicOJ6IOka1loFdstUmBvp2zc3j54cgb5hoz1ahXPAPvMC
eeO3maIWR5C/tmMa87B2fUBFZL1ellC+dPqE/2rP7uQyFsZFDdb73Pq3Ws7dSub5mdLt69zcnR1m
TXOoAdwpnw9BGF8tADgBTxFeTH83mLwiGJKeXKejK9niTySJd2Bve0zg8i2nGJ6hAg2DPo9biDcg
2FFFGRUNDdR0JCCIjWvpYh6PSzbT+fRlTYgoQ2CxaJn1b6uo5cnm6I42ir9bttcBJntu4OR47h4b
P4blkBJ2WXgOXpRiUFefPjMGjvDGwcDdzbhWhMmBAzdrIKHfllf/xML0lk3Bj6JwlAeSM7vk0WnS
7DroehcWclrYvnkAc3UvQcUMa+Sw1LCKqRjBSYot9fV3N/+ls4hd4EV9aAkhQDxh2C4Aq7ZJ9VJR
Prwyfe/cVDkAg8rFPCKIjTghUXpauw2FS1J1Bgx0/8IA1SB3zqvBq/GEJxI92xanwSnxM4IhqyQ9
V67j/JumiTEQJBQgZ6QoFpf8Y+1RWveJ6lp43GRDQp2OwbuoILbR9h9uputFNUleQlburQXfznUh
wBgU9vgpIEs0JOq8pH2tYSaRE5qwJFGs0ev7j7jDYsDweT8pBNukUsjnOSCiprL7jawl6WEmBEiw
dSxip32wA4iX3Uyy0DJXOvCf8zjMvlnUAKQmWIQ1uAYRJW6RhW2RRaQdPc9zw6sxoVIuFdGTNzh/
qjdPITLlujKEdcZzQl9oMh/9gkeNHuqDwG8qB84Ebyg/ncx/m5EVZl+t+K6d8L7mDHcRMr+kXoqA
r6Hy7zno9qofH9o5uYZg6XQAgaEc4Z6xX6FE+GrZHE0kRMjRGe1DHwcvGdV0C2l5TyTZ9kPE3RwR
JyDk425sODKeyXDTp++s9V4kcJIF+17NlTn6mZpmXaj6PaPtEktOdM7NdjdV1GWL6bl10bGm8COv
/PsMipPficCNWjVGzcp78zG88N0caWvVRBhj8gbUgcLsCla6SP/FMaHtdqw+I9Mm31qwI/K/HZwu
ZBehGEXW2c7Nu/MVehHG/tSx1xgR8CN6nwHHfju2sKdE8dyFI03vjI4LZ+z3Eg6AN3afiVWsAw0t
XIb4kIuyeSh5l6zrqHqVQf82+TScj7hMYzxc6b3CmaTyMSm7G7ADqtT74EAtxstYjyHVsN7XUN+P
/ggbjqq4cDCXvzsTc22R3YHW7cVzok9zME9NBZ+TIXehRx+OWPvjp8PRdLvHxqgfy879pAN2m6eY
I0yTV3A6y/2Ic0pTx5R4zVbG9I61cUv5UA7VXpNLyIaYusL0varbb09Dg6breoiDJ9ofOZWqWzTk
N2BYOzefToWClU0Qi+rb8AevGXo0tk/07XhZFWxF9PBWae85hExFmYTm7j6Wz3StArpX4KDwd5AA
GgxE/bZZ1lXz2nc2R1PhL4oiSveyL5+5nCwxV4MKaQNq6FiX6o50k+6+BjO7NjMEcQ0hbGV47pFH
mI039Ux++QLqg49N8ybAurtpp+4PQ2W3r5tybc76XHv9nT7OHSIB79Za7pNgvSgV3hpbT68eF1ra
NkltpW9BY71W2n+zJv07+PNNNUhiRf1UAXpChUTanj3GHZMVaaQVjmDD5algnwU0xWAVi2Hc8qh/
4/32z3H7n7YbPnXsX6xGX/gDJ8fBiueLA7RUdsrZJqB4Ny/5ImadsS/K8FYa8U2OcoOziuhkSD+g
g/3Ja8WzpmHKb+UpNu5VIJINWzMBp8/Rz3BsnSIn3oedcRja4SvBfOCMDIG9T1jSJ9TuSiNFKenP
IMzxW4j5syb73hjNfqAnQ4uCXxCUqruUYrm0z6cxR2aJVWblpvd8iXNPjFBFUpQ5q+6CM3G611CT
dzGK7FxmPu+/nJraRBQvVPStmym9NCyUjX64zAZSoBvLU+mYw5bORw/hyH7jFEBc1bPJMBqxHtZf
io1WL92HSRLbTMg6sXrlrdEq/R7xsh278DXJ7Ce/a5Z+HpyLQI/r1OTQi4KAHg5g2AVUBwunV4gp
sI2zaldVpQAGOnPe3pOp5UcQMG83pu5XaZB91k4Enq5GA+d9j/itulOI5wh4yiU1AU0Jy8V05+Tb
DtvhUprQALwWFXO+uz5N7JWJXe+ne6TDF+AmvYihfeIT41VZPWYF2prVsiQoqzzaDXG2dQteBsWA
M7sMWjq6p29Zxccsz+gr905jU5zoKgWY4vSPAy3oVg+ApNKQD2P93hFRtgtw1pC8D+jOoEW87Is3
9FmGM9qIip4pyas2nhV+R2H5E4dUJd57Uld6zBA5vfjbE8Yhbr23TMUvfjz9K5T8adL2gffPTU/R
nzUWr4ZsH2r67BaV05iIGHfpbnLOEysLp2DqCvt3JUnHAws2VuxWV8xANJcFO1+nH4ENCTa09cJI
kEh6MljcyVe2CtYydQmAKIhCI+XZvcs3srLBqc/7RgXXHHImrYBEsbihL9IOqyettkGCAjM0Blai
JCruDtGVC3mmc1EQsfvj4Ol4LQgKMTKd7eCibfUcvyd9dnPa+UjGTS67sfxNyCAYDd1DDia7lApe
KxY4RM3HaHDo1q3I5XYDL1wUZS1Y2nSzfbEbfJUEFs5O2z2UJTWllU44QFp5NRumGyM5sJ+7hGww
x3vRFoj3yacRjX87C2/hfxqh+dEGxbGtDEqcqeNDca4YsliZdh13G5verWkaTiYB/BkCjteP97WO
69ylnNesjq65TZOajtGddMuEqtxfcvnPZVvrnWeKdcNIIBL5JgbULt9PDkM8vbpjdHMIViM7AZ+3
uhcZ651rTT8kWd6LBPxcIJ3vkSGLglgfIvHEQ1szXeUeB66yNf6X1qTzlPlsZRfOLc19ijk8uixC
ax4XpD8P1pQ9OI6eF/FYf9z39KPKXuF/0k47HRtk/FXOStMeAsh+7Bgbn6CMLVBHxuCMrd978/BE
eD438KA1T7LzFjXFEYOHuo/S8+C4+pUK93dUMx4pmDp00hSA1C08dqbXfBVSPUqdPA+z28IW9az6
bsjOnuOsBq88EN9sAk9sjQhfS4g1ZnaPjoU/nrtItOvhYtadt5b8H8gEUHbHm35Z80UaFuYgLnwt
V+ipJkY6diyjWg74opow6o2VtGYbU2kTF2/jnHZ/lnGnQGS7Ik4YTvA5Po4wdevBpHfQQE3vl51w
ASENpkP1TuhGlwg651/Ck7yAbvkSaGoRG9vH4lQEH96UDa9zhsLaI72d59GrNp1EMDAqu94IwY/S
AWLELYd3Y5r8D9sYGSm4tXBHYK6DDJSk8aYqCFU7b3YRgK3k6HD+dE6KIHd3HaymKs2Xd3Hd9PMD
lenne2hH0fjlYnAP3fEmo/4Uz/MuDG1g8PGY7cces1yf4b524iMXpHMezkfDCe/VSTvHee06rn5Y
rZjdSUZMGgdU8xQHgnsYeXRm0H0lKD/L3EMczt9kGg9SRs+W1a16jhDuS2tvwpEwOLh274Qnipc9
kh8RGDSBB1RxGIQg0Cj8Iy8F09KLOLINyJu0NOfp0WG9WbEbNQPnJgliCawQUK1XeWWfCvoHRrcB
9Fltbbc8G1b9EYGJgLF0tCHo5gUFFUq8B41zr9JYAMb80alxA3hxGI1uI8r8KHAFYhs5zh2wn9Tw
afqaaT7BX1rTcw/HwhwDPmG4KFjY2JVgKEvWAJ+PPhwi36VQnCAyF81/Bq98FwdV0sjHRhUcwskB
2/J6BtcrKQdqhnalJQ/O6NSsqohM19VOUSxkZPSSyQQuP498qsSKBMjBD5Lnvgz4fLHlAPJRtfps
YndbwzAXtNHlAdGDfO+iyLU63A/aXiPI7YR6ztL85EPNg+a9cXN331ELFhjZqfVoIujZ4WosA37R
P9JXukJBXpmZzzMzzXyM9jmnz9YnNDVLAiUTbDuus/iD/kZHboLUAvzFzr1IKj7PHqUkvtK7ShbA
/JfH0dkOXArEg6/MDV9SX/wLB4A4PA04JeujtPtz20uaM7NHXwfu0nfC8CMymKh7YpkrydZpNdRG
sybpCv2+mI2tCZ1gick3vzjC685xZjabqrbfnaH/bRKfV+/950wk/q5EY4NBhtV9udIZ2TJcYYEq
L8OQUxNhnzFoCDYcPGfJti/8B2HdMjpXC4N7fzZ0j74Djyt2QRCk1rIMo+rqWWh1AJtYnJgVTBL3
Zx7pW00mnmLMUH8UZmzw/dw8i2JYO8JVZm3GhHZcv3tp55Cn6p55jzbmoIGk2Du37/ZOGUEWieRu
JrYOknmbVvbRjrxtyR3Zzfr3+ycW+sNLaEbHQI2bLGtptSm5XGPZoCkuOk3esGPjzHaKORRZHIWp
IndHI6idnofIZ8VIxXVL0qi1sDmHdAvHKIdDd8F8iOO02DWMeX3gnxsTAUc79atMJEsT+YGGf3b1
fN+m+D+MYpusxZMWRUAoZVXDBhXXPqo/lehWMePocsjFgxQYTmoyhhRlVf8soxC8wMl2QKSg6WcC
+mklGPCrvH7txfCH7Yt4Ks+QExafbuRc2WQ9Ny16dsVa3spW3VTuo2bY4SHBTkkNUOG8BAIod4fN
ApDWLr+3CfWZcZgUiAVVMH/z8XDn11gBKRjzNa1zYbIBxgTzy6ZMJ01vedezwGrHx26ud5o83bIJ
MwiYGbQY9ab78ea13r5vAjpIjCdzFrSafap0JozQXD2veRWNe5AlgVaV3ubaufWOsyUWrxd5RCWp
tG9kAXDeMv+g88ylc3XibK8EaCsZhCSj42Kt+vDIFEQ9jLkmg3FIqEHuW+OzvSd0STXxpf2uzWGV
2x0gYRyQNBd1N3fyH4PMh4fS+y9qbCPcc9kTCxy8jncYIS+bfdnc0Rnmn1+An5PVMWI3z66j4ViE
AXWCvLYe2uIamczhU0EDUnwZQD6ZQOrSqUJBKld3JCa/dSovaxAgUAxKeezChgnK/zWa9rNq4i8Z
I5viJIpGi2/rcKt42LqQeHKgd0U3fwHG38LXh+cgucmT3yyC5mKZxHnLjj44EB7Fh2yw6NDBbkCM
4b1OZYTALGqtk8nbtHX6Nk6QtR0suXG+Uq7Bh9bvaiNfj2AJ7Srk2WLkSUdSOUWwb4tq4w7hvh1o
NLTz7mWY6e7146Mso584pnWiJTIRgwftk5PDdCSB74xQNxKbpqFOr023+m3oJyMXTnwnzQAzRjZb
Qrwm1EOuHbwRtavXFtv7UM1LbvxID4p7AjebTn5jHd1HwXSwcy6cc/2VTVSOkCHOTPoCa+/ggtkz
rWnL2fiOs4pVMOpdF+8NanAFxptkSL5KBcIexo+yQhaYwzaD8YGutxwGDkKv3XDZwOUNxNptWdYO
D5K7QoGPhV33UhqKXpPhuc7iLQytuxP2ufBKg3Jr9JPQ2YxI8abJOGKkm3EqH73O3ZPR2oYUc3V2
tooj50nN3rPTuy+T3+3F0B6GdLjlFkN6aoNYBTLiRBfcX/USjxjWIOdEa9y9928x+XLi8IFM3cfP
Rg7+wsL9O816Z5PsjiSZLMuZgTfU7Zdrt1tcK0cEs6VxN0fDjHCyx5jqXzn3N77sG7/ML1OTXocw
Os0zq+l8zKBU5Hh9B+DB5Y8S2UPH8ZhmyTbP7G+dym2ZVycL6rpFsNtLQtJgTnmNAuuviOt1DFw8
n4NnacVbs9NfqW7ehkw9C7//dcWAlJZeIbsBW4yq7yF1NjZEe46/taKMPo9wbgRyM42U54DdQ6Yv
H5KWpxuZ5GBgcc2GfD2V8Us+e9BbaH+g9lKbjB2gRayovLPR0FSTNvnXOTiTu8I4W+7IkMCcPRmp
BYEmW9lCHKPOT0hy54t6+OEA3UpZQUcAGpaAjJuLR4v3Pq6Ja2rlRITblVVW/4YAkpk3+by4owsr
uPMILstHlR+T4IjLbhkPag3W4JrlfAqTO37EXBGGrrFZUnK/VAzOXc2ewECMSFJvjc+T1gvs+r6Q
75qdhARAz3IB2lesrk3AaKflAVjA0gURlrI7HauECfNjlsHOTKg4KLurkzmrxCm3ScNW2gFynFdP
jjUdIksfuE6+zJ7zUlH/EKpmHxnt2iFi5OXyfKfUFc774PsIZ9m6K0O6T8TOz92LMcgNlSK/wJGX
VZfO1IizIpSB+pp6ecQyAiM9606VKV4gf/9ZVGWJuONi6phvDrTz1ike0HwvWWphhipgc7p1fYuo
1DMGdU4meoYKDJ4dcddo2lYQtdLQOtPut6nC+SL8dFsX0XvBt5z+BTRF7sIOo5UnqA8S3n8cncdy
68gSRL8IETANt6X3FCmJMhuE3G147xpfPweznTcxT6IIdHVW5sl14zRbWerLrlRcn8YDLOOjJ6x3
1iGHwnO+K0lLSEnLXgHHQfP8hxjSnaaaNxGGt8mpnvyyUAj0GtwiTlRnoH55yu19icQN4/5Hd2l3
tE1c3vFnwy1c0+IT3GvMJj6uSPE7gVeuZwdLALnCpszPyh7eHDILwl3jy7NGvVRTDpA6VBZBFeUo
NkX14lKAV9HMnRnJC7s8apPFe6gZK7XNI0x7KRcvNrRYIsBAgZ60Iuo923NF7BI32N5LKOUJM8Rr
nlLpAYcajJ9CT179cMJral4oBiZI1J7YOweL2slWlctGwXOurm89x23wRf5jwZyybzGmDPU/mc2q
EIXQriJIhdxf3WIikIr3cJd9FnAgHUwNFftcnWiZN9VbbBhLpyFMiAsQQjgystolg/jo1Jz97pdW
9Uv579YUcJFJTvRVc/Dbel+66lK3xJGUyBYTy6R+5BvrgR+sYvxBULXjlLBMQ/+lYxKw5VOo1Bkn
MZMb3DqaLIMOAoYiOto+S6Kysmv3aW5sXJa3WmIjwOpnkVkrswGXR19aOcLypFav1NdTdkwKEws9
0mi8n8YXV7zbFrq2y5uo5N+8x163zFvIGniPo4Z7T4cB0ObObJhLTZLTSnFMUo4DdHJPaenK439n
8botOhKPPsCCDsib2PR4PqzaWyMsnNwk3uhad6gj7un5XG0ao/tIYqyAfiAWq40zty8CAnLYC7Vz
zEkzH7reLRX8HLvF5uwWny2VaX7Xryl3hyyDWkEZbij/sa0G7/Louc5xjq/+DzOOhMFMLK1xjHGM
op1UrlOKWVszB1BRbgp0eqePF1bnLbEGnlluL7kYL3uDQKNv7Goaa311BL5C5RAr6thaOdMjLlHN
IoMzzd5oYbEVtjxPTr1veBUQvyAyMK1CJLm0sZ57OAMBbJcBsIKN38ziJ6hoO8NMvemN5Oj4yTEw
WuhYG59aPA0kSg7SLyQZHuas+kCSjZ61A/C0iUlexXJdjNcwUmwDkos5En4HlGmQSS6euJPfmBtn
nipuF5tNO4jCHLiEZG9b5CtFqZkO9Fb21BHl+5ojReP6GhPQJX6d0OCZfxbEjhtcgiO1Eyo7+V56
bKZjDzVC52vkwWRHLPrIJ4erAvYNAImolrwSaJGfKH7BlmWsQkU/VRDjIplMRS2PFB2zre1RWurR
CtoN5jFlS4633Wb15LTA9gwGSeClNsanAH4v/j2CXWwG0prtogwodvOtDKcfexUUlUo/EAge1p4F
Y8NWKSpMPRjHTlfGth9QJjyjzQ/aMFCyXhB+IykeTT9BaFIjZwJEo5c2nF+JEllLo+VH6j7Sxwgc
waVjh7+MScHXaP3kHgs/tjdHV0b8vt2Z/OoOPWnuwMF1Ej5w43Abba4C/MPMxJQ1lw+9WHVVRk1i
yMM0f+PsYx5vhpJi+NBdx40HX1h/6ZryNQosAucN8eBkG2M3HUtY+SLdR+G4ZqA7NdTODE4AlwwO
Jz490Pl6OjNYMO+Z8GQZKkqlk0kQnAZgzQFhJyK6eaW5Jy27QMQ2semOuMh6PDt8PbbsF5dkbzaG
tmuro3I7sNCPXsEvBSSQ0+DUWfJfQXNVxxQDZ/RRY9xluoCwDy8IR5OZ18QaKeDy2rsj7JWfNptI
nfHxLHUqKIum+q4x3MlM7gzYadABgntl8pBlJVZRCjQxYK/IuR/sqL81yZ8z2U+ywUpHABfdWa7L
0No5Jtk9gqoyZGDB40Ey5ujaBBZa3gc93aSQmUUMoyku18KcPmw6vqrEvWOIW431J+zXlcY9xZL1
pqqqnS+G34G5l6Uv/XNEwRV0RcSiBJuY0ONjDHTL19Orid7jYmikeWTl6c2xifAnAD3kl9r7qQfV
he5KQAd6WN0NRfVwOtxSIjkJaU69/CMBumKaXSdkdMfJI1j+nFGJQSM3ut7Z9jkhoupYptZ2CP1t
1Ch6Lyr4Gt299AzsA7Rrj8nFsOpXF4wVD+RCzj8AiVq2cBscp7DYjLfa4vd364VDt5jMdKTWdJ8m
2ZFz8p9MKLSnQFRAwdMY8MFHngR9Iq0Zb8fxI6ZcuIhIUVf5PSYOw5Zuq4WCFWS1bLr+W0CoCUFn
h2wihV3iJgKLwi6hQ/K26QHN+M+3rf6U1OPJ1IojqIsFV5lNq4PoR87suCO7QIA54ZZJm53CeMA0
Om+mygWX1eXgqx+vrD9H2SPwl+ANSNAFOKl0763gpWvlzzVFki2wy5HrdxLV1IvKXWyGX6gLq7bK
jwOqmMk55cYIXTRM8vIT8Etq+yNy/hVMwDhz9gaPB7aDuZkMs/xblX9S67GIqFe15kiFLNcO9wWT
FihyDPR9xZQHcIzzygezvUnjmzdyiif4EqL86nvmJbDCG1iTXTS1O1mlS4l4x5flPWxOcE53bYhS
pGXPEcVRHeezzxKipl8qtEBIxRZq67RI4TCAbEUftVlOwnSL9T0gkX/Kh6OowaGdeO9Pag9WdNGG
H+ZwzwGHdpP8s6FOiBZbKPLPmPBJQpfgl0nA+nwF45PtlG+NAawo8lZBZNwn78Ld2MzxgbXtXqcW
RHPNt9Yf6CeBXiaAXANAbMDtDcK9Uuh1QWraWRELu6F9HUW4ssp23do1CxXUqm3cQbWzprNjBU8+
MpKCUpgMw3XM+zMPFp07fNe6YQuX9arwl1XMjzpvnHg4FbR3qmlcWXST+/WJ9Mg2JZ0AzElo3VnS
3mZAXGq1uQTZJjs+Dx3loy7Lg9F6m7DY6WYA0Wo8tJgAfAutaz7QaF/FYAQSQ18HGA2ngT+d+kiM
7jJasPgFC3gPjKYlnjvH/PNiuZVscjAKLAvOJmwByyxV6y6Zs2ENPEGasId9VF9CvNl6/dLV1Hjo
FDbOUxOngUVoQREMh4y5rwNqruOnjjf85AaXPjBuGcPuQGmMmCBGJL9hRJEg6MchKtdsaNaKdkjm
Mlq6/kr9pPh5rQlQDBVtDRkJF2aoRYFvNydMLEC/dpkxfAbRtqxh4JWN+cGyHgBV4NHo50RQZuOs
XQLUNDGkEISkiK7auByZyL/lcAOmFByjjolINH59NUTPygRV+WG2lra2gUnNrwV932QeaxBKs7iS
OdgN/ai6drSqfGidQrWRn8oAgjOZNfH1AYGA/0Pau4nYbiAM8l0XvsbeO6FQJM2GGoqHxgnT+hUH
t6RVI2/JdzhahRnGo0wgxCFHOUyr2RTCY6t1DEgkfxBjjj5IDdX/9pIJoC2PdsXn6DzPPihMgttJ
M38LJ6HWpll50fDHibmq6rc6mOOTAthutKJu6A1oJehoccu0/6cW7NNqh4ZCyHXcZnRtCmpfdLc+
xIwzwwC/QvBtzH9YxZOl/K2oSONCEOgNfxrS6TJ5cDjHQm0iz30P6YhPoQu6kLZGRPiZA5QyXyh8
H5JgWKRWo34gzgZ529/K2FwxAHE5eAl81jR6umyLYJtW4aHJ2n1fjdy458bpQ4lAFANWqOo/o3TP
pvGIqw/iCGshIXl36Sbl5RYUkj0dhPZm4TMUtT2FyN2XQQt6g2sabQnJg8IXro5m/+qCmnNd58OH
7Gj6FLo108qed2guBOEYU0d1LEj9x/O8l6XH1nDZwvG3wk1bWagAtQmjNVs3mAe7GkM9PYOaX785
1SU3zF3W+rfI+WiNf21NUBuXB7i0MLJePHK8bsspRB+MQ1U3mkqf+ESFT57501n5K0aFtWvSfUX5
+6rUHnHOrGLRGjzOSiwjTtlvC3C7TgJjDB5ZVmRPYyM3cnqgOe6DnMfYg93mv0Jw3BQu5MGi/RIZ
ifSmRLy0A8zatKlg2bO5+Y88I1PVcNfAb+bWq8YsvkcIpo1erqgUWWV9v+6BjyJ8OGx6YSstdepA
HTtbFbo9T92srfpDGb/LNr7AY9wNFGqYKl9zcf6e8vE2pfKhq/xaVl+u8VGan03TbHIOd8xAGECb
WxqEmOquPQ+BDVQnrfp/vuHfhrbaDJGHFkaQr1zWtv3hV8Er/VeLhNEnH8ivtN4KdPkN+cQVtIZ1
xlaLYzqvm5daC0482FRZUQtP1XWCC1w4gbPG+nvrRrnv0V0qp3jwBD57fDWISt9H3XsMiPaITkcD
gacTNEtE+caUyTvS2pMzYeUnheG4UPg089kZ1FGj3jezSu58Dol3/Rta/Ic+MeeF0zde5KUIWLZW
zZ61/4V3yZuu56coGy+kUa+9+eYU7QlP6wVK4Lrtna1Oy5AXZrvAj88JwBfqHz866OkmSULJwtIB
rjMGvxGTv8i9jW+9jn6yDgZrPclwE7O4LOZlnOD9Cynes15p2lhpEBu1eT/nlTAsRzRO3hNfPq12
JauqiX26F74bZrtK2AVwFcARGq5Cx1vlEXYjchy6CyuFSkLRv3qBsQmNbo2dflOBwcjgMYzYvXt7
xqezCSsJuxCgnFR6r2BRRwPqPXtOD89ZVrgvMeqTh34/ao8xmR52Rq3zpO34O900y3mxNe/cEGUB
LESe+T4VJnI1niKMDhQ9YzZEqaqdP89/Meufqv+k87htX31+bxdFQQJgd1FeyMuQn50WuU7aqRm6
FUrvtiyPuvltc53oMwD6pA985tCA4woEzUZE9dqoqY7zsn9lfrKJE0et8/9KMx3dQzXeiwT7eiDw
xEr0C92EtKGfWrvZVJl2J1B0reFrToQ4M/hILt8I+TMZTLZuug8ZYtLQ3KZRhUMMjW5yljBDfWlv
W1YMnaHvg1pfi/bitNGytTj/kI1dxeMNs8Tuy0Ohd1i6HeKD40HFtDpqCQRwrh/kIuwiXplzrT2h
F57CrSpYdsfhPhFveJn26n8139qE8CNxjMPF4v+8NX4djnvWMosyrnf1BF7CTtdJXhztGX7Hay+f
9pGb4hLw/s19emEtxJI74Mq03sL4jRjxWpEADgXkSox1zPSnSaOBOwrvboGzF9eVJm61Fd9SByMa
VGACfUucSkuVDRxdw15X5a8k4uvH48nNyaxyM1yl8RP6176wsuPEvciribLWzZ1E3Xqoo0cBpn2g
E0FxR21OZr7HcVxQPZGNPjjGazUepdls2bMcyqqkMUXfAa6heUJrPyDxH+yEG0u39lubICRESRzS
p5pIdvavytlxi2fFe1Gpkxsf6v6TNVY/gc6B1omaFWGKmhH8489Uc90quidbb9Zo+uRuwu1U/1K8
vUnxMcW2exxm3NEAfYt3LraxIL4mwbWf3hVYghCnqT+dwi6nfqoGcjpQnzrtPQs0t7lFTq9YY2on
KiZaPtByYNNjxCvVhXxBdp1/SiiNF6B1orDEf5x+WM7RSh59Mp78wFn5Zb0tzWHblxdQqaS8DBx3
+paMKOzIQ084BUpJk70Lv10qBmkjY9IiPTf+kjo/DolDjUAISlreZKp2ygv2XmW8xRg8HCrYW5fX
B+w8EZx6+ZeHyJHzCeliCd/qfbROJ7H0rWIRjK8eT7V+7QnEuSh4UbyNkJuQMVaWx0TqXdLkx4R2
h51+xV52Qdp+m9cnXTuV9mrwzvXEeJId3B4/2FMGsc/4hbkizOsU/yrrLts3gsLrklVMyJY/nZ4t
2GGa6ewLPMt2QH/Yqy0eXfFiGy/JqK1y49cOryXOsNLfGfV3NPsDRU8VNPm64F8GabG24UdjHdfa
7TSxxuGnIj64HD3KO5wnH7OlUIruavQM7lGzfiF6f+nTrscGdhHKE7P3wtC/4/o9b/5FzhPOzrra
qR4bbPFS9Ciu5Tmr7rkJTp+fSj3G6CcLjKNHw0tUEOBqwnNaVE94317isXtkpb/KApZw8q+aV1/B
AFuV2FbRXXL9K7RuNWWcbDzJYNHNqj9bhXYoDQPGnWLY87su3zCoJE/xUOJAnOyH46Jzc0uD2co/
KdvkburhBZ+zs6jp2Mwy3jxtSQNC4QA5KxGjHHrdV9ZYAC2qXQIGGvKLk+SS4YlG5YxoGuGTH4ci
3HWYucCVSi3YYHrU1h4tt5e8QLf0dKaJLEutPVaibFGlmb6JMifc1hViYAFxbjM5iqyalxUkMkjC
Vj9FNEWzOBjYT1pvJj9jOvxhzsl/ihKHMDVNzhdIKxvWAKBhn/5OLWLmJJ1V/nBhogTMhynp5dr3
OKYl1Cz4thb8NlD4U7LJR5e828fgHWz96KXUd46QFMEBm+zIzDGlZsdeNSDxB37l0HsaE7lyyLtN
EX8jbJNZ9prz57LEZS6nwXZMn2hyEKY3BxzXMVOnDiWqnq0MqtkmiUccTrvOuluTXBvDOxtY1yxN
UJ1zJwq50CZ0LDLbiZGf+oKqmyQlpcbYTFSnya5W421y7bdAoaiRDhr7Ovx/ZTlW6lP1n7iRlj1Y
2HxkZ0XWu62RiBPsL2My5zLo9A1+C0Qzh1F6YECgeJkTelVSN9SgB8Jzpcp6JSYCDnzJWmrnA/23
at9LdF4FQtSF30R6YtPAjqlxIIpiXVf+qU1IFubAADOdGQsjY8/JFszcXZ6xkTel25nbQgSIByjQ
CTJ8HUaXEAbw1CPdWbgu1LiZPKplaa3WaKceyWQXBSneBhkSm12o2icIZRyQXrnVMnWm5mkfKQZ0
7pe2N25Zlu0zZP+XqbeyM/WY19Yfv7GATwdPE2Bf6x9HVtcQMh4r0p2m6/3CjLO9XdMOUUBMFyLl
jyrufGx/wqHJy1DtPuubuZW+urS4SBJR8FbPzG0zZu9j5Dyske6QMoDTQxa2Mt6jhjdcYvrEaO3X
abRInVB2EspD7IwHvXEOJvBJThvvZHm4n9uJ/W9hfKVUBTS62A1WtTbcCgw/l4Ex+Ylqamp6l8Fk
mr7jzDvZwv/XmSP81xyTBqgfzFuK4IigxkPshGX9OkUO6hPzCLsks3/WG7JwmGezSN/qlLNFtogo
Zi6+UR+uhqbtJugqWOT/Wl2hQzXh28Q1XRumrSC80HT6pq+K2WNLCUj/o7yYBH9/L1kHE/heRpaB
mS14w5yyGdGu9Gh4I5P+bUVwR2MmkGIAljKxajTqh0N3HHXdOAqq4FsIeWtN7c7NEWNJf+473hFC
f0J8Y6vid6ysM7ZBpXDfy9QFR+4d9ZrYHXcjRDboIulxsoxDZTSf3mhx8TR3Xt6+MvNubOLvMWUe
Kt4RqLzUgkpJm5a4PrpkxQSSG1OLgYObTwhqVaigpcIBsjBux/oypTCknEv/4ElvtAHiYPduemCn
5Lgu9foiRz5D2E9mwKnPR2ebGjCWcO0MFEIjIWrWa4/60wJ2SJviOFCyUqmXsKPGcmZHGxjkZr3V
oPuhDXk/Zz7XbHxdFS3UtXHWvGgzTSQamYxSHaB0CFSPjTftMTvh0dNLXJ11+VzZumtFxnRXLEeZ
nCsTba7UyCeIyvubR3GPFIqj6l2Ryw2Y7ufWnOMX70U+/cXgp4qAdkDsfKXI3xUvejFVeLtLovkV
U7vcxL1JCyEJqoorroEiiYcd5fLQ68a7VGAAMuNeNMWJqACvhBgrSQmr87mP44/BAEyALW0cPizL
O0bSOvqg6UQoN6QuT76d35Tyj2YrtpUer+PKeW4nm+URGlPJ0sLI9p4YWNWO0zEqqY5uEZsLk8zZ
tJpy2AR2XF8L2IT+5HLMjAtsVTuTAiaIZrj9aT9wG7jIxor5G7NIuYhbGKl9fTZB+IyFzY3OXc4z
o2pAtjbA1IOm2HLYrDMTjXGQzjFgt8SrUf6EYXzMtJ82U2xZuqeWPhIfEdVQ33pjnMM+AJfSnwfx
xsqL6NSwVW34FZnW0QvMz75Jt1xruWRg+G9+e5jFG8BP68kUn2KI7hY8Wo3SbUefSLfBP8qMdCM7
WrjDrHhRVjoPiIehnYMzVHZXRblijUTnmUuVJ7WKCfu0qgc8gOW3nk2N47BrGeJIGDymCHwckPnB
5vxCx6G3hZauBL+vWnErBrhurC3aZvrS3wiTJskQcpZ80+lmYtmO0tF/+zz8rpUfeWXsY0wwegLS
2QhfTZ5j22jOFuUznCnIpotuIsICPw9KyqGjt8VNUkjHXDzMeVIebqVGlUmQrktHHrGGnAX2dVmc
aZJeWUn1cDTvkPcUG2kut9QSOXcEwqTtW8vYBDosd5DUOGolZp5uV0zcmb3pFFvhbzfRcZo1byMO
BqK4i8kw6HSqX4H2kMGW/zLH3tNlSMpQIEPHa1nJG3GbO3mQ+1TFXwHdWiXM5FH9RYgZhFfhycYH
KRGYgHFjP4RZnS27jp1r+tsYdG9hyTaQSVAMCRPaN0otABrwrGVs40QDHJcWcm10t9KWh3Bg+wCJ
hR7MXy9yv3NXe6pjUlg9tgsEs2AZZenF1p896kY9qN5l365dficxUERrQYHN1TEzuVu4zV5a6c6w
+qvlaGvBYZy23i5MP7QJArdW8PZR2I3MpfBsOoDGHU0x+87J0Jjc77kIQsG5BuhCQMqD+BmdQRr8
hHgRBEyc0goOE7Bnu9K6JaCbI9Ij5HZzH+Y2yuM/i2qLhInERcrAEsoraJpWnu3/mGb/FhovzZjs
tPDFyAd0oXZVG/4VyvxdVPnv4EOsQO7YGnH5HQnzqGq1m+R4zIrhL/OC7/+lS6N9Tg1tVQ/2DiMQ
gU6fjiJGnhSxXorXLGVRwWUz6BEjdRipco7a5wADhjeXVbumGy9hEaH9e2gMLU0Tpr9WEEC9NqLY
EzE/9Pa5k+96h4aPngldwOxqjbvCb1cwqAxJeBM2CUJsVA2mWR837qjpt7QNPgMabCtff7IoFcic
/qGCjM68gv9OyhQtLny4VODYMxp+ITXyPQ67mqjFkIfwZlBpJnM8SAnBhS6dE5O01/xL0vpX0yFo
xe2x1NpNVWMalfRLWHyJA8LmBEl2De2qGpFfSshWo1XsJDe9rsz4QVl+9PGhH2+wug4DaC2i5Bah
XrxE64gyRLzbK0+gQVAxEtHIZZq0jYfpKaKGqYWsY2WVWtQVAR4vXEoJClZ5N75TW6ugystpNvRS
rXGNv1aGxU5A4lWfQfukIQM08MzEp8QbdO6ZoWsgnroXVvI83+ayVNFrz5KEPpldBHtCJywUc+Sp
FgSJsOkb4v7HmtaCIeTCi2ms+YX3PHa1mMWU65i2B5lWS0ylZ1mItdc31wRBN0ndTU7xRMvKsomj
y8iQ2xEZcrSQGXI6Boyt80qALq3nlGLjepCPoiO7nvTqNJgJKBbtYuX9mqaLBsxG3PDlIG/CS15z
X/SGwR5M3y2JYXz5Mb+COkwEWmXo7Op++gALStdQeLZdQhpgb1tXnAd8+DEatVFYt4CTPPCD7TAT
VvuLH1KaQDBBi8W6LZ46DSCyQe5Wn11eUGRU3fwlsj/HPvpCy1EI+4QrcQAejubZlAhqmN9soj8T
iK6FNhMQYRoWgF1GdtT/VwxH9JgpXKYJfZrZl1u2u9CwDwEYnzhjtTIREC3nagsbqDNSA9mzZCKF
ZcTt3hfpSnjTOVTadjCza0Xrix8NyMt0F1lg1GJ83cFkXUmwvKQ1vW5GcSnHf26brnVxCyuARUQa
PYF63mNccL+SVpxCboIx9vZCp2WyptK46vdZZm8y0Msq+XFH0mmhvkmVeEQeGDl4VFj/WA5z5Yi1
N7yCzwE7Ii+yXywLD5qlvbZjuHH98tLbxlV3CJh6H1geL8PUowKFNvMYxCeSaWo1NBx+U/0cxXQa
q4iDDW0et2gY8c5z8YU4ff0mM9aACnvrsuMdjZYmz3kUgV2bG+jCM66BZaBxd6H+q6DRvCgDYIbG
rRrykyLRr0TD6/BRKwRt7Kx0V2G+Z7lDGFVPg6VnzhM85wMeDw2lgzcbi/Cdsn7NSC0zPqzOZuFo
k+mbt6I2sTSLrQQgr0WfxRvT7Q/GYJ8qfToBoN1aqX8ZCUI7ns184/A9GQWoU1dHzRHrDP4c+JkD
qP/tSAQbkyJms4p6oeGQuPmmKSPqs6M3uxwfegmK0OZzoLCNu7HBsynvLXXqnX6r4w97YJPsv0nE
TuXUxyI27mVrC5YiznNglCQejOBrqGHvuFP7SNDMAxwrZgbUYsIIuQ3TrHhAI0KycfR3s4+eTHJ8
C1xev40fRii/9J8neXtJRbDLIBAwoZ+mpj4L5fgg/PR1UQzHbGLXRqpqoYev3NfZJJAv5mruOZg/
m/IeCWtfCigx6Fe6q0PJ58udui/wADD0ICp0ojy7qXb3fDp4cWvpYMiaVL4q1zhaZrA2HZLYij5Z
LeXlTmF6wj/jpTW2+dFT6c4B0x6UXcWWE5bdPL0GeK1KjwjIbOwvZXp3WaKPhXn2WAD35Zdi7Z/V
EwCBYJnWsysXnUyoNXudXSgYBE3j3MbW2ZLYZsbqpQiI0BudA8CnSRYDIZXCMU4FP6tU08ZJW5DU
vAmC+auMVa9qKgxd46ZkDCmpl9bwNDuGOAJ5uac8II6fvqZBx7CG9pS5zB/juBkStUqabutW06Zh
TVJlgmcg2w1YSbAUH2SktnIyvjudj1tX9VLPvuxQvtmm99eY6hZExILrZAWs+go66EIs9RjG4UsQ
SqjsGmbfEsWDaH7RPjU+KqT8lZJrZhe9ub7OQaXfLY80ScC/KjeuRwR8ZP9MF5Sd1opIhETQcM+0
I+z9kn1n2N8aQHqVTPdeDfy6NvJv2YVfUoHDo+lkMVUGvdU5TAvADCkl95j9otz8AtfzLcZ+05j+
a5+pY23gg7AqKO86vHBb+xJAATFwhB9Dkb9GrnkkYQ8k4SsDYOgwYYD5YNHn70iU7eGEIHeTyeNB
FYHYBPNB73WYZ+Y9fqe/drJZ25Z56T2Qjzi2Gw1DNANcMxRPfZtd6znt0Mtrk6Rrn1d4x+JBJHf2
dyPA7yjd1CnXTyKFDl5/qMtaWsP5d7kZAl3Hdu/SxIAvg3mnSONro+WPZsDnbbozCruK4OkVrI4Z
XXA6XTsnvmHmIkeCxzZxdFBhZX/yARMAI7tTiHn0+GsFjvHbUKvW4P2122DhhJCoexbfkZX0O+Ju
Jirx8NVp/UfUdt/Uax6UqJ7rkEG6b9nmGgPdAUDYDIi1hUsTh94z41nBcTRS6ghtl/IU52IpFjzd
aH1Cw4GVkZyKeWkEK+nLK/DVhiXaZlihzcj5GydMuCuWplE8ACBRygi3rfQ+QgCe/G/sEueVnD2H
cycsYZiHqfuxW9IdRfMdOzT3zu1yAiU/gTQmG+7U2lC+TNjQ+azEZ+qG9cojdIp303wtjOyquuQz
bHVBkwOv5xTO/iSxpA0wrmT9EXg++PSg/rRr31+6pr3SshYfR9QvMNwKnhgDkAghNfA/R8Do71iB
aUeSwEyo0fK3Pv0VEBnNg2wGjmYfSqDlx9eukCff146tp/0OEIhWMp++cxNAbMei326yP80vnpvA
/lMAQibW86OEwyFE9jl2Ds1zGdTvzGa9Z2sEbI0MjnNm2/rKzsaTpZrP0oZYjlu8W2YAtUfmu9EV
T6NT3jQvGzhroNgTR6PNZ46Oa30YkfRrwbbzpt2lkT2HIqrqMOgWfYCUNs66wbqMih1ELYs9eDwb
T7D4QkICIJ/5brGKEjhw2NjrlotlLu9QWuAH54OzT+nRwDyPRzIY3TclNLoGaz6a+uaGQ/redzW2
xsaQ97LjTzBW8evgtW8dBY6ib+wPcCLGDsrIX8nrJY91aGKyINGLQj5h7rcz48mi9RYkJ7oBOMDO
b9+hcEZMpCal5qrB3G1vIXDuIB0cNQ2lwsnMCJ8bdC2vjl9EjvGnC3oqhIOW59vB864ZHdrolIFa
bBl8PJPvH/2C91gUW3ClZzaYX13Zz1KEAN9oe195gDoyNf9KCAr83nn4Y7HCN3T065KXLl/M3kfy
z3/zBqxWJ9lnDpX20ZKxmUZW9j4dszq4nJSl66KzXdwYHJS49/BUsVqHDssr+S23Kq63iKf/4P3E
CLYNnqq5/Gh0aNRtKnGqYh5hpany3VeGWk22V+NXjVh9JUiYbSBOueH/lj4UUat7LjWKFjPBxcAk
v6QFTUiVCF6SCeKnq/pt7RODkX19RG9H+cm9Y1C2mG3w1cQgCPvcfg/AmWIW/ZQ1sHW9eOlyfWeY
ECAdEiZLBDD4Fv5vHjmfo1uBabbmeqo0zij+7gnFNq9KVfeOxJBDnHqRNM0emDXs0z4+0qeRcNEV
BJvpRy2dk1XaQDSrIw//ceogUuNrrqGvxGN18Sd1mnzJoS9oH0+1J1sbMZmXW8eT/L3icxO2x0iQ
l+3i4uBGMYTWdBNb/b7LOywSzZ66xtUkiX8YItpkGTZkER0NerDACjCAh5tRS1Z9wnGWgWNZQhq7
lH7wxEKLGJP7XCTjhkw6eYmeercOEFzZpu+6rX916fTDG3KBMrC2En7eqYUUg7OJXAMWJmP4cHBk
RKGDNMuR1sQ4tYi9AYDqCGhx8dFK73vEE7MzOGfiAPQ1vNTCqU+JYp0c9MtJz7djI5YjDECoHMfG
ND/zKXr3A/kSMDGlhDADDe6kw7eTPU+E0Ne8ypDeDdv7HQTRfa1+53e+6ZSaoOMSGU5csSRnvwT+
TJrFj7bwoM92Jr5R2rYiHPE9a9E9itx3iySBUWK00B3im3b5mvnzNMk73agPHgUuRmRx9k+kCZT5
S+HjdJyllZ4Seib/2RPEps9NTWxdjvXIwvwrNnrWTjhsCKcAiX8JKQJxfVwU7NRpU8uPTuvdgqlc
0WNsLow4+c4zPpU8eGZS+A4K+/Qfaee1JDeTZOlXGevrgS20WNvZiwRSlhasIvMGVlTQWuPp9wN7
p5kFYguznLa+6Z/90xMRHh4e7sfPgf9/q9XIR6ugUHgHq0WyC2rmrntIM0b/momEfIMc+GtqILED
eBaC121byIY9xpq3hUqBRlX1quc3tViexqp5HmCVHBTrhX3/2gfl5zoJYM7hxTvkiLNC8yekvOct
XBO4KLhdZFvG6Q0JpUQC2exGdJNXz+UYWWMIA0hzKLXqVmu4owK1o3RW7CukMatKfxGldDto7VVU
EAdj49A0RBHJl7kw6Pb7uQn4Pb6tNf3YEDWGaPicMObH2NBdnWhvldF8UiNI40X5W0LFKEnBYArl
DcqUZ/Q7n3JgPHLdfus0lxglnwCx3ifu8CCK3Vve6m9Kn0OZVFvbkhOlG4wC6CVd9Ry2qHBgOtWt
3KuiGw9toZMDdLvWsB4bEiJVLWxDqnncyOQpYofuDyQhbaReFf14K/baTSsYn8MGDbHEsKsh32o+
j3Rk69C1pDDJTE3KzFtFH7hJlQMsY19iN2fQsyfXNsL0Orei1w7FjVAut0UUPpYRVFUVI2eO2QeJ
7cKZZpvwM1Q4ll0Dm9+0MT3iqjrB6cLjAOcEm7Y3ovEHxF7wDtUkLb3v3ooSej5CdAMx0N6zRIN8
2mLUcITjLUit06h3yDZaR4OxOL5ePqSEzx9R4beH2go+m1Hu7rPQNV6EyspsTSyZIpEq4Pdjdl+7
0rUBs4jqW7Tp+oBPgyGm1A6Fkp40dTz2fXMLhvdOs2BuUykQIVtDkaR7lvrmiwhPmIrbEXgn7pMr
xUQQxE0eYl/jMu13iDRuxzH/xITSQ2QJu0wXX5uow9dKuPUDT+DdZ+zrwnuOGgOYeDFCtjS8Df7A
+N9wl0qMomT4Vx2eEOjYFQGRy6hAdNXaPRsBCctjHckPlEluhika9KhWDcmV2AwP/LvnOm+e+zzZ
+tSF8JNXZUgdrdavcwNqOaFR7RgBCEhkYS1msLDO9O9taD2LafEEQz7zoBTa5bK5zdJ8m/JkCwbh
rYHodFPo0Rcq0AUTUeZd7keEIZhBPL1+69rykxxQSUauAOkmcs4+uPEQrOqnTkCoHePpvhHpbbjo
lJdMDquCtSnovPtdem/pgKiTEFYYl7nXDcMSPzU3R6S21HdVxnTs4GfXlezzeoXDz0T0dAPD5hVD
1uaL0LoIgJV1v1czzjAPFcCsAwKUsst12eYi4xAik3jSq5rqgKy8b5o4nuMEGkZ5hE0tlZ6MMdjm
XXhlZMMdYoR3pa5AwgaOUOGZZwFqakFJ6BKUEIhB3xei+tWMRJmOLNKbaTZN1BtHvYZHOYJSFnSQ
n1dHpWB63eBqblpAqcb0WiDlmxzoS5T5973Zw0XNBJrJzHHG+HI6dQfcbnhOGvhtPX1vasAfEvgv
xY4HcNKhAg3StqzMa4TzbuWqoOvqgtlLfoluMYlLVdc91KH2pEUUyzT/DZA9+IzausmCgc6mqQOK
mP6s9MbbBnLrHFIVv2qfO0583GYHX8hJXhnPpp9hp5nV27lh3VVh/xA0ALtdVSb7dD3wP4b4oDEn
nAoMWZbhW1Tkt3psfoFG4kTad/JDQ9kIQPeb1tuHUu7ItMAMkElJWH1WeTZA+8qLIfjkw5XHuBOa
lHTsJ3bzuubC0SLw18nIgz+80z2EuTQuqoTGsVxtVau0Qz3YW6BOs4BxTa1m1gMKdcWMvzAD+Nim
sPZ4gFvdqYrX1+DgDO+pQV+ae5DhRRIGeH4scrSKy9GT+62MJqhvAAUZwxtm6LcuDOua7m/NYrhu
kXzUqMZHTPsx1HEsTKr0RXeXw7HIVfhpYMRGGIetYuo7kLqHqm/eSON2BddqxMDhQEVHM6v7PvWf
xVogjw9eef7vcl/nUgFAXljSdZQmJ5eJdyWVT4IA+zCcEoY0bEeoAP0iByZF+wTOI0Y51ehOccNd
KVan2OyfrGkMBOxkqbQ7knS4S/w9WQHNqOqG1uOr66pwrnpTYwT+cqbxRg2udaN5gY7vhomC66hG
dU3LdhabJcbjNpDpXybwgDPNAVcN/JTqoyeFb97UPdCHW6QajkIEmTP/Xgs2yeISFAtGhNSUET8G
JzoQnAyY66ibMGp/0+uo+KEDKXfcWEKxYx4VugxS+DzMdjr04VU2olQOLQlE1qchKG+8uN1RwLJj
C2CzjGhwMF4X9YvMw6qQ+q3VFPh8f52r0T2vHeDHXv25hhc9djPAXj8sM3kaR8gyk5gy/2hAlEh7
Jsxfis7cMpnOYzD+kiKdSaKGCh1isjAQjy6vxYhSvqDvhKZ6ETz9zqLp1ibmQSxTJ4MjKTZQUoGC
IlTUu2G6x2iX8r5IbhUA5hXEr1y5cAeoOb3MklEtKmSV3+59X4QhxWRP832d00qNoPlqBelbRch3
Y3dvhPJ9zjVXBuGhi4s336y/tgVMu3CYbiYkH7fnXSYRbcD1h0Z47HUf9eQYC8LWGuN7IbEqW7Gq
G5UGLGWZQ8AAsxFYou1BLgIgVIElSoU6mS3I4HzBwMkDoltWzLllPNiNuASXVH72rfaciwpRVwLh
0cBCCLeMAIiURuoNdzOMhOG9kqEX5gqUcSHoeWBsByrsumH4puJJIX03E2ZHoIlE38+hVPsiSxxj
ptkMgLJqDOOwC1YmBjbWaPGzXHn3gURRJ6J+UAU/NabjNwGga9g5bxKNyQBaPH1SAfNUd6pBRmIJ
+3bSoEAzaegpf/vmltzzFDLYuGlll9kIZlWirn0Res4pBHdMEzxKXkF6O3KEIFKWWgBebhe/tDDG
UOujQ1q/iK3wPAbCfYTiguWZj5nWPYaD+oQQJgl9eZDgIqPr2jODP/ATogqUQsYMIQT/Cm2e4iXl
f+iFtYtruXUMQ3iEbvC6p0e7gcCmdDxhuJUNf+rx3SMtQ0sVdRA5vjUwRqZS3ZY0MCUZ4eiul4Kn
SEK1twCVKWsvwuDVLxlUMRsJAHGhgdirDfexB/zLp8ABhxyzYATpUUvpbSVptUtEUSD2hL8mtmDS
rD1qWGp6MBRrG5bNcw5IHpCOYNwNQfDTwtVN2WKsdTBPPi9gJ1JQvWrCn0onMQOmVNcMp8PzlNBr
FIKSscrR1qCkJ6yp9xQp0FNl97LwKOrMRpnwSFr9Gzu6HRvvsylVBmIXgWjXHv96MT4xtAnlCK+s
XaXB7T1CoVRaX3OA+K0Ps6ggVVuvRE81K/r2yZML+bXXjNEW1Vh+tIKElmUh9KAYpKdUGqjotH73
KnnqvVoNNCbcxygobhW0pjRPwxvowTOt0ERHy+uCp0SqPw9986B5E4GsG9EbMh0zIyojgtJCGdH6
MdRGerhNTO1rIhispXJUOwlgtClSQJ7UoRI4HtMw+aSiDC8zOYJzegJNRg+yZGMY7qICZjK02VAs
VuXh2LaNu0vSsXjL+1b/FIlp5BRS+R0Gzr2lTnJoENTl3M8vbVEI96M5nuvA3Jq6eu6l8N6CSL8a
tE8Q6bQbKfGL7wq0EN8jns8oB8ptcZ/GNXPDNCzF14hyOu+rrga+JtV+tUMpRtE2U6EIkt5U679F
RUOunYF1rmmyRADFTK2CHNHMk0fB6ARwjWbrNcch6pkec0f9vhkQAalCgfkiA6UtWvxdT5gpxwaa
HbF7KYrIg7fHinicmlGMxiXEtEl6yhCTRSde01zY8tRa/dkVMYiNVq8txMvyEhHiLISq7HkqZPyw
QEKVLEOtuDtfmUYaDKtsvuvmIJVXvFHp87Q0iQq7HXOLhzzCz4ETdp42vBmJl+tXda4i5TzUpRnv
cdUUqlGfF9GoGNFJlKmn33R1JuonhkRMYksSSzTpTBcSu1QYICe36Mw5Qq1YzVZSjVHgMacE922c
UWiHNCT97upy9mToTfU106Tum58kzSvk4SJlKAERys4q4L7W0nFLL1/+HHaMuoSeheJO6jc7CaKe
T2bjhmDa9ehk1CMDKcXoZjeNBOHaphd7+S6cWIGCEhlcIxjkrVuh4SW3YIXysGi25ZQEem1Gk6vj
fQvjRBS/Jmof771OBx+dArrxgzjXQdTk/a7Q2/bWpBL+pndoclPScLWrxhxrejdQ4zNaK25TOrac
A9h1lZHZUNQCP4+K5tMKNDwUYhDtwm+sq0426NS7DLjVMTOh0NHqvkN9mkKdILNpUP5sRR3zBuqm
jNUQ3EFDidAo0gXY6S2UYUkidD8goKNV6klqcjfWPVPpkYhUBAgoD8pzxOPUI+RU4ODd3JwmIYP0
kwEFkrw3hwF0g27oqNdE6BFIg6dEV3DhTQqERguFOqQlX8KhkW9LfUQ0OfGas8wIEvgUDcxPrUQc
w7EGLPnvol82euT7+Rn6I+aNKIjSrtfQsKnHL4hXMb3Fytma67bOP/7tf/zv//Wt/5/ej+w+iwcv
S/8tbZL7jPn96j/+of7j3/J//tPj9//4h66aHGZob3VTNxRyFVPiz7+9PVJw5f8s/TuPS5goIas6
i9lwZKFuvCTaf2zCWjEhvzeRtFomKkBLz9HEBFWi2ZQF1QucnRvdrLdKolKJI4iDcnz+2LC09nHK
e8tVW/Q6FNX1udoiWLmjgUmB6DGwG4cW967cIwwrP35sU1v52OknXaynP4AKEOKiPqvmkzueRO+t
VHYfm5Cmn/3HnlGa1nVd5NTLsz1TffDjGpnLuXTgTf0ef2PgxWEo2BH2AYOoO3f7VwYtRZQ1Q2P2
d9rhi4+CyUuHsBdBHnkPh+ULdMtbSvm77KjY1R10mvbH9hYdxvqXOUt8b24UFS4+IF5niiuHZl8f
up26Q11qxS+lyfH+XMffdmbr6DaQ1IRy05+J/074hbx7T4V6K+z7m3S/9lHLznjxVbNjYCm5ngz5
2OOMjNk+V0xwkY/a6kaywbN+coUrCLZWVnLV6OwEDIlrJUj09WcXjlbfLo/Kob0aHysHncjiGf4d
e92ovHgGLr50dgZIdeLOVKrpS6WdaidbiHVEO3oEsrLJbqKb+Cmx0fraMXW6h4oeN9oap8ShoP31
Y0da/fzpl144Lpdlk0suFRDoBqHFOanb4MF6NFvenDa9RNHRmfFeX/U1x9Lfm/X6JOkF158WAJt2
ukPbfpMcm6PIghdXH3/k2mob740VlmoGli73Z0Gk0tjlFTN+GphTVymbv3EnooChmIDCJdBr721J
bpOhSyp3Z7pl4w6Ka7b04Do+cIWNdBq30g/4bQ3n4w+Upr91fk4vrZrvrVay1mbDqHRn2Jt3kemo
22yvO9l1x7TItt/WdniSdxBJcHNvPja9dIEooi4ZqiYDoP/l6Rf+I2Uw78LmNZwBoiMrld95tX7/
sQl9OoJ/ft1vGzNnYXomkVLY9s9NIyQnxoA9IGlFddUKbQgizKQbYXgdTamkOVcR6jmjCmnFGPUD
SG+wDLEWMCQH2OYFmEN6kAVg30UHRD+ibbBzRzj3lEzKmNKLuonHDW3QQmaGLNKgyzcE9b6JVYPS
L8AyBGKqIyNhgJuEEBSNiKaIbuZwbSpufjUG6CHx4LCYNPNVaMh781rvTfBKcPF/Csfy4KUST0Hc
op3wVN0QZXCdQftgDuFw53rueHRjWO5Jx8OdWbihLdUQeAi1+U1PerBvUOUHn6Ag/dkbVvPQFojX
ioj7UbwV5SPa6eXOknv1TjThTmvCoVpztKVzq4iWLokqKrSSNYuWcq37Qw9Q5FeIhjd6D1HHiT7F
LtlZf5UpXBqbRUmG4U1ItKz8nLpHXwNpdJCNh49961cm8Kdv/f6gWfzzmkj0dDolZ/3s7qHrPrjf
23vwCzuaVrawz64VW97UPwQHZWVn+Lp6cpdikwJ3DiIfhsj80mxBtUFTwI75xTn/xqY6vo2EsTPu
fXETXMOSuKvRod+Ya1Fq8URdWJ2trGskZlqlY3duBrt2mGp3uh/ZHg5H6uRvSJAfqsPH67x4zygS
2bSs8h80Vd5HqLoyIhXisZyMzEdFmOT+SN5yxRwfFNzJc3liWLfbrC7vor/+NqvMEiXK3VIia1p/
htDB3ec7n3wCFdNyAwGBE+xW7S0urKwomqpYsqTrM3eS6D3yBuQz1b1+ArZLcdw7dPfZNbBWO31I
m7vVHG3Kwf7wYIK/rAPRZFhnlqNVNbVXsFLVGcRXu/WEML4jUIMsgrUI0pKwP2WKZV0DrC5eQiqG
O0YG+mOtiiiwr2zy4tdf/JRpNy4uAyFqxVJ3+XpQ7YxPqbZ4A/NRk2+KZg83rw3pY+iotytWF/dY
UXRd5iDxmpy5lqUbVQu3LA+0U3Bwu2PyqTz0tJxZcTqT4dWqL09O8+eKGyLXnWlocHW8/8weezXC
I93ZvMmP9Z17VG7aF3jSbeF55dOW9/a3pdm9nrqtS/vLQBwD/PomOBCerptv9Iiccg+X78fWpkP/
0WfN1tEX9dKj8dycx+xLFn1F8uPjv3/xVaYo//oadXYY6cRSTu216WuknbhtHoNTfbDs5MhYAHSC
h9UwtxhcLwzOjgaVxDrLa7c5M3tQbmQmCOzhptgz1PxgVltwZImDGNv9WhRYWUh1dgyiQSHqAMU+
ZzVgT5hCQXuu7NXqWk5H8eKoSZ6WdDUlp/M06LmregfYiQM9EII9O8VOnGA9yVw+3b+3b3ZpJIi7
MmOJ23d2epRJbHN42r6qzlQrUOCUfbCuP3aYKa/7wCHVWTDVULqWzCJhHXUQagystv2dFvysoN3/
2JC0cqLVWYZZd3JmdpLcErbbY3pHEXGjnMJDsNP/Llj9XsRZ7IjowlSqiiXgKfbIrsV35SF4RunO
gazyLx4+lwduFj76zgr1mFLdOcjonEpud6t5BoP3+n9zo2aRI05TRQeR15396jkRTkWgQCB11yGF
ubJPKwdam0UQCKTLbhy8yQW7YdNtdTt5yOyC4cS9ZCdf4Pu11y/1RTdEykNRZV1SNHHmhpmYVsyN
mO0ZraTKMq704ktcvKZRf7fydVNc+MPfLwzNvBBf9yMv5Uyr+1J2tB14sX1gQ5JU3HO77P8qTF2Y
m7lizvyKYKh1dzZ846qkX5L3nfPxJy1GwgsTMwfUY9eqYM1tz4wB2yJ0eaH69LGF5cTywsTM9zKm
F9M4IdgybGfTOrSFYOfvkA3fVkfzECEjtZXuV2wuRkIyPNBJCkJJxiz4ZpJk+npkNOf+M/Prdv9U
3LRXUNT7j/pVyITs/VqVatHvLwzOQi/4pMIc44Boz0xBF6J+owLXFlaS9DUrM0c3mQvJh4IqQg+9
Np0YcBU/0vjrx4u3bMRQRV0WLVFWZ3dyGvLSrjqVIxy2zGrBzBs8Fvr5YyP/D6/4bWU6ahfXYw9H
UVMbWnMOj6BBq42I3NaGsH5CcdqBPq5GIiLZuPbHZuXlE/zb7MwxfLEvg9j027N+o++DA4PPO2XH
IDYgS1vbNg4MjhtxB35w1xxEh8lYR1s5cYslW5Q8/rW+M1cpQouBAzjjzu2uo/28Ga/6K/2azvk3
rdj4p2hlO5dXWhOh85BIh3Vxdv4iQWc0kWlMzh9Sya1wEjbBVWG7x/gVkEyFJlFLGr6agy8ewd9m
f93oFxucVU3txZD3n2sHlkiSkXBn3erU+IvjVOdiPuzjrV1OuDSVTpCk6bplzKJlBJkWEwNkP/Ie
Vlg7f6LCv1VuUKXfqIf8k7YWYxZvnQt7s9BZMBHBTAH2wiMIx0/VQ/GjPaCQDmnADp6XLdnCtvvL
y+7C7Gw7864rVK0punPQGhsR0jFBe+nK7C5FsPXjFV0MBL8tmbO7vJVB+aHSnp8VOBKiCNqLgWo/
mNWPzUgrCznv3wEpKnQEcScH7R3vgHbMDpT7jeuAqbKnLldxNxzUxxWry/75L3cx5fcBSIwrdL5y
mTEXysDCBkp8J7lBY2+fblEAOZjbFXuLL8WL1fwj8gA/riOxPHenZjs9FJXH5Mgz0fZ2a1FOWt45
A4J7SkikRdOfX5y9qAisWEyIciDue0e3g60pbKb+mrHXbGioqDYDWlpZ0cVUQvttdJ4cCUXelpHC
FajFyl0NwdAroPdyxcpy+LwwMzvm0BRYqSfzbWSYW22XOt5JPaKvvO/3wU5ZO+RrHzU75EalFgjJ
EzwBBzjiS7L1ztmeAXNHO8H8AA/Lxnj+2FHWLM7ONyR8aB5Dkn8uY+1GhwMFosRg87GN5TsBJm2u
A8OUxfmR6/NCyUfIa3BGpnSmZzfTYY+Mx2gbyUZ78wZ44soTZPG7LkzOzpvpaaZhJW5/NiGTb2Xg
l4Pz8VdNK/NHdn5hYXbCRiGzFL2k9B0fvUNFz5U3x7bcr9bzFiPHhZ3pSy9Ol6jJUlsabn7uTB3Z
rfFBmjSHI/enBnKsMdODV4lfFA9B4jS6TeCGytv4UGTy548/d/GQX/yM2SFvXE8SW13Iz4EGLKSG
uwxQWP76sZHlUHJhZXaqo5I6dImu8dm/lhrS9/BLdgKk7jsGEATd2/tXjH18WSsMLVf9dZOiKcsp
Uo9+v8Z1PoRmJ1r92ZqSXFt/8H4GO/hioOvcoxlpCwgiMtVq+y8Q6LYFd3xpA1uyV75+2Wn/9TPm
z1lrqKxBRqP0LD4Ej7KNECe3BLABgHowuDs+LD2bNaPL+/rb5iz/RilWhUwX9+q1H0nyJkE2SfHm
4w9btGGAnKGwbBmSOfMdAZIhlz/FheEdDvvRjoWXpH357xmZuY4m+wafgoMKUfmYITBTixLsRVm5
8jGLm2SYCoPJhqJp2uzco/SlJ17rFWcfXY4x85lsqldMLK/XbxOzI19LYZl2NBDPlGe+dbLF1Hv2
FZjJ9m9W7LeZ2bZ4Y9y2lTetWAdl1J073pfD6WMTa4s125SyUJFQNKaBCiZm6lqBEnblI6a/4Y8w
fLEd8wuaB2QTSPiWXzwL8mOgPFo4WQMa+uMvWQz3F3ZmV3OHvjb9KrZd3dfH4v+Ge3E1cVvaeupK
cMRxV8rGvLjU5nWdymFXn0OELqBi8N3PUAB8/CmLb5dLI7Ndsao0K8fYqkkz1BNcyLTB8q/ImwHk
SXbu42rbQl7Yo0t7sz2yNEAlApT8vx5nkjNd/toWAoNdvY/3f9X/UemeqhYcPLL16+svLkxTTlwF
flh6fOo2Papb75TYgHinZFR//UvsyqW92Wk1C61AoplUQ9673BbjVWJDl/aTAaJDbPdrKeJSYn9p
bXZoA5CLLgxNgFc0REVirvv0aIafYIYDrHlTq0cre0mara6vQlmWEpFLyzOv6VG68jWY+c4g9I7F
A63TfbkV6S6YO25DrssVL130mot9nHnN2FiiB8gXsNm++dlfV3tX2ZAA7wenfKSyuxJHlg/FhbnZ
AVfNohz10ein3Luk2lrtTae7F7+xrvcgiu/XivGrBmdJR5GrYx/32S/MU7nxrqSDACgIYqOOBgr0
HzdrD7Wl2GKYoB9RRBClP95p8gD/QBeLxTnSUeqTvmpNADHJ95VtW3LQSyszN6FFKqvGkHZnMdau
hKp9CsoERgqIZlWZ0bGJa2N8GC3lm1FXn7raKNf8ZunOufwBM79Jes+CxoEHfv0NZhZoIuiEwclh
93Z82xzzh3X4pbT2zTPfKfyCj+EpdTae0md5C7U7WVv+ol6v25IXPo+mPq19Os3cEsos/2BYvitg
9IZx0+2YiJQqxBZT6G5EDxgRuqr19xE10NeMkRhGF5F1GCeuHEls0AW0EkphdfUlLKEPUWBvQsd+
FJEi1ON97QLtqxCbtruoVvONFAnZY13KChlxrzqRAf35/7+rqEBTJV0TAcoyOvk+7e6qbBh0fezf
5H19PWHU0Hi4hX8PiOWa7y+dtne2ZlG6GFKxjJtsesgDsXyDNNR10AW04ZdF/spZvxcWThsGVV0U
LUNXIHp7/3FpqCaVK1nqOUnvixj65m/o6H28gGsmpgh6cdMp7pi2iST1bylcZ/UIJzZYRtRsYXZZ
yX7kqfo2S7Pefc1sq1Alg8ZKKCqAXuJP9KGuRERhDhM+FWKSdlNvxM/Cnq69e9W+sYM3a9FyOrQf
2Z9tnzI2OiQcQv9mpgyku9dq+hNqexhci23bHj5e1oVU7923Tst+saxj3vuyXunNW8lzFNRrL8Od
h5oI/Ym8Gg9mrXvHpojHCg01pq9A5xnZ8eOfsOyummSYVNI1DWjd+98g8xzt5FFSztCP2v69sIEU
a689pj9h2HeEY7HyyYtBhQ6MaRq6QZFm9sl13At0ECzKhcXLyPRuMnz7+IMWXfXCwOxWyKD6MdsO
A20s8ow9JLBqWcPKeViq1v1qdPznZ8xCv9EZpda2A4WmX910uL2ZVaN5792bV8PXNZ9cqla8MzcL
+2Tx6NI1Usuh0L6hadfsoVZqr1rbvxV3DJggML0JQAp+vJRrezXLG7wgVMuSB8RZRpZKfOsYsvlv
GZhPE+iCgsxJyiomydMQfNP8nx///cvO/dsZrJlzx/GAOkjJdQmpwK96sXufH9KXqRsGD95uXMmZ
J9/6I3ZcmJuFSUHvM4bhe/XstdEuqtqrwM2eoem5F/O/6WJcusQfgFjPK3QZYbpzKdLiy2BAz7t9
FeUrnr5ynKxZOOSHu1o8HadYLX+kdX4AEw2IWBVX4sJi2L1YullcECMzrpHQG85xY16XEE365rM6
1pCQpIdxNQVf8WxrFiR83fB7U0j5qmN9DQb1k3s07OTaBLlHK4gcXPurMHvxfbOAwRR2ayC6NbVl
dEZndDv7BJWG9QYIFVaCXbrX05WKyJozzmLGGHfUad26PFeIDHjDAUluOH2qjVrJK8d4zUdmcSLI
tFwZO6k418ZXqPxk661au6Y+dg80I97fUu6gunoB8cW5l18EmMUk0zx5409palT4ubMSNqYf/Mc5
NmTF0nXT1Mz5UFWtt3IRFcD30NW59g4wrjEUf3R34wAHSQgpbH6CnHY7bpOdEO5LXzmGN2sYtKVU
X6Uy858/Yh4caxMKV0FqG9ClCOTanAgHcY2dvgt21Qpca6lv8s7WLE7CoxQGQ9Q152I4wLmyix3f
yTo4fh3dSY7Z9/6mOzQrXrMUnA3WlpxVlyUGV2ZHIqhNP8uyarrUFGbEgSz7jniERdluH2pAE6tl
74VTb8LtQzWVoUowy7PUEuKgTFICUp28QNuQ6f42e/vYcxZOwjsLs2gpyN5oiB43phud0gitQgOR
Ze/Lx0aWdsuUZEUFBwz4wdBnu9UGLq0LQZwIBDfVFgUKyHmc9pUHFErPAxX8ei98kf+ilmdKKlh5
kkRNsuZoZxFJUJVh2Pqc/GwdOKGdao/IHaONKExM16mxFjKnADU7haZkSLw+VUj3/iivpQaaIVkR
hwTpXt6Qg9AT3ZpO85m+CdPMNPS2aMg+K1DPbxCKW70kFjfzwv5sM+PRGwawEOEZ1nuItfXN6ERb
COWBaILr+TY48iZ5KsRVMM+iXdPULYXKichU5/tYN/pKFQ5+H56L8eDlu0hCtsL7vuJD01/yx+Iy
KSBbisTa/mpUXTw9hgbnCtw0BK1TXo/MbfWH8Xa0IUOy6xvP+ZvDztTOb3uz1Ejq69yU0zD8VZkt
nwGFgjGEjWwzvtCVXU1dl3yHFhsIOVlSZW1+1JmvEzr6h/EZrqxfuLVKVzcRjEpS+9ZAZO+p25UF
nT5gvqCXFmfeYjWBKKjo0J0L7VcvDxXxTwqyUqABOY73a+30pRcIHW4mZC3uumkw6r2XxFXH+IXc
hlwPw1ag82wznHbg+KOdt1dFeNdX4vVCPvHO4GwHu6Tr2khIo3MJf1fM1BsMVFp3B4HUykouueZ0
IaiapDPoNZ/YUdJSlrQQQxUCyXZRg4Xwd35NSdbXN/EjAngxvDrOitVpvf7YP8IaEYfVZCLq/Xq2
UIKZvtlFvOiql3zHcdjD2bmJnG61E7qEDDJleYKwiKai8oJ6b8vsc7GVFA7fhNHxDtHWvzNSR930
2/iQ25BabiT4po5rHdhln7mwO/NRxRXVpC+y8OwflcZuj9Ih4c06UGkBEmjdrxbWF9f0wt5sTeuy
qQZriEKgZCh+sKbSfkI+Iau1Xb0tpt/+x/5d2Jql9FoI+0+GiCsBLX0OEUc4TGSuNkID7s3gTP2f
0Ntq3//Ga+iimZaoGbI5n4ESSmg2wwpRwmkn4YS1A1A7A+PT4tUqPmNpNRVGeyUNO6qqz/IlmC56
aRibkMYgUij76EbZe/eIQVDGXAUBLt1BKheDqGgEbfVXcnpxPfRtYlk5lBvT3Zc2dvfzn0hHDUak
1lYRbtgMR/EQ3qzeE0th9NLwLMoYZRQNpsaCTjCoCb5GiXsb2MMEPTyt5b1LPgMDHamgpsPJOIdW
dlmSi0UlRucoZ4T4y8jo9Ip/LMUy7h/DoH1vkT7NToDUCoVR5Vl0DtAlPylOuIs+IaaIXjCPsZ3s
DAcEjlZsLu7dhc35Sagy0opMi87JC8puNvwnymtmq0dYWO30VoHLz7a+rNWKlkpUEGJzFIBf8N95
HVEMUjEqB2KaIDrG5+QwYVmsT25nlweVRlO5KaSNeFgN24tbaJIlSeQwsjgPpXFfiDmcotNcMKgZ
2Jb3yR6Kymxjbv55NP4LaOvFOKpeGJ1+1MXpyCM1QucgSzFavBi7bJ8fELEidSr/Kw2FxSNhSaJm
icA6/5j6a4ucciNcMtN9WB4hBedEtHYpg9SjXbg6brW4ohfmZnWDLESNT4/BcWv1VZm9ttCzfeyg
SwY0kfUj9zTFP4DbZiDp0IiVw7mDQ3WrJtAFwo29YmRxj4BpywrZLYFsfraRy/R9N0onnHbLKag2
cOhdqU52zGh4rqHClz/pt7HZmsUGRHWIDQ5nwYNmCj3krv4MScAaNGQpqyWS6DLzCwSTeRtrrA0f
NGpUnTvfk7ZBlt+GCKsMg4IIXvBIu145ylL14+PtWgonl0Znzg7zaDt2glCdy+qzlSERkF+BSvqb
7bq0MguUroY0VqTl6a+4r76gIP81v4o36ud2b3GPOx9/06J3GBaDVdPAggKy8f0JjqABG4Qqmc6U
tGse6RVv5aN0gt0S71i9uRfcA1s8tEQNpPSfk9IjZPKG7wZnVEp7Z3R2zT74UWj28I10aBs4T0W+
XfnANZNTULkIUdUQVKCJeW8J0Bw6Cjl0+mQktM9Gu5M3iADY6c3aqi6Uzd595iytRaQK7do8mNK9
mtwyuBkgB/ovJELTb5+leu/szDxSGIq4SHwjOCMAUR7TnXdqN/EVdN2gJTdMXq8VIhYu8Xf2Zr7Z
KTDvxkoUk3jB0jsVW5Ifk9SW77QvmSNfWfeSZq/s35rN2SUOp36gehaXeHNCmj2wc7rj2+lq4wmU
bhM2cHX7Fg76u8+c5ZdhKHNavCI8Z6G+6YevyfjarWVciy5CE16TNVGipDOzoUpFqXpdHZ31APGF
2LJhWoSJEPGGBA5nD6HC/qfh+munYdFjLszO4rNeh23ly1Jwlh/GnbEbryI73xZQbEBttFp7WDx6
F8amNbg4ekmURHolhcHZ8yRbgd2psr6seMeKiflAe5WWht5WPOQSw1Hhe4FgItuHkyoRJcDEd2JA
xLa/VdbsLq6jLgIZVKk//jFDp/hM5OSi6POA7LYGBy+9apypZjR101afqwsPHpDtCgSHTDxOI7Dv
F1IYssYotNifkJB0aZIH4zY6+gfz/5B2ZTtuI8vyiwhwX165Smr1vkovhOyxue87v/5Gtee4qRKP
ysd3BhgMIMDpKmZlZWVGRrwHzNLwWvpqYGAfBX88yHEMqDNuKHKTSOMcfqYL1R3oUFyMtT+R8ybt
JKd4Zk/rr11CZzapM96rI9SRBZ/YlHe8Ezmo8L+o95xXe4E9s77dqs9oMgh0cBFhnIVaIe5xI66U
LDxGgmd8F0gtcwf0UGWPVgFO/jeQUTKNft6jF6F6YZRaYjEkfTrE7S9AJnfPo0DdOrmbYby4dcCY
/NhsRy/cQZ0JjY32lg2OWWujAA0OKj4e1SQNj9lzJwoFcPBzeheiLgCNJjzA5G0LrlCMQ+HtxRzW
W3NZPF+xvQaYG2WDim+ZkmZcNmOTZY/IamOLx6cksxRLvslvmfWVy+OIKIrmP9DCPBoCdKVYnLK4
S8a2OWGaQOmsYFN5nMP9qMEuYWPS8xvrkXd5Q5zboy7eYOLCtOPn7JgHntCCNxT/B1nr68GNuMS5
ywBMK4gyIXmSjYup957zC/CjhdAHqMAEB3EF4UfdfiuZ89uXnwqPEAnvAwCGIdxCE6aN0PDm8jwO
kXH2yMkaq7j1wZsI9SOX1f29PHowpYH5XzFk9RJ+Jjd9V7WpEB6T5pscvyX9x/UtW//zgeFGhZ2/
RIBVTZBjhF9qjkm7T8Ax3vesseZLVNbniw1Pe7CSYniFutOE1khHBWTCn+n5uJ03NV68ol3fMrsu
az4NM6g7AckGY3SYikJEMBCu4oohIzGA6iGzw1Meda4/mChcswafFngJ/UfcZ9R55WphKKCIStb1
SQdoz2groWiYveSOiP78y/UPtRLy4WmiImCcQ0H/ju5L5AoXSmKih3h3oIstOhVYc51gP/8MwPYV
/cE7YO3DLQ1SR1as0jDMVRjEdu7IsHK/kbxpn/1ND/l8adSHa/JWH9Uc2Pv6O3cP/SAyngnJeGv4
kGqz2dbIR1gPDvJ16FCxXBx1u8j8XIMnWguPejSaavGKDraDycwAqkxtyHzFrfrK4ttRvqJGfYig
Yfw6A/VD8siB0ct4VN3S859YoZbpKVTKysdVVBizAmu7HpIVLgFt+5v5J8lZCSncdcdcC7rLnaTO
d9PESZHHiFBZG0HfEiTMkOMZdcEcwoER36+vTOAvsBxVoYpBhrQn3kO2GxPDUN90q71vxngKM+/I
tdgItUYwY+KcaxrdTUI0HqUUbIlH/7a32ww8HeSxL0vm4MZPEjSwzZSJf1/JJnEWFBRD0cKVUWeg
XIWDEBHPqwiXIEmaLLC7Ki7k5j3/BeNohTkVwBmJZvo6sJi0VqAB54Ypr5HluJn6CIYVvPojIFf6
d4ia66AeBlRQxhhMPO1Yp3D9gy5WSzlP2cWdFJAt7t0evWToN98SHlvCzRg8/8XUzdkS6bdPCqXJ
aohgLd2rP9FwcZJbwnfsm+3jH7jP6qH/WhsNrkZNI06mHtZkL39J0Pi0oXZy38Bbpdfo/v+7lTSD
l591Y6zJn/csVGHJbAiUbraSR4bb/4A9mrU66oXVGcFkKBlWhxoDlENhrt3EPzubt/0bNsXD6lFc
7CV1F3UTFBChl4C9LG8iMBNWp+tBbAVRdO4a1BUUil2gd3lPvL/c6z8JqOE7uqqQJNuQMVrW12Kt
h7p+4jaJZdHHx+qL22J81qt3xnrWUtRFGJGpMFI12qQloGTFmC7ofpzwOd9AixYjO+wLgBWyZDpy
dLzUYmwBrvC9tZUPUuWagW3BiBLaRtkLQfhA6HlkNQNWg4cBxnQdQDcDxVgqeCRGBancOg2QgZFu
lUDq9Oi9d/vCHTbGhrGjl2U19NwFNGrBHIyRCJo1OOgHqe9J0m884y3KO3D4d+mODOyMd4kdPf9N
0gCDoIIE2SfABTRMQ27CAMy5MJjuZ9EkJZMeJYVkm94NL+wTtrabZ+bIgV/UnpIcU1EhZN9PPfh/
MifCRCJmdR5lMOoHtsagPlhJGs6MUdEjH7MiyUmq3haZ6oRp/tHHwlaA0JRa9gxbqysT8FAj/UXV
gDzy+crCCa97nhSD4m32lNvSe/tN3Y9W/SY48nvf2tcdZeWlK+HP00mWjrYm/bI2oK4DlRFygUNC
vRVPqfGRK8zcZCX8nlmhAmLfFvPIpXi3yd4MNnb+tsDjg5To51PtdQzfZy2JCo5NW+C51WNJfrvv
oMgUpfs2YhVA1oygvKSC4ACFNORb519JG7XM57UqPKrTbBr6Y9VD0yoVzOtfZy3NkZZmqGA1q2NW
lQXcvGwcJKqyBQgNhqzUDohqQgo9PbO7G0yjlAdOYVTNtR+SVEBwZ3s6Em2Hxq4xTqC7UKGymfF/
LVpJKFHI8G3My9A+LwtB2I0iLLZ2viWcjbHt43WPLk6zH72pNZnhauVKQ8oqokiBxBwpM3WkCwi8
zGWaIxpDdfNjcFAXeUyhwG1BfnK0QIbZALJQ/MU9B6voBIPXCVgTukbXaUEEOSeNO5CoBS4KF9pj
DbDOos2jRsc42sQFqUfjmTEqRCrQRFYCYmwsA6ubXoYwNjvQdkXzz7IvreueShzxwpgiguQfNS1U
BKn9DBWhmeU2DI6VkJt88rMbfKsdvHbGZ+SmXdTL2+sGV+MkiuZQ/iLyMRe4QFDCS3HWjgEe/GD2
Qa115E39H1C5Y+IenC1MH131GLBZf4J2yBV+fuKHCFrNQFUneM218b7eZijZKA6EdiDQJ+CVQ2Ys
/wIlpBB60d9GqfMfKiCEazgFsw0OURt2K68PgA8UrHDTegGzfvdZBrr4jKhJaaSoC8wCFTs5ga/a
KizDY+UMDn8KBbO4E1BL1u0WQEsLUpl4lrtQyEst8YnxQVeDwMI2lWVWVQ2JLgmxrhIUpy0ea/Gh
q1NLqaHCLN0p6KEJykEAzJUD47RQOm3O+husfmJdwigE8WCBRn5rWhrJs84Fx/l+dkc7/Y5r6k66
TU+TrbuhE/5gfV8SSS+2+8ugRk17lNCgl3UOS24cFK3wJiEqM4Cbede3lmWGpN+LZKmce2Dsu8+A
/tmv9iANDGIlFjhk/eJYLIeKOFnZ1NUc5qTgoXxAJtAurMQSHo1Hcj6QzB9YDxPWwqioAxbBABQ/
EcmVsLCbdjO5xo7fhIz9W481i4URx1luoJqDf1GEnXBb79FW3WjOvCNYrz9pq65lm9LCGHUG9bpL
41zq82NR6zZ00qwkAuHWoMPpX6/7xfq6oA2N8w5sIKCd5+sKZaFWeB8OT0CIn8hHOwGHHu/mDjhe
WdZWj9fCGn3Aa2kuegPW9Fc0An+CmRk1Bt8tJzwUMOoM5KrEuiTWYoosIJIZCqGypMF6o9AOTTXM
MHnbvUEtAJXa2/Cbr4Pygnhk/ENkkZit7qksIqFGRQywboXaUz2BplPb4F76taeJAzU37xOP5aav
zNbx6gKhg4OXgo6eH33v5qNfRGHWBEfoh/b7zuPAy/auHfM3MuIHfb4fbW79hdPICjrj6MRhbIy+
CHmt0JupyptT9oaUlNxJXW7hCz5KTnqMbBaF39pxUGRF0lQAwlS0lc59tGnlBpTRUXGsfB9ad55S
IR1s/gkKxrNhzTuXdijv9KOESydRDiAL+qYEKmqJrDfDqmugH6LqqJUSklMSzhZhRM3ryA9CPcBt
3utoU0gbyBNnwMB74QYlRLv4xvhUq2v6MkjfL5pcNEIj48SVdlmY7V7CkYOaM6F+CwlyosRjmXWn
ke9B32mLRWrUZYPeSC1Bqq06Vsl7DrXWsKttTWAW11lLo+6apBITUC3K9ZEDAdrLuB88YQM6m94q
9mJkVuixBzbrgltfGoaIeIxsoKdFZWPxxEN8ZCI2QQcRxi9TcMeBUer6R1tL21FC+W2EcpI5Rh0f
kpHFcTBSW03fSu2xV3mrSJ9a/y/QiAoY134bu6gx60mY5H1A2nTFyQBeaPbKN8EK0MPKLRYlwmp+
sLRGuUYe1cmApmCAzlmQ2T7mLzsvtNGG1DAhRTqRwDCHt9e3c91PvlZI+QknpkYdTkZ+nLKfihxZ
Is881msxeLks8vviWIdDAKb3FJU94bnEFG3n+Ril4U3xuSP6dht0c1mXDGtR5PeFxUAYuRikXPmx
1vC+yj4CnQVOWIGTwDNUFPNAIqQAdkGF3R4PuITXpwDKHr9QV/5G2REmGXbEWI+LC1tU6M3AS1W0
Il6qRASRzADPZviMdvEDqHw9Jnfa6ileWKMecoTNvogw9IjiuS3uBFeyZ2ikaFZlSzsC8PKf/uqW
JpMXBqacMWtN45krvF9j3giJycEhwh7VKxn2SF4IdD+/ZdEz/JcN/bJH+Uc7pEJTtX6Dd8WEvC53
+2+QZLGUXeGWt8xe/0r1Hq7yZY1ylarIkPH0WF2+Fy1oKUCyLLGkHZFWZJ1m5sooV4GKbSHmVYx8
ZwtErN28JonTmtmezAJ3ClPBYWWCDcdAR/ES6k94F9JgsrnVK5Hnde6AawYEPZLbP1fW+F4TSgM1
xQg3MMZO+SOFwLV9PXCtNXkADlGR2wH6JICd6vyQD6OUqJyiISF5NBqnfpjfE0vda9y+xlCSXbjG
tmeVTteaI2c2qe2Ng8DohggROtyqu2xT7MisenLbZiRFV0wJnzSD3hSznbt6Jhdrpc5kJeflFHIZ
1nqsI7PtTcNNHg0HVLwgqkVrGZx4tTV9m5nw49VIujBMXekdpqXmfFIQu+9/vYB6zsoszTEQBwD3
zO5xJSWstGz1il8Ypa54v+ultOdVxNbH0Z1w86qWsJm/6VvonqP1tNN2o5fYhc9Gf65eVV+Waa6F
VBQ4jRtzHYVW7n5QTWWT3Pa8JUHcpbUK3VQ15hAo49PS1DRh709tGsClBmk3Svec4hrR2//vqBjU
JZ8OyRSHBaq5+QdoR3YZ3lzak/iCxvIud3KP9SRhOA0NbjK4PM5liKYfFVm+9csOBFYz4/SzTJDf
Fze80AdZIaky5hKjFMM2s1PlLUuUiRxmOlNHwZ2ARsC/cSk1qYd5hT5JcWz1TZBI5nynyqE5g4n6
+udZW8vSDrWWAtG15Apc74ECnA2m/BHr7OsmVoPl0gYVLBHCZ1XyE6SW9vQzC8zGansyS10RondH
mDycY2Z1gbUwOlqKYTZGAyo1yrNfY+IeVglxA3DGL3j08HbiDiZLand9pQAmqhrmLHmFbrSWpVpi
ujkKAELpHNFJwRWBTuv+FwzFsFlSPGvHF0X93+aoozVBFyfuYp87pOEJqobKlJspk+GSZYTKoLO0
ClK5MrhDU7vRW/MGBl07UKAMQLIWLtmo38lmcv8wnGb1+y3WRn5fHDKxkZsJ4iqkVKMrkIfWXGkD
MDxgkYJOoJhAojBTQZZNylHnNvy3KwPBQbuFzkkEHXNCU4on+YY8FljvcabD0F4aKUokRaTVBeDB
Z/IJ0asK6qeim27k9+wPsqa1jFCFkAuyXcJOalAXXBc1cVmQ1tMv9fTEE3DBEGQr2l2Mss1/Wd5/
bEk0yg7y4n6hTrBFkGCSiw09Bp6KoWOSrHQ3zA+4doV+rQ24gHOnaSQpU6SgbE+tnfbmvE8/q9y9
lfSouPUeG32zmvMiA0QMg7YrfyG/WfO+MU0BHxy72uwcIo3AOcNDY3d7DOIy5RFWHRSD0wD241/Q
op6vTysGNKQhQXyU+H1eP7WtbP7FsdNAP6EpAL8D5EAdAX3QyyRRcNr1FChWO3mCaqwrPoxPwMHj
4M1oTeSvzHSaBCr6tltapY4BqJa1qZgCUnwLH/qH7GjcRShbCpbyWuQm0y1Z5qiMtpCRvkcDFjl+
EEKfyspuCe9MA6F5bssCqKy6iAY9dMgegtLjgkKokopJELMKJOdbrbY5dCRNIrAMmZPGHe8AqGNc
6aunbmmQCp2GAjjyXABuDVwCaLtw3QoWCZwD4EyRa8QmCy+/5pZLg5TTZAnIytCvxGhBcJsC1TqJ
CcMvV7TFUGVWIPALRiKIrdPNghjqN+jFTWRNhmGCI0HciVb9oE+QqUGUxpmrf0qTiZkz0TBBPuu2
d+EutWSWCOP6Ur/+HsS1FtdSWpNaOJmiUIrY7nLJ6vgnxhFc9c7FUqkLt2m6UApT7OZ47z/quwQD
UuWmJO/K9E+wyWv3wXJnKW8BiYA+xh3G6cDo8WAAG9a4NSG1RTGJGZ/XcomlLcpRfCWs+RH/Pdau
9kxmD6zmKdkZT3Vg1iEK3/FGvIFIMss/SVi8CC+LHaXCC54Eo9qTjzbt6q20Ia1cgkRgvtDX3o7L
5VFxRcqiSNbzqAUxdvkSoI3VmKnLObLZ/hQ/4qfxVD3UYLbqGouV7q7MuJ2fD+qtrNahBs5ZfEVu
EzyRbiEwOjLJm3A8doJmGq9gudKt6V7zRLv0BjQaWmZ7YWWfZYi5Y0xSA3HSBRGNERej2E1VcIyq
70EcWlN+F7fvYfVcgUsTzFvWyFLcEFgmqfOoTHGiBnEdEPDwCZV/CeqQZrpF5wvkliDfIbD+COLR
oKv9nP5gudaKR58tmTqsYtCPCTfjKhGmhy51CE+anzLK5Gu1+TMj1BH1tUSJ/PrzevS98Z/UriOX
TCRVihNYsdNtRhCYM8svK3HozCp1WEchDpDR4WsOlvQB4JeLwpp0m2wJgl9m1yLW7skze9QpTTuU
vLUZ9tApskdUmjGL6vpu75BiJWsGnPXdqKPaNIKEWksTH5tWckEBfw+eebvXuS0jmK9E17NFUedS
KmRp0sJ/M5sSM6eloyHfJpAk1oDf2r0PW7qAbULudgHzTSIuinsfz8Hmp0F4Anf+tt009mxVDzzU
nJnRfCXbPrNHnb2MAy9hrMJebJjBXbsl5df+W7nRMgcyo5uAPZnAskidNtRd1EjrsZskkGdO9arH
pgiarTv1PrwJH9XYYlYhVx1FwNAk3kqiCBTd+YUfSGkuiwaa+FIE6cJ8NuUSMCufBUEnzk1dURiJ
/m1GotBGwhQ2SoAJqGM2B3bpy3aj9k4EQJnmq+Z1nyQud80U9Ujqof41C6Rq4BuGM2L+GoRaHCeD
I7QET1MDmt7v1w2un2xBIfoASIEvUAlSFvJKhKm8k3pbVVa7bdCFwIQXZsg8TAmzSTNX3WRhjzp0
aoMD0vdFc9Jvp7fykAIiF1n+ffxUudk9W21hJSfEt/taHu0ifDhMIVhpTn1fuU3Xb5RUZKhjr2QW
CxOAqJ57IVgyua7CjNNxVAESrX908UPFixtltBJ1cBmfi2WMcpBpCLrQ51rcqe7soorljjcT9KUr
jKyBHIMo+Ro7/SZ0omkPCOl149f3EhRD5wtNC5TPhlDhDoN0mHooQmkKw8L6SfvP1wK53LmFYExF
sdKwlb1/X6Xf57ZwfB8ctkJk/f+WQt3aGp58KLNgG0uIllS9182sV9FaS+jMLagrWq21aOA7FMnI
rNFsSzb3zbcVJ9r2Tm3GN4ARvrOiPss5qFtaUhotAnArPkpzvBn4+3pu7QkE81WM4VeD8a3Wg+/X
t6Ju6THNe87A+Ntxjow7fwzuUnFy44S3r3+p9QAlAhUGgg8NGiaUxwd11nDIXeF1FgQRyZyr4YAc
T79Xgfgc2HUq4sUXIXhhj/Lyru9EbVILklrl239THTu90Tz9D4i1V7/Ywhjl8HqfKnVUAQIxS/te
L11eRz0cqheTzu9Ljsk2uL42sE/owK7IEg2kmsSpC4Qae/lrXiBxuKdyA14kL3WCZ1bOs+ogKGP+
a4wGUYEuVZu6ArczEF1WNXf2jKck2M9YDrIywQ4g+5cdykHkzJ/nSZJJ0TR5ajwMh+1EV95wzCfU
ehK3sES5xlxGapSTFf0aRcttAZwomMcJHj4xgzKzeMO0SPlHVgTlqMnADEr3GNdtzF8M15IHAiZU
9u0/mGclu3Xp/l+7SUXGAfSvkq98rpG3IrA0oh6GtJhMWjDhwSxbVIiMRrVTEONJS6a46/DlZFTz
CaLVYH87li06Ngpx5k+Byh0qBwPXnmqhb7zXPMnh31mw8TUM0JlHUqGxjgJu4LW0PU07ySUPixm0
tr80RVhvJfI5rn0uKp0SuDGTI6MvodL4kETfm4GpUs6IGRqVQc1cDYoqCa/43o0fUDWJc1N+4W4H
W83xUBo2imRej/iMuEHLr8vCnCco5uM8Cy9+elMYp7piDQsyto0uWUIpUexisijZk1E5twXMbfff
ssEsCGnJj/oRJH+MlIN1lmnhdbAPJ0FikHJIZRdvvxA/ZWuCKC7oTczC28OG1YT8L5fn79OsU/Gj
FFKxNirkOQW8frQFm3DEiVvFI6QULF9kWqNih1+rdRdzSBDDvdag4ZK7PpL7XLNBlI3CFvOcMVyT
RvqgVVYm3ITIT66z6a4CF7C41TwO+pr8DWuQaTU3/Qr+OhVAuAYdz5obymMQb4sM+mIRj3anXYDD
/br/M7eRCh86iEkDvcQTSXnmnknbyrfzm0/wUmux6VxZx42KIFUEoPhUIIJMqm7G416UMX4cMd5I
rPNGBZFaSNJSrRHpQVpizWphVjILC8UwQUN0qqEexF5DuzaAMnY636rK5vp3YWzUBSBHqUoIkoFT
TxgbwcxioIr9OZkcVRHc65ZYHkDjcrREH4KEx7XPe+KOzM0A6wudFd4m1C6swMTaOCpG1FCM7Lmu
xLdJtgEWJRWsT0O+7sUlJSsY4scMJwFF4PdFY0aXgk6WutFHhlZvlU2/6Vxtl+5YPJwMMwL1EO8n
1Z8Nv2xOatmYBR7jfv5t7E4qRipVoTJ1IbElw2dI46x6xdfaPnOBxdqivlPnAWHvGESz04DJpQGB
S+s/XfeIdSuEp07GeAzGjs53UEykiA/4sTwaKmc1GEjVxdn2CxZ6ar2aDXrD/9ihgkGRaFxWakF7
Ep7FwfbBye9v882UuGRoOrNLqwBFFCPesdZGeYdS5ymQorjvA/FRDjep8iEmL9e3j7UuOqcQZlWQ
p1jgDvPzNJmfnLCO/AA3hG7SvzOorGWtFwC+9pLOMcQmlLOk5P2DOmFKLNgoN0imcxMZGumfTzaQ
Y4luag8s4MrqeV7YJbfmwiON0gjFqunwYC4CMwMK1GANfDK+GJ1V1MAnVAlqlUdD+icaHnU5NrOB
+VhlWSHrXKxjGvE0bqPGP/A73+NuxF1PUD+JWULWcITED7Se2YxhLKPk94XRUs3iXg0ReefgLgYF
rLSPOcZZZn0fKpHoat6oMh8vkTbLb2ttcIQ0chj+vvraWfgAFS+SaVBSPZr8Q/2LGMDNXue7aotC
1zemn6+H3d8xQ6diRlCD2nwqW/+QvPWfatXdAE1Du6nMgbDNqshtu+f2B694ylatvOKb8M/11bK+
GRVAjGYOjGzg0ecDm1bVpbbYbjIwXl63wvhsdH7RxXJS6zLcEULB21ZSdvKgsZqJ5GheXpS/t5JO
Mdpa6ruiwEXZOOVWtAYvdtWDZpHnNxR7mFgb1pKoSDHmctaKWe8DApaKECUKwemjH9KbrsNQB+8W
9nSTaYxtXJsMAF+KKqqQIhYF6fOZtDhhWTprU1y23KF2CY+QYPOvQB0DLW41tuiGG/6F3/h3rK+3
/iZfmCV7sTDbl/JQSdPsH0SP0EaOG9+VPudy2AmVQDz+4jMubFFBpM7FNkh82Mr3GFtxhJtxW5xm
G1OmT9KRaGwMGbSeSy8F1QNre0m2ds02FV2Mrp79ovT9QwroP/pwkJm6ldGCPs472UVXAqH62/WD
sX65LpZLBZuhC9SoK7FcDhpTlTW8JZBjxviDlf5U683ogDGVSa21frsujFJRR+GzBphaUNuGe864
JaNWM8ioitwqJEuYzNkhbdxhw4x2q/urqoqG9iqA5DQh6GwAvFlhwOTAexh2LV+QD2ESD63wzP7F
vMi0eHlKAV8EaSsRB4AkBp37AdVUhONUjyciJeyX4JUgHFh8D/hy64iu3u9EJvPBZUiFTQ3NapxT
MLGLlAeXrSBOYtDwJ7l6y8SboC5NrWG8CS9PCWwYKhm/JlyItDJLG+VJNyjqdOol0fS7b6MGVs4y
dVTNN31B9Gae1fVZWxVUmGQdgg4YQ6X7xWOf5tIoasYx1raz7zbRq8DCnKyA4XTQBWNUGQwrGP+j
3zpTI7ZiO3bTaQSD0h2H5tXbbGsbEezdQgygn+TNjrqBDk1kgo2IdysQZGi2sGWcSRK6z8OADsVM
0KLDTXnyDc/DXdcLEALpI+EUg4idwML7G3WvmhW05gL3L6Qfz61RQQc6BFptyIGAioWO0qrSmvW7
YQEdYoEEEYIZrF1eqaVBllAR8J6EWCc0J0n+s4jmHF6a/uT7PLrIOPoHECKgDA8sEcp3ZvUMND9j
P+kziK6uAOQUOlBA3xINuHN7FTfLENZqppPUVbdFOt7XzcQ4DnQaRUwQtjSUNtGaucBjJ0INUpO0
mk7pltR82o3iEVY21qVPnzraDLVzkRIaYleG02lSPxKUH6PyRh4nR5Chj6RsUv3tuiPSR46Yw77J
BkhxRMJofL5xWhBPPhcW9SmvXqRQfAyqxKv4lPGEJNu/9PZPK9BshQQS4J8QBD230qrSHETSUJ+6
FiznfGdxUr9p/Y9COCiG8z+vCHM/YG8nMGxoAVInq+K4QQQlZn1SxB9Nhz//bi4Y5WlyXKjloEiC
2WsRjAfQcaOWI+ayXPhBVJ/qdrJE9aGWS6tJ77vif1SAxrad2aFyIk3vYnHWYUfPIEMbbcToDrKE
Jia/WVkJ3aMzQKEt8zwAiLAIeVhqRX6f5ZXS5/WphxhsltemKGyGOrTnAvMNN3HtivMNSGkYn+ry
SAloGWsGJrVAGC/S8b7MxVFMxriGiDbGA8FHb/CHNhnNhn/Ea2SMXjNmt5p+eAEVoQJfKYEGCWhT
cFCde6LOdbJQwBQerah/2+NNZhXfBYxSlR5byO0yKomQ9pQgbQby9csBB1RrjFgaM/JcaDtP12zC
Fy4fMGHbmTWKDYE5VyZ7jO+iPEnUpRZ26c6uyCf5ZJTpp919/4LB3o2+72yiy8weXb6MIOfGqIAl
x3LFj1ruHwq0+6GdJSf7MPl+/Uxf3Ce/VqRCBkLWyPAG9dk4BY+SkguaU+2mnSUDHutA/gITRr7k
iB/1nbhhxeHVbydIEDEATwDRoT13lHFIaiPlh/yYpq9J96hCpfn6mi5jIvYNjPVIA2SMN9BpYwn9
0D4CdO3EJQr3pGSqiFeWED2LcgSKZ7UZN2rds/x/9WOBFlAFKyG0Z2ly/qATcZnwnHHQG6C6xOe6
+p7F7vWFXbw3Pj8WdG0xJIUPBsG7863jFH9sg0A0DhqYunPPKEyS4Pjb+H3MvFQ1uweQmT4zB2FW
N3RhloqWrR+BZqfUDHS3ZJCsmcEGKEdrvKlvso/5MdtiIsZq7sNH6cBY72XwxJdcGKZunEySOiUp
VOMQbwWwgCa79pOi/y99cmGISuN6MdPicBSMQyXtCvFd4Ji8Kav+sbBAnTMB8bif8chBJ0DdaVDl
smeTu5ufhMcCydsDJA5sCYqQLOQayyz1WBw0vcfEomIcBBkAJT8pxNtBD3lL9zOVcaeuh5LFEqmM
J26UQi6SGbY6cwSR+4aQB+lbftsP9kzewmzo7cqls3QQkWp8+MEcciNU3+GZ5RZDYfeKEz7VeP+y
MTCrYQt8YAiSEF0CWdf52YMIgJiqKlbXS6NZxs9pwvpWLAvUMVMRs4IWDHWHRP0QxfeY1fu/TIBx
mlSwUwBeiOoTPYQepYbRa9JYnuS0fOfm8rvsj05tCE7WTPs60u6GOmFh5dZvzIVRalFyl8h8EkHn
q7V5S7RyCMQleAwS4BXEjZ6uB4xVb1d15D1gscZ7groxJXUU8qhS9EOWB2be1ibm6cAtyiw1rX6p
hR3yBl08wqqqaoexFxsy2xHdQULQbSAj+1A77VuBYZrk+Q/UmsifeZ4ak6/3tTbK/xRjLGcRvMyH
4NTbhEONs4I9iBKdxDZsFkBpdYGAluM068Du0/kjIN9izzeVcRh7b2ogGduw8N7r0QKHCTEPyf7F
TGda9UHh53JxGnbadxmzcnfVbQ82rjyzoRc7YnqbiZpYjRYAAGIQAb6h0m/nMtX9IGh0/aDc11sI
3oPKggjwikTzZXPdEy+qdOSqNjBeCPZCqPmBTvDcRUQlRdEcFAoH/TZFQTu6KY6hDaCyvhc8DFla
RWjmquU7182ufbeFVboRHIppgaF4OIlc/NTyN3FkPGpXv5ohQjJMRQUSwmH0NaaACF8fiQFv4FDh
xZTqjxJcL/dEoD2xq8TS764vae1MG3g+I9FXMM6pUxsJGGDfgVpNP4TjexN+BOLPkIVjv5jXwsdC
TITwG1RQMBJLR8ae4yHuUlSE/QhkMuGe0O3nmJEDQXDz2gInOtj9U75DeoUBf2Z6tfLRzqyT3xfR
JNTEKsFOa+B4FlzRQuMNRZ3O9e8lNGihumqxTvfaVzyzSPZ8YRE4hzptK1/D8wnUCbAXgq1XfyaN
jxqlY9YKVz7hmTkquzLaXpemNtAPUvnC48AridnB+a/7CXNRlGv6g8+BGxcgiPJDfmzeVCJG6rU7
DiTENpF8/KtVwWNAQIz6C6o955uoqUmVZ/lQnHqusNIZqoiA31Q8E06/6h4LO9Rl04h6JevdkGNO
pS4+O/iZJzxhcNL6PHUOgFHb61vJskhdNXUeKEaB2fcToOmmkP7sJcZDZtUAmDllBfxYqPJQnypM
OBTj9FY/6JNqq+h8VTwjEH4GIuq6RCD8MkElviHKHyUvYg1JSFoz08/R7rfKTejqL8apr02+hgoP
ybqDZ6Z4AWt5VMiKQlDWlsqgH0C/MBfQ0iBtC721mw9CSwJGNUvjmKxJa5kW3u/EFUEYB6wadahl
vp/baCoyBLHkLtv4W3/TYuSNdIOMLas3Q74Qvb1LY9SRloZAFesyQ4+2maxMuhNEO5Rsf36Ipdy8
7o2rBxs1NHDH4h7gUVo6P2hj2ZS1D0GKo3jbfqoaI9c6jI8jeB8KjEtLDwx7K5kWCtEocOo68KMX
pKuD2s9FruUaIAQ+OsOYWDz4bgrC4d4b3uX//XpbGqMrSv6sdII2Gtoh5B9AMmjVVWOOMcPI+hai
cyfAPQzU6agtrOcwFJSuUHHF6B5pr0P+Z7T6N9GcTHauuub/uEt/WyO/L66XGv0nEB1N6iEP7rQO
65lY7rfu7AsTlLMPKZ9lGocFEVqyYJPsktvESrbNC29Om/91noOkB0gXdYUQ1EBjkYr04+Sn+qRE
WE8qbitNsuS+2kah9Dc32NIOFelbdQpnbFx26qx027wpn0k+uApFjDzUeNIyd5F89otTbEDjHSOk
8HhaXaJHhjpMIq5M0Bl5soVOMmgIiLCvYPk3INJkVPfX/EIEoA0MoXDEC/ow1fdbXiI3WZ9lVggW
71h5/ouzi3q3hoo7xDLQrT53vairIIHOYUXTbnIaEwzv35qD/zzZuRO4UWFfN0eiHL1/IOhESVjQ
BXBKU9aMDHAjENO0pzRo7n2e+xEKUmAOcfAideLhuq0LHAfxQly4hgKUDG5OusIoD1Pu80mvftIW
9dtop26LvWDFJn9TMKCdax9qaYqK7gJXiK0RdOpBiE7jfAiR4V9fDNkYeuNkvH509ChQo6VfR4JR
RX079NnRT559lLYDBWLS08d1I6s7trBCv4ZaiOgG9SiRidvPcbadbmvWBDnl0GFOAKy8LVHP/r0i
Gg2bAxXoNyrwoxMIYkuAR2co08VI31Omxgdj8z5j4yK8CpikaKahy44SiAJmz8g6L8847/rmkRzl
8guBwFTXIGiOxs75QWr1HrdRGxAMYrSJdpGnAIqVuKxUc30tX2YoT+sUrimzMPYPgiDYXPKiYs5m
5JhVqDWHBvZKk1AW4nlU8c5Xk8hZr0Q86oT9h76bc7OPXR+jbIEZbXlX3veJN47mgFDLOEhrZQCI
zeD2wD+QCaF1iqaID5UwRtk3Bj1q9TS9jjek/JVt1Q8ebASho99x7vUvt3o3LmwqVFEUTFxamBgo
PcSkn24RPTAeoUJ24133jTkbra2lSwpuD1CroO1yIUtchZyRVjI6SPI0NTfAJ+Ai1kd/20cJwm6i
T6YQGtKm4SLd4SGceiNxk2JNuo5B7iTj3F5Q0iPQeDre3tm4n5PS2CZda+x8/TmSt8aUCU4AENtN
OAyvkyZDT60o64duluv7Stz4fq2hsdmo8S3IaP6PtO9ajltnun0iVjGHW8aZUU62RjessS0z58yn
Pwva+9vmYHAE2791qSq3AKIbje7Va9WeYkTlwQiNeXSsAljxUpctv5ZqQFAmxXLHeJi+ADMJFEpd
oDo4FU0brEk+XxfK2n1VtQVIFdU6dYZZvEAwrrqZI7Wx676vvXiQZF/ul/Gp6Jv6Ru/ieVeCSM7r
tQgazEJU2fOkhk6F1tfTMpvY/VqJdkK9th7Gk8NrtVcmr627brdEcuSInZTd59pYeLWp1+4UKb29
KFPvKNOaeFAWEIK6Bvt+0xvW3xyS7VejHK+ttH4hPTr493D6kIP8UIz7qDhonIya5X1bW9RzTwit
UQH8A9DiGYBw+Ys4fOUcedZzZGuBeu0V2pqmYonifOeFQfuEOY7uBjQSwI8uz4DjAOouuqkXe1xe
deYdAzgOvihgHpegzt7IwUizVsTZSNUIPE5XE7Cc6u43WM+Z+0gkO5DdAItDRzGxHLS8X1CV1W8G
L79HE+4GQ0WZo92gcuOPqKofubRtTO/e2KRy0jxCHSDTYVO7kx3BzrzKAZ0a4FtEduiPybpJjkOe
7RjSBlHpBSfHOncplORMAyPvkzejvx678r4AA556lQe89PdyOz8QYga+nmmhTUwdy3zt5iFbkW7n
Vik8hMI6+4oiZDxo8+UVBzOAMaKSjmVdIKhKvYyMUi2LU/89uV1dC3P8/bcCAig1dLlWR/Lkqw6y
dbXH8YnL5B52NVUm0CARKpvUnTc1eiI1cVYACCf5zWN5JzwCfPtGxI7bwEo93nZeZgywZ2kquOZA
WH+BJKjEuZhWC0WdyajtyoqcrsHjOb6RzMkX28WJNNkukoCzykvPB3QMCDWATkC7ftHsz2IZUEpF
r05LID4ITyjhOuTUWF7nKw+Qk17c30vCGDc7wayBaB3DBhAMoh+FbdabSTmk+KzuOHwItObuvIM8
Hx7W+S1okUnl9o/xhqijnlml3LFvBwhV5iMpBia6XT12DhHGhD8CxEbeiHtelZO7TnLMNtmm3GLz
iwjHSHrK9CtFcUTCIHwwnG5+kn/MDjhhUYLkdfIYFQuyUEgwQfoQvMX0CyGUVk2RSlSzUBQ398Ir
QRtjtMJHtzwcgvrwG6/hyxReAUZLQ5pG0pgLSsy1jqy1B2skAM7qx+yhvI9vCb8BX1OY3K7n2fW5
KRKaNpvaIilZhKXTj9Z6m8+drceP0nqouTTnl9H73A6VxWtDmEByKiNlktGdbqWdvp9xGS57RAAu
0wC5ZC8XRaA3gEiBl4IKOOra5LKSxfpRF5I7SxauQDbjAjR+WNbcHwooeIkTL7iyF/jLJuUPZj9J
mhZGpJMhQWkBnZPbKDDh9cpLGfCGylkXBp54koIGGKDU9NR1VqzKJC04IKZw305QW+NVL3gGqKTM
UKKiAzhQP9bu4kg+AfdULwTgiwnY6wxj8ryW6AdA4uKbbZZE3YGLKQtmI6TkgMgHjLyIB5mIPyde
eCx2mMHZQyM5sAxHVpx0l/lW7/IyDO6fQOVuegk4vKpGqGvM/pQDNgJlDJsUb9BbDJDEB5ULInu8
YIbfbOQwYFXwks0mUPV6MREmXYqT4lS7+gOkJKbb7oaI5nau2YL987dYvVm3M+CLEiT0SMGeFr2a
ZLEaw3TS0Ugd0eUrbPAKug1GndPyo2T/G+kj06RGoGMSOM+AZDkPOlEzlpIctzqSq7fX7jb3Ce2I
Aaw13oW25X5+MbPuZQ3wZ+iWiwq6+5Qx1Hcya9VQoBWrcLoW814JlCUygrhNkt3QhqB/KPOCV+dm
hQMU/XBdQBsYDWoq3rUTuge91WsfNTKiC5S9Cd4IPL7ite8852GdG1SDSb6DyWQdGtvnG5omcBy1
tOSjOds9zord70twnpS7FWNlJ9lP0XrhFUwupsiQASA3BugVLEZIXemLMRrCfEnmKUdRK9Pt8p5c
jLMtYqT2RnexUAfdSLQEj9w5MkZwkkQoEatA+KrmRf2xjvV2qURzPSrhXZJ9xwydbSqpuxhf8nn0
1BoDvgZm6aQQT/Bbs/DFHPLTlfQXMfLsz6BjZCnXWV9YKyJ+dZJcZWdogfW4HDu32Td3ieWrX5tv
n59l1srxwMMPfAcIBOosSxhn7pQ6LDDZ0tjF+LSE/p8bQABCDxn/AFolnrtJB/p+yUYpa/RjKmCA
JKvcWo2cvzCBAjLSKVzNF3P0dSxmRShFBfqhRKnwLpkEjsezUjZgzX+ZoAJ5v8izkaylfmwtcKWK
XhcU7+W3bF/etrZ+ld/wZh8YhS4U+TcGqbidYzoGFIRoQnZeWjiqt16BTsZdf4rXaOxycRqsUwC5
e7zlsIeWSceWHqiXUmnb4qSJX5v5a5QcP/9CzP1TDIQRAhrCNAeVP3VNnw1tsaofj18SvMon65YE
L9Nv33/jPmDku4Bhi8h0TdCzXqgExOG0SiJpCspBjXlJ1LJ2DaaIiCz1X7wNt6boLmeUzxiNqPGI
GP1/iDaJbLHM5dgkAZfKZs7MUDtY5sKqmRluuFj/biinHDhbmUfowrNBZZxpL8hmDFDycdYflSWz
x96ftLe/OQq/Pg0dECQL9cER8BI8Lss9ifHrLgt6O74t7sG06fIC3EcnhN44FRVqMnljoLREeZLW
J7o8dchsR1+rbFIO7A/663rzG68s1v5tTNFHAbX+bk0gVHZUJLt1ydCc0Dm5r4Mz9/lDXOHUR07J
12VjpAbS1i51NgYQN8hhnBcn8aD5OSGwg67jeksIoeSvGA5eeWxevE39KJxvojqUI8Qln5Fbi4f2
ufDCvYrOanTsuZNtzMgBTCNEmfCDUgh1QYmtpM6g/Ab042ChTKe4EnhzxkP9BVk72Pl53sxMfLb2
qEgvWrOEjpGgASFRnZrHDJTYKLeAFWhnHNoDSPpL+48FCEjes7VJHVGlqYW8jkztuIAUQ8Vu9hgC
toKPYWeb9yhhlHUxZUnmi7ChmEmkAbCVMsnFkurEASFrf1O9R9erozjlASMCO46zk92inQ/6tyCo
13D1o0lxfvsbUFQdQhXPDzxwQNBHePKzzFauiTYUUcgoRrt6jpz8kL/MXCgzyy0A5STjg6i2YGTm
3Hi7iMksV4uGiX0ibJnfGeQzEnntwp++Kbw7juX9KO/ikKL1i90lv9/4hBjHSwYa3xyIg3VwegyR
o4AdVN9XR0RhBwLDKfr01h/jDhTU6bBAcqui30ytsUvzfF7A7ng05hCtX13LnCE0U14tgpUggPLK
UtA3gVwzXRGU8YJcy1qRkY6oB/mLVuJNN/a2vJ8hA+nUBx0yuaXNK9AxSkkSBp0w8IwtxaZSiyPT
p0ZWltJRyPxquDPDH23llUttc04p+X/oU2pgDh+jujIQD3R1ZwnrEUjcWMTqstv0u9Y5yU3iTBW+
mmy3YPx/5xY7mUszSD8A484IKJRjZNkcqnFdiseo/zbGt12NPl8027ky2b3yxRisq1kE2h4qhM06
2m0JlGdz26qpm1r3fdbx5ltY39dA3gcMGsqEFwngPK6R2MuLeJzxtrG7RyhdAqc7/csYYq6ujkdt
wFXqYW78xiz14IFitdCG8yB+vGmJGlcsurE/gklJcawvMersvIDEclLCXYsHJt47FzgdY52mvCJP
LAKuWkNwr4KnBGIoBUhtSBTsnmTRhmIP7ygz75WtYfIFNtFh0uYiSTVi+DV9BqXG1SL7/dcPUnYi
MT3U7u/cLOwN/rVcKibNcK1GNnvyXfGMIAprZK5z+YFhYM0Zb/gDdeyD9Msg9UXDqBjjuoIrSctV
qpziiKcHxN5ICyhQwBhJxYfynESppiyqE+Ks7R7aiaRJgFk9fDvtJOJtBElWXlLAXNTGJJUTaGFR
CIspiMfWMPZaKl9JvRn8TQza2KByANOQarXJsXGTI72iROh0UAPPvyXQDgadrWjzKjysNSGAgqND
BwTm4kXWaJ0Q5WIqHUtQ20XzjQGFms+XxApxWwvket6c+KGtTavIJ/GohsVd0ZexPYUQBFea05Q3
D5/b4q2GuimMZjZrQYatYoiDqEf40k0OlQMzEzUVFW9kFQ2AizHYLFHCakgn9aPhoDoE+NwjnQFN
jPhq+stVn3qfL4ptEcOwhHdEIfN55zuYDtEqFTJu3dFvR2RNpPsH2WM7CW0onQe/8YIhp4y+CXHV
orBJAIYXFDFpLkbpCvz1MQZoUrObL/+ss3C6oyUGuHlNBZ1dgjNTv05fcyflyXIwa4BoQ6CrC8oV
POEpP0C1fDYrwNGOSbZLHkm8sh6FL/03tB5rW5ehugyG7Cce9wjr/Gys0nC6ttSWFWNNynE274bE
AA8sLztkJaNbC9QbTasW3HVGrMC/Z1ewFSiVmnvVJS0AaP85n58c1i23NUa5nlpUqpWSZkvW3K7z
dRTdJjxUINME8iUQCmFiFFwg52czkstVHSp8J304lfP1Ej92DS8mMvfslw0a7aUm0KYwWyM/EaV4
0jFKXf2+xsuoD8pAeP58z4gz0UcfBb7/LUijPlDX54oZJjkq3vE+6a5nBRmPemOJN12uuJ+bYjo2
cmlwCWHmFbGXcmyhKqBm17TkqSC3Npl4bL8aQAc6+UnxyhsxsrkJJ3t5v0xSd1hdCVEYT7g2ZSh3
KZDz81DwBcUDAknxAdYIodiZ2toLsDYLDxPLXTB1WrQmNkN9RHzWH8Kgs8fYjmuEsnAX34qumTmY
xuRm9ZwVXwxQV33Urm0nHnMMTZGuI1h9EbBcq7C/p1DDbm31FQkgoFO9+n/8wDRARa/DVa9l2CZz
FmZjt5C1BXFHYAXJsXD7d7P2eD7Pjpy/DtUHidXmvm2tSJHaYdWOvQVlVLD8v9XVXtVAMkyGMutD
/y5jpNfVQ4eX3DKj58YydfsuejwPmoQsM5Lv5PGhzbn1Jna0+e/0yuQv2KxNWCW5ytdKPK7fy2eI
zN1nDybmjL6pNviovqQa1oUZQ07MJofyMiL8Mkr+qI1RJerGZI1mEUUuzc+AE+49gi/itr1420fl
zEZnFIO8YvuWw+zmzxbkf+z18V8wg5PccStAPINU+DH6Xl+zqZGO8b587hW0xLGZ5nX+BbOgSDjf
MXZ9v3KzGZ5VKgJJkZJJeYhvqD8MYHV3q0NDcvcerBRg9tNeMleAhCKnbco8OGCPwhUloYJIUxs0
cVoVyYywZzZAADRoQNemIwgZ58JlvkoIGtrCm0REqZm6PcQsWucxNUn6Dn4I4VXACDbeldItaDcl
p3fqAOBZ3ruEHVY3Vql7PpHEqhLQhcckNqa+Y2SkoYsx81N9S6af+ON/7N38tUrK0THyXi6RJCOk
QuDZTFCvl4Atr/ac65F5UjbLIr/fOJ6qzmZeGnCIAVBJ8hYCvVMGguUVKIkZotLWPS+CMftt2+9H
+XqyKkopTtjJ7vCPqnT0onlkxjDFfcz9brwFUh4fJqBBFDXUPSZndIlgsNU5wq2BfhhUs2c8YtOb
v3P6zaZSTi/lUyf2KLQfFyghfieV2Hk3zahPjj9DG8PRgXHseTojvPNCuXycAPU6Sk1+6s3dABb6
0UTq8Z1zWthGMMqBeUZgMugp+rRUMxTXSZh+QGaDARVF3ZvH2ptciOrOtnAAxflL1tscs+SsX9wO
sPevWZo6WOyKdozyFWtzs9vO7u8aIgFreNV+2YMrgN9o/P/EmF8WqRjTiMqUrSgSnDLotLwlj1NQ
OZhjqoPmlSAVs8yZvnGPDTMH3yyTCjFGiXJ30sLofAeAVDAE2Us32a1HiuhN/zejvsDLEy4XC9VI
FEgpR1Qh7WqWiywDdG69Dg+QNnF6u7pG4vQaH7g5E/PsbKxRjqj3bdaNjSTjTY+wrf5UHbQ9Uf/N
Au2mGe26s7PvrVO/a8+fnx5GbURXALRDqRWQBYW+LoawMrRGjKOT1qe3dWY5/fA+WaMbaX9Kj4re
0pkl6vs1iVqalQZLhfoQazdVagKPHXOuP0aqraNmALww0FCgJ6Njixk2k5Gv4zHq9MASh1sV0ymx
nu2g+u6VZed9vnuM8HlmjgoriSFYQiljTX2IulXoxXHBscA4F2cWqPfKCDRMmlfzeBzjx9JYbala
7CXhzW6xTsFm2+gXim5MWQKGuuFYymAAW1p7lCpHNNAEL3rOglhY5+2K6BNXGmHflqognyColjiR
Yde1WzjifnD11+q4PGVuVtrWPe+qYy5Rg4chJcLgPt3CyVFQGsPZzE5t52nrd7F9SNbdX5AugLV5
Y4VOGKw6kmJBzk5xuACqhdRH53XAGHEQlAuA5JBeFCgvqeCrr2amhbG2IFJMHjjVfbCbaxjDiXdt
MFytf/70OLNGeW0/lZE19euCyt8/oJJsDzYkPm0Q03HJnCqB5qgXnS9F6FFsC+sMl9hiQAMa3DBP
AiosXgd5p+JYO+17DpAov9LIcmF0mzCxj+ERQOEpB8tDaWmLWslOURuJrlZ1yksz1uCc+vNIsTFD
X9JqoaRDU4o4GILZOmYha3fI8qIfn1th5eGolv63Gpriv5qmzgRYC0g9r78GE5gfP5nudL+8tjbg
Wnctt0rK+m5bg9T5aJSyrJepWiB8N3jo2BE5Id2dDyGKKh3e+6Un7OUr/mdjhhFNBnIAs7MSCLep
SA/QWqjmRU1W2n2R3MybzGt0Co8tSMtzb+icUHLQPvvzqW1F35qlIn6WAWRbgWb4FCfKQ7GIu9Za
As5HZMX8rQ3qSEa90WpF2mUAcoHZZHYb+QZCMjsAtVGYG/Cgiq7mN0y1cu5OplnwkQF1r1ogJKN2
FLOiS22tRnoaw8OQpna0No4e88AQTH/bWKE20JwA15FKhP+ykv1JwvBg3nB8jbcQav80dFWFddUJ
Nm23gk8K9MMmOGv/5iuhgWthx1Q0YigrmaBWsqi2MUqnhDcTaP77BmASdd9BZFK9KhGMuawpLG8z
Dcy4EWplVBIom8YwFmgnT8kJFdQntYiEnTBJT01p+kWkBeJauYpRrHaSVqktdZKf5yG0bFUMM6rW
09hbgZpPvjLkQWLwOMzJd6NeITrCNjJJizxfaYBNjsjarvKcnAbp0BPqCSHy+umICfpI/T72Guew
Mv1/a486R4aeItkKsRVk+4nyIERhzBEXBmEK7p3iqX0HSzcvi2AG2K1Z6gsMcSVOPRJdEAAtnoB2
VJDiZrQTeCWG4AbT7iOuUfJ/UlsLNnD0RgFZ1QygB8+rEEVraLNqdh1eIv1e2iUBAXbyudsZbnNm
hrwzN8WOQZC1aVmr7qhm0ytmtDo7qUrAosbi8XPX+UjxLhYEnAsWBagQ2DbOLXWTMtUgedbfhF25
Fz0Ijn0wOBVe9hBO0LxtPeg9rR7Gig/61XhL6NJ45ThWkRrT9JoJNQXgtQEJPv8bwFEvGMKAvwEc
VUH9rDtzaa871dUtW3kjlNrLLvlm7f9YzgTPoDO71LkdkikxjXLtUCRIn82f1aF6EdF8eQqfkvvS
6wMjdbk2Gb5pADRFBiiBm4L987XOktDPVbvqb/pDG0IvfPJWXJjRg3i/Bp1bnuLOXnBLR66254UF
RrgHRzoAW9DnAy+ESm1zFMrWVChjd8z751R6SRtuBsJI7M8sUBuqCdHUC9XQfUB35r160BGLk5v8
akohh0GAU/1LjA4Tj0mW5S7blVGRAGSGRpQrfXeETqi7CLIX97lTTIX7ubOwCoLb9dG9R6taBSJW
pr+JD3rwj16ndJvsCd+eeMUrP3IWRfce515IsjDMu+O6In8rZVeXSydSXzhrIm8UOgBs9k6jIpqo
NECrFzgVRHRm3Od3hPpE9zM38nlsnaxi1dn+UWGtKFVZMBScD4Kpa26zq3+YGD/AkLg3IXnJLVVx
Dr1Gfr+JpOAAXpdMRmwhlwRU5Tw5dRPdscCLQ86j/C1W7T7lHBSmUYDmgFeAStAFcUE1R1PdDr3+
tmaDbcgPRvL++VdjJB+GvjFAfbQCTBypuuIgpknhzEBADOGbqANMU9xZ2Z93S85sUR9NEyb8IUqt
vxnil7HwE+G7lAefL4d5MDDLjn4MsI8M+LEgmFVZRSa+Ukr41rtAi/CSHtzFzUm93f6NZy7rI5FB
a/AmQzQC9MnnJwOag1YPwkbrbSbgOw9JPYgzzLtkb4J+DLBclwt8Znm0hZwR4Agd+GOa2K/q4qkm
v8UqJR9MLW6IruWV4MyOCVRp+RCDJ5Q7I8Le241VygNAO5m0aQItpNnX3MHTfCI5gwqPS3aX+Bwv
cDHD5HadZB82PteKxTBlDSz2ruSTK2BKA8sZ3GEfHzBBV3zlnB5WUra1R66ljT2xbus8R/H4TQww
s3adgSnM8vo6mA+LG98qDmFNXILsVHkFwIA868TXqAAKDkpQOmuQYDBB9XZuvcxCTYQQ24xyyeSp
YGHtcaPjwU0UmFLd4Z4ixrkl/Gtg7VUAgwZM+NzeCO6+NNFG6RTldq96BDiKF/Z+uc/B3AgOXdEW
9jxeJ8bFbgL4BfiXDGdH5+TcZgfyvyJZWukkaT+lGJpWXWNXy7s6hvbn35JlCIQvGDOVFeSk9ExY
BUVOKWny9STnh7Z4HYfO1vQnpTM5dhhpGGbAftmhAmgOwZhxadv11Jm13dToq4M9um/cCRmv+j2b
Vd4biURJ+pRsDVJRtFusedTzRDwpTwvk+vBWubO8KFCfiN5uG4jc1xEj2MDpTZXQBAGgTyfVutwP
cTcT0TUfhO1uFRTAWQr2qgZE8RGEsPYOLVM+woZ1PD+EeECoJ2HWjjqeZdRMzRpqyyl8mzzDT6HW
Z2Q3tTd6Gqglorvhqzr4nx8a1kuQEMUTQOSHTSoAaFOnKm2DtUan6rZ0ld5eQ4zw2/nPHpPQ4m5M
ryJer4+3Tsol6laNLTxolpMgu2us2etY884My4QJ7IACClN8x4+32yauJUpca/EaSyjPyweoQGfA
NYMeS/iS29mzodupN0hO/RdVIbyq8QyDUh/KT3QxRYyVLikaQzx14dM8XS8rZzqF5XoQlzLBYoMf
jOaexxI9K+tiHIv1hF7YS57WOSYZSqes4Yh6rHrgc79pdC4FOCtKb61STxOxrhY5ESvxZDyphymI
DvJevyPdYDAW8nv5ZA20t4NUBVg+fD6UYShrnTpa2izgcIQvZMRpAGy7Ma6TQ+EILckybN2HYBM0
ckNnWNy/8Iatceo1lPem1cedsZyKn9Bd9QlcFqQAkHsPuj3hruHRnTHd75dBXaQI+KK0yy09h0E1
IITupb9+VUsIiZPtbZ0BJG88tgVWcCMkEkjc8Iy+kJYFQ0GfqBpUAVfjm6BmdqL3Xs8XM2M5oEW6
IKD6MwiF6/lRlaVOi2cBaodyIKET7Mx7tJ7flcfe01/ntxroCF7Y5lmk7iVNyCrQ4EHNsQTWWn2y
TA5BI+//p64hdKuKLjV08VSbL4P5Ux441Hes+xtCjag7irqE5i919tamU+IyHvBhMB5pRvtE+1Y1
d6AG55xx5gHAV9Fx2jAERlPTCOGYdiO46E76Q7U64aELzOd0wbxpd93te5w6677bVR7HKuMSh74d
jEpQhIAQD7V7lTaBGaHB3aYGYMp+jQ6RdBUO0NokugXpuyk6Ke8p+VHqp0LJmU3yRTeXgBy22jiW
EKQk73OkejZ4TL4WD9YtaiqqPbjNM2nFdZ1T8oA6rLrumWnqKo+auctMcK+CUa1GubMLwnutsMV7
9B1R1m2d5Uo1bJ3z3GS9V86sUpd5P4pKIeZkwYfyWvGJsDEegyLUZsjDrDyUN7zGKsMpzixSN1Js
aWXe6upygtq9bXV+Mvz8i4ODUwPiARPIjgtgfGi2spiuGHkNb7TXQQ4U5GMY2ohtZXLjFWwRyzfe
olgjvSDG/88mXazS+qif8xDj2IRbsL5PICaWYXDI9OsXXmGH8QA7M0XFSU3vikGssDw1mK+l3QjV
smGfHnjjSayH5ZkdKjoOZdbF6JkRyn91scVT9ZC86Gg3AILbB1V94L1kL9elIrqgIP1x16Dof+57
TZVrWbaCCF0NyPHHBqLjLnJZqRgX6Jkd+lOV6yrrvRrr0DqavGLXBGAHgObzoYF0MGgnrX0k2n98
Is9NUp+sLSQZ8GxVPy7llTY4RWTDvYETXbMD5q9Du/nxGyWXy/hJjIKaEaA89PfptmZZNVFjRSCB
Ml+g/QYOjrz6V0+ytfMHveKX/y4TMVhEqQXjKJKKgXPKtVcJGl+tTvDvrll4hgSiFtnRneHdxDx9
2jiNRejm4x14dQHF51yGl5fUuXEqC8yUZEm71gRMbr03k3cdGvBV+/XzD3kZu85tUEe0KwBdqISs
PEGc3euAwM26588tXF7pxAJRAiBYkIvxL1MVDL3S5/KUNxjAFdxY6jwdrpBw7LB365cdKu6bmdg3
gohP1axvnewn/es47T5fCiMmnq+FOg7Akgi1WGjkOIxuv2/eKlSCtaC6r564CP7LF8e5Lerr9xJe
iGql/mOLQGuHd+G2cau9eVW/c5lkma61+UrUOZjEwmqHhlBiAG2y3CLlL+wCo9pIjiCTufQ2TySC
cU+frU+hs/5W1IcEnGanRfUHbwYk80cXCF7xOptOvXoIlPZv1PM561SouCX2SkOE8OBTPq6A5jEe
bHzD286df8rgRLoqb9RHzqHhHEyFunUgQmBE2fKxtfVeGW08bUAkp9u1nfwwffljlQ+f2+SZpBPN
Qo0TSQLZalYCRVw8QBndzrlkkqzYgcQHMmPkoQ+6iPPrLa+EuJZCWT/mlr04yuvsijeJFw2u+JQl
KDFMPxJfK53Pl8b0QVAwoecMFQ7Ix1JWu7Kv5NEAoRDBuatO7FQv/aG7Lr1pxyPCYCTPIMDY2KJ8
cJYHE3ARaEj0PmHoisEdZ9We8PUfBPHwqhxI8S2FhsHx81WygubWMOWOSZa3qRjV4AaLHgdI3KQV
EuYQJ0atePvJ8ggAX8DnKKNMdMHKp056Kwlt9E+e1xGG3AD0/qgxDM9gPd1zwTbEr88fJNhT1IKJ
Kh7YeWn05lqIoSlIfXUaZKt20tksrtFlS677UamvUmEQ77Siity+SQu7SgvFB81nw3skEDf/7I8g
R3vzKsr1aClUQSfBVfLT7+BB9eQ7KwivEt/68fmnZGZn2wUTZ93YqjKMeIsTskAd/RmP0A1p37J3
/VqOPNFXAKrjljcYVErne0zdhTnIsDTou2lIPDVf232QniOl5gNN2B6y+ZqUNyp1sxRahEhTQuOn
rPZx/qaskMMJc9dorpoWTJn9i7G+J+t9Hk27yVKdUI3sKtypgEA38sJLTFnXJvpjYF6B6ssl6awE
TVijx4Pif+0UP3bN639QNqHHg0QwoCfY6I01aqPnOhKjIcMl1vt6MLs+sP14bxYBRjau4x1Iw0HP
M3A8lhXctzapLQ9DcdD1Gq+lOL0W60cyaDDt/+bMAv6FbiLYSC9G3ITEinMrE8kgSvgwX2PaNPUL
iCzKhL8m+44sjoeFZq/ql0XKI+dUnuWwaTUgoxYM0vqECiH8Qe7J7D5yQPGI2j+vWsZ4EJLP98so
5ZqxXo+pmsrqf1wx+R1JegwM0Cd8XXDeEqnDkkvTkgohNrXyRre5jR3xPQHfquYZAZGunFHxvOIu
kWlUR2MDfT35sgkwT7LUTxoSnujU7jMvL+0ivVfA46agAgM2nPUl9jTBXlrOKWVHho1hKu2JlaQ1
lA6rjfekqYJb5Sq/x7C0L4Cjy1pwwbS20tgGpkR5pplX2sY0+f0m4kKzWc3DEaajL3EIHHPpYxrV
hc68hKFl/UrYcy2SRODiPtFByogKDQzTTY8iU0IDHEDQRqgQ41c3KezhDVZBUfoVwl2kP+8NP5rS
lib+xCZx+E+M04D0xijzSArzGrl7AorbZzSRIe1dmzbpEZJ5wxi5/HcY5+sasj3o18JplLqZNdJS
iCMEBv30vkTLDD2m9BsKD+0jDJoFf5iL+XENlNOhzfdBfnT+cbN1zvQ0Q4Bfv5uBdF0Q8m3g4uvT
su9BwMj7tEz/2Zij4lIWL/mg1YZ6LMFYlQvpU2k1GG3WOIV19k2ysUOFIlmZRqNYGtTAbkR0V8Gr
pLjNTd3bg5/ehnZ7kH2MHgbcmhjz5G7sUkEpbaZhbYyOsKhmJ8Lj3wTmPgSAErx2AgCcoS+D0QDz
ag1Q5G7+F/VphOCNfeo2Awcy1K4kDWx+sWPdLZrdXgugMieavsWrGdvydzDdYeXOb/AyMnOFjW0q
vTf11AynDLZHP74nLJ61pwVEAnTB7D83EvOsUTm9HAE+O5b4wuk1Bjq85EACIWIU4vBvDFWQc3kR
FP5b20VTben7srBMuAnGuK918K/hPo3degcllQ5SroUfhg4X1M5cIqY48AOe4QtMlLFkRppNoIGc
nAp6jBhoimwyx4GeCppd3BI1MxQAog6eUgwbXQCidLGM0gpzbkfrCWxygM6MVy24GEVQCdXBb9yl
zKfLxh4VCwzw+cjVJKogbxBs9EVv1L0Bmbf6hkcpxwg66H6R9jY4yRDqqKNSAoeqdGqqQe/i5zQ+
930Kmuvc5iR5jEfQ1gpNLVv2Cgbi45hwWZIe8wgpywHkQfB1Pg074zie2aLqLtUqVtOsZ3iRANYR
Qc8LtFPRi2qnt82PMaid8Jb30CR7RDnAmUVyVjdJwGQYEV5AM2in9u1e2Zl7JRAC+a+K72d2qGQD
8HfFEjDmg6dke6061lXjgPkiCkZPOJjfRK4CLm9d1CFMMeBZZik4+1VAiLWPZolwQBEi4JwOhnNJ
8gcqBkKdKO5QgVnOZ3mOIwMX0kN/bfnrlekuP4wHgnpN7nJH+/G5PdaytuaoWCzEGCzJJ0XBsgi8
qQiSvRD8BjEKI0SdLYtyrSobJ2MsBMKZRfqhsdO9kGnwxZ/28QNvE1mnHog3ADlUgrejsXbKLKp5
FpJLPY/tBgwhbfHl821jRYqtBer6rtuszjV5VY5NeZ/Vj0n6VuucNgSrUvuBTMQsNkSEIFV17kmh
JCxChOiLE46VONJzARpv8LTmX3AYXENFBdN6/nxZrLzyzCZ1yltrHOqp6mEvGJHjkdhEIJFEIiLy
uVcz+zthlvnfFVLJl9nMC6p8A7m3JMVJVm/AeDYuTMMDyCd57PaFz6fZ5a6R/nZyXWVZREiT/R5r
JC3dFkRkJNnh09ezD8qvJVLuLORmr8shDopY30/avWh+G1XeQWH6FiCs/9tGyoeLVInypJmUf7gF
k9UmxUSVMDus3gyaHG7w5X03ypn7XC3LecV3M6zQzqv7ROYsibNr9DR904M2sCoXZIi6J8iJW897
cPI4nMPOWQYN1BPXNGuyGvtGWu2Si7biTZR5goIy7OxVbhlMgz/OnABPPjh9PxK88b8fix5FU+tB
6uN5Kk5y1oCjbQF5bQHXiiNfMIvD1JQ8rktWuqFAiZEwTxJ0LhVGJAGiQpFVExADoc5Gtr2LUNoB
MRRXWuvys2kGEFcYAgdmFkxNVLYxjGWkQl9rOXXTS7l+X7XXtFp56dPlaSdGgGjWId53SVChxEuV
SiKM5Chw1FAHWh8mtyXXI1bEywhJLDj/WhoZqcfYFxSGMZtJRajasGKxTJP5JEc3dRvtyvwQdV+T
xeKcxcujeG6HiknAe8wdRGumUwERKejY2QpvHoRRDz83QUUiOarLrA61EZp89TUZJ9AFe0i9HKW+
1cuhXetO3AB/efYA8kJvA4dBxpDsBT+90GZzE1YNkhkyxkNIT/VnwoKLiYL95958uYOkMKHrlgz2
CIZWd2aYZSrE7SkdDmn/s8dI5P/JAM0rauqVpQtp1J7KprbDInLM5ulzC4yb6WwNHz24Te4sJFGb
j2lV4/btTjU0mhKn98YvoBwjNxPnyDE6eufWiKNtrFl5ZwIn1jQn7W7GMy71M2hCib7sJr7Ja/xc
+tG5LSoIzbVYinEdNqf6u2bH96TUAPHxwpGf1SfRv618cBzwbF6WWM5tkhOzWV8u5+pYGDh8xhPU
4gjvaH4vgeweytZuca0cRLfws/3vCLz8P9KuszdyY9n+IgLM4SvDZKVV2tEXYrSrZc6Zv/6dlu+z
OD3t6fX6XhgwYGBK1ayuqq5wDk9bymv0pZRkUtpUJ7kMHvxJuzGL8JDryiYMApVjlpc+91xLynMA
lTTuhnKuTkoCtGwlcZUUq/TqzLEWzvX6LDsvD1MAdWw64Hr5/XONbnqlcOIUQw/QlIIblSyTYVyM
OjNt1sS0mrT8NNXjfWIqD2WZomoSvnLuGMMlWZgDxW4c4WO9AMuOynBs+17JP10S9nyczNGfCHcv
muacLIYxiamfyaJumDgpZZkANvuNDJ6CiQBcUz42uKJ1tyJA8fVN9y5wxvQZbh4uEGOuBrhN9Mtw
P5TN6JdWVMCHBBtlU2KVQ7md7oMIHHrxftoXvDUOhrGfCaSumdrXXSn2AgaNSl100777kYraPg3l
XWtFHHKDCyvEk18Ddwymu8n8OD0/3OVg6VPkCPGkeW/Fp0ndXLcO3u9TlylLMsOKRQ0OeABSiOVJ
5st1ARdWTilABeGhLYJmHqGAKQxYqF6NKgZTLO+6kMuXIyWFehDEUTwpTZBWp8zAcpvszFsJ+MDA
rX2pZJdsSfrfeKGepxj1JKgUo9eDMUYwmQPDSWddc6MuNldAEBM4RiCR3zpLys7VoxsvReNXY22O
4tt8134vUjt9klzJzm408OsZIFYVnsGoHKDjNO271+T9+uFyFKU7L3pah/mg6uXJF+6FZrT1GUjW
fcLR8eJSUSpSniOO47EzfHxByQKIXXvfzA8z8FyTibe5x1BH0kXMCGLsRcUjgfz3hV9vxynKBaEu
T20j7uMs3ghNcxOUtXf91BgX60wMdbE6pclUrFqVJ9Ch7HJNu7cGzIFdl3GZPkkyQIuAJINEE7kg
PaIUI4/vwxafBs0+FEqwG9zuW9vSMH+erIaNztHp0tUSefg/KsZgfcG+3vnZZXok6kkCefOd9oNs
P5v35gHY9i8kn46feZVVhn6KYUEOiF0A2yTTewxD63eilYfVKf9O8BsJV1f4OjokZcNSi3v9NC8t
EOuHJIwAA5a8HinDwOao2kR4N57ybnb7QfWasvOmXNxI08Q5yItEDWx4ZK0MJXcgUWEh8Pwc5VFN
CIkAGqnqsW9CB/jQdkMGIc3G7hLFVUzuNBu5P+cuBPMViCPAhBHxZqBBNVqzSo0yQGSOXmZz3R6A
hVk40ToXb0j1M/3ghuWLZz90xOwVeOdlFHVB2nWuI65gLo0VHL+GWWYAeUQ26lvIPnqgxTo5puK/
z55sq+8iCm6cHufl3YNoBT1bCUVEkM1SMSc2q1gXG+iKnvFaTeSVpXOSw8unBHhHjc97IJIdeY3y
/gG4mJpZzcxj/134Ya2KG+lW/1Hb8w2f35IR3DA6ougSJtFxxUWZciWtXhdmpoGUPEFGD2h0RyJH
OAJkG1CqK3GvoMLMe0pcHuG5TOoIS8zMGbIAPjDzuZZtSfP6e5CUl3aNGYMUDeJxnb8Nr7wreNmc
JqAvC1WpOF5gGqgRDYitV5MjJxvVKR7G1la38lN2kH4RpF/RtP9kQIcSTH3PqKhapW9BWWq+/T9i
inkQvxNYh8jlEXYw/NqZmvRIstJlclcJloY6XI6FpdSd99E6tZVduBE34fN1v0b81vnNhzAV5BAo
36OApFM1qrjQklEOYT4zih9lbLlhmx06Q+YEcNaVOJNDRfAWmDPBgI+Lxgp5y48bsJB9B92FE3rF
63WV2Ae40IlyLqMVd345gdK28Ywf3QtBEDS8cgB4oOyGBD2BI0/knCG5LoukIdPUvhImg3yw3o32
0kbdYrDJi3f/fhqfGOJCMyoKyWFh9HKBSeB+1R8kN17VxUZ+0taIsLu8ss1//Zih5FHORU/7CcVA
XzuOqXnjl8292Ke7kkC+Dbyod/k6pGRRTsWqjbkwA8gCYOevuceoQOoKt9n3+FaCQ2mfWweFGJ6n
ZnqyxYFSLiUAvgd4JTCBm9nyel5h4A/vgshpVsMKqKRut+dB+TAF6sBzw/4lFnronroKwOI0Bkb0
sTJWgl/YYtlydLq40VhIx+Ap5gk1PHgBjHhujdhrHZRwTv1jk/3S/RoAvx9i83jd5C+0oGRQNwyV
vz4adS1708U3ofhZCJwYfZFtkd8H1gn40gmEKl1e6TWlNKOoaE6Arq6qwLWSnVrX9sDFviV/6Jn7
I4IAnSOBmx3yZOr7S3mHcnaX4LA8IMZhMG+j5t8Ifae8an7WQJp5b3hPw0v3BPhvLA2QfzCph/mU
8w8kaFbetpPQIC/HSuPPyiluyj0ZeegeyzW36HKpIZGmqYApBkXwxSsgarqoG7VMILCmKbA/lUMB
ePzxG96ErdM/B/z4dfnxIBGQUTJQicCGTH880ZjBTRoa1hHvUZwpmixdsq6e5QFTXAbmv8ESU9mV
6Fr/nhyKnOxCMvU1y7IbAgEYG8c2LJ1Wmp0GEx5KOq2uWz/xROdGcy6G+oCGL81JNM7WMZowshpu
e+2tLSO3TltbCl+uy7p8VUEnIMQClQfDs8DPoK6ar6MlNwhlhUKgXW+tVVsBN168T0/REYBSbt5x
mzyXDuRcIhXOKqzbyqUxWWCEf1cK3amVo5kV7nW9WEayVIuKZHFn1WGcZf6xDvtVl7y3Aoa7/ceq
2FyXc5kfU+dH/pBFcBbCWRCBymjC/oGq+hxi4De0yY7o4KoROJLqZ9+wudtWrFsHwBMLsKp4El+Q
oNZSL09RX4J3mKAYezneAJkz3xKG3nYNf/bzupbE4miLVEUFdU6w9+kAIDtXcu6sKG6n2seUUX9Q
8M4H4OWBT1l96fY1cAR+iaFCixB1xpjmI9x+/6xMOD3MyF9XhCkBQGwmwKgU86IcPWdqrmR5Dm81
nmbpQW05gYV4gIuDQg6FLiYS3otlsWbqzRzTRtZR0odNl7abcI7v1LLyLC149rURWHeApPn3OgGq
Usb7DALhh88/TiWAv9EPiD80ZzuLDlnNhXRkqaVhCQ24mOika3RfNo+mLjbaoUFTG6wrGOVPPyGE
0cInIIG6rSpOGDmomMl2/sZHimGZ31I8dceAeB4K6QhrJ0X2BotbylryfmMYjOU0SKAmNR8TgzmU
mculOCh16ZtHYTM42GJ0U9mJPspN7/m2b9ohqkwPnJvF9L8aWERN1FwkLPNQzj5TjSnQo8o6djt1
Vx5BhYIRfgAQfCcc5gJ3ZuByaQr+CuFaAdcS1hkvdl6sdEB2pRQWNlDqbb7q99IayByb35jNZfko
bE2KIjAYSY+JOk2g6xRtC3E4TXMNDLQcxI36k/id9GKkj99A1GMFlqVA6iLUipUXRiCZyPBHcAOl
bi0ANzByxt0M+DDNSVbRXaDzXp5MNU2MjKHeCa9Cd9KksGl1v5Gt/43aNbb0SkbtjDUwJNbpmleW
ZCmJZpqGmiSSyovszo8aXQSSF+JN/aNqZVcNRQfFa++6T+FIoYdmB7EsIllKzSOgpwCrqgHQMrGT
nBelWWJQCdcBZCeBy5E2kUIc+1CtBAMTwPs8flVGl7swz/L4Ft4pcPYYTkThj/KOmQ+qrzRHxb0f
vQYgsUGlrv/9YcHfIy6KwIe+2NXtimSSkzGp0ZIzv0eCdWtU6MjJ3ffrYpiaLMQQJ73INIpQsnrL
morTkLwa46GtOWU3xu+jKgyPADB0sFvTo7BFHI6RGhPvByQZvPFQDH761xrglQAEOvg5kB/JxBwW
GkhRGFYARkT+3JcoOe90bM5cl8BKx1DtBV8d0JtFXEfqc4d9GMRYHCywj5VHtr/WHe3VPBrA1Zxn
RKfIHbho5yyZkKhJwLGFMeNZcq6WjjXfTO0kHxPmqCuUB1jxJr7TXcD4g/xgBBy44P77JQQZapIJ
M8IQc4khBVzGUkrBQHL03/AIL1cV4lRyGFN04vobfsPxsjh6Lo9GX2njKNSbcPaPkmSra2VFZkrC
yotLT35MX0CN9LPEYl8rYJvZuf5NGVF5qSk95pZYAORWMUt1nEBmp4abMt4MoDuR68frchj2fyaH
Ch8zGj5FOUXtKcJop3kLPqbrv896mJ8JIJFkYf5dpAEfocQnwxIQZtvIwFHskd1PsshhxLb47bpA
tkJkDI0gFKr0WOfUlnKCe+4f1TK08+4DAwy868Zw4FDpSwR13dpWToWkT1os5Y0grTAdHQwq95iM
wVDx8D2S7vEeQV2NV6rnaUZ9qroVjKgpUYMStJNk7MPx4frJ/cOnsmQFPoSBnJb3ZpLHoGtAKtG7
hD8ZS0Wv3Yqg1Q4b3ndiS0PjAeGD1NToydgkKNN+lEySQswr2Us8FfyQADwmzbHojof3wEjmFYDP
Ac6C9JBQzjg3wzaCny9RzDmmc/Zh6GNmp6Lg6gJIaATJzVqlBYm3xbvFl/VX4kBUIP+itwj8Ztr5
t7oIoN4whsO6AZTS7Fqv/hHDQABYFkO3tps7JBqvXKkXtXMZrxW0yEAUZwIilCbFk7rJkEPim0m6
22D7R7VnB70/7pA26yOeSaIeKTHg9XU5KgUQFwugEb4lTQEBk4QHY12t8hu94d09YuTUW/NMIFXQ
llsMXSo93rJW4IL2Art2Xuj6T229wiLajXXkXTrGK0zVsSSDkhvCHWCBz+2mB+JBEbcoAqhrcydt
kk9Wj984SPI7tF6kgo09GaS42Mw/l1PrYwCGq7DBTt+8Is0V6Ta+/YTF5a69MvwInN6XKCpyJ2Mj
FFMz5G9CeQSisg1Hx/lKDAcJmwcxI6DMAVBLDy3UWjlrSpH7RyTBdggePCF46IGixfFXjEfImRii
6CK0xEMpZKEiZm+V0K6kMnOyInansXE0KbKFAnuCRrNJM5RtZJSjxEFGzVT0VI1XX2E9Z8/+EDrF
q6Mc+voDis9A48X9fkGXBYXZ2dEyN/oOXNXtf1SduneaVsr9LPj+MUrt8Ilc8hDI4tOdcBPck0kN
nkCmzSy+KHXtjCKL4yGL0zchETGOFDjZ/MFRiXWzl0ZD3YBgxOinaUIlcU2YT4yNXz0L3oyHev8w
NY/d5j/Ko65BFI1GnY0hPMljve0wV4MRWgLvjwqEteV1qDg3wiQee2GqiYodyTwzsreuGNaz333r
lGwzCMqKoxTnO9HFnDHL5qqVekwKALRJK7DJquz94w9gNpWADwBmSffOBUphuq4v2zDJh13oNgGa
TWoaYUA6NHkK+qchoKc3ZHuWwGt71zVk5MXLq2ZS6aQyNHgQ+l3+NlqzE2GpJW0dIbhJIs5J8j4Y
5VumSQ4M3VfqU1WW4kYvCgDAG61kC8r4el0j1kvqTCXypyzOT5FQScFC60D24Xpbd4x30y1+YIgb
W3EHspNZmXb+r9cXkSIsbptJOZCgRCtVUNX6pE2WXZtvpli51/XifSnKZQj96HcBAK5OvdHUtt7F
oBENTFhIq4x2nWm8rIcnj/If+WgKfhkU/tFKnmXt1agNO8UdQ9p1XS9mRrAwd8pvBGpV9GJlZm9m
0wNhTlPv5nlcW0kUoe9cdMgr28juwQfrtRiG4pg/L9TQc6l55ZviqMBYIn0/KJ2thPd6ttOUg1/k
dl/vOvXDnF5DUbQnYDGFOW/0m5VaLuyGHk0FIG4oRj685uCYqEsnu3o/7ySv5e7JM1NLVEzwNADp
MVgfqMwrD00w9ylWcxI25bYE6knlThhpJxXi3yDLZucSX9IoJ5bMUp4WCqJPetDXskPGQEy8R9bV
QV/1z78BOMA21y+BlCMDK4GvNLXgH+UbIXBTILtIdrBLnHHE65gEotaJd9EjdxCKHSG+5FKOTRkH
rJiPkGv5K3HXA7bcMsCB6823uS08SKfSmd55K79sZ/olk/JwFRYGMKvvk7UmDTUGuVdea92qjgiK
EgdsiieK8mvlVAhY+MXsQRdv9eKgih8guPmzxPNLH8q16ZgXArSURspQ4b3spSsVeefPDpx0OxTc
XW1wAl4CwfY6XyIp7yYLk5gKY5K/SfkkrGS5yZwhG2VHzE0sOxU6dre0QnOsVL8L0oFHKsU8VdQW
MTyL6Ro8hc5D1NT5Ul7pCh6UKVKyNrCTCJRIAW+6mmmbCzGUbRZmpfQdRqOOAnwXjhgbQKfrzpvt
VRYiKFOUBKkKDLkQPmEfCbJI4WTP4lbbFatoxZsDZH60hTDKGEH2pI5TjqGUv1p4gqdgqOw3Ho/M
1Hkhh7LHKpTnVjahFHl/VFhYHTf+BlPVHtnp472IeR+JssRBrWWjLPGRgli3qzR3JXPihFieuVEh
VgANYhzEOLd8SByjX4vWRyKPnFvM0YMuFAKc0hLzWoRNaz8tEFrGyuN1W2MLUDQRXQXyD6VF35tx
EZZ4Z4vlbZ5+V1WOLXN+n35TBFVdtGqG3x/SF1BROJXA2/tj1b8x+fC3CvRzYorULlUlvznVbu0S
ciIss6l2LgOWC9G4drunzA0ex3uldf/T2dFviroTY7nWoJuF9DTuOqfn7toyjQz1N6w7YC3lYgao
rXQQjk6IFL21a5SHHJUQoXq+rgY7XVsIId9wkdunQqb6SayjjF9/9mWUTfEhOJoX3lb3+vtvpBVM
o1gIpPzbKCnlkMTQSrPlHarTBPQrQSlCeOs9fRXvAj68I08k5eWMMjPmyCIV97W+S39oktOjE4ws
xlhLjhjaZeCg9mM8cY6W+excaEo5PTkII2yUoLFQo1oNahk3vJO3Fl6d8OOcpIJVxkUm+mUrlM8z
w2lUcg1Zt3KX3ZJ51vI19Z36ldRV4438GgPty5G5MAQkrF4UBRdiKQ9SohE+5H1AxgzLreqAKyhE
SkqaJ7OX76zB5mUZPHulnaJRg37JGEYyuqnXwNBGTuqFrzoSUmE3bf+E34C8Q79UpLsAKI1LkRzD
w2Cu0c1usw08saoBqNPHbkft6JLHi1+8j0nP8nZgsJpUC9kbAOkiO/uGtfTcxu1HqLmRJkBXAvV/
ZyCUfuNYLDNML3SlsihZ6Wa91Mjn/DWAbDHagcjBrlPk+r8FE8exHpnyPQmBysXArH/Ub0agRv4k
ENfJugfP4nb2wO645b3AuSdLOR9MHiqd2aBDNU1ODEBQwGUdzd7RwlVV2OVJw15C09pV7FhcnBXe
2VJOyO8nvw5JNW/aDZgNTFcR4tSm9YR1+ZDeaDznwztbyvnM4LEkvTKScUWnLHTCe7xQH9P97AP4
uXCnPY9H5R/OFktsWH7CXgkdikW5TcrctDLsecPLovPhzKENJm5XS+ziMLnqYTDt8pl3W8i5Xbqg
L7Hk3BcBLBwxNYbmWXuaWsgJAmwS71sxQ92Bx5pHjuxSEvqqgP8kc9XUe1/J2wSohiGS/74G3UcF
k8HO6Hg3ZHN5Iye97MhCU285d5IdvL6kUvpNbTP0mRkhm62cGWiUGqChsjXod4zULV8koBNX8Llu
zatjMrMPjBaCcNs0UOOgfAHWPsa61QTMTFrrSAjdWHvIM24AYWq3kEK5gEzSQ3NuiJRH6QcmdUe7
+EgcTDX1qS0faifG3eDFEJ5mlBOIRFkthTRK3ybVtLWxsQexcIPhhfPhmBeecPRqmMwFJiVlLsbk
ZzO6Ej5uYH3AgCSQD8B3/C2+xZ7c+k9Gj1VgYPwtjTITDAj5vo84hda4dQfXjaajeJzXOuGHASM7
F/6SdYigcv0s0mogXaO0M42kr/wZORWBsgt/Sm63hvP+CNatZ+zmtwTeW7q/fqIsW1mKpFTsjAnD
ahMisRQe5AF8BLXgXJdA0hX6hi8lUDZvAkVZNCpSRdj22wqcSRomWvk5BcuRLMVQRq8UaTmChTZ+
s4TsJIT6Js0HW1PE0zgKO8MX3OtaMev3S3mUwceNHIeijJxJXI/fCStZ+Fi/i1u0HUFyWDwi9/2T
K7aUSAW7PE9GxSrQLFaB8FCbso1quj32Ked7MbNBjIKQ1ScLcwr0sruUt/97TIQHLJ2QKeQRvG7g
cemKzzRJfk15fQlmnFvKpFJtwZwBnDLH2Vt40GywnGwm0qEG6CaIeB3wVtjlaPMRRbmqUql23PhR
h1G95mSUN9E3AVR6INrK96PTyjsCp87nq2Ff8b8PV6VagnM6j2FKzCaof+nCVhWe+5hzpf/BNL9k
UG4kyGNdLubJPya/MBhY3GK4G+t/5Sb/lR2ag7kKH3hPJVa+sPh8KuVF0grMcqWIubV8zJ0sBA+P
7ttafWtFvABADOHSm3zpRnmTOK1nUR4w5NLttLu4uPMfzF/giHUCsNkZie1LdqivBkDRoiL7Gw0D
VvxZKkp5GT/VMVUQokZFVsQJfwyWsQAZTHL5aKV/u+5jeKdKuZjGmsOp1NHbGoNv4vQcKKYzYewB
5DzX5bANBksVqowp68udB7ETpTEmy17C3rwRJLsEE9u4Ub6ltS28FVsUSd3q9T/KpLxZmLdVPVh4
NYyA6v4r0kW6kzipPQBoyoZMYOuXHE2Z0W6hKJXA51YwAYU5aE/mtGmqg6pyzJN5uxe/T7mxcVaF
UQlRh5FAJVSh+INxm/7pP54c5bT0JpYjY0LKjDXElxatHGR38JMEJLtf1zdYo+dEBI5W9DysPxop
1sAxsxeOkj0pP5J+l80cW2d+GYUkddhVutxHKcYhinNVxyiXiReH+KviTh4ytVhIkM/fNGBtFAY1
ggQ8jAtsb4Jn6iH70F1pXWyT+3gPcA5uVsxsPJhkFg9AJ5+kkedCg2kQA5A5knUef432oothw3LT
Aa9d3yNF4GVz7IC2kEcpKRRpL0Ud/FO/wqh0hF6w0z37WzBMp07aoLSSPsw8fnCukpRPzsyslIyC
FO7RAncNlDgyp/T0H4qDesMfwO4jP16eKeWDI1Od1VDDmTaecCd6yJFDe76dkSgMj8KRSxRO/vqL
iLM4UsoLJ/okilkC7Spv8PwXsbKLm2gdPBHt+sBJn3kFFbahftkM5RmHsq1SXBSsSc2zPaqZY5mu
1B6vexFmuqxh7lDFrCqwjagcocgmJUrNGJ3F1sIobj2VdlnXz6FWPoeJFa5bhTdbw4xmC4mUaUpm
7+PpBrVaI3oojSa3uxC0IllQfLMEnsti2+RCGmWTk6z0qiHgtoegKibYtOZBt8kcQeLym2PML4YP
hqUIwAVcoPsbcdvnWY8tZnXeZngbGs85r63EvtlfMug1pT4G8ayWwQnjGXXQnebGvNd//hidcJM/
SHwOGo5KBmUffQ924lbr8J5Hj8lqdCcHnagClp/rZsja0QNC2N9HZ1BWUajNIOW5aoGBwdwluwQo
8WDgQ8mQ+8Rg3uOFJMoigGKiAfcckyX6zfQrz7BLD1xSp3eseRs47cNv0EOxpmaWulGOCnBGgzVW
xOJd0Qn20S7fTOCHi1Yxp1PBDJ5gWMckOxaaMHt+HmWMftTiuUXaoXfvvgQ8UM66FPPqLn6fSmuw
0GYYwOyxjvJ0E2yAJd31tqI+ckyBpwWV18xqkHV6hVtUrwiJX37fredXwRHv/DsCpRqhOudeF8l8
THzpRT/GuqCJc6GDE6yT50B8rqIbQOHZgeHbZbkX4BKvi+McIz3b1IrYiglz2EOWbvv+VxO99Sit
mu3HdTGXAEEkQALODTECG/Mw+XNzwHZMq3c+Ptfcof1IwNzS98ZVMLCVrHgQYMxm8VIYFa2mcB71
Ooew+GB1NtpHs5u7IEfInHyD15hkgm8W07U3lptxFtDZLupLTcrqG2VQRz1DHgyWGsevxMKeRnkj
63HIc1Js1/ElibJ/QejSOsWQzFG668B1omxALLsNtmS7osYmGK/QIzGD8+IDUjdhjIWqrcHkd5TX
wl23qTx9160J52O38rFtNO5GL96UN7zrwKzCAGcBnxP8ztjQoVxkERZiNIeQm7wM+G470jvKbgRH
eZslsBiA2fY+deafHHNlXYulVOIXFs0GtQ58SavhvQYHsCoT8PLJUlW/0bx5l21hPRsSs7loLizv
vBRL3ZKyRjcHKF5/bYeTSzLuhDWZA+dCTbHMxyJsRgQZEAD9VIzr+zFNexLjavAiKyCvw6BOaWse
gbDIVrrBpVRjedKlQOo7Nt1cKoLYAhYnxyTxACA77hwFM8FayqC+mliqo9YmUAqwiu1B2/iuEth1
6YjfFZRegkfubiSzSgEYI3wSss0v0runhSLNVZahaQP+GjDSr2WvWhPGrUR2bQUQh7/BAsg8SJDe
A3kH46gGDQbRYRW8q3KdTMJMv+ppL5/yu8BDM/N79AT0k/4g73l5CvM2AE4D+BYEu4MGSQBql2Dk
4FA7YpXF7sZnPdj5mEBvDA4qNvuyfwmiX/Xl2OiNmgHNJTxMmadPmEHP7zD9ajlT42GZV3FSwHb9
xrAK8+ItBFOpZSn0Q6eHZYptBcIcpWzqDaFzlTe8ZQ/iJumXG0D7//8oNeredQ1mewVDAXbkKtgA
hxPg2OHmN7A0yB98TQ513dpxKIugkv8a+BtuQre3tXW4AaEDH9OC6UsWOlHXrojKWs3Bk3uMm00J
apnBeE2L4XYqCjf+0H5IrTOKexnTDO20GjuX46rJiV3TlPKZklmaSgf0bLhqAjuRk4LGrQq8rdzj
L+ExL99CVSqziADUKVVFUJ4U871JCltNHq6rw7lqNHxpXZYlthj75tSABXdMQCtWxnZXP5rYMrwu
ie27FrpQGcQ0jbkIKIvkrXXDp+kF2Ol3At4e5Yu1k+3ikT/Tw0qOlrZPpRBS3VvZUMNOSu2b0Tya
Mfb1OR6E8310cs8XcTtJBlWfgRJwNKvONqIbOXrinBrHU9CYGSBY7Hsrgi+cduk9AUHODuoq3/H5
ojiWoFOewgyHWa58DZbQG7YpoOwt9E7V/WrjD45KHF+hU74C1DbaVIdQiaD1jls0LjwLHJX6qubu
UrCySMDwKaaGLWTCunn+fQw05JOOwKdU/r0BnAs9aWzBl9ZhDl50QbA5mrEeU0txlMVNiaKV+ghx
QJDWbGXVOHXpgiLYVao18mW4RMnRIgfj3YLT9Nw9+c8Brkvf9Le69I6MYiRpLHXw9jUgccge+/we
aaCBT7wosa3bEkNBhO4EQ3uY4XPiNyDnAY15df0UmHdCB/YzUOYwSUp38OtYA5OtoZnHfF4VQmSD
G4d3zsybvRBB2WqpqKlm9iZBRB5dgdCTv2m5XbxFH+M31GfCjboPh5vxeF0xnlTKbqU8qqtkKM3j
aEwoSr7kTWCjZctTjhneFsqR8134lB7/qRajHmJSZ3L0HUGOqFpXtYfVJ9xbaHPxs8l5XdgNZo+A
94b6HWACzkUWdSHPFiAJsBsw/Uo2f+WUGqisndjjdxDZBvIljfp6QtDjsawm6Vvid54Zx86c/bj+
pXgSqC8FGIQ+MEZIyHJ1I9TYKhS5+/jsz/SlBfWZ5CTPLaUdLXgxsrUr2dUzZgwdCzTroTfsuetL
TFe2+EbEOhdmAdQZsywmlbQ1Bk91GnhNPfbAerOSt3Xmkdp/6uVrI9oDbef6cTILHFh/0SUD2/Nk
aOtcdjQoUo1pDyBWVNUb6m+b0gAQsowqnol+Q9YegkraVSOe6nF3r+tTZmu9su+G6qOqyn0QZVug
bgQO569iW+3XX0UlR601ZmWcVxZyW8Iwl6+Avh6s/yICDqwV7wuwjepLHFVriVoTSPopSleNvu+b
135+5ujDjB4A6UAzAoeMKHh+ynWRlWqRoPjXoMtCZkgLZ8J2Rmj399WH6Xar9kV0tWf5HWtW4fBH
p2lY1ieOLOoelHpp6qfmpMKezZs0c7pbaWNi1SGSXWDvOdY9r8DDTDcW4qjILCq5FRkFkoAosZwk
+YhK01HrJ0Hl1G2ZTQMANP6tFx2T5zyVFQvYLoMDlj4gWbSt3Y8HghGlr9K3KlpVpcf5kkzL/JJJ
F1X1Er1i3xJNDEblW4JpEQA9w/x0p7/xHmJKMxUgyqD4LUl0rbOeK6lu6pHsi2KDE8QceHt5yfYv
5/1H3w3IauBeMoFC+Vl4XbihqJ3S3JoD6zjp01oubkz1obKa1VjzkO/Y1ZWFJKL2QpLqS5Ja1bWO
94K+VkFqC1ieVb7JtuAh2PBKYcQKLiLgQhgVMcBUmaLCCTQ0ceevUdwE5qQBAmLec5xtjQs5VNQQ
urAo+wrHpz12L916fLcmMseM/V7MA2avouTxWqnMUjiC+t9fjHIrrZbN2mQBhs28AV0RKNqne2VH
ZoMAWWpfN3zmpcZWEdDRAHJ5gU2qzbI6ZIrRnuCXbSBs7eq+c5L8O9jG1tclMZ3xQhL9vYw2FcHh
gxJR9jRW79bQcPwhOZVLg/hShfpQAK1IxsCCAFnIVlaM1R6zcZRW5JzYP1j5lxzq68hJB5g8GU8G
zY5uW6yZxStC3JfegsbxgecMed+Hiphj3EdYYLSAJqntY4AIzcDKwzsg5W0YMnOVxdehYknXSDlA
IIH5XApPkgDW1xwrJiIgi/XnMK543pZ9d7+OkAoleewraWjhTrXuvIowEF2t9Xituq0nYUepWxU/
OldxilW310B2G7vXLZH1BbGBCqQksOx80mKf+6lKAGRfNiJfJ89ZM9kQNMAE6MxJD0QEoJDyqqMM
yzyTRwU0FOzbUa3x+MHQsl1KqFZmeIfwshGOFLrXng5ym+Od1Z7aYDylXZK4RpAdQk3YXD8+hkku
taGb7MMwiqUMpMujrBw7AYxq6g81sFy/ub8uh6cPFU0S04iKbsCpdWR7rDMxhSStZ94QKMvZnqlD
+aVejvxeEUfCkgU0fhRs0MN5AEDXmo+swzM8g3JRkpiZ9ZhBpRgJI0idbvHMxyrnix54WFLPPdAR
8gAAeKdI/vsiJhcYkmz11jCPQSbbYvRj9B9V0LRd/1SsIIlDJKCkwMiTLmC1E4zsmEPcEoA8VMf3
oZMDUwoPYOxuSGhyhKMtciG1GAHlTCblRJrSKlX8KSgWuoBYf2kPsjdvKtAIOultvMfawfEP3hNn
Eql7LDW96KdoQx4n7SmWn7PiT2ZaFxLwr+dfqwdNp1kVKFjkgTeaWwDHuwXYnMoUZ2kaG5LYh9wt
w+sHCbLqc6GYTa4EgRQsy27XyK/T9INjHeSmUpH5TCvqJhsg78OsR0laDQQ8pL4LXcsbHWOtvdRr
Xm+fEVvOhFH32RoiWY7C2sTwIsEaS9a112x/o3/COzXqLud9NmWA1iSVw4o0gFXCnfpsAGw9brCW
KdpASuFkOJxrBpzw8y+VFHHVNRb8h2abD391Mkx3uB8dgntpbYt/P6twdpRU8hH11qTEmlGcUl8c
HD03mnUcJLqrKFHPyQ6ZrlEm8DlgvcVLmkbpbjMQNYxFSJo0sBEMcrefF/mvg+Rl2IxsR1sKoxRT
rVEDX1MNAg8MKprJNu1DpwwqtzQ1b+Bx5bB6lmfSqNyqGoFHkoMSBREmk3eWfZOgfSh4WNxDE1h4
UFfqxrr/k1nCM6mUe2yH1kgECfniACqA2W0AB4w0FWP/CsIMzzMyLROrNxL5H8BLJUraVJiKH2Oz
/qg/9ME6qz+rXcBa9lIs1tq1vlL3vAcgawpPW8qk3PEwAza81ef2pNfCR2DEh0HUb5Nw2ilBuh7U
flVO7btUxaUNRhMukCIrsC6k0+vndVb4TdjDVavgSwy+Cd+ntzZxkhtlXd72vVt++41EktWRW6pM
D8CWUihWTeEbR/khu8UAA9b7e3s7OvHs/N7mD+/D0hvoQJ0oBwQk46jdCeBFx5t+ZX1TnzrXt6fH
cMdzOazCJTQ0NULxALBdusGfV1ljTTMBUd9FJ3UX/yRjNb7buOlt+wsI4Z80AX9mvoaEGQ2QPGAk
kQqBkzJiFlyDVHVdWp+bJNWH4IlbZZ091be/UVVgNAkx7I3qD0YtCUMr5YGKfm4NaURIbDyyjz1u
mlX8rV3zS/dsk7Gwyq+aGAdBS+08Zkgh1pOFGo5VXeOltY4J5bs82F1pAw3OIUWMOd73MScjZN6O
hVQqCqeAeO+sDvW0rrod/X0ubaWYVydkpRU4ub81oyLwXGhZVhMPB2xrV4VhZqZX7slUhrq3pBUv
aLDePUtxVPDFWu80K77cnhIrE508DLtNaJi9Kwx+55gjcFw5aRPxmXTaJFv/R9p1LceNJNsvQgS8
eYXtbja9aF8QTUmE9x5ff09Ru0OwWMPS5fJpIkbBZBWy0uc5YBIVTUBOSzSLqBJbfdfkCsHubo/4
ducCBk9KEJj3aCypAEhJg+RK3yU+r2LIdsbvkukm+WLWUiaKoF8Tzv4w6xZ36i+AIxDkKS53ETMD
25yTbphnjdI1ooG3QJIH6Ui6y6EvHXQ/PvCyPbZa/nOldMu8BDN1PIVoQCxG5+U1KinthcEdM+NJ
oZR/LMHFZKULZgyWZ03F+jpGoUSl4kWDbP1/Pwyt/3kpShlhthrQ98MubwVgXUAdZEfZ74O3jvHX
Csk7FvUA2ggbM5mF91bkDxXWqaIYGzodr63BjM02ukdZRiPKtLUmlxdiHncFqeW4vvTF7yG8tloe
aBTvRFRkJhlRHQI+FYUZjAE2a2C0R6m4//rWWHnCVrupyGjSAcrdjri1CB2gOCoxtMa7MnaEubkz
KhJSi9qoYwMyEmB6oCuD6Cu+BMJH7lrnVYpatYoCvHUV8XAw2NHBu2C65gTYsCTB0CNJgoTLarUR
194oQXlSHPOsPy8Dng1mWiaQ1VqEswh7A3TxCaugKPKm8Ga9S3qqudu/qO7sdPvCj3wubhN5qLQF
3kojL3BTPEkHVdPM/E1avQc6xHnR2Doozc3HCEMZYISIXr5WFuaFbiVSpkObxwyLrVV9WuZePQAd
f/alZZAcvRtjO1IAFK5oA+ZWa3xpMzWjC6Vsy2AsDXBRJarZ2FHSrJyRKaZ6ITBSVJRxUN6gZ1gj
ZZQWhcDj5vv0Vw5YB/THUB4mYC7aobhKC+wn5QGv9M1yfxupb+H/5vLVfAGMRYPHmfW5nc9Htb2S
kn2qHXNUlSzlO81pICv8c0q6T5Ylg5IVHXQZeNQ/Ydr6Wyuyi0f9J5BVeqfkbszxzkcpVxGLdVep
Un+aa8xVW9fS+BCh1B4roz2DnLNNeGjA/6Jc7yeklGuuRilbq+hPwKS4BIUkfsmBC0ZcrXC0dl8r
M8u6bi+U9k9mETVhlLcnS7oP18OooR1Tcie42FJQeTQNzDqIJiVlWTG00IK+DRYBYMazXyBJ8Hq4
jjMLDB2yudcc84XPcMKMqxXxXS7lDdOoytBEQHRGLBFZBU+uMUPrCOchFlaB+/ubm6Sw/P1WIuUZ
hVJMpCGFwvyRmLpRBtyoP/P4GsYOePEF2/q9n5DyjnOpNXKcgqpJuqykQAWdkKPsyMCWKbmSAy6w
v6iq8WRS3nIdw3YE+Ar5mpIfO5mXqXa769zFxcRpaVvu+o0uw/ZSKdc5DqBeXSYEUeClEo6GrsWP
oF5/XPRRc79+DmyNASGUDGpjE3iq1PcLsW+p9eXYI7VN14sWcAWxbzhJ7iN7B/rgXyGrMY3MRib1
DeMxr3sJ5uRkhrJ0lOJFdpdY7l1lnl+NVB2Csm/xTsKp4zx+cphPrnMjmPqQYW0ZqTYaxlMIhmNQ
K8/WVZGcZHnlaCkrvFI2cqjvl8/NZKzrVJ7C6l60PDCx219/NqZ9eRdAFyTCcmn7BdClp177NYwP
+urrxf5rERL5I7+4LBpPTJzacsZasEGQvUgqm3nFXVva6CvDFzgPpmXPB8LKmPll5fS8XJ35qcA0
CSZ38FFL9KyYUsEB6QLcgmQCe0+PbGtpvCgZ7GnhQbIzRYG+E8SImgrKFfL8Nz69GOQ1DUtDe1Zu
S3AZ57cYBwB4hnRIjqtTXAGPxG3OWt4B2S9vI5byEVlcjlrVQmy6Nw/6QXEBvGIPPhiAsdnaAniY
m0Ez1XIjkfIOWNPKcg29Iky6EQLs1Eefb7QNpziOHiE9UZ4STujI1FMQT1rg5zVN4OB+vNq6TlPM
7So4o4RJNOMKcGq2Xn3rNWykUIWybmojfZZiwKO352Fd2BHQr7uJO6rJOwwVG7VmvTZZ25NYTFzs
PrSVzpMFTwVYYr8bHcBCasNNC8JXXlGZraDvt0gp6CSrRVMP0JTRglCAoQgz3oF0I5n3X795toK8
C6JUUmwB6azrRCUx1aEbJ9m6/loAO1UyJF3WkVBgmJ5SwXEpF2lsteKkXpuBit6o5UjXBPU99iKX
N0KuMB33Rhq52M3LnkMzzuYmKk/RvARmbHpjWQerlKB3mQX5rNsZMNKzpHUlLbZVIba7/mVYEneY
AD02K8duOe8S3cZQlDcJ93mLkiHweEt5cRdROctCdJ3icK9E6cHqQNKUYjNAmQ4DKu1SXrvL2Npi
I3F8C/cKKe85SnGSZGtZnKzYJgEJNmBAXQSkKFKG/ouYkhnhbS6RcprAShrmpoO85VDkB1KuNdH4
lUDZpxOWhYA3mMI0jNjesLDiCd43bO59/GrKpKyAyte05+ikH7DCGsxI7LKjdLAOPebNQkfhuTpi
IGhXt5VI+Wslzwu9qWQDiBDJrjqQtbPJn73IQTDJARhgGZGNqE+7FW3UKfHYNqd1n/WL22s/8Dk5
KsKTQdnDQgecnp6Z2rNhnRrDbwEm0+ecQjfLVGzPQRnDbp6KMa0X46kpwKqpXCQCJ8HnCaCMnqSU
ajdkcX3qcrQ61saR9d8cY8QyD9szUObOiEPwk2MbHZ1rMCiiQpWgxRsFwjlWwgFYx6sdMEsWqgic
GLAwo/GhUndW6XM+mtZswIEI4MzKgbB2G7rC70kB0zTwbw7TLndi1f36mOyLfJdKXeSQqqsSRWBl
DvPXTnnQF05DnmmQtseirnFIQKzaKjhW4y3OgpHzyAMZmEdWGPhQICxfuBVGORCpropVEuCiTKm0
u+VHaVy31auSyZw39C9W6P3aKN8hVgoonaSCTPKIBwkY6Xsyyp7lmHO0R48AQMQDH5GJrZLvUinj
LsyWPqwRAiZMpYR2tosOhNIzuipvSHEv+aZA+GOsW4BdUzUogZFgymWlpMUJRHiz210Md8BtzBz5
cjhGTneZuSqXbZn8yk/WdiOSsu9RoSRZOTfGU1mhRaC4K9DuH8gCrH5FIm4MnJ8Vg534lWjzJouZ
1Sbsk/1zXMrSm3nUJqOUFydgeFfAgJ6C8aW3cxupmj3clgEv5uacleaYyCZ5rcouw+yUdi8ol0OU
HHrtypCyoMs4BpP5Mt6PRgNc63MYYyVqwsxggsXYOfFMQStsQw4qrr9khQSbW6TZJZKsyudo1LXn
xhtdsp+IJaKnmiB3+8klb3aKbV82B6MM2GopGOGfWpjNg3ogZV6QZB8JNuy3k6Tt2ShrphTAKSjU
9D8j/G52QeZ+LPLqoysFBIDRLe86eTpCmTQzt7q00ebyZKYreAJUMbOl0rSlON91lhRMa3L3DY+w
uVDKtBnGMCylidw6DO+ndm+EHMfK9Dib30/ZlESIeqlQjeJUFEPqNn20OlXU8fSCXMsXZoQOE8e6
jGVxGMuTkRz18cUaC3vlwTWxXTbo0wDgiyFS+c2ebDIIK+nm2igQhYC+VvOtxCa6Tmq45am8GIBw
5CQ/BS5FENtMbcRSSjj2eV6NU4eFY29+HMEMv54VICFBj+HvJmqYd7mRR/7/5pjFWIQzqDKg9MXV
OFyp7X5SuYOCTKuxEUKpndyG5awqOXgMMOG+YmoHC6IeSFeBtslf2f6XK8TYngToD1GjHVtVxnmH
2hGx9C1WFLAfHrvqXrWtFjyerbNw4UaYWo8q6n8FUm5NksGea8Zw3UkBX9IjH6y+U6lSNyIo76Vo
hWq2vWpguEQ9rCjvN05YoSBXTdgKN0FqIu80w4tqrkKSX/zprb0Lpt1YXIVznk6y9rwcADNylmGv
SfVzzHp8bZjYHw2sLKJlYnERJZ2PeihKbY3xQOSa4jVG0WUH6HwApjGP84JUcwyEPReoifnVNhKp
mFwX0wRjQamO2j7eWWcXu7eRxB/SYXGBZOoABo4XWbLGrIAO/M8hKX82aWo3ltWsI9uU0b5IDuqe
gNmJOy7gJvNZbyRRZqTLmzyMBBwuhEsZUMVtbrDW4ghe4mC6X/+5etj15VJeMJVFVQxTMsCgDsCf
jx8x6bEuPc+Z/jbsXPrjLtkLgbzjFfPZccFGDvXgYJt7YzLePl13T8qnNeAfJKdHXFA63xpdVTfS
qLdXaDJoeoVOx9uT/OGiCYAf5pRgjwYOTu7wQALYL+FdHD3J2QEDV22TXH9anORC8YfAusD+Ee4R
HRk+7Cbbz23E0Q9PmWTBUobiZN6h0AM0boSPk9ODKUl6VRwiVLjivj1mxEqoJzAACIY3k/I6+lTN
bbziA5JyJuIrcBbONtl66g/yYx7ZU2IvkNye/8UEItMZbWRTzghrsLkVE+UBVJrpkOSOAGA1MVa8
ZOQe3+pbqht51KNYtGgekr4rgJk5+9jowVY2wDt8MpVCAM+58njnox6HArqZMJMgb7nuTpZfgaOx
f8WSKFnVuOKlVUw7szkc9TbCsCklOW51rAFmQRElTiODGFLnYjJzDkUXz4auFOpybXQAbQmXyS73
BS8/+4Mf/BeQZcxc/P1UNFWvMBSVKg5wRjI+WUKGHN0kyO9J1ZP0hLgWhlmF3MijXJEWKlYkZkjF
pZ+y09nSzrrB4Bz2lKtLk1O9I9r2yZ9vRFEuqJXFPBIMszg1vXaIrVi0hRLQQ5VZoWVfoatuluML
x7fzjkc5I6XvpXDSrQKTAtrPcZ/7YkpIBghcWX6ePXCkMVVFE0G+SPDtQPr00QkNxaCai4zwLzwv
QPf2A5ES8B57L59BDJy5vESBYcoIqAZCTQQuGEmiLjReFljsGJpZNKltYvChGZ40/OcQc60m4x4/
iKLu0SjEvFbA9YQWCpnAbYIoqGE8YUYE7nIP71iUhW7NWB+KFk5PL+8brbIlDHxJ+Wuac7uhjMf2
4VTU95pKMVOnBSakuK/dDtiOZHte3IuIUUBQ73IjTYZ+fJBH2eN0STpZ1Iu30Eg+tHsCjxP65mDP
kFcHvMfNeHAfxFHmuA4zXW5riMMAMxKDgzk9jPO1VOzjnPfOmCeTNewpIPySPoM7VoVczei8IaIN
rwmxRuqaV9NVfWr86JY3qcIqk+ooHP5XGj0QN4hNlFUjvhshWpL8EUzjRdAfpIPoVn7tDGc8X/Mv
Ei3Jkg1Zx7Ql5WwKcTZMvUZkNF+isPCWRwLWpEXwcDt68S71EtPmjTkxHByoo3URfOoEu/YtfNrk
x7qWgg0egwrAbKq9wpzRhY18ZRaDr60WTwz1CIwxyrNCrvUnZb1QjWM+nfqB039iBZYfjkIp/lgI
Mtnz0IDA2x5lJx/edrBIlRl74P31suMaLKZCbi6P0v1O10w9i6AiC0bp1zcGHdXVbSvogzzgFdNY
WQHOZ2FHENiNGB6hLHEXJf2I4RG4mUewVz2STR0BAMr9a93Z4jcPpwLOSNaA6SO/TdFsNWORs6U1
iTUO+v1Yu/3qLk+tFz6KwL+VtXPu+ZiGkuRVAEaD8tMLGDpWrawOQ6EnDOH6zSH1AYA7o4UOoIdD
P2HBk5uvfv5+8GxYpMYPWH4RrX90peJqzlgXGpRTmzuYBfpDAlDvtHQn+vClXISkz68A8rDwhKwA
1KaYSvsob1KVKZdWPTopgm91D2D3Az6s5nz91D7n/RAiY/kItWO04z7td7SrWre9EJ3K6nIszsP1
9uvfz9gZA6yNDEIIAIhjh4ueT06HJp7TcIpR7Rq86iJ2jLPufHxYUnt01lcy4bOItgmrxQntyGv6
GNpBLlJvWSfpBgKgj7c3TJYRK4MePis68v1mcaUmcVrg23WNXYL3KMlqzlV+9m26jB8QMUoK9JIu
2jS10EyowIXPVpm6U7wvVIDMDdepWu5m7YFzrZ+LJ8ANU4EgLAP/GUkweR6b95akAAYE87TxrBmj
l0mVHa7FMRTAyQJsCcUAI+yEddnCF4YfHMmf4y5IJmuAQOkAcZVFPQOw6hhzsS768wSGVAToMCz6
1eRjQCz4RmkDY1qESwSDUwQQhPwtm1NOYZ/WbTn92ZPVsVGgjl4NNlYF1Y1StRduusg43AeBxAZs
BPar3gljhbHaTArq/RCYe+EuLVxUFJEMcz0CQ0c/SKM+YjaXnTykKG8j8V8c7bG7Wc6ru+GuOkRe
u1suczCX2oR0x81Mmxv6kd9OvZAP0qkAuhtqq8liDDa2rgkmodyNPLIUTHARgdHjVruvFYdhzj6I
ox5kDlsmgknIfFKqyDH0y3WqgqF//f8LAZCWKYkqSLs/2Wi1xM6T3mvYildeu/omB/RPd/e1CEbk
AI+6kUH58UQb5gisq1jtOsQ/CJmhgTE7v/fKCzT6/WHHjfRYH2orkHIEoF+uo4IcyriNBM8YHPKx
BG+9kNa97CeP/FFvhinbHpGuupllv6og08bUKUa8c8A0GbI7xpJdSi9dJTqcC/2cXX24UPqVD3Ep
plON89VufgTmGrpk6PphFTYEZJ51vb6C+W/+3kjXR8HUa5/EEUuHMQS3aC4JYLaCKXvq/OE4n/8F
QATvmNRrl7JoiGfSQ5t98C6DleAHal8XP7EFts9B4VJfaEi4eDbm7VPRr3yjPDR7d9nLopb1ofYs
Jdqx9dVDKJa76HKwyavv94TvljSE9GMhgkBJxOwc/49goAF8vGj67SP6GPtlaU7A+/YSKTroWXY+
STm4jSKQsAzLj8hSnpvQKO1aTov/VcGofCLD4kInkQc0OaRPP+/N39GBTO/NnnEvHkUExBF/pIQR
Wn14RJSjTCJRz+QCc7K9v/pL6c23lQNK6GOxX9wqcavLv2AyYxnZ7dembJMRS7BOM8aC4j3AoLFy
M9pYOAxGERiG6mVJiggZLvyJ6ziZh5UUbP6p2NK3PvFQx6St2aLXvVwXJ1Swc7cCRnN/sGqHLLK3
gVlwl2CYh93IpByY2oxtkYOF6aSX4MYtCrvLn1deE5+RSEF3N1Io3Y0XIFCHMsqf+jlmYNUTKVlr
F7kNQDJ9xJTzN8g9PgqktHWWgQaVgtgM2lofh9Ux/CbIUCOvV0c4/A3GEPt5bo5IaaomVoIABnMD
narxSCpAZPw+tPvgm2czJAmo2kilaFNvJoLSV3GpP1m3ZhCdreg2RPuBxFdv/RxuzsZ0ndK7PMrC
WzmUNSdjXXj5YPPBx2scuGvNy21gBUjfTBORbWPfDfONQJ+VKW+NEUArjE0k3qMPkf/tqAgAMH8r
TXKPyEhLt/IUarfAyJJFMScUS5rX8gdwk53st3JOlpbIRAa3lcqTRkXkw9RJs2JWpM41eQLGQHIT
xEyY+j/MQYSCE890M9/4+20q1AfsNGm18gSnGw7m+eguHvmCumCraMkBy4k8h7/oirHSgM03fBuo
36QBSlimaUtO+WeUE0N5t8qbmxZcXguCGRVsDkgZsVpY4lEL0YBbFfNotZ0vir23yMMOvXHOhCpP
FGXJ6rpQ+nxF5yGLzoXuthVzLM8+hClvD4XRRYUF25yJsmANWLDHwsL1CbvFGUd7QF1+RzqLYCjq
g8FF4yhYXqwfX8eRTFUBTiqeNLqon3oP1jRLhbxAam28yNMulZ5WjVNUYMbFGxHUx7JyKY5kfdSf
tKVA1Vp5TBYN0ZM83kfT6neN9PvrIzHgN3CTG4HUJ4uaJopiAb4ABCL9cQCIRBIYuSv7uSe42v5r
abwLpD7b2umtVWkJKsrhvgYxUfSgCRwRbG+6ORDlavJVMsZUR9W6d0GIjn5+cd6DyKG+IHu5vNE4
Ymo/xb6IwVTAHqqaTj/jDgF3pJk4kBo0FwRuTgmGvbzjZtLMi8POHIp1Foy+Tpl8lCjq2RjSBqRO
oys7lt/+Kf/DRmU/Qlu6+4suKdOzvcuk0R1kwdTKMMN0SbrvjwQwP3VjF4s4QXEl2mDl42Tv7A+3
kUcZ/rkayhm2nxh+yRfsGvOnpouJZUCWtXe8PgMrx8YAGbgZUEgDQxcdTkZrplarQNopBxIn5JdZ
5Yy2/CvFfHILPnh7NLyvlZ8VBEEkOLLwCWVLosG01sWQ00RBa0oOCDneuIswrtMHfCKdfzncuyTy
aTfepdGmUYllSFovp1eCGgQ0Tne91u0G+/DiLuScjPEKdBHzhqomWWjb0HXkWgyXOc7R6Rj9Hv29
/o0bi18zYNkqyEEXQ4L9RfWFegWTaS3mOCC2I99MBeINILrARUSmkHjpBuPBbUXRGEhhIrajgErP
k5BiUri07Ehubcl44KgE4419EEPpfCFmZijOEDNdL053TyBNiiA/E3/KPnBTPa7WM4Ir7HoB6swQ
EY1/qlmP8mKKRiFoeGOjW14ZwD0muxZ7yZswIcfFFmUr4kYeZfC7pCc07OihkFmuwkMPRUOL6A+2
PmgoX3ReqYf53dAkFVWQyhI1+aj5odwiXl4j9NH7kzJexE0whC+cj8a8RB09IcCxAhPl7dCb1yWk
iToYUoFO1PmoejU2+bGH40rYJkYvlq/2xOVTPkaXwMtD+lBv2AEfjzQYmE5TTAnfDED6IGCvVS4b
OksNNyLocZ8+7RQscnQaMfX7xG5vY79/w7gvXPCx8AsXPHmU2idhrYJVu9eeFLRsaoCoE7XXj3+G
M/lUWW/4k19coUXF+LU5q+GgacRAPaMWV9nZTQd3lgXWs+WhUaQE3X7OUIDvHri1VZZGwtaDnlRF
Rvqp/xVGWr6sQBJCG7jEGKrqVNekUUom/ghUrFtjypAnlKkyG5nUebEbq7YCWppPanYQ68FWMD75
jUewPRblYpQ4Tapiglb+oa5CjQ+8NkqA+k9guQZvHpvRjELP9/0SqbC4HK1GCLFm85TvZwSpAvgs
MaN5KHxu/YCRmH2QRD7n5nGnrZpNea7i6kjtMojBebcG6k/Apu5q3rvjqQZlHZulMSLs62tPSRnb
Ofgrk/wu0jjbSjxdoOLh3lqLootk7SnK9wroERIu2xDLHm4/DlUSbCWjtORRyU/KJUCevfUs9MVH
EKdhqfcvmuRM27FRBSoImFstSnNA9UIVqouwwTNGucV8W2eTfgMkJrz4TgFkqxO0U4knSQQ14aAh
WSf7FKVbqABzwIZDUPl5w6X4Jp/9k7V6PyGNclamSiLOKqzxaJXAWEjj8zpdXW2I7pKse/36HXNU
kMYHbco8StGM0Z50TXO0qIJNyjzkT+7XYljB/YcrpMxFPjVyliQok8XH5j46a8DQrB9lAKlV/l8M
lHJ0nkban40Ry5YWwo7JGTys2NyNoJWQHMw42/LubyrxzGtULEsHhCwa5iJln+Q8EdRVarUnq7Q1
2/hJ4MBjIB2QNZgYlTIZMyqlw1NM5jFVRUX6iX7kp6xQ7NZxaWQ1P1XLKS1e5ZGHss8RQCv+GGkg
CIOEp6wcAdZQ5kUQJ1F0y1EOpsKrOraHCAu8oVBPemnybsTeC4ZkPcWyq+JW83PfBJyW0qKIWr6O
JnZVm181v/3PPCDSCQs/jA0KQSmMGPMxOYaK1INgp4/ENf9EbfOVLC/VTsML+FmpEoZG/hFI2cpJ
qMyxyUIVOaDk605xSFO7C/JbYOJjMKw6Ghgvyg/CEzplf9EwYl70Rjp10VmRL4Atg/Q/WKvtXkFa
35yPgH2YCB4Ost4765vh3rtYutk7RpLV9p2ZY0SYwOFk12WIj2tcA2PFK24btI5+cDSK6ZJMTIth
Voyx8KAWawwTioOSvAN8FIBYrnfYOtjD3LgCTxozZthII9e+iRmqpSyjocPrz/ear2GBMAMPAErV
/l8MrDDd30YW5c6FpbX6ZkxI3DW64r16B/KQAMsxJyGY76YHXneXbbg38iiFDVfAh8kW9lVIxphg
JY1gdqyH2sb2zzm3zsW7SUpBFaWo9biC61OD+Yjo6w0fZPXKAz/D552MTnqkZh0zYNbnyE1n18Bu
dfE7Ou+w+aOf/QWeHvvp/aOR9I7DKurjFI0ytiQxCLqWqSOjnViUaNKnPFQS7smo8D+JrLUNRTh1
8szF++k8O1ftYj+fSKVEv+G8Nc43owfF2jCuFxC/k28W7UZwzWcIjSZXPOYHXrmVMZJMhrvfb5HY
881LS3s9n6pOzNEEJggYcK12+BT66+FtmNwBnabLOR3HklhUPhBKRlv1C2wXucvV1R3pwfBIXz89
E3dcYleellCWJIlnWUyHiSTikxfeq+vb9Buwk6QgvVCcOVhuJUwX8o/J+4iUWUmzeRJBykY+4oKu
W3mZBeQjYvJ0x02xyEf6FN9uPiJlUtRITjPLkvJTDLD9I/mK010uYEsr3DUympgysG5veQU9Zilq
qzqUadHHVSuVNNfgEgbTCV/RZcfGq3GnXCc9msPLblRsju6wbTUqapKFur1E15g1K+/DRVhUcIFL
vurId9qLfgX2zL3kFD/b383L/yiPeh2rWgHWxMAgAVnryBWbgP2T7xhfKPcIKKYdLwBlVmSxjPPP
CanXYSnCIkRk+Sc/hgFZSBD3zb4FIDC/aMTUGlyiiIobIATpxn7Zm524jIP6lCdzoA36vreGZ84F
Mgi5YV82Qog12NgXpTTlOhRXjGK0hRCUnSocW0kUMNY76zea2mf7cC6s16ouF0dVSkCnGGXsyKmQ
/ihi+Xc1pxa2wjFdVkbN4KSILv20njRfbqRoF1Vh5ZX1YLmqGjY/MOOn75qwEF29FidblurVbooe
0YOeVy5AvSunrPTaUWvVDBKIBH5uj/LiEAr+MirhMVRac7TLUhUvxKz43fVz/TBis8GdlU52p6gX
3WKdsYzSNmAAzmupALYjuGj7Vk48UVdGpw0rbGitWhK0I1AdRrkC1nIiYLukqjJ7mvbF/JB2rzqW
U5X5Cdhd/VluFL62mvU+OZv7VnWLamdNZ/ljno2lrViVZC+zueC3qItTV1PhLaqMrLINqjr2rXHO
rqZJlM5rCzVAu4gsrJ6vWE4b87W67ldxuhABxeEpSqYdFiGv7bhT8t1gxMZ+jcLoGbQ92mWq5Zik
C5fKG5bc9OYJEPhlacRupjSWN2WtaVdJre0UrTRxX/mwi/Iu24uFhdX9rEPQO1bAf9K1U4ixeDsU
2smxuhLDgY2Jo2pWt8+bcLhuW7XZJe0aubGJiSOzG9bEHso+PBbC3O/lMBkvq16ZXGlBGQDYbZLX
hUoUzFVh4B92xsrzRsw801ItlBJNoHXSnZamNIAP3iKuHQ6Ts+S26AHDRIXslywwzuObTsd2e/mb
5wU5YulQqSj7IspJhUfPD1El2MVwsITM4b0+ll94PxwdIjUo6yhKjWyzBS9ktiPjwuXD4BsH0oqW
ebkt2yFsxFFvPVYENTRUuCExaO61N2wdw4tPhPaXbPjx7pAB80psyz/fjo6TQmFtxm7oUX8GZLQI
JgCnes5+l7sqsdeL6ggM4CMpEySYq7kNb3j+j20+36VTviELJ3WoqxQO3ngQqoti/fn112NGLpvT
UZ6gHoppiGEST6gF7mLxJooLR2uB2wJ6lK8lscPbjSgqSOqbrs87LUM57nV0ydhHdK5eYvUUGAt/
MULPuzgqMoqyJJWEeclP6yWh75ousuvCUd0msSUHGZ4zcVedeK+Nio8kac0XXUekUoaXgnopV5cW
FyGPGZps7pCKhrohgqcNkUaq1/1R9ZJrDLXsdEA/AiImwMSswq0Sf60gFk1uaIZhkcpViPnN1tYP
OuiIgOZ6Nt9MP81LQtEXuZprXPHUnieVxL0bhx4lxmTWC75eLyx23LReboh2vorgYrv7n9TSEil7
opu9qDY1rlQ8aH6bgoTYkQcg2EXO+Iz9zNH/Bl3E1qJgg+Xj4UxrHGuJZEMEpUbzM6+pHPXH7MxY
X1l/a2Ca5fRhiK5/itz/0Rq0JD8KXGUlLsBHUZ4aVb2KzOZ27qJDvI6BnKyNDQo4XkDGfnyY9AJG
qaxi+/WjwHoFfvlq4IR/kIwwg+In2MqpbeN6elsvF2p7aXkGhn3Md6nUA7TmStX7ARlt51X3ALp/
Sm5UpwSbOWnaqSgpgay1fv7WeBQ8xLtc6lGOehTns0ZOa6I9Od8La2Gb7cPXesq5UnqyYQjVTAK4
MgpI2TELY3tC//NrCeys4P0c9Mrf1IkS5sqQTJZHBai5I9gce4+MuljcTie7IrCRRb06awaGHFBY
kZ8fqpPeONVBQM8ksUm63PxqHfnle/sy2w+lUw/PqNVKUhYU/DSb9HQBxAlooR79INHFNmrAG6tk
Tg5tFEOn3l3eCVY5xTgkYbsnk0NAqCGkn9z6CsstYEkT0wSmAuhomfLi3WC269qOBWKU8Dr9NQQV
Nr5JIWAJ0TnBbCrnqbFc3VYe5coTc8mFSYK8Xv1l5I+heFVnnJlUpoZsZVA2ZAXnF2aKkaMKwN24
kR2tRFocu7U3tG7265DaxaXMg95kuZ2tTMqC5KYmxF2Bap+6nEcaWP5mX7ewGSJ9p9OP/RpZwzcD
AgEdVI5CE0ozaZ3MITb8ooswe/z6MbNP8i6AUr1CszRdEkhNAekGqIDsqD6lypMlc2sJbN17l0Tp
Xp10qtUXq4oSlHmYgU0k2spN55LK3vIy34Fx/ObrozHtFFaHsTwM+gPM09PBQSYBkaXuSJfADEQM
fodPyyVp6lopd5WEGbVi7k8FxKFhySY9KqoKstJKtUqERTdkeE11tYA4MQIzxQt7mMnNVhr12ZYp
7qRxBvw7EJAv2x/ok4P0YFccy4t+tYHcwG2CsHzmViD19ay50ydZxFLCUgPdYMRUXhlM2q8y/i3x
QkmWB9uKooxGjynKPEaOfdLj66R6qqdrjl4wNXHzqSiLUQhW2ESaCnA8DBB39nCHPSNA14p+vst8
zH1zjCBx63RUtT0PbSy6bAalA66OjJwkB4uAq2GfibtZwbs3KryoU0Dk6hYBbEACWj4RONnUHXfF
Y7VHNoqghjtFyTmZSk3jrTqmsRUD5YpErEM7ahfDbhIzmMzZDyPpMpy7YNXrs0EVuT0QzjdUqbed
VWWlllpLaqF422/of+EPHXV72f2bb8h7cDTkOMZ9V2FdyOU+DvfhPahU0NHtvapwUrs8JNxyAtNz
vuuoSs6/SWwGHRlcFUNeoYu2rjV2N2q2ZnICfrbKWAqGC2Qdlp5SmWxZE1MsheoEAjg/BV22Gt5x
HhvTwWC68D8i6BmDPBdk0UogIj8mqzPkB3N1frxEHmGGER+bo5rcSKcaoePXctmq+S6W0o++VuVp
leFtRDAtNIEOZEjChsvtaHJukB6w6UMxzgGETbwaCRUJg3K4H/zuCPRt1MktPooIW/PfT0ZrhjFJ
TbmijEb6mpLbBAWW+8KdFuh+5ufO+PT1RbLjq80HJDew0UQhDFsj7TT1KU0QDSdnUwPYBE/8tV4P
rnXobgfJyUFPyPl+LNgPoGG8H5NyOGMcz+E4VeWpO4gHIOHJjgIGi/5hvgEbCFBanNZWH9LfPGP9
L378XS7lfYYWBI3RjD1U5Tb+Jf2YH0JftUAJUrmxh+lcrjyeolLOSE9RWstMKCqhzGgcRXLSK8HO
EECgah96I3L9wrX2YEftBVuP+Eju5CV8ck+Yt1c04GSAtYm66FrOhAzD1qSbTLpYxWE+i8D8SBDI
uYkOU3c3sqjLTQQzkXPA30LWjD0X4qDCK1gdpFalN71wa7JMK7qRR12uOk/CEilI5EY/DNTZ1t8a
ruhjRftUBybmdLsCgfqcK5dp9DZyKZffCqs1NmTyU7vFROFxje36tiGEAOqvGb3sORhKu/9tVtyE
i+2nNpIpi17JJmBCBUgmPcIZRIm7Huk5uh7gbMXWC8C2ONUApv6+C6R7B0mdxFFbY/KPjAcUCEI1
IBrzQWo5X5JuHiiCmPS1KWA1vH0p652hPKY5ZzeP+fQVoJKBT0kxQCpJ+Yw2koxpyizSoNAeMfV/
yP6PtOtYkhxXkl9EMxIUIK9UqUrrrAstu3uGWmt+/Tqqd19lomiF3n6H6cuYVSSIQCAQ4eEOzFb+
xOK4OHdac5FzY1xhQ6+K3lhmrTjlKpi0B6RSNjXKG4jSvgBM+UsQxNlf4w/5uTXu0ojMDhwGywcY
BoMa6L1UygeKKbspfaMUZi8fVFbf2eMujULXot6iOHgYQSd29otNl4WaLb3Ug9f6i5PeGYcKAyKK
4uv/7Vr5gNZJ8TzWsoYJwQUBjcmogJIQHFvElY7Co85W8t1KuZBGVXkJumxmkA4ViL/stn+AHI0f
btiZ0wYbh06IMhTtJhfWUL+kkmFN2pHeMsAd09pBesMkBP+gMS88FnwwKxqYm5FwMGZCluL83+Ae
caHhvhF46toVce6pXAAzstYqwu7D2gCxxNbuKmA2Y5BAqA6tMcOhHAUWBV+Tj2BBaWDKU0M5uHMn
v7jLIVOBscTr+I6160QgDoG78HGsIRnEnRlycSkwZZn/UPLJFqxnNbJgDAo1dVNHFOO8Y8H72Yon
eIe0jZ7YWFY+Qo0x9oYDCNOgNGntx1srEdL2K2shGvqn/7HL+UllpYQO5ce5q3EbMELJxE0sP3co
4qjszp2TpLZoaHu1eKoTjVoI2ob1hbEJsJ9Kw9QxMCoYblIPzUcmzGSnRGOQq2NG55a4Bcrh1CU1
6jwoCw+QMaqdWrP1KyTg6MpAO9xyGq8ebAUjMknlG9T/fl/XPu+5de5gxLqsFlWX4KUR/wvxKzue
btpOKDa/dvzOrPBY3jjqUvD8mMA0bYxNccfituSQp3gHHRUULeS/atOfG+Qu3WGJl1ghBTDo9gEj
3Uw8DPcuK5IQVz4Iw/VatntujgWDs9eMFrVhJWslC2Yf4cUpn4Mtyz7DW8P7fsNWA6dOTHAXQrCT
YqD10pZEy3Bpmb8wlDKj3EqvzSvWKWk243a5+y+tcRcREMpxqehxAbwDo6sFC0uNeWd4KFL5xBAO
J6xWV89Xx4UZs2jacszwJdlpmDBLlW7SXb8DA7aYZHgtpJ3b4k6elEZp0U0q0yDBtJutQc0wcwMo
JQGTtGH6gjjvO1HFWmSUO3DSOM8QvtSn0zJMtpboh5QCPlwnP6zIENRh1s/2fzyFv4Jis+pmbdTV
YzUDgrCAOFnddNHP/85D+LtnjOJEXTpVxUXHStTTNvDpBo0fW8a7QPiwFa2JO2ko9S9SOCNejc7v
JhobRWBwxQ88wAeGkD59v0K2I3wuduYmfLekSTDQEndwE23TgHsxB10D3f8BXcN6kPzcLnbJnwUR
S9aNeQlRQE5fFD/7xaSMGCiaqBiKS93xIGqjidbFBRIzCfo6BJfnBwT7Nw2F9gfDB2u5yfnn4yJI
NxtTni0GEodqN5DM1qvJ+X6DREGD5/6UrZnU6KCwcpnq15QVqG2zsI035bkFr7wrMCfaKC5utFXV
QZXPUI8APhZPLdiGpleyk62P0b74EfofgoMs+oRczIA6VxPORqYdzeBGi2+a5vn7FX1/qAweZaNW
WldnCQJFFN4QUttVdA+AviiDXBvH/XQEkFpc+nebRBkgmSGwuDtIGTrJI8V1rHrVRhddWiJLXJCo
W9qbJIZnM9UgRoXZHX7XD/rt9x+O3UZfQgMoAxifFia1v7AY1lM7dWRUj3W6r6zezrNfEZNFGRW7
Kg2BsdXzemaMO6+lFBgxpiZ+xyF1m24aT/PBWyQws+psuo6CjqKBnOMLUVhmpGDCL9Wj3BUMs5kB
F/H9V1tPeT9N8NxgyTBrgTFK2an6SSI8/8x9a2f+9Cq9oULpGK5eOTM4yk5A/GJU92/eghjb/78F
8g1cWqdtY4EqGYO5owcBY4SL5jVF4wAJG3ou6vH71Qq+J08VVrdQuZ6DQT1Oxm2cXsn0/vu/vx79
ztbDwtXZvRFXtZwnETYs2RVPdBsAUzKhFGIexBQBq4XA82/HFntmK+pjkmtdzDrEVuZY4G+P0XMZ
nJSALC//kzrBamp9tjrO67Xa0IO4ZWAPMDNB3ho6cQVOM9oSt6KnGIvbX07zmSnuphqWMqSKhu6f
AlbIMgy2VZ46cgP8UYaT0ABi2xf77zdP5BxcuhsNVhkWg0aOfQMkxvyqd6XgsK2GqLNFsUWf7ViK
lxCYLEA21aSLrz+ETe7MkBIoynbbRbL7/XLWHydAAKHTAV51sO5cWqOTtLQYxyNokE2oszS3AcTP
IUfuDDeJWI9u1TfOrHEbptNokAboQsLzWQWJCRb+ZFdK6os4yFbLEPqZKW6jlKRT5iCeyMe7hPUY
BpRxZbupPAOPrxxVHfRSiOJlieiTrmYbZ5a5DWx7kFhEmO44RZFLfzJuw/af+JlV3+XS1g0gx0Tn
YD2inJnk8o1itoCArbCL8z75Vd/n1yjxOBVoDTfiCZ3V3OPTFt/JnS1MpYQ1PuyigZ61hsJY+BTL
P773y7WTDSioxkhgTYwecQuCFu5oSUUpH5NmB9Vo20qve+25k0w3z66qVPe+N7daqDaYTK3MJtMp
f4em8rIYRtDKeKWAZDBdbMIuOAyOIWq6yx79ot1w31zTo7UToW3X3pdnpvm7VY7apCitUDlGc+SV
A1i5zb1WtW4bj6JVrnnmuSkuoSu0BWoorbUgzWIXae1gYMd0W9fa6E4ZQanKEY46rnnLuUkus0Np
QDdJFMuoQg5us4NOlVs65pHd3rMPrb/7+FaY7q9FmXOb3P06lnPZa3UkH+XmHxmF96q+peZ9Cyrw
KNI8pTzkZe0sBhIWIqrOrQXvc9PcdQvSrXC0tEI5ShmE1A2099LHxsr8OutvqqDafu+2a5eRoel4
Z7J2lcw/oxo1Bnd9xayZiW0k72QQJebrn/LTAhfLCknSw2LqZEwiaXsNvTDzimEa/qTBIFoMd+Qb
xYrRGFbkYyk3j4tcPjbKWPzF3cqIMC0A9EAext92RhQb+tJJ8jFoq5deLXQ7KyQf5Yn3iQK02Vgi
nsr1RX0a5C68IVFnJehBIapLylXWxN6Ud5u/cAJQ8hEQa2BcTGUn8CxfKII2LmojBktpLjuJfJLy
yv3ewuoZBgpDBfOlrEIi6tLCbJZF2gwlLJiao0KKMNS6g0IECN7VT2VAZQtsxyhiyNw6wAoFMcIE
IZguYKwb7SgVPmNEJrjdkCSThhV4hU7tvwAI+9KP8B9ya35oveWPBhhjRLXDVYOQMtIw1ADtER6+
FQ5SFi1dmp2mdr6zanJoICb8/easDpxBmgySOASTE5hAvtydYTIqbaCodhV4x/477CDPB/FWJPkL
hidCR983Ht0zrKF2QDPEEVhfDRCf1j/aMmfeJ0fAkae4ofG+yE/xdtmSnXY7eKwAJnqXrb5lKBhw
GAOPpiBfvVxpqEeRrGfoXrNSs4bC1GHaDna8szaq0z/+wbj82vadGfxaj12GWLNGcqSd08+23jsE
8GG8LSxP7qGvuiH+/CjdCdM5diny75pzu9w9LWVFqTdkJkeMvnp6j5Fr5dV6UN4rw850TM3/1S6e
G+RvaVkd4iqzMoz12RU4Z6dD9CMt7d8CLsKpNNFn5e5nvY7nOEywj5gRg/SP1z8n7lLsWE5Q78bb
ZnL6TqjjtPrSOV8j+1VnnrqkRon3AvLW0QGtqFP55T8hOKSxhbt5K+wmr64R3KWqghlewPa5aFZX
qLKHRcaeH6CuRtYTTuA31+zmt+Q8Zj+d8FVwFtfiNFR//2OTC2/6mDUdmuYKGk3VjrVG8tSNK4i6
ti5DoNPeTUYvc5SdwO6qu57Z5e6HyEDSs4DY7kgVED0y7UfMXRwirBQ0R6gW/p09SwU+xyCApHH+
g7tInoxAIR/VQg3kIHFqMxxpuTO2o1BffP2rflrj/CYoKtksdSA7SsVwh+y+wiSv3hXu9x9RZIXz
l7Qj6jhJXXai3f00/2ijjR5TQfbzQZ7wJa6Yn0vhHMRIpjoeKryqWNm9v18O7UPs5dfKdnwHkZnP
kMyKN9yrk9M8F+/STkj+vH4qPn8A5ylykwJgIWOmV9tAamxxl10PZiPTHf0KhMzEtMUI6vVzf7Zo
PoWlabZM1cwWjUfPFbo0KZvE3kEh3s4fyx/f7+PqJQWZDw38EhgAAZTyMswo7RgHRYTnXJKXfjBa
uZMlyf0c5VdjO76bbfpQKrHsGHS4pT27RMybPKvvdIt4gl+yVlQ3iQwOatR1TKi7Xf6SQSXT2MTI
dtikTe4N22kvbYA2cYXbuua855Z4vwJneaNXsFR1GwIANAXMBG9ny0lwSUNDgnWp/oAudM2bzs1y
3pQuipnN0qICqBfcT2g+x/vqx3KvNGDlYvq94aO2CI7QKgwaHT/IAmAQC6kqF3tCqZ8gWo/OC8FH
DXQ31D+gEZBL7d3ZjQvHRMHTEI5YrH/hT7NcEKq6fGwXostHNXwx21s1/ymXgsrmykGhmAaHGB/F
+8j4gnvsC2lOZrkh6K7nD/V9CWRgvJteciCe/6AvzD7UZSy6tMYulbPrOCKo1+poDZ/MZ1RcWF4V
FTY+I6pkfmMv18WzKK366i7MIqBJwJVBzFHjTmYbV1oyEqyvCVKbVE95uxGcuFULSFAtHY0YaNPw
DqkZ6ajFQX+MXxiDKN2Wvas+DA5Db0MOHOz9N5Pohc6+05fveGaTC2+qkluJYlo9xBY0ZzaP8SQ7
lTHZEFx0CT014+xCzmgY7rVhP2Zvf7ViiGPiKv6Id5e72Bl1GBeBlYLwU9uHhyoHzjLxDTd7geJg
8EagICDaxpUIi31kgpz/a5PznNhKJrnOgvRjwOkjzdnQG8thqRzZ6kcRFJGseuqZPe7IBwjpajFL
6QeDHONutwLHCm2q7poEGd3osnpI4UTXhSPbTLpPy+0OgLvX+PX7r83c5+tWfy6cCwKp2VhTDnzd
SWn3BUGKLO+y/t92eJsLEUvL13hz+Y25u6Ohgy4NppmCAoB6Ko3sYipsEnTe9ytiF8N3K+IuDjIq
igFS0PQkoxpn1JhXVPKNpDR+o0kCU+x0f2eKO5s6ihhLlsBUINUQEkaqwVpgY+bnVbHru2tzCO1a
Pn2/PqGvcqcT6CgdME9sWflvfDO/MDpypnZR5bgsGkec7YhWycU4Bc0poy209ARSYdOGOsB41cZG
M3jQqJacMYzAmdRQCFaR1NTeU+Dct9+veHVHiUzxSlfxnOLf6H0vJ/FsVvNxrm6SuoaMLBhvyjfZ
GP3vDa166Kch/m0+NHMPpVySnsaxPCrZv73cb/WxE9z3q0eOaAqqXrKFeiHnNVrfmKqV1vMxnKD8
ax6t+qocj1Xxs20HgYOu+8qZLc5Xuk5NjLomM55v+Y3m6AewYDxTj41taoBmiWs3XxNEHHKsjaWq
pqHx5ePeBNvTAOE7vFFHL93Ge4YfZ3BLYQd/1Sugn6zrClCXX1LReunwQwptxttbepR+At7pxR4o
PqDjdLs4qALcFvfZsxB7tno3npnlwkvao4aoSeWMh2L0NAGIjFeOu4ToPBh+9i5iPFy9/XUmNoPU
UPkClxmSpMfod5WeJqWPHdRlAXNW4yj4izIm9u3MEHcBkjGzhjGAodZLnoiHEMbUNjCphaaf5svb
QRJSAK5tIHImFRQcqP/qfAl4iQuDglVxOknzzRyDFCmPdlkX22ktkvddadxSIL8+TXHHYBkALc9h
im0aHDL+GA8z3cZLFic8gqMfg3AYpd98H05WEvtLs1zk1ONuCaOuiMA5iu5Q9Is5i/UQO/2bOmNE
LDnMf8EAdWGSn5uO56HM+4EmJ6VGAbN9QcvK6YrX7xcm2Dl+QrpIURAqpwCCR1buN0PhL11mB/FW
CV6+N7Qav8BUpEME3sDEJuViZRNLHStP99i44qP8FFVusx3Axx46LeR13OX4X1rkXKWLLKWsuzCC
7m59Yo325dWAzA1yCQYFjoV8C2sn3DB0GRL3KD5Rjd1JZ2+WoS+LxtSa6GTkk7Qjai05RRKJ0JFr
N5sBmnRdJgra3x/f+cxKGqtmVegkPA29tCuixQcy3k8jcv9XX+/TDpdOKsXSyn2RRijdD275UO8Z
CrOz2SljTMyiIvPqsih6+YzaV/sia6+A3qbLe3y8JC8OnZRAC1rxpqAVPGPXzJiQjQKaxUBDjGeZ
l5BTBlHWRac035b5A239cvnx/Zdbc4MzE/y5TSuj6adFV9FqQ47V3U6aiO9l7dCeW+AaAHW4DINO
BnwrCePxvWn3dKc0L5MQbLS+FJDi62BosMBlc+nRVA3HJIyN6AREaWDHSrzLwBgqSKLYMeRTbzCh
sLkcXQMDCxcYrHmBfJ4kR6c8gxLgE9UXjI4/S7IrATQ4xk/f785qHYOJDEChDP/oH5H+7PwMakEl
LakHJBujh9ExBzoekC9Gb8HYBqDacr63t/oJz8xxQWExuyRMpAjHVUkdfUztaRJBwlaXBIp7bJGl
atqXomJC9VqlCu0hiYZZRo/p+IIxE6B91ogXOd/KggirYWASHI1rk89500GbIMK8RKdpUF0drMlJ
6X//yT5gtpxHAGnDELiqjMSTpw4DakFPFgMeYdyPL4zparGHD1VKC2X8xTEKLM/a1L8YaxMrHGag
SfkDAZGV/JAoKnrNhoG+CeUHBawWRLzt3KtsnuSkbhMAfjSUn6x9ffsHUMyVY3BhjX33M79slGgC
cjBVsWhl17npA+NMq7bKRr0BSdADi7yQ/sIjxhbNwq7ExAvLnIv2Y1IrQKQF7/IQe22n2UmUu/H/
X4IIEVtFCxooQjxj+E2Nyg766BA2PRU1amudH5eiUar1dXxa4BJfSYL+YC8hwwDxnG+N6MiC/nox
I4F7rjyiIfRJDAUasCiH8u8iMAtb4BoeO3QMGO9ouhlBGpKLpTBXCksXdrj0JZGJmYUt6dnM8BuF
ECbqZkDKLv87PiLqm62d6/NlcRluFYSFEg9sWeZjkiqurJaCULiWAhLFYCcKCbwClP2li/dBGbSF
2XV4wsrO4jJw+G+kdr3LwQUkjL1rgfHCILtIz86UZALOZhIYrD0DlPZs1BTqpU8UU4PRvfCNsOp/
Z8vjLrKZpGFjBH2HDJdNDUZO/s66V7Ur3Tcf+pSMGWTzfaxcSQUuVsg5SZ0rdaTOvXwCQMfNysEJ
hoexn/aVKbpl1laHjgaxNJQDMDHM+YcOBpDSGvXhaFnUntXkvtVSd1pCEb8Cyyn44H9mh6/cUNrV
pt6Yv48XQf8vBVe+fFXci9kV1lz+3BSX3mhVb5YtxQnL83/bEfwKiWgxqx9NxXOf8UUoJk+lKLeK
XhIydQDIGRvq1xsrt/UG1wgjmAa/u8vmE1oR8eDaaxWatp9mOb9fSN3kmjKwb3jdPEH4Bg3wYW/a
wHGiAC3+kCsAWaaEDTFRvElQ3eCvyiUvZKYQ3x8J1NMZ0VbmEy95HA7Ui3fJzQJGYVxdx/T1e+9f
PeDndvlLk2aEdh2zC+kmqM5tg+0AZtYEx+0P+PTWEoJza1z8qqnUxRBy7EEUk9+w6znYmjYbjUQL
TJhnrUzVXH5TbhPnki7FSAaW1ak/y1N/Is/0NQbvdAXN4OyEVW6HayuElK9QIXb1YGAa2YSUL9J+
vo1JkziSVHAPnFrgU/YVFKLCe21Xecj2bll1rNqIqmMrA/pYrU7RG8XLzMRb4DJUA96JV3WG1Xb5
Ox2fDIiMtZDGandVdj1NO3O56w0RK826+3wa5cHqoJ4b0TJJF0xDV1dgf9+wRUKA1On+gPt9LW84
WyGv6Bcoetih2t9+5A1s3mv0GQeO6EZYvWXP7XBp0GDJE5i/rBZeqvp4dHzAXzR0TgN7uB80O7sW
VVLXUlcKeVrTwpuK4ql4uXcl0pTZosuCJ8G0iYt9lhG7zl46CZoEkHUYDcEjfgWpAmc5M8jdejQZ
VbVrSYujEdaOvEHM8fI9WNlBiGU5+ru8G3/mO3Yyq9CBkpqw1LP+kc9+AeeuHZnVqW9UfOS30WPJ
Gb4zmB0YpBIE9OJiPPuEX27FT3t8UcHC2L7VFXL7wRKgPas/UsORd/Q6ualu8qfQSbxxq/+KE0eE
3lgNBWeGuTuy7yYQ5SQ1fS/L9gC9dE8a9Pu/ieJnNjiPZZIIcZPDBpAaG3LqQRKwgBVVddR/YvHI
+cqKALsDBYgO6WtgorkVxW0lhWmSsCxU2y8BVEKcFmq8gdv7QQba9GrCwJFw6mAlUbuwyq1xTMo5
C6uhPU4+Jlht5QC6L6iKdxCkY+MjyjU5dOD+EkJD1mLchWGuP61lami1SdfiGdGfmDoPigNud2K0
NX93aakKk93GfxrBi+8yFMSNFMiD3LRH9bb3iFMdE4g6x8/Kgwr6h73sF16xsSo7BF3lg2iseu1Q
quggUQtC2RgF4FPUYaqKLJMX450B2ApXOYR7Hc12jE9qfo4XoWMI8rtVV/o0yOeqSVRTpYZ47/uY
DV4v40o25O3//3CcL4rnYwA5tjzPRsFO/oQwl/lsvLX1wTXoAwcrCuUrCeuFNd5NMWrUVRY+Ya/f
h3Fnj82T1Oiih+BKNIMVy0AHGKOMX9LicWraMIfgJ3wSGIKb6rG4K6AIadwtG/U+3xn+tBmeS4gn
CvZr9RCe2eVSqj7S4TYlW93U+XrtB8nsLPRQK6fvN23tKxLVNFBh1FH74/esjshUBGRqjzj0disB
tqReSaGQ/XKlQqDC24EjhLQYmupcPhpNmHjr9KIDK87i/+ayoCiNLU4AYcbY1R6+X9VqKEHrBj0O
zJHgGcjd83OEanCfVuyBO+IxDY3gbbE1PnDgoZ8LBj5WTzNiCVRtUX6D1hG3OrNGqtGOcPziKr/5
3X/OIGCo73WH5du14KCtnWUVa1KQg0J3mYcNo6WIUeg0X05Z3Nua9mCMAizWmlOoWBB6YBrFc5xb
j1X3VZuVynhS4/lGTVPjWU/67RIZ8z9/sU/nljg3H4JgUeRqaYF8ZFO7mRs9GrsaAChtC2rHo8Aa
C+lcaoLqPcrpTI9NA778MuQXYVImctm2bEb4SnpNQHnMJoTHp/JWlNuufkLMqyt4aqJHxGudVDWS
iEnGHkkNsbyYFKmnBMHgZu1kiWLU2uFSdRNCJ6pqgm2Ey/AsqHdpUQb3Y9zAHUS/QdTnjm9sLN4E
gzXYp9xJ9ClZdP3yKT9t8u+RVlN6Q+qQ5Y0O+nqgMgi97lAB4wH9Nl84fLmStgOF858V8g+SbrIU
c5lgrd+HD9QvbplF8CX9qLaNx2QsUre61g5hYUfXAp9Z+7isisTkCtCG4xtLgdVIaa8a1vvwZmEG
etwsW8tD8ep2OrEHrTD7WvmwUHCmMiIJlckX8Goe5lEpD4HxDknNf9Hd3lJPvh1dac/e7qLn84qX
Xhjj7tBG1XPawVffC+Ml6+9adcLo4L+CL7hylV0Y4U5dDwaerI1i+t65ILX7Vfgl1NTlX/q9tMnA
I5JALU2/WwQhbCVGakAZ6wYbhQbmkTsTVVMo+dLjMxLlqcxuNF1IKrP27XBxYr4PWCD9S8fRKoeq
10ltvut29MR49zFfvWXM++g7/wIHFabwUlvwKVeATrhePm1y+xWBdr9PE2rBOTBOvg926qZ8SpAf
C5VVVvKeC0vcpuX1oGdlDrenPZY3e5rXbgLXvCJ3Gd7nQB3dLx4DxQr9n20MF1guDLONPSuEY7Yw
KuQahpmqXjfYSEsYIIL5zHRfvcy3dBM69W2BoYfoWTTCLtpT9v/PjNcLFLFy0pjvkfWsQxNrWuqt
jBFOwTaKzHC3HjEyY5jUyXwfnVrZ0DekDF56DQmR0bWeJyfaLpAPEcEWVrgVKFquFCTkxJRl3EyX
i8NdqxvtWE//O0aRb4pxvGZ3bQmRCIgSCSLn2iKphYkxoBfIV6mXSk97MHDp86mExqj6WoGBQMQA
t2ICNRzAIwDFwGwIX/xrGr3pckzFnCr9J4l/yQlIYYb2L3brwgrnkYuSZSM1YWWw7PQGL9O7j+7M
o+VMut2ZDrquXv8q4n5bufIurHKuGLe9ZbQGgLxKPt8EejLaSpLvlJw4cWYdjHz2SCkqba4EzQub
nF+mqkTiukYxNVbTa4vkXtobvsD3v+ZgeG6jLY7Bdajdf9kza1HHZFFpf8oYOrTyIz91lgDlKEZI
L7rfVt4BeOAruAmYG36FAISWsszjVM8fIpaMcSl/1naDw0TTgxtJtLavucKlNbanZ+FjklQ6NyGs
kXvUa66UreTpHoiXPrqu4d/0XWHPwPfEwTZA8c35SDsybdUe9ozn1mOCxpHfbOVdvGP0/sVGd7/f
u6/ucWmOcw+a5OEAAbP5pEgnmmNwYBA8bHBtfnV7vNrQcUUyS3UNedXlJyzVeBz1Iu1P8ZSnr1Wt
hW6TFNmmGvPKj6dGtckcEj/sym47mLXk5uNEdrVWmtcK2IVqO+uK0rGsEdMNY77sQBViXOvzaO2o
nIxuDouOEuahCxXh+Vc3FcadCVVAT9Hi0EEHNttkhlI81qmJclA4V14QaHJmJ3QcnBGC1X7cltEe
5dQJr2XIFtM8w18tEmNTyWFtq6k27RpMINtDmw/XearqT6WUJgcpl3tfNabYB1P64ISFKm0tq6Qb
qeqbfRe23Y9uHIxHXZWGqyUtq4059aGtBwOi85T+GGhH3KkPcjdtYvVamobqMHZpvFUhc3KrBhEk
LOTG+NWUWX3V0TT15FwdNlGnTG8xjoiXBbH80vcl2eYG1X4CTVltWqtpclvKh9abwUWzXfRFd4J8
hlp8SUMEGLl11KaN79JKDzzDVLJdolryZrT63JEiBWPkUtD5Vp/qdlnKxV4zB5DQdToulnLWISgJ
XRtbUwoANuYwuyqIoU2uGVsQWW3CXAe5cDUZu1CqQtVu+riPXIIBvHk7QQINAJZsCRBqu2xXVKps
JyPUbs0+8UmUaYd2MDNHy5Llsali2Z9xDq4tde52U4pikLLg70ZqJ1cOCSoDcpa1kbqd3tMrqIiO
z6z9bRcUg5pDFe0hVm0NHoBEiZ1FamvPUh/5/dCCzExWiNthNmkP/jHwzuohZCprNcvtRdNvjCGJ
72NLepOyDIux+pns9SArnDLTKzcZAslRguJlivAwSSyrtYuFRjtJ0uAAfXKVSDMAGUH4qw/i5yWP
G2ee9PsxKluPdFCwS0qN2KaaSzdIFhanVNpXNdYybw56HHdVj35A3jK5VlOq281C0a+VG+oFJEpt
oytAClW3d5hOezG0VLYtfHUnmyN8x4IOd4vWzHZZ0Fd5jM1dXTaJS+NeteMxrVwMPqAtojYUerjj
WFynRivb9UhyJzaLf8Z6sXzLqt+MQFs8rSKGPegNQ439mANs/wBEzbbLlPtwhtRzGOslFgGyjb5f
EhfDDsOvMegSj5BZt2Vzfiet3G2NAAJcqpw/pFbwoEyKsivq/kenKd1Opykk2lv6UwmX0abTeKMD
belMtD+YoKWwSwitb0lZdRDAJs3TEhGltvWFjtuws0p7VpLUV2ITFcJuUmxprA6DMuZbPYxBoqlp
N2zMzk1MZNWy2SCC6CYF+18e2OpkTM5Yha/gVfk3VAOwNdTV4KCSVtqB2W4NCvHyIVRe9dR4bOTy
WUWEdPA9fyiNjMkUK4avTEHgh7TM3SbtS7ubQqZlDqHVYMjuTGiJ35Z98ZY1meXMA9U2Ulkfwkaq
IdgrV9t+zOB+vdk7tDPM25LNwpSdqXtB2UL0dkCToymWyl+McE+0ub9ZQnAiWZA2bxsp80M5vpei
+GcCEXFnJgU4NRIJDUMpD697M9/HmVJ5zZgXLjg5DoOZv5kSQOKLTBN7VMGn202nIp8XN0jDO30w
DjVdbgs6nfJoGGySV4/53N3OOaC9iTXXbhDFt7MGaqJhmqDHnpH+KtClZ0y3NFtMSMkH/MR/BgPp
yzw226YI8xvQf5aOnEqHebFim8S0sEF6WW1yrcGwf2jGXl9p/8jNoLh9H0ZbkyzvwZA+673S2WoS
K3bWQ3Z4qSbICcqDLZMSsvSl9Jy14VVZz89F2v4cI1W3+7l51kr6lLTQ5l6i/NhgBj4tA0w1zqRz
LVVSXW1KGjenZL7K9LLzFkV7tyKtdDF/ke6KkCavSpf2t20UvgdWVr9VtDXviZzhTaQFP6zGuKtH
jeyJmtRua9EcfzuV5K1lRiDA6EJtF8vKYucdkQ89UCoHGifxW6qS4d5sq+thRK0mGutoA8K31pbM
OndqtYTsQxT9qg3yc5o7EM6nY+ObRaJvhliXtvM0kOtl0aQnpVVAPTupdXIfZsFwF0+hvDcCC/IN
I8KbuSTBVlIx05ckEpRa4iFwFK1RHpomxg+tAwK2BdwhTiATUDwYJHPA/XabQwLcnqJpE8RjdF8Z
bZDvMkkvdC9Js7zcK/rUV25eKU3kZks1ovWvdcbjSLO62VQ4T+SGNvO0C+N02MdhBE4OpbW2CRBv
26JrqZNJauZByyfF0c6tyNeLqJ22ip430inQgC3bpYqG5qgM9kzDHsNOgwLsEkiVfJ1HINTcVwho
rdcAlT3uWmIWiitZEjoceVy2iq3ROa+9RDVzPA5magJukXRNcyVX0kJcFRrjrmnGLTKD2DGr5SWb
Nb+vD/X4QobmUSp/WBN16HCMQ+pXVo3DgXDXQmE0v2pGbU+HBA2IYivlT8s0ATKLCgAUOxszus6G
o16niKgvUnEElNyLEngzdJ2hIOa02eAbeX4dhcumXcB4k46SL9NfJg3sqcU2Lo3dadVWT1vg2zYE
fygx7uY+cOVR2WhV8RiM+hWGFOxYap0RKLheWp6atjn0yk2pXY8DGOY6YqO9aBedcj3Fmjulyg5K
hPc06/xZXpxaliHmQY1dC/dGVChdOS2fegLlDUm7rtTKlirUn+rFGRVzG5jjDTVHe4kjp0kTJ4wS
v+trYg+j5KWp7kaV/Iz470Z08NKkwMZifl3FXGsHrexGPlUWeicBzml6pMWzgvNdLC9qOG3nevRr
jThhPG5CJdwFCSFQh+p2eZ1sKynw5SBEQConUPE02Z1kXYGH7QHB+q21tDuJNn46De7/cHRly7Hi
SvCLiGAV8MrS+2Z3e31R+NhjhBBCQmzi62/6Psy8zJw4dLcoVWVmZWo9HX3436FfDLIZm9FRKuFT
C4hcy/5VznG5GvEtSPJjnP5cxc7F1GtpyJg7cnrynWETzoiQDaA/cNlz4n4kA8kYDInlX0VhyNqM
kdllgTt2fd7aarcKJ6NCvTrh8OlNx6C52YnfKIFBoofusAVhk2Jr2HZnO/qZqV79xcl0JbJx8dEZ
ydIfYWTaRbl1/kkEIACDzJNgzKKqx0Tk4uAAaFGgfNsWlTEmOx0MWxv5vy7eGsiosfpNcn/CN5OI
RyrCovbgJDv0mTVN2Sx0FzQjxf8ItBTbkvhp89CHV0XMC6NErpMPUWHHOZUoc7vVQzu/mjxKGdou
fmIWKVIzP9cjytUMe8TlvRrXs9ZDVjVqG7qqQGQnzgLUTLX5sHP0aXRcLiMKWCKegn7cwKf6yVtQ
MuC8XZkqc91XHdoyCZAs4XhZ0rWQW/gFhdSwbZctgrpzFlY7EB73tK6OPaeHpiK/XvqPBz99QnCl
ccQ/i+ZJz+Y0g/sGqXuq6PwSo9exrTowgw7NfTYh3mtEWXQgHdPl5PWA5FL8hFNyxWZiGeGbR5+I
VF07vPY9Ooph2PhjnNNGHZspzgca72c1bycRFVjpPXUN+mFD980IeTcnB1fYrGn0i67sM6/1vmkR
YJ5CU7HEu9iHQH8cNlWPi5r9pl2IjKzFtHkyJCdN2HUh8bUK5xNu5A2LFkRa0VeZnKEifFKrt+/j
30b1BV94qb04j1znrKw4LbzeBBXaiUroDbqzXTjL47wwfGN8G+ho03leSfu+SDtITMhwYR7bCOPf
OMWiYtxvo7k7ReP6vA7D3tKubK2TVclYxHzZL657bUjy2gjzZieWGTxWqJrcpH4x1dMGrm/FUrNs
9PjWzrgpaYJD0vSlTf2jMf5PM/CLPwDJHapNmsBEE/InH/1TOPLtjJau892T8LrnJpw3zlpt2zXZ
1W2yDyN58S0pozjAw9abAXcoD8xhVt4ZEOCm9dI8xYMaXuXS1pu01/cKiw+TOxZ0tLk7YPsYdAqL
xUZ05sVUeDjUTXRbeVLJ+6LIa0deLEXJRdhfZzVKblw4blj0tf+8tsvNceFLFboFBJYHDDpHoWkZ
6KAc5qRwB7hHOUluXX7TLoWU1IeuTHpb3/S3aJ03Qf3DW+9dWDdDp7sfanz/q7+pZ/FP6GkXqxRj
5Vh4jG8bfUeb/iSX6TKYqzs2pUbr0rkxpgFxdwQkT0bkgkIyXbs3Lvt8Js/r8gCVdT4cRPNrRbuZ
hk+/+5OypgHL8GvzLBES6oVIyz1dtXN1mio+04gFpxU76Hvm4qJNY3SPnjZpSbWDmQC1KV9XEW4i
INufOK/dDmLJ5lRTz+5MGM+Z1dWYu/BL3/XMqQ+zy6cbrKEqDCDQDEQrrzZYuI1fJtKne/gXQYOG
HLzcF5gljec3zyuGpG20ek7hEnc6+C52pLTyRAGxNgYaw3UWNz7Z+nXgZX3dLFcY9ZMbQlMwpk7T
hJPXwYAJaaGHIJ16XCz+VHjDrA8Wm3kHyA3hrWGXAKnpAY5BAHXg17wk8bGDt8MRwb7tm/Z9tqU6
2mKAy92gxT4YATwi0lJ5aB8qFew7TjcprEn1GOMh+nLtDIy76qtA4WYzfDzo88pSsC7qzpIRuAKW
Ylj3zCgs5JlzXOVt6K9WODfRx2jKm43kb7X7LqavDjq2FendNrKYBOt84FBCco30LG8H1UnhtUk5
BkeEpMPYqsNXM2GkhRUDnDUsTUoJpPFvI9X4ZZv8l0w/6yB3Nvjt/PTg/LUgg3mpCbnX6YyYnuoi
+6owfl+6qJiLoaeBIh208/d14u3J1L90Af/sJD6o6ndSqGPQokH4SFbckHNQ9lUEtxu7nyNeKIc/
D3VwRUDILrbVE+VR6U1yiy1BDCDtzgndR5jaAqjePhzEGeqZbAoJfBWGDOPBmyThRXtJ0U3QsNQg
XmovR7NXpH3y7qU9HN8kylU1bIY52jXL+Ohris55OMr47q7gnlxWoevpstSjJf7ZBh4SuRAhaRx8
H8tHpOzFX+JSrdVpdpP/QqLvSeDugD+cCHNLEvo7ss5zZpK2aP+gh4Xmzjg+MVed2nhEeu/nYJ0n
JIRv6xA/6qzaDKRK6ffgoKamYGy4SaaeDJ61SfQ1WCGPR/X2m08ytHlP7A7jdVYh6QGLW+Vg3Zdk
eU9CbAi03d6OsqRRWAZ+d6YoNFria9RiF6Ix5TCDE6mLc2uyKkgvvI531ogSlvfZHJLD6OqNrOcN
ojHKWcOgNPph43Renbiw3N82HvJvZvtOViT1RsFeYzobDCncLmmBSqxZGk57arprOk57J6JXKNNz
qzjH78LKcDVnPsLv3pd30OP/Cd7tm67KgYHlTrrr5zQLCMRW8sfKeJcws2c+3TWz/WtbnzVAq3qa
Dt06/0YcfjqqP0bUO5g+fI4XLIhXIp9XsqGxKsOquvRzt2VekAGd2/YCHbXUmbuwIz72Y+obLCF3
euN22L9Gt4BU4MLDpSI9XJx/A7lpMjPHx7EWm8jFinvA0iegu2+IjS9BJR4G7zo6OCHsHjH1EmCw
NjHbzVV9YDHggc5tjyJgmzh8C/SadXF41imWXti/oJn2DPnbdTtmBg62ToAB8a9ALtXO4eO9t1NJ
ZbuzYXWcWyzfxhDDYGsxoGEBPUnRt/0VyvF3WGKXpPIOZEgLr2sKnSJ+hvcPkUAnr5JnUqsTUK1z
1GIZNR4287yUoobF9NS7BUNflyTO2fFozpE8zpAGt7hJsVied+5dwLwYKejZ0uHl5GiCLVqYld16
HWTK7bde5BwbrbcedS86dvcy6PMh/m3baLO4NEt6bzcxUaadKXTf7ceVFtX8NYkxW4M+M384XEoh
5GB4y6LSNRRO7CTHU8KveS04+m8vTfIuWM6jQ+4N2vAlcGDPUmV14B5S+yXVmHkSArm42yBHbzuk
bt6j5VTh2cPwQtMNq0UBF6/c8ZFEGk/vMG24Nj4AoaF/Cdy/mqMxXE5/2NllNePj/74CFn+hSTN4
4G+S/jLG7plXheQWz516W25Iad3q0JG6BAmCiR/P0kF76bqZ6scLm1keQKFYddUpaLxS1v173Kz5
0sxnY8Aq1EA1kxHGQYAgBwhg2XS3Rm0CA40ogqLThu+CBQrg5T9uDDIgbB5T/9DYYBv5Th5V8OSn
wY42ZsNnvOKdc+mc7slf3X0F+JMN2Amn04tZohKmFwOP9mbQzxD7F3Ujc4W/QXfq6ARTWZNh56EV
YTFuhik5tiY9iPR5dJec8x9HB7sFm6RR0+Zmcl4mQJpe8yLp9FWn6lFhNh8isMpuvXHQPRsoWGD9
bkFBjcDDRP3ptfO27ZKNN101rikwZgd/Rp73onKABoDiluNqYOgjh4tTGchtUhdd44Un0dssuxcb
zDf618w44ZeM4B0e9InI6lTg3K1okYZXWSc9LubxSpur5TgxAEvTed57yMLT4s1odTYa6hMiPiUg
RL/Br7LKluWI31E5GlJ+6acWgRtyGXPp1GKbSl9vROLIjafG8Z5GFDNrRf2dHnr3YUUwP6NNcE8z
BXBVsYkNOydZYEjhDEPEShWGwtn4KhJFWAXdJpopVizXyu5S0tAI9jtTZ/Z1lfIHbQc8sSOG9uS3
XtABJWjIA6EBsChH+55gyCGYqzOAjwEries4PQiBxgx5JEJXXjzUly2cVZxNhOUzHGh3BjOTjXDJ
izAoz/5dVOtwkIzpg3FlcBkGJTCoDX9W6FGPZg4qxUHnNv37eeCMeghsyjC6DzQfWejkabgEpUFO
ehm3gb+PbTOXjo3IoR4kut4qCPqHqlWV5Hys4RHXmnmXrE7TFqPX4fLTg732IUFyvQ1bXHC27bcx
l+5dQVlz8rox2iM31S3BIykU50SWDlw+Dmxu/16ptNrrqpmufAgmJ8M2vfmcAmygZyTppnvrrSex
poiCChvfFiRp+jMFdJHESXdpkuod++s+jFBIjHFIwGnJ8dtrkvDpE77e36zxe4ArFUQDnrfsVTzB
sdBNADp1XYjDG/DLHGFMDNWssmbSU6F0Tw4RRE3nOlJr0SXVJ6S0QJ6a6qfpI5lLqP9KJ0HlDLUo
BHWxSFN56kLRcxw7F6uhIjY3QJrVHpMm8gtcQ/ZqcdOfeXCTMzxpdQFYSm9HU9H3VKDoUqJF6Tc2
BicQePtxIk4W2wRFmldBGZkogH0/n8Zn3Qbym651XPQOGtq2hTUQAKnciZpjDPIKo1u3DYIa3wK2
3ee+UK15STv5w0AzvM9ro0pGyMWLwzI2oCFkuA+122MDPyQoWgPdEDbdmjQG1jzznd8OmFmmtyF0
tkHs7FWA/MlUv01sfta4UyLMu6Ec9j7WVDu+fCSyOWmsO3tOfJPV+lwb8dMypvKk827M9S+B8Pcq
1I/ag+7GS+9KOXiQ+qio+2isfOoROpaBnKszksZHv2++CAUiK8fHBJxojAEXj28tp+8i6J+bQHc5
Dsq477ULQoiqOhONKANZ7+sR+DsATR+joC2aYJyPSydV4cul2c/9qICO9PFTyoJ0b/lSv2iLdUeL
jSzBj1MwfdCq/0onxD7Xrj0v0fxdT6Gbx97yOZMKNypLnofQbOwSXru/AyTVZDNP+Gce2psIzZgt
LexbmzD6j1BZpgOojkG99UY/1U38rFRwmxgEEQGCJ0kndjpObk7te9lEAccCS3Ai9ZNOuLSx8gwe
DekstO5emrQ+1R5yhqHrmzJYnp7BmuyFRSjvXB/xZCQD5F96dqyzJEpgpdjD0GbpXj3T7zESHSdn
fe6JODQx26LaVRl0DBtwWyYLZVeAarjRqn7yI3ljQ3xZ6ZTJcTymkIxn6NsLM/h7NoQHYJ2fo8Me
BGBkDUJUEXKtIsIyLKyXaz1tFye96N45LIvN5TTOaKz55zQnL30Fombp5pvpsX7ZuKHMwcfundHb
RSk91sLf1hUtQWSelQfUsqt+SO/DGy4N9nNCz2OlrhYeXUDV3Yc/YjKbJMCsZD0PaPGXmWzXqn4k
znQdq3Q3sh5YoiWfRCfPfF131p9OcTq8ChC8GO3F8zKYbwRvb0Wynmg/+dk6h3Bx8BxcL8m2CoPj
KKuCzFEBSPiNBONWA+nwBQp6WG2TOV5AQLJjFJAH5MBPk632c9cXJkk20nMfUB5/rTT81Y45itZc
G2d+Fzz+CUOo0RzvEKfiSUj3wVL+KTrccRhPz4MR+2kCkeNBHVe7wzPOwFvdNOCQSLyFHuW78cEy
90hCgaz01mOugYb8pfU7sDgKI6DmBbikp0CzOEv9eM1WEWBcrdIvTiKdkZ5ugj561Ips/KF5mSx5
jJPd0tC/AhG70aC5JG74EyfDARyqzqZYfbRU2J1GOYTF12V2FminPb2jE9w6ZTeXdeAsqKCIghuT
onJWzCS40BMcRhboC5RViBNaWpMxix2DVSXX3q3uZPWijDrsI/H1tqatn5Ex3XtJl0doVZuk48jz
/n8wA+70rrPoXyReiXUZzw6QO9FMaBvH02SnjQnGQho0hDCW3YKLYVk4xwB2+ib3jTiw2pwDrfb+
KqMi1dVLYLU9TpJuEk2uKA27MG0+ZuX+RgvfyrV+BzWMerJOv77TzwXiAT6FxGflVHnZypF/s/i/
MhE/qa2dAoFG6NlJ/Bzr5Vdx9gx9RLn+XRvOehr0dLDSv3dV5MIB0HvtouUEJvFkYd/iYLVGxuGT
51Wl7v9c0X1gQOzNzv6vcqIDN3rXNgotaPRGqhhNkBzeRZhs3EXTPOGiz1jYbAcp3p0xOPSR9z2u
0cm24jI27a3h7aZFz05H+coG8qzE+O2a6Bm19M4acatc8+oO+HEw3daYf5BxOpAH8hbuNTdZFIUf
3AIrqdZEnIKof9Fpf5BOfNJNtevC8U7Y+k+S6Id7dk9wy2TIXQIMXYurifsP2ZIj44g2M4MDlo8c
sW1eUgUHKgH2lXZnV0Box5r1gNX6TynTW6qSx5Asn6KhJ069LVXzP1/5EJXYdht1gGj8CDfmyCfM
R0EP7/p5+OWpewc3quE+WBP0+OqDSuc90uKpF9FnJaP7aiIQKwEYDuo8kra7UNKeOtI0m5nRa5gu
Im/JeDJ62HjgdFe8ID1JAMwhhtiVf69MNe984exTqjYcJEA2sGgGGh17WSTBPLnBBo4zH2jw82T0
v5Qdr5470xx1sMoqMmJTsxZl4iJidUr3PKnvsI/923voL+Hq3kmKVo54YjtzcXDBvw4RWnxHf1S6
39WgN9BE3ShtT1x0Cow96LZ2ZWiwOyD0JrK8CEexp4naVtw7LOu0Ra7XptLJE28Q2R6sN1+Yg1qj
w+qRkrf6k3rBEboPP4tj8jXZEeirAdzO0+4VCP8tcBJA/JCg5GHfmQyg3H3gE2CKusrmqUPf6Ste
NF4M4cQQhKBH+lPiks9GAFZoWpAhVZi8zKlJcrG6GJ5gEG8MQAFXswxI48Z1yb6J61MXpwXx7Vi0
vUKXSAqC6TUChlZ59qiq+NDgX3kb8C4zcLeshUSQF2oh7hBoRISo3hs6n9phekg+gwuH3HaKqgNX
6mRYGBYtx9Xfgtu1ZjNbc/f5wooFsmDUd7RaHOxzCx5LOlNpPXX0aue+DskWs8UF+ykXrccvXJMf
fcw+k0b9XQ8UbowwzZgoWJhW+N8duFOp2UlN4u465EvX/bev1Hbu6gu3mEk9+oyO+RyZBBPtHDyi
Id27iQoy4AdnO1WHIFlLHvErnImlpfd0cG7Oqo+C4hiOPDzZCP47GMSCUkJsBj7KiIx58ncx820U
XQUkyX2MTV9gDemiV+e1rQTPPHjXigY0AybWn1EthwBCCtQvgOpczUD23VPManyFcbXpLajsOPlP
xvw0+O1bO6HgDqv7PYegeThN3pcaYh9CNnWTbDvibhayng1+poRAQSPa9t765mme472y+tKBSQVY
rM4BHeutlbAQMuMGfMiZ6PiCaNlCdc6VBibOnBQ3az8cGykvQU03fq3etWQ3NYRX9G2Zqsc9zG5s
FsxpObR4UaXLdqlYbosXH0YgjyFHIxFKCrIJG4Ky+myJhBy/U+9scA/Gp89L5wObFG/OX9WIJi3z
toeKzCEYbiyUME1ArmHsPfHQPS4uf7F+uLNy+UfWdAfR1D+RqjvK2mMa5n9JoiKQcXobYABCf4eT
2GtzhnfmV8/GvlyEvhvJHoMnT66DvGNLJewSlf6FoRLWCbGPgYOMm1p30cbl4V7PHs9qsbx2TNc5
T4Z3+P6YzMcoeZRphF+6ke+az09U4HYbxHwkqKjF1FTHQIJ3k0va5UIBt6nq5MZg2KWX9GkZU56N
ETmvi2F5nAQFR8bATtbpSwzusoj+8F47knOr6ilzHH40tV7KIYXWxHfNL5giYNLd8C92lm0wmuMY
oyMalj2StuaSz+GuWcO0oLP/41r5TumMSyLBbqYxTj4wcU0jfUOGfbtNJr0zVf2TOvyduFW/4eN6
c5Lo23XB8lTkVYtwAkoUvkgTbtTyl/KguJNNMinQXQQZXVHtessw3w1PflL/58Xtf3RJTyHc//Jg
BKHW2wBSHxtfugoaieEPmp/NF+/wvibCwxZwu347Unw4EUS6eLp51y/EZBpvP87czR3WBJpCqPRC
/heK0g6oRDh3nmI6N1E1bxJ4AGReOJfJ6OIOHT7mwZ7CkfLcRhNIX0h4RtI6QGOcZju5gTlix+Kx
hOs5WnVXQsrBt7wdXix0QjnEh7C0X9chE8kyZbSq/ksl26ZDE2fCx+M6yG7KoYg0WaMmNP5oSTJv
9p98YGYbsJx9hvJwHtn6IXpJ9wS8NuWOLGbFj2NIgE11PVa+NdoNC3IaL7J+W5gH1qImR185F3Sp
Q96sQ5CviHrKHCgoUhs/aQg3Msyy49ZAAOBV3hbaR5Ej9MMtl6EPCm0YDv9Azjb23vw22IU8Lf2Q
vmnRyILH/TXx+vvYDPCpcdHYpJL4mRNSdJBK//iQFOZ0EKKwjfOxTM1DxXwEW6lfWYQhKZT6Q1qY
f7L1PKbsR3jVgcbpFgrov77Y/7TWvI2KrBkg8N04ta8hLjZoPpB+oGf0jBV7m3r92jRgOQansDN5
CPiHUzsesZABM8qAfmGv+U3r9AN2qtcmhcZhGSC/iM1SyHYt16mbLqKVn3/RMQpiTlhmor7GS+cd
5Ar/Rd+9+JPaNEbzDV8aC/GD+cECURG5rBh79yYEEkIaj78zoD54LycPPQciS5YA6m1dK7xdHiSM
8OfMAkX+gwLoULvyYUmyM+sC7LpSZ6FBU1dhtNUJ1SdPwyMPUp0znPOPlExdMSf+vu/Sh1c1e7u6
vz06oWyRyIKZuCdy1ahbpC0KggUXajq+mUfxamtoq8Z+Kark7+zABkeY9YE/iabaiP88svTQ/aHB
aiyqRdDGK1zf1j2jIS70frkzAndbz3wOSxhkjpSbsAlaiMUotsMlHLek2zxhbnprvP6tT6cv60N1
BhRMZZKvu6GBdsGt9SsXw1ewVs/ONH84zH+NhXvBVFOSIHrr2w63TsD/TTS+44iB8hv6ktbNDxak
8NtEUNxUD0PdT9V2QQZp5WkZIYljDo7zxP1XbyY3zpKCQFmaCcgFnyABQduI+39SE3oJ1313rRtn
dbi+NwnmDeBQWzMtILwwIeQuXD1HiILk2pzSNNkTBE/lTJELlD5QiaTo/xfVoQYi82NpXjHB7sax
xY8m0yIJ5c2roOW1zQhYWtXAZhdMSmpguQS5AbCLZlC4wmFmiMq2wfzupVWBASHMfV/iwhhvPsGb
aCkp2dzfo4HhQsXDou8+aM8+CXDx3hiWYzJvSB2jEXD/BElR5xTOONc51RiA46rQcXRjuFW2i9V9
bnR1ACYbo6qCkY/g5mgoHCh4fFj0hO+u50vmOdF7g/6369s1mxcb5Qqsa9hE8LX045uK40Pq0H3f
AtX/u72ZO/wnCemgaIrBMkfQUPCjDAGFhXS+IyGgZPgUmVqHBQEeMMmq6QRAAhofquWf7IkcmtQ2
wH70N6yVwUCkFqJGvB1jFcPRRMcvSW9eqxC6FUro+8JmEFgDPL8r2ZW+BI9LWXzG0vR1EHDMT0Af
Z1XvoysM7XUx+jWwONe1ZEfhryAsKI4sRJh5Z1vYewQP7qXfczu/wk3lvM4EaD9Fmori5slZ7Esd
kNLph3E/p2RCuxU1eBO9YxsbKLnG8YsI96zmBTeFp6D2ACCFNhMwWuSAPWaKI/q1H14JujEo7uTn
Spcmp3G/HCK85gcEmEEPGwMuC1f86ap2C0PHGEJQsCVuBcxtqtEYwe15R0Ab+9V8HFlaIKAQQ4oM
Ides10+PsDMyia82bl8BuYG4l2/dzD6XhkFdiwm0HOfgOR6gIFeQdLRrBDohFBBYhfiWde28uHH4
NaTeaen9i2bD0SFmLJPYx38QNUDu6JFGyd4OzjdbgcOQetssopzMeE8kMCTPXOahf2Y4K6gOW99b
Sw9kPhN2s0ItVKn43Fj1WF04mK9D9BmY8RL0/hm/nfjLPGVZ60w74ScJRDnyl3MK6kwuf8KjEBTo
GP5DPsS50xSXa/j5t2GBs0FY7o2uV7Im2bnp33dP0y+FEMIioYC+hpH/AMR183nQt6Yy+yrQpyBe
7kkkD3aWmyGtjtYRx1ED+EzErnajcSOUxDCw+k8w3IEmJ1pvwUh2DZo6x0nj3BDvNwBNB7bc+V4C
zvYdw4cdASrUhCdlBSnzbOKrUgJpsRH9x0CVQKvEH6Eij5R0N49TiNLBAbvhDk8j8dTTS+XXNltG
J1NT85Uy88IbjAu9OUIuAOdYIP7StHv04ltwVweO9hJ1+YKtv2hnuhRGo/V68Vd2csT60YT+gGt2
2ntxd+5Df2PBq0Etu0GaRo5FRdDq7VZLXEVRGx09FoAeCt/oDNPVmDJo1xAIOyyfERBpXFaBC6TI
Gbd9F0As/3fDE3TvpYmmdl+bGeLYkL9L377yKMA+hJqqIp7bBxZKv5fW2zN45+ey8Z7FkL4uNS4B
wPph7i4ISjVeiQ1UbMW3WFvwV17nDJ3X5EPvllTT1kmgDHWEoiWLwZUktkW7gKpJFIM4Sqp/IZj0
pe3vjYfBkaAdbjvxLXEXKQi/g5TYXFTpknurXHdGBk/EMb/h32JWqNa2nPk077plDC9mHMCsN0cX
lDwY15OMIBnh85gAd6ogmIauJQscdz2ODbu0I87zZNcHoB+U8hWq1H7szyG3n/WIbQwASVuazlfa
tyQnQQsxI5oPJwwvC7IYMr+H1mrSyMqs9kEsPrFm8B1FCtnU5tE6rGTQwaFZPgTudFoMvzSS/ayg
7nJW6bNJK3Q7iwv6J4ToeEbka4guMapWBbDG7hePfI9pDewTwpxadTavNKEooCHO9RSBV1bsXS2I
goAANUADLxChqUvhzHjtakxVMJofbiKBTNaJ5QDNBE2gHgn/cRr9Mwvk3C2SbrYugok6P14w+NS/
VTs7GAnFW9u60NyPQ5SnLTgy6TpPrhN/rEP8hB28o9/WdY512Es1QXrMMZG/zyjdGQCWR+jPiBph
IJohvzpJDIU+7bOa1ODRVQTpZfRPONX/ODqT5UaVKIh+EREUM1uh2ZItSx57Q7TdNlDMU1Hw9e/o
rTuibWsobmWezPviBdVbfn86Zy7myKBS5sAa8cZ2/mC7nmvAsVUY6m9nZGVLW+avfs4QLuhkXjVe
MkdOklfo1tWnXWMqNq6Tr9TgXLOiv83F/ERrSRJZlDGF3oSdrhAN8fZI6binlNs6jMywC51eRsLN
PiZRlVEuaKZDcE6AQpxTXeR/Z8z0SCbtztPJSabNXhYVgOssj3pi7DGbjaWTK913T3JpR35JbR+F
iUbW98W70wdvKFJ91PF9s/iI1eyiXXe6esh69mugmPytu/4xnkFR7Wm6NDZ0dmFkD7O93Ia6/yiS
EpHFPkBFveTY+NPSPZRzdjDd6isUEFqzg/ue6lMQMvZaMfRp8OvGwZkW1ZOphYiqIeHBxfchH0YW
Jltp5DVwJ8CvTHpBe1wSZ4ZpG568UD92hfGd9cYNcibFvJdwggHb8cZmbyvz38RkhhVOHxr2m7Oq
2tyAXJteG50a6HTyVSai3DJG/xSLjdMC0uv29XMw2sAB3WeKu4Lcy4Dje/WB9e37bg44WihTLoeO
Cg3D8NZWwexCb8MG2v3Cb8t1Tnv7tFiwT6ua5ATsYumMl9IzrsoD/IrbSNTL973jfIX5ytDkglfM
8N58FJS37lV7VsbwiFD8xL6crZeEz6kdnAI9f5lGDXKVud9OzPdN9jx1XM1Jqmy03WIfSNfb9I5q
V2zrWBeuxNd390rxOHHN4lOFJbf0/GSl/msuRop4MYd9P3mt7OVpDtjzNWQPEGb+uijycNVN2bWf
pi871bfKJPSlE/n7v2Sc5+Fu6etr2C8YiQtr7RKxkk62SSzrbI/Wc1DIcNVa+XPQ8ZGzPbYzT7/K
rSasSHRFs+N54YX91xIXLQRKfdbOILeNijd+mScrZxl3kwP6PeTGP0vU34s7P1v4AE5jvHo5WrnN
p6iu7HOKMxB5wbSTDgtKq/57KEJQ+eRDdvJxVhZE0ZKdi9BnL3YKKqH5uFYpa0WXu4Tq2leHN3rl
O3zL0+lToOOtg9k86za9DEt3sM3hK1tCufb8+LvlcrgKsa0Sxi2+yeqLh2KU+/mWlVfnsVO3oMu/
NScviZHut7F5g40++Vqq8bkpQcqlb5NWo2S+9XZhYXDb5mK6inMmeRH6PVCK95yWprc2lvjNqspH
N2/+VHFsbEXP3vkgTI+qruB6JWvvkYsthEisB14wGfp/Qq+7ytHcV6O1zUlmlNp74Xu9m0bpRjyc
r1absg65Js0nVcWBOVrXIUyf/Mw4hpM7bBHu5MoaA/ypYEpXIla7nicqj+j6hbDCA7rrPtD8czoY
DZcZuHJbl/B1fA3TNt0wbp9mVLOIGpDzWIIYu6le4XvuxaTWRsasbavnOeRQQ8tF85s4rXVgX3B3
3/p7iC9uuWX2CyPrgIKGX/Psd+YbwpuBuKp2zZyfhV7oMuz6eeUM/WOFKx77FUTzHGgc6biLuqD7
dcVwDsYu2/UBMLfbm99+mNXQGmUftaP1Dpj3lGGzb0TofntxuuChVxfTYOUSFi9Scp/z9/suOQxp
4BC1OTIQyokkTuZrMEquLzerr978wT7YhfHIgMVKNayzVa/sj6J2v4c63lTzkK78vn41Fj526Zi+
oBlcEq98M0JWlsYhE408sBVgZ+UL+ZaK16M12AYbY+T2LUZhNbkYDUG3HZd7M5/o10Y5HwrTOrGR
EGDCSG5OrJoo1q7PTcN9NAwzXM+tPiy2UUfKleR7WEW4qluNeT9MDWiVcfU9aJq+Ok0lui1pwGtQ
+dw6e+65I/mLfu7em9C4eo53GCf/LzmTJx0kx5BjaSVG/IrRp/e9fZDafQqt9ilNxmILXjSv2APw
J52dddtMD7UlL2XSvgZ2/EmNx2HKORPjdlwbff+YOflVeM2zSLqfPCazIQr7nHTdk21agLrVs7Ky
TdUb7ABVCD5SXqoGP2/R7OdK0uG31GZHgi7EM5Z76NLdkKIRtjw6CCg9UgwDPZktW4+d4+koIx2X
x2Jq/hmwTpYdP/cWIKGb4Rewn6NmNiSf8Jm62T4X94EkhJTzEC9afZ00r2G8VKjy5IV0YN1iJ90X
Kv4HXPrr9cJfm/2ATW7Zw98qyc6xMT3adnkjQPXktS6ni0hIJTHr1gsfwmasX1yItAfZZlQODgs3
/tAFKhM/0mDHjDCX9pThH1nBsLfnyY8EtxbVWNdKJJfcGf5VIc8L9mT0m8J1HlzLYx1rF76HI3J7
0HKtdw98lS/VkJerKglMbqb4mRLVpOwE82J75yHmo27Gqyv5Z2qPjl2W6Yih8F1qFGLWhjuRnkih
+ez2juZCWuseaYcRZJO7zsWPacDA0wtS7LX/ja+Kb0a9JPuBeCiNLn9GwSc+UG7EHFNu7Jr3KIWV
m1XzSPXaQ4NjswpVyb4zkpCrKly43IPBo0PuXQ8Myx6uycy3OQvycws1tepE+yXkIjYc7BuZohUM
9rrpzbU9Lf9SM9hlLLNBNzTfzM5uo2BxoAqF+JAZgqYoeOt8Te6x7C3whtJ6C1twk6ZI3/1+HPeO
I0CFIAVa3Z+Czv9XZfJg5PaC8R6/KaJhkZ33KnIWnuZ2j+/hVojtUncRiNwfivdfA4R0NMb5YCfL
mZn+kTFm7cbpS1rEl9bN3nynNFddaX8yoB55XU+NcB9AdPEiK6/emLrAhjOsT9H63ELStt3mbFS+
PwPtWzHxldEKDwMjgwBtphtcPrnz4uGgkvtcLw++o+BAwd+d+IFs84G57q0EzFGaCZL0/1MAez2P
34W/vM9VdssWt9mGrsOniGWN/t3T8gEVc2iYyQ2WKKvznZmrB08pXvn8khiMPLFZQz36cOJuP17m
wDw4Xn2tm/ERq553fA7RRTvc9fKkyIC71n025h/r9jLEw2vYzgBNfnM0gvkoPYaMWSePhcTAb8Bd
99JjGReSRMxTegCumfqsYgewNWGi1W5RHq12uSxx/VxADRoh392F2PWuaLLuuQ/bOwhcFH8nVbyk
y1wd5hyPLS7YWJpM3T971p9xZ5pRxTd5b9RWvy6mdOdyF5jj5TrEL8bSb1K2SjnITb1xMHR36kvc
fviJk0MKw0yng9n4D6YpwWGeCwoRrSFeT909uLPQNeBzyPZ1xDf10ZTmtp9pmDfzXe2SdCmrfdq4
z1N3XaCUOq38MyGF96YOoJLdGDwOwRbC52+nBUsfy2jpbO44QxToHwExEJGa3XbJeGi9bp2r9J9d
GT+p1JtpSU3kEbTDKidx1ZUzUKx6C7WzTSTraBtdYGgth2S2/8zDiw4lV3HjK8ufEuaiNeUrFftI
gLEYZob8rUFpAzq7xnF7KQfNOpd5NzqXbKhPfSMvaZb/mDCEIS2/VSrpvizKQxgyTzfyKmJr3Vo2
YXTiazrcpEREaMKLjP7qGAAQ5DSUF5+bSu4dN1ArmZNjIwbgc7dQIK15kLPwHnFq5Hym9o1kfbt1
WAZg1uFN2dwYkmQDAn0yPLnBqNwEAJWedvUqUZiorFxyi+krrodT5bjbkbiQk4s2GtR0UH66zUzk
B734R2wu/Nd0T4B4n5rAAzrgNtYUW68mLzYnkR8mWwASUn3ZFSH2QKjo0Ub3XqsuWyvMspn5kQLU
bcYIWAcoSil6fVGwiSmGbE53fRjsS/hfB3JRefVjkvI8RZi1LOMiBK9olm+wdPazGv86zqRWvWdv
8NtZm7pg3xhjuXLK6nnKxkihvU2hfJ8Kf2slSJdNuW2t6iHO9WueGAd/KU+GmLZj7a01IXIPNov0
DcB4nRls+sgiL2U9RAnX5IGLZO4KyIWw6mvndvtxZktGMq1F9WG5+t9sGPtS3ZE3fgFp/yqR7lkc
srbQ85VtR4K0unbKrTn7+1jb25BYu08idepqZOL+Igl7tak8Ixdgt2bv2s3XYzMfh6zaVeFH0zdI
OeoZfPJI+3C6p6wCFsgymqhU5c0vzZ3XFQ/43yg2UOPPi8/Tv9OYx2FXGcfFMb+WlHRCNxge12J+
OGBPkrc81F3+NJ8T+sYkv8o5nav7DRuoqlP5ZVT+ybc+5qE9gz9+h8740eb2Vc3nTNtPzQwPE/wu
1c0v1FcycCjcY9DdRVVgNUj5hsPlqp83XvOFgxTlCng7RtVvAqIqLGJkqCkN4z7xKW/DaX5LqpBo
h4VKLcQuWNpPydOpIn4UcnktJtKxVQ9W1vMsSgANuOElLMus2GdHUiCMy10xxDu9EJAMeDm6mfE5
WYsRRdH66RZMRljuxRzWXQeuFwPKjfZvk+NaIg8PhBDaoji3lvyLOf5eBPGnGBiEQ22zUqHp3mMW
lK2TOG5QcNQhCBJEWBxYbpAU6EEG6VtTex+zWL7KUR8q36/2Ioe6GrPHaUYQtd7q1lwnqLB2mkTu
PXfZICvk5rpI023ttmue7xvpi4uXvVt1SRSdgCQpizRvV3n/FTT1TXTvInutnK+i4WsmOs5i4g9D
sbPLameCFklFfvJsxmjk3s2O/7nGHKkMWSorjmXaXfF1N6JNIpLfK9MZxlVYjhcMES7gpXOI/eFc
iEcWBa6IS/ESkTFTpP1U+JzPxUbPZObcGHu0Zw/TFIUGe82CfpOlSDu9vxEj043bPgThsiuTcVN7
vD7ZeLbLbpN72amtZw6tMhLptIeUI58BRM2PZs0X9rgH26lhf0Y+1XIV3xMKaJjO7EfgksAKtOKg
9dlk/Toc5iIz90baUO/lPZWuvZOdOlUc3g5AMBPXtUL8D7LytxMEomK16UsKOkRAlF4/j7V5CW2e
CbQhGOZn5sw/Vi02deHcCjdcleYcafGjq+Bj4BMzNqiMoFW2+R4WXoQBtCn4ovoUqlb8BxWhxJEd
h6vWDYEVB7QKn6gjUt3oVaup0tEorJ2R32HFJcLmjrSpD4M77C1qCkzCpb75lTVid79TAwmvtKEe
8856TaR1VJCcXgM3a7/nfr1uJwM6Lt1Kf94lhBdD/7UM25vf9j9mnF5pFDhXdoCuM7/kJnGjTK3H
wF9nHRiT/R7Xn8Pgb7UFVZrASdA4QTZoWgVlsCWtvw+GFFO8vYX8dKiK4SEhPEwom4YXPMlF1y9l
0/GmBeAf2dbvjX0buxs2oGwVad8hmXek5/lA6YdRUvY8Veu4whcmZNGjlrtBv9IFBsVMTUDMvneC
IaEeoobxXtmPhgy3k+1F8FUrAd9R+6wf7IaIxspdbLDchtOjTOn1LLoDrR1HCemTVyXK6Bvk4dYU
REqnSzW+EeypIBHqedk7YlgHXN8rSj4M7u3zEhUlw2HoM7vlXEh6iVrZGm+y/8hIcznguU7mP851
uh5k99C69z+hZTJJN35n72vDOhtusXfdblMSuajjhDmiPIos32mqQcTEZ5lCeNb/bMZZbpOKVczE
pgui6toFN0+tAzWR+9DQ67mOt64zRY3GZvAQo9Xgblmf8ZAl7QlDjbQWSIrp3UqSs7InCmQbUdtq
0JN/qfD3QTjsyGshp/1ORrl2W+/ZVsPay9xjxUmZeM1jZ08ktnPkiRmzAgaiRQgteJugC09qNMCF
rM1CMpnuAv0yLCzn4AqxL4o5GkLrr9mnHxRvrMZyZJvz9FX7PEHnchOa7J6QPVwsmlxhP8UczqFF
aSHh07z5GzQ3k2W7VZ88iMbadiZZMmJ+fdptJ+OW8FV2GJUUjTI5chsbRJlAvJXszHNWjHCTqF34
7EXtcVF2No7FxX4u34Ypf3Tb4CgYdSav+8vaPKQ8ChhmIukNA5kSdBDxxPDmSzJZK5LfG9NWbz7p
voogXyi4Vdk+gZm/toEOMls/jrgKWhFaQXBO2++t8TIvcus0QFJuAbUF9wMk59rrcgEcDX8rehz0
hA/ifXAG8PlZPvpc7JthOYSk3D2fKnfD2w2JODklAdPilxgME/EayprHS7upJ/eWiu6U9X8tb9mb
qDWssr8PR1ub/gGTH9OIajMHdJlJHmihXk+uyWvsb/yA4gjprPM2OyrxYI/NTXagLG6/9hJkojD9
smYdNRacnm3ta2QAG9RQBwXx4wXgtgkKWssMbpSBcUj7cTfL4Z9T5z8459uFZ+OIJDhTPkFN6iol
f1121c0AC2ROirzYuvICHpLJPrUicVaD0W9FGm49Mf6535pDh4T4PT82fJmif7WskOgOO0OG4Uma
6snh8BGegYeto8FOzzR0vOeWsV+mVwd5LkwoVYKiQOxpT4bd7ZTfqX0dhDMh5rrfQx76hNzM8DR0
6OpJojiQae5+h1RVD5MbPlRVZgGD5R8qDN1T8T+yX+Z8EUkIkras8578bJJvOt/x9sNUOPuuKDlK
s079sYUqaa9ifetUVDyXC5eSqsDM1hPA7W7uAuxUXEmEJiycrLqg4M17u8QS4k74b6aHiUhaYO7L
xZQnnGE3jGTPY9jRXR/BsKhllYz1yKDpWruW6PuZC3iXrETHMstatmQhB2s5ZOjNYKZNsjO8zo6q
EHCrYSM3UvhEqKWfQmTekISvKElrUlmUXhJ/JDuv2WmdmHYONCmLdTe5zaacTCAfZ2KSm7rFA7rF
90TLSx7VYlckV/N+n3l9eulJe55bxpnysLi2XRA99xwIBBA8bqWVc5s7m3u1rDPCvTkppmsWtIVx
085E5t1XeSujINDhpXIgUvqOzCh7QWkVgPx4S5M0W9l3YlCWTo+mAEDaz5pMYOcO9q51zPwmaLqB
Phrz59jAkh17fB+lOgqRKudpbsAo/MwisBzgVVHMQ/eLTGmWSgQthtTR71zpIdfDjSGJ5CkRciYC
S+SHBq7yfnQXW+I85ZPfymbbVaqLjLukHHRvLLKXIFCcu0BMPIbpzP3TLF77aM+leugs7qZtN/rH
lkWnJCex0xqzZoo3GV9MYSHE8z6AbNvGrlLuQgUQMF/bJPxDkt1D0X57rWWzfPOImwnYenLN6lmo
EEbUI+XsSG7F6HVsmabyivTMOORMEDxE8CSWrPwBr1qiwWnqTdHCPrkxFJnlcXAZOvcZnTvjUiub
nojanQ51MBU1YAhzS20ZsKCLil/j0gA9stwlfo6Fah8Xh1uPKsf8MSV8BWlP83SyauIiJ2g8ZaTC
oFrq78HHaglnGkIS8zzai9wT/RYYSYRMO9d3acEagafBy5rThIkLndgGILClHZkOwfFlIGpt2LG1
I1RCLHha9C7Mm1zuws4kjVprus/QzeI1ybgK7cb3uk02Vpy8YaXFa9q0hVzf7d1+b9aWNrdxZ6cD
NEzdEV9k+9LemoJwE1ZwJFHKw+qaOj6UZF54xEk8vaRXt+unv0sVtFDaxDIhNZJtbqQkffWsuVAo
/VqOjkOgsLSnrwxV8IGax6/KiY13q8nbcE3QoT5Cxqi3AEbppZgyi7+KOrmvIAumZ9HeG45Mu6AI
wxyyeFPMk3kyu5Jyt87r80d7zCiJqOqAcMLi9CerTyHFOiqUDjxn579jbRdThKG2TI/9EE/IVlIm
w8pp7Sl9SJM+XR7KwOBXnF1DMzF0c+sSRsrR3lG+FmKh1aiNa+zmeBBVE3QkHCc6JbA4nPip6ukD
O41N1i5IxK5/yYQz2luGUD7XlBC67hoOIPaiFD6m3c55MbRr2WHi66GQP8uYJOfMjGEzPWtSf6Wf
qaNsEmQtIZsOaEKZ+zadyotOU2+lkwKV1GbkrYv0EyKsGe82hXuklq575JAVN7M3zG3iccFZ5zPF
yquxRq6nOdCS5UlrBOKNac1Nv9PVkGK0a6CujZgy+m8IL7TfqmwXb4/A6nLJK4LciQIVcBL0tXWv
0pOG+aAkTUVsOZuQeww0uiwI164/TU++FQ//Fp2EHwUXNfpbyJpzMrdJ/QStNjCdLeZxccsZpJM2
6yv8L32Oja7gJvLcd9/kYHCNwyBGds60dv5MsXI56RxnuJDxpT3TM8GBbSPvCIF4zrswh5EjIVDd
XizefEqnSQ68k7J+meIpeA1F2TwUbDvY9WhU+7h266uW7WxTbuNR2CaWpvg3ui4lX5MYjrHDfrOV
uZTzh2U1UTg1TA6+5eO5hL2CVJuMFxMeCBW8q29qmsOXPlTBxpmz5NFrE0Iwcyz2Os5+Z3ybepMp
XwOXk3EkSgiSlfos+s5xHo/xLHkAAVBBkpTmtqQw85AmGauGPMd+lLCtuBSsMX3pQr9+s8cw/0mE
yjdDppozfTbjD4dx9QGH7l3tGphZ1TlYZxN2t0lO6lFnAiIlJaXXOul8yDHOuK+atJKVE1STQynh
t3Lt+AWtPfst07h5GVpBT81i3R/GNXSsx8DDphPk6IcBDs5Zq8CfDqUxtUW0zHNKlp62U9IDNUJJ
oqwRQdFHg5lLUp+BMesHM0iXq8KTpMIHe+9A42e1AQ0dkCXw3pw+zsiTSPdnyEVzGtsqw+1wRXGv
4vL7U8f5SSGKvawrAwcnc53sPbbbuGEWtTXsVT9sgCqNVS5btFprMmFYPRmXK2/yfhOVTUc/NMaf
egKoX0pB092SGX21HnWJS1Cn+dqlmbVZ6TAp3sWcuH8Gbg3brPS4YqQ8GRj6zXlX2Q0fY6/on4oE
f6e1XYMfQdX4vrSs5cwQxzfbSZN/skXWM4K+3lVtt554Am1Cg0NrLAsc/XQSPkiJBbk6dnn3Expz
vnfpJo/mntQJcYrETqNQZLyoBhAO0niMQOZxW9BN3JPNA2H04tk6EVq39mrW8zYoM3kX59g/wkUu
ENACQu9r2dc3et7KT7tsErkmgUfXwkhT2jAF3lvTM2BbAbA4waNYXk0gpSoyIAlfwpFpX5TUsegx
45QqhMQK6illwkSaVjhAGf5pNexaei6OtcEVfL8kKnkvzEkcR+BBVGiboSvnMDJP0CXWNRWlflYj
FrvWamhXqY3a4CFcXyyH6W/0uYnYPbmmamqJvhuKojhByUkUj64+p9JXj0nugU6NtpHtU05mHAZp
3CYReO9A23fnyrD8Vb6EwUMpGrCgqiu2fhu357QhiFkKaZ2kKO23hnHyMBpxcrDy1r33KZjtp8WP
2fiI/DzOOVesUCCTu/EPmgPaDbWI82eRmu1RJ9YgMb9L66QoWGXfkBzp2mNhCzU4dHa4RsMr2qiB
bLIef2dJG5ycZ/djiq3yxYCj+JL8BaupDIuPwbQbJt1WJ2sr7q3tJEeKU8XEtyuylUh+s8Xvf4Np
EbcsRqlqBecE5TWtoImkKacVqE5zbW0vOBjx2B4a11i2ohb4f3TfAObK6tUVvQZlDqvTgPl1ClP4
Ek/4at4oM+eJ55P8P1mhDrhDOOKh5fbOl9IKk3LvzEQEg6CeD24x6u9ltNN3vF3X5Kwbv2eR42XQ
Z3hw6DDcxWP3Z8hSG5lOeCdHkFrkgHT/0tlS77OZS2GyGN1OTvBT2Ln2g5OGGfc/546YOMZwHMpM
PXmFQ29fxxs0BI08kY+GiYlxGL9DUtp7VQyvhmXyh/ut+ikcFIPaC5ARQzuh9bLwb1Uf4wx4Mb/j
XXeqHS5YdjL+FmXu7QRO3rMdxMAfxoTTlSai2i9+HhyBkwyKrbt22lHL1h4YMJeVo5N8P9Ind/Ym
3wTNWezoHitg7jEt75amyliNRYf40qnl3YjDrN0q6eL9xzJ+TmIvB9DQ8GjTDK/SlQHOZm95hGPp
huGraHEbt93FhkUN6500db7r7aqlO2dw8IOcOUep82XwCx5Hy7AzNBliRrO8h6bXvtcVZA/xIx3g
QIKkRAKnnyex33OK2AmXSVkvJYmGccFGVEttH3Hnsr2lgIeBlz2y8H5ddyPgiFk+llnM+lXBg7ra
1HYV3MrOVgRhw9He5HYnX6zZEffKoJqpPm+xRrvBj7p5Cf54ce99eKO6y066o/HKpWOeFWC2/9O6
9oyAzhfeogiSe5XqD6wtCvZ+k3F5SNXSZG+iHYOdi1tRRyxztt96Exoz7GRxmOzJ3hJkrL9mR/l7
mx6GXcFY6yTuJuwmsaq88UoXhji0lDycncRiK66UVAL0Y87l2y1ubufHEYmbr2WcB1o+Q3efZnO8
NpJJfGbAUrsxQQjtfKydwIQ64AJLBsHxreaZ3OYHEDXqULNQ/uTHy4oWUgpRWqRPjWy08XHJz7ns
M9oQ7XvGtcekre3mZrjd+K9QHhNa13Cfdb1xuUHo/YqQsk80ohjYwLB4VtnYD9k0m9cOtOpzBg/9
bVofE84gotTEKVXCLs4RRYOpHE5U23jYWCLdYVfU75Yu8qdxMqRx4Nczb70TBPsZ9/9C9YkAYqLM
zCgZwKYhNLaejwvlCtG+9mbxT01Oc5FuGV5Cun33YtR9FND9sHHnAWXQAEeg/EAcF9JZDwZ2adTw
iNnE+RLsJn53GeW2KuEIEh5oHJrUILh1uw6DiiaxwhAjaXP8Yn9m/shENe4nCymhi3t0D1niclnN
nD07YdK8lT7opZ/m8fWenlxTMzF/MGzRUyWcKqWMdCIPRIVrfpGtNJ+sgDYgCDXi2WFesgqu9As+
xn1ecZV1/CIyqO4+ErFSCtQSp6kizrpSeFr/wg442kY1OuYWUaxZhPkTcXP9N1fe/BhSpUWEQIT0
Uy42/mCtvt0gEWigynoQyejRZmRx1WhpnB5KN95mnFU4GrmzAyloVo010NhdL23kcths+8QovwHJ
zJ3ZdLjqnEtbt+4S0Ew9frtxPT2YY1M+el1j72nEp9yRqsrnsTDVV+pU5nru2/k4c8NciXqihCXh
r9vo3hcrBKei3s5pf0rrqr0Gofb4TGBQuFQghebnnCnrj6xKAVeVAZJI51EmjXlMnQ77QOTWPhiX
9lAVVrUdA8tkxg3J4Jpi5NJmVRM9tkWZzTOLBRxfPRtxMLwkFLfj+OR9sJoErqeheMlBwqqew9cQ
61Z36X4MWqpKOkWPJiUOK9lO+sekTOQJnqXeBktjHxcz7CGqlv4xNWr/rMnPrbVBGxJF6liClaDO
5j4DzGxrKKaZlO2Y6BfZGDTTBG74uSwWOeulN6n9U8L1gk3c28W6HFNLP+Yw6ymFKU381omCWXbI
46cyoU5wRQ6tfTYqQU55dMlZ5iFBOTk2VIpW2boYO/9cuolHJlv9ZD1Zt8aHjWnuM6TN037td96F
u7a9I9FUH/oRot2fONbGMvMSTAy4HIoaaPFpEQJznwFxvvvoBOWac6UX5yvRlelFcRYsfyhtxlPy
yv8VM6P9Y7USzT0dA40KGnaHxpyKpxa/EvoR0dAjEfkQdj6XIjysapOVYbf30tLbsSGre554Lzdm
PusbOI86pl7crr2izXdlO5UvLQInOOjYRTQBvNFyS5C3U1n1V0KFxOthMrOLzVkIZxCi5jZDbB8D
36NbME7VwSXxiTBpy4M2PHfTTBlHXpaNtykP3bcmaEwYu2XcBgyQr2VteAQQeiiNYa7pnZ8S7RRA
9561UGATE4NSjnY5wWsiiFxtYYnv+pch5/oy9VTteg29YD2roAHeY+/GTbxaVSCBGyPjJ68cKUNK
TuiqdhbXodAQqVkE6Bfb4j/Svms5dmPZ8ldu3HfEwJuJO/MA146e3CSbL4hu7r3hvcfXzyrqHBFd
jYMaSREK6YGKTlRVZlZWmrXQKgYkXgAhPFZG1jPIDpbYFGZMBxrh+pmTRQB3kBf1QvqYAlJxs+Qw
Z/A1LJBrGxIK37wKauQFFnsJlcWyL3Lpo3QaG4VccF37DucUDlLNZnQYt8ruv//rf/3f//kc/rf/
K3/4g6bnv7I2fchDYDP/n/9eYMK7lEhRRKRVDxiEERJrp3ckO3HBIm7cob/XJgTCOnJ2DJ4n4ZoD
5lIixfQXiaMRx/yXRCBe2WCQs8NNdwD6gSlYlSketIecxfe3SFKh6gbCImit/MUxPjs6vW6VHrew
9IE7wBbBIR65nFP+KgRLc5QNEHsOuYvs1Ca4Rdf6+g6LhOLpkh/JkAzCkAS/hHYRhVpv0yEjHAp5
dcJwYnMDRANb3Bl3iU2YffWX+EfrYn7YqjC9aHa3vA0g0e30vP4NAjlF6htkkJaC3QflO00RKerU
WAIgMzivyxPSlvlr9dJuIhcgiTv4CFTFNsYe4MV28MtjcFUusblcyKXor8gjPBERqp7kTfSA8RlH
3WW/YTlutfGs+I2xyoWdlgU4e1UTdRWFKmqnAxmNZEETVyf9drA5E/fpw4QM9C269R1uFzUsa11g
xpEFBfPWsHukPCVKHnpsQ6DqVsVJriTHr4BkKkgPKo+uP13aEmBauQMPCIce9Qh1uVhx1te7YEgX
4onSz5RaCmJctLman1IOL20OQQ5v9GRMEZDd65K+7ONKf2YrpUheWr5tp8HgyxPmEjf8U/qbWJFx
CGyM5CIRhw5nkzDYIJBi+KcFnztfo0z5XCQOYk6bACrll78VYDNCj1mnuKg1iBBAMK6JsqpRLFs1
ZsRauetzTJOh5cgudvIX07cW7nob4FaOxzi2JQeINX0LJGuenZuiYZhF9ev8BJhoOEB0WLmgSgs0
GyPwFqE8FbcJEPBZbNuLPmAmlqjTTGyNV8eERu3yFBUvQLpOgC08SIAXlFnKwtpQ6kpRAYbMV2WV
nfQf0zuhjkVhEg9mU9orFn/467ydxsVuUkYIEgTDG2PsJmf84LgS3YsAiB4e1w2AtXeUqQWxwSdt
3aBkhTFdxZ7kd9EAAD8y3utyFkwaHloB/RXGpAnt6eUZ6RWKiEIW5CeFf1CALTNIx348r8sQFtzW
hRBqMXishVwVljlYoVJHF4BEirbOQpDfxhIlMXSYNA3QjNWykEwVyDIAt0DX1/o3EH9B+RNQJQPm
WRElVdNpm9NSFHgLwRtOya7ZAcJq07uqGzP5thaOTeVlSQTdHK8DOYJW+ajyWnnMpI+4yJGsx4Ri
+ktBxsjPDcaCFg7uQhKl8zXqkrGqIagRNXQV8b16TJPkOUgrhj9clIMIERS1iqBjFO1SQRLMlVYG
Kt0n5GrR/ziqtVO1JbwWnyUMXSS6Rp2Rys9EUW6qGtBn0mD89FQUHVqk78mQTdH/wDQ9OJdaRpS0
FIdeSKOOihMVoUgBxXACy8a+2cUOd1dtPXewRNCro8GLSa644KUuBFInFiMb6088BCY3kzs6GYKT
8Ha6y3eZU/xgXWNLgdCFNMqwexT0vADYiafpU92LTrkBPBWGQB0Q4br6U8vQRnFJ8cHrBX5rQ8UR
XtlXiXf6WCPmDA0ZfFNgVzni//LQ6QNw3xxZTbdAv5cjh1kBpEdMYnJKi7yOnr1PFcDBqkp45/zA
dzA6F9pGGqUOAAHDg1wCmR9YgS0e5Shj6uCyMxWpafcJBlRMHbDUuwHcOJif7lOWgrCWRKljoRRB
JspZdUI2xDFMw8VsrMsf1RtysXD7aA+ugycWcfeyUE1QJEOQgX1PxT1ZHkl+EWEfW727jQHUPKFy
1ZXNvk9LhmULCz5RlYw/ZQlUqIPYdTTQ7VAhxsLJ/Cqt7uDtMzAE+hthD760nbxFhuIWuAFuel53
x0teBelMTSbPA/nKT6Kb0O9jjytPaBozA/1RjTCQWrGiyCWHMpdCWdygqoWqBthMJdBAK/Hp62Cx
wCBygblS8W+8PFRZUwVdkNDTwtMWkCi+jFkDvAX4R+4+3IZ7zkLO5zdvAwvDZpHvLu4fcOuRmVVw
cdNqkpSgKKjJwwNJWdCdAGpX8X6uH9HSra3K3zJo9QDAh9wqKKdB/w0TwGAWUsMHgJ67mKtiqCJj
OV+fMosUQYlpJGEklac0Bmz3Vmt+ZDnjfBYe5BerId55JgKF2U6uA6HE1B7qnlqJUodkcaqL8ZQi
+ZQwF7e+fUuGPN896t7UGj9Kc1BhAtntxs9RKs5cvn9GxwdDztLWKTwA3QyBl3ieTjQ0rVGraoJT
GqTffI9JqhJIMxKLj5j4OvpqnkuhIjhBDUErE8Ne0fR99iVjj3FYZ33DrhYi8QhE8eTjDfz3SqW5
uu1FvyzS44gyXullVq8D8EhgJGYYUmilnoSRr6M8TUFuAfzlew1FP/H5byxEVSQEgFjOVcRkNB0P
0NokPU66BqDx8Kksiq0WFzfrYq7tk2zYTA51P9UAZZAACJUee7RQW5orbMejxm+UfYLcg57Z6+Ku
LgsiTRMFHQT3IjJa5O8z++mmqSpKBRvHSXzgom9xdLu2KK2QAyRBpASGRTpEbBQY9b0uG97nuvgr
BfwSDwgUFTCX6pWaC5mkAFoC2pG1+9B7kqu39d9f1AtMF/779ykFb8G22qBWAe0bkGRHc3n27uvH
dRmsNVBb2PtIjHuA5T8CH8YnfCkI3NclXDkdsks6Xh+A/5FFTaGcDhcpIjo2uOQIoGqB2xaZ65Uf
vvGxLuU6tqTEUJoHDZAAIgYx+g/FLHapM2yDxuwsY4O01wOT731x32arImc3Uz0NvVgjF/jpsXOj
B0wZOSmQ+cw/0reoHKBs4/aM5/d1XpxaIhU6eCHwd9UcMjH5+ABSNxutRN4OSu6AtAqDCObIzCss
LxOE17Jq6MCGJq/o2TKTWNE1uYzTI7iHzRId+cX4sn5wLAnUHVgMRYi5PEjgNGBbYvZoTBiM7sLV
Nfu1b9+LoDRwUtCFqYVheuTxpgpRSQAYgY2w3sIYtZNsQXaHFwhSpDbrBbKk+qomCAKPyW5kZCkl
0Q3gMaOxKTmm4Kgq7rT6LS3w1KgZfuIqpMT65mIovcgGlEDDaiIIlU9TghHwbRvdRcVvXt2sn9Wi
Bqo6sLN0WSZNAJS3UFQlRGOVnEAD69fiZ2IPb/zDYMFnoL36MUZQKTHUQySHc3HLk8V9i7yqNwHh
DlkZBYgobvGJ4owb3vFO7IQHYYvmhdcWY8mROVjKHnxeVrUB1Nkh1k1Wfo21co0yBNC9eGh+wmf0
Vu/IVuqEmD42OfBBm/GOLD+8B8PT+nYvmcZ86ZRp6IknjmgQSI5GGNhTd98DlXFdwtINM5dAWUZU
Z4oY+ThPld+B6g7Eqo/oo2UIIUqxdoJkmTMfMmlgzvZrLAMtB0ApyW9LRU7BtVvthLB/zlvls1QF
K88zVjBC9mdNMGV+GIivMCyA1em33CcaWiYTw7HPeClbwC4Zt7q1vplL1o4aCC+hK0zgDY2Y6Wyd
YYomMA7gH2Dc5FFYdxT1g+9Aztu9r8u5zhLBJOaCqLggAfIjxh+E5Oijqu/GT4ULyOKGN/uHGjV2
B+gmjsQ6RKZQyvQTSS89PgAyETEARMNoxneArYRpIBSychfopqxXxJL6z5apU6kATuUBnJljmXn7
NKhHj/U6XroW5r9PmTRXFpWBAQMof+KB7gcp3vrQNWjTPA8G+H+Sbss4tyVrmwuk7FnDvNJYqxAo
b/LTeFdveH+rOOK7544u0D3BMwhcL0utGHp5Xfe81BedsvJOAJNuXEIx5Y0KVF6AhpmYLbcNp8PM
kKs/S5rtWxh5/iFJDNNnbTFl+pwOWqBawwUIZF0AVd0oIDpIQHGlg72hw9AYxl7X95ilM5TJo2My
K5RWTI5ajxnr3wGn2OsCGEauU3dtilnwUW2glAAP5pJHA7AjY2ijH491aMvKghBBFZGU1L7sceZN
MPTiIVE0EHvLdvwpc4dzAXDAZwAU/q6eYjvZlIAHHBnLWwyjNf5bLHViRTkUIG+C2GAHCBhctBjL
uZNujQ3o2Y6s9PPyaX0Lo09LGjj0y0M94q476JP6wNW8u35e13XGL+X/lkEdGMhetV4z+uSYgVvG
JV0P5cZDqy6a60wZWXVg71r9G/N9sHT3zPeRugw8o6sjIJLi+B7BZo4MpgfmTsQpogusw1umOOKr
6KtuLo66Enw+6CqvI4bmooUVbx/0hpr9Te6i/ZRhYizFpC4C9EShs1GCqBBQhVmBovcUgJ4mxxDa
+tExBImU/xcCNFVgD5LjgMeN0KHH7ylLGKmX/3Ct/ake9ANHLAYuMYDGe2zsP+I6AWCoFqlAS1Z9
j55sZuGbofRfnTIzwwYdKg+aZkhEpV14V9zgs9wYQEawZFM3eYwoA4zAZPXfsOz6K8yeSQXNPchE
iBlgVssmiVOC7vD1AMrd/syqGCy9SGbqKFJepER3/KRpkNaNGPGpX73gs4gNqxfuApGVBqTUBBlA
URF1UUJ7EeZoJfpN0lRSPWEQtThV9U4p3wirj/S8rom0lnzJkDTkYdDgIktXPS6iPALhSgyKU7Ab
f4fbaQsI/oN8P1mCA8yUN5aJ0a+NL3mk0oLJMgmJLTqBmvtjgAcdcs8l+tFky3AB6OoCR9om3WH6
AW08jDfy0ibOBVL+QxAkfoqbsDi1gQeC8nCvhuDJ4Prd+kZSun+1Lsp3TECqazmlKU4GSh7IN2Dc
l+U1qAv6S4SCsXBcmYJhoHvgMgpvClEa89SbPtA7Gg6j00qnCkTjBauOs7SUmRyD8k7cmKaShgHN
j4SztfQnh8GO9b2ibOhrISiFqXhnK0ily1R4mkhl5vthEZ/4NE0BTpLcYbBi34zRJgWrxoQ+N4ZA
KlgjAjUUmAUFuTpSLqLCRA+IV2Xaoe2iyMVTAHAczHZtOllzMEx4iGLf1vEd62uk3dK/ZCJ7K8so
T4EH4/K04lacCkz3xqciy+ujwCnRLpSBVG8UJfhGKj+7b1MxcdpBE59EIBrsI6XhLREQkBjlm0B+
yfgessbZPUp/D51t4IZiVMtqyk7klUPaMjl06MFNSnvEzM+qb/J3DIkLlodd/3MH6MSClABNoO/4
PyQON0jqAUf4EFqjKzlolLYwFGEzb4MF5b0QKl5uO2d0AMLBUxxVVnSz2eDqKpEWSw4SuryBpr0t
NnJkhW/rS2WtlNKvojfUlM+xUlnY59mTiJFMbrsugn7qfJ0f2mlk+GleVlRah4UW5TRhgozGBW0h
MBHhOadt4KJd+zW9AYC91XxwtsRwa0v3gy7ifiBpOGT6REqNcxkIn0Ufxae6MtV94QL5xbP5XboT
rOCAbvNHVsBHfpDSUx0XEvpo0MxqgPXj8gCjLleUguuzE7/3t/VG3/VuvRO3rG65r9LTtRzQFyF7
qqEUQS0MM+JaUkoC2vSne8zJmTnwOVPfTUfAvgG/wHsJgZguyQyjWNAUrO5PqbQVTqgVSv4Y5ifP
u+OknVfc1zrrXUBU/HplaOwSDB6ru2pbBYfUwHnYQcN3yBYaT9ypd9OX9gE8S7bA0JAFg8OKvqVR
9ysvFyoANMTs1DbnHLPjqCwzXNfCdWHwOkIhVN9Q7qezTxje5AbMw4LcoTiG4SvojYAjvfd4IEhn
zrqVLRwPGkHQnoeIQRNR371UPlEMuAZRy/iBgcdt6wHCRO9fswEkIuty6LcbsWZDUHU0Mesg5cGV
fikoroBX3Emc9JFiCmCjvYPAwYxvNfB7muJ98To56iGzWM5x4agMgXTjYQJBQacotTq+ipH/1uTx
I8+eB++NZ5Ujln5f0nUJMStvYLiQMikf+Eg+x9fjR6R/hsrPtmNo9tLvg9ECrgGlUbQ/kdObRfpA
phylAhiUgCrcR83ZD+/XT+X692Vd4EFOiPS/rqoi9ftBz42C1o/CByhfOuOgpu/rv38dwCH80HQD
e8/jH7poIqKVUda7VvhASx8SHPtouh+i9xIgV+tyrrX4Ug75jtk+qRLoisD9CDkYdfMeR0Amdcx8
1LVVQoiOMXYJdAACoIwvhaR1jKvdK/gPQESDGyoDKncC0pOq60NCC2smSrhZX9bS8cwk0r6zK4YQ
5MGD8BGr9qQ9j6DOWRfw9fi49Jyg9SJ9HZosoi5IB6bA6U4mwFZIwDAyMU0NhBIzszGMa4FSg3v0
N4OlmyhIbrNNyXitUxGqrhoKL6iKLqM5GHeeSpkmhjINXxkU4dwXldV2oHJpB9OrMLPZoA00jQFu
kzC2k/ZBXzJFYBEgJJaNa3cAXPAcWeJGOHsA/33V9/VmxNi1me/IY2xyMB2Ell3dWd9jygauhJLL
a6abXZwCXXWahHOtgRQPE6RiflPqowmfwjhNygquJNFBGZhha78ZhXMsPOrynTi4xbRfXwxLBNHY
2WIEqUfTONhMIAKY9mAjJ0B7GfoZ/oYYEUQxBt4uMn/VDEKI48spE85hB+jO7g41bTObXv6REIV6
9fWqXtaCDyGRtwGZJwCfAZAEtOF/JoXSc1kEmnGtJDj+/CEuD8Cwm9K3dRFLpiR+75ZCaRhmapXe
a6HWJWB9gds0opegA9aPpBzz4L70WOEJHSL/oWgzgZSiKanKV5OGNXWuZoCsxVTcesM5rQtcVuBH
gI3H1RhBF1MmpXnpKDUA7o6FM6EW3sgOav7O8ERKgCTz67vGdn1TFzV9tkby95mma7EIdCCM350J
oY4PzLwc4BnB3zGnmRDq3pKAwF2DOJk/t0D1A5RDWm4HLo52WR8FjKzQohuaiSK322w9MqDEfM0f
+DNXhptafcNUMQfjGvLzP9s3oqwzOX3QGmPQhcJ5zB7a3OGk20Jk6AJrKfRFDO6pQgwq4oRudWAA
eg9AJqnFf6YAKuUeJs0HBZIYCefEu4/7XQASg/CvvY1oO6LvwEzkumRoIEKtb7LwCMxrZoRKjnV2
wV+JoHxDHvUVcERT4ZyiZKGBPRiwsCP4MnJAb3Z9zYryGUejUp4hCPpCDgd4BiTE61dQqAZWuCcQ
kCYhBAH2LxAVLTTg2/ItSMvXNY+eEbhaK+UiSrXsCKmccJZHVbrrVAlQC1MeP4MjVb3pRWO6EdUR
k92AGgBETRgg0jGUHLwpMMM9R0i/xqxWHhIBXJFI3Mf9XVbE3AtXeII16Er7C+DSmhOVZYp2NK8E
laWebCYPoD91EXu3vDCot0A5YHki1p5SnigI2qw2chyhATyhin8M1QeAqpkDoFvXN5Dh8lTyITPT
DTSpmhTOx4WYdCBEAfKD1tugJ/xnUmhHpIZRFdY4JWR+zDI5t3wF4r9f60JYe0Z5oSLmQ78KsWda
HTmg6gONRmIX0i2vMYII8kNr9kX5ojyUZAH+DnsG+OCwDYG+0dugBxmRcw/AqAuUB8YpES2+kohR
eszoyjKS45SJiVyvjt0EByuWp6790SvMpzr5hTUJlB01Wp0gAGtxK+3VTbgtwQllQ/X8m85R3fEA
4LqK1R+yqHqzRVE6zhdgCG3Q2HwuMRKrIzEV1wDl6hl3IEsKpeCcHIpJGXHDeayB9T++BABxVjpG
q9Ly+ZCEJS8sTKaHXJpqLcYrz4F+VgHJjhkchqOjM+1/ODrUk/4tgnLqKNpGea/p/Ll25L3mJjYI
1MjYf7mrn/1njbGghV1D0gZYnuTVhDl06mzyohbbStBw3QKwugDoENfbQe+sG+zSmi6kUGfTotcb
JQWodXbjbwHVs8mRrP8Exv9ds2GmQhes9kIY5YP0fpCGuoWwYKdIVrgFtGFrkSAWuA2jVe5yl68d
1ANd7qU/sJJSxCVQ5nUhnPJNGipaPnIFCCx21S5zu620qXfsiJl1bJRnAhZd0aYdvHkhf2qyFUYH
Xf69fmgLXna+Ejo/AQSTNqrRQXPmG/RyKvVBAwS0zAH0OhJZoQVLFvWOEkDYAARVxEpej8hSCGoC
UQTcWAAcA9K2yqfN+toYp6RRNqb7XgKMXdwgg5w9RWm8TUEroEjFQdA6oIMFm7KQ3BQAietiWXag
Ue7dA1RiIwPY+ZzcVDvQpmHWvLZHFwATFh4gf90hXhwg5elrgWuiBKBh5yQBWEi+a5XAqliPHLoC
TtzVhRTKgbRRlQFmsBbOwn1xM742N6qFzm1r2hSvgF5Hry/TwJeVBdNyJH9wXf4sKrCvorcLrAj6
ndfepMN71N6E8m79rBYtDGksoGDJ6Fagyw5cDzyjtFKnM68ejFoEF8HO1x7XZSyuZCaDchb1MOkp
cBvxbAMilBy+d0BzVICYm0+dvS5peTW6gvYAtIRfjUyCpBDkA0I3nof+uahAWZDKVhwwe0/Js+nK
+4Gk+d9iyIJnQaZW1W3JccV4rscRlBsvSQPYFqBSZ623VaVwU6SxLYLcZ/KZcc3CWwjTjN+iKa+v
ZhXw9xJhPEc7dGK8jndgjEd/1QEUUCgnJlsOvPfIApmczXqaLFv1TDR1jGoJYmRkpSdcOPUrwcmJ
rdLOTqQkDI5nVnzAOkrK9etDw/cNF5OFcokLEGID1dND5GKIpvkt/OYAQWaloBh/+6sNUX+Y+vc6
6fG30Sh5rgdJ6pnbjpbkyk7/K7eqt24/QaS8TXyLdZcvhFvzQ6VHO9FS37R9jLUqMlDW5A8Csrtu
GCwJ1E2g5aPWe000nlvtoIt3Tflj/fcZavmV+ZpZRKfz7RBL+H1A14nRzwjr4P0R3IelGxXMdqSF
4P5ivyiXn4Km0A9Bzg7dSJ9iB3kazfG27Rc4VqDYmg1U3vX1/fEkoW0epUyMjZFhYhRoL21eBio6
xswjhI6gY2wsEMh2N6OnG++9CGqvUpOrh0j0JgC8x4a3RyOQuPWNIt6jrCO5ipjKexk0iAC6B+OW
kiTilhProTCbydM+srYh7OFjJdhhU0omMh65C1jM4YDpFkIYEUZ20CVvCG9zp1FF/hXQkZiyAmMB
mG+60eV9cB8Arz7MHxu+zPb4c3+fGjJoYvPa39SlVhDQ3xrNHK1maV1oHNClpj0C4LQEv3YO9NpC
H0D/rXejTHjCq43KpXIJ/hux+tmFSX6s60b7CWgGZGK9BEz1ZjWVPMiRZA5Ma+BD+DWqmgGumhRI
3WXbb9QcwweW4MXppwEEzA1XDyHcRSrp/g6hTgYYZW5SAaqne+oBiNf5I5gZ8k2C8slD4aXqEdQZ
h1wEkW6Hu/kmCsvhEWQHIkgDO26foWsIA5aZ+OEDLB40lRmXnBug3wG5B9P8mok8q25pBegjGpkD
uVU8dWjtCsCB+8gVcvQ4Cmpn6XysWqLm6Y9gm/WA6S/XBYhVSTgBTPXUc0JdAsdTbNQm2PCGe3Tu
hlu1zoSdUUvAQAbSroKaZtrsCiHkH6TGix5Aw9zuNL4BmYfGA7W271pzavyz1IzJa+VV4UmXEv+m
9Fq8DtWhBdMMWGCfyjYS9lUPbocuQ3on91vudsw8oM0mXuMCzPLTi8Jmk3ONYvfBdDtoQmlPaaU5
OnpYLC3JtGeQeIEDpxSAwmVNmV8opqKHyXtWg2RNUuMBlZvacCQuGB8KYDLGO7k+pnygvMbxkP3s
wOm15SduOKQaOKEbMIk9gnGnvdcBJGl549hbecMrdlEpvd1rg+eCoUP6uW5nS15fB3MECmoaqnp0
o6EM8ucK0OF4pzWVLfoFwEMla0LS7e+IAawU2gZ0QN2Qz5i5K0B+T73RZCLAPNHdFIEUA77KOP4z
IVSUIBVNU4uxgnwABwzM+j4De1Ysn9aFLAamOv+9FCogED210RsSawMI2vUP7cZ3vJ/Aks5+65/g
FduFgNhmvf7oseqvKxIzcAap6SPSopsawU1SRbEsT+fG7Z0JYFmgur4hPfmczb0wFrj0iJnJohsb
EyD+eyOISRB2DPeKGd+pJCNb38a3amQKH/yn6PIvpKfJeGDVdxdDnrls6sEG/CKkQnt9Oiv3aN4y
3Hwj3PHvgtXvYrvfqs76UpcuaR1xKy4fWeavkPIGXD+KzDcIsEIglGJ1scLolVg0r5kEKoQDdWWg
NGU+ndFjkKWPXpiC/eXvqP1MBhW4GblRK1xbYRXDsw7igApZN4xE/qOtogsbeSjGQ+4X01nlHlLg
uVZgCF2XQLea/UvH/zwNurAhgREUSSOcRuc2N7KTbryttv//GWBYNuHvHVPp4EzhwVQSQ9IEsPRH
cJWYQLK3wFgdnAZHNDHWyRyaoJsmrlZHhTNC0IkoFEDmuJ9cw60fCeZXvxkO/o343r+PdmN1GKS1
U0bLxKKOo5fJ4A1RkTEoe+l5w0ARRT+U23MBIrxs/KiKJ8a5sSRQbhdu6V8SVMWMXoSb8la5G+8x
gvsUvwhOsUksniGSJZFywZmG5vhEkNpzUm759lZW2dEndoUOPkkH2L93jbLboeyMeGywa3rQWzpQ
mbVRAEgvvxnATxlNaGNIYvBD/lCBfFzw0bYVfgzeO0hpNxMLlYi1WMq82wx4TwUntueg24zdYz28
Ms5vKbifrZVuaUiaIe95EbsJ1mnFRP4I2SPk7t+9+wmIrKAgtNcFLjxdJBkJbFkEeBsSIZQlxAkf
J5lawid2hEQI8H9mlsWclUs5qJKKWt6pbV//9aL5hVCyy7MAJAo8UMdoyYQunsTqA1DecFkHViuM
y6+vjmg7pTkXgmh7K0ZM0AlYHZjBI9QGM6sd5LcQCcANr7UMQyBqeCUMXaWiKAE/9grVJZgSsK90
ingG8aUh17syzk0fjxweNIfg8LtpFZ9xZS75TkmeiaQ2EgVREUgD7XTWWnRemQDJP2CS1OLvO9AI
vvZ25vTbmDWZ8DUvRC8UygKmVLSE6uiavDy+tlY7odA8PDwtdZO9dG5wE+3U/fTS3waZKf8kKKXc
Xn2rd9Dafb2L8BUAQtisn+2CKUrzr6DuDdAXaGWcacI5r0CS2cigqlHNdRE0/hm5Jy5kUNYh+sLA
pQJZ6V7fE/Rr8CSeJ4Qn92CzR2u+CabGLeeCY12/G8/5dl38QrxyIZ063ShOSkPmZCTnQd2jHXNQ
ynkMETQS9NUKKQupUChvweWEJ0dlyo/6I6ncoDHnTn6RDvGt/DJYPcaRYzfZNJaKDHbsssJM1iqp
G6vM4kCJRHxBPb7k+qvfPnvR+/pGLrUeXewkdUd1XQfWAFVExfUDzM+7FA0NylN4E+8mh0TtrCUt
q6ZB4lX0ZKNt+tJApCJvu0wFSmqkR+hD8PmnJogZrm2pFRJr+lOIRHW3VKkkx+BJF8/h7wwMhq/h
IXa6rQKWVTv2TGVDQFRCW2Q4OfLp17b/LZWyfdWQ6rJXA/Esb0iffrPtUdjgtyyED8YOSpRxa+Cw
HsEHiOp/dp+hl0PhGOtYdJ3z7aNMO4s10JvEKDCgGw0ARVvQm8OugYy2QRHlpduA0mWjvKzr4bKq
f28eZdAxGJTSqkGCfhylHe+HTuIZDkYRGG5r6U6fL42y6dJPqhwMfHBIMnCQ5GIfeLvaC16r/KCw
UFH+g2l9r4kyX1TwNKTucFL8HpCGTnfWb6RHAuWDxwJ4h0yRUfBiLY4y5V7FA24Agvs57EXbmH7p
8nnk7Fw/KfWP9dNaus/n20j+PotScr9PplIh25irH+APvg95Ho6+7rYgzNyg5ag061h5WxfKUnzK
dXS4cDEYSIRqUWXWUVqamRLu/pEQGsE8B/cdWJ5k/ixKgNrnUpeZmGFoOt2VDoafWOBAXn729cKU
RCfHW7tkQVwuX14i4GQFdDWIMj1fVtVi4INCEd13t8N7sKtADG6Pvye7tpJ73eZ/Kneg5hh+6y4Y
m8m0GYFEYgXQ9JDbHzfo7CMoo46kuoUp45b2X7MdwQH7mubO8VIJ7e7r9gRw6XMGnl+eYeeLujKT
TNl5KPIKXj+Q7BlvVfNL/BvVUQxKfG8vZdpDg3EcZIDQlZx8lnlhGroTgAhmXReXHfFMCmXQTR0o
uuR/xVjqXtpyd8oTWM4qR7BAlr4DuZV+V7nrMhcVB6O8wM3SUPq9mpoRDLXzDZ7jz+nv7Ibk8KIX
+VENLB/c7RgzTW/5e+5RvAHNDqgEwJc4wZtlG+ag4pKHmX8GtcG13OeghEX2khCdFMc2Bucs8A70
G+O23gm3RF1TACA8JE5hqawLkFxw9E0+F07tOybG2g7sdrhinwVXc0MH/N9Hwuki2iIGuYLN+p4v
xitkeoxMUAPSxKAuXEOsMaYCWNyz4NvKPRiCHGVbl2YCVtP74BQC9MepNu2ZNb24aJ9zuZR9ZrUu
ZcGgdmfMOyQAAwT4v+9U2wGv68KSPlobaFc43AZzJKyhJuaaKQvtBRD2AvWXP/eW4KIY7wznTEBX
lPic3wwOeTy0guP9Yuy0uHiy3ztNqZXYg7Is7rBidEC5ErD1FLAt36Q70QbM1t3IUiSiKNeK9C2O
UqQQoz9Ab8p6pIkHO8AivSP6QoNn9Ic8Go+jnTjgjm7AYMcMRpdumfnRUje0FGlqo4LE+JzHe61+
KTDHEMSMDu+lXCEg776XR93IzZSJEtdr3Vl9LHaKm7jVGwJSSTdzS3+Q8cwWLAT5zcbL992RcZKL
NkoYelCmAeMozb0AePZeE0H1jAuuA3sMOIJs9UHYcHiM4VL5y5PoX3eZOpNHbWg65ZXYS0jM9Fax
y58IO05z0D4GQFpOt4XVHliP+GXrnEmkdtfPI3StKCmRmL+KFio3LtK/d55b25OFiR5LPHPMdS7q
zZ9CwZt7GdnFBidxbcqP6McWTCV5z417LTszzm7pdv7eS4Gey5X0EMx8Cs5OeDaQndkUbmB3Juhd
X8DP+qBY0Z41p7ZUsAHiyr/VReCJY5hFrFKk8m1XQWTpiHviX7vaarb+rtxNt+BFl1jquWj5wBYn
c4cq/kW5N1QRhywIfdIrMn16G8Ij1XmWamu3IFcBT+9XxlJOTQQNBqOl9T+s9Vs25eQMfmr7oPJG
Evu54TbB7kp3/ssXmLqr2IzDJL925eNmK6V8HCr2xAtw41n+4J6VdwFVCkxiaI70qNx6zyTRFjgc
sovmutxrsSB3QxIBdybKjdrVG78ptIbXa1QaYYhBajVBZ+UhMILUdLMu6VpbLyVR7/pmIjkSGZnS
Rvnle3tRYzzbFgz9UgClm3Leq5EqI1WJOdtYQ8DFAfYOrK3W8MjflwCBDM16B85Dm9X8zFoZFXek
ndSjNQV7CA50wrPcMqqK10ZwuTAif2Z0gxI0Jfh0USVVgWmmhWC8fZHBxtthAtZLDUbqnPjDuSJq
uAkArY0+HAB761eRa8pp6FnQhuijF15SvBAVA7TQ+UvRuFwICs7ECtH2sq4aVzcg0DtUMONAGvK9
14ltmctDuQhL7TjK734hWn3y22iAU5JL4KreSiOSaPKjLD34HfruMEFfdp0tiaMTNBvOcDs+Ylkj
3YFIfxC15ZWIvhu1K7Qjoc7DeMNtuFE2ksMfmB71arvJ0r9GxY2vIWfK7sGqjXY4udK+QJ5b4N3G
qlk9CFt/U+lwdKMLCBPrlO7IU2ViuVdiEhdnTQmnb2Mj01N5hHC+SjBDCxiY2rMiMTY19bHuG2cg
OdvqKRuPovEGVmHGudOKjV1G0IFeLUxbEwgDyru3ctDJKjisj3KCZs6wNX01x+TVAEzoGngjPUMc
fSnT4iiHroBVzZuyUD4C19jbJ4nhWRk/gLnVy+PdukZ/gdVRO2uA7EkEWouqKFdAAIMq+WovamCy
ArBQeyfu8988hggywmxptWjo1ywA6IFw+67YZxtWXv/q7tKAESMBGEcgVCCgfyRaN3cZdRemXBs1
AONv++dJ8aqdaoBdvYvy2Mo5Wf7EWBt8YqB7+nOXl9HHqJTCvVqpfWKWhtid1vfjWssvvoduMuml
UtIb8j0yhoXAr+H0roBZelajJ2vdBnXJSJ4qxnXmN0flmd+T2mZgA6MdHWKo88Pxs9wEcQOXp0yW
BV4qDV4T0BuU8fKTHPmgn6zhJkacbuJyT7UJL2mGFv9O+B4Hpmda3slvkZTJclHkBREYZOAvAMXg
b6cdehft+ld14Hedk76Atdz23elBuP0bLcp/qNW3cEqt2iYDIL061cfgRt3E2+lQbCtncDDMbf+N
HgpKGt2EEuU+PykZljpWZu/8P9K+a7tuJMn2V2bVO3rgzazpfoA9jp6i0QsWRZHw3uPr785DlYST
xD2p0vRTqygxkJmREZFh9p58Jxft7EFyCbgm+hTvksBL+W1gkSoEC9z5UwsWLZzWJDnTtbHF0fLe
7CputNMPwo4k+NiPBXJktBbJIsjNYAQNAh5/ellBZimrU9E0z2N5JXZvqMhZjbQDgbElJd0VmrSt
85fxU0adrG0pkDKEsaLXgsxVzbMutF5d5laio4CcX/HhFvFLxTcWP4mmzrvC/BICIFAIWPX5z5b/
9Auoi6NG/mAYcd48q/rdVNwV2WzOc2TORmkCkc47v97Pdv9UGHVlQr0RlBo9QM8pBrcyDvydWmvp
8f15KZ9KufSuUpeDKzl1jNqheUaibwLcgdGaoBQvKtNwZg9MJS/chQ/cA9SS0ZDbAmj0Hz/mqS+g
O+vBh9H6hoGFkkqJAsR8kAyjiCxYJNOXesxOfsYp0n31HJqyAcAGebI3pSb/YjyVzxUaxn1btsPL
+kGbTDWHYpkliG/P7/aa5V2o8NERLBxcrId8L2JQ5FkG5sIsXvX/tApE7yUV1Gu9olRGnDXPMffC
V50ZVvAgxSYGFlXkqyxHQn7bGRNwTGEvliMHWSyBy7YBLG19KIDoG+xaU/LGB9EkFof16lv1k8vt
o0yOkkt5LYcjcVwE9lm1hD3nQF/hldMbFi7HmstaCqPMjeAHZdiAqBtqEmCMMkEoTSq6zFCatYmU
UdGnpu4KH7iSgzVLlmgpB2Gjg9Nb0ewPvg9Wn+4xQD13bJRlKdRk4CIOFwAs19qhPogO96TtEQjY
xUVj+R4ot5wQl6E6dBFww81sG3zHeMtdPjIZKxhG7midFhqkcUqOYBtOZCre1CA2C+37yOrlWL90
hg5QXE0k8LuUo1L63OjlsnmuutoOp84c5ofz1/r/o5i/RFCKmWpwe6qeNs/Jw+AgwtgAKnlLyD5+
Bxdz3fH+EkYpJroruBDsis2zkTSWHAjWXF7yGDGYvvZcaeWsIZ71I/oljtLPru17LiZra9oDp1z1
OYaRhhvGBrLOiFLJFFTsITAcSXw4OQWQB21Cmdei2GXsRi90jK3Oyl+v3+9f66IcXwxjoksSRNZ2
HQHCzYx9U3JhUzbhnbrtdyp6Q/nM0t1i+zuDnCvZA+Lff8qniSPmbpbigodaIvHTYdDAy8BlrW9T
3qxQeuHt7tC5ohs7/EZlLP3YZ/PZAPwSTUWJaPzLhoLciN5F+QXw+ZxmpnftHkMeN74d4Uti13CK
A+8iHQtS7dBRHkC1aqmlE1/AqWx/IGf89+v4P8Fbcf0hu/nP/+LPr0U51VEQttQf/3MRvdZFU7y3
/0v+2c+/dvqP/nNVvuV3bf321l68lPTfPPmH+P0/5Nsv7cvJH5y8jdrppnurp9u3pkvboxB8Kfmb
v/vD/3o7/pb7qXz791+vRZe35LcFUZH/9eNH2+///uuInPjfy9//44eXLxn+3f4tj14+/f23l6b9
91+y8C8kOkiCE+9xDL2QKsfwRn4iSf8CdwsGPjUFk2dgjkWGJC/qNvz3X8q/MHmBCXjURARCS01w
apqiIz/i5H9pskAo4PC8BjIe3vF//f1hJ0f068j+K++y6yKCl/v3X8TM/FIi8EQZkkCSbkA0J/2O
dB4fkSkSE6AENMeyBFjavK2a0MbkzEVT+9vz5uHUBP0QpRH7LZPV0U8NMeY1zBzVMd7E6mYsQisl
1C5JzDDjLDGUYe0GRcIsK8TIfIDJOs7C88ardBaoK5Vl+bwcyqL6sjiMIO7EyNzXEdWrxunt2S6v
CdtJu6ngdvUnf9M7ACOxhm/M1z9rlZSpDTq9axMivbWjy9EGRLUFjqjEiqwMfMr8nhS5WSEH5SA/
L5kytkocz3IzQuhgARjbym2yVNkmDM7IIzGmCU4t+w9hyCDhHgAMGI2Gpw4foODIDUlg81QSvXKn
XA0u+6ZQNpzQ6Ns5EcaNOosPw+CPtp82LLKGtf010NsowrZLIhoRT6UbXAJyZfTomZgGtMDVawpp
uS1RBDl/J0495nGRgBHC9Qdbpgz6aEpZZcFIDc5PY1Pi8C4MKwNpsOH5vIy1YzsRQmlqqk/oFBch
BI0YQLNFfJ9YjS28f0x3M7Vk5eBOxFGqKfrRCIZUiBtfRzvYVxA5mejf/KoBgW+czPQS2akXAQ0C
/D/Pi33eUkpJk3ac1ByzhmbvAnMcYXGMHgEMwQrwzuBOA3nvM4u+l5onOsrUSZOgBG5ONPPS2iJp
dTRNTR6Z5EnTI/WXeNmB8+IdCxCDcvpEEoGkxRAlOth00F5Qxd1MFFK+KSCpdzsQchHXr1ralWhF
+wL/jQQCFVBiigOo1W8V1NJ1N0SDuvg0P9Re4DIfc58VGESvhLBRRE8d6Gupe+InPog46zAyhVfQ
b4gO4pCbwNEQOKeX6a2COSfmUMfKbp/KpJ4C+ihje4jM/EDKspknAFkosEqL9XikynpktyFJ4cFB
SEa4DJqxpZ4FGYFzFEGVxdyTH/oWbCa+XTqA8p4tbkIDXIH+pQZDygzD8Nn+nEom1ZPFkyqetLqq
KkhWBdmMw8FMmk3HaoE7fYN8Xh51eJyOSbupgxCFe6nipzAGUlyb2HIwOE0pWcLM4uhaXxWKA5iD
RHGbLg0ohdppagGBSQEMHg49H8134Z8xXf+9qp9C6Hx/KA2pL/tQj2neVMC0lVsA01RvggxW2zQ1
jYwJ3EH26TSIQr2S8KdImoRUKg3jXRjKFPgVJDZOHXgKmIgz61VRTHBVgiIPfHUs7aCyqB9rXEqk
1EPWkjhHCYsYHP+mxQhj4SnO9DRbok1yNqz0xtq5LcXRilL0sthjFM5si6eM82oBTcL/DDfu85Ko
Wz2NOUAGBsiootnO5y3SUg7DEa7p+3IZZJmLSwW66KFvjudUm6FvaqIZXE5OfU26cnS0s4qdFT6I
T6Vh5V/ZZFbMQ6OcPedLIQIarBB3C15RqUGOlLo+BBfFlbYjvokVJ5JfeU4zKdefTWDa1SWIVPvE
GXq7xSUACG4UPDC29rRo/fn0KKdvRGJl1A0EyR73REDDOje5LnfsLi6qu/WzJMq/x+hu7RMBkmqt
nlxVRfpLFotvQPJ2ZT8vrQxMLV36WKHlMVBU0w9CpzL6W77RUF1sQMArN5rZJ/mdZISXcpY/pE34
GKXCwfclF3D5jMLv52joxDbQ1ijjkxlQj8eNCTbdcaQk3ADJm6HbjBtKFx8DsB0ZuQExwKtGW+/L
VMR2o39lnDJRlzPqZFBmB2ilM6bjjovpXsR3uTZ55G/JXES9wSSnOVsBwFPhipmKvBZnLK4uHWFF
4igD3BuSo/i9kW9DncXmyDon2vx0Pq+D2i4y4y3YgI6od7LbeqzRn5Vn46k+UDYoSZouq2bIadBv
EQf28AXRKbjD+ad0NqNrYg3IozEBWWBt6x5AQBhnyHBWBmWFQOdazCI4v8za9j3RSXYZcnT9rnfi
DaE0Dh4Z8lZPDtPgIFhADCWKlAkawlYFCN9xwb6nIKtaWOpWu8DArxfYKoa2WTZvzc6CPUZUQXqh
IjQ9/nxh5sNALrqx9UM8UwW3uxUgUbc1C+SnZm3xe+GfARYcLRKWBkoe8NYg7KDdfzYIXdFjieas
q/vR7wAIEljnd3FlE09EUBevB1+OMQYALa70p7J4zZhj6CwBlIdvhbGZmwgCNN0bJd9ReBaC5qoE
0AjhnYDWG7DGnDrfNK85Mk4IIkIuu+3H7r4d/tnkz4+DIPQtPPpfMMxNiZD6XItqXccuAY6lzL7z
/fX5YzgG/JQBREMLXCbyZgj2aIgDocjSPOMBLKNfdJrdw54fjALMT4TpHayzl11h5uku2AKrSPxO
mu/L3bBXWQDja+8SfAZoPkDgqCkIOk/3kh+jUEIZPQQqnUVap1XLaKx5z1kyymgl0PeuRRAza9cs
FBOq5f/HDi8EUzss4GkdCYQjs3FASnBor6cv3du4MZwOUyT8vVo57HaIVcVZyKRCC3/gmllBxdDU
07t+ePf57+cPlXwzfaZIvRC4IIXQeVEBhdGM4PZr8PtldCT4o2YW6AI08utJka1qnLfnpVEVg48t
XIijMRAAm5bHwHsI8Vrv7Vh5F515o9r61RQ6QesMr6MDgmRHiwF/x7SMK+EgjJShotFRBswZ7UUb
Aiegh7gg8kWJMPSQbIqb2G3303V2KEQ0CLRWdhfY8u35Na+dIPIWyI7g4fcZobcHwFQ6KHNoSsLt
BDQXmU/sP5GAiS2QCirIjlDmayjaeuQTLTTrjB+2ctdntqrULHZrqub64+zgvzFapYL0iKbYKaO0
K5UGC0GTw61sFTfJjXA/t45eHWFdSABkIMEFvsnOyvAa423ejOwocgferJmxxErMRxIUf38NDW9b
j8A9nnl8Td/Pm3m6CaSHIWVe+ZV44UQKVWaCx6uRJ4VniPH8U5yocLRN4aEN3uPlh4+pQ1YKcXVh
GlgaUd+AO6UhvLTEn3Q9g0PtAH8SSbxp4LUmgcnlvNKsXvyFGMqKJlMxhWGCmzg2odOXysaYDtww
eO0IpnQWPBM1CfhDdxbSKNPJBXxQqBrAFHABUsDKyqiRoliIHnEsNJlc/fW3CpSrxwd6U00k9Sdw
qZ26irHIRDk0sEiSswflBXhQ5DtCmsSjuyO9YB3d+jIhBkhvmISDWT2Vl7WprwgzwOY/SI4TJwp3
mD1vwUeNXIiNSakwsJSWcf9XctwI+QysD/kwZNNplamqPlaEDmIJ5zCBWcpGq0cZhgCXtYDr3pxX
nXVLsJBH6U4h9sGUFpAHEtENaFm7cJPozozpXNUqervrbOMx+5qBRpcgTPQYEcH3BNthL4JHo7F6
oIeXNutxsbYLGjjyNF0H3RvsIHXYXDkCEiYciXuWXLF1JTS8NPbohJJHGhVZxD5r4dCJPOoxU4A+
teA7zI2rXwVXsNty0yk28s+79i7YId2P3hfpTd10iaUVVvx1fGO3E6282zQenYt41wrIvdPv69ov
Rw0DynAqR8iGxCOQDWxbuxZyQY6sELfJo2xLRSFg9mm1skb4Snob5OhiutR0kzQUAe/Yq1+GbZ6Z
obxnP2fImVHhyYlgKjzp63BuGg42AmnNW4zkW0pVMsaNVsICBOQKZsl5DfeHLrVlmpaFSYO1ldq3
EU8znTOnBqOyMeuRvWLYNfSFS2i350F4SHssdc4Ats1BUIWmzzFXbEHj7TRjYfisGHaIQR4Wr7IV
Cm0V3CDoXsWWRcFV0+vmUJpaukv7baayRK3qhShgQaSMhwFf6grMQNBUSlUkLwKCh57ekSFKzpEu
uC9kxA89lxdgTzbuz9uftTculvhLLGV/Ek4MAJGHnZS9/qD1ZqSZMVi7BzdszDQwcd3YWef1bf0l
k/JgUlqGZJQTL7jCuBeK0Ux9oE6lzjzwdhwWDmOJa4q/XCJ148ZamLuYJ4qPZ7xgx+4okYf84JIp
uHi01O56jPfMGHldR3+tkrpvQE1X8lCEn5a0bTrdpkphpaFmlcGryoFwULgep3wjGXt9vKs6TI1O
l+MIHIaINZi0dikXy6cbakUlzsDmiBPGiL9ViaqdSpOncwgviz+4/ktJlMvuh6qSMx8mNBVaW9GH
FCQT0KE2lztLC5g3hnGuRye2SM8g1dqpoCL6cNWpDBrqeQMwYzPBBCAKxpa6B1SidV6ZVlUXbwOQ
YyI1AFrP06iEy9sxk4j1Bu7IQzbJNqffgm3qdcQsd80i7lt74pFw66c0sgOLFaZaEoB4Fysc3QQF
hvx50IG7UHivo8W76Ut+OdzPidlesOqVqzsr6ooqIj+BLhtKdQ01mREEQm4Wgxe6AVRaNjBi5lWt
lMB2j6kpeAw6xZJWfqWUGkRgFPepGQLBbNrUm0DLrOoz6721vpELaZQJKDhOCNsMmtm7ktu2ll+P
VngHDg9T8/DMA0j9cN3edvJmqJzfKNiQrBrtelG+xhATmI55nU7sDR0M3eQjkUjK+prbeTMKe6RT
GXTpj6yQcjV4w0QaojcR5EnqcTMWWsMleZzkBqQBlHTbXg1vIcDu8tTkPMB2Y5KI8SinpkyODxIy
AfdTHrW5YtFkLUDpAb2fG0q+05GY6JGca7SLQW7xoi36eHgpeYxdElRqTLUmbVJ+kwMDUC+dH49f
zl/RVeUlPLwgW8UFpTsJsnoK0OSHx1GoqVY9NCZXspBRVpVXQaebKkgykmfkvBc7HAkCYtUOViDM
u70Yj1eAWLjXC0evWQSh64cJcDS8YZFv+dQRksyCPgHB5sN5kR6UuncjRIrZtbhBbmdgWdW1MBjZ
55/yKJNjFKPox4AuM+fCrGbdbXsDG3kVqjpa7HZBH9tFIdnnT2x1O9HxgmZEnrA9UX5DwtjsXOdY
Y+hPZgswonw6hHVrzyxKtlXVWAiizq3WZICp9xCU+0Ddmp9FmbV965ZmIYJyEK0cj0YeIbZJt8Xs
aJE5PHSjTVwTie8RVNUPQW8FJUzrb2Ry1sM5jPFpEqhigUlEhVbyWAOSeIahI3lVvConQIy4LdJJ
yo4HXK8+2yxfsfp2Qy7up0jq+rfFGE8+ccPpNr3WH/gvOeJl1bpuYVtbS95z17k1EbA9yQl3qaVb
+j8EkPlhgRafQPmrIoq7ThSOl8S/AS22k7tpbvo2eTSLNjYbI9ZMeIy1DIUGKjcCwo3GHpFG7/K5
rM0kYgUAeWn5OwQ4qUuq/4PdoRKP/gmDOdG3djuXIikF1vkp0gcSy0X5nscN1TW8lLV3SQwspC3N
SnkQ1ZpxO1dN0FIopdKYbUZv+oiXCRkDRqeB3fNmjzQMSYnAnzADZ/L7aG+5lEeZoD6tJMMfobyN
M9rt/XBZVG7lkYBddqd6hzks1guBqOg5iSSUX9rzoFZ8+CvEWSATBtauAyRR3ays+C5/1L6MOo5U
sdqL/rL3IpeFz8bUI2IeF9JB1TPxlYD19m6+9d/jwUuAJF6RdEu6lQ/oWf2TKv+J6lJmYmqiOJlJ
YNkWVxkwsAv5YRJYfDKrtnB5kJRliLUGODkttLW2e7u45XzTV3FHfLt2ZMwSPnAY5qgvgBL9Rdqe
9yhr9aWTBVIWATzUCs/50Nnerbfx05ybYF3Pr+ZvgHo0ewcoCMIt+2FLjU9+GCJAkcgIugT8iQ6c
61TrdeArEdVFPyXAH6yWs0D0lHzRUI0XbX4TvA6PpUYgqrfynpm3W3ueLOTTbz1jSuYxIEkEgkc/
qW5ReOJDhlGu0NXwZAgD0/e/hHtMb3isYeO15+5SNOXEfckAAnAE0SVgxzWBOzSi72lZ5P7Ryf7c
YvrVN4gAOVdFyCF5utR3/WSfeZGFGqmjvGWtVY/m3P0G2dTq+sh8BfDoQbxAtxxyRlQLNSnOqxhK
VQOwdGAUTvlyfnVrAQqhD/ohhE5ClmHex4aOHodeFGyjv26Y/JOrywB+PnyWiHl/Ov04JmMPZnsE
CAjb90G4reLGahSB4TNYUqjrF5aVFCkTbr5uZG7F3U01b00iK25c64HR0CuMGjomQTQ44lPLqWax
CP53EjgicWLzTnchPApgOHvUQG72MlpogzErJHFzCwCBU2BmvCkwLM1a7Ip6pASqAsAkfioYKqnG
qceAqwvrr9nIv+sVkKwq6XJuJe+8cqxu6kIU5Rczn69EPNnh/MuHFD2HSbDpjYlxcutGeyGF2lM0
XYhahw5Ds6nxWAVpHVeYpVsmaFcmtwz8SPsqdGaV8Fu7yvfzS1yNX5fbSflCcCspfqxhjYTxVd/1
VyMoqNHVFN4OW5RAXcw4MiQSVfzk+xfrpVxhBxYBDtl6IlF56pxgwwcWD8JmT0Ss3tgN6ly10z9I
szUAZq3bJy6r5Y6lQpSb5Hs+V9IIO15Ww73Igy5HnrdSGL/Wg8xAYVr3i4vVUhczmoNkHlRYMWI9
ETGWw6UY3gl7UmMREG84eY+C90vksqI6hvLSYLqZWAbtQNSqHLjSrCtdQM9JCkq2hmV7WDpEx+Vz
i0G1Xv/hhMfvgDAI7QSPL8GJBFPdRO6fJAUlDOTJwKpB0oyefesLVBDg+kMzqAurzRWLVzA/qoNb
TOKBVfrC0NhVJ78QRz0CurERkVvG+khsk2AKRzNsnu8t2SYNf7GTcPuov545cy5NfzRZsO3r8epC
PvUeMGol4BJSKRv08nFCbrfryxuOa20wvkUmFyl2Fs2HBnzx5tCXgQnIxp2h6teCElyA+JgB9UWs
3uf7+2vzKauYG0ZVTyRhUee1EzaD1Vc9Y0J2XXd/iaBMYh8LfTEP0N0pjTbZbMwHI23QHj9qrcM4
25X2Z22pSpT9a1K/mvwcokS1NCcD7ZRGPVhBdm1gAAEgm+Bw6NBUlLQ3Q8qwDaur1IESjQZEJH4l
ygz1LV6RMunpKSpdHPd1HPV4CuVhFaJPv+hLluFdW6qqogMOjpsnZKWnzpvnejmRfKQN0Si7J5NO
KQJzUnJtGAOAq6U10LhhUASVffVT+rXXuJTTIkyLpAdNsHM0ZTgpyJMiq3xHn53+itwEmfr5jUHH
tT1dSqauKkhq2kgdkYsUL9LD7M42/5ZfBU50IZv8K3DCRi9xE1bBZ+1GLIVSG5vhFdDnpD2qzUoQ
/iSmPDDaF9cs0FICdedaWUlzpcfR9cWzjKJVzxtWy98EFcggx4lxJ9bcI6aXMfysimjJpFuyMB7r
+40KYXWp3QTqaIHg0U05pAlnLbDP37+1rdNEFUhYiqaihk25x0wWEj4uoSm6X5pp+s4DofO8hFXv
BJYm1AEUEQOpdJ23SFTOb1KIUEwAfICSfZ946PfaTRF6aTI7YgN8kfOmLeRSImVTqoHLhSCAREBQ
+Z4uA9yLNHjGD6R7R87NcFdtGItcu9tLkVRQVbaakiVg2jTHsD8YhmgWjeB1UuCo8m02Kw+lIm11
sIRWfzBNjWLSYnspK8ZlE8cPZLGtnW+LzQeitFogPWYKj8UNgVIbrfxyOugbvdj+RlZw7covP4BS
ITn052jM8AGN0wCqlzADG5c9UFPQoWmmaGsNXIVxHddFYogTkJeaAl6sU0sKhNfOr8luC2Jo+fMu
A16vIDP87Oo1BJPj30KoO18DBr1vYghR/etovkdbM5DAt2KlWud1h7UY8vNFNiwNDbXryBWM0TIL
QWOt7HpNYFzDNQsGR/tzNdSdkAJJVBoyvFAFlTV1xg2wf3YtN9lj/B5V3vklrUZMS2nUdRh59Dep
ynFUQt75O20TJTZJRJHnVHtbXUVoZGFcQdY2UvdAl+NpFMh4iDQ9SiUYhlFpZTrWVXOJgQwRhRIB
3GhUziePtVgRieJ9ZIaPXSvfjEsN+VI8Hr9O37jvf7KTC4mUQ83nqdTVj9tVAoH/hSDD9KZsJqLZ
HFCtumG/XFbfTCiC/1wldb144Afw4ccq56cRk1HOfEgBx7hHLRXFTdT9TekldpjJvFW7vZBL3bgQ
6TSJJ3IVIAfW37svoQs36+SX3XVpTRsWBQDrMKmLFzZ6wk9ka+dMc5uRs7OQ0R+ymq8hjVSYocNb
CR1ip3e7q3KJD0KIaO3O8XfYS3/HX2Q3zU17HeyUS0KIM6PpuXXUvbgByo9zXn1Wa1XLD6DWOHCB
piQcbgWguF3kizxpHyPgvdFQInvkrBSFMtC3H5qreA+SZHTUXrJQTcXVU4WPAj2hzKNLnvqEQgDa
Vkc+YbC4qwm82EhZHtBomkOh1G205Z/4V+Fr96Y9fjR9Ck5TO/ENCwBgPQ5ZfAdlAcFsDJg/cha9
O9roNbOri9AmUJjVNt8Nj8yMPLEFn6KQhTzKBlaoIMfZiHXLXrmVLWmjb0mbO39oPVYHBNnCc6Io
29dlGl9kZFQyNIzSrtX4LpI6cJYkLGbB1SuzWBPl69MyqMujOrXI0+Z4scXAwz2vsoy10BnhlEt/
HJPffZGV+7rEPIe6PS9jtWyB8Z+/dZIe+kwMvgBHEHRhwhRQ+Jxeo1QTAQGRjBCKSHNfi1eaR64G
gUjt/2ScGnNnv8RTRl0N8yQdSQNJ9BBdzna0lzaZlyRmvwFh6SFXTcmqd+IeE0G3IyN0WnfNC9mU
cY/LWS8NBIyAsfJv6nuCupNYrw2ehZBKysZ/kghbLpaygXUeAMWexFGzuhXyi3780gnfzp8nQy0N
ysQYvj8LM3liNFwxzF6mt01q+m0RsFBnWMpJ2ZBoFnigjOOijfylrgNBV7r21Zvzi1k/IZU0+5Ly
0qexqmb02w4tFQg8v3ZOfwAqCs6IPGAqcBkccXNZR8QSSY9WBSOajgsCL8HvypZ4e0Rrui1fZffl
ZX1L6B3/TCS6XuEVeeRC6ImqQg2HHJ0pxBwT2LnCk24F+UfXPzoJAILDmfLMMC7roc1CKqWMPLjn
P967ra3fSAWwEAkYkwsWMhtkQ/fFPdo32T3wq/q5kErpZy20laLU2F6Uwm4TOblqmKjsLBGUZnJt
kgca0cy5F8y5ucyyLwy1XH3iLhZB+bOwTwElRfxZ8qDvQPH4SKhYxEPmsrwZ85AodxZIIeZDSPoq
S01Udd/52kxugXp2TGF1KG83SF+JTHLJ9QhhsULKu6ExexSRuyIJOvm9vSbySM9iDyhEs7TYbZKr
1uSnPAzfnkaH6lTKE9oWMU+odInLy/6+9isbrXWRzTi7Ve0AfjSoGjSM99INZ8bAB1pHHkeyJ6Ym
QHFSO777IOlEiSB6Rm2NWeVZNyoLoZSXq5UwCwxyjLyne6BG2WSYYa8fIwu0Ac6AwsgFC9SStUzK
t/HACMxA/ocDHBpPK77rWmv9H3eSfMLitV7FuSIV7YdultsEb2mQS1kxBheQkdduct0WD+KmYzxu
11VzsZeUBREVZZwVsjKS34kys0P6OJ9MgQxKWOHOz8w/mUcD5qACige8BDEfSt0GgrsmdBpEtmhm
IawsUrEN0YqJZhIL/JqCFd6wnAK52J/i2F8iaV4bfy5rDY4PfryW6qtZz/ZDPG7KMt4ZYmQ1upC7
fDMwygDr5mYhlXrUx1rPF2VDpL4DnB+zhYEpmEWB+m/jpngV+SaUNbLRycd0R+QKnFswdUUCtZxn
idxLcqwYVrDU2CNPXoLxYICy+ztDe4kXOCePuiCgZ8GEL1lq74IXHKxByQOQpF9IgKHaamVHs5vf
Znb9RWKEnes386cySdS1EdMkJTBIUKa4Mzs5MOWMwSS0akwXp0jdkEBTE+V4ir3+pRK3sVyYHIuW
jCWDcrJK7QuqRi4/suZWqj0PQm3GKDqePyXWXlGOtkyTMU7IIRm+7mT6ZMbt63kJrHVQDhadx3nM
kefP2FVmrX/V9cQMWcMcLF2j7AcfN1M6k2yOJNcbqShcP+jszudcrro9v5y1DUOtC9lN/A896tTR
p4MmDD0JmFE4sQrhUKAX9ryE1ZZQ2EAUSoBlZ3yaX/fzuVFzsphpF9yKTgQgSPkuviTVZ8Pm3P+b
NHrab5ilqBDIk2lo5vZpCHUQ5Y7PTRbdiMpgAXpuF6Jds0T9lxNBWK4LstvrMas2K5EToq3FYtEa
ZRj7oAEB6/EzrEJx8/vpssIsQ/FO4vXOyrcdeApQYVHB7zFnwPcTAGWkWf4dZvgVjD4AMAu2DJG1
bABYaaPUZhmioaZSnATjEla4QdaJSXa3qgu/DkqjLGqs1mUWk2/O+s7yo504pQ7jdFgiKCMalEqa
5CSVTtp1BXAhChWMdnecVxb3/q2KvqvH8zLJlT93EuSTFlGHX85Cmg8Q6aOdDX0kw6MPGmr0NgIJ
LZMGs+ZZRcjV6G15+NSlktK/D791s5fiUsb5hi4PJljBatCky34krcY4mBEG/y6wGZAypSTKajCH
XYUxHtkTkKuUNuNGu8DIEHQI3tf7h+R9H72rS3mUNQfmhh8IGeR1kzWR4fd2U3xFq3drdk+Gp+um
8jKDk9Fiv3DWNGgpmbLw4tRxVUsmdtQkusoVQBhwrFIFSwRl4tNWy8N4wD2IAL87iHf8aLCs1JqB
X66CMvB+7Wt9LBMrZaVoj38KbuceYSLJVfDXDSTL1vhCsKpY2KkMwXSKEDOJvB9MENzUamtGjWyi
TdVCL86NzN+dv3hrcAXaYpF0prAJZT9TRsjSL5SnGFMst4B+cfJDeOjt0dZ6S9qHbrkRbmZL24U1
cumzbk2HFDPtbPxWcgNoMwA4GAK1I5LYnLI8TdsJAKQgjV7vzUNzGVr5VXiFTA3aLV7Bc7vLrpp9
wjA9q65vKZSyPcA/nqIJyVJz4GX0z/ENhsGNA+bEY2sYwkcjVK9SrgZ2Xo3xM0VKvtZcdC+14/b8
Saybh8XiKfMgiUOdFUSjM5BMaG7hweXYyVawFLSysOERWHtNWYe6yMCzCMYas0f91/d9tytqcGdE
oX1+XWumHU06oNwGOgLwhSgnqxmRXxkprNA0Pndh5vW10xWczePpCnhg67yw1UWhfVhHxzWSi3T/
8NRHFRccDU95mSmXoX+XZU/nRazWvEALieoowfnB5aF8FZDHh8THOZF3YxCYhFsNcQGP/wOodcxm
ZQfoh+XvQydOnPKC9YhctXwL+ZS+zj03JkYB48r3X2r08g7+8/kVCmvP1OUKKU3k2rwXkxgSaju4
LQHU3ZgG4TdDq0W27RWE0ijrRYBOAMKjrQxMiOP1K6nxmFpEk5eMhM7pFvNp7Pc+6RD6gJPHxo4Y
/gL30C7ex4nJqiKuas1CHOVLRonAg+pQ0Sy44ZOHohtQWvrG2FSiFp9sGyFowFibCJgtalNLnyuC
iHTHtTZvHaONhLDAorKOUa+31GMyBa9Ft2hx/CmQuuBpGYdaMh9PsbWTxmy/F1+bL7Vvo3NGRqmu
2DbXvCl+MyR0ZmzYbUrru/pLPnWIrWoEydRgwQKa9xXV68YnI2AZ79VdBd0FKq/ILwLh5lRT+iCH
aVFwGUnDQn8fWsENAEct7ibdoPXZ0+7Pn+LqmoAbCUA4FXBidK/XHBWqUgEoDdhTnKlJGy69mxuW
+z8CX35SlYUU6uTA/NkIhYhFyRfSa3hfb8cn0moIbut37UreKVezGwOvqd9wL3pn5g86iIiaDdiu
gbpVMsHEVu3N4muoc/TDrJ0LDWv2RwNwTWVZYF6h885vLEsIdQXlLok6GdjcyDw8w2pL4ffzv591
cFQsh6Jgj1FhbGnURras3rVILg4Ca251XYqs6UD8BqYW3bfl97Mu1zyklH1ZC1Yt6I0KNqVJb600
MVQW9udqZg+ACyLmxYF0hHzlqfarsajMKQkZYmBNBbfgYQZeRucKluoSsMAS5pmVNl2NTRciqfdn
p2p5jnXBVlYPNUxHyj3VoNmrmpGVklhXiV+Lo/ysKo58DLQlwK1cYfLZLnYxinZYno05LSBiW6nF
ungra9NhQlQwVoN2Q6SH/eRR7/mSoDq0knTbgpM2AEpGEI6Wzs+sFuYVw0Xal1EAxXA+Zgup1bUG
F3Bch9X97eJqDD0B1qGzMZqCueo/CXPB4wOcKuR3juNip7qCIWMFgREWp16oQKJX9v7WaDCIw2Ho
d8DE5vn7ttairSNGQiAG9FsYZ0pP+LEdymSEuL87yQQMMfgPhkNIv0RTfPR1FJ4ssWHj9BCDRJnP
E9HU1nZ8OZZ1jFeEZEaCp+5kR/rG8SZh3yoVE0gL9/wheU13fGsyS3tkWedkE6VeJDKSOi/LbMKy
CRgYiJNIG7yMqCncgHDyN+ZTVy7JyVqJRVrIaxo05QJGnLSUFQ/tfeI0lRmgIdiaXgGEPd1jjb7V
adb5012LgU/EUh4KsJKlUZMIkduLu/le2kc77VL5Nn+Tr4/TuFbQmdlzdxXZvlO/Mnd5pVSLog3g
XzCQC35junQTANMwn0rs8qwNViVdpRlITzIOtAqFFcT7oK9MHtM7IQsPaXW3f8ml6zdSE4RKTJTa
yJFXLt9rkRHPrPWzLVcmURa9Kjmp9HtsbHwwNqonWqElPRqXs4f2dbS04ZSBkE36Z3BpN8ahDmyO
0dO35lROPoG6uSPXyF1IEKVlT36PJbOYvVHZqMm1PpiqLe1yZxb3UymY04bV47r2BtbRQwducDBY
izKNdvH/SPuO5cqRLNlfGas9+kGLsaleQFxF8lIm1QaWyWRCBHRABPD148Gu17wMwhjVOcssFnkQ
6ujjTlS7b2sNR4cRmRv0LT3xGjWBUlR1tGSmkczzX9X4J/JEt6PTnWnk8uLslRjgy+6e1OqKNTLL
snpxHBXjAQCZAmmV4H6UGJW1uhHa3vRGf0ZVpddlBmXF3XfVdxGfcuqY0rZ1jlNibuODDgTP2/Yb
KG/R0Rr7wDrYVkfOxWXsq2/FQfYgV7fxRLZ4awuc27RA41ak8qsO4Ch6vMnR8Fi1Es2zfkNORAm3
s+nGoWYcyTv5ZVy6W/CbBBgBwLwcGtow73igModHcnSiT2enTlMiu4GmUoq5VcVCUu72a20q2z3+
BSc6nNnWgPlqnFzDJj9T88CG9jSQ9Y5lNA2ytQjWYlLSxvJ6SHJYtaWL8Z1YSud/vZp123ByQoJt
8FwcT8+BwMbNdJ+Cm+2Kc8Grt0OY7tyH7Kf2y7vg3imaoJ66rexFSy+IEK54lt1lY4w1cowK3gaL
JtgHjiKHvN6m2Jo3Xy93dUuhs4As+1ZNEJwNUjIQjXA4p2zIwsmAR2VLrse6Qj4RIdyPao5Hy2FQ
yPq1ve33xYu268+6aAnKq/EICIq/wZUmW5VwUVpd8ZiSQ6ShgwpHZ0D7o/uvN24lyYRKyPvGCdeE
JobdD+i19celqh4mWtnnLkiZg7R0gFVfNumD2dZ6pGZ2K8Ux4Urik5d2Ilu4I2QGF2RfYnkYLgUm
MEZuo/6siTj+jRJK4dRk0gQjY6tjk8FP5tIAV3mOOtNtcYZuxz1seC9NZq0Vtj5srGBrhipx82l8
W5y2GffLfqz8JOKRhRZMPxcg7cpU5KrpQfQJRlILSRExDJ3BU+gaHDBKT5ZoIPeVkfiT/VABoxtU
7L4x/BiZKVEz/AZ+PsJ3mXzTT5TmZE1l2Rl45qPzozC/TdZNKmuckYkQnvaiAI7OLXFuvfPDnS7G
5aKRVfbXw6STrRPeNhA1gDinQ4Y1Tci+E5P5JB7SbZy0tzFVjyxXNmapbmfVDcyl3qWWvTPQIpjW
9k03WS+Tlx2RiJB0s6xapJOvEp6/nfYsVTlcpO45UWt1AVr5AJUABOdclsNY93hPZAl6oCuWHoTC
uK7LrVJetvne1rbGxgCDKOLvvTdHjuXrA2B6Iz74+kLuwEbwNyZ71zXe+30SVELaOk6VDPiMKj2O
prNDUUjiWK9uqqd6SNSAm/cTQGZiMEBzc5KvuDbLnUu8ZDu2SndB+nY41IOqSvq+ZPIEteNqyUST
hB9i9dIqDHP8P5scnabD628o8pN1CfpGy1sXFOwIitRl3pZt/6BrI4vMGhiDBrKxBkHSLUN/xNdS
10AqUVIC4g2fuTU/TZvHFaozE09L/qu1LIvIq/mTY0Kou+V3QOR5khnYNKgtAT1dWCOxY4v+K97V
/GTHg3rjQrvpMd0On+JCv5GsjWsWUbmdiBPb1WNH7217wZby5NC4T9I951XgoOmqymHoQC0c/R9F
Ci48CHy9xuIRvX7Rh92ek2cqaG1RLjQg32Wb3wCXQtcOMGc1E+ygUCMf1Xerswr5dazQLg610T1l
ywtYUn9rH0+kCE+gsszMdjhLJ7qaFOAnYlWIJpGNXQBg2P6UA8/xz/50cKbHh9pBY/lptL1k46TU
Gn9znX0DfJStmtg74Lfuc2uInK5uf8MKaifyBPNBO8WKBw4Bb+vW69DVr24b/6ryUqJK9DVdgplQ
oC0AgxZMLcL9pzYBe9Py9tjGsLsjXTCW3zQz0F9LTup6AwqHoNhlJZpZ2KuJOOk69wIQzFq+cU82
PRoYJM9/TV2ffJCYiWH6Asx1bjWyDBCtpdYRH72T+ebrV7G+bBd8I4jZsXzhlhK0rXQWr5Gjro1C
53mp/Vz45E0jcfHXro0OhiFgiwPkDsI+voaO4iAZz1hqKKkWah0ywBTk7bRJBi2cO1mqYGXz0OUH
DCSIRIHwLYQ68Z2Uoa7mimvsLuzPeYopDxlw9Di+px4yJBBDmcfNFyC8iw8SxXvaL4Xb8Vw+rZqr
wRkex0w9tlZ59/V5ycQI+0i90h5tjjtrkec6vWOW66eAyPtayFqE+WEx/NacbN80g2Ag5bgqHTpk
kvoMIdkmDYsHq9uA48cI8oMtwauRHZhwD5NBn5nL11U0T6ba+Im0ciWTIGhKUx+HhFq4EjUHMdF+
JExaz1m55Ng2B/4PdAUek+BO97XVs77HtvUh7wXPIvPpxs3BTN+j4T4/4xSDhk9+pFvJcXHL9fnu
vcsV7l4f86ZmfvcsBfBK1abc2ncLYGQ3PbpqZDPe6/v4Lky4gXk61y6pIGwxDN9t7mJVBn2+KkF3
gXwD+4nvFlSx19iTHTe4C/Xg+G6ahKg1BpIt09e27F2G2IBml2OCHu2/brgG0MskCZwILVAIkBNQ
toQSeSv+jqefyBOcj75WNb3g/k4XkmP+pO3SWy+YH6sjCM+uvStpZ6RsffznJy84Ruqh7hKsj6N6
AhXu8o1s6Vbf1Jv8VRYdSw5MvPexgnElQ+H3L4aRUh5zR+YFrGukk/3jn3CynmI2arXk6wHy/j1H
oOHTlNmdcvH3AGhkKxIu+dB6SWvaOK4imUOaoQ95oBLLu6rJDQvQVajwoClOOKElKc1WabEixaj2
ZcX2rULO59SUiFlrdUI3zrscQSmNdmlrOoEczg7FTWGZ3eYbXqVcojneqHfeASoqTELvXKYquEr9
pJdORAuHpvYTCiAccwlsOKMBR9gEw/pkOVOxS1zgcx1mdTG8QCkt+8nIK/0/nyf5sHLhEJNE9xrU
+HAtVeMmyZNHTSPHNlFefudtnyxTsJaKQTnzHuRwgEIbExJ24O5H+IvmporqS72Wzzmu3s8TkYK5
zB2vz5WS54Y21qOaBs5je7Th5Lh7TDUUQW5vTLnQVR12IlSwoE3Xank1Qyhittm3AHDNPSrlmfd3
1WB6l6mVtTz7hwMUDEEypZPaKW9KUw2MDQqFu+WsezCOY3Wgjxx5rYrIBjzb2/JshGf3W4bofcGi
C16jzkUHTpLXVubVUhU7QmVQ9GuNgKdrFMuhRmYPS8zNKW9wGVH0iTCSgUl+8pQfhp3hS+6qROsY
gtYxVWrV45tnZ+8mfW9uweAWxmGZhw6oTJKwPtfQrC8fFpdcWBERjWlJbCkDtpI09KJ3nX3vubKp
q7WECSBtwVGLiUfgI4jBjJWanZfnyD+pB67oqks+/duep2fzTooNsrogDpeNRjmwFogLIsVkNwS4
x2hLGN/UKjBYy2c+XcnpYHOgZl3KnIjVs0MrAO80BpmPWP+0miXvpoE/h5SGjXVoQP/ugXrt6ysi
kyJ4KtMEakjCGaQ1WgW28qtYntNllLmsXCd+Mg0naxHuYRYbrWW3uA/xNwc4yB1GmIHwlgHOhlyl
R94/Q8LsVraDb2Din8WCwMdFSg1xqGASAFvb6iV/0f2cA36p1B3fbuIjyN1DXTGccDCsxGflclH0
3nllxOHXe7tujJ13+YKpILne0xnwE9xUsJDYm+KugRLdA70IRV7jGN9qztmCxh3QfBUXspTU6p09
kS5YDa12YlOzoMCVrPLRihjomSW5Petv0EVbM5ClwXz+qZismG3aUryLLAVIkLdJDgBDnl44bxBy
bJKocV17eo4KeFzMTaD166NbWLXd0M4EL34+kCxwNtyxGR45hja7kPf7rtUyQCH8Lk44Pq1twUDA
KaDzfX00xqA98L4gBVMMJgUIUYKelWqK6JkMgWn14E7kCgfn1gZaEjkNNJ2Xo6IBVsOVteutPvsT
EYJxdxeTammH7GjKgB9iNilcmcWh4UwnWWJbthrBrDt5M9Z6jtWwBomt6cIaZsktlCxGzC6DAl1J
R6QwfH1+WrI7VJlIKQOSkd09S1CUNVm8oeR3z7xQgfuNlPnFS/9rBmWNvAtOtiBBXVopsEFGnruu
VPXM0r8nNtB/mLX5Wj2ttWWf3m+xZdMZx2ksOUdlF84RevgPZRnmd5oVGefazg3zX7yrvt0Pl0tk
HajuexdIhEZgQIwqRGOhrNNhDXjsw/fwm3QS9Q2kVhMw1vGESg2FSM674YD04aYMxoB1vgNIjxHf
0wcYmYBO3fSgvn5MALAjZ9Fbu7QgtAKRAlhQDUPMKHYqZg1qgz99UIDVUx1SVw++3n6ZCGG1U68r
JuHTk1ZZoS3hW+oZvyNBNy10q2rQmWKgXmQAqrRcnK/bx+Gifme5NAe2louC9vdAHQfkW2R7Px6Z
Yntla/LH7d3+a8ar2+mPsZ+Do66QrGZVHfOjcFzQ8QGHSND+DYBpa4yh8Ouh/7KvXTiz2u41C9SX
6cW91BAb2IkvM6JcO4kuxKlQwQZMqWU6cwuhwIDecUg4zvFTHGSx8+plOFmbsI+eZ1DaTxBjLlNE
XB2NWUS2f6tndSJD0PmzFdtxV0MGmLeuzYjt9D3vpesO8qb61VjudNsEpY/G7L94zHgxE2AFzt2A
/mEaEBAm5LfkoifgrMarjtxl0zagTZD5fmsq9OQDxGAOUwuj4fDOsJGAHaJbwjSzAQwraxxey3mc
ihGsAmNLyga+p7Gev8xWEjUawDezcl+1XuuPTbnJdSJxgyR3RQzqiJ1TZPuwNLT9j0DZnHoClG57
WmTDh2uoe9B+/35xYtSDsQiWTgtWN27UADxXKpp7psPyqG0q0MVN4L97SIC6R65GTGNtZRg6snUK
CrJCj2JczpBujW1YLm1QxhILuC4BRSrVAEezIaIsjZOb5ooFBQlCSsx/oK6/NNHXWp7rh8/6412E
YMrRj2umi4NFKNZN1+cBIy1gbtMwLQqJF7SaNAUo/r9XY3zUxbqWg+yNsx5kDgreZYQSjurnD03U
fNciHd3NRJWIlC1OOCG3UzDyyKNij2iJnyyV5rtGArzurj4Y+fL69VZKFygYgKpUXFibt+uYXzWb
JCqDFDsaAAgxmndz6TuSDpd1k4NeDB10RJj0FQG/9EXP8KAh0bgcQ/cwbFPA7pTgPqtznzdLwBPa
UgrGQMlKVzf2RK6gVjSjVExN4c0LGPdQds1eAQBY+RqfczSH8TgDvFiVUq6t6jILYCmmroICVoT8
mUZijxNvYHSMsvOLtn8Z+gKReVv9sJJZ9VNiXaKyu/udtYLOQUURTQesoGD6hqrUKdFUbtYBbQQl
HVhntnLDM/5LAJDm67mN4LjEeSAzumudhZ5xIlqwiLWl0AXpckRBYF4Ab2CGXphq4xzVK/UlZyES
jgc5GIJUqmAba5o6XjPNcLv1c3UJ7HttxztT0iUa3UB/mUPO4SfLrq7r8ve1mgJ2XTzRYhwNNBjw
bTa8rd0GuvZWPQQV5HmcbItdxfyxDKfz9mr5VgUyDppVZWujHwBdTvw7hNdrD56LlUNZ9EqycfWb
Maklz+atiPJJ2drg+TUxOKDaYjaCElCzxgZ4CvmM1nDEkyGoMIdlgqKDr5KwtgMP+oJBG2pJ0L9i
usauwybZ62e/ZbxA1ACdATjpTy2kralkSZXiU9A3FhAyb5ySXn/9clZd0xMRgmmZgb5ixXxy0dzW
R4r+JmML8E/puOxq5GucyBHsCuvcwSwYHigveBSh8YB5LIJtpHvAvKEIIbGYa+3h0ALvWydYlbhi
RaZZeB/8FGsQAna+ec/T1sZzfpzOx5ts+BsO46rKPZEqXE9WKIZajNAFhRLfJg5Qe5AiuSEDRkJn
zZIlr2XS+M9PQl3QUI9uP+J6FCpodjON3ccTpq9zFWg2ZHz8+qKsaxzQhZhgfnLwOASN0xCjQty0
8B3VNu3i0wysD2zXI5mN4cX+2mAYs5YaMa64P73Gd6ki1SOtWIoAF1KRrbuhN3Hr10EdGBfxlQOm
x+4IemEbwIR/I1JcjXROJAvms3EbqCAXui7f9/sqBIpFOPrG1tzUl7J3/hZ1frVK4RVqDGCMoJTh
PjILx327HQK28QDebgYkGlz04bNDugOYBuFZ7o0T2T6voPUXMmu2rg7+fchiysK0qrHIHXxIgUVT
DNOTvb35G6CrfEFfLVh4nqy3kYYdcaw9uoV0jiJGgfuA7Oje3iEvJFvWWj811MH7uoSHmbFmorSG
PN7bsJznKTJicDgD56HeJphFdbbtHeKPtAliPUQF9naAByxlUFvNdJ9+hvBiJzMZ+qTDZxT79Gez
YYheMdoMuKS/Qcok22LBJYoVjJ+Z2ZtmL48lXuqwGYAkrfuqX2BM/GvtwPdPPE8T2NUmhkzh+4kp
HM1oQeDFZ0e8GTB8GAS9dPQ4sBq19r8WtOq/n0oS3K2B5bldebihaMg9d9AaA3hZN+wjRjc8iycv
Ka9p2VOBgt5T287MFt4ppXvKYYpRnmD6Rp3mjW3KUIEkomzBvTKXxKb1APPhkOygZshT2q9Vfu2Q
3+l1PFmTGLNSg6W6MmITedJ2QkwJiB60pt66GIq0ufXA9JTMeZQtTtBxmErhMK+IDBTzZladgJro
LjGfrFpWjVwzGaeLE1yNnBgGinZ8F+N431YY9MSoN9jsaIaV6UkouZBrLim/9phdwCgrIuePVjhf
zClhOTwbPtxuhNbZGyc7jztif7xRH/IL2U6umuJTkYIaqdR8hjuB4+OUKSPu/n7hMAlg8OQgywMA
sjYyDSpbpaBNyl6tZs/lz05tg6pE868ni+FWdQgvAHq2hT5c8VLqVVdUrQJ3hvI6AhDae05uz7G4
Az3EtM0PeTixqpDBBQhYLBds1p+w1eBb0BkkxP86vI73wvOMorc1x22/lTZucN30UUs6lsFBDuFE
oUdEjFLVuLWmheBm0ki5dME0UfvtPVfOyw/7qQ3JnVv75U8LHL9ItMhOcMUl/ihd0JxO6dC68dBa
xVOplxp8izZgD+TAGxBQlflufZOD131+9B9lCsrT0VtK7Ya7qDZgnfq7dHlpgLGoUSmo8ucL+kGS
GJrmbtsDFAar68P4OjVBOddu3dDY5sd4CLhlQK1JYvRWgpqPMgUX0dVjVyv5jsYXGfBhFxB5FP6A
BMBvlpM+ShMUqJtZzZzxHtc2Pk9rss2sSUJ+tmJcP4oQVCdwMzyW8QVNB+WyveFjwsBzjbRfWsRN
qyyal11Jkx/qSQSTFhZtOy7P3GJgwfJ8DUVD7geCYEZ9MQ4c0SE+ysSuXUrPNA0NNLau46mCLnNJ
6Zl0xqUcCnfDVDMYVC3wzCdG7v9j2wBsAw5qqgHrz/iEvEfUehkwvoioF7Nf19mROyvVA/BW0nv9
BSSgGNmTYW6vnuGpTME4GA4d6po/hLwG0Q0D0hiPXYDA100hizidtRd+vczV/TxZpbCfWdJ5k8Ez
YJjmCI3S82tlxsj+q7LIIt7PJuLjfooqrBnQzcDvS2HfMPVGQbp2riR2aE2RnO6foLJKQEbUJUe/
mOkPJW194j19vV3ri/B01zE5n7tYUdXbvs3aFAUDlj8nwJk35ypyu+3XQtZX8S5EeFl1mrSUtBBC
B8Vvs9Kv+uf/mwTB71Ez5pZLibvt1HdZB5Y/GaakbAnCRdaVqVl0bi2r2dqlebWf50Ki8GRHIdxc
IFCB/xfcEZiVandlX+zdkYZdb0iu1FvWWzD8NqDKYftR3YaXKBgKtN8Qo9DhI/IaGMqIwbKzQDxV
X7cg3AHtO/Vp2D8YO/u1uOTcndbWCJx7+I8RrseZETVbJ2ybAKYtqmRjnCvbjG8DxjmIWlWwagp7
AIxxy0AzMl4vwPOJAdsVyzq8VhTEBxHCs2VzzvJGRdgLTREoS3tIVM93ZxujcJIZ7ZXsLaJ8EKOC
qRHstqY4NIaGlzm3k5pDH8bX+RW9mS+ch8KIjAd2W2/NPS+4VM9NMI4heULWbOGDXVQSX61cK7D+
4aBhYywNVNMfzVqWLSqGk/A0Ekyj9KSJivqXxYrw6we4utZTMcK2Nm3ZDv2AN87DAN0NXSekR0xz
vloP9QXgmPflOWczm25dYHoNvvY9e5x3tWSta2d7+hGCuhwzBlgKHm11wGGKvc6f6naTEH3HMl2y
4DV3AQCTmDhWAaEGb05QOZm5uPHI1X++J0eemudvBbhPB0w4owU5BSp/I5G5urwTkYISWtK5rQ0F
y2MYz0t5/WqXA/IpNSSDB/ysRA0BvDuAwungfwZO4scrE1PWDzEPRKYeFFiJMp8B4p1PsLoF8Jf0
iOaoG+bOzddXiF/Er6Ry3XDqfymt2qW8wKDk8V1jNxdxPBJUybwoVb2Dyodnvha4+jJOlimcYI8I
DOAN0ARG/t0EXLZSb9k4SoSs3xMHoH6otsL5EiPJxtUKy1kgRdkNQOtPzqZje53f8gIZ+1X/pLfV
q6xVZCUmx8TSiUzBOy80bRxNruPqKN9PUbYzm82y84IuoufTHVFBeS3LA/DT+XR6JyKFO1OraCes
QPDkK723KQv7PE5dieVaPS8OOg4ULeA6f2oTmesiZjxP2wyH2bqaQB1IJDdfJkJYhel1ZKn5xo1T
Fag5CPAsurGZpAq/vlfvCxFuujqDLjNL8I4rsCY1CDfKIfj6aq80avMb8C5CuNsW1Ws15guxLjn1
Z3lov4E/I+QoM8uW8yeZ59lLE3ihjNJ2VXecCBZ0lNeMo22CUMgfs3M2nA3uE9CBwhLlytR56OJS
slCu0T9fu/d1CtZtmq1sSniB1Bz7OzctrqcKbrJRk1AzmqekSH4Ucxl1qjuEX++wqIsdIERjLtvA
qD3MK1JEH7WVtpRDW5gdJwksfuhpBxD40f1VAbE9cNtaBqom3pg3aSaSegAnAaKGmNdjLbAWbYYe
DVUflHM8tv6A4KSTmM9VKWgQRdocU+efVJU61V2Z6ugcYkarBjUrh8skcwdJt5f4xvhawAOnoc3E
stCXIfifNSraPZ0yMNHn48WwlGHSHSdtif7z8zmVIqhAsy1jV60gJa6znYd3pvR6aGppWCW3X0sS
r6C4HkFnACQWAXcPSVRXfC0rAJB8njjKLvaQaWL2zm222s+vRcq2kB/kialEG1vbMwqRakN92+l8
vXkk0/3XQtZuw+kOCjfcM+bSbhsIybMyMCxUATPZoP7aI9I1QM/CjUKeVfShUMI1eiOFiCS96Hvv
4JDY99wqnLRCYjtkkvjPT3YsV8YyM0pIiht7y4hz6LUl8UdqfScakwSjq6dzsipBJ5WNM7gVl1WU
1t7Mi2dPsR4xsya54avnY2LndB09jVD3H5dUloPRYLwvBySFQ6Ju0bJvubWo11/fArQ94++cqti3
++2AH9UGkCsSVML9ztw6s0w9xT3QEdAE+qyVh8a2ipumUfMHs+7auy5P8l/KoijPKs3iyxoUZXlg
mTFLonSyq5+aOaWPnTcHRalEbCH1q0dopYVdOaFMkAFNxwfgG2mCqktnIJNZNO1feysHbHWF3Rz8
lhpWhob5EuxdaPEtUi8xACFBc7XwS1OLx8FP6koZQAc9dzl8/nbRiyetXkZrk8fx9J1W7qL7rMp0
JXA0b3FurK5flsulrpvyMSFTbn1Pci9Dv0nlKN0UlHVGfxSe6ibBrE8ZDd3YsqKqMDHssTQsMYOl
G2a2mVGRm33aoBwZZDNjaOy00/mSjDS/92gyYE1gzbLPlkFJct9rchODRM1iHVvK4cYnxU38eWSY
A2hsnVzEOVKAjHqLt9dje8ow4qw5A2QtQxNmHaBLg0lHV9B+AZ8diVgD2PGNai8T+GMdWNlIL5Me
jBfwLrozWpL6zklS57Vj3ZAHZVLaij/bSovqcmzAEmxZ4aRDkFVtyeLEz5ImUZA/rhPN7W9McLPl
XhK0eQdo1D2rJwpAGSSRss7zO6KwtAzmxMFxgvIstjFeSmKqXAJJjkDVKiXTjtNMByDRGBj7uASC
fGv7bGGs23mDAtCwhiLNcRVrE2VNOJcmNZ95t1Vxj9BqiJMzNjSJBU5CN+0s7DHLOxbFmld01I+N
pFn2irfEl90wLdnWNWhm7lWF2EgvKYn2cxx7zQD2XDbVO2DhkuratEoXdecKxfeQ14e9sHeKOa79
RO0A0F/Ujf7LoWkR2YVl1lu18UrQTtp1Wl04yCIiDdy5uovJFbZMM3sk7ViWeqQpXue1gNtl7XKl
qO5Y7QBW4yzXIzFLJbmwc+bqP92a0gqWAeyHWu+TaSjM0NY18D8dBmqPd7MO5onztJmyn4h6WmRf
BsVSgpI29Npw4qncLF1dmBepUmn2BTyTtgCCs6PMG1Vj0J+Z+aLEgNhxCkD5VNmcfy/iBQWVlDIv
qgFAZJ+5ite7kVPPyngeu8oM5jg2OObGsXOziVTFJYD8AKLF5LuZUTi37TBlZNd4eWqFhllTx6eL
Vue3qKPUGL9HI1G7MzLijBtTHUwS9eDOmne90sY4axKPNLCbyUDfJfGc6c5slnncLQqj6c8lMab+
dTEVsoTo4jErEmhWWQzbGt38xiGpHLQPqb0J/rYx7gtt4ziT6wadPWTMh28xDkebLct83jrEtvyy
URbAyDTNrJzRYpr0u3E2abVLm3gJcscqyW6iwwIQBJdVBpTAXGU+FGebHZWycxq/bTS13ZM4ZiRo
WqUoAz2OTRi9PlYVTP/X6TzcT96E2caq6Nv5lnSltWjRUPWeM4SUdGoXOaXtwv576AoNdCdDPqiO
krFWerZRcsNFm2/g1Wk33mljp6WYP5+7hAIT2x2Hqxxt6U7Yx4Xn+JrWNfWmNVxF3du43+ysmMdE
BcdrNkEBbMtZa3Lgs7Zz08f7r5X9qpV0NSSLwJqDoq5guVIXxBZgH8Z9Ag7xfK47zc7Ki41FDYkD
86kP+c2onEjiRufEHjslzAZykPBgDuDw6+Zbzrey7NAPfFAf3RetivDIp0t5EXDVap4IFlJEtaYY
OpQjBFOCPMqmn799vYfrAjC/bYEhC5wP/OcnK2O1zgbmQder2eOINjsQFElinlX/wn2XwH9+IsHV
R0oMExJG+4fpnln0tSpfvl7E+kV4FyG4S4bWdUvlQgSlIHGgQC/o7p3yvHQk8baY83m7BiAVBjAp
Qhvgo3xcCiwoSGgGyFlKDLV4mIPNMZE3kjD3NIR09ubrZa3uHFDGgJGG+V7bEsUZepoShiddEXVT
tfU2rcZwUnVJHPVRjIO2b6CA2RYw5jDsjkSa8Iz0xKmbmAw/WWprdWQoXJf0uVbEQb6k5RR9vSih
yMbFcTITy4PLaYK5SIQ+jFMlm8tK+2GxKtb0R6blDEaqGN36oVkGJ78maGewbry4n5R9SmsbHHH4
T9X1aNjzHKIVfrTibcdqqkx+A/vg5f7bJ/6/F/bfyWt99S9vkf7zf/Dvl7oBGGiS9sI//3mRvXQ1
rX/1/8N/7d//28df+udl81rd9t3ra3/xvRH/zw+/iL//l/zwe//9wz9Qd8j6+Xp47eabVzoU/ZsQ
fCn/P//uD//r9e2v3M3N659/vNTQ5fyvJVld/fHXj/Y///wDGYCT0+J//68fHr+X+L2zrMt+fO+z
T7/y+p32f/6hIIH8D3R6ILAHIIINKi3owemV/wicHP8AEYjtgnyEF2p4mFyBPTz98w/zHzbG5wDl
C64QVEoMzgiIViz+I0XT/oFLgAZtB5B4JkYf9D/+/+I/HNP7sf1XNZRXdVb19M8/hAFWGww5qFyY
iNH5sMhn3982h6RjtGxv+xk22kO/qdeOwQy0ZJ+qxAncolI2bd+raMMxWJh36UOXDAQk0v2rOgC9
nBWXbur6Dnx/vUjaDTp39G1GpyJqqyoPZ7TyhP1CqkgDz6HEmgkze/zrUeRF1cNDzhykvJ9Qj7vY
8Gih5bedCkzJqrmoPTewAIvyTBP2VHtw3PNFPdp27Lu0uxpqM6psIxiZ8mvBCWxGNlQAq2CeX2bz
lTeYl3CgN17z7eRK/LXrp7v8xrTyHmHx70QVDhhH6KwHMKUuAoYRIG9RGGXlxiVLkLB2R6osaJae
+nnT/kx186nyMNAxDPZ9utT2JktqE32N1sOkFmRj2cV8NNT6VrOyo+ZVfVBn6nOlqLe5NfXH2TQb
f15QCwF6YexpUYxZFD3rQe7Spsu3rKC/ertukIRU241iz68NfJLNrCNy6Zzsh4KKnN8yclBSrQya
9NDVt5kSh3ZaPpS1dPxWqCO97QVcJMPiG8ExUIRoc5qnZLHhqN4klX5Dl5T4y2xuqYuTGCd2XiSN
cqZku6ElgOtsiQKeLx0RWnc2JRaaiLw6+5kv9veqvlfNcvGHbkDrZz9sdTg3kZ1wEsVqGyvVvsoz
kI0vewNebkjb7FDG5U2Xj2fQ6bsm66EYXhiwT41pDmq39Wd1w7RnOz0ri+KsGBG6AYEjYxdpd5vr
ajh2DwNQoWtb3acl2zjeEqrKQ++c21rlF06FodCrevyl6zNoKvNLN7+Ye8C7LEkw1PpFkajoOPmW
TggXzZtqnkKn1/zSvUtb9Hbm7VbBCL2f531oMe0Mjv/etptDXJY3WgWSMT2+T7rqPPbKNCoGMgeT
C3xkEmthYbrbuQMYbqtddo4eNmATmJe7rNyqXYUQXY1Utbuio4o6T/xaFu0zqb/FSb6lXnekjntd
Z+3BpM/mYh/gWh/gkQaJ2+3yub5CDH/Ii/pKTdnWrdE6DQCSSjcC20nPC4I/dDvr+wa3RukRey8V
+m+LWcvP7byUVFo1gyc7Pj4hQHNqrg6mEA2TOGIyJMM8QDxlrXejG03gdDGyIi1GOowJygrBwYgo
OSlmBAnVNh3GOCRDcUVcxDS2UvSBM3n1xgYfboBw/rtisec5x7Uiuan4o1tGaqI+I812begV2mBn
H3ik6YYsreNnlRMkGcgL6ueJWWEez+EyxP6kkM2smEEf55tSAdLTQAMEL08T4kxbaZ7jzA07cmON
ie+lDyr+ZSAdQhzroiifbZIAnbbyy9zYVEDiyljv9yUCjXl2jnY1v3S9dgsCgMhxH8ZpHv2+d3Z5
Md55CFNaqzhXaPU8lSbmv8whmjoDkJfas4okS7MgBrUApj/lgeO0N2pqhiVSNY19pEqCL58iO+vA
Y6PFd0ZGr+CmH4cum0PMW0y+xVtxW/Q3u1lkK/SGeAhy/5e0K9ttHIeyXySAFLW+arMdJ3Yip5JK
XoRKUtFG7Sv19XNU3YNyZCNCz7w00FWNpsXl8vLesyC1qbPslrTT0WwHGM9VGK4tu8phJAP3TaG1
XUh7QSB0VcX3+cQ+EtrsE2V4UQEdtTMD6BYev+pqegyV7qYPiNs3Q3Tq1aZ00tiQPE6b96TJ7MR4
Q1PrblK4N4YN7Gambq+1+S0o+w8o7qFQEU8PcsUd6AzNNaTjwMSOK9GuqUcL5lqf34ftRY9lDlVI
ukxmaAbceHT829fkFTY4QGKzQvY1Y/Rx1zgxGRyegcBJMc9B6eNyAiBFWIqcVZYm1Jcyj7eEcQu1
91ulrGyTT7htAtRd1oqDqz9ukcE3cgldbjOT/bKiVhWWd4J/NGnwqgfSfmTc1mFXZIa5N7SngsCD
RpksAq8D1lYW5ftqCKxCrTeRbGxWZm3Osb+eVBWHlMyMNszgRfk/V8Ho1ctI9kND/RUYhwG8PSSe
DnbWa6YHVto2TjNkH7IE59IU7B5Unld+wnyHfP0JcI8zALOFqiiqp8tuimFMVA45Nfze6x3+0d/P
2k3vox385KiBrTL3F9DMeaNAZAsIW7wEtCuudWqKHIpzQ/cbN3qE0gpIQ/kbKopW69ebNfrp18fH
xWBLkhLePWrQNKbuF8Unb2VLle9YvVLhvpIXqiq6UBDiAEoHgsiLW7qbihpM/Zr5ajNYSfjR9cyr
+spOAlR8RbAt83wXkOg1ZQfQCPDE4O+JAm5UKu1Sfg/AzKbU9MTu1PRGScIMJRx2g4LXDeOxawZ8
7YV0OSdff+7iTd7JLEsSUjEseP7Y+ayCnYgJVVtVBwkFPqSvoLz8HlYq54saxz/xAegJqKjPb1sk
41/jA8+KIht0TNKsER+j5GoOQHfuVG/Wohk8Mu6L9EdCtoqxlbdrNC51PuBfNzm++e/of5LjsypB
hojbRlLJ/IlBaAB5jSpxxeuhM8i65nmqTlGY/YScnifr2U1bAXKta27dgbAb5hpA0enPUblLs94i
Br8xR/JOsuykksBChQyiEI0Var3fs+CdiFPJmGUm1DNxxarIdwi0AKDR5aGs7ilGN27V6lFrgCBJ
4kcIr+xi4wWVX09GODSbBr0LXEujdCC5+WoqtadSxNGp2hTpbTXRXyVpgZpqhQ3K7yaJygdTUjzU
Flde7QukxsV6/eFtnc1YWkbBIPOG+UlE7Cytralr7TrVj92gWOEgu4wE3iCggkH3sal6HejVUBM+
kJrsk5qsRamrm/ZsARfFCvQn0CLp5+2TuXG+z3f/OGkxsA+0LY1AT8uBxTMdaaVIcm3jwAgczg2Q
CcDeXWzbpOCqXEFO3SflR8V+mvSFRj/NNaO+a193NsoyTA2qksWAPMq+lGS2AkZhcxeTNSDMH6D9
8hCcjzKnjedLGvcyrOKJ7A8qpD5kw06BJ2wUuLWj3G5LQ3TTK4mdt8zjE/QQgH2cGkj98NGP2tAL
Wt0ZFOp00Gpq8RJjDdsK1MpTKm3yDtrHPfUZEFIKLOrsRsMGzV6iSbh8OJH6psE/28GJ+szivLLM
ntiUN+99izw4iYz7vCKvUlysxbp5eb775MW2EVpOxNgosq/Sj6zo7Eh76zV0hGTu53Jr5WELFXmz
QF9cv0247tG08KLGOKTy5NSy/COLYjtuy00ex0c4Cz+v3L1r6764OZI6hTJxgXVPdgq3erxX7jM3
AbIf/So8ajeFN6jHdXn7RZHsn8ONAgZwQ4oKg5BlsmaqQoo70sk+NwY7kRU0nwxX7vZh/UqnZK+Z
laskmdvIT/EMUK6AtdBi+f9yJcBdBvwsZlB2UaqrmdJlpMavCH4ICN1ag99sQtd41I69m2yD0+AU
TuTGzUosuXqk/w671JMLWrDd2gTDFtl92fmKlNsd9wutXKu4fO0V/zvLZwMtzhusN4WUmxgoS8f7
nFMQs+O7QoXNNzr6fERbte+gXgBijAzh67bfhILZUv9qgG4REQEdNIjND9Mb2ppeN0a3jYGnWpY6
aX4fa51lwiCnLxzIl+ExnJVOPYi143Nlf35JTxfHZzLUvAlRHvXrYROj7RYqus1S/Z7y3G3z6F6r
84MgCRIfycn134FOdgEKLLyNj60mrcznQuPiz3x++TWL08LBcgeOC8kyE3jSMDzAuuFWCu47+t7U
b3rP7o0cneigRhvyNtCKo1CS17zyqubWqOmmzBC5xrp2MnXFb+Rrl+PfHwZvij8YcmiULUrcLA77
qi106hfthNf1azd+rgSK+dMWcQw47b8jLDpE7VRxKQZdzkeH6NfgV7bkQt7+ztyMBxmMUGMFlbT2
QYtbL1VoihocPqjSf+bKrxzZysoHzXv/mw9aEmpDTZ2ysFOpj76fC3sdmxkwax/lk17JdohOJDp8
27HXPR6od+bqVroSA87nc1khCfLKKAsjoMiBjc3kiMP4GAP232J/gL9P3czJTtHr2g18Le5+GXZx
nuCCZtJpxLxKW/IpWbPMlu6qD4OTbGca3Op4a7O8ODGpFLalWWHbRK3+zms3DYAQYXelDkBbLW2V
2Zrc6CBgcpJQOVlZ4qvB4++e1ZbvDJ5meg7om9862a/odvKij87n3iwMrCkufDtUm2zVtSCxtrLz
rzpLcqZqkuqoNqkvboxNg5MyeyWkaOOXkIgYHAZJJ1paFI+Ple+9Eu2/rO38w84G7oxoGqrOoH5G
y1vWGTt0+LPp2Ux/UkDhxoqvdAvXxlsEnbREOMpSjFeim6X9gom6VfGnQIFWm8ATPlzTT786HqOa
BuEqVKKXtWhlnHSJTQQhiOChMvJTM2bbThFwuxOoOQO/FK8Rj6+GobMhFzsIgKUIPmaU+lrU71Bp
vumHNY2zta9abBfVDKoY/BsMMWl+oIWOniaAKGQbl0zlCcjxlYrPvCpf4x5aoWggwSZCg0UTWeQE
MdSU1bYX2J5td2w7zS3KR0ozlxvSJpUG7/szuDDCmm8m3EYUvqUyfO0BLFwE8n4aZou4mvqTXsCZ
ibpCF64Scxv70RtK+dTk026ucDMxbkYAQ8e8uB3k1zY66kK29VL2RXaMahSLtdRN0vHHaI4wKRqg
2PdekNHK1PJJZPWaRcj8u5bTdPa7lzlaPKXg+QUdAlfPfvYm9PSmm66DSuGQWVWLxyjtXJb9N9+i
i9lSF4uTTIk5wsyY+nES2SkM6SFV5Hy/ItfW//zDFjeAqnYjiqAD9VXypMvFsa0iR9aLnwVL7bhc
IdFdqXti+WVK4dHFcF0vuSttSuWxaTJcc4GwhujZLHrgPKPKK8lTHWqWmqjOqLRW2eLJpj4DsJdZ
AeWW0eu2wso7ANjvlFF3ojRbmYfLo/31ly2ONrDIaSh4ggUG+m8Ipo2prwmSXN1DZx+/ONqRFKJ9
RmPqK0n5JMGhLDZTJwhDK+Hj/RgWrq4d+LpO4+Wdiy9Dpxh5IKgZF6qTXAIoMtdDZDYD+klF6PWy
vKGAfpXsRxjcDbXkNkSyOzREplp6+n57XenyYnRVBsFNJTCc0xYfzXrk6x3IDj4Vla2lzU60WEpT
35cqUN9mfwdJdzuGxFclYpvpD5H2g8PnJ21GBNfW06u3OBB2VR4Lwp/AeFpJLK+uydnPW1ySrTGw
MU8N4idT+7PliTfmhyxELYyiNiuqz7RX3VpKHlZm5TJ9/jori7tS5DwqYxRw/UEpbwRHrpVJgJhG
m0h5C5PKHcrwrpHZTdKCfJjk9zrNNhmBSwhqowGEu5RDpHOPqtimo44FTTzRfQpJsnNp+/1Pndfn
IvDBJQuizrAvBBboaxbR52HdojhCfGM8gkvpV5W64RFfuRcWnKh/I93ZMIswpCsc71KJEl8r4NpH
f7AJ5TOFPhc5nuHdXY9W3ySxTZh06BmFjjY0Tl5+dOWa+/rVMHD2OxYJalmjLiDkifhT1d/nCnEK
ea35M2+pixmFIqEio5gKX8TFFajBo5iRCEP0HfvdDvesSW6TRByTJFyJaVdn1WBIjoBvxn27PHzj
KPKC1x1BawPPTNmW3WoTgEU84vr0oeoJhv+aYsK1/XI+5OJA0YLD1lPuia/TT5LJ+2bMXcCj3O93
5ZVqMKLZ2ZctDhBDQ72b5mGC0Y3hhQTL4xyWx6bdQ4VxgFt9+Yu5Rb7qm3ktXpyPO6dvZ0m1VvdZ
3sNYGkJIpVWwoy4BnTLQTZ89FAUuqmrYMP7r+4+9TAm/futiw/AEDLQ8xbcmSQIst3GT6PFzPSlO
mDS+0ndbBdXR74e80h35MubSDSbOpXrUADzwJ9OSP+t76a24mym06S2qsKFNf8veH3m5/++4i3AD
BViVGQPGbdz0oJqbeA9vzT/yj9QHd8cuMboJXbtVyZtZMGt5Ks8WVl8EINK1QaYQKEXIbb9XpsdW
koAhGND18CLBvCn4KTeSOxXC/7/MNFqQM31DBZpr8cUVGglSU9QIB03+rJTNPlYgQKkfysxA5FN3
uQQeQB/eKZw/06LbUB1FcpQLPPandJ1aTForSF6PG2e/aTkZVC8MnZfYce0GjfF0NByOfRYIuIvD
E3TqfnYh2h5d4tRN6QV5uS1IctfzFeDItWBszKgRAPEghLR8LMRRE4eGnGET0ug2oWKbTw/fz/7K
CMu0XtZTWSsTTnxlOCYjRFvL5+8HuBoO/37CMoOXpwJlK1SV/SHK4Y1XHtJW3MbVWtS9GiLOhlks
WN6mgdwVCfHHoAVSAAWNEB1UXnpCT6wC6vcdzCu+/7KrufzZ6ixzeVOe0fFTik+zQ/mmqAFJMCxw
giIb2KiN4owt+EHpaZCd8B7am3DNWKtwXHu7nP+CeXXPgrHoDE5yDV8tVzEattsC7VTAAfVG2wzq
f2IF/5OgnI81L/TZWFTqpSgzsJAd7eyyvA9Laq1M6LWk8HyIxdUJDtUworM7x77kUYfkY7xB8gO/
r9BOnXXZR3lt8y/u0Aq0GuCeY+K3pbQ1h/6+CSMAXkIbPCinlcELu+UlKB2gQ5QBu8lT04RMNwQ4
RQiR04792dC2lIDRGyt3qphuRda/c1n1s6B76fKOOHXXTWup4ryXLyK1AekOHTmNYSwlM9DKH00N
Cn1+C3xI+4g49KA5um7P5stk266Jnly/CuHBpsyQcaB9FwFaYyKdWKROPj3Oiiw51IABSGkt+B/M
wn2AGTrsHj3mzffb4WrkOBt2caRFkvVRVyuTD+aKVcQ3egZYVr625670YLUZmw4kPB5nl87kmam1
FHy5ya/SnQIrUimaLKmLnMlEJ6fG4zTgoyuhGRaHQALJbNuKwK1SFVw2RXLDjN+Aau3kLeoTpmIZ
JLmJ1ALEucNYKOa25OIphdKHoTbox7ZeGb3p7Q+tBuywaJ+iDF3bKr9VgunH0Nc70+S2GMUd4KNe
mO004CDTaq81JXj4YeJpErMUoh0U0J4tk6mneDIcua2YBfZ1Ds5QsYdpUm/X00lRTj0FjidqUT8T
D7LZQxZjtNUG9K44GLeCQU41HpDdNFCWNAAWyD9IfGpUsYl4CKLVb2XI7zvITtR1bclTteXkPiI/
lXoCwy+GdimakfG7rv8WBdClFdmCqGoJodyIbLQ6iTlJMeKH7gKISiZx9cGB0Ms1MYFd2N9wKnaZ
Pm6rQv3RKW9Frz+MlbyPM+7WBuQgi347gJIfd/lGqaNj3fKNSSVig9RVWOhICatA9wWQ1LS95Sgt
A+MzHeSm+RlIdWaxIBsdUY0HcP1xrKV9DJX1DKZ+iQrLCTrRxpOyBiASOj72KD2jXRZWozUNwHlD
lB9azVJyKnv5Oey7F0MaiW2M4bZh8KszlP65HTowJafura9V+/stf3nU5poQ5BXhggZADmQyvwbZ
Ia9iYOHV2tfTxuY6XuP1rJJnbgn6eYUBerj2CtsaWNVvlRpdGh/Xt20oqQ0IKCBM5L8ewfnnmEg+
APSflSYXj8FpTPOcSKL2a1rZJE7tJlLtvpRXDuHFm2IxzOIaU5NMgwzQVPtGOJxC1rgZGKCZqloS
Vx/6/mUsyr1ZrsogXsTRxbCLG03oJSsjNtS4boLNMFq5jIZTbw8OccYUzmz2mtL6RURbDLi43wAZ
VIK8w3ROYWd1rbByBVpg+WpMm3fJlwtiMc5iF3W5pjdlzWo/Uj8VrT+UgrtT/TJgRkWrYg/Jk1Wr
z2HQ38l14AzlrBs2WrgAXAaMbMnirajWDN2uXLYaAVsDtSaq6aA+fN3aCoC6cRgmk6918CpGAGP9
Sv/l2ptYZ0wG9E8BWQUSEV+HaNRYAsYWPBnorAPq64fb+kXdtxD72Nfu6KK6lN3L2zVE47XHwpdh
F8uaABloRqjI+7Uzi9mUANBxyKShqzaLSMOWKD6t+aP+UXv8ssSKZswaM+giEPQv9MXJLLhGkjHQ
Oj+OCtUirLNbHSzuafSUiZwag1iaHMDd47YtOMBhZKOkmPVaO9SgyKoD/pwHXlx1FlGGH7A18kSj
HUwlcMpg2IpEQKeT5RbcSfD7n9Oi93iobIcYVAuyH4Z0E066Y4j7LAYwv+wRosrtOMz2z82WG60r
YninmsEjNaUTrpdjJmnOSqj88yC9nAIN7S+8jVDfWaQloFGk6pSqnV9IB2iFb2pG/DIisKeNe3fs
JmTDDRgzPXG1nB7BrcEBN+0ukRRLaYGfwbsS/ojgBW0rkUFmMsr9Rs9PSlZ/0iAmLhrDD6xGdwbc
amET0zhCI9zXw96PWOiJTH5h2oca3Ms15mAu2aoqfGMgIahmDT2YuoDEWAoTjLqBD7jZRjeU3UFr
ElKaIdwShTB9Ue/AZw5BIXkSfRxu+km1lQwEJi3fJew9oMdhqr06gtFO23qTVt5qOiqc3YBUY9dD
fd1IUrdE7qqM70L9VUvveVo5Q9DcEPOjKYBBj3VxAoXA4kP4RODCypP4XqThQeWANxaB22VvaQzi
gHLTmHhgv/WTsR0LaAt1xWhHubCC0QRZxI176oB0bKsd2/cqfUwnZRfjHiqEYqnwrMEDfp9FhjfQ
N66Nm7ZX7uQYqFGItSha7pSRYtUJpJcZFHVJ+a7S9lff5pUllcbbpBWPeR4+dsrktkWH/lv2Waho
gYzCNUkChNiwB//ssRLjK+U6zMsq4g6ASPW9sTGmWZNDxE7ZEisM62dD62yGBKWjOujfZgvkXGSP
RnETQ6x7SLPDyItd1k7bLqWPLQ4FRJXcJvsMeHebGL9Eru0pODkjMUDsT+wqMwyXmklry1Ub26kW
/TBTKPPBuN501TplHo0nyHMhMe0rcDJwdx8qyBLYowwSVByyvTSyxgLB+pQBQpbn7DD15R4sGDeJ
1rqz6toFsyjOwXV3iqaS1r6oZIdH9BGOO5aMJqMaml4Rx5CLBftNjtpNrOGl08VugVpLPMvO8NZp
wQbVi3cjlCxTEc685jpsW2px0BLDbkbFjgLIPnxOdNqQurDA9I8ARkvq10qvXHh1OnUN52QoOVS9
LxU61MsrS83xHxrMiqTCFm2Kcr2xq0ruCbXfcQFLWVraRN0XUb8pdMlLEHW0/JHn0MV7a2DDmrB+
5f00h+MvcQO3I2InSIOqThQQB7/eEkPZNxG40bU/CnFraL2dtcXNEI22rK5cSNfuYfg6gYYxN30v
yGLEREOiGZHXSMZR7ukmQPljUvtT2YVeJ799HxD//O4v32VSmcysNBnNbDAIFleCztK65G0xPIRm
hAdI3T7I4BSCL3NDFPqj4sYEZQgISkNYwEs5DMOqZNZ9l3/UYNmmMCuyu7A6SKzcMCN1yj557tvQ
jxWxq0JtpQ+6WAPQzvEzQeHH7KvgkGqLKxPCFHqRlhQ1//YnK37W2Fv6wKxSrOlgLVLLi4EWqRBl
6Pz1BRHHjI52kkACnqWWMXXOyDuf1FAnjGMr09acqK+Uo7DF/t5Nc+p5VixpCakEQWsZcC3VK4bq
EVJfLsWVFPc2G5R7ZapWdvXl0wEZAZQRILQFaAFqqYsvzXpj4pqgnd8yu7ydgKDlFjQLIAuvWPJP
IH27W1jn3qz7FV1J7AzQi4BbneF2EJv8+q2lktSxEikdgOAaLprPodPWnkUX04kji5TOAEIDfFn0
cb8OwVmeVSlrGj/mo6Xkt2nye0p+jN1LIT3NBS8lPHHtg4cq2IPjwahQzakDKwBunxX1LiT63Tis
VRz/lFm+nLf5R+HiwV7GgWPLNlaapzIKMWXjIx09iVh4jfiRKSHeSfBQiLoysHW1gWH1ew6kUyHp
aPf3DnDdPzp9/AyQhVS0+0GE/p8T7Tn7B5eHYEEgm6wtNgJkS1KkHeiMGOYzM9FPXmvjXxKGFiMs
rhmzktNsaGP0XjYT9MhdiMU6xS21E9jurEtiyIszjE/BB83qTvP+QoxbBGyTjQ3radj45iTuCYzP
B5QYUjnwSlQqAKWIGHqjyqFIc9sUyR14JRawX3fyUIMeUbuQfXkpya+wajfQFPLCorN65AVBcjAD
bRf0ipdVzDHT8SGLipsu/GjYr+9D87V74PwDFtEACaBUwg229iGBYEPjyE0S/QQmlsPr8KmF2Mf3
w9F5QpY783y8xU0Q4WkJtJOE93Qu32Cn3cgoB5E4wLP2p1l9oKniRPnoVGH2pI3NZmX0i0bSvFw4
FrOJ0EwuWsQDqTFR1pE0PKupuatZtM/BBpHNEtjg1IoFfRoDmBcJ8iNBLrwy9iIWQe8KfooQPJwV
DyFYv8T9QuSIKRWAUfdI81HJG0u3VfhT2Yh71WjxMii72AnZbSqRH4NEnytU6oTWBA8cFSfWr6K1
F1Px5/ahKNGimmMiTsxKCOfXgEhBYQdQSjoWNbdjswfoUPFUvELavnTkvEC6U7h9GTqmOm6/n4ol
7uSfm29+GOF6nePUImYWPNFULYqmYx7+EiZIC6r6q8xrm4tiQ4f3IYydoiGOKQarzumJIvkD+dHR
2Ws3NBbt38y2vS3a1i2DxlcLAFS+/4HLpfqTApz9vkUKIAA7GZI8EEclOE0JhSWsuTLCEp7+7xTA
oRU4AxUXx+IcKEPNJhqoGIJpd73+acbc6ZinNwMqek9xAHNR8VzUJ1I+DENjB+BOKWNj9WxXaG4w
fkwGsSG8sZIVLsLZxa+aJ+YsN2CgvmZJpYhjWUeekj9r3LwLispqoR41tb90FHthz+F8P9trgy52
Q8kjkZipKY5hOro1xavUHNA4RW0AXRboxBU19Ne6YWUTLm+Ki29dLLIE7G9jqhh2NvyJ7NjVYVt7
h6IXEN31Bu+s779yCee+GG9x9wXQ82xhYyGOrUO9yOYOBOU0Z7SFI1vt78CVV9BT1zfx3x22uAl7
ZZRo3uniqCnxjiefkCxbWbj5/3AWyy++aBFNe1HoNXJ+cWSjuiUcbrjmR4gaP8B0NtHwiPyv9OPl
iEsiACgdnMUdTs3YDFaYxDY3jxrEVJKoAAcptgqSW4kePTC4GOoAqeMmcsiwunXmw/nNh2uL2NlO
RggILuJDDds76sQugz68BRa0VVv1HUfFey1cXIvW0BP/33ChyV8PZlsB4Zp32DxBJqOyITut2Vhq
pdxOAXAPnW0SsQ0RpQiE1Fb27fy//u5jF5GqDnKk7xRDzzgeto08bdg0zrxriaXfZ93KY2FlUy2J
AChbIGQOeH6F8XMJICpVoUDATQsmGDbrgc8PP7//wPmcf/d9i/BDSacPesOwi5XEi1NpH+AZRpLO
kZp4pU+9FnOWb0ujo0mJdF8cVVBHggQ8LxT88MojMspMM6k6croA2h/BzTRGrzysVyZ3WQ++OECL
IKSESOrJhMUUigc4wCwdN1MegmaDmpoPfU0HsO41ZomySDL/GfXvk1pdBIqqUtJsTIVArtF9xFna
2oqeHsqgdqD6/krqydKqCKw2QewEagoQTnapHD92cYEqAJNfkfweeBnZEI12AtwGKlQ+nS5SvJY2
jt7rrkw6VIFzu5U++/ad1K3boWaZapBhkCTXlCoryxuIm/weuntNhbd7/xGoR51rxxBCGpGBhj46
SHgZ30zlZzy9m2nv5ikkNyFL8f1uuxqV/07FMoLptMwrLZSxvcunnueQS1xrsayNsAhOmtoXCu0w
2bVW2Gn5EIRrogB/+iEXR+bsIxbRqOgNuUgypAmifR9Y4sTo3JLyQKrcSSEAO0zHbNhF+m0swRK4
wmmSElQY0IEen4MEVTl0rikcc9rso44+s+B3TA8hf6jLd6KUK7fgHzb0d791Eb4gNT7BrABVFgZd
GVTUIlncmgCwTqG+SYvQBhnybtThe90UKxnG2kLMf3+WTAWEJYFuaOI4BWipjacwXcsir8bKs3VY
hK627APKemymmH9GfPSYEtlGFDoSXvUKqoZV2brfb9/rEexsyPknnX2UxuNIJw12V+MyZDH5UQwz
3MKWNvVGKVa92eYv+G71FpHDVKYSbRR8IRkfA/lQ9Z9VtfIovJp+grGPByGbaTaLSawgj5AShi8K
xtcheZL6xJF00AoVXHC6aef8IFfDSjJ4fWv8HXO+k85mkU1Sguy/xz3Ae6tpWm9I14LuEkH0b9D9
O8Yi1BuN3ACyhDGQwG+H9LnGShmBS5MXYp7a4AX66nE/QUiksACw9Cbhx+ldDhH2Tu4gOTU5jXFM
ybhJAwnHGZLDOjQAih5qcCuPjutr/PeHLrZUGcIMj0cjJoO+aZBUavQ7U1vzZL12VNhcgUQ3DkrD
y6Zko9Qyj7RGHIeOumCMusN9nL4KLDZuGzvRVm56drGrVDDVoQCINz8qDhdPXD2UZfjMUO1o8uSe
07aHOnuyVfW8t1sS3AsSNNtwNI8G4ffc4BBzgpdxGkEdTte53ZByW+sgd8PuK4HKq17DjiLWoDqF
AhLkjLdtr55Ab9qkufasdhxKMnlcbTVa1t44Kk5Tw3oSgiM96/Z46N+IeMDN2alvTVA+6UMkvHgA
YyvukK239bRmIzxrL349tjhM6CxAPFCWYRlnLvZe1YQoyMZxcdKTxk4j2GM1xcE0pV8tQGj6wBUX
YiFQLk/Q/e26LIBPTWNi40VQxGJ3JFYPIe2guFAbYBfVtlB3Zn1DJtkmEtTGJO6Qils1JzsDuth1
T7wqS9wiQ9+tKyxzULd98CQZ2TYGaQRKXdAtLzyY+D2lEI6bBRtAH6ZqBXUKQKjK4CHQu6dJRmd+
gh+R1PlGmT1DEQ7TF+9pAgUPabIBXnKMEGrxwWjj5YGUH1Jepvidl3RXpLLdR+1NAHTCOD6bOd3A
FvtnrFI71oDL00KUgeHhlscbSBNGNsS3ofWDbjX+cNKgDZhMNlWym0GOUAfLXDTBD0GZ7tIkPFY5
vANCFbh5o9G8WqtaSyIRLK+ZUbsGFNa+D/AXqRpaHjJEMMEDgFmGsYT1hh1Ez6fAZD7aI7ehCcbz
JG/AHUVn+BSlYkU4hl0k31+HW2J8w8aUSMG5AonVyU9yeE8lJQJS3cA4ITL6HcpXv0KIpYMqL6KM
WiBBbvpY3kcU4peEb/V82vfNtOXdtDepYY1p/JpBibGthhLIuP6x14w7QWGLRisB0O0LGm9bPWsA
LlE1qzNb5AE55p6dWtIWeJKPkTtIwOYWFHWf76f2IiTM3wq9fzDs4ERyYVKLhq8a5pEEkRx9csJB
bOL6N1MCV5jtnarvlfZFHqSVOHQRWxdjLnKQjlWTyKJI8QU0m0tMaNi+hG2/Imnwh3Hw5ZpeDLO4
Q41QtAYfGPPbJnFo/JGXr2MQ/YCK+KY3ap+CJmmpUZvbBaTgc4hZaJV+g/bWoyA4rAH9HAay7Wvd
Hsf+Zz4y5Ie1eKYtvYOwDM7+6EFPcKtIzO4MHaINv4xSt/BHdtIKp4W+Y6HhP5vkg+imlzQ5VbHq
SIEGbMJeVX4zAIuSJPUCQAZlAtYAXuhxAQlL2aq13hqmCKwmaAj2eFm0b0Ok7BP5BSLbDnhXbgzN
JugSOqoc7pLRD2I/mwUl4sYFfOlW4X6PjmbFTlF1UOGKndbMiYY1j7ivpxLMQHgRzG0ssIRQM8X+
+ZovBE1etWEqlWDUxPtcGDZt71WwW7PiVUrXPCcva5OL1VxkJzQPtJgEsQK9g3ArAe0w3aLTPZS3
gexBMvMXcBU3wNqpTtycoImnzaoza6ZYaxt3cYPESRxUfP4NOvtIi+ahxi3IU2OFxHA1/JwdyUXq
QUrwwJIpVPyYENjbHHQS7NAM2aFP8P88iIsVlIy+nEqAZH1ZBkHGFDshhfsgT1eGWeLMgBb+EmSW
78u8YzSB+CjA9uEEbSAyWFraPUrGsO8hbmLo7lgf6lgD2K7aJ2a3ywBBCdMUPhk63WT9qrzoot9z
8XsWr1EySZwT6Bb6UsXsUXoZpsSK287uBbkTgeb1E6y0QvyVWtoI3qfvQ+7KLlqWzfo0GkyRI/wp
qrgbk5tEzjy0O1ey+a+nEyocf+Zch/YeBYX3ArXRx1JskB53Jgq8zv+Qdl7LcSPLun4iRMCbW5ju
ZtOqaSTqBkGJErz3ePrzgbP3GRLNINY650LBCU4ECyhkVWVl/qY2dVuOa6dVxougwwLNfPj6ndY6
v2fDrW7fRmYKiEMbCi4yjTu0nSd0e8TNj1R2PDOvvRrHyq5NuFMobs8NVyPJUyPd1RWOnUoE1fmS
y9Mul6wDUmZep7uCNHpimW3k9Z8vrn+nZXXzFvpQqUGCKaecTTNhk05S1pnqaH508fWUnN9KV19g
dcxVvi80Q0bUTw1CnAJiq6F2SBScH1CnDYXeThIUnON47+soygrD3qgsb+MZPo/0f193dQa26Sg2
6qAqJyO/7SDiJdVRCf7WuXWDV4nXCa8qrGDcai66qtx/PfbWTK827ABvy8zyGXoBws/WpQG7Jw5S
tMS3ejVrYtE/wbf4AGDdCclzjSwo5rlWdeBuqB6QVNWlv7cs9XE0MEdtyu6hL/tfBQj7LkGcR9Zu
5Wmed21Y3lR6e5EE1kPq56QCZXKnGMOt1sdba3HNmeABLfTdTaC23M6hpa0Ojgr9lMLQ5fp2Tqcr
xCoqt23Q9O/ycG+KEkhQjOcy3XhUK2Ff5OYlxnGXYdhbN62QJ26k1ddSI11kvfoImIX+YwbS3beE
q75sbsRJ++tXxu3IBHlpq0h2JDR/sc9xR11AlxM/U0kAWksBGUCbK6bWsTNwjqmGZgDGhv57wMXf
GcL2slDK196KEbaDGfF1NJznmdhBLIxwCIvs9MpqBnqcmlJF6cuTmBmPY2Xs8D69BNif2xraIdmU
uUJCpjKow0YYfjIw/jxgfnU6FQC3VgNnql6MuaS0pznT9qEENm9UXrupcYGsQtt4zXJE2tN2I/n8
ZPFbH4ZdHeJEQwJYfvRP5IvQY5o9/i9OWEyOpafIqhpct9Rjh3YdCue7Ph/uemuLNv72ah8TYNhA
OPxIOm5flrkGFjRVIvPbrDhJnVG7uVXuq6l2Z3PobFmWYzdlg0L9OzVsUesu42Y41GPygnLzY40o
EsRhHcCpVaeekEa3CdJtX4fE6vn+N4E0FwzeouxirvbiplRCeFlBdeoRix5xT9Wng1WGj9MQHlp0
O9WRwg5uA5lkJnYlB1elCgGnv9WDwU789hAMv+N5U9D4Dfi1njbMXsAoibK42G5+zGtlNUhiATE9
dPWqPe5HjilEl+Osfc9EPfJQSG8dvZ//SAb0gCrwrR2i0fdDO72iVHU0hPHOLwaLzb6EQs8pJ2s+
F2p0zMHfthmpK8QevlV+aVBB1AbrwNW38spRux0SFNEGyWtMcOWVhnlRk9+HovUjmeZLbVJdqQLS
8wOerzO0IzhS1S3nBzptt0Ex3utm+ijEEas9s/Xg+1yDGZ1BmhvWrdBcmFDbZQMz54m/b/T2wtOj
DtO0tAireY/IMNfa+NhJmqPPgEkBAIzRr6Gg8TErzuJiRu7g9YNwiOn4F6V4k06qZ8H7QmnzKinG
0a7E5thjXogVgDcMeJBH81MfgtsNxG8q2oFYlHjWFB5MZBscUYbOUdfYWqFmojJLunyUssKTjdye
ov63kuBsNk/ItQsHTS+ICygYPkYHO8Xsjm07X0XKXTwGN3EWP+kJ+iRj5owzWIBoKoDVQfGP2psi
iK9zE5364dmo2e8lVLITIN9jLMZ25w/HUuwQyAatXHblLhV9J4my3YQWbeFfjOJzkXJ758l8/S5U
/jRptCunaRcCksqlnDopF7owu+4kur1FQ5e+Te6qfsbmPa0epxrqeZNzVQnTPzPyA/wsO1ur5SfV
aPZLiUXI/UNVjdfM1sFv+n2dR7Mr5Ue0Yq/HVN6bTbinD0hh7SWshmtFCe5SYzHX0IMbfQoaV4wl
fWf6aYMrV9F4nYisUV+bA2ScGrpTWj0Jahi7egL5C37E1gI+r6hBcnq3Ulab3Fh1umhFrBTxiOT9
/EN2eJCdSlUPFh1kDq4vRzql86P6K78ONzb287bhAhjF0xpDFXY4cY2j1Iy28dF/q04lZA7gm3vC
1tNdhaTSHj12LVc9GBtJ3XmX6eOg1tITf1ckF+a6a0w8aU/pVXgHmP0qOUlueT9dh7cI99vJBSLM
z+mt7/o7ANI7ngKz+H5H38PauFWd5VdgSBEhV5fdfTGjX+2eaZ/3M5YfFZYR2Pzg8VOGk6PNnRdU
WxonZ2foaqhVJgujNhIpS1bgF4ODAst4cbrfBsauIFgcCGRGyJuoVMNxTgGN+XFyjVa2OrRzipNh
vIpZZA+lddGUs1cr3RXYK6f2p1+ZOu87Oflpwn1MO+XZZ2fRRv/BT/9S9LAF87Esrnqyaz3fMqDR
Psb7+fOt4h2d0CFXTQ5UOTVusja801rwHVE/SjZ0PJCjYKFaE9Gxqd7FPRp6teKZluAMPsVuuATY
5Ejq/OhrOj6iibvUnlL/WqlA9+DEmJsEiW5gMSA4OuUcirJcDdgHtdrArUGEgNK6Mtoshf5YDpqT
lk9d4Mrp1Tx8q4xveftLMBID/ceOZM/Ey0c9+YN0wyXQHoK7itKhVJ7kLrgGa3is2ie8YB0sWJK6
AOTlXwu4ssfJRtr3MUiXI375B4uN2ruMJ9Lqpp1kaCSMwSSe6OrYZZ3vp0i8M1P/UlT1rZRra6zV
FVTRwlDTBlE8KfcUhjzJzY6LGi/UEqd4CO4Cp0SgcqskdBYSywtChUYDGIY59hEfQzZUcwXlIQaN
s12ryY6Zgdyas2+N6t/4vom2reVspE1n77msEtgAMvJYCo7VqzudZg1pBL+JKKQ5kDmYZaMsk5l3
lBaDHktwqObe7Pk5uIVj2G2+8Qoz9j+r4N34y/O92wIzQwblYDE+TXWvu+Eqgsi/B4cNgSXHIGV0
t2BqW2+82heQo+/HOuqKkxZlB70W3UB9Gpc7q75RevtYmvnfV9NRFIRMLAHL/fhqDfjPzMp6NqD8
x5gf/fQBY5+vP99ZwLx9vX+HWM1eL7eBWfi8S4nxTIaCSJk9ajl66TGiCK1XNFuyG28Hwb/57P+8
FHdPqI8otJyJomDWBwViiZehx6HmGSDPH0xcZcG6TXtQlBisSBX2R+QZyDuAYAVwM11nyGiNAWYD
L2GEQj4uvkG2j3zRhnPuBCRteqbYw2h4OewnM5+OlRiw5nrpXgqeMmQBjL7EkFECJpxo2A0OF03f
drYhZ3DlbgXhwcCBbNQlZ1YxLbGuSys9zLW+p/FHDP1KRqB0VqhfBoLUXYl+vcd1DauiTsGxdrZe
v/4my/m1niFU41HxNiREr9Z92LJG0q6prfw0I6Bvq/6xb9pho9Hy6bJBFE0WLd1EqG1Nv0QwYBTG
ikHE1NxxJVrSxrvCerEa6SBEOPDG9Q8LKe3SPNXGRR0i1hP9P9y5CD8LTAHiXoqCksxqKfVTXPtV
YuYn9Xr+EaAW8lTu6O/5Dl85/d64o2dGSK9wW+Abb7X/V4Xgf0Lx/eirA3QUxwarFkZvYf4WJ0Qi
FHc8JE69KGMYx+ou9hhW3IDbmB+Bim/DIvwBk5qFrZ/3D1Gx0MZoVItT2yko9YX3bYYWnvEqKX/0
/ikMH8KksEdEDxKo+qFWu0ULAVxTiPnMjRcjvGh0cLOYdhNtMidsaRNHZftQxka2H/SApm1TyG4s
HQejHfbJkIgHK06lC8GIEc4VK6glUEMl8yJqEDXsU+lnhUKIjXPp7ClK42C5InB1GaXAg+pZepmA
tEWym2ETtpD9NFBfwkSvrP2ldtdpCus+FiiMt9d4lNnVEIG8BB4RPELwuEnqsLNVc6gBnXZI71VI
s5uTkDmaFL7QoryOF2z6XPHASkW8IR/rGvV8gd0TOp44joURoP9YGlocW/2pPfitGDoFDr0YK+PG
JUSJpwFtRTDix9fLcFVE/uc7LbhzckCZYs3ZzVtT5gWZTnhgcuAHWG0xzyLqnimgObE17n09Z9mI
pc29DacJ89hGwk0ka4egI5Was12jzUdJj79NgvjSN71vB0C3WXVeGsZ/v37at13hw66BPuXiPYo1
I1IP53zqVkrkFuOhUwYQfUC1yIfYm6YPBk7WNaQZFS2RdDC9Adp0LjxF5b2lCE5NYut0SfpNL+Lm
0pr84bKbOQbGQOhAP8rNTp58FdUNdJgiObYNms6t+trNvi1iCJ21WJhpoS2OvW3kz0Zv0jA27KrQ
0dVBlqDSXan8u9i3JZWJ+u1VJJZXbVA+TFm/BxgCXHWJHpW8tKTshRegWdvVHN8ofnyMSpm7JtZ8
cqt/i5ruG42QJ7nhajOAC8eiuD5Ax3zrelN+xOLAQFS/0mhQAnxoladc5H6rlbYJBTbM6x+4rrkc
Acg2TBtJ0Iq8SagseReL2jLR/jjnOA1ZW42VMKDp43Z4T7JaPRoPcDLlYGccgiMO2DtMYQV05pud
Gnp95CwJoLApKfXxbnT+IKusE2iwrk0mWXluxhiBA/dWHnokKmQhsDVzOuZkRCnOhV8H39mJtXr9
Vdrp634CYAbVu1H/PamDLYZb4udbIyz//12W1xWzXuUWEyyEvzThx5zKG5/w/DBYvcMq2YomxRqx
0hKpHiwHQYBhHc3vam9CwMRi9FjcDQnfTEY9a+97X8/f5uCrNCyslChXOl5P3Ws7FJrE0ZGEZ3Dk
7rST3Xo+GtZV+yfdb1UtzlLZ1Uuvzl9VqjW8nnlpDEycINjnXO307Ndk/Hdi50tcLh60Ks0yHcDM
GatML5UMv9kMW5BZsP3pgdrjUetlG0X7fZjlB/pfTxtz+rHZdDbkG+r1XcgMUyKR2zLkcjGQn7p9
f1jUYZQn+bCldXV+VCyvx1steczC11oFTx22vdgLbL5Vof5ii2o8I9kZ5nywpv5C0IfSFpKHJLMO
CseBG4KpysFNZG2ZemJFTbktIleaosu6lPaiVF0DqkbUOGGtmlZiI/5RbDC4V5Wjf2aHPgRkXOo1
i33cxwVFl3aMtGhMTyTCtpbEjqwWe1F/luLOo9qetrhzx8dUeKzk0h7k45hDhi12UevfBAaCRvCQ
NPOnbLX2pBW3UYWGVgO7Q9Rcmku01rpuo9a1TOH6fHv/wKtkTZt8XxLTIT1ZoNsj4Y+iIyvnP28E
zbI/no9iGVxDgJNo4upDonCpBNo4My1eg2bYYT6YD407O7OXe+Jm3JzvaqT5HBuajsgAScZq3xSM
zOomyIUnLTadAnJVpr5svNDWEKuNcyjyKrCovrOzKDszuA0FN3QTJ7sitfbtDosiOnSbKrqfNVM+
vNlqHsVEFpAdqHgzm/4d3qBY1SfIHh+yP4aH16hLq82QL0e6gJQK91tSTcon35ErJrcnTMYkZO9W
4a3GoTqUZpmcInm6HLsfw0g93Egxt138WlHasMeuCfZYCjl0hjG/QT5BojiaZM+qD+egC/JnUf+O
orOLkWtnm1WzbxSONlO8q0PLQZuC/KnGOlUSo2MkJ+4sRootYfqc+cneNF/7TmUblzcqWPISEqsA
VUg6VVFDOQibp1UJK7cW1u7UJSdzvp6UGCpqf9vPCHVI0kuv9q/6bJS4hWXHPn7O6xGtsaHMXUvt
IRt0jph1GJBhmTeUktsKRupqmdp6ogm1UszLvVoZiT0l4cZe/Nn++MbMwuaC5h8q7h93G3XQ4gqh
t7dl9aTuu2O4b93yIsMpEffgUzXYM1qRo1e47WPs/UdqkcsXX03ch0dYLQQ1FqLMjwGjDfqPTMMn
uZi+FX7oYDP9TY2AP5glMNzvU4XJ4ATtUE1sIxjxbwDTKrX3czTsuxLuuYD5b4feEIBiQKAXWtkf
CqV7KSr1os44r8vfKsC5r1fx+TEt8uz0NujaL6IAq49uRHIldpmenpIKs9vuOTZkN5mQDMxK7+uR
zoveSNXCvGbpIEHAEl4tXGtAG3H29exEbeOORrits3JacbiWBssLrUu9UABDRe7QPUvzbZddCGgI
ZUMIKUp2hXjyerO5m827qQ/sIjEfv368TxKlj4+3zNS7Qz2Z+btCamYnYKC9dmGOv6v0ojPImKrL
QEadA2EGRHexgyfNKG7j6EYR7gGzbDzGJ9vL8jlEQBR4tzBbHx+jl0IrMwM1O5UWilWTYYFvrvEZ
DSBlxzclMoeZXnulQZFb+zZRkA/GLcn5z2ICeIViIcWOQM2akyFohjbLBR9qFu/4T2cIYnvoMRzt
/+t6JyHxfqTVnFsYDKhtZGUkN5cgG7jwGV4LJk4ZNoqRnyxRIJz/duBXS7QB1zmrIz0kRT2NzeK4
HNsyBeV+Mmw0MTYuLZ+dUR+GW4V6WySjIS8dO3VfvXDaGz+S2sG+2sM/9c76NlKOehgfq9f/QK37
k13cerumgyOXZHDkH+NH6fwxSS21fMtNoZHY5BkXqj3t6C5xv9iCu6wgSW/ZHuOZOnUBEVvdtZJB
OBooRMmAY3WjP/ql8pwvQqbpLlE4IMYYGR0VdL581/mRrVAkyKziqMstni2yLYXUgtQs+075bkdO
uttYS+dXVhEQkkol0kRTyDBXc5GL/iDObVGSclm/ga7/wFDHaU064y54O7ymUMalCIzXa72n6rOt
ULKE1epk+PAAq8wSGWYFCRweQB47ZxADp5e2ltDWEMscvNu22lLDNkRJy1NaiFCJwLk088YZsTHE
uhUsdmY090bOW1D/MRFHCIdpY4jPdl+2mkWRQlcp2K6FfIzSN4q8M5deS/gwEraNo7RIJVI7dyQH
rbrLYLdFlPnkpiKZOLAAuYAPAJpuFR9aFgeTgLbVKdLKY2Q8DOjhCneqfADAYucoRep65c15fUD4
0k2TVoT18Dg3xX2cNZedGlwjpemoXKFVxVOE0BWK4rvqy5QXIdpYsv4U5RtXlRXcalluyyOT6qiL
Pay6zuuTpNCCtmAjG0PfmSX0WsTxZ9i/dh3csSH/mXairULc7UTF9ocEQd3wsLGqzvdSHoFTwcBC
W8VCfnVCJRHE8CJk1gq/J/vO3Eql+Zg0ox0AiFEQULTMZ7lC95A01sl1kIphMV/LXOA0pTwAo9k3
g/KoGtF/H0RIqpC56rLMnce0VmuB236BFjlPBvzHo2OouDhI/7FeetNRHPOSOqCTYCK7gU9YCWz9
803+HdYSV1AJoynUyo/ZAuPseSji1wTCjipjVRM8LKtFkMFsNPRkLbFnC2z3wnyM8j8xgqp1cxFG
7cbpsxwuHzed97NAmHzcESZ5TPSkZhaSGW0G4SFWnjOh2Rhkxew9f+klj3m37+SFYhqD4JdICUV2
2nN/N2Ch5g8jLY4oCy/lGphINexiId0oMJxvRx/fb5Xxa+MQ1s2CpmuaX770U5f/+5z44wDLA7x7
taQCYZb6vJpetgcVunRmRbYgy24xbYTO1qus8oR47C1BzokcYaqu8zS96VXF2ViuZz0hdoz30bnK
sQRBaOdyYIxpLPa+hBmtXnIRK11R+z2ll60FBKzbt0Gx1YzaCMPV5kpfVW9nweLU8CvbpBFb5wI2
uikYfbBm4/MclFvrf4m5s8iH97gYCAFfWm+ObY5RGa5P5UmzrmsV1fG0QaX23gcnx4PQZaycSpee
CuEb7hYPajtvXKE/OcWYa1rP3G/I4MX10lMEaR4A/QOasmzdcAkbFdLVm8iDGWK9Q1di9prXbNdt
bcqfRtK7kVfLUe+SSY9zRu6kY5051bFyfHA3dh5fhH+XqkgFjqnZutNtvvBqLS4dizzrCa5Qyx/y
7gZFQyqOxyQUHnpBdZU02CnhfJzkwJar3pb7zhkz1LSz4BAjiLoR6p/ufO8mYbVww6HKjGBYdgbP
hOeZ7pY0AmRj6C6Kyy2EVbYq4HLEwsbI51k3Hx5tvQWDzOdfF4VqqVAxwWHLKAFzPc1gnNxwF4FP
0cQDPDccPrbwOJ++67sRV6mlGXeB1KrMvFr/1odrK29sc8u39JN7zMfXWh2oCTeMJK5ZULhhj6a5
q8dLzSeTDY5d8lgUoTtEkTNMg1vN0t7Skz23npuQckcUic+DOl924tZp+8YaOlvk/774GwXh3e7c
dS1y5Qr7SiaABqJFLE13SSF+tzrFMUa2GLRVhBzFUGzSzPYwW9pOSOZHLY6OC4M4iIAbJMOtMAdo
uypeGojwV80LC/mRRLpF+tUO8u8NtAT9BYk4MI1RjegZdNWEEBoQcKwjxojdQP4xAiexxn1ZCBc5
Sqh6dQGh1qkCYwev1S7CZwBjdqIfYpIyfUr2gvIcRQpgVh/FIjwCzIoBpu7Jl2605iUUsRNffO46
Wx/kpTpyQYHgcSNSN+JmXfDJ6hQibEfcxLj6Sq7o6CbWHYjrVo+WZ1yLMwQ1p7blS3NrdX66O7/7
cKstCrHGulZaPlx8IdSu4gbHyJl2aA38Y4GztUBWRMr/yVDejbfam5I5SkTfZzzqCh2yWMe4vu5p
XuMq3LhAEbBEq6H/7oklu6+eFCdzo/tNJMh5MeXDEnrTa38XrnBvE2Vadkj55+CgVyXbMXoBCHTb
wVWPyzMq6TZFbAqE9lapelmdX62UJRTeDQ0rKQnRgmf1YqkeSNZVU/1Np9lpomJnIO1vIlcVCNqv
/88IWyUcgD17U43e3hi08uQ1J+VgZXZ6uRxD/d/yhnlGWWjj8P+kUf5xolf5hthavhYafO4QcGcy
xBcZ3kvaWOza7qdl3MsA4eWGtkuQXyhBei1Rkx6Nv+NYuuXgX+kt4CDhBenym6kcXZEH1vzTxsxs
nBLqes9GNlYsDT5I7XbaTkQ13CucRYWuwx3+Cdm2w9asnIOxluzv3SJY7eBtOiDsXTArgdp49BGu
BaMHsX+XJI+TkDozoGM/FPd9Gtmj8DeN0gP3/I3X/uzC+O4Z1jIDkzXUSdLy2tOEqKUKNMG/EaVF
6vO6k7EAQHiCHr8rGvdT+CfjBO2zwB2z49zeBkKIvNwWuP3tOF6vDAvYI94lQEzPjF+D0Y/qQOGJ
pPEygi7aB6MjDAE82Oqy7XZG2O0E8Xs4WZcxDPgiMuARFXt5vI1q8Vsa5Q8zoAHKV/5dKvRO36vO
CEp8xPw4mhDqB52NjQ+qG0etQMXxYqwAjRYo2+g3be7/DBRQWOKkPmjxbNhW1dy1WrEx6Z9t8+/f
UP649kddTNJk2Xa6Vt9HdBqsRLxP9P3Xn/aT7gtz+G4iV3ssFQqaL0vek174tS3+Re0jdELJLk5g
s1AA8UJ8U6YdtT/2eSp+iEhkd+bhP6h7rowv/tnuUWcH9gemVTxTN26tYo61mcpIUpq7rKQrNSW/
dRPh8Kr3/8ylchuZEaoPyS4qdRv4MtI/2q6Plb+16O/M6mfdCLtWBm0UqLsexU+wuAB9n/BjdkXh
r27yG+0ooOefNK0TAhCb1UOBsAMKD/YcoaEecojO3wSVaMHFN9WS3/WIQAYQ3mrcyeb8yywMmGch
f7mzp0JAU8n81hsRLMTuEGWW02Bq0xQuwtlOP2d3ITfbUoE8lP7S1MENEnR61atSlm2l9e98y9+J
sfpaWOptsiTYVZ/tUjXZqU22E8kwpHS4E2Pxuumr/Tz+FODjydOjjPb1VBykpHRq9XsqPYfFLzFu
UUEFv5MF+b5Wew7k7g8Ngiu5jFG+mSjgDhdlbNlKbnlJglHEo2hJO8q4bhjEl42SIJ0u0yWYU+11
BD1oxf5lNjUYwWfXmgSoD9ALDpUT/kiDqF0UkLoUjGicppq+WV38UpGuB4lEhFxl0e2QNwJfAZpT
Xd4KTKXJD7Wx8yC9EMHBFeyVWWgLwmgXMeS10uvK5qUT2rtwlB57LadIae4KkLWdbIAcPCYKNJ3g
W4xk5SQaF9aYDk4vtn/q4PXr9bBs4B/3FXppyFIvkD7uIeaq9KJYUZf6alGfJlAXQpM+5vVwmZQ9
OlZP4lRe+5rifT3i+TpXTB0WnQQ0bPm5OvWsZCCbS7t6MSnTi2RXBL8MX9g4W7cGWZ1bSJmKWp+3
9WmoWrun85uXA5yuTaDUecLy8WVWh5VcF1k/G4wTPOVXCCRi03NHZlreLrZyMzR7u/R6T95BkcNG
Zjpk37+ezE/uO8sDGPB2JQCPZ04JI05wmSY19Un81nnjFWIi+nV6v+C0ZkeDRGvXrJH79Lrcbx3U
52fkx5FXV9ch6QsBsu6b94QjSgM3mwYuDf52iH8lZCYbb7rs/+tIpVkjI5CFsumZdHqQs3HXJeM1
3uAp7uIQLHjlQTmO+/xxCwu2PPx6MADnJkVrg8r1mp9rjKjEmrTpT7QtnSAFGb+JrjlPs6k3/jvE
GpKlhUmklH7JOvDyi+GlvZcLZ2m3dTv/fnyKL/XL+Mi2unnJ2Bp3teKjuUjHqOXVjPuYvsV4Ud4u
6sLQWl0s5YqH8LK9ni5NZ+PznWeSH193dbxjfN60hlkvnw9Hu5vpjw8P0b9VQBKpdEq2UGifbQDv
Z3d1zDeVpNKbYXa77jRGwBPE2zTa6ppuDbJaArg25bNPVJ7G+qEJ8eOr4QhsWYFthOJbQevdnagT
mlIIZb6XXwgcD3dYI218muWLfxHsb92CdyPMdYVMnPgWEfpROcS38OEc05YAB24ZjH0CqVjCAHeP
RXZBPAMHmoEW+43MeaP4L3FKkaKtMCUqzcswVR/Q3YRBK87eINMFricJndf6UhMpwSU9gG35+wA3
Oh+Cm5wMXA7EX/rgzw6GldXF13Py1nT+OCdLfvZ/2XHy6kroQ2I30wnyWIZE5h5PBQikyZ11Mhzd
tvadS8Yc7Ksrc1dSKTOuir/hfjqoeEZcN7eJa7ma+/UDfdK1/vhA62OTlDaOeCJu5dgQDX8jsou7
0KFdtG8w2ATk4ej3ze/eUzygS1uQ1U+aJx+HXx2oha5niVJjdF+nP6P+jzBU7mSJXja3DtIUnqld
SEhTatwQv37vTzue2C9gA7PgvKAfELzvgjNotWRsomSpkOrzQdopt4PpTC8Sqw1Cs+xFgKa0nxKO
xWiyPvgWum/ezeORZGuT68ZZc7ZSOH0ollqIlKhYWa8+QquUelu3RK9QSb9GzToKWfwA8Ci0rUbI
D60W222bSU4qodTHrfybPPgh/CgmKOoFpxuBFPuRj+ZOpByVYSKus2+lUNhdRROyqpPDWPvlvi/S
7qhx4XsUWjxgMBUBPqOrcEWLpyYua7Q1hW9hlD43WbKTuqjG28t6AQmU7IcBz8cid7PphsrAqRL7
nW/SC0YozSuG5onF/thbdX4QOsgFee4KSgoVsxEUj67zcg0Ub/IYqUWtvi2D1klz9W/skxubEaK0
GZejDgEmqiFl3h+iUgHmZFAMSoY7E3fgvh9cYbwuRyNDPkc+pHmFzWp4n0k+yW8vcI8YHqXIutan
6IRCmmQvdmbNOF3UYvMqRaPmyX08Iy2giXau6E9pHcaOqeC1ipzE72G8a9v8VZWKQ6BWf/JKwgYo
zw9hqfqOaaXJA/JNhZuDPNzV1fwiT/1dpRlYV7fdL3ibiofeVe8FyTDvg4pruwAWwx7SPEM6cjhK
Kqwrtev3om++6shQ2a2K3GrZPBQAvXSLY3JG6gD9bRTdNdsABCaUUeR9HfGfrHT8RgB/0JbVAXi9
FUjeRfyotnEyxvgh4sWtc0+z5ZfKmaFiEUW31l5zsl35hNPL7baNtH5+2Hwce3WiTTUtMCKtO+km
1Q6UwLJO/zkE7U2oKKcE09Zay/ZW1Qk7DI5+J8PkcbD2bXPny8kvMU8uqgJuYSfB7EXgQp5DZuhl
aKVlR3fm7BQr9UWfQ/TKr7N5tI2pOgi0XEuEsJpZuJbCZC9Daapb1FeM5ADVAaOv8QJT61fdn+96
2f8VJ9JLIePNWAxQW6xqJwuqN/ndtT4a3/1suKq0TofRld7GoAKLvnHQIuCfD5alMe+QJniG+Pws
BtGDqHavA6rXsTjdmWZr4OyG7UG0lYt80m7/uHmu9rC8GpVYWfbuNvA4T5LJRmDmZvgZHPMDMvUx
7zEfIJG70W4rS/8EfvFhbGXV6g+7WIWrxUEWFupTj2xK2OWeAS42UNNd0NxkySn0LWeqbvssduVB
3W+E83ne/jGkliTqXThXRVSM8kg451fFTb7zL36PTnoC6Oxsx+9nxUPEppeTAkVS03jbwN8NJiB+
2mUSzmG4gHq6Ex0hRwWP+eW0k0g0zRMqn1+/3vLpPuYJ0ocBV2ltyEVBgmDYnbLmlNSveYw1T9qq
l5OvecjzRPqvMjh8PeQnsOePY65yW2ofldzp2rJBFPZPGIx731HseQds7Q7zZwqEezq30w/1x+z1
33xU3DapVZ+E1cdnWG0UXTCkhl/zDOo+f4C9sV9ah8PVYvLwH4x2nmh/HG0VQ2ipZFXeM1pL+wcp
E8eSHMFTbco0TsGnhRr6betqvfVlVxngkCZjMIYKvneSYNfi0Z8ujESDf4of+PxTb2KMJ5ONbOfz
aUXhiQu9RhivTZ+suM4TLFdZLMP3BjsHNfpZ49iqY2kcyOG9Mok2HFJHrIaDMt+E1ZZyifnZasXQ
mEuvicwS/1ardWwQr8mt7tSV4Z2I81yRlmRSfoFqR1vgYK1lL0GJNZzfxi8kNbY8preDBv6t4Jw1
ZaQasxzyRmwUnOW6emWI0ZWY68dhyl4GwRrwMUv+gPY5SC1HKLY5vhY7s4xEqpLtes7cXPzRVdYu
0u8tNJ7jZHBD5FQjZe+30aEongakqDijjrkpPmZDdhEq+S7NLnJV31UWMCodVSqNNNAU93IGZRl3
oIM54WUsKm6m89foipaFctBkGWVfOjzmsBvhdpowHRpN/knFVnKKAlxi2sy2VPyRJ+Ug5/sieeoA
2XUhxE8DwP74ak7jj0AIrjSLfEvDZhu5JrusUKgc+Q2kZc9SlLuvF/9nB7SqI8QCTwn9sHUztEu1
1hdQYcIemDK1Rk0p3UTsfZblvh9jtafFSQ4sMGYMdW8eqyOyoMjnzE5x1+63+hqfb9jv3me1l3VD
l08pLse0WLFcNCebTvTB8JZ8XnY1J/Ysd0vjeHPM1d5lDT5yNwFjFpPdeeQoiyWPfpGgFuxWlHrc
+P+QdmbNjfrq1v9EVIGYb5k8xXbsTN25oZJ0WswCCcTw6c+i37fqOMQVn3P21f7X7uqWASGk51nr
t7bK48+P7eoCdnGZi9cKOa0075pEoh4psNlHvbmYkSDdrY/t93IuFkqgvOfEcBe11cUBpanMqbZr
5DrbTASZiz0YFfEGHsNxor6ChmKKDZNDnu30Xmj3iTVAk1CENgo/ZUY2xPltAool9VuSru+zFi8N
SmmODgkoFPSLDVBuujgZUlheVNTdu1ZCMkBvNOtvDLGU/NpNy4k2qgUkv2uUl4FgM28tztZ3YdqX
y1gqx2PGyx7otAJ+EOA5EpW9dgBSBykToKEVCRzb3Vhtazctj0We85NG4LgGOzXzVMqBkahiULDA
wAynAapqpNWgBcKTx7RuKihRqwe7Ld9atCiojv5+GrehFo8VbOEO6O9HViEAtSSP3CS7aejXKTuW
pnpsqPI8IiczYslHTtkTV59UFfZqnC4OzK1OzFbR2LPLw0hsSG+Nd6OwAzR/gqyhQSvz82TaUSrf
Ywjbqcv3U3o2GMRXw54MD7ro7pxs8GC/8hsXVIIBxDKoAUpX9bLhsc5nyxAcSoUdTkgqr9uVQBF8
bF+MEqb3xAnm2o0GXxlQcL7RCa+txCrWi6cSlekiy/0eyj5LDK9qpQeOU0Ui0w597ewTgOyJdUzQ
dlLHPSkZlu7unPVjuoUYBFAHjgz0bmw1fzBA48jUeN8k5p71zh5fNRTgq+m9NvnoAdCZvDY1EVvo
36ZDGXPi5wVaobYKJBCXXQYbfLOacwAqYUQkq+ecADjy3lP3vprbqHLwZB+/xXUfaALciYqfGvx/
GbTxJt2T8TlBebHoj1VcIPtwXNsQzyKB0Edcb6BOu7EtkS7/Yo0WdDgPChDgsBLMfwX6fzzaAuw9
WO7gpq6AKHC4AacpgC61dkpt40nt8nUi+DpTfvV2ummsNpTxHWEORNzCPv+8Rt16gxbLPk6ycMwn
mN02Qi4TcJdhCrzxCn1fnr6+QIvVPhk7aqkVKc68xvkeDSAAu0o0Aqv+COTjKituCeZvXdP85xfn
AY3RoSwTrAotPi299mDXNwSU3xf2r1e0WNjtougIrTAArDx+yT/HmkRmfmNZn1ftr4eMr4MstqJO
kgHSOhtxaeqEZNpYdN1nyW5UflO8Rz/PgqsXZAJKDX6DAYLV4gtiAdhoNSaW6kxrIAA3PdGmK2uM
/8NhFvVEwoHXxDGmOCfTfQ2BG68mn9g3dNffWx24bxfXsvjsaMk0NJWBQcDSjWyt3BVYdoX2Fuc3
90w3hvr36biYaOBucVoYenGGcPlYowjFQRuLizuhPubdOyUd6huGFwN6keq9P4lnNX0Fj9vLkuFe
YIH/jx7iMnAwK+DptnvMyl65r5BZQ1GuTa3iP3uGS1p602pO06qzkZUZ6zgvAexGaBrY8D9fDGwV
3+e/A58v0Ey2QVy0Hb++xWnhUEVJVWDVEjjtKGrw/I9kj2hsA2ZgTS8GgXMZay6MhhDyDiuteFME
RLPOtjO33Yh1GYhzrv5NMzuQIAGC7gSkSkEGz6yeFMDGLXh3UDpE8RYnGccW2APlWuEVyVwjdOCk
md6r0fJS9olU8jddS46IRfc5y/aWMVhg95ZHp0UZ1ALeUmavDdDxtEdGi5t5Mbc9ob0zKFC1fHgs
KdDXLhK0TcnvlP4XSWuvzfizxUqKNBLjs0J91Qb3t5p7IDRGQ0THhGEyQ1JlRu7ssbuze80DGGFV
z58Lsx895opzAXHCxBj+EWQxeMVA7xLxMlCIwqxnhbz1MWI1rKDAq5abUPQRZOxYDwn/iJvzCLGd
xX8p+e9craB5+OWY9mqWjdSYzy19GGfdg12trf5Qmx8lZY/2oPqmNfgyZb5aQ9kw5Rb0chBmtkoT
VXq+ovRFWmuBgmo65Z5gJ5X+atThF+nUR0ugtgisN2mrfaFh52BvDejuTCuPkHEedkAKl+mnBlaq
M94l6ZEanw48DRAmJ1XrdwaLCGU7kQ/HLC4ODaSxIvuAtOEuL0g0dfQvApJeccPuSjquhIudRaqE
0NZBRZdvauhlHDU9ZbxJ/RRnW+xMd1qVnGPlowSYRsFHokGPB0EfE77gCcqZcSkPHTGfLPDAPFsU
Bz2zgrQmCAcZgtitvIHFnpU+2xBt1rnY5CiFBxZjd63VnhOqPlBkyUjw/5T8oSvfbHuXVtS3gDYp
xqeeoNtmZHUwFtm5Mvo+LFFg7tC2p/aHsOLnSuv3AIoD5ZbAnMgBZgEY6BFsnwed/LK6Cv76WxKN
K2UIFA0dOMzQ5IDTbNl0sQB24lrbqmdbwUsRnwuI5BF3CeBu6zlQzSAe1hHHjOzt2A318ZZD8Pti
+mX4f/ExF4upcK2JIe1RPcN9vypG4lHGtlQ5VfJ0Y2n5PhKZM1IRO2UBAAfc3teVBWJwBuH3xNBd
Uo4ESjBE7cD0wTps5fapdY+eDbgzIkC5HRKhlfs782a8qqucsYcV4DqtbhWLyZU9En7SHPltAcr+
TZFDcEAwzAk/SVMaiFEdcBas3q7Colg3dmv74B8WSKCBu9Gb4A6QqRWOpfMm3E9uPevJgYnUa9ph
G3dIlB81UJitPx1Q8nlK7opcj0ogp8IspszLteZFGQsW1Sy/9W24Im6b7yxc+jBHXgmGMhoitUam
kPMhnbMfmrBB2j3P0SGV8RZixnUZo4tU5ewvHdG3SbATVi2O7i5IiwREIwrlOYemHNuqyQX0TBCf
pU2Yl86jAvePmh8Qh4TQsGAq2rBsTg77lQonzFGN0ulDzUCu75VAA4sLwWqhShw/kZBYTRSyeA6W
I4RV+N+WjRFV7cCZzj/PrCs1f1w/niAO4vhqWUv6KG253TjtyM5DNATtY6kda4Th2D4ASh+6rzlB
wr0BIYi35s+CvTwX+zGwPb+6c43IWBb8mWnxRnBQLGfICeLfsiArfyXTP0OJFeXH2ngxBOAXNzYD
/2AbXzep6EOiX4VQROBivsdVlVpRZjYate4DXc8xsemeh8larm6Dva6sT+gIzwB9F37Smdrz9bUF
O1zqdV43Zx5N0RTkuywo/e63vm2i5JTccOJfkeVjNDQTVJzXr1QvDKxA6PdhNLeBQSnUS78sYdPJ
Hqwg3zgfyIeI2gaz0wM7HdPNYw/ixinj+k+A8Beyufl3LGeTYaVor6e8mXHe68rx1L2+o6FxT1fQ
/a7aVf8CJh3OlessLFa3II1XCma4ARejL05RAzMlxda1QfldBgY04HM4AoQQymrc5EG3G37feHm+
197RvNGxCgKGCYTfss+epp1doToGzct+CBIw+QJ18ICBB68GS3MOZR1EdQHaxxbqGCXwJT52cNYt
i/f3bacObxwoRzCtoJa23EWbVsMqrczF2UyAp1OTqBpfBy3b/Hyx1671chTydS6PmOANizNxducI
+575Sd34QikejOQ8xCwC5B1pMOTG+nRViAP62IxoJ/jIkPlnXXxj7biMSzGk6FoVXn6AIxZsTZwQ
UP8YNu5uWitYqYjukw/yq4UvCedboIludSe/f+twh0H0xU2Gz8qx5idw8SPgQJY5tqoCEE66gn/V
19R+DUMyClSfRMv9rrrxwf9eD/g64OIkAfRaLkeZiPMAsEOhEX/Kb/H/rjgMMYZtYb7g8InFf7E4
dQ4qGjXYjefJaHHkk9aemhIJCgiVm5pIxbet6oHQrd5BLQ17nr45XPXyFDq4jn/0lbn+eX5duWQA
dDXVnkkFlrl80CMrbROWWvgs4Q3OrGqt3oKvX1uOZ0YvNDGmZYD5tniMsNO1vBeQxYiwwWED6k8v
e8GJ9w55FHnkQAty40h45c1Efxc9KhXVPNB5FrdYVjj6VAnlZ0LgWJs8pjz1/OHn+/Z9azinWv73
GItFT5BepEWOMVoNqu1E8xHKE2oAuoK8GP081PclwFHnLZ9j2SiP28vVHcX8hmZlN6FrzTfzNqGL
ms3tZsv3K/o6zOKK+jY2SxcU5zNlk+8wbaOLdksqNAqG//Wc+zrSYkK4PImH0ZAYSU3W+vDaYaCf
b5n9vUn1dYjFm1xmiaQVwl7O9TjV0OKwOEJs/JPe93mIcFw4lNoJRDDWZ3ddqWvreGy0QKlRiy9G
yFiQLzIl8FWy+uzKcu8CDDHBkGrjcGPX9eM0dI9ucehsyO7vSXxIoJZypgJWBrk2gIQV7A6slhUO
xR3tdq4w1qk2vAmFp6GqWw+KKlAk13Nfkdh4ylGZNqzUuG+VKQpQqfvaQDznW+oQr2Q54PeWXtKp
YZYrLyAYn2B3wwo4hq2AsdLZCAtbjFwNtP5cGsSLnbNJh3M2UmDKoAwiqW/FNXh22pkw+dgZn4PR
oBbxy4Vj6cZdx3r8dY/39aYvioNG2uOuVu10bnEuHIgSIQPB79R8U2Vd1DW32uHfX/Ovw82fj4vP
g0FsluN4P50NUGxZ0yG280OHsu7ni/q+QH4dZfElHBpLsYWCt08D6Sh+Kaq3n//9Kxp9rFMIBEHG
lYX/WPZsh6xxNEBvRhwFQPRFkeSf2TpAxDLqTGElIjUAvD0w793+pskQrMorz8zEcdJSdZh4wBj5
ehPb2u2Ql12MZ8tSHsesONmqi89NHgHifo8Qs8cEnbKyPBjjbAyqUIynJcgDGTkXDYwpjXB2qab9
NbYqan1oOQOOMijxiwU49UoVehSrr3UPlm/56CaHObqYw7YzpRWi0I4dTIlu8qSOn6UwbRz/SJi0
04jDnYmO8gBYtH0mHULHOo+Ob0WihD1o2bTInwoDsMR8Y+hwanOC0NYR1Z8COcbWYB2buFmrBYyo
Ng0M9RlSG1ndCXouUnPtojvErOxNAWeZK0+pzqKyaoH+5Z4NCVhadifRY0G3DVSEcSqlCD4cuqAn
OCrpauFZJs7bzt5VK8Q7g+0Ft6XB8n0j8vWcGRJTgkgOUKoQSDvRE+Xd2qrRKwFxak0RQTvgV7mg
lLavsVKFpg5iSgu2Sj6sa46zudR3tbG1rGKbsu4wOBKtIrJvQGP0WlfuM/mMD96DBRSqkyuh4qLs
gjzqgMhdYyd+O+h3FkqZTi5g6HZ9rU4BjP40pdyZrrOqB8jP6TGuT26jHzrebjjWhorxQGo86tDV
K7GeEdSdFOkEwIaiBO/1jbXubHiR3hrwrzIiwrIygEOk8KILRApw30RgE6vQ4esO2QA3yaQCRIZy
nPGGKkJUd73fWo+ufRZJHUw4HJnlM0LsThMxjnDgbKb0wUF0gme31h0vhifdzQIzzoGyz/UQmZOG
74Ir8/Mrd+1Ld1G/+vfxuFg4utR04UQRKn4T95IeVdmxQ4thm48fPw905dT7tVS12L0LPSPIlmnU
MyUF6PJpJOhJ7+4L9aSj2V8/UWl6NayzHbJw/g9DY+XCGd+A0O2bR6XO1Cnneaad9TzdcnRp9N7c
xDXYcK37qILekdjtUz2Vqm9bL0Vxc5/7vRvugBgyt+6x74PUYPEx0BLR0rFm2lkOL86IGIp/NXNT
NyEULjB9JrjysPHMPWpBm13K/sbH6NpDRqkBtQbow4mzRJeMkDS77dCPZ6bthQPtYvKqkP1YWeGN
G33tA2G5gNKC0ATj0XKgUld6YhoSA9W7mEOGrBarLku23NRmkyr60KvMeWsAPEwNAogrnTbUcVdi
wKnq559y7YN4+UsWsw0PAYarDpdcwpOOWkNWGL7Kbn12v7cbId69uN75i3Lx9rR6HmNDilFceiD9
idG3fOzCUjVCRtsblY3r9xZlHBOiM2yNll8nXZMs66fxLGDmHMvXpH76+ZZdKZ3gDTVUa1bfIPdx
CfG0kOruFhI4cUgEDo4B/RzWVC+CpAwVDGSyCc/dlhtA9aAzC6xQ3/w8/rVZejn8Yp+Ko28/DRTD
W7IKSP3bRmNBkLc6/V8Lw+bLBFQcBBt4a8zFQxuSUTRZhyVvgm4EUJtAlTcUNtcmnz2nmTkOqLXm
N22twAHeBp/wnODIUGCjnKKzZve3HNrXb9h/D7OY45Vu1Ai9R+/BRPReT2RUWgOGemluTb1b17O4
Y6YJDjsQ9gD1A6vJzMcKWX2luFE8vFJnmZ/Lf1/O4tCVcEc3x0GqZ3ByxewlsqMscv0cXsk/uS/2
+cp6IBHOzAE9QtTe+0iQ+HkGzq/QctN++Qvm+3DxOhd8ymk6/4K8CkANVPls0A5V+UJLFTjRlazO
Pw94pQLy9ZoXc36qkZGucMyUBpyEvwnxhkDx+qeZL2QYIQgyEFhC636rKvBPnPrTlS6+SLRURtLq
uNK++oOQldwOtI94Zfls5WJ/uiOb2bulfojgPt+jqBYlb2D16j5H9sT/wWb59R4szi4u10pkCA+4
B9zDXnZgnrxzoyJyD3T1Ya6EsqUYmEbdjad9BXDwdeDFiqpToZuNmG+CL4Nyl2yM1RBg0gVyPdf1
7JBtXtIVdEbEM32+wnHqVlXvSj3oy09YtiBKa1JqBPLBq7Zq7+xojvwoN473P4t5u+KXwWgXVr3F
/I65lZc1OtLnmnmIWIZ9RDgP0y/s0eGaoaui8KS67bI7ZL2OzCPBuJa3aFrXlhJY2aFMMBAf/M3V
CCSLAyC/1M6V/ceBONr95xO6ZcL7B4pazm+EaWk6TnLwBy0/lmYP8XkRj9q5U8a1EO26LFoexHNX
VtaT6RnNdGfxg4WqgEBXG5zBp5ryoB/RE9MRWqif1DZ7IBBQ2IW5ZiMNh2rwW5xXmky+NtZdrber
rsoCtecHoymfgev/zEUxeImRIHYpQy65dPx/wRg2qNgQ9CloWAMMcteS4hfv6mdEFgc/rybXlq+L
i142g8t+RJaE7LUzS41VlqmrGELV5lOb4mPcQblb20Bs34wEu7a5vRx1Lj9dLJpGVxdj7uBWywiu
+jWqPl7lKVvEGN0olV2ZOhoS7dDEmimyyO77OtDU0kQaA6oPo8V+52OLrJMmoJOy+fkuXtlnXQ6z
fCUzU+o40qNyY1FtPTX3lluuboxw5UF9GWJxyyprUolQxYTaunnnFjU8h7qvVxZUGo0GS59O10bD
yF7K9H4S6kfTSo6z/qhBGDk9F+jzRbXhZj44Glgr+Ks5FLbv8mdIHjwo1TD1kNc7mWtijmEZ72OE
XfVI2eTToVOQw4yoVS1VT2qJRoY7IdYn60ERYcWvJO5+cQG8TdXgCFpkThYqpjKGCR+jvtCihLbI
h4KDRcrQtd9Gy91QlyD927oxk689AyStIxdpxjWgGPP1UfeK2fXtZI7nVJQbYYgIp7cbq/+VtjN6
ORdjLD47ZtKWqXTIiHlL1x2Sn/Mge5gtwrCFBuZbeyq247pAB+LGYexKj9BBdp0NvQhyVLRvYSHM
GLRKIEvtjJoMDgsEn93qIcV3LoKoXgRV7v0P7F7XptzloIuNhpqU/WQ28XjuUN/QTphvMCHTKRwI
MJYwl67rMIaKGR1EEU7xvRqhRRre6rhfe6yXP2LxWOGWdZuqwZUXpojsXg1slJB+freu2a+/3N3l
Y51yo8uABjrb8Ubk4dCBFZqk5B6Rtbb9u0czS1r2Lo7tW4rdqxc3p4YA8Y+g+mUzizEFXhuTzj2D
1HOnJ3qrPXVt/dMvBph/wMVCO8hOg2tYGcHjVPbTMK408AwZ/MI/38Fbw8x/fjFMZjalk6nJdK4y
xFM8jQIlTvL0n42xmI2GaphNAcXUOQNKympeM+dXZjz8PMY8mRZbAO3ydi0mm16odlmkuI5Sme4K
YKEUdfQm9lwjo2gmfP082vW3GshsfUbza+7yzEe1pjTMJJsQd4Di3gRbVQN9Q0G2BUViDm0pmCHy
FX75VYNXvnKdIdCtHMqpW6RsLCJfr9wwZ3440ZAuR0AOcpfd+JgBTQ9iCj8i+ehdly70jwRW1jGL
71RNWSXC2fOyOmkA6fmt3qerupbjGjlbwoNZ4LlQSgQwpwSnf8vcwuP2qTgi8xXOUUZhMJgTkuEv
Q+yps/wjbVAUNxRorzhVPgarQU6QMHYQqH8S1Ph9hcHiHIsen5K4bNYtIa8WLOSICrSDyqmjsRTr
Scc3iOdb5L28dJwma0N2YTvJY5rmf3t4+f1EGLXnsgY1dx2SEma7J5kghZTqh4Q1u4kiilYZUZ2f
TC10J/DKs7ZCMrQrEWLXsVDh9p9MRX2ZdOZxToet8/FB15STaipbQ7H2wArsTQWKxDYDtlMbHITR
j6eMPZOJHKSEZfsBiQegzlTwZA/mwL2pA+dRJETDPrpyoUXAQmPXNg1hvAcdxpBDWGedEgxA3VsW
oGA8zXEdxWeq2lurngkyMcJ++rY2EO1VlFAPMoQqmbgf6uA+i9h6j6Ub0Dh7RZhI6UmLnh0brlWD
T9qDGFoZ9BVK+116TCo1hFp0yAdQUuWqKO0TUjl9S28Rnuh6mr5pCVSnev/Z8AJ/i4QtckE10gMN
DX2cou9yqMC4nKbQJuNmsJSTQLgjl0006OlJjdMjt4znXkPDMI/3Iqc7VVUD9OkChEdEnSlB0ieB
qGtPtdpgACK+lLhLaTixcj92ddjUsKHWYuuq3B/RTdRy5sM++XdAs67GRnnouvU0iAjxOg9ZLr0x
TtFBPqp9etb7GO5+N4SR11O61z4DftVR34tCwjyISKK0vXNHx0MZO2yKKsiZFc5hkshWDDqr9Wuj
/j0Zc+InQz96XzowhuT6hkEBp2p/aPsI1W2QdbhLOCSIvvNqjvQaguoXIPfoo4RGLeGR0mHWgRaC
upHl4Aspi5WlvowTBxiBoycKX2/d7tv2jzDslcbS30oDtGwPMaiQeI+YrvpdnW4mAZaPxHQudvMU
0sv3tjECM5GhgwczOXEYA3xmIpgdNiBo4KUHe6OnjdmWZ3vUmdCrRBAEveN1E7mV4cNSgQS2POCD
5ptj/+4yvmkxS0kx7LCLXbkjppWC2qtjrlAkArctA0HAjBzjLzZdCBPAvFcmvwPtl6nvdYkEZRRV
qOv6jXlMWO9DsbyK6ctANjDBOQRhS2j9Yj5VEiQN5ZMVeESjX5S5JwHizic8xVrZxerDRB5FBuzq
rMbF2+10W6Xa4h1TYs0vux0RCXaUyZ6lyEty0ocxhtxfQ1haGk0W4lz1NWiM6xj3SKvprjBI0GtF
INArTpz0pY/RGRSO56T9tmoRSaVNfmFHGugUE9qsCj/n5a6RSdBNL4175t2x4oXPDBYI/aFiCLg3
9RWsSr7rtnuQ5/AlPTTGuKmregcdJJJ/nGNf1B7SRzcDIDswJNylbrZO4zNWQV9Dtj1qFqfBvKMq
NOoc7WW92OodlsxWPkvd9icpD8yoNij2B22Kk7SOjgrCoZMNS+DZMn53xckY3sfubMafIu59iEWg
zTBw9XGkdMY7t9rVlJ908di6/RYQ4t40NlWRHgWs1KOYI/VcTy2fxm5AvEkcupB4URCJJx25fBwi
v/4kkRVo5O6q1Q9xutW6jTogQC1FdadAYFazN40ptIoJFrv7drYjuIpfjetsBFNS4V4Ku0XWPKhF
5o/jNrYAuO1/o6usKa5XlsraSpQdosYhcIZ4HAeY5q6FtjRzY2/sXgfbjLLaWHGdreAM8A0QCSf7
RWtRUDOy1Vi/Th28gfIhb61nt9SDMbnPFWdTdjh7TCRIMPPr9A+MgYgh8wcao3cKyUELKSHeNnNf
alsEQyNx6y028do6b50rvGbc0PQ0JM+j1m+wVULw8QtqrnGhhElirNJSDTn4y6J4NcvupYJhp5kj
X+Vv1S4igzUBTp5erNIHkgPjLqtHd6p3adqjR8lfK6jbuTM9dDzM3Lc4i0xqrxkWQFbXa7N9Hbv7
hJEoJmnAYnzNJh4olKOzq2xTRz7n+vCA9rlH0jJMC2s9dVCNqXDDIUqMwybIFP2cFXXIm+zkYuHh
CFSr87de/k5mpFoCqdCg7WkBHkwjjyYalE4WHwet2GTlmWUtLJL9qgHR0WhP6uxRbaeDw2bIVhxn
noQTGvYKgK3tbk9mkz7HTDEtL3Ofu3pejhyAUOvTiAQUFH6YDQnuHEjldCu7zXekRRAwqdq1Ja2g
c+AB5BKihn7amKmAGv9PmgB1SruIcxrFmFmQHYe0HfGSGHirtUOqcbqXOYIqKpdD0jtBKG6ZSPMd
Dx01jk2hvGglkuRNR2N4Eprtm2YJeUiz7VsjBulHB0iqUvE0Y7ST5a5O8G0fRoTipI0zQVue4Vcc
3eRD8n2NOesA+9Th49OxoKfSpzJbARPupQU5uQiiCcSgo77JM1xEXXR7u3Oxs6nGPxBsvFg0VxCo
iL3i6Ojxuh0b+O8AoANVec45SCfLM5V8XHNZfriIJ8ILYB00pGZnHCdpOmC+5klZR1oOKSSO2fgp
hZKGMksQiJnB+56DaHTPLBvJ2W35Ny8RL0xIV6xr0en3Wl/MRopHbILUlRmnTvDzNnU+/Vxsiv9t
DUFMQOsDfVDoIedizsXmvnJ1tODbqjuirbXvrDHK03sZtxEd7W2utru4E68/j7g4eH4bcVHr4ECB
JsyM26Oxouty62z6yN2qu1tHy2Ul/f+NA82vPe/5yTeeSWLxFrQPjCMj++gep6COCuS/B3SDjzSJ
kJiKwITbjEBy7YZeDDv/+cUNxanaoImttMdswzeKJ1btDsF3UHPnKNvfvMjFGfPbRS4aMQ7hdaXD
eH6c5cWQbZCQbltPQI7qVwcsm2H2eas8vzgO/v8hTZwjVKSDfzOka2x0aDm67VE3/rTc8nO98ttb
Z7Xl6Wk5ytKTPrktVKIjnl7b9iBMVb6t8/VM+XIAijDmDBOO8Ho0CFRQzEiDOvXRUeIbL8eyGv/t
VyzmKrb1k4YyY3fEuSpwxRAZmDRNc6BxE3BA99ITG/DV1WBTwNLaAUP587ty7V5jzXAR6zozCf7d
pYvJZNqpmw960x2dFEcLvo4R9VHfOBbfGmNRRYibOIHnJemOMr3TgKmvW99B8uHPF7Isrv27k5dX
Mv+KiytxjERYQ4yNVwYEn9lkvqmgr4Oxg6kUG4n9RYs49Vi2flkYnm0OG2eCDKOAKY/sC/OBUnqj
fX51isGgZaE2A2UZqjSLn6TqJdHqtjvm2MINYxNJvnWASefgGPMc5ghm7xP1qLYTQLszC7bbGaBd
/3xjrq2GLnB4Os7m8J6Y859f3Jc+qxRXjmN3BJl8lSjvddtvafmL5q9m85LGH7Ag3aiaX1syLkZc
2m1r4fABLqnuCFzNVvAEyITh1kV9uypIVXDQQ08dKnnTthdXNSKVMOOM5ve2In51cCAGRipoiNhl
6iOb4D03pHFobdv0CTGP3NATnJm7D6IjJFpLUIKcYvnC4j+GE29bHL2Q44H9LWCSI15+7MM5/Sy1
Cky5R16BYOiqsASpmxqi9Lyp/AQ2NBvSZq3kq6LfWSn0aspLJWhA3Q5Eu1R/Zm21MyoVmAh1jY5f
YCOlEVVEn1nPlfrbqszV1GDjqrS+W2phG6MkDOfopGmrgdJQVd47ontzpnYylL5w8Y9OH4RVXir1
VUrHQ5YeZXemY/kxWsWfbKx3lkbWZNIepQaOdl13OPHCT0UxyVtaHgYO4g3D4UzneBVY3b7kBT3Z
FjxXhYszqNm3e8L6tbTHo1nlq0KVf7IJSB2XhDzWD4PqeOPgTutmxmkrRaZHJElzkL/FfZ4lTzl2
77BrVjda9N/Wjvk5zyl1mL3YQRiL55z1vAAYO87u2+Y0TZ8VzMS0u6GdWLqyYMX6Mshyi9J0sSnH
RMnuFcDvVtaz2CNF5D15Jh+Ol63Vdbfubjmy7BsXZi4WfmVAdi9ekvy+J+lODu3KZCxwKsAdyQt2
wqiSNZhuUKSqzTpvjfupeNQI2TpJvc1s7b7ssKlMTADNGBAiU+1+ZrV20HoWTUibLbPcU02KomCM
80D8DKrfZ4rWhC+V4WAxeFla2/1bAYLO82rf2+zk9sYRh4i4ebdgCWxKsDS4th2lcZrsk6a+yBjw
+PQZRSR/JgKY/e/ZPmflSdCKA3HfG6D4FUMLeiZO5VB99u1RRaJhjSpPUFayvccGCsu+5XzGubzr
pfMrVbMDyfDvMLkBCOSICtpZs1uY8+2p8Bu9QO+SFZ/McGxfu5WdsVR+fHvki02Ulip6aWuYV+aI
gDkUTszEDWTSRDBMmvBsr8cejA2CniqfESF/TPfTHHFO2rrJiau7tloZWh5I1GnK9vTzgn1rZix2
XKYG93OMGtx96R5MCPP0DCmj8S1mrf2tZLuY9IuvckmEMWkIib63TH2jED0QRI2U1lgV4qXHYlWq
dqSgZeGanHvE+DBL2LlgiB9p5aemQ1eTPnKfcUk3TmHZXtGhHKNP2lsjNOPOcbIXo3okKEpkar4X
erlCEHCYNAC1lPVOyX7p0JS18d8K5YAR6dAlfZdsOzUoEBY4p4CIypNp1TfFe46JMyt+S1L7GXpn
9r4EZbZ2zH1rOAHr7b0yaqbXkg45Lel9ZsSIDmMv0k7Cmhr3mhjfmJn/hsgtHP+LuS9bbhvZsv2V
E/We1RgSCaCjTz8QBMGZlChq8AvCsuXElJgygQTw9XdBrttls6qtPn1fboTDtsQBQI47917DqNeF
lezaDKDhAXr6o7XObG8D84Nl76kd9zowjJ1lScdjAXyv9KaFHgBNLZCtGvzo1x19iwb5yyC8iQ+s
PGV95vhY3FYsMsJqq4cA9BzkRwNIBYP+tCCHGJzFFCKBetvs6A5+7x/spH8z2mCRCqaZ++4BegsU
HWNXAQCHjTQ271CMha1sHnBEaB886jxofzoFwhblx8vc1Mj0YDktvCmw3AUmWHOL2VDdP/bBFLAA
kKtjszSDeFFuZ7CPEemQxWC0fSgudlOgmRv8p7u42U38eKp1N0ErWgcNxA/WxSp+aYYIu9wSC+UC
lu50AS2kKLv7CElwi0W+vbR3cwyOc2nK2Mrysw/Z/42MkhNyL3YEdNmaZOFHR6i/hGA/P6h3s7tM
vpz6zsfVzHjrjXKZQ/f41z3615PL+yXAowPgxUJ8ezN4AXMsBsjg5We1zI+z7KOsAnEAeiUCP6Zb
fihGdwP6+N6AkLdFCR2xNLuNBGrtc+wMLD9bvRWkGZKP8cjXzoR8YbUcXLHU7qe6uTOb4YMn/du2
/PPCt9EB9TUScq2Xn6vuiwtjo9z5CDt0S0K5fbbbYGCMpymhJZ4NYId2Za7K5YkvqL7z8fdygtus
5SEQWCisTB/SPP+axpg78ofnu9kKjTZjU2+6aNioeAAQMo7q1fAEmUjAsxb87DZBsf04jfG3684P
V50XjB+OJdwcxpik81WTISyGfGk237LC/t+sbj9c5WaTIwXlKCnNV2myRd7dMb5LqtWvZ8LfbKQ/
td/NRCiGYWizBOOjsL+2Ei14Lstvwrn++ip/PUzedNN8Gz80WJ7TchQuHoVGSbwwQlAJUMnIARa0
t7SHuh1E1f9VavtfBuZNRXu0bFcAvJCfZZh/RnwvgvFaBRiWqFil1wZjE8ydYRGfxqW8gOUOseIP
HvujcXKzccS87CRkr9G6G7WhOKiFKTy8B/wNCZ8AqMWI/L8Pzpt9woFeKTzqcdG0eUz6I7RvDPHw
wYN9sKzcnpJlYdjQqMWwmYU8SzuUQb8e7qCKVxwxVJcocOaoOoa/vup843/Zhl0f2UNoiEGr4KY/
+4Im7oCUzzk+qI255ge9YiuYM35wmVtIzB/j5s/r3PRa4kIpibu4jgvhFpTv1tZ5VnnOTx/lJz96
oJueSnDQrRofF5pzveZarZ0Il/kQCHiLY719oPfzxA+zr0DtVFhwQMREMFeoKJebGbULXYvqmgb1
Y4FTohfAPYUs6gP7X5xPscL8V2veAj1ylZodN3BxYwskCaQAtu4uWfV1qBZt6EfZDjnD+KMu/Pvx
+edFb7YFWM7lA2QBMPGKoN7M3uc46/Vf4U8HF4tx3cQ7/fQRSPy/2Yv+vOjNrjCizmm45ft6U312
9gVw0XmQPcYriMYDolx+4iv+9Osp8dFYtW72CI4BJA2K1hWPs55Fui2fUFAPxemjEMaeo66fZx91
ITkw08kdSFjeomRMVyRDX6n+bHqoLWq33id9fcm85uBnzRcmY+g3QfCeiE0Ntqmdpg/p2O/hMd0v
DEMbUCxG/dhxzkgNnW0CXVM4OZULsymASPGDftArK4U8gwTQuIStVuLxIzVe2xSnmMKusGJDViIc
aa6/j5V/+zL8O3+rzt8fQf7nf+DnL1UN1AhP1M2P/3lIv7SVrL6p/5g/9l9v+/lD/3mq38qLat/e
1OFzffvOnz6I7//j+svP6vNPP4SlStV417214/2b7Ar1fhHc6fzO/+mL/3h7/5aHsX77529fqg5s
R3wbT6vytz9e2nz9528YiZTNrNx/+/Eaf7zh+Fngszs8dV/97YfePkv1z98s83eoLwBmBeglFIfY
7Fel395fMX43QD0GNh1JYg+4Cgx3MD5V8s/fqP27BfkkFM5m/3GgbbBSy6p7f+n79+E1wwN5ybLp
b//35n7qqj+77h9lJ85VWir5z99m8eGfhuW8E7jMsk0fiTbXgE3ZTWSh+tqjglIR2MJ7s5nr70Ur
j1DPra+ddQfLj+brJKCK4fsHmtbt1gaS9I57Oc5pIP0uEFuuZeGtBmVkK4P07tJo5KH1ahJkg12v
0jKVkWynV0FZ8ejSPRICAqadxaZxjxDSA/gUQKgiZ5+EAADZHCY4qzbVijMg9VaMDoHJwauFHyFA
xMaTI6DcmOE0sHGn8RkN1K1UD8cho8HbLW2HBL4k61I6zYJ6VnZ8/ytvNRBAZh7JhIxAGJEWGbZJ
XKEspiD7Ovpnw4cIrCKEL5BxvjMmAxCWJktAXDQZLpt0EfVwLM3WUzGNO2LGF2omyQlKnTwkXXVS
hfKXWfVi9bCyZl238AegSibfwIeQvGhgEzOmLthfRZ9EMJKJhMqyXe45O+gC+Cj/9JtJtXRVG+4E
Y3GnXfi9H5rOUG84AEi429g9ICeG0ysQHzrdcDWbMmo+wR6iL6A4D2mBGrsTwHmR1xs2pAg6Fk52
/gzxDxai+RY6yC3dBq6C2oHJ00dNKhYUOoaRWdFshAXPoJTpNmQlWYxutyNdsar6+lF27JADhMaZ
C1+ZtDWDtvGPk+XtR9K4mwzWiECTBbaDgv1owqa+4M4QMmYTyIYqGFMXKUppAiV9XdYQyDewX8HN
BNLApOtCDxzJydYcy5PdRrHIWBA37ZL2kAo2aIVALwZESlcXW14sVwNgkPdiaZrqExDrAQOyjtmZ
vRBucTdWMQi+9BnKZXDuADh2MTR0UYj7uNPbWILuSyDcSzXAaxUF7l0mFQ5cSFybiaOXwnNfbF7r
yK4dYxnnzRQYYzC6+k6l9w2BjROP135VQLgMtV4LwmV2sSzEsMrtJioJRAJ6spe02Iypv0nhKtjk
zaeSD5c8FdssLTeyqs6kOFRdfWqb9gTroV0Se0sCwWE5GlEVe2sI9QOz1B+91oumrtya8P6pHHpK
anNZFA+G0UTibnLKbZ+KdeNVocGnJSUjVDAlkBPVqi/2iQFTAItAM/kh7l/bEZQFqiJL87Bjz/AS
2yGnCoCYtx4bO7RduJvwbG+DYNkqiDaZ1UG3yT2wjgdPNSdjyiJWmdHo50/OANY8tMuLzPrqlRo+
rNl+gNESpDuPWsOXtVILCygyT/sRj+kyn6wdx5aTQVWuL/QG+IRNkUIgKx6uqI3BzhaEq9zaDWW/
MpxyWcthPbUAhthZBB+8CNahe4VnYhbUJQxcr6mRo/00CB1Wg7Mq0Q1QDoxGlCY8AThp3uz8sQ/T
dK27fj3/SvB61XXGuddJYDZA3Ml6baG1Wri7s/YRRiArCB+tcNF13Y1BCom+xtR7Lx3u5t8L1I5M
kt6N1N/UMXx1rJfOGlc28D1WZ4dtDhkm/CskKv91tc1kGllQumqT9LMJxdJaxVEKQZIKv6Pu0oKx
Sw98pZVBTNoylg1kdTGboiSlC5iaun4fDsUKCrXQCDQHeC/4G6LjiKfjxrbKYO7pauArnVTr1dwc
GdxDusJdA2EBG1XnzLZ1Ua/9tDzkBjpjTI4q/gxuBQoGfThfrOKHAmLhdKjCTmabDCXAOkXPmrt8
cp7nu4Sz0GXqkJ2idOXB/4dOdkhRAC/VhjRIgRtY0pI08gdxsJ1NM9kLv/G3yeBu7NeeKogo5Vu3
FE+5717gdbxMQWNqwLeiFTAY0NQ2rf4x1QziD9PadodlX6w6ke0Bwgk7JaDDMoSDoDMkdAGV8j1B
GliRNqJZu3SnZpFCGh2hydJ0ML1RF5+byQKaSE4HyM2Ek0ix9IEhUkzBBKpZTtm+mTYFXlKopLNU
vcxDeW5ze3CWuj679H4YfZQzkrAoV1m5agwJMM3FjGHk7kEAMLNPuVmfSgqrXekdIV14gEbieqIn
SuPtRJI7vh19yD1XGEWS7qdenMc0v4Oh1YnYSTS1sMMCVskdXytoO+gJPgYkYiM/AqMdGU2xoT0J
eQn5B4loV8VQy2ih2YDlj4RuIyBT7K3tTK/sBjBfIPA7i8DmGiqYNOy3E+pSuNVDg8UCc1mmIOTW
Vsi8KYohq1rz6Wkc7OW8EM8/d6kMHOzWBFoZGAibihfLCvORT3RVVsUBG+pqtPb+BFAvjvpulr+/
bOY0YLXG1DcOVk6iQqXnNtYXII9OJQAvfQ4LDraXBdsPmbP0fbGBqe2iloHVGwtWjFti+FHeDF88
Lw9MmR4dbZ0Skz/aGdR9cuDc3AT6VDDMjjEbNFlJcG/mQZWMKMD41TaBDklR+ds4Z3tfuhsP7eUw
QJyqYZFzGZguEGI21unc29IJ5dvYeTUJmzVR/QMx2B4ybpFAYxf1U9MaAWhrgC+Kc1zJvZTDg1GN
ByY6gHx30KFscNde/kpAkK1V/ULc4QxoW2c96YpuczCU8vi+zOkLMZO7KkHSTtQvcAiAvRvijiK9
lxNEYkcI1mOt29JlDSQxsGCHCTA2Y+gfjcq7T4wRpbJmWXIMGUD6Rp4GIKm0wwj47WEm6vjoToOE
3gQrHRNdl3wlCoss8oAAivsomAzG14KWQVNBqR7LLZyajTGUFDA9iRioS8J4Aq/XWQ1WHVY9uqQw
1kbfLrMxjfq43HBSb3VmndpJbyDCofMM7ZhhofZIIDQyfxBUsD3oNyYTdh4dqpO0iiXBpK4zO4ZE
slyKFJqVph3mLfTBkaP0N+3orX1lHtwGC1ERb0cni9oOKkmmvUrXDlzaRq4hOjauORmDkiLzjkeq
PAB6rSsaZTG3gKW8RSlQ6nCHdS/gQ9Df2TUEY7IGItZASnvABHMaZA0MANoyTDK+osAPwxb9/fcJ
g9+14huBZBQZD7YdecMAKgbbm/KtgzKrFF5UkTicR463j/2vdUeDuRdQh56nZuDIcgum2dt8M4VX
7zIQB7wXQCgMetFJuW6G8SBJGmUxvIBGIpa5nz+3r0khzrmd3Y3NZC0aXz44Bb6zdheghl6UUFcr
IXe0TPZu/8WB95WFxSAx/SiF/IehZTC4kNd5m8e3KHEa7evT1CVPsXMmoo40JUD0jXduB0lsX95n
nvOatBHr82Ncj1twLnaz1E2aia3pA2TDImdyNy4cDut8WDXQVh8zyLqkxlYWzVbAOpz7zYnZgFfG
IiDOm8jE0rGAUcAeb/hIN/NrPNiL0ikWPoZehbJfZWb7cnycgP0yLaDNUh6aAO9LBCXdpMOO9xf4
P+x8xvfKBLZyokAvrrJTNrv+PJkwdWngma30V5JAzQZBYGdAcQdmpg7Am5mzTyq17yTimj3EDYsj
dtm8LLbSsk/2qKIRtzxCl7uZDlXh7GFVtCzL4pyVao/ZCITysG3osFzAgyOYF4ipLAMthg1qmnua
qcjPy7DtprWHCTQBAenXa5iYLwC4wcKcWaDoeHprNMOmh6G51xTPhLlrF94XbDRgT8Dh8Ro44Es0
NmAiubfP4ZoH/YoHSOBBvQgWo8SHlv1J6f5U2u4b9HIfR1q+jmn9wCzEZUQshsz8OpTPjarOdNYI
TmpxICgncMjxWASuoQPjj3XqRimExiE7+UX6Ym07iDB0dtdMEMiuigBonpVRJfu4nBEmemNM/gMB
JaFEhE+wltqER2qC/KelQldgZ7ShcNMPBwgWRSX0XzAgVQNdoKFcJTa578d8CZvqlRnzR1eCrKsl
P1sAWMMF/Qtty1eWhbbV3FuUvTg8uXrV1Rz9CytXlEE91kWhwG+7q2TeukxWcHbaFXi5dVA/l2N/
nDdCIeUVZvMAr0FvY9d18bVV+MTAXhrJXuzEeMpp/jxy/lBreYmRtnDYtgV01lXlMxIX5975lNJ+
nzYclgTGV64fEmZtma8xFWKoMvFHS5SvEKQNlWmGyG9yJPu7y/zCoLsrTh817A/zBNSi4T6GsHfp
nzLt7a20gKe9eLaT8dKI+qDq8U7jwCAF1J68I1rrmmlxhl3xkU7JfekNl9EdTqX1bYSq4Ri5U3vX
PNl2/kk3+StcuaI6cwKkCg+9gSmT84d555rvc34K34DtN3G2823patwy/tbjZEFU/9Bk+g4R772T
4yhFRTR/rDS66/yxfIyvasyBAZaHMUNfaiNqC/pSIGXFMYjinr0kzvRka3WPiPm5LtoLoNq7UsMP
k/CgavQmbrpjK9XVHdQ1TcpzRydErCmGObljWl2g9HmubPPVGNXFj+eazK40k2OCclPVPQzp9GR5
zRHQZeBQvBeZ7zsnW4+WfhJxDM56sWyB6PXYF4UTILzHP42IOBN4NjrOc8G6kAgzKgfv4kJrM3WL
V5/Ks19A34vcgcv1gqPzBaiiqwCNBPpM86CgRXzNPO9l7kYiOmj+ITduNTjFnEeanh3Lxc0Nd/Mt
OC659hZc1NvPOaDbpt9d+o4dMZuvltfds3i4S1HDTwwgv/AanEixq0qA8vt7T4iz2/J7e8TAqq0T
L/R906IeL7/UFjtoVW4gEXNJGHsRpP00zQVya+SPMSueNQDpsGXZ9/bwBC7adZDmDj0LcyeIpTaH
JJbHtCMIBL1LYQMj05lPxE0OnBwIRGN9Cw5auPFOkEvWxAcz5Y/zQxVJs21NKO3wvfbuQZ45t4I/
ZkpsddpduL2oTXNXC//y/v2tfwRSw7Wsq0RHzp08uXHQevpsYmQPkzxq9wvJ7MN8qXhyjjU3z1PK
n+qBXGnZHU3/CVKNj65WR3jB3ecGv28lckmK3wvtHNoOlZ7y+7BpvPiimDzSgdx5rb4neALQp7Jj
ceSlDOb7MdxmU4Iwh2PVy/xWDv8QsLmvBnyrGFTPlUzuQe8BFkhijun9mK/YiJWeDSC8eO12AGHK
MssDK6++POPoAN/Pw+if5gczAaHk5zk0tceT8SWv2ys2CQ2bzLrY6gTJjPiUq2cYkyWYZbFeItNz
mTtgSPi1AGrJVfBYgJarcKKC43hn4h5799iBkecW/sXq5CpJcF82O7pYt6DZ85RjRpKM7ZMCoXYJ
OBU3zjbrDlMWxrnxJDBBAZ14jLGCtvQ4kDzIVXzHy+mqERk0prxAi3aPsblRE4IrDL55RBkNP7aO
esw0NIQxozoan/2DWVYvsZ0jGtzWcMNh8QXo6AssbFDv1k/z3Y9gUsVGi5SOeZpfTybvwoX5NNDq
6JTnokY/1YAOSmfpKf1UetOTD7KAy4tjnvhX2zTOo1IXj05rZbihAD+E2u1Dl2OMkfHJs1Xow+MX
UvCzCQf5NBowNpTN0qU6hN5EMM/SyRqfRgOGcFDrE8LYEaru1be28O+mOnlWITfjs6J6WSdqpmq+
+qn8pJURzbuDPbyaZnyA5dYTaGXSnIUpebqQOK/ywlsMMdlNnnEmjbrO95S47gvNcRRFZgYkxCuz
4sv8jPPI7lJkm/xxO89VB6qIKre2pXTxnPoqR2yZWQKXQHIpPQY3cn/vSeA9mp3E0IY11L09oI4z
iHOjxIG29lIhKQXjY4wB82lu3cTVZ8cXz3XVXZXffoLxA5JG+fvPSNpMC0TCIMwAPtu2B7OY1kn+
PCGxg02vwhYeH4whsshXmTUQGUR8V+KA7fKjl1fntALg2B/rLy3CH2gc71wFVhwIvCckTtfwZobn
7MlM2jBu42AOUAcFwb+eLucVtXQF1EswA+C8QClSnnm/qsZkb1iPVY5hjXhwHjQTTyKBM2/e2AHc
3R6oh7jaGndO/NQiC6G6o6vIJ9FhW+BGNP/bgRpcFiCKCBKWvb3oQQ9MXGgRUBGW5VbHINrREbQ6
dzNUVaisCpA9vSZTsZyXzorDSjg71yxb+tnO6791Qhzg8gV2HhwqiLNXst2l9DTaqFgbCigfhX0L
svyw0/C3jYnbhtekQghcDerIwPkjnM29gpwIP8o8CceSruyaRFNRrtOerfqy2vkZwl4PGaN+0xkW
LL689fx1mH5LxemS6vRodlWL0DOqUxINiXHWRrlN62foXixbtuwHkEnh6E2RdmL1S0IfBgPH+iSY
27lp7kCz2Ik2jUAlCm2NdBZGnYN049xaykC3FNNW+eVauO0+Nv0Vdil4rk2wvYy13lQ5bK85jFek
2jfKCj3Xf5g/iXWKN8Ma169RwfHATM0auWA1fBxHnM5wnBptVPKNNNJWs6w5X+UFxN1svS7HBoHn
cW4TzaCVpKs1q5oFc+IQDjDbXJIQWiyrPI+3g18HVr43CiymZDs45FtcNmcOPGWR5kOYm4DjUd8L
DNk/kX4w95VIPxUuGw6JuwcbdpupGEmpDmWqTjSvVgbvmox2uwL04dTwINmJTHw6DGFn1YfUV6CI
5j0S+flO1HAPazN4y7S+K0BJN3G+y2FqQasHJ/YhDZM0oS0lWyLjFxSOc+fUWbPOMv+CkvFFgnfn
Q0Ezlo69RMQTOfBmDGNgYzOjhNyoAzM2aGE+gN59knn3rUvjdFmGyhuyIBcaNj8Ux9yx8pa6K+BO
UeuvMADGfwzrNe2zhVWln0afXbjMwKULSeIfigopIpiVez6DSa9tHo3aPSrg5oO6ILA8Jd46n3CW
JmWc41thv0btr4XMvnEcEfiwoUUhd845yQBEcOG1s5B4XDqCVRsL48mduuemz59Sw5Gho1481oiD
9mMEFw54x8QIalOQVZu5IFOSHMxCD3lV2winFknDEiwYDdXVMu/coKh1DAIv1mjahHTwyKrx3TIY
FdtVZmEHkPVajhYBLthEayjb8HaZky1t0MubgZkLHeNNeZU/OxPUPyS8iYjVjGC+IqORDF9oWReA
wQIcbDV5NIK8t+i5BsIiK8RKA5SKc2AT2C0y8NDy6vHiBGKt12+aDohwCMHNvPl161s1qKDwRk/q
Kcgoem/KwfRm6rOm3TX3dERjeMcyHEMX5pXpqg5E/L7xAvxos2kB5Z8Hv9ZuQCy/R5bWX7Kk8oIU
XR2Aqw2zGCjCgSJjyvGrcrsyoE0dSSdFaGYjRyho8RWjkkFKGqrT2L8sxlUA1um31hyvZACJt3kp
zRx2EVTaC9sj267v1FII0FsHpP+kNg5OD50Ex+ELL27Yd0zSv1QtfagE/twWQH8qnP7PCqrRWzWX
IeXtV/1/WEs1Uaj8RR0VUOG3z//4+lb8A4zWH8up75/7XkpFrfR3xCxQ7wctzIYHHr7xeykVoMDf
oe1APWqgKgoNRBQx/yil2t7voD6AfgO8i2+A6/RnKdVGldUwUICFBOBcZIVo179QSrVnVMuf9X3o
BuHWfNwdTF59BqbjDcbTyU0GcSjCzwOFLCI40VnYxC4UbypZL7jtr3klD1ZpGVivKepY0Fg2GA+s
olALE0fBQGcD6EiOOuZ6SFeWh0gwVadRe/AS8scTCsSzmCxJUHjF62rg30itukOSQimvhV1sXLN1
5UN7KXFh95lASriGwRZ8HLZGf459N4lUbg5rAgmmQ2J/BFP5m8f3gG0AxsExmAs9EDTPDxiZtk5Q
O1YtR3wPD7/OBJbJ5gbmXhez1Xio+tYLzYnQRZKn5laC3FCVA9i8o2pf7M7bQq53N1jGiWuXLIya
CQRR6UfMoRue2NxJUPSanTXwB8PlFsmjmipRdI6r8yqFnpVwbGQPc3fRmjrblk16daraQgVzRBHN
RGLOF9kKvhTfUFAAq1tPn6HO1a6TFlSNvmHZB9L5t8V43B4GDmRC0Ybzf96tm35oxCQdZMMtWZ0H
VJCOhdNXoTvoV5i8mktJKr4HCZGD0RvvKzTOial+58cmhWI+ZBKAcQjcruEHRzALprJVGhXpqs+Q
5p7qGumVQS0bXb5RZGaCRAzfGMqXSwzpDEThQUR+70H2wW92yI46hnqlCsItRmw4uxJ7+H3rDFCd
ToEl9gBdCEzHxaG84wPcXZCAN1CywCGHAzY/Oc4OtqkldFF4vea29+2HleEPEMNPoIWfYV9zJ6IY
DQSbawAIDPGZm6EmYltC4wPZv7LtzSOyb59d2cN6zoYSeG+PDQrdcHFLUWNeI7yw4QLsVo8+q9TK
zlHoGVC0h1p+uQDGLz7qtAFUobOGtcfIPR+ybP3r270B+n+/XYArLCgQzpiNWw8JCYwtfGxkea6E
XW0wc5aasL3qkn41jcjHi5igvQEIF6O0ESmDdRU/QPfkm1mY1brzrrom3tOgit3kYnVBdIXqOlR0
hrmNWe8/QSEo+wAARmcs4E+rGXSzIM0Lct0MD4E+0s/Tecpcv3ZUlZ5du3wiojQDBFDenbTpW8sa
/gChjbCYiLfLw9K8NzqWPai6fbDbojz2tg+3aqHC949AaQRJZRQUgBoz62XlN1ZAy/YxgRLcZw36
rT26D0WNWqSGWiEZwRHhzhx7o2/tDvbL8E48ZMgOxZN098rFiGuncVo6WbwsIdayaOtMPOAgibqH
3BsNG+8at426wYNHWZsGQk72BhHiFPQwt/+gnW6A8OhcWF0x2wesi83WMt4NfswhmZMOnfJOTW1U
m8EczKPqs1D6kxHqkUMkxOzRxaWuwMuy+iOv2VNljAB+NGiHX4+0G5TwfDO4DwsKdtCUh2Th7RYE
jCJwYU4sT7zuacC1XvK6nXBAksYm1WHqxPEWEXq1GTPL3GjCH1MGPqBn9h0ojO6Xf/125lbBhmhh
h8W+/PMYUi5ESwri6NNolZiEPvgsJGmxkBU4JJjpiLriADS/CQO5PsYgKTm6iwgI2ADtn0aKQG3m
17f0Duf7eVjPhAVKPee7W9c87H9YYONmgGFp7Q0nCyLadWdUR95MW5SSZmAOoUkTeRKyEV6XItbt
3b1foQaYzSMfjkjINDTYZycgCUaH71wN2V4J/ApxAEKCFWnt0sBTMOVWZDLWZiKc78EjIr//Bq41
r2w3t09N5sw6D8bc1zfIWihugp3TVMbJnRcA6sGIAIcUN9fF2pEz1qKAdaYZD8iHgti9sr3QMhTc
btP+4YOGvIGNzUONMghOY5fyZl3Dm3GPog33Krgogd3Msr0D9SmIJllQ5TL77IiirrtOpTEDZfi0
EyiP0qQXK1hHkqhmTlAJqk95B0xppo98nHrQYFDKRHEm3ySiCtM6Qekmm46EwLrASh17DXkhep6d
3H/9IDfsi/c5gwEKxzqbQSHRvAVFo+TvJ7pBCQYuCBAwSpGZnlT+dSID1i9AHVY879fjWLUX235o
Goi4AtSycZ0WqmtjKa6lnZQLzR1n4dSxubG8RC9/fYs3+mrvtzg3s+2aoL7YiHF/HrQGAzxuNOcU
Cgwj2hhpBZxW1LpvnGOZC7pt41fXZNUG4MI0wslrIaoaaTVIlLT19NK2dLwbhjQcK+DjWqlF2Dsl
ZOHg5LlPOIJL0XgAWmCy0ZRA0aUoQTvLgXDiWn7wKPOouBm/Pz3JDTMJWi6iz3VCT0KwZ55AJcjP
PogO3gGLf7kGxiciUahz/GVkYjHLWigMWCfL16hrJJyFVJsI6jKKWq0Jik1PYwg3Jc2rLvkzSvpv
77/F+baG6gzOyzyBc10PRZdoIBrqaLw9pjHMk6Xu/RUIjFHGhyUXNrR9/RhyWdqpNrVbf54n7rpP
DWg7ZWIH2Eq7QtC0hojXs7KhtWJUZN+4cYnvKFkgiP3w64FyQ2X+PlAwFw1sSdi2DXazPEAAa/J7
BtQKtWzQ2Qz/YqYmlMTbtINlSop4Fk4xqxYg5UDy9pXXMXIdDFJ5lT8CzOSCMDyVLT39+rbsv1kr
YNU3I2DxxwP++efxSxw1WKXXw3TE9faNru2rQnVswTLL2dXe3Vgza2eLGPR2DyyoJgc8E2ctIBZL
O6KkRtmjoxDl7qhxb+Nj89Jn59MrakvZOZZtusxrD8k8s4Q3Sw/Nsnka6BS7imHGzq5vGyDs5qA0
czWQha0t1p43Iu5gyENWLvcfMw/BiRLnD577b0Y7zqrA+EL3/29igwmqG9qxpHmCPFq7SscaLqeG
3qsG6T27T1EBR2WMyUkvJpp4K5cnxoKOM/Czco4pqfxlx8CWTDS4s7YlT36MpIqRAh6lYZzaQTRk
Z9LJD6w0httVDGEWC9in9/00Q+Ki5jrfm2X95b3FstbaCZeURwbJJ+aQekUT9hH140bn/X0E4uwL
00QDgj6AT99M8MmbTHdmO55E/Zj1MFf2faNbj25CjvFUkUVKnHL1fwg7s+Y4sTWL/iIimIfXJJOc
pJRkyZbtF0KSZcbDYebAr+8F6ofu6o5bL466rrp2KoHDN+y9NnZyC/Ke+p0N/sei6cMdDS2zu9S6
R0z4kWlIFwKZXlnIfS9bG4LqgtZTXwupEYZV2zG70+fmLTOAtNe1/y/kjo24/I8ThIRWIilIfAMz
sTWR/6NIKOtgsbXGMB+2u4arZTPJhFKvclSUSYIgYKvnjJb5G7ir9kwechwreXa+aXYxP/ZgC3Z6
GxsnL3O9c9UJsddG2UXwQ7+NAy47gQLv0BcoKDkS39weR6qVahxRJhpaIlR380gfUqbMBSu6+v98
X/4jd+PrIm3jEss2PX7MfxwTjtJZ6Vel8RB4yzHJFxgWZTLtNWF+GKPvY9T3gHfP4utOdQSa7r78
PS88M2ocu4v0FSzJ8XXuibJRZFiRFR54T5q0nH+5FP9PeY3k3OLD6sTJrgyI/310jCQ4pXkw8VFr
cIJGb7MRK7BhKrsrr0NcBNDP0CuX7ERnjfAQdpgZa9RT02Tuv32W9Wv5523hwSRy1sgSEhXXx/1/
3BbBYAxlq1UmxRcjW0MNsPocxDAF2T4iuPeUnUTpWswix1pOhQkVL81g4s3dInb60gWntlCgj5cq
PuYSVaCw1dEY9PLfPuj/d+6QXcEKxSV3JPhn6GPA/CjRUJs8JCh+6yGLdLLsI/LBdj1a16ftM/L+
NK76ML0uVfGjzYfgaehMuHBgBtPm3wvX//sKYMJmMMxbp3SB4fzDZeAN7eBZylwecK6s4Tjk0Ddx
HRxbncUBA64mMlI34O0TiEOR2TRRujBu2xTB0EoH7trCBnjJTDQA1hj95wfCX//2/31l+XRr0jid
smXb/6T3exOcHq+y9QdRQpITU6Ptg0qvf41jsqINSlRAudVETjCs6nT50TNNY2NFT0o+oHcpu/iq
EjOO+qGvI2lVwUF4hJdZFfFnExJMpOHsymOb0UnxamlG/UvNOpi67i6TrbrXLfXQWBqEvhYaptVN
0ylx2HNJTBg7wKH1r+2fEmVQllhmdrbypj0kRUuAQ/GRMnqJUsFOjN7y5AnDjeyCzaRbifCr2UvN
R22S2p7IJ22XJ4jPppYRJdP5+4bTIuqdy7zELxmK8cEYT/oywIKgA0owIMDvoHVFFo0dMoUVOE4G
ZDo0j2QupndjZb1IY7JCsE7loa3QuBg2REwjIbFFq6f8pLHemrWM3KXR0fazNN6MLPP2jWmh3Nbc
aLvEfmqvdgDTPqBnhTOBVLpzYPv958tsOttt9o8LzUXmuSCUC3XbP8d/ZTU2RTKgP91O9qVWKL5J
d/UYPjjN787BVjt4dX32Kpf3Zz9baJUFg4Oi/ukrgQGkrL+BVTzEiAJvROX9tGNe6sNaO+NrAK/o
wwi0rMTfW0phxxAeC72qroAX2m7YzC7LzEtm6+mzH5iCby19WLLgE6Ntc6D+HHZW1Xgh6QYqnAZD
nru6eWPLLq8m3SeA/ppa5nHQnIehtRkoxEKcZ2gZ16QvT0nR3Pp8GZ80lHne1EADDHxAk8EI5Ccf
jWOsiSnSgo4mrUiCfRrnw30xN/XZzst816xzARjZxMBnsbYXSnpQjN2e26FA6N+iMm9lTHZRPVO0
Ne8ZAziCVwnha73yT1qSk+clLtyKqjSPUwEHmchxEfYtvNG1+DL1efqwU1hNrefoUZY1874K3p0A
8YLmhrAS1V4VwaFqBWt7ZgAtevN7jiRjCEUimpsFpcRJnOKodX4SVUP1mGBHOEjfSg9fH16MPGCY
MFtn/ltPiMx9O0OUNE73yvGBSmvRjGzue9njpHT5k7t8lrSiDOVKqKNVDaAycFdolEJBkKjp3vU0
HlWz/NPHjfNI8tarp4+4JzwYPNvswgyGdDfowfho2rh+plR/EeONfeT804yHH9PQEuE8Dp9+QEla
2QuTv/lDLHlydif7z+BBdpIMkw8E3stz33hy59rxjOhfY2fagYZY9JZoSn0516o7p/bS3gnAkoWk
rvUJmGMNxkCF12ZOgOnC7ylEeaPgMy1t/eiIfdWg+YLqQV+4Hq3j0hs3P9iZKzrKk0k0ynGv7Grk
ijFM3J51vcyWYwec1XTqAuWpr4eAwwMymWkW1jtdkzWpAU3ZHjQUHLiY81tTmuZZVeoNC0F1rZJa
UYZyfvYqO7pl/DS3Sh3HssWC067AzwJcBEkO6E3GqGwnlJYDLFkrSfyjXdxhdfCNunsamDqyxGam
YuggWCkxVDMGYY+kP/SnzEb8q4eVMpyr9cB8UYtSyKq7VMQXUyfcrkbhczfoI0I4Q/xonGVheRvL
s7WMByTD7WEosTstDKKQP7FmddWwKx0P/UucQlXqC9Idc00/9gGCybUMtZY4Dp1yFMBCDPVqPfqB
SBno9piyivTdErnzTSFzOmuyLPGFYCEZbOfq1Po9cweGXECRIlkWRZQWNvYIUMOHXZKC72Vvjq9C
Z0bpwZdteY/stK53rlmpn7lLjRA32hJp9lBgCtNfq9xur6r3x8N2F9b2jD1GTz/MmI9SVMUY1gEY
ViZChI71+TcrVTeLAdFxcY1gH69lZRJjZGjx+JzSvJ9v9VTesVEwbrjR+KvGF3Cef9iWFoiRlpcm
8MAOn8elxDIXcI+vPxYhgxpwMRudPdQNw7mx4B9eCwYgobXONgMwHZeiR9JSZ1Gi3J8eANRwWmoL
VXr5EK9auLVitPnrSIu3ZujJwbUqdP3Ebvm83Wq5YcdH2enXLF76Yw5nb5/lukOYEM6zRPyWw88A
zl/iJ+Vp63JMvdWjogd7vN74+ApZaG9zcqJ71N4vx79+06ATdbO7RuYXRDrWfllXHFt9OaY5D4HA
n9fVQBdlbP5IOZp8bQAE4IO4wiIHwvmsHFPuS849RgVDHLHnPuo9p+4kyRZcD7utxRN6cqx13F9a
J24A8O+n1vteNE19rybyAGKFWi9NcG2Y1lOhh6osTe6V+euabo/istQ3YSFfaSD4PDWkPT51Q/W6
/bvJd0bO31Hc5XOq78kv/mxMjAb5kFxVrb8rp37Sa5k9j2t6fVUU7XMl0jIcJ8t+sPJe32+ftBrw
mFVI8APMK/t4xEyzHaZ6l6GjL8Vl+6/iorprKn+692JnCckc5LKZ9atu5c5TUQR/milmnpfLT0bx
ETPKZVdVmR6OZpt9W1LnsF2CUk/ehSuJlsXBcAtUTLe7Di23WSZNe3vw0QyGXox9VJ+5dQAHcCdF
onA/awJv73VplqFj1wfda/+7OExTKMUSpk819FHlo1jaPm+QLjUIT9yjrTB+bLfrJLvHGk6ZIfsG
DYTX3Wedx2xxQc4k5vm7XrnYKgS8YocP4We2+zw4sXsZLUbc9BWvZar/ECtqbxlNE2+i1h9jZdKj
m5pzZmqLhVF/lF4Hml9Dpuk3KY6EpsSkJFC9XWxOpGXRAV736kPKgflDLpYozcQ7s0+e/rXBsZse
XWlpx9F2Ky7Fm9H47V2V2td57AlwWeZLa8dwAAkW9ZIOuP2CHoe9anUE5+tiPPDmnTtUbaQq7Ite
oT23AXLuxO66vSmm+8Xu/CdNU6t4rz3xFfHyVKyIndFokPinr65cRSApX+Wjk8v7ynP+dsIxLluR
FE8YfLVZoHArZfWgtB9rrOZ2NPNwy7ByuhasoEw5NjwTJdYT8CwXf5Rt38cxNRVS9vJiZi3f6zgf
EtuBuSahECpNkycyALAtOYhGhi6Q+/WPzqWTRu2kFRGREcWhn9VrFaOzLVpxNjo/LJiXYphovpVJ
Yp0yKFlm44eCtwdT8fY9bltsy5V3h5yjCkdnoWLPhmj01xeijgvO/Ms9tdJuFPKSrL6MbUGAQqyO
HebccKIdOsnagcW3yD0OVxLg1yPCy+UQJXhSA9Ghh2MQKAtqZHxdbVDHYd5hTbQ0IFZNNj1C3pw+
+tk7tpZe3AmMSoQUQOF2UbCVksdpMOK9pvsne7g3ApVdic4xd0kBlo454WNLQmtTxkSlbYeTOTxV
dVvcKeket44NxcOQh0swiCdbZG/ba15v6tscKPvm9x+cBSb+L8n5sVZ4dD/nxNXj/Tay3x49l1XZ
o7bcEnuORhWEdlwya/o6hnjprf9r4LfruEEa4xB3wACGSl3PpgetSlEXTupzazS2R2/xcGKnUJgP
WVdmJ1O3iHCefrsp3Y6//eLk1s6oD2llCLLU9ey0nZZpNnpns9VJSKbJshr3ZtSo9vWxvPeTDotM
6gN/RDg/UXLzrkYaYTfGgemGd1r8wrghNvtTBpIo+clOo4qLmQ3uzK3UcpJbbXxwA5IIKFn2Y/0G
epNqKZXtgdr/e1yxWR+CKtpeXM1oJ0dFxMBQkxMv+iTfNyVVIR0g6ordOLIx2jbPet9fMsOXodKV
gdhjyq+zbR2HbN0grY9zma+SDXjQis911sakZ1/DlLO2T9t3ZdgTr5Cxbq5lYDen3hbf+9U6qnOE
Ht1EpQdZJ+IqutHajwKuVtkaxV3F7CgxJnWfJb8cC1K7OwfTnuPJBvs4/KKe/LAVb7t4XaLFWXya
Y+Gceu0h7tKXwu/GEK2KeixQHxuZkLu4rjVEuJdaEJltFsnnsvrOO1uIg3Jcc1+4PBS1n/Zo7ICc
xsE8s8XFnrzdUEvKKVQuI+C4vOnRc5z6aTJuSV9f2dA2e6a0p7lMx29TonOlIAnUjey/Bf6pjwHd
14jjcmPc+00d+1CvWELY9TewQ+K+suMsqmKSyOKleG+018UQI7K6irNf46HINJ8G1D+lAxyMIkgw
eEz2E0m22aHu0OfrCQX0ViAx/8dW6HrRsu5nqUXMg4QBud/+pZ4MZE9pNPOWb/xxKs06JUNj72pT
LZG5XEhvr57G/hljoLafxPQZcw8d0waGnHR4uwciQGVonFMUAGd9Grqv1o0toVuwAYMRbhCsmcz7
0TGfqagK8ssC90RlPhy3Of1kcBt2xhJEHQiskQXKoa6G+EjJoZ9qnPNU3PjkkAwqwsSBs/aTPOQ5
Q+EMhPq3xRtkuNir+G2o1SrlSI9F25W7mqxC3FfB920vZFhlD8RfTJdt9uAu2aHrWvtRJ9g0twT/
79kk/7YZ1I4T4xnQwW8BeibUHdz0snPvpvut41iyb9mQT8ciTXI+nXlMkiI5Y0771Ob0s5xFcC6U
oIwyBq6Az+JXi+Vx1BZEzLr5taPy86DdjTSl6xCDUHgxXpICgTYjVL7lX0luPueJ/drwiW6DrT49
23vJ2B1eesqYqKuCm02KHSEpun6NhfvaKEx9zOcQ5Vg2LnFHWofGmh9rP5sP+ZBmt0wWUHLiT92u
h8jSa31fOfKH4fxsg2gpnNUVm2g4wE1ivJIxKmAFftey7+l4rHyRvaZWV6HdrcrnnvXaEjgNYb5U
jR2rs91kB3fGWg4kBb7FxcQSuH3jDku7W1H4+6aRxVfHnlpI1vvKvunpUxaM+VVjtnmo7cJBErn6
b7PBQVmcvgcgNI9VgaKnnQK2uYlhhmys6qipV7eybUzn7d7x4tINTTk4odOadoRzm1lM3CTHRrc+
Yq0ELAy6cwcr+WkppXXOJE9CX5k/qVsHyggW28r3/sBBJZpDLd8Wdl2ebSBV5/5o7XGhJ19VJk7x
lqlpCn2tKM7b8MGbkE3WWcEjL7kThPCyEMdbBUvAL298aWGq+zetVgUEWeoJTX/kQE+QqmkR9ZZF
Q9fZBxQoVA1pAVbBt5lzpX0T4qbyCTGpx4sp6nfQkcEDQP8/hU1Gw9b5TkJ/ljlcEaexkxutubXL
/YHBZX3plfLg8BvdScS+d4zz7LnWkjfHcYh+oK/aFXNX8QUwuN4u4DA5vw0K16fk2zT7RKFofX/O
mBnctkuYdE7Yz9WMafORbX+8J/wTs9xQ/Bp9FL1MxPpwQjR+TYbMPJjeOoirPa7PUkJDHeWpX+Sd
PVRsAxvVPmTFrdH8PwQdFtgNql9YLePQnvvuyHLyvpkz5MdZ8Iaabzfgiv+dOkS4uMkbO4fiBa7C
CO7ngPW5pxdAdM0XeNPQ/369P/F/5oORgqqejee8VcgVyuDSV53JoMT4Ie3uXRZL8mQyykA4Ft9G
IeYDDifOopL846QwstVDdemEOYeqGOunLikQGOnu+2RD6EhM3hxxP35nJM/1GqflyVfJce51Yh2d
NLtv3NI7N+TZn4qEcBR+7OfE7JsDHIP+ORBsS8AXqJj8Dbxhxehc3aX7k/kHrzPdP45Xvrm8L2y7
KH/r+s9uGY+1tNw//eK+tXHgP0kXR7QXNyc917JI8FAd8J2MDL7Kn4w+g7NEHceJUv5EcVmcOOsH
rI/cZJkZEYJYXCeBlpnUhmEvNIFx2bAJ/XXFdLVm++tx6jqNVNEuuTooSaN0hjiAlkhc4J8EO6me
6sJJ/0gDZ2waR52RFmfw4fZDjpoQZO5knXWnoauhv3nR9erPkjunhRPxrifTs8LT+2SnSLlnLMT4
TbOWSUf/OWcJP1c860yn+jfgy0yC/O7MJre5izPkUM3Uo+xIAxIzWmZMoyqhr1h/41nVpxK6984v
A1I8yuTBm3IMkMNQ3kH2z9FAuzjdhln90WuNkgkiijm2wWmazGNMIV+idmCjI0zukr8Y5x8xGH7P
Gmdvp1URxqKPwwWJVmOBonUJkmlM7Z0vhrcEI41dDYaknd89aNEaVYKWyNNs+fBYsviixfFI30xe
LRPiXTfZ33r0DQ99TrJzOf0cZGkdWRZPiCj7X1WfwxHwhH7P6wkv+Rw5MoNFQtxX2BWAdUi5O/AS
hmASd83Oz2mehcrvZ6P9ZneJOoxNQOcjywvm3x+5CMLMjt19LKaHJcGnRizN98YU31tBBMA0FPPe
inH/MIwaLLqVkmGfnt1GHeIeOotqN7ReFlmtf+l8ezggCEU1Me0n5slhXrGlW6w6HNKS0SFWbIaB
9uvslICuDTjBLXttBwlWqDEKJiSGvsnWwFWU4LdL9btbeLSnvgZ9u2T3Wmr9hShDNbvXFc45Ow6i
cYyxMfDwHat5ealU8OhJ7bPtwBGYRkekQSIi0WLoHnmB7fHgYOtGEn0WOlt/7rRgdJ4V0+JQU6YR
Mnnn3gUvIJi2Ao43LqMZvJZmcPQFdkJ0D0TarK3r3DWRn+uEwaa+jrxJvwUz7avlftoT4atzbOyV
BXkyLtlq+YGK3JR3Vm2C7sgoynLfuKzb9JKmCx1BS2NTWGGdpq+ISE96y95E4+gJhrYOmZ1Ue93D
f6TBOEGC+rdJYX7XYzzuibQM63n2rktjPxc1UUi1h5Ebbwo7SE3cx5KJFKI+cRwddU6VeEj8c5um
qBRJBOqLdt9LH0knQaPVhCEYJwTYNH/vy+lF+MFfpoSMrLqf8Li4HkS37Wjzzp0yWcBO8NVKkV8l
qRG7wGiodP34lcuzUtXnFycr3hYP7AgcQMj62viQUNjTrUYVt04YaKQoNYEqQl3vSHYqnrvO/lt4
7VuaGM/JiEeyd3Ed6NnPfGagkAePJv8l9IPEPGSW8TKiaN11RAPsRZtGweT8dHunPcwgwJBDg6jx
U+BPqZbxwW2+wW+Jl3q8cqrHJoY4kYPsmAq9PPYmOSXzTyqJMaoNrzx2qgrduHhOFvgtczr/HGwq
wbqiKrMWD5YN3J/0llGYHhwf62Tm2N+l0okVWpkBU9t9lnl37hX+Gb3r/7rjWJ2UN+Ioj7Fg5vKi
XPldJ1l8vwh+KK8HI236RdTPxpMvigfPyuqzUnBawIUEBfW8MhGH+3ZxBkuScQ83JP4CGophzewM
BsTEj5H7lebjhVvhzR6IDmt3ZW3kR49F0XGYqqMTjKQpwAzXexMKRQeeauj2PP/mHtn4cAxRdev7
PFBnkwb2kJjEBPauHMLFxXEf+Il3zfmp6vqGe9A+x7wdT2y8d8zYIlfTE2rgmjGLgk8gnPSX4tHa
x7Z71SpIUCIeqhOWJU1NtD7Qz8IGax3SX2qFDpo64Qw6DTtfZtiDrLobU+fBTdCelNV8dcn5mIPz
4uXvTWp+BKXBYi7GJNm5H4mRfmJoLF2NqbxIgpemlP7OdMogBKsANSHPyqey8S+zMf4qLLO4TdKp
EJ4RByXlxEoZHI5hD8F1cAASMaEIBrM9Zm6Pqzvrp0fgR8TRZdCaM/PUd4O6LVp8n2tYCssSm9Vc
cxfzXUzRKMgqixsjgZVlYQNKiGOeUusPDMP43AQpFUKd39FndZfO1J4JkNBfpMnpKQvTvF/G5OJa
jX/S7Awd2VxC2qimd6VJcTP0X02MWVxrIMPDBWXzc/EMWECxqBvyof3+VPItX2s6/8KLnxepA9Ua
7BSbj5OeJrvF5SCnnW+xXCDcUCKcmbJ9LhzvMfUBOtRKZ9Dd/jKsZclDHudydUzoiI59/2n7pVYS
wkFq6xEWquDr94zK/iQn27lsv9XGVb/PxmXeJ2ZN7N76i0fPftfXcYYAPvaiKWiaS2kHv/MOHgPj
2Bkzl57tXcVmr7LtiYFRT/rpSDxa5k1s+/DwMvJOmAu1Jos5zNuELyCTX0cF2RIz4KZPZrMxvqf2
ML6wbQum4ltSSu266WMLY56AjAbfkn5+Rl15Xr0COLFciCmsAydN/E3cjgFSwpkWzI/O0psQG9Rb
26JJq5OarSQN2WxNEzb0Z8NYHf4mU+xt8r8Jrju9D04WLQvhqYdiWLDpW9lrS1FNDJMJ/OJUZU4d
NgWyJL/r342sORitrI9+W1eoOT11b/M2Z8ZsMD7t8h0bTxFU4w9/RtZNAKCc5vZpyOXX38Co8Tmo
kXj6DgY7zIzLzum4jbtijiRImlr6yL7Bnubm1D2Ybfc+QJK/jCTHlr2JDtyxbgMUDFEzWrEd+bJp
v+o4OLmlyZZ5/SnUpH16vtYe9BHvWBFzesBde9lkUujDrHtdzxAAM6O4BiYemdZ9E9qoMdUnhlA3
H+1Yzdd+wtC67ciqIZX3PprPLx0aq5Q+dernGRX6jj8p+5r3JRnb4LlQvys2VvuA0c+lKnvysjo8
m0lgMXUp/fHODVafLGPdsKND3Rfzok6OhkHa1zr8gYs88w/lsTEsLaLhYi3PgmxYvKszsKxi6DfI
XduDBUG4iW7eXhPsgolNPq5GnZ2dtW623Zo81Kp9DRrBPABm++ANkPcbdGSu33PfbKu/3oE1OBju
neMHtylAMZhVbUtvKqnT3aHYI/apdtZIxG7DPYE6V7f2mrSfqKrLaNvW1D64QeR/O6AlzrNGvORz
0V0JcKHu7G39UlVU8C7ZDcdhZk8+pXhuBEnvsQtBcZoubp/413KEMpatlUwVfM08E+WPxMAXUImE
X9zaZoASlJFbOcFJsYxhPOObYB/jTs8YEqm4ulFDR7cOKteVRUILb3bXOK/Hq2fd+4uMLJBRF0Oa
0542OI1Qckisr82LzyPiWgMEMPAo2gSt0oM3wDca8AQHIjTSxQyVVXzaad9GfSJN3rm0x4ln9jtw
XA4+Yzt5+vr20sJ/qET3qC+0YnWWW98dVZymdYqL3+KWRhq7B140TnOXVV79i917etUa+zw5Q31V
BdOM3p6mo7A7+xT3CABsa4ngq4G/jl365/Jrols36LL0+HtTTj8mbQjY5dEPr/dO1coHq1af86ir
O5Mk3z6Pf2+nzbJU/jWbG2RJePmbOJcMFryrbAcDw0k8MqntRBSo7o7dvLjXW8KQ+6THrZsgh+3T
B1+VB7C1zDfwjsNQC1Kx/Pbl/D0vuGwVzlhABuixtlGBST3+1Bvxgdp3PfCSpSR8lFHWbbZpaHn0
GIJnknToobThwccDKk3de4pXz9VIMGnSaftSv5sZ50TbKmz2pHU18vIVrEx25BhgFMNXtGvLrg59
XbCPXEW5mZOhntTH/fasGnnjXBenjdIYsUrTmdHkZ/45pQePPaSKCp3ecwqxUlZTcY8aNgmt1OPC
Oi4KAhHzYkbFd+h6D2R3uZDoul5LRgnixMRrty2lmkZ/ZWXRRZt2b6I2IAK8IhlnvU0Y9vj7mMHL
UeNkZv+m8mOmq49ckz9cYf10jZZM4d6lf/Lqi8mYVxm++tqEelKyfIiBBxHAbBySkh+eJnvH3Xqg
hljerLIuwwLZTeA27tH0ZvBQq1I2F3AJt7++rKrp5CXxb01DgLbeIINhQ9VagvqOxhE4cKDqX16J
+iNZCMCkZHmeHZSZpMZadJunIp+qUKUtMNM5e+/5Fq+1uXDZMM5iqBfjikNqABsE3pOXgdQa9PZB
VnF62HYg3Kcu4i6L/j9nR2NjJ9NquZa67qM3tn+2gZa9iDlMYtBuiS1hwdZ6HOq+PoCuQ4vRYH44
6xYBrsJ4hA/EZoOIq8jsE/YC61c859Y6Rn2putbZm22QpTu/4VtYmjbyVtFvas0icoRIIr5Kltrc
HqttrUM5rNRVurDn4pGsmZjB2t42WPYazKKZFip50kbIaPw4V6czToz/JjYJgmkRvFCOVDCUcAAY
5AKne4z9lVGQTOYL+K47EqbO20dPMsbDckznIy4oeRhFhk6gxehkOpmxh3PB+8sAo8XGPHWSs8Og
lBJqrg6jNh3qdX+TLPj/RtM45SbRtxoojW3fbKgPkFMcowxWt6UOgU+/NcYL+8qFlMZjV54zA1d6
M1eUeZl/2/7agKCepTEpkBkbo9OqxgtmszvIfXaI9YJIW4RhEUPtGSZbG58rBo24dHaA1J6LxAd6
gRmJeQfUjrgrHjqmRteg8/OTp8nHIdXVY2nbj8SjFrkvX4d6+WtYHfMN4U4fY6U++sEp7lgR7bZH
eCHR9OQXzYdyC/sYsIZ4zBHq3jk1K1qDyBYjjji4inPgZm9pg+5DqysMh5PNnqMQZvi14apzzq/k
Hq3XjlB6vOh2HoeNN8yXZvLdh6zLKLzWm2U0bf2p4/HA09m8tMMjyjvjVlYAMZPuATVbFoHioD8y
GU9I/a7ktUlYULNbGjEcW2dwowE8+w63hX9yta4LB3Pk8vNWPA6IhT+4RnRm/hKfykS/aQBh3aJr
2XqDRJ7ZLCoru/pdy2px8W5mTNSRTIfxmM0kykEZOspy8iMUk0uEzLzbxRObz8Y0Pjzym/b8ucm5
ZO8XZkXnnUTKOM6f/+ZJIB71lvmrY7qssbL5carN9wkM753ZISypmli/c4uBSmOTskhRfkOoJpHl
5A4ik8laTksw6eCB+MXqe3eXfkt0RvF+kV6nFf6SJNBK4UnyMoyb+te8sD4w28V/WehsDX/IX1li
gMpQiEMMHtkDcqTmOW1VC2eBtq/j6c3Tn+ZUDvvOFfTL60mlGkKzCWIv9x7oh64XHeKeZj7igK5P
snEg8xLJXlLinjEZHFA2yzOykZPq+bsEup1NFwE3TUyDPDUDW5KSlcV5heqiGTs5UOb2yu+Mg2eh
k0lkT6C5rMU+4cWyBxhI4kJqO0dzYePiwA5RtReEsaIWRQl49c3x2Uhx7lkmQeN6TQjWDE0JVUh7
08bux/YqMuOxDJekdM9GPp+qRfn38CC8QLEv0X9kds2aI+7OU92zk19rWqN37mVuJDs5jnmYAlze
DdJ8q1zKW0vp8jK0800t49WWpf11xiEMY8lpZX+0bPSf3GoA8J5q3c2N/Tdnqh7GxCGuPM5e59RS
j6hQr7NlX3MZP/KDAu/iRK2HziCkG9OHR8nHph27CM3uIacNrz12xT0/PxFUBqWS454rYAzgYXrC
qFZ9c8c9eAua2rm2TVfAOWEgkuBvHaTBsNWRGPsArrHuQzaled+5WYsjC8mEzPZ6reQoIfGpsSUW
ndrraVNQjFrPvaXpZ3Ow9tLNb6LStKPbMyAZC6M5Irj5IDERub+8NMKr2WM0P7YdbGqBbKk9mxgp
gVk0hyR2VhmvQrAb9cWl3A2ZmtJXbvIKUADXBsFCo9JnO3UCzKXHqoMt2rHo8+FhWfoIwm59gY0V
UcqtbM/u7H/9VVsxHcj8DtFQcwRlBR5rVSmvV5adPcoarT8Zy8CSxDxXsWtfSx0xCBKhm/d7a+Bk
vddKYR9Z2+Vr88IBVmn5WvaD71igb7otbfO6pR/NH6PEmIxLhGYszuCOeKCNSlmqnVfJtTl5ghQd
X91E+20E8Ygkqhq/OybJSA1MqVMzGXQbNcDfQfCwZI5L+OPaDQiZqzsaoC9tcOy7+lF5JjE/qLdO
mvSs4+TYHh44CV1UKyNXwLH8L/bOYzluLdu2v3Kj+qgHt2Ea1UEC6ZjJpBMpqYOgHLz3+Po3kHoV
V0wylLdu+3UUceroFBJuY+215hwTZ3XLG8mONBVNtzKUwj5x99wJj+DNeWgeW1K0MzATLCopaR3I
/Uuz7L7ORXJlzjIkw6OGUQWxFjwcXqgen7NO+BVxhAFFl22akZeKisj1oAQCXWmUJ/1DXan5Lu4G
9Cw988aCjtnw3CoB1HkrnDyT5Q/AZnsYOnZyadXOThn6EEuqNDjyCOkt/Vidb4g/+jsmZMNhHpEq
9RaLEwt0E+RQYVphu40ZrlLJjvelreJXparUlZFQeB+h9CDnOnsSPb6PZG3FAthuuL0bkAd7AZXw
JozjHwBU4WXp7XhCohIkjIQKI/welBaQXbbNUJJDFCmavI+rhiZvWR+DUT1IPSgV7N5ffEWhMzJO
2Jv6/NUIxx+zCtGR+Kl9Opm8YgSVIq659U25dkBuNpupCr4YEGcOjZEQPGpm24zIuKwziq3Oq/bb
Ph0gs2Z/Rr+6QjpYSQPaqcBC6YGQVC43GeaqWxqbqCL0uzwDTXvex9kN7iKDGa4uFolNWD4HaWje
jCSg7wwwme2oPPgYtVdaPwiUb6FClYEXVaWA2EYq8xXUKYezAsIfpcw7f2wVxGRbe/BrN6jExK+K
DapiFJ5aoTCQ0+jlJJENLqJ75JuDRBmjPI2JVN+mwKojKt3R/5prXeRGAInWahkUSOVBPdfeEBS8
N/NIkJ6axutaLU/sXW26HUqyrguI++jVMEF/9avwWobzB44nHDSmZQlL0QTgjwtzZtVS2UxFq5zO
isMkDvyTrMTYKIGeIzZtezZulkxDolLYAatBAG0K17NSJ+bGSmk8D36moIl2BKkFN9xQIhWC8sUg
CbTrQ+mhlSMF71hOI4aJWUyRnmhXDCMfnQOWaNnUhG4omnlpGOlGyKhpmcwnWZ1NxO1mvjaiojwG
QHVnYmDpNweMPFDL+mVfHJs47ryemHU2K6O+1fxAXU+tNn5ptMHZba2J0ZMp+b86Mz75cDheJcko
HRKZw5epL+SVGsdXpP3K23CVxdIEewUijEpWhoLTnCyNP705UW0PfedL1m9hf64RWApDjb0p0WZ8
FGxStJd5PZ6FGY0ACAa/bkFc6eVVh/lypLcWA9O2FANCBaEfsmpeOMz7punjMguk03l3KOV6/Zwz
GJq0vIf5nldIOCZw7mNbOlJCFZApIx0Vtqs3ljkytRgRnBKCvoJbpNzW9dc0ojuWGOOiDGpX/WLS
gTkAxsjUt0IWzePfTRLah79f6PJifFNIRL5wObFXp88DQfZUApafWD9PflkRRqyOYnsuOOjtuCHy
YboQLJ52KMGnXtwIJGcwhavNvSTEj6CUvTFv9Be5poQBy2jn5UvedfE6N1/suq/X0+BPkL/9yCOu
MHH9klUqj8k4zhQl9waUu7ugIPqiZ6oO/Zlo2Cm3rkBr3qM5NEum2YIRwrDwsmsX9jI/FbkxmJV+
YgLEng+V8e0Qz/t52Qifa73zTfSh6tA4UHZJZTWeHZXjGrXQWWmXMz/2umHeaUUY3+SA1+ClG48D
kbuG+HHej8itVeyu3KT3HACLXy2bimbRoLX1i0WHTqaathZo5BpKANDGyDULbPPoTB81ZjeO36Km
FhpkcLXq1nEWN94gMTFLI6Rjk/F8Fn5M/NVdrjKnFHoSOoDG012wOW/maoHCp1m0JcKXV789I+dt
JYEC3LVIZfqj+AcKHuAwy/5VmLXksee86n3/8EzBNcg2rlKi1C8YEoXO6D3MGKA0LPIrESGmmsr5
hxpXcCv6WWNnhC00HnzPsuu9LOnDOlDG1G1EkTmqUYUbeRxos7DooYslzvBcBJ3FrHR5dddOEG2l
zCk7ZiBX7tL7RYm7JMAjYGgxOIOLpwsWUUmYCn5qPNsHuYhoMtZRukonMCgd3DjH7obskGhsRduo
LaBgmyvguGzUFxNhUHRg70BoI50Rh7hJV1ZGXeszd0OZmLJ3SbWHOdO/lGX1C2mVYFaHqzDHg73G
5K8556ev0vGLFThvmsHen4vQv5/kB2ZSSxYqjkgha0LAGXi78i6EjyGQIhX5d0u3Za66L0qaBB4O
qpahr+7f6L2rBvuwUS2IxRjuQ3NVML7bFHOJvLJL6n3dCgIZ5OhTEENTzTMUzvlCS7zyUz+6H4ZY
FjVeHs2UL94aSe4VJiG4v6KUVzjpuGSY4Xq0FZbvsGqXe0nnawcWjzAAlWG4LfLUJSC3WF35Je/t
kBbufCGI4uODha7w7UUb1EqdpT7Fh0ZMO3Ps6FdrN9pRW5eNJrsiBZvYmXOzIyQQ7YElbmDlRlW2
Oy//RmNJDpetuOILVt8v/ZaMOZOnVZXJ47gMJcSRhcMjZ1XpTRq+2SIzRqisAIDeIr0nCGl51ZTc
dNHs61SeQwXSQ+ftEsx8p7D+UXRYHPH3kRwhdaAXKnMDyW08qnUQbQrZ+oVlHbsIdciVCkb54IIq
siy4qwuWxJAvvloUeYWAom+cFr0/st19LyO/t0t8bue3yerZGVQ4rpk72z8LpsFKGem/W6tp0z0W
i1c+LeT/vC6xWKZNHFhLYaJdfmDwckt6NibidH4ZVbPEzmIqv8ZZt1dai29DX7AmpVQxGl/kuuce
n5Kz+f/7E/fRl47vuZApVEkc47P39omTakW2l9HLKZ3jaaNJfHFjbRdTlDFyB4fBDm1al4yvxzmh
yl9KVKij/CjVIIIJYrCVqT7f6xLgXCD1pB+QqC1PJdEr/FhBsrfQC/OoN4SGX/npH91biEamMBRw
B4pxcW81cIDUIoZxMvQKZG41vKR5YVsOOGRMQNQYAJoYRYXZ93yUwxvfwpzTDCo9BJyrEpqG+3wI
gVUu/zhPug4BLx02iCb1bdJ9ztRCx5TlD15TKY+5zeZVijt5v3jbrpzIB98yLrzQeT5V1srL0qrU
tUwKNNM6hbItgfST+qeuMR7O1VMeZi+DFZ7CARSNPqnQ5YFHJTIThuJYDBhKzjvp35ykot/mpA90
2EyNZLwdbkzMLcNIMsnff/F7XB5FEUg/aEnwkhbN29unph0LnRZ6J05nsWQv0EbqCf2iZorWaEoY
bM8GyYD0IUSZnc4Prxzox0zQF7O0TiO6fSKELUp2zDgT7++/TnvPKAOrprCK6iq4WpT+b39d15WF
MccA4c9azcJnIIl6gPyTlMPbE/ut0USaY5hF5dbR8Fjl4fa8Gvjm9MwEcTh2YBceS0N5UdH67Gvj
HmPlgMizI8qrFMSW0QGXfSruFtoeh/o97msgsDWJmO4lU8IyLzZnA0xit98pZXOHkDZ1Udx4w5Ll
oBCAYi6iur+f/AdkhIV0qWNnttjuvKMRpGLQpbFsY5rWfB9kK3jKcVrSMVB1N0Tzsgnl7pNVQzG2
ZtXfnYcfaaLbd0F8he/CQsuFfrvn4TcYBiQok99DgfH2RqCCHfS5UcO7c10V0B3fkW0RxUWx6pIc
DhXN5lqjh5XM5qnJFeqErAyp5KLjWFoYk7DC9IYCn09efJExfpr2i8+7iHb2vuyqCOnH6HaV/JyW
BpF6CAvX5z9mDaGc0mahR3nBuIxAhVynmWv2/XxQpN5aTaRMr85VfDFZHb1VZMNJqT1pizi7KVKn
mo0JKBqWnS7q6c37oxPKZourjo4DOYDmyJInLTllWOZUMT9nofb1vJYQ2f2akm/okol3TJtCuQ2D
zNWqTlrZeQORt0uJk+puTKV47Xp2cx0TAOfcRZF1LFZx9dkmcGbdR6hoZ4ASThJmxv04mM+0U5BP
xqegHbMfuZ6eJJS4bJYaeqz5AYukBmie0MWFIhC3OG1jvXIFps+bmREuLbI5OGSm9RD0PSU8d44x
BpLkDJPyrsRPikm4jPaI7H4JuYbR6LMRtcMfUT6Iw3/+nIKQXHzTIOlk/fLLjJMjwYfHc3ruwCqZ
fUsSJMVrSIqcPKJuSggCqJVp2p3nyec1xOqaetcjFrjyWz5YMGxqVBWkoWqwAl/UqoHN1JaRenQ3
BpC3lXwyvLN3vxzkPT6ifnv+CWeUy08Vf+KGDWu1qhNlZ2fz00g71yVHY+0neE5x4sxXNgwXOcNL
FwPdoYrS3VhAZO+6GL1otHyoBQwkuq90gFZB1qhf6gzbYldW9bMy+144IqfPIEIS+og6POR7W+oR
XCDGlKvS0r6FLRaOsCiVVReHO7OPrxY1Z4rP2/fdXvg+KjQyaFOadbHwTr1v98UQpHehIR2QlRTk
8vCHqUx3DUlL59etEgU/Vq+lmxD5BlaOaqXqfbGq7ck8YvTD/6pMnpy27crugDeeC6TzA33eaErg
goiZAv1BYtatmBqwE2mnQtQe9KOGRe9eAFNMbNkt1NLwAqIkHGOKwFTn0XNmZ9aN2dQ/7Fz7qfBd
38hanXjlndE/akhRvNKfScMz1KdRY/s7lOw1dKlBtN0nlEIND8dEMxOKeUQkaFTr1k5DUb1SkFvv
eOHTqCt3Rtc+n5X3pY5jVaoCxDk94oEq/qQUDCMTHNbIn+uSZIBiY2r2sKPEU1ZFnPb0AFssWWXp
39CA/wn1IdzU8VismXkzVQmN+hhWwy1Oey7C2BYPhYqwVLVjiJcl/uMKK4SwRu04NPS3JECtdx1T
n00qTeV6Zokmuq3cj2m7zcu7WjbGvYXO3Y2r/DAUyIHTGMPibFex0w3TfKtnyU3dtt0W9H+81jmE
E4+m8nJuIpd9oh9LcddHubSOzKbZKWL6mjaoLMeF+pCVDUnUWUI7OcJkqYyhtrdq+34Ctz/FtJ2n
tLo/DzvGQfsiqx2D0DR4muaXWfYh+ST2Tev3mE8piUdm7zu6Wpuz2bhAnONWjBoHtRi8QMwTNnOd
UDl0Okxd/L0VBcYPNUIPN18jBZ9jtS+fcUsBMmuBLVzaom+/aQFxb8yu0+IuCCU64Vqi38jqxD5R
P4zMOfZtWAnHmvQbhhHqqQgqWO6FjXFDN4J1VBD/WtSJuslHh9JOerRnf8VEbN5ETJ5dUGWOOTBd
vLLAvS+VQY3JbCxV6G/wEy46DkabVnMqxdUdHd2WRntJfrRh30zKhJpRgbkskN6tqjxCj4B6WS9l
nCt8pdCkQrIjVEW02qcpCj/9/XdpS5345mIyYtEwSlND2iqVwsWCEaIJTTPmwvdgDpGpWY2j+na9
NhppzywbTZfd3UlJ4Zzfpz6pmXgSYXqu1c60IpNoS0MvX1LWkbW8kFbYpiqM34Lm5vy30HJlWyhq
IQKBBSHkm2QHJoyf0wwzYECy7gKFm2YVgEZUPxi9DiPBQIbkp9W6hdaDKGU6S9eVW2MW1Is+7UkF
wNOVTYBiLh+ZP6+FzvjMhD1NJ4Jy6V2xZDLnL0VHnty5cXYu/stJbNnPr0Yx9J5VTfZaaovPXYtm
ZEXbyzoEJXOus1k+z1BeNGZ039VOpdy3rLp2ZDyHYfq7ETfTQt2HdnA6l2Ky/rnQ23Z7XlxDnzmt
UrEOEC6mu0NuoJo2xbhvqYJdPDjZsXgdCGI5l7O9CBnOmTVaa0uibMnDESMuInCB+Grf+tkRhOCm
Y2T2SCmHFzKGQDm1KTKNNjdPKZswnTwo1KzGbT8YgZvPwfdBnQjRUs3nM3Vlkr8OfXtAC2ivMtEx
406JUNb075rA6we6sHDlZPbUIujWZ+NXbLY0QrQRw0ZPrZZ1xMYiXHBtk5lpqFlPdYBkUUM+uJqs
Ca2CpW2afFjZ5V6R1BUbQPnT+fnI7IoEsyj+FDPmT3pb2UWRTjTu8pCcBwWGLu1UBjLHc6U3jTUK
nK4+kLHrJeXEuDE07xkSpltOIFpXXcSwpjrKJsrxpp5I7U2jn5L5FGjavkFIAmdJM+/P0+KiyZgt
6l7egmo1SLt3RZWEaxNHHDvpBqqnjaxfGwdHDcvVEAzaqWkCMG0GIjliNtbWwnc5/79UatkyRq6r
0/mkJp+qMchJ0MyRqWU5T3/fqtVjBK1s2aIp6NKoR+cS08P4irep9IIWNY1aZ7YDDHqF7D7anWUV
uhUsyqnUkm+LhhxSQfGGRhcxyzilB51hzFaOwsfRDJUddGtAN+qdqnT6xqzbh66rt+d9aiiMJxWy
+FMf/USxIa+tzNB3WERx0+S8z0F3kPQCZt6Yn3IwzwBO0kOO1+0mV681iC63KPRhdZOUc10z4JC9
65gLe8inWKnlE2HQ4bYxwZ7OCWrGRoQJ7x2eYi1sbmsFRiGfqGFrpY3+u7z7/9EPT1P581//+F50
OYj5h59BVORvIxxYAv/Pv6MV3Nf29b9+5jS0pyW74l//uOmG16h99x/8znzQrX+arJZ88g1F8Oov
qQu/Mx9045/LZ25pALCiKvLSu/h35oP8T0XWlqYbQ019+er8479IR2jDf/1Dtf5J30UTZw77kuli
/SeZDxdLOVRCg64eT9PSzFkGSG9rBKXHc0yCEt/WKiJyDNlQc9eCNuqb/Npn46J3fT6Ubdq24OvI
2V7OQci2wMc0Lbvjdq0HNjrGwuWxPaRCXlWasopnTF45UBF2DpHy+scNufv9cXpD3F+KnT++WRwd
izX7e/WM3NcuCa5JioSmUYzalcGwHsx1tUGaAluFPbMzPPUbViXvf3FIuqZkczAdp+Vw0Xqy/FAu
xRI426+1dZZtsdXDjPJaZ1grHgEI5ca81lJZGomXZ/nHIZWLHunUW+BJFA6pb0rhYcvaGy6ki85V
1/iPPE7yQTxdOc1rx7xondSs7fOyMLvprlCO6mu1Cl0QV163a5CIrIAeuv6VKvHaIS+KREuHpRFh
n3bLqXcVrd2WSfx85bQ+emBs7pyhmBp/XFbPeqiXZqcmjUvkaPTAdt/tv+Fe3tAQ+1I78vbavTvL
LN7dO95BA9wlU4SzxOEPOGcbaIYvL/euyG8DwFuYpeqdi37NrVajs9OffPR09cosbm3agp7qRutr
v+GiyF1eEt4SFh6acWzlL5ulUYWjV6bagpBhbEfy5ovhOE0yegpIN3B8o/xzLLVXbuZlH/B8VKbX
GM+ZaemysvQ8/jjxNC2lOPZz9KAH3AFrvNcr3c12souzcx1fO9r7Fc9kQ/TfR7so5OeZ4Y2WFo3r
H0e3cch7vwnd3kkdpzo0O7g/wdVjfvC4msSjQXOESWor543aHyeotpEmQ0jizs6dowe5Uwe7K0/r
B4egjcEsHbgrY4bLcVxd2iY0rrYBBbaXTvqKl3CNizh0S2/e2/f0/bbxtV7P8m24eGDfHPPiLdQw
wyCxwbQI3PSV9gMwSLdYcfMc/Xu4ZZOL+nV19f598F6+Oery7/+4mDRZbcPvONNwN36e19Q/GyD8
BNSvyKB3Q8+68sAsT9/fznK58n8cTxnsWoiKs0TJAOZa6TfkFu06ROUZIeQgEa7cyWvnd/FFHnyR
LJvdxm3X/z4/n/PT05W2alf/gxdiuU1/O8HlhfnjBMteaf1J44ADn4hdsNW20up8vOV6EiJ05Xp+
9Lq/uYEXr3urzKCjF68riDtrVe/yte9GZBa6MHn+B8f76CkFv0wkEbwu4nYuPk+4dSRDmZLOrcvu
VtcB/vkAhInJ/vt9uxzlLKsY6i2ePgo59FOXx1GrwgorI0QOTtq8o6XKsZ0xzJpNm3yWM0vFMB3a
YK4oBXemCtwGw1uEDKlTXESA31oGJau+U5hu8pRNwQFx+irPJTSF6ZGsAXCAtPvluB8elXTaN9aM
vZBsc8bROv7luvViLci206CVTt7kQNTLXKbHAF9a9RkmSWk+rosF9RRlWnosOvXKg/vRdUZCuFwG
LoQsX1znJBmksejt1u1kHQVgl3xFBPkCeqS4Vkh+8EbahCKwyhkaVLozrP+PB1bvGUcnJh51PArV
SvayPRGg5Yt6ktfFenJCdZ3uwwfNKzfV9u83+aNn982hL94VJR3g3NYKH4+vvRtsla3xg321p3iZ
y4bL+/vRPljTUQtRfyDWpkY3L64o0xqjj2ad72KMHXdQ3VQKr1zLDz6Gbw5xsYQTFAqkZanJE4ts
UCNe+f09aRMBMYZ/P5fLwcDyeiAmNHReDaRq6uXroQHEQBgoWNbcwSMDZQEbIkCuvGVxMzcq9Byv
vA+/2sSXlyxz/pWL+eGt+/MHXJxqQi90CEDeuLgwe1esGzYAEQJxR3brFfM298oJf3Rp/zzexXeq
UopG+MiP3fQwuuHKN/giIxba4cm/k12Ugpv4PnCvfa0us0N+X2f2kxYOVXab8vKa/vFyWII5N/Za
VvOV+E4SbfWAkhfy58Lzh6Di9t5Sn+uaY361N3C2t1SRO1iLayRXXuV1XuiJ2JG+9D9LmIbP0Z22
qjdXS4flYl98c9gIEvNhswFFQXTxDZiSHFSQbCO/3xMqAI+Ib07DbnD9P/vmXLbC/99V+e/jXRR9
1RBr8Mv8xtUejfs6crR19WoCvPGUbb2VjrPX3+vr/lfzvfeWx0Fyrw27P6is35zw8u//uC10y0u1
nPkB+mY8kB+x7dblrbptri1Qy5rw7sLSEyC4gm2nbl9c2EzJMnJe4va854TXDVNsDQaVFUreAjC+
8ox/tELZ6E7JYGAiee5S/HlWZLVUemQFrYs406O7p0bQsr10bbm1B9RiXKftut10V07y/VEthFI6
jWfT5Mt+uS62KOST3OBa1jOwDuSgBIj8/cSWx+HtVSQIkh0Yu4RlGmFf3K0oVPo57zkC8nYHIoID
fNNZ/FSKss11xZEz/dry9P6j9uchfwsU/nhAZIipbGg5ZLtOd8ZeX5W8FD1PJ6/HZnlTs3W4x96y
/l+cqU0uKR8ai67IxfOipHk5W4zy3Fqhz1tNeD1yOD6oGT9FBOEy1vNSub323Hx0sgJckk0yCYcW
F1+2Qi9HshNYpEp3XOv7ySPffIXv0oMstYahuKbQdQP32tvx/iVEuyTonFm20JAtXizJsR2N5LDw
tRNDyuilxblBku+Ux54SAtJgIoAY3PdKQ3/8z68yEgWMAgoviipffHu6xFBHEB+UvBpOeMlKn/2Y
hMrEeFDb8Av3QPOIQ77yBVKN958gi8+ASidxeZLRQL1ddLB+A1yA4OkOreh2th5Unzpke90enYiF
f13D5qjUlfUNd6zYR1HhfwWAAoUBV6BjqJ26U5iH7oDZwYui5AKK5ItP3Zg+BVb/kNvDY52U2zqS
76mL0xsCWfZGka9txq8Hy1yymxDC3/RZUgS7CvIJ4pXElLAXzZY3G0aKRh7j8dSHwZfIpgdp18Wn
0bRr15jBflWMcxzSKYq9CZh21QUI5ogW/66nWrz1I5PP9xhbTiCmhxTi2kpton3bAmOcWhVFbBQU
binavT+QzGAA3naYuHwHz3crRQpYMiB6UmMzlYEpE8TPRMUTgxcVd7RAUl5wWVlzbWGcmMOjiq4n
kuQD9xEvtuaCpts2dfJo+NrJMvNTMqgPnSI/xA10aiMVe1zAETro4TbO569hQ8ZTVX9JffkpD/F5
tly/NoIoYRJUGme50wOFdXwLMJTe+TvSJn/Axb2Di3PPJ/QOMdIPgFRghrC1h8kEPwX+R2Lbq5g2
x6qZg1ejD08ikXOHPFom4BlUgpFc8Ay7Wno0hXnQm85BMur5UwWGtGUL0X0GC/ldAZ5PqNeDCOZ9
ECcDvKDuXu7Fgzra6zYxCPSwUtmLA+unsHAfa0TOx4mFQ74KvJRUh7GcN+0sfcesn23mqPk8tNbR
bIlUVQlAMOJAXbUFw5myBnlLKtk33Ook0SsjJhYZ4Uej609SXi7uku5TS4hjDODYao2Je8HELayk
HiVI5ZWp/Bj1eP2LUOymuTs0kHFI+/bvklZ/QSJJkaNh1pPH7HMllZ9JczykSRm50OhCJ0Xk7iha
MDimPYBIUk3NBZqmr4exRtodDy/JKOC5VQkp5SOGtLpbnoHhRKvuAND4MGTIfKrgQdT5o8UHz2n4
X1fhYB+rgkiTVh10TNzBg5+biqNJg7Tq5PwhQuRF/s8n6Oq202TFTx9ToWNW7UEyNcAhlRquoAK9
NK36qhut5VVG9wM1wW0IxOkIQfgpiKOXVsPvy81JPRnC+K1iMjelJfFZTQHkDxN8p76hM9EHTeCo
WVqsU4yq2LBnxmFdt4/b8puigF6wRsLRolhtuLRVvAlyLsKYDjnmRXvLJa+JM1FMhpz9p74qsAQu
SeMx6DQp6Bi4hdO8U1tl9AB25iu7zTOX7Wq0qYKaCCU5qzcC6kYf41ML02NQKo8AMKPlJxyTUGhe
gDdlZ2JEBNNqN5mTa2RPmorEtRQl2OZZJ8lyIPO8MwvLTfWuvPv7InzpsKIItGyacCz8SAvMd91N
mC92rFh55845F77ns3+ALC65mALzHdqRGdllW61jmN+2kLBLx1m3r4rcvLIXukzn+v1DqFwomBhI
EAv1dl2uawFoApUdQffJeDAM49kUM9yWTkxONUL3MmipE7TTecMw7uM0OUXDZN+mStXsEaJ5Cdpn
LVMxC0Yq/GhpJm/NDO6LAjxZZ6DvS5pgFc5jjeUTESC2t12SJA3GRjaSZYMipw2Lb3j09H04G1/+
fpnPGuC3xRMp5cvYinEL19u4KCnazlLzolA717BnY2WVRHiOiWR/zSQVXMYYCifEU3Kb9frrGMX3
WpwOnqVIv9owmEB/9MZrMsbNHY1FOLe6dtBLNFmZPpABUSBO6vXEZdwa7rrQ+lpq8+LHwrlz5STe
19G2TCMVCZtB4B8GmLe3KC+lQZQlvGo1UiI+AmLArRuAZoGdFBI0CCfvqdOL7zFKd9YknBYAedT7
oWjMTSVp5b0Jvxh/SFDvs1h6bANQIRQlylbW0uSbFtQTbI/w06zkn/7+yw373U9nzEhdxd4TVwvB
phfF65SYnZ7VFG9K3C/50VEy6uxwO8WmgO06S/tk6k32SAbZ42S3Xwjz+hoOfE1TP/lWyInwiPLY
ka/5LdZGgqj1dJ8MxZ1WGMPGbNVDJXqw09CFAkPbGawYt6IffU/pzHt2pdFWscAFgLAmyaz0bzMj
+1HM7dOk+d1Rgbw62sodk7E7WPhHC2PvCnf0VukMb0yJHcW3+R0CWvwSm1qz9hsfm2zbmK5aluGh
1ZUk4vm1m8hBP2K6diWP2zmp+ucy7MLTNBkGZNK62ABMh/0zt5IblYq6jkexSTqjQwndR4emFf1L
mlX9Sw0GAcjnlJW/qrrdArL8QQeLXIt8/gWj9GZWS0/PZ5f11ROZ8jVBR5CX2RYmITAy8oE0c3ht
TPNrG7JFqPy131n3US3AfxUQR61c/1bk7WNY5q0HT25Y6YOxsL6BDnd3epVgHKcXGq5wL5g46rPP
sVCPjT+eCHi4CUX2q45xPsnqOiAsxedzqBcBFzq+sedkI8zmUfULApOWTzyky6H4TKDaUdi1Qgha
sx/p9akQl5FQxCAnB307imwzVNs4Mr5DTJG9WrNdGelbEcFlH+fNYGMdCoNd67PdiXLdZa1wAng9
Ua9thPxCBUfpzEs83ce6WAE6dMfoVS2p6+RkOyFlEaIjkPUb/GSsKzqILmSdSWs8gMpBxJFvCJS8
aZNxG4qDVce32F2Jb4/DQ9Rg1stuzHrewkSPHBF02za3n1S0hILWd182D0EYOn7zK1j4MNh7i2za
xehLTJPwvCnZZOmAmg1W7zR0KyXfG6T0mOn44i+kphwcoPkdvMwGDYwztgBi7cAJFdkNGnY4Pp4g
sRrn5hQvNBYsQzJB9o4MSkcW0U2itI4BrDwbSw9z/QpVDWBf/In+Yzp8pd/yJHTfy2dps2BEEiZ3
PhCDXunJ/4xduUJPqm6Jrzfr7KAupG3yhXzTE+PA3yiO/MWjQWoY6bmrlqekKT5nYlgZfMWbMMGw
HO31GdvIvJHsaiPIaxImlkapvhnxKfPwEuy8JmgFxRDwk8o8FnLn+dJIv1DzlOYowKm3VPRNVh/9
FDtUlux9OcAY+U0a5z3ZIjibsR39pNp3ydVyIhz6MFfd1u6eoxJ4iohWEdHCXUmYAmtCV3Ze2Zae
tJC3CgCFskVoVrnRp08aaLEuWqRZrRMy7ar8H3ZtHlHWuPb4rUtQz1atV+m6U0z0wMpnkpg8gYNN
AnbWjtaKZcKWaZghYDWHn/iLTqAu10X3hMwV4da0hm7viTza2kn2VHL+cZJ9Zu7thOVDNGB467/2
LQxHe3wsJnBcWbuNwnAT0fiPxuq2r2r60vVOaCBAce6CbnmS42cxVmut7T1bBdNUyT+bSf3WRjZQ
u5mEBwXjb9I4QAO8RLQ3stBO2PShzeBvEWAzqq7/QgDrSli85wLQHX7jk5Z9a/rxJyEzTq0C8uTB
0kZsweFeJ/VIBuYOh4+H5lBkCXiyn02RuZOEeTdwpbqF0fA6DDzw5WsvmnVl3cs1+lV0geneTEJ3
RhUsAx21vmkshHHyVYUMk6rxFr68YxenrkTY391AJ90WNRGzegsDC3dCjCfIn/gQlxVvpWzRdoOh
RkNF3Ayq/WxYfCKKz6oKl1jTburIB7hf723gwJNhfu6WmjyC0F2kgjyvU86mKM+ULaoL0msn8Unt
qzVkiI2qPxRd6UUy8d5Kto8H43MC5sDsNRb8KofvKH+DUrkeh84BMQzsM96GdbBt5fZ2rCsKVsbs
857sJIS+4pfZmncTyXxC/TmA50qCxJFlC1aKEa/nabpP0EIWUbxJZvlJIQhNguCmkioTG1/myHoY
DM2ba2CyvgHvdvyltUDPwL6MA6rAEksGbwO+b+tGRT6xyolxa0W+16piXcutY0Wf2+q5mCTSj8YH
W/5UKl/bzr9tjN7rjWlHfjqJruxVc+VUBexyBnuV8lRXbbYK/ccsjlaj9TnogwPI0nUZgd7Q8k1g
tLdqNXwfWq71INW5q6NLg1RCDga8WYd50LZMu+M0Vkd4a5/tEuwEqUtOHefkeij6s2oIV7OjrwCG
HiorJ/S0CsiAQz8LVhEsX2+REyPUyUvRJQ5kqJOQ7Kp2T0pbsLWCfCdZyPSoLrdKBp8hTo7xmG8k
VTsGMtpfcksnJO2KuR+L6bVelKi6WggvhqDnSGICJjmG4HwF+O5a9Pe12r52ebX7v9S9WXLcSBZm
vaFCGeCYzdr6IeaBEUGKM19gEkVhdACO2bGbXsu/sf9EZraVhrRUl/VT51uKkqBAYHC/97vnpH5x
67IY6EU37MCcP6TdDFisyd49O7XfGzWxrXVicVNijVkOKrJ7ULfwPJbKEEaARIrg72IE40DRPGvZ
nzWDzAgDpNJYT9E0cCV27dKrBYK9KAtukG+ZK4sIPTeFdtYU9Ngi+9neUvB8yrE7gQCouEyjB/69
EFTcYeN63R2D3/EiM32CTjqGUAAlpt33KgATRA5rMYXMFTpqGLfO5KiNn8QfVVUVK94w13PTmysJ
i2IzwPUTuenth6gxFn4mCDAFQdK/taOfnyx3rL5GeUapwsoAfsbWCa9kTp56vkzh+KnuDYVF1Bzv
h9CsmR+e/F0Sl902xI1Nl0STdLTykdOUVx9eoW/Cjud27DNwG5Tppht498+WQB0RdB1IJ6dRsXcf
c4rHr7wTC289XjWeKTa2217O8FCG0ZWnwa1h11Q66UlY9Cq6VNEYP+sQs2oUpeGJghIBxiQd3+qg
yhiKn9ShhEF2SaBYZ1yBGFOgAGbljZmP1snvVXxTwju4DRMxngG5gp9OEzs/GYCIWQhYBXi+vNJ3
vDQUyvHITiB9JzPw0CTfzFMcLq9t/V1vVzHsRyKnKz1aPKTsTjtYWZjUuG0sJzxzsTJjNJex2KIm
E9Eu6LXfLdy2b+4oXE1AUAdTgyTyultr6KKzLTVv46Zt5Bnx7YcQU6k/7AFy4MaFH51sw9ZrmJ1M
Br7sjPbVwSvqBmifVQZMo6tGMs+O6nz6Annx5Nr6M0mvFAWp5XglNJwCSDyc9R75pO5G4q1QXheE
69szRFVIQrUJdxzedh0zwWlg3TOtFDp6GcXu89DGajflbRri0p2a38VFf2mxMFbIKDHNNoahQ+ZH
f9zBzIyJmaPd0GJZDitzXayMs7MqFsYWVN7G+N2M1PVv+2HTdz2aS4QPWt51AOinozEGlQatC0+p
XUfbYV8drm/kVU45V7OoX+Kp+2+bAD8d8Nok+K5eHg6RYQvETitBLcFzviaoR/95J/VrveCnQ/xU
Po2DLCkG+Kf0bNRna1VscOT1i2npbMQOYcdvjva7M3gt5n73gZQFCdeHGEfnBu3iNYYR3GKyusY+
qlX8Kje/a8L9Ug3/6eP9vE93nQYs7fXj4QGJp5wFGnBJU25t1azK9D6cpoWNseyfP+ffHtUDG2BS
GXDInf74Mb1BEhmq+N6c7TW6k2/trbNptr+7PP644H65IL87zk+n09LJwCOR44yHZt+/ZStjaW8n
+mA4oDYoRn/39f3t7fbd8X46myNQVABlHE8fvEO9mXbQC+nbYEIg//i7ENT1JP3Th7v2r767Vlx6
ibY1czCvPKbN58F69cCS/fMX9Ufs7teDMJh77dbb9s+3tDMPqU994npL67X1kNgr+zh8mXfeipTZ
2n5M7UV3J47t81+f7r9KmV/qj/K+az4+utPn+n9c/+h7VesmjZPuf/74v+2f/8/r95rL/uF/mEAg
o33Xf1wz3W1f8Ef5i/76nf+nP/wr6f3bhDhR239IiKcN/py2+//+10+5cv7UnzHxwPw3cnjXJ2kK
UIL8EA+0P2PiXvhvRpK5UxgQDxDXX/klf8XEHZsfUeTnbqJG9eeP/oqJ2+G/LcZE2TMKywX1YVv/
TUz8xwvOCwMIH+RCbQ5GRYlO5Y8XXJxahVkEvK9KMfo3UtbhenYQDiY+HK3vTsztnxfYD0ltmrk/
XN7Xo3mhbTFwde3R/XrlwWDLa5pwDDk0DdNnfjrPoJoKYxv1QuzsusUY4BWOcZ66ud/ldkP8x567
NSkaeZjZuj+EWpUvtNyNSx8BA1tnURetO2jP+w5gGYoyRh9PWZY332Sc1YqdHBDdOFL0FNq6wPRQ
YsB7ZsnjsHhvkyFeykk1WznZTyrQNeRvL3VesrnNP7fuddrbVUF3h7yM8U1LhcZhtBqW6XDNg4kZ
UCOCo21ZiwqJT7KwrtUAemAbCDpnv0pg+ladK54hbDvswdN4245JuTGFrPb0Yaa9mny4ol5iYlNu
fe9OJr69CFMxr1mftM/NAAjM1kXE9pVYxcIBIpEt/CYvHmYkjM8h6EPG1XMAfqtZhN2dGsz5EyJp
8lJVUd93ZRasoNUotCiV3DOondPEyGDf7uxypj4Fdlffp2EVf0yZWx0Z8NUBloTA/GTOlgNzVJZM
rGf9MH/uelUeykm4T8QmxysjKPjaTfbwYHYTewcvDC+D01gPgTacU8voJ92vyilPRe37O6aoUrRw
ckS1HpeHzq+sq5KtOxDXw/erdVlTGs9HZj6tMf3KJlEuWVM3m7j3GOMsUOdixGYAFP1MnR0dqZOt
aH3rmLeyZnjIa7FvVTEGvgmByKKIhPUSNqLfGG6EQRPOdHYnMrM9MuRMZh9XCmUw0NRbxXn4liLc
o0Em8SC4Udqdxybs6qU5ivYlaG0DFGHmMwk1Dc+lmyNnGfLBfU+8ttzX+aj2tpPbzqIcbcYaDZ3b
OJ0zy/qGYt479Kbfgw2urG+1g+9N4GYvFyKUOAZ8Bhvj8FqBsnUEVRKFHzzPsnvoepiQAfO1CO67
JlgP4ILOReA362ro/Q0TbJSeqojSX29e63i0VINNrjLFq5Cc+ZvA04MBuYwKWEa19UKByyWWQsIN
KhWWo7bTSbt2vMYqF5TkTDQigVTPQ8PqQNUKqWI1EfRLde7sxnCiS8IDkOrCPKEWMTG4r1JfOg8K
ByTyyTI7zXoIX7QfEpxTNeaIVnb1KkpH3JS6Zq0RXyv7oxb5qs/D+n7OASCylxr0c6rqsd7njTGa
q6SFvepVTnr9ei04lN2w7PrSfHGc1r01GI5wqDwKdJ1zEdF3TbI73x/AfNOQ2zFZaGd0jIVcU14V
h6okIQ1o3JwX3mBUdxGVnAMEAHGTeLm+BuKASlZtw16/T7cAtPN13jISyK+ZN8LL/ZtQSPeloAMK
zZJnU6U65+QP2t97UmbbJJkBd89Wsh3TzL5NmLT5iEegIuyWQhzK7rx2x7C6SyxDPbXGPB6N1uTy
nW3mbieMxGeZ+dmphAOxmCAYJgszs9SdyIcJY5NLBVr3s3yMKERxPiOv3BFioO5hTj1lu7gKUmYx
mf0lKia+gVwbb4IWQGhReNMxgm18yAcHlA4GS/gX9S10JPFYoiCTPBCJVmK1DNaGVhmndKT4VYCd
3wS0IvdJBMVMTIb9WOQpjq0rFqLV2GM1S5MbaMAzPthcH2O7YJNmypSrvY3ZcBe27Na1HKq3oFf9
ycu5tdeg/MKVkTNsbrGrvw2bSJ9gF2RPiZjnU5qkPme8rx7BFQqYlJV101UDVW74COFX3ZHZF1wA
EeSptZdcr+fR8J/8qnZArlb9Ic8cnEfou46RGzXUEHqxcYyYZllizt257w3tISv3sn1AmgnrTdY1
q5yEwa1Qmfs2VhY7T4ZpAV60BRXWbFA7dy7p8AOPpfbdWMZLmkYh/Vl2tgs7LPWlFfRZ82REVlLn
hfVWuxbDg5AQ643ha+h7qUMoS8TufvCT8S7Ox/aAmhW9khHGB4fcxDKm9bhlMj/8CG2vWHaZjGr2
j+BEYZR7u7iwPainTf2e9lWz6WvX3nk87KjzDlPABCy3ux9X/pcwnuaTS43A6xuyCx5oOeRBzqfY
ldQC+0o+ZMZsXbLeE5+4yLAN46nMF62heIsI8tNMXLLooGoeFLQGyFIvaF11B9dpy0stdPZS92P2
kUFnepydUr05TM2GC2eIcYS0yvb7Jamb7hAa2n02aglEN6Lu6IIEstc9QYh1iyP5CJaYrhBF9HDp
OoGCkpsI770Cav2J52dqA2jtMeBmTnl2xtmy6VpA3Ogztv4xJXLyDU0RbgKWgYDbVMJ1qqpvahji
da4KgK59gVkJlTMeZiUwLVpgFBYgKhkDM+Ma2wHeQBHm6O66Vj5RWNAocCmfqOXsXwm5U9qSXEmt
bV6F7jlB57dR8fzaFOCIF52a4ruuiJJDUhvD51KBt6UXL3h1wySQIxWNAu4AydM8NrEjBXodNL27
cIwoPIVF5sXLkdY1L0jXxGk1qefUKfq1JalmxMKA5eJF9SGz7JGQRdi/BLZBFmyqksdYlcZxEgCc
4SmmFylVeFSWMOBWm9GzyZsG561d6mUWJv2RPZF9a8iWsqw7Mk+AQjZf5GJCRtSqICBvMASvODvy
h7QKaGGETqXXORyWeSmlYW2sUUb3YUi0fBlBTlgHPWPbizRyyFSWVs2Dopd1tjWG0LsTkfKgrGVI
nQKyt7vQmxAauLbcxjpU+KUT3z+AnsWpbeO0PHvUetiAymaad+HgxQfc5HijaSQOQ5g+j7T0nUWm
amIbZp26l6GnV2JV9rRvo9nZGhrNNCOU2YZiBIaa0UqfcIBNPGvTft975vDVodWcrHU5mk+2O5WL
YhyteElbVt+F2Fq3fiQFtW2RcmNxL68aL1H03gqB7UKC0PZHlh5FXKlvsaXp3juYuvm3h96+D8Py
OWiU2KZxSV6/d+UZJag8mdnVwhZruwbAj1vSNXBOLKrZTj6w4tnBTQUckpcmNTQQFKGbrxRxlBuM
DPG9aDWNFzfL47No8obPVFjWGuOyefCdtngvcw8SuBBRVlP69yitm1HD9AAjnc5zh4GZUAhvxS1z
AuaylHZ3jFE00bjtpNqklEgZRjIS48sYBMbFamPjc0Qo5gRieyiAWpg0ZWXc7+UAZMbjjG+n2ImY
Ean8/MBf2RzLzigfMj9N9l6ZWi9a2N0Zi8r8ySpDdQ/DjpdYNQ7U1tM2vI8IPd6KJkg+ePOPG54e
CcTxppq3SWk2O5vlF7XTCNh7p6hdUjYEuMJYc7YW0kvfw6yzq/XYDxYvNt+4GVIaqXSq4m1PbRGC
qSM/wZE0bm28Kcsgm+xVp4rmUY1SPOZNbn+IzmQQosVT+GrEif8llrmzxPaDI26SAjYNlNv7akzc
J1oU2l2QAXO/CacPd0kx8sQYfU6369nZuUHLtrPzGYdQg31HRmVwaZyZ91sC/XA3YSfnQJ4uiLlp
/dzVxMBjK4KpLvx4w5Ih3Ddpnt0bbotSbZbWl9T16juPrfjF6RLjvfe8KUGgIYZV2801i1+/Rggo
VXyPtR6YQamtAOo/4F1ryJk3IdZTnqTdymVjN9mJdHB5N5oJxcfcKOwbm6jRg5qK4taSdZmvBhKY
uwGU57YZzAHagm531Zg6W6dp0Aw4etwIMwd6k8jhLIsYrvlY4MKSinzTFI/TlrvRO6ZeIu9UgwIr
EMK6d6OETJ+V2aua9N8uVkET8/JgpbqcVCBv9SSm1zSKjS9+E+u7ONDdx5BCjA+MsV8pK2ElkQzR
UzWFDS7JyQzuwa+U97bdKLXssCRskH+Mq8qXxSEsXWOngjzYVcZsrOzamMvVDPjiSvRN0y14F9In
veFOm/AqFBRRInaGGPli294d3gq3UsOSORZeh3Nj3qgedcIimCo0DEUzl1tdD9M6TqYroMcEzr6m
bdOOa0dPSXHvKog1C2iFCSm01Enegtnrpw2hD3efiw7vqJP4lruK2KO8KRxF60Ja9bQ0srpL13bq
0qVihZN6x8J2x3VnWJ9BxPS7eW6Sc6sg1LcGYGq3s5xLghx9R1TmdRpGfMO6e+vD7K7X5UNO04Vv
kFaskkF5NhJSCVtW9/VZt7mxNQxJziapvdtQufGpTefgqbFGsgJxmx1yGbk825EPlIamyo+xZxk1
iOBUqsVCQdFdZhM2LWa6xxNYFYZ5FZz+hWmT/Su5glZNE7/aI0Y1t575fryBRgXi4YuGORN5EV31
Ik/eep2phU6b7mJMTYhztOutU5578jhcU3BXTgr2zmwUBxYjETzbYE726ShrEhRcvMa2b2mj4JzP
4JloAsXxypI0G7qsNlazSmK1UKUZf656uAtLS2hyxcBeoXF5oyeejB42zzPEx/qp57SjBBxr/dYQ
1/1cIf69S9jq7xPDT48hJAXSqqN0lzbRGVARVdF4S5lGPhqILOsQYYT8MuOq430ZO+FWu7r6CJ0y
vwQxT6JFR1di3gyoS+77eKpQfdQRhXdHWMvIgjDqkirifStV/y4dpwOOaPTfGjcM91fIOhHXfn4S
s5ofhj5D+1YGzdJxRn9YegxMbHKuSBJGdco7S3gARXjch3uZESdbVAWA+0U29/Ozsj2CVH183QiE
rYjvfJJMHVUHc7CWrarYAVHpDfbeZLH2qq00a6Htcu2sndqb9z2xt1dSzJm39Bk6GjQdU9ueGCDh
fOKo9IzbcBDta5H57qXhVv0aAZ4NFu48ld9G7OYMlCSd/SkJ7KHa1B0S4IXpECtZhDKl19dPRHDt
yE9MVJqjU6zSnu3n0gIUeynq0n6prDbyVxXdL3YcXlbfdGVlv5kYXW/ZAjpbMzfrJ1EbRDXp827C
a0vJVdr9ZAe99ZUhi37d1Na0HAJkD0Cj6kWSuolcMgrnXYgeBeecgD8vSzQst4TSnEMUjgb9YmwZ
Gf/lCzSe2lyGo1NWy9AKwnu/CEOEKVPoq01TG/lJYrwz9whoM2MdsQJ76ZJEs5cX3r1d5tZDXhrd
C7dGf675p2yypCne6Ffle/b9SrJCl9ip0pjIuz1Gd0HAfhbPYK7uKMCp44B66zAToXiE0hWAh2oz
9FZRuWn1KI+JajtOvG2gvB2NN4iIQ7FmkJ0JVbwjX9HKoh136vFAf/I9D1hdmMx47gJXVauEGNKh
HyIzWoxdPS6vq61lw11NYcMv9Ztqhn5dusq5ZZvlIK+U6ZlSSYiqW7jVl2YKu3UY4NBSzqwPMW83
4lM4gBZ915QaPLUo3+O8lms5IqmqytraEl1MD0WJv6WOPRYf0dzeO1L2K8ho4qb1y+7DTUgLKtvw
PkdV4x5ItWFuh0TD43KKkcsQT28WntnyAsrYDe782WFfKhQ1b1IKxuVKnbgULIdfwOhgarXsyVhM
M1pSPWXduWY3ESxCsryQBpP83vX6/mUSymUOqu4xl0wRmqulCO0cklrs5fzQG3dp33CoQGQrlr8Y
JkurPNeOCbUb7BugIJs4ILVJ2ehNNrjjkxqsYq+EHp7mzM9vGio/B3WFI+FV69J8AS5++mSWWl4o
cQ05swAyOBT2aB24daoNEyBE1KeG0KboicoPVuxC4/DTPUGJYusUeEpMtp1rwtFq65CJv9eWTPYj
Xe8HL9T5PoMT9zZ5c30hyMxC1yTX+pC1wt25mVM812aiT8E0WHDfuURNy2qOlmEnj6MysutYHFkl
FcQOnoNgtqsrS16tMyfyg2WvO3IoGLHuWSHOxzlMh9em08VHaCiA3nKCacdCdKA9ZpjJ8DK1Hdz7
FJnqFkWnfk7K/lvAtvRprrE6MRU2rbOGwH+W8uBANW/uhENH2i6kcYlGnYlVl8tshwy+blnJ59Ed
ZWcTa0gfr+DJWjdtQQd6Dkwf9xurRA0mZU9hjTGFNC4415Q+OnaESUtkW3vZrSMIuCBadHfKx1EQ
jI1x2wdV/6gMf7qr02h4MlQq7+rC13v2RA7r5ZYVDLStJxfCUrEuwDI/MkCT6WWSeNYhj2uKRuU5
oQArhcxu7IQXFuI/ppjDuXkmWDA3W8MU+SVBhH7qCL1+IT89Hp0+a0Em2RjHk6Q0Llkrh9twHl1W
lPSp66ryltT/8QaYqEctgE03kkID4xog+xPKL8dmqPyDHUAWtFCP7uZI+ESBe0n33pi2YyyzDblU
8ezNlX+2WAgdWZAWO9+Dc5yB9Zw0uZq+18lNawVq6UxA/wyy+gd0B+IlzJ34UjXlm9sOiioBjlrL
kdFWU8G5Bx4ZfhlQ0SDHTKNNZoQ+2hAVvseMSH3Li2K4myhUXqjeVWtCzd2uabyY2qybeAvtegU5
OMqNizau6fdXinhiO8XpG/PIBLMLquZo23gorhMjM45h2ORnp/LgKuWF/5l2njNvIquabmwoYCsZ
z83Xwi3qCyKAfEm+jV8za28zGo63DwFmPXg8DZ/Y5ZaU5dNCLfpiSG5EUJJ0bL2KrBSrgeCUzpWz
q4Q9rmJ76L4x4uVs+Bubw6iI0K6GGbyXXWfmrtN5fcOoAyaiqtF37ZCSXPMH71RbbS42XUHSduZ5
eKVRj+mChal3U9cxQe6UHSRxoN7/AjMBCZ7OIp/H9IjoUUOMZu0QDEgqrr24Y+1Y7Izqytrz5xko
z4XaVP5Yb3iXmvgSe/9Q81LfdBMgCR0yDeEMUYa6gnXturKhQ+qRuNNIfgGiYSD2dhNby1w4RMQ6
dt2LzJfNfZuMhAE7sjhHFtnyThfOwJOs5PhUDVZJZF6Je4yATO3oU8/x+vYr2XSrbgIQsJ2/5SQK
isUuO608bJ0bys7t2ktde8mIuHdmYcjLXUzeoh5D6gVX4X1v591NNU4zMzOO+yVpwgI1UJVKLMWQ
TZu1GgSszNbIN7aLRrUofEstauxmw6JxIgRDkRVtsRXFmHV1Je6sRKbvRcFVYyeGvU3amnpE2Wtm
EJFOE3tNB/MTtNx821ldvi2QrDyYbeBcxrRpcLO3kCYBuFY0P9xEYyF3vJECPG/bZWENak0rrNFr
aQukdzIb7PMUuHB0tJy+Giy2OiblZHQu9ByuCMoaz10iSAqE6LOcQjkv7dBmZyL95ZoxrOAdbwvD
zW06CWAZ2VDdGRUlORp/wRfXEPWwUabiezR8cz54s+6+pL5d3hddVGx6UL68yYVWK6CbyaHoapyc
s8uKV0YT++Lwmg1Ldb9ui9j/zBY72k6ZEt3SZQTsI41ysZpTZS+HyfYAyyVwLRcKyi7a2cqRS7MM
4/cyE/29ACTHgnJs3buAOZV12+j+cSjT8ByE/nCM2njcqvracLFyt8bHyHr67NRN+W6OzI03oR2y
0lbRKTJ4jC3lnABiS4CTvEawjzXTTrgwDd5Vn6aIzXMzRvWKiI9esjYanyseyIcQcri7qKv5OiXV
RtYdYxvOHZ03ezX6Oln7bThfwrwWi8Aa4eGkI/4Q7p9w6eehfK1ybe94ncoTQmUDRt3M3mpZlw4L
gDZzN3aqWMH0udx1TEUemsEX/JqXoWk0vNehrrPVgBWRrGFFRYupmHKvJ1/fIwyGt9ZpexJrXN1y
AM8vy4vuXNoZueirIwYZ85hiwjiHXTp/VjJJH12+qQtwV/8FDaC9od5lfeH3he9uEbRfar6z/Tz4
3pYxDfudS795ybu2JLBeRve6Z5oe3k8t6CoAh134zKncSl6Mz5Io6icENfl58g2E8HnpXkSCh5ar
A9qv6VfvwPXGDc9kxofc7tnFcoeYsCtZqOEQ9Jd1wIQbtTnUJGF4zQjCBlqN/PYHXg18IiaJGSEx
wWZNq4lE/dfG1bRj5zAsLhnRG7pZTZU/0phuHzjRab+Mk7rD2iFmPPTT1Bjdqcyb1tzk0JmPFoIX
iJVXXbuc26Df62ZqjXOZUCEbNGy9KgO/byZ532+cJs5fDCfKbyLTUHdsmPxby02xIpe8P76aWUSS
uprcO6HTDCoTwc1V0xEarUSMGy1O2FKLxjlYkTLufZnbt9oS5VcavkCU2l46900ERt8rZm9dGWN+
hBhaf4kJyi2nIJqPvm/K53p26XCjjKPNHbXLNsPHPcauSZa/yynrl/Vn6fvEjwqZ958wmWe7Bp3R
ui+a8jZPK/FgVczx4NIyN5MRuZgSMcxFdqwPTRkD9k5AgRa1LvZT17FBwW0IFzGoVfFq9RzBscvi
Qi2fBDNtsRML2OkSByq66euwutfKZbRioPdPoWpIT3HW6njJDOq8s1uGc4hfx+abDeDtgveUUJxh
gw0BIsgUX99u/NGxvhRD3x4nc8wfu9bQKEddBsck5kOByGYVTN54HuKm3c1llm7JDncbGgEJD3CN
0awzM1KmsRCEwv08vunGIthkWsQPirXFc10zradhWt0MMk43c8AUSJG62avDh/kYywDm0kBUtkuD
nBJ4zlVZxNI727r135qcHjmSZZ5pdLTDjJ5MlewaSw0nehW2uSz6ID0aYyk+abe9bkes6EkYMqU4
aAfTtmZy4sVQjVqOVNJeQjqqF8XwKAuW0d+15XUYxFXSfO2NYV6YkDOJtBrZu2yM6cGghP+Qgdne
6MquD2k5c1PhfjvjGr92AyyHOYcJM1dHPzrTFLHGZMqOIwu7d9XoZqb1G5ifZeDPxXa2szKGfd2k
X2J7br4NrHsvacgQch3L8bNVhOlXj10zD1xwsu3IJIcMi+rdrNz2yCQ/rlHMP1cnMrfIIvcDk/eh
0TSvqZ10O9rmvb+gfCWGRdl1RJxz9GxOGfOMZkjITraGDN0D03jybkJ09VR3Ecze0MjlYzHQfu4s
I9zZ/uSsYKIOW8hgwZnt8LSdi6Y6TdhfIdhMFeEpiA37CBHBypXungVCI5icJnQRO2P5XuIkWsbs
ZT7X/sAArzHWDbBhw7q46OQ+FDNT57SOBw7dO9OtX/ne195TlHyc3mJzqcIAwzh+jkuqnPGbESjo
8Z3Fu7w37d7Y5bFhGcBs504vMaQnX8sUFUZauf1GtHN0P+QhU0RoF1fT7JnbkkrkA9ib4dngjnxL
eknw13X6Yw/g+8B7nRpIGqQjZGS3dHkasv7w+8hbTX6gvlLJJdefmMFGTJhtXVNbn0baJYe6Aff0
L1smlo4dEW6dGI0CfNNmPWe9vZBTOh7HMja+mZ4yXwfp6t1QTeNl7kX2XFM1fak6+KcL2lkURUSo
sz1x9spaTQIa96ipwo1oGtZeKO3Hti/Fpcg7zdyyJPQbQfKpO585hoZ58S82K9MbqsDVMRMq//ov
qiVWlOMw3Mo6nhc0qujiumaGFgvUevnBkrJfC5N+h9FH87onI4xDtTG2eWMTbx5TH8owb8monz+a
fqjOrJlR5hkoOXwa4cwMV45Dq7/pvdRcJKWqV9iSxBszbSZlTlYON6bbs8lguJbuWGa9WFoMGzNN
h3oBGin5FBUVBAPMJMxt18Vd5cQnQQH0lb/WhZs6GMw2yOnRlYlDnnvMyk3GjOSNVOwccDbSkk0A
1DS1puScjaBTmKjapenIItDt3U0IyZ0plC54rUcGPvzMye8LFOjz4l9dmcu4tfyUHcfQLW1lhJsi
wLM4Mwm7QAE5PdElGJc0R1jVdFFKLjqaS6pHjrK/sKaaNqnqyJW1caKZjhndW7cx+/tpjPV2SPN5
ZDc15Mt/dW3iBYldJLsptvvbLErtB8MjQxnYcfbtj5zUf5WSO6WoSdrqW/djJO6PmNt/8nL/r2Xp
2O58Fxn7hbZ6X0lmVz5/j1v940/8maNzrX+DwDP/dFkCiBJkI//M0Tnmv2EPCfBwHrBTmoUk7P7K
0VkWP/IDy4Q/iAHEC8m//ZWjM6x/UwqGksrcgC+wyAT+fxOk+5F84V7zc1i7rgk/M2BI0/lpOLM3
bFo7kXUt1dpQj1qaN1vXHh88Fg/gnqxjlQnL33x3fv4mUnfNQv8nyfnXQWn5BIK5AfcX/uAwEhKk
N0ko/zrubYzeZsBi+ru86DVR+8tRBIe5ClqswP0pAUucgxmZmKPQT+tW/otRLJNbc11ummfjCc6S
FqvmzHN35f5msPtvP953B/4pDWsZeLLLhAMnPPhGnqy0yv/5BP7tR7Ndku0BxKJfJsc9RoKSyOFb
I8VmMg9KTfm62hubnPi0xJbyf3W4P+bHv4v39g1SedMymfNLH33a/oDcdHCbmb/Fmf0Y6/zrwvjP
5yIj+kOOWAxW46F1SRbDC5vt4BuRB1ZHZ4xx63YTy2XfrZ1k0T3+Lp39E4/p1wP/lCdFucatRi6K
A+tvKGyYy3JxNMsl8ME1ZEWo9ovuExN/0HlxNGWf/kDC/JZ3+lPG+dd/x09jC4Z0NP6dmWt2bz7h
Tjo7y2wVH/JTDTM3v41fg02zLE+/o3T97RX73Xm//vy7LxhQHy2iiY8fpubSkzcue/F/voR+wp39
+smuX/13hyB9Rqyl5RDdat4QCrL5WMNiONiH/IUN9Oo3h/v7O+QK5LtGdmFK/3g4c+5J4+Xcgx1M
zmQp1hYU1wHwFHHE/YFxUnA+v2Nq/TSg8b8/438O+vONb9e6tjMO6lHJ2TvraB+CFVm6B8b7tr8d
cfndR/zp0S2NgB055Ij/n7Qz7Y0bSbb2LyqA+/KVZG3aJcuy3F8I2W5zLxaLO3/9+6R67riU4iu6
PXdwMY1pQFGZjIyMjDhxDu1lb/SHQL06tV6+KbYGpGo0S8tHsUxwsAvRYM5ZXNNSAIVDz0v4ebu1
B4v5rjoZkTfVgO7xcOHELmGu523AEWRyC3JpSoEg4+HUVDXnQNt2gfGzvkHgYxfuE18wR7fwZG+X
yA3nQo9raTBA2SZyEjKiXG+NOETvkFWBLz1a173xs8gWKClnj/e5EWnr0mK0KhreeGUF0ZRGc8Ar
dofbVeEJilMb9Rev1Lx412yz26XxGlX8cek+dEww/TYXIlrEtmS8diFeT1zx3a6rn4LmNGUeyv6s
b+lw+cv80TOf8I058e/PDrw2UgO3hbmGWzBzby2TFOq/EwszWcTcglyFNqilW/B7kCW9tZArNvP6
EHh4TMahRDQojEShgL5JftQ/8vsVkPPgY4szSzo3aIs5gbMlHYyD7kbAkPlI3aXSKZe2sSCfvLQm
mUsO5FC+ylNMCMcvnMDegL4Mjk/gtxkUCg7+kt/PBeY3i5KuPopztkPXke+0OexFepQGCKM8lnu6
s38tWZu7aN9Yk5xQc6YKbSWsmR7c2s/qaQdb7FUMm/lqbV2RlQ0/p5/APW7Q4PJ9lH39P/iEzHJQ
nEIrBnHTt58Q/gfmWsDhU73/O8OgsjB4OBNGGDr89felK8B0W2Xse/5+3wMm164ncwxWxUL6J94f
8lF+Y0XyfAo9ZZMcxC5CSgdA+Gc4+WHlTbBW0r4pvcPNNHoU+es79GR2H+/gK2e/FEcwbrg6aGYo
xBXx485OgZ6b9UCTGReltmoKOa0upsACM7P6SRfVAnpiRgp1Xfrv8+o3hqVvZ0ICj9QOhsMp+7wy
rSuNWsnHi5s94Wdrkz7fKVTVEXwhMzFJHjQHkr3s4WMLkq7ua5LwZhXSt0tiEPSlMJFeHa5Wtwyn
b1QvWcNsRsme0h+Z5jI3uvijH3wzWYfhqJxA7oqtE1OOgu6z39T7ZR7V2e3jraVwxygar663roHQ
zahNCmYQxRIYjJT57nbpEp25xyB0+mVEClja0OcVrXxydUhTk0siBxzvULuAlvEULwqWQoZEYfuf
L3ZmUIpZSXJwUyi7xeYhB4SIHviS1fdiB5ELhLboHK7zq3yfPRQ7+1O/5ma9Oz5mcK5c1L6gn39V
9aj3/a3NlCL8MMx65LtMu2v+7ZDp+18qvs/Z0YwAjkyobolnjF16JNvVNYJ5vuVRMTauTn5+vcSe
PhuJjFcBGNWA4UnyZorfKkpjWFQtCuQ0ySbV9gul8vNsu3BwZn34lynZh6P+0IIsJifs/exF88Fw
Hq7LLUKmwbCGLOe6edJf8hvTP27N3su+fWx9ybjk2Qm8CgdALcIHmn173XCAICu+XHqISrTU//cF
yc5cMhr6l1IAit26HxTz1U6MODSQDJhXHymOJJeqFwZWYN5DGhEPgQ65bXDc/kta6vc/QPqgxdFh
xLwUu3xx3Md+th52x3XzBMvCb8wNz3vPf1crS2g3UCQOujhZCjpqSareHS3Fd3TLRybrTy5+45cp
6QPqZqNlnA64F8fKsw9/u+HTxx4yH/t+GZDCUgYLoeKKuF6o4XPnRo9Zdth/bGI+OzxbhBSJYt7l
FlQnZC8BXDu6J6oTED5cQOEgOMNz/xh8bHF2UYK+zYQxlRKl9GpPTn1WrAYMui1w//5brJVLTz3h
0e+upjMTUjpxKHtU4YSJeg1UdZ88wDuUd571s/aTNVCf0SeX0YDEM5axXiZvnnuTQa33a4lSVjH0
8bE+wT1CWIksrzOBLgcVFX6su+vqWfneTD4Vf7hYOl9b5NSfqxm8MS8d+BEGsgIQuDBPj3jfbrsd
5SevuFtOAubd52yp0tk2ur6m4SpsXRgXmh9DcuzcmWtEWV9ooaytpVRHuPwHn9aU3kthqcQV8BXq
IVSyUBLfIePh6T9FWeI3hFhmU+9fq5NJnBVHa1F4wNowpQ8KkJEUfezKRr+WXM7JftIXC8BLIrrn
gltJbyzFYkBlb4Nyqs3qT8LN2Y+RokEc9hP8GfwYM8wYyYFPZ+GhIabsP9xcKRaMhwq6YXFu4Cm+
zW6ce0hT75Un8VELkRCdvPHW3DIVqATLp2Z2r8WcP+USWKRlbSgtLtWsbIimLaClHMrgFsDwkdHr
fx9+VIC18AkYuqq944zpetUC/S9ACIcW3h/AaYnZLEXVuVuI3rMozLzqakvHIsnLleEKK4MaaBdD
UD2IuJranpL79j0z7+Ke9Xt/XCJenT2QZ5blgoKT2yBOxGt4tQvvwwvVE7Qgym3+YvrQyAfWQqwV
vaZ3PqOiAKfQ9rFUCFH592f5oWE2Ee1+Pht8/IEB0pKpEN/5mdxku8MpSB6S3Yl3CUJN7cY1vchg
xiUgr9Y8is+P0xPIDqhKluqJIsDKUYKiG90u0dAwZRb0pFylYDHYBKWfrtv8aeVeloeOgzMGJloR
H3vU7NP53JqUIg+gAUYmgUWFnRRZR30480vS9C2EdBtoz8Fl/RV2XrP9jaL07PY7muVoBuLt79o2
RZwn6UGkCMY2/mHeghr4kf44BOhD778zUXKA0g/M3AOEbIsyVXMXOaxL9A0t3k6GXPyLo+PIc50W
TtM8R/aX/GAtbezc4jhAtDoFTcY7vSGdZ1I5iSaREFSB4TEDjlwEx85rX4wnofEBH5o/2M/25Oeo
amyWUue5FeqKBqW9aaoQjEinuB5XeoHGOiGpLb/2inNVQNW14DxzYe/MhvwEyeGMr7rXmPs9jJGK
qrenL3SHiBDKLY+sdb4OH5ZeWEs2pcQ1Akpoa2Jf2/CLET3q48qruqWyo7iO5DOIqqBuwwBtwqwg
JUF55UxOG4n+13f31rlo4UFi9rW4infaJXHo4eN9nP1Uqg5oC0d8z6eilQe1iUqs1TbuUT5o8ZK8
z5wzwhD0XwvSKbdSpzshFBh7ETCuOIWRlWzZKcFNrSKfGQ7k2dTd/7Yo8R3PYmujKgcedOI7VUal
bla5GurM72io13xsaLaCdL44KYpHtJ6R28JSzQSmn15Z94Kdq0OZI30i5ZnWzT2ycwt3x+xddW5V
chEGS6Ca+Mdq/ni8Q5jDt34w4+Nnd6hc7dSvC6ucu5XRC4IxCLYhpnkke2J0UDOm17uqX5c/u4A7
iouSPkn4yfB6HsD9p3+rOPnP8/fcqnCs869IVUs/WFi1s6Zi/NeNm7WSTMqX/JjzEolThf+tadcl
0JqNGdbDQlo3e9rPVi1FMQhQ/xPFCpNxTgtaECa69c3He/vu/NG0M1CS0W3yN+hDpNMRM0hUZJkr
2Dug9a12I/MBH1t431UQJkwXziRFF0Vi6TTAVtCPkWWLl2oH7zHaMcfLZI9gxlXqZct989kVnZmT
joTjHM0CmWpxJPr1VPjUw7N1saX3ykSBEwjWs8Pfi0fiXZSRFim5qGBQQJAVq4er/ik5rEPHZ/Tg
vrhvvjVesj9W/rpJ/PpIjsGily689ydSmLc0MCAKoRtKrLe+qhwPkPUwv84eH66ih47ryAnCnfI8
rZmnX95k8ffeXBKSPcltgB1S3q2w18d+RK7YX4t0NRTAjMMD/ZrFeua7w/Bq0NJVKLhmysmWZRcM
n7K/8O9cJf0R1heH4eiFIzfrOyAETOjO5kqYzB3CvcJpOJqDp8EemxX3C6dh1lF+mZDzhgLcbjqJ
A1f9HH/mq2tlWiuM8ez/kRkzGIKAqemwPekXopDzB9nf60b+d4mvRYizqMZwJmPoCfbbJmem+qKP
v328wrk9NG2L1FY1dGbUpZPQwylUHxPkAHszvrGOp4uwW+p5aTPed25CiszdGOmNm2LC/SSwFdMu
vLI85vZ2yABvlgAxkmgE9wA7dm5NisPqmCN3EWFN9JYnZxfdDHfWtnl0nxU4hmHdAJJk+9nV4Ide
2KzjhxS+YOYveG5fLnbuF5b+qtR89vl4sxW2FosfcxvfTfvoIr8U2SbjyGuECReS3Hf37tuVy9AL
8NeKeiww1iXJ/hR+y9Ifeo3oTLNw7N4X3iRDYtVnq+oi5k0iJm54DbVP0RAcp83pxz8PhXFjQiIO
CdxD//iy3KaaNw0RLazFlvEegNjXYVP0LmtkOOLJ2tLA2Rzpffdb52u7YU4O9PXT8V68+v/gmJzZ
lZZ8cLVG7UPswj/vOePdof3rYwPinMkh2jwzIF0J1jFiuu8QJV40vOj1VwbnoNLX/QqGwJO2wOj7
WuT5yJh0H0Conlog+5lR266+d3cDFM4Pq85jqu8EtMX2Bqg5HfAYfRB6OijIghJ1v+s+a9MGentk
iLYfL16cyXe/hyeeCrskk0JyzlFXJ+cwid2Na+uLUl2VJ2eTT1eAzAM7moI6UbbN4rt3NvJBSmog
5qipjgxCcRUm9s0Wo5V12jutckMfYAnK+t4GxXfkXyAtgXqMf3p7Ukw3b1AdBPk4HsN0x7sC5i8L
puePt28mn3hrRkqi4EBXo9LEDMJfxYuyzi5VJPD677VGsBHSy0sfTJKYF1H2rUXp2lBXytSNkCGA
X+uCfghgqIgB5l70a+2p9hjoYoDuM6wVogK/CT219rQvSz/i/XPq9UcAxIYmGuCXnEZZSpHlsQtR
Wu+X3rUoi8PE9g8eC1I9b9xpDx9v9PsIy6pVeqUKTVGIEKS7ZRrtKkZIiLSR11pyHNb66YuV9Gse
rX/0SX+ZkhOPyE6SmsE8ul7wE3nHjqw4WluBetGb68gXwqJL1byZ2Mrq2EcKqhpiQPL9YY19VR4z
vAiOkquBUjS9lMPavpx2nYeaZOUP21PNSL+vPP5GiW32qJgKrxsCAcNB0t4aTgPhJrwptOXheRyQ
WnmoqT05Qfrk3B5fTu7vqMfOflDkTZGbtkG1y09VzTYRljhgdPiOkNdJEwABGNroIJkPKcONozc9
9bfZj2UwDud/JugxEMAwAJMCribnBmGGqjdU/5TdeiObtoM1Rmj9QXqm2ah+RxPNs9wKoXSste4W
RbSu/sKIDHyIdcG0Gno/zMOTU3HrvyAbmO0Lu4uPm8hmroXBd+ZgSz+KBuY6xcC1e9skCqLhChRH
+QYaIO1rEcVQUZ7Ko5q5WzOPc133V0YN8N6vaYKkBspvLfDigDHeCO0iN8o0HZEdO65h7EmVFcE8
UFx6MqPa7c34WPbo+02OPV4joaBUNfxn6dQgh3nqD2q1iXvGWxgCO02DavpQj8CsFZidhkKWjwSZ
bvW+jmZEb/vG5I78F4xFKOv5kzrZJ9UXNdIDQ3kK4/1/a7XRjs99B5jK9dIG50EpKc5ss94dFWV0
nnl9COpaxgBDAE0Mb6yak1+mJ7WePBRzSqjEojhxQYuHzujyqVtYnejbo4XMrLDfV+bArcf8faSM
HjJkWgV4KQWW7Pdjv7oECDdmu6jT0OZT61WpTUGhmUjrWEf96NzaQIXabzCtQYszZJWiIjTkFNbx
xkmJId/CbKoUCP2KvH0oxiQzW8hnm1LZWM5xKjZtL/A37YpRcsomhpu2rICB3OYvZDl6Zd+WhgbM
e7DV7PT12FapBuT9WN3mCGtBS5EnOuKSYwhbonMKJxeCgaJw0badqtMXPUZG8CG1rST9kYypCfXl
0RJ0HQmlReSpmrxcj1FR/XTz6aT9LIziYHw9dpCjfu2ZydbX+eiYjT8prQtNQu0o/Wclhh1ppw9W
ad637VAZVzU0KeN1XQ4prSzmdOF57E/FAc4INGVy6wfljSHeR4chNJGZV47VUz8KalVPjZQCBuKo
hB70MuHZ9wKdsv2zcZEoQjSnVYqrQ5lM4w0zlavhJsrMwoCeETGjO6fIhvGi6RGosXzoYjJ7zwEh
rfBG24wGiJoZwco3kJ0zGWqvIFK+H6Hrg4AGtt3TeAHLxAFKJ5d5S8ZBa7gNFN9wj1pNI84qIfFd
8RA0v+mp0UNGmYQMYK8tve+6R+NYKNpj3NhjeU9sa8ptajv69qgpjNSzTRY8Z9MUhuuwywer2dAL
yzRUvzQn2usmWr2BVhjO8VnN8MhriCySR70d3bve6eF5OEUpfzAuVNp0qwpkwk1pD9FwcepRuKpq
a+VATXPUmdZ369hwEHKxqhqSRpQi9GPrMWyqUUPpXHhZwD4WxSaBAs9CjaieVN9IW9thDF2Fp+NQ
6SNaN6mtRBvDGdEW9VrTHdpI0ONWE6+pHNW8zVE9WqevFlSIEfWgwi7QtShc3PM+PRnq6m+GrEvo
AOM2z/4qzbRoLtWKwPS9cYc0/GtUwyhK9yuNmoB7pWddrdRbtSdcZfctQ7r9eN/Dbmj2V0ZhrE5H
oSunwxdAzHAyON1OfaK07PKqYXjmVLfqSVvXx1E5GY8N1D3mtG9Iwk6P7bE0YJquIBamhpPAOhUw
I7qKjVtwEfBlMZQKb8bxIjyMA9o0BZKRP7JCt52WBnMZoyc5GYaCkIpiwHaMPp/dqCheuRqFTG10
OOPb8OAqSL3Ruz4Zn6b6uFrlayPKOpuiSoecYtncVmhkhuE1I44F+C420I7bhTxhrtBik5PwdodV
nUbc2wQT7rikiVueYqsjw5EMDA/6IRjDbx/nPTMJpknJ8ZcZKcFMIJvr4gYzkPY5BSz+7U27La6h
ban8CHqmzfKwwmwh0uaQ2GAGZxpfDBB3HdB+8ZBHS/4HV9sFVCsBpEjXv2HtffrBCs+siX9/9qZN
lU4rbQVr9VobvVPn175opw4+5QEggI8Ud7aLU1Nzj75zo/LXy1yo3WqMopp9FRJ9vkFBurUvy2sn
GC4gaTgptJPzv0/Xf1SCPDctfVGXOjKI59f1olCrrSsqkMMFpZA99CSM2Cw9oOeeeDZJEBOV6lyT
sQ2jJHexR5DeF+sObFp2twyknC3/nNuRH+pQ2pQV3GwksdbWfnaRcYKJoYPdCa72gAkRITvRrdGT
7R7CZ8gZoeW1n4zn8u5wES2Kebz3Kov8jmlJUU5XkWR461XQc8KLoggqZ6qTSfEdDsmFAPC+Lc4j
yHJM1bJ0QIeGPC91ikqLIgEmTsa6hGjxrr+GkJM7FIZbP6HMNf3U/SI4bJPG+zgqzC7uzLJU1zMg
AIDwgeS5tOKbQRnR737+3yxIb4J2ok5hh7xIokZjtq+OFPseeUll87GZuVfAry00X1Ukzs7+8QBP
AuB4kAVZ/FU1C3+Vo7CZFr4TLZXOhPu9rXScfy184q1D1F3N9Q9n72uvXQ3Eow4d52soSzb9Tt//
b+uSzkIOMnCoTIzx2HsZzL29Uu4sK/bHfKFMPreBDF6JnobFNSTDxbp+JcAR4juRlx5a3k/IBqeX
AxwBH6/ofRThiXr2XpNcDnnrGFFA8aX2onPqrv/R/PmzysKZHcnxqDKuDrGwg55ReNPs842gH6No
PT1Zn6orAwDxb7Rp5g7U2eosCXV3dMfokHRYNe7rItDjoHtUWaN5Xycetc2Wqcsbnge7j/d0voyC
whd1FMMxNBkShg4ANM/267tfOzGSon2mO7T+bnxy708v4yfknPb1Uk9gfqm/bErXj9GgXqPmuOYB
zsN678LvTmW+8JGif1pZ9MEYplsvQqTfZ0vCfX5ZlapW7WlcaQexUmU7bQ533ac8QPncvYE57Fah
14hKc3S7WFeZXavFZIUoA2rvYFI9PDzxseWzngJre+LyU3elj0qyBxPf3fHi4C/dteqSRfHvzwKa
VlS1AP9RT91zuduJV6zTjRNAi/cS/dDZ21XwryfsRC3ubJFSKqMkeehq0BdDhT76EITEbrdw3cwk
hG9NSD6j4zNVLPaxCZxtaW2Om/Kapzqk2Z4V0qZd6hLPesvZkiRvmdKjHWo5S0pU0PztZaNsrW6p
XzWTWr9dlRTS1K5IKvIH4R3lS+YE9T1DpS4v5sRT/fYH1LuHbbl05OeuIdsyVFcXEvZ8urcOEjPf
uYLqRGRJXUDiKQaLDG/yVz+N3XIWNB9hzsxJF5EDbkHpRDidvtvRVhx2kuvMP67jye+fJ19DlOQ6
vtCWwFHv82uxt7+Wqb9d5pQ5aj4Iu5CT3SfIbDxPj3kQB3BFrdMH1BUghQt+p5Y6eyECptOZbVUN
Q5cO4KjmK7Q8CW+6EXpx9rLqf1gQDmn5vx6p4tuB4nWYo9VN6937j4dwrDYxhpxrxZ8Ck5lkIZZ4
Wse7hOn8RW+dOxOuYdEpNhSSWks65o2plbqGtgEXsP7d/W4c1haf0l6vroeflPNWF9123C3Flln/
ObcqnXxzVCumo7AqoPbZQ/q1ukipDFe0qFRQ0lVLI/mPgui5Uen4wxGe0rQG6+Z+IogWN+0NTRU/
i9bmVqcAb9S0+/WFQck5vzm3KQWDNC2z3BTkBytqcl18066G9ejuYNL8+M7XhOfLeajLY0EHfgKz
jYzPhiIUVCmtafzmuK93+q2Zb0Q6Ks5GhKzVLZ2qcJ9/Wq2RxkBc3rc2p+v+GzpSH/+Q2aB+/kOk
k3Lsoq6DBkvkPENgME08fYNxn9BXfFUWE2Lxxz5ateS9CC4MuYbqtIea67qKTajxHz9ez/z5+LWv
kqdStm6t3GFfFSW3ET3WIAfXQq8VI78fW1pai+SeA4lcpyfiC+oarFm3BRiY/82C5IzFKqrQnsJC
Ya22rrtu6mjzBxZoJsJipNMpkFuwfV1ZeRiCh0R1emce7lQlDD62MB86YBqwFHJYMC7SJ1dLjRc4
WlBee0FR9AX+kvGmZyJqbd9UgfF8Svzs+fD3YsSa/TpnZiU/iKdR7U8nzNZrZqw1zo8frZnO9/KX
ErQEJZbfaODNOp8j8OlsJk0l6VaHaZmS+Qr3RqH7lt4KOW4w7CrKHcPTCZEPotZyYef9HJS4gs6s
Spe7MWXmiCgKWK/YmH50VXrnTOh9pFp5iTjAdB0eS5Sae2vbjd0+tpTs25i19fqPvvOvtUtXfZWN
5uEk1n4KwvvqxsmCFfCitZiy6yHeuxX3UugPf3T/ni1e+MFZpt2Zel0agoVLwBcjRvkglNz8Y1R7
pTxSdn/0ijnfcNml69zNWrHhxnbEj3Jf+yk6lmEAwyw1IPR9BWhycRBhNlOFasSh8A2uj4GPt2sN
WzcuaLyILT7u6Sf0N4Jwwvbt7YlOf+Qtw31mHfrMonSKTr1+CmthMQeh5az+LiZUAqpPH7vOXJJ4
viwpkK6G7hRrBkaU6Bn5IM8a9HWRTfcHbX8MFxLvmQVpAuaCwDVMLjQT326hPiXw7+h8OuBN2xHi
xA6AqeY+fryimeDzxorklOrh2NeZqPvYrVr8daCtvkmUQlvw/XkrBkhkOPFhtJOijc1Y7pAWWFkZ
1OVVOE3/aBnEbPJox0S57+1mHWtn6JEnZrN05yBEOwOnipx/f8kBI4KMT6cIBvBZ+voRZPqxKw4T
7D7lWjeTkn8q//6DD3JmRLpJVTShkn9CZAX4r1Zp7i4kdHNl4DfrkDaLHisEn9C0gjRs9vb3CWzX
OrlY+d/daxXBV978IvgviVXPnJ1zq3LFClFbGnriE500Cgzj15g2ZPe5gyzXThdyhbl7BluOYQKT
4wzJ02Z5lJLiiEeAEFF3L8N9Q1pKV1RAxJcKgLO+fWZLOkEOJPjFKK5v4L+pd4ib+7zogo+dYjYW
UHND90XHv+U3uJYj3oDuC7gCdGVVJTp5Rq9eHQy46j42NBe4NeXMknRDJ2qNJOU/ychQekZzNT7x
AA+SLazX9g71iD+ZWGYo89ymFOnUuOlQUWAH4339VD4A3Fi7Psj6F4Za/d+A/b5H07y1J32xFcKS
KYyxAj60ardwYNcvJ96/111wfAT0/no7hqvNpOwThBAhZPqNTEhcR9LzAswLvKDgtVHdkB/HUdsL
UZNegOJUtDGC6LLf1n8nnxM/vqkeq1vtqtsul6nmUtw3ZqVbMqxz7aCLPD37icTRVXVT7LKLYef6
1iftFPT7dL0KzP3HPjXrvC4DKLbmGNQfpHDTR6Vd6uKdUzFGbA0IiU6+kyyR+sx6LifdEoP2PA/k
M+KujlPLOMw/7ZKm2bUTPHkrH6z2piu31FaW6eTmjj4CPfyfLVCO8svYSAdkB17TgbzYQo3tW06y
cCDnTFANVuHTEoxFr6s+SxrLvK4j9wh4y5rCq/xo7LQxWjAxu3OUvhQAZsytKjI9rO426LgkTGAU
TwkP63W9FXOc8Y2ivb4Dll8fs4v6ZVDuAan6kYkrYbALv+kQlavpwhU3b8A2XEc1KXfJkwpOXA5R
e8BAmhf+hGB0rQ1Ld4yISvIJtgHk/Z8N6aLuVlZHpQkb4wXQsIIj5MegAJp12G7VtULdfKnMNHeQ
wBKBQ4ZsXrPlpNqF2QTuVywyMuMrw6PZfXasl48P62yEODciRYhVY9uHTGydjfhuvKZqhwpQez9d
AlAKbHCGznN8Sdd/s0isOfvRzpYnpVe8Uwz0j7Bc/1Q3YEoJzZvOO65LAdU/3kzX8f3i23tpS6WP
2I5av3JOwuYaRF+06zOIzj39i7PXt4cXtEwN5MdgD14qjmriHn3nPWeLlYJirZYHKxHfEoWRl/qG
oS705VMv5v1ygAIoAb/kMTE0ee1tvK4Vr4T3AQr7u6WO08IGuFIfUU1jhbYCvyMfPlnVVTjcjX9S
foKOwEAKnjlEUlvpfl8hhdY0K2LYqor8A3M97dJ2znWx3pgQvnUWJlUDZvVjJLZzu8o38dH7pzzp
fMrrzeFGX2efQn+pZTDvr7+WJbb2zGYcl2U1xthsSg1B8H7fHU7bj0/j/Nf5ZUI6jHGorfrIZuca
67SLT/UjqLa/UoTkPzazuH3S0Ts66apF/UbEMgTHTXgZICrYDDtbEBJ32/KOFuvF0uH7/5yBX6uT
Dt8KADmCNqxOu6eZ3AXNfnikLnIMPQMgbeWrV6onbqLx+cSwI8KXYK6dYPr8R5Au643/SMfx5KLe
XYT8FP1TRx6kbQUVrevXm/zFPr7SVP6GUbG+dzHAhXWJJBCeCPmVsspsoxhGWk7WXyBWKDd2j+Yz
IEXkM5iJ0O+nnsFr/QmQ7C10Z3+QldlnxqUTkxXxpOYM8iFm6O5bHXXPIVubxVJheM6DHRCHjms6
CgAg6eznitM6hYJnQb/kW8a9ov1IrCUjr/WDXzspxhBUWvXQndA+o7wgE6qC85jiqlcU0aOEXRTn
jYMGeL4j2gQb/tmzGA/yw8dkP26SOwqc1KCO2yWPljKp979Dej2VdYtUq2JCUPhih7fHR/F0ctfT
BWIhgkscBFnw8cl9G4OEQY2Q6lCyhk2f8SRpeychNj3guQjfI7YKaD/Mrj+2IMWG9yYkRzkdwP2i
7cNI/LWz/T8+qXaT33BfQt+KJIa/YFEctrdfU1yM8AFpzEGhDyfdSYi76xqSWbR+10NAURxsS+0z
Z7Y3guxvI6DbfaJCkd26d1bhLZUppC6TWO9b61Kt6hRZp6FEhpyrRN+ojofbfjXXfQChlegdIiO4
sFzxB6XlqqoDxRL/D1OGfERGAfU2EMjysidGoqjERFvlWbQNlzNIaRbrdXFvbEkf01C1hp6TcuTp
m/6IIg8MKfSV7k1ue6ivr+Mn9SdDIIJmzg4maGcbbynhmDmrVN5VWLMYH6I3/Ep5dXZtDod0hehn
gjpj4tWXzQahOwKtX24Pn6KWaG941VWcEPfyHVDE6+rLar/4jcWxkLacqCtmeXRord5lJGZ2zFY2
spN4GLm7vam2jAytR5xaND6W070Zj35jT9r2Iq1p8VTYE8ysNbwrKNFvlmvgIh2Ql8WFiZwI8GsE
/KR0wSyKamV2Otfk0QnXpUm9f+UY4LRcY3/Km3wpbZjbRggmGMECqvv+4RgpRtJZuklV7Vn9LtBK
xZYc1v68ul5tcyCyyuJT9W3p5tV/zTOL70JDXYaNYhyObGSz1y+BvXnF3tqkF0tVPYlF69WSSAk0
GBc4layOvT5zU1OzTop1wE1R6Lk/xfDTKyfP/Z49AFnsAjUOkgm6TvOyEvCsL8oerafJT+LtgCZ5
tjuBGMGVtks/S3qevf9ZUnSaitaxYqWG9/V7D9KAGkfAFeOnxba4cu/F6AsxOf6sKP/6WzNthw+j
MGVwcKmyvN2P4ylMT2gpKwJRdR/VXrKbEFuAoyUOIHqiRbn02n1/8SDpYplwv1PPMRl7kyxq7nTM
mVYxX3tI1c20hzltc7o0iFPKo3O5XJZ4f31LFqXNtbMqq9O+XYEB6gKG59jcYZdsW8FptY0vljC3
r4OZb86rpbGlxCAGf8mOXjmJz3yMypiDknAWwqc7BUqpcQWYDNY0ihvEek9RoSoqL14hY9oM23Qw
lm6et49QnAn7RD/XpAYpOGJE8nZmf0yNIwOWecnIldcNlw1UFc1Ov9eVa4VPelicjH+bDL63Jz0z
lPrUpOVkO9C+6R4yWP5p1XuTvhTe3yVFYI4MSK4UTq5AVElJUTYdD2jjsay213w7vUYjcGHn3l9i
kgkpoDd63g3uWKEjvGbkdgoOQTZQAKr87LPyOVnbD9anyY/88eAln8J1NzBW6C/lfu8PiIWilKHB
8afpSDvJM82pxuP9VGv6K9SpephC7jHeRxdjoK5jkJWQnSwmnO/TI8mo5DO1XSqpnoXH/6DSi3Wy
zrbRVigJKN/+bbhjyAaCZCw65PYUvEzpiXgw04ZavSouanXD/m5DwnFwuDS3Y1BtdL/ZugH66R9n
ZPLXfWdVeg3qGUSUHFr6YIENlQpV64sC9H2u+nntR9eHXfQ43UA7NHoseheiX4T+aOMtyulIjszv
4KtaDv8RTWBdLmkPESdmarjPuw2T8/lOJxxl/mB6Y+k5z919FoQ3ybeFxUuHVOTchHqFUSqdFILg
8DYoHLPTgICJBvB31/5s9t0n99m4ML8zFQdwwH7oviA/vI6+DpQGjE/VPt0BO42eadOsP/4hcjTW
yClAnUGjSHCyIQaVfkgdAfvu8H/u+tSCiSjfwN+4zup9EnpKIERvll4eUv70zqKUP41tZ4Rxh8VD
6fhJqBNz04seIazcWRjueP3xZ6H/nSkpFCb5KSM6vzq2szWY2Hdv2s0UTHtQba8sWn0gXozZRkTh
+qJdK4BPl2swb0sQNOKlPZbOV2O6DP9mZHBDvauHHH6ibm3Yf03UXCvD8VK3XqhoyUHrH4vI/dCr
h1iWJPyte7UpnRQ4msTZih9VgMwMO91H6yP3+rhBDRZIynoxjEiJ6jujUrjOjAw0ysSH7f1pU9wY
8J3Xm+pqWGuvGlFLbxz5CL3u6tkaJc+dGBqHRA9z5tFNrrqyMy6dsqs2Rqh3nxZOiXSH/2dpXN+2
gbAf5ARv9zM26lNH9UqckviHWBi1DiEw8Xtc7trsEUGRzlJ1xKHesZsmWQI1ZoS5xPGz1fr0fGx9
lcmXyZsesxs39x2Idg4bUcFu+Z4BXAwmlezpWhs38csAw8gyH4QcJtlupqPoXIlE0YJE7O0WdG2R
m0VGxLKy/GWlag8ZMMqFbRbnUTqv2IDKkkFIHTCOtM0rx7VcYOmap0LD3L8cQIYLiN4EEWMbHNcd
RBuCzDdeOi4zn/eNXekqspO6rnoyZDx3CGyN6YxwP95Ovu5Pw2+MZsx47rm5VyKKs4yQeWx0XVvM
aYfVZaTFz7ZFD0LrrQVAkERs/Rp43hiSUu0OyufjIcRQvU7DWyFXIqp0vRpE+aYL15Ovcrfbe5jM
2pN3ry3Sbc0tVGhrMmZK+Uq3JJ8xK7MrjIj4CzP1/SHtbvuy/jIl6dOC38x9v3M7UrgzmqSGsvD1
+1HH2jMTXviNN/D92ttxt+QuM+Gc6c5fq5LinFGUo1lpjuY1rQp66JCUt2W52hp2d6frZXrR5iOs
7Ebz/eNVSuUNEYPemJXiXWK0kNsb5ClJ9nPSfgwHiCRqpvv6n1mo/lWewifdchY8aO7Qny9VuqvD
sR4qazVpXrr665CgTXRYSvLlVPfdsqQ72pmi1TFhjMFrNKb5TARGj/tTsj2oX0z7SdcbfzD0rZWv
1qv68ykedx9v6tK3lCJOX2V5WpUK1rPjp8gqr+KYGmGTarvetLf5wMi3W7brj43OhbnzXZXCTain
0ESkLFmZbrXwb46Jl4XMTqSmX+TqQlBdMCYTo7tTAXeKyhmESXs71OgMFjnzWSpGDypqgHn94+PV
SbRF/0Sds+XJfYIwM4cyrMQXDcRzIln3PWCjhnmmljcT8nh73Tv48fXSS39ppVK0gW5DS3t4fbzT
VG/LBMjDYOZrxamuO1v7bA5L0opz1zT82Exr2WK+4N3MRsuBhEUDg2IKpq2Y6lP+Gpp1Xt2eavgq
rjSmU6jWGUGxV6kurNXum71aJ82uo4hVB6EOSSap0XKNZW4nDMAmDFtpKPrJuPNcjZNRq/Fq4BkO
b3/1pjZX10Y97aFA2SLWvV345DOpHzUWGL9shgdQQpY8ujvp/TE5YbB7VijhPwn1DaEx6Zx2ql+y
wsVn+Vw0ZDCcXhdMo0RG6eAyYpZNtk1k4qnKAOcmSfcFFUHKo/EGeJf76f9x9l3NsfPWsn/F9b3T
lwkMt479wDhRmlHWfmEpMoAAGAAw/Prbs+1zvD95l3XrvKhKGs1wCCKs1atXN9zvQDUnS3oB+S9I
+3++5d+EaNDiBfEoJND6+DfbBggMWf6sJ2QxTP0YAxKRid9CbSHS4RL/50t9oZL+Y0ERIA/Bzx4C
kG//HHp1EuVLDcHYyzF+58bDNUzgR1hTXFhXTtqUMfjRoM99F2D/bvP/9bKX138JU/ypoVa94LJs
5IlrFvdyMr+jQv5+GP91a18PtXGFVM2Kayz2mS1IwqYhqiB5NLOb/zyIvwtFfr2ZLydZVfIG7MfL
81LOubTENvR1PnO9/c+X+V3mhXnxrxu6LM1fBs2j0tD9jBu67AlWAqzqR0XjANZhl8Y4kanv29S/
u7UvS6EhXWMs5PKcSji0uEcLwk3d+l0F7bdXsWD9YkFU4AJq/vnGdEGVqwWuUlW6zhYFKYGgXE6F
O7x+M4S/nRO/XOnLdFejVRPonV2GsL4qeTKonfnwDwQeGrFOjD2U3UET7Huq4e/QEOAg/7rJL1M+
kLXbSguXdvMVtCxI48LAI7FFVDyV8YVt9r9aY4AWCZg7kLuzv2yc7lTKNYSEWuQPPWSnaCK1901t
+bfL+Kc/PGq9F4j/zw/Oa1AGlBwPriSQ0nGNjLjfxRi/nRsBnCqQspo28O4/X8Io5DS6zgyJQNFu
rKpJxDjmUH//RqTg93fyr8t8WcOTR+u2RgtC1ExGZoBDE9rf6Vn8dq+9sNkJkNBLpfhLPQTyHD3E
mXGNCxYK5S1WZoN9BaW0Or0sYhvqZkjAtw20LP9X6dKv1/6Sro0eahLDgmtDZOxoQxiPW+DjiW8R
z9+FB79e58tSXtBJDFk/XOfiL9Kdliuz3bdvF5MukrOT9TKj9HYvbm3Upb8LFH73CH+99Je1Pax8
qKE6eBneIpcn96P1QECE9g+O6clMTBvp/Xdr7LerGq3YgG5QDP/33tpF+nwdbSD1c1bkvE8qFLig
xXpw4lJhTVfut/V35zKEX5GMXy/5ZSPpOFmJV8JQeYrN+MLnMPb2bkmDfNxJGM6Bf/Q5o/hFU/l6
ceLmV8tpxiB4WXj2Ds7ZzrodyCDfDb/92yf/y0h8Wah+Y49yJhgJEnm58dScwuvhUL1TcwNGD8mG
23V/AVzkp34YT+2V/nTyFtLgPTJp+tR96xT+29nwy9f5sqBB7tNDRy+j5GpEAI+T+x0C/N0VvhzH
xeT1A6l/zjc0jJsbc+dE9LGFQrX3IdAhB86LQCTlRlCE9NrM5/n6UHeRt/l+q/9taPDrnPhyTgcj
dEfCEMTP9iCu7PSnRVWqsvFQRDy9NAN9h7RfPvA/TcIvO7/DWVGxCsPbWgC52aMflhkdn2wJsu3c
I//4Bi34/R3ayAJwBlyaxL6Mtix0b8w9Rhv6vy9SxRcaBjt2eyv3oga67vCC+lY37bc3+cs1v4wq
Mce1oZcpzdFqARd4995/JWOiztb+wgCRL8Ma9c8BjW0aN7t/1k/+z9v8f8sPcfrHaI5//y/8/ia6
ZajLSn759e/H+m0Qo/iU/3V52//825/f9Pfr7oPfyuHjQx5fuq//+ac34vP/ef3kRb786ZeUy1ou
Z/UxLDcfo2rlz4vgm17+8//3xb98/PyUu6X7+Nsfb0Jxefm0shb8j3++tH3/2x/woP0lbrt8/j9f
vHpheN/hQwpev/zbOz5eRvm3P+zgr7aLpkrEiWhPRUL4x1+mj58vmH9FugxvKXRbECDbJg4AiL3K
6m9/kOCvCLzASAOyhoI42v/++Mso1M+XyF/xGVADRph0senAS/994396RP96ZH/hip2Q48vxb384
cKH588qAfiFkfy7KTmiVhDnBzyjglyjdpA1689Bskmh3zSuuuv0Ar3g0MLRzajiy3CNPLvcGGuEX
1u3W8Lw4kCkJ4LcV5NawIJnfDmpbLN2NLOBaMJCUcNpnfAyM2NNojRUjopSRB9F4cb4ONZS4VuWl
ljLsWLU94PzQ8HZmdcc6dmrb1npgnn3tljDGsejTOnI7cbWD5aqmJqrVYTHgX9N6caHMcb8o57GF
kw5EaqvN2JUyMVTULyTMW85PVRVES+vIfd84R58at9bsPbb22kd6COD/SYl1XMzpoGFClLhhsfeM
PlFmdeSQqAu8PrFm4UIj2AEsbYwZEgs39kyVyiGIR4hZMhG+AvN8WdnL2jjvpSszdxSxM4Av5NQZ
8p97bwD/fFrq2K4cEk8GRSTVnmvXufI8nnRF+8Gs57l1mrgLVw1HKQKrdY3xb4uXsuog2vtawbdO
GcXVZLdnYRiRU0FKdGyTsXv0/SqzzTGCMHJC/SDrARDyYU4Ca8k9CdR3NY7CFWlZo0t1Ys5htGYW
DSVJuTASV5QbixV56N0bvT+n/RLAKY6ic3r08gaHdlToVwgrtJTFkzdkZt0L2IShBm6yh57Dv/cQ
NOZH7YvTZZCHyk3gZvwqQ5LIatmposu4Ne81t1O6rJHlg5HveK/arDa9326aae9r9+jWRjL5pYyq
GRZyRrglDiT1awgFQvRZuvZ28J2zhnGiUa1OErhFLJifG5h1KIcUwaaooV/oeKu9a/FPgZI0DbiE
QrM+9IvnRv5KbuhjyO97iyarwnWaU+uXcRmwfVmTRNv4oNYztjWsdaFCG1V8zoX7VDbuHFnTuqR6
gZCMTyOj5i+tv2Z+ReakWcI7r4X/QecYGUP3TFJLfdE5tfbade+1rsHCjWh3hUpRpEb5ZoZB4qOh
ZRleqAn+1qzfh/tSlBBsnu86E5lCHzS7pQJGBA+eSDvmmHlrc01M9VkYInVpZUSigHGiJ2YIXiAm
Hdo6d6rgXEjSRm5pAu0pVwDuVSjj1qRP1TxDb8dyf4xg5aSGhnRTuZoHPfdVflGFhO9l3cUs8LsM
W9x+7IAJTLnuOFywOSqlO1N18TSgkEBGSLy9OOQHh/V38VqPUy5Y22x15ddXJmEHBp7rdgoF+HFK
L2feh8PW5LJLR9VDyQwKXFuLs8yc7aM5UlS4vSpMRksNV35b38NY1b1jpXRvlbiSvpL7sNJnaaDw
PgyxvrDizLizbsK0nWlS9Xg//bFah9ET+8qg+1nNEanonVJOVEHRV4ubyjxKqEzyhcUkpHvqehvX
j80ASr0QXqbWfF+CbYo3QYQZDT/ys/fNizJK5DUzJIKX1NP3JOQRwVk9We1hNLp4mJD/4NmjWBmt
PC7tp8kK08XeWX4qyyVnvnmr9Zy0RR8R8lKYQ6ZaG8ftG+diG/Rr1ClA3bA7LtwiCQIWGch3GwYR
G6846fHodbB6F3UeQDaIelCeGoxYsVtIDAGgGXPtD0nrN+lon2f+5E0dZsAPR2xsaWKaI4zRd3Ld
d1AjbjFhGthGlOZp5efxPBZ9brbVjsggcq17sDYT24vK4cohVqZreFtZRu5XZs4sY19P0CN3ruFe
EBsOiqnjczVbWGvLGY8priVN+ousUenAU9LZrBY0p7tzZQYnAaIvpJsrOH+RlcEjr2QQ56/4I+/n
OwEXbuLP2UxpNkgnMcoBis1GTGDD7BhLk8jQfViaNjN5sJsbCH+hDbiFNHW5PDBrAygpWeHf7Oqd
EUL7fhzjvum2s6zSZp5xuDyJgabL8Fh7x4ChEw8vzBk3QOHrWLTU7VUQ1Okc1Dk8xB5ggHiic7ht
4dXi7Gr61gep9Mt0bZD3ERQfYIjIVwuKcVU81mGshxHksTauA/h8j2hfR4Zf8jaWYtvKHS1o2oky
7tnjFNS3cmkizwaxwi6fmXphPZw1mL31PFZGgbVGpu4Sxz2U4VNfilzXOoNSdWpaP8rqs198WFN/
jrJ562kTLbOXT/W5tvy7gWM7RASrQ/s8aAh3MxFp24rx4CNC0YWg38cJPlM+igvYTVz2uTqo264k
N/iC5pZBXdnjeKwalQRms+1HcQZ4kMDQoFw8TKucSNB8Vjv8bEj7/PNv4RqbfbFkqulPnrYyF2LX
NUr9piEjcym6uC8ACEEhvIl7p7czKiD4Mc0YqepBr85uCIfNMrTYg+hFyltCcIjekrZAwwmK2mDJ
zd6PwnourOuZTSgBv0rZJzXO4HUdIumIOFCvY/3AZRCvUxkR1BcUmS57R2SrjkdQMgMPCmVcH/r5
t5qrJKTkMNg3zJsS1j54zRNWUOqNYwRHg6PZZfW8tQrou09Q1bfEK63Q6MJlxkIwwVEf0PUDTHwO
op7TqQZJZeL5EhQHTZ59uAQzE0NbD5GpdBKkXIdYQPy6piMmPVrlZ6igMw/nXEs3i892w+zsOhti
/uC9F3SzOmOuZJcxT16bi4vexjkNvP1ovIfYXaseRxb54NjyRE2yYHSyeZAIJZYnJjk0DIbIBacv
xJq2pizoLv4BM0S9QWgx+w2OdzChBWQ7uk07epkQFCEbiQPRbZmtj1aBx2YO9BUcI93rZyLDhK+Q
Fxbg4ZQ6vBGzdeg9nEEMB+Oq4x6nZyNIJFn4WbqQpyluG/S4CGImHrNvjsbE6rhzvduxCF+qZbqD
UP/rpDDBK9gp+PMSV+ByHCHknE++AU9gftsGmKhMlDO2TkZjhgoR4hgEkkVTVvE8on/G0erkVLVO
hcAWPbkKACckb0VZ7vweaiT8fW3m9zZ00Q2qyX1fuqci7JMZMyCAxi9baycyCrIDWfKguAd1BEvf
lDWK+2gxBtHVLctD6w912nbBk9E1dQQUbzMEa1LOZVJPBiZFfasCDhGmanlvNaRiQ3WJ5lDVCMN7
u0Gj/Npv4P9545vVwW1RXLGsWM+wJQmnjNbNXmF3XPVVb+5BpPssneBdguPkjxOIBQuk8Y33ocQu
2UFisB+xf/TYDtRedHMAisuTO00IcaI12Mn1inRe6lWCo21Z5GPzRhonCTlScyCYVtA/evRdaWfj
9F4sizm2RyOCAwKiZXyAAl+OlLFo9+7CMGPHWMMER1kTtqLreXk1kNov1bld4EfFu71y20On50wZ
3TVIKWifYjjKwZoFGKDhFJgEjDwX4acIxaFrB/St1qk0r4gJwexlTJoKcwP66yUf9gZgg8reT/jT
6mHL6roNNmmsgjFiAdz2oHbtF85xcqaY4QaQjs52l/cw5uoBtIXORhjzg4/4sPCLrIZivBlEvrDi
eWqOlePF6qGvgliH77DYzhsUVMdl2sC0YleaP/rGS+GMgGlzZwd0M/fttrCWTMhl0+IxsoDFi9Y4
ids7D/vGgjlXkxfB3dtKbFcXu6tVeAli7wiGCwld5z3zb1ux8YO7lXKMLij5Ngq22kU5zU0hLhwP
tbir3WaHN2ZwuTh7WP4RSgHZ5C9xp9y4M2XSu93TRMBZL9+wTHcGN+By0MRqMjcGwvjKkedQIX4o
3C23OrLtWXdtm6qJG5t+0MmBbdl8wxy4Z084TGrWjZGJKIYsc+I0MJ81DI2m6dGnZ1UvOqsBD0di
xXbZENfdgTLwpDv3OfArtExYxqlfnNvG65KiIED9rBlTsb0PxiaCXgN0MKV7YfpflxTFExRQJs/O
wCuJYW0QwUoiqUGvAGddILYW1bs3r5FAFocgJwQ6BrOq+DJ22DrjxTkTF04vYEVXxjun99JH01gH
M9m+yVZabc1g62LyUpxeIK5fVI5eJNxS1sLFmWRFIdvY/Q2dd1I7KF67cdH5KXWXI3EPjbJwYOxD
EVx5/ak36dZYYEtGurhexQ3ELiLDL2IqEbrQ7TyFETXVEbM9FRwrxYe8nkcisI8S2LnA2HNvywU5
m07VXNz3s87WcEpoA/FdpLhwsIqrlV/7o4prbWZrLY/sGMhrHJY4WHAOFfXG9Mr9bD5K7xL8bqZV
vlDA8mOhIOox35TEOpDus2y6qCh2GtGGwKEmsVlo/tm+rFibNW5wbe7gxrBxSJVX8IbpBEsGHlyN
XXEsQTw2kHLaegMMa2MFWE4N2Y+liC3PiDmCFLbu/MnZt/ZD7dUb6j9aSJba4pWFBXpE9MYSBI0a
mKrTikLOZ9PSrBbtVcWhOAevmOBlHCDZ18Os3HkbuA/xpxeoOy5FkIMz2SLuz9aMOneBSU4Ns9A+
vjVrinzzpPRDhxiMkAM6GqJ6gCYBedJlla4g7qmGRqvEqMK0RoHjGaLznHlxYMzRLO80wmazGaMS
W8Vo3JKljacJeXBnZ9ZCY21gdMcwMtvHtac4lIPEQitlOT/D0wLp6fWC59P4JcRTfGhuhJnsYLEy
TsiWUK2odN6ZLB+CIzPDVw3hoab1k4WvKeWbBuGVvRw7WsaedUeWMXado+KvHh1wnr9D0jQzOI2d
cVOvQw7Pq+3Cp2z125SE5REF1DiQQFDFTT2pfeulRKjdCsehwAasvcocCyP21hcfIbwNJvc4s9xD
gOVztqnqGZFkF0uJrGccD16IwBDbDuio/IbUxoY6PILtXuSGp2Hwk952rqD9Dte99iqswmeYzURz
QXEkB+ijR/ZiAKed7St7GTKKZ6iE2q5KZU77YLufQ7seF+ZGDh3yrnKS2hUItsAThSYM5JCFTMF5
39rhcN2IimdDXySONl5JU59bo8vnArvkZJCkIK4EEGEUac2C28VuEthHov9IP4IKgS46jGDrY8to
VmgsddN58MspsZvQTiZpXIPsnJlm/8b8+5r7xkYGYSosdqZlsQ+MHvGheV/Aw90jJLeQvcyK7Qrn
c4CFPQLTbPTVuQnlaUDAGTZBBqQzN4ZlM83wcRvF9ewdLjZ8ayCzDpufG4x5CVcBMoU4WoxN76kL
bHBecPoME5q5KOLvhZ+Bl0XL2yi3K3AXB9nVKBOGTlDDxe4srLcA/kdwcts5C4JDSAnA/odH4fw8
YW+1yyCBOX0Ukr21NtG6vjltAN4W27kFw9n5MmNumBi3ju8l0voSJg8dn6PBca5Mgz1iT4iGZWtX
wYcQYz65fUJCoFeNzuCVmaxaxd3I9lUJcXcgyGhfT6XdqMhGx0VbXRXLk6dFE+mVJJw/mTDFaWQX
deMUabeB2RbM2JzlbmXBtnKG1C3aJCB3baByPwQsPT2H7sfSvi9mkxcwjBoJtNwv1k1mkxE1JtyO
oX+KAwiNJFN/8oEGlZwmlgiOtaFeoN2MCiosyfQi0+mmNf3ri1cHTLVDUNmnlwnZ62DdoLDY7wxJ
NrSDWJU0WTZNIO12AryfEt7GxvTJhV8mrey9hJseaCoW1DBdy9wfQSJqPjW4/4a5vfP6+8Z/N5c+
FRPCzsHGqBhekbYCiWtlr2xbhdbGK+FNKRx6qIL+w3E/nAYmUi49wOEKYzhnwlnSuiyQPSDv99YV
0Yh/8pYh7hGjs2b6UQvjgTRowm1K7OwOXNYQ2cFLzLNyNW2hjrObe6BZfZd507bTV4gwUnPuEBQv
uaHM3WoAo/T0Z1W2iLfdrbJ3YjCT0kEMBjB0Yqe6RxeDQzF4tysXG8t7B2afD2RDQtShAigluiQN
9LPn9pFBG5y653asbzysg9nFId9Bu6m81Ig8caU4x/eAgIJn3hV2l0GHrI7aMPix9GUSFjsYx8Su
L3ayWd+RrsPriSfmFN4NBTzOzNi3E08djP6xw7FfGJ8eHw+seIIXUYYU++dJafbNozE2eY1C+Wy2
EEKFtoWLCIK82jV6L9sl86ePem4QMfqIEk0BOteaKfdz1kfP8DsgaFZSO1aO2P5qHi6ALFI0f30q
kD1rhPmWjc6vUWyRDkVivLHbxYXli8YHYTacZEeBqVXzS0j7+9JAY5Nd41qB4d/DwuwB9MGXgU4f
/SAjZ0BmtoK/2+0dHsSE/bDXdDJywIOJXZQxc7vMtNwIR2OPtQIzrrg2WEpXtpvIsuewMLAReACG
jTsyPPIuPLoL/MVLtjcbtEojZTTtjT2HGy88LI08+AsganmcGckXy0ZAWyc9RAfmtT67xS0j6NZE
DFzJRzRboMNDR71P4FfaHofpwYWJx/jeD+OVHu5YgbMTOS2DZ7P0YTI+u7dsOtpItpyq2Ns1FCYp
77vYs3W8FGSIw67a2KWuNoFF70dTIRkkp2pge5viibesjjh5DZdwb7RhEvbiTs/tewfEx7DFLQ9l
5NZlOh775k1NZW4BPQsr2KkLwEhAAPi2Gs1Uaz8PGZSkuzBR9rKHRyGCvAHhtsJDQwDrOchloW/X
nF36MIIP1V7kZPsHUfmbgvd3s5iwNt4Y+THa4qprnzEcewltSf5A3Ht0HmKVuQAeXpjo04Xi2Gqg
eV6hxw3dpDDTOJYEoHU4b5ElF5O6nSj2CeHC/DWIW9pD19MOs2YNr4ICRtfhj8Y7sxWyAcMb3NDy
Zm2xhYPTbfUfhFmJ2+6WYt5MNuq9Y5iNQ3AgVh1beER2eDMOKq2N6d7RuRHSxGzLRCI4oSRCD2ra
+sis6i5Zmh8lfViRc1TkRwiCrg6sc2HAkKn54CgoNO2atYRnqkRFJKhuw858r6d660k1bFU4zCm3
yJBQL4gXBuWf0c9H2P4Eij5U7bxbOvuIGP002hAua0t/iv0Cyx4ueLsRJOposlcja1s03YI360XW
2FoZpwGq6TYqGpZzbALjCjKUd9WKKgQScaw+BlsxEGmVwY9CjwpgXuAflFFCJdULHy20u13VDXaG
mj8xv36QCiIgZclPLs3A+K0AZCwvU4WWw4HvcGgu53HGBh809SNsx8AK8huEo6GzZa3v4DSbc0gp
wHWtklYqcYGg/xlO9oCF4NkmrJMhsCMr8ByW7VSNu3aAdsaF41yry7tTcxAp93DWzKXOUbfKy2DZ
ucIHn7TcMSBOBrcSGEggAfUfgbaiX82LmJyyWUEeApie3zwttrF1pd1BqLwFXDGsj3CejmdYXe9/
/gCaWkRtYx6aIjzXDnpXXPtAhgGmiY5OQq/ODQSjpQ/V8QJ9JIXaUF1lvfM24cRHmaZCsbzLVdWQ
DLJZ16HX3cGNtB52nd+PkeDBqze4Ee/mMUIeEjtL+dlorHy67xiHqrPxBjnMtCsR+wDBtQGJlgZK
GKxiOL2b+X6eg0fYEojY1ggBF3Tpwn854SFAJzluVEAyMx17UDj4lvRo4vJxsMKQZYTxHtwY56HZ
Vx62oG6+eGUeMPCHhfZpXT9xVNxCMKsreDE5FZQfFIe/HE5tzJbeVDnFPgTRV7DMsrmtzIQY5OIL
IBCsLlgQgHiOgw92qREoEtmQqO6QLDuUlptlrvYEts25TfTZ6o33wmgkwG6cX0ZVFAe/EGlvyvBQ
uCDYKH+6lgY8AgtLorGcHtliWXdoDEvI7PEN4H6SdOTYusFwRyc4rToUqLClUXijIYLgct1O2gBG
PYeAuLwCK6OdwFNgzk1TjiKzmbcRCwDD1ccXqCuzysrDTIo5JVTNOUGjc7N4N2upsp76b46F4tiM
CtMV3cq+cHdBwQ/LnBGrWg7oUWN9X1yLtXiexwFdXANO895H7j64+58/TIHlbvRI+sxW3pjwMt17
K7t36X3Z+e2t6W97sXYJKcnZqdwmt8IE7U7Hi0Hjpgr0p7S9IJJEbRlcZ5JR+eQY9G7UTWraSAPP
pw+BGHmkxUGJnqDdOoZ2BsvUNlpQ2NA93U16KdIx4KllrsWOCljy+j6TcSkduEdKlehgwm5vV2XO
C5wCPsYidmFiCB/dOp/97p5Ufr8NdX+gTlkcbMfG6vWhbQUSWI6v9qCkslOzIWkHzf4IHbKH0IA9
DSY0lnWLrBb6JSRAAA4jziAtKSh8w7ICO6hhsLn0mkWrps1eMLVt/bnNQuczELOdKgH/oKLzgDrO
4sVHdbNhvEv0OvlZ4EzXhMlgV7RGvZVF8wYXxSVWIwZC6Bmfi2m/Dzr3iYUuP4QXEKpFwCfhWZsi
PVsBYh5LD7ESRbQptFpPqzDEtgJ4XgSzn/oTyJTCCZMByjDJDCvIiLuY17qyN8Kv8OTsMA87VPX8
qe223mWVDunkuWrXNZxEreMLIM5hmEtVH40qjBq+rvuTsxbVVcPWvLmUu+qyfvUg3JgVvfOu7Rc8
ivCBBvOlKG2DOMr5wS3fWziF3hIYMUqG8JsNGS/aJ0hrHH1IY6FB+CHQhpuHVfNca0vFo/LGxHbx
hWijJYYTX7SvnVM9YJ91G5duaIDKpZp5ndNjhdSTAcQIG/+hZtqIDLnXPupcnmPpPBzbByXwvsI0
pngMqjod6bCf0Tq/gX54Qnn1LkZ2i0gfpoMlYrDSL05lWKH3DSXJcO5WBGQA5nrMwt4tFiTS1TU0
VxBeV/YpZOsUw7K2gE5Sda8dpWNPkSMqLcVJhjb2/Uah1VghAKhAgQZQCJWJ0eenohy7LAz7l9oP
QCyHTl5H4Gvd+2W3kbbx5PjSACKNkNKz6WFu1CP3aWYrjdAdJqnbfvVuaUBObdU18cThD1/aatvw
Cf3TJYrvA4MEX1d5LCUK4oMGuhtQ91k+C2vNYOHab9sOKgkLdpZKOZ8uSuSIRKdT6Rgi68YOe6eQ
SGcAR/z84VS+iQHvgeG6p8ma3b28YJ2q5m9GCY4blCuc22VEaaquit0w9AhLt8gdqo1TzUjdi53C
uQ10AgxLT0s0OPozS0bhnCcDWFVx0ReYe3nUXqJUE6RB4HbxyPipCYIxrhtfHBiqr1bhx9gOkcYq
mAoYEn2CojS2Bh3GVLp+WnjcSM1pQG+GH0Elu947zNiJuS82hic+xnX2Acrx/iZQBvDH3titZom5
VkGh1vQ6CssY+QDt8x6YEd0NZot1pvq9gVorDXwkZURMiYdepamDjsVigtHnEpy3NSuhOQhatlZt
HPI6wV01OSyf7wXR144oQpwnPZjbhrnXw741KIx/eliaTHBBBeLFdlr1m2YQz4VJpqQIyldUlhBz
rJgMDO3yi+tn4Im8sK4vsiLoT0VlsdRUFQpq6wDhKCIQLiGRBhu3BacBfqowDd45IOkk80rDDGeI
zItxHGB0HUDhRGGgu0CkwzihKwktn4lT1k+G7BJGjWELB9/HGVBTRO1AbBROMlao4toCS8UGDJFQ
6d+W03hTutAbYt20LRm0QX2HI3+goGRMHiiOwjFRCbGHrB0aZIszhdM3Sukb384wzjW8AuTWrJZ+
X9cjgXZQcFm7jnXnOUU6FJO9dUv0+Rquf2sY/MPQVN0InywoLlEMiShBIl38MGOBwW/turBuCBKY
uJcoD0y28ja9sPOQE7IHH2+LETTypWDgzoT6qgrGe6MJ5IYPbJmQUDgbmMyyzYzdFnQdRnb+6hnp
yKs2ZtwPz40uU3hTw0mJBdbdAFYU8kB63UNRDB1rK3niJGtEMT/b4Ug2zAFTR3firdBF+bw27Ich
3n0tquOy9std27cg6kEjPqU1eZB68O+cBXt28f+YO6/kurEtTY8It7GxYV8PzPH0RtQLQpQoeO8x
pxpFT6w/ZN2uyqRupG7XU0dkMFKkKBy4vdf612/GGGLN9sd6cWb6z6H3FT15TArJClOklEZJVx9G
YShAYozn6i7+wtvU7tultoMUj52npAn3FMWM0ERXn8ws49QznDiF2jR39VxXboZNQRBJ0dxRIXuJ
xT5baXpyjeckvRpFuHihEpPiuUChLUsADYc0ntMfX6zt/xKzUI52fGMYlXVS2xKMWIzAgmGMxVeh
vhcE+WKjUTJz6RgBLPZwo69z6mZ6eGJTSe6gpx5mcOdTVLAStEy2/KQRxjmNo/EMQwdz1Mkqr6sd
NVexfSm6ZXRlqiaHMGW3HdJFuTEJ4H2a4jCIdWd5mnToNYb5TSpp/BTiIkx5qFh+UsvKL8rW8CqR
Ac+blTjBSEjxRDTm/WS067msmrtRKNaNwdhk7oMw17RT3QILLC2tY7Lm2b2ItX3Tlz/Iu26vWZae
6ohW09Kg8SPwuyR9GkOZyQ/tMI43Ot3dXjbZ2wq8Fi5acVeIDrqWGpd3az3/LOq4RpirsU8nZfmy
RlXlZdFk8VoY+jGK7cEvtECOK0ifFem+Vs/tU9nob+Rf07iVRnns2UZeDDPFIzntxdGMmVirRfXQ
Kml6dnrQIdssH+xsLB8Yyrr5hJddq6vtITVm68lmXwrkYIx+aZECSB2dH6vE9OqWZOxdGjcejC08
6ZJWHkxQ2KCq687HdlucGpn/XPU0PqfDIcE66rbTGhLYR5KB52UJTEdvTpRr9wWs82Du2H1qtWbU
VhGphGg/vjFH+XWdtcWPGUt1rRLernWj3IrtSzZXhpsJ/TmlNXBnSqi7LlbnOy01wZ6YJGGuON39
8X2y7mlexy1oZRkUv+4ya9caFpiXmunCTTLHpsU3iiustTP3Yr43zXG+N+xoOmuK/rJ2KRGWKptI
Vjv9VS/n4VrjCTjviiLBIANjEkeB+o8i8LLUlXNRs6FjBDAUPg5LnXTTQea7kUI7aFdD3jjmgmnJ
EmqBWarM7ftFe2ll6ICPFYeyTq07uSgfFgNTdq1cuzVmx4SmlwLnjdVXxKdTM7T0hulyiWenv4im
pB8A9WTIVlQHNVtz31Q7krASfjDm0SsThi6YtEV56+lm07W7qXVK2WnCzQrkhck9/IAmjAa/tpTi
hCA0ehpaAxLRYjDeW/OrmqEshnkAqLYYBE9KWDl2px1FTZltDnUI+U5+Ify9u63sTUteZCYVUjld
MJLpdjXJurEHAdJyeWTWm0YOhwG3q12C69NtVye4BUV9ciuH0Mtqq/PitVi/xWvls3CHr6TzwsfJ
4Bzy/r7DxqVMm6rbLDSnF2tlG2EHOqTSQSaGrekdceTWnRMCVEepAsCHGIr5gVo8RXI2HrXcrTLR
7UKhr2fMX+ynMtUPmebBelOvRtdTlUEQc81u3LQAOcVEpS8AenNE0203Nly0MQvi1NTAhPvmbhmn
5qiEqPXrWDAcAgA6yamtv7RbU+Yw7p4hUq5FstxZGSgG/+S0n+1FXotk3nfYjJ8StRX7VrZf41DK
q8KEzs+sFoDbSYvnMLHae0rypyhR6nMPby2owyZzRdnm+xkO2S4cgK2XMLxNJkpSDE5g55eJT5JW
cZjK+RFXhvvIbtO9MWCTnuiZ/iVJtH1agsEvRit2ep0D9Whhy0B0/GE1ufUlcqZrF5q3tonrTTwy
44jmJDv08yLcKDOSIG9SGkffRKl3tUcMImd1DOLe/mhz/aEw+jRoVnQC0hy9gi19V83G3eSsr0VN
62pGVu1PY2h7Uilar52Z2/QwKFBZV6zS0/JFnafkmV/ctZV6WyeJfouX16sWVt/KUH1LhuWFC5S4
aRTi+VnKy2JDDIkqRmNVPt2Uau08m0Xvxc6kf11GsW05bJpzCVoeFQOKCtXyV6lY3lDVyk7vSJHX
RH3U7PVCPRIHo50w2h7HN60a1lMb4inS5sZTbI2dqxQTcR3CvKZ8RiVFVpfFpbHPlYjBq7jYWUYh
1ahwybrJpC8CvChYDdQhHOnJaD/qUl/dvlXhtWlqcTaMPN+XG/Mri2N6hUGfgk5WxUUfnX5fU8/q
jNDCSGG+YsQevTtevZksvDmrp72mmselmG46e5z4tp0ds/DVcXrjPo6+QaV96awlPNSDfVnUClOh
oYHvwM7ZRirsFpUMhOncpml3SjM4OsM8x3ez9lhFVXHQJ4gHVm9doSBNu2Wt+mNtFzB0h0T6M/oP
BxBRUo/Dxdu1LVB55IASZj1uMqwVdvhq0Z66qpXJYNG06Nwxj/dzFYS7GEd5we4Jwze7JJWpaqWr
hWC+RtOccUxYvVqBqVOGRxuK2RXS8EPcdAI0k2Z9KPPJT2Or9CMscKGCyJaFhZGBHT+1bVhdZ+gC
zI8Kw9fUCUZZPKhwXuBw1pbMdkbO47yI5LZYovR2sG8wc833OtDwbh6MkIK8dnaVs5bHhHmlkQPX
GPpyU6+27c+rdWZOERh84Esivi2VLG+yWvk2qGYX9IsV7ZTJan25LnaQx8n7nPfqqeiXY+7M+zoH
AO7LizWRvBpFJsiFGtX7Si2LoxONJznej3OxMODWTU80x2quv60mLFB7/lpttJmsER9aqhnwjsAw
0xQOZJ/0Gn/xVs3y+qyETBFsifm+xkzsYjXOhvD1pEuQsXly5vaijs5tUakfvarUfrgwyO8BLOcF
K1IdLp8RszFCjzO8NmHEFIN9mAA5u14fQIti+zm1WQdDE7rVCCSS9X3J+Jc0JjsRXDSxKI9AT/gX
LdbOKPUcjkC1cQ6y7gx+hlVXDZo7KYIQe0H5DTKiWwmTtVUou6Ic0kNXUo/Ss9903dow7TG9EMPa
YKWNPiizNIPG7J5xyvrZDMN8cWJ9vijbF0dTgro2w0MTrbQilPdBnS6RH+sSra0wD+gEG68w5dMo
qwvlcrvXF/qZqajZPodGu1mFtl677Ivu4K2mh2kwq9kDM4MZqsyy3LYTGhkz7fR91TlEk0pLuhUg
XVpq10jU5zAKu8OsDxEPXkf6lr781HPFul+Nxr5XqskIxDTD11Hmm6FLouNkJXhA64buC8ya9wAZ
qNUncbRq1Z0BN0/yKVJX9WLkg1/pw5s2AjyVNhKh+oOFvAwau4PJY8zfUpvRelrLH4b5HDszwyh7
WG9X+5j2X+JpMJlW2IWXdBQkbSL8fOmhZY5JBj3SSanuSmiJtMezCq3CKh0Qcbbwpu5uWM53UH/n
48IMPTOpT9bwu51X1bEWAr8IkblrIVRX1ZoOWJ9+uw7jF6m/qgakCW1kkjaYgdYjN9CB8BIT+vhA
9IkJA2LNZnpWVCBwBSnsDZ3OalLSYyrF4oJBgm+QKwaVwwhwBdZ3ScoSqDTFedK7Bh6RyIhISEPw
TRockTcAu12e+I1W6VAF0hvWrslLCsbdoXJx7EacREHWSjnb+77uube5HThTjDZD1sWlKbpHxp+h
v+gpLpQR7Z9Mqktvh0+1qeIFWXIiNhwskzpSiWPVRZCc3vXfBz0AT9euOXQXQFvXtqx5ryjrfGzM
6sUGUtpPGgxN2UjmUfAytH7bpCncyxUmZRUmvFu5MV9KrXgee/1BS5P+Vp/Gs5yjK2v/V0Sf74m6
JseQum7O00u3qRNEB5ibbTPurFIEL4zLVQ3SyE4CvfzBMqv4TYTaIh/N+kBTf6kAFU4jBQu0Z4Zu
mlyBkzw0A6jMtBFCIoxouDjpGbJ2cVjAlzoytnzegdFbEpyt7PJHC71vdVpPFlBZ9ITtXYyThefN
fqjN8Wjk0UM+tWxeogD/7zrko1SKIa3OTiwVE/yk2kfrZV7j+ac1vpWDoDNOi/7qRB9RhbWh1S5U
erG6c3DnDKYcEUICAOI61J9bk7lwy+D1W4wQFsdovM6+j4s8oZKOn9shpLeteV23X2OJxKy1uzhj
xnxMhh+JVhieOQXs7gJmThrUk+n46ipnrw+7H1MUw9jQRLGzdHw/ofcq+644JumwRwEOU0msrScS
JfXKvhL+ZDFrjJk7uYu+LhR9zbWlpjqnBvyHXvdDtAyunj41SVO6jhXhy0Pv7HUmN39erBWmSmoF
Uzc+iYYPGFlLvDfW+mvbo3iAiWJ4qjM/2MzMvKluMzQtQ+Wla/QxonTIAUROuip8zdQhIzh1e+3a
x8nmgQfUjoNiMG4J28z9SYUbZNIPurEJ/8Lun8MQVirF17hTyebJmhKcaWLbsH+M0upYjjCAXsbv
uDTjK9FAvGDSQe+dOOKirtG0m0WykUpfG+xw/1gE7DJV6QC2fhawOE79mgyYQD1VE5yaZF2ekmrF
ZdoGUoZ8Me0KDdJTBi++q3u3YSnezRKwr2gw5RDrazia3GNQAvq3NyWW9b6PPjozai+KIiA+5zb2
fOp41JLxvRdmvU151MPyoGG+4Q1mNblxD9xr50wXDRrwiNmTNY3VaZhIBc+7ipIwVr+qWtH7diU7
NySIsm8MCrFoAIjgdjtjqDDXG4qb0O4vU5x1B9tovqlah6yoVhxXG1be/KV60hXWCmADLtBItp4F
WU83vsNDeEmcvH2rZHLVC8v4sELl6MhHJ626u7kLrSeAu/eJheoSoRqYp/zeUiL9kEfFCU9a0l+S
KXuMm+luQAXgWUO8mfTM1gFULEKlU77nmfY0zMly3xvUQOWz3WbLkxkydXCY3bptajxYSVtdygGr
yHWu3vWyxI/1bk7FejAi7n63TdDtfoL6SCtIUo/BYJj3klsCbOcUiCGkqaggR6Y4aG3+gvGofRam
YuzxfIldDT+dnSq4JH8IBv+pXfyLMO+/RJGftZNPVcF/n+WQf5FR/nvyyv1HtQkTu8//1P+PykqJ
EPd//V8B46/Kyv/9H+/fyuovysrtN/5TWSnNf/zhr/Cfckpp/IOqndAH3YKNjWwFBfU/5ZRS/wce
j5iGkQXjmJtF0X/JKaX8h7qZ1yC3hPSJqa35/yKnZCz0WVb+h7+lQfOhm2g+CbtFbvknOaUZdWLU
HBbIJMGXA8fvinGSZBYJ5zf9WeuRTvFoCl8qBk6FI+qERvbzBXDrphLjoazicNM7qd44jOgsYwh4
uG7BQkqT+bsmq8UXYLKYN4fXWu0QtojICmjm3q1sBrVYh8WblvW7GKZmb7KhoyOj6aKRja+pbsjd
YJnIm6A5eZmOy/iSSvPbstr7JcIRM1MYDzUXY4wuC+AwiJOXLVBuM+3AhzwXI1xibC2KzdDfro1T
31bhXajC2JrEmu0qyK9vRqj0b0OZLFetbQavmKoaMWPZAKNLGx5n9oMZpXNr5ajdocLB3usj4xls
n45+XRrHN81ZB5qFm3PqS0hNSxFlb5psWAdFLcZHxckVb7UtAjZA1narImOKDiynxIpPBElt1bFN
id/oYvjSOrXh1MY9LEYgN8giF8tpo8NYp0zmKdsjWPMGQ+qFWsVsRppqqbzJqjnWic4imJI/Faej
p7cbo67KNASUwNbUlW+xhoFY18DhV0PtUdFxLh1ViF/KNB+HiAZRwTDJLcJm+d500yntlHt+1ACJ
p8XVmhDz1G2cBVnKp6xVK74v5mm+ZFH+dTbmq70m57AyHinT7+iQCbLtEcEJO8YjbWyWGzNcZSBD
LqG1WnfhjOgxKtJ3lDtIdnq1O6Odq+/GWCn28TBlgMf56JIg2x+6CeItr0h4YyTkkiS68mSnRglP
H1XoOBXo0mMUA1tQ685Zthq1HQlqCZPxMc25rLZFb1KtpTxqegYdaW3ao2J0tPhLXfgVDuKH2ISr
KmfnuVEQ0KCtLVw7Qx61iqU4pUsz+C0isg2jg3BrtIgOS26kNi/dZRDh+Ibd56uTNPDzu0R/Dpup
vRkzYd13hb36ctGJWwq1PPlAKFP7MAx1PzbFjaiZkmmz/aZItHlGHF3V7QMWHOawXRt1zN51pVDP
NsY+npRcO6iTPZUptWiYDz9KgzDoupkV9K+GDccSKvooqVZr2cqj0XeShod+vVzSyaNVfxfjiiYg
TmNKaxkerTwtX4gJH1zZFO8VPN0ZGqrfZuvXBBzuMDhjd167loTHMYI1nMjbOLGLfSScZdN8Wl+R
JeGtszJIVrY7Wlgpd85JJ4bi2nPKblzW+QfcSYw6om7d622uHsZOx74uZRdeQnX4pte1cVb6TAuY
HkDANko0kKJL6K0SN2qIpkuhvIY2Hvqdcpv0EaKNsb0plebsFNZHCF4S6nXrpVr+oFfLCT+voEzN
s+PMXqPoF9FtIKJ0GrdIjNxtsincichmfj+h8zCtC/u2IOsZklDYV5D4RghOVMJggqF2ozP6ZJTW
/lwEM9nVbopbjbwpdGA1OpM0I4GsGZJ9LcVtnndylzjVwSnKI7KZ9qBNKtPhQSFnuYxEkA99C/OX
2SR8B74XIahYObDLBPTdDHN5SzGFGDEuV1fjEviQBwx3sHQ4fkhjaJ7kAXx8myrTvObh8NrGdcZV
pHjcyH7YEHXMoQHXmwIWO28VLKrmZ26Hd1pfvysN2om1US611lyhjWx/sJgelQ95XoA7NqtLAHG6
E1W2MPNsRr8IwcDmdkL+oX/Xa6KP0pb6qbFH4kAYGcIKaea9GslHk8kaCgyERa2BQmGs34QNfWca
bhI1eUNZE3GxxHuZL49rtYJelR3DMhq+IjSufR0+hEXcwW0N0THN9lUH4bd1FDpq/NIhYg+UZHko
mqE4oCh60lv05YXV0hy17T1ykg/dbt6ypXtHQkkQQZHBelZPsZIjnVaHN+jgxyYPv3bGhNqqs5+j
NaJwNafbSV+fCUBkQhHBfN5kZFGEVBdja5zpB2kFYSL0QGjxl1JLL/SA1SaMqTwz5DpNhYIaCXm2
NeaQoZLkvKb5kyIEPP5+fFybudxuyaEK49uEKz0xdJ1S5S4PLTQ59anQ5u/wkt56I3noqhK8Ex69
7JQI6qSJEDa6yQv7kqeVZzBEYyNKH1BVfzWTApXZVOqM0oGmUzJvRVeZu1iDDGt17V0UQ/PuHOsu
Unp/HftTmKrZrs6mr4at/Zxt+cg061vNlADNrHnqoy58rlp25rWzLhGi4vOQK2DgDJEf9BiRLnod
rzUAUZyRSUl+HEc7MHhrgHyBh5S10AAYy6dUQJAku8by7T594AU5ixp2QzWfZZjfgBShLwx/TLUD
Wa7MtQeoRQVEsS7a5+Po+I3TY20ZGW4DKRhueizoqNSbAhouFceW21Gn464yqqc8SdGgNc37oDfn
NVHfdVF77cpMKyseGxJ41zpkI8V/Odfk0ZYYi+RzFXTF/IV7UPtpwjWtQx2NjJY/1QjbMgvFU7Xs
e0T/kzEeG6d4NlRerbx7iGEt7keRHHCkeLQdbIVL65KtKPAQvm6DkD4HO4YpiQnEAQokq4V6a08L
OuGuu6ptfhuXqGdmYXiToR2yKGpP9qrtmbqweMfwZoTYE0L/bJTwgceqeQzjfK+K/FkteM4T2PD5
JtV1DLjHo23vZZ38CHPnJstDTxvbO1AXLPfiK9mBgtKtX4M+ta6KsuBnkA/7NtvkrLM9HWO9OkIv
eXO2sdEKi3BKxVvdz8oujGJPtZv73GL8jqtGp0yXPlYeatkfptz8sa6QE3NoByUB8vQkEFY4KV/L
Bq/tVq8ZS6Sq6tWRC11Z/4pn/TGNwK0aBQWWM6wfq7R0Vyb18+Awy8pVEy1mmTq7bqgPTUnORVUx
QgBB+6H1StDb1dUINX8d4rt+1IcAE5QXyyD+yGgPDjVaUymv6aDsy7iKd6PpNAd1tu6FJBVPhW9G
+7+Pk3ZvoM7QNMVjtH6wMp2lPbmJa1n7GUywZToNS7hnSefSfiGQiRrDgGMmQRc4xwyr9zx3MTZC
hcpC56uSGYQ57HR14bsEZpMnJnPfCktvSBF/T5VxAU1S7NeVZUbO96JonkLKWxSJX6t2DBZmbhag
h8Mv5NUpVM4FJqINXTj6xP0CxiyHCqrvAS4q8lng7+RnjEnaYr1AQO8M/Qqn3dO7mCr8+6rd87wh
wXicVnwx+vpxnErPiH900YNRvDbdGea4r/X6jV085ymE0nvdjmAcirs5Q+FWqK60q6CsopMyF4ET
jnd6G3oVVhwmzgVLN3qK+haNH7FJyEuo71BIo44M94MuzhKyh1KWELpRqTawFseXmJGKBsw52W9D
+7ZMr/Z4ypbvoH+ukLcr1ZKlXLT4aKYPOaTNuDnHhbNv7afF/N6UV14ZZpCyenT6n8zHIqNH5gbb
Ij7O7QMsFQJwod0VjMBm8zExDyqOtOPbXP2cmq+xzilcBv1DtIXvoDUqCXujOU6jHJCjdssIy4zo
vVFtYi+ZxbfHufroRcbdQ5W6rP48APnRQQxF9lSDopmMzsr8vmXB6t6j9AXVvcKGpMJsT402iIY7
I/6S8IBwR/PsoYSbb+fiFBcHcxxezDb1OvS4nWa6cmTAjKfokD1TAHh4UJQT7hwqxiUSlY1x6Zfo
JLel33RchfUvglfYa6RYzMR8rbOXjcCyqx5YsORb/bSISx1/JOk3fak88FO9fUZ3AILburKwDrVu
7xoAnIhiQQEfF+quFvGDEYugNdcfGZVHl/OMGx9V3MG9yNhpsJBAGB3nza4H9bXVgC7hvmFTWXQ8
4oul9+q4Oel2cSgUeRMBRjKtWNIfsGw9w9QQZCj1XZej72LyGWqG14QCY+L0hxVeVu1qLGFgIzkp
W9MtpfQMY9kbeAhoasM8K9nFiuOnY/waZunXagR2UvUnZZA3HWKV6DYXvBQWI6Z83DkmVaX9vGaN
h6rKqSCv85OxTZ5GvThSvB+r4c0wH7QBjQHqNcV+zONLE3Nl40j4zWxheQONvkn2Y9Ojrja+rFZ/
spc0sLP8mA/WgRrPnTB4iJOV0sM6d0XhmVn8Ja4b7Cacp6GDwyyJfxtt8Lx8RqyiVNHzlLSBnfd3
kVgR0BpdSjnNvCx0nBfhaMB0YDlddAiXNejqyW3qOEjZQvNG/ammyTeGoSc9NW7Irbqscfk2ARtC
/g9fuhoENDXsmXarqNAdzAfbkue5t9ykhrW3WnthFDZiU/IpoaYWas/8bX0oWuukjFikVJkccGBI
37pE9crJRH4zj248sWmDr/tDzmRfMxX8W0QHv8859kP6g9FFtpHn9kaN5nkj3WRsr9xhN2zPhfOs
WvC87f6x69RzpIQx55d/D2vEx0vp15n1gqbvAjl03JVatJ+aGPpHdEDKdl6wT4sk1gLTZXCQ9+UN
glFeVnWJzkuaonSu4rOCrn3ZZHuMw3noK+gSTr7tHVB/2+ZsMa4CYgvmJj3EU3hVJYVY8zxh22FB
4WjbM9RH1EhkUpl2Sxn9tTaoGjIaixI2Dq5JrXMjZRHItHnFGuEilZXxBm9JV6lvDTOvNEWFsKwS
yUmJmqDUfqwJbg2a9khGnYnQcfVMu3Q19RJS/EJy9XI+biVUlCQfq7psa3I55vchbgvreK8iMjMN
5JjpdGKK40tD3a157SNYfB3lce7q51VtzzrWBbA7X8ouvOoRHXuFoi2hVZHmY1mYyOr7CNqowAZh
VBtfJa29Gx0m8Pq+jSc8pCzW7CuTylM8pRQ+ZndTVQ4snvIcjhi/RIs3bC4fWcfJJEjiahrn3Zpo
JyVXAkv7Cu+RYOBmt6YfGa3+ZCNBy3f9eMfZbYz0wxi3nrJi9ERV59sGhRyhN1l4BXcNhPGlLCd0
hohO3Q7iJSI79XFE0bqI0Qe7gA0+qs/xRIqiasIPpjXdV/r3pXyXXeUbhuMJe9pFGdxfae/nRe6V
ZMCdBztNeANph43HeLYhU6zJ8mxMOYNuNNrCyp6Smn1izk007jgZeVOFmjRknuv3OeV/pRnmLplR
IxTR8KXLaMBaa3lt2qG9NSPoIZEJ/jTnxc92bgNhAiNV689InQ7TNB+MxvomZP01jB2VK1eD7jfQ
EOs+vA5VUj8xllOwC7PKk2DGhlSyRJktiMOesvS5XMihZ/IGXQo3LUiQpleUIt+brOlQJtvDCisa
Y24ej6SIme7Cx88L+TQJHLwSyeILB9R+De28PVqzifwIoxss0e6ZqaOdoMSrZ/WnrrJLODI5OSUL
fiv3U4srSMXUww87o3Hp8MHew1j7kXVzSEnRWQe7w+kmUuPnfnAQBvWTBBGqYCoyuKbTZxCikRfi
tYOeeH0rf6BXo/zMN562Eak3f8JH/4kj/9nQTWzGqH82OsT/m6h2lXgQkkylZX3yHSxAGJsJxaS7
uYri4bQfKBmv6HA9uFqq+z84GjZ0xOECnaqG/slEs9WMKIxnzBniI5W0F53KA+jbH0buvwtZ+2xu
uJ0Yp8RkeDs9aXw61JiCVFrNADeaOOpprt1x9zrrT2393EWR9/fn9dkq8/OxPplx0hEh88051gQr
1FCvupru/v4I2ubu+vk+/fl0Pt2nXAtj1i0OwUo1+JOPv9Z9HIC1kvuF5xPpJIor7k2S6JNj+5Ke
1UN3xpfr7z/FL4kTn0/0k2OkCmXMTis+xbIvj1aQnEji9psLSZKEwf7WfPZXbNzYAnbZpQViQfH5
2Rw3Vpu+bJfVVd3sUHHCW+Thlt1THTWv3rdu/rV0f3fcDXL/fKlthxdiizQzhPbZS9iCTgPzT3NV
kN4SwVmes6hlX/rixlQ/dOxFYnv+zZX93TE/+QqreKqMaWJpbn40gm7fHxC1++2+O/zmBm5P/edz
c4iqFAZLLzqhT+MGS9Q5gL4hXHE7+JqL/07uVS7l+uzOPxndnxMvd62nvz/qvzwo+drcSxXbf+3T
qwgfSB/i0BZuOsPQLR7IPtyNyu9O7ZeXkLQG6LwcAbd/fDI/vYTFrKSMX0rTnU4LWURb2GF1tW5o
E09okG/L/e+eE/HLO/npiJ/eyUyr+lqJetx0MIMmyNurnjGP8qZA2dP9Ui//5iH548n7y93jgNgg
mYyfBMOpz0/mxC5OGqGFGYk/VWeh9IUnjo2v7+09nDxirZhVX4FDfeWqqqPqdUf7kP0++G67kr98
DCmZjRNN5OifH6Jq1BbL7LDUzI/9MfHHd0HGK4Zn0b7zZoKmttAIZzxav1ll/+X1lv993M9hDj0z
BVvf7vA/40/d2t4p7pYnBvH0nJS/NX3+db0zGQIa2FHg/S4wT/18h7Mok30K+GY/9x7d9x7deL8j
yXZfBbHfnf/+PfkldMrYDmezyGLZKjBr/7TyWG0Gw7IWWyF9aJoUALOYDyKog/mA10OpwBbRfVu7
MHbZwdmyc5IR8Afc/T5p8HO8MKvDXz/KpwVJkEkqolZDYO4pmOO0UYsXxms1KycNVH29VWAI76ib
/P59ZduR2etC9a7XnSfwH8nHoINSpw+7ckZimj8uXu/+PlhN/LLJ8yk1wVsPCxrm+OcnMbIkXpQm
JoPbE4HbkIsOEoFSQPxZgEOt38IZcUF49phH/e5t/GVV++uxnU929wNpCIq0J528S7RPgCwvdfwb
137xL4/BJuSYPHyGNLcV6E/TYduWoV1PMcElOJ9vKwwgEZo6bjvmgUdyrV1UUL+t0n7Zd7cz4/HT
MfklYNP+tF4jKTTasSEuYjPyl7f1kbmGO75vr/d2Hwf2++zfCE3ZJu6f1hVKNpXUc/po0MLPs3An
0xpBaIrxxyZo4eCFK6OHEzUxot7obplyI6KfB8Uzfrey/MsjC5JvTNNAbfDHyvOn62xVjpbJjiN3
PnLeFkMJccjcfAdC6jp73sc9PhFu6P/mff9Xt9cSlik19mLWmE/vO+y9JlQZQ7pb7LpCw+pt6Zrm
E+pj195p4Gb/RvyO+HWj3CpjoRLbSg2u6Z9qAHMatBQ7Y9yF0dK49H/Ex0770ANfaL3mInwiLvd/
f6a/lDc8UX86pPHpXSE6ehVwMwy3YlqxxEMQDoyXOgg2OlZU1l2idj5K4//R9f3vMzU+XV8EfXoZ
RVj1jIH1f9g7r97IkS1b/yI2yKB/zUymU8pWydULUSpD7z1//XxU9TktUQlx+r5dYIB5GKBPdyiY
YXbsvde3nlBdVb89XFqT3YRxWCvdqzG4fLF4T80dDKaz0xSmjbsSBlIf9g9Y4SpTPGbrn+rNH+vA
1lwpO3+vXcS78ebzb3v2kDANWzGFwE2Jhrb3h0Td0z0Kyg0gEVTrnbgju3DIt54zFTicun6Nzpdd
nD6+HKdZvhl2dkPQsaW4TUZCc+qP5GrEp4zWVAKAbIPZ7lLoM8OOv95Hb0ebnYRpqZKgTakVTm+B
6Vckt6awXRBImBBXV9l9soYUwE9K//U1PaeLm3X6jO+jHuZrGgDQFX5UZU7oj2sSH6Q8pjNi8maD
SIdoBud1bYvF8rB0Ii2NNntpjX1FcrEH8Ta9lMkl7qaXMuIKvA6WXsri7IHwZmazA8HuwEgZBjMD
LHulbJJjCiV2nW6gWWZr7aZ0eC48UK1YW7SirwAF82CPf4W3ixvn/B9CREnQRdQlzy6ets5sOwjS
Pz/ydJ2TBpTWIHhWRGAXwba5WLrElXN3Hb7dsqnQCqbw677fPHJmd6nhhxrriraddUV+7Tr77l0E
R/2q28L1yIDUIyZ58I/Sz4WNe266b8eeTVctPZLPJhEEFX/7x7ip1oR89jr+7X8HqoJfqx2uFr/x
uQmzenlI4P82vZTeT9i1QpF45H85LdpN8x2a4q15h+DggNvdA/y71wWGAP/w+WTPzRVrHNNWiG7J
Ns0OKUtKCrmqWM8asWses2Hlu89HOPM80Cf3nf8OMTuQ+Illel0YArWCM33N6ld/MS0fe9fuIKws
PqbPnfNvB5ydSaVSDBltONPa6TdizQPIkRxlJ2/ZKztp+/n0zl2hbwebLdTBp2OgrAzKqEfiWy4x
Dr7jZEH7r4dRBDvQNASW5tgSvl8eih3WHLQxcqdteah20U59TUQsBQTKmfOccViEQsg6HraztS+w
C5DiLqP0t4vuaIXbN9vupO2XsznTf2h2bCu8lw0h48BsfEgilSnNESg/yKlPpWylpH3ZT7CDNhCn
L/xE5wJYUptMyABxiyRlfmjnXtiYec1YXFLoQqAXreytd5wMdenOMJ5Up70clgOOs3NUyFaT4NAE
u/v9j1bLvkrtIZzG7TfQAyrO7eg+WtfOsAlXvgO5stwt/YRndjST/WfQ2YJErlCFY0QLluF9TdJT
ixDz86W4NKvZEumi2gZVPM2K1ifJbnZprYC/lRaGORfIcB4SpnGvs0TmV4CBBLmtYn41Vr3LXTul
UpkWzJw1gYzz+aTOrxGcU7BxkS1Znj+u4MdQv8qmpP/O/IEVOSl36yvd/pRxeNRR4pxMurv94kV3
bsPxgPzvuNMT6M0TR6ahhFYPxLrhAf7S1ZQ1hoL1kF0vnSDnkiYqka/MKaJiEDPPUvVRbFplPb1q
bvvNlBryvgW7kQdNvI9vFw/hM6vk3WizUz+TY8h8FTkxmpzX4bO3T5x2j8PhQ/67OEBA2pkndSni
nvbT7Ex5N+ZsvyF6MzzQ0tOY5YmggRrrE8SvjbxN0Z49/S9S4UuznG02e7TQJ0zfFJ8WDOwbCEJX
44V2U22kXbJ1jaPxaC8+i8/s8HfTnG1AaFiosLppUDe9tKxrXAOWvuSZBI7KmcXVTPbGJLf5flXW
Zj9Sf2WI+FBu6426bXb+RtvQ0J3xIqVdeMs23BloaXdLT4pzod/bsdVpx7zZEYNixnadMLa2U7e0
9Tw2Vz4HJ402d61T1I7qSJtm75/Un//+CHg38CwWqgYqrbSc62u6dtLTFN5jOrGnuLHFW/VyyqBC
pV4up5x5UrwbdrZThjK33Q51Aw+Y9ODu1L19B/h9XV+J/dLdsPhtZzukDQsz6DKmyG/6lFhQz1fT
b9vuKRfDW6eMe/g7U7x8wi6sKXW2V8oEmXk+ZVWIMrFj3CRYTWFujAh/o7iOIDrzfOLqwvHtU7p2
15//umdSSe++8mzTROaguLgO62upuO2xQ80qedXinmf/rQFCwHPei+vs7vxn66izAz0tR+wBbQay
5QKXKcx/aCP8fC7nQup3k5lFg0Nftjjv8SkNcgpwWQue3so+WdcryzyMJIrwB/h8yNdi0Iez9c20
ZjGUnnCzkNPV1+EJ2vR63GKZwMMMrRseJTcjWcjo8seUAUXRtYt+ZgfahzfpJZ0Rn/8h56+xN3/I
7GgqAk/vPJ5vr8Ec0f0q/eJvmPg11aRt8bgw2pnw/u2X1maHERhPUKsp04Yauq5POochtNjNeOCT
f2tfoOryMntWLqMthSV1yaF46YeeVx7oymDDTsN3xwR53HYk/ZmcQN6R/Kyu893iM3Rhm2izwyiu
hEbTFF/XL25RssMTX2vrNtyib4KGfqXc5b/dJ26evb5w5YhpzX5YYBRZlCn9Sc/D7GiqgrLNS7L3
HIPujtaYyUySnvgyI2rQvtA+fe2uMFKhsCIu0l+wbLmb2q1+I+6qvbxoXHsu+uR58s+fMzutujJD
r1KixZKP7hGE2R7PmI22pd9qsxQrnQ0i3gw1O5qUJhF+DC993WXeY6fIO8uvrn2/eFpYy+cuGlIp
0yNIaCTUZzvHpyjT1B3jTFUZ96jswdWsIRzu/WOxXxjr3K/5Zqz5JT7GRSS6AcpRu50u8ZHuoxVt
sRsv3HFKQHVAKESZxKM1aak4My2U+UJSTKgKZHrBmMwXUpH5YykXrwtJZvEiwtdWEemG4lDw82Ex
8Lww1+kM+GzA2VLBnZCsfcSA8An23vjDp+WMrnTMG1YpGqdiPOX6JOf7sTDuuZvm7URn6yZvez2v
asaF5hwfxo2/Tq+x93ZkZYVZ1DHZdBd/h9j/SuD6v1Ov/v9nDspR+ImE9Rfi6vcKVo1/4Y+CVdh/
abpu0M5Ec4pi24JT84+aVZh/YZjH1TjxsyjcTdHA32pWCUdR3ppk69mPf96c/5WzSqr8l2FSq5ge
v4ZJ64D1b/Ss2sy8mcKHMCaRq6Wrgj4FRn0fU0NKRuHVmxDzRW7eiyS0rLXvEvs0lls60J0IBNGo
VnDRy36X2GnzzS3z4YjDan3hp9kExc4yWkcroo4DmFbpFq5Aeh26anEBUClG6yWCdVoNrsGiV5J7
qcnGQ0p6DMkaUI6THgR+slaywn3qUwuVaTV6AZDX0EbpYhfisdVshFpRXtYYiZT9pLT13ZHGRJjE
UpYoTl620NtKo7M3OWI6vAr5/3+KXNCqiDL4N12gdMeFntghW4WE3xWyTQOhLFnrdKS7uClC0175
VP3aFbAUbWtUSrGvULe99FEd30paHN/Q9t/gzASi+1BIowzyW1KfAEomyEFkrceopjEPapyWV5IN
HdYIy5ie/EDZGMaY45KKMgpvIUyJtoUkexde14QPDAFGEtjRKUh97SINDKwu6qLdVHKYAwTp1FOH
Ho5OWiLGvA6tg56D4azTIAYuZRUoOMGpYaRDGb+8sPvM+FLjg3y0I0l7ivqoPWm4GiHmLMorz9ax
KhqzaoXDpvEQu119wDAUnzgdeY/fCQS8HZ3LfR03G2ClUHWUrkLiMrZfLHrI7kWZiGOQyK4jmf13
S6ErnYLg+KIBwbkrVNfcZakanrwy8i9j16qQsGVN9iARpDh2aWm/EgqqdEq3gZMLK3ypLRxXAqVJ
Nyoso3uFpyv+AUHohI1X0Pvr+8m2FkH1Xe076cWLx0KmPzU0nQ6mypY27eZCNssS5lDc4fGmRLvI
sFUIxH26M0TZP2LUUe+UElTWWukHa+8h67xgvORXqprezwbFrhPleowhXVRtUI+iAkrxFHItLCl9
HX1m6UEhrIvURiZV4eSjRsONVnvNMVbwWcto8dulHkStldl42s9KiiPYkQi0MOp8satUh/gfpMD8
O/zpDKnu7ukYq7ZpbPv3iUZDM1AX46TLUG7Hoiqe5ULimueJ4NQW/bob9MLylyRowxc1lpKDUoti
X459DIFNkZ/MtK3oKIl9bA08r/vaGmTSIat116EMMQsP0/CYuQUcF43tFICrvwHwZW7sWFedsZTM
XZHJ0kb18+aRWy13fMnInVQL3FUgMvugIsg5am0ur5SuCzdG4A0vuLxWhyxM5AOcU8iPFYgj3E6S
J69N7FMITmPLVaefrCwT21RXtAsMp9JVOqR4opr0D4sYzZFi0XmfIc88eq6b8RQa8IP3cZVQZby8
ojBttkIex+/J2Eq3ad+DbEk8fT9W0HoGEzfcZIjUTRmJxqn7IDh5Ae2bTYl8wUsQmSsp/rOwwcKv
tp0lN2ZfS2uzCQG1K5F55TeFfRmXsXkt16qNNsHoo20O836jJQb2sgHK2rLDZqzy6H7W2zqEQNNV
GzjlFJZEAbcRdqNx6qxKX02raVd3Qr4FsIgdZdmHOxM2/7PZu8mxgEH6ELdydyELLzoIEyWjUCrp
IkQJVDlSrdHnYoAvajVluAwURHv80B3EPAuBcA2TVU41FAkAZ64RoVaXownjN48T0DRBrUGMRDyY
V6n9pGZKv2k7RP+6CPNj2AzetFLqe1vK6is7Zku3UWodijBsnYD/1IXfY5lmlRzNos2sfdqgSKwq
+N98FW3bYj72GINovWPDw1sZGvNUI508hLlWnSy3wdIT950BrUxuX0tRrjhBBu+ggk+Hb3NtXrth
Eu3FEINdFCK+wi8Ni1bViy/SeOy2KjzZWztpBM7bVdCvOEAxHNKwYDb7arzvKsBiq6wDtKOnlXHB
isX4ppO94RHzQ+U7zbvWc2l7yvcAR1b0zCK4NAPkUogYeXuq1WQ8A5Ta1eCeaCDxtp2khl9zrcA+
RTUVdQNnAQxbi5bovs0l4yLXxHDD/T2src6zvxkjUvVY1ZJ1IBRA5PBFhGPRxP41ww1yGzaa+GIF
PgzQoRIb0Qz+cDHENOr3WHvsJWOwABeh+Fa31pBZWzNVgu9K3CsOZzJEtqpFBabk5WAfOtVXQeiN
bbyWbWiFbAjrWualtUHNiYC4SOqDGLNmnyigXdKkaa7rUQX7MA4ZvS9gYpDp2cN+kKX6sqpVC+dl
gJeJnoxOm4z23tR1LrR6xFzNrnk9oRNGIlD7fctbqnIfE4V/p1Rp2s3tAonyEEuHTBUeKPs0fGyK
wMYQFYgfepWg30h+1P2oB6l33NDnDFeU7qIpKdbIaa4gEIQkutWroj/YdV3cdSk6Yq5HHy3AqAS1
63hy3Wy1JHJvSx2vugBeNMSxrN7pRhec8Bouq5UY8LFq2lwj91QB8/Mj0ztoboNT4Wug9n8xK4b2
BJqfxKzBy69ybmjPv/EnaJXMvwhXTd02KYlZtJWppHT+RK2osf/SyfxOoSkdjzQl88b6O2wlaNXp
/La1qYfPoPmNV+bfnvbaX1SubZkWbZuMsUWC7z9EmJs/z6U/qJzzaTTDeP+8sag90l431QYJXXUC
uNnzRmtsFWQj0BNXS/FCtAJQcElgDnsbcBHeKUUAkK8WMvLQolJlzh0jemhjYe2MzMBdL+rN31Ya
IzfNpGrn1qL96VUivwNmH957QxFOgH9lH8NqKZzcEvbBRf/brrQeTyiawtQ9RODkoQ9EgwODIt+2
cdMfsQVKMBgJ9KvWstqdag7yDfkod+uVcnU1yLGKg+GY/a7KUP1BJ3L9jMJauaWqO91olpngxVW7
5qVdjOGXHCk/KuUYcZw7duykkh0oo6B7tKV0/DUY9gjDq9S2ku4CEhbwi4A4l3st7gV8VU2CHgPy
EReJUj0maNA2tSWLJ6lR7IPwUh6eQUmzQpN37nUDM41A0m3kTSnTZFUZELgD3yvAGujJZGGAPueQ
dbhG6YVMOhYbjBMoPvGA5KW86NRQHKw0pTSmVO6t6fXRkespXY8Cx4fGtMcvcZIPJPwy+SLoLfkm
rpXwAlZ5s9HrztPWIekNB8kk9mdWCUC+TuXums9cfg1hOP40wJEiE28xFVcwZF/Zaot6y7DGWxNd
/LGNckIWnii4Q0C76rlX/WIbWVnwEpdWt7cizYQAloDf6zSBL4LN5byaOKxbt47Q8BaesasMqdwI
I5SuS6uqDkkCwN2CJHmJxLu97C1FugWUI28DnCbuaYfM9/LYIe1NShEeLC0YkLoDWMdgoV6PsRxc
GNJQPXJtwhZDrz1c1K4KA2QwtIOri3of9lL3Zex4Q2mtDjzP9er96MXkPeCGo81I1PLOj7Tuh6/k
eEGOQbrWgErSqF0LcJ9eEeTPEiwvRKF5iQq7DK4ARsgXsRWVj/jZSVzXdYvDwsAdldXihwpoOoYY
EVQ7oeVA90NLv2yFkewSwZ9neaH7wmuFVkpMSvIJ2DEEp8AscDPwKi3/bZZagS9f554aX4Y811eY
AeZV6IhWB3iKIf2R9B2aY7yaAkhffXohXMXfoeDERcpOZVypEEtDo6se6qqU/VWGbUSzLnCKhiCu
S3cY0uY+Xemlf6ekpnWpSkX7oxwigXSyH3fJICoYXbb0zVQnzhE2XtljnsvBvZ+2o5NZSnNQcx0J
beQpV3lrAw1y4+RkKW0KnC9UdlEf+PeN2cuXwh7wUjIrHhhI9ACF+KiaJbAcoPh2UVBArLQByHqG
RT6q8ZBQ2n6/E5mGN2stMsGtjWMuNnSxU4x3kMGRj/c+krpCaxCtl8kq5El92dpK7ZjQ4XdCxWKu
N/AtsCTNw0Kvwu1ZxzmF8xLEa5LgwhiCz5ajLHow7KQ94m2R/qgKqCKD2nROn3E3S9Cm1oS05Vd5
UFQHr0wMZ9CsYm+E3bQByZxQWwdU40YjXva1TVTmA3fsJaWEa+TmYqWWCZxbyW/6CeIwHBIvs9gw
I9ZsSSjxbhLVxgpTXgMh8LsHklfRwTTIq2MAYmU3KOEwgzeDJN1GQV9uUO9VX2FLozfmEd78VFM+
CQ0V7toWAVzrTICdgjsrQB9SyrJPQVJmT8FgWz4oROzLmjgptrh3aYeccjdWUTFyPsfM/Nh3Ylsv
QV9UQ/bT5/HkHshjmJeNW0BegdhWXpWh6O9bJefxLsEr31VpXXyJ9NE/Ra0O/FoHYbUSWC/usXpA
d2Bnko+kL+quOhUhd5bpeOkAcsa9IMWZKy9xguo1vIoDBcuDFKr/SndLcU2gNn7F754m487sJv6+
fY93cbovbNYoLBmJNlFYjJtO4Dqv9D4eD/R4biqTlvrKzRG3d7EOVi5JHwcLbD7ETGTXctPWm5Hn
1wagK6SuukweQ3m8ElAM7utCVfaaEiCGNxTKRcoQ3wx6NR7GdJgcd6POsYo2OIhOYaHLdvqomFZK
/CznNGBwKuFTOFpkFSC4ZMOphhPkmLElf1FaN3TgbaDlxDUXW/XKdDxTEneannhOUkOYMAyY9Eab
gzIJSEFYdSzhM11Iv9IJ3ApruForQIlT0vVbtTIgm9hlojmGm5X3aSM1z1npevdBIA9QLkllrCix
dfG2Iy4PtmBA3Ke8qLDotILiGzsrdupkHG+bpCvBiYkAh+yibSJwFFjDpV2Hr6gte6VytPw6+jly
hxHEuwY+nYmsxmDLGxT5bRCCxehwDZnsk/38pgaZue/c0vgdt1p2X0ZYvab8LBem6+LVJHSIlaMm
0T3ijRZgX7ge13FeFHd1kUTPXifZyVoref0hdxvXXZ/h09Ta1JimlZ4/dmaS7Io+lF9cYaMtSVQQ
YG5hgcQWBs4dhr6Nombc5lqMwjYRan7NLS3fGpKRXhY46J7EqLY3+NmBa9P9Qr/GqXf8ludgHsK0
1h+xmmP199AhLMjfRzmHCCAwx6CHdUz1gGplpx6ySh1gZ1jwE/y8y7CfjsXWAhwb4gAQFmKv2uN4
tOM6+JlHWfsIWqAONznsMxXP8SR4TuK2bmAfZRMm0XPvStu1vwWyoI0/bIo7Wea0aP1RrAUCoq96
LMm/7DYVexwitOdWKBNSxTJuJWWYtPdaFJxMzeh5u2BEIwKJRMOoJqeuJZdnK0p5wEOnY5F1zW1T
1fQWahXutmJsDWNleVp+1Wkm2FCpG7OvOR4gAFNxfFm3iVFctGPZ3CpN3F9kY9vTNhy0kGoAQQ8v
Iwq5u4om7q+uUUBVGkce6sAhym4X2KOnQl/yfJynrab50WRIxVcaQUPFrtK7XZX5NS5Lpl0Hju8W
oI5GJCyroonq50E2Jux0ODgc+/njgMfYISv61jGUZDgOAPdXsqurv+vMypub2hfaFW4G2NJWhJHP
KpOZfHzZyUFR+dcy+M6VXw4I0w0lRXYVwCXA5BSC87bQIwuTvFx6KKMWE+/EG2i299EjrztZdnd1
bCqPVakmd31rYjWp9TmJwDDFAhEDBGQmEj23eaHtwkbhzrZjmF+lsAYa9zvCST/rIAKVSvJUl4H7
VAkQe2FOitJUErAallZe676WfiHlmF5iDOFtZdDOO5VjaNOMhncYTIleV5lWa2Denftr9BMo6J7X
H1zgIXjsopr4Jezcsx077cwI9yHPeyStqf+c2kj4DN3Y3hFJNOVlYhpu8JzicehBg9LgoBwyM8p7
rh+px+4BxgteZoF/6LysP8mx1p1MdvdVi/HCmmTRfYHJ3YPacgBuE8yHalgfBvaaPb4O1Y2MdAH9
p25LnoAsUUbRA9kteK91AqksiUKX3G2g9WvJ9KCYVJFvfuu9xnzqXL2Xj3XrA7eKYjXA6FVtcxfO
zSDU7WjFE3TW1r0eeFSo5Q957g+XfRb0oHSHiCYJAgRxTRaD5HSIiZ22Qs2AB4irh8pmaGEKnUbX
w8RVrXCzSqAB4cOBOh2GIHyCdaDF7SaFPuCQrtcizFQmVkmMeG8XmolLgExu6rthteVkvCuLTZZU
I3q6iu0MsK2FNFv4bUfqqQtJCTahhsWt62d1S7K53JZSSQ7Fk0M332OX6HkwC6gqSlZS3ECQBnZv
haasP0L2zfpjyX17SfhRSYdY9kvyYniRXZPD9Phzq0bjuEHZABBLBaauwmuqXC6ClQgR4UPe7aPT
m/fp34/At7J38b6UxpvPoB1U0AxnwdjWzbkQ3SLDkoOmnypabX+BdfHXaj3uyxfrJJ7iPUhZ/JMv
NVpFhpdb926pGe99IfbP6AYPPaSwJoLNuZBR5woBhEQdz7oqjV9K/GscFmqFH960hkxvpmHDKJ2a
vOft1qMkYmItaR30nhPwY3jVwgCzjoHXOWiyRiv3NAedTfe+0uNGJdS9gGbFQ3kojuGmXTVbc+ei
UAgdxFJ/civ/y2aXaTTTZkIqJa6pojxXSoFrB2qOEKyuL7Xm4OHy/vmCmLpK/imt/vnvawZ+gJpA
0vJBeVkZoeXWuB0HcLU09diKe49W0P7SJbLWAUJ9Ptqs6P9nOMrjLAEkZ7TtzirkgSQ8rSzSDc/q
A0ZlFwBXaORLj8vijlkby4eh5gVyXxk4+xiq+D01mwbHZE0E1aJqQxapLcsLSPN8+JBvZjZlbd42
1fHWG6AiA8j/MuAZ/aout8i1btlLDTrVxT6SpfGmf/6miU9PcRqwKfpAHd9OAsl2Lw6cxTuxtzfZ
UrPB+cFME+01KiC0gu8Ha6JyVAvo/95Du+HRH2/6C9YGLvLwOTBRX1YYfDwo8EWnZ/0/A87KqVB5
sSr3so2M49RBdngIWHSrANfWViA6Ti2CDQRl6mpheb7vbPjPmvln2FnbV6r3ZDpMvL+PU6M8z/Mt
gdkBaS/NSE8UMDdLTXMzIe/HEaf9+fZnjAeaG2C5xQfrN11mvKJxxgl+uadpopjKAEy/x5Kk/j4c
ou1SX8zZPULVXKEGrlsGQsT3oxddS59QlG/CAySzHSWYVe0UB1pwtssi/pn8cpoqbd90vILhM1Xz
wyLycJptC7PY1Jv0EN+QarzN1hatrgA/fwLGcqwFxMvHq+D9eLM1hMoCJy2j2Cjxt4AHKxCef79c
ODA1YXGVgXhQXzuu3vx43dD6ekV1vN1iybGBg/fiPmso44YNrWPFoip/hkHgC1pE0lhRmbYlEAvP
VflmSxkqxfxZfMPEbNNdRXsWzpf2sXvGsSFY67tuA1OmWQ0vrmPdxd+WOtzP/QHISQxAeyhkptz0
+/UCHbglfh4BL9BGu60cea1vgW9vJU4dZd01IAlX6GZoIcM6KvhBf2L2fanz6XVRvruypm+NrMWy
NRsowvykxRZKww+t2E79/CGPLmCG9D3Rw7byLjiijtoG95U7zB5BpdCqCc+HTlT/W7eooftwSM3+
kNkR3JLt6Fyz2MZWvTZRvKTWRRIuHvTTlTifLoAiNg8NV7SxzK7MNIx1bajK7SStmbRWfbnLxQuV
cLT+1/AIV8VpdPCOCLqt3n8ttdWicuPD6c88p0NCIehh/c2Vc02nq4lWl1sNrNpac7KdiaPrSt7y
8tr9tzHw/6pJVJM43T+tJs1rSfzv/26AAtpPzCkj5yJQI3Dnn/wpJdl/AWfmRLDpgIJIImhk+k8l
CWY/dzXrhniLbTJtpL8LSQr9VDbedXTx6n/+6b+pJLEG3q1RVgeaF2Ji/gL+DoSOs3tT1qwY2H4d
rMZ8EFAPiYZcX/6S26qkDgReEVQ6iJJ2UmcYsNc0Iilpt5OUKE7VJ15NFWmwyR8FEq1B5iy7ybRY
NV7sPohx28bGB8VOZFketmpJKytAYTu5k4CIkfIFDuLxeDN540n8FT/6sa0kSIZR3yqXoYpl0gQL
disPEfFAnwGoyBGFA1zy6DqSQkW0uzQ2Mv6VroxTk/9tOj08MQ0MHDXMlGuQdUrUUWf2SnJ/fNRv
0Ugde1VZBmDoODDk71ZN8lqDSxhniGG0tgqUdQ4uW9mRg467KXFpRIRKPiT0PAFxFoWw4RotMzFi
bq3a66nmUjymq5xEk0YROZ76Bx6o/1g1LD9Nta88RWlbWiV8F64vWGse/48k34IRQ2kQdSWELBOc
n3Cw7jA72ntkL5W+wQYqBggSWQTj2IlopyrI0dODFaoXbg2iU7kdyTIF0lFVzMbANSoWJa4ytQs/
94tnFHXM2Rr7SfZLtBEEWL3qouFKKYpYszde1aTgJUUDqY6ESzda6rZn0ZW/0kg1mw6qcaZVP/Bd
MQi5zSiwgMOWuEWCYg3NCEmbMIcmoSCVibRQj11B+vAxlc3BftLJ5jV4l/ddNd5QHxqsJ0pFsMHX
SMR7E94JtoSUhQYyb941NpVNdVfV4RC9uOAl7BNWZ7V5So2gUX/Cpq70aqWOdTg6ceVL/Yh1tzbk
vAiUNlBJ9EVNoxhrw29JgZzcSIUIW/imG9/HmFh447Foh7b3yKDmCW9nG0YeToRl0uv+HR0ntTas
SznsWwiKCc9v6Mw2wN0SfVYKYDjKfe9ZCiTS9CDqjSb9gVGNpv7yya8bz+hFREXPXRuNwbiicayF
XqlqqV6Ez5II6HVak/lNJy89pe/TeC1YI/7J9OnuQEONVaR/ZDZxf4KqTNrlQKGAnidaFPQu5EK2
1T7Wn6gvNYNigP2jPouOPdBtrBb8gEcL/fWeWw5httIoO5FVdJIBfZkNJzqyh/AmMyJDNwDS+11Z
Vbg6Ya0nY/6T5uwGEn3JoFbmIqHvfTAO1oYgx9TQ4vIGhrk0D04pM6h65RGFUx+59EbH21c7OJsD
Rosr72fqDBfZ45vzdjk78jok0ZWiqNx1kPrm7DzLqEVoxVOhitBmoizEX6Bdd3h0Ip6NV/HVxJfz
Ntba3hvf2ucq2yzqQGYx+fQ3cFRbtCa9aoTteYbGSOzezmgeWOGD5+DQ1ewkABP9ujuFCMiXBQkf
P/M0nqmC0CC8RBz/PqaTcxJaPd9/JXbGjho4aCNdcQacRQ7+lX+RX/reQgP5+7jpdYY083IMENSg
fptrLsLaphlJwzMsTtt1U5w68bOvfn7+U54ZwxCTyp8LUbNJer2fVaN5ZSZKDwxSflXGt1p5MOLb
z4f4wB/hl6LYj4EKrYRsonmGIRxroyhruITuvU4l2JGdjjfUeKdAKqSX8TjhIpbfUe/jwdevBwtN
I/6dkEG2ObtrG690x0wH9BuSgIqOCUJ1+yj2/zLqm8ahc8XkQqenmg6W+ResLej/PMNBcPfjhrjw
ax0oL0FaX1M84TXlwrIx/ZVI3S90deyUTLdwMa2+ff6NCV7eBL/TH4EhkYbLiiog1H6YLHDXIu/d
FGkInumWRWNYAffL+zKQ2hOWDzTcfv63I5o42bM+abxRkXHMFk6aBFY94vy8akj/a8WVCdu2xQnE
sPY4MlJnj5zPB/y4UhlwAkOgGOa4fFUUvnlElnLSuSqmuBQFton61A4pMxsXnqrzAI33qUankTFR
QRF7z9OIUhRFg+LzY2ZS5xTIjZR0aYgPELdpDIhkChuChCX/937L6Tj0WGHZMZGjvrUffYBd/val
eQDJcwx2+G08KA6t58HWvllMo7x/okzrhKcR+jhD4Ut+3O6jrmJpbJrYNh3d22AfHKP20oachZ5o
ZxU7sNmf/2hnTmnTVIif2YVkNDg630/WHTVLo6tU5aZwd9SZdrn2CgFEY3mNw2a5mJo6N8O3A86e
gRW/nhvEDEjB9xBv24tePZiX2aHfpffSiQ7YhQl+PGaQR2ADxl4grleN2XjtWEltXAqsX21Mi1f1
k3ZErvtlpAKFcuAhOAzbRqw6IEu+g8joVvtX2Zs/vyjPfFrTNLASpNrff2C7G2zT7hlfBVklx3e9
+2VhhrM9oU55TI5tsGdI4kCgzdZrF3r0FiX4NAKP4PFwk+yldls+KnfZCVff7/0lJsLZy8Kg05/9
z2sevBvtfuRxQPzo9O8RabyfVp2bZepWTCshv47AExQp+MqJvNA897fc8huaW3fDvlhALH6cLB62
ANcMGv1AaM6jCiyuU8zJWZZ0pPbms4Hl/MLMZgt0mpmKLkbRSO0RPc0/ZzSWAksoUpZT3DJNKziW
e9x5DsbWPy6tjvnd+2G0ab5vTk2pVI0MFgOJph/lSdnYjyop/ghCoPEDn6WH8v8hUvow5nSSvxmz
lfO+iQrGnHLuBnGS3CEIfhUt7nAJu/m3dL4PA84ymACh+sztXj+ptdO/jCT62xtlDykJktBKP5ZX
SPwWI8LZhfT3qLzjOUep0MxrNElZ8gLGjntVexneKLuA/HOQ7heWy7TQZxuBjLNC6Ym9J6A8vv+Y
TR7GvY0HDR+zc/Rt4kS3rxLYrbE1XqYQ+/Pxzqx/Yk2BEMyku4tt/344L0r8LHbpRwiNB829zJKF
YPDsf9+iyZTAlortPDVrtGUNoBVhYFKEq9q+oRb/+QRmpbPXk8Om9c/SJ2iE4Gx+PwM972DTq63C
9eruePY52Rqro2O8l/dLed45q2VaAu/Gmvb6m5UOnTELurxTeBPwul8Lh6bFcSVdQcLcjuv8ytoH
1oo2zYUfaVYi+M8cuXg4mpHzzfNIXa0bOWVxhTNE2dZfm51xM5BRxyoXJk2+rl7sRQH4mR+OqIuj
ixZoecJgvp+qhHFpWOSVsmrJwKxomqkPBS8u3VGOGKyov+HGHJeYYOdOrymuJlWGhBfe6GzxDyYS
s8LOkJGuhvWUtUYlAkXrUrmtTmKDhpbQ0wOnv3RGn5vsm3H1mdhe42dNxMC4bvQ/7J3XbuRYtm3/
5b6zQW+Ae17owsuGlMp8IeSS3nt+/RnMqr6dChVaVe8XaBS6kKXcYsTm3svMNaY9PWU3kivyxX5r
DtKtgOPGuaHF9Y9jpV+76fdVL3auoI6ZXAusKiItPKh7bAivq63UHgGGuX8D0/wXNxFhCwwInJMI
Qy/f9brA70hI83UXmZu1ZI6Nilts813h/Y1B7PW3/3iQUXpFxsoUFnH8p/cSZdeCJzf2gDl2LBsV
3IaJjMjDs+xvPNunL5Cx63U0gP4LWTsJw8fdWjGQlzYd/YxW/BFBF1a/OpbXK+XD0xDD0+CRCV8Z
qlUvs5F0jlozL7vW7vyCiefhGgN2qOnBm/IDzS7N3uf6OnYRLWMv/sUBd/lssgTJE3Mgeg3E8+Ll
WHnel6o25TMuqHAmzXKjTm67Ea6CbX1UY+b+3Fb+GyjlXx/Z70/MsmS65JjMYRCXXZaZlgUdmIjF
wK9IPriVH81H41u6XSBRIRole5m2uIpu5iPdLIfRekw1krvyTd82D9n+H2PbCKA06vkMOhN24695
GSCKuMTmpZFXdsmUkAARKAAZiGnYFx/25fX7a5l17oReAoD6yxNIDZMU33mWWaO14mYVLGA+esTa
xxsesi+Z0RedQ9L39bH+s97lydPVWqwF9a/11hsF4qNrDl5/lRIkWmRqm87T4YnWgZNtkGbG/rz9
6na5jGvY13TP+IpplpC7qRfHkKjJPR1btcQiCxOgzvD1LN2acf7VJXYZ4rMOaajONc1jE0VdhBrD
ojZzaFYlN4pCmCgd0lO9kQUQCZ2n+sWefbQxPRz7pK9ChM9v0AqT4hpboe3QBS9WbgxJEDoj4gn/
JLV2NWpF8B4UEzE2qTZiPdn/TKG0frMk3yajTIpF/4eJpY9HklziCTwgYUBMhyfgNwEjyS/26l88
lkkdaHVq4ev7VMuri3W+MLYKO/7Z/9T3Ep3PuMZM1RYe9KfSle30+utL6/MLwhg1IxAibX2ZitDF
Y9UMu4+xaBY2fn0/V2sK011w8fFw8KSmYNx8Cbm4PHnXz/G3BY2Lu5n+xqzETHggVbTb5+mc/gje
5Lcqt+NjT1KY+1FqZ+/4TsXfvvh8v3hU4+LFKKIFWSAid0oLA7kU+hOkq/YqQJE8cWvefckB+7Tg
L3saPOOtFb6L9uTjlqkWo4hLFU9g5JRHc5/uqbEbhFwMaRzz63GLnv+fPiIrcgAhe2QqlX9erLhe
OfIktAUB15qcRs6qekcxYJJFrUqBL5mslzGIDACGsjBiUnTtn3vm2sJUmZgIOa+iTioMt3nYElMa
LsYCWMZ8dbZ9OnMulrsoRxWJbIV5xXILTl52nwheIy+EcsNrqWW2QEfjiw/0q+e7eD3SLsIFel3Q
uLZsGDCbZfuHd8v08PWd+CleRrEqrWXoVdVJx/ryZezFelSkWcH8AXvM2G1Cr/dmGkK0Kzf6bnU8
nxHa/WPUJywPbcWzK9wXtNwp933cqEMnBmOi1LyDaIPN8nZY/vE9vK6w9hHWjYm67uLdqyoq/WED
Grj29Ns/jhlxV7vrG59QV/tKPHOhN+O0vlhv/V5/y+zEtBPjpGO9cW+CDlp80ct44w2D62n0Zze6
QxvsEuEdvsrAf90+HwKti6UvbiejmtTZtIb1lRAhfBUu1murp4Np0/U/CDdfXYfrnv9v663Xym+P
ylQ/GoKR9dImZUSFSQ0ldyrcO7Bds+ZNEkpf1Ng+pa+/PlyLOjsOMRT5LqXBpiIWfcrYgd25v5ja
Tty7sbdS49RX8CqbJXG/RHJ+impkKvrE6cpa+V4L7x+f0iqTThMFWoNq5QTgMTaGX4NyRJ75Gve/
vCPW8+ZLVdLn9x9NMgIsSrTs3k/dIVmJyhKHSapQdnXsdiSve32HUt9Rj1+/hn+xdcirqETTzaMG
Th/o40PqU2ioqrCmHz5uwAaUNoGr2LwmFg8dffs1d/TTZbwWWH5b8OI8VWOtxdgWD8Vculb1xp4I
G8Pl2sxq54uD9PPJ/XGli4NUKgWlVipWGvzySsArkiONBNLr0m3zs7B1PFwCB/XX12Dcz1/hmkYS
dvA9EsVdxqmpRuiGy09m49hM75JRkxVXtmqIiTUm2zp/8aSXifK62O/rXbyPs06XJtBYb0052itp
2xwwMPKFvbgVvhhz+IsL4+NaFwd3MC6Z1ajrhnkN7+D18KEOW9zbBX+AHp5gHZSd2i+9Cz6/i+uq
ay0ApzE8uS8O89rIFaGaICMxPJc+i6tPUOYzi+CkPeaXVIpJcQ7J6SubsU/luj8+2f+se3Go90zK
qNXCuhgsmrd/WnJtCMSrbXpUNjPrLg/FJtp88Y1+juOo1FFl1wiTmba4rOFGM9TvvKcUneyMzFnb
UpFbbae9dWtt1qr/P+1Jc3t9WPDSeiiHwtJ0WLkR/NNvX7/X4RD4aYPOs/Rj/8sC/BcPaF18ocx5
TWplsF7t4RqA5x/oWBDLDPXaKysx9r8Mjf/iOODjREWHxxjuDJeN2n4JDSsJzJTjINg03Y78cYvD
mEXuuGJHrZvIjpRN6gq7L9G16/v38b5kHOi3pS93kS5X2lBaiM3dxY++09Q84Y83QBxda6D6gfHr
uy820OcXxpQhUAAqQhu5Atw/nuuKUVfaKtlaMw833jIt6Kx8/w5xabbFS233pefHpzI6rYYPS148
5ZJrCior8Ggro3EtRMT7amts1uz4yzLv5+3zca31z3+LQMq1g5kNPN7yWu0ESizC1To1EbzSIP4b
fiaXTWleD9ajrIwijVjgUykrjUpViCo4O6utkvqwViLl19VRQ9z2376a5fqLS/njausd+vvTUYuU
mprVVmVyc9a2kcv0AqdcfcZX/sv76nM4ty6HxpXoiuL5p+tqkEEaVXxxapMhGNQ4fbbMl9fHtKKI
3ceJ8S3MEutuEGT55ot9um6Kj68Ga1MZNRWDfA4t9MWjgnZbFgGP09abmPe011kJ1cZmjTrp5uvZ
pb98LX5b7mKPBoKBm0fAclmzFaetoj1pX2mw1rDi8okU+mDo+DFP+lRmDDM4Bd3Y/bFVFHK30Y+w
TPyyk/Rx3nDNN2iK8WorKnMmlnxZT87loFmllym87zVPXC/9tQom/7tn9f9l48jG2R//TTb+/hp1
70XbvccFevECUfC8e/ufP37uD/m49S9K+iQIVOl08kw6of+Rj6tMYqJgUdnfNDJgCv1bPq4a/6LL
sHYBLKSY6JPYhv8GEUHdRMDAzBB1xjUCMP6JfvzXMf/bZqQJRmmWPhiNOEqIXEIfX69eHGnnNLVu
VzJObL0+t4feUHxwZGA6ilteBtzWA4hXc6UA6xJDFy4XHt1a09udijd2i7Wym0DYWTxUsZYDGAMa
DsQ8EagFOBPXINB140SqoVXMog++EfuVZXDkLnyJs2Jr9YNn5iHO7SocPEVNbfj415aeji4NQqgG
6XFYIluga7INrQUISazvizz/NmkyWDOU0TacuH1KsGAv2njCckI85PAYt6HmFlnb+rFkgYBJ5fQW
NCgmLIbkoho2/WIYzLswL3+agepL0mLZytDeqGCVbLhFgdMuAqh6hsN3/SC81Jl41owuvktlY0cL
PbcJI3Q71YrKMcvWRe6+Mc1MvZ5rSnhRqqNQLacbay8IDLubIhd6Ko2DrShJvCkFjQy8FxlvXqwG
9gdAs0rYakIJR3OaTnMuYKw2Sc6v7fmP3tRzmfO//7v+zGtZzU0cRt0vltV//u3vUXA37+XVc/7e
Xv5VH/5msFh//nbuc/f84V8wg+N1ue3fm/nuve2zP34LCFrrf/l3//DPl+48V+//839ey77o1r8t
hN368X3k2vhv73HXPxeXEyD8yJ8TIPq/VjNvrD5pXYC1XZOLPyZAZPFfv3yL1uEw8g8aR//vFdb0
fzE2jKczY2p/KKj/fIE15V+cBviN0YKm048I6p+8wHjRXoQ6qzncqi0iF+CCXs3xPr7C9NY6uYta
QqoUq6b0MYnaZz3ntg4i9Z5L6BiUkx3Whi2W6fMcmJuJ2QtHXilbCqlR2WrNPle3QxaeVXLtWKl8
WViOQmn5U1yEnqG/m4x4dAqOEVXlxdV0Uyr5fuyMR1Od3aDLvVlN/akxXhcAjWVpXFm9nUfjVR5L
/tDXJ3UysKU3bgdFgq9ootxWgSuod9py0xeH3pruFrk5FkpxjkZzCzQRDrla7YdqPoYGIKEUKX0H
4LdWvs8Mr3BgVhCPlKcaPKSc3NKr25Rx8FyP7VXTtJskC/ZzQJ8LZ1ggiXZo0LNQzOtBav16spyU
l6uz3oxruQfmkmgAV9WtGNwk0R1B+F1X9ft8FnepnjtGgQ6nDq8suhwdvAtzKB8hohQDzG/D0ZcW
UG/qgmizwybZ9XPhjsBhyyFwBdXcBu3k6TrqZC7hMMtvatmCtrqfpe626NLrYQn2baH7IGpelEE8
R+A4NSvd1Y9wS2sn6cfUCfKSI6j3ywqKzVB75lzdzhZyibjKb5oE1miRJbacdVdRtsnDxO1zPWQC
B/18pPhl2t5VcuCzfb/LUbfOQ4fM6Lh5Fu+qQVKcKkZPnFERVC2bk+5sZN9Tdk3VJ04ZW3YW0B/s
tN4tk8BOTH326Snw0eNfEsi+ZmW36cAOyEiTjLE+adlo+mUe2MpovJWa4Ql5/KDwFIuII48mOrNw
3yffAnU56ibY3sG8b5vYAdfgxE1/7nQTgmsE6bR9KSOVQRWjuCKydltLED1rsdzAzA5TUu6HqL5p
omynNIk3i45pLN/ocV5paElo4aSSdW00lSebze0Qqp4WdF5baXsxiZwZNE9uBYdEeW408DewK9L+
uWrTH8lUINEb8n0jCVtBWZVXYunUA4MyYbOBDbqPkjttnJ0KSk+bCQdRCa/QCx1LTnFuVqxjVH8Z
NC9voVQshrAAG+tOXafdQ3+zQe2e4V64RQMKKZlAX8TOkqKPnWJXq+f7uT5GzFqZfUjtQJP8Ql68
Do8AeCQHvXzpJxEC9eIGi5HbgpBcR8qD1ZoPajbvawMIbDFgci73D60k3IzxoYaemtNyLHN9Z8WF
1/blVZziVlmbfpI1z5FWQyxpb2hZ+u38Kmb6mxYbzlShMo2F4Kpug6dcH2hMoSI7J4bgj3WzY2SF
rqYcxfasyYWjhM3D1HSR0wfKzqKSZc4PJQwaxRiOSttBjuKbFcETM0W5l0Cqttp0G6SFBw6TYSRr
sttGeyrzeguydAfMZEvJDLJn/EOuHlszcRo9gSPTPdY6QKrKmuB9ThtBfNQX4dBZ19zEzIzdxI3w
HuXzsVaUUymLTMJKnqDQeE22Zhbd0bAlq80VX1DCF7FfvncSylk9fI/0juBmKEHQAcsCxnPSAv2B
yYLRNuu9pBJ1DIUlgelVC3fu3+IquK2bEGZW8AoSGrO/sPFKVSw9GglnS2meYzBFtlDrV2pZvdbJ
rjL0gygIAH0lFUe0bjtnVWEPvfZ96dtN3LWHTIGSOCga5MS538p5xN3t5kmZHTCJzLzMDO/xIN3X
9ZsSwN9N25Oodh3GDVoDTCdNbwGL3xljZLmFMdypA7zftPTVqfQWiGbwCv0lre6ZeXuY++xuLhYG
67LNAGe8hFKXKhMvbr6V6ZGLnQVE1VPz4VkVSj8hSopqxTHk+FbpaZ4NsyOK86MR4E5UZq5ObAZW
yJlg/U0xxu/xY6c0BazwWHClRnkrmMyzU5DX7hzPoS3WA8PKQWCH03MhdSvKbN/XL0X4Zg0izMBd
1PIizOdiPHdpvAkGKIgC83UlmgVFPjC1uBc1Yi5OJVmObseasCmvrcVOoGMuTBhKRaPZmV44sjbv
s+YJOZ9TJD8GTjZtlpxIruxZUewmgtBV95t+lYqHKJCXFu6lttE1iumT+F2Gh0tBX3syDOFYw3s1
2mY/dfJ9Myz9Jol5PRbrBeTEz1RTrtqSi2ERCxo6o7wxgmR2VbayEemMpkS6U01gHBkim9v+JOeY
bUTltxwzc2mWtyMnG7heLxwZR6ycesattwzxCJZHkEJ3wGvtMI+vQkhA6WL6SkAjzJia74pZ/hSq
7D008qdkLN4DhU45mHq7S+t7cW5RC0bZD6mp9g2CjkG5Q7xe25maeqgjDKdMM7+LuucyrF8sxhVc
GEJbNTbobvMZV2a8W0Zq0HnxXZkWgEDFAR83twOtN+b8woC/R0PagKnkg1buGlM8BVX7s687xxTz
2zY4p3GY26DPNbsOqskTq+knXZJTPBMb1NFr36IzyppNHs0v+fi96nR31lAAhrKvtqiwg8irMaHl
7EjOqW7ZpVQ8Au+WaxS4uulyDO3L5HoxZkePG7jLrfCsGrbVtdsogy0XBJuxSO9DbHPtpX0tNKhK
oVb7pSkchzJkHbrQzOwb4EHdsmr2mhEuTthssQVrHXWInldcdFXPd/VcMbDY+bEuPxuddJTV4dsi
p1fCUPCNCHDhM+kgmslh1tSjmuduKzG8WRY+h6nmM/VlOLn0ouhSYJe1dhCC3KbDmrtdXYZu2xnY
3Yb6Vlenfahgo1TpqmzPVsakt3aPocAWy749nd6zNWTXjahsBzm/DoyGtCg3wISjEGtK/LsFAJyB
+c3setUzb13dWN5DwdwXwy3I00k2Nvosn7Kain9OeygOZruKM2jlQtvbqZid14PcGO/lXs3tQKMY
lzDpmkTvZtjuigi81mjs1PGuDILHGKazGAyMoAK8q9nGiVrS9y7lkyTItrXy0+X8u9BXDzi5n5W0
/xFZqerExRKTOpZc7vGDLhAGsKXZ9cSzxBGDU4NhCiQcFqwH4GkOeGpnymJg0jsrf9dNYIYmiIHu
XapRw6qnYn42UlonS8PNldE9DeZNLi7XbUbDqGqOchSA0Z15miJ5nLTQj0ztJquWnRACZHyo5/RB
m0zmTeVDI9V+PwTscmED25MDBdwPH8aSnmtdvurz5EFVNNJK+SDI3W3FRdIKgR9k1qnI0328n8N7
oduAmN5C+rlDoH4UstbtwznclyM21eUN2dd3NQMtawWhrxNKwda8FpXoe7sqTc3oLeradmclFXBu
A8iKycjh6FsCk7nxUr5U4PAdzB1snYE9nWtYy1t/DNpNphheqVU/eDWMJn2gmvCSt6DHFHN0hcVy
BHU5S9VSe/DkZBdQ+a9fi1s0Ez2xF/ZmPD1YVf2gd/p0NyzdPgJIryqF7gSDmngKvOtCInZdlLn3
1DCGJicUMAp9xrRC26jqrSgCTTGYga4MIIn6Vc4XvpOnChenBYQ8Q5uFGLZupMTCtlWCbyqz3SrE
XESwGCGZ4TmDzNeYxlEMyrs+k9gEpbIJsuhUKJOXLWjUitjpQuCfhLitDNpfV3u7kWGq93DGQRe+
BkXwkobaPpVmSI2tsB+zYTlMzOYm5vCWpI4JJ9SGFHHfZwwKtooYw1kunFaSNoUGtkeixF7FOC4J
EQea0XsSvE8v5PJ1qjRA8R8Z5kPZC4KbI1sz0/69NkRnQNg6zSehIjpx1ciRrcMYhLez1tvmwJWk
/Ky5boLVcni0vHbRK7uqjZ3GmWPro/yqzWOPh0BTgBetPaOeNlLUTvbUPllReuiejL64m7tkn+Xa
XUzMKzfR2TCTI8JFO1qwATdehxSKabBakeyzUQiYzBZ2qSxzFSyt4gYqbEBoiHtVNKcn0OnA31K7
miEpy3q3SUfmTYPMNTvdr5XhCb4foOk0EQ4K/wkRnQeZ8CBgHeDWFUGppHEJ1NsuLwBzDt1eqOAN
ikv3rCYqQfm8x5RkExokFlrBHTU6VWD6ciRsKJ7Y3QQd2HqSOjqAFowA2KaTt9Q695HZPaYxEdMk
EOzfx6roLWmDOQeXWZSiOs3Dh0hctgtwyDm4E2e003W/ZLeyvpQ+2dsxD4anPirvC8waJDP9nt6G
UTm7ZZDeVsMQQr1PzipOlrZRjonDR3g2GuMQharuxzJ7uXWtrsfloCBACQJtr0kvoCm3UScZm2nS
dsn8CLp+lyRd72E+c1dPa5gfOTpJrqzUP1WR3oK5jTiPtM7Yt9vYwBRG7x6yUN51AHzV9L4zQYcR
4p173C6aqd2MHR07Jb02p84e4OZmSeNlkEbZrq3Y+ZGFPGuptCPcgNssX3atJJ/0Sd+JkoBxjGMY
HndZp7Mk0fBiSFdq89jGjmS9zxovgJ2WP8ch2ePncAjYcIscuUqYQxg81sOpbDtb5iSUg9o22siD
lwd7wTYIZ/s85xDHeFwxnteoY2gte9Zhm8wQHIdzjRZXf8kMcW+g+on68H4eZEcQ4Tr387aSCA6y
wTcGzY1CbxYkRtije8ap7VFqnAFyQah0dziT3Ac8QQ/oQE1T15QPBptqIbTQukeSaDurGi+N33CV
3QRGdawn7TaaoqOuDWtzV8LdK9QOBAaZW9cEYBIMbKiDDelnIfQb/jR9izHM2CYpoLj0ZUzvFVSM
docRRyhGzFUsu0oTsTkJArcvBmS4xZuhdVwN4yGv9etJUX7kWEKMU743uuKca9WhWeTZ1sr6u9Qa
Rw1M8oKCZZhK8XpWFnZDjqpnmXFESNLJKUCj+tEyHLVEdIch2OBcdCOnAcRBTYGg2WGOUAausbxV
2XzUa+NMnUizLTH+EbfJro3HU2+JXitPd/2kZod86F5Ck8l7Lc8mu4tQlOmZuedZXDHUPZAGmCMo
lc0/HgSJyLZTXxMkaH1U7TK1OTc6cjRtgfbc0Fic629DJX7X48StO9WVVqR2kh5MQdnGbUwCC1TH
YqhYX7Zlpt7r0rTrbubcWjwx6K6TXjngAuGn0+R0Q/eUU+3QJvYrIIvXRNFcuVG+t0qxBYgKHEiM
ccKs72ocIIqoOWURhxBk+9uyAOKBuewhsOKDNo72SlIFg3rTdSn911G4MQgIgKgGSODD9Akk2Tmc
K0IeQaf9k5BQRcJJKyTFNqN4T31Adc02eLAGdVNN4zaMAM4ReTlRt18mnUPXVMJDk5ezXZviDbxX
YxtXenjsM/DF+INWfXqtgOKcsk2bFBVZQu2C/9ljaCERoh3aMnmRR+N+JtaQ09RrM2uLF2bIxZdD
B9QEiNKhp5n5jbhRwoBYelGujKXfDnEkENi8p1Lqq0jd/TRPN6OhPITo2LPsiqawbbbVlhFTfrz6
ISGNqGLQoEm70UdurMiEa1FT6J7fQojdVWluSvHYdM9CmzmjLtxZTYemWn9MFpN9TDUswnClV9XO
KRTpJUmFXdy2Ib6vkS0Outtg1rGftNd26hp3Ij+z5bw/Q/MmFZV3TDmdSmYTTqkoPEvkTAQjXbMt
mluQzjauO1Gnnto+dqXoEaa0m2BmZKpPXVt1dk6eE8fBsdZWfPGmhJpgRT7hv6dHPGT2VAU/KvFb
mYJSSePifvplU1O6pTVBgM0zJ0LqYDO3Mzuc1po/BHtTiRq3DKFjxLkk22r/0AxF6mlDexdqJIC1
hn+OVp+kTD7i2XE7TG2zTWSEyrEQuynphCiVuzFIn5TWum6CbwIRDsm48ABPw/LjCouUIPg57Woq
FkIfcMKJMvW7dLlT5OjVFPt3s8qJfRKQ53qCt0nMuYVfDeTVhMqPYdpzNQf2Ei0/U6SRYqsc++qG
c3nbzTe5GbpCLbimKVBlJZ2mugqmBR+ezm6M+qaPdc7i+Zn6rSfxeBM7kmjWeEjm8CUrW0eBdp4z
W2mGTpH6iiFcd33k9kN0SjXzrCbZVZ7CNU3EtyQm+TWJao7ZPEGoMSW7FxlU1mLKcwms+bDuthWJ
TVNGe0i+3HCMoS7afN003/iKTwLVh2xACWBa/pyWB2I6s2RePVE2cQQAtjQdWSfqB0FNk8jTtFMI
kozr6GZZTmY6EEZgohkRW8Ie4/xPouYaYgHHGr1UMszazcC52qJ0T7XGsBfODTUUvWGsrqBu+HV1
NxkLJciQOh9XYRordkZRo1yNBoeqOII/o4ZznQvTHgOmd7lA6gIl1tVT5sbyND0xrOnJ87RXWoq9
Vci5XmNHkZuLX07KO9ieaB7dyXwy0wAxII6NgrwzWDLFw2U0aowVjPsOP7G2cxk1InBpPeyTtulV
jMAl9SL9VJOHdWl1YyQjxjhklzmWEq2yFYkVa8GpTM0VquPQPwwjgsc49/rEIlzxhtKbWw9HmJ1l
wDK2h2VLDOaUI9y9HruqdBvHhT0tgdtNo2sxalMNgT0C7+17MOWU0YSaEyeCho5zWr9E20lXnEJu
vVEV/CnsN6jjJZpdI06M7RqJULhSqnupxPxY9eoxovu0wQ8Jd7RHmA4+N9pGiXWSrMKZJya0RMET
o4es3LAht1ogHEIR8cs0M+rUAtoZN/iATOJtz7J58JR2mClTzCVsdwVN5LubHM16CWgCJkVDYmde
V2iDzJssa/05RnKqvXRxvsv0YHJwGIEdnhHqyg8YKdhtUZ+Izpeq8Kph3ohD4iTWzP8PPFEB7Jem
m0xnDJIZJNOaPKkPriXlZ1vgPRWf2wRLtMLwSDHcwkQIGT2IknFvAWuBCaf2zR3AdmSLuk9Ffp9H
FsYpT3W/m4yVdNz5M3Xs+JiUL+pyJXQPMI9OlLq2cXaDx96mBhTf6cu5E2EzckeN4KlF09FUTmaM
oYbYUcTse2GWe3n6kTezvpHC9ED8Y3hFpjhDo57KgprOUpynRrsDkXAzCukVgKNjMAZu0GBBhJ+X
hXuYIu/DxLiSZEV3yrr9LunxlVoDSJ6wqfKqOX1VId/vw6oUbDo7p6AIzyDVnZpSV0Mwpszh1Zi2
mBP1YbVvZwoUAg2gCoS6EQWPc9A/D9Ho6vls2fDks33eTOzRNdkL8tcRYzQ+YYLvTMb7Kpy3Q54Q
Xll4hJGmdyoOSKre+Z05bXAd4zvkHJvp+mKsVmjLXcGkNIxw1Zte8xXcDVx8SX5A+drkQe5XHB9h
19nF0vrT8B2PJxOWc2VCx5+J9GiVKMZW6b6VEVK5am/BArCo9OS2FFMpwMpRcPKx4iA/6d2d+SPW
nggjdhGZ0NBOfhlXlW1gIbVWAkQh3CwLYylUlpLsVgxzkO21q1vfpGZ2Uiy+wqpzNbpkg2T44jjv
YmzeIcRf44Fnh3J2NAtvpD9FXzfEfsUGf4ZRLxgDpzCgH+VKjMWgUJ/iuO2OySBEe01QHk29vRvG
kSSjkc5LGtkttcP9govHgZB99IaQ/hXANeJItrgktRTzmqWl12OQOuoY32RBZR4gkTwak45nAjUS
OwBp6zcDXWPiqwhWvii5QS31jtWNFXYjMuWAsBrsGWOvrZncaEXhaMtUvpR975pxUx6xQqP0J1Dq
Cgr8lZt0PpcPvWYU3jDF822eyudRLl6GiUB5bidja/aRvhlmvvq4Hm/meA2dgc3YeZjvTWDgCGLG
7DZSthOY8KPAaz23gXEOkrK9CZR7MxB2Wm5o75USnxIra74bY/YYqdqrqbrR0EpXSaWEfGKJYPdz
eVb6JblpKr5tSeYjsbT6eYrSdiuY3dHCGOYqGALBwSRxw77sqNwyyWYLwS1wKo5FGS+xOBJ/5C0G
lMM4mHj8DOU+mhBi180Ji8DGjbtl9gYQaEDYCIiXu7lJ0GNJpONKPLxo4gCaiHpJGMq09/SwOfYh
vWUFPZpifQ/w/6YasfhGJH/r2wUbk6V1m0GhF1p1dOaQABTyilhvSHLNIbLrrrecuh3PqtgETrqz
WqPwsYNs+wjVTZ9t4emJ+3qdvM97c5cP07dZivfSAkstwnnw2Ib79JRiHeHUqdB6y/CKcg8Cb6u2
9tK9BWZxwIwCDE+BIUyX04XsiNfT6CFGKeIaBTXSSSSiZ0wu8+RRue6xqfHHWeMtbu4jq2pOyLxC
GyyHNy1pjN9DuBkM601UKgIx+Gp4eTaxK+rDXQ4FjTJlIdj6Uv2IjDnayDWX7dQO50VIDH+e1xtb
h3bGhCehkRFadgP22dGSs9ARe6Gu9ooSHaOOzVAjQsTv+pnjBJZg2U+EtV0prRYLiQsosCETj4N9
wtfd5bt2iYWNqVIrrGVp5Z5QTeqD9k1auBTqUbe8pEn8iWlA2xh9qo6amyvBezDwC0pt2R4V7ZST
zrZVOTltHzA2VvAp0ffkFLtd2GuuGZAej0vqGnOBx0BaWE6SCaiwM36uonDpF1i+mM0sUpan2RGE
70OS4/rYSxhUDN/nJZp+RssxjssNg935IdenXx4ydpjMsddJOZ5YYzMy6xjeydE87KpiU4mtwd7L
QH7lZDGz1VDGwnHeLN7iNVhqBDxX2MfeQtgsiE2+xTP1UGj/y9557EjOpOv5Vg6054Am6BY6i2R6
U1nebYiq7i56z2AEefV6cow0M4AknK0gYKbx9/yoQWYWM+L7XjsGGzEOaO0EowpHL5vgV4LIJVL2
yLgjWupGi/CsvZnuEz7IKPP9mPngl0Fp3ZYSve1Awd3sW6vAbRRvTzKZO8ID9AlAURhuEYocwMW/
w6767L34nITjqRqc4UoHxyOpiWCmkz43qUEadJ7pqPHGTRUCWjmQxNRNkoE4V/WKqMVyN6vqtXd6
fShMU9NcQeO6qx4sUtcutt66n24m+eZPwQLWuyxb0vqyWoJEeTc1YRA/L+gSzl5i7BbBWeHPeLr7
anjynbbi6uRCoIqMet923Dq1DnYtjLXOMwts65yBMEai4oGfdHqXTaFzP1sGRWRt0W0U/7gi+THc
Z9TPbBS4Em2FaXXq2jkqFflJ9oCXqUc7oHJfbwqcT8xpBku5C5BF6RiEJa5ss+D2pFOiimhxu2OM
p9dEC8Ut9kSQ45YSXuMHwQis8Jtu4/SVvi4OrG44mJVlRmQ4FdHtEAjLpjmY8a/S4/e80AzqhbU+
kDu58mR3N2lzbWRWexi1V6+NvE3g4qpoMkM8Q1OGTAqEkDakzNp0fbmRmVOtQ6f1QPaJcTy0fLRX
KyQVOBxfitb5XQS9EZEA+dXlCgImzpqtI/4UIUCNnJ1NK+SHV8oNeJt5Fs+zDNxj0JJ7y5Z9QCB1
SMUQ0EK1iI26GU0lfWP7hSIil8M7yqfW3dL86T8k8+I/jPH0M4cIysaQBhi7s1k4LOqA85qOonpf
II+M2iGkWipHDTaokSKbaZ6vMcUN/HKLx1zEOfqCCi/GO60Ky0XKzr7TVSs3YKcu7132O+U0hEw6
z10StmtqcPcj4mLuxyHZBLnSWxxIiKzYz/buRGCklKQ03v7wvEKfJ2f6ab3hJdaOR1moke0rNJRb
+lHWJs/FY5HOd0FNFl9sVfm+NrWxcv1bVywdZqueJEyDcNOy9SmTaMDxSrOgQSuDkPFqUW7JboSY
SIZVa6F5CFGgrfCYOpvB1ADLU+fuDK9fs9i1UZ0GL5JZFQTBvMU++nwgjBky4ExDG7dwM5D2hJr0
jsYsB4pmjLRwUTdM+k+g/WsatOdcNxBZfZ1vjN6lrrKrmnOg6aT2Aw0vlQXNSVVXSfPaoch93G0a
8ofSOxdiyPrTUJ+GOOJzQkZyaozqS2cHkti8NRAYfOb0ECfTsTXr6rCYSbtLE6DHQIW0L9RnMkub
2wa3q1FGzuVoMmZnzNNzsE2032/k7NOibHrDtmyNr6Vx6rvc+vLowTgXhbvlYTmFnR1sPDHfeeUI
g1SSZs1bOZCXgSbFYy0SIx4dt42LXazvJMDQdXZp8iip+Ono8AUhok/OSqW5qsaOgGTQoI2VMf/W
tAJdwvS5SAm5jWuY6pSqyDV1KcxA1JZsisWgj64brB0dpo8h/NbFqmPasQkaCEPuKqe5HYKUJ80V
yHeQ8iMKfqxyS+escyCuIOdwycSYnGhlsbfmOAHi6jezRXJo5uQrUh09tQ4bDeE0PkCZmS+c83Nk
0cq4Kd0spw8vGQ8oiMlTpRv6Itpwq8ak2s/206R1el8UTCecj/1xrE+zMbFaVAs+fRAOTc/BPAXy
CbvduQg6nvSWrDf9mfaZ+2CqtzA1i0Mw9CryenlXle4BLaTaldlcsTpLRJcuAViJ4Z6YMqPOb87u
FI473jcnraSkOpDhfOMY83Xp8gsYrb46UUc9AVcuS+ROGk2U4fEojOUm7SqM4eTtrufOrJBPxt66
HM4pAq8VshSx8wPWckjYlzkQF3pWrIiOnyGqY/vZqAFAKlUuRysZP/oqprtuYnap0HWAk7cHMTVg
iaWxmkp8aLP2NihnwgcrDrrbBObT3qvGtaUz8UmmzLonxf1FdfKOg77gdlt6qBjr7PToS6gFA6PP
1asv5w8rbr7I331rskxc636+ShCHIsizlzFT726VxlstoaGdls8698Cj9BQHkOY+q3tbhCsdLm+t
du/rHnzDD9DguynX+1DnWyO1H0vT5ZAdp22gnDXCNVgjb502NARmfroubqI9Hu6A5ADb9cookQWi
h4Q/SiDdMfdb6OUuGqpsjDqWpnUjsv5IUeL7BGR/cGOLn4l/6dpr+ayR/8m3MrV+lBFZVDdGLr1B
69mrHpe5yEBTAJX0PLEvcOXDqJdR5h1s6dO6SDFjweV+AS1ICv8dkBuh0FShInSa5qIshhk3YE7o
UyoQm4Uk53Ir2WeA26xHmRfIADJedYtKLCoAVU6pES40wkmCD6vaOzHsp6fCfPLStr3zxDBf0u40
d+xX1MmNG0M39kM68wfHAjtf8UVSaXfqyNd+8Zz8LrRiTmHSkRA62fFVWUC5vaGqr8IDU65To1zH
UyO2YVfEe17jrco9TiKaaqpdObeE0PiVTa+zHa/LBOIoLH26thmB//ZP/+t/Y0HSJ40AhQ/s7ENp
84sc9s7cWSaH4k3E63fzSZMQs0WnHQHG8eAnttpOjpo3Xqatg4USxxjQV5mTefEGUUdm1lt7GPtK
a7GRgi7D0J2/6n6JN03m5gcUMiYswmU08/zRhIge6vqdXseCQVjPDNKuPgweZjaaHCLUYXTcw/Ix
yr6E2uFXcavxHM5ikupgp87aXYjZaIsSdfE0lMiQrZcln0nCKPzP246/ExkSSC+hAT4ZEl4YvQlh
Ml2qgN5HLaf50tHmuWqc5dh2mjQmv76IdNRH0+rOYRo89I4O7yQJoZFrsziIMGuPlqc3oZ3Lh9ab
zkNWw3uasNoqzYLdaONVieNFn4ntuCZQTUZgXabCMS4YvVeNy2gBI7bra9E/9FN3mCrY8aWpjXVL
3scuuS42mEawIIgTIki2bTUdln5ce3aDWAPoddWiXKFyCOOt14h81wUVZIfjztEyy+mYi/7olZa9
DlzebOLH6LAXUHWDUvmNYRP8yTowbo3CYDWku2mfLXQjBuVnQcTGPp17jyZwysbVeclicdJVHsKz
+KQ+m3uC4vIdldOO2zGLD+aXLX/bYWmA25oKHKZj1E7jh4Lo2C2jfbpqVZrs6lS50OLtq2GaCUJJ
JLlNEFPxyRCxmqaue4jBJhg3X2Ptq0Of9q+aRJn9MLUQToPugF7kZzAwDSTpXW0Oe7Mb/NeqNOsL
qn5gGAk4XSfZY60fujpxtwGpi2fbCFF3Nqg5Z/eRFAUOBflVzYInGdirAlEDzC5pVpwtJsx8ubi2
sfUqlJOyxCVvLXI1lMgQSKiMoyVuCQbP/nh5um4s9mI7hDzNHfbK3vnlkECx6lT2ZjliJRzj2xi8
VwXm1/VxcZkL41doOPdL2Bb71E1aBnP3STDvmAGpdKPUsFuwaaAyUdgpCzrT+OnG8QiLFRCiNZAz
OG7LIuYhHzECTB3iVnumHd3zyJjnyMV7bWalPMJ0dpEvcNaOKbdrsg8bTRLqgvQ1TZKvRHRb2i5o
D+wrkgwLv1gzrzyHZXs2Q7oecuTIK9lwYA4Gk3A7IihGiJItaorm97bqowXJ1TQ4B6buPHH6tdC1
2AjA+4HS9LWgES9q6uHLnex1LEkbr2oEiDWqzBXp+pSP9Td6h22ljttbxkJ53wt/oVMcBr4TejsZ
5sGpaTUWjv+Qp/oRlTa+L0TdLdKGub9qNLnO7RfjLZE/EB5i+9Bc3L1dHUe5zRNUmtcenHvI5f0s
UjDdpSGHw67e2ZF/DY7mGtLqLRkU37eFrtJc+TCXrB5pfbUyaV69J62Dde6hKsjpfqOpNcAj6QzI
jVasV/M2FT1iMWrpgS7VlkGOstl0WqWehcW4a49FHBjbWLBHT/ZkrZpJBtvU816DGKO+kFQUpjMI
Cwk+kVCciiBL597uEJou/VVVKngKx/lYDGZDd0HzVefW1S9DgKvKNA8K2o+EAV5VIc4U+t2LJITX
svKj7xWHuug/+DW1SBCROrWpR7Q3icm1q/ZdWT/VTrEwe4fDBhk42ppey6jvlQFwiaICS3Gk6olC
R3rH5gGwKuj9W01uGkRNWI8I3fZ9PfrrMPWpnRntna1sjPl2S32SyzGcGs3RlQh0ux5ew0hSVGA6
35YyJeKK5XvtZPd15ioQUet14Am0pZutBpFxW9E4A6a5rGRR/ukLyqzjwV12gSzW4O803OXf5kw4
c5IWnxOvH3Ii36BOaKLQyK4JGsvGeA7CdeAP4NsTPUdBae2w29k8wcV3OPf06MUNuF/QXhq+mGjU
7cisbb1Oj2kG8192Cgl0xQuKR+9KE6BY1ZD9RE+zBCHuUeuUNKddq5LHUFAQLsZHnyqFFTvSmTdH
zpLsU9p0p+ZSzMlroUBsGYbpXs2LLbALD8Icd3dIoxDU5ecpN/17tUDrDHbnbpqxgt/tLGblVh9q
w2RL9Dt3XYwkvC2F98SXYqUDI1ylk88jWKPNM0LzDLCSFUa4Mzi1/aUnGU6S3dPzZq6DgQB7fit0
3u6M2nVPmVelWzkC/45KTEi+u4NDF/F9TiV1XxbnHka44LL6Td/daggGL1pksYdQHGv/SjM5R3v3
MjaPPe0GtffRGozT0GvxbETO9OH1T1bOeMRZarhJdAuA9lvw6GKTzF99/GXxqhd7q4ZgTbHn1gh/
4hJhld744XSfUw9uUe9beevRzqAfFBTgT9w/Bk4bqeaPJv6/qOQujP80sHopH0YQkkocdijFh+OQ
5HS6ipM3+NgWSCu3JDHexGinw+FBNtz/pb8deONTDIPSoBTdIi/wUGaX8/PYiMj0qLl0NiEKf2Xb
V4HuI/uwRbdx2S5RGW3ixP707TTqbirvgiVJtC9DgqYjN+4C17z3tP2aeNAOo0Ordu3+smbQxLH4
Npz+mATTu4eKYAGNz6f0d53LYxDfT2NzTSRMlDYP9EdHtJg/eSH4KsUWU7+v+tei/GXikoIJCcVr
P52m1oeqcF5b3+tWCna9rJN7q3C2YQoPTjJHjfqE1usyR/aMIpkS8yF4a2SyL2S8RQNxoBXjbM7F
ei5oq+2CiBdpOOtUGquBUoksefcRwgwFehlVrnvH2IbBH5V190kpWbqyVWtaeycbjuAARzw3lzGF
8iTKQTWXm4lCwGVkmvLkhHvCDrE2oDryjA26hLuBcVTnD/XwXvvfizlubIkmuQfwXzI7pqKyRokR
PxU9APBoImcLqAZo4vuhbI9CTNv0qdQM/US8QVK6IIZTgZA728t53C0kllC8532OwXji7LGPqjLu
6hR/SBwwREijuom/9vrWjkIPJ2Sp9RDb8BedaSCd8ILfTnnLbBFrFr4tw4MJET1CZS7xdnGc62hb
317HkTGHzo6RZe0506ntcbLl1VeM8NsY311GqJbJzU4vnmguurWwrtw4k2pboruo+E733taV/NUT
n7pG6GwPU4eaKpqhk9fSrN/pdvlS9XzvKDNSt7GEVdkeym9D5sdgLs/5EO4riy/WhOY18x4mJtSk
n/f2kOoozBAgZWKvDD+AKOXEgQs8IR+SDOvLrdpeYvtAErCOXa6IJHwYu5Z+hAUV9uioqHfVYYi5
pYPkqBHtj3NzBaXdlqjA3Gq+H+L00wznl8CXawAPDAWuTVFUf0lFx4PGuHczVmbISHrYaVsnh5Yq
p1YYb0Y4/FgVglFnj3QS9BOx5E3d0nf7sBMbDwWWnQ2nXOYbyuXRrcJxFGI/DJwxchojukROTW8c
6qmmM4b9FmuC0bxU3hH89jQG9DjL5EDRMsMwlC1lwPcZE3A1+a9OzZwbxsW6d6nO7cV7Mf/K63jd
leXBtaEXnXUYW89xr06mQJg7Gx+FrgAF/YvBWc8O+u64VBFkcWrtzDQ/I3eMqrJZZ/NEDb1xqlFa
e0G5tWbyxdw6KnLvKBymyGmc7kxuxyio93nbfI0a1mBs59tNbkXBkL3/k5Hv/m9O1n9uXf33YCDc
cXhbiTujZc/BiOv9W/RJU+b23NZiWcNK6X2ZvyQpjpuOluRVYzwWRfYxCn75QL9hHOBakxen9Yuo
D3nizTlb//Xl/N3i+PfXg+fxn82V//bX/8TBwX/+3TX5zz/xn/8PGjBxJf4fDJhS/6m+ZZ80/+ra
5If+ZsH0/uIStYRT2XZv4U5kkf3Dgun+haRAFxdSSCASzXgm/6ZuQOH/+39zzb9g2Lzli3q+e0vT
5v/uHy5qWrgEoUY4MW9JSiQb/VdMmHhB/9XTb1oYvDBP39yc9MRZ5r8lCM6tmyaOTG4EAlS3Ljzc
mGMfjRV3tO66U2YXzT5HUANB1ZBs1DDihpADqtrn0A2bqs0QR6cTFo3FWC2xqLf0IP0y4v4tBX9G
Prkwvsd9Bu5OEBIOtrsYFl3H0H5NA+NnLMgvQrv8lv7woApyRAzUxYulkNk7yCxi/dHb7a5rzd9J
25GmmMZ383jqFVLFzkHZ7GY/tYlJQMImF2OzsdJ2xHAJUC6Cb4vqp8y27APChYeWC8FLVbd2KWXe
cPG9DD40KErHyDBqtCBxu2FIXPdlfO//lcYtsSU29hWM9yP0s7usDA8onHfoBfdVPV0Ar45I1uvr
GHsbvBpUP9d4gqw4+ZBDkXMyKG7xDf68eSXAIlcouJtNBj4U8RUOJWx92Kg1g2CBpcKsENXactPW
iFFiDC+6HZBfN/5vS4cxHe2WifaS6TsexXcSB7CpsRnuMXR8S8wlmJoKByJOISdxm8ekcBHT/JQZ
Fkyzfw5n8zt1hCIfRiG3Lh4cjfYaykl1VrWVFO9Gk5+JyEgbB/sJ2ifYiN+l1MNGpormPqU9tosE
imp+EYM6l/ldVyQqCmvxXnphhHLubqIojNc55EjLfyjf+E44I1PDuGL4OBdZ94w+etky/D4P2ns1
K0aulrp4NGm3ZSAhQpazbKVYB7dKjufCWn73cX3NxLDvmfKzRdt4Gjd0TfIBVi4FK17w1Vub+Hco
2SyHNsW17z972vltNPgOgRO6rWUGb5nov2aW9lXot/coTRBdtmDIrsEzX9mLutTQdKulC8RjwC6w
6pGiojaab53j8syaTtYt+cZJRrRmovyX2sSjFmCVwvCDVJ6sgS1NZhDIlCW0tplHS9t3q64j1m3x
rY2HvdPnMzeNT6t451qtt8u4vMIrGvuUfPgbl7ftxSFBc89eecxmJF+D2yKjtVxCfSFkxmbd1sxj
cpl2djjRS2aq3dIwFiR0ma168dLpoYrctn91ZtboaQLLzX/V7fzg22qfhd2Lk8+YT3S6KnFwRKZ0
Xz3ZPJuAwhEU9LFTIYB18Vim06vtNBvKxrq10T+r9oxUdSOKX64aLBKNRLIFD8ss0vHsGM0aycyX
qR7eAsTKftW9hvaIh5cVKTPmfRZjCxUx+Do9dm/EBAAAwHIIu3saLEDReZguo5Cso4U8A5NiiBi+
61utui9vfmVn695eNg1bX1Y/3cemhLsMu48BCFA7565L70qz38ZYcld5WfxyqsXbyC4fcCmMnwmb
NB/PenGzrwKrYDGsUojNW8beTClXUB3l6CCgSWZkPqH13U9YRAIGQ12IjZHUdDQNDfgfSoup280y
/2oKWUclMtS6hNmHPyIVzM76zex7fO+W8CqK/r23a5uuOKTaNMifLDUcxoV2P3GbNMf5PVEu2Dc9
7Y2IV8CsaB90+ZXD/CCUS98wVGi0+fmwCXv5UTTmEcU/xrPbdDrdJ2LZukZHMhn8pzf55haPB+fI
vJxnYR/TBYrACdH0ZgZjoVDiYogkvVpGX+wB5adVx/OHhBkbqvQQvuPITrXL97gsedzTNeS3WlgZ
U129G5eMr8MqwGyy6kZjjRTrZ1QA96ESsMBe9zSC8hI3zTLgZIe+TY5JbFwwnKBW0BqdSH6ve0nu
XqCTW5+hfddX495amp3TD8e6b5DmWQdBScG6UU2wHtufedRMkXQqBgs2tpggi2wKPgfT/SiS5Jt7
5xz72QMbC856tTwPOHL4MGeumiFm/M0csS0W4W8csyLoI273hkm1O3sIZm7hLOhZ/ZPRNgvueA+Q
qajzc2T0pITAEEzIsyTmT/j8p5pE0fWE0BY0w0SG5ewgj+9GH5i1stCPIn9DUz8cAuxNU8jOmLO9
Q2TJVWrGj2PKgWwtX3Ouny0LGpQiLCfSdGPd1NnvwCbA/ilazIIqRE6geBvEE+q8bt7cTi5Qx3ZL
O9YSxfjebqWXBG1njbzjUCZso8vOosAXZVj9IU7zdTt3y3pcGJwNpyCkRCI+z4gI6FqUPi20vO2T
Lmfr+pj2St05lR8cHYc0lMoM9kEV4CMOmj6iSBQrEtBQDp91xSToIiEL7bVlzSfXQnk6maAsTn7p
TalQuHVHeYOg7DalQhefBnxrkN1nocqPadp+kDf1lqceM2s9JLsuKQ92G/5wFdyZzY15b57jClg8
w6uHdgVnrSWwZdjhV1IPVy9LEbbLPn+lguMkDXmP7eH3kgcPY2EjtZW7LAshT2X+ntyEonYSj6tM
Li9+yUYxtwclsGLdVDVJwE3qI0J1W+dXNggLqLTeJAbwvXLl42J61ZY6+1MdYJWy9DWEgoFFSAhq
qn+aErdSUPbs7ABtKwN2cmf7hHH5Bp2gxdTQsviFsAblEgvBPk9/3CR5bzX5qJP3mhgORCvK9BhB
gB2OZ0IdMEuFRJo34fARxiBSFFdKsuHUYyntvyUa/v+Z/f8WmkKQGUlg//up/fL168/vhtyU//j9
p/yPO4buP/8yvv/t5/+eoeL8xXQCi+wwgG+PwjVSsf5nhorwhEfRnEUW3d/6df8+wAv7Lw6xKmFI
SJKD4cfh5fxjgDf/EhBHTty6z1oQwnz8VwZ4C/b3Xyd4VgCSWjz2B+Ky4Hutf4tUk1buTLaIyQFA
Zjx5ycyEMnoQuhnfb+7E/l5imONLeW+K4MSA8DIbwa5AbUnm87DSZnh06QZcGSNDX9DIK47CT9cG
d81f3HGBrgVdUoZx9JP4btT+FsM1iIBeZ73oiKzw3oOlO5fRPN6gmhvEUc/pya3iXVnFAxq/8qKW
cB8qRrumyEM2ia0yvWUj/TlYlaG+i81mPKBJ/eqz4VnldoFjx8Im5xa8F7u92UKrV8REN/kfJIaR
cwxVxfgSe+GXA3HCUE/3niWdfQsFtjJamhQXHT77N/f8bP0yu/ZC/t1PG/oPbZrrY8X40sD69PFj
7Pgk7S5EKSCtyzh3yUFIEQiu6F3lbMpqf1WJuIj8D9WSlCmZ9pkOm4wiLqmRbIY6/sgUitu5UejZ
suXB7vEUYasi2gAL268kwQDgexrpbaQ8E4xKl8Qg9AZZTt1ejfarU/qcff1AszAo3QioZmmSY/vg
3nFblv0lOPmjoot+udQZ6KrRLJssoyuActjNIOhIyWuTa8mRn54/fZmKKR19YIpWcasQA6MtKM+x
6J5z2Z2QeVxLxtAxfHVL0iRK/siyt77tv7ssOZupOuqgfiQ1MyVruX7CVz27y8XKsQzpPrlOg0RA
Cx1HrgVS5R/RuiflMPpbhGAEQWEymIbPLoExq8X75cbTa0Zn78oVN8+FRlY8oesyhY6q5GLcfpum
GO4rQKZUiFejrh/wGD6MyuYGmwWZq+oLdBR+bPDWVpBg8+tropL7hoG8rl6ov33y/PJAbDyKzmFX
aXWfpfyK4tY8SxMlTavHpxao1ygg2FrpENKRbqq0IlERasass71Cy8cFTbUzRNTIcHMjCyqlc7K4
HDRg5oRJM9sRCfQJ44JQYDj2TeNGgELZeg6fqHVuUILgXskqVCJJ26+NSb05ynrDH772W3lRjreL
h2oH6P0skb2ZXX0uyOnzqYNNQPjxS34ZqXPAkJ4TSRZ817X1UgFoG7n2VmY2PbsJpNtsqqM7TTsq
StclQMKqS2ZsCwsW2Lq+DinUkdehnNR4XMep7vHtRJ5ycHMP7X0TugRzqZe//lt3BEYbBNbQIcR5
rZChxY6zk7o6GqoEYa3N35IMSuRHpzQTbK+DQkgVRERhfyt/+DCD6YcMpe+Mr7+T0VoTIihRyu8P
Nt5/r04jUVT3yQQNOQf6SqaEPx9zkpBcA3ocmyG4B/OEx5sQsmNRvXH+1APjbCjfZnwU1RSfFdSE
jf5S+MPFdVI2ufSUKvPYigpOMhtWr83i8wzbxRnj9GVJkgsI6kGAM2gYHnb/11lItXI0GJ+A869v
LaT2PDPSJoR9NImIZgm3qZy3qWiHFYkvb+QS8vZjtAW3bzc0OTPoLYQCGrUv4bp1Mlxt4H+6mkHI
Na1jeXUgngI2Q0wRf/HhXCe0XHRHk+r2AsBCTNpCHFNs6Ptl6h9zQjZWvTnTHwgpjE6bXBXztYBX
2Bu8Oz3GePqXu0HaqGnzUkZ+4R8xEb4EOOqJxPixNfy01gqbCzlNFS6TomlYsIqO7bOuoY7EMffy
H9ExbRQoH2QLozUSD3HLM4qswmIi93FkDvOfZlE2jG3/CLdld3fV5IHgY6/aNmRV1DcoyJ7qYD3X
mOHQduywYBKCV5BC4CRv7GmfpAhnQJDDsF6UuyscXMTYt3EVfdDRzcvsPurY/6NrhIT9k4Fzhxc9
fSUDNnMxOITyNFcTF0tN4A3qpeY0Ja69inX+Z3RjovwwSWTcAQy2fMEwVrzmuXVaEFWgRo1B1fPw
Ye46xEy9bUNM7JcejKAcAvwFjfk9i884R6OuzDmPRiM/CQLxoMJhuG/yDYNPl3E+GiXBdx4OKkB1
DcrL1z6rzT+xKF7qqXzyl+n3HKAyngd6/NRtzl9gjkbei3WjkQJ7eGXttLbuKM54915K/lgNem4i
IzMRcmSPYTvgLUdTXIc9/1VHQWv4asKy5sa4rGLI+OnmYuZX9hygjVpzLHxY3YPJDUB+UAa44b/n
rOlokkC34htglxPdjrL4KUBEvaLA8Ti41pXLjzzn0Pei0Pkmu45cGy389eDFLyXS/JWY4ru6I+E5
4IkZ0Ph1Kj/3cXAORvPLSLpfkuJFM/vjd9fRcd6Xwr+XC4pjlmIELN2n5aLRDt3qzZfqmRzD0+B9
jO7y2rfVhxWio57K7ObpD2Bf0eQb7XMbl6hKYneVNkMKDILfr0LGcAtOy4t5A/x0NnplrpKRC1TB
3bdt/eIjTOKs5xPJBk0wHH7UoeBG84ffnu5apDIm8CAxVxNnZsQ3wO29YJWYDu4/r76bPAizxeLC
RuCPZtjwNm4bfEEWveSsViu7GZ89WKjYumn0hbhrk4FSMScoo6kUFzkjH+s8lrUcmQoI2alcwIec
avQOAG+/saGvbtbIrDy5jRVVro2jaXDIkiR6cmWWco5cMwVGashysXrUwq599Yccg6PPaw5d/Tl6
5gmNhZcuz1gx+G0ZKTiTc5mMKyjCQ9J0PFwuT5ic9GtY2X/qPs6jMKgekxTgcRY7nbzqwdznA57b
xnr2PHFUklkpGdfcTq2fPlfCzzAEW7vQGB5iIV7yN5Q6I4ojqHnl9fTWlcWOhtxjQCoOThBkvEUg
67WZj1fHpqdW1zxiGbMlqVlANETQ8aRewETeRNERG1TAc9ooJjXWOzXI44DcuqvwC1qw/RhYE/v9
r0NZRRwZln3M3RJAlAq3Ftos989N2f+unOlRm6278kS6jWv9awjKp85s33VX/A6yVzdT8EH5zzgg
J0Qbr9dW218xyKCEyjIyNN2LU8FzGsywoVf+sIdzCwfe7cwPIo0RFHgNX6JMwNJquzv7dveIY44Z
0jImgnJupq8OnSbceK/qK5kZMQEeWGPY9kDCJXdZ8pTJ5F6ZyI5bKu7HWqLvmdaSNO5VHYgPQ+RX
a0x+uPlWeV+A/9ntdxxaz2pur7cxsUKuqFzvWTecPdoNOT26Zu1l2Ds5pL/zhoucXQFafCanmCCB
udQvJiqfVe8DkvfZIlbQPZsl9X5jSXybxHIUIxdzky5/gh6xvJcnGxTZn7azVaQn6eaRvtNmhX6k
4/JFg9ZI93GZxMFgXY+C0uRCavM3n4ud9KR8nEpwRbkfitnYIf36o2cjwzyq5Hb0CAAqRXJuFLRi
u9QW4CHzf9eTtcreXW4CJ/6gTiLbZH3MQZaa/l4MzdV2flu+6qMc9QmxKOEOAwHPAMRtiQdDMs2R
YJSuh//B3HntuK1l6/qJeMAcbkUqVqmSy/GGsF02c858+vOxeqMtUdpiezVwcNZFL6CN5aE5OcOY
Y/xBQBEm16D1tqmEzl9VqJt816WwGJHwu4vihOqTCtgUoS9YY668Lw0A4lWUQ6gZ4K7G/YgWVfTq
AfVZKa7stDWKLbnHyW71+csglyPgQKO0K2l4E3r64SgBPOijuE2BKuwy1zxapNwgLdEoCtxkp5OJ
rNFYo+Xm/gKJbssjeHclnwAq0tdkZKVFtBHSfiptkaHYkRXu+txDczBBeQCZohXvSSCvtSeswnxX
Annf41W1de+NSJDXivws+hkoLGF8bDs1AchCZoHg8ueWHseqBLfl9yFBciDXajsJ7g2w7o2qtBt0
mEqFAo88qMNmTJEWsNx4W1JF2EnRQQ4E0MYK57A2CIdWCQtHzMQ7b0pPm3Ko4X0ce3dKgBIMMkew
PkJv+uutqHTVRpWFcEXi9RElgZZD5CkE1JYZaHA19bYvTXnbjdJb1aR0CACT2HDh9hkw50FvnnEr
cIcYGJeJXoOhAdVuKu0ruumcSCV7tkYzLFcLytUNXOtwlD/KIzeB0HSHJHkZCpX3jaHzQATfpTbq
lzFzn1MjfkZ4RlkFJfpJaHn4cfmtDorEYVmRdFQfKBqibNDg1JIhtFTwXWAVOULCgcplWU7DQogw
i+xIaJr1WFIOowVWrzwg5LapkfEjc9zRYc41u5igL74w9OtAAUldhpCoLQRPWvgCxRAYvFD1e1i2
D0VDwzcLRNDInJqRpB5RDf7kNvGmN5o7DRAG2wZhFAwg1wiY7aOOk7sVMp4OivCRZi6A5ZJPqdJd
YFH7sQ5jOPoimI0OZkWkqk59YjvkqBaP6q8R9vZu0Oiy+bVLbtl2wV5EayLp1s3oGkcfT2rA8H2+
d1trbU06h4VojHuR7vhGkdq9krXWY2xqd2kdhne1D4g2yfxtEEnwEFV9HbDQUqvp4NWBdsEsoUF/
KviY6l/yIbWccUge/RQVATVQvMeSRxMt+OGuAJykt2ufFH6bpLxScijwCHy1kpOb4nMf8vit4ka3
CyBJhgSw1ulRe5K6DMprVbJ2/SbcmilPFU+qwof3/6EVCFYFDa8dLZd15Fo1cIqB3nsMxihNui9Y
2Xr7WBXj+zz9XHhht9JCiXcQXFG7q7naEivMNo3UjysQYUc1jvRvSXZsZXZUbjzUbrxvB17ZaXsv
42LyqVK6H3zaEumLPt+kXizY1VAczboAF+c14UZ09Y3XarsuRhqDi3nchtUwPMNWhrbCe1ypOi6g
sHhzC7R90vyj3BUPYTBY90at/YJAMELXD1pc5yIvfA2om7J7oQi0ubRRBOFXUVSvIRIw6OChQyc1
BZJ6tAE4aXlOoVNF28WOGxo8cUNK18gpGBXvc6V74kprID+XRfPS0+wPWu0jBJQvip691FPl2wIk
2hbec1Ukb0oavKmd8ZIgWVUr2rEPq+fGtdrnRG02stI3G0/KPmie/DHj6KUUtotE3rQKSHW1CLZa
LgtbDxRkWgv1ZmpteObwXNZmQrMtwaAMdY9KARpG8oYWRpsjHaZ/NXO0A0AH92jsGi9pEUyw11CE
qqjvoJ5PVZRSow4Sb0LUsyjBa8cAei/kHjpqYi9/6dH7sD0FWmY7ht/NqFMO6TNCCVTCReW3oKFc
nUoa+lqq4ZOHrxNtEtr1YlDtGQVe+jqb1igfFHE4YhH0GPAQLGTlwMrzPDgJipZ9VY2cWz4esMox
vR8RZiQFYFBFtn7WUfINUa2HelB/DgLyOS1amGra/PaEPU2FjxFv5lWpfPc7YZvK26gauWsi2r1y
R/aRT6ehpaf7auh+0S+p0Klch2nwSDvoGVevlZ7Qi4R+/GoV+b0ypm8tTxzL6jHtKHsyUjH46iEj
JlmV04ZI/5gw+NYphQGyAdjcdCjTNstsLcjI/JVcQfcOwyEE3oTmUUvbbzwHSUa7CK4rSbEgrFEA
AfZi7KoSkbPaDSnyQNyAp8mnrz/0sfghVOlqFE1HHdE07qowGB2jQI+BCjsNZ5iOLVqoyOmieeqi
9KFVobiRu/sS8Zap+/8QT8iznDLMkIWWnaAzszLABYDaC+RNAvwwCyhNIj+l7l1N/+6GsXZIRPVe
Bry61pl/O6+HtzYSxjsxSRGYaMtD5FmvwSh+7mNcFCDMoS9K3zXRi++eXv4eZeNJNZWN5I4AvSLO
bMCnue03yDtAugCj1bgNqnjoU2m8pIbkwFs6NmnwC6gm8X/VvvEzyzjKeO+5FDJXfkjJKejyF2C0
NAek5wYO1dpN21e9MVC4AaqcZXAsXaWZSD7qPio/RFWRv0QhaN3ShKldKyi6W5w/g1ZqWyNAml7R
3wzA4uvULT8Bcl2XCgyUCHKA2mVotQcaBL0+eY7NAfHFVv7pDgXUIq16Dfz+W6t1yUaCYkAy7pbr
3sCC2Qub9f9bdM/Ukvi3Cvv/L8rpFOpvtQDevnvfq5/fy7PKv8p/9K+6Pxgc6unK5Ipq6ZP7AU4G
/6r7q8o7OodKvIXPAX/Kf/M/dX9Bkv6PpYkips46hk46re9/F/4FWfs/lOkRVZcUDBVwP/2rwv95
2V/DNxoWAvYLgIN42qHJfi6e7sdgwfUyiNHy5h7VPMcSKWKoYv1YmyVNvdI2CuCaAkpe+KyG8qOP
pnmFfmjbdxNW5a4zjH2hU2CuherlZCqvYNeYAGh+g5elk4fE+2/D80RkdlQDhNPkRXHq8uJliEsk
lkePb69slB26URth+x9YvJ27D01xTMlgRpkAuBHi3GJFDeWsMQLgO0jefJKrjbwed5bdACqxIYp4
NqxSZ9GSkO8+G9x50OnPTyxsojr00YerXXuyJNM/TcObPEGr1wTv7mp3eyblc438yyHObC50JM0C
zWeI7lHauAfxY4zY5WjDQqen7PSOsUGWHQwTrn30U/NHg6dHtFKK1bK/3cwH8vK3zBCJLhKxms7t
YavP/qtEhQ3KS2AbdwF2hWiLfhA35UOYrKjdI4L0H3zuadmcL6vzmZ8tK7LR2I9C5gLdgY0UvFD4
scPHyJa2HgjizsmewjV8gIVPcD3q5HOisnVVcVrsJ9+bti+wz6JxEc0BpTWAILF4LLQLdkFTR/DK
4P4dRpoB8QyqBGhfEMb9ph/Ebe34TzjBOWjEr0unvEcc2DZWk3up6wRooa6EZ8HWjuEmWpMDGDbJ
Ap5t1VNpg0L6FW3kFcLMn28vxsttPc3/n584O3IQw4JHjNiYTf9kqxf4igU5uYmLPIwewfXDKXPI
N4hH/gt7yp2BZ8bTJRR24QtIsx1nZJNnnEtcL4Js3r5Z1c+Sfv7twb33SS9X15/RzXaa6idSABZ6
Okykja/g2xY+Bh/zXfKlw+MUlUeIOTs6oKl9O7By/UD5E3i2rXJhcKnGErh2qk8+37m+nwzko92w
Njax4zveltTkZVyrTrJF+dW2tsJh8gLT18rPzIGu6QzLbohT2/jWdMw2m4qIdNIq/KoQKVA8rMp9
+xg7mW06NBXKtf9gHDI0K1eLFmHXA4N5xqGUS86YEKsn+60xLQE2Jrtc3LrH4Xe511jjwdp4QFKR
F+ubuqF9eqc+3P4K0vWD9k/YaX+ehA1cOVAGpBj5/JTo6tcKQ9TJ7RnsuujI2IUu2S//L8fpn4iz
gwXtLy1Rp+MUvRx8PLWNWKy8dbuqHHHDy87WDjD3MdaNt0u2fdfvzX9HNmdnTeYOnop4MysuDW0z
+pQjv3N7Oq9v2T8RZkdFQ8/Q9GtWj+qDgEFvAwEBc8kddCnI7FyIo6ZopWkYQv4YxsehfNaCT7fH
MaE7rmyDPwOZnQpJWpsI9zIQ7YN46NbyJ0SddtoPbDuO3cbali/1J5gJ+FYa3fJWuH4n/Ak+OxlE
qDutC9nnPdVAhmfTOqNTPYeOYHv37Rq5k113n+BCqL7cHvbVBWJIhqEqpmFKWHWdbQbyOt8zKahQ
/FKAuh1a11o4buVz4Pn/JBMnIWb7rUtMPx87xoYugTO5ciIDsM++q1tlMzmvojBgF54NqwRzQH+H
70i1Txz/OXlU2YvNwq9ZGu9sK/IA4LCbzv4xVsFGDiDdvtyeUXkhhDbbc32rpV1MkczuDv4TlQ1S
l/fP2b/FXOnUAskggfbu6AnR47OtA2YjznL6Oj1ALhf0n3nXZjsTgKlhFsgXsKakDfDeytY+I7qP
57RFKlcck23lRK/Klkcw+n4r6Sh9V3/Un8qX7MOi0d/1NcAzSQckhQfU7LfkDVZOasMGlre0ncMn
an4HF6LdXfO1uE8fkFNYw6Arvy27w189OizNlHWeKbztZpGHOAaz7TILYxaS1H2Sk8ZRhF+3v7m0
FGV2QPWCLyiyDN54ci8HPyn++tedIh3kDTXALWWN1F66V64/GU7GNjuydIP6WGkxNnpj1NMANfEs
0vfiY7N1v9YraVvcU8/jagl4HCFJ1LzquDgu+e5eW++mKOs80TQcAt+JJyf3aekGgyJXFDiAh/xM
snGf5NKCY/P7V5rnKKcxZmeICN2vKXNiQHmiFWX7Nqt4HTpAUD6YT0gG7cMXjB8+6y/da7i2nv5R
rnL6A2bnBgoqqCq1/IAUxFmwQkbNLGw4suyleh0Gtvd1TBzZ8dcoem8XFte0RG8MXp8dKKFWu6YU
TxWk9bCOdtHadfTXYA9vYQPI43YwZfrLLoPpCB5IgCBNeVrpJ1/TFWu8nKevOTngjg6b9VHfI7d4
MF47G7XTp8kTF3OycsUxvTHW6GO+krDu0i2s4EO2zh71pYTt6gIzVFNTdFG2JHP2k7yiRwmnfP9J
wfdunb/RW2LeAxrQ9rS6IYsuzMK17WyeRJyO1pNJqFqzjumW8LXNj6WMSvZRqBbyjaVBzS7eCi8V
f6ynQYGg6M1jIhab259yKcJszyBnkKMIVCUI6CYgm59Qzl2Ypmsp0+k0zTaFG+t4dxpMk9q8NCOo
bIhjQ04LwLdr885ClVoo+4WY1241MhXZtDQDzpymnH+awqOdXvrEHAwQiBnqb6jL4J42ORjcnr9p
fi52wkmkaX5PFoHV9nGfKERqKMm7dHuFR0n6aEjHsP6ka99uB7v2KFWnJAxzRG2qcs0Wuar0oduW
cF7C+3QPBCXfYPr3S1jTt/nS3aP/9m16H1gLB+uVhU7x0lA1TKFBHM9ri7pQ5WObTzwZ5Xnwf4G2
p98d/P1EYnk/uSNPFNcLN+Gu1fIhlrXEzoCQtkiVIau9y0EkK+N2rFoQvF9vT+aVla9Z2pRpaKoh
X1RMY7lVhigl2zD1u3x4G8S323//tSekrmrmZIvLtIkTa/NsaWTGKA01AcI9hnD9KtyYJHPpKnlK
n3F/WyxFXrvpdYaCkJDGHGpTIfo0oJhlFWws0lZxq261n/phvE8d7YcYrTJer5NtOHqdg5NQHyht
96e+yZ/j7VLu/F5+me2I019hzC4itHyZC4vV0qkbusLrwkY25udA53wNMHQxsXivhF3G03QZSi2V
dmU2zZmRWhrt0un1ChcsSkBU//ARtRLp6XErKZlyL4FMWPi4U642i2qoosLywQ+ZFuAsKgLUVhRm
qONOL5ThCLQPHwkYRmvcDrdoGAG+XYg4fb3TiHQQ+KimScTpOJ3bo3appqRJT0sVwYptZ9kYqN0l
xwFK6a5x3FVtqzs0H/OP4i49eJvFOvd8u8zDzy4KXdCKojYJrz9j6vg0tQLDR8Eet+Im+pp/E+s7
BIHubo95fvBMMQ1TgxcBR8KQJkr06YKW6wQfQh99SgNwEH7C6MZgrmYuXIEXlZd/hQFmrpkTBduY
3RaepvVlIEwygGQzwS5E1rjbiOOq2KJYslYBTu9glx0TOt3IrthL2dT7l5t/WY69f8ef3SFtoVu9
hybYe/y2PIatXcuOvC623lb+mWlrMJYK0L5V5CwbxV+cGvPRzyZZy3x0pfAde68qBHfmbzygPsIp
CN8yAxjjKloL65pX96ABqEXmBcfWlffFlJClWpqJa2vsdCKma/3kMp3ElqWmgV7RDB9FFzeipSN5
KcBs18IlT2ozeB9r63ipU+p4VlJNdJ1yLW967xHcsrxbqq9dHFG6wokMwQe+PYwc3NPPxyWPlgB5
jyNQzYB8KdkOMLO3EozxLonSOzIhum5o/NTq+II0vrdwclzuIuSjVe5uWUMhANOj8+imhQi116HJ
KPr7KCVPraGvJs7trXrx+GKMbFLT4KWpKFRqZ2OE1qkkRYoq7NSNwbwpJ0nZu1u0Z8D52f0uoBEn
/O6QbILlS/08P3aflx6ZF1fu+4+QZDjSpqjTCZ2946uyVwUhoSYvHgA7Irl8538QqNqOtvW7/hY4
xsKoL89kBs2TVpF41ZK4zOL5WWpB8JVaYEKgMq0PnSSCu5cgveTQCsONOzz23fPtmb5IAqdBIs5A
u5OGryrqs10SULOJ9HCcZtp6TF6arfCg72FO9ncoNtiDA8/LB+O5yj7fDny5eXQEKAzFVPg35fjZ
OtKkQQzSCBm7EbM52MKriLT3doiL5AGuvqyKmqbqlkym+e4RfnIC+D2appoOkr/9Uu4BidjGy7jN
9ootUxrxP96OdjkggvF+1WWDlFOemv2nx43olaIOY0C0taJcW+K+DPWF9XHlW52FmJf5mjDwMAYw
MeCAPLxqN8NacpCw+oi1xm60JTv6ou7y7dKynD9/dI0nFTRAU+ROucw8KaGNnaR6ePE2SgfwnVpE
WI1fm9bQQMwm0dJXuzhhZvFmuQEqPEDAjKx5T02StXSXI7oJGdCuHKCRb4DUeH7L/tK9PR0pZ/cm
YXmRiKjiYPDKsXP+/UxTNDQYP63d/2yduGZqY1Ls1jbAGdiJE2z++n7SIHBM9XdomlTB58/KVPPG
ypIGrueERZOhzrX0CrpYkrMI05+frP8EPR/0iEf696jorlCSwaLSlJdW5Tx5ZX2cjWN25XtNb+VQ
tWGqb5o1hHV1nZHq+A/JK7Sr5RT9yvI4Czc7sGJQ2TXGay3OJb9bMQB1/7UHIHd7M19Z82dBZqdT
KVhKgdobnCvEJURUGfF+gdGa4mwmLMzf0keaLXdXj7q4RsYK9FiNdDRq3P7h9mAu2iHzLzQ7mlD8
001Be/9C2pfBRFxxZd3RBLarL+26fECc2UEhb4eHjS1s+4dog3LrPYDbTXf3H+QvC3M7ry3mYaCG
QCFamjOIqiO2/ICOdEJ9ldbTuoKcdN9/Ujfizl3fnoaLivlsGub3ay2XAJAHpqF23K1vV9sW/70V
DC3yUfenfF8eta/F7nbQy0zmfHfo0+452YNYkKAYo/Qt96v7XO6B7K293QRFdaYXvLcfHEDAe4G6
eXfv2cvb5aLJOB/17FwramhASTMdMw5iK6idHJUVvg4UVZHt/xHZwjf/QXSQfue7L035tb1K/qYi
TjWpjc2fXEqm4R2oMuON9wzxN44/R/LH2xN8bTVROCZTVETdEOcIGo+iiJq7rCbw0KDN4KpARJj8
0fpaXUh9r+1UleSMQPJUi5l9yshoQqOeDrox/lYNB2v4fnsolwkna+U0wOxT1W04oNtNgHAfvSTr
R3f/c0rBUHjZLj8UL7LNWbBptCcLM6khq/jToaBu3UO6aXfRXt7Eh8U+3LXr4XRQ0xo5idNJDYx1
Sn7v79HpsfRSHN9rjHDhjdVyunL5AJ4NbHZBRH2mRQiPTveR/DuWV8JP9zcCvQAuPNqPxX3/Xf3J
G3gZQ3b5+J1Fnt0aKRrhNRcuR/keWjpWdx9TuhepU2zVT9Uv/RWsz31I5xFKwNfoLXMUdQWSfvGB
eG3Xnc747EYxNGwR4KzzM+6TBws5/PvQ6Vfwhw7ysEHGxtxAEz0a+cL2WAo7u2X62m9KVeD5oqPK
piTYWYLP101re3uXXAlDEYcHCwJ2OtXr2XrK8XlXrdyYSG7Gk59lL4kHKDHtx4U69ZXdTmFc18Wp
qkuxevYaS9GNAMPAwdJkw1eUuOG/R+rr7bFciyHLKu8vgL6yPq8VRQVmDUEccXj5HyeWtWTGzu0I
V45H3j5/Iky/4GT3uc20z5Wc46M1cFIcN64yOook24B0Fr6/NM3ILIO2AHQoIJAVHAjM2QIQor7o
4gwJK0SldsKPCc7V8yqpnsLnZuFavTYsDCeRYudtIvKEPB+WoQpDkaQFtsLFscdyVGO1ISab48h+
e/6urDbrJNC8/ixkeY/6FVJ0A50R8WcCQ0LVj7djXFZ0pjeHhV4Ld8t0V87OjUCQdTdGBtjWodIL
qPMLOIJSVUFTFhvMECHSpv2Rp/FzpAQLnc7pLDj/Zrx5VJRcgTszjfJsIhW151EkYN1KjtAeLDfJ
HxMRP3upgm1RlQosusT43nRWtbC9Lh+zU//nT+T3rvDJyszKNilar+1RC4it4LHS40j9pqN+hscB
TPkEAxkzxdgVorIR36mujFxugUmp9j2y3mJtp+hf6lD6legRegYSfy4vfJYrqRs7x+QfVeKHyhe7
s9FbEPoxj4BvwcuX8j743jsYmzt0gtfZIdxMffhguKMhHDnoiS88QaaPPvsyZ9FnO7eCxKElLW6t
kljbEdYMZq6ixIYH0vjJgyS4sAYvFzotDxHZT4suJ4Fnx2qGh0YiqxS79GO3RrrimHxDpMURjtiL
2pik2vlxqWKyFHJ2UWdaoLcS9EZbriz0FdyAzD9K1D0FxnF9e3hXlrlMG5Ap0ycs0LzVGcl5LeUW
oSToxgWS2KP/uQW0YglOr4QOuncLb67Lkx1XUtYMxScKTxdFWl/ThqLsxtr2AmkSOwXTXPmfbw/q
yvwRg9oM9VhVRmD1/BDUCkWXukjm1VhChTJwGhbfoN8vnIBXslKGonM+IP+EJ+H8iIhdJY0GRFnt
nj0w9RFM6tsIJK6nssh/AF29OiwaxNRdVXDx82YYVfVYUkK+FXQSwHuVPaiQr1YYUDmdM9xDwaxs
wE2L5d6luLO0qc0QSbOEjulcQX99SDcoytqWLRxp2Bz8Q2wvNjevLpKTkc4O387IRIXcuIPzkDxQ
b3Kyrfqkror7Yj+BTATnb0GtOmgpUifkvHgoIR42u2giLS/kIeKBJOstChO/lO671/z9qqSVKVFX
ZtXAV5qm+eRcV9wsVDlK0G3Ij42y1czPofbhrxf+WYjZwaGFbYD3lpvYovwcJvRqyWXx9FxY+FfW
w1mU2WQVbSBJekqUooiRu0q+IWUMvKRYuIGXwsyWnQiv0VS6urb9Eo+k4UWXfkmy9vH2jF3mSzKZ
rEl1miI/TebZR4ljv2kVVWxsmQtkiJJtg/dcghaFgMza7VCXi5ouq6XJBvkERc1566apIamLLpah
RgHF8afRKwsBLicMWTzOI3LNCQ0xr5vWYwiMSQOI1U+E5fglH7416Kz99ShQH52E9ChbSBQXzlex
GJdJG+BDPbHpORHy+Fue5Y+3Y0zb+/yGNxQuXHT+SP0p28+2P4I4TQ+DeHqo1vt0U++6jbqRd0sH
25U85izOe/p5siMlvatNhKmmElS2ylaKiX+7Sp/Sd1RHeIZfdo89rC38huoh2N1qFy/lFpdLgh+A
1jhC5bQReDWdT2aDb7Wb47D2XgIIMCJb4eq+Eo7uSqYLbTnD3VLP4nKNEJFqEPAiCYr4e43gZMiR
0UaNHJqZ7ULdqvAKCRGkztp6ffsLLoWZ7d0hzToxwkfS9jx3P6RYR6feg99Hr/9dmNlC8S3KClHP
k1fB/aIdYDuMH/miC0v+ymAmyqnMa1fHh3VOrMTas3ADkShBKCGgWq+r6ghzZQGFcWUtsNzxPDJM
EooLqEtUY81tiV1jCyP+uAHGJ0vnw8zcgG4fP/40xOyreGGplnXCQNC9gbnuos3mhI70AsdHof0n
HDIqhMvQoSsjszQLaqomM4MXwLYmR9qxMVueUj/r+/rV+tyw/JxyJxxNni7kgKuhXi1VWKexzM6Q
6SxUebtRBJUvFrrY0apIeHM37r0yuXH6OCkZz8AGDmP8lArh36/4s3izuW1DwfQBZVFPCGpkj4Tx
SUmLz75ragur8fLG4pAn+VNV2M4yHhXnZ0ZcZMiK4HCEGCceNEaB3DLOL0aOnlfq/PX2AuE2dflp
xYlUpM5DebEpJZhu0/lDRVQxDiVSeM3SI//aeGgpGSi3gp8Ah3QeRBVQhso9Jq4oumchDV69xnJ0
BO+6AIuivx+QAfifIozCuOaXl0XjzxMqntYFep7bAtetbZMbybMxouZwO9S1RY9ZBE12yJvKBaFO
cd3YyAKG1Qb6z8jE2V5ZSPaWIsxWnDiMuiv5UYbF1GcsEepFttBSgNnnj/0wD0ery+yofWkqcVUK
xdIFOGUL8116MktzTpwX6JGMtjUNF0eCSJ6skYoU7AaOV7oWPzd3iy+L6UadB6Rfj/8xZywt7ekH
ndx/6qBgc4dMJzcuEuAP1UNwV9nSLttGNst83T2O34vH5Z7CO1T/Vtxprk/i6oUflYKJgGKHdtUq
3ovriDRD/oosFq+45Ki/yl+7zbiGnvKr/JV8TTYCMJr+yURMeGHS5TmtgGuANyuVbgtNBN48s+/q
RkGaZy2yKbVjbpVX+UDO8/xD/O0emm12xBEZHAOa7m/yvXwnONXCPXflNrUmFIElAa6hrDfb7wqy
rmLfUNqttB7EYYfUFmSZdAkxfgk3ZJQUAKYmGyclYz6fcSxfOzc10ELp7BRBBFQKnHHDq3mbbIPn
qQCLKBDmEl+ix6Uc69qJdhp5tjFzo+dRZLW13fYG1qK1GW/5CNVjXWOuFMeS8NcPpfORzr5n4012
0wNS7l487CWwBUo+3QiVc/tE+19m1DA0jk9KYnM6yoBVCapHfQ3+JHgZNzCFt/Xjnsncqx+s5+/1
9ylp9R7Nl9txry0YEHXUqKbXzcW7yVDRoldbFowkv4jCfmi37iIs/kpvDEbRlOFRV7nCf+7QTnb7
kdpKi6/Bi4oGgO+MEEIewt9Nw8EwDc3/Za77n6iP3R7f5XKZyExMqciFRAdndqG3o4YIreA2dqFo
G6s5RAGyHaFqp4K8uR3pcibPI8nnWyKTrNHKRo9DSP8gGI0tonSZ4eb530WZHbGUpgVXrZjKvAqe
fHSUQlzNRL/9cTvM5e3EYN53ODQkCLOzMLon6CjJTLWOGrZs5R9kQd3dDnGl/0CNUrIMbQI5qheF
RKsNMBsv1cSW2jq4DzScbpPQoOBeSc2zqvW0awW/2mnxoO14kb8JjeXub/+Ga9/s9CfMvpkhqVbV
SFSNhrrGKnare52DHuU/+GasPXFS21cVcT6ZbdFiGloymWX44tHaU2i/JtLHfzCUkyDTFz25A/N8
rNxGJIjHK6dGLh5faZRMlzKvq3v5dDDTlJ7E0Rq3LPKBKUP1Wi836u9uWyAcbutv0ku7U7bmF/2x
2dNjNjr775sTVEfAVEIemm7YeXaOAUlWCyDqcTmK1IOgSt4hlwRj042fu/hrnQ3K99uTegW8cx5x
tkBUV0KatICUEe6bT6ggfhk+BmsUMtcckvkLlIE7bxGQe2VRUpZB+4cyPoyb+ZFlIO01KRny9dwc
Z6HKMRRhGxnx0v6bfvt51gRX6STObGw6HuAWT5DaLjf472wmzrb8FsG2LAFzjk+3Z1K5cqKcRZud
KCDHh1jMGZVhgvkVBx0tM4TmRhOr2gLB52Edq+3ejHHj1rBJN/yHzFPwWDz6A2CKTERLVrJLS7WV
mld10+DTrj9Jk8UmLxrMmsFmp3cqWm8NxNV03FIBe7GivWtamwDJUik07ArtzwCzqNsju/LwP5/H
2c6LM730s5h5xAfKFtccyQ4WO/lnCQQwjWgMsPd9sDCdS7M524WeW8hNXhNTtT5ZCOlibrC+Pazr
EXTU5ri1zYv+i6ZiYR4E0ypMf5r9ndF9vf33X0l4pmnjjqEYCV9+3nCJ0joYPRfW5sQFIp9TfiTd
vr7DqPM+SzbjMTxMKB38MoxXWpBLKlTXdvZZ+FkeKfR5EcpTeLx0zOfqe0XyOoqr4Fek2fA58VSO
YZgF6COFzu2RTxnjxb6DySBTLxKxOZmlJL7ge30zENmng+ckkTwwx/gYuy5VUre3q1x00XE3k7UQ
q+b2dvDLJxqz/t5ZI9dDn3eWzsZZUfkaHt9I2z5aJtKhOJOqvxrzWMkLL6Grw5xIG7xFJojz7Ilg
qbHZa2KMh5KFroeAl9nY2WGn2rXsP1SDtYqhjPjIqN4e4NV1exJ29l19M+x7OadO78rKQ4SXk4eQ
8e0QVw9odgZtJl67F1ggr2qUQs74gKWCod8XWX8ptIUi/WUIgBnIDNAzNnSgILP9reZmKiJnCZM0
/hzU6kGskJ2Vy4VPdElV0M7DTNnzyWWuCBIwII1v5Lp1fdC4cmFLCb1+HwtluzeESQdAKVCeFnyx
fe6GtIL6o+jHsGiMj0Nc5H/dvz7/PbM1g4qHiS+8nyAQO7kRG6GPgWYvCfvbH1C+vPrO48wWCR1J
N48KvuAkeDc60soQ0WlGYtNJtKe+vpvk/SaS6ZjZeb7xHO2tRxg42mbL8L3L9cpPmSoGOiaolzIE
vS/hM+JihmZgcb4GLuNjKj1GC3WBaUDnZ855lNmHLnvUQMSJXBobzX08fGoqqEUoWpv+/YeuWXp0
XTnb2fQQxqi4Q6W6eD6ArEg7JeCUGbbqs/AIWm5dHVHZ7e/gfK6NLaYptLjW0WO3WyrAXNk5hAZP
AiRMBkkzO12RJs2x0WTnjOYP9L5W2vjNAttzewFdDQILjQOcVuAFzkKoJTluU4LI/lEmEe7jndr+
uh3jCgKCSTwJMq2ck81ZCUjEhc37IpWorfBofoyOFnwU7MzByKtLX+3KSuSkRs6TJzp3/pxKZAqK
H3g1HDvPP2bZd2mJrH4Fe4XyKNVuWsIUOC6QTZWeZIi6EwAbSI7/V3ldbSE3WMYqxEVjPbUDMTkx
1FVIDXlhA1wbHGUOihyQpEQAJeeT2Va91yN5D7s6aD50mcSna8al2tTl5coAJ20YGQc1+o6zyzXX
jFQ3QJLY6Sh9CDBktKjADd6A50u6M/Vyu7BCLosbxJNliafCxMucV/u6NFOwy3mf0G7to9ICPryt
7Ghbr4Vt9aGMVuEzDopopywRDK6cJ2eRZ+dJF1lVZjQYLYnxXdGoh0A5ytjvFO1dHalO00gLJ/bS
SGcXA727YODAIbtHdc3t952YYkfffFDKfCF/uLa1KcCR39KDB4I3e6dEeqKYQmvEtta0rSPIZn4/
1Pg5x5anfP1H3+9PrNkOT6TEBEDFevkX5khaxY+UrFUNbtYqXnXI7Ay7EQnrdL9Uqr86nzpMyImp
CL9utlIxEcALQBJwqUxwme26dmN5wb0OMJNqjLpwq19bLHQK4WKQB9KknAWLGk9PCmlaLKP0GOMe
FFIOcaQ0QN46tr54XonLX9W5/+CQ5isi5KCwIdFnOd/ylZi1cVRaA5AQ5UnPqmcj0H/Vpv92+yte
WzCnYWa5hBUqgZWMeE9Eur7rTBKJGp2z3l/fDnP1OlBJpyV4gpSS5u01DFFSFR+O0fYAhPq2B1UR
b9qt9iwBBY1lXpxbfwGLeuVpS6l9YrnQXKbENi+49Gkj50pbTid2ziPW6Xp7auZoWwqqzT5yRnPd
7ZbW5tUJPQk6JW+n915tRhQnCeoLR8wfMBk79uViB2Pax7OM6Gxo833uIpFuqUTpN5jNCV/EI/Xa
wjugu75VvnN0dvlh8dF5Zduh0jLJbUyKZTx6z4dWlwFwqDjBkA+FqdGJ1uMPNyTbrA81uEY0Oo/l
r9o7LF1+Vzbgadg5gzfOPGizVhbbye9YevJib13Vj2qebaQUR46X2wv1yuc7Cza7acUqkVsjJJiI
XXmrtiut++piAfLfRZktErPHoctriDJ0ySpTGkeTUMfCeP12mAuNQ0QPGA2y6OR503N9dog0OW5L
GDRiIeAYq+57gaaPPVU8fUd8woL6M/0uRAGoPrHnN/L9JF2U8NQ9/oNNcfY7ZqdMxDOt9VtWDtqd
/QrE0zbx3UPi9s+3B3wlTzqLM1uhWlhbctvEXLQx1l4SbAqp2fxXId47qCf7O4szE8sBhqL7uKzX
+ksiCV9uh7h2cPGxLBppoAFpRs8WYa2q8SBHDGOiq0+kS+/ZgBZs91BNkw3vAePrP/pCgGLol9Dp
umAdtk0RaY0XEVJJN8rwMkQQ1V1jYUFe+z4Kw5oECCfF/dmxNYKiN8ALY3nRWtsgHg54fv++PXlX
WtgWKeyfGLO0RFeH/0vaeS3JbSzd+okQAW9ugXbjOJwZmiFvEBQNvPd4+vMV9zlbPWicxk/+N5JC
DCm7CllZWZkr10oDKIsTz/wKHzt4PdDQ8U4f3OZj8RAc21J0d9/RYhBwYf+5lv7mEaeyi4IGT5BT
WAsvjJFgb0HC4oVWfkIQ6tDZyf1UO3/+KKArydWGfgHAsOXhpvkD2V5jM5HcIXw/vnPGm+tbuVZg
wQJ5JO8exrmWl3bVlJplxrDBCHS3yj4WXgYIoLjJqQpvXddiVxZX2htji++Wd/EoJTXGJhvOqARi
Nae6QZicsqJZfe6y+HlGYRR1s2TjIbJ2rZ2vUlwJZye6qgxnqgcMBzViIwmk1sYD8B+3aregj6vu
b5qqLXir6AQtHMPSW7MxciehundLcRGUXf0XFwvJqmBTk4FlLZENVtKVlVZhIWgOQmaiDBBV+bHh
FuvL+NfIIpqriin1doqRGvKCAKLLGm7uRxGexj2DmombPowbHYPVkHi+sMXWpTWFRknC2Z0X63V8
EZOp/kl/tN3oPWSpO+dm68229t6n0vzfVS5H7pFWGGHSxyKaT7canCF+vHMyt/yHYU1X85gHQPTn
AewT+p/XN3gtBzm3vAj/URQmY2YSwXwHkq8qQkywaMaTxnNjd93S6pe0QLuBwZQRVFi4fmlLqUKd
hgM+hDdyJv9CkG+LTn91NWc2xPE7O15k4TZNQfQIilFWTobTSveGZKBKNg3aX9zNRCRq9o4gEVvC
6PMoKbUqFNIHMqLW0Y21Oc6+9o6hKidYuE0mNah5vl1NJOtNK5sEi3rHkzA6KSfJQ+DuIfkgCOC2
CU/Wdo/qCANLhHoeoYsMTrPBS5s1omMNSIlSJ4tTazfpN470mh+cW1mc6CJsWmmSsVKgERtUshcy
JvrnrqZTvzJEfZO64+Lql0N1KOVaTbwhd16KRHvfp8b+f2dCrPLM07pkGiQzYv5AinR3GN9ZW2iq
tZvCYDJN5Uus8CaEoZEjSj4TEiDgNJ1XtNa9OYcovBo3QsDKXDDpH2yDFkBEmihLZh0YCFFOa6cE
poHgJDUobbx3IPoQ+V/ffN0af1/7/lROGXQBM3IJtJ27QOtnNPm8vhAy8U9K838Frf6/kiFrt/u5
hUUUCOYiCKem/c96tFN7Mo76ITlsMSesZn+myuCdyv0HmHBxT1TUf5o+rXEzeiPGId+Nd0K7o3l4
RscB7GgBSYrzJd3D+bS1iauxgXaXYWnMWPMTFtFUMrWQeUlsi9kUSUFy2M0+lvvZQxP+tSh3wz9b
JduVPjBwVbFOqgGmw0vvrcsXVSl3pZGJ5Y67+kNyElW49iT0j5L32t7+h+7P7vopU0UwWCZqZzYd
gSE9O2ZgO5q0VrA58jqZIKmHlOJDcArJsL/Gu/auvcn2KKdT6p+gSCmPEMY37rifPxWlm6P3GRAm
tyD9a2HS4rpWgW5T/1yGZS6UodZafpPWJHeFdkzl+OjPW2Naq1/43Mzi3d5ooVFPHWYET6VU77Td
75LLROIjBpqj3N36wiK+LzabpwwYVYUbTWf88O1mq0rV1kqRct8wuGWj1623hz5ReH1+yzaplNdO
jyFTVoWMADLMiz6DFrVJ2ZqJ8GAhQVAdu2dGtt/9phnyWldD4P6mOJRHFZHQHTSZG5n4xVcETsAU
ChEIqTIY9hYHqAua2oz8JvXSLHkZQmoT6JW2ZrxRJVgzI6q5AklAc395FSVO63elHVJQQgc3caSb
uLI8beo2DspFUGU1ELMzsk/RDLjC4tOlWiWj1KxQfIFlAblZV6vlDROXDskbk4FfLggoHeDbWKQH
ozkosFlKpIqT6vkNSr9Fep+amjtGwX3aoaPZD9xUGrzlkWvonyRE2TpncxBe+P0bL138jEX+UDp+
4GsTP0O+be//8+C23iHHcls9Brut0biVz8cxN0nAqFMoFwX52I+iZsiYL9Wr5gaJztcATlq7HLcE
qC5uexYFywi3MGPwl2CTfDD1WR5JjqtYvjf62zTTPb9GwTvcqvWvWaJIp8gW5QIF6PvbQ55Kia84
PknlPAffNTN/xSGhTgvaFy6Zm+vhe8UrVeqBdBPpYtrO0itpquSOX4pVGUgx11J28Lu52Upf1r4R
04uU+3Wh0raER80RlDP8AYEERuadduiRNYmSowUNo2t+n/fKyCUgw9m+YXjdLqzi4v5VL+jZI32y
KLpgN6rqXStZyPSmbmCU+7/YRHGmqbyInvDiaDv+4Be+hZkQ1k8F5faWUvR1E6sroVZA6idQxsu2
E23uQk2CIPUqs9srUvxuTLUPda5tuMO6GZBU0JhQBFlOt1dNkDeZzFu+dLTbwozd1JJ3I9Jq11ez
6nWQlv4/M4sAoTrR0IDf5/melKdpRhdEVjdMrB0iXrHUPWhi01ReHKJiACk/Z5gANX9SJrIO07zp
uwyWX+d/aUp9e17t2uikSuUMRX4e2i40NEF3sCbf8G+roolsL8yMTN64HC8yAcIRxxXeS6ZzaaQt
fC7vHCOLqCR68UQWpWayvVci+jC99Xke5PsmzTZmR1Y2FBivGEGmVAtSbGHQllvFrwo0FssY0Z82
UJ9CVCPMqf42V9IWY8bK6jTIfMRUJoRgF+IhEW+rDFVViKfDYX7OyjS+zWst+krjuvAqRzbddmaM
5bpXrq2Q2REFqI8uEseFy8SVbUdtiNFEK/h+xVPfg+CQp/e5Omy4zMoBEGKVVDhZoyi2vHUZQJEZ
VBlAAEi7dkbXuFOebxzldROobUCGrFEOXuQCiHeNo4TmNfjk0KuHye2c0/X9WgkWLOJfC4tTPFTz
IEHmSUN1aN6VfnzIuuFDUG3JS24tZLFXYRxHoVmA61OizkWk3u2Dl+sLWfnw5wtZzhY2SVJbmeqn
nubUH9TEP+Wx+tWoy3cdwyLXTV2i9UyS2X83bck4U82ozyshrVqTL8R8X9FXw7FOTcHQjdLkq2xM
6bMt18VTIHcaM2/G0NZuYSq5RmG1M78Zvlbyn2XJq5yFdbariqAcjvoMBsolEPXFqeoUJsLrwglu
Ghvmp8OcSeWeYrOzxVe3uZpF6DOsUocskG+jH2MGf5FagRhz2FfPziE/1P3B8vTH8J39agNh2/e0
hc3P0i7ZOEyXwzfsKadWECNANXWhHDIVcpUkotAXZfM/oZqdxrn8EUPrHoTSUevKQ9jrd5lk/phG
5XD9e66dATIXwQjCC+UiwzALyeyD2YCqoyhcdeLLQNYxh9+vW1k7AioQHuQtmA++0LgddC2x/BgH
NbP+2xDRiGuZz//z8Ccaw5SaibnGxRxyWFhVDFsIj2aGEJqgcVNGDIqudOvxw/XlrER3LPGlDDpz
AgbyNvrpfhoYXclySvVTL8f7th931fjZSsyDEv9pWwzfOLclzv5ZeaJ0pNpC7DqFtqX02vBDU28E
j9Vvw0yeoHWiSLe8iCu/V+VpAmMVi+l6cucsmnbX92vVyc5MiJ9wtoa4aqyyn1hDbN/4yPf200O0
VfNdi4E8gf+7jMU3ySu7SDWCBVfF57F5SkuGBdQnK4s2vGz125/ZWXyPsW+boc6FKxfvGSZzMxgd
puQ7D4S7OvqLN5t+vqjFHTiCamxbgX+TuqMaZ3u1K1w5nTxu5Y1lbX2ixV3oB4nRgoCjYZ7Bmdok
xr53YFwwC6jerzvDlr8trsOuj0YjH1nTpDwFzh1P/g0Da0vRDLiHaL7DP7XMTQZHmwIFRkHPzGc0
PnU3TE/FpsaL+JmLGgGMG6jViZY4AzOLTyOFfZIZhSrQQ8G7/r76ZN7GX+xPysn/4tA6jIQohdm7
8gf9bnvIfs3Zz40vvlZdpMEwlwJrKvXHIBr3dabdQ608p3/cvCP8nFtafC11Nu26lIzUs/S9pkee
VLzv5OIvnO/MyDJ/0Yxak+uO5aRiTtF870utq8obWNKNPVsmLkFeVMXQsJJ20u9bq0e58iVNNXjH
t17tG66xJIkG2l8qqtgzVTcS19ek18iKvzh58N1Pm/sgy/2Do8A+o2wJqK96PhBLITkKB+vyXppk
32a8lX30EYjI09CNlPdJvDENs3Z+Qcv918giAEZJ0w+5SP0lf7yXW/8uAxJyPUSsxdhzE4uzhXZS
FlcDGziqNIzbxB3DYpfDwJqONxFDWdetre8aLQeQ6OKxpr29nazQby2z7MTnetLaX3X8UCb/XDex
umeW6HzR+QTBtniZVbKW2FUofE+u3/sR6JNS39izLRPq21WoTUx3V+D55yHeVUgR2VsPstV9OlvE
Yp+cIHNGKSeuAvYDB92Xv6oiC7wuUjfeZVtLEX9+li5Is68afiJ2S4o8pfrRB1s8V6ux4GwpYqln
FnSttBg1Z7PCVM5cDuTeT79DOjm5iVrtrn/7S+SFCKFQSUDZB1r4YpSjMOLBMEL8q9mnH/TZK9pD
qrjJk7Qfb4cdVVjmLPp0X71sa/Vu2V6CTZ1RmUIuSbYS1pn5fr4pXwzFCw9AJF3FU/b+HahCMEJ/
0fo4X/NSBTpDlFjJC3wlcMLCk80sgiV00NTQg2G0sTe2eDVe/LvDxsL3g7K2hyBllTkSgW2c/zRm
23Y7Pz0obf49qJuv1z/p+kn47xe9BJIxv1VUE4g4s49nd6qquPWkrHHAMuSVYm0kNKvnQTwN4Xil
f75sxJqGFDG+xWZa2q+pfYjCjZtxdTno3AqWIOpVF8vpEQaxa7bPyCiMpcVuFk+NrvybOAvHNbN1
VNAv0DlyU0jBUPPUDHjHc8tP9uTGwdbg1NrR5voj/YPj95IbXh2NJjca8vNx/DxEt0mcun39Li6+
XXeBNTNMYHJhQDYH1ekiL3LMVMlDcUU5NDJ7/6ntipNqM/aTbA24XsIWiR/U/0XLDW6yiyEYOeuL
2BpFG/G++4RoC2N706H4oO1LbztirPmCIWhhKSDCWrS8qbIMosFOxxfAWrsVWDDGa73K2jhAv+/U
ZfaM9CRPWzyBBu0iAIPOwB0MYmJ/8I+iM+vvtOcI8RlBeFD9szUhtb6HZ/bE5zwL+H3MVWVrv2Mw
PdJTtq9+0r7xnGN1SAPvb6Lf+eoW+YvZ5gC19Z63KAHPtu96E/B9tXFqL1VdhF+crWnxCFClaOiK
nk8V3pO4fIdVzMtO+QFFZDVmgk9AX37pB/OUPg2fNURR9tdPgPjfX/uEixPQZwwpFSOLLKXkpmOG
sJGGG6t6F5vVztQ+BvKWIuC600BQAKiHriIl/LcfcdBCen0xHWjB7eAfo1Nx699o6IVqXve4zUK9
FnYBEmoMlqOfQFnprTmnDK15FhmVljM4qGqe7pc31/dwdUlwhIueN4BFZ5mxayFj3XZE/bHeCUhy
vkP3lcFcMfeS76OXLVDy7xbA8qOd21ucA1gNijiyKaoPXvXJOXV77ZCdmo/BVyBmKEke508dEkTF
DtXB2+xzfLtFRLsWNuEYoidML1DgQN7uaYbwwdgi1uFNWj24wRAmnqr0X+QofFWKJj9sbO/aJzw3
t1huHzQ65AaYY3DJcAXDbmXvpW/jrXpoPUZDAKAEhy2o7Vo2YjvoGQpW38splcCcprFx4swz9fFR
t5q9aak3ld7czEl8o85b4mGr3xTWUYS0xUDaxaCrMs5tpQy/dXwn22sLt67A7TT7cVc8W6fsNngq
78z74dUJoQ/4LV2/LbS6mmie/YglwbDVdZadhfwIwUEX3/c7FRG4HJ2E6Gi+WMfhvgIet+VNv/Eg
S3c+t7p4V7Wl2QMooeQrnWYIuu9aTlHoOf/ArWiAbT4ZT1TotE/FS/rwx6PtRN9z04ucU82NQasb
FswU4FMUjB+TeniUlS0XXvFg8kywFHTmBcvF4ipBBdaIUx+MZmsMJ1oArlmZT9dPycqVDyZLATxB
ugRaaXEmgxliibwjrEbIzwypvhtny52y1z+3IlhqYVGieHAxK6PESRdPAjDrd5EXaIcmgmZztDdS
5ZW1wGwPGEQBL3FJ4BAnfTA2Iwe+SbJIKKiO8S5sdP9Vs2Z9ozK/bovpRw2wwSWbnRamxRBJjDXN
2qdEJmJO/8yttb++bZfI2d8kABQOhM6vwiDOImIq2ZjZTUCntU3ooxXNYwH9T2UVn5Na3xNlO6+w
YQAz2+i9Venf0Z/a6pKt3PRwuNCmh2ESzPOSIyd1CiW0RhZq5OVJDrmtsqmTXJVUl3HhXR9KN3IU
Ha8vfCWKvjG6OF9WLumz2bHuXumOVZ2/DA4An35GlybT7yfUxP7Cdc5XudhomCOK3h4AfTmxvo+V
j4aceTC/bDyCLjGJ4nuebaY48GeZaFInc6oqYl2H+ibrdxpAe9/lGdQdBWNb9WHYDYfovtshrGzy
73dZ7hpbv2LlGmaYhrEdgxRfuyAeKqeozLKeI1/WWtDtpzGEnENTWvkf02oImVOC8MzGytc+KF05
MSgHTQIvjLcLRzBXMwebJpARxOOpz2XoJaEFCh+Ib85DU/vKna74W6ova1b/E6mp1VN+WdwQTi3p
aZ4TEOawe63L+Sj5PDkq82U2i1NkZB+ue+3axp6bW3gtiHDDCKj2eQyzoeb5Y2acuckbOLm3WkMr
F4OQc4BUH14i5uoX2akajoWTJrDzREX1bNFzh3t+42JYMcGgCzQBFC1hX1wOaxT5XOdNyInIHetb
n07vC4WE6fqGXc70mnAwnhlZvGK0wY5bTp1gHrOP8y7facDMEcX7ClAGRpIf5SEaTo6nA7kudpm0
Mxke+D7kN9L75GVzJHx1xaRR3LMgry5KdWNL2aIpYg6nAw4ga9zGqyBw/252KH5bv4Q451+8FTmI
GKSJxE4sAYx53IN3FUihyakPNCncpv1SZ9Lx+jav3FUMQ9Ac1UhKKUMvjkFvjWWQJKDJGDy7nQxk
zO34Vov9jYR73QxBRaQSoqH89oxXbavWvoX7A0WGl/ebnXQIK338i7VoGvAx6DvhK12spayptM4S
8NKk8XcmXOBDqLvTvNVGvJzRwzPpfYGJEJn1RcAKhkTr/ZoMz3o0b3Uv28eHcMe7+l4IEEWwVm+l
lCvBA9oYGX1tga+5AFWFSje3k6LxoHfqH4olpS41u9El27mx+2rrDlj7VmR7qPSAyASasYjHILhU
LQ3ZRqlBfqMegHE9a/JG1reSOjDJ+K+Ri9Mdhk1WiotmMKZDnEmMMznhLH1DxXx6bFS9+hiXUVjD
RuL74caNs7afFMy45VC+IUgubvSO4bZGqgiRUtlUbpk7n2ZJeepAicDkZmz1tdf2k6YY9xvPef5h
4ZZmXLX+WAGilYPQk6cPAfi+EJmxP3Z+puYEShdU8CVao8kUkpSaDa1bYxcM/3SOvu+6LQH2y7Uo
cLVANSnYRnTDXOycJWVj7dgjMzEpw3M6Qpt67gbWFm/EZbgV4E/BQAWKkHmtxZaNpqTlyP1xW4qp
s0mD7ncLrrFmgocTzT1FgwFtOVE05Vrm98ixeF0b7doc1cAP1z/ImgENdgORSlF0Xh4jpF6plMLy
7snZaQpUJEm3Zs0u3ZiarwC5I6dli1j0NqjyzOlixRK7lP3sGdnVmp+FXrv9lg7kymsaQ0CzhdQh
Fa/l+GwD910SRj0I2ddp2tc32g5qjYN+EzX74X3+mSHEXXiST6O+U5+vb+JKLfOtabEHZ1mxlc5h
2OaYrvbOC8ZnwGheFKC0WByFRpHxMHt5ckOD5T+qaFuhd6VA/PYHLKJhTaFIaVJ+QPtaIqHCzBc5
auCq48E6qjv5RAX3+pJX/Yabn7oN5TBm29+uuETDxMmlisQ0HXbcdoTFrdTiMvdlTWL6iOSNT7qM
f31VVBVERUDIIXYLnM90A5EfsL1KAurYbcACVkqZ+A2kVMRacIwXI56AGEcjbQuyxciN4JWHpuJR
e44/KR5Msh+3uQXXDVIwBOfAE+ZCMjWQxyYxK5anH2VpXzOSEe7MnXIrGQcIDXd/g7phhahpiCFW
IIbLea4ptycdggqqic7kRmhZjdmpnN5N5sZWrkRfStx4Bo0yW0T7t64xhYUdK0EmoP+OqwY/W3rE
4A03HFBdiysiUWME2BZTagsPlOrYUcOW5bS7ftd/kI8zvYN9couKXvzYn4LjeBu9z26oe5+UPXrV
FMFd2TVu1V3ysuWqa6dBgKgQ+mFACcD32yVnvdZLZchvsUwSbgX94PHP72cxIySI8jhNSCAuwmir
DrlikgQDYSKGBMbOTO6NTt+4n1eyRsxAcgb+lAzuAuo6yfGkSmMkRlhlT7kH5doci6OAhE274kv3
CM3C1uat+cuZyWXttcrpGicmJmdn3rXFa9M0uxD65OsBa6USJVbGxtEc5Bgs3TLR/EDPYUNnfuFd
HVSB6wwRYOkxOMZBudeU8pAOE+K4XfIkp7E3FJvlXuEFb8u9yC0iKAljJWWLC6SOk5W2Vjuc+Gqf
fTJ4MN6miNYHN7lylI7mKT+Gx+tr1tf8ktAiQ+uI41wAd6S2sca+F0EtmV59qfwQdkbhBioVGd+a
HwznMR+KewmVMTlGU8d4atWPvUb5tDeYDNYOcmB4UBi65dR5Cn+HKRxg1q+6DE6z9NLQtpLuC/mH
Hzr7uI4OunxfRtl+kAdPqfsTb7bc1dX7WUbBLu3dsAu9HjrCqpHvbPU568ODE2lupna3TqRslDdX
0wFRWSAjoOh38RgOItmeJJ/dnjztu1m71XP+qLOUz+bL9Oo8TDvVZSQ5eQw/tlvFjTWPFnqIFFah
KmT44204UOd5GieFbfcbuN+M3oN2yIPRYSMEXs6bmzgUSRt5IXCVC2QF/WlfawqWqFnU4CT7pZiL
fQhhfFc+9xYUQe0E16RzCut+V2U9Hp8i0B7v6jn2nHqreL0aOxh7/835xc29HODpk3SiFs90tPyE
0HTkpl+Uz867+an/VX8qn8fjdMo+X3fw1cTr3KT6dqeZSy1CK+euie/t0hs7T//V3yDYdGDwvfTq
O5gU3yu1Kx2j7/Ftd9qa11NXj/TZkheB39e0DCww9gfPPEoTc9pMO+zaU/PKx/+SHIN7a9/f1VCo
Kg/o0nzs6G7DDn+6vg1rV+H5LogwcJZ+oq1S8AwSu6Aj4DJ9GSrnUED2qSlb77fVrOXc1OLWZXhG
lwvkVTxluvPz/naaDM+IGU2vi3st+BnonKoAEY/QAmL3PHenxi83Tvbq6Trb80WyXYKDTXKJn6BS
4Qqtn5LOdMtmPX31vgAbDbyDKuUledOQ9X4cdGLWn/ZVnVdeY7/voqNSQvhWjogh4mEfU/Unookb
V9XaAing0bgXWgkXSCOLgsBsM2HkJepNhuRjHj+Y/ffrLrPquedGFrsol6VvhhVG2kNXu1nlDb8g
j7UO3YPkBcfoRn/07+v9vDfvNC+GNONd65XoOW+9XLbWugiVc8mrKYv5GSkzolVj80yPoLpL9teX
u2oGuJNgGEAGZdkDirI4HPQo5lC2uds4j9J4SrNv121cFosUhSoljyKhuqsvKyj2KA12GZJgoFZw
sEru2Tx1NcgZKtn0Gn1yB2cLqr128OHXJp2ATxJ4nVj22cHnGZwBX/Zjz+orLx7VfRFN95P8Em4O
QK8eh3NTC38huiQ8WTAF4fZ3nedl64rBuJtiFx36L9d3ciVtoYpIwgJ8hTrpMlXrbeR2p07MjU/D
/agML5O8RU2zsnMkRcAcxBQ0OLGF3wVZNaaqxMluKrAjDIOGbmLarz7Du25nWn8+h8A8KxAHQCMk
1xc3dTpIfWvltI9LQ3ttKvPd2A1fZ7vZcoi1lABDDKortKlhEltcSKk9S7NWUo/XHhPT1Z+G/bRH
bD53EZt+1mo3fkaycPP9s2l2cQOls5oGVY7Z/rW+j3+okDtKnrnTjvk3lHhP5l32uAUGWjnSKm1y
C3JJyDkvlDO0wgzDPqACURdw21SAgOn5qba5EYzXHEUQT5BMkctRkXh7xLqcSXLNZhyrsqedlD7l
Tnqcw5c5UnfXnX5tPVTHwMmKYuIFeUg+6X5b5SRzUiqdlD4/TNYPkr6N5aydY7gO/zWzKGnHUYWE
kcgZ45v+vjtmx+8iR4rdcjMrWcvABfcn2AIqDmSFiyfrUBdK2YkvpPOagKHNuQnzA4O1t63b7PpP
GX8pjgCL1F24d3bS4fp+rqWjqk4airKkbQlw0dsv16tDgwRv+B96oHnXeJNAp0Ve8oFBt3AvgIdb
iZhoEC1eeG9MLoLkUKtmBI5IbG4AdEnooYcn9fQXL2ahqYCGighhCCG+XZnRNLqd+tw0SqV8ABH9
EsZp41I+/nB9C9d8nzuT0i2kR8zJL3awICIqc4udutWfuzF7Yaph7xc8JZVhYzB7zfuR96EtgIoY
oMXFMZvRiJHAS1BBmbNPuZXdFYryPTbTDdTplplFnAr9ODVSDTOR/VqEP9vp27Q1YLTqA5agm3WI
wkT8tx9Hg+skR6JI3Mk8uayqrdwutdAqScrPoVU8VDniBlI+fiQG/MX3gpHC4VEoQ++xBNvkyiBJ
A4rZXiL7yiGSwhc7zWZeHHrh6tawxT22tpkWc9fIoAsU+RJhquhF2zo2KcGU+a4c/Kp57arTp+s+
uALNU5DA+K0OS8eU3OrtftaM7QSOZsaeenQe1V/1B+s/IsC3heb5j4anntKf3d2WPODq2v61upw8
MQbFTioDq4aRHgZHPaRldKLxuRGkhL8tAoYGPgEUPtQeYvr77eLiQW6C0ERUQw+H20LXbo1iw8LK
QjTGxil5GaQ5F5mvHvS2lqd97KEV+xH12ZcCrFNW5xsH6zJUUFaj7AuejLbbRfM3Z3ivq6AR95JZ
3gX9c5rXHtzfbrilPrRqCBVywACk2BftJNmPrC5VQYxBteJ8iqBmYjLJygMIslM/eyhqc8vNtywu
agxUGBwbHl8obrXQ/DXKRvtQGZ4yTjuYAJzOu+7vq9Y4+nwpdAsugDF2UBu+lJLKIJsKKKDnTTF7
TddD9myOzo1llWHwx+UDMS8B6yzDxnDLLHPhQp31ToG30EtKZ/w0tIHuql3qHxJnZuqqCLeKCKtL
hImKKCX6O0unrwy91+cZe1MJSAaEqDv20XygUYtecWpsIeNWzeGXpvBQbC7SkF4unaEX2rCyJIOG
r/z0NLXJO1JK6SvzpsO8lWKJQ/v2UDPuIpRQFKDRlzSQfuJ0EDKDvxu8kNm4nfzJuItpRKZoO7np
7MqnLV7Cy0P+xuKSBHIaTCucjTj37rpY+wTb+6fdda+8jFN0oNGog8eLcwdA5m2cgruLw1+Uwiu5
9ChMJKpyoI1rVofrhlYAhqB8wNcSDUlYLp60BUfbLIfMgbwuOKW7+KV9iQ+82+GUc519dh+817zq
EN4WCBH9Y33ZLNILb3j78VggLOsWAFy6gcuuo2qMaZEMPYhUMEBNlnuOBqcwk/6d/tLI8IsRbywE
0XvFP2Tmz+urF6/OC+NUKGh4EuEuGB8zp2uprmE8gkCl1zxH0r05Kw95nqOvsVGvuHQaVnpmbBHX
0txwfL0aMq8av6rFi+3rTMlvsFatJOFvjSwvuIQXXFRgxHqp7/1fyWl4KI7RQ38rPXVoW+3rB+qU
1zfxsg7z1qTw5bOiSDUN1YhYVuZ1iDvp8OJI4Q8p+ahbxW0fNzdGtiXssVIUfWtR7PSZxamy87hT
+WzZL/2X7tUv2cf53eh1Pe3+/qO025oHWyneCYMO/UZ8FOzTonqB+FhppxOCqsZj92k8wK52DA4x
r47wPcHmkP4eXICoXN9FN5S/h/vpJn3qNq6NFdDB21+xeEoWSm63SsFnVOb3iv/kWI9NPLp2Hu1l
+WfezN7sn6zhOSXK1+qf83m+Nb6ISNVA9aa22AK9lW6dTPFSEFrXHWlrgUtihzgy4043sGE/DHvr
UB2Do3Ycdn+N4WBFEL0SaC2ASxevLT3UxnjGGvrQ3wSpvuS1YFYsmKlutwuvl7fiW2viz898NiuR
rFRrrDVF5DrTax/IruXsYXPeuDpWILI6hRpariArBD5wcToysx7MqUQvUjqNB/uo8tZnXMzaMTl5
CPbqF+Vo3OaNizKzx/DG7QhNVf0/qDSvxFbRAqVaygwHN9jizDQmdZxW4VYO5vjLDBApilSvVJp9
bzo3EKJvaCSs7C+TFSBjINKzaNgv/JOhhm6OIhKOckiG50oN9RN9T/WuqGLT7QZzi9FlJZoD3BNt
QHhuyfYXgVbKpCbSc25oI7Vd1YcFenxO+5uNE3GZ2vCUgMzOQE+WZGqZKnZ5o5SzgyKu/gSzjjgS
zt6ACV1Mvvp320zSK3mHin4km0gH+7IsUCtDgoALjYlAmQ6j1O1mZSOKrdwWqkAUE02BWl4M9khS
DV1DluRe6U/Fuw5R+F2nKck3Kx3bXaxN0GoDrv2FjlpceRu7ubq6M9uLmwqmjRhNOQKo4dpPxbfk
BNbCoyQN6NhjFn8XbbZbVhqmfMAzk4vDyI0/l3qJSeek3vb36fv83j8CfXjs/zGe5Zvkpv9WvS9v
i8dtSZm11TIyybAWJR7xeHsbcRgDc/xoZIIimWbrNLTqfEA3cNjY1LVzB1pWiOQIYP4yU3WMPteC
gAW2dXo7y9+zJt8bmu+Nvb9haQWBRGkRAJzQ6gBWtSwwTnCBmdCaMTSo6+48MRGTIi2vjg/BaNxV
rXaQ7MYth/Ghruq900ZPQdTc4okfHOe7nDsnO/hRNjHV5CYiIoQHq6o++Dqkrw6VjWTYdVmxI6RJ
bh9uiSOveD1kduwRAxg6YBRxzs+if92YQaiPI0++yHhqsltacPtgnICAZLuG1lVfTMcNZ1/5MOKJ
SS8ViLED6u2tSWsabaUNRp8GUvKOJl/92BY3NAnuBY1IeNI+5l/T0bMDt9joF18GfpCzvG0pqoNs
pp301nA6yv0QNBP619mtGkC8nZTHbJZnJlsGerma/cd5NYhjohXiGnBeXDC1mskQwH1PvSDwJei+
U8RIxvkL5dqtwbbLAyUMmRQLaPiwtsWBCpK+dDLkItGta+bXNrDr0M1ikDy765/u8mp5a2fxUPCz
eBjmjJKL0pRMVyWDBTdYYes/2zFoNz7W6prEdDXvZt7rS5BiZcS1EfH+8wazlh+YGB0PibbZjlu1
omk2gysw6l74YuYHQzG1uESCZnm7y5IY/WX8v9pf37lLn2fnzuyIPz87ZqU+9UM784XMdt7nkzSi
DJY7d5M/DDdzEIYb5raWtfB0Kr9RbecsCxih8r7LJek58g1eytdXteoPZDZU+WQBf1/4XdEZw1wI
alvTnE5O3D4kQ3U3hMxtX7ezunvUhwCN6zaVvsVypLafaASTsaV56eqZc/IlLWGG1JZ3g9r/sYAb
vMNURv5rbfGa6VUtSPUYMefG8M1iZzt28YOqtCNvJBxr4Ugj6Ko6ST49nEXopZoepYPOBTX08MSh
HiG7Ja39vdJoR9MK0Oo1q3iju7LqGHAKMhJEnnOBzHLSsbE6k7XJjSL33lzJwavk28Hz9Q+26hiw
80MVZaNBv4y0+cijtZbxv74zJUTZh/A2j6fkUOXVn7fAEOOBQ4NaM+MkF+jpuh3rXhFPs7mewr2W
kfTqqRS4AYTVh+urWtk8sl2bsWyc/bJGr0yQ+loWIanI29La9b3E3aGlVrXxYljZvTd2xO84CxYI
g2Zx0Q7QMgWDdVQkq3PDFnL20e9+XV/RSk+Ftg3sK5BYAFm+ABPXsUKzWRIMLzvnMUgh0ohO1ZGc
yQWyAoE+/aLsveqWx83y2sqZtqms4dBk9JcoXLaxjnWrhdGryI9WNYZuqmWftdHez3FauoXTvVTh
+NgHT/VUHRvYviQ7/5jo/Y98LN4JFpxd5W/cOSsn0hbDi4zxwOlxATexkDlxshSGoj5/TMt0F0Xf
SY1cTe+9LtkAx68UxAzbYelQbNBVvbh6UPZKC6SJIDl8sGu3fJ/doumC7KtS/Zat+Z+QIq18bhuD
ukBLoF1wkZFIkVrbTgTYxf9afAog2cnoQO7RfnDrd/Kh3U+79P9w9mXdceraur+IMeibV6B6t4lj
J35hpFlLQgiQQAiJX38/sse92ynXdZ2c1529ShaSpqbm/Jpj/flaUXp94f5ZzFx5FEhPkAutKd9Z
+PZp0KhZW2BCYo8WSwg50zhoun1k1c604yGdmzzCmytkw9WK3Ptt9ufYZ8G8A0QxijVmzOs8+BWR
DQrxEG0oyMYpnPDkfAEf5w5MgPvo7w4xZgskyoo3ANwB2srncJHAq50hGKBva4PlrkHVHraBzBwG
hsX++BCfhaV1JOgdI6PFwkJa45yBA6W/doYvHtzkw6yks9yYcLhSvT17JWAIvNay9WDgpOJ9fHZV
GRsvw9AaW4x+fwJO6mUi7SZszffe756rBU+FIbqmB3O2cr/HBFYKmH8U4XHrn9VNfA5tWNIJWzTe
fMdHs+TCRakBrVcYWoZxf+UrngXd38NBkwn3/gqifmfAonRYB6mEVT3TMk97fEUKkDpURD5erPNh
APvCSy2CgwPwSoD/n6VMEHRLtZHugEvfnnxIorOpfvJ0di1lOi9FI4f5cyD/z0vEBbQnXapZYv9V
peUwrll61xYdGYEDaP3vPe+mDZ4nyV06uTcZYY8hFfsZQLwyraYr++d8i/7+Y7CYq/xHgKrRWQSo
Ztp2HrRxCxqAjAb9oBsv0P+LMRBMgX/0McC7/vaSUgtS6zIUMA74VEdsH3BzJa25NI23Q5x9U12N
fe9nGEI2+zC1xVBfUxA+P2jrh3o7wtlB01Algcv0OkLNb4fEO0SJs3N6O27aTu28AXk2DDH+cuuf
D7pO+02+4TAWx7OQrFAZ2ddjBdA2fOuuKfSfA85+78gkg3PratsEJN16NN4M48HMspUL5pY23kFa
9ZwE5NHVbtl0UNKBihUft0F26u3y6NfN54/P3aWlW6uh0B8CJAaOOn8ODktfSxIyQjcqkdNtIKYf
ig7h7uNBzi663zNE/F0b9mDaIIH4cxAIy0rOjRgKeMjnPb2tpDoKFR5UDDB8aMtpGEtvvsbAvBRS
3o56dsWF0LJt4McMmEUNjfDuK6pImza9dpNe/IBv5nYWjqvIm6yaMYpy3SOHdUauIZBwZSeew0fX
L7jqNWZQUQEQ5h1mqhXJ1CykZkX6RdwMN6vNOi/1SZzQf60PdN/e8y/Jr49X7bwUug4aotAAYAAq
5mu68OeyJbBOCaaIQ90EBMKYH2Obiyr34zxDomD2P6ED+LP1HuiSN9+mz/R4DSx4YQHB/ARsGy9B
vMfPoyNtA66Ylw5FuKTQktJlT+9IO+w/nub5fYpZoomO6xEtGFQ7zgneduatM/TgBAkd3dWdOk4J
uZvTAOraibj9eKwLBwEgo9UJDkogyEnObjnRu33gQ3SlgGlMWMhqyFVLtqDIbwKd3DZxe+fEzpdB
6Wu50KVPufJAMSqQuiiI/bmUjeqAIZM1IJ4+mXLgtp61Geq8b/m3j2d46WuuBGHA+3Gbv0NeDosl
VtcZAnXYHmvSPwtln9BI2w1d+PXvh8qwbkAiAN72jkYL3BmKlpU/FKhLlAYfdaydfep+TpzDxwOt
4elNno5zsBZyvHWbrOK25xXzMDRewsU4FQQsPz7Sfed/V3FwIA7ZeM01csv7L5iCegwsDsrPeAed
2xvQCDCSMeFTsfQx3lfMk0c59wqWiQEtIyfgV4Lz+63xx3jn7NJI8MWGqgFvsb2x7G7xd7S+Fkmu
zOn3FfjmioMjl+MNFGOU0X39aXgISo7OZlKgrp0VDI0cUl4D+r+Py5gWMCLoLWJ3vNvx3pJ1Qwz7
4wI6WCfO5j1JyebjfXEhl8QY68MYRWaEyvNUnNQz7s6+nqANjfIU93agNW67yexD050m35Q1gZsg
Hg4IJezWTcTj0DjPrB+vfN+Lc11VWBAskS6eCzk5LHAc12FTwWDys5qwg4VdfjzXi7vkzRBnl+lA
qqWC2B5YrrH+5rfpD0fJfeJ31/Si3kfI9ZP+dyrrv7/ZKSZcZhRN8UnB0mM2BCQNvkz6foznsmm+
AYijm7+U316PNypXySrUADsRlLv/HJLNuP46z1GF17zCxGGfZOOVI3Zpfd6MEJxZEMdTn9Ro7WAv
Dgkt2yi510uqi49XaF2Bsyj1dhrBWYgfDJ9kMmKQwKhNWtGSQhQ48fnt5L7O9tDW7Mr2v7RU0HcJ
cGvC4e+ddOU01FNl20wVZvTwMlxy2b2o+kXNaYGmNOQD4Zep4iulqPPy0H9W682oZxtxDJxo5LxS
SEq8LQxLMjicgiSui2QH6s6vfsr/2tX+P2OCRgN9OXeVsTvbIbIyQ+fEmGk0tn1uGegRmi/HDt4p
VxK9S4ESxeH/O1JytlMq2phGO6kCSjh4MU205yQ74q499dN8+Hi/XDrRb4c62y99RSM0yDCpuvNz
OXxp4jiPzDVs6eX1ejOjs7ehJ5olhcmMAjodVQpyguILOvjRrbxJ82ADbPrttcj//xlyldJBUQaJ
89lzg3Z9YLWDmRFvF0JrpoTB9ws0y76mE0wGdz5ULq7Dhc5riP/ZJGh3g1YGrPB79ZA4NpGFn1MR
vmb3pjRP8pGVZp/egD33vXkghflS318zEr+QmuAs/HfQdT+9CZc2spFK1kVUWfbs+XVBk+mukn4F
821y5P6w/ftNg0i5ipUCogCYxJ/jsSqliRonVUxz/wXA+U2XaggSJ+2VG+3SOcg8eL1BJw0Ux/Mk
KGpMS2dHKajmRU6uoqZs57HLFZu/6jG9UnK+FJ5XN1mopECZ5B2xzLhyCkFmQCCbPit667ArJc9r
v38WsibYz0wWwJmirVBUum/I898vCtwDAIldeWTvcHFTDMse7AFVLN7PeAbKEdVrxq9Znl6exX9H
OdtqcwbKdTdiFCrspo0QM7ANPp7Ipd38diJnB9d3ZhWyBT+rR9W122mizEVocmC2JbqAPlJP0W9p
ZINr0vPX5na2QtQ1YeZbzC0bhy+1nz6yQV2zVL2YLeJ9CShCtHLXz7O0NKVMdbPA2bG5tzWH5hXK
VyJPbAG5JkTCDKXIXx9/0HPt8N9B6e2YZxPzPGjveT7GVGV4dEF0tQAw7vrHvsiKuqg+k4cqn3+p
f9Suul9lsK4Bcb11gPOsBI/d1a8DSkTvjCDaGOLlVGDv6217x3+qsGg21QGQdYA3u/0qmhN9l7pA
dT4rr+WsF4MIqFerJBAoWOf3QE9rr4bxOsaeoXhfPw5ZsOkHkTvBtdzr4pWD5tH/G+rsO/uuVnGH
ckVBvpsSyBZ7C2m1ktyGufOolpz8dMpr3aNL9/fbIc+SEjiUSIHiBYxpIlW46n5wXzukXR9voMvr
99+JhWcJyRLryqlgO1fEt7ocn6u0aMWOTRtX5u2tgmpqlhYLXJyCnZMWZufv408f/wVXFvG8MUD0
DABigz/AC9sf09DIwhuYyts464Bo7qLtx8P9fu6ebViwOVcuRxqBE3MOxq1nvsxixI06en2Ug+cA
qs/cISKJX60e6mJcJCkDu4itqGhM85CJa9izCyvro9qHes0Kc0YV4M9LFgYDSduRWBVMPi7K5B0q
pv6Pj+d5IeJhDMjRwqw9QEZ7FmqBSvfmAUwtSFfgRdJ9qcJrNctLs0DXAZU7VC3fd3Rs6ECKGRjR
IlFrvT6O71WXQW9XT17593PJ4H6GvjEm9E6Sy1imIaSkFWozKdn5XHRH2YhruMlLXwx4FEAZEcpi
1EP/XJVBmMWhAENBq8jLjefkTnUlWl/Y6v7bEc5SZbfjqerWEbKaPZEKvS/f8x/QH1A5Da75s19c
njfTOSvuUt+SIQxw13ZDUro2BLABet0L33y8NucUgfUGWmsw0JJAZx0N9vXveJOhwoG7UW2Lq1Vv
UT9OtgvEnmUJgT2ILf8Pyj4Xuil/jrd+5DfjNYsd41BjvJlDI5ADxd7DrRPy50bo3LiwpFpeK6Aq
BIeml7omuntxk7yZ7dmxkl4NmFSE0af42xI8pc3Tx5/z4qpBnwXfca03nYeGVHiLkASicwb0sK1f
P+P4olOf8OHKul0YCA7zyIgj4L0gGXq2PfqudxbldchZ59ZCIjb4MnvytvWG7x9P6MIHA/4BPlGo
dAYXCF294SZuERdAmDu2Utwny7UG6BouzyI6YMig3aJjvvaWz3ZgI1zr9AuGyNRLp5/j4dlRaLZ2
PweiS1T+86Zqr3y9C7PCkKufA1I9IE/PYsWc2qZ2GIZE9eQ2tMkuJtdSjgsLFAbAT8ADDV21d9i/
tFFN3YYEdeEeZo0SdEA6wdnj73ugKYYBDxWKKSv272wfREHKXT066Pe4U3uj0Z3f1VKk91C4qsu/
3gpIEaHAuaZrsFI8+2gdOEoRQy8Zimw/hP9kxJWr/eIXe/P7Z+GV24bH8boPIGOIrGloKFx8exeO
6PzrxzO5EMjBL4GUCq5W9NbP60XjMCeQDTRoKaV+dRCBOAjO1baLm3+5zP4+QcL64PJDOwlQgvOQ
ENqMLHGHwajetd1NF8kiSdyy8q6c1Euf780450VMklYi6uC+UhAoQO6nOfwcVwaCF16z//jrvTs8
4JmgwAA3EqBb1qn9GcFtGNnOo+iosnHaC65/Jk37ty9+/Dy6YEjX8epHc+csTNdsoFB4sQM0B+uO
FbSv+p1XDeM1s8L1d/4IPQgBqC6vwpIQmn8HnpmWJFIuhdxJF9TtLnCAmp1U6TLvaLyghhKduRYW
3gW73yMCtw1uDKS2zndDGwWDgq+KKCae7QbfnPxEQwSO2X+NjB4ygfKAqUO8Bwn384/X7d0GgWo5
9PQhrIEjjEL62UdlgXanOOBoSDsiNzBzcYKn5Kr22/tPulL/E+iHgF8Flsz6V7y535d4ibJ5BJO7
bmF7NS13gHH+gHXchjZC5Mxn9kpR4v12xIAhIp+P8hB4emcRsI+r0G1lBWiwhiIk8F4AgHr9lT1/
4dthEPT3Ux8ekEiU/pwVc/tewNUSaN05bXKvM7edir6Oenj5eI0uTQZIAtwZq5TBezeKCkiG1CSg
UHr+TjH2I2DB578fAj0ctNRddMYgb/znVNo0EiMlgPSLsUUPXWSfO+HwK3fFuwibrO5PCQTTgeCD
9M7ZIGPLl2CgeGg77eJtpnY6+nr4wjP+iU/eFWz4hbWBpDASc7Q4gLw4P1JpTFuiINsKBfjxJB2Q
LxtGc191fz3OujAgnOPYQmX7/OWZOoCf9Q6cTSceQqDO3SzJtzAF+fRv1ycA8HKNDygX4uudvS7n
NkkVieBCMXpd7ppsQ/32yk37fpeh1ANjgd+8xBV++ecW6KeRW7+DvCsV7pfEQNQh0dfeLx6MtfEz
f0RXoEjXNzpEn1Hsf/dUH33pRrNqkoJr00NIl7liiYrZa+u4LUE74fCGJd4AG9JSsDmDiG8PhWPn
bq58ku5SQyKF0DiHUPWH5lHwOnRx8j1MHfWPY0bGtkmtjJPXnSbdrgFySxS2I8mJj5WaSj60qtpO
Jpu73FFD7RYchFb1RXeGmi5vNDgsJsc7VK+q7Mqmxua6tbKGDpsYGyi2c7qEENgVEDto25wBneFS
KNBi3z/UpuPNC2mGWp2IP6qVJhfNBrUAHo2zC9WkBoDZMWe6i1CJUTH+CXONWsWAiYe6eNPkEpk0
5XnKOunIXIe+zXQepyKAwEbG60ye5ILke2+1anoAjds5HOcchiFZjUdT6E4627aSmPifpZapYkC/
CRgh50s7J9EGaC7Lt4GKVbSvB6+zGEKOtbidQ6NS8M3Tnh613wXuYWF+ZQvfF0H204km1UPHkvZs
OFINC+l9IvBSexV90Mg8o2mlSsv6WZeVtZWGGm8QPqq+zw49GsO7KJ3sczbpphS8F3wzT37U5NQb
bFOqJlR6w3x/afOKGnIbNHzeL01mjyJRw7GSo9OCO+iLu14m2ckl8zQXPp3Yi52V+0QGHRUxqdJd
NjoAojLtVsVsPPKjaWm9FYr6N07ndiwnlmPhdDx0rx33Z+gIz3EGnjirv4W9Tf08lEFa3XS+Wm5n
JtyvQdLVd8k8gLzSybY76tn4yAfr1MBWFXfpqyejtHBRevrkhNV8q4OmKqHxEW09i/9jJWng59O4
yms4TkTsrl8WdHjdYWmb3MEh+e552pAimWl0WOVjfnhx75XMY94z9NjN3aRF+Gx9Pq9u6KmFD2AU
Ni94/ODA9Hbw3BLsnhR6HjJCVNA8G75x2eukrOOp+zIONaF50AoEIw500h0ZJr+U3uhsoQAlj04b
+I/w+fAbFEYqDVImRGPuFmCoiswdp88MKMMH2yZyyCcrm2OvvaDUberB5y2x8LFlNjsE8L7wcUI9
0FFVzB4WGvm3aQyfzaSfyRbHLYqLkNQ6R94D5wZ/ImWter2fbCRfq8TxysZGIt1k3jgAFtoZe3Jh
jy5LUcfxviVi2eNb428wNpiKKIZ0d8YXcauYdV7TbglVzmsnu0OPq64K3zIwcWs1119AfcC7qtIi
+NbU7nyMndTmgCuTh64VVZODKOecKkQfMFaDCLxUUqfsm/IqaB811J9fo5iOx3RA8l6mVupq57Sx
/EQtOvW7Sk+ygTTdTG7dPqR3tTHVPUlaGLMMY+bEBW2ANSr6MVr+YRmJAZ1RXIt8aHBg0YtmLiB5
qTN1D8oCntrPU3LCi1PZ3Bkoab7bBjdabmoRbEkv619QzdM6F31SQehP1tE+SCZ5gvs4jHCB6nJl
4Q4KVj0Q5WpMrqYhdIrRUPaURb3+LGJeIVTUpECXNbwR8BN59o2JHtDh7dfVrWr4lw+y3/rVFG87
JX31GIeN+ZkoNWPcqWJzyUxjb/B8tlCz95odi93lIQsWtGbhC1wY6vSwWknYp8Uxwa+mIsPOqLiH
0ksWTZuwouGBRTy+i6lwfiAd9POkSpObPujYP3Su+SZzdbbpI4/e4Zlqj8DTwjICElV5XY3LZhhY
shepWaA15EzDtodRxx3Xy3SnFkdAkasGzDZneGwZYDmHpSucOXOSwsXlvCNZ55VRoNQdICM8b+uK
7hYVLKUb9vPOqcfMK/zRM7/gZpgdpi5ub6gi3i/Kk3Ab+cG4C6DZ+u8A3ttt5g7+oYqT+gStef2F
z4hMUuCfMOyi77OUgO/j42lvhFpOBPvlhALQz6CFa6FDFnNMCIViKp2ncAuNbbmaAvQHPS/8nrLO
bls6gbRMF/8xkRY7ljfJMTb+8BWWxE7e9lWzRSE7LGev64uozpx90CMddGkY/6xD4dmcq1aU2icQ
gI+bajzA1cQ9xJTpvTs484MeGWCSxjj1V4i7kG0LJbAyJGmaQ701zCffr7aM9IiHnt88hjbsviSc
uQ9RFdGnagZhAXGTfNF2cAHlwDp2o2DF4nZqM4P0ssWR5CyvYIr0Ah4McXD3dOijj02/baZguPOp
Mx2h9KifWtq2G97IVuTwKGg2ggbjxsdYuyXzB8BTaB2VgKs4//bSVkVCDTaSQ9AEi6aw1NyPvsXQ
M2J5a4fhE758eoKk0Tzl8dDqx5ZHcG8OjWw3qrb8K24GtWFiloCfpFVUqoVMN5p3sHUOaXYgEIgq
K43GdeOJ+t6AaHPj8rTbwvfL/4xcoN9OblJvY9ND+9VYp/CRAewaXCU3MFjpY3z3jj1JUctylp2/
1xlkJdO4inHS6fhKbdr8qFnKcwdcxp1DRmcz9gFqdS0CilpG/3bOer8UFpVqSF+BzjSN3acUclT7
1qAXF8ecnAjAO/lSxWDhByNcoBBn7ls36k/BLPtidly2S1PwJDqb8l3bVN8bGbKiZu4dF6ovWZRW
W08LiiRvSB4oi+zXeE7Dp9EV7QZlUHdL7ByUoEBH8G8ZkbNAA6jsG5qCGw03X9Tp3e0wDubBuou/
UWENAyLBhk8wbGMv8zy7+4wz79VARedH0EXtgw7pmCfLHG0GfIfbUBlZ9EEw/IT9tveQrAhhMrD5
Ga/xuOzjhZQqNPwBNbroBBjfmLsVNO7JRO9V7MyPuCdwwqfRqUtZy+XgJH51kr0Rn3rILW7xBeut
NONwaODG+h3SImwD99warlxY8rA3MC1UsX7o2375J1N03DLH1VsTGeQ0POVbEeCdTQPFSx5P0S8B
gu6Yz4jBx9qP5510u+CmC0TqbfzMqhtfi6EE/sd7QMqxRPkyZbNF5ij0FhccNnvs9mCJuf1wnJQf
/Whmd3p0M+ndoK1MST6ERBzCgcc/7ez4n323s+jMGfrVd8Jkg+tq3jhZMJQNm+WDu4wILrV1BwIF
bniy1MskS9kH6c/UHRfc7WbeMRtPJ9dV9Xc1NvNmIdn4mOoKCKsGHBlvNkG+xHW9p3hsnDKReNup
H+GQNZMF/23mfU27Rt5CpzTcynhxbmYIL0OFsJnaVxaNqFPN3I6fPKe1TZ42mk77SkpfPoQRs94O
jwtTlQ1wKKWAQW1fyJgwssPT1h9y3qbULQMlA7lhYV+9RgNnqLQ61Z7Ac+AHbZfldWlEeBKeAXuu
gUjms+jj5lRbRksok0YPSLm6E8e53CUhJJkgfTNs5k74aOxF6SNkRyBkD80knPEF8mIbOg+i9Ctq
93jeBjs+6nkz1+384iEFyiNsxrxLY8ggE+FtXTV3OzW67i4IB7aHVr67szCm+9JYAtwkJ3A2lHPz
qBqr89oVERqMbYw2eJyVvM+CPAh09Mn6NsZ8VJgn4ESXq3b6Ay6cqYiTSu7cOvPQB2XJcYSzc2lG
V5+UnepfEqcwDpyxbCsxb1zl8IKwYNiGbIpyyeC+AzMsbwPuWPVJtdbbEzcadwaCHJs4It0tjWV7
P9Yk2biRHja0N0kZyhbUQBDq4lzGmp5CVB1vMu6P2wlEwjS3Zmr3iEHppqupd2jb1juk6M8iFJBO
H3oukl0zeDDdMkrpMp3riCALgQJY4ksonkAQcL8gwu344IrbsUun1ywb5joPg2X8Piye/9NxRwlb
aTN9I5BkOnURN6cqtmQfSXf5JHgCcyMOWuoQUL3porg+JI6u/mWsCj7DfwhteJdFrsi1lwxfWlOJ
slui9qB7j9+5iRY7h7dzPhPDIP8JX+nKaZqtXQCIngwUtAUdxQEeuuSe8R7GCoO/QFNrGpFFZr4u
Zz61ZRRXcz46yj0mup4OXceWpyqhiJsR8mK4HsWJ2TLZie8NAdmnojCGiDgs4xMnVDuU6mSpkylF
Flc3L63LwiNAN+Slned0k2b90h4AvImO+KK4a5jDOP/k9XVT59WQ0Zc5plGXW+nBWlUEQPVp2y8v
TePCdHUJgj2gVu6LXXzYX1APzBHi7FqZwYw1m8bpIfRcXA3S1UuOCuyvGtnUfYqPt2MGN24+RIPz
hbrd8gjB3iDKJ6fFR+Dwl/GgDDSz12Qcwwfo++tnifp+bmBWtO1ABN1FLE1ek6VSpw4sO3nwf79S
I8/Gm7bt+GsVilYBtsyN3gB7Ju4VVe0GdI3+ANFNdw+yngU0K6v/waUgXuD0ndxNC4mbramD5AXA
J/8hWeABmEsA6v+t6hQLg+vELweJtxjFUmwa3aNhP2f8Rc4qgkfxAMnynajDWpSoaQ9ZHi0wJTBu
thxlRJc97Um8kzUicFL7SZt3PlBPcygmkXNr62Mml4nmPeTkAbdrSLkEkqAalUFOrwjrOTz0qDf8
cIJ0KSF53dxLm1YdZMQaiM4jW+d7uqZJXbbULxzB7TjLucbrliLbUz0T32hUsX1aZcGDR2tYH0nj
bA2PKNjeU33qR7yANRnGf1sWgihGY7CBnLT/GUMo9CajAzSHiYIRNR4B2BJeYPmT4aw5+T2t8iki
0QkCI5CSQdtfbQLoldwEYIbYvFEJbGKE32S3cyOGR6FM8iAH5dvHmEjhbOsYTBlHjvO9t7b1WxEp
WNpi6xw7jTchJD9RbJhMRaA0wLLmrumV3al6DLstOGiRcy/G1FNHLRQecoLL8aS9FAqEEYW0mXDE
xqkms6Fx2B2GnnsbFWdVuYwLTKwtIn616DU3DMkNrFurr8tkkzAnuCnQyFvcz07mOnsEN7w7JfRZ
pxRkRKCT7aZhoT2FAo2rBLn73oHXAHy6eG0fUpQqZcFVMu5wAZgtwnCf5m7amGDbZlSBHu1jdx0z
UUcPGsf9GSn6/NXJ+uRpiJP2UOso/TlwGKUTn5jNiAxxh2JOnM8TnomhrZPPZI78vcwS/gCVruxR
Z0sC1zwGOGrQTM3OJCQ5YCuHeHp6C0DGIivJOMV5b2peeHiVkLzGS7iEzL8uVcLnBzs3VZSDIML8
YgjD4Tv0YskG7zl1dOIROxtwCVTG4xSc4HgIM4RRiHpvw07DhdOP9PwYadgv4lhAeb7h1RP8wLs9
Q/3lUxc5dsc9aWlu42y5rdKZ/qrq0LtRVSrzXutPQx20qCGhRTNKuzcW9CyZOB1AywhLY48qByj8
t+7Kn+1bUsLWg5Wdcp5IZHkeQptx680xfEaG0bCtFBHNiWbkBnky2SCZ4QjRMs5pyPlNM0Z8N46m
K6I+C8skGp3vNgrrjSeJ7nZoLFNRotY0HVqfDsfIU8ItUe3oUawLkbuXfh9ahgrZDNGmQadms3RL
uset13WFrAd2cJVI02PiZHzfCOM/MgJFtcJ1ex3uZlxQzp6gnhaUfWD4boJf9jGAjNy8tnTAaLSp
Y14ExGW/w4rccXOd2eTGogp04zVjDBS8APozh3c3KF2p1lUZaTINRQ/r7aZsVBbhf+DZE56M1WMl
EmCEnRmtE5/FAiXmxscbJ6kPJMwgu8aSxH61bQ2Zfg5CSVNyxiwtPJ2Ym4kp78G3Ff/qBAYrO7uc
ouMt217u/bZblnsSJ/ZL1pN03oR4//wYWD092dZdmjL0Z/WMezaErmoQw2qcRebZn6xApbCPVsh7
uCAjrkWzClmGEi8UbWFJh70l+FExyu6z0YxPKpgr7IlY6hBZGdevFBT2h3aU8ylw4uEn+LPOJnF8
dki9ttvNCUEmyAay1y3jt16CPzpHgHGmQyRoaAvHopBgp7HaSCjE/0RG3+ydwTQ3Xk/Yy+LgrOUO
i+df0xJ7z8yl1YKctq6f3Akh2aBJgEYXUKtdDo1qlD5qHd80sAkrHNW7N3iNNUERs9i4hR+3JC3Q
OQPBPeC+/epgP6hbEJutPE46GtP9DH14KEDWNsV6yMqvd4L04MIDOKzGraOzWKIzFKgeDlbAeuqv
fYOuwnOiHOzlFEK1MFSbWs13Lt7m7NMYeq35bKbYhi8t4UhAclfaHiFYEIje5bZudXrbUCrvZli1
hXtupDaHSRHbHJuhDac8w1ydn4mYXEB3RtQoyLc6oNJLUKTDMwMVIBMk8b0btr5+rAIzBY+hdtPq
sZ1wiXxeILfo3VQuXtElJYPpc0ZTMG+aKlHgAwNW2D4w4Ckg/5QavJJ74HPno9NUPvou4OWNFUBD
FdSAv3CpNb1DA8PtHio1pPGm9wUdduMy1/jZlI0+bgk/qFL7BCsjEJRM1eFWg0Fllx7JDLbKYWka
RIkRsm7ei3AaJNJLG1RfnRAeTE8KgGCMScCWfOEaD4CNrYd4P0ofYVyZGDV4bM4xfK6BIIbJSeMm
00ZPUMApmY4o3a1JdFu2XLZ44nNA+3IPRRX1gtewqaHBkw4B/lpD8ENu06L2V2S0j5rPBCQ9dj9B
w5U+ol7iJEd/CNzugL0z2o0NQ/lUu41TlX0o42E3gS8zghcC4Ntt1XVq+SE7VIy+AZ29rhGJzOS2
pbs4szwkbAClvJuqyN/O+GV6k6JIEN/6Bi/F+0AAvVf6YnDhiSvTNiObyp/rBRULD1mHzato8dzP
mara7pNEVYdseydQV4AM7ynAaQJOGTyhwL4FRP4cQttADHF0cPUU/4ezM9uOFMmy9qv0qnuqmcF6
ddUF4I4PUmgIjXHDkiIUYAZmjMZgT/9vV1VnSmTg/BV3mSGJwbDxnH2+3Yz68zDwvZO1b7aD9LLB
H6aeHRFyhYTQeLQn1WwKkV57BoMxS7olzgh78/oCq+sVEwW9MZl4QbZ9JRHo/zUHBGQe5IXY9+Lk
NxcL1JSZDaIWNcziy2vbT/ej7Jo4G0p9W5rWjXnSRVigY/2HOTTslE8JJ1SXnGBR85SgaUw5cjnI
iXCot0V3MaXZynv9JYWGO6Aa4R0K6/wVSEVLS5P2ZDRhw71jWpXbQTgrL/GXvOYpAWjAvQQFyahr
mpdX93nVKpMwGo4kCWhvBy5CADoSg+9t9d/fx/9J38rrfyXk2n/+L/7/e1lNp1RAN/vff17S7zAZ
Kn92/3v6sz9+7fMf/fOqehNfu+btrbt8qea/+ekPcf1/3z966V4+/c9GdLSbbuRbM92+tbLo3m+C
Jz395v/vD//r7f0qd1P19o+/fS+l6E5XS2kp/vbvH+1//ONvKIP50G1O1//3D7+8cPzd5Uvx0lKo
bP51sT/+4u2l7fDHBvk7oJgW0Aso6AdvFz1geDv9hJC/uxhyMNbzQAfCcoQ+L8qmy/7xN+/vwNdC
9gANKkq5MZlAjNCW8vQj/e8+5G0gSADBhVpuqC3Nv/3fq3/6SH9+tP8Skl+XKGlv//G3z51DA1/G
A1wGzsufU7dccMoxEbQxqa0bVakIy9QDYP77Dy3x79t9vPwpP/9n6vbPy5ufL99WfqdEmYFv5AJU
h1QTZtODQe50HZCnhK9k1D8Poj/vMs8/Q3JzShR1qDhzgIzztllBVmp6Ps87f156pofPO9SxD4Ps
4ta8S6SxafO3Ql671XjEqVSXawKihc8wLzn37CltEYbpYhdtlPB6kymFXeSayvOzjOKPt7BPb/dB
REOy2mKZhcsnSOj6APYX+iUZusAq0Z3/e9atPn7npeef6TNQnIA6el52MVF1pJkFFn8XN1ljnC89
/+nfPzz/lNkJVAwVemnPcGSrUOmKmHu6pYSe1G+5tjv/GjNE958NdXq/DzfqlWebFdb6GE4Ve2ZG
WhOJH+I539DNCHg8DCtCeZF8lzSo3EA3A3/LoywYAi9yN+cfYaklT338wxMgwWibtGnbuM7sR6a1
zx523x4Z4/OXX2rJ2XjPCBWZAdR57NhwK8Qp7KqGqCpqR+NJ5nJl0CzdZDbqkaAqprLs2lgnfZhW
J525DpPlBz/Jf/M1ZiMeHkHp0ON0HveZvoHXXQx+726AhoaD0XC+pZyFWWVeCqMBrTeKEk1F7ayB
iK9MQl0izZVlg3fQJ4tcVB1OgHhVlweVqrJtXxvmzzxj9pXR1gzbVYUwjaHTyDUGdWinPpeBMFLn
Sfqj/5waUoaDyvWQVFw/sJancJ6jlfcyDRPBVg97Gm102b3eIlBHKKJvTl5Ho0H6vbJwPoSqx9k2
dV7EcLBDlgHVEG3Ya4W5l21fx8Csqo3vjN0+lx2NRg0aLeTanBskbPur1CIZtuLj+AMOM74IBngv
MkhVTO9OczR41yYtu2xHDcnqOnPbh65O1HXNbfFwvnkX+og1kyXpPeSYpMdIgzgpzMa3sXuD8qNw
13Y9S9efTXklYtFZ1mIcNcmr5vBYJF8yvYJnEP3XfufTdufjlLfQPeZbZSQpeWMl6IIV8W9dKi4l
W6u4X3r2079/mAPq1jGFQhQ2NmFOnvs4qA73rISBcLtSXb/07LNpTlqTlwMV0OIAg6CO0eZtkE98
BUT2WZr6xxxqzWYwhZw/bGIEMt+W+4PQ7C0TCjZU9A2Hnpe+be8To41tUt2f70gLE+ac3N26yidj
j7VBSZzuNQNH1R1SjdH5qy99ivlUpoQvZIZJwDcAMPFUgIUOHnYJov7/WRHBn+01m8sQjUYNLIxY
Yr1O6mOZJnSrTVax8qlnhTJ/Xn62gzE1UcmiTvE5lMJBXbjOFhvRJJJejbCRLMuwJ/p0cJuaHo0e
52Kbtt6tTWp3ZVFd+EDzw1M+uciuJGUbZ9y5RDn5rlZsA17y7209zNlAp3LIkXbC9+dOsoVw57HJ
ku96pq+gnBaGijnb2bC2EraHvGWcuiVCDEWAzNXKDHK6xC82x+84/Q/DHIxQpTpnwGBgWZh4oa8C
xyaQk8A+wlsrR156/tlQ5+3YGCivR74PPMfcvWjYSsMsjIz3LdSHp0+4nsMMHBd2hXns8mc+jnHK
tGCyVvrNUvPMtirVaNkcpd9trCkDZQ7dvuzTWxTlfZOFuLAzb2WALDXQbITjyKycrEb3rDlY7mPa
3GXl8J+V1fwx+OY1LkaqYbX28jZGcPhSV+Lr2HQ4CNVi81vT07t52IePAI9hE5kOtFGd1heeKY9J
k7EQsYqroVlDBy6M3/eY0cd7lKyQGcFikZSvda4CNT7jMBH81gu81yN/uDi1qgqxGywWKCXcsNSM
aSauIRkISN6uODIufOA5Nb3qhUhaiWGGDY0L2LdAfuj8wy+1zGydnnxm1h7H4gABWWgbR3zrQK7a
dy099+muH5oGwLXC8l00DZS3OLV1InZb98f5JzdPvfsXc897gfuHi6e5bIB+wKN3A9Suge5ME8yH
YXjRZQ7MhkYzu7HA3XlNijbfIfys7zoIoCIk3MgOuaf+64mx9DL5fXrsWIssVZ+6ByRpodHkPkf8
1eiPCkrri9Zh6kAJa1cmzYVpZ16oONGTPhIlB3ErjA22YBumi5ceIg+kT7rfm9rea1w/NI5shgYS
ZtXFYnrU3JfMUJtBJwGH2uF88y+9xGzJz83RVJ4/dDHk/0HefHGRTcwntvFXq1mWuuZs1RcjpFnM
wiskA5x9BXSXBxALyO2IAPXP8y+x0D/nzJZRIjqbcNyiy3qE+B27Ji8WGdZYHQttpM/WdUH8woau
vUPaCDnjCfgR1NchZiFYvv29F5gt7a07NEYxsi72zPYrMtsRg57r/KWXHv707x96UMMmCN8U4l4u
0uM1/+ImArQWDA4gzs7fYeEDz6tcYVA6IP+coguBxjVlSYSVJYB2IDp/+YXFVz999A8v4ItSDL2g
XVw3r1B+QfP8bEFrUyRPg3d3/hZLbzBb39vC5m1fVQitjXrkSqB9WXmt7Prr+cuf+skvZjh9tq4r
jfYWskhdnOfD9Jjw3NglTU4e9FqwXdUxHnQwhb5ISdmvLDRLH302qpnZ094vE+y00+zVTVMVuInD
gzzVo7o21lbMpS8zG9mGzKwJFeNtLKBzpboMHPfFhYIAOVwIt1de5ddjG1T2z58/IamvJhNgvNps
pqDpxDeIs8RvrfkWmY3sSlCIlzu0Ey0fevuhb5PdKL+ptFkZGr/+DiBefH74sUSVrlPg+lqGhLBu
i9hs2qukoPvaGH5rcwrM6ud71Dg32Yk4fYXuCbpjCPO9QOrXrfopzHTlPZY+wmngfBiDEO0mUDfg
HojLV4FD5WvmrZVV/XrwASb1+dqWGjRkUXFtVl5lKGZJpwm1G0/nh96vu+hfqg4zMbgcgkGMbE/f
w9ELNVoPPh0iioqO1Lr/vZvMxnfBesMdCGLajlfFSPnFPlevDVxQgqkXL9Ce/t4eHmmYz00F14Yx
L6F8jKchiSAsD5qkiMBeXxkNS195Np69ToyqPQkyWelc2GTYl2ay0kkXPvKcV4oIaTaVHaItnZYE
xsSj2mk2FV9j+S+EFlCb+blloIHoa7B1cDbOO/bU90UdsQJ4kUKroXsHpdcBH3iE8SIj10bBWriq
4fNYerJmHLj0grOR7gyuLLQMbTcO4siZ+zMX2tfak7fnu9jCp/Fng3zKKAogGLYgsMr1D6bsCWoK
BjM6f/WFUTInpWQoqWhF7xuIi5RX02DsBBP7ocouXG7cibRb6V9LbTQb6UyJBqTrzNprojOx05ee
9tXmWh0PdZus3OP0wf+61gI7/bkjdKAWiamVViwsxN/SC93UfiZtHbjTEMIf+glxrfNttvRFzM83
skwF4XdrmzG0fSg2JiiQ63xze/7iC+vGnPgDw3etnhiqjyjt3I3paj/B+7gpPONn16bfzt9j6WvM
RnszuW2eN7KOBVRwhvWa9IBjDvrKGyx0KW++bKMAcaoB9I9Hh6LqsoIm3HYy1AAWAG9qKDcdDG+N
+7TQWt5s8BsoxSRT5ddx1+TJBkxCd1Nwz9514Dj+gFhPWxkmS/eZjXEltIEJ2TexccqSCNvZqjGv
ADSYHmsBA7nz32WhB3unu39YawfgaAjqmOW+NDRzCsbW1r90VZPfZJMaw6K0yg0UzlPIAVJa8yhZ
uuepj3y4J6wK63FMIWX0NLjvhRZKoI6+1zEnQHmrkW3Aj7Dv/Oo0kHKGbd/m/KsuNehsQki4WSSl
0Ke9Xho3bPTvdfO9eCVC1Uex0pwzUN7/Bb6suftu13aVOQna74dEmo9+AkVYBIN1eHYYWjNFGbYe
RwIl6w8/hQdV2EEc9+ACFVZsGEElK6oGUXNmQMCNvCHkoGuddoZ9+/O5ZhNIAU6Y02Z2t/dxPDi6
LYOpGDQYBgreqFeE2SR4BH0s6OgmQ+LSGrjTgPx18i0+3/oLE4A32034Uk6NGuwiZq0mw0qzLKR1
Rqi7ibJWbrEwSf4FKgw5hNs7hrXPMmijUARsPg6FNryef4GFOWbOE0iaIXHdClUSJvUshO00fsm0
rroa/M4La2hZYPlqdOZKZ12622yW4SZkfhPTzZhV1ngpLS37gsqm6oIbrnPhCa9HNT4KC38rdQUx
zucRqVU9ZN8CWz0LCuoXuHrm6Ubx2C4jzKTFf0aY+6MPurO5Boa4idtNCjn41PwyII4egezorkyX
Cx9/7oLlkKmEEMM34xEbs53u8WefVv5KYGxpWLuzuaMpuqRCpaAV9yXxUDTRtTuZalwAZ4CV39b0
dCcROvha1y6NR8sUB5RsltieQQhcJCLZmFVCAgTCkzVy5VIHmW09rJSX/aiRZi9MvYhrpy5uoWkr
b21rgvC5d9ONXZrN19/r+7PZAzUswiJdCs/7XGwpsAi8RMk+jgM+6b6M5crhe+mVZlNEy5OmsOCk
HKNeCOFqe9RCHUrlYOzYs5XJ18Ho1rjSC0uQO9uOCHjLqiwbsR0pMwZ0XnM/iemQlONOTPm1glVz
lZVrnWfhZs5sdyIHlBtMIDHtoeRxDzm0chvIHsXBhAXiBRzH8yeSGQLuMl1FHu3CTq6KHgdeLRVq
U1eudYdYTeGhts1R7XEs7W6jEgf2kDan9Y65WNJWJtCFOdqZTToW5Eaioqjog4MwVLxWB7KgNqGY
01z1QVsYpnNqjvIaKABVyWNErSOUJUQVqnF+q5M6s+kFMaea9yhbRsrarAaE7CqQJb3JovcQh/Y7
WzgNrLSlY6zMOL/O91vOqRU/bGNEC+aJ02TTvumeOqvctdgmnRgrLRDDnRfbCuU+2hrrd6ndZhMQ
wIejC/tRHg/JBR14mDXtykqz1DtnE0mtoQC16XQZc0skESkpzLgV1M56r2uxN2b6F6mnmFzq1T3n
gtoMDJ3PLQf3KEMjqC2JwfV7Ts3qVqI6FP0c8bG9i8qBphZXFrwcvKrdAr+wqXowEajcml76E1uj
0DK1TQkehKqtDdV1nLe8PUMqSnIHq2IRO3W+MnYX9ozObEpSduOnjtuAeGCj+PBUNOHpyHihesF8
Od9rl3ZmzmwqGmBIrrKkRb2EbmnbJEctLAql2WAFI08B4nVa4l+ien/4qqPEo0d9bmF+dxpbrUXU
F6bduQYT29C0cCG2j+Gjq0dsaMsj6gNRUagVyQ8l5HSPakGU4K687+kj/+LMPNdkUt2CIls1eF+n
GNywsk+lE1qdJt8ZAnNXGqA02BoCifZDayoLQXjDSAJiTZbYga+Jeuy+bX5vwbFn255cIbdnNV4f
69xCdQSX3l6zexLQmreXNGHwRGynbmWPtTCC7dn0VPSOLnIUNcd56rxY3uQ9tXRYCwouXXw2F408
aWElS4rYQl03afpIMboyPyxdejbzEMEblbCUx1R3I6P6ThF7WOkKpynmV11hNvVkNj4wZzV0fIq5
cZv33o9kHJoHF8TFKBEZ25X6WIV0oEYR4DebfTFaLHZLp0W9G0lFAKwbi84/zTvg8VdPM5+VfDvj
DJXgse1jrQhYU6GgaQBMAvYuCWq3cCw9QnEVKSIj4al4IBZifKKGALPWUAZldz86lJWlAa+oEVig
wUSoWmHAqTXINNspq7fjQNtdgtUVBX4EXg+IrG4SzeVxl5jsoiZV/dBpY/J1yJSD0hiGAjczxzK2
8oqn3vCrN5zNZlWZlhpKG2QMh1ht56EcaydtjYWGAEDkfCu+qwt+dY/ZdCaZl2WyMEQMGLK2oWNh
7CagqFDZ71rXLRpgO8q02bSNhspuVngByGdq16OsfdPoI0gtKAABIgRQ4xbC/UfTxH+RwfVWnm9h
Qp/LL7HwaAOUTd3eSrweVbe+FjlTy7eZZ41XYIalK1PLQlNbs61Uyk29JCZr9xk2PFmQpb288aTS
H3ybFvfn23ph4p4rMaGYHfzamRC7cYYGWfqT0GmSUFSRiEP8gbJWfW3WXtgkWLPJC+AUkWLltSCm
Y1/c8qsFR2XHziIXaBzQWXQYtuUrm9CF+cY6teiHbRXidk7tAGK9L4qsuutRDxVOQJDtzrfZrOLr
j0PoXKVZTwSl5KUv9zWR9gasIODqpPY8gZ4KCJmtbVHemG5z0ASO1mgblw5AFJuyxNxnT86wB3e3
uOldWm96UK0iUugo4KUIWonEZbuJ4TR4/kGXPu5sbgRww5mIC/0dKHfbyXpCahKWotAHmTLwx3Zl
Cn5/7V8MV2s26eU2fADMXIGy0eW12pVmzqxAb/psQzDB9ihOLm1AEHjqXFp2RTIAAhTf1E7VH31b
958K38mfc13zf4Jjx0PuA1IgM65f8XrimwlUlQOyCZDx8AKp+hzRfWn333rbqrFjo9rPiTUaDmDM
JBtNNeODDQNiEOd6fdsPqfuQms4Q+vBkeahqM4v1iSdrUciF7bs1mwz1kmYVLQy1ZzmMwCtiWihB
H9uDQ9OTCN1Te+DB8q2oIV3IjJStfNelkTSbHz2GItWOGvqe47iOaVFo6ZubyG4zosT/WE8u1Kit
5t0MPV9z8Z6ZXPzR5+dK1FLLEt3ue7UHk018T9K6w91NE1VJmkKtr80zDey2gW0qg+vxQKX5Zls5
vXQH1X3FWQYZ6s5ywAsUPbA3GnbZo3AhKieVrj9LAye5833+feb6RW+ca1qZbHVAD100/ZCNm6pt
u0veEv7VpJl1cu51+rB0sWbyqvd2FpX+VlTK/+bkk7hoKxxcE2YkUZPqAoUKmXtb0J5vUOjKn1Hx
akBxNBYH4CwB2HLN0dvQsi0eRpqND1NCzIcKBCsSdJ5TXgmQ1K9H5ZUbh/EkRvAnv5y6VLQA4yYJ
ssbugCaZyshVoj5Yg3QuWZGQ7fl2WFg8/qK9rUokyFxM7K7yxgNy1pcdbbBaTSCJnb/DwjI4l+Bm
elEiA9djFhxMgJWY6V2mlt19q+xTrMrM146tS28ym8ydDiaQEo59+wTH/mgahXpMLEWLwGkmtrKk
LwzkuSAX2igwSYSUe2aM2p3X2LDogydgg6IPPmwANTC/OUZvC/geDgaqtyU4CedbcWb+8OfAmk3S
JPF7K629bj/gJDoRKz9KPmluJM20AkqmtYud29DmmPSsiaB4FkDqlVVcCEBjwRHt1iKrS7uud7nj
h0WTYB63faoLBI1eQQYNEt8BDtAMUt0+ZNh9mikNsHyFvB2iEeSbjMCUdIR4M4VBUeFsW5Q6E7td
GcfvosRfjePZ3KpwRJ0YcKox1vJ9afeBqU07MunHKdW2bHQ2hBaPQA4GHBVlPdx8lGyeSH1//rMs
7CDm4uCOQrGZgWIaWzWjt0Wq2JGgtGRlZ7ewMM9lwZlvnIzModj1KBm3CkV511mLOKxbJ0CejLV3
b42teDz/Kks3m20jbagMSI/lb19ge/GYtEMeKae2Q1rCN91OaLMhiAGvDKSFSWEuGO5dUaYgqMt9
Dx94b6BZ5BuWCmXfbn2zXyv0W9qBvRsMfuirgnkWZdgB7P1SK/q45dC1h41Jx0PFJCzPXH3QbjS4
Lj/kXKMUU0Wq3/uk1u8xYfmvQ5/1Ox/A4QzaYJugZL8CbyIANWvaQDvcPfZaClosYlbT3fmPsKT3
MGaz2DCAcKYc5uxz6MG9wPZV9920BQe6VBP+PU/YFBG/9O9HMGlkAOibfy3AcTkATLZa0PC+MfnF
oJpLlwlWQse2pb33CU+GUIKwjmPmkMNhlXOV/sDBhuaRWyUdj6YhZTuLVCPQUzYKKetKbyLVwLEa
2FFZvZWU+g8KdFY4RdYj8wPGcMYFpwk+qgnYW8+D5vtf8oQWXz2gGgNUeBfwS7aEG1rVyF98pWgb
lRoYg2KU+WveFfxG9r59oTLQN8+3+zsR/FdvPJteRe9lhcoTSDi6ku4QoffqINE0futNcjh2ZHJo
IGxTexykskF3s61bp6rzvUp94wYVE+XBAhD5Ar7B/r4YagccAwtAtCC3GI2lrZfP5gRgZ6KY50aW
KyfQdlCSorkK1X/2QDu6H4CQWZkVl4bXbKudaKf9RTsoPJ4FTqw1iVfaaPDxnpzsiLjr+Jup1vdu
/GGAjQ5wtAOMaveWpbRrsG6N55q0yRMmp3rNLXEpbPn+7x9uwmxKR/AqOkjQ+njo23ujqLYwnPDD
lreRbiZmKCk8M/V8uuaa/HG+Syy04Vx7XQylGIEheddeN5cdzimX1ClT8GpqQi4dPub/mVPtH0v7
XIad2APKWL1RxFk3HqhmbhHVuNcyb293YsWlY2FzpJ8m/Q9NKDQHwGYg7gDEc0kslE6iyXZVIBkU
rufbC5aiC9sj/dSUH+4CjUXHE5TXxyjQrd/SzlVX3EihEiypMW2zpLb3kCyU91JNxS6FJutADDYd
KNgNQcWKNHRIS+HwM3TDI0acDEx3oxnG1zEV2zEptsnwPVcQUog0MoHYCRR0N0A9HblRRW0u47a8
BONhZ/TmRo0o9irMiNA+xIwBRFITAY96g6DbrmnaSz/xH1z8jl0QLD3pYdIqEfgiPbDUycMex1GD
XHt02Jz4mkWXvbkWwvJVlYQJ9i+dddpygQIHc/KqghnWqA6VQWMvE5eIuQWafGLwIUlBrQH1mASs
NPcp4IeYr58z2CN5TgFhcXvvkipSlfeDg+slYD8UVDgw6ODOD6ih1WwGqI+2tSf9jbn3WpmecnkH
bzIQC+h3xalo9aTLKzjo3rewnO8CvTXAYAMYqKvLo6nUnT8MW67MK3Ahtol9KJJXbhnXxBme7bb6
PpZXJ2SZLmD8XFwPxU87+UHB5WYuONUcMVFpgNpjNEANDJHdNnD/BXYgt3dN2lyknnzDiTKotSpU
Gjk4yc416o3pxB0IyhO5a4WHzWEd8fwmp0/gRoYGvyo6dpeXNshAeZCYdxbwUmmDcq1KhpPxTFH9
WbEWcg13W9dib1HEL6lwo8xz9qjTCRJkb3zgtdLibRB1NOU3XE9vIHTe1liYq5IHUuJU5vqh3/AN
QHu+bR4Aw0ewHVwrOb7C1Sou9XYPdtMeiKILVDEGTXow26dy6jdukccmaPR8pMFAXqX4kYDVVAt1
W/teWIFhniE80r4ZtYXoxLEz6aEarhKCYjbJG1D25bbTj2P34Jr86CRmYKpvhZlfW9kbH75xgAx9
gKQpwEs21SKexhO2FQiM4tTlQlTrAIY5dnAKkMGgeBF6nQoHedMUIqqTNyjPwi5xLjio4TG4YHsX
XdbV0VFSF1xDUGfK5M6Wt0Jn4J5BUgNXRSDaA8CndxqRO+6N167Z3YBge9WQ8qL2kxB5DzDxJLbp
Wse2jl5GfVvvNfJa4oej3V/YQ3ZN/J9g+QXOYMaZqUW+a6BTw4CC2KFdGQA4IGxKaaSdPCRtGdbQ
raR025p+XEmEcVy4BSgneUbxO7IvLf6gBUfTf2sQ0+59pYW+Lu8M1HS1LAVtWCDi7aSBrf1Qlb9F
bHujOqjqqtvaAxe01ndl49hIimF3VDnsaMB/TtVeYIAanpFWBZZ9nUmydQAZT7M7EBW1wHJg4mRD
GF2Wb4gSB9r0TXr+lV7dlPl15wtkcKerylMRGPsBBOHHERzBEeWECdDsMtuXoOkmnQeQqQDi9bkb
7QtRqm1uyV3R0Y0awMqoRlQ3PjZWczUq9WwMFwYF/AEVidO1W3/p8jyEDXmI/K0gxUuiiWOn4cRo
kYNnsgNrsKvsEWJQzqYuDcCYPaAPW+wh0gPMBl6NCsm4+sQk/eI5rwVhG80Bq6B/zSZ+glRtaW7E
Frj+xOAwCBpuTIAjNQ2qlzyLBh3NDnyc4znflcA+hsNjXYeaCE5+KCwNOuu+StIQjGlgLF9d+mM0
nzOzC2wXMYcKf1wnTpjgi6p8hEZ+TG4czQMzfKq3QF2HHoByPXnu+z7UffbYp5eNAtoAlMTcB9Mu
CZDmQj8l7i4znR2EcFGu1zunfPINehzhGuLw58LEkdlo3qTiOxco0MHHgTLhYI76yaGbnupaxkUW
d115TMcrXfV3TX0pGhhGVpfakHwDPBxmbVhnHPMgPBJWpbiEyUlociu0bcxyoI9hrxmIIYsKDptE
F/o4OHlbSNvTrr3SJljDVF+Ij8Sv/QzKHTCkmGzst5NkQMduQyt/AHvdVmNkeOIhzZ/s1AhdcOng
KgilyhQlBSLv6A8ThYVSJw+Zbm172JsMAjaJQI1P2ZvfoBn8l5KJh6owL0evCap0uJhqfBIc7A9V
BvtVKUHclRiSZmA1wC7aoFpjqoAR7lVSNy+GyLdmht4tYaY8uOOlVmCaMP2jO+T7BNIgK/cUbFPM
MCswQkewjoF/z0jybWJ3vHVDncL+IFXbqh7DDBxIx+veoAPZAzsRgvYRowg1dBtk4ynZqBam19aj
PqT7zCoRaSiv4d8RAYGBYPYRwIuNf7JXMi5wrMriumBhbZlxUb+Y8oUXbJtNQDfnbVj66LmcbSud
YoK7TDlundPveYbMl35nAkjLA9CKwM3RfdI8UiIpKPG6GI4nqxJwMxwGxRssapOjh0JBHyjMMvkC
pJv5BW4JVZT1OppQ7x0HyouMv+lDr38125FHiSmq21wv023R4A1QtAsOpVRje0TyT16MWutYkQPW
7i3PUnYps8nY51oOQJBBaHPIkQYvo6E1swM1XDjKgMJW9CEApOlRgd7bYg3vCer6gX4epe9FROR0
h2oABM9QB2D/ZJSRfdGZHCMTKi0HuGQ6+MBuG+6e6M5DCjbsRZOp9qpKRpydnMIr7+B18yKptmO1
fuGOfN+kWnFsLGga4ZQr6uupBNsXQQ89BjFSblKwGYCf9GHr3WF5r8b7iWSn5bPsN1Xa7OvCeu2R
yzzC+YnC/AAzU0nBilGotW/ZT524X+wG/H4YcCmvBQfXAIGBttteK8t7luoXvcM30J6g+Ur3AuJt
YMsFfUqTAvlHQMy7S91W2w5KkS/NOFxBu1ttRgfaXqbY1/FUlAXOyYWZy21uSnYsvb4Jndr0A0PB
h4USIAWYpT+jwnVTFrWM9KK7yYnPAxwmwVFO+L0z+e6JsT4cc8D8CgIrCWFggitIfz9k2SNtiL4X
htDCOpUgK7pJgIoCjC6a36qqf4TF354W3VeJMyP4c3ur9LQtyqyfqH+SHMMwx08AR4TRDwbiOLrQ
w9aIbg1Qj7NGhng6XLBit4PZgi/a7UrDvvZK8aXOyY5aWgRa5GNfCxpOwKUaKCAKDX86EjU9CgO6
Jpr5T53XE2hFcQLz6z3wQByMGWNT+9i3GA6QtWxLs+7ot85RQMvjF404AiVZBGDGfoNlEgywa2Q3
AFyE71xyaEWu77TUDKBUuU8USWHb7PwAaCaBb0JHME9VnREIYLjTqNdHBxvbBt5LqrS/l3RSoY/j
5i7DmZdC359m+YZZCdCjaecz+CGQCvsKOFSDvt7DjCLbOFJSvkUViClu4UMFqzPNt3FugCcHlq3S
qra6O5g8sLJ2uiNWKh4LRZrqCD735MZygmQAf22zNw8RSYBsSSm2BdGMG92H/4btV3KKrKppauy7
odsNJLZXr15iAePbl6yGgZAqagzbHk4tVqH5W5Zz/cKvCsiECGMekgdWdwnOLzamrW/ediAchz1Q
g6GBC4QYL7m1hZ/JUO0GCINfDPOk9+7ZBEcX3gxuZPo1knF5ru5RWgPTFkA5CbwSFexT2qataACA
v063JNNPnNBOC5EzxxRSZCP0y9TIPUyzadMcAWUqqk2dwyYmctFq/Xc7H1gW+5oNhetk+fkWdGsQ
mK1OXUBGqWMVdbomrHkGs3bNAH43cPqRoRviQIvfBSWS5gPf5HzMLpks6M7PpLwdtBbt6A1u5R5s
4XHsaAjq2OFt7MLxaXAK3wiIjT1qRdw2sIjWYnnP66TcwzChKg/SMvNu34//j7Mz240cS7fzqxh9
bdqcB8B9LoJkzFJIoSlTN4RSqSQ3Z25ujk/vLwrtA3e6q8s4QKOBQipTUgRjD2utf33UboQWOJ+E
pRqi/Fak80p1f95DC8HH+fJKvXlqWX4c6MIqB9hkcodjvEijeXNN8SuimksleskI/zeqc8e7cLWk
m0xwguGgUdFWWeGvhJPjVrDCFpqhNyMKLfiQgsKAjZd12msKIeC+B4X1OCrb+FBDxxzbojHPTgt2
dYUjuHbHqgpKoD4UM6dgvmz14CaG2ts8z7uAO9rJSWGLbWwkiOPo2SuDusYQnDKGNfaWI/MXQv7+
pWnHPk6rZabb3l/nTWvb8yODw4MWulXSXJrGDS7OkBk75ep63NLivveVwfHHWax7u/e6O3rDyqie
5/EJRlcWTvaqP9Imy66rs5PDaxFyt6QLRIkcCk3lmsxt612pbX1ful8T/KhrXVvePZ2P1Y+Zxve4
IZfE72S6NQAPNlVrtGW2C9rM3wFR5AkDetVvPWK9uyqB/DEuYrlPHFueVlAYW9eX7VbqXsCEpGMb
ANIUGg9nf8/psCcCr2jPU04VZVnHYPYOfu6n+aamRz5GexqPTdbVT0MxJue0BgqVV255glQwPadZ
n2x52qfY0YuCT/qk178435TRUPU/lpLe9mRSDzNV0RzrmTBwtGE4La51lLVgoVCPKVeQDQwYMyyt
ZImMxSOY3IpfxtLeFc6awayYPlYv4W4KTCSiY/0Kg6rjGtt9Z+4wDYdsTbf0Wr/oBbQKvyj7+44n
eKvGIOEtUvSdr7Ye63wdK7R8y7U/Iib1q0bn4r5PBofAtMv5RDcOTe9au0EO097MVhH5nVlsaXG+
SywH6EEyJGHn6+ld44kMSvxq0awmvrqEVSl3szdTurQGTnmDSx+MjDSLaQvBsroUwhBnXyW3mcV2
jUcA01HPrElUacsc0UytRYbkJK7a5WkKHPkz8Cr/RUNkjubF9u/5EC6R0Ho/LOo8DVXtDU9zSyFy
UHM1bFblh2vq+dumt9zY0/PkmjAAeLL7rNvkE68KeNCSo6j71gxSpyigTsK8bLvvSWpqYeqY69Zq
e7E1a4oba66CBQN3AMp8G3CWOA42F0/T0ehnF84K9YmyKq/V6ucxy5Ibx8vc0bACCXBMIOlVznjE
5yw2jJyUG1UFyXk2S3E02366ikbDvk/9FG2kcrjOpQ6yzLR+LS1eJxrpmyqtkrBV3j81DBdQL16t
u7UpJ6yqXmOxpz3NdUR1pynwKRVQPrrmxvIw+fK5alPeljy75pVY4dJVIqbvfia+I4Z3OxvVt3LW
PUpyqMa9rR9DM7UhUxRj5EIrCKuy/bZqJJtNh/bELuvSu2SVoDGKOiBiwIvMNcy6t6Dl3OmSLIuq
LSdOuSJddDgQZ0V3/dlK4aMRGvM3Dl+9WR3bjfSMyuqNNCq6xOdeQF+a3krYQ2FXj3MY1AG7+h/o
QHNaI+yU6a5Oq19lpT8P1vA4G44KCbc/iGH41EdhxZzrH6nEA0+wQCEnq13FZKUFmAhKi0sm7Ddu
br2Uvlc/2dTexL3hjVEzlI9KsotW9EjvnNHTdn3QPxcsiaFVoanwixDpWPwuXtrqKNXgH6ZMT2Jt
Hj9oQDYi20746DLKsCky+UPvhvWyGvY+SBKC+DA0X40i6eK+Xw2Skbqxn8b068axC60mk5dFGfp1
zBsIsjllDLnhHwRDcnFFT1SsSy9lKjXLY71xXpVbDneZPTf7Whl0xc2dvfcMMLNYMa+SmNjGnHOO
mpjmoBjXk5Hl97MIfHYxd9iPQwDRJYEoBxwgDVnfDjbl5icRTLBcTFrJkuYr9Xkf/GqsznjCcsdC
0u3plzK3dmP4OwAi/klq7CLCN+aoWWEkGam6cA478LE5zzlriaWx3knT/yl6TT7wwz80nrqrjb4q
9mPXcOjK3dKPvb6uLog+JnSsYl7T0E/mx5HOl5CbV/toOev0k8uEyQPS9J4ZGukwfqTMtS+bKRP9
wUNniLulTdZ4dn3qEiqvetQbCpCtetG+6OL2aI8v7esqKpANc6pt6AlqY+6h020EezoEsgkiq8o4
EdM1szEzE82tM7KHmcFd+GajeoLksrxwRaypMRgHTNlaWcZPt6VQmiMBFMxSFA9Z81VQLb2nTJ22
FCXW3bzoaICVYYfLYn6bzaKMjEzn7hxweIJ0UvoZx3g9eJ3ZG541DnEvdl/LbW5MeIapdou2ltPj
Ys7l1syzNIFi0/W/FPmJqK+BSWLRN4WzmfKpOk2y53YV1Cb/vl7l+Xc7HWn+7FuTb2L17CaZpYML
JDwi7aJCuWsMdKDEuGZtVb2ovvOuqvearTGb7kH2GotrrZknprScyAoGVqMJMhOxbXTgV05fAXks
6SfNBsFtecfmY2puDWaPqNniIt8YY0JNz8wVoC5yspkCiqMEcG9LiEjjRFp0HBxWD6fZG2tihfps
63e0DLuPRspbFwf1EuwoOVV7Q9XdJjN4zW+3sWFnrkt6hEpgxsC7eApdlpJTqxney2o35MuFLtAN
9UR13yzohT+BM7tDmFV0CXG6Qf7S4NzESRfoZw3f9KWy6VwaRZN85GYPl2yYqqohZSzQ9LpsZtey
W796NQSM+bD1mfGI+BjDz6ZXaXBDr6YnJ6aqCPNwbYO5e6QUU8i7pmy005itk4f1WaYTYIyMMv7c
Xncm6dRgN/mrV91Bh3T3SrOoVMuFt2lYkqzQ1HmZQ632kvux88qj0Y3ip5tz4dj4aZOfqtFOP8U4
qsjNi+Z7UWN1Rq1DYSJTDMl4p09iPLLhGFyIm5stawEyBSyPzjiaFGUgEyyuERekYutN72nwGOwe
2MeFtGX6uqx1flCLUJ8qK42XdLWdn/NoeZEG7OseikqzTbNueuBl7Z7K3GTDKwOL+0VR5dE4Q/VT
dBzfKmVW2ISaZ0WZX9KmB+n+ntCW+exqdvkqHd2NFT722dQM6w2OTPrO8Vnj0GsVDtc75PwstFZ/
HTZVL9xz6ZkTy69fae9K2lWMsNzuZ1JmD3pGw65Da2YsiuTs5PX6YwrAf1kElM5r4onIIXQZjwLe
udMFc7BPVV9+1mIov99Y7Pwc6bQOW9irzNFOg5bKB5XbOkRqT2kLR70iZxI95yA6zukP4VXQ2bQa
WJ7nmec56ABajb1gOx9/CVQLNhD6mDfjdKtmYjZTYztPr/7CIjM6MN26OouUA+ElmGeJ9Je/NQk4
mCF5m2iZaWig2DM9kl4zF2JA7c1RxZU81gZz3KRlqW94RyMGP2Gw3QYvfN3jG4z+GYP4oR6Kk9bC
6RibifxTIbcT7Ik6Gie2mobLSVQ1bNhQU8ZTvuqo/EX3Qt//zh+0vVEGqHij9+h13RW7EN6ZKO14
sFde9zlALOUYxmv9rqa8eLy13jXmfOYqEYM8HTnctT/tcflu2sZTs/BDmR3n6saOHL84J5N91rVx
B5SmD73FPeo59+JCfNHNv/cBkSzssgnpl3HlZjWlLQ2WhPxPUDgeEML3ppeX5yUo2hsNmCOtWbnI
4HwKl6TD+ahH+67U3rvxNDbaa5VlEYJNaOdFeusJE7sgad+9PInT3j6LAdlxNtzgpPTqaHV8FJmf
HGgEc8dlxwrl70wmjlEPt1YpuI1CIMmti1b2WjjXHNoxcKBnqHUH/ocgdF7d9QNMZM0MoAqu4/jN
cXClt3/hCoLBwP37F9a6/lukwZ+V2Q2em+2DtCvyyLPs4S2lYSeG3pu8OH5V3IMJ4hhPgfxw7TKf
rl+RCvnZ5M36JLte2wceZ8Nb4bUFno35g13R1bMNoCIzCW1wqj6XU6aZ0VAsntwanPTuSgsKw9af
FEmoJddmueHu358o6lTahmdx+JXkzQL+Fl4g+njm5A9OX+tfrSeNw5jkWRsigHFTynob465dx/m9
mRsogE1dvNLo7vr0rswBuypMjoNdw1giqkfGia73a1LZ+iNLKB9grfPDHJ3yl/BVAxJvnhg+91Lt
MjCLTdqxTzoVDb3VvQMwrgpOSTqVxwJATggpRH/uWrVABVkHuoINf3xpW5ncaV5uPfe+s56h08lL
W+gjkyw+eB+wg5Zmh4jF46n13I5Ttszu+CGGh7RFX6UnSTcPXXH70obppW+dC9iMD1c1/1ocig02
c9G13qZ0l3GfQ7zpObEmyZ0heutrXSBkobSr4c5FvbvMRmO99Z6d7tOOCzynk0DiXjDM/alVuXGq
mTX4Fsi0ffOWunm0lGXtAnBXXjjI2Tk70AU3s+yNd3M0uWbalr1LoMbc20UHVnG2rP6cWB52FuUX
v6hYR0cu/aOdNulXQVAS14p05kO2KPWiHGt51Rf7lSNretAKR6JxekXx2ZpU5AkrWK6mmqyzVzXs
K13qTQfD77N4Joz43mCGN5tMtsnztADsC81a2k8BSMSHoBNlx1KkJC8wM6lH2YMig2QK1cFkHpLp
+bno7yCYNQeiQtYlcSwulsVCqjRzjNyhD9nQgDWN3HY2Chrudk1S+5iYixcnNo1fe3/SuRu4ifrO
65+/qcAKWI2hLKGBcoS9XduD/pUhf/WRLT3AzUq0FkQ7wN1q42nA13DC4WFvl1ZnCYLeA+laBX62
z1PbOYPzZMx6GPTkxZ1QQLaJIZI70yoxT62cfd91FsBG2qL6ITLtGdU1qRdA0/De2JSaspJHZRju
vLFGX90xWuDTsWlW+oaugcWPeJ78V7/3V35okrHORpRLu09FD9YszefkJPpEfPcK1zmsHTQjTvgl
EI6CY9RGzkFwToVKnuDNu7eKlvTU4Xadss4pDvBNLBVNtlJ2qFXSH/ZDlsDbpmCvvPdc8kl5MrQf
zrjiDxCAgqVWC3l7R6zlp8nF4JVce0unsHubgplhgarG/ImkoVPDPVugisDbWi+Y7f1HxfhNGhla
2j6SB8g/Ge5PTjx2Io/cW0K7ULZ3Ny4Uzcm1LREaOaWbxeJ/0lZjf7RCoO6nIDJ3khPd3kF51MKx
6P1LRSj1WRlifbUForRHmunbDNLqG9mc/tVca5VxS2YWeFPPbGFIeXkNJVNyieeKYjrgCwMM3FUY
ZjygfwV4U3X2o9KHbrsYTrdVVWpMUVkYOmFpEIpv5pQNX0Owmi0krIJTWz/I6ZeW+9mBm8PKniya
b+Tv+h4SLXtItUI3b7xueXP4iLwJPdEuVdYOd1pmB2/gBuYvHx1/K8dBd0POr3DQfN/DlF1WMtxD
m34NqamoUscleO/nBgqeAh0fe3MSvNRe2e+l0KuHYFDlSSsb/20dRXWZGtd5EuWYd5GHUfzkw+Q1
oWOZ6r22ceJu52/mmGsdk0Dg8vpz7t2e9FSTfFVS8no7AeA+vTDKAzdjCqlNMx39jacv8ymomJHF
91v7zUJXNQbusha7pvDbF6fqF2oUUpbRQpYv+Sw8wiGLEq+Jv2LPtElS7ydtWU/6BPwpNM0Apnvb
3VTPMmM6dqNrMG43Xgvvc5vZPkGHqSNkv0GD6OVGGfaYk7mtmrc+Scd0Xw7QAkEid+6LDGZzv2Ze
8+U7gYodXiuUEjUhsXhL0z+4RVW8mWTRPoPEQ5Pya9aCtsym730TBJ/ZaiwEGYxkfsno4b/rl775
uWJ7Xk0x1HdBifiLLj9Ihkb8XN4nbSXO5gT+FysBKGFk+FM1RdIJRiy6m3ydWC0/Pq/TUEf0ZPGu
Kt7KZsM1C3CSO65bAeDwyHhI/cMbcAkMvdYpUaEchnYgOOo0iaDr7qA5YoFWhsSoTwYZ+7WmnipX
NjU/fo+I4wbzCve1sR4KG8OIPcK+1IjX3Lp7anMKcoICS3tpKTV1qkeaDPQPOs7tPZUpTbSuhY9F
L9d73+8IGqeV8VATqg97Ta8ORbXUCKGZOLtGrh/WBvHBrYty6zPRdpptzQSYNBb3ckS7yFRLYpp9
uQpRibRvZcd4sDEBIYuNjglNw2QeJGSu2242VT4VZ7RHaN2tb6KQD00VMcpVx8LteRht0w8nzZZR
4jrusQxMdhW3al8Cd1bLtiduQXTUo6JpIKfdXOCs84i7MkmTDVhQ96XlFpRE5G1YEV2JDWYY7JQb
nIL13RS3C6qTzWQoGB+VHc4JRh1oofzSCqLf5YqH16Ytl+bWaK1vtd/W902ikeDhtLIgN3mOHTYo
J2iYupZdK4KIF94s8WGplDCGW6r+3hp14W98sw4OJBL9b5UTsIYDxOrv/Wak42hIgOeEZSLdq1BA
s/TVWB97lIbDsowr09ScutRm6rMqDpx1OZDDh/qd/EEd9DA4NwHIpNelddIn2Rp1bCya5JPX9tcR
QudDrvnTcXHBzEZG2i+Xgbm5V7lUAbmWXjvNlb7EY5t4H33ATrCBd2PsOj6MW50OGQx1Xkqz9AUS
Pb25MrH5XRYj3c4dtetsBl2ora0ethz+Sax40OssZ9oOSwcblPDX21BM9pNs/P4Jclqy8Uzd/Fa3
TrHVe7PduXBaY7/AePcH531aTITSDJkoonbPRmglPnR17SW7Txe7C/shhfzr6oW16QOT00pX2gNc
b3zaDd8/uKyOoT1I1+zSHYqQMxP1mStOsC5vEkqWMi88RlUV5Y01rOfGK8YX4eZqeF5GhOvYTvTV
Q1Wr8u+Nl1rvSWe6zxqwR5CsukrtDRut3aBx6sRsHYzYKQJOYXjcRYb5ICC7cYUL5ooSvEnJj8az
tfbJmz2xywZZfVYYnaguTSKakI2VPpaqzubbYJbBij4uo/Y0pLrC0E9RJl60dp39/WjrsJWXhRYJ
JIYh7h01xL6R2E+Q/GRUZSNA4jaY9LvCD+rt6OPub3AHwS6sa88haV4YYQ2qJXsbOTlvE3PUSJAw
luQRsQwXLIu497s5Vp5p7UG+VRZAQ8v5NYD43Bj8VHsBDhHcZe0c8lnN4cgE+UcuCGxldV1dm0VM
L5LFeOf1YNwtq/P8eNDt4ltpifqCCdq9JrJd38AbZYc5NYqj40lxKMHGh1ZeG7dk341uxzZzBFg/
fnSdVT6muffaEW96Y7WEWIrzQIUV+1PjNPU7dOP1vu6mZcsOnjx3KtWPQL+b09S7xV5fSWh5MHXJ
3vR+sE+G0TzY0kxfCC0EL/A2a5aOxeIFleU2mwcKOBYHVRE1Pz2kvEDxMnRZHblUAYNzJtbwmNoi
R7kDnH51fFZd8lzZahFImL0vsNsWecS0+ZqGnEDOvAxOE1uDge7rOtMJ2GEB6NTE8PUqSRKvSQwW
jsyXimx5m3DvkMKJGxW0j4tUQHYxDLqj1Otsr+k6RkTC3hhxMRLiuGqmeVzsbLjvurXZE4MkrcXl
orY20mfieR3L+XkM/PyCsZqcKipLgKamhn9t5okPgTMCkXbU+rJmTvFNy2b9uWyNYIdNrCCWgva6
KsGoX6IP1rnRJCxJzRhxSF0VTm1vH30NbZWFOyGtxi5xCCapHrEVAD6Va/4z7SXbXTZpoRIoXyPa
FeASWiDmGZIw4XRULcN2tB2y7ByXY8LWyeqgzm2lAoIrS9DeO3NZbkVirxR6D5L6ZEUBT6b89iKx
iPQN2Xz3BG5sIj3ZtNpdrxnZ1VWWfbImnN8SF+/klJl5QfIqo4DltJH+ePDpw34SjoDW6mWISRvq
Q6eHdAV0Tj0baQubS8+h8rL2K5tsg+Tokv/UqrZ4Y/NuU6ppA1rCDdvamxO3kclM/aOfp/OrGrxp
PwVmdsqrKb/OZCQDXMUip3iBBEcR6mjCHiKn5mGjE6bF+6m/T0Lz9xqNYhybSQ1s1t6dWyS7utVR
bUfNwAI2g3dr1ty71FvbSI1zvwdfeZtLmLpG37i9vuzkmIjnWVrddnCk9SpdrdyhBCwxfWXrHjWp
+1jAEHCszVpqoXhA8ZlVJUf++c67sM+OZyz14EeXatY+ILykHXHiZ1iYiDA/My8byfAUdnr0Sjim
OXipgz8P4jPwhPYjSPMlxvZqQpu5ivHIUasGx4JUdDe1hUlsRAZ7z6LKgB7s5Mk3s+al44zHzkKw
jexZSyeIRjbF6tc8Yv8Se5un5Z2V3vg5a631M8+5bq9jYYcoR6kHK6tJtjYjqs+Y//UlaTKGwBKJ
MxtSn2nANtS8GIGhOPBd5Z0pPf3Iw+ATsfPlJvWpqfNNbEyeKXWYKUHFpSFR56d+R6IYkZjRqjKY
XzpDKx46tKdIFG53h5FOiy2W3Jb2AuM4cMk8eanLZ7G3g3fPnFUblW4lgo3bZaQ2hxzRZdP3Rl1G
DXt+yl3aIBEnrOleTmaWMojTNuexWCl5qtKKz5A0xs1Yz1mccfC+ZnRabFsgrw9JX6+nkiPknRz8
6dzp3PQmOxDfxFouIcxW6lNgfoYObI+dzDIY75qTxEHGoBzhgwVvs0VWZpBkZ9HXhd47LTyatcvw
qCwwXumuSwsyn7rZE6bwghL/hMrCnV642mHsUtK17sR1lKHhY5rnbZQbYr5WAdmxbCYGlSao8VY9
+Xu3EPPd4k0EzkFFiV3djcEJAnGG0O96/MVZZidK6Ln8ukmyW5rEedAGsZDktQjmcN8r72sGth9T
lRjHTrMoxSpmcTORzYvj5PKng0da3dmjb16CxVWUNVrSfS2GSn23DcP8Mcm8304iqE+s3oSSbWNq
1SYb8VG3YHBWEUqW1M9q6XW68ZzuxgOdnV0nRXcobHbN2erN76V7a/VOifQTcS413jiHZP3XuPTj
vTGI+oCSzyeoDJzA3QCL8696wfG1r+eg3tPZvEYir8YrFxGiIk4BZLuwgctzvZwIcq/ekdFGLU6q
JTjaXjV9bwFmP3LaUds1D7RITaV9tyqZfWOixM5CaQQyFolTsMdmzCY5CTPWfS2+ZKFMqoosx763
g6ocmPCS9okJ/+bNtsZ6bynswNSoTFJvSdpvmtwxMYrW9sGY3HqJhZTmfW1MbJqeqZ3HzOt2rqsP
B8Wpa0KxCdSFIq/1wlyDAXJ3gvZMJ0YARLoKzlhYw4bF144Lr/HJYbSaR7tPU1wabU2HGAI4LXQK
liTWyEy+BsOrIZ4/62qksxBnO5y8tSZUZzVvrIH6ZUJMO/RD7T84nCC+54ZUoSR1/OgHoxFDqveg
ccKbjozOxwhRuvsSNDl6a1q5xanpionhTEEbgGqcGsFRWgQaWj0u1tV5ZIdxrn3+R2KkpHvTxloY
opWbXUiGMYc/36TGdihQtiersvaFNtenUurVoxiERaqLKFlO1OtUzrUROiySN1eFRWQtjStJk/KK
XyV+pnXF9Hcn1s+C4De57nl1npDEE9LV4xIn9WRssm5ZPzlN3iyDYIqxI+zYRnmNhA6Z14PnHlVj
Tyk0z/BxzDBX8XTNcMJ/j+uOZK0ue7Og0t5a7wvGKl411sEsXIYm3wlrHrealMOFEqb5gZ7vNZb5
3Ewbv2s5dxVIw242+rGmY57xowxiV3gTDQhFVd5LzU1Z5P3iOoMHyzepa+evyp+RzjOFco+BriIt
cRfOZL54FlU13dOc0CNTjSRMa5urNOYyqlCdrnE2F5W/zxt0OgYeyuI5SLXh02S255wAVc8ifeKJ
vUO5h+fqVpMXqtZCNZwKe7h0CafusGLf4PPria0yEPSnuWekgD6M6uTlweCfNGD3dtQ2toFbbrOY
jdIvH6wBb1c5hvuSFSmZUYo5h40kcUNJi5q2VlJr+0pX076fNGJugMP1c44CqoVTE8yvU6HjmZUN
E9WG9Jx75N7kiSORcS1Npl2o5ecMxHy7EacipVCnLnpSk60rinc0x4znVeb4b5ObBzvdZJ+OiAOU
BirQ1IWtI5cdOuConeCvBV5cl673Y77ZZ2TJ0oM5SOsR+vsSXJSm6ZEx0jXzbI2uFmwzQ+iE1izT
Ume8mBW5z7BMN30amZn5EGKdd1ymuX+bsx0Ed8Os+wqdry/fDM215w1+fJO+UHrtttFYaA7CbpGM
d0StEQtt7YaW4aOZoKKHmWD6WAWM/c5YAqd2LG8XdsdhXsckZ6FJJwuZW3CdWE/1ZDy7erJU+1Sy
eXKFCUwvSQ92QsBEI9xP6YbuaMhEE0WkcVF0fs4kgZHedQ75pKthieYl6ZA4Ik9mQR3lC4mmMGty
5MZgyLqfVd4PelRncpG8QCgMx27G3NlYi7YMMSkMiy+XU0ZXSuYuWlhkFZN/VgDPGzR9lbwgAYop
7DxO5DtXn+vpiF1CtiSdJjzDpmqzvTSJ+7MVjz/Jztve9zrHymbAutWI7lfCyXeWKzNaiY2xXQ/j
OBlPgpOYvqXlvpiYmWjKFXlDsh/LDPy4WKV5WdPehR7ewNdDFBvN6+wU7ofpcDLA71vExXYN3vh1
CQAY1jXjKyLfyp6HtseMeyXYUUQWemfkTcNyNJOEuw2e1daH3GeFZFGQz2e7p4vZznNGm+zSbPaV
rSWxx1mMmQG35IJI4J0AAMTybS/X9IqXnXcbyYN2JFGX7mZscNSDpdwOhrOmxEVndd95We/u0VVS
ouxkb+PKHrvvvbeoLzTXfmuCU4fbiMo4ppg/1EkUAr3ILE6FaebLxk3Jwraas0ZySEtSzy7q2X0p
5vlXZ99s1iGddD6ktbhfG05BQl+ZT+3NNNuxuoF3hUaxG/PVfs+mnGEpvMr3OiuoebHoeLjLk3Z4
p6W3uFh8PK8ZzHY0QL/7WgsSFM0g1i1ZF7GlQED7ziLYZiHQyikmvV4cM+lPXMdwaN7tnDK4dVLt
l7mmWAiGwFEnGMHEOUclNzfPdqctXxZijxNacm5fiGreSJkzExNkmq/SRsv1UrjwCDnjJ7vBhFRq
SdYV3qTiOGpu9zEGRXYqXEUCZ6rcxtzYmTF9YwbZztgJKbS/1SuQxpALit5AF9VXyx1wNZ2NY5OD
l5sMIgGSk9GekBWCI+mZodrS6KU/qXpgsUr8doycRPQpYkXmxtOatDHxHg+Z2F2vPVOz54V68E8n
8VJ+yIqB4WnUlL/phAkBXs0WM0WyRYpJ8NFqbThl3EB/mRy7YtTe21a4oI6r1PeH0PbL5lMbpfnh
5k12bLWm/qCMtvikTrTfd+NM93GSuFo0lLdBpX9vdv7ZlOWtJeDz4yrqFBy08d/taWW11otphyRT
7XNpTlGCTs87jCr1X/sWv80pa1pvtcrV1K4VzrBpO49Br7LT9fuUeM3133+P24/7rwzb36eHncBI
Ak9WO13M+sFZlR3r+bz+hSP8Z3bwb4UNTa7DS8ooUBko3dpZS79sbdxXvK9Juzrp8letRn/SfqP/
1n4jdU5pc5IxP5P21aXOiOCWZsrAT7+u65nt1jki4VUhn/rpL3r3/mR63/yd6dLjKaT9ACVbjn1j
YuAzLoZup2oxn1qqb0J/YQ6G+t49RuvRb9+ytfur/pN//bqavyNf0q5t3CbQaroVudiNpKndmS2D
Y304ldnbv380/vUTbv7OfenHpJ+5rRO+mktvv6reuEfCrw7ebZH+r32L2+/3f32I0tXL3NbvjT3u
mtr6nt5tySGR4xvU+Bfj8X/2W/yWSKDpnYneRjJKWAzzjpnjMab1MdjKtPoHX/Z//hO7tv8D3/3Z
tIsktq1++8//eG4q/ve/bn/nP7/mn//Gf+y+mhvhvv/9i/7p7/Dv/uP7Rh/q45/+45aNUMvj8CWX
61fPj/9/gOK3r/z//cP/9vXHv/K8tF9//9tnM9Tq9q+loqn/9o8/Ovz8+99Mh3XiP4Hlt3//H394
+wX+/jf+X/wQH//P3/j66NXtL/8P0zU8SzcI4gcGgvv/Zu48tuRWkjT9Kn16jzrQYjGbAAIhUjEV
meQGJ0lmQmuNp58PvLe7MhAxiapazaLU4S1auMOFudkv/vu/+rf5TyTpH4YqiYalKKKqqhjX/vd/
ZSj1BP/nvwVJ/4dFSVcWRQAPqmnOYk01mfz8Z7LJn1m0Pa35P0xZlf/7f8b+5a/D7K/P4b/lf//v
j07DsjUfC/889DRDZPWiOAp217TweFpqwoHjTDvoqyQfQ+bDb8k84Ns3FEDkGsQZcMvrweu9yAW7
aMQ3DfVQ8SrgboqdPu7bgaZ5YooHzyviFPlBrE2uqMf0whWNIwk3c6OrwVQ0jxntkkTaIowoJOIj
hC0lkMx9ngLkg49CrpAoXK6jQKQCQILRA4gLhOlV6pN8cBshIB3sR5wMtpIytsZeogCHd5FfgouX
IU3hU6ai1kGKxitH83KBPhUpe3JjBUZq7QzFC3U3E8Rs+hVkQ/a78xraEVUaZNF9iD8DjwkZC16v
98XsUSpVGopWmcPYjQ2tpu4e8uuPSkqDb1uJenqt4t8CJzAPLMVJhqQMDwaNHfp6tC/USEL6o1R2
upZ6nRPC7ehmOW9e5FpZZMohN3vtd+xz5e9VJZQoK5FuAV+RSNzR81FlyEwaGpVubo7yi97LBioT
AFqjjZyNZe2GpVH9DmbPgW1SKo36tUp66Cejn0X8d1g78lau1LKb23fNkOwLP2xFONusqLGoYbGr
aMPrtDnRJfFij+kCDGf51jHHyn0H4Dp+8Xj3QgXtxUp5ascUWWSxN8oUvzNAn7f8n9ruGVyllUCz
Hs1+G0VSKbmDDy7pnaIMyOvJErzAicwoUl1QjU16FJVhAH5hWJI//ioz2N6AkqmUaa90GXpcdhra
FL+UyFJ+d41xyLrmJ8iFfKBB7cNA2khJOxpGs2mo1pp5vNVDZdTu5m1X76mWxx1mRHIgocxUiYWT
e2JoTU7ZSb51L1h9ZoKfSmXruSuxLN+BEWhBlniNBRBWrsp9Z+pzIb0dM92qHJA62L+XlZEHEPID
P3migeorTtEOfvw4GEJmHQt8LkNHDcss30VKYXhvTa8P7VdZCkrFLgUt6m9x7JPEHwUKFDVdzc6a
q1zoGkkidJNJmA60QngIoYgaCeE1xphZ9YposRkLsO8pW74ZtY9QodbiHvJolonV3ANK7uUHUSZz
2ApKgtWzHfR5rxuIo9I1pVYtpH3rWlYmhPSiwYymFQCsUEtsqYOe+jZJSCmg4sMG7EK7qJRo+DaK
emUeJ0makty2uikan4wR1DAbG3eGl0yHALdVfXCpmqPXYSYldt913ng7TkqdPYroDsFQA/4ZXvG2
MHPWmBHD/BPy3tw2pV5RKSuyGAyzP/h2BWVfmNlRjX9MIlMyHsiI0PwGyVCawf0A06EFRx9UNMAm
3dSvdPTGgs0Y562wqRWDv28TUeuNf8g+bdD9QDfSczyawqkj+irU/k0KfhfX0SDoQ/pbntxrTi7r
VQ3nDgeh4TjEQ2BQh9b97CrvMl24LnUBxQjArmZNRdQbjO8gjZoYDOII7roPcxi+klSSz4CWB5+K
mbBJSgCmvb8yBSDkTlhKMdRptZGmozZw8L5xsPXhgCRe2po7brSpcrCbUBG6FRvJfJpQhIbSYFmt
ATOY1vFeAZ462VmRCv2bF9ddAZW7HrzrVFGBzdpjn+gexT1DHJwqkw1eRfhxIc6BoDLwmB70Kd30
TJii+EHuFNa1g/CHjmpMW/KOcw3MVV+GceCNk8Z0Eb+khZmnNyKvLwaaJuLkGqhEVkCatM74UzMv
biwjmMS5EyXokMqlwHeiTEgg23Gn8fzQW1T7qppqFJilouu3QwPlY0NvJ5QPMjqD8g/Q81m/rRIe
de4U1MASEz2edOplhT6Ec4feH649/lmwWXGcv2hSrjVHHFSy4Nmqh/YtF2CzUYRK65/AFT3/WhiT
HPkFSzHi9q6OEUt67o3OTPcFs1ZS1dIt2PTIrpjee5v6DYlVj58xXsxKaK1lv6cZN1eoiRynqFuy
qHNbG0v7kjw1E6VNcg7gY/aF9+xRPwY2Dgve4ZeOVoM9/hJ28iZ0fBCOhw+5xoX7e5F5/x1bElES
1wzTkJZCtdkQZaAI6Yr2dr9NvmNQuPUP9UF6hp+zImj4RwXrJFUwVYkyryorMhOrGsu32KhMc2Up
2ABVdFTbjbcJxNktOghuto0fx6t/T3bwz+BOAi7el0EW4wPiERCA+4H6707ZBXt5vxbm0iTS4JVl
ibou6Fl58URDU6wb2/rvOPkxcChrunBUbnynXXnH/hE0O5vED7EWj01ghGGGIC79l2vzqDgwYCMH
hPdPhPt2yCZc4XJAK2r7+TI5fdn+PZEfgi6+nFHiPVHJBEUA4lowYbSG1v7zEAtBwvMYi4/VAMSJ
dIMY80o0j9Cr7+ObYj/Zit3ejft85UV2+uz7n3Ase9UiqzaXRoTo9aX1EJJS6cNdXOzK2OB6/akP
X1eGdfpm+juOqUMr0HXNVJZobvoLmqUEVPMqRzyC2XWphTrDlX6oXbj3X1K3uNG+fB5zYd7wV0xg
4bpCn0jEUmPWm/rwJBxjOHxhwyFdbgeXLpH3o7geri23fk6pkd0aNqmoPewku9uaj/VTY8dO9Ex/
eO2TzmtxuVY//I4/cu4ffkcnI4OhV/wO86Yh/HAV2/pGfQF+ZWe2t3a8nEfTeQrh8c1zSWYL8FT6
OOpkosXMSgWQ50quvI1cuBOhPZ8u0V7cI3nz+SxfOM5O483H+ofRiYNRhPIcT9ibO+kauMnWv5ke
9MfeQXF0X++lYi3k+WI6Dbn4sJlnUSmrCBkdaKQe8luEu/aIhL1DCbXJY3bB1lyZ1j+SnKcfEaku
TjZ6mbJqasZiWq1IDopYRbhqcKtD8JKRvzhzcMMFIfQgH6R7Xl7bZA9WSpOv+m+GszLPlwatzjeG
PC9pfemBqGTg9E2aD5vO9fdQnw9BsxEyZ7Bllyrq1rwdqZCCLl2Le2k9fYw7//mH74u4cQ3Vj7jB
NfovX6S96ahO9kr6aYfOarSzd7TJNCusW6R6kNpRF5+26kB6yzqwAvFIewtxHDe008N4kH+2a9vy
/Og7CaUtKn3oqrfqYBAqubau1aOKis5mYm9CV3sQbiQblYWb0F29/udL4mwh/XOE2uKWTIBog/4h
bL3ttwAqdtK3bl86+aE4RvfJzepNeSmeZtEPUQDb69Zy4U5wFAtrFl1Rd4Bn7OJOQL/LhmS8yxG6
3Vjf/4M8gPUpcsqQUJkyJ+/piqEzaw1FjBiXmD6GUFOgNG9Rj9wAgN+0HZIE1UZVdjxG3WHtzL/0
TblhVHoWfx2Bp6EtOTWMuuNxWA6mK8AhzYx8l7UIEfVr++LSfvwYanFRx2Wgh1ZMKPiIu+JLugWE
5KJXvOmd/tBfR8d+/5+sHaDBkoosB3mqpc6/6cNenHB8Sfqk80kOBqe8ne9QaFq2f5hTR+H7Wr5z
IcvSiaciPmAqlN/+JCsf4hV9TfUHVXHG2DmSkzjpm+6UjrAzXcTbnP2wcmUv1KHnK1sH1YE6m6Xw
HNCXuXGcZCmVjnYuaOg72E4YrbXov6QHvytfeO0MdpMGB5AInY0wErVDFZKNXhyRIXpN4+53atY4
ZpftDcjuFTXlSxfdyW9bfPA+bsaEagsb6WYErY+Nxa5w/S0c1tKxflj30T66F1aCXlhkKv0ljLpl
9hIAwtMPXlVxbXU+vS/mbZOOoh0YKj3wVVXu+ZJeHEqqjs6LpsnQN5XlIZGiEgyZx58vF8WVgo1X
uHr2M0BjyYmfh4f8kOxL4alGFVLfyZ2L2/LKnX5poB9/wCKLUNqiCwCF+bR0k21iPdXokhTp6H5+
ic6f6HSYhioaIgmoIplcpYvbRZfbVNQy9V0cv0czZH3Fg+uPMPQnf7+5uFKCOAWIWqrvnWvuhuvy
IT3mN4JNBROypkMa5hgH/25t6s6/3VwB54XH7iE1WKbw4YhQHkS4dyN41UREhxpkcLI72fyRee9i
ka0kQhfOhDmcyeSJ3CjqUph/CKa8gqz4Dtlgk1XecRiEa0MqHaWkaoTJt5IA+YH3Eh3oCm9UQAJC
l9qDhXmFlK98z4sTLkmSyejJFegCnO4PwHhWgJDv+yC/dxRqQY8+evVkx2FwmwjhNsZwRqTx3CS6
k8my43XmIY8gTo3hThghSrUrz6kLBxizwxMYco+sq+Yy+x4LK+tFXXrPXtR7/4GcAlAR123wDaXQ
F+nobeBB/hR+Uwv/fGVfCqzRs7YscjWZJ88iP4XhRu1Uk94p929QIsGLInIghiAgsRWsYpNFV1V0
Mw63ZvvSUcPW0re8OIzKDeheTdBXfs35bjZOfsxiN6eymbZVIL+joe/FeM8igjB0a5vtwmYmiKXy
zOHGZ1effntFFKGMpViAO6LtX6lv8ZGa6xZDLKf9HW2rZ+Pw+RRfGhTNJI0rEVm8s7vJiKJUhV/8
HkQPlXajFneKtOKdfmk567JGM0pnODySFx9xrNsU9lr43tvZQf5q1fCDUPJyYDwiTMVjdYK6am41
anh7ea38dp46GcSer3pdo0O73ErFhJnJOAXENneJag8p1Bg3sGu7+Wls4+ugdoevdFqK3WrOf+FD
nkReXKxil9dASYN3bUNF16ntSrbDI/iOne4OQLvuBGftkXxprJohWYZMcVciozpdOmnrRcgdWG8w
vjeZKDhxmNgTaoApLYvPF818oyxuBEszoRdopDUSec1ppAHUe03+/bst0PQIOrvrn33qruJRJ4tD
MbU2m5UD+sJL1fgYcvmuAfuSBDjt/cZUZOPtLLfcVXvvAAQptZvN6JZP2S29LBsx7Jv1mT3bJJZM
wmKZoqpImslCOh2v1WZYmETWT9BOtqbuqeluRsSaP5/UhU0QaSIJMDAJNgqkJBl5+NMoSqji8aTG
r8MvfSduy6OcUyUu9sVWf9Q4AWQ32VY/4jsDnOfaAX8+wNPQ8mlompYSWWf86hWk4MImc4K7fNgE
TrepndHhJB2Y1bUrfmHfcj7gxT1nqkIq9V782jjUdJ5p3tFOs42dskUtyl/dHgvji/Nwix3ZxAYE
ViN+RbEVPUwoFSAkH6anCQ2Vm8iBFOHk9PagYr3iK+H9XC+Sn22bxQdenO0VnDCYhPFrIlZfp6n8
IvIjOnmflfrBKCE5aP0m9JqXz5fV2Tm0CDqfGh9eO0NdW5Iuxa+yfN+OTzKQts///vM7ehFgcbw3
ij74uH68wqXfTU8KRVe4hvDjr1BG2TRb0LQaFGW7YT39WHvLnVdDCT5flYYps2PO2iswiNBYzeYl
1DnDdfZbku3qUB9HysxzmpI91uOx2Wu79qC9ocQOXav8DRMidtfqA+cH1OkvMZZZcuI3ut5Gr9HB
3yNOV9yjLhU+WG56k1zFJaQmx9woXOXaTpmLTOslmEt7+MNUGIvjw5RaPweTyfL2IIhdeV9RHNhK
D9KxujVVG2XN/NG7XXu8rwVdHBxB3vq4/cSvmLlt6cfchPJbndRrx9PZzbaY28VBkZjQsNF0fEUh
a+tfic/jW3lj2aUTy5s2oQacO+Nebd3V/PPS3vk4pYsTA97KXyeyYYybMJW3NWCI/2D3fAyxOBNG
OHR4HMSvSCNZvoNNrS9sIxn9Nqd5yu8h+qBqcYOwJsewuR+v1tKUte+3OB1C5KjgZcevUo2aOTJj
RYlpFVTiz0e5ujkWZwQgiKSNh+i1RPPhEbsXp75PnLmVVrvWNn2WDwhIHopbc5/cW1/kh8+jnyeg
i+WzSNwhHQmxksavc/Np/BrBnMxw0qP7eozvMaRxVLcqfpKUxY/1Wu47r/+TTGkRepk55ICKwzB+
1e4kV7VbnxtdddBs2/cgTpy1ev7K11y+1CtrjHoxiF8LX9xrUCzGojrW5ppp5VqUxUED6VlLJ9ZM
E6ioytwOeP0F3ffPv9m8ID6ZN3Oe14+3Vt7WWsYnM2PYZ0oEPB2Ih9TbcU6ZEJ2hz6Ot7HNzcb6k
qaDLGZsQtpeDntpmrNeAt2tztjhJxAj/l0SKXsP8t9S7XYhI2tpSm3/kZ1M2/4SPUyaYaahw0Zdb
BuJKe3w1NuYjWqZOZa/nMhcHRPcRgwtV08xlTbNsa1yUi+h1mkVC03oj5tdZIz9//l3OikDz7uF9
QekBjKSsLlaa0BeA/FFoQMMERhcMkRx51TD6rivQ3yJvVifdfh7x4koA84j7MdVJfWl0xCPAH+DE
vcqlbMfInxjK4+cB5IufaUZJqLy2aWQujkJTylszJE/Q0YeN96PwJZy2RnVQUO0PrF2BdyB9MGFb
OpMdpohlNtf4OSvxN6P4rdips/64uTjkDz9ocToWgA6mxIheqUjZvVJvgmL3+ZAv5vmQnP53yItD
EJMeEbWUOTORXC+0M7fZIxdii9cBYCJ37Uq7eHT8M9ryEDTRz4tzIXpNaySwW1TzIcMbPdJMAc/i
/HVlbBc/J2AmQLzAAM7aQnUelyKQNO4W6K/1a22XtucU2xCz76+6Gx3XMt6LX+tDvMXBiBhjMoIL
fc0H3THgs3akep8P6eLO/hBhHvGHc0REU2gWmnxNVPGoZLctOFcNGs/nQS4PA4Axv1EG4rxYEiNO
C3HkBa9V+ZQYP8Lw5+d//eUx/O9fv6wW6JNQp70VvJakhx6uI7kubzRtzd1rLcrieMpS/NtBmbzW
UYYa/IMgatuhWltgF5ez8s+hLD+4UCIkw1CCw/RSfi31jXSNh9SNQX+sQyl3U6PWuEHzZKuu1M4u
Jd0q4s0W6i3UBZdFj0bB0AYiHR0oTd/WuuEqTTCr8sIMDpRKdv/dLzbX32XaQTQyQMot57JQK33U
2x+hAWG0fi4HjMLMtUbc+ZDon0ozqJ7MXaOgdLq0/UmyJnygf9TbdjtnoeNWcaZ9aEdfu63sknXv
fDf46/T7t0gPN+EvJGzy92ZJaThhQdwVbxmM6Le35ua1WP6T/z+SH3Q+0v+b/PD9LX07JUvM//xf
1AdN/YemIO+kw1GwNJrqrOq/qA+q9A/6HpTBLNMwqNvOgMm/qQ9zQedvpoMk/4PVAkHCgidggKr4
d3gOp9vYEJEHRbSH0rRKO1I6S2UQ5JQRdKTmlIMcaKOvpfq1yFYOpMUdeB5kPhA/nKq54CFM5ylo
0tqS2z/0Nx6vn8GW0CPdIG97+DDTX/7K+j5SNxZt3fNw86nyIZwe4WkUILxlUw24h3fcfUE6Df0c
19v3DiQIedfsVksglycSErQogTI+S9dED8sqTcbvh3f6u3aHu8S33p6r35mbDhvjCvrGlbBtNnjx
3KK46lL6fy7qTbX6Sy7Ntoboqky7gSY/PdHT4QuhXmZqGc6zPVUUZDJG3tkI9o5OQ+1lLeX40x78
Z+49j5dVRBPFUGaYBh46p/F8GTHkaSjQJFHEBFGQKkj66MqEI6s7tTyqSNmgHG26MkoIsjsESU2/
rhVr5LA9KTVfShlEu+3JAdLDbQF7fG9EsTleA1dXtX2VGpWylcO6/9FKegg6oEfGMToABeyn7wYo
cxPNvTopcGlvvdYdsKwtE1tDOEd2LdRPprXVfHqQzuOV5gwLqqYIheKsAZA3KZJuGV4Cc1+leqm3
1ZOyn6u3cE5Lh3LxNuUwXZvm86iGQW+WNiTgDRBji8xkgoOUpQPpXKo1+gZtCBW80SRia97GiXQw
ELFdLcrPZbvTL4vqh0bj02SohvrHI/fDRkp8aC56YkCi3XXXyl7YDkfZRW3EXXuDnr51/mwZelSK
hTIbbw+MRE+X0KhWURn2SmuL7XPT3eZIDXjaYzneRkhcUCHafH5CnO1VA0i4IRpAByyJVbu4ClUr
9hFXKhq74+SDChL5kOKrrgqQx55/5NqBdOHbmRb7kSNdUkU6VKfDC3Vf6Ya2aWzlrrseDtY3fzuD
0lonuxrsCVhacV88S98/H+T5OcAdItJNUXQJEMhZ49oyxrQU+rSxo4NHTwWl8UMG6hjO/zO62/ZK
NO6jxVoxVTaeqcGU4xvq8xx8WCvI2tctuQ1uSdcduQVWpLUdOJ6DAotr7aQt5TXbv4uOFqGdldjn
83saezG/mYekhCoRe/o1OHSp9uEPGOl70ONbLBeahzLbJLayWeUYXIwLuWDuH1s6XIPTMVemNWFG
Z1Q2ikoHc6fbsDhcww3vdWc6NiUA7xlRudbqvHDgMtwPYRdTrQSJ2IgjYetxwwH/Gt6O2+pa2HdO
eqvzBuuukqv5GOpRl0GE9yADJZuBycp3RBX2/8ncf/gxi7mHVF/kUcePGdz8VtikW3/bcFKoPOFH
J3eDo+HEq7D98/MCUVTYnzOGjWN4icmwYlQphXqo7HbMhXFbqFL73Hc9+t3qgHTArsuxjUC+B7EH
+aDUCBqvbK7TJ9x8YAHPQgddo4ahgHNfjDpo4wAPhwIelf5LVb9p2srfvyjbngdYFCYMDEgDdLcq
Lpn4VXEBDdzHzyU3poMtmiM6zX3xY/ymrD0Szk/G03HNu/zDLi6S1gRFS1h1VzxhfYLogk5LFD1h
O3+qNrGjUcFFWPf72qK+sJU+Tqi66CB5Esa0skTgoboxysaeohdVfdYSf+2sOL/TZkAiObYGUQek
yWLPCoEnlLJKIB74bnqEfndTHyLq0WtPyEXL9e9PqFAkpDOH48eygIeGnYebyTyX98ZGgxSEJdtg
oO2ziR51UN4zHhlS2vBMU7s+qrdr9fd5DZ7e3mzLPwQsBWgpT7/Tb1kqMt4/mk58HGZyvALEDnsJ
T9/3vJwV2IYrJ8GFtWNIvGfIUsCayH/6IB/WDhRTEyNiToIRhTlvkp1KAf+Rfc98PDvbL56C+NWA
uZYQuV0U0XFBX+97Ic4mOw8rP2Ue2sehz7hHfgaaZiI6qWdXX1KWnt6hDmIHh/BWc8NjRytJuJmv
2n+lHnz24vgTzxQVGLWkFpa6OJFjKTKsMLVSBPnesbxEPO+HZ+Q3HSLKrVjuQjHYt2rgalH7NChg
0ntlV9RInEbpygZe3sLzD5FnuO18KsmAIk+/uZ4XQyooWgpYD3FOmIcoSVvN4AwIEHW6b0+oWHfY
z34+32tRF++7CSMj3xNpfau75lDvwl3vqq64TkeTL3zWj6Nb7N0ML67Mb4kzv6yEDco3u8D1d8au
dMO7tWLjApLCG24Gz8KiotCPVAGVmdO5jAJ1LL0S9xSvsu7LvrLjUUUOWeFf47WP6/TgPUfVhB0T
7TS13obIy8lBedB93EFTzP90UGx5u0PYau0QW56Wy5+2OKZlpW0nTjh0q1ENVWzcfN9mL13eIION
/qSo2MJOs2NXRw5q5VtfWOvkzcjhcf9Su0Qe4XRapijQjLrF5hCLI+6l/nnYFzAQay583/Z/CY7s
//shUX1QgOiBpPsj73Aa0kysnpByYY9H68V/COx+5x9Du3WM1Jk5V+vwnPMVfRJxCWiQS2MIcg1f
sjl3nqk5LT3aZrcGQFzgR+Y1RhzdNGSdBgEH5OLtHCqZgOmRNscBJ/cHN4KdN2lzSGd/JlvJm+iY
2avZ+jJ/meNyQMB9InnhPxdxmzSsiqxE/T46kFzsVECBpa1+sW6iBzysKKhKKwfTAmT810g/Rpz3
9ofbgTPaNyF4N9RHStO2eDUfWji5sNhKzmUc6+ju3P/+/FySlpf9PEzdYGJJz/HpXB6HUC/zeDD0
gsseZpfb7Vu3Z8Wk7uqHPN+Rp5EWRyBMWdoGk0UD5EZ4kb9G/UYTMLW7iVzL1nj+aMnXwbKtr//C
qbhMhmfE3JzJUBrQgSUu15AXi0LtyZxT1mP6rkKdVX4+jbfDXnXqa+lrdZs/YSO2gZy+cuGfraE5
rqbAY8B9mzxncRoHWo4WiskhlE8mPszkpVPmrnzAs2mFGTafwTrS8OY5Rc7UB0NBk4E++M7fp1ts
0TiDq4pjv3REFzvm/m5+YkndzVq95SwDZzZPQi8WbNoVhVGoOFEifbgRImub59K97OFx377MYlui
WNhG1R+LIUcWE6XGFu8IzJ/akaq6b9pasIoIX2ZYVA7gvc7pK9QOFcbQ6R5CRNOc6oHZiK713cw0
j17mjtt8EqJDgpu902/WEvM/adtJLjUHxVGJohftaBbbaVBtiOoqqQRUpbfaS3gbvqo/5Bv0ul7+
QOFvK0puD9UWutK8vNfLixfHPDct5qySkvjipOKQStQCZVakxRGv6O9V9X0yVjg554fTPEZooBzA
3G1oDp2OMR2lsZdrxujdGC/SdeaEW679a/WuBXoUXalXONAfPl/aF8f1IeTiwNAxqUZ+Qjc3viA8
x3p7JY0qLtHt2tDm+Tn7fB/iLD5fF7XYGUSKCeELBYbbehfv9Lv60Nysk9kuDQmVgJmmNzNalyuF
XrppCh2fyipvcGHB9OA5rR8/n7bzQ8fg0f3PGIvso8E0NinmGCFIxr4tnZl3+XmIxTBkCWGpuTsD
rBJdB2h5p4sBiVOzkGLfxMvgUAYvvdVspuH+8xiL/OIsxiK3NDDzlMScGNod8Ie9efAP4/W/cC0t
3oB/4iDtTGORlpIuK4vd009SRrGEOMG15jsYDM31scSphCsdgKr0Lm+8n8p74G/+BfGI83m0xLnO
qkKxngvIi9j+KE+1X0nzyhNtvOrtxNzkCs2ICgREt9UQbXFzcIX7z6d2IVoB+p+Apsi/c1pQ9TMW
OyvExKhHC4edBXN9L+0FWzxgNeFtUudfQJ4uFuTf0Qj2h31mqoujA1+5IvEo10H+xcwX+OlfWQ3S
Xpv4D8dCdGJHOKxdvn8204d9/Xdc7kQeKBKc3MUTABnwNmyhKRBX30531M4Hp/kiAOu+5X5wDNzC
9/m1dgxuo4f6STvSQ3Epzh7XS78XZwCiEsperLMzgjfgrjwaNRGwVf4uDTISGmsAspUIS0QDuggW
eoacYZP83mfPeb37fMlc/Pu5X7hWNfKMJd+uUTB6jzMOFb/+IjZsj1xbSWQWecxfX4s3jMr0kDAt
C5ZF0gkFBre8ycvfnv9W5OAfNWVj1OLK4XVxKHO2zeNMpD66WI6TLJfI4Lfmpmi/oYxPhNH5fLL+
9PPOVt6HEPNP+JDJkylYZYagNVoNog2Ky1apuKPX4GbX/h5jYrCt+Bzpv0dXdxXlaj0lWF7Xf83m
h1+wuNP8ZgJPOzCbvCKGq8mRNhK7DUUMlez7WO28LYoKq3X3ZUPlT1g2G4mCRG5IH+504J1RKKmH
J8AmQ27XzdzhW091lid3fRiekRQbvn8+0xcWDYFozcOIAwS47Ip1HRYjmoDL+Gz/LJgwYGrtW2Rh
nYaF4uehli+leWwS4mpzM9eSrLOCtlWVSJupvom3AkLWoV9rNobAOZK78U0kZbhhI2Ybjk94ux/T
Ye1Wv/RFT8Iv7kPeToxWJzydRnkj2/MRFpskYWDAt5KtPJue8y9oDs1X0GIpn4RdfNEE6F9Q5zVF
7puOdLq/Ub/8mrF56/iAC5fhx0jL+vbI0albtLU3ktZsFYSvAeo4XqmunDPLgsLyOy6LzsnYFWhQ
431Xb4uDzlXvj8d6Zzr5Tsid8Fnaqa68T57znir0yinKRlg8RWVIu9y5oEcN6sCs2UXqhHuSEIWo
hm8aVRl/5aw0niRjoYS4rj0UwYNpVVfBaO5QpesOWIzvcWa5akPtMZ+UBwPfeCQHc93OZt0uo0tu
1U76iRXq0ezH1DY79GH6SL4vqSkbfrPBFYn3jtpcWVo/2nFrUOPEEg2oiYuxkd2VImaX6RUC4vc4
L/9AERDHktTCHsK0bpXa+z4qee/gwbXXZ8FFayQ90scvhjj6Ww8HzYOJlqATCdmbV3c+plvGc2ki
zj0buQOjzx7McMSZU67vMzxCbpDdfSxDAd89y6rryNV9I7kVkJRrcDjCOsQt2lzG3YYt9DTzZfC3
EJBCdNQGQ+VxtDq3SAwsuCcTOBYS8JC0rMHnuSubHOSBaXrXepUEPxG8VB5TlNy3/TBY264bimOi
Z/lRVqdoq8PYRhBUx+GPRq3t5aK3V0ax+xVlaPQKalnfhW3X3wliIu90z48wB4lT7U3BGqfdyOOo
6RsexuZWxycUwt+o3xnxV6kV2wfkEiQH588C+wh09vRRRCUxuy50ZZZp1PGFamYnb8V7DCr00/Gf
xuom6Xr9Gh3Su4i6bapN+deynf+PUl5m38YqFX+VeJ6jlF4FavviBbU1HMtAjZuatlPoQ1DrG0RL
DR4VUQWKEZF6X6ZrDn2u+h3GWJ+3GykrSzT+kQrvSmHT5GmAb2GIgVKkuy0q891NitdZcY1tQqw8
Yq7iJT/wpFKZ2zq3gi+o2eORYuHqS+E6n6JwI9Kxxx49rvUjeoAm3dVJCHl4J0YwxrbXamX+w7d0
DCBKZNiL7/5UVjz5VbJTRzKEGIgvVlntwUOCoxq2JuVLrcCmUqybr1OvDYGDKUGRbgJ9nNqnCq1G
PMexklFV2JVRXEfDVe+ViKA7JoY2/XXblVqNbUOm5bjuhlr31rShJ2F4F8AOh4af9XR+i2SSdqg7
6v43vnGdusoYJOmt3MfC1G3GEGsH3EFmc7fiaJaaXryj0l+IPvy0tCjUXWqGJQzl2UjQrRRg4Cmu
I5E0jjqzM0qRivmTh60RtmUbeUK2vXvHmKQo9U1hSI2OVUuhG1zHWREEz0LvpXq5o17c4EaF6WKb
pF+TMo+NbpNnpRf/GnohVAs7bRoVkXTdrMJ3pelMGLxhnVi0yFqFVSV0ZvUWWHJ0hSU7dmx5k1Tp
TRlhyenQiUEKsxWwCd1gTFm0MUl/mkRf5JhWCCAjr+u+5gqWdvJsmwSbooXjKItt9YJX7NB/1aRG
KZ5YCvRuhHYqUe0JrHBwhbj0ERdQUg2oWhLV+TbR0MKNsrEonCnxhHjbJUyMzTvROOJAx9NmTrVC
iBuolZimMzbSK7o18kMjCdWuYoldF5OZHQulKhyfdWcjSS7Zld9+MyJVsCU0450mQmoXiTN1rycx
yj4FXTRB0Ov7ujaAudbNLaKWPqtWSOyqaPtNImG/TlGjcMpWCd5GK6VURp0DKwoLM4S4no4DNbyN
gcKnM7GvbZkPf6NO1QALtJc3aaNabtaYiWSXsqe4bMOn0UqyK762/AUF8+jaGHMwbYko4g3dJ/ug
ijDbjFQLhzH8IqW4HmzPiK8iEa/K2a/bU/EnG2LO3lC3bEPGCSYREvlnKunUIDQJzYwgiBEs0Mbi
2FR4FeD9hGdi3uh2VPmKndH236R4lePLjs8ljg8G0kYCf2JYmXqFMV/m4GY+3KhlhwSH2cxaBMbR
k3Q8MbwrSanws027Yx50AtqS6tdSCG+UWjkKlua0UwhwqiNXVAx2NWp84y9DAxKr6nZcdL+VSHGN
2AOtFjqpnx8ACe/SNtqWRXfEhcFJuEnK8FWKCi608MeQ5RjEx/Jj6oF6Vwq7qqZdU/hO5efbafBm
eyn5KsWg6hrZ2tLmrbTJ+8ZOKhqS/vRkNLiktGmFQWwB6MkfgOuo5c4fcqw6peiQjt0WeshjXUsW
Zx9ixlIBpBG9U+GQTxNNp+7nlGGEAnMnxDs2GownqpC2oIr7bgwPZqdMDgcn3OJBfmryV8+QsDTF
OvH/cnZeS24rybp+IkTAm1sYkk22N3I3iJbUgvceT38+aO2zdzfIaMysdTNrQjMqVqEqqzLzN7Fy
ajlC8JlyvM+DlwKd2958w2pycIKuR3bEqB50jHPt2NIHW8CPEUCFktlmOA8O3aF+1ym+8SMRjLdC
0Tu3n2X/us0ziwiCXz1OyLfKgNnmApFBDXUg/V7kleM+z92kMRbBHeWqwjdbQHncKWpMofRBLw66
0QmnEBFmwkD+WunZs5J2e6L/sNfyOvUoLT1NHeq507QTW4xDkwALsGixxIKK+5QpSC1WYfwMJRPf
wKbQPIIFowxzfs+7RDhNemjdzEpoOUMzZvs6JehiLJqdfM18jBX9Gx0FlIdlXp+jvie/fUB9b2/M
5b3SS28xslx2VIjc5IsBHl1C3yn19CUtOl7HyYRjB/oKeLjw5fNhJ/TVPQaQt1HR/+oaUfR0vYGT
kWFrGkfSd60KvdgonoWAkGs05pVWiBRzweIq43dJy5+L1kT6OudTC1n1qLe5FxbWY6PJD3GIf91c
RDukgHsuP2zv8dHs7EJWn+sutBY3mcSJgOc4sxwX96IKzSZQU8mV/VawJ2RyHzRxQsx6zm+b2vKd
OSsQxG0k/KEKmppxmyY7SwhjW1AQOiij4A8yyaFbqEmKs2eGUnGFoK3VFMo+WVxIJ50XWFA+ckKf
sKAlT6phOaKOa3Tcy7qQ3fTqAEk5DJ6lOPyJtzqPFHFP8QqrHiE7qrF5MLsSo9/sBkH0o8Ajxxky
JXGsoFA8HFx+wex7kZqKZC8PsLYaNVrB4ELvUFWSd8MkNgc9EK7rcHzhCUH6krG+upzVJ2VE1VeJ
UbY2tecp9/dyR+VERF6nCoJ7JRB/RG3/q+2QGjVnot94lVbyqYvLfWs1Dn+DV6jN68wDTbMQDC8U
p8n7Py365kOoAnUI8VDJe85obd1T9zp1/YiTHgYmkjDlmMvQe5ejlzgRf3UtMUAIkbDU9bs8VR5K
tfyeT9JNWyanUazv6pTDker0qgyxcjL8P9HCfpqb7tk3hTulTO8BwH7x4+lrXRPhYvTT3T7Qf4y4
m6t6SRlDt/wdl+J3JRX3acHjdtRFAbdoHkJxXjh1UWU2fuBP3SjcjKV4VUNQx/P34Fs4Xwr4IpZT
VDnJnBy6Im2uiwCDPhXL16vKjJo9jLXvnWJ809HOcjENuw3T/g2O670/TpXdlsO3AHisbapIk9dc
dbtkyu5VX7ou4P1TQTvlUJEqzMwdsRi063i2vrUh8LQuu1XzCt48osZuGBkvUT3dtyLhDisf0HRZ
5FkBAWgUw9EZVX1G39ogV5SH0htzGbV4Cd8maqvf43hCSU0I7kVBuBlaNmll5fWOn5Xt6cSmuJoP
0IeaBvX2WB53JrJvoIjzzhu6OvAyPX1WrfKZSGKiHT2ULraCEkwa/m+Yo8mlCeskn+JD4ef6Xujb
4DYNFbr9bHq3rWtEkgqcmCopIqPQyq9phT7PJOLUjP2pG2YQV/KfuIxBtpyWTCdSj9ZUvyDK7Gpx
f91IwpeEepfThYrgDYWU4mWj/fQXS2/6cb/DvO0dC2v7Q9sUZHiyvhvw3LFlDbsgTKC+dwMoHKCo
FpRmALT1EFE+EHAi74rppbTM1I1V3g1ygY1nkMgNsCTzJjOFb5o/FQehkPIDHmC/TKm/Elv5Zezi
J7Mvp2u01qkUC/5XLTO+jxjI40D7Vc/Gx7bKb/SgMxxfAheRRMoe6uS1rLVvkRE7PPpGeC3Bazqb
KUdpCLxyAU4oE43DSITTMzU/1DZX8TETWpskhzvSqiNXVHJ64gFiykOBRVeT/ulMIUQmvvxjyObB
17FZq7Scp0yoPPq9+i1tdW2vxpUnp/GdUVqTrdVG5uDE68SG0B4Hq9wVQVztcR/ynWiSvpeN3pwa
EbWrObd+xHMU7amO3Jm44O7wl8eMW81vjGF+mHET9syqvcYY9nel59dGK71YaX8XG/6VLE2nOmvf
lBRsTdDieJo05Z3f+wcUpTxFie5bDKyU1vhpDfqdWGUYXSnp4yQXiRM0fnwVlp2P8ZxVtZFjkdLi
o9QPdt/H5bcgmn50giF5WeYfEyaFM3InuE3XHoioCqLm6bQLpLpDV2jE1aw9DXNwZOs+pbL/iP/b
Xkvz0A3U5EnjHmPDq7eW0NwK1lh7km7OD0IIwK/X8J4a6agKEd5gzSgpj61VZ8cWa0lXiMAt98QR
NS9upJHASuXxKpWVp74kbzEHVPMz65imwSH2ravlcbBYl8PTsvTfYZXuUO0VGAwVqwJOy2sVTY0r
9oPizZ00UyhH1n4cMmKPictuP40vKIwhrZ7pjymd9bsmB7bWzgZ3UlleWYWA9bL6OviaO2nGS9cn
N3Ijl6ekH8FxV3PkypPmSFif8bK8wpjylFb1Cx6N6l4Rm+c0MjV3rCARRAoIVbmB5BeKky3pue6W
artrsugqikzrS467XgHnWu130BBqlC0AcXeGJrhFPPQvujpqbh+1nQ+GTRyeoqjRbkdRDO8Cc5RP
jZo3p7GTeHwpldHQJTZKwETq9LVDh/6QxJH1q8Tf7wlz8lFH8z1DOrkfhZ2cTY4WN780dexdOZct
J9f8l0iD77AI6uUd5hIhyYcv0ELJhB7tYV14TWrrKEGDdg0pxkkAlo3StXbVtJxAX77NuuZP1dZe
GuVHs0fMYWwRAxQbx4LJZ49C/SBm+VVHYWgM6vlkZe2ziEpAPKp21LKtU0y8e0P6QrPjES6yI1Vv
hjztuLcdcWrs5dkoKac+7V2FJxcmdK4g6siU5dhC12F1bVm8hRlxca7DQ62u7wKlfipNCxbIcWhl
exBVB3cJXt0GrulXuu6NBi578pdW4Zkqkvji/eeIJXoq3aIbCb/yTcLJ3C0scN6BeCrC7LskRV6B
DktcvNTSYe6iaz+p3F7qeHl3JUrY+qHodE8eJyfCkzbEAk8zppsiKB7zuT5WWMj1JqVcQHxSd1sO
9f1YwouXf/da5RUSmHbRcOWufFD1b1p+7CrRC9HHa/I/YXksdesK6uB1GFeHzBputBSEMmJUfRad
Gi14rWthP3JPZtqXdkSdpEXZUi5EJw9l47pJZG7lOsvKm7HjaOZ6MDpdH5MURaLvyfgiuGKaqrYP
5PELpWHhgMMoIrMpj1U/zBvXiKcv5mjcA1K4K02KZUgVnLiko+csCbD3VOPeGUW1cqWBLTnK+iNG
iA/diPVpnfX3Jt4yTYAh7tz7X/Cenu3cGuxsKTz0wnQcm7Z5FnnR70UJO+UQ69CQ615QtW9S5j/6
8uQZeBCLPJ142acP3YT4AuaWLV5XjXHK06m9qTpjcqSu+N5VmLb1xkEVJE8UxfYwggGxIS5OdmKG
L2Jl5I7RJF/zeshtnTvCrpXiEDXNnnzuvgtFLEqrxA2bmutJqPRr1ElUJ5HEeyPWh6vcz9wWsEDc
aaRZvqLy+Gx4YeTqvNMssJB11wM1luTnUTLH+1FIx1vKKXXrNT2CcTbQYRwc+sbEWSahjoa3XQ0N
PyqlVxzoS5LeFidIC+Gd1iU+26ZPKg7gXNEmOCWGhxUlo7izdINtYoOvdIhkXkZyOOi3o0IfPpWu
QxG8iHIrYedLjsI5OfRDuvMzw+3ho9hJPN7oinHIKOHYqjnsp0a+1/OINR0kd7RohkW9S33sOJSV
naP3nlaTg0lf7A54zdjpPJ/UMngsav6uJL8W5eo4FLUtpOp9QiC1ePZlYuypcgGdiDatt3jW4pfz
UGih7w7lPumaXRwVb1Oh4Oj9RZvekuhHpkgvAbaZSfVYNvdNllw1mvgzxP0vShD2GCaQxuFLL9W3
3JG2BVoS8qwgPOuF13TBIS0MZ0r/DM3esN4q/RVcCWlK7OXjdJflBzxPvDG2jnOEktIgUSIOnQIj
6UyzjbGY8a3ARaOcMenoBaDMyr1a+mi3pPnvYqDNm11x5qtuOJXj7Zj+YIe7+Ll6LT5N9iC/TaN1
q6bWj1bcZ20OWWvcpUO5k1qIZw327x5/0ESRCCHokEwav3wPCj914iI7+uXY2Zp5w3Fy5Rq/ZM0T
ZGwOVYHsbldJgd1JjWu18Z6fOKu/ZHknNNVxDMVbanuwmUaMw5fF0LE6eq2E+idyWK6aIm2QXqOb
7WDXChSu8KKUnjw/yBx5Do0Rvh9fNf+X3gLbLrPCaSROVVAYbmzh3J6GjsATKZZCiuZxcpSF73hW
2Wb6jCXOLvS7B1nCMMYoT31T7ac5uo+E5CDFgZvXHUUT0U6154r/STL8rjJMcinsRRM4da4vwNr7
XMJ0xQwTotd1FHjdBGnYlLjIuYQTIqjU3QWp5sV561bmdd8/ShXZ6N6oTiMqoXUgvAnGn3y2SAJv
8vKqN2cnmxHYzZ6DUuBNjkdVI+wo6RO1Ku7u1iQEZn0+Xw0RFQi/U52SOngzFk8KHnCUnuwUe9wi
1x1qTxhtVbdGwgu81OypRgIbL5RpTG+ijGcaF0vZoXYli1/i7lfdcQmHx2YUqDtRI/PBMxmRJ/Hr
02bwcFJYPLB3dY1zbVi6Ujbg63RvJlxCIKmL5pTXoxMLf9Q020fzVcSlwFOLq0t+xLPQzpt0r5JL
6kNlJxZl8fHnlIpem9ChtEBqjand6KJd9NTAp+hkSKZD2eowkyQn/DVK0NuYbdnjnAWUF2fMDHxS
K0pIvtXepkpyRSKLI9Upxbn3NhOs7F6LjHqPwrDJM7pP3RmHpasqHVUHnYYB/cNOF3+rPojBg6FP
4z1V1BRXdf+3HMQ/uQF1nLiaOvjZ84TZ96VR3X3eUDzrQ2so64OGR8Z2kS9Zt9SjqPPTEmMhdhJC
rYc+7jfa0Ofd2GUE2qIqE4LfsIbpGBOGq0rMCOn14MleirAGr4svMM0OviNu6AGcNyg1GU1amrAY
OtGUNVZ99To3xFScUs0OTGHaSTQDDtWQ3telar5FeLv+7JT7Wi7U36lsxbdiI+M60fipI+DA5pfC
dKjLRHSjgozw84U+axL/5WcuapsAUFQ4vx+b0kGLNjpPLM1eUJKDluz6CZfnhjzY8o+fD7V0Qz90
S1dDrQA9ucQEJaPDWxxWsXJoDwvMfxs4dN5ERHYB+xJFl/HYQP/244xCQ+Ln5zFbpzRetMIUSAiQ
DQ/ELw21hELsj8lkbaziGU4KYDkgGqBrpgbUcI2hDS21y+sQvko5qxNXOm6hEZEGW/qMUzsW1q9Q
rjXn8/W88OkYlExV+YtsX3dL01hI/FERNHtOYrcG2zr3twIvCdmQNqannn85qODioo+6OBmugaMA
c6m3lSYZZv0azF+1fgs+sIBhV1vjwwDLVN9hQkK9GSKlZYDFMiQ5BMfE6XbGwkH4D9r2Z7305WO9
m82qy5ziSTvmBAUqVc/a/EewvDyXN3A0K9ceg1b2x0FWiIQq6lV8txhkQR7Tx0jRJQoNd4GPU53I
bSXeBFSfI9dWY652PuWZfoYkoFHucdWjeBN4aGQa+Dqg7gqo5fPdd+mYEctIt7GQwMdnNZhfYBSU
+SG5ozHch6l6p8y7LkSGE/LpvqKokYnp2+dDXtyGGhokGhgh5UyCRKhge8HfQcR2sB6odh1SHqGf
D3HxIL8bYrURU9zGxBCuuR30KSzCOuA+nscnKCSTI7TWXrOi/ecjrgkx/+yUd0OutiN5ddbkOTnC
grBFoq24RfJh3zutRzEH/y833/+PrsoHL9nPJC7+Z0wI1xL8DdhAq+toFspmkgd2Cur+KNF73Z5X
iuCJTzit4wcawtT0nXZTKf7iMQcjx6cDWCmvaTFJobSRDy3WXsQoqeg7wRF+7V8N9OmwhZC+vLDv
RlvdN8BYIlOdGM2/qW7Hp8UZo/T8J8r+zsIm775uYt2XPX8Wxt6NuMz/XRgTirSaKflooGdwtLqb
d6qX/PDd6X68+jv6wbj1D63noyuXHgM3scdf3amzA0c+1Mdot/V7zgMdrA7wNKKFNtA5O0juO14W
IPLtwNebYDdXYjzcZJYeG1cj+GX9sLGTz6evoBYAOZamJm6lawC3oLfaMAgl3PHAM7HCGA/mcKSV
hyNJ76moli3mWuIhhFcZ7+E+e2AaNn7CsnE/foGPP2F1fmvqnhbVIt2uf8Hm9veZBxDMEfNd4y7S
E2b8X3OhOEsMCV2X3ItFA7748aObdTlOhF4SM6zunWm+qxdmQ/okINEwzlfMurptNz3ELn3b96Ou
tloWtnWQIJFih9jqyGSZZnUlR+FGkD+PuFAnwGGJHFYdvvxqFGHChgOhcgAaoMIcVSbrExt9Y5Dz
m2QZhIiAI60I8HR1k1iULPNe73iwUSOrddnJ+9Qu6q9J8K3MHnNT3dgk5++mD+Ot4cBpU+J3mlD1
7GbAGL7ddPvCvyun1429eHnx/nde2mpjpEMTZX3AOOFfM6n+LntYCGuQQZ8Vwvq2oPCac/R3K75b
SW31uerGUkNVZ0TNlmv6ObtZtpMT2D3Pj9zGTW8bOD84qox2sKmhvLWqqytFMIbe6ku+YiebnS3I
TWanZQBapqzKnZJE/b/5imis4WRlKWRxq9UVMDueE5lemKiLOzXvr3RzKh0zzX6XYrglNXzptKmI
2NNKBuSKw+zHM16ZYifPEcBERJquyvxbUzX7dn7+fMPIy+dZB6/FyYnEBf7ImYBmFmiK2QUEL+Qt
vQgKpzfsizcJ8r/1TfUiD4LuvvSEGwNCIBqb3X8ix3TxM/7fb/gL9H13halSAftBJ4bT1BGv50Lo
axsFjGBP67Z4irNM/a8kE5eH8mJrAf2Bo4/MgbEs/bsBS2WsyG/Zs0lUw4N+LaljCFvWIJe+3/tB
VtdCWqlZ2lG8t6WmuBaTt6T1qR//+vz7XSgpKOgFSLD4IdFT1V1NpVONoAtDRqEzdJi1v3f++LBc
e0XFKy6Y3Y0Blz2+3jCQzCHsY3VDOWM1oN+F9VArhGcjj8QBwdXZj73BFwM6qSPdfzcAKiWiKK8O
KHhFk5I5OceGmkeS9z8VKdt6AlxaZ9w8Fw0DSjfymjuTI86qZBQbbUn8GhXXmflLlF42Jn1pDIND
uEDaDdyBVwffHMVqUQWjCe4tlJX6vnuJUO/aG8j1zF6MtGfxH2j2nicGZIwk9rKKKpJB4vNxm46d
PAJRlPi2NFbb7ovSZ/tJvpbyNwypN8jOl2ZIgqrBxeXSPSsWtW0QhyNwYKp4BTVryx78V73dYqhu
jbKKafTSR7DJjKJ32gkMxK2Yxi9aKz18/r0uBRSMOVgzCwIoTNyPC5dlcQIwsuFz1de90jpWhy+v
mR0N7dvnA51zEIgk70ZaZxdCNGsogTES7YQDzrK7qCteoLmgyj6qB3pCd3plviZV9rOLwg2e5OVZ
IoMKeczgflgW+10Uy1B5taSYsQUpvlcj5ZfZdjdKxe+og40y2t9n9OrUIweDHxBqeSrFmFXCSL91
ls10IvPe11dauM8Aa6hOINLioWUHYhrcGbKB/WGR+hGaHZvW7PdBdxD9fZBjGhz8yp620PvLbvns
Ry2PvHcL0EeW7NcGqBgBXAv1N1ejebzxgc/DHRo/EPGRvVzSk3WVTTGqwUpr7iaK685C8giO+cnY
516+r7ZymfO7mLFM7BwXrui5DTKoobA1yr9jLdQOxQVdsNjlSEd9l46b5Ifzw/hhOGtVhsULeI45
kRAtu6PZ5LCVv+vRRk39fI9CTSZeysRnBc2IVQgzRd9QE2U07UwXXWmqbjTpdpysu1nVvM+/1Eqo
e7nUdRUALJVQdMDPlZ2DQB7aoeFx5v+IXvPeNh8sW0VuhRoY8Hd3+o5Bomc8RPfgCCiH7SA4PoRv
WxIsK4eTf34G/VYFn1MEyWEofdyUsxBqI29EGFf6fCea2V0vDRkt5+IE8fMOOsD8kI5ytZeAdHtq
h7uVqJzQREroa40pKGUMtxCa/J40/m9EMe/DEbu+MXiSgMYC9xgKgJiTcqimIroPdevt81U8P1LI
a8iLIfwiQ3Qm7mHqqd/qZsGeKFpPGOtd23Qbj68LTxbG4FNhfMupOuuzyOMsC3Ga/0OyXfw8odee
up2wz3Z0pDa6IEjLroMEo/HS44OIaNKvuyCSEk/VLMFiigpWd0DC0J/R8pBpPgDqp6UnW91zUrb3
JX6BViLZZU0LBM5xGDs58SSqi6te/hkZ2bWhvkjilVp2dqVZB0sDoVSEQOGaXaPrO32Ob2gm36Zi
EDh6ObxaQ3pltI3z+Re6cOV8nNDqDq2MoS2Fdlp4Z9Ut4I5dsl/UOtTTlkDIWkbh74l6v3SrC2bI
yz6zKNnZAECcRomuQgSlq+YbFZ6bQM+u4+q5gFsQK+3R0H/l+X2RvlhxQcCH0wM2Iqtjt1HA48Tl
NYijjSLmxa367sOu3teAA/VQ6AktWMce2v73bCa7jaW+uHdgTSL8j84rzOyPZ7nT41nLRJaakuWu
KB3LWMRRvIkekjR9p7698W3PH3x82nfjLb/n3YUG4KMJpaaClmwaJytorsX6SgV2klEuaOWnz2d3
Kfy/H2wVqPppSY1SjrrCi6Ho4D4JP2HQbK3hxc/0bk6r7aqrbRGpEptosXxaBLDwgFN+Lgogyy3a
av9Bs2Utg/XPxn035mrjzmKSmARIqMupO6GiGV+njZdfqfjQ626En9hTelI7CP2Sl+y2mhR/BQo+
Pks+fsXVxozIV7UeKBEm7YAFdK+s3OaWzv61tgMqKr4OvQsiMPIAA7CRkNNQuxO+L8/9g3EM0TIK
YIfdtA/gJNXTltLAha+hL+pJGLhLdDPWXbVeKKpyNMCwiv2rps2ggLaE1S5FjQ9DrKavZpKZovX7
T3jHF8/JZUixiTMPf8ZTOKPhMDrqLtvh2ZINf9KbfNpvPQylC3tbt+jI4kWPDM+ZsjUmTaFZVSzt
otk04AULHNFVDsuum4/CURSvzZ/b6kKXbrYPw67OL/w+eF0zpPzFGVtlyIhWjsP7dN/vje9bNcxl
IVf7bCGUk5fyICdvW73J1aHpMqmQ4VqrPjaZgpvTl60q5LdG+/NQcaHIRwiki2fIgLUpMqxiRV0A
hmgDc1lPQKERacCf0AHa7tVe1vP89pTj7C2qRlsJ44X9+mHgVfQorKSBc8WHVJrxFXQdmCVef+7G
9C5slw+jrOJFngpha8J35koNzUPpQ8krkMZdYn3rpcEDduC45NEz2ZY+vzhB5BXo/S6aEOsHMlJq
kV5nrCx4vpPYqx70tY2vd3F2yiIWtNQSqHp9vFWKtO4DC7Uiu9CznW4A26lLeyjHrUi/Ui5boq7B
RBSDQRZh7NUmiUz4mGYgLCIL7bV2GFEuy54BI7pbQexC0/njSKtdAcurVkTBX+7l/LlDWav0kmfK
zv/BXXJh8ThZiJShTK1hrLHaGnXbjDm3F+Wr5ttcAdvPnvzg++f7b2uMVcT0BQs4zATMTqx+5fNN
I9Q2idPGLli+8ipafJjIKlpYaTtlU8tErFa6SQwCU/U251diqx3K7LaL+FdNdT6f2NaYqwQdQsYQ
EDZYPPU36Hd3yu+MJkRxFJ+kcHQ1vbblpvc+H/TS7jBljYY5KRh7cS1cAhl2mhvEnuw0/lGnoqPL
vVMtGmzVfACm7lmw9kpSLUl9ClNhY5kvgDCoipJCyTR8oCKsR5dQthMzJaaA5jA9Yzcf9L/6x9G9
5oj2trHXpQHpknHNoTUGGGNtmVyAZQsLebBscT/vTDyT3KXvCwLa2iMs4kw/9Y2U6sLzCpcZcFsL
SE7EKHoVUIJ2wiJKmHF8uQIXLOpulec7xU2OmSM9mr8SJfcG47EwHtvu+p9TuWWcd6HP/uEnrPtp
pUnZeWj4CY1HWab+EpS+rXrzYZE2mVNbEmJIKjfb6pfnRxX2uyLSLsENjM21yggmkmdxUbGxdTF5
qSzzrklpKMch6OeNXSyfnVdGIgUHw7dUM9ZSVGZnDXOLOpmdZ5Uuv2gGLtxD32eS7ctK8FWJAEbq
41x/n9oxaL2Aezs+6UbQRO5gyfVsy4g5bL3mL01/cb/U6ZmgNLiefkQsTNu+tmwpeNQFyzak5zJX
NqZ+fiUaKIn83yDLyrzLgsQGPINSMcgM4hwVBSSHN0a4UCtahqDbRaFbAXC62sFTbEppMTaWbd7I
x/46OlmnHhaUJziYn7jLf/5/nKDojjfmjvZFtmlBe3GeBAp6+CLuRmvDplQcBhihyVJqp8+dfS/n
h8/30MWvpUNKpIIpU7hdXchYOCwkLFDjfSo+B434JS36I++pjYLO+TuURXw3zOo2tlolLRSTYTpL
CyCGxPiD6TPiF9k3rrUttajlzvh4j30cbZn0u90BwDj1/b6gttcot8iv3OA3lLp9FSAajkSBTR/D
60rzy79YyqUXo4MyOccL+C3hd06ZY2Ny3K1jm71Z3Y/Px7hwcTE1EzsaFd0dMI+r75VT5Tdln0Eg
ZN9nIBKb3RDZLWrB27nKhTolg+GSogPkpMu8Bs7Izdw0gQDlehHArp9QrYfsVL2Rnauqa7qgIa6K
HRqSKjarsWqLB/9betBPSeLE+y1luPO6B/R0VPeYIP0Uau2rb6rOcpKFkWUrmeAlKIRCyp6F2JWS
kbKdtdHMuJCmYVwGpBS9cVLEsxvTmGS9HBcKkXiMDsbXEMMP6vuu4mW7fN9tVPXPTzmDGTQNOeay
htDQx7l1Kq6QeQqvdfbTzO6hP9lp6ife53vnQoOGsrdC2Zb+pMgaroYZjFDrUz/z8ev1R3s4xlAQ
0BLkFfBN6m19eRbAjkblfJ6d0m6/xLdQcvIZ06G/ctS5s1XLujTvdz9o3dSXuxiST5b6cEsjZ2h/
Dea8lXAsc/oYCj7M+e95ehcKRvRKUL5kiDJ15p0Inr5Q7ebF+lk4potkFcwHCiyxZ7nio3k7bnRM
L5ygj8Ov7qnCmvWBr+vzDBLzveQmnum0rk/ug5urgAwYCo4i0gPPC6Q44b/D66+uEDU8bDUdLrzI
Pv6UVeQAdTeDjWUloi/oUFw1qV29il/6ZyRfDmBwmh3UMP9pxuVpO0W/8AAFEU6GtFymKBCvI0ku
zhPVXXb4P+ZhDTpo/aG3iRm79CBcCRuf/fy6WUROwRcSJUU0Glc7vY/FeqpqpEVas8syuxSi8Uel
q8kBmR4BOYkK++HPD9elfYa+qgbIgj7CmeGcCgRYVwXIS6kZwStEAWI2D71ZokGCTLcVOgak5ejP
54NeOj8molWUsUD4A4L/GDdi0ddUy/cZNESgWboWu62qzsWFJPoBbaayc9Y/ntpgkse/miVwYoPG
2uvWrWE9lHq/tYBbIy1//u6gotiUIQ4QwVtFIWjx1uDisaUR0kLjfr5q508eE5sznlPkJ9xr6z51
XEy9OFkxUQdJnz7/k+bIUmja/vNRzu8roBI8HIFNoXUIFv3jfISsDiCLcYHk8Fe9aIaLrisjQmND
AUIjiqmQdRuN1AsTI6Gk3CfqbPszueeoKHUxatiDplJAHTPhFd/kptTeqFpXbqTtF8p9yBWZ5DJ4
oyAnvD5iUpprgygoMBBxYE9RZw9d9A0SnsUGGv+deQgP6YHCY7TbSuwu4NG4lhl50f7lNbB+FAu1
peeWiqTUAtdGBAI1qZZ0Y7BL2gezWx0XpwFkSqZxR4RPDmpvL/YoimBvPUourgK1ThqhaAHjEbYK
qkIwxipSC8sqLGbwi0iorjmjcjVOrvzE8wiN3EmEzbibin/xRFnqrP879hId3p0YKU/LIcKNx9Z9
T8NjjrvNdw2nmXYIXKLkcdhq9l3aX0Q4QLE8U4BvrxJbi14dYnIMKA1/zEwBPS3YifL6+bm59PJi
Wv83yurKlArF8OeBUdKr9kp8C7kWwTc61W8YB06xkZf8LYCv3gdAo6mOcythLbLOVrU2hAFnjKBt
EZYEnKrsqiOsG8rX0aHa/0VWhE7THBBqFDcX9EIPAqXjd6Ov54q+jlL7y+iZFyKQgMvBonyfDbY4
7mb0v7x/fEA29+3yF3827dW+Lca+6qRoAvHP8xYnn5tSuSu94ir1hkPYH7J/8dKjl4+7q0hGrZ+V
SFN/CEQj7n27Muig640T5N829s2lgPt+iNUFkpVj5GsZQ2R/JlA4/e/uLdsbzuDWdndfXaN4Cbli
Wx3+wh2MWDUKoRjlUTxfR4AqL4H+pDCxlbl9muLitWjkjRz9PJ1ll1AmBP5KvxUrpo8H3WxmI0b4
AIdDoTCdRTSaFg603RKN+D4x8EnQ43upav/FdaIbS5HUAAd7VhpITXzQe4gxtlbEt3kdy3YlpG9T
aP7+/MtdCisMAz8D6dWF7PlxenVpznqD5hpO7taLLy9ahRGqd5swrUt7npnQQlkuybNemKDGsoXn
NYHl2sQaJvGCY+m1X5YTtq0efqH6CJiJ8jKp6iWSS6XOc2o1KCqN+k8JbbLjoudMx8jNk2MuPYhY
UyORtv/vlxKmJ+8N2LyLhvrHpRTzwC99/oGVHTxEQfAt1DUvCuPd58NcyiWYFOxxCDyUOc/ailEw
YSCoEz4eGtPR4epX5ZuJSeKh2QtOCxfdzitzhwgUXTln8cDZimCXNo1p4FkLElW6ABAKtFFF+si3
ixnOupRZiKuU4ampt6zHLh0+09AWv1h6mmeoRqWe8lwXOd+hmVzl1uNU7RIyJaFCAwUJOkP48vna
XoonAPoXfx/wTzxPP37CrlzI73K6POKU27YLrjMr2ACFXoAHkRyJtPkUMHcUBFbRv5b8EilEqorZ
3EcuFJpgcRnOd0acp27Zq69jWqcPMsYXv4dIa+7DHjWjz6d5IVpzCElZgNbjn7reQWhvj7MY8Gwj
X1rIH1V9SMrWcgHEkx9H4XdjEP/7Kgs69Tj+EkkvFKbTeOpbPaSgO3XxzylJHgmgG0Nc2CxknRKJ
LtXvc2/EOZTCFr8X005JW+hoFSIHAZ71fZz1aIYWQniSshaQmR6WqrSxpBd2Dqee+hG1pAulwaii
3yqIdDwjS0UhbG7vlDHa2jrLG2/1cCCn5jrg40FvWSdPOu5BhT/QwE0hy9dPIVCNlLpYeqhvtoLZ
pRD6Yaxltd89cFsMmFCBYix1r+3QwC1+TN2d9Vh6g7vA8DxcNlIKKt7nO/NCZIFaZuLvgRscAMfV
bRso6GDH4iJLWvcnc2xutBF1DdGPt5by0maRMTIHygtHn2v24/RCSYvzSKY/VWGvkZZ2f298zVlR
BD94tWTfk94xd/U+vVFvNfdfzPHd0Ku3klWgE9iBWgeAjaJ2YyDsXAqkSeX/I+28luTGjm79Kn/M
PXTgTcQvXRRQpj27SQ7NDaJpBt57PP35do+OxEIhChqdkG44zebGdpm5M1eu1cAe+l8MBWQZ5RKi
enKq57N0MjWVZ53SYy+FKUTnapQnd2FSQ384hIW5xZ+xdgl4nqAyQbMSlmXhAZNqSqaIVvqdYY6e
4K+Zrc/XJyTWZnkDMJu0XdHowbQW56OAxjri+c3a5Wa7mwzf8dI2U1078dudarcbz7y1CUFbAo0Y
4ELKCosJlVmkz4lJrdjSlVFz/cQPv/u1HEz/hfXgCSuuNinZi/y6akSGlJFqgngP8uq4TF/0XPlw
fenWrhZE+uJ5R0vKRUQ5qbU59qlBnls3oFRNhn2VKM3OQjf0+kAre0TN+e1lRYBwQQLQGk49p8jk
7XQoYd28CQsvbxubxp/2US2Tv75FdDqhQkTRl0zPsrpejyOkqApHXJfiW8PIPbtvN27RWgLV4JFK
zoUCPrJei2vUK1ZQajFvgFwnpRHv7fC5bY9OFLhODHFX/GCF32bZufPNva+jVE4v38YBWTFX8BuI
di7O4qWYmDJGPO9Egg4jIbttW4Gi1+HmCqfhNtK0r2WH2q8fHa7v5NoTmaQqe4jiEW+sZXNFMaRm
YUH9gxMITkN06sOd1Ljzt+AItaDXfwV7Pknuf6DGsuLpzgZWzw0X5I9SAUM0SSO65qqvogIkGhzN
T/+BYMfKxWAstOiIGgQGa3HJ67GKkyqcUZm5R0JjV96QT1O+Sfs/5TID2Qu1g7Sp/LI6qgocRORz
BEXM+QxlvbDKMJ8A3FbWt2mqnqI4f1aa7Ov1LVy5jLz5eSjwyFtB18uxjzvVmJxlBPpjV0vVO0f6
jEhF+1I7afj9+mhLfWrykSL4EkA5gzjoosoVqCiM5wnDwTI+fkwezec0RVdXPL8qFw0fw9UerOcR
zi2hmrxdNV0x2NQ3KD+YJAUuK+pDYbRyENbSrkyChylP3ql5tYGuEcdh4YLOhhCf8EtgpAdtHEws
JHfCP2qn/lTvkb7b7OVf2zhNUBZxLnn4LFuZ9RqV4M6SfFx38BSXEpRiNPtq9cGGxHRj18RtWk4J
sLF4ECDAe+HmRjv04w7qIDjJ7ntT8YrkOTFfC/SWpy8KuiRRFu+0STv08lGKi63R1/bsl9GXbFNT
PcVAERj9M4xreyQnjoXb9gDBpQdBvGX1py3Q6srdg+bwX/NdKtiNfeFL9hAh62EHd7kRPzp+88XO
1A1HuDYxnS5cpGJFbmwZrFRokpi5Ai16HX2E+Buf++2/2LhfR1gE6YmaG7NdMoL9oH3/8/3/neBI
KN+GFDuvj7YyHZ7iPBfBwkDUssxAT4UqGaVk+LtJQ3e++9LrwcaCrZmPsyEWZt+n1apWU1IbDVF5
oz34yQ9teDTgz/PMm+ymeOd3d3mxr6OTkcL6feof0DzbmObK4Tj7Bu38ftslWK/U5xt62fDMBD6+
4HWAlPz6Yq6g8EVig9wetRTxEFlEsmM9+2HssJqC4UeIKo3ztMsUaR9/n09tcdu7/V71sidl/jwN
v488EtLOC4bfNxvG17f13x+yOEOAZuCT6/kQOCXzpwrKRheC++rl+nzX3pNn8114WcD+TSZ3LCt8
yYdkXz3k0UH9ggymK3uAIOErpJ6xhUVanZsB3Q1VExkbuljkSQ2qPhgd0tJO++QXzj4L0o2NXAsO
kQ/99xiL9atM36hahzHEmc0RxaqUQ2S8E1rCIIOOevtodDfXF1N89sJenw25WMvIr4ViL5nGRLqf
k/yxiOrbtIZnOpU9I/pxfbD1S2lQyJdRYIUScBGpNEplTG1E6ra7be+zvfLJeolDOAv3UHB64ck8
0Xel7UDef9RuiqetuteKH7TA3rF/Csj1CxjU4EAD4yv4wRllm5z+nCZWP0TwYIaTvvGUWMF3cSct
WkJVWXRRX/jcFEYfqIrgK1ddk3JQgchZP1FRbdG933JCa8E1QZlKcZ9yuIqy6Lmh4T1RxaNN6j3O
xhGG0MJIdn2XpgeyPMVxSBLnJk40607SkKMKkc7y+jEPDghVKIehSb8Peab+nEtpcLPE7DfWYs0K
klymbmTRbHqBbuiMxJpNEyKcwfhctUAvY2lvbPZKrm0uCrLCFStQuC2rD4GdK6GeUYKTlQ+9/TIq
GEK5PuTGl+tneHUcBOToaRXF4qUdmANevuYAL3eVJtbJzwq0eZjR7wDEpZe5hDv2+nhrdVTOqsAh
Q0p3SYSHEkeipykFiChEZEXyvabL349D/qKFqbIP/Okp7+TvcN0qLu2vQpBJ/egHzu76Z6xtIk0R
tCCRmRTkEecnzNczfe4D0uedlASfOPENihEy5Ti5lDdc9+pQwM3p7iZavQD9DFoTB5rRC6hXv0Ml
xYXlq9enw/UJrdlz59+jLDvitcGO5bxilEQJannXWEUEq9ZotvXGyq0cGAI2MOQ6h8a+uJu1PyWQ
Z9Lj4TRhfq9P9XOX1NY+qtR9UbUP12e1NpgCcpSYilDgIksnBXaj5QmQilHrZq9Pa/nWoeL3MutO
0yF7WKcbm7WyjPDOYuI0qDecC/qN0kokx9Y7UTZ9lJTay63Kuz6ltfCGXibbhlYABA7qpudHr9TL
TNdLQP+DaxCZBqY3/RzfVxjURKhSKztZ3dU0BEmeDQCw+7RVolpzy2cfsAgl9VruBrvhA5Qn+5i/
qyCDAeL3PrsRD8/pbqupdCVBY+M3+J+tOXQELIy5EUp2GKhgDdEbCu5jo/TdDnEo9Js1836Ky+ak
c0pvklQd99eXes3W2IKxmH4HLOgFJUAT4rNpBcdrnebDeDOfHFc7WscAUCMSJRvR8epZJUlpGSgC
UA1bmJQwk0xF0nFarWXvQ/Pn1CduQkqqpup4fV4rQY5NvssCZg1AnlrA+QmykFTUCmkiDi8K6ygH
8qOjlA9BUbbQmhTWzvD/MhcxNVugaQ5wfwO83duR+uVlL2mzk2XJaO2QnJfpmt9p6Wzu40a2Pie0
Qh36INOeUGyq0aKbqq0S+YUFfRsdElpkzVdywEE8p2rodBYK9HF+GCRI5qu6zA+KVTg315f2soQs
xgKnBnMvpAvGkn8nisckgZ3G2ulfkYiZMk+AY5Mj0gWucVv/4XwsT52nU/8YvslbvR2r8/z32EtG
HujD094pGLvSJErz1MzQOALQ1KvTlsb3xWEV06QcBzRUEyQBi6dcZI88u6XBAgagnpoovlHV9EdV
qhDwbD0DLk6rGIrz+saXTbgkfv7L2QnmIZarhlklCSsqq/NXCfW9nW2Mj02bPcdD82NjD4UBO3sE
iBGp6ZC+Ez5qmZttwyYNHboSAeLJrnYABeCOdxbcB9o+ft7q6BTm69pgC2uq6hGnsONqpNrvEdxC
pKr3U5i5ml3sUM6GwEnexdG8YWwujOpiiov9s0g3SKPEqIMJmZcu35RGezN0EMcY7Y+k1D82cb2/
vqxrp9MRffcq3HNUmBZ2fIrhD7Sq2dppZnsX+9HndpJ/VoO+4YFXhxEIABwkKb7lcelmO9BlDAvY
s8Qby+gDfO77RI3+amTBAmJR/jXM4m0aZE4ZSBOzgUboAA3kD8S/fqAX9q4tEH29vnJrN4DjT3XJ
IqK4cEMmDt9M0P/btUpNj0iEnJ6fvENo94DKxn2tbLZNX6YUYNXFUr9BNaB0X4a3JYRCeeJwPHQc
vPXU36Ol67WfoNX7fd7rIejXzTfb5T04H1JYnF+ueezMhjabDBmkO/tYm3tK4D2w2yDagRus9/C8
u/XP3trDJ3BbeHK7SQr19lY5v4oQohLRE2XwKL8A4JpWQ46ObMdOumvgztBgak7lg8ivS/sG4QbA
BydUp8l5eOVx6zV+uclYbgfEHVfE0i9eFFEb5AYCltYuK7X+KZBLhIkm3zqAnAle+85IDw3iTRvB
5OVlMYFTiZQjyAeCSfHzXxbdKeBvKwbRoYNDvIdOEYU2OUzvEPyp/xzq/5yxYDf/+F/+/L0okfYN
wnbxx388RN/roin+aP9X/Nq//tr5L/3jqfyZv2/rnz/bh9dy+TfPfpF//5/je6/t69kf9nkbtcgh
/aynl59Nl7ZvgwQ/C/E3/9Mf/s/Pt3/lw1T+/Ptv34sub8W/hr5p/ts/f3Tz4++/UfL95T6Lf/+f
P3x8zfi9h9f0R9S/Nhe/8vO1af/+m6X9DcIput5ETxb+5rf/GX6+/Xf1b9x1/B23TygraFiYvKjb
kF/5G1B4riWFScGbgJzGb//TFJ34kST/jUwKuu6kxgVhneiv/O3/Tf3dn4f9z11hKf755zPq8gWz
AZzlb7UtPgV6NnrGFteyCeeKYxfJnmajlFs8503ndTCTlhlGCLGaYicnJTnj7vDLGq0NvIgw3gbG
AxPwM0ua2RcUbXlijVXet4jC65+dMUR3Krs3QgO9lmAnR6jwNpJXAkpv7cgNG8Q7YdqFKRR0PJm6
Njgmm71za0sBxpISPzksKCsWJj8HejbXDTL17M5uRgAod0x3DrXbnIYLoeKiQqPVjOHtFlZv+eT7
cy106kfQMQiOicUmOFHZlPrMWqDocUzU2y6zTiMSfepUvKaD/dGX/gBN+KAE+kNg9ftc1W9NMz1B
JX1XqgECudPDhHyaXHrt6NFxs2FFFqb77fNIZNF7R41Sg0r33IqgxdTnYUAWzbbK3fheQ20+i9QH
uULYZsrvOynaz85WHmGJ9nsbFZeh04fCIZeNRTxRJtZgzT6jJvbo1lm4b/t+X0zvUv1zUfe70OkP
jXF0/HELW792Dn4Z2FycTNORnKiXexlI4XycVTjRzLR9SlFYRactjToXgpFHWbc/jE64v34rLi4F
L2EWWZTURelLXcTC6AKnvRxKM9rMsatOsdsWrevPLXLcf7HXTLcWQy1Ou9lWqh23DFW3xq4Ior2a
TJ5fo/9ER8r1WQkv84vffRtKENjDWWSTFrIWO9nTZDbKyN17Ix2iSZ+c2izzUi3dQqYtoA/LcezF
xtl9pzmRAexgRhi1RPcpNtJTNHd3czTsAnVEoaujRwsELAUj0Azvr0/z4pqwosCXCaooMYB9Wqwo
0Rb8U3XONVGOtL+5Jn33BVTPAZCuvAoQRuvcjNLb9VGXSYw/Z/3LsIvVDXs/hSsVnWr1NlVGRI5n
r9h1IDhr9JFaWYcyvNhB0IhitOVuMh6KSV3sLR1j8JGItrElW4UZa9JgaOytb30OCC/IWZ/aaXwc
VGkfUJMrzVtfyl/t7Gv8MzDb09TMR1trbiyur27RRKl0d+0Wp+uy8PLnmoC8ccBB0nuwzHaiCS6X
RFyy1zTf+pqHVhruLUk/QTSO/t58W403iuzDq67RhoWuMmmU205LdnNaHAsje9fbBrhQKVLuMu3j
xn6tHhM8OPT8Op3wS7vGwzMI+hCPK3ZK+5IVn3LE2M1yQgPbQNQw3xnQ71k6IsH9rtORTfEbdyqG
ncOSRZK+m6xgP/+oVXXD+Cwb1N5WjaoqLxGCCwdq9nM738HTBNUpbmiCUWn0+71sTcd+hoFEdQu7
uytU5x6s+QcO9UsxTQ8B1MDIisPp48ATHWTGaVJJ+Vr2R/VuavsnWgnutyLatdUj00QOFqAM/n7x
jXZFk1U+Z1Q+UwnCLspLdn9onWBfl3TOsUpWoj5om/UtfeWYAzin1QN+QhGAnS+NacRTQCswFOC1
c9OMuIPMf18M3b5rUHct8nvV6fdBE952VnODTN9jP/AZjv97vHW21xZAdCPzfjOhGHXEl/4S0puD
4RtF389e6densW+OkQ1hid/eRbbyPYpeE7KZjLtxaMX8ltcc6js80xuIgaDzbNRM1tCznVvQSBJ8
c8VOK/0PDlYV2PuTHwxIEtP1KvWHsNlq51m1b+CiRM4UHiBlSYKOhC0k0Ioze/ocfu67kbfbhxkm
DHvCuljOTQ8nnNncmFW+F1+gT1sJ6vUvgLXYpNtORMsLw16Zie1boT97SMrfWXbrFtl0lNToBdHz
GzRJ1fGuholAjJ48TYDENhZ/7fBZMKWDoxWNB2+v+V+2PI3CtMxsxp+n7NTeTL+rdQrQwdmNRbm3
svHRsccnPx+8Me/cvoCRVILHNa83GqsuIzIc3JtABLYB27U8enpY9UqMPLGHXuNR68JbA5NqzdK9
rYQvUuHfN2l674TZ/VgHW2sgElbLA4jxofTC2QckvbiApSUPdAPj5UQvWTUh4xe4GohRFYbJpJw8
x4e82+r2quXvR+UOGoybeJQ2LOTa3bNEnhK/QrVieRTtrKzlvGAj4iHcD1m0L231NgIYoZnTUeFL
bBVN7nEj/F5kDt7MMk9BSspcd9G7fH735NwYB0ciUqtyfy9iUlWW9nWWnsRbZJD+KnT1z/G46rxK
2W9SeefjheiXqikpfS8KkMRodrWenaz2rsj9gyHZH/rwAHUWYqQnSicu/u1eDZwPUlK808rDxslf
i+gggCRfIhj46CY8/5RcCxujcJTZG3XTtZxsF2XvmlJ9sJvgJSubJ3kYH7vkQ9Ll9xO67Rujr505
kowiU4w/pKR5PrqSztKYFubsZaPthX10JNdyY2ff5yJ7rtTxOyLu9349oX8738u29DrF/Tep29j9
tVvH1acdn5oRryFbfOUvtz+2426cSR15UuXFJiK3TncA9eclYAsaWGAh90PyG3XYzXrDsk1cnISz
oRe+pk7aqZkywtdW6vcipI2LkNJVdzT9d3qmPaizcQvP00OkRLf1+K1suw+tMx3LSHug5/q9rmxm
DVZuIEsBEZlARFH4XfihxFbhWBiSfz6Qxvi2cZJTXesPUJJ7vmK/hyX9wXSCWytp3T5qbmYrOTW6
dKAsDZFod9Tn+DlX+Laet/2wGYyv+EmIWUmmWKLDEHzyYrOkuJ8zi+9rquEwoQjXtanHQfISJ/zD
DPZm/y5Sh4PfbTqJ1ZGhSqGZ/w3wszCQwaQFQV7nHNY6fDGTCCiBjzJqc5dM5q3lALFC+/uPsW6+
X78la1EjqXKgBTztRE55MWUVls9IT9HplDJed2rk1mF/GMrhEBixO8bmSTLiZwP/bVSx2wSo1PVP
DbLMgR6fIlk84v8oq+FRUttvcy+9aMe5m9BQ3nypiO9YeBDSvzgPoDn06V/UKJ2BF2/ng/CkXb6u
hZ56Ai2l8tWRky/JbEW72mJwZfowIE6uW52rjlvnd+X4GmCxVJtOLbohlu+SuSnnJNUJo1qd9ZCz
05hEz33un/ypO9lUE31fvc3taAOStBbBAOoWA5LhhjFgcZGVVDWz0iRorKLwqIbmQX5tFP02dVQS
SbrbatORNKU7V9LOmXx3zDejuBVbSkpNhI8QweJaFsdTa5rBN0J6Xv06OFRdehqy5NmppPt0SE/T
cKci9sbh2tWmdsp5Z0xj9CIFW/C/JTuesGg8vYicBTgLpMbCpKvFrISUsHAole3qFdy3CoLZSg1j
dmiMrj1PH61K3vUO9ycOXhstcFPL2iklPXVK/LULgqPSCDWpyivD21R2fkh5K+9UVSrcCWmZqdoI
OZZYt39+Ma0kb2Q56jL4o7uJzjNN5rhowfvKGe4bwwBPVnW7cjB/mMn0IM0f4yQPdqOgGVPSYxjM
bqJnd7H2mEqme/26r/kEwT5Kpxh5Kh4hi6MUG0k0KA5HScl7d6innW1mT2mSANJWIJFtpeo16Lo7
JdfQRoSv0h7zr+E0edSuD1GqP7R5QB6o+W9OuECScsGFFubSVw9xxZMxAOIbR762U/VZ3kUQJ822
fZgkIpaKW9/ykXNQPucojtgBurhy9sfG6ohYbGlk4EjFBlMKJfOwiJ2SQh6mauKYh1V2qrTs3tbK
d1bufDD9/pC+j2c9gw6hf+yd8jVO7PdxM987iXaT9sHn0diyeWK05deoJPZ5O4BW0pfeKO2EPGiC
97Gi+p0Z9/tstn8gxOKqQbYT5qYq5A13sDYk4D2eK6LN8MIB0q1mDYk6T96gkyxHM0tkbbMBcLZy
1CeYtTFwG2u+EiRS2hJKYTSaYWMWgKm6dEqtC2CukRTrMwJde2U0TkEbHpuSd3pQP/mV9Bwofrwb
WP3GDrauqDjyy2WmWYHmbJBv4G4WWdvKtmelrfmAJodCMQEwOFa9q4jXMjBjy4DKx4yeC+qqky6R
E+yO3Ri6sCE9j1+ur8Waf6EsBK0qGS7KGIvLWRSK2k+jNHl56pal41Vyf5db6fNsPzrTaZRtj6TS
4fqYS+zvm4Ui4Yn2Ow8zsesszy8Bqhqpk5RaONaI+MuZmyel1W9oX9xplfWHbUQ7ON5hi4Mc0B+P
G2MLe71ceoFPF88x0EcXT3OHKqE5N7Ck2FBk/zEY9vui7e+adrjrLcQfJONkUSmhYkIkFsJAXj2F
rX4CHQVk0L4rpXcbH7R2GNGQAwxNuoiPWvi5wDHrfHAUUul9fCv34cusNk+6GhzhJngy4+YpLx23
nLKbXE1OSjT/tRYr9oJnIpUkUTQE1bZUGI3jQR7LgPUoqs4NOAdzemsE/nt/CL+8JqAyo/K0MePL
uIohAWJjdxG9v5hxaoZ2McXq5LVF86pSx9w1wY2Tm3f1pPFQuzXK4KDakptY2h1Z4ftI3Yx91z6B
Nm2erKJTm77A8xNokwLq/DSdSExoJ2F5tfHTkKHKgZtKCxLOrPuoJ4eZBLVu/B4PWximJWbybd0x
sjSMU0LFCS0u3hxodQpJPHfADo4i2EXK5ubPvG5yEi80UJ2n+TYvf1RqjGKUtgvDrVboyzyBIIkh
Uaay8QR6i0AcjtWZVtpi9PosOyU10tdB8hw54P7Lad9ghq9v/OXVU2WCQrwcaXbCaWGLfrn2XTIo
DaE2XOdMF7yYVzXjsUKyDJ7w/7+h9MWl6uWCzsSSodSYDZxxJuW7NqfL1Bi2jNllnMqsUFs0REMf
z5nFUIWmZ0ajMpTidxzb+hnxhENfawXMMHgPUiKyKzflTgqohcZqEXiF8TWuzUcp8L9eX+BLY86n
ANuAsIKzTebnfIHJJmQk4iyKR2g/5k5zU8/2h9BWH8KXsv9qBcFeTjZzfCtXieBJtKrxmCPnuThE
TdFY45yWo9dEw6HtOUhasNca6b7S+/3c+Ye6pZlZ+lRyfOUyd/PJ/3h92pcRBKaE4gjNBsKOLnFk
Ba90pc2M0ev25lgcY2LGMPk8qJ9a3Jc9bc54ZcdV0R0OLRCITlzJ+TLrTVVHeRWNnh9m4LnDW5hC
3usxmbafISUNILuHycoPiWN/qE1YMrX8Ra22qt0re82seY8wYUHtvzh2VtOb2lBIg2dV6MZrwUva
D3d6GntKGcJ22++MKfpCbW0D5bZiMjCYwKGoRBE8LeOFvOraUYsriElIh2jUCavScGut2+eI5plt
sLu+tWuzFD0dooAD2G2ZKoDa2p8aZxy8CV7riAcneqr7zjS8ROEkZXcFNVulSrY81KVPVkUEDI5H
AKKJjM53eM5LUhRxNtAgIO278YM5xu4cJ0eCtdzayShaBvJLHpHI31RsWDGSqHCLrg7SDo65zFc5
Vqa3TaEPnhkRbavp/QDbRteFrh4mG+XvtcWFmwKKCt4dFBbFz3+xx7naOPqU+YNHit4ttNSTuDmy
HN0083iIC38PecqpC8eNiGPN9QFWgEIC0QRmucwt1AhoKoVjDZ6j//R7i0VMDlVV7WnL+hpRDCis
Vy3qvdQKjmHmvB8U8CyK/eH6yVozGiAmhM0SwtLLsGuumijQkYrwgjQ80g+26w3tIbJpQa17d3ak
fWtuJVVW1xvqPJB14DW4s+frrcZ6NeYZ8x4IfQNqs6XRuEn3HOuBZ1gUJzW6CrsNT7gSbAseYvBi
oN3pgFs6+QFu1oFC/OApTgZhhx/tAqU5+WrnJdIxEbn5BE71wLlPeyIAeDZv/vpCQ7SiEvNxxOjZ
OJ9111uNmags9OT3J9ktcUtTHh7yNvDMu3HQNu7umoEirwj7Cjwl6oVdnDWjaWu7w0AJhumwc5NY
fbDkj2FGUoaCy/XJreTaWV0g4SD8odvSl+kh0whtuTNkrus4He3KOlU/ldl8JYfbwco6JQQ5zvNg
qhue/uL0wtmE6ATZ/T85SpaLGhWUrQoQR7WiuFVkunk88FZs78xAQICGPXWvvzrTtyGFoihri9bJ
ImQ2hiDqtGqSPWAR5U7N6qNUjHdOkT5m1BhK27z3q7n2qtHPgNxtQWWWUFyxoxrWkHe7wCHhe86P
kVxFcmgOpAckuXIHNf5SPToOvWgVztgtTbgwx+YbFP/vbPuYZNInX05+6JXiWlqqkqI07qJ0/KTS
znZ9Wd7sxNl7UnwXoQccywqIt2XGpJHMZMCOgOFRnR9I6LyXuuPUtScj9GVXl2rbHdV28pSoRG3I
LlwFJU01fsqR1919CtOjk/6e9hA1DuEzMPnvluxnbgWVcWxpp4gSni/j6WZHg8I+0W+1eD6GvnWb
Z8Eef7nVL3JxeZiMg/yWKB7xMF9Ke3dBrA9pC2ihiQe3S0CNZGiANMNhlFPPKIct27Q+nuCqRH6E
9NfiTNFuZ9IkWdMA1OoPVT0covm1CN+LarkokuZKc6P142Oefkghkh5tZz8AHaib1E3H4APdp7+n
prIR4VzmT8UigDIluhFMR8te4SCaGqsbWYRE/lDtQtk5qDF6p456F6FLqw7HNugOeqHdmr72kA/7
ser2ChjLrbzpRZgpvkOjgM/jHEjj0nBLPa3gLZQyXhkp98qgwkeUPfh+8w1juveryZvN/s4xoi9N
Z3/sG5A2tKRX2Yb5XoopvF08MAy0pONCQLou9khru35QDIHl1NI7u4CguIjvjekACj3fqUrwsRuC
l8ipb9ug3GelBGc6fptEvD/1+3akTsMDBMy6Ry/DC41H3iibL0MwPbzGs/+xNiij9PZGZLOUI3iz
/2Af8LEsHz2yC2thjFkJFz5rRx7hLuAM7aD9+hjq0ae6oZG+SnI3sBBD7ynSuiaV8Sh2yp2hN0LW
leIlsIDRvtfK7KvBD+ui+5Z2Y+SlkrWHTCLd+an0zulxnmTVrxuUy8oLUAFbITPBpQDauUwMBFpZ
2npKQVC3M9gh7C+0/0h04xmtudPa5EuRqzclysfOmLlRJH+o9U3sjlidc5tmwYsGdMYW6QkeGOe2
dqoSx7AKW+TnpI9qi8POxp3f1TfZMHxrEMnukvtBux/z6I7SR9KGWwlaMcDyAwRcHXOKrtZF9cns
VUnLNCqE0aS/t0Hbzfm94Q+PyfAJwpB9UxCrIioZmz+uL/6lWyUe5PKLrg9x2BdnHY7sRpd7Jh6q
+kPTUokMpfvE/NYaAQ/JjI6PTQjq6lQBZZGChQDgoszVDnAP53pMgS9Uv7fqeG9X8rPu5+/CqfhS
ym4xD0+DoZ8mUwn/+lFjuozLcROai0uf6iMUNoENnD018H+0+C76pNyiSio3RdDKBbjcdepNHCbP
2oAXbdsfPIZfry/5ZQSF16RhHqIARG8AqC0OG4RgNA9nzuSVYwXDu7Wv/PR+ap0X48EPu32TtDfF
nVEmL9fHFVu5PGI4OcAxor8HNOvijEuKZGi+NXkd7JeirAif6T6zXoECHK6PtDpDsCgAEHnrMN4i
WJtGv0plUUcefMCkVgP+w3LKb7n+VJgTSNMd/PKeXYRf8j76cn3sSwdLSIJOB5zThCnI/JzPMvCT
dmxnLlJgoP6rUUNvCSuUP2QwaUplnq6PdvHAEQEQXMkYDygmLh52Eg1Uku5g4nXQTaIdoSJljV7z
nTP696KUR2j3sCUG8bZ8y53EXpHT5whfvuS0PB5nREjI6PsFtVfley6pr2j/YWd/L33Fa8oDLaGf
wxHJplHygtHftwNwtLEnwHpWleaJppLZ7SBzur4ca4tPxz+5XVZegSH7fPETqck7PRnAD1BgGIb2
aRjUU1o9GsTPXbeVllpbfMH3yxaQPCBKPh8t7LUJSTrqaFYx3ID8IUx/KP3yUDjSCbAShD/hTQXu
5focV9wVbyy4GyggAGEnpX8+7MhplmWJE2bq8e0ctTdSEXrjNMa7yBDNH/anMfZPetSSKpqrd3Kb
kM+PNi7z2hWDsoZwiSBF3LTF5DNqdJXfypQU6vC9kQU/6+CrMoXP2RQfLO0g5yFtkma/a031+8YC
rKy76OvGepHJF6w55wswxSRqmjjm0NOGOfTBQRvH40gXVGM9Bo52Ss3xW5L6nwTW3c/Sr3Ba/Bzl
1jMhgbak+T5s4ptgMO7N8Z1oz9n4uotMlgABkNwRvdm0MC/xIwW4ozl3OIMAwE5C6rZPfvZ4uN0E
YmO0ytsMajbVlKi55RPoFifaeDeuXALQG4Lfm2IbmMSFS5VrtZnMoqPUmcmPmWX/GBLq6/MBP7tP
ZmnjIKxYdTw3iQ5gnzAiLoMn6EpGXcPCeoFufjToYE6T8VGKla9qrGylscTGLuwO5SOSOcK80jmw
OPkhAOehURirVd6VWngvgJaBGt2WGYUUE3TzbHtaarlh/RHYpZ1sRUlrB49+OMgFUG+kcr44eHEZ
FVmD/ijIMf0UkuYea/04p5yyqfKSZnykHVijznD9RK3sJ4T7PHmBCUBBuUS06qOBl0onOIdJ+vpz
tG+7+ajExm3Zt7sILPv14VYmiQILMF6e7mSQlhd7tO3Ilkr6x8aseTIUbzDea1JwcILhblS/+B0a
p7Oz8XpYsyZvrXUUUfj/xZmVggYYY9WNXhgHD53i3weh9EHqh4c6u22VG195MVOglXm0pRe/Olu6
Bch04y5gxz+3JWY+9H0dUkvSxsmdu89jeTvnChI/+qnMw11I08R/F4KS7aYbhz4Owv1lfOLrHaSl
GgeJRmspmW/8JvzQd/1e0SFRuan9T90sufQybGytsMmL+6OSRwJkxv3BZy0sw6DUrVbmBZ5jiG9D
TbvVSKaXs/1embudkyQ7Sd/iOVnfWQAX9OlDBQDu5nyBFTPLonrsJy9R41tfDo6M9yHKNRfBWLdu
adyL9YMW/Ui08Pn6QV6d7S8jL2Y7anIG3RmGOOYBGs+fbCp0ReUimXsc0QUt/C2QydpF5R0DSz9N
LyYh7vlUx8DKfHOgxG30A1mU7tYomoMx14fYxDFtqRmtGF7BBQuIAFCFYOY5Hy2aaiWSLYFoMQy3
GEHsgekcpXd+0x2vL+RavEcaEDYHlKjYyGVNKBpDI1fpJvJaOTrK4TS79LpBQhDHx7GOBk+uJ1RV
VNE+N94b1uiaknpbGQYdoHV/Urryj7Gcd0ZZ2PtkKm2vmP9ykYwYGMQgaDfMpKC9P1+M3lCS3JhY
jFjVbom/j6DPjz7pEnqDD/SK/hfPZTjHRGs0VDrgzxeL38dzlKYCThTEAXyI2f0s51/jIf+q1Pej
SWE2PDTz7/PIG+76XqwdaqrN+B5ebvBpLSJc1c4qCxEbIlzUjkQaesRsRDNgBrPaR9JwaOizuj7k
molEqhTHi2oIpe7lXGdbH3yHzlOtH3bqBCQG5oWcOuz0dRxLEibzKaNZ8/qga/M0aTsX5Fqkepd5
gQCOzskAtOJpQbFT/i9n59UbN9KF6V9EgDnckuxudUuWbFlOuiEcZphz5q/fpzRYfBKbK+7MxRgD
GHA1yapTJ7zBzm5SvXrINNkv1MCz++ne4gO/v+RmqBJAJbpAJvYT6xZWU3dNUBuc3y4FFZ1CR6TP
IvU0Y6ZvSti6UwLVzmrYyPbO0luvGHAWuF/67MKH9u32XYo+CfXFmQhT6clEX25GcGoAahvpizsk
35c6cgNjZ6KxFUCYocCXQ1aAZuM6PlbtYCUxiw5VjG9Qeya7ctNS8//DiJXtQ6UC9fSFtLhOYaal
R4FZY6mxBNsMogplXzek14LH3E7U33yVLCRkPAxy4NWFnjXjmEwzB0RABWR4o1U/3opKdJY7j5fP
1wtRCN9Lg7eqMhxw/7fuKjcMq1xeMomiREvusvKHJAwcMGrXkodZ59jkQEuL2xm6b/4g+Ifvb93N
04JcGckpyilX7LMu0eTElmlQ10N+5yTjoe2cuzQp76L+UV0YLDBpfX/F7cMC+AOZC4HpvIq4Qxos
Q8/tOsywOislPqHCiCZF85CN4TmytDMM/UMbFM9a9Z/SRZrX4AVE2UFUWp2XtFUla2joGo5wqJNj
GZmnqlhO6Tm3M6+vRjf5ANF0p7S7plGIbcy0ho4LPKerRrEmZUMfFSDIKk3F34TiF/Wh5RBoha/V
H6RAYrLeqx+MXP1tMK0Io/48ZbkvJhdzXzRuOwenYcw+jFPk22ObuNRKjVdZeutqSnDU+z0m7ta+
gJdEY1UI6iBj8vY9RXU945FC6WBZy6kK5ZOx5P6wjKe4KT4alq+qe0TMzRWZGgpctdC1XR8D0OyO
06uTL/fhUVmCQwGbviMTMIZnncWLeI+2sJV10TFHlQmuEbfx6upvNWwjI7MldsK8RBjxHpsB35qt
pyhWboLdTbD5gAiy4P1rgCJcXxK2ri3jqI/0wmPj0nf92WmKuyGrH4yTUWD8ZtY/3z9pm8/HCWMt
RmPwd95+w6ZbHCvOeL7G+dAEjqfmvSfEGYrlIVv2QJJb0ZOEEn0ToXpzBdGnb5xABWLDRBH8RQVr
duJYYv5sWxUozoOcW0dD2bt4txYVm1MMuhkgrW+HIOiyJOwbvqABLV0NH6Mm9mXkspVAPpQY0ueN
+kmChvT+i91clm4hX5GxB0Hs7Ys1AsaObcSy+RyjfZp+koC8RON8Eiz5Is2eIZaYebATqjcvCqBs
hBJmLQz5VtfuMiehkSosG/eqV7WHJPyVLZ8VFcYgLHXIi0w9hsxyA7Pxuj3T5a3dixsImRy9Gur7
1TMXdZEmhcxFXP0eF+M4InIfNw49arCT6egV0x4rf+slO4BCGNUz2r2aN1d5pqudHvC0gG4biVwj
uaGX9KGWtUsufZlS5AuN/5Se04pC0lvsK3OdPWIxAw86BJapzN05UaG4gDLOEWpDWMtf5P6cZNmz
Yv+VL9m/nyGTKb9aWhznVxCvNG87aR54wwt8oHRGAi/35/kUEWkzK+Vrm4i3HTryIC08p1J4SKDe
vb+xrwFIIlsnWQc1CPvnSjDKNgYVnxCNx5cXltEuRpCfKbet51QwLMhsmy/dEn5EfnCnVthMC2jA
C/qRkKpaJ5Wz3nTQxECGltZ9Wvaom0xfm17+Vjf1GUDGpQAS7JQO/uyx8W3nsUWkX7c3HDD1TBO1
LWRQpSxpu4RAP+bgczEXHwW7SKR+oRx8UapvzHMfksgLtD/TEnsczz9z3MJHaHb2wMYhI1IL7NVL
D22dncxo1mLYNQGFNphCtAxm8uIO/8yb2sm8mBl9Ve9hsDZyeZYkJRKzNaiT4ie92nXY1dc12BUS
bPKNKQ3unL5wu/uk2JPK3PrAND+hkIiJk3wltJCFvYNbM506THe9Nsgo/hdXbyXc0MJDKFUndap9
E3GDrN9T572GMZJ3yUJQXsydaNqtrvrYkSBnVTi3j3rg1blxAXrmTt1lrOS/psl+cuY/ZRyeMzt6
BC31qRuqY2D/en+Xbb5pmiACFSU0Tlbn2zETZaHLBfhaib4jqONkH8ohvdcl7e/3F9rcRWJGi64G
pmnre6LLbUVCi5CTpAeDK9GQlQcnc5U59dsuocViDch4AiB8f9l1wBYwCJHe8CdjpqtbMWvQvQ5m
dUAuRD6J7kZggnvJhoNupV6lJKcZ4SaZFOv9Za+uxX/WtZjK405KW3SV5uSy0dt6IqMW0cWHUPDl
48gL69jVa4BQ2DrP9ZN0aoH1x5Cko9bYObQvm+d19BA/wKa1wq2MiIyzzkIaeYQXOWiDb+bAucv7
MkSoSYq9FLUoI3kyz0WdukoNQisloiupa2efTFAE77+H9Vd/+RX8AtCbbLCrVlsTy6qEbeng1+Z4
kEAJZ1wRjdye23Y8K7VxrOm8vL/k1ZF+WRNiDHL+IK/RE3gbPEYtaVGhtAc/SeOLwKzOhqek4S1z
JAwLbuzkC9/FtZR/m4D9sy4eYeIYyXA53q67zA1DSpU3PiFkoS3RYemoGDXFtYLgXoj52YhQUSud
3n/e9Ql+WRbmFZscu3Bi9Ntlx6AOCwvEpq82xkXIGfZF+9C1v6Je3RtriCdY7ykaETA7Wem6xaIm
canV2Yzqi5r7joIZRl+dkF14EpTTUv1TjvJtnqLapDcP2tjepfVu71acm+ufAPFfYW8TSVYvWerS
ptHmcfSLP2E63oiFG5WsS5Gf1P6zWpmtW+oftOjr+y/5KlaLtyyUcplXaeT0hvgKr24ktqkeFw2o
4DAN3STN3TGrGdRld3L3Y0mcE+MCT0bA0WB+bjbDgVapR32wc6q3otnrX7GK1qlqD1GituMLqf6F
zVAvpzIdz2WZ+CGQDCHaJ6BzO0+/+dZpT5AKkmtfBe8UznelTc3oi+iZAkQVumHNpAPz6Y5lnt4y
43IjaTrJWbGz6TYeWWNASmePKcR1b0SupHZMDUCbhjy5TYcyZuy5cqHdOOaTgbUNictOL0i8xNUW
Y0WB4wLCBYhtlXwsVpuSEUZY9c6Aqhb9w9hTU0mHxXIOVrwXrjZXQ2EIbXeBmVsX4D3JnxRUTB2E
KOI0InCmo9lR3NXy18rZI69uvkzQoBqdNdBp6yFLH6tVFIaExl7tz6KEqbvwMFmxBwgB+U/kToP6
u539WzVGDg/pHIk7ftKoiK2zaKXEstKoJW4BELqpYpzbUuHD9TunYyvyg98QjWcBgSQ8vD2kiaR0
1iLjlKun4fGFloGCTm3FlzShMDVAhhmd10gSjyzt3DqbbxaZJkyt4cNc8YwCtMjLKnX+Cf5B/ywE
orIyR3DZzXnY1IZHEO8Jam7crkwwuOUR9qB/t567Sk4oDYD/Rl+w3uElX7r4yTL7M7wmgZ11/lNW
ISTRqPNR64PbtGpH52SzZdCko99pw8EoS1fAweoY2+7prtNPVaSchKhnzE1vpT0JFiKU5U1RWzsT
q80nf/U7VtcAJohxSi/wH9ZEUXzXpq+REh6T7utU+GOyO/bVtmLCy1jBQOrhqg+YFA2JuskpNZLp
VvQBB4ADAsqdepJifMSu3Oui/JTo4EqRpQqa7Etqqnv7e+P+Bc7N3FnIHFwD1YZqDA24IoPfJfGp
MIZDYBteVJgHtZT8xSjcAOOnmOwa4WIsL4L+P2TT/AD4RwB7MZhdh0ZSWlgWA+mcBUsklEYEOCi+
W09WvsVIxmbk8IW9Fz22jpaA0oP+EQ21dfSwq1Cvi6UffE3pPFEQRlQM9mnWWD0HPPwhHZednOpq
RCwiFgLZQLIM1CnJJN9GkkWtWznBjclnPPlxLqnFmps6UV0pHt1geJqaz7TzvQwtvMw6o8LnyuZ0
QhPiEFk2dugf7GbxISnt7PqrTsjLz4KhSjYN6ha42tufZec5MMzYGPyih1hgn2v1oU9u9QE/8grq
KhWN/CwYjUIT6f0UYOvAaf9bec2HlstEycyY5FZMTQXJvQ7/CuJfkfoc0uCTmt36ZSPl4AMw+ka7
nqn0eqtFhRIj+zJRv8T6jTbeCt2xfqR8Gg9OFz0G8ze0Xtw+3+OYb93H9JqEsT3H/GooomdhPDb5
MPhRD4IbSS0B8ohJqZqge1TS4Pj+e91cztRRaOJEizrp7RcN+mRSx6kbaChityv1OGdMvqN+MgqM
5vu9fvjmalB+DeCk5LPrqjQNm1ztkfL08yQ6SR16ZIZ6QX8K8DDJh+I8vv9wWydX7FUgu+KP9Te0
5rpU55xNUwxMnyHeilnG3P2AMOBK8CZCA3XBaq//vnlKAP+LMEWQJG68fadJ3zaSMSoDWK9jqD0F
CJ9Ef5zIoMzFt6P3UNg7yfppap1/2y4U5xPfOlAbGDzBUF1VCX3gNCjQcT5Hmb67ot8kAXpwdBuW
JLjTnqe28fVO92p7T0Rg43iSltMvA0OK6LW8ynzIb3StaFECDNXCTQ3pICEM28o1AAfF7Vr9IhgA
73/cjb3EN6UJTkkgJLbFlfmqIrLrLrbVGpqtodReD3NIbZJD1N2lkukH+t7dt7GVAEFz84IvAyO7
DshFqE9tVxi9jwHqoYjAoYv0IjE9oZOlnRiWeb2S7Tzi5qLo2lD2oatCkv72Ea0+zWcHtJf/wbK6
gxrTLEHZKKSUbyaUCaX6+Of9d7qVwTISe5llMJCjk/B2xcYalonMZgBTdB7MXwLyG3GVaFGJGNdT
Ij/11ngC7fVfloXayxgFnsFVsA1CfdCmkBMjD0QgpuAC1BCM2d2UfJOyW4ZVrhg9Wua/7u1zYtB7
ZICk4EaIueSqWeMkdid1NhFJUXHTQze7CXx1HE60D85zcmc7rev86Ib61KV7ZIOtOEHdIWTvueXl
q9iLcrS9FDKfVyjXiGR2SA3Kkm+OlB9g2MNNm6g0nxJQhKiT/vvAr9NIoR1q4SUIYevtl5Y6bVIb
PSUUN+lB0YoLN+wtYsqDCkQm3RPp2dxYdF9xEkSrkb7z6j3baegkU1RRn8AorkLHt3HBEYwoZXlI
UoybD0o8n5Zxl98snmNVTYuJPc5wiAQIvvHb5zTmYQzh+MLGL6WDE+K2sQgnjfgCtMFlZi/0vIUQ
oAhSFipu/2Fng8EFBwX4iudf3QX0LCZTahp2tmZ44saLRxBfJPBG9A2MCZJ7BoqR4QGy5E4bYatl
pL9eWsTsVwFSLUxeOJBUXwiFRk3nOfaPsS9do0VWuasvk3w2QdnZ5bEnw9H6Wx3O3s7ji8969fbR
YOROIq5ciYjPTl/Xup6zy5CjMpEIKKXiNMRHHRFtPY7B9fhRfhEIEzMxL2Ztf+nL4GyXe4ParUgq
hLRR/aAVT6fy7btQoH8NlV72fpYMn0prONrUjdN8YzuLJ+Sb4xrTCanae/yNJBJYPZ0A6PV07dYF
8qRpaVY4XY8UoHqRvVju4f3+XbaFrzuYrXDs5ag7L+mfnde+Uaix1Wn+Y74I83VtqgG0KQWn1vd+
0hs3nQZxAgJpbX4OQ/Mmjt2OPf8zNztvarObXN7rCG8d9jfLr3ae1pVKnZjY6sypcZErwNHQSBwg
eNj1OuPDjHFp2ONBB2pt58E39hsri0mS6A9DBX/7ndPKsaqxpWEWAzyoCsieXJQLXJH6IETR4hSd
Vkk6Alo7xNXT+DmXPknLHitcbKbVpoe8QdVGdsLQ54Wf/ergZfEQL00S9P6U/LTtv6PM9PKchsRu
dBHv8WohVUik04VhiLh6z3Y8yqkjTb0v8ZmFOHwQxJcWgSbVilxxqAyO2c4b3tpaCmQpbOLoBFwx
W6WikclIksF3quhgTIYrpGVggN8Ms/00fp88q4ncQnfHJLkhf/u8s/zGiUJyRaMOp2Zxrox57BRt
3yzjIKfSeEDvPZydx7JsYTjXiFOhD203/I+kzd5o7i6+EUUAuJAtQHCgLF/XEw3Calk6sHg9RN+j
djj2UvJjiotPVu08CvRwlxaHAR9sWSo+Bk53m+fOndJgALcotKsNPC2628jRG0/rHxHt2ws31ykx
PThIJpARREV3tR/qUB+HJmh9k89g656FXmnaRqcAv4Q+itxFNz4PXfEcBHBrTPszVkb83e8qW+67
UPoqwi8jlp2i5HqTkjYLsSVGRFAJ1zWfDNU7nzS19ZvyR08QGKPxiCJRmD+rVnpJ8nQvBmwuCHYU
nIpoSq4pEuPMHnWUqRXyB7Hyw/o8tIYrkI1G8WlQPSFRR/LhLy5Ye5cZMApYYiA84El504dAKbgf
d3btdVgSpcP/ftL6+mGcHQfj2PpVq0MKNl1d7al9kR+oDdfG3ypv6zOl/2OI0YT5PYlQBAHUkJn5
zc4vuT4/gIZFM5w7gJHdFaAwXZTKxHQRMQwDL/kSpbzeSwp+RYvmSoykT1md2yA+EESPO2tfp2Ji
bQ2Mqyhm+O9tcO6KxZS6Tm38rHgw5I/9cIcigWIfm1ghN0BcLbor4r8kZ48mfn1sUaCml0PiCU39
qoEXgv7Ws6VrfMdJXAs50qakO9bw/MNDLRyDQkq58dPO015vQ1ZlXMd1xNjhylsNDJiptHre+Hb8
j7dal4N0BRY+asdUuzGCxbV0vHjYBf+XdDAi6KA5rWcPhPMaIkIYHbRu73rawAbQHhCseYBboC7X
EEhdluCrBWHjYxsM7oNmcjS+2CZNQ3gRhY9JWBfrWmV68zKlsX7svJzrA0EBA5qKmSZh6mouP3eS
MauxA8kXWFfcwbO4JMiUlM/ip+TIXgxKiuSM4QZ08kWeJKBdUrGrkyYq6Lc3qAHMFfs5AhPJubFK
z5206ca21ho/kRmrtk9N9hPBawastdsJUfDQ7QhZn5P0oDs/2D3vv4breM3qREQqbTyHr9kncp8F
VWo3fmQCLKOxiZro1NxbWuHGQCXeX2wDkcFqyIALm1em1y/l6Ou0RE7Dao7jlq3fvPAxSp1JFOg1
O5xPHa5ZjnKRPjQhbY0GNe3sRrGyO3TU94LhdXpkQE4UIAWacsw4V2HANma9LGf4h89RunyUoPWW
KDg0FsBmFDuF05BAETjwo0QKY6HhPATSYcgYZvX+3zsvRTSmVhuAX0H/SCBWcbtZbQC7MPI0SMPa
1+hoA0V223sFmGiefbXDv6wqdcu6djOqxeoc9ojo967qJrumH9dJFa/k1a8QseTVpxkHift3pv5o
+7s5S0HoPg/zIzvzc4OkbvGpsYF6SoYv6YmfD+3ONtyIj4L6BoCD5iECGOKwvlp9LgJlGRSrgtHd
eKLlo0c4czFGy2PDU9F0JuE7BuqX91/95qo6QzwT2Sk6auKdvFo1n8OkKDuj8qP4lE0o7fDxhQiY
cPRpIDhKSNY25s40f6Mopt1CY4sFxRxr3e+xq0ECn0Dss63v9U34K079OLo4w+zGTYXw2J+5ukmX
xxTTsV6xdl701hEEDUYrgvsI4vO6POH+MUJJq7h9MQKGizRPT4b+LK4AUQ/OLdO7CpuT7HlkED+b
yL0KJXOKtvdf/eZbYK8D+iMKX98AI6DxWEuy5gVII4Z43eAV3MLwTjyhHixAYuKCFIM8dOT9Co3M
pNlrlL90E9eHD34NgySdG+lKICpxssJ0prjxS0XHwutSAWAByFx8rJIHCzK/GdxY4+8ylVxwmqjR
fk3T1svn++7ZlLxRwxU+fqqyCeDL3pfauLxJpYW/B6hfgtSqjpz0PJNsKNS+w2CiXZ7V02IrjDmf
SVsbFNB2vsfGRSASREEIJE/hKnp7FhihS2OllLU/DvVD6iyMJ2SgxVlj/VJn/feyGJg5/nNHixwh
5yZq1YJyYzpIqXWXlzNJVUDXZFT2ftpGwvhCbuYdUlpQVbz9aYXdVXI+qbXfaMtpHHGT5IyKxrcU
0zAtQ1fvIOEMuK7vccmvdMwgI4khKNphwGOFCd3bpZW+tpZJXWo6+527PCUlBD6cz0WXdkbOTRSe
ky5k5RLPoaMhNmvSoq8Xheeietz5RBvvQbRpRZ4A2IH69+2PmZwZpGVtVv4cTocx+7y0k5sp6sXW
5/s+pLcH+iiuizvT2COMXvGkeA9i4oA+sxBpuKIdNeWMJVRHfFatzIePjCLkJcMJKcIAA6iBME2V
MabFYsQX4B0a3Z5VgquZHjUzPZgkmRZa1f0vKTT9PBtum3p06R7tBZWNe52IInhRpJRCF/3tGyK9
bVWIcpXvQHZhxuVq7ehGIYgA+2PXS4dZx/lGwuc8vh/M5jzPEOZjGqF4hCZMjGZd2+uAbmSZb36R
uIJeXTFmPKELPttcMTB6HXo/WJbY2aVwnk2qnw4alQh44l1xrGfzuSX5VMr/so8hAYEXBM9F2b3e
x42c5FoQc7t3zfel+iR1fjo8Cw28lkgyDZ0ndrL4agKKW0sZ1jjkQRFtDGWvBNv6RnSlUFRhHwNV
Wh0peQzyNJGj2u/0lFvX+dKQ9CZZcV/2D3jQnOUp/iZ+yTwYXh8/CxyNHRQvVgaCcxnu9sfFsVld
AVBmuYsJtGSnayOJ2YjHaClTzjgCwV3s5TYslkwNmIOcEIZD9hs5XfPvwXRit8KZZqdK24jztMip
zgi9lCFrjYGe9FsZM061UBAedJ2RsOHWUD2Quj3oqeZHuzyprcuXiwV5OtrCOgRIUZO82pWtbprS
omnVi+OxY/20wtYTkN0Ro6iqMT27ytBYuBuj8mgr9Zm36TXNDll5A2ACB50WAEhhTNevYuuQLw0a
pE7pVzKk9+QU9Ylfu/NCKAV+15pPDQwbhgJeapKW6f1BAIiFxkOQYDoZ/6ny/qwE3d5ts3Fi+VmC
cYKrybXWbstsE+JpyIktunNnfaHbeEFgH58TbkOH7h5diq6K/an/MujqC+2JeY67H3S3vpLA3bAp
BYLgijHfIEwzSWlT+ZigelrXeZKVn9rT3KQ3pd4dqv6xAmpT4OqVYikVM2vf8yDfqtP5CYwn2Sx4
nGmrjaIu5USyn1W+rg5uU+Q3IlNbMKmdarSo4JiZsURdKh3jpr8XdssVRIb3r72NeEGbExYmebqY
J4i/f7VXnZJ2Z1XElS+XAonSv/jST1LrqfMexm3jKL5ZapVoaOVgBVbGUk7/rQnDDwJwI+SPnTE8
FCEBcfn2b58NDwcmnxwDIIX0xN4+W6r21gx1s/RFG0zQQFVFOqIijrnezmm7fotiJRH/oQ4LoM3b
leJBl/PBMsoXmwrAmWL+B9vbk5K9A7S50ovqOsUclJP1lpGqNC27vvQLgkikqpd5AfdPd14f95oX
G1Menkp0kJhvodG1NunM9ErP2mIu/RFtTfKxdgpPtpFdKuBoAZeGGOgyy3dLS3Lf/3K7S6+2pTnF
SM70Y+m3bfPC4F1Kmu8N+Dj5pzHpbqtlbqk4XkjI2FlabMO3FxZPDaOFrhFSGrqxesN1ZSTKUFcl
juN1e+xm2lVW7eYTcOZbK3EOin0/dqe0Ge4NzNAFrsmO85s8p9uIk+TO9bURIphnCtg2dxgQ9bWT
gyyBbxoxaPUBa3QTutJdfifFpx5VclFR6pXkZwayKgJeVWNcvTsOEs2a9eugmSyQatAJOE5vt3Za
Zp0d9AGHaPrs0LyuZ04sN0iSPulxBhSW4RD0xIpoNfZ76i1bux3/K3GVim24BuUYkV5WOZrUfpNy
gnVSYupUuomuzAHb+e7iu64fFNQ6iZMAyzPOXz1oGjmjChoTPWvKZXa91F4En6nF+JuujEgkAxSf
G4VoZXsKFdGU7IAJrh4XcBetUkAUdKsoT1dhZOYKgFQFFCcdwkPESxaNA0b4CgXA+0971RUTKyEA
gA4FLHlt3aIzM6svtcQs/NaQT1iTfNRDvH3UPYjCVQtIoNVQSwEVoqAztG6HyBPDuilnmWliVhkV
59i0vQzlqkF27gQopkY7TEv2MI/XhaVYlz4QoqK4il/d7WMbVlHdWoWfS/rFPJRVy4S492JTOkSk
3hJtdxVHnzpLPGSYLmPU35LBHyK1x4l7b1p+de+JHwNrHvVP8Jfo87zdWFIEjcyUpMIvwo8OLLGC
YB0WqIi7ef7p/yPF2vq2r9dbXXtDTqESOgEP3z4iuOnaHE8QE34dzCc55ak5qlbbuU5+eKlrxWAs
ig9OetDKnW12nWTx7LS/QUfAH2AXrO78WitL9F2J40aiu8KMpShYXeuST8q8lPiXZTfWnN0sGdSQ
alA+zkN0m8no5ZfJntbp1uEyiOk0Ytn37Iy3n6FJmoJ2FDdnQsXaFvFB2NhGnPWh1Hcee2epNaEZ
7MusI9pbsrVx6WgTr2cAJXrdyW4+cOVdaYs3DFqbR6K/fTWurwvEnZK2KekdoA+XYwbDxuqK4qc8
I4igF5/jtH4ksGBlq33NrM72gu/pPH/PQfcvkeRZZrTT/7+6QMUvwpWVToFAJ9mrGyNSAsdYCq4s
WTI8AU3q++TH3Ft/lhJrdSye3g9l23uMqYfodAqdkdV6fdQWST8kXBIqx7yPD1WHIDMObWgaHGou
jrGky83ec5zPRR8eBhN9oT346PVFzVMjwEX3BqQf6ebq+ogh4JiBSdogSc+CaRU0x3ZaXBHFbYSG
TNSUgrxwQ+POmJBXUD7vvIWr9hUybgxfoSYhMXztYdqmcWlgU1mCQe7PFUokU2sF7lImgPCCez14
6BmCNYHmh9Hy9f21r9u84CqRsEGrisUZh4rz8KqIUBmjSOUQ5H7b/MY1htYlmT1oiTkcj6o0HBPB
FZL7YwZJSTCkaMYAvT8IKmMx9KDBmAZxEOl+3Qz1cx6abjn+9f5vvMZivvxGNO+AT4uNuZqBpDSo
pwJDAF+0OIUqqOzANARPIrV04iXdE2augrerGymWN3shYWt/WIjMCst3UNScj7fvKFvK2m473tEU
f8EayhVNTmH9liz9MYXdoCK+h9j5KQyik2x/kpr8+P4bEMfgTX7DC2AIRBZJpULE0N7+gC5K57Qy
LH6AVnvMJD/pWCdq2De9v8zmg75eZ/Wi1TkO5U6sQ4+hWkaUmiDVjIwXxoCmYeq1Dh7ZsetkBHnR
blD27tvNTy1aH4xATXyp1yREDcRDFFU6cxbGe/WhzA69duzQ+ets0jmayVH+ZzQX18z3nIQ3Aj+T
LijSEEl5zWsUYt0Z+mDgqUddqxzlMbrJUsPvyEOKJt3pfW5kFczXkXMWCppMFVZnDrHr2SQkEddj
+UG07EM6J1RoHHeue9oZcbGz4stlvd5BNt0kAX1DA0hdfdklWGYrqrHSUevSQ8eYrmvqWQPCNGgr
JkBfVVqrYs6sK3gWhwGNk/giIOWgnsWIP9bRNdd36rWNFJP38L8ftYr+ix6VFEBst4AuUjv1Xjs/
RRzpCV+YF9gpavlOvbPodX3KYXq96urta2mVG4t4FaVcuIYN4IhyfPmm5N/TYHbhwLrJUrl2tyNt
vL0umSQaPXSMrtA9aZEq2AIjOVDLz4Vi3JiUoIIuoI+YwjKYCPSvgx3BednDlGzGePguSC7S/AfR
sXrPZqP3Ziix8sIMPeQFF1hk478QkEs7Cqxigng3dp41o9YjU0w0itclZxNK1UvZBA94iPQbA+hD
Gw8IsNIVZ3DxfvC58kInG+Lk/+9Xrr6LqndJqmuSMD38yVSvlG/USaVLgJ5aDA6CIVJgqH53VufS
zVOZmedXL5wiZIaCQ2BJArw6SX+X+a3Ys4KnvCQ72dFWwsZP1FGroEfMjFgc7FeXZTVDe+yNuPAr
YePGy1xAy9qp+sHEBFSU0zFIlT7LfAEUEl4vAsE0T5wsjZPHgKiIpZ268//x2oS0JT0G5sWr15br
Oc52dlr49hcMtk+6ydgC6OVIRgmSSvxAcbRlbThi5iUHtZ/B/1tkrmszOtFYdAVHL6xNrzHuayP9
0dk0K0c5OKjdzskTv+RtDLIwf2L3Y/gj2gKrGCRXWm2lphaTatzRXvZ1vTzq2h/d2aPmXMdXFkLk
GrqTIoThV5+ploppwgU29q1MRpa392Uc96IEXcyGocHijYG1s3k3doZQwmd8RKuFp1uTL43EtHsm
JZj4mPmHGNherJr+ENWnsJ5jN7CCr0ml39tx/zltik8O7ZCuGG/kOvKkp7lQ8P3Zo/NthHzR+MPi
hqYIKjNrEolatNEUpTk/yWKYN8uHtIpO81J9tQf9UzZJN6ac3mQRck0I7Siq2yrNzyAKP4eq/DtU
3WCmRWfv5dobn4Z2AuocXHvgjNaT2hrJnXLUxhi+buxG2AX2cu4p02NXd76RH3Rpb8HNLyMwrhSx
fB6w52/PbD9YU58MSewTXGD8LW5u47BJ3w/LLzMBTZQEtDii0wDOqbOMgy7ao6Yx/AFBTuMj1I5K
+MEah71c6zqnQ3nQQAFeiBJQBq6Cck8pIamGFCGbUV3kVv+WKPLvof7WhcWhTLqnuK6Pcl5ecD4N
5/Ev8Lg/HJSR8Fj4jVTw+7F36yUJ80Zh4igQFWtUPEigFsVPykl5YWdGzX0utSc2dOfmGBxHladX
Nvdimnqm8u1LnZTnRU1kt02YNkR2caJw3AOGbgQ2qE+Ia9OAQeqSXtDqwzFhGdEPRj60HM6ZjMas
UO+r1W9NipBLl4ac7bwBNNqpbjTf6cPyXXdwvymV4iAl/XlsgodWP7ea/dWknG5kwNSSRl0N+4Ge
Z6qCdt4D4G9sb/DdlPTCqxlgwOqjDoM8yUNo85sr7a7H436oly+zElxGFUB6rP2uZ+ui5Nrfjh59
yursRvuEdOdt1xQM4+c/XdtkXjmPEUw347TzjTc2HL8NgBNEPoqZlyzh1eUV912Xp4gj+EOg3JWx
+uGxltX7NJy+QFL5pjlQn1CDwmvNVyesHpL4R66fR7n+C+nkvdb4VWea/p6QJEJQl9EZ6La33zZD
BjOWWmTjlsz5ErfRIwqdX4VBWts+WI12JycZIvqI+cnBo4Ba7bwK8c+vbqKXfQWmDojrVQKuGpkj
F1WCE4Kc+4gSIYnEhFnFZYPhYRr/baGcE0fcmkpynOuQuie9a+zuV29Ee6z969qfN0EX0TKoOyhA
Vh0/mqswSLoQ2VpUE9Bxvhvs7tya0WOyFB9lnRaAE93bEZ23Ypa+7rwH8Y9fvQeHGZHAuJJArOrK
ECiVzIQC9T7koSws4gXitFVxh0j7I5lYhPfH3DzFxqnQtJ2PsHFUQH3r4AuFiczVdB/LzcSUcmuA
D0xVF2Z3Szm6ToFvSzIfRoiI7a5F/EZ1SQVPHwE2PT1dfd1HpMtdySXK8f5E00DooqQFXpAYQKvh
7NYOPFbrKLoZ7MqbXNp54I3qmtUBKIkk18LNZ5WW9Hpu/uPm6mDo4tpB1cBysAZ36BHz7Wd80XoT
qV28KRS5/innQiyiYP4/70SC67JL9DHwNKfXJNAmq8A6tMkkGbk5+nZQfgTq8mmMOl8OikNoNxeV
7hswTwD/RrNzy1xjpTj1DC4YJwiICyXu21NPB0drZMkeX4BOi02KmZaHKv+Q0tUNsegA0fJ3G8Wf
1Z6s1HQeuwU1U4PhTdT9VVSqJ4WZV7RqzFEY8IdNvtbZ8MvQpnshqvX+0djanQ72hEJmUsgFrQK5
ItX9YksOvsYNNRHRYYyTy4CgRIbRKrqeRpLuxMTr1isv59WKqzwFOIrWALtARksH4EvnrWfV0Pxt
AwoX6fi/fj7uToActNMgGa/bfmZnSlOcI7SY4HZYqvql1PHPzF043ifFdO50YvH7K25t/xdkORNt
ihUgPW+/fpfky6h06HaG7S8NMaQhVbjaY+idwyV/VkLSrkx9sKrydtDLR+Zmf7//A8QLXAU7YNyM
hlFtwWVBFh/g1f1nS/C51QJFzaWML+Rmt6EBeMeqbjKrPL6/1MbuoUgEOQXjC0zxetKf10W7ZDPK
4FaZeEJxAYuqQ29KftrUH3EeaOI91PBGjQ+BFnM2cje6hOS6b59OVqclGibergNjKWMkZNXnIrUL
bwjRdESVXQmNm7L8FaZpR4ohfZ2QZvNwbnHZ4e5Et3epcPCITY3Wau8GuW4cmjLs3ND+69+/HAR7
SERES/VqwBcVc1+h7DL6FtYWbJQbZdA+1LQewja9WPTac2fXjHLjcJFHwmnQUBRQrwbE4eDkkmQS
eSp9OVEy39Wdfqmm1E2D7Bjpe0rQG0NMvgbQHFF4seSaWR7JHRa/xUCCoX0tEutYqN15VLujhjJU
OQ/38dkYv5i5Vxayl+FrrUiyO8cU3jDQd6Lu1qX3Qqymcy5EP9f+LV1ly+hdZxPSzMn/4ey8euM2
2r/9iQiwl1Mut6lLlmRbJ4Qdxey989O/1+jgfbzcxRL5I0gAI0FmZzjlLr+CDnXxkGrvTZA+j/YR
SwrQqeq20q29I7W/MZb57zk/0Q3RpvlV7FwSCTCcMoLCIsIolPhGyHLMEn699VFv1ogSX1qWy/P9
pUcNLovo21o0Ccuxj4pGSBFbSf7kVONtberb2q7fRLFDsvud6sQvsRIdtDE8qkV/X7bBo8ELqye7
Ii1ercZ/aCCgtfFnKacrKKNLG/CvH2cv3lygnWGe+wNSukO0De1u50cRqFoJxDwK/nm8ElaK52m5
FrYwLES2mAB7yessi4I6VYXWTCbFX3hR39I3kM5Xik+XrlTKHWAuEJGFMrS40uM6LatmRDKQqttk
6fRiWvqlQDBoz16/NNZGWnxc5BvCLG6JFgVXVLDAHBMXZQNpa2Nl6S7d3X/NadkATgJygqFkpL6A
j46i2KAgyqv1gDmorMHJn1BuvT65C21QnCtEoUqk3/DuFpe3npV0JhO02wR+RVTwCjXeGEq3i1Vn
X8EhsP+M05e+ZD4BouFtrtZkXi7uGOojQoqX8uZSF2mIiNmcGDkmcQMHQNJHpduuu0ldOgcAWv//
MIsd03VF3uK9DEOdunMX/tsl7+ChqKHuotVm0oU4V2iLQC1FnRRA9eLM1VkQ9q2FXo7ocQgwvkXT
KK2knaTdt+1EP9dHdOS/66GCFCFoRLtGgU97xp1yOjQGxh7Vmijrb3W8asVqdlN3q0X5hxS1nhPk
G6nXb9Tefl3ZSBeWF+g49x9ACf5aRgFQ4P3aj0ymLEQl4BLQpBQU1z7FnbN7QyfpJS7/1En63DjD
98zSO2g67hCN/0rSdEtF6j3Ukx+haq/kPhc+BWEm1SUBhUOuXxzvv2IvdK6tKh9JuFMabLkzPdvS
XYrsQhUbr9huW7HvNlW/8vacb2kBniakVpCbIL8Wi/XXoInfUYWJEaFSnX6nW+8qd/2U//e+Ic0k
2GrkhTDW0DE5HcWI5dGXdL0D7vjSDS9Oi+yg/D3RVzp451+WYUDCsp9E/ros80+SBtpXVToPRILb
SLVbFv/Qii3H+6pcm9KFVpUoA3LnmCJNBdR2OqfCVsrBnitUsqf4QU5r4sPubnR8RA0/O4vCWeG4
bfSuAty4voHPr3kGpnKPOAClWhTLTgfONasa/R5BoK70XVMCZjU7rp7u0tXy4oX1FAajDqEJwyjL
nn4v52rQq4iRFMoxHn0AgT+a4pnGWJ1lK/vw/EXBrAdJVOCBou23xOLWRQ42fHbIsRMHts+nluHL
PUiu3R2irMI2a01p5dKAmI8jsEBlBWjJ4rRRYFebOWHAMfmwg8fR/BmEHkRF4W8Tv1//Ypf2ioo4
MdP6ol/JC4ic5sw6xk92i0bxj4/af3a6z6y9SZJdhXsqkmzdz+sDnl8lbEiqFtzokEKQ4TzdIqGU
EnoDhvL06jMaXzqkqmS8AvyDn8MLD/80/kqQc2GnCKKBOAiaSKzED/rrGomNvk0zM0CqKW7ozCNs
Pgqskr/X5iNs1OuzuxAKoL2ALj9VWksnaF4cvWqSnLKskf5SsFHOnWSfmxFS6vXBzEjq4p0/UnE3
jO1s2LdZ1D2M973+9H/5DRCuieoEmnV517SZbGdqgIxMGL0M7V0/+vswk/dW5O8NNXNnJ9nJpbWT
p+S2dunhqGsAiQvXAJRL+oSiSoUSwWID6xJ1yDqOO6/Oc7dKf7fle1i9zPQ0r8/00qcVm4l3guyI
Xtnpp831WlMqf0Z5qrY3QZMda+1NMZNdlhe7ovl2fbALCQrQRT4qyBbqj2cwM3/Mo9HINBRqamuj
QhUMlOfRH925eTarp2zWUNj+WdgUJYKfMI/zOdsO+bBV7X9UvsBwGJyfuhqt3LgX0kN+FbcukkGC
Y76MkpLByLsEszdvND6VYniBdrHLgk87sW59Z0RntLmdYQFL9vtEJe76kly4qE7GXqz/EExNqUxc
wmku2pHt3uob+tNvSlvuRpgeQbqG/rg8IpqjlGdoEC/5Xb41l1Xn0xLGQdWt6RaRv7tRgW5sf2c0
WLgX8soCXx4RFC2yHmhfLQNrrdbt3oEY6unhsOcDz90brrL7HoHkDFkNf/z3+ppeuB9Z0/+Nt7hA
pjiuG7NGXmxOuSl6bYOZHBC9GR3meFt8hlT2x/zX9TEvPQKUkzHYRNZHIURZ3JEtQe8MFZbrXsVP
TPudldpR9pONUf8jadpuMNFMnAGPqIeVgcUOOU10EXEVobYQqBQ42tMTrKdA/yVUIj2VEFIGQjSW
MtSrP+lA171EaCrtafhyRaUWLplr1Y1L31b7qieKrOkMM6Y2aRNTJmb0MnbN9D1X3kLnOzDWNn2I
tbW9e6GqxGQpKEIqQbAIFMXpZPO6t61czTuvLx8dtEAGkvtG+Qi1bVocs3Hv50zWDDdq/6Omir/X
kodJO66s+KX9xbdGVx5BTgLExYoPiRbLMDs6zxqfalXZRE2E8zB8t/dE9bHC0j25fDFNxK57N/Vl
8YNg4CjIjpWuebC72g1gyGXTyra/9GQgPUZLg99G53WxNil+pIFfEoZEyqvILJK4o1etgFddkxy/
eGNCfUc8mFCcyH+RVyqhFOQ9LUwcXv+J/giYPlLbcQIzk2o6Dbui9TL5ZRxWkrsLJV4+PzEBeF3q
mOgXn35+J1KbaAx4FcN+0xX4W3J5wCA6qMMxN2+6n90/Bvi1Yi/JH5QYi2hHnOK8OnTw5ZvQ9NZy
OvXikhOnC5EegrFlD6GOEsPM9YjMJ77Je8VVgicodhgJvQ7+e6PeAXJ0Uw0HlEPfvs3DRyDtuuqH
X9xj0NnJz2X3/N4XmTuOOzPby2XratGDPq3WBS8eUgrO4E2QkiWwOl02CdKQhM5o56nZ7Rh4yEt3
xYz7QHiX5vIhsp5UqFGN89t05l0Pyzm1bxuk2XwsAhElLXf2KtpCjHh2aVGjVKCwkhEvc4+W/EpH
XIjwRvSWB+3OHKu7kesaV7fGzePsKMsPgfJWg5OJjcyNpewmTVPXnJ2VB/hiuMkWFnkrkifoJ58u
ThOqZkrKwuIEKE4GjScHA324lyTM3LxoXKyaPUNKNjZPZafUrnZTBisn9ywIo0qJnjFvsRC8Jes8
/Qn4rdMYyqbWs3Ud3APj5twYerKR6RCsZNHn8xWDIeZELYLLAreT08GmoG2CCr0xLw89iSKa8t1p
/q38G2dylXTbgE0LXQtraJ1WmLyy2F9P/cl3XwyunQ6uYi4fYELCTJWbLnp+tRJXELxrbwi/zdb9
HG4o2W5qVlvaoUAQyfeDvS1TV0ufZXszHyY1xmv2ZxsPGytwLZUEy0e3ttjkv9Uk3ER2DMNROUDu
2KnhUzk/Vu1r4jx3cup2OtrNler2xausZS5OHRtMnDd5mG60udwo07OSbQNrm9o/9U52K0JtAw3E
QXMDrOawE6hcM9xB+A76T4ysXCOxUH5CjcftYnqHhzZ7bEAHXX9rzp4a1os7VhDOYSKdlSFwFcik
KG9bLC3eBBNKqATnkweWgFY52hDcc5m5vT7meZsSsjGhBI16YigYB4sdkkpSF8cScoCiQinQ/kJ0
CYSGW4LfpF5WJB8xYiZT8DM0VhKvC/OlN8WM6Y2joekshs6zxJmcwv4SR1S0QDD9deePpOmutaFn
0SVrcCXxUi025MmAiw0p5zWJe+Q0XkEkEcEgN1vs0KAI5/w5kHC04Fhg6S1E+FaW+ewOFMuMRqio
9xBFyItH1EmDnHeUuZZG5FrBbVaYLsK0GwHIFtpysvonZfENM/WUARU+ITw1DttqLZ65uOZ//Y5F
ClLLY+kUGr/Dn4H1YuKpIfVWDv12khEXkkZ8TWevXLnyvrBry4UHBCISEIfHc3nnTY0mV3lktl5f
/Wybb7VzaJNXP91M+jfJ3tvdvz3hK9lX3EaesW9816+2yrhLqj0wbUEQs9aKVOevOR+EoooA5lIz
4qVcXE5OOTuobVA0GndKfbCsgzPdmjUyFz/KgzTzyLtJ4EKFpGKetZ5mP9SyV0Su/b3Q7oy9NSBO
tak+jWHj+C9aery+X77S0LMV+9/P+8pA/qrCFDUeBn1E2ScOvWreGtkOn7X6KU439WM9ocuxG6tt
bHMu77I7GQxNo3Nib+fiMOfHu7xxE81Fzb2Vt6ECAmBzAADgDM+KtXJ/fMFqz34odxW6gcCq4E+e
rmMWx6k/K6yjMulbm1ULEYuCMfOOl+JnHMC5t8fs6MhYAFqKR39yOw7qMXW6AqpN/QO5Oxd7E7fz
/9Rxsp/L7+hqbaueSN+QHhPzjyFDVLAOKW1U876MKnr4XiTbB3soDkaKKj2KeWQCWB6ozi738wMA
oqNlPBMDbCT1o+1neiE/0FJsyrek0p8iWd4Bd0uwNo269NBKyi9MT4W2vSpcCt/jxKsm8zbs3uL8
1TSPcUgYZ9zr2R7tdjeR7kKp2nbg3n35KZD/dNpTxEYG35FgpZ2KiVQ3BYlJYc1vYZHsUq0+ailA
HoSXeZCubxPz0rWifAXJQC+oaCyuUMPxg3EsVJ4M8St3za/gtno2hl2JNhSv423cHWawvlDp1INi
AmujM7Mdxo0eIPGygZFRqTdKs3G6pyPuJ3KcuKGCvlX+yQbfGsYuIuiuj5w+7Vm5bz+y3dRyN20d
nuc/5p1/J0kPcHjicVPr6KB4FHtUY1/Gt2X76Ns7lNHSF+Wh2jlPYQnKuHuHq97H+5VFOIt4xVEG
8E1kK/CNy7OiV9IQaJXeelNXbPMfXf5ko5X4O3iUfjacks7CUvWXT2VpZFM9Z/atUh8Vfaunhwos
SPdgtUfDfA+LH6mzq6IWbtumaTx9LN2S5nW1l/LtFKibOqeM0QLhODrhowpVe1Y84plZ38GYxiDh
PTR2VqO5COYG38CWGI9W/DkMt3n3EDib7C0rf6rOsEmUalcFD4aPXVXCFUgrCMTKo+bvR1T/1CDw
iu4TAONdFKy1Gy4tFOgMgKhIEVM+WNQZJ1ktfFsdiAYhY1GR40gGW2FC4ObNBxjilUfv0nC0wYi1
6UeRNC0ykSTTlFiyckrX4bjlcS868yAsDhLrjxbTF0vWwO/GhfcdtBO0NtpfNCUX0b3TJ6E0yGnr
lZD5pvJDyLUIpdvr+21tlMWNN+LfUdF5pAoScvvozt08fkxKvRasnKWb7GoiI3iqFFrOCw8ZGn1B
mQqoYvdWwv534P7MXKMjpWklGW+z+dUJHntBQOcZVyZIS+PwAMhjq9ckcu1ax/xSpEg9lwgRkQtY
LUtFbweKbGzkiGeThXO5DKp9I6GCmtu/0/hH2KseSWXgK17lKBu/fb6+6OclN7QfeGZoTAjWCXfd
6TvjEzSbYaxRcxgqV8RuAqUoiPmq/8cHJJGGyKoBJyjqb9dHvhAxUf8BSo7xJgI9y03VDU7WxzGF
WjsiDEZkUEVfJtHyjQk5tfh0PKNb6+RenCxNJk4OX5lC42KLJVOXEUfFDdQh7FzDN8EKE34hIlYV
Woei3MURwH6tXdncl74ylQOK9lyoskGr93SdI7uYZRwCmG7yvTQ+U8mdmjexzlb8KrePdgirSwJD
ibOalKwVjy/kxl8gXYAhKAScOeCYk2GOFOgRIXZ8N+kfU1FlQiHQ6D8Mq1qb6oV0ANotFSYcMr/E
n0+nWqL8bCcxBIAY6L1VZwe12hnKjC30oyDYNQ0qihbsVPRXr2+pS99XmPwQeuJaQLd0EYWnieUM
nWPVHkpTG7P/EKrwlsCAh+9cJl9KOcqHEMpZGVeEA4tg7WTcRbiAF7HawZgkA0dqfqg/W/1OGfaO
8YH1quvPeOay7lG2ETy+AKuI68NfuDiFtBX9J+4z+u2LHKgdlHooqIjSgzaP7aQfyuGnP0ZrkxQ7
dDlJtJBIpnXBM1oSwfIkyrlFWm4K/X3qXgwqogkZbBjnXq93O7x/dibyyWr7KLTF8yDYtaPtmvLL
9dleqL0AxOAM0bsl66Ryerq9UgliijKh52dSVoiR59FRlzTq7wXRut08i6Jbb7i1o7ujTR5mSN6w
Jh17fnfxE3CJEJwPIqNlK97wi8JKbb30BJNKQzRRkACqDDJkRNyH5kVXRjdzukL9PT/Fp6Muwgwc
g+skEvKkaZkdMDBArgBddf0ATvmuKvOnlXU+P8aC5Q0YhTI4j8NX/fqvVEmxkywLE5iePrbymBK7
da1s+gaGX2rjo7CpG1ykcEcOCa9WhtbOthrRpsCpQHOmVbFUQTK6seG2ol04OzcmqloxwCt0Ezo1
u8tL1JKF+TW4Mp0tGIPIFDri5rzmmnweZp38iOWxSsqoDGMjrD1ZDrCiRAk3Mg4ydB4V33V/Bv+1
5mV43pmBR4E0DfYJiKZQxxQn/a8lr/qqzTVlqrxKKbZJAGjQlL1Ya49WJW2F+FUphHklbC4M3S1U
yeuG/KlN00OIgaS2xlO+kMsL5icqr+x00eZcXGvEPUNSh2Pl9UZIP6Jw2z72fqege3O0zoIGkCHp
cYCMttHvhPOTeEeFXrCJlR3OP16WPQ7Aijp0g+0R7QdTA2j5WHTYvJUuSFaPOtH1rfMl5n56S/FT
wUojtY+qI/W+0yXMBtuelKlF/XSMt3D0UNiAsE7hQQjQOzbkTD1wayRpVLvbBnPnpvKT8IuIjnn3
S58fOp4Mu30deywUu5s4QAkEaoOo3tRheGMmuAKq1VGy67XrVVxbZz+cZpxAS5BHLFXLKxwl1d5C
JTVPPnyieRONuwEhaCRahXCF2exnlDsHflfarcXEF446tXNbJtsTUlnLdxM1/M6UtIp9xz0mgkAh
35LMxqYs92qGsoOGLWHe7cxm5Uq7dJmfjLzYYngRdrRz68qLJix00BQQgihCOEaMbuk3dsbsiUL5
U4QZjwqF3/q8vmXOG3GieyIAswD7L6gVdaZWS23dl542QB0T6QAgz9wZdkWXHGSKiTq19DaZ9gnq
Fcbryujna8/o+IcBkxFQ6yXJo0+KvLBilVtdMnfNfDCepFn4acabOLnv/AO2evum7HfXhz2/3E5H
FY/9XzdN2kDMNCelpIfAV+7um385IorRHNMi8TprBbZ+Ifo9HW5xsQELHrVSY5KzGrrAZdwpRBwF
T3j0cHskedlnQv8zSPjM/pvALV2f7uVv/BW2wGM3QUadzreK8xkTbRmpV3LXJn5Vg52cZF6a2hv4
3KGRftnT9op/J1M1XhlcLObp0Wb2fw2+yLHaaIphJ85sMLotCmgK9BUy7d7x6W1nElUSbnPxmfEN
uEkb/RBmaI5jyZlXa9fjhQiZnwIczIIkClFzWZ61AhyP+3YSctnJBnR4N78Vc480Xn4YImG1/hpm
DVfhGkTqPOsGzqGi8w5nih7v0jyWXgugxhlFsDmo9vX87xw6bgUoE57QSon3ws4mtRPpNJqGIl49
/dKhVSCOGrdogWE3pEb1Zqp0bMrpepV7Cps3yfx75fOe39w8kMgM0RcmWEGG7HREs7SCCouCAlLB
uDOIQyBo7sf+YcQP15xq1xipg9FID3dFb79dH/zCbAW2lpoT4fC5ZH1W+0oGaCH3MPs5lGl3H/ou
CkshvtVDEf0Z63+vj3dhK9NS4kPSrocJtewtZbqaBlpm555M9CtPSBsF9coT/vWFFscFuCA0F2R0
QQ+eQUN4EmI7R89O0sfdpKEGHRv3YW7cQ+rbTel3VFAOSHpDb7XfhDirmdnforGhNln8dvT+s0qC
mdaTqXt+YnqBgzuY/RDYyc/EQIigm3dT6Lz6Q/+7wxhm01TxwTD62rWRZPTA4eyiWAoQ3lCf+/Cf
66t3LpCg0REUtScCPYQgl+RBDaNqKGRItEmAiuY2O4R+8K2uohtz6G/r9HEaetdWUA0eszvBgBGX
IjSVfWO2tyX5haU2K6t97lcifhLwds4l2q6UFE93b4wWN8A8VOumgO1K6TodibSn3NUGXmHU0SB9
oedAFyvOgfgXrhBMzCZ1H8irtm4X3sKT37JI7Xw9VEMF1hEaHsS5IwFbEf5sUDUww/TO9NvbgFsx
whneDlbhOJd2tmCscIL5J8C+03UgbEVqII0Kr0UebMqCnZ4PuwEjnlI6iI6xcFLSfxaBQZSrfV3R
+VjuZjlY+yAi5Flufxp6QCkVak2msXgrixEO7zxNOcgoSIzGLS1OSucJylbGl4paafbubMrUE7AQ
QbRoHA8ru/TSL+Au01EzFFiKJXg4mFNlHpsCoTz50SKXV9B8EuL5E1q0yHtsfGwWjDHYplawVw8G
fg/Xf8CFx4KbBaafoJeDnBSf6q/gRMn0yNASg9MY0jzW4NTjfRmTK7RxuTLUxe1Poolqo1AGPRMF
DKU476why7EIMpHx6reqc1eWNNaIs+lkiIym0dtNK0d0wlJ3NJ7A3rqD+uu/TpkSDvAVHZ3nL5rl
6ZSHWipbVJVyz1flo2WHewcxdq0JeMVW9td57QJBXConQrMCWumyBjqXcmy1MfwZX5fddLIfoJTd
O9Zn6t82qFPKWvw09Nl/B8wwKs+/oWDjg/bg4o3kuabd1ipo1dlwi/VxP4fVLU2kTLrpsujGyetN
7vT7OM+2fhvda5JxjLphZeoXrl92ExB8IQUDnWuZXxdJYOX9DFVSGhWvyz/jxjiSDuF9Lu1yo6aT
yGmfXmwlPWpzskXuSVLkfWfPCIHNhyLKvl//6hfCMfjLnDC4ejSQwA+cfvYczW8pl1EPcZruhiDD
QxMHTqL+VZFuahyTEEuzDBTCJnl/fezzQ8bQwqJRCIfwEi3u2miqC6ucVWASbO9BIUpxnqwqRKot
ero+0qUdx+GC34n6Dh5o4rr56zg3pRbgdElrLAqbI3oI33Nr+oNlstc1veS2lh1th7lY6+FeXtu/
htVOh6VTF8qJ0IAED1NRpShvMjV5GOw6AX5Qe73T3PlycDvYOttt3F2f87lsFhcX7RQiUIHRP0vn
Y0ONVaNGr61sj1VbHrOp+A1wfyf5+T9hPx0MNnl8n6jhTwVHNgp7t3VR382m4k5uWn50RfZy/Red
R4qCKm+L0AOhHN770+WI06ZWpoibPBzrG2W6dTrkgVLcUChN93LBE2Os3K0Xv/tfI4p//9d3L4bG
MKsSII5aPaAO+ypZ6btU/zP4QKzT+D6oiXys/9OJ+t+gy6pdN4H2Kmam2ZheBB0+yqb9lND8nYK9
ZJWbPop2bRze206wMt3Ln5yNzptJs5Tn63S+fZIYlt+H4H/ScW8W0C6a9q7KQJlENj4/5k2S5btU
rTdNWWBKaruWNXla+Q5m4xP3+geylm9aYaxcvV+anKfxhFBG5pjTXOQKXh502xgTX/Lh2I2GdBdE
fegmoFN98ykonXJT5k2+nyOgIgXq9oR/UeUcK/+uhuvlqIE318H3KDCxN/eLlvS1eGvmzsTNKT2i
9vU5x9JmUptHKETXt+uFh/lL0JlWnSAD4MJwupp2legYydOrd4BIj/Zb2bmtvQ/A3VoZzZ3hdzm2
D5aCZuNtgrllTIM2DZ3fK7/iPLc7/RWLdytM2gIqKvkVzK0t38v90Tz7BljlBFoV2rJWNG9jPX2Q
g3jtBrl0QYtKBTxcOhroOZ8uQGKNdloVWAFUblPU+zQw/nTyRIMyKB6DLj0OmrMbZHsrBw1Fi/G7
Lzu7UDlIzZuiQWHLV+6Pi/epeDoxnhaS3stq8KjkDSB9lGzrFLgdg6UJMGc1C/dVwO3llK9p7TwN
nR3SdAn/K3tOlMZQIUAKxcbKdZkTTnrkmGFHSBjI0762ZcnVy+ZmNtqdkzQPml2EK7HCpesSLQKF
MrKwzVzKxqnyYGm1rdHbGrVHjLp2hdl98w3jHs/AgzRNL02QH69vNpFhLA/q30MuXmTwIpo1UeVH
X5WzF4e7Tsk2QW5tUTLZoXq0sqQXinKi3AifWhj0OqQ8pxuMxvdYNo5CFT4wjoh6uzMCvnKv3IYE
9qDHai9pChd3mD81FsfJlAJCC4e1dF8/T/qQbKfDAH2WnX7WV2y1achUnEs8A83LVOv2lhTf9wUg
6sGMDqlGEthlxGXpe9dGh7gMf05a951yKv6RdP9CSfmnkimWR7TD/FqvvKRKgb/b87uVVjtLa218
BaIfsfFjVEESld2un4YfuTbCR85ssKD6dFdaANGsJnxN01gDpZTT8RnruzjW92k2bLQyPRil8YSq
8ehe/+jnalYwcETBn5eZV+NMRM7HDXAYxlQkIOHHfTRb73ac7c3GQQJdtjvX8oG32dPPuG9vlWA4
JJ267dXg2ITpDO5bbzbxS9lmiMAQVflKtTlkQ3CQx2ElXjy/kIEvyIISw4fiKy2fNz+aS1VKlNib
tGnfyA2qUsnLHGqPaV5DP5abH/lvSam2YZb8Cabqt6kFvyasluZozdzj7GyKX4IyAs8CMTNB7OnG
jdKu1e2SX2INjlfV3bHV1Ed0kV25qzbVnNw0vr/yip6dTTEk7E6edbIY3qTTIVXfD/s+t2LPh/tB
PuAX9S7r211ixwfTWVvrSxMEoSLIpMgaArY/HS1W7TmPejn2EuUjowE6Vi1dx3enfex/De1KSU+8
IyfXDlND3YWHhqEENuZ0sB6p6iqqUDnW1Hd9DrCJa12paLbX9/n58yGGocWBYhezwhL2dJjGGBQD
66/Em6zmJmlbkJxAnuDpaGn/kuOtFqtQkubkvlGUbytjnz2ljE1HkAlyk5OCLmLfOmzlKpuAoIYa
zsfxdBuryc2YWj+iXHk0jOzehrpCNnQ7FfZGElhxLbmvxv6RLPUQWj4dzrBbO08XfxT9PsqomGQQ
nZ0uiNpnQS01YeKlcXoTNQ8TYAq5R420s7exDx9r7o65X91NuuM60uCmDpXQaXxK5RlyyVSCXLNW
RGvO2yRioUD4scVJ1nhvT3+T1WRpaEoSDtRys43N+k5Sx72t0RUIzacZ5qnlyxvyeHT751sUqNYq
gOd7kboyimfQMClo8xiejp+XikGqWMbeSIO5mMut5D8Zg7yyF89XHs6AYOETzMC31BajjJNjlOpI
L1su37vypbTJQud7DHF2K/vu7GmjrAGOgVsY0AzQnMW+k2tJD1EljLA6LNyaLnMmvdeD79pYkUB5
b7fWU+uHK6OeXx4MKsSRDd504WR1uoaF0sdGIVuRl5uAxJtGqGC6spQdUAa7zXTLlf2VWEms1+kN
wogwa0CGQrI/q6FNuRbJRRBxH1fzUTRvJbV8Vv15l5nRfdb7K0/mhasEsBNxBwkN5/mMAd+gZVgY
qR8DexcpCUrzpnyLR9pTNVjbiSPUOtXW0esAjITxvvJNxRFYThYtVSGCL9pZS5OwGfXJLqnNGP1B
38sAreu+/CgndK+r+S60VSDMzU7X5ttITdy56kBSdsnKOT3LrNlXQm0Afg9764yuLEd9HuQyvyGc
KrfmwZvs7pudmg9WZG9x+/mdOONzUq8EjJdGhTxHJiLwswx+urHSmn8h17yBUI/g28xuNarfMYP7
1oa2V4byU5bN773/5/qCXxzVIEDCzdY+N+ksOlULuTNir8n/GH69jfLxXVHH5ziz8fsdX7BDfghX
6RcXPjKYWK4G3qtzylgIBtWwfRa4q+2dkjre2M/vNoloJvFh9e7Nin9fn+Y5EoIHSqjYAroy4fIs
n4PQSQi7K0A81G5vks65R9c5Fu8Oyg76UWv710lu9gMUnyD508vEIEo4POf1/+ENQE9dYfImbVp+
0SItQMoyC9sYjmCGppMuj8/1bH6aRXIvacNz2MtYGesPbPa3UYl/jc6aSdeFN4jxTYGkp0xLbXRx
O6t2Q1w0EN3NSbkxjHljFAekb3a9W/n+vixxnERe2MQdDKTr2tUiJrc43cRCwi+Uhth5OyBznLiG
PkvkRZQyJONzmdw5mEBGZnqvBNqjEtm7TA29trO2nMt72W9cdDh2UriqqCHu6bOfQqrNtif1PbML
MiSjtMJiIt6WpwOag3kZHig7PaiIDddac0w6GVievQ3z6i4onPcZMHFJtnh9X57TxdmXFmBLTgE6
27xjp6e+CVGPD0Kh9z3XWy2dnrDJ80o0EYVXbxJNhyabvyW++VOrbFDFfbWrzdvS3mhV4OkFNhvy
P0Yqf+hqjlK/oW0S/hfdPK/cTV9N9uVqEZzDQRZWDbx+pz9zqqIM7TY/9MzKeawi4znKhqdGNR/6
YHwIQS0mgxqAZg89I1dkjDoNbO1phLiFU/9jNzKolOKW4BGfz7J57KXyYYjKlzjL73On2eGqs51G
vvaj0/ovklL8q3e+5U5TdquYSLDYIF+zUH81eXO3Upc85GpFoYoWmh05a5Z6Fx54+rTo2dMyAM69
nKpCXbU0W6wIBA60GIAVB9XWwNOqrqHyR24L6Pj6JrjwwPPMwjlBDc6BebKIYwIcA/LcJiPvin+n
Ink2uZmqOn4hm3gaZmulDnLephFbDlo13kaQZ1HxOv2WqT4kCZRZjDcC7blPm1+WM3rt3B0KrUeo
HwZa3On7FopGgIVdMeWvY6vCXqgUGMpIoybszBqvjOuLcOEhomrOrxEsGCKPxSJEhV/EtoUdSKJI
7J+PJCtvpKzedhXqX3299SEP1mskrIvHD5YEEoBUSET2fboWqhSm9YhNjtdEw41U+n8QvgZ2mf3o
M7Pmq08fnTa76mje1Ha2a/1x04bmNsNrIWi7g/hbS3Q4z5VqCkghvU06xgXOV5J3fXk08UuWJ5Bi
KSUcfuy5jsOQt01I4TDy+ulBtoYnm960E/v1xp8U+VZLP6hgvtlV29y3lQ+LsnbeJgtBzNqAfdM5
0FQDCR3ZpPQs53Wcu3AbdpIPsCXiv5FhHhUWPPFIg2cloTOf20LoEg+GxNeyG2eOoUe286eVTbsp
Vw9F9f36/C6dOgdagZAbBmi/ZBpXUVIraCNzBphbyNPgGcn8Xc+y96QrbmF681gO5u76oJdCXXqD
/xt1UQnAvr3SmmKMPKjtmGs9ITx/A1LPH8vN4KDLgbOjVa7cpZfewL/HXGy5WJpj1KcQjZjk9D5K
JCo4wUoAK07w2V4xKKOIMJaIZ/GooCffVHbAtBQ0VgJV+SjabGP7+Yvf1msP2IXLS/RY0QBAOw+B
2cVYeVN3iTSRU85TfTeF4/PkS7f1kCeweFN7O5fzk61W9q6q5V964DxqqL5ohpukya4rxoOjlS8a
5iT4SanaFuON59Cqok1VOP1WLtR93RTv9U2PlkLs4Ral6eHKBE43nmCxaMiNIytG0US07Bf3TpFP
01S1JJERD823SPqGMxQcd2VD6LCxY2vlHBunccf5eOIe/Ktt1+e+UY62T/k1a6Cgzm8gqO+GoKRc
CqpMlSpAnPOtPEe56/iAvfOifzFLiOU+pPIIt6pADl56OXzWyOSRut3HwdvQTd6I3oxQ64/xTOtC
YFthCKhm8nBrs+Z+62v9rV3iHxGDG59VoE72t2D8Pln1d3MMf8YPbSt7nTTsoyD9OejtQ2a2ilc0
qF+Ycv/aD7qPHTk5X5PXvzqg+l2N/WRm3mSkvf+PvDPbrRvJ0vWrNPKe2SSDY6OrLsg9ap4syboh
LFniEJzJ4PRO5ynOi/VHObPLVhbsLvTVwQFcqJT3tjhGxIq1/vX9Q8fZDupX1ELrL88GFDZREUaD
CPBYjj+sVAsYEHq3/XTjl/6ubpKdm44bBPkAjMLSveRGbadloPO5Pa0T4ywR1sVdj65BjfXlqGMq
Xrrqk63POPEW11OMqTqb8yZjM5kIWl+d2zqeLzPMQtM2sHY4NofKIGNGXWCe3mZW/UI7TbTyPOnb
UyMqzwUmYvPsn+K9szEafdPV7r6pjgNoerr8DuNs7GbzMIn5FxmAH8cz78zq8Lz2D7IfR8nxMW9j
TZmlfI13Jl4QW8Yg6ObrQv/qqa8/nw8/ZMu/HYj66ntVcOU0fZgPBaZTgzRJNSwdTRgnluGGCT43
btntaj298eez2fQuezw/Ws+/dTT55NN8/DR5F9qwyYscAwZx0kSeCCoBvGQ0kNj9yoLhQ6b8z5Mk
WGKaBM/wMVncyN5ylkmyPUe3rWf9g9M1t0VO2m6CF2xFNCM4eWCpixkAJDLfUu4ivb6ItOYXwv4P
0cMfZ7L6sQLGQVn0cZ5tK7NAVF+um+eI0Gg8L8r2dtHahyYbz8dqOTOVezLF/onm1VfD2NzYhnkp
zCqcxS0qhcAczR2WHsfCq88zyzwzp+TEMOgF+vlj/bDM/XGe/ruNBAkNVCI/zjmOnWsu9V62XfN5
ap0Y3nPbnjTuUdmvClESYX0y3P38mO/OWP9Yg/56zA87BlHH2qTWY+ol0WxaX5SVvfdf8qra6dpw
jj4ZR63aLE9zpvQ0b9AC1RfJcrMY5xNiAjPH4yYydrKibzg9b6HXdNabLU04h9MV7Ro/P933vNKH
0yW7RnAFk5n0wMe8E1qwuKwiHmXTTFea1ew6ar12fTta9Wuh26e1b11YZXx06R6YZxGsLRw0d+3F
6B0LJc5V/5Qv99XYwhpwL8RsPGAVo2YzNAZ1Mlg9RC3zlNifXURP872CDSSpRD7plf3ZFOpKl3Ho
xEUoJp/mjHjvxfPBbJ0LK82DhbC80TaV97kdw06jqdXQtrbCG0HWJ/acb9afUbVvjeJe8zRcp42t
OZIvjHeircF5qY0B7gyh0F508lpv25tGNddrd9kyup/NZbiKx+RzPOe3VQY0QYxP/vCrXcdf1j2a
n9cCM65bqzXjxxKzZ8monR3eh2ZcsEM/87VwQfY6qq1ozlJaoavlKisAVNzpFRCd8tsU+u8v03/E
r9XVt0fZ/f0/+fmlquc2jZP+w49/v6sK/vzn+m/++zs//ou/n6cvbdVVb/1Pv7V/rS6+FK/dxy/9
8Js5+h9nt/nSf/nhh23Zp/18rV7b+ea1U3n/fhZcx/rN/+mH//b6/lvu5vr1b7+9VKrs198Wp1X5
2x8fHb/+7Tfqvt+NhPX3//HhegF/++38S/5//89fvv/6pev/9pv1O9oQlybFdViw11ynv/F1/UQz
zN8ZJ0Bf0RsKytur3Kms2j7522+m/fsqp0BZzlaFwHCtrnWVWj8y9N/hCNEDRfMw3Ni1TeHPC//h
Af7jgf5bqYqrCnpUxy9+71P8bszq7BOsFcxGowVdlGgnfpzWPEMDeSRJB3eTTkBSGZO2LWzILleN
m/rxTeTXIP7wX1/I0muFU30tWob5MR20ifhpqk33fLBHuz0utjKnJ5yNSv969G3q0+4YQRdC6AX+
GUNM/6QdZDbunHiJPNrEqsg4FUuV1I9SaEl3aQzWjAFvD6eoy0OvMWz51Rsnp4mDvndSHR4vvk1Y
WMTOmD7Ykl7ETZV3cXQaL2mj30SgOavPRtUuOuT1TDp3qKi6eO820f0ojWnfd1FJ3tt47jCjxwvR
q2Z5kY1jPr+hf6w6c/UCx6xyEmZGiL3UYjDQ/RHuwShCgGft8hrKwmnvj0b3ZGlsQ/aLvtTaI2Zz
Q4yniVEt83nVoBfNA7OGgvG5Yq5pHkVhVaQE3Dn1Ps2OHg8XWLMoeaaiMm/302yJGHKJPxn7qLYy
8UAQ6S4iLGIzye6XPOujg9v07oobNaV1KOxYlV8AnBJMqMp2WibNpjRPyc+2+ZObVcZMQwH3ugG0
64AaaRs/LmbivdgHpZ4qukxe+2ZR6LPntvPbCxT1cMKDoc6FGYe6IfuiB/vsEiAHVWcsUhw6LH7q
hWJGJvVjrU+p+eK4kQvYzxtjrTkujdHrl4uw5JjsUip0vRN4IoG2M7QDXJx95xGMA7/y+r4SsO9c
wDBqMSO33YlBSW/jqqHUt9lSKBB9tezG/m6YlNQvoM1mZE+0tvPkV6Fic85Ap/gpoiYxV36580Sq
Wnxxa4dellQZ/mCEEPHjecFszeZFhq1sJZEZzFJWZmjji1xd4QeT2Uert83kZLSddLkraleK56lv
fKholi0nnNZTPynbK4HlaXmp0aGZPUStK8rrRvgZcLtR5d7RmCrOOuhnd5K3tjkO9Y3qfXKuY69W
Wdvi+6M411M9sc+cOvP7mrVvnIfLFou26cL1JlXjMV46w5uMTaGdKT3JUizeI02o1BhI06l07tod
LSOkW9UeophlKCvA6Cd14kflxS1MykQlTt6dCTV3+RyHIk2TyPBge2lGP14OZlmU7hIKL0sEveA0
lCT6LU37ZqdPxzlPaBy1KCjMx7qo5/iZwNWJvsRGFWMsUWWzhMxdOctxzBYnzgLSCyMkdDJKo+u3
ygo9nsr0xbOGJgtMS+oVC7FSfkefWGuN16lR8IJs2AMVTTh3sTcK+ieqtuJi5hqw66x57muueXm/
o90kKW6NQgOhBAuS6spL7i2Vv4cNKfO32PUa/7E2nCZ/G1KUVshscNzZLazjxbkT56a80mxNE5B7
6tQwn72m6e3zOWpjdZlPSLc+qWzIxZ01TOY0gt0XbYmcyau18ynBkeRW0ypeFm8anPzMiIZR/5o2
JsZhgPlkNpxgLFynyA2Zgs5laolha+i5gVa2ngxtLyJNZ96bizo9LUenzo9qGPAzgK7R2BltP2Yx
jzhVpfG+LJzusCxlVg8hvhRWd0MToGM9mH2rzQ+UGVLv0qBXLH9AZjd6t1ln1fRY4+mtzWfMd/qQ
HqJaU0VoD4Ux3BjsYusLt0CVc5SZTSILyLX0L3vHVe0XEZeOdkqioUTl7vaFpZ2bWre4ZwRg2nTA
dDpyr7DDsvKrNumKDBz72NXxddLhLft1zOYh+uQlld/sTX+yvZ1uLqZzkBmcgU1aWXm/jenzGrkq
Y5QXDJC5OCpRgyQNM5yKx7AXooofbX1sy72djdl0MBJXzVeooKbsVEuxNGTPTEv3E3hQN1JBnNoV
qW4aINJQtCqj789tM23TmJIu7clBSAvKalSQ49ZHr8Y8PlmEQJMZYv7niXPLGRr7JLfF0p/mSzdn
oWaL2r2cIzemG20oU6btPja06WRc0lR+S4z8SxHT/ywcuqxfy9u+fX3tz7/U/y/ERA7B6b//GXr8
s5io//JDTLR+/1tMZFi/09tAJzExLNOL5ZHu+hYT8Qmm7cQjqNKh3FDk+u+QSDi/Q9+lGxQuzgqK
WbfVf4REwv4dsJVJgzQNrGs11PtXQiK6LX7M/CHCQQMkqJsjdqPfxV+zdd9ll/QxLrRYaj1u8XHY
NwMCUqpJGFo5gNGW5sLq2nDyXjLPPNYSSE7ykCcvpri29S4wan+rlwXkpmxfp6h0umk3Lmw99CZs
9Xumj9PFS47V4IbWyRR9qiDBVoFnXC9mH3rqSz2e1jKkz98t3vT+JLoqtSvM+/zqJL+L6cEFHaZz
ZrR9QKsp3DNfpwB0uUSXc/V1qetgKHeZAEbsB3pxCmffofpu1CAonCAyPk0dSrArejgm16dlChpK
FGOaRa2gEGGbir3l0cafHr2i2LTUorSiwrRDBVi3FXFYVTKwxVUdy2Aiqe01bZgiWBqnebfengSE
pEePxFwXAbKbQyS7E0Cfe0KBK8R6WyR/rS3OpV4QHazCxkdPPoeNLsKU++x4UVBFbaBhYCxLDcsi
zmgWIbNbsJjQnt3zVU0QmQbYv2zjudBqIDDqI6KCbGNz3lNEM5zpnooqORa5GQ5+vBtSuTfqeFdU
yWncJFsxYSkTvRqTcfQtItFoOZaz3AyxCOsYNWuS7Uc8p2WM78XQhDJ9UVQuEy9Q/X6wA2fwNwYL
/QgEXIS2qwUql4Ga27DpyHnBQJhiuY8WhDOcp2bfT3Ecmun1mBGuhiTfQns7d0bgsQDN9+Yhcy7i
9KnSTyoKSCoLLK8JU8MIhGvCmLxva/xqtWDs8RE1720ko5VxzzlhLhpGlQi15n49y9SO8CNrQmri
QRW/aJYGtLZD/zftGoMwgH+35GSbEhMrG2NfTBkM+afVEtLGD5bdZGo1uDQA3RRGqPlXbT1srWkK
HOyxuJSpeVn/xrc16ObsmR09GLp455gvQ9Mht+2CES/zRnsu2NaP032ZxyHBH42YFk/vpOiWvQ1d
dT2tnMfSKZJOUlIXiQIrHbeTb+CzwZSexcSn+BZiEVt5kFyequ6+61+MpAstdP0EXSHJogDg334B
9F9wGB1bTweHWewuw7IytlZyQ1ZDw9lAGz7jSxiqTNvVnQe4C/joidHyUCicr2/uknZhhVAy6nhr
4Wt548JYR8zs3NeZGeo+bX08CZVwVlg06/WL6i8ahbYd33DpHf32XjpU+up42/IOwO8N3JXaioWz
04BdnFijMlRUIowVlUGg4UsigzkyQxOlpEzlprUx6MSks2qmzXrPRt6V9ee052fxUnOyzjJvSN6e
NcjdcKrFPILXiUIx/oYoW/gcmz1cIMPcvXLaNlSaEWQLXggnGl4xJIiS7OW7SfyP/eP3+8X3SsQ/
tovMvevciI6KRvm10vqxPQ0XMNNP+lRhM/CG5H+zXPo1ur+covnIKxfle976gghPrU6IjXfa5yZD
TcPk5Wi5RVgv027miQ+6cRxpiYAhx2RS7wZh7BSYlronoa/Ljd01YVLLvQd6Xz/UM34V7fr6N+FC
T69fGvQFvqyDbJrexwCORrp+FblU2OgZnD2DSpek3v2SM4A8/R7bx8IUoc+Tb1JuorqP0HXmhKqR
/mJln4tdxNEc56QpKvBYL21z3U1moGUvkUcBnntNN1oAXCpwHLT2N0U/h/b0iwTaR7jOX+7uh824
cudCVnDmGa+f5HTXSDcsRMzrTx4q61DIUTlv3sjQa9nFrLH0rLWJ9sxOm18UdN5lfx+fs4V4bIUr
maRlP0hhy0GjiNtJnnPFYrerjTPB2z4nEPaP3DibjHUT9tFJ5V3QJRfNm6a76qLVtD7I7G1VbV1n
T3e7VMiwT+lNwVkLwZ2sLovVrO2ltk8b7ail/HkQYi8drI2cQ62rQPsVOWZdrT9ciQ+Amfd1vRqq
VD+u5iIDKKN7OeIHa9f6zwrDRrWyO92zyvhVo8CH+vv6/DgWyZyV7gOE/8Pza5FhJclUqGC0dqDI
3WiT426s9vYUeM+QY34+GKlcf7w2g0AIGeqqQ8CV6mN7xOjpk2ZGiQrW+WbJzKMbMawSuZe1cWRr
A25t3snphYrYo6bRpSBw0vC32nQ/osWga39bTeyRPOPCGBr2xkBPtOTUNNT5Osu/G1Av8j7OqJFp
9XNsPejFwU+TT2RHCPIbKhX9V1szjlFy16b9cfFJ1XZmOE4tbhToWTgLuhWuOo9Mvt8crPKFXu2N
mHetx2QxXVtwSPUvzRJvG/UyJi04naPO4rqGEWTbAy9rgQDuZXfKH5bX8xl76HE+GwpxjOfoMBER
WFSbXKRYbSGDVpGtda7EcEPBfd9pnwvLOGqJdugZ83Pzki3NiZkfmEKhb/Om4ipR4IqgCGSGET8N
RjmnvS4PpstaNnApkRGsK996tfF4Z0oyQfc68vOKzippteG6njDlrVEDDayBtg4ODEtyNnrrRN9G
7Yl6pu4qnTzM8KYY5oehp7KYs+0YzWBK2EtpG3JJQY+MztK+7vP+oWuu+mUXD/UuA/RcusO2ZpGI
iXvmcteSyZ67JlAN9UJpB/7yarHfranMoV8ye0KYMg4M+bRe17qgFNXDYnGTmnPyWI1HBGkgEdB4
qMZnz2nC9Zwb1rw5lVyn3A9NurEuV5t2B9UiO/mg905kTABc8csyE42UFrp0qIr3ZVJNWtD08VHQ
e2w37cEQ43k1HtktbnSRHpPOu8D+9eC4DXuykHPbKPUkhiQ0Kug2tET0EJOqmGDRdcOo20/VwUqz
YDIgW6fzrhrzfVYNWxE33OG9bqv9UpyBr93FLCtk3ULL5LdbRFVOugeqmBcnLJepc/6+Lm89rCQ6
+QXhB2VgGUTOvRHF27p6VVxFRLTpTGdxVx3W5VqMGTFOtqmlBP3bHkYGzboi2cULPAF9ye8XMNxG
1u/Z3IeRdVbV1w3bZEUgZNq8i1l8J0tBqHg6eNkmi+NjX8d3uWHijc0LoUEltBhXN4MxndUSwZo9
nLP7BLvcEVS9jN6zSXRtAPfo7DPXO5u9NEwJa71nMaqgNO5KhZqEI3jE1Lz4FSc3DSd+gYnXvL7L
La7KdGUQB9LFQGfiSA7K607WeWAYAWKA49Usc08f58FpaN+fH9ZQhOjGj2e0yl2QAilZhjgkkxGI
5pY3AKOVw0rmrwNRJ5hkZ0FNg6hKTDYE5jGhJdtmODFfkArcEhZVLsbErFbKNjY2k6DuH9qxORRF
G4oeagmjrOV1mdeoeror+ud1E4Gs9H2PgZHn1jVfJBDl9SzKzKAz6iXStS0gx60orlX3sgZRo3Us
zZ3HYSyi8MRPNtUCwdpFkaMN2255kpjVrEGxg4pIzjowYKqZdw4InJICSVK/lN0DpR8sZbaJaA8m
BbbMn7YU7I9OnV51EMlJPG8HbbOA7e/87WBQ7u7zfWLAucBMou2iQ2Pfel5FPvW+aC52WWrA0Jaw
A8Yd7XgbLS/ZwmwEBqm5MwTrREU327eNBW/DunXwWUUBCxwQ0oUl2AGro2vQvLYBqbuORr/rV40U
uvHo5wzC/jqdQmMlU7nP6z0XdcMm66UtmfeJM/1x2A4jQTaJunVHpYz80oXy7DQzi9ESWKCakAnX
udyriSYkCmWlYscCpRCJ6KVs433FLNZ6T5F6qlKHKJ27x6hvn/IoDYe2ouRUHHiswTTeq+yTUb6l
gPZW4MpqXrAKKFY7AX1Y7ZDe+Sg9ry8J4E1fHmpCemRTRpg1brD+byponeit/UTdjwiySk7yRVG6
Q7cCKLKmb7PSom1kjoQ96Ipgrhk9tBXYZ7F+6IzrRp5ECTyhO1+d5smztWxdsY+ip9TGLRTk311P
RLw+67FM985tjuxCWW9/nmwlkYb0N4Z2tbJjmh5TCLivHtzVgu1ka+5RNr+jTOxp3ltNzlMcg6jb
tJjGU+EMG1vbNeuiq+8r402XZ7FRAhFsg6Y5H/JxR5RhttsYUK/pPpQqaI1sZ/W4oHTOeZk8D9za
9JOn7phZYwQqypQ7gu89cpD0NbGxLZGnenw3WnBsulONeTOqwWH0nypxN2VfNKZnVoCI4cNmtT9D
ifgOP2wBGmKiXOZ3zbSNoZxKUDSHKDlKA/nZRV9dzsyA3WYNgtZHtqh7d9tXfWisjh9wz4a02cTe
Gf6nqylEsezc8YsPeaxKVSjNnZ3ULHrQS2MvWNHTmWaclOPGd6GqC1yqpf9Ji5vLZSqDZTE3VLtQ
iOh7X1e7vnHCFAimv7aZIJxb8x0NmEhpcwVNvEuEf7fiJEndb2fGlJ3CsgFvg6YQdXt36WdFaORP
NYF/n4Q0JZ2MCQq61TII7Il31rIguG2+M5DUWDyRGg3kQxztNZGGsl1fIG1LQYEWRMWMKpkFTiet
Y4IB0gRAJYaAmxuHaHmwzbvSxOCb62ccWMNn1/xExjRYfVjg5jsxXpGwPREsku+G4wpzprRDJ1Kh
DxLRVONWAcgwox5heBQus0l40IJU7raLb12L0toBmgscJskiO+uLB2ojZJP8AOb3FnvdYAWbrRDe
EVPu1YyFChZTRx+6gKDBqe5cPIOM/HY9cMtWtEmAycNDK8x8KzxMcsY7Nb0pciB6/tiJ4pgQvIAL
SmPmw06+GctjUR2EuCNHjdyiIPS4G9ssNM03YWKHAulaLBrZ+J4HnrIMva0visncZERvOH2tvMeC
zqd5Lb93+5U9WDlvCyLJ9Zas4J8WCND6386cbA/AjAI+d7DapiixgRRZ6mWw+tq0yYgZD3wX42m1
+o5i3ok23/gER/TjbDNSDTSlhq1YT2YB7xRt2zQhU5UG00I2GPS2jQFBSefbiGduO7BXMevtKtla
v5+TrtG4RxmuQjgsrbhPD+1bDFmlp49Y1rx2Ccb0uWIAYH+TqTCnsjYOnCg45tX4hhrEQWN2WI3Y
++Zp1cGgWDisk4TmAnw0zhqooTZ9ve06vftqZ7ElnNzpumDvvn7Nhz+aepQ0ewubiWFX4bOlAJUO
8Kl0K9lDLrixunznOOXTjMDMiAiN+53dvM32eN6RlUpJHmToRdHeMQWwWMzmmd9e5nkRrLt94U07
YhTIswwJuc3Jqy1CO5TdSN2S0Jcm90KKUKEBNtCLUEwc4hl62G6R86lq4+OS6k/pGDGrj1sskFG9
kfK01XlJPNYtN470gY6NuwGEWkR+L7XuqQvs1qB3TRt2og904ry+ukZ8R0Bk7Mc6Ogg32a2Bp+xY
ijFZWdM+sJl3Bau5cDUwkst2FMQZOKqNxpcWhfSsCMf1+pAQVLJkByMiXV5lZznlddDdg02/+XsO
csJxFxJPZ5ABIUpLhbHHZgDX5E3jrF54EdryzdicCt7peXzJ1vX0OIBf7pOvlLiPbh+xUo5bSd6n
c/QzZ6Arob3wi2S3xuwJ+t2vi/uCaA6TReO4Blm5Fh36Re6pSl9qY3sx0tmw9M0+ibN7YRLoJNqm
KNOb993dv1Q6+P9SbLE2bf2ssKDYSn4p0w/VBf7Rt+qCZv1O9h5EmkOvhQc9aKWJfCsvaIb7O3YK
9mpKSxroHa7/p+LC/R2cGeJbxKt0kLCF/+3P8gJFCXwo+WsU/4gH+b9/qbzwTqr9R0IC5QZ2JasX
FGk0OtT+0jxECQ6niia5cFCrMZO0lt9ue0H9NRRd5w1vmglIcD9b0q4CvV+8HFWP5zhBTGXY3fRt
NCcb1TAg2KnGSZPdDVK53Y5uoNK7Z7n0Pve9wgy0BC2cbCZ/avEc9GYXB9bGUP3Xqh3pgqlh2DUj
IUWl3Bt/1I3iBM0mOS6NhiuNCd810wujEVUXIsQa66Atq7S/1uksaDDp6cbmZW7rAkQLy2cIEwFb
Xc1GrjdWuVNfDwM7DeEQ054Unr+QwaZHnnKyARgjflaOE1HpVHp2MCulD9Bd5shI4qPme5joNP3a
UHdrfStUr+ro+EYr/Zbx6QnSeGT4WFO5H5f8rWlTSKb5rszNp1qZWYu9rbZopb2zcDSwH+Ox8MVy
tdBOZtWPs+Ph2HptTInVmmdlMpn16mHZ2HIAkNJrMzsUW2qtj49Mm9iZ6w2B0OKK9ayY3aX37kRJ
L0sCjyoV+qLvWoWSajzVDBjMwkJw31puSrg3KkkQM7T+FBOaxUPypneZH3dbq9HL/kXBhe7vLDV7
EZPdAkfFedGrxDCqe59mgyHDvYkCbU0456qauQg8mcZ2oZuoIwxl2ZxXJfUeCIykRU167a7HhMhh
0482jbsKXc7BnMsK0KT1GR04S23ZfXbaJnvUGndid5HP+amx9Grjw7JrAzUAdS1GzHtNv2pPoczF
Z0nGMl01dLHZsnYOut+wmemQyZm1bF6aTMrTIU6cI+Mpgqfimn3QeY31oA1U3tltec6DEyvnWGeW
EHjUlgN4vBJo2RLn0UOXOMXnnntNurZv4utaSwe6YaNcXaR1PLI3SFkJVVl9riJ26x7JyE+RkVFU
KFp+7cZfIjZTvV3ORQhbpoY4rjjCPsY3NjnAYEHwE1HWPuM+sWHM3EbtCrE4jykaD5pwusbAeLCf
2ZmONhaYczkLD3Lk6JdXGf0ABzhs7HMbIjdMMyMXebOwMn1nSC23Q2Q05o0eTe4OFkEkD5U3SE40
kqyqpjykMuoHNqkdW0KNNpBNGZvlRdf26hhRs78SfQFeHAmFfVHbfdacpzU2V+gurBPNiEyKLnXC
9rCTHobvnrTNjcgwHXPjyI1obqfAjWWn3p9KvaWwmPbV6ASW1fQHOVrWrVtOVbx1W09pp8xHaej7
tXWviqndLSrD6K6USRXaNVQRMZVlGmKBbT1MyBCI9JzComynluFkdqxoM0y1+yrbOTqNpKauO6E1
d61coFZ1egep3BDPdABaHbLqQT/6ZSr9YxfDxtj2rssOcrbyNWGPtcdGM1EC7KXmrGUtszGmUIv0
JN9FZmO+6rVp7pa+lGetX2bHyXJyNzBFRd5NyzIpzmjN8ZovntNb4igjQ48IODt7eZkgQaYO/dSx
Lk7MRR+N88W1MH5uRDL6aYAchF2tjVXXdmqpwJl1BYSoapZim+mNI7lxmW0TXKcSwGZ32qqJqnDY
jZPmvEVpPWqXY9WifzZENGRnZqqLu3lMUp8QdYSASExu+HjW60L7XKuxih+0OJPpVpNdVBynSdj4
OUVwrx5GDt0SvbpSqR2v1fTWe3QuHhpNTm9uK+nXMTSEDcelVbV12viZGe1mR0TdvZPO6WMSm8gd
lpbaNcvGUve7FHLWQEWtJ/GKP/OQHSqnc5hwmMgfXHRaDTFW0XrHYZDEykackGOdO+V9HTtN94iE
SRIEgM/MeJum+vTMJfn0NkxO4WKuWflPzOajueHbbDdjTY1f3ZTRHk4klKytzxB6XPAUvPGkhnsM
5pn2kO4Wixln4wrNuHWWxPw6ZEt5O+h6/eqjYvHWFEafg6oU0f3qt4s7hiodSQItr81NTuty/tnF
oFXHIENI3jGv88jtml20rNmLzLmfEHXClHHtKAVeNi0zOxKjp1/DjApI0Vq8tv+ilCXbYI+95W/A
Y7GAkrvPSEkZmhLhopoeYbTl400r02oSexaBElVxoxtfPFkVZVgxStqNqrveOffLzp2Q9w0z3o1J
YifsoMhjxYNgxxbHAokW8jhbXVcGjnjUMz2kRnwMZeCsY+rCU9asHC1DrJ2N+YEkW2L/ol/pQ3c2
49in7Q9CPu4MK3tg1ax+L1tQeYXExjHvhp23H7ub+ig21Z7c5/jg7tHqHJJfVKtQaXxXWMHeBPCp
YTs0YdNrCG1glVF8J5MwF0Y9RbTHGI/EmYTSkP+iCPXxit6PgBoEDQagDVo6PxwBvtvQaOX8qJ+k
h+7csjfJztksIb6oJVNj6B9/hQD/5RE/FHCqpGBKqudHdGpbhyMtW7FZDm5IhzcakHhHyf4Xd/HH
ktG3uwiFEcaVvmJW3tsjvruLeWsnrEfLo7BqLIdaN/9cVNQnNvYiqdaIpo++zEPed6cZaXr/0qfN
1/6VrPxDi9D7fV6xBd43V3v3w5tjzZUd9Z14JADC9O7O95O9YSxbbTR66snPnongkP1wT/4qM+RB
U/5ZTAwR+xs0exuJAcPwOprq83dx/T+pNX+gAn67Nd+f1ofKXdNK5n3PfBTS3ck8esZo58Jsiv0y
tpdjLy+c6sFqoE+N6UWeDqSH2mVbL/IwFBNWvxfuqJPiw2BP0MREYzwpJfOiEmuTJmVG+r47uME/
P+V/NiTAwtBtBe7cMD12Ht8PicUC8tYa1uOkkWRiFW+c5X95BLY93x8Bbanbj4v1OIp5a/RfFTHX
zy/hx5Lit5v+/SWg2vr+ANXSjhaIvce4BUKZ6AQft461HJx0CH9+oH96r3AnEiDVqJRa68D47sXH
ckrPu9J+XAzdzrfRlLc3S1vSePTzw/z1euBUoFYAFrFWZT+2fcVRJ12qoo+9LKAzuNRa2pqaWmRz
bezNfuWR8tehhLKNdlEiBmiyMJN+vCrbT/WeeO1xdtWpJeOtGVEdsqnDxcPplH5a/F8d8K+3kQMy
8QP9ggYBjPrHA7LiTZbZa4+zSY81kwjFU2ArP7+H7HA/TvU/HmQ9ie+elTcXuRE70SNZyW16IArL
g+wFwtjmxQlSJGpb7RxxylbeemF+hsTylxPzr67yw0qgO4MzKjd6zBiynoGXaPOL1/4D0mN974He
64SrlNEhF3wkFsz62AzRoj/2hekDWvDnNBgKZmDPlXfNQr1CGGW5deLos9nGzVGIbriQunf/8ztt
/LMLXZWP5CJYzNkX/XinCz/V7DkVj6OT7dOlmnCyahq6iebtUI/wtBbqCM4qlRL++HWy7BY9ElzP
uqR23+mJd/Jf3J3XbuTmtm6fiBvM4ZYsslg5qaSSbgipA3POfPozymsDx24bbqxzeRZgLDdsiyrW
H2b4vjFJMQXv33+pf/ydTFhUeCihff4aWIhjZoipYjzg1lIcLbSXcJJv//6If9ilSEFhrkENQhH6
KxAqRtVZm4X+iAYJUTvTikmb/bHDpsXS++8IXn981X952C+rOUaxBCddf1gCNQwz28+D9oJ8+TfR
yz+8tb885Zcly3Wv1DpPiRIGFCxh8+CL/c0jnj/iT5Wk55r9yyOeb/VP21LIM/Crsf4woqcmbSxW
2DbeR8n0//3L+UWW9J8XhrgEQO/TxERo+dfnYBiosiIxH6MzupJ0rrzgLN6DDfOc3enDwNChub8P
jKR/OHRgm/7fp/7y6Uyq/bOePp9Kgfml8Aa/s+FkHqstCoL/h+3/l4f9EgJJdVgUvE4eJnkkjeM6
2AzO4NJe79btb97n82f9+rX9+YP9EtcUcj5i+zEfVPKeAjOcmmzid6uKbU24/vtX90+L8M+P+uWS
jRh/PqQ8KpT0VWouHnCOf3/APy1BtDBIpZmBB6X1lwcUEXWKqEU/F3bn3BJdcy42tPa8f3/KP30M
lt5z/gc3+N+OByUZDOoDwkMWKy+KBngqvx0d+U8fhACYYJBzjmjklwUg9i0FrKJ6H/Bfu8BJ74A+
cMLRl3uhqrIRV0wtlj39v5so/NxaDEjWUIuhN8Lo97d4YawW4CHW+xxLOJ6zJTt1CW4eKrvPeQP/
/hal55fx14X3nMbMsAriU4sSzC/7GK9fashj+BFoIpXl+VqhWsja0uugZYvosWc9OoeZ4XTSG3ZB
N3zKHHLlDG2IcgUKT4EQKpbEb7VReIvwm5X0D1cfvx0aN0gFEv/7dSkteqwXSRl/1EzEKyOEWqqE
+9A4M24is/HWArga/bLhzNH5IpBgjTGzFUGC41T/zQ6V/kpF/ONrASvGGAZZo9Rn6L8E8tzCc4UP
6CPZxH5xyh3qWJ7uNYffZX//cLTidAAPqDMBk2kq8i/7Z47msmnK9ENdj5ltMbnGGQ/hFrWFWyx2
86k5dKqd38EQ/77Wn3UVgkUT3Agf8Jd1UC6hTmmp+ygQ/TX9Lk5UW5N/Q2j5+9cJ9E+H1EkMwyAP
+dlQ+fPlNBZ5W9RD/mncUPYyrMKfdoIzbEVP7DayTSiz+d3H+vvLfHIGn6ho8lgkkb8GT/QOtKYW
q091bT2GW+nkTuwYa+RYLlbKVXUI3P8Njf6rJt3/n/4eZOV/Ol3+5u+59vmvPbg//ov/9OBk638Y
yvOkwbC6nlNS+fL/04KTRQzRIDFN60n/BPnArf6/LTjV5B/9UUqC48Xc2idz638dPqryP3Ak5WdS
jfocJPh/ZXqWQH/8dQswRREDPecteFVobDzrlzg7aqdRDgYRXV4uMWu7h5HcKeFpEANtU9f5Pk8l
1wpHHJhWxr0cjDuz1g/BgpdWwXMBWkCmnqBRfDWZhzkt0Q4theBrcv6OqXTxRoGpX7UGlq8JVN3O
01ZyGdD6VueB8RqzLzfFhMwTGLRkjqabpz47SXcj+ZULKnKKQhNpk3ybZQ3zBrmx08jZFhUY+vfS
qlYtbmwOeJMeeGvYvRQdQshijmUMJeoH60Uerc2Sa0RoASIOZEQn9CHX3KjVA2Q46DiDuJoSMjV6
AqshR7XV6ajH2Fm7HPFPPPSoIJQc0ALE2SItW7sp4y3VehSig3ybI0VZjZGhMvkLqNTS+tXU6p7R
dJM7tOI1RB+cRAwHq/V6cXojNVZ1cMPe/JbRoES31Jh2iOjFVVKMukoTiHaIiRQ3sPC0e45bFEMT
LQ9tzSAFyaEUBn7GzL7CcepoFAFbpDi+iozkCoJt05cjegJdCleTpLqKMtlDBHhMzvrisHhxYTmB
0aZ7KUZsN3J/MeBkq1UD43Va860SdexBeuxmuWWiBw10JwrmvWim8XbcRrLa7+cyO2PEVNwB2pSt
F8cpar6kmMWTaaiOgla99Y0qOth/U1ebh/dO/qmVVrmJlB7J+7ALYnX2Y20nd9CJmg5Viz6GW5EB
VrZkzIvX1l9TSuORBGtxLYt2i0LvcARYVBrvU6UEjiEDmVe0fq82detk+LOwWYmPerI6P0b1W8xq
5TRD0HqdbJY7cUIfrY+qM4rMyJBzlCWToGxIoyO7Q0ftlfkmUdWIPtVySCbRXJtN9RkCD7Lnuk19
FDFOimh2DsPWT/XKDjBQrczASB2x/w4sVmPCdlc4dR/bRoTJWpH2QiVZQKpNe8mLwOuUidl2MYoo
htepu/CZmAQBXtfBvI55dgiDKcBDMhirthMffYxiZHj2/wSqOCs6oIETdSvyzB6xPiMt0KCsIjDr
qyXDKTNXnZ2pKJfnId+Ggwxuo7XsOGAg2VBREesjad0ziQ+peFE4QzcxAXpCkihFqbfUqKIVWjMY
GKbVnHQ4D2azRquPoDsTom0yyjJylOEh9/3sBD3Cm7H+QpJbrBN8BFSOsk9s6qtUmDrXapkQKkP6
MydJZ87D8jD7VnIaY+BkaJQ3sVU4R4x7Sh9kM5bdveLNRkKO7LIaDDfI4vM01h9B9RCk6f05KqNn
dEYRzKgd58AZs0Jgum6N8yyLpdWlmBRkMS9ZUgpO9qhlTdiNrW73zBDyQyOL/TC/1JY3N4XyGjDu
8akrdgUoErCYkspVrfHY5B1Na+a1DaUg7Rvzs030bp3HemTTedm02KLtdszubWXt+pSJ0sDH4HhK
nkD/yyufTXY6TXvgeHpXbhc8BtZUJMQQGxGtujPQAUJWODtTUVaO2Cgvo1BFTqbHnJe1+gCOeVrG
8ExvUfcTYRq8SqsRdYWceRODg5t6wuxoSF49CCjRBt2fEa3jt8cxb2jfwgWlXFyUtaOF42WEQYEA
LPKqGNZ4iEOK8TBSRNXXMr0JF4CULoOfDVlld5n4GsvsHQovCC3AUaCTnQ9iV39Wajz5ozS/5Cl2
srF79rGiWUWZFO+0JEguM5LbXltGMqgWsB9Kh2oMYk+YhRxxNUyYEEJ6xeQoB4CFK1ssKTQA/b4W
vxU6A4LpOmd2HlsrlfgESbSWIoZ+WZZBORd99sgAuU/9ImGRir7rTWU4uhX1COI0u7cynVUrgaIp
DIqkpgB+Pa9WnRzTiq0k+RiZwqpp525lInNw1bieLuWspF44zvFKzVuOeSkv3WTY8PuZHi1EEKdz
ZKwQUuTunPMCEytHN2+g/54N8RbFxlsSVOIe47e47wTjQtYi+ZY8CWuhbr+0ptSPqQnEsRr6x0Lx
yQkDfXSCp82wXqSH0qXqGirsWyCFzX7oX8KsY3zlwkTEjinlaY/ZcIj5nTpNSWxpjOatOvQYU/VZ
ckzBag+g8Fh3RVXTqyv6MwbtSeUCFpvwHtVK/lIXguEKQkV738JBAQ3XS1MUAVhO1I3Fqu5yrh4l
TNHP58sLw8zLA205MBQBtliGWRyVunlLlTk8LNo0si+Xm6FFg49wu+L+eoO2FG4zKVopxoROx4wV
r8kujLZncGk3L746gwWM9eQd9G8N8rcVzkAzFgG/eTzoqhct6vsYh3CJ5mqbxJG1xmij5wq69LS9
K2azF9MpPvaauMrEIyJCQlblpZzRJ3azLD1n/Spw0RbdmWhTO8rYRH6yeHINAhDYQH5XcUCITpkM
iOhEJ+0z1PCAEbaT/i2IJlSShCj+3KWNJzRTtxkb0UB/kUTXjn3uC43stl0/bzqmSHuNURdXUUYQ
UMr6s5yDoA2ULPTk4TM0JtXR4Eoe5D7IKIHWIyo4s1klTdQ/yka7jKmp7Urqqi5xyRHmd/JWRAh4
g94t4rjYkx4kh0hhXrw0vVm06mmubptwqR/t3COcXwK/ipjO2ClKdK7F6FDpcDYmpoXYbadl/h9/
bHORNyUYgtOWYnnomro8yBw3q6FMotVY4dnRA6VyTZ1DyxpCazeO4K+49d9h4Q77iFEj+z/+Ti0V
V9QQma/ERgrcPuBdmYGsrgsYa4fI+JqkSbulnVg5gkhBW1ObFxo5E2qLSPQ6nZaqktTwOFpuCtRk
npUp/FGAJ+g2tfkph9G2HOUZILbA0ghKjGBZFKsHrI9iLGt+HYrPqCt/J64MLrW8bdsYMSs836Xt
1M30jLuE8DioZelreTPYYp9rXreEsDcEphb1FtOmyoLjW8CIk/X1qhIMnIGEeRuGFWMmysadrlhv
dRNxhRrrRA02oTpLW6GUWKrlrZuKFbNRQYlkdwgVHPsKMrEab5sjU6lUcYtDKKGXbmgPzJ6nIFQz
W0MHXesPWjlnuYZJR/YN9JQpm0GAZwFpfarpL3046es26+yCsN9NkpOlfUxCvYe+4RZSsc+HGdk1
EtBllSKaXRqCWcHABlQ7BqEZZBs7UUoOvtQt0aUh35VEbEAdUoKnH0xBt2F19O4Ls36LCgQgmSb9
ENtU9JJ68a2cshPg58jWY8QaxssIIYfhNKMZHnpp6tCBDvsB1wAl3y2B3D4IDaeiQZdX6THrRz+v
zXVdtz6qAq8bDL82g3UjPGCq+C2EvmKJ1lMqeG2FJl/ASzHhJR+i7mAISH3mVC85ivhk+nBmK8KR
hGlhz8uC8bAsrHVPMLxE3/S6LNBjOxrupqaUnBklvgSeZhRa3KqJE9VfNVb7WB9WFZOqUGHPMdri
ocCmVK5Ec1jFIy3pLYQCHyHDirqS+zw41UJ2cTrwcjqVecKW0zEmVtUnX+ATSjm/lyLZnEcwmXq7
mkuiE2PVo7rQe1N08qXvmeWeeTETCXG5KH6JG0mbviV0gBnOthqI2hciDdEKGU+M2CE+6/lnljD3
i3iseXpTxxo/dQPShQ/MMDkUw7YlD4en8wWoFHrDxYmK/GOSL/nTqYKtlvhM7NeS3p26UVfXbXk3
UHkT2DLSvrzPxb7F0I7mDvaS7A5abweCjID7nOOgj/chasARjV1U8ybH2VfhFYiN5SWVcawLen1N
uwoM61Wfko80US5JhqNA7FDHECu2er8wNgmvb16nxOd157SateVLlDzmLIsqMSB1Lh7RiNFR7etN
L3/vFJGN8Cjkp+cCUZzcb8ZJ4oxGzi/kSHIwCIBggMi6btmY80JzJhxWE7HNMuN5kZhbU651qAVY
iyMmJGkO/BwZx9kuUhNk03IJioSIO+SiJGWcthJJg2B1giOB6MKZQlaQtBg6SpqXAvr5xZonNzWJ
rep03hud5grRW9NbN1ldLkYj9RjEEMd0RBK1eYhf6iQ6aUYrPgEy4YrzdTPo0n3RQqz46M/tupVv
EYmiNaaYdLT5mi3VlxVEEmOqTaTl6MxtwcyTUyx7UtUwqHGZRDwUIWgXRJ8iqOexyLCKqdlF6PKr
0Ao6Qv/6FQwFaSrR8WCi7g9xBVliZ6M5RG8anvSQobaook4ZhkE703dzL38mWnMwpuWRlE7IfQLG
QIHBXMuPBjPtAwXp80Sg5YmpYSXNw0TqgD2kFh+ykLce7p5Q4CMiWQD8GbKmzcxVnzYWnnzK9dwu
KpnOQkj8ztx7P4av5NalwVTu/CfJHouNbZgA7V5ngfItaGp9XRbh96bF1/xcZkYzocyzuL46Xo/V
pVjjmuAextays/Tqq8vbbjNF+c+oFj4XxIhOVtUSmRmAKwlbhipoumMESAlhqu3lLidCm4vXqRWU
rYVALpUQw3eacJlTK/JlQYhg6OiiT4oOGVuOkAjOmuzHxHlnnRNeHs4T3sApq4qV2gSpW+cptmvd
0N0aLexktAs73KHHMdnppKOti3uqH8zH0sMGGBCdxjJQL7gBLzmiV3SnpQeiy/SCQibhyEI3qtAF
z8ZRRd7sFBmS3qIuwTioJ2mcczvXcgG7KhabIGdmJ3EIhkTUad2s1auhrrdTWZwiNmWXPMy6gvVg
Y3ZjYA+6Mt1u2Fup8mYx7TxQw4MZKIzrkGx5I4OWnXAtxewG6TPqjn28M8c1FwyERtuqbhM5+Wil
ThjFTqWe0vBWVtfJ2DZ64QkpqWv8o60/p/l7OF0s9dT053napvNjKDb1vZwugbmXLK9FYabrtxb7
yxR+NMtPGdGI2oE+yWHoN+GKSBDqyi4kWwEy5shhvCq5LuPxPdG3YnMSus9sPg1thmHHYMz7S9LP
ZMEQ9Rw+YpRetfyj1LkIe98Ujp4cPoblLeo3Hbbs7CHEL5QnyPkL1lTnCHBN6+A6c2anKuUGsnJH
NEjk8YYFqOyoh7OfivIlTN/y4NZL6qoR0OCO7WdoPRLzwDwKM35Ng5+B8C18wrpQH1K7MZgBMHH7
sFXsOtw047pG4TR7mYV0d/oKeCwaUBswuTZthfFSJW6lugtKv26rmf4YPdTiLTOuhyncCaoTq7tC
2yhwmqLCsosMr+b4+gxTosTT9r1uGwajqXwjwiWDnnoMjgiqtHCXM9NAHK9Zmtth8ohlgCIKOJdC
wRLtiZKXqYdW4AzlTveTYLckL3H6mjBvvR9V2xOB0AkAdQflMw+zpxUMQwfjRvbNNCIZ3Ez6Varb
VV1RMwpQgW57xeN6n6ByaNtWw1Ueto5QxW5TrUPJ05qnutoCPHA2PNxAFkGUvO3nj7D/bFA9llJp
j9LFtI5p/Tor7GNcsqO5C+ODCu6s37fd91g+dbnmJJhSctmz8BR3TsMRU+yGHvvRRCZRmd4yfnYg
fEbra6DYL0upM+qdSxUnuU8UlZ6b+T2Srq0JHVVKHDOG1DdfNNUviIyoizhz9qql71m4D7KvID7n
xEhwOO2q/jImtyjWgbI3l90iPyoW7aAf52pTmDup5Gii9dd+iflefxq6jyCGpOASMCBU4ldmdstc
YFDGbMQuWinCOWTodIUyFsjNJG8FbScWHpYi7DsVaBSmYg+PIF1zfuodZDhbOQSct/m6J3dYjIee
fiSEveq6DH9olHlE4SfTKG28Ar2yq5gvG+4s9bukfk8gGZHP2obFbFRneJq2QAP5wbg1hu95epSr
fhP25qXGhNU0t7Sf3WXJHC06cVSMwrUaf4IN2gajSZh8asMbqXnN5NiGCRMkriaBSqAKG2SKjl5/
DMpG7k6CvlVaLovRPOY5AaD2KcbbCe93iBA9m0ynstZmshlodS3ohEKkxW35BIs4Wl97YSmt1eHO
v5OHJ2k6a/22F1xudkvCxFm+9vGGKzsYKUVyk2nx4ClPWlNdgSVhxYrHMXyx8rtgXHmGaB0NY5MJ
HwbiddTvKEtbxyy+yfVNQv2RX0pC9sk8G+W1Ve4KHrKecJvmoFWnfpEOfl29WdaWTRaWJPCekb/I
wWsr/IymH1a3E3AetngeqQCsuvkcRG+Cci3U6x9pIMNyAbhYZ8xbuJ214dJU+8nal8bJEl7FmVj9
R21cJPWMYn2eIWI6Vu+IJrbvS9YSpgb3rD4U7Vagbr0z9Hs6n9LM53lj7krKSgv8RsHVC4ct0LfV
8oBgvcjHID+OyZYK6ljsZPK/Km+dOucI24vjux5yzfliwo/4HORqN0N87LS1XKxGczVlHm+ZAzBG
6sCjTcwx04QyhlGuhQqj72A1/LcbbT72xU7ATateGxlH79PSndlV/NnX5/w59eXppryU+Rq/QIcj
bl9YB6s65NU5rY9d7/IBxf6atb4prflE+nwv8v0wnoX4vaPFkXxL6oYQ5qIq57m6vGnUhkLOYcmb
AqeQP6vwvR8uHDRzfsrM45A88ni3zFdsEW21F8rN2HlS74zLJonu+rjH8sGyeI3zH0Z4na0bZ0ye
MwX8IEW7Lrio1WepKc6gcdpzvIYWQZ5tJZSddstyq4TwVvC22/o7DtrngWytULavKvHN7L8koCph
9QNiY8amBi4vzDcc6USkgXZESF7pa0lcUdtI1W1Q7jrs33ruLB19is2cHOX0q5A+KXjx21vNDUSH
doQzwTAJ4F60jF2oPUEPzwWAT5y5OSiOYv4xhm99eFKLWy5tZHyVOvkPvAHKlka1IvHjNeZRaGOR
tguwaAMfKonfzdJTOR3WIkinEm7aVYn3knK1MNcpwkc83BuCZiGh8j29MaksDw86BpTpvrQvWbwu
0lObkPWkz+KSPWoaaHqOm1GBG/Q91YFnf1PDF+gUHaSUkIXTMaslqAHX7CjDl6GPI3qePGs65RQP
kwkAQ3rgUlZGj/Wzosw7wiPl3uKta+leaTZVfJfI8Qvrs++uS7uKKyeNtsZy5f7izXTAMPMb38oy
zo4s+Wq0NYeDFOyKys3jb6NEzEPdzpq/umoC1QBRYXyd67vJRLTxxFASMsQTX8FSMiruluXIRLrn
pZiHW3XeBtlmHr9yrhzWb/ng7ksAPiz6minpbebPwpum/JDCtSVsJ4BLjYsMnkvV6H7iZbel7til
LxPGzaR4LLumvfUWdCS3rNiOT4TTvA6kE5suzH3F9ANxU86fg+ln8h7jamp6/fLFQKlJgMh5MiwA
izseKjSYvG1WuDZ/k0j8u93SroMCGMMpRNfCIZoI/NBbFqypqBGxy9mR9apQ9mu8iWrInDmltBWH
O8dpZn0t6T3R9slzcxvrQl9D7xwJTDIGwmOjxV5OTDVCeJC5XtPiRryhiF/jtM3q9ciCENcmZvY0
Ep0BcXod3yt3ZtTTwpjS2eePcgWhZSL1J42Et8FGDQ22euok9FJYDQTWKpiF4dCozLC+gT0GhcLw
okx38T04TJN1icABFeyt5JTqpsO/x/fF6HHHGM4wOvm4jjxs0tHmZhbNT70RaGfdjGBPap4m64XA
eQTb9ZFOiFL5tSDc9fm3QbgDXQLYd8GOWqBEKqlftDkshes4uY20V6ny4LEVD/WUk3S+zePnwNcS
kq1VPrdfMpz7J35vEj2j3na627beON5zMGntNzHzu27Ti6gYHZoglNPm+TJWnsigXDP+oRmHbBQg
eaxpDrKKleAlKxne5JDfZuI6bohDuBCFwpvan0vkhQCVWVAyiWHEuVa6GvANzVXax5DcOYrTwp3p
JTbBoTdWbFl5hNWzpjICAaYMN30w+T3xG0W0/iAS0kWrWIadtwmWg2ke6S0ard+wxMUrIz9tY4i2
dF369bPgDB9hzc/CBWd1tBb1R124oXyIhHWmn4zsEo54kPw0dXP04UF9Z/xEPx2m9L0xDDtSfXHw
sSZTtrfj5Jwo98TL6lUz78StuU4aWLgc9LdK+8rjN725lqCCF38AUiO6irktpw2/iF6uZ2NnaNeF
SEGmpH2rSArLbdlnK3N46QW/1Y60H+yOHGShWJUk72N6TtpbKYNovJOZ2YKwgy+SxSsmSqvsA5Xg
+KoYny0ju/J9+lS8xK6cbzA4F/0mASVXJXY2WrZCRj8up2l6y7Ob3H9qyreo+mDCMukCxvCCSdD0
5c6Nvm/bfSav8PYvN4wzImoZGd9/m/ysGZJKAY95YPV5iq9Zdg+qo9ntyyaxNbu2I2WvE9Yke7O7
xstpUH8wzQsSN8KceXB16aZK35PkFvcHc9P4QbKGfQL+0YG0THqxmqNDtw/0Xaq8V8J2SfaBeMhi
N1jWzXhexp8t4vxY5aROMIeJDpWvKXcn4q5yV8afrkwTVyH1fpWgFBkQgrxqeiV1k8XdUGwrwEoF
RkBN4MeGNqNDo9eJ/xuVN2AtDkkTmLJH5OBx45S1uUTajZ5souUYW0fGsSBi2oa0Y623LsFNv4oN
J9FO5oi6iQ+Rg1upNqP1mPJ9OxHx+Fl2ASTFVv5mcELGwmtXPhQBFLb1UQMvKyB+7prihLkyFPbd
Qp6S/lSsQyWeQWMyuoBaRVA7k+Ur+il8VufDma9xdKK4orr22oT7WCGf8jOs8uNa7vcBdeHlozd4
R5yehXVXxLMpHWKWTLV5xl8tqE5jR6pCXX85MSKCnzmshq4GxYbbHzwm/QlP77x2OhC6a7eZXog0
ONMg2w2JFIALq3YblYprD2z8NZYqewK7V0awpYIfOZlAk7zwwvPxRYbb2e0qPMHOEyJzrKCKM9Bh
CsiYUw4x6SzLL3J0KNWXsVyHhqeq21DdgWeZXjTu+Fx8sCXbjMEUBCT6UcxfLT0Fw7fNupsZ/sxp
8BQJoJTxfaZ4nIznVDs+Bwjl0BM6OXOmDNhVQv2ovKZRBGzwlBZb2u3hjtLu7ADhlN+7KHA+tPg+
kxqDObIYfoSDdFeb++cMwJiPpXB3NCk1eSLi4jmr+sH5TwV7/YVQiIvWhQeZPpcJV7bT025Wvwe6
6CRPDoy8XeqDwHEEY7s88GWpoQ+acYlehIJGK0rR/EcvZMjEAIc0J1AFdj24eADdsl/hoc2IiTOX
83d2vloKooNH0z95qwxfCbb6M6Jt/cy6523JQqTtyV9B/UPPX4lHyvJaabDDd4j8scdCTekPz8L1
NhGvBvpEatEr4hwSVexKl3wkBMdrzCUAW9vNxmJvDdRt9XNp7rlFJ/N96c5LeyzEu6VsBNdy8Gfb
YnquDd7kghfXkzzRFetvITUmGhuOCkMnHT6HvqYLTTGeEmc3vRXBQZtuWvWu4RmCXPbMvpJz3r+H
w+zmwvcWmNjMhE6DyfX1H0uniVejsctwR2fy+ZkBgQKMogzA+qNKNKccDTtlWrm1suqtkryL2dkc
XXn80oIvGN8UgYsVVmu7VYX1oNP7SK5G8SHXx2H1JdPG0uD/ONOjDlxNWBv6fp72UnmXKay07/O8
Me+isBflbRSsCaGJRCt1s5gviwSsEALFWiw/k/Eo6CeLl9BKmx6XXngJiTGqpsKb6GmBtWVd4X4H
PNPpW3m4VN3PpP2pGDeRkvKAXMakuwqEhhmXuyV6K+NXafz+xOG23MCiM0ahmzafLdhgOgsTr8KX
pFdzeQf5bRNFrKSnnD9/F4yNVV/C7K1iHZRP27e8Wgb8us8AmvYgpTCr2GpMHaAupqqzU4alGzE3
qVkWN5whkG2lYN1BOFoUdj1b5NmJ+p5Rj7aCrVS9wJZj80QEMcY500smYt1m402wNqX9FTA0fvZN
40WLX+PskOrbUj1wvmXKa9RejPyjasj2d5rumzU5j2+a7zPM06hfNZyfUkBRgzKdfDMFkm/xImpe
YfmL/DUj49c481SqN/LkcI4SRAYnw7bszvA5soqnuJRxXgUAmEk809mVuQMkh7yhku+G+qHNmc8r
FadtVW01Io5hxRQUNlXMsMPC9JXO1bM3imuz9iIt+4bJOMJOizEi07wY6mfMhXCUiiT7VfpG7WTy
INK0KKJ6dyy3oYjYFV4MNBaa+ISVnPTai9IcxoB6P1bzSV5xQChwn36KybYBsE5bvl4b2dcg/Jgh
x6nTNUzRctMTUBIRV/49Eaj+zB8al0p1ZHJMU/mEr5SCknrN/BUGs1GCplFnVFsyh1o+BfLa0H60
yruY34rmkCX38unz4n5c6eO3Jv3qsDHH0Yn8UWcrNA7O8GlPgVC8J7VPWCpYfjtfiuAy5n4bPbJ5
F+pelHxa4AErbH2jdzKnQ5AdreAl1mg0Ac15PPe9RdORo+pAot3+1FGLA53WXWZr9Diwi2I/Ne6g
OEm4zmRpldHQoXMtJ/m66bfSsKYuJ1KDDBgU5ZOrLIZX4nQvL6Z+L8VduG7VlXCtabW3Hwrj4KJM
9SSOJcDTK501aG1LY1dHBw20V25AY1Lei+wuuiklZHWnzi9PqZRAaCM9D/GMwvmTU7YVYeTwqxvL
ruAcSYs3FnZbR3zQnhzPH7J7tNys9AO/n17vWuX081U03xOuFuVZE+3OKmLixm9IlPOa0jylr9Tu
1Nd6VjwhQ/8dUJVcPjLjSwNGmUsX4NldTZFxuI0QishkN6zO1toDoY0S+gu5zNjDixr+6BGBjfiw
4R5IPQ9ho44p7QjlZPA6Y/scaQTVqNi5AuHogeC8Tstt8ZaVWn+Dau0Yqae7gzdaq9EmQoKfaETq
SoaQOMP/bWirMB/ZFuiETcp3oGChtMmrtaKCJPJQJZrVPSMKC+rA6eDjZaHuTjY1XpoKsWuuWnLk
NkHCQrCWKmvc7rbB9+7CGqovhvwddI4zdQdM2tQDUBENL9lzc9Na6Cba1/q+nwmKvA4vyHwLRXd0
v2rRDyyiiorK/v9h6bx2JEWyMPxESHhzm0CS3pa/QWWBxHvz9PNFay5WGu3OdldlQsQ5v+1p/cTU
wNumWSuFTjfNXEGIuk1x6dn75S9pfBnyYyZAAGIxzfFJKf0q5jl14Yo9nWTAdDC4pckojak2oFVm
Qm9IY2/xeMXRTD7bWfw6KRtIt4pQdeTmScERDIJIRuS+VY6tuNDJkFPDV8M513rr2+XjUOa79nNo
jlWP35boH3B8ncyAEnHhLaveHH0DJ7Yaet4OQhW6tdb/dkQ+5/ObTpBS5EusQfz1FExX9FKM+1H/
WSg7bM628WmkfjL/khUOuPNDyNdq6W+585VLn1bT8O+za7h8Y/O27jfdXt+aA2ELfKIO+DXbtm+E
W9w1KwlTiIMuu9P/lOmejs8R8K1jb5mxZvXKx1BnvqO4NWv6sDEElq98SjwSRUYeb3XXIGJSv/Dq
YF5WWMDXD5GcvCF1OSGoqz30jy1fmZXcovrUqkc5eoMEGJMNaGtX7QrFpaUvYjcYmr1erHO3Ixk0
WDbhlomRhZ2LUeY2idLt9AjdckC6oCOnmu9T9BWRMKDXIor8pOOiSLrn2ASsSiSvJ36pBZKu88uA
+KwuV2nObCHRLQfInESS2zGmm8MzTfVEU+7igAjQclcFI7KXYHSu2vyEY4Ng1X6VKjcZ8CJLftQc
+G8kHPYAulepJ2SxICCUsiLvetc/s9xVA+57LHwLYVxevOIHnuBMH3tdBEVtQulgG29OP7tt/fJ4
0qtLPL+K02dIn1WKloPRl3M82W8Zp/iU2isiPngCyPFvngj193lVKk8HrQosjzsKxHYd+su8M0l0
kWTuEOvdnM6aFQwtY7lhk54IREgY32ixp68egwut3Zwd1S+qLVkqcnErpydd+gu1exi+aIRzmDuz
Ryr5N3dHpfw2kw9NIX5wBEZ5zbK/0IQyPP0WK5QCQA4AcI5xZKdkxogmMKr3pPgqiDrRhl9koFgL
EuTAAXQGP3npq0HyuDogLDGlZ1Ufe0WsU0z5B3LErE/C4CijuVtNLJq7xYNxT469TwR8dZHh55Sg
k08SsJAhor7BFfHLuxEk6MSqXITfUfsrT8+1fJ6165QTvcejUnO7U1EGs3UxzK+Uf8qNPQCHO46H
Bn6zZeFF3eIBjwLduY4XVZv8vcRbOr/q2Toj5LCxYVmqv6bSoW7XffHWFDdjeluac9itRRqopvyo
iJ2kegMkXHCwP7ptqz/VLb8nEeHIBGNoH2I29pLVBJyMXgf458ZoSgECDnp5EXYztIur6WwzIm/j
oBpzt5d1EuOxhFK8UBbHpNz04X4qjyImjzwN7kWbVe1u9y8kGQZ0Xedesh5/nN/JN1yl47wEgsXX
0vZvReaFqKXGQC4ug/YtS2R0dJqXFBc19zlF+0+bK2wA+m/UcJU2pU8xlUe9CWKZL6V/66wbE2/D
MhL78iLIExCNGyFwsbJW7BeTrZ7EUWaXQOML7KpDagYE9cJrq6ve4wVRzG3dvoXVU1YE5YXcVpWA
FoUecHMUgHHqNmO7kcLfxDhGVEE8NjwRBAZL/R7N74qMWQcVM0/qcOeonbiyFOds89KGG6gZkPbL
o7j1NPDZjpvpfkHLJ399dq9g4VvIOP0dCgjpzRQdOMdKnW4jH+tylWwr6UA704rkQNxJx0LbmlIQ
e44bqWupI+xKKlhAC4IWiYgnbIqIYPlOiNtKR5mL5iyg9qHYgqcErXns233MyqR9682XUJrJqJb6
nttIAQydCMyG8bQ5dqJXs2CW4QdXQE9Ggf3C+cVEvlZifs57z2o0gs7TVcRVI6ErfKAt0ZpmVxeL
r8o9i89Trny0qbIGaUSHsVGsr0z/DcdbWh0qPdDLj8qS1/p06nVfBJY4x5FMu/ImABM5d7ZdzmpN
NbRaPzf5W14IAGdNT/rAspS/9tZPb31Xw5eseoN6ROXoltKu9WxubI9PERTHk3yLRlbC9G2vT/FF
Id4weQR4bJNvPX7J++vtdXhcdRwJ1GF4ic+os7Dkmeku07jesIONjNKEspT2vdModbA2LD35lVvB
Bt4ruO06gmI0sjQnCItc+k5heVFnceA6nT/wJRjkJ3IVNDSKOWQtgvXotosuOkDYCm2EHIHzl1QE
8Q1ZXkgiU3Kuq86foVOwQ68q5V4kYOs7A66dQFzlGOUn+A7A6oFlgb+U7EO02smOjHEoHOoWurfk
ZlEbMgJ/tL5MiXexigAdFz9NrhbDBcVNnoqBIWHak5PA6dYqVyE6iPGQ09DeZJcIsHMJyDhGoTuU
p3CtQYIc1PeaGTFG+2iho8+++ofPx0ujK9dBoDjvIAUQ509h9k0L2mGKkEUUN6m7gHyRs7nt7qTE
cAaJa9K+TmSqoSV1+9XsKsqP2b08Ak7f7tRgvkKKzobgABitqwwc1/iqoxv/MtNW+FVL+6U7K85L
kbMzqRwa8j7U2U6re03qJYVtFG26MeiDvK6aIEMY8hgZSBJ/IHC16hoKZN8y69dqQQPlS8cWnhjr
nCi2eJV/ATivHh+02yC+WFm8GlRgKeMmTM4tgm1nMQKaWVfNErMV8UTwQzX8xwRHn2d+NXprEPI6
2nMZ/umEayThZnSOdDnBinGw5D3pl6iM7SD+Gy0fBUC6BLpZo8Yhgz4AWhM4T/z7/wWjvqAJemzN
IBvv/y5UyMZi40jfFc9ZOX1rFTE7ys4u6BDdUrGi9H+x/hGtoDrOrOiEN/MX0e5wzFdnB5lUE30q
1jNSSDRrEUnhfMHlJiIw/UHNR96Ty8wer0ofxmNnOS6/DxvYcHccju2MCyC5JfExXc7aaoB4fsuz
X3BsT0KuAU8OrU/ypX7WhqtyIcEuBP1Cn+igIomIEXpQ8sKnGpV/bLETRIO4UEYwbbf1FSQNvA3Z
cMwfzqqKvnGJc79u802GwDVEdONLNChEv3a0gRkNmLiMeT+xd/M0lTy4DF2DlXv56mP+x9WhrEnh
ar2HgesWLQQVXBLBrBleoO7LggaPXTK57Z2QaGYIsyYLzm1NlDxIawX3/qJ01ZnIrlVJgtRUfo7V
K+qWlRbTMIHKlWvQ8Hqf+GxC4KtxE3PNmBWoKS4bxOmeZLH+gkYulN7TQqdek/mjLn9U7Cv99GHK
Tw02JRB9yzObE1Mb7ekJPOmAKECAb6YGGcBmJxefERn9Lcrj5GBO6y7/G5T3GcVxHoUuQjNA67+W
R0AY+vr6I2KFAc5S5TedX89Y9ihYkSdqfMII+AHttJXsygbAHZhMNrwaP3P9qg7Jqs23o1vNp7F6
IeNkVbU2HM4PFqXGCYwYZv84oj7huyYrDsojUjw9f6/sUxLonmU9TRt7G+p3qXhTk93SYZpNqEHK
oPAMJFK3iXOZVajEAwMM7xIYlxEINZ0FIqwmyFW5c4zoRSW/X4q/hTUSAmKKRFB4TgA2YadbTmSB
uM3vlrVL5qNqPC3hl1ads/ku/mhH+rBBGArkQJNNPBwHnxTfHIrjZ5Y6ZYukapWZN7YEXYSreaq2
Rx1pKm869DoUaRr9Tcn7F0ytuVXWSPNYNnJ1xwWw7ZCAGCBEWb9z2s0ke0iEGy30qRoiu2hTdh9N
CEAHdVTGd2p7qD9vgAgE3jFDB0/pugDBkvQEJ9azVbywC6zyh//AiLFJA1oFELXDSzESbyXJrbGk
IGlGthrIu2I7QsdT8MyvElvrHJKjiOlHV1cfLQz1QnZwpv30KMSs+GNhE5+HhSHydXmDPGzTV4Xv
F6MRAu0sZsHZU94HJ7/GILB0+SrJyjMx+eS1n4bpa2adngOxH2n8pD6XYXxsPLKYa5ioAs4SamGe
fSCiXN3z/xqm7wHJiViEskoCyQVfNi/i6jaG0wfyOB2GPB2/0uYlKi+tfGb51tOfWGLkeLxQxcyu
r8TvU3PPkCwJ+KLPKY/xJNxG2IBWXdjCwjnrDK39xvKJ+h937HBw2VK8TrnEW44E7tZ6IA5t/Daa
wRM/CwAr+jUF2LI/i7m+FqitCJI899GxRMxbIcHV21ukXlsoTYWTeXiGYWuWA2Y/FLDS5gu40mAi
4E0cdbKTR7oslAIQFVRWRnNGcQJVkQheA6k9KRUn+lW3O/S9iOG7T9ujFk1b8TMGvIkK4HNsPMPF
y/Z+Jq6yz0+N9FTPssvzFk67onUX7djN55BZsX2jqofSxoLlr9B3VrajW9nVnfPg9lDpV7Unh1sj
eXLbAfHA5q4eTdDyW8J/CKzJXzwC1FY5biPcTSSPWeqfmt8beR2+19INZZTF5zzNt7TLOS6fNGtt
Il+GcgDuSOx9XZ9MeUvpDdNn4SG5Vy2ODJk5ZLkP812cj3oeiN0udlaOh2Un2VePi6V72RzQxOlj
BQV720v1ljQq0h7xrDAI1dUtTXl0UVvw3ikT8M+rZZ4T424hWU1TApyTF81+7xNtZQFJXiLbJ1k9
oKkTgkjMUOjOpvQjRaXiTes62WbixXpTklPk2X69eD3OMjdZD9rasQmc/5Lin069JxbrzeXx+JAw
yuVdAqJgIyMKwXxRM0RAe/V7jICHIyIiq+ODcPIeCMOjw6cM+go+a90WZ8vYK8UejFtwGNglxFOG
FgvMw88q3pJtCVJS7aXs0AyBla9TGOS0+WEL5Il/ODzuyTcusZgSNeesGIjgHgyh7lDebCNoVolH
GzUyLcZsD+uso+/oBJideD3qr6IYzn6KH0+P6dBNt9Lc5OYB5AieiXYanqjF2WLGSUiMXZvqVbTa
LhTTmQSyJ+km1dnYSVJvN/1CU9Hs87Ogt299vm0+T3s7OVvpqwLKnnbd8MIUj+JmZSiuGITTAQSd
s8OZMzBgBnjKxkmIJdYdnIfzAT5WWsNKYyvhK5iwpNFRiNqRBWhgdKE2AAFv1OxbY+9wgBi4pj7x
lWHE3fU5ajoJWMMeV3aDPnE9KaDby1+IJmpEqnNreL2azmTDQR5R3Ykx40d8kHPymH7bq6IYDOm6
y7adln8PR+g50sknJXO2ZiBEXuZ6t8CusI1BMaGzui8mVOh4tID0lfzIxIDVMEgKi6cBESsE18h6
6UPjPQ6K9BHWX7P5Plcmq07vWyHtcC1gGyKal5SJr4pbbBlQwRZbJN0BFSbMlazsSSdazca00Wt9
NQw/loy16cDhivWGF3fYmNvBCEhLRz0YzH413Z2ZDaA4USs4w74q7xnzGbS1xuaxMCX2AKzSOVY1
rsF1nB8wjWnqc8oytNy04efBCWNUO7HymdmehExYXuLdEqTtNdt9C8TM94/ILk4/Gg3UzTnOGggy
ofWEsFKO8hopAdUVKJgm4TajU+O7HWHlannNcumbj33LEAFFJ/aKamH+YSDJUirb4LPld6Xd5eXF
aQjHQEzzwxHXJe8PiyXbZvcreOUFDE/7IYFvkzuNBvlirCMw5dEDYVmNEYJXj/UONZHcflDZ4sZW
8EUvIfcQii7fMLZIeDp8btOuDWnFYZhtwstDgrRYUSiAhedLD38RSOCiJIaqP6EEFxe4gKzdLwuW
hBD+1T8ErT005ldD9nOtvmsp5PgWumscbjwGfRbMH0V/b/OTjDR1LG8PtFcZGv6WgxNiytUod6Bn
wovjA2miQK03QRzZNo4GxObapaTOymb9sDrUV18q/WeZq5pCiZPbh7qvgzblcmQ0S6gtkjAKE+Yf
auiWQLrFMdc+1yq0Giin8D97vMyKsXHsn0TexcWVOIoZtr1AyC/eE8dGGcSKVK/G7HumDggddaLf
Sf1cz3yPa9CKeYV+QNP8qPINQshIyRgXb1SfpwHNBMyaOE4JFeGpFsIQNva5+6AGig6VZNkJwrsM
XyoeCIkyPcJU3ZrfndcGFZ1PK5PgEOJ+N1Z/dclX5cnxVrcuE+oeg59pfOrRjzgvvLBt8cnuU2u3
pHoCpcIGZEkcYBlW1EsxPakcfXH3bOufnzNQNQVq+gt2bDfS/vr1CCpLfYx2ilbfNUtqG0NEjy3F
TG5peO01ox1K3ckK6B+VBd1z1H90SEnMiQ8U8bnDr5P1BEKH39D4y3Bp8mNX+Vn7VxQ/fagz3CK3
779sZ6sy3TK/Ka3uEq7OGbzVeCteEyT3mEN/FUioilokywZd4XXg8ZLeOHPqmYCQzUM7Pcp13f0+
xt1YnlgqtQOzAnfrj2ZCgV4bcfvth/o8yXfB/icbuY5gGUANxysEJtHRNGQgyjVzf2wQGRq7lJNE
53/3eah4h4RYA5Cp2kab3nwzos8cYnDkBSZQj7o/4DjUWVL6QfSMp5kgNpovDTvOPN082X0Bxn0W
2oap5VEdXxzFT2yfVXyAyONWWQZMSfz9vBHrPLDQCq0Tlgmw0qReS4kwVAAyauA5G4ZTQB+l2RsO
Mofww1b+loJ9LEDDQYzXERUaiEvufndU12y6zTjvuuWQ4rUes9MQiwGkSFBFvrX1NpWClCPJ9DCK
s/bX9w4/W34VrItUAHDaSLbgfV5RBdTVqcYjWA+fAG6GtW2TVwC18cG+SZXcY8vbbNO+BFgvDvkH
mc5Cdq/16koDKC9oMfWk4lIs2y7d1XyH6m/WhfxXMzQJ4cjFJZH3GWot8x0mejV0e6a25NqUihc3
KTsVuQRI+KPMZlW98qFNj0Ptc5vOG4HahP0L1eVI1gVhskasELeeFmNngkyIsAuicOIWiqijLSHU
OJ1fUyS6492c4fboOQH+ZXkK0S1C2Amn34lLeUHGJTVPGegJq1jIXuYN86ZBSqNeaXUwaUGUmT6Y
usTsh7p89KXoAB0qTn30rk1uI4R6S4Zbteyt9NDKLHcMh/NpqI7oVzxgZRl2F7hJyr5ImMC19WoN
fm+vcWSZRoUE8I52GOBfxSaU9W/mn0pzWrbt7ECGb1w8+nO49xRc48XmgQTcwuMsT4WrdbfGX9yx
Otpt0D78iUeMqw9zk2H9CZeEdEpVfn62jRYevKAhaY6h7OxLpn7F9pVHclK3ZDYENtSYTsaHTrQZ
5JblE9kxHhIWQxlyNL2K85SLa0CsMP7F1ZaiVUHCDJ7EkySvjgrkcAs3U2k/kvNpNy+Os2H3Izhw
KDadkrhG9zkgsQc+jtl4DWrP1gR9hJz3E5UyYHZBCIyILWAIbY53G6vaN/7LAHaR9WT2udf6g9DF
9XmgIW8YkubYlt90tzd0nPTAltqHgOz7x5PJ3xoOqMdvHP3kiiCcLcGnR7BPjAqCgZBvMRU9uTqs
UxXVbCTAl4V03SAuTrKDYhN8zSi2hnHW4hJvENIe8vfV+geOkTPYMrYmf2IBZChPFUoBLlnr2UHM
FQcPBvVs/0h+I+eqKvPqk3QK7dKTzL3sw/YYfrNf9N+RvE9Lxl6bvwMwb+Gsw04fpj0wKt14JSYt
D91mw5DHxDimsieiFjDtAXL/g/3AUti1un7HCrcikEAsqy1KUqd6asvf+aVRL2W9HiEveRYUupTp
Cz4aaP3btwbVpvpiuex42Q0UownRHX3mx7n8LEg2NjQIfUrbaANKrwYC8vDbcehHgQyFE8Plwan9
a0tbRmWVr+lBxTOOc7ZjCFGJtZ75LN0/kLczMDMX2P/GKkO+IFY7NzxhkrRTkfeSoqc821pzsbvj
fEkDVJ36tg3KABiFax+ry5GZISRE3aBmyd4M9cD39kIOAmESH/xu8nAMNfQWaxLdoW1Dprko/oz7
r075+IdOO88dojXSRWicXlmYRXi46+QSrx1XHZ0DuRacX1faoDAFnxTpSNst2El1rhG8MjMxJBjZ
eQqBJRuUjtkTd1EKNJQTOx6DABOes2q0TADeEjY3IekaUZ0oxjH/SBxWeXwXABhIZwii8NCTdmsz
oKUXAwf794ZlYG23+9SLvGTBTfDjVJ8J+WuPHbtyltxGhTz2kwCU+CenodaIkbM7QCmXPdCf7tIw
kzVHphvMyoe5u3XFe1nsy42MyCGIf9UE6pcz59PWNkOI4ubxnfQnqXgG46iN9fxJkLvBmFq/l9Pz
yAYsmGqh60zGT6QaHDca4jTA/PpV0UM3OvTh4tq0POue7fz82/1B5FPpL/GJTDGhsHj4UKgzVIF9
UzK1HuBQsJFDVDzPvPzSNZWvUnWc0w0DnolA7RQO75LxoRKTLBThsR1SFfjzMD6o+74TK1r2UIRr
yR8awTGP0p+YDPPkR+7O7S/DLpQavZ18a88DQJQ03nvu6cW4oRnWCVIxd2Fy0tSzPOyT/J14E9Q0
U6DHJ9X0ZdzPS8jullxgD7gHso6Aj/OovQvypKXaKmbsNi2PVA0Go3yLSZl2gmMiB3+opLv3aG2g
1UeWoR9TLrcaaifi9WsQDfUOrwAgac6KJwR2i/3Zyk9sM5ZBFEcwgjihCaw8cjIiHEPa8DLHP6oi
NOH4a15r/eQUWzH8TMVViMCQGw2UIMRXE3VyJ3068z6r5VWXPydUg02Y056H5UVivNfpXtTBaqhe
a4fXVtqZj5uTnbLFABrlzRtvwIs4BKCEN7q0FkcAI6MDa9PUwfRFK2VV79oJSOJQx3/SeJnaVw11
n36u00u0cPNtqmH9KBlLDtnsww3lDnKCYXYLBHE9FJKvuSrgndIekhG5Tbim/G2RmXApkbz15j2J
/5LHywiVQAnGDHzJI9IYsGCsuDr/HtzyKdcxWfq8QvziUf0zdD6MPQfGZ4tAsc85nevLIrm8b9Lj
amoXSX4mTte1EMcLxW3W3k2m8zg+CU5OLENO+tyiaEy1a6RsOntjzeva5yKBJb+nECts1F2F68C8
ZNq9mxki0q9k+El71OUXWAC0TqxtE+Y3o1Fgh/9MaTO0ewXRMzgvleXp1infxZout7fQuv+8Tabh
hT5whfHRJMDN/S9athmdxRUb46Qecq73h/SZTp/lCZY/0Ri33a/K/BYUkgWGs0B7WdT7pQ09DYCj
wrbYE3aQOHtNSC18kk5KtDjNvsjemuq1x2RZPg98NZryfKnid6u0/RGMXWXW7v96wxLPuUK6VBxQ
KgXJZnVByyzTHYCYmjX5goi10bRyOEURT7ftO9EvwRM0bq0bdNEokzEUYm7p/mLea50BpHOe2Z2m
mBH8C9eM1QNpKwgthFG++nAIExBtxzUW21k9ScnVqWHuOQsE2DwiCN917aVKj22xLsqdSNTvuACm
AGzDTP0Z+1zF1SIwEn3c4HUQBDm6TYGsaHwhSoqfH2VSN+5CwAIh03D5vNq7rKbe0nxS/NG3Hmy0
fqkLlOXP2YPZhjpP6FVQ82h6mkuOPIw6gvrpawY6sEHVEyMGVCGK5AatGDObTutovAE/MpoPm9TH
Mv9RWG6tr4Ei6sn61jpI6pVWbcHwHlBRkcQJjyNsiU/cXg4Yc4ySBuQt0VDFbGrza7a+NMACNa1c
VTqLUECjegF25XJETlu7zL71s1iuB7iRqfiIRg1urqJrqMUbzNcIK9zoB5hdylqnS6czqK+wP1r6
Wq+3ysNxBwwSSYJZof1jQ0CKslLq3LPimE9mAkolWsl0pebV1gfSW/bLF7+/gB0cLhR2bTkZeQ44
QhvWipVxVp0LESZ9/1PKz0PzVki7qtvEJFcAYyLvgx+lTzhZO7250pi/p+JoRk/QB64CzdNzNDQV
LxUkjtyAvSPOaHApSvLLHF7M4jdqGHdSypJ2fY11BUkN3sI11dhfohyUx/EecU8M3JTtQN/txAdD
AAvldo8fsQNbnII2aRsKxHDI75z1PxOwUap4w/ghMV3COCvaFsF2pK0JErUDTOEg6+H5n8JiuSSM
pQTN2ODTiJFk7b0F3wmfoFILMqJmFnzZt8rYtTmiH0XnhzS3NUSEjYjTLRvghHyzxTaoDUXt3aA/
URWO5beh69fslB6ZOA2/cUsE3L8xwGm2jzDoIY4j8/6QD0JSWKUjLGaB0vwcard4Pkf5h+G4j2WX
ShLDMoeTC1mNjNSNfYr54A+Jfdh1CJcEyeGZ8rj6/W5MFCstKSTywnQOtthP4mup0isZqyBjJYhq
bF177Z6sfgemf1zUyIbAjdb1Jt5O+iWrnutwnzonlJp89OThYPxNp0EADULKvYR03GZvVvyU6N+d
+rQg29NdwIKk25jZWv3O2Ow8hCw5dhfPJACE7gHI6Apl6HiztIM2BDGthtVseDUxXo12QO2PRh77
TmdBl3HdaklAqS1+QEgkJLVYTiCMiqgLVGXBNIjmlWN8V1cvfBWxw63N+dJMbl4ji52Bc6YXGj4j
vmjoBx+iiQGGVRDIfwToU/qbwy0qihs8BCexl1qQfd4IjYc3i10KcmATBcPwO1bPCeuHbbpV/vSw
kIcbV8TJeH+9BxtvJM4npupGXuklu7LPmk3aBCAWSBsiQwb3EV5W+5j0txTiaOg0f6yf7PnVJNhR
Tkhk+c3jfcGk5dNmVf7QPYUwj6e1AFFgxJZT4IHVK2ErtUoybtxsxPNls4omVbm17WXLs+b16kkt
r1AiEP4MWlv7HWWFONDCmk/2Tqcw9/G5IuQjFtxMXOEmrt7Sgf5VTDco/4hzdH9FN6mefYbKb/rg
TIpRfrRHPj1QXlR8B7PZGDBCcXxGBNW5k1ZBBQ+o7Qc/s6zVoNy0Bj/ndLPKrWZfMSY0WB0inazF
WzHB+0GCWHckuKSLcfQ/dkQmEcn2NndcXXi4vcwh6VHg/7Qbi0+u0Da8477NhC2OQbs54QOEfebq
A+aALxC4oM6tWx/VgG7Y+SKtZRxdfm69q9kf7Lz5eCVOIEKuL+tXe6CH+CBlKKh6ynci0EI/5Pqo
csWnwHwdz8wIyCkrwsTDn5hq8wEPIeJKXfrRnb+kfI6IRODm53PVHmuC31aztkvR3Cg9Z+Z4T9lQ
MRMvyouYGrXkI3MZWdrLD9qysmEFofp1ujUw2ULQlU0nwIsegQgdeEuAOkd8EV2NU09XCdEhHaZ2
/Bzg8FsKMWTzUDjouYbjjPM6LXDsE91UoFrOME0v+5IzMOZkgWttfKJfxAxWpJvxzAmDqSlcXt7j
lY7ea/UZo1zjEqW8CLkyuvJHZXsOJ3xtO94gURKlZ+52Etbuxo1qsPjoXUG1m06kApYYH9ho1Cc9
3PGWS588bTHDuTP9ZOAuDoBXDJBrV+13uABrt8QL8dbH5CwJ2wihWg17CJLRdynljM82U3VaQAKG
ziJU+RUFN6m8tOL6ZPIIME4dN4I46JKvzhIOUzt/aSORT+QAZWCN4VVvFyGbhzpEGIcdMjDDIhis
q16Qbog/jYayb4LeUNsIwtK8TunbJMgSzloB3zb4Y8jc51ssp0+edV5dwA5zD1Njwuo1XOFZLC5X
rYa7+Cy+IgtMr/vjsuIhSvz2MTPaqy5l5PQQQwZPYB1MqGr7Zs6nJYi2rfoq+UmwGEcBZNRZEAbc
uvB7QiSkkOnTo8hIuRIdCWELV5dt3xPxQ3DXF0TBgZmG67D5UCVYFg3NJYk7DcatSx+hc7H/0o6A
Bu0vAnJMX6zHhS/NI9Av5LJA+GGvnpvwNLgh98CnbnwB29NLhYtrH3pIlumzJk3KE/06yciPw/dH
/iH+vo04NGKkpRBZDBud9ss/4bnDCwbvqVk7O9lPBlDlCCqmfszaJZf6TWlZKB7aYFRrpHH7Nkae
cwE29NiLXcXmKI1RJ3oU4C5kMFco53k4BrtYmUzeev2sfw7mt3BWm8lrgdmPT0aG08/EScHr+VI5
3OwlIiFWMzAOUlz5SR2A3vY6oCcqy704CRqLJCSf5HTXnr/UkU+COorI+igaiRsYxZL+JaUXx7g8
9JOUHyr5zyqfNBFnBN0ZvaX1z9TQaJfx7Mb7Nr9QZduwfJJQUu+M9KnIcf8Gc3lgZAagTmTWUT7H
HC16yisMlMP7/lxXx7q+9sa3zR98Wha6bXngFQF6NewiVD+LCXjluL3GkMXtyF8hXFM0ajgZluB9
sQ2DKLsv8Y0gH5r+cL2FwzXTBLhKnmy8kE8Ae1gT8ICsh+7cndVjCOIGaGONtZ1U6yX16IVc1XAC
j5NkFCSLNKuozXzLqjko58CWpY3I+zJQ5JscF/wKoURewuiwVzDbk3I1wfF3DPMyw1XpftsCJedu
S0gQE+8PLNiM1hZBV02LIRQiN56rIDEhIokh7N0KS7IDEe1lli+UXItT+MhqmxA0jzZCJXkhFc5o
3kLlvdd2ZXOBqNerG44Zy3lPKd2bGmk9P1g8hnilya4D99mtI7bLsBgwn82uDcEUjq+4CQGOQeQ+
2GRJswJhZGI84x+usTnzM0eYmxNoYFV9Mkzpn8bbWIDkTg2K2xKSLlWHlXPQ+hYqqV+xBpn1XmxC
4YJVaFfRWQ9n7M7G0UTaBsfTqpvqcUjlLeXrJP3KL4uxIa/XtNl+kYbyTOrLh4UUNNsUW9wc6oHg
QbEcYTKeiUpB3NnFa2votk5C7zKisQ4mfZPxI45cnLhm4br9UfwsMkc+w509gICiih+qDHOvN9jv
rHvCelDyLYt5WI1ZFKV3qdqkeczY/NRKd+Knxhc7POHQHBMiMmd3dNB7O4+VY6L1p6Ray3oKrXOf
ZgBGWzc0GL+wPHhytNXrz176qx5PwOFFeRnQckQA5QZSQQUmFsjAH7tjaCEsP43Zp2ozcRL/2YLZ
YNcUqiqLwbaZf5lN+RrZdyF2zc+qYOHSjjS0ekPL1T4kQCw1bj8i9k9N9hE/UMqAxA7r3jpkw19V
31XUHuRj8WyR9TlV3oXLm5Am1OsEOzJqwcKaFMMHshQ4eCFR+fDt4w1iTiO8ZKOGFU2d5KpUv7pd
reYSx+jnhF9w9TUWf5jeQRJ+Gv6keXi25rv4OhrzZUyOFTwMZctNoKvYzHbFfKCOD2E3+lO4RlO2
3ZTjtCHs9zFwIZavDclJEncUxkjkgEWy1l7JmxDHqSLt4JwdclyIzgZHfikMfCCnPoTpjPDEk2td
Y5artmSaVspXojFWOHtJ/myG714DfaSDQadrU0Q6VRAGlYWEFEVkFH/b5IlxTSJNuWfiOu72an0L
1WNd3EOEBCGBX4KSjbhqR/aKwickEK2dYf4CtEbVDSBD56antN05kQKLbEtkPRor+Xu2P9kkXa6c
PATw+zbnt4f6acidZzSvGswBATnAkvNhcBKSCgCCEK8K2DOq/sR3mkivZE+6EzYPgocwUW85nvki
umknA3/iqMhZ5o2NnqzzGvz2zZbeKufP1PecCqX0GqKr+I+k89qR3FiC6BcRoDev7b030/NCTI+h
955fr1MrQAIk3bvSbDdZlRkZcdLK2cqaPvlkpLomhINC0Z6y8GDmfPM1HU0Ek2QZzcNFCIiBkYyG
dx5nTuDtNWttGe+s/tKpXXL/MkoIDuBwZghc6OISpsQGuup4Ueg0tAFxM8T7GN7sdMcfETJQiB+x
pWKwtacasj6ekkabQZSyfHSYmWWvlGod0f+iy1jjIWs1mpgIp/xPkOAcx9FB/RDb+xjDWVxvmTJA
/kkRHUMWFQdROK1l/hH1mtpehY2JAz7QOdD2Wn2zjL+AiYNfnxmyuB5YMKyE9inodr579qo7UTQE
77lLm2PmEv9dOjv3BfNOOFJQFhlMcBVE2Zfb7n1zrzWnEiEo+Ylgmg6rqqSsrO2ZVgXTRPm1ZyBL
3R8MmtOYdjMMcpw5QH5CIQlgdzaO+CVFx9tWKjEqwn0p1swaw/NJBZ1VSJ9apU1K66M3XuNYrlln
gaVynKc2/pD4BsKbQMAMyTwpyK/j5KOjwBOeGpfKVwkcVLu4RKuGb5+DyPF5GaLRYbj2mwd/jnFT
y5vs3p2/YTHMmLFQRNYTJkudkP8cd0utzoo4iWNjcmlBwr4ROIpN6KEsOgbzgb3AYARkGhisCXyY
8dOqM1PbkJII6aUnurljUC25H8K9brUPbbyoxlPk+UZOLLX+JpolGnb64TD5lPy3Pzy6gajWVsK0
zcvBQ6niDq7slIqAJBnRe+caVCST9n1/toZwmnTd9M60Lvir8IhWjzg4p2UAN+NLT4A9TXJK7Cu4
cMwghPpW4K3dP9yM0EnBK5oMzYZbWl/l8hNhgTpsMWqIYcsOi30mfwRczsPd2Nb2ueCK1nDtkUHE
uc7FLB3riyo//erHjnZ+Oseju+u6ZdAK5dCbmzOpvPrOmX+LDNqi0CeYTSYqBgByjUZwhr09s0mW
uB1j85Kraa2omw5iOR5dqFjENbjPpgp39ReMbf8gdwcXRorFJJBBOAaJhd19VGQ2uajEvYxagEVr
Iae7OIa7y3kG4NP7UVlp6pGHFYJ8b54BCXqTk44BVtpqT0hBpUvY6y27B5mlSznvDsK69G3VH6Nz
Rz2tmbXYdGD9eCjRWFyU/0ecnDuExK4k1jHeh2ItDatWvSWE2cJyYrCwoGKBp+tdqJlm1QufF8BN
YF7Z0pkLl8eoXAZClcjsau1MFbWdOQz7U4Ox8N5Wt4Sb9eg7V98WzUSB9ZH/agp7jJi/CsImnIMg
lMNdUq1xMrU5OzMPwLEnJWFaZZXFeNU5LQ3WMWAGFN+7FjhTTV8YwdpNX1XjTAbHW1moWMLwW7t8
VdKcD06UXRnIAZE1x8wgPYVmRdphYjN60N2D+CQ89ZVY22wEMMnUf9hnQTmruldlwt+k9LKcrWvu
+HoHn4U28BumJU61EK93zVzClkDYRXMNu4WUH6Ro3vQPC3cLjPZJ5L7ujK7T8zDLp0q0LvJjqtJs
HcVvIAyebF/BC8agV7kzEgMezGSDIwNji9V/96sA+YhmHmvsCTl5GkFqLKRTRWYDd7wCdHzM577N
fIHufxaN55hpzgkNTvO4sx0ekORLMgAnVlM5eSX6JYEZa0CP8vTvtDpo+XXUP30sbCqeuOZOQYUX
RPoA9xZ0MwqhoF7ovODFvp7JU2lEIGFRggZa0wHfbPCiy1h0R+U31y41uf5wnqImuwSRovimIOBW
+cZuTkyu7qB2J4bxruR9Sp643g0p55X3MRQPFa+juGtVHsZUw2FrYF1Hqm6ZreNNwBnHYVpg9Q7z
tZUdDTzhwZLFFBQNDJnBAjK98bdhMqvjayKj1U6/HDsETsRJPpSU3nTv7qcT7iXeXGRbvHYzcAd+
sdH1qzCuyMGH+GydjvBReauDLychH4hkV4KdmUF05Wb/HPK3Ym0awDfxu1RX/bAOgvvQPZPqQ0p/
w/qdGtxCzBuGcs0KpnnIthrviJuK9NG2Lp4Z+jT7GP51i4oKsXvfsb2poT7mbs+KE+RDr/yxybSm
9W1ES6J5H/SUAc7bU45ZsTX0AXX2k4XwLd4muXnL2RbBgQs8DV6l6e5brCL+RkaPD/UdJzee1d/C
no8BIdKFBRxRXfmi+z9V2VHq7mx9y2yAA9k5Tlb2hGYlP0b6XyObU5so4TdrkJu7NTfm8PzE8Nf1
f7r+jNlzFB+ptWmdW0GwhY0PqCtfPGdFgSXZWroBfSMfQ7UR4pCBT4KNHTRZmr/ATzGIpx3XQPEM
cZYP8aFKN2YuJt7t8BQvItGPAR2TALMCjYoOREe8td4hD4SkPAomra3+wzczyocGR41n49pTyUgs
lELcYFs122vJMhyPsvbIpatGtiGiPsaOwXRpoQBHNObJzjA+svQVj3tL2xMoLKOPhCMst8+4bmCv
LqkYdHVpWhiMTm296vtTbuFccBZRfmcFQooTgra8grn9fxSLAQmHfRJvhP5fczzpxkJsfInYPjJv
6k87AzxpfQobJE7SxlxglupYXALSSTqSPRiIOlMxObtQuZYd4KFXVfLYCZ+omEVyfM1Hg3aFNqIK
65Wa/fTmO8fbHCG+zbN50pz6jBUp295ciSRf+KmRPibtC0rXXQpzcuTv+3YptUunZdAIRQNnce6d
aixQVD/f1ke09bStSPQrNfeG8N2tbXnlqatOn6TlUpPfrMdw6lMACRvXDoDdhWyzgeSeMVfBWD4p
8b8glYfq6pdavyakJA5p5nhW+5t5V7j7SG6BzASHuyHIrraFIZVpRbWoHla1DpHYvEWqXizjSFIj
fmcgSGQUcQSowvunbDr2/74DdEj5COMWn+ZjUJeGSpFCz7Boys8E+y1Y7v7AoLZVN2wgYMKxxqCL
lYG50zSnNL2z8WeqFyuN1VLltm9+KeEwkqLs8sMG6SUOsf12CBb3MOOi4a4yvWCB1gQj4xAk31wP
fnKzIP9I/5grUbdj2oqnKkTvVZYjHK2bJ+9zHmKT4bDVk9JkQ5w6sWBcK+UZ81Qir1JZ4FSlaOcs
aGJqa2+BaAxbm1Z8nOreX9kehDkAIgR2bT6nf9fTUWhgYfqy2L0gMk0jcF6D2FvyMjqUKCLXRD7H
fVJf0vzmGgCuvutSAKwOOSZ1E9Wu0mHvvO38pGGtljYW+4P8A6JmEq1J2PgBdLFjre+olZKKQ4hg
EinefCl/ySwIwr7hCOID8B/WQqAA3qABxP1P7m5tKnEWMpSoSDLXTs3Qp4frwXSayi7FpbIvA4hE
QhPh9cerSI6Wz3MxmscevBDO09xcZ+3O8gG93R2qAigDOVWco3IVMOzXDhkPtosJZYPAn+Pfa9DG
dIQz0c7Evb4MsksTZaQj49lYPUGJuclbPNAFGz1iDWFrDi3Rjk9NBSXOT5H4l4I26CCnCRZrORAS
qXZegQxx0tgvWr156ac+YSVm3RyQNeZQTfksG0IBy6b58whZUyw5s7HGsYzTgdStmKam3lXj0/Gd
U6+sh4W+cDzi8hneoXruWY/fb5n/P51h3P3owqtR2vOy+3GZgeGSnLU45zp52zkb6NMhm5wSTNXO
T2f9iZ/BhGnhFt60qs5Vhsw4dykRb8UMz2P2LfrOBmhYewvRKiX1C46ynO/Ip8MiUgdYOQ6vnLYc
9HMv3Udgzpb2GOKN553xKNryXtNEkhpJxNsGYsvFUvc26Ha9cq+bR+w8Kwfz6TWTD567zoO9hXg4
LUHIrXGwTersJ+L6HqtLoc917ddK/1INPAM7exZ1/RkWdyd+q85NnvhzrzmzsWE6LFhLmL1kpgrC
52jia7D6lGorI7T6bJq9Brwm2FohbemCdJ2b3lu0AaVkxSCPkcajAXJh6lknzSCIse58oJozTMsz
wC+cskRZRm/eoEmh+fv1Rqcm0Oql8c3IFWYNHkNoQCIwbs55EaxvJCDUXFw57Asw95Z9q5JL3H0H
wylTf7pAXdfVpS41RsrggFjCo1tfcbcb00PFpDbm1hsZEeTKTb6a+B+S9b+rk8mYdxXkq8R8GvgN
+xUgaR7pA5Azrbza2a6lfSidfAHwBkgWMrLoU9TmWyewMTwF+6XullV7rOOzDAgs28lIoIhZ9swg
+hF6aHqclW4q4MsGxRcvZbLkvg7bQzvsxgq/LYspE14pdDMZDNaBI8CkBsNYEVx8449DAWaKpa9Y
YeN6v5wGGOp+R0waPaIuhYpLHFL/bamZR9TDjsFjpL6gDRiMIauKyq7bRtGmGdeEC6bBX1xhInq2
LiOt775aKwzryMF38xx7nv6M+RfrpyF4S8lW5bDoQAz21xYFpZCpZkEt6NhunfRHck+5sahG7EgM
v3Yi66oS2inWrcR9bXFmH/7ZqKQb6tE0LWBvLpp4q3prW3qoBntilkQ11hGpLwM3R8MLFJ+B/GkN
jnkBpT2PwTFDAqZJEAwPcqYiCdDJwPp27NFKd8EAVHSJPXIOcSJtnx1R9yrdWsoOVFyZ7638zAZ7
xgzwRfGa3tTqwtQ/J3Ju4TefhcmCOxSfVN0d+vA4cL/IDQtyqB0ZVEO7+2ioGLPiVlUfA/V8dbHK
i8MlqqmsbJ8niHQRHh0hVBXSxVDv7AeymkPgl9Okf7U6B9b4zZhfQLtr3DLY8+22Igm3gd5urpG/
u/bFhoUpKYUUqQ9hgnQgLaFWnJ2rO5AvWIUYhPv2bLl/tr4f8UfnHeY+TizZ7yd+flSrRa5hTqDu
Wunh1mlOTs/O5f3A4B1+O2pm1D4jj/OuOtg08io7JtrgaKLW52mNfeipaWsp2yT6QSSwx3KpzpM5
sWfhWfAOEl6HUJgK6C+iRZIuoaOL3IzWPy1k1ggExRRLTIbqDOu4247myjFXZnpSin2IVUs6mXRw
OWbzh2F8KsMlkdapszXgd1UIpEq1kPwCGpQNYAPPH5HA+kBJOE3NT4VTwHJfYl4Grhd3qpV+BN0R
SMdES/ZjsYkIlcR4d2i95512tr/+fYDDlUjtnP1/obuXnWvXfkF64YqR3D3W6lTB3oeVOV2KlkmP
riLPHPLiyEQ5K/epOF8BVpcKLDKvBCdjt7AMMnpbz/8RxLkSMkC2SclAOtqHV8lL/NzOpqpxRsE+
d6xpPm+So19d8kqkhcxNQ5RjUJ+6+13Zv9hmZjWGQAu7tzhV9PrIGMQOaWtn1MjQq8DYaj1qOoll
BSAiW5hcHMebXmNQfql5YcxdYj/yZx9DT7VIDNFfyCD2+LZ9WDo++0gaDCwuj2WvQ8sgcJLyt9bO
7jd+/9PZBeo0CRp6ViJmDFVKmJwiQp1sK/sw9tjDZ1SlEU+Vu8T7QyqJ/7ZGhcB0I1CvnrLVabht
42Sy3Er4+TDKQMfl5818sAYsdpq25kYxNwmCQ4o81qCb5R37ycARmgsvWWek3eydOEYrZ64sGM98
1MMzbNY27VF/gxUZSyDtDcZKGmOAceB43FO/JOhveP3jEmT9mUHDlPNFtnY52x5mOI9b6+WKRh0C
FOOnuQMNWYYru9UuavBIyQdZxO6YMgYnqH1DcMibRWU/8NBgu+d1JNLqDBcluEGXdtBNVd895OqX
WNbCCdRQqsASaBBLgT8l/VlqDnL0wK8689GZwUxFW2ylgXmqpv6CyLhBwNyYDu7Kq2codf6iXtn6
waftXun2PIyO1OwJyI0Gs7GME0bcEi10TYcMHVeE3gBPJOGKOdqwfSzCYB9fDM20AKQD1Zj9xIbO
HdXEJ914xhmvkoUdODrG8Q0jBUxfFQSoC5TA2vlicBExhodKRZEMTPifX8jnlY4OTb1AsaLLS2LC
BAvPffQaUN7D0KzAQEU4mrpyZe31bG/N7vSH9mScZwAYmZUQlmF9zrKN0II3QDU0ivVs0/o3G8u7
5Mw6l61Kn5gMwymCZHAWvTyeMhVhVj2UBlL5o8b6wDZoaZX3O1Hlk0SVeNt443k4x3YjDVswtTyM
Gkw9+GmGtXp8sioQrqPcYc4+xe0yE4QtqETOPU4WIv2XX7qMWdGaW+P9yycxOjeUIV4dkNlwbf8B
+7DrArVlEGlhn8lkkNpzvz/BWyDK6hn2NCXinwG2l219bnIzGlrNKoMJdfSEVnIBN4/mmWeydVg7
t2qjMyOTpwYfnOYZEyO8CM94Zrwh/vgdhSzWEzkHKJ+k4dxZ1u8HfxOXdM9CkoWk1B4rC/PDUusB
I8EOYVUN6Hmy9aSrlWbJbxsiTZc8h3Bvx1ss6C6YA3tlY3QyLyRHplXNxG3n4ZGHCJ5omwAAscGS
ygODDPR4WT2EFUovM5EMpEeaQ1LmN4BCHOPy7yjuh1mNHUbIk1hUumg5Jh8pwDun2gbDRgSQlWIu
wsyqvc2rc6BtOGRyB3MnCBse1/Jekc/VtwlFusz6yoJ2YeNY9Gm4BwY6K0b7HFVqe2YXRz5csiac
jh6zSAGmYBghGZwXmOb/t0YrlER8ez2EUUDq+Vx6kFJuy+V4gxTp4TJN+2upgyvx9kH97p1lKxKz
zB+9d5oslPxoJhuWwxCRJG+KRf025jMhvLjJTKLGV/dR/OwYagIqUJWlwt5Mmj16RQMUlTDzD8qt
MT5EFiv8zHB92+NZdHNWcJBm4VRp9x42K4+lIA+vWI/Kynbv/SNFdJWOknsti63l7GRjGYbEnIFj
1gOGi0ss3Nw+Gkz4fAAWYPLfa9+BczIZNEfWK1z6S0iHY/BTSBxtmTntpb8Ypl+2KhpwjhiDq5z0
nnNJ5a3esTuQLg7c7kEe1o48k4FCDMLrp+yb+r3nY6ipS6vyBPYwG84Fu3x6/RjGexmLrX7C/BIX
9QQlQFy/obbm5S2KT/bT8FVHDAw8llAJvJjP09rNRa4yq74S1g6qFP2cmuDQMgwGqL0FhaGXLWsa
WOGflI4VRg/pKn6DDSSBRF4O9tNjlWlA9FJNsLBARYxWGNCbEm/jsDKihaQ+dKQAlqAI4aXYWVjJ
aIQsco7+mn1yk5omEOdZG3CXtU/dhwjvHsNsqcFx7R0iEMT2FOxuAAbRE9uYG8o+mjNIedlTiqKp
zSGKMCnABUJJ4j5PiFMGw5LRGFcpCs6yCVbsDdbKM/Hmno7eLt9w+IQT3r6OolZpGZMaF+Fj7p1v
0WJ36wJ+R/WpN908Ja755i1xz22zbZO9ot1FbBjF1ou2Zr9RdfDPM/aujPWvXnw05tvD7ZBhtlUq
CMxIH0axGPS5YX4MDFNB3/nqUrRtgXER6SW9mEnevnQOjLeXFc5jxjpgCkSdrNjnTvlAvLfwBnjQ
+BgCc4QWj8xYdOlv0d0piOIrlW5Ywz0Vvt4g+KuVS+A+kt8xPL7ZRNwt8G2m42/W0tYIO+s2ZHlD
ug75vGTWUSG7ac0mT6aVQwpMZli9AUwFERIlIrNPI5c2Y0BWbbYPumM0OzM5whqJAGji2ZHTIztK
FjEPaV9dZHcP3U94umCsUUfzywLMKwsUWHZx8KjxVYhSTlN5xfaCDoUMnROWMXC0M1J+ptKrdm4k
mA2EB/Wa+q8KaKt5w2fQiBs4IFmOP3qj22x5uMvRuhHSgImbtj7HxSbFOgO2WKeqHt5ZhQnVmTFf
8n479q1YoBzx8whrOIg4ih6L/4k1o33IkcOMGooW83F4Wl5wEPWGHL0Z+MP+wLXarRH55+x4GNC0
ml2iLQsUZpWi87vyN3qOVRZvV7xi+uMYe+CSk7rYiLwi02uhaNPim+cSBIcSAi3WHlq5rhvBTTbi
RZvwA7Fj5K+c2dBn1XXsfZkCP+LtKdb5A2K70bA/cp0D5uyYyt5TRWA1GQRYt1oFqnuzPJUZGsM4
7mMPETnMsqlKR27CEO4cAeDCxbWI1rQKLq5FGvrgJGsHteZ1S6F87mwgEEgXvrEXgemo+hSPeTTn
lxfdnOYHNrKaMcQAuYh+XB7BuAtxUwsuLCigi621kwMEN6MK0DA4QLISk4VQ+1XrS9LR6DDCxrTk
r2f5LkgPhnUkuMiq2LvHVI56ZtoWtFwSmV+LZgX6dRk8JO1Qu3gTO8bqn3q8TD2GUwFBKBZeg2iQ
dKxIKHLKbjCZuSB6FelPCwdJ3SHJacHdNy5ZtDLVTSFdqwxvxcbA6QI50t7YCUYfbY6uTFqRM6MK
t3n7O1D/JuEhbnGCp7Sj1lcZcUgX6541QWwrEx2WpnyVSQpG5hVz9Vks0WoZmELb0oOBeIn7KM3i
S1WYdbIOe40fjLFLRzIy3JYmSKm85EOcZZ13Kw37UEnhX1MWn2wu4a7yUn1mSMppHEXqiFoxSeU/
TXdOfjI+EhkAVakAaUDPV0P8Y760rbmIy3zNuueDYq0GPXt342fHNkmbL1fr2cvlSQcTlvyYmc8q
AY/mt0sbPccvvG0G4z5Mkn1JJRnIDSNV5Y5ffNqQ4gcT011snKRgV7EWkn9LI/ZuELIsoF+4467z
VS5TYiCFvnIYpjQtD1wZcWgOC1rrBf7/qRpo+73fN4dWbg6Woyy93L50aiIzcGk4f+c53kDNl/DN
EAhto4vfj0tJ0cGNOks5otyU+qPKLBJLhp05kImsRVubi54+S7A2O86aUq5/bD1k1GCdLUfMdugl
YvafY3xz8I0NSba2AvKiQP6wmfuoTmZ+KVRIsQMsOrMHvtjPwwyajDUssxGfC7tnXRvrFWhJ1yuX
+cgEmFFUrb45jKW2WykJOwe1YdPJ0j72013eBiwOG1cxNsEG44PicW8yRRiSjt1rDi8V1h81WTS5
tmzoOQsAr4FOb5xFpzGx761D1KM1jVM+dns/zJeGB9gXP7IVK7O+EGtzchq6Ea9hjPFR2pvBRk94
IqiwEnJvtGBO8hGTPum9/uARCoK2uTNgCMhRMa8tmKJwH8UYIwuVc+WAYWNHGeuJFxGvUeAXu45H
g8IEgJ7KTstiGWYWwTOwRKDt4RYvWhuQFuOLUWFzvTABleyiUbgpFTLfdrtT9C9Jfo8AVXJx9vwo
FgAbixUEFTytiqEniqlLRaFzAUZUSgxtQTq+3B9RlsTYVgzm+v0p9FHLGS2FuA19gzYJZ2BkMyg3
GPtBbWRuoaMb6+HBiT9y+qrBoXNm0UZ/kGr8DyyGHE3oNKC1aoLOBoKqyZh4GPGJ1TCfk2gWNnQ4
PXhXxup5ok9VdlPY4MIG7myVcsP5cvAuFWwHU7ASdhgUxH9Hp8PKnZdLsd/kzdyPlIlB4IoT2JPp
jek0g3HhjtshfhVjteAHnbNmcx4b2OtGCt32R6/RlJBJwqNt7dxgm5L6QEylUp5hTdIqZuucHxZ5
hV50o/7NN1aWwg4wJpesraci/GzHC0V3Ej1yMr4NO8gCC5Md2gQ2tEDqZp6fLCu2O9h8IjFZj5gd
ABMXocyV7ZCMnYURYVjrANy8ZF7h7dQRQqREvqMoNhyL4uMdBdeGVQgSDHwLd7Wl87HhnRc/XEBD
G2ecD9qzZYdRJ+yX/Atzk1IlpA8VlpaYbYMMxthoMnhY3ol7DNRUDby9gfg113WbzbxOmqsBflu3
X6RY8EayAla6yn3GjxXyGk0lxuwci0IwUJWABlLxs6cKwFRClAkQqFZUajxKJXYt/AIQBPA8tHzm
errSgHrlbrTTS2WelAPdBg0cwuC8MK9lzhws+M0AH5toGCpPuKB7GXUyGxnnZmIFpEMfXfEBcriD
LyyHS1DTGdOJKBayGzbTjM0ZDlaHHO+6BcXOgmDsUy/jv6r/9OTLJkos6BSVih7MsFJUrMzvlfhZ
tiBntS0Mrxvk+opOGCAQJWL6LQUoxUjkSsclhqKdV5SGFj6wfqjmHri9+qtOthYAtB69q2I2J3Nr
Z/ysGiASTbZWXStP7LDGWRFOCWORasp4U+oSF+1nq7x9D5Zowsd87my2mNJKVnO1JxYyshygU7dx
+VGbpMIYI3T1u3OfbX9w/HvsHHPtkan7KvhQihfQCru8S/Geh1+jvVR6qhSDhgWZH2tCrlIPVmAG
6D9qWoKev8/6RVPpXBlYKHp347Qu46kfvQMD3P02mNaEgio0ETl8xNwzucUDRJ7ynPKlJNGpL5jo
q1+pjfYQK/c8BO8Kc4SoxSyEpOCmhA0ylhJg28igiPfyt6BaMMw0zL0CUWqwgB0P3KL3NMfUF/Dd
vcfuZJmfCW7oeHTnIvzh6AG+krcBUeXPV29No0C2QHPzEWMhJtWkHIPgK6hQ7VkJxWqD9K9rME+a
uB2UV0XQIAccovwq0Z+NKpV/pthAQ5q5m5y8SSlwBbAd8ixFR6WE6fUKcFWLEJ56CUKw64T3lDKb
RSpgtmSyHkmEFl+tfjf7G59ERxaEkTFouUhiIVcwTY1NL5+9/JawSBf4UbhlBaxiskeIN5CpNxuP
svWAPCT7y4TJbHRSomMLUWvSqB+yQvsvLXwGgjHfEfALiz5OI6FWVEsDP9ugTZPAndpMAmqqUL+A
Hy2zRETK4YgRIJX5LEhU1kwLDPuDf4TRj+iT+ZVwyvQZVYu91Hjo/1mxY7x+hMw1buzG9heaZ25T
+l3Dymc+UpwLyTaKK+ZKECP7T7cVaMB4UjMHVhEVaAoxDLMUkYE2f3oDmwjcbNVnxSoqZ2J/CI2I
xcQdW8URqUqKWKZy0FnDRpuRrNj3BjUaxPLESugfuj17bgYslN0i25BzHJMFbGZRsat3fqWUzYvh
ZIY7L7hI4PXwtDdbmfQiqR49W2cO3L57XP6M4F4lsJ8NMoWh3MRDnuSfJbEUjx85c3r+lNisC0GE
eTgrZANUp5guN0zGVYg7CF+FSvcUy6D0Axzq+l0Li5nWnnQ3W2jKRdLvEtslNfWtuDczeSvei1H5
aKb/jp7KJwluUrZjhcrxPdX9V2680vLQWB78I4NFG7SHvxonSHYOUla9/an+QWcjqXgt0+RXtu6q
9a76reoec+Az1jbFCKNoqIu/cZkvBvURRTspXBd8vpU31wJ7YWp4IpS/FvHbfcI6Awpbuls+y8De
oSYwtmMYU29lZ8cqHnL3lb0tiVsm10Jcs8GXTt83aDclfyUJJts/fs/OsMv0K2/IMH5kXLPp8N1h
5EuKT0C/cXTFYTjCxZQPul2xoJttyera6u8VdUDC9sNK0/c2gxQ0/1rhRHzJXD8hyfbSOckNGtXe
LS5m850Wq6K3CfjStwSE+Fgan45c+0ymivyu+hZvzD3NnsMADqq7GvVFVAiKjBd3kRHfVE5plMxM
f6cql9a41mgoMdziS2uy3WxjL1TvELYXleJ92IYFvdyBDen82sJed6AtxpOPPuKqV81+lbkyNbhT
4+hIoI15oiMzCzyWnF7ldfC/k+RLSVbMNBv9kuDvplk3xqNar0ngaepWZluIEm5deSBUuyyaZyBj
dtzF0cnONpZ78RHeoNp17rZkVNke8mKhV8AXNo1x0RpMlvJ9NG8d/gUlPUBBL2kZbQXxpjpmBHb4
4F3lWaebKt/HyisYD3J/1TkImuDOI6NwDJB/Lpxf1TF2yoiZjRtT/HY0etEqfbeMda3ohmgChj3w
/qT2gSyvDPsgZHA6ycEiUJJ52s5kWEd4kSGKR+AQ7bLLbrlyY70QBtijGRJBInc4niSwkGJocTPt
dY0YpO9isr7hIncYVxg7ZttD85Ewke9I/NDZCr8rdWO0dI0jf1FGJ9m5mUixtoFEmXKiY02IT0Z5
t8yDX8IcOvvFNvFx8a/7EUvkCrie7Z987IusjHC0Y2jYM1emCl9yyTEWt3D99tDyu+5sxm/ADjHf
aNbgy2OXS59Ta3F6tlcWYefpbwxfs/iJuP6Sve8F8wbHgu1bM8V9uPqqLfGgLAoiS86XVL4H72sM
n6ZNNlXaOcmJ7mC2pALxYRuXnKWZ9pNz19hksHrcNFWGl6cL5wHTrcz7Mnr2Q1PqsQ0Hb2cWHwaf
PfV0oBHjB1/5ivxH1j5N854PDGDmZTonDOQO27rdqfGnznQ+PXr+xeDfwZZtBAW12evtTeZeCb85
HCtjpnpkEqYBYykwevUx1/cILBVKMQFCbKYYEr4SHJS2e3EYoFXuJVSon+BuqFfV/ZH5ArI7T0SR
XPSGL/QvRyvDxMhXr2HSBXPbbHSM5R5P7cnut577pVebXEEfyz4H77uWl0aH/J3vu/4Qsi6mXYfh
EZ4xDbzdrdhRR7iaAz76FW9Tc6qavafu1PKDHluG6BmGTwn+JmWUrn23zSOUlwWuScYazjbOmBCv
A/XBsxrn31W5xpbX2+wcTSYZFiQWS5AkYasx4skjIGyjgLVTzgXJyYSzuIUNCc4WUvvUhPOcQA9D
Cp1RFua2Nw1tG63qV7xgQjzIa7TCfWhsU2XJ0dboj5wdAPgXjeSvZIwfsGOSDnCKEwW0Dj9ZrmxY
huxJa9lE7cKRymlid5uqfZGDqEc0ro2r7BAPHVLVofehonFTAU+qjqgwf469PmvCZEpHzU7Vtd2w
cFT71cVCBWqaDm9fBL9WtoXLnhPVss52ejEQFvKNH95Em8YP25ZvulQPnruNDCsKoxbHqFWyL8PF
fbVL41+NRFKL/BsQLDSCWzd80N5llD/hKUzOLGpL3UVRiNBD4jHV3tnRVY9/G4Xxvvzq9e/c+C6y
vwJDfzpVOrYKbvzux4z6KQFX0R820o/YeZjQh7XlVVefcMEqqhAJMd+/EFhFRv/UZIybZEnZJRWv
XXuT1Gu3AmW2VFjoYwGvWvYju+EvdXS1bcTuD985xI+SvQtQFWUYd1jsqOTTv9i5Njh9829uUX7z
nXfJ4OAAqhGMWUjGpxxVJGCYuOPHNc0FUAOWUJq8cRR2E14av3jyDsTaUSKYlT0GdL14pRqrIWU5
6i3wdhZMaGqUclPyFwW7dOd3nWhstec6pv4owY1jwmU3OmQyvp2CRAITGuZREyZ40DdUtgQFS/4i
tG4hAhHnxGDhXFkb7JfEnVbnwD6ktTaQouBgjL2cMUrFhcArM2CFD6yPlZ4Pc30I8YM4n20yPh1T
feRyicjEsFIdv2y3FazDs80loOJwbpL0MPBnfKgfEapbYOn7ViM22tlgg8JNpWm8shlmjm+3NKgg
hrURwYhz+mSd2MXW7KkN8mzn4qJPbKbENjA9CdM3VoAeVGUWlyfTck+7vEn+4+i8lhxFoiD6RURQ
eF5H3rTaqI26X4i2UHhTQMHX72EfdjfWTWskAXVvZp48966/pLE2iVm6+He8h9R3cM7Rb8Ufgnkv
hRSgpGXt82xvF91Jj/Z5NDIydP/mINrOU701WFKGfgrCEBdlAiEkuemIEcUnDIi3gETrznXVrhgo
oWhr6qtdsa6HJwhk+9lPLiKKH7ugf1QaAkc4MXKfVXGNgUoPnyqcLwOHI5UAEsjMTc/RtK/1sZEf
Jo6BYuJcC9+pt3alzO8KKtmbEm+Ki3GYUjdvuI+41wuGdXO4EhCo/fsp1vuC1Z5KgIhgtZoQdWwY
QKn6NKvHxb4rScFktMaVmfWvQUQ0rOesneCATW9ZWpLcmc89Hg6hCU2qczi/yDxezyXVSBWNPPR5
Zc60MmuFK3k6dNnXQCqMlU1GpwRRvz0f5bbKCapESzSu+o6BITOO1sRXsj+XZQidoFCtLOx18S7j
BxUVJbUMuhMQdYLEa8fC2AW43himbUh/mUfll8to6HIYqzE6+hapZWwVHX0zQwOU39/Qzcz9iA+a
XazFuTHSoCeiZkbDpYBIjcPVNIj/9Tn3nc4bnwi5DcWT0c67StJU1sdnW0zHoOuv5BPnSp+xZ57N
fOKCEvdlqR4ZgHcOLXUka0iNQorQ9NTDT6jSJ5NuvyYw3vJpvBrqVwdyP/ruC3hdN5ierDg/DXW8
d+jRUgR7VW6fG6d9Npr018ipu/IWe283nsMXX9efzUhNrzd+pV15rQXfHc6lxPzHoH8YDX0ZhbiU
3nxJMizG3CVVQs0eSljoLTFhe/ru4Dv1NBstHnxzg/GhpAUpb/LPrq25iSBbaCoZONAE1xAymGZE
xzI3hE8CmljjIpLDWvZLeVMN0tEdoLNPNgQbYRQfNL0S7l+PMnueEvMvt23AX9lw6cI/LcbrEDiP
leNCoh3WnjPvR5q/S3dch6a+J2GGK8KENmY7GPE4Xgy86GJw0RRwQVdYQF2ZrSO+06NngJ/133E8
kOQpPu3oDFwGdctdLDAOZMwupLpJwCsx3izZXCm1gQltn4u4ufYh4bPCsW7VlA0n6x7qPk/TprrF
49wSo/7WxvSjR4pRMCgeGrBzZx6ZIVv5kPVh3vf/2mY5bmDSySvK2ZoskOcoml98WdDdMMlHChAx
NhnOv4pW30SRiBu5g5YNBbs2eqsglkMlzQ4OzdVp9ymnl9VcI9U4bnus05tNSVWIsR7wAH0tch9Y
yd6Zo6MdtId2gtwLbQXLp6rTk8VI2+e4vvCfFAFye1Ac58Sl3WiE1ufsPegUoXk30DYV2aTvYJDU
yCO4q3iHdkEnD9WYrueapL1qH82J4HiaAD6JVyRLDr49nr0YVr5prKPEe5dAufKoWMmR64zuW3Ps
dq3XU5lJQrgbmMLSs2Rgm2R1BKvzJChw58u/mX0iyY7AhvrcOP1+6ok+9eZRpG964MstWvE09/rd
TDp6Phi10+TeFOK7waRbnoIowlkIRLjRmybvD4sVgLV8z5vG3pHuNQDyOvv0YsR1B70jbR/iuj0O
cv6eaUjgGn8IHe+ge56VC4LN4wnt1OtyGIgrkY3HDSOK+a4z+Lzd+ewk5smNrVPvQ/eQ0PU5IPio
+076MUK7ymEsFdhUkokztgfpZzz3dXppUnkcQU5qgeUWNALRwaie7jTLxsRVe3vqt0YMrcmtdimE
gEKFF6Ya8lmH2Gguy98OgFKHOqVFeETikBe3j+4Vmnyr500eGCz59KFLOzxC6jgjAQZsPRtQ+FTG
b4EqUUUqvJUCtZ/H4sFqAevcJ9UxT7aRfaE+mT8nzgH+w9A/WBVjNHsWdaELtAV7JOV3rfHngTuf
wp/OfmuXMbL4rIydH91q88V3H8nWiORZS8ESGKBFdG7Zf7fNl2QdFWcDS3YWW967ar11zvJgeki4
jyWwJhthrHxIHWEi4KwiYELKIgZsChIU4QP52T48jtzYY/nR2w8LvN6N2KGYR4eU11C+LpvNOHwK
mRds0Bq6exjU8oIcNqMNzatdC/7M/4y52Sp25yjsDNhJT88hLBNbPirSY5yK1IS//Y72LDL5nIPO
CcUTMeBspwFBnG0744MfQvdC8hqUzzUPnpq8rU/NrlqFPCSdLsRMfi6mR7/Z9OZ+Zpzl5Kto2Hba
10zs+Ti6/GhE9yL+bJ0/y8Ze/uw7n41z9WxmV+i9Js5d+2rJH77vRQzx+qMAaxn7bzDdyB3NHZ6x
81YuJLm7Cihhk8g1iP5esy1jN+9tsY0TgjGRiLPsonF5uQn0cRYFJQEGw6eNpa/p/eMCD41/Xg+X
kDyKgsKhfGjrRLNHWnXn/JZ6bJD++I2wAgoN1rFH62UAHWnxGAvujPy5YnccDARCJLm4EWRzt+Sj
bx1loxYHJB7WzbJrYyvszl82IMyajRqVPQ41Pkbw4WeY0dCLihiLU9SuvtJEc1vO1knlbXKKeFrk
Oc/I6agON9GDthHksnAvp54wHp5w3lx8pTQucBWh52hV7two36ZqSc62W4/9dTAwL0wHrB80oiEQ
082RkeC1oxuoZVofQMKWQIrjI9hkzYY9Sm28SGoVexRoEHsPn8bgNyl4KJqoYZB3HFbJbqwRnV54
+9OtxNzWU59V7UX+aFgvUVqgUXwW6a9p3UTPQPEQ6QPduuE25VYReJc0+Khd4EDxtzM9BMU9uRMk
RA7ycw2VWH4taDeLSFt/p/uHEg1mQr76f95mkguK91j+G8VrCexvZloa4CDkzWsZk/q+cYwqgp/Y
fPMseCIvGbdqce0HVBhFpt8rGJGwmo+vnn/2+RiSqDt5xk+uqBN+TbLHmbGZoozZfuHqCIJTYjzK
+TmGTc0CJbc+M0SHeL7FFfFXONWo+txpVqnnrnigsjNHeTZulEFhRr8mBekmA0rITSPKBhj7uBzD
z74yt3MmyHA9t/hk2vxX084yCG668s8tXIQ/pO/JIMi5MhyKqtiR1vkzPniF48X1PtKclzbHQDTp
s2Ip2/9mPoR7rB3ImcRdMNOvpcrXaHjbygufJpXvlq9SnzSbhUGmxCbmrLGs3rqg3rsxHkYN4UsM
9MECTcpwn2KMtTazlWzYKhGWSYjxEP+zyk1YW4fQoHUQP6/2eKSKfj250TFh2xSNzkln9cZDT60N
gGb0oHohK0ln3KY8gkeIuE6qaQLhn3VLDP8oGvNujMdHjRqXu1wshJ8LGjx1kh2YmWkvostpCJCs
r3HK/XJ2LtKp9wL7hhHhmueI4YtkG5jFlldN53i5rVrOymOzK1NvMwc5xhfxXktYJ42mOBzyXbCb
RvcSt2S1qgQFZDFAIMnELzFUiyDDqMfad8T9wfFgXcfpRjVXN8loZaTVLsFzI7fJjMpHXDlycdhh
8M0ZoE3TgDaYbS1+C6nmCrejU1Pey6A8E4EGOdIYW28OX/lfR+ielIqSOfVWs4krwIILYkHEajLY
19RcQQpxHahwgBAKgEyzhR9YcwPGHpkjGFUjUhsRnDrfwC1adXDB3GX1rJp1xRGHs1mizpoGmLQc
L0rOmwKXR5lCvotR/wexHtW0GcfoaLABwpsrgEu1/Dw9+nsJwtPN+10w+UA9kdht875nlzZHxSZc
tfSXOJGzMYJpM4X0qzNle0AqGXA2bj3up5HYC44MFcrtADrSxOoqfQvz0kwK587zcK6jfVeg3mIV
7Bo2QawspuAlFemxaII9c0lvVmu/p/rN8G9dF65NFpOc0/mDogq+Julez90xCej/XM3G2WOg8zhW
ZYiPEzuQEPCPyVkypjj9d2QT5OA4GZeI8p+RvZk1W6dMr0dysZmPPkRQMZTE4YavBiZNfQ+ZNkCD
s71VtUjUWY+xGH2XirYku/kNBcUfEnF/Iinq9/dO/+ahElXRofOeMvfbMT4GZv7M5DQjHtvsmpLd
JZx/ckW2tR+T+C6uMlTCeeA1dZfaNZ5l2h7Yz1SbjCbqspN3y2hY1/M6JK+jKUmpnmyAMsM2T+8H
kAq5fLf0cyu+/PzOHn7dcq/lm2lsU/s5oMGz3GXmQ9t+F8FhWbtP1XgwmeRs45yOaxDmkXiNIAY3
j26fbQqaVUTznaGZSYXhLvjsxXkJHcXg0nGAmsFXOeIIfwpRNFxchpGzWE7ileqrTehTuv6e2O5q
ZJWXoc2N7re5ZDMJMG2doj9Kg9yc5ED5GpovnSFW/AXgPawId+eEeJaIJbiPTUkGsTh5gu4F3HGM
gR70SY4kniAhaHaUF9EU3lJhjAq2/JiiIDzhT8iTIQPGsvHeS4n/3B7oWb/a4cOUwtjncKmAfZNA
RIHAimV6xU+PNi7s7qC4hRqZizQvtzlq5EDWyLh0Ao/fqI5xSwtLCtsgjlngwt2HFVlBxmgttW7J
7zkaOcx7KXkedmGP/t7tRDnvdGhvRm3iTdXbuu6uhv0RcZv2WbyCKZfhuLLDFPdXtwsbezt40dqO
5FYoZz1kwXaoGzzZH/bEWAIXJwwvnXyJrOTfHD7klY9V34fyqbct2QMziLip2uQe8m/VE3jLePlI
ebrjHAha3Rkp86GWOr+vMueB1bA55bzhy1GDuAcde2NIcQou4gYbKUouuElY9XSTMFiX+FyKZNoV
EUv7+L3E7pRiq4idNwuvMC6rhvazuan2kwrBo7gbncFnwm0hZ/odJ01hO+Z7wq51Q7cZjRr09BYW
pq2SwDrKVYUMH3J7HEw20woXyp/mBDrSerTcT1K41Rrtl/zbIrO3w8RT+FWhEJUBMos7b7opWum6
o/aPICUvThG26OmYzFGdJY4W62TlXMocr41VYvEPeNQxiu4y+VqnuN8IcnC8U8ZpGMAJ/dQoZJVF
8Kb4sxRHb/E+9z3lSfEap9myUK23Q+v/c5jAZ011nSH3tT9veGbRC3RWcLs9mkbruD+3Y3AKOiIW
Vr+TFGdMBehQpxaIG+gw+XnIEpqg+oGHwHwPcu4dK0jB1tmdrGMlyjvL7+4lL5yJuE2Z9Xy3e8gd
53MqmrsaKNgs7h0BG8bn0vhnNeQilge9mxvbuecx07EqafUlH/td3dOrlItLHCbXZhCvS/LIlpgc
rVSegpyLwqyJhVBRb12WK0Ck1n6YzB/6u++iKgZnFuxbc+JCUzC+PDBr8uIJqHdVcxxn72F27qIw
+Zqz6hqxmCqM7o19HZvnChK/AikR9T8gGxPVXfPKwUEBcI6faojpe1kM9qq/ZCF8pXThBbSXmPrq
/CXsgWyF+JbzlyJMNz6xqCzVr33VgTnhtDLecqAtneEc8gmNHEcUtirChdm0reLu3kpqTOp5d+IC
Og/Cw2ficE/DkuyKd4ERY4kZGO276aNduSOk2/kk6uzAIhUHFqb1sH2QHrOmyxNsatu7lkFUpnTZ
efltcFrMGbH90wXN1o3jNyd2XyMxPkVocaH5TAHAU86bNBmgtkL2af/kzvK4rwQMjxS8fo94GpTD
liz3Tu5EDizNdmbLq67aiyuW7wHHzlI8VyFmGDG9hAZ1LtpibKpl/ubP6S5wOBl7zt8YVwczb7Zi
lNt2jJ505b/yY6+ZE19sHFFxg1lwxLtp5LDqCg77njfehyExvZ6jPIrXYys77jq4fmMCh20NeREr
d2J/Jx3NYS29Qb5xrvNgG9SPMPzXAX0QGRdbis7ZNd3Zh4rFpL6oZvVTjHt8QkWz+4Ys8ZM964c5
JSpGnM9ocZEveNOEMnkMRCzj0xzYCRLlwBNOWPKuGuYbVjjO59Md33y8iTeTuHPOehPZcjPRIt+7
DHOzf80wUJhWCs41uyNHvQ0AKnrltYiLHclyI55uCpNCmjhbPK4IvfTKR+3zzBq/j6m+tKzzlIV3
rmIT17Mlrk7RTGH4CMMUuqIHVtTTGH9sbouN/TUzzAnCWdFo/rVmvhGju08H+zRl9ksem1u3dw91
jepJRyugf5wH20LGz0KpCz6Iv7hy1naiDgpuvD9uB75uAxXqMNpzlRwanCIJ3qyUdrHMyrezq74S
FWxH/wmL33po8kvL2UZW5yksEYgQPNjKwiw/+ES5JjdmHVo8VAPdBE30MunSWHMguR+9swgFlfES
8I9gaGN7ZXo9R2a6pPFF27q4BGn3qKs9NbJwJHVkXIoSSKiNIeUrCPTe5vqdC5KGwDckqnFANW7G
w76csbjM4tyMxOJ6EyOveyKH/eb2/p/+8yk2tQL2Uc4dyqiAfsGGb+UE9+3oPU1LfFO5v8t2zcqi
k4W+0CTNQzP7ZzMyL5U5EcWcdkoD4vJoxq6Gh8U80DBVjcYME7p8CEroeiVIKicwtrbX7UXdPcQj
UAbC2SLM1ZZh5F8HMEDEEZBCHyqjvVWgCcQ0nMAJ9/68HpzgrWqJgkboN1XWrdhJ4HybN8GlLLFd
B5xXY8IJ5FYyB1+Uqq8hTjVZ4DbAW2jf3KHdajoPeFoh96XeKgv644AGDcNeTBnYmpDSc1IcWYgi
3kdPfcMUkfbjuimms0YSovH9s1H0xHWnoCz2btidbT0cchs6MzvLwU3PbYI1s6fMPbhrNBm9s0jw
J5XoV6NLQU59UAZUXx46hsT147HHV9aKPvWCXF/FQ5DOgxq5QPXqEr3mGBbT6buvi209hStQcrZW
+2KuthneqUk6VF0FsAVsMBPWami9rWkO2xr8euXywRdoXVG3Mx3ML5VeFxD4C71jmDx0tO4qdvwe
Nd8dEzk5zHNDMZXJVNYQWKiydx90YkcACIxp8NEEUNxvRloxSeGNEDiS42TNR7yVucf2r1hHS3AS
x1/TKXAL75puhmhN9XxIXk9BqZ3AjC+n7prFJs1RI4Ooy1bBXYgLpOokexJ7saxhwm4+VYsrC/uW
ZKi1aWctJYmNGrbjzBoMZV4SsBUMRwX91XNCgnpIt2++DVfH5IGtQpg3DdFB7KuYJDkzUJnyPbTn
EqE7SD6m9Kubb8OyIirAGHoEfeD58dv8LI1+XXHI5dFFSq9Cb6y2gU2s0zuZyFCyDdjPsHA3XdzZ
z5ZM9oZ4tDya+lqpoGlzQExsQctOb9H7XCxlg1Q0VP1MDiFkAhMOrK/aqIdD2ZHoCyU2ILcHYu3B
2tfVzW+DZO3YnNeTt2L2vuxUvecgYdbClGt/JvCrrIafn8YftpVy9CrFvWzp+PGDDEdpAP9kNHi1
gI+sDDNH51iPXgPkrAhY1lSA5hp+C1Xmcgz0MWSXZgaJpqgvolEPHSTIuJGYdvvS3yp1NiIeYZaj
g5Vf4PI0KFQd5kVVyfmSJQ68lFkG9bakfsTOhbWX4E7CpuauJjB9Bxk+zNQpU/Rijp3aFcne4+FD
GyqHSQi/UZxRt4i1Snujz2o7W3d+1J0rwoWW79DcSZTZ8J2vZvRBtWqKHKP8Wfh0VhhZ/w20bz3k
3jYT1iawCCuzYFoFDAilxDbg/XjDAgeR8syVtFCQPYC2dbS3EnhcnH+JNtNJH4SYYeWH8sv7rDae
M8cFtBMz81fnZFTn1G32+VhzivYwEnTzdA7IbyX5cOCNFdu04Mzj6IdA+de0jCB0WNEAii69hkny
6ItikxVk9WfPZlRXJnIJ5gAy/4AmMQKOBnYGEVAWpxf0KMUD0oMfEkv/EJNptgSJjUYFd0UGDkuB
sjcp3Bgt1taWm+AKXP5UlimSqQ+gINY8Q0xMvW4aHNseWTWpr5Z2/2zvkUYO4IyGS/VP/DCbcMdT
722gxtbyoPvzytOrsgp4TPpTF1QmoCRXu9KBjGYnfEni5tlOa2Iort45OReX3Y0nwx/sXViepEqL
U9FHu8BnjVz4zFhxbo57XcTnpga9ImWEbXwd8Nxc6RjOZ2oCxS9zCsHmPN+KKQH0IW3A79GwUS05
xYBN9cqenH7XchU1S+OR237FvZ9t4mRePOjFPnMXeg30R23N83qayWh6i8uJXi7Ry3GrSkNvglr/
jE3xrSwqOTzRMaKzxbdY05vpS0vr9yGfAwq5cvs3AkvZeIjVfYRma3fF0WwwifnsD5uguRNZg6je
Q8OVGYCuzFfQwkhSBAgCK/uVI/RPrCoSLNmMvUF8liMW7bFepyW7tzZ2v7u6HjctSEjT5W3q4WuN
kErETOdiQT1FV+QW3JsM72iI/u6l76STn2e/twiqF8xPFKGZMzL3JKJ3FyNANcffbYGjNbNpqksx
b4dFcauH1NvbMjqXFUKaBzyrmQAvtr63j5BY1kPJQGc7ztWEMIfWtxN0i9Y+YH3WaPO+VuYvzo05
f25mjENTDH5Ry9nmPDxfgpGdTjeMpGsFZyEqhQr56eYwWsfoebBg5ibIm6LCZDmIeKMTSj0MrntH
eV+pNZzSliaCcnapUiQ4YTV/YxT9TYJ9gOZcIGvMc03GWIpzoIwlrGT/0jFqrX0TO35ofkRse7TG
0pNa1tqZFje1RXBZ2uGxscGdC8N/D+HmDRBpOueaBQwTthv9cq8peGCxqOieXLImYph+hN0YoE2o
F4SaZfmgIniA5ZE5o4jknEnCl7Hjyij1R+oRM05nemGF499V9XPGespLB4Hlm4/D8Vn/GbuKU/G/
wPdWdhUD4jepFjZaStaEUUbnmJiaDVEuWFhsc1Ug+eTjbQibjQvMKioMBja8031scbKpFNnbocZT
0TWcFp7CrDr5DqDrjhruNJOgbAbcs1Hl40Uat7p0EDSnFPDEbJ91AN3CqpN713mXNjiAKAI5Gi2+
7oDaCAgJKShq4fBuNBAwfF8/Kbs+245lrpuZMlPUrc6HYmMhAQcM/XnevCHT3hdBBRQ4Mg4WSO2w
d04V7zh3TnZOXR5dB748MD+hsho2CQ63a9azv9YRJ3jPQD8r5Z1lODOVKo/N/+9E46Qbq7WPWc/e
qGspS+sVJg/XeGiw1eUcu9ifklnoC+JdmtnGD9weP+hTw44hxzxDhK2n6MUlezg2ZN+Xk1Cm3New
w9wZDgcR1+ROsb+3MVsv0aqnXBD26SwOK0U7w2QC14PpSjjVu5PEqGg6JlSXScaoFuoXpUPTrA62
7Ox1aXBnb0jVuVNEIzarF6PEejMGH2mHSVGbJVK96zR4QO6GmUIQKwhZyxsQ57AgxwMpRBNa9/I+
UkK/9nCBdV771OH3gbOEsuSE1a2MWlQwmwVd8tD65i/iwDVoWwoWwy3Vvpj3w7HAD0qKzvO4u/sC
52Dkx3uJklN19JBlBdUOsu2PXJeEFRMCad1C1NEWFAy4gFNa4m4ewmCNA+AlN9VZKBdsEZUg3KuP
DuZfhrVbyWWKOpatEknXR92Z7cY0qRlW8scdaC2YrIaZDxwv6luzatkXN4a754pDKdN81SMNhnxA
98/TGNmBQJNVGZsq8/n3jsDDh++tmagzCttvbLVsVjs4jhmk3KTKXgeLLa3hkTF0mZ/8OMLSy25o
4PJhR/Pk5GW+Hgi/cgCvVuNIsChM+xg1QlzBiFa+NFduG+YUFLNXLOmmxbGIkzplUd9YNfWWIgQg
MQ8bMoZTVJhr1f+4ZcQh0BluLneppoNj06PzuK1zLTH5D3YJqHwavM2kKlgIwWOs/aVgfIY2MKBW
51g2ks68pTYnI0eMGUZonHk9jlrO3fPGKtWN4FzmpFAfvPjRrjuHGxn2pSzxT16P+hshjfVz1q74
khLKHi6pyUrbcl1y25YLZis/UsNA2BBBazC6O225P9GM/jC4v8bUmeitmu1/zprM8dx9nR+KEYK8
6r5rA4PKHC6MfSaV3rxhfp3RAd0w3xle8MaBAWqc5JvoFJTlGvJFZFPIcg8701SHF9k+5mazdIAA
hkp6ckPjoJ9r2ANOhtJNipzaISudV0+zynIynxExQgcbrSuTFzew471ns7OUQ+jt0i5H1BrIQISN
c4h4pJ4NqHF5kb7bpfswtSZ1181P0vHINDKLX0N9yap2+abNUEfkS12K6dyWD3EV8WmY7Gl6DVvN
DyBKMbIOcUW4yoqpyCQmYUoEkbmU7ANBYeoqptYXroCYGm4H1GYGMwu2rDuNlvPSRQUgHodsryzN
cjkr8r1BgU/7ria/qMmkT9WHny4ljAU6g0WGAuIu63QzfrKt+g3dZfI4zhkpHJ6hdVkoRo95YEek
BsSzFbHvbDJ9SYaAWpnIdjbDmN1lrWJtFch7K9NksTh3xRLdIW874Bl9TxEM++na/KCLQq4qz6q5
LjWpqrH9IbyIO3YmamRG9ibzE3WMcu+xVuqzGjI2bbj3dh22hqH3mMq09+D7WIjHqiIWxRgS5oHY
RT0nOJNtW81N3ano8FVpvOw2DMpXVbA8RgHf6VC+un3y49tq2prtec6ICPUclP95CMxMOICmlMsV
yTKg6BkmW3VnzPW9NnzSrXYWrK2UQrYIukjHhJhGBTuikVCT3bFhyEI8uNPRsxWNPSJk3xKY95nJ
Ad6O4a2WDNBtjjuScGAkS6S9uN/ThrPObAOSi2Du7S1qlcd0VWPTXgltf2m7RyYlaBDOjJlGam/q
bjiCa/+0kpCgdYsElZVw1kweKESHHJvxUy1WuJbuASeuTeCB3nPk4O+WSfAv6AIigfVcrC1jU/rT
bUi+jKZ4L43mXaUsC6KQJEslu1uQxITbFB9/3Dkvwn1OS+je0F6pC/S5H41qIzLrb+boymXMEyE1
2lVC26nSMAwzZYdYaYpdLqt90XWQDkkZEP2sDDJwZii2E13SRB7/dQn0jeiuHlu4rbA5l38/VhwT
sRlS2nEel2I85bApzzDmrUFLRyE03642DunitEgWb3ISkdZxl/P1zFa5XgLufdd9ULn+7eNhMufg
JIZ8PfZui1+NwwjrlXU/UGEZVJyQp1FcdYxATos7u4Nvxw0EcC1eXRF+eYWmlnCilDKRWIBYSMLF
oNpWLkde9oiITPQO+OK+C+wPnJRf9dxcPbPfpuyXVvn4aNjD4o7sQANWb6UGYZCga3XxjG0gX+ZA
TUDaFvR1K5gpUu16wA24S7oR3GSRkiTxxm0Yw/KYpEFteI8A64Na6q0zTW4jiMomZfRLBkZoK0Eu
7lIFbU1gNXEOVlr7JFHKYlMavL1+Sq45C5y9MHiKjKOlaZ+N90EfYLg2bXJSQbCda5JxmL5uuii/
kop909wikmCZfAuqjsiZszN0StlnECJ5sHOUZbT//79TMt5Q8/xUFeazHVvPKBjfBNRPvcvJ2rIZ
C4vy/ylpnyQlbzNa5LD0u1swKs30L+69+665piwKANTwJZvm4dYY829p44oxiShG2YsemX2cVr1U
NonukmNZN6MFZY9W49AOmH9UNDsGTbUOZ5gAJRuCvnDxlITuTkGULfjV/3nLT7YN6FAmT5MJNYRy
jJll0UJaybJ1LQzmW2vcBQY1A7ZNBC8N8RyYJncr/i/2VV9d4nwXuFmlTG5JEUKuvbojOU7Hy711
6GK7qyTpyRqbIQ8uxF/ETm4FbR/E6ybpPjziZWVCfrixsWUm3vA91sZLF6bJrnrro1TTvXYmC/Dp
JTMjZgekpUE2SCpWUHEywlQMs19aPKzFNWNJZh926K/MrPsMAyQWp8zh+Lfqe6KdADROzjDEGwCv
YIF8h4J4s6K590yc8HdQyaN0zKPKesLdHGAqF1qB1XcOSWRMQ5kO403h8WhJNsqj9dInjFBH4b4J
GVzqMSg2rsuD21++Usp9Jrd7b0Vjty4GPrMwUC/2gIFs9r9Nw7VQtyCOc69ypw8VkyV1ieutYsWP
5OmTg4IqLnbGcDn1ojg1o7oV4UsRO8esLFc5PrXJS3na6Zw1IKHwCg00L6tpMzdM4rmu//rWv4l4
30b2A6/olMUEFLWHsQ1CMftrua0mzdGjZ0UzZuLXpo00Uuh7c1gdZTgtW0hwaMbg720fc1Q2Qk2f
OQz2dqzXfsQh2R44bCdxhB6l1w1cU8f3bu3oQFO1nWrNE0kj71vomDy60PW453bDtLJ5SeyH43hD
Ff2za7LEROt8iaH5UIUyoXMsTj43v6mA5UirqxF9ug1XxSD5xqvJWDfM7HMtIuwL449lcK9rY4Yh
PU97rwb52Pp82/qayd/xkDj75OTmnD20DJp/sZnX/O6XE5jY1onxaoacA8ukZpQR9l6540LpwNUR
UU+DNJOu2CyTXBbV39xi5igKwTDvds9ehp0Iw8C+0vZdyE2dxCTvTBPxznl2TtSv2MzUt4AQHSF0
1gGL8xyMT8FGtGlksKthYOqa5FTubjU0BzsxH0oHo3gdGfCSNGWVvYKTUsOSrU20F+VOG93SFstZ
UMhy4yd1hLHwI+9eZpdjf5bZJOYsoAc2kVXSoFxrLhpqWQDV76BolG2FYYFrunaqo9CUPKsY75HR
+QdG63Vc8HXMHXYhYwqvKInZGI0KtYhVHJmIBfkWBxgYy2l8DSzfP9YM+37KfpoVeTrjdPWI0nd9
md51g/GkuI/tMt182g1ym/D5dV2vr04aOb9LbT4vs+LEKqZr7FfVIdT+qemr/xg7s+XGkWzL/kpa
PDfqwh0OONB2qx4kkuAgihI1RCheYBEKJeZ5xh/1d/SP9UJUdVVm1u28bZamlEISJYGEu59z9l57
FVhfitLUx5gB5q1ditMcsVZVUdjsOR/ujYZM6LCgyWsGBqUCKVBZCJ3WnpXeLS3Ll5VNb56JttXR
dXTjla5LAx8bGsLfrZ1we8QS2nHZw+4YeWUy8jIv8A6SzVRgOGs8IizK8cdScdTrgvqhNzA1pYw1
S5esx5K4mSJFjxf3XXtUvf3ozkP5VCBGY4jfM8K6p9aBrG+CQw4iXB6dz4o/b82CULGleqO3xTHL
cunZcESfF2yeZoafkQ2f6MLmBsUNz2j1RBvKpZ513+xA3Nsz3xXZgkK50bclIoVb7DN7WpI4WndD
RGjGZNY9shKaRUs1oeOySbVMKdCnKNpL2wHQJ8y3NrIMlAX9cQmaj2LVLiQHnVBpFhmoXx2voM6R
U5J1E5SS08wcQCWohm3AXWmlh9ThY1fCEofJ0WzR87N+kSVap+qzQKnZG9xmZmzPzGv7X+nnLGi4
wD6y1BaIor38riNb1x3FLq/KfZdbP5ZyIRYwZ4X3jG2Y6quZk+KiphXVGJnvYwcoqRyt8yiQ+4ri
Iwir8Xaa4CNbmA4loEdbxAx+ZsSwERVxLcqMrNvKr2wXaWzaMvQs4lMGBgSMMo6aSutn2y5rP1XT
Bk5JuG85ISMY8X5NudO2S/hmJU2xD4d0/ZUpkym1HqvQYjQ6qsQvO4t8cAIekHYZctNGOTm1lpHv
LQexW91N2W0FgM2lbUyyL0fl2X3HWFUMAmqOm73zqgIRtgys/cVyO4cK+LyNCS6k2hPjiOK+zbnp
WxaXpkXBz51NFNCA32OiYDbsCaUtxQoMazRuQQ66I6WbcuM2nGGsYiYQIEpbbN/VLki7r2ZPbRQP
0esSDc0+JpbLpnfSapq0cVCdc3x0UY1MNlyQFczzPN6ONYk5qfGcTXRv3La29uw9zANFsQ2JDm/y
ZDnHSuCaD5cjvJctbgpyUQvvPXFfpxoCtWOi3ajC9CGMh+d8dqFYlZLxC2reQrMuLcUqz8zyb5Vo
zkPMREbkvGxqmYBDKR6jDE279FYrfWS9dE7iT9b82hfOey6ol4IURaaamNnDYuoJqxkTXpjMQPIF
bJ3NMDdCMoD66VczgJSeWySwaCQdnjetVrs+3iQM6vzQe2PJ7G4FpRdWGppTfZHeem7zZk/s35bN
Ut8K50vUmeJUa/R4skUxH8tv7FW7SQHwtBUMgTSq0FIhmcuM6K0OOXmlw85y23JTepvRRj7pUMaW
DQdtwnFddjJvJP4mgr4VAlc0GuYFkQu8fd1bcMTsFGN8klBPcdbP+4Uq7JavPtgFIsyc9QS2h/0r
MsRsAMQyFijBpw798vxSO0HvJ9yrN25fH1I7oBfoUf3ilnwotPMiMqfb2kvKzDFS2yiEG9MbhK9q
hOtduCRbDz7HFAXgHx3FdC/sr2mGChULxlTOUDH1j8miBdt65a6xMW3MYfA8RTZJSxkbjeqjj0q2
Nv1K4ziGATH0CQYZYg2jJmC3nml+pBPRm5KTNbR6Srmmp+3oXWVOWRp0GVc/QukzOHPt19Nd4OmR
Hd0Ega9cgthyd9vX6xSvyQJ/XmiczQWeCjfN631gbodyPs8enr6yUAdH9uMB0MllMF+7pSAFfSgQ
4pdsIJixaAHocgcqyK64oxqCOlvCqUAevE8AbOus/pUBY7K1QmNvjxIGsEdvlXpI7akdcGbTLI5j
+1G3kBcqTAD469FTzpdI1c4RFeVwWObmI0H1Acs0MzbzSG0XiRc6sA0Ky44VgbPw0NlkGZqbYI5J
vHCibTV26NfJIbYMHfA12cNSdsMuRtmtATd1HtcT8RiRFmOxtSLxOY+qYsvU0dCOR5Bfe52IWGsh
zJCKQTK2RoW6ZN1HzKnnKPTwaJDSsWky70saBN/DtknurI6siFBHwSE2KggoCOUyRSAafjpUfCUr
fCTpfToi3C1ZSWtooEBvs3e0C+BJpQTfoKZ677jej3R0Dgm3I+tSexnJqunNDJyngY6eEYfe9N4p
V/wM6dqnyIVqYs+xxYRRAz0yTPBvS2Nsozx9dmcJrH4GSV1G782ArK9IB7Bj3O2ZaXtAxKeD05wi
NYYP04I7e+E0ixAvY58iJyhMmTeHOGHysrio0cw3U0TjMsAPcGymDv8gO5ikk4WVbwaagHpthJHg
6wGod1epvXaHfGOj4MoU/AcpA6BDBU1qehOOhtLqVA2mUgaiOKLSN0dwiFC9HDeObqedlZdfmvd4
8fzQwsPS4tIdhmqbz9fFi+Oti7B8I7mabgpTIYzJiwuLeLNUyJfYkL9x338jOCzlVD19zEqR32Tg
D1qYL3vCqO4ig0OqAREiZQCUyuW+aPSme28y29rZTvuskuJuwd+59IzWsTMxHyRZTH0X2ES3bptC
5Tam67yc3ZZ6sawX4HcZYqYJvbUAwFiGwnryqOpVRKiDndh3aU+BGavx3BkQca1Vkj3byKgpKzsy
njkr9kjaaGFqebtyQwz5I1872xj1wOxk3xPc4IgdwNGx8a/KY5SiEdpMr6MLUyTIr1rHcvZUGpGH
u8tr6+XIKr9PNCNV+qN0xOzisZXWuV4sjp8jSoy1hslQYGKRo5Qva7lsIliqSkwPeK/elK1L1sAI
b7ldQb5r0AyOsN09LkzZDoc8EDP39EPWI3lfDAw0XaDgpgbI1DtgpqtMzEyaAFjgtKtTp0NAGh3R
uIJzDkoa6sLFNTA24N5RcHshYT0KyXsfcN1ykRY45RuYoYkAvQhJMLVZHlDMEUYTl+0uaVg+xqWl
M+HmLBcB8098djurQT9V13Q8u4iDKGxahJ+U0dU0kh+ISkyLJvTnqntJawhN2D2HTd7w3tjKl4a5
SdS2xXbQxb0BMG7TJNsaidoGWXWM2ILtKPby9s6MduQPh3cDdGlWrgZFYw8lraG1Y8R+FbL6eE4+
7pOou6hBs0wVDspJx30OwhwRe0drpK/BtszNdJdKvewdk+EuTmTj5tMv//G3//yP9+l/hh/lQ5kx
aCzav/0nH79jJmziENnh7z/82zl+b8q2/LX7+W3//LI/fNVzmfPfn37J//OB1l/nn4/Lj//Hr7f5
1n373QdbtpJufuw/4Fd9tH3W/fwd+EPWr/z//eQvHz8f5XmuPv766X0tL9ZHC+Oy+PSPTx1+/PWT
cJyfV+rvF2p9/H988v5bzved//f/muL38t++4+Nb2/31k+E6f8HKZzn0p6Ql0St4n34ZP35+Sgj3
L5a2lWsirXQZXulPv7DlddFfP1nyL5o1wHa1dE0O8kp9+qUt+/VTQv3FtizleNI0ca1S1X36v3/7
757Efz2pvxQ9Mre46Nq/frLNT79Uf3+u17/NNrVFe8vBKuwIJSXMaD7//u0aFyFfLf5HQwckLoqI
cdMqPglHNNZm1l3zfuquEHpurEY/RFpNZ6Xj+e9vnH++Z1kLOv8uNG7HBdRMCklmid8jwyEu2vH6
y5JZ5tGzwnpn0kZ5ZRd6CQlRxBtED62VsTzbQkenTnLkHPMGCrtdjA8wEjZTpT1EmViJrfWnBVXT
7JeMkOWlT++ztFUfSTYdhoKFTMft0SnqE4JIUGL2rCMYhdC0Qm9pL86AgrecYpIC1w+jfrr+5sn+
xwX97QUUpvjjFeSJs5TWDt1Xz2Jx/P0VxEiURWlXDXexE5PDPaMpuHCMjOiPT+6+kxQ8dVDRjrXo
1Vtmlz8Eabrc5zlegCFM+s3UxFF6dJzQbnfuDxlE3+FeFaj7ZI7NNKetrlw/DSNxVzkxiYwm41nu
XvgFiiq70klxmlkbTmkMwgPCvvXZrGNSd4nO7Zoy+2LEl3HW1Vshi/hQL0xH8rxm5GKTT0EjFFlT
KsXjMBjjPuN4e1NStp06MtPu2nJmW267fS9t446R1vxA6T/BpYkpxRCFbCUOpwQt4o2BQuIR69jk
YwwajpFVFWeL79/Go3cCI4D0VCEzw8wzwofiPbQI47WY13Xeve2oXl+7DIOIlKEHRynaai+jOWnF
+baRy3gMDA6lVZbYF01VtyTGciraudyFw3JKUp0//3wz9uLQWIl3KRUlXzfo1o+5+Kd2QZ3WV/H8
dQihr9cvRlC5HwqKDCYo5scRDXvODOLXJWsfXFCK37KOtlM9zOKVgsi+nVb7+p+/cv791nMtLW0X
6Kfp/BcvHGladifGTNxZSwXOs8kDQq9qKyLPpEvgF2e7oOsTakrpxSejDMzvGMBbznMYRjxnwv+T
D8OzsDDnDon0f36kPFEz8hgIn4sKB+bV4Dov2SBXZXcy30AWwB2VDTnWqTyuT8OWMarzMVQgr41G
yOeO9LN4iG+bsbJeLKcZDtaKOBvUIF+S2h0OCAEETZrtCAd+iOKjENAAbypHE3hmV++jtgRhwgYP
QRXBHF6hSQ3mxbwL3FzcCf365xdR//Hu8zzbpmWGgsvG5SKcP6xfqZUpWVk2TN6fd58IHPtaiJFW
dhAQSpKZ1RlpSrnpSiUB03Tx5NMvWHZjrM1rz2j0No4FiTABSKyf/6a/TwDBrl3GGoYk5WLWIc+Q
1GfdEMBly7EERmdxq85u9A3bf36QgyNfUoRityop6w1qMc6jOf3mRhEWapFJ3fEMbiNleA8j6rlY
N4/B+qZB4UBzfOHBSG5lLgV3Ok7z92VJWVFFch2s2DyVslTbbBySBzOFJDaAfH2YJlJf5QxDztJh
9blPMs4bMzjntHDQwVjma7OmMtoxwnVV9Oh9Qjo6pPQw9RvOmVHOB6aoH7A/iwdvXWd+vle6xK3J
cMbAX53//HlSf3iehCnhmgCqsjwhHN7+YZUUJdIeY5LiFIimPs3N/KbGLv9VIzF1jTb9wfxndbDk
NigL2vAy7AgHROe+49mvPmeiwqMXxPMpS9zyM5aVg6wx6NnDZWxD52lZRqx0banpAZSXeBYmmvMu
OuXaKO47Vz3ZwiqJyUUZbQV0BUqAanE931tORfZICJqvElRNdoB9Y1wuP99EbplAOBN7PWj+Ke2d
/X9zTdzf7xzCtFxh267ravbh9Z3f7xwFQsUp42fRWvhR9FZ8dkKTLLRW4dd0oew3nR3uRiuyn8Zy
iLfTIJrdqGwD/dcCX97urBe7jD4z68sfuAMRcKFiPWeLtD47miNu8aPzUKsbbVaeY7ASNKWqoTy7
/agOi3SWl8yxq5032O1RlHn9UPKaY9icOu+z96bDOvtORy2BJhqHvoGdigg+bzxnJTcNeo35e45w
bqrD/GtVOXLbNCO2Mrv0Hg1qQ47B9vRd5ssL1fN/s3Iq+e8XTvMSckxt2o505Xqo+c2hpVhKwymS
uTuhLMouU4AC86adMoKYsk58nzOwHS1TtA1ay+ipSRXzYUisUGmM9jpL2oValSE9DRRLnlafEcUW
G8tq6vs5jWlL65HBTqyYSs+0lRfbGVlIrHKv6KrCJ6WgTV1rec7rOdpFRhreNWyZW7wOhK1OJiGQ
qBRvvaKbIKHRT5go7NP1SRl6emFdOLw4M7KGULUWtuw5ZLruBN///LUlrX+7RJ6NUY1bjSOJopv8
+0uUF6oY2mIEWuQWtJg6d7winbsrywR6yZiVh65DDClH3D71hMPJK9la0qUP3uOjpcz0RzNh/A8a
M35wwqhinQ9p1TrZiyNb322skDgKlZbHmdPIcluGIC/+/C9Q/8VfwN4oWNY9qYTncnD+7ZNszVXG
QaTKT67JuS/v9Nachvra5RLn/EJQgkrqa2Z3R0d53X0GkzZdxvmrG2L4zXr8OI3Dy7mh0HusTdri
IhuWb4rJBqj9pnj0igzOoQvHc4FOI5gse7lVA5bChyvT4uFfbziyuBSSFdBxYees/ngsTeP+7wdK
3b6I1gsO3qqwndOoW2lQgDEYx+4oNLEnQ5S+D7v+5c8vj7X++b85uAubGoANz/Uky8daDvz+8tRB
6LihktOxGEexp43QPlr09/1MZhM9O5rYLBpoXx0b34gxntveAllKl+ngmgYziq7Rr2heGMSWSfeM
hBKOrmG7m2Vs80uKUxQItfVDSucJG/38zRgLDmd5ZH6BBwVzEjeJX9gWCfAB91mTqC/oaGdwSWN+
mKoyfxT42XvA7MwVrZciZ9NaP5KRybPnEiX855dD2n+8HEop7UrFS11yadT6+d8sCYajMgvATX10
QI8ybUGffj+rDfpv+1rBiWrdGZMOBj+s/i49aaGbEvlr86vUwr0ZUSejnJgav6fuvGZFTwnUEkyE
8AZ1cvW5LC3nR74wzB766J3+iYuI2Zhfhgwj/Z//KYKy7/fPLH0kTWnnSI8DjXT+sLoZWMHbxiqA
uPejANj7bTSt5W0qmouF2shvpsZ+CuPJOKkC92ha06NNw5VePI1Fz3BeEtq4xlm0uT47M/rQTV9w
0v1vfktmbuue/duXIDWtAP8ubMktBj1n/UN+c81Rm0xBic1iJWkw4bZIMUXTi2uomR7kLCDVnRkf
unG1q2Oxb7TYNEtBVGrDGCi7H6RzjGaIYwIOGqrnsKvOCVpLi5ZUsnRPGFW2CFdpp5z41rtOivsV
xR8TM121/deSWcQlEu23VNUXSaokndFzMqLkF6yoHexEpnr1jfOGvwtlpHOfScALEDyTwv3SIZLs
4hh8R+h3SH0jUh86BN21OIv6YrOdNAbCWRLWKm0QZQ2vbiDLWL9YKW1uUD+LGJ4XSQOmybnY3Bpk
X5IfvpJtFyw2Gr8A/nIL2VhDsyv98JK3xH3L5xfAaDq46a1TFhzsah/i0yGG+EmT044iBVDcxszv
A6LLh/qSPZT8sVHCvvvc2L+OaGEiDuoR0mR2mah9bIzLpF4N0N6e33jfTeMpaICNuScM3gn46Tba
c4zAvp2pPcYgTJra9t2xvAlQnerQYy7SbcgkKed9MvFkRRRVk8RLb3we6vRgIns2SaSrFD+hPUVy
xBRlPjpm7dPK2tqldQ2cEsKMdRZz7ldgoj11YGa4YlcYA2FdYcvbx0Pim5rU0Wwh07OlTmVoG+tn
Rc93QOy4VABCshFZFhag4dRGQBr019AwHuBo7DSC+8CC6Lr4qFAfw1xtqkRtW82SDlbtiVZ1NUx7
m9zDJiVM0VSIwA15j9thF4MqC5aWwx0qwvKLV9LbPmQYbeHksL2tvA6yTulaQ6wLc0ZkDy3gHeRa
EYrLTiEtAkjtxiMJNilJS8QtQ83CfkuSexi+hojBcQXjskrHXzPgUx5MsRiyZ+giiQvhWrkIn7ZT
z1RcISVH7rVxGsy7eX+CQ4Nr/hS8tuFnN0dhAhFbvdgo+ga8JTv5ogANgYYxIClZ4S30MAB9vDo0
gqvVMGVvU1QFpfjSk+209E8DqUfoDW9mY2tR36vnrnlLp5fE21fh19aBb/Q8WBv3dQyzHUAdO3+M
jWg3x8cOOjnCL2B8Hpl70b2Up7AG5UhlQSTV6HW+RAWQMaz2Dkuw6+Oj5mKiMS2CN+etRNJsPWTi
jf0Cm0T5dSDUE41CizUENznCDLttODeR0qDsef1dAuj30MtuYyM+WCSEltwfK8elSj0ePN8M6EAa
sjwx/d44XftgoLGsxlczDe51T1jSh2R8P6Um3pQZJRv2orUUC8hnQ1sWWvEegfqR//Mn9jgxGJ71
mGG8/UzAWgGhlZ4WFlG+KgZdgczKgJ4PAYzD0i19HD8dEApykBzN6WDx8k8D2lXJY1kTzVMPvhL0
2p1iO7Uo0mo6S15/MDLm+oNHBpJBgk1C5KyJbu7MaQO4VnXvFoKcSedQ08WmiX/XdvI4YI1VnXrC
jEa+h/LXon3M2buRM6+3dmgUTJbgOqD/WkbCKUCTYemot256yIxLHj0yqgtJ/CmPJBvWYIh6f6kP
SesjgoJVWtE1j46Su2K5i7yvI6CXbH6V6XssxNHpADetbuYo823LQJJLeF0Xnqe53kTB2oLmhDPn
g95W3HSnKSOdib8LBZdLYI4IgrfCzv1YlHJjjXN7VnP3ARbHeOYYK3YsM9loMxyvc07ekfOYk8yC
TY7BRg7u1suHFB3fJVnZD2ipIx8NjjpgvgcfsjTf03LOHmJmwE/eNB7qhBIsISGC6ZwC2eZh1jLB
0Vlmo65VOjuAes0D5hl9MAq33FpJhMhjAVNBh+ol06q/1No7WJ72xWDWX4B4grZBd+83pZceKub5
G8uAJGCNYKqMCxrTfqfmtrqNXcOP8DzIwWu+dJyVD54gwLpBN/zFdAaUtbXOz7hT5GuGWvPnl1Xu
oI+zkQDhWb8rnHITEH1Ll6UzaPXpiQ0GxraMus9j0ci7HEMKCJ3xlZyb/LGc6oGokswjDAeZvOJU
DVrLeZncZTmXI4DxDDHWl9FDnTzJvjzQ07ufTDFd2zbczVEHNLUfmHjFvCpaZNp/f2ORC76bcmKQ
138vFw9gApEcuGWXVmrgNVDC3Xbyzbk6qEFVxyRMyOE1VhLYPx+pIaOjlpIrBqQ2MEEjubgWN4TM
QJ7oExMravqtlEQs/vzBP7/x55uf//avD39+9l//Njuun4fc4MQTlIhlY5Nucs7YPTQCY9laMOeP
ob0WGXlOvTGWabkwbmYslTuFu/n5qXj9/M83UZHzm/x8t+jW+qQEuIlWDKp44loFHcTM8GVs3TvA
8eve3GV9ty0RmJTKOiTNo8OD52s6lWPQ7nMQZqDvFdOOMzbVR4ikvNukzQRVN9liXwGm0N2P2D5a
h/j2la2BrKYorZ1aQTKw3g1CSUzOROI8au33hrjPiQsLeptZmN/Pkpjlr4mkEdGp3YD8Qwr88rXa
qWh+LmvrMOY8BVC/l6Zi4fSubbkcyzby6yLyrYEFwyMOdW78sk2PpVp7tCQ70gJqa84Crb8uV6XS
29rElyqGGwe9bRKnZ9kQG6hOmQvBU+LltpItEiUWQeJuSUbXKN1aJMkh/fcCZYlJV5ghB6iBgVG5
4yvuX4Cj0Mnx3xa2LxTeukT4BiO7qvK24FwVBMLK+VrZ3SkHvuD19YbhOuj35LwsxqHEFaYjYxOR
SFqphCg2dZmdBjD5dMvZ9zJ72MUJHyOC9KxM64kR4reasqtpPmdw/aBZvYZ6+W5nL73ufE7nd7rF
VA+pMpfiEhnduYwrEBX9IQSMXWd+R+jD+uT1A3lALHxDLvdGYtyNeMHx9EGr8chO0js5Pw8TgAJo
WswKtnY+7vJObmcAX/jlt560b6vKIOQv3TfucuTeBzq+ovzSL14yP+E+3wvoiabpRyHAVo8dmYnD
mO+yj9Tsjpp7NkWTGbWDj1sTnLF1pxu5i7LQN2HZud2R5uIhzqqjZkGz4YPNELMay90ZbXEcI5tX
Knojz88KJtgGfDKmjUV+t5gch6x6K+VbiSkksZcddT0CkIb4O3EDl2rbD4Pfl8QyzkejIPVGIoKY
3Y1rHjz4+pjMfScYyHIxmQNbR5vMk+bLKNyH2oE4xDMcmiW6wGmXWcQPjsmT4BdEdLzLOgaoJcFA
vS+neGck6UnP7p0wsp2OGFVULA2i9Gk23ax/dg94snBfTU4YAoanh9IDax97PRDdPN446AKG9bTq
wvhz4c1Z06l0jA2BG7e5nvYNabE/ndCoKzzWB87fdttvZJZu40jeBotCS4Py3KDupZxlErwLBl7W
iCCCxm/yEFjKyNVLD0664Sn1Tc4vXm2inJjvvKnmrGleaxmfGqzqA8Nah1GqjD2/5HDPCfWgvqZ1
gDq5Oi9oSWoWSm2LFyqjAzYNgg3ErnfjLev0dhnN4ypuc8hJJ6YLdzNuzAEM21cPrxAF8mZ2oh1G
nvvZjJ6oKL6YJVT6MnrJibMciQkNCn9QDXd7+VJGzYZm0x6n0zkc+JUH6evxqazjfW8VG0CF2K0M
v2FaFsbzXgIimBacDB29fFLccOeMTXCb4NnEzcLM6RGa2U619iFf99jI9MssO9qNvK1Jixzm9Iil
6ArY4c7uyLpQ8LDuW9K/1nmPWvQO4C1nJ5uDj3sUfXJcBqJw4TyAPdyz2fsz6YS0np5rtfjFUh2H
8tWZisOQLNdwmd4zpzlAIz3lXv3AMzRocsVAy5WFdajs4GAxQuLZPEWNfmyibeCjhV7Bnz4GHp5W
aMiATWLpkLEXbgeRbE18gGXxfT3nS4QKdHxJiu/9IDX2cAux9O9IjkJeZkB+YoVBO2mQ3JaLzM85
IOUTQCnidt32kLEEJpo483wrauNb7QV7b8mgHpLOq9odoWwcuHgeWZtnHNDmrkMJBBTrRmZkMK7K
1G+MTd7qRh3Lfj73gTzMAfxW55g5RJ/hUlsdSM58csm6wt3la2A5C75LI/ti8QIhlK9tNeEMya7R
8xGR5aVAxLTYH+P4hMP/gWoVI19xnSP7ELuHySFuc3moFcS92Tys8MAF/pM2v5uNs5/b6eAxgSmt
HH+AtbU7ctvKdGu6SJFc4KrA2nR4ITzxmFfjgTkzIpv+aoPUmiXoY4qCfSyZPCgmBztIJbugIURS
7Ro17Ksg9MOcFzADElcRHhPsklhCscCa41SU22I3jTj68FoOBgIRM/dXeIhV2piUunPtEZRkonPp
6+zsTdFdZ5pHqaw7hB3YlYgip8k/DNFLOllPkeKwEljVHtCETO5nDh6KfgM5G/s6T545Dz6qWl1R
1oLsXDOlrsy8L6tTICdLLji6I/vhTiK9DK2tU90545bsHH7jKb24zYv3PRgfE8pQYftN8hzIExpo
12zPZgz2wInv8Li9GDq/tgKdsSYsKFtOLMiH2CQZoSO2TugfKDPe1MTGaibHqIlApZV36/43Iexd
ew0ZprnK6/boxvwmUmdh62vRj6epfapYObA8hSjHEHSJJbsdBvLuMnvfPimjBVIJj9WYfYVT1h6z
q0ariar70EcauGD07LRvIoGDCRJd4p00zZkOSLeL2xR7MDGm9nBEVndYJXEBtWVETmAQX7qoIJ50
uKe3vjMG5g3SJRBnOU75Y9gO+3x6Ky2PlJSSSNZsb8twjyZ6F2n0lVm2rzlsaus1I+eUvR0TiytP
RbYeXbDThGH5sijnMo1EUtrxmfS0G8AYfjqm+yGIz4lw71N+dLNM94IiJ87j7WDvOUxiCWP7zOiQ
FHJPm+YelcKVEeyB0MdrZUwPVRcdXQhq+roEt4psViMAhF1jMjOhvNP4PRYmB7Y55pXn+VWdnx1c
PCPiWcMIzpEh9tVC2Hm4EtKxBQfBsyHcV+lhyBj0tZtImKrTe2UlNJAd5EHFNjG6xzz3zrkV7Rer
O5YVEjBMHC4BypkhHqq1Xm6IHrWXh0x2+1rP96EoXuZgeUyT5Y6A1szoHnSintEA3GU2ZzjSaNVI
FVRzg9GoclsAac5h1OG1H0mbccs7V65syjuXtPrJcH3s/nszqF+8vHt1g/cshNCFPydH2CeczTCN
0A0QDAGnbfV0qnkVoGO8VYN9CxacfX/+bC3BPs065MnFW5XYn5tofszN4KUVpNq6nL3WlTI2zzk1
41yab6yUrx6nOrsONrmBu41Bghe0b84SPIRhfxBdSbI42YPtMa3LR7MTJzf6laCqbzEqkGUNMCnI
Kx04V0TVWchkC7TPHIvNgLVwpa31jD8B1BxTEpPMSoE31Vd0MjxK89rp8l6uyBmgZVly6BRytNrc
9Un46ObE2c5wnwzv2MbisYF+FEw29tEVGkJ+s1lcwyL6im3g6HDUX1/iJhiXzBkOaQ9OftTXvga+
ah2MgcnBMp0cbzxlxOq42jm1FIXT9GKyNfZFvSt4BLqE78gNj1VNL0IGt6gO7b7bCG4vrxY7Swe7
WDbgVuSBeVfWv1YSBKEKr6Pd7vtAn+ggt2N8xxbAKb0eWWaQVsO/3Xj6rXHBL83VHTPs46DkqZ8z
uvPgHObkBjrm56GNv6jUetKh9o3V7qPmS6WfMySbuocK5spDa2V3jHjOg401VAXHwDP2AamhWB/0
ZNz2LvnbAn81jhrE0V49+fp9KsnAGa1tB0thSMgITJdLH5oPCbdxyF0K1Neg5RZGjFsDYpzKys+c
9sC86qk3ifcgEsx2g3NqyG1czLvQ+Vw6eE+iyfc6SvzPgiSQYKp9kxO8dLNjZi5kPVT3jTc99hSy
1Hi3CSi9xklO3jzdW6TseQl5MhxaF7of8XJiGkd6bnccwUIZdch9xRHQkJxzSJPqspXgdUwhDZE4
aTt7ejgFHhu2UIBLYgxwkdfcNdGB2tfQ4kF3MIqQnNdufxZtcclTXsJtSP5XeCgt68dQdCdGN9eU
NkWbAn0IgLjH5kPrmRdtgTLLBOv0+DFMmgXWQ4eT7YGC2tNrZoLZy5cLE7NzHxOFAXvqBm7X3suz
7ZiTmLe4L1rrKyPBBwE1aBbpFdPROFj7PLufsPEMXXo0kpHCnW5zDvVj7tZO5p0qRkinpCjmnLVb
dXTs6UTKyVV4yYVa/D4Lo7v/Q9d5LDeubFn0ixABb6b0opdX1QRRVVLBm0wg4b6+F6D73u3oiJ4g
CIiiRBBMZJ6z99q2Gh50+WtI4nMX2j/GYnxxFN7S1jy49kimYnjO0ItbnToCBzh0iTr1o3NMjXdN
dQCiGcR4A7VF30Mh4EobRqr29FAHNTwM8hpnO7TyN54m9rZCFZ2X5zTnnqDTlx4+nMB5HPzyx1Rq
H7g171oIkYQ1xh5tAQEvq4HEIgAxON+cYUN0k0fRzQLqJJhMCIa9ZGQOhIOjNV3WbupKfssGndom
FNqh6SAOW19a8bfBTR/q+i1n5tZw6ZEsvYMr5FDq0Lz9EAkAbXD6yDzxfAxour9vmARjlDxlj8Ku
fok4evA1uPU6JBkoN1XyxnfwxAB1x0oI2th4SnoWPxlJS2PJ4vGKzIt6pLYzQmfrlcYhioaDOVBD
KrkVuUwxpu6cBvDZDbwH4c3LikvYNuesZ7IyTqzJWNRLCiilpXaFBgNVi2L+M8feqOimdRZV0f+W
VpZqCKmc1CuWg8v+/6miLKWb5afLBr98vjHydlgR6Pl/yj3iv4Wf5TWyAMxQCKBVp2rcmzGlgCam
CuGNhcFEk05ABcuDsgKbOgREo5VFhx+DgPLl2PKoLGiQfz8xmS3pQ4JRojZIQ1hn41Qe8bKTbqKM
khWLPxyZhItjm8zWH0U9SW8kt2bD40JFjIPJTf6zqVNML4S9zPvUDOaJ1X9+HtKiR5Q4YC/jkI0A
+qhQz//vpywHl1/+53X+fYmpGcjTaEhlXM7BUvxZTlPRE0JTlCkj8nyaKq99t/CA7XTNMo7LJq2w
mBE1yDTVKCg+YaSnv2oU349yNEacOgw8VPrf1XzS2vlULY/UfCq0joiLPGSqOVfY/v2UxxIyIZ25
z9wOUzrn+UAFpTOrDUUGzu3yAqU5n9Hv15pfmqy0P6FHfR5yCh+ZIEEZL8CDnP8iHqTi+88uj5Zj
wvDxXQLSDWF1spLgJZYX+/e5y7EU8QTMl/nHy0/SJvVYumXPTca5bns+jtCez3Ura7nTRuR6nRas
pnS8dnWzr0exI/V0h+l6G5otdkSox4gG+78t66RiFNugAzmuHNYHJFw0mDGcYpsaw171pHq0ZKQP
44sYg99afQmNrQFWLbrJdNz1boIx9y9Kr7sFN6cD5VRRE9fnukI2Xse/Lba7eCJOSjWnIlW7KGmR
hFMByo5GlG8Il92OtXOiBfYwFd4jDuIb3dm99ZDQCIXgwgdT3qvJPNU6/tOqvOTAMGKCADTcrxY+
CibVRKEAh9qVWnWIYJpETQh+klsQ4QjVqYf6m2tclcF8U9Q3yjNP+KGvmSdeKKf8dbRdH1anbkBM
oGT1jITgqOChtKreJZZzkPs8TTYtcesZ3My4UyuN8wGJYE8j/iTldK6YPOhFejCb4GhrP8LOfbRg
0vbd53waJogcLhHQXJGoGajRTcQtwHTIdBw8wt/3vmJi/AVNZh+nJ+prh9SedpaIt0qdnY5ZI3y7
HM946OQby4jwXmiYzAuWXdGhJl27ZuqRIcKsBb50aHqu2H4amthlE2uAinQmi7yFyd/0ETM5MsEE
HkBlpHu7zbboo2DsWKQoVLuaUmbrjfuIADdfvoSsrjIghuTCoH9BN6g5D6Pv3lKL3nz9ZHlo34kW
tbPkpbU7SvU5rDHWtrHxmIrkPK8cSS/iJHHKSbbPmpIwOr19imJFll249YZ5AknrhOSM0W43btcf
bMAkbQD2naC6jFJaDdUPN9MmZQaU0WjVBfmpELb1yF6DQtpg4t7FvL2uEutZOEnL5uBq740+e6ep
mKloTZ674T8ZrFG6EiuZFWzjAc3/JX2girzSC9jIvknCRM4oeki0JxvvIGsGoKOfifPh5n8tEHkm
nutiIJDG2zQZmeUt2GTdPNQWWKdcoYrN16Gg+IxtLCzEVu+LbWJVJ+H2kEXNjSceK6gbEZ61uX3q
ThHrZhzRlcA+g2AVHITPO9Ox3ldRfTJNi8xRd4sXj2tYbUrH3fYh+N1t7FHJzNp7GYofSRnsG/5Y
ChsuCbytnTm/pormx6wIx6GdYn30wmyjT9km4ZYSUdJT0y9Bucmj94VxDUzNyoICX1EXx0JODYHo
gk0GmlxzaUBHwUrrbYoI0JlzuSFXZaVs+uIaoLgeooY9rQwF5wTbpN6NRy/2frN4Q4qm7UVUv3mJ
t1V+dHQ6ugS1ib4zXwetBgeLVTs6QI3wH6SyVI8BdHvmBibSJtunn2Ma0y64mJFPxNC0rWNFk/Li
xxlReHxYjqQmh/rHQQZQnZMI232IwzvqSZgLdpMb3unHba2Wr4/PxKbnTeDQSuCWa9E+DqhTIszM
UL+2rJBU98fiRUcZzRSNs0VckEXEWZwCZfCLtdc2+4A2iwfHaFQUrjCoIIcljIIMhV0gzTkffl0I
uXF6rjZkEhmUD40ORdM7ux60DXW5DZEcVAi+dPW7AH/p86c7TpvCfW4foyEhs5dITUef0x92bVSD
iszWXkYYXNI+SIASc54LENQR4nNh6FTOyNCAXZLgDUHwMN2msThUJDuHdrb16CgPRnwOshGUOPhT
h2kU43FKvYjwVRXWIJXjgy9a0A8mJbzm2JFV6FtgxRGgUMaMi5yQhuAaeR/QXzYVGAJcsIcwfHOK
mga+t6tp6kHAgp1NZaKD29zT88R746NZqbxyb3vaRmOobAIbnTv5A1qHeYAAQxYvIg/gXk9HIA17
v/5T9KjdLXIWFfA5Dy7uaYS0PPYUTooTCK6XWMcrZepHIfwdHrnZLns0mpa57i1MnUfDoxsh6mcI
cATlCZBFBHKNcCO511C9ymYHWQh9bEJKmLxVpMNpJD/VKbVvBs8wyA6GInWuRpEu7vYA9a6A5JwU
tO5BJAPLMglhoUjDmFutff53d2KSUuBVcvzTCMJUsrI0KAh6qtkXDLx5DM5q8vcTatiElk/f6+sR
M2/p3RTrUBHBwUvSR8FIn7gxZQOIOqZPapS1DaaAEqjNMqA+5Ch/gsZbe7As3AnNeEM1xiRgmlxE
LXH2sTIfhjb8GzcP8fhs1R3Zx97cgJoDqaw3x2q3xAs+2JzpJJ9hjw2/folITTQYQTQ5ftQqeSVO
5w5hgriX+KfVymPqlQ9l5n/QngXMzIgITugwr4jdLKJaZ6H6B5zLG7PNaxXTS+OW7hIu2CF2qo37
NGgPRqkuSfFsBt0lTcbnOOh+mInzOWGN6irnVUYsxOuEAurknGNTf2o0F58FQWL2sJas7qzHzMiv
tkqZ2DDV6QZWeNoauty+roxLFCQEPDg3GUY/Kk178eF0qlK9NGV6Vol3MBO1wyhHYXpHgMLGaxUF
qmjtMIaOCBBQXj5POyc07/2QnAT57RSAAAtXG9Afu5BYMZacm5CCOUZj4Mbx3g/Ptc+t24bAW1Hc
NYIT4QvH+TSY40MMXQFGAfYIDAtmStsZvbh89CeLfK2HSDFDiGIkDzgOR24WXQrfwr4wHM5f+11B
AlU33qmDrS1aKpBOD+R73xwakRHoSwekYGa2R1FRNHEv1DpfpWmSMEhwdm0ce7IBVOpfU3KDJVwU
WackaoR7Mf3Ev3ocqzlbVj34PsXFiLsdEARJObyf0zvSgJnkOdV+9pa+GvAWwB/dhABWaWnDr2pW
pf0HNxDMpGYV1X+U/zxWd894K5ihl1h3m61uo0SSH67xYkz3Al2iWqG7GTHcU2AhLNp7rLq/k30X
By2+K/VVsP5irbmyO5Ky1IvV7xvzEJhc94+l90Zgo+U/jG8GhMF+I1/MhLCcB/2rWIe36oOMpwl8
EZJn4Fy/7V/BO2NKsYZQnF/rq7MWD/ZqeEETwCRD8LHRaH9WDJX2Cuq4ovexitW6/4sxFdddkHF/
YhHtppL7Xd/eMw9Qneoy+zT5fnSFsVxvEMUbLyrrn5OeEBtNLxljqvaJUrE4OgNwacNdgKmmSycH
uR1/iJyqkTyFZPQUZgvcIIaIy0Mbg3JdzCF5ko6kzPFP2bl+jpTyPptKfyYdZriCixV/RKyYeYWW
12/HAb+mbVTacXD9ji9Du+2dWgNeE12KoFctd1MwNTb4SCDH2J7TjKltJrOSpoQfh7uss8jKmn0/
5UBD3R6Hu+PZJGGXudinUVYy6mnpWzCZ51yn5tZPpJT6HTbwgDHtNRuBQDFAG+cgxqoEPQvy9uxc
iv+70Ub3YBYGa5ZwRKXuBhgjnQk0FEq3y3IsK4vmECpiDgx3gmYXYzDBYzr+NLP6oZkKLqTBeAG6
lj0uuhozMF6WQ5kBiq4tQ75GNKp14hjXksica4IuljuhdjKpXV6XDZE1oBgcpEKkuuC6BO0qx6tM
o2lO0xmvk0fktSXsn8shusKsY4vkisfduk0aBdz5g1o+LdaTrF0zvvwQHHZittHg6wQC3BTRYWi1
4TkF7NAU9NMSn57L8pvLpk5/JQYZb2HmNCs16sHOEL48k8ndnJdHjibP7pBfhZsZx+WVEaFQZTCU
3Lp6/aWluvOsWkE3cDa1F8wbL3bCNHu272lONlziDl+OyYfbqSpkXU0QSY8JYafVVfpY6xpYm542
O4hvPPmANTddUPBs6ecYhvSW9J94KibiuH/ZuFZ/CH2adlBU7ENa9+EraodTPhSYxov6SQcqdJG2
RfqlOVjvRUGDvE++ULMQdZARtDzxqOrlhYq8a1OpCh71wXAOLB+aZxZZMZHXU/GnJ5Dbhs5IHdHQ
No3dHTVZWOe0o2YvMMbcM4tvltbQ4Wnm3WAsH+pOt+8h9EHCF5orQYegrDzAf4Vtjx+xRRyZ2Yv+
7KmYUO38ZyAz81JKgpH0KHcfCpX364jYkm1UeekJS6FhKPdTCQhRIg2RfoI64JxIu3zIjCS+tO7j
CFT4HOnaXW8bUJxaV58ML02v1QybGpoh2ba9jnomGe4I862/liIohTbM5xCP1Lg1vltJqh0NvYKQ
6zUQNiJH+0sj5RI5wvqs4BhWOLN7qShqFQevjeOLX8r4Mgl9VRc5DX+cR8UmVdlNkwDFkjbpT45L
OmjeyOR3TfQCaz2a/Ga2XS4T4e6CIc2fbdXxLR8C0l7HMr5QYIgumW46u4QoJ0F0EcJtYhmVfc5i
4rIrEf90bakeLE9m/Sroe8RoFNGyKufP+0FKY95I7+7ASBZ21mvf5+Pz3PFurELtBxt4akg5yrUr
+29smHtKSd4vtyWKEFAK8V3UDjbLlR0RYeojr8Zo/kqNvC/6p4hkgGLKzeeKOvGQhM6bxKBGdgsA
idDrnbfYNBFPdaRbBLYw9sCjYL0AvWR2LPG1KKN7icrQIUuE6mYQ9y8tHaCVMZb1WqRT98IM847G
yLkGo9a9YB0mh6jyIgoCGeCMZAhP0VPGAAJaLC0vHqyzX4NhYqorlHi1SrpossTfb+Udd0Xb5h4T
cQU3+kGfVPpZzVdko/T+7jYIzJyafMXQLOHX1Fn0Yutoh7Ohcz9tVgtUvuPfUnKbKpoyZGqYERAW
9gmFXINASBAFl3IQwXZq9OZ5KngXJgKN1nPwXFZOc8PG4Vxwy2KKUc2tirL2poqQCKC8mh5stwQv
jOKNWquEuicrD7XMbF1V44gAA4Wxskt6J7lW3CFN+HTuRlJNZlPEstEjgPWNSzLm6CMMsyT8/flz
SoO0eo7mb8/kkR02kliODSJizoy62RdFfMGFhvEwTOvHCKVLVKv8nC5/2TM7e1PpZvWzCBBVmKSw
9Z6gX9H7XI/WGF36fkCkO4FY14KmgqoRw1UxS+ulJZMmLAMMhvPG1uHvaojSyRkJDCivWBTHtE0f
+8l8r4Y+OkxpQ1DI3AvVFc27ZMAXaDbMKBY/B0babCNbltWM5h+id+x3G07Wpk484wbYuj/4BJEs
I4BJaslaTg5mjy6uThR70C4o+5pO07CBu0yvaDZe5QZYHiEKUmLwXi2Hlk3nG4e80HUiWMLsWNrq
TyNiZts0aJlpJhA7GQepnJzApLOeoeoYnkaNRWBokbvU+TnccW+C+0CHhVmJOWSIWRNi590wP8mp
wi6Tlu07KBhUSkX6mSr7R6fcX98+48LUorW03fjZ19zhYjnO3bVU/LxsGMijNSZH7dAiNzzE8B3W
Y57ddd1Gc5r6NARcst4oVu2LMbOvVh6jJASTtQNRVYH7QNrBLHCyQeF3LHPC0Q0OgQ0/wnEY4AK3
p2m2WDGNkXNFlOF4XTZGb1EGcvCd1eM/hwZlYKjqmYcz49t6+Sh/OmBLNl3jFpccCeiZv+tu8MgE
NGFD44COVEu7n4as1Z4+jtj3EGt/ohISiEeVTfYgl5hZHp1wxM8j232KosYB23fR6e5for7ML8vu
8ojuiYbS0jz8e0hhNdlg8rFnB4FxHmyln1Vr/7PRLLILhtgrd5rtjYQuNrP+dTDEeGyydCM9Ug7r
eWNojb93NP9xOeTijPg+vjz655i594OsOOZGyn2yzCNEMT55z464oFBqEL47naA1zX6rVbhb8hBh
mBSbVsjmlk30h5dNEDC0d5WkgvSfQ8szvPl4xfOX45Ysm4e+Ar3VhWX3XGP+zxKnf1z2TIt6R1V5
ZCOoPHny3d9FYYqbzwpytCoUTPOGu58NcVozvo9l8zNCntFhKwcEE1SHvGbKUZsF87s+936AfaMD
gMv27nalexNBXq+S+QeRgv1edMWXKzV7r2JdnLtRoskb4vwWeZJw+Nw7SJNyl8FU8qnJDP2pnyfU
ft12x2k+ZsVVOTvdI6IiYcZuEM0D3R4n6p+uI/KzlfWXmJDru90Y/gNySZABHTLziDzcqJnCx9Zi
7qh8gMReTDdrORb7eX2ug/GyzGAzQxjnTFp8ifXxE6u1CnAYRKa2K916uEAFe8NJQAiAHW6Z31MT
Qfa+6QfbB+Jmv3XD0Lz0UxvRl2rJTfQzQrqpjZy8RGp3RwdJZoS2+p2k06OMdDJRJ7s42H/MzJEH
t8vNmxy9ksK3tN/11P/wuAcd/UZWG7uty92oWIuiSLJeA7C+/9lNNnZFwpFXWKu2qLrr4nMLjGDr
GJH1bZjVk/IrNahmT1OIlSouXsycXh1oJ1CP2DHVOp0UQzwLadTUfoYcHqghy2lKJ0x23iK7Z72k
m3C90eExgy3Ch5HrYtbrNBcvN6sdJbOGSiYThtwqp1eQbSYuvlXvgC0DrAT9jhlC4li3zO6HH+in
p3VQTUxSe0WXGaL5kdDx8hLaAX9SpU9ZAcO2sihD+nkZnpJ5N2vCOeQA+XAIxc+ZWvPVnO5l3U8v
i2Wbndg23ywvByNdAIGj+QVnFf3OWzKml3yuBIWVgnuY6OkT0kdyGixW5LSu0T6QY28cvdIav18s
CO9jbfh7VnYCFnTpbM2yrK+aAA/ZJ26IvYPIk1HXswNe+fqao07fwrhLnqaSwinUb+rTVaBd/Lp+
1jrfvFua07/WkoT15c1U/qU1R/NBKeazcijr91aU2n7qSQnV3Ia3m/1EamvuQIsjK9d1Ju6Aic2b
MV3QYCVrEdDP8cyiupJ3Ul6XR1E00cIJkDimbQdfwATO7JiyPKTc7w5BGwwn9HSE9EZKnGDBmRsR
IUnWgwxCxHxMBnVdkwmK4Uimz1UTidO/Gx9LwfeuIUii04oCCev8lFoBUGKRYe/6wuirfZ0a1lYv
8MiUfQimoCIk3Y/9nlQQbg1RpfVH0chzNe/pQKHMlTYat36ICIcKHecEAIe+D3RYVgh4bIkGd05G
LfGp6Hb24oXPi62+LSWMVN/or2ExGKdMO47MxA6gGMu9cjL/nfgres5N/Nsnt1UQrERNttobsrRe
a7MrtlXPM5dLJ6cNvI41pNWuTtlysimdVN0/G9fPw5Mji61N14DkRjhUIbzdaETVENUCy4uiXO+0
QUldnsLaW1C1WvpSm3rx4Eyg3hwvSa+d5exK3DOPk0EYmdDt5Eo2zP86NAXywau5Ijq3utpTHz4S
hhg+kjgUHewhAr81H1s2nPgXc2LupZV2vk3mxVM2b7wYNpqeoTbRytG6O+Gkn0SgX/LS6i/JiA5Q
+lfYwcOFxcHwfXgknogZCFrDlPrOCINdbiMdwCU2ZO711YTxVSUOnsq+7A+T3nZbDCXimc7dk+/T
WDJ8SjvVPD5KYgxXfW3Hl6HxvvJY5O90oYpNViXFXbNm+4VH8Gelkq8JncrB9szkETYGriojqX7V
wYueYUAaguwGk7p4CTWIhlgUUgRqVvlI1hpard6+NHV5+KY31F6D5FsjawrTVQCEEjrgps0AwA4O
jaB41srqs2GVxaE8hTbfPsVcxmtM97OhUwkJoPw9tcHJwERKNXsSR7o3yYfXURotxfTCeNwjItP/
NmWWfvB7WIu1yCGCL58pUrH1xCu4B90tHO5ILlLDsCm/YvSCgqyLbDy5rvXYtQgjlj0mP8V+yt1f
CwymQLtyh0sV75MGAm480xuWY8LDN1fK5MmIfugyKp7iWHXPqYr7jT5M/m7ZnQKC2DsnfmQ1EEAm
ea9FRJ6cJgjMHa3oR5bbj3brqSc39sUtdaB75Z7fnvBbNHRJ4OgQSR1vlhO5bMaxKzeB7cPzbihA
L0vAEB4IJjTNpwvS5hHV2XmxHFiUmsxh8N6dIXyIhrg+zMBAWLkw4k9RTJxelYXTfXmUilq/D3HC
MRF9xG7lHjxWV8dKYC+qILlffJl8ISd/afJu/AkQLN5MrcFXLoQsiXBV2/hV2V09Xw8AO2IJ5yYA
oKsGA7at6ie3NfR7k6SsTvWGaDb2BsdA66bmTKKuN0jmwkIurK68m5jGcc/g/xaTkgd/7OQaLRU3
cieMzmbWyrPjy3XRm97dsWP/Pkhvb491c1kOLRs4JGjFayg6YVg6ZymmV6rLWJDiMTvDco+PUdf7
hyEVPVRiWexiXe8pkmfcqbMiBbQZzKWJcBMxpb3Jqmke7YJGQVkYAYbmMdzIqImvlV2EW0evncc8
gFDfiFB7BWhLLkvQmz9LSkPp6HpfvdlBi4OlY4x1/OSkaMPrIvsbdbN2pep/9h04XtMt1atLutsm
bDpubL7TY1MwDxHL32OqiE4e2s5mrky2eYU58PvRNB+L559Gg2Nf/t/nVZDgtck4YDex3g05PVFx
Kx9HSbMtqrH6R5mdsMCvJ5znU7KJamN6rgo4ocuj+L/Hlp/++7zKbZwjMe4N0WH82jS/wPejsUuf
7I7g3jL+28AVZKVk6h1BLFTZa1llT70VMlQkcERVaf9KhO2cFiAMXQPnTPvwuTeIJqAm3GwUwUyQ
is3xsAw5tYWgVIW+haLLrZ/xhE2VlJeA/MwVaB3rddn15t12Bhcgd2DKmiXDBnRdQS5BNn5oin83
lYjkeu6YH5HzDIvdeRCzUU9jEpFthq4iC2yIdLUJDYG8bSExLZuBaraktFcl5JeUU/J3qSViERZe
1qB1pC6ZueNsA3LyLSCB3XdJLzfpAVple5EQin5CoAmQu6bWczE00zb2C+uiFUoBguk9pGy+uuZV
j+NX9fpLLRR51/DwfkmkuWEYP9OyqV5bA19tnTjhszQk886KZqnyM+fU6FD2DMbF53iITXygbfdm
ju5bftMKJ/qhtWV1nEBZbZbdXvCuO9ka1wEf5rPpOBfq1/FuqJLs0I7ptOvIltoTpSB+GGa45Z4+
vvajW54lsdbrqAjqH4WMA1JY1URDKDA2Qo8xueaOex68YdpNhpFBLe/c80SxlGgcHY+CHtU7q4Xy
48wbATBs1cJE3Rd1413yWlM7lZt1vLPzurlF2UBX0KkehHIZ2BipkaPXesWsH8fGd0GTNDBi1Skq
W12OlmMuStshnpdSatzE54q1M0asVgOiAWWcj/veoKPwT2XPhvo0WHT5EidgxJ3Lff1kheCdR5TV
a7NtCPLoW3GC9SJOvA3SX5aHsrLjvdloJvhc10zwMVBBZkXUnNHsvBLMqO+XQ8vm38qyacVqhz44
WgHn7+ETW5l+SnuSf8uw1U/dJ3nc6kTxqCPDaT6yPGHZoCweV+aU0SYkEfVs0WCjwWglBjfiFkhY
XpA16RazVbqYHwa+b52X/T5iXVGg5p585RzA8F5bZv18S/vcvDDK+cQSKnLxMiuZTR82gB5Pgrt9
C+NQkaGYGuWdve8ilhOLZY+Ql+Zx9It210PJ3GhjR+EFQtt3JR48QLGTqZ/tmnlZpGKq8MtPpe7D
t5p/+r1r0mMI8qjbBzOnCb8VwOy2vhXzqy+HGg0mZ57Wt2VvoW/Mz0rNAWWtnB4rO0uvsUFXrI9U
/CMLRb6h9WqzYgjURwHoWnTNfcjM33lkOqiDdXLMPE2nNd5m8GL9cjOao/5mC5KtaNUYfIPmn1L4
XnkYCjCE9keST5KPcHJZk2n+C9i+6qZT0ll9H3f5JRR9FK6j7fdJ0poqh9nL/vIP+6PhIe2njiB0
7PxppP3nict+oydbUH8aU1fdPS8bJwr/efTvMWnFGx3i0m5C9IaswEbfI20mjgb2puanUMXOIG55
SAaTekzD12WkxFDRv9I9ogBSl+JnUO51g3pyqZPZYqi3IJsI/TPqraaCaVVOD4Nk+h0RSaraHokG
aVy24c7cOiBR1H93jfaH+SXdzxb2SyhPlZ3uimbaI0pqtpM07kojp8eW2KCCofHXri+uqrYe89on
ASkuSW0iR6tMxTscO6RnJFhSUEdiwxIPjVOgWTdu/ThOmb0zCBt5/QtrFfhOk+B0KcxXlQJv02pF
E7GiUIJ8NwhDmtfxo28z3MB1okOFhYagjK4KSBYrs184ZZ5oJO/MECg1L4kbMJ3rHyjf0dwOQX8u
THyRBVFmToDUJUqci4OmkI+L/kxStay30u4QutRhYqr0hf+qg+/i20ZiTDGc45SqRdiTudOgD04Y
alZSBD/CSj4krfE6jyV7PQw2RVu9uwMsJwDrjw6Xn2PZ6yL73ZTRfYjU7/kjTS2LWWSFOVxHVUQH
MFp9AJCFuetSyyB3+pr2Gt4Psl9GP6DJigE2w7IXpOHb1BkveRnc6LFhGyF/gFVD/NsU3QfjWUl8
3/CIN7raF2TNKPrXwja/rNj91KqPKhrHVSEUHkXxJMMUvxWhf2n32Vckp2v5uZYsLIMJR4TfEm/c
GTs3opyiZQ9Nl3Ix5dEuo/K0kky1yfoyLSC44EeQN2YzDUPDydZI99hDbZ8tzyH98FxOez3rETzL
Zle4+VM1Wc9h6V6pmaVrl9qVEBi/2iF5EdJ8T4Ih2hr2eOw8ZNTtfHF7hXs34aqLKC92FkjCtCci
vddvfjrMCeO3vALQm/Zi7VOrHXEXINbBa+G/0YHzx/ZX0wVfte04CHFwmuP6MjzdI/OW9inmBRVZ
v30NL2RU7oQ1ariTMxcdXu2vzFCOTALbgxiqGyWjX06MqhJ1Jbc54taiIf+MTHBHoo3u1McUqhux
jdPuAzj/uxloVNic/EQrGda7nz4YdXvUGFm3aTGiY2LJRrDzNiFiZVUrEuHICltVNRpqv95Hwo02
XsSNctKNU6XfSPYUW3vM98FQwBEZAuwtSbEnVqFddU71yHzjnITU+WTbYlbIgBQ30rngiYxoOStk
XJCZV+2sXSFatxX1vTXyl8BJjC3BONyIMIo7le2foqmHZERQuOdmuHoMPrXSRFflQv1zuNYrgZxv
iL5qZxcim95w96ipkBWMbPREYHod+S7XDB4sWhrxpPuJ2NVZxfw+wK0bECxZYNpGGYPtnSTOfUKs
LfSNM/8aw8/cAcwQZNZthERfxke86o+p9P7kSZNsIE9fjIFXLimpldNngIYNhQWO5BgaQkNBfafQ
ChOIsyXFC4wvTkYTC/NgHEYHs9kgdMDuSN1FcQvJPFhXXvOuxfLLp+E6Yx569IxlV5VkpWhfmqt9
lIhQqghNlCuPI8UyJY9qcE+VU5Jj5ecgg8mHQXhE4k9p/3AyRsPcHH9HPrhlX9PhvRfISo2Ypbln
E6Ad6hpvbuKGG0T7hNoVs18Kk1PW7a2UuDPbBUgOeelZ5O07k6cvjIdPEMwJkpB7v9K542OMtweT
mNRaBhv3N/6op6xNXzXcXLL7S/mSNZbmGEhNMJakMZlsSG1MbU7fibD+Zik9Zaua2x3NTyVVtuuJ
T+l1Il5lYvAGYwIC7ey3XTS/xgBCCKZqZ06Rhdn1EzMu10KXoxaxjQegnvtKfjpeQVRpkTyGdrxr
GX09F0VnFvvjzgQ0btnEMtO6+qU8MLV+fCrFmO/GDKlhV750U/YZ1S3da7d5tzJiU1RgfQGGcAjQ
PqhhxC0ZyEM0TcalK4bnuCP9oYQK01uHgPiL1Ri61jb15kxh0AK6J7ljYz2Fd6et83AoV0kYn4IM
GSD8CsuF11iSQDiM7yjZqZcaPMMHbiea2CdqMrwVpXqYFJPViHZ6h55D66dtSOEpszf5Naj8H8qC
qkKz78aU82h5hI05EBvIxUxejJDXrAID2CipNjpoAj81Pw0DUVaM2d2cy+UiHV7DCtUSOVEP6Odx
cUQoPMF5tYFprX3LQDvRSea6RCk57oCoRravGsFUvmx9Amza0+irF+Wum4xO4mDVr6IcI6xR6d7w
2nELr15fWWCW/f/h6jyWG1eSKPpFiIApoIAtvRflzQahlrrhbcF//RxQM69fzIZBUqREkWChMvPe
cx3PXhMoChmmWwqSnGRrfrsKva7LAoRFeViO8JoWnL9fNLe5qw33T5AR8NPmGWQn2+ogtlgGJtHu
2qX9n55GuStYNsM0e2Or8cLRQ8SpVd+P6P2MSdfxqLe/TbqYy9Locdsl5dLVU6SYxDgFTJsOCOrP
feRfcrSXaY3S1CgOmtPBeavHFabw32aqqVVfEAVSapuQ/UaaY77yLUBQ7AdA56+jAUhRVeUUZepD
MJVfJK3xAnmQBHi+GIuhaX/pivQ95RO92Md35PQAunBL8oaRB0Sb1gOoiFarvhj5hK81p+mfOg9S
C9sLsWv5mmxaawHWDS8yllkIUAN6eBcRsA26i30Pah1kHyBEApi68PkvpoNRPU6GibZd+0QgaLVH
rNVP5G/7Xn4uVYYTvKZNQDofeJjJe+XwhDFq7UyTKN+mpLUUR/pr0kbxCjkmY9iyp27QR/x55NTq
mHTSxgzJznbDRSP9AeW8cp/o1qx62wwvMq2+whnJnGse2jc1XeIboHm+YJgzbRFkNIs4qdUFmpLL
nveiD/lXr4b6KbAvoKn0GMjNrmloWsSZ9gXoKgN+T/NtgihUcDKPKosaV/coo0C4UzkkG2Mqv3Mv
Lq9mYxBcGRdIayAKqCIne6KImCHz5nURkljwW07YfpLRyaSmdhhSrqOm7y9mxRFqOSMLbukdER2B
wWBRTVL2gWSkHRTpXplkPXaJDEsQekdWtlGlnW4dO4zhyiDnb/3moUbdggGrSDZYfwmmKdJfpIWt
TBt8Uu70O1tIfavX0y/y1X67IwYQk6p4UXrGzEjC/ZmEJo33sCEnJU45nIFqqVCOx4CTc9j0n5Rz
GL99CHGNsp+F2zjr0kwRyNJf7wPtiWw+cifdij1A+01UW7cI9XOdhkDXbPU+KO27RjQelFa+FC5E
MRlHd90+8jTO3oNLXdPQT+674TWOXE4AHuFEVhddG2X9gaaWyu498eauoJo2JP6a6ARrzvI9cuUu
cui3s0AISDjSM0nx0F/8MXM2ymWjnupkEUWPQaVt3QASRTEQxBOx/4l0vINdl08H8jqgG6HWtwpd
LI2KKcgUoE3iWAdYx3+Msn1JbiwzxMn9Au1FZhAp2dDoENGWuu+u1RB+aFE/q6+JUAbmr/XdhSSd
y1iWaq1pCBDYbJTCdDZlye8G4vzp8rxuGvRDKovrUOJazqv7qTC/dXZozSQ/7dL4doR+V+JFwhK9
KQd2wfZIWV1rJyRzc8c4QJSRCyLQ/AODnF1I+2JVxBniniDv1hnhpTvPd19kPxGkN6RXq2FrOjnl
dzjS4DY9ciIn+hzhxnXbg9eCTTIy/9MmbnfRa3/GaPLXumruAHcXs3GBHakfF8uqk92zwIbax+Nr
TtsEkDKM47b6LMOwW/ndWYR2vhmahYX2Y2toCJPtgWZ4EqDW0Tm4LZPJgUmjfyEqenRmOW40x78T
pJeuI75aC20echIfjMEVwF1Y3HtlMxz1JDuRSMcp2O1e4SVsxsCBuZQAtqpt0neUg54zH156j/Bm
OB8TbQQDMaRjkEUs4tfQrk62ENZapCR+pmNFUuOA0dfgbxeKHa9t7Z2+hPNZgjvXvWU+KH/ZUi4u
q9R9idZ5Qz8CZ0SAzuNoh/zJsmUk0QqSKogYJpHWoEcqa3wettK9tSk4z8E1wqPrTHg0I+AVCVFV
ere3CxTKhc0iyxKJHwASVGOZjIHwiXcdZRl47tnFg5xWjkA+qjw6FbpVL5XVbcrYOWJwzQ5ZwX+s
RSo+zGrIoJjoE7Fcr93gmWkiaNkEV6lblDuifEh8E+qILI1yz6T6lUm+1qtYUkNDM9bbakOosQXm
R7+Lp+g8SVPucpkRMtrrm7rF0E0vEzliRyXcse2XelWSLs5729g069AmnHqk6nS5z05fIJMn77nO
vGg1sq7dc65GoQt7xLfYqwaK5iFz337RVZiCJT3rvTtyJNsN2nEvhNmGMlQu62unQySk2i2YS86B
hrJr71lxkKeog1ubCG5NdldZs4NjAaa59T8AAA6m/cugQ7TUm6G+EsAabB0HrrxTmO8UKMDcU/y8
ReVvUAlpi7YlQdtq8k+lT8N6TNj4txmdQ0vszdT2MKLBklIeE6g0rujvl9+iByBVesSnDnOuDZMd
EqqfUscx1qBgOSw0uuZDM5SLhhSxPgDEoM37s7xvSO2Ay2i4zqdgAdt0gTgmpIoZdp1sdc25WKVW
HSyEvL3JsyAqObyijoUVuFAi9V2Enpd9NpnGrdSX0EK2RoZxoDeCt4BBzqrJXHqzevYKIvpJduJi
txRDcGjo89pbh27jwktACqdegXNMN17TdMAbYSPA82JCWsl5IzYbZ0LNQok0n44kwnhtTqHM+xdm
i4+kG+Zr+Cw4DCbUy8pCWR38iUd5JtPtLWzIGcpzQeOIfR3k2RJzmoF+G9JeNKmzZmV/3CHGIJyx
yaXn8IYS/Q5VVr1mmyoXpmTN5BuJoSEJMSYFpFwZZEBxwBSd+A13Yz/WjBDKsWFWwVe462C2dDCR
Cr7266YmCNPWifXVB4ZuNJ4Z25gAyuz03sZNoQYbAaF0v9M5wS2Qd6oUoNzcfREQBq6VKAwHiV1q
uiOs8UHm6QmvWg6AGc2RDOFKEYMWsu9iMhWrlnGkxVFpCO/sI83wk0vrma9urzsMTKMTI8R9MlZz
jAtB1Z755fryK5JQLEPtGEkBF5L0JuXkF6/DXUNjhi8TgnVsHHD3RbvMyXKSaNIA0sGZ7o3f5fzn
AlzdiyZK3xMdsiNJv3Nsyxy9lhqfrhzxYvt/bKPzOJ76fexQl3YNOEfK+M80ah77etwqFHEMVdmk
U2tshXJeVGawh2gF3wnwgB6OZddqtZ0pnIIeBB5BV36UMkuWtTfupRwg2mdYkj0RIXwZ3rKQLpPM
CqasDfzsvDTPbhoxHFGpzzb6T0CGHgHA2cPtImaesA1QHC5vNxWVFl4dFyHv6FV7NpfbzAUlFCaY
6sCCBJsg64zDxGs8VCPomdgmwWpkJcU8P3N2BvgCaXggYequ0jMyqbvwrggzj6wkpJizuDTRvtC6
UypxjqBHzkTCj3fpRC5o0wweRaBFDGTmZSsdazqIuGnlWfprKUvtko+ccCM9OOkj5j1Nx5juQf3q
RjtZKwNPVkCmJByP+oRPmZxQbWz3nS3fnfIEkuZN5JO/cstsMdBV2jNJeUqj7GugIdU1wyNc93IH
x7hmp98TCp1Hjx5d2LUHk2rqCTpsQF/lA5sRGszvmcgeyYw/2srEEw9uuw2ZChQyu9Nkc3H76a2T
7tZJ44vwAMDENd5Jy8VMmOTIZNj/sk5Vb1FaXAFxrUT6YqBxPE9Y3y2NlNsRhSVnHg9JVn0g94nc
ZGYXKYHiCykhubidnOOgsSt0eI1aaS1r6IyTm7PDbrMD8oOLS3BvnunB2ufDrxRmFT+fQVP06kwJ
Kyd9dRiixz7Gj9Ac7qqi+CjN5FOr7aOGPIrYJeJhQY9KBLNBGWyZlRFLPAlrpfcSmUhMAKjsSLAr
3NfKxNxoWmB+C0ShsBfpxWWPGVL9oxwkGA0Ob7gHsjrKemo28z/VyozARRpmvpHdZ2bsM7CPf9WE
TSBST4nri/vobchB3RiEreJkodnAm4PVLaKSIZ6C4U5/cnXstHFDVmNBQARSulShTLLziAl4+BFY
5pol4BBn2QyqK8JVoMFEbE3WJBOTSFM2AithiO9QByrelTQcPdF9dNiQk5IE7cBwPls/+KQ4foxU
e06K9qJ6Un2tGqdhDmJ6MrpXN0w/WgIQFmVOD6Gvg71pB49doPaxGL8mInhWVW9eAk6mLKWduZQw
ycju6NzgyQIPqefaU2ZzNtFm92NvPcTJHQEC4aL2KZETrz1ZBWDl8A4H61FF9jryc8b91i8U95At
6J2tO0ZwSUJryDA/OerBgHrdQVXpHrkTeZVjeRmjbSDbYEO3vFxFLo5O1ZjfVRRuYCseGEPQGU3J
iSKrrKssYw2R7PcY05DQayqCgA+6zWqSPjNHYXQTR+Tij15sky1N17QQ3X1f1b/QUB6Qk+oLQgC9
nUnfL/fV2dBxks9eVheZPoptluGq914YDWyCXn2pkp16VFcnjh968sFJq5mrqsZ4Dyc/xS3nEQMm
znV7Mcxu704RDr6Yd7s2esTCGFD1PgLOy5m5a+xfejm+Ve6w660U2Xr9mo2HFNAn3eQRTXZw9llZ
nNB5tG3zpdEBubbqJXD8z/KbJPHHwXdWbKdOwgf/yHeEb68F/1V2pymMrmMs0g3gn6fKzSBWK6wD
1fgGdRWKGL5OKAr0dIMGdY5xanmzKrGufvthcA/a7doWrAf5XB4KhhYup5yh5uzkQ3BgArYKS5SK
s20msMVTYU+8DY07re35AIkxSg6V8RZTcK9ka9wDfZHEs9cgzSuNN8J6gTj+Id7r2tlEQ4g6lu0b
IYfdu12BVEtwhBrHxuf849G+nXlxFKnY2fOgfYp643VIXtvwG+rFvU2K/OIa12KrggGaozc8g0fe
5xN9YWxEC4W4RJQjVSfrAQLYmKJQa15snbNYGI2/QjRlG5v56doY+9M0wiUdbSwB9N0QBrI7qsVn
adXkr5BISBYhLS1jOLaJ/VLijkTBeabm7BZtnV98Tf1B1LSJx+TTMccLBMkP96pCb9dYw51Ow79y
Nb61AbX36GpwcwpwK2P72Y3RN91MG65h+T15GccMvjWcJrvAGj8GFtrtxHtsUhMP0zczYkkdQSMy
t6pdZ831t2J8m2RQFnM/PYXRd0K2ExmBkJ6FXzPMEaCJHJqZOQ1eMycdZhx9bVHqGVjPDa14Dpsm
X9ipxQY0ldHaLzzeOqsvNmPeg2eqvoySnWrIOhOO3i7tp1+h1uFcsqONCqgCs/xS0TFHOfk1lO7B
yBG90hmAbQ2asuDTpYUEQXKkWsZYFj3TW7gouYWTm3g9wn0XqpoaTTpN9AU8l96JjkQO3177Zscw
BYEm1irhTAjXkRbEVsD6WHcpXMB23Ptda3HGwKrtKWaHrfaqZ+F3xqqw9CzvTRaC/bwC8Fhg7g26
yFviDVxCVyrpNO6spr0zOozu9MskJViQbo11VZmYN2vsxtVXMEtNc/p4+L1QdxesyGFuYuyID8Id
3lITMAC9ATEzZvqSVTAgfpu1NKQpiQcvwz4wRuz02D9XZWitITGynLOVa4gV5YPFonBWc1xY3W7t
MKIxax1yO19FmqtxFNzWlvjIKWFYFmiWSf3UrIX0HkA7v7Vd7AOUYBDS2/eernerwO8e9LbINy25
8L7on5GN4ifJe6RE4dEy7bvIYCKgo5dj6zLnEIoTsTZng3BRXKI42ye27j7Kmm0WPVSa/mRZZYje
3nsPOjYp0B3OU5ydIzqIBOja9yoxH912ocgZXGZ49jdEtuC7I7agCD0BFnL6IGlrCVuVg7X5oqv9
jtHhvg/pNBoZXrdRc7684hvJ2VtOA45SmPt8bSPUNO9YgZ3oBeFBNUZGL7QPecPb5WXPdYF2JE69
OwubtJaVe+qcN93L1KJgi7Ts7JqyPO13lk3j39PjLb0DBKV2s3JtE9hnwjAFqabBjnAZIVFaxabx
ABDXW5oQ5vsm3zsxGA2PYKo81z8hWsF5lrNSnCXKIcKencB0HxE5tGSrC0HGBVlo17+ZRMDlSKw/
bRTiwgL1EsJzampmwqU2emsHCwL7K6AAo0QeiWYsRgXlEwbaPPKFgkASWr9EqN5NasFjBfIjnxDb
uER2io6FCx2dVrEIC8ysDJ6wG2iPkvgTdB4bSx2LqHkriKmkbeMvm8R+tav2XA8BJyGcaotwyM52
Ly6tgUjZLyvAKJIqza/Usz4cYmf4YPK17RTjOFrmKQ5Cb4z+pCKisRUSsV3H2YWB1CkY+qceigkb
g5muFMO/083PmiaG1uD7jSSURLzuBEDjHRfxkUlWtKjZCrtNzuyh9J8rQcgsdKxno2a6WgsNkH5X
fuhWcaC59jDWMctI9Q4KHe54F1xnEu2EB49R37iKB3gbOPA88+Bn6reWSWJX7LNPYGhDtKxuB7BK
M+Yffkj3NS+pOSs8MSGQQ8caFgQN79vB/mSE5tbeOTKqlNz0qgJ80VVLGQa/TDd/prjh3KthAw67
LYK5fikz7y4Gz7R1+/6XpIPuBPE1GIZyL9srsxRiWOeRlo3ZkJZBvzaH/tm34ck6xbzdStWxXtPU
+i2hFFJlE9XlpCyIzGdYeCaGlYArzYrDx6legzAmZssW9z0tFwzvn6Y7rDyvJeq9Gy6TnTcL3Ry+
nMCYiFWlWPad/IVt2UvCNsbxqAg87L+Iv50eByVyZ1/m54x86goBGWoKRBmhnOi85L9oiV9S6xnb
TLB0mdIvqPH+dKI+mVm2bdoC/KzZyFVYIe1MUChMcXtna8W2iKOTE+NjzQkIN5vkTP/pu+QctKCt
jzfiNZ86d99mEBd1EndHMyAykPZzTStqWejaroxpfCqXhSNkBO4B9eihZtHzco5diiShbz84JUeo
lOuFyel06pH+KFE/0W+3d7atkPAl7cn/9qfevc9oZzrNE7W1g93wgUyiGboIAybjHJg/9nGfYQzE
3tyZTNRygx42uD3C1mUfwWKywLWAJvACCWwlgePfqVcx59SmGPppzabRia9Vi1FuJThoXNWdZVZt
OAWZGwqy1dxCEoqxURF0xylEy+laA11u3XtQob6P7Tbd1V77bJoV3yqT/QA16G/0+E/uhADBaQPY
IzFniSZAQZO6HBOkNy+6V5DVbAccvqYh5Hd8ZURzoBcB9bSvx2ZLuYm4aljXbDDZyIavxGM5C91h
8yvQfBJ0HSzyKOmorhxAqGH83nlhjoQgD+YJ/Ifb4q6hC295zdXhQ5/S8pXKl8CeqTv0sfs7GPV+
0RCCkUHeWaRF8Th6J0ONDgEnCJldL911eAmikbdxkG70EXfasGCVapdJxbay6fMNbbbCJ1dj2IlI
gHRp6VUEl66VJ9YqFs6kIzREOxpj+hKXCY2R8pWdWbtP9f5N71GP4SiXybEuafrZJJoXBW5dH5Bh
nbbwtcGsRVG0kZAkF0afzCk07DkilxbclFP/LJpK29uetzWn3l6nwYxlbcv71s9Oda6T2EUXC54M
FTFSh65J+EfII2VYqya6cfJ34ZKhROhtvA7b9r5xFb+MMgttT2pY7aqc0AnbNPe35KQ9ggqGJhNp
yCSQHWV68TAhW1x2InvSu2jfBxZ9UHAq1fRbVCBO4/S5yZKvNjLfG5cvm5tqz6GiLTs1w4cI7A/P
BNwa9w60gxHlmCr6hWWnuy9Ra4C2tXqVliZkctL3spF+J913ymt29JRknjGpjU55Sh3/Tpdol+j9
C22ihSz53gTpUzTVH+OnXvc02bRV7Gz1QhrM3NWebb4kkIvuIYgrZN4uBsUKMRu8CUbMaxlg2AMR
sulBgBTjPRqiVyMwv4qxfZomupW5nb7UXvzUKIVr1l1QM2RDfOg5TY+6vExV+q6niJBsIwWyN4Ai
L8tnjAIMAcTWbTKxtUlbmZi0tU4kt/bYH0VkrQ0sMFuglyfN0r4CJx/ITiDHjCkk60SPb3LufGIn
RUHdUy+vWjKIpQtQv/dBx/oNJCSDzT9kXgQjabZi9HltonJdV85nbsm96RH0nhYXV8lhoTLGTd7e
oKhellUMfy5xoGgxZi2J7qnIHMeXeWVzDe+bhBxdL+/YzsCDaujLoFqmecdZuSfUTCgweV5mMeWd
TlEG6DSuLsPIdwmDGV3WCNZC8OahGV7EBj13D0w/O2fCrEBTbzvOaIyzwZY1eO19S3yVWvKdOOJ7
BGkXNbh7HFrNzWs/4HmQsXnfaPRo5qAAhY57QeIGc3ljWmUDgm6nGVdp51jLRmWv7EzgWCEzpKnZ
AhtPiWrN5xdMipMc8J1P3jMEDvYs4QQHKLNxc/AWqAKXlnRPtQhhlmwjYVTLaiCsIMCqSNytwdrb
Geha4k/LVeTVRALSVd2vzLxd16Su49PA6qCBuQYcg1mRqQxb/ZXRjFezzSF2Wf3HlBRPEbkivzDn
hTuC2OjaENbKkktGKSDbKWcdlOCGhM5HQuDmGdtQsOxT71Skw6ulW+TNO+9Fqq+kb/5JiD3GwtrK
pQqWLXqYleF03qcPJnreNxkQjlR+9KrwGZMWpnrOD2n4pZtJT1X/hjT827RoLiDG+czS8XXo2UOq
kNOGawTEF5TA8oCDZSlVdy0QBSJuALn70lfGgyM0nbo8hNZI1eUHBaguY9BZrCpjCZ+GrwEtr2Xh
29aSfNAXfYQ9JxjNmw0eAtTEPlOhpmYZaZLquasxshic5yomH53+mdfjPpg8tSYR/G5oGBvqIXm2
SDkKiGv5RhEltnJipPkRUm64XS9TmJYbvRrale7JdoO3+yvtOCNpgrmnRqUVARidDMClYfeEfGql
N/xCP9bvBf8AzB8r2rserWOT3YzY+dWoY62Y3soBrlVg0jdnC/IN1onlgbpjMCzERN2qRTKynDoU
CnrwWaU0+/XK/TUZFLNA7u67il1ua5+7Af5W0UwdrSfmQDhBxMdEK9nPIzgtDu32KDHZTzSvTmbW
nCcZhBMRhdlIJBoY4mxjKzWslENhlCjAeTT1bD0WZPxQxo8jobpmPwNU6E0va3DDy9Jsv1pN+pda
fBSKLrpjypRtyfSb1aQ5M7vaqAGYOu3dSPvT8kM+5xafacAQugsMayFCSWFZbowcgYIL7GScpwee
MvTTGLETTd37MPfGnSVyquGxL9d2k4IuN/ottrR6U2lOwv1utms4P69JgP/ozIAwkMynxwqYU8Bw
eiiSLYjtITKnhe8DWnSja9ao76bSCwzbYKdHOb54A8T0QdBjiwUQuQCLb2uGs16nbHaMaAFFgHPW
2YQlqK+XqJ+mOnzNLPTeVqeHhIXoJ4r3AStiTDcyZfUfk5jho3fStNhYeJ333kggZmk3/GnckWYs
B5WGL0Ev6VVCH13CbQEK3li7oRIVNYGINgZCf45tYz7R4nOIwefldVLQImhPVFtGWBSIn2bZRICv
pGzakwMlymRQvy7J49nUfXWIlXhPAXvQiK/PQqR7clKftZhRjWltCPycG5xg5WzTcJahEd+VDQBt
k2ZIgHpuO0HLWODbYkEKNsM8hEFnyoSpbvClylfhsMPWe8pG1zF39MT1+1FnhIrQcm8njX9v4n1B
zA6ZzMkBtHuVvcoNdITDSHsNyx6ZaKyZMW9MMZXhCc81029gFYsw4VTJITQZPv+MntuLrGcSJuk6
mKUHqikdnnJD/y5M3d8aLvEZwNBGzpe8d23BJnIiwwv0EQm6Wsw4W8mO4BIqAKWxezuaHJJJFOdr
ocbqUAvIp7eL202nrMs5F+/BpY8Mb9pi6G3PETs/V3Fu1ajUC2Q8HQYCbHaoUutu5HIKXPyavk3x
rpoCeaI6IZDTNnFg4mad77pdIB2nZBP20WmR/Ys5LufvRTgH48S3dBzyl3fYXpftjA7FAQ0Y9HZt
ZoD+vVnMoCsLTjNnwCE7lHxDk5+r+kwbHecLP/OZfmO8pEoFjXq70KL/XbvddGdwKjGiDRC7vVZw
vikz4IFsnrl6uyAMgnwPUVzFTMFN5myemJPbgqYlmb7zLPV20fh5/XMtc73OWN/uxGSnEPLOD0oN
s+IFjR/Z/KWrQ6eHRT7890KIiKK6P1lZqGH0Mb+8FMCh5BVSZhhLSVOMDYIHNNLX9JoX4XR8VOlA
2hSTEZEVdFsVoke/Z4hVOyCpzH4iOGB+Z27/8O0aWx3ehCa+0zUbrAGW0ClIgcIdEmzbBxStG8ce
jtn86XbiuVaIxsIAJd7oLKVVlDD8EwssQCAY0xCOCB3/2Gu863pE8sXfT+b2ad0u1Py5+Q2RDoiP
iPD5uB0H0Si8dWuIj1ihw8+P2m8R0IsYeJMc43FEyrrKior5HLW4ZXzTEP1Ndp2G1xyja8NvmbRW
HcBP4euqZupz/H/vi2B8Rqru7vZe/fyY+TYnLdtjE1g1A7P4GdJb6zb8uNvVPjEB3VZZr4hOdL5+
7uvQ6fz8uL1dDSqnONwu+mxmP1cOwoIbTTiSjZvwJZsP2Pkwtc1JEvGWvJqKwvPnYPr/4+p2cPlJ
5m8g2J04R/rV2+2QbDoD5G0B8cUY4hjBVbgPEDhsb2+peyPw3t7s4Z+vxs/345+bucqQqiLCcPhY
M1ABh9u1Ipho29XMGRFG0BKtVH34udC9/167vWNMExj31kzww6qZDikbp8M4JOiY5ovE1hokgmxJ
cnQxVNxACbuqiu6b+YKxQrt0IeRshPSpG0dBFGGVc54E1xTee2PMh2tWMYNs2rpRRWtEDJPESuk5
V2ZI9qmPxkOTWday9cIGNRO4l/p2QX8/ZBx9+ft4A53awmxitb89/fYDM3SJh8hpE9yedftBOUbN
Lp5InDYiwzralnf19cC7VtJkTEtjOMu5iyQ0VDUS6Ksls+7u9ojQr72rsNoPZOBzhNL/npm1sMKD
ktV6NNNVSdv53tbc4N6pen1NS6j5ua83huBec3NiXqrCROvNzdsFcbjD0YI/c3vW7flYj9TdyEmi
/edRPw/FY5SXWXsJs+jq6oVzjKtWXEm2xJiALZo6ORbXcL5vxAe9zhh6ryaRhrBx2ImzENbvt4f8
fZwTHSFAane3X9RPFMccANMazQf63eEalbb580duD8CFI0hJnCjg8EmyCvLndLt0t1oaEJ6KYBJd
QIgmXi98eu2Rs0518qoWqZ3YV6G1h2ryrdM4P5f13b5qZAAsM8y429t9twtOvzZbHBoBf+8zxjg9
zfvBMar8/VANf+hFRvelTMZrWa4H+l73LsRNB/ndBZyteXWc8TFO9PzYNKF1vd3VjkwFJSlRKw2p
x+2u2w9jlOt7x6QYuN13u/CsUfFh//seraLmCyiphEk8zt+H5r2C7lQOzPDnh9x+ENtkUTWOeP37
12/3wzRaJLUkxOSfV+Wx+aIlzVz+9ohxfvFZ09Sb1tHAA5WyukJdzl3bvyvni9qFVytInusmDEBu
0NtXo5D2VWdFXhbOWCE95D7wT/YVxvkwk0qZhM333S48SBHHORscdMTfwyvW7PTiCI+B27GnMbVI
qlautQlIadWRDolc/nlw4vg4oJ5nKox4oJXMhwd2orC9+2tTPYpweqwb9uuTHFaY/j5Vk2jXar7I
6yHchKYfzq1z/3r7gV6Qt2xKZDs2OlocDUOanIeh298e8nNf7R8rav7rz61YM+7JuTj2pjC3xKWH
u1IjaAO78XRBFrCYCuJn5klXVPSnoLY/OWO9KEXElk+ZFQ8RynvFOD252GgxFoNmRCtP9cS81+sp
Mp7izvQWRcUsdjDc59L0dwpgqvJ5wawaC7t2Fo5ESaK8c48/acTp1gzBd+nBaoxKGa1U4SwqMnZU
5nubKG2+/b7dxwaGsSry60VrJvXCK9KvISFkFFdvbg6/nSrVAYHvg9yi6+V0pKv75afwDGtnBRHR
H4i3+UafWartw8RmveTXnLNh+hVo5JHy3T+OaDgqTLpcvV04jauzv+ultrxdFfPt20/stAAtBPm5
Se4mNbBs3B7gpbH/38febpdGagA15Vn1P9f8fBoPU/ZNPglxY7cf/t9jf35ye4YbK8LjM31faRrU
9b+P/vmjLRRq1DTz7+a/eUnLxt/cnvevX3776c8LmwA3yCYmrnh+STQ2rUU9mmI1uv7/Xvbt0f/6
tT9PjK2mXNVlhPdpfubf12v8/d9//uTf/9gL4xrLrvf1965//WP//07Z+ujuBGlhaLX5DP4+Z4AO
tsR8B0hzHB4r2463oNztUgz3RVl2D1o0eLtg9OWCNIKZsSuQrMJzi/dWbHQPQu/L+45uzHzjdk8s
62FbuiF58hFGSmbVe5l26BIUK8h57NrxWBb91Rq3LWEdL4Oj1RfE9AQCx4N8EGlHE2L2yR7tqR6Z
AiWjzTA0omtqUYaPtYf0iMevNDF1D7drQY5+l+lzfETfXtNl99qNbmnqwaHCo70FeIZCw6Dsyp3u
0UNFOsd716mBDaskythwe285ISXd3p51u9CyfJUosXcrCKkO8XcnUzCd8aR9sJMuOdl8lxeV4ZIE
Y9v0t3P0YKEgUKjzhmlfAZ243SI9YWKAgNYkVxjVAuADdxGM7k0+5pic52taEcT7nnmRz2zP9Rgv
tQ8pYV2P4D0NIp9mXKHeYsrDgsGpc/wo/f49zPjn3ZwCX9eRi5a28o9IQogCNGv5kuVyi3uVtLpo
INypt86MXIMldB357lrMiZkDZxeRONq9lntvPZOF96p0L5mZvviuP36IGBkQ441Hj7LgmNpmSaex
9C7oHzAqFdoLLV15X01jdceT8amkNHGoB2iz2dObGWTYgPzKepWsQKMmogdPy0nEztsZamuAdnBn
v7XGMPZcpETdESBT0T5pEuCV7dG+HQNpxOiew5BmIpb3O5td6a6krQfUJ9zcXiVEnOVkmkTjtNNO
GzT6+LS8UMsqLB257j+VoArmIV1/DggmPTijHixFZnwndj5e6fkOPxdVQmeOyPRtP6g/0LBqC736
IHdSpwWTE5rtT2MLuBz3hdTGbaUPzPGljMH3qgZ/AkIgDb29R7TU5e+FNt+se3XNinTZzhizBmAJ
bpSI0cJ8s250wRHlDVcgmDQVyuc0C8Qf3E7PMCnUG0NQ+O152Wz8iESEwtlCaZBqGQ4uJnLCaE8m
9v1FMzKmJbgH271BJXb0Hcs/Nl3r/1xLxK8477VTmIyltaqQsRFxZJQP/6HrTJYbR5Ys+kUwC8zA
VpxnUbNqA0spszAE5hn4+j4BVb/qt+gNjaBUWRIFRni433uurVB0yLxf60Dz7xUzFj5CSPq0zoHs
WY06NoeE2jIIPBtqDYLaPvGyo5EFw4UGRIOXLtiiGWgPKIXKd94wuNcEKRoW+2YpLZhryL8HLa3u
jVl+e5OM3qEqjmtk0cmtCxDa2SVjMLMcv2M0DkQSAFiJHGNrDWVF8xzg6hDRSTQa5gOWjhkmbuiD
TLLzb4PJOUvOlG1CXS6vgT05+mVFVIbikcTsG1bTfg4+gPuUAm8rqahYU6KIrllNUBImtIHgocf/
85DWt9ArvZPl05vMRguirVpGqphPWD6Lx9RJyktfhU9ECBAMKRhznSYTqLhJGuyNYGT3yJA43vZQ
nd60uLjLGDEytMcA1FD3oVu6895ZZb4uK8O81a1N+EAoYTsYgGjLoDvXycgpmBHQllhnYqPNyH72
oiK84NjBczMdcj/6NINUWXrSiWFOZY3La50wL3oLY2JLzendQw2xsY0BecTbcPZN+laW7RnH0CMW
PFWImyj4w9zFu7YWJQqIpIhKyHVb+GM06y2ttZ8Du643HlL8LWc791xG8Tda7+KICQ80ixbxgQaN
+MsbA+SYtD7uZo3ilkN9+JcYADoUgUmj0slOUcmuKBzxiwRfnF9a1N5767mcPW5bK5WITdxm4HTH
Xw3LCKZf3TkkpmzVokhd2/avugwmCn/veyJdg0hTvUNcw6fXKUiUZ8uSh+UTPfVGvcd81j+Miqtp
ZPAKMni0BbP69RSrAk709d1TvIEi62mT9gF6JHWJ88O+ciq4+WngXmItLF9ZptljeopYNxQHQND8
nLn93Myu9WwG1d8EFeWW1M+N4hrYNqxsvezzS6UuXXUZiXhcYbAglqhw4iuYJExdscy+7Xwn26n+
mhQaNUJvV+mO/4n6+7qQa0ODFAEgsc8abz4tKsGS1uXF3+hXlPgPIf5DbCf0ELCsnQO/i7dR3+jP
/ixN4oLDbhU0I+FjihZYjmZMo94vuE25jNEcngRZbBUmslOo6Std1CvPthUxUrjxLhDjb9NzMF7W
DXNey1EpsOzaEDlSIuUHS16cT7a0qt4IfoSV7tbFFcjEuHVjBMfw68ehf45bkC6l8IGBcxU1jD+1
EP/zwG0U1/L5Z31PgLEfYKyFgDyd9rOyy4trSSj0kvlvnvf81tz5Kz6PaG2XFThbHv2B6ImBzujP
aohpA7V2at7nifmHSajapsHqeA9N91xhUX0jpwxrVYYjd7nE2aM9oK6EipXwyV2WwcoC0pn6xiGJ
C+9Kom62j6Yow1vRn/GiiU9wGT7/F8u5zanNLMBsbImacrZfcjwPzKxVu1e5Hxzjn2daOI0rzH8g
WBVCyoOZtK8dxhPJVDKkX14kreo9FtFOkq432E231UVE1TuO+ioKsVhHuZtvGrPLXnJkwtCBnd+D
Ry6QHpb6BkVF+1iiV0KJYrwuV6LymSFvtVEXr0NWZ2fHpiNZKIxLq+HjGQzczwNSwNvsTCs0X9NH
W6PURCRdHmJLRM+JcAlgnZJtMoqd1TfIwJcdVePI2hf0J5bXrKYELDhM9b2Xkb+tJzJBNDCFQ5V9
673zUlhDerSIptjmAiNNVTsQLB3HfFweIMcQJUKzCdUUr0UjRgaPrOalKBOW6e4NPapXU9LhlNfJ
xYv6lMgMjNmbUf3Ig1MgMUwppPA36o9miOmee8b57UygKPvwu5WvaQeYoNC96KsziUDV57h4MubR
PkJ8wRu47JgBcwcS3fz6Dr3U3y6/2XKpCxiireuDKEVUKjhDPpuR+W5buHty2Ms7DUjt3dU9Gk7o
lVcxH5UXsoDbdnCe49ruX/if/jbaOjgPGlHLsYy9/mmQMZkooddcSh8XWl5q7otvEPXQxnl1I8wW
Ta/bPeW5P9wMTuWvutU89fY03pY/cBsMT4U+16cqrR5B1saPXSgpdXo3/Q4iOqNWrn8aToS/zY/z
Uyj4jloDQEvYOMinjkGCxmpGNl7fnUIz1b9al7N7pHk9kg4n/whKOPKjV8i9Vjf5R8Ou71pUBtLP
xN1N9SfLDLIPNhF/l1Xp1nRQhcVIHAm0azaFxTIb5+VptovtoAUELxb9d++gC2p7OFd5PpCSVoXW
VWB/pCeDDzGumqdJ5H/5Pg0+xAzQIINCXmEYv9H60F8AV0YvoJc0deHgvbpBNIIPnJ5QG7bPfZV3
NzQ+CTqEx6Gu0z9Veg8wHf0x+Gcotw3vFYrp2rEGZVmKy/cwFoSLZD4TJ3XZUAWAj2iZeVXYYO22
AhVW+fLsuDOxhyk+z59lJ7Z8h9kNrPxSJ5+7TDiLLJfLw8LPJ/8S86VXO6A+wUK39ehetNL3jjNV
YohYHZaFeo1sUHYXNtpLXxt4laTUoCbV5EfiQV97EyTcB017hsvi3vC/cmV202tquenJpbXw2OH8
OOr6/EUrEy9NWcOnVlvdst8xDMwgCZY4UNj4yjppTmYVvgqRd+dsUApdtTUZ/33571e16EKN83c/
JuNTM3v1QZ+Z8JRo6uimQ9dbbkN3FAz6E51w3zh2z442k2QWG1ejZGxVLFt6E5Vslc5UbEyLHlhW
T8lbkJAODfMjaV0koaKJ6MMhgejtpLiac2lQv3YGNSl97wdZgHX6QdeJAsl97YmezgHrlM6g7UP2
U79GaSsOprrsQ3tPdvf8lMsb8ULuLbc5hXA+nD6yQT6y9ZXMZkf72TLM9xExGg6+8A8K/QpBKFiy
Jq4LJMlQT+qFWtZKOBQNs8J+csvPWEj4Jmb/btuGd8wihubZmFeb0W17it9Cu9A+3wF5qO9OQuB9
k29DEtyuceVCoHLmhpqCgyF6VHTrFuBPvQj1iyuYqGt5mLxELFME8nhbEKNiNTaEeTEO4bpJSrFy
oHzdtYz7bnljiy5CJEvqxMrBIrsOi3q8uBrRJXSYvhAOoCd2/9KS4M9/nmja+FXZlXVe/qVJF++5
GIvTsn41qK+w/abiIqUV4rjHM0WwRguboBz+QqfMKvwkwTquUWID8PJq1vWkfqlL+cJBnQhf9dLg
0iqrbBOvifri2JQdPBpspMtXE8/7RZJCui1DZKpSERAzgdhi0H33PMMkeSXNa7O8bqtFHpK1/3MZ
hva7oG1A57kjQxLB6fJd3mwVmwJQJm3NttrWsU2sc299hEBWf2czx35dbcAkd9W5jVwDc/c+djL7
u+jkd5Lp8pOJNb3DoY7WaTJZhzGp0Y+EPi70rr+mBm8Fk6GtRe48rjYA6v7Y+V89eaWJ5T5LL/K+
+8HfZJqbI4UDjRwYSffH14BgJK39QZJDSWAYglbaGhTEQ7hrHS3BytgNZwV/ghbF4DpFmwA6qCLu
A94NyDRAizy4ayCyIefIoHwZ3o3YpPHmes3N1zq08LXl0XEsmktRgtuI9MojgdY1toool4KijKSu
v/jO8EmGvH6ZSAR5mSAerDizB3vhltuZexuaL24rZ+T2lM3ovAmpcQy3kudAYjDKZone3rY43tom
8UvLt5BDfmXEGaJpbIxjWo3RM25jSlBnui9XYEfwr3h0M3uyapaXrMqPnq3x71B9kyfF/NjMBoLo
/z2e8iuAbtV14L/qtDojf96WNoriVJbkUpkORVYROL9ooDKVUIw/4XrORqsdHI7qcqrQA3mwUGWW
y8/ILV46ciDChxA4DQXe334RfuAPOc+BP54zWcjXcemwpEZTU291Dh5+oL4/H6y09y5jRaAcq3Dw
0XRfUdzp75SCHLz5E/uyir/aTrv1Wd6+BoYp9lXZvQy9g6OuytEszqm45VkkVu1ormWb2s8QAmz+
Ivw4oRg1TjGZsZrJv3vEOwXxn9sOHMvWC1scYWAWfjnVd1JxCAAIpm9Ltjwc6jJ+s6JhpbX6ZaZy
RyVIrA3Cf/PimcwmCNIlvwhZAqy1SCEVyDCZiTyL+zBHtBzC0BJhvO8zROFwQl2idMrxEhRkXrVd
6W/TUXOvpebRyzGM17J2sAFYrPWaqzRPWd094n5CcOiGjH9x9jMPQOkkK2NH3Ts+atTqj6Pfy/2Y
k9ojStPaBKFHsWF3Pdu7tsf5pkh+c9+K/Tj336XjcJAOZwNk9PJ/Ik9uYwUhqRZxG0R7k9sNXBRe
+TGICI428+ID/knRmwilm3absRRwi9rFVW8Hk4lx+yz0sj1AAbO3XpE4RzpDFuK4prn3QjEubGUD
nZ/xtTYbKGQaDBq7efp5APiOqdYABzRYVb0tkrUVEzvRt3H7tDyMaUmApGznXZSnX6HM6qdQplCX
zPIPmKifJ+qVUEIsnY04QE5fTFsOicVe4CR9L4Z94fmcvzz4HGHJcEKveTZyTxVVe2tqt7j1Mmuh
cAXia+D32JOVSqhaEp4X8CwBGtDFHGOGcNDFV9AhF/L6IpW0R0NK460C6V3rtxh5mdMH2vWne9qW
Il3DcUEL0UMj49waDVvUcjsioRTY2mzoK44FHo0hPPz8KfA+T5s4hD3SSkoXL9PP3LfpYaAagXpI
9Rt2j/QKpnuT5cWT+s1wXoSDcL7Vk8Kb3O9QDvTTIBWOXf/iOEL1H1trZ5au/xaZ00E0+e9+TsxH
XW+zXeNDAkqbzFv90DK1kP3Hzctb1aBkWKCdZulDDcvsU/SNuHK8ogRE6a/84j+3Ty7SSxVrGqkC
5bWLdEnOZydPUID9UxziMlzSaMoAnGOX+tEJcjw6jhz9jRx6gCB6QZbmWEtCNoNpehR/0oqKgHEV
+bSV0PfLbTBNwBQQGEUbRDb0PeiMLA863Bu03Di7zByeMPOdbWiO8slUtXsQ1viEW/Y2wzYIkJrW
oYJmGlnt7WKoStuU0JMLqD6k2Wi7/bSK+P/y1oyIUpiC3CNpB3/a4W+MWdHvXEOGVTbIsH4yRBJ0
uzWO4GzdyaTYk3p0H3W++u8PZ2Y07wl4/VkGIAcKsRpiek6y6ZsTiEnO9XYcf3n6ydRQ5tUSDmgr
4ic8uPoTM/K1bw/Z1fPGly7r+5fIjPsXSfQQ/OXnwDfrY1FwGiKEIqUCNY3mpRbsfLqDQSWOOjSS
6mPEuFxnIga8yWqUMNw69sVIFGCF0aBrMpYKgbw39Dpx/fnFzM6MdrgbXdRe/rirkLnsUh/BXyIx
bRSp4+0sVbrTDalIAM+sS0uAD3K7wpEXMexrFyoqyD97b6S29t6NmKY4uhymStGPuxQQzH99URb+
L3MW3nXByNaUH5cKxfACuEwHuqgoks5u39arAqwXSKQULeckUvIIQuNx+UsnIFhbISOGbrUxnaKi
Go56wuF0jIc/yycnN5kxJUl+aELPv1RW4kGg8SSCrO6jzQptT+QWXvNAe+xAA3ymLEq4aiP/EQ+W
sbM087HsonltqmN+JYj69APGwIYiaFc0XReoPEUs5JVl6YJkSqKB6x8bjY6xP9p4ofJurg60x/Om
U0wGOhb9oHAivBLKe5S53LEYy9eaa02nMQxxHkpc5zTk518enaqHbka1rnkpxuPW0E5WW84bzzeq
R6CW/AnxW8RYcgASF4XOeujJP/8+kZsoMJg0yvIjCWS4Ka0Z47gvfo95PG0SZAIH+vcVS1zW7WkR
NU/L6T1RoUqz0UAg6uijQbRErgVk/SHFoPFlhPHWNwfrb+6xo++kxc4Bkrex/Wy64LsKHxo99X5R
bBN5g+/oFHmltaeiKJhG+4wY2fF0C12m33a7n/UHFCDBBpndvbkkeyZCzn8FDpEI1ijpqgZjwNBe
4Me3bJMmoE9cRG5gcDL957bGPDGoRgL91w415XQoVXOEhIx1XYGBkPUMeNLgPnbj7L4s9lUc3otG
t6+EdilLcJ19J+MfIUTzq0RHvoYLverHYIJYSCU16Ny/JfEwIJKa9fLZAkjWPg0pKam6G3cIb9Dh
KdAxxw1jnQ7JTN6hRnAkQeiWHdNNmETEcB0+lmvr22WlcNVaNswzBnfktz9hMfM4/i1YF++WGL+r
FPY3UMBhFUTTDsw/9Y5WpO+d/9Zn3ryHlwH50wjGY2Fga2vzybgAPMB9qA2vmTPr74iN9LXlhdUV
wmYHzaq6dGiW8I2Az8OxXtXAr8JgNQ7OjL2teHFAxP9d61/06+wtPNNiM4LAvdBUX9sqdWksp+xi
9mhMB1KLlodmcv0TnV8yfe0ViIL41tjZ98+7HFXGZakHGhP96tACiKAD9Ju6XFsV3ahY5L1+npyU
9LyQwBG46MfYYA9SNWbP3P3SIIsXAoBMWWrisSdP4Sh76+RMPd3rooyHZzj4NkrVrL5k2EsfiNCZ
Hl0BCjAjcLtwU/e3F5mIs8oRMnoWQLAIy+eAlEPcUSAlJ7RUKLpg8up1v8J9HRK5A+nGwFazG3NM
rvOQEmyY4xD2MMx3UyuObTTC6AXVhNVuZMWs2t2yqiYhpDDDni9+3OjgcVzE36EJZ8eb/eeZwBU0
6cOz5vjxbrmLaqsbj9IdkEMyAb7+7KsFK+VllAwhAEv511krf/vU5RTLA7jIvKF9n9lHlwCtZ1kY
z0v2j13gdUx9ea/99J6YDGsit/Eff/7BOqY7Esb1VieadB07dM9obpgb26lpyrYJA5zyryQOT16o
d4fctcILnSsTlS7FCiaxB+kkza3znPGh7QJMQuQBuTfPn2eapW9lV5FIMBeOuwbhwRxNFVPewPpF
BUMqoJMBJQmiUqeL62ILrqr3qC8IsInjaQ3qRHxyVv1OLGapRQopCqvfkxc0Poc2SMRpFx9H3R4Q
e+G1K6q4w7vGs8Ts/3kW/efZjNhkFIX1+v9/7wCKHu8YLq2aBWmcC2gBKtyAKZKGNZh+8xJqQCsZ
JqL33OTmbuwy44CXv9galpCfMSFi+Hj7r7wzENf3lnapPJP8kQYEG30ZM9DlX20qD8nIyRTd+D03
0/DDcdHzRvgDL+ThBVsahZcA4/oB8Ryz06ybr3YLfVw2SftiRYUSgoCzmjSiTmkgbHOllVrq/uUB
8CLjErqj0Fi+g6rgL5uS9GMnsB8sDeQwuhUOtw1+l8kSpHopHU4k0mFDT7XeSLKDCIPmoZrL4eBU
plftosSugDvDac/UGTPr4EO19YzrPivhwcY0WCaDJhFzYOMh4iwJJBXXkA6y9phmOY4urChv/YT6
GetKuFsuYUAhZOLvHnN6JUQrgBjtMjYW5hR/yZDy19N+/8QWYIKq925hDLT98RBOGJVO9uAFpzJQ
Q3806gvfTHhmcVmeLQ8BTVLCzckMiyor3hgmUDxztsTRwBK7/IrLw5S9MTYrPhJ9Prlq3zIRNOdw
jL8sMFJTCMhhmxuDtRa9yQ4apAdBcBne+tA49epheb3J/kmRyyPT2RJRPNNwZXDLHTRy+OC2WgLa
lvI9KLuPsSH42YajYUsrfcS9ZYMz7nCvyRAHggE3ImKKVgQ++pzCKfY5zeLzWKEjlxpWAzBb5C6o
jWZZLMbIf/v5Sc2amCdyAj2IDYhzuzo5TXbGfjnSBa9TA0IXD7jr9FNTlmKTgtEHuivtu4YFj/m6
9haFhIMC74ZAri7xUgZrxtn2ZgyMEQNXbGKLm1Gm7X+mPkDyDzG6cgArDSwgd5lZEVwVE5ecAUxq
YX0WdAf+VXBYbAn8oH8tQgQDfDaGEqBZ0Vhm99GSyCgmyk6ysxPpZi+aZ0fraEpRqLckvMW+1azz
xrtrQzp+//eTkNJp1qLgbJFpwcAX4+XSnDIM3AdK0X11HSYBochOfe0oBb8Oy8wWOEu0Za7eRU28
M8N6+qjxFpx+FsnKSH9uK1eY6L8Swf2RB9H4c9fl8zCu2hp71pilp7Eqs9ecN4oTr+USXeDdifBQ
/Qum1W5VJfuwxDIRRRaHD6JCH2I8mNvcG8vb0qPUili/6gVDO9kcLDQdm0VYQpG3MWtPews4Qh8S
wO4r0HkFpCqdNjv9wOAAXolzVJU768R13/WZmn6Z4pgU449x48B684dxY6tLGYmjaAr7mM5ms/G+
cxeasKnKJ9fXjKeEOLwqNw+zxstTpNfPjAv3Y1Ka736TT8eIziLqqW9CS4KT0aiAPrKOeIrfEBxz
TFeDJEk6SGlBpkSH2m9RelTKLMHHm1h6DyRRLrxw6+RxewlK+tQN/aRQ1UmgD7uDVjFK5BACpMRQ
aFUjwvUPUuvI9K+4ihj/BhPegXZubBCDq01beow06HNvow2MaDGd0ir7yT8zY5ZBjXlOOefmzcCT
RL2l1hE1d/45l0dl5uLeSPKXsJPjtu0ER6DKzIjYycM16nr+Rm3DWH8SZrQfHf9sVw31CKGQpUpK
sbm3Liwap7xJCgjNZhzgP4ZfY4LvgkjRT1tCb43X5bKOXGOTgjEI6qoMVoA9zjlz+T3KwmqXN424
0B385xk3+T/P8stoQqP0NclcV6A6wSrxadkavkX1kPsVhKlUSbTiKj8Ta1Le0kq+CCEVmq2dcL9H
wbAZ1I6JLRdsnCAd9+cdqvimlaujjwC6oq0tP4rO+RBanEaKuObnTOTFUkXest2nEb33ssTe2wFI
kZbePeMALpRyK+Fj8WTr3o4em1Tvzs9blEfW2eqHU1+mH1MyabfU05o3aR+WcQ/qse5qnOag+a13
cYBtACERE/xCX+FVXZNkCeFDKwSMiSz+5WXy2em3bqlHX3bN4R/xeHYaRmnecSTv0I8zjaJoF6Z1
LcH2cvyIZ5PmlpQvmsF0zc5a/G+d2xc7VzetA3naAd7M2Fm16qRQdbm3b4IMz+VS8THuv0ChqHat
bVBc9In22pXtCrsl3d25ZuDkO7zT7IvOGFlHlBHIxUY6K7DJhgo3qhRfimwVhZvQNcRX0uWfi4qj
NQfzmWgFz9YuP4fBwh9oyAe5dvaxxfo4ZRtIR34fmU++77R7avFkz7kup/HDAKjXCLYMunGt56tl
ak2yY/a4PMsh5Hn6pp0d6m3JvlLWHLFp/9nXMC5fcdTbb4awwBdlFvosn644SIOOZXzbkzX1Gnr6
H3Sqh9BkL0jrR4ii9PDMnLtrOdV2XtwewzRpNi1VxwFjTIXdUO4WqYhO13VFH3tHfZE+6UQOrGIn
nT6TWT61bkgvOJmoKWS3YfTuH1AxyN1oYMRNfGac/qDOAzR5tsvnZPnYLJeeR3N9svKtPebaDd9m
dOuGCCkK1CIopbQj1dGuViNvrwjS3c98vJ4wC4bWLcgrY7+03gd3tLaYmORmufSiyj22QDiIN2dv
6Kbf5DcRka10c36SoOgOY+uWBEZzF8L/LFOEulmt/WIHOA01Q031ZJq96ZGQBbmahRWoGTjhJurQ
vzzINUjcfYIO+yusvVcnn/S3sXaMDfl9zkma5XBp89nAegoZ3SwZVWm66681Q4svgT3kZ2BOT5nA
HS7pQr9oJAPS1MjJDg7Kw9hEqruOCqJG80PYRI3Ga6CRKaVLslnSN3fD6BFqGDQrwXfRgeVf2YEI
zo5ta92XTVgWKHUas9U5oGLHzIuiB6LPB7rRmhPa7PRmMWKDvm37a0PlhsfEuVxRYsKvn6towycz
P1hRjcRL8LEV8K1vekMemRhF+z7ldDQNca56zTvYVuGSgqhkp+g/aAqJjlQpKzp5ZhVdl31yzpBG
YVZ5b0aorMsHyq4gPDbYG95C1yRlCKtrNAPTlMvHU31Qa9VO+VkAaf/HT7bR6TuOk+Nq+Rt4o+Gv
cyXpm4ECbogGzBEZOcYrInb7TEF+01vSmkdvNC+DTYmMbUG8MdL0ucN8C3G2upw5+4Y6wit+rZgg
57Zbkyk30zl06VKrU7vBsr+rzQ6nt+qztZb5PgkrOqRK46fXdXb0zK5ZS4Mls3K1+UYaa3pLBPff
8uFZvgBUGyboBEHSYHhyaTVoEbPl0/LhZuiHxH1tNTaMLIMv4tX8sG5o0e1XGgwC4k56B9Ew8jqM
+y4yOlNZLErEih0Gy0tHWcxwLDv45JI+eHpdEbfNwADZ3/RodzBoZjcl2cIAY4fUgK8qlUww8zDl
jMiL7jP0pYAMPmiPrWsrDQfi1VF707XiaXkP8sKxnzsA80mQVIfJCaCD43E9BMLyz6GLsrZN9Oap
K2mPxPRUP5rEfic8Qem0OhdMuEMz2Zoq74Ksx6krUCRqUa1HzAWUqekj5kBz38eTuRd6HV3HqNgM
SSce7IgSySR+b6f6gdCUyvDdNP1mzbYdH0TSW2syZJJNTY71VQvxjfnecPipWOFZYhJL5e+pM1vs
4DhuTX2Ibv8++CUT7Unrfv/7EiarbRX31dlLQacupVoxMMYUKRTUkHJmnXtxv4sXL696Fi7PppxJ
SpLgZeP2GIoapETXQM4buntJRxrDtNW/6LTTfd1wnxqvkYe49+q15uDjHTzk0wSAX1wburC6IoOM
AI8es11XXwDnzb8aG1O2C2rumMua7Plce7eJx70EWItW9uCW/KajsUZOgWUBp+Vp6CiI8K7rL9bg
e5AFamLMNO+h5PS7GglyfPipX1wa/9C0/v7RWU2DHm+k/r8xsIMxeofebPammi7lFP574NYFPHsu
dZvJYUXbh4NUOXFq4mH6z7PZmln5O7FPWh+Fkat/UAGSzUNUCNhWM0l2CRLojyl1sFmI6Kuhu4JC
z1ubrd+9647+1sLH+4MYazWmEzmmeo5e22M2ZuKPvtCjKd89mo8zza9Xx6Wxbtt+hT1C2/2IeNrQ
uId1uM+4Wy9py9qj1HWVeggm0yEXpd8tS5e0DbE2AoJykqhGvlFjGPF81R4I8Twz3EP7hc6R2Yt1
7dVVTMDlY2qAfCB/i1GOuly+ECb+A3m/wyaSxI4tP4bHqHq7XOqqi6yIHnRJk1tWK0iGOg1Brkov
WWv8tVzZrK8coNEv5bSvt1o497d/n2mJ6quTjbsumwRCYOkGeKbmj4J+4FPYR+9T2yYrPncVUjye
0XtmG1fPYvWaNoz/fDXu+dXyofz53uX15TuW781jKNVydP80tC72tjfLje6n1ruZWPQQUyizQ+E8
LsqGZLARf05vgwmWXif6e7sUThURr1vBNCKV3qwyogDlqgZn4E+3TiPw0XXj4rB8a9t0FU3zTvKZ
IrAwMProFE+lPLkG+ItU4zQ0cQB47dtCW2d4ha9APNj3MrgykWi+7Lhp3keTBVjp9adeBYWXljwQ
FhqTCjw/+y3Ay6yP0seonvqzV+XE+Qg3e6sL/aihO7ZFWz2VVtK8MaJyU197TWMzfPZohyyvhj0o
Xm/qXh3dqN/SQc5nJC/9w0QW+OtsXUNaENtiVupsp3efdI8VlDg57wvmw2uTxOkr8BptB9VJ2y2X
Y5u8Lt/Q+kpSZbsumTz858s/NFTDjMhewdh672v08JuFXh1ufS9CLqjrwVkbS2Qp5K38in3/cZzj
9iWPiuY4tsgoS+Clv9AWAHAJow8fC+Le1XBbkulXvdkR3agEzVI7fJrQ7Q/EljIWVpeabF+IUmmf
8nbsrh0pkhAveT0KmglaQ5WdJ/qrr3pGkwzpLo3X8FKp6W83G9rhiOuWirhk6mWg1jh0edzta4Bk
Z8vJdmlh8N6gxFsvy+PYUQ/WGomJFvIiznbt05TaQIZ0IX/3RIQYov3De6tIAH374sQjaUNR0a7G
RICqaulvpJ0fbP0jwk/GKl1Yt88ACcU5zyjVfq61EM9DAEe87MZXrSpp5VP9P4pocjlpaPU5l4F2
4Je19yQBOJdpphirxvC01BZpUSePIY2X5QoHGe6vtndP5JeiG6FIHwy8Ck4x1U+NW+t77nxvN8ys
YCXnxh3lmLtrvN47GJaVX8cC5lU6aPpbbo7fHUSOvxMiXTi8/5nQtDzAIInSIXodrB6RfcXmY/B3
PtXuSFRGnpLIXLAXzVYn/vifo7DmTS8r7UwVQC3bifresRyfc9Kz1rVp1r8yXT8MRIC8xRjQ9vRR
YURDuUCSGnK457bQSQtWAqHYs5HlGCWbaJtGnwznScbi8SzihFGZTY5YgwEEMWPygo9RhVJZ0W+4
rPDW44Y0EvM1tGl42hWWEvCm44PVMuGLmWu06MU6ODEnJvsN7BEuaQWM6wCR24GkrhbtBsG2XQDf
DVPPuHdUraXb9LgqB9nOUnYsr1XTm+dDdIgKO93qwkuehlHMBwvvKdHDDJGX1+qq+quMU3R+OX74
nkFKtIG+oTP04hrOqJK0Kc1+l5cfi6uoM9ro4A3aXot0vE91puRghkrMoYjpALkVq7ZMT1XlTFeC
iDSmU351BNuD4a7L3speQEJPKnPrQpL/NIEGFU053orEV6JlijNZedZuUQTDgduArQleHUdlL7hM
d0PA9UWT3zNXanenMroz0pKnWkFxlofOqvGOp8F1BDv1xg10yRkOf+UeR9Y4TEtstpZ7imwNFEnu
Z2ctm4h8GQr/wUAYpbJIxZMZJQUuS9h5ldSfGCLrT1KiOkLUiwfPr/6Sz0uFSv1MZvUlfZrLcN4a
mTTfcxMSYyA9QUJW2+7aMWL2gVVz2hEOGenIcErvTEYxCqAsJzo5iZVicE86YnXmVmIe0tZac0Ss
/UoNglxxKqerbKn5wtFz9xZeisdEGqAPQ7bWoTDSI1n1xTUszY+oj4OH3pTu2/IfoD903ziJBQ+M
4LwHsxytW6QoQmGSfZv0sFZub7Y3T7b0WJtoW8+hcwbSLDbMzbKV4/uvnZuMF6Kd+5dWe66hVb4m
VH7HIs77cxpad7P06hM/Dg4YGEn9ukZVsc6W6G4moyuq0eFeGb8yM4B3NYbacal/LGAdrY0yOTbY
kCT5Z2s3jSz4G//D2JktN65kV/RXbtSz0QaQSAwOXz+Q4CyJg+Z6QWgqzPOMr/cCVe3uazscjuhg
i5RuSaKAzJPn7L22vdF7gTbUUuuN5nuXsKI6122SEqMcwdDUzVncogdBicLR1YawfG0LQApep6fH
ZN5J/Vi7LVJkFucyTGb9SdL1uLnQVsq+eItDU9zImrwPghiDbdebUDdz6zGmlt7mNalk149CeiC4
Gaxy0+Fq2wS4Xn4iaMnbfulMRgB9U/39qVZhtagQ+FElXtc3gHkxpC/RnrrcD/aKrungwsb4ASJc
EO9ldkn1aTwmSpKhqhjANk/qTws98a2BRHI7OfJCcGa6tdEPL5DRaI+5WX75Zdx+SZ0JlazF+5Qx
viSYvTjH8Bm3FtVITaTWhnu6OKs5imuV9O1PfXLzXJifg4KsTfdHG4EtevQYwlYOj3mlgi99q76A
RBVvRAr6a33q+53ezujlzsv2oYCLaRVp9tYaUJTngUAeGWvUmD8ZMo+X1OiIWgNHQxiMM74EqCTz
ulcedImY0hynJ/S19U1Uawjv5xZCUVE7s1W1tw6kNNK8JGdBC82lhW1wHfbgjJdEzjzaWr+lz6be
qbpj3xYjyAYMSOF7maBezdVzo7fiPivbcIXdz9i282hK75o7g8XrYtgowdPUPLNtBkusj/n+enpP
FHqVmMlig4K3E/iJYtnH2EJoZM7urBQJBi4AWFgZYdPAcacnxe99MgYr9SnzURYq+RvvOVphcyKd
RKAC7zQ81oUjo4sm566WfjanhGVVVN4+GWgUlCGFZGbTYk30JX3xmVtoJi+c4/xD7BVPjprIG4QB
1MPznDCrCVqOEFOQIuI/lnTZbiuPJGugD66hWjfXjoAD8YxmY3VXDFVzKSaWNXPSe5dqnZp+cFh9
6T6Aj5AjzZxiUrdZ6iF1HTRn3kq97/er4lZXEANeHN8szloh7nPFUc9RH19MvWb1JTRiHbYhTobE
+lKH1D9VdiYvnufd4oN89dO5Ki4xcXH8eI1L2gJxLMWpZc6/KHXEJCnSIpx8HDuLkLQSiLwObN35
UApHAld2phzq5Nz2lTg2rY32iL/qI5I6MPe2Yby3iUW7ssp+XjuFYCvPWlCTvUHK09GrPLHpwjQ4
pAmy635M6k3rjcHJ0AHuDx3JRCUQtbUeDekDdQWNSR8P5PUpLTV+VAE1xgTkdz3J6YKv/cdTdX5q
VHUKZcdwNu3UKIDmPaJiMfmtrhdTSJeY9qoDDqvRdt9vuqZT7035qGyuRp16wrfmE/l49e5U7CWF
n0Ohn1O9ijnHxepUoqMV2eIsmV9UccUzSijIkJyf6ooZHWkN31ai8H53iqB4kq2u769HMaPo45ua
BLeCsISTUkaPvLHKE+k3+r7zyMUrJb4ivyVx0k66d7pd2EQmtbpvilq9a6bkxqAKLZadTiZZbarZ
njZwde9TS+31CjqkSrK8jnL6rqRPYEGcClNY6/G4/X5ORhjCGKKqloUk1idqkaPrwDyMdZXB2wFS
IvYem6yB+wopR5GslFwx7vXCVu58QrQcoKLXA+D3Q6xwFLTSV1Ox5sEWB8Pr+dHOB2+dOjgdpwGO
AqFLyTrEFha2Dayx1nEsFFc092KLQFkRhvYrg8GtFYZQ+GcVoW5xVzudhfGxWwUZU3xWUDoHFlGg
dVKbuyBRK/e6hPg5XYYkCItDPa8oWqey/kbZBYknvV6vRNMUme3WNmrPvTbrB4uhWk8S9a5zrOFk
NeIzD8Zla9bymYmtvY1QcK+/OyHsHEEZ2AevnjIUC2iKyQAytlfJe5g+jFzSLkQW+VQapIVkpqPt
rk9rJjFg/ObOjh6aT1UgV5XaHgo5hHuNMv1WZ1EcEKGuior9IGwIojJClgqbCxwlrWLk2DOqLNlf
+1/OiHoFWujh+kybu2E2fGPXw6UKTNHYX8uf6wNQ231XFNXd9RnBcc1+4lQEhj5p2D0plSJN5DRq
VfWYp95AJnxV7spaU3ZVJe4NdR54zvK9Pqu5u2zvOfbqFKFACaBqns2UkQLxmfnw2YSytmcyge9s
fnp9QJ5lEAcIMM4YCQx2dOZ811spqcfbiPzvu+/brHf4zqaZfX/y+hUtA32L2cjd9Zkfc7gYWxIV
womZrKpnWOuGgNiNnkNRxWyyXSGxO3gDYwq9/H3xXa/AHJsT89gpQ4Hx9+4FWbgYSQjuiFVMbjLN
nGXQ2P4lIVvkxiqATyLQvVxf8ru63TCe4k8/f8X1E4aSqSicpnxzfe36gDriZGCchXJbJMA/9cbZ
psDwhlJnggmczJ3wZgqi1FLvjkyw7MDlt1cwTnFks4kP6Uib6RnwPAIaxygH3O0xU7GiXAdo3Wjc
Xnvds8JMH6PqIOEJ4xgs36SjA7edLSSorxI3rCJv3w1B+5yxf7QleQlhZl+uwv806w9exfCAW6l7
cCpJGSlEs4KpeG91AIepeZEEQqfJoc2gvAbPvE89c9qWZoVknjY2tMr5Iera3x/VQNN2APkxTnqb
ytN75OLsxFeztENkx36S/VNYp+XWJl1kUeb9cPs9PZ3N8teP9DK9qD5TKklB+P1SmBAyO3FYWzVG
qd/NPxVUXO+UXUlEsvFOatGtGt0J766vXx8URQs5gVLBFpoHECRkBKFqoUNzX38K4lzZMahU35V8
6DaEpyMzjIbk9foRcRXp90ffr+msvDRqFmpW1WcZ0uWuKfbWOLfCF6zIu1Jo1ZYRj4rWsdsoY9a+
TqHjzVLo8SbTq+5WWHbrxkatujIuUS5400+R4bC4LuhdhAYGdjdnuuQcFkg4e2ufap6971spbtv5
4foRJp701iw230+GyLgFD0QQUYjETb+6Z0OjcAjjwGV57eZVY/zTqvr8Vtp5s4HN3a1IA2Q8M2nS
pfFXMK8X6tNoOtbCyxt5iAZbuUmLSqO1QIjEmLRPU9SLnQhrVoi5qRRkkv6OQGWf0+j3UCVuO5Pp
VlAHHi6C96qzaeRjocFP4zs7IzyyMBfPEsG7w/Tk26ZvJuZ5mhL/0lftmjg87dBTqpVrfWRXqNU3
TgJEhTgckGLoAQutsRAPzw8GB+jD9SkwU66ywYJ5Mc9rhyz+6UdGvHacEtW6jj0U7CyhxfM/rjIt
PLRd2+86Jjz/eEk4hDJeD8JqaWKwm8s+ZOZi14d0BK+F3/W1PrbJSAVcgRiHvDEMQ62fi10aFtFd
lxCZSudIBexnGntPYpYfSNNefA/ors9ZuOjUqvypsiCQW80R0420/IhmLjMNK2HPSce+3ht50t9J
SNnVqvaaeOlL1Idl059ggCW3CJ1P9piIW6Mzlv9U4DJljNbTqRpIWgtCB4bKPIO6NnivH2W2GLFJ
oLrR54eR5GpXqs6s/Spm9U9a+hxivNC6x0OrP9rW7E6Uzr3MVPE4Fb+f5fNIyVC74cbMP5lcQV6w
LP9O86cMMBFPqVKO6ahZF3U+wqW5POAG8O5FXvr7OENYmHkzMLKM7A26lGoZV72+8pIJC0mnzwFo
aijXWqJgpDBzjUIvxZNmtObv5zZ1y1oWsltqbWyf7JQDX6p4rTvQ0zxdX4P32e9UWinEgs2v5f5A
TQ88Uo1yNOtsmbylF2MqsTQbqr+NFef3R32vfNkMKLZMg2qXlqDzGjCM1jICDCgcuqMfFYeiN/K3
MbVs9stwug/tCT7M2HZrBaksfYhOPSJ4RSpQ6qhXDXjPiWOe4jRGjYnWmxAlM5KEBpWosttojXwQ
vk1XkIaEvOTgzA/Xp9eHKayh40/eCahtf+M0XgdXmo9IzYTcVIjh4GXYVXk5UIf+RvEsRCVXdoZC
CEZcE6Stlmj6c68mE+W/HppYKLchYLSbhmkTYZLQImf8XVYMgOeRMwP81tzvldcM8puJXtt3wYU1
iD1WxSZ2Lbka8nO34ywopL7XlijIzP1VQlNqFAQapzmDYL9zTT7d9eW4yzitccpw2vFtLDmXKFau
nQuur2Vu25gI5aCer58wZ1KeUTbW7h+vDeZ0Mmy/pVNJkBsCI32ZD1Z1FJDpFmGkeXsUEPUyzolU
JF9OPAceE+Y47R/YjJqTmZJmO79ckYaMywdHOMLqtWA3fYbAu9NBBLw3kobRKGz/RA1lIffJLBf1
T/xe16iH2EKDCAXUABfGnuEiNqfbTZm39r4y52XenhuUpL/eK6JkNTVH+81ofCJ1cYWZDCvtlGik
oB8YbkuD0XNMcPhQcgT0DVzgooxPmjUPgkSmgOGhsq9xwH7m8UPQNPoXA0Y0nmlQoQ4uzJXZ0ISG
nFPclBzRViR89Y9MN2cPoaN/Td0r8BT/U9dsbCtF/eKlnLoTJpnYnOLpLAgtXgUGx9mB6cqGu8i5
8SZT3zaQGPdMZ4c9cBZlS5jogEjZLDeRR9ADRzGb4ceQnK2O011Qj/Nupp2ZXgP4DGr1tRI6U+24
+XIisjNB5AQLA1A8ejr9K03KJ+IA7Fc19OiIMQl+CO1GdzPPCU50z1BJULzeWBD09hiu9a3V3Wa5
4h2UCEngOBbGzfUjynBx4xMatLl+9I/Xwr++5sfS3NPMJAd3yHYdHaytjMzhbhws4mwmLX0MmHAj
BvDiD+DrDEoGKJATcBk/HrR3Dr3DQleG/FgK8xjhx3PRlHVHETEQFxZuFm4aZ0+/3N+CF7HJkAYS
PwZOcCwxHI8SR7xdN8OeVheAYYs6tUfcwvWv4hbCadQUjn9RSy5d6Azp99yPU0+vhMr5xx//+h//
/jH8m/+Vn/Jk5JT5R9amJ3p0Tf3nDyl+/FF8v7z75KmEI4lN2LYMaegEoRgGn/94u4TQn//8of2L
BJBcmR0+LMNqwAIoyXCG4El0ATHjP4Vp3Dq05n/pOvlArV5/mDZBG470iwfZczixC8KngrJv3LTL
eBpa2UNXBZCIZFp/MBRw26FM3KD1i1uTATRhVi1djkS1jrkyzTDupn6rS6ybdV6ywRqYoehI9Usx
H/Ag9jRvea5DU/W9L2SJpyGMIkbDfj0hPAOzbeOf/7aQR8j30Gr//SmAenEYkOh8f1ZaNebNq2M5
zXs49LNC6yrT6kKQ/SjtFtf39V//8sbW1zf6g/gT1OK0Kv769D8e8pT//fv83/zX1/y3L7kNCUyr
81/N//lVm6/87i39qv/7F/3lX+a7//7p3Lfm7S9PCLsNm/HcflXj5atuk+bvF8j8lf/fT/7xdf1X
Hsbi688feJOzZv7X/DDPfvz+1HxBaVL/pwtw/vd/f3L+Bf78ATnr860L3/7Hf/IFz/DPH0L9m2YK
y1CZX6igdqT88Uf/NX9GN/9mIlNlnGzpttSkybfJgMcHf/4w7L8ZjgqNRupSM0zD5hKu8/b6Kfk3
gyvSdARVnEG9qf34+6/++974/pv97/eKxs/i/OV2sVRJ2qutq7pp841UYc+f/6fbBcWrX5iIql3R
9zT1IqFQJXbqMlMaygFZDDjTo3Jda9Vs/GmTBfZdxLBFALSw7Ot5aK/DFQg016qYE2VDJxgkSDyT
HFf3Jhjf2oNVzG+UrjWrvziqqq2CHlabUNpbhpmU9NhtykHqFOno3wcdrCslNykF44ZDyHyCbG6r
F8eyzL0/AtdFEkYtns6cnwUrQUYaU4+ooRt2ileXe1Vaa13x/E01Z3Tklv2s3E/BNCxkDHdFcLBf
lR3I2IFzltALjq1BQqykae2cBi3mEJc75pcL7P/tnWc3X4bMlLXi9XtPyz4xLwwLJL7bzEluY8vE
LDT0r0U5bf2EH21iatk4Z1NrnkI4zJoWTNs8Ih1A9e6KaXzh/eyWjVJZUOnDxyirEZgn90oD53FI
HHgFhr319WLNKZYESx1vU1KxF8Ya+UaqAnrIqIxT0vpH3a4FDu4aKlzUrrK8I0kHnkiQv9pRUS5S
hWRtS8tcfaqTVat2L11RNeusL5dQ6aa9cEyCLFRk/0M5LrXOwLin7zPry7BXPvSulYFBcNEOW82u
ntII23nAfjs5JDAgoEe90qkPbVEmW5irjNhRgnC2VxdDVn1qnnc/KNkv5pHZAtHme2k3b2M9fo5B
0q7aYGd5syDQQ38+qvhHqprADYR7Bi6UPSFjnOYmHN0VAIKFg/8MY/gCYhLmnAYWf6RUmdv2rmrT
+RMDkSg5apdpSGMXJXhQSmTJFfV3rIX5AtLbtKnDHWO7aJln5m0idHuR1qzE9F2Zlei0oqNJ7AJS
h5eRZkSrASjcNvd9fi6vlqs6ymKijIpsoZo6okOk3ws9mvw7NKskN9rbBpebe41jZks6AflNSMuJ
XzsBKzWxyD4wGKxInWQqhV9rSZLOmlC253Gc3hkVVMtGy2wmlzjaAwr0paGTTBVGErJ/QDxdJeFO
NZLsM3iPW5rFzWNFCRUeGGoweDLJH2gjEjum4SNSewUJMD6z1BgYMk16dFCnpLoYzH4Muk2zPCCO
mkXe9CHXB0qq2UrG3zWzCFA0N+QKVS9pk75McwyHqgm2tiRZyiF9rlLveaoqx1XHsnIzNdin55Ij
APghT1uoOO8uBUId31ZgjfUjpqxOje5Ep59zlQhUL71off+kx6hFO+JXCDUoF0lj5evYUyF4DZ3v
mrkgQ667Qav/ixEUWZUNbSNcTCth0oyIzf4GxzxcQ9PeCzlF6zCUe0Xa2U5toW9NnAh6I7yzgSQE
gwT5UaUYuDdBHjPSnQCtmn3duFk2j7JRLO6LxGm/H5qmYHcfbcQOBnlvSBS25Bs+Nlnw1ObYQJH4
ayNRbGnxqPnhVwKXexN1kp485AjUxPbK7rHAxyrg97QirTb1kp9N7u9pnpI1UktrFTvbVrOYF8ez
fr7feFzziwpPNITrxk1McZwKEwok4Udj62duRIlkThLxSqaYIPxNkG00CG3tmBMZpMgaGctAtAbe
Hdq/by1EuEkxilX5SZMcmHRO7LEPZ1kGOrJ6gkrqQj55bfVumeMTGUEm3ybeW3bjY22QOwMzq8fq
gWb0HWCUyIkSafRg2BdBcixQSDIy5eAiLcJOmL+kbE1MhFIi3yK05l4N7C4ReKcTr18ENb/aVMQ3
lt0xWIC8MmTI0Nvc2BM8duxryW7qLaF8Sg36cREGBzl08Jlk+hDo4U+BwqXJm1+9mLBWWDG9WBcT
uLnIQqN1AzHLCppb3ffPYWI/sSGhXDchWiTcSxo/f0uFtxDRxxQ5rZtiqAJWwcBEM9RfpKJFyBQ6
GKMxcnh3SAjCE6Fy8MfG26QtcDjCtpYW4+RFlFr1auwZxDAjPOlTPC5rMaMsIoIcDR96r4+PeY+w
vV9VZvTC/IHY7tRfCFB4lNnE9Q3hR+M0wYOSPyJVzXe41flP7ejIEKtDINqwdnWVGwoCwzzMUCu9
SX8Nof7gia3pDP7FNrSNJ7x3Q0XjVHX6TYr5d9HgTAH8EbpENBjb2kq2OHrPig7nRmkTJqRpsiyM
msa+5YFrtpvnvCM5IM50ua4LC/VCSuRZM+KAL/OzxoQKirHiILuwAarmp/bL76HFpUkP8Lkl/xL4
FTDgUEcnrzevSgfduMOMUE7ywyqY9+V5/XMANE1ODSH3IY6RohweiqJc54xrF2mCQjEQ4mXU5Lmt
9cjlKHlu2urRZJQPdmKte82xHOY0AjRqNlAYUtUJvC0IPGsEn8e7BcqUQVETOM+JhsKhOfX8wtyb
3Y0xqh9lXCEiIRrNykgmUoBjtU717rfBIQ4Qk0UEEYk3/JAQbzkao0J8LRpsQp1zMeEerlLHaVaf
kWcrKDPlu00QrIgUb2kHZr+MDK9AXM6+G5xko4fH1Lln6U+PA1mhzDSR0pFEkppZ7pYFOsVCgIXO
EjqsPY1hKPL3SCyh7gbWOdCnoxTes5PV1nYoHsZKg9Yyf6fWMdG6xX28cRrIT7DpVLQiVoHilDZa
R5eorIyUSGSw04Jjfor4bl82DDjLEwrkYGdCO419wYRoGnGVTSelK+4iA0ggjsOKZj9p63NFM+JK
Q5aw0ll7GYeTpIfIkiZLhN7NW5oU9rt6ZEQUVOemmXdYP3hGRfTeOMQUaYOxhLjihgg8dgZbTxo4
W5LI+m3H1GkBQOPsm1OHiJQs5UiXSKJE6rCro+mR1Z02kmo9z7T7mghs3dYelEp7MOouXQWopDIb
11Wjvmuh8okO/Sa2u5NO901U4d43MtUtSRZ0wuqIAOWSS1u4WTO1aPQ3MSECbpyYyOji4oQYyo28
ZovmBz5BQA5H1+pbaSk07n1jyVtbbzNvWDLWXqGzTBYBDJelmFmrskKc1M9JfgLHGjZ1F2P8zWQ9
Mki3Fp0d/HKqnAQWMwciaPqvhYdWRI2+Jovi0gaNzNreXvwxou4JYfNPnM9WvYE7ntDz8mSHirHw
bI7mRhSucx/KKsQUoVY6mi25NhF0wB+jElT66OEo6wHdm2YQ9IV/t/ePbHrktHvAXWDFGBswBgmR
NdEnqpyWYdwY7mUFpLghriaolH5rZhatqhwrUdm/ZqHDT1fkj0IjjYJtgNpKLzZ4ggp3jJTPPGPG
VFuP7Wivo4r+bVq+O82Tr9sENUXkI4saVXxKFBoBCvhR88d4cIhh7q1fZqZepjFAR2/V4aKx1vZM
QZ4YOiy9jKukEDWC02P72IbFA/bM1zp+HhIKHjkU90TOQ6rQX3NukmWU9F9EugRmYy2SVi2WkRN+
SmsImBo7DYUuNwgBavHCj8aXIhbVLso/hsFI4JI7xEtx/RISUN8kxDxlBUVM3Wb7Ph8POlTaVSzQ
cTgkDRudVBe1mqFlss4eo2I3UhP2KY0c8MJ7bnWd/w97FoipfEgUgdQuY9IBdMme9yS0f8uO88EU
t5rr4ONZOFm7iXxz39IP1TsVdzCJzCrn+rJ4UA3GsJ7dZluTgN/Ok85CGqO37Oc0QL+VB/wg6yFu
o43N77BU0d8tK6tXUUs1RIP24YpMyA9NB4UzCgv0KAFkbj8EL4Qt3I+t4UYli8LYCmVdoQ9gFcnZ
3f3yRZnqeI06+tGrzRtQiswYVPVjNE59xch7qIc51Kl/jjilsd4a5iruS6Qh1bOPYWh2ph4tR+xk
VHaLwByelOZRk8TJIa+6JUbZWDQ2x6eIEBLwnTZsCf/SDJQti1ChvAzDOUUYMLkHcT3Vx4/QyGhc
mOq6L7V45Qneb1gOiQsTt19mjjVja+AY9yMQlASIedjfICyOj7CoVuXVlVcET42Cj36S2g64r722
LFSHUWbudYWkOOhB08KeMZcZue2UzQOsnvhX65ww5ryPXO8oih7w0JKGY5kB9sT8SdXJI8OMq7hl
KxtSrQnyqqMWAEnxgKIVWmtBWKW0K6IU23pJmUW4tHEUAopkkw03vo+Mp2ZzwEsC4ibCwDMq3Krt
reKTBj71mK6QXy5gQGdrhiJhmKCCr6h2wGO8depLFEPeayqBfSYN4zUTlqXaoOpXJCc9XXZPXUm3
0GxH8hznyyGlZu/7FDwTUSURYquUJhD2XgSIs2uhmYUYX6ojCZFG4F5ecDI9eX66VB39ZZz/mUkU
pJw58VIKMbmWIOHcLn1tg4CzWqcKlCyHrmpEPqCjxp4rx6/W4c/pFBJ7TkQOcUECDwwhc1kH8UGM
xAekoPZIb1IID1eFa3K1uVkSQ1NDbI3TnmgdoiKXqskqKOSRnCG5EDkH9yZzPjpbu5SVCNyeP+ii
L6jXlWpXRGiamGzAQLccpB2T3Ca5DXaoATrX5N0jZhoqZ7u6bSxMvAwgccgQ6NYHI0roZk+idjuH
ktfxaLg6FdvCIewk6jq5iLxkXEK9eFNHgrUJu1+mIFQWgg+XRUwR5BnqAiT1Y9tGL6MzZ8sJhVwk
P2Gr5FfR/JK02l8+YjbsNPdjQwocfWrOJ8FDY1rnQfbbkZAHxpBbGMefg/5gjfVdXGVvWS9uYgeu
p9KBE48lGYuRvR8t0KsUaTplJys0nJsjQb7q3L7zZPycYHuvWkZFpQYO07RGfwfJ4YuGBItL/uTR
3IE8x2lHAyZbw1+W1SuHUbq3fXLJu/gtNgDHSJPM0orbLugMcvzSjZcS34EtcAwIiQ/6KEf306wg
g3wwbXZb7dbGnenWhhm6dle9mDXSxTrCvq2ieEgsBzZZRIUSKw9FgwXDNJVFULxqaUQYgepti1jt
d3ZnbnIb5CTRIW5cJdYKjlZqKwi92uZUQksnGLb9hCRCOjJlcsAV4CASqO2SC87gj4Hv2FlqpGZW
UtXcrEc6yUQNhYYPsmAWRQxBai/MebZDLud+8B5KFvKl4cWkItne2o69DwMn2nKc/MYN4psOKOU6
ekj7PF2zOSorViUiDauXxqeQ1Gyd/VQ7K8J4hRtVcorZNKof0FghesBDa7ZokVViyQZgZknAkYP3
JJqGEcdAOU4MxinFmbzsuyJa4d9WUh3yiVWlmP+gsKMwstTgxheCmQlHJr1IgpU4cGBn5jhGv3Bl
3UcAaMK4F66u5kA04i0QdxwFWnaxOCvajH9b7k8mGEdlRMQZmoxhbwPl2esBB6s1ke/ObdqOETcu
Evga6+mQLLwaGC9Oh4eg04rlFN4GiHAWnVMegZpxIk+0Fd3/gALmWMELXSoqbmBsYKwmWZqubC3c
E/ww6Va6tUrvLGp/RCla22s/HEnAO5Dpba6zjluamv+r1WE0o98Queavk1jVlpEtqP8fGkYfbu8Q
Zl6gwo37PR41a1H3aepW9T2dmnkeyvvYe+Qn9TSy8MK0JN7EI8izbD+SNy41Vj4sY3FqvERODySq
r4xVxJuZDvITu7/YOwnGliG6N6dYXamBJNfJV9cFYFFCOwt9Hvat4f8AiVGLdAE0c4me6amJcBuD
XaN3wiHeYZyxrK20paJ3Vl1ieBsEaOWCaSRVEzk6FPrm0u+sCT4J+cTMkXdNbYLPyX4N3Viu9Gq8
FdXwK0iyatUBoYzJmFgOlfMr0z68In9zhPpWmNOHVkDLI3zloTcQJ0xVs7IAIa9zoIJxG3MbjP5N
0cDwD0yxsnL5kZUW1p5wfBzV3DXjdj/o6qlJ8RNRIPoFKbB96sDt9oI9zqNiU3vmR+hRnY6coNuJ
2PQ873W3Ym3nDiKnzr+0vfEgrfQlssm3Z5zpQdjzI+/QlNZTIJk7lyWJ6DmCds8zNXZDzr6ptM5Z
TKWfdlyWTXU2fJITRk6IFSn0zThRGeoakBjd/5XqCulCnFHiiPFUQvrlyo/9sypNZ2fmykapnH0T
a5+M6R60hJ6pn/QgzcujzAnf7tBvmOz0C7NlipTG3RxSuIlT87FX2/sqM4M1xjPSkaLphcYT0/lx
6nZWCq187io48ODw08KrzcUDDmOSbAd7GUHvX3oDl+JsTCdqPXuBPhzPDWmc4lhmrJYSWK0gsmKl
5hJqlGOnUWa1rL/pMDrAuAEAx2GwqZVOW5MzvrDyHFJbVVL5VikoAq25mUahb2pBRzDV8zdjMEMC
NTmy1E4v2HJoG8awdhz6sq60C0psrLWmp+Kl9CivuFnx+ba7kLcVMRE0qbkiHiqW5ERrL6XF7j9A
vWqiW5vhAeFr+lkNmpTiGLWqpIlD5GJ+MAdgXpiaTh0gi50KX1fQSEdfzUY+WUW5iyZ57HzaKlGp
4SDguGlzEmOGJuZ63DvI2DuarfKaFnSJxpwJKqPVS1/DWh5a9Yxlzl6NqQrsxfJfwOjbq4gu5Gon
UkZ49MV3Wu6hNBCQIuqB9MncEO7ERIe2jcgO2sBi6mWOCT5RJDuab/FCU/gSOsMbh8zZdaz0r6aZ
xkczMG/siLhgY+YPFaWPGciAmtYNROU0g7FRavaEtAzwYqMMXbaoPtZZmJQ4T1hkJMRNTk6ozH0N
VGuCjma+T/0uaQ9KgHw6ItIX1BX8KkJDlDHagew76U7To+wbODuNyq1XNrsoNbKdbePS5H7SXaV4
rhsOB2lZ3uVOdocwndYLnHBXc5RjqwUPEMU6F53rAVT7RUk2qcKupXUVTTx/+qXD71hXkvcjKcoU
Z2bckq2b2JuqDtelMvYg4wnVK4Jyow16uezbeXvQ0nMopLYZnZ7yN3+pzHWp4tTJmtLtiPFieqNw
8iF0mC4VPn++c1yyQYx9CZoxtzZGW3+w9i4ZRzsrPaHT3FfFJdTySydnDM70wnKUuV6mPuGbi3U2
UxluDVh5tDJSxjyqnWFo5rae8hjK18TuqBofnaFmu7YyfqGsHLdmWx7A6yWrAa3fom6BUMTIP27G
pj2gz78nR54znm3DW04RlQBiC3cMsPZQhy4a3fGVDXOKIqqEEgMFeqT4BpXK1HknfPgBhU/AZ6zg
tqi4zjOcRDUz44XfUWoqSvfWBug1VP+1HGnhFCoruFFFq9o08LcIa9Oa+dFkLH1A2UTtqdDOh3K/
SAyRLhFknqocPWSbGVQwTk8ejnYY9LOTOcNyEJrPGBipLGg1Nw6bcB8ru0K3hgMEdUxdqr4mNuwL
mxY+slZB56Bb0O3o2yptgJ2iSaWbh1vSZEbWFDkXIbMCMnQ4SiDrlfZ414uWom20d5D78GJZw2Ya
DNyoLNLCGfcibEgvaaMVViIOJZpIWIepQ9VUWEsnWEO2CxZmTR6WjquaqRxbHyHzXlueomkTWyNq
D8AmSCnhcis49dRIKm6IFdKdDM6HjZEDPLISYpvaAWs2sGxPLQXHJrTlvr3I9KM26r+kz18pt+Cq
EI9srMi7v+X6Z3iTtV/Yuf+TpPPabR27wvATEWAvtyQlqlfLsnxDuByz986nz8cJECDITOaMLZF7
r/XXcYVeTF0zG7hVEhp2B50VreWAHaCVfMgpGSM9n8YxySJHiyydFAUajOVsKY5Ne2IlCQXFA7lY
ceXVgKqBTbdBwQdI1kXihUTKeNPG8xomlUlxmR6JK2R5/1A0SPpRL/+1s/Iz8nyTQwxF4n9lsvoo
G+NG4bcvDYFdZFzqAM+0fcz4uyTto2qp9SiB0MiWwFNPe0OmvDc07jllG+suDR8UI8zlPQxryTWB
eJw0+xrDH7TnJJxo+JHE79k8xP05Sc70C4MCgMOYL0u+k7FISvklkN/0ZKcEXtIfyP9MQEoxGIob
Qb/51SnZzP2O9IpcuqVsrIUzaHdFuhnhwYAa0KmJlIk18ngLelglSbuZJgXwk413OiweEh9zCVNB
925GOXoZEXERUVyw1OGMcF8VSOm3Vd0K/Th3K6W45vQNwi4AiLxM3HcyDXrJu4ivyPfpbZyileI/
Zn87hJKjEuA/+ac8ujWAoMN9yk9p9dkzjmfTT65KNuXdykBZx92cDp368Oc/X33XjI+IVPMk3Fjz
pz5A5uk3wUC4hEjRIaBntg56S+tkh1q39ULzMAY7AohmelKyvVV/1OpNxG6gVy0TubVOstXk9w7N
nmLLLvYMh2ptKf/K5BGjsTWSQwveU15EfS9XP2Lxbkj/MCFzrScrPTthwOzaBx6cWb0F5V+svuea
zgESUvp8avPPMPhufahWBgia6ig/Iuka+mmiznXgkQ5eWvZN5ZUsf/tAQL76kKWb4hMaB1gZU66l
PnqafRJYLQnfpaI5Sy5RlJHiSL9KqJnOiKK0IVVjgiWwBFIsRlsQiY8YJi6AT6mxaKp4ZLRpGAlv
GeP4qJNMi5VuqxWLkQz/EeEm+yTbxL2ntreqPUzWxS94wI/0DkQ8buohD9am4OS7ZFjzYfbKsx2O
Oqd2gnXVwvoYk0m1GSMs89tcPfFPJiQNGufZPPcgRAABPdYu1yKpLaqqRbbnlgNp1wArw/DZsYlK
JF40WN7niP2igswWPomURI/VupYlOQEXtAp8ze6Hb0vf4xFey6ZP/RehKilXAZiTwe4hx5sUsxYT
MFWHX6glmEh5pKvX2CN0k4nFZpQKUddSrLJawHZLWOIWmTkpPZZxy1W8fLwE5tTSEhaAIZNacwnV
Jc2UWR7afpY+WvmDdkodWfY5TS5p/Yns0aPMvSq27biqohWJfCjhMICc6bbro1M1bQfpDb0u+Yt0
Ljqx8GNRaozypi8O4XjVxje+Z62C1L5vtDqzY/lDrAu3AJUI49CW5Rs6vapunNrnb+z85Jxfccva
g8q5ln3zikjxPqvuUvlpohgU/7L0T5J/E+g8I/5ExuwEgA2p8ifCTLaZMynXafgijowrls+ECz0C
hM24i6XowcUpWbtq+kan6Sy+qYRg/BR5ha5/TsPFBFAPwG1Cl4NPnv5GZmkxDbFxHTP5xv2GUOsn
h8MuyA7kNHOtfHQiAoJRrrD/tE5B23oiPQz8UG+R/DVU7YqPEZ7Y5aMQ0SAZuwQscY7flS5j7qBa
ChEzsbzoSchz+jV75HKUhqll5PgTkSvqennK8dcvubDo/mQbI5JdWQEBaPClPpHYjGYoyNT+10+P
Rv0wqj/N/DDFJ7H86OrK6VwSdZGfgvGp+l81nwXNNIzqz3KgUh3cDmGi3ZALyChVYILJrzzugHV4
e7+FV1MTioPpPLBmu3wYcE5GvECgeHdFYyOzr1P/5c4551FGdgp7rU7N1NjzFH8N7RccPK0STAxM
nzesB3SWBU4ZqnA9dLPlP2YGVVBjm9D5/i3zrVL2DVKKcH6aOe88T/1iHYSJZNiyDTrmlOwrav9S
OJFU4uGpvvt604ICa3gblrPH1LAyGbk9jcTq0U5fTbc2JvJaYbNHVsbPmnO4T/EAt8mYi+FkydLQ
Ij5f37LD6B/Bizb0coEr70QFtZ0poJDkBVoF5AZXc9BmG1yZq4K3CQuivSTFpSPLLaYIxgse/AqJ
TskkgzyWrZEWLwY+MkVTpiU+vqohGHdySMabQkQKU4vmdFzz2KESEVZdU7oJZZ1RQs0RnfM6YUED
3q7GsbRwJYqPSZ52ZOHw6M92Ad+vthM3m+J2xPC1yjMpWidUec9BGyCLVjpJFOR0Ik6oiTwGijdB
dKlUBZ9wk+KFruSh9vnK7CtaPFaaUFG2PW1rdh4BBzmQf3klcoPbEa+3VQ2OmStQ22RQkKaaKy/y
czhxplVL5l0BCJEm79rA6nwTms/EzJhLuIoktPoa0pf7wNyl+0jz+eHkhqcXBenSmwUHmHW/VrQ3
cDLF50H7VHiPi/53gkFgU6N5LF7NTEyT2q6n+TWpezGa15WyFeYQXxIBRP0vTmB0k93Kmku7sF6K
qtEhxC/MRStygJZNwVwE3tR8EwWqTzwlAK1ZLa2sAJmTVNskoq2XGSGNU9dKG/4/uhuVltPqYDUd
BUFm7CggND0oYI3OUDdODZ/IaN2Wf4+ZfiiIOHhTlo+3nWhOJ2Cs7Qz0PkCzDMZFz3VShrYgH4Px
otb3hOk1ZpSyfuvuZQ6c0zgcCqhxuTfgQ9EHJTxaCXnhPFIadGCv/JYlaabGG2myovrVZIew5PnR
Ax4J/y9D3qRwNPvAyB23A/AcY2hCSrfpRmwx6UyUWy47cNHw8dm6qsHBlYDzSl0jhb+KqKSDaL4K
XBVQJIA6ZEnD4quU5jHOHhBUEaw7nhJSHszsQx5k7mq8PlYISPyuRQQrCkecRU6DLCLtS7LMEJKk
gJEBtq7A2qGU9wrcWp2uXTor5jfJzEdcJNxByzsnrwlV8toSAExG/abp7oiPvZK6XYEAQgx6TnfF
TkpKhgp0Yn2ENTU/0EBzqktSHTN/4/ewq9JHI3/PASIJUDdZLckbj/a+JL4lUbErBp6iafTQEvC7
YvciJUsIq11J3Y9W3pauG5KVSQRc61HpjVmxDbXZ69XEm0BoAwq8BVk9mpl1NUsKnerhd6A7VqAY
h1RWt8MYM6OnE1vTabM7m/oJKfiZpt17YRqeDz8ZjLNn9MkNFzYtacKhCCJCnVaq3EMO93T6Nf4N
OyCJ2M2plZvTSi6l4wBOl5FyQxDjuutjt4P+02bDiXxEVoRyqo2EmHo6EPK+HscFUosR2mFTydAZ
RMWDdtYbBkqm9rx15kx6hGJHvCTNd1l2ROh+CHAoG5VBOxJdOyF4r6k8K0l8iYl1qhv1ji7ypOaa
V6SfGK6+NSKLjOZUldsGd5BEgwolMHs5BHhnME3FbKBbYH6XVeuS5uLfmMCKsAQcVUG6CNCitD1u
0l1bV5+1EP9VGgrpIXhLdVcv61ulG/8akys/GEDB4mPgT1tJQiJS6dUXpn9irihpAAZEpaYjWVzO
9gEjaJazvX2RHgTTLrmSwve8rZKCXI9vER49wRmTxqcR23TR/6tjvJl7mkkya52hsbIALM1dTqFg
eCX4jDKoxcbRwY54aXuL5beCUaI51Mk9Un+whWNPW+pzD732UfO6ZCp9bwHQgbafaVYF9jHLT9XO
oAs+KRhrIsJkucMghVMB0BZATXBg4UBVRoYF/kctn3XzKO1syZPkF/iMmyktEee3Pv9H2bYTQ7jT
curIk2U/mFbGi9jvcmJblCvcKik3XpadozV8g+4ssET4V47XcuCWcpVkhVknbj55qzmIj4qNz0lc
y8eYS1tqAbmVkxVd9BXIFPXcJ14lD8O5vXSURQhK0XyuKAFwyOaFkaWNE92SghZDCR6NvFGNN1pL
XGqMbAzdcr2TAEiTrZTjRPOQxvGfSKH0Lwb3/ywlcSuuWUeKPyV5khjRkqRgbpAdzPE2rN65K+28
Smz9bFbH2iawu3ZKp7aRqQ62yN1+5HQxLY8zzVHKdY2yTvrBbKIjhu29Kj2AOCn5Kl4V7jhs4wCl
mhu5c/LN5UVv/akFwPMjVoejgrRT6u+o9HUYaxnNRzQdtNBwKIKyc2PVt67wK4N5E52Ha1qfvpX+
mlm5nRmfCcdFdF0gg46nQjQ34/gY5r3uby3pHK5QKeoXJn5Tf6tH+rleo3xX+/dqZg98y4QXvl72
o3peUUEzWY+ScT6XjvXo8guyzmxg9jG43fjJ16F2yRI8v6su3o1rIuP0vVlQj3orsV4Z6rxupjMF
P65ouCwi03iuSq8X90P/zj+WKNtJO+f4oXAWNmuNRClzK7qIQXkRmNOzXbzSnFlepx4PTr6NwsMI
S1mmQKs/2fxP0O7VsE6dx4QI61/ovzfSLYz+GNYHy1PCa9JuJu3WMUs9AvV3wMlkPZjD7ap66dJJ
1z1hfOMwFs2r4Qo897+l669E4xRv27WQn43qGPCzOIBu6Z0/02ktLyj+Rdx/UvHSAcZJo3UhiiMT
FhikmSu7K38G9WNq/+HwMIiqU0/auKPKaq7WBIE6POZdhidyL/rX3HlkWuoo3bBqm89SY7raltGu
7X6WlhWjvUV+audo4cz+jllSrjaJ9cXnvzLITgzoLiFWeEMn6npAuEwp2uSlycIO7c1V6glEcdrM
pfDyfpJwHT37teaaOfUYOP1tziOSOSvDlZffDgNMrf/Lew+5TcCw2FlPqaNJob82bLnyiBwTSZLA
DunpYmSTaqRZEMoYrJnyyvfWX2XMiXqCao+71iv/fMyrFcRRCD4S9U+/8TJQCZTLtnFN6A+k+ElK
NxpB/tBxetYzlen2iEWvBP2b63e/IW/9mTdfy5OWjwO2DVKNAez1HoLL4a8ylJTVp1zvI2ULNmZr
9i+qchaTj1y9zMs3dhzUc1nMdj5d6YZsgksod7YhrFay/xXUR1Yi9qaCv+021ZbyubA9dSgsh0Mh
0pt3a8sRUrKya0SNlP5kw3YS/gy0GLUA2h794rmLvMRLjdfEhNkpl7b4WX7B10WU3+sKnS0Sy7G5
lfmlqrYGbLsnaZ5pQVqS8/3WVJeasekDNXZvcbxsG8K9XQ5cV+6P7Iv8xqeeUzfpro2rurP0Kvyj
XH8guUHvR6B/ajO5cBSdwnTTdd6Ax9MG3lLeg+YYgx7weTmiO7Hp36Z6C862TlmLaRYMhROfQjh9
/cdPw+lRZOx/mfJBgY2P03ug/PnTur91tYciNP0owFrBrNp9ZK1FUv/8VbQ2yO5Lo4uv7aKFlGGn
ZkrG+w2vNN386E3qryHni8691yFgY+Bm2Cv0XVStZs3N0FzH6h58WmEXXCpH9W1LOUnmVN3OCsgh
20/2F62TSBtYTnZms88g3qbso088f8XRitx83UBQuUW2Stgsk+aPqiqyoEtHRbEh4BRGJWvP8mlG
tjsdBO2ka1s9Y+XZVWyRg/rLriSGN5/ToO1uZuCVIjpYyMM9pZEksxF8oJB3O1PTRdrvSQufobQT
0Xz0q2E9YxovPDT/Un8m9wYc6ElPFPT1Lh+PFh98IezFZi+wN8fxTzD/5AKokPpclOMsKA7dvezi
T07n5KqQf2K5ixyVX2B0VY/xztEOKe+E1a015Kizqa7yhhtcSlkzTCIi+ZofDOhBtBrKswK724+P
ibBly/vSwcSZ2jxrW3r65E6c57r3++C7K4Ntj/y5vFlLDzUBlA+Z0zwYkFR7fXlpateQdkHgnS78
1oHDhd6uybbIUWGWcN87rI45F52veVHtkeTtFiiWhU0fbJrEieb3Stta9SkDUrZs5hw7vALwVay9
tlZ8QtDAFpeuQR7yG23YvLgtVJC265LjSKq77PQ/CKlsLBDr2bRH+9skZuGonBmjm5SaIINQ4U2v
AKNvBes9oYctvRDSOQaOT2jKwbTJElmj6vChg1zAOnareBkmuotkYEBFcowOBAFDsU1SwNozZk4q
Mytb0Z5teqHEUGHgMZ66woRk0RVDl+GrbRlnwdo9BCf/R0MapkSzfyeQCBxwCVchPm1ZZYWcPc2L
krNirjgW0zeDiWoTrBXcHA3b86bUHBWyFBHVmtxFLl9Og2Svt/e0WLGws8Qg5z7hbDPKR4u0C0EV
q8Q3lmtkyptC/iJF/mSCwnXajpRhc7pxwA+TSw+1qGxr8x0F48iJkR/a6MKbibo+UwZ29nf5poV7
n4iHmbuN1yOrnGXU6IyXMO9phcy2pDNr8ankR5tiTuf9yEXhc2BRPZmSO4BWCd4WwaeTCDn9hed5
fDPIkUpJKnm278wxK/pUeaTt3DwQGCjADItrtb1DTIMCKg4tNBwWMdvsrtN3CMxpi8nDTcLphEkh
Owm8MBovCES8wugriPtQvmfMO3K+GZQNPhKGXkv2eBiTbI3epC/25ngarB0B54AAHqIAHs6IT5bA
GGSdlRuMv8a4s3Cn5hUSV3egqhNOhRBx/qe+6PSWbAtGJYTIMwdVpbLOpsfiiQTd0g8EvCdQospG
4Q/xN2QWUOuTp0SLwu+I/j7r1yZyCdeIO6dq90SWdT3sDCqMhhWrWvlObf5T/J9RfrakSZmRuUML
CB11y8Zzu9ZQY9f4rlBWydke+UjN75C+MuJhdMKhILlW4UoIfrnKqYCm5D2v1jQ2NJGr57ET9iQN
P+kRZwha2kFwG6s3XhmH1kyz3lI+wVa+MYh7+xs5zcOvZrwL89GIn5PbuVp2X4a4+TNoruZSzrYm
a8WOV1O1k7OjLE12OJz1/IPjkkD/5YXX/ZfYAX/on8sL1bX4DxwNmW3cmPZy8+o6L4sP2NU/rfCQ
CltxuqnaZ58sM2Qlnibxkss7LTjq5hnzlDJt0nw/O/DL/pE1wW5KyHxCRZMnTXZce3YWeEsVKLdZ
Pp9p6oHNoWIXFNlJV7I71R7ToJsCc3OMKNtYeRasjBokThedl93KAH5nSYgDEibN5zAdzfI+8mWP
/dEcD2Z3oVuqUzcgVB36k2zd8ma1FBq2FSQWyjZ+N4sF2v+b+iup3qywG7naatdauCTiqUw3yweo
+muMFqSgMSW9rP6qbXkb5SWyiNe8S7dN92+BToXulcw/HU7ddHxBMDl6R0zWVaU5UrghV8CjxFPp
pg4TNHak5XJQlNuo3nRtn+gfqvxGu4fd56+2/qiGz1jYzh0HZmsTyNQMJw5cZlyFFUV2Q5h5sn4m
PPe30LpbuOkmJ7d7NqJLzxYvHVgGG58u79k2wiexlp0LggvQnp/nnWlSbXQomi0YNC5/3BTUS1rr
5QCaovOAaZoJWe7WPKBBitqfT6D7i5n3SAZ2ZLhsjaniXQq2bboXyQEWTmQY2p3wFqzDFceLzkza
CR8svOzKkwPLip5C2JnWiXY0UqRL5VeFA0jhCSYJiA/hs2zd1eIkF5MdE/VSfpd0Y8xM1E8kzvmw
ktKVlgPrbSPzuxZ5dN/HeFf96HaLa2crGix4+0ZjVMKVICr/gBIHcWTc6+wYiYJV/Mu0f0VwsubM
pl/DUXACcZVbwT8j/CUIacR31u/SEiD/GtVXWq4fC0t6DNpNrVw1HDVJep6Yh7rpEPUnK/xFCSB+
q9wQlJpbOYwMYAaXhNqwSbid+ZopvBoJJTAPTYrM4qw33shIOqdPlTBPAaM+VxdHJj2Rwr6ySnAU
BA7FQa7vivjBFZXrjKPjRm28VH/GkMOCcFtuGTQDTbbV2OghDx69igsHTbgIlC2MJ0E8DNX34r2L
QQZHSJ1SvamjslWp/rYuyfBTZzfdZEw4+tY60j3AZY7yL4UoJHE1OwOLj0tlO4MpDbxfc+apCj9k
svMblyB2Bz8Th4Y8r43wiMFrVaBcC+9jsJU1T9AvpMzDn8Do8CCJoKh4u2AkHqWBZYEAWzRve9Cq
tqMF7Klb6NTR8+rEUqPqtBO1Bzp5zS5iEiWBNr1GK7Sd1puffifVo2s/TXLTdVLR9oryN+R/aJV6
yEXmWE35XRa2LN0Jdo9J30ub40Czqn8icTsharj6aLr3QXrwhSjBbk68sD5Iyi6i/dgIqCCpjnAH
qkhA9Fap3vMO09L0iNorK1BQAJsMIgVL71m5paOOvBtf/qJmElMPqtFD7TKkKT/diuc4fhB6zW3B
maFcqcN0KkmwIY2dAbv+0PyTe9JeIcalv4HeG3HfkZQ8UItk1Qi1ht+oNlcK/a3J8Mt25cwtn4j9
K+jv5L24sUwUDsalDYWF1laOrgRhgSjfMZo6AeuJE7oi/8BokRZlhyQl8cZyn0CLJV8jSOzyY/B1
SOEqnUHrjO+5eAXCZSATgYqpiTOLMR87rt2DGUuzl+GQ8RfRDfnLyloislL51k3CQ9waYdZ3ovM+
POcRhCopVmFxS9DwLMuaInOy0txWUGua2X/SsEs4V3xesVPXv5s8HYWeUej9bvqoPfKHAG2RHlgK
kMFxLV8n/cyaz5DsTlTTLE9SBRtYRW80WVqbuDwagIuMwQgudESmkDIxsFZ1ZIIpfPrIfnkv8/GN
XGSUBDvNuEyKK/yZ8zp5ZZE3lZtG21Kpai8oRHcgoqk13fkvMzcwEbVy5E2Q5F0tbk3/zBnAqTBh
0JDYWNm+So1ntvqRh71h3rvwZpbHQd/UpZdyJRrqRw3UqqHhYZUjbBie6sOEyRqKsz/u+cP6YB3o
m4ldrmIEDf46cGnS5Fe6hazMOALYVOvZ2E8s/XS1AklK2zK4InhGJisBnr7K5qIrOIFswwmqo0Uu
iYuGW5jA9qG8VnV9+O8Px/A1vgfZWzwdw+ynGk7LkKzRBtkkFHmjdBuLhzZ4CRRwmN8sLhiNHNhl
yocl7xjWDW+YNsQnrujIgNJ2FcIeaOlxKDeScj4mYadmXkRgsMSUu2nrTzlCzvJU5VXVe431+KL5
qqJKgcmGChDzyhbplsFmSD5mSDk6b3iqvoeNrp1hMQs6q0m8SbbJm56ul88cwiIyb5hZCArvGdor
e9rkAV0z/1p+Vu4NconZEuzfUOcSLfG+Py3+coD3TB8eYrLtoGUmW//sDMdskcx8yOI3I3tPOV23
4Q4tky3MHJ7t7fI0E9RQ7/p34ZPTXEs3rXRWGoZMxUM9zZHstQU6wMMCaxrEdmZrs9nO6T2UXswK
0rSRo/1UHPLugm4J6vbRO6yK9Xen/ZgKQAlcyUJgoF4chVWrXJd/sQh/EM8vvhmhoOjpAF88QYEq
11E8ozHnEwFyWU7Zdo1iGdnVp4Ggp20/uQZHY59ZRI6vQ/ifrxQr1rZAZ8Co6vbQdW48OREXSybe
VMpSygeAcmGgLCUhkJwJ4TxN4HHelB1KDzmV7xbmdYGQquQDsE5XCBQ9FtJLyl/+sQA5qK9paKwl
lJHN/BnDx0r1G8WsgnU2Wk+ejnW/p6idg2NNRNJACWmmBcurkobHuPyd1IhP8F0BKkmb7yWm0wKt
teqDbveOzo31yS2FUvHJ164H+2XHS0/DJlpP1XPZnEmgGZdcR7BGtGSYCamY4kyoqBTj0svGzyYm
qw7Vc/oV51++jHoGY07HHmzsOnvijdv045Xrmj9suTnrtb7qjQfLDv5flT5wNp+CzhbxvByPWrsJ
i2tpzpTvrQ3rkcxn9D5UsSTyRsdm3a/pZSqRSCb/piSz++6woC5auOsWMsA/ZtGr6WxIM5FZR/iq
+ctJ9TKzT8TJ0JH7ojpn4beOwmqMjzkAjRG8NSjcVeNHELeFcKb8G6qZjsXgJDZHUb5F7hdVs6DG
bIbVs/H3nWO4fkAj9nq5E/R5m4ENzZ0GM/o9K/987SPyn3r3sPQtLTtt+t0GTEe7sfyeu09BQPzL
RR7+h2WPDGvip+bfQwznCzqQSM9llVfUe1Dt6uAO1Ozk8Z79cGUuMtUvJGC2mTQMlMwVIhcPt202
RO443sHli2xPY8ZUeYQ/2VoFPc9zE3H0n6iA2OJDdTJO6rQuHANndc+k64N7GNkiufhbOIVuZBy0
HuL01MXaNuNDjdiGY676HsKWFpjH1uoubbmTQ9Q26ZvA64polxq4VSd4bY06819iLoyubGs57w2p
Er4/kzfN48kfLwTHQQNXWsvEA1dUwNvze48Gv1pjjmLlWJ63Sf2Uy3vWnIr8lwphp2Nzo+VKFF8a
fj5fo8L6a0T0Iwf8wPmtTS5LFPfVGLnCwTk340QSJjTBsvMgYUDjFoDm868vZdgQYBJk65x74w9q
ZmhV4E2Ei2XsqdKjW4AiEc10/0TZxVhwNsJbRE5Xs8UDsUrza+h+pz4GESp4ATx6jvh0VYsnA8XT
OKYrVQlw81oOwTo2iRCJSXyqM4YXgCG2XN3ap+zbNXF79YChkGAOWoAVzhp+r3EfFK/lTSxIPbaA
8Ng1GyDTZHrWHHtNcFL97bJyL0sC1wQPInc+QA5N1ighMRvZPnFZFT1169i3nOUXkEFFdejmYRGF
T4/Y2vTTHakyQeDneeLQQOK7ZS/IMi+PV5JB+fwhW0YCtAlld9a5qgr5W0l+gO0NeV/lx0zbhBgd
Rbl3l7uhl2dAuO0k3Ujhsc1VTh7VM5cI+zyIn82qc+TmhnR3ZTHUljhyMl50JjRD3+jTttQffQ1/
xMefZFelfVd0TJLrtDyZ8t/ySRjKmzI88uCj/loC9tKBK1o4shJyUgnSFt5HfibCHnDy/W+MsHld
J7+wyVR0JIPFI/gNlE2N5zVJP+b8wOcWwxx1MgyAPSCwPBjDB5Wh4bRmstAtBmtPGk5mfcL3iIqP
ilyLoRg+bkpONSbfdj0Ku2k3CagZytoxMaMnGIXU6MrXK6Hha1gf4OJnxJe5+BFYV7++QzK4Osrl
ftOTWnA0j1TRNN2hNX6z6GN8q6oLRnxz2mg2BkX+aQlE46rux0fuAISJALAIcRqPScmSmciIDaw/
s/Y+Tm8+I1w8ojlgeM3Znb2K4hx+NL53xIULtlcYImrPb/pCaGC4Gtq7aO7V6K9wvvOBxXcCXhhx
KR8rcastfr1jyCJPxrMjsUinrDtGcPZ1z9z3U8Hz817PX4Ly6vQ/VPl+v5P9b6XEFWKD/mlPeb7p
/fvC5/j+B/CwosO8IUlZFfeo38Wj21a/JR4jJO7coLWKSMA8thbSeo4qdSHzHh2lPtzNFCRVZKMx
wPt7P76iuFs4H4PGNn83rXQPvZtIpIr6NmaPKvpToIbR/ls8IRL8zQwLktS85izfdSgT0aHdkJjR
EHnosG1L14mCtGhFvjN33ltBaIWhzCsd2Eyca0arz7x8LYer3n5JXDDDVW55s3LEBpiHu0Zmbgzw
q95MDSRatNsY3SwBztRFYPnkWHAE1/B/2zV3RPJHQhsrhOWaAVuyvjHHcyj/VoYtd9A+R6uHOPha
Eg1Tjq4pK9w+50X1X9QB2FpJ0W6YOqR5r5QJp/eDunNGhtmEx8AxhR233Uow00VvC+VfHRIvf+Tn
huIDWAZPvI/r2h2TaLc4XnpMohkvR0dSC/mK7T5BTZeYR85EEV/7NFB+ZfzIyHsKnaOrPDVGA/Dm
jclWgJJU3BaBJ5ZrmM8cxz1fh/LsYCKiRa8C6o7ogv9AihkxoB2wqaggNplv5GP4sFm9Ri/ANiXt
IycwaCdJV5W1U/U/heq7JpJTPgzusI67g8juy/0drblQtP92GfAvjfCYPD4l/WURaPtt64jlttLf
e2kGtyX1cXym/nPq2eH/LOFDSD/yaqVFyC42JI0ms8fIvMH42iBemraa19EoF7iIMbBv8Ao8vzh0
tX+oAOHMU1vF7NUtNqoJ9xf9CiS1Yph4qmLrot7Tpo9lL8SZaNXnZe+s6u/mL+EE0YC0ZrRCdXFW
anZIHpY9HWBSRWXgP80/gUUVpALlZ3W5upe71hy43Bq3Mm7Qb1J1MxHxrjCxAj8AVBkmednBj0yC
vBT0a2mskKXj8VzsfIiWWgXJX//ji1+mtQ8VCZPbd66f+GTYYSLOWhzAdP6gePSPMYVK1oMoQvhB
KoZJNJB3hJy4OFjkZxatVeVcdkc/4E9EmuoXzwgPfd4XxAAwjovcYiEToAQEWWCdnSim2Skkq9VA
6h6iOBW9LE53kEQlu+vRQxlY7fQfGCpiI/490KMaH1b/FWm/Q4XsT/ulhcgmDcaZfO4vmHvNEdiR
vWlDTOAsEA4N3boCoWS4IjaoR8Kuifbxve0qtwRjM+B0/J4Gk+qOnak1DlO/hqaXsOqhP6MiWg9v
fKfmDCXHaBRbudu0x3RS7OqVc2KNccBH16+r6Z+OIiYFZa26S83WT2m5K5kQselXnZ397AKY2TPk
haRRtEihhhH9Wk7d7HxZuLD4rRX+lOprDrYxF6JECp4rgNAkjBtTuopBWWOJW5o6BqpQWY54VbXR
CSRA0j0R7MUbc1CCqES8Nz3ESrkZhJcUwiCzP+QkeCwXVVxwML70wu1KjAN0DBo9qeuc1GnFBEI5
HZXnJNeEwQZcnSyuUNowTy3fRqlc+7DhbA9YP9idFi2siaYSwjluD/xBXuSTiugO6WfKQWL7eNMU
YrycSds0byMrrboG4La0fcvwHV0M/HqzdrQY+Cq84vqwo0iY4cwxqj3gis7PgivGQX/KYEeeJ0sy
6X4TDb6X5XlPyenIqreKL78YyLnhJSgpJ0YU0J2D+3IvL3oTuCt52i5ffuc/G1LQIroOs3AAoSAE
AWTH2ssiK3vI12gA6jDtcFXr1kucD0p5q4S3griZbufnLw4FRfHk6H2G22iYvOLCFak4bsuQCnWD
/2bE9QvstC+yEVj2EIACZi6uFxy0SnnBjudq6X6ZusJOczp+ZoMbGnGGM5Mptoiwh3qxJvGLFwTd
DJD06C5x+2l5slEDfUW+JvC4sClVuh2SxlMbohu1hdRD0AoHlJPlo2CsT9z/sXQeu60j2xp+IgLM
YSqRonKwbNnyhHDYZs6ZT3+/6nMHBzhodO9tS2TVWn9UO3XVcBWILcvsqew9YkwCGKsk8xCAoTrM
TJPnyC4HPPA3LAicGTSkpKCMflE3lq+GhMK/ygm6h6+68Smb55DgXBfqFcB6O+3WXUQ6nHhsQBQl
a/dJRzgC1V9TudUL6ZlvusFMMWSuEKVmKt8RKuja7teZD2w3JD7SMJ3gmhrSeMdfgSO6ya+Nvl/A
dB2Z28/8YXVArWTx4g72vUv/Qq4FqAPjShZyp4O5olHFyxRZnzUWfQ1DijN/C1nU2HuczuzPm1La
B4y8PJNVeFnybUwTpXOfkSVGRJo77ANXmjvW2FUR5v0ta4cT4UCLaNM066b5KZ9a/WZUSENA0syJ
IR95ICWWO5rc3AJYTLbJhEh5yxNi3a9NBDsUHAYwM4rd/MKib0rqwcquWfBpADtSgIli7qASdWog
St2T9+5gLC7+BZmMfWqrBHdxmIof1P2S2wZCR17LygJL5wAZooxCXZXDcXOW8mbrJalGX5SBuFJ5
+cYEvYAequuC9Ca3XdvJdU4funKZYZmFnSSy/zqyEaToyoWzRETda58KxQlO80lliiairu4tCo+Y
ABx5vMfCTwDdb6ORANlaG0jiBQDWxM2qW6sb4uUZ0r3ZOEUw+436zku8rR2K4T4axBlzxjgXoh7n
FZltfshk5o2LPbQGKBL+JJMZ/jsqviAgWn3L9CAFUEocLpm8a6dDyw+hrHtm4q9aQHbWQQtZupr1
yCoxMi8AP+nmrR5/eJPlzMVWrVJL/x+1RtPQzQgKXyaapcJY1+gMo0sGDDy6uAkJ8cHYBVdH+xyr
e2sR54JaBY0uQQFu5A2Dh0arcQE6O3903puEJaE1Vg63Xbu1DD5Jws25XZftEl1L4xTmkFE8HRoT
jbP0rlW1PyGCbJtvME0qIgp/Ay+kG3cXfBlCS3mgek7l40yQ+SF7kS0JvOQpoS+2Qn7DwN1iT1j3
Ur6rUP7b+FG0EmZb44aBIRg91qC8XAFSIk384AykCOpBFIsKYH4lm25xp81AIhIvOZT+QlcymBtd
Y+z3rMiKTNw+0+HEaCj1J7t/dPyqi2xyGmWKwgrteMYseQoAYFuLnuTMTapjsaA1+VEjDz251JwT
HCESN2dGLzVmh6psVj//mvYKMcuf9cxwgAzlY3ZOKc609B4hvCJFGevwXpzWarLhOlrpylrCVIJD
3fnTiBoi6pJhPaS53Ql+S/lNoENKMzNZNRunVL1e5ybgp5Mp4+FSSLAolUdrAAS8jQXdNu1mVkGi
CYf8V1jPfPDaTehrxVUcBRGlSPa2WSO1cTbDvFcJsYhuauzK0VlAbHgshD4GZeRW0VbMYx4FTuCO
Ef9odof5UFsfLRAwzX1OmO0dNNo2QdgFigS+fCRNwUuEElm4PoqTKurpd2X2ojbFuqfwy7IgrtGf
IJqnk+pAoOeaRSi66H6D5nyrdkd+JTYVjwDbnCOwZZ5Usz8t+wqI1fitudLE98AQvsbMNleUx/Fh
5gSvuAojenkR50ZX3p36KD7YKvWtJ8+buAKy/kaLUaeeq2Z0LXvZRVW5sxbZSxeH6JCGd6+kStIF
3l9SywsKQgBqnaEJRaAQneq/szdRygmHcFiWfw0qMsvYteFHqL02CJ7TrkeO/JS1T0Rn/3104Eoo
Xh2ZzNJ5x96mlV815hQSLCSQ6TiAxgNbmix6Mm8xJiOSbi1zXfi8etVbP/yTEAjNGuNStymrx+jR
qQH4hpeE7Czo0ktVyavJfNHBNSrnMgJk1O9J+Ed9JWMuiWsmGQSPgpedfht3ajCJLkjdlW1TeLX9
Rkejktyi4U/DFV+GHZkSJPcondttE1aNYY2WSYt9ENoVadCkL04sVYjzu2M9ol1Z8HQUsGWlX/TH
4Vby3ov7UbJJ0XOha4DEW4/wD2XV/9V0rstbEs1slrl+HSVvdfFrRq9h9jHjVFjAj4bxNZmI9Zlv
jA/OP0X+lOdzg06heiMfCLXg1ibc9U8PfZr87Nsvlh7tHlo3knowe5xbEp7TG8GUOn3lPWxojL58
aOVNbYIprH4NpjsTR0rx4AJQpD1wH4fFBjIOW+7BdmuCxniJWTfTZU+gRil/OvYlSO5Ze9Eg3rEt
Y3ZhO5MRYt0pbFoxZhvJTm12GpQ/KnmEqqm+s/jVe2ywzvRhqDgSoMDE4zXbxl4n28y0Q/5dFBdi
4+2YSQshhTTQTFAYO8uIqcmzuoDBjcFrAwtNiYh0EpiVY6KDEtvCFRfbqlouQeshxRRyIUndhBGZ
MKSG3sQJZgWfsumial+lwu6BSIM1Q4SXm3jSG47ALPltppsYiKccAJHi2YC0U2h+uFjnX7V+W0yy
cbyKiWlByXCmud0wD9QMYOP7rZerVTwKzI+1TJ40L/3ACVgw9WDxBiBlJl/bhKiSonVScTPZ6C74
WiTWVZyOga/mQEkHlJONurdwR8Es9L92+4T0dzC+r5jygP9bqpa+bM6cE0FVq64+zt9gtpbO8Nu8
N1gTdG01I1czKQ2XaRaYIdPEEmm2fxG/8dLCAUnOOlx2ZFBhgUMbw+XaT1dsodmL1uPoQN2JNpC0
WwZO8hgsCGHj2UDfikNwqDGXIcY299wzYbJz1MfiUkZYXwNMRyLSbK5/6upHzbeRdrf5SSrgW/yN
QXMatBPWQG433hWkoAh/1GrHIpjk2679WbBRDpC3ZAFqPw5uZLP5HMuXMN4a5dZ2Q6/V2YJWBaLd
TborJoRFM0DPf6fZBCoyla0nYdaL91BxxKSzfzIMKaTsX2L9GnrqBDSykZsvhYCXrP2PSDXKvelK
6x6mwNPdiiSiBpyaP9Yjhwz8gFaINYl5mHWoaHaQ3jDk4E4GV52YSXYGsqq83MtYgtNT215TZT+O
R8KAyUt6IxnnFMS3iWO1pvuQhcVmQHdwETLKlwpy1x5DGCS6At59XNrNNL5h419lsPlRhxcXGmIT
I87X11a+yTY5f+8/x4s2UfgUixBbUFJsNd+gFWcTJMdW2miE5Nps08SVbCIAPCAjCFG5h3nk2IIt
K22vjJ4PFfiZ/YRtr4sfdfWei5I4rpytWHYVj4vPxO8LKqM0/Co1XJPJ7ELS3gAhKvTLI8NF1vy8
mfg+Cw/sdGQP+xpGqhf/HCLdZk+9zCFBXVup/9dC4iXGJ7+JR7iUe4QWv9vhC+CLG1kfqr2t1vCK
mSe/g2IY0raJ/si6WY9quqrvEd9HHftyRI7yXzL8yojpwYBy7V6b157Bm0/EzbTd9JLrHocaoBEV
8duy28rNjdg40jVfZ8APMSs66ol83nXa3hGNcDea+K7IzZXfDO0K+JcwA6HJJZeX8GSq11nOvr4K
dnBPN3/YXkGmosnLgMvic/jXQdEu0sSXgpEMTUM2f+T9ZnAeUfKIor/OvEvjSxEcZ5nR8DL70qam
dkQ99jn2S8YvMpAaoHeTjbOH05Hgd3SvUo4x1lTutXErzX6VXk39osovY0tq0LWK/jTnCLhV1rSL
r8bvuvaJ7cJYt2WMdeFo1WRn55zc1c6yX7qlxVVurIPsPA8vpIvY9ntlHTVS/iA8oZWwWC6Pynyl
0wp1m2G8GoBcRnUwxq8Z4L5Wr1a+F78489hY3ISUjwTfSj83GqDCi8LxPEW/KlTqgFrM8YKKnAR4
iTXOcBuVa/+wi1ep+6LW1suBTNNhRkmJSYxNW+c5jQlsTRdi4fTTMhE67hIP0/Fsh6t+9B1qkdY2
jew7dEgT6dqumBhTFjPglrECpLhM2RaNFE+5EVOaUa4WwgEY/rTorPYztqvGi7HJ0y2jXqhfMgGS
iIgB4exeiI8F5L0noBOL+srnQCHHLmXC/7d0lyz+VYl5ohvDGbYIpYUmugCwscffIAdhNj4n4H60
gPpE2gwXRWB8OsNTodxm5aCacYgXPMmktSJpkT7TQrwl64W3mmnTBZZDykBJrieo+x5PFxKqRPrL
mA7AZteW81t6bdmse5105lMlS2J2QVGqcmCIWLzNHH2V0Kwo292QkLQxfdPsDyCSWHmPn/O8GaVN
WL4lpKEnPyPxPw4tSL+hh0mOBNJ/qDTaTbUtkYoZH2BX6MJah9k0OhVwY4w75Jq1zQkhKi/MRPiG
jiSKG9yUz/w/MjXGmolslzjPoPpKlt9k+cf75zrtIQT6VPstUO9a4U7eVNjAGAHwkYrQ9mwrME9e
oexTNk4D1nK2Yvi6lJBev9aydcR0HQoxqRKsyV9BkrhTs9e64cgs0T1nl7jflcaxJoDFCc6LduPH
U04WEnk0B7Fzk2HUldE5Cua3gqABiTDrgwozwYUWCRyofugwVUby5djf48DYjHmm9MjEzW0yCVYL
nR71ZjCeRcdVLT9Ii1olylaL6RtuTorqj82JEAGkiofCRz6v7+pt4osivpOlNddWeeNxgdlPtL0Q
8RvO+apU10q+yNknJBLic4kj20oPI/B9I/3NMtOPhDWSi0VBZ1zbr5a0I9sTRzRm48Oo2SijBwTG
P7qxH9PbVK4bGj01hM8YrabyKztlzM3BuiPWIXsRR8CcvA/BqTU/nGZnOJghXV2hXldg4vxuRXOt
X239F4Aj5ejpeYpQt6AoXRvZnlVBONB8KG7nyb/ux6QEDuh4y+xUqxoZOLsUv0HJYwQgQE63lIFV
LqT1GrlPH46flBtEx/mfXl7Vv4Cj1jkglZzjGwjeSlPYk5xbGv9rs4MWe2Hpw7CE5SNH4C+afGig
QUqO4cnY0S8QgmhbPwF0Q9Fga8bZqxsXknwiP/EXPPQd0jfE6YhMXCiGRIXkVodN2ABayi8FQ582
oTQbNwRCKmBwfKIhu/2LNDwQVnATvqKNdDXt0+m5F1SuyVVrfI8xX3AOWixtxIQxp0cIJ7f/lZEG
Chhj/rH4mihodwkJrxhnUz5ysH0XT3q6YQbyO/1fBwwgME+uDxzoLYQ4YaKwmCjQI3VrB2/N8OUU
vxRXAoC2ay+bF84BtM7drmLzpG56Hv96nXx0VABkvKQ34rkiJgoGiwE1w4I6GFePTii+3IFFho0/
qruYeEub4pRvxaZQCF8xcfp2AwIcDEwdoNfKOZTfneavt1f9dt6O05FwnVT2x+U0uAPsxYssvlpm
uoFAA7nYyhiQaXUVXY0uwH6k+Iavan/xL6SaoG704LIwLGb3GVtGCKxgb2wa3Lp34XMJcxT+NIvq
tFIf6V0m7xwh3Hl0oYzaHf3sWX2gbiUJP4YRjsD0NCLG+KyD8NiNiFMiD/wbm4vH4M/0kRDDyEk1
HhrzP1tIwMEEAQZ8fy9gm5FNcQ3wmaMdOTm7cYtQL0s8iU8vuKY86/IpGd9ZAu3Sk0wCOEAFwVzK
mU0j21nmBjUVompQC00hlpyrUOofIOtrs952Xo2l8QDPN2BMTlmHiBruEDuEDSdYqbjRDWF83x0y
2FHjmXIjRPJhmq9C4phwx0Wd5Kb5HzR8RKMlB+dyBVctC1rF92pPggu7buxgsSESs0CKjpqmsQ6y
tW2nzZQUQp9MqFq37FrbN8OvGUlFLJ24UrL8XY1fAOCRxbNd4lbMmXdWcX23OwSEZCy3Gt/9lgU7
mz7y+FJJL330HLJzwrvRLkcQjnY7bmnfFftBmbkovYb6RH8ht7xfaP9sVpmy++pG+MjmkJFHxBTf
bqnP9Mz2ZPX8cvUmkA6c3VDkPJuZ78ibD0KPVxKgPM8kOPsqCndUM1HwPo6PEbhrHJBrhBeRZaGZ
Z8ckFm6fkpdHkOYc0EysPilYxW6OXZ7sgZKLulq9d/On2n7oGzp92b3WYDGAWQKJm4DIE+UwG/uh
Qb9o5h5tcSvstPDKYKO3hi17qUPMl9tw3AN/WNIZrzEgF48cSRVJS5Q4cqru2DzwYBF02HSoiTep
dm57IrE4uPzlwV0khh8TdLpEpCg3EaTAPwYvXMrle7Ljv2rc6LcqjLURwLgiIMNS4yD9oZjIECbH
X2FiIvI/P83DNe7fs+GHzEDMAyEQIu8ZuspWDlZS95l0b9Oi8Ymfgm7PHN/cyMseuexG2BTGhgry
P139RRpqPI5FX/VD0NuJHSzM30POGwY3JO6kVLwlLtwD0sjhWpj4VqVt3K5KEDB2ouTO0EjOaYJ/
0X507Onjq9iAx+GqWVcMgaLkJfJ141+X7TOwFYWNQuzVORYoyDSiRoIZAhdZSxE8IoUTYtlHnHF4
i7rPGhuu5k8Y5Ll7+TUi4Ml8Ow/epPLLsXCVRNRfo8pbJi8ULPeKN9CbJrhY2A/9Tr2H0HgM2U9d
M5RHZx7zUWGaHabV1E5rp/sM0cfIBMj+ysaW3Wlu2NRGt3e2jAlT+4ZzkuOZFwARGfl1FEutowqe
nK8RG2XV135mH/kT0Q4pBFICZNlfdndydCFjCtxZu7LhyDCIeK6YNQQoGEZHh4dAjIakOrpNwyVB
/EgMjDuUL+QIkkByzvv79NllPr++Tk+36qvtjve5Lp8Sy+XQfNfJUfBTNsICEvRXDAaiV9pEmMhZ
0J9Tk342OEIt+Bd/020iJFjSzPVR3SY9oeUkWksIwvurPf5hUZAQaSSzH6X+W2j5wk+5tJ8qOUIE
kfbM9zZ6b4am1vwbtGKVWUQesAsJFwDDbpIiTHlRbQ4gIoTb+CkEXF9mnK/J1c6dC/3xdv6cmLrb
KkHbgBcwexeoQwFZzCdhJJhRQ1ericQbezjEH5nHgYurvgMe4+TP4nfqdVYjlbIxVRoDd02M20p5
NtxebcEaEt50gzAnkqpCzOVi5BQUGBJIvdon2ILVAVjlJanfVPVNqo+KfVjQXGqqy1iVZ58FE/fC
058bNJMzHBdP+GbT3MoOg7PsZtxODKKIDKpPGH5j12+Vfkv5LrBYgUQKLHX41WqgA4MiIbixRQFJ
EWN2VJ3jihVAoS2bWbzlCGSbMd2+zdc2z0yd9h4lIKvFfOb2VzV9FhBnK7iIFvx4dq3CQhMCS6zx
nXB60oxq4kUaT+KU58gTZuGSa2iej/BbzDDEJNHro26SiTNlz5nT6v8wbQrPzKTqbnOLp389Mkle
VyKP4urOGb3WWgsvm8Nc9YJNA+NfvvyJtwQVaWr/M+yR65/LiofbJvUHvXTDxD7iMl+n4yFqDswJ
c4dMaQC8A88SYa+zyNXzAldidgMYz5Sb2NJTnfOOcKsYND5ERFDNqReKWGTUHPg/1vxjgZCIL3V4
8CMyMQbf3MrwNHO3/6LZT/EnRCfAKjReGuk2MQ8yD8TMlYakQsPlpDmQf82NNzmmWW1dKDvm5RHj
IOoo4uXNYxnD+byIOScB0XkVQk/9fSI7ry22tr7X2V9R8SPqJGAvcZGzGD7gUY3Ik2FlCv2+vBIm
3ymbJf6JHZx9HDT1GR2KjPUIoXZR+ot9gNYch32EyU2IiyRafrZiKWP2AkHAjMhqfCgSEmIvQP+w
XIUPVdDLrtK7z/ajJJBEQ06uriPnQ2owThDLIKNyNCbEkFPEc0FdAFWE7TWxXnsS5uLfSPkObNLT
N8mmJagett8ViIYan/vpQwpBaZlBkDWP8OJPjlIhS+ZJxRopjjjJ8h4mHQMd/0iE1sWPhIoIE9Qt
Mu6medHfZdwBikZzfeQmpAFV1UvEs5mccHLXEjaWXdccnNokTKr38tm3dbdOrmZ8AE8kO3k1bqw1
8BI/F+zrfSruCb+1GslrGrlGK3f1RASX7uLwbAKYrb8YHg3kG9amt14TQnSACUwQSPIdGD9Ixek2
qvki5X+Lweade6S8EEqx0ji6KfmE8hTxBfF/3uQF7+pxnHfOoiF6Imbk1sO4sVyAYntDv09E/YLJ
GX21patsfgQQ/84FUoDCFGfajxxns7yGou/ysynDyS8HzrfQQOwmCzNjwub9HxdhuZb15dCrFY7g
3MTQVH7QnnVuVpY2kWroKtWZsmXmjNzLdYKKgPKwMKMM4dF4axxpm40UBS3HBBF3zAVHtFu0Yk8O
o5euxRpNk4GqHvXywqpFrB0XqYqG9yKjDip2BBOIR0yH24eqrAYOWKNfN5aXgNME0UZK8BFCAux1
3/QAXI2f2Qg2FekcCVhIQrxaBjFBL7UAejl/x+YuA/FFCCtfiPkKJWaY9JfHXa4uoXNJg7c2+i6H
lmK2zVkf8AoAUBnXApQlrShD4GfpF/43/bSY3dSDgRq1pQOgZWetUYCz3WPvq7WjwZeGm7by8RLN
PrLtfvoWB2tHrUNUXwoJ1wedFQUjIo3DZN9GRzy3JqkCVf2bao8a+/HDHN9rC902oRva8gygzIzi
V7PgptXFPaudsrLmT7GoVpaxadSbI+/BNyw/3cF3dGt9Uzn2mrnUmHbT9BSxbVnKjoik3N6wAyB6
4oV7jMUjwGOZm6xuCn+tlm0ikhIkZl11G41eQZi3Ga5rZrei+1Qti2AxfsWAw3czyi6uwIkpiN1+
MnNkJQR7d/uCxYTKD/5Q7u43Hjf4JRHnpY1PQ/kgnIe3LmDJRIuCFK1/AbleseRxQBikePGrtEwY
HfiqxatgE1Izff6HiOb3RKKM6zsnAnw+mdZem5+oTGt7h9PfsO5hnq/mENhP7IT5Vxj/aALZDR8R
Esi+dfDkQ3/nl7y/9dWqpU+gJMFC/NH4XLAc6O1rOqMeYxacO8JaYtQrH45+t1icTOtV6Hyd/KLL
z5H8I8uva5JLiRlWNtpwooZOUnx4o9j8od8a86AOv/xGkC5alnynDYze9bv5i6FeJ62/jWkIYrce
Q5mHpnUpMFsLLAkERWJcU+QP3kMxkwFgoPvgfiIYjNqxChMqlcprWj1Iqvus1D/SRYLm2LYtV9p2
KSjhBmDRBv4bYAygQyTtlNW8gJExLPbCR7ob6A0s6d75VJEaxMaPmXwG9W2eUfEyXvXMybI/OMAp
dLLhv3mP2RfrkaThFcRn7xIdCnuzcCTo0bk2+eqr97n8qmh9S9Ahql11UYbHKPiRrTgdFfidaEQO
a/0Bo+CmRA0Sr9rvFF9/QFxskHXerFJMgBtp4GQ9DCN6fmat87sVZK6G0IN/ixsFMexNqQ6NvK7A
YqxwK/0GNRMMvWSBCxwz+WWzKyRjVYc/ReIwEyOSQtDfb1vXARg9CRrMISehq66l/k+ZaFSjU0wf
/IgdPVhgHevX1PbVqz7cOv1SFtLqpySMqt8JH5NKtrfzDmi3akW97NFSb2YzEJkHhnI3q/0kofty
u3af9181cW15XvI9ER6ObpJSuVKYyT1ZSGIPRv+G4UN4mPfvcOvCw6/jaZ5WSAChkkP9E2aCuF1H
mK/2kK463381/dQoggPpRym2AgAG/I/S+7zR/JAJ65UaL0FfJ9G/eLxmzmHwxwR/p1ljsGETWg2W
Bz7UptuJUzYxGfX9WLmpzlUvzqw8GvIWBMxELKD60Hl8Yzvg0gbpQuqIYB4qiIxqm4xADt1gEXFg
TNzxRSXYi/bMFJ0HvihkNOnnsCJ+5BtIL6jdet7g5yET6KqZLK7Nv0L7KDvwXbnfzFLsxTj8ELQR
EcFwxsDB997jPGtEdHh1l9g6ZPmgqQqO/QVr7EPuSPc/SN+g8ITIxO1LWP7QTslfxUe4tnClkfkJ
qtadYYn4Mx9V/osADokBrUsSWVKXECUDDxOzb3tnBRcEdNBdBX8aApxM8dHJfqrl9f/xvgjbdZTQ
j+cTViil36a2C+mPqrgUlCejcrKbfWs+g5hSfD8ufmT6bXYtdGetGUey5foFjIvRyo/YTpW22zjD
6JoZWRbqFXsboHcOICa0QYI5GnI+8ytaeyqUmRvRX8V7W0C/3Mz92PLtvUr2UcrOpF3AegqzM95r
/VArdxXx6QJU2FSdlyAIUnlCQi8hPYhnlxWs5x34jyEcN6I+ynYrgqskxKgV7syuFgvSmiWaGQja
IBHSc+mHsFwE8WxAsME5Mj3LZtpPz9mNAP6MjJAUonO8Cx0feI6aklrCysF5LAxYLRwWEzBqCo0L
MLnlqxsjhEb7TfxDSgxX+JCKRmnU6SRB8fmKuRKshdo1V6pdxlWvLA8Cl6alEngpC77Vmhf+37S8
k44LK0SSRsYPUucfSv2msNe1FAgswhLGxZ0RtQXjWuAePKr8wfa5I7FaKz9LzJnVEUZ3Kv8ZLUZO
H9akDZZNkH+mMl5Glj5YOos3WltEdiZlYSbWYsKghonAQ9SkCmFYXcnNa7KwIl9RuXj+E2CCZkbv
LOGc5ZwSJHJNlrxWdWYxmnZSOJ3Q+arKn5ghsj105in3CfAqdtTjbQaLID5fcHFAMQrgq9j1cpaC
mfCegicUqaCyEc4cQ/Jzbbd0J1zv+ITh16oT8Vl4QMzSK0TUM5EIR8lEarPpa0IM9hl+D9l4iXAA
kXaKoNRZD5PDovtSk5oBYQqU1lo7cqgw5XvtfOjv+EZt1rDMuhLbvgr6A+iSgQnJ5qzZJsi2pH/t
2G6jKl3TMwaug6IcjwZWh/KFg6VXX2Pzo8goaecLTCDKeTiBC/2+OuoyMIHh6zwBFuon1X7EWFUc
iOcXzu40zleaxXmyfVvW0/ASRUQxf9ukaRet6lLp5dUqpx11B7LJAfMxt1twp9i+aFxuKVkGTfkj
2xd59CUFmbeb2h8Nw3Df84xpR9LnNjXYHePhpqCs1eO93Dj9I6nuVFKQhNetKxI9lwQehqybbVWc
RkdCPwrKSThXzdFInPPOkd+W/1Rc4kbRnQtU0RwgI+JQFcw4wlJLJKeqhxBH7DIDA5e3mIhUu8GN
i3UaJ4h8apKtJls8YL8pK6BE6kxzMaePtiBZ7gNeW0oQZOt/hUa1DQAk8FQcfozVWf2Kqi1xG8S3
cw2wi5RE421aKQIIO2LkWQXD4YlM4DterlCGM8R5y9HoxLB17W2uLnb6Ntq/yfAzysuWcgCGtSpD
5mW9GCHngEIs01nufbbsPGAwpz5ExxGAZOV/F8zA9xdwO0ouDwQJA0mriVRNt0sUL7AjnEW3fsO0
F1xRgmcakDUzPcSDOvzLiXeJiu8yfkqEwDVfQKQkxxnUF1egCTdr9TvbZxLVIuXPoMPVuSfy4sbT
p0H2eXeSnD+jP6nmXsUTEDwc7a5JfzyoS/GSpIh+djau24uqehgJNfzhqmuN4U7LGAJQIVKm6xI4
EhcXzXqGCm84KiJ53ktesqkTn0VSXKhiq+MnRw/mScF9QbjRDniy0Osbgm7vPmRpI0wSqrSH21dB
apSU8N6LdMPsWykTFPpHrh5lC6EPkRqHaho5fqGFECjRNAHLu0NOF6/Lpwol2UdUg65sGJOGQIZP
OT7qo68RDZnHv4qGEV15MZsewgwX1Pw6wRIt/rStfcQZ1ZYH0dyN8Ppx8iaAs5lhNIb2tFiv5QUZ
rU5KWbepkAYT5dtlgB0xw6XZgby/kfG8jpXzKANCATI6EwkHd4uboORRyfDOcUsipmEsZ9wC63F2
85YzWuxAWrHBGS2CNVuQEqbXas+dMMRbQPp0eW9bwiRPhXbL8ntPlkB8xH0j1RuDxx06x3N8tnKx
GhFmzyTRVvecjZlyH4xzX3qRotXbVqzbCg8lHJBLCAVy9Yn8TZa6Nnkj3GUq/yZQEYs9QzhVOhW0
L3dt+nMU3j8DrZ+2aw/5vG3oYyP2p7M5u+FNgu47b38G8yVah9tp+Y0iOlRwH6SeY3zlqGib1/9y
7g7oA3txATF22n6QMXscEDFQ/AAQ+S9iV7PpuuzPLUuVrW/T6iOaXpSl5M3b1zx8yXBUwo8lOtkf
urOTl+hoqo3nzFRivbdk3AqCGiaZg1bEJcotakrzLDkIa0WSGx/yKIKfhIATTosGKcZIkjnDr5z2
siZnvulNpnO+HSr0EgiKaANba1CnCZadMloQtUeqAO5/vDDDfB1Q8ZcwYlWzBTEy1I0Ov5P3DZ3Z
JcWKIJ/t9o1c0N7jK6vqq4FBi7R069ijP1f5RHOWeHl4lYlFiFH4zd0Jvet6YB0NrmJ7IR1ZyJvt
wRdsS0MpZGPwHHL/N0oFTDSuUkT4LUpdB042lXgxiXsCDlw2fFRkEejtTqeisPxtdGIzJIRXXF8L
j4Rm8V5GOi3p0vYHhBuY2SMC8n8xObr1LXR0HQUc6EnAodPunjIshYa2YssnYnXdahiEQ0xE5IL0
EwIM1hDKErrhqaEYmm4ageEhxR7j9GiI769wBO+0R0nwWHI3VHC4+apWN4UdvGJUSD8XIgPR+DJ3
ouFuHgs9O8w54NQaZ7qTbPXGm7qrLogIMSDazyt/mUai4mGAxFWfDi8ZjjllK4iDlAuM+EfbeFAI
Cd98gM9jrzrVNnXzbk1eqEAuAp2tlqVOm18z/QD5INNs8RpWz/8OH3lG7XkMeZIckfDA+sw3Rbxg
pm/UBBCUgMVxF7w0OPI3hXxAddvLt6LfzdYm6MiW3NYBf5xLHgAok5btAyv1jepcsYtMmoz6eQP8
upCXVRwHPs8ILyD2EJZuxZV/MlIFyfAi4fskJBuKCKiPDLR8wauTna3ptJfHDcG7Iu4FcSYKjaii
J/I9ZIIJbs1Mzeo2R4pSb5c38Bn6kyYX9J3ziEUuiS49r16bflvjT5y4A8atFtjhtYlOsvnSVs+i
Ri/li5DDccO01sM91e1IFB+RZLVf2hvyquoK0fkmCE6AIWP6qQmvdQzTjPlWkznk/ozpZRmJ25Ag
9b41yA8FY+gutXaC094QgZpNbqs2jAyA19Fpbl9tzBpkqdN4GvCYEMyQkSKxD3kQ9VPLNeiR0xl9
AQ5lEAFUcGAZQqbPoadD54qIm2qPSSbuXlvlPOsPi7QKvH2oQ9PAD3lhB6C8XVntl2lfxA99zram
/lmqbzydqoK9CiWn2GAXpEI1d7uFK4WUmmnZEntLXMkF7onbVKxcC16YcU1ryGpWvxsFX9emr24O
rc2xep+ULxWtScu7HffuYsZrx37ODIIppUnbINh30UnTn0p4I/5VDvaVfsrMfZKdzPjhWK8I2Hoy
Kp6LskOMHEX3FBxfsa4hb4C257GunHsErBICiho/cEVzc5K6o8HoTJ6EHOwwM9cLHVqzsilCpEf6
DCSK6lL6sKlOnXAnbgC6dDKPGspuXZ2FKEMuo2uPSbouy07SP1TEMBnIlSyB0mbPqXxUbFvlgdC0
tBfzxRCFHvTzunmbkAvL4y8fqNTTInEokCPJhNc3dEHYMUlg5Wsk/9HXTYRja+6HaBvUXqmvSare
EwuZoe4rUXCa8jUg5LbbCeFXYF7i8bwgNDH8ovyaFW+2X0udSdzlkoXhsru9rRzlO0GYavvU4le1
fFuI4oJgkfxY9zKyh9HLevwFDLt9SEj5ExxqySjw6wO/5LvOQZJn5PnO8B1EvAneklHQ8bSJJTBd
Od+M/8fceSxHkmRZ9ldScj2WbVzNWrpqAecEzEECERsTsDDOuf3NfMv82BxFZlUDDkx4d/VmcpEi
CAdcTdVUnz5y3702TQk8Z9nR2weVAxmuqD8E1dVA7xRIzQ4kDWEkZMP2uB8Qra6gHCGxqrQ00tNw
FV1Bb+C3A720C1c8aAku13kQ07FFj0QOh4ZD66L/aOo/I561pwFPFU+kWpDIWcozXwg4/K4SEEok
GxeOsUnVO4Qix+YK4ufaOieNNdlXaCiSgaWXCq77N+B28DPpOcwTZLCP+fiSEPDZKVIZ6gH4LFia
9jzzmtm8Vh4gSqJLJMsPKjwn6X0rXiZ2gYIHn0oIY38HPiEM8XS0LULJsX4vIXUO1Kp3DIkOJxzL
FOWoCVCkh4Sl6BZQrM+9/lKWLVIjnUX6q9QJibT7MbgFS234wHNhATjvtMsqIS1ybjZbpcHTlrm6
/CWluQVH3xZrjIMsabUhhJ13LpyoLLU2PaTNmVv3CAVRoMF+BwGXgUtq19l7zQ4dGt6W2a5kUK/f
XgQpHAGw/fONsbHn5ECJ4sHVeCl5rqDEamSlISnPahJkSW3NGq6VyLogwzNAeqT139PIOkskMYb/
k+sPnp8hQpskvYf6059CNBou7OQ6UR/MCZKv4TbaKkyu3+Yo2FLErhBp3+NeBeXVSC6rIcjN7RcX
56r3L942Dqm/Zqf5JPI58shd3iZA0QfvNWNaPRT2ssDdKPcU7ksw004JtIWInDxrp58NWkeiAfKK
m3RZDedlhprUkigOc9XiWr2l+dp5S94jhQwPIlzIdnYx1Q1q9V6xoeiBNupUXFU9eH5uQrDXcfKD
3q80AYy9QnPHM+XLKv29CQdESO+3tHc+pSRWT7cvNW2tE7HRJ03TSQWnAYbjXFdfZSIYYrgqejCc
C2xbDYkoHL/uD51Wyjp/CBTS75C0D8+JSaMhxG/BuiJd7e7M7sHhybQHWZoU0nZal4GYWcTV9i7F
W6P9ud72OvZOdlxesE2meEN1CcMGiQgeDWq5JHNGqDTRswGkCMfwPQ1tkH1qMDo5mByXbHW21dQd
C54P9+inAQUKWPWHCCw83v252T9Ow06rkGtc4AA6Kok45B4o9VU9393/LHvYTFckebwS9CIFsm2M
wzDsLEi199MATgH3mdQmiRIXkOFabAKOXHeTJ6+WdjN0C3hP3FcyryJ/LfPLODwM9m5sV02zB2nf
gxmswYAp54N565IGRSCuvjU5FvTkRj81lQRgTtqpvp+yG+/Z6udOSKV97wRXZEy6bJ3g07QkTUKU
gvJnZGwpUyfEUdSBTBNIIrzSFDY6eKxANkI7kG4iRAeTYKmnYDK3Eeol2nUzki5aTtmKpoNWAYID
cyCQKeMuAxxe33TxVRh9H4GO1DEJh6k7q6yLRgEUdJsBe4DQL6dAeSO1XkjzKM2hHHeSrB2nZ0Cg
aEvVT4i5U1EVvwz9g6feN+VTbRxC/UUJ4UoHaF/sYqKvJUMG0ZVCv17VLaZu7ZvrUnBsY9jiz70M
2pa7pAQxSZsmOetuw4GEM4wKOJTF0NeO9cOAQ19BytKu6M6gPd6fNfJB7C7YVtBYOOqhgyYHYzSS
nbnwChiRNzZa3byf4ayhZ2IplX0bb1hnCDuSIqIESRKG5l1976HyoJ6HIdhRZErEWui3kfLNxfxD
NSvhhhuNrF49cGj61YiYRv3TjIplRb3EHtfUOVK6DnvIgda6dzvki1ZFc2cV9wpkPecifJ3Aw3XF
chjZBrOimOH/0UtUJBusr+0+eVQmozsnWSLUYpdbZOuXDXdxCIsAPIzAbQGDIb0Rho8lbDc07vfl
ediuTJtocU8zqp0ehjqlS0tC9ZZZsCyIzgV+8njXpM+9zkUsLKImSQ1FrR9vK0KCnOxrfi66G5sO
9rp6UoyFM0icJmCXCs4Lu7uydZA00UVpsrUc+j1pjNprkAPEMC7T+0hrNdRTHDoPLHwHpN7cwKNJ
+GCi69ABkKQVBFoXWXVMLxUlQoNxP1AhaekVDru7hsefLPo45/BWdXdRjBAqqcAair5JrDoYtMtV
N2wh4/KjZSwOrYvng3+h0VlCF2AHh1gAGJOmFusc+t5UrAyYH7purxi3RfuUWhCG3vX1VhkTovMH
CoYR3THcT8kFQNjGOLfA14gDMgQUSHpsJ8zjachWwyfZIeRijs9VsXfIMFcs1qofdsZ0XgyXo/Ks
SFXvp8RZkr9Hg35S12b0CFZHqBCb0MYNh+ulO65y7GNGk4FBA7d7X9Y34y7MHnqSFuSoVbLvbCi7
+QknpA2xZrXgAgW/QcYogUl+/MagZD4gwg1VQsf+p5M/0E7akgELnjyXjb5NIMgwQXotC5tvgkcD
xzK6QD9TUO2I+ksxXA/lXd7fZ5yYuoDZaHxSBCyM9N8n4XNaLGCsFbyzYOs1a0UnNSOeHftgkVYE
R07IAHwGedmCQHauB4epfbQgbtG0WxQPGrHLp51rbM2snoGTVev5DPAQUjIq4HuZ8oVg3nIuIa5h
N2RALhB6aQBJXBQQ9fqk6woCPNu879WbKXtGbk96Ob2xVricJK1gRFsO9euKsihTovye+bdjfGeL
J3lkycVG32QfNfKPs5J4hWIRuXarOlTWTtOvEf6apI2gR0bkyzD83gK1SrnhW6L/JCAvGn6XXihd
BwS/cJz5LYiLnx5hNiwX2kXnf0vH18SO5n1IkmVwEN27tDjE+WKAUCtJIQG/Kiwoip3qZhwPKLum
CHjET7wB+LQRcuip0wwEVnTFgQqBMxTkpr1KINrmrzjYwPUp18LTUDiI6W56ZI1xSGP/yQWKhzcK
3J3tSkDES6l0+GGER9rzhkVH1A3vmSpHypxai7qzJSUlHmvvGmbetMbabWL3roRpCxYZ/aXK7gvK
FAI4rXpL3FhAAkllPd+wwQvzG0+fhDtU0Dmn5XAJj3RD46H/PUUCzINFmSr2revT+U6XwLVBtznk
t7KKEj3X/SvL2PZXwtmF6Z3qrkiK4m064SHVr1gqRzknQRr4EHucZy6s1ue0YyrLvLwuyfV6/a5V
LsnqjWSfnGqRdd5SqQ9Q/LbEVvkFphhhbPLAgIWrWpZbaHaWG8enLRAbYLxgBomwfWRSw3ltQZpa
nrV6sevSx4mUJC1J/nrqoVfYh9a9RjqlpcDQQ85DT5zgBoM17SKIoRR4UOxt6uckQwhgIPU1qDRQ
GFowIzhaleau73bTaoq2DJ0Md9L7YoJwUEiuE0p6JUT7G928qhBL7l61ce8p94W4HN19Xezt7poi
AqSo8XgV6q9W3HACr6v6ENUHXb0vsqukn8fkqTIgjXPOiD+gEfFT8+7t9LbnugtWyrSGZL4qvuVx
R9hFWcuHvJcmkoYaoHHn5IfRuSrI+EfptU4OEhyv+RTA/TTRQ01aHp79H920iSdAS2uiH/p2cvUm
Ki+kJq+F0txEXg2vCjQzLMsa6OUOvtF1K+4scLysMuY0SbfqcKVrFwj8+NGd6U0rtyiWehwhpnvZ
A103yKBFeAqMwe8EMIr1JdlHnaso3ObWY5KKmdc7F3o9EBluNcixjY1V/jCgsHdNZSNaMvPiuqT2
XdAsx+1H5AXWBaleLAlV3v5npxwg7jKDyxGYCW2+i7K6KfpkrjQOhe92Q5rV7l4g7wN8FXfLltx4
A/nXKoZwSakaIEwvQ/FSGPBCLBtjl9BBN460Yv00AQJk/iuofMWj9f5HV3xvG/LATJ2U7CWOu0VV
C6RcvHKDBxV+Pp3sMM7kYsqWVbRvYNxyONrQjAqbwPraJyodZxQoBniSzY2qEVzEZGO9azg1jfiC
NoC62ifiybSQSgHHmOynYtPbFyWpaFV/iKEPgXsPxk5jkVhPWU0Vi+wiYCgXjlvc+fj7kNxrAhZ1
et1MvPwR7TvKJlpEShYYvXYI+u+9vnYHYqG7+DF3AGk1WJ0Asqj62WpxWpTHiaZjE0yJkIRA/Q5d
YsBMTgV4ZxnyyFbFPV8B/Hmu4V2NaB7aY4CKAtQfmEuMTD1d+OV1DkmSYhESKT/S+AdIMwKVgowF
kD2yMC7KA9TmaLADlVBGC5X6kVommK5tj6pXv26M5dhui/6xlLmbBixee4Dk0HA7ksx77j6PxHWC
/9Yajx5psIm8zazpKcATRgXx/UhPhrdz0nXVrlFX4VLkUuX+CjIAGgYID51tqH2zRhzF+NDCOMO9
RWnZVy9kk2IGVIRaLYdMJ8WOJPpSEnRzb0r76oPZlzj71NoEKFPgQBhbYuRDb9/Lrgh1DVcYPDfU
Q5mZP1zbw7Yov+U4JkoHyGd4ktCaqF4ipkj2n6vBA9fek8S3AYh3gWz0/aZImgzlOfJ+CtJZOfij
87x7mGiSUsimtpgjb7gx9XshbnKVbAZrp5GRwQCiPFoClKOkZF6gVSxpAjyGFW4DOAcQsmRJQhQg
eagVdOE2Ufotnb5RrL6Y0rVvFYSi3xvzGp8K1HTN3TtNSxNrH8BeQfoncBEKfZyqy9Despkk2Fzz
6eK2uXZRPXMUNMeBn1boi7NpjUYSaZSk3H72/o8qJHULQD8lr+wuXQQA0HS6A7MWjQ/DsCVwc8xL
pb/ux5eqfHTDV48YpLTRLhDbrKC94ybnc/RDOheCZ5U3B3BV3mI2AhWrJtz5zYWqPZIGkzkxpKfP
tE0uP/eMuWv6yJzFgNy+KZUG7IdYM4CkQyFZRE2EilX08Ptv//b3//i35+Hf/df8Kk9GP8/qv/8H
Pz/nxcjDB83Rj3+/hUggT9/+5p+/8/Ev/n4ePld5nf9sfvlbq9f84jF9rY9/ST7NP7+Z0f96uvlj
8/jhh0XWhM143b5W4+G1bpPm7SmYh/zN/+qHv72+fcvtWLz+7ffnvM0a+W1+mGe///XR5uVvv+ua
9bZQf66T/P6/PpQT+NvvN2HmPxZt9elPXh/r5m+/a6r5h+rqwnFs10bRVrV//61//fMT4w/L1SzV
di1HVYWj/f5blldNwB/9YQqHX3ZtzaG1zVHN33+r8/bPjzT47zQ+4v+2Dp7j939M/cMr/M9X+lvW
ok0PH0D9t99Nm28q/nzVcm48ljBcObjrCNu2TE3n8+fHA5Pi17X/lcahVYaVghzYNF14SPx2FRa4
Rk+poKCTixjajMotl3YFVH5IqMwM7FKkVXc1WNiBAwiz+7pUuATqDO58Mjlusq99CxFSCo0NJQgE
ybKVT2+SnSc/EYPhK0oLJYcSmW2PWGqAxFxEeOA29leY6wlOwiIkhcF+nUWloKaUWKCgkIEkTq/p
FxlCwlEX5d1qWmp9DNFUvOhpHkqlaCOpmiL94Qyg/gT4F7Q0yrNAsdZu6myIAoVjX9BWCOEKKKzU
l347nrkDfQN1tV6QvgsLBB9gvLWA8zXmoXJ0dGr0syyz1tBbLXXRzuWjyocpS3uZeAo0Us05ldZZ
ja52aaWkQOl0IQIHSeCBtBzRvgsHc9Vl5jXKSA92kt9k7kQVwgcTH1M577Mr+V1Ka81EnXA12+tS
fXREusg0ZRG72rXvdefInDVlSudWssgG2VFwYQHmyiDwDTe+cWiUZu6kcAU2By4YC+qNQaf2CSYz
D6DfMw8GPYVJsC61iYvXu1VjI1uVFbAepTNpRcQkWgPAFddBu4LrVr5dFCMaP1rl5NhSOvsi8gpT
1TpEMoDDMr15CElFhWW2DyKKWyONx3X7lKtPMSulaMkeHPs8MA6qm85kQzlPKZ9cRURcw7wqFeh4
xVxb0FN0TXaFny7/Sb4a+YdjZ6581VxpNTzPPIyC+Xdq9JJK/8WOrGvXq8GRs2fhsi2pGcRKOrPK
5lwiJZQIIyhrpZNKSjqCpEFxaLHWgOHJglL7ZOvmeuw7EK82nB+HpD3I/DJ7T76IcYD9jz9Wc/aB
QH361g2tlaHqKxtcZxQHlPKoAJktrUdiKeDhN9kOPdopwlyFwtrIHdMqkCzgG9GT1hDWYwlwD0IS
DjSIOfzsbuzqRQ5fId2o6BmKSgmtY5IdiTPIfvfhvslUxiBhDkkZuikIB0B3UICl6A5+i/BObK3z
IYWU2b7Iou68bLMf5kR+zMO1HQRsD8FuLJu5KXZuhAAKeyIuoaADwpKL4b50EB9kf4xpck7eUGPH
tw2w8yZcVBWEgI6/o4i4TgPJWocfPUIHpipoPaSULCybGE2SYOKCGCS5MFzL0EQF1IMFwGGumbho
YvpK6DyTs3Q9op6YXmLemnyjYeMt6Jxd9Sjr9BiPsoYAQe8ghXCWRQvghPfgugNpW5Bkw6LDaHSO
ABBuL3Mt3buBshgKWuLJtBkaZ9sHucmz63L/OBvPoSIMuWCbUS5WWzpMaPw3lefUZb+HhQXGQUE3
8bnMOdo2y8Le4cd8SmdxezBGqmFQVHshfV0kweNuQxFmX1XOJjJL/EaV5qEJeEBoCwgJRhtPMR5J
QUqMXQzWNY3EDw/+hdWQWvuoXmOZX2qvC5YYZMiH072f5uMqzcG6tciVJW5qbzP+xq3gS8hFYOOX
g4EiwzBP7QA8g1YtkUECqFdTA0BUdanp+UXUOwNdb0InRAN81fnU6TsCWg3lH68oLnVHCkI21lov
+6duMjaFltigX/ldVOrgr/DD2zCLEXiNg5XqVuRW+/G81t1Dlmp0hzklPDwQTQB/1aFBp9qENZxZ
I0C2xvMx9YRE/QCMtBPmVYZtOjNtHSRoSreOGlrzQohFWtAaKQZY+8sQv1xO8u05G2tbemrKPGlX
TGgZ1VIbYrMu+2lnUIInin6eaH24Vqzg3Fe974aTAi8L6pF0mH0WWRbXDYpmjk2E5k42UWWDWJUS
uoBFgu9lR0+ykofLEuXdvpvA5Bk69TZIPLqkNs5Su39KatVYtj4S4VxE80hSBrsjFlhpp2dtauxF
NvlQmXKn+SQfeyvTgZhBZ2pYjDa4y6KEEyUwIdPIKPPCyBonzygWb1L0OqbMeygSH9DIAPUHPRQp
OTp155XRRgGk987j+Otaf3+Nv93Sn25x3bE001YJwPSjW1wJLfxBs89XniLgisfkYkEEPPgCazJl
+rUkTRHdk292sNHSueNqpx7B+sqTMCzTBYarm6ol3Zn3noSR2h0kLnG+0lyULtxii6ot0imFswwC
7hF5H3N/Jd5jXLzIe3SoxXKKCMzHSkcMM3o0Le0+SvVrpSAdrATDfZ8gkeprMG/0dEHVLbLq+au+
UmxcZUszLutJn0sDzbEVUXklUjxn2qbSSVyELQBPBol06izpbYfCrPQWaG3kapFG0Ud/p+MimOAG
laZcLpRJ85xGv69aZDdx59xa5lNKIklFJM2hNJLNBva9adqbTFDy8zeiy370WCW7ZoNT6TIxdIWO
xHBDv78GA2QHhX/vLSqgwmEI5TA9YvJnEfs71XkMNZIZ2MBoOFQUe+2M0IO8bziKTZc89ROInRau
H64/2buHk2dH9qzXDr10urgOREo/Fd9hopPlecm+JyQuehjMnPinUlBCkq4CjFWVsfUHWomRTCrZ
tcm0sOJ27yv09FX2cFbBOJi5XEKpAs4i+QnL4gQnRjOa6wgqhXxAYszeaJo6njcAk1uLNtjWpA0L
neu+YWs50c/Qh44q1AHJUhg3p+leOlIkz1kaCoA0GChhuvCBFMmpVHgHbYJII34TK2Xh/wlz2wFq
EXb2VKfpvqmz77k1QWb7lE+kEh2L5l3nxI4VX3i+tmartq1xYNm4H/drNwR1klpjvuo9OGgyVz/L
O/LAoZ0seJxACZ9OHNKvDohQuUMt09EsYakfB1TrsGv9yclXdi4u2rDeBTH4KKBjvRL/UE1aTyaa
ssmS+Vwb8vLLYmU1cp3hJV//+lksObljgyFUxzGEqbu66RCVvD+sbu2bmRPa+WoA+vDmbuCJjnFx
1Td0Pbb01YVciQ5egr1VwpskUJAJ2qsQw5tU3yLd4kJD5ye5rukpyJ2Nm7+Msru7X/YAX952ZfBc
WcbK7mlIBf7t9dsiEXSKOJsBXVhPqbZoWDeaSUkVbYYG2kndMc59wGscO0XqI+FU1dwNOnWYLkgX
hpSD45xM/ayyUVnsQO9n/o49YgylVAqWzrMPY37HFKS3/eslM75aMtfSBSGbwJXRjI9LltG3GHRq
nqPkpZ3RCrGLQOD2Pu0aMlNZfGNb98nTZPgo0Wtn3qr1yaEB4xnwIj1OY/XEQRduuhgQz5Xnd4jM
tbTLra/goOLl6eZygMc/Slc1ZPj08Y1UO4LpogfPVPjmXA4cK+JCB7CgOOZqbLr5iUl+dShcAhvb
sDTXMEzn4yR711djSlCwj5hPMuIYIAC1uxbkoAx2MG89cHvKLBGhWZuli8BN4ZB5cmKClOAJ1sLs
KoIIsPcOapXsEzzoGCkGGea8vcLiIF+ZjKCSGGQj7JwjRDudlAk618H/DY61kZ8GA9dYceoV6gTu
n3a9axuq63JNaUKTs38X7BqFEmY9eMfVECVPNUqgZC0dS12EFZAWP7A3uelt8WeBUz1J+8feaq1X
I9YuzZS4AKmtAlpPr0jnekuBzEDQmg0qjXY+yI0pdkWZLn/9St7MwvFR5YVY3K22UFVHTur9Qyel
QQGz5qGx+zLEG5Ru7ti0F6bmWpqtMeug0OiQyaX8XZ4V9EUYslrligtDYERRkDFDkFKoX0QPbcgB
bO1z57IansI7D03IkMWeiLQioMJafWhjOsM4/TKW7+Pg3KuC+5xbc6Q1qnNlsndhNxxqmwB0MtaB
IITmV9XAmsWhWDZsUl/j33IL1Fv9IE/jr1dEl57EpxURhqlC8IyZefv83Yok9uTFRprkK7kKMhyQ
brnOW7A0uDOwHg2wZtizCMh6CxZiHWVfOi+kO8AUVbTwojtprRwqLGZnz1pithOPKI3B50e0HbCk
Dm6Zc3SOrIIU76jxiMVgv4Uj3AozVlyGhTIGLVhFGQONQ7KPQgjmpZ9GzGlYOxodS17hWzrAwgxy
Y8O4K4OkQRAeInLy62d92/Ufn9VUSQEJW2iWoVrqkeM2sXKdN0nkZ7CbGuOQ12TReaOiItDisu99
RJ1UVKXFSnOUhUGK1PBaCqAwo1Di7YEvw3N54qE+X5Y8FG/XcDWeTTf1j7u+p79DGSuLXY/PxcTB
45OuEcqiJH3g++lCxtvsVmk4qSrkVza0JQq1hV8/h/l5r318jiOrX+r+kJYaF2U8UWqid9p0rBU9
pgvFOfA+e/hT8uhZepCZjQ/Ha5Qb0VHsdX0dd8BDSb7HrjmT+60FYllNP/J4n9Yav38ZDufs5a2o
n4YeBPsIn8mTPEsOTcBlUa/KBph4LS68Kl3IIygn27GlOxyG1mrv3+b6Vwr16s9XfpTRPfrxf5Tg
lQP9f5a71WS+kyT3/yN3e5n+n//9Idf79vt/Jm4t9w/HcA1Bqs7mJiSA+kfi1mIv/pWo1e0/LBVP
Du4HzbKF4bA9/pGotf+wLdU0VV36mKZpGf+dRO3RzaWqtjBVE69D020exTq6ubS+55bJiKhrBWGU
tJwPKj0llUJr97sF+GsPvA8lPw/k2Kpj6zgA5IVd/cgrLgPdTpQuiebmCPEWzGA2PZ11bJxwNL4a
RrMt3VVdnFDW+ePxjq0pbYzBg9Ulz2cqNe2OtIcJWPLXs9GOji/rRsqdrLaqqY7LEh5NpxtaK2gi
fCfyFAsYj2YTPHx0Yi/GtbU5MZZ85nd29Hgs7ci/b6jWVUoYwdi/ASgs1v6CvB/9lOVm3GeoCXsn
XpWsQ3waUNNs4eoE/hQS5Ofv7kEu+SkaB0rDgGjnGiyDxtJaOxtjVW/A8J/BFIGE7YlJfrWg78c8
Chy6elJa6uHJXNygaL2ipLhAfmAzwRwanRpL2vjjBX0/1tGmjybPL9LKMCBgKzbZMl8B6ELjCl4F
oCfwl54YTze+Gk9Xdd0xHUFBRH7+bj1T14pqYQPXSmVKe6bRMwRuikxnt0JPYAv3KW0uMJqG4L/O
/I5gA8pO2rkWFKjpXnVOPM+X79fgwJvkleUzHV3MkRkI/APO4thUQGfHBzepniYxIoSja1vNL0Av
R8m9HmUdoClnYY/ei5I0lxnIAHMScHuHlnHqRMlF//hSXGE5Nn4Xlg1DcbTptMwN87E0UdaYAQxg
0/kjJys9sy7SfbunOXPRfxMvIoAkZ96eGFyXR+h4cFslcDV4Amk4Pr6h0i3LSasoFqO/ni6jq1DK
TSzANcCKkMyDuQn3Mbh/tCRiyA+StT+DoRj+wV8fAl1u8k+PgU9iG9ILxe5/fAynb0o1Ix85pzyx
9uJ5BGJsra+AOiI9Ma/Pork3Vy/pxQy/cwjnb0bgtn6B0h0G1nF96nm+2CiuoFzxz+eRztS7javY
VqA2Bc9TL2Ca33j3HuHMAjGZZXKgFkQB/jygj+zXq6DJb/3VKhztBHQaePWC42lcOivzHsTVAm76
8IyuR7rp0SmHT+zXQ3697sJ2XaEKadc/zlONI98v5euPUU10IPnvJm9dWOpKVM7y10O9pUw/zE6o
3E+GyT0oNEMc31BFEpZNONEKAOXztZ7cWA+u90g2TUWuzP4OQe9ZcU/7Ub2nTxnSD0+s1XkFlvqU
xf20yvI52GSa5ZBVtY+3/NgiXdOVxTAv4f8OqFsainriWGkyGvk013djHO0fPy0dPU28Hr1HrYQE
qC8acTUgtBRcxUWQJHOzHwvljjgUfGwW50WzLMtY+5F3rtactxq3/K61SvA+sReiP+FMMeGK7+ex
OhNNQ/tkhkAoKP5SB0zx6xf1eRuyQEJzdWkRCBXsoyu+CppWqyPHZvP3C32RrjFJ11DxQqlSbJ1v
p3fhZ6eC3WewJ8gjWIYM8T5uwy7xYwfVAnuuX9OSNNN24Xk8g0dt2ZxHJwLJ48w+E/o41tGrCcd0
sKgqy1fzEAc/QV6ckaKiqQVUMFipyriqxkVcXRom5FClu//vLy64AFPDxyCMdY8XF/Zyo1Qxxm/W
3vXubMjDul29tLZBvtCbRYdq+ylz9tm8ytOtOaapGaYrfbeP66toTdTGOkUTxJHm+qK4dZflytj5
19YCpZIf8fn4nc41yI0q9HPydXaeLlUKPU9UfE7ZOPkqj04G6AtdM2yyDbp5nCQ28izyc4GGgnSx
zFmy9OYhXeJy8BQJSP1wYr1PjHecI55S+AxgH5lo1h0XjDf3f9AIvWsWcjxDdiudGFD/9QSto7W2
rCnITSOQA/7pQ0LUv0SJeCWnp51ykT85D1zd75ZTRlLvLyo7sNQiKBkNjD46S7RqzvzrHl5LB36a
ub9VN9pW2WrQA+rw96anTMWp4eXqv7snB7XLNG98G75ndUlULXTakRfNVqPbeA613gwlgZXyAuDx
xDp/YcaZuWUJ3XCIRY5Tj7rQunCULxZk7JuvXp4r4sxlJ8EZOAMOcgcX3okxP8UHWChQRAbZTpIo
6rGdygugNX5gQja+nZbD3J4p1QqqI3/LvyyhaaBpnSsFltsT434x1w/jHtksulCyrtNVDgzuUTut
2rvo0ttYCxg4wSPOAa1Xr6dcA+2TbyAnC8TKth2LVNaxpUo9XVfFYDOoTdJTUIItSOTaub6haeIH
6nnjgOCs8sMKxD4c7o0+uqhKqEy0i7J46JRTO/3E44ijYJD0vdpp8lZCzuWh2dSzcDE8KTN5tuCO
RygbNAXkLieOs7zrjszV+0UQR6dZK/t+8ltnmKtbbxtvm3W/NJfmTpya3RcH6cM4R+c4H4Td9BXj
1FD2zinHwiWEEsS356Ii4IU7et680utBrhN95BO76wsT+WHso0OMFNnQqyFjWz7KnjPUVW6zGxfp
gNaQAcgZvSynhvzyIP3n3hJHG9pVEzXtMoYsf6Y0fQKIX05rex5vEPOBMgL6BhhcT77Mr46RIciR
mLplkWE6mqgQgK4mRR/BT0XLBGjzEPwrJ/X9EEcT6+jvGprBo4l4m5j09a/MWb1COg4GwSy4/jN6
OhXEnZqWXOx3Rjjo/djWBdOqyOy62bWtF6fe16cwEVvwflrycL4boqE9snV1huhn4LuW2TJdtUux
1dftqQX8ajO+H0kelHcjTXVQ9JHFSPZ5tukup7Ng3pGh0H7+19burch4fMDfjyc9+Xfj5ZmuIuTA
eNOlfd0DCCYAh/YOCrsFDVa0IZ6yq1/FQR/WUpqcdyOagSVqbCtEwaxlfjHtR+JbaP2A0Iez5KUB
0Qwj2UpZ0D2zgRJBoTfF3E3whaBB9i8c/XezN4+MqlZFjmmnBhwMcYFcAGtctYcKcMhkDxtU4Rae
aA5auKawKemoVTM7mJBL/fop9BMb+DgK7fvSnbxWG+exBidAMP3I2vjBS6xFyBVudVQCvG/JRCcl
jcYm7azfCx9A23if0XuMqG5Fb1VHb3VBodwEHqdoCEYi1dKq06JAWfDXT/tVePT+/R0XUqKRQoob
sWbUIpYZzZ0/oqUzl0m0HA6ZqwAo6Um3+St7SeIbDPNbzlocnYq2LvzYq6RZseFpgWQoSKaZZ5ys
XH11+kxDkPwEJuFy73/cm0rsueOghyMEETMbzpOFzAEhiWvM8v2A7EmwPXUcvjyA74c8OoBj6jeq
UhIQ4C8vm412BnnhOTwVOHEy1VPvTrw+eZMeH/j34x0dv0YBc2AJpgj990y9h7YshH8ansA5xCLV
6l8waARcRHqsqDDJsRxZZ1AhjtHFxLb9zF7JBR1pW6TqNteX+bJNDdrXT23Rz7tFAzL2VkVxXezX
kdMygAMlVeBzodPKSiOoQg94ffPrdfx8ZjVDY7cBqCdN5hynUhOhpEpmBEhC55eF20Oy3p/ytj+/
Kc0gAQFuHy9f6Mcefk8zZ+5ZsUW2mozwHHXDATmcZb4pl8XMnbv0wfx6Tl+kbTQiUtORqBTWjwrT
B9Ms6iEI0mxiK2yQAAov6AsnCwrpOGwHEPLEL8X9uIfWjV1SnjLFX7y0D2MfeQ5xX1eJa6EQCeR8
lR8QOiX9Z0KRCoXJJl9258pJf+iLvIsGBtCyNP5jie2jjZL5aAvoHvONNtmVjnwDXWarYD3eBIuT
51ye44/n7uNY8m2/u/YCw/NINL/Nr18U34tb5ay6hGF0WruLbjvB+NGHi+4azYd5+nTivX61tu/n
efReNdHnrmkwz7f8x4zeY5AoZ8EynLW4mt2P5Me4PjXhz6l1zOj7QY9eaNK6NvclE64X9b2+GmfK
Q/ESH2pnNmxo8IDIEGFPsRrbB2DfaBCceoAvd/P7BziyPHZoTonfv6042oW3JtKTS69Y+gs4BuB3
Q+V0enTts2ZVrBIEk0+s+Ren98P0j1zGsKrowlYZPdsnt/F62sG7B6ElmpTQf5/cyl+Yow+jHV1c
CL72I0ypPaq47txPLtxWW/wPJ3R0UelZbjatwxCA//t5yBuU1Ug6eZHv3VMNODXe54D34/45uqhE
aBVpVr+9PnsLDdON8g1Sg1mHznV/2196u2qlnNw0J9bxOMrObFB5aslJqUKIPNHIBL1/Yh1PGILj
kNoIxtjNPeYVIrNHCrC5CYmsvSsHjq9xnsPvPu6R/r0EDX/Cvp86kuLIBpmJO7qdzdDmynqID94W
8QSYeM6VBc1Vi/jWwOWIbxKQkWfjTbw8+UpPnInjMldaCistJsaPNt4K3OJavcSNO6M/ZQFf8vzX
C/1FoPFhAx0H2YZB/UCRsy0X09J6UBfFZQDNOKRGS+nWNWfGCtUksQUXe02D5i64a0+86xN2VxxZ
oCyOnNqRJjCrkPwa1/+Xs/PccRxZtvULXQL05q8kypU3XW3+EO2G3ns+/f2yBue0RAnFnoONwd7o
3phQMiMjIyNWrBU2cLIvRfeFc2LNAk2djF6dV7isP5mQakDhDS8uoyRbDwjhx5/0PeX44BKb5+Ha
OBly67Cg2m1umSY5DKQm6V6BONa/1XbSk7pN9n/hOOIivrRrOzrlXmYY5yAShXGLZrQH4TjcIry+
RTrifWmEAs/Cnl1pkAi3+V9b2uxNCJY+Nw2fOKfvstfiq8iOob9ldIObYvlMXrZa36/JP+ZmOcgY
+bXeiDCHnigN33APw87vHGSAuKOY2ebR4QZ3H+/jdb/8Y3MWB8y8M6JwwGW8rLz1E1ihI4diULH9
2MyVt835p5zlHWHRyE1iOAZP/XFNOWidWHf5Tt+Ium0yHJJviw/66xHmz8pmScdUqFpVR++XlLxG
JCqjCwBJP8VpqJKW0Svq9WD+x97shE+5BNrPwDEREDum5FPf23so3I45PZ3gHukOOHMhhaYj4BpH
bS3ouXYNjez68/QdaAOaSx9/cnEpfnBQtFkwKJJUCzKH3yMq5dpNs4cRexstVuSvOpCmmgJtpZPH
zZw2juuu8UMLcIL50+ruB/gv8+H3x0tZsjFz0rRTpyz3AEAECAoVJch14+gV6v5jK1c3UBMjTswZ
0QyfJU5FXcdy3GMlM7rwGCI2XWnqd1ouD6nsGYyHlc+aDAfXx1avn/oTs+JnnbwGxjEs2zHhBIo2
YPaV4bpN+k3cSQjj7vqHqkTpaDGyXU1uGM9wxNQ4oXTmrLofyzrElhBNU3mLvk7ODpz2DdDmW6ij
/WJlfNdvlhzy+hvrxOjcIy2jLL3Rp0OEUZW3h39E7HKrUSVafEMuLXC2mY5ZBI2M4Br4iRWyM72/
ZUjIlR8RRBBy7ojjti/Np6UlLlmd7aXNaGlvjByGqiC1tyPgXV8/dhfxjS5ONQOdjE/YMuztszjq
QWA2tBJwipJapAdFP1rNhV7flWFz+NjSleoeIfvE1CyA9mFkh41N7USgsar6Sel2JMLk3YhisWPN
XkWbZLf0Vrv+Cf8scOaZSL7ZYRjBcWVIPQOSCUwYTbFwsV+NJycrmzmi5Ix1ZNjYMK3oGEIlFcPG
IjF08PEXXDIz88FwtLWGzeqZwn0J0wgCGlpzvD0/tnI9SzlZzczpzMRsplbCjL7TtiFtfSTFtw48
8OpG5UWxiNNc2qHZa6yOG55/nUM0puHbjk9NGS98uAUL9izvyiHknhINJw8z41eq6Xdd3y5499Vg
/+ejzYt2EK00RWF37A0g4SlsXAYVvmklsy3xFKobXfFQp62ePt6qpXXN7rGkoABahJwoFQ69KkL5
AI6gj00s+JwAjZ/eJoVtepYvDm0IH3WUuqZ8W8Dw+rGRa0HIdHQIRKgMggKYObYXRGo1NXickqgH
hq+eBi3rkBtpdVp90dt/N2ZDZiKTXoBOn1fmzCBG79dWSfgH+y5uflVOsbaUu6JQth8buoINghDl
xNJsewgLklI3ZEzJbXWrr6Mv3a04Utp+vE8exk8wx206ehvVM7O+ZUfxBonv53irff+LGqHYp3mc
P/0ts33U62jUE7rRPHOiX/J7PTJZwR3yGu3VvXRYSgiueaYA3Oq6bmlMbc7OtN9VjOpqmEuh4QyK
+qbWp+PHn/cdo36xJLCkOLkJoO4iU6Tk2dhaCd6pBFyVeKvSg2QCRTDPeW0ZokeKYegKN+sXMYhX
V3diebaxda0HZZvDMFC76b331vM503XwQ18l9+U2R1n5eel7ateeqdDe/O9iZ/vnxWYpgbvuN85L
iMJ0e6uMNxNwXdjIaKrCzkadhblGqq4KUIbIVX/kL+WD46+lIxImGf+HeptAyPhWP8j7xbfR0gcR
f3+SczaNotVTAvIPBlFQDjWCZu8I2/zQ3ccbNMpvlj7IVYu2xrwK/wiA47nFySkyaZT5HqozHOTc
+wH8b8nGldjHoIICslYGW6tcwHQCuR7wKXOTCpYPIKFTdzT8cCH4XbeiM8lKQ4apttlKxmkoyk4i
Ho1S7jAypf+wrQi5RLtZMKS+P9FOTwwNJdpJAglOnq5dNCXiftD7cOoFnXebqcqG1fXebRbWXnYb
BXHXPyFHyVWCvh0KehKYTRn+V0sLw/xrNJVReAvFAeJwSHqY1jYoPUmDegxshBiM6as2XzMW1MbH
WFYlD3rnOpHaIxxDJrxIvhF7qEsO2hCuzTxvhhcUhqMUkYYYdjQpiqcAJv/I6j8HWmE5j8y359be
jJVC+4SAdI0uGBPY/D7N9+EfBdkfIhHTGMHtxLD+58mrMv8tAiANlCezfP1F0bs+2nu6XlOB89TA
ceVgchD66SeJvoFZT5+R/63DYFNZtYVy8tAFI8xyo2dY6AB50pRm/yR5xeyerWqIxwz+AJ9TkvS6
dkD/AoZMQ1a1DOY4DULWqPNRrc17s2sg0Gshvi4Sr97VVVgjewPbjss9aiqfKafB7Zcocv7MBLF6
DP06/FwpnoMKoF3WnFUbdAC0nPXU3/Cngm5WsaRqeFLDvPxkdHEO71M5aP3ecaohuDOZmE1Xjg9x
iyq3/Y94amBrnIa4dR68LE11V/eGTHPDsM/6rRPC1A3rDcrBiiYhrBpnCpXDYEDZxooNA15yu7ov
PC38Nub+dJPHuf4WamVwCIzGPyTWVECBOUnTcYSsytWgAvo8GZaDvkSa6XA7604Hz2kb9TDxhRMw
D893zAOAQmR9/CrUh103OZnxqE2W2n4LM/4ta1MqreTOLv102mXVNEDGHnVj95ZmfofgamKmYfVT
TorA/tUbbfJrarssGla+CXvsnaXHURkydJooxoNhhBGg7iqWDaEilCO2XmsGrPhjn0ZoqcfkgTAx
Z5P10AW53O1tVUWxPujGqEo2duJN0BjH9QhnJp4RKOVKllLYNJSpSnLo9ZSAlv3oFPYXbZRk5dlK
nOp33Eb6q5768bcqSOThNlciBWUxdXjo+gGSTSYAOsYsSt+IIL9QkoxR6GpoIdxuu6j5J5qyUnuC
Yoo5daXiHfEJZG2c+lvJVFEOrWBpMQI1GOKN3mUW3BJVm1U6UrJ5HEtvfatF/i4ExTBAxKSMeEel
TE7CiLURFch/ZNOEDpzlI4pWFAbyh0GClqdh2R0UiPJkdrdwpjEuy/iOsus0Z/ratFMKl440NtO2
qTIP4WlJErTJjNTCZplNQbb1GyDdsJSbRjluHL8yEGmofViTwriFL6CTaqN+sxu9A/hWWlXwknhF
ZqLo7ljR3UAj5GAOml0jG6Y38J1UYW5lkGUH0H+OzWiOnxx4N/yXmHlG/5MiFQgDOXUkFVul67t+
7zPdjT6iJQ/ej84ubWatJKe15Aff9yXrUMV+20CgqxYMmaVNDvkgPD9DHkOm5VRTATuKmWi0CQrY
ZRBPHZ2BpNayCo9pOIe6YqEBtwwaxKL9tjNVyOVLTS3VFMo41HV9wDFhiSTSkBZM/iueV8j++v/p
cGuG3NPmxgxCQd0Z2NSXcikSdJwlnLuKJFWfFrIgkWucx3SGv8CvcD1pXB7zTAvaqGCsi56Rrjv/
PtwL1Hd2I91BCu8uI6wuyq5Mh2ONAQ8xDakyln9+7Q6KnEY6x3gj7c2dsUWhZVPcDFTMZVTkpMPi
3M611TGsysAE1mymS2b2UoV94o3zXjNgddQLjPtyEz/mYJ+nx4+/5fwZIhZ3akz8/UkWMzm1Mkla
GW6QBa+HDv6KXdNCUpsudcuWDM2+YttIeqVZWbjptBr2vCCJUEpRCRYrI6+j/DaouWzdjxd3URec
r272rDdS3Y4jmdVFt8WBGbQQaXLlW7lJD87O3kdHa1NtzSWjYiVz7zz9pLN3gAXZRuko7/uHuPib
fhQgwHxdMdlaocyrrdXN8Hs5O7yoNb0vlsFIDoap2eq8rFUZsDq2XC5gHfVj9VivAwAY3VFkx6gB
7P8CEiBqCBcrPbE4S4ELwpKnmmJPt92t6CP5fFdIL5ZHaedPufe10a8C8wS2hMHnczctTQ9PTfim
6k4/qm6LJKfk9o/mSsCexh/lEqzr2spg89DeyYd4N8/O4KhagyHpkLvpu/K+3cU7ZWcdm7u/6I9d
W5lYkwMaTwEpNKv9+9CdVn6UCkv+PvoievLIQW6R2drJ7NlSfv/+75vvGUQSTBtYDheePfuS4egp
ptc54GC3/Roxdle0b6GBYXQ2XTvPvLO2eCgtZDSb1+HDEjz8mn0bslXBlAI9CNJw5zuZp/yh4ZsB
O+k9Qcol/zNSrj/2O2WffvLv0luN2xDKv3vlLdlnx+rOW/Qmff6QwpvOfsMsLKjOSAxS+A1K4KPP
FZUI+YDSLbXXMtK2HQTnYzVubad50EMS1zwuIH+PDqaFcmntZLFb1Eh4OCOv0iHtbowBjjNpeilt
C0lfbV/X4e2EXlA7GD90r3qNM/2OeL4zPPuGZ6MP9rV9DDRtq9Q9Sj3GN6f1FLd3lN+TYO3U2+bo
hBqS9vWjGuh7Cek1eIgOZaw9mlCVfRwjL6aq+RiglbhOZQHUvHCIJItSK9J5EiTNhKhToX/1svaH
4Y87v7G33Pkobk6vJQLDnd3/1MxmX6SQK+WTK0dEtdoG/2R2Ow0yuT7Kt0bXHYFAu11dHxq7SqBe
Uhf6rRdVkH9/skkhC6igrM5xpWpj9PEICvK9WgsP+NHfGTuEZbeL8E5xGmanhY/zx9LMUyI/aZjw
jALuYkR199YPwCU34hZBGPCQCNnVccNh+eYg6f17CYpwUZWer3N2VsfCC0nxWSdQ1lvR7CmRKe0f
rV2+kW+MhUzg2v1xulZTxMSTVKDQIjOKHKy1SIhv/H3NLGG8G44wVD7ISHcup1ZXcgLongyLQgPt
s4u+J+1lWFRSWCY0mXF+5UeHkEYyMkFZL9DEXPUYE2SpAjiRl+u84EBlLsrDdBBRNnw29inxPH/9
KwDCvGgF1EGwWcj8I0C68/jawu7XJw2W/vWYbNvd/JzWMMDuFitQl1eHA5shmSIzawYm5+7ROk4C
ebxPKBWTtaIohkgi1sTkZXuzOPx4mZhiD4Y8A84VUUuZhe6xnNRuSCdp3WwoTLyKpEZ7Nnb9obtb
bq9eoKv+xYwA2YVNhba4LH7NiTtWUR1YLdoPbBmk+c1ru1N+1E/BBnEgF+mrNQzMr4pL9/+BSuji
HXEl6xfphmoIrkyTibXZvaxAYWsrY+YDONS22xLD3epnv5Fvg1W6WRzYuvZpLUHrwqXMrPR8lqhs
/IpJn1IsdrgtjwF3McJDW8Bc+36/NLJ+Ja6wthNrs7yt1ofCNFqs/U/pUqEs/xP+ZFdepl25tjRI
ZBz4AABf030430eaH1JqcCOsRR+gXlmfvUeDabDoudlFvxeD2GXy7VC/tBgwgteL5u7MWqwNWYfE
mrc2HpCmXHtvVGbX5U4/wAcAu+jK3MIKgcT7MhvKZVLB1qkOnGawEVGiFaf1xF/1YWIuetC9db+e
tjDAHWM3eYH2mPS7/RVvFkEj13bRoM9ASLP5z8Vx9PVEmvoEyTDvm30Uwdp7FLQHSCs+/3ckDKeR
damGbTH6DVPP7Lt2sSzJQ414tb5rDtoNycxOcZfNXHmxYYcww7tehaR5Xn9GXsHSGiD16+g2v68e
usdoK/DF47Zya3DrRYwu5FK7/GI2VSyOXgpQAGYPrMtsv871Pq0MVDiPOM0RTaZ1excRaZqVsWu+
j4dqne0WT+GVmwKrOrcf1CAGPaNzh1HyxsFu4K2jQ7ivAFPGa+kOCcO7ZLf0+L4Ab/+7wj+2Zic+
0/oyzoSt8h/bACcb3hw6G8i6GIYzvyjBuljdkm4/AV/9/HF+eeXqFR/3j+mZ58RhnfDOx3RyEBPl
yQsD+vgOEmGHBUtXIg0KCYq45HkEU6k5/6AF72JoXxxn3X0RSOB/7ycxYcv9tAxsvLp9f6y9r/vk
vA+On8gV7VacpjqYWIvvnDtpVzHVtASJuXYZna7sHRV0YiupobNmjhzo3To7TJuUiuOq2A//CGKj
eNPeWEu8EldSCwO/hDaNQKYyv3X+KfUqsyTfxyDjI08ItK6NG+8g4FT008QDf+lZeoFrwkHF9A8P
YIea1wVzkKolUqbLCSk95oqt91h/yZDEZUJ5I71+7CfCDc5zehhj4MBWWZ5IeGdu0mlNmlDB9XkB
M/jN2164SLVb3LSLC8ERg2+qrHGd8z/nmaCqtHI56JOzFmMiwVcywT3SX1tRjWneeY8WAeEXu/Zu
EbwRTUJuovm7KHSask1GxVmLhJBpwm0AGwYjP2QSzc4Bk/3xh7wM1jN7s9eR5SBTk6YywfqAmOSr
snFukq3kWmRoQDiRmFrJ+8VgvbTI2fZFI0FziFhkdIBTdUMXinlJ+xZdjF12bG+0w8IiL6LK+SLn
zyKqA5nuDyxSwPzKe3yTXKJxi3tRIFl6cIpgeOabwpgDpRhXOsSE81qzCksU06r4TB9Uq0BhPFZd
1fLzwpKufUKmP7lzQJ4I4r3z053qmd7pdYcVB0kv7Vn3X6d4O4YRrGklopzmjRJSOkRZoiiYrkos
ZomXGAYvn5ss9fRHzJxnKINh8NveWYvRbGVTPpVrGjzer+kefuF9+RIj+rleWPhFzMYmbW2OB6mh
SErPF54PsdSaQeuQxVByopvmEr635lb7XSyzEogFzPfSsiEUhw3LVi+Y2Oy+Vux2QDpagFJDqgYN
AfSO8T/tXiSFxlq98X+JJBi19eTLf14ppDjgRGlXQLzN6/B8pUqGUo+ZT2ihiOTiJdgirucG++7T
X8TueaDToIyhu85Mv07LggT43JZutbIWmrG1cfbh9/FNDDlKTDh6D9K38b1usLiPSxZnDgwR0FAW
RmK9t0iUbsX1uxX5WsnQT31AwQ2l4SXfuWKTfbRJfmmYkHPPVpllQxGrTWBtip/MMnfd2vks8iet
XtkrxkSgaoFeDGrqzcc7KZZy6kV83DOzswYN2AXN9JEQ2XidtR7t8cbJrV1jFmv47R48ZQk2eHEs
3+3xhiL2QODmzOvRaRYpFpB3E03c3lV4PCk/UFCBGYWRZri09ZWNiMhCQLooCmPUEQzHsMNw+18U
9MxJU6bSwGhwCL8r2+7VQPLaW0/0GXfAKKCrQ2ZFRkDWzT5F34P9X1VuxOGffemzHzEPSHmkZg6N
e+h4uo0YreYX+Aj80aCGg0hfOTvnCXoAfoz0qvibofmvO60QjKnnKDzqrsxZd6Fe5GXlT5uSJCvU
j4aKFqUXbMtUXrfBYptqfq+RIpyZE39/klM2VWJltWSblByaAy3UR1RkcuBx9iqDfXWRvfMiWRD2
iPhwDlC2heR9dn6SXNK6juczBZXhtt7ZoF2QWl1J+fvwegJjqCe76OOBO/r4BF1UkuaWZ0fIiEGB
DCGWa1fuvhd6AHDne9etOnuvbEJXJID2l3i8KbSvEgiFNPgutnkZ9HuR5L7/EJMLCOQehOLvaf7J
J4eqzrRKy7f4Id6uZKqlAq4HwZR3M+7NbMGdri/7xJoIaCfWSOD1whMUR/quOOj/VOEKLfZn3Y02
jbz62ZKI+uv0VqpW6Vfzc/jynwMX+03/GoE9Yglp/SxGxwYDErXBYg3nqYSvbLxLtWEzaVsIZf5r
jiY+7Kmt2dG1h6nzjCKe3lv0VEK3xnPl2ivB+LhcmbwovAhrZE+aDo8V7815iCzyocw1LbKY65dJ
Wlwxg+W9KOuKlLBaphgU+3QWlzBHrwwifd54NoTJ5/uY23rCd+QGiOFje6Mu/zSa9HYDmRZEsOey
s/4CPDtPRMUaT4w68/yh1vowowK7cdRfxQSuLduZ48Ir8/rCbCryvP1oAMw8ZMi71KcsPzJfIueP
pYGQVJHL4RJX/cXk6r9r+WNn7h2tB9TFgK8wHA1Xye2Vhlh568lro542HtISkVejUXqrMrXXIVbl
/Wz7+1GhEdvGrgLHuy89RMBKGw29Wj1cySMDvd3vj6PUxRt//itn2+y1aD2AGrA28pN67G5RQl2b
v4I3aLeZOHMepYWoqFxcd+87/L9fZf6uGZI66TQUITaap7/lJnA660Ytw61jBreZhhSgY+9xva1q
ZU9Wl+5UxnHaGMSQf68OgPW68cUDwa1kxjbvFoHOYk8unf7Pr5uV30Mn89q05deJtni9c57lt/d+
lL5iduboKUxzwvOsfAq3BQyB3VKyd+1y5Iz/j2uas8sxc4o2H2SOOFQWUEv0d4IsXADXle/NMqmL
uIAuFiug+bSMwDPNuWxz2ZHUUiFUNj+rrQ2ty6ivlHotkg6Qb/dA5f21ugfLt5jUXnWCE8uzOyKx
6ihSBGPTsFW2SLMJ+cXhzlJduXe9x+RG8BDCnfaiZk9e+oSC73ITcOknzPOCAk5aXWbx+fiQjBDE
Dve27q91JMDtqlmH5H1N6OwXTtvlBmuCu5WqL69AJALEE/nkchymySEjCGHIQxB7LZqdOQxIK+kb
CvWfEkAHH9u7XCTmwJEoFqMB3P0zdw7GLs3M/H2+iEHSPTSpB3Or7pcqQJdRG6AaVxPPMATeLt63
VuErVUa03dCMQPcmvclzed0hbfbxaq7EqjM789sByZuuHAfsNNsGVvsMGlTtXmTIAhJHCHn92N7C
spzZ1yuzzFZjkTrWerTW+3adRDRw/AUrF+P4QOrhJ6Y0wOQqIKr5ve7kaEwOksWqNtMXrgi/Xqnm
KnbzNX/kQnACfZpcbcQa/6LheHkbCus0dBF40EXz+NwjbV/3ujRnkWJUUF+jKLJjyOG2vq2ogTIr
6C4WKMUdfh52zi3OgtzYSnXAWJBJkCvvYaO8MSGH7A/yftGS+O0fWZqdNqkvoq5rIRyr3eCx3w37
eB2/Q8WWKUeuJNnnq5qFNClJ1EYXaS/8kxWyBN2+/9puBzf+9Rd0XJfXFMYApVlwkTNWNY/cXuk5
Cb1IkWNHj//i/HhGPdXbaJuuhdXghjRtq4Fn//rxmbi+zhPTs3XmhRQ5cg3wdtgiKL8TLWOd/avu
q91SZ+WiBiEOxompWYhOR7uKS4vtM0Y4s5RyCle2FR/TwnyymDQw6/Dbx4u7ehaY2tDt91GqeS/V
8CPwy4I4DmTcJsm/MK7ifmzhHSN84ZK0iKGxBlNIan1+3KwiygK1Z01xsmqTlZOt1KNyi+IjfZxh
33+DSGpt3XnUlZnkXkcwaRe77+0B/YInaRe5oIEXsuGrv8gmC5ZlynZX5EIa+AmHFBZT9NlccF6e
/6pqWzm5keLnxr/PecsoK/RR7oTIRens2/oOuWardy3Uj8DzWyvlH8ZV0SFGiuruvzPdi/BoKxRn
6JsAVpy3gOF/GXK7gjZ4sPVDDbGkl+tLSem1jT+1MXuq516XGEFLCBZsiIh6uJRLFWvVwP7swd3R
/Ka/vlThv2ITwjIU50i86J2os2eIFQ/SAIDd3Fip9iTZ/i3jAwv+fO3CBOOJnCUstWytPgvukVHm
aZrXIk4oWxHc2zvR79Wgk/B/+ovjxRcdbfYKvUNmg/gvNI602YlVJq2gzc60nryzn3yADwcixDZq
VuNjfGvtpB3yr2t/u8hHLwL57FSd2Z3tX+n3flmH8D/Adzpu63sBlq/c7Ca4T55zAvD/5WY5Mzjb
PPh347Q1hfDxRtnab9r+33aewcNgsep8JQ05syUug5OcsZzixjc9bAkkS5m48m+mOAR5zrhVN4gu
Dr+N4W/KRldyVSQfHYenP4BHFITP7Rp+CcFrESBqfDdsAhiA7QMSMzQt9Zu/qOZftWYhjUcKgv/M
j3lpdJMZRliL32T69aJSF0P5om+LJ38Rjnzlkxp0DujMA8iFKXSWGCAoOxZhgrFhijd93t1nnf2g
N/1C+n3tPJzZmV2WfpbHKaynA7Vde9c+Oz/QfCf3f/IOjI0xFsaFTZaVFptFkN6V6HJmeXYS6XJN
8ZiyQtE+FApXue32kbYSKaW+BeKdKCsHDp/Nx/fb4opnJ7HP9bAvFIhCBN1l6EMBbD9aSIZBisaj
ahvthp2IAOHnBbtXksqz9c4OZJMwE5CpPbwQQcGzsuAdO8RNvTbUHFnrcJPYSIdW+pegNd8qM11S
SBXLmgUgUzYQQBItcPGAn52VvM6UsWKjpV7apIq8KqY7BjMhLU2WfOpKUgvFBpAhBWAbAqCzlUqW
PspcV2IAGNXuowg94r2OoPNymLsSV5H50GjIIK3EONLMVuRlii7pjP56Uv8U95586EUqlsZpuUrk
4Kdj+DtplG7a3ruf6uKpKqd9LpXoetvN48IOL/2WWRi0essO1JgwaH+TGXzWfwcb67ncTKgpDb//
gtJryd4s/EWeVVle+M6SNrrdL4HYgGtyXdwDV1wVi/XWax5EXVdU6RmBpjF17kFM64E7zZmAjkDq
M/C4rothWwWvRKrVwpe8EmoJ6BSQDdGh5d1+birW7So0ytSkMOn81Jx630bTjTTWx6pRnlWn25ie
/GwHyoMaZzs7GV5CK13kxb36eU9+xCxQtAwJGnHFj+i2/l6eViWVEMuV9C3sl8/BsV1p6nph3ddO
zum6Z96cp1Ul2eO7STjhmBuy1uaquM+3/1fvOVnezFtLWHBlq9cMLm3nZ/tcUjnXX8VMVPsIUdti
1+Oa99AfZmwPGTYhgXa+pUbUUFVNY3NTqN2bgxY209yfszF0dYSnP/6MwhHnoe7U1Mx78rJr8roJ
2ThKdlnm742kd/uxvOvL1g2yUFtPmUWhtA2/fGz4yqUNVoteFVB3KALm4LAkD7VmBOi7yfp7hr9d
OUL6pltY3QVkkRQWjmsmPHmgwQExP4e8N4swHJpqUwXfxayHgkqrlmbrMeEOtRLkJIpVjLhxYKXH
WP+Zyy+VXawq47Ml3bXdb6mcGBBXl67VK6fl9FfNBYDirAmysYZF+p30K9hVyKa8Kx/WGyPbtdM2
WUb/XQkTZzZnd1qtS0ysM6hOd0vzXfMoToy5UTwEW1By2y2lDuJEzPwKxSTU3HkQgaKcf/h4gH1c
7thes3yMEdJbOaH6zUNIu7ezF9l5Qq/l18cOdQk6YK/JcEUPCCDJRSAMC0+XMkk1qGUYX1QXzO9z
6O918IaKW+3Qnm9B4i5KJV7bS2ruAI0NWMFprp2fVdUJ9SSw+o7HisCLGntE676K8Ttnx1ChvAjl
uHJuBG0LaQmFZxD4M3tpOTAQ3vTNRrJ+NEmxslt927SLGecVdxFJAlNdALx4NMzcBX4IQQurVoyF
VLcGSigVgiH5rShiOIdFGMGVj3hmTfyak0eR3EbQtWm+iK+iiq59dkgwuZ4nN3Il8FzrYSn/WFrf
7DMyoAKxQQZXvLpLgeNRJt3bK8ytBBP0EnL6Svp+tjzx9yfL07RW9dQUY51yX8H8UQX2QkhZsjAL
4zDcWE6j8wHV+ufgo+OuLTn6Vb87cYjZDV+PFc7vYCFtUQB0/hkrKCo6b7VwiC89gdIQk/J0IAxY
QObP1CiXwsTu8bvwrXfFnLyQU4IUDCQojCnLgKxLPzizN4e4WUFZGWog66LWsBWE/gbDupvOpRR2
bPRl7bfLrOV9Uk0wAUCQQ8Q6dwVIFqK0gfORxHCjHnVXIEfMiiCswvazeK4u3QJrBurBRMQrz3DV
Izwraa1zrqqDBsg1t247qI7iX0LLNtiZu6I7LOzg5dtN0PYze0GjikA1L7tS/JCbuMKmV0cHXU0P
FbItMHFMxifu/JXZMhkYaupKGv4PKeG56dk5M6o4CtU8Ex/3Fn3mbSJIXqvb9/4jj9WFhV5+XGop
xGGcVRYzdLMzh62poNsiPq4d700FBJSCcEDjygChUGgGVr9MKi/84/xeZSsdJufEmC3nZBaXi6ws
+jGWtY1N2agzrBWysAwlfevlH5G/kKJdwTxYuCg4K1FAh5JsdubD2C7LSEGKVTxO/ZvY2Wj2US9X
ofqFKnJ4rG60Xed6KIFlxy7eaeOrAwfSePcXbNOX5/T8p8zOTaTZHU9lfoqQ1ku+pqBdmempkQJO
ZNraixIpl+Hu3N4s47cLplj1YBAKyPI63I8Dcy7xGrkAZZ3sYbfJ1vulW+JKskq2r6vvyC56yhep
RFSrfs4AFVq7YhSz3Aksat9RXRKjiunWWMt781l8APB9/9mZz23Pjg75RqZ7EURTwUEgNrMt8C7z
IPBd8qZ8ydbGMnbk8vwIkwyD0QkQ7eaZK8PcNJhOxnJTuArcbGP9/Jf6tluHBuuNN3+h7LNkU7jZ
yU3cFmXrWaWZsq3K1trSljXX1n3LMxUGTcouG8+NP3/8aS9xqZAznq5zlmrYqW21jsY6G6rLaKtu
be2ztpn272IbKLg8Zq600fqV5ha7iuk0tFbsdukhJI7qLG6c/YjZ/koFLK4+MybvRzm/p1q5nxAs
DLb+ToyfS7So6UcvaoFeXnfna5/FyDKUw7AODeQDj6hT8Gx2XGPnrUiz9ovqHpdPjnNbs2g1lbE6
1Lol9pbBFcNtvJWCdt9t/mQfLFdGG05vGGsc7mE6i5evg6vm0VKCXBx/vih5O0FuRYk4vWKbUQV3
4/xWaX+zy/wUd4AKI932n/PP6p0NaCxYIqm7AsVi+Sf2Z8unEwkSDjZtTrBA/xTb6IHUYh09CEkQ
awcRH4Iq1T0n3F389FeiMyBv7gooa3ibzKuYStHLU2pLIlq2qJPXK+VGcCqmBwEEWHybXHGqM2uz
2JzKvoOmoUatn0OsrrONdzBvnV0Cb9NSP/VKz80GUAFg3xDT8cY8JiewjvE6MfVN78GcuO9ayShX
uWJG/r6Pq/5zqZmRm6XSTaMGBBJ+TwtZwdpMQtMEPGPZe4oT2dLr5Z149+w4q8wOoAqlMeEjMxg2
i51hY4VRGtm85mU734OYNrdNZ5t7BfKtX8ze9s+Zrw0/zUlxym3rV3kEeVvVQq4GT1q4Sqw+uAnH
INzBeWjcW7ootXuhdSMHhXM0tMa4T3tL+5To+XhH3djAeaPEOkiGX78qSSMx2JOqFlJ8dvqYpZ7+
1apq/3PSl+Zz4RVDuDLKrHOlwQww3Az2cwc+yy37KXrIxyl9swJHW0daYT+Nzmi9NPmYUyIY4+p3
D+UeIBmtiO8TLy0P2lAa+9hUlJ91q2nH3vaZHQjoSxKw4SDbKylk/+vRzPvH0Auc5zSxvRzqRSvd
1d1YQ96m2uNjZI7dqxQ2BOAmmG61yjbu4OeNd22Y1z4gbhUeNpsq6ScozJxXzy9BJ5qTQV5HCu12
ThPdjtVkfcq1Lv2KvHHiAiXuYHSUtWSXK719Y4Z1fp+3o4x1XR4eJcUq3abV7K92ISe//Shqn71Y
crZeovc7+nGDG0Fy6NZaJR30zjDu0Wj2XzplnO6nTgfAVtjRs+6kw3NoDtCkKlb6yYZC7HXwIwlo
nz29hhQJDgbO+NPuO0FMaAc44Fjfd20aoKNSym22ChqPce6hKh88WY5uIqVPAgYj/OhLO/jWq1R4
FCoSLb6PATQd7NoybzVHHR6bYgiSjVbSJxhzM3lWJtta5349PhZVHvzSQgsOs16t933plJs2Uss7
Jw/qvQX15L0cK5UbWSNsYH2jZ+kqamL91tRC6REMlvRSVraSreNaDe/0pCiPJLsAB1U7OKS1HOzK
MYwPtV97e1XJozs/qpoXZ2wAWBgh1HErX4/rw5gmyobBF+3eNn3PrfVU2Sjh1H3pU60B2eB7hwBi
pIOXlOmxKJ3habD43kPwyEJdIBFt8MI2V9XOT4f0xQ9iYxXlftGtJdWUR9dsOquMgQ6UWcuFUpnU
lqUi+9nLQUZDqixlhJayXg+Ocj74wYMd+f20HT3qNqvIyRegHZf1Lc48ky2GZUC9hAPPUmCVa9SC
48lktAPqDAt00P8n7bqWI8ex7K9M9DtmCXpu7MwDybRKmZIpVemFIZOiB+hA9/V7oOqeVpK5Ynfs
w3TERJXqCiDMxb3HVC/VhVhDkgBUg4/CxWK3evaYm8ScHLUhcfKhLhHzV3uKbs2d5Oyry54Esytk
EmnSMelZPzSwe/gVKXvjT/au92wXgCuvuPzbWCSoZClItGHjB8DszAARBBq9gDAkwNwxXTcpXVki
dO3MBiYw9qwi23ydAs5pKzIeiG3gbEjZrGlVI4QqVBqzFkDkwhsrEE6pa7xI9bHXBNpGOAfcJISV
zdJNOct2ZVjp4KdrDp6K08Y4NpagRoBh1oPq0eRHHiy5rc/SykmESVoJzjIRqY4ISfpgA9ZsQhMy
0CHdvmhzNLv0PyKhjCb11CDHO7nxBOCi0KwcJF8CRBTIGHGvwPPTXPPrvz9toD0CX4N6Lm6/Oc5m
tEK0DFrbV8bwBy1gsJ0M3xZWxHw4ANagvqUCWQOtkenjR6OcjSa0vlA8qJ+Nbb8Va6mZVu3h2uZ9
HUueC6e5AlIzqUIDwjp8Kj4gY5/ePGxQB72EOo5Pgih+EDR6qcxau2rNvj+Mo9mtWjOI3K9jzukt
AA7haQeSI0rj2GmTR09NqlFRu8L2jcyTZTyZhOrXwq93YDxvloY4xzEiHMix6LZa6PTMVgc4uSUP
FHyyunvKXeYAGJoPK4L6uKigp/vWqNoht9vVEi1svsMQF/xnyNWj4AUFjtP3JFSioOCd2LaPdMsz
k1ue0qWZnFUi5NDghWNjnYBlPc1Aq1SlYSsM2w+eWOtiRMpDv0Vj+TvfybpofUMvlcel4ta5NYO6
D9BmUh8NxKvTcVllHOYm721fUHNT6uVGRIBrNqWHs21t8yUz77NjxM7WTKkOM1NTqPOe5pBvsv3S
4DAVyjQQjvMW2thVH6wXVuaswizn0wHaAnsP1Iwpiq5ssz6R/FQAoTSg6LRtsEs9Y5NdSXNf5i2+
IOZHpIyHapIUpphXtCsty2qTdHKnAw6ubCwopxA33ZtYjfD4BblZg+hcePe32QIf4/xP3Gllm8JY
Pq8yeTSjEvqHQsUyW+DsTv80vulTZOjsoR5MjE++O511vzWgTyppgZJvu5iQzNMEmO4C5QA5EewK
tHdPFyZtFTa2kfmLtK173QblFLzu+c7esuPisXI2Gh59eAVBwmtWy3b0AT4eBsEFupIoFdRLrlPo
UqC1J8H0C0oY584SbG+Uw9CqRtV+MjSu8MogrQW2nHLFtOe2XiwwzrM5XKJ4l6AShJwAeOXTyQuZ
xgvoltiSkHQjNlKDwnbzm+Vu87n9/CnQ1K/PRC9KS9sUpz9rLtROu1cVPrgpb++/3sxn48iUADVT
TcIbTweEQnigtkZo+2Hx3jMQ+AE96dulRXc2CqZMwYEIPNg0e0ssRitaOSChapHbdFdZAauMfEGP
8tyJi4/yR5DpdlXCAT07Fli+xcxHkicwenJeh0Fd1zUIANH264k7t9Y+R5tkU3pqanXSIRov4VPQ
AifOqP91iDMDgoahhlsZAobo503qUWpcKyaLKttPucIgwYMrZWMVYnTregi+dWHdbRyzDb2vo54Z
GNAGyGYgCYddOwWe5hC2V9IM50NKBS5LFBqN668jnDvwQD/HjQ8yA6BdU3QORF8bpbVwgbDX/hW5
KLjQqVdkcFCECfhiDn92Gj9FkwP+lL3lUWEXMd7+qM9APYGmV4lZr8ZYuYpa7tfJ0jJUz00gRQ0P
3R54qc8ER0ao7IeNDhaf4Y5rfZPdmCuxAizoYlyPwA0na0D2fsabem1t8rdsVd4035ZLfGd2HG4v
yNKp2G6oqE72NfRILLOrKsdXI7GOImAOSLqmxuPXX3JWsYV4E2gIaEjKU3F24IoOdT8A5WDObJfu
AOtfHVr2Yb2Fy6Cr2I+KyhcW59lhSeUYgAIBGJtywwRKxHAdILYfJcMhJcFDoOKdG/YLKc65Twhl
Gop8A4iYGR56HHSj4EHp+Jk2fFOF89aPsb6Qlp6LAZYJUm68oAFVmxwgmmg1M+ip7WeB6paw8rPN
BbrDuYX/OYK8mz8t/KhKBtpAQsXPQ3V0c9Lfsspc08rc0BJVpQEtjYUxfWDOJi8lFRraUlIab7PZ
2s9LqvHawCvCuDM34QW9GMChA7W7eHmVPeRsn77qF39B0uHcUCFcK3mdeBRC6ud0qHVu2oMYR7Ac
0PuRaQa7Vx9gIQdTAuK9NisVvlYgmO+XmJ4zfDe6jSo0JOAFQaHlOUvzYTPLUR6ABE67RoVrTf0U
h1m7ldpbo9evoC4E9XC6UL2e7oJJ0Gly0FWtriUEQUUNkwcxAHyX+IOysLnlEfH5W/6KIvFLgMai
UT+ZU1vrx6TgoUx/g43YtNtqJQ7gP2++PkM+7uVJHMnzROcDrQ8wryfnMw1qSyk7BYz7vez/B8At
SUy+evF7VeK/Xvv/Do/85te/Wf/7f/D/Xzk0z+Iwaib/99+X8WvFa/7e/I/8sf/8tdMf+vd1cWR3
TXU8NpfPxfRvnvwg/v3f4/vPzfPJ/1mxJm6Gb+JYDbfHWmTNRxD8pvJv/tU//Mfx41+5H4rjv357
5YI18l+DGj377fc/2r396zfo1n+adPnv//6HV885fu7yuarE8ZXXs585PtfNv34j9J9AYJgGTOmw
ZyETouEw6o6//sj6J7RD8PLCw9nGy9LBHcB41UT/+k0z/glkInh7yBeApwCF77d/1FzIP1KVf+Jb
SjAfLkJ4C6F68cfoT77Tn9/tH0zkNzxmTY3hnL4iIF4CuSeK+NjgqPTM7plO6RMl1JQXCTEy0XhN
Us+8oZsRusOhulpCXk5qIb+HsyG4CGURtIimR3OuZbAjMsYX61oSfWTTVd1JD0rlYvH8kE+SPxe/
lGWBijMcAGR1/iPTOz24YiqUzCziF1kdludWCqHFXwoHq+obu7TePn3332f2ZCbPxZP0JbS88B/I
Y5/G0wMrUJPYetau46v2IGuAzdZ6GtbjKoN37eLwZh8OfD5D+bBJw2dDmnAaLhiyGK+KCh9uACYi
WWeoYQEbRqFwnGyMpcGdpiNyMiV1EFJrKEkD8z1TE2hSdSjt6kXsxUpZsTX3oPpWuuQquK9W8kHN
VuwpezCvlrr0p0flR2CAiZAt4L/63CvGahUzgvXAyy+VjL8sZSln63Sx4NNZqLbDckeH/9xkNutS
K0MlGF8kFKCGsbKsugCZ+/QXaPBnPtxJKPnnn3KHPgnzLHXGl19qsU0KK2fU9eFwXkMIbLEocXqh
YVtDgvCDzQohUHSbpqJURj2EdNCUY9tG0CkC5u1Kb5ZKEadVpHmMyWsqGixuGTE9BtadYWyH8ik0
YzcYbhc22HTiPoaCfAAyfApIptPnkxIpTBcFPSa7ZtcZvn2D/XUJ4MR2qD00D5Ze1pPGyO/D+hRv
MixtqDq4ndGjCkarhGwzfce7b+pOplswFANktoPutgOHna8HevaTfYo7yQ5IUxLaaPSomz8sgZJq
Cn1vXrpfB5kd/B+zaUJCA4RnCaaerPjAFuWAV8Cx3kc7qSKAltZt7/3izi0e+zLR+Ly9EAwR0LHA
o/QDrnC65mEyV5Haokd6jSZJPkI/Mdzn3nilCtf5Zr13d2yzaHI7u2uojqeMBTlvVEWQSU4xkGoQ
ZuZoau96V64oWqCREm5TSFMmhtfp4EP2bw7vNmkqp/jH17M73xHSvhJ3AJo1qJdNOwxdmYdVnevv
hbXt++9CN1wBqZ1vXwc58wlxZ0PZG80z3HTatE/To3uTYEu8tmu2U1fpKtgpP2vcN3wNtw5j93W0
+ScEql+XMgkqtBNn74+kG7sk7IdXMwEcK3mKhoV/f9JCltvtNMBku8G8UChKO7wqmxZPjb3MDsJ9
CskHAQfGG9VdFuaZbTTcn1I9FBYdJoUzgbzRP53EthgHkRfhe5s88ea7cPaZzRe22fT6QkP1JIT8
FT6FUGDNpY88fJdnFlg8G23jgD251DKer4RJmMmRkdfNGLBqOJJteiU7Wqav3g1reJqAeF9uv14I
Z2ZNhVgbbLhQYpqruud9XSkk0d9VNnq1cUcKDkzk89cxZvsHzQjYpuLtJy0HZrXtHlKgipWF73qO
CmB628J5MUhzT2MvX8eZQKiw6CaB5Kr/9H0GzocowvfJDsk9QIBAtUIDa51cAQAEBYyli1J+hpNj
cBJtshqaLuKFGobvY9e5xrjLHOGO8U4Z30tjXFh4E2TnfGTT7ZSU5UBY+N5VbniVwdbwtrg2v7fX
0kTF8pS18VwG0Bt1ybf+O7x9VsvMxKXRThZlWAUxbNzIEVK2gDp2xWNQqr7I+N42033E6IJ19AQR
Ph+xzGE/fUszKH59S2TE75B9hn9q7PI9vcg36F9XPmwAul3xDET4OlyDzXMZLHaz5ynD5APL4+DT
r5Cm5ZA4mHTjGgSKX+vpNbgTAPDm/l8RlZ+m5ZPlq8umyqd4Vdk4ZZfiI8O8CZp91c3wFOyr6/oh
BVFkfC/g2az57WW0z7wlyapJcWE23dNeJdRcS4fj9JTuAPmq3Y6b7oBHo5/+P1eyrp4OMhKDSRIE
UvawwJWi7+E+/vai4/TZkFXr8Z3zXqLv6xb76qHaL/NwZjff6Uc1J9cEWmwlem3he0Ed1yzug2Bp
r/4fp5CsB0HWDG+5yblgZYBUURx39ao5wMq2IXgXp17vwbHYeDZHP1wvnUT/x/HwZ8jJ8WBG0Wj0
OU7YDXyhgYix5F6pbpBE4HSI7519e1tIQxm+K+/1g75V/qgZnZSMTh7M58+HP3+Fyfmgj3ZsDPgV
6hV/TlpPsX2+1y5SuJuvqpW6VoG0q339wtlVy6/nc5cYEtL/zPjkrNAcYfeorL8VsF5X84tfkDXi
sXhXAMGJ4x9NoeulFGqekX6spD+jTo6HNm9q4ASVV8nbgNuZWz9YK7pPtsXGXPIDW5jcactuSJrB
6HCxpd9h+uvaGx3pFNyFb+JvzipDZ1XcQxL37782Twc467f3Sp4GSfjeDHdF/DPGoiqShZEtrdyP
XOjTmQckTdyUOGOTA0xAd0bgdhupgabfhLvwxtlrK/Xxiu6lMi7x64slS4iJ6PAfx95/vuG0E05Z
0jANR267Tm5ANIo0VwrZOfCEyA/lzl43D9p3BZwf9Nu85Tt1niXLGZbah0iWVdmRPz0MKTQdC7lv
P078VQQbn/5CJsnUUw/sL+jXnFuzjnyMAt8p7RM/rrxP0w1WZeREhvouqT2O6kppRwG6QhFC9W3p
nXhmV6JfI+UJcRACRj/ZH6klQH9R1Xeqe73S3RVa7QPn+7fzVyqxbQBFQYgMylHT49xp1L6s1aMy
Xo71PaterEUA3XwcpyEmWaWW2g1A5PRo3emDq8N2PoOAP+gsD9YDeUpvSuB6e5dtlqbvzDNAxnXw
QoOwHF5qk6FVaiaAp7OOv/ii5aZ6TA+yJJiuAXR7+zp1nr9sgFKFgp0sbUMdZnr9Z+1YJUakPye7
cEt/F6Va1oVB9RQL+jRnBjoVtHkUqCVQ8KMv9mn9jQYhTT+Ez2kGNP5FWgVqdJkFGndg6c5h4fPd
aROj8I1EiYJA2xVm3mfDD91qE7Gz09wwN0BsFeRVsNBu7pNOI/jJvHCAdt81Rh4OoZtrzBK6a5a1
Uz6GasozTfdLgUYITIy5tAWz/bZjlJPbVKt0XnplIiBm77ZFU9F8bQo2lu26SgEpuBYVi+v7Ki/K
74Xd9/FPTuukueMO5IhXQ87a4AmQdIPudSOyBm9gtFU3fWpCpS/kHPyHBvgHvuNOQQyvpGUwuIXh
dP2aa7Q+xGZtp/4Ac5PYDa2Y5GurJdrOadJE4sNJeFnqUdZfKmrR2eh72iLa5p2crEphg74F+ZWl
bqk4+SMKq7XidtUQPFX2WD0zANWfk7wTpVerfXapKyQvfaXKup9lZ5ua1xWlBpoSwa1s1KxcZ5le
ha6hM9a4+AYddQH770e3gT7SPmvKcZVmUbxNAScN9mlbJNYaoKWUbCOmFMwVZgZRzqG1403eNprt
NhCm2QN5KpD4tOEwblQT9oSramiQ0zZm/DBQym61vIOHH4pM4C7pfc3dQCsaxyeoc7bRRqkcHl7H
MGIAaLkgkHBNPCalFlEfycbIvLMGQN6gsdz2lQ55FMAlosckzqrKVcc+WrEo1SAzqdshhfYGM7XQ
ZVE+QG6kInrha7XtMFDkE425Cfq0MJaBVuR3kBPBKCnCqE9dta1zGLmZUf6tjFQr82AqV6a+rYv6
bWRafqfHzD6aFsd3zNCgMN1QiCF2+8ZOXgS8yu9bMkSvOfCBr6zJwR3oLWtsfDNXaOwlBZax2yoK
gRVmR8le9JgU1yo6QfdxkBSXldXZMAJvGMkc/S5rmzwvXEhNQtq40fJKPQScRzF08npCjRUzsshO
3bwsgzfVqtL8RlArdG7ybuzVeK3ylgSd1xO7brdlQwN1QyJoMoF5Eg3gpZe0Cg6NxVO2c8Jcxyuy
iil7E0FBf+pRSsu7vMs7GvimU5MocAs7J8DMl7FRA8wAmo5PtSiAwIo1qsBK95BZuO5p42jrgaUN
ew9C4OT9OA0Yg0FxD/1iwRvLcstYi2GEktSN42pxFYIrrsM36bo14io7wIDAhP8wjwldYWcO1k1C
IiP6UdVjZHj6yBTUjnMzxwqCG4gRu10Z0/gu5qVtPHLwcggISUIE/siHzrzFWjfUXUXhReLmXcSS
XVSXJLjWad8YW1ZFKbuqdbPMr3utSYx7hdPBy5ldYePEyniobT0ebhwjVccNqYT5WLYCeDCShGG7
VXAk6Bd4/4eF24RK/wrvXxwOQRAOPxNuGkelVRLTUwyuRD+jMVFVCJOLrN5mbVqWV2pmJ9Qd8lET
2zRAXNVKx7eq6Z3YgK4Ra43Hakg77qaK0GExAuQbJPx5BLoSjpWhqMG2KZoGdMRizJ30kStakRUe
DYiJmqXoTTdvUOFpXI2QLlqR3Il6v6vyoF4Dzl3WrsFgqrtnDcq/69i2u3TLeSLEmuSx012UpNWi
VUCc2lh3jBHu4QM5hhtbYXUZWkMLnzAyFoXHCmLnjeuYolIrF+7HydC5IkedJGMZXu8BywcQr9pC
/Bg5A73db4Ks7fDb93ovYq8JVfKWVjqDwcfQcwNmMk1DRpckLL0usoZDSr0DDdF0hQNXEMhtZibJ
LrTeBLd1DGP8xxZbFrPQDSz8rRbrz61Dc09EcTWa/UMQsCsRWndFE3crEtBvBaR6VmEBgk/dm7Gn
jvQWdrmHSOWKC0fQe9b2wUYZVPvQhTbymI5CkU6F2fXYHGxRRHcGjTZBnb/gPn/vLMiAAnPvuE6W
tAfqkMiN0aWCdxXlu2SoYErXd6nmF6bC13VtNV7YOgcHm/WWVOWDRbuVUoOLVrD1OOSbNDP2fW9c
W4Z4KAjY+EI3Uy+h5qHD6nfLNuKuIy9Su7iKNQ0N0rwS3ug0ay44LsQy8KJcz7xm5Jsc8oWusLRn
kGB+1lT/0YoBoD/iM5R3POhFONcDCeG7YRIopnYgvOlBeLQDoDgBPCM9f8EGuoTUEWwZ1Try9NIm
W7sd7Z2q17fgPDeuihRzP3bMcHGdou+cj3uhRdkLLZvgKtGj8S7tUurbZvddGMkNKXFHOY1TrUmK
b9U7ZeJ24AWucl3JL7qxVF0nSctVyM3viUACIJwVp+KqEOZOifPRsxxcXGLIsAmhvXZ0StF4VUro
RrFKsNvLRiO+rQ3pj7pTsn1rsZ9BUIflJjKSYk/s1PY4B3iwEuU+d6r2jY8JOTR6qV7ENAXNBL4g
+g4F53hnOwJitcDOR3tTFEruDbGT3bcd2OyuFdDYdNVGITfcGnAFlGoaOq7tpP1O3nLYK1yHcmNT
eN3g5KqbRIPjjjaIj27Du+GJ9X3lNXoUuUZlFavACNBzDqLuAnW/8TBkbenrGXsAZy1xWRlDiyFh
mVtFYe8KpDNulANT1oap7pNK475jF9xNIK/+w9B6gQpdcesYEfThSlLB+6kNwgcw0LCOSoMY+tos
WUN2zGlYvUq0NMjwEWrWuWY+5p5SOrda2r80NKuyizYGCBvWEm1ZXbHOinxNpMlejWxrr0RZ9CjA
mNwlilPa+OkOjEB0dGrPMjmq2UUIOiNkFG+hmfwAPWNA1A3i98L+1tB6xXoT47YuUWvcRsp9aXZr
uMjv26zO3bHGX3bC8VZYDq41AZFPSPG7Q23xn+rYhU+Vld6PlQ3zIyPcASXOtqOedV5RUDBOOcdQ
TJpfdWa+gXcjHEK6rFubtjH6hQ4j+YqZ6mqwk22bJj+JpgxupmJyAjuzLlW7hUE8VPkrlxpZ6bUM
KvwFRPC8yhgTzy7oQdQNbIiaQvGYJkzXstrqijTKN9Biywu9CCFo0ePQsb08bosdTkUEiPNY7GJq
b/PKKt87eIF69pA5vWsyO/cyOxwUT+cmUtpRt/Y0qnci4beZE1dvsEorvZEX0aXdaj/GMB2B93d0
60eCVew1pdIAxmZ/50ObrDIjDldxQupd3ZFXBZmy2yM1OGYmy/WN6DIQPdoOyT7hl6wIDmbNfLgt
Xcaw8MbFJ26Nnq6okV6rQocWhpkbbs7HG0sLQUDvYth9FLqxS5I4vLEoAVJVh+uG0WbVhpJO9cJa
6NuxFrsk1eAIxp18lcewhmmoEl4YAcSgS6SjO9R739pBZE/4pba46l6GyqK7MWzyALRSfEe7rMCB
jMuLONIal9XY81WrvhvEZC4LO7h80drcjzk+TdqWcqyeYTXrLNc2WoUEpWuLzFMoiJehArcBBwYm
nt6rIBLYIMUBoOQ5dfOIgzPF06Fg0DhshG/pRbJCjSfe0UGBGHzJvY7j/tRTvDACu3gtGgXqFXRE
1SBuavwk1zxqd3wDaDyUp/Uw2Ks4B/xmVLY0ic0Nt5X8Jjab9LtGSwt2PE5uuaKPjjEZM78yUgaw
GuWbAizwxC0h4bvVAjVcR3FRPLZR0d6MXM0Tt08yorpwRbEe8tJur3FaFDcwzU2ueBhYV70RkC2n
aVj6PUnze2owZ5OABewpcSfWJuXKA9F7tombCurKeQHgYw8twDUhZrXWK9541mjiQq5o6QHnA6WM
Xo/WuVUgP+nr1m/Z8N2u0Y5wwFF10RD+EVH7WzLUrZt28EPWiZWuKkuNfJB77xyeXbCqu49sJBB6
zaNtFFAn+1HbNOMuFaRx4zDOPL0AE3eP7I+qXgplQnHVq0H1HAcZ6EdRVMPmxehLVwEY3+N60nd4
9GVVdITcRNrcMDPMvkXwtMbNajTDKxuL/M3ghlF4quDVx8GoW16HPBc5NBJpJzVhjIa/65LGkdaO
MW+GVVo48VsSNUmz72pShoeiUPFCIGFCdaxYB7GZDana2KsKouLfIk2YRQ8kqiIvjSOSrkjYJTUe
ImEDsWU7DqxHBR+SHYwgMrqHurbtmPuo/Kg4okOGIskuU0isjus017WO+W2A/HPf0dGIDvjuPN12
2ZAmBxEIxbioHID196GSagKs/LKosfD0Purh18jLmvQHUmpx1rtDhHYYIC94SqFqUUeOGrpmpRNk
IwpaDek2AkDY2I4IBudMQ7D8ogBaSNfdRFcKw4MmTwIoWdwgg3chqa9HuZvqmdW+tbSFOJyL/Cqp
twTQTnarEoM8lYEZwN83bBLrNQTWn2UbNSsMiKBXldKGR2TYCnnHo8GocldV8rG/hCF4Xl/kQLYo
qUsKrXtp8Fi5gosg7VyOrgS0HTI1DKA+5ASNF/SQm+Ve0pFAv6vKEC8GYPXyaIdEmfeXFXJu605V
IxK8IOWJwSQzC5G4Wc9SeEVDcpZelkrdGStitamueEk1Fuo96rhtuYWcU0S+FXmeJ4duALBn1Vpd
XX9vbUHg6mJ1fb3BJSt0uC+NOVgmUD/gYFiZyPd3tE2t7L1vRWqH8nx1uhdFjVj5o7SM8K1VKNNX
X5dsztSHTmspk6q3ECGx0Ch+lsVD5O4FCFFSv6f/3t6C2rkUbV4Fg9OxNAiGkCawj1P+IcvVrm1b
9Qm10tfiEN9KYmy0jjeYY/hMWVCGX1Y6OVMdRlATlSKg1SCQPAVyOYVe94quPVU/witQ6FbJXRX4
ztV4Id2N+lVzZaHEAGtSxY0h2KZf2nxp2LIddVKwgjocyNs2zO7wK0Di87RCq0MFERIJ2pPhSpcT
6bcAKt1aWQMht+ELtcx5dVYGgyAgIGsA5c0ImGlAYN5rp88walsND9Ha8fCG4ABUkh2s7L9ePrOm
/CTWpKqJKlRu5WnyzKLbLjoG6hvJRt8Zg4U+7mzZIAyQK2jwox0Ges6kCKwEhRKnrHzmgVglVevy
JNvnzNp8PZh5q1aGwXYACZFK7N+kkJ6kKjL1SjxTfvlLjq151G6dZ/6DglyCBSLbB0uQsvnqnASd
ro0qQTLWCGxAKWSV+YVyi4ef9SI7XpDcUCT+arPtXOetED6kWpa6FxMhHnQv8AtA1AVvSgNe8Zot
J/9TNdXiyVjEo3j+gFP2bnuhvzm3LbIjKJx42XsMWRwFIjxE91Ffw0t2cPyFeT+3ioDmhK4uKNgg
xk1q1HlS5LXads9N5tkwGgDM54rvS8/KXe02PUDcN76R4AviG0uRzywsDFmSeCXcGh2U07GD1ZWa
DJH1S7iww/poPICUdx347ALXvXmteQKbdf831drklMPjBXxeWZgHzGgKtEOfNYn6Vsc3dzJo+7qS
8EpWXeGWmUcuJVpLeTTxWllgMsjdeHoM4RqDmjoeJOhymNOueZVaTsspg9PfLWH7miyZDs4vExCV
PweYfEggZ/Si09mrtPpsrpN14Ber9t3EoW7tlIWm35ndehpscvaEaVOwKLMwibJzGnnsOkSnWsct
AsEP2JRnl4vX12wCAZeVm0QFWQ/bRpl0yLN4RIlztJ6lani6Ytf8ob0wbqW9feXyu4R7/HFha8gF
ePLJQIfCMkEPBNboc96SM1KGN0v1mn6PDvqmPThrCZAvHumttil3yNNvUh/Z58+vw862BaLqCAx4
JtpGkAk+3RZxlmR5CWnWOqlcNCP8phxgJpCvvo4yxzgAWa3q6E9BukK2ESfLRVA+FA2pX5sfIFz2
BzB8AXuGVYvhljuota4Xm+2ze3gScLJkVKJyvFTqV+NaMqXQ/V7rO/PahteRstUWNtusLasqcEAH
GB/XCbD/mmR5fD5Xba6GKLGpR5SvfdUbjmAqua1XHopbmWhkm6WbZLo4P+KBHqjAeBbOolNMioOH
QjSw7D2D0lCWuoq+hLo5PyJAWG3gMgEQVqanpYZEVy+ydzyId+RaZSsHom3BgVyybCvNGrPLpTHN
khk5KKjB4IoCZUNqTZ5OopJlHIX16pjWB3sjNYSg4WT8cmhcL+moTAQtgXqeBJssj1LLNaeg9VF6
UZlQxLOhewDNTkhCSe9Z42pYQ/3Ax3sRTxHDW9gM07X5ERw73ABPV+omTZZLCVIiupT1kR3aHVYm
iO5w4FN+6OtqU784bwvRzi0W6PsALyDdmWYX3wClM3RTmiOv1rVzVQCthZKh1O9U7Aftie8Y9IQX
Zfem9/zHED8FnaQ6Pa0ruy2bY/Oj/N59l05X7aNSuPW6W4c3zRXbo/21aRfNHuYzi6MF1G6cn/jf
XMMY737d5MMxf4cSKRrTH0CqykWhGvncUkY8n1iQK1S4bOIJiVBTzYKmxL4hanPM6+TFYSgPtKq1
eHBOz2cVDD5QjXGugAYDvpj8808pGy2rPB178UF7MPJvtolbgXv6TsAwzDZW/SYzH5dpKueH9mfU
ye0H74EqzmJx7FPQi3LHo+bClT5fH6fDmpwvMeuFKRAgC58t5aBnrevAK4guXTtnZw8Ab+k5B7L/
9BFK+ej0ltEd5S0eGiAegAQJ6MpGh7RVDQE/SIuKbRgtbPClqJPZYypLUfDujnnVuJW9D0Pd1YO/
eW9/rItPI5tMYJSXBPql7dEGRjpW7tNSXbXi/xljsomJ1qiVw9pj1EdrKyR+FLBtSMeF2Zpld9Oh
TFIQUldRkcQ9zuKguQ2LK3gNXQRQTrEuM/Ca0weIsgKfvHTfLHykKdc3AVsz19r22PR3unrR2ndN
tzB9s6RHDgyXtGagW6+a4L6c7t3BIXYfRz0AOegFjqjKewLmPtqG3w9Q12HgNCwN6mxI5CFIW4EZ
nT+fM0ZJVpnd0by07iS5mHtw4XsyXUVauC1Cjs7NIcwlFal2g7xnmtXZNtrGDMdt4qAdfi26i2LJ
tHYpgjyoPh1/DAqoCjwsjujUu2MAEe/AtfqFksPsLaOCdIpSFR5qUjYdakinQaJI4XkyWG+AOvj8
Vtvm+EbKWvMkom5J6WZ28E1iyRvs04AU1GDxALbeevUANJLXNbXv5AS9qdxfuPdnd+Ek0iSfMmmg
x9C/w6i6VXnL1ukGJiMou5V3y6Oar7tJsMl3Umgj4kSz3pJdekV97SI+Ovp1cSH55qBSBD+XFIkW
v5lcOJ/mUcU939YYneT3tvdydNJOpd6V18tHxTwbnoxucqDXotILgQViwEubYypviYeiifuTbFoY
kS5uYrnePr8Ef61HaLdJgXtlpn1Q0mC0TIRT9qpXunC6xo2lwdRyWUx+ds+DIk3BjQOZHNkS1v7p
LEL+lofMxusvj71QvdLahSNw6d+frHY6OKOCNv5r2tYXaV+uR4DFvl7m8g46navTEUxW+ZhBMraM
m9ekuuZQ57Xtm56t4YbqEaXwI+3H19GWxjNZ5gyNr4amsLEHHEDpnbWZ3n8dYFoEgMgHCrmoOAAE
a0A6anIXhlFVd3X5v+ydyXLkOLKu3+Xu2cZ52IJTzBFSDFJqQ9PIeQIJkMTTn59Z1V1SpExx+57t
XZVZVWV6AAQcDof794vXAkWjoy6vZIcvitHYxEyMBNnmG2Cvb1Y27EEnAmAvGQip694DIHwNo6/l
1ymmhOp0UwNtl2iASGWT76BxB5d5FBZOhCJFaPVDEAk0lVTUc6BS9fPI/yit/j30Tz/lapP1TtoO
LUV5vISuDi325GEVZyreNPunbHoSeALO0ORSqwkRxrHOCy9FwVNVnroiKKR42YynjmlEzEURzuXn
3/aNe/s6TVfRlqKPqSkx+ZUlrgrhdNQ9PiCxj8q6x0jxrA9xrs72rb6Qb9YatErwaI52SzD4rxue
VbNxMhS/vjrR1rEgXB5R/+dRfbN1oMeOyxL6+KBEfS2EZXM86PbS8JrljemhQBZvg/0vaqj7JBUr
yahXLJ+OP5u8wrrM3cbOZ5vX+mIK1fK2b0ekDQExdosgqagPkbfNNOB7hkPQgcqOeiLwuKNF5Aw3
qel/xBOwj8Me1zX8A23BVw4vk028QVfKq8WhEoI0xsPcD3xjjPMevXJJX2xcOT1dFdBC6ZXX+NkO
5zQ/6mCO9rvzMAOqRre/OKAiHyHpUB6H9c0noT8+KrQdUUVvIW2J3uA/xOtQyyLFUJhGH621p+gL
riDnkPxO7+NdI3aLnbQqgzQowptX/j/ijSvL8y/7dCIbaWLUeNR8nVMqugv9irCHxNlvIOH5Zq37
7Na/zPFsDHozyOcjXYT3oq/G7MzKlFw2sY7+yt80BkQWR3c+IyUUdv76++nk/yNu/g8eKD6t7z8R
N7V4Ll/Slr1/YdzMf+gvxo0u/wvwGki6zzQBbG4bfuwvxI0m/2smpaF5BMsQnszEf/mbcCMp8r/w
LGKjw1cDwxWQRPx9fyNuQDD/F94t5tdbRwMvF6+B/w3j5mvAjTwQMl7AtSGhOEsSAKH1daUolQHm
zDAvikgsigZ1nR30kOrCzXp98WlmDn8tv889bV899p+mMKbPOwCPQJIxSTAFPhh6PkzWEXsUt47s
ryHCX1aQ48LNEplZNF9cubAoYVXdN5aEer7paBb9GzMTF5GEa6njnTQNSz2Tjibrf3HZWRc1pJ5q
VBdKOij6Ur9QgRVvmLadIv78348e0SrWE1KNoBddhS5RZzZSGkUSaOXoY+zVPZIg4c8mrqL+f4/9
Pzauj4+O5YkiUtjovZl6WoB80y+6YBY0jINbaf3vPuenARlXE63bFYqFHEciqMGrSdfSbR1ZjzdG
NPfo/uPI/j0iZIGxHZQ5x/d1zaDiho5OjxGNqulSh7lxYhGpWHWobtazyqt1NJWpKEF8+9nw94P7
j93f0dgnb+3ExTQxFHqjrFo6o5bpgIr4Gyv161n7x9CuLxc4nCRlmmDCAsOkwkGfd+WiGa3g55Fc
5Y/+tHN13lKVdWNfw05+mcWaOqiA4cWu8bPaQzs/uq9RWZh5erqPuhuXj6tnhL9Ng6xmQb0aSPHr
BAgqnljWFng8GAOTgp6Mpk63jMkMW1N23CA9KqCWeDJ0OR4rIfN5i079/dg//YD5M3/6jMZA61xO
8AOGu2pjhuOmwZM2kId7+TCgTw9S6PubXLnZjf2xZD/ZnL/7J5s9p71UV7A564pOSNcl6MVOjtVv
OZ/RBSGEoqAorggajG7ejb9dt5+MX90SBqVr8iSHcTnsPXbRXfO9ywkUVV0lBMEd2kZB5N9YYLds
Xh0hRSUMFOTC486qPvG69FtXctNwpi2jzzOM97dGeVUp8ue6ujpJWpGVXZ5ilBAduSA53jR7tDDd
la7lcjxHz4+n6OwD87z3Y+5q/lyucjPG+tY1aXhitPHsgNqFK9fUS+oU2bj3kHFSHhRFCljFlygt
HnA9EwFUy2u31J2H0UatsmHegA5/O+eopJrrx2TnDyQXmulyO280zEBcLqoYJSLjf/d+8/ckfzJx
7TcSI2oz1DQSpawDVVloTFn8vHK+O6rRoqSC8YeWVoAAv+4U9AONJVol0VAUPVu9SpR+Y9p3aDUR
UXzDFX3nbOfHZ33WRJwjsa+muKL26CuCKcMePXQc9jx1zZvatF/D7r+m7JMVZ14yn7Z+KYnYcgpY
ATgAyQFfLOa6oVkiNMG14nbJ1NWj8J8Gr85gx6FSFuUw2Hujh34Or3TjjRVq/vRy06/NU3Tt1z4P
7mo9TFXHOymFrYa5JqTCfIvIl/Zphn/Z3hAwVJqkbnUBURaiNu7t5P2NT3gtpwA/Pk4OhX1FexeN
5FrVkSGO/HlJfmfE/J1T0NFPi6Kkr1+wqW0lkW30uHXSIY0/2n7VI53xs43v9u5nG1fey04r6DE5
TCJtk3uReTaEfcPCdxvrs4Wr1W71kegtExYojV0jX0dKyNGuChrYUjbC/4fR4C0FRWt4Rv+j595s
LHR89h3W/NwNcuaWc2Mw391QcEP6j4Gr6UI7KZp4oVyGcmb5XNt9Aj/RrEXBfXlIzj8P5tuI5bOx
q5njqh3lMUpxiHluNllKGBqPOyLP/DAvDiNocl1KawHRgqDaaof44Wfz366Mf4Z6TawRMUvsWsNc
Nu1dhYbKKvlfGrjyF6ZIVaOfDWRKR1TnbKbNja91awjq1w0UTa0CJDIs5Go5O/Q4vkUNu8o2/uX0
Pn2j60qY2mxUOhowUSxTaI6XTwlKb6ynejPrcKIuVPn181eZF9i14/tsbx7yJ6/eWkldlmjRJU6C
rvFyCrmD7tcRfd2d7EbotVDh+342+W3gCozjLFKMZ1Jcs77aVNpJblIbNnlgr0y3OYqXpic2eKLC
L71q8FEeublVdXAFifp7Zj9ZvYoec6WvzAk9DyRboosRFekGuk4DbY2euLoJKmmNfDMLRr8FJRlt
KjlqZO5idLVkPtpTf56Bb2O8zzMw+7hPs26YHWPOvJDmqNK+sHek6ewVgssW8+2ZXr6ccWRqgKtt
vOFbMw3+L56avjvzUJhnIT8CkMMfELxKj/HELyjcAXgli7ksz6GuUhLzpAkiYzJi4LYhLOw7SzMn
oiF1teiHGxnTb8+kTz/iav3lukHjfMSPyKSI0PFt0CB9G2c3JvyWlasVh6xFYpfKbAUdQVLUeLyL
SGTe2EvfuoeZXgdK+wzJu3JAeSp3+sRhRfpNnn+Ruxse7vth/GPg2v8AepHJCpaNAvz7KAcC902h
33gSn9feHx7h0yjmOPDT2pSYJuo2hxGbvmbaWR/3iEQ22bRtK+eGqVsTdvXxDXTXgCkAU6welyNj
xEKj3c9b7daUXX15Se+GdDDwTYYBPayPzDrHxX9J6P+3a/nnu1y5lkGB0uyYYRyotS53plvnJM8B
RpsVbhEe+xBkPapBgdL2W7fFWzN45UgydKL03bzkrF5xU7QT1exGtdZ3E+ggVzsjTVEQfV07XxhK
gfdojK2pUbALRWbdnkjdVTeWwtVr5F9z+NnOVSTU8jGd4vkg+qvQG17gJQIKDcjRk4niyCLU/5cD
u4qGwN4o9CyCQZNORJQaBLALkkj9jQX47Wn3aWDX2TZeKJLcx4i64mfmck++GAWgwiliLu6i6aE9
QVT8ZqLmu0382eiVK2KK1Hfx7Ck6td6hC863zAKNXzLqP1uv6Dv/51323TL8bO7KMWVNSqNBhbk0
78kw7SCJemsav8tIOMDd/k4JaNA9/uqW7GQ0BruaXTiUEyr0rymojJ+pg7eqdL4dyydDV5u5qJO6
qCkM8VgOoOdAau3WcfTN13HQHAnCP05fJFeudm2RJGlkTDWAlPEjN0siq0faF6QtHTQXf/z8ab7Z
v19sXe0rw2Q6ihJnW+WDWj3rzcmKbn6ceU6uzowvRq72EhLc6ihB6xBXdRHUPiR6EF8Ve9RYuugm
VUmMvp74ZhHuz0NDFdrXJWEWMdoME1i1rJz0eIQvcSzygd8IHr5ZEJ8Gh+eXr2YU0QpDg3QN0vQH
K39skM/9+RP9PHso4PtqIEbLaqlZMJCOFlqFCt+SDN+0qZvHavizqVtTdnW429MoeihCI9Sid3Kq
kcleDOqt8Pa7iyaUKyDfAs0aqGxpV1bwblGiLb5ClfJ28NEpGBReOfgVKnFDZUWfaw9cC5ngZWBa
FE+3pA2/udF8MT5/zk/xixJLBmTRYHzULmV8VAyEFco+0sKq20KH68a3+3ZCTVSeA10H1fPrmI/H
emPWCcADKLByaxu6ucmjxJY/f7Wr0onfhyP6uf6xcrVCuJHXTVnASrVJel9Do/wBMUbkzZl+E03x
whUXupqr+24FGFelOX+bRkmBNcs7Kyh2/zqdsR3pmaNkEVHApEm8KGz9BnBHup1leeZqydS8R409
GWK/eB5xf0tvZqMBmb7eg/qse+KgpBbFpnPrxPwZPn1UI80ygQ7rGNsjiavn0bSBpoi11h6OaB2J
4EM1S3IcUDmglgSeUgJaU5C1eRyFDodimkuLBBmPhleN6RoRlId9VS9jQTJQ4Au3VPqoCyl4+Yqr
MQjGrArJMsVJVpXoUSrrDvfgqUlKiLV3teb3U6rLAMt0QzWS1so6FVIYCUNz/CLBM3mqE8ijcQoA
r2lk6jMexsHokjXRG/cOID2QVGpBUuLoCFSaqX6N9EQFDwItS2FnDsPgg0sE6ggtMsk5jI2VomXQ
SZMmCTio9lB1U3sLJdJdqeKrAPfVE8RO00qKKkcLB9RMLCVFq2J3GMc7ISmPrYSsplMbe7SD8XBS
IieQqsLeOBU6XniZv0G6svdZmctB3bIpkHqkqAdhdq4y8se+gMoToA0PDpTPlFmPoFLV99zgy0ZU
50KBSIKuLnEpOtC02ycGzYmRDU+gWHopZLFyezprtF5PLPHKOgujyLqTJcfNtXzdGEBXYiFP+gN1
zikkEpVS2ZQ5GEcS96ypJ2buPDOQDyqpCtUyD4ZpBJ0gBH08z17MVrpTWI/H8EtiFd5kKN5g8hZi
7NyrRj6CmlKj2ZNJa6qeqkbdlib0I1KHsK70U9YuoeUwVTulRZiUTG6TO4tJg2gjumMVnSTjc+Tc
gWZjQ2RWxQRKFyUaCe0CzdgpctCjaVRRloq6dixXa0mPPdneSdamHV65KIg0+HG3FNap7590lZNq
BOzP0+m2KsORvaQFI+ng5tNHj4Z8YNO8CfV1UuGJKXILAT4gt5ENzJd6tS2AN0YNXAlXNuTIC8hg
UiiXKMe93Trn+sJUNynv3E7fDPaznh5E17vCWEXjWgA8li1Bp0qB7bTQ52cqa0dfGKICOqxbiEGQ
KLpvM1Sox7/kGalayCSiq8la5CwJMnsdOdvGrBaasu9ZE0gCoCCjJfnkysnaGUMDqYHCAeW79yR5
Xw/JMu9+8eg+kxuQPC1CI7Yeo41NWSi3vWvyx2j8MBvcKSFtAR5Ou+jBKbSXrEYGBNJ2Jnd7e8Os
l5JtJStytWSEIw/G7kXqaz+tmT+NOzOqfGpaUMdbqypSNwdbal2jfm2SNZ5zImVbKS9Wt5LxGqID
hxHGOGyK1YT4tE+CqFtKGYhzgaSuK4b/oh5ouamj+7R0y+ww8SdefmQQwFYDkSnQ+nsbsqdYPJr8
OE5vCnUHuyVDdLGBRrKhucmglA1mhpgfoYXwje5kIXkCKI6l9XgQPQPjVfNlh00EYVASRxwz3pAE
5GWO2owyXmSUehw+tbWRXwGyU7bcRroDpcTDtnYN9GjbHKVcllYTues2EzgKles0ZzVFeULhdtXL
GPlm5mkjskmG5SbdMe5/DZoH4A4xAB9V4W52VvdU0XfZWJWT7QqQvrIEyJiDDFkYda2gnhEzH6U4
W7gr0C2gngGSw+pc9e26mjgBAw9Yjdpl1cqGGzQOYyS5JhQ0KL8foB3YgAjWaROe2p/V6o7xHdUf
ih7Asi5IEQAafNtydMJEIch/0QTGcrMY0n1d7Av1LRP7vvB1i6SYlD6pXbXfSVKADaNGJyF/jHLs
xuzFQjjevQzdVgJAhZ7UcVNmAZCQmrFpElS6hLbsKrNwaLtQk22ahlK/SeqTZmcuEjakzjdzgO0M
QGJpT2O1NgHD6EMLmpF1kFUhQHKkT0+IjepsZxZumqkorblLeu2eKoUr+rCE32aLPt6Bxeg6SrqL
5IBFukacbjfEy1R/MNt7uJUCjChOw7Z/GYG0i8oXlJO8N6Zv4WFH2LseFSUzuEyBKwGO1G3iJ9Z0
0EEXq3hEAUh5MOMsbPAMRbuXwgSVBlwTAUmurAyNZsEdNJaqT9pUuZp8zgW+TVy7YDC6VdIGSre1
qErs7CInd0l0BLIJgZblx8q2UQus2+1kGmGlUU+LwKanDX5R7bbQ952ywutAlEoht0DN0q+AjBu3
DVxemg9eVaPAGkFb1y4nu/T0EcwYFBQCKY2YtUiQfCjEXhjmLpZ3WVceS4C+SK/lhyq6KHG2liCH
W2K+wPfzhQnUUyb7uoKCY/MRDyB3VB9W0jSBPefATVnUhbTd/SAuGg5JvS8CqMLuxpFB7ad18/GR
yZMbw11yeDRdW9rjAxVwB2pxEdJ9Nj5Ujk2sJPVNa6dGz7pWuGatPjrxWxcts7Z/sOr1WMR3BvA2
NNnKE5Q1lQPjwMOaSDwUvxJbJqWjsQc7o9EC3mX09dFRQZ0ZxmLZGaizJKChTsSONP2iDQZu9Uwk
axs9gRUB6vSeScehLFdpC65XDcYV5a+s59taBf0b8J3EMEcSyVW7MvN2xYVyzOVhZ0f2nvL2LPVq
gBZKcDfjJ0mL33oHfmrkaemJtmBuIQl8Z8Vy7VnAOy2aHTRi1viDkutw+qwNIkyGeI/ez1UWyabX
6vD0Y71CCoCrumsPaE3TqkNZzyfdJGK/qgVc85ht2lYQypy17nRvA4tDo4J/y1SkS2u/BVxJYF7B
EXSlUXsQarOCyvyGSyuuQXda7FVlnZfRWekxL1axiFCyXSU6vtAYv+Wyts7MBsGDiFe023TpDrXA
qDXfyegNzdvnrlJdmv6q1HPf+LkUFG3pQSSI2QuU97gqX9VWT2TaudTyKxR6sHcAgEhTvsDrOcZB
aA/VuwSxb3AlrOpdVTaReWkS0O1fHAvDvozMIDp4Z6bfQcG9ehY8cKDiauAOhHpcZ/Ik405/tCD+
mIEgNhn3kn3EgddwRCqrGiSmOym9k5qjku7zKVRfq6fBcFMpSGuBr3nGwSJKSAevE7Bup7Asg+Iy
lQAXkjm1mXqqdShEwPDpKabQgLLxvWIcEt3LjzZS0flTZa11myQoBBuBVtpnbFWbbr7QQ8nyoSJE
VQ/Lj7NARckLFCRdGmFvkoSuTF/Lw7xyp0cVdfoUKF5i9q5hH+N2GyHbfUkjUsi+gA+dQNpFhVS2
KOuVZfpCAxuzJjjCkbGkpNEbH1H1zIZV743iLExc2RI3bcGH691EuYv0t4QRU/MLD/tPlfFTj6qy
mkaf09LNDA8pA1evUP34LulAAgJi/Ctp7irruabrNm5INvxq6HkYS6+vXhqs8+heL5cZKIKS7fMB
HhtnnGApDtOUGPCJ6gDwZGsEUrqw8dbW5Fg/+KX4tyCXEkU9Z3pgZagRAX+S+vIWHqQZgFd8j0Fa
iVwGPVswDcAvq6fnrMKbHXOt7qj2AWeHsVQICtLS6aiKJ4ctBmlddI9tDyyf9Q5QrgvoncvwhmgC
QGplsVdDIbEFN9FwEErFiW+CgyYBmmYBwzvxdWe5BrtT9dUwl9NzJINZ6iEYRujXAQCquIYStAVx
1hGIqFvziXcNYVLY1gHLPaP2h4tZ+5EAfrLEvcAkChj6PYB+2D1kpkNbuK73oHhZTkkkWyUqYHA5
Xmp0/WRTHAB26+XZzO5ifm3c2yWAfFSHQ0VsxoKKvciIlHGkJiUnYPl1VPhgtCxlK4ylbTIoC3RP
cdDcQl3xM2c9inB8mHKiJLsGmUqxASuy0xMMxUb214+zmvDRw0fQ7VDlmpsArCu92dkK91NQMqOJ
JKG51unCpF42eOiQ7kfcijwwMUEsyO61p+SoF4deeJbsJlCXby62tWjfZPHKC1cBQwFwPIAqW6IP
QXFGyFlhnyM7jJ4BHsiW3yJVIoOGB692ECViqi1q7qyYIIasxzur/Ggqv0nuhmZfOot8j+8RYTcM
tVdJlwJpIlSQcZDywKPb4IwBlZ1HXsQws27CvRShltjF2POA0/mA51Gg/aVdOeBR0JWqxx5HRaO6
UomtGCpPoEbGGsmP9UeU4M2O1YEuduwXeu3NFmYXkwi4uTY33LjHonaABUUzbUHUD/Qlcw7+9NJ5
HHbodlXeHUFMy7dzX7c9pdn33TZWlqheNjaV4gPOaKinosOhRZKHFBct3EIBEKgDqVtpaZjlZEDV
ofmYlM8GAnkz2tWOb4OmNHq6V95hHabNhg5hC5JD4/bWVlfWqrYEUHaYNkXlFdWMIkrrJfIkmXzA
Rhna+xFM/gSq5V76kfSPNhwWSJwWNLgFzhuUy2xNcPowefKpzh5mpnK5q+JDmrrDfTXgsrWLfqn9
UwWX8wQcaXIsul2UrsFTpTWOUoCGfulgS6p7vViJwtdwy0ugaF+Inby2NnhzxzUKSEYhkybRgR4/
KZKXQq9uIPg/2+bU9mEnM88QW3hH+qahseLeyrdqHaQP4CfH9SqLwb888DvorusVmJCula9l6hbM
c6ZVuy6zBxUn22kYsdpDRfWoHHTxklYLhj++7d6nD1YvFWnJ4depP3WnnCFXu00AEzdW3bjR82Oi
HrXYt0pXTd/xl6urVofLRjuVl4VgWttTRrDjkanUfS1a5PICBy0emQ2x16OFLB+UXVRv5CXPl3b1
aJkBL31b3Vmj323mQy2e3C4/ZVwnNTXdvnk227DAOYh8kzCxwWWidB9lw7DJ9sLZF9am+5gLfcqR
yBoZO0QKvoqC2AYvzH43SQACryldmkhUIAk3gNS+jMoA4QB4j23icgkS6tVC0b0JggzCgrJ7TWhZ
EpQsh46UkfLZjpEoCePBq5NtAvhjkzEcXktRP6njqh1ILMAjdStck3G5ecuapYzS0H6t6l50kRSv
pqQ4cBno3DMI1D2iNQDBFbeXTiqicsCD8zP0o1iyFMNH3Z8Ze9XZHn5WeQKhnhjTnjZhhY1k965s
3adtMDWHYgxt40mSvY4/c3lX6O86DWiMtemKM5D5QAR6vYF3mN5tX6o+7Et4mAD401h+a/F3mUi4
mrhg++N9915kmw7asavhAmB9vIOD7fu9VtzbBcDQeyBEwlrgIO4gTdYurGihpZkbRw+sC6b2vqfb
BP5gOilxGwB+aTZnIAFSiDOxXzw5SYNw62xdlFtN+tWaXtad0vghk0KneMrshVoDw1OfFO7n7dGC
B60TUtlv3bYZ3kZpXZf3Otrl41WvYK8hBmAO4MI4QtqQIYMidSMpIdghHxxsjI6MaD8a7rpo1wJc
Xyx0cPA9boRS7etYwHbiG+gMytEFire29qGaKFEXFC6G2a+mdhFDQUqxlqA84ASpETITnFNfcV6g
b2gmeypval82cKH2RxUMxgta3Y18p5ZnDYexcgR826S/TNyCpnqRd2sZBU6l8CQL1UZryBv1055b
gTYu4+ku4xd0qhIdyY1J3XRQhnSYl0PGHTzRGFLcU0cmc2XEPUEIjK/ZAhxcLzJQvKV3A2+SJl3n
zdoRfuQQ3dwYzYXvMht3qH1pzk71zsY1dULWIAVUF42CACLH+UD0rQPuIlZ0me+iEJmOvr4v4d4x
EWUcmPd6hCeFBWd3AhfcfBvpgWPpqB0JY7AjcNamwgWTnOHK4ePSDfVY5Q2XA5b6ZbVUqCeOGY6T
lx5h1iYCfgV+Vfeq1jXtBW7MWrYwCsKERx14fpxxsgfejpib6V/briCNvM76+QQwGri/btnzUHuj
+AuBjin3eF/ywbSuQDvhexSpJHGY840Jaq2KAmFCgSKSXVxEjZ1ebBgLM5B0MXvSaY64yydmvkfM
ZVkwtjuQIbtV3Z0KhG/DeODITTmg7yPY3s2kERrMJSFIk0HiXtWQjeMuV8K6X1gM+yYm6XMboxlz
W44HpKNqbaFyQIalx8m2w0R9cKZDx9IAfHikmXKw3pc19XGeo7SZiVA311L/mOT3RhbMmas0x8Hm
aD7XofGDLV69FONBxwk2J0z1tyyO3EpF5qRFcQ7wTmqI/aKyIEvfhsmfop3WL6jqswybHQfda8Xh
iby89ODZq6fxIgTyZaRzgtxADy/RF8lDi5J1WEKInOgrSXoAQTblC8ycPIYOm4DQ7gPAbXGau7Hp
1bknYk917vRmLx0QCFGUhua+hmsRXaXVskG66FiiV7WDcgLSegAyqmubu0biYgot7cQqL36abHVp
9luGVKjWXNIktHGBdzY6kpUFlOvGaMnpuVupg+VKUBdaG2h46UgCAGnxFCtHQMoJjfctIIIJMkSd
tNUSirh5Z7TIpzLfyBYSdbXufgLLtziYjpfJGT62gRoFnHDQ1+yOcx54Lvwi1PBMGtZR2HBvsJmL
XBzGVKNEqnYREBlqMF4i8MeSRSP89JUznSB8idS7Lt4WZlBGSw1LaySZGmRiVRh3VX5A8gvFhYh5
kaoz1rzwFQZK+7IDfBO/oyTcWtbZiT/rB9DmzTKArAmXQ5Esu2JdI/Pq4rZvIpxNF1Pm1RZSlsQE
HtFBRZQLiOiA1GkSMuT0W1AHwHdWd6J6RBLU4W9CDp32MuiuKnkq4LnpvC8xoLT1R3OXgr9BXbV0
I+Uy4FaFZN00c6rfJEdBu8pl6sIB0FC6lVTNFwKFuMizWZFNBHKlcEJ0+mUgiYfsPNzMR8+fMnRZ
tgeGiyW2XfSB4sPU8Pt3AyIB8puEgFr37Sqcr7fJbkDAd8oRp4FPO6aYB91PrMwDu4h0jECYBdIH
JwUpMJutcaFSoJibonlGXQwPWD5jE7C22tgGbkyPvF6wGDdzeDJc+7Z1iaRSODxRTkTrKQg975Xc
F/vMfpWiUyozkLgzkn8A7ai9Os0evonlYdF6cKgG3fJmLQ3emF/Kzpd5yCVfP0LVo0s8Wnh4HYjp
nYK71rCc6ba4Dd6hEkSGthBerZ1gqr2WLnWsQcsf1P2EhkwEaDG+QoBLKOD+rfFmjveT8pq3SDo1
Fq4IhpfB+yaJ7qZQwgabFtfRinAwrTOkN5tsr+L2Dp0PH0I/Y61i+ZZkZAmyXUp1YjxdaA2CR3Uq
kWuggZB6v9KznZKNLzrtvZiNhwH/3pZF6bVp+xzPTz4UXcELvTNWTm694A1ncBnkzRfGwKLQyPk5
RW+prwK6Fhg1y1xoiqiyJwNrD1hzLpRlmtMynDKa3dfxjNTmcoNUriHbPCZZJZf7dJImSGJk+FMO
nk8qhitKIaGXn9Ih2YIHGe+7SMfVTM/1SeDXpxVQRHLHkRXKoiEwjCxf6UO9NGSOVH18RJ+fvQPd
eqHG5aHvGx7W4AesdRkZ+0gzDDh06WRUrVc73M30GlIvg+wb9eTLRRvk5kQUx9lRY7KIXttnC/vF
4slqLNOjZAElXVIv13AcqMjmdyXWJc3lrSRVKPZDah4yGIsCuiEB4K+nEvCDTSnMPZo3fzFNP2dd
t6q0aElr544JJClzgbg3G5aJaa9T2XrvIaRN1JwaQZmMladYKL6DwMIri/lHKrVwV3GKFL0jr5xJ
xn+P+hKiyfSVObQISmfAI7UT762OdQ+W0xaPemtWGyXBjXLglR2gpSy770ocRDSLcOsaJnOR4X88
JxJWhZkOw17rGwkcRdayk53qynxO4PnQKycZjH+7q4vstR6kNIZShxisVamZmX5BN0XN78dRwXdS
kLeHY1Ij/NqpGFTlWOUM8h6jU8RsDYWoRjmjxKxgmlvoLQWnkU64n0RDPsVoW7H5C54IGA59SYlh
ETJBK2pFVHaLIqeQ/qESCFtylusvvMhU3FOUDoeVA4Gel9rSJLaO5TpNg7JLkFnlltHgkUSk3aZP
efGYlswZF6KHvtOSQ62rAF25Qv2kXhu5/EGLCqhKkwrQm1I5r4dVZ6oS89Ekj38/tTUb9kM8dhUW
4+xHK2VAsqtQcmDbacxZg6eQaLDD1ME8IeaKLCT701EzVnNzarEeYmACS59NlCIxCXWe2Bxdocn1
fFePmkE9aIBaD5ekqkrctixnLJ09LUYOvpPAUlnk1hTd25BKSl/QTDcWeLMbLJP0eK5NyP+Qdh5L
bitLGn6hQQS82ZIAXXsntbRBSGoJ3ns8/XzoO3EPCTKI0JmVFlIoWYWqrKrM34QW7UwAyX2D25aA
BGgrrf0hKHsntpRsuoa4Ll+CQyqPKLL4uQgKj5psryQFxY14TKS94VopegK4G0S8pwQl0fxvUo7+
2HMXIBX/1TNUNy55G+XIrDupW5UfWRlJ7tYPMgqraVB3xS4J2+rXiK1Evy1TNfjdSmH7p2oDOoRg
ewbUZ/ReTHlqtUEW7hVLEMJwVQumhVlYrdRt9SGNvtLuXTyUlA9DjvCwsPpc0De5iPbV1mssYVP3
ihGsBZxVm3Unq525jlFJ7rhxl0awUXtcUG+UTENNPG6FTNuXupTvpDL2HtoACtLGMGtQjXrHLUzs
gFdvzKrGh2olBxYFhYEVPQmjmEhJDFne4gztMUHUqQd/sDEVaQBnJG3vb8e6G9Ibqx7l8FXrkWrc
lAnGQw5GZnhC6UHofk8CBBbsYtDc76bYSB9Fp3HyJ0Eq9xgoVPTgc/RGzW3v40m1U2qxkB/StDIP
Ss353Q8ZavxJHxwabILCGzeIhATflbijFZDUaOCPQmtwz3MDuXFy3XUBjXQdF/iwx4rVaTPZtSmm
B+9Fqng/c2VAvN4S3SBbt5i+yx9datbFjzyXaRSYop656xBfCG8ltvzpWO2Yxk9WEw7xL0sZuV6P
akhO93Gj+JGlpGoKDIL4XIVRoK7jUtGC3eSCo9lJ0SUlkOguoHGDadbXCgOK9ibVeyqqel/1wzZj
QDiasgCzx0ZJx5CpbfBzSMcmAbEQw+cppJryrcfPgB4eSzxBGleKJ0uByclM82IKLeWk/LFB2Eb/
5TYKjmVJ1WnSrstE16fCmpEXldpo30W/THI7j0P3oPeZwnuzLEd6nb6WMKAyg0NC467eR3pb3vX+
IN3T4epUu8yUvHF63MvolCcF6zoLQR1sq2TAKzkppRFRXXxblG05WtTxJBKI8hirVejtDLnqR1sb
1OBVExKdm1eBXxuVzjItOHVUDeflStTCtSsmpbAmbeWDLVfJ1PLGKeE9FuhhU1wHev4qC3g6bZHU
OciZ3+6VJm/GXdSDxPhSjoVMSagaYjr6Rj1gqSTZehQJT1boDt+90B/vgVHV7m+zsmC5Jz26rFvD
i3ysc3oNu7ZBbaV6Y6Uc7Ts1VRv5Sa/6NH3SMrMvCluPtRHXBHUcNOGbVw5i/6fyOA0e6khxc0Qj
UVjVeCPpWkdv0dJ/9oqZ9UjWWsX0GPfGWloVRcM1NlNLswDrpho9T1GNf6U/WolfYJTWCEHzXYOv
rz3ruCyItpaIluAE7J323fCaKrhpUaaepDkVN2Pljp3kaI0hZXash+GrjKIG5RKmE68gteaOMOZW
wmEduxkv6qQXvN4RZasHESn3zYQmzdzfdT1Y2S7VxUFat9Gk6VOmPWWKxhVjay2HGBPajZh3wEDb
IMZQTdEsDGzqOukdQZLjwcE4y6LepLiGslPMjqKrJIxhSvkN3f1dphdiv/NqVzGphifdU+SpVXQY
FEw5nD4zxmwD/EPKQSMnpMVBsQJgDRhZ8YxqOlwXb0wz0kzqYcmE08C8T5I/as9MamWFh/ZkeNU3
isER4Mn4mN/CVp8WMUTr4INp9eofph567UdpcI/cpaElJxnAv9QdfiOTo/CqNAYjSp8yze3FcZMI
ganus2LkfLqVlSHQfpVdTDkak4LC8GwtKkOvoEnjm9W3VCvaAdAFCKDuu4/72YcX6eL4FI51S+cn
6sPc8eq6NOxeSet6bXVZIH5RQyXsnzz8ZjoaWaYSbrK0pBVeGHJjfaMxiTsFFkbhGK6yTEgoxsda
OKyS0tUHGw+TJuRtlCjDppZUHeMOo626dz1Ira8iNmzIqIiRpTkVy0yk/xjn6QumKTmdIzEC0YQV
wk2WBv2w1o0q9zYp7GFoI/wC38bXFV8ey1NofEmdErvrHgOd1Gk0I/+Zj2iXY2vXjzEdiNjVbFEa
2mEtqFrNE7IurWjf+V1bbVV3pBpdD0UY2mmqVPUNLghD+owKamTtYyXDmBC/GJEatRkOteP6vTyu
9YaPs86GqDXtUUdr2mE10qwDtCX4DqAiczzgQ9lZjtD7DZBRa6Tp0vpJ396Cjk21rTn4iKoC3u/F
lVjXfUlJraDsMwaguB4KIQuLXWdmhfCSj5Fqrs20M02ADZLv076vLanhoa6XB9nFr2UCWeIpZLY+
TakwFd4a028Zg9hazc+0EjJvM8bUc/FyLOm6i2NlI0EFvsOtw+kCQM57CMpSwbVaatyOu5ABMNh2
oyhFqkhqhNSRI9/I7NHUumCDG2XlNbeG0jUCpZA0Er3OqYK+lmSnwgql+zDEUdCqJ2sY3V66hcPb
U3gd8y7AOU3WsbKUPUQCpbY0uyc9zEX3LUOzzaQx3OmYLDWeWL80ddorz4goYQImogVCKy7yQt5y
pq7nyauJxFzrcCdJrGfcWDrzqzxWxlOYa8K9kbhqyZ1hkMK70Q9z/ImsAmM1vI7wnIQthQMdO/g5
N9HB1VdDzmXK23hZqRlOU+dq5DS9oPBYRIO+tcNRTtW9yQar0DxFXGLPMh7cmwG/MAvQuWfi2JOl
gxvvpWjow03EIVBtxzx0pYccxxvhoTH6VtrnqiJgP95J6nPumfnHwJtsAFyg/gnl7mUckGzCwxLU
t0zVg4vXJm40UdvBpZKidVN4nrFrwqx5teKsk0C/BEX9x4+4S24wuGrogUduoTuN5/s8NP1eUN87
Mky0gwE8Zne8toxyOzZiUNuZV7JsNMWvawdagD/uM1Mr9V0ySJ8epkGd8sozlMdBUNLyBkwjfd9+
zLkuCXxm9SYwY924lUwcWldlZ6gIengtD26Lu66yb0TcXh3LMntkdmWjpIAl8WtXLG41X1sh12nK
cGr5qzPykHZzFQJDCypNLvdi0xg8YtigpS31ftTw0SvtW9UWqryVO0Ezv8tJnCtg3wb8NLZNXcX1
FqC0aNmlWfU51wEpTg9coaxgZyWhznGWKpNx3jD5ba16LHe1n9z+GbqgNWBlRrYfT/MoilMsnXgK
qfqwa9Sk5wLr1kJQb/GUbLA5iIpRprw/jn75K4+rMPneg7opnysvHxtvVYR4X71GulRQjuaNoAvv
TSvU7QtCdfw366hEAu4ttfScqiKKYQ3lTlFP9b3pS6mLm5prWofIiigN561FaTEMrWzEhlAWm00W
N4h9ZMEQts9DlYfZCwsvL/AVglj7Kmtj7X0dgJDFd+VkFMGTXaMm1ulmBQZEFnueP/+Tczdzo6m1
MGX1wWHgg7s3h8K8LUX+6dYU1EF++h8OercsJwdWVjbOK36ps3PxPI3rdauiML4OglxvVwEJVrAX
4MAT5vYYbq+yLCx8dXTyLLJqczRs0ClNF8VQoNt35NIDhEc8ZyIMBvIqeJXtaEOt5N+ERK9pknxF
TXyu8BP3A+zdiao1eXBt9HVaboW1u8FR8VA/0bb4vQQ8Pkf8MsZ/As7lfsiqPFdyAgIs9SJjXbTC
emFMc0rJ5zQiuahJoiFZ6lw3QZKkStEnVGCIqVC9xTMGY2AeCM3AzSYQXiA+NQL1L1W6l8vUo9SY
yuW3RkOVe7PwUyYOwdkX/eenzMUVmnisrM7np4iHYJd9B+CNXqt1QHZgqz9fjzXHxzNqC4cdFIdQ
SkdhY8bVCDF6TQu22Yr+UJbnB9h995afbgXcpLsCDzpzSbZqTnf5T0QSoD5JBRvKjO7S5X0ocLNC
byiu8ZoMVoN4NwIoUr7oY7E0kxf2BsP7J9iM7wJ8WhF7iWC0F27drdwDU8cvxG5sJC0zGh+L3vUX
VupJxNmEjhj3tZQ1AHzk7W2Ku83Y/S2/SoN9hwokZApz+mTSbAYDHI41C1/GCcpn7JUoSm7J8+UC
B2/+naYo6L0ghyyqQN3naaXrMf+M0wZxj1H67g4/AvHdlyOeGJDwaHFeX4Zz4sQ82ESKOUL0y5nE
m9UiWEe3OqDc6VEmw0N2iTox3+TzOLOpq2uTl/pAnFYW1pUMoljkfd9p+xSsA+VrUX9GqG3rI3B6
fYBnxL955PlKzHGDNigtr/zKwUcDRlRoT1JF4DHMFwlBRnqID+KSAMcZz52wsoVrhyQjEKcbc6Kc
m+YlLrlgDSadtCkq6IBxByTVL9FlVG1o/tM+cF/b9aQMrqv7Ca60X5IQmr7fcUab/4zZ91WMyA/F
qMN1lYswWdV0P0SjFrdqip+v50p/aeul6QSEm4Xn0SQfiPfgjKgi8p7QhJhxV47yrvtwfVbGpuCU
ildw6yrNCfUN5yOAjOvfeb5r0CdCHkRWTVFWkDaZ51MKGEHJvwAMYiYvfey+im352/DXXZ3uK+Xt
erCzRfUZDS6OanBFQepzNsrEAqRfViK+i7emo28DePtQST/aw7Dxdzh23ixTgOb5bR5y+vujnSqo
Zud7ASHdql+X1K/kXFo4ii+GmLQ8NZPuganNNulgqbkWhyMy3jFIk1FXQatlL9enbn7uTcNA69ZC
0IpJgkt1OgxVG9VIyGt1VbNFuKPF1qGTk03U0gfmetCv3S59TjRrYWjzfTAPO5u9GsxrnLSU8UZw
1YI7fCtqnTLsYCqYQ+M1e32QZzTqz3A6il06Hno6Epunoxxykcv8FA7+xdRggH6+hn23bWlOE3CL
zRzyRUss+0vfTzUs08AIANOxudhVl7RRW/cZUWlCd9KNq3/8m3EdRZilk4oCkdaJubrqNSdI8p+S
6MOu90Fue6Fhj0nCyylsfpSuf+/J1e1YKXtF2NcwhrpgYY4vftGjnzJbrG2thYo5DRZuNQDQR5ST
LQ2Kknl7fczK/FL4+S3Z5KQX7txsjNNvWeWBazUN39JL0NVN7pGfdu+Sm/+4O9BTfAWcRD/UptK9
F+7qYp1Xq4Ti09r/MdhUm9Gn7h3Y5faySYx8YTfpML6lyUlwUkCc/bYo5hFcCq6ySv4ov8zD8F3/
Y7xPys44Y//2f032O7nT/wEWGT+DOc/vqcU4YIVZfr7jOsNCEp7fJpgqAysKdbKsgnE6Z1TX49D7
dQuYG7Pnn64Z2k3HAzJR1QXRAGl+nZgHmh3qmeuakhERqMZ1JcDLPFOshzBVXky/vEl0a0f3FwxU
YekrUzKXol/YZyfDnF01vamXmMFGXg2HzkEfaAssyPuN2ttqUs4BwmXZxuv1VXg9JPXC00Xo8kqi
fUTIUn4MtK+VsKR1fn5+IgwuGhjgKgpyNPNzewh01RVIKwhmUl4EntBC0fRBPWQSsm+wa66P53yl
yAiuftqMgW9G0OJ0PKPnS6EJL3PVe+LOi6KdVocrjQL534dhc+C7Namrw4U+DZOUJS9GWq3Aa7ZG
Um1c+afo+/b1IBey/VQDwGUXXQ5RPZM057DzG0tu8S0t4VUBOfjW6NUNJhJbIRnTGzWSY1uC/2S1
8tegsyj5x7/GLHjMg/BPZvU/rv+c88R4+mvk0zHXtRpFignPogcMGRmYFuTVRm5hecAAux7qjBGN
O+PJyGfnXB9oeklBj/kFgLadjCEnYU5lB2DbzvbhD2Wd2N7GXPiq55tBxjAW2y8WjokgyuyrFpGQ
NoWWM8I28iCSlK+GbC7pDVyYRiAm3N51Kjvc4WcrFFYyLdeaDRFF2g1+MbAEYAD0/oMwLGn9XAqF
76M0OYxRDJ7fXdUex9hSA3WZqSJEwn6tZL/q9lYKHq9/rvM9zgUZlwmZKxhn2dluqFNXiz1NpRWd
H9qakpUryfRHGzD1AU+gMQGmfD3kmXzkFA7auARnna+FKdJsNWp02b1WIab6PghfcvNLmIKyEm57
xTHppA8+bmBVtlG6b9cjny8ShQcY90wJgwVe7LPvF+qDWqeRqq4Ul64svLh0JWtCvzA++cKcfl4L
ppIcMqnztWgItZpV1qCu7NoGcb9H8QAerrfTNiW4l5W5V7bawXynX93cauthr94UjwlGUC56sR8L
cs/Tuj9+7DHX+IiIn/7C3DnF2W4sQ7HrRpnf0uewWuQU+mIDNpaGerbuBpDlXRPuOqOA9+npf6vK
NwWXcXLG9ZN5oIh2+qErz1P83Cx4gMHdFOofbv1y/YOe6Vl8RlBFGZlnUQHeO50pRy8grOhxes+4
fII8Ri0AGrbsrwEL4yxq2tDECrt4L0p78o1CHHRR/+CzvDOfXvLBf+NP2/gofhcoKabVjFBpaIGt
6Q+k+8kls96l/iaK1/Ivawug3glsa1/sFgZ/YZ2RiJDe4QOzmOfrrJYGUocfc+egxViugl1s+5v6
xuy2/U10B0nCltYwAl4EYQdb6Xrw88Oas03C7oGVji2APttKtEM71Qs1eaUMSK88GM2buSQ2fJ4C
SXtg+nh9Mj4W0Gxu4yo3IgACq1QFq2uxhPWDXJWHWg0XTuuLkZCvkCflH/3MjaBuQr+QRCJFo7YO
rXwPFgnZjO+FriwIKF+4FyjTtCHz+qkwJM4WrGy4eVt6I/P2ImJsBqIrtH2EoyFiIR+Aa/KybNKF
T4Ves4z6ME6/3ORmn6pgX/Zty0EvejA+JWEXUAmJlwoFF+bwJIp8+rXMjmu2nhMFFMU3Qxw2BdSm
Vo9ti77YX6+9k1CznIbaSJ+YHqG0wYJ4Wa40+YcsJNvrUc4zJ3A2dhXXaIvtNX85I0qiJoKVyND5
DkN68MXbLur3Ws/rLXxQ8ruh/PspnCJy4qOlYmq8Z06nkBeyHCVjLHMWI06tG3elEW7V8RnUxMKC
P9OO0ekzcLHXJItHAva+s72VylEcNlxCqcX7rzGcgXf3zXqo9xU2plLzaNowPDeDAIh5RRvpvt4u
1ebOj+KTH2DMHi9xqulTSw6Yw6hsYxTiReRLrn/AC/eM0xiz+ZRTYxDjaZCV04Ku3Uy62PSKjC2d
amdROuz83W1MFQEJi8qp4DJPVyWl+0CX4PZFyR+9fCR3rKP0DSSoLYEMopO6NLzzHTd9QZMXvqnh
8TJ/WaeCWJnAnQArI2UCMm1XoQQhdlxsgpsUYY9gutTd63r629CeDKzBgiZ4NVAjaAFuNpa0sF+k
adudnoUG6ZomJIJAlAvnhQeQRG1VjwAC1a2ysaK1iVLLxlpP5QUdjD5qBYsmAJemQMHkgcI62c2Y
28iwdlr04CaqrZH9HCkeek35MbZgEmnJL6ym8zTKVwU1YEzGXxy3s8tMZ7XVEGmANt039YB0FmbN
W7h7D8KdufK+9VuKOcVq8YxfijqrahipIDSSQVR529u0XHcaegO8pYZHbTt1KtSvIUTcxaby+cSa
PMVVvifIufN7VaXFXV55hFW3+sFqVyKkEyi1D+2udHoHRGyNPLW/Em+Xv+l53j0NPf20oytVnJpm
6nVoxqnbei/t9P1UP8+31dLt6Xy5miJ6sHSYdZyIzmQLUUWUAkma1s7W23EzD21rrT8Qar1O75bS
3aVBHQebDQqdCzWlSvZ/g7oJtrWjb8TdUpgL9+FpUCxTjJV1RJxnKQ/fEa/yW+IM63GT3sp/8m/Z
k4/FGbLldr1tgPrs6zUoFkRknesb5PIQ/wk9uwBUtCaTDimtz/mMDpNvHJI5G2N/Pcz5wXE6wtnh
3+goXKQqYUx0e9rsJqrKpZ2+FGL6+6MVmJdRB8OAEO1G2fjr4Y37vb7nkHSUtblp77qf8tJ1+sKB
fDqsKQ8cxYTjECvNQMzCkTbtYwRzb9hPCQbk/lq24/uYHlL00r/Rtawek5clEe6LY1bAH+BpKCn6
vNbX510ShOM0ZvgXg/QY9X+uf7fzRMYAjwLMJjU2KgnfcgL0lfBU9umurBGNAd1/PcyFC/ZpnNlE
6qnid6FOnOhLb0M23HqHSc91stmr1+oG5u1CIlmaudnWDqMSpuDnwBTu8IAZIEgujOn8oXc6ptnR
U6RJV40KY5pSlXgXPGklGl3QFFb/WZShI3xzYcpW685YUTS9Hv7ixj76crMjSM88MGsu0ZshhSbg
3ybpF5knWQZBUlKelJrV+v16yAtzamoahRp9QjSdw6jATyuS348ry7gLEPaQYcpcj3BhOZ5EmH21
qMdTAogmJL7Ia+0YsP6mDFXzJpU7/eV6qOm/Or0X8XrA3IOkTO3wrBQsoacnGkI1rjwVVqAZrJPi
roZa0EpLx/alaTuONEvBcTl2oRbWEILzj0h5scyFYuGFHvfpUObJt+OKZPoEKG3hxdulNtYE4j7c
JOvC7mw4b/0KpWt9Yf1fnkDSEt+EzDSvc2iD6aLyyQS6xQeIQXRYAJQqv6UgX1gUF1Y6Wp50UuhU
qXyxWe4AxyBBC5qUlnodsrPy1ovukwHTFGq19iY3LeU7v7b1Lnm9vkSU6cucrRHJMA2cF/Dqmz/9
RFdtgLLnLHiEBCHZWJh/DG/tPt1PFjs0EjkJaK/eUSjYdLbyxbzBUnOrPqQ3/hceGJO/1rNhizdL
6fRC5jExZWXdUvhmN85mJB6DQUdSfFx1YSTsxNTMXxLEwn4NWp0++D44U3RZ0nF9fToufXAUW0W6
TpN/5bxO61FQA9bpc1ZYev1kSUJxP1Zde5ebIsznzoSrez3glMLm04/ss6LylmKVzZE5bW3lnSci
OhpoFpIasF8t1IQM+BX6BsjxPeSMzfWIlyaWZxtPb5HHC0Zep+e9p4u974ms6SQcwKePvnFT92J9
X6Wq+MdX1O62lOkX/4ugdKQYIS60Z+q/baLQG9WbcSW1aFMhiViqNw0SPyr0z4jy1/VoF7OFeRRu
SldHdxqUxgSxzQg3CcePtr7u5U+TNGQgpnJs+D1+8++WksWlxG4ys6aC0YMFwvw0KJxFrZDgUCF+
0KHoVxgrr2vardqiFnB9fBdX6VGk6e+PhlePmtzlMpEmPahc7p2Rnl4Tf4+7p+uBPm/t8+WJlSto
TdKfdab0GwSaljcx2cG8K74Eu8KJ7rOAxlq4sZyplyAcLGoawVqBH/VZ5/57FAnVw6MfMPuSJeD5
QJ/SU4hynGfugk5fmMwLlfTTELPvpiod+y8hhPGCJIfyHj2jUrYWHOQYVRsVZad+4sXrlIuVqIvL
9Hhws++ImZnvfs5ubUtc9+NNeyN/q1c4M6s80QQbbuTSlerSIj0OObvQ+dHYZELOYGN0BQTk5Got
RWP84/q6WRzZ7OZm5Yo3xgVhOuwN0MxZRwcwK4LTrs2Vuwp3+SG/WwSkXzpEJzsAmnv0BWixn26L
KIUCFU9jK+XiW0NV2zOqL4WR/IKct3ERPY7NBO3SJan2Syncmhru7HmFvuLsauI1gMO7aYnmvuB4
2VsbhE9a+iVM5BsPZHyw5Hp7hubUKQofB5ztiTwdx6QZCNhuClAE/lo/6Oba+qUBbfTtwm7e3Qfr
T61TQO3ehafkg/bCIsL5Ug46/hGzXaME41BHPT/CH7SdXvu2P+yR8CqMhb7FxY96NLuzPdJ6ICq6
abCUUm/TTbJtJh/TxbfUpdcbkwo9mxoqGLl5/aIdw6CK0884EmptTgHgPlrDddkqP7Q3F5289d/S
Gf7zHf8JKZ+u16Apc3cQ0Iq0VCQgh10YyQvH7uV9eDSq2dqU+qQ2lYpRTQeh4jvla/uo3NCrW2E6
z9mBynSyRtrXXtj/0xI8OzeO4s6WKMxTlEmnc2PiLojZOn6xnj0s2YdNfh/e+A56YUW2EFS+vFT+
mc/ZkvQaLSjDkqDqdkCiylpXz6rTIi74W0PEgLYsQm3Zqr5H9HEqqExt2Xg9bPM7/Ua+FZ6K1/47
Mg1Ln2BpKmYLWK4G16JAPP2q4n5qgH+u4fpLfq98QT8Ao5clfPvlrfnPPMxyPL24sI8M1lUjfE2N
O9lob6OmdcKgXJjxC4X3KRP9E2mW5psBKnM3rWD3Tj9EN8HBcuS98iS/l6t6Hd9RSl1YV0ufeJbi
Tb3LlBh2F3aF7nfElrfRbtyDs0Znz0GS9Va5y26lP8IBHSjPtj6uR78YnGatJqlUOindnu5XAB5I
uSQEb9vM36SKJu/gHb563fgctOXPzoIJVlUPhV8v5EB52qZn22l6HoD7pDQxx634Sk/hEfgWSRAl
inX+4D8gBblDPAGlouTdvxftyBZs4MPIPu0AQD1oryj3LRWcLiAd+d5Hv2P2vUc8FmTZ4HeoW9Q/
cbOi0bNBEGLrL4z40iPlONDsO6P9IDeRSKDR7xCg8cbnvgETFEnYFY2isJOLJYuQy6nyn7Hps74g
3uSNn0xz3L5nP+qP2EZEYl062nfpoB3Cm2gT34lL2M0pw1/5rmdvMVNOm0AmZslbe/Kv9xx9X22E
bex0O2V/ffle3q1HI5ydN6OcySZXoKmj41EL4pqbrdU9+rCd7a60t2DxjnA5IkYhU7MXhJwxO370
MXG7ICYiElf2xDsp1tldAvtisuzN35ZqBhf6rjwWeHvRy4aZd8aEaCMl0I08HuG5SJv8UdmhAiY+
jAd9Q5liWMp+FzK7JXLR1ECq0n+dcwWHsAL7h2wNu7K33QPyDlMiEtY9Donda4L45eGvvce5M1Ap
F6EmglBBMGqWg/JGqqJ6qhe0m+hZWv3sMZTrcYV0NHorEFkWTq8Lz4WTcLMlo8GMTpOUekielE+W
1+0a9/coLDneShf2wUmY2TpRQRP7mA/woG2kVeIiLqrjBpLd9eZGFO/9/pthvMcYKkiEjqwlv8kL
5+XUfYD4Tmq1zqp8rl/F0KZZNRJuJileS1pRrnUJyAq6mQt78OJIJz4SLQlNomV/eobkWSQZ6WQy
I28p7jjSznCSW6SCuY38vRnW52L5J9gc6lBJIcczyXPFVnGZOKoFYQXgXtO+XR/WxZ1wFGi2KmW5
CwywzaTrKnQwiEAZamGzXVyIRxFmC3FsS6OrIiIg04QKSIfK883ovfz/hjFbhp2nDiliTcOqQ3Nc
lxAFX0jBl+opEI2mQ5yxnOMSrSDOFC9mGMEfGR8Pz0ETN45uB+FR/6Ptki1KAFydDDvmPYcC9LAO
5YOYYTAeH5rd9cF+NtZmh8/Jb5kd5kOv+po2TakBFEy2c0R5bbWz2w1qbQcDBGmYP6jaZvKCnn7Y
+CfDkQUvq3X7p/7iQWPHLwK50/v4R9Ny3Ys2y5SSy1/9n+ma7Ra9HbyhnD6IX2CPQpGpov8Jn2lh
V15evv8No86OfgS+Iiz+mIkCzX8/+20NP67P9cUABldGGuPUJj7vHkcFO182wCUnwYjYC+ykIAm+
+n22cJm4mMWOYszeGZPQX5hHxBik7hbBMaeWkk893xpZg+vDWQo1e2AYGTpkZkUoQUu+6jrkyiTa
euYft+x+XY+0NHGzNRo2xRCbMpEQlrvLgui+7pcutdN/cbYNjuZttsYQqh/0piBER1tYFSunRjxI
i6pNi5RiIaPYJi3svEu1BhCRloxKCgcPvOrTQ8CMjRrpMJa1hnXEqgdrkqzTG/lBX2kHhJ6ejMcl
A8tLt9uTkLPVAVi5V3mqDdwbZPgtm3gDAX6lP8T3MjAX0VbefGexCnBpnRyPc7ZO0tpqA3EKCpng
C0A4N9oBFaZnR8H4qUnWcHBhIELLWMRqXCrqnox3tnDaOm5Kq53GqzrlPt20u+AWgZv7yR0vv8+/
gIrnwhS+lYscgylZzNfT8aBn64lHXJBIMZGjIPkOVQ4V7BDdONqvTlbFiACVv1Hzfhd0umrjv+hf
TbhKXUPHTgWdNTvBlCqwECgkuFeV64Y2bzDi+SQ8CEudgYtX7eNI0849SmmGhG6PGaAFp+HM4zfp
bTkCgfduRSR9O5zBUflGDL2VRjuRjKUNdOlcOA4+20Bjge9YYhLcjVaitlH/FM+4Ye3Sr/Iv2dum
PyQHqZ1/wfQB6nc0ubM95I9pN1jTtu2DSav4qUUc+Hq6u/RgsoiAEoelWRrf8XRWzR4PjsAjhC53
34Ws3ihVstdFRPRj2q21aiMgc8gjcxsG0UscMkbUstZIdPw9gYKxaqANLfgNU546/SGpWXbovCGh
PnratzRo96MYvv2bwcKcoKLCrZvlehqDfSKKjcpgkW52+tt2P0HSef/S0De+yLulRH95yR7Fm+UE
fZQruD/EC/fNj3yDmjbgnPELCsiLAgAXuGifsFBLRVCFh++8r5soSkM/jVjT27B5zp7ahwipBYB+
vLalL9Jd/D1/W0q4F/OtgQTn/wWdLdBe9EeQGATtowxfhtgu0gfX+2l2S5DUaabOctxRoNmXQ0bL
DUuPCxNanAcZlKYbdPaYH0L5NZHTtTYsqJBcfCCCsv3vyGafzorMEmoXAQUjfS1R0x0Qmbekw4iZ
ihZvS+S0rOZHIQ0INFs7q3pYWKqX7iHH8WfbISnFIJanz9k/cCF3QDQ/YSz6yK14He5CJ90uoeIu
H9j/jHiu/uOHNcyj8HMBuVu8Tt68p5WwrlffUtjT5ia9WyTWXN4fJlKtMESgcWuz5JOrghkj5zR8
gr2yw9T/mBqf6m6ZGXKpkgjFUCUa1dSpQnS69w2E9lpMNlFf3iIxz/FcbYr9FCn6Vyn1KJJ8Gqko
JctDRQn/sTssEpRNs43esBJaG0/eY/b477q6J0ObncFCAclwmL6cuu0cdR2+TzUhbDVW+f1004pw
w5WfF9bnxQ15NMjZadyZaiCGOTGDYWU0q3yfbzzH/KgP/cG97ddIGDqTsMtAUtWX0vjFrHMUe7Zs
JLHWimT6lCKvwQ8fKv9W2bl2982/19+RSefx6tT30Wax2jdN5FkWOgo8S3cM162rgMD19HJdp9gl
wvftYTRp6/Z39dXfXp/lKatdizfLekOt1pY/DbQBGtAYX9MEXS4jWZWIfCbtEuJt2gHXos1SXuor
EqAnooX75Dlx3P2vxo6f0Qeylx4HS4tnltxAy/hanBKpKp/VuEYwHc8oo3BCddh2yLV3brS/PpOX
s5sJ0gqJtYlDMtv+qZRZYaxxgRMxn1AdXDVvyXCODF0Fow/WTLDSviAn961bwjtfDI2kAOxfgJEw
7mZfMY7GtEVyBqsMGxtR2EY8XR1OMEiLhQpxhkpcnSGaYO2uj/nSLKu89Xj9w56G3XWah4D3SXgF
oL5vlpybmGYoqWb3ln/fgzoJMObQ3QUG7rTx5ivIQLILCq4MWWcO7TOFKO7DVuN+VacpHmUJffRV
iETxm9nIhmlfH9+lIxKlHrTCqIWfc8gSr5WsHM3Z1SgL2Gx47o0fYVdzPcjFC7KpIOZGpRYq2Rxk
5cpVHOgBX088YF2K3wZKR58ga+1Ps3e/LvdvL00iiC6oPpqqQJ+cfTYMMhojl7EJMAvXUUeuOTH+
jcGSsMulJMpOmE5ChOq4D5+ujtavZAHvTXa7hW+6+tqar0NUoVu8cJO6NBxQhgpUMQmE3PyBUQmx
6ukWErZ5ikG6Zib7JM9flGHpcn8+HhoxIkxCXjOwTuedH+B3OYqwxAldHTe1Jn91U6997JVO/WFk
6WZhWZwnS8Khw0AvWgS/McdtDq4LY9HFmRQN9DU4ta1ybz1Neg++8/d6D4RCEI52AbQ7FDZOv5Tk
KZGEFiihfHE3xAoGh8LP68M530qWTDUSzLGpyqy72YlaZVrr9iO+u3457v1hPNRlu5CNLnwfQrCw
UQvVdVBTp6OQIVzobYsCgStTcfYMZKpFjIAqHa1r5Knj9d+PSJ8a5//L2bctx40j2/7KRL9zNu8E
T+yZB7IuVEm2JNuy3X5hyLZM8AaAJHj9+rPo6d2uQhWLY0V0P9iyKgtAIpFIrFwLTdUA16ihKIN8
R0lKCLWnVXtDevcBXJpyJTacH8+AIiAA4YXex6jULVTnpWQtSH/Av/RV7x7zAqI9Ltno3dPEXrFA
cz8enM014Q3K7LXgp/XdCiwmlv3DH39Uw5qTXSgRYjBHFpSETpj1aJQMFub7IwN/wG6CQDJiXQOy
Ph0Kc/52vQHuQlZ+alVxPO4YrWAzOwtevh65GZWtuJ2ViQoJLqE8PugMEKL6PcQGr7vH6nBndz2q
JuVeKWNcCaC4icYnYu1i9AHv8/2cy0GhD7JNzguYSFYrAufR8HS8Si5gWrJtrOyvWR7RVGICJ/Qf
s4BGWR+hngtO4vWM66KrHq3unCscDZeJ0YH8CsQleVLedV0H7dwSCpfjlkPdwBLuCmvYheszxjlT
eLq2hf5YdfvVmkcT8MdAy/EnHhqskyTIQQ7sA2gw6qsNeReqH6f2zNPxudM0eFXSDmBZDO2DOWuX
Tu6hJrtv89t4Asr5gPI74YF2bq0G8rN4fpr1nNpW9maTpyT3XdgGEfauJ7dQ4utQXv+uQ84O8lRb
SLHMD1pzN6lfRAOgzWgFhyZng6M3bPDM5KFHe+1bXXbwoxVQ9rNdkEYbPKzA7OA15LvIQ+3eGD/7
MY3tRB5S9/m/MDsP9tpkKBuagdgcFNyYjJmGzYCgfB6m27nHftiC8twDJHcd8HbhLD5xNmUvs1qI
WBIMtbhJIwiRJVuATW6q3fDCwrU4eekYA/hirlAanolW7FNHy2xDmmbNsdi5mW5yqEu1gU8acy+r
trhLOqgBrUSq2XWVGbVArIVk0AAFytlWqlIwFRklRFTr3Uy6x1BGpJ8gyLDv9uvOfGnjwhq2Lq4N
Fv5TA1RvTmBHg55NRpKXLiGPaVaHBrOg20ig3gvRzU7k3xNk3htTE84m1/QPI3QCrw/6QphEc6aD
uxJ6hM5BC5yDCMYZMgCiNOi4i5rqG1GCdAZKPnJlfi+ZQgMUoDs2WMx1Felmtc7YWFBsQx89J1BV
KZ9cgz4B8LNW4L4QgsG58suQEoIbpL8kjmHIAbmL1yRhQ9q7Dpq8jdOHpsdWkpML105/bvJB7q3j
//OE2Oj6ZuwStKl98f0AqpH1Q347RfpD/B4P/JBbyb/jxnSw311fukuBx0Im6fzso9LPyD9F0TLB
sxSpCorsWgCOovyB7ubCJTBfL6N3WD/dLmxKC5gosPMg/7fPmD+7KUeDnKn1Qad192YOyu2cQA3c
GZ9EM9grieyFXHkeHFhc50Yx+OFpBGA81WYNM+SvTAfhIsQrs6ZPX+GVuG+icQnAcPMs36sto6qZ
AZUlhzkfrLY8WJ0VNOUK6PGS78PETFfpEjS/KcGMpQYpQDfRB0LWgdmhpaeHKKxbPF53iRUzKipo
whtTkdYYTJtD5l4Pan0IK4idX7cy7x81Th4NxptPiaMUZ0gFKFFTWBnqz3nzUWvst34qAd15l6Sf
+tWyziWfcy3EJ1QePLiDMncQcIwT3jp9oFHwDNZaMECVsCv4HofDijNc8jg80qEZCvcZNAkqppyy
Kay6RtIYEwKKHqgoWv7m+uRdWqIjE2rxH1pSbu/qMOFr0KLN3+CyEYCkZ3fdyspA1CJcD/mz1pNI
DigBStwQ+9bR1hL789dw3zoeyXycHrlBghtoUXcYCTS89nbbfZl0do8Gw71o3B3JEXdd2XzzenEj
BV8xfsknjm1bp7an1q1bH1IlIBY85HB0zarDGik9s7qVmbwY3X1wkf2sZ6KrUjmn64rVlQQXNiha
nCI0dnZYRsatFvYoFH9zvzUfqvtk5394zfr9MqocYW7tMC0rkWjFgw+x4gg8MSvB9VIij1oemKjQ
KPrz/DqdwrZ3htKDQGOgP8qN9bl4aKDYFdQU5JAB+Z7fDVt06LoQPDHCVSqYC+55YltxnRY0QtPA
ZtvQtGHDMx/XgJ+Xlu3EhOIhJki26o7DxIzGHDaQdJ6FIfwwfj/8IMC6PQKV+f732zP8E6PzuI+2
hNFSzXDLOaeDPBG18WDTvHMbSLXpK2f/xQlEMERNBDxiZ2UkM40hD0iQ4kB5cNO7d4C/rgT5yxN4
ZGLegkdjgVgt4AoOTMgNWF8e0lv6bUYWsajfjZvym/HS377mKoVc9NewlL2WO+DAbmiOIoXzGdJ4
zzKpXwbNfDNO/HZ0gUPB+w+FtoPVvB0423P3qTdryH9r29/efvgeoO9xca0+L6FlmleXI8fYDf+b
j/y06P68bmA+SJQj9MSA4iianETnjrMBSGGBDznIO0C9y/SG683GkpC8lT+IvfYadMlrIMo1Q1RB
JXbGUhznsshlC326noIVEJLQ8e83oeJK4+HhzgLn8lyuVU5QQZucdAIUxTyG6kSPlwM8pyVfJ4fR
FQc9Gwwsodrt4Lpmox/8Z8vYkX+2UAXEy5aE2nRbQivRFFD8jsmH6+t0XjYDfwKKm7itgDgAJHpK
GPF8VJ5dwgFjye33maOFZvWj000RulDEHnpr24893ipwyafWZsX2/NknTgLbeHFBERdkUrqrZiOG
8BiUSyFW3ts7+2Bv8ey7qcdN/40EdcAOyY5/um7xLLEDrAywNfBUWzN8UTWoJ1AIS7LKCWj2nDpf
PO1NRV/GxJslEoOKrCSrZ3sANogDMjCkxGgIUuvUtl2DIIjnoJaDHt0uTXobnGPNhrnxU5t4B9ZB
hHJMBVqDHECEr4/UODcOoVw8XuBZAYXls8emaYKeXylGAobg/sGAZtcwUejqtlFZJAetMzFctDK6
3tbL5Z6Bowa8fxsrfic9vvcEFMibepPKblsmt0a85tpnF1jAR33QRM5NYTNZuuJ02kicpCkHElTU
ogddCEi2aJBQruw63pEh6faG67UrMe8spTIhagIWuvnNABQZ6uLnVjYltpOjeij5d1OPDxCmOwwJ
pGuHwq/C6/N/lgXPxnBTdomD4sfZW5WoLdHhlcQL6tZgO7vRYwiE5lZUQhR1ZQtfmMyZYwVzaVko
JpwhckmZ5GDCgPRpRQd6wCPpuE3toqCBL7pWhq2L3im0lNpkDVlkqvsXDXM2lHmgnGCi91i13GWQ
aRbgUQRTcTb5T34ufH6Dd9vqnQ9aLhAn+9oEQYey7ATELEsgnJoB6jJh6mq5CJ3J4aCqh8yNvpLS
XvB9EPAhucQJh+RPfSi0i7HUwE4LpnEzRXJHCxSox/FgVbEdMK3bZVQH6mHQ9rznK1nnuWmQkeIl
1HXgoQioytURz3sNNQcgA4yS3vcuhU6JU90x09l1evap4tXtWNX3gBC8v+5v59kuiiToygDtC5TQ
rDMizdZ1TAqBPydgVYaCcPvFcK13Tj+8LeJ6Q1o9rDP/tm3wTOZ9Z6T50OF1GG0QFaRAh4cWu8Lw
Vir35/ttJksF/wb2AMpVKkQSmn+FTtBmC1qYLx2aUiwbBIhJEeIpfyXYnZ2Us1rRfINB/xxaTNWd
PQ2oE7G+hvpn/klon1P2+frknn/+TBiK495C9+z86niaKVoWzTsrLoE5jy0DW6my2vbGMLJXhKhT
Q/OGOzryJ0AeYmPE/QQ5Id347fi2HfonkzvZ1hr0lXh4HqJgDOo2WCQgdrFOp8b6fCw6BnXOoDSc
4nYy3PhBgh5m7zF7rb39vJIHdUcQ5uNAwkMOirHKDLa09se0B1lOdtN/NNAsCq6Hp3jzzUEvpTNX
8tea/86DItQwUF4GKZU7c0MpJ0ztdAIas8IMNNcOKyloYA+UByiv3dga2vfteFgjLDDP6gUmSr9Q
UZizKPOcEBug/VnfsrSCzgeLs611kVMaH2JsyzAVqR5YTgPeEryFVjYaCtBMdw9I1qHP0Fwq+IFR
f2NUnrunufelS7WQFslnL883STcNK1HqfGueftM5TzryM+n6WepM+KaN+SErbCikOqhqQFNNuulK
LL5sCrcMvG0j7VLxANAOhspLBlOJqQ3bIZv2TgyhklmyenSqFYTI/L1PEsqfKwAuaJQaIVaiZlyl
WzLooSLjEqn/1hHdgwAaAkB+cecw94VCpLFs6jWw28URAhllgOgL91XV1bqUuEAvY4TeKPrAltXW
ZvWGJmCBFpN5Q6scdNT0XZbbW2FDw7ko2dZGKtAxFnY6rkKd795rtlzJdc+3t+eAUBh5tYXIhT13
usZjGtfDrMMN1aAMKAld2/EyFjvDjJuVWT+/SWPaZ+1NCDsBJYYKwakp0lrJCH1mK9jg3IOZg7UZ
ohyEGcl3nW5lqAfiZZW09eL4jozOy3Lkw1U6wokKGI2/GJ/NQxLN5Y801P0ge2uEoK3U1oULzhOe
04Eqc+pMBU8HEzblxgv0j6iBJNsc5HL2rpl1oNbKBZc8a24vgP4ZaHPOKnOeM0D0Y/YsvTHf2Qmr
wopB7p6UgxWOwh1314+58w7PeR2P7ClhoR+TCiIcsNds6QMA68O04yKMh8hKt8VO24J9cZslwcC3
fr5xwNEzhca0ZY/rzzAXDoz5q6D9ABtqxkYpLmWkxBAyhUrDzBohZ+aRmbCBBN1z+1A9FI/aqsDj
+SF/alHxJ7crTdkXsKgLNGvjwKjq38/RTk0o7lNkTaLJEiYMbUfe4qH3RqAwsp2ppQDSc8ZQ/pi2
1Y4eVuHGlz3p13QqK5uaoq3rCpZnTisa72v5ONtNQ+Ng/bCsnbAOMhwD9rR2Dq/NqpJkmLYzdmaM
iGyXUFXH0wkKJpvrbnvJBPgAwf6vz1mMip2KG9Fn2hwI2rSjAaNDHlBDr7fXrZw/Z2NzHJuZv8ZR
vCmqXLf4vBmB+n+EVtrB3QyHfqNv/huJlNkT1INsZhtEOolmOCBfTo1RFFqbacK0JS3atXoHYqdv
xEQDJ75zJ2el+/ZSJD02poxMrzrHzkcY491zPj7k6css9HV9+s4cECV4VJhQ8JmJks/KEV5bOFAW
xftgj1vxW5nl8bfYGawbBwTYh2TyYrJi8GxQPw0ictpQMcWLrjKDCa6V1shgkHhdRIByz5oi1H/7
uqdYUabOoKVfNgJW7H19M6O+rP1MKbN62M3f9sQfFDtKOCx1Z0wrUHjOkLo0sNAvmIeoox7M3X/0
ENewKWd7SrGnBMPW7nNoasOeQeStBiHTKlmlIDlL1mYbJm4UKBzMME5lTMjZk66jsJF8bLf8HS1D
YzMjorWPjgjH7/xO35hRHBrf69Xk4aJzzJQZQEDakEJQohJed0efg5ApIJY2PaU+LW8TuxVZaIki
oeF11784l56BbkQkY7MK2uleTtp47MbUhuuzNICeLgU877qF845hTCV0+cDLgYs2GJMVZ3dBM8Ay
iFbhzAqyLqieJ2iSdLfFV5vtXGgzA15+K3KAAa0/4+frti9tbBQ30W0JiAEqHsrNjrF86HUXNeKx
tc30xpF1EmrEq5tdXqI6GoBuNOW/P6O46qMwbgPRA5UjZfnaGNw8uYk93dt1sjGdwt77kOW6uT6y
C06C4hbSD2Bl57xeGVmjM23KU9B16EI7AKb0zk2nm8lnT9fNXHAPG2WqmcUY3I9naOZpMlNtSCHl
BpzGc9eX94AxrZHzX9hqsIGoDRwIUAaqv0ODA+vHcTthjSvaMDGyMrD6DiyWApDLFBzlgDfUhHf3
BhPAzF4f4aWJxPV/Jv7B/2ccNejPSQctKfqAV+iwmGT9oZkklF+dPFurBJ2XwSAkgxvPzIOMu/iZ
+maaFDQBRrtDXy7auKeNvZ2bq+tPONZAVeP/AJ3kJn47rJXbLwwR3Q8GHlEA3z5/Q+98UDDWIA4M
0o5v9araDp4TWt0aFP0sLcDoTLQeAv2OZOQs1eHMGC2zghlioEkWrD9U+5qZFqSC0820JnJ4cS6P
rSmHG6oVHQoTsNbt6jszzKP2sTwYkbZtPxtQVzDesMfy/q+j7n++Df8veeEP/znUmn//L/78jYux
ThMqlT/++036reYN/yH/d/61v//Z6S/9+168sPeyfnmRb56F+i9PfhGf/5f9zbN8PvnDlslUjo/t
Sz2+e2naQv40gm86/8v/9of/ePn5KR9G8fKvP77xlsn505KUsz/++tHN93/9MSse/s/xx//1s7fP
JX7tzfjMyuda/YWX50b+6w/UdP9p4CnHAmfXrCBHsMH7l/knvokfmAQwHTxsANk5v0cyXksKe+Sf
wOrh7Qk/Rw0ArvPHPxrezj/y/4m+e5TtPbSCoJkMNbI//u+LnazQrxX7B2vLB54y2fzrj9MIpkEE
EwRiaF9QrjNgeB9qq2pFVLsFv5t4Xn4WUBn5PQDbr49XchCWiQQ5dy4iSOaJO633+z4sRjAobjrm
G7/XgfHLyryzj9J6anKvE40nIsesKhhoiPxMS+7kUJ82zTZqK7xTPMhUS/LfOsV+WVS2lTlkDner
iUdU82M7hKKOuKWAOk6bI//5a5mOl0Xpif5lQMkGKpnVFG8gPBpy8IhEeBB3QaxoT+JPrdNkfDAS
p3/Bo1XyQSt6+RndNOjiIwKPlDe6bdYfr3+NJe8wTycWzVoakI9tFXW4e9LQyXhVbL1sBLfcdQOn
sffXMJXzmUK4vC7wXBlZidW9Zz0xfmRFRezQTTSgql9nZK75HrnHIDLmUpeKqEoZCtWCFuQ+r/vC
DMu6n3bXjSxM1c+33CMjUrZkcCivohha9/ekEv2DMzHzt1oq/56nn+pHR5/OUyE7WWs8InVqP+Vj
OZX7jOFlNhi9yTD3rxuDEgz0xKd4c415VEC0bTdVTrnRcfC/e92nK7EgyzRmpF4mIo6A81gZouo3
1Kvd1Vv+gjOplxGkPYMNPmMRufk49PdJ6oz6Ta0lsQVOpbKiN2Mv+G1dZ6wOEIdTNzQ1St0DnnhT
/Ra4ShtXlwKKFAEDHzswRZoErozquZtsr0/BnNz+ugr+WkYlbIwpHiuRQ4oonoiGV10Aaeg2txO7
3CW55vMvI7WTbpvHTFh3rgeCa5SbU3N6vG5+nulL5pWg4ti070ieVJHLa3Lox9h+nEjGA4HK7y1k
pP2v1+0s7QXzdMO1xSTyrM+qKOEJe1dqBCBVanDxezfcX9OoRI0kFYB4c19EhQP9GsArWfnklZSs
RL0lP1LihezddrAgjBr1EDgK887J3mu0zr71Y1WuRIsFEyq9TWskdaF7eRVBQAnE9IWGT9aBHHPQ
d+B5r9vOulIwLKba8xklIspSM/Wg8GE1wKmUXFtLaZdGocQLHLZTDAWBKgL3m9Fsp76sxKbF80wB
8ik8lV/3piUrStxA/6M9Fp4jIlo5DQl6yAKS2wauXLwdmjb+PW6Zv51KBfK3/ii9WOossqGyCsoK
w87le88YBu8NG31tDGNzYPVO43g8fOwKoP1e6QtKUEAbb2VYIkbY6lL2Ad09thWiU6vygfdI6JoA
wzxbF/a+Kodt1UMv0f3MoyQXDG0go2lxbdtrXik2ZWGkYwXJFzl+ub5mCxFAVyJARzRhxkNVRS0q
a2wbi8aOt1NLf+/i/WuxlAgwCNQpbW4ibc2RWIMpsuHf7UJP1iqQS99fCQFaNgiNVamIUt9P0dHl
QuXJBTPr9dm5fAzgDngaH/nQmGD0yXjUo0YMzCFNjHTYmoRJ76mY7MmN8rRxmhCrL8htXgkC1sbY
79fOgcs7yvWVwMDMpENVBqujic7/HJeW+b3XpyEJwdavrZw1l2fwTKMV5SzPreoROXnN+yTMpt4+
9LHn/XjdFCpBgRUdpMWssopIOvMU2G1jA4NeaA2I9XgK3BSo6ADIi2MCCuYWlfE/vdi1vl03fnkv
/byUHSeUdEjzsbKRaOixYZYb220ohXqCMQ6PqdB67b1HJeevSptcXwkPQgOVhccKuKJdTl8z3Kie
dMjSrOkEzLH6PC6gBnnqi25lamk1yCqSxax6POifylGGnDYcqq78qXDTldNoyemUkFD6grbjfGgT
p8slsDBd64UurziEsw19kpvra7NkRokMo1NWrl13mC69QVHMq54kITVgdMUrDSihwSrirKkqLL70
pdEEgI8NcWD5XUn3Uy/zr9eHsbAsankU4koOBwxCRL0DrMGTQa2OQtylRCOb1MBQvZv62BIBePn1
NYHAhR071yeOvbokqcnR+givzgz2zsoK4Bz0zoK24vUhLawMmYd6dIfxhcy8RscdRoxJDWpGgGf6
LRGmnoO2ebCdh+tmloahRIaksIQpY0NEVsfBYty4LLTaSrxyEPPgjgbBy7oU/rwbWcysW+bVfCMm
Jj/wkaavuuuBguPUROzKNNcJrqsuS5JAy7Rq68j+vdakcve6KVL2PDVsUmmmFBEIX7KgBj50V1eJ
sfLpS+usbPQOO7rskhoL0FjWrYloUhSg4bI4IJyv+/7KHqeaWYEHE56a5rR6LnWt40Gppezj6z5e
2eGkAk8qyt3Im9Ffcc8dbdxWPpCZwfWPX9jannL6u5NmAHBb4tuP/Y8pzjgQIc2mSIckcFBSZxpd
w/jOX/hCbPeUHT2yvPBBdoN1ZtkD3ig+g7J0Z5L6ocn7O9GVB0HNHzhE89AzKF0Z3sL+UzFLmT7E
qLf4qFxl0GMBN80U5++uz9yCZ3nu6c6QdiPjoUAEoZ7dbhPosISG0Iyg1gC1u25i/qhLU6bs73bo
itg0Wh41bb93UjltpNW4N4DCb4RrV39et7I0R8oWl1zrilTHHBEKxZRpcIwg5WW1uf7pS2NQtrcH
1mNA15Hq8yq9zTQ324zSzDZYbPDx+tPvdef/Xw7ueso+Zy6efgfUW6JknCoalnYv7ivcMNCiZ+jt
2gPU0lQpe13rnKIxoPMTGaTemn3LQhfZ/ytXW9nplSWIB+YrrENyL4zplo3A9RggKTOblbVY+Ppq
qxFl0gY0sBdRSWoDOL4pHrpbVrp1H11f7IVKMZDTp5uCOFUm+qrmEbRjtLBOzfZQCx2cIhXj6Iow
i3eW6UGvpynsrSEm931tSX/jtM3w6fo3WBqicq47AKwbNePYMlKMCPq8edeOOl1Boi9ES1fZ84YH
LS9ewJlNq9Tuk6yVTZAyPulh26FZIUwlt/8U09D9nqTw326tPvWPtPUniwJlYuZGBTH5oclEQCR2
6+76fC1EMXeex6MUwqm9ZDLmEAOJV7AFxA7f8lQad05G1qT6lpZEiQCUNSktYjxPWMDEb8a69ING
suTm+gCWlkTZ+NIReZ05qJT47pS9L0dvF0N/rzCqdm5C+prX3trb90IkU4EJQgwe+NsbrAUdEY77
qQ9Tz+rvJASlnwYkFNvrI5r3yoWor2ovcVunftEPmC8zNiNZ1zWe0/lnZtODI/3HqRpllFfSWdkx
Cx7gKBlACRpo2sUC51gqMojSDQYe0dlA+idt7uLeXx/UghM4SmCYtC5Hhz0mb9DAD6aLxL6ZiUFW
4s7Sp8/OceTFsrGpXuZwMex9bycEb298Geev2yOOsuv1Ou4snyEwQ92Sb1pWOxvciGjkkWEtiVxa
hPnvjwYAukOntQwEltFOjTsX7wMPXPjQMysY/z1449+xxFG2uunJzABMqYiaxhoCSElOABWwZmWS
INN92W9V6U8B2G1j5Q2LzMJnj52TwFLW5lGpk+nOzNsGlArWBCmXViDJLLyAsKYN9cFLnweNSgOV
Lealm8qrUxrkNZBBASkt+10DwHsW8Ix42QaXqf5DN9XGISO5vdecLD94k2ifinRygxgsEbdpAd2W
xGvMb23f1E9d3SdOMIID1Q0mibw8RDOFHpIsjvEiW2jdm9Skjh5An9FzNiDuHJOQICE6sBbgEzSi
peLQWsV0MGPC7w0boL9yTNvPE/OKJNQNWX6uAJ++p30MadfC1X4UYKCvQiJK93E0NQe0xyIvDkXi
TR+7oZIf22ng5tZJTPc+76fiKRmdL3U26F95no4H2M6+lCMln0xZaqHeOElEOeoSDhtEiAEiCXT8
eE+6XgcbRi33eGDSb7mr5zfELQjU34Hd2lmAAb3zqE2+14YrntzM9CsQqw49alR+24axi6fcAB0b
gPLbaFD+kLpgPHTdfGpacHnIRISNJ90fsai9gwnOSnNbaKSDZDQ4LB96m5Nd4XD6mMS0rdB0apGP
pWtV441GffT+yq6MX7hM6Vo9YGGD2Er8GBpw3ky2KCOJd+eNxjx70wo/2VoagPLXQ9RS8mIrUYT5
uTb1jV5ESWppzsGTJE/DCfyP1V5PBgOPYxJt3Ddmi6bSfUZiQMX4pPVDREc+wGetmEzWypeZo++F
Q8BRjjVwA1m5WZYsEuA/+SCZmb5FAfM57sGXm4EuLwlEX5ZmYIvKfxvXwl0jl12YaEdJcUeUDlia
Jjxys1Lfe3ig2/FUH8MyK9YINZZMKImuw/q+6POUR1MDYfDQS0w0CuOl80+0OmZrgsQLRlSEWlPr
xAU7KYsA/M+3ZmHJ74lfstvJ18jaK83CsWMrB0Nh5A4an+0imtxWN0M0u6Et0muJeN3NzJ7HdnQq
SD6lnZ2MRWTrJN/rNpGhpHLtbrzgYrZyHoxx1/feCAEcP3Y+xSbloez9aiNJUoZmwVHHLvR218x/
LLLSXnHspTlTssHY1lIJ8bIiEnqX7LJurPcO892VU2jeqhe2ja1sm7afNLcyWqBTSm8awrbP5Pe0
r4xHWllAVLu97c7sBwDqXo8ZS16m7BYtrobCMqcmsgdQxoaFqDoS2GlOfLynl8XH61aW5kzZMIaT
gksBVfAo56VzGxde8YDubfH1+qfP3nphziwlAaSFPQDqSWUknMRFr6FRT3FQ5BaQjW3msZCLrG5X
Vl9hifg7CbGUOM4c12nbrND2emaC6c0SeI6LcTIX9Hko6FMjh92QcnHTItvtbfl4fYgLE6gyB05G
mzWUD2AoHIthzxNN21cpqVcGteAElhIGcqfx05iBVkXXh6YM/JIkzpbEaJAPyzKO18DKi3OnhgMh
vMJPRR2hQ7q97buyqp773KLiloAjPD70cwV4V5h+zlDBo7Z1M1QTzR5aOtRr2krzOl1wFpW4Xbis
bPEwxyNWa80XaDYVeuBVNNlWE6rcpYVmxdx1JTriDXtY2dRLqzf//VEY1JC36imetaKkquwPBppt
s8Jf21tL3q/GI55auM5VNKoG14PMZiw3I0F7WosH91TzP113wCUXUeKS06QtpKEs9BRO2G+hhTD+
Z1GVvb3haANfaZ9cMqIEIyJbYH2r0d/bKYcNdGdBTnGwA69c7b9eWgo1EvXlWKKlz98PMes+upal
vQHflrdy3i2shUpQM5Sx6dlaHu9jINs/dxygI+T9psw3PecVyGJRYBWbV62IqQQiv3K7nGg62Vcs
dTdjg+wXjCHoj/JXCdEWDiMVzmpYgDJI0SfRoMdO+uJ1eDw/AHnE+r2mMyG3FSr57Q04ceT364Na
sqhEogbEHVnld/E+1SojZA1osCBr3wE10KGT3A/1Iic53gfdbg1EtuAQaltlNxAKwYxM2zc5AD2h
JJ0UYWnpzZoa2JKB+e+PNj+th1gfcgTsmqFTGncViQ72cqigo3x9zhZ2zU+58SMDmTmZtci0eA/s
LCjP/NyPEgpBVZJ1rwxgprL7K8cEMxYoRPZNxVnYdKOxyYi5BuBYmiFlTzp26oEoQWMRGYpPXZfh
gHN7tlLxXPhwFUkKLo8UDXYjizR9bO+dsfd3TQkWmutzv/TpyibM8drj5jFKBpqX1bcdWnsiKQ1j
e/3TlXbyv5ONM8IQ9HM7elya+zZxy8/Sm6U4BJC8fg40Nq2QC47eAGyj5dDAFYZ5y6fCP3hZl0WS
pHWUDjnZ2X73qU7WWqMXQtzPFokjb7MqR7cSRsoI5UMfm9OL+6/STJPH3MhdkBqnufu6rEQFoJJi
7Bu/RhFG2JUZ0iQmbzww1N7ocfp72iq/5lfZmyzRfA0wGpR4bL8M8Pgv74peNz9ADK35cX0NF3an
SsCAogzABoickd2jECM9lwEKXEBrAkTeu+smlpxQ2Z2x2aNli7hZ1DPAQHYgWQR7Y+KxxFzx8qU1
V87lsm5BxzXAgN547Uenc61IQ7oUijp37gvO10AtSwNRAkGWTiaCTDzsZQ5W6sDhZl9tXL2dvJWZ
WlgMFSjKzXhsXdpkUTe57vec6vZdW3gGKrklW2NTXLKhhATUtwRYfuM0iseM7Vr0PxYbrR/Ry865
6z5fX/IlI/P5ebQLvTrxUNKLsSIGp8BluAz9TqY3ptCSmFlaN9fNLCyIPjvEkRm7AsTE1Icsslph
b+2+zcIeOiqvXI15cEefnrt2kfChziKHZOROdhO/xz3ReCyyyv38ugHMAzsyYXb+kPcMJobafK4o
CidJZa8QPS9NjpJ4F0kvQTVXZhFrGvFABtIFus2b1+FWVMxnPwC52NRuirO8AqsE5XbtBdmoxdBG
zIxqrVq2NAhla2eJPVVCaGnk6hQCvjkhSRIyzSJrT7YLseNnsf1oBVCw9WjmEBrFif3sN+CWg7zj
nT0Mb/tulXDociXIUSGgwqOEjGhKwSist5PRv/TM9kIjhggYMT41mukFSfbe1qYP193q8vZzVMin
yDtcXqmVRm3nAjJPW8O61e1EftHH7nWwfMdXt7jumEWt4ZUG2kEsnOLJ2xs1mW6uj+DyuqML9nRj
QMXYHIw+SSOTG1oEDYIkwsOztTI/S+uh7OxE84zERd945E2VX2z54Er7kNLW/grKA5O8LW2aPlYD
aNDG0tChvzcSFOuj60NbWpx5yEceJ3OtF52LW0tnmMMNKIG1R9l16S1LMu/puok5lp8XEc70vQyr
7pwc0CJAZ+S2Jh7kbGgRJKN89m0oeY4Zqtn2OKzJDiwtlnLAuy4DqAVFmQgvIaD9N/r2kz/mq1j9
pY9XYgAvNIhjFfAAzQYjnpNYeKHpYr6Cm7p8pQO35elyDHHlJJXgSVTmxkM9lA8OlBPAvmR9phNU
Fxt7xc7CsqsYT+EO0pYUdRCuuXzTyFoGeow6yNDTaiUPWjKhHO1lO8qU6Dqu9wwIjcD1y/gtJCRt
NM1wSA+90oqy8Wv0OneiblBq+f+cXdmSnLqy/SIiGCQEr1BVVPVkd7fd3t4vhO3tLcQohBjE199V
J+LesHVME7deuyNEachUKnPlWq7bn5nphupYglRjSEdTDzsBxMaeo931NyOZVy2nIDRORgOIgKxD
/xDM5jbUMDiVfx+coZwtWDs6GapQTZL34kMNyq1DafId+9v69de//2Li/QS/W0b4gD90xQEMe6Aa
WZY+e9+6t0a3LnZVy3nySifOCtGLh2BZ3UvvtHvA3a3RLWNuFl6vaN6Ks1E34YlREwLwoZrDbb/d
smXRhBSVopafA92B9Lzu0ij09nKnWz/dMmW/hFCacQYna8O6yGQu2oS5k9h5qW9Yl43kDKDt24LI
Is7UEDhAXLFx6Q9OU+BtqwvW7BUmNyZhwzhRHFxndNEglxEG/nmaZn7shnm8KSj8L465ET29QVx2
4Iwsy/KY65hnM0S0b0qQUhuy6UWLBk9EDgekegQFdCr1krKoB3lx0eJauOnlDVb0382Lr74/FRp+
LjTsXz41VeJL71F6zl7lbmsPrn//xX6xswPqsoKfVVlViQeWsSP4jm5rpKM20ZFoy6l3JIolKvTm
vyoylkdFY5msRaA/3mRmNlqTrTqqRRnk2Sxn5Kcn+WUw2rtx+S0b7iRFa9yKwXuPf/YieU+a/I3s
6lJu2ZllxfnYAcgU1/wsgSW+DMA03iMGW8/LZPaw0hufsHGasen0ylof0tHj+lyY9s41/aWGctHO
FblxfmyUpo5UFQZCxCC5KauHTjamTgLlyFvHt67gHjxMaEvB7dhXC30btKAvuh/m402HxwZhtoTM
IDEMcb+olT+wxvTnYgSk+P3R//zgQjnyd9tqIjObZcHd6LRzlQAghKKQZEtayruWe92OJ9raAcuC
/dYnsyckzihoDIB8l2WfcGEW98Ydtu5gvypaoEcUbvi2EpdcVI/zKv5/TKz/m/YDT+fvSyQWrLaf
4wrwRAAGoBkc0CYPnyd4pBTUGju5hy0jsMzYl5CSLdGfgEPk6q+d9OrhcWgKP3qgePrsdZxtbYRl
zWUtg2keRZ7V8BbpTEeKVClbdrZ5I3i3sZVhPBmCnh+sFNXkQlsVPPfCadM+Ko9tE1Wfey/KdwL4
jUeVjbCkDYhUDQMyqSiFOEinUncxcEwXhiz4MfTa+QLGF3Ms6zbYMcQNU7F1fkwLV0h0AykjGr5c
mXqhcMlPru4/ipjsoW43NsgGX4KFxq1iyK1mfiT6oxg9cajpuJeO3xrdsvZAIBQrSeFkkzZX2cuY
HYJaBzsh2dbo17//ck93c94HE0CH2aQky/IQjV9THdQ7bItbo1s2DoCLklGP0lvQcrpkyCi3c4q2
cVbuJDk2AAfUBqFxkFAULMeRCvLp69jFX3S89kdw8N/XszmTpu0PcvY/GVPeufny7/sOeMtmLLvv
576L1yJ3MvRtdRAmZWjbudO84sOhbApQSxuELNC1NnTxdya64Wqo5QR07EAUXsxOVviT/hjH03x2
Qer94jVqrz9lw1ZsOFqgRbAiBRlnwtQyRm+V38xpkw/hV7D0Bk9zu6qd9duoelEbKtlHOfzziuih
c/uweOmNr6ojMP6NAXt133zMHSK9S1e1cgUJEpMNSLvDHlqMAo3/GW9QAzsaCAhOL3wURB/qsBDu
ATiTXdTUxsm14Ti5NnruILiQtVwrsMUvKsFdvtdQuLGbNhxnMVpRFBXxEArGB0cX964Y76A2edsT
xUaJqsEgWcoJzieA/38rXaFjzWW6e3v/+G/k/mxMYex13PO6Jc40d49kJd8Vc1CgKD+V4ChMqJc/
69bIJ0dMN2XK/0sYi8garxXS59kQtK9rsTyFcf8099Ueo93GZtswwwB19EY2Os54jD4jH5TXmePE
e4yVG5tt89r2AJcPHKj2bFn7VEzRc1g7z3hZ7yX4t8a3Yh0wdtHZsCnO8r5+Gb3m4kztieb9jrFu
DW85u1loQNyjCnFaPoZJNHUlSI5GlSy9vA2hQYnl3MJ5EovuMIPIG34IHwcpVDvhzcavt5GDeoLy
6TjC0zh5FBxZ3+XnibTtUZiY75zODb9p4wW7CXx0udviMToX7BOdXXEOmBN/ZGr5HlbBXrF849IJ
rjP85aYOurweWgk0EHe5d1ygZn8ElLNLA1/oo1+io9Pn4969umERwfXvv3wsKoocukQSyUNZeF9B
aNt870W+p5aytSlWWFBCDg7N8+gQoGilPrjdsqbIJXbZGtZ7gd/WBCyjiBlvgeHOo0ySUH4ieeh/
cJEVyt73gFt7YdmEH5J2bh2cKrX2IOuQYxufF64GZHH5dKioX9VJb5hz21MpsOyjcfyxaiaYIA9D
k0FhCx6wJt3x/cn8hxTtD7UOG9MmJhSBZ17Dn7vd8BP6OTW9EFcsP9cKNYNTyc1H35XH0HjiYxz0
jF/8IjdOusTGLzI0tf1gY1yph1J29CGGWCLkYkIyQmJwVfSTGIaI7PzUjYNjI+LKeqGjXJooQ5kU
qrR9Gb8CyjogUT8s7fn95dj6xnXPfzn6y+KMTSVYnjWCjKeYjDRZSDsde2cXU7T1iasn+eUTddDz
cl4nmPIsRMpj/qRm9q/Py52we8Mj2Yi3KiJypcbDq0fx41QXYKGVAKNV0/Q8gpDh8P5CbZiYb/mI
avLWPCqR5GCeAzksCokEV9A9UbGt0S0fMWlWel5D8wypDsQSDXdfc5f1L+//9g0DtuFuqK+3LJdj
nFWkTKmj0HjEQ5YsbDWJwENo8Pjb+1/amoflKljEA9EscNugQo6+uYLrky+L/PW20S3PMJJudkCG
innw6I1SuXwY86j49P7gG8fIBtbJiVRu4+FaDgv/3rTzAySA7kf0nc052YM2biyPTdQ4hE7nRAah
l4M+jxMD/dXjso708/sz2BrdsmVwwPi+WyL0glZulTVlIRMp8/j4/ugbZmwD5ZZ1ciiRI6Cs+aS/
BOCb/Oavo3PfK6ffy6NvfeP6919chSO6NRzmOMqWWtWXroF8L3SLwB2PzU5vm8Z18X75RNXkpu1a
GiFXVt9RAqEer/7Kmn5nlbb2wDLkmXhUzlrGWb2G7J7Xur7ksnJ33sVbZ9S65yO0gvRhheCLQWvo
bgEj6uMMhqYLhPcAdkEiKc5uWyXLjucSZVTmNEjp8uFbMzd/Oa77gGaXPRDxxqPqPwmOX3ZhhJI8
6IsreFMp2y5dKeDriegpa7NWVnEMGcFA0Av2x1WnHF0GQ9K3ErmG96f3512C/vDvhyDMV0K9pWBZ
5yO6jBvjPDQyVx9vGt2u3Pd5HFRlQVh2RWEeeu5AzcGpvJ0be+MM2Ji/OMyRToByQ8YdLpJmYHim
LLpNaLh8WpBevGUO1GaHdMZQebmzRhlyWurbrM16dtfJ7LxTtuZgeapm8RYB0dooI0594eVSpCFz
znGNDiROittgniCN/32XzeT4DalQVfE5VN1nyFc2/ZPM/U9jDeDfbetke6winGJfIV1Nmrg/dn0e
ZipWaie0+fM5hZLf7zNYu3D1VD7AWfUcGk268Y9FKN5u++mWq0IDzxxCEYllkCQYoOXViLoE8AME
nTdZGbUhf3yeTDORMcqKacmPhRj6rGgq/em2n2+5KOnUalr9PspGM/gPtFrbYzh5t7GjQn3195VH
dnPhFeQ+srnoxKkUU32ch6W56dRA0ej30ddcDWMcYl+pUlUWDtLPrvyuO4WHP1sXsdF8Qwv2cRXx
KOtY9DGovSkZVPxIWDWmJoy/3rL8IEH+fQoNgQqqX/cs6/Oh/AI1reB5HqXccXJ/DgTQPvf76CpA
7kKWYYheemd5Zn6hDg5wkPegjlI7V9yfbYtcufN/DQR8d3Rn6RbwcEMUDEnTLcVb2AjAH29bIMt2
3QFvxwHSNFk0LyM/LkqJOQH+Ue2c/60lssw3yAuPEY40YRuN9OtKOnI2VcQvcln58/tT2PqEFW5o
rnuCXghcNbh7X0ci8iPavspDMck95OnWLlhW3DESiwgCMFnud31SzsMA/TC5l3neGN0mLZxaeLbh
egMEnB3xcPjbp+6eIMmGldmEhSQwS10ueDnPjR55omK/uAhvGrNu0am3xDXdcRYbu2BD2yY+VqsL
ucsMSe6zWdjRyP5r3ATf39/krTWy7KDKl6bW1YqnJ4hD35o2KsuTjnxV79z1fy6DQjL7dzsb1rae
nRK5KXCEQQOcPMzR8qNf66+oWZ/ryGR97N0YeFkm4ZVcAVYaMiQNgwr6N46q68S0heveuBWWQTAn
R0dCh/dJv3h9MhVNZrzouOThbU7VFiQiS9DOo2GwhgX5mEMRa6CiQPBLblOmgKby75sxViqqtYoQ
eLGpTXrpsrSIIUD3/lHaOKk24q0KgJKJOIwZxe4iHaPqL+PSLwyt4zvrv2FzNtZtCMZS9gti34CR
l6UdplMLhv5Oh8HFMe7O3bNhEDZFYV9p8Eho5Kv06qCJSqFJzc0hOvH+Gv3nvfzf+UdiY97y2YR1
k88oPFZxwUGPR8HptHBIyyYhZOaH+8iD1gpAy5BvqNsI7BJtX4dvUsaO+hftDf5ffJagfs1JJC8l
kDA/CFGxd4ziubmtT4bYzFro+511BIWHLHLm9S5uSLQk8zLPe4LKG0tsM2qZioSrCkqKNFGF5Erk
Gvp1rL3m/yeA/b+AGIjE/37M+2YMpmZdoqzt0Jd6YNi/MdFQCB6TnkFRZOe8b0yDWa6NghRwQUsX
0hXtNHzOA3/62qxz+Pb+SdmyJsubRQq5X8592GpfPOHIIGEXiPtC6Jf3x9/69ZYzG4xxQjm0UebW
JgTnR9i8DSDW2nH7W6NbF3sE8RnPBV4oK4KexGkcl3xO5czWeMeQtj5guTIxhn4tQbaTIf0U/0Rg
aD5FbTB9fn9xNhbfRvzVJZtX8ErGmTSRvAvm3j1OZQN4YR6FNz2xiQ36y0Gzg/6EAum6vOIaDT0A
Zid9JWh02/EMrRDd+KjJxejZzzowomRsgbJD2+xK9W2tkBWi857FVT4CVNtVOq04dHzVdAU272zv
9Uf+wU3asL/Yrf2RuS3NvG69hHksoZbuZ0z1d0Uz8EMh59uCXJtwMSjahU+5QzO0zc9Z46D4UUGI
8cNA1/7Gw2RZcgP12lXUCtf6XE+f6eR4VVKLPobQzLo4f71/Yq9vxz8tmGXO9bCyoChmlvmypZfZ
BOSnr9XgpnJiRyfW6KWeX9HZlSdz15Sn9z+6YYQ2ng4aDsCiRPioyxYUZ4Nep4Ej98rZG1OyEXQ9
6Qm0uAE1095bXq+gitLnuEBqe4LoH2qpDE9b5e1iNDdOtA2fq41fmqHD5wiBwkMy6RmUoo5iDdhS
Gdnx6lsrZpnNOipo7CxoxiBdPZ1ENKgzlf789/v7YWkZ/9/NR69z+yWxGqEMTCYoeWadGZORuicz
N+lQfzM1pL3zIYlGcq99eVnVkHRcPaCsdRtMndh0hs2KZ9xcsuunjYcqQRAnULAAidWg8huPm2VI
oRG1VBEJMxDqS6QKg3/yKr6NNYjY4Dqhg74LtEeysan7I1gxh1RNeZ3gUtl5n2ydZ+tOlEtHjAbj
UhbQHHq79SkPXJl0tDyXvgvtneUpXqODCPZSEJunwbojEThqVSjkJJG/qsKsrty2O5ajkDIJVmcp
U+FXTp5UsoxXkO2rbklNvqJfLnSb7vNc+SWazmY3NzdBtYgNuqvx2G/QaY+UYwhwX1mCGBpPzz3O
zg3TsnF2FC0XQMkVYdbP6oSL7q0iw05KbWto6ypFW3E8rRS50jpczBFkR1M6DPMefvs/ZE1/8N02
xix0296QFaEYetii8RiZquFfwfkHApcI7L89hM8d72PIhXKSnJE8v0AMiEG3tlAuS5zQcZ0UWl0e
PYh18L2TKmLw00Haluo7tZrluwsJ7YPjhx9prlcOidY57NIZFJPh8X3Hs+E7bWY8JQAoc0REs071
Zy+v38SyFEkH5d7bghkbtSY65oZxSa4fGH942GaI9orbGoSIDVqrrqk6voYUPEcD+AmjH83KX2Mv
+vH+4mydHvtqZjpwY4Vn/RTRAX27aj44tbvXWH29Of50eCyvgiyg7zGlwgyyEPoDkkNVkSyglD10
oFg7mobHt3lfG7hGxVCyFd1VWT0R/3uP6qObVgHHmXx/mf5Tav/DTGz4GvpEgYkFlUXGfUhcHh3a
jnXqAdH5yQNbylOz1Ibc141u9RdHiZIf69Vvn8oQnusA1RBQq1CAdAwUk0zkpJqPqk2gFzmVOCtF
E4EqFSHxAdpKQwiBETPvNTht7ICNiXMKnwuSU5ppLd6uh/96fBif+qQop9veUzZEd+H5uorWZ1mF
xqAVek+hP6bEd/SetsHGIbVRul0wxQBuIl89aAIiX0Q8l7rwg52rb2t0Ky6Jq4lDxMWl2YrUImjp
4vYOfLvljQVdG8FnwO2Hq+762nRL/mOWCjkt5JLdPdaHDfcWWIEHw1HS07xQ3FmEJXN/xQ/ULE68
3L2xJhRYTgLk0ug3CnWY5QXikGQGK9HXQubVTaVEElhewjAo71WDxgY0vL8EBdUpC3W7gwrd2l4r
0JDQVHIXPVA0sAX6bl10fcaG34a9QtvM70EtlOfqFrhikkmPFIfciekhWt09GseNvbVhdtEATRrd
4uwEoOsrwFRdNjzxu1bwu4qO4b/vO7etr1gRBEDwKzruUC8bIe/9SjhzX5hvxA8Q3fH2+P43NlLt
/tU//RL8gwkSYO4KDlop9g3BXA3GULcDV/DaVASRXUF/jjEXf41s9qadb27svI2+AxgOZXbczdkc
F0WfNh4YwBEyK/Lz/Tlt+FYbd+dMfYu3PiqB0Dzso0SNAw1Ssq7xPyHryCcDkMLb+1/a2iHLxtFW
i7dSoZCUrIR+Eoho/g6BpH3Jq7C9zQhtIF5FQ5b30kdN0AnHC0VOD6U1r8pum4Bl4m0kB9NAuj5j
c0tVWkxz/gRys+jvCLH+zh29dcQsQ0f7iQihGkqx3SVDI3vI13+Lzickoas07MJXXuePs8IPSVZA
k/akoDeOgY3Oq6MywMEycF+cfAhl96RrdlhxKSIeLnn6/gJunGUbngd5wCgW7YycU+jFH4JmJCdZ
0z0479bolgeICWlwkhHBrqNXPESEe+exoNWOHV5H+UPsZMPziqFZprb1gsy0bExH8IzehST2TpDP
Ho9Kx/kpjvLyNlOxqewCEpamBSk7oCOyNmlRiG45gIdUgGAXsIw9qaINi/SuK/mLPwPL2Ajyeh5k
EYzxyrvxGlR1nYolus0ebTK7mnC6lnwKMkWFuchSSIjgkD12tq0Nt270vM4Xb/RakrldJU/VBBA5
m93+dNthtaxdgncfWr01ya4tk33ii8n7tEDseK+RZ+vXW5ZeSZC9OhzjF8ELWVnzRNaouy0PYGPY
gIIYvIKXCDPVFAJ5RH4OV6HjmxbGhq4h4Q0GIIVIZxZree9VQqCXvgt3fvqGnbmWFU/dsnjthLy0
O3TNmpZ5tUZAr3UrjIEQQ0/M1fGXYvL19/ens9GwQGwYW56HYly9KMiqUXQRcO0jmBmQZHWm5Jqv
ehy7qIH8gA+JxuEggxESGGBlhVzQoRMjmRICNYLh6Bd4KyXx7IcmLUMQliMwUJCSzUsXTE/oGg3u
okYXO7f2nw9PENuWK1SLVAak59EkpI8md+mhbvrbKE+ILcZclGBagl5rkM0Mhb5kkW2lk7ArzY3P
CRt3N9QoUzXuDMejS3XovYGkTtsuh/d39M+LQ2yxZb8kTrdSHJh19qczmiKbZ9pUt4njEBt1V88R
A2+U62fgtukPEOfQd+2K8klVl3tkaxtBgGu5nlni0d93xEcar/pgRgKQmS8eQzV8yltgCBsy+Se5
W4/fuAVsKF4wAoYUsjbIQKgTXObR8dMlJ805wqyy93fkz9FFYOPxphKVEwXGeICP44alpK3kl9jN
uz4N2hIEgjDKYe9S2/rWdVF/udQGUOgMYxN4WUvr8RC5DU3dxjePAWQQvkdTYHZO2Z+XLbABeiHX
ebnkzM+GddUoYYBZRCdRPBRBKnU9TDd5WzBV/z4dCMbrabgetxkl3jO0N/JDAWzJziT+bCqBDdJr
RhcNWEPgZk4TRWlBQnbA3uyBd7e2wor462HhQ4gSfgb5qxaEIuZ5cKf5ALUIFEr3SOC3pmBFAbVT
swGyPj4e3gv5jO79LmV50H1+/+RujW6ZoomKijSd62WhKqfPktTlY7U0e0pxf77sAhsnP7VRtazd
4GVRrESySo0sox6cfEycgbuf3KKfJjSoO/lN/AyBjZwXgU9NOc343jwDkkDGJkWZWV/eX6uN7bbR
gDMlUKEstZdVWtRHEpL7vqanmRYmYQwQ0Pe/srEjNi7QaB5F9SK9rHd4/2qga/yBDvNejnTDqm0w
oOqYH7MGczC1EY+LcKJ7t/NMk6Cr6Db0T2DT3a3ouligauMj7ObkhStdP8rQ97/dtj7XdfvF/xVj
NEnELW4Gifb61CDXdfCKqju8P/rW+lgmHeDS9lgYudkytOupjuN6SCZl8juIjaBJ4v2PbG2xbdIm
AjeZN7rZXHv5IYR+2v1Kptu08wIbBMio4gPQAR46DYn8wp21/Yx2vd1U6dYKWXF9NHe0m7ocNkZn
BW0yOhxmiMGhCbB0d55Vf65zBjYOkNESD9t2xhY7kn3uEJOmy9TzJHTm6d4RQQvJNbe6G+RUfR4D
s4c03ZiZjQ5kTs2laOALBXQ8/ET1Pf0eG08X6QLxuuX4/uZveBEbHliQweGg/8KVZAJz8bxZHB10
r5zmlatjO+lxJ+G/4XttnOAqSg/PCcfNvAoSjee1gdAtGsfbsTrmI2v7I3gJSh+EwNcQ9f2pbZxr
GzZXgRlvkm3rZgKKmkgdgc1Lj4U63Tb69au/GP7K2BS5/Er+vwz8Qzc43lttzLxz5rZ+u2X4o2g4
eOCEn3lsVMeeFt8hy7nuLMzWnlsGT/veH9D/C5vpmMwW14nPTVut6Etk0RNIpG4jjA+YdZv3LToR
/Ib7mWoI8me96a5U6HuJ7oBG19X47yxRwCzjd6LWbcDj62dLwPm/LpkpcqqRNmU9guyiHqoPokc6
4UKXalqSRRmDJ27viPU1b4d6OpgiV+4HOrPYT41qm+kIDtcF8D68iPMUjChQjSgH2g9fYvRtuklo
SjIdXGcskwXUCroo3BQQ8VfogH0dlLnPWd7cz3GQP0fBaJ6hpTSkrWJT2k3Fkqior3CxSS9xIjkn
aMm5W8Tw1evdJWljXqVVMfVpSM0PWTmQUFRkvgvXuAMkv3tEXmc5xChjHfIqP89kLBKncvokbLoc
cmrMP7YxVBw7U6cd0LjT0H7pqOucqkr+MwXzAqr7Cj2JDn8W8/qz7fOrMJ73Ro36CZXLL1S7n7U/
h2nlj2syuXpOPZeEaafnh3bwQcPmkebkoAGa+tC/Bcy3TXlJ76bO+RgWgTq0U/gRiqs6UaV6Gnvv
pfLo51qCa4T6CEJrGdJUsR5izKE7p7wz31e+9HeOu/wVoUXyyGKIdWqv/RzV1VsRVx8m/P8IuVV1
WPxlyqRu47SvTdAmlRkhVOdUXRKI2bxxPfgZJ7hRSj4+Ljl9zcXiXApwGSOHHyR+6D6X8VgnIOn+
3EIKNe3WiKOq2veHiFEnGSblnDpufnQj2KEFcbtkdEMNBAu/G+NFJIKBIG4Ivpc0n0Hv7v/scvLs
koY+Od14hwhJgJksAPhDBD9d3+nBsVLXmZ7i+1wud/UY30HZ+wet13+cgVxU1QTZQnSUiLCGwne+
+ocFgWmC3qYOU+ymVBXVN1VG3mGciEn6HCx10C0qLw0DbzoS+/QMQZbmrliG4uAJsRyDoPrKRPEw
tEOUhNqjCaWQ4SB+8e9ckCop/Zo/j1y+gByqBAaRNkmlWZ90KEInrOz/AUOTOWhZT0dWu58lm5YU
27ZAaLMaExN3y3kZxhwFwiE6BGNdHzw87RJd6jefjq99rj5QxwOkVyNHCzuKUMsFYGKMilcOjUeU
p4fqQFdwYrsgB874ql890IolnQJbXVesfSKZpx+IUY8wqp9MumfGWZSqa4v/BNmmxA1i/+gM7ZT4
rf5UkwbvJ0/+GCn9ht4tpIVG2qUgQwXfsI9dHHn0dWqb4di6lXeUSFGkghRdQubq796PoRfrjMi0
9GsyeI2G0bU/SYd3HlDET4p4z1MdQXBzWi+GT20as+qBkvgEspjqflU+T2mAzGQ+OfemqNezWocP
1VC8rA55WUOYDQr/bdY5cHhu3/7j8TEAZLhVp26IENt2NKVMxycnLMaD55RrOtdAL0nJnTSs1x/a
n6rEuRLmQ/zko+7dz4LFz9I3+thAdzIp4J7S0QVoZB6A/h64Jqcw7/4Z1FwCs6qAjZGCQjeNTGkN
lpNkHVue+gadu5Fv/HMgRXHoDClO2owm9SAxcOm9UEH507ip05CnJiyKpA7Zj86Eb7rP0X0Com6c
lHFMJpDLZB4BKWwcLeIV6SR6J0dnEIly0Toi8e764gE9+0XlJVRLvdwD/4jqlXiOofpIUioH/y9B
63IAWkqHj2aI1J0Yg/I0AEryonp4m9HVzZQyghx2ysD4XCSTE/ITzJ+bNHAn562cIMfNeKA4tsFX
We0t5CzBLHvn9p17HiBVcpqCkuDGCfEr8nVc76rlqhWfe3CgCyAUl5AQ/UpNpVQa5+g18wGRROZN
mu7BlQq5RsGpIEkwA6OUgJ02fnLHtvp3LQp6ryUwG8nQsS7rIDB5IPisSMYwKO7p6IvzpH02Jh6e
5B+dgHhfm2Ia7oHbb/6Ni54/q0jSV49H5QotbM975vFgntoA0WwaUdk8k4g7/xAzT594OzPsbuR8
oKuoshkyLBx3HC3vBwMId9LK1jwyVQ3do4QgF6R4aNg4ifaD4CFmej4PgVjqE3eG4Byv2pz9cVg/
TVE8ftaQP35wDJriE4g+lmHS8CU/KP+qZSENXZuj8qP+JwPT+ZgUYpHgzjcgGVzG/NW59r/CQzwV
M/3Ra0BQmn5oUq+Oy0Rq+cPk/fxSyQUtIcEwJr7rqo8SWm534Al6RKelSQJ/yaLQ/5LXwWuEA5SA
/E/h8sKcoJTWHuTYvzm+8A+guEHOe8D5o1H711o4P1YcpHvCh+exbIGcAqnzp8rNcUhCJu6gwZEn
kMLxj9L13KQxaJaAG3+hFbvLqf+GzsvxFDVgSxamNXdiYDLpZ1qmQw953bpHTR7N3AvcrlAfgZ8m
BwqMa4or79tQig+Vg6x1qJhMART27g1RkPyMwjUNaPdcdhC0bLoeIPgWxSreu0/gN+1wl8NYe+hc
XjpWP2nIkqKXI/+0aNpAsNo/EqT4D3qUFBf4pFJ/FSbxh/bHwGO0u5qwTEczTXDqjcb9j0dI7QxZ
E3Qi7cLeSSCk+lSvmqd5VTspSuZOssboT2u64LOozZCuLsKLblyaS1f031AZhiAVR8GzQXSSmEBn
c4jAv4+GNRWURukMAbQD8MqfpEFveVmv4A1z62+RmCAZ3Wl+lKX3BhLYKik8rwa2uCWHmc4tkqXx
lDaO+lvn3j+gDuDJUBlziJVzDqmMoDRflQddAgkIXsK3BtxISVf7L64XdHdorAB8VFPzGDZ1hJs2
KA3IgtovnOkGU1PsVCzBfJKdrF4J8K3Jqpes4a17mnC/AWOSP05Apf5c5lUluOTdM4AJxcnxZXjq
VU3PeeE7yOGjpyUOo6ZOo0GyE3c1NBmhpMMP0NgWJby8KeVzVzmwi17MKNE10BKoHmkXtOocoW/9
JNarueBdeFU6N5x+DBa3l+gZAJtkSquBveCQTQffH6JLEHvXp7to/5nWvryERbuegUQ1RzNz9c0N
C5myLho/RhMJ7vxcRGcj1u7Sx3R9dQOffBj8pXvJodNbJr6mzvdcDN3L4pH8Cbyc4cmJ++KvFr2y
Z6hl5i9Q3dX/w9GVLUeKY9EvUoTY0StLrk6vZZfbL4TtqkIIIYFAAvT1czxPE9HT1ZV2gnTvWasF
eMdDw7j6i6wDXg988recRcsVkYstEoUm0M2qGcayoYLJwoQrTogx9y86ipHklqvh6na3zriWUSO+
esqutG3oEcE+a70ifPlp37u1skz6GCfjZG941sP3ue3nX+2I+WaUApO4iFZY8/YRr3DK30RgxMvi
ZVgPbs/hjo1kiW8Fc59QQMXMrKNrTnxyWPokwCO7b7d2HpvKRql6dUGXX6ROeFfkCYeHBTf5nW67
sTv4SPdVK9q8jLImLGHQFBUyxNoDwqASUN6hrUPfR+eBhWPd8eVzbEjzrey2fcu1xe+pjcI6RTnt
F0tX9sCACOLJsP3rgr6aZzP05pCzRtc9U/zYLf1Y/XzPN4UKL0wWmYJAtCGneePTSU4WLrbYIGYn
StcLHMwSw46HhBUkec1Rb1pi5NkqMw7xW0R9enV4d6t8jvT96Jap6siygocYgscFSv1y/gmks/2a
QSeYhpXNUvLEsiQ9yQUsVOEVw5HZNk34NncLm04I5EHr+5Iua41SX9mhyTQb+4Lxmf5OF6QZFR4G
0psQGbkMVEi4Dke6FmHj2kfh1+QJDLL9E28LfVuDJLrKLWg+t7AJfocdZcFbl7QagO8uQzQAzHtH
PrIev8zDFOyNKgmZl/BDsEDuVbcx/sUD7cZbF4zjWOsdLkEkEyPVr+x4Qt5R89pI7Cdt/7uLegIf
RAvQ5hK4hMi6a61qCgzrUVxFfWu3Cx5zOV2iHOWjZWgUT2gxRo34F0Ocg6Oc9HAcSp51+wn1kzQu
ZpYYXs07HPeYU8NxqteAwQHRa96WNrZTeEJ7AXI6LDqd1d+wR/f5dXa7aE6ycQEpOte5jwx9pw99
tiTwik9OpNc23lN/MBsJRNFh7uOF2ePRPTkfh/a/Bdj4VkJRgjlJq3kR51xpFhQryYYZUs0Qd5ZC
iRqKJrsf496UZz28iG2LFQl98yOt9q3Z8Pj1+AqeCa4hJNRyg3YF2OKZOgYzz/5IBKqvJcyUgb7b
Q+ggqibmbLjEts/VRZMlHws1kGAp2egnfx83QdTD/qnZnQ4mDIbdZmz8FMsITla0/GBl8CxZcGtm
S0eHmphZgIyVxL+wSQ3oSUgi8Np5FHt76EgUxAeXbtszLPsk+oIqFZR0mEzow0Y9byzqAeO7Pozx
RvonQSbwKGoTTVNpE6Qdqu4nMZUudKk56mCM9BcVdqGYMKMowOrhO2qfEZoXiUtvxg70zoSEmEtu
gwBj3Ipg25e9l1t+MaQNhuO0zxO+BDF0YjsrJuPg3Mhxye8BA2RdUMh5DVm5spXMhY3wtRXQEaUo
atyF5lg/B/OHj9mubnuSLP4+TBUqxAtPOd+/IhUJXjYkx4FAlAnyS98qmxcssai9BesvJuTh4Hiv
w23BZkARg9EXPeHyNIVNC2E6xgTUPK6DxdmF5OGmliGBahQ3Id7KtnO4h90K5u/FtxEl7z812dHB
hgGGadqLCGvvPsaPtrER8pFBXxTJSvLmFu1xKCuucG6c9OxXV4AUH3o87WLFQ9W1LK13I2YCtCNR
+pxDiky/GtS83JJ+oHMRoRUYg1OeLBw/04g8Ii8Dth8oWqFCLP2B6vB4eza5Ip0sW/H2jsjawMnv
xsMcLMu/uUvc12KQpFytiKxtTkJBFn6fahLmlzBEul8JNf/mCoxx0XaH/i8fVGQeubp1bkgWJEjk
cjirpRmC2m4uUihRM6N9y8QeRK/hHOEMw22+7qWb25yiSlNm7SVNIsQbxwT/UzcIPw/vWk7109wz
8JpYN5v5gFsZe18U2V7cBNlJdrEYuAQiDXo0geMVzNwZLjn7q5ll+pt0reNAasI5KR1tQEaU6PBo
5wM26XH/9o5H8T3IUz7+RVFIYP8idB0fT6M3rQ5zwrrv0Ev1GSTYDysYoZaoSLbdu/uJwj/2MGxQ
+5VzmufkEfW/Zq7yprMdRiqqQJbDmbzjMghj3AtQfwNh2rSAx2idVVvtmGVwFNiOd4/Ix+jNe0sR
4nLpVDt+bYJ13VOswgktholZhlorJZcy3xu9X3y+9AG+KNNLGD27PSr2cI38vW/GdT+6Qe3kItO9
/z213dI+udW4qLB2Xccznp1oLHbfMV6hzyTZ6sCvej2GUx/8i0ZO/84ux783BBgSj9jt5uzOZHMg
sX2vOIv8YG1ymxx8GmebLJpexshv/hyb3rgDjRuibnhiguQZlIMFdgWveFzaJF3jOg2nzlb9SrHL
R3jVP9A0O+9/KYXc9xeHqMkXgI/7+JhHKUMmYmaR1O6kTCmETnRGfnHPB3ONF5X7KgiWrKvTdRvn
uyS1viujNCb5WYZDShGLp/PwOAYOywADeIPNg8yrP3DU+v1JZ7nqKh61iXEHWS7vwHEv0WXexgXv
sMd9VVki+6RuMs9ZvSxa2yOAOYujvkl6PPWIe+UFH+ctrnNh2FbD8jFhSUCoAynAKFBTWAkY9orJ
IOZ3bY+VohRmdb6ilsRxDREiuXeT7Loja2FHKXTnOZhKyBDnYlY0FVdMzeNywloYz0cXab5XEic+
NrFsa7trp2LfV6TbQg+0TDX/aETIWqdiClXV6V7+JxPRvsGsq4OS7zr8l3Eo1IrBWbFUE8+iqeJ2
jZ7gYZj+/vxDzL3ol2zrhHPSV2ms2/cMybJB4dM0+W+JaW/OW8jTsTL75HD2ckmCsUzkHP2Dq39N
agcOzmCNb4CqhRHHdARcsFXXDTEFwyFbrBDHeU7G7oKMpRRfCupGbVjaRi/dQWeMp74QeI147WYE
9Tz/9HTws2mRnoQjN23Nk2UobypBCgXpzW8arqJ2nzcC0cNGIxgolkG68IJFOMkqk+HnPcyIs8UI
ng8G+1OH5CU8gKhHQZT05N9GJzjK2rHxpwXp4i35MD2cjo8Rogi3Q4yYmv4FGtUgawGVIfugNN1i
nzOhIUNKEmQX/ZIiEeYkW1ihasekFGczIcHyT5C0eXBhCBmG8SkYevGOqms5HHA+p4AcjQoRRY8X
UtekFTSuxGp1+4ALDLXRgpBcqwJxqsiVxwACwv+ugWx1LXfUWuDFYIJN30pHqT75Les2GFu011eE
KG7Rz0m486FMcX2ZApf62BUM0yYubqHF+oR1M8T/0QiQM4cBYOIDJjrdHgwgpqWwy6b3akqhjz9z
TIvBJSYqmy4ayGp8GcIuOKF/er6TiKJVZy0Vzh4bRh7r5wQnZx2pAMVC05hEIB100qjTYuY+gx5a
Jy/r7kfM6VL3KQCWZAHc0bumKYQI+6VKgzgB1LpKY/4siaWkwm+za57QXAeoUOk4edGw5GtcIUA5
a+gs2uAA4nTBqQjvmKiQP9bNlzUfm/cO1ym/9Wi0jbGcdlNWICHZs/uEdRPE33sw2mJkuauiNlyv
6NNYh2LRqz5NMwv+ABGnjwC3s/dw2HWKy3Od6q2fHNLs5eSffoZcXexcQajUpUClM7WwJz7tqy6a
MQN43MU9ikkT/sySNELAC92/M5W377hW3FWgE+9XQwKKEbdT03H0fsI8KWbfYIFGjKEYgvYQEp7V
KXKwbnTVzVLgVMLbG+PMR2PZQq4mWAX9wR97XhvZiC8xrcBI+n3J7rhG4kvZWZIAPmw2Wg8NtTPu
WEZrGKDt2xCEymIpMsmbnIFdNA6iz1oYQepsmc2lx/cK8iE3FA9Pw8DYzwIdtAiSzQ5Tsq3YrVHS
A8/TbB/2KJxem37whwQYhbr0TYug9sBaIEsxCd9Za706zNMgwTzwOQ+xFGzAhcM8tDsmnnw/pR6r
2NMYD9MlCRrsxZqKX0Q3aB4hnXhs1ELOGwnxGLJc3dp+TVAWkuawNM5r5nDmqfA+7sAgtC6gn2iF
ssfVwXL9c2S/CrEllQf5fU28Fnch/l6cNSN/yaYtekLXSPNBjf6nxpyXbo03WzDkwp+m3dGowAW4
Av9dGQ4JkiFBOcIlBQ7ttfcxOGJOU4uYr8ndeRFmXyY1OHD6MTmwNp6/5KLmDzup9rLEfPkjsxxI
/JaHC5ys2ICKLVfbLcOS8okg3RBn5rYaedjnAT5kRIq2URlmy7hXrYdNC0PrZONid0noi2kPOD/b
Lpd5rUyzrWeNnvv1gHX+W/juVXSxqeGzi+6D1Mu8DODFqkcI6zEJYl87ZKNeaO1hgcwKvG8h8OF9
fcl9279vUSQrtiCCqs0df0FmtPo3goP5zv0S/lHSY3jdJO1xJSWmotMssSNJZ858pc9LTkDydtF3
iIv6BvEYOOcu3n9HfWdKatiMXITYVjKKRrQuDawMVtK8Rln3037b7742u0VqIEccFVgjV3gCZCmT
6XiSMmIAFlC9i48bHzYsajVTzcdI9wZk4JofNuo7gEedPOD+Xd5hRsL8Ak3/feubU7YltKYbagkS
4vvCDRbmfJm5D9q35M7h19YvdL1Kuq8na5WxNRwDBEwR2vD+/kgEv0KEitczLIX1PKPTbMl1ckgJ
oVORqDz7hls4ZegeNfqAMyauDYntnUV5znnKNDss3QTliMriEjwk/nQj+0vfpeSS2nw+g30LTvuA
KK4NkxZSdra0CmXevKYjs2dGgxSvZYKlPE3YNzq0VVbg7vXvPYk8muFQzYE/7P9ECodVoLC8ZCA4
CoYI6wIUpMfEsJDKY5o4Uo7ldInG+TGlsTjP1s8ogNnwNpI+flAolpLg2fLxiAKxrRiQrDlACKH9
M0b4pFL4xLVdHefY2gl5VNPkrjlro3fLrb1yLFnlNhBRrP2CBToUavv2uV9PCr01dyQkX0Mgsjfn
mu2XmtunPKYWpn5QX7rbOuxA6ILq8JleqEza856MU5mbYTqM0zS+A93PH/eE63eQPnNc5S7BvYIC
zSo1SzrUU+Jm+kuLAc8SdUYe8yzKa8Rv8AoSboXUziQ3NYapuHZkip4XmbAK1k114cJ6zJysK4TK
AiTM/OAZzTyByom3avRhdL+Mra0Gufb3ACXVkQcqqAK2fbaYCm5oruePvndRBZ+BPXETbvWgsNqo
gLAym/hXs0f3fJ6wwwR9VPZ660uJ4qifUO72GIfNUJlF9Bat5RmQYtUAWASmvoPZoCHDQkdWfI1V
HPPke50IvzHZh5elSdcQsPMP6L+GzSGEtLjqQMjho3VNWjprxB+Tcl+k0dK/rSbEuQSG6RxlS/OX
i2C+IsxhvEz8h4GD4yN+y/YtAk/ksMqX2dgik7lZA3/bfhp8k01CN4K185mqKH5Pkmy02CVh2S+z
CM0TWxf+CoR+GRIMzWUOtAggdzc5FEcJ8C7ZhuOlGBXiZos2QphXEYyTRSSGRPzzblvzB1UN/ho6
0VfTplMLpm9GDT2Al7PJowbN1T48cCfPObXLC0kpewv2dv7qBLi2CeNplSMy6bj6gcDY15mbtngZ
4VJU1yEm2XmwguMhWUBw9IBkXmIWSXxCgp5Lif80NB5mqhuZgt7L9Vy3YfuCXCZ2WMkW7yAC8+yi
OGMAI4iI6hzxrx86DpB7hnKuMgFSiYiKjNzjRTdFBij/28eEvkwqSk8xwUFo1pVdHHogDgsW+auP
SHYD7Dff9D6DZAr7Ewpb2xKxbf4T6ByvqXXikUbydRgCednE1IMrn9cPM8kn+OTBco0GZVnQ2hy1
Iu6MiWwXRRv49CB8/KpxLhQimpqTsTiwLHPhf1wOweverwSB7WP/nsZCHpUMAkzGYDUgQNs/G0qj
fzTN/y6IbgZzMU1Z9ZOtAFaHgVtnYjhYReebDJL1kKCjqmTJEN1bnPC4nXRLT0LMsoJgBnYnydLx
mP806Sgq9NUjz+0MiUj7wQByPbkuRU7zZPuPLVrcUblkf8nXdLz4YCG1UN34wMaZVLumMCr3rOrn
zteZ7iAzYuIdXUNNAaFHV+UEL2vYbQCGOebqMBLZAySG26Hha3uTDfvK0kg9ZfoHZGLhtF5Jm6XX
3vYg/oDbPMXduB6ccMD4OxoNpcbIXfN2xDebygRZrTHOQWB0QNRgupprRBvMf+CJCu8JY+Rg005W
gm2QLGMivrAkSFFMkPm3AOwctjmR33FEtr+NPNdo4yV1hPazagjZcBcGSDvAXxK13yrPPazi0acT
o7rXq3wa6B4/iBDdNAZY0x3ogqQ2w8pPcdIkb+hYYh+Jn5v7vQc5OXSTPsNF6W+orOYXKC+DmlJV
Q2KSPQrMgjUh2h0DhduxCA2swFSBVtG2+W/IGMBDt+k/2gBo2WIBzEX1BlCi47WPVVCvBvSf4os9
YC9u7rBxZqcZCOMB7wXufgBR54mv+99tsghPND65rgNobKFwn9M2hihgsuk5kbsCY9Id3LTLgxlM
dIgh2nrv5gXAk8jf4rRnJ9iOtnso6VnleyOKyUJ3A5UCWBukYuYHB8Uh5sbd3QBE6vs+EvOJ5G1/
BU7Bi9nKEWv0KPE+IE1NQ81czsyBcUh9Ww2oPPtvMqBGTKdlFTYYgBBIEJTrDkyB43a5SwP2KpHt
DQHObO4IiISX1qG0swAUaO9CzsTdNvrPzHCCQJfmX7YHtTaRfA6iwCNyC1wHCWlSDD4YDlB/AKX3
mMM4nw9b12wnk7rPaWQT4Lw5LMFZrUfvx/QeLgsCHKx38uR1TGrj02+8NAJZxNt4x2ZqT9i/VowS
vTwCXY5fCOioM5zwoA9k9t4nqPls4F3H6oAqRRfCc7zT3ZwD+UNs7KBNtm1VwDQSWzRY9X8NQzgX
KUbTM8MaW1pgB1/AjkAXowvhPevz/m3/8aZzijiWpp/JFStHfk4wEz+trg3OBgfTAd2cUNMQLJo3
tzDxJGF3fc822z3KDh2Y5kdx1bSTOoMOl7fOTA8Bc/A7Tf73hEGgBsLZloNJyGlp2P2c7uwAqcy3
7bK1oq3kbwRTx0OPeLNDb8Blbpl0lw0Uwanj8Xsb4NVvZutCxMD0QwXSe6zyPMI9xBf5F8Irc+QJ
OCqSL8tpJyuuCRga2wYDLgQD/o/VMo0QfSCyS5czVaxeiL9+BAcWaK7qNUYQWRou8hCAzsQkIgRO
d2wG8Pu1ZxpBASUBxAgssVw9rGkEaLpNXQn11gycLsrKLlDjnWoSc2eEbM775rYjdTmy4xWHxw4O
4TsY7cYij9FiH6ThVrqWBEdsIvTR5ygQWpM0HYsMIML7KkBHZ1KRauPqt9/D/jujG0JxmIvbK53W
HNjI/ARVS1aksumqrEn+RhuilNIw88e57bZKLDjmZC4xlKplPni6mUPcsP/GHIokI9haEuxagLJG
+2B/ftKtU7/zTtNDjgCo53xo2G32qSnTZQHh1vnkwnb6X4JVCdjoDIChGc4U/udyJt098iMxYQbj
UkXDCmAUCa6YztT7kGOctd78MsAcq20FigXxvq8a1Q2fyBDUD/nYNoXP3fYmeoTfB1HUXfqd6LPM
+79h6loM3umrYElYZ9EWQYOST1U0AsmZQ03rcIQSTyH25m5r7IkgfftJoYWuQiazwJWFV22l7Q4J
Bw4T5xAwk3IW4cfBmgF2tS/T0fET68MAt0vY30VkA8wS4B6nNEBsWSL+zgFxZSLy9jmgOD8RWAVt
XbNl9uDhI6tmbcCRouat8pAmnQfoGEpArWmh5KAv80/i1Dxu0POBcymANKuzWqU9KoH2iNmMMNoo
5Ltwyp+Rx0agG1HmuiUxvVs2136EIcMfdRPgNoMwcRW3zWHt0+bNDnDLNA1HEmayLE8W1/ilJcPH
xMDtLouH76KTeLM8ldU4JSkImFxeJQm/0i35HaVge7Y2CYoghDIVgoOasQaSNcifcVeQEblMKnAX
GkfpA9zz2c0lfXhDITwvu4U+zSJ15xgqw6pjTFe7idV1oQAqYruJAqZSi7p7B5yjhRY97ocQ96RM
CwYaDQIJqs7AdqEUChAxGAVYUdtsdjWNoSpQaApNV/XRCOgQoHWjRQvpSdFCIVE42CNKAv87Bsmh
vc2dZXcCl+CDSPvkxLdmfacaMUVgOwL98NMCW1gzuBSH0wAgc0ysf81ohw2tdWENFISaOwjv2CPE
YxBhBKFBYGCznjxe7wsIvP0RSRocykl6gJbB3FTb/HMiaH9BipNUmcVl6MJAXDlql0A0ImeuXTbz
3CH2sZxHJGsvnGwHYJvNHUjLoEA8mai7gHy1MwA/t2ps9VurNCKJ1DZALoV0VQgxvix+2GfQaNOZ
27YrE748dQZfmKDDa78u8VF0UMnjKJA/uXqf4C9Emabkmg/YpkD/w2ofw1W1fXQ/0g2buuXIJy5L
/NYkaN8khuhTfP0wriWq5iNc9elHvk5fMbjW+zwVAwbQ8Zpmwb01SGdKxq2Q/fi6R/7JI4usCldI
XKLcHDKy/J4z+jpRh0yuDWPG7snjuHsYl6QCkc2UvccjFYEZiKIy0elfZabuaHISlHEEIBy9iEuh
IIs8ipnfhq37na1YjbwbpyKLU/2XosjwDrMvejChw7iP8mnA8gtR73sOk+svtcmFQunKsJ71MPY7
3Gm/g3mZj/nkplMiO1aDUUlOm2F52ROIMCDYhKS89L3v/uhuRGay5yspY/CNR7IAIvWmtcE9XcCW
Gmw8/0Crj7dpwFSgaJT2RUPWsWL/l4tFUFfxxRkUC/YGlFOcVpCNhcA/khaY6pgtH4zm4IMXi/Vg
V+6ZQkX4iXw7+Wla83PVu/RqWqBuEAA25LLrIcJws0Ob6YI5/svQPPJPtxrdXxqqYFxgqXsLBhgw
cMgQlNGT2Ya0wlmvDw1rYtD6DjELEVHbp0Ol1SlHZxhy47L9HHMHnU7q5+1pGdMJRP06Hda474+N
b2mJuVLeAeoMb2Jbu9O+mgEjdj9D1YwqEnUIoib9B4VDd156EF0iHc2rY509CZJBhqJwtJqeRU8a
o/xlm+HwXGe9VrEf3K90pTsgSvxdVZ7gVSVQ9b+ZZOd/wC4iCkQMjALIREj8b1A26hUlk+Mb5Qmr
IxuLymqyXiml41LotffF2I7zH8f8aIp0oXtwiPYOkjEUwnpfz1CpInis76ahaFWTneDtmL/RugHU
Fl9njyUayxgmCX7DakauBD2Qd8AkJQRrYgkh6/Ys/NwZooYhVxUrQpz67qFJQSni1hkhs8DAec/z
JTwOyPF9bqeZZlWCaGQgSgI4B7bdsMi5km9QI00K3Hy2YBnfEXd3t3tNWQmIRzPINXq1nkCk6c+t
pfJNM2pvHZQGWO48pLFIlQSaWoKGhB47nYZsrYdkZ6BCkmy6xsOCrQXkXdAWdFo4WB1Omay5kO1S
TsMU7290xcxbsC1os3IHaFP3+4ChkONVW8p47COAuomID0G4OovlpNffULZm009sc4g1YMwsL+m6
WhQStUuqq14tXe0xBwL6kQs2BQzF9jTFVj82c5LVYBqjez2Awzo3PmNZOUKYkN4sBTCN0RQhfwed
KsoKM7P+wlSLB3iLwArUqXIAwyJUEgoMzCt4a7yw5D8BAHB47hsO1NQofCnlDNzHVZMcE13Btujy
w4ryUHv4mfQe50DHrJ5MZB4hdGfnZW4zXanN+KGE8oWwSgQEFHHoOhlhnFy6zxjFKEkxYgBX9S7z
bYW4xe+wEIh0Zues69IMWdAwruIXIsdmanC8GRZ9Q1q69E8d4LG9gIwnjK97rtOwhMQsdjVa2Zqh
dJkAvrXoRViwfGaA/A3Qr7/vbK/NCRJ7uRUA1PB7anCOb1Wa6qh5XXQ4Ny+bynf9HxeDiwaIFFYp
DqkCa/gOjnWzx6zDMLSgeX6fxFH5PsyrxqnuTbRyetSI9fnVKZ7JggC1vzekw6fEuYpRKcl5NlRD
oAFrR9Nm3sATRV0F1NP4s0ObyFgO+8LfZxGETTmh48VdppWbvaLDloHaZussvkHzxvFTFmR0fIga
2sjjCh0YIuhnIsEfpCkkmyiV/CFK1jDHZdpsP3LuHVM72jJH/xpvO/1add8dOZniKginEOmzy3M/
cPwkLRWnhqmhQszO8iuDPLRagukJC/d2TRHxUpt4mzFwzE+i1w2E6Xm7wRiQqMNmBS0UtK4V2o2B
wuKDlsCP9b3fAgwU/bCj7Q/Fow9bMgZ7gYkNmDN44xqM9vZfsrsnXIj9qQtd9GuOk+0SuzZ/mFGm
APPeBEWTb6ZjOyY4cm20vHpAbCCktw9LIQBrewiTFV95lYN+hSxzIwXPQ3HsEdz0MyMi863X+gU8
FMbN2PVPW0DGCnoEd8gz7qtNanJb4xFKjQRm7NXBTkk2yE4wTegDFaJB6WsWY3bNTLjfL9gvHlq2
rGvNpiz4D1QlxQmrQWOFzTi9L2J35xFqEARDkmm6g06SmFJBWR2WGNB1Jeyc1yTHRgAnDA67Qk5N
+wGJp7nremx9UBQF6z2L9wnC+82avx0FZB5AWRmUluVdALOLhKFAdmaDiCfYcE2weT1EcxI+MLAZ
wCnxQIGfdS9tMi+10+isgW8mhvZfil+hndqzSffhbPYx+dPrEENhqMYHtfPxroEW6yVNaHoNucOt
sYZyxqWGhaUIXDzyg+7iEYl6oTug7RsLG2R0KKtGiDvGf/BwH1sW9lircu2vZnP+IzaAtIpk39lW
IJizqQRovDMuw7nGrvKWhGkzVSa1qKhD596X6SHJGccleIkxeWI/slkVbAnyajMoqZOW5m8ZUPlj
2KGAbl+654aRD8Sf9KDken5Alu79oDF/+N1n5xihtgecjOcMsrcKcY5NTYFcYsvT+PL0Q2bEXeQU
rQWFgFCoFQI22i1XbBKwRQRZgo01+tRdB1m/DuVRu3ksRDw/sljbyo9CVKmzCLyx+c0rTMwTa+VF
5FlaTku6V2SZM5h4xvvchjcIh+pRRurkl/5k+FqJDMI/beboHjklj0pBTI0irzfJhxhBvTr4jbq1
zx1cfxG7MS+J41BIZckv8JxrTRCoWaN7/RPCols6+2NiVXZOyHi3JOlrDmErUpc2A6qH3/C878Cg
FbxEpg2LvQnMKQLG9D/OzivJcSVL01tpq+dBNZRDjHX1A0mQDMHQESleYCmhtcZuZi2zsfmQXTMT
FxUg2mhWdq0yI8MBuPtxcc4v3KbxdpYWOqKLXxop+l76MqczCiK4lZEv9a9U4d+6FYAruGgn6s/m
xisU+crKB7zGWOrqDTVCc4cuiU7hSndcLag56kkPEw4V3DshBi9ZK4qrJvf9l8DI7rSxbrYY4UZb
RfNCzifZo9tD9so8n3ooI7/pybVSHqn8ZBMWeuDoBbC+gh2Ospan7atqWn1EJAcnTjjfEj0gb8au
4lC9a0GhVSaZaO5pWpRL7Fak33W3vU5L/ZRn3TdLCfKdZw9fbFCCPoVTatOedhXYI1m+zhT71C8h
cBQ5eQs9KLYDVeErivCaM1p+4jQ1ZCyty82fdkphy+zh/iDbq92gdpU/YjRQvxheSLar7YMd+i/N
zu/0AZSqfQqzYSTYdc9+a2zxlmsxphJcmpo96JnbVlbyV8mMT9aQeFswVjZezYb8ZTC6/LtveR2n
slQ5Ub6Ow1u4E6yFlKRvzUyQGZY4Kg7uEO5VF3B/DQ1gqOJPlV30D/B+KB6DXdj2hieue61Vjpqt
DV87Vv8XimjeLizI29uBet/AqqIM1smbWjcLytKBCsAyh0FU+N84YEME8yo/eColWYGRBuS/Sk2/
33YpsOYbUgpUC8vmew1m8VqHzle3urV3QxWAVdk8hkAv2OasV86uwEUkgOhxQKybVPo9Y2iOeldU
P9NSHY+56l3Bczvp3FuOiurHdyGAEvBgX8IsepXd/EuUeTcpEKGDDar4hDpzsyMf3e6sJhu+0HnK
YeRAvZOSeuLr5LV0XURN1mzkQainTIW06EdEqZkMAPjAPPi38MUJybqA2ljrgLJNTd0NsS2OkdSJ
28Iys1sq25zy/ab+YeaydyVVRvZ7FMwPQ7WMO5MVaQtlStkDvfa3USvp5COb/DbumvFXYFZhiQw2
6TyKlAYQB9v1ry09DL62KZoTaYNtU5Jq2eckZEE0zIiqmfgNd8G7Gcxe/U3pv7/OfDc+ptwWgU2i
2a0hhnisez/aCmxi7irKkzzSEleBBG0RYoYXbyrMOm/N1uWyIweJ/rVVR84cPravB7eurPCUwGKJ
t3iRy7+T0STbpidd0Tz1UakAHAlt+61PKvFqYt4bbIosH06ZlLRHm0pjcIgK8kGUz+XgQdXt9DsT
x4tvzEwznzzT6w2QhgIinYtOW2N0UDYm/ZQbty+MW0TIlEcZ5H62TZO+R5gokLudsNMCAoEhfc8M
7HV7CBQD9y1PRGg3aclDECf+15o79bFt2/FXNXbFbWRHYbPjxm59aoMxlw+hPwwkGUIwsa1sPqhM
2mrThQ35sRZqAudhRX8BAWaLbZaOCrA0yn+c1fxCkC8oizsVlN1LJJF40ao8voWnUF2RqwE9Bnfq
VLiqdBoj3GdKPyhcyG5l2u8V1zd2uSzhmldJpvrEodPocTSxgy8C5PRNrMvVVZCK4aCidA0yp7a0
EyDe5FFrrHRnFR3khjrTTlJpKrccUcElBIgkgF4BHNPBlYSeb1cvKQfcna9MWT1ZtvKHHLxitO3y
1thVTR1vR1WluFAHFOzF8EVXuf9VfVG/Bb4l7cUQTrypznoMuflyxdEolnTQ5fdp3P8OjSJ4jG3I
u5QU3fxXqOScJirQ9Jzm0cbw5OKkqHpwLfy4vxZFKZAV0mHVuVl/0tRR2jNHIkcYFjDlcdR2NYIz
b2E84ObI/n9PIfpZKFVwBMk7AssJKuUYyXoLe5U0PKjsH7KekmTxuY6NIu62VktOr4CIsVFi41mG
vL/J2wK+X0f2pdBU7wVgj7iKvFF9RrCldaoCBLzStfW2jRWKR74OP4HjEOzkfHDAymlc1uiHkvTC
hFQgnVfwZdzKuT+wXL+0mpzs/AwT0toDyc7ZPOPIY3hXCiVWFg0SqpqqqldYAZNIMIZ66wJWfSgV
0Q8bgCbKT7ahfl/FuEeIpiSJKXFJx127514RP5DztfZczNDcpwYEdrADdGEbt0FF0q3wffsHvnNT
Vsztb+3Sbzem6lKZxUl5j84Kp3SD0rc/NnfJOASAeQ0OD0j77HD8CbmX2xRYA8W9B6/RbRl5/9D4
8q0XlvcUnEPSoSCwwqriyG9Y2rM+FfTiJPjdcr3ZpH2EoHnrK4RjFRyGNtE2MqSVbS0DbQIprTge
BET+4xp3eaYmQCZt866LlFfbbs1tBsrqoaP7voL9+K1NFJXU42qnBPJDK1J/b5pA/cgLkfrkxrJR
ClSjq7b1nBDQJhcGSyJTYg73BoqYWTiCoYWYWUxkjUrpxg1OyWJTykx7PSY3F4ftifNEsim9Dgne
7mj0QNE8ATxPKexj2Uf8msZFVBeTSX2vn3BzCrZ5C9FTL5AOdfWc7SM3f7MQYOyU9MmvRFjtQR+N
n5yHy/tCC+jOkUQLbIv6pvVgN5eR/IBVi3WsM6u4CgI32lh5VnDdVSu2euBelgb0BroTByKqOKkU
u0wvUSl3MRjAQwiedxv1AxW8yZ886NAx6sf8c9Qkk8cSR8gk1V9qroBMECM8dHZgU8ABhztyRb7G
Te4zCoX2ls3thhR0w5d76Q5wQuKYCg4y0P8SDvwaRXzco+5CQI/f/EYyA04ptbjRzK54QqJRumdr
Ho5B2ZTccIsaFKMnWAw64FspwOCau/oB7t6jBV7oRhJWTKY+1jn8Blz/yLxeJV2bPvXAqxpPFtyS
WCPsmoxsM+ra1oALseF8FKDPJYAnwKM7mJYvEb22rH0y5CHZUusg0tOsp1oPbSDP5ZQU3Gh+be0h
OnY4Ed2NAJaf+rhtdhKWUHdGb6Z7FGbxJuWiRiohrvi/vdHCtUrAdrv+sMWwI7rr5d7j4BamO9Xq
RzRTau2IgtFzM1bKTu7tSZ8gEycdwtwWRDN5YxUeG9d6/7oIkhPYqXsR5fE+qDzvELvKfZQUJwk0
21ZTYMZZfcbGSHLmqpKBdw2BVX9SocZRaEgq4GBJeOz1wNy0pjvch24WwvpMORZ2zSYAwcnKJrcO
q/apS6fkP8jaqgQ4kyaReVOPpvpS+1wb4hZT3zrIKQ0NE2E6ykhtlykJ5VBqDmSp6kMJKushNVA4
CfW63YRKcw+6+JPUSbJTxa60AYpWnTT6fWfqyXWm+Z9AvVdbuQd9nQuOI+VQ35F0G58ry8xvKzQe
c7X62ht2sY8g95J2w8Klr8h+ejpe8a7K6cNl0RAjODF4IU89S+hWDvtXrC2/i4Bd3PD7fA/spXXS
KGkPWuyfXHT2ncYSz8JrWm4e9tGI9NgZI1vey17mMRzFq27y89ykXpGkn8oIVGYn1MEpyRUIE8Jc
ga2Ao4FKOZpDFICxjZIrt/KrV7PVPo/lGIFnoPaQ6jXgy9b+qeCPzFFOSbe6ycQbxgh+O/xe2OEx
S4Tt5cdct8mHBcGz1vflt1BPrw01GL5B1Ipu3Ej1rhU1tHawCdGxzcpvuRKpXNxESbV10O7xlWi/
l30W7UeumF/CWGtvUjgP+wxi4nNcwpgTJaBsT5JByWhChY2h36MTQInbpvJHEX6jcU9jp4ItqDfK
VjW0e+4WCboLZAlbDK/hJh0NV39A9pTzTn/IZfXRk+o9K+M1sPC3svJvlZA9DuxcsK1yYMcmvQ60
rnbgt//w+jRiE02mnardWEpU7dhX76DmgjqVwzsVsQsuciysuStDku2lkzu2u9yrHdtvYZo00h3O
5cJp2oqkbK1CnvQOxhiCxIub3wY7MEIcZu8MnDV3PXG/wR5e3dlW+BPmFBf7GDlaaIfog8SRkjlK
PUQPQVDfxonFDNCZVZ5ER8BV/VqM6itr4VdBJXXvNjYcPl/Sd5XRgMTiegvkNAn27OMj9c7IczzP
3oRVrt3Zmk8hUPFeIVsQJHEz3liR8azlQ3fwhuFRAWmHoEMGqmek5jhGUcyVHfp5XijpDWe3YqLX
xBkpR7d9CxqMAyoVEIGijqC2++KLFVS/kROBJwsE05IaEA6x692OLgRQ0EnjFvIj3J8C11sTL9yj
nhr9tvESmVIgB5gkhpiijBnwJoBCGy2TA2pb1avvjSGZvPGOa9h0dGrDrQsW3REwpzdypd3GtVdu
/IgapjFI+TaFCLEha/2SZZqyqV31ASN2oCcxOcdI6LBwSNFtvcT/4lF9D8hoRz1Y9ULaBty7HCuy
rD0A9XQrkuSXm41vo23Ee8xEpoJPfK8HagEgNAdqF4FjDQQkUtstKOOq417Rx/7ejgZj63Nseiu1
sdnmUusSXYO30wrKvWYZWXs0UPIbKmvqBh6+sc9LCPQUeaEQ2urN4JXmDciCjkKZH+xlcIGsSt33
outciGZ9fND0+q2N4oeCdOKmJSk2sfGDo6oW3zJLfvX9Bkpi549bRDljZjWl7EGedDOqV6s2S8fU
W6g+E1A/V7lXJwmHpGR8szoEILjh4QLhSlTohVweRpBWWGqGpJj1NuGMVuajfoiTCgww/EBb20kD
p4VNH40EiaTEwb1vygyirxnxD1iX1VcyWWlJyV14CKcO5g2cIVZA+JHKj4A1vd2Vml4mB6kpJGU3
kJ/KDmohA/vxWgnFGau0a2pXIg3dq87zG6Rko8D0wej0BeMoaaV9EKLJ7Du980R/oyhl+9a5TN+X
yGiBm6ixWxubzNDcZk+dPKioONgjoUb+3CDfLAP6Av0RrGl+L0grzb3w3EYommpyuTakApi4bcvD
dwse1e/zulALsl1zH7xBGvu+lwVcaWVMwEf17S15O1yJ/GzYnn+EMgk1faB7NLfC82K1hbcLyi2Q
dVk5cqgOFWYdSa7tAIAP2Z4sKPHgS43gG4f9/EdZF4NBTs9Vk9OoNEl+QK6lfzz/OgtyUsb09++U
sLB2IKTJPR3cLOP8ZRdsbKL7kRjtl1EbVnT2FvTDjKm73z1E4kgRWZThD0WqJxwfXfdNJVkTbGJP
h5ubhxExrhRgz89/1NIsmf7+3fM8vzAjoKjjAZobyQspHneNXqrPl7U+k/dSZK2jPFuOh7QpjB1X
Hv0oy1mwou+1NAVn+l6cBmRPDQ36qqVABuZUhk9EstM03TV99qXumUl7xaWdyRbAkkOm2AneZfBQ
VM6Eob+iS700p+bKXqmSQoiDq+gXj77aHCM93w0cxzppzdFzYULNvf4oosTocyUj+m3aj8KlJqjc
SW+aui+CMrtsEs0d/4AvN+AgMIUuI4McxCAkR6UqcDw/iZa+YPr7d1O0R5tD5HI4cjibSt2iyg4D
QhUHEBPDTpSKi7RIka/oBC49bBbkEXjJQNQMSNUKHAxluC4NygjXg+cFeytPUlJXrfdf6nf//qP/
n96v7OG/lrLqP/+DP/8g51YGnl/P/vifp+BHmVXZ7/o/pl/7f//sr7/0ny9Zwv/m/+Qvv0HD/3zw
7lv97S9/cKg+18Nj86scnn6RAa7/tM4rTv/yv/vDf/v1p5WXIf/1j7+hFZbWU2usfenf/vmjq5//
+Jsyqc7++/v2//nDu28Jv/fwLQLK+r//17/+zq9vVf2Pv5nm34EEmqahQH2wVHkyvul+TT8x5L9b
lq7KGILbim2rk6dEmpW1/4+/aebfZdNSdHOqx5FwnfTLq6yZfqRqfzdBBRu2LSwIKDI/+r/v9pfh
+f/D9W9pkzxkAci/f/ztowUHGwZ1thoAqvEjY0wNB8kEsHMNajkFNZTMWNO6/Wi5mR4wWw4MI276
yOUBipS8UQO/zkb9ApHeyUJi5sZDrhLwmM0JFDAqTEyvtJF4G43Du1H8Z0/9N3pm7sERuUrQZaCy
HMvo77mq3QRacWfhX3u++Y+WyenlZ0vAMFiGRdgZXNKOpAQeEGPbucVwC6Fxf/4JC0P7L0YcVObg
yIENL+Xipof3EvfRt6prVppfGFhleuy7NczTqeGPfUK1Dt2HbQR5Gh2h+BIH96l7pqe+a11rKwnp
VKaNi0b4FkTHVaG2r6AtipUF/qNVcXrAbB8H1mMOqM8KJ3VhC0TFpyiIbtJiYmNpt1lEqu78KHwk
UT89Z7ajg/lVOqtkFHrE5WQ0nmAPfW7H+oAEKXdP7nopGKHzz1r6plkwU2VuUGlxdadWbAVeL/AL
ijOHBvCMrCbiSk8aUtnnn6VMjc5PstOHzQIb7pXRWn0DZw4cfxujoNPv5Ujd19mpze6q7NSE1j7q
wQuqKyGzMOPmZh0Z2lBVkvNErwPmXJT9KdGLFUnuP6/9wefMzTrgZMJ/RErCKSi01zqkVET9dQSq
Gvi+fZKilAhhn+RLWda/znfh0vfMlgBo2r1buhnfA6k8jIvbICkeLmt6vufHkq1xvBNOrfU7kehO
V7krDmsLy8rc82LUgU6ocigcSpcI/bXNcBBu2V2RAPFWHrHUMbPg90kZhsoQCAcGzZVfm8esM1am
7VLTs7Af9dIeSZMLB4G9E8mwT+SaLpyes0hvW8p31LNpmuTAlZ2EpL5g3a6sI0svPott9GsLN5bh
VOg+WGCoMg0KgJdNllkkj10n5GxaNsKhmJIlh0juVg66H+9y1tzPQnGbQFYRQ4JZqiBhaaFOxKWm
+p3nYGqRLtNWLh0f945lz7wsdKAXch7ynCocviSpfWusumUtfcIsSlUjaagBBYNTeM3eF9adzmqw
Iee8B39y0V5q2bNw9aMhFX3j8YzQVg9u24DfVynGXDK+1ty7Ajs2A0RfBR3H7Z9I18IzKz+fb/rD
fIahW9P59P0+LaXADrUBqRSzY3uTPkmQmlztUZOKh1SQH7Z2Pbn8tNqZMlh1YODnn7s03rMwhleq
oYfXoM1SiBs9FndttOZv+vH6ZtmzME5GA30Y1ImdKEfTNweQ4NbhXdzZPy979VkgD9Tn2kxGMgdf
R8p1+FYIrfl2WduzSFbJ/BcGiStoFdYIfwU6vJSMKzrwH59krLknRlV2WY7HyuB0Y3EcCmurBsHO
zsAC2yWYF+9xomOf/46FmJsbZCR6r4xwWii/UHcDN3M31Wv03ngqimZlh1wY5rk7hhJqem5HZe8g
JGI4gTGggYZfxqe4j63LonpukWGUA+yiPO8d0Mo/sO97TmJ7ZYecFp9/Pa1Yc2eMMhMFVN9mcFQy
85u2V/YURbeAIR7NPoTJLb+cH4iFOLOmv393DG9HJdCUNutR+qfKXalPYHxWxvgjbwZWjj/K8O+a
BotKJcMGFWHoXB+Q3gC8BsEE2WFBRRJ1ziRs0RVaGYs/5/qPemwW1rEr0Kj1it5RVemlKaONWR1U
+xH8JEg9/xZ+5x1ZgY0RyUBwbvvS2KXGJXaO06fOQh7hKHfC1w5OHkSfUbW/UZLAuWyAZhHvodAQ
W9Mciyj172ywipDdPHll51iIw7l/hoveTuUyjx0DN3gKvNh0dPB6EM6GE9l+Pf8JC3N57pahpRjG
RQVzbIwkJ0gzJxWfpYSyBVhReIMrE2Bh9Zq7ZXjQT3RJIWJwrzhmjXkNuvAWVcOvErhY+KQSIu7R
ytqyEDXm1J3vpnYYibSQtLp3oBd9TlQK5OiKXmAvwVwyp/XsXdtoFPmlbk7rFrpwG9m1r9CWDldi
cmm8Z+Hut6qUIkXTO21r3peeuEE4attEhoNM2/nB/mOV/EEcmrOdmznUuj41T6fFmPWPCr6mHkUK
fsAYcujxT0g3fGnlPZNARiNjYFGAmr7VvRKFoPwANhC+oUb9rd1IbnaTcfmc/g0y0HeIRFJdF9eW
PUlUB2jgPUmIjIdxubLqLo3rbA0p0OrXrToZHN9NXxDwfRoh2J3vl4X7p2XO1oge/enK9BJONKoE
YfG3ELcWqiOReEOMAk++mPWdhen80xbW3rn7hp72Rl1VMYuhBRTWQBQh+96iXZZJrPQD0G1NRlF0
JfL+JJw+GPJ52Y56JbIeakSVXsLMTrqqgaUhegBuuP0zdhKaZV14srpruY4nJUEY0KMTx1cIJKpo
VJ//5oXBm1f3vEjkkhLQwUip5Y6J7HccZ8nKNy41PrskcLzWLUF52mlK83fY1yjo1W16YeNTtL4L
+a5uMWJACt7RVIi6hpd+K9Lh8bJemS0nvoqyQyEzNr3evqimeegM6el8038ygR+N+2w1sRsETnwr
/K9xR2qkdr+z6aYAB6eRn8aYOYZf6bYWFvL0bz2J56R+lJTn8y+wMMuN2VLjQ5c3cUkCVajbr36D
Br6mTWSV7lFI0R57yp1aozCmDCtRNY3HR987Wx5aBY81wV3OsdLhSXbll9KGFe+WV/Yo35//pKV5
Nlsl4DSreaCwV/pGiWaCV/rX3Yj6w2Wtzw4TGMZiXeISIth22mTZuIbCAg0u2xXnZTug3ZKWA6R3
Jj2JL11QyF8KOwmO5999YbDnBbvQ6JXEqtA8FfUAzD9AMkLeduVnSROOJQrEGA6rK9rCQItZtNea
0kBShFupg4XqfBBtef8kc7YoNTh3579nYaTFLOirMi7kcqS3tB7hLC0FFhi8XNb0LOYlNWStl4vB
UYLqCb8glLu6y/IwYvqad0tVbvVVrdTZ6HS+f1AE0pNVfdnkFLNoNoRLdUrirT14kxspb167CzNg
lphFrternpmP2eCYTS45ejQC1BfSr/PdvXDyFLOYjWQK+HA/Ry6wsM8gegnjbbpqTDc29H+dPFw5
Gi5Ny1n4umbsq62qsU908U9j8IBWFngWoUEDD/D8tyzMSn2Kvnfj66M7XYb9SIIhyb6M4XhUInMl
gJeanrrvXdOQk3rZHl220LB+qML0kw/g/fxbf+hczaFZnwVsLKMTmqLvjuakcu1p33GBmoxA7obw
VMEM0ZKT1p267mDUey187gx3ugOaYwvM+icnsKFcy4dOIfbBFqHPohoeVzyEyOOgzzg8g/05GUoF
T8tyzn/oUh/OItv0C6s1c2lw0jyZUIDPlZ7vzze92IfTM9+Nj57k0CoAHDsBylqa0PdZK8GVK6C3
dfDD4+uynroQUjtHdx3UccJhEh7YNXj1kwKHjy7Vx3FlSJe+dLYatLUkuQKlKaco1OtWc58Qv96d
/9KlpmeLgY/chV0KeXDE2H7iunJtQLo/3/RChOqzpSCLZauz5Xx0ck/7VjGzpFD67neKo+uRvbJx
LE2x2SpgBKRjzQCXSSGpj6NrXKcdymigHl/Pf8NC92izJQDMKJIOcg5MNO9vekt+HO3mst1Dmy8B
QZkDi2P64m8Xc0hMJWcw0aS+7MVni0CYeQWUCzDdQxacLEU94on3dL7phT7XZmFt1JOGEt7ZDmKs
n9GafsbX7AWBwcuWRm0W1oFvI7sjCL1eDVB/Jh1tWs2ny159GuZ3Yd2C8zX0YaA4EAw/4nz8kqE3
ZrbVz/PNL8x4bRantm0EVR9R2Sjd5lGLBARPCgJo9X2xjNo5/4ylGTkL2FhWoBVMwGUopbvaqK6T
UFpZ9aa58cF6PWF23veOYUUp+m3j4OC4on0PwBtjJoHBXcb1GGVItpqVqFqaQbOoVcsBX6iMjLeE
SgqySbsB0DOiWSu5+4Xv+JONeTfKbq1G8kim25HJWOS19dyNT12S7FTI1IN9uGgc1Fn4mnLVD6ZO
Z4EVe4oQnpUy+/NlTU/f9e79PaPB9gzat6Oh6B/bygNKQytNL1wc1FnshnowVGhPckuUcbwc4m9S
knIuqw6ujF5gfdQLCMFJdnX+QxbiQZ2FclmbVeVH4egEYY5eWzxZLTQCWoFSaFeiQ5Dk/HOWvmoW
1nHltVZsliylCLpuJVwNQRlDDQ3hup9yq5qMEzH16dXuqxIXYnf+qUtfN4v2frAmPX1u3Kmh/LBa
6xaRuy0I+oPeGt8ue8Qs2LHu7KBTs/GLTN+g6rd3UXJI3OJHo7o/zj9iIRbnmLhet00oSJTaEUKH
a0S+CN3kaJuSqTj/gCkgPlhV5pi4qpZC1C0pKVs1lmXa3oKulgUHQOCbQo+3+CuuzIKFL5kj5LRY
xYohpbO62L0dWqQGbava1Uzuiz5kjpHrYmPsGtvnzB4/N8PnvsaqF3GTEcGhsFdei3zlOQsr/Bws
x5Gjck3NG+F0mcqD5+vjq4zM4WVJlTlQDvMFNL5yhgOyfpXtPMjF96LgmLPy9tMi9cFwz5FyQ56l
Zm1Rf7f18CHukmtEYW5r1bga0IBphmBlIVsa7FnI1zJ6dXCVSerKED0Vaz8diZNArEzapeZnsT3Z
dsEhYifva8TTixBinRUO1b7Co+qy2+UcK9dkpRGjGEV+PYueS71+asmprhyLl6bQbCc3cevCrSVl
g3UT9wZTKWOfpPlKCWup8dnu3ciu7uUxhYHYr37hUoasaD0ol735HPaGXSu2djaXKdlHIM8d09fp
4ng+gJfKDnPYG7q82gA9FliRmd0hyINP4RsSliEa83J5PxYYPzTfVhNnC3NIniLk3TaOmUuKLS3r
kRb1v3C52Mtm9qUzkjWw5UKkybO9XMUs2bQEX1NZbQpn9XeVfPIoiMN3+Ekx4XyfLWxycwBc3TQZ
WqGoVRdJ9Cbb3nUY2dsyl7e4qOoXjvksln3cqJDbYUJhq4QEnA9FR1P89MLWZ6GM09gAF4DlVFjF
jWw1j5G2dtBc6hz1ryPs51rJQZbUflhl166avkmldOd74gDvbHe+/5cm0SySq4oEY2uwziG/c8Sh
aWdkaJBWa3vaUvOzWO7ksBjQw6Pr5Xxb2M21iVmFrA0rm83HHYT49l87yMDDKABqTwYIZ4FtJg8n
EfyRH/J2td4fz3fR0kOmg8e7OKsjres1EBZO2QDKzVEc6pI3Bf1In/L6+Ud8vOSh6/fXRyDeLOI0
ZRQKI/w+1XLsqFi5rHw8AuYcDQe81ArsgrfHyG2rZu2xZ6BjS1o5gi+9+fTYd52jYICTZWZHDaWR
vwSadASnc+Gbz8LWMNoe4TqF868+7u00RALFxfXd3l/W57O4xbciaGDjUzeToJKS6blpzXjl1Zd6
ZRa4UgnjVAnEJFKCchzuMInrvZ5/7Y9XZTguf+1wN6kUuI5MkaxGDtEslJPPHWiDHU+4y4fBP6KJ
vTIrl6bOLHgzPAPr3MazLRHSQQ3NrWK1x0LyLmt+DoEr8qxHFYWlHwXv/K4QQXtVBfoRv9FuZWle
iNw58s0ftVDRAYY7YWRc022vOalqzNQfyb1+Oj8cCyM9R75xt5GwiLO4GjIScpneuFm50j9LTU9f
9S600BNsVJQ4udhMQpU2ptl2ra8snEttT0P+rm0ciQ2KJ0zQHKhHHVQ3tiFWOv3PPeJfT+jmX2Fu
6v/Io6HSMZohZ2reB26OnaRw/gdiwYWfqpQU3aZ+8sYK853adl1sIgvMFXEmV7HDQeEHl7HGq4pN
Y3mTKGkpNfGhoAhWIuwdeXcl0yNZKfEsdcJsBcDHMldh849OH2SbrrV2sVjDvS41PVsAgAHkRQ1j
27G1vPzReW0ebjJUWtbI2wuhOQfBIbCCmZ/O3Gh96QFfHAyZjlLTrnTMwkHWtGaRjw+yUYJQbR0v
/l0a3xDcvwkUgYwQzk3UVwAVcJjFJ/uyTWSOjEOqMkVMEVmJ0f6eF8ZjPUYvF4XnHA7XKaAHuGHl
TlfUt1id7c107Xi8MMRzDFzcl10TIXVFUii6zQuNFL7xdv6tF0Z3DnmT2iA13J7UPS5UbwgJ/eTg
GiAX2T2fb3/p1WfRP8kpS7hJYB1rViDAXAsBJ9SLDpe1Pj313doSYCVTRzUdU8hJsh9dbydb0Rpt
aWFJnyPeEEmQFTdhQLH5cZ/srP2EwfE2Us09+vL2RVdn05xFb2W6BTZ/kPzGDidoJ0VV+TkOk0ha
6aGl8Z3v4QMmBpUKJ1mR09/odQ97b0C0yxaob1w2BrMAxn0IrXBR5g7y8PGmGSR8dS9DPJhzBNow
DkJRI96+1fR9WlKiDIuVq//C6M5hZWPbKUFfVHQ8Yiwx4n9R+LPPf+VltbbSTB3wweY0l4xIEGVV
ChzzHIuCtDqou176CTowsp6nMraNbHbI/crKpC3oSbYsnJFsxFc0eReib0K6edNn6RPmPzvPbK5E
csJs9aquT4GPchq/ZUf1NlbKfSu0F7vRd7monDS7pjpZuMrP2sX6A7d42S6n3ICVpgAqxxvgVI5v
P1w09HMZCheDmIwuhJiCi94OKZKa4rGq7c+3vrQ1zAUoMNU26gRRaEdGx9kEZAzNya4O8BVDyzhC
USygJWlStT3/vIVQMWaLCceGNK7IUzsjVhOg3L9B4r5q9ez3+eaXJtzsCDAgRG3hJy4cI8GVEOWb
O5GCoE+sbB9jcnv+IQvLrTFbTvADLgbUvoSDe+4kAzaeSrFWAlnqn9lS4pl63+LZi6VwMtwhdnQS
SMSbgXXZTmHM1pFC14oosvBy9LCpQ5ktTDcFCOKVo+LCy/8LiC3R4hK/PgFMN3JQSd1NIp2UUlbm
6lLzs4t7FiChHzYDHEK/fWibemuW7Y3arGWiF4Z1DlxTKtPsdRdOu2/jGet79i9s09fuXkuNTxP2
3SYaQmVVrJJ3lxvvyrDzo6GJldPdwpwXU3e9a7p0lSrSItjglRZ+L8bXXvERu0Y6CV17a3d+yi8Q
ms05dg07PHRd29xAHSmavFRfcXvfq53J4ti+ot16p5T6d5M/mi6Keu5FWXtzDmvDnbAHsRMiMyAQ
+kObTgT+S5faK9f6pZ6bBXJbqGGOcwtU2lg9JRGmk0G107mfSGvAoKUnzMIZswTMdAPmVF4bz3ie
/8YuZKfRbeS28pWom6b/B1ugmMW0PpqGmlTQO0m3CkgPSK6GltME6Z3F4RjjkBN+9eHK+r0wj+cY
NwFn1zNwUsPbTr7DYnly3tmfn2ML4a3PwrtjJxJcHpliIlBu6gjhNBxsUfm3i+Ln+UcsDMcc6sZ4
o2ns8fY9WnLSKF8ZrnQc1fiukNcCfekR09+/i0YfL0dVGPgVokr0pRnVnZnhE4rGeznaj+e/Yqmj
ZgEPES/vB2AQqJ5HKGOqB3kobuLCdM43vzTE09+/+wIMATGyDDvDaUzFc9oyeqxjXGAua3y2QXtR
HzdtRvcYfnVSyrLdqNoapn6pX2bh7MsC1kbDi6vC26F6jJiradwH+qruxlLPzKLZxLtBH4Medn+P
O4yZ3okku+yUp8+CuG5Qv/SCFsHALrt1R8mJzODpfJcvdMsck4bqqGuMgO8dN5QE4om9ssF/4taT
y2RlxiysQHNoWu3FceXr9Et1HWMzWKMrLx7UsdplyZNaJpdNe23KoL6bl0beDIOudYJMKerb6qmW
tj0uTysTc6mXZnFrNrKKuwW9ZA25/gi2Id6rQzBct36SX7abzZFqbldZPvLLaM70+NxIaEV6nnbA
Je3lsoGeBa6lIB3aR0iASIV1EpPR9mjubObSZc3PQheFRitLMI9zsGk/9Kq+Raf6KI/Ryma8dMTQ
ZuErBbDgoQgQXVF+ZZdSuVEHtzzA2f6VDMrX0ezuYoIikpUdPrM2zPbMX3n2NIU+2ELnSDYPfcc6
nEJk0Ou96OUYYkH4pUmN75rh/h/OvmxHUp1r9oUOks1g4BbIqaasoecb1NM2YDC2mQxP/0fuc9Ob
r6mUUn1XUpNge3lNsSKepLD8yim7NLL+9kMrMwfjc9i1UJ7CcMSntjkjy6JtDhaPz3b56jmfaC+L
K7+08UlrUBvFMEnZ1waRvj80KVgySyi/Qrey51qkxvchiVVhAuf9o7Hh9NbgtiCChnx8OXmDMy0f
ptzI86xLteu4/U4Ivw2kGrrrGwDlZhJArmrXNM5rHULI1Gluml4M10A3agHVgYGynY29MwZr07xX
x/cXZ8NrrFFtnSYtIvOBQVMagpEu3wEYmd326JXFEzRMy2jBJg/N0h4XCiFDVTvXjtDWrq4MvrVu
73ZLAXYy6Jpf8q3CNq9tGR3EXF9Zm62fWNl8MEdgPzRQtfkXMhCOhxH1lbIHFkubtrlyOjeu9jVk
jV4GqHOJeIlx/tFiFjGNMEFhZqg1vb8NWz+wsuqxDSEcq7ANoBauU2iEOGh3VPPPuXTinzf9xBqs
VkCKKCp8MGW1vRqzZXaaR7/v8rTzUcp6/yc2zukar6ZaajEcj72g1Rzsc1Rmz6CkC37c9vSV7ebD
6E8DxWGqxlCC0f+hCa4Sx26s/xqjls+2sN2AZ0P77Cfkx8+2LO6a6bZxinANUVOulG3JkYW67WSh
niskCF2C8YoJbC37yoat74TEgF94V3h+SbMK7NDQwS19vn9/4bcWZ2XFWvkar48x9RgDrIpDDBv8
DrTxD+8/fuv1VxbMQPUON4O1h6+hUEOAtNrE5mX3/tO3Xn4VcUMWEshshTOpwaiWysofMm20ObZz
fo07ausnVsarJH6hpwx3aEseimg+65zcNWgyv/8FG+uzBqiJhoezCS7n3iv0Oe5q8rEXU/F229Oj
/8bEkEab4lrgaC7e9LMVzimqvds84hqOVjk1IiIJDsbeDG1aly4k4hS0X2578YtD+COYD60KOfRu
wfAIcic4WzEkE1u+vv/wjShrDUIzbT32tsWWemVRJWru79AS+zCz6LQg8QnY/AoV+NdKyvzKJm+c
IbKyYcdINywdFJJy10IepbmLwuHgeEP2/vdsnaGVCdcTJKO8Gt8Deo4Szqsn+3AYhysvv/X0lQVP
lkN8VKHkzBhA4/4CxQoLBfLbXn1lwH69QNSVX2q23OeZFvx3EDs3Hv6V5VaWFVBxQi0hn8d7ChbM
fJZXEoK/byhoZP97PAsnGP7/CYLSwd7Jw1eIBB4aL78plWVrRrbaxtzJXby5GfuLAiAkbhz9m5nc
vWnZ2RqAprmnxqDGdHfQL6e4LGxCr/ZY/g23/zeJYWsIWuDMTQPoPPJMzz6aeXprfSfJB3KARvUL
kg7ITkYvOXiJcaYuRlfScUloC/Fo4K2RYT1OI/ktlEaNg5yU20BeEdTLBpdX68Ncc0jbIuyEOGPd
q6yv/Ody6q5lKn8/7GxN92ZdzVkE3Mqu82UANeewv4tNb27y5WxN+AaFcVZKCXyMGHLQcumTxee/
b0hbJ3J1BxRaoFC24NGI+A45qDdZ2R4ghnsF67y1LqtLgELXdyxDrAsUUx9HVn8Oc3XNw249e3UH
EAgrywEiKDtvrsQDIuM8DYS8RvL09xSCXXio//QkBciEIKmMhUE19NRFEsjjGAq2we+qhE7iTYu/
hrZJHjQBBt2wOm0I1cjAF5mN0QcBYptf2d+NRVpj2ywB9QYknoKdyvkvLiazK6dC3HYu16i2yS+i
tuzx8CLqs7L3IMHSXrmEN87lmsdNlQPn4OH20UMpoQDnsqiGeAGpQULr5gWa1bftwOXn/4gXZguh
abfDz4CzlwNB2gKCT6F/RjtMLbz/E3+vmLD/4tzo/4NEmtGVi2PaN+YXc6azr8MW6k11nRA2/eZu
8Pz+D20t2cqUeQzt0rrD5UygUP06Fz/DCuKEhvk3Pn9lyzUEMEc/x4fQod5xzU5M6RPO19f3X3/r
pK7M2YcwdMNH1GGnUUyJN09PuqXf33/21tKsjNlwmkMWiuOWY+JxKdwM2vGHwotu87trYFrlBY2y
kLqEwLC7D7rFT4YSgrKol17BYW6coTU+TbeA184SlXCovtapYewczN0pHMusHyHISOv4tvt6jVar
qO77qcUeQ9r4vs2dZ1bH14jttj5iFZsT14cCju9AtnyYHqYYUs2U7EfC//X1TXyNrG1jr9dkbUvd
LaQn+ARV6nvBmrsB8Jvooi1001kKL+f3jyvDpTzqfB/ldme0j7YK38o4fLHzcFsKw9bQNesYA14O
LNM4zW8gw85QQvzn/Vff2oGVBQe+ozRooFAmrg+Q/QSoiD7Q8KmN9V05/Xr/NzbMeM2pRqkPlp4J
N2oo3Qtme9k7IHe9cl1vPXxlx9DskXwMmb8L4kqmsxvtoEV8jf5+4+FrwBottI1yiYNj8uIlKPPH
cLSf31+UjYVfA9ZQC/DbwFw6fNxPEfmeOqhOZjwuP1JSHKUormA2Ns7+GrYmRAOMCRBJKJi7n2OZ
VbTfN2a54u63vmJlwJgoKEZjQPJMWop6ZFE0JxD3L3d5BeZID0UsMHp21yLHrR+7fOIfZtZrPSoo
XYFXv7YQhIN2cSrJ0O37OdYJZmBZEgxBm72/P1tbf/n7Hz/mMCIFuaxbI/RrJ/ijE10r0299x8or
O7KbtMhhcx6q3Qsn2YxZm6QGlKJx3eNwnTd06xtWxh1zRPLlhGLBUKhHTFE/LcU1vOXWN6xcs2MB
uBcxNp5p8fnCv9Uo9aaharhIH00z58r52vqClXVLaAwZai6x6uRA+7G9n+GEbtrgNYSMORB8VyFi
o5yAyKrpDUucebg227exPmsetLrKQxJ7eHEbHJ3FOXH9xefkPu9/h7eF8WsQmWAEItSX/JK0zckD
nW0yVuVyxaNtpDpr2jNI8jkhRZVmh0H4bOx01shPxunPS34FKL1xLa2hZLixCQtDz9+pmP0IZqiE
oek6hNdI7rYev7Lekdb+ZMAtvcMEZ5y4mG/A7S0gvVleCU23fmBlw3XkDR5vfSg68PAVLb29R5vd
UvNv7x/OrfVfWe4wjqxoOxf3auyIrFH5boBWNmST+2M0sBstYGXDBbTbLYN+AWBQmNyU/VkO7Da7
XSPFerc03J0p3p8ARb4M87mz/ZWK2cadsAaGkaIwXuRh6RtZHeLSAY8l5NOvhBMbdruGhvnRICBS
dbnXhDYvXj+Ob2yg0RP0PMNDBJL9NDedvs03r0FizigocN1Yparx0oI3RwlMYxNfa2lEcFV/qZ6t
Wc4gbj40FEgWRERV+0owJ31nmcxPdaGgiTvaPM0Dk5/dobsaqW5AK5i/8tFd7ICu0if+DshuQ+ak
9mQqJbQgPvn811yBYFR8R3CTKHe8smMbpuKvTB1o0EVEnkGS2JM3t2ieoql80BACxt1+xVDijYVc
GfsSxMZqD/vUBPpoeHfndcX3Wbq7aCh/ygZ5BIHiTyZ6nMX37X/rjK/sf9TQ8SQWHzWw8Al0xPdV
a6/4ja0TvrL6oM5dYgbA8MdejBBVl5hL7nWPubkiDw5TNdAMy6l/3PYhKweODggPWA7EoBiD32AY
txcN6uG2VVrjzRYGjH9TAPNq82inPf6UT7eJsbA10MxY7khfo5Ov9OjesSEnKfWb+cqZ3djeNcCs
d5jooant7zpwGEAuzQ/ADRf3RbG7adXXRGgFiPUF4Z0PBo8pSnQ4JaMTtje+/MrESTEvSJ0BYCG1
9h9bCHsmmNu6bbiaeStzbqMZ1EIDlgbi1H4yoq+GIj+ooN5fmI3LYs2D1lFWlWWHFnXtmx8eeF0T
IqKTbMWxksVtnSioX/83dSBoUjdxjbB77lg2AXaVFLQ0V878xl20BpAFJTcRBGn9XdvFh3gBp2O0
QDfcYOwJ1rV3GlPeKadQP3xI01/5za3jujLipuvGRrva3/mA4gdA0fr2mp1txFFr8JgaqYPiM9rK
DBTopqCfeNm0ST4vV67ujVdf48VEU3PauOj+eiWIiCPT0nQg8sbiw//AxCyx4xRCsomFPGUQSAnZ
NW74jZP6PzAxjUq6EBQoUd1nfcwfgq7JHFUmGmpWV/Z16zdWltzoSQg+AerTVMig/TKGDFfzSQj3
0RnJtaHOrR1eGfTMmY5tFOLwkP4M0fDDIIMDb/JrmdbWDq+cs6wFpMcpYTsYsHzyJR92BqN1Vy6M
raevbJm63eAFluLpbg+N73J8arV5ff8y2nr2yhMv0lYK/PQQ/Wxme1fnnkpy178W3W/4+TW7mQ4K
r/KgerFj5idYX/Ykf/ChZo4MrrixL87WWDFtIc6iNXDwUT1+D4cAVRlbdPv3l2fj4KxRYsifG720
tb+jeOHjHMzh57CczYPDbPzxtp+4rN0fRZ5YOVDgRcNtN+XagJa+fQwn964o1W2pyhouphh0UWWu
LwYWHqEfmw1Xx5k35BzYGiuWq0jW6EiiTzXKhxF0Zi5p9g3WK3Hi8XOjvH3exPtQsKSW/veKyI++
hQxY4RzCsTowE+1MQ25jFWBrndAe8YygAyLk3Bttkpc12XvIjrNo5NNtlrhWCtVjx/vcCH83DHG5
q5iuAOa5EVfM1pxnQlth4ghPl02XxcQ/GDCb27bd5X7/ctthW5m720O/Hv8wcLnQ/t+4o+b5axlf
K6lsXCf/zt3+cZjbdhAxgw1iAozcF7P3OVbXZkU3Hr2GlkE61cbBpfJK8/z58ugwusaRtPXoS/L6
x1vHPJak13APvY2zSFWP3Fe3ZTprXBlST+YEU4QiULscuxpDIpP6AvqJ2XzhUBa/ci437tk12Vnb
NYNedI8qyjzfy/xxsKcY49PFUO6m+dP7R2drkVaOmvMuZqB5RwJahOxbEAz8K6nZfG0iZevxl7//
sQdzmxPHsRVQxcS7bwZSJ6Wsr7z6RrxKVu7ZIVOjRFNczHY4x7OgaZdjzlspL1m66GSn+jd0QNsD
oHQye3+1tnZk5bNlowMPuBUf7O6T/7WmnDSpVa2ek7h2w4e4avoi0aLpnt//vQ1HRVaG3Tf5WOmR
o4wT8XMdGz/pivbDCDjR+8/fqOOQVfhtmAdR0xKeHNP55IPti4lkRoXgoI4NCCF2erKBk0izdG0q
pHSuyf/9/VgEa2haOzdxV4JEZBcwaZIBpw6qodFt/O7BGplGSszmQ3wK15XLPkOGXaSU5temYbde
feXYvcFAbIbn3k6bsUokw1tPVF7j4Pz7hgRrWBowD04JwiyYI/EeQKZ9prE8OTUymIlhsMDTO+BH
rsF1/n66gjWODDz1No/7y6fM5lT4Cppbc1rm9Pj+4dpaqcvf/7B9a6UvnYsaaV+DT1S0vn1Fq5Zf
AQ/83fqDeGX9QMVFsaq6CExUHJ6jv2yELBcdAHJXQy0+ZJWjkzJ2aJ+B+4U926GJzJXy6tanre4B
0rU2ryPUnkCnEUAKynfih5zK7toYw9/Tp2BNqEaQzARdCftgFTBI1ht+gv08DRr6gstmd9v2rGx/
ibuehHkd7jzVuB+GIFBnGwl725A1NuO/u4+kmAunxOEKWZF2PFqSTtEouend10AzV/XuxDnWBztd
ZXPh3SlejDc+fGXhjDlxHc14OI0rvSdO871f5msVnA2VjWCNNUPO55jRwdMNfFXeLylfljMSjxfS
kJewQ1u75L+dXN/pun7pMcTvlei9KQdMMKYnSYBygIFEniicn4NUX99fz41rZ602ivFNrQrABXbt
YPb/Th6b/lTlmuynZu7g4sYTxcziFdPdsJ41SK2bQMVS8jrYYZJ9BmQ++naZKHv/S7aevboWbEvn
WpAYM0ZtDvk7Dj2bMqO+oldWasMyo5Xld0IVgjhYKcLNtzHPHwvmZp2KzlTS19s+YeX0SYeRuHmE
D7A2L1PH6hKEVfJajXXrA1Zmz0gTt7bDrTw4VRZV9Jku45tVos+M21S37cIaowa6CO67DnKeanzz
PPfg5uJKdxcSgn8PwoI1Po3H0UL4iNq840dWpGXkqzpxPEYBtCPkXhgQtvQTMZlTcHmaARsFbZM/
nyqr1d4d9HyEblV0Vzvz8rH0Q3HkC+lArxMuzxj0LrKSh+6Os5F9bFX3dSaLOXRdX56X2fb3fPIw
f16O433vRexcu3H7IiqQXVY8ookPWftz0BWAO8U+me9CEdWPwaiaL75pqgONCn5uhxE+qi/dtI8a
e0Cfrn108nq5A1pZZcxW3YuxAnVpWUHKAc3T+2VcQC6Gon41PQx4a9A0YZolqhubtkzIz7Rb5BOH
OkMiuhhZ+hhirC7hCICLNOIuhE8FKb7I9jJV6bFGQJUTQ8iJH4KGFUqQ+fe8HNp7EUD5NQw751z7
pQOW0H48TnkPUXcWm7ug6kRSuuYfSoAlHWbxM5doLU6VdTLbOWQHNJM4qIoGqXL0T+Ysy5cFNGI7
pTqTxsViTl5gliSmixNnhVZ1SvV07qlqTk4s6UNF6bw3PaRytCPKZ+rG3S4GUCZzJ8z5Gi+skN0G
JwhdnK0L7R5Mm1VpO05VYnl7FweSHuaILXuC1tM3f1LDwdOsTcZaVWkvgeo1F+VfsjBytkAzoIJO
7iuMamfu3IYZKrfPbuW8BdYHG+fIfxSh+mFE1T7YQIypK8flEMaz3DEb8WMQRHOm59ytk6npIWQ7
IMPMSSAhtxnmR63piLau6DK3G6tdZFueBOOsZKYXU+/rav6Hzkv87DZITkHytKCiEbtQ3PbUAxis
xLkBKyDsswlOJtRuSgKC10eFKum7GSjGGANBHq2drCgic3DZoDK/bZdEBJjx9lSHlvtQFJldqk+L
D0XMb7oc27OUVmXF5L3QYO6BZ6siSOhBhTv1antQyzLYxLi9vl8Gmc8otLQsKdqRgypTDBnpynqv
5tZAvRnRyV6NkbeTYSkwVTW2fZQUToksCLAL8QnR1sIfloD10b1wZMGfxSzMlHktwbJFc8ncJJxE
v9xVoYzHLIrKuf8olrq3mEz0yrjLloYQ8qACWmL/AcA+kMJ1SSZ0X+dYY9Dqp0KFrpfVk5DNvqY9
GhScl/pn1HGd2MEDiac76eYzSgCV3dcw7A+c9tW0H/26MjsxT7K5m8SyfMMaRo9yGaIGNGqzyxOI
ObqPXVH71f1oKKHJ6Eb6efbq/LMCU8wZ5jWYxC+gKpJ0M+ghAj5VH6F8tcSZT4YQerUuo3TXd435
Sqe4+gzRRXmUlaFeOtLBRMmihgn0HpPrnkRdQJ58hFD5vI99OpAjz5WLSyluK7R3wNMVQBKU+mO0
G3k+Fc8Y0TJhwo2JvHS2ztRgzLXwLt0a1xyU50o/zV3WxbsZNawzxEGmZ/R7aZc0A7MFBLfDTj2V
CGHFYWin2qQ8yEeaOIBRNKBVhyRNFnvaE2+2iiuRiWpqxX7wB64ea1/F3r7MO4FgdFE1zaDPYT66
Ve82e7YEdMoMLKk7IfniUdLYNuo+Vaaelz2fZBA/+W2ct5+DpQvLHQACdQcUB4iJq0QYiP/d2YjO
8oRZe/dbmwfR9MFHCwxrDYStyj/UDTPisShEh8/3RDe1CWjau185SiTTB14tOnzgngM0aB2P0UcM
uubho47zkqd+qyFPqupgkmdPqNJFZuuN/KlDER7azQu6WvdDP7GHKhpFPkCZymvHRyZVpD5DG67r
E/CPzEudVBgbj52kZ4O0n+eQRPIUz1AuhAXqabEKaC/a9g99OfXN8xgNgdwPnVjy4igw96aOPdyA
8xzTqWVT4pbYPpEtYavQ8e+19NpvehrRhktCA1V23ERink0GfruafqjzwnMzXiJb3jlLQ8VFo40E
4Af0Qg/HseZhVuat/1mHrn5ihStA5IfuxU937jzviHcIzEvF/Z7supybJfW1U8HB2AEjc1Nfq8c+
jGiczbSsedaBXbxOOmAfUbSkhJy90MelVIRaTYnp5GCyqGRekdU9OMEOXmfBswNshLSJGGjT7Sgd
e5kQt1UgVx9rPMw2eRuCr63DmQMIcgrvWrWY8tGoyfsyGTYH2OjA7ZIZd0Z+bLgq6OHCZVxl1VBY
87MqOzUcVbUsMhlLvM4DK8aWfLctUSaVuVs46Bej9PwMWxXlyWA+oX+R0NTqUtPPIsgwAhOFiROw
4UshmCFPvYQm8yHy3fhTVxESwYCt5yTC2uCt0PPoHavJDSEZMszkfg4hIplZL5wMuqFyRjRB4iJM
fccN5zQI3Z6flroevNel7xub8GYoVdIO+TCdGF969+ghkMPStN7cPebKSgwxL7xtD1B0H4qEM1WH
iXBA83mv63imO67ahr4S1Vugs3jVBXvIMbY8rR0b1c+zL5XYKSaq8BTYED5c63kCnKDSXJ0UWArz
D3kck2FHhOcPr6HCbE6CqzwG80876PpDvLCapBb1vgiMcXZsG/iAS7cRtbVhwl3tRw1MqEBzKsgL
iE0WA1VBMkBqoz5PPIguod3YqxePBvZHG8C9ZGBfH4KMDGZ59QM/dOBOYyW+DnGPrjtBQutlpSym
x7zoCz+No97WKGe63px6ZFLQlBoxFLm3Mo5nnRQiB91HHDv/+DnoP0A4E+DQJWaGXTyD4Ym0OGNh
43RPHqiBmxewYw7dUZMu/lIyQt3PVeSAEyUV2jPTt2jw4hiyEUCW5vfRsjRNuYPUjBkeq0oFzX6s
OnTKYlzZ7tEISLCBSLKg04u86G6evaBqvVRwzi0YyWZd7QVGQ8M5gzOhasouJQkQNuqpBKRj1rnR
GXRkwyqtp24KfsHL6XwfVsbhdwjC4ybJQbhAASpqm+pr4LfmccoltLlz1jTRjzqejDowjDC0r4A9
Fcs+t712j0vEcpMwGRHzMlODEUNvwkTwDlU7TCVG1iNDGjiqizAnjwmI14nrkCJb6cBxpgo/bzLD
IwnoaDT4+hIkIpgoVTT/btD8X+69JgSuwyMGzCRBUZX+nVeOVA2psWbuYfoEt8nZYvybPcSi5i+s
cesgUxgbHJIFHP4NqrBsUtkQGa98dKo4HFLHxX94JCEUBI5L0GOs0u8VLd9YO9GPpkSAdBAQ16OH
WHm6eWokeGiTxvgcuW6AyDPDlRi8Mo02RMoUj8D74nRNCCcMrWkEZlEV6H3pVe6cRNWUM1xttA9V
QkftgCE+VrHzONVUveS26eCpwKkp9yYcGvkyL4xGdx4krGQ6WtUNjyQXOLSqBvwyUbqAjAw3ZdNd
iAKHvEkWwF3M60g0Ule5gJRqpyB0p5+8sRiGFHbv8WO7CAdlmxKXw10fwukkWqtx+Mf4bPbSeoB4
YzbWXT1lXT5FdaY1d6EusjiTrpIOcDD/TtMoH7KWQ/UYb2G7D0S0qkwX8Mc/YCak9w6NS3GGpiGS
zn7y8t5P2t6fm4fFc5ezHNWoMopu1K9S+W4LMWzdRlCKKCeaWOHmaFm4Lu4Kyfu5eQZ1wFilC5xz
t7eB17FHgLDB8teBaSs8eI4N6d7LEZ6cIKRbx5kXEc5fVT9p/rOR1IG5TMZOh8B18LGRS3DMimnK
sV04TkVaN5MIu6Quka4c5wXI/WMclI33FA6lM+/xbna8Zxyh3g7seS5YEkAJ16TgEnNQfl4oSiWh
S6NzZWfSZ2QMg/CuIjErdl6Uz9DWAr1FeXJcR7kXf+i4X/Xg0TxFaI9JVgRLHTNHhr0UYWpCGvMf
Q9ND9GYp0acF+77jzQdjR0tAqyvBDJ3lTRGIh8pHlzX1Oc4jliKCqj1oTf2Hkks7nlRQgkc9AXFK
uGRVqOz32JXgrUxM1bL2SHnrEvSGeghyRIvoVTKOXsX3CmVJlhEvN/YYyDDoH3C3CPsGds2yyMYe
0N90mRFOJ7iBpDqSOoSEsAkh+Jblli4RLKsIhmwB10/5piOp2vu47+f+2A40jGHRfNRvhYGe5L0f
msb8VlKO7qHFtAb/3pN64ZnIg6B4rvNmrl+90cHtAeqoPMpkhUYv80P6pXVp/8SEGw2/Fh2VFKgm
nSMwlO0AD9zZCmmhX0nnFBeA4L14ceMN6aXWYj5GzaLUowCJYAwDlPah1X7DTjJfpjmxuvXUR2yL
GJ5ABTNXn/LCkfwraMUacqaggcgh9hp4KhVlrc4tBs7Ko4FsV5D9qw6wI50LOD06kqAgLaEYYD9C
LUAPwJgsHvIPfx6cBydkeX/nK7QYcPU4dsgmjTs1iazThM9DV2HDEOaOXRq6snFTk7MBCbvXUvEM
nuI6fIY63Dgl4MDBcU+0qgpW72SMbUGSERGbLsD99LvCTLiuEq8yyv+c20UVj12cg251qJ0g/9mL
nC6/4tE2ffeP68KgyC6PltB7rnI7AY+EmjWAQwVr9Md2Yt2CpK4AyeIkwaCVRQs0stKSNf53HRb5
B4Pki+4RMLkgSGprVnj0x4VyYrL3uT/pdn5GwOUUcxqPnoDt94A+gWVscZAugctWR3XqVh2pUAxH
gnYG4TS45xDTKRR+SiQQr6PAQD+qtBi7bMIMs69ej/S50KGiSTTWs/8F0SXXXlIC1M1/a88ioZ1i
HIb9CF0yfpTS7U5jJQqWRDO83dcgtib+GhfG7V6HopThq2xDJP7+NCOnFk5IvxrFhzKboOH+BVBi
gyn8ePkkcUudFolzkVStT36ofpyywbrVSRduydCJYs0h6BR8pWPQ2+O08s5csYuHU/OI5yM+TvPR
ac4SOiSI2rFRMUYxnfitr3DVJbSbPdAJjN6ozw4uXDcDp/AYp61HQxenS09vrh6qrxFSFARMLVg8
O1Hhhi0l4jYHySxg9L48zMbUZ+X29XGsUVfqOxUQgD2oc48x8egQi7b86bKePFulg1MR1+oe8km4
imgbP0CpT/7SA8szzLDVT0jZxL6lIz1jyjl+vcSh/8hq8Y5BfOGOQajxi9dIvSe3dV8NvNkJCDdI
GOIaJGmlFcEYi+rrh0bM0ZB20yyP9dRXv0Yy9UfpaPoErWYnm72wOzOUgnjqFQhkIVYsv3kdjJU1
kh2YGMQrZXA1ki3RZxhd9ElNcszAeETPQCpN+MAOU+R51Rd3BHv4pmc5nwhExl5RFmOgjoKistNb
+gY6f/dgIO2HooFEzpXD/91j0mr8xYcekV5tWvnblqw4FQUbd1IK8SpNzJr7OMzlQ96gXDAjXUBQ
6oz94cLxsUe5CtvXq/kOp1CPSTW2YimxoVaI/VQThFsYd0schlnM2uQW3kPjfwmVyFqO/Q68vqrO
qtjDCWGXuzWd0czpoFdWhvVjb72LKobQQysayEoA9JL4tEWOGARO/VJFOW585Cj/lG7HeDK4EwqQ
bqDdZ+Or0O4Gi/Z2okZIBYOfUgu4nloGcBJOjWcUpoObh0wxkmhXg0R5x/zSK5FzoMb40oDoE/Ij
HB7K9Z0MGU/xUDjEPQeCjQmkUfzPTtmbCvq6vkYJYZ58BkazstqVgaI8IRDgQDEsqIOz51esSYNO
gorCaVSPiFDNEUo1wUDuRoiwfxx8FaQLzKTO5skRR1RQar7XiLMeEOV1B1zr9nff9d9RKi2P/thW
Ox0ShdPWf4x1cO67Ot9X4AG8kyUk2Kq6osh0IJ6T5Lw0aY+UIkxIAZGCDElQePZkj12KAeWRJ1Qk
DJj0C49152V00ft1IgEm70J4VaqmHCUnq78gCXy28MUn13WHD3yx8xtd6reCzT3qK37xzArUP4Xb
NfyrDZv+DsW/IUo7U5dwTWX36pVB8xEAgcbdodwNNuwhDpwfxIxNOhTiKScouDR1SA60U8v/cXRe
y5FiQRD9IiIuHl6B9katlmvphZBGM3jvLnz9HvZpN2ZGUgtTtyozK9MveIGIO2/6SPVnd9YOuPtE
uWcDF93lrFaVJ/B/CKpUtb9xK5oCVuDMO7emvSpVKFnErvSXoRzjX4js2mtLIu8s9KfeDAL5og5l
ohNX53yS0Sm8rBgLBItaTMgwQ7Iajw0ltkhxwY0HJyAGkOnajatrrofMsnJ4j2RRB25mhH7WkhJw
rDjwP5KKJdsgIT4k9FdgwZ+WzA5kb8DhNICdLvE/1jBtwih/UXBQ3Y9FRsIN6Re8pBUOBHL8R//U
AKGPx9gxn2UFcVrGghG56l6LsjqJvDgJa3lEekOssKYTW9QlRwuIkYPlr4yGxufB3LV29NK78i7s
+ImX7miYVJY0JHdAHauXtMkvdPZvRjg/RWX8GfYoZnSLn/v/rDEwdVKpXgZpfq9frKSV48+le2c7
LH/mxDjaJqPfok2P3MS0lqaiCqy5xc8vb3cTJs5+RZJK0zHfK30a6EWxLqPG1hEwcD4ljrAPMjVc
TIdM81N3ChD81uxloIT1LqvUE86Z73ocvSSEe3u00++0loeqM38rp1aRj4xV0HH4+2Sid145qoRv
oIqQfXRO9DyC1+yLwKmmfdbzptWDfU7m5QIo8BwWI/hZGPtGrB/cKQyou55Cwuaoh8mmV9Vfe07e
wQT+JDIhCqYbPI0mAhD8ETrKcVG5vSyj/usrOPpY3yu68K0k/wI8PoG8vwtVPykzVGHZvcYRIgGl
KGg2k2fwQnRs1j7MxL86rn1yIkK/bZWb6ObYhze5RsLdy255YVC8AEY9Qsv9GZL+SxfFW2qKNzAv
LN6djz4BtFd6fZ+Zq2ItvVVj/ep2cvR1K2fGCe2WGBJa7dAoNqUD2iTjxE/yajf1yhc+27rnprVK
V6lFe6mMnqEnJ6OA8kxbmlUCTDFWWU12rTXCXtlyRjBjpeKt0mZMdxo29+pDhRk4LgfWbXH6TZUZ
2xYL9Sp3T0MRb4oKBt5NlQMY/caU6b6Iw109kB8DWjRQdJXQq5zWR+Cne9Ko1K3EHqqclo7q0X4W
MVckt5pjOsX7sGtezKXYm6D6sCyu5cm56vzO7o6LGW3nodqMav9d41Ut7InyQUAKGVhCTqY3EhBk
5MaLCqhAFblEZJ7VgJrhUH9A8nzZesW40ovvxNAKj/FkH5XNO5Ox5TXzsK34XgJaTnVsvG+XXVEP
wXrd8Qo9lVB0ymR4UT29klx4kojlUyihdCGxyiGAa3LsXRcm6d6M85e2y15pYFufXY3S0/L8WyVd
crBYSbBqayeV5mprCWvBc3hMIvW564ZPx9E/EFQdSyd50134tDXbjrFvZ1jTPp7Cc9QkmRc7xSmL
iiCyi101RdspTv7gTLaxdHUD+n1y3T6FVkoofXTwZljui1DeaTUdEhTCIK6cQKsZ7U1AkylRvxLR
NF5ZWIxgyOm8yuxSD1umFHRvqgJRd29qmWaU6zwO2sV8cAjcTX3cAqUXXoQg8SDn5SmKzF+apR3R
CodYOld3Hv65Kb1lkhxl0l0NKZ/salk8O553YcHkT0PiiPFlNEv+LN4rk7ymkTgPdvUruzjAvSOI
OKSYKcaPzIjwoaftiqInMhFfFKvcJXn5Xi/WMU2XIHdJH21tkmwnxUtjDmKztd5F1e8Vyz1jBvK6
JjKnRGWzSHtSCTsUOlZSorT+NWq6TxRlr+XRHhT8XCnxa6ENR3dOA0urXhbd2uZw/TC1G9nZzyQY
/7HdnjcPrUOFrsKTQr+pnI3eHDOa5KPj90rzr3KXQ1Mvz3k8aj7n2j0biqsSNVcxt3t7NfIfloyd
DuWgteAUFLO7ZcgtSNwlsZzUmwzxmanTbcjqRzhGL8YSbhiU90laPKpmCWwlccF6ipOsjVfAtIsd
tb2XpuPflufdmRQ/MeSLjOuPco6OeVRtBzs75Km9iZz6qC14mmv9YXLEoXH1y6BRPWLNDQHXi62m
JYGpVbslI6JJmW4o79/TrIOJEWdNrdmFKJWI91nfcgiRwjuoxADW/fOkhAlIGNg4WmvDBwJ4Xu8a
UvUDPvmbcGkvTQEInZrDoxfyuY3076mmLZzlBKopjoIMMZnkOxVipjAzNFH5Hf+HR0WBlG5/GJU2
MNqQ97+82T0Pql3OdzseT2bGWolY4pTq6+xzGZ5YgwvgP/ZlZL/Mkb2zu/CrGaYnRStGr2ubs9KM
l6jNj8JQn1zpXhmhr8vcfq9PbFdqvtaO8aZc8p3SA6012tHp9bcy7cHWFPWQV+kL2rPLPMW5Z5Ya
Wc0qk+UA0duo2qF0y3dd6p+9o0xeJsxbXMUcv8m7a0fvhP1eXU4lKfUg1cZrqEWvDVLnstfICus2
zjjuMxqxdXnPCRIaEbJVyicz6n8Tp//ijrzQ6OBu22+Jqfudqjj2p2J8qsWwD/X8eSrc3TIY+wWr
uQ7gZ67KM4lCf2Tj+NI2MDzixXAr46TNUedPA5sPBLG/mlMoAibrp7G3v0HQDm0cZhvklXs24/Zx
6HxWFrfeUQzPBmncVLDKXsUFUsv2Z9biz/Vr5wIrhXE+abbxDwtxQi65lORK3GZN3RdpcQMM2mNh
c+/m1o/75b2plMtQr94eojiQYelhiKp7c5vUgSkQlg3zq2an4CdUWt062xFQqWbU7wSanrChtzxX
IQIwIilEjsrFdMc3xZrfOrv8h6XWtXGUT8OF1OOAKPL0xyzLfevIa9bWp2hpjpbWbs0yuo959XfW
p3sXFz9xJV9twBLLTD7+f9CLpN4toXUcVevaj/ZTNvGwqUZ0myzN2uFUHftasbwjSoi8vIp2Dbm/
AQwIhx93NW71U0duMc/rzu2ya6NFB9MMQ68R2he7LdtJhJa3lO7FasfWq0BgTRd2JoujIM6qDwrA
RTG1n6m0T72i/pRdflgr2CDTLzd0Tc9quycxOO9Fid1EiADB4rq5JK52vXPWF5Ohq/LNIb7HMS22
u9b4Icv4QYAnlhvUnNSWre4SMDJb1TwxZ5XHY/3uxnL2UJDt+3l8wxWIpzBT/zhZrgFNo/Ows9Rr
KiJIsgbuK1Xa50QyN01EPDGd3fG6Pc1Nwyxq1RsuhqAsul9Kl1I5cvWqcrD0g7ADNA03pQRKjObB
Q00Y0YIwa2HQfYppiXvL+pP15llJzf5QKLQJjn6Eat50bSW8xdAcxFuqe3Ha5RVxwL/BKE/r5So7
cyeS7FuZNNfLOK+7fnK2Ug2/p96QvjqJ70HhH3jlYBQfcRMVP0O1vEWwBdyMhsbQpolVvoHL9W/a
cXLlcfbnajNFwwVnSbIdK7U7Vk5Y7LIaaS5Q+7EYuWuqa79moEB7fVItBwC1K3+UpB5jbwQD83vX
hG+vq23ZG7FXdsVXZJq2ryj12SIYbOaahI7mYopYOLtZXz7XAmQV89/GVjgx6vSzL+ajnkKi9LX1
UsbWW0suuq9JmguIH5fz1H30CEnGulyPQwKJ9fIyp/JilFQszoukRthhx2q+kZlx0KckW4fRwktF
47Nnomxn057+LEgqHX9UXPEX40Rrq1tluQt5T8/GWIaePfP24YeqsKCv2Hu6ex4HdOYerLa2gQJR
ntJ4HL4mZwp9KCco5CSHJK0tNLtGyvTqacMwPyLbToOxtJ1trwEHqqZbXEQFsbDMlQrwnnZzoLgo
dyJEWeRa1s5LPWQblrbZmGuGpDqPskxd8IkJ7BaH7jcpZ1sHtUiswMTPdvFyN2HUVpzCcb1pSaNr
NlUVE41Id7AXykeXVNO2p0c+6LmNiiS1JkYgw462GUkO2AI5zcZdWMxL54Uot1xPvxzo+Vf6bYK7
GsOsoEdj2Dxk2kYx4bbUiMlPMBgyfVOKFj2NYTTVm5LOwwLDJZ0SBK937gh2CHAgCqQMiGBejnyu
GpFQAUPRtNI6z2GjI0Co9AmpDp4gpt8YkfaFbXdae7m0wq+cJ+7MTNWdgGrMQ4dxOKSWtbxHljoe
8w4a0E1T+Catv8yiFc/xmEXaJZ3KCI9Nvawjrza79jNOgdjPadF0yqbo++iYoFzYmBENw9iMFBCj
DK9qnLSDV4xOvV2zo51H2UndCmykTUmQs1TtXI1sLDZpqhs3+iI99/Nwtg4Z9/nJcI12M3VCa/BJ
q4Z7Nuv6cRga6xXvnfQi0QFcQrOkT5hc5Wg2Wbzlyc+CxhXOTifzyLNT3ohUY+dIz0wLhURhb7Qp
1o6uyvyQuMCOkeXwDXpwqKZBQuStooutOhvzliwm5bMaNeuz70T5bOZqegSoaedtqLUV444cn1J7
cHZNZPaDVy/p4M+5Hn0sg2LbnhoO7q7v63pfdMYAmoE4bCqks9GWtD/0epFOQQPAhFeLncC1MFRh
QfY65N3sFwCu8XkZZ5OkMZlv3ZnRddGl5Rm88Z41pGDkGe8pm73ZMdGc2rcQKe2dygrgr1PghWYv
2gFeZjpMRunLlSRxSRWmlWqqIMvM2hsK7Z1hofH5UJGXOeopGZS9YbsbXdrPQLoqj4XzASXwZovs
o6gGGrTmFrUwmZjB3Ggur5hsZV7ekYKoDwA7joM1Vt3wR639R63t39noRr/u7cKf8v6uZNN7V7iq
XzpK6ktEUoojLnCRu7pwz4OVpH6cyKdhGjE+TOU/3V4uhdkmnmjEjvt7VVRRX6Bczik1VGbhBZB3
p85K5hMOpQWDO9hbrZ4PVql/5qmGhWu062uxnS39rGHeHar1FQT4J1GqgyyMbViVT2WLtC3K7Wcl
lmerb00PM/p0Hxq572SADvai7iY90r04z9stuQ/ooDRoU8BGm2mhZtBb5XuqOdBMdOUGmVMWoNig
u2yCUi8rz844GspIf6/C5e/6W4+T2NXt9COwbqsHTmWe08B1Jp4hstT6crd0w17p1M2kzbtYNY6Y
qFMr+0L4E1rJpRHHuVj+5UK8plToIBcYQixNAWkqOJ7kn0lxGm/uhveMR4Zl2OrWo0qsiqYHYh62
0oLWU9cEmyHigJ5Ive8ppHMZVZ4WKZdxNK/WLLe2ou3yjDQv1aFE2k91P9P8mK+I5r9EbH3NOomW
lS1AVAAZG327fnZXkbuysbjtiX7INf2q2EwJcwwYJKu09rEfPus8ZB0iNsdMLzVXe6c4drnVHHFk
NRiwtejuo7s8LVF87hBUhykTc2WoljdpmXPhNr8meLC0WCp6Q9dxe/DiWsaQ8MjevU18pZm7L0tk
vkY6bKUj7mGZnpu4D4wkPHAOZuhO5A7M76Zw1fWo9BQF/4LOOWFkte1F/K0Vyi1OQjIo5XH9jUYb
I7bCfWTG8NQ16qeuKdtBuG+IK4GOY7RW+RhYscokLOCKszSwQVuMsN0RZ+CVUn6AckUIDBCQ1saO
JvdpvaJaX98cK9vXYXM1kuwX8gpV2xKobffcW4vwBrQiOM7/4qsctG7yYY/jrkqTvTBQF45DtC1F
esxi6TM/74fwWRrRRxUheBGK+GOrzt2YjEC0rVcm9ft6qzKCDAOEWIHhQDUXf/REuWpReVI17WbY
oWBCUv8Y6hisf1GCq0oXsNXJPFTte6S1W4wsabjsxeNwOKO5D/pQ7qEZOZztZvZDKINCcEbonV+H
X3zE5wKvLlV5V+z4MAgEMxIAmQg//Qe5VaCXuh9RAYTCY16Oz+vnKK32glYKjj5/YlK6NYLnDk+x
zCX1tDMhM1B4/MyYfPROGmgCqbA0/XQYThEilMxV/KjrXhTbCWmbumUnSyygNSGPPO4bTRu3aj88
cZj77chw7wKsAr3RoCs7t/ohHJzvD4rpFanut255rZPiny61u5oPvuHKIE7L7zVfUplLyi4YZzwe
Gi38U/XpxZLNsdS+eiW9Ge2wz4TYZ8u3YU+HqrK5jqzAIg9vzYdCNo7dq1uhOvvQYmJzmvrFdYo9
DnaEwhGiHpm5v16F9flIJhkssQ5tmalfbbns6ml1tws5r6ridxzyN6UpnoZwzY1Vqz0j69//fwUM
+LY6MZiWGJj2omM7Zbtkdj4pXif21H6caGBwUAYetDwdvD7NPcfJflFW1SdTleluSa29NIYHCr3h
nHTK/KtocTQeQWWKxqv7BF1TaOg5bx0ajcFS56OQ4fBAX2CgHKDEqC4qGktB8YMx+LZrC2QaCDK3
Rp8uJ5of90mMTfHuyMg6OPWc/A3RwQZmN6o3baSMCBtayhvGePIHaheiHZcKPbs3QxclGDYaX9VC
U7AIVX6IiDkpi7KnIe9n+sE69rMJhiZt8IaaGfe92M3CBX8MwUXRaEUNq7UuSyjjCxLPZVt2jn7o
2rj0a6k7MFRdy8DbJrtJK1m6iWMTbVmK0oOh73NWrdZXl2U8zEOYblwn6Q5OEjcT49DwbdZ2txei
TZZ9VYTRPQ7H19KBjx+izB48U1dA7NZ8KRMkfxN3qL/n3Dj2emUd0iX7qFQNJixcqvcYVJWsQM7j
NPxw2vpNVKyrlmO21cgO9WZDvcXpkHlOnjZe406ZXwyZsVfjCtmIGwnPcvrIs5MGDh75zD7nJ55J
p33qp1hs+l5vdq5cdF/TEWZHpva3SfH/0UeADwq5eSgXXeHxk9nNLRcBsIq3WTTI4tKXzmuqq+fB
RPLrkDwAIgDV2aqezif0ZFqdOl3525vLBJZYKHtZKRWHbFa+jE0Xb4eRxht9dGf9WHR/gZP3z5be
9p/tkLo+OtFVBIyTXd51/0CSv0JRXoe+WKEkeF8xGx+2Lb7cVTXDqjMIdl23O9xbmLq05jERfoSK
3Hnl+bRPEPrJ0UjMm5ynvVoWXIXpKLJp59jjwVTEu2NHg1eioj11Bsi13Q2lb2Ou1qXmS2QV+X4e
aF0r16opWmMeiIlDOWn4p6JofnPR2RxcS79rSjO8R7b5gL1DxNDlK52n6Iciq5ZdTAnyLGv51tUR
nFefs4nnCyUqY3JyKibOuFJjR19a0VGiH/HqQeX0XAB3GrBpf5Gi9LVc8kszvEWzsXij1CuWfWbx
Zlj5E8Mzycki+sYjOfcHGJlNi3LKQ+/nblC3P3dSpts+gj1Vu8plN9lhzpr7e22bOQc4uhzbNs7L
rL1AnTUeZk1fkYZRwGpfy6xjbhNTPypx8oms+1krrJ+4L2tWGlTfxKME7IiZc5kXMPx4vM1l85PE
2h9kWy9l3itQbIwkvDJWYLg1BnaT84j15polc+73hssNKBHlzeWknjHyUHxBYDoBLIDLNnSb1RQD
2oviZ80XnVuOG5R62dkO6cfjbHyoDGT2+tTXdnEdw/FG4/qaQvciae0eBe4DaOKXG3b2V7eNPvGS
ztDMOg913UNb6B20dD6q1XJBVz16Sda+otjNALvWVF6BsjEqo5hVa2k/tHIqj+kMDFE4Fnhkfszn
5CTKcTvHzYFtnXvWLM+mUrJrPLUGGrzSOneu+hefwNYLO93FcAu9ew5AGNhrv9TrIain3LfxrG2k
AYkWhy73bQCaxQOW21oLWSw3004Wx5vyAtnU1C7yDhIdP1Rnji91lF0nimSlZ5HnuEPP8Fr51M9T
psXXCmqY5TXLZDsguphL/2Hny6FDlODVRf7H1NNd6XIl04wyYk3iYczzyI6AA79mLx9hhCanMmxz
K5gvvTUBYHJS3QO6PWgqizuGcrQM3QH9q/daXx5COZ+7Nt3XhnPW4my3CETdSxedczO6l6r1g9Jv
lzsDhoy2bHm4bIq48k5Fv5QOOgy6m84tDl2nsN5sPMfdJLfk2I08NYAGY4uktAnzfW9D8CFIgfGJ
3UCL7BvLXm9c0i8toeDX9RIUBSrCZtjUpsGmgIp8ZNK5WCsjOYxHqVh2gNAq3KwW01E4vy8IGjyp
0LvLVBsQkJj3yLEFM6zOck5SAiGN8m8RKT8Eu14RvbwXcZRQf+m/O8BNRwOHKFNgC6SAv7bVHWe2
RNJSPSktcpmJF23dBrSi3eoQ3S/ufsj1HysUaH4n2tkppymdPitZfbhVdXUGQX8g8vesXr7cHsoC
TqPzbMyFatnfTJnzeLFmWJWCNtj2yWgFlbu3jb1v4C3L+XvkYKficIAY55SECAPzIHd+LhrBIsG5
6D7WvUZa9K0s/vaZcUX/6Dt8+wqQZVq4N3Kb1LSpAx3I7J5p4SIS57H68pFpB+u/Xt1MTCslJj70
EzzO8Y82UHbznzwdwV6ayEeCiUIJ7HVks4Bi07rtNrLSc1RMW2VA7jtPQdzPyCNShHi0sGxR6Zr6
LAyQSOc1mq9hllLk+Zjow07rh+dVCUKl3XTzg8D4XJNQvTzOo3nPSflYtBL4Bzd0rs2il9sFN+jc
fM+M6UBKIdKC6LdrP/iVHbp/NSu30xoQhgHY1Hc/kcyDtnCuQ+bwrLc+n0KUoe+sxjBJewzxkDBM
g6l6fpYD4378xf9pBr272sFwwLXoNs3L1SIf262yjZ0mFx0sHbncD+Q0KJAqXzKasMFHZ+s8legr
XuvOsjTGIjh4KMbPfjDvA0swKVem7cHfoYRUK/RGNd6zlUSdI8kRqiWBNNZ+kvwf6NJjDeDOJrAn
l+3jHh65A1WRvY5iuIWlLEr41GXbllu1zK7mMiPFpvldipCV/vxLiuLXHLSz4JTkGyJw3qybq+sm
c2c+CvG+tCHnXOuHdbydpuIEvOytbwFbOXdO8p3VwXXFovfawa2pHoXXm73vLNPzGIltJhVEJB1o
fL3n2RBGsUdAG1QmEnLYx7xMn9BsXUbDugt+ELCMzNUdvO+ZDcHAtcVNK5V9lI67NMu3iw2DS26f
omc3Q0vvtpzAJNmF58TnnFqCyhkA82oZbUMlr4NUUYLSGG6WkX+wIHAw2/bMhUAlvyaJ01E1rITY
M4FcnB5dkImdM6Bmnh8qXjBegRhDMLCBJ7EmYM0nbvhslfconzbT5AaLWt/MfDe43df6EClqssnA
iyMdjLZ9JGvwU6yx5jT+XU1eRIkL3yKg9vpXbmOKwiUUZ5GpgY1hpbTbZ8IDV6Pjuvh/6zMCbnGh
hAHXKO3dc9K9C925jV17tcaSXRfjLCztNKEIRwxf/f/qqYbz46r96/oE5BKvLUuOLPLUXzUlSCPk
YPUpyzXlXna8cvMd8ePOxm/FoDCz9L/vazIKxmb+NtLxKTOHfT5/5C4NyIQjPw8awlumKDi1S8Hr
Voyck6rb4zwU73H4tBT2O6rlyaDD0No+yPjtGWL8HHhRVt3GaGJvwadO1Yytk/TseVTo9OaDrIt9
hSdoY7KAWfsx02QRXsrpuiCEidf9RcbA9UFiFfOe6cmBb3qc0A1mmf0WdfOersMTfeh17LIi2jlW
ljiN0niyLUX6htO9rugfrvbc+lQzb1kcBso4eNnc7YuBFoHMadyxgKO++3E5F3xcAH5a2vDQYZ1o
xMum7Fbh1PwarqN1L9TX/1+41ba1NbOHzStfGM9CZoESFVuHIkXE3v9HkwMMq0CajOwHFMiJXLYF
WB+neA2J/IcoCNBJeFOGsA9lCO3yvgHKm5vt+kVpn+1Gxz1Vs77JpHbhV6jpu7hxQzvvJu7TSi0h
5bipPa+c+xu6I9NBxy7DdFibjSQFCVWBQAhiQUHnm/O4xTTJZ/3wEU71ttGKY69ku7Wgi/iriQw2
RX7X+0RlvKz3hMBa3wYat2TCLKwHPLlr+VhvsVnJfbJ8qyDr68+1LSaS9UsMoiekGW66WG5dzhTZ
bNeKwhVGXhhk7MlXZN6VRXZOmn5Tz2T5le8xZXbCJHEt20mRXNEtvvHr2p2AEcZ+t9V8mSRP0aBu
qRFFgeCTvVmTAwI1HkSo+XDcEH1XwdxSIYWZ/M5xD5Fr+25jbxfCkTTpbNPWDhA9MZHpATKgA7/N
gC7MX4/LdEnfzIl9BLegBOAO7lmVfsmBx5mm9tK2Xtb6WuMyOqTNb7Oop9ZGTgUVGd5FDP9fXVMe
LGooYMWunVnE7d6zMnzKUuKjBxmsF76CB3KLarN+gMyoAx55bVB9KqPJf5b2YZXLXa+TQwqjyp+u
t5vDVy2RkvPmtCgT1zq2YEw1xxNQjO6xLHXiX7KUAFxT+dilXypbuxsMiX06AmiV54Urt/CQx/kf
FIDQC7lHj5BXRwwUtnyEIW8DIERGxlaAPp0cnVbRvRHCh9qj4ZZZTy6aUr8uw+NUu5LeGxvhAtrQ
Y9FIB/BtAYDK/DvJp2+yKt6czv1H7UOjqRiZny49OwEt1IQbElxq8TIbIe5dgwX5pIYOaKC5q8Y0
xjenA7Nbn5/M/h608KEJ67XpWfdZLyDMTZCHo9iXEGn5+g3jmBGXMeu1XU14ldB9NvTlquXAKwtT
nGnkvb80My/Zqr5bK/D692Sovomx/NuGU/lH5OJmVxKGx/gq7JY5oX0Z1XXfb7xX0/yE982tMrQ/
1qgeLaXjqdDJ6lHK4ZQPE8tU8nd9TOBv/2Xm8o2lLtc2dn7GUjyPpQF2Z4Jt29ULrqDVVl1Kwop0
JqbUVZ7XpxEi97kvkvNYlJ9ZunwmRktnUD9FIKyAClsu4iFSpo1ZuAd7Uj+tRruym3Nu3fRFmNnF
tvpXBerbgBdBQKa8ZtXI0nidPKuhO59qsg+3LP0e+7p5RKn+PmXaV2TodzOnEUhMdyc0/FsLQ40D
zZgoOW7zHI7NrZiM62J1Z5vWgHkCJ+xG44eM/5s3p3a/yQr2b5yio8PPZ8ZWrfgth/ALMd2ZcSVF
/VvYuMyZq2IUtjbLGYzW976vLOnpbA1IrHIWVM41wAAxTtoz4jwEaO5fkA9CeQC0MbspWARxwSLR
16si6by2msF16v6KGEv3IqP6orS/aoQ1bLgdj86eGzgG7dFp+hsN/M0yzfvkVD9RNeNglJfbYrE3
/MobHFTZybZf01h/sti56ZxkMzq0t5P21QiTCkM14wQFy63z35Z9KMQ/nR6oGploUw8MRJTCIvN/
o0Co0XShe8KfZ/2AObslFhvYZdIvLAND1ZidM21UhgbZpxvFbrpzLsvvmouRdf29YuePbM3QR6d5
W99g24K2mcbGzxv9Y6JjqDPGmrUQrQUY0s4LC96cyZwqXzeUP3rNYNRCO2ZN/l0jKGin/isxZeUn
RfclzeQHZKfk5DYhIAZWZMw/ZYkopXdYLWsNdddZ4Ztrt+8w/9vKgNkWVFVTlo9qajBA6RRPnatj
1brPlHhW1TrqreLe+yW90Jy9W3X4zcKF7tnKcnScESGy+QK2cpJ5/uhQBaHp3uu9fcJIhI/ORwnB
zcWcHB3xOcBbxe9Z7G5Dkb1VOXoupKKpj1sMG5v5IRELu3ALDUatxXdVp0hhgfaCcL/0lx79gZFS
2JYx24i+fPS9BleYvsz58tdJxq2VLvNeicdpy5IcYh3UhY23OHVDHh8nfBoz6iqdEx569hp4vwYb
w4boyRKV+I+z81quG0uw7K9U5POgGvYAmOiqh+svLWhESnpBiCIT3nt8/Swoa2YoJHFvByM6OksS
CXNw/Nl77f2IEX5XV2O8cRWCnI3WC9bImBMO+Jt7cIGRw0YGquiW9Ufopd3BZofngCE6uDfjAClY
8aZi7FkhJGuf+eXrwhDeq1aayUWF/IFj7HHc9QVSNJHLt0JPmqvIHRCODxq6Mc9oV2qXNqvYYpFr
h0qE2R0vq5JFwV4OxVuv1bvWKF6K3LpXgv5YhMa96zfGPmRTF9NLlQQrNaT39YTAd9PHAto7YECr
sORdUnvS2jDa4E/MszbiYDe9/l9CNFi+XZ0jPVvN1l6+/5mPHXtFolx5hXQ1Jv4dbvB9H0fHvOAs
MLlR9fLtUzgVc4bzwU822TICiC1BYl1wOsMyRbW7M6STBZyKOf39O8hVLNeJ4ItzdTDtEzlHZvDU
WibrnRy9nH6DJeCJ8fs9vIBwqTZEG4oR7qAIjttVcZPTnicY0AQCOn2bBXSOOf39u1fByKtxeNaD
b++VNecj13ISn6G2LF16RuUxFbJWMm16A3ZucOh5Kkibytx87sFnTJ5arzIzi2ElxyguVhYgV2Vw
P8cqMmcwnmyU4TKFMAWkunqsVOs2Q/24+txzz1A8ycjpVNEk+tYi9Xgf9X69ErVyDsD1CzD695AG
Yx4xNSLSC4OWRhclJadBdqnmzDBbE0CGPxhFusV1kj5LeqK2qFhV1rtdPXbJphEdhHH41om663IU
Cp/7TPNcqqLVg6waQJ4gIUCYl+fqNkDgcAbHPTWGj9521swVLRt814xIAC7KpGb3yx0egk7tr1QE
i+Hu9BdbaO1i1trrpgjZRYNWmlgPKasPNlOxBsiPmvR0+gYLVDsxa+rDELJt54+gC/XpDOcb6xf2
Abz8RfZfp9Yes+1w+k4LTVJMf/+utRcpix5yXoGLeu5L3iXflNI6h8lcwImJWXNvUhPktM+1WcR1
2f3IzrFABA1cBKtJvqk4cTz9EksffdbyA6g0Roj8YouJ9Ltu1SujyI/Et5/Jylkqo1nj12x50BqJ
ICR/yva2Yxg7bfNJhp2YtX7wO3jWqpQxcZrYTWXkd7gHTxfMwpPPI6iGUVEwk08uEFN6QdpabxQv
1j8HdpwnUCHX6xPNIP2lIvRlA2q4fK7yVHyKbI388PeK2Q6NqTSwI5lIK/6NgiMZQm1+ppdYKpdZ
A/Zzrek4PaPCuN3llF7B2vTudJEvVPp57lTTj7IbCOITFFLmfb3k9E5s2GjoMAoWBpgGLD6n77Qw
HzBmTdeqsyKXFEITGKCT67AMMg7wW4SlrBlxPpopR31D6py+2UKXZ8zbsqEIsiB8YH3AIQncUb51
hXTUZSVYTyu50zdZ+iyzdowOY3Kx5sY21sxibSLBbwghO9MWFjoJY9aKWw+T0kj8MaBL+0mCC5d6
47VvG8fPPfusHSd9gEnQJEIzC7q1FLS3Ok6L05deePJ5HlUrxsI1LZ7cUoKdjCoO/969FFafm/DN
E6nKPMMMPWWgg7Tt15CkvKMfZ+rm9MMvfNN5BJU1KKSXusSnh2xjb6eNIKUYxe70xReawDyAyoCc
i8EP/H3cNVnOxrhruBeljIRlpeUp+nysahF6SaH03l/v818/+//tvWXOX3OJ6t//zZ9/Zjlqf8+v
Z3/892OW8H//Pf3O//uZ33/j3/u37OZH8lbNf+i33+G6/7nv5kf947c/bAkDq8mXfyuH+7cKkcmv
6/OE00/+T//xH2+/rvI45G//+uNn1qT1dDUvyNI//vNPx9d//aFMUS//9f76//nH6QX+9cc6K99+
/OP1Lf7HDbDkt7/95tuPqp4uIv9T2KYpbGAhMkMjHUj39utfVP2f2OYtizMVG6jgNGtKuZL/rz90
7Z+0bDRAtqYIdGYqNb/KmumfNPOfwoS9wr+yyWLy///4v0/42zf6/9/sH2mDhyNI64oLfzArtDRV
nbX9rg2CvAOJcQ9qojvUvaUjLGmrM+3zo75xuvqs6YOZkOXKLaS7LMfuqllXVt/uoT34TN3GMzX9
oz6Ae8yDMCqlsWRVS7z7SM6/mNiqJ/kZgq80eHn3Uf9TZP+DIpqHYWh1XhcsAdy7irNERBqBgnEp
a7efu/psNNfaComQy+NbasBpkzVcB+zOrk9ffKlspu/ybg5rG6Oe11Ls3euSQo5hJ2U/kqbhpBYM
0pm5zkcdzVT8063f3aLjDqAsuUVb+c0eRiaUQFU/DGxw7hK/vYMJdeZllu40VeF3d7JyO+o9CAN3
kZLtfTU/REq88S3lxVZ7x5OYgJ4utIVKO0+7qEDKj0MQ2Hcm7LRVDozRC3XMosBgEMTIn6y2sxG9
zvqe5a1u3XlmPl7zZsYD+4X1rTAq9elzLzJr25hxtL6OE+sOueaNjM0pjuNjJ/wHtgKGM4W10H/M
ky/AjqdpagjzTvbEdylukT6XxvPp5/9V4vMlK3Vrnn0Rob9r0Ia1d8iAt2pBqsOYrdgyVOsna/wS
6zr7ruE2aqWtWWGpNe/1+FxM3NTB/m25PN17msW+q20F/iGdXfj2rnHZt+zqo5Tcd4hOvWhjaC+A
wBGtsNpRj631FVgnoHsERkVxwcFyYsNH+us/RcupuXpMlHDlZv2m78KDlP0JKepM8f9KefmoiGbd
h2yVbtL7bXunSf5R016K4LuOnsrV+stJdtANqKQ5ninxKnrahRlzKKu3RyCifw36v4357zvHX135
Rw8w62JizD9SqQ4JeG7wqx0eHsrLSmqUohTNuObtEZ65iII8dlD7VVJiFizRNOi4lHJ35aYoInCh
RDu/q871FFMj+uihZp1SMpgRBgtOYth/fvWN9Lrr5a9WQX3ROBSu8bt1ZQZvZLCxLdcbFj1ATLu+
dVwjfDJVHBsePhJE6rdNOP7MhbhVB6yQdvC1r7wvZiR9VxqxG5T+oqvAI/nDpaVI12bDWRwhTEfZ
bR56O3yLEpmzQ+RDgUHshWXRN4InJkHAxegYXvjjeCPq/oGJwYUsu/umMS8n7Ax6X2ZpCOeqttl7
orusG/+CDvwySAt4FQiVPOC9anGw23LvB/FdIFDzFZK1M2B7wOLqEBFF29L4xXkuMKL2F0ZL16Jx
vI/T/qAp6X0c57se6ecqrbOnoTg37/zV8D8q+lkvrTBJLow6KpxwFHf96EfrquBAtkFMsILdZWwa
wGXXdK+4Soe23Xmta55pDAt90TzvpOpHwzSG0HWGMt+VTbJJi2R/uita6g2mivauN4BxGeh2ouaO
3iVfG2E8S3VyVPNzePmFIUee9dR6lkSWyLXCKQoV75iRHwcz36tZvfVq/8zKfukVZnOxFiBgiPC0
cBTZAsyLYVG7K6tYvw0LASfvM+WkzHNLcBiwfwlz1hnq+Abv/OUgS7eF8D/1GVAC/f4ZzLJS7AqV
hiMV0kRTzO5dRfHWHjiazz3/rDuVjB67lOZVTotHaC0ZEQdwFdqkqJbV7eduMesw+ymWoxBK6dTS
4IyE/6xQYV8VMseCp2/wcTNA8/97ITUIP9LWG0snBYwDK1YOd10ZnfsES1efte/egr9u6XHl6CN8
SiCuQnhvpx98KuS/dx2Krf3+4IntDwF8n9KxQ/dPV8WUShil4/qu0/rGa2fJZ1YlS68wa8ymJRH9
19FFxa6ir2l38E/IbTv9EksXnzVldAApjLa6cKLe/lkj4l4N2XgmW+HDiGdLw2L2ewlB6R5CPQtq
p5Z3dVtvEnMX1u3Rba9THFeS6r54UQZEXUSIj8+dri280d+CStKhAlDCTUFQ7PJKHRGFYfv9VHHN
g0o8LVBGiE0MF2g0j03om+sOReKZpvDRaQHl9Ssh4V23jSCNBUlQ1Q4xNNhAxmzXxtFDEYWXqSye
ZQmUHQw1eKqVcfu595m1bjSlwyhHFBaz0ptRqR46zMVn3ubjUYKT79+/vp2ZXtTpdekQcfTapDik
SvO1bJQtcX9nVnML0zlMUr/fg/R4i+NUKWcmVIZfI4uoglQeEAk2lbsFBzSgG0UHY5l2CSVhcPHW
G8q9jOTzqm4Hjq4Hz93KnVI8iyQdj7kaKls81cy8Ok9DhBOrd8h5zgVZLZXIrMeoUcL0vSTXToeA
hViFS1cbb4M8vW5oHKc/6DS0fNApWbPOwm0St7TrhNrPtO/gGYqJbU86NJr5JOvttnaL/ocIgvoT
m/tTjZ11H2MNIAQWYe0AZVgppQwAm2zqMxVoqSXPug9T1d20bKTKiScXLPqQYsWR07nT2qkaflBS
80wTBcfyGDcDInkLx3mG754yAx/Asj3Ynf4YCy8wTzZpQqPS8eiVjqciorexr+ODVuMzn3rpBWaD
P3Z+THa9VTlmPagrRUu/Ji7GtNhUz5xLLFTXuRYCvCrcg6Bk4GlBQFqlbr8MkCsOluWjMdGr/P50
MS29yKyjyExcsZooS6cYtUfUevu6rJ3RTO8+d/np67zrVTOJ7RCOkGsHjiq2Gx8rSw9esWpfz1x/
qZxmzbpzCfRyrQCAedY3R6UYcBVqqY3nTNEOuo7jnAyAHCsPatna9NJtrQIqYsKAkU1DDyrVI0RH
YxLP6HZ8WbdKcslGarYuWhFfJYHl7rpJCloag4RJ2gVhrFWMBVKBtLcy1G2ay/Y+9o3HogXUrIxd
sYFdpLJTX5o3qeyqrCEruP99p+0i8MM7Dy/yVZC7jMecbK2iXMYvUvXYzFs7BjXrRteaMphbsD3+
juAK+wae6l2RAblQtQzJfNQNFy262C+lJoXHUOeouY1qb5u3kzwwN/Ef1LAXz3QECwUsZjW96qR4
GPqscJpMu0qTyfISJC9dgGeBdc3pr7gwm5tLAQQsEL2N2twpzSo82omlX6aGNrzlrKRWuVcijyp0
7UzTXXqhWY239diridHA4a1rN2Pef2U75gYi8KXJtzr9PguNaq4HCPKxqnGxsgTMXfuibrCE2Z5n
XpYwYz53C1P9vWG1pa9XnixyBxZKta/ZMFgxqHmbrqk+e4vZ+KI2cRxBVc6dQKkATFsMMlb82FvG
l9OltPAhzNkQU9dKZVWdzodgrF/7NtJlVJdiXQaujyXCHM9MVJa+xjTje9cH9WOU5LKpVE6VF7e2
q9+A3L4ehHum8i5dfrbQ7IOIeWHRFY5RGu53v5ciJ8TUu/Xi4JwGZKGk/qYB0dTIlIdaOGog21eq
pv0wx5Z+BoL6Rhr17nNjjpjVqUZqzKEkb8dh2nYc0uA+cyssj8OX0P7sLWZ1ajQF+Uk5t0CXvO/H
8r4Jy2spxkeitmd29Ja+x6xaYVdrPMHJmUMgCxZEWHJ+eabRTaPWB9OWuRKEBDJpMHTyL4OxvUTB
+eZptnO6MSw89VwHovY9WivASI5rQpHpJHjYDUyfsCMq7PQdFjrZuRakBLDmDpZtOFIM/CfNJKdT
5MekznaSHR0GxT8zLV2YBRtTJX7X3DT2RgsjToRjetI286yJ0/6GlvjCTg32vuGDD7b7ub58rhMp
CVZTmyrnW0d5fT3aRMd4dhkcsjiA7T8ZzU+X3dLXmSrEu3fC0cXI1GoGs9TGgCvWv2AxUq6IWin3
n7vDbB4j2TYhA7piOB24cDil12lq7STVfjt9+aWaO2vaXsCj5uVgOBVSgpUX+cm2N5TizGdYKp55
q0ZP23lDYzhQo6/iAoNqUT9YqLNPP/zCRrFizJu0b8uFFgi2qcJspRfGztNxGXY7E6EXaIh9UV9L
7GSTW3qmrfw60/6gpc/VIsIwLT8kgsbpQ1ijX7wM36sV4dbbqekj20ybKr8GUbS23BuMqqr2EmvP
sk7kizgyhVlNfyougjFCmnumc15abs8VJrpPoloUJqZjuR3cctgy3Z+j/ah7YKjL7IBxi7MRODhm
ER6j9iZNy3VG/FaH0SwCUYrCMiyms5NCpGdKSVkYl+aylC4Ms1GIOHMsiIGd/ygRb+B5A27AYyrQ
KY4enLNvKaaxwgUeoew1mWiWsl7nyYWOoet09VjYuZnrV1K9JpaFUE9HtHcjqEpFGzE1c7wmUgwF
3kZtvhp5sjt9M21qMR/VjKkNvOsKYGniwQ+sxKnb0N2WFUdlmDBAIVSl/jWHBrZSCwO3ZJC/TGiR
zsYiU/j5cIv7qtxkJJADpcr+VOPqHqd6RjhO2a0qGW6rkAWxX8n4iAgzWhl5Gq7xGsFnilqxKaCh
i6LGCiKp0VqegABxoBdwa2C19hONK/fH/EyJLvQW+qy7w7SQQ7EpU0eSfdI2/GJlW3B2T5fgUqWZ
9XRjkolCVpTEUQffWw2GxhQW+FmvQVnGw3tmVrZ0l+nzvftMPexvmRV67GhGcWM3zZsoDqJ7Iofh
TEVYKqN5nwevXyukNnG8pAfmJgE/AxxzuojQ5XxcyWYdXlD7hG/hW3IaVa8BMY/KA8jp8gg5slzn
ceCxSKryHKgjiUdEAlKGeazBD0zKC72Xgr2fN/hdGOnvRjYLcJWWKmZen5VqkIyXLSCZdVs1OjMN
0lKmJMv+zGR7oVi02WTbi0e3Bt0fO65irjO7XrGG2JwulaVLzybaAVF1Wlx6keN1WMnT+tGo46+n
L70wZ9GmOdO72mJaaFFA4UVOnBPY1Xlr0mVhOdf3ZqFfgQdO+ujb5+401dd3d5K7XjHlhv2usSlf
/Swl9n4Ydr0lrsl+WLtx/tWXqjPj5lKBzboqLY5TX4cK6mRk1CJaLsiYLKRzG+bawqivTbd99ypa
Khn5qPQBc/nJ47RR8X53xl3aHEW9S5BfS2Z/4QVvNlRat8+PkTJufPLNah+4m3iydH9nTMl+NjFt
GKQz5QGQK6lcj5FLvlD+TKYUc/lVpKkPeB23oRvuoagQ97v76xYK8R6nP8pSQc26pI7d/VDR49hB
d/wSEUxXydK5trx07VlHFFJEKgGwkQNQ8bIj4Mfs6zNd0NK8aJIevv8CgU0mgBSlET2oQ+STDuJC
dp0JAFCMDpkFe1fc5s2ZHnXpRWZ9EuQTopkJOWFer+NTDIN9jnn/9AdYqErqrNeIkyDCRiMSxxBH
ODxRcYRTdfrSC4+tznqNLIlTpRNAskI7gjZL6R9ytubOfIKlq886Djbr0oR1c+RA1rpOlcDxZO/n
5x581lOkWZFgNtITQAgwMjS1tbcChML29NUXerxfWqZ3jdc3MgvqhEqPZyVf2IkpV5LuPTVaf22G
2lUkop8Ae8/ca6mQpr9/d688U4VE4GDoAIF6DFoyXwOfTdjTL7J08VnbJQnNAg3cp05fdoSB+D8s
nN+f/LqzthvpMuo+Ihcc6AnVtiV9b5XYrno4/eRLlX7Wekd2pYD7BomjF/pzEqYvuoElVAVvdPr6
DCAU8Adz1bmm1vXyKGpEGjiyKu1xaFzRGRjiqVOPRmEd8bqvAkBOuFLNbtOPcMTrZ0EhqoO6Hrxx
M+jyxk4kch0xUosrrdH2JXKjrnrVokcuEo/gN2LjSuVCom7p1JtDLZoVnPlj2z0PEMRBtQIyJIHO
3ExMRsLTVzWc+nJ06OdFF4FBPGbNsYVPR9c+cTwIXtrzNyPGbqmTj4wtheaznPjeCuPShYFWJPpF
WV/zMyrgERNLXZsTo664RMbrtyzSrxg4CHx8CZR7U8AsrHcSHw4I77oIcRc33LAADKTveYTCrB8M
THy9eiyT4dIof4TJEXWgmZgoCkg0KLJdqWKarnfKxA1x0eiF1/yMJWNSoDSVHgWbOZWjXLirwH6W
S22fh/kmr6p1ke6EexO6b8IotqbyxKjXyvmFG+ubBjRfYuJbL3H9yzvbJSnB3E1j4cAGftLGt5nS
XLLB8eza/rqJriMF0iUJ6wV/MrTVlIziqeKZZ/Aga1p+RUSJtVKVrwRjEWlqfMuU7pDp3T4p4GHK
kBg9ZVXV1yq8M/YwyAcjTTlee7KynTJcJLCYUxEq/RSABhF0B7ZyNRoQvQBsad+nl5S7gcNwADwK
MU7tukiyaW1lReKa7QvAuvKGFz5ddxda9Vyp7XccX9umETpw5kkkc43vHjvDp689daAftIq5SDsC
Cmb3KQuQVref2D4fKPZY22QD2TnE4clnbrPQwyqzocHK4Asgng7ZPhdkOmMkYjY8yuO6qOR92+Q7
GSLS6TdaKq3ZUFFEBcE/ZGM7ovH1o5Uhk9N7szvzIgv91Fy2DQHBFt60vkYk+OB77DuDAwCRdcYV
vCDdVX7pVd8NDwXH8oaBzNRJaQ8kta2VsrugwWGT39ImpjlTFd11MlQyDYaeDEbn6XS5TZ/io5ow
Gzvivkb3xLzSKRpdfHPtKn/M4b7TPbnFI5lnNow3yIunb7b4nrPRpLRjSQEGHzgWXM7LzjaMOxmj
6BYqY7YnSoa9yxCAqA6hnHShUrGPYxmO2yQmOskclHwbZLZ1psYsvfls7DEFi4MyTlJHJvvoGsNI
TKjNKD8MkW5udH0gpyeMz2lslxrcbOZIIJ0uRlAQjgbENqnKp8oq9iXESTnzz9TRhfeZy7/jmgzC
ErEOCT5gRnO6J1DlugFXu4JN1rHGVRU1O7MVN81KP6g2c7232WOJt/qI1blcv2R6ddMRo6KQ3FLa
uD6iOlgZkQscq9udrjkLzVue9ySmoSYG+BaHWIFvkDh/JESOnL70QtuejEbvp2YaBArJ0pvYyZX6
ErQj43z73RL1mWq20AfK023fNW0CZKM6BAHn1Ip+7SX6NIAeSUe8NQo2A0f1u50O9bn2tTDbkafi
e3ezLKwgCmZKzOkMqdEXCQnrCHz5Tz5cq91PWbB/W5xdey3VuFnfARApa2JbD5xQ8k2CzirxU4Sp
/KeUWgncrDDNdSYwWoCzRdXXfqUYREXQnaEoyPc8i3pldSXbpW1GkkSXtRu308CDVbUenFmw/dq9
+Kiezjucamg7uMy+gwV4FRkM+B7JsoAT+/SOuc+QQ5hnFlb+0HVvM03NDOPomek+nDbywcXivWLw
h8wKGXoVTojAENKZTLDqQy2SbWTCG86e/VLfTvOLzAuYQyXw+O4bgnOmE/a6fZWbr21zZqRYqqyz
TkskpGYaIe/DyR4Z0GG4VqozlUcXv7RHH5XWrJcq7azsPFGFDslsxbVaFxFBhNawLhv1IEhGudNF
Zx1UEX2LtKrZWbZdbiMlkbdKF3t7MzXuS9kE/+7blgZSnOAQqwZ82QcSggwZpm9IIyZfCpTjE9xX
e1tLrfeYhRkgYphMJMgoExYtJMgghLDsy4N1AfE9uxmKqicgIir2dWYlgFKVn9lgRJeTJGxV5DCP
7Kx68TvmbJbag78lz2hfluQVDUwL1r0O8KdWRu2mNahr6lh9rUKAuD76zAvkdtIXverjwxilAEUN
3yDUEveSOdG5itEvmVNkzV6SbSCigc05R02ogCFBmm1LeYdi2NvJat6uB50MtUjzpUthDs0maqNo
PahpRBmF5cvQyvF9Blfy2rRV4gZKv/Xu5Bg4pJDdZ88joJzsOu0pTCTWQEpNnhV58HBl0WRUfgxq
twSNrLsgQ6FW33WpBIWdA80VlPMj0bLBNtO0O8P3WDU0rrY2fL0BKtyZh8r20gtkinihIw/oVppp
F1gKvH1UFD/Y336N8i44qkGMNhJI0WOR9fEtMb8amcLEQYLu8I5yEraE3mpde5vKcU0cY98cOD97
6CcUgz+47o0vkUCiN5K4AGSeEmmVhxvOtYsn1mCYyG0rFz9Cv1b2Y262sPPsYK/Xjb4dLGIOfM5R
ttHQKLdhzQF/F+iImICYW25d47D2xm3ehc+kR7yYMswXM8KbRdbNqkoASHrptWw2/rogVA0X7NGH
7aS2pKWZ0Z5E2+8d4MbtENEpeV4PwDQuHkwtvAC/cRiBNK0qtaV30IJnr4UImzPyxyQy+ho7b3a2
LdyUpM32tTKjbW6W5A6wbgrcg0JmixW4K/rWMDV2du3eQ6Tcey0JbEN9qfQkYhOF8or6Syf9SHZG
d0dMHNz1lWJirde1HbEyu4EO0tOJD9Z2LrcuoR326bAJi5vUzA4QyFclBgQtBXaRjpAAknUeZXsZ
yJ7cPPcu4fb9hGPd1DIdbVtuzTJCR/WtGc29xFKacJVsk6j69dhxNpZVG+ZR951KqgO1WBTiUGgd
+szEvdTi9l5lF1zY5DMHbTAcvTYn7ppk4GrF2vTK9QVZfMa41nv1wFtbSpGtEs2/0D0DqiAszvib
SlMvcrEdKecRRZeRPsqVsvGlmlmdBGvd/tG2kL/iiU+bbQ1Xn8qvVfiSwXCYfpQKuY+9cV0CdaZM
KqYwYPPpmcg+KjaM1vucCekQCgS9hG4rEUSpbwn51UnJiahRXbN11rWlM8TqpopJ69W0Q85vk5GW
svSwG/Z52GDrfQk88EOt8DXgWAVArN10VXXtWlTjHf9i+A/AdsHcrKHFr3mPOnkuLf9STt56qa8x
tIF11Ha5+hZ5BDeybZdW9r4FRZda5rGtB3iM2s4o0WgDWoIGFsHK+6GqJlmA1wpAwOm31cZcVWMw
br3EPTQSgVdUKMKQbmtQxaueAoyLo4z/MBMoRacvJtRrSyKAC6DalnrNR4gufPhQ+hivxiRZy2O9
YgqHc8wk42KiyA7ygW3wTa7oly7xl2HeYjoNrGtfp7ZwssV57rjmWGEXpMa6g9RuWho8Pypb5mqH
weo2QRNc965FD6Qcwgj5G9FPKry+MICbnMV/ElJ0wXPmsL9KN9/2Ja2/36WeeiTp3t27UzXkpbPq
Ei7QRitqCLLHKHMvWNVCAuaoULWnvzKl6ob/uKFxkNs8v3eDfIv1+4pwnam+xWzcBzo8uK5qpg9m
6V63McPutfbcP9mR3XQK3lDttQA93frmpe2Vl11At0Bl8xraTyAd/cTd5u3TGLfuyurzTVznBz7d
NEvxbFYe8vANgOBeKdO1ooJ0jm794DjVma7vKjYDoDf6o/km9GqvjhEjfrLWvGHdq9JUA+Cp3+Wk
R46OCerQV7qLvKf3Ho6qCHYaJeaZ4ReJaYQcT+kpD4EWrWz0+z45alPLpm5VI0nKWMDa9KdXNMcu
ICyeXSROvFY1/HibQNG0V1ZWQrjvNKz23/rEuOzl7kvKUEJiAoOF/GOq8MX4pTX6hwl5OgXJxPIr
l9fH50j9guWLjFz8ha18Q/EX1JepuU2PMt0kKpgcASQmf8u3pUPEYroHvGoWxoF0bs0yyWQD4tjv
6lG8kM2yaZL2GOIKFNGrkHUod7Dax+9TuacthsU8vG/iR1+Md0iED3GqHjPL/DJ9Iqs2v0na+ENV
givPyMW6G8ZgAy79TqMrCG15G1iQTo1IDYCC9odGhA+Sy6Yah1KBVg9b3U+/psS4dHJ4a6rpbamE
O5Q3Txz1sPVv9etQjTicHLRio+j1hT60xzolsLjqK+m+6KmiaZQeTBK4/RIsc+sK+VppWyJUSJzp
MRsDyyihQvrtE/E3NkFZNoFHEIdXTUJHqyhF/Gh47Aj51D8VXrqUeGITBI2683zymZT2cowJ0Gqt
S1VvHmBKPLdZdT9qEkrdcpePMstMmm/k+U7X9bT1gDWO/oUNqW+xPXypfCJP+ftmgMjSVmVzlQvr
55AMN6Xn7ggz+YZP8jFgKEPqkKxbPR+YasUkFwOER6Vh3hQpvbQQUoBDM7838uqJcTN9ZMf10AT1
ru/sqxBOyhGYp7cdehHuIk3uLmMXpDPzJu+nrin6vsfVr62yXCnWBYT/bWGbaMtEA4E/gCbZFIO6
a4UXrgON6QvniGJlGTmDlFbmHSI0NyMlyGj3SNHrrVKPQLtLAhfxTRgXOQzfKUqRIAG8QPpFBzgW
yTfVtsmGlVYoq1r9ahTa2lb9Y1mSjZf05AgXgTk+KOy73Q2xn16k9qh9q+RAu1bQ4CSgIO2ASF2U
9SSnK+mDVybeXu6sinM0cr+eyP3WrgwJsk4G1gxNSEziB2+lodTSfRII/OBrh2Piwsg4TY6SunfX
ecoeL9LZ5Maf4loOrZLC/yP9YAqtgeG9ks1+PMpaYtzGbl5rW6IHYFjCXM88RQXUjXH1S43ITQXY
mIkH6nUPjjEBRpwVgQIMntBeqNEqO35wx8aHwR4FeWTd+FoZY89Ga5wPYlOTxDfsmDdj67OshEAb
skxZqqiM73eayL0pGaCvf4aSiTSiKI3mqbGjxJGjsvszLyVtQJut9B52Y625s1i4bXXPA2IYFHq8
bfQCkD9Ls/5gGSn7ymEnJzTgoDwOoKVRXUQQYguLuqibcIyVLK2JuzNTpN/WJP6BYU3pkFmUj+m+
HaI6JhZFrsnSC1gy1URb2GnX3MkcQm000KWI1MfsC4qS9ItXolSMzOzN6lO2aJOOLlj7UU/xklKW
Gj97P42OVVzFPzxfq6/CqlHJD2YYGASCdT2D9e+6uRKv3FaoKQN80rwahUS8j+qp925NNNqKIFHB
dvC0jmiwAyUqjP0hB4Wd6Fa/gc4qHzzfRD/fxtKmF3KyAaRg80oy6eI+L2MFtk96b1jV4oaoEnVt
8D+/113dPHfN2F0lyP92EqmKt0EZROEOw5b0AO9DfwVD6V3r5G9cJqUKnl6XiSwi4qsb1ik7Q2sp
ZriQ7LheKYFQfrBuUr83seFCuO+Vq8STm41bWta2MVTlRphEwuFJQgCby/IVGbx034PbdS+tSN2d
rIXi6Jdtum+iTL0YSo0QsdLr6Xe04SHxm+Ieew7eapWt0xWvoK2xaOfEVUvajesOw12rW/Y6rjry
Cpugkb8qBB5tq0pqj8ThVE+iJ1OHxA1g16H8XQnCn3Ji3qYKi0JeFnZsRgYMHS4THaXp+EmcOaNW
kwGkx7A7qpTu1jbCjTHptUXFEKLFNceqlX2LlfQ+tNqNzuzE6IAWWOOjrHbMmFI8LL40BWcojlcS
+upajHS0osGOrm2dbOiR+XUs0rvQsJlDqnu3YClVqeVD2OjXvnC3mq092ra6MuKKWdEosPgy7ejt
Q8XkXtaibVjYoPP76zJtECd53R0TmO+pnhFSz4+tfNncA2/Z+5DwLZ2QUqNlvqfAvy7Gm9as9qEk
70OfNMahIA7F9qdtH455rDpca3IJ80GR37xc/27KUsYhSTc4quSxdfJ/KDqz5baRJIp+ESIAFNZX
EuAqkdZqSS8Iy26hsO9L1df3wctMjHvkFkmwKvPmzXvm3yUHQViYz3OQHRx/8wZVIZv0czJuD9Fz
BdaCuF8Rla0bHEBM86rFIQzC97ArqdaHeKkyl1UISJc15/o4QrOR1haemz8Our0bWj4CtLuObfE6
LM2hsEOuduivkWkG9TFwRv+mapEe89pb701qBmcOfmZXTiJMWLmFONruRLUwJoZ1qWuzfRWMSyrS
iqd76dMyqLBd/s6BcG6TIJW7gu7SFsnNa+Qzq0gFZG7uF7lcQWmQP+0acMnId1YjhBoRfAYi+1sX
oOjdzCIZu67+dZN7V2v2WAzuwcuQ9zf0VGOPgHOcBj50y2KzP53azYU4emSoF/HKXTiq6V3xF/bz
9HcJZz92NwxrXiEtpA3BvnqqfoqZVNyyXiGxJJT+dS5+5s7jIVoeXVOdNiPWNNexU2X/2SY/k/X9
NTPr80QWITmz/nH73IMSqKTvJ5RKrRm8DrBEiRH3oyYHLG+E/gcgHEUMjnR2c+gfHS84ErYAXK1/
zsvaB/TojDGF0s+AF8RudA2dAgKK54PrDQ7bqzbt9qmq1af2mgvpsEksa7N/ZrErvzh+6/34pp0T
TVzlry3H+c5L63MKyfnsKbIRzWB8TTvzgYSrizH2J0CXf8ZyPgbzdPEIOlBSz3E30eVR02eHMSmt
aHKy/Wql/8oJcFVTixPwNg4Eg9TzwfgT2PgSRoWPD78CUQhz8TX1ZXD12OyJkrAlctkLdv1SBnsa
m33dbgXsml8NPi/GoisRvw6R9cArH3rTgEMzVp9zNZ6LoLsGUt9yX56y2f1eKzalnPootmTuIS1v
vKZDOOV5bNEWux6R1WP6l5iTaYe7xNhhvfkqZXM1cV/GnpbOQbe13E0BaCFLbHKOg5m8CF0nBmri
Emy3vrbMGgJOAp9eWdfDZSSKpIO8V4T6T4o+Msgec1KT3oORroqUeeABqf8UdNODH9YPEFdvQAvu
QTNQK/L0OfZ6r2zrklpAir3kzxpmp0qvzC7m8DNnj537m2np5NJ6VtO1wDsBrbN8Ugg7q2dFcx88
zIPzZKfuxWQDC7RhcC6N8MPX+t4u5oOTrj+55b0uvo0UUEwXZ8ukYFHkoWqXtybtHsTsPuIRg4To
Ig2VfnnO7PXJGclPL7ofkmGBgqXjL/SaL7yHrDb496GcPt2QWpx3IlPha+W7J7dxzwVV5m5VxHg7
Vfq6puY9natTVhSnOesJuidw5oj/0uWxFbG/AqEqRP/i9f59pIgH6WA9BvPw7S7FenJDR0OFd+BY
IFWdmDeDyFmZfciuIxlEXsaRwngF8tGCIa5YuqgHpyaDiVLFAyUL1sH9FnyPiUc2eJYQWwc+HeLy
k/QBWth0zia3frBJBd9XY9c/G+HqxkajBoxTMLB2ode2v+wpr1+ywJWxcvJ/qpjfpzUrH0GpF1wA
tn2tNwcar5Jn3VgFrJkpZL1tsqAeE4F4K8UqYFg36mOxMvyUoSoBeA/he7dY9jm1VRkNXjt9+ZWT
q70mDQ9g4+TJ7wW84V5UPD+tUy6A5cwQfkyVwCyrnPnSDVyXXrc2MFmsefrFp9r9qXEJMEoxfcXk
Pre6w6jq4u6CP34uBmrPvLJhIOiU0BSr1sRGgLeZMALH3ehti3UBoJ3JDvRtJOzmKfGcdtlVk5N+
UDbML4EC5V2KSZG9rf29yII/lBf+82Sn/Yc5afJ5lsAqu93S20l+bqHzEuzjChCFLL2VF/oUut/S
X+KSbCauzX5a9o7X5MfMqrGyddMgr6L1zEvXq/bSjjnwos1oubilvCmiseJ6gd6WDjMgeRhXB2tu
ma9nfh9VuTZvemqhFFkzLEx0pedQV8HfbDF/yUQrtW+CfN0rIwPsXLjjLKjO7P4Q9qYzUrFY8hjQ
sYUIv21se/iNbcNUDzIwi5NlJUwZa5Dj/bqYsWH53aFJPbyibj77p7SYMiDkIjzihlS7bsiMUw9R
OQ5gj0U2/zNqfMWsq2MrhabHeiis1Yic0SnPIitB6iWsuf2WQ7ohENzlYVqgGedi6cadka/Fk+E3
yb6BTn1T/fotuhURi1fQPmhTpGTZttknYQsD3JdlOlZtMjxAKXJPq205t75Pqxuma/cCY6h/n2bh
vPXN2D6sQwY1PAXo6jpTE6cszu4Cyc1ijl0ZOUUtEIdxYevAKRDr2WFDuOSAhlK2L31281x7st+D
BfBdGXjmQ73ACw7Soo5UhiHFU72EXNqUV5Ntk/vS13jonWGMHb7CEaBwTEFdM58Kt+/2oOdMZEqf
1sSbxVmGnWh21Hn9f1iUiH5SYzJCVjRpOgJ2Y96N0sVpONQKqAqgC6g8VWJighn6wt7Zsgcr3mcW
tIBQNO3fPAUmYIk+2GOb7iMFOvg4FOlwyUtk4dJ01thvxBwPprI7AANz8UdMrNWZtcFYoMfVtRMV
bLooUW71UpP682F6PrRTI7fufWswj/K7bfaLrznky6vnY6fDf0sis7iyJE8JIwDYBqKJk35WPHdp
84TwrqH0uQo9oG0jr+AdrfNx2iN3bLVRBvhr8umuW1gHoUcPwNSk/1S2ke1lLlf+bUsGiokSYMja
ALuNtg994rt8pukAtN2foxCD+y0sETMMM/BiYYD66nzXB+SQB0h4wvtyl5XRIpHPseioFAVDnF/t
0MiYvAF1qIZlIj1FqZS50ZD0UTJkvEMWt33AQsRhxJZwmBPVcyaDUPON1v892sa8n9oGdXZOecVS
Tl+VStej5ShNi+tOBChRQM09rAyT8fnOROiSqu6jQrOzWpXef0aVDxehDErRJHlchvYnpYXN6uqx
rvpnP7Qeh85+zRgHxpUunlq4xrRwjxNs277hTKs2qHFBJV0WSx11HShop3VyOIN5HRmu3UbF0kFh
Hlit4u3i0nPMVxqpF2UY10FKEOZr8V0GHfs+cnjVJJCzBi9hlq7N34L6uYH2ppckdj37ZOaTBITm
Hnl+/hpEpRahfSys7F6F6l53LsppEsbAMF+rRZ7W1mEmgu/ImfXvABtTn7cnJuPnxETx7Le63M9e
+5LViLDI3tla2eqd8qWlxjFLOvsMgAuAPPmQaPBy2wCfBm6ghyrfqzZ9Mybnlpbte+kGP0snzm5Q
/C4BAeyKxICP5zE47nXXcUOtv/OagrqbATFMXvE4bWcwAgKQIBugCDErGU2j/zJP3RiZAtHVa99J
db6R0/cN6vOrSdePSelzv4jTqJElO+U/z3UOZib7SVfj2Z5hKw3Zoe0b783fLg4qZ7Und/q/zoLy
JbL2oKlqUSOZmARIFZqyYAjsNzuv8KMZHyAqfjEKPFUJSed58h6KDEYr45cktE88VQxYRdvtWwIF
I7z86aOZ2x+r4f8WQ/7b8dNl31H17lrueXT9i+jFQzKjvGS6Sx+w+UGrbKqDX/vfqoaxW1KaRGvf
s7PrkBKvOkxktbFlqOWUGGoYr/lMR1pVUCdd73OQxs00AXqE0prOaz6PB+45mwgywCws2DMFYMYT
gPGT4yN/z2uq5b3i/NivQz3Ebu4fhe/81CH6fGuDETNva4tYELbevQgCMKA6eBvb7K0LlBl3RQgo
KVu/NgeizJb7PIsjXQfuEzeNQ/5kt42h+5SCyZ5ejDShs1XBUxbkNQRMHIZjY7YcZfWjg6gB60eY
Ed+ny1jP8QKkzzGMGzgzRc6fOgYGQLWm/tI2Mqq39OjurRkhQLUI3AyQnUVy3HfhxSXpMg5V+px5
4wc09xJBNNkE92w5hpI7c+wnP5obc7uB5etQt2Bap8cuo7xsq6vP0552+O1q/8dr5SW19RvTupuJ
0T/EA7YrrKQk4CR8ckrreWBHEmLs9JVkjr/zygwSUNnv8zK/tFbwR7LLtieBgAKsr5772bl7BTJ2
bZu3MiCk10/Hfyhl7JVr71ObqX8Wo42PXpXjwZWwrFu/FfvNgF8VVBFZY3Njz/Sn1zW3IIHl6bvR
6/fKWfM4WUlHlE3Xc+PSC5UBJkSvGIubU1TeYfUNeaha3nSUd5+sb4YXnR/ES1b8mJX9Qd007Nkg
LWMNwunv0uT1qZFyvBG16kVinAcAqUOBZ38CkOmGf1Ox9Cc7E28cSBvjdhnuqYU3o8kNhl3rtiTg
ZRuOWeq30aVbkIXQ8eJ0w6ttTf/YIA4fEt+3d/2cDTEmOnGZfIPsdM/FWIzb8RYY9b3hU5P0tgJi
d4925aGKHKVI55hKNOSS6e0L0/1ib422j8QN6vCgiy6MuJtKHhOrejVdRfh43/2Xy5R7eU726SL6
C5X7eucK9/+NagChUxkYfvrEVDsSx4qoJ5X/6nUdf1YY5WlgqToOSt6j1EYMMhkPnumyEsicfvtL
VMZnB1AtqlJZvGZkHsSN6aN4taGKED2Wa5CUTUR5DnQV8PAjkFJnn9jdv3ll9xuuU0U/ImsmFznH
kL2Un4bZrjdrsn7qBXBfTgN3hIIQ7AOnbfFmdHNsz8JEzCmuakasnF2eLyYaPN0c3WJ0d1IAzxhd
WrJ8dvoTJhfUnBDP7JJDQHWJOtxPo+XuOdDhXjQMzpG4ZCylzVFPdly2M6vKOIxessZd48/7NCDc
kIz14dkEaRz1jPEYbTtA7Vexgg0KTG5GnoBiHl1Ydn673GpiMI+Li5fLGdePZsDA0lpp+NSFBi28
jbbcM2vEr6HPgifwFPSzt599RpzUcRZDQBn+SpziBbiREyf5NICb3IC4qRVEDGm6e8Z/YBVwL1hv
Vs7WmqpHkQ9n5/Kz21bsMqszL0zwPLqUaY5Tg1uXvCNnT/vGMSpqAhrbcnnuinRraVB3HM/N45qU
tqh1Fme3BtZP1xsV1lpbAO/BHqN96sRRm8y7Q/MGMmLcc5k9p+4sABABHzVxfuxXz7jlolfg0UOM
ypW7QHlpwQHxGrnFp3e6zD/5gjPCmbLwgFv7V5Cq7KiG7CKy5r2TC6Qn5McWPPG+ylo65RCsIAUM
QuQ8aKB7DQ++5a/HdF3+WTbFAwjxF0XiNU3lLGIZ5DPTUCLt5pZxa1+Z691f6bbHmc/YEou1U4I3
RBmhs8/rZKVfnoZY9A1EvzSt+OjA93T++kdkphv7QkHgMI3kOA7GGjul+VaEgXvB4lFHaTVp0Fy8
gKQwnrzORnYgz6Q5uHkAuNrs/kL2nY8kaSxU24rbK8ywclPaRcgln1TKYO0VddNaopen9l/LQN2W
6ZYmZRYM71Ekd7bgTBwzpz6Nvf97VqPc28P0gEsm39iQ0FgbXg5dDxK6DnGvWPw1MLFsUE9jkD0a
zfBiuNst3S4np5HIVppRDBTjmt5gnkh7MN+LsgHrG5h1FHbp1c9t82Iq6Fj0LM1TXwn44bX3HLpG
HosN/8SO1L1tvL/jKCiYcmXuRxvdQwIOxddCbKxu1ipqmpkXYaUCOSJnGqRCIKEuIk5SldbdNoma
8PNNQrRzASQE/sVadelnFhowLUOBqNOq/3KXmkXCCZVhWyH+NkyksAlHyBNNVAu3vTpJidw2Wza3
huFAlF65Tgys8egL67vr9F9GZVpPTZKksTMm1VM1O9z2iT0BvJQAZrGURr7njcdukTghl0DvChwk
h2XV8wtCdX/PCO07GkNtv/lItww+ehV5DlkTRhqGH0vuBWRYYp2f0Dofe7JA4tGqxLktiypemlZf
2XXenPt2hYqVqyhtTL6wCzVg2kwvS5eByVzq/DAVZrK3V8nD7BhDjNIG8rJNw11a6T7yW+7iYRgA
s47dejelDUu87yAgj7xbr2vrdU/1Yo4XI5yNvVPYKeYNvzunkCE/7JEcUrcYHFAdsj42ei7e9FhB
0E2D4jA3UjwlpuXFPSuF97C1xTk00NaMRIWRJBj8Vs38Hvk4Fj+yT7ydrabua2aMcJDp0L70aK5k
ELVA3ckSxsahSgbUYrI5d6ulP3RdAZWCB+JoVpuQaBjBtxlKD3dIbb1CBDI4lUcnWjog38wh8j9+
kmNa62wZrXU9/yoK84on4pbIEHnLX586QWXoGjNvSZCgEqha/U1HN7yrigF2k6gBBsxkUApN5Tcz
8SC9eIO9BL9VbxUcaz56aovJcDrXQBQ/+xReANqomPcFMjRctd4Tkdl44ikdiXaz8q6PPOgvWBia
9OzRRMVWk9EtzUHXPQ5WQk4T1TQT+iTwqWKW8Oat9j+d8h1zLeKKQ2Z9UTEKUhKanOywvkB/szIC
hU1uaNFjNimNDO12XazzTGpjpJZg3q1gJfeJ6PsosHHS+Ba5r0OLM3Mx1iX2Cyc4qJ4ZxSqThBOu
qN0HPdf66I0eh3o4BinGs359HGwcebkp3V9kyA7HOi3G97wPN5kqEdOpbhb96kloni1N3j9Lm81r
SMf0wbpn8DRmWsZUke+QFqBu2kV1nOreOtqlC0l5cMLfKu+RLJTTHUENrxHHtncO1g6fjKOyWJlF
c0iGbnqaM3I0KKNR5ms5tS85E7fnqguDyEwNfJGTIzDDuNbR8hzxRzk1kDCa7Ti11nzvGQa9b00Y
2sDg6Y9rcpLNpLBHeVrJ76CrhxNdmxuVQrZvTZj38YIER1Z1Pr/kawZWWRny0/RnAem18j5UNky3
JmwWbCx9Q2steEgqy4jXqnR/+WCynkTdmK/tIP1vpxL9n0T7/oPAfPC0tML5VKFV3FUGAMerTOYT
VRq+Js04fDpuqo+YGptTGEANN105HnCPza9dW2+0TaaGpGmpIFptnT2Y5dCfxtKxon5qho+GHZ9D
P7mkcCf5cLRct3wHjjKcRYLWykqvfauY6cZk3U3/OXU5nEMP7SXxuuqj0gxfzalbI3NexHNfjAhl
0k0hyy4OHp1miVJHckwWrbzilihYb5oQP3qRfuQ+WF3kPmHtmBS6N3comEqwTXAl+3C8BL6X7rMy
XF4XiKNHFXgp3+nFMN8Zv+sH1u3r+2Y2IwnG5rZLDashgjcYWOBO8D/lju8eavJNGPOOloqL1i9O
3sCK4DKWPfP6xnicZxeQuuB1ftp1wKZRUqPn2Hk3/63zYAKO1M9nAr8Z5Qgihc7E2XU3ZhGsgVE/
i98knskH020W2kdBeCRDfMPfw2+yIyHV8kstQp8Tx1IBxORlOZDwMjzOItd3s03pEYraeNQq+eDr
PaMEaM0Xv02mk54z7IEtexb7OvPAJOp2/hk0G9D7UnXT2zqu+Vm4TfhfIJSI0lzK6+Qhf6HcMOEn
yHd+VK6UR3AfHjaYIo8RX/iKSyOsOGRH65ccnfDNTah1wCg3vEmmDlhvyvN0+FNX2OkWqpxHp6uz
B9nW7TVJGp/ia5imf4ukzu/sonX2mlFNs7O9BmOgFPPv3CjMX1PI8dpoK7iwxNF+O8EivlM6xLgV
qfvi5H7wT4tljN0xty5+kxLGtn1PrJSYRgSyqt7Ldu5uPrmZSDdWcoRmWj5D9+q/ajUHx8oNxO91
WoZHKZ32pIbJvppt5hGQTJJ0Fej5K51toBVD67aHVnjqEDqDfiNoso4CM9VPfsgRHDBTvFraNUcY
xtYa7PLQTuIcS0vNYK4oI4+g/EhP6Ekt2KyLYRYuCZwyPZQO1GfHVuMdjdGM3F5jx2h0eCjQfu5d
bVRHKOVrRLQZyGHPkUdlc6E2q8Bg2gb/jR6Gnoaq+LEb2/BbluFRcWjuSmXa90w0EKJE4e7tCQgz
g1Qz8nsK3LIyJjwtjCNbRlh0Jya2nXUtDmnCaH6w2+IYkMuOQ5PnoBiG76T0xdcAEQrTz4DJfvZ8
4hAqfBZuoQ95bSEY0+jEaU7N1BiVisN57ph+L95TBljoyRvENNE+svmIJjHqc61n/yUvsJPCiRB7
QjzWKNXafhvD9XeX4+akg8EKUvMvwdlKYVbNzdHhE0KCanCglv6z1M07SGz72TDFeDVEII5rKmWU
NRsGcO3POYL5ripRwehd/gmoOBKPMxEOuWvswxqdGlGOJJsmsO0vz0M/IU96Wv4aAQ28nyRWpGar
PJpZ6J1mw1/OdJas9U+1njCs4ZwMM00hbwVi/iZZFe+AkuV9VZV9scDEXOqEM2kXiMG7lLo+gW4B
Q53CPc5s4e+skIAPWm5qzS4crN1UiirKgpVNRVKKn/LEm/7jzdFfeeBimDG8ed+6RM+EZW1GqCfN
HtF4PhdO9034IOOwFQrxokOXZcjk96Tcf0mt/4Z8aHQmQb1zvcJ7nubwwp7fq2pY8feqn5BCZy+L
5KA0GHWh852cmT2CUwQFKwS5Oso3blXrBM9FZQ3Y44vyO50aZsOm6xxDX1cjnUyCRm1qsh2Jt98v
XW/usbqbaFjELfKde0xHskDcbczQfJd2fWxxqVtdJnaTOZX7NjRPo2+fudkMKmDM2xSVR5ive7vj
6JfifZCaK9Za/+MQP0Pe7eKg1v9W3UVkmByLOnywuokloG2dF6ug8JM447/9vL/U+B3IrLzMZvLS
2NPdGDwYWoUro77DhJkyfWDH4eLnK8z6kdDhQFQ+CUQSHyA8WsofPH/ncGRJ2C39RzbhtqOMf7SM
+3weltjR/JA30aOHNP0Lo/PZSWQc5ia/RB1cqkreofzeyVg4monzpj316FuSBzy8OIN1yuQQTW12
K2r+TANvtrEfNF2zR7EtAaRnR5vfeC3te0H0fN1kp7buz7QB2DgN3OzdocoFqnka29swU7NGrBub
vdKpv+GBOIDFPOtkuVtrEgUhDnw7V7seSxHf3mVCRg/TG9RRDH3CuUrmkMgFyxt2Kza7Fjja7DjM
vOnGsCPR19ylajPJNbY6+ir/7Ez7vec4wninCUfYsbZ9WEQyY1KYVQ6AwaHGQfjcJR0zWijUn0bD
ORyu8uoJyUdOqPtbm8iA6jt5kEl6125v74QMnkTVMeCovN/D2Bo03u36PEL84olML4PvYvHt9IFr
9tlVKVJe2+3wbhons2CJNxvj3lI4AXR3FiqjVJT6qU6zWBveW+4OjPu6r1zAerfl3c6GBgDuwsoG
FlybMnnXm+O1bfTDJMo0btwxtjmvdjaVojWYkZicyKd7Q4dPX7xcvpc1v0nv0cT7bwCyK2Z9zbTP
jflqrAioY2Wv+8D2L8TI/06b2qCC7Ezc6YU5yohyz3yve/mY4dVmQb3nbZo0DB31YAWYrT3b3mvb
uCiip4Aof6vcfg7m+Yv5xxeX6KG1+reVaHaa/Br2s2BGUxkccHO/tnch0udRg7bvss/C+HaIhOV9
rHUQMWGOW0pyrK6PFvq5tozITuXvgb6z1zaCTvdZa/VLhAYT34Iv2k/nfOpWRUveY+pVx4Jl9GJx
kd1c98/iFH+h/HwnhcYj6Hz2nThkOYl3sj2ufLRjrp+Vbr4qPic3QeoY1E8niHUlur9oyhePn0EP
f55STmHN3Dub5MO88bY1ALnRpacwn10S2rbc0GFMGCr11kEP881NJdL6vOx8q2N6pOo/DfIGlq4D
jcqD7ZuEOHj7Vvs7Arq+3Kp83kZ1/uTuW0xUsl8ipwEwLjD8CPirrv7PH0BaOyvtMy3qqsSXUX8E
9rS32Smndnwe/fyFpf5szY++iWvHsPZstR6qbL44tTrkuHgwvgEOTV4M7HpFLp+mObt2qM2Vt7LM
a9/r1WaD43VlKWnymXd1mYoSH2LSWJ7HVUcUdZFrsbUh3BzLN1G+VrI+VDgWcT6tVfZeMurOi/Bk
SxbV8/4p9/3D9lFlSh2Z810DmDu9nCi1dWR2qEq92HXOfB0L91yVyblCQs3c6azclGuN0tVovhid
XjVb7tvjUOZz7AakDJAXk5lsLKg1ZdQZ0MpU+0poHKkvPUmS26483ocIZiPudD/aPh5bDE+yTiNX
Wr/JDUjZyA/5v6VucwtcZLqWMROflxbqex58hmY63t63dOiOdlLdiNiGOel1kVdzafIIDIvx3/Y7
FqV3TI30qNI8Nmv/zedIKZwsJzwG7VYuv0yvuohq+McC0NWex2MYlKftB4dyRqxS79txi0584LzZ
h2kbEQb/wJhqp2xa6r45FgTehF5+qgeF13baT2aLPbW8IOD/1YlzWpcKQpDj7prG/EVg/b7kNC7W
9ejmlCi5jf2OKAHFJa1A63ZrdwVKBGwUrjid/UTNNs3nNmOqh1F+mJNHbs6e3x64IDOyMu3fi9Z9
atfkrklVE45gkAuSEz4PC+Aj8uCr9J1n5Y5vbNGYnAr5YR7t9yXvTmuWazSW7V1qzIc5m6AQOCbh
U/5RYX7bURO7mPnKvxid0l2SsaWjjC5ytREy6Rwwsm9U41pEaGXHWrLDUoenJVQOZ30z7L28j7Qv
n0QanPIseacmuycp02tewDcmglual4eyyzJaJtmf3DG09gs+qWNbUBV4GKynfLNW5juibbN4aLIg
Nir3ue7na2WOMODFeyvgIC1LG/fK/k+V01uta96x7qGcszdRlde5U38Y776DfnwDCCt2iZ7eYR+c
OMAfmpG1AYMUeO0kF/qSH2klP3B5Xk1jeVrp/TpnvBl6PJa5dyhL+xFZEpWvn7sr+2ePthXYzOv0
0fT1QDoS+4YLvovt10akxgU6OzfP6LDdSQqNZHuosp6VlTWlI1ML60WT1eOUbl4x1ry0rv7VhSkO
7pUdvWydjnlm3JiaGScqq9vKAceunMv0sdDjdV6b81qir4QQNUJSvDq+b7Lvn7sl5JYjUYNbeY+n
HQ9sxzfR8Jg62+mxr+RhVcyOgpJljsS2KlyK/C3BcAiW8lJMyR1p+RXf50lzvZlIWyzLMJNLO0th
zmCKa04Q7Xg4gynELFrMF89cnztrYpKM9Epnwe2NXbarC8ErFFfHMG+zRqjMe+M9ZB+0nMpLWPRv
DHbIHWkw0lkc4GhCL53ZH93B/tOxY8SRJJZdVkqb9a7sz2AYjF64o+wBeZGm8SEp+Z5Pqflo9vaz
cGru4cU5ZEP5X0JJJDhzZOBOe618FdWJNndTsRwM8jqmdNGIx57gB/oaG1fP9aGHz6QaT1VlfzGD
sWJpsmuzfQ8biF9tUp2KFnfN6ItN2k7fMnYvCGr9JZzup2KWlAwpVRmVfWctjxRhbKtY82WZOiKf
xqekKt4No2T7Yvqb85Ou21yJNYhwGz3OrSSmZVH0Wb0Rg1P96S2GYF4enq18eN+Gbp1rjHjIyy0H
7r9GBvgJe+NaLfpiK2szS/+HafhYyHYzDx/t0TnVbv2E1HVi23R77qx62PtciFO2XBiOv7ic+g43
6vZ+V3BxzABfE9791njxio9w5rpLD80Q7kOeA959ik2sU/OyLxcG44n1sIWRbOUkHMuDUMlTWDmP
7Chc7GZ6tVYZu34YuXjJcMWwPOJHRt/ujXqJFvat1q3ivQgj+UjwmeKkc6qTP48vpnszl5rQk+oT
R0Cs+o054D029KaorB/86GzUW6LNtrs/VMT6sodYLxeJRSXxsstmhMGLlIzI0mXy0tJas/8YhcmZ
RJeCfJWy6d9VYZ3FlH+RqHBK8DXVOCvqsXqo0Ws6/ymxXNYzv8f8UbrAvWo2aAfGgGvHdHpIr4UK
9yTLeKwlrTq4L5RSlKwHwmvCTBx9f3zkn26PWbM9/Lz5/5N2XtuRa1eW/RWN+1xQwZsaJT0EEIFw
DDLoyRcM2gPv/df3xC11KZPKTnZ1v0iimEEEgGP22XutuVlytz2ZzKxiw0ejBUn5KLTmtSYmxxuX
3/ZskWFfXPBvhazin1s0oUeS5IvPw1MVkoHSruiLZUDL1gpdZ+aJyHalsabDddaClmQslw2KHuE7
edmv0iBHw5eXK50ZYLCV86djK3sSKm4/9h897LZhN10IGB6Iqx+cUL4S+sDvSOAM1gFhn2e11e3y
37qc+RkLO/oQj57CXh0nn+D0D0mDgJ5bQ0IrHUZyo62V+r0tHypd35qT7jUWIvVCuklV3icTqDcf
ukUTiv9qOV6Yt8vVDGKsvC/21ObRgAyeWmunqLf3QYkr3wjkpzLPNlrneGVubO1g9OcxgyEsbUOm
kEXIbCK1lYP4JmVhGW1O2SB6qAs0ol2MdKfaOhf6U9afEIWgs1JXs/qgiuBCSgJ/MJGp9G6QP5gt
STNO2VKwq7QLq/2kduLmJHP5+jOuPvLgLkpwLw8/gYB6GNDvTKrHqzluyEM767rlABnkrsbJy9Gq
3Ry1f/JRzPazLS+XTX0oA4/IOFSQjpBSpXscM3WaHlVIcMqc7xq7PQSJAluAVSMsW2RbibMuRcK6
taTitImiN4UvM7GVI9kT0sXWE/c6mrdLaxTM5DQXQwJXUWtYZpTJGx6ZtC3LWFAT2LaG5geozzy8
VwUNpFDuUn9CDtrEbkD3xTT1+Um1tGqdysNnv+iZeRyxrN/oDCvdwVRG3CCYueTxkEhcGyB0Uf9x
8qcgQ7DmTpKlrYNeoDCR1yny6gDhdMqkw2nkQhqMJlTbyPkd1Kd+nVQD9aNCXtUTi5kFqHWFUwp0
gYPyIEKaRpTlR3EBgxbcHEfD+yYzUQvhE1iWMgeMMC0lfEs1cewYviHi+1HVLrNcveRGRgIhMyyv
FkpNmCabqJP2ywLE5DKoYjcdraWpXdC1Bic1hhlONJ3K8d/surOQjVsItSkdbWz1PSUJjJp/Lyj5
JyytyyhVxEiiRWbwcc4HhTgttpdhuBZmTzKOPEFRkHWsPzJ9UWYTblfUQJcFLzjxTJXSml2zbrOF
eGVpde4FiYaaDNG5I7cvaZrNW3WIWRQyC7dLhXtNDsRzWbcBNXf7yslQwsoPRQoBCjTZxSQq/sQY
Pcqs2PQeGREvonGLe03D45gfDGFcZzLubNO6TjTUB47UfVpJdq0uKu9IfphmfZfmd7X9aKjvSZ8x
WJJ1r3mN1sc7nTCNPLTc3/akftcS9YfbaAYsaAm1e7MnMpGZNKPym+hkbk0ob1PTbG6DKo/9esCj
rYbtvTKhlxt1+rvSKfCNkpaOMLLtfRrvpi9zVc53BYpQLPflRLwhyPuao/5szhbeEiVpX5RKVM+S
3iCsUhMZKZnoZBIrTl9dmfpAGqGsO6ouLZEKKrBqLU9Td6C1xrCalsiEAdhRaqMzRTylYjvzzf0x
KSMUt5UdXwpK3Ns2GwNO40pHsbvgFGaAug2ora5tZ1YBNMz6kyA9GvuNKLS3Wevn1KvzkfxubNG1
sVPbox53xu2i8mAPmtC4KIIodLaa0NXTGtejZr/0EUtnTT9FWiigokOCKvKYVifdMz113+xAwFmo
iUtXXSdAQpvl8CmrNFxclbGp+aFEJ0HdiPJVZjmYQRixmp8VRrxLbUGhWeugZK1UIbTKzZ3Euqks
XTmkacEObohki/APBWVYIVOdJ1tmXYsKWqdMio8/D/svSgNY/71xiuxuvGSfJPFoRfW5KWfjphr7
iEpWTsAOhXVnO7Wx1RI6Wi6faDwa4YgDvwk9BBTpRh8GkgFjUIQXk2QUfscqJcb0kXNTtmqK8QoK
zH4kWZGTM3eNpMbzqTI1ShJ880Gui3tdDw6L820MykNOBDyToVFrImEL/amjXOa2EtKhFWtNb5Vn
UhykFWz73hqxqPbpbpmfSm48ahUuXanfYP3z6dzmGbLtLxTsGpMeiI7mwHl8O/TGMTDFQTLtR7uW
146IfQMMqJSIK7MwVwpOlbBSb2rTusd9s9V05aS16VYzpZ1JyDb30ssy7pYUgYOYeaWqJOMRrtV5
e5mGdOkNxTNmHNxCDhubE9MHtAqJTjk2rprR6tiUatL1snGh9l17qQ7qiY40e+wRqd+KatOk9YEh
jkPTqJ76SNooSFnnTpDVC50dxg2ERZYovCbUb1I7hJ6nkhw1QA3QPsNMpctWiTmTKpeZDgK9QusQ
8dneSNu9TEODHXslZxG9e48ncCh9fktbo2uwvVBo9HMSk8u3x8PYt3dZOkIyJ5xBGX3qHTxQwE1c
XW78MG3O6FUQpmLOzZrYn+1+AyXHcavJqFcYCdd/RmCadiEU9ip8Fjug3Fd/phTY2bMWX0VaU5WJ
Dk6e3Tly+dQXKS+M+R5ltJaJp0t72SfGqtvkkX0dJN1pCYTqTp9cY2y9eFCK9WjJL8tdJ5Vyp02g
9FLjSRrTjazn91azLH9he8wCnPWtJUF/UuS9UxXvgVFdDZXYD7F1RVIYYUpqISFjfEz6ZVUiLFNI
K3DqJzIBYG58TDyh1KofQqrZHDevyFNf9G2PDl/dNlOFpkOXcFdEjzytHCyMioO39YNB9do5vovZ
0SERbDMGxwIS1CD7ZKgKOF/1GDu1ZzuZbmI73XVtdBdE+SeqvILlPt2lAAEnToOo2XaJxWnbSq+U
Fu0/fhSMoQ62EU5GqlO+VdWoeEbD9w/jmZxOnLsURHfQHN2F7W6FCUJamliYCpoboBz7QU5Jy3CS
dKLmaCHX6Gx2ZHaE19LuqMCPixMKD/hKGVg1m+mxn6wj+uNt3wEjFMNas6VLuW0fFOaq4IRJPE45
SHpbUjBmArtGQqvW5rt6or9TG9gIu7rHoRXXWQCeAPnNuZTg6GiTzYGn07akhhDdV8VLjvwAMk1y
iBEx73O1uGpLnKljolDATejQm4VXGjUyxWofUd0RNlfFmYe/QegSruvETq4WfHNDuYY3LpWrcg6x
WZeoarEDYZ+MkBuGHMzn8KM17Ks2JPk8Q3ar83zfDMoDinG/qLOrynwhxFgGaeKOCMrGKaKOYu0H
RXrHJXe3vE9cotcSaxsSt25bGyh7ssQ663V2snn03UIWXN40nVSM68YqLqJ6fLBqjuGSGapnQ+ru
Mg0MaG56yzokIno+k+dRMOVntf0UhjPueifeKjIC+Kquz+ognto6OSGkuU2r4tFm5Vp+LnlMaNiO
GijKBehfdgV1h3w8BqPjYS45BLOOA1h/LLQIRsmSAacc79ql9CEKx7cSk4MxFIOsPEhVy0DIlUvo
Lk/YD7K1U+CLqsN6H9GfO5hDplPW6iuRSzCQpMbGjtGd0LtS+6vXkjOdQ23yy7I5lmJ0nblZ2r0H
pRuMypusm84iAwLZEaAtNzHzLQeXybZf4OQ8Z5j02qjbta29TxXjulCY1KitV0bM4q83yOAkZ74i
y79xlDzh+4fb1uEB67Pu122EHlrHCE1ETFUb4aqxSeQQpJ28LbGTLH/VLPNrErYbSZB2yWQUvRbk
hgKzAlhZKtOKioFUB6g6NNcg5BDzGt1lFYYfxlBfWfBKrTLxRmVw8zA4Lg2LWk4aeW368hTv+mR+
F7r55CxH+07bV8XAxjPGrwoReJYz/dSQkI0ta3b6Hao/aqGIg1Utd+Mg2tqJRQo5peIZOgdraneC
dD0v7pyHMakKyyaQKOxPzc6756TO+9u5CdCLGB1OymhnqV2/MStBIq3YK1OVuo2KrrBQxstoHlYj
ahXfnubkw1aao1qJDavch5Zx1ukq9bJEr75CwF+hYOj8AdRCXWjXc2+jP8est8+BOdzkTWGdkWtS
Aramc6tgHMrypbFCHrzMbSzczBLEOUPA+bJTMJYQGRlWca1H/evyHcDS+JFkHUMFlQ0V67cQJxyR
98A4qifhRXS8nhv1pNqNgvcbk3wTjt4kwp1pzrcN6wVl9QovD1oyhCuYhJznyJCu02zYQTxaZYVF
tVM7Cf4/WRqv65ACYm0Qdof5nRVH2PE470wZEJd2aRRCNQaShwhRv0f6Gs2qRTZVfceWshZRdNHX
3b6JXkv0lE2BabYEg6vp0mlZUWeWIw2ZRcK6bQ3dplWcrTmgbLZy6ZyqgQ9BgGyUGt/pUvqEufou
7zOWVYy/Sr3lRHSJM2IvZySZzPoRGsjFELVPZkahaUHq+3bKuBr0EXh1/lwFyB5jE1l79ySnQbuO
wuqqq4AcdiQ4WhHvbaFpnIJTy4+bRN6oDQny2NTpGpgcKgtx+tCzmwYdEUkwLfto5NwEmrjrUBpT
UcbJkM8XdanRgM0u6RFQgyKbpY2UT4/hFN5LoQ1/o/fGwTkg0r9NuvluUG0SMzPbsKaX1TbIg44i
mOqakOtWBe15mWKLgPxo59DuZLJ3dY2mFilefiP1dbXpKbx7vQHOpzOk0e8LgFlz29MvvS5BewVO
YW6EVNHbJyjnfYDDdvGOQNZCdopfVzaCjSVnIIuknvTURCN60+LZUAZPcQizvc2cqV28iBjd+vnV
qkl79OgMrgFhzE+idZAP6QaQ4XGw2LADY18je/soDG14cbo88nSzHu5rTipnMAXT1iySZt/XAxk0
K7bmJTG472jFuQ2b2dji5yMfGFAF3ZhGFnhKWCV71SBVYCQdktc+GMptJEMiox1L23u4cuCCTRQr
8i7GHcdJrXpKWqJATsg68WQDUWpf4gHizNjj1leiaO0MQvbtLpQPDsID4oGsR7BTi11JHuyRMvN7
b/bNwZrL1i0iKTjECSCZQiHpMSsiumnzbjiOHT7sMmvR3mUU48kYo+sYEFMRhwzHiMVmL+fk4Snn
P9Fa3DlxfGrXs2VJl1Qltb2wRQqPWlF2ZlXf1sZI4xgnaZ8QFZTuXCAWlIk3LjEg0kChls+TVlJ0
7tATVpRGVsUAnItvzqE3MIs1wwzhvWzabqCQNQsF0JtqKOPTkGqgkAstfZAlOyaSbrXXQrFkXr3d
hBAd6mg9NvGnzLxdUREbbzkZgUcOyeTZDkB/2UBDUGA3cMlCNAhmQjKpmR1j1LWhty3lHXUohNvZ
HcVpmTrcWAISD5FkoQUn8xuUGjgaxTZfkOQx9at42Ao4Hu44B9HeAO7hV9GQ7PIlnx7NzvipljPZ
SpllkmAjtL1pcVGVDl1B8MThtCtqHFJS0yNgaGK4SlE4N1sEy/2+MMT0QExtuZIRPCqKXq/7KtF2
gW23+DFHoF1KrDtr3ayeDRJ2HqK8eA3BKAtXumOibZ8yy8LMDO0wruUQdTIcDjVERhgPEc51A1Y9
itpuVcVqtk0T9VruDf3sKCC9pJnTgBWddN2hOYgiXkBh3XLIwB4ujPtmIhGDoA+NSmnHG50fb1Ip
vk2S9KlXZH0b10v36ra6Tgb9xeizjpURuxn2QZhyorzXRjWGayHn14ma011jjuTHiSbFK7u0cob7
iFqsMHS6DOqV7f5bzYlUavSyu1JL5RzOimcb2m7J4ZAV3IqsvEgjfCdzeDVjkdADnNtUzTg3h5UA
ap64/1ZqTRmKBOOyomgXS2KoGo2PjuRr7WTPNqnWuU2onROVTkv+lRGAH25Yjxnut06qq8s2RpyH
N/U+WchjmnWvYWletXrdeHgyUk+o5M+NsrwLS/gJS67IaU5TlkEgzP08Km8NpwDfiUgpTV2A72t0
v3dJ2y10MDxgSEtE7CWIr8EjtM9WSHEQJMP5T4Dsv7+N/yE+iqv/AmQ2f/9Pfn4rSjLkImy//Pj3
WzRLRfafy2f++9/8/Im/+x/F6QWO19d/9NNn+Lv/uK730r789AObJbHZufuop+uPpkvbP/8+33D5
l/+3v/zLx59/BcDpx9/+eCs6NmD+mgD89Mc/frV7/9sfigN39N9//Pv/+OVyA3/74+olfSmaf/nA
x0vT8llN/6tFXkMxFEXVlkDzj78MH//1G+Wvior1ybEsQ4OaA5QVilsb/u0P+68KUlNFlvmMoxjy
0junQZnFr9S/OqZj8yvZkfmsbRh//O8v9tOr+eer+kveZVcFDpKGb7OAUv+JOLU1gAaGTURk6qpm
qrb9BaTqaGqQK10/H4JOPKil4w/NHHgWQmF2b42ttFXaO7Uk1gVDeV8UwdUPT+ofX+inL7CQZ3/+
Aja3J9tgUBUdPdsXLnDlKJRj0GOxe+CbwXlWlipH9xQldqRh0NOWNr0bapY3TjHh+Z2R7OgsEd98
jX99DmD6Zd1AQqqgyne+gJUb8sQiIk45mG2yllP2WjW8s5ceabO2d+giLLeNp0ck7SfhA335hor8
M8fW1kyoLvynpQGaoQv6VzqyaathAAqjOqQl3JQ6e+n1gY5i0u03t/kzEHm5jm4ydCzN1lWbxMmX
p60LyU4UJ8sPQ/Kg0MAeyZCMXavCp0TUluBLxtRnYRaixPo/fsambKg6b9jSiJB1Rv3PVOapJ8EW
Ge18QOjVrCwdoGmQrctD8WgqkkvdA7BE6g1FvQ5oM/H7O/+XB6zIhkxxYXnAzJyvLS9LoHqpjljg
aCpUKFSF92qxmU3fjKPvLrPQr38AT0OHStHgc5nWeY1G0m+UGaCS/P/dywIj/+EiTqs2w2gn9XEw
DjXpC2JNlEnfkJW/sOkZKssTsw1LJxjFx//n73+4SqthbmytoDwOLgAqt1klZ2QQ7uwqLrylbfHN
DFCMn5nm/7ggunoGiW6ZuvJleOSyqhCnyhWFSXE3E5VnZDOzevBjW9rYcE4blCJa+JEZOBTT/jzm
j1gMXVma3Q76SgTbNpWly0kLTwVdhCn0rUv8yjnUE0PaYZoZVsM01LjmFR/BFjaaDIyUqQkwx1Qa
8/EAuOLSoOwaaPpGp2Esx9pVWBEpV+TkpK1DeSzGZgf2cD8P1kaqAz8qh+cGU0lC3nyer4uJcEWZ
ttYkjiogyMrmjDDL+zl5t+EN9MoFiOht0UheTWvCrmy3qo4FQP401OnghNVx6loPbmUtKz78js9K
zJ9BXFIyLl8ogV7IBnF8HTzOmewmQ+x26HVZrZitOw0RTPoyktSfQypk8FAc/vcUt25OMIW5FMlr
z0eiDjhSaG/SLkbpMqzVoDiOOQ5Wy5u6cWdp5LzxCImEhuKadmBhglIR+9lcXcg9oOB4fgg5JzjK
XW2VeyccMPBo8CykMbnPZQ5sGumuqBq3CWk1r5KTSzklL2GVD+QwXYtJoY0cPePkEmQqmggs6hB8
LhsHMrR1S5mAfNRd0yKcUp+i8Q1BDsmEz7lhGHY2NdMUpsqjLJx9P5J/x6SayMiAurugb9fUajeF
9Ezk4+byXTHYdItBTSin33DU9QXp/uOutUwOioyOJmuGjsPuy1iVKd3JZqWVx7QhWZmZ4JsTRexF
d0+w3DrSpstOhRo+Dl3xVMEokrtup0tbYXwMhrOSlOStaR8Nkgp6Ji8ilg3MMFdN6DWPm30ywa0F
4PQWB2A++ElLjcgE19CMCtA4NGjdDSjodS9mXrIN3ne6Rvm2YzV1FY08hBofzIkeNdbc3XAmv/79
8qP8aqJqNtEM0lBTdswvMcNYMxkG0yiPrccECHpQL5toLa2h6G4COt+E0goWnwcP4/cX1v9l91Jk
h33LZu0wDBsT7c8LX4mWFk542x1HOprEzbIMgJILn6MRcpxNcCttC3qPyhRQdfxh2LJwMHfHSR2O
Rt55dTt7AYDbNt+30UcPDofEkzeVd2Kyj2Ni8mxBA+WUeDN9ZSf2toBUJjNNKlhPJupYu0DsTUG6
58XEDTJywv9sJFk2HapOfv393Sq/2Et+utsvDRlQ7w9ZQLOsYzGhoLN6n5ygWy/6INOg160K+qA6
JTGKUIsaKoRkQ7mL6ifIfZiemvf/h29jEHQuuyeLs/OlyUEtSYZZKll3NFbDevYQHDP7slW7yjG6
riYP/ZqPUgKz0TcXXnazL1PN+fHCy2j8YR8KkgrnV8eFi0+c2dBLinu4AG6KfHmLQ3oNRAHYd+ma
b7KXbFAEeb//AstU/t31vww68Ae2PhUxw8h8lNALRhyRIb2GbYWV6P731/rFzOJedZ28A0wEgtGf
7zVUHQrXjdIfARVFFHRF139zN78aVD9eQf35Cg5JriFJiu6ohOQrahIC0wNi72+irV8tET/dyJfR
Msg21FC17o79Brl182EcY8/2ICK70Dybp/GC1PN31/zV6rAcsiybdckhzvv51qzBbKpeZ6BUMWRQ
B4GlerLQTowIUKP0KQd5JM0c2tFE/v6tLRPxX0bIDxf+EvRhZp1aamTdMbbIXdqIk9T3uH+Cn/3N
LX53oS+Bn4kspY2HvDs6AztH8Zoohw7RIki539/Q8oX/zzdE4ebnJ4lVE5wCtc9jmz/H8Tap7+bi
qRmgoKAHc4LvmpL+ckz+9/PT5C+j3hkCcHNaxAwDG9bikJM7NDnfRc3KMrT/5a5UhVbdlu4wx75c
Jq06pUsVXhOp3c3skZ0PV9Z6dtVNvoZK/vT7Z/hnR73fXe7LTCsbh3JGL7VMAZTyFIMR8QNf9eDR
tKsljq5ukdbrJEy92k0uA3erfTMuf/lcf7jhL5MwVElxZRkrFxQ2l5reABQuTk6/v89fLlk/XGT5
/Q/Ls5xX1ZDpvLxs0cuQf4Pj+PsrMHe/eXNflmCrmgtIJLy5wbFXKFuOqmh9zcZW+KpEL6IsSHYW
OAOuc025kHpwlwMrdUZhUpUapBcY7XDBegLae6sCxITaKCfvOitEvEcmd+rVN4Nk/kyPiQZKVKPf
1LWg9124zboIovmhUJ7m6Z1tYB0n13lO4nd6nLridcjz45BQ5UJZq+FtcKrTIL+383Yq8l2UdL6W
DLuCCgIaxk0QKevY0m8tA3x9MpIeRl1lH/RJ9nCrOkGEnaVFKF0fzEG+wYTkF03/rGb9Ra4CxrGk
J+EEmxZf3EyBsMAQPKLhMLWHvElvFFxfFkSjEthTCmFbNYUXYE+y5eaQZdGhCJxdjyFXJ2hOi3fb
uFXzACAGVkvioLi9DZvHmWNPGr4WlOSm8SWikUEGUMIo/V5T/SyZD82Y3BUjXPjUG8d8rc3w9jui
z+eIs01FtTxMpgsKuW4ZP6rSfQlDDDNtgxurvk4lztt2vKd2gFFbWkkptsQOByllbjsv1i04Kxqf
eSZ7K+hf8GG5a0/YIgb03u1Yr/VB7AZjfl9eq5FgA+zglPf6m2NdFyY2mLsu6b02H3bIxjl2lFdT
Teo7Jt2bK/uoGySAdi35afrTZIg+oN96E00vQhTqiQMQolUu7XI+Cuymqpg/xsJZJYsi36Snhfbq
tFSXdPmqrGPPCiN/NO9GcrWBMa2lufIE+VoHQHCt2SubNjqjghgRTkDmYFQrntsq+EwmNHkz5pNC
uUhM+5AVwguz4QEcqtuPBLNGKWfUKrGOa81R6YNdVBbrvAKRHhdHcl7wjBnDYthQDlspcoNxz7gQ
hbmldwWAwHE9Ur7SqTaFVBJUq/XraYTBTN8hqswQLEnIu8KZ/LTXJ88WAR1w9c0oWNWj+lAU2T6P
aXMpxZTIepZ++EZd+9wZyCmD/Bkl370szjlENCNTaFGkS+ehHN0WEoxId0ltuDggkGMYiHtA5+EM
zQywWn3tiQ6efIlC+QPG6dJoUkONEIeDV9oo6qKtRAsZM1vN5m2bnUvtoYyqQ15fKyZZ9uKZIvhF
SiVDs/jrtY6qStk4WrCeqGtK+nTZd4aPCd1fElkUyLdZs26yV4Adbpa8TjPwpcxO105jQ2hpDlXF
AsH5XLEe5OpWld8sE0a0qMnUo2+a6JnMyw/cliqBbO1G2din0VXAeb8QQNRoJVf3qZ8Bi0aHRtAp
+V03bRvtxS4eaBhi50+zfspTnCi7ON5DlUQ2+O7M8kaPUQxbOnJWtGH1sA1TZDxBeomh7l6iDhGH
5d3gxNDvz/OI35se2HhcYxAfKfmqsfzEBY9ValhTuoXL58vxGWY+zroHCROgqZyX7krwj8fhuo2u
ZihQkDNO5RytOf9tRJ9f9otDGTNFTBsMdQo9rTKu8MdLKINwa5rX5TF/q+ZjrBeoeJ8myBbt2xT3
pzad95acXtRS/wiPdakYLnJ/mCKL6YSU7k3a0HOmDDfxjDJTD1wr4qiePOYItRL6kEqwnOnbxLCA
pCQNl9SlKF3lT3iuT2MtDigX7xzlegFdy3nqz9U7iBU0DPWrhZ2xwL46Ad+aTfQqxV2YJee8+Rz4
f8d0XFlBtllauFalzfojXLOUaQXiHKRMuXFSa9eF+TYde4Ygq6LZ3vcoQIz5jIDLlaqZpi+Rr7TF
VUlOF8++oFqKArBAxNtkz6NAygFVt2gLL1Roy8hwFuGpQf2eALdureRhnnKvrvxMUHhRHN8pZhdY
KVLDVTzdJn3sZU6GVTy+LE042hAMckDLKQYQyrdQ6h4y5TpdrEsmaxZazUZgPbNxPberntNlxCiY
oxuqcbJ9ToeDzRLUKX7VfermhUGSfFARRTp7YTmoVa6b4rqQaMT7WSzaxC7YGtOlJtX4YgWdNG5b
Y9MZpxhqKE34PK1O1lKLaUF+CexgVfQ046XpVzLWgJifHLRE1PLgaaDoe83FrrVejDTaVAVtZXN9
M5R0v1DfKId12ZlSO7sARoCd0V9js1hN0wWUjXVYZ16CSsemlSeol01XStBZWBLkdrf0c9df6D1D
CRbpYv8kq69K/GZRbrRiyOXFxdTYLKg7i9nXrm3tpVAd3v8uIG9nKeoqoQWJPj1X07jrAiT8x8jc
xch943o3s+svOlLDXrXKewNSzwFKLoMnB/XY4fwq2P66+FBN93TohkN3L0Xqui7EIbc8LQ8WbBPy
KURuCNetcIAJzBLKM43s5hnwPi9u2Mwyus+2pCCnuE14RLZGf1JrqyIiTORb3NVAwgs0ldWzFuj4
BTVf7+V9GoK6bFDnirUS7miI6M1T6TV1wMDV6En2sSTf6SSRtHQnyMUpbYxbaUmVO28ao9tSj6qs
bEuCfxVFmqJcZQFIBR3Q9Qu8LU/RyXIS0w4sq9U2qtvbeU68oUZKSVkwTXZ9aTElm02F8kWub5Xe
9pwwP5qdBiPnZEmHQg72qeNV9h4MxZoFym+Tj5phrabwjqmhJrjNw+wkYEf0NAssMWfHHLnz3Bvp
ZTboC5lqo2UvWkwIMoweScf1zApmCHGUYDgIZjk2va2EihjihBdGV2NHw4xFW91MHsk+bO4C+yFs
NmHuZ4IBAvqVKtV+39srLA1j/RYO+Wbp0DuIZp1E8rYujT34o53d3LD1SI7qTVHp6RA/oijytRgD
zoSTc3yqtdIt2RFCugYCOSQVehqLaTsihkqH5Lq17ui46sFVY4mFaD0NzPSQRnzZjQW2EH8WqUec
/TJ+dYRIPalFA21skYttXMZ3hmUdkCfuHBQTNFw4KkrnhfAw6gYYkX7fF+o6HcM3oC9H+FYkkYDZ
JT7k+UsyjdS+FPq5dJbfh3rtpnjxlYmnacMq1QJ3wHE7zem2VQfSzuNVxG2LXtqpKNyQNuSU5DUX
zDBQZn8g1FHjJ4HAIR8AxLTRUZti1j/hzjip5KlwATWe0XJymw8WK409f0acKtPoITASV2bMgweY
iOcdbCZz/kyPCtDbNx3wFgGq3UEVqPNwVHiEdugnI2ebBHgazs/fR/6/qkE4xg+Hiy8psMkOEtMp
OIjKe0gpaAy347akUwn5pv6EseMu9r+54nII/N2p7UsSQZsl+gUOHGcg0XvSqvPTS+FbPvbu76/1
3fnsS95g0kVgq+LPA6l1SXuw+9STXHknnVnkd60brq0r6X9eOvrpgX7JIOQ16dOCnifHAXCz2cng
tRVfL51vTp6/TCD8870pXxIIdoluu9OXs29OLwvblVUJsGm/VW1tpZZPsRrsv3lv9q/PiNT4VEvV
yEt/ubPYmiz08WZ7FND/ozoAlj3QKCnBqpYSdapeP/oT7eqQJ5FE9YMZkJny0SdvpUAbY72OUeNV
+X0lLqfwKhCPtY10GQmteT/ZN530OYb2ezDemsZ9Zpxmi85+xqFsnubkYbEUxiyLzXSWW4ohZGv1
6L4zPiehAJKT6dp5GmrnwqzoJc8iqc4XAtMU1R5ElPlqgdOB2YRZQ5AiQGU1LUdEIn1Q92p1F0iL
antr5Z8TUUc6K9j+sAo4JVBRSCsD7KDhIYwuO7Q4C2Z9Lq40AXIC85cN4Qxp0jiwjgz7lOWkN66K
gDCHjlOZIi5Is7vC0qmejLd2gmsiRGBd38DgBZUws4hgAEnuI3A0afrq0FnEuNIIbW1Ur0FyoU6Y
4wLFn8yWUyIwd2Pb0xbOBCgcXYdTslUNUsT2W1DIF+W0G/KrzOofpGTa1HSPiuXRz/NqV0GBCzgD
Yq1dVdlpRNCMVMubtH2RV9wfJ0XcJ3jTkY0N7shCKQ9nCxiUlBMlZW6j5XgAPjLllBpQfumeOqVg
vqSzZo0Hw4Z/AWe0G5rPBPqPmeQXmV14yAKh9qGUto6FgjcsBI/f1n7YsrJQj6uTT8CfB22EWBE8
RBqa0vScovyUENPW9L+KkBjNoFGR6uyArrjZYHhqO3rAiI91iqU3bWhxOWyV+iw3nx0GcNvsvplj
v86x0mTONE3EYKr+JSvS/i/WvqQ5cpxJ9hfRjPty5Z6LUntKqgtNJam47zt//XNoZjrZEDvxpr+5
9KHLTJEAIwJAhId7pmi9KCGWB3cCuZAv+DIpsnIzOrRAJLnaDg9gVoLczFkro1RGHhRDTyGBBcmr
DpV4fj92t+00uYxo3iwqraxQWRgz9gA1YbjpOH3074q/mOkXHg/H6CS7qp8+hnZ5uG6RZIcfaR/Y
BBTdDREQCSp7pEvFSUGFUlmyA/2eM/jxjvPkQ+tfN7Ndg7zYoRMj6GPkCcwRpAapeqQGifPsMKCL
AUKBg7RjWNtalQaUEBAXum6gYfn32pyRT6I86xGUONXwN45p5JPTJGPkKoFaK8SOkuGsoF3ZvfNl
D8riBlPFAL+Qx/YMBCKGa0dwmoJ+Dd3b/51w83ezH60kCYBGwI5+Al4iYxA5JZMb1FuqlzS8zSf9
a2CWfLfOobUVyltlsMqCyV5pjhDuAxgUF1Uzx5SU2WFQ/Fk1Fye3gfu9CXJzwGikXXxc/wBbwaJJ
AuaTBEWSCVTrb7VRA9hXDNnW7VEFwxJ3ToY/Yij9mzvS2gi1RkGUYzQ3B1AgW7yluJHVQxzNHixM
x5pQA0SdkeXExG3oYFlbpNyKz1UNKg5jizuS8jq5YJC2q9v4F2cVh/yYnUKru48cAA4YMbq1mwrO
jP8+4TXqUoG5fBmyGEp3VCeMtQufiv4qB2/Xv9hm4hF1tPQBAQNKk1raAlpvtHN0XFx4lF5UUE1X
D9ctSOR70LunrEwQn10VzAGtLjuBXFR0BYVfCIpk5S9Uh2T+teVeBe42gYjT2J0xVOaAc9UDskNd
ZqvG9EPcchbXcZ5QV16kvQqobSo85F9UFBPKDxUFsQBdbnl4iiKwTvAGSlk4+cXXqHjIOVB1ytIz
4ffIgPbNS/7l+ro229XrdVEpVAYoOAEso4NXSD0etHcQk9vrn+MHkKe8D4o10UQBxWa2/Rif7Bs0
sN7PUQ+MetI6pFRxL1rw/9AK7MJfrO48g/cdNmfGN2SZpDpJoqZlrSjgestBa0WUXlK8dK/v5rav
/+WHMrntrhY1jrLcgiemO3YjZp/wchXfIqjcXjfyD8+rixWqQVTG8VwLKtYR3FQ7aN995TfQCrIw
r3CavgBrYKUq8quvuL5M9nW1KllOE2WJEV2d/Q0ps4Kd5kAawsucwqsZaYq1hVTyHQXQWxU8Fmdk
vJnHvgp8aZ//C5QcHlSXLaSyL4b8ilBVsCTSVAxDNwdPg63eSV6qODKYORxy92PsI2tlVJICm5k4
Vh35bO0ZdK3m1NypMwvJuH1VWa2MylNoW1R12sJKG+ApLFr5PnTkHY+71w4DpjfMU2XrsrLeSSp/
iPHEQZwMLq/chg/IUo9xYUOsWsO0D4acIXht1vYE3mZLAu++WzdOtGedMIzUrFAnTA8GKOi/kBQW
tKdafBUG8SEFh0hRvDMibzMSJEGHkjQANQqN9xWlpsMoDQob6FacIXTv87vBAfkCHv2czYy7zXy1
skY5qSwlczl0sKY8Li6U0SA2EAPMiSKl+DrboJUCw0joKk+MRbLMUn4ahsuoKxA2we2rP8cnzV18
tHTM7g/oyHbQ2HM1+7pFhSSsHwlmtVDKZyOIuQm9jidRJ49WzvGOQEZvpa+CEx2xOKjJZxq+YmLM
R3fkmIHkJUXBdqwfGtRJsS95guaKGPglYbepefm1G1IPE9qmNCmoY6MTJrwTVOfSGGBzQcMIlVFA
k+xgENDhnfGXXlLcTVoN078GtNigwKonkq2OkaugkiZDeCVV+OdxOlUhKK5ObX4T4sCv9iFk1nO1
g0I7BL+Az5xZeWozuFYbQwVXLEHJpUqAjRnc0Jf81BvdyE9d1uvw+/1y5QPQ75tCFWLQXcHTCGg4
PLQ36k7y+l3+yEwXJBavWaLOYMhKD6ApIj5tYqrtmO5TD8PmJzziWSl+M91e9u47Ua5OLanFBIwE
9ky4cehjWJk8IFIndPi70QWruCeVbnHDcuUfgxlAmOLF9leGoOHXeJGlBY4soJkctCUtjNkfQK6y
m4/5LfOrkUC8tpckkFcrLES5k0vy+gVHriN63RFoVmR7DGWZyr5zQJpkNx5nMysYjCz4faVc2e0K
ESJHxFvECHJXVvYR/sqtqgErsgnhJ7DVQDiEcSv4h6rJZV+pXKhIYBAzZtgsjs0TeDRCP7KEA04X
8BqiAfY5oFtgKXfXE9P2Ybr6mlQqLPiAzPN/x1+DM9TqZTO3OhMCyqBnc/8PtpbKhErXYwpkwjLJ
J83eWi/3CPoO9AK38b+8g6+WR6UXcF604LuDNRKMyZ3o9JjAf1BtAq4SIHVuBQ/MAGGcLt/4q5Xz
pBAAESBh0B8buznqewGQ1PBe3k1AVg2n6j7zWO66eTu4LFKkMg6g4O2QRKQ1gPY61EjsJXuJM4hy
K6yMsx0Xl8oe+ffV0kCCWCyJgGMs2fXvlZt7ywmK5nbtVtZ4YN0OttPbxRj1CIhS0HekKYypqOfq
cmuDRB6M0Szs4vf4xs8kc7FDJZkmEAHvIYsKbtD3s/j0IAUQTThxDgRCnlCwtKvnmH/ABFj2S9td
jz/xG7JIW9cETZY0COLgXU8FoCoO4K4bQA6Bnhu4EV4FsEImmE3XcrSaMaKK3jyA9aQZ1pKflWCS
uv7EzJAVtWdewJUzJnwiDRiXeHfJet2swBzV1RCAiwfAH8TAEsDnUaI5qUPxYUHJLIRCBEQ40g6d
wyYoraFFneuTML9zLX/qAD7k0heln6EXznuBNO2lgt+l8TsAUf6cpjswmXrQhC3AOlSDtDLY8cKf
EKiSBUzvYLK2xRKYmUa4S5fFA3AHLBHlm5icx04DMEC1gRwHL/Zjl4VHSFS40wD8kJA/SMO8B4E7
uFcgsY4JclBXiF7U3KuN/pzy7/3cu42BavySPsjhSwNMRBi+Vhii5kHMqmeSXxCgfc85ffhhZM/8
OJvjUpoQdLLiLscsBuRaWtWL2uROF0Hwj6YDVxY3HY97X/vVVYLfCpodKaCiHkCUMKIUh04+mHtk
yPSOmMfSqzdO1G4mNB2i6BPgEXCcfBQA9wQC6A9Qs1flk5TpexFNT2W6CQMIXcmOAKAcRN6A+7zR
oEgwx1+ocwLDT4gJCMBFs7NqsYJYMXujgYhL5WMowAJM2TbQs06nQ9YBpAcqZNDehiA8BeuUras6
6G9fjVS0+OkwqSARgHaKIBB2ttScpD+KHLsqtqacUvhHfggxHgjahfsRIwLYEDvlyGAOuqwaBteB
P8jhb9JgYPK4NXte2hX8azJDArt8l5PR1TjxtW/PUtQeKgzVZ0+B8jRKqZuXoBBKS7uXy5PcqGYa
SvshzG1oY7ahbOk6iFXb0Avhj1AFR9sb8uDgr4aAssPh2quAifp6MG2WDdaxRJ0tGFSVga1DLAG/
4BZ32gGjKOZHb6ef5S048xiv3c0Te22OOlz0bIlVlLxIgVPcB/vWwjPikB5HG9NhdnIf/rt7iSaC
j1QSJQEoOKp0YIjcqKeESYbze4d3Kjf8JZ1AIbAr3eSXwshNW/l3bYy6kMgg6ln4GUViPjjVYe4I
6EBKrPHHrcNybYRKf6PESXHYFeDGyRO7hbpFYNwzvIK1DsorhjTtupDHpsle/g5xVUtz4714h1C2
ilO7y92ROTPIWhXlGVliLF3ZlqivgxtXux3CL8aayB/4cWpcHIEuCASgZo5GqI/hmS64/WJOx+4O
aT52+ufhN/+W79qn0p685peUHtgTDYwdVagLxwTt0nIusKP8+NyLh1yfHAViHtfXuHWrWXmGQt01
EhAoQOUNe1gspx7KFpBfsXplJ3EqK463l6MhnATNUGV61ByHTRIMPRTewRVoDYM5esjMnZniYjo4
BlhJTekrtln3xG0fuVil1qctZdrJ3dIeIy7xNWmAbHvK2EJhew8vNqgrFFjbuWDShBalq/a8DIDc
WZiHsyonOQWmfqgfoUCCrrLHerix1kb+fXVPFLNZhpz53B4lCJVxAOE1IQtXsXUV1VDQ/p+PRj7q
ykSCMTwwnuCjtY5mlg9g9EWuxwl6Gh/ZharN9Vz6ZTIVz4AAaGDF7NrjLO/5MAE0gpUHt8+uiwk6
oqs5MwIub8lhonuyVbi47GLzoApnGV7nFanXM16cm86xskhFsZ5Uw9xLWFSRHmNIoAKAA/DoyYhZ
xzLLEOXpULgElEWBoc5NAfQ0ExdoIqCX8p1gCU7nQVjwJrxl9l+2CjHrbiDl/OoCsiGtxY5KAian
MQhhAMGYNzmgg2BTEgXCPuZIJfcEHuvrqUvcTM+rraX8P1JL8J9n361Pwa1iu7XGr8RtfGjOgRXX
JQVHA9yD5nFwIh/gST+7mR+gFO2rhwbgF5tVmBcZDqxQZyCA8dDYmPAJ1OaoxO8KBOckiMDmRF8v
66Ey+Kl2v2a8rXhjOHL1WSugsSlzTgeZz5DU/wJg7mVT4+4gamm1uMr3DRaV8h40Dhh+yfqtVLDl
ZT0NMZhl8Fs/e+PM5azxI4YBlaqmDwlfZcuAzYjLRzV6iBSWw7MMUJEVaZB0bAUYICOpotVaIul8
k9EqzCEf+BfujXWYbBXKVr5OGFvW2bCJhYhLSfaQweAHiliQzv2qpndIdpfQ5bzu3ZsN1bUxKrD4
CuAqVcfyIL3m5g/dXXWb3MY36jF7r04Qn3Y0gOoYe7p5Rl8iSiVbvkr34H/V4iJAROnKIU9RvlYe
hvx8fWGsz0YdKU2MNxBwwbDRPyjpvaj/uv73WWsgeXK1hrCTJxCnkawA1kMxfAzLW4O1BtY5olIX
agOQ5zJS8XGSHffavJHjXjaFPY4uu76tnlmOx9ozKrFwaYoZuLRHkuXAkvUMzRuGt7EMUNkA7Nmd
JJKPMgdgU8A8hFQHrHTNiB4awAGJBjFMWyyis6HYCQbqB9B3tE7gQKvBmZ3WmmWz/ypRecYr/7Y7
48q0l8Def+KfOBDCs7sVJEH8uN5fvF2jEkiYd6HWAxuIJ4u6H0//9RExonzumLeAzQrwKpo1KnUI
SSrXAchOjxA1dkjRefHVu9iS9rpPDub/KAQ0KnV0vNCBmhHGAO0HhPEM6XcMbrxeN0J87ufuyaqA
gQu8lGm+lrRdeLC64mYtqQ2YNz7F4BOjg/djD52IQARVoOFcN0gC95pBKggSfCvo607tsU9f9OaP
gApbJ6BGAynG64a2M8hlZVQwqE2nl4UIQ3P5hwPo3UhncMLsrhvZ7JVp0l9W6AJ2xg91MUDUh4Db
fYifO40/u6oLbmcGcOofTpKLJcrPG1WBEk4FP8927TtGRvQ9Bqy8yAYrqFe0Zv4E3QhHZ3wtsklX
vpZIObwCUaWMn2F0cLtd65GWI+mWsd5Am3Xl9TZSvl6jNojhOHwsLjLDF2jkQWZwt0Dr1DawPEic
g8QTvdhDbke/xIfr33A7a142lvz76qiR4jzgjBgPMDC8olL8MWv/7hJ1sUBcdWUhkUoMPzY4zHpN
tAuU/eKA1df4h7PsYoM+MJtBLNQYO0h6RRDWcHXODD3QnbkEsgW8uMzYNkYgi9ThqYj9NE0zti2Z
wMAfQm1Kw0BHWx1a/en6B9qcwgf6FWw9oHXDqBC1f7neDJEx5eT92h15ByKArYW5PEs6tS7/ihsO
0r0DSZkXUMk6rNvUtntcjNMbqwhSn6opLqgYNgAAPIl76/r6/iG0LyaorZRKZekwrYhUtW92w91k
PoF07DzgDgxFdie6zyzOZZjcPsYvJqk03JVguS3BxQ80CQjIwZ5u1RaYsQYrfAJV1AnUPzsL456s
lW4f1hezVFIGIb0QRANWKnuKe0MSCobq3G+c+/UFfmemn5nrL0sG9XAJkzrUWxQJjiokAs0Bt2Dg
CsF/5kBdBtQ3qpW44I3Yyz2kskzktFN713is9MnYZYPK2UUxlq2s4Edo5e3CHTrl1UBnPK92wSAz
tnbzuJMxqmvwYMYA6uDvOaYZU1HLeLhpFKBRJN5Ky+wIFeNWvhnzKyNUqoSGRdmAvAgxDzWHaBjN
Xj9ykIXmIeF5/fttQicgO/LXeqiYj3KwSHHEQbUO+gqQi0zSnQEp2pB7yCFNFEPSWRdvoddupobI
KphtfreVcSrm5TKRayhVYzOP0gdEcqpP41B/5V/qrvoT4FJb3gnPAGWHtspIqqyvSGWCUBsGJdRg
WOBPUE83BVgd/zC2lhzaP0JjtTo69ocAs+ALtnYpEreDiAKfaCCR/22Iz3gcW8kExrnsWIC5F6Ok
OxVUyowfQHzx2g+gsgDkUYSei7DKZBc+CEdwMZuQSQDXPrBzqR0yy8fbtd3LiukqRgeZTaPHm/8o
3zeoitvFbWnFXzyahsfuzHlg4QIZ7zGwDP/6ShnxolLxPxh8okAYEUloeB6hjDnn7zlmsnnp9rqd
7ZrVaoHkk69uGHwPYmVZxgLnPRQuPjDfKXyED7IFBd77/LnyMf5/072DUMCD6JXV7po9pkFDm/Vl
iedc+bAqlYQgRAD6UdJUFAvZyuTsHIyeWmK+K4e8l7E4ccJY+HZfcbVwKiOV8UQYvWFxeu3fBTu/
n15AnX2L+xW5p6JXy72xen2sRVKZSZVSY0jIaa2rryOUkuLxzSjPQfKeExlaiJxf/7bbN7vVEqlk
BCbhFoIkyOzzvn0vPiHj62o4puNP0eZNsFQyMu92Cvoe7hFFVdWp4BT4RO+1DuaMSrBAtmxzY2FD
04ORBL45gX/6yl926AMaRBMz+PBhp3Wiu+ZJO6Sxpf9RPiaczfMXwV+Do98Dr+Zrb+CCZ+yBHEBV
dTJRM2MsefsCJl9+CxWngRAJopDhkw5us1OOww4C50DqFQdQCJqSNT2XHHMIb9uNLjapkB3TeNHF
PEItgaDVJsGE8G1j8HYzHtXgKR4/GG60nYsu9qjYXPRY1JOEKPY8jk51J5ghZO6PkPzMsEbeTsDw
DkCDCfoaJv0fCcJrn5oK0gZ8XRjYw6cugWkphrsKyBfG6lgmqKBcJEzChyTTit6CngFuluBLP017
weL2xa/iWT7lrAc5yyQVl0FZ96FWw2lIX1l0kAhAnwkOkhMoa63e//9wU/KJru0jdTtYUgNwZ3Kd
bPnuOBfHCponjYJOlAJSQ9Uas8IJK84SMBmsLZ6Rv2Ug97m+0ZuL/u79GiAc/0HBzCvckvEhyn9c
/CAmn1DiYaW7zZLDygKJm9VRloV60RYyMrqBDrPudbtMMBGQpGEf2I0D4c777IH70+wLUAHaMqN2
vl3QWZmn0l+UpCFk5XDFJegHAn6OUfNQ3fKWDWfb+poXS/SlpF1SYElxz8RbyED1GQw7KPCVgF6C
KwgtL5Q9oKgInU7IQkEyxpTeieKsy3rGbx8vq59B5T6Dz0A3/g0EcqGs5o6/Yqd7WU7pU+3KnZl8
MXuNDBei+y98G3eTVJNHRGyquI8Zh/C+hzS6Fe8mp76rHzHxvLz9R25LX0wwihXlCoEfCUYKIUBw
HPE8y3E3E+xqI8m6V44LYj4+KRbYGFzjFRIwzVvq5F//hdPHwj5VSKOB1O436/TaPLBXdqnUx4Hr
StUQNOhF7loUQ/gEBAm1ZF/fQZYVKttBu5ZvuxK9hVAkALgvA7S5BSxdt8IKP7olM+NZEEXh9yYm
d+Ai8NVHbQ+SF5tFosHyQirN9NCjDqMAXgiNZzuCQhPXKy5jMZv5evVlqFwC1WhJmyfYWMD1BnIJ
K7O7zoR08Q7qwHsosTJn0xmrorsztZDWLV+jZ7CE6C8dMCx6fUkML6CbLWBBG1E5ghd0EKflxUfo
MJg1cKDXrWzf6i8bR/dZElGchjzBMiCN7UCn3NFeIhfkAVZv53egcBhNVqWGtXHU7Qjo4LEbcdE+
CurvNKqtTmV1zliJViM/YZUfpMVIwZ0Bb6j/lCf9LD7XFml0a14WokYb26x3CtMglRhwI4KeSQWD
ZI6HYNDBW2p1+/hOtEU/tllbuP3KXn01KkVAVUvpKxJSya55Ml7Kxax/Tb+T3/WHcl9jVqy87b7i
xgNEm+EujMxL48IbQR+jpUMfd4T01Zl3AN2CTlgOKK1p3EA5IDCHe002+UNoS4yhEIkVEVQeUYok
SBIDtjH76EAmr6vOreglIlgzy8Lq0ncjUUxImVmRCFXiTnkPG5yqkMYQQOLZ6o9pXZ0JX0o0LnYe
/YmyQyVFrxGGeJWvDrBmSW+dpfrIoNwMVtbZkeLUhp4n5A9VpybkVtJ5EDPv+o6yFkUlrjhI81Dn
kIX1xU9D1S5VB0RZjKsk+SM/brMXd9GpCi1QGDXHkXvAnGOSoICmHiTwpo7IPXHmrJxjfQaTpmFf
XxrLS2kEo5JmvZaREluLdrWSW81b8xjvOUtDuzq+E96Xm+w+AnEsY0tZ0fjNfbQK/5HrGrkgewr2
oDOQpugVQi/FBNoFs6l7NgB6+xsq4FEiHB3y9/t7ZS82BFGpYmS0HtJjM+QVQF0JdXhWyecf9vNi
h4p6qP8maachAGQPTKwglXfBtgYujtLXMeoL8qRTNYGQ1Knh9gwP+odz4mKbehA1Td/pRYDjSMGb
ljPlAvNDAGKhXIChCNFsbsYD0yZrX6mAN9Qm0lKIaSGrLm6KUfunGNPindk5A1gu7fGRh/KZ+e/6
e8plqVRILnExlOC1QKHrAyMEluL3EKjDiQjqCGibmSJvMj12+0z8y6REBSgYayHvqMCDJldM/eUD
g5Me5+BRgi4shqes8alid4K370w6KTzJkI+hJQpatEkHLsRtFpKoNno2TupEt+pOvZ2P0zMb+bi9
xos56lCG7iuoyAIgp/lk9oNWsOXqhZFwWCsiDrUKxCwfAmMinagRko9mrZqk99QcZAi328UpOWT3
//LLXVZFxSToYuMylrAqGVKppmiNniZYw2+o7GLiIn+bH0G72rEKlduBcTFKBaOEomgvlfhy4aJ6
TVWbg4TpHV50ru8nia+fx8bFDBV/9Qyhy3mEmSBQdyPOWei6uguO+jKuwIasWBEuHtdNspyEir0A
+msBRGDaY8oZZiL8UsfP6wa2LjA6r2qYa9M0OD7lInzZaqGc1yCDEMCKU76LyoO8gMxo0Bkr2ax0
ri1RnmH0osEJTYHy0R4Xinwxm7vcmXyIgDR/IMLhzo8NqpEeq8rAWiDlG+EsGwPfwWzcQMtVgwpO
/zokaHGdr28kc32Ud5RgYB+4FIYI9eN4GsIjWIVVzgQfjxAC8w5FU7sFi37+yoJrbR5G662lvKRN
S6mJFJgmB7z6TXMpJBYBpYsuZo4g8IpJRZuxXnEjGiAkiPEWBVepHwJfvFaBZHeE50hgKo+EI59i
vBHdbkE8pxEYTc8d2Pan8T7Bcz2OWd0XUhuiY3FtncqegpyIjTq2HfiVk7dslCy97H2Mg5sLuBQb
AScyyP0yCFTOoD4Vgi/G4rcy69o8FTZAPtdgb8Di+wgo+SmBjFb1BqlEr1pGuy33AX/UlNe6uMmW
u7AYzaZlbAAxcG39VDQNUGZUhKAEPU34MCholT5EGuOBsVkRwbArpI/Bm6Wo9H21NYxpyqCie4QG
aYzh1upxhByYEj8lKX9UY8NJIs1PFdntVNbJRQ74n8u7mCbOtzq5YijCNpqcgUrAG8+9N/nkZpU9
yD5rvGJ7Hy+GyIdeGSoxi6sXegreTxE5vQQNefgazgza1O0AXe0k5a0BdKqHHITNR2WJLC54j/Un
HuhiIVTccFIcTq4OUviVQktODx66pj2FYB2NKxa4YNtrNR5alYYh4z9/X6xcpzVfQOkTKSrwuN+Z
W1qpN6C0IVnB7/gx8v5VlPxlj56WUbQ8m6Eu2B0XVTiGcuvLzbOaDn40Q1V2cIQl9dsBgwp9Zc3d
Kwf+yZHFtbX9fS8/gaoxa/Ewyj2fI06AIuxHW2vutCxk5EKWEcpbBa3qIOSGYORi3lqCtxJTulDZ
Ypyg5Ov8jInLUihXBZ94oUCHsjsKU3HA3KktxBAoCwC1yx8b9JuTOXWCaXGvf8RNOJMOher/dhqF
8t0a2igcryMUSbMJWkHVHUSm8XolXYNncGK5xam+M87giptza3ZnO3PGQ++rzvXfwdpj8u+rQJ0y
fdYKyPge+QH0sktiBQEHaWpWpJLrwLVNpvLqHEyGFBnkKB1rMxNGq0IFdeCPtdGYhJCnTsH5IeQ+
r0ApQNhJWWYWuM/W7Z8aOuKtIUE2jvWbGGFLqwUqMma3Aw2/qQjeOf6YCxA7tQcQwJPGW+kYwlOV
Y4pbgxy08drqKWPnWVtCXWzEEDNoMYcQAobb0vIO0tS6mXXnqYDPwfD177wJv1r7G5Wkyhwqu+II
c6OqOEYzQhpgPEuCr+aHWifKGS9SD85h/WPimF+f+PKVr083xjQjmKZRgO0Zx3o5gcBf+ppUwc0G
xaqywK6AohkzEwpoELovX6Be6UOe0RvGcnd9FzZ/iAgnUmVg43+ImQ5TaqhtLHfHpi5NyFJCW5A5
y8iyQX1XKU4MMS5FZC2/OQ5PIO1xAhAq+OSBXX+OOlA6rFoCyyT1baWOE8o0wrKi+lYdHvno7fq2
bR+0l32jQfFNXKoRVwjdEaD+HJInNu+0nj448hsYle9G6L9YyX3Kuq18+8UPv1mZpU+Z3kjDtEJr
HOQXj/F8o6ag6ahSK1E4S42AwXw2FEgRDHsN2jHKVzlgLkCzeHBLaJhhKUC92S4gdAAEncfLtahl
Z4RyVCc9SiJnTdK5B7GQonkQ5DJHXTCnajblDEwcqW7nQ2VHaQ1SjWc+QfbhW9tQM7tqakvIoBAl
D26h9n6Gv12BuyRQ9xwu6q0BSCqU5cPc2EWRiPqV4ibytIuhXDRK0JeRTUMDCrcWrImLD3lUOCIS
Yd53Vpfh/+HyUkN+Q14yG4oQAJBAhTVHWXE8LlAe1QpgAPoUjEjoK7e4/+vCo46HPySYFHFfZh+d
+hWIocXPd1hN0IZAM6EUOZ6SRd6NMkiy29TKA/yBVrYWrrgv1XPGvUB72ixiADLbEbBayMNo95Oe
vCy1y0sS2NdPZerr/W052+kA2VrpfqxR/xN4N8Nscw5pkbKtramF0hGIfHlgJaB0YYzYlK4qn0Ut
d2qMG+g1B2aZ1sykBc81oBxQ6eZKp+YgGVOC0B16rfHwlCSzyZeVVyi/OUDetLY2FeWxhPitUr9U
wi9II3am0D6K0lsVSybEGcBMkt8UYWOKAwiSy8qVeFTvMKWsZ7LVG/ejHv7m5V0ApaFxEj1B+C3G
IB9NSvt6iGyin3SJ10VZMmRNodHzUx33Qz7CV+s5e0rjfdTdSkViJRLYvzPVbKTGK/SPfMSsWArV
9s8cGtQCYilaFneMEuhIQAM5gyeVy12gdzda8CWBCGtQBxNDoaAuWUrWkbB5AK5+MpWpQoj78GmN
TBXctNk+9ZUDB1kWC2ozo2jmn8IzSj7MShY56X/E9MoolauMXhfGtPo2OjuR9VR7hpvZ+U3lzG79
NHjPBbRBGFe87fx1MUoXPsdImJuqgNEZJV71LJOJVMXpbR6Au/x2/Jx9Vn2EaZLKXaqcpIUxw2TV
W9VuvGl6M96nUAYzUygMKtBFsyDd41/3QqZV6spcS7w6Y/CmA3rSXqCUIfjCIbc0J9/p7vTMZjTb
vD6uNpa42Or6WBRLo5YTVqlBniUWXgNFNMEowfp+DE+VyAG4MpPJGhTNiBnpcf6D1jskMM3Sa3KU
YgRrxuC2z+x9bp6pq5VRF2Nl0PU6jrGTtSN9SC7UcA7cSTjBZ77BQ+Ets/KzWXuRQW8NehtVBP/6
3xe5cHxVhuA2+R7ElCDNCuZoX9jrLiKCVYPYXN3KFh362WwoYwFbIjqrkQ2VccmFwtNBtrnFb2YH
ysFwT+YSN++8K7NU8Kt1LPRyA7Jw4WM4Iu7R5FGtdF/eoKd8lJzUNmw8Pzg2Xpyxt3QCAAlON6gJ
1hvOprrPHdI4j3DWuB0ZVWGcBd/k1j9y3GWZEhX7ZddGoq7AdwpxsZNE2hudfjOJ8X2QRS8jqLXq
Bh37PjwZoMJuoB+tpe9Z2FlhfBwiYGLBS3gWm/IFRCKgBqqeIvEPn0ROPBZ+GrwFij8Kf4JQdEYe
0kLKndb95pfOrLsMfyiHlMuMM7I66fyzWPce1It86Beie/1Z1AUrMjcTwOqKRiWcSg0reC1uho0N
oY2niuRyKwZ5THKK/M7DoNqJ2bDb9KKVTSrpNIsoQeQPR+0IXTQnf9C/QuSBF620U7A3khkrNfIa
q7sJUSmtGCvejJyVcfLvq1QUq0sLsRYsWKwjjJ8qZlGJDP9h7SmVerI2TduAuE8AVaxGBOFnM5tL
KzNWsl1aXy2FepQnTYnpvAxB0TpDiaSaOnVpQcFOa9H7LE4QDLUiEDfKzPfK9gIlUHTLssZr9Pgf
n6ac0I0g29cgOqcJTijjLgtdmeuH4babXKxQyxu4mg+6kiQbyNOo0S4rEPttZWnZx8QkUmQtiUre
upJk0SxjSSVfmNqsmJquOUbKyNssK1TaRkUsj5QWVgzxjGdFUnxp4eP1XSN/4kfuEi+7RqXoGRJD
S9CCuD9p/VCRLG4G/lgEQBdygJDgk4PYuW5wO6D+MkiPDcRCFWpjDYNydTc0L7nBGHHbnPHXLyui
Z/bmOasyjJsSN58d0mgP95BXActr4fC/WYXvTVTI2hqVEFPwEypdgk9UO4SljoDIu5fQK3ehBfo/
+AYjWbC2j0qGYbeInaiT7avBPAi8Bm5F/9kHIr9glfHmiNf1klhodYhs9rcqnnHXLTDc2iD/vrKA
1jDefxX2bC6/pPSJK85cqjFs/EO2u/gZlQ6WCsJRAw8jMc+ZiV44tVHYqirtFi05tPLH1M2oLmtu
CsKkOHgoUfoFP7evhoGbV/+KPnHtJlS+yAYJVIYCbrTEKacdhBuzm85soQdoVidQV3tQDZ4j9z/b
Zyp9xIocaoGIjJiPvyU5A2LtWYNU9HUjLIekEkizaI1RKzAioxajSpFVsMRaGJ9S50mba+UvvcAX
fdfjU/JQvo+zyJyhalu2vdmjGtKDXKCVA2/kG7OAsl065lax+BjIdg3AmMTxP/NenVawb6tGVbsC
C4Zy6kEGTFcEDhSX6n+zrUQySoZIDJSL/r7mWsDgYSOO6BoubzmEexd9+FfecbFAxXk3hCIwibBQ
Na2d8qjS8jdCHjPW8f2M+XnAXMxQwb5MvS5DZQHPHHe2ZJBsTJGZROYASrLElDCiRRjSQBe1l93E
ybzyMNy0T41n2LOn2QHueCyI+nb2ufwgKjG0bZUopTrh++lfYwyZsT41m4mFwNx+moOS5X8+IBXx
pdQFGUATKNLu+P1kxweCqyNTsjWoCXHVYhOAb9IsrGtS1DsEqoOlqJE3bAOiM1MwTN5K7qYd4WrV
3zSn/tDuy9fotDgTaHBvQzf8VyMU619AnYaBpmlL0uEXlMVLJrvc8rkMisljZpUDFxxYeefwZQCm
o9ZuwVWOOIaYaxX6cfBhDOr5egRtp43Lk16kQkisuElJQvyYFszSdsw7OXQRBTf9Am8AQHcojI4G
hKshgcHqsm1iKtf7QMVWWUZg81hgenAljJYJhWlAs+CG33UOugJ3naXjll+bwQPrsbTp3Ks1U9FW
J1WTNaQbIdcfC8bJsq6DwNzu+s6yjFARBMSzOJYGjIQF6Ku12ypvoc3MgGZsf77Vq5r2JZkHlBB6
HPh84cPsiGhBQGLrd2Zy95C6RfGg8JS36wuTWXUDymUqoG9aCM3jqWlpZrBXDoM/35QeXp0H/Apf
9YI/mAnyNH/xORNU9w55+kItmKg1PShWeTs4iO17eJQpWLpfeWAYeCksVgPom+X+R1Jd7Q3lX1FR
6F0jwr/0Z3kvPC1mfpNa4FL5SG5BDA5FUJgvnOKmgIoZCjvtC+sXEAM/fwCOYllUJUOiB+MLRRYH
kAvhSQdpoKH4kzF5BTexK/LFAvX5O76a5Hb8f6Rd13LkOLL9IkaQBA3wSldeXupWvzBkuum959ff
Q+3uqARxC7NzOyaiH3qikgASibTnwEzHO8BNb/ptilC/2/0N7KLVEOhMEnfoBurTZtVBknQAsfYH
dlH/oB9qjAzfgwnDNd6S2DIrm3rpXvpntA30TDx3lmZj9tFYQjzmqB/ovr8ur0NvoVCojvoLff0b
aAqr9/dMImckZKmUG2OERPM+iGz/VgOuSrQvNon9NnRoAcP7pB2E0ywileGshpY3ST33UBnwfqe7
2ekwQoEWcwWY3ibykXaPayOKlv6LEfnUIu4VZoNE+iT62NxsBjHj0gDNGkvV0PA92gaa3JBM9hW3
E0VRy2ouXRDO9wZ59aT6FQTH+ruh/EmnyErKh1HSncsmSxFpL+d/T71cdi2Gn5Zax88Jc/aefvDK
+3E73po6+Crc+EAbu91IO9HmLnt3YYn8rFrbpiT05RahLwqDudTZU3Hd+Q8Be4zhk19epr5c92/C
dEXTZGT70GfLLdOodSOfVeThBiV3KoZ3p3YZKBlN8k5H353m2ZKjh8ZI4V8hCJAnJwfgjKlPIJs6
1GX4o08nBWW5fk81pL7AZSbr8ZaB7r4NkQyrB2ceXxLqJeAtpmnpULlwFUm1zAJgwZmyb8uHeoTn
Rk4qxnmTCTD41WSV1eRI4WNZm66qeaX0ECtHNoO2QvqTg62qSh+6/FArdyamZJVqc3lP1r2Mzz3h
s9ydP/Q0WWKEZkJiVLMzsA8jz/0nPyy2MsALELtIrotSous5jzO5nJ8JaoYsqAfITXfqHxiP2/he
sj/ewMZqrgMxddpigS8cPuHeApNKit8XOPxpTzfjrrIxr7EvgPKpAkwCT6x7eWNX7+7Z+rgHoZb6
nEjQ7CP6VgDzYOdp7frRURlE0GTr5ulMEmf7J2OE6pgIErr9ZCNI2JpIqMdOu8Vb7pWW+SSGtFoP
TM5kctZ/Zii1m+Vih49YoTcE6ByERKB+wggjm+kfevAi/bi8patPzplQzvgrYyF3dYsTjDvFMobJ
LckpRRb6spT1riddA7+NqiggkObMvRIGhpFW1eK/DbgQjc2Am+ewTeFJO9HhrS/pUxZn4Wtm0Njv
SlR9tLem+xWwuw5EpJcXtPpmnq2Hs3pFTJRcabCeOQGSQq+4YScq6VwWofDJFZ1kUySVHyJ0zAm+
6GhxubyI1Y0CQCnIBsDrTQl3nUqaa4NW4ux1durSt4I9FokoWFh9i85kcBfJMNNwLP15caJwIM/6
MdoHvwE7jmAh3qa35nMOTA8xOcSy/98M05lY7i4FIbATcwli5T3xOjiptWvu240IamLd4hq6greJ
EEXlc05aVFZ+OCDiWuilF3rdaO87gAfe1xZapHai2fr13fwUx9lbP2PzYPYIL8gYuvL4TMrWVoyf
euBbVd3al9VjFTuUmrrGUJvSDMLTcMalXiQFOK+WOH2HSacfzZW5Te9DZ7zVNyAGAOSmG3ndFt2D
lyV/ZAC+Hd+ZZM4qNUWSaiEqLB/Y5dWdTx28761xnb7Tp+pEncaRNjPqnI2lP7LEBTMG4NRQXQVX
nChwX3/Mz76FM10mpgQa2BTAptyPqpX2dvne4J0bTLdx0IpVWnSLtE2HvilxuXzVBpzJ5kxZnC9l
6FFdRiIHNwGlluygpwtY2qOLGkDw1j5i2lyw+atW4UwmZ9qCUanjiGLvDbSOKf5zVJd4GH5fPuH1
i/Mp5WM44yx1jPaKnhU6WU64B31u7qCTJNtEMAyYp7srH0VDRIKd/HigzuT506zXZF40avjBeqiO
Ugr2TSSBu5vlEFL0FZoAOsA4UqCCJUx5EWza8hMXrsXHpp4tolSltsknXMhFHVQMjizscMpe2mBu
dP/PKmhnR8SZ7izvMk2RsWXq7ehodrWPHX8XbRYGbP0R3Rq7/+fqOJvdFWqntik2MN4VV9EB4CEf
bAXJe4tsjShPsu7hna2OMzHEjHOzLHGtF7ZtkClHB0yrY3Ac0cuGRtbw4B/Kk+9eXuOq/cYcoorp
TApyY4IDPjtAZarGYJ4pBn/7H36lbKZCc9Sy27ZF5sqzL3jf/4sZ/RTHnWAsFUodTBC3zOwB6+NA
9/FD/zD9LgK7+IUkGbL7iH91W9uaG8VNXTM5SI6IN3rdsT1bNXew9Vi3LWX+AvppbKi+5F23/kMT
w7HVJ2t8Qja0sEVB8HrSHaU9Q5MRmsofKcWzvVa1QEnzEBZG28Q38ozQ0wbLXHc1PcYemlA9hl6O
fbhNAcBg95VVynaJwsbl817XsrOP4IzCZJpJHtUw4MlTveuujN/LSDsYCa/oT7bPnPqxO4g0e9nN
b0biTCSnY7KvdAYOHpaOjaeqLJ20kI96KULgXPWwqG4yxkxD+dbCT0IZjKaLLSoK3BaptIGW4I15
bivSvYy+Vap0+6S5v7yf6moEeCaVexAxFFnknYpbm6KE384a/O7hEDTMVqU/cgCGTsyv9OjuHin4
ssb7SgJLeivvFYlcmSMwK4dTmj2zCqRrxWM//9DRj9Vgdjw00bhUBE6olfbYidwZ8tFIc+lMuIuo
QgcaEkANssB3a6YDW9eoPROFtqwKN6ls2GkCYNjSPxSSbreE2gmJ9224yeSDDzgTlsmW0esgc4z2
k26AONLftuZgRV0E5szCMsGQYwDFrFCKjaz+ykPN8if9FrffZqXqqWjyBmeqR9mQ2+qMaz8bXoVG
piQHdNIIGbSy0NPtaCy2yXTX6u9wd22TPcrdrxJPS5JtKD1okuzJZmHpfeewNnT9KdwkMmDyFdCi
qicjvop1gH5EpdOmbhU+GvJxaAZb0kOrRf/XRGY7bgavTSpb6icnROc48wHbNIGpILodq8Ee48KN
gK/e1VdZo1p6CPxxP3S7Ho32pkS37VQ4fjNdE/IEPUcP/6ajA/YQqW4dg0vZJldgxOiwZWHsDopq
z6AOz9UAvQbAxU5Cu4ifh/mm9X+2Uutl7XUS3SakcWhDN4r6M5qhDhNF2Vqy6qp2+8YA7WWNuvY0
uckC4JhM9oTpNB2PIdB2GqwOvZRWUqToDQMdNGu3iabf5WGziQjo6strTcbYlBRjcLdiVqnVyMlL
uyBXfgGN4TQFBDH+oWkje0DXg9YmzoyBwbYFbErxCA5NgwA3vP9ZDHv0+u/6KD/o8ysoR9GFaOlD
76oKPjC7aY12W7BXlTGHlL9NMEwRHwYvfImqXzUbMGYR2SU9yRH4MvXBMkxEKRFe1bzbBYVxbPVk
P5uGRemxHmPXUHqLDDgMtd34Cv0ZFoCHKvvrKGUenf1dV89PRJptmuR2VOK9LE5JnO/UxHAjbXTn
wgSQPNJ4SOuxUtqUhuyUSu0lTX0TSF6GnqxWPnRRbbHBHUu8tiHGz66D/MmUrpmBDu2wvupU0yui
1NEL1UmbwqUDhrBrzLfMCtpiTw2uwghGeaBlAIvFBbH9LpTYrvFjsMkmniHtVaSHZgQEZfVGp8n2
ZQLX/a7GC5CGuiUZm7JCuyeqjmaBsXy98qoARVk0+jfJ7azrdwm9CvLCqahqVWMB3k6MPkYV8/oO
fCTlJmLAJJKuKRSdqi2Qx1H5sYBKjP42ujVAaMeobgX0MVaMTQymAD17omV+IKVvyWGxiWtixcG1
pOJ/Sp5bNUcIgSRmhNsw148tu5MCW5d9ryKvQXmtIONZAUBjquyB/mKB7jb0NR5O5VTY2nTPcmUv
gyMWpYM9mnrtAndrxpxNk1A7na8rAiImfTeHGQCobyaIrOT9RF9I8pYoT/mo7ercU7vCDQG0W0iW
LgPMqQbcDEKa3IdH3lCr13CldAMcPgyj9gydaKV/XZcI/oIahkRF8wfglVisYX7nOjHCZZoaWDXM
CaLazhTQts7OUKLybHp+lCNW3etDZcvGi4+FxjR2gz7ySD7tFwJgVTtVfuDpLNj3ZuPE2lvQTU7Q
oaoJbNWxekhxW6PAv8nocDJnVOxl5aTkd5r0IyqYVaiIvCfw57SqTdjTlFLkiTMLkE9bs64dvcmd
KVbsedKdoMDF7GOgOJuGV4flqVMRQLZ305xt1ZhuLj9eyvqT+emRcH6QZkwGUop4Bcz7HpYR9sqS
T5FLb5QfzMXWOQ1mPZLr7CbDiYmxeFejhzPHgPN48zKN50CGY7C0Rur9YAcNBrIx8pKPS6vkb8Nw
sx4J1fQU+i9Ej0T+/eJ4XHoEuUBam/RK0aZ/B7NLrkQ5hGhSrpyPDsAfosmB9Umgs/VyvoJRpoHU
aZDX/FkmXMAPhvhl3piv6XV96G3zyof9KmyGAXHNS5xlgOtVpZ762gD9WQiltr77f/lL8qIcZ+6o
7rdRy+aPZAqMzjZ1YGHfOie/q5foRpS1WNb2fa//ksaH10MLkL8pQCw14k4ykzh1/tAB9KRWniXt
WZ0yQUPsejx/5phxpQc8yl1jhFgePbE3XPZN5CaP3bN/Tdz+Mf/9z/r2zuRxjnUVzZMiJZAn71XQ
vgQYDEHpCPGpbUievodSz5v2tygmJqJ95Zxrv2myevSxr2ni2yn7Famw77PqVmDFboLqSmslK6Ky
1WNiLoq6XduTO5IDPj35FYMwu0nfUjLsCJE2ZtG6qdlaEzxWgHpsxyjYzQk6veGSKiFOCoQBmNHY
RDqQvqrKVem1GvzWldtMzvBa6F5elY4xKy7gkq3Lhmo9gvhUHs5b9YsMKEBLBmhSp01GTjIwRxKS
u5elrNcEzo6QM4c9gFcKNFFDRxMggcvIZJjdxlAwrqu9Uumto69RW8LtekOGVbDCdeyPM9mcLYzT
TI6aFuozsmvN1FAQTK0BBGs5IDfrDsXaAQNpBqKYSCRaFMFwdiCHpkhkxKpNc0PUm1xDQ1i8y+Eu
CLZ3OaULJoCfFY5b2awb4yP+xfiqYVe/fEd+NtFqZSF5egJ2XLoRApILVOejP+bMyo1pSORkhOqQ
GCo8/CQ9sCpNEQOZKAz8AHU4E8NSguAeynNMUnC3Fj9HdHEZw0MS/piU54J0lo55KqlTXBKio9F8
JIiNEsQ4Fem9Xg49gHlbs4QR/MCqgruOxfCil/HfZZTXzbTqlPiKJzgPgengu95KSmq5HPDN8XH2
dA/YIPasb9ofppsinYs2i1P+S7czxzAt6eGybNGpcBeaELUOgxmqQEaPAYyqPPWicYV13+Yvm/Hx
GJ+dSJQ2bUAW+/8fPjOChJK4J0i0Eu7ezs2cj1O53NtcdiXm1VPhapogzyq4ovwAYMYao0ozGHkt
YzZLrwf21OfvY1E6/+RYmAowIwDWoHniq0sQoslVyqQAnaj+dU5e42Le+owIyA7XD+ZTCOcFgVG8
8uMKKEcNefbLzhs7hIwD0D2QMsjR/0gipODMWmB91o3Pp1TOys2xJE1VJoHWGdkK1j0SSPt/bR4P
cpqadTmTABLS5BfVBkv1974makn+L27NX+ugnFuTyyw3dJB+okzxr/oeBuLhqhtAvi338V5UpVif
kUHC9t8qQdWvKtGYZYim/RBN2f7JmFvPD1vw9gYb1gObpPwTJInt48VIq7cgeVEQB13e1PVU7Zl8
zr8JlSFTqxjy8+PgDsyu7/XXpaCJhE9t6ZiJsEHALMYZXpb1/a36XDZnoCI/TttcxjY37sckKoDz
mDvuVW9J/YusoeBG8FNvzaBVeTMu6Wh5ROBO3XJ8n7rKKSWkFJGKMUGULCEpdHlr1y3X5xI5yxWB
h0bPFVz2vjpJw02JbGSgi6rtq72ZZ8fHWZRC7YOuGHB8MR1shc1Wh/ardv5dAbigAkB/jMGkeCo9
KRON9Sy/fOkEOTPT6iQcyIzrKCOxFvW3Gppds+Q1w/UvQ9HswqowpoLNCvtJsXFfb0lH00jyAY57
nAExEgTXWhi4GQMeCVzihIpAKlf15Uwad3JUB9731ENa2KpAiEquUvqczLVVJHddbLgGUmAGoKou
q8uqAT0Typ0k05QKbW0xRoRqMFV0p1oL7MsSVhXyTAJ3YsQM5bmKsCwAe006cmL5VcOEDIyLgfym
F2dSuIeAtoMs1RM0UtsEWxk4FjAmUEJQzh/kbR4LLtn6rhkKZllRlQCBJKcYPthGlREvd9nvVeUe
1ltwLOsPAvuUsHzBmZ8z6qzvhgIlNXK9FEVTp9gEpxlsOAvBGtxsAWuKaEGcpqcByyYph7iWgOiL
tLY2PF1WA+GKOPUmTREncQlzmLeVNcgZUMfA5KFfJ+xe17YMeTd0fNssf8+zZm8W4NEcB1fwDYuM
71ryuauctpOoYemg4RtU08asawiO5N9Lx/xSayZPCWbaAW23LzzMAgozCesa+imbuwe1oUm+j1Hb
j0Iw+HC22k7fAPfZkrfN9vI6RafJX4YsSPUJrGOgEVcsHe0VUyIKL9fLnp8Kyod9bIqGsPMhIz32
oISyUdi413QLsF5Ll0V+jdJGuUUzjYuAHlje/uFvtK2sm5a/tpSPAs20MxJDXY5zA7AxxVMc8grA
oGxAa3f9pHngGsv3iSfM+An2lw8L5yyYylzC9dfldqcNt3W3J9JbjcCvGSKr9N9gHoAp9+4bP/v2
WgWaXYkqjVLBwpa1pc7NTWWqbjyYqADVW7U+SVkG0LD7cuoFduSDi+eCxvPRYMdqksUVtmhGEVNC
WUmt36URY2iNbte+bmm1YXVmaRdmZEtV4SV6v50VkBXVvVNQ8Em2yX3r51YdlG4wBNuhkT0dddB+
ku1xQrFgPs6gDc6CdqPSF+24/GZNvRg0SPlwnxU/kkpCt3Rw0FHewrZZ2rQvWYvqzZuKRFrbRMCx
Nm6ULrCJklpRnW9iZKqyNPbm/HWI7sYZ0IgKEDbrO9KqVleBOzidraJFVwqTr5v5T4sguwwSewKq
1uV7tOImK8DkxfiliadFlz/yA2dWmDXFLDcxmY4a4MH6Ij8pw3igWXkIhhyqnlpxirEbDI1UDGnd
dGxOZi4IEte+AbIVoN4yRTMNHm1U0mPiy4o6HFkIDN6ma50wNJ1Crl2gWts0U3/nqLUESIBokbpp
0eJAC9FGrLsmnxeNe43QuBsjEQot0jb1LvfobiH9VbdCsCjRheaeoSFsVNIvF2v8OTpFbXeP0pWx
Sw9JbylP4xUqtCjj3hQCc/lfniama4SaIKzlo6++K4xB6uBU4pAdTLVtsz19fkt2qhf9/BvgNGvm
g8mGBiJshSnoHv36tg9KRcNuyZhViELa3l7wu8fbBdooeUbn3624V2NFiWR2LpJ7fIIMdJe9ApGj
l0qnpYM+CGz/AdAzodN0buIJj3JxgXjDcy6Re4PGaIySuIdEYGw61R0cmMd2S699zBa1j+lJVIhY
zfJiM01Mh2gAYuffAqPTaJ72H31WgxsFln5INp3Xv9S/clv0lq+5EeeyljDzzCyoia9pZQFZrL8f
ilctKNwAfU4yE9gfkRzOzfSB2KLH05LDlRVHVTurbG6IYbp0FM20iyRxF1wL4kkbQlw8BuwUMzMA
TVRavo6OG9HQykeG7ptiLIkHQGFTovEwrGlQaHkmo1zWmuYulZ4VpKNao9qH1Y856KxQ8y2TaDut
MlHpxutUoqvA0qra8s0nPzjqPUovRLOJTLaFVF7J2WTXIxr9hxc2HJRM3kERBK/o9wuLtngC5nqZ
YvKIGpxZKuNK6enQd8e43YZ9iB4LUTPVygWFCMPEjYGd1xgfUVA9UUM1mVGvBdUTWrjQSl6CKtHH
fFriiPzDlfTLV2nccUs10GGjCdKc0ZNTq/TGbY8uuRnOmyWDlPFdQLX5Xb0gjyp4QjVMOv6rb+ns
wvQN2I/ArNcfpQZwQ9297DM03IDj7F3wYH93sr8KWj7kTNDYJiVhWdzDzvmbbB96pLnq7dFdEDbS
6H8vRn6Vxhly9F7qUyNN/VHewP1dxk1Q+n2o3fjOB4qj8zdaHEXr4+y4WuTljCaXAVZ1Buu9W2Fm
s99XR+UUeUKTunz+15u6LE+XqaHp1DB5CIo5T8y0jaAlrdMin7PpPW3CUHTuSS4Fq9uu8xRbRxgH
gy7U0MWEXpLNaajqg42kz8ceC2XX9W7Z2eD3QuZb3rUnoTTRSrkLHoUBHc0K0lpH8eog/WB4IXeV
o3pycjfbyzWMnO79bwyofn8nv24yp7FmEgA5ikH05Pd7cIJZmnksutKrisLLSLpvlNch9W3Melvy
MFgzBUp2OTuX7813vwvIX1TDVKWBPstvVFMBckABshzdUSdPjXQnIXtY3F0WsWYCFLhWho52ZPMb
LdAcB12UUb07TvKDWh2UBkAx+TsmAARLWZkmWdbyKYjTnC7zw6QtIWiwtdCeXMPuzBtmWkvZHkO/
0UOI6MHJKEiejuj+EQ5HLr/Pa+65fE6Xgn4Ai6gG+fkxx5TzBDpWkPZhHrPYVQ/jKRc3/4okcipU
0I4obQSJy/xM9hLKXmOj4u/virdOtYzMyzxpsMPHywe60nP8daM560fHrBiL2ljElj14wz6Exg4o
75bV5lfEBfzw36BMWUk9gC9F0Q2daCDVgDZ9NfJ0HoZaldLhaCYeHOhd9eejy2dbFEecM7ORc7BT
dzqML8M7Ukripv7FyvJHrCJsR0OLzijgeb5+QK03/mTWynCUVfTDJtGBkNxKU5CGtScGLOewE8Xx
a0d8JpHvszHLuA1iCQ+oPt3P8EDCTFSCWjMBKijlNMQ/+MMP6SWRr/hD0g/HUj9K2ZZFpybbCTRm
zdahQ55RagLViMjcwQ2yX6SRAj+qdehmeS4Lu//RW6lV7AonvjUEJmfVFIA9T0ZAIMN34+O6qUE/
YdblHcJW9qbapeRkG91VfFzHGpCnOrBApZ1MLT12CoHHs3ZgGlxFODtYqc6/nVUlAY8QdVCwTNy0
6f2o/bi8l8tW8Sqoaaqmmos1lT+87DNHh/ZlVSkRtrJCZ0LIIidjGkp2o9NkMzIV/zt3giKDv4Ya
xFSARcWTuk00NtgwVMvJBQagt6xqr8DCOL0tA816o6JgJ6pRfs85QKSO6FgxyKI0nLK0Rko7lYRw
uncLb12yqd3m76B/rJ4U5mRUoqE6LvOzMhXN6ykOxu44Xo8enuErZdu/ys/zRvaIWyfw4kTO/urZ
nUlcvujs7MpIiRopn/EUar2lYwioRFawZ/dtdRWmRBC7rEYWwPr4a33cezRXsVYTeeqOKFLAZ1Qe
8vv+h/JLoQBTybwYpRJB1LoaXZxL5N6jMkWEp6tY3/w2uIrTXzejtXBlKthSsA4boK5VRJDRKzNI
UBdKDPQ4LCkAfgwniqR/P/v1z/hBtbvbObEVZJFKYhX7/oDOd6fQbAkZM9TUM4cqtnqI3iQhn+x/
2e/PD1k827PTxegEUc0Ur3F8NPall50im2zYxxUJxD768mvf7MDZsrkUgWpWapfJkOb/Wlyd6sTu
EBHA1xg36NB3Lhudlc7ir5vMaa45xlISJZBGwR2+U0AVulyXbNN40SnaGB06vpZKOnvPkXUR6dXK
tYExIEBUk3UQpfH1dHUMZVIb83ScW9XVYmkzKb/0enpqc6gyWCIEa1155L+I47RYCdC+rBfmdKxT
1V3obED+W+5yFeOxeqMBjxyMhQp5YVW0bUjoqZjtqloDyZP5t1HO12pWg2Jm2IXmcMzFpK0rVksx
VRkpWUAwMcanu5JBB3JEFQzH9ueM9Iib3YZejm5jaiXvGLq7Fw8orzgIXyRyej2iqBQ1sjQdDda5
A1CSfO1ODgKBiq1KOcu4c9aqyUYazO2EXVf+TJJsy8HkdvI/eM7Oc+o8o1ZXJFk0FB/ZFkzrXYWI
LtGg7VZOsdOO0k4I078SthNQRDCigi4CGWbOYRzi2uyqDmQQ6S7aDo9AL0GFCvM/N/JW5HisxFlI
YxPIQKZKV3jF6DUQaZtxXR9ppDmm1IPdfaupNcbmRGAbq5IYMZcKOEYfeRdEHmgfx3VbH7tpBi2H
6YLawjKV0hqEA8kr2g6ajU9R3F0s52aS+wSL0m7jd3JcgODa7QI4AwCneBtjJL76cfn6f+wTZ1iB
NbQMHusmPB4ebyhtfBbH/VAfm/a1BwO4mQNcXKc//eY1k57A3+TGXQE/EnDdjeTf6DIyIqjDmHPg
xpg9LWnlJhSILn4HAIMendTSBiSA/0CR8ZUYL1Z0TScG7yTBmyZ+lU74SncJNruNv1M2yn4Bxokc
MTDOCtgUEJgU4KqYOnpikKz8+rhpdKzpWOY1/MAl8io9w8Y0DPCVF6SE1q7xwtfWPk+sRuBPr0Wb
kIz/iMbgDvLxCdoHpiCVy/qDwQAPOUYMAMBX2OMyHueOLoBL0Z/vZY0w26+uad+56OXfz150BRP9
IZ2w6Lipj9Ewuybr72Tf2KI9xC5jyaLSfJOWoTWUGPGNT0mICdA68hITgA2lPGy1vHDRA2PTDsNd
wVMIeKnOuAua9hRJybsZZO5l5V1pO1926nOzuGPKzHCM1LKqjyMB+gmYfZJSex3neh+Zo9dQ0AoR
CZ0By2gj0iKXha/47UtgggrM0mqm89E5Y7rU92OHu/rvWuHgSRtxrXDlef4ihsuEdlkTR7XS18dh
njYSZgDneT+TO5oAlKswfkUYTLy8rnUNPFsYZ8RlHeBtQQuJdfAB1PcvAvgeAHLdhzU30EXIbkZR
knk5q2+G6FPsB/nEmfa1ocnCIMB+YsK1Q/upW+LaLQNNZeoAOa+25pfC+0c5jvP95f3pPkr9KIgg
VtXlm17RPLq0L/Q98miIiYb2caaCKy5QHI1zMHzDrP2uw3vSgCBQirurVGpP9ZA4daK9TqFv99qh
FYITrUsFMtGC1EvYN/AZbW7SMoAFNdjkyPl9NjeYlQ3srHoog9sMRaiqFrRProokaCdghBhLHfir
PQGiNDF9hq2VyGtVtw80Cn5hYNuiLdyQXL3Rcul1wpN9WX9XrdiZVG57h0puCdJI9THo0PxUBK42
v16WsBb6aNqZCC4YQX0rkMoZIoY6soNM3xtz/BoYFbOpAZZDDFJ4QAF7YkPpTBHm5HKym3zfEXzF
irP15Ss4cx0zM0YqA6a6zEGLpkvtLgtuE0l/NEPtEXPbLb2iteFOUbPJEyMRmIlVu4SkD7KTS8md
zw3K2lQms0lheiXfjYP6oUOsEBmYcjdzZ4i0U18+Cha85ojB5/uPSD45yNrAAJKRVB/zQd00ubat
/fhOnZHmKv4QDBYRDOmG2XuSlRt5GC0GCrgRnGiBiYcauZv+zz/5Hk1h6EqhCNf4eYO4yhPoOL4H
Lf+YWGfXmNPLndSpQBQjPRrMCt51jOhj9lQ0N7eq42eSuUdh9ElUkCxAU9qC1vAeMhH4zkqbAZ7V
MwncI4DUDasMCWuT42kXqaozN9dSdlsZvhckf7qQuRl9iuTmpcMcvmBflxv67SXQGQqpiq4i5OMy
YtJkFuZs+vBDdtqf8V05mIEVAVAc0CqGF+AFFDX5rT95ZxK5/TTUeqqBqLK8PXODwW9LwSEmmtVb
mE2od9QadrHbyMIU0uqbh1SOThDfLn99tZBBIGl9W8/QIHaPKfIaMNNTuRVsp0gIZyd8cFYHPoPl
71ByB4J1lFmpBzIjzOkC83N0wYmHd1WUxVhpNoIGna1t+ayz99wMMN5fRljb6FUv8kvq+YAfAgBj
hBsBTGth2mQtHfdFIBc8SVHQqL4BgR9Y5C/tdeRmdvhjqWpKS8E/B/qHQFVX7+HZGjlNbTAbT5UK
Isv5isYB6Knmf/KaIcKF96FR1eAjakyMFgA3gDNWscqqQcWp6v/zQBPO6VMCz1OjppqaGhMkpHEO
1sbRmfzJ6YLptQDfdioBqiGnu0BjoXtZL1fV8kwu5x30iV5NoYrAMyruB1OxtAyT1UK3Z10KaOdQ
SlMR5HInNIVpqs4zlH8eTQd1H3Bn7gCLJdCDdQMCMM7/iOEMSIvI1cd7CC/yVrmPDGtyyRFBqgOu
pNRR7HhLf7YbYe/ZqqE8k8oZaaktyNibkGreYxu31UYCNnr+QkBbK87m/5c1onKO2vmSfeYudFRE
WYVJ2/oYLuxdlg4E12S0VAlWMsBkr7UgW9cbE4jyzmVNWSuEQkU/JXM3O5gDVataEx4z2N+BQA8C
SJgx3G6Aej9HuoNCYWFLdnBEFxWy0PO+3PzvKH7LLfn8BE6Pgn6shyyBu2OWz6l2LUd3Jnu6vMx1
A3Ymg1Misx3h0emQAWydn7MDDLXb0GEvIJB+APkt2pVA5X1Z5Prt+FwVp0CpqpM5yyGxB2DMuC2i
x8oQmJf1d+BzVTx4c9iyOtMLyJjf0Ct9M51QN3Zk8PY5/ZP+GO7n58trEm0jz1LYV6DIVjGCiXeg
MCygwDVoubaRmrKL6gROkMaKXd8lw0Ygdzmeb27L2UKX23r24KlzXqVVg4WOioVOItWRdaBVy+6M
LtQeIwKdgwa/NMEUHj2E7j80Bn+dJZ84AnguuEQJxC+UDqOzQKeCitWeUN0rN6FgsasP39laOZ+i
S0g5yiEcpjwAknNK3R7hpGA/V+ObMxmcvUmSKVMA3bq417XXgspzRoECHAKWkUeHMrsvR9PVmsor
R8wdlIF3WbzgahDO5hRZSoGDw6C2GPGXUqBWm5mttaPg5Vh+5pLScHYFXKxdasQQE81sF2MgIQEQ
BkmAlTWIYNO05bcuyeLsi9Zok4+2JTxSGfEImqxSkjmdT2yCOxHIlRuapl1MLwpN9rkBns2XTk62
Ubuf285SksKpB9WpombfZaM1as9FdwsMno3qHztz2PrLPwLAaw7GjTFKDkiXLD+N7AqgUn1+SsGK
XU6j3WXhNij0bde/SxO15eKKVXeyblzLao1cJ+jNx+zYDb1t0Le6314+VJHacvaunCPF8AuYhqQJ
LaL/0vxa8FYJjACfxRqkWM9HDFMftXgfV9swTl0NaZ4Zs6MxydyyGHeXlySyr3yWZcqAEwXwV0Rq
APBCGTp1ZuDtEGvyioeFPQadSUJb83+cfdl23LiW5a/Uynfe5giCvSrvA4dghCJCk2XZ8guXZMkE
BxDgTOBv+lv6x3pTmV1XCmk5btWLMmVJARLDwZn23mcOx2kKywGBb+ArHH9jq6IciAyoaW7zBFo/
6IiyHgnaJbb0rObPmdVzT6KlqTQsaZcY1acscrzyqqPj99/P5uflkH8ZHffEsEltL2R2MZv1btbg
VHJFNBdR/eCSVxkc97lHr2S7gUg9Cxd0f/GtiQrE2S6lc5fYKSTX1WzkxeoLiC4ER565hT1PsjKh
HTSd4OQMkQMMeQwat99PwLmVPTF7ljanybFhI8b6wnNBbwCSOKs6lzw6t5InVm+a1ViCdayDhkQX
5v7X0Ul+/xqfp+jerOOJrQuokY+Twggr1GWJSdR8kXuwbCcuGFnPxbrnXufErHjgG5q0hUPf8i9j
EKBFrj53GZ65J04rubobPC409qV9RCt7oi7LDXnI5oRtss0Y588zWgOTXMbnGHbP+d7eaZjG7DUb
g4ksdyvz+4iSpEn3Ldhup3DetLuZ7eukgKz2xXQ0/ieKGPC7qQPxcHg2H9tpO69CEoFieDd1NgVE
bttEpCvFWH1JNoqkrArPvfLngQ7QD4i2XSg+nWo+Fd405FbmrZ7UnMg7f8tfmqcpqi+daNuB8DA9
67J+eurejHjiOiq0G0y9jxEzGXlD1OzcBNzr46adw+mbG+tIJ0YbNuPZ5f10W70Z+MSkdiNcAmFj
4EnmEe0ex16GK9Nocc4p/9SZezPQiV0FuZDjoU0R5/GwNrFCqC/+6aVwTY9nUavrZH1wc94MtU72
Gz8cyWqQQ+Svy2dtAClHwjJhXurZX43l5xBCRVyheJvtuxQYcNuMMmdnDntLgIt1Y96esUPn3vvE
nhZup9Eh+fowU6wPQGsB3T7umpvzCbBP3Ttk4tEnAw0KZE7fv3dJavTXNzDdk/uUtdtmoElNzYRU
X2rQMp55r3VjfJjkfw12GtX1Q29Qd8Rg2dGMVn46ywzdh7VVQSdgfFVbfa4++KmRfTPiiSGyDTKa
XgUj2yfWJiPhyuTysMod93ftQxEHc3ieX/xz5+rNoCcHM8jRkjSA/Bj6c1b/Pd96hzoGYc2dtB90
Ml+x5Nzu/dQSvBnw5EAO6KlzRIm31MhZ+shtsNGOVOmnZ9bv3Dgn51GP+cJZh/Xr4vIuS/1yo2a0
Ls4PdIQLB1mE76ApFf7FOdfxs3Gh8+JaBDlH8kEivTDbaWZ6hn8xZgcLpd0KcgjdaN38D97v7Tgn
586XquaswDjrbimdsInB+8fQxR6z+zkG2cgY1l7cmuG5ptdPW0fejnzi2+SmdjkrMbJ9bA46Hp7r
2DHDgYZ/qaIWdyUPqwd5gb2Th865aODc/J74PZ1Hy94gE3ryeKqiFjCb+yrJoMc6AYfy2HYx2kPR
PnIuRffpQXn71ifGpwJeXgGqgINynBP12CDHg6kGLfvK43G+av+ZMfAQ/Hvo4wdo/LRwUhqguGj8
BceEWJAxW1m7zxLMfToG8bwAMEuLktN8JxnLgbcCptsG6s0Ig70HDQUjyjb0qtySb/mXc5N4bsCT
PasXz0KqDHek44KDeZxDr/n2+2Px2XVPoD7zSvRjf+Bzccy6M1mj+oMh7wDpC22nDQm9hXLgOX/1
s334dqQT+2IRCmrcEiNN46VR3ZnNnEzZck3k05TVcDGebf++Cn5Y/KVXwyUgU0dUwtDmlvz+hV+7
cE7vqbfPsT7nG2dAU6V9FugVwvzNsh8bxHEV4jYNCses/LUQHrIAYCLbTnL33gSj69BmYPjnlz5A
onnbonCfmqKKJHq9vG5PBZRqeFpXD5aqgMWt4wxSCGTRIYL+ZFF3xWLH2WSHOVixud5RkJz75Cu4
1sMZVJi/f7lPD93blzvZMH7rGVU/YJL5HGc3AzSFynhCc2zTpCY88n/DHV/vu99N54lx4xAm6DQ3
QZBwY/7yN23K0YTtIxrHKf83iE/ODXdizZo68xctMdywYXf5HjTuUR2uxPCocJyX3/t8z6KnHvQI
ZmCfMlAE8IV5YC/YKwJBzrKrBlSlgh9nFu0zj5DY/zXKaSSHlj+XDiZGWaMLHctN+aXbOhd0W12d
xXueeaPT4K2Rndfa61huChHDn+PXZW+AIFocVn6l6bi0Yb45ewV95hq+fcETnykfkX2v8vXob9iz
G3nbMiYP/o9gJbCMKhZa52KLc2954jPplZhVrFbN5qm1se+bjch3f0n5gL1908FTA2zt6zl2hNcL
4ONh+NdKnti4ciBWkBeYXUui9sUPpLkC8Vcq3DHs+e3YmrEI4olc5egbLmgHZe5dU6/w1kNltylt
QFYk/XxTDA+t48XchCjDIPZNZe4kLXYVIxevW+9//Vz+d/4irv96tP6f/4nvfwqpuiJnw8m3/7yS
L82XoXt5GY6P8j/XP/2vX/3n+2/xl39/cvw4PL77JmlArq1uxpdO3b5Az2N4HRPPsP7mv/vD/3h5
/ZQ7JV/+/OOnGJth/bS8EM0ff/9o9/znH+i+fXO+1s//+4eXjxx/d/3YPPL/+38+/MXLYz/8+Yfh
+/9ALz9weOCUATTOW2mD5pfXH1HnH6ZnQmQOTSa+jS55GM9GdAP784/gH3BOPcjcwAYQFN3XBpRe
jOuP8Hlrvzmww2hC9kxC3T/+/7u/m/9/rcd/QNbpWhTN0P/5h7var3/tIM8jiNR8Z/1CwLxHXsVg
39xODfhfezdY3MQldQGSdDjfgwdxRduVF22ApPqck1+u0ZspFEbauPcUQwIelU6nd6J2pFfBKh5A
ZvIyjU657yaEfKWXg5QWqaHecS8MTz4QRznggp7qpDIyewNacSRxFJQTgMQGe3EuvrV6OI5MQvxh
7N2oHIo2MYBuXUZ7B+ropV0ScCyD3pQXoPd3hRFrau/q2g1CBm8+AgwKXQKMoRcbLHghEjpG2Chy
Z4hmjt+s7t8z+HbGAMP5OGXUWs0nAiGoLJ7WZaza8PB2gZPkjpAhD+StKhDeNoP3MPY1VFe8TeAM
l0aBXKnLCbRa8GitQJY669PeWLIwGGa9XezZCVmN/GmWu2bkNbuyGaxocVokCbWcozZzk05e8NHi
oeplHzJKr1tcDCJ3XuDb3AnKl61yrHtL2C82hdiL76UVuRbGJPbAKsUllTeia/qQcwflaTpDpUbl
ZZQtZZm2ZPjZEv+LVXox9fVG1TBaIIaayfjD9aAxLHI5bGyKjn9qfO/b5VJDEyMty2Bb8smN5ETN
uO7IS2Dpp74wyrSgATJzh75qf9hyMrZiGfcOJTO0YBwTEg32t6xaSlC7QybBCcpvQ5BVyRxWGQAT
ps+nUBnORWE8effQcTdlE/tDj9AscI9VTzejadyZCCcatCzF84SSzcSLbQbxj6Rt77yuHDb9grT8
ooYXYl6XhF0Kf5dDRoOBszJ2c/ZYWV0QedaX3++IEyu8niEb3VMBMVGeX1U3T5wgrzO5GOsKG0IU
XWwUZEJWnN1QNBPDa2vdSNXVN8L0F8OXe7A1L81MI8QqDOLFVRnJGV2DHSlR26MyXgQo48EHFmbL
CE9vKMBtYcLza/Ihmcprt7KAQMM/nHmH9Up8bweQZjQRYniErOQoH/ychuPs91ZCV3Ef1YOzfiLo
b6TtYyAc6DUuW0gRe9AB0iou5/xGzmqz1O2vYnHzeFE3nhywlKqEf0RYrBzvYlqaPhFQCpinb6Cf
3/z+iU/y6+usw3BBfhYInBWVdVptFkwO1bTQIVGqQjbG/GGU+lfvS6gZgVGHm80TMRaoZa+MyFCY
boUaw4ChEvb753h/9b8+BoWgpumuBtwEexgm9o0BnSTLxqH1BwjaQPQJ/VPfedvd9rQ5N9DrJ71f
IiQr4NYgsYi4KThtxGrklDeeJoDDCFmD3JNCdhoyc1Hb/WBecZzrBioxnhYptdvLQrh4GpAVRL3N
dsqZYTbQAFzRUibBXIJLvWvIuZDro2UESyduDMCwMR3oyn0/Fxk2UC6hkZ5ohq3QPzB0B0VctuD8
LzrUriHYRvsc9OhmhwOrf7Ghue0tfd846sUozjS5n0Az/lqZAFMGOBPm7cPK9EZOqmzqhoSoIhlb
uQMo/nFpyXc9cFx1JNviQoKMHYAl4vH3m+LjrQpLAFIaAKpdAHhOT1NhzLPZjMWQVI4OwmIQwLzZ
lo6gGKaBPx7aRGfejhPnXKvLe9d+fWcQncExQD+wB2qjU9TQuLg9shJBBw2jfitAKTWN7T1kj66A
FgP1tEC+MCfzxdTXVw7p737/1ifCqn+PDqII8CuBegA28f36+2Seq7b3usQqoU8/j3dypoe2zxMV
0Gvqus+s0LdZ0NxD7v042wdOsuuSyfu2tI6+7DZatGce6TXl/P7QUCABA+DpXZ9iUk7sWu9qCiIz
PNJimbcUklx97ySO24fm0v3wzeGHk49bNvCDXSxXxBiPhiohGnQTaL1dd/GcRWNpR9Mk75ziKJS9
C2pQUw3jk+rnW2g9XNXG8qQF+kMw442G1httz5i6jybm/TucHKuh52zKUE5IfC+4sJvgOnCHJ6z0
9szyrabqw1yB4QDiirCnuAzeLx8xOF1KW0P/K+/uqVC3tNYXdjS4w3a2mnuvDS7gbTy7E4cT5sem
o8BjvGqcRcKanmodXFS5eW5Hf/pQayc2DpOL3PO649/Y16JEU5EYly5xA3DcL2OqDeeoRB1VOF6D
vdyW1bitWfNdVf61C+XHno13asLPZJe2U6SW5tqY5Pffz9V6pX+YKsAx0XkPjWjs9/dPZQrojcwm
tJV0ad4OWnwHMcyxn8QVCNKS3w910gj/eqrgZAYUEC/cz/7pRVe6dWC23tglRSXb0Or6O+kBIilr
owrRpG5C0A7qQ+2EZpc2d0KXMMisUnidZ55jPb2n7wyQAawa8I+AJp5sj6CzLLIAmJc4QXZtqU2O
NprlLiBHg6pbwrqnwfUvJuY8/37ck/rv3+/vgxocSEgT8KwTq9IaRNuZ6rokV96zL5sf3IDcI8iu
j3xsvxuCX6lFXs1ZG5fxypDquuUPWGWAFu0M0UULaIrJQEW0LOWvvvDQIt3d24t3jjjmBLL/93MC
bgGyHOqaQDi93xPjnBlmO0BkMMuDa8udnnJLfpdiV2kgjnjfIftv2s+jRa5zM0f5bza/dqYB6KiR
J3rofyok7hqnSkGGc21V41Mxdca5NVzX6HQNkVzCdWjiWjRP2UWqIBetzRpwsmTia9PF4AO5VZZ9
VNZwJy15b7vYN6MhfnRcxVnhxwFhZ8yM85k5W7lvVg4sE5w+J+sJ68FHCJXhRJviZzdngDFLhSI6
+GZJ29/Mk9XG1AGIUzT9fvCaTab5VW7nF3XAi8jV001T5x7gnhOUpktr01rojHH7OloM6xdt0C8z
lVD80yRSmIXQhbCdITp0r1apNmUKxgqQ/IRmMEBDK/ejrsRf2lokk5c58e/37kfjFVDwGXrwDfGe
aCF4vyVM2vhMe6aVyNn9CjnPZSdyFZYBTX0KBU89gS3q9yOeZGTXXYibl6wxvQ85Yuu0/aufbTIO
5auIDqmhV2knhacfc0dtjMaBvugAITRbzzfc9qAgzHsoQNrsoGVrAOF4joLS+7jWsFt4IADSPGT7
T2l9yzKzqqVyzaRm08EXWZRVxWXVI+ArvjUqv1RNj0jNDpdpRqFIT1CuWy6rSw5qK9vu4TqZxXeV
BzcgK7jyphcmAYkRJZJpS+19Izm8eeD9D5XpbJYyT4e+e6pbMN/PDWQ4CbOjGWlhzn7yCYnwYvjO
xuV6CigyXDK2/D5xl+l2yGEbINUMsssg+MryKwmdtbACHDJcALyHHGh1z2Yb+OJBxUbVHXUO0WEf
ItNVtyt5eV+3+fV/cxH9VeAYThy81jWuPL30dAmOGcFanbB6BFamkZG1mPc5SLgjz8033KCoYAD4
Dkqs/JkTEA+YRn0jxwqNjnPw372A/noaCqwk6jYQunbf72IwYJUT8OA6yVv02CLT9SglcEIFmKEh
iVZezBaEGbX0gD5xPBHreVzCiQ4vv5+U1VN7a7rWp3At8L2ZAc4TwqD3T1G7hcULk+vEzkD8pSV7
8l2eQj0SEGtxD8YZr2vPsfWdlFI9D4OCrAhlYjizDgLjk+huWTXgPatSCZSnv/rdyojagRh5QZYD
6LNsmCFvVmyhAvnT4OoWa4ZD9NMa6J2zBHVkgRwecr3GnZ87N5VFz9W4Tqh4/no8hFrOGmcArP+a
3XvjHHklgKwDpcDkc3VFqywpgvy2Xr4A35vKCimF2aQlUg1dGXXCiauARlxBg8YAYtzMAKeerkrl
oaGofSKaPxrm8G0Q5RTall2GJUSZOnkuOb/egifLiAgWZh/kwZ5LTlubFuQx+ibvFCjrDIjEVahf
Lbm7o1p9twL6jRZXVb/EjWLBGS/6gx+BtQTF5mugDn5vxz8xxpUyxqE2iiUZvLyG7myTR7PNv8tn
tMXeKA57vNCqg9ar9TgEyI63C/SEiyfezN9d6CMbBGy3vQeGdqQ8EF/TS2blSIepM/fjhzj/9TlB
YYJnpPDDX/fkm0UdW5d5MzJlCUhOboJ+urK1uSnn4iYfEUALZ28U5oXO+9hpewkHFBnXxTn2Eh1p
Btkh7ndDnA40a+GePeM/nBA0rBsOTITwHoA4o+Ya2b4/hMhId6JZShTY++rXokzrciQTjQfXvF9U
7V7MI2iu8gyCvVb2iPtwDs2sK1LRc5AWtV65lT6McjOKfeekUw/KGYtLKzJA1HDjIvtZWiUI7Im8
ymT2jUtWn5vcE73Hv97ABgMnTJGJi+l0F4x160BSx5iSPhlB1L3Jeg/4oaBpNq4vi9R2ql81w9mo
s65MITSMRhTdHa2ute6yOttMdlUn2oGWdg+l5K2Zo+PYqOa9YNActUsFgYZp3noBuymaKukhaRVN
HR9j07pqcKvtJkc+N2wJdu1QfyOV8lPNuQFQhgFyuRzNfnPLkmKx0sWtl4Nbg5p9qaQRdV2xMwUQ
ZAVfFYdbtFe/TmNZCxqbrXmtTAal3GAek6BodOTngQnFauA9SqQCwFcngnRk4xiquTi0jQ32yAr9
SzQvkmDJtkiuXtTa6kPSeeiF1yXkY8FEK93qwRysY23akTDYL88Q9zqAjLBXN8+edy0Av44sm298
u3yyrKQ0l3ojXX3HMnHj+9N3LqfIKR3rMFiWE+myRi58jMiI1v/ewZ4YiuBaLtC+7j0B2jIf2tDK
QgdXPUMqhM0cDaXBZZAZNeS0XR17UxMj6wfo7wKxA2cGO4ljZheBA5FrlZlPjrncLi7H39a4kjx3
2Y+BbeyIwy64TS/lhL1KKtsEuYPorrzBDCUcidDOkWUF9f+qAM3weBWZEuEO7cbu2S5vcx55JbAB
Lff4BskPEY1EFIllq8dRY/oz5Yr96+4ZRoUuzSkPwgn6CpuR9egLsbw06L154+fNuWbxD7GhD94c
BzRdyGyAt+/DBQBJNlV6I2S388a583L369L5T8KXPzxziRaCZvFO3/qlGSOUyJXx8/dX8occLIYn
vhsQiqFtAjbt9+YAjHfUrepuSowauvV8ceDAQRR46+cx9695aZKwY57Y15OGNMogrY203A797P4Z
oofXPM77awVPQsHSBerwtZh2Ytx5oRvKSD1BqkEVKVeJmctdNk129Opp97lJYw+t3mxqQH9Zzz9M
lTRgd9pZCr9fcWwrY+dlXXU74bfqdXuNc9dfiaHYtLIXl0VXgXYsmKFAAcaXmAoLmycwSOx70kgK
p/IgSW689GQtBb1+MF2GS3t8YO5ip69ndeaQWtMOg/5AB8lwCI6PVQ32XOZFTacJADHsupmc8ZKM
aQ7wcjTmU1rM5pIWHYXlpzVJ0IO404vp3ATQ2bZm9EGLNkhkINs093F+3X4s0jOrfBrFrKsMn8sF
GRGymoScGH04MSroZojTZ1abJW43xI3vXQoisP09npQ2/RWUrNo6UMMoZ/sXODSBixoJPVS6pbFT
hjV1l50xL0PYzON8JtHrIOH/wamA90PhieEpAwdO6vt9yKxsyLMMCaHWaJ0062crNbLaXr2wZqud
OeoMciPrmV063Tbwc/tigC59Oik1f/WKCgXw0bwCE/Zy5cOZcrulPi7a8UPAoVJ7bHuI2Wq+z9H3
gQAaLgJ8QGtpg7t5MKCu5HSgycppFy7IOW2FN2xA3CY3JryJ0KZQKVe8eiy0nlIkH4HEGYUXrf+1
uNrZvdNB112xaJjKRA5WkDRsgE0JZBkhpnlS+gJRjgrYeNlLZHzmbKg3jYESWqm7LThXUStbr+Bp
LHmUl2OQlIpCmQfMQ/14zSozlQKoQ3uBW8dZrTZIHmWbrNLYNBUkN6BgekmIDBlz2DXR7hzZhkTn
J3XtISqaeQNSI4pC1RKatvATHRhlzAT8ozmoU28ussu2AvLGd9I2C+jBdgB3VCCFqPE6vENzvCiX
9ijEZEZy2duDKaNs4j54BOk9I/DGKiVA3NVzsMbKadh7hf2s+9gktXVoOH1W2eJsJs1j3TZ4X7tE
0uRn2wX8zrPr5kuArsKlCmICBXionXnHRRbulTfKIsm5+CrXO5cj/vS7oQ5HRkHKgStu13tdHdV5
XSe5XQ4QlqlnFJFzvrKkTJtqBsvyOlwJQpywCcxn5nVGygbTSlVePGj2MFSeujFs72fT9yr2FyXi
cVBWJLDMUdMWNMHt0m9RHEPMnfdQg1+DJNGW+jJ3y29W0T4hUdd8hZAGdAH6a2aq4Uclq2ugROEM
7HhdL9gJZn8slW6iDiC9mAs/zF3QMjL1LJXsn+c8xy7K0MaJQ0W1/dOfSnfDWL7XENC85ugkilxj
vrIJOCVc0jQh9QuxK9y8uRkQjYA8OEKmqL639p7D6wMKCl0MZJWOYU8f1epu9rPjPda2D6iFX4Lu
uZLg99bMPlitnaNQn+37Pg8OPsRNClJe6FolOWqkUWljLRE0YQcyttdecD+jKKs919gxEwJFtdH6
ESuy4J6HvZrJgdTkthSunVaZSABHbHb4QAdivmRO+DAsKfdjMJZBCLjyijs+03HfNeZt2fo3wlPD
Q6NBdV4Hl5QUGEfQ+RbJbPgXMipH4twZVe7eVKI+shz6QabDs4NhN84+swE7yNpsueskqO7aCry+
zCfHDAjDfbfaVpp7EtsHiLKB13MMrDKgh5bJ99Bbgr+UVqoyHjTNrqeiwkKRXqIMYPlwctSDpR2I
Jo+G3jJ0e1yR1rhwR00uTIWiZOmwQyvs2zko3AeccXsOkMzKKr5jjmpjhG9s15DpgRtSbT27afZL
36caLknmEB4Hrd7wZtoEeeXdtGrZWGvkhlViNwaV4eIz49KbUec3qi+FjW4AFUx9WAn9HYV7+3aE
HjbYe+7aRUy7OeNXwM+CP322d6yHiUM4e2B1OW+ZaR3cGSyyPV4D7ZEqWOOnbucZEDZev7N6/q0v
lXXh9Mi8QGnOyPI5anykV4IZ9b8hw/2IAxJVWtXXszWGAtb4Fi0BO8oRL1t03peIJMIMZfqdacNC
8XEH5SVAbSSMarF6uLIPgLBny7Uh/OsGTbEpUXW3HRysgFTqslZgZB3yHv0GYvvqioFIOZpLuILU
bWnSIXMQOu5kbe0mVa6NaISxbguB4x+dARK5erjwlyw75v3aG52ZAhqbSxezlrVXvsO/us2w1RNe
xNS12A5sbjeFmaGreHwMlLIPA2h/cRWjAREx2cFbv7hFBlD70mxZa3l7MC5utBILQEuUb60mJ0cE
oORol6DTeIajARIrfcz9YbnMCL7kKAlcZJV57AeBXs7GsnYtDMYXUlnOQXF932WcXbsBGigms77N
JRVxXs/j5vXb0RzyULUcciM+MDtNlcuHTixRYfS7GZqQl/AneUQWSIy5uN9AaUP9qB/2w3wccjho
JdzKVEu4GMPsmsiVLrhWKmZEBj5kztAuNEqQlNmj4cVl1gYbrI4DzsC0apZrrkGPI6aeIKEmb1o/
v6deXqR1V7o7wwCdR67RrQPPR0YjLf0N0+gdcc2hjye7My9taTziHksXRJiaCC+Z6RChvyI7LuXe
J4iFKJiBQmOexAZx+UNGZ5SWS/Bz20hryKXiYVvmZki9FIDeaWOUmd43HBK7KCIhxfngDdKPoRh7
IayvHOzyEZqW6qhY3XzlgRvalG4sUKgsnXJJkLuvkNZqlt1SDNBVG9tnSqzda4BiT9NNba4hTRdM
V9yqvwrIf6/hSV22X0fVWDHyMe5ODshK8ikdCGZwKJgV9ia5qVuVUgfeWtH3brjIHGGwgdYWxXr4
6pYzRRVpu60WLqgtKwHAcLZfBmOOXeRU017DoRkhWumJCp3FxcEGiHnw0YM+e1kb1dZzy/O91TWw
BJ6xJVSBFcRzeTjpcUjr2XYQUS0oGZWUoAenmAfnNpiqrZrw+J3M3NVCR17mW2lQjFNYehUDy4Uz
JrQCGz+bf9l9b8c5dyO39fYSsO6w73yWlih4O3a/GyA2JAvyLJ0BF7PkVWgHnbGZ2xzcCwUiNyh/
Z5vWRxPzqqBg1/IoeXM/5OrRr7kO1SL8CJIESLM2fuI1MgDg28rSEiRG6IZBtkNmkxUq6mZxb4Ef
dLH0oe7QGmTwAMfULA7L1MZmV4BEaTLbQ+d23+os3zMQkyEnfEMt9Kq4JvI5Fs96pAB0tAqTGaVA
PFDTZiOFvQk6yRIirLTq4BN1lZ+U7jeP8v7qNZakG8itwiniHbraXK031H0eObgeTRLsMr99sfUI
whDCpw38DxSwxkc25Wxv+3AlzcWC0RwkYt9e7X0v2/VscBOkozm45au4btDthEazMa0Kuw1H5ZS7
stSHqQarHKjXbhm1v3WmT8J28puobQXdcqMKIPmZf8/73rqW0DpKrYwsSWct+7mvSFJVnX85Zw+i
at2tjag8HZ2vpHGa/ZcG+eW7FsKFxVjBHZWKY+fq7sp1qjjgA0BH9lPvrlYm38L9wPXdG6APLJrp
JkOZdlPW5nH0DfFFUeuOGcSLReXifSqutkK5L71d8J1ddVNkaLT7e/MIXdBJwfiu0ZYfQErMInYQ
LV2w4P+KCbohuIl4WwEOtLgHBuB14jY3NWhJAvN+9gxgFMgMUD/cwVDIzEgD4aJhethWRtEeXk+i
rTyIed2qqhd7NRUpm9dMsQOiIWMuS7zg2hrC+i/C/VZCLRoJDnbxmovwB/yO4PMAzoHxdsn1F8Hc
CgKJ9VWbFQ0sv70B30/UBFIf/LxdwpF2xm5hRO1BeofDW0HAZ6zTYVISmVYUZSWtQAw1BN9JBkh8
NvblYTSIs7Nrl4ZmR9gB5TdUOMf5CtL0iJc4BAAcRq5tNeLmbpgK51mpFLm/4DiRIji0nbwCrb2z
t3zjRXYD3o+j36wr0CcggZ3ugdsKacD6rYOKcZdXxbZEQ0NWXeVm5mxx/9I4KFW3bbwH6QMzXFVe
B5kBM4+KOXgw5spGo5DLryn50bqjHwqzdlId5BdjNe7tNiiBPGAKRk/cL6abAzOm/NDLNfoQ6WiG
/qQuFA4keB3mLIRPiFRAa2TbgHYPTQFab5w2RB1SJj1gNlfCqLctbxLMHTmgP5Qeg754WFpWRgzE
Wmnpe7cMFa6dMaHSgVAS14CBRHGHfqQQFlFtNPgVkIInuLiq8fZ1B7Rus83UcE+M4cnKpx9NwbqN
s+b6apd8cYrbcYKJEEMFdha/1NGcUxWiwGgfHHKN2K9DSrVmm4A/5U5ObhSwwqGDuMWSID4dlure
KUqx53LLAjP4wtzSDsU8XhH0bGx0b++sJfvalkLEjpjc8PWRApkbMQqxz5XGDDaF1e6gCbW9l0Xv
HZkzZFGhkDWZBxwO4/8Rdh5LciNbeH4iRCDhsQVQKNfekE1uEN1sMhPeJezT66uRtJAW0uJG3GFw
OOwqIPOc3xadRGbJ3UnrnjiTlpMlU3/cB0OeN6/p46Uf8CXs0y+jtfd0boAzzKb+KQ3oM2/OiphI
MJn6Kq/jqpiHtB38Y5eDuDHOodtwkQgVr4bgs1TSJoHHbC7+Ni9XI/Pzk0y0sodLN9XTNVTAcaYz
p9AdnJOGIqxdU5y2Ld1HFVNaOdwtMDSJuy5tjITtR1X7V1UE4fO21Gc66MXBzRvyYHp15NL27wug
mudmaO5xGm6Hpe85qcecMd2z7OexQeZRbSQ52th1wladeKvMZ2lK9xIY2cfWFWUyKfsHYlamyL0Y
zn0L9D2nvu+4F6OTfzKD/ciilpW5p5BQr+uhn8P+imbrM6vL8qjd5dMxe+Kmh7FMaYfip3cBJI0i
OIL82kngPsyuLu7GHN+AJ5o3w9qvb0ERDGkX1piIG1Jaa3nvoHXSVdjSpNr9nofBXKLGHI8WccWJ
F+avAD9fxaxVHPJM16P127MfTaetzqIWfVRPVQHaVP7xUAdf1o5Hr8nX96rddOTJxX8eF3XmGSRQ
OLMBQdfVf1nfQVWtS6OYV31PRKrx/sEl6gtU5ZjOmhzkUq4pJQKxbzn7ve/i0DG0Tif7kzxftMH2
9jRPFlUmufmQhfqFEEAmzqLu46D720P6xY78mEpRnMN8fAmGXgE0kLXTV/pp97rj0hXzhUrBNdpB
OiJPDx+yc8aDHu3wUI4/GqtTR5nBETr7M2fDhavBjEppdVFhtsQPVXNcUEMar/ur3WCetX0Umltr
Lkm/zV1kCk+hRUfK1o/b0bamk8iQMmvI/3hV1tk3THZuL//uav3pqI18TWiTWAj9yuY6RrZwdVK5
ksvW/I3VwQd4cR/CYDajSoWoauf5dyWYojxPXIRZIrSuURUMrXEKJud5plXxkocMQlPXPqzmupzl
+lUX4+s4lxg6f+VbS6lvuDDze34fZ5V+nnNuGbFpzJ29OPqFceJL+qp0wKdS16cC/IDBufjlKUoW
SfOx41AIrtCMVpeen4ZrNIiq7QlAbkkbByAypGIRlWf4Y+vNLbIoaomHniYte/cZR8Y2hTOj568z
pnMwYzWx5Br1fuWlezV9NFuxMojbNP6Y1bsVTLQAI6OZvF96Wj8CDBFPRWp3mD7oBJ+O/jR8jr3Y
DiULdYyYMzyXs3yv1yXtjBqv2ZzvSbCKC36o/KoCFdWN3R5gzUcCX/zfEsAzaq0enMUdREIA7i8/
MxA9atOIvKysrvmApakYf+mWBUeO+YkMJxrKBwxs82r5JLnxqq/GcLBmitjyYaIcOegORptUovDu
hlaa8ewwjw+2F7fLocgBcGbnxJ3bpAOAZOp1VsKF+GLPQh9t6uWCwvUvmdreqv0vWvH8WVtlsiJq
5/1sU8SonEUZF3WAMAjNrclzjHx5qUjgzDJ3Ql9OIGBVhEmj9X2Z290xa0yXdpPtZZ+GY66cF9bh
342Hs571D3fHQ7+aJ/OmFfDYW8z22Iny0R1wpYb5Y2UFd5Wdv1uzXJkLAdg6xP32uKTtCohnhS7n
+bz8aJziRVrQtkhoeYt6apzaXD5BnP4ytNviy+5+e5VtnQSmppacGL+sZDK7nAoZnJujvw1HX9XO
SdgzE0bsOT+Gkjmh8OrYQowBALkA34JvZFtZpkPePy0EpR3aBbHBaBQrTJX3NyNj9zpcXdwHz23t
fFREMBVjtl6yYPefMgZzLyQpKuxVcGhXkllX3cdNrhlUYcwiLU0yu6VLoHROjoyyzdjSHhIM7IzN
WCc2qpOfevX6o7e8bf0uTkPP1ECdkz7kXPHnekUL1Drb+lRC7XB17XeGSQ5kDcx+6oX1YHSlPHR7
GFubwaBNOUkyerKL5HrxRXY1a/KkCshmcRy9XuGynLK4rQYA1P3iZq1JxOpgHWdanRbfnI6OYSTO
3ECXCOPbkdlfRzRzMu30zerK/+4agr4Kv3zd5i1Z5bsZyI+qYlOrRlhBMbT/HCV+j9nTuifh3Id3
0i/Ng71qShVJSgea2aNqKt915pycUIMV1z1pcD39qvVWJYHdkmW1lSdn4FZQeq7fLGn/8cfwKtzR
etYeO0h9G2S90vw6Fyu/3k6PZQ8iq0YcwbDJeCiW474w3fhl96OyOUP5Oe+nSbDNlWgVWhGGqV0W
KVakQ1a1y489I04RxvsnGFf4qLrq7+pNcxxqLiMtHI6QjMwfbsbgKEsSrbVTyFiadfnorDUlx32H
LzVU73OJgX/ol78uK/DV980tVU4DQumBH+NKPULR/CzKbk6cbgKGN/J/mZcfp26jyxvnR+m3/4wZ
GcV+rGY2Le1UI7lnVpWAfi6RztwrYJ16KFwydHzZ/WRNfSZfgoIcY4NOafZj23vzg4sfp8mPYjO/
JrvMo1ExQflUJV3n5Rtkvr3KNracgMGIG3i2aiOe9cqTPBmnfApp3IL9c6m5ybSPTmDwgwMU5R7V
rXEMnE5fArH8+o/RNkIwqJAyjlj2Bj47JvIO1P0IboUdqcweQhbVSz0XZmp6y2/byXcsCD8zC/Re
1RupTv5IPDQvYKQG9znEpTc2xoEQ3jwSS1snaz0d3Wr+Wo3uXDecfHM/svgCRHiKHblFrBvZARyE
egn91IOM7tqcsPpuoaGhNKmYdUk/k7BO6KBhc3t+eRljgvzbAyI4vtrfQSdpOM2tiz/ARHR116LV
ku9i4GN12FLbjWtq4IEBBSrjvVrTYXotBm0kSPoVPKd4Uq3zLcGsLeTctqts5miSuFc/9m0P/rPn
p5Fl38XBBjySuZ94FGoW8+WXFZ54B4dIVBtilGYNmJwrWunlY42HplLItA3TGSKt6eJUXvdOF3R1
sU20m/VUvnFbPA2FmUOnlZAOtnHgxCZN2DTZJLWEzlu94zyYdyPrraY0MJD6XzP2fIJDDZSet9fS
nRHPLFA9yLDSqSzbgwDvg2D3TowcPthAECFxo0DPcjIcOj0KLDLyNknEyDABJVe5xUalfxuDNhNl
unwh7WRwcflftID7BynfyqypUzeclwhrx9VpSQysXAYec8KoYlN5cag6cJVc33nmsT8MNcLqoi0J
Uh1dHG1VdRp3fHlqsg5jZd1onBqxIn8BSzqM0/N8nNX64eXjeijq6qWmPIrQyaJKR44RgZztPPok
6iCeOxqWU12n9m0c+vYeGZWvPzfXMu7avLw6yzxfLOepctOZJrhBj+/Dysgw5erSZ26yZOHwPA8N
OsyZRaMKYLl9vh322+682wPvmAb9axhWA861yTLSGz+czLa4rpXxW+Sme0Lq+VnssoYpgFq31auf
F+bZdqdY23I7D9NgHpaWf7upIt3ZdOsgvZFL8F0vZJy7MlPHwG/dT3JDy9OyS3Xw24++XByuOIAd
I68YmtrMghsVUS/GGaGP/JHV3WPZZF66MvAK2V1NYwkQPhREm+nQPnv7k+GjbZNtVSWh1RKzovb3
1YbZwF0g4mnW53yZLHIDwyIpsdMl3ODfpE0wmXLELWymYOdDvDX6QbV1e7iBBpuwg7tdfEwA6mlZ
eRwhYvLvrIwimwCf7fzPXLg20EC+1i3vUtitTlRatnXvjshoekd+O/y96Sa/eqZxsrjBjuXcW5HO
iU+Uij/HaWnBEa391oUT1MmCBtrmI+onR6WDn1VpPv4uw/IqXS+miIlLGnvlJKtXoZc+HtdVkJY/
nW2eigBNxrChWjM0aFbnFe+WhyimxkvEfBnv9feUrwHDKLqoO2mG3WnX7UOl+tNm+N9O3f5bTSxg
mo23pjZ3WtsxdkGpI789B5zDydYvTWqr9qWtCjZ1Cq1IYPnSA6/TXGZLIscNTBoG6Rw+18WNpcnb
+d6ycosZwoSKEmjrzYYlwagaYOExq4/lyugNAjEyAzeIkeD7QA7zJarzqTmvHnsAHgEuWsEX22Ct
S7o2DGMHS1/c+T6h6ogYT6pbmrgMP519yZ4pB0+nzgzP2vAZV5V6bE2jjaxc22DJQFNh0BrpXN+q
d1zhXDSZgFHT5oyP7YMwTGYy2Zk3OckUq9KST/iyIn+0g6tHT0E358YVqco9lTCH2dh+Vj1/gWHF
VusWeLuagXwxFaBm7icjP86r9jjr4iZr16cVnWMXKuOyog6IlJ9Nh7ooEUEbFOTslvlmWfMPNvxR
Tu7zxNOe1YIHsAWOz/qlPIRqy7ANZPoU6sk5mHXhkD5lD2lBikPE+UVGLXhUBAsXRmOeYcBVDd2M
pUPZNg0lRzfPiQXrkLLgybh2TMvBsqqH6haoQUVN2oqpfd8WwLhhbGI8r5w1efUKH1/cBVu+MNIn
yjHVa+/KX/+dFpXlsT9lQRkbU07LD35XWf8aR394pdXizhDhuRq69SlX6ODWoG1RvCrCbLdhi5Tt
pouvLLhLCTkOFQSURSazRAox+oRpifozd4qR7QWvIj/yZ9gF1SUfp5NbLM7jNKiD0bQYa0Psmsfd
44n8T6dRTa6Mdx4d4nQrdEq+Ts2teJ7Nz9lJu821QRElhKu/niy3CY+qVT91sf9QYdueGd0+HbEo
Rn5x7rYMDTaO4Rg8+r6ZG3X2h0JEQgz6hj2mlcj9p22r3/lGvXvpTmzcFne0ST5Pkd++9x4jriWK
xMJDffD2Vifjra2tKarimv1PCG2vD82snEcEaXj7XU3ob7VWZ8P73XEFPtpSsmS7vftgyLy56Xcj
dpztu9rqf+XGxmP35qNeu+DeDQSvVUlU/RRmyX/7gBoI8121upqN8xk4MqYuZoxFw+AzjugUFjmL
pBl9yHTmKA+IP34sraU/Od7+MVK9tvlWZKyjeMAdlh8b7T8TF9LEQjVGzC16zDZ+OLNX1IsNzl3Z
kTYZFsF7Ayp3HCbGrmwE/rMzu2PcYZKZPO1zRC3EHdzG0LWhG7DYpkNVkmNgT6gMN6qfJq4l2ZJ9
dDS9RqdiCI6wE82j0RU8vU33MGUzofyZl9hG+bfp0WkFS/4zy4cXX82vG/EYEcz5r2rMn8pmvnGC
Biq9AfA4m4qffVf+1I573ZrASlYrT/N5xcLtbbG3lSpVshcHL4efXbZoz8s3fEl9gvP239p5RrRM
zcUeinfp9L97d2Soyn+aoIBcoPjWawnh6vHjjnJ9Fa3DZCNv3hbpfM6d8+H0PqkZ9peuquveoU8v
pkWxlEF3FILdrlNnc/XclJOczKnKfu383U1VPf7hnkYWQvwFGkjz2LgD3GnFaGj61yz0X+ra/Tf4
OSlRbkTzpLpD/PwwzRCzFWIRzU5yIHrlkexaptWkExVx7+USJsodz2UzObENYhYZ1nmpxUsny9dm
4UY1G/9bQ3s3MzJLy6/DuCqREWhEFjvxvLbH9tQhLo+kDVHpWOrUD9PB9vuWj7x5k8I5EEr+r/fU
T3Pg9872qvht3XSpAjKDG55vk+9q8cajncmVkpD6UdXeEjlu9RV0JKnc6vjUeDUtPV3GhUsJAArW
q7rHFfaST4JXnTCBozd82AQh3+uGLVQrkawlwmgvrKbU7EIzQRZ1XBltbLi4CF1wf8AWv0SgWI8G
kpwoHMkp9XKJuGw7UuAY2521ssQVj6MVvqicIHBEqVFNi1xSF1ODKnseomY/2bnuE5oM16jrikcH
/1Pyn3veNPYOWMjWCUQHnAV0P9DX4+q+K+3uZBygSHBt85ob8EUVRrze5iV1mW8cdOD7lp/CZrsT
hFP1xXmqGlQgYuWiqpOlwPprD6h5FGEEYu4v3YzV32gBriQQt4DOj2uDYcRc6jXxBezo/XJLIaiX
IiJMGN/QCP/TAUlV0gdx6sr+kE3Vz4k83Ci0wJj477EAJ2E2ZYdp4k01M9RQZLJ8LExeo+cbkauw
WMhZKY6TzExkwE+5B15K5PO/XfCqM8UI0qH5W8M0uKQX48go481+A0vygbLgfwpnMTmNw7uchd1Q
HTs02I6z7hN1dcDQah80aGgFykQGYkyb1llYzcsgHMRdjZx5Awwz8XOJrA+k9GFe9HaoGoEc5Ydr
C046iaTB+5cPxkuPVQNJ5wZ+3Ou0Gaq/t9apyH5ZdeNDaVQfBqbciP0CqYHUD3QFObHU0k63u5K1
KzWG9lcj1li59qvhxVVTHEs5HcZ8t1IzxJTbXQWseleZf3MLgwUa7CJC64DPu55f8t37668TuENz
mol6JTZr/ONZKl6Gc8cmDkrFkbq6nBw7oiKn6kGPvII0CC92OviuuUbtsrxjzHp1Vf/QYD4jcxuZ
md7y+8Gjn2nemsvetNbBLYenfGrR8tQLKPENqdn3J5+1PApAxYXze9NFjISWmquHYeoeCgxYiVez
ImWsYWIvcYeqk6q7+yZjYZn5qoKtJUC9VfeBu0/nFTCy6AWrtQuV4zccZsFHO6HMat3y6FSsXRaQ
x9ShK4LGaB8L5Y3R1qiek365FFt1X+z2SlmN/VmOszxPBY4HG0F+h0HegwQTRWNyuFkkZ7kbZOB4
MiqHV6bhUa+a+Xvs3oMafoskk/zk56aDYmAjrHMyyeTc1XZWJe5wJHKhsRhYJ/aHUhg0yDDpbTM7
M9cPMviOdD/PfEAfWZ4MQjJ4iV1W4yl/tZjyDmNNKEDV48Ry8iYtLYZ0/IM+EOsWCcWsOvAzDAWn
JwxqzCz2uxrnKuLA4aJeho+6nz//mx866NoW3q43UW2HFSafluwYXt7KP9ras05ux+ZTCn8/WyTV
R7m/Ld8Bd/c2l8/o0Rgl7P6vZwj7wx9JyXC1mt8w9+1J5W/7E0WTB3tkPBnWsIhHn/7xsu1/Nb3f
3ZTgXTqU+sFV7pOb7/fNyNqSoZKi9goG1HAZ+63FQATs/Ak8TeG188VaP8SVO8cOBSjRsrEN+xMv
GSSnzoqvqpV76pFTUBD67kt4m25CVw0vfOIseaE86xR445suC4ZVwcc6e0mw64Mc+Xp9WOhl6R51
6fxu+uKk1/0aTv3JCtaLzHw3MkL3yXfaU4cu/LbBj2k4mUyfHdBY/plbwR9lc8GESKnMUSBc8DuX
KLX2mElyWLdhIZduRNTY1cfG6YFWMo9tYSPjYdI/LdJvOl8kWTleJG8uYhyI4uL3XIbPS9/86Gn8
8syPUXhvw439l874YodIo4iTKRFRklyv0Ivj4c9iqjbvPKjliW5I0Hx0G7X3vIzD/TC53BUSKrnL
vhziY30/T+aak3NiIOs2ThHutcRZhvfCZFfce/PBsErvtEKAItVHjwP1ezHGCvWONb3XTvPUG9vH
OE+pp9KCz5Euze67dUzWPO/TACxctjB15yC/xdNArHbWfVZnUwQxZeK7Zp7v1jNEvdLZ51rrUz7X
yda9it5EhK9/q1G85zL80W3GfbPD2m723V6M5SkI5akesQawuLDRjw+9dqY7Pq24COwiqSrzrjPF
sbFHdIKr9a+vlpFuDDvYY6cWGSY86gIbUEBNpM1p1hZkk59n9cVrqv/9fxn1m//1z8B+LVkclYqs
rS7SFWVJZLWCNB2B+Ky+bF7HwCXqN1OSAlF67V97x+5A+ZZO7ND6aanZTpwm8xNl3ybT5RtJdv9r
XhV6idxgOVOnEOnGC5txxPTOni7q+bEBEIQfM4JLANfi5mhXXATjczDUF2MmUmVmsI8H5dVXO+wT
v9OanoK+QOkzhfFgtl82WR2h5lwLt4kWHeDuoN+fw4zbdxgo9qsclIo+m0wg3JrrbJyP7s0FlKsi
hwt3Ldi06rl2JAS8jQ5GKEQjwmFl+u/X+Bdt1+LY6vR8V+yHhtyrCOfGBvq58nXpTh9R+eooLJvH
rPL6yEdEwexptHxRoOa5XyLA1Nz9c80/rkgxLYzgbRs+aKMlqd4indJCNCF0fYQyHib7aZX/tnUE
7NSWODRb2d1XhJPZ0a7njHig8o9PgSqLL2LoYL7L2rGN6UzNE2tSP9Ezl/Gk8jWRBQsM1qQDazFt
Al6NexRBeVyw+JhEVNlNywyBfoSMofWtFysPXZ4fCYUgOJE+iGUMaUOqxJPd/bVQmWIi2cNuxKzk
XfNpL9Iq3FL0X/3FSdHNvCm0bXe6nhDWqNlMLYTQuw5BSoYdKfLwpQbv6Ha+ujajvOCS+1VKppUO
MRp2SDPpDMwwDcYfzPJnu3UYeVxc1WTS/bVdkT0OoU3saicOOiv7Nzjr92lpjQOaFIx4a/YCYMGa
NbV/VDn8K9bty59JvtJTeSQdEpdFOOzJGEwYUtFUzyPm8lEr/YwRECLPcv7OhQcUS85zy9vnuF0q
my14aPYPb8z2QxDmH6rEN7CublK68HP57kblbvV4ZfJ/7OLzLbslO4jStngDQ0L4F8hbzKYLUlhM
W9VHny88lEE3n4zGDO7bjlsNAcNlWaynfg7D06iWLcE2UsQhnA21ou2Szo745gkMkv9prgA6Pzow
EyBbF2vfkHiGCqFjBjVlyJYLZSa8wXeNNTaJFEnITIrgCbFrYzdCACEvG2wP4esp+yBk1Vp47FXV
dNhnEW9WJS6mOLvBOh8UvMTRNuGpQ70Sz2fW4BPyvm49LzEG9yF3hXVSefB3s5o94hSiTAEA3OEv
Xwjxh1Fg4YNPTMt3H93wPm/H7GHuLDDq5mqR05m4quXJY7S6jjaMhU0cFFNQ9Qw+47K8ico6b4Xz
1kHQdcvcvBYYHp9XzW9amFWZyr20GIt/FgGfZ5cc0shR2XbpFZ+r/oEicEu6Am1/7Vb/CE89uJu5
pybRV25UtTy4TtsdumH7k/ndlzUG9AwIhRxABOizUP02LqrxYEQVWYUTU3G/8g1gLuxm93NEMJLn
7pagaQ7QdWLA283t3ssnGc2odKM6yD9t2fyuuuzFErjWQqMxWMyG4nUIOR1XbX0Kn4F+6x3Ecs5W
xYWv/qLZtg71rp6FScjVxNg7jeNp3kMN26g1RD5EVi4HlTrGkLqYetCnzHfsH4lPklKzyhPk932v
iUevBYf37oSxr/uvjUDe2CjdVKAjO9yk9rb30i3Dd5stFXAyw2wO4jZAf6zzVTKHxkWJq7+FXF7c
4Ec50yY+DGaATnu6m2xU100O4KgZPPOVG7boerKSNeml6ydUOKh0y2C5CcCgwvuz8CkLmy97ccUR
CkTDIWBDL6cJldtOroxUN/36G8rZ8tD6eopDY31Rboobkk2HqE0iwZJiU5SUWXwjbtUWQO/YZpbR
455xrDjX035ESY+jCH1s5/BbN6WWy7aL7ahm+H/gEBx/S2Unq28CSqGF3W/7UO5ae7r2P1FCoN6z
0xEDhbk3D67s/vhmjwyDUl9vKQ6T2FFtV8N9uTe8NBhIltU3OOaW+wpoO2n3CqNrwE8Qynd4vqgo
VBG1fCGr7M9tcwPMav9vMPKc3bSWmgsdRLXUqE77h7m1yijvC2ByOXxmk7pgoqOCpuK/A/jLvElE
w8Ecw+PK0NTJw5Cau5EfKm08bhPiAUlhbl9XiHbc8YmfE8eie61LZkCTdDrG8QmsaHVAISBAD+Uq
v2mHZe0K5sQz83+e6M4uH6vP6IyxZtfRMi6QMk74qcHXwMgxJ4BX9QsuBDnBxJle+XcKvC5p6rCJ
q2VHQtg/baULW13L6rAs6+OYbX+61jXOfdgK7nKEKIVrOulQzCPB1kHkI17y4UhjmW3vRlX198HS
5ylwb3UdFp+7Vy6XxV2fihaDiSOJH9+/lWznyGxdyZ0/Mt+45d1SbqgI6p2NIxMm1npWQNHEzo2B
z6RPbEGz8OSDlp7DmnNvYy0H6t2Pbs+fS+D4yPAz/HNn/6rXWVxQIh+2QZqvBm0ttKTDQZlBBsYT
ri+Dl5eRrs3weRpx6srdlpdma8d0JBLwP6FanmXLa9828wUBRM2pkXeNvF84QXcX5nkb8I9nBNM5
+TinyIt/FXjwUztDN71V3zOy8rgEoUXiofBQTvrZctGRDKh7NO32kWUi7Rez9TDL4Hk33FunExLg
rPnO51eoGoILidbRAHfUQqLymtZQRAHD5LhVX/a4nitoEONudNZflv+KDu0nqN6cqFr8NJwbau6N
KMEcl2/mZlRAI/mfbtvZSFk216sICIsDWRyIq4PEQ+xCRiPehc1yyrPR3txD/RhRsIzcoIu8wn5e
mptcuLplSgO6sL/EozTMqB1dpDK890X5bzT6kztAO6sMJYVa5Z8JctPv61+1kJediTVbvkPffFwu
wqvvS2/ATtrPz2vY3vU5g05u5F95sb5g+brilvzhBcbPEjsO0UrS9HABzNeydlNDirfBGP4mXY+x
aOn375bbMh6vRCwOqUFRIlka49fKquSU/2SwjxEMkvwyBOCYuyBxQSk3Gm9T+CtX/Zcv9J9NDn/M
1bw4gtYhe+XZEC3xbWQGzC3n9WwdXQub1n9ZGTXSuH0H+5lzvkivNd5L8kNvNdBoyo5zZV5ntRVo
aMo/jpUhdp3+knNxKAv8FBakl6wuctnfLEd/EIIKpQN/1DpdGlhOHZs3+y9zBCvdprbEdZ8C95tK
jcSvu3fT6nSELeFZSJ8PxvwiToSzoRs+1tx9cYAe9B7sieIuTJTAAzQCBz6EgOqsO7lXH5VdLNFU
98XR57EHJyKN213nl70io+726RszF4vkm8aVUsRNW7jHJsP+S7QPSRg6sQbgYhxvedp4XEfMLCdm
CTkwn0tUice82X6QGfHQFzm5yh7iPg/VP7svyvKlKh53c3Ku7rC8lITGPqxjc5kt9A+5b5znwfqu
h1ml7tLBpdktg/qyWlHvQmK5aJVquSf2ytMaBN4LFw/+pCZ47TdqoFQFWKX0+GjZEwXQQ4daeR+P
/5k3jOIWmtm6r2MTeGcMXGB/Q7NSM7/7iVETyadX/epI+mUKJ8gBmHQHgv0iMkDM/wQ4qxH+Fb0x
HyGmM2xZSC/wyh3WpZHcV4AsN6qjmPkRAwjIVozi1JQhzvMGe3tumur4LnIVnPRNyd+sOb9586vE
QuaXhoF0DkaYf1ngdfFYZAWHSVVQbwWE4rTov9cM4iOw8petU/OpaSn8GszwYMyFcQjBrpIOsWnS
Y5L/76hZumA/eXyX0eSy6OesTVfmRYvJLrfSi2tBShTD6Kf+ZOBcMZaRZyFIe8OPc4oK1q3/U85V
GhT1Z2YQOaIlk4S57sZhBFaPA8GVPTn5chYV+rZlWGNnCDfe8hJcppRckCosDn3jWAe92G8VpF0U
THnLOkrkaWescFbY3Cx/so++0RxCPIaczuN7ZoPh5bChB7E6110infl/m3mdW1jL/2mUvkWIIW/x
fM+8hUD9n1bZxbAx8phWf1i8gpK0xrrYS/tacT1Hiy9/ZzSZ5q5/l4ngta4bldRe/netHWypAy5G
EML3oiofgE3S2/8yg9Ok2n92xuDdDwuCTTmzteXZC5DTeVDg5gjeD/No3nDK/GsaOmw+VKjjPmGN
0570DuAf3o0bcpx85v1/QkPhRkQnvYulaC8jDHdU5o06Thze/EluTAZD+f8JB/kvnOv//lgcfG8g
tjZWK/F/fSwOKu1subUehnNgnKq2GdDNd+w/7XFE9lD/D+bOa0lu5VjXr7JfADrw5uZctJ0ew8bQ
DM0NguQi4b3H058P5JZWdw2iEVy6OREKKSRqMbsKZbIyf1PIPyej93cGaABnSt9Q9Cb/TZv00FnJ
xwLbAESNKPXnyPSa8awREhTbtD8FSfhcWeqXXsrRKgZ0Rw0TjS+gFwj6Ia8FrlvLrJxyvPkzLvTv
uiGD6IkS3md/2bPuQQbNUsrr7MErEMjtqhVy92tut2GhoAoSwdEZ9i9RswuxEU3OSn+CvrBvdfON
MuX0fG3/a5vYkKtAMG3Kmt9wewnCyH+9BlETQsJ65uubtilI+VjGJKn23ELx27dpVfzoZEiTY/mB
U73fpnAPUFrYSHX3tvLUjMKw+oDBJ5WgLFUPeDOSLg47CRHija7aHI1puJOMkM5net/JDUAlZM8r
9YdUmvXOyqInFJxgNuiVxwuyeyRbnKixa+cw8ffI+3eHxtKGt3kwHZuJI1guwRD68Tc/Lo6GQ4+Y
7Lg+WOMnOFOf1ZRu4khmt5EtNWMl8KKWmyaloFuVSP/CdfcqBQLRoAw7o/FevKR4HGwnffTLD4ia
WZvS1t6hJwiZyjmgZjVtjC5oaeEXb+k1OZhvPsaZ9lza1kOLTtm2+gg+pt57DpimcaDoQQoSsCD+
Qvs9gI0C7Rq2FRlp4++CQfpCNSBSCxqUObUR0zuXqfbgREiGUE7p8Ehtz1YvvZmhVki1xqdcHQzg
JKb1+MabLOfFrJ5oKbTwamr/UOfRXRoqvGDy7LNkwMrOWtl+kPSPQ1LzvqZ46diDuQ0SJl4f0XQZ
m68ASOsPVfV4e8280li2DETrqF44Cm1S2InCknHGHBHIvsy5JoDRD5n+5OfxR7uvczp8QbOxVchg
odXtVH18ppYTn8iWcVyHiDdGu8jUAHV4A4Ru0DppDb8oqZvPVqx978J0P/WDfjLpIG8DaUq24zTs
5SJYcwKZf+LVEYNojqo6KkJSKv0lWxhCx58UIVXuvTE/U2SQjKVePvQF6REE7XeGVKLeEeSnXzP3
R5L77/OUf/0S0//+b1n+a5H+//sUfq8or/1sbv6/jj/yWfW+Fv9PVyr+/7/I9nPz/Z9/S+MvyPYX
7VfpTfuj+/o/xzbMfqDw+9sO4LfmP//wbwV/xXD+paNojOqYJUOpQOHut34/0nr/omPLRzV0wwYD
yD8CZnbW6Jfkf1kGFDyEQRVVlX/9c/8R8JcU5V+mAcII+SaD2oaBqte/f6b7e738tkxYVvAX/EJN
/gpVNWRT1vkPhG5FrWGQRU2HrEDh9ve8dGqydeOA2t9sjh4cyt3QY3CFV2Gxl7+rzbHbK3v5LjrS
JbyYvv/9Xf9z4SQg+IX++3c4s8yuinCAJUiiqkXZRanG76hisEZV2z6mMq9vzwB4mVV0WQr0Gdmi
Dpi7MMYFh2am/FYfTPvc11J3jqfc2SPx0q+J6V3fNr9/2C9ZTvKd+fwQRGr63lPl2mgL13J8upBU
FZ0ezcn0fR2od4PpUMW693likgqvKJNcqx++imwKwikB79smVfvCNZy43QWzw2EB224j+726Mv3X
9/jrUIJMboaSiVbaQ+Hm6kh9b3xj1O+p533MQ7DnxcppfC238u9gti5bDqqOtiPKraQ0oKypKJAp
fSyAbs7ewkle3jutvosK9dFCJUet9JVURRDj+9+wZKyaghYssrtzanuRq+QRDL9x8gu33g87eqvb
rtv4D+kezNfW2oLgRkfyWJ7UTbBv726v7sUveRF6/vOL0B4YvyBNosItnTdZIh1Mi6aWMb69HWUe
wN83xOsBCluo8WxgYBoDpFq0qUrUcqJmZZ0sblO0af8zifNCuhhJrI1R1zlB4TYQJ3D55IUPnG7X
FFsHgxxayLv2AQjT7YEtTR96dhyjik5/Wxay68gJ41EP7dyNm7ceOZiD2qgT+Lv/LoqwPhTkkro4
8nJ3UPIdpt93gw8WBMjK7TCCkOCvz6SR1KKxijiKqoonXQJpdRwgMrAOEbQCYezmz9Ib9dy7xcf2
MBsboQOZfYjfSY/Dh3WXzYVVchVe+IKeE7VxWIaF61O+BXEzK6Lsbw9x4XtdhRBSlV4ukEvzWSTO
8DFDK4akqC6bfxBk1pSSNc3i7eHMP+JiJQbgXUOQqrnbSsWm9d9hT7YLxnZlUSzN1mUUYU/NWHW0
Q1gUPqpsGi841BtXDqbrxO73ergMIXwQGyXnIZFZ3WrlTiAT0+jJT6RjRtFQg3809lgv3v4+848W
DgrtMqLwfUYMh1IqBblLxruRYx122IepyLeyI68c9YvTR5JD+05VLJS7rj+SHcdJaSda7vbG8zCM
m7k0fHssixEM9DhRWNUc2RLOhgLsvmEmcu6mlHD9vzKqpf8gACp1vDNnkyMMk67WWT1VaCraXe7K
PNsGBSZvO6yMYfFI0C9iCNOkA2UyzLLN3ehk0JHb0q1A1QJL+vJHvNU3/U7d6d8coEAgQB7kb/q3
St+sGZsuLgoLXS6eR6g+GMJvYDcBTdbq3K2156Axt7bhBnq3GcZqJa1ZCyRsqaAtq05qS1ZfQyXW
+eLpdM/yz9j/rKRuC3kGXOy/RyRsrKgNPHt0Gr7cvXGI7519f9AP0f3axC3u34swwm6SkNDz9Kbg
durAT8PZido3mprTVxkAfyFKOq0dSku3ML1uVMFNtOKpOwnp2hDZvVGYCd9qXz0G2+ocPns72okn
55jtwb5RHV3ZBfNciUfGZUT1ehfoeQPxIUhzt+icnQ1ROrIenOLDVCMkCgPj9pZT5rX2OprjmCpv
I+SJhZzbtJU4NBX2XL3HIZ7j3dzgP3KilXLS7sv3/Wl8Fx7WbNPVeQw3oopOAXrFM0NHfYCo3jG+
wxBrm+269wMeFq75A0nf3bwVu6/GC5Wh9l03bIvjmoXq4sg1TjIbtwrCCTm/lWlNU5is2URX6bOo
gDHbraqt5XGLYWZDDFVxTEzghAmWNDNDpjzOXbzGKSG9pNJzyzz/4WdEQ16eT330pfG1csTPWHOb
oWiKUoCKe6P8Faj6Q3eHdMuzdY/31z185uPaOv1Vab38iMRk2qgLYprHaS1ujRj9PsOJpjmmdEbG
+hDugZvvpSeEm5+l3Vo8cV+I4YR9IZeDWjkwI8/UtmoUwXxLoU8/0VCbba705pj5RVWcKq9vq99u
iDgaLj/dxW84h+bbaTIdLgUamXC8Vc3UhH3nFWcNWNW21PV7AKhvOhsBh9vfUTzgfgWyDMVSuQN5
AQtXLG9fSoeyUZxhmR5zoFYoHRnVFr4+qGq6XZtQlb7XfZOsXIuCPiylEUtXyRlM7iTU24l9fegE
9E5q7PLy8+w0qm9rssiNfqr25Sm5b9GfWznjXtVCfsUDl63S8QeNLVpwWI0G8QDnbbdMUyTya8j8
aJxo5VtLriGUWQX6NlubemixGaceAKPhpGOFBLMO3RddTPhRkwVSKq3nznStRbSkW9PxnkAwmwnk
+FYDP5lUcYqRVUIrokWyMYNHFzRrhXkxLZqHorDSqSDNzi+ipGmnaJPRlMip1SXKG9Ra64ca46+V
JaguLA0KNti902iTOa2F5GhStaA286538dbAjELRQIAeO7blfS/FcnbI0kKC9h80ynPk9bUl7dIq
joy/bBC8vLkdRYaQVMFSIhFok0+N1rY2bUc1rrfS2MvOASJnK29TOVQpH0eN/1Kq+dQCEizjd0mR
4TMXh3byHlo/6X/U9aW8GZ2iOVde4L/ALYGieXszLGx4ynY8bywqZ7gJCFevqePBpRl959bKs0Tr
aX4jyi94K26iulnZeAs73Cbn0iwT+yk6HUIsTaFY7clW63bGixx/k7t7IES3h7MUAlV2/D54jVIW
EZKxnC5SZORZ6w7q2xTYb4NUDPSQ20GWDmUsRy3aY4piIAMqLBMPDqPcWVFLfgsEstnOd2no75HY
Q45mA5wJDsX+dsylgV2GnP/84nmoeZmK6HnSuhrVMm2rt33zA65098FMUEVfOanETJPdhl0aEtKq
TD9KFj9Um8Ney8u6YXzhHQSgu2ZvHuJDfXd7TAub+iqMcNmM7ZhXcGAaF0rUOYfCPtjayoNNmdfU
9f1pWkgcca2gDE6fV/hUOVu1K8eycUHSvgMo9NwXw7NaybBhwYDJ0RfZxmdVA8Wll+Z+kLzj7TG+
PlFMqr9YSM5+FCS5wpovvazqGluq3bKP7rvobREHpyKfDkWESE6NqhA0v9sRBd+5+ZrBspL2EL43
Ov/NFpbKiGiqOTgyVjKnjmya3moMI27bHrr9tB9PSLs92dMmO9or942+NNcsHZIV6vizv9z1GvXH
NME0ZKpdCE33RjbCBQGmYadfp7SHFmbCC8QC06zfOEMDDTza2Lb6OPpWDuzO2suRYW5Q2Xjm6N37
zYTZkXwnjc37Iac8hsaWWUw/LXiNAKDZZiFGX+m2LmaoPfT2x6YH+hV7L34HKK77nhUfeincFnNX
TrHckHqN46ePuaWsfODXG5PZtjFPoCOn8TYXPnA7o2qbuJ8HHYGQQ1i2A1GUvl35qK/PaRM9dzoo
hmPOOagwt3FQxw4kq9r1GkDcCIuoxr4yPDt6KpzYUrYq6JL3Yzx6p94MLKDT/hi9Q54ILUcpBPVX
usEI70vqctgR5ZNWJHtA92W5v/07F2aD60TWbUN1UJ4QT8YuHFXAVU3lFooGWmJUwcEq3GoGcj8r
7+6FdMoy8IanjErpkWU+T9nFkZjiEEabOstcuF1vknY4BvbTELfgQqV7+vdIW0bvwlY/1ZF00CRo
7uOaCdzrc5JfYOoGhBWMrWTRXxJ0VY6mKrLOVOKPVZYgDFHfUwzfJWGzQ/GBTnYF11tfW3MCZGDe
4gTGzorrh4Lrq1sbGIJjkC1kbl2TLEzDoQRylvvhgwSuMssV9Gnqr4av7AG1rlzirw80mnm6Rt8Z
N1GVz3w967DOMzVv7NTtdZx5C8wQfaTmWIbYIOqonevm8+0lNV/Z1yc4AU1d4TzhXWBpwmfWcR0J
U1RI3EILNnr8I4aYn+fPRvjmj+Nw2bGO6Nc59HHEpyovGr+dlMQNlRBUzhTf+5LnFqH9oqEnvXJW
iiUBU9YgEpGb0y015r6RcC8pdTBmEn5jZ/0IrgyV0j1Y9rvyCUzVbho3vgsfOT6s1XbE6/BVWOFu
aA1j/oCEjU7N6RDv8dc7qoetSg/09mwKB4EYSBNmc/SHFCn1InCNHs40C7rYgLrZ9aWzdgysRRIO
4AwbBql0iBS/dLvmZD307c7+HH1znox7daf8QKHfcJ2VS3Yp6PwQwfKSV7kiWtk5eu7XspfYZ10d
Hxwv3Bmy7Eq9sXLsr4WZ//ziiENkpQyAvwUuDpY7nSrZHqTxX6Fa+Su7Wrhefn0ue84YwPpRhxPT
pHBS5DGuFPusKkV7ssLM3CV94rxPQy7ZIp3SQ2Chi/Dna+QyqLCzydOdWgZe6yoRfBVJme4H9PJ2
lO3X6kNLw3OwGdFlHNbBWQnz2GVkulU02udI1u6jBj0mrnIFPjsismNinYYSa6A/H9xlSOHCLv1R
AelWBi5CuieS6TsJE4xOrv7s1Jo/HMAKrOgo6NNOFDsSei6PQIFV60y5A3nc+iUx042a6R88VNr+
eERXoYQRpWqJOlCR8Lnicd/6qN6W5QFN4K//IAx4OKy+FJ4eYkJVhGgx11NsnXW4oTCp916BSUa/
1qQQrpXfE3cRRjiA4yLLDcDMgZuo+gHM6skMCxSKlTtwVcnKWvi1vi7usF/BSBRk0hUWIdnK9T7O
hrFHt9v0XV4okvcUIZ1XnRIaiRD3EZSSj7atNx1SY/WHNOpj7zHTLbU4W4k14PdQdkV2TCVzbMDk
taMpbTNZj/7yxsD5jCDchDMJVBYU2nBc1TYYWGXlZgAEg6ooelflRzsehvyIEMXMXkFHGziMH9nZ
cagAw0NdVgsFsqdkNbB1R+88DU4NJ1O24r9g17Uh+jW4QSAJpstf8lpP2hOm1+HZQkRFRjeM1zhS
J0VkSgiEllDb0qgZPrZKBQ0FwxnEgtBVAjsZTMX0ITCl3D9HPYy4fYxfyvQGY7BGwTDMhrm76ROr
QAEaZHR5l6ENOnxHWz0H1ThJg7NDLWKC+eWhe3ZQcyf/aXpIGGySPg29pxb+ggesvJGC6MWog8m+
g49lmY/wvCZ9d3uNzovjxvcUy1FTjWR90ni8WtP+rpjqL2qAk+ntGEsLVOftyiOIFyRJ4vWaicqk
GHB7RoNQ+RlQkoF+WjUvVXe6HUZ8Lv5emxdxhI1gNUFhon0knZsdhmuffQRBps7V9FP3gGD8IdmP
+QmVlZDP4/TbtTxB7P3M4fHOw9IaP03gA2LJrbIDm9Jl5LuDdVTGN9nJOkQHPPT6L5DEpWO0Kbb9
x7UmqJC4/wqKdAizCnbGxCP+em6RNHIQdbSGc4LOQ2w4p0DtjxWyF3bxvodjMU3PKjXQ2zO9cJnb
PBcof3FO84ITDoEw6CsbgC1+PNNHO0i2XgW2t12zvH29bLQZPTDXtsGHmmJBz4YQHMVoHpwhXUXJ
ua+U+xJuc2YaKxme8BBgDq8DCetm8jim0Rz0znIzPiSWlqNIJB/l6lyhTuA0Ks3C4dvtGVwISbke
t1caMab6qi4VaF6tFmriu0iQQmT7Yg8VbsnRru5cCcMCNVl5erze5nOCDpCQoJaliJUULWjVtIc5
cM7i6kfJW1tPmxVH99eL4tcbwCGH5G1viM2IjgcsBGrDPDuOx/6CYKXneL84K4fJ4khIEECYs+y5
XK8XvGREqYEyunXOsGWowu6shEhl3/46azHmlXmZrMr4F1kI0COtg/ubj7BAvJbrz6+G63OXIZgO
U66xQ20R86Y6mRrCi5rOTSudJfQcw9TcN6a57ZR8U1ioCZofiiZxpaha2bwLDzZC4/hG/92GGCAC
S/22C0KoONMZUCdKgxgtSBL9ER8zBHXPmvyOCsqdn32Oum8eb8cylg91FW976bulrVXalhYNLw/Q
05wjHJvCSaLrmEdAhBrPEDW2qokRAvp8zUp2vnCQ0OlUaIWYCkmLmFn2DTopidKNZx9WstMi09bp
b1pVeysDzL+9chbGQyid6hmYcMUSV6dSJnnrt4xn4K6PrHYbUlT3zS+3oyysz3m+qFloMnmYeKF6
XVKMFRrLRMl3sv4WQvT+doSlcahUvX5d2cQSvguyeJk1eZl01pxjWWS73PzZVubKZL2+uzgBDVkD
Uo3VJbjp623mDENnxbYynAPrWyJ9m5RqXyB8UeofDR9xOdTVZymlfzAwGykNsE8ysyfmIrkdDGOh
qgjunD30eR0tQ0Zkpfu2MHs0VAzQOmQ8/LswMFmVJMQlUuUcmw8tEO3mbRivrOmFC4QuAPfHXEBT
mL3ruTPrKbUrLzLOZhceWmzpKC0+TXA7IXhuDCk5N8HawbEwKhhmDrclhwZ2qMLUwZg3NVwop3Op
Pkn6F7nHKHnlWFwMgdMj5UBOJkWe//zi4M1DO/bHzhnPOAQiUfKXbX33p+9/vAIs7ijFsShXkY4K
MYKkptaHOtgZKdRNi4R0i4aq2ri3o4iYlTmpmIHUUEJkg76aCORQy9KJDS/Nzildrj3F5PpOlksP
8Z/QeYvZnHFSvEjbeU2mppupssyTNQ3vYUZmMI36+7KUPpfN9OLTWz1mXV5u7DxQD2kbOPdaEqi7
Mfb0UxhmzobexFqVYeGAsWnyzOgFkPlkDdffIQkMSOZYB54xyHpo4NoUdf359gQtfGr6DKxgvoE5
QyWuQxSUmtCFidNzorX+tsYjdefooURtDZGH26EWHgYs1zld5dkKhFK8AHKuw7ZNidV8Jytv9pD5
8Bk4Amr/6m20F7qOEf/LYbwz65Uj7vUoiTznePavNSDWmMswkDDdzKezChoDye2tJZUbOuArd/pC
GGcuvVJq0Clki2FUjbdH70eVS8tsU1XvhtzbdKierMzj60OHL8VLA0NWGCmvLlIbbbHR6bPItaN3
elJ8aFHUNjIwLoke7KcA6VM9fEphOjf2U1ANXxpb+aFHHe+eQEezTa+PQDaPjYLYxZ/v6uufJqRs
CruotOAWu575yZKHXd9YOztV71Zm4HX5bQ4DE0ZR6Jm/ut+tMQmqRA4iVw3MTYBEloVYSJN/Skc0
nOIJm5q4+y412rjrbQffOxy9sFUZ64+ert85JpIl9oDOpCStUVJe79jrHzb/+cXJmdodqhCoubtd
oaAfnuzMKF/ZRoshnBkzDLh7TqiuQ9RWVucNQHyXByXDiHZKoa3czovTexFCFUKkWd1YHdM7aQH2
J6TFVVfOyiLfC5sucLjyOV9vGybtIpxwTzu5jYKkw4gKXJLqJEADDUsrZFhWVs1CHJ0mCecP+2ZG
3l0PK8hUzYMYGLk4cTXVCcrxDuH5o7T1PHSH97gI7FR4IavI4bW4836+WBSO4SeeNEihaxbICqFC
bRndPWJPK6fPwle7Gp5wlFsNMlhlzPB8C7lxbbybdbQU9QWxT3TtgpVTaGFQNkVES4abZ9JIFqKh
3zDhP5JXrm/mm8x/RA11NvBbibKw2IEpGqgUAF03XsFvwlSVA9wmKpd32teo8xFlksKX2+tiYd5A
Qjq/UESkwI5wZlEvHIe2lUs31MbiQ5nK2GuOQ3dsm0l5mCpdgo6fqqfbQZcGNsei5wOqgmbO9Zro
ms4qgtAsXVIt+6fW6ajNj1lXm/vbcZY+E8bxDtxeJvJV9UaqR80zrI5ufYcyR46xSL/plHBlNAuP
WdCHF2GEE8PRS7UockAByEC+0Q4UcMtjV+x7l+ekth2+NlsEMizE9A7/YHik3YqJI8GMMbqeRhvd
Mi1HStMN8DJo/WOiyo9TioHH7TDzYr4uEzC8GZRhQjg1QbZdhxk7o+gw8ipd7E+VfUjKj7BJjVsY
MhdShjmCb6p/1bn/VZqQJjTsqPt0+wfMAYQfQLJPYZF0GdylWCzwGuxGAtRd3LRQ3FQJ3hl4GsV2
cMzQtbkdamHFsFh4dYIohe4qYrUaNC2h+veFi0PgppAeek6Pce3NuRRkHg78Rsw6dU34bp01BVmu
d4UrsbNU+yHI3vRGtrYql2btMsq8CS8OXt8f5CBPiCLfo3X9tXus3/yiMx6NPZKxE8KpJwyUvtl/
vueATOn0mwBAUtwR7pnaplXtoYLuds2d19jHIPsr0/2VPt18aYgrghIib0CV0tWrOt+YgWNwLFhy
06B/iK3sxYjlj1M0Habef18r0xYXmJXNtlBaB6NxEVOcT3gcJsrXDOyAgsouOeQ/pLfO1jwDF9pE
X4xoU66kBgv4AhAUIOShg0MvpgZ9/QnxcJFCL1LgqKjj0Un1RxnTzw2aNKgOhN6u84udDBUoy4w3
keWgqSRlH/98P1z+gvlsuFhEqpVrSuxD0ZKVbDcM3l2WNbuutFYWzdJatXnoQTjgX6+4AGGsGolt
wdMqErT647eqhQVD9TJmazO6cN3x1rPo8OrcCZxowngGo6eiT6DhOzOJfKvSbYy74Ay5ErnUk4yc
dv8+/FQgHn5eqzMu3Hrg2nQDbqelksAKt57jqWUX23CoisIro11f+N5Wq+VorTOyNJmOAhSAxQpQ
0hJ2IEawip7ZEbS6CT1F5RN2MxiYZvvSmFaSLtQEXu9DyqbUdeYnGVe5MJ1TNShmHOYu3hvv8VPn
y+3D+/BO+i7v472/Z3u8m+ytw9d8qI79nXmgprZb6z8tnadANC16XzMJWHxa+1Yjtarq567WgBur
7mJgwwYeXLe3wtLnu4wyT/vFVphwC5JTjyi2ei+n4MF+3P77l5bm5d8vfDY5zbLAQMvf1Wksxz3m
n2O/bcznQj2WUff2drDXUwbqUaVLQrsQrJ+ILAyiFgqRJMGyT5J77MHfZB1k0jZd6ce8nrPrMML6
wD8binNvQzpXk/YRMEx9sHOtWDmaX8/cHIWrRp9h96/SyRRjFUfXLW4DL+u2eDWlj8lU4YLcWc0O
EEx0RGnMCVfSosWxgVkiIoIbuthqRYC1ccwe6YduVJpHz4mdE1KHyso1vvihsO6a8SgIu4jJV4aG
Pr7XJCSDJm3bGslsVLeb6uc/WA4XUYS1N/hg+MYcfY0+yNItDpX3qCHjFtB7K4t8aTiaNfclGA9u
U/OkXmyiLMwHjDrROuBA0rcYPeabqgjqneR5n24Paenz8MQw6G7CdqHleB1pnJAdRuoyd7MA/ScM
ZhQjXWmBvD5o4ZfzurC0mWYJz+U6hIEBxyg3DvTvznurJ/07T00/Z4b1ExTW8fZoluYNuBW87F93
pJgJRIqvhAbmZKBz7R9+DwYYN3OA9mW/ux1oTimuMysMYC8CCRd+30ggDFsCBa2zw4j7MGna/SR9
nkgYyz5BgTxf6SIsfShdBVzPelhAZpg4hgLGTgs3juNdpX9yppXPtBTAAIHK7UBT7FXlVcpRpvJI
LFyz+W5Yz/64po+y9HGwjZ5pP6y1VymvledmF1CaYqlZhxFnWS9RD17/51gESyYfpPkBFQeqnXAB
6dDqFKMgG7Sq4dgGz1NaHCTvXV5/vL0ElubrMo5wGHRZ4ztFyhJwzC52kffFFtFSi/2fR+HYpplD
uRjy4PwrLk4CA8CIXOuMxjTr+1zt8NXqnm+HWPoulyHmP78IMcXZWGr9AGVXovExZDhVpSnM+cD4
djvQ0oxZc1F/pono5CDXgcxS8/PcgJdrGgNS+FHQutiDpysdvbUowonWBdlojBDKUZvA+hsPnYe4
7brd7aHMH1fc/7OGI8cHzWpgAddDqVU/locOvjpuhNvQSk6R+t5GXhB/uY00yit3qAi9p0NFDY13
Nhh4GFIoKFyHI+vgaJuZ43Gn0k/yIuugxEH7AO4UN4ggih/SqkTbHJjd3s+cZFY7mlbO1qVjnGYs
UN05fwSQcP0b6BtM6tgEHHlZ9iNtnXTD/CZbHHP1g2zUazO8tCoRUZApHCLfBSjzOpwCLVfDRBKa
Q/+hDnAHfxrXGrNLK+UyhHCIl2CS/SHRMlyUgTM0xrDHbHPtOBIlk35/OzDbtDBpLf3SKLvcXri2
4KiW9BkP4gi0jbpRVCbtAVtW5cHbYTyxxyQkfFc2p+pLuEu26koRYHmUf8cXtndnpqVi1V2Gb0wv
bxBqxhyx/f7n24HyqAJ/jyOXwV5/rB63ybDPG2Io3UttqR/KzHmUe+9Bk7C0SOuVLb60FKkkcpYg
zU+1QTh6NbWRag8uiluWGJKWeNCj6Vxi4a52P24PbP7h4j6/jCSsQgi4qRdOaeaqGGVBykG4EP+7
OtiH5Ts5+8RkbFX6ureDLi39y6DCbKZq3KuSDMeo8NuHDnpLZmNDpqy9BxZnETYIy1zDVlB8lRZI
kU+TRphwOEsWmtumupfR0867n7fHs7QCWRQUlkGnwJCdn8cXF0zbeK0OTS9zgQ4+hYO2Q2jyH7yg
LkPMP+EihB1EqZzHhBgn1JhSrXvU6TKufJeFccAym19OYOZoNAjjADStgnSBhVS24TYvP43TCqZi
4YtcBRBG0Um9Z4yNkbqa/FLq6T2qBzhzYjHaHW5/kYVaPEcq1HYIyyptLrGAi/3X2Oijmbp1suu3
WbfpX8xte7RP0zPa7tKX5E22z47K59thFxb2VVThGvNHKcZT20pdOHq7tO2OvL1RylsTIVv+TpR0
ZsQSyaywf/zBCaKg0lPXQPJeVZGwX4uwOBCoVOwci3KciKodNVIy24YelirWHvuKxyDznnu/WMn5
l8JwourUH+hfU7i5XtVhMWD61ispO7TZRGiL6I2/jZu1xHxpvi7DCOvadHrPr0LCOGiL9BP10bUi
wFICM98N/xmJsLILP1d7HWCrK8XhB5AJO3i097jbYPaDICOg60qhT4JWeTS0+9uLbmlTIexBfZhn
6MwevJ7EyM6NJMj61PVLHKYr1LDxCUb8Lh/XJHcWkkIUDXh3QEam3P7q1R4lOQTKIIVw0SfKh7Qa
M/kxHstQPg+aWWUvWCs236pG7xC5uD1IUR1gzjI4k2QkttC3nYEl16NsTTUyUhBKbvHJ+B652l36
pKLyEb7Hdstdl9iZ/zrhXpyPQNJShWI/siLX4WoH4knTcHcANDCeQqWp7uFDhOcWNvpJTgc8CGy1
2lL31MCpBv+gs8xwubPmMvis8yOsJ7Nu6gox05Q2vYfxSKP6kEwmeRNImrQytQtfdb67OEZg/YLi
FIZKg2iMAQWkLsyO/UStcFcm1UOr9O/RivzZwhJZCbjQz6CNTTsbKtKMShTXUZeEY1CrXGZxjm6r
nmzx0T2D3dnY5bjDqHmD/dBDXmj3yVhsAYjfXkoL+4W7TZmlf6jZvNovmR7nHZaiXA09L8Hwcxxj
l4kTgF2uyYAsHG8sIZW5nfHNoPCuF1HbpBDiBk5RL8LrClt4iz6iE4W72wNaDkMUrjlEQET8dpxn
APMSru1Uga6PLANaKFP7ZEyB+V9GEo6aYKrtvIs5SIEb4tWHkr2EAnCzUqhZWpCg6fVZcUGmnSDc
Comhh7iWyakbJ8FzUMN9SM3vejCclDF5Q5N97QBdnD+y7Zm3wrIQIbJmZoeZnA3zAfqSVUczf19q
H/7BJ5oranNmxZtPqAw0GYZrmVOlbm6+r6LqrpUPudysvBqW5o0HLAA/VH2wWH0VBJEAJeAioAiN
/WKhbnB058YZlfvOMB5TtWlW1sN8Comn5GVE4UvpcM1aQNPcelZ6NM3hqDfDymJY+jg2JBHg0QyJ
OpGwhyJDHeqQEBONzaqihP/SrfGOF3q6aL9fBJnHeZFda7bfGyGMN1c/aodcPSftJn+yd8N2PPQ7
pFaLT+rDmtzv4txR9UK1ikKeLqK/9QrPERP7TzcZMvkpiuLyfSLp/yDKjPTS5t7ELJQlXJuJX9Rx
k8UsvK6lKDnb6hbUsT/fXt4LY6GKQe0b8+FZOkFYebRbzCqZ7MQdECLZWNV4D9545dheWAgArPi7
UewADCXeiOTVjdXYJqUfRXoskgHLFQzquRDxsr09mqVIikzVi6OUcpQ4Z8poRFLSEimwSa3DcMOJ
tBnI4W6HWZo0OrOIm0DyBMYqrGz8+LwGE/jEresfo2XvM6Pc/YMICDbNryAgato80ItlTRsitXqD
almXG/mmzuK7Itde/rsY8217EUMfCxvbZCNxm0D67Nue24/ZChhnaaI0EyGDGf79upFdJmoAZTdI
3YZcGlDatg/XFBUXjk5T49xECwbED2We61FoIxbGienzMC0+q+UHnLTvfDBGRoNplHH48xkDhc1N
gNYIN/Y83IsZQ6as7nj1JG6efezLYmsUaxfaQvJKGvB3BPG7s0sqPRsTV5v+oqqK0Wew9X0PEzwc
du3PlD/vG7n9B/vzMqiwEEbM7jBV7BLXtN6V3eOouaW/QmRYWghz64ueB9ZTr94ARog0nta0iWuP
KU7QsJ/XiP9LzwxUUai7Iac2I0PmhXLxcXz+qIi6Cr2SnwUc7a8WFgfeadQ2lrmbtvUJGsLaJbp0
3FyGFPLvqTEjS80JSS0YgaYg/YHl3e0lt3TBXQ1LuAboT9NSBi7u4mvovANkfAh21cdij/vkrCVe
bNdFLxeYDuAJ/jOVr9qiVDCzyJv4WuFPY2MmO/uo76OdtMVJDctuoGcETnd4VW5vD3ZxlZAwoAnL
Y4W2/PUnbDIjkxKbscIC34fjycF7/XaE5aHRrZgZizMoUljrXVfWA5spcfUn9X7YKY/1pjxKb4q7
8KRsuWt38S55WoO3zOtASLa4J/4OKizNJJxCCrMEHQoj24BnuFcwgfOVetwGvYl94Rh0u05yzOPK
aJcn9O/AwgKN47oLsKNMwLUG76v31Tk/xkfzXfdSbbJ9vPPPa3jd5V14MVRhuWpZYhRxOs8v+Vhz
jg6q63yZttK9DGwInfg/J9miZa0A3kDWeq7hCEsmVrxYTvGics0KieSeNwDdi5VZXPp8HFkzB4+6
/quswh4nzS51O0ZArjmF++GhOiuP2W7ukQzPxtG41/bDU2jjAbltVzKNpdsNiUgFPzbkB2FRXe8I
O4IvaWdS7BqYhNt5fpQne5N3n73hnSmtJezz2heXqTHns7M4sf1KBUAGp2JnBh1jTLtrrTuMsgkF
G3tKLu7bU7p0cIKH4VVFfZ9MSliXbdLnOAHXsVuUzuwpHusbTY2qjeqNK+fncqT/R9qXLceNQ0t+
ESO4L6/cqkpLUZYtW+oXREu2Ce47SPDrJ6F7Y7qK5BTDnu5HRfgUQODgLHkywa8p5uORmC7CA6ig
5hbkqtAFz3j8UOWlA6UsRnjugmGk/vEXy0LvFbGBQBV9lrYvniAJ8iMqpLexgXX9i5IcI3ld/eIY
+U5YtbmoCzsLJybpLB4lNcmeZClRFH904vYfMs+t6U4508rg9qo2jgVokAxNTOygrLwkC7II2DF7
TEU9zUUauyOYGlqozhtCXqLfDa03DjwuGVSwQAoDCPLyPnOw280A/GdPTko8oKkOFQQioQTu8cS6
t9Xx9fbatqq/V/YWW6llMtfsYc6e5pKMUFQpjmTIjnMahyQf/DSF+DKlD2CACaZ0bzpkw6/ANuAg
gs4NlcJF7hW3tAfepM2eesJdQZI71ub35pOsEPN3Y4zLnh9vr3frW9qgFwFXhbh7y+1VUpPYeNiz
J7SwQRZgeVJn3ydZHVB0W/7CFMJkUfgV1aDF6izmxDODltNT0ipBMWCM7xvUZQ/53lz+RsiMQVz4
RoSVgnNyccPBIQKSq2xOn2j3lsZTyNB0Re/loZVzV+u/V5b0Os3mTud64wYi4QadKCpPAA4tu8qx
bbfQF2fpk1V/GcfIgd60QXe+1cZVuLSx5KvHo0emVIWNrv8oiO31/H2cf2QOiJV3n9GNc3Fla/Gx
NKuFNjKHLShgBCqknDOMNfd6cp/uTRdsRQhXphaVp3TuQBLZw1R6mlR3OCNK9zFcc4BurOrKLiap
d97Qz4GFxbt2ZXFxQnRCAQ+YYLF9pd/6U+k3HnsviZcjWoDWtDt79Gi/Y6Z0ygLj5+1bsHlQcDIt
ODOwKC7xAGSwc31CYvIEWWNed/1hnKd7HROgO056I9JDQvqfHeFrLp4eJ0ZSyZoGu1piELqfk/Tk
OFmxcyS3shGg49DfADMRxtKX5aLWMWsyqgPSkNwzD07rK9/yEPxbxOOaVyee6ifguXH/IslH9Qhq
EaKUiABFXJWL1UEXMTZHGWazqprcgmgfDjE+Okd60NNRCqEfvEdTsLmfFxYX+1kTJA9x3qVP4/g+
m/c2+Xb7XGxdbhOVa0Cm0EKFI7leUVnocll0NHlC/ahwdSg5jzHIvxr5DVOID7ac7OT4W21124KH
BJMn6HuMpefXeTrH4LenwPqQQ/rReEXl6aAoLT1MEuf/ti5aYr90cm/uzXtv3YBLw4sXdh5iNAMq
lYIUFoBhnSj8UGrdeSj7vWGGzdN5aWpxTFjX2pj01QX1pWx75DdqJwGkiX8zsBp+QNT9QT4S+c9D
WewrBl5Aai2+pDhIF0dTkkBShDFFiudncqmMySVBx8aafq9XtOWika/CjJh/Wb1zWiZN5JMYTC06
d9AwpzeWbm7arjKzw+3DuTYlZgVBqAKlhA04PtTE696mKAKVFa9dqg4FxOdH/kCsYg5Z3H3cNre+
C2g6gX9EEA/YINNdJDlk5CmGU1opAmX0L0Fw58Z1fUcJzXwujwOEvofTbYvrMwnifTh9dDAxnrVi
QbdimWpOMpFIhShuXutnZUoCi3V/HKcLMxiRBV2WcFyLZBizsWBy71sSUfoMrYYUAIZYeb+9FOGI
rh83QC+RH6J7hC7LCvvYjmOc5G1Hoow47xW4aJiRBUWa/Fa195ZAQ1rrdk7HRg0FJhGjG0ITAtjB
xXtqIcJCPFuSaPCgBRxQoHOAbKJ+5vWYQi+eUFqI8sdmB4G05LcGjuDa7OKmAfkbc2LDrH5o/nXC
+A5UhxALdYE78Utv78nZcCYwJybSMbttCKbx64udobSntuhnRlrUA5YBhSnbR2w+yd6EypvAIE0a
OBL2ghUR/qy+54VZ8fcLfzIPoOEx0WAA/aASml4SmE/JQTnMnhnWB0XbMbfURPmfTb0wt/iWo0yV
3K5hTmiwiJlIpOK89y31ZFlQCXXHcA7U4/DDwVqfk9TTFHdujog/wRl1+yBvhGnXG774vnmvz3Ks
fq58gjYTps9+ac+QaElGDxzQQeFLPn3ksUvjoC93vPiGx0ODAl02gQEEifjC9ijxqa6mjEQQeg+s
xAmmvrifRrCH8r0H4xNLvvzCKCWJThjc2qoEqTdV1Q2T40RMkmTzPkv7dPK6qhxpYFMiHdFyBv1v
Cf8nucAfzWBjMrj6w2ydtD9qKuR83TJxeuaa46j3AeaqWzkoJqOFYnqHBD6ApspAn6US8Ycfj22j
eRLB6MEbU0qF+Si+pk1QdFITBwXV5slrkgSfl/ax9j5WrNYf877TuZfIXPky6vAvkKZHM2InItk8
ep/srxhNwkNjLAIDdcZYetKDe9vMlYBp2X0fk290/pkS4vYZ9ysJ5eZsCg299Uj6jzpUISXNb80B
BUCbHWoViobaTyI3ECyjdxLUz9m4J6W46evQGxUsXHDhKySqNOgSo9lsR0Xu9qCNfAIlJ+TYskPv
Tp6Be4nSH2T78sc2vH0d1mktUHpCsVkYxvDT4u3oGZ0cO0ntiABLnJsuq4lXJJVn0hdC6gMfFG/W
xh13II754mg6KJJhFA8tqDXdVOUkDqOt5kRaLnspw7Af03Sys7L144uhbwF6Q3db1AAXjrWqKomw
pMZ3JxqL2r62IXhhQ53Ai4uSfL29jRsFHlT6kXeZoGcCTdQSklKQLu1yvQIhdCm7TCOuXESZNvgG
2PPH4nvTvJpZ6Q5G+cfoB8QXeDsAAgMODbXHaz9u2oOCh9nBcLk++3H7q2yQMYGm8/byNvZSCGdB
eAklOvCdLdx3r47akJupGWXAYaMTCkEA5ua7hM1bZjAhLBRUgJVcte+AqcuTRlKMSKM0BHGE36R6
AIrknSdg0ww6kSg24uivQtwRIlFx2/dG1Gm5nzRo3Vdf1TLbiV/W4eb/IB3E/CIYFpcpuTGZKIHV
mhENTuPW9pfGfC/qaNRfcN53npUtUwilEQOCI1Noul8fAgVqYQ0HbDrqpX+4sJbarsbOQ9uEPGv+
/F4hvcOCdDCBwnksjDHIGBgcNDpRXtlezLlvxHHEjO7l9pHbCIxA8X9hZ/FW6oNBdco6I2Lh3Pr6
7JVhNYgijotXC/5w8tEbDIe9aulGBgu74HhD1AmsKhTJrjcTcsB6W3StEU0foNLuH1RPDZQj8efz
+DH45Xn4CUmmnaBz60Re2lxEY0AyVjXU24yoab43/E2WWzfdA82tnS7yLHT9IZwFLnTMI1+vq7UK
QkHGicsF0MJg/NLn99tfbOsUXhoQf78IKeXEltSZZkbUOtTrWtl64IDvu/aYUddsp1eMWu+URzeK
fFgTal7ogaBYBIzqtcncSjqo+xH9k0RbRxRLTs65xwGRDkWYv1Q7n2nX3uJsgLMM8P3Y0SPyD/OF
RpcTsDvtgJzfT4PY3xvm3bW3OBcAGSl4hbE+5ziHMeyVPxrDA40UBFrLgwx99t1IXWzZ9dt8vaWL
6y2TBkUItLii8W4MJLcMU+oWj1R26+GsnwyAH12ozRylJ8RyreFZmiu/SzsJ7ebdv/yui7tvdylk
1Fusu4M8vPEAtnx/fu6PQtccFCpfCPKCvU8rPt2tdYsrenF6pX5mZQkPG5WGDaJhpnRRWnR4zDWJ
0n+hHVZ5WixHfjGn6S9d4s7bqLNmp424wZNxvfuLSzoYEiJ5KokDzZCcQD6MH6Z3orl67VoBRkYB
iMgf5Xtsfg+ZGn6EQkjQyfuMMhseSfhA8aqgarhixIozE+qJJRdfwLzjd+TQedqR+v2xDuAEUYF1
k1B9vu1ANlJvRDF4j2FYAHiW2BpqUlUuCYi/wRvly0ECKLSXHPpAD4tQAwn+zrO5kRpc21tUX+VO
HidROoUsDwjovVxyRXqaITVy84g8qU/qN/Or+ird9V/U++wreBvcnRVvbfPlihfhW4WEwElBu4FH
TnrV72L5mBxBOnlMf5e5Cw0I5w6VtyzcrTrctruC3rRNa89AhJqRFvvtgxxgEgQrPrXH8aP9Pj50
T1BLvd/ryWw8EBqoHGQQWgFwCCjd9RWjoLOy5HY0o7icdS2wOS1TD7pSdA71rpz50QZPATvaECfY
lVvYeP0ANhDszbCPSHnxOLFu0jqE/cZnAWI6wa2hjmR5pst9VDwenV2Q0dYOQ9IU/RgBtQaD8/Vi
nTRreZs6RpRi2ibJTwX5NTd7jGubq7owslhVOyFp5T1WVcw6WoPGfB5ie28aY136AzAUOjaCCgno
huX0AEiCbKg5yqDjl+XnWLd/VEVxNzj1gwyCX7dJ5tqVNG1PR3vjsICSA5yJGLcWahyLm5EmaZwr
Y4uqmFTKpzl1pLC0s/69yTTzHiJo9M4xZ/Xf2/dRfJTFI4B8VLDvCiIQ8H1ff7SKTJCMYVyNoChZ
PtCU0ftmIHmQt2USdI62VwHf+H4C7gBZN1SIoWa3sJeZylzpqa1EDqtoSMAo58d5szeAvVoVtKxx
DEH7gZAdSfHCCsTdEilrbR7x+jcFb9aQ3I1GHwzp2+3dW30yYQdrwZSQoApaRs5VOuaTlNM5KrXf
GjiJLAiul2UCaXfwPqtycNua+NVX32phbREbOSDynGvgciPLQWdQ6txkch76pvr1F2Yw6IgSggHq
/2Xqm9iJROyxBkl+o2cHyZ7TI9dMzJfV4x8jYLAiJNfAS2A0FXnc4jZLvJOTwpZYJMkoGpDXuYaM
qPzPmOxJqm9tHaj4UWn6pBdYlkYK1Zp7O4/HqGHxifT0wCX60lNlJ5pZp1JgUQG5GHjpDIHIXR4I
ptnJMI2lHfVqeSoNlM6GnLq0mh865W3O9ZBydFXTH+N0lhr7XHVTZMoF9ZoSYnKZvvNzhMe4PjDi
12AsD0hWAw556VHqpq8KcPhH2WT6Wd49cnZfk0OPE5oZGJdW7ADQ4Z0YY73VEDeErDo+LLQj0Zy5
9ihA78dNM9nIljPZSyh16+xHru5FMptWMNqJLhNqQLiC11YkZjuUtqP6qUyh9dCOz4uDYfE/XwwG
oDTo7kH6E6S4i/SnFACjGuuMUmhfkrlyVX52mj3w0Hr6T8fRxNQLqDyBVoIruV6NzeM6aUqmRFjp
q9IY38zaDlVBoJXKYQa+rg6sf5Xd8hAcK4fJssLbV36dfix+wCIubDASU2lGriBYEM2R3J+O2SF+
7AMbXaD20XiTdiyui/U4GkJhBVSY6JuDDvN6yUPCOdTCpgI3svapQYxD32cSc62BR2bHAqlJ/DnL
wtaIITthYxYxq3GTBvkpdeRXbgHtPupfrCEJIaz8atcmA9JRTlyWK2GeWbNXtTTsaxpocf7MeRqW
XRkkGfnWdZNflcnJzjJP6ifrz08MMKUAWWN+Bd9yiYM2japtOOi1orGcoRaTuxkt3HFPE2nj+APX
BmCKBS4ajDkubnam9e1sZjqGjEXhBGo+xHzGttw+FWsjCLQwbYgOgiAUtxY3eSqYpkpFNkc4nwEI
5f0Kl6DOquC2mfVjDTM49BC3RYEShJ7XJ2GsEUHXWT5HRveljEHJqqEllpR+bM4704CruE6/trS4
zSwFcM6eQfefaz/t5BXjZl4VP9cKRs0SF/OVe7nO3soWD3YF6YkaMg54sONA9TBhP0xe/Z6WrnX+
MCEr7dZngmObBeAdT3eMf8Y4184fi8XAFp4i/L8a4cxMZksSzQt0dftTdZfcWejs2t/kSD+BH9Vr
j63lav/0Afns89rPGV6ho3zfYL5nT8p38yDhogsKMERjy9dXGQ3o6nKLQ3ClchlD5xdxJSF7Wrd7
ZhbbXdhFM5otlJOa6qcBsBSUUnW2l4BsuErsK0JlNJHgvFYE59pQ01qWBkhDNfIR9bEIzFcnnQ/A
Rjb3Bhjqi2m4byC4KFHVneXBY70RFiV9sbh8vH1zVsG0OM9gS4UTAIYeBerrmwMYRKplSCajXHmi
SuZK3Z+n6wsTCzcNObHOHme4M6e1/DIGlG9C4uzU4aDprjSjqQpGUWgRwTMPYZaVTwUrjk331hWa
z6h8ur3gdb1k8XMWfk+eEj5KDnS5pNZ+bqTS1wbgDlPm8czyOtPyQdMdZLl86DtoDhPqSZm28xs2
Nx2kTiJohd9a9g9ni4xE5R1i/oq5Axi4eOn4O8vcOMkCeSLeEIQ4q7iYOqPK6gI2JMUlX5QwOWao
DalvljeGvHLpcXqkd3u113Uy4wBJCSUWFMzxcC0V4hKGcFHKsbctMiYeZ17cDkE1U3+uc7fYY1la
LRGwGtGqRPqEnhQw09dnF2TiKQjF4ItjXXKZzF3VKPEVv93eyU0rQhIDU+xi2kP8/aLGOWsYmmdm
jxtSfzP6rz17yfKdIHvThIVBGYETAqhFuzbBSddKpl7OEeeDK0+Gp0GhECwHO3HF6uvgnwc0FJkz
4gpkzgszkCTCsHxq8MgB/ZtqQZPHgty1rftyn/qtqu4UpNVVVRwpAzDmwibASIhLr5elszTPC2Pk
qMuWp+48xl5uHubqqBWu5emuGlahnXrSUxMVHygfx9TFoI6+0+4Q1/nqDRM/Au1eAfGFkNayx6xD
5C9XpAbeRza9WIzw5+UJgrp+mb06vRaSuA/NoXy9fWjWXmZhdrHXxqzUJM1lHtGTeWcdp2Pvdr4K
GZAMKNy9TGb9Ya/XKPzNxRFtx5IZjQndrl6V/LItHsX0tt3NxxGe1cn2tKPWKepicYsrkVuZMqQ8
nqPuNyag1cTTMG6Fz9y62m89cYFOPySh8SbvfMqV2/w0K1QtHOhPgivmepnFCNxFVamouYImWkIf
h7/d/mrb+/ifAfH3i30cwVgRF87Mo7RNn4dB+t7brHGd7sPE0oyZ7MSSa1TVYkGLC5IPNnTLYzy+
rU+4N3wnd9SrvlQvzjOA73fqKzSr+mf9PvGr99sL/X98wf9WungEmZ3Ozjy1OJ4PyRmV7PPwIlpW
nnoyXevQP2Nmgv6zp8y3Z9VYhOkJV0dzFh9QPwADrHTHGWoJwAG3R+nLNDyniWd47PAXFOaf+2yD
EgJw4PUgIp7IlndIoiLQIUEZeNYPdKp/tMzeI6xaO3IUSQQxBDIrkAwuJ9omqW0HSFrLkZr86EBx
QNuPYd5xq1u3APA0rETwsa8gOkk+T1QH4y6KIxjc7836e27rUnD7gKzSDuwYXgsUQEE/6SBEub4J
JonRt6tN5NF1f8woPQJX8KjPksc7IJxv29pcEAwJAWkAqpZdhn5uqpKPVhbNNO39vissN9VpvdOr
3Pw0IiJyUMHTV62F1EIBKWE5SpKacRwRa1e1FIzpH5cjxcYJ/C3YLBHgL0tXVdZYZmEocCHNl9ls
7tuRH0veu9b47fauba7nwpD4+4WvmhWb56B3zSNDToEEa0s3GWmY0/7nbTubJwE5IGqRpglQzuIk
VN1YA+sGaVU2Gv5oMC9HNVJJWrcpqH/blHB3y6dajDKKor5QzV28mZrdUWXkfRHVav8PQT0mqGh7
NzZVyIvmDFW646AhyrttdHMfQY8NkDu0fkCWfL2PYOkvR7WBJ8zmnnmyDVB9NSIRAonWzgncdH/o
D/5fUwt3z+Qcw/synmnRqfVBmW/dpz7D2L52B2bzu2O526zdW9zCzZeFcPQMCbzCMX1kO4j7R/MF
sPedpe3YWTYp5a6FylSMMg+Z/zG6r7H5bFo7mL11gVPcLFEsFR4crYXFh2oaEEo1qDVHQz2oHqsk
1TWHN6sy3Wqqjsb87zC/Z6VN3RmRrZabL39xTi7MLz5e3kgkSTGoE+laEz8048R8ObbbQ5kgXfz/
M7X4au3Y5IPakjxCx+FEQXfNjeEIDqrjbTNb0Q5GoQX7Ezpz5jI8L6dMioca0U5P/u0z8ZQogcUt
D9ckiMcdN7J5QuDfgetDGdxa9hFmfVDs1GZlNCGiyicUWWNMAFl7A036lgtBtxWrQsdiVQgcKpMq
TUGyqCZqiglvciqtfq81uGUEBVPBUwEpphWh60DNkscWUmsrL11mqXe0ITuh7tZ2mQKHDl5Ie60e
jyTNTsgACK6i/1RiQPvbOtSrZich3HK4n4zqeHqR4ZqLYqZsAKGKIcgp6s3kBzPoCwa/foycFl9b
NcPw0jiY39Sp3gGXb507EF0C0g/mY3Q8xfZevlwmTdGKZlMUp/JXtetyt23Ysy2ZT5pkBE7LzZ1l
biZjotCCaWABnV5KSSQkJ5hqLzkcL6DTbyDxex5fbReKjF79oj/fvlZbD6Y4fZAghqjUiuOdjEPF
Cg0Kx5ICJDozvkNQ+bXS5bupY39xSi5NLVzirClJN1sTQkH5qe4n9KgBYVVT//aCto77pZWF5xtr
Q4s1EK1GMX/JemDa2N7YxdZpRy0U7XwB/FhNbOc25ZXGzTEau8J0O9QpT002gmPPoeXh9mI2TWGo
DASSQEmsGEDLtG1bydZZZFb2ncPnUDGl+7Qzgr8wAywW4vRPQO4i06kwimvWYz5GuZR1R8C2DJdN
cRY4VmyGt01tfR50cLAeC4WdVZXFkMyMkFZhUTK8F5DHmKs9eOMap49nAlEtdg3sI4J+5PrG0jTR
k65t4FXt+D615HuJNNWJU90dp7L2k4p9qWYztOIpSi2yc582vhiMo06uYbpZjFFfG0+hriwXgMhG
CWYq55H5pQZ8rNn++SlHUIH7qlgaum/L4NMu43Ys8hy1+GwAsZJZ/poxbrHzrTbXcmFEfMsL1wcV
k0kMHWItuf3Gq+EZU8alL0ntTmVhwweJiiVGOdATXvec1cqGzkRSY9Qv/VcHERpzzFdJ735Kqfo3
23ZhafF1Womhmj9aLBqz7Ddaz6lr1Rinv33Et5YDVluolEMzEiXSxbbNACZAnzXGt+GFy6TKtdPW
U5UWoyn9TlC0aQrALZQKTbzsy6diljuQ71ArjQb1S9wemzF7bIuPOXF27GydBFvw3gh8gwCYX58E
YxolDFnzFLNLOG69XTZewiEqLVXJr9ubt3F7gT8Q+CLh9KDgtvBFvdU2hlWzOtJ5g6B1bvPOnUbw
xriQ0Mh+pIQ3d0PV6i+2ETeggqKoytSqkex8xPWKgYZDFinEcFESXgJ1hlGbZ8ieTKA3eWAGJLAe
SPrl9lK3TKCbAh+lIQbEzl5vqjJ2OrEku4q6FMPlmnNgI/fjadz5dht1OzSzMa+EgRvgMlcuabZ7
zUlnswIE1ggx6jbfawnmLCKw1GTegDJvEUrpISsev9b0uMc9uj6hwKtAGEv4Q8xaLB2VqvYd4s40
j6bui9nTzMvY/WDU98Xo/Li9nRuWAFux8SpDAxQeeHFwEstgozJ0PDL67MDKV0N7M40XOvThbTvi
+l7n/Sg0IVZC4UzweC0RMlMjU9OO0SAEod63vu9fuFOf/twE1iI4FtAHwLDy9clI82lulVbi0SCB
1cetrA5k8kaO0cm/WAvg2BjpQLcINYVFDWOs9KpMxwqhJgCmnPSeU/M/TrYxP6QCVgG4mwmm26Xr
mJUmSdsCtVtmvMUK/QCXOOQXph3PvhE1ww744UXdVHDELuxM9Th1mZ3yyG6R7HhwLfXgpk3SWV4L
4bz+d+bEWT26qcqpk7pjVRhF0OFyzKFDimoMJs70+DkvgeTa+W3ri46fpgu8nyxjcmvZQMUgmjLF
vTxHs5RFREYRjEwn0Py+3j41WxcA+R08BdQ3ka0sdkBvMy2ZZW2Osnp+lKvxjmT80TD5UaXKTlV3
2xTAuxgRE0NNi5wfIrNzmmkIsrnDXAm4Dta/S/Q0sT1RqK3LhrTL/uRIhq7Qck1O0qRjrE7RDA01
V5rSn2WzJwS79XnEVYaOjZD1WcaLehGXCEsQZPdN+6SCumFuxzCP2dc//zyXZhaxRydL0qwUBouc
4k0iqatYxG+b34i7d47b1scBEBOZiZgLBxby2nv0bacU4NFKkQElXjL+yPS7niWeaQ07mar4h5ae
8NLQ4gGLY2MYVIpAJ8lMV8d4u05Tl9YfY/uGsYudZ0zdsAZAK74RSPTRUFvWZGpSc7yWZorJUeKh
w3gPeFwFiGKvnEx9MA+qXEPw02q+F13nZxwahQxas1rRvI+tM7ixM39Xu/pDlpxvrYzubU+7Y9Ul
+YEn81Mvt2fN7gOlLMNW1kOVMdC+YI41MLU96iOxLYttQ8sFQ0CQz4BPtMT3uwirmUTQPK8aGaFF
EmY88YlG7saeBllFvKZSsJXOzpfaOBIgoIATQuXEBifB4r4meakWalzPT9WYHHOqeWryjzZrYT0Y
O5Y2LixKTZgkhoYEMI7qYnEDa/mUYtLjyZG/svHfOd0pImysBBU5Qd8EAD/++cUrX1XAAA6WmkWY
abdiF21kVrimU7Znm4+65mUqKWhw++ZuOIhPjDMyOiBgwLRw/cH6YdLU3gbwKVFKtBFAqizxgzZy
tY/YXAzpzklfLxHBL5QIEHAL8LYhfs7F+dBnXSmm2CFndRick9XR+RsHl8cUlg1VKXCJVv1ye4H2
hkm4PpBIAJqOwdElaYU+zbIs1VMWyRaktz0Or/9FacA062JUUHWIi/iSAg4Zk54EpGFV8mB2FrRP
+GSm/QECW4nmj7pddV7V60hIPKTAFcQv20YafEluHP7Ayqlih4S3TINM+YiK27sOqJV64MWY2KHO
KU282CAJdxsozlYYQQT8v4/BEkKnj8pqZXoooQwz+3TUlB920tpeWupSEZi9VNm+UcVx55uz0mbH
VIod+UxqfeiPVmlZ+WOczBzgqWLOcvAvotoXmFOjdJ4k133jjlYz5y9pIjUsKLgkWz5mdYfhe6ZC
OzaMGwP6K3aSWXmgz2gIgQi6HyUI7JgJkhNoJzo+5p6Y5ZO8n5oQx0V0pEHs/55WpE/uSd3N5smR
GYsfR14MeRk2Cc0xBSApSR8qdq+XBaYvKz/unHL8Bhr9rCowUNH/azmsD/XM6ONHiM4P78D25NLX
gpc1wzQbkHaVO+MfKV+drLbVk0653n/LYtaotQc+EKN57VtWWEGngBbkTZvyDujixBknl3QAJQaV
1ljqQ1d2ACPdPlTrW4PnFBVnACCRCYPe5/oY86noknGcs0gfild55o+VPBzBJLdTcNkI/GBHXBSk
pvhPW3gc2qP31VvQTewCcmissAMx8YQmlR62pl+//AUs4Nre4nnNxrygpvRpLxwDCG/l/rMgQ+4D
zJmVbuZLpz2bqogNrp8M2ISOO7w3XvXV26c4DZjPUpS0+BfkxEF2r7jxGDgfOoDrFE05E1zCgkrI
hlBF5g9HpffKLNgbKRSvxOJXoIcgJozgd51VCwZKsLPSywViWDIxN4VSb1QRZt/Hely4E4/TU9No
0iGx5BBXca8lvmd98YYpJeb+0rjEd7YNz0iHL208ukqpuTbEiUqCFq/5E8H74Y9PMWJCcBQCIiHG
ZBdfe6CW5LC2TKOpGr/LffkTLuSboqQ7HnjjssAMgk8E7sDSr4YDsgHVRC1NIwY8aIgZkDasMDnj
OxardqptK1MCPQ8pBcCkQfK1UgNpDQhZlXEGxu7+YRrO8nSPus7tTVt9qmsTnzWeixeMpHar866M
o7KID2nSPqTU8A1w52n9hzWZZxSIwzjZU7rYWdhnS/bCakXrONHKKo50+7VIUjdPHgmemttLW72U
oLNBlRyRH7YQPaFF/JEpCijYzYmcYyn+5iQFBEj0O5nTgAI2cdvUxi5emVrkPh3on3Nkq+Q8TYkU
2uNIoYulfi05v2soWKzM4Sh1gj/Z4V9vW15FqGKRSKFREBCZtLO4agRj8mTIB3LO074Ih/IrZfLw
wuAaIB+RlIFk1cMDinDTn9YKruwCmXv9ZMStPRVmNZKzopQgQXdiyNwn8p2j8F+3F7iuicESIiyE
xILSB8y715YGh/HJQsP1LMANs4+wBQPwvpyeLVTExAR+knmlp/f3xNutD29910vbC5eSYjBgrKEX
ejZBCYLQgzynmfTQkeYL5+SuK2vPAUmpW7dGuZMZrt9KsWyBjQERHWAry3S6LcpUaSss28zc+lSH
cZAaB8eDnPvJPJZgqd7xnqts4NMeqsaQ0sG87ZJ0nuUqa2qwkpw7jHsk7anNft7+kGKvrp6khYHF
HekVu5xtWpNzhbapX459UMoAFsUpucNduS/UPZrvrftvK8BKwQ/jFVz2d6ph6Ao+ZOQMF117Xawe
adwFXVK+qwS6lbdXt2nMRsgtaB+R0QuPd+HRUH8ZYi1NkAmkP5QsQp0qiNXnptxtOYuLtdhG6NAI
kkLAENC70q4NmXE22FQl9lk/TA/akR11UBmPp/awdyDWQtHACVxaWuRSelWNTazAUv7An9kHuOck
t/NoKL8lLyTUBxDIgrHcq6g7HJudxGrr+KNeC45VgBQAjV/WCBvg+ToISNpnBqaVzsu+EB/cE3eD
T4/1IVH+/Ouhp4p6EsZikSQtD3+LfslENJuc26Zzjk0qVz6BIhuo5+gMyapE2fGeG5cNgTBaaGhN
Q99hWccyuoaaraWSM5qDD0peeSP/Y71ywMFwldGvgOos2t+Lc6JpE7AkSLHPMa67Ww4oKxk8iT3D
aPemapW1m7y2tTgpKnCiGNSHrfykep2r3TvvIO0AabPSu0RoyDAPmHxfLR7rCTOHrvS2d1jXG4pf
gGlDtPGAKFhxRQvaV6YnMzk3tPlhlUdt4i+3L/gaJoYNxVSjJSQYxElZ+K+Bai0D7yDBxWOn4aXw
BBOp4uVH+mWPmmMdHonkXjfg+NFRQP/i+o5PTWa3ILgj58ROUddKhkLRvEEneYqiU7rLMrRlDoEs
8Ks4KKgrLI4KAtqhp1WF04jRTbfm4x0vnHOqWT9ub+GmHTGuLFD2YIlavKac2nlnQXLh3Nvq0ala
32i/x/qeHNxGwPC/U9H/a0aETBeueCRSBlJ28ZIFSqj4SPt6/QgpXwkRA+QBf+IlN0yPBhWklMA6
4v/FIgXTIdgJZCRei4BssDWSN4ZGzrV9AodBQEHjWA974kKbW/mfFWdxQnItGVih63hMHdXHTO9Z
xaSNUld/88XQ8wSVHab1VzzDQ58Kdj4FTsSQnBM1McwWDzkJGg61mNv7tu4mC8k4jEEBC4JOLjiv
rz9b3ya0RzxknNE11O5V0HpXBztVh94F5skmgd4yqw9rkpsySlbUZIdR6kB/Kulxs4fd3XAnooCN
HoCB6u+KLXA20nqYSWqc+6EH7xOX4vshLf54OsuEmoQgHMHbg7G2ZWuG1YnJHIXo58HibwbFjC8Q
Ij9AUbB3JbaWg/lW0C2Al3pNt1MMQ107IC47ox3rSnJUkl+3P97GcQSrJzwVNPKALFzG6LaMR4Zr
o36eGMteWFEnT1NiJu9q25mn26a21oKWCMASyAYwEij+fnG7kSG02ZTDWeElPzpzfR/TdE84e+M9
wxjEfzbEci9sZIjj/g9p57EcuZJ06SeCGbTYIiXJIsFSLLGBleCF1hpP/39RbfM3E4lJTN2x7tpc
LjwjwuHh4X78HGpH5N4ot9N672UmLuJYp7JIUE6To6paZXRoDb3gsmt8pJgLf3OcdG1P3/6IxbuH
PlvRZAYLZVTXPoU7xc1eBQigZCa6fVHdklfP1rzXStpFv/zNyhcfIYivJJwGjArGs+hBO0en4Sid
YvI8JOdOf3+UVGoAo9Jk4XW3CJVyGwSWEVrOU5q9S9jWYt7qRK3t4RsLyzDZtZQ1B91wniB+32UJ
7GkDw8jRhkv+uSAvc3Km2HmBQ+ZI1Z33xqW/mBKzLoGV+k/ANr5276sd1Gyu6dLX0g5i47bumOvH
BvZE50F0iZBXFTXIN/6Zh3kyD7PpPEGnOu7UXpb2lKW7T70SdLvElIaPtw9qZRsZ+KVNCQEdJWJz
8T1UplpbOSH7SdKHXeY85DnaCvGP20bWdhHEC3nNf9iXlk+obp6qnOkxm5KCW/7K71A3P5uaW/wa
/2nuSGF3xsa5rWwjz2sgUkI4lq7yIlHosqL0x8C2nmZH6T8baIx/C6OhfgdFd/mYqshybKxwJXZZ
lGt41sP9yX4uDGZNimxw11pPcqcdg9nYpU7qluY/csLYiyIp71MJWr+oB7iX0Tedd4kRtG5bayd+
4PGvfwxVG5rOBny4Qhxq8an7SjopTiIuBbd4KT4khzLZzQUiypLhJr9VNzzIsAtuUd1fu5Kwil6H
GEkWBdRL11X8Ye6FtPdT397NqldH53bYqJpe03eDKIItjzsVwMx1CV6mY9XpRaA/5dDFmjuou5P9
+DPbzR+kx2k/ntJg5weunrlbc6TrlgVaFsU0mrhLvZWutBgj5bN9qn+xpz+CBzCYlms8ISFQhHtl
F8MQGe2Nb92WIuLatnKKwBhpCjLpvcgHBwNMf94k2lM8KMDr/+lCeZcz9njbZ4RLXMY5VYGzAxo4
wEHwwC3iQGlQ8WqdXOGad1SQW4ZTKt+dYe7M3Wg7jbOrBZk4uDEz21Jdvf5WsQgTCzA/UyheLExH
yGKx9lJ+asqXubqPux+5dqr0v76RhBW+CJVkl/Ri4Z1p60yTHuTyk6m+h1gpnLdinHgkLncQGDAq
bKyDp+ripqA8OrZVZc3UpH2TyfRJ7tD+ycvvRi5X7iTLvuSqddwbd42eae+0KjScHe/8qt7XcuT8
/UOTVxhfC8Or1I+v/LU39DadJnl+Giv/mfa8V2rBaey6jXLHSlrB6OL/oSvnHb3YV1LDSnb8UXuy
HC5heWRQX3X6f7JihJtYknOXcs94MBPB7p9YH8dU6XedJft3BUq4G7X66yAsWCfJ7vlBfKXLBDKO
QpPWgzY/zTWzmlm3H2Jjw8S1s2KCb1F4EOwRy/t5Kns4ubV4fgrzblbc3u/C1OWXJAZEBEoYHvqo
Jdre/jhX7k8x+0K1R0yyXVd8gGHUTmqO09P8i9k19eB3e+grCOrhTtsV32TbbZSdvWX12qMFNobx
CkjvyeSWoEFnTiS1hDCLjLG8y2iNe+15OFr3w2/1bDzfXuJ1/GH2BeyXAjER/bBlTbyS0noq1Dx+
dvovSfjeyir4rL8q+vvs76c3meEAVgwa12KY/QqhZwzRGI11ET7X0+BWQb2vbN9tpnjjy7j2FMGh
AuxWYUQUOguxu28yuSyU5jRNEZJCbHPfqtnOh+DI0vPTFoHKtddjSDyfQZ+jJLWs8fiaMTR2W4XP
8XS0s+JLNHSfbx/OugVuPgIKKhLLJFgrLMhOkzx85vZ/h/KYG3XKRs5yfctROoKYijleoXuwBNva
VG+dDh7G53kYz3WQPeZy8iFHn/T2SlYO5cKM+PubQ4ksVQrKlL3SUV3pzR8W5G7y9NyiBnLb0NZ6
FilYOuaN1MLZ9BwmnxVAIrL+zkg2h2y2lrPIOovOt2bNxIrhar+aH+g4nMqfre36d9HO9qpPFYPJ
HtC2vx6++kOnwVsYaR2m/ZdIpThLSmrCafjc9LO282v9cRil92Wqz4fb27jieY4MlBYeY8qmeMHl
eemdlPSJIgXP1aDv07j/aZf6p9smViIPfTjYZsRQK4FOnOQblxhHatxMWwTPUmm8TMl03wHfc3sk
RnatCtyqrgkRt02uruqNyYUXxpmeGqA1g2dYEr4X9vzZSLfgtNd8YeKIgOD/GfKil7RwwCSO4yRQ
5OBZ89Kvycv0In1JPtdn+yNC8/PBPifHrYxjJRW4NLk4rDJvhzAbMamf/NN0GB57SMwpkT7VO/ls
bbzw1o6Nt5ZM9x9WNGC2l8cmJ1lQUsMMnn0YAvvBP2Oe4eDgGEkSklLt6faRreT/f952/2tvsZ8F
pbFRaTuxOO2YMjJX7rvymPdH+S51nZP/MPIcUY9NuQ/4/jY+g7XvnOo6iRwJOgRWi7ukNrOsjuOR
w5zzXTZ+awI0o/r03ygG4TbAeuEJ4RamfLl4bRhR1E0w0gfPYB7aXRrF30ykeG/v5epq0MagNkSJ
46op0VR1W3dJGjyrMTRfvhbzMA7eDWXxrlY3vGTNFMPjOvhNMeCzTNeM2ZYHnVkHLxqzg+bP+yz0
3Uox9uH419Ii7BxNW1HuFYCRJQMnrdupM/sCkUWbqmUV9L2rpOqH3A42ZqHXrhZNcAEKBQPBsn7p
+V3AHFEKq/DzXL6PrUcHWl3d3Hhor31ddKl4bMPNjSOolzamcDabKM7w9qT7TT0hh7FSqe/DLnkC
uWofSfnnjXRzLSjSFxOTh6J4sNw/5DAbXxnxPCNFurcfY2XnV4hw3PY9EYMuX2mMpjCWwflQR7jq
4TQ9cB7kv7BSDHdBqn4CdOoG+QfVAkIYMjDfb4VF8e67YXFZqBwZqqSvyRWmS/JOkZOPylSca6nc
q/5JYvA6kvv9IEX/3F7n9QEyzSZoAGhUifGDhZOUTm04oWFIHlXtB5BLrqUUAQvNUKyMVRcc6u/b
BleaPDZADEqlNPaF4cX71w4A+DZji8XRP2bN5HZ25YZ+9wIGbWf60tGIxn06y65c1hvJ1vVXLiDT
JI9EFJFrC9d6c4VPphlKPZwzXsQQ69mwEC0qtMB14EZnbGur1rdmTURHklSqFsx8XlpLmWPKZclw
GCIqedgH5mOp+Aws+PVd68TpxjNi5SBZEjB+nkZ00ZaVdKvQFIjqWRsjma5dNq45yi6Tb7vG+elv
sjusrY0N5Kqh2QNp5SL8xxEw8zJMHW+Ya159YZ3taZMcnKkNXSMKio2vcaWhKzT4WBkTmOLtvnDT
NFURZh5NW7DFvuuf030GEqT/OJ/Th/4exaudLLsmfSDX+nTbXa+D6KXhRYAbimjK2gbDtf4rGgtX
MtK90g7721aE4y2+fZZHRZTTI7NcEgmaUiFLIyKnXpXm0X4aC+fTPEXp939hxf7DkQKO4Yqmqk/o
xcVG4nh233ZHGJPVu1C1tyYu13YMrBPIFtrfCPwuPrJ2tCczzGTbK6Sm3/VVrv9qpqjd+c7YblVZ
1vYNHBTYOCT+rilZkBQEN1hNiCX28qtVdF+y+K+16QB6oE1MSkD745ocWK6DFGK5ChN6zlSnc591
+alTtjjWV1di2pQEYREhOVgEi0b16yZvYeYPNAC+Y1hqhyorx2+3PWD1bKgC0GwTEh5L+EXYxa0/
daHtoXvIhZIdnVk5A5T4F3GWMi2QO+qbpvrnAfAmzlYhhPHqMCMUXBmvuikRIRqjRtjzQ60ywXl7
TdfUV5yQYFWg80zGyxz6ZZyNnLxvdA3B3iTojnTUX4rE+lzLyqNvd4/98K4Lv6PoejRRSEQCNYem
qkDHSPHS0N534bCx9rWDBNbFAC0VVWYtF/m/3k1yMQXi10gfdcaBjeTvq5es942FxfMpT8PUCBmM
86ZIfkpD/wD5x0a8XQvvuIfAE4N/uOqwK+osmX2OCb2lO5PHB8aBH/QRvsrxdPv0VrIeFLL/a0l4
7BtXcaSgMkue2x6Cuw+1+VM17gq4RsrikAw+UV39WOV/Dz1nAymECWwhrFHLFs00dpkdMyngxdPH
xHLcqH0fyT9vr2vdK98YWXzQSlw6baFgJPsHaYb78Fe4b4L7BPRu+CH6lu3z0bVh3t8qXK2kAdS0
eS8R3omIS1i9XdIgapvB9oyR7lYzFJ8jvgLeijullJ56s9qaf1vxd8A4AJUhghDsh+Lvbw5wbJge
UHPi45g0ndv6fnUofXuLGn/FIVkTBSQ6TjRslzyOeYTAmxJZludnT5r/MwjrXdfEe93YuCJXEK8k
pQwOAroT2KoljKVBbVKdFN/y6mP5jtrEIXrI3qf7NEH3DK29Y4dazx26469p5W719Ne28q3tRejo
28IpJjbamzrdcctBemqS8tdtv1yzASjOZEiG9zsNisvjMiapyIMReWG9Vix3zox7u0AN6LaRtdPi
0Yk0PQTNvAsXKb6uT1LmNLblqfXPvh/cIAiYQrAOkvbX/FGMWIHV5X3G/8W74nI5ComuOlqV5aWB
8Zjb6WM7FT9uL2blzhRJPB0yAYAjGbg0YQyhNTZMMXl6OEJgIn9pDXuXtfrdbTMrB3NhZhEv9MRv
pKiQ0MC1uZ4S872c0zK+beNadIGRJe5Im/YpPVQeuJdriSytL9sADTSzGkAHu2baZONudmTolqpB
DYuTYxdT8b5Vy8K863yl9Xc2L4vHWMojM9/JwTRW+6jM1fBs6m3zioqI2RxTipSfwirP5Oe0LOL4
kR1TKjRNuyx0a8WIEPWenSpHeNnx+S+VESinII8G+AiqzozDjetrZS9pf9GUog1Go2hZ04yUQCvn
SHHgL/0VTj+V7l/k60KwiNE+ZLMFzc7lPjow7JuN2jmeghIz4q15Zv+KW2jtbp/XSj8PCXLGsy2K
baSGy4aKz95A2c6jTj8Nh3mvnbNTd7RO015mcjHd7uSJz2XxDnlrb0miDG5WAxKCvWFn/oE4h3tn
Z5yUw/h5m1l8BTN+sTpj8agLgTG3ILIcZkGdX1D1mfWxj1z7Xt8ZD/O5fkgK5gsMaw8xQP6h84L9
FoR2JU5dLHcZPXJyHEQjHK9IGjfXE0jhzJOkdK5u+/vbR7kSRYge0DYL/lleRYu1qkUya3rC26sf
OMfofR0yxyz/fW1MjO6SDRMVaYUsm+w9ebfTNimKWpLP2Fmwb2vn618v5MLEIoQwq6RWBeh0z9Bz
Rq8yu3ZNf6ZrWfobEXEllcESuYVg7RPETpcfmWoV6BRFksWU5QxOvD9oRvWrioxiR8UocU29/HZ7
aSvugDY4lz7NReYtl/w6RRn0Xd504v79ITXvYdE6kA7sFG0D5yyuv8VXRi8CVAAUKbB+LMdHC1Q2
9Zoch5Sp1/ZTkTw2w/RVSaYHQ5Y+xgmquiH9gtJ8f3t9K2FRjCZRQKHsRg9rccUkmaalZcLrr27N
/j6wjfB9IvfSx9tWVqYkeMaiaK2BK+GyWb7H7CqT1Dbi9hfTegyD7OZz+WCdGGI4hhsl7pXuFbaE
gJDg/qJ0sviC5TgNK3i5yTRaegS7yM6SyvWHSvd3DsTS95FTJm4m5borJ0Ny6Ic8RCVT0aSzbsMk
s0tCSf0yaYWunPQkH7f6MWsBnN8H5hoCVCEmskjpYqUNq4qf/ocdVOxFZCBz2tc8A4a9dpjO4dZc
0fr2vzG5+GwUIzTTYdZJie6ic/5RDKkgU3xAGwJ94ttHveZQYEqo5IqEkoBz+YVm5qypUSmZXpna
LkKT7txvzCavhE1q0iJqgtAU062XFqC7av3KTi2vYcayRldymOOjtTXYs2qFN4xGD5ly0rJHiIFE
ryUeTWMaPHbZ+OI30UuWdxvbtWVm4QyhPNvpII22p2aRm9Wz26PBBqXMVtYgNmUZXyiGgEUGUU27
erFpQa+bZS3iWHhX303fxfSV7vaHCjjOlgesLYkXmZiGp1VyHVJ0pY5iPbK8DLjGYQyj+L2jAPoI
ZtM+3na2tRc1gEP8DY8APrs8pdrQ67TNNdMD/sEgdRurKdCxnIoQ/Qon+D3GSfbFkvPo3tc0eghJ
aUTf/Kobu73TTBPdXyXJskeZ+ZwHTZp9tLwVSS42Dnntm3j7KxeHbI10jrIeAemoHoI7eyjaQx9O
8kYoX2kzc8kL1SDgSYTY5figaZVOCuccetHqbiLOCmny5LX+Nj84DAgE/SnYQbe4qQazdt48gXg8
QJkJTlJcbW9e+3k8tnVW9aaHgpDb6O+LNmWGd0sOda1HBG0FE3v0pbCzxI3oyWQV7VSbFF27zg2n
8FVuXl8bM3nnV/IJhjrDbbLwNRrsrZRbRMfFt2OBVDEoSTGIdIWi1TUS7oDanjea1VH+0wpzzqbC
aDlqfLPa7eQ5+3TbsVc8hsIJLFlQSUCsusS1WnEcBpC3Wp6cPtfWJ1/bGs7cMrC49y3brJRqnshr
Qu0IvwwX5FautoLpoCTJE5w6OR30K7rvQR/90vQby6sO9knbx0eZgfw9QDO0vPWn6cPtLVs9pTfW
Ftf+VAdBqjdYi8AamwqAWdSMkVl1I+OHT8HBCH7fNriWaFDK5qUH/ofS+bLh5ddmKYcDhYbuXr8f
ToSR6KnfjQeDKULaTvFjeLKi/W2jIlQsffGtzUUcN8IqGqy6tLxEqVNXjnxEcnmGzcXLPMunsE43
gsrKx83ThIeD4DIHQroIXa1amHqsVKY3affhlJ7ruNuRvWxcTytZNnJksAto0GYx/Cy89U0IyXp4
F5U6Nj0z/BpMEHE3jEA3bqbXG1WALUNiuW8MVb41FKGUmB6cXA+SMXxU+no/1f45Cvy/D/rEDMHS
QqeX7HphStMkOamb0PTiVtrF1Qe1++e2K6xldRcWFt9wHxejHc0BFu6yDxHaHiKv6/bZb33zTv9z
zku/e7uahR+EYTMZNf1qktb5iNie8jXLId2Ivvu/g3fjLvygQVQIdsqtT1sgiNUzE4UbgB1casuM
UpcGBsJG6E2tZGIinsn7enSR7qETkGx8XcLPFqsEhC8IMSFTI3Yt8uQi1vOxGSi41ZHsmVJ4jKP8
77PXP1zBAqeCwulyNVUit7bRU24rO6C95sCTXEb096+FKZh5hyFESEaAYGIC89LRNS3OZiD0hpfI
5mOe6R+HdgtFtxIaiHyAysC086xbFg7tuZertOoNz4n96sSDK/FABfh7XY23ph5XTQm6fmBFNCqX
lNIlWGi764kPSVZUbmw6hwHdJpeUbuOjXTckqsd0FRDOWXxSuc/LxdZw80oFIx9/99XPcbaBj1rx
ZxiV/2tj8Sk1yFw5jqjq+mHYf5Czc5DY2X1qGtO3IfDrjefwmkvzzBSUVDyaAIFcOkLbG3LdAbzx
irlzs6Y6Scl0vB2I1jbtrYlFAtjbVVmpgWp4Rjc+mW0VubLRfpQLc0vafOWKB+3Bm1nM+ygMNVyu
BT5Ov3SYgoGANYMxbCz0z2mRaTszlGVetErcfGsLrXy0Qif5cnuNa8nMhe3Fuzap23aYp5lFuv2+
ecoO/Vn2gJm56jl/3ByfECtZBqK3K11ciOmo977dYy2+Kz+Vxx45x25v3QtuuHy3VfL803u5ZU0c
8JtbcQZCVDoK1piEPZSFOz7nd/On7pTupQ/tpwrFPHM/HLVdddTuhYiJfAzP/cE48I8fFGwOsq76
LFCsPw87MdB9+XtigxaOIHrxMlk+qtW0k/pp47P4v5wnNXRBECI6Upc2bD0YBtAvYs3DQR+po0uH
7ghD13xQz9Kw2chb9V0GcymzAU25qlpold72eUVALsCRv5+5uEN3gCHlM9mQ79lDGKNYGyRK6SpV
aoaH2+67bh0yclIsoOrL+htzKxqIbnbU1BKunclhoqqz97FkvpaS7uVTWbpyYW90TlfPkV4IZSAY
S65qKEammV1DP9HLbe170jafnbjZqCyuxh6mnuE4ozHLzXp5jL0O73mMAp4HJ0+7y/pJ2WsKnLhK
m2x9JqumqKFwfuTCV21gM0u0JDETrtQycKd2+p3G+X3XDhugvVUzUG3xpKDnLC+BMqmUIUqnhnz6
iX1u1WofULunD7xhZu0WAonzv2YW8UyD8KeqysjwIH11MzXeGWW9N8uvxl/rqZCJQGKB0gn/dF1e
fMzIY0VDMA2GN0bDZzPW3hv6uBvTLWa0NV97a2Zxz1UN4LMyIYZZaFtbWvqDIusW/8fa0cBlLrQC
GZq6agbMnTEYpoQH9JL9zpiN1E2L9tnM1S04z6ohng5iokmFamTxyrMgw4ySNuCykaF57ZGOshNX
7tW/f3bRbRAUHcgEUltZ3KfzmORGOPq6Z+egUaMCTpUk+RFXzAmCRtuSW1w9oTfWFh6Xj4o0mKBF
PLlq96rp7EO7PN8Oc6tRXWeySP7DaXLVRlGHynDiARvNYdwr++Y0QlWhM2NR7KVvWw+TlZ4NXDD/
NbbIe+Qmo73bYEyx78dxfNdl8p3kB4cwGF1Zina6Ur3O1r9JUZnWg4ONigoK4YtD66sUEFGm6mDV
9MdsdD5otU088ovD7b1cAwbYBG6mHUVDFIjoZWitjbi35rbWvfaYvfin/Bjv02Y39sfo1YIzadzp
v4pfxZ3ISeLXRHb1xq3O1c+Mpmz28/ZvWfsekJ7g+xao9CsWQqe0U5jLbBN8uL6v8+Aj1YIPduD8
c9vMmoeCFaSWjOSXEHq4XPFU4FCNFlueNBvnsIie46746/kVQXEs5oxJYmF4W0TDoZvlLOcD4zF7
bAsD+lv6mHPh6u2WnsbanrEEwFGQkAiBkMvFlPGkDwNsEp7UhBnyohnt0bo5+VGTb4SRtW0jaVGp
dBAVrzzSikaAMhJpeWdD24WoKoqLc65t+ONa3wwAEfwYJMZYWQIsupFiimG2ZP+BrN9XOjxMadNl
+yxRwg8DQkr73G+Yzpnm8jgLNmw/G/x978/+ySxkuM9npdtQ0VhZOdV2DW5AZiVwjkUEaAB51POc
Eqer3k1jkBHzFn3xmgmGMMC5aWLKeVkas4zBsoib5Gi2+goT1uugM9982+9XXAW+Ez51BLOgxF3e
A2o6jH4f6bpXWsGrWamftII+ZC59u21mdSnMOAk+CpF2i5TkzTOjMdAfr+dU95jW/jBMylNubz2c
VlfChL1hCDkQClaXJug3jnZjxrpHwf5zq8XP6iSnbhxlGwd/Hfo5cWZK2S2MsXmXdlI0IYIeFJQX
qMXvrNYt2LqNh4IMxDUk9ZthhefE6e9NTfp6ew+v0zaQeoC1HdgM8bqrZ4siEV3MSvPK6J1cPYx+
/G6IEJ7QtlIQEYgu34SCHpXcnQELPuyla7eOxFUmZaqXV+9NkyBvPE3yc5x/qactiZhVU3Tqyax4
GV3V0ZthqObCjDRP8xPgh4Orpj/D6lfY/cyjrdnWax9kWW9sLTIrX3XmodGwpbfz77E2jyPiDLeP
aM0ElxWTaAJuw1DTwjcq38ilSNOAL/8jRz/1TNnfNrASCR3YOfECwSWjXo10Nk7G5yUs1Pv2nXE0
ztWj+i3aOSd1H3nt561C39qCyKdAhuIH9KSWGYdvjbi4rHlzX56UEb30OomLjUVdf7lQPNFppyfM
uq5GwMqwyaq5qXTPios724E4ooxPPmLEt/duZS1Cw95UmBiCLHcZ6qJg1gJHnTQP1oj9mP92mpd/
Y8CgQymK/lfNQoYo7AhgkuZlxRzvUrV4tS1/I81d2SsxrPO/NhZOXBXpoDdFp3mqpe7N6rsSma5t
bI2fiBfTIgIIalOI36C8AAIlfsWbcD2Cter7qdG82IhcdbBdOUM8HDKKNowQrCzxgi3mg5XodmFy
Eb6rgiw01dg8W+1Ht4hSSomz/TWC7N6tjb/H/AsuTv4BE6KhvORMLvygbQOLWNoxF5JEuzB6DMwt
noU1h0ODGjwS2HHaW4uPJ5czU4/0SfXQsVffhVER/6qVYZO2Sxz58rCgjRT4fmB+VwplRh3KqQPZ
rtcrEK5AUQxI067246GlGbkFSl/xP7BqrIl8BCHnJSWb2ZRt4iQ9TxD9NxNDbmsaO83ZuGJX3nLk
VkxlEnIIoldwhjGufAWpUt1zPtZ32nk8Z7vuiOzArn8M9t1fp0CMfZDJ8RiGRupqmCAxkirtbXv2
xnEOH9JujvZKqinvhtjawqev7J6YbmHWCsQ1d9Hi6+1KpWGMdxq9Opx7aQ+kWznRR5FstzOb5O9r
FjTgMcYYO4KHV7vYyZOddHI5etUYHOhvHOeu3uVWcbwd9lbucMo7zMOJ2ggsL4t3jVOYHSwcierF
JejI6YWOgFuVnhx/a/WNEL6yfxemRNx6E5f8aFQmQ0v5orTnqD1pUC0Pn/7FasQcPg8XIN3Lpwa4
QKYsuAk9qRg0QLl1oOW7uVTK36PZlt0uDCYFKgw98KO/LsthlcEFelwCyLPE8FQhY7NtMCoek9Z3
cpnu/CkA0PTDUrcsrQQmxkopCEM0JFa5eLuEZmiUttVhqbPvplJFlkrfcIq1kwKmzucE0zbMPItM
KFPiYcgAmngzczyPDml/5M5xVT0EqtT/vH1kK7cVBIGsBb5NrvWleGjYa/EQp43ixalGTbNTXaug
QBdEwaOppS+WFX5Na31L4WN1hWR5JONi3HDZXZsKmoX1UCseRLolV7EQUrS1dmf44YZjqGKzFhFe
VD8EFSZYMgLipds7Xafko+bLYqiqMvajGiiZK/VpKnMRl6OEykdRIBdoG9V87OG8KXd2VEG8lNuF
ld9PVqVOBxUq4eJ3qDR6e0oQsPwIoUKiHS07G+d7s+nid7w7MvnB7vNiAk6nDPM58pHRHdw6aPPu
ABknLNm3j27l1mfsn2o3GS3xY+mJZc3jug3xRCv+7JD+59p3P/ueTPq/sYMbEp4YXyT4Xu6gpkOx
Fxat4uV5dx9A5uFI/rvBGfeG7m/0eNf8grk3KlWsCfy4+PubGDUYZdUpFt5oV4HbjfeV+SFNtpxv
BQCCLO8bK4t0yR6rbGx9rIieZHJuXgUAxDrlh/j7Fqjz6oyQzYNCThXJIAOsy2qSOlJbccpK9hKj
ZLq08LVdKyffpiFqXSlrq8Ntl7h6XwtzQsaCUAjx9/J9PQVpV/tQJXhxD9coAnCPUwNwbOqRYcjq
95Ed/AD4UNy3afDhtuW1hf7pu9Aog/zFWoTFOJrCJNKMianC4hdTa4+xnJ590uNdpJYbMesqBLPK
N7aWhDmJoDbwO2fyktp+mLT8lUDzt44oTAjuBwi3GCtYMmvEZYoE4aBMHuK1cvh7bl5M63h7x66R
mdgQ/Oyi0cejd+kbqHZOSRjL2CifuxRiU/N3Lf/Shsb1IbKdMuvU1HDYbqXvayf11uziG0s18Hd1
PE8oy2bxz8lEnWYaEukwOlnOZVYV7zfWeZXjiHXCePyfKUaQ+5cf9YT0SVEN0+S1e2hUn0fKZK6y
T4/RKbhLlP3wFYYNhrC89DXYeh2vecpb0+Lvb+JJUjZV749scTFHOz/+bBT/whUhxKL6LXj2r5BP
jWk0cWMh8mxBcvNBaXLnq6FO9ZfbW7h2ZMw98GULSOEVXNsKI8S3zELx+jF70QLtXPj1jwLR8nHq
9v9/phYJKYzsTtD2mErDH7kzu3psw6N/Nux/bttZOxnyKMZnyQBoXy0qgaZTNWXYRYpHsV+/s/ws
vavyQNr4xq7uExrBxHpU3wQ91JXsU2pkjKLNIb6ujgzcv1hhuJO1H7eXsmLkP90VWvU865YD1VUT
Bn09mqOnZy+Mo0goU8bqhgesfEMXNhbJe65U9ayk/uhBgxrlwaHuXtGfOYLv20X6BvxgxdvETBM9
A9SeVjRRc8bRooD1zJpzL2vpPmrNT4i/fZbl+vQvtg5uZ0F3qq5IWEZJUs/wn3tOU2jvmrSeH2ar
nj6GVrBlauVqFK8SGWyfoCZbcg72sx5Lfh9waaid8cGu7PDd5KTSaZCr6C6MxvxgWP7rYKj5ScrN
9uX2QlfcHTQQNQbqtCq450UMVMpCnyZJHwGSxDu5lHj7p3e3Tay64RsTi1hXylFnw5E0gpA0zkGA
xjGCtr5TH26b2VqJ+BlvQqo6plk+J3iHHelfpqk5SumwVcLYWorw0Dc20OspGilmt0Q7Wt8V90Gy
R74ENvVpD3YKPqt+k0pxfV0UapktNaDlX2yfnpSDPzkIrrfz+NWI2/sx3EIwrt34pBJCTJnbQlCs
XK5LHvyGPNsevVGGUNgMvS4KH+O0/Frp4y8/d+qdNepfuynYm078rzb1j8wH40xMti5csE00W3J8
/APK6H+AA1e7GT2pT8Z7Zae6DJdT03+NvK2a13U5ivoQ/WfIm/9jdrGvQdCaTguRMgho+9Teda9C
zWEACTe+bpej1sIkTU76WCzxmo1aKhRoqDOMlbOW7asollzIE5JzpuZMgwS+ee8UZf3x9hex5q0C
IspAqCZa4IsvYvIlv6kLefRAWe4o9p4J1Hsp34Imr4VloWyD+4jdXL6Z66ROVGvmCois0XotIRJr
7nUni7Kj1ktxemC6Pd1ScrtumQhSF64BwRTCcOJS1EGagswc8nz05ECyMgBCQ1t9aeOwNd20VEZj
H2lmEtxFMN+pbtsoZXlIgbRJD80YGeo5CZpUPchmVCi/KH2DRLi99ddgiz+/j9SSlgHp1zKuTmZJ
TdXgixLiBN2T5SlHBtm+VyfnYCkHVzrobs7/1D1josk++dafyt3wUG6C7Vd8gH367+9YeHkioVFl
hs7oqeVLnn3Vgq/9VqlQXXHuCxsLPxtSpwzKAhtIpiEosZO+zGfjg7ljQOiz8gWIwt44qF+Nl/QQ
fvDd4sg3bXwO7509xdHuYavy+wdycVFY+bP14Bdg6l1h82q7PDV8hEu9GZzryTgKQeYRxETitudA
dcGDutGzzMY7+3LY3T736wHGhfFFVceaTL+LO4zTS8l+tkdxTVTf/f2EqOI302WY6CXKN8Goa6cs
JgQFfwmiDcsqYzLkSmnP8iAg6DuFovBghbup3PzqVu4izaLfz+CGGNZdjgaWZjS1c50OnHTdu8NL
9UFsrphGtAOmEQV2eEuraCW6MLLLxQcmlATJXjjwkE0N1Re/9xQFuWK7VbW70inYXyXMHzvFSDay
lZUlilIt3Vh6SSLCXF6FClW3OpTywYPFOld3/VQ1CrwpbXC87Skr6yLdI2QiNige84tbL2/UIMti
1qUWzKXnrZsZ7UOrPibdlk+urQg2RdpI9Mk5voVLSnNfJ3rsdJ4aITmWqQaiT2mknG+vZ8UFGeQQ
9Pb0C7joxHrfpEYT+s56mOsdmqidYe2svCi7YwC5L6r3XS5l+9vm1raPtZAzk5gwH7tYVKQOVlK0
csdUj5/uuhL4kJvCe3BG0EveB7I1bpzXdXHOEiSqXDU0FunDLqsFVQc2cNarjmqB5SIUd7LvdAb8
p/8HTdbVvXxjauHzapFHTqSUnac43+cY3uz0Xa/IG0+ctSv0YkGLsB2MqJ/ZcQ3pyot6H5yth+Kz
/WyHcJdV36J9eoo2ShIr1wR6AYx1U71iOnDZOe0yxKxix2k9KezgzAM54sIBRwu60w5Winqp2lv6
37sJHUfckuofigjL5LmX0jJwhgyvDOpn6iT7OEkfw8Q5GdJWQrlyaKR3oF0ENJ7Sy8IjkwwzsDt2
Xmza79JgMA+hXugMtjEYcNv3VzaSdyI9Eeg3kR5ZinKnM/LEJahREq7qpCTRqTasX536P5R9yZKd
yLbsF2FG30zpdpM7+z4nYVkpCQKiBYII+Prned+kjo7sym7NJFMlCQSr8eXLnf+Uyp5s/jd6yh/i
B5IK7LOw/R/CX/03BHXLfSEKL11us+0um++3gvzlfv6Usf99hf9pT/4VO4JcT44UuAK8Eaq9Dsqh
TU/yfn8lNWmhylnaU/xavMu/5ZY/3lkKqgAC8fdL+37Q/7ouXMDY4Ipsud3modwSUjpP/6Ug+MOp
QPkHfijE979VgX77yFaABj2As/h2kte+m49T+KFk9JdP+Q/38R8X+S32wj/AzMEECnHOwbiKDLsa
AJ7+74fuv9UI0B3++05+e1g091ZHDe7EO+pf3ldwMYeuWa78pDLvDlyl7aQ+IFL5NyDzT73pdwEN
+zIMlcBc/r75f70k7rICKy17fIvn65WTMhDWZ9HRX5azPy/Xjuxw3WL8hhfeE8Qp/lLI/+nRgrsO
j5jvnBb9ntaY77xp3GR8q1eV5WW+x/3R7Nz8Bar7wycNw2Fo6eGg5AnWIv/zJmHSlsxqwmU6+TOi
dVSYMkgNhNNeEXL+ciT/dEvQv4c+LMSqEPN+qzwyOaHdFmN8u0Y/ND1O2f+Z/4eTgoYTctigLgJd
+u2NmZkFvheC+uUkRgUiLbcJhOj0IXTw0lDB/30igquhrw6AW4BF9Vvc1T7wEaIUzkeRrFDCTtNq
2q0oC538LfD+6WP+3mbH2OxbteL3JdwYxX0cjOBpdfZh9yG43zr6F92oP10CDrlopr93ieG+8J8H
Qexzns/QEQOKxYPjd7FfWbQzV0RAlP5//6L/UEJh7gcHCYASWMf/PY1MidgZBzMYr8mv/Px5CVi5
55gDQr7vf7/Sf83ycSD+faXfGDKzDxjaOhXdQml5r/2wH9odzOo2GiAFP4X59mHMlj+53f+boMyf
HmcGaaEIYyxIR/1+1kOa95EY8MZckpYjgWUn5Aj3v+0Z/KmU+pbv+//MnPy/eOMiJHGMki26XVuQ
06v53l2lp6XcAQvSr+3K+wtk9qc3B6WAb3F2bHIA2f/PQ0L4lJC9G6Jb6meVl7NqHj74+MDXpfnL
iwMkhp/1WzeNETHSP+YHeI2/H0g+5dbtUAS5TWOW16H2fqTF/BBlcAQhieZtJ+Db0XXyR8zNiyXT
UCvjv3A/eFF7f0kx6ahAWHpnvq7naH/wJ3+rWN7/8JT9iBX/Fe4uriInE5y7LoMtOYgrerjSsIX2
jHqDd/LVXGwPc2qeUxFdwnh+VDt5hU5tVvVs6Y6QW8JqTt9DMm7tg7or+IGL5dIX2RXfcloZzf6J
7fCRWMyk6EZfaIqRXoc/dJnfZgF9EotkCEw6KgHCncJ4OZI1eZsM2apusNeQ7eQlnBanpg9d3ctN
Vf2Y4O1iTagjxEEbz0ztmM0N77yotiL5mfOQNMq4reZdfg72YMI63opiUPmyJvsEV5oMZJZ9mfdy
VOzEBH/dbGzPYgguM8Sso+j7+Q7p3GgIGePX3sVLTpRfZ4pAlIGs2PpEaiqutOzzZ48t22WcNPS/
LFtaCRbkq7Q8r9y8M1slVBWP/txHz72cf/iF7d8AGpLrhHvrfszgT0Vag/W0ko/J8GASGAJ5Kiqj
dLvtAyxir0R0pd+PtvJCe4S3CazS8v1+UfqsIj2XsZdVk6V1mK0PcQ4f3G+1pkLWOzGV8PdmxuqZ
Y0W1jk/oag4ePB+CbionN9Z9yh+F3A9Dh/nXmFXQGzhsJDms5qNX8DKJloYPYY3QX87+Uq1dURPv
K9m7Wrmf0fyzU10tk/wHcWmTTvdT0B/82Ktkj93HIqu7aLtRfXqVRXMpCbCmFPURDGYUzsq1Df0P
wAtH16U3hc3+mZl3EyWm3Qq/HBKvhdkN9F50HfTuTBjkA2x+Hwlyr0lxYUbc9c4/hBuSNPRAMr2c
uPtnHb2S5B80KGBBhECTjPWKqWjC13ssm7ZEF9WQvMohu5E2wWpBNFZ92h0FSBdSPw16bUa1NB4b
nooEFFnXBfCTCLcSGa7VydTV2I7tK86GUq6fXjwf0FS1SMStt6jWmemKZVdrKFS5MP8XyWgFCKPB
yKXeEnW2w9IoLBCVCZxGEs4OM768eMheUq0OXVEc1/Sy8aJkkErAZLdJI36TRvbo8kDVsOT0+3e7
uQoxO78uEniA1lM/DD/0GBtYDvbor3I6v0A9CphfP84WLsxe9sIts49TPwcPcD6Pg4qB3HzjO4zX
qh2nh5UInfPLYmUAr9a5yI+9U/je1kLwZlfefirmZLn2ZqlkTecdxR4dPU9j0SqKyjCFrkeysr7d
8kFeYUJMP3urljZIPfEMbm14M+4ibjvfsreFFDGrlQo+u2i92fe15kF/hBlx7cX9DVV+m9KwDch4
dH5cp7t4UHnBqn7bDpGbT108PSg3nFOeNUbOZ70snyr374Khu8oBQU+Q8/+WSNDpdLO67AIdxoMX
Ry2RYKnZxX+fkuSHsONcwW/p2RPqNQjcr8zSazOvN8Wy51gcC4raTOpxt52BZYmZakiXBpVYFlqy
XLCX2NdelXS6O4zxgtJghqlmr31QapL8JVZpV8IH7tvjd5WlStYTbIpNCSnKsfawUVgm3P9Kp4Ie
10j0t0xsEF5d+7uI0ajCwjpv6MIk3rBJa57O66FnGzymRv8eGnAW7I9lKDE5/wT9mZVjzJshc3dg
1dqSu/yHFd2PTRdLZYupO0TKc2Uigx+0l/eeTLrK8OXJCcgRUJM9zlP4mfqDX/WmONkxzkpe2Keg
ix8jMjxiHH6AFFN2HH3+OfniI/HSX1icgph6uHoojfesHBisGvdsWasNqEIL9hKB9j8ebzFH/nUx
UXPURDhQ9qe+0vAtLNEEwpC0S4qScAhJDgSis3GffAWM27ag4sOx8SVd9bcARSrvVmhoP+wh9eqI
QSPZN8FSxSsbS7fC8jtNYP4bbhLeW1FaJvv2ZZAJy7mjx3mZYNBbQAo5ZmsbWBrUieeuTUw2aJ2Y
pTaO8wM2SRf8vXiHOIQulXAJkiSfaoNwmZXQKlwXmKZO42tIeXKKOLyjJdauy00Pog06oTBISIvr
PSGy3hCjarENIXIlGSsiFn7Vdz09j2RPGrn0e61F5FUbxil13JPiKhooaUTg5E3ur0Ezh+vHanrZ
EDC4vhRq5wMp/LnNKA8rr9jlYUCSaUUX0jrbQKFm2vGLyIblcYNrXusFtG8VI69zVqztNFtxzhn4
jCQNXpdZwLglWMGuMUgPT/OyhqeYUnYs9uUXCuHnYCLjtUnYeAutzp9Bn3qVE84rU5exkmbimdCJ
VoMxr+zb4cFfIbWTGCzjKpymaQ1Mk+zjclc4vZcJ26M297a1oiscoKHwCF0ZBDk14QRDs3qvQJWA
x2ecDVC1swle7sZr//tEF6CYPDuxZ0cVWmSMLS4MJhTdok6gFN9zOStQDP2XtVg6XD+0P1MbLE9Q
K8Cn26XkcY/pZ5Cp+IoOqofAtz9VDu5mtbQyvMJk150s/P5qDtYk7gvA5U3BHIA2FwRtSPvwPkzW
pNU8fJs2pIfFGyGkDe3ib8fgvKWj5QcakPQmTEfXBHvUn8Jpwr/x1b5IjNTNTBE1Bnm7s1G3/7Mh
jh9Cw0vcIdxmhf0Mox5hw58H9mpNkbVTISkCxbaW8Zg9GLqEJTQ6f8SRERi9Lkk7xDivIJyFZ8iN
zvATCXG5MHsfVWbAC5+DqzDvzSXYOtQruyVll84owFb3bMJ+flxDjz3uYaLLfYJHnUlQToR8wXlA
H/zG1+mjW9O8QXz7NFGmzxCa6cst2uZ6ZyQ4Ko/hNcgUZJIec0uph1dL4/3M83UqowLJeQoIzB2I
lleUz/c6QgrtU9edpYa8frxE9C7u6Fdu7FJRpsWFLUgbYkjmRhWbPUIe8JWyGbVYtHjyWutZP3fB
lNYzifmRLelYMqEdK02WHkKO+/A6JPZxKSZYSnRB+c3HxxFN1ofJ623L00zUupNTqXyftQrs6Kbb
Yn2OIxGU0om8xKGfqhkrI42HIHgiPaKaE2CFI94t9SgRRDDbXFplUIdYYq88iFc99zuRb0Dx/Trw
QvwPtpOXneYfAh1CVYTTC3CQR64jXulRZE3ce/xg59Q1No6w5A2KOpRIMcdfeIi6I3HBJwRLVDXk
FKcrcW8s03MVWAgvd4vBN75Sv1wsXw9TvJjSAt1CYtr9yjNZUmORfTjsEBk49qiET5psAAdlcZ8I
LCXziTyntvPhigiVbSjco97PgP+bXMYVA94MBe4lPPA071qzsR9GkS+VpraM6bg3i0PRkXf/wByb
gnWdRyWGGmElIRN0+Laha4iDlYHt5vFbjPYjWadPTvCVumDgJYVgkC+hW2btsLejCliThiRoNBaN
j56h+iHnaVrqsV/KpWOs2sycvWySW+DRM+3LxX3LkEXdT58U2dvkovEpgeJSXvu+ZyXI5/AnnJaN
1VjRRhDRcBH8mMyO3AKJfI2qciazO7Nu0leR5qSM7RJBsDDEft3VFicPetqq1f5cogBaxYtW2EQQ
4w3NDG+TSPZPSTRjwzkX4grzDFguDim8r/JEYQkVu+X7PDN4svfJdQSqyxmrR5rXsfD662gtoNyv
xwz+l+ATqRsT7jQqtUtXNFmrW6tCwJkeDARoD8H39pCnvSztHPAmdVMPA7FIIJVls8tsJRWJzjbY
i4pYTG9iGUBURlh9hb59xCLIdwk5Cru1G3IZXshC/bEcQGZESbDLdvEi/qmsmp/5mG4f2WR1FdAQ
MQKafE20R+C0Fw6fz7R+RlyOJ5OMqoW1c9cinLDrRKLGm2joqhCdAarrOGknsZCDju1YiX5dr5MZ
b9wHR6tkborLwYf1ZrKhaoxdAuJ0uNHzoE1xVlOEqXrhYca+w8sj1FN0AVLxA67sJ6Cy3UkvkAuM
9uBHLKOP0CvQlymIWWBi9pxEJoZpYwp7q3FAKEm8qJxMZ+4gQr2dsAmxwwSbJtGdDEP3DuJvrxoZ
91kdTIqgKKPImWYy3ltqQ9PSKePt4HZ5DxvyoE3jPrgZGUkb5ig5kcG3Z4Ja4MoIuArNxYrnQ4YE
U2u6SXoLRuVWJT4MSiA7S+4GxWm9iKmvAXyconW4zZTsT7zvo8qG4RFimVm1Cns3zPtXSsRahRZz
FhGyx4j5D0EC72m1Ntj/f53lVg+5rqZ1/tTRcJuOxSP1xctopucwke8qgnceCTNX5bt4VPLbvi+h
xyiFKBg38U1Ek3dVkLOLyQFEUF2Njlw7aS4Acp/0QHVDi/Ayzxh/swRTGIvXqrwVDYNRsE5K35nw
4nPurEZGnq7o2H2l2/TMuliUEDZ7AC4synlKXcn1dg1dsIMLzHNPI5gZK/qe2hwDfe4ft8ChKU3y
25n0fsMn/4PxtGjh6yWvh9kzJfWLyxDw4z4ke12YZKiQylyJivAE3eAfY0Se1tSO8OuJQPoMDz06
8NrmApojUfLLZTtMC7oQ1b033UAf5tOIHG2mWu46zxsOYOGE9T7GiDd9uNVZVzRCg84UOlgqLZKU
/Qo3GyHCE9ZnspI45L14rt02/8zHyJXwrL2xU9S4cPyEPcNN6HtvEx9K7dEnwPkfOttvAsjyVXPI
G5aGV0sStypVN1nPvgJ8Wxg10UpM8txrFpQQvbuT8Xg3Cb+vUxKGFYnmsFooQbeytIkXHzDmhmO9
o28GxRhx7IeIsyNVyfWo1FybsfuQi/lpd4yzwuIr6tjPsQ//KTy9ViR1uLVg0yVP/Vtv9V5nuI2D
pT1XMh+etyyFOSHN73Yhn6Bq+qjc/JHZbWjXZQ9grJn2JRVejcb2HGto4ewseIv3udmsunNM3rGM
1DSTbzze8wonJ6rndWPoWvv0TozBzxzIZbnk2UWF4Us0x5edqItj+VRNg21zC/WNTflrqUhy5m74
muP+pIfik4nl3EcLAM5o+JGl6zW6TRx6aWodItgNg0jwkWlTE9mhs4CIQwX05IAVLl2bzQQVdgqv
uTdFZTCjXAHlBRIRoMQtLrJIyLDaFr29zvf9rufqPhf518b6I2rbBworyBLfKEgocXSSBrqHPTn5
S06RyaIfgdt/TFJ89ftwGed1rZMhe59iOlRrrPImo9OHnrlX7iL8EIt+3uPoDXjn3ppiHpGR0/sY
nu+oR2zedtl4J8R6mwaSVRJ+W4gvc+V5/T0kM27hV4s/kMHWXs+Cmg5r0exZAEZahiLebN7a7CO6
SVjBANdw20syuXMEEAkQPr3VBXrRla9dE/GiFgXap05sR7mzJ7EXV73kl1nPrxvW8LE1NQ5tvoh3
IvxPsIGBJKHIWFBBJxTdO/jP19wOt6MN4BhAs7jkcsoaFa4nzexZ7h1mWcX1vPiQLtL5m9nRvUDM
aLxsjP/cVvoP8mdfYtAQQXtqu1+kj8iLHXBkyR5IgUjkcg5zWG+hpcSzx4b9ga044sG6BTGGzyZo
uhg5kHAXHaddwwzFW7NK2fSKzkNjRttVQzdfZLjoOiLmujddC/WtJz0nb8Pu95X67iwWvwuryVD0
sbG7L8SCTAjsqI5tNx4Ah4RtPzhUicoBA1BeXo3asxV47LzK4jGunR5SHOZxY2c1JuwixRqcw3gi
LcmSeX+Is3FwFd/T4gBWAqn2xKlb3W0cPy7qVt1wpYb3dTMRjhIqDN5gzUqJysPpPalhgbDPmjtV
AqB2581tcVoVGQnuRvAtX/fNLqetN97UDFYRUID97st1UmJCbtNXruZhrfthtWfQy/HWmaFAnjI5
jKI0OZYaqyLBg+tQHVZLNvMqMRjIjTpK3seNiypUAaCTBHMME8ekpGu6/DTBCuuhzfX3ArMpXXnB
0EflJuL8DLOdfkLVyBSQM+WyZ0dsftGbS4/75qcPfkd504lhvIeXEX3AQlzko4rwvIfvXfBXYKAd
ILPeHw8iMf2r1Sh+po6HspQLEkIBsRV3mE2UyKOm3Lt2TtisZq6bZMP8cGQVZunsMClgkQRMlibG
2AQXdOyVwcI5qZQLgLAuM6iikxfCqwACgGhE+w4HOtJOPoSELu1kTdQCTU1/5ROFw6N23oiCdJ/P
IvSghRyzHaXEAoV6VhU61VCc5Kv4mGRk/DIiqh/LdZ78pLSpKx4NFyQuR6rxxbktDG9nt1pZxS6Y
3h0Y/UOFj8wvatj5zbeRMrXPe+uf/diZFPfdGdCz0nhaqigzLqrl0BdRaUagy/No1zoK0u2SiWlu
lt7r57roY//ZsMK72CwmL97uoQMiYWresmJxd32R9h+5ATvK8/EPi1yk53wexHEc3XTWObYW+9wM
fbn6lkJkQEcTq6XJwsNEwuUoeo/dgsOuLnExeMiVztsAo69egYYo8KdaFal3GIMh+Ubit4Zj36Ox
4ZxDMDLL0RjHQ73RCTs5vpSHKRiLUwIrlSuYdyYNxsPTdWAka8bCFeciG9Zrbbu04ZjAXw8GcoKT
gIctUYmsDR26u2ndbMUkwHk43FLgCjEBWpGAUJGHeOyXISbJJxv4/LTnQQc3ArQ8QHgGrlswSuej
6hiA22H3Ahjbcxce1iTSR0nFjGp+0wDOw3CdDtg8DqFl1OX5hwwlfUSp7s7SdGgoQM+19TyM2BX3
vssHNIKeeFqD2GtzZZaD75v1RWa7C8sxyPhp0Ulw0C5IG3T0w1Dmhdl/hLaQ/1DpFlEVDCFux7i0
TL7XZnvXXxtgNNU8iaJ0sOpCf+XvZ4AG2QWYi6s6BQEuWqBg9rJouBkc049d7PoJjf8mv+0U8uKk
WJAJlPzUdTjni71A8WqojOflv1SwsHoKpbmHScj+NHG4cJbBMO1Nh8j05m1Lesod+s23aF87v4p8
nV+hlQWIoOWniEhWRt8DXICYbvmQ3SZPsuvCl83k6w3Kp+7AmYPsugB1ZwVwWeHKi0C3QdWNT8KE
VpL000FFu9hOoTdAwQA7/h1wdQc+CXpEgpoYbVPeYg1WX6fj4kqfYQBb4tf9MNE+3rutWA7dXtDb
fbQA1SJwRLW1WbmgXW8Icw5btomtVj/byw1GGO3sZg6r9aLDcBvzIcyZ31icWCjYeuRXN2JjLt/i
/JA4uFsWvf/UqwmchWSDlVJI8FdyDUox4tZHhbp4ZejzfYdfbLAcLGEOJfNcCSAN+XZldqApCHSu
SrHJAzQJFlrFjBLEiOLnxuiXomiAun3NLmmWD+U8xn0ZK+RqPhps/CSf/RTtNyOIRGVGBhzJPBMt
UKa59qkbqoHDbJEEq37BDaTo6SNgX158QhBD48OYbnQW3keGfq1Kfov5oBDb6FhUalvCOgOvr+zm
8KJ7/pX484pfiyCa7/aGx9FeuT4H1hok7iBl+KnJ8JD74/C8wAUdumUBJkdxsuHNEFoTtKXQCXIZ
EDuPHmkEuCdy43aI06mrYo02gCx6aDYeJzVoZmeJned6gBDlxZs7CwgkRwGYTXmIcUqw8NbsWtwo
j/4sMq8vNe3Pe7ZffMmfh1wlJ+VGkIsgsXFIAMEd5ZTSIzay6T3WYeIr4yX+Z2r76B3qfKJUxd5V
SBBgcnM3X7qoFyfQivQ7AXsIjZWN3WPKUluNuUTdNKYnb8l6tKPS2pukmxxAaZcnQwmKK7Sdtjxu
pIc+c+ttXvcQ+ZjsqGrDzHjKdoWGJzDeWaldwnUbW9NilHAlFGlQuq1fzqDgwqZiQhfOV88rh8Kq
NlJLhJnQiBCNbNBsyGd4h3D/+7aprWyKs7dOcDlEYgPWRWcI/2Hntq+Smfv3kmZhM+RQISzTFfbR
ALFJdwAXiDZJOqWVPyzDvciQ9CoIipm5hMBgJ5p15jkGo/NuI8zuNH/HPn+qa1hAD9gU7Sb2OeUA
p8sgH6L8WFhq16w0dhXzAfzicf2x9DZ8h2Zl/48lGmvviaA0gvOg4UPtD92eP85el/sXTC2T4DSO
0uswBVTJDLDOV63Aja81RWe3yLIw63jPQHum9wQY3DOLQzqeUygPL8D9/Rm+GNqvBkWzFgnKXman
IexorLuaJNDBcphhCloaE2OgEke8+0IU7z6KoEuvYk8tqNwxkbu1io4Y7iQBGt4FCGh/UoGgqoz6
Prj+ZuwdeUZ2CFnI7WsQJK22QvsNlvr1x2Yd+rk47G4HnUdvKDDYqTA6uRJZAgh3wM41qkHdQ9ZO
iKfdC5O7Idr8kmd9cob7ztoUPuOA4wKUCT6KeYDr46qQvE139pH57zCDCx9ip0mVhnNxjqAPgH6m
R2WI+8+hcQGz+NSh/c19nkzlEkP+qRzMAMqnl2T0NsWM/irVbLsxzO3XsQdpPuVcfBNOakORis71
ZygK2fp0G89baOBhuQ57QzFvqSGfNgHCyAzKqmA7ouaQdSK7+Z91c8sMZG43F8Xi7qEHlwsfPgjm
L7HuxifH0uifRGbRpXfcHlEJSyg6VWA9zDdwnhofICKvAVmDGQPQfcB/dQ/ewHsvg/xXseNsNlOS
92mFqgUgOER5hkeeJVNRhkEKUBoEYv616W7y6jmmGHF10eSeCjqniE/weMQOzkK87bxKCZw0VOx+
68nI6jyn2cNQ9Ns3vJyFl4UG9kMmBR+rlGzDHT7g+D4mLNYA1gF0YTIQiKqTPkvA2BkCdJW895JS
Dt2wlboIyNoar5Cy3UIeuDuAt/AJ69b5u4MZ+vEGc9QVqpyTXo5KbsMjUXwar3zg2/W8o9lW6ahW
dKSd4FUfrkq0qKKZPDH3DRmvWINBFSUzQJsGFrNvOyHpTwtG9l7vOupMNSVsBrg5C8TNfRv8a1bo
FUMufzmx3Qa10Ki2LiB5ACDPV+C8LebCXD162OfcSxajShNlJFlAKo3CT1RWjBmQhUF7QIdWmODd
CeKw3U/ztQNCyf1fc9qxqBowrXsA0ouiAEOoydYsFZ2soKU5fo2QQuSlYBQiFFuXcJiIBhMAXpd2
7liYZcMQBhXAqdt89ZqFfH6cZ6UOeg2zB425S1Hhs8U4IQOcPNWjy6L7fEjUM1XxxBEQGXgBBBX/
fVd4+UtE95W2iWJ9dxWSFTFFOhnWWLErHsZ8SEkJsYRBnXewScY7h6bD/EQiXQArcdNNoGEU8XTQ
eOcABJXmvySmLfWwdgd/j1GnCXs9Ok1vCxzhKqSBbDhe7xV+jfgpWsa1iVf9oNEL3mfe5o4rXXI8
jJk2Qhmv/R642ZtoTQdVQXDQPBSg+dTYcepalUCIcN/YVyr2FwJV5GYf5oduI5OGPaNITlggTc4Q
+vAaEmPy7jCUK8PYIVFnY6SQNqMx3Ks46DAR8xZ+y1YgEmkPbgmWqBfbjtEclQPaPIBX+VxAARYO
huU2r7yZiH1eHWxiFmbvV0WQn5ZlCZ6RPKMAxIdBVwy84xEnF4MLMT5bi1sC7xmuImoCd0IofUUI
ftJIh9slF7cy3VEMZKLRBU9aNbEb5aNNiLO2hx5o43R6RCX+JPqAtP4SH/lePGLMeci3/RMdPtxJ
vtkpAfuBkTw+vvUDnR5gJE0JgAt0YKmPE+lrSPrnkFvOoINT8jn8gG6Xj09+lVWSsrjySR+cNrR8
jfPygWCESye4k0/4tRev5zVIUlHbzWq9S6CJ1fSJ1u9J1Pv1sjN2PWvKkPh9+WQMQUOCEFtCM/hK
DWix8z3XsJ+PdAPktCsZYey48A7+uyK50w6MSC+kp6kYnzRfmnEIb/0NQwVsaIY14hxmwASYTOHb
my4y1zvDzyadxikHHyjNNMxZhiD9Z8sw8fasf8wyigwQ5tAWIhn6JXuDgRaSRDYfR0qbJeAHWMtg
6rM8LEFxIGl4+X8cncdy48gWRL+oIuDNFiBAL1KU1wYhtSSg4L37+jmc5Zs30dOiCFTdzJN5Na7t
9LT4UPNPprQPRCeCiX23vsim0LaxNqZ2qxZco+Zuk4/LxslREWKGUNH1vEjtn7a2Tk3FJpzCfqzj
Jmjj5IwufVTc9cQF6+gsFCqt4rTeR4Wh2al6dI2s6CbaNGPiVa5LAbvD4r/vbu1OyrpsSs19qVp2
3tr9w5S3YRRFG6upfKuofdyLs1DjQB3aTyvWgkYvQ2PmIElGiAkXxsl6S2LGgWVQyg0cPj+JhS09
zJe7CKaO6zlP8nBWUDtVbWIpMhkVmU5bsSxI7VJ/MGrtOBWl7bti3Vjaci6SZa9H/XFkEVmOx570
DKuZOYDfCD/rWn6vZv+15PrBQamEmJn3Qy4k80zy1JFMBwzoB36AIjuMZv6KmBTEs+RgK9isE4VZ
pnlg6fcyqm6fRRzfeYJ7z/6Qcdct08HmfyJOnmf7FeM4nCPHb5L825mcHWTvlhvAe6xYG6Hm06a9
d+Uv6dBsLJOfoG4BDUrZZtumUlI/YulolCzbbLF8ek6vkRzuXsFZmO+aTaK4RT3ml9tP2VPb2FfF
KGIvMVW/dfr93VJYSSQhsFz1xn52bC6xvOZareENuKuLbr/KfN+u9rPWFH49pkM4823PljM4NT9w
vE1Mbpw1WsNkjNsMsc6znfF5ldk+kxpcQ3riiXirNXdnd7+Vw/yCbcOhNYkve9RHnyYohs+8v6Ck
sP67uXZu+2gvFLJ28upEeAltRjO8MRX7tOK3u1a7pH7LVB5K12Zp2CWqtN1cPg3pGGbTvHOQZjiV
y5qUkHi/e2PsTdvNNn94ngRIBI+JFi71cCbyzJIx/V1l6yHLzoNEqfaNtFB98RJUUaHTjRw8buBG
2HnRfbswpcHNuh3S7tEp5B7yBWXrrksjB+6KhO+RnqCUMRnYZflWpiWi3vwtehVQJvZETYIyaY+O
24UJY6inyzEoF9Ei/NSY4jB4rbZDUwucfgiLSLwy1h0S3A+rQKXB/zqkkfNaqeV736jnoXevJe/t
DbEvquhK7uqgNWACoC8tH2l6X0zZokE5nTeyo1YTyc5MnctUxI9FFv9RIgwI0zoNJ0THHCxPatd4
40pAOsLSGVE6MQE8p3XNQEkWYCwuNp5Wo37mTh5Ga/7A5LcpM4EVvFafbmwG7Qysmkbav6lEKKnj
MLOGNydaxk3csb9V1MYrJv1H4cjZm/FSPejyq6a327kpd6Zo8HH06GUGGkSu+pC68lK78pkvxgNn
LGRl1NebFu3JF3F8NfUxxs/R/g2G9T5TSOv1Msl9vczeI1sc12R6RNF80KoVZEmuf6NFu43FPqdD
vQztVqnnwdcp+Eaz1W4cMSnsUH0sY1bBDUWbHsqieM0kXp9rjbciHQMpu03Ryzdu4+dhnNqTlqs7
LuRvyM1bua5PSmW9JpryzlKsQE+tTW4UL26pIsVoX6aTPkeKsuH8RzC4R1PdF91SDqYK8WKwgRN9
P6Ebm3O7cWcFos8tkdbuRFNXBPi527VVgpU9DPztt+zA3UpNuZWpE4LeBJqOsF7On44eBYti3BKl
uGSy3JZ18ZChy6hudk7WhflKi3ZtPF+WtH4tagP70K42tta993Z/5A636afmU2rRZ5rQVIy9ZHfQ
YW06A0F0K15iT3U8Xxy9q/bmqhxXJf6uk/qdu9pPFK9fU1UfDdqREDDxU7vab60f5MhvFazQ62rr
t5uyK0Kbz6CJv/5J5vWBK+FGsfsQGfPUOuc04TNP13tZD3iQgqlct8uDuiivWclGsXp9opc6iNfi
SUM/0KfPRDV3DLaoadXWivL3VExbPf2yjGNmt5uKETXrkTUofFOH/LKIepeVT0lvvWB+vtr9rcHa
XrTrrJih7cpAcVqAwBdUlre8VekrdIIo/oprC9NeeZuyT9Ph9tfxSYl7yeBNna3bUimBPcsN2KQv
ln1ZkEGOcqbKdPxeUWoa/TrUihfz5+g8iprG1pinO/xSgw+lw5+7GNvVODo6cEjyAER2pKyY3aZJ
mM3O2XG/Kpv7SJJWL6gsOyIMO13Ug8d8+Wx31omvuO51Y/tPGIArtSoUP6vSJ8WNkVUYdPd2MuKX
KO6DHcsf3YkbsKdM96K2fFIm8do32rOmxf1GJmswWuKUWenJBir11Aqeo+DdJzVWCjIPdDjyfodb
ssX9jTfUPz+SZCTy3DtOAKFND42mHzpLI4Jn/sFaPJtKJLcaMsyDPQ/El6z1WaTqNpP9bpmHvTM2
me/MybsUKL9W3Zk+N1sl6LFu3eHLrXdrmfiZEfv5oG6U8SzdL1Hxvu8OtvkoauE77ms+gs2Oxr6D
zInMdwCWk5TZZlZHRjacI+cUDwTD1Y53dSCXX9HuEi6xyvqxmre83uc64F1P4Wb2oNnCa9L92JVI
ybMXz1+tVr7lrnF2FkxgSA7BXqWuxIXWboRgfZO3pI3bVlnlg5ZWgYIynjIlNvZ4rnQekzZ+Ks0f
JX0vxW2d2c4wWZuFVTSxchgquNLp0oP0KIwAsZXfhJHiTnNRzP9mbEuNjy1ajlP1shTFwZre7i+6
3N3I8kYMxs/Sf7ry7MzxRRrGvlJ+jbw62aL22GUYyjIPGzY8ZMDTkeYX5HNIWYPWklnX9GOv6AHi
gCGhTJJDy08XWd1Wzf/a6m9Ure1iKwdHZFthd77mQILwq+nj8zKtmxiuQ5ThlIfjGt/q6a3l2t2q
iBZALB+URv/UK2XAq6Wv+Njzg270/OWSJGQ1ZaDGfMGGmKujGYrJZeV0NR+gkcPIGRiVykCf5NUy
mw2Uz70T8VbMFSPPc4dZiMNytiP7OOvLk101T+y8eISsCCr+rTEOzc7cozfeZVlfs58qQgSaxhWn
4GQr9U1RAYe5ui+Q+jD7vDovVq+Qqz9FYmdP8yZGWvQn/HMDg7RcDf9OEa1NvbO0HLiPYgO72dMu
x0AsN40YgRbtQ1OBjlVBwyJbtbyUMasLsA5FPsKSFOBGo+dkrke7psf6AW/IqagrfR3X2SGXYEbf
JsRZ6gQmHIGonuLBCXSnQ0bELFv+yfg+AvYePG1S/MlcvA3V/49CiHsWuFAqMx9nw5V+KK0P14le
3MU89nZ8pEJzk2rLtKlN5ZLodjikCE/ZGJZmGjZwgas7h/z2FMkf9WbYSWBoP3M9bfsypaKof2r5
QK27sTC/V2l6Slvl6GJtLU3ia3HzaBfSh/YJhHP3VCGK5zQs0/46x/OGAR7IfKozP7VVvynlsom0
POjux1GrK1siO0RA4huu/ncbT2y6a8ZD5nYcYhnvphXfu0Ee2C3Wm66J29C67/gpx2ihJkcdwkhN
N5bSYqp0J6c7S+c7qklfaM2p6b4W9CkNKC6KH4XSnPH3DlG3nOdkDgxuALklGXWTDUOPtH7E+Bs3
T619VxEryqbOlbOgyt7sOr4q0WOryl1TxOc+WkJhxAe1DrNShJOSk1W4LmsMof+aO/907bViv2st
u8Pi9Lel/mXz68ahep36kKO9aLCNBjg3quYwn2vkutQReE9tIA10/HZXrzaUnDybDD8dMYKidw5S
WT21HbYC0qxvJZAaFI20NnYPJ2X92VqoLXur/Eid4wzEN+DeC56m2E5hYLNtnuaXgk0AqdX6UoVO
zLKwuV+KanvfTW6gtTnXvrAQPyw4s8rxTMscB/yKErjs43H1845l4ziQEtu2wq1q8eBdOztVw+/A
wTp3hwzpaxxnSmeKs2p/oJxy+PzabhI2PTYEEoMcb9OCYK2lL3BmMDbi1c3HXUujdi/RHAblkWW/
PoyenwDfF2v7MC0P0lB/hdbtZqmhXRq71olutVIf4DeJl83vpcVNrIqPfVGdnTk/kmEK5tR5pPJy
b1rmSU/bkNJhv4rNMyEGb3KiIO70d6P8TDrz00nc0ziSInCjF4H0PxR6qLAQOy0qb2S9550+5ATz
51huSic7F+sQ4QaPAIRVsk31+3V5CNI7xMRWmo1wJmwSEjvjDOs5FNneis2d0YDwpGTvy4qgTrZk
wCHK6zpU15LyfK+sFWQLAc1tuHxDzYnpTmZFttPkcE1jtwtYUfsdqwuYnrYYXtUVf25OHCU2idvU
VZxf20h/ASqw+Z7dTXBH/3H1iJmtzL3W7gjcOCNDDoBJL9eDnSZBY5pBwVd1hgU1qDeFeEJqTNjd
yxq9OdmXRsOlTt075noQGQAq6ow3RywXtOPUa93eq/GCxyS5aCbrDUW9XwvhC3vk3anzeqlY8638
y6bvsf6GhXtz8w+ivS9RIwPqsveiEttF4ZXtbGy0Mzl80Iy0KYB0pgk8tI/9GarSE23yLsz0YIOj
Lhn/R6Kyfy+FXGHcy2pvkFNA48RjrRKcqnQTZLSZva7h7WPoD709g63YAnvJqVMkCibayVKRP+aF
0g9rMULX5iAsDO2T+3vKshFypCTW1F1aWi2GiimOyzgulzafnwSE+FZx+aw0M/lMl+I7EuJjaOKr
ppaPC+57MyhHs0T6nxSPXoRDoRhHl1tkEqkHdVq8rocza8vdXFvczN1DKpONgbgACLsrzZdhqC4d
gR7WA3g0jwUNB5LpLpsEJmctxbFo3bMCQasTvIvibGc2zEbAA2VZXrVo8jru9MuqPbEPxmtbNkvo
rW+V0VsEq7dO2WUc7g+6OM1I84xsN6W3NoOWpV42ZuRFHOI00XawsN94RBPuq5JCJ568jBVzvMVR
kBaOs95IfTZrwVmO6o6k+Bm2Zs8Uf6Bi9ton+H+j8VZU/ejpE5mjWP1bZO/bOmelzMNFrf2lAY7P
LI/tGkFZvAwAT3z1nrnocJkskSp/0pztoOPM7az0R0FGT028eXA3+mAH6aLyqrgPE3d8XPsoK8oB
O2wl4w7RVqHQho/Rmhnd47b2KOnxKOUOXDe9RmLyQP0cBpblVLDjAasiD3N9/mXCDbMCezLBIZ/s
i4JdbsjWR2X1s6j2xtohZ/bYTMMxmrgUTGpgRzHf6/xocPvXkuyPNSj7eaGDqEQ5QucvnIWrhr2p
cy4FdfdIugpO8Bsu9FzY80aZiC7P0641yoObdzeaeM7p0qJilYekT3djz21sINVV1MmrZhlkMsDo
Ul7AUbqlhelqDINf94qft/UmLx0yiZqXtmJrEnrtl4Ivu/Oh0IRl1CtvZ4JITe5PlYAWrjwNaCvR
Br+LtM/IGA4q/mitpBs1S3axAktctUFXGLWHJm5r2f5O6RpT4o/kOImk+JZRPwpO/AElP8MpKPNl
Y1nD65gvuzxKD1MdX2Yteq47l6M547uu+F28HAv5pGNRFjkXEumGplk+D4qy03WxGadmU8fLtWqn
rSXMzYI40Y5XKRm75VFd3wZ8fdlBsPJq0KV7mpZ8X9q5X3ScGNPfPYuYKOZZ2P2HmvwvtR/clomC
3dPD8JK63dbOX7m9Blq+gsUqGzND2kMZdFAWs9X1KNWBosKjdciupChKgxKq9T+Nb7Wskw14NKHi
FcWrDt2W9IJsw1FJj5l5q/v0CcRjs0xksrIUbQPxuzJTAho8vWSVjmlmnzuVN5PQ+kuvNFvuUHgT
K00UsbYzuOWxonbPXnPCk3y9hVrvuvROlumY3YgROKS/jbqUIZnWayejbUqV7GJh4dUr/HHk3qNP
WhV2wnoa3DVIXKd/AGZHX8OluRRjkbw0vBIwUyDiDKfBq+rssClUyG58rZ3kD/Lje+Kum5Fixrhe
iTbVgVhkjAYh0kDJzMMUDSdJap2DEP8Y4LzdA/iOxC05Dpx0HSHhnSKg4N/ej1qs7NCaktBR9TdC
w6+sFePODnXkO0wT/tIiUCHNvonGlV6jgonG7VBBdqzPtV1RiW1wt8/MVVyA3d+RefVfDGkO34y/
oVvEP3FfBZRZP7N95jJb+U+vR3+yyALciM1kafyVCNYUlhbo0lm8ZGIVSjIebPvLzCp1k7F8oCwG
/rlx6zqye0jOvIK23QJtqbvTUWvirz6yPlg7o/ulC83fx8/rOG3MBkpLFQy98bafqcbIqkcnKl8a
XpoDxatJ3e95RYRUPnFe8F/I64thjdQxQahr47ax5L5UXsHGH1lY8bSwcrA1cShb8h+IGqmwtw62
j2l3ppeQDfdIvp5xWjxdiGtRTxxpjAVjfY7i8epWXFBaZGreJJs+Mh97Z/BZhR5EUUsSyyHOxMtA
uN46Dg35Gvk4MI+iaW0geQ4NxK1utv4Io+RpZd5A3if3j+KSjeYDdTojhmX+GGfZEzU1oeMSRyub
kzak22XqDtPqvtE4tZvb8md2m4szDCdOyWBqq60dmTzRHH4TKw4LvPqkV1/VKCGuk8wkj7Lfgu+c
kSrvmBQEpa3bGvMN5t/YxIwMsG6cx5WKbVH6kF6hU1Ubt468ssv9Mm2kz4v7kdQGqgaEW6zhTy3s
MBzNfemQgShKYn5rEBXLlzOXz90wvY1WfRW6EyqzfYBw2Wtr+uUIaNrIMrdDzaPQABoXgN0r4LZS
dzszj071hFtvzo4M6gVxRxY/rTqwSZkiRy/v2rCJ8N+EIl7R2W/ryvFfFO4lGdYFGIm7QHWOqIDg
YBaeJrGO7T09HSCw/cccf9rVS2IzCE6r2CJvbrWl8vEpN0mbv9UYBlYlN3Slf/cSN0FvDg55amIC
H+asE9SRvqbwcpD2cWgK6DrxKkfK/s23xZa7ubjqSr9Tay4BSv6vWkzNWxgJ9Gy8rSoNHfz6k8UM
ZWye7o9Gj9kWc2A5phqkbX40HbwT2dl/+qB+uz3NQ1byYLas512DQWVyzMhsqSWg33xl+8rsD/3Z
RBJpe7Ed+HXbc7sn/xumuvEdubRN9dpBlxOMuguMkW+pxTjoScqT9dpD59NGRHQBDz8haU4Y++43
9lVYNmK3yo6bcOtp6xLGaIomglI+7hMH6TER6GxrsKTxg8xeaO2g/NLxRj0L+uinm2i4yph2pqfJ
wqG4Z10StHrtYWGypahEccUWQDdMk/ZScv8b686nucev8z85qV6r9CeHv9c6upcSeqkA4fTUrG6D
YhVvbaNeeUO/rwyTVVFenVoQtFOeq3l9zE3n+x6gdtz+VimkXvvyiY3RIVhnyHKm3KPM8CfpuVUA
eZWOeo7JoRlT2QZtoXCAo1O4ijylNod+44aqUu6Hot73yi+RmY2RI5HkO5LuvjoOu7W1uX5eWdAw
eWpk25CF7EYA3MxdouRieOjm8mEQ4z41ST4WTXYSSs0TIg+JCe2SFBGz7Es3RcdkXH/ywVq2btax
VbgaSzQ+x77f2KKwn3IcGqVpCP1bK+ocaZU8douLQrNwyN7bjttczYs9ZR9mUUQBd0vujDqAR7ts
h6h8tWX8pMjqBXbp0hbVi7V2nzIF6XOVy2CKQ8yxjEH01d4rpvmyE/A1+9VX0QO6ClKAkhvU4a4+
Y7Cdh6L4yRuNgWf2bXUmcpFW5aaw14/RlHsKbbNNl3OPS0tNfdZS5RnF8qasAwoQVM5DbNf7pJDV
deoL04c5KIOkH7Qd+7/QosfxCCm5m9ZyfckBtpWxuuXK8Cuqdvbl2v5jcd8Yuql2U4tI8zqT59Aa
oYMyq9zRr8DLXlb/aMfZmspwmisdGi9TbotJ3a3biMgf9OVfXilwD8VfQc8D8iORyzrpkWmsg17J
vZ52RNPkj5lk8SaGz/aS/p7na7o4VNXlSJ/MwUYubXP7E9trDelUCojYBHmdlFtL7R5hIWBJl0jZ
1hZiMwjzxpkWAB2VWvXRJWxIfLdwdtDtJ73vNiO9elkhgs60Lgxet6lOXoRa0PzUOWfaGr6auvaJ
GS4VK0xAnjhuitOdh+9Ueas7PRjN5iTs5Fw4PeJs9iOaFIIBfzYzDjh4HwolGdHanScHbkJRvoko
+FM2Qiq/aQzULcQOKUAm5SVMMhIRC9zTfWyMcKGTY6VzsCT5plF+E2AFr07eiasHuDhb1W2w7eTG
TasHzKVTRzLTnR9mFZiFX72v927YDasHMMdDz4Te2eaNp2FbL+qW5RgHiB0OmwqyX1I6MDd8a4jy
2kYcDqrxkcYFa2nUx4FHoUBZWcyvqVE9d9qbLM9aLT8p8ieZqFA6G4Pt0v3WblHBmZMFF2Qz6NPn
SYRyhk+LQA4mpq22Pc7mGZ8lI4RvJX8x94t4ekxkctVWMjVl++yOzuM4rw9RRAQo4VYlDy65Ls8q
OQOkQa0FE0w8DtQscMBi+ltjFFjDNY4fFEdu6/otT99H870s/2ojbZk+VY8JYAPOzrXIXB60KCHk
zjQcr/u8Kviq1rz5yh0OD+9e9KXsrycvpq8iaJ3h3KfjTla0rPTgM57ZwlVkE50OWXdYzRetiM5O
/JSaB6ZUs3ss0aWQyTUah3yrOysL4gddotCUZNB9iFEuedkxJrQn69/Zuv/O+OrOyQHk3Bu0AYT1
K+fCGEFxT2fbdLcz4y3pHa9AU2wdK+jmcwaqEgOQD15u83qwrpgljkLYe9ZD+M6pIrdUWEFafUek
UWgR9nHntB4vofTMxLlmrXVYpleX+hRTNUID6ag2v3O73QGxkGTkkutOZzdi0nuRsnkQTvvBgHWa
e/0dPHtnZAMzqB1fW2P5lAIQcHxUqYuI37Ni9ljDTdzjZVbSMK+Why4ez27GtYNZxCj17ZT8jtU7
nb24eq+WRs0Jw68h6OtQLNS0J5Y2mtTHqeMj5SxN+QR1XzL7wRQYRD1ALFYjuwlz2EJZ7ATPrWAG
arpsn6gw+FI/4u2cq4itRp3h1wiWZhNfiG3Qq1DzqBahvVRs98g3Bg0XEimSjqhbPFjPY0mjxGhM
D+M0JVwRQWGhzDWYOTpZLv1aCcoc83O8iG0VPbqavKSp6jtTqm3JdD02pv4n4v49hZFrMYRjR/Ob
Rv0emzqEjWPsJa7KMgm0DiUYZcWvQu9/04alR0Nq7OBXW8rQym8h6CCM/tm0TRvsYq0ai1KVZQ6y
VTn0jvo8Eu8S0ULdbnvQocckB+fUAnPYLamz3LksY/qsCkriRxqHSr3ey1myljS+KP172ZEhXls1
TJuFpzJbQ7mmzrM6jvhY2vixuHEYJZFzigx9PESZOQZK2hZhYTdvJIxt+hmsdWua04ui2p9j1t9S
ko2UChJDGpeeRIeZ/UhV3/AJbDvBSZZn6xcD3k5T7d3Y9jv+kF3F1vGmd8KCUH61Vs8WyTmEOKQc
vIsFPPdEHMPPsIqHPno0XHzQNE//JjbXHkgHJbsVv5WlS/QKBVmedDfhSAtqA/bOm9lPc52S7KfS
7IWiQAXMn/unEQnmgr4/NxlDkcuKc6Q4L+YXvBpTF/a2aP6WepbEvQxwPT1Wbgayj1LdQRwUgQY7
eBrf1LxBXTacgIBSoEX6p0qWkQN6CnpFeSBBQ4SiSy9ayu+Gr7PI0vMcOw+UV+ycogZxj7j7ajez
HD6gY/ZL2WxZ43jAJef7km7ucfuIPyu7k+klPUTKU6Vrz+msPazJcJbSPGR1sieY+9Bort8b2afF
1ZkFXAKkRO6nAdg2bwk4L8Ulghgj9EzORPmIleyrvGcszCj19HWi0ZDWJlieYOp/IjCJedovhobS
eWqBGOwyxnywXwpNHs1OI8837rTljpqAWZChlbx+CYU8Rnn22HXlc04cL6NtIrUg5ZTCr+x6Ixtx
Iqj+MKqAnU38LBeTO7v63HMgRY31gBd/QOr/g1sD1Ci3a6JtOp1ZEKpe9vSGcNkaxD/BvbkWzQX4
+ZIQC4pNk3eznm/TXA0niySfWaQ/9TgkO54+8GW+B7L7ofJj8TPrvvNJJk/m0lPFLUFhBhTvrgeO
SjeznjB49JeM/1jkdofKlE8WDQ5Cr3n0HQUnijtk22zF9FtgLtTqHC5rFxbZseeGZ2Ypg1l8jpvy
3FnUGi3t1uYWn2TF04RNIIt7FBftuqaafmmHXW/q+9aotr2qQ75yMNnc/5caE61bcKcH3ixnI84/
Z70NRIyAwJyo5L3XWMz7y+tgZL5tE39eWROem5u2jUNXP2ZO8xbx10lI09EhIIJCNQMqEzaDumyr
JMFLgELA8qwt89ykN6sTkAYqFxJ9M8vdgv/SFRGekL5uhVGQms22s6swy9jnahTPd0vYpAgJAo1S
/zAe0/tPSu/MVyXuGL25c9zqsZjFO0sbsHgs0o0JEiBPNjoFgwALmPPPyv0Y7lb6jC2LfnBHjzdt
+icNKxDpb2F3e6eZ7qmGkFQVGEjlNa0Jx9xtqaaEG9AI8mL4pr9dj7MTJQYe+kejdv/WUflp7xVr
b6aDwZXiga/EWK3hlkvEeGGqLQdgE6ZETeO7tOo6r+pkfDWD6bFl/tCnb0nzMbfV3uhuuUjemj76
TOCDFZ7BHNplibSQeW1HJ8Ap0nnFkmi4MRD5yj1piEWSeXX/00WIPVVym7uMVppdntgnqyl+KaJ8
X3AAUSFf60T/fwAEeQenmnk1vc6GGmb3ljYSubHJilruYR5Rp/NqtIeF/oO8m/HZ883CM7HeNSDz
ynXfi6FGXTJCw7qSbMCVBlFPiNhMvNpKOCxzWa50SvspRUIxh5pS0Esy1/6Ih1MgophNfbz/zrUe
JacUDzXirdYZxziq3xMl3tMUczLme6aq50zKC79Iil2lvyg9uf6pPLmywk5Ln+vY2ZBS/r8xxKP6
6k1dTRBP8Uzo59IZxi5FypJyuWrA+Cr1iDiPMdp6ep4i+71WsBO41CgFThaOOS0WtLS8aLWx1Usy
x70drGYhPcGHod19xHLmmmNP25GSwz5m6ANCyuAyNRGnfm91h47BbVzEZ3UvG9fNmQ+NqGFT1r/k
iQItaU+U7AS5WRJxTPmhzJ2iXmONFY+ZPOW2+uciIuk5fn2snmjngNyHmpngLyZ7oXDL/KDp6ItJ
MZim/pNCZ+jJ6BxL3mjkmV8b2/ksomlP8RQS+7XNiQMu/yK+RHVzkSmh+Mk5tfc40DKfMtV5hSc0
fcPRDrJpHrv+ajXNtdfioEB0VjPSVtlIr5CMhn8C7cQVNNe4LswqjlC9ZjdtfFFkfxwGmPdqvETq
dJhycaZC/0T9NJF313ddsavM7qkr1KdEAoYL0tQYoaoC6qq4V7P+IgymetmE59zSWuIbmoKWIvRH
5NUxTIkq8QFSKtNmRFPogvuyOy7jrTu6DqUnSnQqYdZOuWnYF2nOdrg63VvhKCGfOhqbml7K6q0f
YQPj5VG2nJ6rohzuNFzbXvvYEPx4s0szAoYuFVkAaDJ7c2vHo7aOQsH5RuHLCfdgj5Q9e9PC/ZxU
xqF1usdWcT7cjJYGku8cS8L+tKLxByZ5u+rDNVnm9zEeT30cn0ar+4cWPHrSEK/NlMIeVqG6upcB
ULejG2qemURrJqZklhdVSbgcjP9KhW+Dk61VMHRca2mkdkBR0iDuxRl+mA7C4RP3HRSTJ428GmHb
e6ineicfeodQiPLZ4z1gz8ScNSVVjugeyoqXVaEYpFtX4l0mCbBbhI8x2Q/swMH6c5Iv2ZcXxUqo
rJN0SxZK9aDD32Wq+7bGy5OezXtqsYmORptET27/cXQey60jWRD9IkTAmy0NQCuREmU3CLkHb6tQ
MF/fh72ZiJmY7tdNgoVbeTNPFtYTiZZIMuq6xEzNWTw6CXbqhcyX6x/MVj2xmH/J7Pbu8u1C/MSv
GCUQ0h87hm1ABVueXEQkThQYMJFdWOwLh7+Y/YQ24jLuv/Bv7mi0vqBl7txyOAawzpQQoA64s2qG
faiw0BnsfOCHjFerw9iWLfdlk2vsXRLi08gS1Z6mx8lDItUn+RqI+rugWsjtwUmVX4ILaodTcxoD
Y5W6wxVPzBV169iLNGxq/zLW5bW3cGTadhE6pIpwKnaXQBoHnc1tRy7PR10J+N8k57mb9GsEuE2p
Q7xp8uHYzsVlxspXGWymfcRKnIGXyss8JEyK1hwMjAtNlEANS8kzOltxpNwe95uwx32F1JwNxiFz
WK/b5U23S3xwGccu3ruOaRyRzsPRP4wtuJJhp3s/pW/s9AFe2NwDl4uPSCL8g9JR5iQPRonyLU1t
R4lGVFgVGLHgOXUgzBCMfrS97MjJsiPK/ep6xV/qL1EyEGOrskclfmp8kXflzcTNTrw11JQVMdDs
vIEFGBqJzn/cY3ipMtlEzvY/oD63oGpJGDBnKSd4nRL+Tx6BDpO9XLw0725MqjKo1N6yrH2SDIcg
n5ztqPrXZhLoneqhjPFBiynC7rXHGfuYz3Ln2+IUFNWHVTKwAsWZV1IxLJbNd2EOT+OA91GW7JQS
Ob72pnNm8VsxoVuk1KYzm7ldqRvXNvYupkielruPk4tOJrSj3tvnVqPxVUJ4wQ7ixegzjU2eohyw
zA7+K98bPiLHYC6QrCcWPAh2p4stUw4KzYB46rsrjvVPfKX4kF1cZUHqg2XoGUsH0ZqMwFyScOfU
Y77PtSChdFeC5AhQrp8Yvt/7ZTZ3Y6YMGt1lzqyZo7ASN04+Z3YO+071/ZZgylVVfOrT4LChLwX2
3RS9htB7xTYXtXtr28HyV40erTCJiL+FjnszFFxQ1ikFrBvFKUt3BjlFJZA/lvepS3e1Wz3w2oTF
UrTHAMzMPcOh7AGT+zxsRbygbS35nsvepsdYS9pVofnUZ3IAoddwq2zN7qWZEM69jp+LoiUGHhf5
/Gxwf9jWhwS32IGoz9bAWCtG8w0/+FcmgtBeoBw6MfL0kuyFxWYk0K3vHm9Uz7FpldmtT2PMOvTb
+NnAs4Qw4TD3DFl/QNMTT/NUepHdM4x2SfeWp/bDBEpg58b9ztKH5AHgZbbRtOKQa2xiVWmeubic
LUl0P6UNPlru5jfIiddkyABLcjnF7hbmQ4HKNfYGcb42CkqcPHFwnXtAeJ1W485JyScZhrfhV/Om
T5+65DuQ/dc9KlcJDsIG0VrK9mLxW1v1rG+SBte054nfuiU0Vi/djS3TK/jBcgOc75aK5ZstDiFv
1T+TjovipvHZEmlbLwBLkGYnMTYe26LZ5A04fhCe0sKlkXgsC1SfOa+IhrUpyXWTUzLQXo2ifGkV
0sOKaJhBeIg/iBJGQrAl4WJ0/PvMoaA4zU90OOz1wd7j4yIRksdhVSEGJTZBjwakU6g55rshTedo
LthsrYnrz0KwdwVrAHCZGPvtyINAlIZ1ozPGN7fluce78V6TCMVWYroAYxNq3eAssl6CLuX+DY56
pyiVWAt3RZ5nn2XVMiRbGdCF1n013O9d96WxgyEcC960hhb3kVt3ZOHgwNQ+t3TVeNtu9saDCUgu
HGveNHhpyZLrNiYghEfP5JOrnQ+m6l2iknevVC9Voz1WU8KqnZFOM7bzkoU+9rMeVSwzVWg2+VNt
pVdnADlNtmwl0p9qbB5pjsdnkr/FkA4I1nyCZDhYHnF4E2NMrb15EueEpZ8W13zPNH7xctn0RX0A
OcHegCMOgSadbwAzoLeAxHBj7uVeQ2LCrMOCX4df2mIFwPLUyyBfz0a80WXwlFjO2e3/F1OJQlTv
cfnaTT1JAcheY4+RsfnwPfXqcNtrE2uvw7djggD9g5LvtZcRw5HuW+d40R94bvkRp6xTOIRoVtiL
2To1XbyFRPI0pOopiZdtbyXP4Dyg6/brgbu9FXOvMed/9NWxtSqEv+OEeE1G9bUYyWvtg8iqYdCL
Juo0Z63uZhhv2IMEWBuYisXIJJAwBCOzt2mzqVCTC2flJsu3zSitA8waNPncEWRtXbS1sYw81hL5
nB2nJX7WNOfZgOA8jgPpimlvsuUXCKOCoy+A2Dn23llfFgBZwxbO50ZbAEGI52BwX1xuucuYRq0+
cEcQz0UhjyV5RpaNzNb5GFyRmmwYP6xH8aDufR1cpNbeLfMfIMBZ+KfiMqnq4FT36ykbDz3JD3pc
PlLMfRCgTtl3441QDFcNeld9lARmi4S1tjFu8vbXLL+Ne9i52ooBYK7P1rdD/MMTH5RPTLD5ahl8
Y+XyUlmY5PWhOQ3mv4Bfg+2ZG7fVoGawZtFBcMY2fUz1xh6mrcy6ne0sp9q3noI03WYevkgQZEM2
cZDlb5o3fFqdeTfzwvkKOpbuE4ZvcTLjgQ+iYQaA6k0HQtXhboVHcfDsCgixNvMBVu+m0xzcZmKV
KHYEVjeFyj68qohGB2FYafs8IxeDV44VKqKuHvuXdMFD2zj1u14az0Y6ADVlH9OwM95IxUAFZj+e
smbb2/j0PcjAmuBNr52x3UR3W1I9y2PuHZPOenK5J7ZkbGZk53FEDGFz5y1inRT+Snb8NrLsGixE
NTHlWR5JICQHSNghgNCtl5R718Ndy6hR5vfLqpCRkQSR6xd7xkVoLt5yS0seHLfAA3h3cFWGx6AH
awczDz67tULVNpl8HfT8XAMmazfngMDdKNKTFfT8JoGBu3n1QQKX0atXOzw1wNhpNfZxZENmJTv+
mVTZzp+NUJvch3ZS4T0DRSHVqSjHdwKBGwPqtmuOvMBLsc1aLkd2dR0AYrSt/1Y3/xznpUk8nkma
5HPfedRL/eZa7SuhKbmaLHlLuco1GuRERcBSsgWt1DPcps2kGzTDDk9El7cFB5Fckvf+/uJ2+fWI
DHYr3mjo6FGBKXmhksX/LnUZtvUrmK8wCN7KpsfyAlPJZIzH7ToPM1E1bdvCK/b0AhuMcWU+CxEt
I2m+jNocIc6u+/HVZzMRCAAM7alY0FY8rrsWKZwAc32hr+J0wNigR33V74T6rJA/a8J4ysIXzLlF
tGXHav0LQ+i/2U9RMurQwlRFFvbd0+KnDohr57l7PdE2TfUneYYLvH2krvex9CNzQlbCYUvpV+T3
86NWQdqu1S9X3u/eN47jbOIBN6d/KpgfXI62OcBPo+tmmCGzFi0eXwPPnIlwUJHNLqfvwW9/bdu/
AHljNdEGPG1qk3dNmJjLrUirSJRyLe+dMyWbWbKOfmZEVduxE+EqElRsQ/rIFECl+nR/3wkUhbaj
vvJRuEC3knknuunZ1YzrXOQ7KNYPo6geRk07yME5jwTWnCyLljHY+Py6fRPaJZ94OqOk6OLox2CZ
eJ9xWWY1MW5Nm1s7LEzChdsh49nKpw878blh2CjpL0G6hM6Qh23vbh1/gARikiwb1uni7xPN5uH/
KEvgX/xX4O/7JjOOMUJzXye7WSwn3F0HgidHcrvnhuurOVXP/J0Rc/3NzF15xndfYUxzOXOAnJ3j
IrnVQt/JVuDsEHiu8Iw8E1y8Gk1FaNdbL7a3bUZqvshshSrXj64MHhfPJyQYh0JZ74MBPtTrwwZN
NW3bg8kOgfXIaP0NjRO6SR5O7r402zMnOSgOMIOBQ+CLwFw1XXInjTDrHCjj/I1TscWWCCgaoIzi
Waz7OpRLtW1L90Qu/NjV/cPSjj8AQa45iObW7Y8ppuX6bvNMrMtECt6P2UI67AfMiWhyvrWbIuyN
ZOfVxjphSRQs/tFxfCZE+hDzP90YjosqImU5a4GIEcv0zB93tGiklkHxmnIr6MkmOCSanSGoLkvr
OA8MZPOGYcJmOYn0I3030gV7S4D5n7Pgr/JYZGbJ+IfktvYFmEhEmbRBHa+Wj1obvqVivIWAB73j
JHQBtaBlf6bi90XTtpSI3kpLO6h43saYLIpifjWZ6iYHvAm6btQYcb63SaK4VaJWvQU5SbSYDAkL
rYJ2vMWVtXVnwlR+UVkrxdq3hGQTe+SQ08HZsGZjdIjvq8uNl32a9rINWpfAjv6g7ultW09DZcXh
yGRXJ3lU1+x/uJ0MtnjQQVl7qb0rF/3iFOpOHtx7RoHf4aosXp34wmup3j12i4uoo7LKr34pL5n4
1JcCjlRNdYGl/hVVw1PePEwWD1eHOEMBxF8eJ+/cT0+oHriOLOPLlPIb8PqPYZgvliD7gEMHNhlf
9UoSuV8VzOV2ytGcO7RNVPcnqVu31fLsaza3nSnMyyniIYkSb76Ardgk/OtDPYo/G76PQVVQRVPz
zQvmo2ME3+6CNK03y5PXmyfef+y5MetSnLbxu2+RkMfXyrCAMrzAtJCl9YEJ9t0IhnWjucy+Czny
PtI60syYFcogv9EFCyOjtnZV1m5mKR8HO//oO3eTO2Dy9WLcwgx4GG3rySFl0FTJRjAJ5Wb1T7WO
z48No0thpgfLLN5t7MB2UUW47vdkAyJYWKQ8l52ped+FHqwSHCwIuKAXKZYIPKuAwZgeExbf7RK8
i3J+LpvmLSUHOAH0RpQnGFFjKLNONW8TpoOLW/jbu9UPXnM0W+lWjj8DJEJ/Dl7Ksvys7Hq3AHLx
lLYeuXTnWhsaqL8AVQ9OLDAyksXAJGAvP3r1WYivHO4iKzto3BU3SRi0w9PAnIYEsU37GcwwfkDs
ZGb6xH1049jtQU0cnRAnmVEOxdj8kDQ9lrieTK52vuVFsGU2VmpHTWZGxC72aWftgdFw5yE8hDVB
iW49jNl+MDxOI/4ogXsXTKTq4xMM9Md5qkKtH0+eZxIrHGg5qe6LExggIQaN3dwwp4MWhWqxXQxj
7xRQqKf/UVvNV5Bznvt1vNJ9+THnSCspbz0JAnphTws2bsrGXUki1hcmdijvwqR6KmO5BZJ8UBUi
HTs2yTxsSHY8gbeZAhYvQr9vyKtQFtU9HfQgiRFoQCf4t+DpNoE7OOpk4aQU/n1IiM8w3z5dacFK
otsg+MA0/rKkaM0FIh4p/3q5TW2FoA6DPHF/SphMwK6P2jQ/AQbD3YTFnlBRorPWnQnlG8AJlYcR
THcVjyrYwM4lxBz/SBtKb1kdbSsPc2mFGpZCo4sf2048aDJ/aRvtGE/ptrHydw30YcnPgAvfPUQ5
hLlfvbDKYpBpVz4Et3mxt/k0v2W2CbqiWI9Wh2O+fMTWsnENUmzmTOp0ziLbsQ7Jnd4Ghpqx1MfU
04Rua2865+J7PxPQ5iTQQ0WctMqQSYmbZVl9ylGmvJiLjs8Elp3a/oUfGrbOP9UpAiB4kgAn2AmL
uO7VAuh3d1ii4/nEUOelxUSBz9lLw7GfCEUDWTPp/ChYfMCL3CkMM05WXpZJxwhYrfFppCu++3Jt
Wl8scUlj8I5scBwqjGpV67JuweOeM52xGhy7fT4CEfPMKAhwk90LPTTUptx50asz5gESbuYPiva6
SMudcPNHDRuobFdd+slgAWhRPlCbyvMwRTrNKg0cMkWSTVAmQ5Awx7KU0k8gjggF/q0oS+zns/Zu
lmxfAB7gxDjPQECHOMbd6vCHo5JcOTpedbfHJBv85pYV1rWEsGLA4DaC48zlhKFx56vupSyCnasv
0dyOR8C31WouS8giDp+Gzwk0uPdNImKbgs5k2uW61Lw9OyjOyQnDV7scxxbjBdCcZqPbzbNdcSph
t3jMinrf8vssKnbfufXNTX1nlume8rcQCifWOCxABmkjvztodCqDCXb3Fg0oQMbIRS6nakFWWNpd
EGsbUzhvoA8pPTXrc8zbWCPIg7/sqnW0vegfd4BdYQ2hEPiiM9LuMc/EUu1kk0WjgiPFdspBE0h7
9q8YkZaFdgQeAMfnQhKUQDgSim+WDw0MstPKR6MvARlWLOu9ret8DnpyGCfzMSiHzb2lxrCgmqbm
mhUS3ovySLYsEo4KbaeJLP2n9t3DmPZbo9QurTWeXddfzcq+DkFwYpVH8VAdzblHcIHfdhJa+rKX
NeRKcgqzGW881xWcIldaGraNkV0MbQ49ov7pjPDVuSgdFWeFRSzc5f5jwF1hH3wi1sFiV81sR+Sm
64+oVRsnm7eSW0WachwTA7Hi+Qlv7TG3ePU1a13kD3FC1rkowLKMVHZgI3Icm7KibFovs/OQmvU1
7e7v2Cb03fKMK/mSA1BPwDvNdfXY5Mu+ZjQpko9RYig3+7VJiQxwz5VOTn+0C/g2wNDqjehPfRWH
zvQsHQAtmmKDzA+8rPc81NBl6xtXo9AouFqd8o4miS7eYcPc6vVBJNNzUy5HjbjiPCArujBiMWbo
eEFEt7xiUNr3GZKKMi4TaCp5Tx0P49nicp3HBxfFfCGXJsZlxxr/aZSQiWb1WHGTIknzOJh7mbsQ
kj4lm/ZhAIc7otBn3e/ALC1agyfQPwU0QbB75jYyRi2+YQNrWkPMc2xgkbCOiq1qF9vLETjJhh3U
1sSGnLtvtZGiKvKUT/F+SHHL9fcRjgnDPqd6ua24S8Sd4nn7y+SD5yEe28eSxJpsjwm5g4wpuuCy
Zlh0lfA4lqA375ZvGUksVCbgxyX5KDkrfEBYyVxu58mOnGH81HFpKV6YHXb9f7VCKDEIPFTTzqyf
tO5J1g8B2LGyts7Jkuyobg8dYldth7l3mA7/1xUtPE7D1QGv29r/AJgg8xZfwBMPZtp9p4jQfWVC
COBoIPMjyKFQsXtK4CMlqDskcDeGADDPi+gO37fGYpv6KhzFDdI7Xx2SRV/q4djov53efZajS7oM
9RcxU4VtYT6ig0LUSLRfPS9hRkOjMeyce7R6hecJpXUxaJzJ2qdMjJ88LGi+loy3kzVszaEHviTe
ksD8Md35KNzigQXWKytAH1++QMxeeB+V3CGIZ7W2FwlSp7ZXbshe8TH3d+YLvsDKINDLWbS4flSW
RLO8qXgm5f9m9eYf2yNeOS1bDVbOeyd1X9D13+ScB1w2h43W4WZXNGksiET4LbGh9ikc0KxwnzqP
rb5lcFG1rzgVtnX8kEDhagPuPwOX4QVs+sxyP3v0+LnYTnvMOvoQcBdHup39awibWlb3MbPK5BFr
b2QWQLfYE59HXNQEKDH96FKwuu0XagAZ6awuBsMzk6HiCPooggUEA5VVCCscpeAlyQACPnE98cZ3
e46r9ENR4sYOaoQl7mhl1CxL+hEM3GoVDaU7Bcl3C7E6hreF6NZ6FJI23eic0Gmrd6o8MMYqotVV
o/xDrhoJbo1XTN4sHmJH/C5iagCMWrymGkY47pv0KBDdBNhd2bsky+WBYiXwlUzMj6UntBa5ypvP
tCTcjwCjHvD+DLq1A+J7FJI6ioY4f41sWziIzFQRAIk9qJFrjKryl9wluZjnX5aEr2sNwcm+H6Rt
i+jR8wti+/OeZpKAINc7NsrIxIvOA2JSNbfcm9oKL9M3MFp+rRow7FjZz1ZaNKGdwLubrREL/NSz
aJbx+GAY+rSbe3rYmtwvnpuF2dB1dTx2rraZqgkHBN6ZwFnw5/hOch1bWeygbKw6yZvDUh9xBV2i
su47GjaLQzrQ7tEH9/7o5CngtyazmtwFei8OmtQmcA9ZfASoWBnx0YdwmmjVIWuBwNaIJl2zs2UL
UJUmG2J9he5f0YSxpZk4c7CeYkUjuq9RhdeZHfd6p4o3Tc0JaldQcmK32xMT5CnXmJ/ZfdZcNr0M
tiVZWE9hp7Xj+FoCHtPn7AyQJKS3fjO4ghVvd0AH+MmWitkw7UIChWIz2RrTg8m4qAYMeP5Ej0ja
xAvmf2fPhz2s7FQ/V9VdZG0DXMHtD764o5FWFuuxuNql4/CcZeiQpavhHayeKDy8pCgxWcoq31V0
DrH3ks6T0q3nknpq7CLqZW5GDAD1ZTb9s95V57xtL0pkhMUlOAs5Rarntptkz46pTvDNiQXig5+s
x0qvXgyoMy2JMYzFZCXmCXm7SYwHHS2t8+y1t5CSJts1ePbZnDtejdo93VFJ1HkSneCheEfH7rvT
MRNxhTI7IMMVLQseEIjaDv4MDcR4YDmgBo0i3/K8u7uJwpYN5NwJ2wu21aBnliL4vKKWsqClT3mR
mU3Ba2/gcFygqf12dokfevSdeWe5hnGtqzLkdA+28Wj9cp6CxQHuwU7m6hT9QzxwuVUNwjqRcfay
cbJ2+oywvhpdqvnwYVt5VMV+hQ0MtFBVovgkhs6/FzhqXdaQSRPe2VYk5vKol+12CbBI1dj/diQQ
wR3OU3JyGrYjWKUiTwpvUyn6c4b06BXDFQQzph3qOzykHcvH96wTlgQW5rMFivn+3HLr2PUtaQTC
E0ByICslFK1eR8rDLMO34Dg3C7az6DUnQnfMNvg0WQByS1m1s/qucIrB8vHACIk3D7gOcdqGnEyL
YzW4+xOHlkv19K0v1dVaBmrCRKyveic5mDJwCf9YG8+BCZIVKhoJ7wnYnm3Vn2XiXyQ1IyLQWDt6
DBUaAlCva8+DaX97RvLRFRqBMTyOpmWxQ8QO0SWhX3Z48+rXpDAeKqGBbkIhrYyvXpd/toDbZd5z
Nji6r4jUpGnmh7yrN7ktQ1FhMJT1EfrYDtAW1iG9P6MIraEHEZ9vzHcEt50+8sH4aX2Qmsdfljbh
lBSsiUxBmCkbrgE/+Y1kHbHV4szeqXYwQt+yP5aAaCzSFZDcXAduQai05Bk50KSAuceCzkXWdtxj
xR0OZWf0GI5t8wi3YcaXZgzOK8tSn+Fw+czuV8rFrCDtlr3PtqA54Hg5U1h0FLQejWUd5X5NfIIR
qqYzFZAyyhBQmu+5T2Fcl7zOtWa+Kp1KXlo74MLN4XD3GebBA7DnjKmvurDSJXRPYKz31cn0e7Vx
RzpVGwY/PrBk3Xfls+p0fFH+/W+q8C+NnXv/JZriUbsTtZM2+x00MIcuLjC1+PfSktfZld8dcsp6
9DDQsREeAvmbF9a6F8INbVueypnNBRfqt1LVuOFxgKZuvcdFusc86+8g4rIrTa2Tx7E4DSPplrvj
Ue9J0Xi2CINZ3AwTjiovzpfa9b6KYLz4dfCjdO8ZdFHo6c1J+vdKVvldUNsJzobgpqPwyKLNr1TG
M9MQCm255w8QG1dgH26T5b7QDXU2xL/MJKiROurZlEAOavgquLkmgh5iF9CvFqSwJLWx3BOnHunj
JIttuu9am94UEU+6xPExel6K177CiwWLxKJIVKBQDfiPBXfCcYLs5R5KPpvAzSICJ9EkbeQy9SB7
ugBK17n/POd3t5nPxujTLqrQCpaMZhx729oUQxIdXC0gH2yL1pTEI8fkFs1b4Roa20t88yyYQoaA
C37j0J0h2xnVHtE2KmuXQ127SmWwoCAMmbNwq+R+yCmcG7mMqW4+JF1r4CSj5dTVQSnbymXf7dGI
1yTDr+9Nv12AkOqIPUo1Gf8JI7o1sIhsMoeKH7i47CSAybCHzRmqV4Ot/bUZ+wH6GJbVggQFOsE7
6gClN3g44Vm10DT5FNZUtpHQG4dxq7lwlOmR2g8DzK+hFqu+6bE/JO8J1zVryaB0NzWtuEHzbQ/p
g2+5UEsdtm9cNik0c/sRQTg3trHhthEHtKQCAIsCDsY7SmVZzK0xVfJN83XziyF1PC5Uh9oxVHmi
n259i/n+/xpLOE+00uVH/JIKtcDjVU5qbDjIVLmYmBqymF0m/2Qx2u+td0fGDKSNVmPJhVRCDdnU
Mxe7fmnE1nFUcuv7wcHaTkzHvQe2+H5VOp6pGEVcrMhxGUZxpOJyX0JN6MAz6LnNy6k5jAbgqLl4
0fUsKnU8b1OHEuzt2UEdknzogfQE+wb/JVe6Y7LQcd8X5Rf+vZtHpyoQcDT3iiARjQfNPJMOSXhN
GvexH+NGpBvad2l51NO3xlap6WYFuY71BiCqYRv84lgYLaP9qfm4Sa3mLtfVJg01ywU0xq/je1df
qu/5vvJw8OH5Jh1vxpLBRBponFHpxW2ad7zH2O1kfXMgJKw7oXXkAGMNOzU1a11N/FXLuXNlpHjx
7Bb4Zimf0ex/ZdJs047iKDF5JykCnNz312X7aPpziBN95ycQw6REaHTt7lC69q9uNs9Umb1OJI7W
HbBRz1bq6nXkYIzKpKDA/cOSdQeGY0K0HXSHeZoXOqWok3UMrCTm7BZrWRugF6X84+dwccz+yW60
E+8uKBBU+65QNkJZwouo6ALJ2BqPdvliDbFG6XPlhkYj9y0oImIXVYN+Jm5Nrf0EPf8Ms9njWobA
YneMZkmTHISXXHEHnAzNvNlaS3dNEgrHBSg39+cpsK5lJfDIpx6v84RyhcXHh9KMBidD/c6Wd1mn
BheevD4gy96IQR7nZdqYunWcyvYggmDYGu6cRGOLNSQ3WNdglzApgCiruD8RAY9XpeE/JgMG1hRr
+EhnWD4elaHfFuZsWloCFFGzBckN9nxy8EIw4H65QY6V2Gc1Diy0phYi+y4CFGVPofh2M3b/TMf2
NFdwB/rZgX9L6cOGy167HRbgDGgzV7qmb14xjVCA0q0YpzUlqmFOMku5LC7itdmYUF3rQ2vrh0Vv
t6XJ5IY8BGYsjy+2zZZ3SnZpoZ1kkTxTRU7cLGO3dcfeEzerIUpQck74kuCHvemnfmN7TFc8aRKt
dUnVrpHVm4O+M87poUhJdg3P+F03lZNs5r7eGB4EOBOZF1d9rs0bQZY5xpq6YlVEm1j9BPl7Oaqg
edfsl6yXmzTlA5mFefDZsfSUDvB5TFfu0hud4Yf+oMiumg0/sc2Asd6KaqaVBgwYeCbOwld4/8eW
CkW2Vad7fHCkIqpZFNjZFihhTPDMZBuK+6JyfvzKAUMBQZRrVEAeNDf1sz4gADNxLE6Hztw/ZkT/
GOq2RgcOSdHralTHeTw29nyejW7X2vHeNP5RQb7l5xDSVsnbHxEMNICXgo8mmKJVX2zKQlH7mwGs
V+bfqPWIJpddG/Z0L59e2fSeXDUx+JhM/uVH3qAyDvZWJfZGUCaXp+oZGNWDO/JW9+y9Xf90qU3Y
Iz7bw2PKR+Nk5GndTUdpWeNVx7ZLQ5cpWLbOdWRZm5Y4I9w2+XAbynXS7mvo4pPvY4XVcyCJwXDp
li9p+g8GXtk+f07113FI9kU70UXGvd2/b5wpts24hYl7ZwjF2Tz0LYGtNp5OQOVChatO/xiS6agJ
SgBBsmS+vx5q+1IsLyDaOdk7/rQhCtibOGzsaAsxwZUtHNtk20NjvOjdn2myWHE+YrqW+q56M9vv
XEv35lRscThNJt6q9FeTe0Nbwn6+jLAI9IV+csQclLPw7nxOxadNtMAw3meePNOyz8DDr2MvjwnF
M0nzQXZ3VTfPDXhjr+3CBKcRQoE2eutmAVft5KdJP7viXLnTp6KE0J2htPhsM31tn5FtaX3SjYv+
jNsvYmQNoc0AhUTu5XG1WueNyOjc3PLhu8Pa1M71R0pvkk3tYu2ATpP/Mu1mWP4+4DXA0oXr7jEp
yNmXZ9d/5o69KiHVKP5eQFLp+sh3pvJv9YT2pQ/P9GNS2F3tmb5JEbfnwCYp4iDeqr8cg/OdgqFM
fWcYYtMb5V74xMxEQTY+QV502rWB35l3PsJRCsAQ/DYhfwnDgSJKf36l0WqXxinc42oday9uudBA
Tda/fp+AEZCi7dl0ung+RtI/DUu7tPhKxgvlILeioW+rKgmkxpCA8idDnKm93ra5u+9dAilBUbJQ
XNZuy5riXgJP3mzRHahgy4p6bBylPLUOhm42vFkOM4I7XeY5zzAoPpN7nP5xYLkb41dza9Ce5Mta
ATkeaiL7YW7ypPcJwE5MQo3oYYl5Z+7gm2agJrFBL+2txzvrT9WwBy1mV6cj7wPwThbmW51WP13v
SjxjxavvdFFrsDBDtyCQozvAXqp/QvqXhq8ayEdkUGEROO7Z1P/kPIT4vtEpAIzksMi8hHO3uMCb
OrSKd5c/V++c1is7kNsR6WHu/VfbV1uL+sciW4KLmuOHTLTwdzT7Vyz6XqPlQtHh4hrJpkx/PVM/
KCJgk4errFJwuEVI2yb/MPGln2AEOGqllcw4KT4KgyxwEu8mmXPpcy+eDKKUjd4yNlvDyjY++6uC
gUGiCDo6Q4GEYsMrHx5DV3Y4eNEE/AKJuuvr9z5oPskMoYk/mV2AE0cPHp2ifPDvH4nZc1fGP4CB
QJj51ssx5WnY02sbFZ1U2bAbrOzi0Ajva9VxGPX9oncbzcqvY017cg1qPc6PlpiQuQCMU32IQVL3
976BycVoHsYmv6YUyJcLXPMUSmcirgWlOmWA7O3YF4zvpylzjinY8n1158KoAs/jOP+zcujh936A
KM3/I+28duTGli79Kj/O9RBDbwbzz0VmMl1VJcuqJN0QsiST3punn486GHQmi0hO91EDpUaroeB2
sWNHrFirQjveJWxuU5MCgJ8B6qZpOXVfvCB8BSCbY7N96SX1IQHGEsn5sQnde/gRvtLR/GZ2YzNi
Bxd3obu/ypYIMJHPyZ1Rkwrr0iKFpKM4kNQEqloCDcjAw9YUE0Uz/5kaKHkKwx3efuOj/c59fkfk
KpFTaajcmvc9IOG6Eu7FQFbssvF+pw04g0Qxd0Xi/nS74g2us4dUVQE/yoIjxx4xVT5w0vxvRkZt
Oh6p8IxW+0Z/IKDHEQYrwoRO+vCkJeIjjbufDWt4bhB6ADtI16tJaMJnWiskLfn+LDjydPhWy1iJ
0+/nHOlNMaUPJO6tg48uEhD2CEUbExyQb7yF9KOsdWBidoHm6tor8lMCksWA+9NUw59mZn4L4Bkn
hRZs256qmMsTBu4iqwHu4WdroA0749z/KsBzdHDooJ8GJCBU3b0vKd/KVnmHzgCNtMo/wvZJkkOA
vq7S3ll4FATr4lNc63vKX4e+VA8e6JHMxyGCLeaSjbVvkqe8oxNfrBUuZVrbvDUUSdvBgJ+dzetI
aX6IkAdX095Ye5RElF75UucJFNu1k8XZsRgGCjNe8dRF8YsiwIDgU/004m5rIVIRe0MMGyW5qUwd
9m1X24YubBNobqHrQFG+sd68RnaqzEPCFJZw1ay/KGpHxlmzXtURQJJBuyIrwZNci886KrK1N9hh
C7RSzsBYB7rG417Jvotd4mhApUHqkwWN42/MouO7PYSmxivIOBtE8A/J938BhLhXU/8XLAw7V6rp
k0x55JsQBwrUiUBewkdAbbsronvAKsI6MqEyPIvfdVXPDiZ8VaQ5oTMkN/xNVKGCgBqI7lq02DMz
aVeIMAcruvQ01BxSfK1p0pgoIi9pHdPIBRblN8DZVFuW1d9Vnd6JQwbeVpePAkJejdezFOprA/sR
/P5wpzUQ5ASj2MHXIP3kJVL1kLv573NGAlZCyZ5u0jogAVLRusTzIoehMcnlrS7VPwJCfC8PTmno
vSEL8Z7rkDGLxLwo3n7WKyakUIAbB1Glk5nzDyKtN3AJGrSg+vFXs1WPWIPJgzrEuYxDSGnSJzWi
ManXgAz867/+5//53z+6/+X9Sh/RmvDS5L9QlHxEPq4q//tfkv6v/8r+/Z8PP//7X6TMDdEwLU3U
oT1QLEW2+PMf356DxBv/7/+BIDWw0RD0Xv8Ufwv26JY+ILcEIy989Bth1+3kvXinsoeS9YJl+aNl
S+TprJmqopvS1PK5J7MLKbLkWC/mjo7wHbxTtvdKAmodbIzNgjXptjVFvB5nLTdKmVZYo5M4C8M9
GtRcGD7b5OyY3ecA/YACgY0Q1tGAlOeCdXPB+vh1F7Oc5KGlVoknO8Fv86n/Ld3nT+FX61n4Ft4T
we+y5+a5+vW73p+XJnlmeS1J4uWtygaUNopxbZiazlBrgDGd7LP6ZDnxqTlUDn0U3pN6GI6icOwP
gKQfpcPtAWsz4700O87HxXihfENJdXAlhyCU9zUQoGcFfo3bRuYmVVZJ7mgKrSjELtdGBogbgHc3
kuNLj0oFVM54Fcofff6i1y9JcHfbmDS3gS6tTWbSLAZJTvJCciI0kQ7J1jtaaHKu+w2NNvbidlVn
JvDS2mQCszPyVS39OQ4kRethA11GehBs+lk2qboGVrBGVbbe3h7i3KJd2py4AsM34AUUa8nhmemc
Qwg2yc2ZxfttK+M8TRyOJaumqUqyqaFvPTkKolgoiismkuMN0Wvqoz8ML5FLb6ufHkrj621j89P4
l7HRB13sQ5HHfGyJqUQU/kN0ueOshY2+ZEC5NuBXbE9ZzSVHyL4YFgLFEL7fHsLSfI1fcDGEJBbo
+KMpzam41GD1Ti3QnSUpO2e8c27b+jP5HxbHYFUscfypj1vkwpiKSoU5QCjhJLyBDoie2TxFky2g
KLRJn9y990YNfCdv1X19F2Y2/VSBuEr3t79i3Ge3PmJyrmP6yr1K4yPOB9K9W14HB4FrqFwwI42L
/8GOqeuKblGW5+dksIIrlOcUvjDFMXfqOuJIZ3b2jXI9F9CSJ5bnvJWGkqGlQihh6erEWlUFmgA9
pujAZ0XL1CrZ+i/EKzz09v0v7yncBcdgV5OGXgFk26ENcQL/RTnsiMromob1bbxwEGfHj9QZvQA6
rw9j6j9VBLzOiSiJTkM8WkNQDy8n8ggZOIqBXgwgjO55XTb0MqJS2T+GWXJ/e6HnDo8uWrpEKdBU
+f16AVw/HMoaTQZHzn9HkA7Wfr9wRUhzPu3SxNQBRBVV+RITMBocAfuvz5t4Z+FI601xGj13tNY2
t0c1F1JZlzYnPkHHXlzQU+yYFG5WNWjnNaTBp2IPEeJD+wOYcr4lEZfZyoIzmh2spIiaqklURqcR
VaSaLYQCpegI+SEoHzOqgA3UugvDGz9/emzYMESG+FVVmq5awxPOE3RPdEob2dm1cjfs6fJdq6v8
0OyyN/20YG9uVIYoKybxiyya1uggL3wS1RazrFHXcqqt+6RtlTt/GzwMyGjdNTYVjVVEwyXkUAuu
8GPgJInExqJCPy4FVWOyiIAU6/ZsmFxTPbyjw1cv/FSexwaTh9vDW7Izce8qhU5qVToXPby3VgqS
DmFVBDUh5Lf/M0vjPF/OI/rPihYa3IXndygmZGBX5fCphyzvtp2Pjm6cOQWHIoq8zNTJqdbo/bZk
to1jGi+Znt8hh72SR6yz8sNNjEec+8KO/HhDYhBEuylbBLmGOh3Y2cg4CwqXVnFIjZMiVVR+x4Y3
CS6qpe0/u16WqGuqiccETXw9iyadpb00Bkh0Sm0y42iSm4hKzndeLnjHj/ueYV1Ymrguzw+apumx
5DdwsSkibB+lHafH26s1Mx5Jg2XFVEViaFmcjCcWc8HKREF0wqTl+jFfDMDSqQoTmAhe7ratmRFd
2ZqMSLNMs4pCLvawiR7dUHorte7eDQr7tpmP14p0ZWZydCEZlcw6dbnXaEp9UMgh7dn6xcLEzVqB
cMCyTJy9Kk7u874NjcqrDBGhwAHYgr6Sze3tccxO118WpOmTNTq7rhUyjoFi8r3vIfNAztfb52af
LtxZs4OhaMbMiKYuTY9Q1MrSUCL85YwJiPATefUFpzBvAJdgcEy5niZrUvHQp7WZbRaLgJnpOfSN
BS8gzbgBaQxj/p+J8RMu/JvQSZZWVZjIqKkdsi0QXWh22rUi2sqOMuAaichfxiF9p/G4e7y9VEvD
G5fywvbAPSnQasmVTx4sDykUpc+3LcyOTlMVHJwi4mAm2631dL8teDg5QR49pn0AqKl5EPxwh1Qs
6IN4eLttb3bzEa9KmsEdqP+Z7YsRlUEJ/V+ncMv7xeqc0VquKOC1xc1tM3MTp5PgksC2GboxjcFL
vwLPn5rE4Oovq3FhJIuX9sXoVa7jFUmiZjhubplbYrr1xLMoIgUpjiFgbYu2P4aAa8pgOxihd8I/
OLM6Tz5jfECJcJFcbwS1lkQTbVDRgat2U6OD4mo/LeXl9qRJs7P2lxVt4hkALWSm0g8i3Dyb4Ftv
wwx7NB+RTdp1cLU9dg9Qn9oLNmen8cLm5KLoGhnd2AGb2qrZNIf86NkIDK5A/ZyqB2Mhkp3JtrBo
F9bGr7nYfhEND1knYq0/VofwiLzCejjqW/IeG3+3MLK5rW6xXip3IE8zc/zzC1uK23nnyNUHAlqw
waSs1ojO7MKd/EL1F2ojQPf2+SgsXO/y3IRaliqR/iT7qWgTl1hSZiB/ZYxmpW11oFsKUBTYBEoa
hILBV14Md4Xd2BCpUur+CvrXICP7aB0Wk03jdpmcEFlULUmzLJ1YVx2328UEVPDM5LHEBERWOQSr
WoN7WDIq5c1Pob23qMbaie8BKjkHJOWBghxjnfLv7WWYWYWrj5isAhJHYkT70uAoiYPEA2zd901e
r24bmTk4Mmssky80LEjgJgcHHU8Al6U0OPCX0FHlZy+KhprPbSOzI+Ghr2k6e0o2Jz4AdT1Xhitu
IKT/LiGDoWQeML3Pt43MvN65BTQVJ0MgqujTVE0ZJ64rhkrv1EcIfvb5btwt9Qa1mA36yAtDmpk3
HCdJEkOWVNJ3kyG1Bg3gHhJjTm6BCa1FQh7T/b4wopmHw6WRqVeDqKuV6OFBim07bEUbCTHA+966
eqe/ZtVvIU5ZoWP7hvJO9Lbk3mbCYIN85BgGm6MvmBxGUyjRbu2RgUvk+7ZtdkjO0GKjb2gKW9iC
f+6byWkjG6/wohVVLj1r/JSL09YbGux8sgalPjotVSnbwfBWoN5U1nTmeNAeKOGLAhGRSzfDWODr
OvWuCKWF4zbnYfkMy7SgN5RIoY/u6eIz6iCmKgt7pwO6e9X0yWdTfe4SaauRiKGGuc7AZHje5x6M
h4RO1cJaz4QzBm9DmYBNtqA/nGyouPIjcJrnzonuEWi3UX0ipX7eQr9r5wewFzbX8ybYLrm6maPJ
q81QUApQVe3DPk78vIHVAsEuPT0F7ZeihijQ+7IwtgUj033cB3rtJZGC/OYPhC6P1h0BxwNolT9J
p1XpZADEd+bCCV0yOrmeDU3r0yhkZC5ETj1wm1r/qYXK0rotmZnsmhymUrWIMQNiHwIbdwe45Aly
S5ij9lBurYe3pCMdszS6uYjncuGml+XZBxbQC0PrACEfPjf3xU80zXbBzj/Bwg4f8VpYzNjOPSiu
bE6uRTr7qzQPxJYaTPqJOpb7u95J76ALz9/9T1AHnIxPzVv1Fr1Zrws7aM4bXWxTbVyFi7MZul3f
1x47qD2mp8bR9uRj9xCtIVFJkLce7HiTEOKdmsX1nbVMSZiUuERKfBr2Z2rlx73btY74hBxh9Fjv
ULREBWTtPYqPcOc+dzvIOh1tacTjvpk4RZOCg2pqFCl5C0xGfEberojVvHWarbKtnDPwwT1CxZtx
qD56MJl9e4pn/M+VvYkTVhC1VuUOFQHkDeiDlwTnDy+PQG+8ldExocnIw902OXOHXpkcP+liUQGE
ar7fMMTYtD5nkfYYUHr++ybGpZNVAK8qId21CaU/92GaWY3jpdY696O7s1Qs3BszG8Q0FVNXVZnU
HkW8axM0JluqT2OCM6j+N2T97iEOBnkjnMwqXkiNzk3YpanJnRwObqxHNCI5Dax3Vvmc1QvVwdmx
EPGSrTdF8jhjQHKxIq5oZq05GI1TKtbezbu1di6/Kiriq0W3EO3P7bcxJNRpLDB1ulGuTfltgsZ4
IrEy0eoMbKz1zRcBlHxbmQffBZt2eyN8NCeL48P939kQc5ql9KKu8DJLR69AVE513x8gf7s3Czrn
K8CeZ01duBfG43l9fGWRNghgJJLIA0qcxNVt4xpnZrh1pAAodwVAhmawVEPMA1a320ObM0WaSpJJ
58imIY5/frlorZp5Vq+3jkoTqgAbS61XNm//BTPSx2hUlkiJiiRH4Qkw5Mlx1Xs4jMkkcovrGbwj
QwGIhe7SGsYHBGskc9sKkkEftWmkwnOuidbnqnC/CZl7GAKkEqBQKiR/Ry9vCk0ACuXtPgzbPof/
AXnVrvEhuYFxt3i6PTszzwJZklkFUYNCRqSqdj09RpHTFAolpqN0SMAeZfu89dSVYWshnGg2Yd1u
Kab6eExlSVF0DSI5VVEtbRJ5VPRYyHWNRb8IrLscPoWDp54X3M6SkYnbAZ4eBbDyt47gVlB4F1qz
FttkwX1+9AeyTM1CZ29R1zLEiT8Q01j3le5ck5+GQKALEZCINHCyaBW+6mGkLBzSmUKhLJOyVDRL
pMQDL+v1WlGbo6satkYHlvrsvrk39uFRbddCZtOFskoPIlj/PSratvh8e5fMzOal4SkYqlAjdKPM
kGhK/eWhQuhS4L9tYe74XJmY7Ioc9e0woJnE8Q86ZdeWpqBXays8F3fJvt2W95INw8VdTCM/LbtL
Efh4M0zcETOr45MohRrSNFpsg6YAmZFydjfwKK+Tbf7LssvNGKAmT//k8SjzywJFR55X1OWJS4pi
jSYzwYQt3npHmwK14Fq9d5sFHzvjkCiCmpxsGb+uTQeldb2oSJ3YoJEG8ffZss/kS9HDvhO1fU29
y5N+3F7DGU8rg1cxNNIl/Is5depxX9OkIIPAH3UN4Hr/7ac6miiquLttaG47Xhqa7hUxbfOgVRun
j37I/Xtlfrr99885RV6aY2pL1EVGMx78izujSZKiSwXionbdbIZNbMOHvsn22o5duJhKGE/tdPNd
GptcHAZQ5Mz0XcKWLYCDXQVgxt+L+6WMxQy0QSafbZLKMseLalqHl7IglWKxrrHT2unzCG1wN/h8
UrIjKC13kvVSZmtuoS5NTrywdFbFFtrs2hHlr7CJw4i9sMcXBzWe7IuVCksBfFjX1A4Nu+quutf2
8RvvgK33Wm/aDWRxK2GzlBScc/uXoxpHfWEzExIIIUIw1eFwqKMfSFet2u7RQmr09jZcmr2Jm/DC
qOsR46gdr/reFfJKjpdyS3Mu4nIkk32OOos/GDXr46Om4NIRldCxTN9aOUCKJah2KSyVw+WlyZvs
9hY6WtIsmFR39JfrO+NFh5V2DY4dRQvxAdoi3nHN2tgJuxYcQLxVjuG9toM3f6AkB6Xi5vYkzzmt
yymY3OGC3p1NOeJ7FIsXe//kIcAErc5tI3+SY9MzfmllcnNLTVEYzYAVOOaetft8zSv5aH4xbNlR
P8MhA27y8GMHL9pOPKA7txqRRtZGfoCBfQOvmGl3DoK8MGje/q4518MLmvwW2HvJmlbTqjTpYdT4
sxjevqSE0W7VbbE7Lwx/diP/ZcaYXAw9QIQ4UqraSeA6KCFn9MKlMHbJxORKKDM60zt6RCiOjOUt
stvmFt1LW1mbd+LeXaN7spiTnN06F8OaeLeIykBhGNgMf6tPGRlJZRPhUtF+llbJp38nJBdBiONc
fdhJF0YnDs8V1HOsxCzZ+eDutH2zL2z0lkl0Ly3a7CV4sTmMccov3FxAs6hH/8R4X9BlTXmchwxp
ndGneovJs6W5nPg6odaBYJyZS0t79mv69H92ws/bm/0P/uHD1Oka5WMd/M+Hl2CRqeHQFWHtmGZz
tNzspyblv3oKrytdC95Vi5b0MwTdcRe/CkG8WbA+u0MvrE98rSaLSKXTv+6AU5VJhNIUfKcfhE99
vokP9JqtkjcEsW8bXbI5cbZl2cB4rzFiXUEMhpYFidbM2yZmFo5XvKrLJuhsVZ7Gsm4tBUntRYVD
U5PdhuYj03iUhO77bTMz1wZFK4WCi0ZGBLzU9WZUgw4iNwDnTt7kv6EWeDHd4o3ObluA0/YfDIkC
GbVWKPcIACfOGk2CyGwh2HCk2HcSiNLppqTJNv92e0jSjPfVTYVUA2ggEK3GZHXq0PUGsSgzR9wB
ddtZMK0Sk6EVoW/Kjb6S1u4dfXUPMAY4yw0uM+vGo8ACugN+Z+zkuZ5Qv/cspEv8mhouIsF1dQeZ
yZ1Si4fbg5xZtysz4w69cCKulEjWufA417l/ZxndEwRFq84HnaxEb7dNzWz2K1MTFyKGpW/oboBn
1Py1oX5OhqVLZsb3XlmYHOFz73up6ke1k8fKg+Shdpqj7j6EtiW2KBsVdJKJNBsP5gsPn4VNOVPR
gA6Dt6JJnl1D5XpyAs5B6iotRPyO+qQeo8f8FNzB7LdN9tIufNX0VfVQLuRQZgoa1ybl68VTDTU3
Xc2tHDTPD829RFtJeAS7a2e28NDZ4j3shvt6X2xvL+Ts1rwY6WRr9mYS1arMQroeXI3PloAirJsv
uMbxcE0ug6vpnGxMoRdQUCzY/wUsBvAnbGs32OlFt9MriJqtpfTg0pgmm5M3AypeKavXxdqrWBrH
NPD3fbLUJLc0qskOrcJOgo4FM72GqE/f2Og/HvIh3/Y0VMtWszCJ86PCT46lfsBLEw921oKk5MxV
3NoBELafWfBJihbc5KyNseuCGFXm58RG3QlWotEN55zzp3pkfYQJvoR56/aem3PGdDSSzRshLeqH
4KBXxDLNI308Xt1muId46ihtVRvOKbDq0m4oVtHJ33vr9CV7WMLhzyX2yBmP3Y00/xjSNA4fU9Qw
jyCDWmz6dXff7pT92EkD9feu3aApsfaP9V5bcM1z/vLC6DQqr6Uy8Bqhg3OXFLWW//CDBcTr7JyO
faI6IHwZYPxk0+suKe8wbitHfxh+kKe8h7z3XnxIHzpz6/70392X7lPznD31+/ODOiys6NzwqGio
1EV15WNiWzKUVg20pHL8KFuX8ZfeW6gGzSAiZOPCwrRun8tIKjYGpMX0bWygrTvqByZyB+rsYTF5
M7raqbu6tDXx/lGWqC7QI0ZzQNhnlTnx2lq3W8lOjt5igmPW8V9amzh+UQTcAk1dBSIh4pnh3cFY
Y5uP5r3/u9z0m+Yp++o59X6pai+Pnn06SupqJEZB/FKOnJx1USpdemwj7G71HVRvNrC6B2MPGQcK
R7bwSXio78/78z7cWhvvO1oLGwLB9W1PMONviDAt6qGsLsHmJPob3B4mUnqNHbOCkcd8Lb1HNcgW
NuesEQW4l07ETKpxcjK8HmAE1fTSOYuPZlMidLGLyX/8g5FcGJlcBqFSDTm1wtIxgOP2sDjl7ncq
ZAtW/kT4k0UjqUj/kEGTmv6hf8NC+NgLlLYcqxL6zjzq6/YhfR4O0l44qZvk97DmebrybaojhLOf
+u1g89h5oma+cBvNnPirD5nsWk+NkJdo+RDJeA66F1ddKPfI4yH7OFKaHiyKV4x3sj37fEhFHTU9
XsTZAVlMp/09AlrK3XkLkcze2HlfmpNyRD8Q/Ke1WepznEt2MsC/7E9yVaba0BYOBxHHw3D0Y3OI
n0KVg6Hs8nvtqEHdvYp26vPtXTTnxa+sTg5ELqXQmaLK6CT3HYrEa3IcX4Y9gkSrFl9gfEps8e78
ANnW07InmjknkLAy3boE+urD6/JsWK7a1HrhCCjwqRBjS9AXDdB0L4xxJhFKdRistW7JxLzT4i1t
JnFjBX2OtE61i/Nh7QGmQ30OkghvbSApO0CQ5Fl3ggZ0CS7aPvrdDvLWg+dOrNy1mmYvCXLOixH4
x+9SKMqPbWyUSmVjCjXWG2tAGkNLHSSs6SKHfgY5pHKd0pJ4/oT4zWekGe1+X7/n36XHhTkZj8v1
bse2pdB+gSOkWjUJwz1uNwUJ1ZRMrbYN7RytQNBE7Uayxb12tlE9XDD40ftfGxzP98VbsTSAiCAi
mf6pwimb8yZCjYxLDr3sjf9kHLSftw2O/u/jAA2ZEo8mSYo+sZd1sJi7Bfb8IoexK3xqvZ90AH0N
Fz3xzMkdwZtca+zksbVgcoYyifxFabqZ0++MfFPb3h4ezDHdGxzcfRRvhk86JZ98f3uAM9BRRQYi
S40RZJb04ZFfq4NSuoKcUsdCNHyNQtodZGDrcgOn2tZz1L/fenltbzKj0llCBO+spI7mpCd1DU/4
FnFyMPEgOwBmBZtosYFibmqvxji5St28z1xJ+TPG1i5+IgUPM4itPYWv/l69L3au3b4v1bVmAvZx
oFSLZd4McJJMwjHghWmSxWLqoI3V2uYx+VI5yl34Rg/0Lj3AiuatKEk5+dKLfOaIyITSAKmor3Ld
Tm6guBKrKsrR32y2xg9jOyIaNRu9UQ5ltUt2i60O44JNjgj2dBA6dAir5hQ0HmoIbyKQONpj05Yr
wMfQWNRb+MZGcEhMBLYY6o5n4YNN+m5GnheFDoPJWaFgWCEwkqZOeRT8VXRAPHAV2+ERpr8DwpPa
Q3gQtyPrS7ZWkC18v31mPt44rCyIbnqMeDbAccPXXTihoHajRCv0xCnQaz07ffFUyUurOOPVr2xM
jklUGuLZ9LCh+SuFkhCAhxMAFe0OFbRT75gv1afuGzy68TbY+n8bJKco7FhuVd3kn6knMvJuQCJe
TpxeMtYVqkU5Eky3p3DmYaQo9AYb/GAmdW2ySwsI+qsyShNuDm9vvbubBhdw3icECIsnceaWoj0D
7BI0CZKkTpsnuJtbuQWLSY5K/h3uvSNX1Gekl9beGmHu14WRzZw/hSq6NlIgwHYx3R1mo/oyZyUG
hq7v/MexjQLZ7zUiBOv8Z7hdPAszV9SVvclOqfqujhGsiylrUS21/E0IwcWw1x/LrQHX+gr11nQj
7/9JA4cKXo46kw6GhBtk8naIuqg9p4ZMZmfI4nUiedEexbPs+fZ8fnQvWOG0ySYcBLz7xsW9OGxG
yyPd9Buk2+QEeYYh85vXVPGjYOEi/DiNKptEN6HTUBiQMbGT52crTDSldFBw0G3IBU+6Vx+VQn04
97W6sP3H3X3tv+CnGpGAJAcIXacxm1W6oV7oQem0I6teJyTPiC3syzZ4V1BlsrR687cnkacindhk
h3lQTk9AatEIIlTYg+n6QfSFd70dFob00WGNlFs0KI7wRmZx/POLdUqN3nCpdBZOqnsbmbDp0CGB
uooNdRf5MUyKNUIdahkvOMqZBxdt8+MviSySqU6vH9VLujZRMp/r5/xY2+ZX7+Q/Kvf1KL8HIkc/
qC/xIXxNnsMv+bYhotouZQNmXj/XnzA5CL5buHHu8gn9sbmv7XDloSxhIxt5V+48O3gQDyq8u4fI
Rgdxu1jt/ejdrq1PPKkVSoGe61hv1yMwTVpRH9potkEvarBdTEN+PI5Ys2SFZjeyrQDrr5c5Uho1
c83UJw1p7oaNjnjxqnI8W99oO/TcMxps/oH/vrY58XC639R9qmBzhFqlz/Wu+UMYBB0D0Ie/j9wZ
jYFQUzidVFwnYRulwrOpxoXv1NYJdOgqlpVHnZYxuckWrtk/nYHXXgCPxjUhazrUJ9Y0bZ1zL4ZG
N67cES3mXXYI6clAqG07Vn6F5wrq5K/+J/dHD5NrtnrpV679d93C9QdMzqze5WKujBu3KrOVnGUr
T1vIh8ykCa9NTCK1Pq0UzxuPJ8KDu+I1R+YD7KS7CdbpvdhvO0L+Y+Cv3OelTM/HIG00rIMe12Ge
Iky73qh1j3J1FLNpVAM1HiVdp/rzSPd4ewZnovxrM5Oz75lWqwkF41O56707ba99D56Mk/YQH3R0
XbYx7bWQhC8Rr8zbheCQthZ63MVpsdurEbKOS290eyIZpvb0By8E+kL/nNlj7BtuQmcx1pg7/daF
1cklGfiZJw2978Ov6O0rhKMRfNoigzQCBMVNuPX7Iym8v8+EwBxfWJ34HLoGBStWGWvetPeuKGzD
pT7RP70SH47ihYmJi9HU0CN0CXyCKHcnvoX74S4/Bnb2PgKEhKO8rezgtTyglrSt9+m+uAcF/L6Y
vJtz5dCGyWNgQAPJ1LnG6FWohRiCKLiX7Qc4grbBDkWhzSnbLVV2Zo8HQSpcXbzePpAkZEWKbkuP
KWOwVlaBbEH/Ex3ppeMxO6K/zEwLSEhVJVkxnH340JKDsQ2O6kZ3SJ39IeRcuogXxmRMXHeCukgr
o/zgNNaxTO0k/JwtMUd9fHiyFS/GMzkALULoWVtgQiWLPQJxRzTc/wewatzSk/3IjUCkpqi8kNgQ
196rot279aBFp5ZjOdbnsaze7RO0DrbWLrLVYeO/3XZkMycbmiNRNaBN5fdpd48viKJkBoXneALU
cIK/zvrX2xZmwGIEaBIemXQhr7Ep9ttTq3MD0bhHQ491ioxgVWTQKjV1+hLGA1ROARov3zWUIRqx
OaXiKF5qLUSLMzsE7l+6gxkMTcpT3o6OCai77EyzIfJ8KVK/9J6t+sVc3sfwnpFSiCbpQypPNife
RIaotI9RZkWCnUZAyAA0zTEkqgADqsfiElfVTHoLc4ZE9tCUyQNPQ2Arr4rAcDnL/44AYxv28nSn
b+qN9/jvukpbrf5B3mdsCQJoMlKhEPFPvHIdNXJUiJpwKm3aOsVhjVDaGbmitfAVsvQu3vD2LHbR
GxJltzfSxzOIYeyR6oZWiEzp9dlwU02sAqsWTnp8F2cltIL+MTCHg2f2iENCRpuixKBrC912M9BA
9NnIHgAzoAwgT09IJlay1vi5cIrRxhmq9jXPvvlyu7UGYcfDZIOew8YMtU0bLBHAzA2YBynYuZGw
Doa86wHHiQEX1KCjRDn0e16xaxneW1X4mljmJkA/RekUFIKj7e1p/vigY3YlcXynipSzpp1EGTIN
51JIhZMgDxuIcRHU9O6l0jt4QbShfRJZmtK+bfLjuSEWpkuKlyR1VfUP3+XFG9IPg947h2HhSKKx
ETp0pYfqCHpw15yrnVss3bcfn/yYo3TCC5zWRp791/Pamipqn35QOFEcHQIvWicBLwy/sdGH3d8e
2UfHgymeTZwWcWwynFxNctp5vly1udMI23N9p5nupqXP8G8bAcUAPEQh8WvwazIe8exVwbnJ4JFD
1kiQN0ribr1zuWDm41XBeRfheWDWRrzl5OAPVlFZepRk6PrEtqJ7iFBVT39/JBw2tgKsa4xp8mqo
ziU89LGHMJP0uUXbS5Be9TJfwJ7MrAmHBfQmEEcNKOdkHNKQowgWqqmTKaiyIYKRQGXvdwsvoJlj
xHpAsqWMTCekVa8XxdL9MvHFJnX61jyK6P7VEGEECCf0CZLk8e8Mme3bkzfzNjBF6Or4AXZn7ICf
mMxdLzZc/AUlnc/IrBt3gd3sk+/KE2iQtfIJsgh44Z+Xwq8ZD3ltd5zwi+OrlGYumYLrniILlQB6
RWo439zhM0Qoj6WYIi0oPQ6GsZXbBd/8cSVHwxwv4AXKx/QWYhGpQGDjnkTEomK5pgu2WqnCEjn4
TK0MO2MnLNVmroIpkNlztQqRW809ZWrRrcRKM1dRAL6mkzeaZ9pmAHN/Kx0E2dp7Wb1uXWubxzGc
19VC6mB2wGxeghieCZSZrme6V82gHdzBPUl9Xa7QVQB6Vp2/Ry4kHbc300cfyZAvLE0CXkWofGRO
JPeUp+7nYkjuEh/6ISGhDRl+mX9ii75o+ldplp0+f4SuTuTa7dxTAdvdmavUGp4E5dVAqvS2oY8e
jEFpHA+JSFeEWfR6+ho5TqwBWYpT0ENnUg681GkAXziGc2sEGoEcEhyzXKSTMKWLylhs9cY9maW0
9/v0oR/ukzL7D61MdsIQDD4ZAqyEsYwGq9rvxdzQ1pEa/YMzdjmcyUYwAaKTNyvdE+pQG7dBuQ4z
GVrBt5dmnPrrhw8X2MiOC93EGF1O7uTE0BGOEDBTWtV7kcZrP4sTNAI9C+JV94sCo8Jtg7PLdGFw
shfaTuuk9jwaTD15I8b782DCcZB36cJFMPP+Ge9myxQhKaIyZEyG5nUm5H1m6J7iVtmec2iYkAMC
G+LtPE97yoLzc5JqxrqtgkM2dAc514/JufnbgQgfATMT1x5JXJqLr7d+rkUeFYmYXdnpmzQtPFTE
EGAL1AVoyOy0EjrS5TtWOUzl2k7XGkWfuh5+QxR+BaX+qqjRayBo/6GZyXAyTRYQfsVMrWQ8IU9q
9dSgyP0PtsjFWMaxXtxrckirT1z7jCXunkMEPtpIeCiVpfBtzivxaCT9rKnqR8JUqy6COpYE65R6
T2b0TRJ+3x7G7P0MjhDgIjVXDtlkq+dhZFmpFBAXWMkelYGTR6e3EibBKqrP6VodENT0RdhqisFc
pxV82Lc/YG5PXNofQ6WLeRxCQczMgcVSpS9n2vxa+X3I/35pbSwU/jXISegYBwXB9XBmR1TtZ6GT
SVH28EiV+Z2q06Zddpvbg/oY313Zm/IeQLh4Ts0mck+JpWarEgAZT4h4Y/TDp7NVb1D0fle7NPzP
plKZuH3L8+DlSsbjlaRrwQR83n71y9q+PbaFBfvTsnqxYPQ+CVlasyNz+fWMvmHQviiLNL5zHl/j
RTSCicG365N7Ms+FCiiCCTUlMp6Ggs5Zp6Q8OIU3oUSatBq6csHlzx00yA7IRJEtAcM7Oc8h4Aqt
5kFwKqw3Kf45LHGpzm6Ji79/4uhD37dSlFTHaUs2nebvIhnQz8lvnQxsYAtX8O1lWhrP5FwLvi5V
4sB4xO7/knZlu5HjyvKLBGhfXrXUZpe8u5cXwe52S6JE7fvX36AH53QVSygez30aYAx0FqlkMpkZ
GZHeJFILDM6ivF23wX4zfy+f7hl/dkE11C4VbGiQXCMWWEXVXWS8TIu2u25odTGf1z8wRcgC2d9P
fY5OtTpJlhOC8+DBjrN7qH4J1iIywX1/dXEkBa8xJ9TrXz1G8vPo9f+3Bs4B8rFo26bBZknN0TAf
lOTj+r+/0lVD0DnZJO6LL709RCN6CCH9Yz7Ir9VGe59kN//GFGuhmaDeVofuRfKdZ5EI0+rWYSAR
HLN4AF2gJMpmVDFEbTjhZDY70lnHZlr+RaIJxrb/muAyh4wCw5u2Ok4niNMWSAk49Ufbfz1vUFBJ
w3sRkzQ6ynnnXpb30yibuW2HkVoClLtUug/VAtvP+7T7cs0ZtW7G/4nHvwzJAG49oFR2nDrXbJBD
9p5C2w3kutEFFXKVr5xQBXVGx8J3ARqPt1MMgEHbZm+H8SsbNSkfMgxFoL8TsBEQ+sSkScD7Iwg9
K9gH4KpOrHLHtSm7RFKhExzq23QHLkPZdahL8mP2QmyXvsRb7aAE5SZ/QAlaGx5aYytClK6o4Jz/
BO44dzME/FQVPyE6Rlv1p34Y/zhPkz/dgmhwozy2R/seEsLH+J6hkvFujdxow2h7OkjgFELqKmaN
C5Tg72cMzNCfwdwG51ltT6RWNhs7LJLmvq+0rTki9YgNQZhEM2jVEOr+BloM+AZcRI4NlP0j9r3x
M7r6kEVFnwWVAubpuzibIFZtGNCL6dVYkw/jsJjHapbyHE8p0muHfHKsfNNMykCfaitRTfz/Ijbv
WgrtnqI3DXorYZwZAuwdkEO+lSdJv4t7MO67zQxCFR+/CKILswO2YBfEc5IZtPagdLmbyebc3aaZ
JUfbIh/6ypOkVJ+9cZKaTaHXUF4tOshQbBSVjHpAKtvuN6adQxKKDlbSeiAYaeKHvNRbBRcnBN07
uS06xaWDlmh+ZEF+DirythT/MQjqEc1sFnTXKnkJtgMrhqByow2k3I0GbbVbgh5QvWkrRRp/2bnV
QCu3KwbpvrSNnG70SjPosWriBSNEemtOkKaPdQXCqoVi7OIh7XMPsPdRDaRKNSHKOVXtj7pUEygz
yJM0ewBQquZupP3sbCpqZD/SZJSDWRvr94nUkeJ1dq9PG3WKrQGgqDom28rO5mynjPkgQ6K7acBP
b0iqet8BRbQ1zbSwnkwpjj6qWe/jnYn/vWwVJHtPqhrLypE2HXU2A50wTZ9VcrOBnMgQ3diUmODo
6RII5OoRtN+P1Cky1XXMoix3EMiGlp2Eqs3wUJRDgkr3bGAMeYllJ6/8BW8fKNUPRV6qr+rcEMXL
qaz1HumqcvC6NtKXx0kvljLQKzD++YtBrGELNXEdcyy5ZkEuB9yXAPzr6dyUgYN3jLWRtTxfDuiD
SZXfQJ4TtbLWaRJ3zPVs3lRzvrRgfW4t9pyy0jx0SjRy3MwAGeReQqL0PjqkGjw8vfLe7bJFGr2q
caYBv0qt8U2XutIDZY7xD0cpZKN3M+Z1nQMBbnfx6zEm5aFM5rq9KYYCOq9jFquGbySNjSGY3moQ
I50WnNMQpLIHFwow+hwYFm2a0IjKTPGSpiTTdsC80CO48Tv1WU6bFM1CaxpkyMnnCp1yVyqNOtvX
4G0YgwIejsJBAtKrQ4GenLTFpxr67bIUOr01lT55p3alOvft0GrlWxI3qemRwm7qAD2PutjMkD1v
drTDywu9loiq7iCDLH2jZFOL1jlUlWPPbJruJybG+hGTPA3FnGmhgeM5p6rcBJCojSEKXSakCciI
auVWUaIiDcqpIOqWQrIg91Q7zscNURAb7peyzbX7yLZSX8uh7K0X87jcD72W9w9tlMjlnuh28we3
CvLYZMFubtqUqJafpGYqUvNYAfKBO51pNoB9Cs8BnsNai3UnNdvMDqXdtDH/qIFyA3xJvW098M54
jMe5hXio3AXls+qTIN9mIqDZSug++wVcVpXH4PLPqtgOa2hhwLshGR0HutFsr2dvIjNc4FZS1UhK
Cws1IMLeFY6rQCBXzkV0tCs0Sucbyr2ENVBmyr3O7LjyoX2Lb9qjYz9InnmbHptAw7hFDSIf5z79
QzzHz4PlbTg2x/Sp3ZXB9RWvXFWMmRzyXhC/QnuPe+INs9O1k0TssIkL57WNi+VD7xdReX7VCoZ0
bMD3FGhFcVm3kVRQyRgjKySWfFjS4gmBXZA2rrVWUDYDAz8qeIC58rArvEvyxIIaUIgG7LZ+LcPW
qz3bpxIgUIhDLnGHGnRiIjDb6tKATsaYNKOU56ETc90bkdabVugo95IMUa9RVEdekY5g4IG/JriK
Aq4bAzc6TJg/h+8K6LD1F+lbObn2vekz+pn2uf2tb6wDgxSUfrWtb0Tt2LVzcfoLuMxpQdW3tgb8
Ahtt7kIx37p8ul9A0nvdGT/LXFyGdrZSLiHXjAWtN3A8oj0me92z6lkuvbED8hOziR4QxIcxtEuM
agM87EOaZGt/R1pTPic39Z14elH0ZdnfT5676TLPiOn4MaCT8Uf1FTgc9/p6RRbYtp9Y6BU16awM
2xrZN2RAvbeqRY8A0ZfjTh4YhDJNnmGiDIbvLSaNNtUmqYPuRv4tx367Lw6lg3Fs0alggfLyQwIF
YiPQgZyMMxvjNKpFZ2HvnApzpjFYfgYKGVE53o2V9TpGJWio+mFzfT/Zv3phFVVaXAbI7i4IsY1m
kWQom1hhbHwvrG3HyNuVY7+IYC6rm4pgBngnxAx0HgJmV9YglZi7DK1J8+s+u5fScZdISfAvlgMo
FKDzqD1jgvbcPfRRUqtGWxA1l7DOf/XOn6j8nufv162sYJQQXk7McF4oAWHZ4c1thckevaMxd5fb
7JAe6Xfypm6YZHSFnrRoFm7VQU6Mcg6CZ83QTg3WppvzVpmd7TKoUCO1kNq3xNXH/EcbTSK2QJYl
8P6B6gjasuhIo4zPXe+LaQ15NuFE61b5njnDrTY637q0fqZGcVCr/vX6zq6a0/DeBykCxrZ4qARt
TKmO884KJRpBh0orfsbK/NPqzZ3WOw+qLprcWnNL4JD+Y8/h7/IoA/6D2YMI8r0cgW8Qyp1PBiGC
da3awQgjk/EC/zePBaIkXtRRhfZiH/cQu3BmLWhK0/J0OxORea1ESBRNwHCPdhVm3viTptqdPfW2
Y4ZOKrlF+ceqvk40gne6CeAooEbQReQrzngnjbpGbTPUwKQ1zO1eKajgHK8u4sQE5+sF0eKpSQ0z
hMvhXQJdm1HUv1k7xBiywZAnxGw+QbDnscKIMGKETqwR/sOBXHvtC93afhOwcorqkqB4UQXzwmvL
AvkYEh+0dBje6NykGkl2UfWaEQ6gTHeTsqpugYTMBc62EijYFBvgnwZGBfCfcyt1X4+9ZY9GmDf0
vW2nH0B5fIuj/ClxshcUDI4Ug0+CW3PFwUHogx0DezDCLs+qjol9rcdj2wir9M1O75X+cSCCdHV1
8yAPAIUlDEGg4Hm+rHSJG6WuWiPU5B4iHyZavqRuRTRZq1ZsTIoyHmnQxHGfaK4Uu7QSGQvJow4E
ItIfDFtn/2a3MG0IPTGQ/AESfb6UkcTKSFELC6lsf4ui6YbK5Ejy7utvM4h4MYwwpvOYoXMzZkny
hsRUD6X2oKcQaclyP81GQUq29ulPrXCLgSLIopECVqAR4gx/qubVFGKQ2a5z15CFYGOyD4LnNA8/
SRK5HVLA20IC3XOkQQBQEFwKhinhQjJFn2ett3xmjts4kpB+WdRYD8tlr4/H2kjulunRzm+X+ZjX
Lzhgu56KqMxW9/Fkjdw+1stU1EaV6GFL9vr0sNTvqS6Sr1mxgeCjIDOyNSb2yL0WFD3LzKxv1TAq
Y5fCt/VXq/xyQwrCcexFCW03UPfxs0pzkUTjTBPG/DburWi6VyDL99U04ZMxiU3SAiUOQO+5Y8tp
p2a1NTZ3c1aFozrdOW36TAxyGyXpa1JHX29Qw/kAdEFTF8g8bOC5vTI37RGdyObO6AFC7VCGcuVY
s4IKgz6b60u79HTwsamQVgABiaxdANGlPGttLeqbOzuDHrsRW9tEq7Ewg76Xsfx83dglFpuxc7Be
Neru6E5yRRXbqOccmqn1XQUu07L5bYNUXI6rWykZ/DzFjeg0PuqTXw4YbAt1E1RlsAkE0flu1hGR
67Gpmzu8F9PXZZKtxziLfhTypAji7ApKCaZwI/2jsw1y03NTihN1uQyxeQzsdXvpHSrUUMpzHhjd
PFQOBNbWPt2pMc5LtA6KaiUzZs0kxEP4CKV5L6rt1h3Tr2MmwROB2g3m5TCZf9GHw/SzrnWlike8
Xvgx/QXyck9TRaxdKzkSzPwzEQ/mVKC+z/dvVHoL4451DU1TaCi2bqf6FsbxBxcNmQcZoFDVZfzZ
09fvlHO7bKtPnvlEbYlKatgtUaXWpB+4FEDn+3Ld+1fqX+dW2GvkxApVIiUuU1hZ7kYI3yo7x3K7
m564BlRFZRQRK0x8DKMr6jt/di/Pr7Nzw1wqU9t12sgLDLPU09jkmxiCJi3G8kD5vu13ojnny5zm
3Bx3zM0KvYo+quo7NqcU97U7N0+CrbzMOc9M8MAhhtEaTXQyMEo2qH73PG5rMNktlmvfdoG6Uf3m
oXkhL8qHWHPhwjTgr1BW0gG1xevq4oxnCkYqZY2Ud1GV7og57BsT3Pp2F0R67ZUDulu1iJv24hoF
7BBRBU8gRGgMk3COs+htoqglYPByfCzin41RulUvQFheTnFyRjgnyZWm7XsK6hvI35YgwQroa4dJ
yq5wh6fao57yuLBRThDnW3viRtFR8bDzx/FG2BZnWcGZu3K/hPOfwtTA+8tIeNoguW/DaZ8Fy7ds
O3lTANIW+ebLlC1n9jQ+24sxY91bGezlRuM66oOWfn3SmZlgxCYY/Ad2ik+ElrqNRghBgArrloBw
R/cgEfOBxlq2jW6HxlU30Y0uu/W7SLnwckz+0zAeMIyVBmU37pIAM4c0oS8DgjO/fiW/NV+5iXf1
2+IXGwzIQt2zMjFoPe8oZt18RuYkOKirrosREZT7GIUhPyeSWlPega4GdD9QvICuch/2P6E9RD5t
D8rR+BRiEBU3LyMeW/aJWe7O1+JIU9LSKTACKnuqZ3rOe3TveJNnu+NzB/uCpw87gbzLIvVkkDhW
2eSnCFVKkzS35+JusSKArgo8fqj21I+zEkRatCVZLqwnsPycN8kMsreQzIZwzm+TskPNNlrwZZ0n
BSBUArqz4aYKqtfyt/aRimmjVuIemNww3Iq0wjIvIDIUbCvgI4bGl76dAyAZCnd5jzo/elZCIChR
w6A+Oczf+m8OCNYd/7ofXVwp+J6nxrnvWRblotBuKO4KXF4pwjwRpQCrFhgFFyN5YaPd59tppvqC
BmYN3ibdvC2GzHcQAq8vYs0rgcXEvw/8OGQH+bzeyCxjXByNgpKqf2WJjQkN2vZ2CdhI9/8gmMoO
N+cieBBhGh6tQ8gP8g/y1k6IOdoKxWyr7GW7/I6pEVlbUA1tRVR4F8mojXkDlGRAmgZyEwi2nW+f
VU1SCq5eetfYUlhV2/i3BvTKZEWCg3aJmYIhqHrh+ofbQzqKXR4nSVSaabUEOhN6F7/pB0wsLRsQ
Ux1nLwO1SeL/AgV3Y3v1XnnTQe4vanJfksRz1jk/VJYJNMEFrPfZIXut9jSI9vpzMbv2XW66mkfc
zBeS1Ky45tmSWYw9WXJRpTRlOrBgNiCRK7/ZHzlIQKoAIIcp0AJgOMhBZFRkk4susUq6UWLb3Mbf
hua2nCPBq2zNYSyMDyJTg2gHwF7ni9IbkC13o5nfLV27BY2iW2iNKxnD01A/Xj92K1cQxEj+WuI8
BjeQtjQ6LI3t/Kq0aFEanVcaIscUmeFcI87arAffcQ5SkSw/yFKgehB4Opr70nExAGz8kVu/eCiE
UsxrX+p0eZx3KIMzgcDIwvJGlCnBiFXKAlDp5bMMXn9qgnMGixgtFHmxg3gdTd/Ng+J3T+2xQ4Nw
Kx2zZaPh5RIFour1Jc3dp1kHyTbqcCjusEv3xO+XIrXUXDJy3DgAc30wxnYdnLjam3ojIoJd38S/
prjkV9FazArmWGHZ/jai+5j8uO6Da3kYtvCvAe56kc0pAWgOBrI/Ju5P9W3cFk/kCf3PuvSaXe9r
XvxLvZF+UL//X2S4ViPXyQ/ga1iaTlNiLHAT9UFpg6XxKQKmFNT+MvpZu/ukDxWye62fif+umr8V
YlTOskXDqlGs97W0vx2N5jkbs/fru3v5sj73lE98xomndIU52Inx6Snaxqp83fQWl+W3AJv5nlS7
5q57obYripKi9XGhBclEpds1NlWTMWin0enPPJKbxRFV1i8LS2yBwOWgHAhtV4XnvGs7ecwjBwvs
NnLjMi2xbidN7qce92a8ERHcrB6HE3PcgYc86tjjOs/vHPQmvMSpbReCuYl3/bOJrHDnu50TQBAa
eAdorlyylICXinSQRSa4cw3M5gCQNUwk1PLlanCRJn35ImPivp8JlsbE0rlVWJVppTLRsrsOvdXK
6smvfOw2i0qzEGgZUYns0uPAgYAJRNMBjYODtuh5TMQorF3bepfdGUXzkufRC6iQ3lqFvl7/NJ+V
tvPU8cwOzz1UxbXU53Gf4Q2uberWXfbGTvkW4ZXxs39xNgqU2P45X86W/n4ZQgqyLlvxan0nCs0r
vs9+igPnB70z6IC5Cy6u1C7G4Aw22B98RuZTes6j7kP/bTPfiDiKLh0GViBSAmYnNLMviEowrW3a
qSGTO0nqnhra3Xdm61/f27VPCDQfJgnBA2iiF3z+CaMonQ1z6gjeMq2nVo8oJ7sd+fj/GeFO8KBa
c+ZkPblrsspLksHttHmTaqIJ97W1MAJsvJtA/XnR8ptyq16cQknBCfQ+Jw9Zg0RcCOZZyT/QgkWW
COQgmLYvUEPqYsuAJEtS2PjTL+kua90EXNs2JB6b3E0ea8i7iblhL0cjwLd0YpWXH+mslGK+BVbb
YPKLH/Qx3jFKwwdy5zy60LTrXfWHve83TAaVgjAugSSBpblZ4Y4SXnMibsWVAt357+GeWLQnnWlE
EUQfttEMxma6fTcphlWsm2hveeW+wQSTs9UClkvkQfrUHHUbcEoRREf0NfjMXSvKnCjsa7C0rNo4
oEfy45dv6V7adtskc6GnKSwJXhYfztfOXbSQli+LuIdNcM3sYFF5j8EUmuykx18T1HW1YAE56ffM
BzFHgjkEQYi/FM/mXIFFjZP8ogaaFcT1n0vu203egkjT/Gieph2roIEXUZnddt//bivX+Gi2QuZA
FtS5YHzmiVzE6FpHjU3n88trmwy47p/1CzLH/gUSRp52GG+Tnb3LD/RO2itDINr8ldz1fPO5WBLp
RQk2Nax+9swtNfEE+Kl6ALVvzMKbh50BevTGrR4AvpR3GBP+H0io2ee92ABQW4DbAsxGFzIN9lCB
d7fDBkTHGTStaUCPkKs5zj5x5Zt+J3zmqwJ73IqNph1Q5IA98PvFu3xDt9VNAVUKDINBODqchcW8
lWsH03SQoABVM8hneD4wI+kx8zizLzy2r23005wMH3gdvx3AAmw/kPRdk7/rANSyYQwVIq/Gxuiz
5+t3xuWPAMgQWHMghYDiwU859/J8NM2sHTspVIslw8SLCWWzSJTArBrRGLEb8H2XgBfQg0WpGlVS
qBU5ODdQIKIVZjb+xUpOjHA5mTaWvdJ3WIlR/wC9iBvlIrqV1WVgVhBX3poym9mmjUMlLAMJ8oGS
PmixmuuLYE527vQQtEB+AKooEFJdyL0D1TdUQyyDcUAhv7NCugHEe6+lGMKzq1/XTV1e48wUehMK
dgNACi7AQKtJq6pxBCUOVHeG16La6pqgv7S2GhQIGd6YoZ34CrlJyz6SDRB4GPPkkuiXHc/A1GTu
ZItyfvZx+X07tcQd3j4uOtukIBWgseRNyeSlo+MCG+ABAtCLlrXiByhhacCeQO0QxX/ugZGpLU2k
AcvKxvopiecfmMgXJVlrC9KhnMeaC7DEz000rTRJmNKCDUutH1LDTg5ltgyPaDp0oJqsG39R4kkw
ebu2MAcxiaGn0XHkgWkS8BjgdAEVBOa/4o3plARqPJEoqVkp54JBDhp2YJCDW4BU6DzmtKDErQYo
9yK1s7f227KrdsoCDu7JUzzoX6guqy0RD1NWLQYIhIF+zStRSAYqhHGl6XzcbYu4y/IR89LqltWT
uz2TBvxHiVkHtet23Ks7SVzRvbzPsOoTs2zzT/KJSK7oOCoLW/WEJ03txYYvYUQL/dUtpBede1HS
tuZCpwa5A25aUzN2nYx1Tm+xxu4PEyKPPcbDJcykDl8PvzgLlgEOcB1sXzwMhi51Vjk6OMDNbFL3
qj3RXaW3S3A9aK14KC5KEFChCw9mVL6nKkFHpMVwBsDbufRk6eQu11JB2W4lLp6Z4L5TXDbQKlJy
K8w10wMUAKOLt920vb6OldIc2vo60htoY8nWxeVva9RcmgFW9K0cNJJf1GDgxWCU/qkB44A0EkxH
GKoU2V1xCkQtPHY/2XIR+c+9sDNLzD82MZvlgQbMd3vxSOWy1oK8Xw7GoY9c7a2E2OJ482Xoko0V
g90LFIUQHXN4ssWiG0lRksgMVan3dfLLTn5ip91o+C3Y2st3AwyB9BPkAYw6l+/qDSnIylJg7LG1
3X5+oT8VCRyr1DUe1acuUDwlmI5G+VipN7YSpMa2/Hb9B1z6KKMDRncWXVMwPtgsEJwcdEJqPVMl
FeP1wFQoyptUCSDel98QYlcgkGV0x2ij8JA6DLe1XTdgkH2Uje9Jb3pdlQYmgW6JU74ZRbm/vp6V
FibKMJ84f0ayDdm48wUts5zUXaJZoUKsBxNgMBo57gKd98oyPQBqXcMEZ2L7WgCPlo4GpthvIk00
7rqyq6jSACeG/AtcgrzciKmMmJ2vMN0D4ci9mg94hShfTr5YuemvCe7DZWmi9LTGOkvlToX4BtFz
d5bwzKsKAZPmSvH63BQXZMyJmjryVazmuGzMg+ZXd/EDXgL71u9v1Vt9Vx2jUHTzXR4MGEVkBjAE
F98FRzaVUlKMDbVCVR6a0EqH4mZMphKxpx3dqLKK7URmEF2ZVES4c3nlftKfoOUHWga8eLirqMt0
KbXnxMJQgpp+FKhmvi0wFWCKvvOKugINssBn19wFcQbLZOzjGl8zrcxGWaKxsUL5kO7a5ElrveGm
9gcIbGXtNn8gsVeVnhD6wp5L53koFvrXLF9CtalU02KBWbLPTJex4pv+uKnenANT6xQWCdjJu2aO
O5l1WWJYIoU5cCe+N8XvskfPv2juO8n0FdK4BdhtnPFAo9zvZkvgxCvuBH1qXMWsT4dAxBkvCxlF
oRofNSlKKA0A2DT+mBvq1UUVu225+LlFvnz9w3tOTLLtPwmtbJTQWezUCudM93UD5BzZ9+uOc3n7
MwsYIcRXxCOMh93ZAyGtXOLyqJLYS9I7Jb5L1VyQK63v3F8j7O8ny5DAH2HEEeanhuZ7o+peND73
9EekJ2473dP+y4riTOjyZE1c/0ABfZcttWxNA94Oyeha5reE6P71nVu5lRjaGi0KQCE1k3/slZOh
DVphworWL96QaR9OA8CQ0vZQpi3zFxq1ArHo1W8F6jowx0BM8yIZNMFfHvWQakAB5SdoW/bmOGyc
thb43ErswrqsT3k38D/yaLqmIDSJwbsZ1s43q32QbONgNoXX1qLW2KpXMApxxjaJKVbuMw3EAbgL
uohhY2XoWY1uZko/YqAkpPoeF/sUa+//4ov9NcgHKz0raJqA9zjMqx9TYvlUURrwtOi3ZbVsgXzb
Xje3EpJBWPff9Vl8vKBLIjkyUk/VGIOoNh6V6MuTDczTgfeHsCIj+Of7coZe96DowEyfnMlPmWa4
FbjmDZDSkGYWuPuqW4A5QQb9hmHA1vkZ7lqSEquGKa3pd02Eqc7a2cTNIa6/nk5+luig9Q724guh
iRyc63abTQgWqe4WFk5U/K8sOABWodQAA+xkn4SjSOmrqk17M8RsvTfZT5gAFlzHl2QJ+DBM4E+3
QI6P3JUd5RMTshlLuRoNcLV9+TgG5U2MWLdj8lSql3jtEaQ6rKFhQei9/25tEQnTjeg9vOJ/LFhA
Fw/dNby6uPMVTe2UyoMCztMYCAzyisxdENfZRnHXMchI0RRjogMGnON8lUVaD0pv1FrY5OBjTvGO
MgOiNV5mQVgwe7t+nNaMQRYRLw28qlAr5O5CPHEGNS1zLazmlN511TyWbjZ3ajiOdhPkKametMmY
R8EaV/wefN6QhUQ7Ey7DqxyURSGZNLHVEAPqHk1/JabuUvLkSK/Xl7fytU7t8Gj/MlKzIpIMNYwL
zaX5rUWFWjuX9wcQ/XiA4xGPFvPFyZJbh6BwF+EdBajksC+epm/m/Xyf7kmoQQA67qB44oqS8JWX
v2GwIAVHAXntxaBXP+tVjko8cmEk/uMjxmaBcYJsaFCE9X3yQD6EFi89BU0UODwyf5RnLmQOMGaI
91T5SSWwbJq9GqDgdbPcNDvo6t6SR3OTB/NN9CgcQVm1iyKfgyoURnsM9veTQ9/kUY5qI2ocyBKh
VP8aze80625JYR6TofnjONDCSvR8N3aDm49vZVZ7fTFChDDrEneB+o2LMTUvljtB6F757qBuQBDA
5DJD1jAXP/ldkpqXiwlEcdjUtbuktZ+XmkvMr0cDTFqemOGWL9G5zlQH+XFdm7eDYSPvyhYjKPvq
sV+mfNOCl+b6mbk8mwYqSigKQKIKI1V8/EEBLqmHVtHDTIc6rLUpCNk0uuRW6e/rhi5TFTQMVOB+
bcaeCNnW8x0keiX1UPzUQzon90qtAAZFwyR6KuPiRq6J11izIOyw0HkeWjEciRlj+LECdkj+m9nl
nCZTVqshlZq9ri+/FPiHZ1fxY9vaO1DXQe8JpHguUYuX62u9nNTFOnFc8XIFfttCt+x8scuYp4s6
SwoaSw6E91Rl12vFcSmX9z5rf5C82nRTurPn9HGsllbwSVfXfWKcSzP6BjWzciJqWA7Si6pAqmjM
ADkgUup2TQEJH+NHbCqblLHeCdbN/umLLYf8CkIkaD/B4nS+7qwjs7ksNnh4e0f1HNI8mNL8RjF9
H9flo7aQ+zJPDnaib8Hg8aAj7XKjDMx201A/CX7K5WWAzAFTNKhcILm7oDw2jF4zE6IpqJ3P3hww
JEgMzezORTbk2TuQK+0EFtcWf2qRW7w1koEuOSyCvc66o7nxUUNBwh0gROLJYwNK+lz1q7SibjEg
UM1DKntTpw0Boc2fIpNEH4NNkfIfgxXXoSuk4GnAzyuVdJBUpdQVSBrp90k3R9uF1LMfSTlCpWJ+
gPgRdUCygP3VyPcg2xM9Ii9jCz4Byrc2RGYw589X3mckvKpMFyWUZAnnDtpjsr5bottO+ri+9Sws
Xq70ryHmCyfRuUVhrJCrCd+a0vdBHnZaCpxH9iDnP5NO1ItadSwk77gY0b1A9e/cmDQqdjFjZcgy
5jtord3EfbK/vp7L24aNR/w1wd02JEU4W/pUDdPpRbUbtzEjTx+VzXUrq7t2YoX9/WTXch1kudmU
qKGGNn42Dy6c91YD2+QMBHosqueJ1sQVMJrM0uslZ2uaVU+LLd82XnuxfMyq07Pzjn44SiI8ixtN
CNg4KlMB7zS9VdUsBBRiUyNOe4s226h2L4fRyYO6mb9PC5Dw17d01TfApoNiO95FF/PPqOIZTS5F
SrhU9hvEoDcoyX+7bmL1UIGfA+NjaJ3hWJ9/tSwvjbmH1G2oDm82EgRpmTwV01T6/XU7q95xYoeL
ZiBQBVoaj9iwNSvJLZvyhfb9E02UZxo3x66IBB2Ky/wAPn9ij7sylabRUWdHtEIGco+HSu9CaOt3
mTLRqNp6laWJemX/ZVIaXNQWnl6AcKL3An85300yW6NZWbiw4sEIat24QcXbcrNaPmhL9ZGSqXAr
TRUNSrC1XMSrE6vco6/sWoo7At/QmO3HvsvuVW0Mtal/KxU9duWoP2T2XHup0x1oH4/sYG6m3vgy
+xnLxvCsZc8KsOOo7EI7CQAQe3OiuFBxWy/jPi2nfSmp95lmP1/3pLVDcWqG/f3ETApqD7uZcS8W
Rb236+w5Rc9BkPOs20Aei68JGnCehSca6iKLJexoCmLk0c4PxRJ/v76MFXwb266/NrivNqdqSku2
jkRvbD+OlKMWD9sJjMyuVeCMAHsGtmJjil1LK4NEzfzJqH/G+ZB5cdr/KPPsXV4gh2mA5AT13IMj
94eBVpOXTbmIK2YtSpz8Vj5KED21czPBfsRoEafUcmtzV/WlVzv/5jpkg6VoSQOrfDFfSmQ5Uwd9
VkLowh7kAfMNS668XN/6tbsDRxToDwvz9MYn2+SJB1lj2ks1u98dyKfEeWl6cgbOgF6Tfl83tBb0
Tg1x4QB0FXIyt4oSDjhsDuRTZCsJOidUxkdM1/v/P2OcPy2Yg6yGCumRNSRQtWw8rX0DobSvW8dl
Fjjv6sKACWJVAuRjPGGepTiJMkDDIkwJRdbpkNumSAI8YhdfymaEPip6C6xbtGy8gHSM7vGvL8ep
zFFW4Rettbw1rXW/TNmBjJ1vNFEORuhC1L9bdXmoIP3HIPtBJ04yx33XLtqoYKxU8yZJRaPykeJh
mSSR4MMxL+DDN7syQHICPrOL+dw0kVO0tGFJb/IjZhJ2KWhOYjvdQyPuNu2tbVs5P677yrpJ9uEU
1NHwqj1fnFwgWU/Qvg6XyQLVMIinXHWOHqFI8haPXeQmKiQBQEH+et3s6p5igf8xyyUBSWEotVzC
rBXFv4DIu83M/FckWbtS7x+vm1r1F8QP8P0CnnBBtb9MwzI7SaeEBJgnVyLTJp9x9TVjNruZJN0N
lini411d3YlJ7gC2mZbrndHgUKiL5lpSdCtP5DmC6koHCvTry1sNYaCHQj0CHHFARpx/wKilVkua
VglpPbuK9ZxXH10h2ML19fy1wZ0ATMhK0uhgPSVr5FbD8toMzjeJasexJ5PgxhUtiAuV09S2NYF+
QEg7LbAhUyvXz4oi+kQiK9wngjQBsZsKS5olZCY3pnOXD19GnLKaFAQcgFMBgpYfPqz1sZJMaDKE
QzL7bdU9W0P6q1QazJBSIkBLrjk5uyMZmHGl/13o6lISvYCTozETa7mvq797SLD0C9hvYkHMWNu7
U2Pquctl8gym97FSwi6dTWBphw99ap8hayBwu3U7yLoYzw0Ke9w3sjGkBKnHVAmjzLg35/xOGrtb
cBgJsuZVM6jmIF1HyfKidQvJAmvO/4+069qNHFmyX0SA3rySLCsVS970CyGpu+m959fvSeHenWIy
UbmaBWaeGlBUJCMjw54j4uzGDvt/cjceQLLhiSUCgZ9fVUsBqhTo0xlN1Uqvx74GQYM3YUvaEt6x
EuUSjo3rUhiXFQPbloaxWeAuoKmw/DrAJ6wGXCLRiyJ0h6X6zeqG2y6XnsBZfLguinFyiJkIgwxc
DxqPlCEMljG2VViKngqoV0kJ/k6StUWgsL8uhqnRhRgqnRg6MReGsBU97Oc55aB/1qOCgHiUNLA/
GZ/XhfF0IgnB5WtfJknfh7WIFieei1qPTt1UP6Rl+XRdDmOSDSheYBdFfogxL5jfUpDfdlGotpWI
fFs/mZawsYz2LqprYxv4xbFVi10kCcDCxoyEMOnv4WDoNsz0oFkpZ3iGqfLFL6E8btXLdSGOheiV
/lebvkmYigdFLcf4mR/xQgh1meXKEnpJzEWvk+5746QiG561tzHkQelylKFnf9WugyYWlGn7N2Wa
7HH66JBIcT4eRxt6dLWZ0mlIE2gj71TAEUjourvJsBn3wcnCWhDwHUJ7Ko8Eimbz/xRNXbpUsArF
RwsNYNwjcLiesn12Hx19FyT2XzN2Gh4IVZSOxIzzxDCW0BYGq1LXsAqrTlBC6AyAru2A7f1sJ8eg
iarPhN+j22oQvs/OZrmB2hKnakSuHRUaX94Wmvo0ssr/CJ+120x+Tbh4IIxe6FI9YlgXF99qCqPC
GJmIcbn6INiG6HYn89BuhsgGxXB9nz3mf3hjAN/JyjW1iJ1dCG2Av6uNFs603XbY8pzd+hHzh+1r
7zvRIXwgbA3xffxcmNvrVsQ6Toyu43XAzAhp2S/l9rI6+CBawiPhW4E9hVIDDuqc40qZR0oSeB3Q
PEBYofGGQvSJJPShZkBOd6aTiftgDzZlzJXrAqxlIxzTTfDIsxSGAzAksssBTHw8GvRohVyrraRh
P8VDPufEA/YMBEDyyTwXwPAAl2K+O3UXXw4FZ7NIomz2JPV3jQ6YVgPMQvdBs5nvrn8rpkKIG4Dm
gAgPYyPLbxUMcSiGWTh7s6KcE1A0BRIMsvEljhzW5zIQnmC/GatrOqxiKUgfhlq08mDypNSBL8uw
YxljFaZxM9lNPdGtnYi/zUu8xvIGGIBRwkAR4KEI5Q0ltM6kWWxqfC7Fn11paLalODuzDOaxyd9K
QfkSjS/mlJ2LCuhiYWw3+eAOFo9+htFYXf4M6g3sOwE0ZQk+Z2hlrh+Zbp4rR1nxLLDtipgO1qRz
rulbE1M0178uwwUsJVMPYxoEVpJrOAB5Z9jRg7GN74adfyhvdLv9m3vmFjXHEw8ik+HMF1LpvF9P
WjlWB0jVznhFzL/ZPklsPbbzT+s59Npj8KQCUSEBqpQjxbbx+7rSa5NeSqfSf4yVal1Z47SjpnWb
QHXlEEB8ocUJHFliUJRCeQ9DwcYa/E8oG8vUk8kbyt+W0dl6+hxop5+rcimDeNoLP2Ci1YRCF2RY
+nOBME0DVdrPQSEwCodNJkDDgVh9BQde1UqPOZ5y8ky/3NcTaOL7iNMlYR3VpQjqi4x6GM5+m09e
psA9p7UttZErqPfXD2v97CwVoWIXPEW5qjWQIsQ5ts3Kfp/2WLe7LoR4DNqjXKpCxSnSoI9m1ReT
16PnocbKps0q26yehnraSB2vQbB+B6ASoFGBTwV0eziw5fdPsnYOcwXfXwuf2/YUmeG+Uw1XS76u
a8U8ugs51NEB3iudVSwqeEmZuIaWOmYsc1wRwwbwWIPlC4jzeG/otrpu9fEcIRMAg1Jo9/JzFnZY
/n66rgdDiAxnj2IjpjnQHaLcXa2BCiAZi8Hr6hffgp1Fb5PKqbwwZWCvBMU+4PSttiqTuAZgo6D3
3ly9N21h6+3rGHECUsZ3l7FsYCGdxdqcRb/Kc23maOOLvdeBXtv4q/p/VEAn8zdUGboouPIG+r54
JlEGWdrXOFeROhlmj+rEsU+eWvkUCZzInmFaCsJAYJsAnxzj69QT3EqyULVWA1Wa0M4aPL0BD0CK
KQJpLlDeMQq2QresW7nQYyvqPUv7HY6j08qa/WO7UmBQ/5VAN6ZEcRI0IYx7z8gzxxKU21C5sQqe
J2Z9DWA+mqivKJjEooPLaWrKOY+lDmwzH3p3ToFpG/O6p+SLUv4Lc9zYLEWzHftR9OfQMr2Y02Do
vLx7kzAG2v2Sg4+0rR3RbnQ3lN5+fnCAmRE1GVBAZCB5aWAZuu6yL46dFwazTSiBShn/dybn+5AA
itKKzH3KAN4nIGL0oroKtocZrLq9RwzBjsDvamOW/ByJwlFDLdaeRSlDL1rmMbUw7ika0AAQIHhH
2DgjX/TifZYNuYPjtDrPT1Nv6FJ3loFKU31J0cTRkPHuwBmQSWQULDEgSIWQjeVno1Hiu2Fv4+zn
JfCphQzkl1pxg9TyBlv0PNpoxq3C5CPmHmUMeMMcKd2EoVL7tJk6gEB0N9VsvCGf5Dw7DIMny0fA
/ySDVsgNlsfnFzNgQMym81IsH4LDxc6qxhUNXvzNtI4LMZQm2PyQk7SrOy9Q4yP2gW6auZ+2Qjxv
JD0fsSQU/cEK3cN1y//OLVY2eSGV2M6FbeQiXlUz7jovm8XSdGIxU+JfutKYr4Hsy58AVvfVowV0
jfjQYahJ2pVCXmgOIKd6y51jfxZ3kRKaCTYzQXPk9GOajhtAJAGITUmM2LxPU4l7kZgGffGjKW+d
FeiK5kLbeRoEq8mfyaictADsEbdkxzSvC0mUQWN9Vq9mue+8Xs4PZRTcpDHvXWCZl4J3GrwccAyr
p8dSKn3Kx6Tzyrk9jQpopHVgV2kVr/TOOrRLOZQqSZTm4hTk8ALTwWrvk+zTV/802Km9blGsE7sU
Qz/WVoqahJh23pxqOyspHoVA4sQ2TE1w29HQxGO6WivyC0XHFGjceW34ENQBalOdM2ahI6iv13Vh
fhp8GThPTDCttvMjawTonQhBefHLLMiideQIXcE5MZY6GL1A3AF0eqAoUK9PoGRqrXRR55llvTXE
j7S6G6PCASCRc10dlodRUYUiuyIMmMTeALIRusOth+kkxxQx89WeS/91GjU7nO+r4fd1cQzUQAgj
YJnY+sdboFGKddncxZHZtEiwkxksyOk22Un3Qgi0sMzl11G+u4mULwPKPpAxwTGLm0S/c3lSTbkl
xIqngNwj2s97UdrKEQhnN7OXvlSHcSfeNJ96tVMO8OKi4ShPmWgL2+tqMz7n4leQf7/wqKoPGNRc
CxUQDN4VL4BvrtTQ4aSqjHdWR3CEdw9YUYBOoZ6kYmyUqKx9GeANtWGj5XTbtdupwDwfYJbOZRlx
wmMGDjBgEi8EUo9TpPd9ZFaWjMpwexBPZEdmdGanfah3PBx/xqXDQ64BhAPbIBiwpkVJ5djNA3QD
8odip1N5ksFWbicqD7KWcYgLQdSHEsR6EDMfgkYxzN0UJ+l0ICVqBOVcz8Vnmct/r1sGo7poLCRS
7xbo6FOsKH6fYvMBrI/+McJBpq+jM7g+eHVK3AoedBzrhV8Ipfy+FoVmroAl1ZO+5shWXMAPvwuY
o8P0vFNWQPgB7b1hl+BGUs7K+3WNGR4HMFMIrZFLI2WggQZmtbISP8N2mog94CDElLrwmo5AMDVB
l1ABYEhQN9clMq3nQiL1UWelyyxgmsNQNWGrt/5R1Xd1yCNVY+kFSGziY9A9QOtyecfRwB6SRML6
S2AEkT2O+TGp08BJBWEPmrKz5E/ohvFiNZZqF0Lpth6yUhMIdRBq+dETGG72ppV5JnejkIEHhbuH
6w6KYAlTNTQgk5RPUVCqgeyFt8FLgx2eO2ObbWLXd/VDvh+Pode/hHvUw498NCjyeSgXjpEojDsQ
DDTg01CfL8u0UO96zM3rEYgSulx0pVF1YyF86NuEtzvJ0hTYJRigI4EEFmIpVzMGwVgFDeboCCkT
wdM1YicrnPZTC2z5EBwiVIBJxd8H8fteuRt/zP8H0BjUGwDCB2o0LPZQ/qCsczXpigCTpPKx1Ee7
naqNJvBQGhh2s5BCOQCsDSVSKwuiN2I40Mh+qUa+meNi8+OLt5BCXQl/soZsJlLK8GECLVkodvbs
v1wXwnDZlgLQQhQF0J9BAWJ570owbQhlLYpekGH1KwChYeWJWeyZ0ifG7PbXhTFsEVyDmJvHZSB8
6vTXMYUiIlucnjwLR3N6gi9zBWvadsbTzwUhIcYuNkwAczHU0Vm1rmSR1oseBnEfUaOwG+Dzlb6x
CXRO5MwyBYSZKDqiEIEGFxU3RFYM1CcthqQAu7QJ9mDswa8erKrm8SeSv0RdZEDL6Kingb8TARml
UyBF6GX0KdHpLDfnROU1H8kfWAkg1LBAo8YyyndP6SLMEtUgadtUm7HTkJ86pGa2XgTbQFZ+G518
B9YfAZNf5ttkyj8eFTGhFdwG4KQwbEiPw6dWWNelHopeAo7VRjRKuy8VBF/Bz2npwUh7KYk+Q7WP
pawJRK/4qx6njeImG4JJ1mzlr+AOvUgQPvCC1/Vng0gNyQHq3yA8p8eZelFBFF1Ms9fPvq2ZNxov
6OIJoG5wnpv5LIzyDAsUd3UxjjYgj3iE2GszhxboFOFyAq18tUbWp1gCGcwB/e/KdC39pVSlO2NS
OUExUwrQ5knuboKQkXqrYqMwgGFQzZ7ZFhsp07+qun6uqopTZWekUdAGWQ0mzNDPR5Fy6fQUOczM
uS1g6WTdQTXSaDNPQb2Vm048xYX5ZMh1c5Kycdw2dTDvfGkUttWE5KeYwvj+uq9ifT9AYOK1RHiO
Zg/594trV1naqPSJgAb5EPsuEnFAcCfa3+tCWCcLnwswSNR+1yWRMk7CTipxslPx0tag3MuxsPT6
YxmSgkoEInIwggMnYqkIeg3NkA/q5E2pfxom4S8Aa13JL9+ui1m/WCayGEDHYnKBMBkTVS/Oqxn7
xDDDCf3XenrSazF1wWu+S6sUc/qBibgbSJDXJTK+0EIiZZaRn4KnK+onL68qklNIz2PZff5cBsEO
AQ4PACZXPlBrMj+uArTJhnaQbGzN/QE579d1GYx0HmAa33MzpN2wKltHNVazQCg8eNVG3zWb3jWP
qmY3YBRxgs002NWfFsDX2WHUbW03b9LeFQ48gEZiBctXBgMZoO3GA6Nqa1Ct2C+TtBcEkCtg+Ptt
lMTe7odEwqCi9quVpurU6VmMATuRt2HM+IooNyO1x1NNCI8p318VYMkoNJinlKeDW6nZsM/CzOd0
7hlA8khiMDOP0QDw+2Cxc2meRmVYVRQJrZfeWufRLd8rJ3SNTbsZP7Rj4CRAEuctNa0vN8aY0RYk
6QW2/+iwKhAz/JfJrTdhvKZBhXt6MoyX67bDlgGcHngqBFX05dbTGHuA8dx6iWjaipbu0QKxAS/C
eQFYxwf4PBFFNeQRpBW6PD7Vz/MaG3cNwEPGbQR2gvYwHwitIxhlCSh+WGyAB895EMgfXdokdmAJ
JjUWHkC5TYdWGICtdLGJGmDpkWGyZKcApodfh1l7LksFuQlqhTLhlaOftzDIAC0rpLUHaMntrGwi
NCECAA3oIMn0B06szfhgsAcVCCyaiBkoepi0kOcwKzKtwtxV7Mzhp1UNWzR1rlvFet6YdJBRWwIE
CrlV9KVKfcyrSYkZgYxP2hog4U2ey9cWX4owGguohHBc8cp7QB7AhxBsAygB0T2VQSgYbURhP4sw
ta/ZWtVs88azcssJ1C/FB7xjmrv/QkMEPdjzQRqN60xJVPNYKCsrjc7jCC5jWT0olm/ng3FK0/YQ
9qEz5B+FX++LKHcFrZFtI2xspXjm/AwSkixMFIrjzUMApuCcsZCxvBchmjNWZPXhOQmQ1aKxOozl
wRg1FIDCclPI+msfotiVS3aIaAYADsc2/H39NxAR1E8gm+owKRmDTyL9rQN0WgtpEoOzhReqs15a
4DJ0dtNxLiPLpoDeSQqVWG+BW6OK3Ak4MebBqAOw9LS36kt7LhzCkdZvwsCeTwK3nre6KUDRRfUe
MEkEtQjBOnW0pkXAXoAeNM/1syrknlIMb3Uk8Vzb6vrjZSek9LBebOauLCnzh7nvrIbAcide5dW/
sbAx7IZn8DBsisP4gvZBfBO85SfukDXjy6Ecg+AMoOSYiKT5aqWu1awxFXUvehEe64NyC77Re/9p
Bvlx7HUH/yY8Nq8izzesHlwykoFtJRm3B604OrA1OytBtFyYXjOgLimJ7/mIdmiunsISCCfxsNVy
LLLl7W+YszOU8Xas/gpijxlNcXPdctdfmMwekWEq9AMRe1ApkpWHZSEjd/Va+XaY3kfjfZ54GzJr
bZcyyL9fhKXYVh3VqZrAozG2AOZ/EHJeH3CdtiDxQuoPHtLvPU76mdKzprJM4Cx9F9fkTYpB2swR
D8Yux5uo8a4hQyFwIOFJBNIlgPrpwa0c27nZrODz5aCC2YrApJlvol1wELfyFiD2brTlob2yJSIl
g4chm7HUxe99uTS1OASutGBtkvx2GnkEF+vnA4Ev7jnBu8QgDL0eE5fjbOiCYADT8A00SIcIoK4C
GhTK8Kp1X5XyYxo1BDGX8sjvuTCKaQxmE5gIJlq35V4AMxaoFex4ULYiF0eJYeMIqMGhRhgbAGRD
PxC63stZ0RoesP+Bl6QAztrcgd+nB6GYWQnB9vqVWndeMIMPjDwdc4oEO5QOOpEKaX1olqZXuumh
vk3vJDsG3L9qa+E3bTKf+XftxSRZxiw5ZgjhQQ26tjz4+iTVwA/1xP5jmu9zCfTC0dE0eU1dxkli
9g5NQHSPMbFONz1FoJNaUQM5cpodQEjjRlh/bJTn6wfI0AaRNHiu4SAZaPFB0FjIdAbdy/0BCNGV
k7d/0fO1uzjmRIKr6BaeH/EtGY0EsNEKmnIagV4lCo3uZd2DIOW7oesObYgl/si/SSXdTXPMZYcZ
z/0Tp7oMF9DMwfGhmEPiBdrp9nIhDE1R69jsKQ/owQeudqPs2z32JrZFt5f5nHoM/7GQSLvgXBAb
zYSi8cH/20e2tfUPuquAtnm6lTbfHosTjn6H7LSS2AchqFVwWCuk+kBN/ERJZA0vq/RmHpN98xzn
tnznb/1zcjfdtuBwizH7zDlchokaF2JpFrc0GqaoMSTNExLUxzI7ayVbD9LNdRNdNzqRypLmP+Ea
AL4hnYz1dac2ullpnnpf3nYfICnbNqNd7KzYsUDsMbnomPW2jLiT+xasgyWIxuAwAgis+qzi3Xoo
lChPE83r4x6ESjdinKJ79QmM0303BZwiPstwLoVRMX6E2KG1xFjz6jizy/TvPGQ8Q1nH70t96JdA
0+NKqjLN0zCjrgqVk5kNwvXgLkNLfkiqnY+5IfAhOZKKvbAksnuJx0+x5tojn/PiTKncusiEtggU
qKmcRUd1pMSpQ1tEOlG6hROf/TsV8PG152mBEyd295j+MjN7PJVOeuLlcewTRySGTi9uDQ2trvcp
ZmeUUPP88sbAbg5YU93rxvuNB0RfTSyU/68Iqsg7CJra1G2keebJ3Mkb6aaobKncRLtxn8B4CTcw
KcbkR/km3fnOcDO+pyDluf4r2HoiDAZ+NgrbdMiG7l0AslbyI5R7xbiPJh7J2loA+gpIk7AyjZx4
NV5fNX3dNLkleQOqCEb5WkdvP9WAgKciICNrYuvcoZv9KRRrEfvlgMRTpT9t8XBdwNqXLQUQDS9i
JDCdpEBiJLh7+bsPiN/OPzUYq7guhJFULqWQX3EhpRFBttcIkNIcJ0d5Q6nCtNsMXMPgd7yP3ODM
C2YZARLAgwnMAMJN1HXpcKVo1TxMwfHoYVn+HL7n23Evvo/38jl5iu14M6Bb+MpRkjiRpcnjpQUf
CXq5SNRXvFN5McxBTdaU/VP1EdyoH0HqAvR339vBITmMG98u76XCAWLetOcCSq49HJBLSYKrWMZ3
trk84Rk5liZl6OJZj8NGBXwlCrtO8hQ4tcOfamAYjQzIAwJaB/q1FY1c7jdNEmnY9RrJvGr10Shf
hcXDx2MkXN8RIDBQkCtIGg220Qe63JqAiwIAhl0fosxuczvbab9mx7eTwC133NXdddAEZDNUB9At
BBblKlZLBL3IsHoyoPzpHwNAEcgbstpK2E8FFXUfx3J5xU9ZXFsNcR3YA0H9jlANLD9cY7TdHAsZ
ugI10LC2zV8Z/QDtNd4aHtYUz51bPvhvAM4HCaeNNXAXC1Acu11HqNjfQL8P9wWEQquVOqtulVLr
/N4LXvxfEniYqx3WBbTP6Y/vWsBMz+4CB/BWvVc6/K3FdSCOYB81CsxpolSKquJSfQxlm5GcY+fG
9PV9MM+vFYHTCkv/oQ305+uasmQRgHYdbJ8I++lBIB3zaioA8zqvKvRDPaYlxsNLr1O191SVUk7c
z7gjpNZBDAkJ2uqOSN2Y12OEmm/VWcZm6MsOSJZS9aLnDQ87de144HAgA20dEC6i+7c8wyG3cq1K
0fTIs9kKtkqT+AdBmLRxFwiY+DjE+aRpTy3K1MldI8czr0O3PlfMqQAtDN4HnhYt3aV8IZbHvtQN
zMX2iKyaNrnFolbi9oUSf2ZxxhtWY4rDKhgBGwcVnEE9JlKZx5XcVJ0H+OBXxdd+K3129iugC9U1
r/POeEcwkIq1M3xBoOJi6GapmyQkNX6F2iKPUt4s7J05Iv4TbN0FT7TiyLbVucbg8KYcZYaSEt4S
fFRk3GTdfilXaMJgGNB+9VRLeCrlcpOAWq+uQFtQz27RB8+lP7pNqwAW4i7xLaz63llZejKD32Bw
t1sZbn9svV4Ap65UurL/NE6dEwS/TNxkNRAdIISAToIH5LaeQIMfIfMx6A/AkaDQs/zZCJ2tYFBL
DUlg9aE6oWQXz8aDeAewp/Sl38h4+qSDNKDpaAfbac87NsabsZRPjvUi0IiKWJxzGfIJwXawz7dR
ZRvOhKJZu+teQ067cR3+LaVRvruv80a2BEgLEsOJMF6o/ZiWjDpPygxSCb3adoSEHn0PczadAjtI
173iek+ekkElJnFYBGXkExlA7y+3sdvb3dY4tjvjwJFELssyQkIdWvx280gsV0wgctHGSWKWqhdp
Lfbun4EStwPQgusno1M3kTvnj6mYbS0BEMY8ehjGhcLAt2gRRHnUzejy5lTW+tyIkuwBu80G77Nd
yV8RiECmouY8qAx3vJBEQrULG7QwCCxq3SwD2LdyxXDEda1Pyfg4htCwCIECur9+rsTMqGNFxIIR
Fmy+o11J14oFOYxC32gBlx9YuxnIZGX6VmNpPdP0jc8N5lkHCYo1IF6hCwi4bhJEXahnBkGnawHg
tOZEc3pV2jTxbRYrblRanIPkSaLeNbkNJzVuGkhqHo0gdJXsEdzLurK5fnzrrjfxVBcaUU6rLItc
iopWwQUIvO/NjmaX7KbAjYAV0xzSY/RouDyQCPJH6Y+Gzi04eFHrRH5C+Y7Rl41mQJ3Fs8LSiTTc
ugzFaezJXFeOKQaJKVaBIWmVlGA7XyiAhKp4U/UVihVm4GJH6XLOl2I9k2jf/SOGsvlpKnthKHGE
pduDf1Z3itHx3RahMwjV9+0uvOcV4ZjGcSGRMsMekEntAFBSLJ0ntpJ/lP3gFAoqKv7T9RNkOPmF
apQVSn6nNF0JQdgTdkb1TeDNwbMFAK4WvgnNdZppp4+nrs+UTPHi9CM1wdjGaX2yT+qfv0+dVNdH
eplgDxIMGufIKN5jud6qPSKXcv7pKCm5SFiH+68m1FHVod+KXU400Q+tUNht+NhmH9c/B8vZXcqg
Lus8FrERV5Ahxb65sfR4cjp5zjeRaHXnFpTQnyC2LjgVX+YnIkA6EjaByTbG0udlQQkMwQFCjaLc
50F5yIWR48SZX4kMS2PMAJgT9PvkWxp4AiZs72B8r28fM/+32R1ThYfZxvIHyIEUTFQgYsfg9FKT
EtwmaP5Fiie3k52n9xUaRn7N45pjSvnuTmF/DSv1lHMz0qzPTcHA1kqm7TrdcNVRsuWex16yhryB
wWF0gGxYIFBeebc6lYsalHzyN+n14NWH9NbchU63C475jXZKP4RdvC/v81P4fN0KWQaBpBn8vygs
In2mFBTC0WhrsZa9yn8Tk+fe/CmAJRQDwTCW/3QkHStrmC0FC7pRKXtJZzlWk26z9h5rtRwpLC2w
DIy6AwEKADHg0hjwB7EuEoPTS8hP6QCkoFbjPD8Mq4adYT4J5Q0UF2gJQjPoZoEWlddopWMCg6aS
sPoWDG7f8EQxbA7jIwTAASv7CPGoTI1kJWgFYVNKqZ5m/z0UHqPs/vpXZ9TwcXGAc4JGrwTiKRq5
w+iqqRWURsYMAGr4laP+lY81dm3kTbXLnH5yZ+dWvFV2WH+zAe1g2tVj5HJHZhjl1MXPoJkV5UzU
8OHwM5pNffB1u3wc7cxJDuG+OQ+//w9EsIyQFnqTuBlMZli0oMx9HqQuDgaYo7qbNhNQpXS726Gm
v9Nd/Yyli+B99IrH6cZAbXWnuddPnZVULqSTX3cRcc5S64dDAHVJLwFrTVvhoX3K3WBjuhhK3HaH
zC1PgWPe5P+ig0BOGjwBqL6DGHZVRq4NvbJEiB4RWsRqjG9c8mIn9uH+I4PcoQv1er8WjEzF4RYb
eTduS7RP5Y//qte+xOBQf0BPaGMduFVjxmO6UI/6rlYM561EcAC1G9Yu5oGGo35Pwjcy25L6jgYM
AtkRtzkGQkCo+K++6z+KU9/Vl+ayDSsc7gBsOnTEbN28LU7aQ/Nl3EuoN2KvEi2i8a65kYIjt9jL
SEYXulNpb5DKA6BaIF3dWW/Znoy5YabO6T/UPTfxZTjaS1k0sqBkFoIg63gugg+y99ICEGEz7wC0
/BDeJNvo7D/w2o2siHwhknKHoaV0YTpCvX6beaoD0JIzKDA3QPLcEYjG5Mwlp2Y5YFTHyZAygouV
r+9GqRj0tiAHGuytT3Q3s+do12MXWHTNffEY/ur2ws9fMAyj/COTHPzF3ZFyo9KUCTJTwLJUgL2z
cl51lTFlQOiN/5FB9L6QgYB2KMCThuX0XXoQvsZbMXK0/XhjOeVG/ZLyDUlwgkfeqD5XLuUXpCKc
FbH6z3n66D+EWBFIMK6YHdIH46V6lF/Tk3THW3xk2CqYUQitIlqmGJqkgoIUGCRZ2Y8ICpTqYAjz
axlYv6/ffKYIjDYAmUom/JjUicqD2viTBBGmkm1lPXTqMnCvi2A4VYxNkII0kChIhLj8aJaQD3qv
9Vi8nbSbNDdQW/pdFYOtqMVG1VNbnHgYTyylMAFGqlsQCeiLpcTcrAwpH/G5xlH5E/ogeSmzgDMW
yLhiSBBRqCe5CMIPyl/H01i08wzOqNKfADf+JCaZI2mP14+OqciFEEoRSy0A6wSYVw8dfFdKQDIS
ba9LYESFCzUo1xsFcRn4JiQMIwagpAelUzZB/JnmvPlx1nmB5hWwsNhaIq2f5TeRfFUcWwGCRCn+
PYda5bR689xZILm5rhFPEKWRUreYJMkhSLMm28++hii3J5W3hMoyanQKyXoLFlxQZF+qAyg/H9CU
YKAy5nyXFZ/S9DAqwUFWf1VV7qg1p3DAMgRshcKYUe1b43uNoEkJxhld+8BSP7Rae81DkZePsopv
gHP4Rwh1cjLw3bD0CIKUPHXmr9H1j80vU7DHe+EXkFWwViZui61wEHgkG6wg+lIw/SangY5GhQzt
CD1v8YDaWLBJANEMLNrfQFFx1YfrJsI5zW9IkotnJFXluvcJ+ZGYHeUqt7WJN+7CNEJsJ5B0Dp0x
umHegNMqxp4vOD3KP02R2mMbOYXAQyhjScEYO9kew0ojsirKCMEOhKUTMIE1pQQk7ciuJs0du1/X
T4stBZVRiML4M504+rjTjRGBXSlunkbjl46GUdy//wsZaOvhbUchdpUxFt2g9TEg7D0wJoO1Dtv3
CTiu64rjG5gmTpbHASpJxgro76JHAC1MK9CfhPKfvtk0L9JXeQcg5nN5Y82nCpmFDGBeweUNwbAs
DlCZ4KsDrRKWxqirFVRxr4wRGqNNpgP+X7VD7fXHJ4iuKNrcAOUGCyX9kMdRroI7LJM8cKvaofqs
gk5Ji3nOlRXLLsRQkZA/xbpgCikU2fi7HJOs4948BLvGlQD3AmBT62D9PK5EogsrR9pHusyUpw0a
qWhAogfzU190kMmbKS/tY/hyBMqoVxAAUPTvqaZ5nYrWIOoYUJKGV8F/EgXxrFrh1rQOia6f5bHj
vLmMC7WQRwVEXSRUqdKD4aUq78I63WqYquGzKDClYIgEswjYtVu9UIXW+Fgrwbk16SvyK6A/Yk9R
kzg3imHYFoDugTiLZGM9aWWoVVw2PnBGlPq+GRtnkFTnXxg2WUjESDPGqOnJwUHCY14D28Kr1dsI
AJpKelPI3JUSRhwEtAcYAdkqw/2kXKk0lm2XY3jci2+Fs3/Mz+1e/d3a7XHakpwictNTdlPs/4Vq
KOSg3AfIudXMYtBHIN4bNNHLja8UJVmwp9uV+nP3Db+KphoJvYF5Suzk4rFDy2QAjDaEJHN/tPza
kXrl1Ee81h3LEDCGhquqwbeu1iCqPG5mcR5Fr5pOivIrKH6OWYHjBwIt2eHEouXKd0dtE/VlpIDN
wTV34ot1I92od2a+7bbFQbwtT766U+54Fa+1Wkuh8vL0pjIb1RqT2SBav8nFd1OfORdofU2JALx4
WLMwsc5EvQy+NAmZnwJ3Ro9lu8LestJ8TvrPe4+QAsQ8sgWLxhYdrspiELUCymrePMWjqzaG5VRV
ieUiU4g2PzVqIoowMcH3YNGO8m6V1LbKqM7AtklGe07uW/Gc67yHnHlq3+xImHdCn446NUnOgjAp
YAupemtUr2N548dP1/VgDP1DEVSp0ZBGyrLK8JJcSeWunAhlSbRvlJvkON6Yh97RMWxUvVd3EiC8
7fTZ+l261yWzlftHMJUqKe2EoTsdgs1ZsOf8Ph5/hcDUuS5k7fCgHZavgRqMLWydXov2ozltUSLC
Z2oemv5XNIOvWj1mOqcPybo/iOnwsKLlDc4souuF96l1eaob2DcQKPOtb42uNvNibZYmWK8hgD1w
DOieLEUIkQ6TK3SQLQxvYN8FJGwlvWbyv7lCKMMgBsHi6hqepCvzSUlNbfLSKdwkmuKIM6S1PJgc
1se/FENpI7dRG2OVHOgMYW7XfWnH87TvGp3z+RklLSwkoYdK2jPIYr/Hty4+jJVKUVfnSo+ca3Rl
FCXLxDGTTbYzAL44udqf9F713WHP+1qMubClYCqea9u2t4IEgvNbc7Llzbw3NtNbvwmc8hhtuWNo
DAPEXr4BhkCMoGMem7pMWhbXwqhrg6fZkxPftRirSr8Hqyp3cPXebne8YjrxPctxEnRzLyRSvsks
sfGV5OqANBqAWICPNTPBjjFXLe+1opkfmg7gUrbapgCQAJDEmNm+WHbJ5vr9Xge16L0h+CN4d4YB
R7a8FZGq55OfdANIQD41TB6ZWniuxX1VYdnGshXB312Xx7Bb0KeTGXRRIbzCVAAla21WFlmB0WUr
GIHRhmDK9osIfC+dOqWPPxcmAbf/exDUWD2alTmEvWgloCCIO1dt45fIUk9NrHOqLgzPAp4/oKcB
BhX74nRQqKejVk9i2HtiNJwycJ04kQjeQmALSY5fgGT8ulaM7BTAJRfyKFv11bmWrCwAVcAx+BDO
5nHwGme2rY0PSLrH9KF+EPe8wUm2jsCgASgXQAZoB+1LWfc/pH1Zj9s40/UvEiBq160W2+1uq5ek
O0nfCOlkol2iqF2//j3M92HGpgUTyXMzASZAyqSKxWLVqXOqpXSGiFi9p1c0ZJnO9S01xZZJ/W4c
RRx91JkxRINVikmIOlQmqgsaZApo42kYD5TScGw5Ica0UWrmToGC86XT4xQtExAVCGqmNaFb39v6
T62nfR0sXc9myctkaz1AjYHBGXqTuEsFayYYmNbSBem+VYOCQl32jSJziY0F4fUGjkC4OngrxS53
QsmaDCngwzophwDyyGuAfNH1WNPKXqUbgZnLqILdwwS6mufxl5tX5BOx2i7mjDNjAEoPv0w9BY0V
/Yj+37MhwfFsXEAwx6c7QEYArhkxT8xqFTqaIApBK3kMQN8x31EQentOYDzW34Gw3Vlf6GsSSLWZ
+P1yGZ4v7WqXy4wdkxa0tjoM/9E7IyRf0H6Yn8lR93sfxbpDIinMbCBjLg0KF940d2sF6vIuWnsX
lHRDpHdv4HPz6mzcDW0HuQTDy5fWXw2Gnkj+CRVsaFLaXuKAYrYoTrmeBKWjHIGykn0Dnovf2gvu
4WdJgNK1FkT5bHzy7rnX2IE6il+x75nm+IYOzUy3ucejyzM6KJVZ9FkS7q5DD98Yzt+NkhKeDMKV
0aouy/tV66L6q5b6/ehN6LXnn9xwYaHlYYDB2FkHoNUNr5EE9o3cHqY5mB8nF2dLjHpmnlQK5pi7
qLOKL0Wl7zpSPfbMPLjuHnIIAeuTh8ped4nyZriFv/R6MCbrcahxqU0uWDT/sdshvL0f12f98jcJ
4WQ0unGOCQ7EYKUoChG1Crpmga5WKn1LX0euS1PCzs+J2zPAibuIQY9s+enSj9tL2T7cfAoGiFpI
dog4aBdM14YGjgcudhfbv/PLJDTGw6h69EuL6dr6ZZ39eQgSx5PCCTb96sy44NVJSlKLJjM2knnx
M2SpHsqA3Nsv6BXv29GroeFZBKUvY5e5ZpUDqwye8v8uWgig7aQu4zAtPICujUf0QP/EHqqDrnqx
7q3gxS4wOraG+T0F0TGXMQVvg5QDbfvT/vcjBC9yygEaiQSLn8jBIT/TTPZw5L5xFTPOVin4jmWx
WOmaqYv6tQl06JZY1QuN+10zHi3t+20/2jgSeJtgHg6dB9x/V0Vt6JiNNoUblfo/Y/6tbgsvy2Xl
X5kRYcf0FlThlQYjoNZu2evcv/xFXgJs4tk6hD1rmgS8EjHOm6sytDYyv4SIa53Inqgbjn9hRsgf
V7Ch0KWFGbOlHi6dcC6LIC5NX5VxU23uGTCXmN5At+Gq89RVg70miYEFrU8G/U5R+e+Vl9sff6Mt
iF07MyIsJ6kTY6AERnLW/yJ2FriT5qfAuLHCBD3z+9q6XuVCv6YAglpTd7pmHzVgnW//DNlShedc
1ZbMKXis7EYkyGXr9fWnnMrKgBvHFvcNUE6YokN5QSxiGIPGqjmHldIswyZ1v2pZKju5W+5h4JmJ
HBx/IHO9vO2Za7EOI+xdtNSl7ZmV+jmrJtXTuxWiQKXkit1cEFJWzbZQtgfy9NLYMhRm4SQt0izN
BJEr2GKtmn25/Wk2F8RZEyCexF9oQiqXZM3cVFXeRdVCDnaVo2+XDadYMx7m0pYNZ8mMCWncnNVN
3VllFyUs90rzri8Sr2ieK/J6e1Fb/obyKeZH+SvJFVuUpltDspNxO1rWZr5hcIa5cewqL2sI0sX/
zZqwhYwgMUXvC3dWGn/KDOdnPzb3+KKySazNw3y+LGH7CgVpd2IXuJd8hQR246V8JNH51pcBrcO0
8ti+/Mf4q2MFxCjmyAFHRqJ56YWtOlnWaGN5bu2479MMNr1jU7SzTN1366NxTkBO3o16tPi0pXni
jFMGO9Bn8Nr+3RnsoAGdx+2PtXWmzq0IZ6pIjaF1R+yhRTojWG193MdJae9uW9m44IFAR0LOS0dg
FRAK+A1Fk5mN4JMEXbcfr0WoL5ZHlP4F7WtX//NKvnVhTXDA3NALvVdgTY2/dOkvl3x2FhnpxXVF
jtsAWJwT8eFtK1y/SUWSrrcS+B7DgaKABZU/av1OS4egBZo2jd80WZlz0yHOTAp3l21CpsyyEJri
OvXwcuiq0XNlb+hNI5zvBOA6TlUvrKvDLBuzGodF4Kd/MJI58VhVtN5SNdb+tk/wnyskfZAv/M+S
sByqVPrYKS6Lcl39VtD1M7z9SbfoU4YxKXVWPql9tfxFaAITJZQFMRhxjXS3GxKvrRmzSFFeqQPQ
s/VdHd9ur2tzB1H8Qk0fqyOOeCXmYOUByyCLjAoCiWahE9+uiboDZU4vObybptAOw2WIatFVX4zZ
TQ34Kj5Wa2inuYk/5bEVLMz5i5QZuCPsGAYjOHvoZcQDMyJihG2xaG6rDztrMJMFqrMVcEnJ5+H/
0JVLnBkSXCLRp8HKGQxlc/dcFhVo78zhm04gcVKTp3JeZWjYrQ20kBGCrh6UfVeE0lQr8D8dg0Vx
k3ipzny9vS8nKc3AphkIqaImhRh4Ne8zzSnVgYllUfl13iWH/KsSBzmG/X3U395QoZnCNGw6Kc3A
llkYBJc7h6xeySPgEdJWczPgLOcNC5PafCqm6SfUNdvgtstvXSKYF+ZCmgBsYNDx0kEqpcuUbsD6
1gJSqH4+tNW6U5TESCStvy0HQU4LzBgAsrAl3L1utRp5W+NsQd3R9RaL/lJK+9TO0+cpH96dcZWc
5a0YhSY6QByYlDBx3V8ubFXWRR8WLEwvk9xbaoRDYnV3BFzvnlIud1rjpJ61ahLOtK0PB6pOLhPK
yfjFsqkxV2wl08oiLakmj9gV1xNCOgMlVsmJ27QEqAjUQjWEdvFiZmBu1akyYoFsyo+50cdh7Lr1
wQbE9e62k2zuJQjA+RQkpODEQdjZAmEIgA843Kz0IbbnLxDsGDS/nhWvXnoUNCQolU1nOTMopIdO
NvWgIGhY5C7VG2NZceqr6mEp7BLiK5x/n8qel1v5PIp/8BMwkqno7ly6S12ohU1bHLhuNR9bp/uh
qPbBjTvbG3vn4/Z2bn45NI7xUuHNT0NYHXULPLsIZVGSNKZnQyxH9cdBUSbPbmOzk9w0m3sJyAI4
5dAIMUUx4LIhM2JyjYszXzQvm62HOE9enGR9Wg3zmcbKt9ur27LHp5PwdAXBJg7C5U5q+QLdY5aw
aMT1OWLoblk8I1vCfnzspEyyW555bkzYSkufR5W6GYuKOQlULTM8Wx0/+nj8NTP2NR/mt6SNJadh
e4Go7aEVg/AsQqhUkrhF0dtt1DcxCR23C9DjnL0lBdSy14fPsalIKvNbQdrFQQexLCe9EVUGtN6q
7WkCaX3X2q+VnuyXevnzdhzuUMDXURUCgg/cqJefjVSKluQrbDCoOnrZCpxbmv9FFeDchvBiQcmk
GqvRaKMCgkM7YIzpjlR2J7lpNncLPWfgp1A8AQHp5UrSsWzyAlBEzGIUQZGDdJ8ebrv41gEG8+e/
FvjfnzVKuqUC18ak8e+ROqeZt2x0arXHHkFf4mwbcQnoUHC6ofEHcIZ4P5sGrZ2kctsodqge6oPy
lCrKEfwKZmDGvUzYfWPr+DgBKHG55Kct0umTrFssdXXwgbScfVgLM59QOJQ9w7fWBPI4XsHFCAiW
d7l9Tu60qgPaT3CCqyzU1qV9Noq1+qTWxrvZmoWEDGjTnIYsWwN1MSqU/DyffS0yz0Vn6AO+Vhef
hpG8NK4WgtDjR6u4sm7Dpi2gEjFUDRHTq7wtzSDyg85dG9l5qvpakxr3Ix/ScLSk3zG7JLIsYCMY
AbeD6x+TsPhsIqAlbfMkt9a0jcyKAsviFtpnJysysJdWmRGU7TJDeW3tk0+3T8AGNxFeLcCTOATT
43wC+XJT9X7oAPzOqsjivCwZ2dVgr6fOdOo6UNEqJVLy9USJGyJd2N22fb3HUI3ElANPsUBAKLqP
NrtKVTtrG+nUraNZsf9RQCh5UN34MFSN9scHkGtUcs0QIFnBQCg4a6exZS2yqY3GxbD3WQZxksHN
rGikHdgcq4yEt1d3fQRhD5V0nojwZ5tQbynqSl1Sp22jeelAGv5sG09/bgCpB/B3iI2oggkLyvHq
JGPs0gh8wVUDbE4m44G7Do8QM0R5jQdggDtEjL5lU8uIc5NGulr4ZH2xGIE0iOrfXsfG8MGlGSHO
97HWAUalUzTY2J3TQE/Ihcit8k78xE+I5wbugwz/K1uZ4PWKnudlx2waTasTrMrg18Y+tWSQsW0r
4M/jfCDXYj9mQvWJC7BGVjt8LkHN5dExfshZ9uP2Dm4dJKgW4RNx1Z2rwcgpi0ekG1C2zLP0oKRp
mC2FryV10OeyZsPmks5MuZfhYl1IReusgewOs75puvJMK7Knef/Hry+4xH9mdOHRl2aEdU1f8qs/
/0rc8hfKYKdCk7H8SzZOF85oWc1ZsSS0jYy5PlRQtvKWDDANXS++tyBjkDi6ZO/E11cNFsd07Gvc
KWt8z2rlByaHTuOgyYY3NmI6dg83JEYPoFN3RS5eDSoUQWiBe3nRvwDtDH7aofmRGnRXz/3TkJt3
Vhc/rpX50K+yS3or7J3bFi7p1TTauC9g267n+2q17i0qo96/viovl8ffEmd5QFayZLFLmCjiJxPC
uyp9MUGZ0f+uAOvB7bO1+dEAFuf8rVyGTAhOup6sgATio+mgPjzYXQNZ6oKUx7FzU8lI1Pa6MKuE
aRjEOxH9XnVNUjh5jvzGrnzqvkNly7e6ySu7wTPiP4e58V3815p4xLoKMhqTjoTDVj5a9uzMb7c3
7vpFh38fiRNyNV4cFe/blOndPOQ4wnMO+uJPCkUlcX6A8jwgNz+a/Ntta5tuB3YaRA0UC/EwvfQJ
denyqhmwd0aWHTIo7JhV+fW2iU1PQGkNeTXSJDAnX5poMDDZtu6K21AZzP2y5E6AytdwR2jvhrdN
bXrCmSnB6aox0dSqnGgUkyTd6cxqA3CIg1Kxix0U5Mt8VndQRZcxOG5gBVEw10wAp0BkB4ZRvgVn
J2sASXppDR39PRvR+h0Y5QFo8YCoBpUoAX2+5KttAIouDfIAfWYwUc28J3lPf9P9FKtXhNlz5bMy
YFW4+tQDetx3nxLQhshgWb+ngS8L3ZemhUBVaOrYtgqjGHkkO/Cx7AAYJHvOoEr3TDaEveGe6HVw
dRdEEPARCu4JTMVkJzWlkQZm21W/MwtpJ5bfvOJ68L5EXQgfEDp/wpVp0DKuTOAkgN0oJ0vzZkNj
ulfSSlWOWZoQgFjLWNO7w1z2uhFWOYKMOnWqP0wQiZ0LI9kxax5a3m0iyy8yZLyuClqiHjnf5IDe
pANXBmozPat2ZYK3yfNtp9+6tpDHQqgQ1Rg0b8RKLzQewZNmJDRypxhAhlyBTVZPXtPOJ5YkO9uZ
0IVtkn8wMPYThWbZtODGqYN9vEbQ78VskNjtZf1Eq9iKm8gu2UfnAggwWtQ4AGb/odfdA+phSyBZ
8kZMwWoBlsUrAYFSrAoAuaGNGI5tIvJp8eM9nL4EH3qWe0qIatS+oF4JtA/07KdTvr9teyP3cWyC
d5ANv7zG8mF+Zxog79RETfuWZKWPbDhohtTHZSdZ5dYiMaQBsRO8IZCNCDljm9B0tNehiSxK9mR0
fUV9T3PZA3rTCmYUOCM4UGXie2tpi6WpjbqBvHd2Z9I+XOo80HP37va2bTkJmucOKsvoRly9iYxS
HfrRqBqUjBZvsj6N6CPZfeetFNK5tvHHBSp0thEvuLQRdk+swTbqpK7mSOoon3rUpiBNXk4uqnp6
9nJ7WRu7B0Pg5scoIYB5Iku8BQ0trXRjGKrmPljsugxMEMP6tdMXEsfbMoXUBXAD3ga+yk5LZ8nZ
kCZ1pKEbC41F8EGNw1GbV0mRcus2A3QTFRxUsPEOFz0iWZAgu3XTAJtCdqlfB/MHQM+gu6hD9iqD
iW5E+AtjYrV85KZiuN8cP1LtO6klvYatV/KFASH9mFborNsxd7yQszB5/VMB7QQrANh2xEOZ+bUv
K4JtoHtQYEBwQDBEAnwliUmTLNZwgzS/r2f4XbdPd8BzYzIXBt8TOe8e3yXhEkO3gcsVAKXCM8fL
fIAMDXSocVVhrIs+NBHdJcfqa/xIAOJPw1UWMjY95Nyc8NGmGZwN4+jUYA2bA8UroROkfTP3JJxP
ck2PjYkBFOYRbiEiDlICjD1fLi5pJt2uTMqtUTgi8isUBrzkvb/nAplt7Blf8xf1YT2xk/lNRnZ1
He650hWIYzEtjka0GIQdY7GGwVmraBrAfLd0/kC/gkDUH9vXP40kF4ZE6sSpWemSGioKik5mh6wy
oRA2lWaIYaxqd9vU1prwWMIFhiEn9N+EDV2Ik48sj6toqFfHM7uFgUai+RrPw2koJ1lj5TpuocLt
qJistTDxepXDzRmrBrcxq6jtPqr5W2ZB/TqVldyurxduBBVD1AxB2mMKHqm1WZo6FpaE+TQVj8D1
sxkPn1fFeSqp/sPqJQ2prTVBRJlD3CDdfNUCayCAWQ25VUV9dyySz04MQulGcmNeR0aAszC3BdAF
Ws6ov166fd7mQxb3WhWhJwZoIGvudfRkvT93BewWcG0I6uRq7nU2nVi3ar2K8hR8uNUMTzDGp7bq
Ui/DG/e2sc1dw3wTkhk0Y0FecbmiLJtZAWhEFTnZctd2+b7HjPLABklCvOXe6OD9a0aI+CPAWG3G
CMxMdhXiXXaA+B8u/876oq+LpLmy5XioxqMTgFSU4zsu1xSrg9KOSldFTaK9AHhbvzBmPpCctmDl
bDBfW+cyMN31i8UFrQ1ybSD4YFfsho5NPGhKr2aR7pQYjVKeG/o2jR8rPdbaZ9JU74ojQ31vmMTS
MEMIESkuGyNsKc0XmrTLkv1mUMTs/764IyFAF5IUZ+OyBh2RauAmA/XRNcgtTTG5Wjh19vtxqRYe
WYNur/iZP1aQOsJdbXgklzLeb9zXl2aFylivmUlCqiZDxjOF9bdh9lBL90EUr/vpAXH4ZMqmLKQm
+Y6fveDNdFgxrQuTXA9keHZ7bzwYXvZZRQ8dd3bp/wW1xsUixag/mlXbDhrNIntKwyQ7lgsKE9Ln
xJan6BhPwVWN7Ee1hXVRE3AERa+yaOjW9uRCeKwIzcZSP9ROh9Ke7fQ15vc0Vv+sbKSenlF3uuX/
cZxB3YyAERg4PmRhQuSs9d52p0ZJo75dTS8ujMVbpvU5af587gP5HUAleGqA8gcAhcuP2DUE9UUa
l5HZs5+Ozk6ruTb+rMV/zksIQ/j3UacAnFoTo4ydLtmcERiqutwrzE8g3oZMCCgKEpm0xUaM5mAq
vOUxygKEuhCjVZ0ZimMmVTRbcXKKzbIO2/hAgOn6+OOPBPA2amUY8sCotagj5JAp7fUUS5prtThM
af7ddrpnQ89kGpu/K6aXyTEvQmMuGRUKMB6I7qCxvq9aNUuixS/vNF8PymC+LyBJXBzbl87jhMau
r9/rH22LedvMd0E836CAgIcBRhv21n0aurXf/2DPcpH5jevj4rfxz3EWBhh2AZjhAuoeVQH11Km1
HM8hufU8FP18AE6VpN5Iq/zL7c3fCj8Xdvkdema37HtLMW3sibGf3kxwDBe+/uygbgi2tDDZya6s
jVn+y2/A9+HMHqlyNVtmrHM5sszTfuWjT3ftyQZvtY/aYR+iFKB5dP83N8rFQoXQ3qjMrdckTyLr
Od63x8av/N7rAuV5CRjibOzL6GqkWytEwNlKi1HHOMzvO6w6ZCHGBj4bj+Mb39pyX/+QfEqJC7lC
No+eUUeMAivsFg/cJSH8+Wj4/E3WH8ji8zcnSiw9+sHqi8Q037wbJ8sVkh+8rM1pNrjpUPU5/3kV
1g9dlPognd+T/Yz0BIDFAzwqkJGFbZTAQScJiQCEEOTIV/p8aLEX+bimSeS8j4FztL6voHWevfme
HdLvxefxLda4nCbxJ5n01cYVd2FZWPWclvnk2kkSNUWv2MHSz2n3eWJNPUIFdeiyw9Awc/QKd07j
VwQ/THNrZqfJKE02HQ2odlQY8CwGfFmIHWO/jkaf4AzHJ4d5/BnOw9rsl5ySKcee/wV1N7f1n0Uh
aixWXbmTjT1fH+ddipnNIAu1PNCeeHWofUoGbzlIqw0bN9KFUSF09JZa59BMTaI03RfAArTto0b/
Jh6er0wIE0ZJelNrsJfO67pT37o955mnh770hjuARneyEtGGYMPlVgpRImlqs69RzsOD1V8DFwUb
AmF5D1zhfn9fH9oTaO69RAvGtzqEHB3g/Z+4NLESmHeSQ8xvdPEQo9HIy7KAQQD6exma0z4l2rDE
ysl6JjvzoQXd/I/ZN38h0QhkfPPb3/I/W8K3BHvMskyWq5x64BPmavpnjvsf3Sgjit54AYJeFMkf
GH/QJxDnWOa8zMAzpCmnprRfrSkDiUQc4JFueMvaB7f3b3NJZ7aEaGCRWO/ROFJONEtQ40vKd9Lm
P6nT/fwLO6jXcAgsJgh+R4OzG3RBjK/0GVEndkFq+tj2x4LI4jnPV69c4cyGkM8Ofa4SDO8lKCOO
wfighd1+vG8Dcx975UED9bCs+rsdw84sCjHMnDsMzaiwqD5PIQnQ6w7YlxJqBzQqj7UvKxNt3xpn
9gRnnwGLXVq89qJljz5ECvqDp9QvEj87AallomNbvtTH7kk9yA78RpcOBx7Ve1A1os1+9SgZ59Uo
7AJ+kjp4eK012ohOCiH1QVtACgiITtnQJ0DVT+li7Zlry0Cnm34KUCtwoHhC4LxfHvNxZi5zYkM5
TcaysydcE2btzZmkebDpQRi3QtcFrfAr9rkxrm2SMZw80j/3849+laH5t7/gmQXhCyoNKLvTVldO
zqu11/z1bnjOg+y1tr3Zrz7HyCKNDyUYFe8vjt+ZWSFy2U7dNr1FlFPR3s9N4af1GybU/0cjwi0U
t1OsKQnWZvZHEDzMNEqM19vr4L9TPOIYEEd5BT6IICm4QeYWNmlKmBhnc703aj33yTSOdzQ16ZFU
BWfnUBxJjrrle0DWQ6QWbWqggYTNS0CSrJJ+gVeYS++Dw/i1cslH3Kx/DH/jSnV8fJGLN1wV43D4
ksHpRuUUF4eGvefTd6P/5/b+bV0tEMMDlhoqW9edRau350Vve+wfYGAApiPFHYG9nOsknMGbHN62
tnWcsDVoc4NWH/OLwsblrMJsU9MoKCygHqWBm13KYb1tAvqjFh/buhqPAYdPMcQDw5VcjB5TG58x
icttfX2HK5z+fwuCyzWKOZhO1ymnbEK6OCVPfVO+qgPKF7c3a9sO1ykEjgM6BEJkqNO+0kZaY7O0
/KCX5heKkmiRjjKxg007qL1aAGoZICMTbvxs0vPV7Sa4QPI975lX9gX4BCWuLH4W8PkBoox3Bh+i
gxCa8OXjtifLWFlzVKejb4MJmWY/b2+X6Mm/LeCTYwgBGnUoul5eCKg9tsmYkBn9hR+k+lxPg5e2
97pMyk3cLW6GN5tQD0Q96WqkokJmvcasm/E8zUIbAifFOt1VhiyL1YW49v/MINdD09W5Zt5OWQ2x
equZo6z0jCNkPt+T4/Q0H8FwlB9U6Dn3325v3/a6/jPI0+qzfIxMpoKLtp0jCyPgNgDe2jdnlcTN
K4ExrApc3mC+wH9RFReHRq26R6M5NccIKoXNL/Woc53vMigfIUThPEw/aOvbzEsP455zhdKASLZ1
Y5Gc7Be/AqO4+BH8788WOfazXY5FPQIRu3rdCC7Znnq2DM52bQVAUYwD8rIjRjnFGQ6bNVqbWKyP
kgmjojl1Xc9leEyCsvP7n3403ncCRzJ3SHQYhAu2qkuMv6rg0En1ng1+P5YYhVE0ArY1K0EmGtw2
J1626GOYAFeaEL3AnI8hKhYVFismo9eBTE2+Jt1786MDzeOEtCH7ctvQ9Q6iNoxOIXBYDsZuxC61
UfdssUDPjDHAzFT8ol6LCjrwWpwGHQDZMvKXLXNwR+hAIgqioiqEDlA9TsmMpi7q3scV1AAqAzFv
I0u5rmAGGI7ihXXQgeOTwQ1FM+mcTs2i15HxvO7sXbu3Q/dEfB18ZVkgLVHyf+08MxKtCQeaOnGS
1BO3treOdDceWDiGPJ+Erf3tz8VvPNEUhMgAK1BR+gYZy+WxajBKPNNsAFyD6qQ4LoY+a0+aYaT0
EeyIlnWcVXWZPa1pGic0W01nd9ngxvru9s+4qsryJQNIhIDJ5SSQmF3+jilW42qYa3TNj9P38s7c
8fdXdmr2hT/t0oPjoPIhoyC+PhOQ7LGhzYGFA+UsVuPnvi9z1LKKaHK79alemXFwrMTar86sfrPj
1XmG2zHJhl/fdXAhxFH0NPAHJFUuF1osuTGnRmqepq59XMY6C+osT7w2NjofKhBUkolcf1/Mk6Ap
DJkOTElekVvUiD9ZjXwOo5GPdjziSaJkx3p2AR6h3gK612ZcoYeuyxRwtuxiqPq3PhoqH2K84S2Q
Iks7csr6j1mZ/CyLT5ZmBWn5KQFxZZEmp1yVaTVuGkV7CkeUI0DFO6IzVr0yyxGL1X4VararFgft
ts43BxoUIMSjpX6XZm8S1712I85wzifSbD5qLU51x70zj4212Cej1XeOMtyBj+Ww1FlY12ZAFPWn
1pAXWpY7Z23eNdLe9boVtAi9nVH8WDLrCT/5MKR/CtLDHQ0SVw0CLfy+vGrUsRbbrtqJdYIDeNRs
fMOe/HGU9bSus0PAolEGAigabXL0BC/9eckqkqpqY52MJsZmg4ZTlxUsrmM8hu9UAE/wiAduXxyF
nUFXNlkDMU9Gl34lqX5w5wrRqZPkuRvfERk0HlJw2o2jQp3c7czGNk+jlWpDaKlLle+XLLGhPzlW
SXcY22XAVBvn9pG8tsmmbYRgTjEC6g9R+EprITuTwatPC1rRfhOjRD/Cq3azqx0Kszk2Klaug7yS
mlYIEO7bNCSg4o3Ht0EZn5PBWgOtRlJUqLnrTzk1ZPF56zNj8hnVFARqRC7hnmiNamwLozVPGm18
O2Uv5eTYvrbkD1Bfpj7EOGKvt9z5oHXsaC3Wrh3XO0vr2v2iQS1K6frscPvcbW2ZiToWB1nhJ9nC
lTzUmbkaNDdPdsbA15nav6AUtHoqGR8hHdb7dYdm+/9mUriXJ0pwTKvMPDl9/ODU2qme5oPeKWmg
O07pU4X+KQscP8TnixROVz8qjWVTWDSwyeVAPdP6OgHZe3tdG+kNRLqRWiNhA45cu/q6KTj8utwx
TmX8oSz5OzO1XeEOmkdIpXtAK1i+1k//1JR91cj4ag6t6iUGlYCyrq9G/AodauEY2ua8YMJi1w49
ZoeBML4oyG7MQcVvw8eHr12RShbMk+vLrAdKDsCqYc4Iz1qEycugxXAMR5cw85R3Zaipq0fxeAZ3
W6AO7T1dbW/oZVjmbZMQX+HcPiYO0qVJzWow2rxM5qmjiPzdT1bmhzy1wtmgxwVwFHAzvd7+qhsH
BH0ktBwwOYoXr5ga06WE0h2AYqdufRyVj1WbDhlI1XKC2Zy0lOQZG/EBaQ0GFvFIQ2YjnkbHTsGR
BPaFE4bNwZtSL4plea5DVQkdzZWPoG6H4S0ESijAGJh0ErcxLyZA4M2ThYkL9QNcPmHVzR6CpWRB
VwAwwi0hi+AgF9w+Yspfpnq9WAksFW9xFabrjneVHeo1pa99JT6xdjwftyRn4KoNAbMcT2eh2oKX
LnzzcoHK0g8k0RbjlD/Yj3OQ5t6Awcg1qEpoTCPGvg9a6MqaEVeJEzeK3QQOl3PZi1CbSpuTYlQ7
4+Qqy7NJ0iBztYd2OCnU2S1m+W3ODvEka41d+Sc3ypEwvJqoYcb+cqVOTxrm9DA6J+Zrmg8HVjrH
uZkwM5MGbar96X0Bc2jQgyIB7B3XSHhVgTDoBMqT0zp/IZCqq1vmDfU3q2iDWTbYfzWaxr/imbHf
LZizakWcWP2QaT3WtuNqfDlUy4av6aHaucH87fYx33LUC1uCx4xGkTSonBqnPpiDFZCiNFBzrGmf
PPBBieyxHsPMkSQEWx+PY5zxBQkqtSKAVocskWr2MArmxgMqqbtG7XbLmIfNlPrDItOau34f8g0F
5BMDOLykLkbswpo0K+EeyuUN2yOQl2M4os/SH6ad7k932iGJg+bj9tZeBTUYBYktCl8mwjaKGZce
as+2s9QDwyItCtDuWzvLWAyuJgq4o5ybEG6ipNXXLOthYlXdV0bq71bZhHRCWSFrHuwEeI15Krwq
7nas+MeY3edhyL/ZMw1tffExPxrmPRp3phHiTfny56vH0xiVZbD4YucFv8oXlyKnR0gv1p7jo3dJ
9aeUd3z15yaEhKpdaDx0NjVOhMb+UgNwtvy8vYirZic3YRH0GoFPxqkXH/ljpqhu50zGyRkZ5H+r
IMF85NIhUXQXf0zGULFUf516L12kyFr+8y/SDG4b2GGMtHHyI1O4rJAqNk6hIuTwkzlEWcjV5e29
FpTvkyerZmzGgXNrgrcyY81rY/ltTfXVECg2wL3uILbyrD1ku+F+fJWxY1w/W4QFCt7bm+pq6BU2
t/rl7A0fuCdSYUorD0yQIt/NYfME9km99JhPpdOP1xVpwTjPuM5ibLXQCdhlGM9nFImI5juKCtqZ
aZ/hqT9mD22R+sr6PCnQQC0gdTB2kEouT4Wd+jZZ0Nis7kxHCfB8CCiTTUz+llW69e35lXv262gB
tlKd+10XVpHhs0+Z66d+9Q62g/Gu22NE+rDsoDkQ1q+m73zo+zVkfvNofqd+ElSSXvh1gn+5V+Jg
bsly1k0N7iMNN0GqsXCZHmcV1Ium8mmOMWvffC+zZ2WC2ktxN8yy4r3UvhBLehtAB1P/7Zv1XVJ5
7pcE4VvfTw/dwCt74e1TvxW4UdODbijv9F5RdZez0TUOgbmKxH5uguZExqJylc7zDQV5OhrXGCe6
4q9OSDwAwY7PW2Cavy2GXQ2nU1a2p0q519yPJVck4x08WIgOhbFYfhEhml2NrNCYoYCaIzEc9V85
xrhzgmlf6YgUDxK3rAhvMEOLO71wcK/HC32p6tXLbXIAYiPQM1nzcsMUKkfoLPIyIZp/wvnF+z1D
igRTeWlnrwNu4TfWqe6PRqf5s7KM7u62U2xsIIgC+dQe709AfO3yRDZjUUBwDp9MyV8c5adVPsTj
P7dNbGRF/PmM4SVUklCuEUJwDWFszPriNreanyR9sKgamNpd6tRB06zBbVub23dmS1gOCgKOUbrI
iBb1eTTbUzLUIcnsQ6/pkqfQ5sahRvwbR8Ppdy83Lu4p+mIswTVm7+2kfKgt8tTFlSTd2FoPqD8s
1KsxZIZhwEsreNetZYu/OcVQT28OHaQIf5hAISleUWDgCcXbRJVRJW+cYtQbUCNFyVhzUXe7tNn3
KJq16GqcoIB2dGoncBkmEI2VKF6KJ3I/2m/1/3H2Xb2N61zXv0gA1aVbySV2YieTMu1GONNUSKqQ
VP317+Lgw/fEsmAhAxzMzQGyTWqT3GXttSp/WPlyS88mzGJYQ/M7BlfC7dlUFYbtV9aJHPM7tuFv
EqMATZxsLISZBz0q62GKD+DwuzXN7oVNhmUMWqIfSK6zy3DqK8okLGdM+Xe9zYHyFP5T0agYk3L/
EHuBEUGz7mBoFmDBGR4cqu0toTwxT0lbG9C4xtvHfCNyLGPDbXEXTlMSQQLyN9iUgPWg/YrfLrwC
mNTVRJoogmNQbXaXYR69bRL8z5OwvNhO2igx10rTiyZQFMV8kD4gc4oc1Kxl0aJOcRqmJ+V99tha
/2bh7Nk2Hhnck+jbevPKXOXUFmkB5DuNaXZUZv4rHCDnTqeVJHLJDLRTdV3KRkA+rxWNoGoUGcri
GLPpTp2RIiIKdq5xd/vKWtotEKgAC6vBKphVvDxuGF9mU9sm5KRY9nv0vJ1RNCuMo0sn+r2J2Q08
5VZFOE3Rd3KDJyXhcYUN/HIB+nhwwaaJPNC2ffv4skDcjTIRaEDQBJoty+ntYMq4ZZ8UEZGZfC2z
l9sGlk4tsk8AotFhAjPy7JqiFA3TsYc6uEiCreNjkgLV9lD+DEt3d9vSUrqEXE8z3ZgAYaMifPmJ
Mt8sB18O9qk0zbqMOIL7TyjohTtz4nmcu42PAQ4vR6MdbeNTOJp2jAJ/unJytZVZFIKkUwNO0CdF
b3r2K4bJcCTFoMKpb36aHeRcMDTL10bmFnb1wsjMVRpBPR9dJBiBSFJSQQkspxuz0I2y19u7uuD3
F5ZmDygbvMYoK4FbInnrimPtP93++0srwaGCtDeyaeBXZivJW06s3prMk0rrF2Vbn0oKFuRW8CIC
A2m6+QdrrhZU0SwPKKdduogdQDW69HrzhDvraCp0FTNqib2yqi4yLB6scKotbB4gAWj/4V/MGs8R
9KbEwFyXheaJMsycc1MMmDRm+9trWnA4jTvA1AG8HhSjs1gUTBb+BOiMeXLqMB6TzwPEf6thrc23
aMU3MQyAWU1gA2fn2LNbWUoVmCdmfzYhspM3mAdf8QXtS7Oj46JLqss2oGC6AlfLrC4cllnmyZ/I
ccL8sCqRoLRf69yIXbFSjV+4bd8bc2cP/GRaKSYEgS7g6Snzil049DGYYaLKg+zYYO9XKVmXdlC/
5Wj3AZ4Fn7/0PUJY2A6khe9xJ7YNzEWTp9SePn79AOiD/BE6akAnzz08KzNhARlqnuo+GGPwVBUA
gNH/MmatHKUl38ZrBbojtM4By5q5XaoaMNC2ATnxnosD+qdtGTl9b6y8Hwu75mEAGSRRwCReU+v5
rG2mPhnJyXLSw1iSHU3brdmO2w8fInA3AMUJgigtLqZX+67kQVPXqGyjIidPyp+di7pwV36vrbUx
oYXbDtcB7OhSMLAls01zWjEaYsoJqrLDYyeb2DSKB27wLyhx5NHtJS3VZ0HmjEqNDlnQuJs53GSM
SVDUGdZ0qh/az/ldA545uq9+i7vuOO7cP1Cn3fMX73mtZGItFA/RLNRmPbBGYWb1cjeFRVjBpTUh
PY6TEzuQva4iOvH4Vj5We+/JfO6f8ofkJQTLrht7XzIahb9ur37BPfETNBk9rhKU32cfdOgzn0sI
xpzq0n1gKfpCGfg7Vg7bmhHtvO+8xrPHgAlQEJwkQ1BD2a4d6ebD64CjgFIM3WUMeYezWpxTdVWZ
hAgKuWHHVVXHIGO7bWHBJ/9nAYnO7CLMJ2nXLICFpkhOTa7OQQGhYCev/nRu+VE1SZS0L4zNnpGm
gTBwFxrklCWnafxMABmdvJc6+XN7TQu3xoUZ7aDvPsxoFh0yyNw8VVm3Gc1862Fioneb3W0zS3Xc
CzszR6+oKKvcysyTCwY9d4f+H73vfiR19JNFmkB6QIGUboiMHR6l5aoqrf74swcT5sGeDqEpzIPM
e59A+bgScFZyMpsEIutuUkSIb58lOHbbwkFvXv6uGyqjPlsbYl3cYOCmQNCNU4ZKwOUG95jxAXGj
dhqj/o+y/NHK6VdsxqfbG7zom7oYha5ycA3uyBsnaYH7ICeZGTHJyBZKHdByY7u6sl9um7oaifrr
mu9szQ5z4QM4YU3YTLL3kW/HfVwf7M10l2wSiNdHA7g5h9/GKmJ24Q6Bvioo/dDgAXprnoGFoIb3
h87FElW9cwfnnHR8Ja5a+lg6cdUvjx6EmK3MlUDQtr1HTgnE94whi2wjie3+cHsDl74VMHTgoIBD
ItubuUTemsxwuSQnCJk+Db35G1AHMGgPx4F/VAdUf6oAgTVK5GDRuQL0U4ghBdAnIqc2NPaiK/ZW
M60c7aXPgsoawlGNQAHn1szBS4EapdFPJzcT9yJ3fk5mssbptQSYAF7/b8EVUe9VlSfNQpKZik0n
77sNjkDTfqviMOZtbOyrDd1kzds/dBd0OxTsQyB1RFFmdmEVfR0EdeKOJ6/DmHT+2+rW8t8FN7iw
oDf23dUL4Q2wpxNYSDD27SeHJrdiMylin68lcwuf6MLSzK0zqI4xL4Wlovxeog8LYsLbHr1wbi4M
6KW+W4qdhFbiFjBAvK8MBL3e9MWqVoo+azZm+XUzNWHYu954ahBCFDlGxvNpW8s1vu3rr4KmDwi3
Uc0EdOxq2kqJhqgCc4OYi/3S2vkDc+TRLKcHt/j10T3ThjABB507wJn92XrAHisNo7TRoyS/DOXE
IbUjM10D/SyUof9WgQG+AQwe7YpZWDR5I01DkYynPv/CnCHCTbH3QBZcTe2hQvene/GRbDd2ERXN
uCOs39opEEk2itSt2IlAbsT09fbKFx6Qi98050A2yBB6HQ3wm+JuIw7W1vmjibeKzcRB/CnzqHoS
sWXGq3MQOmi6DANgGEk5qmvoGYIL6NJPjcGcqJD6yBme+RgSOW2bVE3P1dT7aF/Lsf01tm76jbsq
SDaDRdKHipIGfXyfefsEFf391Erx1KYOeyJGyI/VNPpfjdSo8ihref3JCpsqiNOxbV+41w9/sonw
18YYkrM5oEPEmkI5e2jTmpg5qobiPIV9v3OIyrPIV9QKQCHsyHA/CZPKVyWn7JsfhgiIStK4mwz1
41+FkgBO8s4oAIhz8/siGPqjMszq2ON6Bg19nnqf6h64Yi8pnDjrBiIjw0uHHy7W/wqm6HaXjJx+
dcYQ811yMCjFmKTjy00Qdu1nwGHce+V4yFI9FfD/ep8UQ5QDl3NWfeJ8m3rS31kAjX1uaUgfJTEg
ssNZy0OInYcqP1kBT44S8JX73pxGkCCprMW/6MGcMQ5veJGBJ+nOzvzGfhLCcK37qZATReHe4o+j
WzvFLvG7tNpBmpakmzyt/DbG21+6BydQ3bM7Tf5/zE3IMxRe1VcFgZBT7uUJ5P860D7WeZL5URVI
tlo3vb5H4T5oNWOgGZVTTEleuo+bSz/BCseTwlyVI7bCeg6NFGzv52o8qsbbcfdP3+/VcJgsuXHD
fZn9Xjk6Oja48uD//YQ55mwaAaVBy0UfnfCx8SL26u+maLiDmj1TEXhCt+3BuWP7tI+IioyVMt1f
8vy5eSRZCDGJBtDPK8dNIkOZhTAv7Ljdkm14b94xEtFiK7bNIXmgmnE2zr770Lk5iC5Kd84DAUvL
Wktm8Qp5/0NmL45XZAKz5fgUrfVJQmKyzx7z4Q9Vn7n5La1OmTp67SPt/EiN1afOlrHoukiFBeTq
16bol7zi/U+ZXeSdmbgi7LAnWWHf94mMqpbtVj77dcEPQJJ3+z4LGWt7ytwcalcnw4zIZyfOt9mj
yCIDnDE6f7IszI2BfeiHdbd2Zy6tDiS/mPtEWo0XcZb0EkGZJT0+nNAv9bbtWOf3aZYUK6n10vpA
egu4LwiW9ATI5cnq+w7yxgoE8tChbiC27vWv3fToMCdKgTJa2Uz9k+dODI0pTGRC2w9J3zy1DsuE
NITB2NGKZcQeNUrH3tantRhy0UvfW5q9N0CUMFmOsKQJTvDExX3wMLh7Tu9DEMfrvJe/iHbDqG4D
r6xy6a17b3sWwNpjB0iL/f9sdwfzC/w/0uukL//kI+82VPvQu/APuGLDMQuY6vJw02IWi1RqxUEW
elbgCnpnYxbDwjn44KpiOJVpeSB2LqO66WOrKJ4CinoPye9ZKo6O4X4aPfbh5BpplOn/VYgCl8oc
VGLkaDGWPcTWLAiw1qyMkW5vMT0ZTc7HwZKXpmYHnbJ0NFruwFTqRRa393UmNrc9Y+lEh0hu//Zn
kerOzhrNG5LJjk4nKEPGXgtqa8xF3DZxHasj8QQoCwcZ4gVXg4Fd0YX+SIbxFOQTigIueNn6mAtj
5VpciNWxWyFQOJh1ttCcvfQ7t2WGzxhSAoj/vTnDmH41fLXLC7Pfe022hsVZ2Df03RCtY0BY033O
DtRYDVnVuC3u4OY1TUQkoXlxe9uW1gM6dSwFknSQqp1ZsPxWTBmlI9A+foxBrIhYZ9Bjbn2Z7m9b
uq6HYRQA1znq65gJuprEHahRWpWOZIoDdHiO+Z6DYLfer7GZL/kB3ADzKZjXvKauqEzF08Fwcf+5
SeT5Xxro3xVrTFULuEN0b/AfbnNgNK501cKc+LJEboOYqIf+YdTuoV8c8YOxx8jBcS30WFrTe2uz
IDBrWw9MDOZwsnPcN6YB6KeyY0n9NR2yhbaEJjBHJ1HPTIP9e2YpDRrKA/2Rul33UPyyH/x7A4kb
YKXlfb/jIIw721vnzlJR8ca/3HaQBVdEDgykFl58jN7Nr7y8Z4Y9hul4Apoi7rMvrfheNRg4yEV8
29DCdupkG3T7mBbGoIH+Ie/ejqxLkhIkPsMJalp5RHzjBQCMVxa6a2Ha4orAw6Bnz6G1Oi8BQ0HQ
yR0D361urX2t2AtofXZFMr0UVfP1H9aEj6b1MlE88vSa362JjZlXI2QbTo364ZKftHn1VvWDF/ft
nY35viGlZGhcDaek6DZIMEEJ08dTzre3l6Ifg1msBCoORPvoZuNGn09HqKnIaKlgJvRyL+L50G+6
jHex1WYqcrj/VBWW2v2LTYBf0cuBuMQcDtWU1Wi1nRhOJid7zLlCQJuevMS960fjeRAfL17hmGk9
V6ACoLowF2+pGzlUdQ9zvOm/V33y3S0gBepM7bfby1r6YvBxsICAlwqzzrOwUym7b622HE5OwO57
JQ4mTaK2bVdytKUv5mPyEUNXeBbBYzFzPsFyMN97/QmCIJGiJweiQWP3wlu5KRK1cnoX3kQ0nNHa
QC0FVZU5yxtu3qmbqrCHF6aRoR5G8vPjmxaAvUHXbGxg12ZubqFf6BvCx2qcAIOrr74kD7h/V5ax
9GneW9F7+u7AOkMx+VXn9ida3gfCgZwOj1uy1mdeuoEQRgLVAIQyMMqztZiGMjDQrfMODh50ltFf
9sj3Y2V9WhsTWVwPvokGRSJynd91YaHytq/y4cRckJOleDUwGLc1J/u/D3+dv/T5yEwB1bhCCU3o
CkjDqiDDUkCEKFGN2BRjC4bW3FmrYc+XBBA0Whi4t3GlAlb4dzDm3ScqOC1Ly6IcVDoudAiKKvC/
VRNBncMYhPf7Y+vSxkAfhWAPzGua8PfSH5qa5WJQHjt3uQ2WTb/jCnPwVT28ocyqmv1tazqmf3/H
who40JGO4q7TbCEzv6iCsTczK+Nn1rkT2GZQoivujLok/Ic/NXXxXxuMoTiAGUDikNl2EXQfrK3r
XwDpWxA1wlkwqzkLpJsyQ8knYexsNOYAoaxBWM5mzIN+ig0PX3nluOntmy8YlzuGCgHUBznL7CYM
mYM5EWegZ0kxJ10UoxcFGQE/ZAsdqyJOZFs+To1fvClDgg7BsaaV9c5Pol4vHBc5kB4URb/08vt2
Tuu5yWTRc1ULx9pyL03yGEN2obGFnCP3dypXnvtBHJU2ipEEBxph6CpdAfi83pN+nRX03GEm1tm4
LAMJOUqfRfEFOhRNEltJkn9FmOKb9+5E+nqF+mJp1xFioeiAziOG5WappWUKgt1txnMOMZ4ImO5X
zJF9ckIVY8AaIyDVFLm5eEx9Vu5uO/jSdvvopYAMC0k0eLcut9vsU9OqeD+cmV2kjwxCwSpK28YL
7wbOHXVk/sTblVxq/jLp3X5vc3alZ02eQrWgHc5dVUW+2wK1uDY9vnAlge4X3mODdwv9cPtyWV4N
2bpycPrz6DlR3WOguus3IkgPH989dIp1EIZsDRf6pRngliqvBovdmTvYpQzQr6g3qhfP7YLYDuo1
WsOFjQObDMBQujKGSerZxwJxrJn3BenPIAT8QSfkU1Vhu9vba1ozMvs6AytThserP2ed+1or29zY
HsADt40suN3FSmYOj4SCZklt9uehfmw6JxJe8KfvnNe8WWWHX1wPGgI4WmgsXWnYAT5F8GSI/i+T
cZngIEUpiaH8tsvjdtOrrTls+G6txrfggMD6aVYrlE3xUs0WOGS8wrYF6lyxsNhK16wO2RTyl96q
vLsP7yXQ77CCoAIMc/PSBBupMHrpqrNi1a5t0x3J+kf4UGQCknbblP7Vs9cBpHI65cUVDUa22eOL
MMzAdTGoszHSR7v2vpTN9KkBtKWo6OfQ7u49bw0LumJy3lXppeHWlRzV2erGuy4UX4hKYq8KdzIV
n/z8VHSvt9e49OXerXFOBSQzC0lHD4NNm+9s6KVWmbF1xrV1LZyA91s5f9cHENn7jQMzmcx2HOiq
tOSRPag3pMgrDrJwAjAiA1QOQYoNiNXsRAOvKcxCwJSJ+7aZsv9yNa1s2rIJvNceAH6IU2Zhg1ml
mJX3FVYT8mgcvzb5Wm3ner9QGPUxjwCvQ5g5P1Ad9Y1MhL04W9C/eZBVYmwkeISjweBZG3HfGNak
7a8GulHW0WEm5LwCTUQyf0QmkJow8IaJc7cLju1puveeHDvyt+PO29X75Nk2orVJhauC2dym3uh3
sTSSfdK5NWzKrTiUu+TQ3aen4UhgcrzDpPxtX78+XAgsIXgM4A4Uva44ynyrTmTF8ubsGs4bJp1O
YVL/TL3+myHOeZqquB3AN3vb5rWrXNqcBXi88Wyj69LmLJxgjAhCdj6CNOu2Ee3SlxeVNoJMwQKh
Vwj10sttVJX0y7KGwH2S9cbBllmwyVDRSDd+6jyg2kS+gtTMWuOnchac9C/DJwC7BEbnZAel2xRZ
bYX1GVMSv31nipPe2gOysmFjetc5aWTW+V3dj5spbx5t6z/c2zuZ959kwj4FI9qylf9Ic7DapOSc
2PRZeDRm1Ae89Ocg8oNq7M3oDK8WpU84hn9Y5+wTCdrSgO27wImgErnhBIjNpHrqy7F7rmQHvn7W
/Uom+kgk3ecYgw1Hjx+53XXnBjidXTCqAHS/SKVc+Xz7Kyx+aiSGQHSgRIX86fIrAEXLSqv26nOT
cxVjHAahHqQXNretXF/YOjv6n5XZkfHVmBeVcuszn+xtNaLq6pCjEGJ328zSYuAiMAQaSOiJzWK9
pBNqCASIVY2MPGfSHyPbD37dtrG0FEwQAX2EQUAPLY3LDRtMTxk2hhjx2BUYZ2dGuWNN1mySIfho
HQIXDYCOGjPhQIQZmd6lqWrqGAV+oz4HyHIiquwTNZIvtEw+317S0ra5qCCjEWQhUJ7zlickLXpX
ZfWZOOUPMpZZVObmmgssGtE1ARx68LnMB/Q60Ih1QPNWZ2G01sY2G7ktWsNeKd8tnW6tDh9qnDI6
aDN39q2xtVPhwAoHtx5XmyZJ7jTJbpB8u71pi37wztLMDwzeonKXwZJfh8Guy7JkGxjgoLEtMJXd
NrW0KF1J0cRz6DbNy4SBL5ugHKGfDhRiGXtQ8mUyAFomuW/r7uc/2AKqFrEqZhwhnH7pc9Y09tRr
huqcUE8xcHqZg4jDktUvshssJzbBpu+tfLTr1BrXP2zpp9x3rj+a4F0GAoTyjHJl+IRdLd6qQQS/
i6oA9zMbn0GaBoCT2wd5REVKXj6+ZKh9gGErROvwahzMzo3UtQxSniHo+yZGkscEgot1Yp3dymnj
DxvDnAzImMGxjyLBPBMYlNF43J9AJpy4+c4VojqmubI/J4lrbSzg5lbsLYQPF/ZmbjpkYYLJDixO
8ux7C77epscb59DhLSDlwc5UGuUYSFyxunDYYRUzfPqLXk/FJHWHh1wO5TkvMHQem9xvkQhD/qre
3t7OpQDwwpI+pu+CMWG6CbJYkDOTT/6jeCie3DtjC7oyERX/jRsGdbxVPqo5AAbXMqYhkOBrf0H5
a5ZhsaRpVF7wEuVNWm3ztiq3ZSXJsXDG4Q4E2d4RwXwZJShNIzSYWHdknUdXSPCu7gR0oFEfBh8D
AWnSFW9AR6EPimeqPCPOsX8xaWURadMfI5DsdwDnGK+39/nqg+rYGog1/DVEayAquNxmVKcosL3Q
fxS+N8ZqpK+B13y5bePqRkUT2tXTXGj8YaTrKkEpUhf6f7CBSvVv6nR++SOZ6qJ7npALfrD0jl4p
GlboXJkoKAKKN0uGIF0bdKUzsDOdwCMxleYLZEgfOghqr5yEq7sNhjAgSSD5BmYCoCwuN04W1gCe
gIKdUZYe7Yj3lssiZbkZ6KZS2+42lRNA20hkJsXQbl14VtxQkPjvbu/tgru8/xn2LJRoJsRfScCx
t9ydNnUH1uPIpGEChFjTlt+n1GmGj75aJmY2PaKnkoEvuAKlmV5eMi8Q9Dwa5rNp9cDJUrdX464L
GggkeJYIn24v8joz0yYxCYh2OCrUV5XxMbS6jI5GgdqHDT3ipG6zF5M08htvUiuPg2EEV6Rpgbwn
9lTI7F0iwuorlVPytfNSEwwYfl6uEUstHB0ItaFgjR+HQpMzS6aMukMDxA2Ks1LZBsfscxIaa03Y
BS9DBA+eJT3tCTK6mTuXOSiAWWbwsxg8Av5lU1ZuPKiA9ehaGpxvW2+ANmnWOOKX8usujThe2ZUz
tfgjkFKhTI12DO6kS1c3VZUlXggJdN6EIrJF0d31dZPGYzbVhxbo531opcZDXToejRyPGytXorXg
5IhhtRKuzpWhY3L5A2hOO7vEbNAZHB7VFzhKHjden74RzP5HTDb9dpyMb9LLeDSo9ChKWsW5FdCo
GMhZlN4f3xJF7Hrps8mCYUOhVxl1gtJoIOWRhT6qGdUG0xpgsMhsfgh0OiiLAQrQzioNyKLXQPdJ
lwtBm05mXlOi2FGxBrLoDdNKoR4zIpMUr0mO5rpbmWI3InY7tqmRHD0RNMD7h/VGGekxmYy7voHQ
luWDqsf+KSYMmlucfzGScjNl7AjBY8ztu3JHzT6m2KCNGsljRt03y6Q7Sfl/nWUeMa20Jy5YRi03
OeAUH1UIVZs2PHdZfuqNfhemxg40OQer6A6VNA5paR5ZQ84hbUk88OFw+2wvfVutE4SbFNTfV+wr
aZ+DiZ8Lfs7zsqBbToyx3UkpvCFilKNmzFJG1jBrVyUKHFk06DFmAjwZJrRml7fLAJr0uoaf1STB
ReD2qSqPg5NmEML1HPkyifzzqBKMXPzDYkOQEtu+xg3/Zfp8F9SAwMHvUXHhZ+SH7bbDp9VcAQqc
Ry0bcK3VmOG5bXFppboCAOoqzV8+R6bz1J9G6MOys9UkuR0ZbWdPm7RKEYmbYWlGtXTrNwVd4J+3
7V6xwOIhxl0ReKj8o3HqzmlMGMtIqgqbnUNl/pwKxzr0Uxse/FYWxyos+Q5QjfDBCBKfR35QsT1E
C7yvaND5K9HH4g5oaNPfmBVNxsvLQxRWz9lAGCCDNgiYMGOovtbKD766aTA0UT44eRL5RTA229tb
sGgYtOKYvNZ0DaG+Cd597MEJcxP9KexAR8nXhCn3yEoZHDrRjPdBhr6fAQ/5cdvo0nECVgc5iKaQ
wbjmpVHh5wQzLgY7s5HbD6SV8nVMnfBYl1y8hXigVlrGf8GkF9U+fGcXBwmjQ2gtghbw0qBCjjGE
HN8ZkVd1V6A/vUGX/NXxjTso0GNMKkUnFaIpR1Q8aDSFOY+sNm13A4ojmExxhpiAQWjToTgmhfEI
stt2HwopIwHISOTy5vcEBp7BNg80BA2fNDkuNwcUJW4KEqWkMr7XjHwSjfBi7uYV/lqYgtHG5Pgr
fr1NA7eJEoSfu2JsxlPotm1sBt22L8Wf0OR/bKH2NR0fvM58Q6q+wSP0m7HS2A5koPuaJMOm8li6
EdR8Sr3w3km7T3gNn+zMPTMqPvV1HkRmQ/sIE8a7AbjObSiRPYDTAoNkQf5qmm0eOY7bAy4h6len
aJ1Ycl+iYBg0W8dNf2eB+pzJkezR4gkiXpEBp9Jnd05QlTs0+iH/Qup+58rx50TZl8lgW0qwsWiW
8xZBO/XaX02Ztnq6/8ghHoaxi407Emirp+SzME22VWP7USyzPt866jFxTsG8Otc6wuCp3XYhsCAt
BUk35cbnlpC3LBvClRvsKtHVhlAeh1fjOOC+vnSwXBodc8WEY4TQfitk2u1Ty5a/Sm4bcWjmyOhr
6HaaeffhDrO2jGYbCCB83WWe3RwNMSmoVrBEt6DBk5+z9rHKwvpQlmb3muJY7G6f3Sswv95THVqD
gAWgemBfLpfaCa9s2qZlZ2WXeRVlLqnK+9LR97Tvp/Vns+NDthGVM9G70u8/J0JguKyt1UrdRi9s
fqZ90GCB9QL3dxBYl7/DTmoVwmOQVNgBf0uFZzWRpzoriEFPLVfwH0s3FrYXiHVcIfrWujQ2MtoJ
MgBkI3rivGJc2z1lQ1u9qFQmh74ma42CpWgWeQSEKSFMAbzH7KuiTkNSUSFxs/OsBRdsaewKC6V6
jMaFv0yEA7hUxupAKpGAraob283tr7wUAAJtiwI8bk185dl67crvmSex3qafcFgq8Eu++fUweCsJ
6tWUzV9vemdIH6x3748X9Bm0XGDI2ed3fNim/kt+hH5lbMZdsBESM0Rx8IWSzXi/Rqm3uEaokrk6
Z3GupoX56DZ90WOPjQ4k7Ea5bTBseXsb9TbNfRSlNgBUwX5wjefspJEgzIIJpIGliLvR82mcZCrZ
Zck49agLq/I1A45W/cP3e29Yr/3dtlaY0hRFbdAzoMHjthBpvgd9nVgJi5eOIFgQNAMcqMYAj7y0
MjkSKaHv03MBPbwxNvIW8/Z2Q+tn5AhNsL29mUtnUAMldC8CLZarKpBDmyYsKe7YIChIZNmT2EjQ
HO1JnjQI3GTxctvg4vJwoyMq0sQ082ZLgrGoMKw10izMRx5nga++tXVbueATliVf+WRLT4hGn2hB
C92tmn0yULSxKhhaWDMMtcl48pTI8Tkrki9Vk1ixl+J1VJb8fHuNi5sKWBqoVXTJYn7RgFzFUm6e
0HNplJzGtRitcBvwgOUQCgA1Hci1ZLAG518slaCfjJAMKCWwnc6ut7J1smHqbHoOGhNk62DFheBr
2H9jYPa6y0LGHyoGGExWZWachFTe9QZpT6Yj2zggak1dZ2kPML6IPEu3OK56wZmVh33DsfNjKUMW
c6huhzt8C1VueI83bRNayq7+4XODDxDodYBVcUPMLj6LgQSONhKIQsnyex/KU3u7yRFWQtYqVkFr
bgfl430V3KMr83hLfq25CzCUB0cz51HRyAeJwQBKga1qvjGZPNmVMja9zLuVNV5Rf+jb/Z2leQ/R
oGaQh4oBLLrFi5XGxc90G8beo7VL49bYkLu1O2Lp3USzV9dg0FFBFe7yRkKZhJnBAJxmDpTa/QBm
hMHtoHVlkn7jZFndRu3UFkdiiuSOQX999/HT9N787KM2jUULXpf0DByeOjhd20c5iM92mDtM74k1
tHe37ek7Yf6+AJKJ4Ad8NMicZ+eIeV7OEyejZwpC5AqTxCJbqwYsXUvvTejD8+4lmUZ3UELARNgw
c5OPCgkEItGd39RlDKy4G9UgjI7Nqug+3V7c4rEEmBGDTCiUozd3adnFzkFDo4b6Y50BqJZ3jANP
gyD/yamGZO9afG0mcXE7UWlB+d/1APOdfT7X6kOnSVJ6xvDddpBnQst/eDFxtf9/C9p/3+1mkyKP
CiksiMyg903YhzsryKpnPgWrzamFY446HYidbUhogfx2lpP4EHvJ8oLQs9qxg1lF9Dnc5cfkly2j
bgsKgEfvnnxxV6rgi0bRxwcWXeuSzD0yRHVHuN5EAR1xyVOoCpDeqUbuINbU7m/7x5qpmWdKiKpA
eA2PCIZuyy8WdYPtKHCbRgEna2WSBV9EP1/TgKEHBZLG2UEzm7YbwIKBeIrY9wnoCErX3XH6bIJC
4vaqFm4wSJIj8NY8DcAH25ceMo42HUwjKc6DZ27cHjrOfoVnmemZk9isx6h3/3TVWmN4wfO1/AlW
BwJ3MOjMPN8MWEsqgvUVYjLPE3eLByZBMnx7bVeUiXgPLszM3B/aqmSktKKI9tWhTDeQ54s8F5Cl
qHg0thik3zQPzk7FKB4UO3RIvPJkT/vQieiqAsWS96D0h7cCTUVk0LN9dkZrKFofT1OV1TuTtLts
oLum/ijDll4xsjidYKATjdGuy88JsYnMUhmaQsopH1zD3isn//idohUnANBwoc7rz9+8oLKbLMt0
kuEj349GKxjQPhjC6pvCLEOyknYvvAcIkyC+rasNeHpmt0qLmXbcnggYAyOjz8lYWs6dKifpgPhl
4GIT9pP9zagSD7eMXfhvtz1oIaHCxBrwSETjbK6I+cPEEnqEEeeww5BeBGXLIUOlrWiLCPTXPd21
jQNeO6gmG/5KEXFh4ZiihCoA/tGiGLMv6UEIiiUZ3vYxSFHYMk3J9ngEczMaU6mzn1LKH65ZSKnR
x39ur3vROIYqof8IXjOgiy7dCKOHBg053kJL0OJ1SgNhAdo/qvsmt6edVyfJz7qcUJ7IqpW+1sI5
QVwB90KCh0dk7sClcuzEdXBkifT2sp++ijrMoxadkpWLb3GJHsA/wBohmplHpSjgOa2fc3rmXljY
sWX3eRNnOfDqUYbZqQ53OsXsj7WpAAX6MObUBGIPZa2/wDqk6rOP20LRhLmgRjlzNDLx9NtD5CQ0
j29/xUXv1TPZQO5Bj3jOv5t1PCRl8X+kndeS28iytZ8IEfDmFgRNG7LV3ZJGmhuELLz3ePr/g/5z
tkgQh4juPXti32hCySpkZWVlrlyLYBAGJiNpotMOyYOufk/T6sMY1iszQwsxfQL6/Mfa7M4y+ojC
gsqafB0JHKEJn8pmkJzbS1q4rgCBUPDi1pB5zc2MdDghAYEw2sSuQnaNdOFXg2MBFLVp7NbT/Cdh
FMfXMhX9rWEk6kqSuOSedG4mhUJUhAgNlwfDSBIBPmYSqmKI3dEeTYj5HHMwo58NUgNrDB9LD5rp
wQS4jwk4UGOzC0ysfHFQXD3kqSiq34qujDV0QDzxwU3jsbPb1jcMWxxJgJAhDieODgN9a9tHpvWg
CBHNhEEeYkf0DFl4x/mhFAwtNo864CWznRBo2KqBIpM4jGXYbDOXuQ8IxdvqR1aO8o/WjfUPeRp2
HxFxl9bmPpY+A8PeyJZwjq6HLivd7KUixrNpk04aVVbhZXdhBqRtSKOkWQnFy9bo8/OyALGnTaHk
LIvmfpBLnCI8mWMfOJnCaFUlubBqdekajmQpKskT7ZxEEJwwc5emwFiXel4P4Sn25PYk+nr1GqVJ
/oicePACPj181Do3uEtAoawE3qXjS7WLi4b6GvSzs+/ZVHmktKYSnqRaEbbtWL6OyipFwJqRWQ5d
DhBEaaEYngzA1/62kiKwjk0aimtTqmuGZheYWA9JlWt4Zyyloq1U9YdwVH7ejkVL4VUGewPqhyrh
VV2jIORoYiiFJ3eoP9cjTJmQ3KWOEsv06NQx2/ZJ1G9v21xc10T3MpEEazQYL/1jyIaiteqWDWzl
8HfoasK2CZR4JelaeH6Qc003Bli3qZ91aSVGuFoOdKxIQlPssjDvHEbH3cdATcTPcCitiQUvNXl4
BXDts4+AU+dEBJUcGCKk9OEJjqEMhInoM/PKg0RSas9RiryGrkIWoVbsPaeRC/NpyDTpPaecYi96
SBJow/nVwrhrWQ5mBs+iKtt6ZDz2ubTvavE9X/DMzOwIDOGkcdLlIWWGfltTwE4iwbntJMvbSRkD
tCQD8ASTy++nZn7GYFQSnirwBk/64CkbcdAEG4CFRfyyqns9L7WNaBQl5AJy1W6MfDC/3/4Vi8fj
7EfIlz9CUBEFp00Znixr6JgdkrrxVEwi3LYM0aTlcLdIie17OuNSty0vxuszy7PsyhJKQnTAl8yE
f4z6uXcbR6jWBtMXTyJDJOoEK+AFO4vU0HpJCipWwWnoJeu1TtrkXq778uX2Uv7wm85KblAuTRou
GsniVfszz/W40euQrKrs8rs40boPpdR2pxSCo7tUL1XbaJhXdaO6au2O4VLGpY1g1LaZOniaLRuj
8JDpksfMOrWs2NbbIDmJ4Sh+l7W0iTb0Mb0TIUQEiBqn77qnz3797OaM0yCVaysAoxjEr9w9L5Vu
PGWJvnKmllyNa4tEgNKTQXZ46WqA/JReir3wJKZFfMjFrt9YRZs5aZz1T6kp92iNBebr7U+z5GUK
AA+K+NBZUFi/NCqY0gjUvOaBhkTvT68TNG2r1G7xS61KX1850ovGtGn0D9ljnG7mbeGQBoGUqeFJ
gyY1tSFuYd6nb8TiGEVBtfZwmP62udNNNwwj+BTzkMC5XNqQ5KoAUIzcrh68ra933X2Zw1ka1m69
578fntMkULdGWUO9VNdhs9L+XmrTWmTYlNQnRnIC8uUP8IoWTSmFPAEBQAmKwNJ1xjQ3thEPYqdN
pMFWyxAu06QxTkLHGCI4CPExzpXSkXlHOXHde6dKGClP8ybg7aobv25//aXjf/4LZ9EtUyrXQ+mO
6GZQda/T7rX0k/d4GIFaRfeKzzEHS3kDNaIuGrmRKiq3thLoibkPmd4YN7KaZun+9pIWYw3NQHJq
yKio485gS5aYZ1NTmeIRwiLKo598DIZnFNk0F2bdTSvaxgvDBlv6KvTMow+h9urp+7i781fqdovO
fvY7Zl9/AK1VhAbJG7C0+3Jwn0JRvffj/h0P1kn3kOcL2DB6YpdOZghxPuppHZ5kOYx0uyuZldyk
aF+vjVYvrYfbAD6aqfXPv5eGsk7LeReR3UTl+B3ePnvo+11XDSsZ/JqZ2altrZDgYGDGNceTqMV3
ZlT98oVic9tN/nRL59HhfDnT7zh7DomB7GVDj50muIOtOYWUO97pX63Rll/D2IbYR6KiGjhrE9eL
61OgO2RsanqDz7cxj5r/HxS6shV91J2FPHaqDvbtQEnVtdbe0p0ypb8U/gzMzRummRQNaSKTp+U1
95UZNcGroRAKmSavzWdB6lDfk2N5JXVZyrzVaQ4fED0MhXOfTIFXdVlbEuezevhYV7J8p4cctzge
U8dsG9l/x8UCaRETG3TjCTOzj2kmA5hvgywtQFt+NFPbm4ZrhLVqweK3OzMzuyzL0jRpVJKRBmVk
C2Jsj11it6ASb/vmmpnpo565ZpPouSgWZH6RQILZ1k6DomhqvFU5mCo7ZESA7plCoGE4L4HDvdPS
J6+IHJmnZCgxeMpjUMXySW89aU1lYKkkoNHZ4vaHhgivuFyT5+eJnMQ8xszQgpkh9qFbUgVhk4B+
eRITT3pmpLDa+IK8No2/tJv0tGmrAcun2D/bTaVCVlodOOh5o0ax7btmNGyqfARvifSuueKJSzcq
lXa0VBioICrPon5SZD1FFVykH5LuxdCLcFPkyloLe3FNTFyRSkPOS2pxuZs9rPIQU3LAykxxwia6
1+X0aWjXkFiLQZL3+X/szPauy6ZRKCj8aT15B8lOQO6/JkcL7nPTRlH4ITFtN7HDldi8uIdAnAGf
so0Qgs5WF5ilOKZacIqAuNtjUT0Eufzr7WcMuqT/2JhlPtWQsbemEUBkLz2gvbeLwsFxa/35vzMz
i/b5iMpaH2IGf0PDAMAyqiqAP7bvMEMHlI4DXHtXY+e8miLSKt5X8qCzFErG91bTaswdaNHde0wB
usfrqLHNe9VhrKa6ELnBqZKHH5Eg/dZND+A3j9TbdhadgBbd/9qZuXhXuIJYpxZ2rP7FaMqfYx+u
zbwuBSUSc+awpKkKNadwMaO4L+pYxdGG4cFVFCiOW+tzrDafBT3VbL2oHzIAuyvhfWll0K0wQQHF
PbQrM5+oAq1oE08PTlKemYcqcf9RDH8tzVgzMv352R0iCUmathpnSFEjyyYbfCCx+/T2T3S+kClK
ndkoDH9oxdEMTuUIFD9x+9AuxPfUCs+NzPyAclpMmZlvxN0Sbuqq2MYidIi3VzL90nkyyMzxRPVE
okS38nIlYlw0JSKAwakHI5O5ra3G4SaWld1tM4svwnM7s8hmiEGVocETEE8Fy46TjQYWPLclO3RM
p3IGf+un2+rOfYh2a5ngokOcLXEW8EK1KoSiw7RXyg90uBN8vU/eEbnP1zdzbWGQkL2zMEICv5HK
HykqL7e3cHkZ1qQdLkOVNUfPZsXIlL8oBgwfWbpTWfo/mVfm/6WRWcFHrQwrkLuey0EPo3/iSB22
gaitvXTWljJLiRqxVwLqIAEEnwlfpbzLouHNPBTkeNM1OslDQm03LwcLoti2lYWN0qODQGOGlvCw
TaF5YsZw5RJazBYmXc9pxgFahjnWuB39MmT2kQWVjhBvqNb1si050XYa72/le6HcjVvZFpw1xoTF
43tmeBbsiorOIJokRNQwPwTd/ehvVMZ73uF5Z0Zm0a4V/CauxjZAwaj+LQzqq58kK8X7RY84MzGL
dT3tZinL2UA08lCFQhlqjbdvbadmCV1fNIpeaiwCIO0mGMKN7AOSgjD59l4tmgH8MPHtM0T9B9J0
djOgCaPpvG+DUyIXh6Ls4Rb2d+EqAGuxswwKSaeGhbLYFW1tH2Yj7EF8+PxL7Si7Zs/w69d2U2+b
x8wZDmtQx+Vl/cecNbsmKsWtG8jSMJd5m26QN1GkPXrGO3LGs0XNnxAqzLgdhKnceIr8CRV6Z9AT
R8y8lULL8mUEfp23CjXKq2n/JKXaK6EOdKr7nb43gDkmwiHLdkDZ7oV99ZQ9pUc53AiP1YqbL2/j
X8Oz8Do26WCYsU83QGxjR4USbVuklbEBMPuepwSTixNGb2LBmCMdzMztVMOjpt6l2oc+CQ95H68k
qldKrzIUbzIDTkzFkn9fgbvy1CsLqDaIsY557JFmKTa5tde8vbit9sLG2HTqtuofJG1XflO24Tbd
VA+3j9ufW+8yf7n8CbPLPY4aVaFsTOS9q36XvpPodtE7khPv6oP6FPjbWNiKSJ/dMRK5t37etn4d
tTA+QfamiQ/gDLOY4pl+EohSFpyawqNw3duhb608OqbAd7W+MxMzj6ny0hLMCBMBtarAKneCxsjB
UO1V6Dhur+baOVmNBRsBZDF0Hv9ccmehq5TUQffHmMR5iAS7NNH06iuocEZ11FfSjGljZqtikpfw
iAgEuN95OBEET8+bBvxHXWVPdBMzZOvCXIWcoNdTKuUwwXe2pY8rfYmFFU6QRzTdjAkFP68JRmjH
aIFCeamRA/d3lTSW+UWs1BadK7UUy8Ob9xNABjIllKZBVM+pkOvRrCd8HrlUO8rlJjADl8JLprwM
rWCM29vGFnaUjj/ZjgTgCMTRzBWl1IWnZQTdbOlm8CWxzOoYam6899E8fkxIfR66GFjeynecErXZ
d4Q23ZpoU5g7vBLagANbbwWTUZh0pC/cuWMnA52ADnQjdxryzrRuCwt17kEW91Yn9u2dm7bgrm6v
feGM0Ham704sYv3zoivSM55hQb5zyjL/xbJa6Ae7+JuBSNTGFYY3dx0mDmgKh3QOwR3OIV1h3TDm
7lHmcv3S/Vmb8AB9ziJDiz/dXtTC1k7AUbhYWBQzgbMHE1qVoUlvcEKn+Jpv94Mm3ruBNj6KiVVs
hVCvtrqni4ldI1HzQVTz8fX2D1g4LPwApq34vOiCzzGkflsa3jDQIO+0ZNio3dDZutAONpIZa+Or
i6Yge0J7jlF2WpaXj9C8b6RCabqAKYC+3LcyFHgjcq970zPfqk5PxIE4EH+dxHa4tmaJpgzKzUvr
OjkpntJJjjuOg7ozy9pcwxdMgfnyaGhgcAwmGmlOTeCYyzUpMN8TpgdmbaLeid1ulzIXV4ZfC/m1
6+RtV46f3vq96E5NeDrqRnQg5oS2YSXXQu7BaBMbQ+lv5UEaApjQRV47SLDKa/jbK8kidhJEIzcF
yGm0BObTL+jRhKI+TixbTr9jvmbXtY/V3nUKJ/io7MUnyErtttil98GT9fH2Uq8P/KXp2fsxUUPD
LSJMt8zbcV24Xfsbwc5wn5VS/0LBq/582+DCJAIWJ0oX0u2JIWoWXhmaCo0ohnIkvKvvau0gZxs0
DIKtsFHtzlFOImJ7ZrATqQ1XJOAt7EwFz71i5Uq5diqKdvDx/YF2g/Kb/QzVCNSmRUP6FFHL2HEf
tK9GZQqw7KQlw4eBbDdFYlCXhq5hZQuuzyim6SbgMEAoQXpd+nNuhbpb9VDDtZqf7BK9Qf9PrYfy
RYn1VRLJRWPEVsIfA8HQ7l8aS7ssQsWaSeGyz1rJVqLa+t1UYrUfLAnx2tsf99qbYCeYgCdMr0+T
rbNI68p+aiKTQG9LimNb7axRd4pep7+Q1UndHb0hWBshXVof0C4qoTJckdTbL9dnVa3WGNrUEyqM
36nVxfeKJlSGHUp6/PbZbigt0Ojjs1k8BOYEDH3dQm5d89hJIeBsgW214ReJDsoaQ/11Mowd6NNo
p02Ky3MxAXVQlU7Vedukop7fVaZfbr00XpsJWrQCw6wsYYuH78wzGskjdwMhdUo0X7g3ha596at2
TZZqyQp1Ns46hSP4PmfP3XoMtKnpGjBt2wqNLZaZ+BmytSravt31oJmhbARylzbdzA69i8YE9Ryc
mCLcyKPlnlTFI173Qf/gi7G7v21uye3wOSrwMsOqELBdul1gJqBRUjLStmIgfUuSXBV2rnUVitRt
pipvXx1DRiJXEZQbE53OpbmU0WtfcCHVM6ELpNG/N6qI8c9/uFB2txe2gJjkHJ2Zmh2ohCkx2NYY
jw5aahPavy0pRB79AGOT1Ck222+K3m/68M0kzrghC5ORgoAq6AqpGSF2WaoBCbCQiC+0N36KZr5S
FJli+mUiodOOwxMnnUhAlbPLTk0Uv8e4T181lp201CduL0v9oo+6dR9SEt4Ehu+uARkWrE7tcQnx
UGoIV1wNg5anftfFoLD0UEPuKfLvWkZg97XZQ7lstKMB93iVfrj9Ha9DsanRxqNmS4atkD3NPabU
a6W2hOM4+sNGaZt7cBTb2vWaQ871dvcOa3Q9pucuumPzdlRYawJQBlU4xqmRqzxW2uFBT5T630qJ
pQ/wFXUr5+86rJAxMWFLYkgKwcz55fIKyMLMNKf/FddWFzgqicywN6WuWlMXvf56f9SdqH4Da2ci
euYzcTl0StCRUFOXfrHaZi+pAvCeXvfszhru+rFfs3gdWrDIHC+nzOD/5zd24cJqZSAzeirzrn8g
wxYcuTMnDD0yV7c/29IuAnGDKoDR2knG73IX5SKsCn3qHoxWUz37UhcFtmaN3QqKbckMMyr4BYxB
U4Jwaaau08JrsgaAsO99hmSD16wl/3j7UoDpM8bGdQKR3fQdz0ouMS3ySnWpXuVq7t1HzEEePdPM
VjZsyRvOrczCvpe6Hrk8VsbgXzmvfXvIyodGhtyqyO28F7ZvXxSp59QKQYEKhtPLRYlF3+Q9jd1T
EZV5dRDl1HSfjGGkEP4OQ1Dx8caiLUZl59JQCFMz02RERkGoqpOZo9RLub2ls/h2OxOKlQ8F3Qo9
pUs7Wab3XaYoROBGrp50JGu+VmOSrZQyr2MflVqAanAoMsLA3OalFUpiXdCGmn+Cb1ewqfptO9E/
lEpQ2GEjrzj30nHVp4k0MjVa8XMKRbJ38uqIrfM88DNU3iAOFZLKc/osaFZsLS6MoI4g2sSoN0/Z
WlAbQtmMPj2qZtxolRc9hQDyt4OmCNUmYibr4+3vtWAQUQWqJjTipntkllXVo9Er0dD4p8bV1Y3C
89BWG8HbGH6bO33PNMVtewubOcV1EP7QTkD6Of2es1OMeF4ziJzlk4YOiZ0n4W5S2duwq29vz9LM
BLGBDxpTBjdbWcbIsgfEBU9M28GpSy980qAXePs1NbVMRZwdlBCX/+V6lFLqCnNwvRN00+G2pAZj
ylBq3d60hfB6YWQWJfIwKXJhtDzKS3raPnVBV7U7uFq7N4uc0R+b9GxBnZD3XsF2IpiFA7X2/VNm
RmbiNEUQyTurDaU3F5exwxXIKxnk/RWkJtL9rs0t3Tt5GYwInV0aKGaNX27v2pKr0VjkZczFB+Jp
9mmyNjR7sWy8E+Pbz2YpffaNcmdY7ZvzMNYynR8CxFRSmn7GmUe7FjwuMF97DBBEDbW4stmErqjH
TlzVZYOK/NB9fsfCzizOzhBAgFGFNM87KWFzH5mpYxn1sCeXSHZvNERRdVInxBZNG2gJLpeW6ukY
6lknHLVOs9XeEu5CVOWzvotXTtH0iy/ydhJnQLkTRfxU/Z9/qqpMQVnGnXVkNO4ecKa8gznrVc8i
zxk1b02gcLrrZtYozTD9xrooUM+X1Ta0PChMG8eWocZJt/lrV+X3pdLduxrIfyT4tI0nriEDrtyR
EtQ0YajLfwhI5iCLvvXGtBIHrI5JcRR1Nd91ssXIYRatXcLLpojoTFPQnJpvZ0B/CHmh3jh6Vbxp
3d2kdOv1K53hq6D0Zz1/jcyCEuVnMWxdjIRivRlGb5NrX9/sfuzYXwsz9+O8VV7jYWGsPlrpIRhf
xzdz6rAIytukx+hVqQw3XXp44tWJ1I6YkIP6oCuuU1emozT14e0rOTcz7eVZjKhTZvS6BjPD0NhS
nNuK9DFbfYcuffZzK7NIlHStgeDhtF+N/2g2+WeoZOMND7SV1Vxrc/zZtamFBmkg9HazyNpWulg3
Aa4MFe+34bP0GEt2cQyO2rHdik7l7oLdGlJxeW1/Tc68LSxKfyj86fRU5sYLA1sOyIe6NabAZTMA
fileA7ycPwZJySBYoFJ+LBkJ46WkPOmZ9OLKw1rLY9EQJ3PSD6A0N3/NjEUnBZVZGUee2g9G/GQO
+XaSiL7td9eNB17PwBom2T5oZa7Q+4PfuZIWZ8KxdqSdv0nuW2HTak+x9jTN9G/7e/9QvLbRtkqe
oxxBTttsVu6Q6zBx+QumYHzm+uPAWLNb8gvyuLEDRdmYo7vij4smmJJBiQNbVGAuTQgosna6GwvH
RMp/NVr0ZKXhygW1YGLixeGCZ1T8WkrIhYxHCEzNPWZRdwol/x9/1L7d/lYrJubo0jjP1dDKMBEa
P8ywtZvu5zsMIBqjoDtAj3LeJe3rvA+KxnWPje8dulLehsmw8rGvvZprnFfZdK/SL5z3QQOKEFA6
6O6xTVubeTM7b2o7TFZJLq9e6ZTmz+3MvvgoVYKiZqZ7HPvacrxce/AARsD9jXTBYGTMt8V3teQ+
qEb9RVHzj3oaPOpevdMF2bGsp1qqDn5vfK6t5MftPV7aAIlONK0v2hVIl1+6IgNNchZLqnsUkceE
HXujD6cQMZb/zsrkSmdnqoCZGnJk2T3qKM1q7c9a6BzNWOPnWFvL9OdnVgIrDHKYg9yjVT27yqvm
PVv+ikteQ/P4kOf7NSWGZzZ8JZQLtcHphUL+Ce37rndFW8+0fUAJWo69u67W9sVobow+vfez7lDn
/s4w23f47fnPmPzt7GcMQo6mjcCGSmNyyCJ3p+vFEX2V7e3vNq3mMvG8XO3cbQev5Z3Kjrr9p6Kp
tll71CGuqYNhJSIuxf2LfZ0VNaU+qnSlUdzjcN98c2O7O8VOtle/Sqfgrt/mwQbKeeDjlmN+6owV
71wKZMwsAIoCsUTJZJYdCHnapekouMc4Gj94pndImmrle/0f6/trY5YO9Mww1oPiCUfrYDx54Njy
B+8hdYpNf7C2qtP+HtN9RU/9ZP4jOGsDIYsLRCgSBBg4DFQuLr0F2T6hMHqcNhnFHhZfyYH/fw3n
sXw0aGRM5U5y03llYZS1TqlG0SXJEjfduFEc777Lbfgd9kz7oynlrHFJLK/rr8XZpo5RB0XngMWh
/ok8jj3RK90+ANfg7+m8M1BLaqXzv/mAn6v0Ua/EjXvU7G4rtbZX2Yg7HLSTasefld/SMf+V7IyV
3sV0rK6O3V+j85uVIdN8dM2WQOZ+G1xI5cJX3cqZbEjtsPY/lIK84p6L5/zM4OwEdBSqY1lklZGR
v5gNGkNyASG58uxV3QrEaiEXv9hRbfbRqqRuc5izJzf5g+V0+gf9LtrotrRRNvEzo6FvJcy5/ITz
J5Mb0O3vEgyKFlOL/mC7/gMszzBEVZvb3rLoj2fbOP35WVQuki4O+7B3jzXpkJJwrSurgWTNxuws
D64qI49Su8fyBzyugq08SgfjpbaNI+I/9SlxhK9rT5k1k5P3nC0rlDrJM3Xcsa/1D42uPIlBs1KT
mn71tceD2eKITaLgs/tMRo5j7CNMIA6+scTHPM93uvnm5/nkeX+NzG6zhtad542dewxGxR5HiuJs
2diJKzFj+fT+NTO7ymqEbBr+YbsU31az74XPFLL2nLon2fy3DtbYR5bN0Z8DZQBsYt4ocQMIoRAU
cI9qnFiHMqiA1FTpY5E294lH2piNyGWhGrFSTVkMGRNaiocnGLGrUyUlqRa5FavM3AcfbJj2qA3e
XRBpK9u5lDr/gWX9j6HZoUrKWIT8nvVNqnUw+ziJNDqS9jrUEGpra7nANc/GFC3O1jU7X50YKLru
FpwvR3tqM1v+3VdO5tmpAiKMH7AZdma8o3djbIR75bfoqIe18L+24tl5awcZwNLIEfeqz1KUb8MI
lTz3Do0zu43W1JCvda9mC54dPZSDA4DMWIujRyp7DH989xPu7vw5T167trRT/UdTB5S7i/07wuXZ
Vs/OY0VdSa07XCh0OYvRcxJ8v21gdW2zowjEFNW9EQtTSpK9GA++E22UffUxe1r7aMsZ3t/VzOE+
vLUR0JKmO/TzuJM/J55dbYJ7s7P7f6JN86ODge5njX5J+stE8XINsbnsM0jwUJ6B9mBe4eoUqVJT
P+VdYgR2dgrJhMz432x8hYty5UBej2X88Zi/tuTL+6BFfUauDdrZ0pPwanzp7/Kn6Jh0f67w9hS/
yA5ULfvqsKZfuZw6UC/530XOHqsZKndCWrJIed9sJSfZRvfuHTr1m86JPqDb8iqtXEvL6d+ZxVnw
AV/rJ/B1UoK4j+/yO3UTO2Fqqx8QpbjzD8lOPFh3a4RZq0ZnIShChpnuAsuUnqrfLvM2zLRtXSc/
FF+GL+mp2HWHcWWhi/fv2TpnIWekHSTlcs4LAVbxSP5ixb88652x9e/3m4UaxvZ1PbfYzWLbbL2D
ukmmwU1bPApfjF10b2yJcIls0/zcxJFdd3fxPtveDgmLuczZQmcxJwz7KBATfLeuvwjuYzyuDIGt
/f2ziFOlogw/I3+/kGV2U6m2HK4Szy5dvcBLoZ4DwD9JeF+eP2MYDLEZ2MZqq32JP6AUt9M/BPv6
ftwMTr+XH/Jjd1hLAhe9kuEInseg4sQrSLhV1VFq5VitndYZHWsXO8jbJZva1vlizav8j/f2CVgi
zbnN2UrrIi9HxGSnB15tu+Up8baBttZDXvL9MyPz19bY+82YtyGvLTnfK435rbPKj2HPXMZt11v6
bOd2Zo+sDE4BJdRj9+hDmp2q3caAK8xLWvTkrZWHyPLHojcOnoAW/5VmGJxcdVZFqnVU7NZJXmjr
ho7rKHvj3vswbvVDtPMc4R3vLOXM5iyG5G1UeUUgW0e4drLAszOIs2P9VdLvbu/j9YTn5BVnhmZh
pK3EWtDAhhBG8rv+MTkIhMa9tfXuCplLdriLt/Fz3jhrvbfFCse54VnwiGM37gM0E44N6UTvVHb3
a0oooCdz+pN40FYW+geyO38VAZTkH8QmuNVn911u6iWK8qN1FKf7bifi/Lb5ufYf3XFvBhv1U+nu
OkSDHWEjf+x2OmoJnXYnfYq+hIkd+P/mcO95m3K/9sMWT8zZ75rdiqHi9tKIiuYxyJqd0vl22fLE
CV3n9odeiqXny59+xtm700R62JXRnD2KcbYZ9YditbG+fE7OVjLz2VK3oEox2OHa6bbJS3Nqnou9
ABGQdp/9jA/ZbjisQelXbc7cV48CFW3CwTr6d/Hd6JQfmPP4nnyyNtMX7FJKg3awKnExRcq5K00I
DDhckZ+guzbbS8U1c567tJy0MXqIkJB9qVNDfBRrzfrCsPmTFKu4VIiQ4deqYRJlJfgt5KeQMfNO
pLsHG8lcodHX06YfB4+NBso3PlvdkLV3ijciM5IDJa9edRW97EeQjNWqruCSbYakmWnizpwEcC7X
PgapX3thZk0VJ6aFfys75TBRM+8lw1ZtCpUw4iVPwoe83b55tB680MQnDHQIZS/YyC5No/tKY6kb
zKOqfG0HxMa1z9EaGdPC8qZZLSgqSJ8mQYpLG2rXq11Lb/aYBvtI9R9gjTvU8Qe/SO1O7p/feiZh
J0H6AapT0NxoClwaa0q1CDTXNI5K9NjCSAfj/oqnXF+TlxZmd346SbBpuWEcxRZRmPJj25kf9fog
pMr+9lIW3jEXlv7MHZzFF8SOE58JK1raXJLeQ3Fv1Hb2y3jJ/5lyGmGf7Cqy7mOW2quPxevjiGmU
YDQAS4T2ea28U4NQHUrVOMaZrT1ZT9lJ28mfin+rT+0h2DSO62/Tbwj9oPLpBDtvrUR1HcDprgN+
Bpws45vzDHIEp5kVxiAdFe+TGNl6ntpVvnJ7Ldog1IDHAqZyxcMgukUgyFknHUvtZSAdqKNXBYbG
29/w+opgIVS9NIYYJnDm7IpwZcSy0yaTjkE72nn7uS0+v8fAhHiYGulX/VGvqnLP8zBgGSHc2J+G
dqWOdn16UQJCURJ3YLr5SrGnLSQ3AzgkHt1RdKT4Xz2EWUGHhc6QnGGtzHp9tkinAW8oQMmmXtAs
HPVeU9ZQsYhHo6CoFZgPYFl3SiEdGJJbGx+//jSXtqY/Pz9dzdDkeZGJxz7pD6JRPldSuIKqvt47
5hFoXBsAJpmjmZdcEjTv1MGXWU4iWJptNUkAz7bl667TMBYUbPOcwXm00vvkzWBdmayM0ScVnMof
ONZsdX05VFYWTqtTGQyNkxiu7zXU+HWUwAafiwEyDtLVxEyWTFhhUxyPsVi+iJkb2Lle35sZgtK1
HNkljdlQAvGsp+qbc3nGCScJTHgcJoaR2Z3ShtYQGa3eHSOGax56SRzvfbOg8xvlzRFCDHXlFFwH
C54qkO+Cw4dABb2Gy+3M2ykYx3F7DBsz2kZxpr2krl5/yEW1+HL7RC+ZmrgEmDIEXsQs0qUpicEg
Am/XHrWayq4bqu6mknrF4cJb0/VcMDURkDNBphA5rroaJD1uk/Rye4TWeaOUjIrDYKKP39+8oOlD
wUUNVwuC47MYmEqur3ux1B5NaZ+Onwv1tye+3DbxZ77zMn20gNqDMgV5CK/OvIMcikpmJQU2BGGw
9jVFsQ9jP4CmC7pwS2ebQlxdlg/pkHh3eRyXHpK8Ji1SPcptwh+Zj5QkwVapR/2HLkb5pkbKbudX
arJPBbHY6UWZ7CaZYjsSKD8NQa9+TclFndDXP455EW/KDsOQ6rh3rjJSCNcz0UbdRtg0Zlo5glLn
94GgemAxavG5ynPpsQRZtLLVC7k7+8C87TQIBRvqPJ8TOtFom4ovKpD6PAl2vkvu+wfzztt7d9Ze
uC//fQ+S8NLmzGHzwM2UusMmGALbaj+bUmnL5Rp45jpcY0VG3AbyFA7Fn2TpLFwnWa5pRdW2x953
+100GMKj19T1SlJwHbGxAj8DaH2Avoz2XB6+gtpSCnIVK53m0Mp89FT9Sy2VieOpebwJsjWx9sVl
/TU4H/YNelcSarFsjxJ6WxujbH4Jjfnm4um0KJ43GnkI7ctp0WdbZ3qR3mVFQUSRe+CeAgKbUog8
e/H2oAx/xqTBwugLkXJ20K3SlUpKLDjCONog06EnfRbKgPRNWqkfLQUu7k7CCsA4tLRmK4rBHkha
aTTHUajUDTJz0tb3K8WORG9tjnjpAwFfxxI51rUcipYHgaa2mAoyhF2tZEhszddeb8evZSOgZHVw
07JuyZdfqG0VQa80pTmChIk2nqaN36tYz9cqfEvbBj0yebXKm+8qOhim17dZzlpqod02lfk9hGuz
F+WVy/I6i5skwf+amVZ75m/AsgdzCDDTjoq2HRM33uZKXPzqsqG6j62kWoFsLC6LZzv5L3N4V6FB
SkshJMtnWWEP4ZfnPVSZme001ZVWwsP1qDfTweDb/2Nq9ry04EXtSJKbo8fU915PxqPrxsekl3Kb
svcv1Nai55aRYScKBhEVdiHdvt1TDG5syJvgdYE+7nJvFc9ihKQemiPzvN/MtvjRSsbutonrrG5a
I4mrSicZyNksCWduMqULgYZ5plnFY9dnyYNcQdKbGEZe2VkgWCcrLZjG1uryG1xZmnPb/lIMZmEA
BqDLmcZKLpdYhbEYc7qboy8X47bLG8MJIYB0eMVx9qx6/H+kfdl23DqS7a/0Ou+s5jz06uoHkjmJ
mZIsWbbsFy7ZlgFOIADO/Pq7qao+VjIHXrtf6pQti0GAEQHEtDcIV2m3IPSsDr0TOvuwtVrlpegq
eBTQYu1knJebVoghdKt6KW14WiZEdgJwrWiJBzkvbkSzDS70Vmn1Loa+hvaw0gP9pQrISgVxBg2I
GVjB+JSs6yUojpNtnUmdWaWStb3aMgXX4yH3JeqvXf+ig9fWA2+9rOSCpZzsJyb4pjZ8zTCQz8PU
yewjKqTsQdJeHxySlfuurNoNr7xx3woz/35dX86IAtMCbsxQGsCdzfmAMaqGComWV4chtbpVoml8
QxUFwECpYm+vizrNsBugz4GbxrkD7H7Mpx0vK+tBHV4kSnXI9+PaWBer9LEI1EdnI9b6tzhYwlE8
8aTTMBUOnwnRBIGHNjsXFJEyAehDcXCT3GwDq1C6QyeB6j/BLqAtW/dagHBdX+OZ7cRVGgDguOu8
UfodL1Fv1Q59rio/1FW9oyD/tGS/EmSRMGayqKMrO4SgOIhrAmZwcQOa3uP9KaFgRk2OnB8mAKeU
hHlIUbjzfFCNH6xb9z4J2lW3L1FMpvv8tQGMQFCEWUjW2mMceLslMNszWw3QB7g8JB5wArvziBKQ
lRX6PPjBkU4GhmXmDObEnM3VkHK9+qCbXdkF17f67fud7AFao9B8P3Eiz7siuE1iR+vNEnuQPfB1
tlF3gPb360DdkvAPlAm1HwxvTqOo8O8zk3SV2AOFmlUeLEMItBeOqaFsFTBcJ35F3fR73PfOEoz4
GaeDWWgosIkKEbzezK3ysc4VR+nKA0BvdyB5PdR98jCm2jY2yI+kUZYuhqdfUZv6hydoMGDyn2Ab
dVQFbSKzkBeoitVYd0FTpocRyEqxWEKsPOPGIQuqiyQlZm5PrrsJ0QzwKDXAaPok983UDx64oelb
N/wT6PH8ZLFN+rTehiVNEe5kMzD7eb1N9groSXJIVKIe3qcB4NmGbOIfDupoo++9FDhCCnR/xCzo
Op9/E6G3Qa0RDGYAP3UAAOdryq6mn65rsX76kaeL19TVA4QupEhmH7njrHHrTAFDReL8YG2zTx13
FdMSMQbNX3oVIEapXsSAEWSHUgKvq7fTh7Jwb+wq/mDlrAllX23gj6KCV7rvZM6dIxGYtyTfNja7
Y07+QIEs/UW2srwjRoHZZsf42nWDvrm+lNPSLWb2ka9Dmyc+Kxzg7GgWxLFr2WIp/Jk8mEF7j1ET
4zOPQPr+ouW+9iKnzg/6ulR+Og3cZ4JnxmnlDYsT0AccHKS6V+ZNt0lDqfrdF+PrVL4lARYeGktd
Wae+HsvFMJuKwAbmOZ8s4LSyAERqFweVoa1G6mHu8gAtMAtHyvTyx25OR9kHw3nTDR1UhDNXn/DG
qiiNi8OgO59ax7rJ4nghBjgnAscV8liYqgaQ2uxg7vqepV5L2MEsvjOjCMCwuLquG2cloCAy5dk1
UCpPVvDuvOr02qOt4xaHKjcDp+M3cRMviDj1XsjgI0bHzWJK3M6rBZpbaaMyOsUBg9roquo4jNty
HgrbTDdEgFDi+opOLvrQORPzazjsUEAATc/xijKh4sJkmsVBclrvEmIDO1DTd4Xi3LdgDPQLJqmP
jla2QkfI0sjZubW+Fz6zNAejyGWXGsVBa+oqKHv1Ky946gP+l616j75eX+q5j4eLG0YOAZMwTUAf
LzUHP3Ge231xoLb6MfZqPWhiZQlY+JwQaDeCayQ7ESLO1ByUgxqw5LUC+Q/e73JwtAbKAH7N318K
CiTADkeGD/2c01d9p4cS5ejOqyp4W3X4yQbS+D1uT/8nGc7sMsRH8Nk7vSwORICwomsDybOFq/Tp
Zk0nBTTPQYv2aWXMRglVzURaHJKqnoZvSq3csS7JHq6v5PSWeSxmUsN3u9VxVTqCJrBagElTr8VN
VvjgHvdtUJXFibot6s/XJZ5aFUIe5KYsIDwgTp9PhaZqOXSwl+wweJ8NsId2HrLB6EHRCzXUa7ZL
LX1P82Ghr+/0DDbhmnAP+ZejnV/umnTIjBrxwqFuyLh3P7HW6QJGzC+oDsZB2eru0lE56cCxU4cP
BI0ZIMyANXGCyelxUVsEKD4HocflfeoOaIqkrrluR01uRrxrCN33NgmItFacZiIYB2r+thJZ6sS7
9Jbs1kE2dvx1m7QjRJY0AZueASjvFOh0rr1EHHS6tcdCJk1+p0LukPPc0yBEj9UurJOG+ErbPOXu
EDJzcEDnjr+5rkOnWot4CKcArpdAWz2Zmu8JeKVyktBDa9q+6bW+qPSVG//MjL1Q1xU4wq/LO9VZ
yMO3RMSH40d1Z0skmgkExobTQwfG83Wf107rJ8wtApu69ko4uRUKbbCnOOHZtJbgwye/eKxJk3T0
oXg6WkbhPo83WPTEkl6R0YOjkC011CCjL1qzcEE4I2QanQQSJK6oyE3OVMXT285Se5cetKzhN0iG
OKGiF2WoE2WpLHrq2gDQiSZwQOSgkwjY5MfrAUysZ+amRQ8YRNxi4tDPtGEh1b4kQj8W4VDDA5Eg
RKQKKj1N7NwAdq8JrmvFGcVH5wd6GT0Nl6qTJs1YyVNqxQY99CoLlKT8yEe6cxLpKzyTvm28XBd3
9gsBQR6HGu6KyOYdr6kbkrpQQbt7SPRihUNn41nDukqWkPHPbh1OTmTbMU1rv93E35mz6Y1o4als
rGoc+q0Emvo6q2troeZyxoIn9OC/pczOncQzC8Xg+EBaJXactHdVo+ASp6prHluY9AM4aMdX1zfw
TDoBiueClRYFXczSurMdVJJqcPJOp4iy4nBQraBK1B1wPeA67gYxfOib7TgAKl9/aksMXeULaz6r
L+/Ez7xImeKSOXjQFzW9GXQQTbNsp4/3loh9L7EWFnvGZR2tddKmd59xEL2eAquMHmjZf5NEGQPb
YbegEpz42ov1UNLRbxtnbch6qdX8rAaBTHPq6MA0pTWzb81joEq3oKhe7dxnZfuhUJcigXO2gJk1
NA2hGxG4lrOtRNdaqwB9FLZAnCfN4R9Q/P+UuuXCreHcSt6LmW1iIR1pJ1lDD/rgeQ9Oa7AbxaZt
vXC8LK1mZgxxx2lSqZIeKpt8zMryhStaRBYt+5zNeWBHtNCzhlTwPDmrmEPTGV6L1SBFFAJ7NeTm
U6mtuZqs0NiO5mOxBDd5TuUnpl1cZ9CFcoK7plOiN1R0ODj5dynzmyJ5JMza6XxC63i+bt5ndxHp
YCTx0JxwQmCY6aXWpsDsOQwlWL7iIWiMMWTqb3cOIQvquQiRwJECQXMepBR3hEFYuAsgE/K178Wn
OpHxgkKcBn/HMmbHl1qgEypPoBDMHXxPF+u0rVd6xp5s4+n6pp3VcGQ43vYNDSKzu4VidHGsKDk9
1Fy/NcT4xSP9EuP9gox5mxeraeaAgA/G6tQb08r3aHpa+PZn9ezXMuZBBUpliUl4ieMkYRgJfgZo
sz+lN+OiWNegGvntTYMN4ehHARBh7JynomBpPNrI2BySntiB2hblGlwVS6PiZ7btSMq05ncevAWo
skjsmBzQYvjD9Cg4DJrf37a3iy06R5DSRz/VsYgmSV1kFD16UNQylEXxw9S+It/gK7RF2Dxsrm/b
Ga0GAv0EIY2TH3fpmTSNpUlaVYiImGIGHdfDmrahBdCeMX64LumMK4AkHLXAn0VwMs8BNE5b1aLH
8TA0ydpox01Tswgk2X+yICS8TAQioC6aU1UbQ5UqiObowegAtwD81AZAxPmo+HWxRI1yxncDVw81
PCQ1gKs1TxEKIcGj4U5n6sACPmA4lY0+yypoeeZX5CtxliSe3cMJuslEpRvViZlnsEhZcHwv+Dlq
r+lQbLhphpZSbK9/qjMpZYClogIyUTGh3jWPbsqqtpDbxUWlkT7X/dL2SbnyIrGxw2Ht6TfOTw+8
NkEWsmCJfPTspnoADwbZLhIR6iyNYytj3GBGjQIe504xQTgj+TfuFn5RmF+1qtoBx3rBsZ+zaWSS
0aM1gWQj53tscMIq0AxN4W6V8adlf0VTXHh9O88taZo1wsULgFUnLaepnWDktUVkzJDL8UYv6mIj
X3eAL5468D6DoXuPZJO28BHP6YoOHE0PExqTU5x+/s5VOQAVqirqkUPnPFbylhU/7G7h8nzOeYCw
C+U55PROgatFa7rSAGfBIZOyCkAzgfYHzH/EpL23dfnbqNxIMyPWRoAy6SUaWo4XpIJ221amBEOs
jS+VMoTI0wk/cauPyMuhwV8sQmieOcGmrOXUCIoNhCEcS8w7Szgus8iBc3SGgUOgQj+8eQuopjJo
hXyumyWw1dNmnYmkA9leJNURUJ42kugqMNQ7HDBK5z54olh7aETD+Y8ZH2PVZ3KjjxQsj1kwMGNB
TU8n+2eyZxssHJM0Rk+mzxmog/UyeO260tgnI/EC4tWBl1voS8U8lVs8gBdjwQzPLB230YkrZwLQ
nRARj3e7EKmqDsgr7bmZ+LEDICdLXddtuc0xguiqcsXxdyTRNwORH69b6Glghs5JdCYZ6HgHHPHc
6SjFYBNh8hLggc5HK8mdTcZkHaDlVqC/BWgZoeuUjZ9r1RIRx6kJwZfD96D5EB2i6AU5XnRedVLN
qhhFRu1QGiQYAC3AtcJvmqXa76k/ANKSDsR0A0VYFINmysyVeMwwnVag+4toH+MROCO+khfGk4kG
4yWAkTPLQs4K4QzsFDHnvDnQE9yuhqEsDhh7brYJd+Vaj0W/GcYROFYWjR+vf8DTxaEFAufF5BjQ
ATu//eWVXgKnGgkSQ2u/SFdVfLB0JyH4wJcmxU9XdixpdgOsHO5I5JfpQRr7vPhg0k9KcqPEr/+3
9cxMsewAvV0LZP76/pHVOISH2m/qpbP27FrA1wNvM+FWz9V+7O3BqjANfoDagHiUOB9Zp+4mFJ4A
TToL6b8zwqZWR6g6au5IEM/0z02HFlUNRBxx49kIoHLml3L4ympG/L7A+q7v4LRDRwnaibQOyQgV
9X0bCYnp1H93/PEWDOOl5O4e7fLaTzWxrefMcpuPqDdonwfc6aKkdNJPRtHbv5uggGRQlUzw9nCo
QM4+liwzSxNlFTt7Dm7eAkjShfJqSqYuiDlReYhBWI1EC+4UGkprx2KKvk/hTiAm4+66korv8nrt
pfRfjbH/+b3/L/Ja3v9ry6r/+W/8+XvJB5kQWs/++D93/JU91vL1tT688P+efvXvf/o/x3/Eb/77
yeFL/XL0hxWrk3r40LzK4eG1avL6TSbeYfqX/78//I/Xt6d8HPjrP//6XjbQfTyNJCX7698/2v34
519vd7j/fP/8f//w9qXA760RpwPL8aU6+Z3Xl6r+51+abv8D10/UMjDGB5cy8RN0r28/0ex/wPwR
LGFCCqUkFeESK2VNJ5n/8KYSGixlmjlDMPXXf1RlM/3I/AcytqgUTBj0aJbGL//1v+92tP+/vsd/
sKa4LxNWV//869iOFIzZwP4wQDTpwzuFBvxw1qlu4e6cGuDHWhrkyV3Ob8GltBBBTZbxy3J+CZhZ
TJxVaEXPRLsvi0eaP5MlbNtLL46Nef/ivdcRu+mpGym4zwcjrdcsz3Z97n6xU7pU+Dq2il8vrx8L
KVArIbSxk72DFodQeChhm4UtV2Y9/Nal95eEWZhg5UnFhcGdCKM393mrP8aJAyRGy3xS3LZd8F7H
N89fQmZOsjUahLVNjL0a7cBqn5sC7cMyWWny1ZJF8Dsu8m8h84sWWtlcxcl1N8qYuybgmyUpAWXK
ixk3G0WMmCN6vC7ogkbNm6xsA/zdilW7kYMZu/WYCQknhZDyz54+c4A1yIwAfYOnd05MNwl1K7QC
Vd+vP/yCPtkzJ542BgZCpONEViNvBlN8MrhYmRlbOBQvPX5mzG2Xa5qSxA7AicVdroNhyvQ+KHyp
qnfp8TNTrionNtPGsiOz7G6rStm0Sp/7wuPr67szCxl+qdDMppXK61yPEztSh8Bq0HYDs2gxSflc
iI+9tmk/dbtkoRh6fKD/EjWz7FQVGEcemR1RZmuh7hTPblLf0Th+qKj+OFQG2Itd+WdGPs9ZKvFQ
sw7VrsiKPR4S2Xx3Wv6gMyyzBuHU9d27YOTz3Gs1tmhqzSCkxJgCU4o+wEj3HoiQqY+BmlBDimfB
RC643nkmuarSDq2X03KM1PLzskVg5ZpjmAkGPgX15/X1XDBza3ZZRXo3A3MZpNS4svgDcSs/s7Lw
zx4+s3IcqjWVAppmw/ve9KnOA0sB1PX1p18wlBPKcTN3E5ri1fNW+BOjgGGUPq+WWiUv7f/MzL08
RqzAEyci9XdmO37dZ/5In0GUt2CIl95/Zui4IHY6G+BHWGnSrd6CL9LsOx4MKrF/a0Lqb/ubl7hZ
oZCuIB60VR/YRiFoKQVEpMQNXk030v09XOVfYmZmrnqd0eLVncgDEI/tkodc/c1Zsl/Pnh3dqcxK
j6A7LAIidlgyVm5Jqa+mSebNn6nR7NjWi5HKEvFThLnSD11iPAkFbYh5VSx4jAs+cJ6PpYqZdsWo
2FFKC19vWrQEyk0/xGFrtbc8Jr45vF5fyQVbnpNUo0k1HQC1ZkeaXiiA0OeJ75L0twjO/v4O5syW
29Tgmt15diSrzi84/wTkfsz4Sw1908rSteCCSZiTLb67Jys1H0aFIb4bVetTLMVz31gvYwXLuL5D
l54//f275w8lGrhAS4n4sd6PFk5VswrNdtxef/oFj2HODJpWBcHQsG1HufPDTpO7rlFXRU988Hcv
3P4uvf/s6M4yt7TVFu/vaPJF12Pji1aK5KOtNvwPJcxMeURFm40tvkBJYw/UMywOy7bXQ8wNLy3i
whE6L5uDyq4axxSLyNOHwdWQyBK+1AvfYGaop7+HOfBLX2dmLXtOBtPmfJ8gmbCRdmxsDOIaG8/O
qt317z3rg/lbhjHLehIDzJ/NVICNaS7AcNCV65GJgoONhdEv5Rh3Xwa1Eoc8LlqxAiENgGvRRdtw
v3MT987zemPhVWbc7b9eZXaOVzHKqzGryr1kxrgaHWJlPqbgsjEQXGcUc4y8rHzH6TPH70aplxtg
/Cs7wQEb17eKeS/izkPm1hXrGKBJvjOi/BAqTiPuVaCFR2XHAUxpx3IVC6cSvkYwEM9bUS3NKF1w
k/OUCMorvURRUO5rajBwUdlUGL4rG+UZyUon83vGPPxFVzsAkZaFXS64/9lExN87Ny9NFE7alrrC
hsjygTkEGNVk9XDv+q5f7WJf9fPN0lzUWzPNmSB9Tmg/NFmcZwkkARzFe86/ZDdjHLr3gPn8bvy0
gVZOABoXkm8L2nlhR+dMjZpMgbRNIM49gGLhtg+BvAnCaOK3/vf0dgj1NVgi+8BY0W3/9brMCyfQ
vKraVIPi2GU54ErGwTfSfuyH6un6oy9+p5l31ZIy63VcmCKxyh7sAC17Qe9nAfMNAJZpoK2Si/XM
Cx5qyhS9PyaYpkvX6ooh0nvltubO/ZBm6xgIqbbLV11tL7EqXHDn6szZZrIc7NjLhsgQ5M4U/Klt
5WNrqEt0chcOpHl1lKvlONaO20eF/czLr6JuVsIybpJUrq5/lEsLmDnZjKqV08KNRXKIwD3hc/e5
J0sB0Bu4zhl7mSdjM5ydnrBYvpcSHTuWcWf0wjeEvh2NLnQwuQWi3EMLN5XR9EYxDjUZ/UEH36Uc
N7L7XnvDJsMhn9jKQ88a5rsWXao/X1i4Mf39u4tEknqJ29ZJvgchTHtTm8La9Sip7NMC2JvX93Y2
A/y3YzJmCj+hxKiZwvM9eBp4fdvFKWhdUd9Sdzag5tOQeVaG6bvOqG+VlDbbbiRN57fYoE8ZuAoP
Tq7pNx1ax38uvND0VU+/B2qdx4vumK1UAPwcoqZt6i+4JHDpiwSgbYZet7dwo/0arfMZptkruhFo
UgoFl//OaR+ltN+nUGf9Df+7HaCZPJbeu5ULBumxj9QPxcOYhPHP/Iv5pH8RJSZYUXWkxE8630Wz
zU5ZOFXPuzNc3Y5FVtRuYjOBSGak67q/i6slJstLT57pj2eMSalbQx/1aKzqTUwlLnj9Sw+eKU1n
qBSUKBpe2QJ6I/2WFPkfxTHWPJYUfdcRINT0EZG3OhplYnFbFm3Q6i99OuCkXsAy0yZtOqNl8ymx
oRooB4ZZH3WBeaOv8pCtAej6wCO5KvfFLt0m6/Tg7MQKM5+r65p9yZpn/p7GyJzXJc/2Fmu0IEGR
ZTPGer4CI3q7IOINiOB0WagZH+tSUXOlxUg221NJsq+MNNzxPa8pX3VH5F/xo8YvGi1e0TJp120s
1fXUOb5xTGl8ii3R35jGWL3aICdj/qAqtPfNvKlyH2V/63Pd8DT3Kc/Ao4Y27Q+lKuNnZkvzhvJW
qwLq1cNCSuGSgs3icaOta5NJE2eK81nAC3RLg/HnD13Uno83iNIRnHAEmpt7FchiMEFceX6a3afS
BbDVEuLjjJ7gbzcyD8dVG1yqdgw1luH4nLyQW/0m2bK1Fim3zko5lDtyTx/QcnMTL2zYJYWeh+WI
jjsXdec+ir8CnAhY19pH63PxoXyKv5AGcMlAO1gP9iaOgP70vdkuhgTnT39wBBxvqGMWbWsTrBSo
5L4V3/XrCdRX7gwQBZBVBnjdLqS3/Ge2K3b8xbthICqQQbrKN3Rz3a4u6Mo8nC9GlzHQb/ZIfTTP
RUFu44wu2NPbKXhqTyfNFwYlo5NxrE6sxMry1UDxq013AGCML8OvH+m6DPK19a3cZAc3ZFEVakHq
A5n5NV+lEVvhf1fefQ488OtLPe9C0Ax+vNnpmNvFoDd91HJCfRArZr4uqqCL7YW9PP81bWNmd8Ry
pZob8FG5vDNq0Bq1P2l573VLqcLz38qe88g3rlqpiVlke1eWZmDnun2QysAXCgEXnq7Prg5Ec72x
SUtg5MraDEpnQmhqluZhz58YqNEe772VyY7XGiv3yOysp2n9JEd04MiVNO4s9zluOTztH6ao3sAJ
3t38TNIj9egW5Z7YIDPIxYoprl82+oIenfeCwDA+XgtqM86g2BxxvNxSdV8n+97c1m3hi/HHdU29
dK+cjw1j6LWva+zXvjDBgdqNlti0gEy7EfGobC1FF8+548V7bdCUoHPNHHUa14hqbcC/k3G5YcAm
XIgXLyj1HLWHDT21hWUywG6LbWPm90WZvljMu3c7a+mq/jaSf+opgAp5vKUuF8KijQQqEDDq87UA
0gFbmytnrb0haPRB7He7dtNu5AE58nBptvnNcs7JnZ34AKebrktIydThsLLW3zS/2QgAL5XBa+t/
3u9vjeDl6bHz6QqAqb7uP/74sTRRd94boTXveMlSlLUBNNZyr3fGPmEtmpCa7IOmL9FuXjLn2Vkd
9zw2VDSx7Anj/EVPNLauy8ZccBYXtOLtIH1nYjZXYwQUcEXcfor1G7RwBFRkfmP/mbNG2+Lx9uQo
7GikgYBG6ViQm43jE6YhW66jW/q6lV1aw+zwpaNwSkNCRGcNYZuQwOiLVS3vu+b+zwTMHEWLZi27
csFRVRF0eoPdqGJ+rGtBzfTwzyRMyvXuM6gqsHpqHUuw1HStFZqv4bqpo4gRM7GwSxf06C1T9k6E
tGy1stOG7V23/DA62hZNjQtvf8GRzkcxMBKPmUOMy0eKO5hh3klMQ6bpTddgONxdNUqsLNzvLpw+
b8nhd2uoEPynmp2k+7bG5KXpbIq8Rae7DLSe+pjOD0qurzpjXAIonfXc/u8N1n6r678TSAra00zL
0z1Cg71Z6eHoAV4ic0OtSTcZklM1zQNAv26otURHPoPe+SVzZvDO4DBCAEYZ1aC6yVb5OlkVq3ZX
3bZ3eThuv+e+ChUJ6xd4mqB+ZZvGb4BOFq/y4A+Ndj4/UcdNy7JhytOy4bawVLBf11tWKgv3q/Oq
aHkznzAAz6BKe6SyBHCrHyvRVjvpDEu16ktPn7mDzC3QqN44uIu7rV/r34y0XijYXHryzA/EaKN0
Rtfuo9pFC0LytTBfrpv/+TMEcwjH5m8aDkNPMi7vRLzG4E4ove+K/nj92eeN0/KmxbxTYekaucLq
3It4rvqDwX0jjoasCtoCxJ1L7PKXhMzPfbTH9mmMHItdG6tBa3zZ3loeRnVNCdzupZLiJSmzU74c
awMXZ+RwXYTknve9AKJRU7QAU7JWelcu9BxdkjI70EHxYw3pCP3RuLLDMDAAh3i1B2jVDzbIVQ4k
yQWPfP7csryZobdVxRzStn2EznI0fPGbrirXZpwE2dLBdUFh55DHGPUAl1Rl9VElMYNEC0wJLWjV
m28/vXGdUH+2tGWccOQmzE38EygW3aE8VCHmdn5WH92ofFxq0boU0rvTZ3qnv1mTUgz6QRDd1TqI
kMe9s7YDFrKw97WNc4jvrJvih7sWa7ZZZP2bNOrc6maWDiNv9CaBDnALGBkk3tbKuI0HBO9pExb5
htjVWtf7m6GwdhZLH43403VrvbivM1eQUxtACQTLRRMgYChD8Kvt1B3ZQQN91HqCpT6SCy5nDgui
6V2TZgNUwyMWOijXIolxkC2c0xcycEC9Ov5o7VAabl91fdQYUkl8CViTABndZJ8babwb0XIHLsze
TD5LS+nXLYb5dz2pmrU6mF5oWqJbJyIGdn1i8h3YHjP8v9yaIuVug4F8ttcBkgH+soKH3qDnMCCj
CPUJ3M2XQHVeij8vVHrRkn+8DJtlVluZ+BjteggYSBjdDdk2mzzMbnAob7KgCkG/tdJWzc7dshXf
dEuZ2QuWa89cnTp6o869KeWS+8ozvwfq4ZO+G+6ynXOTfclvksd2ic/kksrNm/mauI0tCca0yN4k
2/ajekgfbWic++xuyzvcP/8wRTXv55vmNDVvSgfGaRa2lK06sljvveBL5x183ZAqg0vxbLrv1/YG
QwxbY0tu3H2yU9di1+wwhXnnhdeN9ILtzBv5MPNJkXnChpHkoAA30F5L+uP6o89/dxBgHGucXnDM
yla0jVhs2X46ImayPPbh+sMvVMW1OT5KktR1a9DWiNChsOfNwH2UemPcCES2S0rzVRH5bWyyVymN
NaKebxw27BO9Hn0DeDG+5omF4+P8GYspq+NlijxxB9ZQI1IL7Su3xL52YMB1ZweiFN8E3MMfnbEn
U+IYRZBaJWuJ0MTqfcdmN3ZjfVQGULMIs17Y1/P6oM3DEitjBktrT0R2mhfB2Okfs8YLmcKern+3
S0oxu5GQHs0suZFpkc1qgjvcBLWa5Qs7dCG7C2DV42/hcVulxBAqmjIUP9eD6oAelnxdfLA+i69I
vMXZyqsCqwq0b3Vk70CCvRc7fW2s4PLQplk+AOQzA5jgI3vCf+RT0q0Bbrnwdhe2dh6JYELFzHK3
NqLcdPJHLfHSQ2l6RoRe1/HP+rBOZkkxhaUngJEzI5o+Cf4N2G++nXy5/ummkOb0IqHOB+46D8yl
dUfNiAAvwAHvu4Zkm1d97nprW1kvWvzzupzz+4RJp+OPWAB1k6BqaKLRa+9gxF7twDOnyoWGxPNx
N1icjp9utzUuexQ7xFLTtzHFASxEP6Waz/tt6d1nwvMZRriuL+W8bwCQ9LEwTvrYEUQxolbNgpSU
u6lhFK3MvqOU2DpzocZ6acf0YzG55bZSNpWIXIuFlimDRMXIbDGG11dx/kDCyXb8eIb5GrdTqBUl
TbEqAUzYi2ZtjYXPS2Vhoy6sYH4zjj2vAjJAZ0fNwNCzJXzVoL6oF1z0vxzAGd1152cRKMUdwLZZ
kag1EhLkyu/jWiU3E/j9LnHN4UdX9OqXGIwCOUJWnYD0DwR990wDbhka3YxbnY72ZmitMuj1UQ9M
6Y0kqM2h3/CxHUNTS7vUl4U+btOEuC601mTrhFJ3Q+3OvBkUD8BxaZGGuWECCm0syEuOqfIVYJqq
TZKN7tR459oPGC9k69ZjYM7jinjs295aS9Pq1+OAJBH42eKwU8dyVbusXscNb3Yteit21ZDVvqQS
IMVu3Ecl2qpvcVqwnZ5i2KBI3fFGij6/QXFX28oh1n0THFRgUqqHO1Wmymue1p+ssu2+9LwmGwWZ
2mCwSn0dd3ZxY2L8HFVVIfheGUDARK0Wc+L1AMdJtHalOn1z69SNaAOeZs5trfHqEWkmuAj0Oa6B
aMJWtVWaEXLKt0T96o0IAzALE6qdZW0qgOqFo8hHxPOWHe9djfxsUkFuzRHp/LDxuirsm9FY1TZK
Y2Bji0NKG/ORZU35gWZdogUtrxvcwvXOfqmIS1ZK2iYfRZbL0jcAHTWAGxjo8EZBAZPeqhivB1Zt
H6IlSwnaGsRjppcV9y7NUxtsOmM1dTCiv+oPdXvmz7JSq1s1dZvIGTt1i5lcNxJ9pgP7SzgLWd1L
5jNzakqVMjPlThn1RjvRJNRpQJAnCdJmWKJ5vuDK5mGQp/DedlHHiTS3XWlO/qm3CyvQhZIEeh/v
nMxbmlW7tJiZN+NoJiVJYjSR7tXqbiyld4/mDmMlNXf8/EcebQ596CF1D7zTuomEDlCJzERKyZR1
/VBhanpfd0P97bqcC0lXzCQfu84aLFc5rzgOebt1katKnD2xuuG5SJPYCBVL493GYbn5QSiqS3zG
mfeUArNEX11/gfPXLQwSHsuHmVBuVDaPRDPQoCF8jSnzpbj7wrngzHKfrq14WJHGozGV92ld/Kga
pCk7q99MfBAL1nNpBZM+vsuZ2MNYAiDG4FFD0mjUEMvRdGFzLr3/7FCoKJx2rOZ4dNY+2mnc+43O
Wj+PlRuTtH82zQRsr+MFOL1hJ81gcox+0dJXbABL/D/OrmQ3bl3bfpEAUr2maqq1XbZjx81ESJxE
vURKVMevv6uCN3B4SiU8I4OLaxxQxW5zc3M1o/vna9Or7PtspAKE9Iwdu7SC8mom2o0DX7WV0sfC
UyQ8Pv796a0+DVA8lfpxIiDU+A0T5ktDJf09Ga7cccTkO4jlDycLgilBzPmHBOYaFmQdedAyaYZd
LfTf3cR4oHWN9a1NcyhnG87wxIhmhyZelG9bMuJIqAvy29PxnmY7HcrRJCf7vh0N6FI7MgDNzDIC
oUukZd2M+o5MkmIlECxENVVBOhbu2FaeMx6r+o/TApaE5D9DbTlD2Tdd04Jc+IhKvtVrPUmkmMcj
tQTgI8k8niwOnVJkGx9zQ/XEZxoef762JJTombGyrmjad8ehGz4GvbuFzfDuetPOOeG7kEX9/fun
vVj3HspSRHZHbeJ3UO4px0B2DYVGJ0rz+0ro2oMA8fuPDW8SKHAZRXdLW4+8tzFzUC7Tqq1T1DA6
7IsZdHZRbGnbWG8YlPSWFUm1AezTONTeHG8oazhKUvlIj0I3qzchc3jbdTpw50hjTiSt+4DDV+9Y
0WzcymRmodb0uJMUo24GGcQtwhjCWZEthnrvWmfLzaZEgRdV5IOJmHjvAvD4vSha41iPc3ICeM/Y
uxnYpnDLSA/CHeSzYbZ5MMQ6CQWQdICIeu3Ondtib6cQ8C9yN96VlgkPe1IU+8awBvjcZDCm5lmH
dTwmUZlXvN7CiluLRjJPo990MDUKbKhzvJh9S9ygaKoehiPCdQSuAz138QjXeKhkkO/w0lwrHCwc
qCoEs9SzwZ0K3Ol7ULs4BJT0uoPo9kpyvXAtVIGXtjC1lAKzdXBFPASlK+UeUp3g3fF3UECeam24
17t2Zb8unAYqvVzEsdnKmI/HJMlhiQke8vPgzNVK6wtdsc8b+NP6tucRj0qFQ45sdB4I93Zmnh3q
uH0cnWwrSvfPTOaVbboUE5Szp25ZzOE9RY8GuZ8n1x8aXBCn2i/dF4gyrNwLFw44VQ+sTaULtIVj
HqeYvE2iup9r85CMFsyyC3etsrywulRJd2NIaFck+nBsjRaErOeh2MfjGq5pqXHlBOJW5iZzzuID
rHt9ZsJY3Eh8XKi+llyopemYebFtpq13wMEPfFniRrrGquh6uPwLMb8QLtVi9GQ08JNpM7y+jdLI
/MGe5oCX1AnLcjJerZK6oZDZtIXEKAhE1ijxJII71Q56eEnEjRGEjvi75cPbRTfPz5CGGZR/8tnU
AxoXc8RmXtdQks/SSK9bNxiGytmUSTltIVZDHtvOEEia2j6a4miIp+FuTIAMTkUpfhYxVBKreahD
0mrlvi2E3I291vdBzRk8ZTKTvvVZkT8krmVBTkcz920+Fi94GE1uUktCV7usW3uru2CHTVPfZVHK
W3Jjd5MHxc/O7iE2rNX7gSZDA1IWiV9RrvU2Ine1k2xiRlbGeKEMTNRCfBfbzdwbtnYwhjqqWBE2
oopwc96Y2YFo1rMTvyTZdBjYMXOecwOUwRyOR9bKBlsIGGqpfmritB6hYo3lOf2mhIc5hC7B5gTY
rX8y2yzQvDX8xkLAUAv1djx4MRQqhqOc84hrMLavAFpNf0K0HQjw3ytL9vIBr5IlIGZJ8rnk8cEk
vT+abjBrhW9ka0q0S31Qgh58cabEKYl2mMzcd8sWPk/IiGm9y9yD5CS43omFqGedY8mnKE6hQ8oc
hk4w7SB7GVrZk1EMoSa8lUV3bujCvraUrLtPrcpCFmcedSiokKodof5p3cep9zUcHlwA/u0BYcQq
i86Wx9n2bpqmuEcJ4UDG5osntnIpNWmnj2kyS5B1J5hUQlBxKoManM/UJUHTMR+eiF8LsCpsXoNz
PVJ6QyIEaqE1OEG55ua7kAmo8PgGARtoHoMeXVyhraL5BguiFXjpUtNKGoBLbCNhOc6PedW96KXz
UqDWtzIgC4tTxbZ3xNS1TJj0GLslQfmEhWnD7N3UxlZkiOlr9SBVYlBnaW15msOPVZ7mR1EX8UNd
dl2gTYO1chlYGiRlE1iuZnQwI6yPqB6+DZzuS29eaXphf6l2KYWr6XCJcLRDw35puvCJuyf6WjK8
9LuV+5FJZ8iMGjV4C1ILze7gyLXotvSzlV0L/dyplV3hHUroQjxD0taChWFd/EpYlX5xZJSdCz1E
1rUQCj6ccy1dlGEiv0u6xi5b6IDKSydTT0fHSONDAV8VaYAZJHtwM72vLX3jfIh+iss8L/ISorze
wdKgABFXqLM/GvE3nhorgX9halUuOJBntEstKo/J2IutxbR5w1szW8nYl1pXDi/4k6WsSRosnEmG
iW0jObP0terq0tCf//55bAYDhnSu5R6gDOoT/XXQib+eRV/86cRUE9FOUlk4SSuOU2K2kSBVdV8b
3FgBmS21rizKzuTcZUMqUGMc813KSRzaJXO+suQhLKpUMLW4L3O8miHvsX9RPNVBMyG04jS8nitc
HPezbOm/4z5BA1rCbKg49n0KoZ7WjNkWt8rqduzMbuU4Of/S/6QL+IZynLSFYZZWN4pjmzT5JqHO
FAo6GG+JkTV3QnjZgSd4V/UzUolvmh1rj9f7drn4DI1bJSBxWZtu3zMQjYs5h/uO5QQimX6ZXQMI
gbGBdJC1myRSZ8v9EEb9/fpnz0N3qbvKPrHibO7tOY8Plcy3Q6pBDaHtDtPAb2R9FkufJhOezsXb
9a9dRvxgdJWd0+QmBB5kh+tnEc++w4fcB4nhxSDlNzAC5mhonDeaGd8Tz9klUr/NqhTc7nQKSLMm
X7C0iM4b49PmxS2yrOFAhajM8lC40NCJAeSk3coavZgyoIfKHbg0uBd3OS5zZqF/j3F99Cayh9jv
Vi+8FYzWwhZWazjOPBSJoWMLG0LfVW17SyzUIq7P0NLPV1ZhlRWi15tSHJsCyjDt90l624meIL++
EvYX1rmpUkBRFfSAc0V4M+HxFrFMvvW92Lcp26TU2dNeRnExhlpFD5VWf4VscvZS/HfOrZS7QBnl
4og3jywyKxFDuCKlm3HW3ijpRHR98BaWlprlZqR3kylJxNFpn9JY+iggBm1Tr6yshWlXqZ4NUIZZ
b6N17r7OePLW1iAcSw0rMUCTWVrWeI44FnP8Q9LsBDe2laW6sJzU1Fab5syNgY88Fh55bSb2KGQ1
w8PJq0I2/v+MOf6Pt4DZPffr0462jTSHVR8Tx4y1IcdCGsBhoVMD3/vf6biCRFmaW2Vfz7XnMWit
9HjVav2c0bAALnRIVglsS5OgZLp6UYJ02MfiqO3OmM94C69W6J8Yu4mF46082qEMbsYbdifuyl39
oL8Up2Tz1U2pyjVBmlU0cH/D13u/Ad/8XJqPtClqNrbrW8x3fn1thyjZB6CSEHi38R3Tu+N9aCdR
bYdfalrNh+tyZtPQawJQIRY0phYlmhaQ8vV665eVaQgcdf9dZJ7V95Vul/F+Bqhw59QpkIIm1Nkf
CU3LO8k1/WDEgxZwXsu91sALfdbtYdOUfPretgTq+MTthxfECPkcS4htXf9dC+e3qh8y1gxasQmy
BluH+5pTQmgwl3dlr71MmvGcA+zix6xfA/5cplliFJRdUHA43BZeG++FY5LIBq/z0ZiYzvxYBjD+
4FHWSkzupDUZfO7LPzGeaUEA2/WzvDeHR955dAftZPvZMGLyBO9N6Y8lqZ7F7LV3GTCoUc1yubJl
F1I5lRNKOV5SDJIJvHXI8U7UeXovGukEjdTnm3S2+baGuskfQ5jtU+yY3u76lPx9gLiQU6ncLY1k
Cddbsz3AUa/e1Xx0d1zqbgbgedsXoKaMOqwiEBkDJuPhgw6ZGyVpPN4IcILfCde8Q5E0pebXea7/
wj2DPHBcggFlqsfdOJnGgwme/dEttObDYvMEXxsHdmRAYBlACslu6smmSQC0MRvkcxBhg/5gW7L2
1nDMOTAkSngF1bXBb2ne7UYwW36bZlZCb93MX2F8mo9+X5c6lPOmioaOJb3dTGzgnuLWlL6dz94T
Lcb5w4G0GQ1Ij9JX6lJ7bzdWsQV2CxdGlnXjc5VAybS2hRMNLmu+jYxO9wmZq8gbmYa9X7VB4YxA
ArFOHmoNQhNJmo+hRWOIQQB2P/t527Fnm+kp7v5QuBCQWj/C49r82umkynUMdqp7s0b6g9NZgDzb
eMo75ZONbLD/4vZU0qm5TB2DlkZ74J17dLPuDgJsFZxzvU1G0j0vpm/CTFd6sxQKlNjKY69K5dR0
hwHpZsTc8TXu50fhicd5PHO+gffKpLVGSfu7iy6scpXtTwcvbYw4TY5xbA14IZa8S6PRyuc/LpcV
XMRsUf8Rs5uAd5vT4q2VtXM/Jg176hOz2NkpdbcCCu592M8uh+ZTbba/Mzjh7mD2UkKk0xtvdTPv
3vS5gtmky82P3nbkR8PtXlvZqn+35H87AQO8f6M6VDpbo889foC36kfKYrj5kc041Buj1z8kIqdP
YLvtF6ICwLHSRQSoGltZGxfr6wQWNv9+mwyshHCHzBGejJuOpu9pBjglMPiPUyY9H+9ba5i2hSxM
1U7oNLApSWf1h0Km9KnyBhZKpmt3MxfJzs5W3/+WvqPcnTOkRXCz73EY2bkZFbNwtpxaEvjJfAxS
IHWer0dYEyP031kzVf0EyILYvSR6e0hwQp3EoOEpTpbs42utKyc9EEAVsXveH0ppgWBRO/WJ0mpt
l16edVNVQ6jaufSAmeaH1GYQ0EI94xsthnzXAKiKlAFljcqYhpX79kJI+Esv+pQZj+Dhwb4VAU7A
lqDNKyRGWSt8FpePsUV+Tpb3KN1+5XltIUNW9QgYw6iZjLYYt47uUm+GAGKedKHTZll0fWqW+qOE
uD5xK04Lhx/EnMOzsMga7X6emfYn0w3YLlm0IPdTozXxpuZ1++f6RxdWm6pUULWlZXeayw9GosF3
yfPGoEv0+681rgSBOYlLvLWK5ChaIxhlCkGktad++vcCdGGfUGU/JpDYGnMLjR/fNf8V0pfQCPrl
hG4wBpZ/exu+Z/6G+7evx2N4u8G/036/2W9uw/D29un0WEFFcv/of2y3v7ePv/fQs/gtopv77X7v
b/dPe3//+8b1g2hb+tHd4RBF0fNuh/95O3wLdoft3SFAO2F43AX4b6LgEOyOt+Fm8xo+nP+zIAhf
w3AXvu5Sf03Me2FrqRQmx0lGYxqxAKFBU/5s6lmcYtwy4b+XizD1uP3dbSywia7P3MJyVylNBqYu
zThx9iKHC5akGysW20qb1uokS8vu/PdPe7cbB92cC9vZN5W7mTLNHyg/jhC9iSXfzelBptN9ixzS
dp67rHgcY7nJ+m89dHav928hmP8t4X36PhSCzQHY2hbBvLROk6PNr4xqFc7fQuyykdDt9e8sjaNy
8SWzzqpJOM4+44DW2Qev+VOvxb+lMVTiRZZNqZ6yHCsibbP7QneLqK87fSXgLYyQShGyQdhOx3Z0
9pbxyOkpc3noJQ+yWHuiWqqWqqq1Vt7R3B0YZCc9fpfndYg6R1RkIjAqHrozZMxceKg3bVg1xn3S
wmhBL2g4V2vk+oXhU7VsOWz0SAfHtX1T6n7cnvL05fqcL+xUVbV2JnQ0K51hbc2k3pojGBLEnsbn
LO8hNwNJHaBB5i9J8CPPOv+ITwu5g4sWbCxndshlt20s4HakE6NAZDcrB8Tl3sBC6N8P2LADso1J
5IdGT1iEi1P5pNcGONqpLR8FceqHFLrHa2F9adWd99Gn7lRGKgvRFNVhgnzym0trft8ZkKryxqJ/
yutmzXVwYV+q/lyjDXKNcKSzJ3zDh59QyPTZGgpxcWUrdYRJwES0cXhxYGJsTD8fnWradVXZz9A2
Fa4PxBOvA1LTsvFJXIjB5y7leTAB7/Jbz1gaCTaMW7gwxdZKwL282A1XGVejtuFNXSX1QVqs2NMm
sfDUEq+5011uHQ6G/85aP+gAksKU+gDc6KnJiqfWbh6vb6bLSRHsbv9tms4V1xqCpKgxuiKooNPk
27DElN38vZTOG0pAN1XerlTSL691ECz+/Vg1mcmIB8T2IDAHeWdt8wGg2cyMyvmRtuXajeWvTtl/
UhdqucqpYEIevJYSKgGWD0jww/QaP1R39sHdNn4acGBf/PTk3OHhOyBh8SaA4d1oh+4Jshwrx9/f
0uelX6Bc3SVJdTBr8QsKX4RDmEJ78LXc4x3cPz1Fj/vM/1lu6tPkb2/efswQHoRMAvF/3J/lqs9q
Y9AhjLKNFrrRGtX84hLCkChLqHAaeBF1HbRx45t2+NDZ6lX+3KULXVV5J1XRa25no6varoumUPOt
HYrnvhb8hlILxDVEhJPFL0KwcyEDQVYIC0sjrDJSSN3PcByDyAGA6Zs+KnztxjpLT+DfHM1IUmf8
y/ciBPvSd/wussLeNzABnU/9EhLuACvuxKH/8N7zO/sj9nyUjKwgjdbUShfEqS1HOTpSM2knvcEv
bLEC6E1yrKE46QRtNGJMsptkC8w6ZN0EvpmEX2S6WI5ynnDmAHhJekx0cZi0Y9a5Pi2PY7MGTlxY
SCrHRWi2OUO5Boqd7RtyVn1cucv8vX9fWkfnD346mvK41zVZoOHhI/kO5Vv/vJaMsL/LdvH2Hcg1
P4kGfwj6cPpjHM6TdRhvcp/ddrvrofBvRePSL1DOFbd1gJ4C4R5hYwrjLbKl3fkVJYnELr6Jb5yA
h23k3ZJNDtWMPNLCGArDxl5s+qB6Wduof+U6L/0KJXiNDq+dIYFc0/gwR+OWneLDcCNDiiBSYgEN
Ry+yHvW9vme72v/BgjoAieG2ObFDd9J3EF64t8KVATl3/NJPUaIY58OUo/4zHR0eTohfyaMDbZez
QqHYsR0Mmb137T3u/fSOBrPvhWCLPPHd2uf/VlIvfV6JWe1QQ2irPq+I0AxegVL1oekdgGX7K79P
diBhzHfGcTpmz/HGPXU3ww9zU4V4dDricIG6yRDpvhauzcsC/NhSqT0TBFyBv8Z2hkS8dhJPrPbl
i33vPCcgwt10p/p395OubIbLKQ6Fefm/m0GDjziEZ/AxeXK+1ffaz+rWCVg0b6yDfoNZXnnkWJIp
UmkQ+mCOJZ5UsNgO7Ka+53fjttk6jxjQb85WwvfBCoh/Fvy19vP2+qpaCCCq996U2x21W8xqkfGg
y0gwNWvX3ovZLUZNycJmTjMGn3ZMkaH7kx0Z1uvEWr9Ov5pZqAwI4sDp1W5xjLabuvHBs9QfrD3f
JXfVzjjyZx7qH6W1MU/dxouAvb81/RqHeX2b/jZWqnIXM2tqqYjJRJNVAww/JHbmH+N0IO4HYJ/X
Z+ZyVR5tK6GnbCy7dnIoxPRBF2knGlpHtpn23iY/TTs7ZAh+9DBDArq+nXfVyd61kFm//u2lbimh
JpthIs0nKOGMeDPWyHOl/WjmFdTaUttKHDGkED2I+VgW1AgT1HBiNgQV7G+u//SlyKA+HqMEnuR4
FpyOEBN+bZ/M7+S2/NYe4434nv1yvs+QoFmZ/IsJNLVUXKUeV6Utc3ypjbMwS1hglvCGSd4dzfCr
1FspTZjngbkQeFV0pVPpACQSrINXPXinfh4+vd8WPg7l25/ZYfOz8TeZ/5iGSPBKfwq8rQ0ZM+L/
SZHD5v6f4/eHMvh+fWwXgoVq8JEZE/zAe0j9Z00OiXKbR6Op/bje9uX3aIymEi4yzSplNqPxJmr+
GCUCkZ9BqOaZfXMevff6rtvDVAS2MdYDWCURhLyO+UoMXFiR6sP7TNy05hzzaDFcSUTrT8bDDDbj
9Y4tRXX1oT2Oc7hXSwgzxs9zQKL+Njvkp3gf32gerhdwfdiSGz2sEdRLKA8/Xv/qUp+U4GHNgGcY
DcQUK32rJ09ZHKPouBKZLgMoMFVKeGCZhncaPHBA0kw7DTfQJ3mont2b6cDvMUeH7AQnkZU0cGnJ
KdFiSlgpc+s8eB4LRh3XluLX9RE636kvbCv10ZODdIWyyLkT2WPd/DC1+0wHinC0osKs8Gr+215L
pv9qOF36lJI/lDkbWu7gU9PJOM0Htvd8ic06BOQEf66P6/25jMajlqp07o2Z3nUzppyxAeK2dzq3
/IzGATWMPZUQPMzSXV5XO69ce/ZcWGTq450Fw2GvKfDFDjxi44dFb+X4tNKb81q6NGZKOJDuWA2A
T8MYBfuyZH5nv87xBwMroYjNgOs/y7QLYu+jkys7ZnH8zkvw05XHAHrCAl1vOuoCmW2NKv0A3GTe
BhZt/FzTdmZBfS/9AejCylm1NH7KFUerUr1sKoQ8aiZ+bLxU2qkxnq8P4MLGUd8La1ejYC1gbrIm
zQOzEN86rVxJiJfaVvb/bMwlmxrh7D3Iv0S0drs7ixrVSutL6fbfK/yniSgk/PekVjn7tKFDCWNM
kMqFNYB9bmfx3h5b/cj6GpWZbEblaJjG2u/4WMOQpXPj74AtmaY/uG6xkrAsHPPqo+HEOh20exO9
BQamysug6t9sGBjl1pMszPD6dC0sBVXi3C7iOhkqD0+7w4jExS7be6NnYFrnzRqYaakf579/Glbb
cwukXtTbA87hbLiddjvC83w7uU0fGLExbdKqnVbO1IXkX33Aozb0CRh85/cQnZvgmGTBAL19GFgf
jCxdyYz+lssuxAj13S52Iaw7UB3vdoZGb2YNmgAOzbVAgpvqAyic/u61mWxcc3K3hYjJSwUXsk1f
Mu2kTTR5SoAjK3wHk7vX0y6JOjPuTlIDEkpoZor/S4sNgQ3QJpkpyrFOYTx29ZS9QgE9fhRAhB95
PWl7M03ZXeFkwAV6HQ1LO2n3bkdIqNXQVpi7sQqyvM6iuI+LFyFcciio5+06zgmeenjyNBVDH4ky
c3aD4WXSl5KDcA2VLEh4kEOXufYeaG7yYjEukdb1I3+38iptAnNIvMeyM+Y7uysB+i8q53aWPL93
WqI/aaUGHAKBj0teVLIIaeraoBe5phmYXa6FbQ1u4Cg532H8ULqIh3bYZC2zkb5WfXY/Oz0EwQwX
qtrQSgfYwKrS8V1AfxPIhso0N83kUXCiy1LezE4jHuCxNt2N7VBs0om0r1/bGUpYtljeNB70B4BT
TDvfoqDVAYnlu+Ya63Bp6ylROCVNDeyGBYuqeYbuPwoLMBYYUCZt7K/ubiUbc0TiZLJMtL1R4eGD
5H4OUGUBxvb1ITrnEZf2gRKPaxcWnLXVuHvd6R5s3aOBFtu7hosXyeXtrOlZ0E5yZT4Wgv/f4/Nz
GDEhMqKVnrc3mvq+SqytHrdrqfLCVKjPsAPQTSYtTW/PBsiKF26NOttYGhAzZ551ipuebgsHqAej
8zNvgoMQt/iuJrkYAs1x3AJOMq2b+kZFp9saj4W76+O7EMzUx1ubyNZqZg2UBqQecQ4/bjr4pDAh
H/O1m5X6PNuJJu892LjsQQiJdDHtCyNfOU6XxvTcqU/zNTi6lXV0cvcQg2VbJNTnYoxtbAeyqkSx
ND7nT3/6hO6MFgG/PN53TQ4lkqaGQUqcvMK5ZscLIJWuz8LCwlNfMT2PV4nAptnDxvc1G0QoqnmN
Lr00SEoMKL0yr620xXFF7H3ZwmlmmG65QTfXf/rCBlWNQ0tpJ5wXrodjYTzrXOaaeQPdwsavvAZk
WEhbQ0CXF8OhGet0pYazNClKUBBNglcZ4Kf2fe1lD2NfNN/L3oZLlM7IoyPJmgTe5WkxVSEIoRlY
TlPfHxvp7UHTvPEsLbo+bJczlv9QEHND1CVteXvsS4iPuMW2bNKQ46XSwy3Nlj+vf+Xy5PyHigj9
NA8ynmV7NGbzTyPmJnKAboZL6l40MHvsJt0XQKetxOqllaZcaEvwb7sM6pd7uFJBWS/29anf0WlY
af7yrJuq56foDA1qJBWcoqdeBDEDqt9sRnqoE96/Op3kK/nd5W6Yqv1GWdVCSqiq7/NReyDp8F62
FjSo9JXS2lLzaq5qWMDDoDCzr3KMvvPbTuKggSTt9Rlfav08eJ/ileOlle0miFesLZsAxEgSFJAn
8bU+WTkkl75w/vvnL5hx2sxZGu/hGLw/Q1D9ZDB+M9f64vArSVE8TBxmgTjx46kCWzz2GWA9ULlc
GaDLtRFoIf/787NmNO2shnWFW7Wvqe78NKuUQ/60kr5VixBmPLM/jqAzeQyKNF+bFP3fb6btaNOU
Q5hJpD04A/Bch8oxM5KV02NpRpRwmLdJB007cBULYoeVJSzQ+NOT0dU/r//8hTCoGnGQZMo46zkY
MwXoGJbOkgAsocfrjS/8eBXbPsxpy1xd58fEee3qyoeqzjx+v972gkGBqYLXM9sbRcJrehzGrton
7TxMwVzEaVBYTh1ZsdmBOabNf7pq1u5yCLsENQyegboaRXpv2IN5P0O2VwZFnrKDGL1xo5majhVZ
DafG9uY+SECcBTvYHKkHjVQXiRMuVFDfu96BhcWqgsI0mntCugw2x25pg3sAnUI6b+K63oHaz3Bu
kF9xEr/Nwxoz/jLVgJoqSoxoXl1iWDBiTQ9d0SGun4DlYp7vzoQ/QvHYAuChh4NsCA9ozcdDOm7y
sVe6UQrew0oI+Iut+G/Wb6ooJ1G2iematTzGzjhPftJljg2jnC6bw7hLLECx9PbP7BrFTzsxOjzY
OpRtajC+biCEOux02U6+PpIhmkqnP7hs+u16rXM7Ou0U4Bgx/cZOIelXUXE7Tnb2Y2q14kefwjpa
c6zpPbFr08+kU89+afXsSOYccGre0Ub36dk+i2DSDzbw8XDfoH1Uk9hGGiKq7/Dqhfy77pGQMlG8
mKQqdkPaEb/o+RiaZZ5FQ67B7SPzympb0epF6LUFaeUu3eiM6VvYPlmHti9JpBOTBRUbve2Ijm+6
TI+DGaqoYd2Jsy5xZwZEWFVoNqJ+xC0vN3y9KvEyLQfnFrKK3mbUiL63wArZtsVswOqyGY950zUP
8AjCAd3IMQlQQcN7B0utcg4Yq2q253zWUOzssgf4ZgO+btdQAQDFfmg/ri/qhR2vahf0RRaDrQC5
fojUvNMU5iUFg/2rbq4hUhc+oHq3COZpvJ8GEJytQQ/thsU+9LM4rjbkazKvpqpcbIrC8lg7tMeW
zO8CqHtUPWofLIY/ueeE18dpId9RwWXeoLsQe+/bI6dv7Tj6Gi7v9E+CpXm9/YXkUBUshr9MJxnI
kce6dLVwQHCzgXAOSOYc6mInavdJ8ubl+rcWjhAVFYZSUJxneu3uLVYe6mp61Yz8x/Wmz3nThVjx
H1iY1GAi0DdnUU+4M5pZvYnnYVul7bZqerxG2PnKMbiwrFQgmAefIz65eOpo6/bZLoodLoEbq1zj
yC41f+7fp7wKpd4RMGrU6BHX8tCpcrmfSWNues7GlURhYRZUyJZoSFbDuQv8add1fuVNnT6WJV8r
Ji+1fu7Ypw6wCjrEWiLOZXn3bWrtkMb5Sjl0aWzOn/zUtDfQkaAkSo9Wkt9T4jxC3/3WadeKIEvN
KzmhoLGcHdgdHGn2Y+5ZQIcbEAtWttnCNnb0f3+7W6athJaicWQcCOtvrESZ0/nohzVO/tL6V7I/
XIkkNPY6CC5QLiA1D5givK39ZtR3LKP3Wrt2cVmaX+V6p5vOULekpxDlNELbzmAV466ALBf6oEKe
DLtIGxS1IL07JEY4GjpcPjUvC9iUsoin+btb1vPmerxYCHsq4gkTy4eGevSYT/xhSgQ4jBQ1L4CQ
A6bZVWjo9kfr0ZUUdKlnyq5udVpQs4A2G2ky8uD1iReWbvpueiMsE7oJKKi2I+H1ni1MkAp4EiwD
GScVkK8j+i1EyPE63r1cb3phh6iAp8bgrtY62IC50Te7MXXl3tG4duuBKbwSnJZGStnjDbR2Eipn
epzG6Tbu5szXabkv7GnbjumjR+y1kvLSMCm7HakWllrlkWPczuSuiJ1q74FBsjIJC9tdlX+d0lhY
pYdd4tXs28A63JXs7IFU6TfPmn9fn42lHihb/qxMM/R53SOk2PGhM4suygyUEa63vjAR1rlnn4It
cViGRwmXHkf4gjTiVBawhcaRhLw78EjxtS2vaizJYnJRnjIIFuvJidswpbCpT++k9dZ5bAXNsbDV
VVHNNCYVGrMIxPjTxLdyjYeZsI4Wpz+MHNdwnmoAZ8Mp4frALUyLKqqUC60p7dFrj//j7EqWJMWV
7RdhJiRAYgvEnJHzWBusqiuLSYCYBOLr34le1eU1GWa5arPsbhEIyeVyP0Nt5zf1IPawTrlS8Vwb
enGIJF2lhlRCubyo582YAvkADNHXv3plwS4VveCY3eQz5BZOVX22nCySdhmQ8tMMf74efyV0LDkl
lRgnllWufXKIOSVieCpL+ttPzfdSgyWvRBtTDqlPMXxPQ2qap75Id0OWXGGSrEz8kklSpyxHFjb0
pz5uPgpOH2XTzlc22sryXEolsUrFbeOL5tTOXmjB+qcQ76UzBlUH+iT7014Ti1v5Akt9UM/x0nJs
kCGgz/NcFZ4dwCXgDYZC12pqa5N0efBfEcOFOcNQNJ25mDndMb/cKeVeye7Xhr78/a+hNfzE5ylp
oW3a0Zcpzm/8wb0SHdamZXEOQJWYWa2LAydvcD93YCo+/qrQHP162a9sqyXEFeKFMCjoDOSeUHK0
A13mw34sPX2SZU32Kc/KK6FhbRUtDgN4DuQdLww5ZYWzB18rnCf4r2dVpoM8x1u5zQTYX3YNUbj2
QRZZYGdxkpIxboBOr6JyagIzX+tUrbzJEt6qTAvPQx/VutpSRyCVVAChpFcxAebAvCYca4ugYK5+
fP2BVrA4zhLj2lm56DpQWE6Th3tiTgenDmww4H56F+gPbIH1TseAOkg0z3/LLCWbpI/7DSl1vp1r
1910nj+/fv1jVmZ1CYTVvS2Mgl3QaTTxrdN1EB3yo+8NfVmgf+8gpiD4hjwUgGemg1hM5n6iw1V6
FEb5j9v3EtoqE6dsNayyTrq5c/UrKqxX9s/K7lwiV3ufZQNpMDAh2cnTZKvUeNu0YvP1rKyttcXm
BwvfkHmG1HOXHww4WXOn0PYGuqOcItsvwkpeyXNW4sBSvaeFzI322omcSjd5AI3cDhiHFhKE+v8R
/rVQtvaQRQywC+rLlJU9YL6eCHnZAb2atUnkyhGUoa5NroTMtecsNj8bTea0EzoB42T9mJMPk4sg
o81B0F9ff5aVByyRq9pqcc5CafHUxQ4JndTx34dpKE5pp+TG7r6bpS+1ZmqIBaDpjv1GsmZIAk08
HaYxSndWMcXH3rvKNltJppfIVVdyXDNRCz4lXR+Uwj0o/61J5yD3/sExv/161laixxKsWmiPOVaN
A15X1EAC2f5AXf6a3+TKRvyX+/pX/EgdiXbr1LHTwMk7U+3PYoLXGLkmHL82/OWd/hpeEwANMfP0
hOraH5sWTWCb4c6qzDdZE86/JJS/nlBKd5rmTrKTQ2V5YzUZbN+SoYlqAt8gSfW0b3MbPLMknQ51
R8b71C951Gaq/OEOVvMuWtscfd9n3/xa9H/fWHawk2CWYSfBk+e+Qk/Bc69BY9f2zyIQtHPSuvkI
B2Mz5Z9d3EGl1Hlv9PgP768Zg649YhEDfA270yIb2Ynl/R87T8IBpfzOIR9pHl85slY2zRKWOmTW
PNlEuadU/qhLHg462aXVP7afbmt2JdKsrLslKtUv7A4CYJqeIJwEBTy4iRmYwVwJ+msvcPn7X0su
9xySpF5PT5LED9qZH2Rl/ap872AaFXaje60/uLLxl1BUqwbisnZjdko8wE9nrfgxtgb99HVYWZui
y9//eou+jgedD9Cx46AxJWkWmcs/s2tiA2vDL3a+8B1YCca2c/IT9B/aovRvBgmXGtfKpu+dV/+m
fn+9AS+o65MyhjFv0aH/dcshvUr8fVp/Cz/tLJ2tfQBOhczK8jSLzNomULjcOKSAKevY93uGWtC2
5qL/ZiReKja2nW5iFGacExC8wZB8JvJHMudX8q21pbTY1uiY9ii+pR2aZkUVOuCFnqBF/z3ElrNE
Pwox0UTMiPLNmE7gSSafMGh7V537m+hvqfhCPPCS6v31sXXc2qPPcFXsZQpCQ/1gAyAYegMLVWzV
V4L3SvT7f2hGA8kX9JLNaXS9Rz8BMDjuHr05Ow7DNReSleCxlJ2hvRVDlLVErUfdE4Orab6zfRJk
+vN7XjAOWWxs4XhDl9eNfTEPzA7DAMoi+mQ+fe8gM/jyreCxhDRmfICcDSPNSUlTBxMXZDdm/K0p
Zfe9yg9ZpPBYUlbNUUeHrOccpRM/aC/eNvY1KMQK9mIJbKwgEtkmBWxmILhCAh1DcLhK2huk8efC
Jh8uZjDwSf4w1Fc9elYuJWRxetv6kv8OgD3A7ap9EP6l9t1NdnoYYOb3w+/VfK+mDlcIJZT4/Po7
rT1zse/dTk60d2DcYwY7Pme9L24SNLTfswlc03BkTbnxUp1WYTx13vc69GwJ5ZtFZyM6wngK5S8g
nXFR8U6eM1zZo/+9gdgSwGfNc19YDPLNWQ9zUMznboLMORyME9y96oc5qa8c8/99gjF/ccx7PKkU
onJ8bD1xE+vsEyyFHV7sWml27UUuQeiviJZUvjtxBtOaitZPiZX+tir9GPPXDPKj40CHzddLYO01
Ln//6zFcl1U3TqN/BIxIxQ+Qe53dt6+H/u9wyfzFGZ+2BF6+PfwgSv/W+Dca6b3M4Bt0JYlbG34R
AsrJgtcy9OCPEr+c3JRWEdr2He29bx2KzKf/OzNe4wBCMGf4AJn9AftyemkiXLM6Xpn2JThNV9Zw
KV2jkpY8euBBh4L78MryXr6eevYvpPH/12aYvwgnKvequO7i/GQjFh9UZbqoFvBgz+WYPEy5+ygM
jpd0ql5ip6nDmqDZ2kla7ShV8c737fGGwO4ddmpgquzRY35LTcLClFmvE4oNB6aAypIFuXEqA6mb
OYWXbltJ0P2MGyWx86fJmyFwnfahTlh9yD2ZnuLUiAjFaAoSk3tBdrGfaS7BVKr0L2dMwEjMffed
9URFRdPLcMyZF/DclREaXnUTVH2L/58SAqVbSK5u8B+hb9s7UD/Q4nP2FE7KFk4BYS18FUBItgq7
uYVcgvGncILc58ZpvC6oDNxLZN1mR5nV8Ja22j8lGWQwaJFu266Kty7rIC3JcQ2lxPfCCteeMrwk
rOiOgJf3WPqd+zhZllWGsXbA2fbG+AxN6zhEQaRrgrhXfeT1RR+kBiw+fwYNycT8oaekkAHSxmLb
TW5y0rMoTrLppiDG8r1YfPjP3pDR+8KgDDi6tA7QcbC6oJcN+lcNiCR3bWyxPhjshr/TzO+OxaCQ
c6Z8Dhi8DI6Mo6CVXMzTYY/7p2I1+FlMOyFYtO0xLVoWNM0FBCZY5DPn1qf5Uc3ztnKbPxDHedYt
jAlyId+mYvAgfD50weBm/L3mvR0COwuVo1FloS3sZNu7Tnywi+Kpn2ENT0vFdqXo/3F70K0gq/JK
wP6AXjV9crXoIoaK6dYfMpCuhgwUfqHdsLAKEvhOgpU0JU1QUwY6r4CKkKPyP7CbvBNJmYUub0AY
nCoVek326XsgqsRNf9eUw29IVe+HcSyChsFaqpDq3bXGPymafyHcUIuNsFWaBjOcY/INpMfbeyIy
OEoPXTJ+FEOHAjnx2Kboq+FOUrd/iK3MgMCWVhujGd/QnA/w/4C8sgA+bhP7+mM0bQtkYVJsEKFJ
GMt8Po4Fiod2Zn7kqh1PjqWd7QShtqiCwCc4VzE5JkMpAW2A7uLIVAKKZa0vflK3TNZJaEN7OICT
CCr1Go7D2kela4awOnYPKEJ+jlzj4k4X5P0IHfUGwoAAOZ2lVb1KP37S3tSEfhonYWopN1Du9HPo
KzB82ZRvvJqbN07A6kTVYzhD49/aoDpQ/6zsdD4Sh/uRw1UR0s52QxcC5pERENMrqOmfqpxCsS/p
gX2kD31fVkEZExWYvv9N84o+AHFiRWViKMjDXb3tLfji9D7wxx17E6L/wUjh47UECzxVPZpLqQ2d
cBX4Vvou8vE5dbM3j+RNyPGKGLb6JVhzIEPc3sTSb6LBLSgM5spu3NQZiIRIGyyyczMN6A+og2Ma
tqVjTKTrJO82vm3zfAtpfh+fglpY/yAzypvYsPkwo8TXRMauvTcOIsouFWX9iLuUOJF+8DdKFV6Y
5inKpTLz2K/O49XeTz354M7g6G0U3OIPoAhSSPxh/W66tIujcaqSIzhT7Mkbpv5h0JO4HWaQggYq
2b7VfglJGIo4H8ie2ewVGnjOgw87HBlx201PDSLglud5GNtYw27XigBMVv/Rjbn6x0YZVEee4XFY
9u4/XjXnN7xX8jASRKEgoYO+i+O23cWdkJuUU39T0DLdKJkVrzbXsF4kFQBYXLN8OyKte55UYcPk
IVMfXJvZCTrUDTcppBj7TcdadWCxw3apJQZgZ2M5v4oSHWGnQdwqpUydyCJgFDgG/mTuFNcAzg4P
gGQ5xxb86C11XQj2otycwPA+s5PNWJbstbUquZ/nNDumtof4l47TJi+KH4no9q4St9NI2mBsTL+x
MvR8hGP1u6wfc3j+AkNdT2l3oEDkhm7DRQgpTBe22Z7CpKrnFKxUfAGLB7kpzvHoxDvQO2EBGlcv
firYMYXBdpjW5WNzcW6zL+7wXGdDpDP5hkkZX2BM4B5thNJo4uY9TWpwQwcQl7JJvAHBUQXTkJNf
Q92QV58CUOPVFypenUX9hGhAcjgGTzgZt2MFmUuX+EmQQfc5FDTzQp03zcM46/aPKAz+LS+SGz7n
Hg68oXj/+oBfyx8W2SdQa0514T2fUt95TQRMqtIe1rDoa14Tbfrvu8H/kwylDizmc8phpHqH75Te
j6/mJ22C5py9TA/WD/ou3sfn/qE/o2f1+PVLrWR0S+R32ni1k2ZCHG0o4kad1GIIvGK28sDhMg2H
tLDD7z1pkZraajKoWsbiWJb9vbLLc5pPP1g/PNLK/vn1I9a+0CI97ZXNoARExTHLD3n9XsnP2aqu
/Py1sRepqZ4SGzIoqJ6JdNxTL904qd71COZf//S1q8fiWtg3pZumM7WOzfCr9/ogsa1NmZVgNySB
rb5581iSPyQpVN+PI3B/vZdui8H1n4nV9TSQ1jW0+dqCWiTBE5xuUu5pcypNmwWItJBv7glSoDh/
7/Q1VakV3Ri2BDgzNgNZxMHUUFZjcO60hwvZWsYsUtSNOKle2VCd5iF+mET5xJhpwYp0+2BOGNI9
LoNWX8Nar7zxEhDtp1PXsNaRaKOX7lZ29ryRnZQPVl8WW18mzZXb739XDNkSDz3wrEHHHrdTBzD7
sw12P9zO7WsqKWujL6IbrtYzZFKYxtIokL39afiVstHawJdp++u2O8xJiSUm4UcNns69VnSOJj/7
loyzzfhlu/41Ogy188Yy7XAq47EfgxgucWE3WPF5dkrz9PXeXHuDy9//egZAqgyZSwLNPuHqXd66
1QHHa/v7e6MvgpYVt3VDbaxkb3D7+7RR3g6tDPnne6MvwtaMisCsKorZpzhhs1LfulaaR18PvhIT
+WKvCxk3mfB5cZpKL4alYZ0ciN3nm2oyxZWOwtojFnFRZmM85pbC71dzCFJfZEMmoldXDoyVA3eJ
g3ZxN63gVIQXmCmuWcieAmfyb3ibuAHIyL+yFmJXjtNdgQ6tvMwSCl14cNsxGRresXLCUo8bWT95
jdp9/TVW4tBS8rFyfF3LUhYnBmdMr3qEgXpg4mAa5ZUHrP38xU62ilEZAb90dHdUyEDDS0qkd+Wv
r3/+yi5bQp5hqAPqcuuPp2wqmsj1PfkSWxxf5Ovh12ZnsYkLKyuKPkfpipNXZf74uH/0/WsaX5PP
XZucxTZ2c14zoQbUJhV7Nx15yDzvXvTW91qPbIlzhotdm3SWHx9tzP7t3I3zxiKw0vne7Cx2sqVd
wR0HrcdKWigcDS+ZdI5jaUWknz++94jFTh4E07VDUJok811H3p2m2en8083d7dfjXw6q/6i+LU2G
HbDxjfIT/wjX6wrutPntDFpGDyA1bbJNWqrnr5+zsk6XdsNQi+IZ5QxJuvFQi6pd+kB6mu2/Hn1l
GS3Jem3G+hgARuwxWAwXHQlz9cnya9iMtTla7OAuzgrK8w4dTZRWSf+70GAu/qzS9wJCPV+/wH+3
cdgSZ94nrpf7FmJcDd43DHp5Fw6Gd3fE7fw24nk9ncF5xSW7A0I2csr5WvF+ZeaWEKOiARvQTRjE
IzIbKs8cNZ+Syt+VdY0FsPaAy6T+lQYkZtbTQEdxTHJ6x6R/x+LsQHix+Xri1oZffBsLhILW9tAY
6iW5M6XeUpYdwCN9/Hr4tWW7iH9iSiSmHL2T2jM7BlWK2JRXdsTKL1/i8NUg5lx5XXz0B+sGbmVp
kKRJFwAhdyU6rf12+r8zj3RCq8rCvQ7dzPPg0V95MV3Bm6/99kXga4a0cmDTWZyEpm5oqg4WhI77
p5hj60r+u/aERdzTBdwtpwzLJo7fiKvDfFZRUoxXttvKjl7C8RHxYLyT9uJIVf0PClJB5j2VJA09
uwTHindXvsDKSyxh+dBtSN1+wGMS2u9mP3+qa7XvzDUb3bW3uPz9r61VawGqsEDQcOd76R+5VwZj
9eL4P6TjXpmolfN/Ccq3RuX2ju3Gx0Ha25iD/x0TqBF03Rs0yNzN15ts7SGX6fv7PQaKKhHHtza6
DER2zkS3E7hsZum111j7EIttLNELcdrEEkcd/zKQJGgp5D+vcYRW9tlSgrq0O5T7QIM+cgrpWmuw
32G78vn11KxoYrIlQD+OnVxWoxZHr5Z71ZV54PdWFsCn71iaZodzIyRufkpkkQRVc62mtvZKi/2d
z70qKr9yTpRWMEfCZ8EZcS0n+xe89h85x786y399b/RlijlHHfpEhy7bdXYL1S3YKDxLF66XadK3
EHhMu23RiOpGSNfegvxkbW0+8KCBcszOL+EQBu9jNgZtgxotY2W5qRIKOdeqgt3y11O/MgdLnD8V
kwWBQeqcIMQNO7m+rN/i3Ba/vzf65W711xyYuHFjpWr/OOJmlhSwYEGT8+uhV7bTEqWfd7MN2XcO
2XJa/Gy9/FT13Rjwpt5UrHr9+hkrG2opRE3yFIixHulcDWEB88pKdP6cK4WDlevlEqzvW2SOE4Kc
3Rl+tS3saodfDkyLIKGxHdzXUV95hbXve/n7X1+gqIehddM4Pmb+8G4aqPZO9ErNae0LLG41rEBP
LZkc/+hZLbrZ8MsKp1zOG7dkCboJSl5LG1dOgCVsP8lJhvqNck4x0UFhy4dOmHN9EdUw48HMcvv1
1157n0U4sEd0OvEsHJcDICodZJUC6ZduYCf6M86uGVysfZDFkY9WmAsLOLyM7TlbOZU7e/aufJCV
oZeA/bptYbIMWYRjriYvqJ1xBMCyuQZKXEnel9jzmlDWVgwUrVhkYGoQwC+aOCRNuilqtBENIVXU
mxh9UZ9FX38R5qyoz7Cl+Wk1a5epWc2n0UZdXRo7eW282TlULi12WudmU+SFPHnFmHz0WY6CsuHl
B7Bb/iauGt0GXqsvSkHKfa7mTEMZE5K/gTsP0w8/Ad+kqIv2boAQLpQGsta+c2dvupkhYxcmkJ86
cV6aszStv+eTW241KeJnluphR6c225UWPFJ0UuMaM5fi2fPrZJuLVt3AKtU6CntEJ4CmiEq2FLdV
AUy74aROQzIO6tWeytgOYXdanNGqg5TMhJ401GDMvTJ914bK83s0zRzHPqZOOx51b9I9OvcAPZQN
nW8dI/RtDB0i6Okk9qsZRH3QMrMfBxt+W2EzJpApmksJx5SyiPeNtPl9mfbDXhUy3xivtd/Rglc7
WnIAGh3YaM91h4bnZKPHH3selI8tAqf4TdapegN4CqSIWVmE0BwDzM8bUW7rAKet/VQdesGBBPGp
eYGcjH4BqTvbFXGfPWYtjCugy5vTSDkMMFBHumE58khW9ROcOz4lGlu7irSvdk6zW+nKE21bCZ52
x4LJoJsqrU7djrOooTZUhVmcHuoEILwU8rtS60M1ZOrFobXZpGrIQwZ731DivhFJWcxb3li/rMKy
Nv5cN5vBrZ+ZlSWB37LH2ecbD/eFwFJ1v02L8RNN3z8QapufCOTG9njkfEwIIcFAIAkocnq2puGn
G0sRDko/0VlAKsh5IX4BTJvxblqK8we+KjBkzuFPlLFtzuSOi+5hysyFSZHAOcEXeVCU8oeaWkh8
trjrJmQCWhzwnV3hd7ea+1C8UqTbcztLI3sqxE2vOygn80zRN1NBkUibSofABoWgzOst2DNVSHGL
CHhW8GcbAqK7GhfQKSfuD8YVtJhmCP7HhS9PjQLEL4+JdZmnAcBiWQJM43s7KVvYLXMIIUbQTUb3
Mpn6oYsmS3osyqxGbogLwSsYSKbHcYrtXSW86dCkLTDWSDs3rcinPUlmGsVp64Vd3MgDGQt4pEyq
PJKqbg+MM7KZHKBu8kZ7r3ZvaxP0hlo7+NcixakZ3cdxFgdtq+oq6OumewSsVERlWfonF7o4G9ZS
eS5Epu9F5b/rpu5Dq1AtYGZtZDL2YucFi6Dc8mw3xcayi2Od2i/ThE45ECF/6lKSZ9bYaOwTEUea
eX9MXR2tLv4hKoC42xSqBp4W8pxk07FgyRY31c+a48ZN5+rZ9vkQilzuhtpUe4cR/EYeb/Km3BNV
fThtde40i0wa72Ta3ALUdIL839FrxNnJk8eU+T+hbvXUE/++SI2M2tHsVeqUW2WmeaOZ2bO2S2+t
ZDibuN4qon6SctpMVfdkc34z0+R9HPQOSlgRS600SKvqiATID1BPvIFI9H6a6hsnkyekz4eBuYdW
QR+V8SRq3eItSSY/sKkXxgmUxa3UeoRM8Hky9CDi+dEGtIf33ivao9shdyNZ2hBbNFv4wvwZtfUA
R469lbE7h1tPNXOm0CbxWXf83prjbWwn94OdFdHIU4AF7PRcouNfyGpfJ/U2npJ9XQIPMENElSHe
BEhG+j331GlS8e+8AgDBLl6yXtxCkP0e63sDKax9XVPARLJnYH1AnUWwAi8HuCsgvncYbVvq5naQ
9LfLu1NWckjNjunWkMILIAidhpx3sNNDpyQQvUkiqLlGxIy/FJluLGc611V7ZFknQ0w9/CHpMxXJ
Gflkhjs+vweOICrn8s1y4K1eFe2bZ6yX0rXebaXOk0BULNg25e6PWFW38IxoAqcXnyU1T/lkPyvA
TdAVwLrlvdiour1PfP6WuGaLg/+mdkcC6xZwwkTuh8zAhryx3G0q/CjzzV5Y3amC/zXQWo+i5Lsc
9IvAsrw9sSC6XFm3Pcnu6azeXH8GApqM/3g+mtjaa26tDNgDYt5g/Qs5QzXdy7G7h2QdEKQ/U4Ez
o2nE/VjZ25Sqvc7lzVy5t0WZ3HjA4iUp3sKUpAhE4r2UTnN2pXhJE3aGYAD6oghTkLUZA1M4bz7V
GsBI8Zszdho5vQV0yQGW0X0izfBnmrznBJEjK70CsL/4w3fUTS7GOPCc8a52xKOkF5pP9QQh/Sn4
1w5ybE6ZPdwVrHxJLfveb8R29rGGRQwRwv5mLos7ZJhQZiXVezwTIM7me2+szmyuDg1O4AtqctM4
akvwy9IahGt4EN/FVO+nhMAVKjtD7eMNxQka+pnYKT+mOEEzyP40d3ZV3ZaxljcU4BuwmlGjt43L
b13G+6Pnps3WSdH37NjcbCEOSsKhlU/gfrz2Gco04LLd2oBOI3qpE83wMEe+aR/A2gayHREtugcX
28d0RbWpfilQAx9EBnobL3K6HxNBt13l+vuJ89sSyuoBLthJZGT+as96uAFe0exNMZa7vEfdrPRM
jlOAqxBQuDnQjjcEYCec1Zw9ucYxkCQkn16JlUcSICWHMpOBy+kdYf0TpE/2NhpM6HNXz63MTdCN
7RHqkefJhxmJm4dj2b9pTx1jCOQEM3Q6AvBzshBN1V3bt1Vot5hoC+LvaT4/WHqaw4z0rzOpjv4o
73AReLYYewOS83kw48nwfuOgw91XGc628sOtAD2EQP07nEfvZw7XRgAhd5lW53rmCsImaRLlfobr
lZ2f3aTZ5OhoB8wbdpODQucMlGZBzH7sAARzxSdv3AhxnW6RLxZBroqTdkl6yvBkW82Hhme3WWED
R+iNO5oTEvqoCabA3AZCpwcnrk4TQH4hhwuzU/FNa1mfSPZQsDfNiyqydz+ZnxNGrbuBuBzLy/QB
2vf3Di/3CWtu/AYRtwGQVYscQLCmmzfQPh6PyLtwsOcvxWju25kfS1keximD2TZMl0li33pYDMlk
b7MRilNKNT/quX3hUEibbbnXjfWhRhUhZ0EeCDfTjSjUcLR5s2dNt0vVeEKddi8T78wSDjSi3x5H
Op6o7T8Xg37QpETKQVK5qYH6OhU648GQsm3cweuIyJc2b4551ZsDbATiH3K0xt+t6KoP1SbbYTBl
YBrdRdS3bovc31Wut43L5BQ349tUQ4l/bIoYNsjYnG3lQ4XT43ueDNkzBBXLg1ApzBv9Md7aqmIb
4wpEDD93byeATqHlCiSXJIpGOe04tPOA4WWOOBad/WRNrn1oKs8JAK+j90nStfe2yucwps58KnOs
eT15Oso6MoUyTQDxHBsrGGf6jw3h0/0kYcknWUM27tCl4TyMrzFpOACi3Qd1HVx7SxoMXisjIK2z
CK7ofUhr7HWZx1Vktz0yGOsCAs5nHKFK3hIn3hM2zUEKUdFAdh6AvDArCAp1kZ2uP2Y2thuRtj/j
RHwSTSdMmSk3orLmoO8pdAHjEcGfOCfFmyRs+PTQpgh1INi9uax4HRiWjMZm8hNIAQ8sve8JHbdl
6aXY2JrfKDJjZSnvA6DJ58po4K6H1g9S6d0zO2MnKDOxd1x31IBEsdjZGgVRM5ijK6uXtM5R8nNQ
zrKb5GNQ3aZQ+pDLLgTKeGPz+TgPgCXaYu+J+cYv/Q1Aobsqj1PA5+RmVjJC1TPgA+pSI/aaB23c
EjVR4M0jBri5hlxn5ZV/RnuuNn09HF2tdp4xr+4473w6vrkeAKpQcX3JtQd5ELYdau/W8u3zAAwk
Qv/OT+0zF9kLL2M3Qr53EgyOD62LtzGy3tGqAZZzQJATJdw+m1QCKuuRtz7+15QBCUzRy73tMajv
S0hQdK27ATbqbpy7IijwfYAzhoi3Peq3LOa/fCZ/0hEisvFoNsOo7I8aph1B3WR5NI65t53mlke2
p71DXGjnE3pUFoDqTnJQjdXvTWzDGLGb+oOxEtCQO9GdfArrBgh5FNU9iU3/OREHCHeDb7QVJfG2
jiDJS+ZBsiIarQE3QzW0e0v0zQ3ErdqTLqwy6uuqxw3Mn3cDFB4jpPAUdU68tEIMDEcB3ZlmNPkO
ebP7hOZxfUuZP+w6l8o9Ly2zt0iCIKvzOmpMUu7h42F2INxBmGPIai8CcLV9nqFmfihdIZ5AEi+f
oGk/hT0QE5G0BpgMd7KORE3Jizs76ROk6rqNF1f1e9zM/OSN0p1DiBzRH9we4zDtqdnOLvxciGVr
OODonh7yPm6fORH9DcspOXNuk0hVrcL+6iHl5A76nNEJTsh9M57Z4KH1YxfsuUF6f4tMR20BWZo/
cLvy7nDqoNqiG03Ots7mo4CZd9jRi7f3/3F0Hstx41oYfiJWMYctQyeplaWRtWHJsk2CJBgA5qe/
X9/dzFSNLXWTwDl/1KadsE5rykNgkJhn29RTyxTvjR3CZLj2DYyOvGxkDjzPdRC9Tnxe7lqslwmj
wLkwavW6uZO0k2Du6jpmax3vB4D9R9F0FlVVVXc/hiN503k4WgeLh+iJsaLA1kkQSGLZZXlGDDI+
Ycp0EPeIJaL/wRZvRsl7L9iW7tjNWPB6TSuKWWp8ufNk6qz1CjarOXcy4Qt5qWYvT1e3ro8SnVNS
2/1yaRa/SYvVyxN1Kx6zdNAcfcP2D2FvhKedHengLpv+EDmtL3U0zG+R23573bTE4SKMVy1liyZb
RU9zEGz3TNR7OnS+H+u5clIvXN2XLRDlO7h2ExtBPR45t+kA2Lo5K0g0fQhsf8mGYNjjYA5R9dsy
fJmVPb0W3WgzP5UmH/nc3i3kTv9uJsdI6GTqj5Zs6y7trLDkYi46/ykyHciGqlgYSoKi548rOzuZ
1lKgv7N9BKN8DCu9V7dztWwxfYyLgZbZc2IUKdbr0ozeJ6ObdHkHJsaCsu8+b7aPK9LhVO+bzeub
P0Ze/rgGxe/BNT5Egeg/suuvUrbEpXZyic2lf2gq+e4swdGerWQXa8K3clpa307WUROYHcn20aAd
IXFX64ZguEvqVTxsFLOcaJ39tnisYmMMroExDke/naxz16ur2TiZMQRonpUK7wqj8RhVnOXbV4KP
aQsB8zu/e2gNXK52se+prStuRLMf415NierMt05E37tUKoFDLDKERSO4iFJxvUCDg6ms3JPVZzQ3
Kt6K5TKF27eqeTO3KKPbp0vLAMhlVftT1K7LiVyaH3gFsiXV6h/QkAtuiOahNNcvYbPNsRomuZa8
J9MokmouOExbVIFbaPyS87Zg0UFCLYL5wTaLMRU5HseiOJnSslJB9EPsyvyxcMt0FOF55JTVTfDG
eEf2E3WaTA8JM9s7AVZ8latzg0vzL+0IClIlOawNfo3lPzUZb+ZU/9r0zqbUewBvotPzSbfmp190
qR78u2E30x3DaNy6+aPv79SHOww3+7jfT77z6TTbdx1sp2EXd+tQP/vB8txsbOu9cRvGh/w/V3lN
7K/hk5erPQ7NaX6b0Ps9KvaSImlackWKfWkzJxxcgJ/2ahThNep0eGj8qn2A+/jDFmL8HnO9pC32
p/tGuXsSOVt7WKLNfOb+Gy6Gt8znbvaDx77pphNlZ7za/K6x0dpR4ol8fvYxK6Qc+z+ztR4nYzmX
LuPJvJ32tUx0R4G0If8urfnsm/4Rn0sdtxPK/92vrsrwhpSkv7del/+Zc/MAFnHZdnVanWGNt3mS
mWdafxdiJN1VHLa+fhJ9uGdmZW94JIoHyy0ldiR9bV0exdnCtzEGxGeSp5+YM1hto8jWDGsvj2mH
clkVOutoFZovxBrvNZNINrfc0HvF4mwNDd2eqjYTMYRLCh6Ec1vcnAi7Ye2HyOm79y2X7jXoigDT
wvChg43m7jC4qiD8KgTvO96eIZ6NtnteFi+gF06Ao0+WF+ueiE0vWr5UVwuiv/MD2FMmzepsVv2b
9vvvPi++pR/9NleQw05ZgFF9/2HI4cclx+s6LjbOB889ebPUCd7bQ9e5z0ZrvEaWS/q4S+pZXSR7
1PKA+QtksTfwNUwnW3FClI0WWT+gzdjczwmnIva7BZPIvDl/Khqozrbr++CCt4zzfnBDPDY1Z7s3
OAGyIXfU8Ty73b3BKneZV2+k8MhvPzAcQKAVMr8T5gZQ2azjf61w5jRnsAF/GY1rN8n6geuvPQW5
ZWbhJOoJGGU2Jk6tkDqb3TfwPy2TiX8trxlkKupCs7HqeS0mez5IZbsf1rIUeyZZwYGqwrK7I5Le
e5tckYekJtn5gwfpSDJk4W4/lWymX5LIjn+T4VXfJi4KhbenxuvS6P4tpwru5M99nrZO4z/qoRmO
Ee65N0+MHQrioLniVjHSIPDzkzMPPK+zGk0cT6ysQTwO5v62bz3ZLfZsi8wSWLWSsvSH4rCatZEy
tLvvq+0BYgpv+0dodpO6xC19kr7evDpzK/OEUdJ+3AtdWnEhjPq+M6bhnXkDzKG3c56P0pTfptNZ
LtiVrH92QSDwBvJ+dlY1gIY4w6MfVOpk6sX427LuJ8qTkR13gVmc7cVQR0uF61fZcUKZvXSy1g2c
16Yy9NlQTjjGA0auOZ3zgi5O6XmBeaqDZqpS4Rne9qCNvMpyFFxYwZpKvRr+cJoYwj6AXQaBBGuQ
x80T1Vtrh+TKdyH7na3DmUJy1fgpt6F74Hc0U99Sxr1bantJDBHVis4G3fAjIX3+CKASDlar/AcM
YxSyjXtp4+3q3fV5JSv+OBt2/lfXwfAtVU/HosMclHpWyVvV2NuRybQA0sSGmGDJq+5kp4CttGQd
EetIYD+ziygOTjM1ma0iucXSdPbLJLyBAEvLOy1WnieBHqxrOKn6vueK+t2tNGLaZUen9Vqt2eC1
lD+P5X4yDD3z1Y7hUTXjlJKEScRDrba05qrLoJDnp63dfKK/CQE3UaUndemHRxpDo6u7GLRXW4r1
pqYgVFBjYKiDIUX3PISRnblLMPvJlIf1M8Gd3LBb3Q53g27tp2GQeVpy3MXNgP869ukWPNdToP5A
gPTnbVIGnmyA+LJl4Fxku78z44dIFITxsg0lU3xUFWs6jTJMSRotjnlbmpdxn9rjQCbRGw9v9Km1
Wb4gV8KAp/kJsN2tRRAXZmg1iVWhbQVPNj4LTwWf8+6sqXB7HID0NlKVIexlyogwLJ96Ah3/2MMi
+ADL/mUJnYjlbw2SUgumO6H3c00Q1QOVQy2BPUsUfgZ94BxoJd4uFgVO/wndqp++N8Wp2+f9SJXP
cjTJQ05bEIXD0vn7uWGP/W0GW+smjbr1s1iK2valmO/L0nJPguwpwuNNhkYW52PprOv9GmCvisNQ
2O8W3X7fIxa/75wBhn9SXpFQ0T6/Tvxlx7neggPmXuDcpvHC/9xSlUcd4ka0zZbElj7a/yODr74Y
Q7+/1as5WDHZkCPKhTqwVvq5GMleOgd+K0XLQW8BmKUFzFNZ1Xuz0Rt7i5Vm0dG20zDXEIW3lFEv
T43dm13sRob9ibB7CQ+L5xp3SrlrVntSN2m+6OLPYlTil5mv6nGw6vFtG0biIMpl/G3LYjiEHd5S
T9fNQY/4o0y/CtNxtm4TYhR8NdsCR6iNfhOZbi3Hewx9Or5ebQDL8lepDIE2Y2zBcVc5v0aD6EGR
bhBIU4PPrVGDIZSCioROHLD/qgyztTemMu2ISjzntnWzy/B7A0rleXPnNrdJECIqhoMy3qPQWpPJ
nIOLHgaFI3hpB568JmJtqpzHvOeAoFKvd4vMXNad+4HGDIdKH7H+5tTbrtg4h8McTb9Dy1epVI7K
+MBoIyjxOaReHegQ24cjnJT/EmMfrJ+mWcvPylncB7MZjZtBybm9V/ajkTeMJKNen0opcfnNlFz6
txANOEfDKF50XaA0GZWNe7B9W7l7T15u/1mLDauD/ByGAcx6Bt+LevzqqqEyb+yeSMRI89k5ecF8
Xzg7wLUQzIbLr3k1jrVkpMrliYMYR23ovO1rN4Mn1A8G6uhr3Zf7sQY1SQAwno0hkmk9B5/wapkW
xp3JbxHv7iTo6pvaJGq6L3fVf12XgXnOKdhs6mhPtyn/N6EPBwAKDmHbYxouMH3u7liBoOKc2+D0
Wex9jyO2btPWbEmiaJoTf7qObbu8N9VwZzc2FY3erjKchU/5WoYcA/NKMLJtZa7A2Rd0+8+MmnuG
ZE7qbXndek6nwjCeK3+o+Obsr1AHdxb4LWsdzshpNf80/swuUIJpyT36Ktj5WDVyDk9hFAnbHVdG
Z9AsUlj/9bIhPW52aRcpS8bg4WMO3cteGk5SwAOlvI2/4d+auIggN2R4mjEBx0PIXVD0raDbE6s4
EgZ2dXMh5b5TPytXaIzK04gVxwqwFxkBo5rIUajz+bQZ03sUdOXRdBEX+Zt7lkX9Erbj1S3sqzMU
v9VYt7FlMRyy5eOfn+5cd8b7TwerOjSFaZ34gounnXf5ySkq72zpaTv5aoDD2BiVBqd91kVJshRT
TmaXRn0MSjBZ13KfRBWk2mrMpFCrSm1p37sSXCt3CwRfgj/B9aMfc7WCZGWnTHeTftVoV7G7m5fy
xvtyn2Z6i7oEAtqHrdQ6lQZcrCfbP2zmLPPzTr5Cu2wQHQDhGyBYPEZzShsz3rDA/9OV9mM+htOd
v1bRW5HrPMN73ZJGO34EwwolgpqgasTPFhn+ocITee60sOLKnCQkejecm82oyK2HT21lFz5iw5/O
fjRf9iGI5rgrhr/8r3Uc9S76NrbxmF8IH/X6//yEiZj9WonU4EUkl8MKDnjAjaQvNy9xsOFmXOmX
htyX07abr1NYB1lFPsNVhw5IrFc/FpP/3m7VeDK71Tm37fpfPhictH05pZAfXipsr+fKB4EVtjUn
9mAuKW6Wkf4bzPTW2r/ZtSBYFesO+sTWykqavtOWNoBM20ObNk4TsiOra2DP0aFmi43XXLvPXFmp
K2SU1J1vnDu7nMllXWE5+hAHrNfeV3sHRW3yVNoTxTlhl+uzVEZzNzrdFJcWSoTK3YOTT7lAXyoE
kq5/7On9fB/6oDz5srAhSAsvxc5vJ5XZ0tUWrVGylP0xd/MlWbv211BsfTw7+xbvUQ9DuWFvntQE
MNR7LAyi+SFesoCf1M9hSewgb1L7Gu1Qgb5Wv/mKqPkMQgusxvy1usjP5zGgp8fpfvzcctOhMtZY
6+bFrqf3bezoJIInw0UddKnfr7D35WQnTT6Bnq9oYAqvxiBb8pp5Dp/HHkDlMo28swnVd66Rdz+s
pvfe3n7ui3vbOR3SOdoofOor+OixznonNE65545ZFfXAPRqGHzZ9x1QDG2DXa5St4f4r7E15v6s9
Pxd2Mf42gom7JwirhNOwupi5y5JvNn7CQ036Rrj+x/TdJbNN/k5HfxR3sn60ulxyG3aPhI+XAEu8
V/lOxO5q9d7RdrEUm5ZIHbMjn0Ey4sreCnh1zW/mn47e13p6EqwTibbQugA1fUiDF9z19YhWaPnT
04f20LXVdmxMgC9SXO5nReymVwT/sM66j3PBYETPBKVJu2Av3+CnBuWYcDx81b3uWQ9Giji9sVPU
2gJ6eGyWnDu3E4LKy9jrzPlI+Hid7UH7W+aYvnlyvigmH+/HCF9bAxQqZC3Typj+BZQ7xbPPg9VO
ig1A0883X0teNG6PYcwaDhTIKrv9aDtoZelaZbqPxXs5u9fJ3gh11ijYPdf9u/jYSF1+PNIH3rAr
H8JG3rUtGVRmzqUPfPIuSxLctr024trzfvgofvsNbzS14TBoQv70JCLlBVE5bv23an2AwMH46Hel
YxyXsHgr+ezWlomxXzJnXstj7fYP3tzwd5rTwZi8Z7PI7xoc/knT9OLgrys1S8wDd10noVksXnLX
2v5tzvivXPf7gfTNFK/6iDagd+o1HkZh/YVyH9nNzagq6SNW9ltY5EUbG4tnZfwJ9mPnaf+wtSNL
PakTqbczhBvRXhxNv7C6g1VWXK203FFPUIRq3YjJYEpLg3q37pkpO9LIp+Lgw1K/EQOw34uiC05a
ueUxME0asSO3Irqk1N+Bbc/35o5MWnjN+LrVcroMHYMYI1SOOLceluCixBSS3TiEzdfqTO5fY1Ij
AS8dCgHDWrjQt0FXieeDfOme552LcGzZs8c/bVTLJZkDt/ji3VCHbWlk/lqB4YNsVaI5jau3f41t
DsEwe3o60zw9NNSxq+kY9QS6Qp6OGHflT1V6wd1iU/rVT1R8BI00732p7T9hNbTP4Fw6C/0KyY9y
5G843eU0bd2aqTocMn/crJMFrnO2q3yjoTm0UtCx6DC6Xc43rG9VxFEefBbGsJ5gJWvyJLvi6Hbj
eAi2cT8uVe/8WdW8X4SqSsrE9XQEmMA9OArn185d8CPCrfw3KcJp1Lj02boY9mmihP0kjNZ9JfFL
p2ZA06JuUbTE0YCwOCc7gwnPoihD6qDs09DfDei4nPZjtTjQHKgA6riXYkABEfCPuSfEoblBa/xO
xiGIhLxOYaG2uFo7UVGoHBYPyohKTDdCHyyt7V8DWftzWujISSI1LEc2rv0FlrghV4DDEkxt8Owj
efBqejZhnrApzi4mcd1JEh03pHFSTc4Wm1Yf8hCIlpGn2YoLLJbxFdCyjbXIM7YrahaLvI6ofI0E
fFut3X/oqsd/PKVbDHq8psTGkII0uITeCBsct1mo6bzZ/tzKv40iJF07oZw+fUlNYePo5TACsr1F
ddGSFeKg2StFdY3msH5dGbSvYUTCK1u3e6qUFomk2PDYLKFxj2WnOiJAiBKz7FKHC9PpXV2mvUdg
yobK6xHsyYDs9nz3NC+d/eEPPhykVtBLVwQF0Q0xX9Efe0AZ8gbjDFvMGyZAOHV+nqMAkEHvTeZV
RKUXDoOSBUhBOhPeJ9r6yuBcUA9zdqXufwzl6myrJg6Kxhw+7GDun0e7tM+dG00f7rqsT3UAhB7M
FmLkXAFl1kBpdA327tErZceoP5eZ3w9ESi0dgqFl8uezycWe5INT/Zm2Wt/Njmnd15al32S4lOnK
M5pVW2efurVVqZ5miyCm8aTnrk8Xv5KJh440MZp2zZAWba9MiQgR+0CNZAILkOStCEgc0u1DX3PB
xEPglP9yKcvTjrhpjYsAmaLnmPxWQtpP5Hzb4A5FcYisyrgPt9wDSTTG6s33/Okyl0Id0dbrM+V0
SyIKJEbCGZYHf+/8o7Pl9lFMo/dqS1JQ561Wme+NLWHFvfoii9DiWojkg7eVdsaC0hwmgOA4dOaK
m2dCVYdIKB4sIyfAHLZ8CYfmhCm/O7joKL4FJ+XV3tiyedWLuxYg4+Dydz4h7NIcw+FCZRTX3NTZ
qk9J8fHTMBAztuC9QYFSrl+jXZAytC4EDIHipmVIP6GjDOCmwptVWhfu7MW8oYzPu2tyrLFnfIdD
Je/LCBin30pZYJU2O5R8m5FYBRYz2B81ZSuBLVgR1j5pJW2EaKfEeeetu2+HonpxRtdlkOn2O0HG
F2zy2Fx0TRUkSQfuI+uNhvdX8uCKsP4Voam4q8OcCBYyrRL6PwXEtueyhMAQ7dNc/gYh4qQtN1U+
szzXD6uUVZQS5ke+Vz0SUNN4y3mtJpXwwfOxLkt7BEtDyVPX0zHgvLqL3M69TOXaH71AdV9SwjZa
alvuLRdFZByMpXgUAZu6GXnj2a6j9X3ThdOT5yPl1UcU9teneiqGOyRIK1gerTqakQOCDCNaXWs4
PfKj7JBx25kOZFgMsd1YSb2iQdmcNHQR7/d59GwwiCyiTaq85xy3ALdvY+6q+sOtqEeHxXhsR+NI
1sVzFc1HHpOUU5tNYJhRiUID2lqRu6WyaV0vAVK/vahTh7LuooasbsZMTeHFWcDWNhsqeL/kW30/
lOZwNCvjpoyWTKv9uZgdInpCma6V8xCNnNSBaUxpIxjtAlk/4whjGhT+E9/QLbPr0c5tXj1i0erC
kbFlOA913zyVi5lYxvxal/1zvkNx9OPT4LCpeKp/iIjGRIok3LMnC9Lg5BQeRBU9yM1WdwGHWLaQ
nXlu4IqT3ChJHmuOtRDXeqCxNEcH5zjl1XalFXdm/t+8jAfTCVW6LoBYEIfkfHlX9LvFOXeb+W6H
CowQvcHbOiefuRedZ9K73XvoIcRZHMO6YH8uDmY9WxwnUc3+WIfv/doFL/5oBeeu26vndZXO++jl
ZpSG8zb86YGq7gZkQ+LgTKRzsxv26wpogviXz6cOn4J28DKEilbMyLaQVFJMyYhmOSFhMjjQSEzj
rMG6Qn5rk1BGyC/gtKzY3ljTWLw3wdEJguYw9oV7ke7onG07CBIpc+NY6WihwwlW0qTRKc0lSpbS
gpCk3wLjVuiH62nO/TUB6nAP1bD29+Siq9RhmbnfBrlw59YOkGxVv9nj9tUTEIMOAvUcenX/PXem
/jX07PVh2NEhqA7vkWB8v8yzv120LFFRAnxnlsXgPUvP/QVDPZ2LMJiOthE0v2HVb+HDN1RFVziV
MKg4ZwuFG/ihux008NmjG2p+GXZCHJ2h++5WfZgN7NcWzOg2HXfR+MxH7g7zSthgsgl7PoLvMXL6
q72fLJrfkFWyI8WwC2p+brC4/om2wXquhKVglH15LyYb8Yk/19+NWIMX2dnTXRTJBidYMHap3RXS
iUU1Box8odEEsVTaTX1V8C4G7W5cB7PoSHuL3GxrLQkzU1xDmAbgG2+7+CV0tLDkPzuPiAeppf6e
ALEO+S4/bAtqG4r0KQpr0hI0xEcYzfvVqTzOitbv1UEheObwn3ak7XN3MQRUUrzu2/oC6lUfN7GT
UjBspLVyoWcLwv90yTlsmxZCTkdr+Mhld7Nj2m53bQVbgbZrzKZDBK4x02csSgncyLZlp2U3Gg+t
o9XfkDsbDdCUH92+ISjM1SRZTUhsyIzMxYNqwvaA2LiLl3DMv0ZCpPGr+kdw/EhgnKyWd3Sa1R/b
3uu0E6Rz7jv8b+1MxaVsg3+q1BQ6rtVJuO2XiDoJ5ttE9xtPyuNAZiAfg4PMJTX4/H/EFGwfAE9P
wg0WYkUn1gNNJ92ujOESUntwNokPTPYyLBj93CnD29pka72shy0vi1O1z1vWLO0I+Bw15z0ksQx1
sIO8ay+5xhHwkj1WvnHADOgCtuFskWpziUZ+WNbnIRNL239MrTazxdrWS1743dnY1o9gjryDZF84
dq7dJCgt3wDrEduHjLaRacoHWd9kH7uXPyMCnx+Hem3/bTZqrroa/WQZ9iVVgRce27bjwCgxm7SM
pYmvJVKdsvAQ9/fL0RGbm+wmIYRw9v6rMQmszRFG3s6D7NfsH9NEci8jjk3E21Y/dLXlJKPWQ+LN
kwfQ6TrgDvsA374K95F2pYC9vBXZgpfkttxGP4MYAuDv+i/jLEOFsj11Xv1tvnd1jygBHOYVQhC5
aK/aFG2SPBkuWZHGvGC69mT5FDR7mFSrCpIZAO1DleH0EijXPJlWWF37H3Bin8Jj3opQgYL4pe3c
KxjGF28q1njs+ztPwdy2ems4DeD2DaeE0jD1mo6Bx486kPKydKi3apK7LJeswrFaEAb0i/VS3CZ1
r0JvRdggt8dmvSMOPHT28GLs+pcot2e/DZ576WMdXsEumuZSo5y29v59MNBygxs96MA374Ld6U6r
b5pZaxGgGN7IWNYPK/N1dHG09eRNdDvRzPxvGaKD5GMil50HKjBvEOfoHHn4XhqjfPOaCtoIwm+u
Rcexy9A/ace7Fjgus9FFDOhLMV/p5HUzx91PbWggc+y9E6OgTGF9y5Pjj6/FvGIQMznNc1mFSR2s
b0Hv/C1k+zrjGS+2m4sFzmSH67sdeRD5+/jsW56fTs1anixk8ilUZHtzEEF4itXPJl52ZFf2c4FS
25J+5jWDjO3ertLdb36ZpEbFwgAFCWD44k1AHxREZ2nb5r2ZXg34SvrExvIwOXaTDRsN1bINgxRg
y4ktp/gepnEC2+jLeKnaPEOfCxPOaztMVCYvTrhmjmNwgPSwCss8Au56M2DprWZkascxW4VNbka+
/cKDut2hDpbJrG6UmyrbY0v2aVJrLz/MXlQANQYopVrsLZZf9Lc3GXk+t9h1KY3lFGgECgM+rBMr
QncKWueJuxoxMhoDPszwmiNlR2taGPdTmYuDLEJE7FCUsRD1f/Y4DiATzoehxckFaL7kof1fJVC9
DNb2R9vjt2difWPMxXaAwCdjgPHPQd9ykdtyfq4C+ZZ3/id15jSQdzMiUjs4u3bxsBtEIOYt/Yfj
qtqsXgcPWp+vwSuxH9IpyF1yG8kKvVLIXSGZVExBl74cjRhNwr+8cXny0CumqDx3Zocqj0eNvnap
xUNelSDyI/otc3aGBNLcTEqEYugiRBhbq3pu3eKVYKMHw/C+ykk8U8lycxTl9+QAK+YDwO7BQgp6
cxJ5OB7uQ7LOHpnvH3rXSDq//tzr4Rdn0gDIpNxDR1b4vfDDhnl+eZka9J92na8n2zELZnVnfeSJ
/FVNVVZu/psudzQk/pujvIdo59zgBUUPWm93amvPY+Gf0W282m1wj5iEH0cDw041XK696iqt1+oX
4rQT+kYntRevTbtyfqj0AD/AyHCIIhMQVSxnOg5t5AQrYrdasfCArdqkpSY0KsADi47lO1SZctaf
gZ45dBJr+cV7qo/Ez/xDCX5YlvBjKxE1RWb5aLjeckDwUsU2a10sHfedB+E99HnMGnN9teCs8qCE
Qdb+i9Htb2iO8wxKI/UnC2WyFU7kSKp0ibwPZbbXfEQI3Xf8iLnVlAd8YTzzQfv3xu8lQ13s/KIF
92L+6E51FZOZVyWRXb4uBcmyFhFd1pT6tvFu0/Ze+d3BR4zgAoolwS6/e6PMlt3N2Js52Go8OmMX
vJe3ZIwm5MLOEeog3effhvBR4lRDWLMyVzT9k28FTzm+hG00D+ZkfvCxLElleZ/RSidLpE84s9Kx
dM8oIDkHzO2zs3LUplSCJfNehAzx+VVNERvN3h07yL0L1DJjh0YIHKAHuUMq+w5JCT67Pmslvna/
3sjPbGte/OafOaE8mE0HbHJoPrqufoSAxgLqgEYWpNLyQ5YXXvM/ypqPq7XeLnREylxyWID8Im09
hI4NYtSssn1I8IGluu8LLlWbqE6kznHVMeQ2m6MSRAUhsrkV1HuSxrWqeu7Omi/LDR8R5Y+AZv5/
akbgFjBJXk2jWx/zxYOTKSedBa42zmVIOj8aZxO1yDQeWjly4Mgw+o1GxjqJfERzRZKdDAgFnclc
ZyYL+oxijP+MoQIUzqfuEm3wlzXQ7ln24DEW8bUHLUzovH7461tycWMZNfmjsQve9wJMQzsNymjG
tpFXfvKMR62A16xqHa/4K14WSbiwEcEDIvz6qKTdfSlIrjNMeHtRufUlFA7Gcc/tNGQ3iW05rBkC
FOvP1BnokXo4CJZQQoFB1P+rHJKrGfhoI7juPVvHgPzIDrZnZyUaKHJT1+ABMwndjgH83jbDOoQI
nI7boq0LoIt53+6bd9ktJtJ2BkiyCZrLQA+dpM23KbNQ/Nq9phjZeh2C7jzIjfqcW7Z4zlznrPjY
hDE9SMu5GCxKGaLCv8rAsBkVxduk3N+2ARRYjziLpmDdDjZB2rFpjL9Ki4IiG448KdVA3FAvqsQP
MXmWnv4mOwmgV4C76vx/nJ3HbuS6EoZf6ApQDtvObjlnz0aYqJyznv5+PSsPj9UCejHAwAuxRZHF
YtUfHG2vyBld9uGZkny8Hi1iBa0h0riBVnUB8m1H2WHTBlO/TuME1W6TlhPECoScVb84Opl2Ra9p
hF/hD2t7Us19Q1NqJ0FwCD3lrjbCHwq63yvTmkjX5EqibgLIzikC5U9Q9KeyN9RXH+nldRH51dYf
4MvCsqashrAzOmcoPemyAu4TfawHdL3Xalvv46y9H5PBvMdnsl6lAQ5qJw+LTQcgf+9ANHjO9VY7
ykjXbtHZrlaGKl2j3XE1ktFIZq9uxgHqmlmCgrdKb0/OfZt3ob6Nzekm14YHmbrv0YzrdzvpriQr
uArQ9AdAdeUATR68ZGv6kVvkur+RaWIRxCRQCrb5TKx8TBz9MZBR3OWbZKtC0363qvE+FmW0obx+
N6CPnFIs2dGO+ZP5E0lsyr4GfB/m+RM3rPvYVq5th5J/Tkhc5WO786uYLIdi+UqNmo6PU33AjeMb
FICnbIRiZYXL5CRP91GcUzkpwmuuFDfYeYybWlevgOz8sfqeekz+m64qoPyO46wMq6cAr41VmpMn
K314APDXrOrUcOW2+0Vp/UQM8nUKL/6jJdG5t4rhxe941SjfI7dxYxqs2NikwCDdTKb9gQ3owVRs
ZLGTWlr5LZhUX5KvI3l4yFAzWMlqfj22w1GKu4yONIV4xXKOIVaYq0yiIdN7iGPnjbyOZeuXErYf
2ekLqh7dKajJ6qg/hAlgs15tDgqbZI1c/JOay3eNpTwDSHkenJFuvDKCPm2OJ4DkSslLd5rU63Ea
15UfHrUivs6GDG9C0zq01IAgud8o5gnln6DEqx1Hgm/lo0U9tr0rlx2ltCwFm0YtSS8QSEHS7Clq
pl8QJJ9rPYfJlQ23rWf+rE3nBak48nwnv/VNOV9bnnwTJT4VFevEn7mtLDXejKdzK7UsPHA1Ouhq
RjPKbo0jyr/AKZs+A32vRKHxWAKV2KE50x+kyFJWmWbWr2ZsFXeFH0HzAlcF8A0bAXm0Am5ERopQ
O4BnvQal3oAHfKXPUV+bZqTcmZ6c/ZGqvEU8iHQauvJp6KFQkmvM4ON7ldP/p5RO5aPSk2wZQyr9
qru22/lFT48vZYHpeWZupQ5XUOhyVIprvJ9aDV6zLGVQqU0Y7VddabRXNTjunRVqBu4BgyXtpi4K
j6ZWpdmWGnUWwPtd1bdDfqIak69QhQ4fJ1puJ3y2v+vKQsMMURtua9miZxvpcLYmuWqgx8ejwRDj
H2UMyWV0JXXzqFCO/ysyu7PNwGhdn17W7yoDCLUCgEC4jX5DCLqNPOd7Y1rWgjbKjGCG6LIXW3GZ
WDauRWPqmCvZCX71sp6vQ9B+tLHtFVfDl/MKDXOSE+q/8iLhFPEy7cRI8A79rH2PeojR5589o8eh
CnocVa0oTs+J5oYFWR5Q4DDhYKfRw4oZ93j+LAl/zMi8qIIkR6Qptu33OOC03lM2XpfeXR8tSIjN
GNtqon3e0E+xYg/2SceodqW63nVTBCZbU9dhUmyisDxSp12BqNhrqCErAQl2cA8+7cf5OZx5tf84
6/kYbhT4ax6D9KWyniqZksmvyx4t6HINmpTUtB3wAyXCVxmEtuonhI7LPr7opucNkm1pMdqufqIe
E7Z3GUHh6x5K5fH8z59ZXX/Foz8J4xTQVdPeD33XUn5r5i+rtNZI92Xd8/nHz2xB5bRhPj2+VWJT
boYycaeS9nzbKutEbg+W6u8MExl1xFKM9WUjCTI8CH6hJhMGvjtmfywKbQ2VDa8GQ5RwOa4vk54U
zfXMvsoV7STAWsLTapIbKt0rJ5cWPvZMFBHN9Mqxha+FLwL4pmGHZsVW15ekq2dklhRhbwOxNPI4
MBC+jdtbLUp/WVzggb0BPJrMlvMZqD4QSnXhTWZWleitB9LMBrk+Na6pfCjlnQ6vI6tfp75e+Ngz
MyX66lGwVECfVSfbwWm6CcyKGjn47+/nl9Lc04Ut7TeAFMlSkeH3nK2pdw9ONCzIG889+jRhn/bD
0AF+cqLJQcXPRpuh2EqZFS9MykyQEy308lKniYyox9H2uEboneIaqtduyVqfz8/L3ACnl/r046sy
O7mkVa2rtXK6guEJ0tJI01UR2ffnR5gRVxL98yoH7hlE7dT1xjEglfSCJ9iywU+Twt1epojx6ERm
dZ9PhX0z5VTML1yv6r9vBnin7iYThTN7pEoqq9Jtjq4amNOy26T94rL9u92+EMOThbO89qumBlzg
HQdVIoWK95qXXUvygLLa9O6DulW05NXBHKmCErGwLP76VHw1qLD3QUFkqsS92nWsQbsN6754aTqj
4noOjmaVT31y9GgqHDzKfs8h+l+7xJMA6EI9XydtrsEwUNH6Nod+i2dpcmfEEuIwigNlmHSh2Mjo
z8mUZ/r+A/qFuouLiAYvxX1K91YzKMCaR+kZ9Px0XThKdWsDcgcYhQM4GTF1BHwWoCE2w06HbXWr
Tt74lPY57qgOKe8+ABm11dv+rRlj9alrexDrhkwK2ffl+2SXEpzw3qYKOBQZqUOOi801qADKIEYf
b9sGSvwwSM6xpq7+g4aBDlRbM5TrYvKBamrc+H1J/7B1EKVOGlRvRiubR2dST83nxNrmQa2vgPLI
27SWxytn7MOrXssLTKiAeeQWCEn0RvzDpPhwKJS+uILZIB0kLY+a9WC1xdbWMvNaN7UGuLUOUYwd
dK0nPqS5kFWXrsjNmY8UmPVep/S18/VYvbFR36g35zfV19tWFR0taOyUo5QF9rE0OpqSAaE4PKAh
sLB35h4viBuCymwg0JCitMlbCjbdKm/Vbunhf8++/y5e1RZi8ThJTR/EqCTkdnoX+uGdUlH+ok34
0fSU5BW93AC42UJ+oGcRXdmlt3DUfx2pVVuI1EZMFb3mEorGWzNcZVLhHwaSpQUfm5lJM4U9abcI
j8CV54gJmhihnvLRmbQP1DjGy76KKPUdDOBqmgq66OQA9KPtAvfSf5wo6O/Or6qvj3hV9MvUNJnL
QsfGQrCXqk2y1pLfMulvrLycH2DmA4iWmZ3sd3aJ/NgRfIN9RRFwfAowZlg4iOd+vrCu2jysHIQg
OIi7t7FA+AI1nK74oV7mhKQ6wvKRpKJA406ZXENp76dp2CcQ6Fajaj6cn52ZBeSc/v7pLHYqhIPs
gd+f2ikCTtP2BLeGNHXZ04WTvs7RxkPTArnM9K1GQKVKXwN94dmKPvfbhVQdTLAcJSoozamgl6yk
WnvXdyMufM6EJlLagcNy1NveqLAATsbpLe66xpUw4t5V/ai95JOe7ietKX84PQE1PimRpJRsNi0c
BbS/TG8fdR12bf4JuJH5o4nDWe6tIDnWhBENtICJpE5vDemGopp+1VEooGxRhc4hj/vuuUADnr6A
JD+AO1Kp/srmb51z6VYuonSndCdexKR4ayfPtX0ZK/lmmsbOzVRI1tVJmFBrqJP5eFeudZueKCSt
6Mailk2nqRkSFL8g11tqK51Qkd4eWgOMMb+Ojh5P3dNeG9AqMZ+bSEE9McM/yY8LaI2qii0eSqPf
obFNVIYjvdijpea9q5T9XIDoxoviJcndkNjgTjGiuFU0uTooSE5cT1SDE9gWpbbPwaE89RMHMehZ
EPWIFwCSUoY36o/6uxQ71a3pB0m5goSTHexgjNcBuMa7MnOoao6lgZBJmz9aSYO9RVE207Ot61MG
yVem+jTh1Qn4cXrUx7A6qqWiUhb31KM1Jj/gyXkAtk2lQMhDSg8RMNxXtVHyGzMrkpT+GuhuAKQo
l7UK+n9pCcNPBTxYe1K0kVSnhWstOWCU5N7Z1YBfTnCgFAxaBdEWCR1axKBLDD3EYjE5NSWkAVkQ
LVIKpKsi6KwjZTgPJ7mNZLB8NCXBnREgPUzj0blqWsCAY+sUbtMAqnDSXFkbbYioWObJ135uoz8h
US1TbD24hpJWn1Cs5QomCWLWVgvaayqohie1tiTuewpGXxx+oo8C3I9UrU5u5KaSPI4Awmp6S/pL
LJk/TZV6+vnN/nXSrRpCKITlFscTWpWuFL8UWbau4g9ffVLl+1i+Vdq7MVxy0JiJ6IYQExU4h5aH
1qQ7IpC66mSk2PPA/zj/FnMBXUjhc8cfUx/xl6MJIMuzJMSkApDIKCpY15eNICTvhjOMxghw7qh3
L1Hcr1puWQntiNZb+BBzyY4jZAWJaZQTKxGnOaN/7mrluxxoB8DqPyW5ylcqbfJN0RVXdqb8adk3
m9AKF7KdvzXRr5aacJ7kpQHO3ECiWqeLf8ARIoXdYCEiV+nGCDtUNq/jdsgevSQwtzA2ip0hlc1N
AU8AiBWkN9sCMOhbtbYnHfd+tjo8+EwpIIvFKXa29F2ia0Aj8gFouiKtK2lEAUjV60pZmr2Z5SX6
9CEZmkJrUpyjpxaBq6ld/AYfNXjOg1NVOgi40LVJoa5TG34a5Bjk+rwouaoUSMI+EJ4PoE3dNtdC
7yJjJtUWTlHZSKZeS099k1hd0bpY5QB24sXy9sy+tYVjlPJvEHtthqp41DdbwAPDtk8UotIIxgnb
R30vG2N/rKXKPDZyiQHwRfvAFnaaqiN21Ne2fTTVZ2StmgyigI0feH/h84V9lo/1oEsDsGpFrt7s
CixvELhqGaHI2F/4ZYSNZvhKa/fgwY60XTd2WXDvBkNzouFeNEWi392opvQxJ9PCxUoqsnWRl90D
Be/ye0ETEl4GMKGF2/3MoteENUarvtE9OPMuWjwqLWY44Kk1LTx8JlHThBWmWAXpjGoax3Iy7RW4
+pssQ30/KqLLWjSqaNhXOmatWAn3IJSVEL94Ty38aQP++XcOlaXLvoZwwJVqG0491lNHr/tuoH6C
WO2mblBRphZwfoSvy6uqJZxshpEMkH4VNNOV/AdG2je1k5a7tCB+xjrSwbY5rqOsWxA4n/kslhCr
Tb0F7Zr4mjt1CChWUrqVPMgWKWoYCzM2N4KwqvQxtgMNIQm3B2TUjcMO1jlgvOfzszVzVFvCsgJq
SM8fRZJjg8hmmn/v7e++cW1HSyfB3K9X/70bxRqcz56uzBFd5UMyAmdHEWE/Jf39Zb9fCFCTFMSA
zJh/U5q0LbPeXduoZ606PyhBKMCYPj/O3HsIUWqMUoBHigrdIW5RlEZ9AxZFNSwV0WceLzr79WXd
o8UR8ZEDtOzMbvjR2P57RA/8/M+fyV5FKz8TqcepilTnmKGXxtUu0lGO9r/n028rXUjJ/kaiL9IW
U9jaVmAakxyjx2Umufxoa5p940O8X0Ug1q6NVrKugsjSIN7DJUKh3ezoPyEuExAzt0GnGBtseyBz
SZJ8iCJw5G1gpbejg/0Xrbxs3aiwI8a0fbErY0S2E7pMJ0GGD0JfWnWZrxwMQ0bREXT8xmh1cwO2
Nb4tYSAe8tBzvsWtT5oe1qkcLuzMuXgvrO00GxRVxlX62OT1M8Cho+EEC8t6Zj1owrKW8O5CYFDP
3Dr1ViiKw71EKiZ7P78aZp5uCiEyCKcsV+0TodXi3hiagFMciCVZFO8uG+A08KeKiEZ9y5k6b3B9
XSv3RhopQOxLtHomMDPnh5hb0UJYHJGbAZVnUIzstZ2KTMAK6UYkDMt1DpRgKEGrXTaQECHjMezj
DNObo2052daYuuRgRrgAZRAJEW+diquExOjCiROWlJ60A1K+hEtK56ugxFU7eD+JYJ9/lZmj0RRW
VZgmdVRbTeQ65SHXXKNgYcXe3ke+zBsct4qGhTN45lQxhI/jhAX0zLymhKT/HOuXAkw26pyhseBR
Nnc5Ey3cJuS+lB6Yh6unvfcDydD0A6CX/5KYaYxQfW6rWE1xhXqS+xStcdveohSFblIkmy/np3Lu
DYUPlRScZ6rNuQnlc1V06KzcGP33dlqyNpmJLYbwqRwTIk4O7fIIa8BN0VPGYPHt/E+f2TmGcJSF
TZslU25Yx/4EB4UPFwavNaHRNijqL/mkzLTXVNHprZaGNM46ZXTrJH6QRhSV2wfLxt8DYfPIB0y9
g8NvJ87C0p4JaaLjWy/3vZM2XIQGqIqAu5AAK35bXfDr/JzNfG5dONtiBYm0omDO2pPhEohRy4c2
OF2b1vP5AWY+in4a+FPENENbm/LC52SOjHWfuFryNJl3UOyhKv0+P8TM7v9bAv40RFibaYaqI0s2
oycEbJ3iCUrmbfhRycnJHekN3eyFS93cfAkBoBphjORSDh3XTiDixwP3+3KnmFBOOtQWz7/Q3DcX
InMwSLqFySxoLOfWS658/RG7hsseLWxvVU2qqNZIun3VUOEkTFcFAuat3n8///zTPHyRK+nC9lYD
P4xKn5ZBQCB5jiE5YdnhlQvxcW5ihB2eT7mflDKzL7Wea0M86dT0Hc7AQsNs5uOKBm1ZH0wVzE4s
wFHYuzJ7iketlNCr1zJoz6AKL3sN7bSQPy3YvLOQhgNF7eYKmjxQoSc0i9CQXAgZc68h7GmzqAcb
bQ3g9hA+kDFaET5WqRKvyFnPf+W5EU5///QCKG/ipqgN5FmNBZ0mWTUGmGvjOXJezw8w86FFxzZL
yTwkvahtJKb1zbf71zy07iaPm+hlzxcWUp1avmwBanVhIMobMmeK90bioLQVqfuLhhAdwkJoXv6k
K5lrO7eO8YLSam1ctslEi93RUasJIZPC9bvSW0GbnFaUai+7+KvC6omspAsqR87cGEPl7EdCH2Vc
+KozxURVWDZ5Sl1+CiOT+8R0p+EMLQ/pc1pS5pZtfdsWSI92ZQBDfrxso6mn5fVpnaIC74dYcAFV
91AucQoP1rKjhdtICxZAp38f9UXAE03T8B3jhoeXr4t7S7TTI7yuSyuJ0RZq41cICP4fAMq/ncpU
jv4AohwhHZikXedtcmiMiOqiYDIWJgVl7LJuDb+wr/BCCTch7IlfqV+ggos0IZTrdLw3RkgJqe3F
azI0f1N3ibNwSs+EbRGWO6mJFzpmV7o9LKRdQRNgK3vNUolv5ruLwNy6zgtrBJ/n1uZ7iJOAnQc3
hnYXgPNWphFl03xbxT8u2nYiCheJzw7xUg2+hRlcZfAMa6N7bcJxYVfPTJQi7A6zcqoJEq1xDE2M
XyQEjU+0y4Wtd9oHX60l4dxP8EtotNEesTFNaB606wRx/17/bqhvF02Oqv67HxRUpPtUTtBfKtAv
KxTvWKuGtNFao9yeH2EuPRaR5HUQJa0R6qObVVYDW5+rt0GxfVfWvFOIkiknElZzTp+GJ1OSYKeA
+b9su4tA5sDPnaoY29E18OoKoZGePNiwtbjs8ifCmKsC1ZSxaFjGsqptygJxD3Qb/E2Cs9GGztTu
/BTOrIL/wJlNCB6QZVjBpYxSAqSi+Dow3wCqb84PMHO4/sXPf4qKJdWoLEdDyvWz33n3Lca2MAv/
XPZsYYXBd3diJY6940jOMVJGHPofMsqY558+k+mL4GW7NwbwhHHutiVM31iZsG7MkcVaITqFa4Wj
Nes2krSH1PHShZxwbsMLmYJCox8UokPPUp/iRyxMil0kww4+/0IzkVHEMFd5ZvRNHXnHIuogS2vg
zAjrH4UFz42yYoAGxlLKM/Mi/4EzQ9CrJh+bnmga75siQGgvokh2/j1m1qwshMWBS2okBTw8yLDX
HdXrIANbg7OCt9Q8Pj3pi9gon0b+tGgRlmqLpApzt0SY8g6pra0BTGWd5+iR1CGYiNRMDudfZm6m
hKwBwWxFc6ypcCtdc4NCOipmsfDoufAon8b89BrAqdoaXmLuVuofDwPuAGJwmeK5lGurzqK4E57K
5FazzoyFmD/3aYRDpS1LBIqzwDoWuYJGXlkU2Y3Tlw7tr6J4i0fEoc9P29xAwtavHS5+CB3h6qYE
ay0uNzWK6F5Pyy1+vmwE4XJpxqS6TSGdLFGxJI3g7obq0Tbh9EQ/zo/wl2Tx1TITtns8KpOWjYN1
NKf4JdelZ/sk+AB0+5Dok7dyPBNNboPQVrbHEWcqTZGem7p8Pz/815EZubJ/VwdqCGYHWzd1MXsM
HATaaGpo0iSjSDcVysNlg5yC66clyN0zdmhBZCjbIDmSfwuCfl0txf+v9w7WBf8+3El6RZbspAIa
YeA3NH4j51+IMXOPFiKABq8XlYvKOmrWz0F+iKTX8/Mx91xhu0+jFqRVSUsiRq97QDlXrhe23tcx
S3FOI36aaRy8UtxZE/MIuepbWvkJGlz41iKkArUz/I0U9e6yVxD2eJ4qMBsdEp/QDm57WfUR6Ebb
6rKHC/taoRhlxtwJ3cYff1d6+cfJllKdr48/xRE2dG5odtJKFAcLpzoUyuDqsbRPM6jyrXZLxrhB
7QfZnXEh+s5tL2Fzg3DUQrraNCMteEnxc95qa0Ryzk/TzMNFBDyWfVMSayS+TfTNougSQdKWkZi5
7OnCpq3VQbLGwk7dvta2ToZOkkZnqPUJsZcNIGzcwkyyUEKa50i1dj0oCOgjNmYupc5zkyPsXayU
jB45mty147deR0nRfq/HpeRjZgOLmCwvGG2k0uvcNUc/XHla/wY1e3t+Wma2sAiv8hspStlbuSup
6rtnor+LVCGKSC3iyVnqjvkSbnHm5FFEpBW3IGSjscN2w6mU7o1kBKyqT3W+N4PW3w+IXu6arqIX
qzf5Xk6zdjPUJ3WnzpZ+5k7dXpTvKiLwqojKwBlOLKUsK3e9iWarLf06P5dz30nY7UnQqVVs0qXr
ku7n6DnrMEIs4/yzTwvpv+e2YgtbW2+7AVtQYHAjnuO5hGhh3n6UwUlYDsHc82N8uYhlQ2xlqLZn
Z7JfyK5GKQP4+NFJ250cRAtBfO7xp79/Oi3SEQuzAfU7t5S/KbUbyd+GbuGj/q3j/Gd6+OnCSYSh
qCIlpwoMvZF9cR2H6xJ922vrkK79bXZQ7+IrFHbA+dzmu+EmvWsX2iVfbh/GFQ4mJ9MdH3hG5ipx
Rq8kJDXYtHIBLsLOhnulVzUUkuy+WvhCX64whlP/nUI7Nu0GrALiOnX5vQ+y75IULFHk515FWL0U
fUwnNiwVyfyoeEzKUF1NCLbjZ+X3N2WFx1oAqfPpsqUmLGekX1u0YbFURq94+jbKPaJZaXWSN7dL
/+38GDMvJHY7Rrk0M9vW1CPeDfY+dQJj42hK6eqNMVyZZhA+S57p3F82mHB+aWNrxIMt0ziPXhQk
hZThpzZ9mzCIOVnfnB/jyxggYxv979fHLZDdE2UauTvqqoFZ6/sktMsVKo/fRqeTFo7iuWFOf/+0
T/V0jDvcjBQuVNl3WYMgZtkdmmTyrxzY+flX+TIx4lWEWNCWGLhhAQZLWzWRTEMxd+wPjvYN+arh
pM+OwGybXQRUZTAhOFioSnjhKMEAqND1ClL91ZiK5wBH7oUPMxPZRIinMZmhRRgo3KDK9v0UdGsz
U3+WTf3t/GzNPV/Y9jiBV5GfUEPXbbhiQdVGjxhiZBspa5fgeDORRcQt+XkSOUg6yceu9Xyq9tWP
0vEWeghzP1/Y7J2HTZ2BK9dRNuX4Cs8mZNHQ9F1jq1cvDHHaZl/Ef7EZhVFv4rdlLR+L1vloMnWf
5222mkqmLDWbdaLXOw+h/IXvPRNZxP4Urhl48XUypl+1/hjZ3S/oHT9QK9lNtfOghs3CqTY3jLDf
+8q261hHPVeXtVuPm0Odm69l0x7iQl43fr4U+b9G5ciG2LdCQp/cDMk+MBglool73coxMMEcvqp3
IVcJpy42amDdJxRymjpe6AZ8nREyrBAEwGXi5lfGKkYDI4KwvfLiddhzD6oMJ2QMTXzTDWul1kbx
ww+DAXFfgM01jaZSVqKFYDez7sX2VoYeVqWpWul2dblBR3VV6guwyplVLwrn4FyRtmqvl24e9n9M
uF8OHKneWlgbMwFU7HQUvZVHVthUrlo0185obfTi2sTiXcNfBkWbavw22h/no8/MeSB2PEao6n5p
UIlCHT7cTXD7gq7m8mRVf/JJ+nnZIEKMiNocNxs7hABNtUbO0IpuRlTeAeK3Cyf0zPcQm3S6bVNA
aJXGneJuWGMfkl3lo4WvZtkaC1FobgghCeDBOEGikIzGV9Te+gkKqoOGm4qnwTw6P09zQwgxQYWF
PnX4lByz5l0zuTLR3m/xgrjs6cLRb5sDDpheWbgm6rSNijXwiCenP+wue/zppT5lFr3ZjiUUC/Oo
DcnW97WfCa4rBjfQhZ8/cwqInaWyQwyzD2PjmETIAHvZlYLCH6rxvqvp+s9MD6+JLQvfeiY4i02m
yR87zcFSw0WxFLV2BedPVblvIutlLKY/vt0sVDNnAtTf4PlpzkaKIjgCmLmr99qzbqUPmJUvxJC5
tSRk/AUwL8+uNLpNE1RC3Bqv7Eaje42D48Jqnfvxwq6WfVgp/WBObhlV+0jprmLVP1y0lsTOUl2N
4aBPBO7GqGnE4TmXwtxZumjNrCSxmeS3CGGgVcHT6xaCc9K8UiN5CE6bLSFtzFhmqx6Y7GXvImxq
OcHfBq86GSl6ZM5tf4Mo4NFR5IVtMfOdxdZSPKC+4idcvCumqgnciPo+lvXnf/vMPviPYA6I8SS2
chnV7nCl+N/srtwH9lOAMxgORAuBY26Q0/r6tAksq1DVvjG0ox3o921Y3PaYciIDarabQiaUJMoS
W3guKfmPek6f2MqUlOidqz8nJduiOfKMO8YhSN9Tz7qSfGePSOtNqoX3OgZfejRcluTLQpLfRVx/
TQyKAedZ696w1ypKhzg1bc5/p5lTXFTNSQO0DnQNmdAg9ORbdFtwrM+xvtY7adh1euXtz48zt9iE
LR9rXleZNJSPmuM8m7L3okd0MH29X1gKX4cUXWwhNXip9TV4DhfXXCSzv+GWcv6Hfz1BuiiVkVUa
/hyNVLlYf4J8aTEKTCvj0WuSZCNHZXRZ1quLHaTSCU0rLcbcVax4Y6WqtO16XGBHR88Og6zaySob
AsyS08jb4hhkrlS5TrfVpHPbb7RySRRvbh6F79SMdj0N+GS4OFje9HV4jAJv4RN9HTx1sVOgqFMv
of5V0q2x77mifuCDaOCSFb2PkrMZDD3B6SlcmM+v1xtZ3L+hYUoqZInTREMU0Tn0iKCusSe6IVN9
Pr8svg49uqidMwS15mECpRwbJLlXqQTkI4qNJ0jS12kaF1ukhX9cNtJpYX4KcmOSlOhDIVHYeXdO
P23C7M6KgF2j098m7+fHmJut098/jRFiFY/wPzdXSM7fQqu+DbreVXLsI84/f2a2RMWWNNEdzdZp
VWBxnmMUNPjPtjfR62rq8CorlHpbxMawEGrmdqzwMrESqKEvj8rR9OV0o4xG97PNYF4wdL0zIz1b
GGdmPYttThh4ka/CvEK6X91UTbquaSwrXYGser/LTwYsGNecn7+Z7+No/34fv+UuHsWp7Obdd8V0
9hI3IbqIC0+fmzDhiHGaxO8xgZDdUZaxWahXDqqznfcUYrp12e8XUkqS70TT5aCkceSMbosQzQ2I
1+kJY23lcH6ImZcQO1ZyY44h5nrjsUpzPB0w9+pecf/Gjm7hIJj5BmKjShkA3PexF7px1VzXmfYW
9gke0X7S7c6/wUzoFVtQam2bXpRW01GlrgqA8GCgCnf+0XOTI8w/s9xSiLYVoPEG/X7Miep79uNO
Qq3h/AgzO1xsRAW4feaV0dTuoFeHvukf9Fy9Uf3qCsroR5tWS0WpmXFE9n/gqL6c+1ON24KxTpQ3
DMTwdWhWXvBjsi8i/su6yJw34ilNIVzISAw0P5XKuys6a+Fc+hoJxbNPL/Yp1Fpac8q5VIqE6YAx
wHBFFr5HEQqrTD+/Jeaug0Jxh9DqVzpmFwtbfKaWB3Th32G9BPEdWfPVY1BH93HkHaS23Jj6E6zL
tZ5i5VQUhzFRd4h9g9RYwn3NLGmRTY+Gllo2gca5Uga3UzM++hghnl9wf+tM/63t6tZpzE8T6fl1
XNiTU7oopJR7QDLRMa+TIdqquAre4CsUJaspdaICNXCQOWtj0ju3tBtl61k50TqvIikGDBhbr4Xe
VPZmjExsiasuTjCBb9ToAamiAht0R6bqUbRTvM6aZFy4283sSEvYkVileXllMzOJjqljdatipjLo
EOsWTvS/9auvpkdI5Loh9+IBHS44Q3hh+oAID72dqfdVjSsWnZt2I2de++pQl0LUvcFVMEvVYadY
MK88qv4PaYMxtJYU3qa3JlxpJTndWRaGq32jqleZp9cLP3VmkYi0oKRSs9yOvMYFHPSa+vLa7vyL
bqG62Bor8wir1ChtXLmafliO/Yz5cr/GOfF7N1YPoSJ9P78YZ84GUXVBSjXsEXJLPuZq/TBgkLvq
EtwC2/SiWqtuCSd0JhtONvRkm3KeDWhJ+fjbxK15yA2zxtFTWqKpz0UnTQgTLHuNgr+kHqN4Cn0c
ofA6XGVe462mMJQPZDvTd13T4nesyAHQB3VFJR7Hk4VNPbMrRNkE1TGKsosHnF2hAE6IBCAfh6Xq
6Bxxg95d9K1E6QQcXnyARBGOjtgsZwa3abmxX+r6IriHrIuyCU6U2Yo9FfoRi/knFI8wW44XgP4z
O0Xk+TvOwB6t6VimwVB+a+xOvW3zhs152cycVveniBrWA5i0EYXguIqeGtm67qL+qTKihQRq7uMK
Aduf5BzXzbp3Hf8bqnKYjN6XPa4NWFSe//0zCbmp/fv77SzzO73zU7cwftVI8mk4VcTtD9O+lrDt
pMa4sILUv9TqL4KrKexHPcLZSWvHxi1T/aBNDqXA61ZNd4aOrXyGLXO2VQLsbD8gXXnJzwIaOTin
LYq6K22Cq+8d9BD1tBQo3gZ94L1mP8dRsk+HN/zitoONFEb5FnXB0Qnqg6bv68q47rsnT8colOqA
XeMd+z0oj4VprijRFHKxOYnnBc2O97/3yoFgXtArKbGXylYjajbKbacfwnLVdjK1Kx94EOJhA2Y/
1VuOo5nHf73XE2kc5a7yTyTfFrLCox8wca/TdDfpuylDWXk6IPxrGQePtp/dPff+HyOfHiz81Awf
Mw+0en3sHusB76Rrryl2Xf+nsHfK0O8ibGBk/Veu/8Fi+Mrro61MBcUZ7Y2hoIzwkqb968n2p7c2
w/DhyJs4vAlxoNadTdFjq1hsQWsgpzyMpzrrqzwd4vA5zst173+Ur4HESb7yi02ItIaGR3tVYceB
sGMCkSxSV+bQHiSvWI1or5ndPrUPOpZ0+Bavo2nbyihh4zzuNbBRf5Xaphix3/Gg6Dz5WESNxrWc
3mTI9inPBqlmJKG9LO3DvsKrGw85APMA1+XhuxopuxhbUKl4wEKmWoFHTSOLr7YL/s/ZdSxJqgPB
LyJCQkLAFWg/3u9eiJk1wgiEd1//sve0jx2aiLnORIiWK5XJyhR7JD5l7zFzV5HBL+UpFgcdg+Sb
BXiKYw2+uT6AAq9AjZUW1/D+TOAFtLwbIfiUpQRccSXUyghi/swvOZRYwbWE/kf6UVvXlRBbMA16
0PIM+tiCWm7uRzXZwveGjMpzUTwVFaSdrT4oQEhJpxyqN0BR2r49fuPZNs6NDfjN/QreSHlVQj8l
66/C4bsBcH6UP5TmRrs2QHlb6GqBm/m5jyDc+oi7jB6w3svIzVmjO4cLvq1szH747vR3FlI7ikNz
C/ybJpiLRQLxK8hb6em6YR5YnIqfXO0UmnPfWOvl7u/C+EXjXyjx9hb00rsgidhK8PP540znVALM
dm2I3EPSBcIryM7nHtffovzjss1ZGnzmzneQy1Zn3fpj7aRgnUZn/HsLos7rFJrcK7//c6tP5/g7
CVGpNhs7cWhd9xYadyddlneXf/3S0OdZ/WXxe8NEGalo9LGEwuvI7nS14ngtOBJ0jrxr7SiNUFzI
j1lMyVZbeQ92At3vwTwLhco2hqxV2+MqT0M+bGtV82NqK7pioD9/aegcftdabOyspJbH1oCxyLfC
qryeX9Vi5R3+U8371/7TOeCuAQouLGVVHHuosHtTyBLT7+ocom3gVRfgI2Yt6F6EKnkwQAd88EEp
HCf70HBtIMGS8d0UTtKfEoZb8aWdnCNdWB9nSTvgkEOrKoB3A33pNSD855gCcGL9/5CY1K4L2XbJ
MdVnCUFRUXISNnjZJRjmHvlQiaswH8P7/ixg5kU1yMQvz2lpG2cxEnq1XLSkJDmgh3SXJvR7yRsT
BpsKr6dtt+I1LH1lFihZ0DtHgV5D7jcUWxbCIpHhoI3bvv2SYgdBE9X/FxAshX2rqhAGyCgh7pCO
U/UqeGzteE3zK9rl0dfyPHQeSjUsxHeqQoI4/CSrK7Or/XEEMLh/ubwjn2df6DyeanWR1bmr5NHk
UHSWpH9th/aEvsC9dqJtodq1M7dgmObd+HlYaUJDOEDFpPHGsiiEnoBcc+AWjPY/wKa6QB9o4sjj
ZEN0OxuK+6GFrJxVxysnd+kDM7taNNgJlNDjY94Ze6qnbUZAhzbKFbO9sA1zdNJA4zGOYISOPfjh
ZYOGX6jLWI3EG20FRuLuL+/20ibM/GnbNu14dFR87MCG/thONVjWeTyRw+Xhl2Yxc6KdGJxIFogR
jmZlP6V5cqtCEHe0E78uLPaICa7gGZamMTMjfQhgnm2P8REuWlO99mgruzyBJcM4sxzumIxIVYj4
2PBz5x/5lg0QJbXCgII8hRvkQ4hsN4C24PLnFtZrjlSqqA16vaqXx6ZCYNOBiMSHfuMVlI6vWWnU
AcQuopVPLZzff9gE7KjqwhZLBrlkT3Bjr8q73FzLCi6s25xMQBJoiePFjNFJ2L5YkKcvsxwKy8IH
P0nrOcIc0Szf7PFYqpX5LNj4eYe8VFBCS+wiRmNucRWp/IBO0Hco0PgZaOxWTsPSms3uvOsarBh7
Eh2z8ufUUJ+2H/YqHnFp8PPZ/stRSyIIhPZxZRxUCHbCa4lAcOBrL+DCBZljlkJLQAqxwy+nWXvd
pu1hhNb7187s7I4Xo8T72pfGgSYuaObTtrhHX1t6dAynOnGwPz5CQoB8zV7N2+RzKxWddmLj0EI4
+hCHLPRzWyUrTt/SFsxu+yAh+iESVx7DHtLcndNVx4EU2c6G/7nyiYWNmIOXdJlYIoaywlFn/EOq
Bgq0bv61N2MOXerjxshEiSuQQxO+tLsr5MAnr0h7KO+qxCctfbu85QvrNO+JL1oOXdVkjI68ACsZ
JKGd+qmFxvPl0ZcCizlqqbJ4bbtYpmNk/nRMEkC+2kfuwKeMbiOZXbu8fYqyFqHzt8tfXNqU2b0m
qgGnMcdbnqLtzCqjZ2my318benaru6YKQXTH42Mt4lPdZ1tJ1jhBFizeHK+U1XbbmeNwHro6iOjX
kMO5HVrIZ3ytpk/nwKQor1IXOGmsi/sYW4+Z1gfWvsfmR6XZyoX+47d+EmfN0UnCGABtIVj73n+T
p/ohPNrb1PYh9hGWHt+oQO+irdpCeJS+psdp7/oQOPGLh/qOPLm/EJy8gkAdes3H/Ahwb/ZY7MYT
eV2LuRwY389+3cwiOJBTixPoqB25Ka7y+Kzb1pTfqdQ/VCjvBhrdIG5fSZ5+fqvIHN8EqExnNQo2
2uV4tTQYOX4qew308wce/u9MyBzkpB2edBDSYcB/jERBVAUy4DkFLtprLVnunQ7CwRrKd1fhCPgs
JOOza7S2WHuaRfVzSiDwDm3g8qiJau+GLh8CM0fSbRCy82uBUN8w44+iCdNtxpLoNELVanP5Bn3u
E5E5aip2QO1h2SI8ZHwAvxbUw+6Nri/3EqrU+74VZzBGx1Yc1s/9FvIPigUC0VXoIPphZvUQZ47y
O5PdQxLgjpjJe5pNd5L175wOay7F55eYzIWIevSTqEpb4WGo9hNIvNriO8teRbdWQ106VDP7Ay2X
yCGWHR5slnxPRPijh1Dw4PYPlzdnaXj2f6elBrNWSAV+vkodOABZCu7L/Fi76v3y+Ev7MXMupqZl
GbThjENK2YFKYiB0b+B08SPgRt/6Ru+rsd+ZUbFy2D5/Cci8bd8ys7GJzN448Cj9ReXwFhO1hmtY
WquZLelllkB4c8RWDI8uGT23/BnTj8vrtPC758A7aGKmbjlR4zDlFciynaZLbtlI4+3l4Rd++hxq
Fxd9EjvZFB1FMuA5bne0e0iq4kseJJkD7WBIIrTQw52ok70Jzt926lExeA5b6ZdutLs8hT+hxycG
cK5IR1teQagSc7AAHQIY2oqCuk+nG+gHJjd9V4AfXvQu5Ahl4o2a/xJ8+qgNeBpV3WzacnBvO5QF
gnRgj0qgPQUk9l9SWCBk3uYvpkK6Y62Ng8bFfxC8ZEdIo9uxB0lFM1Ak71de26V9nFmDOhrQCGny
8JBzC6WILOADem0KtrLGS8PPrIEr26aKoVx7yFV8EIpoT0CgyC7dzeU9XBp/Zg2G0rAq3hrhIWw+
lNt6urwl04/LYy88M84shVDg2UpoiGcmStvHSMrMGxEOo9YyfJCYHQkKFiuX6U+I/dlJnBkCASAB
hTQiMO0py2/B6pYeTACytyW83ttmQnRTh1Da6lCLCYDUZcgBjPY3UlIVerQBGooaKdtDorA5SRBp
H3phO6d0AB2kl7iR+FJOhcxhWAwewwSmxvBQuFNgpiDyF9nKq7Gw1nPwVdznlaVrDK1Y5LcoDg39
Dyv/JVFe4ebzl/ZzDsICnjJOjQYvB+ioJLr7uPpAndvPoH+GrNfXDuQcctUQorV1nggqA9dO3KN/
lpr3neJr9O8LsRCZw6sSwqIcjRbxEUrm0QH+lURLa9z+GG0zA7InU7faNNofuZYUecK8dPaWka11
Hy/t08xcKHQajg1D8FJV91EYAyVyTx0U1xgKtsnaFBcu9T/AGofViQ0oyrEw7+I28a0y9QayBgX5
01f+yWWb42oGDXxTOzB51FVmHl0n/m0aVrHNwwKlHdNpAqjK7qwEJZXRRGM10lbvozZQiM3PcUVf
3BpoykDC/2GMJrBJtZJ61ige4rq6KmK10SY71hBZioaKe9xmlccz6yF1kjfIDqBpBUSoZcyvyiT+
lYkhGGm+Q/uYtXEnMuGZBsv+5eO+4ADM6fVjELiYaQaAr1G3KE2Te2vCSb889sIOWTOzK9xocLgL
Mc4YNFIUnguiTCDZ1kKTpeHnltdEPaVSYO2CJodvqTeoz/kNnujLP37pDM9GT6FuyNoBF0hAGnGH
owsg0JAMp0JR9jRKe0DhOs/pFy3bzLTniGbLkSGJR/tTmv6KK8sXDN1RgDiRpgsuT2khZphDqFwH
5TGn1SFM2y/bfjAt6FXKW3NYcccW9mOOnnKK0QHNbI6AS99Y6knRe7tfSbQsDX3epL9ynIp3U8bB
mn5QUGZ8jvppepWWOgMu7NhdCRkWbsIcQTWCWyKfgAADUC8C47LTJT+k6MXL19b+PLO/ZhD3eJ9D
yEgcHLtDodJMnpK6LQKDyYOW5UoUurRMM7sLUnNSmsjJH7K2elRZ9GKVneVV47Di6ywdoJmfxgnJ
4zivxSHtx33M2o+hbF5clj3yqttcXqelXZjZjBaJciRR7eLYlJD+qU2hPMXW3vbPszJkLoritlmr
o9wC8iC07a3VZPVGxZwcEmI0t+hBqLYTxKGlHyV5u2JfF7ZkrsBRjFWdORBEOrZmdBM6/a0zRlBG
l7vLy7Uw/Fx6I4mKPjUz0zyqaNzU/XhLofDudZG98vMXVmwOkMnL1AXmEqDPqoN+Lh/fea66t7Cf
hlOp6xzlrGjovFGla2oSC/s/ByuQoqJahhkEGJroro+AVso7Lldm8+lqUTp3TVXcDI0F2dxjzSsA
L0ZgIdDUdiZFbtZI4z69IvjEeSH/uudQD7Halpj8GNOnc9pvcMAcUD/VcH8u7/jSB2am0B00ICQF
GBTjM3xPvk5VjEam+7i5uzz+pzuOCZy/+9cERE4mCjCFPmUJcLVypPVWo5J/JLwbfg6tgQrBaMcH
VSv75+UvLu3K+e9/fZFaRgw8OWYkcjD7uL+J+wOyuF9crplJTKXjFFra/Ai5ssofh3TrkmTTGZH0
rL4wgq9NYWYYBdpkE4J81hGo1cSHP3+Dh+kqJ+Za28nSGs3MYhFRFEVdAc0NXWxroa7QMbsXY7u9
/Ps/vXXY9H+cHXNqBANRbV9ON6UoNk1bfsVCYeiZZ+OWbpJ1bl6CoVaANVb6SBtD/flLwGSKBrf/
Hx6kDbImdid+DEFjYnbag94j0CcPl9dlYdnnLo0kExw/BRJnaGRW9W/Ktlqu4VjOF/afAAO/fHaR
Rycsbag+8GPJ7lUl/CIXm1B/r8Z3TbKnr/3+2WW2QiRUzMEeTsqW+7aXT6OmEMazyUrL0sK5EbOr
GyVgz887Qk8Nox/VBGaxqLNXKp5La3/+5l9mQWvUT0ZSABUXqdtsYuCbyJKjA3D1imn4HKqHHZjd
2tFwamScwY03ZmnnuzQarg3u6kBPeB1a6VheNKRN0DEDwZuRFN2dEo51BUGK5FY0dbKpqErXfs2C
XZ+/5CMVYkDPOz+VAKQC0gt+AhBV37P4LAM9/P7SeZg/5xkmIU1aW6c84ajiJF4NqHPkrrFcLcxh
jn0HsKnLZAZlqeGM5n5krYu0/u/JWEPLLV2ZmZkaaUGAygr5yZFAA8X3BcSdoXfkO5nl1YBpf2mR
xMxiDTEquUis8pNVpz7NDiVGj62V7NjCElkze1VL1HTjAlNgFZjsPEVvyvSj6j8u//Sl0Wfex9iX
Y9pQ6P2J+iE296J0wGj2MOTPl4dfuJJzyfqc5l0cgQLxFMbqLgOxcjd16COIvhS/UDpXqq8yyBIq
hsWJO+UbCQta5z2F8/m1Xz8zVhMBDZ5iCT+5eeennPkUcWr1NZFKiCDMzJXBeN0Uo3nqE+OGTc7P
TDWp17jU3RLBEh892StHaOEWzFM2pOqFUZmVdXLpAAizAfcVTPm4Bi0y/yVfCYeX9nrmccQ8iZPI
FOIUj+MeGCN72yCKEem0FlosvB3W7DJHQ2K14NDGNOT7ZB9T8TUVZfpvyKVkZAsTv9zK8kONRN62
Yn204YiIN5eP0sIW/KMRWIdT2Fi6OkWS2vfG0Fd3A8vjw0AbdIqAuDgMLFDlr3xt4VbPARthlQg9
WSEBKkqVfiT6vUO6xmNQJBzqaqXrdGG/560ERdtNg00H+xQCyA3awH3oInFbr0FCPk9IUzqXJCRm
3TSTYfMTKLu9RmmvIrsCPC9tV/hcE08lL8I2PcNdc5n/cHh94mDN+wwSJnjIo8Y+ScAMJvvDoe9n
9c4xfJyaG1b/IKAaiV9JeTsUAL8Yr6IP1zyLpfMx8yxUPqRmmEM2j3cVqGBGHxwQL+mErh2if5ZN
up3i+qRUd9B5/WNwULdEauip6KKDtpttWqe7dGIvjrGWhVj6PbPLzJvW0CEv6cmJqiDto7fYig8y
z3emGe8A/lrJAC5c6bnUYUeGeGjTHF06bnzKZX5wKH+6fOOWjufsUVYJRCiQRhGnyAkhwvoTuG+v
yR++NPg/KPw0D7WRNfQUGugDa6Fl0UOUAJTZl4f/vJZA/8XexxkrLF1mJ9di+tbmPNrpxGwOaSJE
YJmG61t1Eh9Cg5VPrm7GYISSauoVTRPustSxAyQVVOB0RFHck3rcs0Y6nq4q9rMfVR1MthtvFI/I
IxpMycsUZc2HoEbB/B6q1c9d7soHrmz6FidpeFJuwl9rtyA7R4X01ujdcZuOtQFIYaTIU5gIUOgP
uWOvpSwWjsWfZfnLk296wM0sACROaHf4rrvoKhX1mrLjkl2ZU/U23G7rts2Kk9Jl97PSmm+bopn2
Rdv/mtBU0XqGYealDwE/ctvXFOkqOrWQwL68twvnct72QJKe9nUIMrOCgblZMPJLavmTxfSLr9m8
7dqseG9blWOd6rr1s5b4LuMeKV8v//wFwzDnIQYTnisqcyxONDfYdd92Btr5AV96m2TM7hSv1CYj
kEZZuQlLn5vZoZyXxLaZ25xMuyvgUGSHnFHlozQP/TWcTCO/vzyvxWMx8y7k2Lg9SGjNU2il7o1s
arFBoye7obUih06WxuCx2ioDwqvGt3U3CJ9YXbR25ReOxRwBGULeIbXSip4S5zl1uGfnLzJcC4MW
BmczWzil9oTbTPqTJgKKeOiYQ0cZUvLqLFW89oYtOB3zRCwKUjkkxNPiNEbjizFAa2EwxO+pQ36L
wetZeSkXTMO8gazop8xxBm6eqim5K8LiIxeo6lw+AwuHbd4oBPRvDq4q1Z8MhrQT1HdeKqPYaihV
+3o035KyXbEBS5M4L+Ff9s2siy5WTtSdKme4yUIWVDJcGfocFn7iw8wJjy1K6iah0NLUTr+px/ei
lvAbBDqeXtoYCYg+9hWEvy4v2MK5mvcOdZoXScUSdjLy8OSa4W2e6B/CZmvvwNJkZl5RVACR1MiC
nUyZhz6N8t7yhky7mwKVN1BIM4h+dai9uaXZeiFYm9ZOwsKH51hhQu2eQjyEQqB8T9t8V2rT57np
de2N0aG9vH1M1xpYFtaQzO6mtKaYNgU0A8xW/C6q9Ac674/VlK/x7X6env8H7JsrNMJXENw8id6u
d32iX5vGvXbdbmMUERrcx/qX6IuPywdiyQbMzHUmhKot0B2dpummEZuKT0+6MPcUR/zyBxZWa04U
7XJuj10Wlye3vBf23eQWnpWsBDSfrxT9I/zx160cQTrlaFBNge612Lmd9VoUJPTUFEMvvoXUQvFd
GOnKQi1YgHn/VZeBHLoAB+Mppmgi6tFuh6bYlXn8icA+sQHzjqsxmQoziWIOmkmYe1PE0SHquHlt
lca0l9EQ+iyheVDW4HvXUMD1rDB5CVNaBQ0Yi+5DCzzoCfg6/Vi4uYe/9V6ZaOGJvhpfuqTMD9Kq
yKEKwTiBEmmzcZitNyNvnG1h9dyzBOC57My2koNxEPGn8TJVBTmgpgVW1YYd4hL9bTb5noAcYWvz
8GqiMYxgmpJ9Vg6/JllMwE+VLz20vzwg2NCMyMN8m5hFHwydWHsWF+z9vI0lL6eCpMrqTw6UguXG
7pvmqa6T6iWjbn01DFG1c4EP2X3p6M57WRydxa2UOLomYzvVNwHocbx6XImkFi7GvJVllOXk2Glu
nlhLbyxwy8bSBVAsf7n84xcu9pyCt60zVoY9dFur7rHsEY/btl+jLuM2Kxd74ULMRR0zt8t6KeR4
KtE+60dj+NOMAMK+/OuXEvfzLsEemnFRX0jrRFRabXnuNCMUjpwayoBlcdVGBIybQI8+gH1Z3jVG
YWxlExsBAVvrszNA9qROqX64/GP+sPP/ez3/aZDIUBxtQZE2nKrKqA5d3UHZN7F4GaROJHeJ60bP
hW1348NkmtNDmkRu6yPXP3AE4i6DKhqIZQNaZxIk9qrwrT6vkS/ouaOhoEvbg3PWjkXGr3rOHGIO
0Fms+2+J7UytN6U81JvL8/j8xBF39nCNla1QSoPIueEkoHoxNsQIPT0MK8N/bo3JHGgOgOJQZwKp
XeWAnLQGr1hh+zz5ToEPTUGXa68FhJ+fPDKHnE9104kYq3uyR3aL8gzIcfTKpfx0aALpkf/7eWXN
JrOJwuxoRoxdS1q5e2jcrPWrfOqkENB2/X/0WIOWIkaoeuzs8cwQo5LsGkKXdFfBiAYZRLw9HVnq
e9PmI2KVov9KOhnfndUMmqolPFEgwLA5+MSJMbZBGkbmN5DsD/ukaoeDXfRk5Rh8aqPxsfPf/3qU
adf3uhRUHHvhHgpl71wR0D7e2EwdwIRz+Sgv7NO8jJDnfRmCum48MWaz62wQCox+Vn64PPqnthNT
OF+gv6YAMYWC20gsnAZNNnHxQbrHCeQ3blp9JUjGB87T+usDphZD3Q4WqLzGbJOlADW6E6Su1LHU
Fop2K27Fwk78k8LWIwFFLaRRhlEMnsXcb5Gr/bELdx1UidSwFkcufee8jH/NxqqisGkbTY5xo15j
1R1bR5zc3tnWg0Q38fR8eVcW9nyeXo7iyramXLJjC4Zq4AzSHU7AiolfGnu2IdjZvutFATe4A+ER
KeTkWTalXylLETJnpMliZDR1CrrHWE3XRHdBRcbb0LC/dhnmfDTCoI4GIWB8oobcTo0DmWXj7vKa
n0/8Py8ffvksx0II5CAaTYdj1eTPRQWUc8WuQ6dYOaGf53Aw/szepmfH046gmS0H4KNZ0u3cnP2e
7Cz3TJrfNAS4f1m4xLNKZ2tExsp3F07sPBvcuqos83AajuCAFEArR8Uj5W/arLxSTbvLS/cH5fHJ
2s3pWEZUsvlYj+RYQhXnDPwoJvAqu1BpDKf+tg5H9duK6nxn5yC/TlrS7cFPZl2pvh2eIFzh+gox
81GYruvZVdsEudFZ+3To5HtPGN1MuUEBayTmfR2jm6uERvTeUUPdeHUOJo2w7di9tK3IbyA2iGID
+JVoCap1wYWxAZhDBKai9l1fhWD4cspkX9jxprHyHyO0MLeWcsA+FucDOsaQPwx9/DXZ9cOQvUlz
IDvktju/bBTVKD8PIaogvXwlTu2CLMKlQduqaWuXYxjYNhlBOqbFzg1L8ZA3zH41CTRWY1aVXtn3
zI/RY72jxEk2dkwdvBlOB8T9VBc+uvCMDWv65togBQ4eWlNXXqkFEz/PKbdmDV7JYhiO5SCfazs6
QSL8cSj1zcDXEpQLd2eeeLXqEbglhIynsONAmPAdEpM+JASCy+dr6e4w8/9m14GQr1TSbk9F1Acx
eE6vtBy576bu1q7pYWrUjYjb3wmNoOoAkNDKyi2YyrkoXM2EEYWmihEIu7eVTe6AXv/i0DNr0Axp
mMu06U9Kdh4jz52MV0ZeuvDnv//1RGmDDK4IYcdCBFxVyJiPQ2x5TeagEQ2yHdssatyV2GXpW7Pn
MJ7QwlUOZnsKe/6RjWyXFZH2HAopFK1yyx+Bn798BP60+nxmYs5H769pxUakXEjLRadqkAp9+HmR
+XZiRjuSlmyfyand1tj+7ZTE1i+HDOEWYqty56YpLDlQmU81qpd7mRV0T6q6vDXLsnt2KRQakrYZ
HB9wn/bO7aKWQgReRp1XRryLt1SbzmYcU9sDWAotkSJtg4R1SdDLNL2TrTlt7IrzvUUYmzyDdeZO
jU56FccdwJlOah/5gH6RGEWdLUeLIwLsglxnomozZAbTfuMIUNy2PHBsI6ilmd0kBpWnybLjvTMN
adDGE4iqadLvx7MQFTIayUYN4EBUaT1AJEfoO/Bn8i0fVLk14+5bgqTQnrNQv4WJ0rueRdqHaCY/
QGEnD7I+zwLJmT66MMMBwYPqMdk5XjO08hZMdtWGl04d6A7cmcYQFtvWjdfgxAv3aZ4fd8OEDkV9
JkYdT3WRB223dp3Op+CT0zHPjjckMg3DNqHtI8r7NI73acNuUYT5mm8w59FSkttTVcK+9YS/97YM
egKdEtLUa3WxhYs0z4w3BsApueF2Jx3K+6Err9BzVnuFyp7zLIZE9Pg1iCmezJn7R8bGRBqJRyfQ
F7yWk7HXhrkvI/NrDtpc9c80SE1kV0VIZoh6i54wHrhGKVYQmgtP2Vz1D3BuaafaipCProKs/a7y
mwT3G/mKlWhl6RzNnEBcU4F+GQD2tf6d6XQ7QoJiXGvctT9P9WDxZ1Y/SnVjlTVHBoSORboRpDLu
utoN9w26r+4g6qThloNRcjs4rPytICODxKThDj+nooBCsM1dUC7A3ha/WD8Ob2iKbOr9MGmeeCDp
jd9Q7e+/95ojnMuRaYEAt3C8pAStuwFIjAcKCd15XUX4HUkMeztq09zbZVmAKbcyr+TUDHeokoi7
xqEx6peR+VywFLSVoKS7s7kjtz3aX4OSE+PNtoh+TyFY7omGnLuQFVjf0E8IOHo3NC+RypoCdXcE
414dp/UNtJXjgI92totpNW7cKDK23DJTvK1x8g38aGID9s9wGxZgdAdcQeS72JzO3EkpMKMqHXau
MapfPeTKb8uOjnfnWtIR5cJqw0rlepMRGqd85PyeGi2jnk667KgTWSNMKPubhCjzrH1bTVvah9kW
5Zj01oBC5aaXPLsC+Fx/G5Bcg/J6Fv02x9q8Yqp6SRqr29XReDDT+robUwnWuZ4EiTEVAbSIo23p
gA6YuhQ9ytq5kXZ9JcICFLFkejMHSwSqbB510UJLtNTxvicD+lkcqzuiT1FvQbSkfCXItLWkvlKI
kL1KZnsaTYfRKvfKag+ZZVJQAUw/dW9dgwz7ua5UvGVnos8kgjRbFobKA1e6AcfZfMxY03hGB/bc
KgUsI4vcu8zVKVoy3TfBsx+EWvk2rwsOzWQTfOBjfG8oG+2MeTb6icxfQBUeexFEO0lqJ6gquWMQ
p9ANt2zUY3U1MLQ0pK4P/aYfNCt2k1n9aqT1TcjyzpYF6Myy5kCoa3mGjA+myc1AuARp/s54b1wN
qDwg+UGoe9zZSTB/ogqPJuQfgjgqb61s4oE0CnJrgZTN4yPUw3VsbcdB347olr6C0f0xhelD2eZ3
eQnC/lYN+HdivrOuuAKL7xOvuX5IiPVeUfAc0hIIs87KwQRNGrIdc2b/JpW6ZULGYCjuKy8mFT3m
yKlijWP3iNYKjX4jww/HvPVEJ8pAt+1jOaEmDU7QAyMwmL3qbLhT7u9hPLMFS/1g58Z3sHsPMETN
lbDku2uph4EVfs2bZ8h8v6St9bNxARMZSX1Fc/vncOZXsEjl+lHcYDTCW39syU60zuTlTogGYK6u
Qh3JgII9bFPFIEDUgv5Ix7OuHLrfrYwkiHzKG6AZDxZPH4w+2Q+peu2yIgEnW7WVpXudqemOjMW3
PJuuaw6YgJbdMWfYZIenVyxCGcRJibkBmVQVdLZkAdy2Cnz3/KaU0YdjWQ+DMJ8KyQ+1Zd/By9J+
Ttg1CE8SL0F/kNcN7qEdba9q9C2QKQ9mM10LcJEVITKvVovOusm5ZvbwVJbs1OTuJmyqaycZn80E
nVCkMGsv4/LIRX4v62FvRAimQCStpvRng7cEWCK9NYsS4rc1eUJK93ed0LcK6VcsR8p8BvZJaBGl
15Wtqz2xQTxuW4ANSAibeGWVdH5rmrdEuj5YfaarKnTbrQDNREBaFnBbPGYAJOVZDt5cnCfYNLoB
Hdm0SUj2M4uyKxNicTiqaE7qM9uHCNmrzMIgDN2te2bA1rTYhZWEUrx554zVG5qLysAB42NQFyyw
uYxgruFAcv1Tl+l7FQ27tLJMv4bmgLKQWw8niA1U4CRuUAQl48ZCit1rGiC2iMo2SGnxO26R0E+y
4j6XkQhyOPNwfMc9MFg/SqY+pgbhaV+0EVDA1XvI6HPCQAYeVxSianR4B59DiXsp7XPOQULZYso9
h4SIOOV4izaBQwFLwaPE8ktwp+wV+hS8UIfXceHuGciSDtBjGK/tHDzzymzuwmK8NZg7ej0RL4WB
A5Tlbn9Xjpb3H2dX1hsnz4V/ERJgFnMLs5M9aZL2BnVJwYDBNpjt13/P9Cov3zBIkapK7QUe28fb
Oc8y2uODYQa3qPNi1Mct7BSeW2L/KKRBnhuYYf3kFcH8wLQKAPechU4vY9llv4dieEo8e5/Dqlrg
2XjUKnnXCJCQjfJ2wAaJk2T4a5jlrZfa33rLgsuJnezHAG/y3je2ynNjkXhPDh/4zuoA6MC9+Bsb
uRUWcjLDVpZ8R3vru6WMW82suEZyIWKutfNqFdzYTjFtLYZ9u039rZjwgO21upfWpCA3nx7TJtiw
tG7gFYdALAQk5WHY+7OYghOdjO9aWTedQ/9AoudhmJwjNpxfhRSIMXijUa1eAw3hCseVWyfR+8zJ
vwUwfa6qyd47dOBhY+p7txjMqMjdIxHI9rlqPLQ4ncNKqm7vl3DBIqPEBIzkzm6yeAoMgGTk9DNx
+mdpQnEQfOujUs1DUEs7TFjzDp+VFrMQACvCvXdoNh1xpchCvzNvzACbnmdqc+Oqot+1efkB9QEa
eaJvowzm3qHWwYelCORdPOPW82HtQKcbaiR/cmPEBcIEV1Ln9Llzs0dY1T8qF78tTWBJJeB6JgjH
i4OVJFalAGdiaNvNVCb3KaIFFO2UQI09++V2DkSxG5zwIzX6CIPvhDWfHqGBUwHKUL3bAG2/GKMD
A5usvxfcgZaA2Bk2YKaIq8FmBXZp6YWNxRDVApmYzixAV7MrCn345K1VOFzVWay8N/k3O1B3aV/f
ljlONFU/Ab6xtTqkcDpIxws2HfLM9Q8FR7HbcL2fPnNf/Lbfc54bYQOPqqgdiR0piBaGVFhbiydP
PEDiHws4ckxmQZ22BqqglJtGTeBgKrOPiNXUSLDqGuUhYEDypJMRkIrTDsEDXzvQHQfDiZ0WpnBd
AGsCv36EruZGSOeP1w1PZQaqSdcbbVQImLmD0PsyQVSMKiw+PLNJWHYO8iA4SLIJ6qUt5XvpQjK6
BtgWFLtftePFoqmfqw7hU2UEdgP6YBceUmfBfhggOqIC5KXY4JIoRfKph19BmKRTbJpFFpaJ85Gh
/BSmGtWhWgMOCL3lyCo033aiHm5HwyvvYFxghSxp6bZxXbK1NburEvnbHgHh1NiNQz/g4sNxrd7d
yD5VOWJcsOckVzu/95Amapuw6tmdCwYzxAzfSOa9yxLGkGyabru2fxPafpYeuo8C3pPlwIClc/pv
8LL+nhPWR4kJaTxAnTc9bTBROYfvhK00IIXBz2lobisU+6GPeQNoKtR3W1w2GHQBEyQGd57Fqy5M
hAueplVV8rFKrCL2igrBQXmzh5S+uLd9yCFB6hvbZVvAsSeRuXTCNveM3xWhGd9AMlElG1Vh3LMR
womRaTg19Hi6FsiFSuVvoDUkZ2FqCEfkAlnhqNHMnCIPtwAeKVzx36j29bDx3AL3g6TP6j0wEvyx
dDt+a0OO8aloq/QWSY76OZMO3xeGy57g7GMFIUMeP4m44cPKzinM4KEEae2ts1NxY5Ic6VGCC8ue
G0Q/oC7b//GKNBCbrLY1gPe4iR0sZakjbBdTjJgFg6QYmHnRh4CW+PdkwkaTlqIsj5M19u4zaYB4
jeBr17yyJAsiFPVhQVpO8Bw54zBEvclaKys2lePlPKRJ0v22mknfJRLa9+HIvf5hwi99c2Ub/L6e
FVp4D87NoVNJGKuzAoibMq/uvCEDFpNPxk2TDI92GZQrj9p/aYQL6YW54KqYAm60uOnF5qM43tci
uifm5ujV0b11yLBWYn70OtDPQij9hpH18ey9PRfPz/l+DTlHL+c3/iVGP2W/BNEQIdK5iCs9RtP0
4dAbiTdHmTwX2LOHZE0PeWFA58KsQVaVEGuxq5jaLyOiqCgOXVbCUoyuPLCXGjh38FNHrBav13qA
wzpwXjlcuHrnbDtSw9TlSxExB7Jk9QjhRSEwU4Ws/1Ifj7I2Ze29U2Mr49qYVvqxkCiYY6TgQO+w
RtaoFpXuKyvwDB4r9h3FWbGS817ICM1xUpVr9lbBuIxrPMVz2zmOfv+EF/J9ULKNoZw1NOFCTm6O
PvHg1s4dSDmeest87Fpnz/NV3fClqD0HwafJTn1pFQaymCfnnGscKwC2egZCzmBZP7AXnkY5vtdu
t5IiXpqS8/9/as3OFAU0hfWn3nnB3hX55n2Qsy/O9yxtliSapp7TV7HtVCAzBEWZvRG85hh89CRb
qdUt9YD8twcjxJWsBgZoJ7suNnl6I4wuqso1TMzS0pvNBs1s2yrrskZu6HsXgNaHs1cXP2BO8nZ9
7S38/DkOK3GbcnKzqYpdaR4Mx8cNSykfZD61ppL1LyovbMRzJFbrd51oiwFWtEOXQBlZgS5rm0hh
4+C88/3MDJPAMzaqHGBz2OZRk+XGThcy3QZePcIZ6XxfmGoeDbQObgr49d45mdOsrNmlAZjNH5Kf
ECNOex53pvPXwwYdwjXtT+/rldI9+QefudT/WSHMQOWi6GpLxSrX/FkRz7vrk1wKuDiNwGTxrodL
qGrJvpGWLkJV982usu3gOwqX9nPrWpPAXUh1pxYumff1+XrRBzJxNlYxkp+pZ9ZiA1sf1KQyYIFQ
YYPr66GX0v5Wu4VZQdiNyrt+khO0qdTwLBpnbDcBGAgqDGzRNpFozMyLNO/0oRQSLMiAu90TwSvq
UQR+BSSbho2bKUdMGsUNutm0mRXwUDYm2wnBs53hVCIiELL5gWiiPxhAnK9d5TZvJXr+JwlE/aqw
kb+qiZRwIx46WPhCz24HvCRMfc1+2GapwU/ENeQNHXwRm2Pu3vkwqrthdc9paNsa+p2wMPDxMEcV
OKyUDaig64KLEsnexPZXtHr8LV1SnBq3LqNq7JqbDqBQpDm9MsNjLCvFgdjGcKRJZj4xnY0vpW9b
G1tRdgho8E58XPZLVnQflZWJ27p1gj0e/sMDL6Znv/Teelj3nHySBOFwvtBXGZ6XZkqMjZ3qoxmg
ET0l9ibx4LKWYCDwz9JARiODEVpAyK4IWBkFU9XteF7flaaLnXQCFrU3Hie7UlsP6rZm5mOz5SYu
22lObq3ChcZNUB99WYkN7K+sjRioDwNhi25MyzyvpeQHYNL2RubW2dDNgINVQdtwbHi9RbFPhcYo
MMATeTMqGHilRnubebhwGR0tN61D7iaHjvsqZ0nIuZKbFJkCeJPlY9hgK4BKPfLPZtrrDYpc/Q6S
AEhtGfRPNQqA57X7r4PGx9RWUAsDvTLqA3Zig+Mj45O5Yd64bVj78AurOlfVIeSIWNgjsXxnZz45
eow+QAW5Bf7ASPYepPe3GbP+AH3Cf+R+lp5wdJZ7wYe0j6Qa6D0zrOnZbjA1Q+0ZNwxhejdVTn2o
mNPtTTP9yCHUtU9biAUnzj0XPeqagfGYtagHMictkEGFy7YNxPGmddNin0pUhGBv7++bxuxCWiFu
qO0GUFUFSIiFkL3vTkKb5dYJ+ICfzp9I491iOpqopmN9OykBjSh8+q22jGckuIbDyI3mwS/MMgyy
1DkZtRYqGszkdwGrLxQozkY71Bh/gq/43hiZOI4ltb+xiaNaibQOzPeGYIsyLWqyWHxOlGtLgBsn
1aPh4g1oqlZHLewvNwBblxupg+mQOYYRlgG8F7SFzRHg6enYDIMLqzbvrSrKfJOwjoRTN72SOkXi
h4zp08iRiCHQ3z0RD5KdJOXFXgW1hdNgsjbSLd8aPGb3Nm6YYcbq8jnHFhTxzsNfNGshwNqAN9uz
j1omT0ZQNwd4drFIwzI49CFsFAVVCvlzV7yOifzuFRKkXmVBNdMz8JCyGxjDuMK/Hc/C3ShaILc4
ymGrFIQbPc+X5r6duARkwPUjF+6MN4O0nFciJ4kcEPiISKHzxzolDpIisMqrEj84+XxUu8qywspF
caP1mlyGXGALKWp4fCH6UUYtZMduKTx2UUOhzq8eNR6AWrsC5qtWhoJwrbbwmqxuNZ6rPyuB139V
FuUp8zvUi+GJO91aI88fG+cMLeZeCfham1oaa94m+wpmxht9dlI0/P4vSOZ2ZNroc16kPMI2DoV4
p7d2tJP0qDpl/B5pUN6Xoiq2o0ryU498PtL4A/I8UT5CvN7pVVkdXEhb3LFyRLKjRmXpvof0//Ng
2QLOekFR71lLkw0RU/baDoa/zeqyBZauhvm0V7X71sF8Em8wPprOsOoIQsVZE0phIz872Sw0TJsc
Otc3fjZeNiAJhTz+C1eu8MLOGeAgUzW0PRDPKsU2ow0KRFZtVDeQQjV3joIBbAQmhYW/0u6BtB7y
G8T3/DSCqabIASvqRyx6XJMU0qApuUe5Lvhh+sOaiPSlS6sbBMHsiCVaeQJwnipOSvnUd8W9Uxiv
kKfacgXlfVkdpClXzvNLN7JzU7Nqo+wMRuGX1gMLiYPS/QaxCKyAEpP6FcGocwuzgiObRi9PLKM7
2bz3ozSRdmTz7tQFwzeaDl+s688ZSchGqkah1hLLaniciEQ5bc0O4F9d+tKNZ9aDrOwCt9V4enuP
6oYdmtCLdk14xBb0HaL3ckMep5N/MvbV9jk7HQDRKN6GL5hbnQdvhmGuJOqzdecBRA5pCt8/ieqO
r2raXrornj8+ewiPOaT0oBI/nPRgPzVEv1MFyij3/l6/i59/43zYzp8/Pys/PYYSUEQdMwXeZIC5
tUzcCCrLdz2cNwIXifmufRw1zL+/QpU/tzZ7WhiWCPCsx0jBtgnnhZpQJy0durvel6UVeR7CT32h
tt3XWWaB1pvUh94zwyB96C3ykIxiW05l2I9rNJillmavvHLosdCLukcezAEtCdYOtZ0+mbyB+lnx
DdpQN6Uy1hxeliJg9lpAIpTbQN8CswJm50+JWt4zZMPLrWymbGXkLiURMC9znkLWSS5YWo6nQAmo
Yp/8UoZCpKi0/2YqOVyfnvMkXwi1OUcBAkyT6fTJAAVgeiJIpCrbRcW3PsExd4WrsNTELJqp9IKk
HUCmm6o8EkW2RQ1/MxER8u7jeieshdmg56Y/BVluIU0qOTNj9U7e5d30Upxg3YvDXL8PP5v7U/Ad
Qvfmj+utLazOudQ9LvC5DXfJJh4S5HlDkzi42JoAjBxY5ee7UWTFnhgBoMEl6f+FxKAfrzd9Kd9z
DolZiNOaDaw3pX/iRB+ZRw7Qcf15/dNL0TYLaCsltpMFPcQcs/cihv429LiBYYqbNTXHpTmaHc2j
LUkv9YRUfjXirlF92J1VhKlMvrbhz9Xvk7Z0eY67/cnrfnS6Tfctg3TMZLt6JcGzNO+zw2yCATvU
dBoWFxCP2XfaUk8geVWPQqddXApgmw27tgG+GzXgekGxkpdY2NbmSqEqMMq2boV3ShzI06QyGusG
h8AIr3v4+TFowXtrkNmFlTpXDE2Rg6eAqmQA6BuIXsCOtiYQieEEUMbJa701bbBLseZZWCD/Xa5t
IEtR1Bk91Wdjr8yJJlA9hTscS/bosZfrAX0p3s6NzAK6BfMqcQrhn6Z2UieHJdZmkmW9wWbhrPCV
zr93vnmem5iFNDPPZmV2D7cm676abvmakcPST59dLaeGOTUXZ6FKMOGQFKMwMxru4LSwsiNfCqnz
755FMp2aEi+UKjklJmqZ1OF4MeXPPW/3esx3yiZAIfA1+frLaT84cM1uYqjBWaqmpIu7dz1F6nvw
hv3S4KF3QwBWCMWd+TL8eBaPFEiM5+tzf7nmgzbPPf90IPSNnKaRpCr2mrbf1rp2bHjdU+SAct9O
TrU/qFefDMHfsk7GH85QD9vC6Pyn8ystVFmjd3k1TVspAXUL/b4QVmQwKf/KoRrvTVWQjwTlvbDt
ZY3Hb1+09zxB1guJEibMOOCWe5eNgcbrp0DWM5K0S8zwet8Wx3MWHVmbIn8CsBNWqXaOlpJsl1GV
/qhQTftVAXz1aCjQ2kZ1Li4Vim4LKNPbIdif5omyTMTwaiKhYzbTt0RCj0p6BT8i9TasrIqF1T3H
SZY1vIKrFBIHsk3fNFyRj1wBwlPWPozvUa18LAzkuq4PxsJKmVdy2EAhTNRA3ASom3DoQEkt9abM
/3zt67MoyuwkyFSKr3cwo7eqGhItr527JgG9sHvMYc9ezazO1wqHLaEQzbbueIn00fVfvvTt2YUo
8cyeI+UqY66h7qXMt5SNf69/+tIhgc1jjnZOoeRodsK24iLvo7T4zQC6r6c4Q7bqaw2c+/Rp7ZY1
9JytDvzcgTn3aqQQMC4+uOUg1zt636+3sRSjs8PBRinbIIQgv0WevPQ9LVhk5k1EceyJtV12aaDs
//ajmYCqYBPov9XgbCWbotS0ADlwImBmV4ZqKfzP3fs0VGPiQ6jaguht0fnl3g46vZW4zu+V3bW7
6yO1cFbMTWkrKpDDU9qJDW98cNrW2uaq2xQ+YKoJ839Li+07w91cb2ypP+f//9QfwTujmzLax8Jo
ytceZIidBu0Xd/dArz1HFpbGP42+T20YxpiWDrKfsTcdCcTW62StfL3062dBVXFkZ87J57jz/yj6
0lQ/sv7l+sAsxOscKzHmJny6HTHGhdUCSw2ALa9SI8x58sujExLbibG2dSz1Yna8WG5njhPBHChQ
ZLeertNNU08wWM6GldN5aQZm1w/N/L5Dba2PWao/GDPivEna6PpALfz6OQZClfW5pGsYpyqFL2Rd
t0hYB25ePflO5q1phy10YC7vkRJYlzDfyWMvHbZnyD3pssfrv/8fG+LCnXKOgWBl1XkwKspjYsoE
WNtWJ2EnuIk9Npv2RHsjUOw8+Ta1DRLfRJvIwLcBu1cGavGq6qZtW3n8vWIQB6hrYKBzSiDGAng2
bDJNwY+kC/KnoanFPi+BO20Dz36//tsvM/0syBL8d/n2LmiSaYc6++SXzoYx9tfvAeZQ/m8o0b2X
lfmcplWcpuN3nSKDtdLqOTAvjdhs0+iAk4ILZk9PGYSBkMjajyiUQDNs23RpaCXQTswp4xtW5t7O
1QMudKlac45eCrdzhHzaTJxEZUZrDFPcB8BH0gEiFbwWPhgbmbuyWi49O7GXzyVXGTE9eCOCdJX4
+k0nSJJCUAQ4857fpIF7ynvCQ5sOD6DLrqWEF06uuWTc6OSm1p1JT0b+wx2AsHPeE3FfgCyxMmXn
lX5pymZ7DIIEcwXM5okCRl5mbpQazVaZdmgnr8DKbv2yfEzBgavVSpAs9Wi25VSoSSoCD1aY4Mqt
ZXyvTWeXJze6WLnzXvw+INLzN44uRJKbPeCX4m6Cc/uEYgAIbX73NfLU/2WcCcuawnbyKlbFDeSc
kdp8E9QKHbkSZUsdmN0k8jYAJiGt6MlnTqjIr9ENNrbzy5F8c33OL55gGKFzw59WiiXbPKmrooqr
4kfafDMS4Oh9yCOYw4aa9UpgXVyOaGS2FYypA3Jch7UivN94eYSJ84firLzeg4s3IXx8tta5THhp
En+M7RzJkN9t0+xACQib9kUB4mqw39ebWRoo8t+BalVT0ySlVqxTcQQSNQsnAv92P/0BzhSUWI3q
S3y8/6uVUV9ZSdIbVez3zzQHNJ75qDP64blQeb0rS9MxW+Zu6VaF47syrirIK3eu20at0d/UY7eW
HFtqYbau5Qg4AOp93mkaoFCMyvewp40AriZo2ErgWpdllaCqNFvc1WR6Z7oYsq5j5p0AcW9AjGrG
DeEtuRuAIoDEmk63k7RUBovppI7pGBBIJWj3YBLoCUI6grznplFtgAvWJ+Q97ZB7nOGyXsHfS3fW
AWw2oMaUdBBIbrJN20GwsPHZdM962gEZUiXg5g9e7CjB4KbpqGM1aD/MfFbdNJ4HwSkVJC8TisP3
fJTygDda+6K1nzyNUIXcZDl1t20AA0Yu6mDPJiPbAuLNIq+z+yhrjGajDPYr8W1AgmSVH6e8PWM0
ArodAqvftmlVgO7Ouh1wG/pbUBvTtrCb6gR2bbHLisGIgOoaX5uqyrZlKYddLax073OdwFRZJUcv
8YujkXJ8VVV+cQfxKftNl0H6q51oHoRicoOPtrCKI8DO6R5EqPYFGgw0CzmYVDuGov3O9vkQ9dlU
vpr5BOyM1iYYzl51AxJHtiWqMF+YytONn3H3MWvs5in1Kn9bdGDDlL2q3rQX/DUsq41sQ8INXAEM
kadeAGrhVB08Yvm4DvUQN3cqErlmyo8jFd4bG32FEo+Zvfq0czddjqp2MJr3GQB5IWwCih3IfvYB
UlIfYBSChZP1/FCB7nmseNNGlNDqobAZ2FQVBJVVA1EME9anz+3YYr4hBwkUfpE3W4cjUXl95S1s
5/OyTuebU9GeN0I/tcdQWgISFi4gX7lTb2Fn9sX9dm57LHvggrw+V3FfioesSB7AHn4FtWr3tV7M
zowylV0j/XaMtbhr/IeqScOR/sjo6/XPnzfu/7uFYF3PTotA61z1GTLrKvcfaqt4IV3y62ufnp0V
QjdZabu+e5ow1mV1UuAsfu3Ls+OhIGOC4yERQDgEz9qRd2RsVtLCC5sptf978kCW1M5xLx/jMxkU
zOKosapI2itDsvT1+WGgCz1atBvj1vYAripCf0g3AyB018dl6fOzk6CdCktPQIfGk4P9OctcGnFg
/MLEz9estRYW1bwSw0cXZRF4I526hCdhlo5/Hat/yUso+XuGPHypH/MaTGcUqlAQuo0d8kKTJ9y7
B39lfhfi3Z/d8YSkTHJu1XEnMn5Pi2SA605iTSsTvHBxmdu1pV6djX7tArXg2T1U9Sh21860+12g
nfTo03G8s0yhuq9N+D+tkU8Xyj7gCtRqGGJ5U3rSo3nwYDAJNdKVzy/1ZraCLQUTcMUMB69KpgBW
ztWG1u4YSaMDi9bvnK2dN/nz1yZ9tqgh5efqpCVjPPi/WQfs4Qit6zV3r8vPcjPw7f+ua6T8dZtM
+DoAwXoj2Wjuxxb37hYw76N21RmuxYZ9l6XJIWlt8Yg0lrFyybz4ekXbs1Xfunnb8jJTcdKgxDT6
vrfFS9nd1W4QphNIJF4m2xPcbP19LYS1EukLm8Hc6S0tA9YPcCWP6/Zp7O+hDwV84UqPFr49t3kj
NIEKS8tRx2b+QZPqlzWVd0W9hplaiLu5z1sO/0oNnuQY8+FbbsNHuvtTQha1ZM8mXaOnLHVhthG0
lWNBokDVsWTeve2RnyCe3jSO+/tL0Ty3ry0sEJ8TDjWMJPVvHD5C5Fq04eAOf65/f2Efm1u9Edox
/MlwTmXirnDcb1ZuvFz/9NLIzFY9wPllV7qUx+DWhZb/owWfVZor47L0u2ervOuAO3W4jXKxbg91
4kV5or4YlLMlrlQKGDjUhnARA6kWlpUZQLkQjVjZDJd++WwVp0y7AKw6/ikZOb+1OJuOBYEGyPVB
X3hYz8VMc0sopxQ+j0cBJqY7GgeSZm9jkZ+Ad4fYCEBjHpgB1xtbmOG5tilS52bTpwGPoawSoTIa
TeA0WZAHuP75heU7lzDtG7+HJ2YJxUzTjiDMHBHIVybaimQjYJP0FfiZZwZz8VLpBA3ErIYuZrBe
OsJxoX4IXJxOZeDLn9d7sjArc+nSpG4s13WxyiCksauYwFOp8n4CZIenZlA8wpNhr7uvGXbjp/73
iOJQgDahhFzFJWDd3UM9Pufq2/V+LM3IbElbuI2I0gMAEeyQn02J1BZMRkKZdmfwzI12wFa43tBS
ZM2Wt9USQ09D4JyqTD1mA/mmDcjbcLK//vnL1j2Y89kah3qHOyac97ELAm8szLwNPVEnB1r1wH77
VQDNDGlZmyEwkITMnB6oND34z/5omW+BSVsD127Pe+oNx9lB9lntndHS1rZuLdLu/XyofmZs9Iyj
P9QGeOFVDgVNP4Xua54jCdD43wPQDW4aKyn3PfWDv8I5K8i0ythqt/OPBQTUfrdpzreSkOAmS0oz
ZI3pP1/v/6XhBfZtfnutGNf5mDsDeDegvhR9qKjeaggJfu3zs7dmATB3IKqhikXB/g6m8S6G6tn2
1Ob65y/dg86/fhbgzNYON0yZQXQ6i8o2OVFSPPTtsIeyyCPj+bZK1V4m3srivfRUOTc3C/okL1hv
jyZ0BJnaIH0RoowXBUhXTF6zEo+XzoRzE7NwT6HmVRq8Hk9+PYKV3/o7Ues1Af0lROf8zjpSIBzd
FM+gtsv4TjJanCTcDEBx8Clmnlh/QdBnJZQsmE1C6EoB5d2PZgCxfy9Vby2wX0dCzgQWXzrvtuNA
LOH6TC70+5+M6qd3h2f01PQbq4yNCdqFigBSLBkUna5//dKui1H9v7tTjgIVXF6xEWb2Dkk/yGoY
ACRl0VBbR0Byp06vRORSS7OIhPNXYEPUW8eB124tT2yC0tlmIFGhlnHKW/qmoYCw0quFtevNwtEo
YUsB38A81smbavZT8wTpmusDtjQdszBsOtcEHRGcdJ+VNyI13wY8c7/4s+3/nkpDHlTUnJh76tvs
pWXdk8myP063pkd98WF2nuzZtYq6fkP56NETdP26G9eDXImiGaBobmVvMqnZszNBA452hrH1Yca2
NetqLc9w6VhE2/8W3qcwHkY7q3uS2icQfs6qYf0tycdHA2AyJcHQpc736/OztBPN+sgGr+3U2CCf
Ify/VcZsWAXoB4NyDdor/7jeyEIsz997Tu3bIIPCeS23rAi6MqBk4ljXQR+ZZNoBzQCPmofrTS2F
8nmD/zRublkEIH+B0mKW7YbkT9KZdnAWuf7xpWA+9+/TxynYYpzktIqhfKqhM9WVm3FaMxNemIn5
NRsqJtxJBoOc2rILoda0acTjCJ2vSg5fO0Pnd+up61SRTAo+4lBX2jTcgf5QARdJ4JfXqjELnZjf
r+FoVLa8Scip0fR0ZvBT72hPSMZAneb6HCwsjPnVOkmxw3PTJSfIyYI1N0CDduOD9vcE9cQ66kqA
DFNbd1/IVGAZzm/ZgCbXLgQb61iJ+qS13gadd2v0zeF6Z5aG6xzFnwJqyiEbkAGSe7KNREZIGac3
E2qLkHlU474AYWXlMrA0aLMNPrMcy3NzYp9ILTec1+aO6OQl6J1jm9SPXlb2Kx1aami23UPEEGTo
toG4vk8amMUkUYfbKWitf01u742Srh3ESw3N9v50lBPPzI6cRG08SrAHbTzocBX+CQTwq5muSaos
bCfubHv00sR3HXY2bUx/0mwMA8gtlGztAFvYT+b+w30naDtZuNQqhjJvYe0M0a1MxMIPn5vEi84q
kafCRAiavaapdiOmq1fSp2v3k6UG5nthl8mkKRozBmApLMbj0BAgX76QL8Gym1tOeAGpvdwlQ5w2
cFAYnL3b4zHhre1SC7f9uYPxmMGbcJzqOkYEuXfQ7JaxAbkUkVViT5F72xAWlDsBp509BFOzlU4t
LPa58UQOt6FisF3wuErjMECa2tEoL4NADzk2dw0euNTIbKUTqIShJjcgocuqXcKgj8Z8/QBO6m8X
/sbXd62FsJ37UIBhLNuma+o4h4CYB7myYmBfO77nHhRuRn1qUh2cElIjqsywALSOwKfj+i9futLN
jShGqLSYldWZsZGxbwMp2U0jy48W8oFd2h0EJBMMUR6DUR8Ys1c236WVMit9QR6iYWXjT/FA6TZv
vUjl5YGTVd2W85Y3r5NiscxdKGy4x5cOFPROxgTOCDKN2aEjunwcfeLc07xTz2SQ7q3wbQCbgXWA
F3htm6/AO5QPejCrFYzVeeFf+hmzDQHewKrB9UjGbTZAYVVtAZePasja5VBUrbJhYw9ryYB/XIVL
bZ1PhU/npja1CIyqt04E8iajASE4FYKgFLo1OIUchPnC2/Ke7ZC0CoFmQX7yyJ0Ar9N7G+c41Wac
QT0RM51BCpCvyT0trL25AW+apG42OA2McpQPIRbpefar5xeodHKIwOMsccT2ehwvhNQcJO0yMplg
hTZxpeqbgJp31INArfuVdPX58TE7xTvYCMN2RENz0jN2fVbGAak2wlujHC38+rnLMzFbKE+igdjh
PjRyG7kFF+g7pHy+dvbN+WtN4ze2NGG7Iyblb0wzz59oC1KrlFSssBkXtsD/Y68lbT1qXeGeW0At
dHT7YzslK+CQpeTKnLfWVIaGWjZPTv3ofkh40uXGPRHvk21GHiXROORHJek2bcyNNToHs6hu28LZ
i6LdF+0aIHApmGc3H2FMgB8b4xS3yFnaeogovW+I2Eqww64H8cIVbk5zc//H2XksR8qzUfiKqBIi
CLaETrgd2nk2lGc8QxJBIEBw9f/pWc3PZ7qrvPGiqwwovZLe8JyKa/BvFu6B6Mg0sJkHRDtEK/9k
o+uZer+5/JaVdizL2yCJXZMqU/phzFRogXwsen4HsPKdmtI8uPyONXu0rGdThiVUOVpthLynMQOo
MIdgLWjn5ANOqLnwulTUHjRcykM1junJqirFvaoYx02MQhekVPX4PqDln8pxHkGhn4vqB2N9cZe4
Mc99eH3NLRQ6m8isbcBqLn/1Sv8vixYqZ05TV8fVn0srIE3zCQB34QEK8UlRuga8q/10+UVfJs2f
7cliLoFmqpUDIL8R/SHfEFM+bNS+3+pQNvEgP/9kPtp3yT25iSO6e+TH9Dn7efnFK4bm7yngn23C
nBwC3Ue8tyX3Jr/PJKjh87VI1YoJWJYyECiTKlN00GdJmpfYoMATl1fm7NqjF1spVQ506Q3cCwgX
d0AWPCYS6Ybf6pNlAYNmdHB1Z2cdd+ARwr4SGHKtOFEyXYuxray4ZZlB3pLUybVyhICANd4NbAbl
oSimQOma8xy7Gb2y6lbm77JAD8mTFW2oklHGmoPZtCXA+MbBLXEk4KAzeJyQ7eU+WxmPpURJPLgl
5GshV+Yiw/K2zep5myPJ6IpHY2WWLiv2eI7IlA3gQgTNgV3ixE9VTg8DDP7lj/9bCvbFYWmpStKq
HGKRgyIH5g7gE4GDgtRYJTZIBjQhdW/mt7WlJswCZe/TzuR7ikzqbT3owiNKawKTaxCDGKryeIbb
v3QcxVOXP21tppx75J/1ifwDp6mQVRspw4gykt1QV7sRBTh1dnrlrrIySZZQw7lTM9j0SMynbulX
tQwNUj+0RvNEqDxNZvzrckvWxnBxYtKTXoejW5IDTQZMdOw00DfK62t662sTkP5/R402Hm+TgULa
wirubJDfQtAXsysn97WnL8wzipj00VUZMsNS19xnTipumSL5w/e6ZnH9KaQyTWFNdTSZzam3x/ex
bCBFMF55/MoAL0uMgcehQ2VTclC41eWN67n5oY67TZ9APYVfecnK8C6BsXoCKVKmz8ZhBI/pPZVk
iKA5OEQ0BYTwcjetteP8+z9roa0oirLV2EVFc4/yTR/e2ZDoN0nThLGlh997yXkh/vOSBBfRjAKD
duircVPLz2ZCVjtiS043+CiE315+y3mb+sLgLEuiSFEXVgpBk0PdDFHl0o8xmUA/U+YDKPhBVzhF
QKV+teB+7XWLxeEql3GjrzB9RyNAMvt9rTLEa5WvADnM4vlWlCrQaItjVH8YcRTzbQipKcfyERL3
ijzxmYFwNZj3hBnf3MEXS6oauzpLNNVEfZrszIoCTDddefTKXCSL9ZSMPOlFjO2CzM0JMpd3cs4P
sWOeLg/e1493lqVSiZmMZtfPfYSirNyH/NLzVM41UvC/I5ppoVpjcbgpGC8NhnqKqGK/oLnuTxS8
MSvfxBMAdFp6ZVP9emtxloyudCwSvQKhCenM4y+jMF/GpgWiaXib02sD8bXZhHzl/y8m0EBtGpta
E031tIGgkUer6srXr/ipnGWlFJVmNRSk7aPa6H61cxYhzfUZ3rHUcxznKOT0YCQobKr0jVkX1zJR
14b+3NB/rIOWp7nbVaSMejYFdgPxnqLZE3v61p3ZcRd7pJa1Gki5MYfQG6TzSmiXDwCjXumxtW9f
GIEuEzXXJtlHvTw1KvFo/V6aH5eXxN97yn8NmrNkCUKNMAPzDfeIvje0AjJKxD3ItqrChKRTUDtE
eCjUMm5EN6R+k+fpXd9U1WcpLX5li15pnrNY9FaM0N2Y4QQa51AMbLsKOA3osXjAzl6zoyvTeZk+
H5eTrKgSfUTJeDvZxgFai97lDlz5+mXSvFuCWVzO+hjN2hN1UTGX7gukhVx++Nfm31kmHpllOo+D
3pWRozWeUxMENj9MU0MW3I0lDxkS3i+/Z61/Fsu954MDfTBkJmYcihLVGCqwgS8/+q/L44sJtkw/
0jJDEQlQbzTrOUTVkWUMiizOxAAUK7/tNf1G1tW4Y1CqPzDBjF2BYu6dA1TpHkhlJxRI/dqOCOvC
65loP9MetbqoPs6O5tj3Pu9L+Ugq2r8OWp7vUEcFSSkWk70sYh7W9sQ3IlcktFLWbGbo8nqtyuyT
xcg1DduvDjfnfMjFdgiKsHBqXkzoOyui8XgSc/4BmTgfYMZHUTvPl/vxK6N/fs1ilcxTUbioCqhR
0Ji9gC+1690hqOP8pNXWFTvz1SzAK5ZxNTFWSTwLqiKtFvuYaLsC2QZXZvJXYanzsxc7I9TuKHAC
ODRARCvdiSy9tRHAk6y8A1dgV87kCWYA6uggv32rv5Zhtk5OFjUTUOsHgPn4TTu5Ppi2nop/X37+
V+v+3KDFkhljE8INKFmIDH3ognzSxbPrttN+EBa9EqBfGfJlUA1VYykkeJQBq0Wx8l/69FN3cj+O
r2UGrrVhsSlWAygnSVbpkZmmsYdiz/tWTacEjIIrM2qFwuouw2lJMaFqjJdtVHFfbcDbPph+53Po
x3qaj2rvye8C7TiEZBN7h8ckiG/LV5AUrrx+bULT/9/0zXRSlHPIGTvuOD1P1M523DYg8Hd5Cqys
/GXAzYZ8Udd0UJHRcdaWb8R5m407kBmD8fPyC9a+f7HmEbqjNjGA8SF8Dieu9nnt7r/16GVgLaGt
Uas+p1Fnto9pSU+CXMuTWJm2S1H3XGRQZ+R4dJ2Tx8HBih4qUK9zK4fkuhjFlcFd6X3j/Ps/J7oG
ynF64ygoAifgUTfUcV8FybQfo3GuoIUq4x9LL5orL1tZKcvwV242puuUgxHlULkrst8QZkTg7c/l
sVjrsPNL/2mJHMqUZj2IcVQDdBsZ4nkOfST7tSyvDPbfgMByD4axWkaNGkBDq1gzMJF803dexiMC
HeWz9O7nQxsWfruj7xKiE49kA8XXPZTpXuvX8ic5oUqPBWwPsdFv9qPx/011hrqYkyQ1AQeTOwbn
DFLGh6NWdFp4uS9XlswyviRt00UsyTYikbj1rdPbqNpGEeDue09f7PWoxgakf0jw+Ya7T2r5Qxvc
0/cevVjr09Do2qzlZuRgpu1ZZQ5PEPuNv+MaxwxYhoqAVrJoD6m1qBzzAxKZfzuW+CTMvXKAXFkf
yyBRAwBMO8cY1w73H6upkOMgfDJcC3StPX6x1oWJKnmAYawIROoN03/CxeY3SP3+VtcvXeCiAsOX
QvA+guDHZ0vsPfJMtpcfvfbh59//Wdour2oDltaKZkCHUAXiNVMJRb5rXJC1x59XwT+Pb81KVFPR
0Uhq8JXYLHQAZApbbjTf/P7leoXwC89zZkTDSHdCNEAiiBx13/n75f45D+AXhulvVO2fBuQdnL6E
6AzVp9YUgGB2mDJyX1MFCYRaVX5Ra1cOUyuGgS6Wbm8n2JLi1orMwih9s500SCsn95ebsfbwxeK1
nJzMTBVDpPIxGGsMsZsElx/91RUQC3fpA5aqHYVNzR7VCHJPpQGhzzGyUxQWKHESY/yqkF15+VUr
+9DSE5y4rIUw6mhFYzI7L5NrwZNoD2ngTBD4aOGGDC+/52+uxRej/hcv+s+o87YkcQomWmRhXe8L
IXG3K0qU51ZGvkNOg71PpN3virykxxp444BBlXBHnWY4TFpvPCc6Khgvf8vKBFwyBm1VzGUFf040
WBOkJNlQb0DoK7bQpyx/TIoUW+pk10rN1jp4YQ3qNoXIZVKYUd9loQMnLYV0bCHdjYTW7Pfas7AI
M2cAp7B8QKGnHZxlfPJp3DpMA4jsD8t/fe8lC6tQoDBhzgZY+4YmXl6/ad3P2cz8VvUQqnavmJ6V
NbUM4QvNhGpInFoRt3vbN2yeeXYsrnglVqfgwhyoVLApkVhWxCikP1qzfKih23wq5ECPuQ3NeM/K
p+TocINBzZU5m8zOCjgoOnEUGsQrvawsqitWcK2pC/PROS3px9GCpuvAj0rNTzEfrgzVyg6xjORP
poVq6KKlUWogGj5AXSrqutEIqyzNruT0rHz9EkmoxZBX6QCmR93QMO3S+VyOBbHph8tzba0B54X7
j61wHCj2aAITukZ6sha/t+UfmaZXVsvKglyG8ytZ5DK2M2Azex629XGYSNC2n67xevnj156/WPBD
P8wQzsNCScVTSm7ysdwSk3tIqQm+94LzmPzTO4DvVZrGoQbssH7fM6h/2XP/OLdZQC3I9F1+ifv1
Jr2MeTW2aYE475oRNL5HZK2ykMXD3tIMbM8ofBo0CJ8ZKVSeSnNz+Y1rg07/v1l1HetWi9zpyFGo
s7AJyPoa+8xLdbr8/LVxWax+iPPWOWvQbbBkhu9MRutDd/6ROuOmNeTT916yWNUx9K5qCfHHqE6G
31oNhLOyD1xCwmiavuE6t8l/AlqIPxouGJtmJGPppZXw6mLwWsu6MvBfr+z/hLMgqgX8WCmrKC+6
Vz2pUHGEI+zl3lmxwP+JYsmRj73VwOgBRXXHNO1D8PFNmZC1KHvY3T6GXJatvzHd3UuNbmK3fEQg
P+hRm3nlE9aad54d/ywenWfMsJzzLMPp/81plHifIfp8ZQ5/Pcf+E+aqcCBUJkpsELifHnWOgsba
yHaWzHQf2oRXzPtaE86//9OEqud1bczYJF1Hv4Ei+E1vXUtX//pk9J+QVtZ2SQf0sR7R5qUaby1J
Ubl+yshrk16DgXx9tnWWklkVm4DHHRMrGlC2XqGOQxj2ts/dW5Lpd2k53WnTtTy9ry3Kf8JcZK7o
FKO8FBRjMYD4lqVgtTv9BnKyV67Aa0OxWO69LcekKwYbQ/GzZM+jdSW0uDKPlgjANomr8SyiCb4G
Z97Us/nBSos8mJ0230Cm/lpV5koPLbltzGzdbBb4fg1X1XbYWG7nJ/nT5dW+MpmWtLbO1ftOVaMd
2X3m6zrwfvPgWbGAhNsjydvw8lu+DGbCHi7FeNIc6hJZApyHjqLxDTUS/Sg75p5QHm5FDGeeMuTI
+YZG5tATH4LFHfWnGGzIRPXtN83Kku0G3dJ4nuNBRhDb+2G76U8GDbDLDVybC4vl7kBmZjR0dOPE
021vHIsJhPpHIa+VhK3MYWdxsJflWCACiOcXQ+Zzq/Ho9Hn5y9dmF/1/Q9VTwyFZwWmkg6aAnpfW
ZuZd49eybK4Y3LU5ttjUa5E2rJ1i5EyWrSdQ7ZvVBjAK074cb9TVMpu1IVgsc5Rg6z3YkFZUawhk
6IkHg+JJxDP09Mog/3Wa/fd6DJzF//cVVM4VT00Y9SZAAw62Xx66Z/YT4I19F1r3k2+GRcgfswfn
nTy6R/3Q3+Q7/sB/VD+gx3MNObcyF5aBbUDe+zKD+mJkkeoJisG7qR/8b02GZVgbAHDc7yWhEURO
7mbiPmqoYMB9Mrj8+NUOPI/dP7tiX/akkgIcW5m0NRgUcxXIdkhPPe9m36S1bfqtdAQkQUR9nyM1
FRjTMbuFBqY6WoU5B1pRNIFOe9DX0gTxqMwpf+A/xr2W5dwnzSw8TXRn8UXH0X3D7OWPwqzHjYZs
zNBypyH1ADix/N7ueEikGB8vt2xlFS3RFCWnVM613UYQHPvdQH3TRxH/LZHXMFErk3sZqx8VEcMQ
x3qkxdBlDidTQOn3PVXfHfjzXPtnYBqp5GyPCJrqqXlH8mkDVWS4efQrt/q1KbswXzVKpJBtpdPI
lSB32GwW27wm7hX78vU1yFny5CY+CQuApT7STcfxIX+R73WqGyHLGxpkjbmNIcAaQrhYx2xTL5dH
fK1JC3MjDDj/RsdsorHRf6Bo81PPri2Tlcm0pMnhsXVpzliFSIswQw6p29AtS6BhjKrdXv76tVcs
ov62HQ+2m6U0AuIHgs/0zmqMI9AzPy4/fsXiL3kolT7rLZmwziEJgmol+2Tr6S8II79BC+AOv99/
7zULc5LoAqLEeFWkdD0LbNtFWUE36t6IwD9X9St0yK84gtb66/z7P+tDYsY6OiAAIFb0J61TQZeU
m7HMrvhSVpb3koWiC1vTRzqryCWAhzsj6tPeHah3kNK4YnrXGrBYgY2s+qJyoQqDm5UM6sz6TYAQ
2Uw5d69c2tbasDhIMC0zJ7fBGyRYEhG8nYBXF45lhXpdTQcXCj7XnENrbVmcJzoiagJYiBkBQj28
zpWjb2Kziw8QlU9eL8+stQPrEoxhUbCm+QRWUOd2zbYk1QyIEDSTKITFA9RHVShTaOk+R0QnGO04
wUljcuBoTY3T5S/4ujvZ0reTDZUuRGs6h8xgPlHxYWqmjySdbpEwZ39rUrClpkMJENesNwY7DAJ5
sLwBO4nI8rWDYMHlRnxtmdlSRzhNjE4f2sw5OOn8JCCZFtRjc9un2SZJhttkyEZ/qqbHgha/Lr/w
rxP6v0c0tkxU7qkl9G7GG5Whx5vMBRGcZ1tomr8VwGl7tjs8dbw/5s54Z43tnhfqPkV66JU18PXM
tJd5zHaP6JUwAIRvpG2h/rhxNxxoCl+AOHdlzL42rfYyk9k9B9KTCnXwul7dGMo5lbPzQwNvrXOd
H6XeXHMxfT3/7GUuM4DktQHuZXyYO4lMUyWfWGEdiCYASbSupVGuNeb88n/MqqOxiUy1ixonyWNP
M6f2s3MzFjS6kb2ANjccbQvao1fmBvnL/vnv7LCXGc65IEwv+zGJxIyTPGBAME3bxrYNyx+TIu33
9VAOr2DIl64H7ifSV1gRV2/GNMp7aPoMx6TSJbANYPzUKbW2dSmnPYVc7svcW+RPhjF4atyGv9SJ
KODyVYSCMqun7otmFZOzlT0pHhDV6nzsWMVtzUzUgadJ/a4ok30YN7W55R1KawFK0cwPi9bw4lbh
ULtBpn6UpeknzXwwZxxwujE0DOTtONSv+LNkGhJT6qAafqtEYL4fEDH0jSJBJlcCBULj6DR4HfW1
tPSqXngVoCiJ+8s1jKDo31iLYgWVbSHRE86OHtRUvjQin7aIiT0mTf2rqCAxU/4cctOb8rs438fD
O4V6UAMNB5YXkeX8KaxyR7gV2Ibtd0IP0zHxLPqL0DqE6zuccK73spxtJ6fduyqZPJtms9fbxgZg
sTs6vhNDiwaq+zMECSAOGLK0fe6MacvG7NmmBhQDtQNDUVWsjeD/T0+gNDw67LUqiMdIkKq3nDdH
jUEXoHQ2Mk3Q0LF5NFNzg0JAOMLrcjMU7yyPfSt/x5XigMAi93o+/5pr44HNoy/VuOONBb0Tfu8K
ekIYKt9kswyrWW364QVB2EDr4f7MFC6yUBKySb41qw/Cqcfh5NXjwmfabU0fRAdGLH6VDYS68zk8
8yrMjwTJ04SWntHsFI0oFB+K9ICK5HA2btupgpm/78vca+134gqQKGxoAEzeAN2E8bYoo9TZKuF6
jmD7GRzFApJG/NxFxYbNaTAWj7ViATiQgBPMN4KJXTvQMC+TwNQHv7Zj+NQSf3B6Px2zbWbPnoI2
BXRKoEWRaWGLynvjT2aQ1ItfRPPR5DfIafdlCrBiVNV3tLhlXD9OP3vu6a8K9dIELMdbQ3rmgR71
XWO8QAbFwid7M3UQxDdTX//Ux/yPjpKCeH6qyVbGkITANEWIwuMHN7tBGDfNQk2ExHgFoRY60/FL
m91aedjEO3GXVlu9uVHuYdD85smuduUJKlgtpCu4j8ejeTr12B7Ee5VD4cFvtEeZHmzcLuBtl/78
CEULVT1MpgwQEI2ZX4vbivpifICKUAMkvEnCXuReTPh+diuve2GvzNV2WChZhSolRBfNbZ6oF9Z7
iZneMrAf9bcef1PrLr3P6p3jvlC1mw6WGeRIPWstn5uv0x8tUW+kUz+khZnB8wzZGWpvZMngQYh8
U6AkW3vICtShKOnFleEh7atyNiyBrlL1QsbHdD7Gd7otvLnSQwTDwpyPW+C5qvfO9nUy+fqvFCXb
xNoZJQsMu/ZFzUIsom4+FMIr2b6sTyzz3MbLtDSY3BDmxOzRTR5xbisCBsdeJMjPvpnNjcsan9On
2LilLaRFHlm56+s7KBuHZeNDlLXjt1IEdefbZMvLN8Vv6lygdukBaqilosip8AALwHwCg8N1PZ4E
U7Yl2mbema6fDp6gWwMQkCmUJ6BhOOARY8APKCPJySYX/VZTP1EGpqORn/nZs2IhFbXYkY903rV6
WH2oOkhyv7U986P9E8MktoGWAW7qoyku+8S3FWozIXFOu5f9gdhviXbbk9CxHxD3LqU/vKQO1JFv
oPAllZ8mm9zxnW6v2a92ujkLLw7mySZ+bB7nMzJjPrb9rp73Y9p6dn+fzOHQHEgZIFMd+gT4zfLA
0yGlCBFaH5lXPRmNp0M0FeW5sMXbGoRult0q7udG4jnyxjGUP9jhDCHJmQYFuH3liLEKjd7PUD6Q
Tq9N/kPYD/HYBjHKilkBO93VnmUXdw2he4cYu7SEqnjT+RXEESZQkcvfWvtUNx8dMz0Zn7gy8Ozf
pDym/SdRuqfSDKcOw3dLSMYM6Z1moJyWvTYj3xYDVn6Om/7vsSZILm6Dgb4rY1dZSCKir0Ysw7Ew
PNJaXp5MflvKwBnvLcBFnPRZ1tTX53eeicBpjpV5drU9M+dFmiaySQXYuacROIjYfGmrl0zsJdkm
FqjW4MlZ9W1bF74YYlQcNPiyEoopd2bLvNy0PI6Mdq7Q/VCB4DmgV9pPnuw1/skgPe1CihOqKQ3b
oTrIq2XqJy0JrOypJ6UnNWcHiQEvxoeb2k1sYe4Rf54zn6Vj2LYysPsTG25KUoRF3+EImgUx8Qtb
+ik8zLW6qwiYeliFrvZhQ5amiNNNXG0NiWkKzqhe+zbUXaz8xFG5WPNd5jpB4yZhh6wrK60Qsg8H
4AX7ofNMRY76Wc5GN05GDi+QvFcpMo+gA+yneeOj7AEBzW2VsE1mJQeQV2tvnlqPmGLbuY9mDMg/
rX0TvmNkobSCRLyjW6j7Pkjb9oUaSm8sbtgwHmtse7QkgWt1vrTcrVkKw2tzujMwjMM0PNq4Cvss
T048hjxg94dNdYiSmKAy3zKABG0YEQMSjtIgPu2crd2bIc496JLUa8nbTMR+whTmZu3X5IcD1Qzs
8ZnzlvJkSyzkzA0nY3iw3J95o3k96vhRdx/22rMcHSguJKHUc/xjAaPLwo49EGxNCWgLpLwx6ioy
Sgs0Ktr5bWz8IXoZJpDk6rsXyKRZxApaZ3iBetNDbMZIT2/ueHXjtnmQwL5V6NzyPsc5CacHCsul
qptaj/1WD2LnhbnMMwcAgAs9NJ1pa1qOJ13oks6K7s0chyvHp8N7kpvAHbbtKZcTwhxND7WDJAU6
jppQo3JuOIvDueu3cUED0ZsPjGKUW/NYIuKDOHvz4PJ3kmZBqhte3/6xNFQbJNiMqgbqt8csfiEW
RN/jWy27t+LCo8W9gfc3bXdnpNyLbcefGmczMHEomuGWxvy9tdMH9HWAC607297cYn0JSCxRGSaz
jKZBfhZd89bLNsh0yzPbdpNTd5NAVKMlKmTkd10lzwUpdoo5YYnGVIP8I8u3LLWg5aC021jZ/oAo
UoPCXmrEaGd1K5vqWMXJT2OY9kVlIF0gY+FQqqMWD5CU7E4WBM1K5F44KRJ3s2FbwVDnXX1XAN6n
Sb6xjWYv9bLwUGe3HzvNh6z0jliwY322GwTsb2qU92cnrl+l9q+sNIyQO/O7C9RsEFf2n8RisFz9
QDdOirFDgnq1aWz2i5Qy3QK5bG3sWoMAVqKI58xTfzubelAlOA8Xj0yJn7ELe4F6ApA9Oxy3LAWv
7vwzJzgC8NhncwOhTN3TNOs1wzHTz7PG8d1kSj3bzrcJ7XZ9Ym7HpH1Epqwfuzgk4F6QdtNDPms4
yg635lwP4eDgWFbosfJ0fbhH5tGn7bZY7XGTBFmVBRVHJydN7IKvT/a8i/0ZprXmqg/zGNRRlJ5q
YSGwixXtmRbV2nBJK/nHxGZTmKhT1tJ211TtL92qM2/kOsAVZoInEO23GhPqk2LiXgIVMJ8kiJWm
aEtAassMy64zUN2svRBIkGG7ch4QMu9D8+wLA2x7I1v3wTWb52Kcb1htv6U4cQJQlAcjSrv6Iv9F
oCBaltaj7dRPjhwi8MQ9YIC4N8ncCUbqoHtzbOIVR6VIbQwnt9GRzurGwxaYeeOINfNSm3USgmOG
4mvd+J0mY3PGE3fPkCBAYVkNgRGtwLE3sXn8hlx9inSnFFLBECj2CjX8MvTkVqkOQk7FiKNQa8PY
KtL5zZB2IBCjlU5e4l6Q9wWscBepUt/nJo45E0M6KsoNbkSZ3Fk82xmGjT2sFFE6DeZmQocHCVMf
EObycZf6jJ05zGGJhZgD6fJIVd1tWfQBy23A/phvgCHiGSUSgQRu134vuk2GsogSVRKAdsFiMPEw
wfANNN70Fr8Zc7VTPcB6KKLXAtaUWzMZXH/WOX0UdntyodZa2+nvyek2AjX1c40twW658BrZYONC
DbVxTg2iJjFDdzwfj+IGaZcZZJbmBsroLSbjLPIG1VH2TdnDmaEXULDVHXeHi+h2atEuNv1K+3TL
U3nfze2LYTpA+eBkbgyzX5DqZLTxhvbxH6HVu6xwcKzuQJpztSG9QZ1GCs7vZPFdaxVO0M9Jtzfn
kr1aWNS7Vuucm1a1zVbQxNnLtkyiXDW4OUq7TBMP9N72AWkuHTCJiNtHIG2aQD+6+BirTt9Tw02e
ipEYz8IBiserz+XRXt4reyM55NS8Nik4oG2pvgHc2j5CHwSZUbUoYcmrVPuplNv8gjRzfUSujkSe
A9ECJMn3OArwIUg1a/yYZFeBVJBR1Izn1s9GdNkxE5TsBO8QHmktfofdfr53XCiOtDXtbmmf1LfC
ddgjH7rkpAoVlx9D3TUAklAFrm7d2PSKE/HrEIG9rJ9VXTUZtgnkWEpneQNB3vwIgYxrYcCvfWv2
MhhpaaY0c8fBXM8sf2Bvcf5zxMnD7GEtKXaHUQ8G/RpsasWxtYw5zmUiXWxZcwRFIpT03DZw10Bu
5Yrb7C915gu/zDLuWM6yhLghkRFiNdtspx7rg7wbcanMA81n/uDPPt1MN/YGE/Ug7siu2vY7O7TD
y56htdYt3FAWCkQZwxEsctOPwfiQAgjh7EqWyIqLaxm5GxSvZBf30Lt0BS6MEP/Q89rXVXwSAwkx
rOxKJ67MNnb+/R9fmkWJWVuCk8jKSagS+966WpO21oZF8KAqRJxNieUegIIPLKgz4uLDKhko+JdM
rfzmKND/bwDpnVJrnAFys9p8h50x9+ZG3jd2cyUotTbKi7BBHHeAi7tAYjbOp+YgI7prPPeb6iv2
EjdeGF1DSmZVkcJWUGIn8WSlnmsWfyuj0HaXwztweGMrtztLDESTOCH4FQEhe3kBrAzwkpKQ6KgR
kpqQUeI6d03C9wW8RoMq73DjuAdG9PHya/7WEXyxzpd5ZXGp5FSbjEdlws0dqBzGz6qGPBvcn8aG
qZE9o+wEWayJmIEcHDqm7RreuaPHtZY9cdK4H0lWo04UZCjsioASuoZPcWyo/AHctWvE1q/T3xA3
/P+ZqIlmMhyk70VZfNuY7maQymPsyXWnQOKEXfVXxnSl25e6XgKaaqWNj49m/iNOjH1VHCcBkzc9
qJbvL/f5l5hAm9jLWOyESpHB0QvnENvN05AZsVe0qXXURWL8djVSvCLPo72D7K/rT70rwj7XYJdc
4fojp+pAZkk2wqz7e8IKpsOnDbeMxon9YJozzkS4RrxqBrkWdlixYkvqRapKh5PaAZHIAh4IBQbw
KunF7nJfrGyZ7iJmj21+dpIJBNNknCAHIOCIKNobSppHPXcPDRzdMAgxYlNWcPmFKyZnmSKIa1Xf
ZP2M1oDUMpgG2vJDjt/Bj2Bkl4mBE50Ft622P8TMDUWciDAu2VbM/Fp4ZiUGtEwOhOhABl6C6KKs
RilbheMU/IxVbj8jx6L+w1BYtf1ePy02YKWxRGPQJIwq9T/Orqw5Tp3b/iKqkJjEa9MzHmMnTvJC
OScJiFliEOLX39XnyZ9O09T1q12FWtOWtPcavBr3W+uFw5OgEeX+c9+/zM+HsxELHjfWEvFNTnDX
gQREYr8Vweec0HxmhGZ4l9puNULZW1oekpTB+KMbihV23NIKMo7eQM5BncHSFS+a/iVI0jtQ/fao
Va1EoKUZNs5ciC+AUANyG0AaeogYYKYojoRPHdCfI4WO8e3hX2rFOHk56+CS3iiosdk6Vjw5dZr9
pt70Tirvy6eaMD1yAjiXVzWwH2dPdq8h9DYtqvfAHd71lHyuF6bFoM4dnggbiwiO4ruaWHeFO7zk
nvWTWmv+agsDZeJAitz17aYL51gMMmJcKhQp6KMIgmM5Z0V0e6iu6jxdTgRjTSVTwWED1QOPqYa3
NPBR4Qm6d93wXwWwBiLvX0lRP5I+PWS27a4s5KUz1VhpzCtdkkDQ7tzk3jsoww81ymRVCwu53qnu
UP78VbX+ynVm4RAxPXSEzVJJ265HyKq/2sGl3Nt/ssRvAkMKYtMu4TmUxCRSPK5Ov8OoFSgRJP1v
T8/CQJmGKUMa2vnEJD0L+15UT5lPTkWw6y/KA627Hds1Y5aFQTJdU/K5TWA1/m8yybt3axB8E+v3
7S4s3GtMu5Qib5GMbsc5nnNBT6O26pPdpMmb3/Fm3wX1vLOtlq5cKhcOde+ylz7EdkbLOU9SuGWE
0MR66RIoWUekrfwx4h5RJ2kz/YJqNwCmYlIXWeQ2kys76arGMHaSaVHYB7Dd85B4PCMx/zzzIP8O
Q7pgx7OijixStVsaCN1sRtJyiCqgwlqP0D0aoLixAZuQ7xxPT4ceIZ1tBqd0Yncum27jpMjNZ7Po
T8UUstjORfM+pJZ7R8kqxWYh0njGmdXMiazdGjFA8bcKIAXKvC3jA/J2a+t4qQUjypCkr3HT9+fY
owI5LRhwQRHvBbEH91u2dl1casSIKh5EXSxQP+0zdxOyFWWOrJKX9PvZG1DdIUCj3V7RS+0YJ1ja
OhUoY8o+F5AN97rsFOb8yLtxM3vOCphxAbrkm0JSsBWTcLiAKHddjV8gvfVK+2mnfWId4diYf3H4
iLQgXHP35Qj9hpBD/dmZA7ZtRi5XgvTCbcM1Hz5Fj5zykJKzq5LfAQBGXissJCvt/e1hXAgMptiU
Qs6usdI0OJOeRLV89fF1J8ROdQtUTz/nWe+bClMlUq1432c2CFL5JvSONANaz1/J5ywN0WWFfAg3
8xwU7UAxRLyomm3Iq37ntbLYBRbrt7dHaWGxmfJSrj1YvlcooMgoidzyNySzItt67NYoHwuR3zX2
vpNkdERqfT57VTKe6diojRXStV+/cH6ZylI0BD2BTCEYldTdd8ADJPStcL84SKoBcYwXULoSfZdm
wtj7ZQeRCgdqqmciFGAwjQcCQKghEpJ5zsqDcakJY9s3qe4cPJanc9n+SOY2YmCfQ9p95aS/KpKN
48M13qMJVSWwWETHFk8r/1Ilqt84ZfN75XghNAVrJn41UEmGrccwuYC8OLlFNjOqWhJ1NS94bIqA
/ikocXeAl5E3NnRjvuGzveYKsdB/U4xKSseb2rZyzynqk6h9lW8ooxymSe9ur/Sl71/W0IfNVPMS
fgRQSjkXrvNGe8U3Nq/vnYB8u/39hZ1kSlHhiB0s2x7zuG4fIXB+0Fh8uFrvWJKu9GBhtZv6UygK
dyyAAkFcUxHbQu/xlk1g0A5sxCxgE+PCiCx05pXW/lX8uJJAM11MZkj1JS38285K5Selgl0tvIPn
vWMjRKW+q53qsWQ4YccgKmbgm1B8n+i3bDq5cvySw+VBOD8t+3M6eL6pXgXYBqPAD0/nHFJ7+8zm
/VEQ39mll4p6wdw14tXSMjGuEtCNyq1MkxkWpPwgsf/oQDbMslYCycKpZEpTgW0sp9x3nbM3vlj+
H99j0DD6Wcxk03C1steXumBEkhI34rZUqDmqvId8TlOk9Z6O1FWRNTVsZXksdMSU0rHh1OnXwCqe
i+qtEsA7/QmghxHy3yFbK9UsNWGELJSgc9ikgHwmwpeUc4htwJ+0KzfcvhvLYKUfSy9UU1un9Yeh
tDvHPTswZC8H/PqAofA5TcFe2gAKJRcPPjK2W1EPd3AOWsmVLoQLU2enD4QPmlKWwA0THj6MAtza
iHDaMSmsHXD41eEzYYmZT7wEZaDBb/HMdz39RlTwzOpAbIbCQoFojXJ1PTCx/zzvCKeaSg7CxyxR
cHXYuO8kwJyj0kAU0mp4ZSkKULNjzys3o6sWQiD5ms++1A4hWR8KqOgEPjt13Ku+E7vOHxnh3dnL
Z/2VANqqQ8nBL9SAMpG8Ch/qLJP3cFANnnMY0B711EAK9mJtcnusr2889p/nIaxYrHxGmdSzxq3M
nS0DTtRSr7e/fn07gM3yvwdY0feVFGQkcen8teBfM+KBSYGXH/x3J8k/tx2Y+ViDWYddDE4yQS6T
v3ROKrZlwI+tHJ4pQOiQU91VErhDSX5n1KIrm2Fp4Iygq1jY0kQMJAafoQHWjT2BSW9tkqkcVvi0
Sy0YF7huANxd+UgTOM2jat4teg4/Oy9GuJ2hWYBbkjXB7cc5DA0/9JOA/n/z3vk13KRGfyWsX48Y
zHyz6doewO/gdtz778x90t10sHW9TYrvt9fXwhCZDzLfphrLN7Vj39OvyCDsdN2BwLImsrWk9WE+
yNKidy02z7AMGLm3JY5XncLZaw41zdI7Cdnvu6zrnb+F7BS0H4R98PNKxWkl+g1sjtJj7lT6+Lmu
XrbYh7tgk/hTKX1SxD4J5UbCLLjFoQzz6/zr7QYW5soUBp6AQR1BgStiocihcbu9kwffnXkEvJSu
KfJcf1ox8+nGfEB/XMgnXMD95xo5na09A5p+uwPXM13MfLdV8AyFnZeFArbfbRQPAO3+0lbO3tGv
uHVuYH6xLdekF5cWnrH7ie7DhLX2HNvgaOEA3rb0J1W/b3dk6ePGxhfUtQLGL8oZMDcORjdqLL6d
gmz3uc8bm9+v3RaoQrjIeTSLlLMfdBEVauU8Wdwyxg2IQ66rgwWXjLOUoxIGIpHcqJqnGYgeIVTC
qs7dOZWld2WjxwOb3HBbFHO/6XSS7brcHrfU7T4XHsz3GanoGFoNMh2OfKZZvkFRwkvXspsLs2TK
Bad1nQKejFvKhehTdD/HvofP5Sd/ubHbpwJ4757Vdpz2GbjZqQrvhykMzpk/kZXtsrAXTau/kmTw
QoLZH67cwJgOKJTetVkwfYrayEzd1jwhjU0cRVBbsAeIH6Xjbtac7lMR+nHqyhp+voV8ZRqCukDH
6mRl7yz16hLdPoTJiqYArkMWLy7qcZuAbCNF87l9Yz4uIY/QsDrBNWPW2ZaDEiMZUhNjsL+9Lf9F
Iv338crM52IP5Kr2el/FIeBEv0nfhTKicw1PjrTv6A6qTOzH7HZhEXmtD2LMAIqAG0EsPos7ZwL4
0wFwloErk3n7JAnms/ZzBRsCldynyP2DBkYruquDQETh7PCv+cCm6lBCDfwBDKgO+PMU2M+h1kfi
j3DFzal7X3LF3gEzT364QiZfWDZ1uxoM29NY4vmeWio8OiMebK3tDNs+6IAQlrDPBiq98lArGxsA
1Bnp1bfSzZColVnzDNFkgHlBBtlafVNCGLOBZc6IHJ7o29e2AnGg7QINif0m+TY6ozzh0swjoFws
nHhhhgqvbW8plA6PXlsUv4OcDntUr+H+4Yf+35m1YLCFKBMeWNO2KCu0+t5vA7DyLubSLWTp3yfw
+FBGqJL5XJaZ0Bu3CgB2UiOvX27P5cJZalqRhjCKCqnu5ziD4/emtb0i4gXchecCCNfU519uN7O0
2I2DQmoiidd6E8Qg8RD0ZYciWDWu4MGW+mAeE3ODe+CAj0OCCkZAr9DvOHCtIjX986lfb2ovXzJ0
RF00wPoCL61S0BYEtSJfuT0vjI3pROg4tUUdNYm4LGkKR+/uWYhg5ZBbsAdgpvIyxO1TAK+kiB01
jtAtDsgTl8P8RDOSffNb1/1ZIL+zU2FWPZXaAkM9A5HBZnl9lBD65hshA9CH2szCLwM7Yg5xlUOx
y36QBPQtnyTuMVHCe2Bjjhpdpoetm08UkTKprZUIzRARr4Qb0+JQ+94MrLU/gEKTgk2JjMJGtY0F
JFd7RuKx24AFAR7LNG5vT/fCeWlaHlYOSBkwhRtwMVBqk4f9Q45CcVTwNZTeUgPGnSwbECLEpGFo
Iqxh6w2g/kqZ+D9yVFM+V95mpu5zT5zWZlM2xmH+xdNz5IfHYOyi2yO0NCPGjksb2jRyVMk5o300
oZaZegBk73zMzNj/w7vPBad/kXAfjkja2sqVrC/ikunNXLlIKoOAmZeoDw4r776FqTATVAGcsMtR
K3Z2cUp48s4qH2y1EjYW4pKZhaK5D8PPixgIllCcZwdG9Lj13aaP3FqvzMTS7zeuXxV3WOpalEDj
sYFDpR8LsOESHXwud2CKNwsa6CrkmsRF8ub6KC/hBsndr7dX0dJvv/z9w/Tmlec1reMQ8IDDBy4d
F1w07xuEAtZ04pYm4BJxPzTQa5FpVhI3DgI2HHQ4vDr5ONxVoOhvaTitoVSW+uH8bzOdTpHx83CD
nL0vFRh1nvg2QzTg9iAt9cE4OYXjDIHn44CuePYTD5EHllUJyJXVXdasAbaX2jC2MzQjiODtjDfi
mPrgmrgysqVWL4luw13tAeOx0pmFh++/aeIPEzIr0vgtTOLivOHntBPn5qLl4YQWgogDdhdoXExY
P61hWktlXrpw5eww1Zk7SnLuM0CsbYsEP+d2asIN7q/Bg68rp0Qiuqm/zlnQQb1bOVGqvJ1bhsXO
G0C0+8wEggbwv6ujATK4nvOcna3M+Z4zISIStsOWiOBI2vbv7UYWlqCpEB2wsLCRYJpQH7uwNdOI
pr8KOq8EmYX1Ybo+g+sC7s1lo4pKvONdR+49pdu9N03sn3QCEfJ2J5aaufz9w+oAyEPAZh05l1KW
YPh2G/CWxHlsBSwFLLqWhF0aKiPqVIJYFks9AhWGHEYR/c5n3QbyGStjtfR5I+bUvK9Tu6nYuRvJ
sUCFbxMkdbiFP96aru/SMBnhZmCk9HwUK8+QDtm4/MVpZTRC9CtZgcgs9cCIOPk0wiwetY4zhmqf
svqhDSH4MKzh2BdigCklBOcPF+BwnLhQ7RZR0Bf61KcJHzdAAFhHZYvikJaTi0ej/1vWjrWyuJZ6
ZWR7APUEnVv14bmo5zeEzxfwQR9JOLx8Zu0GpmCQTkg9uBOZ4b62azN349DqaFXtD5XnayfB9R4E
pmBQjeocDngCFXjkkLdClvrY6SqN7CGbV26+C/W6wHQl9X0XzEJPIn0zbrowsvUBmBIwWXUVWbAI
sKBntjIfl/3w38AcmAo+bUVUlnkCOeh8eGz4eM/m4Plzc2FsQZXpHPzHDtfrVm+azNmz/CcMTyMA
VlfG6foWDEyaTeumvs8Ukipl84OQbCu96VTqew41jc91wdiDSo+N21aZhuo8SKyq486mltDc6DM7
8nNdrzSzNAnGwU+KqfTSMfEhlIOXDqTC0w3oyl9u92FpvRo7DgpMAWVDC+Gp8NEGS7SEcUWt18Sg
F75uMjIS3FKaVE3s3BdfOcmOMyQninAtWixMsMnIoDafSJHh0LZdO/nis3Q+iyBx7vpO2EeWQ0z1
9hhdLgFXdoFJzGgTl2RtKtjZb8eTS+s/5VvjWVE9iQNEHddq/UtjZRys9mzZ0+zCYyirgvRQJHOx
lSMspccc7KzbHVlq4vL3D2d3XllwZXRQcW8uQrMEJyvsRC1nDSJ2/cEZmMwMJBNHWswa4+TqvQru
gtyNfPqQ9vcljO9otnJdXNgPzDhac6gDkiZEM1OaHJqZPFSN++P2AC3NtLGjWVokTcOEjpPRzp+h
RcWP8NvgX9wRcdZTU3AIUDj7drux62dswIx9XUASUopagefZ5l8ycBlLxe6Sdv4eKHEEaAFFv7GA
ZEjTr4Tcpd4Zex2lsdKaQquMQ14nMc2p/uZNTftPNwAh3UE67HGmAdcru2ZhmkzG9JwAfyjbfI5J
ZzURD7q/8FR6uz10S9++rMAPC1mXLOmhujLHyrkIGTjkV0jWxMUXNonJjpaF8DLHzeZ4LKwfsB79
pTP1Vmm+8tIgS7/d2OdzoJXs626K0zonyM14/UPp1OOvurdBu4dP5B0binDrprl3F8Im8FxnWHy0
GPRdCjcIiDOJbOen7ZqZ31J/jaAArH5qwf8BCRBUBXo67zLIJonZPdyeqoUgbRKlE5FMdmNDWdOb
3zIIEkFwYiOgOeHzaoVVdW1Zw23evgz0h8XgZ2GX2WkHaxyOS7YlrHfIBEE3Kbkjmb+dmjV447WJ
u7RjxB3ftuAMQLBfS/rEgm9JuJbeulrkvHzZCDtB4VgooYzhWQFp+hs0b51GxZ/uB8Tby4fih9NE
SbXhv25PyFI3jLDT9IOuaYvGwvbHlL/0a3vy2kRfOmFEFzgB29BTKft4kkcG6LH0KqR730p7Db56
LV564X9u76zJrRwC+iWKmOGj8vofpZP+lVlnb6BvsU3T4tQJC0ZpyUq4vD5Q/7nKhzxJoKsDkZaB
PLbka2Lrze0ZuLbjLh25LOQPC9Z25laFDRZsCIF1VLHSElJ803BKhPxzu4Xrc/GfF4JQpYRZJCvi
qpzPo1fNIK9P3V+PQYzVq1aNS5ZGyAgdyZjNNvOnJu6rfAdZ8GPlhStPtaUxujT5YYxaEoqcEgy+
jcvpAaKXE6RTSuF5mzkcII95e5zIvybF5t0Oc/EflwporZDC5ZBMbCU0Vdo0uXMSmb30E0RsZzgA
xjWUUk69l1bfICvmfqul7H4xIMKSbTW57bhReVX2ID6kw32CPO9WpX5yJ0SPWmk2TVsohRWHQHcs
HpD+2aoug6IXhIBH6Akm7G7spQbUMu3aJ5/3KJP2QvyTIwcNLUB7VKcpgTCgHUi2UbY13UFBy7qr
tXT2adGkT2SS/bMequDpooj6s57mYtwKHgTFZiIW23p9o39kTSif+pZ7u0406ltGCeRLtWzYG5yJ
Ab6dJ/swz0pCzL+DMFKq0hwvDIi47NyOTg/wk2iPGXCC71liDy9dnoVxbYvsSecSOpjVPOE54uVw
xUrrxwTCo5vaQ6LAAgLjvqEyiVIxTl1k106waYcCCn51Xhwq4fEo0/K9TtvumdeK7IKGte/uKECs
zp1h382E70raQ7+tKcIn1vZWPDHRQ32uc0/D6LQRxhuKeDYp9hDUd98ykaXvYVgzCJoCUSqnFMWI
pk323YjKEFGJ3EPDB8asTtZsCYMqVMqhm+ZbUr1yBybJDXBQEc1dzKeiYb6DSLjeJYpLMMtaD+JS
bflit1UVac+GKB5McNGwlZ+GHMp8SSOR4qko/5oBrbAbQ4Aqoa5L90EyMYhoQVyxtCBL5Njj9zwc
m4PTOM12wm7cQ6yre7KnKj/nU5Y/KlKFO5aWEPZLCiiT5cNPxVT/2E9JtyGicX4z2ZTf+yIRv1F9
Ebu21IOzqcLhM/7E2BWecSD52vOm0A2GeBoymJRPxw7J0CpcuWVfFaa4fN44gqjf6o4i2x/DMiKD
JlFzEf8EzcsRItvY3tjuSTfZuz7s09c+GJLDPLj1U8AnCg6fGxwToqaoVLSC+JMLwcghU3tupfXK
CbkQe8x3DO5nY5IWYoy7/g6iXRsQ92Bau/bOWwia5vPFySh8Dj1ENt3/M5FntvacWIj5zJgzx+bI
RYimjOusBACKELt9yvjg/AV/3Xq21Ljm6LXUAWP2GlkNhEJCKKbuj8EjGzInK+/Tq44ll2hs3CEc
XUAuC8inuNvNe3kaTzxuzk7sq3tIwFdf2VZs/c24607jg36Zvo5f3V92v2n/pI/WKdl9+3b7VFi4
aJgvF5VA44RauMkE+R3N/9gN3VrtSzoq+LbXEbG/6+EzftTosKn0RHBrgSKxD8dc0UJ2BT7jLfQo
ofJ6uyfXr8ZBcFkrH07RofTCMSVOHzOokMrmuUYlG9bjG16+wiJ5ZdaWGjFuAYp6HfEI+N9d5qMP
v6oLfrFDCOW/sMxXenI16XkZKeNC0Lcphfq21cUj5J1O8LXpDpr5c5SDyXgg82DtiYYuM9hZ9sM8
AM/aYe1vPzeMxs0/H0fZJxWHoIWsH0jVNZGSFoNsJOQxfZKeK4gs325pYW8FxiZmKdMaD7wRPrwQ
hq6hJ6z+3P7y0iyZuzaT2kks7FqnKab7gJQFYFt8ivoAwsiFrt1dPnfl++3GFiKoKc8ENxU+DsFF
AcSf+HPajEGczpTGAwQhj7ebWOiPqRpU5TUqxwlEzHTtJxu8V7P7sJPWo/BqeN5AIhAJp8r/3LSY
0kHKgfi7aMMxVqBd3UHb0zpOnlrLsi+Mln/p4oddWpSkqmvUc2Iigyco9OPd5KOk5vVr19ylBoww
oJlOG+hjhWdGn3sH8vXfLWflnr40DZcmP/z2zBH1CBVRMNshM53mf/vxr2qfHQqY2mpecWFTmDod
QsN51bcLxGNddtEgZXVKKc9WerA0OMbmlpbDeOqQHqCMeguMOVTihw3ucdHtdbpwmPjGji5lT2bV
4cdLqCGD3A1Jz5yffB/SwYXdRLCnDTapFE8oG31GUAuh0hTksIQUgXVBFfk4MDeD2kE5fN7xx0Ls
bvdpaUKMY5oIqVroOfZxW9mbfipALfp9+8vXUsj46SZXC3u5wu0L8Q9aKHE16gPn4li1FOqbIJ5t
c9s/C7XmQ74w8yZpS2UzVGEtrN2aNluhn9spiKy1nlzN8126YuxqCcnyHAT/IU6TdIoq2EkiLRL2
YI123Qk3/jEKRJ5GkqdsI/G+eATmFej50BZbPZTjzmaN9ypCt1pZiFcVDy4/yIgCgYcysZtA084b
qnqTAdHbVPzo4sax6UX+e+LhvglDSNBX+6x0D2MQzqgkwt7v9tQujfbl7x8iBaVUu9y5XBvZi289
KO9XqJ8/9+nLOv3wae77XhnCdjtGSkuoU6P3HfsEbPUyaEZ08AEC04mTXF5CIB7kErX8fwTkh/1V
IOPCZjJJTYONRjlrUcmXT62stumwRlBdGHGTzkSx8ALPEuHZnyHN4DbdDgz2X3PnrxzBC5vVpDN1
PQpwEMbFS2ZIhwhFdHcLPxkQpN0n7mCMgEV7bwPr7+1JXno1mkITeZF2mva4hSXgRsNFeh4eGu21
OxSd6jNFAuMOEPfuUAVzhZo4dJYUvdid2DV8Ehw6bCBXrN4KNtvxhAP90Hs9fZzSVUbVZRtdySSZ
hCcxjAJiUnBoL0dvuAOla2fVbrlraT5C+n1NI2FpzI1d5Ph4Hdk27gpB9kXAzqYkxXbAjd5JHxm8
BWqI894e7oVladKfOmrbs5wsiMSWZ6m2/poe1lUVH+woU7HC7TUJ8x4fHqJuB/3lL2k8vkJlfFvu
s/248bdq35zCc/fq3rFYHkAG2N7uEb3s2WszZBzFFZVlApnjPs7unEfYA528fbvH0zLbWA/8vo0h
vn5Kn9QdBAx2NM7OyS58bVbwOsS5XLSvtW5cwAs8VhCiMqSvM2E70ZTwzTgL2EnnxTiMG4cQ9pr5
rH6ik0CeBxXHeto0lWc95L4S38NxhrMDEP/6kWSFuKsaHji7xreQBSlgpQOB99bSsG6h1VmBAA9R
XRWC/VRZyW8oMynIoPd05wUVNNoBttuD1+IdJuD7t9wZ6m0VhG1UwbJpNxMS4r3IunMtQvuhIgmL
Mteqn6agC/46NfAOcmyd75pl+d51SvcpdeEa4YFVtM/TEVYzOsyebeqKXZdKF+5BLGFHFJ7BzFFu
5b5brCwffVJnfym0iZDNn+kxkIW+92qldknRTv/Ihl+sGuy++B3KOttWRGYn+HgU320VEODWNbdf
eUhfEiiV3lExEoCbIaKKQ6b/Nnd1tVPMz3/z2rXgilSPX4fJGx+QXEs3eef6qBiqMKoCUbywrsg2
IPf0MSnT/lyMOq22rQ/7g0CVzZEwNzzOkAG6czM/Y0fLzrKDaKxkR0XjPw4YsHsb0TWy/Yx+cZUn
Y2fQNsyJJl5+7yTFK7EIVMQwBTFoKQ6Upjy88BvPhpCNFW69IvwxFIzuLREgIVrZ6T4o4Qw6QAYI
Jix+f+KWRSIBO+UUiSjYRsxW00HEv5LJWzakYEALiKsfE51NLWhXNnDeLdMTxCkbdQ/OQgGLLHYR
Wi/LMnY68ZbkyOe2bR/+AoMc5iY4651NM87jNp2Vpfa3N9u/ubwry92kN2VWMPFGwoZY9R1/VZrz
uzaBlHyLZQofHwFdAQfEoBhIOXrmQ02/zKQLv3c5mbbahU288kQe5UXSP44yl9uy8xwUeZLqAKRr
dSxm24o0FDn3RFhz1Fa6ec24ax1mqfgJflTBvoUS4mGUITBFMwC/MOzqdkPI4VblXlTOhxouQKqg
JzomOWxayvqeu7x/7nABjdskS6MEQqw7VGrTBycQ3kV2g8GiZFQPgdfBzJEKf8NCZe+UaMSR2sxG
HtuBJUI9FVsSgpd+eygXQr7JrAO2vqLWgIA5bot6V7bb4D4voXe8bfLPxXqTXdczaJ6lFtJunHTA
eItTZoe72z/+qoYKwr1JyxFYo54Mqzx2iAMopEbRpNgi9mBJcj+tXzrke+eN6sHf2Y327EGNB9wr
KeQG6AuYw+VHB3qlv7hdECBAa/3auQW8FEq4mRAGpeDbP3PptDNeNIFKEbQ6rNYA2DnafRf9y+0P
L9zBTM6ol0JvRKrGOYscmkPlXPzqOOgjvPsM+B/ja/JGGwdYDgXLubMb1mWc1y5oPd2ca2eDo3dN
QmOpF8ZbBl4Lc53NDQgS8pnzF3hXbqzmy+0RWsggmJo+GcYl8DIsEDrcTQ6k53FfSyvrmNPikOtq
JR5du535dhBc7gQfngiDHwCIAIUypIvaU9m7r9yzwHHz/afG5uXh/9+VSyPGBQOxBmWyAjVDYGk2
EtJKQ72X/P5SOwjZn9ttXJuKSxvGNYLXrQW58hxJcW9+0LKM7aT8RZw1kaFrwebyeWMjdCV8Opnk
Og6soHzyqQphm+clDsgMc4/3d1l8k0kNf5dSOWxl811LkaBNM5UHe5K5wvnD47z17kCBLrZWsp17
FTn8mVZglobw4QYAcg1QubAWzGxeXvp16mggfAqbb5sU5j3tiwdOBQnXOPFLPTL2iwrETKo+zAFJ
UTBjs3g7feezhMmKtnp4Z7EiuB9hWBFbXi1+UU/3K+iia3HsMpSXLn9Y5iksWnOZwNeqggMZSADn
dOpeP7XwTEHeHELXYxF2AE9P4XGc+hNexUi3OyuovqVJufTowy/HWZu4qgdgvqvhpNIeNCqshH1P
u5UL+MK+MWV401m2tpVDEReFxyeROTtHsC1wAsfbo3M1u3IZeWPvNxOR+Uh5jZGfHuFu+sDTYY96
7yPUSfcNtV7TgUqU1atT4sw6GizxQw79yuBdi6GXxo2gAD0ESbuggGGIHLOnwu3bU0drb9/DzxVy
/5iwrgY9fqWr195Rl9aMGOEOgC/kGgDMvCTOgaWqP/U56AdWibxSSGp235ddt7U11CBkaDlbm0tU
ypNRRTPHoyaFWM9arvNqXQg/xswYUgbtzuZCnS8961kOPIZRafK9cX03qutaQWIe+BFfUAk7NviL
wV7SW5nyhVBppg8TnSSZ6i0dT+EjgyNgPn1z7HADiu157H6l9dqLeWFnmInE1Gr6cajLGc8uOKhq
GJJFTjnBDjUUcAmrnm/P6lIrRuRoFGyOnB5QbUc8j/bvGlZnDnAgq0X/pe9f9uWH/e2D/ORIlH/O
k883iYVxSr2NM+ltvZYgWoh9pm5T5iVDnmYDPLxT/RgGYKkN/e724CxNtXF76Dtl1cEQKDgL0PmH
Pzb8GZot9tZikn2fra5+p7U1nn14BKyBxJbGy4gnnZWDvptTdpa2iHL9Lez+tp3GDXKN5rcQM0wQ
Bkk4c0F9BYtEAb3iUrWXHZHA1PB9bgUF7NmSaf+54TMChgc0FHUhfBRX4VsxT4++1NvZnaIAVHpx
SY53ayokV3M8CAdmzvOCrKKVwDLGK3HajsM0RTzX8CFNVAXTO5kdXNsvDzm10uexzurYn11+B3B/
AcGGfDhSi5Tfp5SWke4UFMbsi5ly6cJ+1/frO7wtw105WuNhtK0qmnSW7zI4BrzdHqeFFfyfhGrj
TjUdsYIhA/AiuvYV9nifgfRcBsa8knCuWTABMl2BNrmpIOoxcnKy83rNEenfk8588V9aMCIIIEIB
gGeVjkPogf0obYoI0ln+c1HBjzBo4Q6X+7X/6Ll5B2m4NkG+IXicR/Agg2mGIzbzxl3oc3KAaZkH
MxLLghkzFTtv9PCeHnj66Mi+fR+rBP9wavwDdOQIoAD+s4FNxGn2CxhxeRfFk6apo47C/KuSeA7l
Y4HHPKCKG3vm9OzDPzCymgZpIFGwXdrJ7llBR3cX8LY9+xaMZ53CqaNASxr9H2fXtRypzm6fiCqQ
BIJbQifb7Ti2xzfURCRASASRnv6s3lfz95l2V83l9p6CBqRPX1iht6vY4l9EX6gDYePaHYJdJ4UD
L1J/aDL4XfcxujYWJnOdFTEhdF6R7OsHBpGgWi0/8sCbPprcnX8a7nlTLHKIynrUtdnUVEHisr67
VsReiFLnGhUKJbRYlxZGOno6uHrRu2Go6qw1xRGdcNh6rc6d6/BryO4LGdW5+lajOkEW3uobH3V9
EwCHQzFAldfi06XNcPr7HwfGWGG8rxzd3aDHCJ1dweRy2wpVXSnML13+LKQzikUGx9rg4FXFsYnq
N9FcdeC4dO2z2A31zK4aRUFuHOAVNz0F299dlmseZ5dSzf+wrH+8GZdDap1Oob4JdX2nKhf4w+EA
udm9teXNGkRLvFhUTMvibk54i76NujR0/gX+ddrmZ8Fc+gbQyWXiB6fxdbwE695p6ytJyIUldd4t
MRgfWWgILjcD4C8SPup98NvCwPHz8HrhSD1vlQw5K6GRIvjBjFTegVQ+JaW7Qn4PsOWn3G+ugXgu
PcVZqBW5HYMmBz+Tz88DCr38rXC+/tsjnMVYpwmBtih6HNprF+fTd1HQ9AT7tL5MP7/DpR9/+vsf
i4u5cIZzZszZvTa840P9WuYOhu/VP+no8P+nSjUEnYFv2wKNqW7T5lBPquXPf/vlZzvaVVBxMn0A
z5v8wdbHCM7Lzfvnl75Qz/8/zWLwC6Gks9gbzQDhhmOXUXUK3XOK2q6kUbZguS7e0+c3u/QFzoq5
ahx91ijU8IHbxAGczuE4EIfzr8+vDiFEfMm/nNPn/WRE1cX3QjS5SSQ6PIVct/PqNgvQxrPzq+sD
59ltZR+kipACtu/OScxz9bp9PVbmI2KruKFyv84r2Sq//lhVRO7gHUe3kU+glZmHvb2RDUQdYhiX
8Tl2Jl96maQG3dqg7mEpXrRUH+E0PN/q3C22EzHh18i1JPW9qnqpAllsgqgvNjAXNbDWrAo44I7h
fRC0HqBeTLbQYTMufoufq0TXxfySO445dcG+rvUwvNKZ4fzuwpypeByn9XfbRPJ27qR7zCsYILAQ
ROPFujUM1JnZgAAVxoC6VzsUh3pb0cL72mngy6ULKGNunXIXDCXEvxZYBqs+3IAPT7aUrP1udsnP
amUac1gMrMZVV3vbOB+Ws/lx1HzegEzgPa/EecvHlmWFUzW/NTygk7ZzdEbRMLynWuK/1bKqm3zR
UA2xeIl9gbR4EYvzDXObMra8WjLZ6Q4g7Ai+9kHuZoSLJVWAo2d2AIwflkXTM9riH9BgivYL4f0d
ExPZuU6gUqexzb5bZQTZ8gHJmITlybLCjRHWLT+FXxfp7GE8V4wcqoaYKWU9HSAv5q4L5jCaKeiL
kOZQtxx2yqTpQd+Kxn7xE7Uu0b1YdE1iv7duYvoy2qiS0tibWJMOamJAs9bfGKaNKQVuf4zrqWYk
8U+SInDY6XZCt8tbiRFiRkfq7wMKhTNmSLtxhglUdt0ItVldBGjGFDKnEAnXfeUMEqbcbX4/1rO3
mToIW66mVkfgEN4HPi37WZrm1cm1t4EPbv8ENsa0NS2HVTLy+/l7NbG5j30T0hjCnzZD2lZl0Npd
P0pn+k0xKnrwu2JK8WkgggbROpqhST1mMlxCZJLdnI1Lvm4Yc4HVC+FQkizOzB+K1pZH14zmuW18
SJ76kJ3GmxDwymX9jIBd5erGOP74VUkoieqSIx/UvbfTZfdezxyDD6PzBzZ5pNmuVEz3i2OWtDCn
Fz4PWCVj3cMH2ZMbpxiCJHTzPgFbMPwySpjpjjkqeHg2L111nNZyeBChqr9ORTjtK38i0NKzmJrw
dlY7o2WY0bL/FvjtVzPZJimVzpNmgPBdDphLJivmbetQTGHi5NDYhJuvQI5rWaTSqIy8lwHrBygi
iIQ/SQmGX0ImUk+pt0L5vvW7EwSzSy02aGr4s7Ges426vETCoFX9GBaab9xaG5wu8kXBi3aKh7Iw
FeT7cbhhyZZAjxR1UghAIis9va0kWAMYo/fF/aqMn45QZsXHXAN3wF7KqX/Lolakfc+USFkFV4zk
83h5IVqea7MN6NoxjV4hqOWWxLrowdYkILODifT5DS5l7acz548DdxWNhb1mh/aOE3gpzKjeS2eJ
YhbIA6n4DemLXQUDr89vdqHoP5/Gjd1qXeLD9bWopkSPH0FVpE30PLaAJtprY5BLr+z09z+eaGKc
tLbtPeSn9lvViG0D5bMYrMPt5w9x6fqntPuP62PqSyyTjn+ghYaxpD9F95j7j/el783/lqb81174
4xZqXoIW4/DyRlSG/xjyYlVxNCzXXFsuPcFZgSBdL2xn6embllUEo3rGNoPE/J8R+q+3OMsibBMY
4J24f7Arj1sOjefxe+Bcw9JceoCzIiDydQjsiM8ONbp5Iv8qgZk17O2fvu+53NtqWnB7wio/MN4H
D2hctBiYOiJPxkj4vz+/x4WNcC77RpsCHTsX7RDir9NNUHbQAlqqOV7KgMS9YgvOYe3+k9ET/w/R
9sdqiqLBZVYGDsSAOljJzzO65P0PKG2+/NvDnFUFyA6G3OnReYHaBt/ALKDe5LIon3Wt1oMyUwXk
aXFNOfyC8QCcuv93+4UEdI8aqdHBQ3M/4Y5Djn5R0ZQuqkrXkn9rLetu/c4fwHoL8qSv8jxWLSNp
7uRyq3OS7yrW6nQNZjf9/A14p2X9l6T2vx/7xyvuAypq1fvyxudhvg0tIUiVQjd2wgZLX3oyist6
kl+itRMYM/fjFgsqSseum66k7Rfi+H844D9+wTJHK+sie1JS+RYNz6QPH0lA0NFCClAXj03P/u3A
+I9F/seNCMycVTfjoAYhRsfKNuhz9u63ZTLpsBbQjPe/KJigX7nbhZ3+XxPij7tpHE/5TCnOP8ed
0snHEe5ERRG7wvsXODk6Cv990z9ugaYgbyLIeR8c7qW2r/fhfE3S9kLJf65lR9UMgxGNd1WUw9Pi
kDvmLLc5b95KT1wZLF6IJOfidXjduoA7B6KVT8yBaPOcYxiYYL/nWeFOL2C1XlnkFz7FuX5cCYLo
tM40P5CB3oK3vKM9KL7+ekVH4bR//7KFzgXkUJtIGXRQaohWkRWkewy6a4zPC5/BPQtQaJGjCTV6
IKCsmBCCyyfdIAncY1FeGYBe+u2nV/bHEmJRYeY2REwyhmXRIn/yvrnmRPv31w4c1/9eW07zTJxu
EQcSubHygmM4vJfTtWr/76+GnL91g6k6KrdOHkw9Agq6YZ2bODKItblmuHTpDmcv37U0LFGPy0PP
hp90/S5GVcS1PHjuv9ktEffs7Zemhc62K519J/19tXbpXESPkYz2nwf3Sw9w+uh/fNyiG73JpzTf
L933LviV5yQm3oO+ysj9e+Qm58IeHI7MZp5Yvq8qRDevVy+qGu/mtbzxRvHUAFAJGn32+bP8faGS
c6mPqG7dKWKVs19zsnVLf1N4/7bJyLlmn5nzaBghbHjoc/T6h13Yd0eciLE17MqHuLQTzrI+WJhq
zjtdHMr+vVZerKr+FmXrlY783z+zd67OtwLMDxcqL99D8Wgf9u27ICuG+BJIQZaP/0KJDVzvXKCv
1t7oU2QkwDgOYPvYuJhK9DFmNB103JTyn8pG71zjg6qIRnQJw73H97QMk16hPcTGK1e/9KrOtjSY
PFGwwA9ub+bgABT1dlLF0zhHj35/zTz00i3O9rRnFW1hZpXvmXW2ft/Flj3oesqs6/3TavKis23N
3PW087Ct1UogD7HGKyRssWj/KXHxzuX/eDUH0L8Onb0ugo/WtwsGekAUdxpcmM/38t+3A3xr/jcu
lZCfMK3X5/tcznFVyaTmYYxy5cpH/nuo8KKzCk4yVrsiIPl+ouRJDd3Bd69V6Jc+7tlGHmoFfTk0
tfdFiMZN9y2qhrQiR1K+fP5mLvz0c90/1k68bGWNUARg0gauTexudevuSnF+4def6/6NUEQsqwhh
KAyfhX6fB7tpgmea11di9N/PA+9c76/y5Ir2Fw/3OShFBjj1pk0F1mXkzgmakGln1L+toPBsH8/g
3gVLg5BH9FK/zD4kWwraqTeI/zlXdtmlT3G2j03UhiuD/dshnMiYDUEu4ciF2ffnH/rSpzjd9Y+j
eS4DXTPIzh4at2hq6HgO46YIgp9LOHu3pU+u2S9cug/93/sotdQRHU1x8Nt9296I7q0c6zj3r7D8
/oOH/P/c1zsXz1hR/8OIsisO7+/3eye7v4Pm35ZtbyD5kMBXNMEuSXR8kyc//RgFUMySfisSiK2m
Mp5jyLCmfeod/MP6qvd8297ChtzEJnl2Uhvb+OfnL/sC1s0LzyKCwRDXHU2OXFFU0aFcdA+l/aIt
NgCGj4fcdX3I2i4l8AWOX4JKNbVdF/O1DK6spUtf4Sxs6HUUMJXHW6rL27D5HngPJxMJiBtdiXh/
L6W8c+GNcOrbCYrCEFSw7W4ytoyJrR5gRbrxbX4H+7/5H290ltJHU8XQEHfKQ2G528c57Za9lzf1
EoOKSQ4GmJKt1038SkPrwh7kp+f9Y5c4UHeyVTcWh8kvnlzlZHM1PX6+Ji7EqnOFD6BLRr8suTzk
vTNsGmCbAJ63MVdAnw6exlQlnJNy1WTz+f0unHn8LJwEsofXd+vIw4TWq+m/khoZP5B8n1/9v2bJ
X/bhucqHHaKJiBUrfA3DLBAt7Ej5L6/oZdI26Mmpkm9477tx6wbbTkP/uA7VN0z7fjYdBVgx794/
/yGXvthZvMmFyJnooJgwwV/oaVm42BtIkO/+7epniQMvHWBNfE8eumb5BTZ96jD5/fNLX/o+ZyFi
jSaF9vipuuvdg52nR1f2v+D6eOWXX7r8WQQw0FGOZIfvYyOelfKrJ8gBboXZ5z/+wls/JwLA1Lky
YmTy0FYcjqb5YaTOlUv/VWMRef856N+MECXxuhAbBagur/4oa3ILl1vMvQBHpdWHGl6IA0bYbJJh
sZnD7E0AjZTPH+xC4DxX+FjcOgyHpawOA3A7G8evRJLXDrkXvaCwgMzplae89AJP9/8j0LRLDj0+
TIwO2k4POrKHUQBv/fkz/Mcw+cvePEe4L6Pf9f5aqEM5uuGz07URbMsCcHaX0ufZKAcIPubQMnor
Zds+OnYZXg2bu7tiGclLT4V3RN3Ft+UMmJ42kd4s1Uozfpr1jU3v3+sCCm9tM+xJZKWfjJYtXwPI
cH6t6qC+VdKFM7wUXr1b2qK7W9xcE+A4Bw9DYSn9BlxYSw49gu0Qs7CHFtDKK/LBZeEpiE6P+qEo
Mbtfqhc4ug3swMtiqrZt7ZMkF4gtFTYiHPfgh1v6Zb9bCuG8SSv1dl0qtYPpj5OFlMGvDGP0w7yU
ze08A0sU9Hn9VjCg6y0c2xPDZBP71ag3fkncZA3q6dY2XnRf+M6a+UtegHkLAMmwmnHXLrR8DJzR
3bUQjU8cByzeulvdpICT9JWld2HHnqOiQWUdQ2WRLHsIkJXgCfocINNdWRQXhgHeuT5Ch0Ncu+Og
0Ywe1Hfl+eXRV7P6pcI2fFNlSPfCD8B27svw3oowh6ru0qYS2sObEtOQp2Vqaqg10HXPHWGutGQv
PPM5pWwoWiiATyCuA95aID9RL+Wy/ozq8JpnDdjcp1j9t91wuvcfW417na6wHegBuVb0Nern5cmd
JvlUkwmqVLBoUz+4FxRdTFpWDklYdyEWth67pGSuATWkcT2ob3RD+wXaPN2aCK9cUzqL9bEuqL/G
gkIAuC9ItYdzjbkN5xAESMWkb5Hz8f5ZnpA6seJc/VCkGrK55nUQrwWUZWY95ltRkvW7Goy6V02I
VKr3ZLNhkRF9MkSrTmkL+kIKkyuIM46Evg7UlJlqSPFlosWYCigxbohfupu2Dwi4FGLY9oOGaklI
YExbQ80xmstus4Lj/JO31s2QnTbp4kNpLqY8l7d9D85CBLnjzVBPRZ90kK1MjJ3AuGX++LJCSHFb
NUUZr7bpEpDE/YMMafOjE0bdFtgGH2Ohg4OlU/fYlraGcWBQ3EQzB/eBR8rbQkGQfAPg1MtWwIOS
rixt1hg1ecA46DaD0Hmwxl7U5/dQiMjLhOZBAXo6QCJ3XdhCcDPgCMTAhkS/2OgRmPY4v3XrtGhC
4BbohCN7Hyw7ugKAYezXEYDhFVYLYcCDtzws6Q+Ql+cxyUk9P4QrGX9pVI0HW0fLvqMtxFzEHI1w
shHdtoO25p4xXxwrA2DJ4urRJpXvmyKZlkU95gCNJpA3C57krIdH4I/NB/N1s8m9gr/Pkx3qlLtl
lfK2Ubsy76vvsJnnADcXQBDHsuooTb3Ka+JqALfcDQxJcNgoiHpORmES1YyJGfwmDaaqAQ8Nurn4
42KQ57ojwO+As9gvEMK0X4C4mdKOLvUey7SHk5QH+EOsIGOUwaJueRyaUj0wJsRPWQXu3tWgQCck
11PiDAJAfjZIgf4jFvW7XMopKZZqqhKn8YJ7D/oLe2Sl/SF0qvroT3oIYmEbrBguJD66AmU7pmD0
mFhNrkBHZQCEoO+hlimAOgGtPuihnFovfYnjYpIvS9FWwBxPQISFAu80xsHXYbdNMAuKSM2AS+6m
uxxzYwD0hoaJDMhYRYH1EdOSzZ6i8JMMGdwv+4rvUI7bl7UCQMjM0Ezyi6H71U3u1MDXAa8tjrRf
wAJS03jwaW2SxStG/D93zDcy5xj3WD3dgOBfvmD2yG+Lqu4eSthI9mj/NZ3cLBD7/DYYfkpVq8H+
hkmqK2M0INyNXwXsAAMdP0MzOn8m7lrsKyiqfshiGndl430t+6a5H0Y17iqn9h8X7bCHrsjFfbc4
7o52M83moad709d6I7Cv0mYooT9bUX83wgtuy0xP7qUS7r5y5JgQNYht7Y1LCrRqcJxHfztOQOxt
ctX4R+mO3c+waiYgw/z82TAXkM2JQPcAPI4tfifMQ3OJU65X8k4R0F7WJoSwAfRC0YVOQ9odIsv0
wdODM8bMRsM2p2MD7RbeiET08xildIQPrRtZSLi43jNg6nVc5xiBhJJPm1CpKYWcLOOJOQkywgjU
OJlbTjYLZX+cpbS/tBf6u4KY33CBpVmx9Gra5a1sMyckdN/ObNpNvPGhTzU24SOoQQRyFg77DSpw
tXVWMe/bDlAVUD34cDvZwvyCAtD0Gi7U3jAQk28kN+uWQ4gAWqRTm0b1Uh1q3Zrbxp28u8ZQVFtL
DdwbmoNFPLCA3DcQsNiAaKh3PuxHnihb3BfmU3fHSgXNg8EM6h3ANAOOKzQLzVSvmVsIxuGxGvkp
ZvfAU+DEjkN66rNTwm6k6p3MGr8gwLxxVW7mCbr68YLw/9WTtfslmufqTkgitnMIsLGHpXonBJKh
qdDt0ZyYemuLMtfmrZOGdik2Q+GaDA7X1dE4TZu0PWcZvrB8N2HpwugV8rt5YNvbFbRYmDmWc5AM
YAVDmIoE6WpMfVtA1eHOUhexx809+jiSaNkFlWi3TiA4cOccuPChKlPrAem3FFR/wz05IGRwnL2D
RKn/EQmneoSbCceyWeYl67y2fGF1H1RxAFRcAnEN5xA2rX3WpQdNAt4VG5W7FWB1BU9gKR69FiNT
Ty3CxqPTz9HWwcU3PJidu4Wo4kaCthXPQpTgbXA+vEGuGn6ps7QQAwa05MfCCSAZfhm+YSKmNgz0
sbdpAtxy9l2WzcVc3vUBHJu8imt4Ho0l4J7r+CWqJwVTCxEcGke3v3Jq5JEwLb9iglAdnHEiOEYL
b7ugxNvXk6AAantjxuAhsOujEOZ8rTPbOwHh6G3ouP4HhVDYAK7oMrfAJLr53RBa+4Eq22zDqXQA
lChy/quUvNtJCoViVXvlca6aTsTGBPrRm4fo2OkV2E2ji1eAVj1n19VD+DTPZr6pV+5/WDaur5Oq
EELl3CZKBNErkcxfkcOLaUply9ENIXX5zmG4m+U+JHXBZXGzqFF9Vo2SZK7j+HvrULHNhQPWtDMz
dxMF1ZpOIflZjrJNOlVgCAh1D0hO9c6P/IShnPiyTvHcyyopA6s2vJAmDSDgmQpHYzAiDEK+gejh
tNbkGeomdNMUM6RYdGE2hWnEG6sBP1CuGvYCtMR0gSH4xuek2zLYnSUh+F6bUpdrZpDK3K8z3mU4
2S5pOq3v4MI7243o/epBYj6fhojRhwVqEzdWdG2Gw291YsxgkR6042JXgK1HE0eQcL5dcFBlk4RF
Eb4uhkO59XoQuk9nLDIJyPD0DqIjQFbJKSV5motwAFg4Aux57iIgtnugSFkIBHED1bOsElX5G8Ix
8JP3RHdDCoqX0gXmDoauFOM6D9DmMFTyOKxlBIfcYOrJDyX7dRuWZt4GvQl2i2iDe+b2Fq8OzYhu
6Pi+WFiNAFOMO9hOhXXa8dH7aYuqv1cuPGVjMrEogxh3g+Nc2vcWqleICz54QT1aiS7kbOviVrgB
3yDlKJ/4KFQNc+hOsw2q8D5diNQZceFmtOY4e9RMwfrQvphvzAJ9nWSEMPeUDv5k3kdWNW6cI3xB
UsfX9KFfkGf6focQu04Djk3Z6vVnbtviqGBXl/DB1BA2ZyXO1j4s56yupTzCN6QyWZh7aoskq1Nx
qYNWxmDaTtGNYSJxLNpBdU7SQbR+AkR5uKtNU+iEoB2hUgxv6QwAFJptG2OQV8WrtqIA3AiijnnF
qy2dR3ks2iD6Jomb/0RzWae8OtHFCLWPGIzAPujUddSra060poXca7Rr7igrqmzl5fhGhgFcLliJ
LXXsBJV7lFg2LHER99+bcgqfPbeLDg2puxcgT/SCt1CKbbVwmSKjhNoj0o0bi1FwkyJV5q8ucVad
mWaU76vMiZsGvqOyqDLDfuHdeh+C9/mLWbdBKesZ79cAislxyUd9en7r3HoUuDVkwMxrY9b3Pk5S
AX+KkoPe4oNKf2hHB5R31rjbyAXrkUcwHYca1QqMdiUOyIYHABwLSCuRSmog7eG5mJQAcUNMhE2z
wuVW+suoobqtZfUS0YJBOcHz7h0YsGA/hMbHgrfsSwHMeXXjeuOIHLC20GmDydr9HFJnqzsUE4J5
oMGbhZfAs4fsy9BB3KixB3iAogoenOjdUcABx6Yt18diNvy9boM5cT1Ot7BDghqYbuQTpGX1jRuJ
+auPqkmj3ancFMSAGQ2DFS5Wcka9h9xoHmMX9cAHJGOar7NTlkFMcQ7fOzWlt+7gLU+qn5qt8D3y
NDHpHoTyyzatgnzBLxLInhnEBZM+rJw7P2/LIx1DfKZu3oFqt+W010cHOvvHKKr6rWNZDmAFtFie
yoEXKWZ3w1ML85s7Xo/rGxYDCADYJxvqyGG32nYBgHUMUmTVTRKart8AhTBnPWq2Wzv3ecrmhb9O
o10e6rByHzAQHPd1NBUpaO4+MP2VTlBtEsCmZHHUBJQUBUmnpENBkUT65H9dwT9KrS41KJgCtisQ
6r90U10cK7Wqp6pgUUpmBrujE/0R4Vds2gajixXTwVfIicNJmpf5TQVGwXvXVcUh8oMoRX7RHiBB
0j2CmDdt9RjkhzLSLIV9n03qtl33ol+Lr1w4PYDwDXigEaVqN6wojHvjzSCKdN53Dk8tN3EjMvAk
7HX3Ar/06YYSMt4jHwJqjorAejFberDnJhSjdUDbZFxOystgMSK/nUUFWbrK2HEroDBw30CP4NYx
oQvC9Kq8+3A6ZYzYP7A5EgwKW1P/Y2ho8d0ODeoBaxf9aoCMBFe4hEAUFTO3GRYFAIJup+/lDH9t
2GrmyD099FWzfJThhNL+VOF6Yyu2AByKrYxGsNjdGZSSpkXzp/Oo/Q4su35FP8ogZwst0rnGk9C0
snkjnKxDYfZT1e78xFRTl9ueq7VFaqPpK9bf+jpzX4M7G3VzngBucTJgDG2etCeFpm4E9TRsRLef
Ix/8ZDzj1pnxD4kdQNkfQUGBTRlf9m1TTAgAKnJu+wUkgiXUJImK3Lwp05CY8LZDYsLc7rA0kNFK
cDzpb2N96qYhpCdAr5kbwgO4HuCY6eMhgB95zVbvAQ5xNLGnTrwFhBZDdTnez6Xs5qSjjc5wqq7f
cm1LkMdKtnPBMr93oW33rUf0xFzQ2mM9jYNJQPTTGzCQIBreLeDlZqFyUMMqj4LtSYrSQ9oHs9Gk
stz5TmU1683kyJNJQI5zmcgVw3be4BslNprXj6AO5yUevW7ENKxfq2REx8UFbRsmWzEJ9HFGWZFM
a1jvx6L1YxuY6jBR4W5HXYIQUbHlG8aXYYyCTQGtTkGoYLw0GzDu1M42/fKDzpTDGUMbqFl3Xp35
0PpJ5zVsN531oi1FENjApXZ5z2ekQYiTdR8XUUtua5gYZNDWMjYmqw12brEGOCLLvr9H2qoTEXgk
5WgoJFbw6qEJbAhGSS8cktAeHDmBVZogr9XJcIIplYy3+9rBYDcu3Urc1nk97rxK1juQru0TXdr5
QKcqf2nXGszniQVN5urgHU7jestVX24oVPRSHhG6JREQN+B4qX4vRDfieKoq9kzK1sNqHuUGXKXu
gTRabiGTJF9LX7EbA5zUTheFfY2YBSmFI0rrBS0owI/QCJ6m5WDcuQakxmcyRYEIgr0h4QZFd5uq
cvCTiQ7mN8TCYCI9ilxuKpvDWdjrUWfA1K1Cj2AsZiS3C71jvXQfZzA2j9IiKiaiXtqvPnzkH8m8
0hhprlAQ0R3rO1PbMVWSRJlF4b5HxxcNJeChgErrq1SGI0s06ilI7Eb6u7XhBPCsLPlLm/v0AZRp
9oWXvEFTwEcM7XUBNT54UTbMrr9Y3oxOAq5Vd6tCp9ghvSKbyDrVDrt7Ts0MMx9ZUfsmKhk8N4IC
7aNLylNAaNw0HLi+kcMsjmXPgwToHf7st4veoz8VvsFsoz2Ch4EOre3kY+Bx/eEUk/e2+jzYzVBG
+oVWXJiajjl+jO7burHNKQMWrsio9ccWVfNSvHL4MhyMU6ovoiLqpZuY+b5yMu/5CGbbKgUG/yXz
b8AH8J78evVT+M11+6Zd1M6F8hIa7tq7pVBvPXYN1FPpYMW9V4BOTtSMoBW19TGcIHmQgnFXf2BL
58cFI5VUgaeoIVneoSCPODyHKBgHC637TV4Ik1WRnXccZc9mNMgaa1//Ckydg7vTwRuwmemWVZyl
NZHtVwgS1hun0/3vyse5C5Jcu6mmUqJsD+2hLJf6npYQj2ittN+dSNjHuuPhjRuEy064OZKxdWHo
nvgRbCGwX9wnaBGE97TGwLLzFg634qgTm7pw+KtcI7Vb+BI8tbYBlW1SzMQAhTUiVvMKQpMobf6s
UVz9lqJRTw4Gaw8oukWC6bF55bMrd2hSkmRSqO4qdOA2+ThAf7Ytcy92I+YfmOwqDxWoyaGiqsc9
tCVRBUnIft4FhVdueRvIHfErvDj47Tw3szKpKrDXAahE7Vc3OVwvQPTKADJ2v6wj6zxERrS5kv/j
7DyWJEW6bvtEmKEcMSUInVpXTrCqrCq0Vg5Pf1f0KD/+jAy7NWvrbksCcFycs/fadm44d4aWFrcE
3GjHXNWMg4opfMVZT9lHvJaNoVXurpJNdBCZ4MCqTbzj2WqKvRXL4XoKbIs9jwwHHH2K6jelyhpU
1c4avKhy3dSQioZRxf9nGeqPcqqClYjr0c+yMP9dl7Zaed2cms9ObTnrglKO37VdcVdMc3hHGUpN
t5mKXkNvOwUBEIj+U8lV8wzZ94WX6OPsqyLR/DFK7NegL6trTSbKNh67TllBtzFPPkTiHPCoTleN
RVfLow6SrZHUqVvsqcO2GkYW31pxplWF3W/Nlzh7OtzSd8NKitdRsi2WxDu9B3nUP8UQHqjFKdV1
32un6T0M1oNjaddVMvSPrG4RZ307248UY65ImqEXlJY0oygryoKNWaHvOlFW+3EM5abRKXwj8As2
wtE4A9LR+qUOGZufHmZ/UOTxURlTPOV2FT1C7IXw7RDg90hwk1RvjKaqt52LNqYPrKHG6KaVP6Rp
F09S4bsuuzq/cjR0nAV1iDtoHdGT0unJbaWY7l7YSryRwhjWeSwofBcp4NysKO7ntBq3detEN1lW
advKRaHcUMZ9KVKMmU6u9685drmHUTHMGUjykP7RFbbSnHydHdWa9qot2F/ZfWQ8J2Ke7qlT916h
U8KZ8S1ec5aLt7ozzJusMfttkwb6r9QJ5m3fN5RdJ6fay7YJfE5cyUMy1OFVqLAtNWogpyzeyksy
6hIzj1JAgurLaGs4uZVtSBliguyrki1rxUHvWqiM2KTRYmvNBtf+5ZQB/nbR9daP/MSruzNzHvCq
0IvgRRuL+miXZvpGDWYKTyXISmwzFkBrY7DOvInJsCo+5ME1V1rqDG9akFpkPQlE1p3Mkl/UHMVP
Xl/47KhFFPK2M/uW/mO/Y1yYz4lmmrQDqsh4UU0JFhTyPbg4Q30J5oGjWGV5lsVOD2mSU+7aZIiO
6ajO1zC/lI1RARedAj0HYaBaxyI1s9jXcZTu29nocFCUg7Fz08nCIiDkYykR1jCUlNehV/Pntq1J
8TIty7h3LIiX1iTT36E65EQAz87MnrXVOd3Q5M3WYdXEdy42zh9mqae7NB61vyJ0x5UwhH1B+HGu
hX1qOX/qdw1ga63CLpKD6ohb6HkQSAO39PhybU8CPfG/7zKf7dMvlBfUWNROFgplpNHoD5LtJE1s
PbttykLSitK6TZY72TqwiBHWShLIkqRU2BRG1W5iHfQskbsXxA5n5EhLqho1A6qTcYS4zeQSs2Zk
/zmYqIib4zrTDdWfqry48HzdM/3EhbJiUlpSreIkOxhGq5uwWkLbj3oL17t2KiE56Oux+cAe8MrA
Lp8yNH0P3z/yM6KBJak3njQkfFGZHZzUZXuY31lmcMGWcWbQLGkPHJfS3DZG9AiBfA71Tr9paKZ7
xhyz/2+K5NKgOdOMXULg+lqlfuDo2SEUxrZq88jT6EHRENzk42tRGNswUWjEqkeOjyvHzH9rlryg
7TrTa15S4Fony8NAyORgdvpw3w72D5KcjX1aGuaFkXHuCgv12Cg0MEgmNRwFqOPO0IlKQ6YiwrUa
JEF5oZF/ZhAswyG6LJaGQvH1kNc6IVs2RkU6lvPzPw0xsWiWI9gQk4itEjMqXGVtrK0HVc8vmZrP
fDriNCo+TU29jc0isqnr6u18Pbn239RWnsY4/SNmd8O1nmWLyGNUunD7/e2ceyNLkdXcTpqN5oPm
gZ56eHb1lVOMqkfqUXNhSJ+7xGI6COu2iQrBdIDWGQrIqPw1o/TdcLMLGmrtzKe5BKXNlkktIIzC
Azk91p8Tx/qqcR3aO0mD12IOkCtYYoqpqjGpuqrtrmJhaGslLuZNkZukN8acOClTzFP/4EbtsCeR
Ub9gRTvz44zFIhA3ajU1Fg0w15Zrc34aZLTVpudQ+/X9Czwz2pc8l6az0yEZ2WLJ9F2Q6zrQ4v3+
L595b//R/z+NRZxKGWck/rKr/SGJ1i1fNPPCKzuzHC25LVUCLrt16/Bglb85OPoK2HfV2Rocj4r0
7v//5wvXWirw9GEIRmXqhitdO7jh1SCOnX3hT3/1Tk9/2vnfr5SDWJqnSjtcnabnxL61WMUpvHk9
YYXf//hzV1hMlNR7CyemanFlxA/z/LuNY3RHH7EarL//+1+929MdnK776d12MN1jjmPDldk/UGKZ
1JtGubDV+GpAnv706ZKf/rQt84CGBz+9mB7Lilp2eSm7Tj/Ngkuh0ulPny756U8HWjMHQimHq4yE
U9pRd7XRfpTqtIPO4lUZ548kvjZPskfIdbY7emyyPZk5fs+pfqwckiSd7SjGlabpNBvMeySAa72w
/ZkO1vcPVj/Nal/9xsX3bsMKcaDvjVd6Gsm3oaYTPqdldpJNiDW9YGp6YOPBr+Tlpqon9edcUv8N
EssEK5NNww2JF/NT4LoIfspIIOroy+xFF2Un165N4d6TluluzdZxn77/yV9q8U+P9fS4Pz1WoDhG
bmB3uAI94f4IzJB6IAXtp56fw/YjPQUxOI7ivndNgLCha8YRFI7U/n5//XNjfbEERXFQprbDgNFR
J3xkTmnvFDRMvp1V0Y0J7fLCmP9q0jnd5mIdSntkkGHPV1tN468gkw9ZniN/CacfI/YhzS4y//sb
OnOhJeWWRncYxoGLOztOIq/jwRY2Rs8CTqeQ2WsVWRdgDKf55ouxttzpQOwNqp5I7CtpjXt6Wx+O
jT4v6a14pSXmXkwZlcpZ/fX9bWmnF/LV5RZfdghXqjFpOB+rqt/lCYnubUUKguV3rKZGYt9Qot9m
0z4L/7JBvjCdnL3q4qOfuiZFvj5FJDVb1JytvUrXhKBW9IJskkFrO1W7he7jt/atY4oLU/x/QIuv
bnbxHYPBTJFFptFR4uhXVloeacEOraem+mWk1OhpRe2PNOtiP4WHjqwms8wfoauNv8M2aacV3th4
2MWqMh5KFLc/jCkcunU9WOONE0v58f1L+WqsWSr1q//9dgn8psZoTCc58bUxB7eFtiWpGijqwGoU
bb+/yFerBRdZhmroaliNxWCOh2Ce1YPDU9gGqAXXGZCof9K5Wkuaz0T10TLmECyx3Y9PGYqRnvNv
TGWiiLP+n0w/1pIq2oXUoiu9bI9mYCvrpIzfpE6DZJx1KoXKhYd15o0sKUt1OqVOZLGoQn80j2oO
ywveVssZhDb/LBF3CHNqLuwuz11s8UlWDVyOKjHkAYXIZhTK2oZKgOiyJMW+Vd6+f/3nLrL4Aoss
6yNNVjFZEPeOeFSq2kuazCvC2mMLcWF2Pv2x5fd2GmOL761C99iSSUxKcnAqOdpPjlldeO3n/vRi
fZutZERVr8vDjBQmNrIDkLcL08RXMzC/eonDGQJkYmmPBH+w9eGR965eI1yYwPuS61YbIaa1qEAY
qRrWz+9fxtcnROu/Q9CnxbrrMi7o2MahFVKfV24hHARdUeGnwL22btUaazpI5oGDgfFR5fCdv7/u
l7uE060uhlqLdqOY3EpHgBc8da5JfuAYrwsWVG8MphtsuC8Inva9G+RrpW5fvr/smbG3RNFgvTXa
bmrVoyiGGdEepxsXBYHXT0nulWaWrpvc7i9s3s4MlP8KeZ+erSp6OrY8XQog3VWeCgQMl8JIvlxP
To9vMQh7SYJepHMjcYZCeJ316/45XAN48/PBC3+jlaxuyjt5Qwn0dv7H0bnYWc0yQDERyOY4VnG2
abIs8p2JZlTlNsMqjkv6gBZZXHmhxBe+4tNg+OIr/m/wfHqCegwdsKlEeYzMZNhbiKDR81QI7GpS
yr4fEV9tF3mQS0gNGUEqpUNDw7lp/SB+PtzFDhjPzGg3A32xC0PhzI0sSSnkzlvaXPC68Fdp80PR
frT9hbdy7k+fhvrnZzTJRjGlOR8dBRfBHEMHRTvR+4FKtMT3z0j/aqt2ekinh/fpGsJqe5KYrZo8
2KyN6Ezn0y8UEMVLQqTjsZQk18A+msx5NTu/w06tPwiuIXKxaq9MA0tHkjhq5VeD84iBtH4XcRWT
/TKCcvXwr1p+T4cLZbQKAzKr2gu/+sznp54e2KcfTdtfYbhS2kzL+RVt3gs92Qt/+twzP13y05+2
wzFz3MjG12xZLf4ReXQN5z4Yo/gfx8ti+Ro0Ra0NlVwAF79XhwhvgnEpk0sRlud+/2L2UN2AnQOF
8yPyW0gE2raooJrWVviPz2cxUxjjbPcJ2K+jFA9j/TMr/8j0wg713E9f7FBTnajCeijUYx+iH6Eg
32xHO5t8N9S1C7ugr9dEscStJFrn4udBpWiicfNL0KEw7ceZ5E1bwbZRZs8p04SqahPI3dS9cPr6
+sbEEr/SF2ETpWqmHZBxgShv+UKIjuGcJ6LoAuPy9Ln+3+kU6/v/DlukJQJysZiPNa6qoZj9WiSe
qH8SD7D+fqY4dxOnK3/6MGbhBMiPYofZtB9OS8Qvaw7aTWPStv63Kyy+jIZyv01/lPl6JJ+yMfN9
VaU3kbzEET93B4tPAxIUuroTarWy22SvuGm00Tk9rAz0ZP9yBrUg9C4+D8IfUbR1tovLWd1JOe1n
1X4QubXKwmbtuu1qKk0vaNRrDSEVoUD9hbXu3MBefDuC1dqsIeJhSdSFF4T5TewW12HSb2az22Gm
uK9bFnChX2I6nRlwS9rJlE3GyR6kHiEBH7q02Nvog7Bk1ZBbxO/vB8TX07xYMk/KDtvNJCvMGSbe
j3pIHggluTCcz/3txQdTTcgvMfGqh3I0XuqG9lKkF5cSWTTkJmc+yNMg/PS50D1NbSlyJrNSM3CN
1929OqGeIPwjsn+UtiPxEhpdTmMBENcmUvogW9mRJWPPALie4QijJJmgJGW/VxT8R6us+lVcF7vE
TNO15TSPcy0tD+mxciySskfy0qVHK0Jl19kOubNGo/sx7Md1n0Z3oxsIJJWl6sV2+qfPGmtduW5+
VaGcQPRckOnStU9w0R+6WvnRI0jYBNgFhdOTRit01EfNDK5YnVf9mKACdxDT1ap40wObQ4sqMr8u
Ar/QJ8zB+P+ERJnbmTM8bJlfR3X0lETai5pOCqEWxuBhmtvjDlBXhrB+hyhEPDWlIqub2n4+Fcfz
CN9qqbgSxWp5HOPp3nKzeB0rENwLtO/mYJdbS8seEhO889DN+6BCM1sHw0dRzKaXD9ODVlPchZdQ
e+Mkh02EDX1vpvV07fRDC6J6CnwLtKA/mnW4V0fAC81skqXa3JW9/buvMrzDZvjRJ+7fce5B4vT5
e6OlzTa2bfRn2tzstByqDFGXwybLugzZeJqv9Kqf1tTa8pUyZwfN7Ih7HSyvQ3mM5dk4FlWInhRp
2IxTAOE6ViED2wwObGXkKZQfUTW+gc6Qqw6B3jrO+KdidK6N1DJ8G3hCDlbqGhUfErDhmjL3KSAp
khtKiIpfDnm8jkI14J5bDWdgpvh1R5SPQfKvn7VBtCKv8TENkk1vSguni61hzeFFEMIzedDbpW+k
CNvLGQGvYcp0ow36CQxLsq+ofmvz+JobHQ9zhtud3ASu/kqrliEHpIYz2IOc9IjEmOFv2JD96eD3
9WjiPGKX/uUO01WfEc6WOM77ZHb3ZGnc6pL4uCTIwlXZq5DJ28T2ujrekISDec841czGByMUf0uU
flOu7vFbPZBaNCDxnK8Rbj+64/A29G0JAySc1vhzObbE+Qvtw1MmSOVPYb/XdOtXEyf3JrZz0aYK
FSNdIySmwSeRKm9WBvPdHUJ1zx6b2JxCS3yjmvSNnUV7dXafs7BtfDcuu1VktLc9d05ImDF7YsY9
EInwVlfcK7XFaJ5U9lqd0SJlVu5pXVPRldee+7g51ooye3LgeduO8pi3k3pQY733zAIZqKLP7tro
hmqldidXXaJswBcm+zRD9ZVhFXqyq1Y5BRoLL9fVaheWUmf9KNwVWhwSe2vygsIQnLlTVK0fJQFM
XDNM1qalYO53u19mPn8Qcxl7epnBDejE0YzdH1PZ0U/rbI8s5cmnKvpbIlZc41U+AKZ4jezpvkiC
Q0hKFlq0/Fbnp6yF3borJ5r2dEN3STk/hIpxZTrjD63pAOQ5ATZoq1npA4ZVvb0OjH4/TI6OLbPv
Nzjz1E0nG8fru9r2lKGXG54nUiF5Z4wtgCPHUrdl1L4E8UiVT/b6LutHUqh51HmbYhUcx41Ua9Uz
S/VWDAYqld4+CYR6whcINndIofEcO4pgJSXRSmQ2ubCNvG0kzvRJMilYctoOOoAVTFbXjqa1K2vQ
4PfX6rArcuuFodhu58omUKhw/dbVMIgGcPTbOKxXU6KE3uiY+kE65pUeZdkK+TemCDywb+nUIKuW
wROZtL2nEg/emEAUhqwTa8fEDUPotIeY7DjQJ/FzUoSerFTbu2i8Oqt9dJQK4X/c720TVXbYh68E
uOL/mJ3nSXMeXOIXwLFjOx7C+TbTtXRlCXGdG9a7luuPWlb8lkpEEyHdg4Qw6Sgw+8Cr+FXleJ+Y
6xhyo9PvRRK8qbZao0cfSHGuBps5w8A8XRH37Z4cCG0dg/ofB+GRA3WjR1Xhm1H5i9SIxsPi+JjO
jFL7JHpt+wRvqWF6jLbHJOvLDTlAoUe59MXIm2c7M9nyOvYPlJxvmEUaKoLNrd2iHOgb+TenP7pK
3PiPjHR7k09m7EEHA2s+BAi9x8hZVxpqtKoBd87hPe6UYt1KwhoKVHW+6RQ0zRQs9RxKsI+1V0CN
3INohbnrA2f0K1sCqouuEq18md3yVg3V3kut6U/ayj+KOfyaZfso1K7xtS45kAn9S8Y4ELWIjIEx
cNb6HE7w+I07Zcx+Dmn+Xlnhz1o5eQPUcVu09Rqqw+9h7m7I9Hjt8v4Jn1sBVl4eSbsiQA3R20or
NYXxSNKHQjOid9XEHwb7RSboCUhIOoiYjIdIkYXP8uv6ACffIoe5QrQnxyv6IZfla920RbzNMKr5
Q4LU/QTUnrRqWKVDTbnLkQ+RgkkNdMI7yfAmQ7V4DWdCNqayeTZKTLAV0sPdUDe3BFg9u2r1EgU0
Mw173E6FczBOVn8IQ3vMFMmGLcmbZQeb0LGeR0t/TqV5MLriJszaH4bOpNqVuVjVcO59PVWxnXfh
6HVDA++xxrtJEZgwsxEyrSTH3cLQSBbdfGvI+kHHZL1h9GBcjUEgGk72W0mxHUhYAuTikcwG0UHb
SzscsEkbuKCIX/Bi5hKvZopYN9ANj9HIyhmXOJ1CUbIPcYq7WpLnkGpEQOEvO2oJ2Louj/Yxf6YZ
83s7EO6mrSN9HbldvjOGafBkYX2wRL8aWn5nx2DoRslaHEHN1gv52gbzc9SD+EbWGfj2oN/PCr48
fU7vtLH6mHDIb0utLK7xqxFtavf2UUQGNdWKyDSb+Iy7PGu63cB+glQWQ71LmwSumlNWB30MXKzd
zTWzmeqNLVbacHxg7/xsAjk7KIJU+8AozIPDh/ofHM+nKG3SesgnmljWS+A4I+HumaYe1agJ7xpM
/HuJaOUuHum22VUDASfrp/vMDdoHOk/CS6n87meE/R/INHcEvLdXUQIhi+3fsGm7OftT2Kab4DhM
TLS+cU+AfFd+6Cdi6BgNzbXSthN5YT2VojDVbqtRIftjCN1XS1NeBmWc76xgEPDqLb3eqn057Y1o
Yi21qpceK7Fq99OmkKm7SaSu35TkW2xiyZPT0Y5euS5ZpQF4kE3Z9voqkoJcFy0f2FRaqj/TICMM
SN4T4pOsYr19kSVmAzY9015PSteflFjbRR2m9wLX0Dqhsu4BW49X5JA/yqozr7VCaLtxcP4kTi3W
TT//bPBKep0LPqSr23BldFq/oSn6bKlVwkCqgo0VWPHarFXn9KPI+FFGax8hQ8UUqxYrnP+sCk4n
NkWtERgSN92hjGp3g8a/w6gWCj8ow3SFpDvwJ1uIbTJOrIGDxbdckSDQKgpGkUiDjq+U2ntF4fPK
0gd1ZSq4luAlZFeFNWrPAjDHzkTrt8qEJm6QTcQemceRX+tO9jPP4Fhu06avXrVaEKFh2kQfVIP7
t+jY4jSmNXES0P5mAB29OsXg5AY995wDJ+nINF9ZcZ74mm0GG0fP5xUyWrkK7OxPNNb6KixMDPmO
9QszIVgRzIFrBFLab6NQjVvTTj9SyHy4gyaDQyfDDr5R07RMioO1hoXJPlzRKrawMsPNmKS7JA5S
3y3le6KYxWpsJrlvM/tE7Rh0X06ZsjIzYeCyTOprN8Ho5uhmvpNTb3pugqM6RfNGKvYEotBU6vWQ
N9oKDgNztCqatV5ayWZu2zfhxvdVXuJaYHStimzgrMW2HJk5YyIyx592r9REMcq7hpOPl3fdnVnz
BTBB7VOJ4SBou8cOGQDLa57j0C178D31Y6pytAlLpV075RjjGyFCpHWbByu2y+tQTixGuvggqBz3
cWfLk4I1ot3LxmSsRtJ7AuVNzZuPyeUXW4P5pCUDfq4k5/w31z3mGvoVWehIX2AR9OMh+FNGDjHk
vc3/n2nTpp3YeyMXLtFBcu0obX84rl6u2jb8mw+92HArlF9FtsdPoqy7DtJMWivYXrNWu0/oOGKx
Yiub63hW7MHpkISrMQSbROL1Rp7o8ZNahPsyuXeDMfQqpNoM17g7TjOc4Jlwv9vGGmPfYRq9lkGl
roSLUbmk6gHfqRaYgwzYE7rZ3DFdB3T+x2ucYuoRL+YEuKV+adskoOcMznRdl6qK10VXN3mJNxXm
z1qUhPbFg/xbGKbgYBl168aCjlD0zSv7l2ZruWALsGa4N0A1Cs8RJriWLv9dFWW2Q7VveKGFiAdb
yqOsR6fyTJXUoMg130mBlLcD5tl1NLOECW7wtR+yx9qE64PfvPJtreBKOfxo/HDRSs3GvTIRt1Ug
VU9wdviZEbWeSiw4L9QcfXPshm3oFnRSCxzB2tDqd1HIstQ69p3QmZNtDq26xF7TG7hi7Lh7qd3g
fpyDR+OU0DoWyZNti59WztkPE/vIaUAtH4pZ56LjFFPCS1MvroZfblaWK2ohLjMV3AAnc+0Vg5j1
2jWiu8RQ1EOVWjgH04Tzbq/8rXuq8URjbjubo/oYqddtR9ugKZq/Uu2vYzX7VZBm7tVaGfqJYbW/
bYCavsMT9xpkazcVXrMV7WHea9OVBHMxCBVV7QAkhcMaWoS5UqDCrgezimHFYJywg0jbDH3V3hZ2
HXjhpL/3+D583CTlmmgWwNZqeBpEyYva4owhZKo2IlIVxM8+zOJdDIphg59Ch+fDMVaZpbIl5GK8
Noz+BHcAWF2l2gv9f+e1wSL1aBKFtLOszlm7jkO8LjvTrULCqofCIrrOpazZ5rOAaaxYmwpwx3OB
B8leuQ2C7EJriAypcskos4PrktLKO30KUrq7wXVWJI8FV7jfwj+z2g9PWn7K7s2QUjcijBCJyVLi
D1b0jc5jfNQA1fipHFpwlFFMgnsSX6Vqg89KiZ1j2zTTVg1m8ZAERHFkQsWcVqbV36bo4xkRGmHE
6Hbzgz0U8apIHNPX2o7XUqgZSHO32tZ676zntGu2UU4tYwjz6tCn8XCEtUFxcSptYxf10l1pyH4P
SdQWhE23KQ34oXPCioCsYNZWkzua99/X5s4UU5cU3xpgAWeQ2j3okga2qzntHrZOxvphtRdKdOcu
sSih1YMT6pZWqIdhpjzAwY3yyGC80Tv5xwssej2wL8oUY4V9mHq72KSiTXaaVSTPVEHKC2aAr7vS
wlnUtHPmLgMurXpgVnlOsvJ2Hs2rdK7eNcO6nqv5z/dv40w18/9gxbU8M0sOX0ezUd5jTf/ohHPh
Dr4WLoglJXjAK9mxLbEPLr2LMdqnzXug7kK2Gvopb1W95AU5V1BeVM7D1AKmUg7aQddLIBMfbS4P
pUZ9ZrrkmDh3hUWN3ApVfnVL4QrAhZ/U5iZX/jhavkuT6MKAOnOFJcs3B7wyl3mtHcPsVe/fpR1t
Bb7zoTG237/nMy/DPv37T1XlOg6aOc9D42CLOFkHcxX51Zz+JRrxCZUxHB5OjJzwL+Wxnxm9S4bv
lGdpJDraZeEYFMdaONvezH3slBxxpYojqjEvPLlzVzo90U835qot/SV30vD/wWdADgDjQ7dYvKnx
rksyfm9qa7pU+z/3msT/XizrqsJ0LUHNCWyh1w/EN3d6/eSk4H1tOV7o3p+7pcXsAgRAd3E0Bgdq
FwWSYoiIWxlxah9aX20vqaHOXWUxwQRy6BT4TdXRTP/W0dto3TndE1uR8RLt8vRQvugs2ouuWVAx
A2edksMfByJkUZansJx5vegutC7PXWDx4auT26BuFtpBGoDwUjN46WwTU5O8ZE8494gW3z0Zx3Xs
6rRiEgkKsaRxkCYFJaP6OKfJUfbdhZnyzI0sfQSFMvcjcZraoQ4ojpVj+zBryR7pQHGhyXdmll+6
CXT2M7k14lLINKXc905y6vBRzfh+bjnzmJa83nCgwMxJVD1IM/Q0UaIMfmsTnKT9O2hw//uLnHtG
i++8QiEr3ILMoi4YbvEtv7ENDj1iLv9tW7L0FLhgxYSAcnDkPHU49VDsU0kLi/m//fzFN91qqa71
s0abdQTgMph0OkK/N+YLL/hMF9dafMwAEIOs0mfnIEDLbNBijYd4bvtVTRlmVQzTrQ0eLOYY45Wy
yPbf39O59774wNmHDoQgw8tzh8cyf81DyxfMvBOZxURC/ltvf2kr1aceClaFYG6m8pFQH66qPzVN
l+9v4YyBViwV+0049Ham6+jxhLEvc2tb9Moqt6wfheiu1NpZWYm7TqLUU4rk5zjOW5F3m1H+/v7y
p7f/xRS5dGK6fWjJajK1QyLqo96HT7Qcogu3dmatWlotZTMPGUVn5xClzbM08y2VwD0wSJqrF8b0
mfe/NCG4wmkreC/oDUFwcRJBEaPTfFCEui8bau9UBP4tjF4sbQgxx1zyRMHBqWazUTUITQ5Zvvbf
AOjU96/i3OM6zTuf9hE9BAJAMWZydOx0k2BUbFhx85SgzvDx+yucmcGWbGkc7XFFxJJ6SIOeQO2o
BJ3BbODNuvZv8btiyZfuR04MEpwXAA2RrXU9vicmirTp6ZJE99w96P/7lHKVSN/crbSDA22yyuSb
A9lI7/4NmC/EYkU3Z6Mvqh6pkBTmVQZZwKOD8TLLf8sxFWKxoJfARFTan80xyGh62p27rirxWDTu
YySDiLp+8o/T1tIwGiKumICCdEe6BkdZ2IcZwEKQ5D+/H0tnDKnCXOznOQhSCS7KDpFh0K8inY1V
CuJlZwNOaUZ1ayvlyzh1v23CvguOdglgCcMJb2MzoJpHAcSdHgl3evj+55yh3QvzNEV8+nrURoVu
gS7xkA5Ov5MiyulUsRKVZpA/DqMRX7dQH7bumGW7tHczrHGWxuHAqN+pehgPemN31Mk79WDJQNtl
WKVuYXnYEH1kcttJksONPpM3Im2x3vUUwBTqErelYlX7JrVsSC4gDRxJsJebN+ousKfyduSIfgVT
n08sFcxLrRVcQ8Im8rCW6dUgB3jcELYh6DruMxC/fNWjQFlDRxy3cdgICnoTAu246FbtCPSriUta
quEQm1SXEVjbjtMeaPmbj8ClMAfFU79TLMf2Kf0LXxhjvDG7sT8mSs5513IrDwBrt3dDs1+5EWyb
YKyL5yIem1eYp/aupALkD65VbYQ2S19HAH9qfDg+GpJ+Y9LzWF94XV8uO+YyVi/sxsEglz4jm8Ap
NyFRCx9TISDzUhFGIJQ48og8Ydx+f7WvZ1ZTXXzU8ELIPg9Ge59OQG+76kqNjHtRBWtrvFQCOCN9
Bzn5v+NvmFJ1Rq9q7/NMdh01XCv+VUP1241WY92j1mjvWecJYxAVzaAcNvipLaQfQ7KL97IUBeXs
4DTxj022HdLGuiogd69wbo//dFjR/88XAtqn1wDaHzq3eQlt42eYJ/d5EFwKzfh6MdbNxf54iKoY
c4HSHCKb3i/pUuBqPQNz0zA/aUFyYeR8Pf/r5unff/rOlWmwzcblLqg33ut2lnpjUjwAK/j7/Vj5
+i6MpczWxpljRYVZHdygtndJVAabFLbMnVqZbkaOJWwgOcvhgrz265FpLOW1oQTNZVgiO3STNlCZ
DUCtTsUg9ooMDBrShnphe/71YzOWIlsJiEbEmdUcgIz326kxSj80aeLR37QvHMLOXWLx/hMXGmEL
R/VgFcrkemMGTC5vwF8aqZH+W0qg4S5ev5oa2pRpIa/fcF/IhNpnAeHGg7Au7CjPvZDTPvnT8Jqy
rm06YdYHSiurIO/oVJsrA7eK+/L9+Dr3lBbnpKYFWkfHqDlkzb6en+ccfVt16Yx37tcvN0fS1mrc
Q81Bbfrb2oY/SofkWCDj3CRRmF54RqcV/v+eGYylUFg0/4+z82huG+u26C9CFXCRLqYAGEQqWZKt
MEFJDsjxIv/6t9gjF99HqcqTdlV3GyQB3HTO3mtLmPvTNB5mUJuxeEkNLeCPHoSoo29mz/vicy7d
qrMp1YM9SSW1HA9Ak2giWqM6anmfhw7JL18Mi9Nj/R8/RZ49bnQyBnzF3r5yWwEhA8LWpplE/YVk
/9LVz561VcZrUaDUBRwmUG7FcIqbk0zp8zfp0tXPHvY46p6mwPMcTHhfoVZ03s2suckXM9MFK5x5
Hl5nyX5EyJIRh9rNv7p5pqM5TYBo04+hqN71ed3m+fg0rt4vGuJfkQUuPHJ59sjJ68ltE071Qeo5
+574ajWzK0oX4ee37MLlz4vci5P0JXK27FB6i3M3o5/+Q1NVHV3dlV/ct0sfcbYtHs1IW2x3VsfE
/g312MfTPX0V03np2md73Bpq2RKZ2qlgumablWfmN6LL6WrnX8XtXnipzvPpzMlL6m7wmmOV6HcJ
zHayar5wP1+YnM4JDPFYOjT18+7o9RUWnFNpKPa9Mg/R1/ifP98L3/68VJNnmqblk9EebaMwfJp8
E5uP5YvRfOHunxdq4DobteYiInKmfvLbdhlCo8io85fFv3nQzfNqTJxXay/7uj22c0pESXqVas7R
neovymWXxvR5RQZhjuuNkWyObundRgntJPeWGHkflvt9haffW/7EcvxRZV8sdu5/a8L/mGDP8wfN
Du0uHXHvkBSpwdZJ773HOm8hMve1aO8HIm6OK7jfHf+nbvjrjMoe3eAQ0dwX8bFMe/EqcZ0NN3gt
HTTnepOrPQUAVflxPFbopEVW/tJtzOiw/YyJvyLs29pA1u/rdrUcVDqloz+CL9vnddYfYUC7gZun
qPWqHL7t2puPhoYizweEux4cOWnQGNEFoIMfriRJSbdmZFlX+AKpjFuV2i5Ot+A7MHdF29nf8ASn
QTmI+dnUEeotk1nddl7WP+VxKl/Y0MWkjNkN8B9CHqcgd+w67GY5P7tZzpFNN1ofAO0dXf+HcaRR
vwzLgwJ7HIwpaXoKLfCGn6lt58ZDnV5P0geojGDA6KI9dwGW41xWnOZKtUXtt9KjIRazReS+kznq
FEAS1nbVyHrTbC0h6aL0QruWcq+5zbZaikMyFMVDKofftlk3wG6X215DXKkvagxmzODBWkHntLIf
2jSrsEu7FvGTpnaiSN484o4RLQ5sASJ5lZfRDCwsQZ/QOLhAugHgeeug7RXXyWxh6krq+boT7g3S
ELhuOeIid5BQ/yMDlbVRhyNhupg59O+y0t+0jK9RLUO5c8kAmARJAnrND0x16W5KxOF+4iC6EKp9
ojuC6SH/43U1gBXnSccVAi5Dvx7G+Hs5LTtyuDRcCktz8gWYgZD9dRbZjh+1nY7NIxIByp7tSnft
kBUF7klo1+uTniJAn+zoujIrMzCgIdcelP9RobvwhieRORuZI65PtCst9X7ZVLvKyhrB2Z9I0mlM
HpVCxYP/LPB0uw9GiDOY85LtFDV7QsGiIKlMtv4ZmjBvuu8XWe6monpsV2u4FeNAchg2kqDTh1eP
xIy9pP9j0wTW9ExuqzwmBA9Zx3bonX0Re2+Tm+O0qKWvVPFymmTpFL6RjfwaF02+bVdqyLUJp9nt
VRUOTQQeURS35Ww8Uzr5gXzk0NvTppam2mRetHMsNSGRlsnWLqo1MMshDlXWOaErSheDR7tl48fG
QxEI4ggqog4CzhBR+3s+e3+K0n61J9Pk5Y4/MBrfNR7l8zHrbvq+vib156ZLkzuWesfnxHzVVPNx
HM0HlXrHtTB/z13xIWQcX5kNYpvC6R9kq18XVnYnrAKhf/cKM/iae8jm0GpwH1l2CCNivRqi4dEj
UcKfCbJCDRtd20397tTurbk6cVin9U/yHoy9aymenvSqfWlipRiL6Ll2eCHrFbKILoDc5y5arMaz
XtMKWUq+EpOG5h4ZT1wGVuPukQNvInqJGy0WH3rpPHb5TOwVYNrBuYXTfQ3ur/pZAuVFQFTGIbjf
n11aNduspWac6VAUYq3k7TE7HyUKn2UAfzFW+YRXvcOnnL3icEI0D9bhBHgju7hXmHdSN/RG8y0x
pidvaHaRIjwjk2jl3QJelI0XY9CmK0QV6QZVXsab3ZMeNzRzGJf25oTE7xVSVFc+K+SaUGYr08cn
RZyJ5X1HyrMycqPsnSjFJChWwuNGVNu+U/N25znVGQrI0jczwwt0EW8szzjW9nQ6GmeCN0LlOy+K
fwyQxuG7Or/HTtzDWIMBEJXxRhU9E2vs3C3uTABBXj43pboZZhBjqwA12EzudzuxfpbGUIUlDh3O
Xq67NSyiQBbXs8JpLH6h/b6ygZ9vVtSs4HjtvbE2T71WI3BaI+/eIJpnM8X6XbZM73oJcdeDrIuL
CY9+v65aaETuobeIlXCbRzfL4PrYqsZMa5U+0z1LE3AoxP14MtD3BXm23JDL0/iV0nL4eVBUi7F/
0bTuh561D6Qt3NP40vzKawgLLE+RRaXCYZC1T2Qy2Tv9xKiYF0ou6BvnuHDhDkKDs/u3DEV8bTVW
SK6c4SMPf+zNbtupoTumCYYAa7iZl/ghr+pr6dkxuUTOEjq19WoN83O1IF6aGvOAtoFqXm+8gpcp
/Kzlf6wz+2mJvLeqnd4it7+yIt1DHi3gSqTiNY3wCczL9LbGKFyjKVOnJLLxygSPDzD7YBAxFa/j
BmHdodMVSrOF6me/8qNq27mrzfouduo2cIjcAHrg3fXkWLDY5lfN2slAl3kZLqZGDrdAADEi6k3j
atpQ7oJb2DQbMdbKXzlBhLaMD0vTvxHZNSGrTP+w4FQ4n6bj6DUW3h8kxbPXlqC5IJ7fLM0Qhaq3
SNQAq75DN3+EQwPnmoMhi20g6+SODaCzdSV66ljgU4vyP3aSoZpecP5T0MGKlZ70ahil1NE29Sfn
RBlfZ3FgYbiuug7dr1m/LOuaYEIaiCWIYMw7nY0MfNEAGwsLbSobB8RslOc0zdL9fmYNrzuKtKum
ffQ4yDZKDWVQzhTArJaGZLPOyMmTniwRW/9WxaBoy5qqsFc536IK2Xund/gSRLwre9LuMCf3IQt1
+matRGJl3YSzrbcfix6Qz+yU5E7V+enFKNb8dp764d5sdOuo9dx9BGD5XYbynGVK7bNM3a4dHjf8
bfPTPC43WqPR9bGdjpqu+NOr6MGKT+lpaXOjT/Vdu6JOH+r+CksrdiX0iYGKHOSWznwlbKO54b8b
vAsmiV6x67AhWtRGi9I87AyDtVkotMCTJb41BATdZY2Rb9AxRwG5V/Xz0JX/LWBx2I4EUtOktYoQ
Lkd5nWjeGPZLIhgP39v+T0mokdvCh696jGeslqOTfRtqzqCuMvy4i7TDlMe7Vk0s5mb9lmOLDLyW
R9rDH6LWWpjRE7E6QR5jpoj6XwNaZLDWt1XTblp93on/7F50doPJPaVc9rcYwsJ+TaDCZU9xd019
gw75tNO1ygnWiBQFae4qow6gon+QWbNHLUHAZnZvqvyQV2LTzPKwENUTddrGEBMhEt0uI49HN6Ng
beWLRd15Wrq33GxPgwk3BKLUVhA8g2KaHxkvSdA52s5zV8kmLr4RGnlaMg4KrXsmR2tr1fGeDUoI
r/6+1svQTudNXTuvyBa/lfKnYgpzjfSefKrARW3rx2t+M8bDNbpuDQhxHtiD863OciJAWJbNYaYZ
4HwfBgIYbN0JnWwlrgbkdRM3GENOzgTzzcj4Vlqq0J7Mv5OY8A67Yosq6LiiPNJM71AZCgYQq1fW
628de92SpUkJvCSiD1H5PorU2cZpubfaqA0tlx2Q3Y7AWpYDmZKJD/ThiXjBcFIqsIbq2LO5sk3z
W0YcqG/LmhXJIvFdKwG8Wyy/Y1rjoH22u2f8BtfWSLxBgma9LwqdZuZC7hXxGu2B/Kca7ry9bbO2
gEHouaFsxdU8ABx38EXsBqWMnac00n7z5E8Uy+KmdE7YpBHVspeVN0PmxrRBhnU7RuPeEYJpAsdZ
V0R4FHGExX48EpQZGRrxa/1M0HBTfO9cBK6ZYFzU1XvuTVejai0/zeTNGiWbyUp0zNEnzdZoHAbm
ewiEGEfn4hWfgxtGpXg3C9QrS9qFtcEdiS2zZbrhhgmrNbaLuak9QMme2UGWj9NvE8ZsNhZlEWAh
cVnUmYRb08JPoOo6RA9toVao2VY1VvyK8F89tebiYg2gjF12Tf9eEUt0p+tCfvBe1lcNBGjeVi2+
SoYS11NeZdeZZurXOHQz5OJSMaWurUkycW+mgZqb+JuXsKOdS0dtsSzyeDunic29YbugIDnuc06b
AHH6ZkXH5YpIkOY9b2bP8oWqsltlLNV2aIml91nCEB5jL+7vcxI4xs2kd6v3RbHsQvHhXClAijHi
+wILiZG65NV5YeSWYW4RpNo+/1Pt4VwgMHrF7Llt3EKUzx5ThwAqsb58fukLlQf79O//KkonZMXa
CjP4sRUek3Kijpxp8BzYX5RN/uMz/Y9TunVWqByIRNO6kdJGD3FwM5EWECRh+d15ZZ/vm8RcLv9W
HbPOapbR6gm2iKQAOG4ZpJG9szV2cPIrCvOFp2ydNfpwL53OP3F3BBC8mRZmu5lPUaSCfaGTu/QB
Z/VJwyNsSY0UmMgAs9l9MQwlh/FlZP9CF9n9oix94YGbJ5HVXw+8krnrJBNVuI55f2IIrYlAafb4
+et0ocVlnpUoy6HXM3Z0vE7RIy4bdua/6+zh1A2qtId/+4izSmVCuXiYvBOayQh7lPypc6+lz3r5
ZGNv+/wjLt2j0yP66x65p7lOrw3vMC0lGEAY691vnAX/dvGzEQdKgMWO8DSEZelzxJq3qYUN3bJo
N59/gPG/9XKmeSph/vX1K0xQE0YS0qE61RG7mhvxHjtCTaY9HAAa9WuLDwd/O4GLXZrfcC4dr/LJ
mx4Wi9A8NkvotNak1Ni7kVQvnaH6ZRmUBDrXndk2OTqgiin6t5vtnn3b2Ct1nTgfguMUhDqDIK1g
ceLfbim+knJdGFnu2RS0qJlFFFjIAQ7qzqjXt6UkXYowlJ9R0f0basY8FwRPmTli0hoUsZS/kRHt
OgKjTrivgaMn1tDAwf+1GN8/f8QXhtl/SpW/nrBllKkGdpi5YgyWm04EKdEs8979Sj59Gq7/Y9J2
z+aiyUlTqAm2dzDZ9petxRMhlqmffSH+jIaxL6d/Y5aZ5+pguYL6ZceD6NjkUF9HYULExec36cJj
P9cFx3op5GwV7bGoq/uxZVdUQpDXm5d1Nr59/hGXmgJncxF5hPVkWVF7VN0PO32a5j+fX/fCBHSO
F1+BElWRk9BsMLNbx1O7XGVPjpzvP7/8hdfnXA685OZcO3XUHQt2Kl5+lxDcu7Ywto0Py42+uP2X
fsP5uDZGr3dT7s0sriftB5KYZnj7/Ptfuu1nA5rs9joTK5dOknvDeflyaTEM/cKtOdcxdkM7xUO7
RASja+JFQ1G1AWKiXWXzGO/iJmFlxvZHEqJotjpEq9mnfNJf1VVbbvWJgODO8JZbzSOnLcB/Kb7l
HZ76aZzX42h72X2JjGGrGXkPP2NNNyP51a82nIZbBGElMXOafpPUMnuYRU5bdzQ5FOZiOgg7xX/e
c1DQquIux5YdWicyjd0s647JM9mrBeEZ9h134yDdwt864SCGDmUZv0uShX6S9ZZuO0+Rnrv2RAqm
fXvXlLLBjQsNNSjyddBDmkT0XZ1R3GtGlz9FumyxZ1r18mZFs0MxRg5uGKdFhX7fdQ9kYy3vfWnl
Aa1n/QMoE8EXAuxPZM7ubx0owI5mKNIrvJ7N3nP7GIxGZ2xFIcorvSpwOJOsSsVTrcIfoBbeTolX
bShad4+y94ZQX0i8XJVbX1GBU7sBassth0n3w1qwHLZrP2xbSkkbuWpDWDlay3ZmpPKiLWn6i/Tx
bJM7U45nullfLRdZhNSwZPowI/TrXriRwTfts9hPOlHv6qFr75OWAdCJahhCN4qj22RJPW6wkT0s
BaUVpSDkYax1szuXuKM3hfXgxrWL7q01KdEZHvFMnkdAoGtP6mOVyfhTeEW5EznxRO06F0+L5y2h
sXJM6FenvZlBztznSQJIkqinnedN5vek6NZNp/c4YsDXUdaYVgArqa5MI8ybE0BlcKPNrIGxKDNJ
kKqkgigNr9mSE85tkan+3STuyp9wRt1GFeyeztAcADWnwqpeVi8EW6aB6Ii+S3ipsJgPKaGYZleH
NNTG3WT1HWdIOgWS/OTdiEfVnydX3wFlFMe+MggxJtfTl73o9sRW0gEyHYuCPUtF8j7o2HFZXeVL
4+BjTZWSO9uL2c+qrsL/nv2owPz9mCv+mqyGp1mk5b0VYT5ZepeUNZs+XQc75yavSmDPA+7kLoPC
k/YF1tpTsVyz4/a6MToOiF05h2tPg8KS914+fHAX+sNUdtTEF8vck+KskftSaj9Qb893tbtIcv+q
yMcykHznDQQLg+6LtNRcK+sAQIVehQKeTpAqWseWU9qPRPF6t+kIjFrFeXy0nBH3egeGNhIwONRI
10sKoGK1PiSbQdAxy/iIHxnVn+PseAuUZ6FNb5UcKEZ5hK9FrecRAFhLtsdptpWArp978upvR5OC
Tlam8Z0izgwJIW0aJx7YKg5OtaM6nFxDfsZXCsxyN+cLtI8Vc/TSVu5dkZsZAdRzU/4wklh7dDUL
edEJfFlsbVM6dxPqNt9Uw/yiQXYJXLczbzH1j4elr8GU8XodlUdbYqYStbUGWmJDTa1PnpI4tXnM
KT6kalOMA75ZI4LjdUpj3NWT3e8QAy+bYZkEcb1l+ces4GkBdbMBJPH7ut45QURktRX5nGwyORHN
TjAl9Uv2RotWNTunMZYNhdUOHrMx7SyzKjYlBvqtjhp3k0dS37ha2wSV5tikYNv9dp11GcaEq+7M
Vq2hO9Fandc22a+93n0INO5AB8rlVbFEv04yGx50UnpCV2XVtaePM7SSPD+kE02HpDCe2RL3966n
5l2kUdHGb77QvDPj9Ai4NfEtY4yCCP1/sHa0mqNC/unyRb4bsK/gihgJYdYcpVyz8HZAAvaw648W
bbljZ5LYPUMi2rk2wKNkoJVM+0TuElJ9dtrsEg7PgyRptnpOTt2ShMZzCHWaAU24nV8y4/2KrTWm
0JMMPvlG7jXoPFBEJoKN76u1FO8Ic4gfM3VaNG1L5wOO47ZymvSqW7sWoKOl9mxRMOLPlMlav1MO
yKQol79rkygPSWX0Xa9zbVcVJDHapmZtY3OFXEiSo592nbHL22INolTqTyD9SYO1YBXsLa2BaAON
gmnFsuHR2NF+KjF+R2ZhvRDaAEqt6e3Xge7qphn78XueRNGPajQIO024DVmXm1uI0RyvmqFmzqHI
PdrKCVeaQnsjNbNQTKylraAyurJn282TUYJsAEaQCRUDqEtXlkOoF3leXUc6/35NjLssK6t9PFKy
bMfE3NXKYKLKlgWQePxTICgPS2tqNovqBJOslx4Nnd7LOgwT8SaGfs+4gfhmU+A1i6Z8jIfFOTWY
njuZvAhNpnvYdOWu6pMOtrFV+52pGeTArcWvbimnXa/Hys8K91c7JfQWinoOGoLsTqrd9hoKUu4n
GSy4RYdtR22bKbyeCVdMUuNB1NZPGsD3cdPuBxpQcNSaLER/wN9B0O13chFX2CfTnabbIzGdYwXm
LI83C9LtjeiM2pf0z3cKrBz+tJqGPUTDhwyJ8taKdUlx1ZnCOAdgwC5FMZDiIWwqZzd7Qr9xQO8E
0MJ3ztKYx8HNHz0QRLed8kD9lw5BzHlOgZVVIqi1/mUqaUP0c3+fRHRwiGcsADfKpzgqG7AD5rs3
lj+yuttZrfVRzXHqM4ex8poQkYRYweo4JKpr8jlbaF2RPk+Pt4cHmKyq35S5621nlmr6Rv1H3ie/
7HEuQQIx0IxUiE0cmX9yc/oGm4GAYs/dW4V7hS0BaplgFcojRh7xFj77mR91p8s9dVtjX3vcIZg6
xEQXAHRbQdNF5iSyOJSOvhdCe261oveXmBD2LlpqBBVqDSjIAtXB2c+5Wb1NPZnOXWOe4pf7jdPD
m8ic9C7WnBeq0a/zKJ9n0bwYDg7qyB6XTVouTIEkZtYnkNrv1lFJ6JjOU1Qzi3lMvbeNNXvvuSOo
7dfU5d3RgVcEATmx2gfHiV7yxGxCK6ZnaGkDH8cstUU1okh3tz88W8e46cpfyzCkHKAaWExkSXsC
NlCVjXTZXe/XYvIqMuOUFLtJw3UBdKCiBhzQ5yB955l6fZS3LpjB1Pbtyr5Py/T3SCqWr7lIYuZ2
NsJubWBfZENoalAG7U5SCVgE5Zckra8YEZwiNMJGgVDTMTSSP8US/ZFZ7NC7JFWabwLcpANhqZvu
92Sq9gCbSt9ao2cL1ohjsXOcddFe2ac+CAS3dsMr994MBTRKd1xPveCHxFBFONFhDTw1QPL0ht/t
Ks0gAanht9glgrRBumHOWGvGZrLCmegTP6nHH42lTxtjoDedpWxZtCRv98wX7IUz8ceGBnpAmv1a
zjHclblZKRvO9d4lVrTU4T26UzdvNC3+vuh89kCNy3e0Pg1GLDA0cvQpJPceWhCyisBgK+gMQver
Fj0JgtybuJgHVPeSorM3uHwduDDU895nk15LCZG0W+dHWCsfWifp6RH4vhl0NslyQeMydSwrc2Hc
G7QcDw0t06BIPQKNU3iOk4eTa6lnDRT5+qGt5bAxJnCASIJattcpdKMONRlstlpoNh+PokaMaxY4
zCR+s6h540ZlHa4OhCs0K690EMFzLix9C/PNZlacIFJ9sbfkUdW/QYDFG03Y+jVz8LQXLBzbxsiQ
DGTiUdljG6bDiuxb9NPvehJsEwAijuCeuEBcFoocvu66bprB73CxhPgS1qPRDc8yXW+zIu79tKUY
1Q4mGEg3qR8nLdceleRFB5kEMseQj64lkluXXiUapSXdJoosztgW19Gpq5PX6baZZOwjIl23ZkSk
LN0BfjuUlHSlLwVT9KNFgxgWbf8IftPZWEb2bcUgiQKlv4lJrw6pnImr2KXlF43jj7YwCG3Oxrd0
XGjZD8rg70beEVlhFth03KTV3E41XYU6v1szQsjzqWf6t+NvVaWGkHpbSWUt+pAJad+NQWu0jTPW
Q05KQa6071JUjyJPWHAGxt9ACskGYpvtO2Wd8w/1wTanIFtpBt4yFR9No27nUmNHGZH4rWtdtU37
yNqbBBqGmqwfVZ0f53H2QsQl0OXsaaGah9Zm6bTrNJHRRsv0N5Mu/bYB/biofAi0CHuVXdHR9Voj
3iq2ej7IHabbas4CpHMot4AadSN5v9VqHAfTTK5sGMdBbMfDxlLlLw/iQtCznw/qPBPMikYFiwXM
PceZihpjHdEqyscTuwfr1AlE61os+5rQrxuvKjezpDIDOLS5cvGM7FijU+g4DhPJCvVGpeYL9LCJ
ppjNDxAeAogKkpvTsn0pJYle7OU4D1vR+xxV9/DZUB7Ep+2mudxl1iQCjQgM+GEFgNNJS+/FaCOM
c025j/uMhWmy30imx8rkEDuEkWUkUJovVIIkPsCuW7e2KtugKAe5W2Ch+YZF/Kumua9x0pqBnZUv
fT17tLYF0wFn1QHF0G62W4BSHdo/o+EApspaBgZV1J1bGX0wt/IGFYzjrw48XS/3qMEnTJp5ZW6H
tCmCQU49/yi8QOGU+mbV6tUdOxBC9ZC+FsDJdnZUWUGS1+U9NYsxiMy6eKxHsE/guiJ/rNH5iHY2
N025rGFhOOluaVzrakQauCvENGyQpc2bQcKPcBacO7p6LPOOudWuXqN1uS/gTPv9AJgTSKl35erj
C3zBRznTEp3GTr8vm75jQYcLB/CHnJaimDfAWbW9XTXjg5kg1muUxiIp6esWEVs+mmJ9aKlV2y01
lXunUdMr8nXwdlPKusVunsFWwuqwgTxjjO53pmGDhoiWbb9My1Fk8a9qmKYNMdrVtor6/IZ8au+H
hbb1quH8hSuX+O8pm1HOFaiE8gUPoeWkIRDoH1NtCXKC4/abNjXZoz65ku68/risEwFyDZtvM9eg
L4FS9FNtmXHoQD1KF3ck9pmFsUqJeHCM/CObs1cH+JKvesP9PnbTfddhem1mYrwYbT/KAdKkEBQj
ooJmZEEqMSUDK7qaFvt5lQ3FtoTsaN1NAU9pUlwbk+7SxGwBktVxFQdTGsX1vpC2ZoHVOumamhQ4
2FoqevZxIw3OmpbxCCjQvJ/MZb0umlncZfrU3zgJgEIwozTCOJ+6vHR6X1sJFAl8OuEwa/P3dHTT
F91Zyn1WjdW2XI30Vu86wqybTZ/tUk1/dvWG8ZVXw/UsCzOoZqfYSZNjy5JrE5nsfX5H/EBzXc0q
2mr2Wh8N0Re7gtUEkGHu7FJpE6aTTIhvdWFv4FqdAJ1ud+shX+XcVlg005eCqjUdh62hxWY4OBMz
HZuIrexOC9skvVNLPnF3TVuLb1OvmwgJVEUNoIkRUKwiO2plZd6p/gTcR2Z/OJEWrwo90sllEae1
WOvDsezzvavFHC2dlWOMWspjtjT5s1bkEWM/rbZOgo4gwvt1BC+7hsSvJHui7ZqdvZxa9Gsx7iwv
obCWAfokyc8aA4G3KmSBGgAx682DTJDlkhslqx/EnaXUYdKV4PZC3q5sjQjlHvOgzVRyaKvVe5D9
Yh60om453sb1M+sP8dxEojMbdEnyPovCuKstNC6R106oqUR6GCsQjn4zKRiFhOrsWzPtCWVtUUnl
7tjerFVRfbMqr4Y1Lp0Hg43ddXpi6RuDY09s7Oz8VmgCmO+Q9Ydx4Hi82LHxOwP29C3TKFg58lRs
gd27tRmWm1T3XCamlIh5p8/ka5RGy46JvERZR7HKaiTIbLVWh8VMQf2OmdXYQTn2UWjVXvZvrbJz
x3dspaXwItEcNWSzGfMTf1Tpr8+LyBfq0/ZZv1ilQ6Er3WyOa/pAP2yKS+pq/1ZgP7d6D+u8Juvp
2m5918DB0OKtexDOu7V+xZ+5UAL/f2bvGoCbNXrtcbG1Ax3dG4vy3z/dmHN3t1FgG1x7rT0a1vWi
wUm9ldMX9/zCtz43dq+rsrxZy6NDpLLrNeqfpf5VyNqFltW5BTVtWzeFkiSJiE+/T/HJ+CruVTvA
5JFiX6Oyt0r5T3ZX89yOKvELkHpPAWDuYs6S9DZU4KLt+fz+X+hbndtQbbu0l4kT8CFjd7GMaUg9
IDRdHXH0F136C6++dXo8f7UPl3qsF5UIAFYkKPgxAiN3Nm8Kc/35+S+4cH3zrD+DXFef82IgY40j
jGvCgid+pYFB+fnlL9wg82zktkI03iIkFvsYNWFnA80m29LYjOkcHeRi/6sM4EzykUNl7C1V29C3
qFVQOT7NwUBMgn/7GWdNVhp8ZtYupgCM9CynBxfKstIf0/zfepPnoZNF5sp4SCFU9zoizagFM9sv
r59/9QsP+Dxt0jaWuvaWQRx6MRP04KBqn6kVfHXjL0wT5zmT2Yp8K1+d9dA65R09gQep5ZvPv/ml
S5/eqb9e/UxFPdBZzDjUXx8dApWM5qvneenSp5v116XdAV8CZWRxcA0DeSLLpzK1X59/7QuvvDh9
5l/XnvHNuIshxEEhYm6yV+DYkjAO8/3fLn82YPXBLGJL511xyzdlcVoxfi+e8ifrK/XUpRfmbMjm
GG6xShniAHXYpztHYfsDHMoXE8KFpu1/KW5/3R3Ti918iQaLpHX8DE7Rvq3l+FTPznGK6O5BY+y/
GLOXnvHZmI1lEy2WNNZDFb2Xk8MJTfviN1x4wv+Jef76DXRntaX0bHHQjajf5gn1Q68U450xTvam
TCOORZ8/6wuPwjiTaLmrR19JT4xD2fbA6gXNX6of36La+jchnnEmigAgXpWNaMVhAlYxaD+s+H2u
i3/89mfjdxiW0aOMIg5JWuzioQildkckx1cuxtML/z+EL+chnRjqXLm40XKYl+w2Tu/InF19dQpW
iOytBdfRoolsiPVGIIwRQ0cR8h3b4Bdv16VHczbKT+TatDuNcgmeKaU9vnIHYwJ8Pn/yl16x04/+
6xWzSgPCes2Co9TPTtwKl+McVZz4i0Xhwij8TwH61+X7xQLEFUfiYMh+s1oI7K23EXx0N/xclj78
/Ddc+pCzNbkxDE5hWioOuB59FT/NajpqRM5kBHcnIvri4GGdxvP/eg/Oxrkyq2HsLOVeNVqOq80a
zUMSR/O1obzinr60+JaU2YwdDkHFvqox2zji/zj7rua4dTXbvzK133mGAJhwa8556NxNZcnxhSXL
MsCcwfDr76Ln3BkZu9m81VX7YVuyASJ9CN8K4XADSHYHreehs+5Nt6tXvTTIgVQ5XJ3SjPsABcQb
vPH1N3bm9M+ZSLu7Blf+965IPDDoeJfeZWLKzgaFU9yygnY76hkRjCQLVa1xI0ZOpy9g9GQHUbsV
MDJBy6mNZHCGjCE0pgUujiE7VhmVakcSFR95YuH9AEmc4OtVI6D7h5qU9aDIROCtuePeGRkMm/i+
zoCBSSCP57DrKNG6gWhcV0gKjaTw8+LOcBhS8UgYq/fLbZgJ47/RPx+mqpchbQCQReF7FqhAyFjB
dHV7ueiZNWxqASp2RW04UVSCNvQ0sTk7cKZUvzAv5wqffv7huwXE3AHOCUu/M75Ebb+xYOIbDm/X
fbkWfaAPV4FqCgY3SZEnyeO9O/EFjPfrSteCD1y9OBzAkhEm0snKC4p1p56rbul8MSMZhkelP3tm
qGEZE3qjdwxBLIDetoOkg5GIYp26yJLacTM1K+u/tv1gwrIhDdqfIYOivTGAcJ1DuvwWGUlvAyH1
CHkqkW9r2wgX4u7cqGkxq4ThT11GnXkaxfg9icF4BOF0bwTjlVu6LhDVJYGREIvTUxIOkLZ4zqSz
GqCte3nkzi8WqssWdQ08iY0WZ7cqNvewyn4LE3bdl1NdpAj2RmVfRDU92RB2yrLHlr1PVmjXfbh2
EPFE1liGQrdwYMTgdWXfkwxa8JcLP7+ZUq6tc9FQV7kVjlE2vHpoEyOLLNOfgwFhJ36lIJWuSORS
A0SdEpeVBKoQNvKJ8JOBUeHSPfr8XgrFtT/XTJ0WeAJFavTUjQ1gK1AWg1NRCgiQhTd9VVx1twA5
+c9auhrICg8eIifm/VBjvKECaAu4/6Q5X1D/mNGeoFxb/Mqz4qrGPnjKkTVTgai/A44ibgy3g1bA
UInsidtGvRmTqLK3PE7lU+cAqnF5Ipx/eIJ49Z/tg7sV0pywgDxZ3bArkPToOgQ3Av8MZxubzwFb
OJvOLUPtSMJ7l44EiLXTgNwcHphXjXy+3ILz8YnqpqVBZsBhgtfkBHkitYWS4CvMdR5cw3UXumiu
Au3KIVQBhmMODeXIYz4LumfJxcmi6cvl75+Zx9708w+7opNmXeaCB3syMnmjJOSyRzt8wvtrsiK9
+V4XzVVnEjyk/1kRmA8xlxILBhrTLfTXhwS+WcYJUhELM3muo6aff2jJ0EYqi+GHdmJSQXVWeLh0
iBxcW17nC2MxM410WarJ3SrGy6vwHWWfbId9thqY3FweiLnP15Y6JxS0k1h0J2hHHlJQBhx4TBXc
3F4u/jeB5e+ncqqbLpg5cnwRcBWnasziNXBzLtLfJQMCzQ3GDYw+wUyhTds/DWU5TAu93fBWGS+j
Uac7MjoBEkHAKI1WZIJnCfOotQvXmLVljdV+Atx/hhMsuc0baUHj13Z+OfBWO4AuT24NmGjeppUh
oT2SGs19EyXOD/gLuJ9IWA+vIOjCky2OILXZea7aQ9CAv4mR0Sv3SZ0kYwu0gyOJdSI9zHcSY2eU
vyC/srvcsRzT60y/6gQZD1LXMAFj5WkosY2NSNmHzam26p9o0YPNGyhHql+lsD5frm5mvepUmboo
uDESWuKpIwWbNn4I0vCTpapj3ICfE+R8YTrOTHWdJRM1XYSDZgAosxkC/DU+jPBlv9yEuaK1YEy6
HjlJZlcnPraHqPXA1Mf8WvjumWWkc2KG1EoViRik9uLyFVfI29wsdznwh1eWr4XjBvZCbkeT5mRE
IA3ggQEKClzAbXHIK3rVLRGP8X9GssBLE1humzUgtuBYG9S4T6DWtDJIeZO69l1YpFflYqgu65b3
Q0isFi5zyAc/uLK5BRECsKT65+WBntnddVk3VQooBTZYeKEBc6wcih8wtbIeyiyHqkP4A8Iz8Sbm
amGPn1sZ2sjYBa7tpqjUSUXscXDcT0WfF4e2SvAcFIOEAUvhhSU/M8d0DxOIcsD7oTHLU5MoAfh0
5K0r1jPoKPGFzXJuiWibJTHLMDVb9JwD6YI7VjjyybFH7+nyuMyVPrXrw04JaIaRjSMvT1Urv0Hu
6uh2OFdeLntmFJzp5x/KBh7YBdBMpKe0S+KvoE64a/i29oe485QPOzvh23BzvG7+6lQvVYClDuFu
iGV1brWJo2qATg8FJqKD2cvl9syMtU73Ai6xNwGId48wnZTGI8fDASBC100kZxqgD52VJzU0e1Re
4jxXpHuZm2DMRpG3aQGVerz8/TPbk+7/0PEI0iGJG5+gABTLdTrkzpPyXL4qsBVvWzJhB6sQyBDa
ywYwGVLwhZrneo7+2TgrceLAharBsWrpazEkn4KqwpoXC0tkrngtSMIXiWIn7FIowqcKvr4Cdmjc
BJSKR8PC2M+sE0fbqAwbNJbOy+1jBqNo4Kadbl939RJAY1rLZw4Ouqhgn5etbBmEPJPMg6HkfWDa
KwOyZM64sMznKtACYhI5bl8BinOqVQ/4skEgdJW5tffTJk6wp4EX7i/PsZl+srU1P1iA/TFFkpNT
WOXeoIF9AzmfZHNd6VosBJLSgraYDaegCNJgFNaDa4t05cKr4Ny3a7Gw6mggeBlA6bkRdyC8vVju
Uk5zrv+nKj+sbh46eROpKj2ZGXsBdojdCIC11kxZrzVesx8ud8/MOtBxPiAgkdLlkZp0S1q4jAbf
hYy/FsJb6KCZTfxvUB/lFraIPONUN2H33YNL5h68yfCt7Cyw30G/unNgeyjw5tHIr5ebNLOH6BCL
aGAigt8gcJVuDsXDzHswOFDcxLlpFNzPa7AQL1c003d/09fAS2bUWEV1GnAH3kfwCoeKYEh2gGWJ
qxJ6VFfWyCqIao2WVZ5AcoK6mDJ/VowAmpIs5b3mOkuLg04XwKKaobMsUUJ0EjlD5aY7CFTBgBQY
2b72FjQ25jpLi4bQvPNAH8KNALavpfOFk29p8nJ5HH7nT8/EQl1YA8DIJIHXuDp5oo5vkyGNuxU8
253dILv2l4IEzqahWfOUxQX7GozO8MWG4uG2t1R8alPXO7TEVjtpcmsLiRdIKUmA9IVrxFBsTdnP
y185sxJ0fY4gGzNBggBPPbzFU7lz1wrjBSSbG6AmoZDn3MrBWMpoz3Q200Kq5Qy9m1suPU30N2jX
gc7k7MEB2VxuykxoYlpMVZYcvcoCUztXTbxqsgAsnXG8Czr5Awprb5crmWvD9PMP8Q/KhIC4loN3
hA3jgddfPG7BcnhJhXyuCVp0bSN4PRSlbWBzTn/QJvMOoANX92HgxN+DMXcXemquEdqzTFsQXLBH
xzhyxe9sA6ynJE792qjkwiFjrh3aMQk8aQROsEuOnV0mG3NUd2OG62RC+KMh2yvfQJgWJcyuKg2z
yIKjYT0R59aELqO9cAifa4AWF3o2eFLYkXEMIM6LbC4I+88FbHFBvrk8j8g0pGeig47GcjKoEQFN
HBzNoEJuEOqlNzQE/ZW6SH+s0hCcGwEl3Lc27UCzSFK5HbwaglvSKB/HCQISAn0O4xurWDh7zjRZ
h3DFKcloRtHkFG4EAJxvZPOjBEnNiK5bOjqIK4xpzsCbN45tAtD7Iw1uy/59oTenmXuuN6dGfViW
vWWMsg7z4JjGk25q1nDjsQJ6BiKY8LZ+qPPAOkrLcb/kGVzvVhWJHd8ZTUjhePxL6lLn2SrtJduo
ufQD1YJECYJKQNvWQCRCPhabcbvC1n/LeXaU8P1dgcN0O/QZTMw5SFF0hJ7K5X6Y2Td1VBiSWzaH
aGFwbDi5c4eflgG6HVyoTbiqO9e5llA6jcGHvq6L2AytspQnJx6/gBjk3vAohqF00d8lo/KBux0X
FslMnKJaGIk4NyNA2MUJB5rwwJRad06T7iJGr0vOUx0o1jk5rvRBL09F+l2E2aFMrJ1hLjzez60o
LYhQaJuGKvWCoyu8W5HB1CgGcMjI+bORKnVdH+kwsTwB4izvzeCojBHYndxTz2WUA27S9lfe6P8G
EFMg5AFoEhzJ8FxCmHxMjnJJvGtmiHVsWOyOUcO6GKLWEN7e5EQWkMEAOxpsPnd7eVHMHHF+IwQ+
zNeAkaprYSV/pFxB+U+4n0wGJ/XpWABEOHGhEhbzYuHmMrMCdbwYoxVsyYXgx1SK5pB6ESgqDiRK
kueaV6B1O0uKTzOT6/e+8qFVIxwbbeEybLFJt84ArorXAynXedctxJK5btOWeRSGNnhbICk1VXQH
3ei3OGnuScpumZHhot19iUH8vjxCM3uhDhSDQ1tbtiPakrX0aLdqG0bWwk1vrmjtjDCMTgjUVB0c
CzO7G1LpI1O38DY7V7S2vE0bdmzA9YQnaNFDBRkUcLvr+4UumXni0kFVUBgqckmq8ERjnj6T2I3s
tQhC0WyRYOD33JDgT8c0bMECNEY/rOPU3FwejXNLEtuFrhYX5aaJDGACGwUgikEpfbSU+Wng9o/L
xZ/rtql4bV61WVQLo6/hE1jdpvIzvQatNJWrbRZJjKdyiakEDwvor4hm37FqG5RyYbTPrbepeG0i
ucNASQrdON9BTtGC+geBSDrN3F1ptrvLPTNThX5AsiIrgGRtD4bicAd3zlU3gnsWTwTzz5crmOl6
OlX8IWZ0hd2UKkPXj225GozHtF/48rmCp6n0oWAI96YFI03jt4IcSTO+eCpces+Y65Wpzg9lt6Vs
+lZAn7Kv7pl9D8eNlQHD4ipNF3bQuQq0CQnNjRJOjSz0ob/0nNTsF+RYDrIq/Domz9d1vDY3i66H
xGbNIh/1DFtIabOtFSp7YYOba4A2NXvCQ5B7s/IUcktsU5BQ1zCtoy+wZKCfRpcsPSvOBAaqBbzI
gLLTYLSNz2o87hovTQ71KGfhJWamEfo5RtEApzMaNr4Ar3wFMiR8/MRLUce7bnL5uDwOMy3QTzIq
SBHZ4Azk02qH2zUIx5BKvyY3gAihH2WEOQrTBQvPbziD3DrO/6vAhSyLVYSv133+1HcflgKF8aYs
vAoBwhk39bCHPhc4rZ8vFz43ANoapoYzEpDnG78Ydu4IhZJNBwuXaHe59JkIoR9XurQcYukgtqkw
WANJsGLkusD82+v6Q6cUxEtMm5LGz8pHz30wnR8QOo2XQFbnznPToGorl+GBGBjVGNPS6Krdbw26
llfFKU9EBrRtGx2ioVrCsp87ck2VaQu5G2mnGgudxKqh2EQwXNtKm/6EIC+e2ZWwf7K8zrYu8h9X
nI6mCrUVzeIozZU3onVhcScN4xS617wRo2j9AJMngJAgxQvdnbA4hLWNN4xuj1PrQsw7e8eeyp/6
8MOw12NklAhtjR90mwJQvmzVPDv5rr5p6h1k0QRZOIjNhAwdGW6JRHRhCWvjLhrEKsWWPEL635EL
T+nnznlTM/Qlbed5XXRlfurTQpwSYRTHJrTNPc8gLSKj1lpbAn5Apsrzk8PGfOF9i00jrD+YTPVq
q106JqtElQnfE4ElJ1vI4d1LHfkSNMzMV2AwhL6sa3AGokDeGWYNaHQDivTWTmvjNHqZCxUwM4Zs
Xpm+mX0APkftcP4KV0YI5eRNNk5WRMMJFkLhlyZT6hXaWcW3JFM1bImMNLy1GfQccyM31glz1Sc4
x7jhXWdDocyqSPj1ctiZCWqmdniAtrtTg0DDj+Y4mnvLyUOoC1bAnUBhln4aBtYsVDQTJ0ztEBGZ
gtgQ6+bHuOqyL1XJjc1ght5zrbzCWKVQ94L8UuNmC49152elw7WF2zvMaKPe8Y6CZN0pEAlXK1uB
HISEibOE8z5fiatD6HkEyRi4lmcnUBi8x7KiZItnXHs7wrjmqna4uluyMlQ+1pUXneKiQJaYTk4P
xJSQHwyoszA0c83Q+qpulBjarBZw2ZWvFPaVHiLvqmuSaCFEnN/bMMv/DEUCYSjLYKt97CL+kLXV
vVmqz5fn7/lvd3Q4/JBCmaYBtOGoGtPnSQSlOwGyJCiZvy5XMPft03z+EEZFByQ5bB7dY9oM96oR
0B5fQmGfXxKODoiPhtozbU96xyj3jmb4PLjWuimGVSo+2ypd6Pvfe+PfA5mjQ+Kl5+R4A4ffdjW4
e3DBVjFjWxo3+6h4qJK3Rjzmqt1Ebf5WlvHCtnk+qjg6Tj5HQKkyw4THt90/yaH5SjxoT8GpBw+6
xcJRda4OLaBYhl1CDQ/6PB6S1TsoJQLjPTQW6Cts3CAyL+w/c9Vo5xuR8xgabngcc6zxDkIP93Vi
fs48IFZldbg8xebmsHaqIZUD+0Ce8aPnhPxr7+T1k+NNll3USYv3y3XMNENHrEscLAKQP73jGI+P
NpyriOsgbdbugh7COtfV4WlLBRTZfgwB3097+7Hizj6iww7G3fsyW5JZn+kqHbgeQ3Gxt2vOjgIA
UrgRb8MA/+ttLjdgrvSp8z6s9ajNmqCDOREWJFTg4P+WurfQolsofWa5e1OtH0rHWNIsS2wGG2i6
M/twzYNvMLnblxAIsotPl5swN85TGPtQCZAgyFJiCRxhPVasOlK/NflAVrKD3NZoL+HLZoKip629
wKvh7CctdoT232dpAr802O3T5RbMdZO24Hooh0rhUXa0GgrBQPbVasZknUX2g5HlEpkpuZQenatJ
W3cNdKskoyEiI7TJv47J0CCbmbebhFfiLR9Js0/zRaLC3MBomyy0Z5xKlSmMOd0Iyh63vDVuFNTo
rGjROGb67jORXkfeRqDwhSZgXkfauxALpqV03pgyoSYyiKjHUdKB6mwBum01ts2GsbB8LkBmlysX
bn/DQhCYWUM6wA1n8QGqhXK46fA4C+ncrIHOahIfHKh1LCyks6lhmzu6c645IA8MgcX+RuTWMG4b
5lnPRhfS29j0xk+cS3WXTy6MQxiRr7nN6C9CrOGm7aLUg2trZj5h44U0q0eQY15o9/l7iuNqwY96
da5KKD8fe9vxDkZnubBeBKGjkZKswTWMj4J15Vf4Z1i4wBTt2+XVMre967DksjEirzQMduwqAOa2
gMtJCC060KpHfX0G+apM3PO0tlcuVKEjaI7k+Y45NlQUIZGwXfiKqZXnpp4WOUPm1ZHtxdbRoZNF
qKyS3Nh5kQeDM6vt6bBNgBeDjrBskqMNbduH3JOE7Lho42alKBa4Cd2qAtq6BiTp6jiCTxUGSEC7
f2PUlb1rh1p8vvyxMzNUd0HO69CpEyLtI+PDY9Dn47oBMxhp/CWziLkKtBjcKZZ5Aj7sR6Qdm2c4
lBpwhY2yjYIy1/fLbfj9aH+uw7UInMHedpCkcY+jgiFF8AMKfvCYg1OY46DrtoENtTzyyy7IupPG
mvJXEnVr04a9N2TRKxsi4n5Y3Xr8mZZAGhXrsv0cWNs2Ow6QWrbs+4hUqzJ7KZIv0PyHijbUNJcM
tGYioU5maRtbWY0ARLiTzSMI1GvWfx84uUnq18udM1eBFteJFyd92tqQIvDITUzTVevUmzyWeJTw
Fk6Fvx/PzvW/Fs4dSPZDF1fg7D4OUJVMPEgQJN0QHVrRTHY8TnzjZiYkkyuT7EgLuTz4v7FdGcKX
0QjqeGN5zhJE7fdb298/xtMvu7mEAGZk4kGee69t+FiEDzDOvoH2I66KwDXi4AqBzFNO2p1yfpgs
XLibnl/0sOf986wxGKSBrG0BcE5fRys4BBawnkjUNoW3cTGuRNQdLw/o+Y3a87TYCndcluAEm/tt
3JFH2gMkoGyDvWUIa6cR6hZrIAnq9eXKzp9tYOXxZ6v6pIH2IK4U/gBRUCg1rM2y2F8u+vzE9HQ2
ZOvwhECQuvCL8iWJvqVIG0MOHb5ZC58+V/4UkD4c/tqiSGkmMhD3y9h+NZRrHuwwdX5xCrcjOqZL
qb7zAQ7yjX/Wk1CIRfZp1foyd04JgckHfEMg+bywv8+NgBbbzMCisdeEmV8oeWQh2co6/3J5BOa+
XDtc5mXU0kiy1Hcstm+bchsp+slzm8Pl4s8fAjydwxWHBHmsxEz9Fj6gu270oJKKm0SvkhsxGo+l
co19HMh8K3GTWTh4zKxCnegItTU3MuO89YMYMvxSyF1pQ4vZ6r65tePbMYHjb08WQutM/+m8R4l3
SviJjKkfQvObFh1cFN4TaD9c1X36zgBhYitPA9n6JjmV1S/HsVdwoFqxEqpBELIXyW2R04W1MteS
v20SYdnjPgHT4uJH4uwtuP0uygTMDYm2OZjEEqllFyjbXgnoafs29NWLGrbcxcFeyoXMzDWd8yi4
FTRjF3Y+NK+D8Bdt2Utl8XWfDPdVoTaeiQf/elwYmZkW6c5gQFKSoidD6/OsKcA3gEu6aOVbCrXy
rAjVCur6MJ8JXy7Pg5l4r9PJIuQTmhpywb7M7HVPsJu0AYT4jZU0W1CWlgQpZqaATiTrYPnB07jI
fNGwLRwnDi6O7xCaX0ghzIQxnURWgE0LV6AMfs5R/601qr3JlujHc0VPP/8Q6IfMSCqbY/IyyPk/
W6SF1ziUI4OFjX2uY7QA3Bd2CkNDkvqUwN17DA5VIG8Lo9xdHt65r9eCMO6cA3oZSJF6YPuucDeQ
ofx0uei5L9dWtcwnp6BUdD7vqwBm1NmwTc3E3HWQplzIw89NTm1xRzAzI2Mdd34nGng7w19FVquM
fA8oHAKshX1qpov0W3TcJxn3MgnhZVFDHZx/Q+5kKcc/V/a0xj9MHqxdaxxC4Nm78m6E0pUJof/L
vT9z/tApYW2Y8qaU0IUfqtbdp53RvZQhL7YkbuUhhGD/wgSaGWXd3XfoXKi8wI3TZ3Ze3nb9AOO1
Og58VTjx4bqmTFV/6CQCKDLuKRzp+Kx6pAoO8GYk1x2EUQBJXlhmcwMx/fxDHdwOYvikBYnfDc2N
DJoXL1c/L3/+XNHaCqZxjXdLT3a+tCBLDjBTbT5dV7K2eEkbJMNQouSog7/AZHLDrlu7ugR07sUd
jjGN8iESfqocEPiD9CGq+4VLxFyXaOs2rJibdQnQJ6wpDrCT/WoH6RIOeyYm6ALQlutFQTBEyvdS
uY97cz/mYmWEEVxPXka6EBNmZr0uBe3kVeU6Wdf6XuPeeXI42DkM7CuxMOPnip/a9mE2xoVZSVFb
yrdptYLfyZ6awQry0Nedt3QFaDamVqLw7uVHPIRpCATEVsim3JmwkbmyBm3Jto3RS9gPCZ/J6lsu
hkPcZzDM4eXL5Zk/E910gmLVDAHET9ACOxqeOyjO15TuZJn8yjzj2+UqZuaoTk30YjhJAdmCqEMf
Stgb11W7v1zyzAFOZySGLalhA4WSe1I/Q3tpV3rqqRbjfrTYnUHck2fD1ulyXTMnU934O+HAq0tB
lU+kCS1ZNexB3cXhl4X3FTiReQHh75o7Pd4LquTKwddWN68a3jMDyKDeTMM1rEe7FQtGc9Xl2VKz
fpNEzjyznOErOnE3VrVfYJ+7tUtjuCXwYjLXKuT5lz50TSBRH3szLOAVoJysWEXcq+4FVGPjlVkA
XrQ2MgETpxhIccjnGHLV46JIIVbZxa8h9vx7ZTbweFSmk8t1xEYceZ3SCU9WWqcwm0rtfGEHnZnL
OquxHpCNHmJH+SzMcJSvra9jF7wqVW+RPVqoY2Yy62zGugf1XNWowxZ3bnaS0c/L02smUOk0Rho0
XjGAjOSXzY2N3gx637lG1tmG6ZoWQ4hrVl7WVJXvRjSHHVM2DPA3geSbBRW52jmlRV5d2T1Tt32I
t2PoJAQS1cqP4aiTNb8cI9xe7qC5jtc2f08RuH0SlNyV7z39VrsLWf25crWtfzLQhg1Yh3U9RluT
9X4unIfLnzw3H7Vze8iMsqsENlDZF9g5W/ZALfOQYvZsiFiCxM1VosWIAfa2kH+NglMWZvvKHOCa
Zt7LyD3E/Mqu10mLwBqlhRWKyE/qYDyYrKMA7jRLV/7fWN8zEUinIIaMZ46qWowANPQOcFNr92Fa
xtsRUhUrlQro6+JxC14kMUnWEF4ud8Vkh2BbaXEkZDRWJS2yzQh6Afw6zQF2OxAEWcvegOmN61h3
cH0aFo5bM6tUx+rLsCgtPlbK5y0PPkFZzMVLS20coOBhX7eCdLQ+HCCruATj41RBmHud5J55MMwx
X2jAzGzROYpkiMK0kr3yTQo7QwhS3MDO7bPsQrIJarUEaJirRYsCLLGxD1hK+VX8naafQ9huhe5e
pded1nUqouUKXgEJhyDTvxbqZz3UC3v8TCzQmYdlJYaoZyi4MG6hfLuWMl/Yyed6RAsF2dBWAS3B
k1Q1faYmPBcjg99KWd8p+MdeDjdzX69Fgpy3o2kGGFtOu5eQDzc5US+Xi56Z9zpMn8KgFD4SCJKF
qB6JDd2MTL6UibMQ22fOVjpAf3QhbJiMZu4DR/9ZMu6XQXAXEzOCF2D+VY7xJ2ZFP6lKqusGWgft
Zy4J4Rmadb5Z3qXiF/OusazAVquzDqvGHGDt2aBg+eyY71wuvezOTCCdYUgqWUFxMu/8DOzmuE3A
1b4Tvdx48cIL0Mzs0aH6ATBI2Lvx5Wn5ZLUvXBULU3/mGqkj9ZMB5oej1eV+lHxvB/hFJ+kql+Y6
AkIWNkALtczNUG0bzxSXgtdQgbdEDx9Z+HnEKzv+eXn6z/WNtnojvFwVrKmVn8HFmwdfGuPz5YLn
+kZbspkljQ7pM+WnvD7ViDaQHgKs6bVO7I0KlhC9M5+vg/J5VfUGg62ub5Xdc6XCrUmrhVkzk7L3
dEC+x+CjEg0KgPwiiKyVXdfp2h1aeIfQzl5LF0oxCgjoTedkeD3Aa3q9h12i2MaijDaSFuTAoWzq
U26PkJThwRa8CvvUtUbwUrY2HCuZLNcxLGHxl1Nx9GTivvdVMlnCFekO3jn8OAa2e4vIV+xr8Lnu
W4h3I2M0UFiYlwLml/z98mCdX4KurmDcGsKhAUcQrCcr4Iiq46BKn479q2iXlP/OT2NXlzAuapMo
o8Ji6UL2uRqNVy9sv4ZpsxBoz883VxcptigZnLwYE9+cXCMb034WONYFNH42QnmX1aq9KsC6evLe
dVncA1vc+gq2x2k77DO2JKl0fja7eoK+KaThtiEu4klXbhryzQx+XDW+ekKeZjmol9TAbTvzcMX3
kj7b5oXdnkRUyee0LezHyxXNQL1cHd4UJRV3E9tFroC15bYhnvm1F216B9CFA0dRO4J/ZMQ2JbPd
bSLLYZMHgbHJ2nFYOX03furhb7knMHldSOqcn9meznbJeGMzLwJD1IZCN9DM9XNd1C/NCC+tvlg4
eZ6f2Z5OecGSNQEND2rUUe+CWN26YfHZoGoBu/L7Of7MLUKntnheGUD3osRDa9+BJ2rF1nYMibnu
GMtB9ZeMQMw8JnLdBk22ayCrswvxePMjRDoItP1O7rMeih3taCfPAjatR2hOwNvarOHh2RvOtuqU
eOxHu/tEorHZdo5qbvM2JWsgUno4P5fs2Li4ChQDA6nKBB8A/o3scyCk7OFiS7JfNhwq8bzmRIcm
79RtOnKoxcPXI1y3lVtsgspxdiQPJ/HNZkPTL5HJwWkWjcqPQD6WOzay+oYOfXdUQS7DVZIxB0ka
c4TDesTkfdLJbB83ePrwoE20TeFisybQ7HoQodnee0FYXvfs6epoEqe38ESR4jQLyNN2gKiygEN0
wRYxn9Od/u9j6eqQEjU4gxOCj+4XnRnDDNuovS2yFAVkdjvA/VNmwk1GIXfutdmdS1QEL1+4kPAg
h/4LIHu3TpL/mz39n2/9/xHv+cN/V1v/67/w57e8GKpQyEb7479e8hT//df0b/7n7/z5L/61f8/v
XtP3Wv9Lf/wblPvvejevzesff9hmDa5Dj+17NTy9123S/C4fXzj9zf/fX/7H++9SXobi/Z9/veVA
eE+liTDP/vr3r44///kXmcL/f34s/9+/nBrwz7/QJXk2cVT/u7D/+Rfvr3Xzz7+o9Q9i2S7GxnZM
EDqmZF73Pv2G4DcUFg6AsFq2BSwWokyWV43851+29Q+PgayBNyjghFwyhdga2Q/8yuL/ME1qEhy7
Lc9mAPT+9f++7I+x+d+x+o+sTR/yMGvqf/7lkt9igf87d1zT8izIDbu2aQN0ZjF9m3CJYQnH43wd
Bs399IYaV8Uu8ky/Is+qKCH3bTDkUodN1rm7gNanxAtXJJZbYIf3RERYlD8BoQSiOD6CLLE28IQ5
5HhccPqD01o7lXyLnFvRPybhMYR9e1STNaP52qxg6Z0esphthvG7S14t4y5wJhceAhfHZmdBSKBN
wnXUFquyeS0kVIJaDuUT+pp+BYl+NdTGKq49uK694SoBW5pgC0nKlRo+y7Feibi+idWxRg0s3MDv
e63achOl32ECvG7ZsPOKp6L8krXR0/cUTOoB0aC/pfwZr0MMaaIB5D0OYxTirgvvMavvUsjT4UpB
671Rd2sypUlotOHVrVE82iD1cTiKuxvXtoFV+J4ltxwZYREX0ImKNpkLx3L3a4FCaXuvnCduxSu2
CYtXSLqsrGgXtIcmCOHxXgP6sqYZVB25ufZANWzlbWXsS+/E4KBVJsfa/Ba7fhTLDameipGvOyjF
KQY7aOukyC+3PjSZBfvw/l1VfMcM9tTG9smSt7KqtkML7mJ90/Y2jLQ3MY6Nasy2wKuuIqvdwyQd
KZ+1TTBoNoERsgPCHNoYlfE+ZV+yyl1V9BsVMO9kx0Dshi7YANTQhDiWureKQnHD+hKmb5yZq1rB
oiTZhBzmFfl4SI3uvjSO4ViubbC/JYTeTd6vmn46lbrrWoZrOpgrweU2C+Fd74Tr0aTboEpuKX1M
rR6D0G/celOZDN9qQouPo3eTFXb9TQ4ZGXUY2HPHJdzsvGMViHVVJ7fW4KxxGDgx2JGbwa3ngGQV
wJh83ChbTRh8eDazVUe7VRA88Rb2dAQm1WW6kvFNBvA2XsyiI+QDVpH3wvmmZ7he2w9Kto8ju+es
+L8cXceWpDgQ/CLewwh3xZev6mp/4bUbhBVIIJC+fqP2sLfZ2YVCqczIMDEdhxi6lxjXxsaPQSOv
uoId7Thj6uwhBESYbRW5pD1CGBtN3IhYoHcjZ7+oyb6fqeDok9emvNE6qauM852BCO/gkzRRHzxC
jBEWOaiowxFZARMHMnyymjndzCFDnmcuGp2O3UvQ4qNp17jZthQi+xjORnG58piFxsEcKsTEDFGN
QDmkc6eDE8Z8qnZGXfCRXh2O1Geq08XbErM3I1O1cVt9+U7uLYnIVSlPM9Z1wSuiVZFygky9ZaOF
y2PNXrXnp9NxGL3I/oBK9kxh7mLXIz5enFe2RFvYH7raQnb6F9f/HPtl6vA3quvKQVCGb8E0WTn0
e4eA97kLl0ALod8C3FHqiEzzKQ50OoQFuOUHMU7FvK7P6/zrINC5GjbgiG9oZBKydblP25z5/M0g
fdRLE+uTPR2t1Ngu9fBFwuFoTs+LyINmjWpsYjSWTlKsn027n8cfqr99k8U2MpbcEp9e+N05N626
J8mdSJEV9gc0gjdO5rGXEhtd3ql42gimDpW1pr9vq7uL2Pdl4PBQR7qFaxcdMt3xiUoRGxdlnUCC
h+HawPcdqwHX/oOIMEY27fawq9+Qk9fbmTO6u3b8FkgWpLLLAjIkcLlMXQuBs/JlJXJvo9Ex7Vtj
Yqp2LtAhZxt6Tr3olLjdnqBcVHzKpXZOpfAzEyZUSHjZ1Y0ZaePA7cqL2nqF2VstipLr7wZBD4v/
rqnHjlysQbTN9Es6COzuH5zIQUZzV9np7IdDPFgwU4Bj5JLZmpSR71nkEWJPo7WEM5RADLoTtlXS
j2KvLf/khshkQ9fzvG7jiHACx4tcphD43u6G0apjIgMZa/1LdGdHtvK2HFEz/MT2BnjqCHqy3+GD
/iPrjkYu8hoqxLjsbbd+tX07zMH1/Qmph1y4qttvhn0QXvnSuy3PB58Picc7twA3PjJlv1PGXWG3
EsNvW6aBUyHou8lsaYioGwMjIQJOI16NQr41yBUPlj9LaBdehu4aj2677RDBWadeWIPBv91gVIbz
4cyIQ5feO1NdBDf4EXsbeKlPVh05JuLoXFb/q9CLFijtfRAvLdwzBne6El0YVOq4CiVC3Mtt2U1R
XSPLfUHaL0RB2AMiQh2VeJGZMWIxSm52Z/CU8iTs2Z4OW5v4QIZd3kPzPtX/xBQvIRnT0HS7ZOuY
uZu85k+k6pEuO43IblDLgqQuu44nVU/RPOfCfZvLD+zk7CiA++eydldSGojQI21ZgC31q+CbYNBU
0+aq1bYgbD7sd7De3dHGjGkwTT8wH7mtinxTUpEbgjdZzFtjgUFpDT9Ef1v2y2j+bRZuvWlCYSzV
uTTrbJ6Fn/q0ygnPEAU8npfJ/4fiNkWQPQY7WKehvtH1qasn/wnG/efQQrEHbShC4MJysUqkgzji
1JmdymsE+qB6BzJlqsxIrZeUb+ELFv3TvvPVZyPXb1v1WzpqJMRb0otHaeF5+2excsQr4svgNvKO
cKLn/hVRlS/abK3EnYInyt/nrcEJCAWKmDMUm4maPPvgWShUEnclOByEvsHpIOltRhOpkQElGxm8
GBJOKVWF8xHydedbSD7EVHNo6k5ka2C/Vr5PT03tl0UpGxTA+Wfqq2VvOywSeDkRjCWb/bImyDFo
Yqvlr/A86E50st5WF9pGIyzRM1j9rhN8KtZ0ghQmwrCkEd8IYtLqEZIHW3fGZXguSUUviElzz411
5jPA2qlHgwRc8cudPBkHAft1oU5PV2KjaOEbxdY8BpewSgfKjo6DaAOvU0M6t856MXtyV1XrFthl
4wZxcL3UjY5h71ojJdG7E1q2ecPNIDcnckaIE7dNZDiWzWgms4Cz+RpQROYoh8TLPEMKNK7FVopq
t2y4j/HHVGLyWh4ROfvq+S2cII8BR2I0H7w5g4dnNAbNfOb4w7hRA5nBCW9K8XToAWEIgadrssb/
DbV9J6vpxcj2m2MMm0doA+ZMhCt8F5k8wWp/Z9pzBsvQ57YJv/gSnG0ic4M7124WiTM3LLNswFQF
EfuglMmKVnBkSCLEZWTbDL3Qwe2Khh8HZxfYVb4h+8GGxVJnLDFayyqAGl/ES5V1kkZVr+Hw9KXH
dLUO3nIRk44dWFn2qJju6icVmy6k23f0k1o/Hjs41p8DvzKaczQNHZ6AinvQA2XyM0wUFy5sPOQF
gF41HEPTyI32n9ecEc937iESr9EviRZ7PDtZvKu09rOqknGku47tx2rIZHAv4ee5DkOBcG5krpAv
5fJoq7a9dNzCdtakHcoCgb9RHx66uf4c5v7LAL/X7fHxthnqDGRYc2bJAD3FEo/WG68/4GSd9fj1
gIJxDWPcCblAbSxZdWinJ7TQ/srfGHrXOdSZ4X2O05aW3nmyAN1GNr/CIvPZm3U84es3+70zeeki
P4TkT7S5bJpGoiy8rs/Q50RBoyOHGsmMn12ipZLYxS/0uixm5pEtESs9+quTMrG39BODxHz17ZTA
o5KYB89iz8SaYaQchlcFnjoWA1FrnV0VpmL6CMc+MeHL3bhlErq5NsK9iTQJKdW5gQ6tto6iNwqN
g43eh+WjjWBk910uSFJCO9EPGWxSIx1aIAnud+i1t6Ag43ytN7gO4QwNoU54eaIzMhX1pQT5W7o6
rfydTb/p5uN71RGHRT/mig156SY+KtnsAvNmtmO6LIggl3bCvR/aZs6ypRt+q26bMcFAt6USvf22
UPVBKxcbmkR0+VtM6HA1hiTepRtuMc9fE4/AuzFt+KGqviTPtvJqjm5Uo+3sTrLr44Cwkx/krfcm
cm5xtDY3TZ+W1YiW5cWAldhguahyr6VnwF6vykIAOo/k1bJ/HBhr10FZEthlrOvLVM4xk/IseHtW
JKl7P21h0i1chbkKSaemX11oj9c7krwkPo+ADr0ipCnCvZw0jwztzoxY6cXbGKQ+202KXpGFA0MH
/F/YLtpUL503BGEvSW3tpEfjwDlX7tVi15HgtjOuZvUUkKtEujrzzR0N98iWPYb1B8QqsVnzzHTy
sIdXjNfs140k0mwT0QYJX3+9+lj6XtzzG3bqGF3wXy0/W4rsPbzP0V+zegIPl7dxqAcIqqCoNcq4
Mscn2aq7N54l2faAzSKb+sUgxrRxhp0ZUETDbclI7HgOTgtb3uBEmoM34RgHnzbZRCv0Xe+4vaJF
6bjxkJOLCW0+wxICJAIoEqGuMZ29aZ9wGBtPx63kydTruO+bou7f1XDGVn+HeYf5txohJRNr4N/5
6VVoCFb3MJZfSxPGmDald3F4if8/s8os/2WqaDzLKasxfU02BbkFX23A8Au8u1y+EITkLr6TMXWx
LWg8lBE5Nr0M47IbMV60zp4PJIPHSTVhIFzR5+p88fqkDIpaymfbfwaLI3YoQpJcxH95hQMbKMN4
DA3/Z6TvlnmvxuFZ9E3SQaXWEUyjwxYLv043Pt5ngzzDcj2v9fc2uWcbE/yWhViGKW1lw3ZA6Fjs
WK8QuxeEgsGMaJ5o8OfU8ooWkMQ2Gsm2HZClk1TySc00ksaPFmvawSgPIwacmzHBruFUbHxJBkAQ
ZV2MFrIAGj/jXjdFbkchn+3jIeivG8FtS0VE2WXoP9YgyL1q3Bk4A1NlX/q1+WY1SrtV+amq/OM0
9Idt56B4Wc2lsu+wJCt8uuS+OGpdJi6CRkcTKUVqZ/Bqp1z3aO+4x/OQ6L3vGwdkrsUhSBkdZvhe
Lhgh2R1lITMmcR90F5mllYANhgzh7tWk1Q6y8tuIi9kJkBM1DUnVviogChs7KIslE/Jc3SfXfwai
Go92G6naBiVPte9hUx06yi9Lm/mOGQtvzMt2SUOKW5fZN988WuGYm6qMTQvWPLVPPvsAr55cODWA
SFtHqyLZYPgzZkZ1kjVLqo2nDQnzCXGe4MLBHvVlc2t8rDO6SWBCVeVHHoz5N6gV/AU/sXi1sacG
WelAS+NXBUa6hY+0qOBW+/oWYITse5YawUdj3kBkSF32u3nPQr/zxkEyYov+98Ur/3XwxGkJQbUP
UTdEPDYyc6Z6iNnCbrImB0v9m6Sb2RVAC0wJlbv9jA1JA8V248whb6U883w0sl1qB0j1hLQttRU/
0Q5XjsUT2opMuNubCrbI3LK1EpeuHqBuh+TNl++B6i/azUMA41sIW6cB8Plwsd0qNSUihEIvcchT
3RfmasbI4oaS9mxgYJrRc0inS0uy7wYzeYVE/dbaQ2YNH00IVg5aZbce0fv+beGb6sxDZTqxJP9m
IEfDeGHOmvVlE4Mg7W37Cm6nM0GebavwqmjG4ZYOh/TJPJUqbwO0q12Q1v23OZRpx+nRIO6HRcNz
Wa0xEphv9HGTbSKtnSdzqhoY6Jy1WzwyZt0NfYuNVWWHwbRCsNOw7NzhZP7jaLFre3nAzVnVdwUw
s4m9BN2yb5Bzwc3McnnBKN5CyyODDbHj4RQjxM4v11j625EhkKgOSByKsxHcPBRAEgOnBVj/zurC
asJ9y0L4rIxHk5GkwTQ2ltgDUTw9vZXqCp4vCiyKq3OBYuXABvvOVsyKV9iA3UfjMDd71osEpwJH
7qkuSbSZuH6QR0SXZ2JPsbOqZB4dtIr/IFCoRrjUUvUtGWRntEzKvo3qqoxqs88M277X0wvuUd68
leH34n/T+eyHz729plqpuB+sfb/swr7PAa95U2IZ73qibzVQG64Z7hqdONNWVA7LlO4S2YtswN4K
uRJDVYBqFIf3wMsqAlOCDKz6h4o/LI/k6okL049Bc46HCvBoHzNb7rm6dy3gDrEOSbB6ucIzWn5b
jPWKZ1iL3j1bGO78ZS0ILPlliYlUNqe6d1MkNOydDPK0yLZiIBNzi+JhT9FI61cJsKour/1iRzfN
eN7VM4DE57kLTs04QQrUQgJxN+1DQJesat7DmqSbtndiWbPRETu/Xk44DZGjfisYfM3EykccTs3x
D+ogsugia9gxOEH0AoWlKrMVgZNunmlx22wCQBk9oTdFsr215ZbZaFUGM/xpFydxBY3ZiHBat820
+WaVdQq99c9E/3WtkdrOHmNlOvNDwzHcwpatY4cBC+jN01hKPYv6z4R2DMcNdFGOad1L3JBFmyzT
3rajyr5uApWHDgieQWCwILHhffiuSiiogQi1TBQQxrmDTl5d2ooXyg3wJANKaoiBrrk96Y7u6kGk
lXqEAWMGUg1G/y7mctn3CKOb20vjsHirXTgygNuL48You6mZP3kC/wpG0r4vz5Vs4p951mXUm/7B
GEQWrhlgEMzmZuSjHLUBLKz/GEofriWhXPAwM2BD6FnFDs612WIZMZRCY1hnFWZlKH/jpQNY6iLB
pcvrtU3h4u9heycQ/lYOFxdpMdoHDXhX9fSEgIM4WC6rKveiPZMQfzhMSJVJ6Be3CbAKmVMO+IdY
AHVg0Q/zhqmVRYMHBp8kXNskZBy8RORhqvM41RG0UTELfgO7jtQCZA65iWqZctKrnD+6qPFft70J
qouGLiA12BmigZOmQzcX1kWwJBAlRCVO6WLYKZ8XtIsfGt8yVz8tD1NvFIW0vypL4GxoIFN94U+F
7SU+7mp47/W50xnxPL0Zbu4sHVoo8ZBhokE4rfCC980pHtZsRdx5U8+nrbnU6suvZQx1QvQAfUML
5QIhkmjkcYR6dN8tpvb9QHQWdIXlnlbEP1dqv85HjYyQwH93NxiQeWvCqiLsLrOH5FE4MNQsHrYp
XQeZLK/NCoof7JHN+dijxZjYYfROdqfw6nAFBxfQolA59wE66XEui5G8DuJSunOB3SpCW55H93OU
ISxFVGTW5w7ZUkMFrwbEuFn9ydMXE7a5oPJXGJ2W7ofUr3pVO99ZCzWXMV1wCMTy4YS3Cux4RC6l
GGXQzOSdh+ggySPbPzb1rjXPExtTLHS0qYqtq6IFkCLWZ6kKEYBxUgr9na8T5d0RijsCnq02eNKZ
h8n4tGC6SlD9x/0MMwrW/PAeiY9N9evMf134LDBGLf3TuKq8s77odNf8G9k6+dqiEbLg+wtYLZBO
YW7vXghvjrkupvqANAWz8rJaMFiXVrFVD6AFGkdV2qkQFFN6AA8lWL4CQ/CB1AR3ZHZGuOhs1L0a
312fVBpaUrwB9+SAOYSUpEOn/yyFW4AoOMN/+XznEFRgcGOXNVrdKZlsmddb+TIzmSEqKpXW/MnQ
iz7gXoNkPdBPre8u6tYSdNjw/Awo484cxAY8NCpT5bodTl4L8yJMd5bb3mvf3TfWtJNYm4G4TtF3
VV6dl3MfI+IqpF/9yk6eAoCTen2b2daINYWOgzWpsQMKtnQBY2uEX1evm6RvfiFEScNgOMzGaZye
N3QyjloQglzj/XwaLo07KESDMQMwpNCiSnUVzpqXJs/1HD4gFdwZ05t0H5O7SKS1HYQcT5CgxBD2
7t3+ogL14s8TTLyWyNEVzCybAgDjEsYkHPduO0ZhAFWu9YHNPfq0O21PgVXFuq9fZ3xLflkm3XAb
reswPpPtW05sJ4IRmAmMMYwVmzwv5tVhICw25n/jmKpprSKAPEfsPqPevpUI7u54k3qQcxgiTC31
ruWb8hPXL6z3cvnx+yiUWwo7m1xWL4yRe/eu+QX2f8AO7EgT+dJipm5N8zqOMoYdKuBevV/Jmzf7
KW+XRC/BU6W/1h6HiwUHxsVRAsFsjS7hyP8DjKukiTcuHYQnPsNeOLV0zaJA8Y/N1K8dBToGW1Xl
qngdRDEBDKrCEMD2h4aVVAmZv8JVO9pGESCThm3fGuMiaV7VegntRFleoux+P1ksLbs5Cqc3p8EW
yus+VgBzPoX9hCOPAeyZZinunWtB5r/sgwn2LKNnZva8JnZ3DvxmD2/lbGjr3eweQcwJg+pVoud3
URdJ+QbXLCxuOCxJZ9xbDd4+x6VdpZs/AOc2nl2M3o2BsD2ZDluYYKpMhr55IdjEsbHBMEiiYVvj
2V7zYbg27XMwslSEgOpWkVWlitu6jrayRLMTPEO1HYUmySmMECzA3lbYFrP3ThDFGlS0WP3gtFot
tBs3PWMCZoAvMfyZvMxoBe5O8OyB3NYEH930tjTei+IbQn50FJ4Hi8SgAUXwNXCYnQJgTaTcQ9Sk
ex8w9RB39gu4Mmk7v4QHsJ8uCx0ze7ra5gZLloOcVijIsd4u78y+1BaVUee8lHqwIhdOE5KioQMY
LP+1vriIdsippnkj5dtDKOgK77ZCG+NjD2Yu805ZTiIp/OenXyGalAfiAPk9vHWaw+wlNKjh/9JA
fol18qP8XyB7iyZ3i4HxxyAcz7Lcue4crVCV2gRY9oTTJXOAmzv8DlplEub8diD3MMcuKusDF2Eh
f1AJPPFULUdT57W8bOFzTe40s3DhWvIXN7FBL2396nOS8CDT01vT3YLmqsAlna89sw+TF61P41xU
FAk4mXixyA78IrssWiNvFFRZbTwhzCkA/uF9TZ3+QepRthno7CjJhO3E1ixEJF3MRF6dKNiI9UOP
ZBuY36q/3iJ7r54Ki4kMwexvzbRFDL0TNneAdP3bGlxBuUl77677BYlOfV5N2Yr6PuvmNDx4BKN6
qkEgmETzFYKV6E4M9COwWno7gSVpKg0b+ONZ2176WHww3WbbOqQNNvGTHHctmg3sDfcmFg4Tbljb
RRu1dfht7gM+jIphQ17ta4KlLi74gW95N4nE20Qhtm7nlB+G/ucN0CVqeE5gcBY2fe8l1BXCT9iE
paiFMgD1Vukda6QRUmByK8PKcVsA6l23wPiq/LsRDk/EvpH5SNYAQcdbJBiQT88GmvsWCCAHndgi
nXmO/eQvRtIqlbv+t20VC9D6ebASUf6Z6h3dPMzF/TeHTXFlfZoMpqbLF/yvT6gFBMvkUWNya89z
cxkwCNioUT4+PI1QN3+wYl9At+RjjB3Xz7H98mqS0G7JwfWNoWpOKgjQ/O/ZphiCJR72QxIfaMeD
j2HjV7nVwQuzgliAHpBK6EZcBocuhbNrH+pPv2SXmqFhATO5m8+s/2bux7CG0dzTP2PCZdmX17CS
cb1+u8Y+XFwwUl+pb55mVuYzvm3D/lvDM9XWG7pv0EtELIz611+6NJATxLmIvW4AaW7YfiPvRpA5
Qe7NfjZyExf6w1Ssod7r4L9U/T8Qg2NeXnrAYa2j4FuFUG7ckqSV6dp5Ee0FZvMnBsfL0lwiLXZ8
o7HV9zHvjNTsdKzJTzCKc7CGuVfSZ+aqfUDCHSzqC3M5BvJFNRWgA2Ap6O3W8M3r/7kD3sEehrZZ
AwxYdBlSAmMXt+sEWI10WGiWEXfA7kCvDbZKSqjxDCYGKgBKJH4WjHPrGLneAlochlrfSpbOK9bu
7I8MJgKgvdGOJvay7Xyy7qtOFotB74LFQbde5Wz82HOYTv6y16YGmjnnM+yd9Mhg9wS0D4vWuedp
FaRk9jM4qD1L3vz5VAO4AK1A9Zmr/zqZ0+mj8TfM1fJiCicS45/NRRRgNgiwMprJdjFqjlbq1Q2w
5W7jqoPDE0gXwzSdHFC7lX0zfJLVFsQID1FkizjVAE/xtujnx8CAlfzH7OHdtarw7XDB9yUBeo0Y
fDDVQzULUog9vvShkzVTVD4tC6C8kow7N/y19ByHS51zmJU3wV5sTrGO4qUdgFaBfNAsb11r5i0z
/nzEYMbwMWMjlkxmEwcWga+peWFrwdBukLKZ0TrYUS+mfN6Q9KX6I4D3A6z/nuBPuhOc7SraxRV8
wmZgAmy0cqhuTbGemb/Ao+zi/DKAvqvZfflYeeC1eOxscnTgtnV3quUARsBxWvi/bci6CsQLZDaO
AdLUhM5Gd82rgB6YB7Snjio6nqg8IBo7qYwqGi0fwD/2ku7q7RxYnFTtgSkSWdzOShbsw82CXxsq
jQublXrxI0tgG9trI2aoUhaf78G2/MBIIzm0Ht+tLX6f5gmaqzjsBiB5083HtaYcQPLrd0kEdpsW
XCvaV+wWnsJ2qWM1lFHAoxDEj6VfnsAXSbnd5yZaCceZE8P1YlhDIozeeofXzL7BpWUZ+tl3nYi1
YOsY5hcWAklf+gm6z90I7hC2k3FX3lYIfuFKdp0tfvR98LJMa7dAXuq0H8EqAOJ7VRJwJvF3b2mn
WDHCpRTYZ1rVGLg7lrqtd5PLkvn2djXA3CivkyEjhYYZFCV5b2n4wYMKfS/8lUA07QhwN/CzFojf
ql+6oDvBx88sM60xOk7kgLzQCEqro2XPn1tvgIDywtFs1g28ZKMJJWApDBdb5jL1sJ3T6m/Tv4th
7NAxJaorMz2A7GMTHrVy+CP0gXvP+8EWO4GWzKAHtCUrF6/D4+RRNHVi2Wn/XwD60sC2nCudMDCP
hnaAtl5HDOSgDpnDWtqvIPklThkk29DheIb+1ZJw1VHoQfMVo0nJ5s+5ZQVtrMSbsWpt8lGsRTMj
c3H4gBdAwjjA6KqCtm4w4oVlGzCLHp0AFiUrPo5hBY9pypW4zTM9tWpLSrx3QrD3xXAtgLaAalF6
PghIfToGdQxrzQJxgYAIjFcUTVjnXT3rsXdes5afXaIPLlhnYF4c8ELOVomPWyVta0RdvVyqshCW
zMrVP9h1lbp2VVgh+F1CIpoV6AE2hlUNxts8ZsTC5WkvMYeLGLxxL2UPt5nvAB/kAmbgY1UEpB20
IPY+sFdjtS/d/LjcASvUK0zuuhTahyj0g6cBs3nZAmnGZDh4PGHwYq+wD5WRz/XOcA289/HeLCoW
bACA8EHIR63RiPoYRczEX/FJ6ToebDiI968+ml8ufWBzp9Z3o26Rz+M87Llb/tgEp5htyGsg8slo
nQ9boFVyBi8XwGB600y5mvfO3ObTYpw3ha4IFgSyhRS0NiMbvVK0VmYqGjshFl68jSkc+MVkZ/4I
z30+recaGbbO5uyMCmBOQLMWU2STDXOATrwFhlD+PlybewxlXVu9GF0YI04Q7JcxuU7hkI/UiYNZ
7xv924LAtgkZzwzpuc1OYr+lyBsx/kYAKRsYjOHwHlgqhzdstE6/8OJxbEwH9DLj/iyVSMYQJDr7
2disQiG8q3ZhLViRwkc+qR/P8G0IkSc5VUvcYO1tg0c39ydLOrFHmx1p+4SDG0equ+N+6mHXmzKb
4C/Z9xLMvO8RzpMNKOCuG5cDxWb/rM2nanyyt691AChE0ibE3EGaROHNrhYIX464LTr483sAKbgZ
0MrOGw7J8MWogynfvdMefieGG6F9PLHaSFdnzFWggYfNseM2RyXFd22uH1ZvRdZqgSzNsIDxCgOL
EgudoB/mhnHa4P3sShBFUMxGPd+2Bb2Lh6rvE6htZuu4wu8qhPkPqHzh3+rTDxD2U/bwk62d5cRR
/BYlMSdsn7pEWRDfrK/QSg3tCQtqZMKdUVBd924a/RILy471NoOjIsv3jlgxxdHszyCH4muoZDR2
6rro6T4xenI3JxbKBj/AhPIsfrgur5AWS/NHAq9F5IrW3ZfYdBONJZnjdnzg3Rw3TUbQqTGrP0qY
YaaGdskbwN2r5y71oYVFQ64lhldvM1/XkPxWrXmEae0HcijYW1BtKdP+6xBOKh5huV6YUGImPdwu
SeOpvOQK2OggogeRqnpyjdCHbTkaXxxi9AgR48Z4N1dsRkeaOv4aD6CDSmd2P5eVmDGEyfJk4cfu
EXKQdN6ClD7sioEqdB9D0GU+a66hXOoMJHSs6VHm9AjjkAFZFQ9fsDoHUaPrUA3Kdk620vExYs2/
ASRRaBqD8KmsQU0KQ5BYmwGfX0++WWvSfbMsCDmAJUYS1P4/XMNe4VpwmwURKyDEOvjQtAiFHGPg
O7zK2258ozi/rQAO6CoztUFFCBsn8tBOatqmpqX3c/lqHC0K+I/8hvZ5DhUW1u9Vd9vYdkDnkz7o
F3Y77rwSbrgCSDJ2p/2jQweHB38hmJAkNptLgPvyP67OrKlxpcuiv0gRqVl6tTwP2AwFFC+KKqqQ
lJqVSk2/vpe5X/ft7hcHUFBgW8o8uc/a+4TJ3vIHGt8iMhzJxAEL9kweFHa6adp6aXMQ1LONxxRk
rhiUPzr5dOPtk5nMz/EwxicisIoXJwBKsUbxWmYcFsvX2WGz6aR8aKe+YTYP/are/xx6ljB8CuNb
4TE8h8bWCgkiXI9GBdaS3kar4WyoD8N0XxHq/pjpAsd8b++GgVBbN5301kgZvIDVoVgxXpFrLe/W
g1Q6inPaO5NdehFDGVC/FfIjDKpNeUlP3Su6bWI/tyDJLeHAAtrAnCAfLagk85YK2R0Jef4tEaT2
Y92hp03DFAGsGS+mgDA3q9WSNT59jFxw2KvsjetdlQm70KTVywT5MicPGa1bO0nX/fC5oLmVEkME
+76sUILY/zDTUbHNG7IHae1d7oUVYmHkmMdwHiKP4cbdQFdwzNYxhZDPumAzfat2xMZ32ckSVCEI
Bttam8NXwTm0qyD6nB82sy3Hnp3Zgep7UmhdYfK7hXMIeLck2ZxlgcgjCaOGjxDrwFnnaUBV8Me3
afV61IYJGb2an06w9AOz13kBQj3tVXac3I+y6rd1rQ+x+znAZBsuXE6I2wbCnuHvrk/7LlzVCRt/
g86+t1jhpbeT4xbpM5raXVEtW9Pm8J0162JEJ6PPZyCYB8575f6SDr2n/oENtmteyuaNmVcwtepw
51iX+sioYNp3j3U6rUKDXk9QABpTxEK7ZAMHyTgq271t8XSEOmf+mXW7oWlX2nKdi4+RUNzBfKsR
be1cIEKCr8Qvnujo2LwPFdIum6PyUA0WjksTGzqjO0teNUX3nExQq/niCGFQHGQzq/sIdGCuOu/q
s13Yfn7oUjr6y+ouPVfq2IDhkHXG4MkxKp5RnGbOwP1ZZCckDDe+emj1Ip+ZTRHvJmc3ctL33Y/B
fGp8tZqku0rnrUdru142KTFpbTxw/DyERryhiI/CoNmVKowMdkcH6Tn9gywalf0Z3oEFv4vQZvPs
TyprRDoN+EIn+aNsoADqa9w+3BtIBg0O8OO2/VWXGA/oXpS03ESxsbWKTGOg7wWOkLXbiZfG0ucY
5dTTkeG/h0i4OntveGkml+/hXamBn+t2q4l8CIBs7ySmP1NFvC2I0q750Ch5qm3GyAwZ2DYKYvMu
1aEt86iPjxKjByJUYzJg7q8V35pbTN92YLMbrcskqCNpIc1TZGCpcE8jToGeM3qzPBkM3SD1dG2Q
mhK/WMAiPut9lcPJFS+lHI45R/S0eZ7HjdN9Li0YPelG6R8GgyogJzijfLzM4d94QFtNmlXpVHST
NkyoXNkjAZqL2LpQtvPeA56sAI3/hgoz151x4ybuOJkbbr/1wi+vYHVZEDknlwT0vyLlYDhu+oVn
wRG+rY6SsWqm80NMu5jtTKfqGMtNGp8y+aPqp5XLMTS3tlnzBQm6qgKOTfvaAawpEIy2pkfwZTFF
JUu3eayR3NJ4t7gQyo5xmFhKtHg02g0DxwHHrjZHFhXsZsC07t1MPAYbfiZUs7oPVnH9OmF797bB
vBOZ2twvnYUuO2FwK9GKtdf8mnCCdFt7ustxxxBlM0nMFXzfXG1L673Lv9hoV5Y7bBNWSzurOZ5w
NUjmoreUdmbUlAc7f1m8v2rYJ8WHC/DZ/qkzBgiHEfypVzprI/5hN4AkLhHVe39QS+Qv1cwUMpql
U3ML6id/FmpvKk4lXTt8zmOTrGvL9A7m7BYHPyAIo6ZX2/oVhy1OQls3LlKsMdJYd3d6zujrx5xG
HyLLX1s4P73FAGGeM01bwo2fQ/c6ckgiX8B5NbJw3Yxo7VabTNHYzn9Stwxe1cBJKk7a907Tpszq
moaAFkg1dM2Jizu7frmbpuCB1rb7Q/cfViX9TVVY5RpfoywCEne9Knlyis8wHgoaaCxVhtPjVPIs
n8px+Cqb+c0r2D3Bw3gHHzF68XJ6zyrugl2qva2XqJ8mjdXfZZvWq5KTgkM7i4Nlg+amWfCNVBBQ
bI3JtiT+aYSauSZme531D8Ft7/CH2H5GJ+TRzLgZwCdCfg/tCoRbi450gCVK/J5ysa+qpyo/63AG
96TBFHwFcueL21znLzMmIq9ajp31FfdommO9W8av3t93BCwa56Bgjrl8zHh5YaJ9ivnXfAR19TA+
6Y22EeJAabBhrn3drzznSQGSJNiU0qKFN75U02s4OA9h+GHg2zGG78bifXO0ixEd2dnk6XjuHJ5N
Wh7zCfwEjnu81WKo1hYH2T4TP4vOeiBgmszZjjPzEoeR67YNaGzNMq/g35QXeZ65KozA/IPcunNc
nZ8ZWM70tOXWZoqJ2ZQ8pS/ZH70Sw2Ltuqdiks2Onf+tN9aqaMerq225ChbenER5e5kb4Y5KOcG3
dM6q/CEbWO/giNj8TALAlpx5pT2ll9+6jL8QEwG8zXQIW26QvuS8YrUu/MIoMdcI/1YY8hzT5mxm
FmfuBXNloTVuW3sm2l1N22JOXoNmqC+W7tLNkAcjHtjiHNga6YLW+FPsPNDAesqK3scXp8a1fSe2
lhKmtB4tZ2X03rUr0crLdqyjLPPgCo9mZU1rRnha0R07VtPcXIoF/Bw8ep+2+e/QAlCgIDZ31HSH
0FcL79Ra18ZLCitMqEWXlHXkcirbSKOnw1R+kP2UcMj8PbtiQn7NGaHgLjuVt7Sz8+IvEs6dxwHL
5LaloXKfXFfCogTma525I9fQjSeXUe0FE4J/tmU6UQHsBDzjaQA+gqCOJW3Pe5oQ251NyrEtzV2c
MpKXeR8ICem+IT+TSJI0iMLOr6JFGWGUyASRY/CQnJCT784vo2/upxMqxURMasuJWm38PIXASItn
jBh7eAnqCMDPpQVNqEu2/s6sf1a9POAMPCYOO1+SDreZgW9n3yt4IZuNkchwr6sSjj5fcU716c3C
SC8JnWn2PjMDd5jamsotzk7fnzutcJAj8ud5yukO3h/ywlCc1u8ffn/x+wEn+nyU1tjTlrx/+P3F
vjVopdjDNSR79sjhY3Sj7w9ncJtqlZhYGL1aMh+AI2KJoRlsR1TiqO8Pkx8v/zx8f+3fT7//9f99
7ftf+3783z/WVEt6DLpjbXMJRh4v/3EeYmAWU0mJQx5dw7f7W2gy8HnIKPhWzWTXJ6MV8j8fitKH
7Q5F1x9whkd6SZoT5GF9+ucfTJZXgVshKOajwSTGcuUKPR//eRhkvJLjABvMzBmoJM8/fn/U/M9H
/3yauQ1J7pQ7cihPaf7fD7Zt5pEVEODfGE5+IpEzR5h1T3TUlh1odFzNjKI1DOyF9wdX0uuz7w//
72txaxQHg3FQjS99ttreP31/xDkeGSqf0STQMxzONau5r2xrS4lQ7zqpfzLbjeisKu37M9OxCtjH
uNrWViP3CKC3VLvOKZjyrKN8zVx6r6NzMqT9fz5Pp2Q5pW//fsP3T31/q664S2LTq0jomowzGu5/
HvTSdKe/2qfRFAt5+n4YQ5uT0L+f27wG9Ec1woGDf2E3xeJXb3XWibHz2GoCvwVoLdznZQjeyBiD
Z+BcYjmPRlWaD3GK/mHI7mGw/c1iSvXo2H12pG37YeELghKDUAdsCXZjzwHE7abikoyYVrUVHpfe
hFDGo7MZJ4gsx5Tp2ZMWEwXI7lKOUCsMFgitKJin7wcMngoViBgxQzMPYsrKgA8NFlBNYsLGiGK/
s0/Jon7nORPapQ0sAyuhcKFvmiT5wYjNliZcPjCbHMNhDXfSVcF4ibvO2KQojCuZ4fETDTlZGjCm
NcTTMngkxPnLoaxGsAI1kUPgU6OFgKaNN+NEzpHjzJRpp5W9c70FYEy03WZKCp/Wsb7K2KkP2fjC
VBDjNYH3rgZOFdbipjvL4sQGax4f/DAD9JXGbqC/vLGXcGsajFKyIaydKrvHrXG26g3rmuS4+4QQ
42pJjfRocepdLTnNhWDut30r7r2M7KkKkc3U0hfnOmmpxkp1qy+L3zMhZmCacOai0mcmTGNQIJO1
nbqmBRk9/GpXMa1niYV7qhq8CGO2vFQztsE5pjPl9sOLZ2BnAU35/sa5RUY3OWweKgvaxa57b+cW
aK1DiKIzY0pi9JW9GdqspclX91vGbgG7dCGzqdCaHkfALar58mcnpN6Yumy3aUkJKm3D25deJW6V
QXHqt0tJkl6w3EK/T3DZDkj0/fJTkD7w6OGE9GHackvNews2LV3kF2OBwapNM7/VjbgMS2O/8V5Y
m7ps/ChdaE06ZpPsKGn12vJ6kLEif8nrSYFy3lnTOPkiuM49WaDCcXlAHEL/z2t1kfZsAGBPr27Z
5VtVDPNHhj/Gb6rulvT50xyUwROBi6smM3x6Cdp/6i172FkIRw0vdjpZ3iNhsd6jD3nL2dAut/9+
rZV3VdpyIan0pK9akZaRiP42LPTv8b3XO4k0cvt+UGXagiDkT5YtFjxnfnr1FuscW3fXaM2JVTFF
YaXMROzKJuzOU2bnW7NnWlZGSMSpNI2EccNpuattNdGMR7Hx2Qj79Fw0XnKmwhb2Zcg9UjtUFt5P
qUhq1pzsGGPbXCBnmkubUEXUTRNuNEHxiJ1Kb1U/WUz6KuuHtg8qHFBut/Pukprq2voSxy00r68B
YlzsKwli+brRejpT8GcHWxaX/n415gvs8zIAf5g6gFXs7b6NPJ38tnN0syTU5gnbJEbUyaI/WxmX
oTfVmewS1CEtzrp3eLC0oE2okWaIn2BLORVkjN1Sk65pDOy3VyDqIYbCx7wg/KrpTHy59/+rLa1g
7TrOrW9JFWorh2Ruo/dvlYs7yRDrUTvi0M/+9O5zdqKT6nO7/HBVAJSqYiw8FICe1P7N91z1lPvx
WwGITmeKdg+/QzBzJHKNlMlIrcQqpAMLJXVJLlJnJlgxbd5WPkw6FUTTPamuQCcqw+Ahwfl6EiSa
ELI3LysstUQzCTE8FHU7PExm8ugl+Ll5q511Oafxg523wcaiIlwH5mCuDcidfWCRLt4V3mNih69N
P4fsfRzrrMGzfqhxHDZOcBADazMs+nigR/Jka4ymofAuddhb+2kcu9XcygK+aH4ZQPHPhYv4IbW9
SZdy+dUEzctoYQKPpWBiT1bKl7DDYINkwtue/6BWKjcxVcTBEjmpmzYkSmuUF7Kq+ltFC9VPXoIw
s7BmTR2W1NLd6RZ67nuRil1E85J0q52bWk9eq5x9H4wcgcH+NF5CvIZ+N4+ntuTd1pM/nlwnyw+F
8DexCTnkdhgJnblOzdWguLiCNF+Qg+mBDUnvHHOABHJ8/rm+fFw8hjXqI8ojBOY4pZfeOCs3qfmR
DA5witvm57hIcSVmZYir4VnE9IBFT9Pfa/1rm87G5fuCCu8xmaJmNp6bJdme8vwwDmF+YvtSm7bx
vfcMlv4OTjV7xcJ17UzT2FVBDTk8msU1T9Pk6j0ntWlcExarrZmNVWQ2LZ/evxZQW+wtC+tDGCMX
mx7b52Db/kN/f0jdAkA2W8Q/d/Q8OJegtpZDr4Hop/rh+4ZbRtqYsuS/DYYeI4ihzo1BYZeQ4gZC
ECL1OKmlruZYmvuOi3NFIww/kBheY5lbVw4w1pWAAqqBqkSyaL2dVzjZQx/3GXxpJv/5SPUuSq4G
hkT23yRTTLfU5WEdGvmbPSsTUsyy14HrWYecqIAk7axo6gUuQGY6H6dpeJ90Ul8YwlceA1S03CYS
BPdMdu+w5A9TP7TrpAl2trRyBFd3uvVz8KVSX+68oIhPRFkMQsbbmTHbYcrYCVPZ2zgWfuTZWbnO
lgLhxyepSBjZtoVF3tMCu9m0OaEIBe72uISiTmIaoCMW+/tUtzwIg1PrIq7Ynn6XzXbwq/RLMBYR
A3hm/xjKgA0FRXfGB+f2sdzj15bHgtFquOpczFps/aECSIjBc3e+M2zncrxOlrNm+PgBeJdCZ3Zv
WKKeWr3sVRpHo2mZW0tw6mv68GnJkpeCTIdpN4JKH7P4w3HL8Nk1PVCkjvHKdbsJMzhNbXcwjWUa
H71YR+mMB61yMsGqslyXrtsOuZ0jlhHUVwzuY1k3ewaMc/KD3RqdfeVWLSXsXG9LWlilffcFTMZb
OfUXzp/6Iu4wSRtg1DGo+b0xvla80r59h0WG8zwF1jpj8g4ZF8HVaTiTiyDrj+MwY6C7znbODtcK
hrrmrMPdDTGYYJMeHzrhAgzepkvmF1c9kLNt55/EzySnZqmzKNcVrbLyldALRLhi03Ay9oJKwAYr
GZFb/8uShR1VLRyBV8WncLCsvRHct53l95DIgxAoksJY2rO2xzczgT5rzOVituNH4HPa6lXPYuTA
rwca7lYwH1v2TntoBa1BB+Q2nzC/Sdd9qjIvpMU0GgwHJv+Ou2ZjZp51nGvHv3eUEBvycxgGz4aV
rMNp+WtlSO9oDcBeKQF90qizrVG8zR5JJcAKXSQIuzols30SmA8Ua+SjXY8PylHqnDjmQ1KF3etY
DKAbJU99bh7DYGGEnvDda8IowIhhZqjwkGPHAtCU3bqHTSuZo5MRDuBl1laRCoDOmB5Sp9Nb2hx3
mtZL19oNf6YWsS1z3p1DN20fYhR0wAxrw4BFBJeYuYskj3ayMH4Kle2soH8uUuvadF27Lkp1NDD9
4cS2lrUIXf7cUV4p17o97nLjoMV4rExB8klJrMToLi9TMVbPPl7GM1Xbq7bTx+/y77voi80+PxqB
9TuwG/CT0aOArasdDYgJSogBW3ejgfDjYjebcwYtAJPuZhoitWbbCyQNrLK+TGCDtKn6SIp5Y3mD
3tJuVUyS+y369tVLCR6I/RgjSNdvpuExlmq4BaG9yaym3utimnl/Qkw1nEIH4ZH3Ms+/RBqTryKm
3yAC+P69sI+GJu7WY9rexWrcaQ0BQyN/N1ytpoLHYhM4rr1X86dJriKRRuUTL7hG16db5YRjsFG8
sZ0j4cKxEe4c5f/2a8c9ienPErggWPOxt61mh3H7pykSa53XjXsR2sWOPp+0HH/2lZGsRSsBzGZr
N081r7flYIwdu78GWQzrWZJwFiigx/RxceG5MkhU/CLtwEza1iSGZ3ie/HzZGRppWeobRmFrVZjl
ezoz49RhgFUhG3tdWohbpQC8lyDhMTM0W7LaVhq6OGDFXYe9CUfO5XciBcSmxdzb8k1xiNj0sm3X
Fcr7n3C+Var4rK1ir338XJXJm2qUroxK1+w2naTRVZQdo/d80jOsTqyXoLFXBmJiSh6RN7VV5Hv5
h+XPxdaRP0OaqrtRK5AA3V7C0gTM6WsYBM3hXxkvTT7SpJPFu3b1a1on63RGrXVc61ktJv1ltUEt
FXXRv4vO+muWY3G+zxMPLbZBQeFJrghRl25T7NyWyVEzwQnaJBrEiRm2VnSbvnW37iCzjQ2d0vvV
46Krn6lLE31wAQrHhMY1UXxbfJQsgKRvRFmeHedePlmUpV39lfhGvKtk6zBYk5iBMPlr5+V7NhNE
EaSYo1Dx96l2kk0TksozB8mXM1oTQXrY4B3D/Ft7KTLzOP0yfeNHNVbA4BX9mplKxrPSs90R4hSO
zgMpC5QFdf3HUe+ON06g5e3vNqR4j2d2cMPsPuaYUsdU3sbTNVQYXFFjUxEPg4DOQASLCxV5VnDu
aRHXc1ptQLzxIi/xdjKHh6okcqld1S+GxwldC/ovlWIaio1VZ2b/9O0nIjbi9aNbyV9d0eL0TQoU
fhb42Bvfk/RuOtT+36Se7F1SoDRJ3GeCUyR5IOaTmX3miffS+wxVG5bXOaep1KrSRlmgSWi2NFOc
g+Pn+br3BuOYy/SHkfu0LXtJBVP/cnUKmV+DvU0Bc0ixFpmxtXWdSayquHuUlotUJ9tdlikWlwCV
NbxHR6hqpoNiim3XYKQf9f3vypyD32C3CQrogym1X50FYcxzp3XufXZEkh/De9t3aejLctwPCDMo
RLdxVPsqqUY3pGHs6io5xdO07vJ4PWasDJkNSUjgTGYz47KiAew2drGlpqLP7CHn+jM2PAuPvplj
b1QkbwKPPsvJPyWAg0OwkIoQ92hvQ3hGdcbYO4ttbsw/mhaTfJcW7DcjvzDwFvIeZgmWwrmliLtP
505zWr96k5GvZet/5DZQj480MLU+Oi1iRsOfVsbZ+zT0LzNbJ8Ev3j5IRbtJGMhUs2x5JeciHPmE
12RkwJe33PMvNUhsxaFfyJsOSPwJ7kMzZMWprWySP0XHTaL9BuuGOLe4AIjnKI6kzQG0x/4+Np/I
pWEIRsyOpqCoHASDpnoeO4gNo4q0yRhKM/2TpNNnieq0cjLQdk6fUVWBnLPMwbCa7a9QgZyZTfG4
lPOxEmInKwbKZTCjI4cwXsk2yhjgE9nxPWySXYmonuG1JybvQHauzW1Mc1aUMBxki6WbeSbuhPiU
E9qXHeVE6E558cOpuj2g6ocQT2PfPDdVRUwCA7GiQNsRXPn9hYFM7Ob5ONSsP3Hs7EWbDlsd1zVd
gu7RkenPIA/FymWTWilVnYpuLDdl9muucm9j24SzuPP0KDIcC1Y8QDcTtEY92u18WeypqtCB2b87
JdptP/Eitb6zE1O/EYKcJSPE3efnz1XmYFsq+53QQ87JNSwOZehgBfSemgZ6JJDqbxbPK313E2IZ
g1FkcIKW2E1d2/TA5B5HboG46vBm5O1nIWdv2zmadIj4mS4L3rCJiX247bSmk9KO7QXJ6VFiedh3
99dv8Mm4MScOomkojyLEzmp6L2ngnvPegHOY9FdbdvHaMwcyU6rP/O76sx2/jSYMxAwVc94sq7dX
1VylJDpYf3Rf3EDneoRFsu3mNHnIbYS9epFXuxFllCbultzgN/7IhQ6hfC/mtCQyCeZmdpYLwX7o
ZYGJasgNsFsac+13GFhx/Z78kD4o2Vxjl0F/yhQi1PXWnKKj5l7hEeLTQrCQPZWZsxlpYiNmj2Qv
26F2qH04nLoWaCMgCY1RQMaMsJ453lNSRN6GsJk2tA64kLvWP7CpH0i47hhSRe+K3IOlKs4Nl1Ng
eyMTh/Q5ZJGyAOKcyn83Y31iaT7pJPyaPRpyRCJCuZEeNVvOM0obQYepzc6dfyyL7nZJ2T8Unf+W
+zXRLdVO1r8To7lwr3603xE9aJMVLhsMTSWXWSNOQWJdCqnPczLeKnLzNyn1Hp1Nxn3HmHl45niP
fZooLgQVbhlN5E9LGpjKvWjxR6KBGnZXAhQ+sMEhjwxmdSUB+3NUzS/y9pk508xbuwKgrp2rL5Px
WJaH2g0wwXRvM+1V3kDvl/R5y63FUetJC2ZLU19HBjsGNQEznkbSZJbR3OVIExwCVRLxzBFEvAmn
kzO8LKr5AeNTritF+Z+arViFS9AfFbs6hdkH7BmhHYlD6AGyEeOvpmXFC/ACpR6WMryVdrquR1xs
Y9CQaWj5TwDDgCSQFgzhmt9CrM4uC33RX0fLfvUSnr9JaRwbNOYWTeBgzh3OOWWGYjbArUAwaKc9
zcrGNWEYRLM04o9/dpeOFbjQ1VrmPjcQOTrrpXDaE0XSWzfRjCcPZlP7zY+Ks2Ij02afF224Ggle
8YsMIdfGdJar02JYvxcMY72TKDrPOY6alOJ/cRIW6nvV+1QaHWuBX9AxsVpg7MozIzm1ReQFstgQ
xJJC3eWcjghDnB2yw4gN2y9j+GQyC3rjGf4SjcpN+WUounWvyDBrIUUVYFyHap2jnUaWxw+rIdy3
dkxgi8GRTkuLKJDgrTQfRz+mRiSCZCXCHHa3ewvuKT7WEL8qpT90C2Lg9aivRb3N7X5vFvazsqfl
URc5fieTn577EjjemXaT6nXkrmThWQ9dlp/ieIIy7ud0TR/m2iRmHE2jACbpik9ztFlNg2QzBsUb
ewYXchKagJkTF2PnnZAo240Teler1Rdbvbq5bZKsN6xDBpwTHUHC7pB9YPWi7DfrpxjBYRNL/6Lv
tG+dTd2WtNPnviYmKSxsUM8YVXxW4qwIUIyBYHZhYsGmleaHXGjJ2751KAcWc92YB25ClhVpRXHq
/WmYNskukBCaGLBY9yrZER9sbRoUqyLAvBx7HQ6z2OAVdgccDm7XUKixVwdL8UTfDhtQiDXKKOoX
ZndyIrDRI5eGtCs7+SyRBakpSTqh//HSTta1tpGrBUZlZ8nN7YKOjsrX7AILjVjIfsbRNHQ7Vtht
aITh1oBAFBoTv+HQn46nMb+oqryokM6np8rmKidqK1cBYQdZ4+4JRl4VCTt72mnMBYRGmRnOH1Ll
t3ZeiX3cIstrOqqLo38x8oOwqscWd1xE7YLJ2sbBmFjyVGbTlrNfvh6TX5WIgV7rdFVbyK/1Qoxd
PRLtEMbWuvBpSFY56oxZ0v6YSjIq4mXblckricSr/N5djyv9WLJJJ8W6KWHgyBujwX4q4zDfqAEG
1UyLlyrg1AaQCqaErZugRp+05dTEgBL75DAKr7r1ufFHlI2Bb8SfoiRoHhejPvej+aGR0aI6zuaV
DM3b92ckBdbrqiCPNKGnsPZppaxUNhb7hCUztkW/CnzALTVjdkyKhCXd44WOx63lkczTFLTEbSG/
ejUSQUuunYKob7P0i+hJUDcrWO7Jj3t4m+GHtshpFlO190KAH+lib7MamKY0c/RWeJCzorrpDJwp
EfBqs5TbBTtmZPmkAg5mcEju21UmeOcYO782K2fc1kP/YGbDESbyMBj5dMvm6avlZEpdYEe+xRCy
XOEdiGPo7MafTnOOZcztyc+2SacFigQJytiY7pcH2S0NsTb3nJ2acs8u+o9M99PWIB2gcyYz6vPh
K1uqtyF2yo1tbHpOCNym47LW2OEai7p+dAiqdApgDwnME8YXWkW0H4LszmjjgGBZHPq/QiSvJYlP
Z7VUH0WTz9RN/WMwefnJ66pzHDCEndg9DmVdeaFL9tYy4SNy05QEIWMV20ip1C8QOp297ByPV0OW
xhul5nyugpymxsIpNEgNuinccrU9k4nvyRtF5VSgDs9TbFKNVdOuGco9ZfTJ6El8MBYhosXr0zX/
mQ3chzvU3fdmuq+RgxQZMdz7RDIt2bSTGf+xay9rafv4bivNWFswy6Z08sgOuczSvkw2aCxcIuVx
ED7STOquPU1OhzvzXDwCEjpN6CDjlQFhRgeWbwaNb20FZyI+G+7LVBgpyy7PQ1Tdc9wzot6oao5I
AH5ps6Q3UeBMWbCIJ4BO7PIZqyrWgXLsAra5absYyXiYM3KGlulrpuO5mrQKth79B6ZuG7dCuskF
zpaQHPk2hpm9zTObGbEO/vE2IS0If0er5vXYOdTYLWmBNNcgx4Zsp7F7KJwx64whW6swTadzY3Lx
829P6Qh5RBZHTtYtf/oINllRVtlAH11zXzCgdfKm5OclZsM2uXEkzPaO1754tWnTE0t3zsTSrGf/
oSiTW1kAtDi0+4jx4KjaErOlE1mgkNSHrv1o5Idoe5ccz2kdLmEAXmD9nmv3txPzPFRFosuY3hMT
3XxjO+bH5OZPqnLxd1b6R+fhKF8qUmIbQizgh1i5UUTyAnwuDH8FQQxlaD14ef4Jf/9qxN52qOXH
zNkimqzgOsY1iSITztC5qrjlBPSCasfjbJGdaA4AWZV+KXQTyZoB9Dmw+nZWi/4xOYo453o+4Jm5
gOwD9Ou63+TV4kV9Bd6L8rzKzZidhLjBrRWTXcJ1H8nEi1yg+dFHY88SbPWqlkQOcrgaMC1siiWB
WNfDrqA1GNlKlhyBuzucdP+OAI9lnjyZg2BrhQT175Jt0J1oV00rjIOs6jnYpNWT9tSbX02XwbkW
8UeZpeelxWNAAOcndgXAUvJbhf5JD2INpkDasdDmZsy933MxPQP04I1st60CabXm54I+/to3HkPj
qGwk0iJG7K2KCua6burIy0yi7wqy8hi1dSjj2D0l1OlVnDnHlAXlv6g7j+XIsWRNv8usB23QYhsA
QlIlmSSTuYGRKaC1xtPfD1nTt4JgDHGrbTbTq7bONnrgSD/uvwCZ1cAaAIo9pbyXpSqzRx/dB61G
G5LOjBVmL6lI0bQbG4EjqDtOvUmyL2i9K+/Cvghsr4zNfQkgX4yyaGeJ0XfqxQVKEOjYNlr308DA
iTJWthX7Ot2hAu5tOhQ0hhQdtjQDbF9CKQJOzidRyQf/Xob5byPxLDS8vWln9PFTCQi5Tysu6gzh
JPA4btgFQKsRFepNi0JvcxfnUAYnjc6gnlNkEShd6wXMRpmJFyxp30smGm5A4pgwWWRKYj2Gxhrz
wAB9+BpCF+ENepcEBjWnSr0VM/m5qwBzlqXMUBhWtQFq7VNBntyqlnT4UlkOxBXSwQiykrxLyskg
YxsfNap2nkaqV0Ak7DTqQx5s4QBTjY3sA5IRzJkWH0g/kyR/LNESy2QhOrUy0gIwfZiFtAYhghkj
aMaNqg4vSRbDg1Hjb7paVge19l/FEGYlTuhGW7u5iBZO1RTdXtbEG2809hjcfpVkStK0DhFQ8K9b
nruQjLKfReUPCGKZL0pqveb4HAhjcSua0dc2AAUdC2WGhBJGT4gO1ArSWz1qHbSV6MprXKvsf7YG
XqAS5Eoanv220yvYQ2YMK6aIADBQDZrd8IpYgLiLYK9pIImIFPJBbeAvd71A1scT26JLDFGt47yr
FHQThttJz7VZ//uLEMPEwmwKfLH6VDX4R0yakdhB8iZ4v5JYB21kSBAIqFIiEgj7txINJBw7GCtY
5W38Lj81o/I71LsfTQfgMCiG1jbyYktHEVS0hWFPvNUF9TsdwFdf7DyWHUrniBmnBrBYH3pM5pGK
1uWbELZHQcmtA3ieW92vitPYkLZlSvdF6KDxNQJlWv8XIJBTNKAyZ/nhGxSmp0kOBXhIAnB24wU0
GS/NsTyknBzUVlWguXRZKlghdjckKGN1T9ZL16u/dF3mXupMsisKIsmgv3qk8HYHvieekOKFXaGA
X/R2sTgFdpHRGuqBTUP7GrZqzcYtqo4alaFummD4c249pumswH5I2AReB9F8UvxrMD1bJkLbAT6A
cieOHGAwHn6jmoFuYTvQY0yVB2yYT1ZKad8wKaxLmgmXtPo+JPDle02UHAllFp1PqKUc7mOEmJul
InOm/c6sUXEaT7K1uj0lPB930+h9bU1TOjXtfkDv8FjLxRYpqOCgNcMPv9IjmmqWQeElsy0j6B5A
1YMS6+OrhJN5tKJqV/bSbdxaUPAK0JkV2FwbB9mjgHRZ0zy0VVNznPiOqmoWbRIbFfBNBIAIJMsd
taQDphAI6ZUof7diPfND0awLk/7RquAONkL/lFD9QY/NulV18UusortTeeYbpzK1YGUCGDNyedVC
C2DJHwTHK5ymZtlMHioDBWUkUkcIdLcIpI6vCrr6TtSWnAQ1uvaZ0Ho2fftmT9pBXUBWA0exsres
4A8EyVNJv5SGJhCtMKzsVmiQzPHKPeqJMdLl8THsIHnG1MKUsAQ40ZW/GorEfS/96gV01TJOUT6B
vnXNfVKPIG7kijU+TKhNQDHRJx5lWqi7ZUVJvoIq2dNFn4t7UokY30DFKh/GrZkgk1l3pBRoq7t0
6a4KkxO21a8FvnGjVBaUOX/YaWmeu306aI5MphV2AOezsEF+rxe/p/qAWD8SGCqgsYzKTk89BQG4
0nSiwdxVE3I6OQ8MN4uEp37k0Jp0dDCg36D8QM3NBGqRN0h89VP6PE27KM5/Nb1xlH2iJZqyG5Gy
IhDlV1+l8SfRyhImOmWNd8gE6ySFkL8SwNmWL+oH0R+/ZLjAcYvxfjAQLs3F7JncQ3QHEwYSiI4U
qH3TTQG9eZOWokb3vX5swvKhAk6EeAVCTs1IhaxVHnhf7VpFQgS+TGf9iOzEc4OiiqK5Aq8fyhow
oQZAV2isXHnT9JWTpt7EI94BESd6HeoiTZ75YRzDRJD1ZDsKnAJapR06knBb9Uz0a9HB2ahy/iXp
T8aIrLYe3ooRZI5u+pYHL4MgH9QOlJws8krOspbdpyrXIVVTEiwk/DPoLBrWC4JCC2YI6b7Tp99a
9HrYN7HpzoujgCtDJysFSTEM10H+InJD2iodJ+798ptMdafQ4Qnm0fgUJm1jDy0nS6/O7mB2GCCl
Hw0/+RVXSWjcziTgfqivEOF+LBsfbafKjUOr20+ZABOUmnaCOyp44f7FqKxxA+RtzAx4WRRrC8/I
kbUV7yrrtgssRIPC+ikw0RW1HrKgf4tR198W36aIbKVoEOQ1Cv1GToJvJJ2FncuV5LbqN05QCUxk
fzc1wp2AdChgF8rO5Q2b8GQM2h4IewsQUIdkY9GZ77PoZyHBdgZn4c9lBKEctoHEU3tSgBxJFnUk
WUY91UDITxKVV1pmjhCEdETDbK/M2qzx20DNdVdnOXlWDwOuC6iYZtZcYur3YVsqiGvteDShkiXr
5q7UNOR8GySKJzmbHH3uNGLmJyWFBXuGSpBf58FBKB6TZECaHNVemZSJJAqVEYWmDF2cnVih8RxN
nCSioVIDlJqTRH9x7OBOKT2eS2M5XFl+cu+n2u90OhVwUiwWeUhl0q4Cy0QMCGV1vadCG1DeIcOG
21fq9T5JrataatoT1NL5oY7gIlX8k2mqz+LEFo+zsnMj/YegIuVnaeVNL0kwNPz2a6BQLyi67AkA
PNQm7OfdiWrrpko9R9SpmRiUI2kA9PSgDLo0PdrU6KO9qjH9JfAHb6ZP2qSZw9eE0pET9F2EdgEV
eU2iqk+aFTutga4tk12VdzQlABKY6s9Ul67MwTK31HjgWFQwnmtEF4JJdaZSe9V9uIlQcGUIrDyW
aEKNMUUJBSpUmCGONJQxkv9mwtk78b8LHNmbfi8I469AqZ6jQNvxsLkfcA4pZA9urHrHzu7AVlEh
DUzE2wKNMjj0QdNrHRo6HcBVdp4k732NjWRQLMkQNffDVMcsyxN22JWYaJ8qzpB2d0osl3dCC89R
DapDSo9TT+t2l/jdjVQ2oVvmPIT73juYWvFjoEUgjLSsosAAFNxCeky62xxiFo/3AfmATHDIX/hS
KZYOokq9B2WaA9mjI1tUnI1a/gGaTmeQOA+wMHDriW46YoqCk2fRD9yKv2R58hCp3fPkARugJvwj
t+TcbUjMikbbg7v4EVVWfADK7iZw7WSlahzIRPXe0nVXHhDxKoJXXIEM9GayKw0ZVTh0ngkUEua6
BM0R1fxxkzawV+oSoWkLKD+NrGtfnIRjqwqPgHLeAtQqXb/vvo1Yt18VwaOI8K3dprAzpIdppFCg
AfKY4hQJ6IaSQE+5bRoMSnxJgtgf8Nm4iJ+9mBS9AlyL+5L0IlcjFaHsO/e7YfzMhupRqUjVBQ/L
kqi+K4T22MQ8QPIh+x6Z6C2m0os5RDFbkgZ/XAWKW2rhfac852Kyn8owvgKUj5GbK0GBxh2y3jc1
0vlC/9op0ktWNbfYvz3VEolkFypHoNYohebOAAWVd/srlOkHqQLtU3cyMqLY7Sk5mFmJXoKhtzwk
JXG25e0cmZqLGzKwYqvmACuy24orVxiyp7HRiqPR81+oDR0lvb8NS/DfrY8u/qR5d5EGfdxHUAkq
HwqZ0hA/tKJJL5XS5tA8ehalU90Ae2wl8bcyx7siKkoSsa0F7y+A/11s2wptHOgtMMvGWVMCZeAu
Ca/0EAQ7HCAOyGpAFQIdkq12a2YdnfaZlCGXMmKTav7NUil8jOOzryHFKefBCUGYjHhq6crtnW7g
cNTSRNCgWTuRh1CMKUm85EcfWm4736AUv/oAZnstu9aoP+Gagm5uSNEo/Qbksdx2IpGoioBeBznK
/lF1/lmvh9/ZGN9YqVVu5HS86YCAOWEVUcSV3gA0pifZguhSUXZneaLVoWjbIIb27mX6rRgmT8YD
NUFrj6wpCsgR4EWso8y8vy2G5m5K9GJrkpIr3HeklxPUf0E7KClt3TK67as5uRn9r50S75quU240
dJp0GRK22XLHiwE4OS2sDlIZ/ZbyeF/XT0lcfDeCJkBlq73LPX5S2juqZbwUCsdNCVTTSYJmLhwX
TLBi7T1Z+u31tIDksnKkPqK2laKC5IMVB1i31VvtAQH6p6JFhwmZaCfTeVxlpeB2Yftdj1MKKv1w
1TRJts3aRnamBkCy4UoREhimqZmOJSnfCklwWlI1B5DhYyRSpZWxf3KEArBr240owPWgt4B/Qrsx
MtjV6c+ILr0Tmoa8VUEwxTMUT0rHn1ihkHg0w9c2nBg7iggbIJynRNamWdAVxvIsDWYgKTaKhbRB
bV6XHkMTHBylbdFRDKrP8kjDEtmE2TtIODTooANDcCHWvflYSYWe8aKpqCl2JrWEznwSKdXvCp3W
Y4561hHec5brhQ2ioUIXpX4qcisF0YpkhN+GjjGrOyQgnGHFgk4eLRRahfJRK1EtgcrZqmigtBjc
pwH3thgJ3Eq6ZmxMkhFPAbXqhXR+m7rdR4r85vcjlS0F3cES0i1CHAay59QNhi9h2O/7qKEANqt4
jaFawhAvvpeFwYRkJaYYsfbL7/Xvk4lXTq6HtPd4PgdSyhWhxVfXOQ15O2m4BHJF+zFaLxGyFzJk
GgdZrZlAJn9FrjeyBxBCjgKG3xkEEXSMMRO2ZJTjUhyPGjqCA/JoDoYOkP4C6FhmEDy3qqE7XJcH
br3RUXzhMFXWvaBQ44WAYVXqDp0JYeNH8VUx+5rR24BKn5iP1PTBODYTS1MSqIL3JQYl5ApYCyKE
iKApDTvSyRLXXCTh8evBq0eCWkdLnD7V45BgFzlF6P7XiHZSCWy0L43yU8vb3xoTse1S3XSk+Edh
UtDHtchOQFKEHlhHHoatbXVodmG4pXZ6wqGUQT/LxS13iEdeC6bSlAYeS6puwnKjoVBnWD/5oCXA
YSvbBhyYLeAUvx0VmpeKLO7EvJZQmTDupq6Ud5KPukI+KXbTDraqpHea/83o62ukUU46gnpR+Sh4
vyks3ily+sADNkRzgtqynmhupEWPrUaPryrCX3BKvsnYJqGX2GK3IEkakioIIFjdtB0D+kFhWMh7
UVAesSbL9fRk5PBYiqDgfJULPBtYznEz652W37OWU3sEn9XpoOcMCXErEOmT/1r6QCjrUc9ouAWP
WVvv2/lAMdOTULU/fXlE/5pBzyP0aMDubLSfZiG8SoVibLsw+q1FcrHrZBHgmBojjzHx5ubquE6r
Vr+hyHnQ4AUeAY5CQvZE8n+V4nOpQ2ilRHJN44xD2gIynniIZwcvqiZ8G3hBbPUufwLu+VBbYgND
7N6S6mo7ye1veYALWsa4cqgZUJSCxZbMwhzgQYD/6AfTMJoDDZSJeSL4cD+A/Ekl/ATQa6Rx5SvD
gRrMT6BNbua/cXwhIz7L4Mzsyddp9vrrjflivp/ZLkE0Pk9SApDnpVF7mqIoZYnFIUQ5SU31XeAD
6iqsE8AIwIt+cSTP5+fkxxayJbwWZEgRJVZtPASmNr6zOEhacIwpmtLKfMBD+5y8fdXG+85KX0qy
gnDwT+MUv0gTR5IwbHPzpZJ5lvceKhhK8BYL3EM/ykw/FeGX8kUr/DtJevaV7+y4Y88tmKABhD4j
nUHrCKTmhsTIiYrqTUdMosbZsX+GMIuBX9s9Wt1wTZveKcwZUMFPRDe57bNvZckotDwHtLo6IeUQ
q4mdgjrgkiE7FXdDA3pYcpXM2lq39EZcTUNSIpG+kHh8rzrVNb07j1Km5atfNJRKMoWEYUYl6AMt
iNY7eQlyxmH6AIN7MNrfvkIbtLOUcdPj4NNb0kGPon0rB89agYwDiWrLyPAifclBXZPGb5RW3gXG
8NWv42MWg+Ms71q5+ylLjxJ2R5wmmyyM3Shme6I6qur3o+jzRhk3gWDeYL46jjyB/riM/r82Wr0O
f3BV5L+bP1aqP/5t2fr/sx0rLt3/dztWG//X6r0ZK///X6+z5aom/0uVWIuiqiocXrKCV/ZfZqya
+C9DkemraIqlaaJhYvma/WXGKuv/kkzZ4t+gqOsyKor/699mrLL6L9Xg9WpaoqToBiW5f2LGKvGH
SENwHspm01hDVDVRtixd5i9JlipJs83vj9f7MPOxbpX+N8LzCgk0XFUN2OJsa6KhRRhwgeWNv6sS
pPbQza8sfHqab2Z81xnfOsC2dfO7zy2W833qP0YI1+ao65yN4N1fP+HcJlaSP/wyWZKBGpoKIyQi
dPb+l02pNOhNBdnQ8JEyMQThQTXFjTdh+qNkGHyg5UfbxmL5I/BOM0TOTQruOdIiZff789/y3pJ9
HiR+CqNkWYw7EzkP4tkgWT22GmHsF+gOPvcNFeC9D9PPo5zPvzifx1LfG31/CKaJ74MhTxgBmQyR
TJW162CagI9Lo1u0sDGNWgCGM7ZuUE5AdNLfRQ4MOIEpGKsWCj6oqJW0/BEf7pKEXvVTE/kA9yYX
ISetSZHJBtGs8mZUa9B/Urojf9/1asJ9Qpo3TIDjsu5GSG7pTiNgScIXJWDh04PpTc2xaTC2kbgc
rKT56iu0m+M3MYcXIQRvYwwnh7qsx9m2Mh4fl4EiGZqhSqouk6wtxl6PM7/LApO3emg6DdXXzP/1
eYT3rud/Bvw8grkY8FDtG5GMrHRMHlGmhvBK9qArzV9H5zuL6vP1zDZfbDT5XZTFckaSEIov/urO
RAdEj0j0vZfPv+NSBLYzpjOKbtEnmFfx2SrNykmPksGq0F8s6WBg32kV7uchpPlXvj8uOMDOYmAS
fR4j0bWoTvsAU1wUFPb1DmUhF0Jq4+rbeIvH0efhPh5O76Mt5h6WppmIMtGig7JtdxBftsIOHeHD
fxDGkGTlzzYX5cXAeSEFg0rva0c8Nod6F+8q1zpWu3b/eRjp0kJTDXU+anHYVqzFWQumSx9lAQQs
UwNq+co/Ua5yeIDbxq4SblC9sX3HWxnDS+coKNi/o87L5mxZIBosArLlPEFM2DV/Z9thH/02N9ha
HoUXY2W3/rkvPiwQrjLRoFasGfpimfdFEVIvaCtH3QnNUbUTJ3207MHW5CM+Xo5/u+Zz/2dZLyNq
WHRaqmwZEnfF++9T+7StS9OqndrFq8tBuvINcrWD+SNS0oo77iO7cow7aWXRXNptSGYbMt1cRVbk
xYc2CV603oicWaFhU2LMxbvTynq5tNmwcDcMwxRF0bQW6zIHWRwVGIU4uEtti22AEoLDznvKnXGP
6Pzn0S5+jyGyBTCBVzlB3g+jZ6iTjIBi7hQoIeZ4MZUrB+DFhaj/HcFYnLPiFNG5wuDHSa5wUdzU
tv8FPcWt5Oa3aKeuRbs0eIaimSKexaai6IvNpuZBB3qPaPNmk66UPfp42/aKR/dRuPp86KQLV7Zi
wXPXLEWFUactxg5wAyAJyytZgpi84N1Nneqe50/meI5lYzhU3EG9fh5Pa9vt0qSdBdYXQ1pWTYfr
soD5E7aiHix2vVidtksDaZm6rkgy3QzKce8XxphVotRLf/bX4AyH2vYO4215ME/9fm1PXTggVXD6
BsA2WUYaYbHgwalNQTBiOVhHPsD3K6yXqPbJayfiPB2LE+NdmMUlZkHNL6ZQLlka0la1QxezMuWA
JnHww7urTkA2Du1Ve8i+oIJFFZaC/efr5XJ8Lmj2NBIJ6mJE85mjHgu4yNe6tvUUwBEoI1TyN2s6
TGplU/BE3/DL5zEvHcyqqHIo6ybZwYdEfyzUJNNlharwjosb9s0me45e1W109FxcpB7WzuWLc0mq
oMomp4k6P27Or50hZKPwui3R5SxshC5HvDOwv/v8q+aZ+jCTZ0HmN8TZ3SbpUlILygTPFMCJPVgQ
pMrSPBi6+DNujF+QzK+yCM3ez6Ne/DSOFfiNlHvlZaKF0BS05oT1I8jxTqFrTkNkH0nd2jqdf/2H
rzuLs1inpTDUOk8vdGoP7ZNq19xqyr22k9z64T/LE9T5sPz3Vy0OsaHTe8pFqOKKoKRIgzwHd1vE
O23OMTfbpdHa513cBn8HlBeHV6aJRe0BpXKQmj6ADcYEz8UnjpQB57NT6ei3PE0PWN9wjdupIzir
v2BlgJd3+Kwnp5teBJ7Wbd3uqtjmNrZ4r9Yuc8OHci39m2+cT6ZTnv/9bLEOAl66TYpSLTKtryNI
yEN0iyz6RkSk3q5s/Np2n69T6cL1oHKfm6qkKZrKk+B9xMKXKQ3P95JyO23pgDs4b92MdzM9zB4d
6GV71CU+jzkf0cuPPA+52JHpgANAYpH/0Ue59rTxVDcvao1M+JQeJ//582Br37cY0Woa1NDqayzJ
xwLyytdGEVa2+lqE+d/P5qyyisbHvpo5o5EFIJ2myNo2mJf5ZyO2uA0SNOLAULII1d3oChsoqSQq
khsdV5fDxbnRJFmkrqKgnLGIJEaJITQRO7y353uPLX4AfOUOz8W+cdVtCgdlg1DCg+l+Pk0X7x75
78DLzK+JvWjQkdZy5F16M17PuwxZyM30BIjGxgtvbUgv7evzeIt1n49Sl+jRn52G/d8TMDMntaXv
83MAZNfauF7I/tTzaIslr+VplCLqVjnhKH/NQuW+Tas7Ie9eNMF4WBnJ+Zd/WCwktRQOZTa1uPiy
aqoDMUNvhishUm28MPezkLPTO5qNMoq4svrli8v/LNzi0wAX59g+ckSzNhM0C7ZIKA7VdWLutcCp
vpLCu7FdO6UMq2AXp9vS3HuBg/LgkLmQ7njOruX1l34RZxnGnZxnlr4cABWBASuf4P2JIVKSmJ99
K2EzfT7Klyb0PMbiq8Ua1W+Uc/guE9LwJGBCaipAEktIVKq58spT5r+2nNLzaItDDCpzJ4ecApRr
ajdrSc8KVEFLb9+j5Rao5bXWG1tNrHZBLu59U9pDDD4UrXAA03VVTeE1ZLO9PBYPMqIUeWTsMgFU
H6QsRFx3uipCeI/dIlahg6AwK4bbjL+hBeIBIcgb3Kyge43Xnw/gpUqHqmgGNQCKdvPD6P2xKYMB
1kOBk8Z87JyJx16JxfQG6VObZoWdO/AaDmu7fv6bH8fx75jzrJ4d1XBkFUWkBenkhY+AU3iFttFh
GCClrHzc5SX4d6D5mD0LFOMChnJRy0vcGZzkLnUxE7TFO0Qc0G7fwEPb648rIde+bZEJZkoOxPeP
fQDEfOAMVN6KOwi7exVPtB/hXXePVsG1srIPLk+jPnctSOF1JKLef2mtdi0Su82csaCxX2/6m+yh
OxV74OLCTiZ52KhvkOZWju+LH8vrCAqQYemauogK7SIQxRT8DECyLck2/GuLjqb7+ZheiMLip64/
P8J0S16ku74UaukAQsqBuwTRoYZViFkqfn+fh7mwWExFUwxtfnFalrbY3VGBi4hmWTm+vt+F/HcX
3v0Hf98QLYUuCX2mZU0RJUo8kmELOUkMGFDzICRVKyfUpaKvCZTkv2PM33i24M3W6LucV6mDk6a2
BdDiTvf9Nr3jhN+tVTQu5Qrvgs3zdhZMLAS9DDEYdgASu4MTnsDDP6MhvtW33hucxZX5uZATvQu3
ODV6VOOsjjXumPhqSyOi/OGtB0o/pF3eemu3l3ThwWqqOoPJu4e63nLVUeMrPaWnBDwXK3WSr6bc
Sazy++QtvbJ2XJqYDD0PpIF4rQwrdYcLpVJkz3Vqiaw4qnzL/VwggRc1QNccLGsgZAIVvM+2mBzY
mueWB+9U7FCn+z76p2ZXr71+Pu63Obaiqny4SFtvMa9g5UKpQWWGL/d284WAKhPlb2RLnJLmozM/
8cBGrMW9FJYiBOV2KqkUahcJkxAoBi7oEBHK6bWLviJ3pBjSyo3wcY8rdCj/jrHIFwQlaDshYFhV
k2NEgvwHMPefbvP3IRbHSGdhnCYUhMis74nxram+f/73pY+vEEVSTUaJcgbPxWX5V2hx7Ep1OXcs
+T5DNU+78bKffbgv/B8GL295wC8uW/moC/cLyiC6BcbIMA064Muvmjq/CE1qziC/zR0OTNvIc+RD
eADJzfM0dkKn3Vtru+DCdL2LujjOAgTSUozfcHHYq7vBSfNd6mJ7Rb8gr/f1QT8Jd//BqUbzT1b5
j6LTuV+2mDJtCPIeRjglI7sjbUhdNSZ5x4R9ZkZvAHGVm9WgF9b+u6CLrMGi4zXAOkVfZKdsIak8
ii7Sby46u9/REd7DhkcO6+vKQvr4Qpm/1DBN7juemepiM2QJeomDwZf2NoLNJ2mPTCwlq9gJ3H/+
8HofarF8BM8c2PPzoEZ4H4Cmx2oH2KyjNLW78lXzr36fXL4PtVgzomBIhRRlhYMkHbvDCV0LK9av
xm6u3ITrlZv5p7+PR74Ax8mkvaTOGdj7WzBJ+mnAkbElx/R2yCGeWCvbO4gQp2z3M185m5WPm/99
tMUl6A9jGmkJ0ZC63vswvzK4jaNU2obhNiq6CzjjJJDNG10/yrXnSDWiJVn4ox/NXSeG14bcX2mQ
0fzugZPwS2H1V6YEPKlDTXnq3Xiqd6YBrrHHK3x8jHQZSSZYINWwUg6+cIq9/5BF6qgGwSwGzIfM
CWu4n07eFtY77bJg948XxBzJ4uHGY5QS9yJ97GA1dXlIpN4W7fIeb2AbCwVqpeMBUO3a8vs4QTpA
nxlgTFIskYm/Xw5xm5qZitGl411Xh/6RvH8D4fZO3q9tqQt4ICJZGlqcoC2QEFp8l18EQQuYm5db
4oPHozYjH2U32VZzq9pHB/DR+9odyysMpW0U3lbzsQvJ5vwDLE5o1GC4thdTiDhpnXbdMDfjzWN6
nAsMEBjs5ga23sq6v7BcAEuIxDE1TaLvtNhl0lAEpaH4gJ8M/ZjX47HulOMQID0+4rhM/iUpIL7V
4GA09dot9PFEeR97seeEoBkzuJE1zV2Jw7n8glmVPX0pD6jtZOt3wfzn3h8oczgLIIBGrYqK8PsV
FFST6SU+pID+aMXbgKcrKk/+dTjZo5s5+c7fSZ7lzt3YYre2qOY181nsxZUgGTggI3r5V+tJ2uMy
ulW369P5MZXnE9kcqq4askn14f0nwueJ2sqkkOLDH4FeUz2mpnYDcOo+RJqGx5HhO5+fAhc/TNZ5
oyrWfLEvBtVKU3OqvJH+QZtjyDnBkwKK3c1Will0lUfRrktL2GJBvZKuXfzUs8CLEYVfIVU9CvF4
zFzhGe7XeEPGvhMJwL38YOX0mdOED9N3Fmxx+NSlgrByzC7JESvEoFB7aCbxgFyco5fVEc1Sp9KD
bvP50F5cr2dBFxeu2uSpIMy9Ly17Qcdo64NTT3DGDTzF/jzSxROHt60ms3SghC77MpVXom3X8kTI
I1ydK9wWVPH7AGigw4fGTSy0rizDlXtkWQs9uF+JfnF0z6IvPjSESpHVBegz+CrbphJdT/06b0jD
FrfwlDBAEgHKy9d9+WLIu3y7XlJdHYDFMZiaag+Sn5/w59Y8waXezf2A7Mv/INa8Mj8sprPPXRx7
8eDFKF0Ra+5BAJVP3W7f2ZB6aAnw+lx7cM8//bNwizMhlaYWDeq+cgRJ/plLiJdaae6GZXjz+TRe
PAnOPmue5bOqBbBJWRU4cki1m4PCEafs6oO81w6fh7k8VRpwSBMpAa7JxVTFZSrHuC1jWrFDXXYP
cGGTXgX7eNvvlZUdOC+8D0N3FmoxU9aEFsGo6NwY/lhv1EQ6oOa/hhK4UO7h0D6Lspggoyq5nQMm
KDigQiu7/hH1m/24RYD1T893NeDFBXgWcDFTEjoFEmypEkxhckdnaNvX+cH4U18KjqqO2OLa+TKf
jx8GEs6eqYt0LcQljKvIhbHvO4OjbNM5wreUd994iwnoprHTh/Xu18WT0wCXIIukpvD63i/FNPHR
9De5lKxsZhAOmzrCxB3hxc5XV+6/y8vxLNZijcA1tmoZCQNsv8fnaIB1REfgOgizq0gQtliVvKYm
otN1nf7GVgCNKN9bqX9e3OBnv2CxfuowUAshFyhRi8qtVEpX+cB5ic+c+/nOu7gbDFJEU6T3BKDs
/aiGJSLUugc0STWKqw6XRwvzuM9DXP6Uv0MsbgIVQFRgdGwFT7yWA7iQqOCayRqe6+JJZQLh5WEJ
+miZX9cl+PbB1GdQib/HOuEwHetDtdNW5uUC2o+NfRZnsc+yUMrryGDVJ4f4RnJKO7fVO9zd7Ogk
rj5bLg6dBfDZoIIKl2ExO6MUC1I8z05ZbyMVgUfVFix1ZQmsBVnMj1IDA+1IvNCUs36WU/OCYscj
Z4m1cmCsxZn//ewuafqwjxDjII/NiucymMByx796Izt+vtwuVN+YobNBW2xeX4k7Ia3CuRY997H6
m5K+PAKG6DbzYs7cwu5Pa+V25WN5iArjn8qGYfEKWRbALUvpAuTc2K9Fe+y68inr1XvP19EHRn42
1dO9lqQ7z+/3Jbt+Pxm6jpgAHiQGEqmT/ORXyS6EyG12LUJTlhEe8BxzBNxbuiA7he147We1uJvK
COu7GKcXIFxYDuMn1lXiszII16aJx1mT+ysp+YVZO/+wPzWWs1lDR0tocMsCauzx2BhhDk4d5ihW
q6115S89W9+FWjw7jGC23mvZwjOUT9sj0WWHB1SUd/U/7/wwW6bIq0rV4CP9ub3PPqpvBZ2qZTUv
EW9XHqe9xyNuMzrRSTgI9cptcuHiehdssb+EUimRNWEEFeWXnIZ2gXonKioOokIrkS5lHe9CLbZY
7aGUKlZZAyXbrudrWbanQ36tHvzmKG5zJ9yuFmMvPNnehVzsth6Yj+9Jf4YS6cB7hHOQIff3JNvR
LgYjDFMTQ5nJnokUQ7eWN17Iet5FX1yTMWpnuWRBeJ8/1j/9aR1vpKOwo3rpqCvJ8KW0gGggAOgb
02FdvovTIB3EKvo/3/o3ZHi6TnZrkOEL2Ot5if4da/7ysyWKt1OsQA+ae9QoqPxE9P4Y1aeGkUzu
8YMT9sVOPcH7XTmkL91v1PNNgMq0XTV9CQLF5w+HKIVN4L/2Lo5JW+Uen9FNfUCwf331zBfYIod8
F21xm3oiSnJVTZt3PqsxH0BcfqNTfgao6Ohv6++0P+DLDwGhGGoq6j1UyBY3qhRnceXVGgJezne8
7tGRL39Nwm2UXM2gIwiujlzc1hOuYZuhOOn75hq5r5Ux/vPy/uxHLE6EEZHROI/4asnayPfyvfRD
2irdpthOz5iuY1BjayecFBycx23fVkCXWJvJXScIXdq7cDH/ezAWx0UoBVIlhLi5BLNZsIpe8DcE
Y9A4u9HzlVv5QnomG7SJgC7rBiWJRSjT6uVKk6GJVdF9i6qiahyG5BkhByXGGr618dVbSQPmQVwO
MomtCfODFPNDbRm/psxE+uivNIDbVvzV7S1AXfjUO/pe5G5x1g7DtZCLeW0r2P9IJRAyLq905CE7
dBI//6xLU3b+Vctx1CScAjHrcNTiSZGsbTzhIxMa27QW7BBX3s+jXTzxzsMtTvdhNCRRSOYv+guz
sPmfkyQuoHrBVOmaiOiCxBNvWbWWo8JDzQh5yNpNvspu6ILr3NGO2o5X6TbCE2Cbh6i27T7/xItz
dhZ18YX4VjCgCVH1yt9GQ+xi7PZ5hMuDeBZintOzo9xrayy7sJ9yPBNifayo+xg9BKOu5KMReg65
N6pDEuT4Knsrk3o/m5qs/IT5tviwGc5+wuKcbRBtKCp5mCl6+k62hc3c2JHv5rp4ertKCLx0qp/P
5HwYnH0wlY/UM6v/Iu3LliPHkS1/pa3e2ZcLCBJjt/qBa6wKhfbMF5qkVHLfwA3k189hdnVXiBmW
rKl5qyxJgQAJOBzuZwGYEU4UkJIONwVIXpBp+E4QZN25wbK2866Glz/nt+S6ll3GaAERZHQd+Lbz
+81cp8q91c7KynNcZgCkDpIR8vGQEIfq5TneQJERiSP84kdnRvKvnRRXE7qLJ2nO3+fiSSZBAwm/
uYw0J6rqB0wxgWppnPmATD3pdm0zzIv952UCJM98idF+6qZUghWQENMboLp6Z5wSv1MgL1ZNW5Os
ZG5X4xgQ/P8ZaTExELOCVk2RFPcRxJhxxT3CGnewKMoUttDCCoImXbpy7l7NqQC/+++gi8OfyAnv
cLVCegxbwS0FZw746aBATjVzQVQPxhl2ZvPj2mO9ujoNyMLjGojq1bKDQ2ICm2MTWWqybbeQSUKj
qENtYm2Y6/O7GGexy0vo1o5izoZ/YBRS4Q438LByij26YU7I4PGGlAfQ9PW8aj52flo4JrDbiglY
rLa8UDXGDNZLUwisapBgjSV4OkDROjTPK3HsamQB0MTUAKIE72sRWdQxj2S9RHdxzvfh2gMhWit0
xy9z5w2eeJG7Vle9ejz8OeBStWCAp0JVQhfUqcu9jlylgGfSypyuNMFReptVGMAiBeJ+cTxISjWk
po4iD5saa8xTnAxQaKwetNbr4S9O2ldJfImDNaDo1WPJVIGaA79z5tYvUgljzKI0ztF8V/1qO2e/
7a7cqgD6ouG2svOuPcXLoRaHrJqpAGs3SCOG4nvOoTczSs6vn+K1yHU5wuIhmrSNNS1Q4cIUzYKJ
EDLTKrg9JV7as5XqwdpkFruM172Gww1RJFT8CK+sVr79ei5XCyGXk1mscoPA5XYiWHQzCANwD1Bn
dF9DB3sN7nFt214MtCSwQG9P1CWcqB14sD1rAewLNO0rbHBXiqZXgDhwyftzqRmLyk6B7F9X4DsJ
sR+oH6phPkvXlqkL6P+7Br/dXjO+RoSc4d615UkNSdG2hSAsNNbgwARfiyTccXjBl4H5II/yPsjJ
HVTsYCRC3gQPHoMoO6exfuJBe4TP8d2g11/Crockdf/eDcp9brKVGV0BvH6e0eL8SkjehVEiA2b9
ntwC1gpTBzu6Dw6d17vwuPchlAtZgG7Pj/XK8ruaE1w+zMUp1rT1FHKOBhbADoAPwwfOntOQ2gmS
w+jM1/T/z+1rzDviIgup5JiEYFJjsrnhGXHnVam/suSv71/AaLVZSO8nAHHfQteqlpB5QMS451sA
dUoZ4hgzgjG2YdwLv+yp+iY7c13n7ySPJhQ5/hh7WeLsunCA8hmiE/GDnbLnaNMprrxfO55Xpvij
hHzxFCdVQrVDg8OcAKF99umuO/bAIerMui+/fprXt/WfE1oszqwd20rSsa0b2m2hGfdoKtSqEunl
18Ncy+Eun9tiISpJR2dxO1wqumE7wK8mgMiw8jBVpje1w9oKuXpMXrylxSKEQmmTMoqwO6uZ4Pri
xwBgam62W21GX3tRyH8hegB9BUVWFwdjmWa5VM8BfsaXwt1R9nuHo/sNLX4AYVwQ/HCHaT9Wx51f
yzKJuhx3/l4XCySAx4vO4vl5MgpzA2Z8x234JWXlXS0H59LQUHaXDI/BKTkBd01vpreuTVaKnNde
6uWXmH9+8SWkthrgtBE1TlXwXVPrbjair6AHbKPCRxMa9SuAsbWHvThNR/jx9rrAWq042rmash0b
eJvBSbuUxFr2eO3kvpzb4lyFXHHb1iGC9g+tgK/G87SHpYgfbxkAKOwWXq7S2lF+LWG9GHIZW6Ya
tkQCid2PAgrrrXhnPhRPgaUiVzUc8rx2977yODXwIKC7BtIMgNCLPanlaKzBjgEnLQcQO4UNiwE+
rKqh6bZChrvyMGfmAxAbJkWPeJmKd2pYkbKY0K1hmh91waYhwebXAeZKHLscYpl8T32vRqWJ9yXD
OpCiC581dyH0R349yrXCE2ChEC4yoFyhAGH3ecm3Dcjr+gxyGWzhzCIStY5bE9w1UCnkZ/NN2q5W
968si09DLlY9jKfaHig+vCbEFg3yPvXom6gkwMDA5YOb2X/jjAPPDRXBWWoMENTF0q9w8KS8Q1n/
x9KHFpTm/02sIqRioMVhQAVE03+ihWU0gMcf9EVMmMpBF9iOk51aCrtVT4Gaub9+cVdC1afBFidC
CXx5JJUz4UEXllmpVkNrqAUrlmjf5EhdGe3qMrmc2+JY4CoZB0AycPc8KV51Kz/CScG8Ve7082Tz
m+ordPTK51/P8NoeuxxycSIkgVAmFoBlVzffBlhnwQvc+fUI17rlf4j74O4ODMhiYUCTV+7rGkNA
jsmBxGzyArc2u/F0v9yyXe8nu+JxbTFe2dc6IBQ67pwKKFtLrMaoGpMZcWhMdSaUg4PXtt5SiPau
zOzKcQq9WFSyoLUNFa0leCLAUSrzCmDSfzdCYXuYWvBXtLSdCgrmKl3+Wl7+abzFchykNi6YCWRI
sp2vBIXTQKlro37j7ty7Cdl69+xKsAfDSAFQH5AUGPHMT+DyrFZIXoAxPTfMx9pWnFlJJQuc1lKw
JMXr9AH03Ldilct4ZVWCBqOijAtqJoSo5kztYljUA6F9bODBzqZ0ZuPTVqysymsTuxxhcV+U87aR
mgkjdNlNEME9gg6tqyUAzZfRSmPqCnmQogWG5QiwMxitSwpTBJPouIGVJQA9s3wXzLHRgoROeDNY
wjYt1an8tLuFbQtks7OjWEnVr/VbPw2/OAmyUNYA2sDw5lE4sHUyrVlEYqaFQjZ+nRd6Zet9Gm6x
3Vncza3HCsoHHOrjBtQ15W2ar9H6ru0FsMGgvPqD64BO9uclAvi4Akk0zAr2I8CqeLUP0wFbO+q7
DJo7XXpUaz9cbfldORDABUABdM59DLpEJCad3BVlC9mkxoXc/oP80QD7E7rqVvPThx9Ju98jxwMU
aGW9Xl9EFyMv3qKRhkwZ81mwCRVeqBg3j8Fthdd4mz2BUe6o+xgy+x69gYz6GhT42qQVGfVDA40C
yGAtjqU6iyVF7xVc/5v8HrJpXhyKx36CNKEk3loWP62E1fnVLW4pDEcF5JSAK/+Z8KpP8AfuKKQ4
Gze6raC6GGzmsiHsgv9O2fDTUIvjbwKCPVQlYFrhGbhFGEwsJe0Ge2VC17bE5YTmB3wRzviUT2NJ
cC83TvCPBxNc2Uj2bQa1NLhXun+prXMlgiI5NwnydJ0iX1/swgk6HAYMtWdkOtjZB7AXB1eyQdTs
ISMx00NlCOWszfNKzslmyWXQkFTUz5dUGaK3xVBksLbEmfsdQE8vOkHo1yMvMIj8C0WjayWyT+Mt
T6dRiRVBOizMo/HSCUc5RHZ2LzbhY+XmuHIBYXGjwOTsZr1gdXU/gvE7yyxDFO2njksPCI8yRZhr
/T3byrvAL7zQNZ34sdj3u3YPTyc/RxXLXZMEunJwMdQoZio4CElA0HxeS9Bp1liuQL0Yorigmr2P
sJiiOowH4XH862V7bQmpGMNA4W1GVCwibEWmqS0JRsqBnqjhxpcka0NcjeKXYyzeoAl2b1zNh4Wm
2tgabghXwQ3UimVbA5EZ/sypt/YAr23GyyHnRXyxGVmbDGpoYloZCptDwKw6AHaMrapTXd0MF49v
frwX4zRRPuTazNcIX7OH/mGG8ZoOaKmTPW/Av4erYiqYr0h80QLT2OJZpiVsswPGK2SHMFNTXZyI
brwNzC2SUQfIg7XdPn/eMkyjD8egiUi0nzXS6JClIjIGGC3jtkLs1J2emUssxe4e1H20Ugu4msVc
jraYnZBL2M0FGG16n7OYuSmXPbdutCnO6+SXazcxEJvAH9aQ3OsyWySgVZqpMfwdK8cZQcZWwFqW
XHaju50DOAPsjOCh8/++2QBImaWZQI1EXPm8WoZagiMFZKeduHmdYPWs6vHa+7q2IIFWYuBGI2Th
XPg8RJnAla7PAUwjfnkT3xG39Ge0kgwfJQd2t+uXh6sDonwL9gaFyvCPzX+xA3rWmk2mGf8mtIuH
wjO3aMSfUBVAiV3arjVSr100GXjf/x1vseOgztB0SGIqQDQQjmcmmFd+GK78glCMEw+u2h+68+vX
dnVZXo65eKgDmoATEpl5zByJPeSFYORnw+L7rwkvXgteKIUZ6PFj32GXf36HOXZ+FOXIeimMqwdR
y1beiRvKs7+Tg0HTAhdbpgLJuFRaNWOOxTqYMJ47BH4FvSQ4lDv1dpadS1a29s/njCFTcEBhEID/
ACD085yCksDwQwJWsYrpG08zABXhxPfr9/Tzc/s8xiJ6wPaj6AwQEh1Y7rlCe+0VwDL61UTv58P5
8zCL19OqGSG9PmsWHaT76oG8ZtEBZpRYEaont1vwawAv20nOqkLm1flB6p9q2GYUF5PPz7AZIXNi
phDjocf0ZnKCJxJu46+xL+zJBWpBfyQ1KOd/AzyE+c4y2wqkmgDMWMw3hMuQpnMMKzzhqKUPivIH
1GRxqVUKFxh+uHKtNSevrpaLIRebfBiaqoanO9Rwmm8jyA/69PLrpXKlN/55Uost3cA1cgwjTKpx
E2iUzdcPVI/265ePK8EDI+GlEbBvVJDcFm8tboo8UgMASGMYjeoDfxqxSo9QVgrs0YQxfNwp6Q26
1hM8v1Rfn3qIFwzVU2FMK83mK6Dl+ZtgA+KGCV2Z5fFDOy4ZnQKOQnQAlx/RC+Q+S7FKn25bSJbB
B2wLuRXF5X7l61uKpkL6tvLY5wvs53Ti81dYXHDTttRSXRhzH0P+rjipC9072A+zu9aw/l1KFohC
fgh8Ea669sro15bVLPXPkFyjK0cWB36dDsEwhRj9h+LLu44bU+Tpss1d0wKf8l4KN4G7Mua1aAHx
ntk9QYbwi7w485UhaGspx5izSj227UGB1PoIh/Ft/CA7M9ereIz80V8Zdv7Y5YNGBeOHmQLcdZab
Ng/qMWElhpX2YIX3NrXhUB/uCMJ7tmfn/KG3hTszOZRV9sj1GQPRawARzoDV/hymJpXGhhr/MePI
zs8C5m64lc7dseI4WvJfURCaY/vP8/1z0EXsZ6U0wJQSg86YtclBY/fIwZxWPXgDbuhKc/PqngbL
+L9TXIZEzSzMEXaqP2rCkhXZvMA2MmBUAalP2Vpz4MBJvDa/RUTMyyJomtgsnKwSZIC7V5bvGj2e
Jhvqc0pr5X2mvJoRTL71LqXuQKQdbE1t2gATn4ybnNCD0TAk7rXGbDi6eVKZ606twWFdKpVhGzd5
tU31/kZrxr1W6HvW8FPVRp5KMjCbzRPsuX0kC4Yd0PCL0jMCY8sEFo5T86pl4p7FimdMnVuVQI+H
Cdz2+nYvxT18kJP8Rm1IagkZ1khkAo2HqyeTAKYZ83GvG1nshGkwAOaHaw1X+qORFx7n8OaJCD1F
+FCpib26HkPAN7JvlJc4EADN0cxsl2r5oWizx8TUfHVqjrFkOIVQDrE5ukIM35IA5U8WyHuVJG9T
BstF5FN3RdJuFVbAfDm7lXvZCQLIaAcReYslwKsJbR9Ls3xK9E7G5Vt/jpLuSa+NexYMD/XADqMR
e3I3QL9JzL55eu9Xhnbb6N1gSWn6lgQ5YJmh6XYshxdqOHkK/IclpXnR1Xird81pMMfC5pSeQxTX
kEfS3aSUm2YcwRdR5dxvJXUzyOlZROyEfsBeKftd0kJ8Lyo20I5iB0npD0ETf8cNxidZ8pAr3U7A
/ChStL0Ee7i2VXdBYT7B/eABl/tkO4qoc40Rr09Tkj3r6HMw0kfK2mMwjS/qlIZ2kNG7CIaThQZN
jjigYNeG5i0kyLZqNxK/CiTYXXfjNz50lQvi5ClWhgMin8+mwrTEEEp+WYfjkQryMTb9QYo1+Loy
9bblZCfpaenqlXigZUgstRrdUqY3hjBOY11gZTZemUlPamve80D73muaeQhF/yp4Dl/uhPojlhJ8
cOtHkwevhh74JB/OtAOkgFTjfSRQpmxHf0qCCbmCuEuYNtmNIalOm8BALzXphpvFsWtTzeJh0BlO
HcEY2CpLqfTNMS03VWRso7L/BhHAg6mlp54VbpRKOzC3ezvNxhs9KqiVx8U31id3TZK+SUp9rlnB
4P092rXMT0qovmcFU2AVTI5B1d5ITfEsxbguS9Gr0McTa9hZatlenvRNrEHRTY2xpqovRgdl6alP
cl+wyBEaal1JBh1TUUPHNCs2sOE8CR2Ox4xHKCr2sBxDdWBHTem+5+EBkkA4tVFKtceu6W1cHB55
yJ+zOrDg/7VHJc8JYWTVjxQAjKh4GFj5pIXFN6LBijzLTir0+OAWrlhGL9/Lal3etllGboK8Tu7g
nCu9wAg59CoT/tZa3luC9dEdr0IXUJrbLCr6fUsHH8oh97OPMrT+ntFm/zIWul1TubbEyDxdPJU6
iMBg055buLmX9W3VhxxGIAlssEfqNl185FVyJyr9MekBoChUPllxoz3JYf/RVUNp4fFndw0V24qX
HjgPXpfq/oSG9K0CHcrOQLG8h8GsmsLQuZuKB8qehBHYQxCcx7a5wy/aJh9sKZYsyRAngxb3QBt4
eldLcIQt6nveNLWlF1NxylX1aBaR08CPGlRIp5tGX9KfpumlkCFpxtrek4Evr+TIsGHwJRHNH6H+
p+Cg0dA7E0B/68zW8tEq69IeZeA1aJC9mAK+pkX1XZuGdkuayFarpHR4XQXgZqkTLBhl+AnA8NJp
uvImrGbsfAy/2imqY68xI1tM5FWXS9XO+HCaOtiWF5Jfw7AeJpPM4FZfiS0Tko0t1KIpk9mFzDpf
jQIgHkow5lmhIhSJZx7LWPT6ualrdIpG7V0rvuMjXyI2PjA6PKeke6Bg1/Oifu8m6gdc16yGsUMK
7TpbN2BoHrBat+ORbASt32Bz+8oDXQfWKEQhlhQ2GPQ7QLhfCW2ajZJH32sC8S+tsiOECrjGA7zJ
MqhGUx/HwEGTg6OpfZdAbrHTxHSNsj9PLLwP4fCrSKXdF2e5+aLrh0Y+V7nsJTpOlVyzRj2EtNB0
1PLc42iMxipyuWGM8dJaqxIjLMmPY57ZA6Nwo4bOWSXgUptMPQ6o5qYDVLrsIKeRQQ9ZCrcmMCQb
gmUXTfWeSHAgjuElLYcI+V9pldpcwpWreBrGaFuOkIcPJhead17Tw34yNCxkPe+1EOm2mFKLkEq/
aykyLq5IXpiH7wyFJtR75AE+zMUbzN2fuoQ/prqJ/kriFOP81mSP95B+lh611HDrPLCMge3h8QVP
Yb4r+jvoQTpqoz+qY3TicxGV6rdDMdpGENdWSW5i8SQr3abL9Sc5nyzeo/2HI7dDvGIH1r6lnWzD
RRhu06DXilzeh5BVzQGZahVkLeFOab6SoNtOSvpAUrhSRW1si+bQiu/wVA0mbUPC4asM1xJLJmJb
x3Cpl1Fnhe7tqTQni05fqr490WZ4SDL1liWpA17othCFJQ2BlTXUTujgdlVjK1Pqj2EII2XZIiq9
7XnuG1Jz0KdZ+w4a9PJoF+FdHGIGmek3AGZIRY+ZTF6raq6c3IVRt2X55Bj433X0ruqP5tDAQllq
rU7l+7wMt5xCmg8EmzLV3C4dTySgplVC79gmKRYf1jv6JDCQsrM0ORaVuW1gSV3l2QaN3q1oTG63
pfQqqYjEjRG9J2l3HxVKY6WpoVlUJmdTYR+6UVTw0lVbXy8l2dGVebaBYbUFS7A4c3ZrDPVjzdhJ
78MnkEZhrY42YtcJWDgXtzAMvok6dqcJ8hUWIy96LHt9OOAQGxBE3rkJRbsC5qpD5+WkPqOI4oah
9Fjw/psRwBx9gMwexmM+i3Mvgh08VDY9U4mOLXKyXqJuAbf5KCeWUeXfzZ4+FhIummDsPsUTLzZ6
Tp+ixtxkbIAhLzopmgx8Xr+BnqOnlMypJbZhXfsktHbTaBS64cylEEf3s3E4FlPztZsSB+SzZ0hE
uVUf2dJQ3UM8FMBUA8IMbY4gIaVbaVD3bZ8e5ZJvp0kIS5Tts6o070Y9EWccgDMzIetuj6xB/3wQ
pjfo5FZnOCLMZIwtLYFXbCC/G4HUWfCieyDy0FvTKHYsgl17ED72s5u2MKT30SS7PB6epZE8KZk4
DAP0t3Thq1p2J1PmhV1yE0vdTplQXysnOHmZwWGcTLwWkVsou8OFh29TYjoRyRUXx2pvTyLKPcjc
Ix4nmbYB/rbAzTk+RGY0It3u/NiIjioffGUivZPQ5I7WoYuc9g6etU5v6J6goFspiZ8MiTUQzQHN
YNvkAXqsAEGLKLKHdLpXUvlEBn5DtfBFLaq9JNp9mYLzlgMhNBLwdxEwvWxIfFr29/ARzqyiJp6e
MR+ilH6nwy2pNxpIkKVQSxWRN8oT6mBo55Zh/YCqldiPvE49ktCPgtPDmPNTMpXnGHKVIkseYdyl
WMjL33guf7Bp2CRqcpTK2ImnhqM8UIFkW7lhXblDE0Y+ITIu7nV8L5Wq22MXkLL7wrFNbdwDQr9S
QQEg/XgqmVY68OlECqAeYBieuw0dYUvQepIe3DV9/joQ5WkSPNnpFEqaDV6PxTUcg6ZEnT7TbU1N
b3qFUyvJhaPpYgNfHKC1YH/uoXgKEcQwfNEoGKw67VJrVDQOy18p9rnQEjs0BsPR1S4HKYzJGyNK
v4oCh4EYVUDAG23CVwgnZxBx8jAhqYeyxqDvZRlW2aSvT7lGjqxN341CCnHIkK0go8MLw4+Qr1i6
ZGqW2bTHmoKOQrv8FhwVDxvzVitGn8pdY2XMfFDH4kEicDuPRWfszAhYgjryJCOBrlcpN5ZhDOM+
lycIc0o6sQddAokzYW98GsraGprmJVIqrEgkm7xtH5owFQ4I1zgBlDLAA1Mg8DpiySLTVzyBcyoU
9CGL8Fhx7CBIU6NGA0x66JT2plGaA6zsvpp1AZHpvpjviOBR8F6X7HAwTkKJ3JFqO8BN95LWbNoK
5smC77WYbXEP8DI9PMxEitBQko0uUgQNDl55Rc0Hbcwat6yG14RIpYXeGGo7sX6ryFMGL/o2gSMq
bBpUSA/McSwQEJCs8iPM3d8MyGgc5WrcVTq08+Ck3Vsydhe84tmrzgPVo0bED0mbf0219HWQJji7
8+57qgVPpugHKGMpZY6HpMGCdSRBcltU7AmU9TueTA86Jc8D0YGFVnrRuoXIAFs0x8QNo3g/daDR
GmXlRC35Vos3pcCpDUEmhHI5IXdpLKu7Lutk2EhUxC4Cmdiib1unbglsyxUpd2pYtuddsRMdaixS
kTmGluxLgDjgs1WDRDQQxDtZbWwNcCcnouUBXVyvKBpfp9G9EgPBkor3pu/cqdMR3hKE/qJJ8k0Y
lk+qAVUDqxqV4X2IzGPIa0TDFtxb0RubUWPprD3tqr0W2jwx7kUiP7VVC3956dzRwu1jIK8jFvf2
rKPn8wZHVBDjrlik9zIpzjhroR9TaLkVIO+ruvFGlMYxoWgamSZ2GPFGuANYEHhEYtXiGjcoD7OS
ogqxQDsL5JMske96oOyLtHBNLdoZsFK+7wP2nsHRxgJTIsS13iQI4+mpkPLQkpABftdC+orz4BDG
2YDdHfV34Psj5mFfDOlXpRWqa8aZS4bAH/SmsAAkhzu4GANXThkoMsB0W+lAv8GBnmwzrr2rODZ5
1eFSi8Sbqxo0xidjn0wgz/QMtBrIF1pZZTyiZvNSqdEDmOOZn/TlV1h/3vCa53DpJSjdlO0tNOBz
CHFNR7mVv/Na05w8w3IcBIonIU/2MRUHI2uzTSDiflOq4bdebRV3UmEVgsNYtmD3fqdK5JEXqL/k
EMyyVC041XUsW93YxVatdd/GmDhywJ5KJp2HTmgOV+sRZZHMcCIRoBCLlhNa15mwAYzaxDLKBY1u
IiEU2WhlCTmnZXAfjJBc1CYoPsKiBMLgMBfF35gU2UrzKicUV6um8yc58BhwkpbZ5TH8fbK3TKug
0aUGGyUs76Mg/dJLoEkJrdmxIQHr0tQayPyXM7ChesNdO7USI6eWJHPhYyH6REhb+CQ9JaFxaKZx
O4huY0IiXwJza5+rxruSy9KGtRW3ilTB4p/1wLo4e4NmRuZovfFc8fRcVy21NTJ8JSXiYB3gMOka
CdJDIES5KkUtRVQ19AjrBCalnfagSH3qFkmjwvg90Kwo1Wo3IVhfQxkAWDB6sanuiZI3yPwNn5Pe
z5FIAra+0eNsj7VzA4wq7EHKukZsaSZUExTIE0ukwP8LNTtQ8gqIbRpbnQiom0nho8HEQVLxqQ19
LNXmTR7bMytNN23VFyi3b/uof4Mm8Q6585GbcmWxAYkEzJLfW67eGf30kvR4elrOKO5ew0ZOmtOU
wHW+Cw1idSaAOxD7hcZ51L/SKrjnMZQEJThte6SQ7oHYkK1QTGcAN6oty5LaIjm5bbv2zcybc6xx
j3EKGpBG7voWsZZnibC0QXoPYorIHHsVbbZBLzm0Qq+5yvsDo22NOrDyPibdnEkXiTM0/CAyXMg4
xfxJV90GRQFDOwqV1kYZJJePDMCNrj3KIaQ+IwIECkS+kNWXxxgZtd+V+aaGHNEkV6+I/c4wpZtJ
73cqG6HbE8Uv6WTelUzf5FNwkjvpnFOkJ6LF3U4r26c4K+8DahzLhMsei6dXpY9f8FZOYVu8xTHa
WoWQRzdrTS+gZHKzSqH22JqaI5nKB/535Ch5sOVqDwkrI0IZFmkrDKu5jd3/MMtD2MGgdlaYt0cu
jEfIUKnngJjA73a0tUgpocWaNbFb1WZhIbfd6VKbuSnNPIqiSaR3CJj5TQWhJUElDcpY7Z3WoUaX
RAB4orc6brNEuVW7aEPj0ZmMComdtjexW7xoUJ+Llmy0TrsfQixIDZIUtHbDjIY+krrvI0OVLUfQ
NyfzTe3l6BSL9llHTYfF6X1p1GQH58ijSUjiyTnKN6WSbVmr79CM/gI0wXMWV5GFerCHflnzokLf
r2uyB0T/97rHvbFR28LNp5xtIVOe71MVZT7IfhRIIOmuJbDhYiaug1P8WlIDFmCN8cxB47QHzg2H
JkqDCunwKGQG+fIO9ZykwG8rPDlmkVy6qZyMLhybUSBJTNNV4yK2E3z/viTZfhyQyuVc6nfZwF77
PnnUFLjIFNGA/KZV3zLUD5B0wvmujqINtIBRuunrxzg343uzY9jggfJEq654ZF2TOIEyTF4RI+VV
tRFg0JJOx5ZnyokkmSvXMN8xETzcmncHM+eqxfMCbtFtE3oU95ibPkue6pi4VZOeizTcsT7IbQ3A
6o4Xdo4WMXadVTNdsQLWIhBnEj4vrL2GtTeDhvqqqbxMWXuXK+RGV+tNY6AWHcSwuqeumtXbtuPb
EpjbQDvOGRuJ8ict6x1DGb2hGO7GrPZETG7MsfOgduzQuj8nZbsh2huOQVzacV+ijWuSydZVOB/i
LkNobtNIwU17hEgaPJpzlHoS5UsUJB+yMaFWV932CVRwdRjNhP2jWeMuK2v3tdzujFLaK3Vz0Eak
engcdp+HLsyoHJp2m1jpbnpWW4xUd5Wig6Iy4cqGo6pIM4Qqbiml6IEgTOOnuDLYBktsdAyI/9wM
UZuOiCPxfLnhE0C/hTGiHJPWc3LTCYGtJrL63JICm3vgBV9F5l5t4F30XRZd27LUxzid6Z1oRjvg
mksn2Euh79K7Q3KnQxCk8FcRUD8DVdG0uxhzbnddAFxCocr1KIFOJ+9UG0rkPmbvzyKA6f0q/ndt
rEWzsEVtIBn+01eKN8VpRuHPIO7kvEYjvcLb/zyvRSu2VHSuS/NYs83veAPLhhvyQxHkL3gAXm23
Xz7ERRM8azp0VuaeYLKNN9omcN5n1wtQsNfarSt9siWpIB//87bmPqA0W+hE1uwiWkI4fnz744X9
z7v4P+FHefvvBmPzr//Fv9/LauRxGLWLf/7rVH0U9y3/+GiPr9X/zn/631/91+d/4i//+GTntX39
9A+3aON2PHcffLz7aLqs/TEmvsP8m3/1h//4+PEpD2P18ftv72VXtPOnhXFZ/PbHj7bffv8NhIuL
XvL8+X/88OY1x9/ddU38+tPvf7w27e+/STA//yfAOyokiQHbRnMZ73GAT/Dvvyn4AYFPgAwtNNjj
gPH62z+KkrfR77+Zyj/hpomUGggIWVF+/FFTdvOPiPJP0P5kJMGz9QsAjeS3/0z808P/82X8o8Al
GgJNbYMxP798CQpdEJmSAa37vEU7k6Mh05DkADBTFwZuGXN0HFH0k8PsOcAOhhEDjYxXJe/rOLVK
g+Fgshv4JJL2nBWFlr2FQh/ooYENtHi/eHx/fMvLb/U5Zv35pRZ7WWhZS0ujKg4Z5ekXOBSqj5ko
VzAdc8D7s+3954cvghLlaiTUcsgP2FkQEgxDgYYDZNgUJwF/0vt7M1hGW8mEEsaoQkE7V3B1q6MW
dOFmqAOsn/9ZvMfLJzR/2WuTWPa0ja4oxiLNDw3uJm6UhZMfM3g8kOz/cnZlS27b2vaLWAWOAF81
9CCpbXfLQzsvLCexQRAkwQEgCX79XfKtm9vBaYp1dPJy0pUihGljY2MN9jlo25WhWmrFeasfOoqS
/1hVJ84D+VKq4JnwGAXAqY62zbBmjrk0IQ7+oFYjVEcTVLiAn8azsRc0oXjIxnDgmzzuwea6bcgu
B8ibw6gTKZlbmBadStSU/DOFGgbkYAMaAOompgTpMm0Sr1gVcFvaWQ5ipsfLQ81zlZ2GnidRh1rR
PON9OgMd+WORI9GMdmnvM1Xd27Cv8kf810kZ3VEvs9OTF8+RtjuSQL8OTy2mi+kKqnBhTl2ZXL+D
bfwwKXlSVf8BgiDp1h9BlzGw6tmymuQro72whQMnrpQz6QVnJTt6Nv82+hCP4HAc316fyqWPO/Eh
oxZP4RGqIEEexTsxSvmUojB2294NLiP3ZqGUU4/bQJazI+j9dqtjVheb0vOj/0rW95/442obEJrl
8DwswlMf0Lj9K4RdiypArfMl9PbSuh30jaN0Gb03/dBNKkhl2+KUy0EOG53lMLSqwwYvy7dNgxMe
ggnPspBOKk6UlvACY7TR3o7gQXalA0tL1Q0MdRZlvt9QAGoQFyol4l2ovVcepNkTgPXfr/diIfy4
NI4qENLU40iPddLAaM+2oMsI1INEWa/ROf6NLPv/KXdCQZPpohOhX57Ssos3YTt8xkN48yq5GeEp
q+7AzxZrgoMLe+O3DdObWSd5I4FBgoFv46FOmqLk+Frzga9wNhem5Dfj6M3X8TIB9IEh5amGntre
m3qxhaAW3XKFK/bAbbWyBxcmxWXxDD6fQSsfKMBHeYS3pV7eZzQEDqc0YkX+YmmgnG2uIYJTXt6j
TqgvFWegvvKPZpDn64tq6ePO+Q/4RF+EFZuOcIOdvkbVTNWDz7KYPV7/voPp/2dJ/SZovJmIINY9
IcC8nPDI4IHlH2QoTNx5+ZyOnztKCx3uVdB6/ud8DLn+JYeeke/9rCikbEttgjPqsxGqy8KDlMB3
UXqQI34wUzf7n+CcW5v6/voPXZpIJ0bEGXBnzGsBXGT9r4k0/Ozp6JXqYr6xASdIpFIOmRck/nGC
Uj9qs+V4X0jff5EoQ964UpzMAdDxPKNFFxwtylCPnRe3fzAZdCsdWFoqTnCYx0DW/lhrYDk0aje4
ML/GcyuqlSB9OXDfyRRdDDWeplumI1qePG/w42ybZRUDxsPC7qjZwPI9G36kFkylvwOYwuOBeyzK
1q5xyhbCBXGyABRZvR4oAHMaNWq8yjD+s2nS5xBFoJc2yYuH64tsqZlL3H2zGcIegqCQvTCnpuiy
bQLywoYls35sZfvd6/QarH9hpogTMXAp4Rf/6OE4zkVhHltKmhi4pzgIgNi63pOlJpy44c1dOyVl
lx1xU7RbBTeNlyqjeCC97fOXZt8MVKTGbmJwvzrCUWUA1NUzCXg5Y1auKKQtTYSz222gOYCCBday
Zlx/bf2ozPFsCQEsuo/HmtU/FCqYo78y7wvBhTh7f0xMpqZxGI5V0TefZy+2pzYT/rMoq3QlkC/1
yNn7zNOAaZF2PkYpIEBTHIC8NDQGPpbNs42L/04O8J9wTpwgkMfIwWtIGj41bfXFM9FneNdCmZUD
3nF95t/vB0mdKtIMmcmKKF48DUJ8Y2UCMEADwKfATW7senZ3vZX3ly9Jnf2eKe3lpuIg9UxJf/K7
QB1oR+AWdP3zl/38n7HsP/yOeI5QH3YeeZHz9IXVVb0b8+xvEwKHiKcXZIfzuDJcTvXt/yYE3P5/
75QRKIOM1wr1ekGABaYod38QlKO6zADMDiv61QcgNpnwsNMaVqx0cGmWnO1fFTPwFRykKFVmMTBb
OgBcEFqkgN89TCKYb5wmJwy0jQcXk6QMXkg1lZ8AX8+/UcAdVnbl0iJwgkA5ct6FY5ifJLB5JR68
pYCb+xTotVFaasDZ9hyGcqGORXhUXlr/EQw1RqjjXrByIViaBGfL5zkFjHHO85PJ8XLgyyHcpFbD
uc6EHNa86qbI8h8UWjCRCdhhdf5UDR2QXFPzMRa82lEm9XZoabmykhcGy1UXKtJcg8eo5BMD1vle
F6H4ZpFZryQvC2PFnA2fg5AEuH7Gn3AgpltRl0eYgXh3I4gOlaF0e33fL7XinO9dzrw6FaE6lYOh
6QHzEs73ky3R8F2EN2IUqmfcn6Nu5ZazNGaX3/HmmAymuY/ayOdPw5gG23Bk/rFEhfbuem+Wvu5s
cgh3FTzMA/JieDf9QKgW/jaXFNXV699fGq1Lu29+PUSKqizxG8wJsqItyeQ3aP8mx7qpXnWR+Ctz
8v7ZS5izy3OGFy7kQfwJSV1+b0LoZeB9LtoWvlX76x1x3Dr+CcLM2ehTKWQ4lxNcVjJA4VBANTLo
8ZA9xqmlD72elAKK0A+l+QP6hXX/APwSKqCHuu8p0N/dXHjxPUtkCegP6MIdjKZnsIMFSAKstIC2
zmNLf5CxH+1HCgBDeEirUpbfymIk5kBRwUvpJos13KY2lgW1+DtrasNWKFGXo/ed08xVspdRyAYg
RsundgBaqStfJAGv0TPDISr1axmSe2r0tAF7aS39W5ozJ8vAcyxNPCv4kyLeF9FboJFCAPHTtmlW
pmyhBeqkGTLpwTUYU+9kMjtv4fKE92evB3qzm81KyFkYNuqEnMj00VQ1tnzqtf8rqUcAzRtvY0aQ
oiIeA1uFgQOtwm5qL05WFvvClnXpnyOsngcBGs8p6nT5Ek2hP2wGatRNaTOhbryRcSTSnPMn8EzU
febRT9KD5kdWwRWzvPTw+n5ampzL398EhjGfuzmDu9BpBNWsek1z+LR9SAuuwGWYWp4Na35il6l4
Z2W7asUM846CPq+eLnma4f7HjA+wS/DNcz+BWzLgcpte/nK9WwtZocvXbJuxGss59k6qyYGbbzX4
qDHmnxSMbKEtG267xv643tZCbKVORPJLlEgsQW4zDiNkWPwG2J6p3HWhAohLsPS2I8JV6+4NAAAc
TjYvYPcAl5PR6UxHn3+93oml1eyEgdbvocxXEmDtokGdWFGzPdAZZmU6Fibfpdpn9dQPgxexY54W
Na931kv7+DEM61H+qkYa59+nuORUgXIWAwWxy2M1gBB4U9cSJzjIYoYEZzE3Lyzu82eDnqLIkZHp
4frnLzvlnYWdOImIBLhfhU3bvGS4OD8GeLeptw0ApwDyZrdu08SJBnIMY5Wjln6kNiwjYGwiqe5J
BYLhppdZEe6u92VhFbiqZWPWz3FaJhgqqVB9VgNXj30di/Ntn780+ybYBEEvpSyb7iVilD1C3ULL
bWMCa1eC2cKuT5z8g8eR8m3pT8dhDthuZgZ0oDC2W2MAFK1M9L3Gwb9y5CxNu7PrgfrPQM+M25cK
nL67S2wGAm/iBRDtA/3r+ngtteHcOqo2Vh2EEMRpHlDD+OynGYMMWVkHDElLrbHcrrezNO3O5s8g
TiuwcLsX4QV2TzwSttsGDvd85ahc6EfsZAAWxUUDs4kZOZuN8fCd6i0cBPotbu5yZeUuNeFs8iDO
R0Th1LxYmwXHimbZH1Lb8ACvsXztrFwYJleRWJgpjzvq9y8Vm+1O0cE7NrLyVuL7wuKNnS1OgJ3U
lvfJYUpHJuUOSxgcVA9sAL/e9JrH2SMVVQLR6rZLiPp5feoXMidX4Eh4Jdi+YoZargeu5HTnj7bU
I0DRlOaXOy7IUBfZNMRP89BPgkFiqQHniH6MkW8l1U3VdNiM/TswVND5z2ZeIu2dohzVTUMfGAUd
8XofLyP4ToR25Y9VMs1gxTIJhK3y7qBze8eG3B4KpNbDMH653sjS9DnxQCRd5mWTQheqIdhyYOzv
QYeUW07srwlN1tSLVk6cpTlzwkJEa7jfNLgkgH2XbLOqORiFk0ZJ5DaXpgJbfgfJqt4M2fzreu+W
lr4TIVQIwL2cR++YMbyyPip/YMG3sKVRvRKCFvavq1teA+yuI2vj0+CBIqYknvLv4CNKIJ5kwsG/
7YCInCjRD1aP7RDlJ8DwRQoqT8faHrbUOo3NHZjoMfk5zpbl0x24mSHg89dHzwEJ/nNpjS6L5s3B
h9QTPkwd8KM8rRXVO6naOAZlCbR1theVNOEhB7DGN3uf8NFA1wSqDAZcUxBUyteYgqa686e+5unK
EloabjfY+OUsQPRuTrl/YdIWQ67vqy6Z4k0xNWzliHQcsP6/25fW33QbIBeUxmqwbrtqQP3kARj8
1pxl3jbRq4JqglYA5c5Riet7pA3A2xpkDGs2LUEqZR4DC9bL2TbDBLi7nUnb3dusaeTrBL9Q6Lgm
pPPZHjKhTJO76zO1sIsjJxDh/pulQ1vPHxEMpYoOWnZDWG9VCaSEPPDIY2W+awdcZKJt10esXytn
LezpyEldcu7FFzIfP+l2IhNYigXDkkTwpT6IQ3lNfkW0YB1YCIFPDU6fQFfZfdky0B5W1sTidDkh
rO5mqeM6NUcRmmJ4jeFCNYA72wSYxjvYOE3iMSoaPfenseTBBDhoLori0IP63XxJkwLl143VgwCR
9oIc/CV6M05/wwS0asReWkjTb0Q1+au7eSEouco4ow1bPYZh/iKh9TFvLMxqFDQaVHLbqRQ5QY97
kI5oulSe+2AGWx+YKMgkq7zPVs6lYKED4WUxvNkfQtJMidkHPzIa23rchSNkPxQwE23NDzYiOjsB
DcaD8TiXowZjBVYrExwkmrAE72LDM67BBQr8rJ5BcbQ1NKbvs370CYTawBCCZkdS1KaE7P/Ypl/g
speABjrmTZFX4JBDwt5sgsAr4vt+MmmsH4Yko3W1Lcu+KrytlBER36/vq6WeOoG3zVk4lcGcnJDN
2mAnkziL9sOgx0/Xv78Qz0InwJp2ClORi/LMBY+bDQHc5SsQLqA9dUSalZLMQnC4YHLfTtdY1jOE
iqQ4GRKLnbId20jI925DBcengLUfUOqaVlLm39icd5KW0ImdcZDXPcg34WmuahD/oKwhtP6UgcoV
gFrfQ43A27MAhS19b2ncALYobB39DSuVKnjS09TQP8dR4DK3KaknCYjTBUlztiUV4/7XqRhHqAAk
Kocsz8FyMXryQ13CC11pYfL4tqJ5eFkObxa4ElVqZh0WZ5ON8FQ17RB3Rzph7a2crJehf2+UnLBp
cWb2SS/EKeYK4py0/1ZPmBvQUM8KZ+jKZCytXicwAhDUl35lwOBlkbwHU7kJt7To/TVg5FIvnISO
p0xpi2rfSWfQG6FJ9szmyH/kTD6Gfteu9MIRav3nOHZdb3jYzSWXs38Mmioap7ssaGvURZVH0z/q
aBB1At72ZHr/rquaGVSh3sLsbduKfEYZ0KdjWn6BEhoHOR30fo/A9pwGLd1WmhRk5UcuDLULRS0M
73tJa3sq/Di8IyxLyw3z7fj1epxY2MIuBFXmFHmIP4OICHWoj8BJnYdw+AlZ/PkOhDq1pVBsuN7S
wpwGTkQSTRVAoKjOT0ln52mjpsqU93EpaxTvoPszhQ+zXzegUF5vbiEAugDVKVfGF17VHTsP2nlQ
wKG+3EouIbtB1dzemED/B1CVT9JmdQ7fez+Hfg56gvQL/Nue4lEiTQtlHxlweuPz4M891K+ud25p
UThhJGmzCEU7m78IaI9130TXd/lL1KnptoP+91vTmzBVGaaRTWXpEa6+3TnOwulLV/LP13/80sw4
waNqM7hHtwRJMPUgYiD6R2Cv1NmovFsZnssh+k4QdNGq1iaQWrFNdfTgbp49hcrQ5kfeey1UUYrU
b/wD4nCaD5t84Cz6VueQGxtvXHdOjpSzaJpsH/rHsYx8RJYkydNNz6xoz8Ug6XB3fRAXdpOLYNWQ
zw9LjhmK2nTYIoX5wgr9eS4whgFZA2guNeIkKbGPBzcOAfejZUOUfA3GsBJiw8dqrr8XUIsIQaGX
YbEWj3/nDe/MmwtonfJI9MBjw8snqfX0s2GZme+ZyoL5PPkAyW3aAVoTAQS2eAfRqzbLi0Fs9dSM
0Y8q0pCkguRX60XPQ+WPw1co6xcMlUiSthK0eTuNaldg6yfyUQKGS7Zlq3jJtmCvM/ts5zCPPnbd
KOD9WYErjkifN3UFCmYm+pJ/8OGAHvw5xnIY9nPSTV793XjWNPFfymY5xC6yHhjTGkoVuKL4HI8F
r0GRGPU6m4YX41b4STccZFcnw8o2XSAmkd8Xlzf7VAJ8Y00s26NHMgZ1oSho1Pwx6ng4A0rWNNCP
URiK6YfUENzKN3kCh7QPHXQ0xEMQ4Lr7xTLh2T+gk5ZHen99aS4Ep99o3Dc/itAS90ApkmdhQVwX
UDP072tj/HJl6S993w1+MlCoUfjJcwDzSOioR3S8B5QmaHfXf//Sqg//naN5EOZgVuPkyMAHTkAQ
BwUhugstTKnkptXW5902JCGIsdfbW4iHvyf3zXjRinDoBEb6ZIq+BfZUtvErz8r2oieSFyudWho0
J6OyjT8HgjfdkeXtsG9wafqLBOHabeN3xvTeznWinslmFGk5605zHct43OSGCfEhYQDUPUlUcqzY
wsVHhifCBhoGO28MSQnRLY81Bu93rKpf+2nwyfgKZKeJoq1Xk6zGClJEGNQ1UohUYfxNszVtDLIP
hHXCR1ivT9BjMPFUTU+q0h52OZBo07kaKJnzuzHLUX7so67T0zaIGhltZD5BdQiv3j32+X4WGlXI
jQ26kM0rq39hNl0ocdRfXIQbo091mYsvFJWKbTRksOeMTdfctgP+AzGcALttY8iQ4dycvL9VgKse
FB50+/f1FbmQFLqawkNIiqnLPXvEM8XInjxD6/4T6Jl5Bn9WPFSSvQIJDDJq1XBRqLne6MIKdYHD
GvfyoapjsAGVRNl/Y20w9KdcWN6eb2vhMmVvNloyJF4H+Yj+BMkJ/6wD3JPA5pLxX7d9/tKxN58v
WAOwSjt2p7jzv+mm7j/MMVC+t33cCUp1b/wozmd2ENSbv8FJGtL9kPRM/juN+3+uQi5K2M+pJU2Y
8eNUWV5/ikHhZxUcKiQ0AC44z/LHbf1w4hCxasqmrFCAh48ygX+87JJPcwqfvRXq3tL+cyIR3oW7
BmrG/JQ0LQ83FdVCbCvPF3jbgBvXGobnvdWapPjfvycb7hgQO8rMRYJNQpsOBVwIqcKTI1ijRr53
Cl0acHIvSAYw0QivONWmeJ2agOznMlHQGwW0L57mx+vT8d5oXVpxLmUJbrdQf4CSXFtBMLPKBrEj
c8X2Ss7zSkL8XjJ+aeLSwTfbIiIAnfKu18ect0b60PzjPvuriqs8jVFLTdPhwSS2thdNClZ/NZFi
eN+7rXvOjm+9seB5WrIXaWc443HIDUYtsC6eku39bU04uz5LkkgmHktf4AA0HEhM4f9+GbzcH9aq
LUuT5Ox9Xnk1BjCiuO31UJxKQbVMShVvQYS8BS18mSTnTpZUUySBRpIn5PnmUzFBQWDrmbFaA6Uv
dcHZ9sLz+r6YGH3Jyg6aeTMkXkk0JRtNVkdpaZ05G7/KB8sBOVNHqvr0rAeTir+IYpD9gfyUx39F
U5bPf81drADtq8Hfum2NudhhULC71gyQcQPpnx7sGATPTQoRV9iYeTfUWTE7LoAYyjwdgSpcffAp
VBptPezKNoAQ3GjsNuTjHXTVb+HDXppyAoIkc+ZxrLXnINLeTwXZ3i/BgOzlps3CnFiQTLg7FbGu
Tl2cFsW5kFUdfhNVRvoHO+u8XFvOv2+Mbj566Yaz8XFqVXihneVRd4mofw5GjuzIkb9kdxlEuudP
sTfmgX9Xz40PvVmo8nnD1xoS7epjnEEHaL7ov7XFJ6YFTx6nQsvxFxwP4CW9LZpSmaeiS4ET3KGc
TNrkhuLw5Uc7oaS3DYHzN41eSAT5tEfZo8C94YrQNTfdhV3owpFJokNdoTj5YqLRTp8taWtoewKM
xvaFVPHX65O8cDS6gGQon3NZIsw+C1y4T9ZPu+e6bPq7277uRJKEzUHL5oYDkpd31TdjC0ruSSC6
8cYGnDhCfEOLthuDlwrlf4g4JmWa3AE5vfaI9u5DBqbZhf+CWlbEUVzQo56LIXrWuSHJvJd9AtGx
JIxnfwtJx3GCFJCfMChFSzv09wpwgBqLIYS4ONDOAwdkiHVz8kPUNqz5tokzxIivLfD9ILc2ClK2
YuOXmgAxn5OK0E9DriKUpa7PwsJKcvHFti/NAEwRP1cy9Z4ilooPnPXdaxnldiWdfu8SchkmJxI1
U0i9jvP8ONCq38os5/ckmcZD2Kphn05QYBtxQ9je1h8nMEWzxT+D8A9QncV+17MfQkRYTocqItla
rXhp0JyghLd+MkKyTJ4hjSohMV4PJd30cZiPGxrDjWglyC7sPxdYDOHZXBdQ+Dv4XlH6QPhWxuz7
lED38fpgXQblneDqYokVKUpmssI7QBpzxsrzf7I2bw9dmqHCVKm1p6x3n2cuKyD4d+aYkKHpYquh
I65TFaMaZ1EmeZDSUP8UBGJOHySBYMlFolHKHNpqKL1h0RvVBMkOFugF7bb50GRFDVMBCDFsG+Un
Vu5ilATC8nx9MJYm1Y1HcK5KudDlOatyIXYV6hsPpFRW7woJyNP1Rn6f9O8NuROUmt6H+4MnmgOF
dEHK8IQZxT7sClTaVZuRQ1byTwV1L3tHVQ5fhT0BLiHZ+FHQK74JOGS0XwOAQ8a7eVYCMu8c6tjj
Lvekz6qND63feT+11lh9qpBkTnpDiBibT3PDhCkfoijvi+xQANBb/4pbkTHoJoNi+AMJezAPe4hi
13lyx+GkXN3h1jXyL2VkKv9LqVtWZvceNMrr5ymiXl5u00HH7R0D2R52VHqoxvFvNUVBxj74bKzq
Z6TRwdDtk1764qeYCfHhbZ1pYPEjDzogyX5q+jz/swArg0Cl0muLv0MapMUjijpRBdNk1bTBp3HQ
1Kt3ULYNFJ7OACC4ZxpFY2hQQrvd+9CgfN1+w32HhdsYaVArt1mrIjhBihTKZZtSQE76MM8mSz/g
etpEsHA0EKEL78PWiCE+ql60zR8yiDN2D7FeP/pGpzCr4ZTb285/LDAALdx0Iqg/fcs9nukDgT9N
RqC/D0jPUasmYvDcs2F2pyGq13/rJStUu+8Ko5WBcj04u7s+lF6ACSaC9+2WTtq7VJZLb36SVVDk
ya6qhkY/414jajxtAIQSwuJFeQnkDkld1Guibpdb7TvLz4WrQ56XzIXOyUEPNYJkkY42eW0ky6tH
Mw9+wTaFJRFEyEdtkd9taoYkqtyHsM6pP13fAgtRzQWt+yj4NQHe7Y9QMm23PRtR7J8adZNOC4KN
i1r38gTOmbDvOsZmyOBCBBiI3Fk/kysnzNLvd04YEUZBJJT0niO4Uo93uPDqCkMIcPzDbQPknC4R
8FmiLaPiKBH253tof+afwWHAIrz+/YVAl1w69uYeT7oqbtrJHw96FFMIH59EwgZnAy77gDqnhjnG
SgVnaaRCp6HU61kfNfbIEgHVSkqwhXbg96+Z6y4cX4lzrPChy0xY+83ZiJhvEwlNj4oxvSWsGB6g
B7QmKrE0YM7JoIHJg1RBNhzgc91AYjHnafpaj1Ex7qO5KNd4UUvD5RwNCoaXqqzG5qWtQ4kCUQ1w
2UZw4f15fd5/24K+s/ldsDp8wfpY0ap6SQdGB/ZYyRJuJ3+oRHJe7mpG6hFXqJG0reo2GTcMOvSc
xGWwSWXfyvu5yjssFCvZVPzC5mLsoBE71KcRZX1/1yOT8DcN94vwCcUHk99VWRplr9AZ6y6GFGa+
cDyQBbTACMAMRMTDdBbU8uAL8S2fnjKYZoD2IQLZxDmsURCsdqKFzt+0VTDFCP6whnQGhaUBxkdj
RxN94F5VNN29mVPdQXgGHTpHFcpqrxnEsirABDSQRFuGNDvsHpFFJ8UxTPEWGu2tsiNeyiA+b/0N
rByGGtr+yEg0h+2Adznfeqt1A53XhFf3AE6Cn74pA6Lh8Y2MBEq6QI6Tg2C8A6oXd5nuCwesCSLs
UzNP4UulDIG5ATg69Y7BUAePHZyRWO1RXRDI5XlliT3AKzYNa9gyV5WcNgSoRHXXlg0QrI8d0773
ISi7ACXDqEp01e9zVHcaD6A6P8MbIbM9EGFAwlH5AoZWXf7EfaROP8mhSthfY2sJ1RjN1IedNWxI
Wry7chmi9tg3GcTH70UL37EvFOmxD2ISk1TG+6yEAh6opbSHzUYMILyCcycb4E8wjzFw2KcBQrSq
+eTrrshgoER9OqxkowtnU+wUSoPCy+MAK/9FFNjOBN7FWxmkYNXlFDpbBqQKgNy3kC78mIpsTSnC
8R7/33o5jguX+hBwm1yM8uJDLzIVfxzhvJNAvq4KJ3IvM6jawTchNQLPSiSCOyPMzurGBg8JC0ZI
IsdxOzV7K3y4X8WQPYzuqYT25PCysmXfP65d5sSEQjHvQygk5OnQfwiCtursRnqQBcf0C/hHP3he
AKXtXTc2PUpHQTIHU4IqeQpZituKGS6PIvWMCqCzWZwgB5TrU1GJKdsXRWvs/nonF+6HLkUiLcSU
Vgghx6JjNoFUtx+L7w3v4aHU9XFSWISKgbaI8IAV1T+uN7oQbF3mhPYGCDco1JJmaMTkG2PAn90Y
kmU3PPNclpVzNvXQ1RvnxO/PuEbB6N3PebKFauq4ps7zGzb2XjB3DiWEr7gOcjzOK92XJH4yOdU+
xLihC83V3iKFjvMHkka9F2750CgWbMfJUohgtGMVb2QYt/hTAvl+iD0YHzpqdldDyGuQGy/kjb1H
fWagf5ZDPDXwvkIITYtNUXfkdULozSGxH+cc6E1EwawKNkFf6X7LUi8dzWaOppThpk97/zGqg0Ls
8wiOEwdFytL/UNp+pvNKNrZQLHZlfANjGlrXRfCcSIaDChI53USgh0QK6NKzYDYCqvsSng2PXo8K
1tFHhaNe418uJCAutSOjZQ07orE/J9TT23Eo9KOlkND2ExTDm8CscX4XFqtL7kgsWL7NwLqz7Cec
BfnF2DFtghVm/lIvnPoMzBvhMuaJ5EPCG+8ugGtSphH1ZCfKTRPUX69vuKVWLn9/k3UCtT0VoiPJ
hzac1DaLQeuBvAHZEx0/ohJbr6yHpWac5BlXNcu6ok0+4FoBbztoyuz5KCDin4xf0iamK2fVwrJz
2RRjAwO/Zu7bc69lCWEBv6TtkQUt6eF06pOwe40ksdW+7UXD4OAVU93vrg/k0mJwsmpgIIGln4Dm
C/w6/QVctoWTaYmL4soILn3fjVzoBOBWAXvmJaisUpns49zhcn3br3fC1kiRgMDpuj0j++OPY5+3
92Uy9StLeSFTd3kNY6dH1MJZ/kK8OPwYiEtdTnjQSqpTVvx1vQcLbbjUBlaXsEHpBby7jNJ/2HSG
jFwS+/aXJhFnK+trqRE3F5KBhpGUmp7HRDUUjuBgsNx1heJwbhEp/Kyu92Vhrl1yQdLAjIOC/PkS
1FH8IWukJRuYaDWfr3/+Xd1GnIIur4CZqUpzwJU+Zvoi9wfIgG/JYxu0QM7jOCqL5gRppv6zsk02
/TZn6qcdhUkSIEWGFPAtRLo1w4Kn7MQMvwSon5SUbGeYFagnAN00CrvXf+rChnZJCSz2sqLwev5i
FKXweOPfkgmaDVE6JqjD4CzpVLzXAcworre3kPS4/IExSSMPHmL8BfCf/kOfIQCKOir2mQ/qWFCC
xjKUyS2CHpdpCP8de2F21uipwLYQADewHS8N3qMSnClrFd6l0XNjRhXnDW6t5NmGAvZxdxagmTzd
A26UwJUPCsAjhVWfmFoRoNwAqgcyiTyQNxb9QyeoGNiKRIU1/nNm8nL6YEc+013owdr9oS7h6rOC
sVg4W1yWgU017ca6bc7ECu87HMssqjNiZPSg7NyRTQ22zFoUXlgfLlsABiy0D1QcPSdZilUReeTR
Nv2fCjaaz2wcvmi9qsCwVJ53qQMwy2ySqqrpc6Uqrl7J1PcKflJRmfQQGCiDYdixCmzf58CoSJdb
iGnKOrrHKMOqLWJJLV8rLx76OzCVIFi3ZQHYg4c4mHK+UklaCIcu5SBRLG96BR1zSZGMtsVs92Pa
TaiLJ2tCHktNOPmJiPKhwisITIbK0Xu0lbzEK2ymhw6Jy43duLT9JgfCsOL5FP5wZxFw2ITANutz
M+EqW/jeLYQC/LrfhLw3TbBu0OEQpMEZpNP52cRF/VpAGnnlvFgaJDeQgK6gizG2Z9aV4uJqDkh1
goQXr/RrIqpLZ0bgxBIYpcFyc2jkS9VL2M2N4JxXIcAF2eV1GLWWy78wb7jLoGG1YTjXd1Ue/vz9
f0yGo/5Cfp8RS1dO4oVN71IQVElQjIHh8Tkz/biB2M9rFfcXqYcInmPwkdxfPw+WRtYt/omyYG2b
BGdSaZCQ8FB2Iu3F1rLty5Ur6UITLtMgi3HKjjGtzqxuyU4C5AjHKQLVfrDprVhT4FsYL1czW5Up
nUfuZ+eWQel/l9gUxll9n+MxQdK8N3AAbfP4+X84+7Ilx1Gu2ydSBJoQuvWUc2XZ6azpRlHd1R9C
aEYIoaf/l/uciyy6ZEX41pEhkmkDe6/hplFzeQaRnbsmpnX2RgfzCbJ//T7zcH4ONVX311tYiMMu
ML+C+5HstM7eAGcTh6pM9J7XA9nDqOQ0d320nxNLV5ba0gRdfv+wdwGXm+gsefbGPPuzi+bsLkU+
cAvya7m/3puF+96/J8CHFqo2RaJ1UBdLQC/ykYMcYSmbyrQYVoZrqQtOgAA7gtIkw4QA6wLDrBjv
SOgvetsZtts3jpITH1g6kyoN6hR12s47KNgg7ljdN0+D8NeEj5bWsHufYPDBypmKj4DT1d+IlKxL
gUjXIuXbgaQt+Y46XVQ3u+uzsjRozt6nPaCuF5OKc5ONYK5ewgugK3DS5YasTPwfFV5xLrho9qDy
ytFCDvPMu749Z0039XdCE7iXq3BsPNDdEGd0WRI4704J7jXjBXAytn5528pwoe7ZOCMrgpr1uYrg
+sbb5jODFx0MpenKY2NhbbtY9wr0lzn1A3FmvYSXt2b5YxHW48q/v/T1y1L5sHMiT+EgSqPpBHmk
9leno+Er4mkuVpbA0ucvS+PD5zVyoDaLhT01yk4/mGjafR+p/Hx9gS19/fL7h6+jGj/roA2qc5bI
Qm4GuA0o+B8OcmV1LSzgi2/Ux+9rHg4WS06ewaOFYzqHpV+5o9Xc+5u89wHwua0b7s6fGwslnS49
ESmSXYeqyv2F93/b5Yw4m576Ge5ilQ5POtPeX6DwqDtTyr6Bbgi0wq73IPg3ZfeHtK0rfQ2un/CM
YPRkfV8Vz01k6vpOCAALyv3IsQx+FMTv5KvIoql8kHRIBPhomZfqPQhYYbDPUMIp7mCnG6U7JFVj
u2EiArRRTDmBKwWEu9oXXnSx94oHbZryfUTTAsbHEHaqhge/Q/UOxq9tpvZpNYv8gEMTVS6bBF72
nLVD8h0G2tNwz8BIeLehVMGziQu4zSAbhOR116muhW9kLtmTMgWx/UZoADE3DWwMuwcbGdL+jQQY
nEFp6QHDwP2WJvgXpzQ8WPgXP+EqP/xtswRenDyey+8shFfInlzYKAeIP4kEsNi58Z8ZzbNjkAds
umvalrAnXJKTf7yBR+YvPYtWftUhKDp3pATBG3IiU0dfjYZ4/F9VCr0duGHTCoebKgbdQfAP1sVb
8AbxVoOqHN3SYZK4nIik+bvqq6l97LwADyqW9P0zhTrZi8KIT2+qrkzf7YMMKnhnmBCXxSsAUzOc
UkcASb5DVLop7xoZVMG4r+IhG+xWoWAJrqKO+vY+y6HbtUFCXgXboJq4/dEk9Rh/pmEHt9ammWEz
X3V9ccdDAXdmWCjH80FKPCw3UJMr+D3Jk8rfRWkAN1s2zb33CDmpHlQIONPaThzmtEWNmIIMVcJp
d7IvBm+j6FCNQE63G512c1dBWDuAEeQOpEowIHUBvtsdg6o0VIgq8K00SO5T3KGsq5oxep4i3U/7
bm6an8k0jfS+u8CNNjW4dHQTRLgp3OU1nI9fLbPsXfoFNE+nULT/Y2SYsSYw31+9fg6hp1SN8/wT
jF2hH5oyNPKsUCuFBAuHrjlWxGC/jrmef2los0SbzJt0thvzuWYbwyLvO4cNYPvaaNm1W9p6ooCD
KALZsx58Pu4Ary0JXNJjGHLTLg7SbQMCRHiXJ2J6ikjqQwYzgLNbbpMpfUZpFJarIdifQDoFtrMw
KletfMSh1EFYqoPI1N8toDvDlqsey5VbU8D6e/aE+hu8te5XGupg61WxqO6Dlif21fgD5FajuU/w
+CnwWnww1njZrtfQsnyq2suY9SmFS6YdeJVuQeket0VFYei5syEArwcYpUqzjdWIlAhcI9vvCq53
xWbWQ/l5BuKn/sZbfyD3cd1PEfo4jx4cgy9HdZ1L+KRzetGa8BReCbBSB0h6Z0nf/g8+7+oLK4nJ
H9NczGKHTHv0S3KDH6CBCEWZRNT9pkWRM3hqM1+SbTQk4E/V0qJ53gEMAPNV/P1OsKiF4XcIcclH
kOxy+amrWPVGJpGO+IcgOPjUl0Nd7EfIPMkH1PEtOUxI676wzpvFfaTDsMIegy32cyu9Ogo2UkP3
41sP/9RxIyvUsp/n0nZv3uyrYI8lX+e7MPUsHKgqUn7tKj7BZwe6sPNdmusheWiNRk4BLisxwG68
haSfVCP++VDPfnTooL35pRQ9KqBZF+h0xwmFlaznGzB4kRj2hy++DsqvRkBc1BOzSoHyF5CiyxuA
v8/Wv8CETVrbx6lQwdfEh5YULhLgUzx5nsnoyiHw59OSuYyjLNaQoJ86dopiqcyeBl4a7mRhWgh1
JX7FdtfPmj8f+nj//n4oV5L0BfyAw5MSflXtoEsfplta67fbPu9UjaIkYXmUDymIILHZSuR8PsWe
v6bbuDRGznVLFYyqtK/zN3phMqkMcFFY/xWwg06KlUvL0vhcmv5wKVKh9sPRFPlb1hv/jlxe3K0N
b7vTM/hV/vZ1kmhokkRNeJqCqHwLtfbuhjQcYf2eD2tOPUuD5Fy7aK6Clsg6PI1x0LZ32FN+IqvP
XjXPaxTqpUFyrlzgqqAYX8KYOwwG86i9AXLKQ6ZXnnJ/Rnyw1LlySQpsqmwndrJzO+4CcVQKUQ6+
fDDmGVF9NKTY16H3fUzZGnR7qUnnrcWUHwDCqhmoGeZIMfGwjOdbqGyTDUKc3SK07IYY5dvcGLu7
vlUW5sklFom6u0B6/eRUxVJoAGJNPWwaxnEWjFBYX8tULcyVSy4iIWS76wLULCXyQG1IIpLwHv6S
cF6+3o+lBpwtD7FTPxtYk5x41QL7o1ToNbuRqPnXbd93Nn0UZwWVtgS3LAFlcsvIPJpDnhDIOV1v
4M/JHOaSiTLCkiTiXJ/NGJd7AejtD9BnmiNU0PRdhbpetxvjRNxErWAuC4jGYdZkmUZrMZgHOh9H
bCBebRK+ylm8xPL/viaYywPSVnZpMob6zHj2S41x1G6E6dVdNFTQRJknu5tgtfPqUz7d2CknIBA7
9UUthD5b6PKA2o1NogfQc/NLs9dn6TLdf+qUExWgwGejMm7QqSoq93roXyrWJffQdHopQXe6cVM6
gSAwlaDxyIYzsFt6w+JQwel1/DRju6y0sBBqXHrQxd8UpnvaPwU4YYAKYO0WBuEbcQGHGFKPGxbp
I7P1HcQvV96wS006Z34Di2LdduL/N0nC+aeF3ysfEFX/bRGCIv2m8vvNhHW+sqkWooJL7+FxWWd9
OqGIS0VgH60UQu2rEWWBlQYWwqfrF2ADxSZTFuOZjxIWpbyIJ/44wyCI3HmoWt1GzoUI7+8ndgVH
Ul6wejiTnPEvHZTnvtuZeY/1XKcrRealobr8/uHK4eOdRD0At46pCWf+KYDwp7cFaBYZ/+tbZyEe
uIQeU7cTTJrG+UwG3L+hrnlHIVC6kyb9Etb0uW4Tsxvack3Y+Y/qrxTkCjcaGNXPSsfdWVnTmxMD
1QuXwd5jxD5UfFZ0Bz4RSd4MBBHZT8SvIH6VtgYQaMOT2mebBM7a3uv1zi9Ed9dGQFeA3YhMo4SS
z+FDNaqXCE9bwGR98VSy5DNurCvbbGmYndjRIRvgF0MVII2u2Dbg3TNvMLJBHPzD62yLjNdLT8bj
9W4tLH+XstFMRT+VKIOdGZHZUQ9d8j1LU/vimSBeucsvNeGEDTZNgZ8k2pxhwFB8IloBHkB8aR9w
UWrWUPQLKWjmEjPEiKtqwiw5z0n3ZWZztgGI1nsJ6s7g+R+dozTbDBOWa1rM8SeYyK7M1sJ54joM
QJrR62D/HB9lH0CvToypnHc0oj6K18KHILwHPVz6+fpsLSwN12egAxA4m5OSvEEWrwbuM9iCXOFj
ND0AwwIUKz0TnyaSruGXFyK+S+ZgFRILERJxbwR8p42EuCn18PF/a5SAcNdbyEnt8wAGIXBDXfWL
u7ww/nBEU+floYJsVH2dTmfU/WVNtsi0gQWzEXUMwOkmHTTe55BwJWG6Q6XBn58hwt/w78iKBd5T
2aRNPu4g8FXYZG9pyMQR6qO4661MwdKEO1GJddVcSZA0TnrkQp1ZSL3yxag0T15mFSPTgOxH5f9A
LrZLqp1pxThnP+UI7SDxOBZw3r2XwJVS8AEulh6bxCcphjWump/wahfmq2hTwJO3temk+FvRvpYa
okApB4IJkGIkPR4BH7+Uqssult6DgLgOHJ1p3wpk2zJJkDjhQ+418QaaGmNU7qK+tOP7NANvjmHL
5u4MXZhS7RqimxIgRgnhg03nd970S3pl5AGSFOPlADg/LYL0jccxXKk2wIV5fKdraCk3qLVWTfiA
V23Q/TQQm4RhZDLYFqIgcxD1m4CRhLwFFjO11xDrhcEUVHXy4CBBrvDVXhaEgqeTwRi8lruqoIE5
Bgls7cQGGveReq+g3osKYtYAi3WmEbRVzwAFh95X0BF4IbdVzSdIbumuDAa9KcgYt0fATOFltYXL
5Bg+TYks6TehQGxmm6qTOb33kiGX9J5aDxXJnRhBcMd/mnkgpSI9Beue+77rit5CptpU/BVJXR5E
O8N4Bd1dFQ1xdfApHB7ucJYHsHgIIelRPzTFMI1qA1kiaPsHWdr6EZALzPR0n48Tyf65vuqWFp1z
a6WkjUxCaP1mmTxY+KbuSD14QKjotxa6hStre+EGQZ2Th1TUFoEvkjcSk6GFTFw5VHeoFcp0d1M3
XI5QN/axmIhFygIYuPm+tF77uYH413MDwa3pvmDNGtBjoSsu3UNaW0tTA44QTcho77lMOu9xbEM4
tV7vylIDznOV4TrHk1g0bypM/J+g9hb9KWkh8XETnoK55IwAZh8kgifuMSoJiE/d2I7Fp7Qsq+yi
Houn2PVuLCwsl39RURQikAvLz6ZW45ZRiCTLIsu3OcMVfuCDWJn5hZMrvgzjh8tpBwHUgumZnyG8
CA4dmLGXp5ckRb0LUgpfkwSbtmJ0ZSUvHFwuAQPWB8Z0cOR8Y1Dn25BGtXukSC4It+ZvHoFr1fm2
/Z5BwuwhKNfwrkuNOicDqA7ZmAvfvNmk7reXnQqNx88aXougSaRb+ENvW9Y85nLt7rHUoBMVeKgT
wntl3owGHuLSYFM2n/XFRQvv3H5DE3+b4PkXN+WaIeLCZc5lRDRw6ejrIhHnTPDkUPGMPCK9pffw
Q/Meri/JhZ31H96DAFu5rwLzVrGhuDc2Hj/hmr/GB1oYM5ftYDJYXaqemTcimr+ZNv/OEZ3wVCJD
+XcXFYf4cptHtmhl5S/sMNfDQglQkDrDqjOD0/VDlIfsIWt7/lDGuJkWyWo7CzssurT/YYcROF+Y
0LTDG6DF3l+8thequlCbKtAzMvNj8Ghycl+H2HHX52nhRRRdlsiHBgPr5XU2R/W5MUG4swDe48aB
r5MuSrc9BUYuhQrj9npjC+vOpUQ0BVJRatbTa8bmckfyiRxIlH0vWbmWLl7qjnPrzIKq1My09rXq
eF7/xckYRndpF2cQnjYKHFRcuEFDsjulkI1b89hZWuxuzCjGSRUQRDgbH540hvfNcbZYItdHbenr
ToAgnR+0fpUjSZgP7acgK8ShVDRa02laGjL3vpDUQ82gFPpmfYiamRlT3s1xfacU3Bgmqt9SvF5X
DqqFrrjECNlJmCmh6vQGD9H0SzVDLwhKfbhArqzmhW0aOq9UO+Z1EYJ8es7olJD7Cjo1ikPzs+pB
Gkb5NWprwE0m3azkExYWtEuOMKLOdIdawVnaBoBovLS8v0QYyV81Mcnppul3CRKZiEVaQ0T7Depj
UJrXieLxXzmgzdP5egMLC8DlNWiaUwuOXHmG/NTlVq4tyv7Iilyyk5uwkfXOz1evEEsjdlkZH+IN
g1+K1+syPVkyeLCWQZ6bqxjyJDkJVq4NS4vMiQEyItUc1mF5FrOmx6pK9HiXiC5eE2hZ+r6z2wnP
qOdDmOIsp6gETmJI4YzCawg9XJ+PpSFy9ruduSkrFM3PqgTdfdf0TGVwBWIxO0w1TddoVkvT7ux7
CMi0KoGXz5F1c/lcgay8zaBODIndnj5C9+xLXUfRSpcW9qVLVSCeAPWiN/kxULmJNyYXKnuMbZPw
Jyvj1NvlY+Cz++vjtzA/LlcBpX8kMxuafIbPQ/wSXSAHgWXqfP3rC7Pj8gzMIBSdc16cgVqhd4S1
ZNdMNL0XJbxprzexNFqX3z/ukTQE4RwKK2frJQyWNfS5u2SBoxhqliEHmuZ6M0vjdOnhh2a0oCk4
81l+hg5WYO9htTvKl5AhF7Uy60sNXH7/0EAk0yaqAAs5a/gdwmYH3Nd4mOzKWbI0Ec4217RT8PUW
/EwChtJsMGrY3IYmzvd9i0L9bWPk7HUJn0sTDZP3hnvK2G2grQT/VMDY+P7695em2tnrjASdLiHL
/kZGWuLIjfwHiAdsQKffdkb+db2RhZ0eODuddWBLqJj3ZxUPRVLv1Zx2+kDVWNNuGwF3ZV+hPcTG
fzTzZrOmx7ow+y6XwNb1oG2fsRPvGl1veTDkG0nnag3quTD/LosAMB+/KozNzx2c7QjUvpsw2oKW
nNLHuZ6KlRN+qReXMf2whulsIHjHgMSpxg5COEgc5sPGenjAX5+bpe87e92Yurd5MienpmLhq+wn
HgHO1MNP9fr3l+ovrkI/RDgzj1A//KxVWfh3bZpBoB0wvbbzoLtdd2n6HEAicvzmA/Smv0ZEjCEk
QWg7aLkRUOfOzkXqRWuAlKX+Xn7/MJ4aMtatLMvwLZhQF2HAKD76eHPvrvd26etOTJAQlqnqIQrf
oqKyW2iCkuc2vvVN64r3Z8gZxsrw8A0PdegZMwnWV9DK+tv1f35pQTuxQESA4Vm/C97Y6M3qhXp4
vm4rUaMUwVT19/VGFgLOv5WXD+PfwBe8AT08BKQpAqhlaskzuLYvfdJDcTZsbzzCXC4BhX1c2kJD
6LMoO1BTFByb/a9BkQ7hfQITpvxlLDXvbquZurwBeFWqFrTE8E0WPP3GGgX7CXAT5ltsmVDCdGkD
AwWkZbaa/w+CR0H2mkBW5RvwP8z7cn1OFlatq4ZvKy49VZQC3Fuc9yCN/jAsX3sSLawqcvn9w4Rz
iOnlQRvmb3ZCIgYSdIA+ClqEaj/4EDu9rQfOrmYcqVlTjfpMgWGpD1neDz+i3m+L2yAlLnuAjlkf
EO2nb3qexbPIMv8Htarex80s32/rgnPSN1WYxvCr955hqdbtBG5Ge99fU7b4o9nhZQk5e9v6DSp+
XuF/ln6oikcNnRUCOdBSyO+84knxwvMRPIIcN6Z4l9EBVnWc1em+GeE+9jDLuad3SYk3pa5C2T5k
A97Rr7TpW2/HdY9nIdNKWwC5IVTYomY5JvJOZF2IXBXvJwD/QgZVqmmA9ssPAOD7NWGQpaXrXC0k
VOJkXmT8pGI9PUPQq3ts4/r79Sn5870lcVGwHeu1kh7nuMPj1ROUdAcgzhc74ranoDXoD91aDuTP
myRxgbAK6Og0h4bTmbfTbFDeDsHV7iIfOPihsbfxHhNXgF/rOPSDMeMvxtb8cIHdVBl8ppVfdzC8
9lZGbakvzo0CLvDCb8sp/pwx3T9FKWQD+BCa14m2a7fWpSYuv3+IKXQQMwfPMf5seFC8kDkB/r6r
2bZrhFiJKJf/9r/l48QFx0awxG5b3vKXf7cjH/W3iOP507Ew2eTQZ9tdX2J/Xr/Jvzp4H3rCRrBd
ijjwjpbRyj6ASlAdTD5SsfJ+WFrCTlTpaIw6c6K6cxQq+yDy9DPPwAqQiusn1Y6Hm5OriYuUtUUb
GBLGw5nmItH3dqgjiXteaBAm465Yk1tfGjFnx6sk8oIOEhEnBfudJ8pGds5j6OBen48/mgvRFAJu
vy8tOdZTiIpIeoRTeQVBEw812eEe2VUv3RAelQwSZ7KyILSEtHqSiIzxPR+9vOVb47fxF5FGOUwZ
oQOXbXUdNgq1YnsxLG7aMqtABC8pXKejmoN0cagnIR7hCmbpWXIYLT/hAaT7R55OzVOe52rexHQs
U9yThxiKhSglE9LuTDNAgk9ACCu/s1VaxZDDHkCMuD4CCwvfhegqFBjieMrVqeum+KXJyjO1jHxp
ouI817A1v97Kwg7+j/R/yWEX7NnsSCooVD1yJfkPTmWbfupbdYuz4GUunUikJOSPyiHvT1mTyMcq
8eKfNaTibroTJP9B6g4FIZMM5YkDJ7TjeFUAdzCV99ARFyuJmIW17sJzQRRHATLS44lTkX6iRqlP
cd7HK7FnITa4yFxei1DojvOTyfWFAQcQ/Rh+bfgM1Iee+zB4tXbI2fcpopDbXJn4pS45Acng4DQp
7SUarUERymqYcm5K03lrxn5LDTg3HRNMhNo8To+Qm+LxowQpB+nEQfv/XF+5S/vDiT8BWEImMTw9
+jR/R0HMewYJB4Z9UVgCh9Pkq34yl5rBH04gF5vLMubBfskrT5TF40PXKlAXwVU3Zc4PQVh+j4bx
UPTIk9/UL1dlnwwwDrMAoUHTAqrLnSiqTQAk34OaUAPOQ9x5rrezsPNdLC4re96FAnKgWVDXfNOA
wDlsKdweOZzSZmtu2zouIjer+xGQh1ackAFs5b2Kct/ceZ5325sscaG41isBrgAH+gRZigioNt3h
MVP2JL6tigDQ/+8HERCBCXzHg/oEGHaQv1ioxJoj1K+ovXGEwt8baCC72IfapseIAc4OIZkeyMNa
wLb0+kQvbBQXeGtjM0MefmrAFxf5vYF1jOqQp1YBynpFotYSTAv73YXUQgqABmBnViedkgDuTqD/
eH18ut6HpY87mx2s4YmOHmaZQ3xopyGwAbTwGKxcNha+7sJmL8lO7qkabrpZJp4IbvoPTVqcb/rX
XQ1z2JKXcJtJ+v/JuKl+acKm/M5vGC4ft33fSUxCLQu0aFSizhqurWInUzpGTxCuxL3negMLgcLF
xArBbZ0WPX9XQO3tGFwWN2Ri9UOiV7WClibg0vSH2zeFenIB8VD/CPNI5W8wRi2goVX49XoPlj5/
+f3D54lHRBtDp/m98w19bi6cGq3DtUC69HVn/0rEHVvW3DuzAN4PrOl9CCDTbDW/vbB/Xenypu1r
HDNzd8qUZf7WwuUh3zYhpFK/xMDg6c2AfGG/stGWJts5tW0OIqWnE3bsevB3cX7/kHEo3mZif16f
i6UGnJ0MgmxXY/kHR5343UNX9/GWjSQ6ICcyrwS8hQPbxSVSkedpUnbeyWjoQkez3GM9Tc8Na+Ha
AF2hTc94emiNWROWvbxJ/nBD+A88ESL5eGMX4VnK6R2S3BBDzyDN8iJN+Di33kXjVm7DdAYtHnzm
NaW+pW46Gx8GpjDygNbrGZL59SYT7RPAu7806pIbJBIBpNXR4+DjpnJ94haWuQthjOJ5ykWpxjP1
42bH42nYlWn+67aPOwEAkjPgEIxVeIykNxUHahta3ZUsll9u+74TAXoLw3t4yBTvYwshhxft1VkH
0ryXjNVKlFyaDScKKD/UwmR8PJMufuLQU5ayGfE69eoN0zhpvRoSjdMlZXVbj4LfY5rlfUbbvoqP
0Ghung3vgk8+xWa67etOGAjgmRYGSOCdoN8ftrgdpomn033dxRo8gdvacCKBgPQHYrKHKxUk/g8U
LL7DXDZ31z++wCBJXNwhn9toGpHJfQGi5dFG7XM0m13Dm8/cYy/VBUJpg/k1TqvvqEXwlS4tBDcX
jlhNFDqPUNU46rKuDhHcIKD+AQmJJCjWbouX3f2HWOMCEI1qWFilxjuRrleHJrqQoBukA+TE1B6y
Et8L1O0erg/iUncuJ9KHc7OhDBD/ZOghketnr6CIyP8Z+IG8ecQLvJV1vDhRztbncq4yRSJ9Doz/
CuuI+P5fRBCP7U+rq+YZNQVEt7oF7iGNHr3sNm+ZxMUg0jlShNvCP/IQepHwXZv98RSXcbum4LgQ
MCMnIhhRTIrDIOcYzEL0B9rkc7onmgUr+d2l7zsRwHh95fFaB0eIcMJAg890Tu9mj+v/3Tb7Tgzo
oihBtaVIjw08iGGrAdmh+pFJf6i3fRxKtqLDvNQNJww0ECqSUICNjkyPwSfk2pFHpMA8X+/EwuXJ
BRp2TZuUUQLV4gqVYMjbKKhQ5skPLLH8BKWXfmUVL3TCxRtG8FFGDaZDGm1I9HzgIO6I577P2va2
JJcLMITRhM4hrNOcOpaZO8XTX1kEbOZsyMpsL/XA2euAL/ogZmnI8kK9Nb1nhEDycTBRt3ZJWggm
LrrQll3BgwBHCofL+M8oQJSSQw8DvKSryLfrs73UicvvHwIWSuRm8uB5+C5QSJjhx5KLeDPGq+LI
C8HXFUe2kgyygZPB3wLwxb46eEktvBICTJ1mj2lsk+ybrxiuRQ+dgN3UWul2aRE7O11FAvLVLUR3
IXcxTNEGqph++XfiRyT8bqIAqMBYQ/5qpYq+NFHOvie1pAFpp+YdeuXlDnpj/IkLlFxmNq2RYpea
cPY89TksHuppOiIKV/8Pmacym/2cssSsXAAWloKLNBR+39DQILzryQTN1yqCu/mRp024UtBZ6IIL
LgwoSca4KsgRPkh2uBdRqvIvhM1hv2/njNmVfb8w9S7KsJkYjY1i8h3+e8ETDB6/NB5u3sACd7D9
A5Lq+sZZasbZ/ZEYIDFVhsERGPMZ+tucZ2AybhiMhZodVAjUGG76Eb6Mu+vtLc3OZVQ/bNRgjCIj
E798N/CGTrZQjo6bJ2ggjHJl+heeZK62MfAsfh1ksCxiowSd1iTKvomO6uIlgzXVY250cSqUiGuF
61PUe/dmgOXR9c4tLQ3n4O8aEtNEiuzYFNUZlUT+kPf+6wxp1vvrDSzNlhMPAthNK1Ch/CNjlTzg
kpHtjMZa4DwSb2OgV6LpwpPGlTMWqqo6vzX1yQJwfm8h8aYUHIUi3JvzoqA47CSksD/ZvNJiU3hT
G5crI7i0PJz4gA6JOeG8f6ejBg7C8ln/SkaU5m672LqQxEwU8NiqQ4DCkbV8jtRQx1uSJul9Ho6a
3dYJF5dIKOijvhhCKMNi6+y7ShdwetSNXYnTC9PjChpDuWksG5nj/VQCQc9b6MHCmmCjeslB5ZIQ
vqvorsQhsdKfhWXtyhtn/VyoFOK8QOzrOYGnFC8eGEQfGzi/0NuUyBIXpajjucGzTc7HgPhQsKQk
DqN56xX04pVzfff8C9P7wxPKVTamAw1i5qsMT2dgeU9sgEgwRPIE7iTlxkI0sHpEcT5I/+khgpdv
A2g85TswD5l4UF4V6V1cZW3+FZXodDhc/58WFvy/jmMf4iGjUx/rDAteRxcDvKnRBgZyTK6VGJe+
70QMHnakT9s+PXaq7zzooXJgWOXEyW0W8qi0/R7QgeFL4QvU9e8B/GIftYXYOfS2p7+uD8/S0nPi
gYqqVsO4CU8pHkEfk8cDMFKw10PFKmYQLLpthbtgRciS6AbuW/FRzbxOnrOm9f4xle9nT/EUqbW3
wkJnXJQi71DNsGWDVoJ8eoVnI9naNInvhs6/CaucuDjFoJ57aKXw6AjvFOge8jaroBWdh/7KdCyc
Py5OUWchTyDn2b8TuBDeq1y0GxPDloCYmO/6fFxToV9YtS5kMUMuus5zH/3w4AZyEMKO9KGYLvXq
6+tq4T5PLg1/2HZdH0JEPUyG98Co/gl6FHNzwafHUJ/05nQ+QhiiMXctjQC9va1F524AfkVSZPHF
O8bzo2+w42s3MoM9NSd+vRNZi6IZWZU/Xxq/4Pfu4QzNiPFJdDSln9hdxiQ0C7MECsDXO7O0kp1N
j4cODGQIgAu0avothszeN1PJtyPO75Umlrrg7Hyqq5RGiLPvgDv60Mqw3ks4hOFNRyi0zn8fINkU
oYHdXP2MnBpYgm3QPVRl3myqqA32LKGXgA/rkKFfzRAu4JoAAf29SeqBEA11oRZXm967AJoKm79r
PfndhnYty/gGmsKPILGITwMM9l7mQTwEOUm7vVfM3rABRo3vGbTWtxHMVPbBMDbnIGVQQKSGNLuL
BjGF48SQdgCOj3Q+ACk7APTlFdDBFoAd5hvPJNAtMQkN809Tw+TwQsYiar63Gu5xfJMXOVF3rQlE
dn99nfx5EoEA+r3PUGvogDQV47vxvPQIjInJH7zem4KbVHto6rxemnpMygK2qUcZlORkzQAlnVyx
FzvDjAn5gLXI/ee4R9PLPvgQLkRY8ixV9fhOIpAKLYwjdAM6djgjL4kK3efro/XnXQVzp99bkYAY
VQNu3scAr/3xIOCna7ea49K68WcvXnkgLfXFCUTwsJzjlHblSXhe9WpKGt5JOD5tVXDRMfclzCRu
644ThIiASE5pRXBsVA+lcQIZr2QjoebQ3kWQVllzk1haY04sUgPyYdk81s+mLe0WUGq9H9QaxGzp
404UAph6mmipw2OjI30nWjv0+4k0Q7i/PkYL33fBjkHAIIDmj+N7Nkv6YDMPUB9PxqulwoUl5WIJ
g74aOJTk23fTzKE9BDTtDTCubGq+zCHv1PG2bjj7XI9d2xScpcc2IdVTHxrxtYxWtR7/fFhTF0VI
oxKAzwpmP0C1T5tmNocLWvHA9ThAPyfbhqEgKwFrabwuv3/Y6DApgCS0Hcb3ZhqgAAS0rvHweoeJ
6dfbRsrZ46ifRMGEvPop4gn9ETBq6Dad5vw2iyDqQgptxutIsFz+H2dX0iQnzm1/ERFCCCG25FSj
M7Nc1e72hqiy2wwCBAgx/fp30t/GVpvkRW46OiocKDXcK+nqDC/SL6C+CtbNPgaWNOpS2GFd78LS
GFlxTWsc73WJ54cpUOWnaQalMCKxCp/ajqqv19tYSFLCCuqp7qqgVQbnM+4eM2hTQ2s/qzaFB/Ko
qzzntv1DWOFNwp76o8Z0s3RQeKuF1Fz9RUODYzpAIiWbNn0WEn/tIX1h4Gw8IRWuKOo6n88J/AGK
HQvSOiITTcg2ARH3tqxrowinGghmQmZc+OIe12hv+DQVbXFfz6tUiYW5sfGDSU4hiD7G+WfFFX0e
ZBxmUZ27xWOGh/znGa7jtxE8uQ0hREtdC033/EV3UNVQkItXqKLcO7NY0+1YmpLL33+Jd+1nOXhj
QL3ovE3HHQ8gSpG1vusc5myezY1zYgU9Ln4FXI5970x83wdYg/uPcgzGz4lO5f56wCxsJLaoJ8/q
UQIAmyCvVBLMH4d4ybgJywLuGyu9WEjDNpyQF4ErVELd92xyWhd8o5Jn+9y4yt/0DYeSnfZJnAJ9
Uia3VYuhc/T79EgPmr6OId5jiQL4V0Cx5+6v1M0TuXLiWho1K/7lOKbQehPeY8xGtxgiQsPYe6Ik
HIOVDLOwwGyE4TBwKdN6mM8kyBXbJu1APw0qyfhWSnbbSyq3kYZCkTEtKwju6Zn4UA2PG/gQQOY0
7XY3rS5blVMUaZiS2iRPIg8KqJgJwJQ3I4ikK/OwkFJspKHpITyTBW382EAIH5yOYTuNwt1K1GT2
jr/GfL1c7v5b/uO27GY5em4B/xXzQts2g8oFGzaN7/97EdviAhYpjQra7eSbOxAivl0fuKWOWZHf
TMEU1lk1vgzNRW49Drty2HJdwFdGZ3waYd+VOmvwt4XVbAtu0nooO6FR/VFjnf9NCPZ+0QdrF/Kl
lWxt+7nqYsLmejz3TqE3Ja3andEZOWaOWRmspRasaG/a1qkusuHnJJ9hEy8ghibbon3qRfzX9elY
GiEr3kma+g2r8vpNI9zNVhYz/6JgUFFH17+/sMJsAKIEHj0mvSJnlht4BHnBAAdjZUbnX9FTxnG2
x3OhxCUo7GUa6aBKsi9dqBro2l3/AQsdtAGJlBnTOoBgn82MfB2JuAu+wP1ErDxK/ixL/yGEfOug
37Rj1Y9e7JwJ9XIDPkRB9A+W+trcwdBL+l9LGDNBj332J4SYVwdOcMIjhSO2fpunLg5vrKHDLkYZ
njlR0Ndpv9LzBTgR/w9M0RlUTmg/vMA22duUIaQ7SejvFITzmtD7V0l4vYmc8U1NzOcidtd4Dgsh
bksvchkwMempO8NcDjwKERawxe3JrhGURKO3BpRcasbKJGUlnaaZNJ61VW2aM61ZkR2ShLdkN0gQ
hZ9nB0e8lXleWkbe7/uuoLXjDwkT7x132si/9Cno47Uj6sJBwrcyCfFU6nnUCd6hPhsfkgLPZFE5
0fQFhNL0JdBq+tI4Ln+/HhILWcW3sgqAG3MYlgM5y9Ql+8RHVhzyLNnnzrDmefHTdvZPYWHlFbh2
xW7Zh+IsnDyd/op52udu5Bk80mlUyKdGPtRBZfx/OIZR7jPUP7J74ujGfIqLDIa5kY5LRwJrlc8j
DNRgTVvCpQGlrPEgAPdxoQTZFj40bkybeX81nsTjqHDrKf2gjuvhnVsE8DYb987k3iiqgGLr74tA
57yBek81vcAnCYo0JIPx3LZWU8hXLtsLq8wGTTp+OOgSSsHfYVNWAQEMsdqMRgpgg26N7Law1GzQ
pJT9OCgdjC/Ar37WBQ/BH87b3cXAxQ2hqFTFq2/zC+vMFm5kzpzE1NXBeyvNfICGEl5m4QkYdvUK
8GTh+ZLbSo0yBJVXQIfiRXvuj4Fkd/AqgeP3BN00HRY5xGXZcwwyH/T9X2fWjE9+CCOktmArRfOF
FGQDJ5sU5QZH6PGRYg/QcgfV0BYSDALv28lbbODO9j5Ts4azWWrNykHGaUrtBC2D6Dbqejh9bgon
DndZ3p6aIbzNmIIzKxdJ3P+6zsMzQ1LgaqYyZ77rTb9mVrO0JqzcMwwQohKVy94JpF12U9HvYlhs
wt04u+nBjzMr8ZA8pDPzKv99gCJVvBFz09WfAQ9iZGXRLcyCDaNsK6gUu/OMXH3Z3XTQFFFaxE2U
OnhfLMSNvkSQc/892SiIj4ti7sJznIfidZqSUUUVXslWsKYLE2GjKOHdh8/ixP/exNrHzcX5PiWB
t0uMV2yubzMLycwWaYQ1twfV4DI7A9Ocf0w9alTaSc1tG7KNocwE3OgAwplemEs5nBAGY8wWwOVi
DVOy9PMvf/+lEMJoiRKrLsS7rOFu2U3C3DVaJX9dH5ylVWTHskmhH98V+nEwiV9HNICzfTZlJQj9
ARwJvAqVsOstLZzAPSueITDs56EnnFMMaMdmItMUscrfUYXGJhcK1dxJdDTWdBMwuOtcb3Rp8Kww
D80kwhxH7fcxhUfza1sL4OUIgXHl4XoDC9vYzzfFX2YHBQ85DnyU7yEroEFXD5+CWOZR1aMsphU/
uUq+XG9pYfxs9CQ89VRRjG58akoJzJeUO1hefYrpPGyEhxfRGUTVsWyfZ+zdK5GzEJs2oLJJCtiD
tRJNJj55g0JvCi2OSZ3wEL8W/gsTZIMpwVqcs2lI8rNq2/oVdiXpK3yv5EoHlr5+WfW/zA6B/DRK
OjQ5QyIw83ZNn8G8oet8X26vT8pC+NDLyP3SQKHSNhcjY+886/xtLtp+WzQQT9O188zNSG/sx6V/
vzTDJdx7TZLBg0eO0AMtNX/6f+jcLU2zlQOYgf5QlY7dIwWTvnsQkAR8YG2MyI9dE6y5DS3NhRX/
KnC9RIbSPNKApPC70MME71NglNi8UtFbmgwr2C9CDcPFg+KlSVACaSb+NeOAJpUxrntwqTlfn/Kl
flgbuy572Yxw1nhJQP68p2Gbf4StWROlWZgLGwap2MhjmPnEZ8j4sJ5slEuAe4pgbVUI9z5lebgW
3Jf9+w83IxsLmSQU9qrA+p4x+3qfhOGzESdN8DL/MyUTmCNs+k6+3jRqNjJSh6KERbApzjRX8DCH
XzI2SA/SLdXK5C8NnBXqPJ3G2OVmeERPPKTe8C7hMKgHG+PGIp6Ng5SuG4BPnxRnOHLzQ8l6emoz
eeNGYiMgaREa2ABTeZbKADaM6VDJcB44xAA0Df8Cg+J020xY0Q76CBOCdObM3EstLwUhLiAQaLn+
9aVVZUd5bkY1Jk4FXH/4zPsMe+LoHppcf4gJm5SCXx4skVfmfCEUbYRjDOebGr585m3oicojmAwk
/iNcZ8Jg5V611Bsr1gVTrdcVcXdWmcsjNuKkAt/PaPJMtVNBrvcXOQWYDdcrHVoqldlwx4ZlDVzk
W/2YtaiSTQxsD2NifZdR2EyD8b+DbXi8g/dAsaN+B5vTftV4YrFt66CftWnGAXTKztwVp4sCWuyo
HBq0EDXmZd5uDJuPYwkQCkhuMMJq6n5ld1sYZRsbWZqWlfEk0jOj/Em2qbvhhXhVBGWtzFVDNE4x
QKU47FxfoosdtVKFrjoQRSjTR5lPBIC/AhaIBxhH1/K9AYy6fyxhT8h2tU9hgURLwvVwoEa2UDJK
A9Ks+SEs/g7r8ADkZJdTZ9RYstl0gPJ9vpXU/RE7ZjcFwYkxwMomnQMlyAAjC4o1m8mFM6sNsaSg
3IVkntKzGtoQrgKvJQw5IL3V/W+rjJ1ye32kFzZkWxqyCcJOMIlH/A6o7VPK2+YwFTjuY/usvo9J
2uyut7OQ+4mVdOLJKDgxtP1744NMWMKmc58M/lNfwbrtegsLmcbWiIy7XHRz0tRHyDSTYtsNIv7S
8dL5uO3zVp7hdc4LTvLmUSYKpmM77lAIFsAFDi+q++tN/DnIfBtXyYCmHI1j4pOqaxYlKNroBB4f
MDBtto4ym1mqU++WaxIof54S38ZUZhd3awhato/ET8H4Jp5TefcinPzuS2sEDMSu9+rPlyJUzX4/
GDdJS1ywyMsz99r7WALyqvpvOGI8mnxIop/ZwyVm116ONddb/POaBh7v9xYzLapSzG11pCXACORe
goMhIREENjQo340ss+CxTfxBrtHNlrpoZYkY1el+wk3sLebeFwqNxX9E7aFkZVQWIY4eIDjyefR9
1IGr8cazDmz/fu8lCROWcMDpzo2pWnYgdaHhzgZL9L+vj+KfU5BvazsyBlk+t2nkG5yC6o12UVl3
yHgX+zgbduTBr1aNqv4cuX5o5YZpGmEUXWXFGfyH4jWmOT9DIfr79W4sfdy6cWRtBc9uTvOjBPkQ
B7UmocF+plDz3V5vYCmMrMSgS2jS4hpZnGMnTiFi0ZRFflQtyr0ABYcJ4be59OLd6PcJl1oEmrgY
JpMHQm4yrDgSTUHRPvqOu8bxWqiT+/8BPXLaAfveqcdhqHsoWEAcMAMYepOR4RMgNxXuORff+JLg
IZJ1+UF1r51qn51+DWiwMGG2tqIzORTuHW3w1YP2ajRnMj3UeCVcyQ0Ls2XDIbXfCnCVqvItYSNY
X83sbU3T+s8uS9T79QWxkA1sZUVe+RrlBumceDhh3OLuQ+fjtsSRmibt/dAGLmCYJQpQq6bUS0N2
+fsvtYcyF+nkU0AieZwyfQ+zSNhUyqkchr+ud2lp1KwLCYXlpq/kEJ9KqOMylCDr+Qy9Xxy3wAZd
S9tL42alATMrr2eQtTglIwSIID51mlINqInGcWTw5x+MJkfaJd+Lmf17W7es3BBC+iUb60R+NG43
7GaPA52jKY7yweCsHJyXOmVlh4SASz9S5pyg0q9ANhB7wNZgECAvex/lJ1OTg9vJl/5yi7zeq6UQ
tqGSIDHBbtdtp+9l3CTHDPqtm5Kk6pA4QKqXNewCILkDWkM9xAdnKOkGLk9tFOvwnwAY7ZW0uLAm
bShlLBviQYVxeiedr97ii50oZUF1uN7HhQX5HxilDuvc8DL9AJ3A7FFwr3ZMZl1UUQT0bU1Ypwgf
1rVVHg7pByx3njK3jw9dAD9IPcb1ytpY6sTl77+E7cSrgcDyszqJTDUHYsrpoQSjMeq6vtpd78TC
kdKWYdSJF/QQ9w1Oqke15WLjdkGAg8yEG7KCyJL2GcyX1m4tS3NupYnB1x5xUpp+aDB4d6Ro6k85
hWzc9b4sfd3KDwPI+y4Yeu2JxR24bCQvXI2LbhrfVhjxbcCkaeI6RHU7OGmPPw1z/CxoDmrrZZzE
7N+PPjn+P8J0afatzMCDWRWsGeoTcYGWLy9bOAfXI3L4qjvhwojZ+El4hcl+Gp3upJpC3RsUxkjk
V/H04/qELPTARk5OaeXAnDrRJ6lRiEaNvX+myn+FRX2/cgZdWL42dDIGNDOZKyJOdByRL03wyon+
KOELu5kA1vh5Ixov5Z7rHVoaLyvkgc7sABVS83vnECEfSdGPeDFK1BSkK2eDpSG7/P2XkKclSohd
XJf/Oxvg5L4t02HadQ1/va0Ll6790oAOoNGV+ApC6SkccxVAwPezO5Dd9a8v/Xw7wGEQVULbpjyV
vCizQ+nUCBCDTFy9+F4BXfHrzSzNgxXp2AqrgHvVdJoC70ucwloNXKjbHpx8bm36gjRjnnA9nSDq
/t1w+LYDjrGWQi4r5b8Ve992jxazw2XrTNMJFqvNAwmAwoTUPz9NiVEbz6xecRdGyMZKGj10xpfh
eNKuuki7j6H3Q+rqNl8KmJv/voqElLBVH3r5MbLxPZe03dbjqsvQwsXShkHCKTflGc56Jw29VTjz
Sdjag6/ylChBNhX2qVbE/Uq1dmHB2rjGOJTNMNasOxkP7pxspsDaeKN8cBIyvF1frEtNXP7+S8TJ
DmvJ1+2AJipI3kPBRJWRHFwzfq4v4rsrgb3UjBXY8ezXSRlmkApwMBOw3qZJ1FEJEgF1qo/rXVla
VVZ4x3UMWiOobica9upJDaN+7xpxm7aQbyMXQX1qlYs61knNkN9rBD+NGUL7+k9fCDwbqNioPIcY
V9GfGnJ5WKTgz5WX3TRNIWCWz8kaRGJpGqxd+3JJYVQKc2pi/99hQjWH9d3fKO6sYaoWOmIDB1OA
R6FJMiUfY4FwACRCb4LaeyE5zR6VF6wgkxZm2kYPllCqygBRbU7l3N8RF9x5H75J16di6duXuP8l
IFjduoNwenwbAuCojuP5A4SdtTLvwpHARgrKOYXDg6Hlt8svh5XUQ17SgyPZ08+GZtH/3VRkjYW7
1BUrtuPBLdyhlA2OnHA1gjFmAhZC8c9t43Rp9Jdx4iWEyAJ4Fjw2rjMcyDz4n8M2XLshLf10K5Yp
cOOmDcvmBGXlOcFr6+hCZUIVt4Gq/P9g/8Y6bY0R9VeBXPqYtM784nWr1LKFazOzNmmCxJCn1VB/
VZ0cWjcKm4677S50x6nme0OroHsUpJ+6fQznR39AtTyGfljkiaCLV+Zn6TdYoe4NseSeaeW3OnGB
4hmhTar5azmaz/kACRKYN0Hki8BmdGxui0obL2jyUkEgRMhvAJR5UQPxgT0uVGuFyoUVYaMEpfHz
FD71wZGmvcM2qOr5Y8SgMnB3fT0v7Os2TFBNpSKpUwdHqJHDCygpXn4e3VC/iXfl3H2++Z3ft/GC
EGXpu27g8yOpw7smAL4qrFbFL5fGyQp6UJ8cXANqDulWL5bPxnWNj0dd4vHbjreeHfgwAMqy3BQn
pZNuFwP9+IGMWa/dYhZ2EFtu0WQEkpHdbL6BMdtEDcwqNvKyAeZM0Kj3oLZ+fb6Xxsk6pZMU0nfl
1GdHo4lMn5XhcHIe4z7Ld9cbWOqIlQSGmQ+maGd5AuYJ9MLLLmU8SCRNAV65vYDcX29mqR9WnCvm
pKOjiwKXGj4HzwkKPGZPy6K4zQcHEli/J/pSJ1zJPsuOceIi8GBkFpLt7JKpXBmohR7YIMBSG0Zi
QYpTlih+Dxfc5C8/zYM1mPRlvP9wqfkPABBPPa7XofoKV/bM/Uf1RWn+zeCLp+9Sv4A4zjCbIL6b
PTY4z1mdO19HhaDZlxCp/ZIMPXiIMMNu+hr1dpd42yFL3PlhAuUG/y85y3ZT34HYNKNY6mygpKjM
M3gMRX2I0zKrN5ROXrjpHV5UzzAZZCyPail0eqSooIo9Yap3n0s/yPnfzPv57iLCKsS/QmWgCY8A
zrW4BUtR13eQr6vkvtF5rM8Ih0Fs6ewy+a/CEGJz12FT+rj990n84eSlK+RKyC8sZXr5+y97PSs6
Ec4qlCdapu5r017gobV8ZaNWb0PQv11fyQtwBd/GOraCFUHuZs63ri7cHdE03rZj99lvQERKcaHe
AG6pN6MzhZswrLYU9LmVDl6S45/WiJXThqmHTnyCDqoKWtQ/YxXqRj2YO6vVmaUxtE40ZSo6iFIG
6Ufi8xe3K8QGcqvxjuQq3Ge1WHshWmrGSmuhzitWDRjDwGlz1OiB6nFhDsAzDjP5pFx7GFhqxkpu
fDRtn1I1Pra9yTdhqp4CyfCkNia7krGVW9HClmxbVxcCJWZos8Xf5jC+Cx2nibrB2xRt9wmsLhzL
w2oFhbUw/TYmcgBye2Ko1h0pIk7soAdRy6NoskGe66aC0crKMlvIdDYiUndpMkAXcgDNWYybOk7G
rSHky/XwWfr4ZRR/CdLR1VCcdDL5MU/KKze0z8tP0NcX32/7vJ0D6pGVQUyztwmS0fWDCAfq7kzt
5Lfdu2zwI0thG1t3DX2HZE0cJVXMt12erp0qlgbn8vdfBidzlDdykfnHCXIJJeQKHLz+1bpFmr1t
eKzwTgXTk1c07nteT4ScSD54T/OM2spKclzqgBXXfgf4FC1m793VKj7WvDPlU+eZslo5/i4EtI10
TKYCdupxXL5LFYYXanq1qRSE6lCCemiQ/FdCeinSrNNKTFBvggSaf5QwFtlkWLGR6pIGth9k5Vy3
0BEb4JgEI4OYXlW9B23BdyO73B45NuC8dr/KGsLdN833fwQdMwL+bZf6R1Jz0LoJcO1dlJPUX5mP
hYGyIYtipumgg6x6T2L+0kHoag/z9H1ttLsyTksNWPFsJrfqlFuwI5v4y0AC2Kt2LN+5QW1W7oML
tQ5byTENQxiWCF29V2k+vOREfocIw9RD1oxXh6Sd2E4H7bRNVDmunPUuqe4P27iNOyxHnCLh8FN+
iJa/QCL5x+ThciWleM7weoRSf3Cb6YdvAw/LcnamMe/ocRB4/hpSgINl4PGNV48rAb/UFyvg2ykz
OaB65Qfc5mG+VeHZfWwyGVUCtRwNIYbIG+EwdNtqtrZzOmZVNniB/6AdQOrAXg0mZzMzeIvdGC5W
3A9jmLRmNOmHG1YvI4fTeQCnjJt+PZQhf0/u1HXcwTRV8gGKiRONc+4dnTrJVg4Hf868zAYaQh+v
bAmQjAAA1LrflTm42W95F1f9TaHObIhhUk5ZkwbGefcLSrGloqrsQuMbh501QPKfY53ZkELI8yqA
yGhwVAQ1qC3BdHjwJkkcELqqVI/bW1YRs6USTVH2VQpZyyPAhFX5AFx+6yLanVnedNeF9cvvE81H
bwrG3kxH3g2faH55PgjaYX/91y8NkrWD67EnPe1K+r+tqTT9XdaZCqAMdwLy7rY2rKDWONFkdT2x
Iy68yVYV8T8Ncb/48ZCvZPWlxWoFcuLnqJu2khx5WZj2DrdWqPWwMoW09G09sAJZugnkPPOWHeUA
lC+MjoaowWvUZq5WK30/xcX/m8aZDRXMiOvXDPI1R1WVQXLUYzEOf5nAr4bTKLwRwL4JgsN4xtVa
1M8whyyrL0Odcl9seAI3982khRv8HWoIM3wQ3FXGatsDJpx9KQWdZxK5Qk90zU15YchtyGE2cgef
vmykBGR1RUFA67OW7a6P99LXL9vDLwfXsAV3Ku5J+e4y8/QTOoCns25lMpc+bp0BSkrGAgW86Uio
i2JG2etsA8OZ/rZTN7OxhCS7aOxJlx0vtFUAwemzj0eIlcfRpR9/+fsvI+NMGp6dU1u+p1lWbuqp
Jl4Uxh25caXbcopD6Xio0ITkmExjSJ9YZmixx9Pc5dm3drQpVybhskv9abVbOSGDammux5I+AIYC
ihHRzyLwnySq3FGpqkc1+k9wwH1q9dpNbiHR2QKLYg69RE/TcIzbHuWBgBzKrHXuXWOmlVS6NDVW
klCD6H1Zk+HIPEL2fPbdLTxNXq9HxMLPt/GBTZdxwYYGJ+9BAYIGRK/nahPpSsOY3SOqWbVfuvzc
P8yMDQKscoLcMk3TN/isSaB5XVh2p1lUZnGeh48pDzP5MnhgBdbb1pGhOU4K8phwm58b7p7g3l72
wzY0NKd3czvr+NWkmvThc5AoM407VrOsPoSZCNxzn3sO+9xiD6JHCEbETRhlcz0JWBSg/HqcHK+Z
na2RuBMMUe2nVTFF0HLNP6oKxupJ147HkkNueQ99HUKi2eVT9gLBmaD8OkIrH4LFuDvqi8ewCVV4
8L1+Cj73DUn0cz1XHsk3fpiX9dkRXel+yuKsKfZwmKXNDxG6Jn8XHi2rXRz7vv4+wOeoAIMkn7Pw
n8SHNQ28Y2JeMe8QypLx8J5Ir6HdyjViIT5ssKSCysVcJ+n8rQCkY5MG4WsJQkLbEfcQAGQduVX+
PQFOOeJds6bq8+erC7PVJ3UqOHQq/BkFIUrYvaSibe9Z3fOvzdjNfr/1A67Cdie4SyqUpjhqwddX
90Lo2NbWg67LhDcJf8igpvU8DHDMooN/m0QsswGVKDinAynRL1X44r7s0/kT67QHcOBFffh6DxYA
vMzWo5xqPQXUz+gDybM7qvD48RM4HPdnxv17Dah9wsWd9Pq3ibubC8GxSKC/fr11+hMz8aeotfKp
uiATQXJyvmZkFvFDOqFc/RqMceoUO8GcwT80Whdqz8uBN48x/LdZVPiyElnUj/F08quGtU+hbKHE
7PQxjLbA0pumLU/KTm+GEWbpb1QH8/SQtEnYnripguyxJCG6/TbkkI7NDxOMqORWdVrMb9lU5uOh
7MDkhx5FNspvYTLS6qFNdYWhgVMVblkxKKXOnpgg6ZMIxRcst3jwcrGRhuJ3zGPlD94uhxtO+YOA
MZNnFxL1GN7RMQircyxBuH0ZoHc1PEve4xoBubZh+oBxH4gPc4fHijchTTv/3eDFYHoWha6rf3VG
kXU2SScG34+KNq0gLJCndeUcpxZ6uJ9T6vvsxWt4ArpEl0toYQNQwDZt1dHPZe9A4m6eOplsOCmp
+5oOY5b9lTpSu0/hAOHItxqGhSCYQiuIbmLoV8UHn08z7Ishx9GJe47/NgeIp3h8W4O7JXZVC1z+
wU8coL5DHHnaTWUKk38KCIWnjcFTALgI2nXuE+1M8l9e07mOuIq1OdK2Dr0nRUkv9rRQXnOoMuYn
kBDUKYRHpEeZezdSFToReuLrD7y5slpGI8pDetcjt4n7vAHV6jnpA2iKV/MF2wUV3S4+GK2k+jHX
QS+yHcuHvj0ULp4L2ioM5ZMB3lJFicaJm2y6QINwAKH+soo/qmYiPvwBhxnvo5D7ysXeK6CHEnWl
iJne1fHI1BwNFYyOXgPme/7ZHwA2F0CS5VN/6lM/QJ2M5ZnAOPI5i6tvTV/iVhKrgGURNGvD4N8J
GP3kPPi57z1MSZh/YB0ZAL5NEgDzG2d87vZYnb2n/1GpqdiXPC3z+QBdmWDYTLHuwAevVViP2EwV
ZWDEhG689YABLLaAQcdyB2cCSg5iAF7vPoOD66UCEeJdE3WJrn2awTF13agoik7KTeWmTvPQTjQ+
jnAL7zdxmvTNQ84h/r+PoRkbb1oip8+eP/Xibw8Uo27Lx0Q4+xToXn6HoiZirlTOrL5AKJs228pJ
ymQrEvgO7SoPmk13g64KveeeapWCaljNdomGus++8ZyEbyQP6vx+KJSGQV/ndfNW52FlHusM6J4D
VzWjO9+dRPNYtFn9ypMQnKDKTeQ3jc16OKNwCDkf+HlDPPBJwSWNP4yJDMxDICAmN0Y+IVjChs6A
uwRlzetnhZe3ZIASW0PTbEtHx2+gZzo3gH6iakBf4slTwzlwuQeDNVaFBnUKaLRqs0lTRt5EC0Sk
E4E92ccj+Cl96GBIahrv3crh70Xc98Vz4NO4fpN+7YfbvDGh+aTKois+Q1YcO3rJQFc4FnWv6Cec
6+fwc0PGKj/keHNov0JXr5Z91MO2a/gBy7cifS3VMM0PeBN1fQAYReEf/CZJnF2CAabbtEi9/FCo
KeFbGAMqPFt5zPd3CCmePZA4h4Ca9r1EHBK8PMZ30q14de/PkBHZsAZI9x+hrDvnAYTBAKj9OnOC
NGqLekgf5hhczZMJWN7dVSqv6myPWnDa/sMdDTUIR/RgQhQtFW9x4fV/z2UbxFkEKU0db/upMnrr
uiQd/8bXoHgZsS5DgW+PZ1rcwrZhPBdrJdilrdi6Sw9BDI/iJG2P5TzgKRKEU6nA/kzlj+tb1dL3
rVNyA6RGVXbEeZVmarvHsnCxdunYBPFtlSsbQJ+4PNcDxHSPIC1PeDwrYaf04OD1OFy5nC5ogjIb
Qw94ahHgJFE+EnDeInrh6iRZ8iUjWDWheoJF7R1I5mWEtGoiNQTfM8/cpWDPOr64rXpmg+xZLEmD
jX48MhcFCVRxnAgGv8mmM+ONRRVborgxNNMOT+ejyZLwDXldFFvsPu5a9fVy3f7DicUWJ8amHxat
yfsjH1EYhXIkFIILMWxLYpr7Ufafr6+3hYM0v6zDXy7MBDzLnCVZ+SjcootYOL4JyB83Ov1+OY+B
j4sKp/lU0VWY98JNzRYlVokJeY7K5gVsJiCwjpxBO/AFwKta42ktDZ112MvoXNER7tfHeQbeNCj9
bdYVZp97ZhsSZ63a/+daPLNB9/BlARM2VeMrq2AtGUHBn4MwQsRhkG1yTorg+wg5heuztJAVbAw+
E7AnTBtpjqLvFGx9OMCLl+AVxFvThVhYCDb8HoLqwvOGljwQkh0TEPXhhvnI5AWglKqHi61GZwB7
bVdJsQsLwQbkq24Oe21If2zaON9BooWBWA4idj6ucbcWsCPsv7B8CX++LigeeYkLh8nreDdBDhVE
j2afpP4T9c20bSZQ2otUnAocYFceH5YG87Iyf4kq6ZXOVIS8/4TjW1juPYgjNiKKnapmd1ophqdO
XPZn3CETFt6PMVTOo5pBRV+s/ICFBWOLEA9+oZwYYtmPcE8c5CH2pji999IASt3XV+Ti2FqJAy7a
MFkORveBaUAJs+GTCcTJuHQzCP/p533OjDwaIegCz/u1B9alcfWscXVZPzuKFI8JFinA8PlG+dBr
oSHWDS/9VzaL5zxEcxCN+369owthbkP8szrMTTddRjJwcYfrXdyJS+wofsRz3/3qwYUCtpQ9VDpW
RnZp6qwThkpix20S4eKpRJLs/0j7sh63daXbXySAoibq1Xa7pyTO0B138kIkJzsSRU2UREnUr/+W
+uACvZnQOvB92cDuAKI5VLFYtWqtfZYTKO/6NdSfNl7DrgGsEEMk3lgiQ6GfNLLIHtjW2hhpJ59u
qd46vm/D/SVtMuSmzQLDxm/mHYj78YLbAss7joAN81dxGA6Sx+YE4EmesJ2iyK6DozWJ03yH9rZw
vgc/RZFGOwK61ehF1G05QpVWM7mFCnZ4LptEmBWlAdNGMp6mfiGgS2rBvdzV495PaXO4fOpcQ1gO
ZCIBkINsmZBnhloLnuMFUDVIHkRLN/5KUjBQ/b48kON42xzCFfP9UPuVPvGZsWfiDeU7VgF1PuRz
s0eOonz0k3HciD1dg60n5o1bpMs4zlnlV4+6BRmnXqYPoNt9VKoCK76pP47NFjOxa/ksP5GpMqhJ
i7uFFS3ge6B55tPKWwWgyUaE6fJ/fzQLQC3SR985eQjXl3KGJo2VvCqOyQn5hbtszO/U1InDItP3
Pq83iGdcpmX5hpBXyFxlszpxADQMMNCeDPa5gULlxgCOHKfNHwzYrZc3zJePr41sBJz86w4ZvKdQ
Z0LBLI/ftUGjj5cPn2M6dnNA1S4jCUew1KNaFmd72Ugwikdjl3y7/P3VWv4SQ9vtAZOKizFRYjih
B2HBGz3VPAFgnOoIiQVoZ3MxHmsGidetfgTXqbAbBkBo4o2iruVjM3TjHRfhPzpNPqJ79VYudbFr
VrwiwkMIP2TzczdvVW9cC2m5i5h4bZ4mGtWbMFuo2MXgKoiaw9Lh4fzP5bV0DbGa2hvbrWRUMRJq
7JUa+tssgVLRXBB+e93X11HffD1EiwvyAzUOdglilmxEJirKNnWjXL/dcgeiRYZbzVl8mojJn8Af
rr8lOZ471/1267kBCDRQB8OIrzNFdmiA6m6WHKTJ133dMvmsrnCEs6x8rFIwje6o59H2EQkskl25
9FY4MOl+aUPQST0KjaTuDs3EOLgyMuJweQIOX2y3CkgiExn7/XgCKzJ7ynKh1KOBZd54PUApG57E
cbPY7QJ6yUpRzmH+LBGNShU+Eh9R4NpVAYaz0yKuhRXZjQOa9R56Ykc4SE68RxkF7fvJlGRjrVzT
sOyYgDUYYvFL/lzF7GOWhI+qRRcmeLFOIMz8NjTA81+3KZY1Q6Qtirs0RYEQrIo3NJqWfTN3+a5O
QfJ13RCWSce6U36hovlE+/adiNXPvqw/4ijE18XJ1DbqCbhv9HSPp5BOiYJw3kyy+4Ai4b0xAcft
8Sru8cYnEWjzZJmmA/QGW+8oU/6Vz4M5TmYlZdmeh8s+LAMXy6hGVE/1SVDwlpql/0mRw/6YQhPl
83U7YVn4WhVBjS8sHsNOTOguNWX2M2rmYPnWLl5Q3F8exXX32YD5JjCg16IdDi/y1nuaK77rPYhO
ssz7OnngAqoQr7yfaPJrpWdJi/7n5YEd3t0G0Ku8wFu0b8UjmEeUAqVGhDp4gsLO1oPJERTZLMKM
o3JCNM+eqxDNGdIbXyZEqit/k/LpP2rKK0glX6cwG77in96cOp55YkikrJ9kFD4y7NVNkkI96PJS
Oc6ajafXhGeiMBOSiln7tUdtb0dJ8bnmm0RNrr2wjL7hqKv5VZg9aw3xallOwQH991uoKtfPt0xe
d1mb+r0aT5A3GXaK47llShC2odIUbQTArglYl3mIkBdss9Hy3OskRa9MRqIPZpzZ8+UNcH3eMvZ4
7BO/rufhxBrWnklGlmqHwu2Vshnhq22+OT0AwhU6G8fsWcTl/GggP4auCZZuPHocHtGG0Yd9MI51
WWggFUEq9pXOExTTfQpWUoqWOHbEP4Ga4PJKucZajfHNTLLU9EERmOWZIeFzoEXR7KgPmgggrthh
CK5sAgltTL32hgSbHk6I3sjvRoLELgBaZeOOchxYYt3nDJCHKq7YdJqbfL7zxjHYCTymzilylRvr
5Bpi/fubdZpy+IjZE8uziheDRHdIH3FNffEhDbYRILpGsGy6L6H1WMbR/ARdA0BGJdiCzV0Vtsm3
gdOcbuQGXAgRGz2foa5K+labZ4OOx2yvAUgzN/Hca76TBio5xwoFUXnberOYb8OuWshDM4MZ6BB6
bTPdAQaBcnrEszi/uXwCHbZq8/tCkS73UdbXJwRh2V6UKOx66CLZ2DfHpfIHt2+a41GNAvUTDRp1
ZFn0IAlS4BNffk8t+pxAQpkrEWyM5tpDKwToI3S51pWHuZgluVMDQZ+85gN7bmcNAMvlBfv7lAIb
cs/1PAZRgCkJhfSOLNuPQnx6jWB7WdR7I1HvQxNRcrg83N/nFNgYfN61NQfKojtBaKq+EQYMWlJ7
/X2A3t2No/93JxTYKHxeBQ30YYbsUSbQa4L86HfSYQSSgvujaEE9eHkmfz9pgQ3FjwNPg5UI5R2w
+5Jd3wN50K6X23VfX9fvjYfoIT+GSnw+P8BpR1CUk+XHCMSu3y9/3bVE65zefN0ktRoVQ/jaa53f
QpU73dGcD5CQmOknENlttRu71si6+42aFYgdm/EkR1SVocZNDmOwuQOuWdB/zwLMnLH2GfEeSFxD
SR7tVQw91reZgQj4/1D8dFmIdf0rj5uGqXF+mEbUpVfeQrSW3DE40/3qtAGk/OlJ8+Pyzrjsw7L5
uKY6TyOD27oHZxeeS+QmrNbUU7ts9a7+/b0a2KD8BsyIY+Dn+jSlRXKA3M2vtEnAmFCKYI8clNyl
BH3Gl6fj2CIbUm/MYIawRB5BhmLlT6nAZJODKH+EaMy+QydAW0OvWQbxx8vjOQ6cTdprtPbAcQC5
ebQnBre61eV5AIvqhmdxfX2d5RuzEVnhjSCiQrZ4TR/3kCcBIGb5ffmnu5bKtvil84FT50i5pHW3
59UQQQsQ/mQN9hPA1G8uD+M4YMwyfQ55tmoxnQ8szOjdqyo+sAa87pOPwt/lEVwTsYw+85lHS8N9
4DhA2mwkWfavL0lWz9FjOqutcqkj+AiYZf/QtzDg36nNg4mj7wKLhQ55sLBCpUAAssI7cqvIQO9o
HSBN7YXvPCCzru5EDpjtF2RdytpQgipM+blqhDp2mV9ubNPfK2YBs/wAalRdsTAf0FTV3ELjgh2m
pLkVfZDsTJqBiNjn35C/PG6/yB2pgMCG45tEcQzJsJyZf/uqyRL6JzH09zKN3sU96j0rGX+ox08A
b211WzsOi43M1+jtHFsAWh5MgepsNSJ9jJ4D73FIKg14nog3Eh2OY29jz00yhaCGIOSkmyTZQQfg
QNe1RFfp4apTbwPNZTzHk99gAE5rjSQmknMScoXHJKv/s/CqP14exuG8bVQ5S3HlZNny/1zQABUU
EYZPpESslnj5nTcH3kYhxuHtbIi5HGlNg06TE5LLwbs4Nvnntkeoc3kir9wPf9Z5AhtcPoHWH7xG
XfIEQK6/NAc9yLE9FABaQIyhrNV3BZUufQel5Kx50d0Qqs88IlACO9RGl6S8D8iQxuwGzWSB9wXS
uST8wGJDK5BwgQSE/B7xiKvRZluwuOv2aU+zke6gXNPkBAi6AOLn10WCieWHACwMijJWaNVb6jnb
SYCEBWqx0xZ5smsjLEdDOJBRc93SU9VGnTmG09hnTyVrmmyjXOEyDsvZ6DrIC59zNEn45eds7f+b
ivHTPGxSWTkG+AO/2MZkCYqOPwBkQI5APUNqLdbZLmHDVkOmY5FsACOeuQyZUrKc+oGiPYBN3rc6
YvlW7t31+dUe31z9KvW40H4dnSYOzjXoXbDf/jTTu8vG4PD2Ni4RiuargpCMTr2MHldMDq6TYFd1
wC4Dl+2BWeEpwIkeNGAZl0d07cj69zfzkXM6/7ehr4qAGaCL/qJJkn9MvS7eOFSvyc+/GLiNUuTM
U8C6A/PTICyrbuOCQlReesDJHhjlufxA2kI8tICNmz2k12p2VwBV7X0AHi/+Hg6Z1z41nqnki+KT
0l/7Oq2nF4Hah3ofVNMSXPfMDmxwo1lAFTYNIf8QEPAbnJfOxGjRbzwg5f/TLnRgW5ydrjNk+QnQ
DJAybwl/gCCL+Y9AA5LcTctYbLRRurbUchNQ240ygo7eEw1E+3lq248VWGOOMjflxjF1TcDyEwKK
5Yirwb1CvHH+qfLUo7u8QmL0qjNpoxn5gnaMpgzak2EyeyQdMnpCteJdsoDT4roh1jfem2MfT8nS
hWCA/W8YoHTzCDWT8O7/YwTLUbB5FG3XUAU6EfPMkZs8SmGC2xYgk6fr5rCGUm/mINjYejTz21PM
YbroKf4kIYpyg+7ArdYrx0mygYiSDqtIOWlOSBbTm2qATwjx0N6Dzy/YyBw64r5oPWJvJtEsXRWW
YGM9ZWPa7huDD1cijnaorXzJGyKfL6+V48RG1luEMJ4BRNT7J85Nds/0jJu5hEDDxla4ZmFZNDop
YuCiDT2FScduWFKYfZhpckxYTQ71qpd4eRqOqO+1Q+7NaonR9+IEgvFow10kOtfwYY2CHXC31fJj
HFpzP4ybl5Fr9y0rV+FYTW2QYvfrpbwnvg7uBcNlPYIoYyP4c2zLH2hDGRAtedmdJvSRBOiQ8RJU
CpK+39h2R8rGxhsaT/DOlCUYIGqo61RSJ9/Qn/U9HqL4mKrm61xM8UPuoZft8v645mMZveFZFAjf
wHMtRrwDpRPeMgmqK+frPm9ZfGU01HoMb09NLE549kIWDxXny992HGEbSyjk0HMz4qWXyVIeiSQF
4CRj+BkPa3aTVHIzLeA4VuG6dm/O8DQXaVb3mX9SbCybA/oMy+Sm74TPIPK30nNcNx/L4sPUKxFK
CXoyRAPuCzYqlYCEux9IeIzGJdpQhnTtuGX5IUnLGVB4/9TwSv+esjlAByURZOOmdS2WdZf30Ygk
ZgDKAlPgCaPTKv4xJNj3Vsb9Rrjg8Ck2ajDUCWmmFr6LRQgwO6QXxWoQ64s4Wf+vlcjNX94Tx2xs
yCBPJjCFob8DZxeveramgSNszLLwbGO9HNthgwbDsO5agiLXKwcWyzU/BQb/ufzzXR+3rDusqkLP
FSiiMhF05obkVfarSFVebSyP6/uWeYdQCy5Vh80GEd/4CRoK9BsoGbcySa7FX//+xu7ChQd97VXB
SYBG/JaPvgi+FrRIk4PXBmK8vW6N1rm9GQU80dQYSEk+iJwUP2XZGbSRMtVtVPgdh9XmEibTgPOT
R3gC17jHle+DDMc0WXLk01LQA1hhy7ti9PrueN10LPOu6nrpYkQ7wCLX5IVn3RzvI3Dfb9WoXFtu
2TeI5sJKBRRxST5UH8jUzcUxb2S4hetxePXAusOpgjBeSdvgv2UENEc/MTZPz+sjckGv+HVBnI0S
bAY+oVc6D07oyQGGQHb1TB8gzOj/k2aG3kWyKKenqzbExgpOhq30EUNxBp8kCO5WuWGe5FtlCoeN
2ABB6hkwCjcNvLkI+x+9R6t/TBnqm7yU3c3lCThO8B/Mu55COpD3NWiAvbh9BItAoG94gh6ffwTa
imp0Gok8oIe5BxX/VlLSccxsHl4WjAtYaYl/kk3bHKuWFv0u8hj7fXlOrmWzjJ528ZSpCSRtrzlP
qFE0j2Mm7tByra6zQxsvyOvBNDLzxZmzPAFAGxXxYK/zwlMbvtc1BcvQ9VgPvGIjbsEBHJmT9LI7
OnjtblCq2LibHLZILVuf6hKdzKWP2w9limmCWnvamPsw4d9acOhd539tht0eIP98JNNyYqggonMi
8AIU8pradIfLe+04vzZQkGqa1GCAEufXiGQq+uDdGlKHFYqtfoRiFUjutlpOHJtigwObJh5Kj6AZ
6ZXNyoBw6DW/rcvwuvq3DQ4E70SuarT9n1jQja/ZL+NP9NiiGgbCO74Rijqsz0YFVrlcilx6OFuJ
Nvc8jxe+K5ss3YJuuL6/Lt+bOxcycTxr5MoBk+bpB2Ea/QUCXmxjw11fX//+5uuN5zPeaVmcTcqn
WynQvnQEhQT4JC4fKNf3rUBdNXlegoMBvokWtX7WLSQz+n0ZD5l+uW4Ey7ZpKsYmQeRwzpDTe1DV
AuHjVpLmP5c/77Brm2gXZDFlQvN0OQVgJL5Z1PxjIgOULPBqvo3Q+XvlKbKu8r5A9ajrSv9kKmXi
YxPGY/ceQgGAW12eh2MjbIBgX/tgmPfa4QzqOPYYx7T7VITXAn5sel0BJWik+qP+3FfV/DUMkU2g
cxPty6HdiEIc3sIGAwpV+WmIsBMKo+Cb1j37OEF//TZJ4q3uTtcI6wl4Ywp0LMOMasUemrZvb5Sq
v4E+v7sJ2NZJdQ1gWTKohBiTCe/OvPT8A2/oPpuhvohi2HXXg82nO+Ud54y1+owKAvQkGjGmGrxD
JP14+Qy5JmAZs9EiKcaAdGdNfXqHpME7VjflO5Cx/3N5AIal/ksxwcb1TaxQEx17DIBk0X3Y0Cj/
MI1llD9BPAEsNlVkSPLMZunVt3lHthJJr8b8t3GtyxtcU2NX1oH8QcOlhspPDPjfSeVCjv0tSfEe
VOh9nzxof7ZdEffBcUh8Hf5gYTXNALT3hLDHCAIUw1bLv2ulLXdA22mGFI+vz+DEiacdmL3LzyAE
4t/bRV3X4kdtTCAD+TLkjnxygmK9QoOuiAu9r6nv/7i8mX/3ONQGAU5z2SkwM43ncGn6j+Bfm6Fq
ypXpN5Izf49VqI0ANGPl550i4jtIgET+0JSjaeMHMKNFfb/LadXTdz6PaGiOHCxfIP27blqWm9Bj
PtBQhPrcQwADTWUc3KFZEA/hxk3w962nNitvHNf40aAwPklkfeVU90ePk984nNnxugms+/XGzwnf
gxZYGqofWaXLz0Pn1c9Qs9oCh7t+vuUjRNqC2iydh3McMsGOxk/ARxXXHvna9psiOq6tt+78UBuw
PHW8OqsVXzoi43jUYMA3SPofmw490qKBAubl5XJNyPINPU9ZymSaPJAglwc1oWQ7CeAwZr6ZOXNZ
im3t8Yy+7oQ3J9H1Y3TT501XPEDt4MrMNbXBgAwEVkMRkepM+rR/MIKXHwZ/8/n29xCJ/gH/8xj0
OkHBdQYXCgvuJHQi5Yewrlj0Phae/DVTqCFsHF7HbtjQvwasWSMpxXDm81yCkA4Vi4z08y6ADsJV
kQZltoE3/qDaRfdnxQEiYujFucWZyvezRpnv8plynF+2zu6NCbIkQbOoXC/SQSzVe6pQT3wCYxkY
UUnXVv1XdOjJHLk1NNHhOXF5UMcpszGBbAR9ZAFWxHMRF/y+bANo9ij29fLH18X58walNvtuj2up
MWBvOffZEtwror9Mq1WKBVSmSb6p1OcaxjJ8EQ1gRBB5dc4GCnZUEoB+ax+G7G4o6m+RydWVZ8Ay
ejSOgdwjo81Zhav6s9TZfdTNC+jfrizAURv7p/py8MvAr/+b6wK/Gtm99nlGJdI3lzfFYSw21g/1
e38Wg6jPEvFEvAuR7HxmAU/Frg9XwebLozj2xAb3TZ6sY+nr7vwamUOE5yilJ+5V1k67VAzX9bpQ
G9uHCxyKTHyoz6FosmNP8HaB5Hi9S7fRag4LsdF9oTLID0quzoZG5lvWzBCi8ORWlsu1G5bRk9FM
pY7qGq6rE3hA+suuCaFWFkHOcuOuck1g/fsbv0LogG6SXrZnCVEhiNbXBuTrQUiuS2hTG80Xt8TH
i4U0ZzNP8TvS8PQujqsNF+JaH8u2DU3StgooVr8HyNdbS4YLBdLufxDMdg1hmTWfTQAuMIEXWIc2
GDio6SjBvn+AstdWBs21BdZdLmZTR1Dbas+hx+gnGYL/owkl3SjnOb5uQ+x41FZiWPr6TKoYDwHF
veg2hkbVfHPZll3fXx9mbw5QKILYrxFanamH2nlcBf7PTl5Z4aY291/mS0EHP2zOU1z69Y4PgIfu
hrQDT+Pln+9wRTbCTpa4rKvUFOeKI5tlPGBldKqSOzqp90s6XZfUojYBIMQ+8ilFUvwUNuC68tPu
kF6b46U2oA6c403Sy0WekaHu76Z86MgOWBlkta5bIytAJ0Mew2NLdVJp8zh5xbDr2fSjK5qP8yqe
fHkQR4ATW7aMWU1p0zfVWeYFv6vWPFk/tO0Nl6i3JCz63JVSHi+P5dp0y6hlHYk5YXNxfhV06LP0
F9G5eSgGcXp9GVwexeE6bJ4/oSukMkF/jNQ7qB6N54HWFo30IxqRAaTYAgE7RrHBcTGBSBHKVDjA
EbidJ5VMhwZX+K6NgTS/PBGHidvkfkwiCoAIZXEWWaD84+QxHwgKJMqv0w6iNrVfNvR5OfuLQjcQ
msBAX/6uG9tx49c7Njta//7GQZEqWHxZxfJsGpAYUFz+78Xa+SGyUu9QU4u+XF6lv2N1wZv973Eg
kr144OWOv1Ri7sp91YP7pvJA3JN5CArahBd7XQT9XVPkp7yLny6P6jAbGy+H4u1sZErw9DC1OApU
FR6nAQDJ13eOaT3zCem3ZcNGXQfBcgQ0Bu9aOYvqh17G5I6MVXszN025MRXX1y0PUEEMq5kbUpyB
mgmjPVgg0BLGKWHRlT/fMntmwL8jmSrPJpCqPoGbj/D7dAxBDn7dZlg3OYmgU8Xjqjoz3IC3Eu4E
/lFCDhwK08mc/ipXrsrLQzkWy0bK6QYE0OB6Rd3bC+bv6G/o92FKrs3J2EA5FNNxkjXtHjhvvopC
gYw+RCFsaMdyo/HGNYH1QL8xSzHrpPZBkP3A+/ZxytDKGCEZs7HTDqsIbZunsgYJMvXPAJAuO5kV
XfqOCHRkB2AUWlidPhR05Nf1EFEbKmeWSY2ezEvEEPk0gspiDF8gw84eIbqQ/3Pdfq/L+Ga5AGTK
kiotxLnBAx8UhSM10A9e+nmj8um4RkLbtFVTJciJjrAN6MjHavzQF1BeTwxoRa6bgWXekE6aMQHZ
PWSeX36L8yaE5u8gq+tyu6Fl3ChcIPEtm+mspWhujYmfGgL1PHBEd/tKQuR3bOSwcXZdi2XZOWjq
23nkY3UWJV+WH0R3SXXPWB+JL3PRD+XPq1bMhsfFQVcy48fqAdK+J+FPBqzwmxpcjjnYyLiKBkhM
joaclQKAjan8tpTl504gBXPdr7cMvF+8aZ6mJDsTw+oFHQ0h9fkjARPTtAGgcE3BsnLmV1RnPB3P
YjDJNyi7jQejFKj8R6AJL0/CNcT69zdmFxskWfHMXL4A0/Reg5roONeo39TQYN4YweEHA8uw0YQ6
dxlQyev7TBd3ITamWpUQ9LfLM3C4QhshB8h2Dza1TP5okvRXPkXv2Er/Xfn+L5+OX/yVheXyQK6J
WPbd5CYzSTfIc5hDxPRzU0kKeEBR6ur35QFce2FZOFiboFFO++XL5E2fUCcq971fT8cBSaqN1iTX
FCy75rQyIboB83OPotOD0lE87lvkla6Dt1MbFwchtjhhfB7PqhAlphDIr+g9vvbS/gMLpxeTR81g
vlQKMka0RvgEMcjiNiV6C4HjWCEbEKdyQyDpE5svGVsk3YdEGP8hqPwx3rBp1wCWTSs9E8gTYwDR
lOAb1gTEl+ZKmjlq49540Hr+UA/zmQdNrvakS9Juh+f+ddgYStdZvXEXfZCBEncOs3NVgmUaPTha
LLd5PiZXlhJt3BtRHilScAN9idHw9qFasvAX4pzqn6sszCbJM2GZNJXuzBdoKC57Bt2vQ9VnwS6g
eIhfHsK1v5YRN8Q0tO3y7NxQry32Km71kc7Dte7UxrshEUIgqDjpD7yCn668Hqy9ZFMp1uGCbLAb
lId9AmyB/tDn/H1cJvpGqOSIWNNsPFYdj0gb4VYleFnpOBk+CAW6bRAmsHuwOPZq17K5umlS/Snq
IeLXyPQEyehMbAy7WtdfajF/4N60gU6Ll/nnGHRFO9qa8qCatnts0uIpKjnZqJE4Nt8GvkEkzC9g
FwgJ1qJi32RI6QEfHm/ES67dWf/+xvr4VCvI2pn8JVOBvm2y6RMTY79nPf961eH1LfMGFTlvkUCN
8axYIxrWjklyD2USvRyvG8CKwlXWRAQsB/wskzYO32u0cGU/UtWxZsO9upbIuqTNRPM5C3C+XqUo
Der5u9e4aYSu08YcXENYFq67EcTjrTHnTMXA+U+B7rwb6FA0tNp1KttE/rjOrHVZV2UQ+nWbLOcJ
iYNblbffhFyajwDYPIOocquH3xE+2SA4PZeFb8Ipf4nHqKr3WSz8fQaeuW9h14c34BFR9xJByXUG
YoPiGIuTFMUdjvtpkN9FVI75bhzlcnvV8bIRcRqNtF6Zh7j+2gHqFAbNHsOhqKGzcPn7jq23GfJ4
3Xpertr8pWLBGUVXpHDTRn0phirasEDXCOvf35i4D2GRiQ2R/rDwTkWHsNUx/znx3kv3BI/87tfl
iTgclQ2LY4T4IajtsxdC2lh9ETRRxbdygiznhpG4BrAMnTbDPCELnL/QJOsPmV+Qg6+3wGkOy7Ax
capL6gJXanY2cf1NtfpnU6P0GaZlCODZJh2iawqWnYulG0TZdd7XPuuL4KZBBXfcJz7aEA+XN2Gt
IP3lUiKWgYcEDmTRnH8Je/+3gJLWESnBd2vpHhjXO0h2V0c/7DaO7t9n49vQNlPwcqhIEZyZBwon
nYX/zN4mQbPr4+sM35xa6Ss/yf06OGejv/yCzk//ID2+BXBxfd16aBOOUqTym+FDVSXsGdjmIdjX
BYd23zX74NuEdg26qlDAlTlYF8DBIkX0UHndLpuRGdJ40dzUoJcZS6hyXR7u7ybu/4Fm87MoRdme
nvu+GnbYkglMZyDRKyBgeJWbBQr43/vRly2VXTPkT2CKkw+QnvHuOwPSrusmYNm2rJqsHNER8SK6
srmjHOKCAYcmOVvEVlri7xYOKZJ/TyCTUVJHgfG+ZsXYvWsCPh14Os13ppv4bcK2mH5cW2GZOAgY
damyITwLD9yn4H6u0PPWDHG984KIvVxerr/fsH5qmTkXFVoslhxopqYUNwRkxrtootFxGcbHWWW3
/si3omvHstmgNqnDeRon7Az0dyEyWIzFXkAF+NaLRLH32017d6ybDW8Le8CBS94IaLH20cEYrm8g
NWke0jT8dXnRXCNYNg/9RXBK0VUhsscjgHnJdBpnyPIsYbl8vG6IdRHfOK2qIV6H9tDoTAtUgG8n
KJPovVH13O6LctlqYXdtyTrBN6NAEIcDluXnL52qypsAp+GwSq9EkCrfJ6jYbEQ+rvWyLB5wOaBW
8168QFBU3ACfzR6hE/wZb7ktthgHTZpv49lombYKnDm4D/vxhVIk0Ntses9SVIIa6HTulPai+zrz
f/sZrd4PPbq2L2+Uw//bdHfgJU4jUsrxA/SE6VFw9IQnKdsSkXF93fIBquiWDDp7xYuaAOCBauh4
KIpBHS7/dgcZEMhC/r3/lY4nkU6kfnjtcAANC3gtOxl8WzoSnNAiJx5C6IeUUJMz6p5rMC0zMJ/+
IDkY9bKoRLNZX5RP/hQ/9UuNTr00867D5fg2Fm5KfV8vuR+fKR4W7Q63BFruB7xptry4Y2ltGJwY
hrhEA+vwARLEK7Ne4I87PwFc/LqDYePfqijPmjHtxEuFgZJdvwTLTiUtNGsvb97fAzTfBr/FJVrX
chHQc1aCvSsLcn8PRrXxoErweIFx9Zf2k2GPJ1K+YcWuBbOchS+yIWBjUby0VRGh/BXoWh5ZhV7W
jRk57qI/qO0Iw/M1C5F+gdzTjkf6S1bU/UcJbsPaJNlhSSFQd3nxXHOxogSSqBJqyH7xQkqc+STL
0UohgIfd8keu71shgkZacGJz4n1lVXMbhtH4YfF4+um6H285hb5HW3cqWv0h9Pzgdkz0y+vyXPdx
yyWERdGbjM30jAIuqO0AB6375rqqlG/D4WTZTF5lYBNk9KDpzpKPum28jbqgY81trjmZVQ30BmAQ
PWh3dtkE3aBizrZ69x13mI2FE0jHgsopjd5nc1k3v7M0ksyH7LfwpTnOskPodJ3jsEFxA5OialMe
/CCr1nKU54j4eq8DJftVO2yj4TgcU9f0JT1LUJd/V8XqUv3Zq7Z+vyOo+AMQx0DG16R4bzUM2pJ3
EO4egpvYX5bhfvASWRzyiWXzlZOxDFmAsw5pxtp7hk44BQtI2c7LXUpbSQ+XV8sVWdjQOF30EV3i
2bzvY3/4j5gaFVS7HvRSBqnzJW3GvRIpvDobWJAh0GhZCnlxiRxiMe3Huki23KPrBFpmz1OjGrBM
+ueqg3LEAX06+mEuh2japzymG5Qers2zzF9PYTUIrCk6Bf14l4kp928mlDDBzRlGkLE3pO+u2zob
O9eTao5Tk/pnkVZh8i4sUPu4MfO4bOXVHQ7BRs6FLCjzqii9r3So+/nAPcCmCtVycrx8NBwb8gdw
LmsF6ERD+UJ8CFj1tKsfhi7x0IpKr+tx9W34XBiTDikdiH2x2GfvSVDH2Wnkw6x33WJ0tHHGXQtl
3eylBoIYuED5wnXYH1dtkBsvyLfkGVxfX//+5pFBIDqCulMHxkhaEb4rkgXQv0Sl10FbfJtNjoo0
APNng3Pkh2x6jMcyKG6zSXtbIqWuCdB/T4DRhoY8DJqH0J+Cd6IJm8//w3PVEcfZLHJAQrVxLxhC
kbBujlGL/sekGuobvtKMN6qc3wGXGe5SutW06zq2lolnRZTKeJz5M9FDJyAgWkViZwKfRJ88tJpt
wUodw9gYuYaXgudB36DSlDTfoQvD3mcg+H2XZT7/cZUB2ji5YjEZNmMuXrwsBC2pTsrb7FUHqOiK
DZYphz/8Q6BWgRZG+aJ8ETMQnqZCVh0aAOqg4IfLHB1G181kHf6NjRiiRBeGqnzpF7zuurKqD4KV
3/TiXzuCZeMQ2ZWsUm3xUg7G2/NFfg7QSrdfJvl03RQsM2dhxIYsGYsXX7BQPyyga232sYemk5sY
ojrzhtN1bYh14UOQMC39IW4eABeZHrO2mm9iyCE+chQMblS8JQ/rOr2WzeN6b3sRp8ULJaS+r3RB
bkYIBt9l/rAVDLtmYt3nXmF8GfqefGFR4O1VK/m+GEdw8I3B77Trtoj/XTOxzJ3SJZnzcSlfWCHo
+H+cfUmP3DoT5C8SQO3UVVXVm7vbe1l+F+F500JRFEVt1K+fUH8zQD+6WRrUwZc2IBaXTCYzIyPg
fuEeDyB3b951pHE+Xd58i4s0wXJylRVZvBx5Cg/6BToaPyuPltcljE2wnBd4aEpw+vix0F0/dCkU
nIH1gyDe6u45K9vvNzJ6HK36Y+EMuKMSNfhpM/Rhl4KXUO1hYi1e3jcMHIkodAx7K39+4Qod6YdN
DFjM5Z1o8u8vdD2+65Q73sQ2G8PWWQAwwdIp/uw1AwWUuyje+zLYK5NaDpSJmVsGxw1AFsCzZG2G
u6oZq0dvdL9Rt/tx+TDZBjBMvHXWdQaVMc9cUn7r+Ap9iC2sEmTea8uyZBp8w7q9CcLjeRvwDACq
234EBox2w31NvswIRPtyl/7cNo5h4sPM26RrBc/wNlj+BZUCPUAzaDo0i/a+iQL8wEyV/ZW7bhg6
JW4hgHHnWd9ABzP1a9f5XbHa2XG8ll0x4XPK07EfJFizwJm/goG0OS6EfepBHXC8vO2WxTIBdESP
/pIEvf8v7VEEBFrsEczx4tC4Uh2S4gsozfZQn7Y33V9Aurj2yBgE+Vn6aFgEgligCbbhPiRJwQSV
IqEW/+zrOtRpiAwCCH0BMXfTDhrUl6dqMVCTdk474djmazE+a4+Op3mY/PduuO7RK9t2avv7q2BC
RGHNi8Lh2RrwNo2boUqh7aXTMXSTnbNmG2Kb2KshVA50dNzn43M0BvNBh5CjKOLirqV0r0vZtkSG
E+Ar6BT6qG4zgVLhRwFVyjmYivN162/Yf9AkDrjMCvbsaVLgncvH2fUhhYWM1ZU3iskvF1c1KduS
8mxEqfx3WfPoAcCYPS6VF6v7uzzvmki7nHbr3MSS/AtIri+Ojtcnq0qTia5Up3ShgcgGiGooFKMF
a4WXdmU1Rqeah8V0HFED78ubqAeHf3wPzi/J5kdk+YLwD0/6AMndxp378lvleX4I2TkSVR9jp/fk
JmwDecdatTqFFEBdhLcTgrtmvcU5XkmTVoT4jIGuDV0Z8uDlLeCdqQh912s/Ne2AxsKfRURlUO74
DMspMSGBXCtnmcuEZ3pA9ieMlD7x0d8JaiwBmgkHrJwJEORybc8CJE0HsDS6oCxBnJA2kAu47VSy
mzKzmJOJAMwbHg4J2o7P2o++IBiJ00JON04h9yo9Ft9qYv80hbyYqFXzvSi4PkQld25ml3UVEjor
+PzdSP3sBEgTLpuXbeEMBxToLik6UouznMLfQEX/k0+NKg6D3z9BaAJU1peHsW3+9vdXTkiEKm51
JNmZe7Q+gTU5SpcOvYXXfd1wQGSNw0SNvDnPGr6fJWL5xwFO4evlr9s2xPBApCF+hOqbOAcvXOhE
/cirxP0BebngtFnsMe4C7+flsWzrZEQhEbqVnCFZeVYs8xgjZzjxDcKs9JVZqpdr9tVGePA0Se76
9TmgoKgmPgLZHI3daaJ3j5TFQkwkYFUPblX7bfL4UhtCneiZVmV7dKCutLPfthG2yP3VJIKGejJY
CM/CWI83cR16d4Fop8Mkdln3LBvxFwIwHuI1markkRX5nTfhwdpEaEa/vMuWE2XC/wJcvUi0FN3Z
2wj3mAw/Ec/hS5oz4RzWCCDpdUR3+nW2RwwTl8yLS7Cek6coJDn55AEqq0/UcSZxujwdiw8xQYCa
dyCd7MfuXDnue9TYG5FWc5OnrZw/NlN4bQHhL61cdHdRJ/fpoyjV+mFWVFRpTPJpB9lmO1WGnVdD
6A0gWBJnDy/604xmGXD5I7nD90hTbWfKNG5XaF97PTsDJwC64nmMPIlOtXwvx2b7vvGq8GS/5vNS
sbNEa98HLZsqPtQ9GPR2ju3bC0RM6B+6Nf2mC5L2HA1QD4tm0PdwhUdLA5d4+SS9PQNi8toFXVm6
AymTxxmSqu9ICw0qv538nbvO9vXNHF+5DVUwh/f+FoHEft6lMRoDhtQLl3nHDmzf3+zj1feFqEg4
5X19pkGC56NcwNxzQDMn2Ulw2r6/7cur78eNp8TquDzztfwZET9B30Oz0xX6tg2Do+6/384biL6C
40mc0bEp74rQuUdXizi5q/8c0T1Ygu0AGfc0DRw2h4S3ZzlT/nksV/YxCPoNuU1/XXeADBsOpgh0
12XRos4j6Smom+55mpm8vfz1tzNDJDEMmI4dMrNuEzxVYVk5qVcMNHnA39b2mGsGOZQb1wXpzSkK
537+7gGaTq4jZyAm+C9IoM5WdIvICo6E8+AlN9BWn44Qk5oODt0FW1h2yAT+RUr1HJTnwRNJvOY7
FKTuqVy7X/28m2exHGIT8peDrFJDqqE8B8iuJNCuVsvy6Ac8v05ji5g0diNPhsoPp+AMyocxODFW
JvQgaL9XYrItkWHlGlLrHh1ikVUO3tOzxm0t/da5X/Nd8RKLMZocdhUrHLRLy/IMshpykhPwll5I
1FMsxYc2qPcaUGxbYdg8uGm2tkG/PBeRah+kH5KHpEVke9lYbOtkGLtG66bTzpH/hGY5yEBM83xD
SaKbtG3anWj57TiKmIA+5a5hJZZJZHMITUEZe/KezJ28E7kS/ziEfQl7UL9dno7F9k2xWuoxqWk9
JY8eFe+2oFB24t2opXMAfKVMF2f8HLtM3FwezbY1xlU+1wvLW+FWZwlQgr6TyE3O/0L+IGE7Hbxv
988RE7PnFW3IVRS5Z5Ykv7zqo4jDR9G3092Il2fP0LmNP8TR7pG2TMiE8AUBG/ohLIIzp0N99xIe
Urbu8a1YDMYE8Om1ZjxOiMhE3KFVLgqC3+4s19vEpd6jF4w7l6TlSP+F45PQiwMVSpup0PeWUwd0
zsnZWLlz2VJ21eOGmAK10M4ApFfW4VlxwUFWUip3OcKXTeXJb5yA3111wv5C8MUgRR1CNzzjLlNA
Inbubb2u/vHy1y2WabLZeYnkWCwtzmKe2ocRHTwfItmdZ1QLvlfUVU/ueqVEOvlLPTaKfQgvT+UD
aJbnE+2T7gkYrPWDt+T1Pzyf6NfLc7IdYeP2L0aNnjCuxBkFR0h7FSRq1CEC30Gxs2g2mzSMvuDw
luWYuOfciW8CyCCmHCJPUds/ibq9pR7czKb6VHfBVdU6YmL8pDvJVoWrfxZrgLR6QJHs/rgCszJc
d8hMnJ92JasWbwzPVC8kwzVZTyk4f7W345QtBmki/QpGlwBJ0PCs55yDz2vVSZ3qIZHLqdaz3muH
sA1jXPkeWigBv6+7c46OTWikN/JmU3jzxyu5t4gJ9GMh0Vww2IsONMgBW4Yy1xQvn3MC1fBl2VWt
tThKE/AHRbRq6fqm+x9GYozEd/SurHetKEdot7Dvly3FNopx9dPG6UOvoSGysYz95DUczFzH9Z+x
6r1DPe7BGCz2YsL98Ml5bRvPPfMi+mdT9qNT8sRgHRyISUH8d0PRfEKn/s6VaTsFhv1HLpo5ujBB
tj5fwkMdEJ0qFv9yQvLn8rJZHIzJgyegKRxCPsk9KyjQPEbtzD+XoXT28kCW32+C+Pio+noaRJep
qiyevCpY7tuu5+/R2bNX/rcNsQVPr16oKnTyXmgWnbWj2D/RVES33GmgbIW+jj0SKcvhMqF8VQKK
cl0ubVaA7uJbUpPgywsveTSz+YcPF7rz2LOcLhPPl0MxBC0SIzkLt/inIt1LM5+GQ7upeiD2ESbR
lj4NOQAtV23/X7x4lR8Hfog8Myjzkubo1Y3LH5waOYudyMJyvkwKvDkWilSJbrMIWRD9TqDFAcQS
VcjZt+tmYNg9kEO6k0kTnSMNDti8AINqPV7ZR0tC420PMlDRKwqKChXiyq0WqW+arXX68m+3HSvD
ugkXkGglvMtENXvPFSX8feNFECEAEUPaLu3Hy8O426/9uxpIQuOSj1o/ilG+7jKStD+hKPhhXvj9
zJb8SBvxgUj979yANhddZbcSYBCalP/ENf738vCWWZpIP+2HxQjFbJFpsuibquoeo1BOD0hsQHL3
yoIwMcF+89SjSlt21cPWV52P6r6AeMrOPlkOsYnyC2m8VqKiXVb7wZ9prIaT4+0WFmwf35btlf8K
oPMIdS4qzmOh4iKlXMP43KXd60a0fX/zm6++ryZwbNKwD88ziElu6OroW6idZJf31vbx7e+vPq5j
L276gDbnoCQ59A7Afr9A+eu6jxumDbItHYnI6bIXZEwC3kCQX9M9XLDl3ggM047W2FOLLNtMDj5u
C6ds/XSjCISkqpfsiXLbTM9kvuMoRQQxGIbPs9u3UXiKOpRCHucJ7EZ3cxNG3ZoCChCqOkVHdd/F
aV63Tn4CVk7Vj0WvWvJpasrS+Tzrie0F/ZaXkqkii6o1YItO12bUZ7l/C7bYsL9R4J1Qx2X0kkcH
sknOkUSI0i7vpAVRgzTxf89JsRY55w18gCrB+Qiy9+gbxLEhwBPngX7RZHpJokiIRd7yqI0e80Ht
MYtaNtrEB5b5TAHjKLsshpjBbaPj4KZleQqOzuvuOH9b5ldGIJtwcRfuiYyWHhRUgWf4Qjqo2ex8
3vb7DQcRrmHfIj3XZn0Qdc9iapvvIi/eQ3y2vrm8PRYP7RsuwmvDQYf+yM9RPHknz20+cbnqExvg
QRe2q1+wRWRvXEMmMpCXmiKaLWUWrSF7EKxuU8+NUZp3VDZCguekeH4o22knc2I55Sa5XiAnlhSL
6tBkx+Jj1ADKxZmkBzIBirR2yV07OnvkshY/+BdiEKRWThwKfh6hFIrGHy1+riBQuvIC8o1AoYzm
UQABLjI/jKG8XmrnKaCMXnnAjPCAdSvinIW2GXqUQU+hS5JEH8GXHBIkAybQSV8+ZZY1MhGCIPRl
QUtH7zzOU3WsCgBDJ3klexwx4YFB6EEKXYztea4Rqc2YivMuTnzOr8tbmJhABiR80QAjn800+QVG
jxrIQ/bp8spY7M/E+3lLL9Fn77vnEc/8B+1TNX7C6S39hzxwqTqvVZnsmLptEwxTD5pKhTJvyHmM
2fKObNXJQ5eDYWpnk21T2cZ95QtJvYRN6RJgPfoofJcPI4M5VP7UfV8aL1cfQUlNr7QKk28P7bi+
1y51B8eY5+8B0GzPiJ7HHat4+cwb7sok3BtnVrVtN5NHkGUO77mDvPudWzuJ/76MGA3+jG20hOvt
wpWGRN9cRH54B9ZB9SPCCoDzaBy4bv7kebygZY1KqEd/9RIXN21Ul6U+OY43i48RClLQvBrllI8u
9kNX4jPoiefui+8WfjCl1ep3/YO3lHm8MzHbETCcCQWJYKBHZCylP3sn1bnF2SW8uK5gbCIPKwa+
vWaQ7hkIJv92VLKJMrzGV3cn4rQ8kU1I3xxrNgl02j4qF6i7OdgEgJMSNP4E/fOCTUe20js/Cu8H
wr9fNk/LgplAP4WsBUQWapmJRMr3YDgIn/Q0N8fLX7dc7ya4r8gV8wNoxJ019evgOYqgzw36dgnN
5F63cmdbbKNs9vrKLsH3q/AKL+IzsknOTeHOBDrWy3RfQO17x7XYhjBcSyE6ClBO1D1NoFO5mdry
N5/Bo4Gwdq8MarnRTYo/kgD0G3CNVE9Y+6DsGUmmaF7cgP58vM9Dp3sY4vA6ulDi+v9dsbAkOhAE
QbK7oBJ9B6WfOPpcK9ldJ85CXp4Mr7YEz/SCzb7fPVGJToaUcXAeOYLLdudg2SzFsHO3bdQs4hHu
MY+GA5uCdxWJp1MQBcOdVwncM927TkM4eR285vbyYbaZihFKjJTnrbvE7lm279Df/U23y4/LX7ac
LhPhF/pcr9zHC0LKJPhOHbpA3FKIdJWz/+vyEJYfbxL8qQbNF6pFHOQRl9Z/hE+j8aMcVL93pdgG
MB4KoOCrYwIdMvQVaC8/QtMSN4PDy3on4rV93zDyKoJ2/LC0XYZYfvKOsRuH/LPj59cW8ExYX5Qz
gL3EtP4vetAljW7mZreiatvibVqvDCKq5zbmXYg4VMxzeVxiPD8StkK0t8T1uhOg2J6iJqKPSd+P
wDCmnjRHqk2GKHtUHi5C5oOXVLlA3wV5v6Rq4eKjdt1v7T7LvsUiTe6/NeIDGaa+y2bpsi9Av/On
LcmL2+VDu/R5OudhctDOOKl0btHXdN2xNvzAzHgeQM4vOosB1b4TC8BJceqXnu7YvCXkM6kAxzrx
YhAFxWfZg0RvJn9E4gc3vBWPMZKmOxmEN88GKBK2JX11NnLJEzJU8MYz3nEHNGUkB29IuoeuCPbm
8bZsMMbY3q2vxigIlCdZKfWZEYUWXujK5643H8R2ACCl7qba837PxH/wK+c8NHhKtrkqr9klDG74
hgpgYgKtHWRICtDHHSq/cZ1TKVHKvnIAwzkEfQ/JrAClJEkBqExx+Gu4CML3mubeNizMwLj/9QIg
Vz3jdPt6JMeGOyLlCdouEid8t4A7OZ2I0J9nN/+OqPDh/yP1azsbht/wZjlNE5pJMq0d/p6ICWyB
3UiDOJ25LK8KmzE9Ix7A088dkxpJ9JEp9OOCpe6+Trplp9D3puvG173/nj0uRt4FhVJPUYE0Tzpy
AkKXtq/CHfvZzvBfjxl833ACEsx9MWtH9SRQrExZ030oXJIfR+hsClGym3kN52M37r1obdMx4gDi
EZkPHIctaSHm09Oy+1kDr3K67NEskzERg0BcqpqMnnpS1XwTQEb+bvbGbKvAVog7tOqr49LtpZEs
p8sED1a0dHIR4FbSVJD3owK6i3acvOO+2mtttKyWCR+sF8hB42oQmRd2bpOuZLwvy3z9c3m1bF83
DH9ABq9YQdCZQd2DHtSYO3e+q/d++5veH9LJhtUj4yIYemvUE9gi6gPwIr9kLR4Kb8iSYrdQZtuD
bWqvPLNmagXcbpJPYwvNLmDfutSrkUF3GFphrlslw7x1HiWtU8P/Vp0ab8YGDaybq7ru44Z1y0n2
LBg8/jz61a9AowtGjnsIbZsxGJaNx7xcAxnrRxUPSxr1kborZv5TFAXKJQ0wtEkLkdtpCy0uT8Y2
oGHbXkAxUqeRjJzpp3ViIJKW6IqlOikP3RJ9QSvRdAzXvde3ZTgTNTgCZlm6MbLrkVf90kKlgpbv
I3wej6eH3OHHftlDcm937RtO0gQMchGWMk5c/rxFZXkChDV4MDZwx1h63/YhUG+GgTQxkYOubiIe
+3COQe02h0YzhGMg73USCkLosDnMXkJvvI4fvILuQUktTsCEEQonqdp8GPqnF3c5zniho6x5c/lE
2NbN8AHAcgyd17TqCd0xSVotpUi1im/yTTIYkh7HGumYyyPZDoPhCDYaQ8mRyXjUPVBRooHWjCp/
EdH8zJfhc4uT0QR7rTO2sQyPIAfRT1UIj1Cv4jHMl/nQc3oOIu9WBPX7eR1QrEWl/PLEbEtoeAji
IxUuda6eeAdCWt5Ev1UIsl0yQudrSAjKVrv6a7ajYDqMsV80BErg6cD7nwYx1w/dpNTt5YnYVs3w
DjmbYoVuVf0ogzHEWQAtzpZ62AxW5H50IF3waTvbl0ezzMVEE1aadu5SIKx5uRjk2B5nOe4BF2wf
36b46tYR9dAC8AFSDs28/Bb9vFNalijvXP7plovTxBHGUbmEQR4hrqhieXKjQh4GUA3AnQ2Kp7ye
3fN1A20/4PU0gt4poG+rnoii0J6E1f+/W7oi9afLY1guaBNLCFYEypTclqrVRRqxdjpGCdS8O29X
wso2hGH6uZvP/TA5/RMXXQS1Z7BpI+ePnn+pi3WnHe8luffGDRAZNq/B1T4XK+mf8mbyxhsiypY/
cCjL4J0HPV1XfkVDPejo06hy5hw0kqoI6p9EFmQ4O02Xy/xIQKDTn7jQsXOo8wVZ/euW2PAQUPkN
dRnM/HnWQ3eSIJso/LY7Xck6QZPI8AtANKNk4yRAmuMhisZWsH/9bpdw/nr599vOu+EYIHmMHDR0
ojOn9EmKYtDPsSTky7Tidb103bjzkLL4HxNxmBOm5gEMBBm0WrIF+dtDsi6sOrAuyrubrWYH4jGq
Dk3Zrd3N5alZHIXJJAh2I2w5Q4QdDkQ9UJ3na4qQTO7lBmxPaxN/yGIdtw7DA2EDcLVSZ2UdvQPR
mPc0zrNG6hhv7ViHn0LXXe5iEFNd515NPCJLGumMw8SfKXIvaeAiwAQ/w46x2VbNiBogGl4kTee3
GeqFycchyKmThj4oJY/X7YrhMELZFUPpszabmjY8VqwUd1DI3aOntARxJq1g7wSMtIMHSGgrxoPT
rQVShvTXds9taaKyTw4vIYIIyJUxnAlGhM6zl/R+32bMK6uDNwNs1cTAhV9eLtuEDPOXgxfWKy+S
RwotQtWQP+NS6J9g9q6OQbs2tzUEPG+0WounEo5ix1ptZ8BwCmi9DRcyRCybqrz/R8T9MKSiDP27
y3Oy3Bkm9FAldA6A1y6f57L5skWLAhjaR6fwwh2nbPn9JuqQNn1Lp7zCGVNoMPGdxv0BbMteR5bt
52/B4qub2yPgnckhefKMmupX8DF0J9HVwz10cvf0HWwjGLFBPEcDzQUYqBzf9atvMkDf3w+QuBbL
Yz6qPPhw3T4Ypq6ruW3B2IOH1QTlNADBwCksQxEe3ZZ1fy6PYdsKw9x5nDu0JCPLVj9nD1Azy++j
laBd/7rPG5EBH3hB47jFvcJIkNwvXVs1XyMqwqtYVmli4hGhhscbN6bY7BBtxNyFLHWC1/TlX28x
bhOGqNowF6gwyIctY1ZU+dMcFclNgEztLZL3Hwb0mhy2/4JI25UZexNkCND6nIgq5hlaMeq0crom
BZYF6eCo2QuhLaf3L1RhqPMBP59lSpXs6Dp1/xup5RBE9/Nw3akywYOxCHBDIfLLpn4Oi6+UTODi
PPAmLOKPl7fGNgnDyBVt2DKAcC7LtweTN/ZPiFr4E3py9h7NmzG/EdSa5IKC10SCqZ39T1mlWoXI
D+gjq3/QuFQZkSvZE2Sz2KAJJGRgaIN41sIzUHD4h9ldsfNFR6Pv1y2VYeLgLIw9OkVNRhZJi1RD
YCft4sY59MLZk9m0TcGw8zgqxr5p9caGU3wCHHW99WH5O9eFbSeMGL6SwziU4BbL2BB9YgytjxoV
4fsWN1MX+2LH29qmYNzkQi5jVHBwoy319IsFeRrvthLYDqtxX3eIBotmBu/pEoEFB7BecU9yDUQv
4oLrYk4TJthWIhpUXMJvdBBBxjWhIPTLNN9jn7JMwQQKEigZsTWIG2ApQ3UKvd7/3q3osFk62WaX
z6llA0ysYMB4ySvS4Jzy5WsPSfgDNMvqnQSLrUxpogWrFfTFbV+gUgiHTSNxSwFuToe1l7dLxL3T
ur0RguA4jYs6DCHOVwnS9uPlqdlWb/v7q5BkDVrfdVEmzSY/HI6lm8foTVI8hgaBC3Dk5UFs67f9
/dUgHm7yrh1ylrF4lp9ZiZbwQ8vKXWZ2yxvRBA46aw+uw74Vmaucn2rjiAIoLtsyU9v7UKwVS0u/
uwpeSxMTR+iBQaitS9Jkc+D6x3Ue5ygVGiptQHZ3O57RtmKGySsXqLewCQBd8ZEYTT1vaL7FXSf0
ldtu2L0gwRj7kdieHlDwTZXouztBQ/cuCvJ575lrOVsmtE/Hc6tWHpTPZIRCR+6BRS8nZD7Ewa7u
vW2I7US8OlmCkhUdwXDA3oRusSaMH4ch0Lfu2hWnq86uCeerqzqqfFRzswaZiNsWj3JVqT2soGWb
TZ6+InKCYBiRQ6nG9judISyWsD45X/fLDdMWYHJKfL+FY3TqOyeMxTGUEFG+/HHbwhsmTVjMa+h6
gz5tQYaCec2x7tipBknkzgm1RLgmXI/TkSLPjC4JukT3QbUc5y2xJJb8nEMGVofjXQEBBrhlvfMg
sNzlJnyPhwC+IKOKW7alv+e1Z2nXkeKIRpcGVKr9jiu0pX5eboFXJzZ3GWPgNIHlIWQYFwAqqYAg
dwUM0xmSxI8rQ+yAGgggvf1jPLDi5roNMy0e++UqDJKpQU6HuXbJuSF1TQ9TgBb+nTXcYtw3IlMT
1AdRlqGSjc8zBazdizn6zaQeXJ/KtC+DD7Je6rur5mOC+wpH+9WAf88qWdlBLfF8nJMu+lGzwrsO
W0YTk8FPRMn/tc+tSSAe6k/LViXKV6d5chLF/w2dGIhFATnOUpbkPCeKXdOegJG3U/rqmIRO2bgT
8qtZHLg5OkhHGvVHPCKDT5eXz+J5TOQfGZwQBgw2elZX4n5Fm/X3IPTDfy9/3WK8JpufcopVzAWS
aVt9HBrFaaHpr6GfNVDc1c9a/dQV+9XIaq+f2zYbI8ifRx94CAfxCgfRfZx2LOryG9BtOsvOwbYN
4P13OwSAdgG4YXhGh355hBQByrqlHOJux9vZvm/c976YUJoMkI3oiIxuw6KSd7HX7CTlbFZpmD7E
P0QYrR2KOfni3qJrQ7kngF18UGYpFaecq+oISaM9q3k7GgM26b9rlXSQY6L50iJ73vzyNqRnpdf8
doIJEf1tqhMJPYJo7yJ6e3IArPx3tMB3o1YpzZ4LlFudEcA+7bF/eIuWR3HjzbPr5k8LHrKkO6Bm
5g7BzgVoG3f7+ysDZUSWcoxkA2LSMJnuNeucmyBeGF7iWriPoMX66IPNbWe0t88Hijn/Ha1dK3Rz
oo6YtdydMroy7qdaJM1V71hqQv2qMemh4u6wZ70G+jvQmNAMiaqSJ4euWNUzlAXVsDMTywWIxNh/
p8LjoBoSPy6elMAdMSfovt4IxTWVYSrq5V8onzZHaHy9cwf2yQX+6LJLsq2g6SIUNP+gYo7ETxOH
8lSsY9LcSaeV8ZfLA9iOveEiGChpiOOS4okAenea1y/brLxI/pgH6PnwSd677VUcl5Sa6L+miNYe
HH4882ooOHHpRR+m/DrQP75u+AuNLPs0aQSOfa+775LGJLglhNTqeHml3o4dMcB/TwCdWq4nf4Ci
hEaqso2bD2joJPfgFtoLHm2HzAT5EQec531SthkH3dahRL9E3S5/kDeDrnmbVE8N7e9VMx+TvFr+
jfFYvDwzy1uemsg/d9RBFI4e7gnp/ukBnAvCL/nWXFj0gFQBFcIOG8TJjcUDr9mvboY21uWhLeeb
Gh6i6nKc6LBoshIEFKd8icsPwIWL28tf377yd2BHTVQgdaM5T5wa9PZImkNUpmjAwSTlLUgLz13Z
jTeXh7FNYvv7K6eatzmYWdwt6OdJhx67rUw1NtdlM6kpGpyXuXRwc/MsgpQpktdJfCtmN9r57Rb7
N4kE0fXPAoQJiH3L/OklhbMFPbwsfkHmIh2jhqdXKyBT8Gr8d6mcsGnXXjRt1mIEMYifMy37NAeM
YJpUdwK45egUy9d1cb7PPrkqrqOmgHBbVW0NMi4InBTho2TiXe0L51u8dM1xJeVdL/r5phzA6Rsk
Ltm5MCxnwsQLCqWSZhRzcp+Xy/yJov3s0ZXDj6sOnIkQ1Ax003PiJ/fcXaKPjHn+n2VCzf26rxsx
ggstPOEPC5arIqDh8zw5dt9H5kJ77zqrN2GAXa7zDiKRsHrfg5YFNALbOa1kOV25+JsLf2WQUQ6W
bDXBq3RtGXqpytt++qhcf2ruLy+R5S4wKQTxApG9qiqOskXnfoZ2lf6qOcF+6LbbeUpZfJfJI6jy
uAcntNdkAMBU1aFRHv+Ezsbxa1l1gXMMA49+uW4yRggQ8Y54cesWT7rUTZlC/pA8zNEKAS5ogRR7
aTWLo4kNy+cF3utdi4wUmGu81EHOoAlApQJFmW9RIn8Ebn1y3T3QpM36jFggaigaFzqoPwHZ1h9k
OE4PfrNLJWT5ugn3YwB+j8sUh09RW7kPUoF/r2r4Xpxh+/q2gK8OLwF/fFw5fvFUOSo8qgnyGtKF
CMblzbZsg4n3o+FE6SDD4olV+S+6jMBqh9HNqPAyDLrp45TPX+P9diLLITZVgtWsy2EOoRj4UlVE
BD0coOrB3wPR06Rsqa5SVabUBP6NTRetddJCG3SrXhLkcI/7vAgWYzeZA7Xn9K4ca5bpdn72aRyB
+qIf3kNzt/t2eVNsW25E+QQ0wSVNVA169nj6IGMk1epgV1bF9vsN+5YuwpOkXevsheC8YW6RtgAV
33Hu/77u9xu2XQ9IAlca5Rg39OhzraIB2VU34tHp8vdtMzDMWQI9Ew6jKJ/qOvD9G5CBR/XHaeic
7gbNROteDdyyDSZoT/liGRgqixntWZ9qCkq3tHOVf2WwawL0VFtMBegA2ywI5vIjPtyA2mSd9c/L
q2T7+ca9LVyeJ40v8nsPpb+0mlR7qren/XVf30z8lVtiLWc8SFBz5SV1omOduC79ULRgAd+JRC2+
wiQBzCtdLLQCjAKgVagXkcG7cT2+Pm9laUQizXW2ZlIBEtnPXT/A1mYeBhDkTuLud6ddlPkur5Nt
GoYtV0islLJlVRYNqO1UOFTHBWRJEBVo5nvmdZBsvG4g06xJh7CjnKssX2R9yKs+PMi+lA9rg3YO
r+XB18vj2I6VYdy6GVfAqev8XnUTvS3Ymv8b52358fLXbctlmHbggD5lCfwKmFL3D5+cxEmFDD7V
uIwOLiI2tbNallmYGLw+aGcfOkw4vqot5UGEQ8tuknwGduPyRN5OHlMTgwdiHlFzkPNk7jo1Mzpn
p/EDeFvk+xoCpv90sfK+xW7bkWOswdVM4GKuM3uTFlCzlTc6UWUmlsb/rhxSnOO+YMfL07Kt27Zv
r8welfyoFC37P5xdWZOcPLL9Q6MIECDEK1W9VC/e7e7qF8LdngEBQuwCfv09eB5uf7JVTODHdgQq
LalMZZ48B86DTuUD9JcTN2a92sK5WG52f/37u8/XiS5z7EX5HFST+oCEqLyjWQjVApABbVxctiHW
mb0bohtYXcthiU6/JYdkFbyICdplgF28Xl4iyxH2DYt3RzHOtE/EcwhINOUJofEqvDzORJwaqnbJ
AXJuIvOYJNHojSR7dmYNHcia34yBmvc9aExknirrfiFhnj8raDAfK1yK1+3AvkxjEG7Yh20bDEN3
0iDVLBgz0NP55RXrZ3pMRlYcFx+A0l0bYQLxuO5S1xs68TuXMUcO/+60a1kNyIej06ONeZ9NmGi8
FdQ0o703OjlL8qurM4hWTajyXp6ExeBMGj8/lY4gS5I9N0jLfO4mzdwjuvxLsWEOtu8bBo3mfjBl
esgou34WHdXgtikYH4ro676fbxj0AJ1HMMoE2TOrp/5jmRX8WSN1sAXLsqUq/2DvQ4QzTHM7PkIZ
TjyshbrUgRDrkFUHB93lsfbAFe+oqnzwpcwhKYp+ctSl903OtPRqcdO+LMVzEKXsU+LUSh6ajJKN
i8S2NfSfNxX1mUz6FBnsoOjr6KZahrZ/qCGVpXfuveHKGch+IlFi7+cumG7TqFXo9lrceQuMsEaa
f8m3eoaNzykIvQQgnc9SB8X3Cu+Nh36uvrA5R78QmDe/R9EuPlnOTXzeIDM/95YMuuSqiiqIQ/JU
X0WD2toLWy7eBOhJ5iWk7pGvoIP6UYPpcuVHmdwiOIYremNlKUYm5sFFE2O8+4SZmD3PC1yvbAL4
kjwoT8Rt6m/tGAzlxuVicVUmaE9GQcjmYIIPcdrobs7WXnk2qoPilb52IE+xMY7lsqfmLaAi7fmQ
aEWlp7kT6fqEYnz5GM1BuSWAYDlrdDWid259GqEIS0aNIWbtx6qS99ksPRbTnuAWYG53CMH4tzNj
aWL1vEQs4Zj02TOYNX15XRLlTifeymBneuwPeF62oPMN4PgHtWgZp2M5xyoMISf8NU3RqO/nYriv
+mZnHdgU/hVcZ2kawVX2ZCIgf+rRlrlygLV+fVC0+pSj2LWRyLRd2SYX39KTImpA6f8cIiEeLwX9
GUXD54zKb4FKaMxqqKJ1a5emKj+ByvlO12TffW1C+dLK7wuObu1nWvvdB5WNLEHCcR42Pm85giYj
nz97TuOXmBjQcFkMpy1jRil0jqflJziji3hwE3nc5XpMQB9yB20AZTfgkdEGPpVKHJGj2DoNq838
5d42AX0on/ua5yNKTI06dx2AQXUF2tXLv9yScXSNu6CRS6BIMEeQckke0Zh9JVQjYjV699Gi7sOU
PZT9FgWA7ayZ3HyokoLm3a+aOz0DfzfqKZ7Z8HWQjYY4Cs4YC93DEmYf3RXgkfP551rTvDxP2yIa
wYEj/TSBuABQ9TQql1iViZzivPC3NBYtD0wT6TfLaCrzOkF2CkXalRoC2lVU+v/W1fA8hBB8bsDe
MA37pIVRqTOChRDE9WFHvP+O504LP0Kqdatv0eZef//93fVNkYXMZzmUz2XfPlRwpk5V9DG6Gf9T
E1AKQ5/pY+0DD19zddd6+ZYSiMUBmlC/QSydM6aUn5IaUY9IoDZUINFKCW6m3+1Hl8+Cxf+ZML8u
6Co5ibz9ACq87lPXtgX9mIuKLDFhrU9uL49iOXEmzi+pszEvGhU9agnrasFTV3kgjrv8cdtKGe+E
BjwdHiGKnwCNHPmR6TG9BctZdyVGRHO0d6JPlweyzcK4H5KuaiVt0AzWDJw8Av6mv+SREFf7vr6O
+u6cSRL6Y9YDc9KWKfnSQmxouu69YNoHSecmjx+URVxHi4mfdJO9+COAxHSG1A8i+K3Xpu0sGa+C
ZIHIdziWySNaXPLx0OQcUY4Yp/ETZPJ2SUeiQm4YO4tc5lWUlEjzJO5yKEMmH5s15tl4edgmYbwM
VF3Uw0gbflIqfRIOVJ26aPwOMMOWsPTfBwhN+J5fDO5Qzkl4KpJ2PPg0evSrMLr9Hx7mfzeI0ITs
pck0esjsho9FH+L+QFPkPIF9jQfJOVfzz8vH1TbIGmq8O64KrZ1JBs4S1JmmPEaFKY3BwvzcRMy7
ciO0R14e5u82F5rAvHkOOF86d/gg5/5VJry6CffeHKEJy3Oy2vV1EIQnZ6zyZyHd8gmcf83XRkrQ
CC5zsckta/EioYnKcxKR5jXQ6M+EzJ/bouk+d8lKyFGDhjlcyQIK1Ja/tuOcPyay+CXYFiDetoCG
s/cBKRkmBXY31SXRZ6dH5SUOST3vQ9aGJhEfUmVT59CWPfoRSrSy6gQeNpm83rf9hrWrhYtuGZPu
FY8ZcK476NM5i3InqAvqk/88xGBapl0KpZAPM4PUIbi3EZewTYYAy9KbOLyh8xrtlGz8gFav+gCu
+jyPgygcN+o3fw/qwf/4zx+P3mC5LCzVH/QAnhqEcu1BDQApdiI44Z0EIcK9V3to4u6El/lzNVbd
B1rlv/iMrgnRjimg+ZudRrbFMrz4HLEhAWhRfwC867YrICG1DJrswt+GJrwuxZtEVmJyHucFUgoO
z9yDcJz5KhmH7sN2ft02h/Xv7+5EmSUQVqNL+4E2UfIErv1MgFR4irbkziyuwwTYadY1fjb47mPS
8O7VqdDXAvy3/Dpmxbxx31reJaEJs2Mly1fCePex444YR1AGzV5y74oafit2l2jkfSwG1BFuNajF
e+8a6KJBgdrLISMXd35UdCUDN1sAPYnLd4Bt1sYdkCwT78ncuo+U80+8A1xxAFvI15bpbsOX2fbN
uAaUO7egXCvdR6dy+6OM0FmcBZDbuPz7LV83AXZlCjn7rkUCEKJlzSnVCbrJRbX1PrF93bgFhknz
Vo1y/qDridyX0Eg4BGD/O+777YaX94tp1mkrimefAPTY8cY7kfXVve/rhs03rYM+dHDgv06FnA75
4oW3mWz8jd9u87mmSq8rozJJRglwHZKiDg2+QDEs+hH0jEMWHmy3VRk9SqiRXjtzUN8tenrdN611
q95dAx2bEyGZwIGtWoK2dcf7OGv36fLHLdZgou1U3QqoXuCOEaBBfS6K6XuahMv9wCDlsG8EI4zX
vgP7nxg7DWz86kRFcyNqmcSVoFv32N8TBKGJsCt99JSWeUR+ZoDaXefoRRCTe98W4ARy4dIOSCr+
ImF57zj1zi0xLJz6ATL7YU0fAVuf+VUSKJbeZ7QBr8rlRbOEwybSTiyuiNyWOo+/o3qh2Te/W1q0
F6e/lnHe4gSzbL6p1atRqkL9IMflXNbz13RI9Dfw4wd93EqUSDZcgG0Qw+YpIwi63d55BE9PEdP1
CSQKzzmViTt+urxaqyX8mcYLTbSd6qouSrnnPPpEfx9GpDTKaWdHcWhC7Jw27wFq5/0j7xgwtei/
oCQOKYk2khmW02ui7EahxyT1dPGctpzGk1eqeMjFr0R1r3OWenFKiAQncXBPWL7F22jbEyOKbyJS
9IHA8VKrNtfvPfHbyr9yvc692bcnhtmrJKjS2R2cRyizZ18aRgm4r6st0IltAoYTR9NWk3tD0j/i
nvJ/CR5En5qMgWx8yury274ZGEbO+ixsqx4zaMJqQEcAyLuZajZuRcuRNSF3Us+TGgB/fBSRpC+s
0+F4X4Hiet5YfssFYkLuRFhEEZj+2ImGoonnCNlRhzTkvoqW4YasMgu7FsmkxlMd+j1YXzsoo4zl
A9D/6nPIh26r2GVbJsOlc+nL2tMOOyVNoEHIC8hu1YNXY9+PX0/XO8/qpGU1BlGFr48JeZwbjzwi
LR983ff1dU7///XL37Ccc5Pmjs4k8EIwCkIoaOWN993yakjc9FCu0j6Xh7DFNSavHVof83lKJvGq
CeRpV/ZgTYr6G11zVFWDpj+PRG1cN0gdjokb3IMEeIu/zXZKDTPm4wDOO48EJ9mv2hXT99+JRDyl
/jMFcoumynaGDDtOu7IZwjBjp85P0xc2L+otymj25fLyWb5u4uuaypFVtiz0v/ccynjQBkTUsbE5
FudgguugZFiSQc/+aaVVKMjyH8eVbw7XzvVK895z9ZC7fXPr4X/2Tcfw1nMduSgeO8EpYbm6RXWZ
fgCWRW4o5FiOs2+a86Skky+OeAVzLJD9lUrAlpKDfv/bMspNqL9tSwyzFgsV6K7IxCsTrPuOQhR9
K4FD3PDXtjn806z/BUE50BhAbfKkeKKPyCg6sV/67BB1yT7kHiTA/3Fz/ItHuoYArRucEM9Ud0r1
oGUcUME7BqA7fL680TazN2F1TerWyLKuq+QgieFSOsdtXx3W9oi5anU84HDpon9GJKofirH8cXlc
2/IZJp8OCGNANsBOrKx//Cb/Ya780Y6bpKm2AQxzByfI5JYT2NtUgruLsupH4sj84DlIYV2eguV8
mXA7YHzAZel02SuyM2BxI2wu4zoI5R6tOB6aKDua+CPggkuAB1PHf0/AafLqkHegmdo3AcPI/bJR
6Kn0sESym6KYyaLq42lEB8nl76/f+Us8bjLe9WHjrHItxSvrKHWOxJ/SKR5pGj2TKOtu+FSE4YGo
+fvl4Sw7/gftHS80OPCp+oBYZIgdMLI4nlNeuWvXzb4RDJuf+5xFSbGoDz4fnhutl0MkpznO3c2A
1namDJN3oNkD6SMJgBJFchc5sPTU8828i22F6D8vlMjLVeEif/g8Qtsr7rOkjvPSZZ9RfpRPl5fI
NgHDriXaYPSSpMWrpEH2pa/rt7BNgn05LxNfx528pCrQ6oND6xwKFAhfSQL6vl0/3YTU0QCYCAEt
8ueiVQ74myfg5JlbOlsvYMvSmIg6NORT1YQ5EMBsam75IEJAMGSivlz++ZYgyoTOqZ6OzoA095Oq
pu8OJOK+Nay6JwRA6Zp09OryKLZJGK6bCJrPymP8KZx98VCUPQHNUhZtmLDt6+vB/f9Y+V9zCf3Q
cYyip5SiSYDogn7SdJNz0Pb19e/vvs5ZlrZO6UdPK5RxRlb2wNi41QRvsS0TIccLLyonlSZPwwxN
DNT0P5UtVHLIKgdzeeltG2xYr2hmh/rjGD6JIvymhbcgJ4DD70uMMFUZu7k8jG2VDAtmuqUeZLya
R9lSaB+Lvi7VFa+R6tqYh20AwzMPZcKgiONET7IZgmOgeve1kc28D6oYmqC3sY6AFSzr6EmlQXkb
dX7/pjPibaCcLJG4iXmTYy9nr4Oetajq8ein02ftPRYIM/igvyuSO8cM3LFkyfaFmSbubYgcGaZS
hM9+x7s71YniyFFe/tFCXGxjPywn9w/0Wwi+/MxR4TOU0v3beonKa7chElz91VbX7W+Q1l9CARME
x8Djkumel3e0YUcxBP/mef1p4J8o4Gd61N+dPACzR/VJVfyWBmh/A4H75eNsm51h9KMemiFCv9Zr
MCIQOGbJyrORA6cigp6Q4+VBLEfapL1zlNMNbhex51Qy+qY01R+9EBWUfXGHCX1rkka0rPDCp6po
3zKaZkfgMF7DpdxH0h+aWDf0SzIvX3L+lOTp8DTUzk0Lhbpv+xbHtPe+UpxSXrzkIPc4udNQy3hU
WbJ1uCyLb2LaxDI4LJyH8mWWwHOnw9gfS/S4bViH7ev8n07DBYlgsVRz+VKNpX9F3ayLC91uwads
hVETwyYysNEMJCpenK6EnklaHdpR33o5VCu8ZfpORnmTtOH1mLGHVb+pb6qNB5jt4Wdy1fVQCR6G
qSlf0Jn00nXdLXf8jxnYGfGa6eMx1dfa08fWkW8rZePlo2C7B0wCO9bh4y4pQfXlj7ezhzg9+N2m
QqF/zALn0GXTz2xlp8chl/EKTi2T4ZpRvfUmsdzfJsddzpLJb2pwjUEo7zGth8NQMjTDpeUPH6m0
ADjPw7rOc8U31tnitU2A3OBO9VB6jf+Y+uSHKtUnlvX0KqH919anW9hY2yE1QgMnrVMBspLqrmmg
pssSwH11ADWSy7tm+7oRERA38Xw8posXEak2TlvCP2WoE/68/PXfPuAvvsFUri2aBYFNURcvcw3g
4Hocqnq6rvR4/dsmqhwS7DXsAX31+lAu423Yy4fJD88sg9CUgpMKyFYT9t+9BTNhdC6QSDVxJHtF
31xWHOpK45oC/5z7UysV7vLpzETSdXyuKNeN99j1a2pCpMNBLCiFhXKL+OnvO8ZMGdsEnRm+ryL6
yOvspWn64EMpUbi4vGG2NVpP+rswWrkJDZHzil6xHzq7m3kaXmck8ykEommxlfK0TWEd/d0oThmM
Tbgk/om65RenBaAN7EVbmHzbx9e/v/945Lvp0uDjv3VYOZt/FgleMvvWx3jDI0FOJ5JyfJzjDd/l
5IdmwA1XADntHMEwd51zEEPmGIF6dRInJPwErub+2EpAyC/PYfVuf9ok4K//XKCmKIbSlcw/NaQ9
Mf+OovSsQv9KAfNQMufjWPsbOJy/J4mYCZaDIrY/1HPgnxzcj53Eu75zkwP4Ob4njP574O5GDPX3
e5j9AZvzcvSRhZL+ZB4D2ShJZR27eeof/Kz3vyflvEUfZRvICBiytvH6QUzFy9QO8npYoBg4cgWl
FYrQYQG52OUdslihiZ3rO/QMLfWMYYJ0vmWivAZmsn4EtdRW5GObiGHnzij7sGfUeS2zNIjithx0
3FXcgbAH6F8YH7aCINtUDFPX3jQ3KVgDXooRtCyNN4S3VBRFHHZg37u8WhaD54bBRyGPoDEPt18r
aNU5RUvuAz3uvKtMBJ2A9m4HmSnnFSnh/sRweO9WI7n8022rYxi7CJRyEr8qXyIpyi9TO4sTa0FX
tH8Ew9hTgRJ315L8RU6gCRR4v86Adp/qaBMFYDFyk4FujJpM54AYvjZTcT3N/nIIBvcQNeEJrMw1
1CX0RjBh2WcTFUeDvhh6KIS/CjG6N01DIKpSNc1CNm4Ry71oMs+hnU4khedFr31K6HXuppAHrwi/
4147oQNuTo5zMS6r5hi93rX9pkxtUfgNn8LJ/wl6WfZUz2Bj5lDOu+Kgft0wDssJM+nokmmO3Awm
8UomVt1MqPNetV5VgQ0VtNmXZ2HbF8PEZTZ3zbC4/GkkafERXeSdEy/4t+8NyExCurnUPekBgnzF
Zrs3HavCL8wdtuqVtl9vePTZaUblksJ/4CgpfeMNKKVj4m3iiG3rb1g4KXTqEQiKvICD9qOz8kFk
eiQnGrT+t33Lb1g47bQWAF26r8PSvy4j14cejn3jhFqMOzTe91DWG9OQ5/4DuAyBV6IHp1vbgAqA
lsYufYmcZsv6LPtgwuE0NB0xWJucS3cQ1bX00VF2XDzub8zEshEmEE5BhDfp25S8dhHaw5MQgW3j
uTKNxyzb8kS2MdZVfBd6RiOoffJGk9caqnUff3Oyuh7pAEMOthJ6tmUyHDeb/YoL3SWvfBzLL3wK
+C+SAcZ7+SytX/lLaGgC4bSoQpcsC3ltRki0Z3Vzans8zDRBBNqjF2XjxrANs07u3TrlEJgSXd6R
1wx1kwO65MAFGEFnXnT/vV/3UfYzU2tWObXfl507ncFn1zqHIcmT7jOZvHwL2GfbcMO6NVT20IpT
kNegGFGRnPLHKSPtcYY4wIZTsu23Yd0N+vmGWmn/pOel+1lzh9/v7ixjzDDv3F1Cie7X5FV0IEsP
XN39GCa0+HU1dTbSQpYJmCg4Xg008oPEz0HGmOgbZ5D63xkWbVfZkJkguGFGj9I8Zelbm4NoCwJ1
7KYHzPHXZXuw7K8JfdNTsbioSgY5xGYj1zs0pEB2aYbcScdIdnV5ENsKmSY9+h2wxSPN4xnRGnKC
RNf5IwGjwLL1qLSENib/XJEC36/aIsQQ9UKfxgaAfNUFD2meJ7daV+ArrvLoLhDVRmb+76k4ZjLR
zf7QzKwO5zNySeyhrt2cortzGR6GYWjFA4jSZQ5xs6jqoas1Jy07lkXeexv3i23bDJ8umqmr+TLM
5wY8itdVl3wiacnvs1FsjWDbM8PwOwE6aciqYM/SCnT5v+FayGFtHGrbdhlGP/TowNSih80MYekv
x2KVBYZiQnmrS09fBYkYD1MyVsE1QEQj2TiHtj0zLgOIF1SD04vlnOb6mvDlJmjPpV+fIsT1CaBo
XvCtofU+T/MHpk44QafrMX1LeR5dO1Fw5ehofJQVuHPraUvNyXIQTGxdNCWiKYIleR1dQKsgbFDP
x6kPiy+zruQ+9i9mktRFQ9GBDnSazxV4CmPiI50JzVU0WkGZfeNAW46bCaqbnaWoFt8lSF0SSANR
YMl/MAdT2nUDmUx1bGQcIkhR8tokZCmuF0jngDEgC7Y4q23bsE7rnb+XS5rmLk29PKaVplc6AHRn
kMgCjLN8uzwF2xCGyaeSOC3Y/clrDr3d779FgaD9UT+mmb/Pkf0BpiuSjjG/R6lcAK8s+0MyQP/j
AJU+4m1Bxi0maFLVFVPh5EUd0AfJ+CdFi29JjzK6SHFv+WvlRrXVeBBhc1rklD3tWznD7DvkYvtZ
8eiV54ScZzf81pWJ+tY06OC5PIIl3PsDTJenTM91y0/DVB2LLrhqoIEce5m+XulKLo9h2X8TUcc5
xLS83kmeQuTfj6lU6tA6kJapGhHusxKTvU41KuyVl9BT4aD7Gu60OoZhusVdZ1skIwoAJsztiiQo
IcQEnuQRYoDHXPsvcuXVjSNAQjY2w7ZQ69/f2aIHYYIBXQL8ta20uq7BNBb7aZges2xLCdlyWZk0
dk7eT8E8e/QBXbPFcabecNXTzbeD7euGofOigZTVODBgxAqnOGgHrpHzrYKVbXUMv970YceihSav
qx0UFZ7rqQweeoGy3r5zarp2vHicTEf0lKYU+B40M0GCYD5CMe3L5QFs62OYM5WQUs7nmbwKjXLo
MVFBXp/yATrBGzOwDGBC6YbZy/+bhisqdOz+5FPZTfcpYuLmZtcMTCydcsbCg+xDfW4nT98sRUlv
Sb6l3GtJaJhIOgbQdcWqkT6IqnssRhRVtEKpkSX91dqk0Hahd9g3DcOgKcLtKFNEPFORD9m1Spew
i6Nk0P5GlGjbCMOSIRM3Qzesq8/FFKqXEOzF/ZGLSm/VCCy2YLLQSZG4NK8IuC7CQlwlXpXEvAzd
eDs5bdsMw5aLWQknQrHrpHmSHpG9p7ECR851oVHfhlYcuGCos3O1DMsuOB3SikbpG/JlBMLsHQmy
h4U0oJ25vN8W0AX7g3eOEEibUbAKrfEzBYkV2ng+CvAoSpSw56E5Sb//OrYyBpvR7eUxLQ8Fk36u
0T6CzKhL32ZoXoNYintxpSHAWC3dF5m01dWSi9uxIhAiuTyg5cyZADwfbmrshOQnf3HBR1iDA6Mu
5D54H1R7/+mbGuIPwl0ael7rwlni9wfhl1v7Y/vp6yF85/iaxhFeCJa8V1Fy+RXRdIVeSC/9fHlh
LMbyB9CuErKCvFWUx4W7/ATUJTn6A39c0k0on+33G+bO5s6bBMRxzg0FJ/ogRnYHmeUtmjzb719H
fbc6agGYMvd97wSi+ujAIE6LFlVkeZcs+rVvhQxjnyfw2AYwkDMFxNXvihLqzKy8aqQ7X+8bwTBx
pKkFQ2IXKV4RfnHIXN6sx58k+U7P9AeUDs3fbot+yDxOWqf9dzqVwo8OUekAGX+8PAdLGPj7cnm3
Dw00Ld2BaXpWPbieEMYm8eyD7dlrl595AxrLy8NYttvE1aWuzwqoEog3XzosRlaZH+sql3G1ErXs
G8Iw5sjxVS9aSc8luGxv5Fy0V2Gr+JWs9RYu22ISJsBOqjAD3KvL3gAmb776banyGO0P+4jDmYmi
00OhpaMS77Se2M5x/uMHUXaIAlx6l5fIstkmYk5Pfgfd+Jae28F7QRtyevADQPrL3lfHst1sbbEN
Y9i2mCrhNZ4vnpukOstK57dDS5+4P5e3oN8VG/tt2wzDvguIl/OuiXgeOzzo+IssAlk8Qa5qK3S2
ODvHMO+ZV9Cqr1rgVpzwWxNw5wRNuuhQ5LgEyQhWC+pFByKEer28O7YJGaE6YNJzG4HK5C0q6uYY
eH57BB+Tur38ddumGHG69suZhVL6Jx8vpCPEAvl/EgEWTzcCUU4G0aINS/97jBWYqLclEDpD8U6d
6wLCNWXzmooR4U8xXY8JYwc0vu+rAwcm9K1x2OhNiqrz0E5AebsdICVLu0UHYJuH4b6ziDLovo/i
ranrQqAFDJKetRdkh7DJow+uCMlV16fJ1eXd+fv9GJgkcoUkbYSKGe7HoghuacoH6JMW3XXtoXd6
3xDr0O9u+gJEUgvFu/4MMN+UX3cyKG9CqHGz+5nSneSEgckipzM3Twqdhyfao2NFjeVwnzhr9VaU
Wxf93+0kiAzDbwISBG4jvfNc8BB9K0yc/gceMdvXDavniF2pJxL/HAD1Mfz0HDoGdwEZQrKVnrLt
tWHnjsezKgsTFEfSocr82Knpf5N83W22bNISWtDggQmGK/gQDG1RVOe2dJ98kGJd50sSfe2hP38I
UyC7tOvdeyVepK6nhq+KVfN1khW/Lp82yzKaEDk80tEnoXt5niuVHXPe3AURnTesxfZxw9XLQs+Q
ggzZSab1j6al+jBGmwwOlu0xwXANgQRQUOfsBJCXjOkok6sVPViiI3RXZjcwhVqHDMWi2hPs3KBD
4oB6sXcXyZ0KqoHJJNe1avJLUVXnxOnb+4IMzdfdLQyBCX4roWJcVai1nQFMnQFBHBeoTaYy9Tdu
KdvWGsbNOa/mYHHyt8StkBCGvDZ4Ljsooh0un0vb7hrmrRvhSSS/wrNfJre/1boDrz25DgR6Lw9g
m4Bh3VMtFNDymTzzwUWxkXiEZbFuuH+z7/uGH5dkBuFZjvuJcs+T1xQI6vwmJI6/PO0awIS9BV6F
Z19U5Oh0a6bbDMrfXxHy9htn3+JWTdDbEBZFMoJK5s0j2kliEXqoOvJQjXE3wtYOBFKdH0bKNg+U
ZcNNzFvUzZwVUhVvI8Q04rGdltgr6RIn2kuPl1fs76EVZB/+6VnTPg3BgM2Cs8NI/Vi2aeg/Qk99
9o/+OIzZoYRie7OxfrbprH9/58UBGRzDwsV01sxiPGr2axY+JOehaHp5Mpbza6LfnICH2YQOrrcG
iavmAHhGMh09odKdcYhJD1fXBLJxGWVnD5O5ov7wVUdpc8PHdusOsa2RYeM+9HARnnnFG1pof0mF
m5UR72VMEX7uWyPDxmlSlEvFCvGWVkOgblQZ+NltWBfdztDWhMF5vCkWBi6hN/BUO3cEoODPfFH5
BmWK5bya0Le0qaGPkc7lm8LB/DznDewQOkzPNUuzm6bLtzSkLEfJhMAFeP6BbKj0z7JGt/SxSwdX
ncDzrIp9V5UpwErdNAWpRZa/gSYvvap8VX9x5jnZUnixnCOTAy5QVTtx2bJz4nX8S9OXtIqziesX
kIuCn+PyWfp7CTYwIXDMbbyw7CLnpLPy26q0sLYsOIX61Ojw09APH3j3WKX68+XRbFuy/v3d9UGq
NpQFnbO3ABIYFajPyzGLoWASHC9/33a0DPcNXbU+GF2/fKMzhUqIZoAM5vNBLl33mpNxnyJ4wAwL
z6GIU+BW9c6/S6PtHE13Q5+OG09l2yIZ5o2LD5R5IJl946FYlkM3dcsUp6KM9t3hJgoudUIAaMvC
O3sj/KACbUCZySEOy031NouXNUFwcgiStJSZd1LL8jOdgi8prW4SQGzWHhgv2ioHWHb7DzBcK8cB
z6MMwRpS3AFfSDyn7AeZ0LmAXsVdlRSQnf/zzPoQuZcq64Jz2nVoJU80xL1uph6i8BuH1rLfgeG/
G/BhNQmaEs8tukROa07hLUqybIv/1nKNmGA4Dj4nUG5VLeIc7Iaqq+5The48wCDF6bLV/T1TFZjo
N57QrAxLkr+xcUy8IzSDs8/Ehf/LUA3gXLmnAKDCGdW6LXCK7YAZdr6qLGuduuACRKoyFVl+mucB
ylSaJefRxy+BBNNW7ti2PYaxu4qVivhwhs2cOZCi4kENuFA18A13aPu+Ye4Rb9G22xTyDS1czUeo
6oC0mg2qOV/eHNvnjYCdQSaDZRAdfHPr0h2PZQT87nUF1fsNJIrl+yaybSRzVgw5vGyR5diGjBX/
qWnTbKTzLIfXRLR1UK4ZpS+Kt6AM3PEKTStji/RB5/tf6DhtbYHlIjEhbQzSyiEFHdnZ04qn6OYB
o54uYmw0aKqORba4PoG8c+2k0YbJ2FbNsPnK9VD300q85Ukyh7GKVjwBA4V9f9y17SbGTXW94qzt
EUfrZqljJ+j19ZCiOLQRg9o2Zp3YO0/ehlEVLr6S50n45ARd+Lo5+GlV/wA4ZUvj0BKbmKRxg5CA
j5RTcfZ79DCst5dPh0PTK3al0Lj0u8NegBuZaLLPWEzQG5SKp85FXvc0t+pHV3I8AyMQum8Jb9sW
zTD1okVuYQU3vnl98K1dI90E5Nr/w8vAdpANYwcbRtDnoCR88yNKDm0VPIVRWz+VBRSlq3pg15cP
l2UeJsINnnyCWrgvzxA5fMIlT+9lr9lB6GWL7NVywZv4tgYg3LBt4XQjvMqrqz6Yu1vWJ+B3qxRD
op0CBgVJEijCXp6RxR5NsJsEzzYa4Kb0jXqVIJCZ7U+j1wzVhrXYPm+YO4VzqgbVsTPIB/KPqeqz
bwTCivts3WSL88Hzv6gAhTvBKf/edVV01yflsgX4tf349e/vTJ2XzaTQIfHfdCftwLsbpjt7iALP
8OT+/3H2Jc2R6lyUv4gIEEKILeRgZ9pVLpdrcG2Imh6DEAKEEOLX98nqXtTHezg7cufwAhJJ9+oO
554TtogWoaQOmCk24QShsrgUGDCH0MW8axGoXhtW2vqK1TVeLMaA2QZ8GDb39Ik1/txlDZpS/Mom
bNnEyrYTsD4hfAM2xde+umsw0/ikAPb+pxndtUO69YqVdU8DuDJdsJQ/a7/X/QeD4W9zlxcc7AIp
ynDhNePbeM8a8qZH59dJX7U/0QT+XuV98hndqBcAWK9hcDfc1BryNvheaYxCq7GsJT9SVrdp7rMx
M0zpowaa/DarXqPfLHIQO5Qjf2VdwE4s9yN4DZpAOvJtr7H1HSuzHlSLga4yZ68kNsMZGnhAShSu
2EkztICzDuOVjHBrQy7//8sCtdc0tFFJ9LpIUh71JF4mn9SPrQZ58ttfsmEda/BbjrkLjjHKoEpB
Nq8QU0NUr9uNZRf110Zz/wg3/nvaLlrTyuWgxu1GTzWvrodgH6AemM3GWGIO6Uh66QMhu5r+3Okg
6Xm6EIgYWj+3U3JXV95nChz1bZ+6cgR+VMR5pUx0zwKnHshiwRQ65ONyo6519C9gXDe1IZcopVRW
LY+0G6HGpErbTztbeyLMysoGfVogLJvScCAQmHQo4R4wJQZESs0lma986dbxXPkLQUaoLS82eLTV
IjJu6+UIME+bLTL55XUmvy0DWIPkdFguQ1AL9jpLKGmlATPej2Hw6yspwMbRXKPkvMjCA9Gx/WkN
uYyIJXPFzDcNzuXuWtnoYkf/cTL/xUzniXghjLY/2y4+t5q4XdtyLFvMbhxpidaAOT36Xex3uXjt
gz7aFWP9EtX446Yjvaak65nDTlcOFNd+OwAXALAZ66prEmMbx2gtxEqclqVRWB1Gg/eIXvtjb3Xf
H3jcnsA0avjx7a/Y2oVVKACNJg8VlrD9OTuvyyQLpnvT+mpXuCq4jeg4WtPPFWj3LDWNoteuNZPd
BaIGBTFFQPv89jdsHdZVFADh5bos6oG/2rzzQW9YVpBkVg6zlG8/fyMlWuPlmIRUHZ0WFD5qqj9J
287DdzNhfC6L3CztjscgoMow1e+hO7qg3fS+q9vYXJli2/i6NYzOV5ARdRRRuAlj8YlNUMs81hNk
hA5vf91G1L/WWjXwjJVtQdVe0H7KDC3Gl76RzxoBwq5OlD54uZdcq3xvHOs1ms5CKMbH7PdlKQHd
uQCXqwKgPSfVg9dASPbtT9passvb/766KwP1nuQSdsbuu0R+nwXFXF+xmK1PuFjSXw9vZI3ZbnAg
vIZ15O//sPqV8MGpFXbc6T4wVy6SrX25fNxf7+H51EjqNeqnhhx2LgFJAH2rPo2TjHfOy+VjOEKO
7u0F2/ACa5I5jpqC9hjFbaK78tj4ffj/AILkagtwa09WEUCHXEBOto1eXROisNOUw0VLz7TXJDm3
PmHtBDwqWExi9mqT5WNBA/Atkmxc/BsTsjXLXD+AeaQCiOvVJSBuNT4IsHXEb7pu6RpAp60cIgzJ
01cNNO6B+dalZpzclYj5v5eerkFzs6d8Tmv0tDD9KsMDUNi5fMr7XIgrhbX/rkXT5HKE/zqq5YU1
R7mIvQa1/MX4FN/Zqd7nozppM+2ZB5V6Wo+3fs7KuttZm3b2AvWzTQLACWxHQ+9JBhjp+fW2NWyt
18rCBaS0HWm6/1voVqpFA6JDMsBu3I7La/9aLe5FmG5ghr1GEJkbUfAsPLUbrEdvXaDVnW7aqBig
cqx+YvBlgjqGbX6BTT2+qVyHmtb//nzZFEsrJCoTf+jpXA55l+T6eMZ/e1e6Jo6bRl+SNjfwehKA
jSkZaUpDO33I1SVL1bn8etser8J0gB9rA/Qb1FCmKkn7eSZ3M+gXdm8/feMr1ki4HlJcgY0g7nEZ
0RHt0O9AFfChYPwx6UdyJSzZesnFGv86R9RIb9aJju97ChY/v0ZXN9flr7z3bRZ00be3P+W//Spd
Q+N8NuQqmIP4Xtfu0x9xz3zuH5NyvMaoumFta2RcDlinkN0U36NM949LyjAtIbbx9o/fevbKklWV
D3MrNUjVFzQrq74E/cNgbhS+o2tgHNIcU0bE5l9mXpYfLJ/9AxjExiZFaWL5cNsnrIxZghdTKc9i
4qsDMX+al2wu9oGm4soSbe3vypzpUkHGgQD6WNX0y5/9lbL4VZurCvJbx3R1MUOi1YLeCW1DWVxK
Z3IqmuQcSqzQgYHTMgKuGnKOV9Lira9ZmXXPMPaKVjRklHrolZGZfWNsyY9lctXqNo7UGipHdUiq
quD8HjNYOiNwVqAZnm5qS9J/IeVCIMpQrCm+liRqMJ7hQpo1JOLXXMbG8qyBcZQOdecrHp218f0D
64k48Z4VO3SSr8VhW+tzOQZ/eSVS0qqHfht5hE4ndmAEB+AUe9dQwFsfcPn/X0/XPFromDvyiA8A
0tLP2+XJ2MHW2TwH/NPbJrf1ksun/fUSBSKJwiVLfA+BcvhUmbTHJbBVOvJ42b39iq1VWlm1Wsao
TirrfbF1kL/vqtJ/6PjQH257+sqmteEiT6rc+4KA27tfVAw8fntt2GNrdVb2XAjA09zC4nvgdiEx
o/oqBXT+ZQhuFEaiayScGjwxSY34qxqC9zkBRyLaQrflhnQNhGOEkBJqlZALqAWGf9XUOpvdjFyg
awBcK2oJFVnjfRmmSh5NVfcH0NB8fHtjN7iu6Rr9Vhn0a2RFwwfcbLgwk0fV+uaYs/jJ1lIdciJf
ydzyjOXsMMf+cbSYJSlrBDZLgWGMOZjafSeHK3H/xlFYg+V8kEkYPZXyVyI8kuLOmI+xvUxKVVdh
l1uvuPz/L1vUPKTd3CXil6vrgKb9OL0De2MP+tIA46Nvr+rGDbWWToWQQ8yroZC/zCBrkdow/4yb
ie9yuoTPwVXOiq3XrGxejpEVHPKi904wiKOEYHQCRVbR5a+Lh87qbd+yMv1cxkM0lG33U8d5kArG
1GcnjG9Tz8O4cDmMyzVRiQ0XxlZ+oE+aeh6XiZ6Jj1hQAryRgjHGv+LC/khf/Ls8TNeAuZzgGtSd
H97TPI5r6Jv6ESkwSsbHCg4nsSX7TPyir9R5KFw/nIukzV0Jwo4Y+JFdw6mcfrA+kY1L/cFCLmaf
i2hiVwxx4+PXYLsybiLDQ5n/qmsBFSxrGvMaL3VxxbC2Hr8K7U2saaeEoWeIxbhhZ8p5CDD1RPRN
9R66htf1CggiP2jomcceb9tUDGZRLxBhtSJOFwGd1yvbuPUhF1v423z9OJIhaem5l9EMZrHY7irM
Sbx91rcevvINgCmBTBcT5We2NM8YcZ3u0eS8hq/bevjl/3/9cqMHNkqddMDyeHGQIfiX7bGUPKie
3/71G0WTtSYrXTiFWsR0GQNDZenp0prTlZ+/d5N4VkmIKWC1VE0adzcK29No5RsMI/0yOBH8jjBA
chhIHd3dPCVEo5U/CIOlDYcEU1NOm8K+SwoB4tPFdIO4e3vBtnZkFduruk1aJwn5aUragxiCK5Cd
tIG6bYSArkF1BjqWzgeN4M8IQqyp30DdZ/CCcBdZ21yx643bbI2sQ5kdvZWRBz9HDH2jbtLFJMo6
b9An4lXXRFL+QAb+w3WukXWxiqYQ0bdfpzMY0YsXlFO6fI/d71WXioQF6lVPEsp9X8CgNNtoDwiL
8usjaadpQEKghs6/Q0le5RmFhOdvOVMldoUY4+UTCSYvPBdBPQYILKd6eCbUDYDoQQ1B4fFowaL8
BNWCrpE2KwYIyi1oigxDcTYFrRnQ9MoGGKCISD646aA5bdjB6s56hwuzZnjlsGxctms2O5uDyfAi
6Hj20WRA9dHLqs58rETwpQ1u09aia7gf42OtgAnBMK2iNuOLPWiLqZbgEhLfdOTpyglVkDap5igH
1KtJDP2uR4pJd1kWcXvFCW3Y1Brtx6IKgihsHH8i6Y/VHgQjrbubZjtfqR5tPX/lcoScwPsHEYCz
XgyGDqx1u/+PwG3r6SuXU8fG2Jw79XWppk/TCLaYgdfXJCy2TtDK3YBncVgmULGd82BhJ9CmRqBd
4eVJ0Xrv9VeR4huvWcP6RgzDsbbzxt9R17fJfhk8m6RuEeFUZzhfPHmiRHafbzpPa4SfKDmsIfbD
M8mjwB1FInSVddJrzZVGxoZAE11j+nzmDG4sMIGlKrZK9KDcrHtcY072IQ93YbhA5Qz0rNar7kTS
mJkcfIh5FfSeRePAzJmj+8GqHcy3rAXIScqKH277+MsO/HWjE5DD5HmjkPkt7DkfAamLIBeS3fbw
VSwSV1FoeykFdPbcDxPhZmp8vOG2h6/cgCaGKqZ8eeobKJRpCImlgH9c2bINI1qDAdHIEh7thuTe
LvCUeQCaFlTDr8GJt56+cgCu8YeGM8bOSoN+C3H4klpLr3ivjes0XNm/oKZlCWX96aIGmM8+OVzk
nYb+qgj01q9f+QBPBjRvbEB+62ICn5trq4jcJyyeltsmI+ka9kcXlUwRCjb3pB9/QKix2vOcPoPV
5BplysYarWF/JJSBh7ofRtspOLRUZb8KiSg8ivSPtw/n1gtWzT8l22RuG9KcWKmLvR+IFyNVBEzZ
NYWfjU0gK7stgqocRwxGnpz1gp0/dOAsSq7NOmw9fGW3JK+JdGCdP0EUA0wlzJ/vRhtf6+Fvrc3l
rX+5nGrU1ChRk9/KgWlJ19ETjxLv82CDa0CtrTesigrMFJNa+rg86Rn4ZiT9yCcGf0pMOlB760tW
RkyMSCSG8nPUzCYwYeI+RNlixm2LRDJ9+xRt7cPKlFmXJ6aLqTjZRPc7DaGGbMGhve3hKzPOJYrD
gZ3VSSHG31OJ6hTm/b6//fCNHVgj8ZxvF09LV5wMQRuOF8CBUWCAIKkLsoS3X7GxOGs0nuJj2zNM
P55YB7FBFbh/ui66DUNN1zg8EkbgrwV7welPP5dAxDo1Mh6zqfb/efvnb63QyoD9cPAWBuavE2RQ
PpOAvRBmHBhIrvK1br3g8v+/zMxBp6duR9OfXN2KFExpGI4XUMuqFU7q29+wtQUrS5aaxnXV1N2p
l8CViAavMDmolG57+sqKK9YD+evi6gRh8qc/qz9TNJZuezj539WR4KGYJz9qTr6zB0YXdIfL/pp2
xNbSr+zWlEtnfNfKk6GVSo1AlJzXYN0OvOnGQuMafgelQx2At6Y56QEtBsmX9910lR5tY1/X6Dq5
SGkwjtudSALtqjw0zW5htxGGg0Lvf1de58ITTYHFsaYecPfidr9Q/YYXB/T23m4s/xpPp5PaxkU/
Srj/6WthKT1crsbZv1ob33rByna1k0sUNnN54iWCZkwk+NTmuxFMRvu3v2BrAy4v/st2C0W6rrAK
TKZBoXdVDHzx0Myf3n741q9fWS1HRBuHZsbyOLhlzguXLRqod9CRXyu4b/3+lemyqh+k8oQ8CQ7w
fAGZmaa4NX5Y09EVGMS0Hsf2ktr8YJgSyGw8fRout+PbC7T161fmi6I5FJ3Kvj+xFhKDRoIFcgAv
/Ne3n761/Kt7t680ZMFGrzyZmR/IxekAW3Wsrx////754Ro3x7lBmza/7G+LVkfWw8Lgf7Rk+7c/
YOv5KwOG5twyIMXA8636CU07knXualb336sTrlFzlUyG1vPG9lS46SsV/j9Q3xh3bXiVHXPr169s
l4AeD8q2De5d0YMrAS3+wS9vY6oPk8tX/WW3hljQlE60PtGQLGFa0LafvoTgcia3MfWGa1q5fBKt
NgauObSdl8UsLj7MI4p4b2/t1uqv7LaAXg3ndSxPMlqaHbP88Me+kBA83/aC1bXrJ6ogaKR0JxYg
LlQ4SCfa8UewN187nZd9/HedN1xj5WwSzHMfAAQMLowidRYYFw5c9eEyONaYQV8BPG+t1MqKwSzg
e/6MFANz2nZnxfiVjtMhvM7s8d9I53CNlqtA9TDC9cgTRP4ejAUoxb/cZM4HtLAWC/iOAyWn3dvb
smEUfGXSquYjEniObSmmj31gF+QZV7uWG0u1Bsupyoxh7RF8ySVVvUiEs0tfNGftTcMA4Rosp004
kt6y9mQ9EIf8uQySG1XAwzWLXA8x94gniThRlPBSdI1RuUc6f9u6X/bjb38RRzWysL45cZ+FJz9u
k4eJ36hojEri/z49Rwsiak0OAfNwqv4sfEFDloXmGvnF1rFZWbPJE2pLJ9TJOMSJyoz93djkw+62
xVldwxLEUmidcXHKQTtbOOgDlApK8m8/fOtQruy3X/IIXOFFC654t2SQGHkCO6dKr6vWbLxgDYkD
Q3yeiDJBBimAl5Id5t4xU6TSgMjbEE3hGhjnu3JJBGIULD9I6P946hgf8vYCbeztGhXnpqoSDkzk
KPI7lf3xCbjHPt/28NUlXHTdMrV5055cM+3/bG3ArgbPWyt/+f9fRuWHMZiWS9KfSDBUqaxmt3Ph
+HEUV6VcNu6YNTWcBBUmB+0jTmYRlc8EDEMHKHN6F1XIh7Efq9sMYE0Ql0cRNJCnS5hSY5guHxbx
KW6v9vKD/0sQ/B93ZbyyX27LCaEW0gx/5uobMAh999Hg3vxsLppXewK+iV8YJK/bAwFj9p0eMUOU
pwtbOGRypR2gJjVxSKSxPZm7pkyBBuj2lcHapHXVolpLbCLITldlFexRrCTyfbCouTsp23fijhdG
cInSN3G02Ff4xVx+AfdzO4tMx+CtT0WLn3iwGIolOxXOZZkRn1blgcZF/Q4aFiMkUaNx6Q6ql+Sx
J1Q+kkH1J40JYnu2iLPvMYFUzZksvXqfxFH3ivRz+uqrslz2Rb4E3/3elB9i4ofv+zkPdi4h4bMr
1QJVybz6WEytf2dCKfE2YpLMQgDnybS156deV9VfKW3AUsw9KfYSklEHK8Xio8wL7F/gbHzH28ke
JhXJ30wKdg8dWj4dQXJ2UeXTCf9HDA2Qdgy0vdhgULe+M9DTxoqVOYbnZA49Ra0oAPILSgogABn6
9l5Fy/yNFYX5gkSIfTBBwg6Qejd7NLKxB4xJzKo5qN+mvB0gn1OwSwKMLvMH4MiLM72088G1KjHA
ChTwmDVJy8JU17l9Kcq2OBASLiOabUFzLnN0VnOuvXnXQzkSYU5FprQIse80bKr90rPqTAZ0q1M/
bGOKCaDBHPy+13EKhR31oeh8DHD4S9IdMLngvg2YsmEABokKASCgsCgwjPCOuoOcCqqE/fzgJwuG
lE0+j+9V5/g9I0jB5JiEZCdi0Zujnjn9BKKJxuwKJszZp01MgXAC889dnyj6VbUOg8zFNAf0kHvS
fEmwCsEdknNA5Sbf6e/+2HRRyr0y4Gepmf4kTOK9Iq8sdnzIO3Vu2TzsbGjLV6nH4HcRBHNx6iux
tLtG9TTahQoMMw/AiaDj6WvMbNaRl/iHommju5l54pfoe/NqFlm8h+6MxOBSN7f7RjXeAdwPxX0J
6P0nhXkpcLYHAeIKa6PmzhsnHFVTL5ynCxcuOOki5I/a+TT84C9ofD9VYmLDPVCLgbvrizz/rbzg
0v1ORtBdkZ5rBe4eOItqToCQ4X1tH+MEdaJsUDl/1/sjfosHmhSV1g44sp0b4t5lRKDlkrklKZ+0
pAEoSEcyYgjHn+Kf7fJnLrwvNd2BeKH303x0orv3K6BAACwf80fWLFQA7FYsJCWlGMd936HhuaPO
At+kA9HE+zrKefvoUShsHoqigm1zXQbuZErmf2owban3RMAdZKNw+LtqZgATAm4IfkYP4332dV/K
D7UrZI6JKtNCE3SAhHuGIqHSd5JBnvqZzjhBkQWJM5RfAFpMphyF2wqhIcilRc3bH9aD2WYcWesg
srGCaPpdEHd5+QhxhMAg9B0HvdN5FBbPfsRAsoVBzKJMzRBEYieR58pMduOIbcs1CEHA+WbjfZzM
cbtP0NsdjoyMWAseDSCEyfPYL458KYPmCKGEQQFFRptjWPeapJgII3cLmCG7g9dH8QBETdv5R/zY
sdcphPsknbKcspy8q6Ss4gwkxoVL4zAU7SfXdHKUmTF1tKSsGSO6N+EStJnArGVidr5fje07G8kK
aS7J2YkmxnQfqxCFsdRKO493jW+74GF2cxeVqTdFNbDc8eggPclNQeadkcQjP4u+qGegOJwxQ8pE
0SZfWaJa5CC+B1qnrwJOb3ooIJFrAHCtGb+fS2CS3D6Kp4hN6UKC2fuGYivuYpg5s/ZBBQF03Itq
mekZ9LrKn/d2Au3ClBIs/3TwFmh8fBfoH0y/RNGU/Qn1/VqR1Hq1bXTqgN82uDVMwT76IRTC9tL5
Q3lXLa6BgIoYxHJPg8XJPZG1NlkZJ11wmIJA80xqp9kOlI+WvULHRb8TdkmWD2LqAZZEwiV0Krp4
MZmcvH7eR3CwNtOkavod4FXF9MTKWLaZrlzO7oMppsujDzb/TBWUFAcadMuxjHEMvkPt1Uz3NnG9
OSDjycFq6Zc10K0jZp3Osp1DvRubMYy7FCOZg/8UgJLcfa6HRppjQhNRzftE5p1+igveg0/ODOGE
u9Xrcv8MKNKQ/FNGngyf8rxI2D8+417wvYKitjzYPMG1GC9JNR3BwMTsvVfKoF1gR2IZfrsiiYtP
qDYJewCco3CYoK0rm3JX1OZFU1K+oLXl/E9jIqc6SBNTE90ihwaesMpYZZIorSLBxBm5RB9j2rto
RptJEUj7kgdWtneVxrjJvLMN4KqAgc49eHRGyZLye5FIXCCxzSs/Aw6VxJ/EbPNmD/ZsGH3uCq87
+lM0+GkFt9jtnBqbF+BNeITZFVGyu3oAU/zOJPUcHgs4Fvdo+1oND3EQgV8YJ7a5Fyrouw51TW7q
OxCtIM30KTxfBshF3+4Id7rIcEp6ct9VlPZ7Z4LJPjLjQxkXPCqeewaise7uNZ+D74TpiIEpeWya
4dNS11afCWgNlp03TfglkQgXCEspjMk9NIIXds8Gjogp86sph8ADDiyk3NO5qC8uLOw05Wmh7Shm
eBAwrB8aMyXLOeKu/lFCRTE6SmCz9D6YpwZ36FxO/Z5V86Jf2RjEySNkHZrkB026JLA7WUNW6Wxq
SBYehlDnzd1EW+kfOAPH4feeBUuyN+OiY5pBw6Nzw14wJe2psWFi/1H+GD5McWuCxxyHurhnwNG/
YgnnKjxWeTiG86GngPmFKfKYaOZHoYYl/lCBCa3/QuK2ER+ETwv3Oa895CE7ygvPvOe2adsdhixJ
h7xq9PrkvYAOgnoAEckgnnug2ZI9aXlkchhrW89HXwa5MhmDJPGCcUApBvzebhma3xDZ6gFVVmXn
qleK0k7/5MqGDqnx2Gi/cccQXbAokUGB30jj6egqFoqPBdLp/h1jbUHPeiaMQDtNmq7/gdGY8WdU
AGX6JAtZAmYTgBHZ7lUwgturL5sIqozgFvDdXc46k+z0cnGkfWUouZ+nAVwGfVjMyV1D0WU49POo
knemIhxEPmJufXfPBPDXEBxTMTLKZrbuax7EgwWZLXDbEsSX8xT/GJtlxCVRdqoYwTaVRJAz9Wtp
+EGVeXSmvKXeHa2bme9co3SwlwvIU3YkD0rcAwwsyBh5A+NPVhGMxzS4YTAfOE2i2HOftvSjf6EJ
fdeHarbJrhiU+gFcY1Leh5I2zzqfSvUg0Q9n0HEJbXQ2dm7cCWookitUzCp05VEHzIdfDYBXfSaJ
9ob3gReG+bdO+zidmpWD3QdcgESAJF3zMkdT9Fh4pZpUqjrEPuexdLh0Z68myTtPF9HZhh2VdwZA
N3IgCSrT5S63sk5k6tAgg6MRohHCpLMTlI/gVgnn8FD5xtEJ2nQgwy93RVdL+kp72waflqn0gJ3D
uEr9RAtwiZ57LFr0WbMJarRpuLR5mYmOIE6yLYmXIzyx89NYCcwL+rVO8OtI7BXsDny2gffder3m
pxhjbKfZ9Wjepc0ABdMMwmgCV5Mhc5/zrG9ziGxgisin6eIPc/QJmWaYH8Z6If4+Bgf2N8mHrvjO
wVMCmlOHMGDnuGvbIYVC4PwCKa6qf5JyKKffsgoH/o/tmKw+BM0UyRSU9rx+SHTJmkxFYzHvKxBU
lQfEtlq+sopG5R6Dm43/m1DA/Ha4A5fikTShRq1Z52H5rqixQymf22G4d5oAcUVaucQfSRDy4Qcv
w3rYh7lp6D2lnRsPvFFuzqiCiuQjiUpmf4sei72Lh970+6adp+nYKyurT5rHYXHoIQOidz50vvUX
3uHyufOCEoEQi6YByQfIi+hw6HmFSPRI6Th/GwbcwT+KqQkLlk4lZ9UBYf5YvFiT0O45jOW4nJNm
0JjDaUZEJPiknH6E2AkW1Iyzh7DEd7nJjzaIq4/5grDxfUUYTIo2YGP/aoqR9xzjsSqs9q2r+O/C
BkALkh7TQJmbGjeYlFDkTweQk0fmpepx2WRFPXb8IcG6L0Vat0goUNuz5TF0ZacfQrH07b6cQj8L
vAj3Y9onblj2FC57SUk+2fBok6SQmRhb5KZ+NFiTDbMuK9y5yyR3TNcItQyClWCnI9IX50jVIMJT
pbD+fQRw7C8Z8IswJR09sffs4ILUuhYh3oCIftkvUdJ9kQvU6Y8GifHZ7yyCRMDuF9gcnJB/LzD9
ETzkvuGfXN3BK4ICoBkz3shOnhmS8EPRUigJICnSP0AFQ+mdCHQyiBQ3IP08gVpwejePrPmS+HFX
finLKHyOJz4o5CDKPNTlTPJzEAxsOYwxncRRFgU8hJVxktHyAqqRUH0bDnTqLqWzKVHoNuGpWe8u
nHYOPSKgYwYf2QaGURJ/5xsbP3POCrHPmz6mTwgaYNE+LXEx01nHgEo1Nf4GIyEAWhnHJNnywamg
EnDgQ7RLijwed8lcJu0L2MGizyockaioluIioAGZvEMRk+kdX0LmdviN1UcR9/q7C6h6MpPfsfeo
+onmnQJY9QvuT6O/Wm4wkxlDle2jaHuqjoiPi+GD9KAS9U4tXYyBzakCy1DZghziAmEc4JHbPESe
hPbs8gh5otre+UEBWfDJscXb9RoG3NPGouaXV0GW4xiqnZiXtt2LClff17Fjqn2vcoaShkFqxd9B
Y8vf+55wQyoxJl9CptkBh4pxWPaFDEBz/IDRJTqztAsfRBfWj15CZr6HCDrx9rAyWOfSAif05zbn
+8Gb7e9cXm6JfOxBN8dwP0PGwJvLaqfAB+LtDNUg6gHQ2fzKq4tIKurE0DzmxRDwVBZ+N+C3qEbJ
fTFBy33PA2RQRoUG9NmWqECmRQAtgWeN7I1nS7g04WEGS+lXf7qUd0LqYFXE0829316WwXeFducx
8ft740/1lOatQGibh+GkD1ChH/s94L7lqwC5xG9cs6LfYTAXTWkkJ0i8mhbu9xs0M0axj+PJwtCj
RKQhgqt7hWSkylB9ocPeT/yRH7Q34jjpbsZNBYkTHR0EMMsXPxmUL0vkPIPyhfAahBr+AlYnxUGv
nVXVXPKDgznCGmcNmwT+OP8NFtDZahCXahy5csBnRfGF2Mh6ElndgLOKv+MOYXTbDeFDjiDonFQa
AxnCQuwtMUWPUxR48j3m0JY4E26s37MmivNT7pGx31EZwZwQF0OTqAgH9kNFfm1QqpdLkw5NDLeZ
yCWY7izoKINjj4tlD7HRADnKJHsPcW6DQ0lno/FDICBPUpegYleAXUZmY+DrIW2Ak5LHvAumr7YM
cU7I0M3yRc2gANsVnELyoGB+jgpSz+f40TqUaV56NrAH0DYM9akqGwx1mWpC8AvhFVxX1YjykiQO
5b6WA/tDYsdOQuf1Tlp1kbrimL7kyLnuvbwxFFmmRmEI2IagTS9n+bNDKLkj0kdiAaIdfTJTzY4J
UEqvFys5/x/OzmvJbaTptk+EiIIHbumbLXW32sjdIKRpDrwpeODpz6L+cyHVJ5ATvJmYUYwAAqgs
k7lzbUB1xoNvkuFZoXYBs5t5Q51tSs2YtbWFfvanQM83br08iov7EoZSuKYbpnmwRA1SC0AlLfRp
EDIm2BYazZ0VVaZcY4rO0lJ2+OnkA29jbPL5I5t6I9gU6RB9CY0+/JwmMntid3heSfwmfUux2Dvg
D9k/zQ4pWKlZvc2uINLEfcq5t9o6HJaOzhi79X3BMsuyFZh9BuNFK9g0lzUr8wdE5uZHyFXdq8zn
olpFU5y9Z+5UnwgVN/kQTT3gvWaK5PkrsKkLx1FEHEmn8HNXtclPGfTdSxpKDMSdVht+yII5c9VG
Xv7YaHLuaZuxwrWn035COcYwIFR7+fxk+INLr0dE9RN0Qv7iNGRi86j2PwtyH8fej/gi2FMFh5As
HXmTVJ+2hQCBusGZdPyeNVrC5qfM3HkdhwGAXZxkzotcl4hHp3cjbVXEonl2qNl8gHw+VqyOZvxg
4aESb+b0PCodmru3PhyO4mhyBCON4g0/orGCVukFZIR7vS03DBjn1FbB3G9Cy2u2iYXDMjgps1oH
UcNcgZaN9IpDm+WhEkwVXmNy7TFyKmyAErbRfjDJeS2MlJzXPPlDyiqgRevBFyQFUzoh/hlir38Q
1Ll3ZU9M60VnrJk9bWc95mG593Tbvic+h7esCvG7S3Vnzlc2qdDP2No3z2bkNMfY79nAF5loN1Ob
p9+9dsxP0xTP/9bjkPwQpOzYqDFRrdPAIKQCxFkffv3v8zSO3z0/HX/mQ0xmf7KGfTUP4R0v3j30
ruyGlVMn2k9I/OVzafjJZhiYlTaTE5MzsCa2apsSI+Bi241p/kAvcBTSVtAUR89qyaI2hT+cqirS
vsMc6O5DjtQF6j+az6xRWG/40vF7iO2+WQ1RV391olGKNZ0HCZ1JuXSfbdn3Rw4mzhdSBemx01zx
mYew93Hijv8YVZ0/CLrYopWAiP06kac0DmnjBz8sjsXZKs7q7DW1ivKTFYj6azCUzBrscc7LoGmk
5SaePDNdyXB0/Q9hliXzuCZbRjDOUaUlm1LnyLiSzNAtZq9GVq5GQWPpYe5n8pXN1M3vzE/BvjZd
w1pToejuY5eGiYrxEj2K3Gu9j3mflmxiROb1VN7IcRd+mT1nRuXU97Jz6lMnnHBdVjZkUSfAW3Jl
UGn5SqqFwa+7Acf4MwHwCRsjmb4BVnI+MU33T6Zr5efl2WBLCeSfnKnmS9rOfcu7913RvZN2bz9X
VWxGZCdtd5/NgyAJVuq8zJ6s3zro2VhVwxTle1AHobf36I2/o2O3CTa5A9h95VWRuNfqOHY2wqPz
kWwyVCEMV3kd7rlbK0hnTqFDbSb7qfU9bZflCAVWBtmYaWeSZXpxtdjUVv3IIrNp65Hq3eyznvHH
4lkrhO+taWXghQ9W6j8kSKmaDfiR8YUxne5YDdq7CRwAVGsvIM9WYDHHdF1yevJsberXlggrDjJB
8t2lSmAydrzwzcHI465IQbAB+04lDASXj8SZLP/ICly1qON0/0l6Z85J3rf2OmLqZQeggaAzjGF4
7kXZH2JI23vWaWunxz4NMtLxYKIaM7Ne5kTtK5gOtKyjWWnPAv3sgeQiCV5mVPNfcuvtN9F3bAdH
Tyfv2vThvK9AVFTowwamwrqSE3PA6OQmnNPUG8gN5MNHMrByp0++R7/2eM4XA+CXh7HX2PWHmRW/
FCVWnmvkHsljQ+5z3XqceKG91+vzDuEOd8zeJjGm2T8Irn892RAFRuV5+TazWdD33qRF25odsbYv
Op9Xmmuu9xYECV87hPEZrrCvzgL+ThU+itBF2kHDgDhUSZPgme2T90siQXrP9b1Xmp8wbPetbh/p
evomLGH5m1LI7Jlnnv8FcaGF9H+GZKv1jkCiamY+drVkA2Cx0DAWHGP6t7SH5hnVR3Fn56wHQWR4
/3ZOmL07RTY8n3ckB74CuitX8w9OFmnPGq5O1YfQytmwhppf1c+u4ZQ1urJx2s4etufkmdlHF6gk
1vZYajtLBsw8jhCVXMHsRqpaayEvDWMt+2UyKI3UkqpbN5X5LhsK50eR2cYnxjLph0yLKW/x0599
mZM8jU2fdr9EY3c6NT2N++2Y2cNGDH2wqbKRpdi0JZ+4DP3wsxM51JQ8SjCPXmzG91GXW++BG2vf
jbwNHz2jIX/iCtxA3kaRmP3Bblp82o2AHHAA2fWJWnR0IoRoaTPZW9a9owd3YUlW6FOuk7oBEW0E
YmXjIWw8WVrZ3eckZtuNpp8HSiPnpN7ndsFuqxxw8ZalmzB7GkaaUDiymWIm2YhHHx50vyv1utkV
td0c3azA55TNRuvecdYloyE0vfpSxlofbVEvuewDe/nS9qN7yIyUA4U+NuKDX2PnfqhyQMaTxsAU
lUiclejyzj83LqXp97q3vDvfizlQpVIIjF0Sx3rtuqn6Nia1Qw+sT/+2XnO4Xad5JV8KDzWoL6Gt
jyt8d/1+EziOOBYaHZATgK2fKUqVn6FttfNmbIzoeSaNXO1TSA5by6fC9zJzYH+k+hHsWX2ZEjy8
JJt7YIFue2RlHh6jZii2Afn8kr4ATws2IU6W/spCD+OssJeqs3XcWnqyxjnJq7bC0af3fvDrTzQk
G1uvccrvZVNG/TZnZ7UVnHCf0YZ7Dw7bnY9WGZdA80VnbwrOOCXnMYOjPfa7+ePcx5G5SaQ237tz
yipW1QGVMmljESlDcp2+3spxXRum8cmo4nprAAh/acYKS7MmPx/MifySplObg5qhRen3fjwve1nc
kC4k6eX8SEsrfpipjpsbVrE03Di4Kv4TJuxXNTwq6q0f2elnqi+cLsI+Ye87utg7xJwFhy2KnXTn
RKX2Myu7pt36wrTmVRXaqBjKoTc/zB7J05UdmqOz08PI2ZdmNr/XgvF+0KA9JCupg8XEt9PSV5qL
A87OY3F/kPDv0q0xtWySWFNIReRFnhy8NEm+GppT/oNBY16v8YAJd0FtSrGZgtLt7rtxrr6lHf/N
nil++FUlZaMVvZa0rbGIopXV2Pn3D27sVF+MkHxF5HvNAasuvCoHy8kODDUOe+c8PU1KaWH8rH3s
cDej27vNLhvjNN5GLh2kq5hjDe3RlvdV8wLTOvS9WaaHHJ+fbKXByj27JgeQxKoiMuJnLbAM6jLU
m+irrEBCrOSkR0xruXi2cpwOV0hVs+d+5seZGpnHVWs7lB96PZ3fsTTLhkdjDsSzSPT8i+Cs+mK7
bvO50iqvW0WuF2noThNtXsXn9YfSd7ZtmE+yjWjGbk/RpnkbRCH3tV1RXcCBjX/V2G1n1Th9s3pD
jz6WISWvVRO3012OmOO7wUd+NrOJiq8VmuV9P7Lab+IRIxx2lBT3yaDzGaXdP1RsgCUiv1+FgHQs
Z/N7mDBjg/JNun/ZPMnwRznG4a51hKHt0wR4+ajF0z/DLFtrW6Z6HySrxvGsQ9tLd2a/5mvFz8aN
vgd6V/j7sOcHV2WuPXPUnzmSTjkJCDlk6XklCracxaov4ZzHLLB+R2Faun3+MsV2c9CbJPpGelq+
MJ2E3ytHpyJKnS06AeLhXNC4SWauY8qFj2VbiE3HQdv6Rsl+OlJqL7WVq5s9dutmgxeTliHTyVbB
6KRvXijkIQ8aknXOoA3DoUl0qAMRp5ZV09Nwfygng6UPDIHchGMjq0NTQYzZjB1QQZLafgyWu3EQ
r/ihGB97oMrpxxyfrORVi2x92FMIzZ6tKJTeSzRpFAzzTs++pEnGgGRTDCFoaLVW3Bsg2uwNZSLj
YxZHVnLnzn3QfeUSenswJzecqcsIpBrCDjLvs9sW43vhpsVaq5wk3AblQJXJj0TgP5CJMYq133bG
l2KeRfatJHVUHvwqmeONNs3UjgnpcthzbiIfQ4Y8Dh98K2M+4dRJ6d+PJtjtq2pmND4htOi+2Tgu
IBMkSWt1V2TpS3ovRW1niMKZqq4L/6/j6WwDdJi12bxRyqTI7by0Lh3dDMpjSqJ8J+fzLBS5TLVX
rr+g+VIBVkaQVcEZr/B/qt/YlPZaGu2LPllidZNkTUVYdbk99JJkzrE0EdndT4geBGkM5ETFbV9A
xViVrKQeB7DyOGl0hJ0fAcbPNbvfhc+rUqliS45abvGCrCR+ZGFrVv9BqXmWCf9FR6ZaN7L7i33O
O+jIbAh6hoyKljVs1PdGZJY5TXNjxG7O5QxSmLHl3KZQdM6P+rvOLx7Z8o9ejm4W5tpQOtXaza75
Qy4NKFU7qzeIw5IyPLIwOGsUaN+Yc55aDElvE6Cqzo0ORzzDoGPuSLuo8wmC2bSFSGz+qwX+NTOx
pWdQQpr6QG9SSqSNFxj8io3+N8eo7f+Cg1gaVUpY44lzLre5BIXFQffN0frE+qRrc3mlR3VBaKkS
pQyZYxFeu/q9wHjUPAiqrrmO2GvijFRg2THhcTPNiBEvx/jCC1NtHMmTc4B1kdqzd3qczv1i3Zw8
/4fGuqUbKG3hYtA623I07c6aIH8MVlSwh5Q/QQV3Nz6CoqwFBRZmjp2h5KfQUeJkEhfrPuz8D2NS
Zq+XX9PCV1d9HC325GFahtnR8Efn6DUZ2+jR6dzuSmgsfXUlsMOUep/TWmS0bG1l8XnXYggRykgS
4qwit3VwqKipkg2xnEbE61KvULOYDvLKp2kgF+du5oaTyTUd+9JHV1S2YZfjgjDm5VEwTbK3Kr5B
rCAMrzb0LX0PJc7L1rTHSA9ZXIOZ6ffcS5Pn5unyx1769UqIU2eOdKkVzFOo8DnVAlUexx9JfbVX
8FfL6l9WDxUxJa3UlFZQ9Kwe4ffQjh8t+zXMxb/ICF7QeX4LZXTA5O3HjHXrTc+kEqecPtThi9N2
Eftlvzl3AOfoEg89s82VMFz4JCptKu10BKJt3tODF7AFMdyUtHUUCuNw+QmWrq+EuQgyhwKkfuYM
dttOa36WRnFlWV344CrAiQpLoMs6Me+nxjOe8Dqs+3tBkYckcWuTUbr8AAsxbikx7hlREY2Jadyn
kS52iJ5Cm8qXMdTjp1ZWJax/V5TVtb68pWdSVnPs9OzCABV4P5m0BKRhGX0K2B7WbdDfBIwxLSXI
ZRADD2lrBrERmOuJaFxFWfvz8svy/76/spQAdzjWapUdt8fOr8FNjJvG8N5DzXwe/PBg4RJIiueY
3WpLYVpKzKNXmZrJKtvj4GcZdVCrWmvZNfDBwtBV2U6oKIPZb6b22Hi0H0uSa5ssvdp6vzSbqDSn
LuqSwXHj7kjRiTx5mbxT6n05v6wuSnuyovlnlJEH1yv2RX3j4UkFPFl1Z6JUM0hueVlLNz7AFGQG
12yPFloBTSXYySn5hRaMPNI8PAQdILWwYOcgXfmRUykekVf7Pxc28qp/Yz5WXRbaPMeZHdTRAw28
oNvmvbw7m+KNnHvcSft2eVAvjQNlBnCoZgut0tujFU9vkt6STTvdCCQ3VX4TxeHYNeOiO3ojNBaj
q39mJn0Fl3/5wmxiKrEeCifQEHF3x9TFDg490Tpo9HA9Blf7MZfuoAR8aLW+r7Vy+mCJ85Yhgcg1
dfCD3IRsyuWHWJiATSXGRcN8JQvgqdIHTei5OYXRnFdldQ9ufiMhxFRJTk6iZTj9utyFQPRQnG10
i0zm5UdYGEH/Q3FCjFYi72yOueW8OnpSr6lZ3wYBMFXHxhTdnJNZZnMcopgmD8//bF7f8yx8X5Xe
VA5B0puax+qXYVpG23WAtqCMV1k63kbLNY3zrX87HUug0J2UU3MMs9TdlAGl7vNG6rY3r8Ru3GgF
RaCsPYYRPntk3r9p15vol16Oslh7GH46lo81akcGQZpZsD2b1GFMLq9s/5bGjRK/Q+T9/7ffefF7
yVyxjsyrB7Cli6uhe9bjBEXEFOqP2QcwSN+a1LeuvPelV6ME7dkjrstmamGByboWDZTzQqa2W1ms
psptkm5RVMHEwAzn7LUR1XQXVPlnXXeb2/ZJKrVJoMhtBi9rjmI+G6s5aBqr8ye+aVyq2CbYQxot
NSl7iy787nAOXlNeaK5M+wtfVjVOrB3fTTQni09Y1yDviMRjUwbyxl9+/uK/hStyemc+p4jvy5LB
DxMQAPsKqZ/1evnNLIwc1TpRePAnLWcy7/OorNf5mRM/TaCaxil6v+0OSthaFGPcupDmvZgbK1kD
jR/kOrWhFCBQwmj1SnJg6SsowTtlUwjAajDuuxSpE2Kjb/+hsXfp4krwekhqREH5NqQaLLI7lE00
qlDtpJXh8kvSz1f6y2FX5TbVjif7tjcoUKdR9DxWMl0l8HfPzgVzE2UklONDlmfemn42Sf2J9V72
w5XpY+HxVK6TnY6em+KiGSKXbtrhfvaSJKb9jLT26fLzLWxVVbiT12u11kQuL9DW3ewus7X32qw+
2/HsrOmt+5qbxhVa+8L+RYU89RleVSUKRNQTnSfWUVtkq5ayzp3I7Q8CQcWVd7YQOELZfIeiTp1O
1ztUFWc1oSyyY+bpb9jATrvL72zpqyihb/VBr49Gxh1YKap1B3d6g0D8NtIZask/Zxb44O000uAS
ruqQTqYYlclW1PqNdRHVJZHmQxT7rcWvD+vxTUbdtGmT7tq7WXr7SrQjh4QKOdpc3c+7j1FEi4so
p4eR/M32trevhHyCd9QQ+qAgVngYmfVW0hfcPtN5RDP7lYVj6SGUVTvXKE3ECQKmVWo5d7ZOfRBv
lWw7GoZ207JqqMyntmk9V5cttwgA2x2SWcgXmdF3d/kl/f0JDNUssbBogBZUJyIgYb2F6Y8Gl9/Q
7NOsI1+6fI+/hwFkuT/HaeZps0dDkButWr39OqaN9jEKUQnddnUljLuyr1vNqrk6qZr3LtHsvRkW
3o3v5/zeflu9SwS/qMY8ro6O3l0VERuEJk+RIIQcIvQb35ASycFAlY1uG3oD7DEbP2idYz+ZM2a0
t70iZQFvwhxtj1t5PISOnMxD4bfKIxtdxm3XN/58SV7n1d5QmgaDqOmdbTR5cnVujb2yICyNHyWQ
p8Kki4ROYqRfEWwCMaSvpC1vs6U3fCWG/UbS9CpcfrxZGD+Qp+QbfLCugV4X4kuFPaU2ndN5XfHb
LYnDYyjgV8VhfXde0K7sPBZej4p4GikEVuiXGTxVPSNd1zFECmbUiDd9XBXyRHZKxNI8T0DuzLYy
DjyoxCBprvz6pRekhq+oS60N9eA9SnMaLmjQW2Wdhow4Qkhw+QmWbqHGcNdg+GfawXs2QZxz9SDZ
uVOZ7C2E9LdFmGqNaEpk0F0niDCjyZ4q07Tp5BiTKzuVpS+sxK+MJ4i7Rs0gMoX3Ic86eqpmzb/y
ev6+szM8JXpNkJF01HRc/bxfze3mY9hY951G1mKYi33u6Dedzg1PieOwnTu/DX/N1KDF0UWN0d5p
kMXf9pmVQAa7n4lUTCxlBsywDyLJ6FFxo3JnN9fg8QsjSUU/eUar6WnRDQDPWAy6wPouaMRZzU17
m3m8oZKfXCvpPe/c8LlySgYqMsKUrsygqp4vv6SFoaTCn8LBxSjeEsE74InXIaHhhWbf/CY/R9yn
/1wHirSf7RiRJOuAxh5LhMjpVgb99de2pOcL/e8Zy3CVSAbs2/ZlUVmQreNDGU2rvCs+CzwOMml8
ufyClm5xfnG/Lfhe6A5gDCOeAfW83HSh/wTtq/2BctXYDlKzb0LbGSoCymp6D/rLxH2EGaUbsidi
i2rgmvP80ndWghoEgT5Y8jxlNDUSkUlzum11Jv1cfktLl1dCWZ6r3jY1tqOBPHtaY8QXfaMrcgiu
zElL11di2ZgQqTdVxs/PEgKsqIZsm3ZIBS7//IU4VkVlqAkbBDOTRa6qdp4QCqZveVq15hYh7BTf
Nt2purI4YI9L78RwHCar+ZHCVWrWdVNMVwbq0jO4fw7UNILR5DV09MRguj4MTffVGGJtp9m3IQwN
VViWJi0FhDk36OCiLRgV7LTWJHnD2z6BEsqYKTpRRqriF5jSK6l6BXb3YI4Qwm67wXlo/R7IfjX2
BSfwI2kRlLozfh+orYHUJ040vVy+x8Iwdcw/78HHDHw6OPpjjigUzJFLdz+kuNsuroRwmbamUxdT
fwwD5xkUgCC3c81LbmnwKPHrdRG1j2QMdk1lQt6qMm8fi+TZTgCaX/71C/Ooamg40QsadbrBHeJh
h33hB0m62bDJVUT28+VbeLzlv6wGqoasdPpZMxtarBCJx4faSB+dsPpQ5P32jIWQtbur59vqIngQ
//mlbeBvUjNi7qWXybZuvVcaaHaXn2NhFKn2hG4OWgrbPewcQ9qUNn4G5kum45VFeeFT2+cP9Hsc
OICnAghjNEI7cbGiY/rgsGtZ2eY1X9TzjPO376CGctc2c4tNQ0S/NI00Vn/QRLaTafoMCO4uaezt
5fe09CRKRDd2lRhtOfAk2khV1k4A7KXSctaAMG4zPjBU7ViRF31lDaX2Pnnn9vIKl4VWk9eEwEtP
oIS0zCujtOr5bNyZz2IbFEOzj/pGex7A/Vx+SUuDSYlsNIhmPtLyzseobLG1/Z7yYJQbV0bTUswp
C3OeNUUkjJHLSx39gAH3N44/hSI60Khqg06kuRtOxE3PourHOllnadga3Cw0HOsNtcK0o2f3GlB6
YdyqYjGWyxjEVa+9W+OorUA3djv0UXI/hMObiGrjSecsd/lJlm6lLNY25qa2mH0+PP0x4u0Xn78N
o3FDa6ux7ntZAk8ZqiuBsnQ3JeRNB1+cKTv7w85TcrCm8HvkpBBnkufRgFQmqttyk6qgLAr7dhhK
mYYrUYoT1kg9ivBb04aqkExM+RjxD67egsFd+3NQrXXr2lFuYX36HyvALLDc1tYi7B4doGRtjozP
ijAVohAg8WRI6V26/O0XIlIVkIE+sCygnOEp7PD3jVJmK2hRGlXA266vRHw8Np5MG0s/plHyKA0A
3PjnXLNkXJixVMEYZBWzqZMwOpGFC/ZVlyeUtzxn58vBvS3KVdlYLGj/gR7aH4fBa46BF80P1UAF
8PLbWXgAVTUWaJZGW8cYnUA29WtoL/ZmqnBsqe1rticLU+L/SMSk6ExzYqaixGd/KRJzHZT9w2z2
P3zpvrZ28VnPrdPlp1kYS6pgbHaNc6LGCU8gZOQdM278UppFdGVDtXT18zv8basAga0KaD8lgmUV
CxnCiAnnyl/NgeY7t6XrzfO9f7sHtFoHtEwvjnRn3w8tmNWRlsvbQkEVh7E965sqnCacA+d5bWUt
uSCHpOVtL9/486fLXnowjklrUxXo9oPrxy9aSDv35asvDVQljL3M1aBMGQDvKFZnH2CCoXIsXZMG
Zt05A2duu42ygHcJTM3IKpJTg/npOh7SXWD7tACP+o0JdVUZJhJ/CMuiLU7/55EERWtLJ22xufz7
F8aoKg0ToEbZanbJSdY4U9EzTjG/oXP+tqsr67SnCwCYpihO0Cgy+ljN6RNKt+LKRn/hE6visCYC
smUkpX7MRWhszrmrAFficeiupWUWFjVVGmak5lC3oZee2jnwVjVJmvvase6dQO+ffCDF17KUSw+i
BLEDEKmyZKofw4ZBRLMqPo4zCPx6uKYhXbqDcrK2dDmQHdPEsTOmYkuL+3wITfNo+6A2Ln/qpTso
0ayVPTwMN8tOZRJ8bH1Yr4Da/sVaJN9evsHSSFUCenJAz4DPLE8cWsofeTuZcu9ONNhfuf7SAyiR
DELJs0O8kU95gAlEXBJn9C8GgEdkftsGTxWNwcUGZDk28DrLcj+PdbD9D1WNX7PyX86NqmIs1bPa
mB1rPJYInsudWVKgT1aZadE+tQpT+geO8HSH+ZmmBXAyq6E/0yxNgOU1wFw9hma81cO2SW2gRF6V
85fiOMT3pwdmL3/0XVrNDzb1c6rltIIj+HRy8TWEe0BbeZbbZrXRfSPXvsUzTCujy7TnRMgi/Qr7
rdXp6mE7GO2NFIYtuhpIa7YHCln3bbHK8QOqXs+Im85f5XULMrStfVe/khxbGDqq2m3qpjHz51o/
xnn27IyotZtieLtpWKpiN4jHo19OTXpqNB9ihdVbIMiSJHKiK3mrhXGpn//8txW+i5MGDkxZnOKs
s9exrxtP0MqnVVs29pVxuXQLZf4BQY4RuVboWFh0znYy7TOnSreqjwyOWwufujIF2S0M9HAS/Wn2
7ABofPAZCGV8ZfZZ+sLK7AM3tHdKG7BY1w1wZtEzFiPtcJc/8dLrUWaeM05fFH2u/yqTSJPOLgcy
X+Im144cvyaAv4WuMveYMPJEDpsGwiaD6JOM/ScRjWKXZO1HGcboPwmWjSnhePR2BedPzuEdcIQZ
HFz0WOQ8r+g10LiARfTM2Zi9/dxk/XTUbQyZb3oLqiYOKOvsMRD704hVzqoa4RwbUR/iFBDFV5QJ
Cy9aFcUFjln3pdblJ4t+AdgXzioRuEq7Juns2x5C2ZCM+jTWFQ57p8zMQ3jxzD3aHDnHvnGv3WJh
06Dq4LwczwEtK8tT12fjvR0W97ZmePcu9CyMKpBDXH6ShREvlGnBQ2vnliG7Z1IGT8H5mArr+sZM
kSqFg+lS4Z/S9ycAFfTP2Dlu8saNhquGqoSz6tbqe190J4g21dpqaWRMkgLcoHfbfKYaH4LfkJrw
gu5UmYOJQmF8yLABXU9Fd+M5XihTQpBbwMmlwcaWRuI3rXCNL34eMf9rVoaY6fInXsg7CWVW8FJa
tjGNKU9pQOnUCTCGjKbcOVLTBhvmtC/+CErt8r3+Ppx0VRdnaV4nQl3mp9GqvfsK7Z1Ys8XCtOG2
6ysJ/6APbdvAZORUT7h0QkuMxn/mpDKv9Ej9febQVU2cqH0zwX+lOI26eR9FQbYrCv89MlgnL//+
pRuco/23VdgyygIJcFac0jh4t3zMzZweCPetqQh2PX/eIO6FhYN1k58Szy72NnyIu7DHD+Pyz1/6
vOc//+3n67iSpBh45SdgRC6gzr7YjriibC5f3ecq/7t86b6ytDcBTg6QHqejJwYWrwrtPPrKvAb5
ljxDD7zr51d40VdO9kvPoq71Ee3HXdHWpxiw9qqK4+9FY75efpKlaytx3Qg3hdTAZ7aL4tk103fP
cd8vX3ppBCnRHHsmVvGA9E4uhh2/hKFO3uj7rL/a/rhwB1UcR1aDEmEd16cc+wLY45Sw+zoGUT79
uPwIf1/adFUaF5ayntgQ1ifRx49RZz3bQ/sAQfSLZt/mlAfY+8+B6nklrjyxIU+mi4u4AZyIs4Z9
27qmqwaIFFCxdRjn7mTohvHFSf3p0xxO8uXy61l6/0oIj/SDWn5oy1PcD/EGut5n37UwrQrCazKU
hUBTdXFopfSiYjU4aZF2YI37mmXNgb3Lx67pDrNdvo9m+x/0WQvRoPoiznNVOVOAJ1fqJuPjXAks
TWQ8VNGVjfXS9ZVIdmAdjeXUyVPpN9W2Yf1cp7rmXZmyl66uxDLc32r26rBknoBQaDFOUxDvtMTc
+OuVgMY7AK5bkBSnkqXGAFO2skuYYJfH0sKPV6VxEvdSTCza6RhnZ6+dWPssa1Cjly++MFBVVRwg
sDmhEFicZiDBOLBo9O4M2T8k3a0rd1j6+UoYt01RpphdydOYtuUhmNPnGq+G2xYAVRcXnu0AStlz
Ih7pRuh8v9hrCW5Dl1/O0k9XopgD5CiAj8kTfnHFzzEp/GxldiTWb7v8+ba/rcRD4iQiqevihMHF
Wxdl3X2jJ9pNiQ5dVcFNuCW5pjG2J3q6jZXbpeXeb2vtxjdj/PnT8f1swyly5WnS7dPQWji9XRPQ
/H2rq7tKrEpNTi6GivIEWfpbZ1XHcwm8Ef0nt6yeUi2+MnKWbqOErAD737IOyxPY5HDtRNaXNGu/
CqdGT572nzD32t70lVVFnJw7e+zxdYpX4Hnf8VcEYVn1A3TH266vbKe9iEylBhZ5l5pgUT27FTsz
hgB429WV6DXyuvPdya1OpKLFfd1k+ccysvTNbVdXttJjLMVgd3Z2YhddNave6fB/Ekl7m9BOVyFr
Xepiq4CNx8lrACJ+zMXgNPd4r6Sfbvv9SgQHM9aUVRm4OwCpzdYpo25/HfqxMEJVCdzgzP3Y6JNx
7xRQhOJsF8DgiNP6p+Pq62oQ+9ueQQnlRM9KvIC05pTFLuz2wadPel1OZzjubTdQAtqzsBUrC4lb
0mSd0tZ9J7N8rSy5gC7RVTFc6fb9bNj8ersvv7eGLX6miYujWEsvoGfb832CWcve0X70Q5nuzCT8
ftNDqQo5PRuxcbHZ4PmuZuwCbJTuurp7u3zxhc21Kokrbfwu/NxJT3GJ+HEEM7wCogeJJxSPup9c
Y6QsrP2qOu5sQtqnbszylpcWzn/WSeKosYFLb1z59Et3UOJbw2h2bHEKPOW4bCZrF6zn0Z91rV25
SdVdqXsv9AfjNfDnYpRMs12YoUWLbo/ho7avirrx3sbOK52vaFWrdNd3HBTnL5XM8DdbkZULjIx9
TlXDUg4rlyTx86iBVb+Gmlp6bmVeMMYwxX6ESgC2aQ7uQv5H4XXNWuuvTWxLI8T885Eh6MPHxwrm
lIJo8d7cBoFssHahEMRfw5AaepBOxfB6eTguPY0yQ0htsNClldMxaCBBheC5seaD1eQUny/f4Pxa
/pI0sNUZYhodEzMVTnoi09dJ3IdbHeTb5YsvvSploc/hSpwdxBrK8qZ+5jgD2dygrR/TTSpLXWxa
PzR+Xr7XwoOosjqPNE3hj0x1UiB9kknE8CpvKy/pqqiuwIKl8c2+PWl120D6wBMq3+EL0Wjb2369
stbLXCbGpBd85wpd9xAMbw744ytTwcJqZilTATVAb8wc/EuHybmb9Hxd6j3LpvMqI/dpxGbpyn0W
BquqnEOSq9sVzMvd2TZhBzm1XQsLQHo1Ru+XX9PSHc4f/7dtOw0gZhCWtr/Ly+FB6iCSmiZ5Lcbk
2tF+aRQpwT2hNeh92evA1cvPzUyXxu2nSVUzR3sJk6DLrw+r1tvnetM82PnVfP7ST1ciOUWWPJWj
N91DXKs/sKsunylONv+Psy/pktRmuv5FnCMmAVsyszKp7OrJPdje6NiPbQYBQoAQ8OvfS32banUr
+Q5bFhIaQgpF3Lh3x1WxmLIJmeMOrfQ4r8kT79oO8h2lD889KIDpnhsgTNXekWHZqyZurhEJHjfh
uIAyZmTQ/PL0+EEnQfF9oAmV6eIvEFUovGr53+MdZRmXiaSjLF4kU6BszSGlcG9oAaGornLYn6SZ
fNDv025n61qWxwTUSUFAYJL77t3DU4RRvZ7aEboFj0dha9yw8IG6AQgHxuAeD46bwpX/xvro47G2
N1t8Y3NUz5A4XVz2tBDXu4EpvLpCquSvx41bDNoEzvG8JGXR0O45mFqF5JO/Onfd9tDZ8uuo+fdx
J7bZMY0agtRzgrzWE19dyLmXyHJB62hv7m1D8H6cn2XQyu2AoIP6bAOVVDe8L3DsnsDf/vnY7xuG
zSDHoNnQsRLsdnCyEImtpur7LEM17HEF2azAvKjLMujaSZF7IzX0KsKqvCAVO23KVSz1Z6iAHxqK
iaIDbRvz69GLn+Ie1CFyrdVTWCR7T1rLSpgoOlDwIxbTs+UuKu+/Mge1B6HBpZ4Bnnn8+7YOtkPr
jSlA+HFkkawgA4+I6QmSap81g2952BszsXSl43dwJJvgznpHX70JVel5vwfptf399v3N33cjxORV
5ccQTo9mlDq0kOmsW5By0elgPhzCbT/24QzgKa07qLekYAv/OGmOYl+w9u3Mv2WbeoYhMwjygQxA
5tdGxx/zCUhSODJxUF0gpvb0eIktZ4VnWDMKxXso/IzOU1yiGh3SpT1ksxIfomvH2jeMOcBbB6qS
vXonIXh1hq70ZwCf9xwwy+XpGWbMcqfsEDdV7yCa3r1QAby5V28bCQUGOUgfoQYaHaQzdE0YHfFK
lhTFguK3ooafNAPMBQRZ//eheTJhdCQcOeSKOrQOZH6c+WC8Oc0q3+PsttiCiUWLwQAEaY4Ginbl
vDxBMBg6ad4YvgcbxHA5NgLjTvbqrvLHPvDv1BtwdM/QimnXvQeJ7f8NW6YlU2PVEPYE4YWRv9BA
qv4S67Z235NZQ03y8Rhs3RjmHLAlJBGEpJ5lISGQBACQjvO0C7qd+IElk2ai0ShjRQ51E6yylh00
U1xg24Nx+UtV/d9aB5+3CetADAF00E7s+dWQf/HgdQ0DB04Huh5dvt49BrVeoCurfhohTccgOemw
EjLcce5D6Q6iPcv/mmGF8NygFvCuizCE0Bv0zGrym3IhdPSvz6IwvEz1OC8fSOKu4h/4GZAP42pz
kUU3giigWZOWgdJeyvlc17qoX6aeTsfIJ9zXsMybI71xJGIvvGB4cWEHUyi7n2E0ewwdttU3jhMB
aUTfW6PyqogUiE+qKEBZ9hn08G4NXDGYZf57vM0sh64JamNQD4Q0kOM8KRF9GXKabWIoj5u2HIkm
mA2YvNCNofpzjSE+cxkgjoM4biTOugIwsenxSPLFuledbRuH4R/kPp4PFJp2T3Ks6RUSYeJLUkt9
zA80IW2ly+JwzhPnaRFQFWwSXBvOLim/Za1NIFuQjKWndIh7b4LakxeJP175deWwl1uyzY1xlOh+
7aAahDVuyjE8ywrvxyAPdupDbatsOAZQVRuLcY2cp61+E/G/d7kOUL5e/8Gc5jxX087hYZsk4+yQ
BWQsZxfOAQFm+xSU9B3dcs0b9dHj3WqbJMM7KJ05hl5y0d7hdixn3oDrlSFG87hx298b5sz7geBs
1c7TMLJ/dJu4UHb0/4Su7bFsAzHRazElEKedIihkDhDYZhreK9BaO1fFr/8eqp8/epa6X/LOzRvn
iXEE5vk0f8qdFdmGWewgvH8998QEr2kI9KLUJGnubOPxCRzI8DaK7z0dbK0b3kA8hBOofGRzjwWw
tHEOLvl8qb48XtmtkZ/vNOA/fpybkjtO7UNt60n789ctNEacGAzN4XnTvnjche3/t+9vbpoyyj3p
5xG/Kh9crymnYVJ+7UKug4PTb5iwjguQoWnd3AlUC1MytEG6Vfkc+3vDcHnkEYBcpuYOHRtxJeVI
LgWKxI41bhitQpI/lqSD8FyJEq6/8z6EZG7uHMp2QQz+x4mPi971IdTa3IO+qt5Do9jJQhRCnw/9
uwlWk2E8DE0EVV6ZgGc3aOr+nbtM+SEEMDGRaijLq9bY95s7RTXbSbmIyS8ojry4ZDcLaTkWTKRa
MDC9hLPfXgcX26aJIGShoRg7QtQ4fTxFv/ZRiYlW0+HQlahx2y4u8Q1kQPkN6I4Y4uyQMgACOUrd
IhpuvqLJye37vWKQX99oJDZMGmrn4ThMs8BT170S3GZQ03zaREAcuEcOIBmPB2cxaxPKJuqV6Uqs
4ooyZXpqyLpccA7upH9sjRsmzURO2shFkRX0Nn9TnadPPZ33YgG2xg2ThvQ18nCzCwX0BaG82I3+
gfDsMXgQMUndSI7jbfHW5t6IRZwWKK1ffDf+5/Gc27asYdGeyEvH0bDokpUiVRT3L5i0ojREhez5
UBcmbm3Q0EACDZsAXwxiADnvOsg/qt9AdLxXJGLZnyZ4jbZFXdMlEVcKZhQSwBQgOrrhHwOuz4U+
lp4kJrMbyDLA99GI9bkZ4RCxAucGYcuhZwcxEWyNhAi69Pj6PAT0s2jLMXXYLhuXZX+arG4cUaQV
D9vuqhV7gWSwSP3xIKELibZO39zGjVeExQhH4koLaG1sag/FuhvltP25YbaD6sH4DerHTCeog1UL
iBFqTvcKmCy+SmTYLW1GCKjGSZmxuHsn8bZXU/uNd/HNjeQx0kRi4tjitp256+ruCg3Zb3qGpytW
aLZG5TFRIBIZJszD1iVNHmBx6+oD2TLy/eGdY6LWID7MAAtN5N3rBvXESQfpWTn99vhksEy/yd/W
QI67XKqof9aKiPzKygHeHCuGRrdZ3+Zq6DMn7Ea1w6xj2UumSChNplWMgGM8Kz4v3g1nXYwwGOe+
e3k8HlsH2zjfWAKAhHB+56hDBKdVKaGQmQWq8Muxxo1LeAE9IitXD/toBZcOX3E4HMXYIxPx459D
zTeWVDb9Xc8QYVoI/9xstSzH/tyw4SCJ4CQ6RN5FEgdPee7m33pvqncudtsmMm1Ye3HdOWt/FxoO
ykLw4EM5ZkKaU7K9648NwXCrgxxi1HMPnXMOp/3azBBbappxr87ccn+Z4DUec4Yy5K7MtiNi4zkf
6Jey7rMl9//tyV781LI7Taha7ocodej7/j4s2ECQbs4/dOMuhbTFkfgJq7aKKpz6oserBrXyHBV8
zVaDiijq74+XwNbBNnlvjCuYRuxSpM/uweh48N15Tq+kL/J/imKud0Ietj4MAw5GsP/inimzYGX5
WcTFh40+QtLq8+MxWBbaRKjFQd2qpJzhQUzDiwYoLtXEfwYV0mVqkpcx34sN2ZbaNOcg8nKkpPo7
CyS96GBkH8YawP4dg7ZNk2HQXh+BEClR/Z0E4iN4Jsd0mJNvU4E4wuN5sv2/YdNl5MWsTNr+LmM4
6y1qovqkWq/HGjdsWSgxRDPzcdZNgIJyBhgwiDwqdw/hZPt54z5GKjzsJ78a7rxyujalXlE+jasE
2PHQ/5vgMggLKc2ZWp9LgXSRjOrP8VIuO/XWltPUBJc1EcSu3BFWRubwM9MRyCXDLKr/hyz83hvW
sntMfU9ZMl4uo9vfvVV8E0jRvitDvFx9vZvtspiZiTGLO9fNEy/s7wpIBdQqq9+21Mmz9D2I6rTJ
OwRIDnp3JsyMD+UMRNsEix5IBXxxn3IHWfjD7wKTo43K2qV6GuSVir4ar22ZB//NIMTaiwXaFtyw
ZQ56GQXp7/V5CYEYIf70u+q972JNXlmfj+1Yw5yBtoce6egXGXtlFBq9KZuafk+/3mJvpsInJMNG
AO7XItN1VF/zINBnf9zDd9u2kmHMmnczT7RXZM3if28gkJXCJb4Nzfi7Uti0K092wlOWjkysWT6K
EYZRVC/IaH3Lo+C+zOSq5+kr+G8P1+8RE2IGyltQbMWdvHpbEVlDyYf9rWobwvb9zQ3NIl/0S9gP
z5x6VKegp42dk56r8eL1tMzfCzD43yNvdfckzi0nicnVNjhcD7hTy0yUTrmeFi396qJWd3gvFqK8
Y2EpU9iTObyPQ38cwMQNoiQg0IaPHSHHCICICTpDmcU4RJ12s61k8NXp/v/QTLeYhsnWNqAytA8h
WAQJ0hohYUadbjkVVTnuxINtC2AYduDG/ZKAdiID3Y08e0NEUloQcY5FvCfcYttUxm1N9ET6kgxu
xsbqnzIcICoxrPUKkuNuOIWthoC9G1X95fFJZRuQYe5UJE7lTIOX6Xnz8zc4mNLgRK0CEHA97sKy
JibsrGmg4Mf16GZx4QT5Z4hAtcm15MNB1BAxkWeN58kxlmBKiqlT3hmKIK7hyo7VSxNT21PSMACt
eFlkdItGBgL6xomzlxW0XEYm5Iw2zK1Zy+i9DNf8Be84SHrlCEQ2TkvfjT1C9sfWYFv+NycVGUUN
uqq6wEPL7cmLoAv9ly9QVv56rP1t7d+0H1fjWgHn2T3rPnlhElwpCditzscaN25sh1ftTOY1yPoB
VbTnRQISmSb9GP31uP1X9MkvMng/wc7gPxE1Y4mDDhBViCe4YKnJh/P2MhUAwZQR9G84BF9OONG/
BGE/pzHx7xOJ/J3ntm0fGEY/qNWr1j5ZnnWkoPxF2EmjDpMW/r8hbqzHw7TZoWnqlQcGMCH9LB7D
6RMYlcL55nCvd4550iYkbaGQzG79cLx7fYuw1gD0FcpuF+bIACzO8eyr6VLpZG0OvgtMlBpO4LVC
Jhn14T0gGdSX3iny2LdDs2Vi1Kicex0MQ3hXufuBFwgyhgI5lGONb9vgjbksovBaDbKuuz95/06x
4ikX9W/H2jZMXVHeJv3ShxkEOsBCnKAOxE8QmHvcumWj/iQNyogzgXgrz8DG1UO0hsXJBVmm7qXS
UyGzw7vVBKctUBHgSeGFGR0acVvmwuO3diQkuT4eiMUaTCSa63Dp+gwCoSnCydP7omlH6LFVx+rz
yU/YMNLnbN6yhbUmXf8V2YdGfJoc33XEwT1kmjPUQDnJWXiXjhuL1APlanyq4JccEwHDzP64SRk0
TCrV+M6tqSrUfkBAM52q5J9D028iwwZVLYS6oMZMX09aFgCM7vODGQJT71MO3tjVuafuqtPvuSir
3wtU2H0/9uuG8QL3qfMqgchhmuuSn1WUD6m7HkzbmlAwcAL6qNdLwixXTn5mHCHFmjR7j1/LrjdJ
zfQcD7IBxf6NgL9gTFkXtn95I8Cxx6bG/3HLrLINXTr2mJqV96hW2ugBV0GOIfyIyWlGOkcOtVui
+V6Q4DIjfX4N66NOkkloJhJVcyaFcwOV4voePLRBivhGtANfs029Ya98Fph53efQSUQsNNjSGUUN
7ZjHM7+d7j+5MFFior/IouOpZ/h3krQiOMe9v5AT45V8KnaZwm19GCCwMp7DQbNag2+kq/TvaxkB
UxC3zksixZFbF8MwXtRewrUjVzClIWcIOpxXWDtkag5l5tG8YbqCNW7MCh/NDyWcPLaKO5QmCYQA
xA7W6ZevN/Rg3L4SbHERfGF6bxr3CvGk0yJCAs7t+GXN4dlVo9rJDtg62rbZGxeC+6MTxrUMb0SG
981hjDdHdWrv7tie992gX973GI9h0WoRHKoGiXzOEyhCedPTBmxbovVDFRzytNCF8aZefDosSzcn
CAjMABDhnVLkqeMM+umxafzS8NC+4VsjPCLlMHJ9R9S4S7WCWVfFXgmdbRkMqxYVKE5QaqvvksdP
yGINFWCpnH4JuvilnwFSOjQGEym2hMVCk9EfruD8mVFiiMKwg65WlJhAsSXSYgwhlHANGl0l6VIi
znQZV75X5WlZABMltgQoKw3zIbzxuurTBciJ/0IEML8fmxrDpnO3zyFOE8lnMaL1QQd34sNbf9y4
ZXlNIBiX0KvOyxZ62IGX3KAh9zlnoI3e9AGjIXgek67c6clyuJpYMNVPECZxKn0PSPeRgjvkzDVQ
EwVf5E6uz7YMhil7yzT4UNQZr3Ls3i01HIu1l4di0thDhhE33IHE8+pGmRySj54aZbY6XO0cqra5
MSx40+9waVeQLGbwiVDsUekybYexFO/8MOi6Izc0xmDYMquaUFRFhwkKw385D/NzgQ9HXKMoMUFh
cSk27XbJANGiS3f2GCSsb57faPb18Va1LK+JCePNwqaoHsNbWTpTfAqc6FMYO87BBTaxYALEd1Xt
BeEtX1bkD7vCa15qF4nKY39vWPHShGHe07x/9lbeQJsJIZbQg6fxuHXLBjLhYEzVZbN0NCrTVxUP
VG/MIqV94N27kczdzhJb7koTF1aOEoEPD/VMJERRSxCikJTSlaVVDDEJdz2GnMNWMgwZvHhQLJMV
f6aOClFRXX5YeHt0nxqGzFTTkpCBtZlzqZsT6TuafPWnxvH2kum2jWpYcxxLB/i8HFWqFJQ+aTzp
T6803o+X2ta6YcR6QI18N+b0RqF9zq4tG4orBFbonsKXZSuZ+LCyxtZ0/JLe8hD+nApwQNC++Rat
qBY5NAITJFZuenGrq7CNkJvkavXP4HLe08a2XGgmJEzSQuVTWdFXtxF8cxPUvekIvVVZ93+D6WGN
Ts5C1r3U9+tF+Yt3ian4qRNEGePEpTfdLn2TSlSx1ek8TxTqCIku2jOw1uunquviOF1yGQZjqqtA
X5wOG/zqt/GiP0X9HPzXytCTZ/wlYMbhOi9/SLcl/D1DBekfORwiH0Spq4SDtHjhb2UzNuLCuyph
NxTBVL97JY3bz6Tz6d8C9JftUwDurD8QOCnfM9kWc+qWrq+gZOiN6qMDlv4/qB6j6bQKtlSpKqif
pADKkOFlWguRX7QAYCZOKW1pSNM8bL38LOnISzwZu6KHokgNlDHQ8KUDYOUNYwmKD8uYKO6jJFsr
MK1TFCNH8hJXc9N+CVYlky+UxIjh6EZG5akJ1ng4edA+k9hgUJc9qaFEnAcfWJ2C5276CMo+fG44
8T+vHNIjH1HiCM+tlbxSX6Q7+fH7gPuADrlUsfnDsqK67I+odaLyDFAyePS9dh79UxS389+iBMWp
bkv5vSjivHjWDdWQEA7bvj55zAEn2gTq/ebUOJNS5zUuylJBrZryr3UEyrGTiuPCu9SkcONTFDTB
uFOYYjO37fubZw7jK+hAIkpvDBT7Hxm4bNg48+cu3BNts3WwnSNvOoDUnOpJPNBbibGeBvgw9ByD
rnmcK12cj1m0cWAHEGXs3V7T2yZqEMtpPHcbBcmxxo0DW7hgKQxEra4cKJyTpgi5aOof87yocVaz
wFe8mkN644p/0RHNgzQKG3L2o77f87EtJ7YJBlxGB6Q/cURvAcm/lyVQmKET7Ml7W5bXxADyQBQr
Lht1LR1afy+bwHnxgMD9I0wk2dmilmvfBAJ6dVG1fNXRTdPkxsbtMPWSMHDTAvyI4VBL55h/atLW
salq1ZKQ6MY5eGZiJ1rvLd1FidlmyvDARC2mOV7D6BaHKEYZeoDcSlGyy+hBBejxVt0CRb+4DEw0
IFT5EpCko4sgmL/Gjqcvg15G8ifpccltHOkz6mCeCu5X5O/HPVr2VmhYdyxZHVH4X/9vyrbi9qDY
YwGwtW1YNeLAifb9PIRWMCH+2QtAiVFouRd+t62HaddTEIcDy/NnojWXaUCH/veFBeqShNCEfjw9
tj4M85ZQVBb5UGAIlAIMJQQDUwXet4BbHYGgR0louGNylWMlpz6+LQNiqhRZHe+DA7a4YgdFZFkE
ExuYE1WoapyT29CL/5EFZaORRsXB4+mxNb7t4zd3w+IIGs4DwcM/cYUu0lKGPDzzfp7HT8d62Ny0
Nz2oJi/9MkJl/6sbrIvgs0MRnzrWuGHRhNHND1rjG8it6/IkKWrlThUAcDsJX8vuMaGAwBsGfegQ
/LxgzjdvC2ZvMDpQhB6MaptYQBRiDEkA0e/ra+RI5QilAhwzpkeD/lFiirYqRZIaRCoa9R7QyAa3
qUyFhy6OLYFhxDGKMKl2PX1fuuFFJYjq4Agfz48bt82/Yb1MQpptaF19b2r6p5i76bTkuNr8nud7
qnyWu80kngOBLemQuUiycpsdwvUnnQj2Ycnbc1XswlctdmZCAamCzlkEkceswXMhpVBjOzngFDi2
BiYCEAG01lOuUFcVbYTXOVqPavHx0BqYxHIDnvzOBC6TDLE7P2UKKrlNS91zDXrSnf+3LLMJ+hN5
JXnRxS54tItA6pOiSLFV1ypWXlA99U4w7emF2tZh+4M3pxFRQkLXG9s/LcFQnUKqQ7xrkWTYifHY
BrJ1+6b50q9nRBwX8Qyx+AHguUY+5ahyOFcRKiQfL4dtBMadrFe3k8kaxBm01unltfQy8eiXY42b
xpyIEcUwTvGCCvDwha8s+dRV63gEnhMlvmHNHmBmQZHUOE3VCAl0D0Ue58jZY96xTYxxD3sCIRe8
WYPslSRX+DS/TQXd8YAtjZsIv61WlyVz4pfpQsN/A6gwXmow2p0PTbsJ7ytRKRIP/RBkCi7EyyBi
MFGOA5gpjzVvXMHx7BGwQrz+vOd/R4m/PLWNHo4ZrwnwI0m3aFYkHeLioBBe6kalSzR4l06q5enY
AAyrHVDlPwEs0+H0RBeQWW5ShOu+PW7cYrMmpRz8Z68Hh0+XeWH3DN1x9xuPF3Wd6AZJPdaFYbO5
KD0OkqAuAxs7OSP4kKRUV/1pruGSPu7Cco2ZAD+dEzCWj0GXDS6oYxRh/RnyaOzPMezD01g0zufH
/dgMwbDhxouWAYV4XcZl91EzcDhW/q43alsKw4S5gL5s7lVdJjYSEyHx5uAC3G99ckwJOUpMCJ8e
a8mjucqh8gjNO7Vlt0Y9HXsKmHA94fpLBBc0f+a1055oKG4IcB685H+C6yUq6iPPg52BSPNDzFUC
YbK1PJjCNBVOCXeXfOSwscADQdNC1W9Lv1tSY9k1prppA5IhpxcjdmdC6Pcg8cb/pkaP1bHz8yfI
XlmtRcldgrNh09SsQcA6ersBFtvPG9ZLBr/2okGhddEiKsFqJ7x2E7TVDlmUCdOjogkBSveXMiWB
+18OVMjnyW3ojvdmORdMlF4QuRQ60E6dbWgNDq4Mhs2T9/HLPt+EbX4Mq82bHGGVVvZZM4caIA28
UAvu9Dtra4momBg9WYsSVAe6fClRxPkkp4FeSviLaZDQ7gSswHgGbi98meJdAKhlPD8B96LK0eUa
1Bmvxf88IH4vyYTi4MerbVkPE7fH/FXpsemwmRo5hqdY4XzIW9T6Ncn4m6/wwnncj20QW/9vPFFI
BFBnXWFxKmihWTV4LIxS1a/zTqTOkmUxQXyg8I2j2iPlC7TkwywYou24/siC4jclcufzVB5Tl48S
E9CXr1MtCOgbM7gB1Ytgs/gKmQnvIO7ElCllDu1QpeXX4AT0Y6Apu/Jdr/eolS0Xmgnn02zsGhAf
1ZmYVz/TTU8/lkk4fPE8sUecblto40JGJZAOupLUWeyUH6TAi6OrXe/p2C4yTFs4q/Jp69YZ6lPF
O2hm8ecpP4Zaik1A31LTFaFSrW6aIGAgVfgFyPk9l/rXx0Zs0rk1YVKVhMjpSlHkB3HtjE/Bnbvq
EwSYM2d00prvVWb/epFjE9HHKh8Jx1qp27Iq77sEOLHeHIviD9RnO/8+XghbH4Y5MznghJ16BWyC
fmJdMX4Z2/hjVO/eE7/eRrGJ6otzqChBLYtnOZnljdagWZAMRS6Pf9/W+vb9zWmENN60jtqZMjoW
w7mB+Ol12ggCj7VuXNACLJugso5UVgqEP4JJdhcPkL6DrXs//rtI6Cz7cEFFIkKAjQ8+xn0spW1e
DONVid/l46hLvD1Ao1zWmJdN1PvxtPz6qol/Ynbruk5P81hmyxo07K7DpK4ZEGoz8AMn1TtckFO+
1rtO3q+vhNhE8KGEaBhBl6ivm6shcvpuYwkcouZjD22ccVS/PR6WZc5MLF9ZBsylSaRunlO145Pw
ARS5Jpqo/PfHHVjmzQTzgYTd7WJOsOA0Cr6+pokodMQvyxySbEUZ+rGNZRK/KRpXpINnA04QKFfC
z5DnBMD7g61vJ8kbk4M3PARkZeqmZuUEAEqDcxWhtGLZWQbLiWSi+XTZDkjFz1Mmqw5wdeZMywU0
u/PNJaAEe7wStj4MwwaYlRUerZbs1ffjEgFTQBn+GcRw7FEVm6A+hEoLNfjzdA2q0UHuf67X9hxG
xJUHl8Gw8GGiXjO19XRbOP1Tblyo/TFO3QiB6h+XWHQsn0gcjYinVd6HV8dbevKl8hjZWQCLrZmQ
PgVywLyv1inD261K9QgOQiCYy4Otb3f3my0qij4GHCbE/+u8+HPoQf+9HRWP947t142gF1JOVeyH
4Zy9wtMXkAOfIjn5h5CmSN3/+OsoyK3iInbVjbouJIaFDNYU+ND827GfN4yXsLXVwVo0tzhY/1Jt
Mp4KVRzckiaIT6+88+tkmDPO9e8eFToNk2CnetxydprAvXxtm6FGAOE2OBsQ2q2YkwZkqS9+Bz7s
cJwk3TEsy9lg8rxJcFyEvOSA7UesvOd5Ur6Pi2FOfXmMAjKKTZo3KNMMTgN9hqycQVcNvPt1HEEy
dmyJDeNdVDTH0u/mTM5bRgjSs5fKQTjtceuWdTAxfCrh+YDQ35Spuv4sPRqlOcBNVzbLlxD63jvY
GYuNmTg+FiIV0ZbOmlGQQZ5zVLFckqrbCblb3AkTx8eCuQhCKD/c5IQqT+6p0zKRD6C6uMYs/zCD
SuPxVNkGYZiyKkoICQ71jNJo1LqRPMAZJ/eSZ7bGDUPO666O1jJ376QE8CBaaAqp6r1FtjW+fX9z
fkpkQV2/cNSt2dBr4MQmp3Aa/j42LcbdO4BZTCoSTFneotLtCkly5t7DHKDondy67e+9H/++RE66
iHSos7hr1vWUk0qFZ4Q2+x03zta+cfOiCGZ0p3rRsF5k+vJm/qq6o48CE9HlgUImnJjC7ZJDvyXv
+PAUOruPV4v1mpAu0kK2ohg8nZFCyKsYlvgFhDhg/XJZdS78XQEGyxT9hOuaonKQZNKoQAYkXXkq
TyO6V75lOaBNLJdQbeS34IPPhiAnd29S5Ts14kXZrwdDQ3FomK4nC+V6DsHjvoLck44qcm718tch
AzChXHx0mQ/MF9LdCkUAK5TrITTkkZeQaLfbU6awrbRpwquCnMM06gwFtx9oEX/caty8pv3mkD1Z
JtsiG4YMqhOUmQccW3Xa9NUU4oAkCvdoHTZf7WfAWxwaVkygOFJ14D5BCDC8gAgF2oM4qOfoCeGo
L6vHTmvUHjuoTSlRPfS6W6RWWczn+h0XiB9ovfgHWzfuY+wl0Qy6mDPVgQQF2Tr+BE6UPZS4xRhM
EBfxy6F3/HnMBN7Np41KEdwF4yksoy+Pd6utA8OXHkZAfFE/N2Sok60/5jWHXEtfU+gXjHtMipa9
apK8aaefxaJJ/iKc/M+co+oAL5Dk1qlIX8dSqqfHI7F1s31/c6sNoIJULswgI6DkykTl0m8DVfG5
rIB97wSqgHZ8pK3K/xdb1wR3NYHPwiLEBcSB943uUlXre9JNc5IijlHVJwGuJSdt4oZdRJSo6pPD
ZsS5H4/Stl6G4QeU96XIpc6adqsG4lB1Z13zrZVNu/O6svVg2H3ulyKCVjYSnHlQf4lnYDl023SX
iTNQGD4ehW2tDOv3/M7z9IQzXoumPTOmfhPQJn4aZPxS4G23MxLLCWaywcHlY+DFEFOGwhT1DrxK
05SuXS8PBgFMCFgAkrklgAJvxigUuxpf5mDA33uHWqboZ+QXA3a90EPW9KB2FOtUXF/9QIhe5i8r
GBkfr4RltU0IGB5ds++REKsdI2IJXTneX7gTV+cQldM7R6Stj+hHyxTFUqhwXYesTCbxziuSj4sL
TbN9pQtbB4bp85KiHCbxgPEYVP4no0l7Dae4Pk0UgPzH82Rbjq3rN6dLAL4VR4BnLIOWWXlh8aie
mg5gCXBj+iftzceQi7HJAScrIpK5HAawyIzOaWiG+KKmoc76DmTMj4diuXpNJjjuhDKSnRqzJp68
kxzX+swC3O50VuspGmhWyD6/JNunxx1a7NA3rF30kdMGST1kgY/qPy/yvnvltFfkYVsY011HBmLk
pNVZvumzCN3UKQ2wMHnp6ks4yfxybBDGPa+CUTOv20JaKF86lwQkVGFe7YGhLKMwcWJePXVOu3jq
ViJs9uJ18XBDrZO6uBCV/ujjOfjl8Sgsa28ixuJ5FiVP1HLXw5KqVtw3pcp8mr62Up1cwT+jAuzj
464sq26ywy3c8YopHHEVj/l3RAOXkx86x5AbsQkeQ2ZinVFbNmR5z9s0hyhyOiUH4eGxZxh7Kbhf
M7EgRt3m0ZNcovC69kef3yZwjFTErydZ4rQibV2ncovdl1uJxLF5N+5vXbKKlQgeZwsNhvcsdJF7
ncvwdqx1w5abrnP7WW+vm3jBskpMfLuJRj1u3XKQe4Yxg3I4GJqiwsTngIQ0FTICrAO3+rwU/zzu
wbYrDTMumSROla/rnYFOmq9kTeeNhuRx45bfN0Fii5iaaCoWTA7mP4TsUt1fmhplW3UB7u3HfVgG
YGLFaOgxVzF3fs2WsQ3S6LjOH8faNi7qRQApQWQxZbyDWxbrnoJqIfrfscaNSzrWful03JsyEuEp
00fzelk42TtAbdNimGzO1j5fFompfy2dRqFzASnCPbVGW+vb9ze3Pw7+gFSlXDJdQK0RQoFRukj/
38cTYzn7TT43hCkRgRMbPt7Tsjp5pVtdl3ZwTpLQ8TtqUI9VvcQ/IcZKz83jWKMjaKfkoNMcops/
H0SYxyZkTPQiB8kVtiTONQmNbul939dsspmWYbfD0kSgD2rx7yAToJd48iELFRfY/VGbHIssmpCx
BiAY1F9tCyGEO569qMfJUyEG/nidLUMw8WFe1wwt/IYlkzL60oBYBmyW/8fZtyzZiTPdPhERIIQQ
031hV5mqtl1td9ueEG731yCEuN/E05+F/0lZLm1OMKuoAdqSMlOp1Mq1ovxc9bt8spabqQkSq5vF
w8MeCrt9lH0jNKu/p13l9ZcxLTk42SBk8ADUcriiYXpZ0UkS+XtS9ra5Gc7tUrDxplmnbyNe8s/u
zP2zdorpMgW7PT0WHzSRY7QaUqeTRODVb8q/CZIpdMtjEe9vju3rhodz162KoVw1AAheeoHEdj5c
fT6Q9Xr/+xYnN+FitdOXXFaevoE78D1vxMPGQM8mMAfqdE8j3DYG+TVKaV4Hje+0WKE0AkAcjUlf
OfKWj1ROH6cUf9yfynYavFH/MMngWgJC3qqP9E00YXiijftdT77zXFNVvWsKXLsaeOjOWJZ81TXc
XkImLIrAD3IDNcP7jXR2e8/JUBqsQ3rdNFGGYa/d/e2hwIb16+qNvedpx2f61rfyShzvfQvdmI15
fRTBp61heeiO4b3Bp/PrUHQWoATQgb6lHN6ii0FcumLeWbK3XREkKL9+nLS91Dn08zZ8aOqf+9Qf
SKyysLssXtbMt/tG8La/hCZfXOZHUw99IOeJ8jKLoer2P2Tjx7CJ6I39dQq8WNeVQs/2qQ3weo2z
/AvoUPaIHt82X/Q1/vrxtAIDNtir/PzkgriNBp/ECMz62D5uCMV1yXeaZ952RnQt/ToMCeTUN6MP
DaIaj2xcBUk90ESMeMlwvHSnwmUbxPB40kndOb0DG20h/SGWz3M9X2QTPO27hW2jjZRcg2J9CYLa
u7U++8YErimhD8DFfSuy2arh3jX1AMiqO+/GVYXODVdEHYh58f4cnAMnyo9hdZFe/roXLEDak9VA
WgoIPhLFPq3NnrdZrMlEldGiZdXS+sNDXywXKuWn7bGZRv+UkfoakkNymCEgBb9OAB0cTVUvU/eg
JrxJtjOodTYG3fub8HbWEJp4MsgOeHMPLoAHqeaYQH62X9kLkzIWBS4BYvqoeJU46xQfG85w7ixV
Tpb1DQEmSwMAtoH+0pqca9/5qpf1/RZtG0Te8OCDXGgizuQyjB1P6+KBeOi8S0X+b0iKvRurxT24
4eYs1PPiNx5CVRP5L2mahe8d8Jjs+Lft64Z/jyMI3alW6hnoy4/EC6cvUTnRL/c34ucF4/eDPDTV
RLMp7WXT5eq5ld6NBJti+ILX4p9tEhzbQfPiE+/RH4FSVHeZ+XBexv6fRS/kYZl2H5MtMcBEo0lC
VidEcvQsZZh9JmIk57TygMdtKn8HEmIZwoSjoYkuc9MsdZ6kGqZzO281bg7O+sENi+v9xbREYpNj
TkO4g0U1K58hltqf0ACOImfTQSIGwT67rGEKfphjIxmxIEPm0rEwz55FPf5D+lV/Rd1QXyqVfVtm
rb/eH8US10ygWtsH6HBwCoX5VJdWTtcxwHsAX9A8MwQomEwsOyTdglucERBoEIgxjyL5lHlr/kmk
6AGd19m/5I349/5kLKmdiVwDT+tScGdR0FkjxTN3QXCFfqnSj6tyZt+yqa0/doMfJE7oTnt1GpvN
GYFhzkbUySiXTyqf+pt0igKN8Cq4QAT0qFkb0SEbWBNWA8meUaF0geMBzxpHfnGKyMGnm9CEsmUO
inG5I+SzkihogeG4PvfouL+h2FLs8JTYPMfIAchA5eyqAM/D5cBvmQwfUXNChb0r0mtTsU/3TcCy
Hb8B24ImdRs3xe73Mopbf+3/yXL6LigAL7k/gsVjTFDbuLglGHab8tklqH6IyBmvgCGLLRZ4Z4Ch
fP9aFc3Id45Ry9Fgwtx00S2eCyayZ+UvQB2zWoKPbPI6xm/352PZF7b9/1XNi/UZx69m8jkT2sEt
Fc+yikUkP3dlHb3zQey/V7uzrZwZAJYuWnu4yjMoAzAKoObZ8qnHaxtIBP3Cf/Zc4pBD0MPQVDfl
dRG12ZCCoFAQ6AGA4cc/l558ub9mNisznL5VcvGGQqA3TwbIZ9sa7TC8Xr433TGBjDBkhtMvRcnQ
5SnVAyjkH6e+XpAOhnsv2rbfbyT7auEhCEwqrM7s1R+IbDJU2uhLQ3dPe5vZGt4usqCEKEYAyqAM
XatAMkxnX7l74F6LzZoAOBn2Xl6CKuJBdvm3TbKwzqdYDhOEove6tiwTMLFvfZdl0lFhgy3OU+/7
qCeHXZohlMeetkIT/wZ1lTDV3C8f2MS+ebRuTrLIP9+3T9v6GD4tlgWkQSCheCDueCVsepCFeM8r
/lAT/nB/CG/byTeyyt/wbzjPa4Jz9klCfQ9EzSBLE81TGhTyhLx/OXVoosvH7rkA5Rjws3tEBhbT
Dbb9ehWuyFo1fjZszKMC0s6fNkKeumnCl4jQ/92fmW3nDefmRQMITNGWD7qct/sKiHib8hi9f2ji
4UDFU+M1MMLPR8JdPCLRih5WzOHYTzf8GgDNcHKKn4uTruJJU7xoVu4xJozQZDLLxJqPC7R6QPrK
0Js8QrEEIDJIZ+RLO+9kvZbFN4FwEH/F/QN6i1ifFkpUP28IHqzo0PqYUqey9PICqmv4Ohs2FJ8E
v/h+t57FNE0AHFd9vnCXIGRkgImdAOhZz7WY+nMz7yqBWTybGp7tek6nKkjo4FZNypd5RKmpCD4V
AFcW5R5WyLYH2/xeuRgkdYZZOjnmoeSqT8gIcXZOe8Bx2yoZDtzLjuQE8Q4zaPr5xEuc/3R7IIHm
/J5inW0Mw4UVJFJWNGxhDMYkWDbW9F+wzKaXMQpYfMyUjPO57R0hyqzFEHINgwS9sOyxAQDmWFZG
DU9GC8OEvvbIudGq/CQIOfMw/auWwWMDEN39GdgWyTii+6IuOz6XmEGvgE8QVTZdwaYWXAqu08uh
MUx0G+0jPxgaWmEjsjT8oXLqtzfIaQbzBfzEc3s+NoxRaCc966qQ5ZhKyhD3+mj8wkH/+0cA1O5O
YLKslklzVnpN3TmlcGMvDx78aTx3bXXx8j2wlsXnTIqz0p/TEbKvbtyy/oH0KIw53A93dsH28W1O
rxyaK4rXLl9ieTiFFFEmwGxaiPxYn174G5bNJblHCZaG1DXK+IODPj10kR388YYv04G1spJaxyOf
Tks33Opc7lREbXtq+HBadkHaQ3ElPxGKJ66auP+NcgLpWCa6HbOxLb3hxw4UJ31ALNe4ytrLSt0z
1LZ3fr3t04b/jkoCpQNZtVj5Ml6W/lG3w/W+P1lOGROmpvwh5V23rrFfLzdnfer78jqK6lRNx367
iU8DOI10s8KmBqyPhRfe2nCPTMuyLCYejQomi9pv17hIgd0kXyO2p2z0E+HwRsprotEmMuQZb7GZ
SxFHVxCdn8Ad/q44ZRcnOM87ibXFKE1QWpCCRChyxzVOo+ElmJ2XwA9i3+l2Cn62rd2W7VUsiHgK
yInTrbG71LfFnW+g/36X9+okO7Vz97bNwPDYZlhImvf1GjPm04sDOsVzs4ANupJ0rzfeUkow6cza
UkW0zSMMUUPTmopCXKHtmV57n/dXoJC/eaTMdl74bAZluDDE4fJcBbDVSegrm1qA2feig20zDBem
E68hJ9mscQv27Ou6pOWtCfEcRjonPS1ZWu/4s2UKJmANDzCu8PSKGLp+lv50jWq5Y60RzOYNlzBh
ahScZhMrtwO+XrMiqUk9fhVgXDpDhC17n0Hxo97oXiER/T4vfbmD4LFYmMl1VgsWcjd3MKoL8UTU
EL33DBCY6+rt6SdaDMykOxu4BituOOkYnbKotGbepeqaU+WG11nRF5AC7GQutp3ZZvjKHdN8yvKU
Zl4si6I59Vm23qYCb3L347jt69v/X319kLTMkNzh9Fmmr3qY/2b9n/e/bLFcE8yGK5kC/W2AHQjq
+kvrhLG34NUq9z+pXO3Q5dnGMI7ndhw4brMUUtxddq6cIob84Smi+u8qEjtptm2BDN/mUTF7qs3X
uE6zm8v9j0Me7PiczUYN33bVIEeSMVhQ9rl0wfHqvgvFToS1/GwTwUYajRJqseW7dYUOUKZmffXw
ont/b7es+Q2f/g3AVgVSTboktw2/BD7ll1RMD6Qb/gSA5b0/0ndFM1/uD2XZYhPJFkIWjYCCTse+
kOmpVegUWr1rPkfXkgT/3R/Dtljb2K+cAD0jeYcvahQIa/EDSq4dOWmkTsdSGROvBsrOAmXOzo1B
Lvs9C6BGsA7+vGNEljBkkptFXRkEXIc6BvWiB010Wrzoov86SNychSOnEx4fy4NGZRzbVCkIVUe5
G6dD57gnVTtcvFuzcuh27MriESbbGXOyvOST9GKQv3nv6u1xnneZuHqBr3bCkm2vDX9Gp55fsMV1
YxSRnBOErfhtque9BND2dcOlRdbrmqcrVmhq0itZxfId9GfBX0fslJnANFlNug9ct8RdeebOM0+X
EkkNuLrvf/7t1WcmGE2AeiMKUiyNclG8a5u0umVR6J2mdNdabUNsVvzK03TuLA2kWNxYQt0Cqpaf
oDr5Z9Ueq24yE4uGdh+QnPg97pktJx8YUjF9rqah3wPuvr29zISjjUxpH/cRnGmsn+f2XQ9SpPQR
6pnhMboHZmLSGBqfwShOYEA+urE0uBEfVwbik/s7vAW03+M2M6FoM+jl1DxO+DqAxz2O/vj/fKzN
qpM3oT51fxjbMhnH8lzUjYL6LXZZut83viWoTolD12VmKpXOhEe44sNIJTosz7UHhalQjMvO1232
afhvz+dZzUrh6yUQk5knP2U5Eq6uOcg4wEwE2to6uWKd8OK1wbPpVJbOtSN+fr2/8pbfb4LQWqk6
CE4x3N1mnPqEoymEku3Co5tjTHzMRKCJXhUCAH83FiRyH2mx9N+DjtT5jolabMfEoNW+H4A90+EJ
iXT0V113U3vyej/6cH+BbJ/fFu5VAALAbZibooySfoy874SOGXTN9j9vW/9t2Fefdx3RAqlahAn1
Zja+G9xhrOJiJO4SDx4BjvXYLPxfhxkZeIuiYA6T0W3IGIOYDWpqfcXITgnANg3DgVHiIpT4BU+k
Zi+bZOZZ1aKNO9o2O5m7bQTjGHaHKUq1bLeK4Fbir0AJ1g6CPfqqOzqE4ctAIo88DHKeZG6Wg8QO
rTqBz8cruAyP9QIzE06mhg40W43fPGgPjRxF807I7p9ppclS7KXaFoM14WSz5HmZLlBmVrIgf1IW
grm4bAC8O2RJpmQpA6mfWynBE9EBEknxQhSUGdu5O1k22YSOkbYroBDv+nGK11GtuPtIxvGPpRLh
ocILMwFj84J2e1XROUkDyEHwEkVZAlu63l8by2n5G1jMEfPiLZ4fj7SBjihiaeupC1i8ngdZp8dO
HJPvzEU/P3pLOU4cBjp5N1XBX93UkT+q4mC3FzOJzvp2LodIjH68ySb/PI6BG94J129Xd5gJCxMD
rcepnKdEFwDPcwdEPePCYzRFrzfXY+Jxnnr+PBfTx67n/x7bF8Ox51I3NVIMEkOTojkJNZIrbRY3
nrsqvwVhEWY7e2PxPRMqxgZUP52S+/Es6x+SQggaijt7BUrbx7e79aujgtcZHYYgXxLQ5srupYfC
VZadfAlGjB33s41gJNsipH6e5nJJ6DRCNF6nDVvPpe72JE0s7m3iwvqgHGUn5/XWq7pG5wcoe0he
xw3+uL/RtgG2/79aIjeScpqDNEwgr5TFmiBBpboGyanT7HHF2IbY1u7VECTqgfcMaz9287GFhhmw
KaUOkZwpvVOJtO2CeVZDrkam0oVoOXewtah8Rm5SemVX/XdslYzDWrvTUkRog4xHH09UfYrbApdt
neTdrnyjbZWM0zqjgecpNDfgtC4gCj1JFQPO/HeO0+h6bBKGT5M89Jnb42aScYpqMFkpEjMnC1J2
8tBy5eyEK8tmmLCwugmL1ZVIbCirxq+pQq3eQ7/G90OTMBFhQEYuXYGYkbS8eZrxJv9Rd11wWktv
j9bTshEmJKwOUdFRHQ+TtGDf+gkiQmkt5Wn1gZO9PwfLoWcyovV0ZLTrEE1dOn/cdJYvG3IuLOeP
+UL+vj+GbRe22b1yOjEXEVoLSp4AxJA+zGvvJOHK552kYAtvb1xyTfyX5wxgKyM4UV3WdKelIZAI
dhm5VL2PZzheRecceduO3dqmYng3ZS7BM5NaEoiyLgX6XYd2AmOOZstBizW8O51k1XG3nBMpuqA5
czyeJ0UKoOrO920WZbg2hSrrFMjs/1L9Gmf3s7cG36L1IM6TmZiwOiy80FXbhZeS7xlfvfcpxNN3
rnOWX2+CwfDwict/iHIJ1+opHR19lZG/XB3elAdHMI7pLBocnkF5L/Y7B5dpscwXVA7/TLM62jnl
LCZkgsIyxlNKoBocjzr4poLcPxVTxXfs07ZAm5u/cjXGykGXKw2TjPgRP0M+uC7R/12M86kb1yE4
OIdt+FfDtOvCwbO0bpVJhMAzE5D368qDPM/M1LjU7Qh62zaERCS4qYLTTIZWXMB6iPEORSRT4RIP
X0pQ1QW3forEcFWVU6sfUeP6bA90YImr1PBjaArkXAuNyF0O0Eet2JNe2YdeOPzkFNGx25yJCUv9
iEVTt2BZ8PRdnvsI1bEc7547Z4PNmIxDWi4OimFyqz+3DVpZdQ8RU5VJBLyNw+D+TljGMPFgGRp0
UBNLoTW6AW7SVpeXPtTlg9Pu0uZbtsJkOoNCoZ4g2qZvevDei6586esRQkB+wsNuz6Bs0zBy7zFD
T44M0ynp0cx2yQbogP6UTJ2cg8zzzASEzU3tSBr2bpIpVn6lLfWmkwNZ8GOK7Mw3fLqeBEB/Xgle
QwLWoJOuhkW8X0e33XujtBzUJirMzcaBul2DG2OPTjnw/oHhzM/rh5b547XwSfnQuHz6ct+utnj9
RlZgcp3VaPsqeDe7Scu4/8IbtP+NPqKUm0JiOxsXdqqhBnH2veFgLfk3srN0Rkue7nB7kUP/wUXr
KcZBl0OfVwd14ZkpiAl6fTCkUydIxhx0C+hsTi+DnMKdcGLbINPfPRXWQxGxxG1p/RnI6z9ZgY9n
271eR2CsyKeDqH1mAspoEywt2tUw1gJyj8+sIhF7SHsPQCEESN4f029lJq5MEJ9IcHSyBJ3HxUnP
VX8LMvCr3bcyy1luQsv0JOd54A5LNrEG4jbsXafwwnj/45aYYoLL3MXPIf5es2T2B3rFXbsDqfng
xpN/sImZmdCyWTRNGUwr2JbD7YV3DBQtTiHt9qZgW5/t/6/yBLqs3opTkCUC9y+0xinnsfOzg5kU
MZJx4qwqXz2IPdeVAC/m0gaq/IMPQ93uPIDbdsA4xEkBahi/G4M4TYMyyYp6epgjQZ6DkuwBl2wr
ZOTjkAxgqZuVLEGnG6QOWulqcSk8zo8V3onh030+gh1LSTdhcioe1LKgzEjFWDxPOWd7RU3LJEw0
2cjqEGFWsKTWIjrJBvEinA7SSzETUaYLqG/laHJN+pnM/yNQ3wToJ43cYwUbEzqWBmCUUpkzJSLq
AdqsZ6Dt9G5R2WJCJmxsnWY9R02GjmMouZ56qBefifa/QcRp2cnFbSNs/3/lYzzwclagXzahcy4v
jEBsMt1OVF/5/NgDrymXCbFw8B2rUW59Pv1z34D7L6gPUl0zEzk2QkYXhDV9kIiF80s6df1nrXJ9
nVEy2MkybQZqOLIORqjzphJdGSA8qPvVx50dMrf347Tt44YL07YbVOmKOenZINtTPfJiPBftVB57
/fvZb/dqg5ETlaNQK1a/r4N3rTOv58A/2FbKTOSYGy0+rxoaJK3v9CeF+sbVD+WevrllbUzkGECB
4IWbeJAQFPWedTSIJx7Ql0MLb2LFRNm5/sIzLMyGSXN1Xz5N4bxHvWLxK3e7Trxa9mxt54XU1Wb0
I1rDWjfLkgjv7GdvqQ4GThMqBgrbHK3CDClxLf4lEjxKK9vtr7dNYNuTVxNouyhtUEoiMZVQoc10
Wcdp57sokXUH66smuRklQTVFw9bt1IbyM+H1XJzXSbt71ypLRmoCxHpB677sclAoNdDBRvPQc52P
5VftD392bh5CeKtQO2HUZqmGF9dpF4JqzKUJgew8mp/mlfiPoWiouB6zVuMkVp2axlSRNVF0RpYF
HvTQeec7fLdD7O0ZBCZcrOXUH5a0o0nqhGGPs8YL2LmECOrHIxMITLyYpL0ui8x1UfsU0SfIZI7/
IokYo50w+ra5BiZ9mVcKEQBZ4iZr30M0OVMvdTukJ1Ith3o9AxMt1kJimOtm8JJRRdMXKDewU7CE
Yq8P2bb827xeu1tVUhAKeysyrWpsL1kDsOylAROyOnSIQWLLGACyHEOhmiChQGnoEKw8Q3+wQTIw
oWLCZ0FZ9ymMBy51QitggSbAafroReUxJfggMg7hOs+ibgDrBwoM/dqcgCECK+LEct875GHBb1ix
dPBl6ExewnvU5msUoE+Vf/A6FkSG/1J0fQS5LmkyThsjyuKUT57flqf/j+ukxQVMsFib8aAKSw9D
5Gn9IV3X9OY6eGKtwqzZMSLbEFu95JWV1mDUBsevJLEWoPnRJ9RSFnKRshbiSy5IJQ5uhokbY3nF
aBtMS8JLOmR/KLwUuCecdlW0U+F5u6wXmMgxLjyOzmqBeliafRNBw66Uz8u3oelQ666k/O9+1Hu7
kBRww605OmVan+KBjPvpmYIobdZgNJd0+vjzoYyASHqt9hqtbbtjuDgrPRXJIKRJ7/HmjF6a7K+f
zdZr6Waf78/HEqZ+4y3LB1pACQdIrAHyEioX6bUAF8T9j9t+v+HimTszaCA5OsmcbLjKBhCKqND6
4h19OQ5M7jK1AEqswWaRANaFztVokWcWgltxmQFbuz8L2xIZnj7SLMicMVyTzJ/rjxrZ3w/0LB+D
IAQmiIxQpyyB0VyTuQr5I+eBSOop/dpxzOT+77fsgokhIxwSCK1YvDjTuBHqoeXnn9iccsHd8P4Q
liUycWRp7iPTnos1aVVNwyeIFLHx4wCdn2PpWGBiyVwo0Su3G72Ywjip49MYOLt+58pvCR0mjkwE
2iOk5PNN00lchHb1pdXgGRUgG018lR7TmYbf/hpsVYnnxIG7XpxCLwa9DY3QZy/S3f/ub4Jtn/1f
P09qV2kmI+xzyl7cDeY4YevPzi7yyrbLhjszR+Xu6mGXqQ/pC6nD+f0G1Pjr2M83Mu526GnUlDBT
AMj7OHXLNp6y9TuAosFO8cv2+w1HFlW5MgfENzF2WJ/aUPNkauW64wOWk8GEi2kAujtQx6YJ7b3/
NAv+N5fQXi3GP1Kw7Z564r8bBNiYDy2WSTIGmjRoK+arThpvbb1LNK95pU80HNsQ+IYxRHvo/YEs
vmHSi2WsVhEIRTajgqKOVE7MSnBDltn050J2sWS2tdtGf5WG9BR4Y6Ck06Sm0xdX/gD3FL+i3nph
KYu9Hr64qF1l67dvkQHb/OfVYO2QpZ3S/XyTLTRmiVP9tbWhzJ6P+7w6R+hlu790Fn80KcZ0qvyx
KVmanVynIgktAnKNVn9+jMjU7RidxaSZ4fO6giARSSsSI317TH2WPubgNtypd9s+bvg7dKdTuqJY
mbia8GfVllMFpiOef7i/Pm+DRwNmOHxWrmNKggHr07Lm3YhS99Xt8umkKpKdJJsuYAMEvW00JY6L
x477g9rs2YgBDFGyF1MKJuwWpUsOnJ8IChHPa3WrPNQS7o9i2frfgWZNEY4TJTHeZnR1GcL1fyO4
5E9uSJpw51i37I4JN5tF1rnzumign73+cx1K/QjqkeEYoW1gYs30tPaLSCud1FkQ4fYXKk9eHYj1
Hry/mlAzkW4Hekl1MgbQ6zuPXIDuhauw+HF/D2zrY7g5rhtqCqfKT37SdEHFmwASVu2R31vsyISZ
tageV3Ve+0nGqiweF6+88AwlBEHxqhxm3n/3J2EzJMO/SdePpeuhaJctVXWGsMYPPJS3F989CA8P
TMKxrB0lwcOfn6QjaGQLNApPbtXH93++bQ8MFx8rNbdd7niJStX6x0yF/K8kuj30DgG22V8DuR4D
oP3XAj99azAAdv6yRpC2uP/TLStvYst0tVL0+Od+Uhfps2I9iM+hZHIu/PYYbWtgko2hIFt7CmW5
eBsh2355MwXfFo5mnvtTsKz+b9CyMHRoSATiN4Trn7RCut+WyEWOfX3zjFfHqMyWNferApEU3X5Q
q5Hjyc92kWu23254b0sjLqMoIgn6LcHSLELxxSPNeOgNJTARZQQNtIvwFhKPMkL1hoQqdM9OK6Hd
eX9xLGebiSjLcCSPvGwiGP70h/L9v3WlM2BM0IkEoQoK+pyTKvvg5KXhzmlqs1fzsG5RmqjyIko0
ZaS4qN6HRN2KC/hpKsK9m5JtENOfC8FmZ1N4Qd+F9CHBM4cPQnn1JZhUuxMzbGOYXu36fuR3nN3a
OgMwC6yU1zZjeMBcwUB+f3csGaCJMhtXWulFeSRmSGOp8HxcKRkOtnpDgHk1JjX5IDjYcUPbaFvS
+8pRZlJBkBvVx5jh62wif7MWdLCZpC/o/1jPfsr3LpgWqzM5yHjJVvRxjRFqYEGQgDMPbXU97Fvz
8kWiuWschv4fNoJ/q5joTpK4ufvvyKrAxKG10QAluLKKUIAZ2Qe1DrWEkCuoZICVbdM4dwd3x2kt
hmEi0qCwAHUOEJVBj4D46ynzvIqdWLW2T8ua7fFv2qazxaNXm6VLZLnKVSRup2r5HuIY+KPhod8l
IPKOxPNMVfDxvhFaIpwJSWN1B6GOxXfjgub8KevS6YmGzpdjHzeiAVQF0YuzoNQg5z56B94155xm
JDto0UYYkCN3dO/CzoTQYJtOSSk+cFA6uSdQvbkvygXt4Xl0SORf7k/HtvVGTCAzgVe22JVxrkFz
D9kLMCAMSejr+vP9ESy7YQLQ0PDadUWO4okM8K6Chlff+3MZonBPz9X2fSMIgBBiqqe6jRIe5M1f
vA+L/9AYvCc+blkfE3hGFkl0irgJcS9wINwyR/1g4dA+LtAM3tkC2wSM435UPJw4D3HTdPP+MvcU
AgC4fexEZNvXt4m9cru0diYJTjMQXTXh+DyhownyJtDXPuZrptTmOOOx0kMHSwxXdt1LLTRx/l5X
p+53YpPt9xt5ek1YkUYl5wmkNJy/maSoVnS8HHeC7E980BtR1uQzA5FAEwx8Bo38phtG0uEfnqEX
EdrQ38DLMl9STv7Uw/CnpsM1VPVthTRWxL3oVK6ZPm2iLXlevuyLt9jma0QAHTJ3yZoVv6fOCAOV
rVtviPyDmasJU0Mj6TSWOPnRpw8dX5LnkNKA6++EL8sxaeLTeDR5YSNImDBaqZiN00M9axwoBTQT
VDBcx6F+mtZPACHtARcsp4qJWaNpFskJiX3c57T4zmj+b8qR/c2sXJ6cYVey3aLkEpjgNZZGc+4u
aHpnSDvTUfQX0kMSog26Z6aB0ALjyDddBp9ArJGhTWMqbhOKlDl4uQGZdOP7odQ2WSNSKN7mPWCk
fgyAwJi00MsEcdNa/1iXtrmiH6jYY3m3GKFnBI2+cXuwpbTrTRP/7zGY6jOIBPYKRbaPb/9/FZFQ
uHV7UqZgLvmZukPpW18cCMhc7i+SJWKbKDeAzqa+aDQcCOC8/gb2na+tLCG609Fv90ewbYOZAix0
9UQxYgSedejG5l/1hDSgiADazlu683Zim4cRCBwc+0C1rxAxxqOkOFFA+eVS/fC53+6slG0extnP
eFdS9BdhHpCGqC+q8ycIi6bQcJnSj6End5bLMhET+MZDsBA33bZco5YoA1PxsHTuUxGm7k7YsViU
CX5TjdtFrNu2fIvfIgVwD7eMvVc+29e328cre62jFU8z47Bt95DOF6A9vcvWy3ffmGxfN3yaQDBc
VOEmYyIEgwzVAuA52OTrY8e/CXwbm3CRowbkB1fkpX1Arg3tzWYPumexIJMkjZQ92jymhsYAPQcn
1OrAJlvPACZXH/COe72/QpZbnol9a3WVgrhf0XjD/mvVC8guBi+uP36UpfN12qUNtE3GcOvaJw44
v7Zxmh6CXdOVsvlzu7TPw7zLZW3bbcOpWZnXbjbPNCZpWlzTdlzPUGv46/5C2SZg+PPYuxnUcTT9
yYc359WP7SY8VWAOPMgaSE3om1J80mJYsUYTj1PAxM+o+z+tTdicF9n/c38eby8S6lG/OhwrWjJO
NaUxrCu79Nt7PRBTO4tk+7jhzRsP1VqokcZZNzTXOuL/8r7c462xfXzbmVehQqGX1RmnjsYQbGhP
Ildfi6O1FWqSpM1sUKPjODTeuuC7dDiDveEDXgo/tVP3z2EmMGrC3+Z1GEvFYUajW0FRpNTfG7zX
H4pH1IS/UY5Q6uYBDAj9bid3pC/efq+TbfkNDyYuYLJd4KKBKnUlmopXlIWC6likpibqjc4TiNxX
yDOcmMDXR4ISE4rkezz0b4c5asLexpw6SvQM3hvMH8FXp8GwC5o0UCxB1/ocDrvn2dvnMTXBb7oa
nXRsEbTHmrkQgHDc8zh2aIbR46EaCTXZ0jIGaS6gk0H+EZWfZI0uBqesp2MWZOLdRvQ1QVMO0UG4
QIunm3CS7zrHHieoCXbDs1yWkrVF7HE8/wIV909oAmXXboh2wLG21d/+/ypEzLIFSea0+nFbNR4s
KfimV1U/5fPi3O6HT4shmWqceh59ISrmw8X4hxnhH0RFYKBavkuAWEvP3YGgWZztN3wbWAGmFSLR
MZ7+/uo1krmyA4jh/hxsHzc8uS4CXS8tQZSugCQYceFGyoWQev/rtj0wTuE5gIgOhDCwyalSPY6w
goMaRa6lfuymTZf8/jC2SRjnMWDWlLo9BbtLE8zntgCh6JpH/97/uGUOJrqNORUk5ulCY57r6Ik4
Yv04txl4OYqD/TbUhLcJ2fZeMy5+zECOcdagmD71Lt/xA8vimMA2mS9lgcIUOMwgHHgdWzXGE1KW
+4tj+7h5Dgd+DiqGjSDNkf3pJ1kMlOG/H/u44cHomtei7yesPKtvSmT+aaEHG1WoiWRjSqTRuCD+
6GgmVzkCZqYd0f0/zr5syU6c6faJiAABQtyypxpd5XJ56huiPQkhQIAAAU9/Fv6/i2rZbE4QfePe
YQtNqZQyV661sSNXjgabFG2ihW7AnOOfpXb4sZ8mfqsMXt4uMOnvURD2bRg2KWnX1sAyYdrKoB9Q
UHtOgXR657JZvzQ1xAevL8La9rdMOC6aWoYLh1zVw4IlBU9PSXCbNmHmHa9/Ym0Alvm6yIBDLxPn
aNkhw0gHpJZaEJVvDGCldRvUJoaqbYpR+2fmQcANOoDi4FbO111dt0Fs2g0KQlpXLiEW88FkoKHt
9E6qWFAj/teFTbT1q5Tk0MaAnGkC5k+SZKh03Xc4U8t2ee4A4mNADpdGiH1wrqY7d7mDBvm8C60Y
2DA1AnmSkM0pzrVBfWWgEziEejPAumJiNjaNBAU1Hrgrz1LRF+EVL2kGkkOXPvMuf43rLULslf1v
w9NEFOshFdg+fYFZ+k3Cyarye144+1QSkdr+7yrr3CUVrlr+mRv3Xz2DwyHKoV60b4Na5stBD0sg
U+GflTBfjJhp8v9xwV0zLctweRxkPB0pUEldHSRcVt9ZU26JQ69MvA1AY0Pm+201ETh1PAJcioIR
KJJViWPGfcoUgY0/c0c9thwkfSi3BIzvwFzQL4Ki/OeuqbfhZyo1ofHrquCJ9kcA5xRo4XC2bUlS
LWb6Zz4lsMFnPaDXRVUMS0Jx+EAq6FLW8iVFFKViW6ebt2zBv31jWZs3d2hX9e4MnfEZIqqjIvyV
OyKi3/t+kPWvgKd+fojCNP8+VXk8P0+Vn0ETkKqCRfmTVB70tw5d3EAQ8gAmoinuNwK2K9vOBq5B
6TwX2mkx8g5UTWUIZUZoi20hENZa9/87Zh6hBhcVvd65cVuI1UO9e0TgfN9124aqicjNXRoDDAfU
1CvS/8Up8/G63bfhLFtPyejSYCIAh+M1RbwQKL5+7i/XG18zR8vWQfgdT2WAa2SnjEkaA76kUoMb
UIL983j9Eyszb+PVAsrw4Ixb78wgM+HzMDxQlBnsOwhtqJoqs0qBaQ3Z8QoJFhrUBJrWKIDe13XL
U6MYPzN9qIAxX5Q3JyhAniDfKzZ2zRKP+4sZ2oqYCmW8WEiUjvSQ+ABxSjS87/P2MUK6qNNJFIOC
4fowVhY5sOydxTHYbgdgLhaovELt7dH4okvahm7VxK6t8fL7mxNlefbXqgG3IeG4602GqGM+b8oD
rLVu2a72q8ZLF3yN6YF49OL2OMaQzLo+OWuNW366BDcLAdU0dpBWz9wf3FPupOL2euMrp7lNfNZ3
Y+6EKUgGuUSh6tTIFw26qsRHgXhRu2RjI60NwTLilBYO8lwNvkJo8DHIqbhn7bgPIBLYmLSp9wao
eGOC3HIw59/TX5fdt+sTtNJ1m/Os7PBIGAtMkMk8fXBbFZzmidKNjb/WumW/vCFzrnXnQWyteZAU
2ldeuck6t9b4suZv9rweM2caShwObgQENDPgoJ8jFNNcn5iVe7CNKVOzF6BEfozPBERwMqC3lLlI
J5OfzA1eFirg659ZG8Ty+5tBlLiK1SRYjgaUafQ5ShPrsRPH642v7H4bSMZRM0WyeIgRCfeeJq88
ENm/U5rdbJeyrPXfsl6GnBOISGtM02zmCBnGDjxzRVybl31DsJwvFSVvR4C8zkrjilcWwzsSzZcl
olwUO9m5At+yX+lNaeqkExyB4+p3GsX/S2UGUhQbi7xy/tsQMuFHnVv1ixkwsC82eH0mIiU/xzRw
k+vTtPYFK+UkKITTxeCjgNCpWkA7Efb1ANgfp32YgcDGkSmU0iLOVeEDQR8mPKYPyhvORCAmyPwt
ZryVzfQHkVndAmwiETV149g/NIP40UR0Sxd5xdv/QWFWQOKJdbgGBVV454bZDYfy6UEpwKF6dd/l
4T/VlG3ElteWw7JqAtamvvEbehYRqz3ULJFG+iC8ComozkhP1c1GKGDtQ5ZnJgwSmY6LM1CO00cR
9vQuRsVDJZwtB7q2JLZ997WamwjrLmsRf2Ghyj6juGgrCrDWumXdZCjyeCBofRqFSmRcD4dtZMLa
3NhWLU1luFMDFcyBSxQI2B5LLywORbyzjiKw8WJ9n81QZoAuGeBT5sCc2EsIkBvH60a9Mjs2Niwt
OxQKDgY21+biWek8vgt75E2vt77iHGxEWOkGnU411BJcN7xneNwyMbxfsu27zcDmNGPt7GAEHLEG
RPtBLATlJw2qkAJ0SRtTtCKsG9hIL5HNRvcmC88ESucmdr72c3SmNYB7y/EUe4c8DF/yObjrMoAg
alltfHhtbZbf3/jtdOocWSsc6QaE99DSA6ozq8WP60uz1rhl1WkTOE5RhvBHy0tcGCirA8G7j9kj
+B2VeNP1oSdA/M9LeIZRpL8GVjr3Q9XkibNcja+PYMX2fi/Xm2+IuNZe2KMEqMjdVx23eZLW1W1L
qp1ZVJvrzOSO7lB+DM6qrCgPqSn6BMK95c317q9c/mzIl9LIZANbFpyN1x/4BB5BPSwlGuTZcfGq
2narKyttI7/SUc9KVE19keBPvnEzVLNGI/iqrg9jZRVs3jNAjEwbOg2MQ86NviiHZK+ubql4KPpM
bzFYr41hOWDerHXPxrik6QzyS7BgPEw0bmfI3ZZ8CyK71v4yujftq4wNCllIHIPzVJ0mXGmk2EQt
rDW+/P62cdR7gzkH92/S9sgRkujZzJtVNytHrI38mlAWmJKsqC994H9O1dw9NYjtQiymTDI33srz
rK2y5aLBPOaXnSsAYY+zl14gSU4A3HFCd0vvaG2OLC+taR9VbaqRKdfhT10NX4getoJra1NkOWnR
5LrVAw+hpdSfeE0fel89wM4yuQ/24tuQLwcxnhHM4d45BIPnwfiwrqAQ+/SxQZX/3/1DHQUivgzc
FMyH5tBEhU4KEf68br9/P4Z8m+lMVK2Gfytw+UKW9juW1zswD7kG6AS6T+CFKx9bkPNsHNl/vx+D
Ef6/I0k5BIa85YZPZ3lOwen8+07GZnPuPRDSh1kF5v4tJci/71nfxoKVaphyX+BmUHbgYypH8PKY
MX5XoCx4I/KzNneWYdPZ7aC9buoLqLK+y16ekDi+ZbL4vhRC+GIfsz7qD/87a6BfojomCGtr5MJ/
65mVXss3xvB3w/NtIjQ2V37cAJF9DgCbv+GlId+jYpNWZa11y6xJ5tSF4y73Y4MUnAmQHCunYJ8k
qm/DwaBbQZQfZqhPD6fxxAOfHvJ+/nDdMFa6bkPAOA/BPB4jidXk9KcJUZUeh+DEvN74yt600V9q
YNBEG3H7ch0Z3qgCgUORSfMSZ2O+8Ym/n3q+jQFTmWwXAQ4AePqGxPcuUxU4nXVTo0oyGSGSEYhD
7YXBPv1k30aF0aoiGS3x9oVXVhcXvidhA2CpoEXbB9RGKue/hmAApRp0JYHKC2ZwtxZO/L6DDvE+
S7AxYbVQpKuznpzrzh2SSQC4mw5sqyZ7bcUtI6bc61BgjyBT2c30DlMVJYEHJqkc8Y3jvk1lOekJ
ZbVj6SLEBDDPUhPvq2M/gjy6CMzWc3FtFJY9R3Mum2Ji3nmIp/fg6XuihXlVfvD1+gjWbM7y1Fz0
TmOQ3zm7hZ6fgYnhT4Uaq9Ou1m04WFB13K2XOjywX8tDypB87NlORgLfRoKpENB+J4WXlkoPeC2U
/DQurnpf3xcX9OYO2XhLbbXKEVnKyi7pZ2zOmmAPXW99ZVltgjPoKBaO1kguGA/p7gb3r2Pgmu5Y
y01AzNonlt/fDEAKljkiQxEaNuc/2gXrtTvNc+LAbx+uD2Jl89iwMLBFVz0Ib+qLyqGuIBUwW5Hf
bb0Q1vpv2a9K56iBPPNydUEYJsj0Vx6DmWYJhV3v/splwlbKbNow7FuQ+Z+btkbZxhj6U0JMISto
IATlT0Ypu5vpvK8EzLfFMyEQo5FSxYZKG2gCEY1cm4BeTOItx8b1Ea1NmWXNyOsTaGBgRHWQ6ocw
in4GI5dnueys619YWXIbICY7GSpX4gIgoVZ+KCXIBcMRqj3XW1/pv40Qk7SaxKgReWsmeDTwL4aI
YYineAkEXP/CWv8tq4YWwjgGA65HZTPzW04BKkBVwVbKcOUGYKPE+jHtSEpx2xYZlycWU/WJ9rxJ
sqzzLrUB49W+USzz98a066UYQuNCcS5MGJ91ZD5CvCXY2fgydW8aL1uaNq23xPfy/pvKquEwZpu1
uGvzbxn1hKreEXIFeJn7IT/IHK2HotrnzGxwGB+nKSwzhFaxEMWB9K45DAgeXp/ztb1pOWI+tCGq
BZeezyj2IhF0JKPJ+LcOr6d99yFqmW8ZTJHTCTw7jMiRVwCa9NTKtt5Y15XjzsaIuVMWuVOOd6fx
4psF/wdxd6h8t92DjBQ5zBP7cX2mVtbYRorJzu/kBH3sC88RjD421AzFY62q2dn5AcuIA0PKugVB
2bkpCh9gTC5OtbuT/9W3sWLERSWT1zJ1CRr13YTQ9vYpBL32zc2yu94Ylzu23oznAHCk0jeHpRbr
d+xxX+PLgrxpXHSSgyoa0Jey7L9pD3yK4xCy477GLcs1XYsKlNoAeFzkxQFEQ1+LUWxdh9b2pnWR
NhXQ6yBxxlUOHOS4DcmkRLR/ijnAjLN/P4p6AwCwtjctK6aQwxlbB48C2jjeRZN8uImo/+++KbLs
V9XeOPlAF15M57knw2h84xhn2FWb4NuILxmXEBMEe9vZrccg6TWKuyun2cK+rrguG/KVQrDEQW1C
+kuE5l0wl991Uz2DcudTm1bPu6bH5iczoN0MA92lv2glfpi6+9L1m0KCK+tqo74kVT4jefY/v9KD
G/exHTOxb9fYUC/KmOAewipnpKWyJIghTojA0Mv1aVmbectqWUymIHXQdeqwZ6KAcDSK3RQKROYd
wqbXP7LivWyCMkJVNpdkrC9NCqFFSmp+4q2Rh7YBSff1T6wtgWXDaZtyMFtLdWE5SscT14/w5Ija
nfx5vo36CtJMUc9V8a9SzlMiW5gu6tIR42K82njQrBxDgWXA5RyCc2VoawRT+D86pLfay56oyl+M
GM7j6F52zZSN/UL6YKTYsOrSO7lOGNSWST3sw276NvZLlnnlRWUMxvqwHiCeOv1rPFRa7Ou55XlN
oQlv8wjRpjg8qZrlR3/cVPpa2aM2tVgZhZXfBi0ap4X/VdN27BMVtr7zVEEbpN4wt5WIuA0BEyKI
W6QZ64uuzNn1zFG47sX44UPv0PPYD+9GpIv2zZZl2UHR+hkJnf+tM2qaUqSICu78s695yyMrwxXe
AV38S+EenQBHDo7xOdy4i64thmXNNO2KYGBLlgKVXw+iU/dB5aLKe9gkgVj7guWKUUug2qqGFYC6
v0smD8n2wDfssXAb+v76DK3Ysw0BC4BADZAoqi/loNkB19DqyNOy/9p7YK8MWKqSvKjSfRQyvg0I
o1ynNc+W16uPr5UUZWVtzzcWe2W2bCVLF0rL/lR47FcjmjSRgRCnyQerz+DstT8bDSYRH9duW9YX
lMiZMx9QXNMv7DFhEO5DtPk2FsxkpihHEL5f4PkH+ig19x0QyAB+/1BPuhcbx1SMC++fGHDfRoVx
Xsqsn5vqkk7QlMsYEHlqqPVZkVC/oAQEcMNmuOv7MD+Bpb/ZuCWsLZFl7k04q/9LvdDaBzPYAHFb
TsDem0P7eWNgKz7W1rzkfgy8ECJglyl03FvXG/1LZuT5urWs9d8y+QZOQ8qM1xfRUn5I41i9QKPC
P8wiUxunyopBEsvm8ZqKCGjA8bYCXE+Z/gtuCea4eFdgoNqjtyBurg9mbaYsV56GRvkzw61qqjlo
sSiYYNRMtsSMV5yIDRFL+7IvQ91WFx57v5Qz/asL+dp7zW1Lg/ss855aULBdH8jKqvyBF+NQ0HFd
WGU6gMFUjKl7N8ix+eDshd34f4DGulHF0dBVF1M2YXZEStrvTnMXka000toYlqvvm4epO7T/u+Jy
zy8uzWDI2RuHd9B70C/XZ2llY9mIMRbIavQb5Z55YN4zn38uW/myqAkwcLQMYLXZ9xnLxPU8w/ho
rC5y6qY7boI7qD46iakRqslcM50zX24VsqxNmuXeKWqJZzXhEONQBCoJKHFr0J5GNQzm+mBWTMSG
jKVgDRlrMrgLnfmFpM533812XhRtqBjiTJBOVKa6LBSuT7zQwcc6Q3nJPuu2gWIqzQbWhzUqY1Ic
Vt8FV8X8wHVXRJfrc7My+TZWjE0tFKMHLHTj4B1GM/YsRNQeM8QYN4aw8uyzQWJAAPCiinCVXmAM
VBRAy7qXwCu+VzgWrw9i7ROLsbwxO+r0oRlRjIADvXghqXspVX9SRfCybKR9n7AsO4gHJuc5cs9K
gRJDd7JIUuzZL6ChTI9x4xa7asZ8mzFMtDMk7xs4Ph7z8MZR4FB0nE1I19pqW2ZN/W4GIBopB2DQ
5JEP8Nd9OI43GW222IxXjM1GjTWp38UKkIDLhKRACqL/S64Kfr6+Cmv9J/9daJI1qJwVZXWRulbf
JhbRc89MevEVlxuHxdpesjw3mAEE1NnD6hIodUln94mh4qQdgrss2BmjcC2XTdsaVSAIHlxEB72e
qQNlCB/S+Yvf6ez1+kT9fRWIDRvDOwkc9qBHvsih5mdXNekTKvv3RUCIDRtTXqxAPCdwuy3V15SD
GaZVWzRqaz23bLnkTVziIY+2KTIPuQ/Mc63aralfa9024zbtuxhJz0sZ9trcTuBYqQ6yjPg+DjJi
Q8PcQY3dAAamX9SrR5U0VYPLfj5u0nf+3f8Tmx4sgPImg6RndSlJdFJtWvxfjMtdYlw0Smkim3nj
KPq7JYDU+r/GNk06i8MSca45eyhEfmQ+xDn8yf2nEtHnfdvUtmeHDJWbQRpWdgJZSsJR/uM0VG2B
xdeGYBlzU2uq82Fhvyeo1MB85Z9Upj8RPR1AvLVFSvD3SzKxwWISNPFCgD7nwmoI0RmdFYiJO/dl
VLQHwvvp2MvomVL+4/qkrQzqD/hYL+bQOE55CRtRHsY6PcgMvDEI5wCGiO122feZZbRvnKoEsDVK
pVteTJAe0sx8YHkA/t35MvMtHcW1kVi23su+GblXqQud2Hgx/XiQfegeizbuk4Zmw2nfSJbPvxmJ
xrmqI2h/XngPNBwHhXRKmkc8YZ+czZj/2lAWj/XmG5OJ9eRA6+scMP5P45MDlRKIGlBCRVq+Xh/H
yuFlw8gmhFtc8HKpi5r451QDkuB1xRY50VrjlrWDuB3AbqJxwYlnfZg4iK9rsRkPWWvdMvQymknL
GPzRIoQGjRJxquKddbrkD61MD2pbZY94KiWg1KMMoRwlNgtOVk5cZnlr8IBn8wzuQUBxzfupVcNx
ec8vT/lYp95xG4z798sNsUFk8zCP2QCU7Hnm5LPqnK/NOPDEIM28cRNfWQQbRxbUDWgOO+yfhaeX
6IVRKfe26ijWem/ZcgooIHTRQdHeO/VwJJ2uvggOBbIYiocbDmmt/5Ydm1xHkCMGs8wkszJFSNPJ
adK0fc7OuwzMFsyUNUDsqB/HS7T0gcRxp4gHSeu62b7kI7GBZG4aOYhoQhuD4bV4piPgJgpofpQH
p5/CYovBdW0pLFOmamRBXscAtvD+p25QlcP08D7soex7fZ7WPmBZ85IklDQEVTLjC7eLqx8lLjrH
AnKsG1t17QuW41YB6aXkXXmhIOg9uGDU+soWdWgR8mBLa3JtO1mGXTmgrzclnloj6JDC2zaea5EU
cW72AYyIjSGDUkUaZSb3AXOZQDDNBbjqIrqPGJvYGDLQKbiceR0HOVo2imMJjiIULuFden2NV2bH
phlzqgxiUl3pgbiEB589oGYPxPH2MX4QG0Cm2njydeu5GYhKyjbJaKvOPtQlTvs6v2yrt95Y5x3h
epl5L28b3GDK4WYeys0bxYpPsGnGwKgufDLMzhkMSBeDC8xSqzm5+XkETUG4k16B2DRjxgxe1XrA
KvQd7AzaG8NhXphA9k2SZcWOHHvq+VFxAYbyWKXlWfrzRoZgbfNY5tur0ne9Fk3DGSREVpdxM0y8
1rRltaSa07Ji8JK8857pBOm6SMf7Hv/Eho6xqYjSqABMUvfq0kpyM0I0KUmd8hjmmxCOlbPNho0F
DcR5TRDOZ0hXqMS0MFnKgY/1dbb17ln7hOWMWVp1rm/0fM6ioXmdy9R85HH2CbKRzr7NY4PHXOpm
wCyX7lkU3Tc9Oir5XaK8a2eGlvmGAQDRskROY86IhPbSoq/RuFvXoJWrus0U1oP7ruC45Z456A0O
C/4qnUBarfLsKULZ9fUhrH3E8sGBj8OtC3CdBlkpcqQIey43Oroc0iPZh68gNnEY80CXMXEsgttA
TkbLNDtE1U6qZxJaRsyEakIf7C6of9fAcc8oex9a8/76/KyYsa1xmUrOnYwhsM3F5AAaAonRatqE
1K+0bkPIepD2hE3uoutt/CxH8GSGRuwjUSc2ggyx36bolAA0vBbyKITSl8wPtxCCKxvHBo9N/pSG
vIj8M3R17zmf7xoPVb1k+LjbrdgYMr7IAwVS4KmHKUrkgCRYDlnyy/WVXTl7bAyZpHnVujMyVCCW
lIcGakeHLpIvEdIMG9fPtdVdfn/j3clUVnTsU7DqsPBFZUjfD81O4lxiA8gYC1AHY5aHfB//mHxw
S3pyk/p6reeWy6W17OuZgrmLNsjX6xZ0obUAucT1mV9r3TLY0s/HPBMLImqp5l0O5tRRbOekW35X
+oFbFMDLn/nsNR8EKjmfKNg493XdRoq5AFcVoUCVvEIK9W5qkJIfAWzYyMavbEkbKmYEcyGmAOJl
5aB0Z+qUd+k8EGrMBbjOds29LVEJsncGqHDrnhfKX1UAq4KrldkwqZWFtQFjaaiKMWhxJhjQ4j/5
o5wOfii3kiprrVveVouW4XYDNHVOivEwR/25H8DZsW9elo++sVXcvzVkDVH62MhA3jXQG24SnDrN
PrVwYpOEuUDpyXCeF7RqS/N/l2x4GY3F5+u9X9s4lr02QRGgCAISp78tKnBA1tr7oBzH62WrlGlt
9i2j1XWHUiMXrso1To5HRF4VWQLHEuyD0hAbG8YMn8LAA7milO6/pYzyU9js5B4jNhSsB81409Kl
912e3sgUUMO530oFrcy+DQUL/DHIkO8Ag/8E6oySje7HOTNOgmBisWFZEbbhnwAqYkPBCIRltUNR
YcFzQAvpDMJoFNoLpPpoV90DH7Zx3Vnx6jYebOaSxjoUKJnOyMs8lsdJNY9p5iLNu1W3sDZblhnT
MKJUttA7YL24aZC4rPvqODtbwYy15i1DDvKMVM7iulDDED+IEjymwHmq19BsAkFWTMEGfTUlFPbm
GJXLtGfk/WTS6Vcopq2KiLWltmxZzLWb1XjwQhxZPwrNzorXR1HmL9PcJn6/JRy3NgjLnmVFkdTy
HdzfelArKeLOyTzvfbP/ISBZ+RWUJyBTI+vM+ZeTuOXJEOB9dP28W+m8DfdCvqwawRyL2peYvjJk
tU5ZOkQ31xtfsQEb4AWKoAkASy84R978FPTytUmrO1aHtyb0P13/xMomtQFeqDedlV8i8snrIIC8
ul/p/C4Ajjs6tnkp640ig7VpWkb41qmFHZlTqG2fSSB+QI6yTCoEvq8PYW2WLDNmbuuFPEP50bJN
XXfhOxgAtKXP/ryFh1qbpWVYb7qvPA90zS0B+5Tm+TviC+9Tw1pyyuVQbBFmrw3Dev+SxuQlFNRB
xB+Z9+CA14iqL6NYNDmvT9TaIlj2HAjazAwKuGdWlDMQP2P8ISvSaB9FF7GBXaJtQOiXZjiM8ubB
VNGPcK527lLrKg28f5vmkMs6k0h9VRGsjAkE6eMRHH/X52ZlhW1UV9DkKoo53E061Q+09S5GBvd6
YBuWvDL1NqRrnhtnUJDXObdZbFC6gPd1OsT5xktj5aC2eb/4UOnSCPBoYlYufVY/kAmv6zKuHpZT
eujaemOWVvaou/z+xg76LO9NNMGMued8TCtF/y0j5JVQhAfJKQjUna4vxtpsWRbdpyTqO6hYn0Xo
fy7r7IeT74yi2AqQ4NofAtKFcMoueCeCoMqTyBNb2Ma1hbBsuPNKIc2ihtPE4ms8yiczv8qYPfZp
3i9g9o3X2doyWIZMIecuRpT6nWVRXsYi+umjKKlLsx9duZURWxuJ5ZQ5xYWaLCPBfejBj0FNQLIf
CxVyXdJjvveOZAO7yoKZYYhAB2Zamh2aBiLlrKAczFN+tmszeTawawRZlxIU8kd1MM2ntOc/ykhm
5+s79e/HhmfjukgKzCQUvyDuVkXvpGE/yJSf41i/Xm/+74bg2YRgxh26jPk4NpBAz5KeA/c2OptA
+L+vsWczgIET1yOzU2CNC/drKPSyWyk4VBPaqKcYga7rg1ibI8uaa1yK4gicWec8Kz6AuRFYA1xh
WOZ+vt6+5/+OGfz5KPFsjFcjRRmEGjoECe6S0ffSK6kEj4Zh5qzzqXimbum8MLeMWgjw9YgoUzWB
vdp03fiP17vuxy5qCP6fUdR9EH8cUHvHwKUArGRcdcgKF+U5aIEGTGtIxumAZeXBhHX/y61ib0DF
pxN8miqtHgRoC6rEZKivS+uG3jVDCm4e1JvEJ+XhFdBIqm+CAlJ9cgBr3yECxOOLX9ThM2W+m7TO
GEukh/v+QcXS/UKIUDdLxvUWsvJBc5FxaD62cU3esSaof1QYsXOEmFRmEoDPc/89J8xPz/CXqX8M
Qj4033Vc9fwnIxVC3RzqXxOyYrkojlp2kYZiKWhNT5wO/aUFB8nL7Ff1a0lQIwu+LfAAVNV43wvm
faOy6l6VW8gzhyiynzRdlR9cKIggW8UHDXHPSHV1ousaFTWmnkB7yAcPIEESIWzk1hNCpkHW5V/6
ou8/cFKCpDwwkh1oAZ6VRIp5Fon2YocnjAzpUY50eAeWAD6DyK0A6R0tSTA/sTbA/DpQmzQHGcrx
lYNS4HsmGSg7ZZ2qBrjQHBJkGqfjJ8heIz+Ulob+y6p4vqdOQNJ/IOLdykeSBcU9Xq1DeOIGU3vg
XeDfgSjLvxNuRo5gYw2+uN5EmjNIs/Tr5EPT4VhUc9vdle5c3Aq/BWQplvxekTroj7QTZkjAsAsg
Ji91Jk8ceYziBX8vdRJqaJne01DnN04+TG3iAi70CRILyGxMAZw33qBjGRw8Z6rCT63fcJIA6dVh
XilK05qgLKckNrGA8fC2+ZAWeNsnWrG5TJgXQYTAqQlk5L2xflRTzy7C0xFPutFAR0M3Yfy+zBVu
TK7ssEpVwIP8IFMvnV7EpMzL1KNjUxOJ+YZgGptHpvDeO5BRgAUQTJk9iu0jVHieXDHxHwpMMrcy
IunTxEC6dy5a/HeoxQB+nD5woxuXOLOfYFabo85VT45uN3bebTVoMpzkHOTfHQjP8IToGp0EONb7
1w3S4COHabYJCMf9u4LG+XgzMkLcD1L7vn/qsfnoyR2IDG7Z3An/hGiweRK0mJBw9FnxGbDIKL+J
+yn4Agaf8UaHLf+B4kdavxA80V4A9zM60UXRu98VOHf1kYKPFQWGs4PiOebjjw1oEg6sbtoH7WF3
lXPgPGaRp35OWvX/zGlbPORZyy6G+uh/y4l/IR0mKGnzTr3HQZeF93FQYr/OdVfddX4Z/GDNIh/b
Bux+qhgqmapapQfedMgw5m3xzPlAv3WSCn7nicG79Lzs+6NpusI/DMrgIZxOBRyxnMdpTmIds1/O
3BT9MTAgiXhfuC1Wx8c/uoc2FXmHwwAQIkKGW3dk1W0wK31GXMg/pizL0osBy3RC2gVGLbyh/FBq
EyaCybROgqzv6F2tdOE9i7Zr5ZzwGseAOCJy2op3dYDCxXveqP5XmRMHGwisedmxBBkMT/yOD0+e
7CaBOko5zbdgHdYA7JjYtBc+lagNTRsq7wTtMFu+Ag/4UUm2KA/nontpGpdOBxFW3ScedtFLmjP5
EQUEUfWtZhJ7H6AHzi6gVWluRjUzkR+yyWvmA5BG+aNv5HzJSD5xSIsRaCkdJkiI/9SoGP4GpLd6
7hsnfi5h2C8sCzGL0lm2n8kH+StVOGJd18/4OeVpgW5iL71S6P986/WUX0YckzcpZMKPyKr6/FMv
iJ9flmLw8FhGxEkfU5xrr7O/7Jk6bSs/ycyUz7ct8CbjJcjbBewjoYl11JSS5piBEK6BNIOL15HT
V+74UwrjP5kJWkBnUsVTdOEDG94xHppXxMBAFAjhtO7Jz1IqQA5d5EPCQlZNR+Vic7ih58SHkkjy
gcIXDYnoiG6TCpInDzGwg7d0Vt0/vSvKM16Yqj3GIdckSU1QfK6Ai61PpiZ+c0Akw3E+ijjX/ZPf
eRVLFMJi7sEt2/YBxV9dfATzZWceU67DR2DK2McJ1fZfe/i9SwQ9qwOE92qdBPVYPBvw9z0GNNAv
TjgAmiqBWX6VIIW8UCOarzRv6Xu4LnMkk+dAGGfm42s65qFIaFS6w1E6vh/cjAHki98ZjgqMPGF9
7s6vBEW5tMFhlC6f4iAy+R5QB94zmkZCD26RhujIxPwnvMydEuzsynkhtEjdW+1EppOAJlRNcWaQ
r63BPefDE4IizsseKQcFXVm4xD31ucNwlopoeJSej0gIGUalb+q4LdQZEbzss+ZhUfU3qBefxNdg
CED5X5TIrd32bKijlzqqgzaRHMlyN0XmPCFZ2MBqAGz9WAUNeQc0XvEMsa/gY28wD6dKZN74bQpj
cm9aMxWHuInq3oA1uOnKrxy7x/vYeAy9ApqV/kTYr/1/nF3Jbtw6u3wiAdREUlsNbbeneHbijWA7
ieaRoijq6W8pd5OjP2oBvTkIDBy2RPEbWV/VLyOGZROoPf3klm5K38ZNWYTUBcpxCZKra0xp9vhk
1piGjmWMd9SyNfMbklfmHZgnTe8aVHOuBb6iAmqycTIajzqXbnfdF5qC4sDIvgNrLt2ohWjST+rp
+ruX5p3nC6vIdMBQpWmgd6h1zY3J+AHJbZhjRaXbX/O2x8NTa2xuho7In21SaStwSZsXAVKpmQQx
gTssqVt9axqjg166oS3wxHFngA9GWDMD7LuKAxAq249qnhCMaOMWbhg7gn7osZFPTODM4S4f6Dal
kvxoILYdVeOID5C3ISFRMTgI8rgiQ9CCvSGkbSW9MGUePbReVxI/t+OhBjUjSKwxLoHo6XkpQnXi
EfsIrqXqyTH7GiCiTFKIj6JUMSw/qRIQkMZwIkghY3FbUc9+BEV181sncBb21BjTgQ4TFdezhmiY
zhCIfGUnIvFnBokmKKZY9B3E31177YwlvpuSXAOwp6eYYSrEKimhAfThuhQ4DoII5k8yw67DhRT1
LVwS5N99jKsTEhqZ4YHG3SvhyG8FIBpDaDOBT2qytJjuRo8mZTTgEedwJjXlT6WZdVdq6scHQGRn
Es64FxAX1KPitZhHp/UbOHBI8kKpOirc0SwCz2vzoBkx3m/WRvzuFnN1NztZeYPrnSxQFQXQMyeG
o/3EzkUW0A7sOZeaa974uHEecn9E8ywNCuxq4Zdisq2w5nVcRr3lddaxZg4/TsOkf7Cy1W+Nm5s0
THLZhQmCo5P6cZ70ZdildXfAzmFEwGu86ZrCQxoBnTRS8A79y29WmsFPFsg4i0iWmLF2xoQiuKXT
tSVt/SP26vJnC7j5vRCqvoIgB7mZMAN81YGgMA3gRPNb3pflvWcoW0QemTs7HJF53qu4TDHEUQo4
8NFVegpqWzfvSUa9NPBAwlUGo5zSNKgtG06T9A42g5V5W/lZZyQ/oEvZGBcEWEzH59WYvAypmT7S
PC4eGLythDzMjBYcQQ0zB3HrJGOoTZ5HEH1u20DEPP4ABYj8Aeq18oOTpr3rYokQmnQEjkWUwNMd
Bm2Vb0jG548OE3YsyEwDiaJEIL/CbJ+LJyEGSNopWQ4SN/qq+8YnMPT5o9ulD1aRZvc5xpVHjMII
hAJIKfA6cOylCZyh9nEva81AUAF+c9zk1Ugy37sppx9O3asXNwZVWNEZ04fluN7PKuP0QO0mO3Q8
RW6czs2Lkpr6BtOgulXc+5GlrHiIUZ2AINhTzyIBGB3HhCfB0EpKAseYsddYDQm69gZYSFFNr1kJ
AtKmHqdPFDS2RH1WoKSoHCN+A1ef+WGNdPIuqY0MOIi7PENWI1pcDEoyYCLQya38K11YzZp20Me8
UASJaAs0dKzH8SpxG3Wg1Bne+NS4r7JFGVgIZVw7qN0uzS6v7rib5E8JYCw67Hk3BhkS2ydl4XZc
Qn4i1PWYHIGw4IC3DO4ty4DlCDTw6FeiaoDUbDCVlfXgXSaOisNsqmeI0LYQzuuhuTiFUAY2X1O0
P3xUDuo2VdacBb2NNm2DS5fndjbHI7fg8JZLsZDyAf+7sAlIL9HUsO40xh61z0EqfO/ICl5GkXa+
iJVlqUjWQtxxjIrkB/QPcB9LPNYG0vb6h6JjMHq3natbwiU2vUlKclnU3fQaVzk9dl7vhpiSdx5n
wxtvu2Jobjqr6a6QtRRBNpbzQ89zUKBOXfFu9iS+iKWF3Y6Z1R2z2GnCTtbyjSy5UWyiqkooYY9O
WxdfVA+VF4D8sDu65kivmq6pr3qIe75Z+Ka3quPzNa4u42+SOnk0CLihugH4I2lrcJdhE3ySJfKH
haxp8jPZigmxLp7LyCG6/IFbcysPeyhOWmEu0ixoAEC6gq5NfYuGE46b1MQz/KqGf2hcFLVgiZpe
vRiElRjaKrF/U7E4aFtIE807aH1XRU4vTKJK5tdtDXPMKAE/p5feJ13MfTSiqwMwE/yooUEL4aoC
NL8JTVDixxbnFGUV+EMv9WCN3zvWyZ8A/guk4EkVR0WLM+ZohJ2QE9bexrgOu+84fbeaBCrFrIyT
S9k0FcroidnfYJ2gALQs1CxVW4mHhA7lDSKyfUO1Ox4HmM/T6CRwz2jIp3aYtS5QRY4HTEfvV4Zr
ixDxAQPAFyiXiOFrjplE4pcpyeznItVGB12KnGSXtdnR+n1wzDi7SAxDFGBhaRVjR5S/qDYopL+m
kE8J+V6gx3kUMaRxfOpa+adFRI2QNo/m42DGZPKBnL3RpPfES5Z0OKnIsyDTLqGlwp8IxjkNFMsd
YqHTVIOqfLQyHLiIOS7fqsmeyt9SmYUIO9KgvluKody3JIZyL50+5uIKc5swNo/0kxPmKWZM0Cnj
+FBdDVbyq7gxUatgrNaMf8WtVbgXklUpDXhPWX9pz3XehEYj7foqKZL4EohtxNy0rTJoCI7tkk26
yLWFIDJ9KpCJoiwt66TIngxzSDOQU6sYw4ug6R3TCAyNBc7ogMLD16nK7FfXgAsAPw5iI8pRwBUa
FmObYp3m9L6yBqRecL3SvXLgugRctO2qsHAN68FpCkY/IHmLshkTzQI5l9WgLrqes9pI7pFdeIwi
gJrNyzgWUN8o6MTElUUtZh5FgxEfnxe1bEKI/yrjlkJME/0qyF94F71FenapgIVnV0429/wFGkmL
r0wTC0AlMFhAKLhEaIcsMXYgnpARH2KcihLM6Exh78wKpSf4whSLdOsV9VuRxU176/FePZJ6Sc4h
R95aF4uj6y5FOijjwA1dJKHShX7KZhtpP7Uc2kR0hvYK1rLL7MJBztLjipl7Rlh7ON6+Xaflox6Q
4vywSswA31e9W39YXg5zaJC3p2BKlHl6qOjACNIMuM+7yqlARD6ZtUK7dKDWbcHacnyDOVVpVAlC
80vYGdJgLWqARjKPjsVFrRp6r9txjn1kG8NrDKZNZCykWuqNrKnjyKADWMV8MB0O0B+EAGcyxb52
lXXp4OpDhFVVjOodTVw6Bhbg+V/WnFbmh41RQ+faqewUONPYtnCRZRznESXeUSgHN+q6R4VKuZkS
aA4WleXXwjGQ9A/8orG4CpFnTuSnrAbWREnF4TbiUdAyyEEoOPlDjy4ACEwGXmM0HaNcUEWCDlNA
x0XaTubtqzMI9Ke4C8fMZa+aR50R/hx7LQ8yFNgXJM7IZdYU9FjkCgMdlUzQKYpj2o9ROQK1ZsZG
mUb5VCc/BdRlgPzNpol7V90M6StZY6AOVQYskIMBGAmf1EUgRuLduF4Ly1vOTXqMB+CvYIvFYEZq
hjdEcJzRdLBAefyc9M38UxEreWUO+IgBnpU3NgFca+CZ+ZATSD1eyXoSdzJh7l1MZT8GejSnJCSZ
V10wZKW2z23XDpwasQ3E3zFaQoU7FEHJoJSe5lBJzSB/VPX5tUTqXV5wk8CLigl9Q9Qp1W3hFZMH
Lu9WZpFwkZQKeO0MBPFxeo9a170DYJIfE9Z8wW2gGjC50aD66kUfYETSRDVGjTjsCaOxX6EHi76j
hOVbzuTeZiRHi8HseEQmMr2T0c0/4gn9VMwN0psZ8tDpIWcxCcTsopKsyg6yKBZpvtK5JzfmVBvz
pY1e9RdvOUonALtvynLUB89hEPLspVPCCizXKX1ioJi9drRMLzJpJQE1cxu9R5B4cK+Z7x1o6/Rh
PMbotYiS999JNThRV6YUWkcgO3tJBzQt0TFl7osj4Fk1HwkuE63xqjFqtHo56eT1oNEA4F05gmxh
yUCAxxeHCV2NSwTx9m7ocg+KgeNgXIs0AaJjYiVqtAT+4Llu8Y09dDcjeKPxIYYrpxfpgCEokC3J
ZScRlI2WYYRmgCqv4Og++WpO7O5CV6n304pn7573dfnoKAclLUX3se+r/Hs8U/NdtjUKfLTzUScj
/ukr9CtwPZ/oHg2Pzu1Qk2NwQx3MUTAwhgMTGDsD8gTUI68trecauULcGD4SDfUNNp58M5q2fc4w
vfVNOVOcYlrITtSnmSSeFdjIVl4G6FDcWg6L3zguLAOqSgKtR0FwgRA7McZmofod2JVVzr5Y+utF
BnK/QA423K+0Dcd3IFviT7iBfGCuLmrMF1Zui1iWINO2hwYMZFIURhxBOhhnuvPMrPTNMrfeMbCT
vknO+gRTRrhE88HQpSOnUOkFc5uqCutZmtwfLbS+o0LnpPJHXMK06HoJF5SF6GIGlZwLK5xBM9hE
LityfVNNeW8EPe4G+pC0hlkecIkyPVFSMKipjFoVzwVs2zh2wG+iV6aI96rcYqxes7j3ih+ZURuH
wmx7NM7KoroTZULvDaAaQlVmqPsHWw/fwMnCA6N3m+UzFcXXlDk4qtLSUaqzsglTDzUEKL+Kg5Rz
vYywmfzFGhRVgUQ7DE1m6dkU9XubPsBXNmAkmmZJoniwGn0ZI5+bEcb7Ef7WnlFJF1FraeY+u8JM
uiOCfCaP9ZB19dKdnmI4jdF5Geqi1wcD5OU8yK0Wz4oLHnRiQJkI3157jv0tMdGwETFmrmTHeBX1
PIFNNAP+A8o6iDtUPepvWNLSPoJKUHeVzP2c/xblDDq2litUwmjMmeKDy0F8EC+R19rOux/CahFs
q1ajXnbbXL7JyRWoeAb5s5qc6SuL4/JOzGjiThMSRiTspMAbGCRoZjSSJhNTkYbmHvmWEmOwb9CW
zO66xlq8kAERk6RGwDIJ/lU0lbjvtcJJZCZ9j7mJWJ+rzPuZAl8HFjQ7v1X5klLYTvViCOSdfjdK
fo1zCwkODg1eJK2W/l2X6DcE6LXiOgaRp3mHw0de07myfDYShJwQ1ZbxCB4/9O56JXDX5DadvBGQ
ROWBlhKdliYG6LcrDJQ6TdGQR5nk7WOt6vy77fTWndVC5jQohWE+pXAe7TO0kerBH5C4ycs0H9iP
IRkIOvroLeQi0qWtH4AXR5O54i45Ljrir7Hhmu+4/JsflfREVHVJU4QDkg/7sq7QdEw7RUu0CesB
TA3TYJPh6EHvInPDbtbsBwTVENcg5gn92Sy3xg55tM2xQ6gAQ6scMiT2mNrqr53EkiAE0riKcCaF
SqrIrFxd6spGaGjhEX1ZtwUe1XDma8PrmROiM2Vov3ehCQ4uk/w3uCKSV4zSgo4sK0QOhBSSrx89
QVANUsfqbkD2lFuXOq3yy8qBLCQ6Ru4RF0NOfQR1a/VN5qNdHVKjz/LIYDUfL3AhguqoBcXhnojk
1l3uCuBQqVSaoAK2gV7FPUITN/xisPvbkpXdzo361pX3CttgYfc4ZwBokNqaEQbA/daS82jgca+0
wq9kubnMZdIDkRqlCBIns3d+nb6G3nrwFUZpLupEEbN1D7ZLPiG38EsxYe4AfDa2/X8ILAo7Rr8B
10iO1BeQx3uzujLxXQSqnTv6fyNK0En+78YUXc/gSQGS4J38QP6Ctuh4F5fybkzpWegzky8ohL+w
Q50lRyUaKL44QIqhj+s+l+aZM0AQ4frv4riUAalfOjiHgcibjujDjKrVr8z8UIJV4vQH3oBLrBWP
YmMAiqfpXciNMp86qPd5WwQWWh2ewe7ncY+ba+MgrUkrlJX1UFYCTM/RBQvhaYZwZOcuvjJgMYNy
Urkw4Io1uCDHhNEwY8r69A4tp+UfMAy+sl3iCYISAsKB5aw7H4OyhwI9+EWZtXJt5hf5eDCApj/9
Y1vbtLJl0IeMkBKwwVSj0FrCZbKt9I9SMnTTTv/Alk2sDNqpIWIL3+0eMBv3G42sUBniuyNBwL17
pDbeYU1ggQoeKNLCsw8inl5QmLbBOOxOI26c1zV5Re9BoCafhHsAhOi9ksUi2Y7qQoIig1FwP7Ps
vC/BVpYt0roUoLd1D1WThUUs3tjg7AwJbTi+tRiSJrLLxslzDlUMf1QtOSKSwQG3qHBOO6d26zeW
v//lmCqXlmU7wnHjrltGVCFtz2ZQpHkLGu2so7RmsWikcNKmIjaY/JAEVF71Y0H2AkRwbUr5dPo3
ts7SyrJ1lsT50MKys5kxXxDU8LQiOwLnW4uvLHt0XUvhxgHqwR4dgsbr66usR8/1vEdfmXJFAIwx
zck9kCS7jCdUflO9q06x9XlXZoxNFmj+2vQQo5XoNx4mYYQxfG9jOu/AMTc2Z81aQTCQyMTg0IMG
Aa9fqLEI7Dp/Ob03G15oTVqBrmU/EY7HbywTXSQHVTJAnp52/HZIjZ38YusN1hbcFrysG+APMhF/
dDEultySnMeaYK6ZK4SR16A9BpoXIqAvcly+7tTtTcttfF26Nl7ZVQ6hmHha5i+KGMImaHqOIKaW
e0p1Wx9g2bO/3IP2BLOSpv//x+fwbAsyPJPNTZs2e6SlW2+xsl0lKqfVFeLAwtHvUw97pJWcA6PE
PdV552hlwcJsmZsbjbsAGO5HPYV9X/x0gFZFzbOny7YRcejKjmPBTAG5EEjYCLCK1lbAWfwaY3Zl
nJ9bePIdh711WlcWXTic5xnGaw+xMxq/3MKrv6w6KXeg+hvfYs1oIdIxBXxt2ShP47q5vlmGzmp3
vD/9HTYefs1lYaFO7zXpEPI9cNt3BCEZ9xCf5y2+suMYPPAJ7v8W4LxXBgUu50JzCfrnrb5YyF+W
IKpEljTH6kRMD0mLGQbWQ1n09OJb2778/a/FM29IMZMq7EMHgJmPZt8QdKgRpg7/OP0LG6dzzWKh
xnwmSandQ0/V9WyjT4s4TDwvYBhFKo0zC1h3Zcs2bRIFfUUMLlZAAOIesfPR/dhbfWubrNU29a0L
WLT2/jjTBXBeMfNtgODDzmfYOp4rE85KBl5VOvMD2jnfMUZS4haR7fFAbLhSd2W4GvcBaZKZWLyu
bnTW3dAlE2rRmavIw+mPvLE/ax6LrEo8zYGFPuCSowxRnCm/iG0vwJ3qXq28sUVrNgtnJJLhXgaz
5QUuWXUPXdHU6XeknDa2aE1mgaulHHPxOXCRNselEMEwW3rZZPX9fgm4UaWtySyAYMAFP/idMDSd
GPcxb2+IUd+ntvOz9eqQJDla6nu8Z1t7tbJqeDbck4geESYxs/QSN8TiMNPz6B1NZ/nVv3xGMuga
rPGMo/DQC5oYupk1LhIOp4/S1rOvDDkfcsPsnAnPbvbFGLWdxyKWkh3Vjg1v5KwM2RJAPcmaY6yj
qviBZfLJnuRL29sRut/vpb2nNPNn/O4fRflaHCmzFvVp18APjZCxEYWGBll1aDvz1///WHujbBXy
Of9mwxDn6sd5u7ey9Srv0PAvXY4wKrwrOQLUYeqi2QnSG99mzX6R0bidVZ5i0N0DDgP3uixsE5mF
Zz37mv2CazRkDQELz8jwqQwAdkx+bqtqzXsR57nbpi61D3k3QuKVyzLgrvOYpLaNiKfOO7xrAgy3
bmkzOwMDR1z9Qju4QQAH551IurX7K6vmCRmUZ7johJHBxQUv6oVRnTehB9nt/xo1nYd8HkRCIWjB
njMMTgazAhLuvC+7sulGubgyi6VzwJWy42eYijnfd9srk87RN61mZS+TWpgNyfrqYujqDCgh64rh
4nsnQm9ECHsdoVnHMLESL8Lr9lu3ZNVLL6EnKoSc9tt527QyXgKMQ+zJCkg+IDwjJJTqwi5232Dj
+KwpMHK7GsHYPwvsUz3cT/Y83Vh9k+9E0K3Vl7D3V1CIh44DkCuxemfabxYkrq9HA8Ces3ZmTX9B
NJmSZmywOpfNcMTdehZKNyavp5ffiArW8tH/engnV8YMPAiamvOicDm5TahdqEXVXfPpOUL5ptXu
lc5bG7WyYgWoAiCwDn4L6nx2WCfci1DbPp9+k41jai2/+teblGU2pAL314ieJf/FgCMNpsLGSAJ9
p4a9E0Q3Upk1/8VAEsiuUGP5kbEooj/6uxOL74BOTTBNMjSBhZs7pyzOC2rWysIBWmtK/F6L1Ak4
yCDTMyCPojxPJcBcayBNYMEuhnroAHsG57bjG4PoMeIype3L6Y+y9clXds3HDmyqnGK/Bgu1IWAK
GGup550m4R+NlX+kGmsyjDgBF1vZL988cyEn0smgUvwgTOeapdW9h0xz1Le8pdeYLTyv97amyLDM
xKs1AdAb6B4QUGY5hrpsd09Ne+N8rdkx4rHP+pbXWD2xgAo1jU8YTAhtnGszhdaaTKwLoOW+n/Vx
zJXtZ6wZmZEX/U9Sycl3U0SpDgiZ8xzXWgbJ6TABVI5j/7OGMEswms0n7lft8LxHXxk74IFpJQre
/RSj+g71PO7nHsCCpxdf/NG/TtUqZqM1BrC6bRpf2QB5uFxWxjVjRXyZtpZ3f/on/ggb/es3VoZd
9rozOsITDIUp87fBOtdfGCg7d2nPLHqrVo6GtHYG6BQMAVSw3sB9PMEbN2fxv5pr8owxLzylMeH1
ewkvAQCwAIvlRbaT9myElf8RRZowTURcK/vCRHRYoqOCo3CHK5vnhR9i/yU2fmZNolFI5Xk2AJa/
ZSaO2pBPxOC3mZaXixeeIYe+cyI23NiaTUMiZuFOqNefE9EJYDgecp+enscnaa7ZNMrGmTM9FM6X
mOODSZ0InQTMGBXQe3W9Pd2zrVdYGXtLNM1AveJ+lgRzJKqvv0C2kO+Y44bbWksiNVA4FJ60jE/d
Ij93pRkYY/XouU3qA38CdGY6BsJx9hprW++y/P2vUJ9MXZ9WVUK+4gLjRYb6cBl6Iqctc2vtlfFD
zamkBeb0vuig7lQ7iWAAiH7HLLYWX1k94Q63MrfRX8RuSUiXp6Zz0Z+5+jpR7zrTgIiK/ZWmFXqA
y6AEuC12PNbWo68ieZ1PWo8ajz6jg8xCzNl4HgjfapGdBddAG/S/H1VSajBQR5Mvrk37CNg7yOow
l3NWNCJr3gywWtmJ6xnVb556LRI0QHeZeV4gxTjLfx+9yr0p0U5PvsDIMHyU1GzvREr53ekTudFQ
IWvajGlMHehOxMVvjw+3juXdgu9oDP9AiTFymvljG9+6U38ru6Tzp9R978bzSODJWiuJ6tqBlCCn
n4nIMPyUA7mRSdBZnH6zf58psmbRcKDKg2H00fk0mtwJSFePAaZXd5LDrcVXhowJjZnrpnU+cXs/
guBtMjArl+3UAVuLrwzZAk9gBzmT5LcuANL3K11ab3Y5pBfnbczKkgePaB3PvffLwCyZP06uiXGZ
7Ou8xVeWbKfUqzFxSz9TTPL7MZjGgqqb9kRGFnP938SGrJFjcz5zbxnz/BQL42fN2S9qQkde29UP
SwJJOPf0GM8zJl7UZJ1n3GswWduAi2Wk1vTVOm4BFFYCWtq+RwV7esP+Hd0wOflf84bKpd04xKC/
lp5iltVBBwLKWqnbHEKY5dBeYTZlx8v+O6Eha1hZx1vp5kINX02RvveYFi7rISKt8+ihIay7Pbml
f2e4gKf/941YbyezUtXw5YFC7arHtNRFMlPgdIwRKI7Tu7b1G4vp/BWkDZegIcXUhG5O7fdyGWV+
t/R5wYKvjJvKFOpBsp0iE5wxCQgmmvOQCWQNKTMoU64Gz1tkFt/M/jDkr6e3Y8NjrBWQrNI2zYRj
3d6NQchWDh8K4+g7kf/fvQ+yFkDSyvKAc9ATRoYuNXTGxszv+9dGnecx/gc1VmX9ZJndFMmkPU5z
+5l0bKd59ocp9h/+Yg0aq7ipx8whU4Q5xxsVef4QiqgPddD4kP8N2+iOhmn4/OX4ZgB55nCKoInk
K/91r7O/sXdrMFmv9exZGLOOiuY6MVtfsteUPmdyL6HcsIM1oqxP+Wx5MTavb5pvpayvDIKZ0zp9
O32uth5/ZcolNMNxz9xPkSfR+i3j9Ig4dAcS0nCuK7lzvjYO7xpOBmQ9gj7BR5pIXfo5CIj8PjsP
x0zYypY73LhjhnvGh01Mf2DDgVp7rNxbe78K04ZRC4/WcvFBrQzBfVU+gNjMulR0sHfq6K39X4Xq
tI+LIR2wNbn7Vad3mEnEFJrv1OeFNrYK1p5XJCzDsHHEJo2xgWT6ZekkDk+fnY3tWePIaim5EBXO
jgltB4rRUhu/4XZedHr5jVOzRpJZcmokTbC80T0345tjvZxed6N5QtbCR04OdhnNYFLqtX4mkXkN
Ko/yzQHHTVje1kGyE/e3nn/55H9HsLHWjoBsccRy4GRlffDGva3Z2vnl738tPfZFQ2fcikdT9dKT
0k+bz56/nt6ercde/v7X2k4DKkWMyUwR1OTG3xxAwTpw81p1O85g69lX9mqDaIlAFm2KQLALSMtv
F8I4cd7tpA1bT78yWdeFalnp4tDU7AgxSL8gj6e3ZauMWoPFMLY3zC3Hyjmy6U/39n4Khoun4tCE
8jyqeyjs/HfrBcnNkk3YmppDxdJrwsY701bXKDGIWIPYRtcwpunQqWOmWl936c4n3dj0NUYMbSbh
NWxZPD9o452emTi4q8y5Vy4HYyC8V8ouU/3oGTtecaPxT9baRgJctm0D+orIZkOQyeqxMKfnUbjg
rLC+zEKC4t5+MnH/LDDyePr8bDh6d2WytWMnmKvFuzj522iCv6+I8oxievTz9Ppb32BltjPqSMx6
lvA2KTh0rvt8p32wUVKs4WHNCEVujOlOEdXZL1W5jwpM/aWh75wiBn2UtQOc33r8ld3qlrquM+GL
WMNNNl2V2Xnx1V3FV+11DdiLqykiDouslgWSyd7HvMoTz2q18223Hn5lt57JW616lBO59l4Soytx
prp6x7i2DusaIlZbQ4w+ChwPCEP8IW6B8sAcmAGuAac9Gg6/GhjoiSYWdOkeuHHjo68hY4ZdZ5gy
xwuxpAwravpVfshS7sf0m2IPpw/sRhxYI8fMMW2heQeDmBTYQE1xdCnHfG21UxlsfJM1aszjZptX
aO5GGupToLS5noi94z62nnxlyp3Sdgctzyniw42jHmh/bOOd4LvhJdYIMbqwfpQCS9uZFc1DH4xu
HwwQoYI2w85PbG3MKv6mYKJyWxPHideIvb8xIX36e26tu7JgQCQBOlYIAgkrQGcfP7Gy2NnwraVX
RjyBpcN0bTgHcMuAUHgMbFXtWNfW0ivT1Y6iXDIck7YEI9Dj5O64zY1114CvpBbWBBIRFRG3izp3
Cg1QSJy10Wu0l6ziuq8wZRGZUAL3xiIszT1VzY3jt8Z6TY4WalbY6LpJDyDP8Rvx4ZAU/LR7dy8b
trPGeXVOVlk2qFKj2v7Vuu9F+d6y85o69sos+zGvzaZbttyIAyG6cAKHxukt30r+1iCvGpReTmzA
IUqIvbf162zWh7amQe3Cr0BovLwSvA3n7lp5e9z1WydoZaeQTeeVofGZXaP0wS/pj8PeBNnW0itT
jU3w/oEybYoEeIH7h55Fp7dpa92VnSpnTiWfsS7Ya30Gvjb07M5beWWmZePKCdx/U9SKy3K6sc9M
O9bQLnduWQVywqV7c2fJMKOPZz3vWtiokGCKQhmlog5UNSMO++H0ulu16xrPpXC+rDzBwvqqupMX
2e0v88ENrox7MBXtHPYNJ7DGdFmSk9mBXmNEp/epXjRWOp+x64m5F6dfYuOYWCtDtXMgIRybqsi0
QR6kMdCQ7l0J/UE2/aMf+D8wLi8BvmkG5YUO6AWICML80Nymh8SPn/W3G/vCDoLUf7q0Dd95vE7e
znuhlam6vRwZY9ixUhyZAlHjeR5tDd+CjmnVeQU8mgvqSbiCq5if6QLW0K2llVwOTqwi4NHDiamQ
0b3qauv8rGy1h6kKpyAq4p245RV7q/M4ItmEGX1wpp/e8Y0wskZu2R3IBSTQxxHG3YKOJ7de6wE7
t9fU3Tiha5QWGILSmhYIq9q1QZVLRBGppDlPEI6sUVpg98UNio0Nary7BATys/t0ele2Hnv5In+1
birV9QJMjPioHlhO2OVCmXl65Y2CYI3GknPGZdtg5WnorxYOcnQqXiZUgujSfbkz+CVP/84f8Ng/
7NdcXu2vV/DK1i7KEntDH9pDcZW8s7vRvzBe7KvmkF/xx+b60n0+/Vtbu7Wy2rFgdtvX+Kmuitrs
m7Xn3rbOpvXfV6hTrwZnaYL2Ili+cpB75+n3AVpAp596a/VVjIXCDMsLjtVn9zErvrrskVTfz1t6
ZbgzFZyYJZYeMRbcdR+OnQYyO++511gr6Bh7bQ222shw6mgEyXquZQBdivPKvTXEajDtogIpCPJ4
ye+YXUX2yHaefOOcrPFVEMGeWuDXVWRNIK4DDL8HSdnpHf/jUP5x3MnKYt18ylxwVaqo/w66ovfi
crg0AhZ5wXx3X91UN27wwI4/q8+dn9u4XV8DrabRymuyVDvkVv2K7y2QXt8TUGwdoAHy+Tu+q2/b
W+OY37Iw/ih23nF5lX+94sqiZWJUSMrhSz34Dj8viOeXbgtp2aUIkNW0UyPyjZ9ZWXPrxWqYSvDH
lvwl6W5AyRg23UNsvmTqAlRqOy+z5Z+I9V/jNryGMKGhRZxkKnBd6AZ48YU1g98XIgge/z/SvqQ5
bp0J8hcxgiuWK7vZrdWSbMuyfWG8Z0vcVxAkyF8/SX9zkPGE5gTnptChiC5UoYBCItN9aJHwHR+f
vFTd1Sy+dWN2WOrmUNduRIrlQc1WdHk2TY7VVoLGsSWzYgzFlc95chSgdrUfu2wf/kVXOooVuEpK
2k1RZVcRJ9MJR+WNqfpw4ITrUK0hLzMpkwkbhKzkx87yjtCCf5raG7VSSF92zofLJL6xhsm7OiIF
Haw+xuKeWOSOgL4c5E/VrZ0ne/qVsL8Wynf2g6SneOyOtZKxg22dg2RPvxJ29QUBWrod+OemCDT4
bnbVJP8AWSt3KXfD+uqtd6P2MhsXR+UwRSD7OyR9+zA17knVW1qrH+YgzGupDmUKweJuLSDjwXFw
e3EXzKAHELcgDiPTxqb4w60IPqIl+ri4lbPkq+fz4dFtIWXR+ee+8e5BCwxGR+e4L4C0RG9BqkbB
/oi7B7yqp3fZcsryjdQyxaaWuMWcCKkKhUWfBWVY4QLsROcOVPukKE+XR/9hzYKTtFKOTeBsjyNG
P6mf1LtXW8wnhqHr8KwW2sWeWPc2yv88g0qxu++sjYwymdYy1iv9oazXUijEneVdl/FjuaszRLiO
wJJNICAehFGDRoJbd2LX7TrsasmaKQhTgbgflxaeH5L4FyV7uocwrOVpyZqgsyAyEgWZdQz6AUeQ
XbsZmNZytIrTehoVTPtzVHoPdrlnAwa7WlpOSZs7kKHGBiypTg5zbhZWny8HsyHjdUwVVtnYt3iK
Jo37BKEai19Z7AednsEFua9a6OiqoYGguDVh81DbzXcwTH/CS7A3CU2Kyz/AkI06vsoP4jUb8QPc
OD6kJAZ+fgsmZ/CNjq2qiiIG5LzFwawBdbuFR1hD54bZKD9NeYcHIGTrGspQtHWglUzrvKp5gQ/l
7ikr5zMhzw7IJuXWnZPBSTqQqvEpSMoJApOk4htghJBy+3rZ/YaVRYdQxbZTUatHTXUaCsnJIjnY
GbhelSPL58tfMDlHy1cyWn4MMYUJVzbEjqyqlFcWgPlHAhbhKFV4mHr5OyYfrf9/V7/dORd1V2Dj
7LgHXtyA/uuyXUPh1jFUkwOkvF9gct3qXKJJk0HbIphA5w1WPJU8jvm/l79jilatqA5FyzNIB00R
reZPAbSoEtBfAy/5iDf/V1k1bnzG5CatwPoer/rOkeiDdPwnkOeQAmFs622SybhWWpvOZVQESGaw
uR/SQIbDsrHOGeJUx1PFKlMJhY5g1IJLOXeOfPzRg4j5susNw9bRVG1KWexCXDRqUrCK0SJEM2ef
5XWy3wXlKINpcv11datvhbzq1cai/OFhlXCdh6upoCNTttlqV4TlcpeiFZcDZCyhtlO6EAd6KqEp
ePk3GBJYp+Vy+sGD1j1+Q0CnA268wqr4yoNbfwt+86dR9p9TMH6MlrllX0GtaVjd/+1fcWCPn+fH
M72/s49z+MUCGnzjd5hCSKvCCsoNePOLz6zKCuLb5IIovf5+2UemCHL/nue2DJrYy2C7sK8TdZNu
ndxNdrVsdZTnBeUCu6L/BWbkcOy3aMpMlrVU5QJSax6tcIatcsQ8xAeCZt9KrOOpPDRw/zfoeX5Y
6utlCw9qmEAdSjX79pjZFLkJHVYolIZdc00F24gOgz90PNWQxrkFYSkcimk6Pjb1/MWDRMTGJsc0
8jW13i0DVE1e2WAJi6r2sbCuivRzWX/eFXk6dgoBAUmeDqZb/64JPsdy5ySufno3ZCtncR0vDM1m
kR1rGUeA2R8vD9mweOmwqV7KMoVQztqKz+VpcCz/AO05aJYE4Os8lYlrHz1cID8WbQEqg5ZvSW2b
ZkFLUie3gsKPMcWxV31pwGWDZ4LEP7rK35hmQwnXAVWWgpIrSxt8QPTeYW7EjxiP54+Ony43wxyL
YwLxxevLTjTFq5a/MdRFwJXI8S32SQwPbNf7KMJ1RJUtOkgcSBw18fzwbOXtGVouGyFl8L+OnCo8
CMVaOEtEjv9GaDTLLpTlvgVYR0xBRSDGLhnhCg3vt04p9buyneXfy742DVxLX2Ab8CQtQOAo+65y
XwR/hoDtRiU3zKO/fvNdnmX22MWzi+1ln2ZvVPIlHHix0TYw2V7//842xHTqRuRopqgYeiLpY+lc
XXaIIdB9rZSiaZC6bG11gKkRklMHP/sVVLdN/b1OmujyJ1bffrAp0Dm1SlEWmZowdmhKHv3pxpl/
5PRauruYCBDnWmVdeig45mCojyDDdPLyKbQ9dezmracpJtdr6dkUXQb1J9y5lD4UXVsF0ZZgY1YN
0ajDpwhTTgX9uDFS7HeR/nYJngFuERIZJlbHT82FgBq3wgo2WPcBWOVKqz1m8yMHX1BRLRvrgME3
/0FSWWkqeQn5aFvQqGkxpf207MwnHUTVAm4AdUX8Ar8t/Ed3ENN5GOi0ddlrcr6WrgqqWphJB+cQ
fzmAjvg8puCSCLyNqDf5X8tYqPdQ6Tpo/3fN7Rh/XZzyILr7it2Ab/F4ObFMn9BytyVLy0EjAOBN
+1SUZ4XrcO6v6gwWmI43+tAmL2mV1id4bt4E9giM7KdGBIcqPUPRfuMHmIxrmeuMS17MYPOIJEvv
l7I4FyW7nli7kV6GhcfTMjefiNuQBNHJ8+6kIJcE7cwQmXxM6nRf7daRVWndJnT0MMuZfVPwBKxi
W6/JDL7RsVUBdwqoguGdIgtumfgZzD8Z+3o5btYQ/GBB1tFVTSm4XXVr3AxXUIOx59+X7ZqGrBXX
tiqGqieIFZlfD/I1x/3u+HTZtGnI6yff1T/oBqqYlOi75supgepdG122awgRHUgFQRtnShWGvNB/
eH5Xz/+m9SsEwi9bNzlES1DuggbCrVCZlkkd2wmkUYyGFfB9l82bnKLlpqWCcs4Jrkbn2CKPnjdQ
cIY56tdl66bBa8nppz3UuNfMH/v7BFfLKb+Lm5d9trXM7KER1TgtptOvpxO4Fo8QMzqygYSXzRsc
o+OmuKWg9rriphy8qGGg1NnYLBlcogOmQPHQ2n4Nu7RMn0GgFlVjfdf4+cZaaxr2us6/C3K3BHU5
WYPRIckdBXsFdDT/2ecRLTXnFveVE19gGttSN4jDRNWny6ZNTln//27ULeTcvL7NMJeJOkpH/EuW
5Zorf981og6VaqDGAdFoNFNd/8fg/FP5rxK6TZeH/sfIByuhoyWoD3ocexli6/dcgbAU2iLf8pa5
YUm9W6gj22FhBdeZaH7UlEFWelrIjeMQyMxAwQHcf49KNfnh8lBMc6/lMpj4aMcVbvLbtoee5BgK
awtNa5ogLZGtbMnHcZ37HHJfLumAQ2hAxEz3LXI6i5VaSF375YgbTTd/pnPJQl7QH41wtrqWBtfo
mKqYgIh19LFLoPZvOmQQY9nqFBk8o8OpOteqQL+EGgvtx3CJoW5eh0H+eHlGDaVFB1TxJaGkdpHN
3OM3kCg+Q+P+nKXjXTnFGzAKk2e0rO6cIrW6acAeYfKxuXdfgoHtK7g6hgonqjlr8GYpcgbn2HJy
DHBDctkxJq+vv+bdguF7bFLAFoGqw7tReMzldXdS/XvZtskjWkLPPjR0LLnumth4L4Lqn4XHG7tJ
k2ktQ/HCJWaVg2I+k9PYfinGt31D1tITvAqW8kbYdfhZFv/O05bug2nAWpENAD20mAfDdn/qswfZ
bOx5Pw5spgObfAV4HZux4FPfscLex3FACfKT9U55BS288utlv3wcJtAf/DtMFK3HeJ4x/MH9Fhe3
7qJCv9u1/2A6rskJ6oDbAxKnHwHLqoJo4s59vLnBNg1dy8uMTAWeccjqlz/mfVj41a+swDMj4Nt3
jn/98LsU4jIppbe2VHh3T9oatLR4UbqRnqt//1sTmQ5voh2UTQuCSuQ56uRIXNowN4ZAtgANUjWe
Rpn9GHO2pRdmCiYtYYORisZV6CBDCQXi0SrIOxV2U4PLl6BUJx7LnbtxxrUELqAD6E2OmKI0EGHg
8rMA197Ay+hyvH6cbkxXMZx7KB3j/R7SwitP4MbE/WOy69kztDi1VAYNZirKdb4Xdl+LF7d4vjxm
Q6DqQKcuyVOI12OVZ9K6mRVwFWxMDmNa/95nX8/hahHCnZFnI8ughl1/I6w/0GYfgAgClH+nQeMO
fGgI3DLVTYSzCvS1nNPlkRtmUwc99QTEmL0F04WkYUotCP5ugVlMprXkHdCJCEaBHa3D5rDrpyPE
cnftIpkOe4LySJlUHvZiDZAB0TTOLu5fUndjT2DIVR38BFW8yZcjXjRNyXQ3keLMUgBkRuc4Qp5i
4xd8fKPEdBSUNYA1wJoRkTW799zkJLxffXrT028O3me10629VQI+fnBOmI6GmjK29H6hktc0Tesj
NMIOIkmyw9SmdVi7dLnKC8hkt417GGOok+HCY4sI1BQAWjb3ceW7eJGB1mB/IvXncl8ziukoqZgM
bUkJ7PokP/hOe6Vq93g5HQwLhY6LAq1R2vgxAsvrryZ+10+/HLZ1CjO4Q4dE4dqkJAkHjoWBxCcc
s7YLC0d8uTzwj58SEqbDovKyW7opQTnrpfXLbTy8U5GhkMM/A1HHIJZAqTVQmCeHAed6vx/yg5Rk
4+xqSBiqZfpc4NKwhphUFMTJFaPeI3Q4wW1QXFUL3WhJmJy3/v+vnUCXxx3BxHTVdC5dOwzkHF52
ncm0VpoHai+qTLF4Z94NQQPIg67OPstaJR5G5qpixi7dEk+x+B5v0TWb/K1tpYvcHz0wKmLLOC7P
Vmw/1uUReIiciX37Lp1oSviliGOoSUTZcuUGjza96rcg8YYM02FRtGXUr1lW/eINJzfN+r6tm/rs
WI1k57qjg6OmrpAQ1EI4Uis9szw/JDXfOImaRq9VYhJ4hZdmyKAR+giL/MTsPuTBxo7UMK06RCqN
m44GDabVyZ8HfjNNX1MA7uPpdVc06qiomrt5Za8vTOLmVlg/qb8xbJNPtNTsuG31fH15lzV5KJL+
EEPZutzqRZqcomWn7cR2160nXU7+5dYz9MfCeiwPXvPPPq9oOZrYUiRzj+yfnHsfNxs1XlDts6xl
aSCUNRc+LGMxbLtqwduD3o8u2zb5XCutaS+wpx3glaIUoPy9qrOXOd3VAGA6GGpManBLrZWk7a/9
6o44+8asg6ECdJUzaiHfuQdqqYe5e0q3FhXDEq5DoSqQ18skjYcothZAzob0uw9hyY15NESgTi/F
K4gjIQRxnvKSPCQKEl+xQ5awSIIiBBt8vfEdw5zquKjcFTYU7TMZcdFeUae9BoVV1M72vgoaaGkK
fjliq4wOEdgXwKhNDpbYxTWONqWWo7hyz8EHDg+5FoU2Rbw+tN71EIEFWnoWqU8gt5XIKJ6qkEE7
YMzohr9NQaPlpxKFB48gzmNZVGFmQ43c6luxUftNGzJdbnBogla6C3YsmWMN4VJmwV3Kxuax5vP9
7NfOwU2n56F1gmMzgfu1GX07zGfbDQVfxL4516FRvFBV4VKc7ubZa2/bQTnfW8t3dt3jgK7+7z1Z
H9eBmkgjo2DpQ8rVoZRbLzMNuaCDo6apt/puWM+OU/CjFPNVnqGPMe/c8ul0UqwPAsidwDyNH3xO
DokqjpcXZkNQ6eCoYhwhrtAgqHi7LFGN0D1ysfks1mR9/f/7XXBSOK2IsYRK57qJ771xZ5xoCWwr
HxxSGRuitC8OWdYeYsp2OkRLYBH4UBOUNYKExS8O+iQhLmm+X3a2KUq0DIb0EVKHWTJa5iS0s0+1
c8XlvksT5mslVsQB61I3BWjJzn5KWnwPkuro+ekWTfO6Zfyg/6iDorhV9k5vIQZx3f/Kqnk5V7Pr
H0pKg4gVy9dZBFsknYaw0TFS0nFzAe7bIWpRIicqzw12UZenwGRa2xAXVrd4S4Bf4froarZF6G+9
qzSUXR0WtZDOS5siGKKs+KKWO3tWIQWJRLCxkzcNfI2pd6lklc0AlXeYV4A6Hywu1EnJNI0uu8U0
+PWr76yXGZh96gRP0FrVHIfss5NCsic5BjuPOJ6WsO1AoIC8UpqkoGZLu+DBIhtHP5NftHyl4HOW
eCk74maJ8mMLaG0oLWc4XfaLKei1jC0QhlPRYNxCkDOgkWfPSs5DqaBwtBw99PIuf8b0I7Tc7aek
ypf1ZZJjPQg7AeHhvicZTAdC5W7iOpChxibNArhg7OwwrtWpbMXvXSPX4VCFKrFP+zNy5yjy22aX
IicB2PLvgKSVrVq1LDJK7RGg0aENuzEuNvY6hlnVOaamXKYFS9GQA2u66iC/pR7Ttj9I3D+kaiNf
Td/Q8tXJOmWrvJLR2N4zBuL85DTU5yXuQ9/fUohebX2wJP8HJcU6j/cMtUqCjmXy2DWJBW75py0E
ryEsdcHAMmsqNCasIaINyM1VebUwb98hXCeXqvxmmkSBoTP1zOzbKvlUj/u24Dq5VLC40hUTPK+s
r7P3zXWeL4e6oQXuakmqFpF1blIgldSnTn7u2GOagCxddKHjf6qrl1huQZsN86rjpHD31c2eQHza
y/Xsv/j99zLbIkQx2dY2wa0koIldvVMtP3npoAb+bje3wauRDwLS0bK2ndKclzFmta8fOud7HDz2
9Ifw3gJpQzd+YxtvqFV/yFHe1arUatHMarGNHxP7bLlgK8V1SierU9erfRu1/xBOVX3r+QnaFWP3
xOJXJq426RdMo19z7d3okyHzE2dcc5bEz9Bf+QzS7TAJpqPd8h+XA9U0xVqxTWM2FkuFTwygvEmq
z+18PW9is0zj1+otjp2BCACnjRJf4nL7d+OlX/yRn6xyC+JiGr5Wcxcx0sErsPMDZPVezPI7G6yn
2tviZDYszDouqimXJktLJMBkjVezn54C8bti1tUyACo/V+ddc6CDo6beGxvHx1dct7+npXMYpvZU
587ny+YNK7OOkJq9IhkZw8EqcNKjz8ZogsDqZdOGCdbxUW1HZWDZpYwK52kUaL8k2N8Dio+n66fL
XzBMsE47lfPWstWI7OrH7jQtM66JkwMZrA3zhnVah0jJgZIl6eGbslK3UDDBM2koIKTlIQXCV8ZF
OORzSPvyePnXmKZCS+jcyUDuwbDDsoOaH5iizQli61t8M4YV1dZyeZJWVVm1VfzCXqILcZc+HQrB
76di+N4G3jW4E7NjS+hGVTbkhs4vtaR+w2tpD1HAHzoLwB5088rhBPr4A+W7lJQJSN3+XgEZxM8B
lEGLrLdBFgFZwezAKGgR9k2HVqWzacxmzhbELQQ8cdh7nLJp10xTHWAVlMVUzQQDB0IJWBh5TLxd
GvGE6qAqKh3oNvYtTKd2BEXeaya38HEfZxvVMVVZlZSNK9Ar6fvhTZbNi+OgTTuNGy8yTebXZeRd
PQuqmCc0gFNE8w2qJke6nGP/5565RIT9bZt1tLVHsPpGuQzCAGAPpba6JR9nLdXRVPEqbV+szVSP
LlFjq5Pf7NKjwFxqKevPNLN6b62QlfXJi5f7oh82trYfr81Uh0pR1K3WLuHs1L2rs7MLxO16m0q3
rvxNk6mlppqDbOpabPiH2KmOdFjkoXMmceiX3I4uz6npE1p+jnyYZ9Gjt9MHLpiFSBmWU8aBZcs2
fPTxGkZ17JQ9IitdsV5LNE8TP/CAhp74nPpPVryF4DRMgy7Zl81dMkE/ZYgSJzm4Dv/OqvS3zMsV
o9Bu/AyDn3QMlcSbHYjpYarbAFe2VR9mw1Vai32zoMOouMeqXkhkVro0x2LOD/Fy222uwaaxr/9/
tyZM1JNdbyOMut6/KmP+CK3AG9eV3y6HkCF3dTRVHoPXDYodQ1TJ8tByeZR4Q7nPtJa70IgdQZ2N
rQkaENx+tmx7/to1yio2kCcfl3Oqw6hoF+MYVaA6OUqWoPM8j9J7Y818Que2OM69G2WEDxuTbIBS
UR1K5QsgLMoAO+mhSaOu/VXELmiRIZSIS0eOy4kaqP3WbaDFUFxf9p8pM7TsHlwnp/2MX0Cmn1U8
H5a+PMTkPDTPl+0bpl6HUrVD3w45dbNXv2jlbZLMwbVwuq2zsWHp0NFUmBll4zUJ4jb2oXTnnIB5
OiVtcigBsSHFxuHSEAM6rspNg6JJCC4268kbb4MYHLq8VEd3bh4hJujgUtKGJIkKtu6DTT5b5+p9
NuJdjmc3axT45B93TE+is1/2TYeW6L0r3NHtHSyErL8lQ/LvwLx99ClUl+0b1ABm87WfHgAEVtTz
sbC26Mc/PiFQnXCKkX4kfA7q3/aQXdnyV93jNcg8XDVNfVaLD86E5uhOWyz/pq9pJ+ayoJQICzkR
9PzkeQ+4HPDaDCtMArxbRGoV8i3wiSm0tPqdWG1WZzk+NVe3qf82lY8k+Sa7r57/5JGN9ospnLQU
ZwEth0KS6nfjp1C1lHMZLZX9djmgDD9AR1sFQT2kOfMhG+vPN64swpYtIUhSgAG1sdQHh3TYYt0z
LFU66iqrOqlshiZb1cT/uNhdPigpnKMToB+zBCTfWLFMn1nXmnfZ5+Uj90GIt77w66+CxbnG49OH
wK1OZRFvbJNNn1j//+4TJd4Me5zP9e8hAFdV0hdfWz6+2R4/9e4WGcrHUqdgbdFSvVS+TbwGKH0G
3ubW/40neFBBtsORvY5JEKoRou24ma7RKV5a73Mjn+rkgZE4RJP07DHnOFmvdQ6Ri9mO6v6b27PI
79KoCoYjc71wyl/o6IdBaj9l1ZY+q8kxawi/cwx3+6R0hxl7TbDviiC4m+tnIiswJQdvl+PV9AVt
v1B5JR5MKVQMCKaUpzzDFcXs0fh6qn1y4DUn3/Z9R1tDmOcUM+ctElu5R1kOYbLUFhxdQobLVuHl
jxgyW9cYbIHlg9QoPtKCFPaYdem/cTZuvf1d4+S/rWGqqwumE6knO51BSTHZbx796rfL53TYJUlJ
qI4BGzqbpd0C681Ky5nZk3OTDEsT5l5Pjpe9Y/gBOhzMl05hp4kagdmyz1Nbnqs4vxqTeN85WoeE
LULVHghMx0hAl8+Zh5vELg42FHf3jX4N4Hep4NQEjfkSDhKU42kfyy1g/PhvfxmSDf8YypwOB5ut
Ush8BHuB259S2hw8FT/I4UeQX8c0OQX2FQm2rtpNn9LyOmnGbqjAfYvHSdaR9fO57+pH7o1fJZ44
z3H3q+zoHU+D0z7faUne2o4PWDSYEQuniABfzg6VyyEyhhcolz9gSDwdNMb7dnGaHIQYi+Td88ga
wj8PZOq2pBUMq5TOmrVYPAiGNAHIxwess3Gb06D41TLiytPy8uvLP8KUH9q+oEiXpVMcETaKm8a7
ZdbPWT5eNv0Hw/LB4qHjwlzHwVWhD9vLXXnMoiy8/qru2q/JbXdOT9Uhef7sfbIfnJsIEKbDmx1+
+dKfixOkdvBncbyKP12V96tEkRduNZkNRwUdS7a4i5PK4Q9BxY0sIcYa3EJmqePra8KNsm6ICh1T
pgTLkoTgR3elExGIfM1CbuSqYa50PJlw6rIIKozeRsu6G+eIZ+mh8rOd5tfPvltsfD56wChiz5OS
n235BiY+JX5cDgXTyFdnvTNtt8qtJ3fAI2Wb3oDv0685LtSTjUw3uVzLdBJUzTyUc/ZLzoBYulkh
w5FbG0M3GddqOGFtbGXuuC6QcTaEQFumzlXVpMLeSpOPS6xOuNWxuOUsA6GAR+05bFbmyaL4tc/v
WnaDTKBNJ5nj8cMhu2aHLTiWYTp1UFliLYsoxwz8adYpG8fQqY9jtuEOw1lCR5E1ea8yl4n01yQI
9qPZFYmDo8CO2GXljwbM/bW/gUA3/Qptj89kn5VpGoOMqcpcUPJanlW8dWnXeaCjnDaXQdNntBou
s5mIuSN4bXp0I/9XtzF6Q1zqyoXKSS0BjZkFbDiUHcqhesiaNtsobaYxa/na4GhIG/SaIuG7VQia
NiucyASJ2iLf+wktaR22ZLxh6GX2NgFh2AvEpg9yiwXAUDo9LWmteV5qEaCbPOAoA0hD3bzk3WNW
PV1OK5N57cDeJl2c+j3MgxAyVHjr6z82ZA7tXWqdhHpa2k4AwqSDBft1Lc6qIIdu3rorMISNjiwb
MpDW+zHcPrho961y4eNGQBpiRseUBa5lAQMOy2iUheAaZ4k4LNbrZY+bhq3l6mjFIi9yXNeWfhw2
vnuy1ds+y1p65inFrnSArxu3vSul+zMbttqqhg2vrlk4Np5bgL1S4jXhrd3NuAuDsIn/bQSvYn9C
sKitt1Em72jpagfMUlUH1494A906yWlk3fGyewyhroPJemfmLp75i4hX0H6A8FQ4yvbo1/TkVt6+
N0xUh5UR6aqmXmfXGqAiRbtD1+zL1P+gyqxxqFp3zSTkp/Rv82pGbOKUuRH0JvdomUq6HLQuohcA
jDQhtMpCNj8OyVMrtp7rGMqhDirjTptlWYMfYM2PXnxKh9sq/o21zCOPm+FjyFydiKuX5dL3Fdw/
LC8Ct9kJ/V3EOw/gOris58QuF9BgQP0F0Gr/Bt0dtAQ3lgXTyLXkJSVeG8bt/zIMg1c2JsH5fjny
TbbX/7/bs1aT3edug6QSwXjDpxJLTnOsl31QWaozcSVQve6ywp4jNxh/xq13FU/eRlCaRq6V1nIJ
aJf5uMib5BL6zRJiC3II0Hm67BjDavPnKdI7x9Rzn9IxhfkAZAWe5AfRbFg2HM8cra42kABmoA3A
G8bCo1E9U3E7KXEYkl7cgC4sOWXNVh00fUpL3GpavJlDUwz4H1yUz6ekgChzEwLPEQbeyy5H6Wgy
SWiRNwk0czq0/mZSXdF6i/XJMHwdSZZ0GPq44jfWdS2rXiR/Zdlz65yxLuwb/Prld7M8Bbk3DQFm
ea0pDXjO5mQf2IfqSDKnGTynx0E8cvrguhWPHc1P+wat5eyUAFSHl4HrRW0OaKBzGnYeFmytxMZV
yXOeYo3sKjTHwazgsjiM050VUAeMWTTP8sbLliiDOnjHnS8BE+fLPjGUKB0dVk0Z7rEaLMCyuQXK
N/TTW8YgSlntW210YNhUpa6Dm2rMpqvCYHhl3utY7VMgof9RFBwTN1El3J4N9CBGcUBt2uMWyJ39
Hd91YIGrvEMGwRHUe82rpzEIYH5X5xbaVpr5JW5UwZE+Rfe47vtQsuGljXXy4wWe6OAwnpW21xIs
XjC+Hg+wo6mRoZcd8/HyDtmRv0ceL0pwd1gvnnF24pRAUmZr3B+HItGRYWksq9Sy15LKXrCZwbEp
nveeykBd/vfAJx+jzhIMfHFenfp7W93CLzvXQ6Ljw9pqdP2xX1dcnMkoaY+bkfjxWk50eJiTTSSB
FMIfr+AwuS4u/xt7uu+1FdHJtJpi6CxXIBjrPDgsEvSDOzcDROfSEp4nGyghAJfdvU5td1Sc7ovD
/yLCihkPRjGd/vJU4dS34iwvR7ghfXQgmKJZlfEJlkdEuG29CtzFbZ4ITMa1ulkGtTcvCrOJ3LRL
3Nc433du1ImO//LdNCdZ5c1RnvTTc9wnkCgtrXp5akaebb09M+S/riMou1lBxtyawVE+f6/leN3Q
dqMUmUxrGbp4IxnHAkAHH+wGTh18ycBBdXlOTaa1PW8a9MP/UL4uTKOvd9petUymtWZSnQxN23cu
vC6a78OUPi24orw8alOwaBverK4Te8yRPTi8eMMrioSPWnHZtmnY2g4XNBLBlGUcp/ZquaZe8lzX
/fVl04Zh63iuAlRpdgol9KiaO5WErHTleEedxqoOrZytraOjoVzowK6ZOoEz11i2hvEW2dSv2Lfm
dbNJaHCQjuhKytiBPhCWAeV2f1bF7W2LaeRaDVVZPoOCBPOKQleqF+a9jDiKbdYik/l1Xt7tzUXG
bXA7wDzKRTnGIchlQ7TaODonlyfY5Jr1/+8+UFeFrImPRF23XSlIrtugPu4zrSUqGHbBsRHD6ygY
ddKDt6LfWF0+bpVASuHvQa9qcJDEBWSeZVe4zGxe7XwIrVyEbnzabEQaijXVMjYdXJ4TuWK1cFqs
ncd+eKT1Y5ADn3/a5yAtb3MBUUiVZcBzeFJ5BwfM61dd7XpbhImG4NHBWsBZN87AJgEEVXlLyi7y
2reayS9k62bCMA86RMvNuqLB0vOn7Tk1t0v93cfOF5n7/1EKiVZmh74aZ7K2POtguI55/zC22UHG
7cbp9+PWLdFJsvpykiNbexxd+bbkDQuRwnX82Ff+oe2sT27Q4pb05fKEG1ZTHaOFBY6WasbOEqpE
4brIYWdJt3oQptnWMrnz3Al67zAuvTpEifH931iG/OH18tgNCwXRsll1A6+rak0HMJIcfSL7MAYa
bF8JI1pG15zOlVjbe+sd0cyC/4cehMkveh771ZipAX7h8oXlSTjhyApZqHBvl4Po0CmnGOx6XF80
AFn9Z4XebVrHTdVzWbDsT1e7aNGbwc1TvYU+N6xvOl7KseogySlGjTPxOL6t1QWLG27Osp1CO0TH
TIH16/+2UnDyrhwcjasnq3zFWc3epzpJdC4thxUucVt0DezWU89EFMu//dIFW8++DAucjpnKrKJM
bB8+wg9IkbPpzPAkdS0CPKNXPH27nFuGdUGn0ppqWY2yEmgfOj8AQAhL1q7s1/tyS2fTGqq4c1Ey
5a+2rpunorbUS1N75S64MdGxUTJNgGbw8PCllSlTUUctMZ6Y04Fp8LJzDAuPDo4qbQmZcgBno369
x8zmEAIBV5dNG5YGnVKrwCCTupRzhCfHL9KzH4AROJMsverTZt9pRUdG5anbDzYkaiOp6MGLu3OF
PLs8ekPU6BAnlVRsAax3jmqws3IwTgVtfywmf9/OUIc3tXUASbK0maFRqY6C1QeZeRumTSNf5+Pd
prO1l5JDaV6AOm68Kdr2CMX5J3fZ65j1s+/Me3k2xlah8G55Srvv3ZD345dqHAi/dbMmHfZtb32t
3kq7UPEk5iZKOlQTRus8TCz/8+W5NUSmLi/YVbnfV5ApAqQxSG5d0XHw7AY31dC2zy7ZwoEZSoCu
MDhju8DHvkYDYHBCP+vDGVDNcjm4eITdWhs/xZC/OupJ9YNfZgJ3ylMX3M72cpTt1iNRwwMqonNq
WV2tFqn+D2lfshy3zjT7RIzgAIDglj1osixZllrDhmH7HIPgBM4g+fR/0it9OEbzRt9tL4gGUFUo
FLIy5bw+UI3XPT5Oeu+KTxoASu8mL8VOMdI9aHryNwXqLPMxIVH9kMioz4A2Xe8F65ubi2r4+V23
+IWJiPKBbHP8OVgOQxs0x3YifMdcaMSrTM0brmc50UzlQa4cKchU9b9QSLpO0uYL0CFfUezUsbfQ
f0tvgRYbtIIum4/h52Pjy6ktvA73NHLdJu2+pMtxyPjGXGzLZfh5zt1sqvugP0QJsD/ysXSbHbu0
qhIY/t0D+Qequak7CNe7XcryN+uXywgumUm3NY5iXCAf0B1SJ/0iVzWkvCq3iim2ZfH/N/wt7aDV
MODjWU/3AtTWFSteirZ+Pr+plqARGPk0Y0uh3AHrInOUatU35ENpUO2z+VKUCzNRUXKZ1RR5Y3eo
cucAE4KrzRsuZvFeExXlpECQBgUWZ31OBW7s0cmDjVqZ7dOry306dtI2nIOxB+tK207fO+LeR8lG
CLWcBibZlg9qSdyAseQoQ4i03ePtLUGjQ7fF6W/754afen3jd1mLRQkr+hqCUrGGcO7Ggtv+u+Gk
oshytBrj26iOwVqEVmhtreIVZ3veHm0DrJP6tOzMidRUrn8euJl6vGPssYlu624LA2H7fPC/n1+S
gdaQUO0guQ6ZUCl2QLZo53aiW2/kFn8yIVGtWNKSrlUaSY8Omnsg37MClxy8xUmdbCySbYcNp23L
PPT8dAA2p8++5g2wjG2xUUCxfdqoYrXO0inZ4tOzSuIM/9ilW3U+SyQzIVGpNzA6T3V3yAHmasIj
wJ1p+XqR2ZhQKKQFYxppwN3q6Ba31D1qewhhftdfdjiZaCia0a6fK+DFkqB/KhW7ITp/SIst3hnL
qpskW0yjmIRY1h003rI5ieIpeLtsYQyHDUOorGi+ogi0PNRj7OAEoQuknrKtmrPF4k1A1LKMQ+V4
+O9O6qyFbd874gUwboG32HyVt7itqVA4Np3vM4UrhnS/0eFqDTu4tU/0+2WLZJyxuqkUmDjxeQSd
Ikl32jsGLtkLoC7OD2AzfcNhA912jueWME+vO/Lyey30legvO6lMiq06BG86yVNEAyB+KNQYgnar
F8uSX5pIKFdF2i2F6A5d8Zuu7drOLQBX2v8Hqrw3dAuyZFkdExQFyAXtnHn5M0o5q7iE9sxmNcbi
WibBlo560oCcuoV+NtlrH8TmkuzP76rt06u1fjqriCznKnPD9lCT7NrR87GPtmButiUx3NalTpAg
KHQHOvW3pSsegKXbQXrv/bJ/vs7o0z9vJLQ78yTClR3LPbP8jvJ5w5ds/9w4YdsqH1XX4J+HShbX
flSiQzmaun2HLpnLqjAmMmqErRe0T7o/mC7ti/u6uLDAY4Ki6EzkVGYMz1tuAdapIP9QabZxRtnM
xThaZ5l0S0WD9jCOXR13JYt2eR1dVuChJi6qY7NYoPtC3rmqM/DV4xZCl62r39//OjVRUQ5YTby0
Hsl7ERWA6gYlGu/arW5r28fXg+WTMXZ8YMWYDuQ969IGrX36zU3LX5cYOjVBUXnriFoWDXkPk4jH
XTCx2F+KcXfZ1w0vzes2ZXhJcT4cWoHjXuJeU9fNcDz/9b97EjVxUUrVPaRHSueDVx6LBzktu0k1
aKOY8q1zybb0hrOypYHYss/mXwAXNdcMTXPPXSn6jYuO7evGsRqloSe7SpN3x4UgBm+HN98ttm4i
to8bR2opcnQKtf38c8VhxRXtdFx1Yiv+2r5u+KrMISQBSFT6oYcWUsdz5EWABKml2Tiz/57QUBMk
lQBZnBMRlb+qFawzovMxmsMvvejy3eRtcW5YDMjESwVTMUYTzesPCh69G74k0TVK7w0YLEm7v8hG
Td4s3jR10ZZu/aFE8dwEY/iL+tO8B0Zbfj8/wt/TS8jAGNEBUjY5iIjKX2PB2i86i8hxWrgXO6PM
drzNyzTmGTucH8y2LYZDz1lLJHEx2KTYa9tXEPykXzpBoUN+IWSYmnxai9OM2SCm7EdQz+PNQDJ5
9PLh5fwELHZrihNWuojKIu/Ej16wfjcDqB3PXbBFOmD7uuHQmvsdC1rEO5cUz7P09S7VqAOe/+t/
zzWpSZ/lsqGICE3bN5jR96ktdwGvD6g3o0yePWVzsSud4MJtNrwbEW5yWBg2byTq8nicvS+ZgyKz
22Q75HMbOX8EA/1vFz01wVYzW0D9KAI8WejgtS1fGoYWO+nEIndgsf1bQNiNzrLr86tncRMTc1Wl
g3QW5KBv/sj2XthfR1J+0D44dDq5jsZ64zppsQATe1X3Sy1dsP6/gX5qX0AiNyY82wLT2+ZguHoa
QSAQSCD/LXCKHQ6jR53Sg597rw080Um27vIWQzP1CFE38fy+YfVblPJ/JboHZa/uBtXeN8z/N8/S
605tvcqvceNvNrAu46fUhrXugFt9V/3oI3BgXk264S/dNOh8z/xykBuWZhvFOMXDkgwzxRH1TgMo
ApQBzb81Lq7fOnS3CE1s+254fuv4ZYQQX/1oIbsD6n6lY9CzhBt5lG3jjbN8DESA52BR/XCj6J5G
nhsPXKCyWA8/8zyDnDbkl8+7iW0ehudHZePggBr6j8hL1F60UHUS9dahbnnAoiZEC0WEGWzyWfEj
79kTd+cXIdTValmrVYk5ew6pPMpEojeHXvRgT03QFl6MaZFpv/whQPCJrq5yfORJ4FzUDUFNtJac
8tp1k7r+ALk26KLKgoMPWck4B93Ext7/aRL7i4+YkC23Kl0APUj0MfHiyMht3Qa/E3Aspz67ThHM
/LrcNZK+yqT/1lK+ES8thmCCt5pQgppnHbUFyWtcZHW1r+bK3Z83M0sewdZRP/k9hJiAlUn85V3S
Wvj/8nBKX0mYKtA59LK5JUy5zgaTkW0ow/mbvMPeTCp5R0WyDKEe600KjV9+kddf+lFx5e4kno82
GDUtnmoiu0gbNs44B8lPYNiLYdd16VOaKbnPXJW+tE2h013nbdblbKMZcUHoSFROO7S/Ukdfr+mY
cMZvTdfcZ+7zNg23zRSMmJCXTuiUXh/9BKqA7oiTSrTCI+k/bwqWr5uYLz3RpuwUQeOMzt84ddzY
zfDEff7jlgUyUV8aYPnGiyL+UxD2RTv626DHr1IN110zfnP6y15NqIn8GvsozBO+8FfwBL52kDeM
m6j9FkhH7JsieTw/lz8F478EAhP9VXII+dUkcX5OnvLA7ts2Yeu5u4bnGdR8yTyVlXfsKB+L7ySB
PHYQS+A9nbiFIncUvHThXDVHb+jHHNRD6IYALZIM3DxCuOJUes/n/6ZtP9dD+JNrZ03S4yjP9U9v
atlVk3jJVVhLfZk3m9ixoHf5kJfL/LMgIK0BKXx2FbY0uOJjCUwrOo+Pl83CiBrRQnM/kWz6yXzm
xoEfBbuZFJdh1KiJIksAEnAkiB9efZ0HMQuLdleNZbVxYljSHRNC1mZTVI5j5nwEc9YcZ6aBApUR
uebesmXwtk02QoKbJZE3dIX+6Qo/2BOagShHb1F6WrQfqYkik1PXU7zaea9DS/TOF9WREteL25zv
QAfxUrXLXTJWeO2vwE5PyN4Z5n+QDm9sve3ANZFmfOBFMbgj/Zk44RHZ+6PHyCGN5ge0zj/wITuE
YO9ZL1wFcx+m+jLRRmoi0FRGXD03njo1bdb3uzR12HIsSx8XJBWl1cbsLDtncm0x5NlVUFL2MqYp
zXahV7XTDu3QaiPfstzqTAXHYXHD0p+a6MUh7E7I2QHswMEdOzwmbHloCXvq8vQ676b9RY5q4tJU
BtLznGC8hoduPKeK7h0htiTILVchE5gG1Z2g8FPBXzR4d8J/wWA9j+86GdDYjUiceDIuO50vxRF6
eMv8xqNRRxsJmCVvMdFqJOkom2sH5F9eA0Kb8h3cpIcicK9QxL46v3a2IYz0IYV0h1tDCflXOoZ7
AL0fSJ4/y8jb5YNzmWgX/PR/jwNkkUkl9ERe3G7Od8wrT32AcHd+AhZjNsFpCafp5NYzeakLLIrf
DPN+XJINynvbx1eb+HSQtaRxIfm66Jehpj9SBcmr0r+QGYaawLRy6mq9pL5+aar6bpzAo5DMlx4v
pvYjHSBrjccO/ZImCY+hS6V2mWi25MBs62Ic8M0UDtmq/PIyecO45y55oBM4sc/vqMXhTBiawm0A
MnKDfmm7/ntftydeI8BOrn81O8PXKgf2VNB0Cx5om4pxygcU8MCSsfxURXnf7VIH6I5d5MjL1NGp
SdcV1F7ptBOLXkQAcup01cOb5fhyfqksx7yJTBtb2vfh0pX73g+X574DY3+IM/mqb36fH8C2Oobr
OkvtgWZUlvuSLPluiUTRxr6XhL8u+ryJTevHzgfxY4n/74Q3dT2qhwxFjo1jyGJHJmnX0AXQr8ma
co9S+HU5iXqnEtxjeQL19LnI9oE/BPdNOV6mIkRNzNriDWmGynW5rz3SH5Xjt3ecQcDxsqVaA/in
UAR1jKSdK13u9Zgf5khdT+1W1mHZZJPLq+I14RrZ816iqiTc5lcw8x/n/7XFQE09SM/xi4z6S/Si
6zC4nZRO44i6wa4j3RaE2FZRMmm8uKizsa3L8CdwjtqprojrhE21052X8kdKVAYVkazvXBTIapVU
jdjJSkAHE7emsA6y41QuAaMb22SbsP+/27RUYcEgEVTuxwYIKx4cHXF06WXklNSk/MKNe5yl6xV7
4o+JOEQjyR7Ldpkes3Zwnf35PbOZg+HzijR57UVLsa9EmB+nLKevU8aWjVc9ywKZCDev042SSVXs
RUOwSSQicbEkT35NLstoTJgb6MnAKxykBUTIxhNxwueRdd/aLhWxmC/TKKcm1C3vZwVEcFnsS6fP
0jinDnDrEtpel1mRiXUrCxYkICHF90NJv9ZZPu7J3NM0dge9kVva3MZUlMy8CiTSDhenliycZgeR
gwsgiEH4HKld6xUSzH6h49S13OcpeiTqnVDz4u2GmTiQr8vLauQXmpyJj3N7kQ6TyMgL6eYarJx1
s4TDLnK7wj1dZNSeccwTz/PSTJf8ZanDHlfIMvpeiYRvlCQsLmPShpU8GH3ct8VJdcMUM4q36lpe
CCwxmcP0UkdNN2btKUkaVC+1p5N7nJvBFobCcgUwsXFz0amp88P8l+vkTnRkuVauuJ5Tt9G7YKQF
Ka4rOs9sozxqMzwTMNdr2QtQwjQ/qm74OtU05rhL16I4yKa6EyGY9HDfTqPHut8iLLJkAiZ4zvfd
wAXfXfOjZGsLsqvwylTeMcFv0qp4XC+jQbNFpmVZTRNLl8wu4+BIaH6483zH6uWeN+0dQB7f53Sr
Cd1ibSbHWNRPIaGw51OYyjLulav3fS63Yo/t62vg/pRouLzt07ziyI9kMqbwepQLdqGoymFL7Npy
BJh8Y11agkl+osnLqIvpo5idzPneoYA6p3EWkmy+7PJm8o6VYVAMbSHEyfXc33Ph1Eg9anE4H09s
czDOeTRZARKYpc4LH4NaPbpLn/PntqpJ+LueW7fbiNK2zTCu5z6rCw6d1v6U+yXeDaQXjF0MSpKt
OpulVGNykPGQp0Ea9s4Lanjh19DPWFzORO3Lmf5mU5rs/AXVlJl3/i7qNuv9f+4n/y1jExOIJ1yB
YmTVq30y6zFNTiUhyUM6CbyZxU7ZhxHE5WrVOnI/uzRrIfwHKL/+oafUkRSGqb3euxv6emk/AISd
vZ96rFgfhwknb13up46I0fDb0SxWkBrIA5TqypF/nfzIz8t90WXzmMcajYDle8RF5jYHx6+kmq75
CPHP7yH6ZLMiTtqMiY8w4wHi0bREqt85IL2NoHqKIlZUXaUzS8BRtnHo/32viQkgZEEWOQCAhdft
L/dxq1fk768fxKRTE22rKkcX8kNN7GYVltLjvnbU1Z8aJk83YvrfzYiYEELSd63jJhF76aQ+ymn8
zrsVjpdWu3ScASns3WMSZUeWbF1ZbNMygtScZRlNhZOdOKaVqPpLxfX3JSweeZsdh3LaSudt46x7
9SkY6iYgkBCfh1MXeL87xb5Qhts19R7AcfpYiC3JUtvWG9kJKs2scpJGnoQUr/NSNsdaMr4/H6ps
HzdCFW430wjtNveliNo09kmWxzPhz+c//vc4SP5Dv5ZRplvIDH+0Iribhfx3/XQ9Dt8v+7xxF2EL
SAI6mfAPt1FXvvy2FkFb77KzmpgIQzYtWa3SPAJHLT8SiXZgovk/tOSPS7pZP7Ysv4kw1IBhI8Sg
Idctaej/i4Rqptehl5VbuBOLjZr4wn7yAxV4Az3hsHgSZJzisSofMbU6dtj8XMLjz2+GbSCjBMEc
tyOqosihefUlSwdcDpFGpZNsYjDGFxDf2tLjtq2Z4d7cxwNm3vr8BYliBDQyggh1IJt6fh4Wm/0P
utBHAtrOAX+JhvmrV4c3SDjvWeBvAEL+ngESE19YMyFJT3J90u58tRQ5u9Mr1n/2QcVLQroxim2J
TK9mfS/GqHVPAEk5O7Vwd9cr+nF+hWwfN9KOUXhpgb+qT6ihQLNtbOdYB8EWn93f03HCDaeGVtLk
5suMBarY08SCu/VQKjygC6XzdaTzlWi3fMOy1SbAsFHgKlPhMJ38xWegY0n6vJQxK3SffI+A0aBX
5xfMMiUTWhjNOuW1H+hT4Yx71YdfeKEeM2d6qNB0vnrg0DWXbbwJL5TM5XxoyHRymwXCdW6CWtPm
g4dtHoaLJ2WE9/TCmU6cj8s/oaOmny5Nwd7N8ciV7KYEPsmCaF3KOQHI5PzqWczNRBuCyA8vFVqH
H6Gb53HohHWcVZtgYos/mrKdzUzSUY41+Yj4cKzCaQ+8wz0vh7e22RKJtERGU76T1AOrxrmaTiCN
uiFFcr205Z9HTs+FoHGxxU1oSbNMFriEs8oLqzb4WNOsNSPJM7wa5c4yXFWtusoG7yOYKDnW3Vbt
wTYxIxDwRhPWD9qFdO4IZjC2byb2HMzl7ToxMSwb7mMzACMiyGh0ST26+iQW4GUSopzd1E1bHfAW
AzAhh2TWyURUG50WJ4jDwNk1oIueKv1Vpv7GBCyAAWJiDJMgmaMK6OyTN03xamRa6TcvEg+jDG59
gYXL1G1PswxsXOXRT5qNRw7b3NaN+5Sg5mnIZV5j3G5sj7nr7juX3AqqPsgW+NCyNyb2UKddX0hd
jKdRRieVQdq4ccOtVnBLfDYhht2kwzR0+HByucvi1kfDsMqj2J2mjQcI279ff/+0Pl7bhaEzqPHU
i8LFK5bfXUuIjR3OBy7b3zfydg3J0cJlcjx5RVWir7R8BhDhaU0gz3/ftrvGIa9rXHgVSFpPzZQf
8frzdX0q7kr6NOMxdyMbsq2Q4eJEAXmXk7A7uaQZ7tLcLZ7wfnEZWIuYTHFTixMj9HJ+QpvFl8WB
4RSz/wR5lXcc+sfzq2SZgQkfpIIrmi9DeAImvkZbX5Gj1N/8PP9xSwQ04YMeJMsrRb3uNJHm5BP6
7+rMnHa4SfX0/yG5tk3CcGQgy4oqTVj3ISf24TONBiF3SvbnJ2GxUxM2yFnO/Rkw6JMqqJPtQVPc
vtXCEa9+5Ey782PYJrCO/dnTPGC2RtwFT00DKADeqThYlfTGPdD28fX3Tx93x6GJCBPtyc3nF9cD
JD1IoJ5x/p/bVsfwYihS8blsyvakx1XhtBbqZtTVrypJsgvX3/Rjsbg6Sd32BKBisRu8VMW5dtId
iTZpjmwrZLgx19IPioK2p2AaIJKkVfeNun5+WdJp8sa1ugIow4dKcpr3tIiHpWiW3ayE/vf8Flgy
GxPu1+VuME+ybU/wtBhH6A+ggGOpqj0PqqswC7+s+cYqgn7ZcGv6+8mcOjqDmjoKepxp8rVOxIPX
YZhRXJdOdixV9uQM9K7Ot7ppLDHEhPUlzIX6A4GBrWEcLVtXcwHRXspvljJ4hnTCRT3fxMT16Y6L
YmxYcJJ0VjuyuEucQllww0ssBmai+hSeTRQFM/Yp77rZvx3LrvF2NKjRenB+UyxuaML4mqzwhNN4
9QmgifvBU+ww1k0NdOf47fwAthkYfl4VddIJhQHQXqhuABrEYZEly/X5r9s22fBxgNzE1KwHxWpP
3SjyuADCcTUoMmAkQAxuzg9kSQpMejkoCauaoGnitN5n/HD8HlH51DdAEV+cVpqQPSLmMhigN3Ni
vL0pZpB8VEw+9CjoXhzTTeTerFrStlXnnbies4cuEvJQcdJtRCzLKpnMcgPhQ8RI4p7QSwTWukHv
/bK5H5bqrg/djbK3xaBMBJ8XLEs5VKl3KpKR1rHmS3GtoUizkbtagqKJ4ZN4kSes9d1Th2gkS+9B
TWqMFfKm3q/2Xk0/gqz/mhHwMJ63LIsHmrqbkoNgzh+oe4L+UvAUzQWcQ4WeNx7TQqotkm6Lo5j4
vjBDySedJv8dVdHjmIdH1ehvaxluqv3bgZdP5ydjKWWYjHNc594kBqze0BRPs5xFXAbhMQi7+7Uu
g9MYSifphu/bFs7wfakjZyiTzn/33frW1+w5W0B/hOvA+anYbNk42+s5d4BVa/x3PbOblMinwWOP
RePv9NhvIBhsm2LcwCM8tqc8yatTV5ZfSqW/5mBQR+/XvdTNvarZZUeUCfiD1idb+tpZTh00v+/c
ueRXWS+jjYuAZRIm4q+uQb8Pelv3hALikYvJPWTN9G3d5jTBpUDSfuMksey3CfVL2nbsSkWWE+TL
s7jXpXeVQAVh56CiuXH1s8QWf7WFTymKKnPNaNMvJyLH5THpO+emdoLhn/MWZZvA+vunr0fUyesw
rJZTS0W0X9wuOQzZ2ByH2Z/354ewTWD9/dMQEB4vkhlitahMJGLvs0IeS0r11fmvW1zCBP31AqI/
unCXk4cLd9PCuwfiXjVa/xMs5UYV3LZIhlfXbQaQVD0spyQS3qFKGLp60Ta+HoHFxjRsi2R4Np+G
qveVo07TTPv7TDZvbq3zjahk+7jh0xp159mpvek0r8wfigzfpNgqRVpczYTx5W3koVdF8ve+r55y
Nl95vv+ho+HoquU3bbYeRi1bYIL5XDB+cGfI+btk3oOH/hs8Snxbuj7dOPEsZmQC+ZpmTrgInPA9
HNlhvXOApuqB99XVgq7k85ZqWynDkUmfjiSVrjgtQf8dT5gAKELYRB6WATwHmxVU20QMhx6SikD3
EQg04kootWImkPb8hnbBPy8Ql83E8GhRqmZoJ4wRzOT3OgTixo3I6M16Ods+TC1ma0L1Qq90eaN6
gLTiUB2Cra4nSz5gYvTwAMPAfUODdx3KB708+7hdrgarsNvj8lxztZF52v6/4dNNJ0GFmLPgPdFs
TyIoqGy6g22XDY/mlOAJYMAcSKT3lQ6vnQ4SMBMgMRjm/CZbhjDReV6xsNAtI/99ydUtzHWmLfiR
o523xbZocWkTjDeFqpBAtyYvbIqA+Wd3Hp9vcRvfuB1Z3M3E3+VOzxOskv9nifD/10sYHdl9hhsA
2HE24oZlj00I3lDoLK+0CN5l7j/MyqliB7QsGx+35P2u4ctAK9ZlmTfTe+azxygqdgEprwjuj2tW
CWDkSvVRtuFlj28mGk/X2TSmDSnf/XpMya1fBX31PYsybwvuZ7Mo89rtKPCORmn77lQ1lD12mZ9N
y1XZEHRnxBDs0QoI6sFNsn/PW7Bt+YxjWySJ6Ipmbt91lOwKxHXgyA4V+FQnOe5ThKpxwO+bpmCJ
KyYdHsvqlrotq98jBJJ1p3JYmgK7p67GY4XcM4u2CBlsQxnuL8AOK8nE63eF2ayzg32vb+eQQjiu
lFgeStPn1/DvXhSYAL0kqPWYoD3iXTP9bfbDI0MdI4gASCc/U+lvVHxso6zz/JQidq4jSI0Wu/e+
629W7gIw5xxJze/D3t25AH2cn8zfly0wMXBRnwZZQ+b6fW6KeB1qxlrlY7LrIxQ35HBMNmXdbDNa
feDTjFQ7tTpHoew9WtQ+FS8+3n6FTHZZ9Subt26bfzfwwJQaBRmD2ycgGXxPZBdrX10lM4lHFEfR
dR+v8+GIGRnmd9nyrTHw05wA1SUebUv13vVlLEF8Xq43T/iQm5fx/0+uFJhCpKg4+SGap9JT5frX
IpTHcBpv2nTcT6l36Jx6w7r/Hr0DU5W06MAHUvhB9NYAnPUDoqTAcDaKVFt0v3+PeIEJiuu8Nu1a
lWfvOY7pPw+yTvXYe+PXqNzKv/9+igamNumgQ0dK6EG/J34rY56qq86PTmvj7vlNtzBNBCY2zsVn
ped0zptPloVU8egLqFrsoAMhB7VvK2gXNzsUwBR7Qqioq7vSr7Ko3Pm+NzhRzFRDm+JaDWIoUHDp
Ev1G0rnsb8AaN7KNs96yjya0roqGoHPCCkxbUU3q61Z54A4iy+RtEdxb3NmE1qmobTIvpe7bIGVS
Ql/amWYNlOA0ZcHVAHrPCkUlEGVFuykUZbNx77RNywgiuHGKup2j6Q1aTAH9QjK0TD+P7rJ0Fx35
gSmD2lCxiCod6zc/rdWPAQH9Q4zozz5vOra/v/7+KV6wsS0mvER1b6quCrFf0sbrroY+o/zq/AC2
XTESCqjbgpco6vo3JyljMMjtVnKGBK5FS/+uYlvPyhYX40YesZAgXUJg396CBHqUP3w9hck3HnA3
/0AHBhPfL5uNcV3wuUgiwNLrNxmou/XYkLLC6yYBcwIO+M3XFcuhYYLuyhQNnovP1VuTp3+iuMD5
Krvxa8lFnLjerkYS0SaXpSqBCbzLAVSaGR/Kk5/0P9fC65oVdQ05zJ73KsQL8eeLivDBf6B3XeYm
iQ7kW1R00XMHzfZnxRb1dH53LKHcRNvVQiwMcSZ9c7Bu+3yql2Mdedd+TpZ9t9TDRopisbXQcPlm
5JGcyzyFKDHrlhgL1Tp4YnPAddrOfbrFhGYbZv39k2tOwlvAotLy1zyM7oesOKZh+A7JqMvisYm0
E8pFpSlt+GvW+VP3noBnM437pPKciy6ngYmzGxQh+eDL8HWuu3sROkjxxfW0kDhj+uX8hluSRRNj
Fy4q01VdsVePperYgN8lTpo2iQnyKX/w+b6HyF/c1GWwPz+gJVyaqqtcyIUNTkJfx7HXX9OkHF4L
No1b9MW2LTfuDIpnBNruqf8aik63V6RzQ+9ulZpZoPI55fp40SxMjJ3wHVK6KswOOoewWdfoOAJ4
cMM7LE5ogutE2y1UZRw9qr0+rhuhwJM8kvC2TaKN9w/bEOtZ88kzBn9yIuLm/WtSSufV85VIgiNk
ima6xCOSX1c/5hFUXTaWyzbc+vun4VQHLCUZ3eyQtyN/TBK/2iWJ9G4b4JOPoiLB7/PbYhvHcHjF
IrwJl2N6yLviuWvwfCh9dZtMzf0ybeJnLBZsMvn5ssiEn+r0kEzIRcHAxXcrfub8DGwfNw57Bti8
m80sO/BxfpEDbjyF329dQG3LYxzxkzc3TTvBaosR7Ps4/FwiHtbCrBsF75f9f+N4D6THAkVl8YoD
hP3ItExfe5J23oZr2JbHcG8EW2fh85C/hoMA/VVV8GXYVasq7sYAliUywXWD49XRH54y1YvXZkr/
YZl7FSzkNti8z1pClAmxAzIWxFcBy15zket7stQk2ucVJXM8Sq/ZIlC1TcTw8BFvXP08seIIRcRv
fuo+hiSA2OB0y0exFagsu2Hi7MplqjzFaXGs8wD0/w3X8YLW442tsK2T4cyTJGDCrpLiOImW/oRy
QTCs3eDkmZCsyI4X2avJrteBdZuVqPQcF5Tgd56S09Wipy0IjiV1N5VZawHmBO5gComPe1SlI3mV
VqS4YZOQ+7DqZpR9NN1dNhXDu8NGVDnKJMVxbrPvFEH1oLxui2bCttWGX7skKBpKa6xTRh7SuWa7
qYq2AGO2jxte3Q+NQDdqjp3WjX8zzIM6Qph9y44sVwETbJf4JCwC6YtXiM1VcT34fwpI4PY5DHW7
xAsO2aD6lQ5bwC6L55lkeuXSMya6qjgqL7rWhUfjAXwTCa42I9Q4N5zDNinDvWckm17favHqKnkN
apE9aHIbMNamHXqBg+gZdKgz9a4usiwTaVfmUQru+Mx5ZsJF3a0C2B9txehguLD+aoLtOPHbJioi
57Te1tab2vpaNS/9wdf9DlnohrNbIsp/IHfLzP284+mB9EMaaxzaakKP6PbpbdsV4/QGLH5wh4o5
p6yo7lLt7QqkULkcdkM+HLyyvEoqUDD1l9U1TL48uLr4P86uZMdtXIt+kQCRlERyK1myXZWqpFyZ
N0KSTkTNEzV+/Tt+q2p2ZAHuVVBoUOZwL8nLM2SNpEWE6iRCJqmTqgpHd5rl6+153xovI+grd4Bu
AajhUcvXOSCjU0YQZmbHBRj08PYntoLFCH2397yGLbyIYHvIz0RIduwLbZ9coP58UTZ3bocm+k7m
InEyS+QoFq8DeyB8tQSsLwYvSJxYfesblTg/7+qSCcUDWptB1RLZrB/E9H2cV/1cSXeyAlGs9GVN
LLmnKb2xvZiAPJ4W67DC2THquil76mh5Sb0ijFtHHa0mA/mH74EwN1RMmAnOw0tMV8ux5J/p1QoU
dVfI8UaJrU7uah1xCjgOZIjacTpBUWBnaWz17roq31waurKATgIBwZ2v2clOkgjHV+VDUe497l7H
NeN7xd+tD123pTcfAoN1pEvbZFcwx2sx6DlYOFMBa+F/03dpFGtvDxm/9SkjQbiD5WmLJViG+fAb
h+UcINbsMebxyZIV8bnSH28vwq0PGYcBb54Im3WeRzBQeBVT/Dsj1td+pEe2kMpnXfbn9nc26gem
JJ9lC15LlMJB9V1zv2IrWAXFuXHHk6jHT4BOv2jYXt7+1sYxwXSNjbup4F0HkS7NZEwPIJVncB0t
aLWnHrHxAROuV1PoFmNyvM/lSAPd5d+GPL1vPkysXsElqRKrziI8zT3xwkr9QZbPumSQ4shTKMbm
H+4aJBOrl446s2dh4S1pyh0rKFqRPdUkm4adU+bGwjKBetxudTP1Np5H6/i4un2Os+0Y1vN6XkUO
r650T6tlazKM8B9xFITB1YQPdSz95rFx/dYLVyY7B6it5q9/fxP0Kp4sPVo0i7TXD8QXtM5mSFUO
s7pvtZqQPYtVuLsg0CJrypaDFy8Qph7qe3++Ed9W4o3xkmjEQqLsb0zX7MGy12pP7fo6yP9VrGGm
8t6QpTpOwSOOHG09uwWUQkGLjgR843eW0dbwG/u+tQweV3huirTofrq5ZiBDK703OhtZyYTrWSy3
rR6i0pGLrWPO6TNKqR+oXf0ureSkezccl3rd6clGQJiYPepak7cwlUXCjt/NCiXgUa2fWdpEDoPA
5HTvFcwE70HGgWDI0ixSig+HMmdrBFUEchdUmZkafBI+IqtNkMihQVKB0Q25medSQxphZzffOOiZ
+ntLBZmItUReWkDijZLCO7l2depE3hwgJrVT1tyaCyOoYUSTuBys48grVxQXpY6QWI+jgxJ20sxf
bc7jnfSx1R1jI2/TKaeLm2PWLfI4r/y764ynspojPFXfxXVmJoJvAnY8h4kr5rvt3uFUD71kK4EH
uwznhb/e3i024twU22sJTVqUHGFBUxVdKEpCcOSpu3datsOd3TAiXc9OV9say1Z2VSg9dEPmX71l
eHDX9Hy7FxvJxATx6Urk5ZBgc+2BbQirTOjQidcv9zV+zTFvNop+pkSMdqyiNR34+1pm66lNV7qH
ftv67del/KZ51ZUlDP8wPE0ObH0/jUlg76LqN6bXxO3FLJWcTVhCeaXgatR/yoAHm6tm5y1yIwhM
5N5oFZlKJ6Gi3mI/U+Z9pvZAC78hpPZbZ2r1fcFmYvY8vbKBO+iGw8cnVa3vS1ujG+Sr7vdsU5z/
L5a/bHmmfp47wwOutEn6CXdpR5x5Ktf0qOuK/pYucV9reM3RT16Xrt2hHkltdXhkyNLxQmTaTY/d
YqdJZGVZ/t2r8F8wgBklXgvPTe2HAdfc+DsfFhUf4N6JfyZuXia+U9epd5BxwiKPAweWDHxpDt06
teNhXLxBBGXuzPxKvUaVUEF0LDlCJggnRgCRvLY9lrqsvlYQ02oiEY88DXgHH4nDOOSERC5J6unQ
jDxhB11V6z9AQYhvdMlI6Y9x139dHTzrBa3N5lMhJu8lTygsHkS9Ns/QdYHs7iyHScjAXgu7O7gV
UDfuKFbtT4tYrDMI1at6pbnroJaSwM3aL9rBZn5fyP5lzVun/knjMbciAjFKJ0oWpn9VucYW0y+C
eIdaXGuUlKNcFXgNX6gPz6+SPLcqVv3XZSyFdVEjXd3HjpB8DJxMxJ5fF7B+eUQmrN6vrtUuUQrN
Dmd+9ni3OEPgQvhwCYS3sjham3nMj9aYtOIU665zcNuy0yL5wJvOmX/TpcvJS7+yxG0DzDmD018x
vHMSzxkOkBoaooIAoDel9SoPmALJX9ymVdUByjeV88RAPXWgtJdkgGV4SujsW7laOXkGjjAu/HUB
XCPwulpMjwA9qBmw4nyBpUcNdXpo8gn8heGhD6OmRAZ0ecHTlB8h31M92HAiG2GuBRGH+k9Mr442
qUyROkuS1e6zl0Ic6iSqZCyPAjglDXka1mKWXZYTnNQgMiHzMO6bZrb8zG4gy+nTpGF2GVndorz3
1uiJzzKhcNvweNbDFZJRa8HDb7r8mki7vE6L1Z+zOek/rIk7tchIGat92mmd+bBGyi8VDqB4G1ZO
BxczCYnxCPrTXTleofgs/aEyNnpfFj3F7Z9qLBL5GwxqaPLPhQ2kKF9SeBc4TGM6OW51o78s09of
k8bpx3M6Wf1nC6Wn6lK5LhR4a6+ZnOIwSqsf3rVAO3m+qB0sIM0o/eUxb3QDO4PqkQ/NyCrxK5nW
Py3Zpu8csSzzu/aqG+3nsKqrwjoXfXzAQsdxua2W7xDEXn5VHnOLx9aboQCL2k02nG0gALNjsfLK
vtgzVdovW6jEHnMMWuLLMUmboGuUGD6xAeKh/upZ66Uo51kdapvT0JlW8Vot8Pw4YV/yfsBGwX3m
ox7tE5ktbgceFMg/Jb3tfl6Xxo0/TpMsVj/njX6vF96lD3i+JkNY0YqMUGvVMXmcciXIO43jWf51
5qgvH6x8bvOnksdqCB3V1ctHvB/p7tlSDUkOeAe3v3aN7cBivlRN6lPwY+yXaugXqE7SUbCja8/V
4LfEwgguwnE6v4fQY+qnuuDq0VFxA1uttv/Qx7X8J+YZfFOQh6HrpUjZ4fkzay7xurRWkOMZ6FOi
bZhlDb3luCGv6rj7QBZXQHCBjwUfLkO6TpA7WtxZdo2PaKzY0YMyg8DsZ1CpUmvaW4GGmE/nz3RE
IrF64j7141y/pL2S5GgR7SW+SPL1nx6Dqf0M5ED7oGotPd9rqeTH1omXD4RQ1h56YAv6g7f0Vhaw
CTd7SG3W8uPcDfrHCAUruEOAMOvOSHhJqoJ81klEHc3+YBx0H45JxWTkJjMUOOuyXdfAITXWjuq9
RA5+J4si/wfJq4MvZW+LPvBGB6V+12nyNfMTqVh7GqVdj+8nx/XYlR492Ws4Ekgq5qFL6957bydD
O76KQvFv2Aiw7gAHTed3M1QAk6CT9RR/gIMboDHDquCVpNtykaEswFUOUw57tSDnPXXwhuTm8aOm
M02O4D/B4RHIQO+LBX4VALPYVPrI8gY3XvzOGXoa1bxM54MqpuZjt0qUWEuIKVjHDJVLgQxZ573v
sDI+QkQcajh+Abtsm/p9I8YhLAnER6I4Vsi1Tob36TXoRurCk2GWSv9BwPb9wS5i75vFPXsJqaWL
jwN2ky84L9fFs3T61X6Z8Mbjnqd5rptDSeKMHpoK3N/zUjotdniro8MRhPXBDVF6G6xIUt0sFz5a
rX6U7ZoBZgelhHduQZcYFe+CiVOSt7x5cXTcki9OPMNECUgciK2LerHB5pYzRcE/gTJanOQQXS5V
zWkEDEqqL07iwC/aStlMj0Dp1+3Z6roVgKQJvrkK+xnDzuODsivScwFeGXwo2zGZBzSYwp1jUT2v
DrYA/O+y2u7UYEutRheqPgKra5Et/1WNWQEQWBk3LcA7Dc4y4biu+D9jJP/61MB4qw9hXk3zYMxm
1T6AqN/8UXIFLgaW4m3+yc3K5kJ0Uv7uIAbbBzVKtOLbMEv9ZUZmaM8LoNjjuShqtx8DsFi8+mme
cHEXgaxU++pksoi/4OF0ra7SfPYyARqe58kFfK3Yexj7gZch3NawO3dFuogQnOVuesD8l/2TUNJ6
YIqJJHQn0v+CNQzqpX7fdakM6olkYOXIa5EgSz1XHVnSDtA0K5QDLx8CIYUylGStP05OKxs8gGZZ
8uDYedLuVFq2TrlGLQQP6FfzVhxDOXTVH5PYlkCX5N7L1Lds5xNbp3TjJcSFPXA9EFwC3AJWihWr
80+saMqX21eMrQ4YVyR4ltmEAg8X9avqVTDhsW0KdaHgpZvzsdwrqP+9E/Q/LIfM1UWGsgu4wsMX
WiXdQSh779Xz732gppxvSr0xz1DKjKzaLk6S0T9lT60wK5dkZw62vmDclErilVXVMxXZ7ZCdWpaX
wYTa4Jkl6V5V6u8XGmoK+yqBd+J8tlSkuWOf4RCgAuVM9Ohd2Rpqrpbj7Qm//uT/3jWoSWnwloIn
IkvTaNDr06i09POSPAFDH8ZeiXLCHnVia8avf39zuWQuRW500Z/UnfA2bHnT2S5KvnMt+3uVDYaA
/25dJo7Xgg+rADhAQMeePC9V91Qx+9AJ1UUsx5EMSjc7r51bc2NEeW6la7mOLfpSeBxC2cWzDWDX
wVUNiGL32WtRk8qgZl40s6wV8AcwuuBjXkUQ5e13VvDWdBhx3qLa1al1SaO6jvWJwQkIiFpRVWNz
302ZmjSGeWhhzSvi9JMr5mci9JmT/nzFv2GKdi79G50wWQjQUyYJa/oUiBkrPmYMfgkK6tQ7a2qr
dSPIhQ3Hb8ixINGSOv+hFCDaPjYk9z6oCRXX1fUmInDl1S2j1yQyOZClKlsFmXeoVBX34VupSTbI
594jljWpKGZMPSdYR89WqtK7yLb0P1q+apzYUGDwiSdhbclJe5U9XgEGuXP8jZgu5II7KVtVVEvL
wdEHFLuZyz1Xp40UbnIMIBmUzLWLS/Vs9XUgmW5+NBxK9g7e3fKdHmzkVmFs1TjewTQgxQzPjXq/
KqfxF6s+pcnwkHHxvoVmze0cvrVSjWAuWQcRnNZWUYVzdhDbGiJnvbgPqklNQsGYqkU1OA5EUIKD
VUB6mflU+3APiDJ395Vnowsml2BZJCyW4PYYTcpTvpMBgmh59U5RdmMeTCrBBAQz56udRHE/9Y9l
HB9Bi3rK6kUDI9/kkD1tdtLqxj5ksgnAcR1aXiJnzE4OOdr2nbOGtci/Z2lz1s2Am/oeOnfrS9d1
/SZ7NLayGnEN7rKXZym/9zF/7HAz6/kcMoBL0my460hITW4BFBGdJJmvfQKIAyaSyFWsy8swq0W6
EyhbnTFCfYxhfDUkeO+ca+dyJTmysg3mhpzWNY2K5Yn3e8jEv8Oi6H9IBipuVdoPyInViqM5C+Y0
f69jEeneec5HehoteSlctfOosbWsjQyQZEzFXY2Tgq0VsNNWAy1nv7Ysz90J/a2lbYQ+TbFhZGlm
hZalfmSVDAGNupa1uizImv4hc/asZTd6YtIM5hYnhKorrRDqV7BC6nJ9jhNrudzOYBvZ2OQZUIuC
jEyxmuemr4szsXDjC/DEPtGwoDCvO9z+zFYnjC09S7rESUF4DwGx4r4taHNws2TeaX3jWGjq9dao
cZNqxiG0zjp9HBvbfp+kU/Zp8bTCYxnPj/f1wgh9oB2o7uFFFTZA+b22VHdBkqXdXa+v1OQUDIo7
c4vDTpiOPHBmPfgsHve8t7eGyAj01LbXsWicJHJaVT/gaG7No69hwZr6C6zQSu2ztMzvYnNSj/47
ReZDo7gHxbOojHHY+tyKNi2fFQP+bidtbS0nI7pXz3HKnOJqWSR18eLCez7q+ty9cyKM0M5qbVtz
jIlIYou+W5clBvd7qj7dXkQbMDpq0gtymHgXKHDan1HRBlk05kNh9cBwaKtpQ0VIT8qoH3HvgN5u
BZm95Og1ZYqA9FDBdNyAlMJTO13dyGImD0HDPkiXRR2H7VUEDYIezjNe/UWYOF0cVNSbAzrC8+92
zzfWoGskAU+zLlGNbYVLjtBf3SI+dlk7PQ2w0jigRB6Ht7+zsTpMSoKSXVKOWRuHlcrraKQEcAwN
B5LbrW9kTNdIAsQFIklD5DkU3WSdJxSrAxTFnAP89urg9ie2BurasTdHDN4WgrCrQBnMRk6jdlp/
nVE814AKWgv7cfsjW6NkZIQe2uYUanRxuK6kimxB1vcgoOQ7++9WF4wUQKA/sy4z5npIhee7qo1f
VuF1AUXR9dgtY7ZzwtzqhZEJYsuKRwq0ddjqIg6smsEpWVbJna0bmQCKo0zOeHoL89hzIS7MxdmJ
xV6hYWMlmaQE0vQ5zikV1mknrcPsePpp9eL8ee4deV+iNHkIIGHZntNjksEFKT7EkpNzWsd7KtIb
g2+K/Iosk9q9pmEbqMZwZhYJ2jjZQ+pvtX5dWm+iQMqOu5NEboI5R/xlcFN9TvK02dnLtwbfCGMI
PHRrjHfbkOasOtXOqE50zKZTpos79xGTauB0Yo2pl0NnMBW4Kqgxf/CSFe9ftwN4I8QcI4CVO00Z
TBDjkOiZHZy+OJV9fdap/VuTOd1JRRvHdpNf4GV4pM7mWQLvMASNN0SWYg95l5/yGhKpVxE0xLNM
x53kujXnRjiX5QQp7wp9aseGHmbiZAeAq/Zs1jd2O1Pit1q4LcoSrSe2PLdi+CiyMgvhkOnPgBcE
NoWRxe252eiHSTVI1rXqEi+JQ5smVQBzXgtvR1m9M0ob/TDZBYgHSGUmKg4dlv+AYHTuQ//p28jY
kTvpT9iw7kFAN5aYSS6YwIfLJooMhWUgvySFyN81vejPNi66IVEkubMoZFIL6izu5FRZMozTLg1E
32Wnxa1YoErbvnPQjIAvLCEJcRcrhDbXBwr4CS5r+Tc8WJ48L8ZrXtLe56BHTbVf4rglrLtIHE4J
nha/y2pRyUOZ4bX7XIwxntlhjoVrsJiA4blvuRmpoPKSRfflbIW8J/OvkpPmJRazdbmvdfrvRNzY
kGZgWsrQyiYZJGj9QLOs28EGCrTyl3cQkz3AvEqtNqvROs1fgZZIw2YqAYUBj0RbAGbwAjr11bKz
o2+taGNHxz7FgGdqJQ68Ko6WmBURsaf+NEGHPWiTZU+DYOM7Jo0ApXa3KzwKNcQyRnSeY2uFiCoc
jHYq8Bvbl8kloHksx7hE+wl9sqZ3GQ5V7ofb073VtHFML/ByDwUgNK0S7Ol4vVe+WxU7K3Wr8et4
vdnU9VDWaacB3OHZJ3s+zu0vlt75u80An8secDc07Tkf7fl5aE/2nYcFek3zb3415R2E9KUrQ555
Ggp3VAYZ9BMANpruLCWbVAEYiOAeDYpIOJQTP3gVX4NhbfnOaWdjP6JGCOMON8+eJDKcZIsDiNaL
BEZq7T7fXjJbq93YtgFNKkTVLoBjuTr05uJYw7m3W6so7fKdwN1aOEbgNqUcZUVnrEpWhQOBKr9D
o5KOO81vDNB/2ALTAAcuBvXSrnQDnXwdUX65PTYbm7XJDahEWzZ4UPYOsbCB9sSpxh5R4qmjuCD+
aIudz2yMj8kMAAOksXIbHWDqCAhZILvM98jeVWXD7Iua1AAHRycAeq7NjwC1PfZJEsaFeHWSP9yJ
uFuGSWkdYC9/cOq9Z6iNRWWyBXLqMT52I8Cx3Qj04frQsSKoevqYrXvZaGvWzbgenLK0U3yClwJP
aC8z37OY2vrxxo7cDtJp7B7jVfef3VEFHCAZ6z1Otofbq2qrfSOgWwk9Vo/glwtUhAaXAywooGcF
PNy6562ytaKMoM5XJ13HGZ9ol+UhYfEBEXfMFLuLp0H/Xx57k1OV7VZJmWGEEkYeqmIJ3JUHnHRP
3VJFLbkzsE1eQJ3bbtdfp3iO14M3f6lXel/Emaq+THmw8ogHjA95aotfi5P4rP5xe3o3FqYp6Vu3
bQngJNruYA7UoKih9ugxGwvHpAPg9Ab5ddsWB08nZ0RYFOPyVrvJe3fY44NuLByTEiAEjCHjGj++
z1/L4ftYP4vq5fa4bDVtBGzt6TEdejStXJhty89cvo7zt9ttb425EbK9Q4aVgJN26OdPoG37c3Ef
X5LaRrBOKS7mQHsgGbT/jCtU24pzXUfcWcBEVzsX9a15NaJ1FdlIc5hqH9auflDOSdDf3KsOCbnc
Hp2tkTf233qweG5z9IGAheRZL3P9rOo+vN3434eemKi0UQomx65H454Klu5ru/y5r+HrpeNNkhEk
X91Y4NyTslw9qKUA+Vl1ye/brf99TIipspu1bjG5FcZ8LL8VaenPbhM4YgfmsdX4daLf/PTM6xJe
VRhwsdSuDwPac8eXh6LeW+5b7V///qb9xMaeDiS8d2j4p0Y8VLY+2I4+3DcyRpxSu6twtEEsxTYw
Z8W3tQ6hYhfe17gRqGujZoir2DjMFsNPVCH+Sd3+CrzY42lvjYwRrjzNrwYtHULJinrCQg64Z1fs
Ffe31roRqGVDBJUjxp22jxaP6Pz79qhstWsEKCgrtOQp2m2X/kU35IPD93ibG02biDKm8eCRF2i6
tOWTgvRrz/asnTfG2kSS6bEaRpCncK50Pnd4QHH7aJB7AJqtxo2brBzGxRHZdSLZ56HgfllEoq12
Eu5W40Z8skEOwDG1Hk69j0kFdg04PtVepXJrxK8ffROcqSsmt18Q/JKUn9PKTv1eTTtni60ffv3m
m7YH5ma4J+CH8/lVyvQ0p08xvQ+gS0wn+A5O1gSOuZhPLz8Wy+cif1hjHt5e4lu/3AjMPtMdWHM1
TkXXO+B4ikHKmrydfLs15EZcqhFWxUyg8bIqTjNo79TdC/m/783EFKLVWkI7Z0DTGfucVS54YWB5
8otoyeH2wPy9hkZMpNhUFWqAegGm1LKfChdFOlyZmrkDi6bMte82+U9u78mFbsyCiRhLYNKW1iSX
oWeXcRBXU+aLlI9HmS97D0sSS/G/NUFi4sbGtWom1ZSYiy7iAiDcaji48luufiyN7Suos6R31dGI
iRubM+Hk5ZpjvU7teXK5n2RgR0yc7Nlk//36T0yj9551MevdzDu4/H0p5rM7fZigE139mMiwU9ne
mhAjoD2n5JmEZPahz84uxFfYpYaOzH0ry9hrvVlzR1pou16sB2F9bqwWZKCfBXwlbB3k+V3AbmKi
wwowJ4upxGdG9YPXwr8Gd4Yrebm3FWyEoCk5i0c+HC+V5x7KEexaWz6vy3hWq3dp6/bT7aHaSCDc
2IBbICk0sZQMy6SY389xoT8M87oD1NiYYxMF5nVr6+UKD0rgcjXDobU6Nw/bhYj5QGQm/rndhY1R
MtFgeARtLLooARbQ0h9hy5yd3CWhvl1aa4RfUH+4/Z2NfOUZGzOHjRnnFRNh2nrf81XOx4yOYzCC
f0QG8AAdO54ee0Z2insbMWjiw7J1rLnjziKc6/IE96ZfYlq/JlV/XJ3pWeZkr+izNUnXv7/ZWXMY
BYAfVvMQ+tV1kAowpnk11v4y4rB6e+Q2Ftl/QGIwKZlBMuMhNAi6B4dL51w2RbZzptlq3Yj2FNJ7
MdgPXmjzxX5242IeTm0h5X3YGWICwyDiMxUgKXsHq9NBZnlANtMjCHb3beGesYV7dtfjklY4IfU6
2LKB6vnQrJb6fd/QG/GdFl0uaSbcUBSETQ92M68oebJ0VjvLdGP0TWBYbUOqFaRUN6zpqg8J/vXI
O9v7cvvnb8ScCfWivVKzU45uuBTkuMRf07p+TLl7sFf2yKDYNEKg8vaXtvphRDdY4bUFTXc3TAYL
HORE9uAC23/ua/yaut7EGHGbuYfvhwN1j3SWkaiGan7CzbjY8+vcyIEmvmtAhWyCU4oT9hk/2175
i/L1SGBFy6x1pw9bn7gO3Js+DAJ69JmynBBiSiI+weq9e7eQwrqslLL38HxvnJ2jwdaXjIAeMm/O
wO91IAObvveaPMprSeBlnl2y6z9uT8nWR4xj+dKMeeOUixO2A4hG9vAaT/xDVqfvFXPsnW9srSkj
tBNKZ7zOUCcsZ3f8kDpt/Y4lM15Qbndhq3kjtqF1TrTgaJ4Wcf8zj+3uq9tN8vPt1jcGyAR6lQRU
e1TPnNAbYFmdEGcKadeAk+4xoQMFD+I9atPWl67B/2ZlabCF1zLpylccbJ967T7E7gQX4Kp+Zztk
5/64sZuaqK9exPEy8Ll8Fbn6HpfNA5T1X1HQuFw9EYkL19n7Ru3axzd9EcDP9AXIWa+29N5Bc1Sj
IkuORPcf8m7PA3hj3k3RWTvHeW3wahq2Jcsf2o7ZvpVg27jdg+u+/5drjAkAA6Q3Kejo6ssKh56P
Kw7NYWYV5RNuUMVdRWtigsBKiNe2riP0Jcfr2GmxaAKfN1xjbndga6rpv6dg6qAnk+mKhmKBxWZC
7B8TdolhGIsDcIXhPNvH2x/aGikjvDVkI6C7TfRFDuvqW2NRBUsxJWd21Sq4/YmtqTZCHFIji9Pw
Yr4oiXreOAoSjDIb7tvzTMBXbLdTn00TOuDOUDSxwH2Xgn65/dM3otrEe9WOFIm9Khraw/LJhuDq
lI0vcurOqrj3919XwJtgo2Xndo725KVu0tMiq9iHsPAeumtj6E10l07WOW5IPF4aqBcF5ZB3wZJA
UOX26GysHdPCPZ5EDC2htr8oOsRhXY1VwAHujNiyW8DZ6sD1729GJ+UeJDWmob841rsh/s33HuO2
2jW2Z11Bz0hVDb8kkvyxPa8Ks5lXdy5JI3jnjOezymOMC/FCWcFr2dmzo9r63Ua4grsCGcvBRtPK
8ocZxnXqzpxpCrz2OMi1cT53l3pNH9k4fQblO/ap2HuL2/jpJjAL6VIodxDdRa4OKZ6IhMTohVVT
4328vRw3gtVEZrVtxcpZV93Fa7yLVfVfJ9APXRiqNdYehWRjxZv6rokeiB3ndnsBpf95gpqWbxXe
WSsQBG/3YWuQjK2374oMSkakvcy6bH0Y481+T/L7tix67dWbYII4ulVOS91d+gZS+JDE+T44bO8K
vjX61x69abyJMwkS2ITG+3Y5WrasTwvth4dOenWwOFm3E1xbU2BErrC8qzugaC+iaYsxWAFmmIOp
ovYvJ21pf7g9Dxv7rwnbUsymsnbq4VJboAUQhgsb/VK27XlO6COj7uW+zxjhnKA+mZKGOZexcw9e
W38rpu6hqT3I1UNEygVI4PZ3tgbN2IIL3EH7fsrmC0nkIdGj35awDHX3yA4bzZsYrh5SQLMWEKTC
ubGAUuZAoddUjb6yinSnBxvLywRzueCGDT0UfC4Nbx+vl8Pr0ZrDfw9r7NNdg2QCuTzIEFAnU/Nl
sD54duNnFQTPtXdfZJs4rklArbn0+vmSZxIiRS50jAgfdyA9G2nDRGy5A6tIVSFtEGLFiU97B/Lf
LOt3EsfW/BqxHXuN9gZVtZc2qT+D+Pfr6sSqyLj3TLP1842YLsuFDrqP6SUncXGIC0fhdWO39Y36
iynlWsErI807wS6wB/149WgeQRpnbhrmjThZGvsoK3fiWSLZ/eXeYSq6usuyWMtC6SWzcfkryRH6
LwHw5997rzrWcniJ0+pzjfi+vWK3PmeENcwp66YdHXbBveCyFGPIWfuO6/7Zhp3j/3sGXwDIsu7c
FTamyUR0tRaVeoX/Kk4IDfqneFq/rL3b7NUCNpaZievS4EQ3M6HNRef8nwmqd7SEZ0wKZfOdGNz6
gHHWdvqOtVVHkKfWHHlKrEetKgBH2j23m41tw8R4aQJBnMbO2osm+qtNnIdsLY+4XkEXEdR0nsid
V5ut71w7+GaztXjXsLHFSNXrAsUvHpZj/5MX7oP7f0Di3me2JtyI+6SyYk5p21wKoEp8PdhNkC3r
Xkbcmg0j6tN4xDUQdjaIy3H25z6u/DmvIG0DS+M7Vyz99zg5o8WceZqaS5Z3P8dK64Ma6/tUqIlp
xr54LhvrvBrg+zGeKHK5nKZX1OO+FhBiuh3gWxNgBHhcLFDVduv6Ysk1f0gg/Phol+keXebvrdsm
+Csu3Bjivmy40MH97fY6zV+GtV72zBD+vkhtU5QM+se1aNKhutSjPF0PzEObR16BcRLNO4ftUr7+
fjSwTTCYV1QlRNxWfUEP1xmm5CvB0xYqsD70u8VHKOKqj/dMB6pf/15OPcGlEcJF62VcOtcnSyHg
mKruO0VBa+nfrS9ubMVLUdUXD3j4IPVW+9P/ODu35jhxdm3/IqoASWxOge6225t27MRxckI5dqIN
ICQQIPTr193f2Ze1Zt6q92RmqpKxu0GbZ3M/9xXTgVaAY4+//v0L/N9bLi7/2tBqmGZWaqWfE6KW
2nrYL8HhtgXr5z8OlP3T2/hrV7MwrBNhk36etnABL+bXtdWRl+x4zZT+u2/x164WO6IzXLTD84Z4
UI32HA/sfsnh5vvf/fy/onKVh41qGAs/kzDA1VkvwOuhQXvgFoab//4r/ukp/bWx+RqZzaV4SoZH
T87O/IjQ6l7SDmjIoX/9r37J3+oxuWTxnMIZ8zmGxeWdL7n5inu7PXSwFW7Al5X/XcE4/ltLljHO
Edzm/XMbj6+kWG6uvYhrHDJhjPE/vJR/OKz+xqNbeChnmP/pn7PObVVCiqGhS/Sf5hH+4X387UxG
+2ELjnbyGQfuBaYpt4KF79dKq1H/SQjxD3vvb28y+ECX8zxR+QxfawL0q5F1We7RByS4Y/PvL/yf
fsVf21sUkZqzPBXPLCd3W+K7GlF1FRX4j3//Bf/0Ev7a3FvH120cg3j2MTnrcn1Xnf/27z+6oP9P
ZPS/o2d40fz/ByATUxacjdaD7/YgVRMRSPFfLMbRk6XZWJEr1hAdYa6n1oyUEzzLMe5EPXoIYJWl
FSoDMYZvrB0pF1UJhw1nax5lkdgP3rYj36txVh28sAYKoVEDpXzKnzPWT3gXw7xnya99x13yGUOp
F/GL5puJXCPN7LO3zMyD/bmPchtFtZvQtx9pV7oZpIvN860SBAWtM+zcC7lVBdzJuKnlNs0+rhjb
k4Mb0+682QzceNglx7P8lkaLtlNFIsIEnGYX6tO48svecgpvubxsERQVSYEikxoEXZ+c5JEmFYN0
s7hvi2x3r2RJOoiBwOmqtyiWn2oI4+bhTFz0BKrLwUTJ6Yosj+LbIYMJyEXhI03hYNpRdx9AOqXw
AypYsYbpUUNmQqI6Kec+6tBqd0aGKlmycnxCdtb6qRrWtWdwquoSsEHhi8998TOjDgw8P9gIkSiM
uGX+tkHcsbIvvSM66zG6vpM+AYKnSPa1Sjia4O/EOTk9Gt/DO7/uUlpkvE59EvJXvZKOrrUK3Zq/
zKX2/GfMxtzqQ09gSe9r0QNoQQ+r5CUMpikEdnaoEghOh66S27ImbVVO8Ls11QZzpewkuq5HwVsJ
BSTuyUJI0KWYqgws+zVyZGhD5QrZEqDPZ16sv5WxrEyfpowKcidciB7KwgOGmQLG11ZTMFP5bMMq
2E0505j+Wa5T+h/lXOwTQKzwaZ9BB0jZykkdtF3CB7zYY/ltcRh+d3ew/d7yuRL4n/hQLdkKk9xz
txJK3XGPeg6/YwBair2vdl9+ACew7jBx3hz8Bo4j2wW4FyUlyMF3uoaVVwqLKf6puz4qx7qnBeOf
eUzlxg+cwV3uMUq6tO/vYtYx9h5F3CUAIi2GtD+NDiInFYZcdvHSBnyUbyZVYb6A0jiOD3NGx1kc
p3Xi5HeZQWov67QI1xGzLRr26bCi+JZc9qu1GJgfA6bsBrjkj5N1TT7DaOclZ2EUooJ11rr/2oVd
J3mPc2gp73eWZ61vpijXLqnGNc9R5OTOaNZX+SgjEQ6ET8qH+3IEGOXXApu8TNW6GItwD3/Ngv00
zPJwHuIwl9FRmY3QtzKJuqIAjDHKwp9t19lyS2Prct/AO1jAcGAjpPgRLatY6Z3J4kzkDQ2Tpsel
2E37kNI2NxeCVZXcBqi518dsNtF6shsT7k6pPVphwRDvML4O277Jb3ZL9+gVfmo2nyqQE3iFmYQU
DS4FdtZ2NmDhDPBQSNhMX8e9WOa3fGJRu9VDOuv2pWQ7mX7Bjp53ZZWmMxlvxrZMkTkaj2EbmDJO
oO1WszbCPk1lUUpe054YbAHdCmH3qgSbejgMy666TxUFFDWq0Y7aveh0AVOrB0y5O/bMLebdC7A6
7iKW4V+Qhcy7Pw9dl5AfRLtSPqMYOEdNLzgvwflb15A9rckm6TcYRw/+rHAMMt50kYrj97XrvNRY
49s66/s2L1a0uVOvIdyvMGnjUd+KksS+sGvGosA2SAA/s/CscKTydE+UrsOWYmPSMUaj8YMr3g/J
AYgGjilNDhcKe8euBtcc1hBrHH3ArMit36aOtNmrA4agaKatjSU+bidfQKQT6zEIE0aIO2lynhyz
Ja2kpHDrrrEbefLN992WPi2T6ceuglv7Gn1ouybONor2JYZI2t4S+TPpOwwKtnvJnah6Bxd8W4M2
DnOVBi4ri3iCO6NYMR+fpqr8QwbVky9c5DGYr/AA3eDtlS92/J32rh+/5w4f70+egZHxM3W4nNLD
4OCdf8gBuS4OO8NxvNeGydx9XwmAXxi8g1OMr9t5nt2z7zrDxqoQEUgjFcwT3PiE48Z2jyj0ifAF
lvdkEHWU7Nr/4dJJpOh0kFyd1mkat73Ci50hGAU3dnDvWbGu+yW0O872yhPHciyVnfeySbRIzHma
AZFowQBYTfapk5gDxcCEmLcLB46jP0FjnJaPFvDM4TtUV4l4dLO2cz2nvS/WWkoUZ18wpaTCHRmH
QfxoN166twSkjBKIyo1vmLcNbTbT4xSFIXtKDVyP+sqvbXf1zp9bKS/B6CKmTUcwuVxWNKNZfCo8
0q2hKiXuprFaYb+4dhXKNVbKKicevQxgK2ZvzQ0SQF6W31qVEd097NgpXN3PYhgLfxdwb25rnRqj
oWyoS87kfHaRBTnxyFlvZlt5CSXQj3Kf4ugRpyW+Sx33dow+wAdKVziFjZrB64OoaTiFFelHWhdC
muQT+5eYrFJptKZVQNjyo+Aea8GCmZMZqMFTeKMDPQfw6SsAE+O0V7jmKa4dwYT0dQSbfJycgBfQ
xqbtoE5FMIVstKObzM+gEKDkVqvcxTIG9kAqBiNVmkffF2fotU3XM/pl3xG6HsFWAP0dIIF4y7/4
ecCIbTXFiGNDBaP8gJF/kN7YEWe92H+WwyhIXWZyk+u5V1wiz6SuwEnftKzft9tSbWnx3BIPFGDl
CIS1S9VPAuqTash4jt2+55FGx322tDS2mkkEaRBgO6XuRwRD3jjw2LxloTK82DZyxMvclychUCn5
JTLLWVERsfYUr6IoeJN3bJ4w25yrZTixvNXml/eppeYw6TgMVSyBd4mPXMZ4xqAevmOwdYPBmNgT
v9pmIHmWpkeLP1ZZrcGzo88ERKFxOAkwALNTCzzHcN+anosLxykwxuhtetAvqmWRo7lXEga5Ux2R
ngOKVhAc6GDd8xVNuChS4C7H4z6+UUM8gDvlMsU3MRPZOUE3s8RIf6HoitBzMXrrqxWR4wCzTd/y
pK29WoEBuoXHkQfYNCN2SR51D8/2E64VVjaIOX1LmrVrl/YJjBlPL12JOLVrSm86+lHCo0V+4X2b
iL0StNjmcLBx/n3zqcxetLMi/CAhRWhRl0blnjaOt2BD1UWx7AGcCpfp8SEkCdXveW7tllcjjeDC
U+WgPSPxXzeTuAfP4/m8wmIN23QgMVvBrwRAQoIlwGdcpJAmM5VqSCHymP9ep5LZr4PoFAVmO6R2
vk1VnhT7UbuewtfUqVxFv/haXj3oOe32dqvK0qr2IULwoH/Pu0nNXNlOknFtUgYoQlqXMoIGfU6y
yFTxvJBkrfCktyxDmWIZ2INGROY+81UjIIZB+LrApCasbBB/hiD0rBHEJvEM2o8aiuDv+9xzcjAF
HLNpA0HN6LcTo5zFqhraucBh7rJsi9mt32SqHyETmqPnVAvZf9+VT4Di0EEmGUaY927RxW2GA9fb
e1g6CvElsn24E/FcwARawCU7fV6XUAz33CluIdJvlSHdbVpsjgynWPBVmrPgpTG/JpoiG2zg6ZIM
uMcLnS/TecI/wFmaNN7MeNMrCCEDQoLMAfAJ8YYw2amXelnMAeHMbFYkBQubuhOotkm/Phd7NqXg
k5CFdpCR7OASndHhNSLUmielWIAN2d+joIC/MZ1WvkF0zdYvhXaKOgTzbSn7el+JjJYmIcBxFCh6
OLrLOlwDIdmo0MbzjHC5ZKI7hq7YQAXuFonooHJ6C8AuMXRX4KCGKGkSn4FNMCqviwXclO/Qttvh
NcW8jIxvEHuQbT2AcLlaWGJsPQ3wCRZ5G6bbYuLI2m67fM9MclzYTHJzHHEP2vWLigkJFCXEXmPs
EN9nlRQ4CEa8quD7Mxd3gMwnq8BbgZvyU663mX0PiTF4nXFut99C8bTfkb2Vhh13FPPgZU87bNWP
2W05yEnZwkVRZbAWJdjMyWYK4JdGuIh9mHTCfV+IgBCuKVYRsdeEb6p/UouY+4sRMSdviwFH7rmb
lzaNj2W3FcjLgCxjRVf3K3qLWdWTuIetC4hfEClVS4LGdd6A9tn1rFn1NG+80e2KwZuMraNDcuKj
dX7sM5/0BMKsMRu+wBCCRgJDRitdxyb1uPn0AeaiC3IpoOzQRGlAx1mKU8vmfNyqvo3zUNaLXvbs
bcXJEH70wMgu39dYg2KKoetBx9+U6MpuPRBgp3C2w8+C407f133p7njeB/qHxAuVYxWw+0c4FQ+J
zcBRyeNYwxvRpa2hTwRQqXKrOlgN7l01ZinQPFXmx7IzdSb56D8p6FlQUYUcd+BQjSWL47zCd9fw
gUpgZK8S3FXpwj8AXZqTL4m7Gu5WHc7khgL+grtHpbzFHJcGfWlqyiUvva5AqgYU/YDwTYaPLcgN
53iGVGS8SxyT7fSRlpOQCXqKWu9xrb30yLt22UmqK4fSgS0fBXpb89lQrDQGoVQmk69xsg9zjK+a
Z9cRRgR0w2c0WJC76nZa957VUxdjBARxwTgVXxWuDmVqgKkEGEQ4ZufiBA8SLCsFZAv7EW/TmD6F
pEd2QABCA58hL9cefHKqJ0BSp9BtrtJ8ytWDEPseNzsDL0RXSIyYuSt9viCr5UGiHIw4ihD1YfMZ
K7HK0IXYL8pi0lJXC6dJ9BMp0Vjc5Tuflv4EEhgN37u14BxJvLFKW9BzlJu/p9SaZanoxgskYb3N
rsPUY5yo6GcxAFv0sy1tNKaPEAh20WNEiVQTZs58bLWsBk9Ab6tWzLctcknylyE3alsro4IJX7A6
N5zvSkLeBpi8KlBKuDOpLmMKH59hiKJqm7bsdxt1APYFZDZur6fYgKdUpygEEaRbgJHpsiZ78L4/
xj7Zuw3h22CKpRkERpfu+tz1FvCexS4RToQplUD17aMYC3U/DGsR43KzrePjYWyRlWHYjAUn1xpT
mKjxoDsbYzNVoIKtyWcWRblytdlzG50ytY77ty4OC0IcBI79AlAWly9DwQaCgMq0CyLmDeQw8sn5
XpA3icUif7cjEDUegbudp4uacdx8KzcoK7/yBJ7CXS3mkOR3Q0rBBkIKnIzZc2zDdcwU7BnRI6VP
Fo6MipPR7t8Lj33wkDkdY1vBUR/iKTAAKYztvLGZu3c8MvyUg3VHhmpWSytvGEd/89IHG/m9EXGB
zVsTTMuKpEICMnSPjgLXM9ftTrr9XicuTb+lA8oAJzKBGqYaqVSavVAhQnuBctOUooFX8QS5AjhU
+DlVSDJn7PeRCwQidbLjeZJTMU2ZwdUZe9gn8XFcx+cNuUU7nZ3zK0q1fQsrp2phPoznkM3bzqBq
hZUeOGBJ1yJGzSHmuALGAmzujilo8wg8FhPvNsb+T/P4bWQEwKtqKDRpBTyUQEijNaBOjBMU/xHd
vcw5JkhdHbdhHH4lsSktaxSwTRGmMSOaXh18ccZMS6U4Bs1RPepRmRtrei0YUbiXzjZ9xR6cOgrQ
vYtWyGQwgW6zekLsimaGlyO/jIgXJKsZdIk5fEe0jCDntwg1u48d53g4j9p26iIymuw/9rVfWXVl
1VHEhrDas8diSVnyVFyD7P2ASX0t3iSsKsfiEpctfLMPJjLSR6cpGUq5gyuNJlZ6cBNzbDimgFlk
/kQXsuwoICH5HMZqwY2R6dshKeCghL8uviGUxuVUWzMKWxw2D++15JQj7WDqJiQDvDzwGJfFu8b7
JUGeK3hiXFcjhlzcV0zWqFi/YswGJhlVz1BBtbfKoEDHbyJMafjpxSExfHJe59klw77BzBWJBAKJ
BjQ2DBKOE+qF2TMtR6+RH+YS82YZL5YWzRQB0hqwcqI7bGTv+nqyI/S1ULAouEEyjvcyVHq0Bm01
quboR5GR9Fhk88uWxr6tFel68hnJblvmSk4C8WOVm5URfbuKCRkyTnk39k8F4Bny3YJ/aM4ZFlF7
pURwio3WzSs4ffheGlXG4wi6ZfJjmxDT4NfvCg65KG7wJHoBDFasGbrebu6BsehXRY64+3RrbpYY
CWX7tWXKj1/93LvuA03GyErU261zfzrXASbWYrCy/2p7Fs93OcPNVx7QtoJE8TCMXeofU9y82F1l
6RxdKvDDu34/tCT2hB9HpHIq1CW4V/wdPriswOMYQyanW3xgnKL1xvieXt3ue3tgVOkU3MgSgpDa
zwz1LtKmApvPFmv+C31ABmqeTiJNvyGs3aStRoIB2WNxNdFA+8yG8WS6KBDU3nph2V73SICQOqUO
scuArMJeXC/B0gNfNoeZOUoN6LcB9QkCzRvLYl8+x0ic5Uc64OB8tpEbgJrIkRGIBwrr5OzV6Lbk
n7bDBAOkMf2ywWHdozxSfkHBJVq/Y7Hq/QURNCkeACgJI0h8yr93Ky7ytrJqDeVhX1DeswjMVBk/
cEQo8Q0n+b6+9x3D/ZP2WdI2pepK05hWWGWbdgcls8qQnwDt61FG6Z/QFJOF/84ZMhxS49369nH0
e+oP13neGGlboXv4aWFsfJ/+LJPMUDcupcze4zBJ/w2u1mrZ6zLGebWd2zQHSqrOV+WKM27+5GXQ
jucN6InzXtkJMXAVRCLxYFUrgWONlzivI41k8r4dJm/PWLPLkYRE4rHwayVc0B20UQ5mqrzjSDnm
W7Qh4EaUpMm41/jCAwrkep3VoSyj8Na2uvsp1IoX1S2WRnedhWcJLvo0mmOMDMMxtOrLCdS6OVv7
251O+WVD7nhHqOwemDPIJWi76DMfaE6rlE3uZ7b54lsbhvQ7cvPsg8XwYm/KeF1vph5zAelCIlxV
Y6JPGfz5htrjqHenBUZSMZ6oEK8o4+8vw8DsXrd2Sn9ObF+/DGxZ7k3cgtdoPXAh1dR6MtVoKS1H
sHSWoyCDeQzgk5DDptj2WwVGyxeg2Fj2TOAYiSTamkShJD7O60Fzo+YGAE/z7sp0ui0JSKpN33bB
geIWSlbhEte/UNNh7gOC/Wvnc0IF+IjyoTFNh82CEkS52fGkQ1ROp7CLJJwLB6ddDAGOAMymMEy0
Vbm0Ij5j28GbCKIPABNbZ/Vbz3ZQSUfMsKPgkI1gC05lPjXpzvePycf7mdAMsQDs/wHE1NtiL2Uy
Tvl1zoW9jjAM+aXBZ0yw82eqao47JD8sHZVvrI8LzK7mfBOVS2wxPNp4gVE1mXn3hFl/MAY9ZR15
AMuTvcQwzwxV3He9vkGMQh7aiae/VFLgyBPrUJ7JjA1cYUA2RaWLRQH42mEDj/VmQsnIHrARs6Qp
98AeFzS5ske2djAEY0MPgGLqJ/1i9K5kRVwK3iKBMvUcKadQte4R+iHs8OO3xQ94nSi0DmWtpVfs
FnXtVtW9ibWrMD3GbZ0sC4dPasqXPzSMy3TZVGwNwMpz+h15yE6bqdjnvin6sH8H79GFJgC5yxqH
ZKYD+3Sy4j5LSk9OjiDwPpUMpqWoy+SYBgXjYvGA9k64/nDQB49OxboLdody5YIGUREnLwhvcZ/B
VJUjwhSgiN/Qa7UD6MfCPM6MRXFjoc9D58ZoslRwCwRt3Eco/dVtuuHdQxYARS4K+/N753bUVLhc
0fxCf5HNt+uS7n9QjyvVeVWYh72ZuEUmpXOl/AOPro8KVYupa9Jc0xsKH/uuzvM1vxDK1HPn+bAc
00Fh1eY8RqZoVWb87YrIFBzNja6Y3NB75BscAvg75dj14+8538XXgmazhRvpNpEjBsWB4yuJlOyo
Nub32kYgxZ0L66d7OmOh3AhEOPYLMAjssS9EkR23kJdfhmUS6I5kA8L7Ui4/EgV1e83sJu8MBf/0
1G+4+c8w08iulzibzcHhxi5rGqeLrtsQo2fRdy4HgVnvAdVWWGMT3NAYPnmFl7iIkT2MG0PNrbcW
tQsT1BegJLD8p1GljwItM1A0yT41tuzEtc8VJT9RywXiOMuKOTnQznqJh4dbrvLogn1N1pZ85UaM
6/0mHPW3Bfqg9pSg5foVamd9AayBZU+cbNjaBnILdXDIAvHLLS26k+mXHg4yIQuXtu/xvREzzV/T
zfeimkBxS74vQ5n8FrnJfnmZiRa33SJSdUG/EAwCVDxkXEvE+UlNMcNGa21ToMiTTjt5RiVza38s
0yKRqxoE/l9nOEb/6Zc1Nw0cRtlyJvEE1i0KUMwoVAzhMvO4KNCmUV0MMf3KqEDzdEzW2L1uUb7h
0jQQxnVnAEx39PSpMEkNWZ4TjXNc9FWao9PZ4FvG+2+TtTbcIRRJ7dOMfh2aUtMcsXpDAdvdzAsf
3luPw/mEYsmU3Mb4O7Qy3bTv95knuasH3Nl5s+KjxUi4bNu+7Ij2dpAlUTWrJiLQ9BhWyh4HgvMc
Cfj14MftyIabfqB+ueVxB5h6ez28DvNcqJ8mFN0PiShv+uwMUBs3rZHxJXiLj5WOsAisgi3IJXFr
t1QpZAz3FMZKsIvGfCNAwJF686NYLiP16xsmRjVy6DIaEZqvntBTVsTi9zB3+VIv0wpOdugJBAoc
OuV6ylDiTuQeldU8I7uoi5jMZ7gSSH2EW4D9dElKDax2QeTWJzslzCMQbNfk7OAn8dlDv/QlQVRE
q9jCyPo4F2js3qUQId1yZOP6Y7TorCOvZukdJtHm531GGfOYAVye3XSDLONfdFnT6Y1ymfRHaO4K
BCm2Jw+gHjsQzHABRQ3oQrY/oMGKazB2HW5uBG0Q6KB/4D8yhXZOA/YvUs/cTdHw2emtGD5hqU7m
QzfovU7gkvulA0sE5GY5jPp5S7opO3XblqmHFq6V6ylCq0Lc+GVqsxubIXOt0xDved1jBvASx1Nn
b1IBucFxDHhyD7sCYPkGuONAb6d2xo+ccozhN07JNL4n0apyrBYOrQDwtf3QLDztwn3bIWyRFbJ6
qQ4dQ7H/hHgkkzVPmdH4bHp+Krqt+0iQvxXn3bczqeUI4Qqi/l34h8EXKKJC45DhqGzhWHeZEYb3
X0GklxguyEuhhu0k97CUU01ThhnxBaI5+ytNcgBuUUdOws/RKyyeeS/NXpmpmO8l7iFwi6ep/SnR
r7jEqDRMd0VYcF2s45TYQwKfOoV80pYYvFESXTpXJ7B639Gk0VZ3OJeLVo9/nEyBvD4tsECb3opC
dLN52xeaqv7iwftMt3vXx7FREF6XSIbI70kULUIbdAYEPfdRPO8bbG7GIfeVxTg1iIJQEkbSX7ax
18mjZAkGJBcLpdBnv5RJ/oBEu0NAXxQobGd7FMa66JDEmIrBHURcoB6JSszBoHpWq04jUS8QVecN
Ipo+bZy/Kt6R9fJXgI4n32x9ifpdVrYUVzpPBArBaUL0HahBUBTEootok1oYwd/Apbh8kmka8lO7
hvkxxZoXB+bNjsoljyNaL+iNoMC4KIDM0e6XO8osSFPrec3m5Sbp82580pC7u6og5fiKdN9f8pDY
T9wF9C0uXR++DCZDft47ZyDO1TsxlzXvMXTWJQlzWC/5vlWj6kR0mAaXI6JfvXvtEMmON3GJkubt
DjlMVDNHeoqtDUR8w7dcncdrRH0nAnpXdZ8z84KIq20PQzrlw9viCoertGizF4hf0qd5jHpy6Mc8
T9dqNbIEvyxBYw/376z0vUK72OM0E3N8WXTaDS9zkOMtpBL9cBnmKzK+tC0qHxsb2u0GKk7YJM8Y
N1hJDdXCsh6SYkrBaY7AVYAmIk9DA7EIdgW4C2DJI0TtEVrlGVEHlWW8f3CygFBkXWNchYZL4MBm
TtKxulaUuluDqXw0ovHK1IE6ODg2E+2T7sC1SvRNRqBPuQswin9B/bL4s6u+vO/WGIz70YNH9aS6
PPueAUDXvRZoUP1W1KiH1YhEo0jB0/ghgk8QNqTBF0EBoE3nrwHdhgKypp2Eez1cgbx5C3DZCVAZ
saDCILfirTcTDT913jIuaixzrvN6S2ceDunk+GXQGwrIh01Gg76U6J/zpsxNlN+msVv638gk1/Ky
x/C7r+nmcMahf0yXF2gaRP/q8hxSDw3BTn50uwRP3nNZvup4KM0DOr/+p5iiNRznKOP+m9mTrfvV
lUMfozht8wiqsG7LC6C74yEtXq8WAEDHF2mSvGeb0hdEf5s7oWIliiewlzBF3AyhtSs6uCXMeC8e
Pd/svqPLguam38RGbjav+vEWKY3Th0BzIY9zR2wKGwaykZNfZzzuCN0YcQJUCMFfus0ZqQwIgnDt
StFlP9AtnnjTo5T9bQFvPb9FE5bwJivT9S2za/6BEylFgDsVkTvMEz5cHUfG3UJrAKgX/C8PM/LV
9oAsxJS3kddtchIQwwDuuS6FggQOso/ePs4mX0LTw0t9uS9siwJyNSEKk/d64VYdzBTx6cC2mLun
DWVr/j4gcYwuUSuvVcMRZagX662/i9LNPEpost4x6xUX9bhtkFuvM3UOZemwkvNO2uCAQV9C/oDb
Cn+aLTkWUkBE+ED9Plw6kwdgWYZ2+hLTrjynvhiKhqg4ITXVrdqfwL8avwU8FVlvhovGkBn14whx
3i+CoPkmCdDyv0usyvHGI6PuDwYKoveh2OhXCEOme6hqyz9lwt1Xt0zZFwPtzMvQD+B2gjwTvwGs
grBr27rwiewO3QVkdeJpg/fOE0Uq/qftleaogQ/mdZeyLH4rZN3kZDXLkxptRSTiKDfzz03vKEMu
Jsh7UALz7VpE148B/edPiGwRtLWQxjRwQUaGsUKvc1sgpDhyCyXDDQziAhoWfs7GmBw34P7sJVfF
vBKUgcs8vykknCoSNGl9jcaOHf+HozNbjhRJougXYcYe8Aq5S0qVVFpKesFK1RIEWwABBPD1c3Ke
xtqmW6XKhAj36+de52DZGFzZVF50XGtdscXC0W9j5K/vecz7dsN5891Yz4wIunLURzaYltUxn3tj
drG/VE/RyiYojlTrbg6z8l+NQ+nsjwsq62hyOwMPZqq3Mu8/dzZV2a62deldRqWH+ZJPgqXfy1bB
kkjiu6ZOmVcEa38/Op7y0ZmnyX6fJAcmO2vEv3H2B+eQYRoZ0mrzKK4pE4PtZPtea6cOImK88+0O
RCOHpmcOMudUAcxZ/DfarZsY7Otx2Gexl4cpT1wE/VIs3Z7N7wOjYDSRayDlMO9zij+dEi6ggsPg
tVN5aeZR3he6rc0ht2p7hwA4o/AXw7buts7N130VyipneB9uwQnNSr2BEHqo22Zq7CSDFSJ0ZmqH
+87cakA0R3C8OqJdIkwEK2tUh3ZFYT6EwX7MRPFLx3M+p/xihZ3YNgC035n8Pzb1MEagsmYjqgpb
1+xWf2HPMXia/M0su3x0u6gtrgyRe30cZO9lB8CosnlYRDep08R60EO+ORnCfk8tE8Vj8TIIHjw3
i9drY2K3IH58ESe3s6HGc/LBn+pgni+ZKp0XVzuu2RfaYpYArWLTcemhST3PL6rE01N9Hzdk/SUT
efLlCfUzt8++CE2T1rqPXjkZBXP4raQORZRiDwhzxr98zajZ5BmGnzbbghSnmeCha612SNabfrnz
erOYlDFB7KSNbIOH0XZFgh1+OfGVon4ZavjSICHMVi7oJBAC/KTZ5GDdBqXC0OTSQhK74FG3M7w+
TnAh3Fu91Tq7fPNM9eIudf1fK4biqWI/yt5tEb7Tfon5+6qqLM9LYw27cSjNK81CO6SZ3BiJWlVZ
/VAd6+g8QroNu25wy+MSN+JbArTXJ/bSaDLe2oz2o7C03mVN5gf7uHZ0l7jcmNT/blY+OA2Ttx2L
3POzznwOVpuN39alyowXXRALgwftNtU/K4x7zUTK5oRB7bTGJKvk9tAUYtbJSiLevENG5NvxSAm6
jwJWCDXxsu6DoqRMLkx+2wkc6+5a5YL5mpDT+0Si4Y6hvfW8ZMJ+WU1YXWTRxm++g85Ege2ve5Fl
rBE16+A9y6qiVOxagD5orzC6Tmxu/GqyWrifVZmtVn5oStIkT3nuzdbTlEOopk3VG0XXjtp6CLQB
gAwbKad05c6dj4gvtFza6zrJyc4xuOMIc6Z7wDBwmkBGw19HV6iCdLVe2queWZ6corC+m9tYMKFt
hfo07OY+B4wHC+5HKKXEVbwBGqjE2xk4i7umDDqImiaQ94jv3b8pUM4xs1rxsZWMW1Beu6I5rE7A
GCuM6izazRNC0XG1vOrPkAMWpZXdVa8DmkKRRD6D6ER3Tev/RogO7rpASNZ8WrwnCTN5/hJtw4ju
IEnKGM92TtNI5ye87YfDrSufWYdks00mi0pzz4CpGY4zZGUyhO1UHOGsJ3nO1kHPD9oqcg8u2MF0
6RM19O21OWPmfhk/o0qv70W/YLrhWWcdjR/P1U8rJxMm1iCn33p1lTgUc0nay6qt/KmuRE8UYxxo
d0ewweSdJl0bjVJbT2rXIYZNwOam/hUH4S2NC1USwpAVlomYOCkyxOKvmM+o2tXrZohAaGClnLps
rtGsm99T5os/3lxOMskpsesUIDwYDhPpn+zAXLaYNR+O8n4iVmZSPw/h+i9e8+ld2kv5z61ztweb
amkKujybL01Wzu2hY0XrckHNuDFDEsb6CmDhpSRz9uKU465+8o0VaupWF3G5m2zDJ+lMd3MUt++D
p0XMmuXVHud/BS/GehDKCsXphkbckc0xp6zPa8AM+UOYSObQ32IBsTOlqS6Tl8Xg4sJ9ypRw7zrl
WB+etqy97zOFNy3E6uTffmmGzaRn+jMth5SLC9ELAUo3XhbHPC65NlkXf2TaISjNl6L0920JoRD2
fWBY4re1X+NYId9Z8eTPjF388dODbfOP3bKM9EN1E+5nS5BUt20/W2AcppytH4vzTdmqWbVZW2fa
Yyj+aTBcjozv3CvQfvgJv9yJw8BA4PdsLe4nz4D/GNh98abdICNTttBoklS0EEOcwuO7duzhjzva
a7urGfbvRlGjxHg6Dn6tTFT3c+xA35Bih0Eg1EUNKG0q51MV5TBdu4yuEdlGbJhQ3M3so44/GnE3
9L6qrVt/b4KjleOUb3INnPmPBVJ5RDtfmFy6632w5d1dGQS39qDx1V+1jMV3RdLD5zCiNyZOyKA7
WaUaprTuLcdKCiawhwIA53WZu2k4uLbbrScgVf+DLMUqCUG+0pESkeBy7uoDUrdsd01fOiQwV1Pg
8LmtAVdek49f7uIDgq72mg3p5DbbEw3ScKcRgu+C9XbkY4/dzcxMwbwitcvrES187kmqqVZH3kHy
DFFq6b5We8zalINhjL9idplztkE3JhJsrEjNtFpJ3+l8z6csu7QdxoEnVCn/x/a6gBxxTR0zViTj
nZzW9Ya9O+GeTIy/BH+CpQi/DVkeL9pdpg9MF/J6QzhM0nhtfzBIZgujSNf5WzsQngLu+JeqRZdm
zsbR1VfBqemAGZZ6yKgrJkq+uly9S1DG+o2DefOSXonsmCNKnBngG+a80FIrkKZ0SKIFVNll1lRy
VYmVLImIs/Zbg4yNiR57WK3bsub42Pq3MQHUVtckftGqL3+2w+lBjFl9xciScc5b4fBNaIhsv8BQ
9JCwKXMp04w/7WHNWJVq1aV1mKrI2fVR2DxMQLfxEesFKoNU2n+JZYOomeEnGBINFLMfnIZc/ZKy
gRDjip++rD0WjW6tqBo6r5vu5zrv2yTYCsKUnSaXa1px2zFmF3J8QeAt/4YOmDxjLbT5Mbbby9T1
SAmcf9eKgL9Xq904+sd8RRAsmRntu7oeX6VbqbtCttmvGCTixQJ648Gzu+YwwS4+Wm3NiMYay5Pp
XE2CRRh+9fFNrs7CBQqpnZd76bkcd2tRjacows2Q5u1tdY2pmuDEK2u8u3wanG+W5vBUDZw77b7w
XATJEe58D5yBTuqE1XruVxOdKV51sw957XRSWcH8n29tMBBhL+wksobpw/S546asxqjvHNpr7p+5
3tsq8g9o7cspUBOVOjtEKicljcHdz9Tg/wIxWt8xF5aXTnlZRWmLzGdSHEtM6uy+olqbqx6iBVuV
fi1rXwZ7y7gspJ5CK/9mlJL/+OwvfS4yGu4rXQmvVNTPnApFSEPa1I754j51jrPX+3+43/3y3PM3
ewUFLP/02Vo9KexD1lHXS/hVR/SxiQbVhP9son9Lg43msLD15Gs0a72fGHQ9OMqWxUFaCzr3shFz
tMuDxTtLw7mTxBxL6bYadRom137slTcNqWiW/qRB02oMsiq3d3VEDX3WbT5f1FJHdzYMy2sR4Iab
+kYOGCyXomDWXdt/Zg3i0Xlsdtamme48e1WvcDP1R1EF869ad8iN2KxO8BrBS8GY/xlgc2LTwVSR
MDNMY3yfOV6UHRWT6x6iu7HBpiKbz7QADm1od6qsTcGEtcv7PjK28Vva5R2mCmdXVEW8W9hrvd8y
tlFNruEYHaOpfGC0Z33JwegbXj66Dxzs0a4PvP6syQF2UrOM1Y9yi/y/sYnqvRtSjtOPoRgbbgok
BqFPMfTiAaHWuiBLwbowH7dcQhTa/mPYcnTBJrf9eL/FsQZGXjOUb+XGYXR2XdDRxKB0vlBmjxoo
JAau2IiDji55RbXE+Gyadnk4bv8tOYAHc3Xlp109hu+zE9IN88GZh9ouxKOdtUBwDEOQWTyqhyoJ
JqHKo9XDGd6NghEpyDzTQtdamJGUwTgSyOAF4VPfNL2HuwNPjj16xj/VPiuyqRrk0C6HUfHOYsoM
THDpZ7U9bZ7nPnnoIAcNBFDs1xYePVkp025eClWinnqefU+DkbPdpB+98GWbe+m8awrKjN9QMH2x
sjIrD3Hsji/UrMt9tNKR495DtfJor+qDFJ6FUtLy+frbbF4DFGnAG+xeY1pnlvPlr3EMwhpaH/3/
rS6ekDyYk03XwezFqfNX7qn4TUo2UuJ1G5UlijSoyht4xLnrjQ/wVGiPMOyT3M/s+oxYKZnL6AVs
udC/NsPYfCFHaYGEkb3pqP4EO3mHtG96vjYxm/mXW2TN7wLZ8Uk0tto1Taye6952U1wXuTrR988P
jh0FX3bVzc5dIPyxeGX7sf2KPC7CfbP19NSTFQfumc2zDpY/RDO1UAPkWeFcfDmOIUHnxYyp0XRm
Xu0Ev6yzbEm1KvGMObD2HoONy6fZD6YiIRuyqk76op+ewhzYlmSX8nEZlu4BwwMXXgYUzeVWRGqP
BOYNT/ALgqTOBiIqvnc2Y7GKmx0+TvlImUsFVW6GRjnOEDbTFrktThSff52yvVI5u2yq3enYVP4m
cW1OpjpaM43gaWIy4TJXLaEreuXoPLWo6Mp0y7dmPACZKSw+fUuwvlv2Nm+8Y5+lH7ZP/PoozOMG
vp0Urc0vkLlsLhbaj/4EbO/uMJTWjP/nQRQRZ7KdfcbKosVslu2qW0tfrDE2X+UgIXyGIFtJFYLF
kMRo8K8AGrtCPkWdx21uL930iJlsnRBCiGE7djFOosQRHmZt8ILwm01zTCgCVQx34Rz9nyXBEJUG
7cQPh5GYY9YzECGQDDZPMjnVK5s1ObKyiNGc2wIf0mx3iVevEkYPtOIVs2GNEk19qRj+8undhU4r
/hG9Up8oUvtHx5otpke3t7il2LVPvmUv3BahN+11h0fjUOUeflfBVZhdisI2B4AFpmtW5D5pQ6au
ZKh4kGvFo+I43XYFJxvuOGHzc1sxNdnVyh6R/wfg2NTurPowL9N2RDJyDyty+TWMUJm9iSOnFlCb
j33hGYux2MzY+Xc98YMveonqF7zgxMRsWxkUp4Kv5wXXaHTVfcBUrQHluV+CWL0IU+orMe4l8Fzm
8214bF5/tWpmxgkjz3GXgXFR/3GvsSgCg+optKNwTj2q63vJZPBdIQf9imBiYTQpCM+alcC3ZFn0
XGX64l2wQO3ByQP3wyud/C0eoW2of/myizooPhae+HskheVz5glwdu48j+CijL+wo/Ck58gV0v2K
gmK9uEOM5gdeB7XbT4rZAHKd86azCPd+5SvCeKfoztSZ/C1xMR3jrWemM7kdlkzm6Qxquwl7Z8r8
PvgptGrgVucyvu/y3DreAorfoTMozWY3+lhtOq6kUB1THZ4H58siw3bhRJ7HTz128cUUXvgoJtmc
VL5kj8jM8T2MWPCrmeKGkgW7UokSPViHrvHl73GImsfB6rJjhZ/rZ2xuSEmLZrcXJaJ7g1eyhRew
YYm01yIBBcHyL3IHnqWqLQBhzHjLEC8Z3jRMaQ7Yhqvqw/fdUT9re0Q6wi1Un5yQ4EkZguGypiXy
pp0/NgHUQVXn0V7hz/kOmLWDc2K8OrS4DnjPq+1XA357remGU1pWXm3luQGJG3FQf+PqgjgYhvos
Irs9RqGEHdJN/tnbYHEnUvrzD3esb6Mb71Z8Geb4NAUFGbDwkfmdnWv915KRakCFbPsxwDh1tCrM
DTtnXqvyrx+W47nKM/QRw5mfcBkBA6aBh03gUCNzvc3NglM8qkI38aSDv3HAyxtfUAs259mJyGPm
pOmoLxGT6BldtXn9sfHrck7wUhbzXtuTEzP66r36oyw9wyQ7DLG0iXCNFUHU0sJSsWJyTQkfrf7C
oGbiEDV1rXdhVEzvFgNRcb0JMhzOcR+JHd38yDqmcV6iF1rW9ceZF820j1sw/umNNSwndjwgo4c4
zpLSGrAgb5WU4hRbhcTzGkdFfdVNQOHvhxGpTttwQ0BzMUXz2fFVaZ9GptOXCjvFkwr7YGYKPmwc
zk4U/VeyorVPJDOBIKn6Ms9OE60x2ngWgm+zVQdsqMXG+wC+7v9nVXksr5tospilBoHHJRXD2yaw
3j2NEPuHlwcZ2EGD6yU0X+xEqOHJdZ3jGoCKGA7zrSiAvTR8xmQ1IGLNlHhegmvB2YmtiXBRz7P5
5mac53smAM6bWAM6qBISxKKFzEo2qOv4ZYlam46UBgWbweq/hS2mXeZHuDuPbUtGRq99g3V/regs
/LnL9lFVYrTbqsVvEDliGxjVi6zsd1MQ/WO2HjuapPVMb5T2nK6i0C+Uh8VyhHr1jvnKqvPdikTx
yOkja9wEIqsOUtk8biZfkNVyIPmC4UxZkiSsy2HA26yKJhX5hGkpiuvyjsExE50WAloktonC07z1
N7HTubUtPURDqmzj9alHYMC3FQ1V9Fis8Vbv+kWMjyvw8TXsenc99hpBc+4h9Tkbl6zZux0uunQy
A2x6Ti4tlBM/+gFpkN5wc3HVN4T8WdjTpEs5Ow8hz3u/5qmkKnL2yG6+nQJ8tN+mQ3nuqOM/Z4jQ
k4n98SeK5o7jBXj3b48lKnxyVdd8N9m0fmABaLqjv3pq3bV93U3XIW9xLxW12MWu0A9mNHgji4ze
21pLX+RpXrKP+URNwsSRg25BaULUPFOiKv+r7bv4P1wnzPi4pGM+6GrorlPUlCnxxkomC9cNxy2y
hJ9qIrSDP1A6AfsXVCh7VSN3jMXNNbn25Eu2Xr30H6Mq9IhvxHP8Y44NSb5hWWDMLi+KM6V1HoDK
6iG/h7ZACuQ7mJbgLkPSbtII//PPCHuSnRShm88i7sP+RrEMjc03qSYslSKbvJ/ZnavXvndR6/S2
qbts620qoyyfBXdfMVpn9k+LCMvcWH0SkcfUaoqr8rDhY59ayuqKyfxahtn70jY6CnZuHbmHuPHX
h3CYa/sN4Df0/8PU6upsB0BqlherrEzwTTLMzAVER4jTNmmE5QlKT0kT36wYKaFdqrA/EOMQ2xc4
QikPaIo5M8DFvjE8W6d+6GiFecSx7vQ7VWT6Ygcu92oWud5zvRJ7kGD46HlMSEM8ljWqauRWJesW
bBRwF7v+B87X2yvtRNyTWtb9fzci+rkhcLNIJINqmOLGBxR3FsaRTj7EpKPG7aTKNNJGOafBXxex
cyxoXPalRTBnquEM9+ne1nDPJTe3btrbfhnsHQaQ9VN7o7mrFOf8ZN+tRN3+hQOv1a6ClY6uODGj
eqfwPxa4aaqpeI4Bm3vO3AwZuIh8yDoWTAUhgQiYw3f4afmzYtiVe66M7iGeV7c5KIk7MRmGmS8o
xvD+ZghowY0k+aY7tPJ7YyiFmMFiHzo1peXIZ8nex/IlHkunv1boviAu/MNVeMNy74cWooqXF5VC
OqFYTkFc5mtGgkH4z0w1pcDcQoD0MmpiZttliLQADHDhz99oROIIdrVaHHUR+DJXFvxW+jtYFOEM
HQth+2PBPcswEc5E36mSl42BFH21SpBLaRz7cqz2c4Pb82W0Ojc64VeHf0q2pg392yVqnCXfW96o
uy/qTcTUpAFfo/0NlYfcqJy80r9LDEX6Hr0IzXcVUVje93A1My4TT8+/oWc3Nh4JertdDbIxpNxP
y/wr37qYPoFJYPc2gV08O46qw/2kS7kcp6CbHwPfzdSeSILOrdOQodBw59gCwobRm6TXd+BE9z1m
T4a+nfZ+kUCxniG2O+hWXOsXV9VwFMPa9Uc72pxXDuKh+bBJT5mJj0fqOgsfzulMEkRTUvWIVdyt
9Ood72+VD58xIM5p5ILNTu0kCsy742ipKyeDBqHTttuXT6vl00j13nwWoRrVfdFipvpGoPPDTxUM
qkC2qNVXyzidBX1aT+VTiz+TUY8Kt/xYB8pmxWhjz4h9BMSFywdv9ST8lIhfrBojASHjd0Hmk/mq
5Qglm7htL9s/RYvC/gsNc7UPhUsIOKxy0FlUav4QHZllCcYmvjAa55XtzFH97IROvTm7IMQSfW5i
BhlPZSUd/bUYn4mHz3XeXlyGUeIv3dDij2iwCliJy6Oa8oBwl7b1V7joW+eRmozosTWVPeoHaQUe
uzwaZTwSZOBHhx8fqSfImGRxrN66l1J4Jxt/SvcV8Zbou5LoAp+5EEOZD9KsXNR5N9Kk+LRVJZom
qX1jCGjJ26n+1YW4bc8oi0FzHdcliBz2C8DiSoCZD1WAQJOzHmzVOYsjRuVMyeKfGiteeG8gqwhe
sfrReJ8ds7lbDzlvvk+Aet/HhyXvw+wy+85IYAeDkuLeGkddfG/wAe7Kt00J/5Fjnm6AD4DnmteR
uLLyTQyeG72XpEd4WSIzjsc3N29DYvariqU2jDp12AlzJozBXfWp9OQ0lGh7VRRY+96EtZM9y6I0
Dg47p267B0Jn8Hncnp3RHHOidwtRJmAwpthHcVzmp7UnMivaLR1+5SSiu4LaHlTvHyqn2ba0Gwq/
475rgsi28fAva/w2zG7xsW65KO/ikTKeNA5q5u5Yzz1P+Izoo89lqxeLCN52yV5vbJazJ/6hyJ/9
0mG+sMsGv0V9sG1/FBdXTNi5kwEMYHwdQJTGExN5VPPMKMt/t80EgpGvDnz8MLpxs18YUY6/Ia5F
+9T1w+jdQYwFtKZZs1aHwnIj+cRnsv3CwubLfYZ5cT2UzPKeg1UEMpVNhcWSSAePmJNBUxI7NWM6
Zv9xfuqQdM0hC0SF0hws8alZrBEohZglBw9bNzbvwvCLUwy2thOfmWrkxVFHsclg4RHGrmGNKnUd
PLKfHlxdrfXJhj/aHo0slBp2TiBUvpc1yRcnGcqMv/q8xHP3C+qt7HjMndv0el63LUt8FFX+AUpZ
+xzW1hCs1bEVPv554gsaBkRoK4wjOa8DRx7DMdA64hIMaYj3ugVN4n9GxSJ7/GWD240nM3Vx9RDE
nQmBnJphEOmsQ7ndz23GQiY0ZZtZKqvq0aYYTQOfitVDZ2uHZTvmVZR/dxu+URzEcyYehq5hTtRK
ODyeqh7iaY0dymYM/L9xjAwicS0FqM9UbvllWh+uhZCa7UH08OjscBRGHbJpsR9txp3bPsZwQr00
eI/tUHnr2W4EnvJlciWzLW9msuhYsf3XbbMBmkB6bZSsaG3lXjY9rs2QmJNEBWP+ym4sl4DKcHi2
yDr761BrceqUNhCtmKp+3w4z1+Nac9ESGbUyYiv7sTh6yvWdPVkCqHeEHcjqmk3Ehx8c5dPGOWOR
H3xRl78Z8cBFBzErdbCyzfV7ubYT6ItBNkmKaaAz0v0t04u70P1HVz7d60wQg7AuDmKuqLv4LW+h
RdO4WCBHt21h089U5N1zH8RQhzExWpSXjUEU68Ohcbhcs2IvC1wWZJVCXOGkx/5Xzszfb/lqW1pX
g/W3t2rALOMr62+0bJO8OExUNuLPJdYNbGekuc+kiIG1keaw3ppmE7c2TviVIYgfyxtkwMQkS0pi
RV8JmsLf29qlM59yq7NPNdrT79u5eLfqjhswt8E1nxkJqXNY53SIVAxY1OIg8J0kY7L/yiy8ubL7
MK9YYGy6AQW9q4lmGlz+a2Iyd7BZwVVIG4EKuJajry2CpJ6n/CxHtV2XCqIxMQA9MUhnk+U4Kxdb
q7+hVY12x5thj8uDDkYxMbebdLxnyFbooym5BeujwRMcd7jXHZSrijiTIT4HwRbJjvqyldmTvbq9
HNNpBWk/bLQi9cKcdVxH1qrZlX2IhkCbj6wPc++iGcDOhyJeTEzhM83yMsYN/rcKPZqRZNN+EzLl
gRFgKrvPikV8xJuyvijK+Exm7pB6t/ZYIpml3ypmaVyKpixbaDzWjUQ6HjBtDUc/BAW/1J4Vyddu
6WPmaFGLUau3psKcMQPzTBRkUZ0LQ1EL0gYPkfh2qf+gJ1JU+xtV7kmyqL4EOtWrs6MX4VYxpFWo
66ZU7jbPQCn40ma7t/M6bTbbiZpTVbSLS/YwwAlzMiii4k+/LlPxkIW3Key+0ipmyBQ5yMyYRaCk
i4qezsftRGOMFGFOnoeT13tCRZq2t02wGgh6JsjacIf5pVlP4FlDdQhEHzmozZPCQyuMdIbnucKT
Ua8uFZphjHHtQIWq3axyIUkDm+HK+tUGi4CEpVsLTM48D3SPagm/gFnegZwCnMs+8FgiOhLzEplv
4XQnoTbfgMYLfVXTYpZDXEeN+W1ofe/bMt90KvoSJ4Yk1ihOKnfu9R3RPpjpmsyOxqMIR0u/537P
RwBD63sAxp4X6EvhTRgk5rHZKJ95i0GAKqtbPs0CJHKX9dJd9wXPY/sS1dRoewmXg6HBt/w/uDj4
4MTW1jBzoQPB18SjrT7GpQzvdejK+dhaRsvjOKHHP3L0aHtJt7FeMc6CLzQQxX4cHhzpZtDw9pT/
t45ZKM/828bfWRNZHPc8OKpj7Foo9+gT0Dd+aNCMHytCmWXav+KRzyi/P7aB4CrwGtE6J9mv1fZq
l2rd0nm0wgA7TGFlMfeTrz4Xk3fzBRvOal82SMs3fxxkkeoYEeJUYxaOSD2yhg8vn6Y/qJ30HENj
BS321LKrD5ur5uW41n2HU2eOfw+twzhvQkMrSc1iQktaUtG/M2D1f7YIiDTV4bxhROznm4vTZfSx
ZuH60RhD4gtKH3xbcZPeROW30c7dcr/Fiyoj+Rcdz30Kl0KM9zcNSqPKqwGWnITh7Yw50zvi6bW+
sdk5556gU/NAeARmb62AQ7W7ITXCCaFnlhVIdelNjTr4TOUvusyhq4M6N+01G5VqqZtqnF2xaAWX
KutKtxRKmvp0GjRKCRpuSPIV3fQtpodD8AGdFd8kyiNfToyf3Jx5t93gI1PwEonIPAA11CWutIHu
8Y+mI8KZgbqYJ9vYUtn2S8P/yX1bzmneqe6KE1m9OVaw/m6t0PksrcD9JwK0tm8rlPF8Lunf8f1h
F6/MV2ZqyhE1EvJ1vAWvyB1+whimtnZo3dYBSudUWejeiQTFPS4Fuh4am7kLNqt5lJbAQLrYUeUd
XULH4FnYTARqGth+hmI8cu/5pCydp8bP7X1ZueE77msyOhkshp9OJpv4UDAqcBMaVQ7Ckpr/BW1y
PgXlJr/XSKonQezQAwml649VUhclYY74mM43A1xS5D4pBO5YZQRDEvnyEG3B9uz0vfXtFdaypWwU
j59yqMbXcKo58pmP5/shD91/BdPlLeG3vk1HSX+43xhb04FwC1L2yvLUuYUm+qDP93blcTF2W66f
YjfzHge8KHcSdyDaYVkz5ZXd6Da7kFDNXzeNFnDF9W0krZE5ebzARno58o3VQgwSC5XXbyHv93hG
/mIEPJL9A1dRRlcVhnS3lQ6ic6UUcH/Z2s8Ttqp1TzDirZTBtSvTtsnIcHAIsSQAxfwxmj0LUCOk
nIFZFuHC01QXr57nlAvGF4kGVxc2hvY2D179jrSHxO9y+4/Xq8k9gO6tU0J0MDQvQXXBru+nXiaj
w/iwG7rsUfJf7LOlhZ7m57o8fEEcIz1zzX76g67eCqBRhvVbsFCUDJFNvM0ykBx5UrIU/o6qUA13
2ZTz64Wk+kSHsJmMdSsVEApbuOzfKmYojxJbPfNpYm7pYst7JURo3uV+A4ahi7By/1PqNpTfiBU8
EJ5YAvKIm6/RI3TgmbwGehCSClfPIiG3jg82qjzpMhufzhtLITULG/KuiWBng/oK9oORn/wsd3yk
sZLVcVyrqkRhpwu5YgpZAo5j1T3bI5FQqSYJ9t6Ua+zuN8FOlL0cPdvmTIYDQKe/nfu1OzTdwTf9
0P4qR/JSL0Qn5hOqCFcKIE9E7W57q6x3s4S+ugC7oIqGmyCZNaK5zGKSNQ84zKMXGCzbA7pRJj/p
DTAoqRoyJqhjwePS3rP1tYGyJE0NHcVL+V0z8x/iq1iObc+OIUFnbmXOfDSzz0T8fxyd2XKcShZF
v4iIJIEkea25SrMlW7JeCMvWZZ5JEvj6XvRTR9y+15KrIPOcffZeZ5eoqv2/H5Dpm975jHHdP46h
pDgGRWjHy8L4lzzLJCt1wrAcvOLdDtKTzSD7nZBzko5OcsB1+asnPzRP50p3Pa2akt5/hk0OL4FS
cXPA2KbT22R1Mv5w8iS/KhswYmNQbb8kr2y063D4vqxa5g89hOR//N/1cujdzc/WYTzgYZhIBO4I
DhflM27CLH5jPkbMlz/SKV8sFJDwjD/Vhkd6nBxnYu4pkIdziYMgLofhHI8Qiw7Qb5wvQMDEp9xa
288AsKZYmWUtdfIk0opU9kTE4bP2aTb4wjJC43acQ9L+Gk8Fpwv2OTz61L6qwB2O/jhizoQF0iSH
SXssiq5o9eqbP6RBfTUAFDC+4ZkIDgB13fCnrgOGQzhbfirAwqeEoGdyJKxNtLuJiSycQTuSDChj
7lzqrug5JD8BhhaVkgLWtfJSQuE056gA3rRVJXxLBeruoyw6vBGLYrMpdWYc3ipskd5V6YR+um6G
rLlVJiSbmcQxV8quyKSCA2TKruQz7sXyG6xedIHjsgCL45UltT4KwFUNuQLSHk2ZPvSoMwixg1bu
fbZ2CKtixD3CbIqQG+bNgPFBF7ZoTA5EgGUXLhWyeoyV7G1GbjjrMakFNl6yf8dYJeNbCFRoP/Rx
14IBLvkKoyoKfqVyyL+qlYGdbXSpz0VOnmYXKL967UxWvjX+YM3fpFq87g8uL7qwnvDdsON62rI6
8TCP55Vwd/OkkT6be7id5r5nXnckPVWFZ9uFm39hlK2E7FurF0TukpFRlROFx6nA3l7Dv9Lsi8nE
71av+tqtmxWhA1l0Ymbl6UuR2IBJp+zX/hW6bqJPJLi7HMZphXWKbZRrtvPNMjwPeOW4BfhwKBx4
ws7BbAnI1y0jeYbekpGNSUX/p1stIRDcU5gBYPR4e1yX6B2mz5e/80qw/dphj2YYBozyjN7bPush
s/X9prHPe52R0N4TLw70U65h+55CNJDxFE+t+0u5S37Opde49/iFNLJ/VVEezyIbihPmFRaWuAEK
8l+sD5TEJFfUM/1wuaUvRF7fdKstcnXtEE1+TsVizsoTiAqNVxXZEYmrdu5mLON3Lnrz8zLUQf1v
sLWNDkoESf3bSS05FG2K4ApRlme8nsa6PgdEIrN7uG1MaOAKNZ9dGosrTiXsKwwsC2/fOo3bnZbB
xR6k8SsWBwbN2B5XadqHZNi8j2k2dP2zbwum8yT8IvJ/jU7fkgAJn9wC7rHjgj/Qv3LC+//pTio8
sMRBoC6zURM7PJ0THn62JGLJmIszajHIil2SeskvjKH5dI6I82w50rAeLlWQtB3sP0/16p+k4IID
WvXuGxkC/w2LBJUXbVziPQYOBK49ExHCulFLVO9uGswwnfJsxe7WhIPIr23mO4zuvJxgQMLTPhGn
WXyHXFZCyzQP0i0flY3VeirbPFeH3m61We82+SUL0vIfoi+KkwEwj+GIzcP4Mr1IvtdrhNNxorJ/
skWwTWKNL35KMZLjiKcYjG6Tx8mDHyGxfBngVdGZCTmlqinwGtwaeAR3QGSYWIWq7s2l8VYN2zAQ
ObGuZaaEP3Ur2yNgZUqACH4bMfjuc2qeHRE7Fi/hKRjS+oTtriv3kBwAYswiHf+0hOn1E/gyNT7h
mxNHph10bAoaOnpyN9dHS9KUDGJXhneRKjIuEgiZBJ8KOptt7Yp8WYowdu8SWyCYQ0rcojI0g4ow
2qg2f3QFg0ctaYaNeAxJRA+N/YaE7b91SpK8KBKf3HbKEf2RBT7Hd9m2a30oTMyVR4wOqyxWxWQ6
LDmBlQbpft3ZqSvHa55BANwXeYv2EssgYzzSCt2fHCY0fNHVXF4Tb8UQByp1gS1YhGymj2sgn/EI
C3kfe9woAKcqSizZJMVnSNQy3yWY5J8FkiduUOJde0AAZEG6gQJ835SuOcd+IZ8nBmbVnluDg5iA
y2aUjXEk8PEMuNbraJ5eWtIVuCAMaIedAtWc4P8DXHjUC2ysHe28U0EQGMMf6DOUELYLyiM3PQYa
yT6Kd5d4iLMr2lj/265IsfP9ST1Dz1H3RICJf4U12BpcipstFJ8oDuz8XIQN5mbqJ987DkrQFChR
Y0ngIiqbk5jHKT0KEUNlZv6Z9qcq6ZIni27wkrSxfcvCleLUn0z7aGWvHzKX0wF3YAIwwZMbEAMV
lV0MeL6zRzkB1DsBt5R/dDIBB886J3mtWkwmFNeSP2jBkaQegpXR7sLk9Yi3Ny4vnJ9F+6jkqn8m
ReX99nucZMAEl01Do9G7dDkDINC/c0hCpE/4QKwlNbO35TQ+xq6TI1SB2L4iFQXtMXYZGGEkshEp
Z5+UAvWfR+yMU+iBL638nQ0SPw35Pa15zSf5wJFBvAzSOq6aoOFb8HHgVHtCWVvQKq3jIzHfbZDT
bmAYC+5yRq2c0/dlCgMCqwMHxD6bWxzGVM5USoxnBwaydZbvC1JT18YrOQeDxOBuqIiIfSvQQ9HR
5B5HtAnW6DVrxvRHBVDvPQIY7e2yPtxsAWuYfZh1gznIseff1b2uv8QERYH/Nvqli5C0gejVvWZK
9BmvfuQdNkGo3zchSN1d0DGF7fACvVLlq/aY1eD8D7Sy6Uts0ggjWDs08hXUupNd4N1gXANXTKec
KMe/ZCKDLMCUvvwHAWIFGcNo6FMMEbaPodLZa0Ps/bNi/0p30ZixEaURkYZDEeRYFRqFVrVToRlx
YlXM9TOWiEWI2bpPGNIFeJSdCqMbuS7e8mExJcGhzMOEkQCg7ujiuB6KdeGUqwCac0F3QVCd1TKk
P5q+nJ9QqiaOREBNaNOYg82smEFoSqScWBfwNVyIWyow7pthPvro3t5RJQxMD9s6uN8UF5ztDDOI
ATccyy9W4hbF8Mhv0yWYhirunGaPSM9z0mEV+nSihXYicyw2NPImGYa/pfmb9H2dAMHy5QXQMEJg
zESZzRHBWLTHpW2Wv90QYRHMYGdiWhespM5QCmjSoq6/y3pNf6hLZ/wNeJYHvAgcgHFButnTsXST
I6P5IS2BZfGfXJVaOeH89t0MaF78noiTB+YqDES6sRc/48LPvyRp62Zn3Sx3WVhk1S0hMrueNU8b
gVinhTA/FziSBI1Ih4yaOfV59iyORrzE8E1YlTalN9vMQ7gz+einp3TA/3Yc3Doqdsx6p/IB9zsm
yX7F33WRMIztDfZ4MZySobJEh1cllqsvBbEe3DRIJPzl/B5zKMimYQQj/hlnE38XMTYcj2M0IaAT
nuqusDexEDajWu+6hCrnRNNl45/tuACt0uumBLqB6FE3hymw19lyPtBw8jtSROurzrEJHLqGDgbh
w2mBdyTbtpuQRT5XkWpKvhFwJUwerJm4C/WssvsmNN5ymloqpYWaMb/DxNEvvJ55Bv+f1iDAOoL9
priXc1bUvzK+hezJZxLXv7SqQLqEsKrlPkko1+hUglZ1dyqIwskgZ0LpvPo+7Ncb50ydPvMazD2n
O7XhHi5SHz35eYmzAavnIC7s+m2zfg/WTwH5iS3fJk2hBS7BuPubtW+KZWOk5DL049bwA4CbpKm9
6NGtjTgYUY3rePFBjIacNelGIonjcKIV7Fk68diwdWVBe4xscdAeU31zrDAS9d09C6eK+IddeFif
jDvAPs7SCBkYFyiX/3XMGas8JjDf1Z1FlnaOQJVob6hFiv5sXNh5DfBia+vkVvi8gj6qCF7ok3BN
RyiWMCKj9xvFEh6ovVTkf4ki5Uxj+0ticZd/VPjzEqImvZAXcD1dXx0Eqw6af2IV6AeSY7L46GTN
DPqIKU7zdweA3svHoBpJmaoVZ9a+CiqzcrHOIHROtE/SwbNoOvKChk+O0GeE1Qo/DwwlnlUfwzLF
wzTx9UM9img/8HoAxcevuWFeVOJW4l4OMmN+0M91Gu5GwFHxV6G3/z1Ir9A16Y2ZCCp+n6Ktgk/h
wJxhQwT8/MOkMsYAWTHxHMOdkt5D107Af5PCOO5O5qjPuCAVrMq7eC4CfR/iSodF34w+UBKr/JBF
MWOZB5+wuaLNkInXjQCxt2BjI8zY1te+5gvYDB6NjPmSiCVdpyxo24eh2jpz3Rp63KUQNeA/N0zV
9AvQ7FQ9W6bbxX8JOguiyjIX65PfgR6+LK3EfM3gTuoHAvWcI6IGovWSjLDingFZVdhcRV/7DwOE
c+c6YT6AVgwv339Vfucuz4n0kdsEJJwCQ3U3tjsff1p3ieFBISkTJZ9PyZR76VtTJar+1KJd/PRY
dC5FKjxC3CL4nqJ7mTYwCSYBfCqkKej3PKxLe51DtkDsFiec0oN1WVQI58Fv/xle0z3uFzt9cHcC
S4pSPVbAG2Y61R10Q0JLGRzo+GpqFDk0dO0t/7CTi9QckIA6AcVqM3WPa6Oqc08GN2GsXdsfxsPR
v888UfxExKfAYB0YAZJYSZzKIBdKROlR6QOzIaf5R044mN5QMjwkE+xPzJmKOFhY6hvwpYuvUVXK
/BkmrwGHzKrQsTrL1V1HMFvS00+M01zKSmmL6VeV123xjjzikL3PHewoR4Wjg+yC0YlqbnIOxpVE
NIoKYrghDH5rUZ2Lkw0J6aQQ1uzBzwH0fbAQYowvE4hJ2tBK08sCEeu77tSFCWB6grsJfTiWcaZ8
yMcpNcVCkUiGioKlLhpzp+nql5gXfADFQ1UW1azh1YB8BgiGFgPCdOgW48lzPE+oT0smE/u+EN4F
C5hkXfKXzFee3EiMErXSfsxABgwqtQjUeCIrABuSB8ZFmwORZnk8NBBQKm7SgoUfO9Jd3nyF6Rg4
v2Sd4XLP6OO9ca+TmNEGczwmFqkR3FUYM3uKEWwXYD+l7iMwZ6G7vAykwpkYOg2Xk2SBXPMtcscE
Nw617snZEm0i26gdfbEV8GBjCdNVbi18JtKiKJIfsALa+pvNNzgWFyaZ4oVuF7ulH85zfsJ0MPm3
hRF+TS5sm2ajAdBGcCjqMxCxsUjoyxYdcGo36lrx/hKe9j33K6uEEI/JZJxdmEXV+LFAUGA/FpmH
3OORhI3+je9uiG/UVEvzKBuL1ee09DhPeHAbPtEfMMJkwFaQMj01YBunC6IB3/geHzC2AeMmjX4Z
+LR1uPMoSkdGtx7uBn9ekxku4ZShknQRPe2u86ix79oims2hLYVa6iM69Lgc2GiEUoXiMrfPmanW
arhns4IyL5mtpqjcM+WGrLGb24TxiQjMDC92JTWRvhqUoPZfNcS44sBLiLh/ZqXDxvDDcwnx1NGM
vogAce3CcEOmSDLwk1B/Mub6UrtD/7j6K2eJBKm5XEzekt4WKhiffaCF4m6g+e9Jduu+e2hI3H+Z
ES7MNaFV6b+Gtff0eyPZ2HnQIHKHu2XCw/niGkfXIDX89Y1ouucere4W91alwAQ+pNvG81NqQJKc
eoIHYsDgJDlMl2YZ+4sBGuSC3RjJccSxGYoHvVA73LHHlBBMZ4Y2+7RO6xTvSi+O85/NVqphBpcc
BRJCUbBTfe7rEd8mA+DjGmCLv3LfbVmWfCi+QTMBUchXcZSsOWpeO7lO6yOw66zCO1HryMNjRDas
vICS4k+DtjR8duC/GfiUOXrrENJu0n+I0h+OqOQxUOIU+fvBT5bOnOwYBK9U1ZDfhOQ33GteDblX
K0rMXiZY1Q8WFE72omoktQ8KxXIDa3ltdxIIPB6gzpT+CXBKu5wBO+GRo8H28eJP9M/zLso93FNF
0Uf0PGLoHASQuSFWDb3PC3j58+W1EnnlPPnO1Oh730UY4/hnm0G+o5yrzU+8XQXi9AaJxcKA1YOo
0RK+ZHkc2juiC/KBBBcwEMgrkrQKOhLnVCLyCS+aEonx37DShON5cTW4XJ+1dVSaU9ZFT0r7pI1Q
VEL7ljMvU9sr5Kkd5P94GwBEy5cfJRM9bxNyNBcwYvujnSRUEp8BVERTgLh76sker2TRt5th8+k7
JzB5rGg58PaWy6viPyNgxcmx3hxpiCIM7AF3/iSOLBgJW2bFlxUbJ5oK8X1ziJsl079VwqTu5IJ8
CU5zzLTtoFXUb3OkqM3uBsAn4Vfj5xAk6EHZ03Qj/edj3rNwzZ0j8WH34LTB2J3agdgzdB5g5deq
i1HPfGhNZmcx3L13UdewxIytNUeFubnm7vay9k9sWfOy4DrEf89jRHBy9hEnM1tixBkhRR1osSoJ
BhGI8BkZZm7PrAHgRGNDmuPd87xyCCd1p/wHNbVM1WKS7eLWhAzrzOzE7FKaXD2TmE0y51HqClsS
lKZoPBNhgjjtD2E3vOgMC9OdMaObUjBE7hddQeF+a7do3HdLHpY9caIE9VktWICOVVUgJIkav9d9
Zi0gtNijmnlQVY5mxuU+C3I8Hvw8GNgu3s1mycNDp7xuvOFAbv4OFRQkxohJs2BSkxw27VqkpIak
CAKwZJDMWYi0Zv5jALBuvZIP0NkDg5eiO2j8Dnh+1UoIgWC5yC4uWLHyTMNBUpMOeXadd8YWY/kp
gFOqq2VUxDhKoKf+bB0Xi3gyD/38BH8geB3a2qojwtpcvcVQgpkZVC1XyDBN1I3KTyKsFGUzkLSp
EQN/6TWVARGfMKmbK0JSudwURa+9cs7m3TN9Bw17MuLyi0lzha9sTqIFx5YFkSJGGz10ImcUo4tk
8f6YYKzqi67nnCY23DC+i6De0TTTgsGitjSmQ0Q068AEvZQXiM5F+kAmPh5ezDSyv/uI+MYtupQt
swqzMqbku3RwCFSYWNWFaW1pfiuHUdo/uWiec4aJDVt4asyAUPQza+oTNzsxH+IITcRPIyh0NhX/
5FvBbwkvi9G8qLGKwAkzwqaT43YlHuVX7PC5SO1BYui6cPX/jsYlGJC0PeCvZolGFrZ1K49MyFr2
B1xSi3gZQZp/4nUchuPQL1QgbHnCILRbPGPdQ4l/SmOZWWc8sc2aPzXuRIe2eJZor2E4V/E2aPcL
Y/Fm3GvgWFJQV8pt94PjxU+MCgWTVmjA/Vkv1psfGSIocTH4ZcyhmMlGPvh1J8ozdnbxxNwoCe7S
vKXUzWgo/9l5M71yWnvmo1iHXD/BhEVmR80hOi/wWNVU9gOXTmVMnn1lcWfurWqIoPT5sIZ3hbs5
8cCvUAIqXQHYK9xm2wjTjOjhuFmyGJTaFrVj9yFyScbCrOHY/L+99lMG5nvr+P6bUYp/BVLp8DPJ
88R57QLJrUeMXCEK41Jr72d3nNtbNvVsoIPPJRqHeW+53T/ZjCYO9KX0QIOh2A2DOArsLpzmuY70
nto3HjFp2uGPhz0mpBHLuWRLr5QfEZc/SW12U71T3IPzMfEEJVEnLSmnUNgIUNJI1MjkbNfYcZax
MtnDBj8+U/GQlaKe8tRRTj5UaPZd0uz2lEjmgW0PzMWSBp8U0J/YTp/Si8ftFZmH8Y19PqV4zRUx
kPeiHcORVY3MwFnqEzuMChASo+KJ3MIGop6T8mEFw36OmjhVd5GMqN4njznMa92qwKN6Hxnb8try
4CDLobzCsHRZ74m4Gt8NVLzrrVG5+iZcA6FT9UGu7zCdpt8xcb/05BehK9jaU/OUdHkv/CsZWTd4
WSpoY+8Fv/b0WE6zbG5zLNfuXZBp0+w3gia7z0DpBuyMUMwJh7Fkcxlz48XhKiSskR0GQfYSlhXi
GsIWFq5XhjOaly6oy/VRUugH58FIjEUSizlGMYQ7/PwKGkNVlZH+JbrV6aZjM8SqfmJ9Vu/+mzxb
rw/TmAYelKXWsLeJpm/8dtcZ8p3BEuw9opbWdNWF9Sts3Ey8AT2YzlD0N0E3L09DtmyBDJj/rOuZ
RVc9gthHQVrCBno952awfPozm2uPGgZpeerY8Kl3qp5CcaHD9bYVAEGGQWv0YYiHWeL/x6RP+SxA
BhgJBBVyGQ2QC6f2A0+MIJQh5mC+JKGyb1VN0BDyo5QDhWGVnTxqkeJMAnaTnJBX/zD2Csangs7V
2VMIcgzBKZXy3C2MYjahB21bs5nj/2ht0hDal/1H4uBkSPdYIGJxlw31NF1rPIjmuZqcoLxj2xVS
jnCTDo0pUzKIHrZqNXngMCFxm/SApS5ZzhKAS1NNBdDZNnZffUCKI8t3W/yuByhJc/OIY3ItcSGv
kf+aycmWV6KluFXR+72B5VFCuIoU55Tm4d/Cx8l/4ypkcENCSn0L3drvDNp++diyQ8A/sjwif1V4
N9M3VPCmOCWlH6dPmo0bDXUwNZP/a1BsKHotmN98Gdf1hoIxY+U6x5iOHShCLZLsyVU950U2iG1N
QC5U9CCY9PNt8cPGF4vBav5SA0IWb0fMRtgfTUzFttfspXFPmlUi7Q8aITK52IOyUWNn9lygEB7C
xH+Tx8QKZdllj0sLOGpmQhfl+seCpA+63OO8LQZsSknPquVsh5eQARCDceBOMnJTCB4h3dMPAoZp
cyFIQxR2nIOp/b2gdmocViTD1sNg81HcCTXAZMfngsgA6nM7yt2tIM7CdDIHvoWFKQI+2vBH5bjb
rWo8b7oRKuWosF7hpxcvh2r7KpZWgXBtADdCc4a29k9YSgkmBitkPZ+kenm0SWXd12hRCIA+3qrg
yat8zi6L2Tg85eWMBiu8DmGpjI0WhCaLBT1zkHFwY1pCfsLHj8DSyqU3yVOvFEcyAK8lPKO5Vy6X
ZDBU6dGqhPq980NEmdEjBn2AVyTEoVLDdp1rQJrdwV3Y67JjDg6Ab5e2E7EZLul8fYKl68/O3rgs
MnisFB6c9syfvQT3OJmX9ccmR/JcVSE7AszUQgpHcNJLuiOewN2jimS2l4Xh53DfO0HlvshgUTmI
gSRktKQaAfae9Xvjs4EHU97LSRfM3AjsK1wyHCxE04Y8nG/8rDC66aiIu9tIrOWHB4nfOXtZEZ9Q
ZgEL+nx60bdY3LY+CNQ1i6dlUvesKiG/MoitIpsrB4WyHfFBl7M3dTeTNhwmzM/zB3SEjaImO4Om
D266UEeFBWUz3nfY1bFiolM07YbzlSzJwjQR5gw8miyDbG5Hd8ifKSLJw2bVZHNuWiJi/ilrfVMd
QCKkOJBU246fRkd+6x67zNTHZYqpbfFwQhaHKZ80xaFIqzl5b3o5Oi85pDzvQjoOJVdYQv+HDNcv
ycwCuizDOo/rW5q8nK52bg2+xAy6wachM9/x8xnaI3quqxd5pwIGF05kjj5Sj0s0Vc3RsluJuJkT
FeLV2DAyn6Ip1LPRgAFeqSP99DHEXjy7l7piHvxEXWOGj75DN70UGm8ibjpKo/0MWkh2h7LPN7CC
sEv+sNJoLOAw6AUu6aTpNq03QaIeWGPFPsm8JBnsk81EAlHA0ZMKqv0X8NKhORvBE3+umFkuP7hV
8ONgbuuDh6ysSIJNFQC5bmnswmKYpGS8mhmyZHg8o1XfxT6BsrPlr51dmTySqrXaog4wEE+937y1
QfzCIMonBE/+bnjtmggiceb6zM+dYvYC+tRWL49ijb3sNdkO7yMsBl08xD6oydtGicY1oUNg4BCe
8+AsRwhrrApYtf/MEkv5GWVx07417OT2TsbIMHqOZ5KsO7r8dOQ7Z6B4SirIAy+9IU59jOoCoVYX
k/uHITL2U5JP2OksXIryqufByx5wwxJ4Lnzfqrdpjq3/VEpss24/Oes56maucNEN5q52Z1xrqLbI
zrOfU6KT6axGIN3exKqLUEJG9tiUi3Od/Y0a64VswKyw6ur/O13mHgVpmtiqi0eoZa5adANaSksp
pMgQzKRAPYnx+0D5OzU4ESt8OvuOT77fJ3xTcHlGUivwfjEhSehMAdQ50vux/Du5TuM/c1yAmhXw
SrNjFw5Bd8QxMcgjKL62v9O5IktKXcbFy3o9Nk/tBhgt7BBOWUB/HuYN7Fw0QcmODpvzNTCcNJqF
TFVXnmQXxNnfqkdlsyGMlJvioH4CtsPjY7ZdRW9BwDJTgNtMDu1VsFuBaoJ96O2HQs6z3+yXYVLU
97iojr0wPAkUDU5iWGQ5MALz2RWb/cCcobJfaHsND5Y1cKpyPFXph2iBckBipKALB2zFWwxlYZ5o
gA291ty6AZqOBEpMcDNoX8woOai4CBquULaer0vCN9LCHT8qrKpNdrYIY5gf1jnsmwfXuCZ67Nid
ET9AB4SLlhGwxRQTTr04hpDzK2jiRa6eocoswZlJNkz9CtIGs/+gEQCe8i6EYYak/v++x5HEtHUj
KeiA7HoCgduxpqp++Yb5g/feFQ4M69ZjKindChXtGBc45KFDhZqLcMEqJ9nO4XbmtcJ8n70NBfB7
KDqorU+AFhiv7LbMPAZghsryMPlqBo6GDeXdM7zAFD9F+MSuhtw9M8SAV2Ddlh4mIPlDLtChsHoD
xYM9VvZT5T8IG1gWLQVt2bo7VAfeLLa/0cQY1seCRuioyi7IvdG9oPa07zh1OLrRd4jwA03xnjQR
o7XDHBiwAA632wQ4iyMLHtZYeWxH5zwJBVu7EcsSMcaELptSgMdYhUP9PpEqD9+HdBuFpyxC+aV8
4uSH1aYOY62QbXQHNHJ8AoH0+/HWNt4sWowTK89l0mEgOeDA8eRT6AYymHZAnVlKSUvX95fCh2Jw
v0blAAENAuVx9nuEMLx1Iev9oA9gi18XUQdHkAKIsjNj5QSjwfb+X5JpEM7VCDe7R6JBbMr61e3u
dV6Nf7m9SvfZYzDDRt4y88r/p7bZIY4tmO1x9HkuIWjGiJEhxQ+Nj7FjDuEjOEpEn+UL1I/K7waq
doosvUmhQyjd+B+TAcQ1cOPIHj37LbM0HclSz516iTMH/OdFKJ8vm3en5LGJJ7+8hVgH3D0dEtk8
Gtekv4RhrtCyCYskSXfx08Hrx+cNlBY8xHrL7QF3bepvhWVE3DmO7S4NjLj0v2SppIHBTYij3WIj
7vQ5RuA99y4WZ3NFThrh4Os5SICLTG6pfiQ5/O9sp7UzUpum86YqqwVpn50/aoh3A5Dsza9c+Xzs
VT/ziz2otW+S9kRyFWWhawPOrCzV+iexFl/Xx2hWqIK1pEz8wuMi5U/PD+ke1skUDqqq3+NMg7Ib
ViwRiFO2/LC6KlG/yphZ9rRntRQCdxdXvn2asJtW15lFvc4v15TYbRqzEjgaQu6cF8JEDESEmqpv
1W43Xb2g9h7VhOh0HhtwZkzeaq94wb/Mk84Inzj8xFqC9YsloKxtWebcfrCBMi7uy8byOvk2jcO3
KAoy720oa+Ae4CrcN1waTvTRNe34VpB6ZajrVIzyospjUjaueXNJRItkqme/qG8si8VXRb+EuxpV
ivka6tLsHrKMjUGcOGVAd9x0KzEH6gwnGd4wq/V1ww4BnzEcU1RSH+dmmnrzDFAp5GcUnS9/Bzk7
y3YjK0FRLfD+N49sHSoJtEtNfAVqGmRQVkILArA4Q2Kt2ruxog1g9iy3Db3Mspi/GqoTQLIO1pSY
sXq7b6I1wSvFXLm5FWMzebhwFih4x0q1UfTM00OdP4RTJ88hmo09KW4I6KBRZ/AAsBhX/MxyK5uv
AVsAlipFdv6tySsWKMc+DukDa3OReBfHiCe8vOvkorMx7TmyyRt4Wy0F923nOvhVFU0lc9+owK1T
MUBd05MAIx0x+shV/bPJ0/wjHVDYCGQ6UC+pxkcI3l9E7N3ic2mZ2r1H2gKhPdQlO4UlvErWBJGX
ZwedPSF3e/OdzoaovXI6YrS/zdYdfsLQWyo2hPnOyoKErgm8stkniEMYQnB7r4LN34kFG5SawgWO
B8a+hTIe+U1CBHRO6e3gJXEJxox8lpeEjNL6uwoKknKCcfdKVYCyQ4gqDf6PhDTgSn9zRpZUHgAt
VvFYIzBhy6c6KenEQKhhH2I5E68Owk7uffAYT8l3wtiz3ReWONA7QqW7XMHArs5exfWQ4qreMhAc
lL39Q90CIoUtODKfWSBYU8t9R/wVWArEuItqngE5cFCFW/Y5gGoz4WwYSAFT+BDLqHcsF8rsfy4E
nPo4BpbFyztcOhs6l4q4PmKOY8YA53dN9rnyq2+T1JjScvTR8FLjmv6H8xPAGTtxhueA+l0+O5Jw
69M2qpx27BTFOigwhz96WcNCnsTKLPvFq1rl4HwCibUVk/FCaIDtCA0WpakeWKaFGI3+GhOCZzPa
7NyFmK956WdfvmTcvryWPVXpcepBgd7xUc/mX0Ikr7n5Pq8EFEBJJ8EuRJSYJd5kJW7E1AP/wkxX
+APfcIokZvdTbOT4wLi1ay8p5DtWGMsOGZhgRaxuMQcFI/ABJDd5X3Z4Exde9Hpm+wuj/sxkbMbr
SbsO9yayDrr+HPj6nikOyausZnXGbgqmvP+BhxJjXJQl8lN4mIz4x7VR7HbbBM2VJawQnUlW3zlj
go0uSXN+khtNhmlT6TPACHQNi4v7bpMyCPGGECqLwD4x8qGcqnpgSXva6UIfkoSgDlzkcWz/SYfk
xDVzsgiicqUBy2D7Y/B1LciVQRQ0TSO/lNejqpwlC16SB6frsTINleQ1RV/nIMWpkslbM846+Ooq
NYoCwngRkaqh92J+vBvmJs4vbOkiP8UePs4DZBN0Za5mWjM7TjgHk5Y446VpWXS6nmhpsGHEAyjn
Z2cK1cD6MKxTU3TzC8cKsulDGWb00+SMF3/nVVUYkaqhQlC7cAsMonewwCHFdgSNU9+sDrblFliQ
5FjDuFkxfWF0A6L1qtoeafcQxXSxN3a1eQuuL7SAGQoZE/70PxYM1yq5WBQsyEg4UZR7JGi4UvV4
tomznzOoKk3Xzscpmc23ycp2xkx0Zf1mEu5RpoqgbZLuKSigLnwrCl6mVDly4NZ/Rq2O6NTrGJAv
XZv5SCfSvg/luLRldMymeDs1wqxndW43A0pj+Vhr5ouoh2BiOZHvzeOlZbWRcg4JeaYKfHPedev/
SDqv7TqVLYh+EWNAQ9PwunNSDrb0wpBsmRyaJn/9nZz7eoJs7UCvXlU165ERzLW+fNlW1M7E8JoK
Vh944nHkNMqZQFfWhvKoJa9dPtAj14TkC1EFyOlmTsRo/4o6uDyQQuseo1I+tPNLBom4vqVSE4zz
A7XeXUuDgC+500TraFrltvUt+bLQ2UMAFxsWWO4Xv6WqHnGpd7s991Bz5F0IPlTnlPrLDyZ+Inrn
D19mKzjSwp7+Wdx8vbNom7WGPZX5wfGwv7Zdh1uX+kXV3HGMKrAZgLCfZbFadsndI2OlazGfLXVw
ZGPk3kyms99gtDDR6WjAocY+fzEPFFGpepvgJbnAv12AotBzSZEedooADadgkc1FvV/3QKqC17tF
9qUsY0gayf/MwGSenNyH67brqRxv+i1OsdEGyTkpgZocum1I/l8tHWKSs8bBPJgo8BK0Q8SBi8ro
cONgLHtRBKuXHYITyPNMKSc6jygsyV6wF6QGr7WRI+okod0MTTt2XiMEQaTGpV7UfdziEofePaoB
c5+ViT852026dRjPnyI7D+uT5dFcupdki53DzP5NvNpjNL8TLkc8SuaWTE89284qAk5O1gMBGzRC
Uhi8xiY16bXHCRI8lcadq5suZtne9JAl/jbH3VrsSi8J04sfLDJFT1vUHw5oiyWbFXnV2S7alRhV
rOCDyNXFa7xYhvGG/3wiDLUyPNIdrNKw4UKAoBqRAJOs1Ok1YJm7cOf7CySKVZGXYaKNO4nlG84Q
K00711Ba+5gl6Y0EBOCAKKz8r1hpfYQ2Mjbf7eTIK59xq2U/1rlmZxZCCAeO3AFcBFm2pbwj+cBn
qWkm0IoteQpooVlG+VdkT9ad1zZTcsYg1QQ3fNC8FXiGuz8EQs03Ld08t8rFQm0TS6jSc5AAkr/3
KrZCWwgfwRGBl9864EP1UFe+8LZ1F+DoYbkvzAnMZW9+fKaYHva2whf8e8D0+g4plrmwHDpOJKrP
gWwwuqoH2aQpFWfARPgrzuOAsCQYHuErW5Pf/NSu05XvuSfEBxi4+kSSIG+e5t5p3e8YR1NH4KG0
I7ZYuLBztpv02mftXhdiTnf+mHafcc7Rc7TdRj2PnJNPfeQTFlmxxCMz7FJ81JE0GcvaUrpPObBz
HubNpIIPkQLa+IC6qVEmLNbSgk6pxsWEHWc8GUsnItSsVY97ezQhBO3YA03GzRyX739XUTZGGG61
Z6rybxNJtiqgZ8dnx7OTZ+y9TAs6AEG+X/2D+lJIXJV4SFelvs7XtgDC3fgpCq0S4u//wTqXtmX3
uENTxlXRhuTgvm3aS7E91Gjx9vfKHRupJgipP7I9niJhu9KXsjxmiuI7rh+gMMTDY8ZOky5MSl17
c4aCoJMrdp6JDOZSesyVMGdo0shxxXTdNokzx31MefEGXNQCt8ZubmFi/CH9PkwvsVma1OHRUATZ
l5mjidUDamXpkZKS+aQ+V18DZy44gqA8V9YUU7MY+sq6QuTgy0m+n2DEtxAwtX6jydfWWbBjdtG2
bRP0VPvFicX3vRMnBy/0XYWSKR8lkfr22JUZ9M44YI0qAze2z2D0q2RHLgtfYAB7mNhAHvjsf0Kk
6LZlR3UyXcZFBsQmWHVBs8ZuLqgPYLkc5+NBOaXQBxxr/Qdn8spFnBO+db3pPwLR8kmfViDrjS1L
TEJ4QX8sj4tKvPDsRHwTbxnPsvqjaSTZyQCTlryPcWxcVJLaz7R4eWLvu4XzM9OeETx1mc87a0Og
XeeEFDVujly2joqk3Lp/oV+Qc5+vjiAqlB6SAmUzaFVa3TF7iLtJgRRcTzKEftz8nC9VSAAG6zoP
Yc8rkXbwEfc6bY+qqcK/kyIEt6sdn+T1siwdF5HBN1+qYeWNLRyxeZdhKLlLmwhc7RiuMQKFr+MA
VonZF3MbOoY/O5qi46Kpcz6l6DcbwbRQQTVZ9acxybXiJKoZ8+p6fSbELl5v3FnjA/+teQuiLDmB
LDTNi0rIqYHyp+aGV6XOR41VfKS7d9Fc0Df1AHZfRhOSgu1oj6CJZalHbJt4W+XAV/YWe5KLRugn
MVfAVnWa+Qg69muPYbG9IDAMITZ8S7LyR2CLWBdGmDg1nW0J5Wx7XNQ4UQOgJR735H7h2oYfLKPm
fujo+N0mCFXVpexi8d2CV2gP2Np6b8+JxZ0S8yjkU553qmI2SULRBdswHwLvOStD4JEmImNyR3N8
qPZe4hAV6Xu8WjZUDWAEsLjysyRb2+HPSa3uIJs1Ydwju9Un4G1dKB87IzzPoQ1WgmTcIRf3kJQ9
AoJbHg5xe2ayoovRaBF9I9swtW7wFpfm6mI1KVduc9tH9061ro7mZKL/Cr/uCMEeVIwMiW15gK2u
Zkm4z8BGgDaJH21YwYDhwmgl8OzqAzei/M3B9qQutrHT8eTpcn7JeU1DlLepFX62aY3pnDMiJEaz
E4HJhn6YcuR/lsxP5BiZ6OY9zX1Rewd+pijerCrmhG0ClTi7aUlH6qORbIobCVv8W5wq4+Q82/1A
OIjysdrEvGMNq6EH8opu+BMyRCfh1pdzEd6nnqxAclI2bdKNg+HNjU+Rh2KzjwzT2x3LQK99Xuwe
WiqyfMMzh4wgTysNGyG4+qGVUbXsduukXjLbc1Ox45zVwq4nOBeBzKsToX9KpuCiOwYw8+kmJ+W2
7HTnBtw2qNkmBwqTZyrv+NgzZvqpg6kqKA1nPbyP0lQ39jLD8ESrMR2SnHH8pem24LKSbDBHUEwP
3lg7/+IizcwfZkgEXkTb3EVLDFL7W5V1REP0gPP0GneKzHxqBi5ZsRLgMlkSW17xWQKa8PZzgEdA
7WLXjodnkZLjv9PYP+dPDt3mPoA7gagbVP7LaPXBnWFRd2JXg2Egp9rJvmF6kel1kjBpHuEF+dkp
acY1euzKLt2Xin9g+1k8sKhBg7uUWD/h+2Uw/LAplJP61h3Sck1n1OrK8F3MGmzziU9s8hYiBTWJ
lIPQzV4zLKF50VBbQbrcwlnxfyZpw3WmPCP9qLxBmi22UNFdF6WILUuFfMmB2zBp1g7pJ047dNQy
J9sCs5HsX913qQvpgfbP1BP4D/UwskTqbReXFaXNOZlHIu9ULQSLXu2V1HGvpj+GLsp0VjbTMtMe
4bsEQrZe4K7xX83+pUw7duXl4M0fYbC62rIiXysddUxx5EDdg32aOcsMmWpB8jNQEnXEtdfLPvuV
8XdVZ6T+qw5DFHw4tg4bOxic6dnGYFk9poDFxr/ktbDD5PBt2w9SiWtTCgIN9tR5NV9gshZ3adbk
hk6gBVIx6QvglcaUAO/6HrV0NtF4ZXWN6MDsSbdFmSytg9JXU+Ub07JwL8lblMfmvyWlLcPY6g/c
zWO6y+eKLbNNTrzfgWwPuy8vR/4hzJ5yrwVoO/Zr7KByfIslP+TY1h0faTO1TwrlNzokMvfVcYis
2T+mS0DsZeab+rUGBOOrrdexLHTK7pN0JAoIsCzvr1taqso3lBO14sbxa1d3BCznCbfPkjg/WHjH
txTPSr7lheIOH/g+55Bt9WF2Q1cxP4x7vN6BTzq1Lnmgb2O3KA2F9lb9PAsH5bDNnfa3n2Yo+t5s
A+CVZfNKtGk0eJMSpCwf5QUEn8NFBWpVKF8yOSLHsRQLfuOQKoKHMrXEI5Fq3WO+sUEuphAUu+Ew
J0pxVsuw+g1tp34a2VIzsQONeY3HEXctq5bx4JU19sjShK53IKpTnXTZZv2LtukGszsHHsASJCMa
xn/lobmDB4UqM6HfWbHQAEn2OSrT2yAX8xzwISXOxjEQHCqbRRBUF3cZdhRvc1WoUxoJZ9wXfbTl
qg+06+pzR6Jhg/V7gHQlO/FAo2mV3XJnTbMrnFsI1h3mWt53MLozMSl27sdqIgIH5m/EY+6Vlse4
SM/lsHFkqh76ucTLBCQ3e6GEh93o6CSw08YWs9wxraDx/IFMirWe4CMp3RQnPqI4BF6slXZo3lPW
B7B7aLOPSJ5SseFxEtdoplHlnmt/IoHr4qXaxkWnrPs105sd+T1imGKwFcgBAJfmm84iVf1DiGqt
k21829rbyuYk3wqNWvBGS1HSftgtG/8337LhE274vtQFSPgiqOPoic0VBlZ4QJXk3Cwmp4eqlZv4
38zHQQW7hH4KN76xGPHGezJ1bHWw+FeQNEng+Vc7S+H44EGjMOAZmTZLqjMqcdHcRxgZhhe2Kl1L
Y3GzDnVgZif36gUosRjoNMrrmdA98wSOYse6p67C6teYu1N4/Eg4bPMuSAZ7eBw1wMQfKXoo3rzt
DsZH48yclgTYfWvun3nC2q3e+F0rUoyQAU+/R0mphGEowzP2x9FNpOdXE8yk9DdDI7TPpMTQ/2bF
SZI+x8S4ma3ZXOPygA8ikxtB0HK6dDDqIO5iQ0hHjPNeEc3bapJiYX84VPaNyRg5FbCZak8LAvP8
jOBOP6t2YYttR6pCwC7DbcxHTJBitreA5XCV2JEkd4nZbPIP6w+FjueHo3x27BTjag/JQ97myfLE
pyua+VdadE5+YvjLqB7gIijr6+K3bXLtGtgRlDCUTXUlwAQTzhH9NP7LaUKvdhBuWIt4CwuZEtPi
antbcxn9UmAzhlvEhG2HAb6+2B0xX/W69S86DLkbKVnO+o48S9ZygDCg4CFsweAhMTdrV2AUtk8J
pm5SSHkZH2pCuvjiKLFeg1CdW4S/Ba07bsUjamEuaJ0kOgVzZf9OA6+oqFuGsfjuLcV4m4BQiXVB
INsfCd2I348cN/qOtMmWA/MU8YH4HQCLjZr4XhPbz/5wSKtCrQEJNZClYRuPrOIJetyxW7pBprDB
8uyKnqpkVt3esXIvz6mwadc+Om076hfPW+dQTU3T31dhzU3FdS1sr5CTSIBTEY8WydZpZVzZBREO
CNhMMYaFIVsjymX1nlU1W94EUMdnmawR26IiRg3OdEqobqsoWwdZFJbyNrYr7ifmjoquHLFYOgKH
cMIXXk5oJs0cUPhrSi9od26K3LfvlwD/eAki29qU5D0M9CJWJQer5NIBtth+gRmL+z9vJ3s+xIRk
2YirXPbXMJ9JOg/RqJ9Ipy39HSku8du1OaY2Hi67qxNnNaGpwCEbHAy294tz0BHMKRQyO8zIhIL4
M7UdaUSqadLto08I82dBEnDhpCOB3cWSheJ9OsB/3EUSIW2TYfoNQV15jj4VzZCtaCOaHjdCuOaH
T6xMn0HQLvp3PnCBPUFVwOpEzIovN0tklv6kY7R3HGXWMGTUrmzg0eJsB+YCSSJ1YQAEVfhoTOsU
R+wOonwY6eKU7zatHpqDPkeDBv5hBcjLiAWxftcmbXE2dp6ieBsthcB1LrDf9akSxWXpcEsfCocp
5lmEI8ajBO6ovpnBB1IoLIgeFxcDsL4uie2IfeJxMPywbu5sCV6zWeTfGSEheWLt5/Fok2UKRCVv
0uEApES1BByHdi00rWd6c8mCJBdKWRhgZmng87P747nR22HFkZu0Gftdn9/qkC8lOwSefTq6x4vD
UYzuNJsbjibilsDAppRQQMtshnNnVtsIMpdNOwPwaHYGBZ7HVIY9ONrQ9JwzSxLjENKurb56pvFm
5coBKVGo7Bu62KlZ4/oK8oh8Doc3rrjV6gzKTl/SlPa2my0zyCQ9qe6UatCRf8szBV1Ah9ynd3lb
KHcbt24nDrZxacoE4r3gSS0Fqw8yn6s5AQqMza7mm+5lvlpw4eW7sIS8n5eCV4yqDFZS8F/s7p0Z
mOu3jgMwP0TQhu64MhY+Is9Jfvh8MVsGmOu/hJuNz0Fb8xHR/cqWYlFMefvIAoSTGaemtenB2+bb
XE9cabGhYTaBq/7fHXMF6JSpjc2oxtjPLyskHwyb8iCeXCtefJNA7/sD+BHBJQft9rtgP2Bh8sxy
NhGSBdfWa+r2MzA6u6DAJdYOvJtPM6xrUJp5KM4a1RAeEPvZmaTNDugbOzTfXjA/ssGPg19x4JtL
T7Z1vsYAg/9gnSdTnUZuzoGnaStbvX6kK4ygQm2HyZ6F6wix8ilyAGLscas1zS7OBTeukgU5FSpl
pl5TzLfBDt8V2b1IGOuTXzB4EyHsAozAnGP4mlJdXQn3YezDmwr3AhsUf8O8s9i4OtK8l6PEp4db
Bioy8Fr/27ZL4xGqYkXuncPC5a3B4FWWl5YWWXAOTgPfhwgp1RrUnqwXZUDUGzPCTGU1hCP+wqWZ
0b6OqEI9QLrGFGxHc6zucxecxBZoKcVdUHyLq4BCYM6A/VkD0HgzDOB4MUoS+wwvTKIctpFlER+0
A4/JVo/YGzeIBIZ+tza3ESP46TTWZ5odHQ+6p8aemJuMaMIbdEXxy+obooKKEcp7tAWC+84WTSKf
/AFcCYS4FWgyp8QTCHquRUkgpqcbVIuCoEqHt8d3Z8KADGr5YzSmQEewPXhYssmV7kHK8GuYmd36
jrvKPN3iDvzAqrXOiFurxU+LgpsT2x9vT+HfCJ6diqzuHGCBpm++H2A/EeFh6tbEpMWLl+WMzNGk
qZ6LMIt9x5WwrnxPiObjYfaffGfigljrFD93CjWN7V01Vt4j5xBTpI/1V8G6bMh5mMqR3YbPv0nO
bSKt+DqHhvqdfETIuCVYjqBh4DuLt+z0nc+ZDMXOsD5kVdxmROeCaQ388JwnkjejPnhvfWo141ue
htDVshD7b0kj4pkY6DqG0G/BXIkDiucoXac1gEUYSX9yrIPldhlq783EWSg+VEV44hogzr2wLsgP
VZhxDgcBDMJN7mald9ahDatA4Orl3Y1DbMzRUo/PmSdY8dsmcfbzPLUTr34E0QyIB6kZ/JLT9KvT
K/wwahCrMDAtxj96NOQw7RGxJ/ExjUZuWTIXvMumWJNEwK6eqhhj3UGPLeAaj4YJly9WEVG7AeeG
rPAhY60Q/GJJRMsBGAUgysYiqLJDTpQnfBQNtubE0y8EpDjZBS9U/tJT77a2PE0reGfUy7+IMAJF
bH2fU0kN4e7Y1wsW+SzEw32hUNKc8uK/7J1HLQEu7QaDHWkhv+MJQt3lmdI+EokWKge9xj4dtfcx
yDnNjTLrLiP2A64EuRM8FogRHWAN3/3QjhvfR6pPXh2jDEY4F1rFmnXsJ/T6OvvWnqZrV05WGWyI
eLQ8wicnrCsE5tx/CLrFaTatRhw4R8YKH7F60DxTMNK8jDGom20/KCuguoXTgwkqCo8kU0mWU7mD
epaTLcPuUc0YcJUfOuPzwvoRNkrXw75XbedMAIG8ALvqyY8KbFYq1+0txHHWP4h54sWBEJHulcCh
dOjZ8Xr35AkH6yCMk05IWdmACcmDyU3XVic+CdWMEXvqQmXbpp7W7w+AAwqDaRAb8XazmD9Il0Gz
yWaUW+A0fFS030xfks4QKnWKFP9EWJCLp9Z6KKwNfbkoH//vNgeYRR4nogkv24CIct5NW+uHoSwx
qRBJdO09O4jKgDgaGnrzKLn4Gwe91Z/rweexS6YNfWSqJeN1DQAHdlY98NnISOLwUE7DkkeOBb9h
5tS7ulXF5RLTj9XtQpbzyzlAvP9ppx7jb9OhjR+mLHX8rUu+6ZeaB6gp8O6d+m/YZBVrV6pp1S9F
toSfyJvERg+uX5TAA4Rpei4zz6YEsLfq8CBmqXtcXinuw21Ept1crKRrOJYAQHX4Ron8ktIoI+lh
2nSNoixGpC2o4JwrKMtJVDqneZsjEHzYWHD8PVo5+YrvyZnD4iulz48FLBtbWjv9xCT6XGJ3F5ci
sAbUU0PVRv5gGncNp08JiIvLFKtO5Dtc3z4rGHdxi2MKXppOUkMw3+AO5IPDih+NL+d6m1/IWgII
KJsx5aWke5xipJgq1uVk2qxt4B7RRDQ+QmjAqiHtNTE384Acj5Aei1eodphCAmNhafLmweO7jJUi
uaQIARPtRS2LBZtxdbrVPdPpvsYbJp69vMPWxT4TGd7j4fRekmMlApVJH9ndl33xUrGFL18tGgum
T5/46a+atOjCB64dQTXQoIHdMuv1H13Zk8uZmbaxw5qKwmMeZgsUg3+lHrsRcPFcYBk7+403UCTK
W9O2v/posf1gs7YjN/ZWEaC3txDgAqbtth+QlHE+QLgFQxC/Rd1gHBY5rl7yC58F96GMq7Fr7wif
8vnyJY8XZhs9BpjSkbJjWvKYSYCpVzV+1V0JLvVgY4B8x3NHGVNrhD5nHsumgmhpXLivOcjn6rMO
Q4p7wWVmtzrxLRRYTdpIuNq/9IGYnPLkuYZaAMp/2B7t40ot8dltJgvUZZ255Zf2bK0O3IHD9BtX
Fcto2uDd5rmSnRe/FTytxo+iVSxKUM87H6Jphy1PviUFdB+IgOuwGvQ2f36kud/+Y0sWeoaZomvY
eOgFlfRfP3CVAK5gsCuC0nC9BQJjOuTaf+lbQnCc1AOYZfbJYTID+Q5ER8WD6srffQYN5cqnaDIp
nqmaSq5tUDC6XlDG1/VjLB3KO3QROjTZhDEKQOpQpvzQT30AkKfv9fiGVaKwZiIAfH6sLa6UbI3h
wHIK+lPO3mVG8JC1TzXX0gY8ngZ7Juw1kq4076gNtfWmykCVzz0YAZcYj+jiHLkHhwe71Rh+iyAq
FWGTzshJP/a+54fUIHEzqKczAtuY2jyD0Ak+/HzMS39TYGBXDzMjyRBtLD/ph98BsGwht4s/x0Q0
SgulCYKUYBI7SMTHSO+yRIbJk2vVa+YElCfdtrh8mT/4tpJKiWO4HjOhpb0iDWGNh6Rkv6Tv8H/k
izwWUSVLDFgYoie24CGFZCCaaWz4Y0KcZqSkRvMsqTuHTVFb/QdJbL59FxzOJji7shjFZ57gst3Y
3MgcrEqY4ga2LAEShtFhro8Vf6Xa2edTXxooQWmg0QHcgj6xp8W33PqeRXtHexIJpZEKd1qOafQj
/jzcmFeW8J8IoL9uO8oY2mvDZdO+rxcOkUuq0yk7Z007BC/445P0VuJibe4N5SztYdRyRO0zjX4G
StGpHUElAiUs9OERbol0snsvdJF7b7KwNOXFziiflixhoxcZey4e4o5JdhvzlhVHv5GDOulRec4n
IiEcUPakPwhsWYqBVice6Tmp4BTGfZI9qnC0cf4VIETZuahQJfdo0UR7t4bVEwnlzvOtL+qknewJ
lvasXiDk8Cds6d/Q+ZGsuePvs2yxnIPFddf+blh3uje2YRintQK+P20a4YWvyD+EGCrUd+eZp2ow
/NRFUSF7lqZ3BoJ1xvH+ucZ40TaIs9WDjLLUvi1sDMUGZmhnX8PU5RIwEEeguHqxlTiT+pxTxFU6
oJieTNj+i7VbPtna1iGTPmb7npAswQVchiF+7cfMxRz9yXAXT+dKSecrH6lfmNmuMnw/2IB34Mjw
1xVYzRvL8Z76paYoYJmwwd/wPObZA0ymqrkNfekCloRdr35mb5nSV+K7mNX5Wk+aF81h0NjNiXQA
C/aOuquUo1CUeGTRnRF2DRw1wFvHzoQ13VxTwg6nTamVXjXFRjCJU9Kzajp5nFtYQQRNPxsFkhOf
UZZ4l2asgu+IaGm2dVp7wKhmHBzLWWp5O9vJw9/VInBE4XSKJH8nR45HHHyUuNrS8l4hFwUvJAk6
9uuc0I3tjV8N7N9kt9A3Af6j93PvMuAR0+zheEBzyPPubcjKilceBfOdG4wACDPouvQal0BwSPhk
/R2qT/nBStqK4ThoEgxQO8t/eAbma62D4ZBy2fnVx2n9SL23PAwMAHcObt17yy/C90iO00fPDcml
CQCAAhulPL1NbIa/Ap5p8PojOw5OlvBqAtsUKrIps2JbMfKCz9guY9t9q6oJVqBmwDqJe05zUHFE
41uBPPwDbqz9FIV2/a1Kk/x5tS680NYrXjB/TWTD0ti+QHDiFMNDwE2q7uL7ojIUDLsGPzuXSIg/
6YhVYaRc4Z9olHsFu1IQgmtjAORmbv+RHJ2uzPSUuyyGhgZGnmr6sZw+9vdeyZoTkARBn1cKvsOZ
DBFuEX5yiTWf5V9W8rF3E9Ypq9WX63dFQwGvJb/224CrBWaMK/Wnk0j9VsZgPBhmZHzXRaTDT1NF
aeCeyTCn4q3nUYqDFx16yMX4QFgaETLQfr0trULa90ubwsrYVBhXlreZaUyk20EvLZRwAy9qqxM/
/CsbEgm7pPKDa8HzB29Zi61sWzTwTMtA4qPkQOA2ilA3Zh9VJJKvWMj8Vrq0a2zbUDXNCdmlJDqn
yuSo1apwsgpt/FOY2aN/oKonV78S0ZcnjJuc6bDO1L+YXjSuoDng9h1STDygQQ3L+OgLqyBoHw/e
GWZQPIHBlJW9qdixc4QCoFPk2JyJJGApRso+I9/41HKIJN1DpyjJfUVBfWtKe3a3rAxKbxcWldRn
pAByKsTB2BhXs4YXSJazcNBCo2DZhezkiu2Q5c4dRfXTToGgBH3uF4E5L5jzPgfwLnJHwXsICqVV
kSGdNSavI5moYtcjv9Zvyh/wNfWGP/MPRPOcZJfJVcDTt/WGHRX0yjv5RRZYeys3Hap5Rqp5NRdR
IkIfjgdJm+Jql1hhGZs6co86UEN5ZV5wPOxJVhFw11Bzzs/6T7vwnLL4jTAPsGGsSrjWPNkocLU8
8zbKwg83Qefbf10wQ19W5lhgRGJXfsGK7WHTLLMiLkgW8EMFDiZkkoMkHQd8p8DUwR+QBwW8Q192
3+gnKTsWVXXVoxGHIrhM7dx5lyjH5rkPpcckkwmMV/tZux0nvoNpDRFMW95D3ozi24x+V91I3Jj0
rdad9eFYTlNffDmV91ykUOcJCVNyBLDDw7vFTYzmuXqmhqbtXGqwaSCw3jDVtH9mwQBOX61lxzfR
Bjz2JktPKYMUdlUMPVb5Zes8zBlaucMBukRC1fu05Ca+R40t3wIn0XwHaUS6qamZYq4PCQ/nbkx9
RaNzAYvZJx76ZPo+udQ5V7Wd1YXZGy6G9k1yR7vY3HvGU0grE/ki7A8RcMTGTl7DimT0H5Ie1XRX
xShmLHFlHu0msRR4ipJY8JmJuwavT4LP3LlloZs1b13jlNMd8dfavOZZ7ZJNbpImKDaoubrGnghT
/chQTuktcQMpr76yyGHGrHSrL3xTufUapC5AjLGhxoisN9HMLUwAKgmDsOp4QIISL1ndTZUdZrDc
M3vZ8UTm9YePV4+31E7KYu8kRW0h+kgbt4A1WdEdhQSWd0zxfcLeTGfAWRRqsqqr0G3Ueb1pth8Z
2ZTQI5LqReU5B6gMccwmybkdQUfw2eF9Gu7o/knFx0js0UxbiD6ppJwWa8Yv22F7tmtKgMWv1sLt
5D0ko44Cm4+R+uCF0R5rIfpATm44xfMbelc4HgzaGews3OLiSEo5I5cbM0DfkWqp1GkZ3QE/ez1I
nrtxlpLXULXKooPxusw79lNoBW/Et7EIb1irjxmlsZH8RTWUQy8O55HaZSOLSdLLdFdCeIrDPNkU
jFg0ZCqS/HtKHwUcCOrJd7M9xektZMlU7QWpifpETagpHpXyA37CWGvlPrGannGpiRzYwEcjlNbc
+Od62iJe1dVbYRhfLjztyvIriWrLO2RlJlq5w6WTkTmL7Lp9KMj2icdJOXN/N9RJXT4QPVAL8k42
oxYy9ocYKBiHLl2BrPRrpthT7JEMKLnm2x7PB5qCRfWKQ1HMkD45pt8EXtlk3paeR7s9E1aBcuun
+Mc4rCqPgCjJ1beC/JH8cbqkUo8rrGzez0vDy7SrQGh7eI1mbKc7OSRa7dE+ygKDW4zEuZ/gcq2g
lFY/JXx73UPJYwgkPB7zfz5NPd3eGpOGw9+W6nOaVPkiEXKyQ6GCftj1aY4/z/cT1oZyBBXL3m/G
zDHVof69lL5i7eQpQ6gqH3sqONi0wpwms5LvwlG10b1OQu9eZwExs1Jb83fHqM0EkfUdsSV/Ihm/
q4ckJyqDrLcZeU7jKxWheG9JmZJEL5l7CVewpmfHRGZra1Nk8dAwD66ul8T8sqm1YcWLDnNtOIgG
VvKO+euOozOeYzfrwMCnoRlOtkDbBjEQU4ytGvoAgdkhHIDErHnU8PVBLrWn0MeQNYesV0e+xhQP
xW2OaEZFCdtlBLD61ITUTAIPYYFIagTs0Z7LQNju54I23DNIYFVsEs/Y0ba1WO3s6dbQGCFdlLUr
PXMa4yM7enrLy1WFHJAFtkjbQ7AxbpHGBwh3pPklBit6wNY77Yb31AsORqqWwuSGI2IDZFX8UhEb
mH0WVBbwwpT3dAMrhTIEE2gOYJF5hXvhM1b/GtJiPrK39vt9Qxw12y+msL0Tzy0bixQ3pwenjmA0
L3MmFhB7UfuuvNbM7xqf40A1uzXOf9Ix85iwah8YDa/qOJ1oLknuwcM4zbNxFmjiwaxn98yREbto
NgE8EtRYU/dig7Fbj/e4NUV98iWgHPh4VLocojFkNtRtKYjVtMZK71KL2MQWgb0KT4nVzjXxtIZW
yU2QDkFyBS6f4Wvo+zrBsODF3yT/PQFRdkyu2QjG8n6hjnO5C8e+8x+AIy49DE1APjtpWf6XglHL
jbdNmXCcmgveKZ9RrShcNNn6T9L2PsMjfeGL1X/GIek+Pu1D/ruJ8yB5IP8f5mdK79rlUGqpnmH4
jNOegiWiQDwhx/ptYSWKc4iAcU68nKfHUbX+xD2EVlXeCJlB1ALF11xJC0fV1S/TbOIVwSKA/brr
WPGFVeSDztL9fuHH0KsBxdfa9RaUmjd/jYSDccKaf+Ada5c3XE6h2NFNUTV8iPT8hWuKPku/Thxo
8xZ73cehb2Vzy0Z/zG5tkNOpuJDCrPfhUvWwMxll/4CRwmtflX37tchmHPYR3c8Dv1ha8kXjRkgi
fVjmg98lntq3cwDCpqBS1H11JbSUv05j435FRM3Gx4WeknlnDZ7bHHXLquoYFJxYG56VPX0rsxsE
u1qUo2L1PFQ0n9c8TQ4UdDQv+Sy6f2S+QQOS9/MfIo0NCdtbj5t+9GHznzOcPOPJCqw02Q2sUPu/
JSt1APMJyjekkrGNji6LbWeHlR4oezGr8DXuLQybAg5HcRlKq6vOCO2tvUM3toYDRiyWgf/j7jy2
40a3LP0quTRuZMGbWpV3EAACYWiC3kywKIqC9x7v1KN+hHqx/iBlXpEhllh5e9Lda9Wg8pLiHwgA
vzln729rWliUJxlOjI1GDKHJJh5qDLJLfEKDTO8VAviLVHL0reCInSk0ur3JzIruScu6FJ1Jbz6a
JcGldS5Xntbkwk2vVCY6FTjrl2k0lecaIRi87+DvXF4J0nIso3hpydxdIGgSOrzU9wW2+oZ8UZZC
8NQwB65nFOY7TezL4sD+QTpTfcFQPcVIOKwpEDNfsjq0UN3NzQ6Htg4RUR6dmr7rFdOZ7EWhIGUu
1nzdhZSbeYAWpouyFxW8Yzl8PqXRP1Oi66/KkGT3LX4s7XliNt5b0kg1ofXnRxCrIF4L06hsnEwU
JRtyLzdxDQxpLXajqrF6iIbilHnYXBXhqO+aBo+1nZQ9+tOI3vKFAJ1FAWoa6x5yqMjNJTJG4W/r
axIiUNVkVr9DytqJHNFLPTqD/txF21xWDZ4GUhrtTgDlV8aRvw2beSI+E6XfCjttdF/HMTzXoVQ4
MgsREu8VNHOk8lqjhAgveHl64lnp7lJebYc7kMVhRRRtiAdd0CV52BSVVl/6gUIfAYghaAwqAiT9
VVifTkciL6pyhee1+0L0mAFFugHTD3JBbE4FKgmNo9GGwDIcJxNpoVU+s7lrJg0PEeWzbo1HdYI0
rkjnVPWtkzDB9oxjcH4whkm5IbYVdQPHSxWqJEaVPd9xGG2J0otx39FDZFoV+FtiJYsPIwZOcQM3
cdkbUexraa71BUSANoFoxIMYNBuQO/NwMuVKXNjQaDBrgHGlp7QVx1i1OOeSAOYB8FUOwEqAmfZp
5UlDU+/B0CkeziOoAgC5bpOKfA7yQOo1O/7mMkjzuvHMyAJuUXNwYxY21bbeywlKXKooSCtWSmQK
9EMKOABO3icTlQdIIzJFNAD9dimp+oCwGSvDbZACya6qIbsqpkY+paxXYw4HY3M7zFVBXlll0g00
UTBLNEf0Pi82JrYsy03JGwawCd2EFPeeCt1KzoeShdu3gNGTCMwtRPlCE5jID98Nyjk+7ZZqD6vA
SEmZbw2oFiCJC/C/46YupeGe3iowwNkXnyLyI7a+Omkb7Ez5FsdQPLlGgB3NGdJZSLYqm+bsUajA
M66VPBmQW5ISqtpiadXgWjn1cSrIeyl2g5h+2QZdPGFOsZnBwqemmEmmDtIyrzHd9pEiELVaDQV3
u+VUR3jlPHpRnfQN+uto9vdYC2brxjLJV7qumG/ZFmgNYZpTbPrpCaj6jrAW2u8r4JUExIiGqTmS
WUafY57NvRG06h5JNWDrWtEOCLdGNmb8b2XRp6g7KwkXc1nFtgLP78sg8aJaeV1NG0Vfesk1QAjy
UTE2cuIf/ZmUapTOXl/PeGZLYrT886KEwQUWJw6+gl9tDrlKxcspsqje9e14BW8mVs/ENMYHMjK/
E8igzBGUJ1BFTqwSL7VuAfICQqACMoC4E/pmh7pOatIVtghcxlGZz7yqCg2cCI4uzd3uZhLoPbEg
SPACIy8GYiKRBGiR/Bvi42dL5J8jB5+F0RHQVXberAgJJ0NBK63sGsGnFLVO1oia2ayhERKzilsP
NcrQFgejwZUy5EIFQJJ4RdBgbtZyBm6dSJoFTYUZ1qhl4wgc07vihFzjOb0hDVko76ah6flUZSur
406TGlqg27oy6O84JjiQ+gmdY19jUyPqmDbCEGAd4yXH9B04GsXr5ZHTjZYOFWDHyRYs1bo0SdFg
XwAwQph2Omt28kLXczJAQyOhUSvOEET+XlJoVeTtp9/+7R//8W/P478HL5T5gK8VefOP/+C/nwv6
T1FAo+/tf/4Dcjn/9+3f/PN3jn7FeynOnmgRHf/SMs4//w1/989xnaf26c1/uHkbtdNF91JPly+c
q9pvf59PuPzmf/eHv718+yvXU/nyx6fnosvb5a9Rzcw//fmj7Zc/Psmi+u0r+P4NLH//zx8uF/DH
p8vuKf/y9NM/eHlq2j8+KeLvpmWw2zeRV0qqqimffhtelp/I5u8cFw3o1hpcJUWxzE+/5UXdhn98
EqTfMaepkihKEig2nI/Wp9/Y5377mfy7qbDjp2Sl67qIAkD+9Nelv7k5P27Wb3mXHVBZtw2j6nyA
8vtNXK5tMaHoqgbzj87tIlmQudby+ekyoq7xxyfpf7BY+1NrGVdxXsxf2i40HAkX0y4urrH0ThTf
rIUxradnoRalZFNikBoQbH8W81ajyEZ/Dh4RW3p0AWeYK1NbqBGxiVFQXE9As69VguAPxoAxD4Zd
h9zjusm/IEqbb6QhgD0WNsEFaIt5v4juQPELI8DznmPuFGn1qSHRD2J1CM2dJaNsWvmZAUQNsvPW
aAyN41JYaufUb0RUdUF2l+DlRKgYhiUMHPoFj2jIB5uN7SC6amowuRtxWNzJdWHuMW7QHVQbM7w1
c7W9oM9LETTHMsaMSPoknj4jNzmMMsl4vkAFaKUOjeBMZOls4FETxAy6JZUxZsj9S5QZscKs1HW3
U2Bqe/T62Xa2BMjndawIX4ag9U9rqkJeV9NXE3EebfUxEjSEpMqkc/BO0USJcXjvayQKiH29Jkg0
Kji9GdBEA5qDhH3PCcnUVXRRUwAm5KaLEEyZcvNc1YWx7Siisluehc+pWU73lFgo9Aay8QIQgYmx
wUVScc6orYzRDNGb/YLWQVIgdscro9vZRBjvhpNnNm/ocIntGf6u3t8R6oWFmvA7vfuSsptB8peB
siOzGVCVnlXhCSx7K7b9sEYxoKBb0Fe1CRdpRbXV2I+zbp7LwoguOKrL6qQfiMPmew8lhJgU2cWi
K3ZzmOoPFNIN/JDiFD6gl9SALdf+aUWt7NIEE7kR2L7sumKQ7DztugvZzCVzFSZGewurb+IA0uBj
t2PgBjvSyAk+LSL5skcfGSHiyXrXEHKLU7kc0HqPzG0+jfK1RDDQYUyL8AGEQnqZBfJ8kYqKcooo
vrgsW0zSki/H9aqsjcFNzLE+Rc3fLhbV2Fy0J8MsbAyL7tFKIwpTJ0esfgpSxkM5IgCZjxaCxVSN
Blp1YnyDTENKL/SE5wGsuiXup9rnua+dhbB0afIq+eMEaRQEhB9HONVFQiCgDPPc9t14EGGCXzWZ
FK6zSKZ6YHAAvC7lSCEkPTHUO4yY1kFsm1GGY0jJDO6pZELGazVhO4bqfJWViEYuK9JkTTujn46v
H0h0zr5mbhW3afOSHeyAg9JO6eLPHiryZN72CAaH7TypJD6OVAXvpJx9bCoi+FlZuPgyBNDpgAAw
tQxSHXgRPXwT0SbR8/TGDzmWqkpK6AIPtUCADoYLeVX2Y72p8YHa5lKGqCP2kXTw0m046WB1EEOs
CxGK4UD//BSeauShE5fJcgUos05R/95IpmCsrYkuVcnHJv4xGtaEv/WnMUL4Q4sZ/wkdnHGd9gFd
Fk5LOxiz0iPb/HCrV761HSTMmCSrh7uE1AcOewvwpZQITy1NqvRYQm4IMaOXgIgLGGQHodvLRV1b
SaZRXrS0XU+WXvmjQWnhTmiz8gpemu+I+giMRvVJW0d3cLBM5GM63pUtRob5+e+vtqfRc100xdf2
eC19vZT+47x8ya/a+uWlPX0qj3/z/8pV1/jVqnv1lP9m81C0//m/Pj+lv02/nUUv/UvzdhnmL3xf
hqlK/a5hqkYnzdFa12SFZe77Orz8yNRZbPmRxcGd//efC7Fk/I41l5AL3EXQHjSDNfrPdZgfiZYq
6ZZO1LNlyZL1d5ZhiV9/vQyzpMuagvWMg7qKmk6TlmX61TJMk8HQgIERB6a3a+SSa8GwzswIHZkR
PzYlnnzIDXRrPavL94oSRcwpiwpf3ppoqOta9hQ/I5yz34OnOwFQBVGj2o96a6eIK8ZsIiJOOuQW
VQY61Z10IAJ2JYVUfWRYqHhNwO0emqpx6bbZ2KBXOnF+vkAwvGi6li5+DvT+zJSVh3JJKoYmSf1g
zD2hEnAqTFS9BIkVYrxSLQP8zbU0mja9DQfS99VkiqcgJBzgw/RXLk1R2eRqTRfMWo1lvel9yWtM
kldKUkZm8MDA+lck/uG4tzSk69pewHhfKc9zGD9TWoHzRJMppExhkVYTSFsRWaqgZOcavJAiMHZm
/LkfrjNslzi/GnsGFWNP1ADdmegru659UBDyGW2Dy75rXDQvLCzBrouqPT0LunLW3Vw0u75uVqms
bChSOpTyadj3gtuJ9LFp78OtRuZtsSiIa6XAhhQESH+KjRUZnFdYxkEHjVQ8dAhhMQtZ2xARW4zO
qyf+z83c683b+w+NJeqKKln0bWXt7UPTpMrcx+3SBCKXe+V7oU0kh/Psb7EMnwg2FvwVyXkroHOY
6j8YfPnbP/aN3x9YSTbZRFgia7lx9MCWI0Gq+G5mR9K3Y3oyRWdFcPjg+pa/8asxjvamOQUknbDl
2TGuwoO2rjzBzjfE2m0lF8Hx2rd/PR4FsPcG1Ch1I1K1VFNiAnn9FgJGEEj4CURHidMrUMkrP6QD
pegekCma5By6g3BT6qY7UqOs9NntW9GO8npT1amdJJwIrWRdl0QtgQssvxqxsGFz48bwndts2uSt
g/nLAczAoRLRA217Kn0eV+lUfuUS4moX/njZptFtUlzW3b1gPojormbxRpSg+nTFfmhh7E8G1r+b
IvqSadrNEBCIiwU3pl3j28jSHBlPHRpl4rCzp0SWV61I5rjsr6RJ3RYRwSsyXG+x20dk5yV+d1Vn
xVVudjeshHZZdTaVbZ7gB3ANhGvE1WNIV35GLSengjuTm5ExTVjwBJIapD67mEvMyCcamMcuN9iH
qE4bWteiHB70LjqhVATfsaGUueSboXbobgio+QIL9BKtfOoA4eQ9atSTVL/FXGZHcuqJoOpWo84h
c+n2jYKLmYfax3g1h2wKqVC2ffRYka0EBJjTQPhVlsTzWg7I3Zxf0r5DrzqCWIcMaZOV7jB1ncTk
C8tteV7U5nkePqTSVRPHtpoMB85E14YoOwiI2RJx9a18gR/nBDn3Cd/0DmsEp251jU0VwV5uL1Hy
BmhI3VSXOtQ2oPwLu0tcJEkHKWIyg0oByeykHwndUTDBDItfIMFQtJjsZbfTOcab6KiycqUL5ySf
2eUQuJZQbFOkyXUXesuURrXPZXu4bzuLio/vlJoiEHWobg0dfofhYxOu5M0U5i7t9Zr6OAeGPF8b
NCJK6jQIcDXHFPPHCsOTX50P7ZMcU2NCdAD4IlSpRM9sOwPV8qZAvEbq4Qm57wRDtQO5zFHHMD14
qdCSUO2wptoCNU+1pZKuop9XhEshEDYKc1zVDqAfDHvKyye1iiU0rNOKHKElvQrJM1RJGTLsrPHI
gCdOlK2fdOd9PqwWh0qlRVdiqa/m+KY0zpTwDAcMhyBELZawssJup5E4kfALYi8tByO7pM+ltmvR
OGsjWqFp4MXTQAMjWCsiYCaRLiuxIkru9LHmanCryug27U+IS7kZcBxGk+y0CKN8cmPGOl+BFnUC
0bpKkBwIMsgj6Wn0y8eB804pHoTogJEbyc5gq0jSVmEa9oSsyZYzoQieJQVSnmIboNTZKHASoTMh
3ra9+NIhLOvUbG8pgSchZ1YkaUNz4mpQEy8lP1jsDE+Ik4OIIcuqWzoPysrAcINp5CqJ2z2h6Stw
y2RmJd+n7b9Vnvl/bisose+iBvVfFGDYClKSOeme//N/vi3DLP/sr/0fdRhDkRTWK8NQVMVgOftr
/0e1ZanAGJRpRKxJuv5j/6f+LkmiQsVcwxYgKTrrwV/7P+V3QzR09pSWKvN3+dFfH/DPlft7Uez9
MgyC3KOVh08nGtpS9hHpdqjHyyl5axOg1SZ1tIadkxjeqnRbC3WXPGLi3IaZ5HR1tkYLdK7loYs1
0UHP5aa1SN9BA/UmAClvCQeXRX9xO5C4lAV3kmCcB6m0nivztOuyrSJ9lasJscS80WijDYpAsi/H
yKrbiDX0h0rgHB5ir70n2XENZQkqJJCEsnJjq6ClpW31SFi3snWPpJjzrXimxJUXqgJv2XM1vyjL
vKEzTVCqbnqRzVtJs8YCiBMiC2og8I30xnMbOePaLOCc8ZiXo7oc53Y+ZL3UMDxQLuhJBYciEylv
Z8agwiw8ECaPsZZFgUp00sWepi/0ntt5vsVK5/V5f9lmfD0pUAr1Ce79arGXV+rDPGo4/JQVX/pK
YSKrOKViJLDxe9ppcllJ10p7nQ6Ppn7H+flKy4IrtWZvTV0lrqFR1QBXW2+OWTSLhbTFrAlqbrJ8
O4XGJyd3FYaKwC+cReiZCbNtpMyW5SUSfw82I+mksYfM1qY8c8qnxOhaeCPGnEbTTpbEmFp7stTn
bLZwKum2pA4oZ6NDwydWhmpbS8AvKbfMqABFH2JJErg4anbzAu0mLUALcFRB4iumzE2V7jQrD77a
7QscooZ+GguJpzNhQ7xdjb7XSrdF/lnDawyGbpWoh15J6E31donYv2BFMZ7p/CPnTuyIh0hS0rWQ
jftJ3iPth0Yvb4Up2BgmwiQ4zIp5IeQi911wp5AIU3O8rZiAJ54AHKiikVFSgj40NzYcNJ44ehf4
XNvkWlWNJ795KLhU38x2PVAKMJUgv6f7sSInR38Am/6M14H1ITiUgnowp2wRhrucx84hmp4Lfbxu
2+0UIf4qwKxT5pixJyzdb78WbsDroXsovVCPsHTcd1Ns9/oz+x53Rl/CjnU1SCJfl4ShZms1NbiJ
XWJoW4OvY+7NTZpGHjZdludngLfnoUYEZJyeGvNtZgJrCfE8aS8BIhmchk40k5hOrmqLuqXAX1Ug
XQhGbd8K4TbAY4UIx6k5iMGyxE9UnJCPc1FVN/VM09GInUabTyExHFqUcSrRRkOvQGWlqJVVzlDr
XqXkG1qncILg3cBspvrEE7USMgKKZNHRWJy6GFWhN3W91xf383Re0E5eJNZsZa6z6qBJiGTiF56m
lZFD3+k/R8FLxJ0igqlRviwhF0kzOHP4BKh6FVXPZrsHwt2nkytblzERC1X0WCf+wec8mAFTnqoX
MUWfGWgHsA1g+gpX7C6bhjUr2oUqkNzPVY/DNyXLqdIuE0PwDPlKYo4gANcmUnEvEcGjR6GdpYcS
8HUnbbLqcQqaFUARxEY9SMndJJVoxyRYCSDWkc9tLSQcRk4CaLhTtItOAUQ+pWiFJ5q7oytN+Y4e
0E2V38kmtg65cKkQrbLyuRQzp1OFw9w9R8W1Edyn6SkGIMppzBHZAUMfgM2vpEtsMhwQ88S/D50a
WmiozbsJdnOr3rDPpzhA0AGdd1XxFOVzqckLnnVl9jfaqFwoygZNW2RsRxOkKFNV3WytkDwVkGBK
1q3C6EkwHpCkQIOB9F5dDvnJXD2EI9DmUVxPUr8yEywQqrAapRHBz1kGwDtK2HJXmY1mls1vDiHn
yo+LQ5iW24IyGh0geGVXOXJFNlfYUe1qPPQRWFRm1IznMiF3JzYprbEfo+9LkCcWxBkIn9/YaZud
Es/uBOZ9049U4Z8GSg0xNyCRejvBmzAghOrUgm3JjZGeDu1ka5qH7WYzGV8Kc2RLgzMlz4EM+O11
nMKX8nV3lCXbapHx0dicww5JSYcIHve7cg3p3i7151jbzgEuJlARZXKPbgT/4Y1RJSe0HlzZ/+Jj
i+mp5Q4t3Wq8tEgmoR1ldmIONmDQXcrGMaHBjunYgmO6kFF9g8YpaazRmVWey0QBFBRCiVxQDQuN
Q8k8R95GekJvfA2c8NHibnVJcBpYzSrX0ajzLFEYJGLrs8o0COZonftXRZG6unUuaXdyVtqmyM1u
24x0VlSjTJ+tmLmmeNuQ0hUAbmTFoZDeoAC6SGVj74fxBpS6g3H6To05sqjmZlao4EESHVtEuZRv
KuNKHM5GieSDyu7z1sVMjgBe2RAVj46Bkqr1AEq2SW9TbWIbqrkdLf6gROus4P/Eme5ICfg3Fhbq
7gexSM85H66EOrF7YC6VPj3WjeTEMg7hWnDlTHctjgZgoqlNiisBaaUyZbbC+VAtarc09Eu9jw5x
wYa4iS8iWd0Gery2BJjSbHBDImySbkQfRDjtjIdgrs7jNnLa2nRIVVo3cfME1/sA+ZY7anlEM+0Q
KdhDmtkQvp3ah5qI/6kUFETctwo1HlF9hCduF9DG5IAQG+2+rvFXE/tED8ct53Mj+4yNBWFi4got
3RgOICPyIzwZZ3k02GE/eaS92el4nQqZS3P3WWKJxyS7ErnXYsYxvqHO1J6r2a2RzS58dnd5MCZg
CJKkuUocrIOu8irmllx9CMwJeb11gNJ1akaBPRt0ovLLMLvTiEAFvWyXfHG+firNsp3o6tkErKcs
wNtzKsVCtsgLveX2VsLezEe7tNBxUJoypPsyvZnSx0YME95m3ebQM8/3o5Ke9cW6FFkfFd74rS7P
xO1hwFLslt61mvZrAo3s0Lde2u5x7AfkjgJFqftSJMaEA/8k3wY9wbd4hVtmvfahax7raaBBl7qU
1m1utN2b93NNymVwhuAEI1eziWrFhrh50pOXojEfE554jonUHmsLEYdlpwHBW6p/6KL4gtTCnQZx
G5XrKVerKgSJYhDqTYBTauu07eBqUFDEzNzW8ra17kKdVY06hoVAv25SG7cexl9rC1NjH1hfJ5NF
TPi61OUq8zITh53g96uh1k7SaeId6VAiSqzSen0lWP1p3Rk3YNKfAz9eGxnCRcy4ayXIzhdDPP0b
m3jvxReLfyI41wj18mm890mybxYuKt49UIL3viDRJJsdFSkUuHdQr7OnVBbSXrbD03TSWDS6yuig
Qg4tiDYsLXFCHRZ6Ko5+/GHBqq2T2wYlYeDjRh9wmwixtk61cgMEw8599XOcRfuQ82hZsm2GBk1u
r9cHsWf2+kUwZJdxnaxpk7pUlyBX0RdghubbWEz4+QTfbZDvQna5sHXcsdynveiFcvMZi9yFwjSC
e45gyew6Y4cQd7kz6tYuTNt1GgwHiyWmoHKAjoYI7fK0nHCUTjyf3KVh/DKaAnHDJ5Eq2UZFs88/
kWLqM8otwpxVNILhTi4yvqeIZSfSJhbwr0lW0MlLXZk1RkX4AjXpNgqwYYaThZK9fkB2Y3eUHWDT
7efCy3XNG8Xmua2+VJZkg0ByJghVOEf4q6aNv8EBnbNpUvjKdb1rDXQfYusgh3h+der781D1uhz6
rVX9uly4nPBkiC7EHWi6IS6F/NfVOwnMk6qY1JQad3RUO3fSrXJQvWCj7VPCq/b+dbsnYwZ6/kpc
k5591y/Np1XuWSe//iTSUpg8/iSKJGocKjlwkvbz9pOQ0KB1UKaXT5I9GffGOtr1K8rCz3TrzlKX
3MvtByMeVy6/nW5/jKiLb0eMEM9LUvVtxMnlJLHpN/mGdIt161mOdf3BaMeF2W+jyUA4NPolsqYf
fdMo2DkqSBJ9rVNwf+vOCx3tcvaIflpn62At/d1C8PF4y9W/6o5IsVwEVsd4gLbc2Umdtthwquq/
Wh58XvYNNgrFX1/jUur96RYqpkjAjaKoeOTfDkmbLzOC5UCewYiLBbLerMrWFBojSuwiMFj9erjj
cvq3K/wxnHR0/4pOQqnRMJyIDM3v8AYrX0VAar8eRXr3MVmaWZKC7kM/vioh1KaGeFuG2eWHzku8
2lV2io2F0UYi9kE9/VvT6vg7VOF5Lc0t5BnmctGvbps4d/oSOpk6yPkuyRK0YyeX7MROV5ZXrEPa
Q//CTXs9IKWc1wNS7O1EQH5UUYAECLg9hggmBLt4Uz9vOv9feelUAxWLSXGI8s3ymry6PrmIZhKW
l9jrHUvwisr4C0cLTHZbcx1eZMX32t33stY7E9y7d4/8FKT+qoJoRztqT/SxDAtkidlu3OpWdiuv
vsvvMOI86Wtm/g8fluUt/un2vRqOctrry7NMAfAecH0n3o4OWAve8sTWPBK+dn+3m7Q8/q+v7Oht
67SmhHqFtzwqVDudwLrGl4V88y88/a9GOZ4kEdv75F1zQdpqsnkeVxyAdoZreIob7rSPno7lM//8
9WkGbDBmSvm4OycWgtHxGi6TFtuwa2lVPFKXE21tTQH9htoBOzxbv/dXZHflXrH59cW+N6HoGu+5
xpq49K7f3jxalmZY9HXmyNK1P3LWp3gGvuTXg0jvPSI0R3i3DcRoP82SWTmBasELzDX2znjCCWgv
Hqa17Kh3sffBWO9dkUWPHrcWqBhTPHocIzJNczPh1AtbZ7yHPu4Y++IlseOvMB5OMBA9Rh9OYfLP
Eya4Gk1VgMWYfJHHE6Yuh+S41UXmRLfIt4i5fYIc4OZXoVPuoxO27uOOBjFn+BPSZ9fdCpIM3ruP
vuaf9xNvPsXx6tCRah0XQZV9W//iBzrM31/F6GCu1U10ldrmBzPpO3MNQwKKX8rlKBTloyW+FlRi
o0imc9KT5atW9v42seedui7OA+fDlWKZmN++K29HW27Dq5kUJY6ohT2j+Y/L1s3Ys7V4AOzFN6uu
4elt0l1ufzjquzfXNA2QyTTQcRS9HbVJsMBAzcnon4vM35RLnH6/zAe5G15U31/I/787Lyov2S87
L7/dRs+oaF9Q4KRPzW9e/ZQ/fYnyp+aNEmf5M391YiR6KhCkEbcaIjnnKs/6j07MsiURdcStNFWA
Rf/oxCi/K6bCv5Ag0X5T8PzoxCzSnuXNZG7QIEBY2t/pxLzz3MvLzp1lQtNkqgBHa3o9TGkfCzU7
FaiuyHXu2qIgWRkQlznuicHYtPVtOam7lohpDl7eQLHj1Xf43jK/TM1vXwY+wnJFqCzYWBzvrrOW
jafVdHACT/uTxL0mSih0ntVz4XRybjS7Zkcve9LDB6MuF/bTqKpuSCqzObrio5cBVb2vgY6JeRkG
V3YVJ9plHgfPtb7WP3/8yr97kcusqjPL8Dgss/2rN36E8oQqZoqdgQ0vodvnLbQsCdi5itleUKoP
ptCfFw++01fDHe0M4ZqVutYy3FSeVTk1MTrkGKD+D0dZLvrVRc0DAXdwSWKYA8ihqqUYSg03/mi3
9PNs+fZijlZCoJAZnW9uVSGxoejhWePHhV3vAU//YB14f6hliZc09HPHfUk9bsoJ0EPspFGxlhpy
UubWjnN5J4pffv0A/rxd4qIYgJnBlCTDOPru1ApibrY8EMuJvfH6DTChTe19uI34eS19O87RlxeP
mDpEHE1OJmYks5YuuR7rpfRuAB9BYXzd9r7rR+ImmKlyZ7pDUgkWUppwiv3rK35/rlnayBQs0N+r
R++ATyS2UQa4rv1TZS05zWm7IdLNphp5kXofrnbvvuDUI8TlwLKcWN4+nDVeojippRhFx6HcZm7h
qdvkpKFRQD3QHbbUpT54eKR337pXQy734tX7oNVxj+acIZdzu6W5JIh6WJkvrFNIkivEDZGz7z54
B/+Lb/XHdR59q2Iqm1FICCQPkoKvx+YIb6f7ZZOvERX+4d7l3ef21TUezSwk25kWSdUxp6Rgg01x
m2wFT958eJz4eavNc/tqnKP3g3xbH/AR44g7Y00qKOU1e7QVW7pJzj96ST66pqN3JIS2DQX321jB
RtogF2Mblq2N7a9fgPeHQUWx8Cx183j/1WtB25vitzsVbLIdebHsL8lW+GCYRdz789IGztfAOYP4
V10+x6vHMBtpCIYG44S98ijANgTnBk3LNUrxEp7czlKS/VgK2yGCuJg+9G289wv/0WjKTSv4xFFQ
bh8nt0XcZ5FTiZh/N+nPWsLhqtJtUqL2QWgcZGJ4RqNB/yWASAvWpAgsWY+rQdTtcLqmrPzRk/7u
5EwRjr0PJiHcREfX1YRF52f0rqLbzu2v5coer6RNuC7JVF9V4J5A5Z4gEThNPv/6xn2bjI83C3yP
BgkO3zdfb0eWhEnrQhBjCKEuOsgBhUgjcIrXqFjWIvMofszPZUpTrX+JDWj9iYZHMfFCH9RlKo6f
v/E5y2zddLWn0xYHMQlvH4UiyTg+pRv1OcKDQBjMqkxg4oyf/c48ibLyRKYDSmI1k3ZJxTm3sSqC
1pOwOHTYSnGCyreCYl53w+AQPOkaOkK6mn4Okfayrm0CwF0VUMYQwVVFvyfS+wvDCE+hLazUQFjV
SBtm7S6wMgr0+Ra8xQpEBwh4YRssObXdRHoTQLbpZOQrRjl2bWIUVJDqVRFtX1O4MoPoOhzr1Rzq
Dg4LB+P7yhrEj5aOpR74ixtwfCJs80joeShiZy4Vmi0HMdj1Mw3xssHq/mCMYFXBN6okdv36zr9T
05MVynkyOEXZWExtb+88OYC9FKooTAebdBs7hcGwkg+1K9kITV+o/WcfPOXLXHN0pcwQFNdkUaXQ
drxIykbRt0PLgD7JmDHvmGruZ7/ZxNa1AmR9Sbb59SXK7yyUFEdFS2fuQdx/vFBKCBVzdEcxu2zh
HB2RAM0UZh1BQOnKuE821SltFAjjq57EeNrpgEY3xRcssa7vflSGfmfqevNZjlbQ3AxnWqsKLxrp
9qqPuiY5+/Xlvj8CFW4F/ZtGZ+rtDRVhNELro22XyrcwB6H8+x98oe+tyFzEjyHkt0Pg2AYjtQyh
er6n2ombnaLrdbSduklPlQ9m+/ee0DejHe1zSkUSoNgxmuiBc3Uzt3oJbipn0cI358LDhwvzO7Pw
m/GObhHIVvRrNeOZ7OKYQkRn3C+lkvHWepTXgY1YYZvcZe0H3+oyuf/0Xrz6Uo+2OWMZqDHAWWaA
NrAJk3ONGkk8YKpez70sPf31U/JOc01m7cTDCp9U42h+9K2mUlsXEbhlas+n2nO/lraomlzfG86K
i8zLNwk+yJvSxWrnTE7xpdzlp/Llrz+D8u4lLzOBYbBf1qyjzxDq8JHp/nHJHK+EcF9XD5Pp21aW
XBcKR9Q4OefAstOKrS564hzbWvs1pX2TarWjh1fQVDG3deTBi5ftojNC1BFp+qpH8w790A05icYB
QgN4bVaZwrkHSZgh5iZgJSmQGGoCP289EVYNGRDbNvCdX1/hO/tlQ8dMwXzHFh1v0dsXJRHmmniH
5UtWL3rIPd2whyf+wSDvv46vRjl6HXupTYEnmbGjX9RbbY8of4W+cV2eLVNYs/n1Jcnv37Qf13R0
06K+JsQi55r06rYfbsnqsYdOXsk16tIOmTpoY6HY8B17dZyt08LalcRRiImyGjH5mLLoau2TEQyb
OLa8oCuhlz/O8ZZ8VbgdMdIlH8PDPcEmH7xf79S2eeJffU1H73XfBlNK2g9p9hREiKVcNqjWabMd
CFb68BQhv7Ogvxnt6HWWZb8AFMBN6TTEq6voMv8yXiUbpOtuvNa3tQsoiFwE7CiOuYZi/d84Gb/7
9JmIoCUdJTIdzrdPn6xlPiAnLth/HNwIdZQDaY8abHcy7/xzcigcboL968fjnTHNZQ+psvtSZMrs
b8cMej200v/N3XkkV5JdW3YqNQGnuRZdV09B60DHDUAArrX2GVWjRvEnVssjs4zACzDeJ6tVRTMa
zTKYcZ+rK87Ze+2+Td0FhqE+oN1PKWnE84lhvnnnFYJ3qQ8iPKHIdVzONgBXleoUrb2sbocxAb8F
MgBlL3l1YQMLOfHy/H5ZioyJaL2wtW1wXDZRmaYkKWR/DBwcrCa8v0d+3YlBft8ZfR3k6AUFU5pZ
gs4ecIz6m27m9JE1Xp4+y+z60kYjLPnUmvPtZVkGFVqFCq15vFfo1KgiWZMRozZxBUV1GlNEZj2c
mqG+WcPZYaomKSeWIpmqeHSyEYkcmNCZUIVVjY0+mPtOGh66WAMLk17GKj6QyfIjiVTdlFV9DFxV
aOnOP0tz5EgYexZkcBnxpuCtLzDrovk23UXrdoZ2bSKA0VrZj5Fz0nYgb3TlhXfbsnlc6g89uVsg
F5DCBjcgqQW8fyjPDYzGNQNAEUSjiJysV0NPiDOvkEeSpkUXxLwjl7dqpxLeTtCIyWZ4iuwGRnOP
NaSXzM0MjmZQ3ke0W2NQbcKRX0X8u5B9VDhyrEI7qFZ66Ebr0M6ZE0uHOjAx7nW21Ex2kWkoaSRX
s4atKYPllvWNaD2rCMXbtHdH86ZGgTxrL8t0X5BdYATBZmqrD6tc7mA+7INCcGbptVGlfRKSdpsV
51aK2jLv/LkqvRnfYj9oGzUSN4G1bEGXaEj1qtcenX1GqI4QXClGuSFAzc0E+vatRJ5bDmtQfzBX
ROxketoieH+eG75/CzRq8TgM10r40VsQyjRsB4HNb/VEHNjagEbm6QIOdhrWKvFwquzx3QclMxLt
BIsl+HjjTwGyg4bKeXo9VGn17GXSKxgKn5g7r1J5D6b51Gb199WRWU+mBIgySVbBfXyd/7olFPB0
MVHEpQUDU7sU89SLhZtVWxkHBXxR7nZHt5EYWKXS9m1z2RfVBoYbnvI3klXdrNJO3Pd1zK87y/U3
UUATFfAiIAO+/qYSC5Vlwehzx/6sQgmfLI9pd9ESmGyGIsfoj6m+//OT/qae8HlITTySvwTEPORU
bhKXTp0LZNdVam0Hr2Qrs/C2C7F7l6UseCF8WaAX2DBLJ0Gl3l2XyXxoNBWaQurB+d9LyuBWmUnC
1KOZsmSSDaOLcIORVxvN6gbrYfD8XEAvwqty8WE9VtmNPOhui3pwUcJDFmDIXHaqUW1j67KrZJJY
kdlOCEnDF9Kwb1tTI7Oq9QhDt6FouCCCiHXKD2Uj+9SY9pB7fFLlwCZnD8lIeGgTQS1priMxu1tp
IBguKYY5RMA5UzFvqpRDJZawQjORMeebCFh1C38qN0p7QZcwar4UgIlCUVhqyMnb+cRku64S//pp
U4b++rQRxtZdo3LrR6xBEbc7LE6cHb4fgU2t/qu4/9u+oghjuYYq5kZ17STDWYSd5s/vz+rs+uYi
/jnEURG2JyFDmg0uAsvlJtoo9nryaxI/3WNxchengwtykO3sGRTiibF/P/7x6iqGpSKyWHskR1/L
FMtTO64Ho9IQHTW+7WK+WO1dlV7+fI0nxjGOPpEiVXJz1Dn8VPOFBn5FGUnM7mufxsmJLbv065xx
/E6sbUB0D7CGMC9+fSfIhWIqSn5x7GJ3CkVk48KmwDoTTgqy3u4JGfiZGsqeWbdu076XsIkjg4Ij
HtkxeAq1J4VShYzHB5T8oVWfckGwIUDi+ZAckareoor7sIRanuYrD8eVuoOkv6VJ5eZTjs+SWkeh
+QutwBzADpH0lHb3YXzda5oddK0X1otXkL1TrMc4fDXAZGFclq6Gd7vvXxewrKpOAp+IVjdsXXmq
3EL5qbLkp1p70SejL+HxWMwcvTFxIlPgSRqR3vJtbDwqxlsvPE3GTVbdDtK8m1YsMha7EEiBJTVe
NMEYx8slVfXFqhkXldBRptso+yEgeJ7pj/U0FxGCO5VieaIYY0VqvQVKn6pBl8+GrdETO5UNMlDr
kKB4/qlqfQzQkJRqeasU4cCP2mjkf0NV9Ikhsvm/An/oHgBfulFM1GGdEF35g/qcB2T2YoLAEsYd
GTiRY1lncRVjaoWZHKDxB6o0EYKQpsBqVNXVE8NfWmI/p+iqkpUd5IXzxsTwnZSJrQpEokbxParW
q6wLLqv6EE9PbTm6oXbTJZ0X6jJ0vMLRZn3XJ0jxsTaTGuyIrUJ+luqrUrhvchO1cueGcMZDIm3k
xFfUdkPoKpjLlY8Q9PvI+Jm1jwSHEJs1L66WL09//li+m3I+vcDHH4uQE6MCCIOAeO1pJo3AOvWJ
fDfhfB7gaNbs+3BUrJgBDDITLOqDDub55EpB5EiLC2e54OuNa96OLiVKV3DNEwea73bin8eXv36h
i0qLK5gY3yIY3rwKByCm/YnK4K/+wR+mgeNTjCmSVSUBJnSbkE6ICNUGO2U0D45Ykf+B/67pdlJ3
o7Itk8J0kzf3kxGQ7HlZWoU/ybJrCKfu+3pdv/0k00IGAh4N/srRfR+HcZzqlp+Uae9Ce6mvAVfJ
hmQuN07PaAoQ1PgRqPuSCbKLT9wP9dTgRzedhDEp06wsdaNJ3pKYhu2vvsiUX4Cx6wp7ikm3aBL5
RvJoFzeNK3aFKwoRlv/ZH6VyBzj4arDUjRguWFgij99NbgQS9L7fNnUHVyDageN2oNJi44r3zai7
sSEx/Vh+Plh+pxpODmp3ml6rLUFMD5hc4GWVNklwGwl/XRKfyxho//2PiR4TvUcL3alyvBqMsA7T
Eg8EMWZezgy/Orv+r0Y4/lzLJA1ZwBlBUSIg9xAMstc/j/Dd96KpYH7oM65In6MVLYPVWsCCpApV
Lk5Kkl2G9cu0yhMX8k3vgO7IP8fRjlZpRYvMsjUZxzzHgqc66kuf4qOzI83B7LolkQGLy667oBkm
FnTnqvPuvj9bRez/vkiEX8LF8mtIdtaP5aegKlITnRNbail3h/iFWJRt3FGd1U9s776/5k8jHW++
En2ewPDRo9jPDlm0rI1xZq8yjnTfvFY5mXk2vLNt8dC+6WedF9gsBc/w2KfE/vNT/nbGWm38CBa5
uN86yrLettXUlindKeK7zU140M5ah0VqS+P3PLhcHjRH3uL4+Hli4G/WA4QrnB0tibYoKpav83FL
XI2URgys35Myq360lAuFG3aEeBkHjAqTV7qiPW970cYgf2oPSl3p93lREWFfmwAjVUVcVXWfW9xq
xQZVH4HmS1bnmTgeTQ3/ZvBEMpipN3Ca7hBiEU502UutRw4ipizBk8hS1SrChtkXBRB+pwSaTVfs
4xS3KQeqKqPQUp1bUo+q3Wr3K+XCLB8kzEIhFKQFK3rWijYRq1QP2kMQZAfIjd5IjOsSqbalzE4r
hyToBhvoTp7Ovj9pfyhacdeN2JNGBccpLitCLtL6UZbLq2ko9wOQfUoX9jQcRgHMfUWMwbxgJQcx
zClMajXoujDX3tSe3V3QVb7UYVMlNYBGli0R5tR0yQXlRrs06ktSPow82KsiniCdgNZMuJ/K8ELR
chditGOpwYdIeSlJZb+Uk00SNtcBfm7CDvStJKUH02wg0s1oZGZQUrHxotXFVSHWPztaJXQPujst
ld+X0fpoBWsXJFxyVveHoMV7I6PSCI3qEtH+RzRn7wCevQrAphkDFeTeyeaVWubojqbVRu0EyUej
liSVqbRwINfwjwkBxM2p2xYm9GQ5FNPPJcTCH9nCstizyX6aD22ScBiDDq+EQ0dwrIGJdw0nStrO
Y3dvS23tmzANFOUqlC5he9pm2+xMCNh9TnA4YB5Qx9A0WcON6iKSE/KKH8J09hXijMbgYZErJ1Nj
DNH3c21iDXuLhwKyo+b0knIFoRAARecV8D3V9MoCxJJL73o/7sbetLsSz6JKZHdlgRlQObNH8LP0
K0GlUayfqaPqNaCV7AEPbxppN1XR+wRXXZMz/DNn49ikHMKlM4itgM/ZSqUEA0BXGqf3Rn+SReTm
RNJ33Yea0KUZs+c45aFg0LmAk0jc5Ha0rkQ1OScpmRfING/CRNzEBXrKBUgaoV0bvQ5JMCELriKX
Eyu8KLzCed8PWuBjnY7tDny0ni8XeT+ctWRw0mO3ZXj8+QK6Yl2pVfGpyckb1z+WnLoa8axsvLv+
ZpYO0KBtebgVeZc7GDUFB5qY7PfVuWtQ7KlkfZdxpAgXA7fhnVLfKPmwxUTDyeDHTFEySULPjM5S
s9pUNdIiCpFp82RQghuIpiOtxam1TbomSIHBL8aXpVDgHh2monYyBQAIeXlW3m0AnmCVHD2xGQl/
gfhcmb4sI1NqBiwyAhkYPxPWqNB4UI1zIz8ks+hEI1loHH2gHZzLK65ogkW93lq+MgOnaxAbJJoZ
xJyJEJ5lbLKWE4HkCQy88/o2bG7LCQj1UntB0/qGUNuldL/E22lEPWNwG5M3acHhDplNiT8yTg8l
UwSB6v0A42iZXYLK0IuRZKnfAAW9FrLSadKPhYJIMZSkY8BLbg230q2brgONMEy+OZvQuF46ufZg
wEn1e5Zk1GcKV++Z5JTrHuwELYzlja2Sd+iCLTD9huTwESc/V5inWNiCN2PZjMZd01yEoUaVlOnU
eBCNyrfouKjzRHE0cAsqCwvHWAkvLN1BSPZOlb+NSnSOgp0cJojR+Y1cAp/GHmBpj2JxqMCOiNKN
WJIac5ao/UGpgK7DIJW7J/oETtcO9jw/pDOEqzehJ8v6Fgqml46TG2ehT67qJhnuBl5AWdnIxg+j
THj4T9pMNwyb5hKkbq5tJ5WqlnZJxiHnazanbMu7YLyBfe212Uw832Xa4L6uKl8XfwhRfqiXGOhA
seua9yJHrGReRQSLLBnxS0gd5OUtEMqHRsQUjzbHKGVP7uLDEsruZESXpKg6Bq9cX360IlEcMq+A
lu3phdxH8e2YsJljr4iW+0mOMQhWC3o/YjjUn033EXWr/ZgkCbBYJxbi9QBwdEBQKF6K2OUQqGio
wb8shA050sSThKtHasBJkHvpPtzMvuSVl/2pw8g3m8ovYx1tfDpa4k2fMxanXd2Ot5lvutGjVm/6
H52n+w1cQx+04qky9TeVIFZ4elk0SCQ2G0d72TSRxUSLyVGRstaB4u/okcrO+S6S0hNX+N0FfhrJ
PNrN1ks9tVjt2dWk+2X99knsqO7/gycm6tTbRTy7oLKPnlg4C7IWjXOKOiSPHWVrXbwtTnnXXzEV
/Cdvh0xLiT2xYcry8YkWEtzQm0W8OsAGd9gRwelZnraRvOb81FP6prKvfB7qaEeWRFOVDBVDUd8i
7ahAC3gDzsbNUpYr4cQe/LtWCaVxkTffXNHhx/3NWNfpjpHrwWuPDEzz20237d9gHrOXYccbeNlf
t/LfsrP8f0qeXe3cfza9nL80cVF+sbis/9JfFhcJQ4rEIZPDMhkEnIv4fv9yuPAnKp8TzHcaPrwb
6+T0N/NdVf4BcRLHFX7LX+YXDhh/o8b4I7qgaLZljLSrHUv9dwwuxtfZg863aiIX1SVaeKpB3fqo
qdYlWiHrI/09wt8PqGMIPgLsZeivi2btRwPOB5wj8EEiXY90BSe+A7CCvYPObtIj0c+70BfoFYZ0
0aUCjSHUTP+uCZXLgYgyDCRnefNu1CK8kuoRyOtbbUB6BlVSqsVWyWkmGlqCOKux3Kko3/LwZdTr
twj2qtukt3NrqjbiQ2KoluasS3U4gjqdVFNyx0kSvFojkq6oSMXsM8WVcxmqNxA9ZQHLKXFoEI0P
A51gPFj5lrydNcWUnz37qRbDs21AxDb58BwDJLDu9JCMlrD70KF3gl0SN7UV+3N7QfjTQW50n+YY
FRoaSrpWXesB5axYdH+9Ov/WV/TfSEv4731o/y9lKqwH5D9+Y135P7gx//U/MZZdNf/1v4q3uHr/
8sGtf8NfHxyU5hXXagHvk5F3KBZ7gr8+OJ0/EWUWldVTgpRn1fj8/cFJ/zDW78miv0Fti/Yr38nf
H5wg/kOUcLRa/IcvWaG182/R/Y5sEBrWWJEfZqgUYTBSghT4uieBRlYYOTGIrghpC/SprfCaUSDo
trVLYGJ8BSrvpNFF/fqh/z0qxYBVXsMu4bhUCuaukyb9R7X024AePeI+hMhEJSrv5FNm6WslKfA+
Mo/cJyedXvsULF3RO4FCcx3C6NzCqZQujfBGSF4UuO6TBnFB2dZy92ykFsyjtfUCXThh/5F7hH+7
/TjRS9GduZugAt4NNQ3TyQesxblJdeUg9xWruC50ZUdyQxdeT+F7ny/0JU7VQ46WQ0NGo8Iqz4ZC
lhHGYw38esdRUQjB0jScFEKOU9fmjHh3utEScqYEgGAwuZLesLMOcq61V8rOJivV+/TGXv215fyM
I/m6/v/9E2QEmhj5LDRHRw+dmLYlHmRQ1WwByGcEU8QZdQKlY51b0ykZ1bqmfNr2/j7a+uefLA7k
TWeAhsh93Eg++b6c+bQDGWfACEL4GKRIOO0lR//0db7582V+c6txpfCG4f+m+fmbYTKvYVDGEwFt
Q+SlVXfTQ0TsyNIm9veqy/f6QG972NQiwbLRmxV9SFP/1yT6L7kIR9rU9eK//gSW4s8XT+ysEndD
b68uo35f7GaPvPPxPN72GwT4+8CtXdLodHs+Sw6dRzT7dnmPb0+5nX5/4PwKE2c694IN5vEDlwRQ
1U0F0IyqWhNs52V0hQW5Te4K1cufbzp/42/P++tgR8+76aNsIcUJmNJ0m7TRVixEIEbSQctwpwtP
Y6Cdt4Xo1vnkBZKM+hVEFTkf+nSvICiV5keyden2Z3YOPbo0M5cDIEWuu4iQV9h/ZgIui+Tadngl
LO+s0COP0GVW3/VIiXWujHZG+WNkCxB0F4Fh2mvPUa4PcrJP1t508KJzrJW66yJAy0hSDNiffUrB
L86lTd0I9IpI+i4UZzbXLBQAHQC9BgKqjAyaUEWuudIhWIKFBdYiU85yImmA6GIOVbyA9C09ne7l
idDSBSsIfCfDgDTasdOlUSqRXkm0GIUGCibWncE81QDMtBLEVurPtn+fC3rThXxj0aa1MH7U6XRV
GNGOtGEbPzh8R2E7EIppNOAOqR4Q43SdVZzQras4Wg4xpeQ42qbNwQJvN+kv6gR7L6hsug+bNJcP
YPppy0EQBnk6Z69d8Dani60utAlRdtbSRJ/IusjUzE4D6zWT8m0UtGeDZfrabFxIRIbV4CVD+Tmc
gFQKOrRVLPBC5czp6wSYDGkh1SyJh0vWVqw6wO/tOXjhvthBVvqz/Mhu0p0X3TaTeNcX+gNpGiT0
oJuJc18q5V0s/3IxOWhznUhMrsRoccu+3gqVdK5Kw/nSy9TEArcpwbQEHyH7LUMiYyg7TETkzeFC
qJnkN3UO9GzIvWERt3I5vseLGyOqJOjVoAeMAQnIvmMEPyQViLk4oGYRnpeq9NfTUBMScrOmpBiE
WdOLUUvtRpq7fZFFDxlgttZENpdEdivWdluiHpAGAmEXG0nuuZQrd8tQbkDgummn+dPCA80TJ8Sm
IesSJY7Ozn9FCD2RCObr5Aio8b3F4auIVS8mKHA0Bi9NVR7ZbUuBOnmBQrdZ0icaewCt6cmrpa/X
1nkaEfnBP8vbyNNAOIaWnwoRC5zmZCOrhqTcDlD3suEtV4xLuZr2EgATC/70oprMwpZrTAEhJcN5
FCWeVCn+Aoy96KDa5QKxADlx15TT0PwaYuXLFmoLqI3LIhL4RoJuc6FLH1b7MOcQv5Tqsg+Km2m6
00nwmSz+HTQFk34FfK3mRqdSRyhhvBNEAuHS7hCsMvUg3McjDYgGgL6R70uVkAjY432xjcyDMAFp
Wy7NSrKr/AbGGybinnJ+6lZ9d9ME1DytAX7baDz0FFVbvfcBqdnpMG2xdEAEZ1YNUBAW/Tns8F2V
jpumKp6GpPzRa8k9LWqHKGin0F4CAO2BnN9TRNgZxeLUY7rRIsrxa+jsQsolIoEx3c451Rpq2IL2
FGYY3nnJxgbkRjJdkvjnmmC86rk407XmQbW67WRMDvHX4F9JqjMpkdfRpsqX21iv922kuOnU+JpI
IEUeewlANFEGSFdfJL12QW3qfhAmZrOzLmNFkIaLKXoLmUrqSvAbq9rO5bvF5NSKeyJrQTjmdmnF
ThQfUui/ETxNc5ztVhDJnEAfArVwmS46ymajznYjINVZcOD/A6E/I8PNQsYu82oF94X01EjBVdwG
Z5YJFB7/QaXEENTIY+9ST1HSc6rftjoJjjqE2xmEck/m95IYJ3plR2iTv1fNT+vV0UFwQSanmyXy
BbvYyS9t668Ky/Gipl32Jt8Gt5QO1rSeveTo247s8WfcTe2JH3FESvs/PwK0A3s0zEfrpv7z0l23
8UCUVW/3+94bH5adtNUBv0MZMp9oMNBnsNUTG5Z1M/DPAuFfIyJFo+KEI5Q20NFla0Vb52k92rF6
N7aXzfTjz0vzt389HzZeKgPC6HGznM69LtUIn4isc1UKzNWpbcaRlP2vC6BSBgdDNsmP+9UD/bTV
07s+SYHL2bJ4Ha0AYPLpsMOUablFpeVQrkWx1dr9DKWe6QUp1Z8v8Ch15Nf4NFbZ7RkwKnROFl8f
mRjNYVDQ2FlLaIBB6cY4LNQ5wV4HbbErjArgsO/JJS6Y5OxS3Z6su8q/PUKZHSfnNip4IOjEtQb8
6Q4kZLplafVKeMvldMf+7q4ubckJncSDIXmqp/z7tk5WaZ+jXcRaBBLk6HLVaClFZXybEnZP5mVW
3NVIYsOydYqxdf58a4+8Muut/TrW2mX+dGHTkCQ4D98SCOSe5euevlFsYBzc5NZTwEZJB7jaTsct
jp3yLIeBbeu+sQkduNAnSr9H9pdfvwX3AigWE980Uv+j62bHPyjj8FPOENcS0BmKPjlXNLSSs5p+
oQ4ONcYXLaLTrSnJnLgRv29v0S7gMjBAna1l4aMn3OasN73+vL5i4SF4XvwqsMGYx55FnB751Ge9
W10EYElAu++bp+Y+/ik+kV3LkznJgPr2Tnz+Mevr+Omp6IFWqwtRgr9+DApWN8YPr/vy4ZRR/UjG
+tc9/zzS0WzY5pmxxNqzukkvODMTKxHbtPYuCR7yk/iX6D3aR6xzdnMenaggy6du+dEhqpEXmg3a
c+eS4MouoDwAIdSeKr/cNNti9oIz46K+z531SDn7gW0ekKxcdZt5F/unpCvfnCm/Pv6jszPoxSKc
de6D4qOnu0ZOE+PW4dTgZ7rTH/6D0/MqlaH3QOgP1rvf1EFjnOpa8BycW7/MXhJNQ04zmITI5IV3
R5uyvao2py7zyPP11+NmBuezV3HeMqF9fbEko1SqsntZ+XALwsHqtkqdHXticMmzY1z/PaUdWgK8
Ek/Z/U2k+pfn5m9vM/hCdqm0DbgDR1/ZqNOwNUrGNzfD2crmiJ3RLy4Se1UsnrzJ68v7deFd/Vcs
WRgbqYcco9TyIJtqqXxe4aywTjY9kTIOE4hfeHpnj4+n7u43WwvGI7mD6FWqf1TBvt7dqET9q/41
hxBFaDgJ3bnVnNpeBQf1lSCvE5PW+vf9dn2fxjs6khOb2OA8fk60s3qg6gasOnn987R4VEj8+4X5
NMTRnAzeR10M/RlhoaOjsHqIvciF73+bXMxoyLJr1BYnNI8nhzxakiSh78SSTxEY8HX9INgrxHNl
0jtAoqlbVtenJ1wm+e9upYn9EiUXZMjjlqC+pOIiGT/W4J25J73NDPdJh/kBixGiZTdrJlBHgB9y
i1IToh+kmEhU7N5ifpIfk/g1LXZq+mZWOXl2QNHxWOgD/50Cwlgtfwyerboj6pVzYYlpOl08iYy5
NZFBb8V3ol43bZPu2BE4NSKOLlvOQuunSURSJMxunuONSm5S6iiJ/hNePjWAt5IK2DyMHBzDfZdI
lxWA6hT/nWEEiBmvpn47oBWAwLPHbLIJa+QhkfUoyqSmasqOTiGigdJWrMjLVGknWxc4/0mWaNyE
w36i5JvMnHdq1V1riexVvcl5xiCbABk5Jjh5jJ4bYYc69w466M5cMICVA9qU4UlFmdFJT5oa7dgy
uQs+xDYkpui85cct/KS+oFrV383LzypHKdeNCE4R5OQUzchpKFhv01beRUZxnieTLSWVzTlHKWgf
LS3FVIp7aFvEGMRJsdfpo6BSza3bsVBW5Luv9Q/ickmOFK7dxuvnbqOYgCjZlEJH2Y7S3rJiO8AI
ECSPY45qK9/UZuUg/Hfq4QUjMPoQGMqIbbrZuGkXEGGJaQ81kjEObGoDRD4/SwN92xvkp8UsSNY1
hK8cA6mqHnSJGKb6jWCSm3i8TBf44WiGyENxZ+oUlE+oA4x+VTV7q842SMNMXfDMEJgHpuQmkK8L
AUJnP3lRIu+qivMo9v5lsqvhqYgfRtIRSl3YI+VCPccNUSh4TC/GBAS5Um3SwlvbiAKsfQW+w9TJ
u+y8V7WrSc2vzexWqwCcTMOmMxN/TAZXiq9mTvGKHrlJdKbqKTp9JHxNdjXk014XhqdlQYmTvUHh
sjuEN+b4hBhqr3XJNhrNLXxbNyA1q25vRkRmSdijq78L4mEbZxcJTsN5DM5ivISNGdh5AGJVuJIS
WJ0YBy0Lrb9gi3p41cmE+rxE6rmJDKRVfihA+8fqjrcXQDgvfosKvJtWD4FX9tYOnrDTy/ucRAOS
1K+W4pngys0y65el0fh1ra1hlbZAbpoRv3YWtcaJ0pOqb2D17nJcicryPiJ+02G+WuJFMkyYM8e3
WVpT4OjYjaY7k5FcicAgkZ1B54liCkbx2dAVtmjcVaS1dHLq6MlHoV1pKizHcY1+bigMAVIeL4s6
fuHA54WK7gKW3XXTXVTN5B5QOqru0W55iXldcoBJiLSUsFummhitJS6vRyW82tB1I7gBO2pLRMYQ
1XzXdqrbR9dd0iPAaPwseK7Va4UXvutC2yKeuqMe16Hgy5uDTu4L4QabMHuSIRRMoGf6iiY9UdG1
jHpRvBCQ+SmB6U8W/gHqWIN5XmmtH6Oxrtjem2mFrCr0o/JnNix+MAWuZeAJXVRfiSbHxDE96CVx
GJPfUboE2GMr0o2ldtuwmO4pS4D1Ly5qa3hCFkSkAYo109oRCJWRxfYsDBd58th3ox9msT/yv/rE
HVCxg2CL0VGsJSbaLE1ER4DaiUBuIa028PHRVs7ehItuUh46a0DIJjuxdle3FGhotFb6QilqPI/E
6F7NGt1pWpT51nVcxH5rJfuy1XddYp4FHKVa7QO10o5wiW0qgR9BQajPso3ZymmJ+UmV4M6oxkNt
kfERDNNlnie386SctbUM5rnbx6vtRxnPsCUhvjMvFSna92p8FnP6TajqmnmAJjIk0JgUwzr3Gya9
pQoPZSBu+l49j2tS7yfpomGyNbO3dgo3GS6lhCZ4m1GrjazK7cRub2V8731i3hqI+GajIwNHWwES
cn/OGuPWGd6fqfSbdnrOUGFlmvYTYq2bkahAL+ql6t8DjERZZtkkS1M0ym1KprZCCZUUx7OeIDkt
fswLZaNK7c1izG7KymYJyqZlXkm0Q5wYGItIw8l4OsLwrC5Pg5nYhBeIKhMNotWklJ2hJw/GUjbE
U+0HAjKkwHpLyrcJGVLflH4nqnaezxeLNZOfUv5MBWtfV+NbAN3c5cx92eNXYt1h/jWV/rkYEpU4
Cp5qmIQVAtt4tyjzm7IENyM1y4bqV9fepEUdec2o+Klefgzrn6fyZUcp0hnwzBEEVfMr4SdEoxt1
9KKChfzvQSevsCfrSByMazkWfmT1gnj8aX3XlpgGBOseAYA3cpPt8jWmRsdbba4B7YN4IXIpVUfH
o5Z/ytOZNN6rfboZaEFWsYTjkloSmSezLiNXRS5IkUttJFR6GRnntyW+NSkLPAFTmMybpirNWVRA
v1srtDpnaQq6UkYYpbiR2sbRVcOOWbTCkiAuvidx0v0oSXZp+qy0SHUBu2iV6pozlfuDSE1ZEl+M
sSaqai+zMBVxex02ujcrmZdgUp+6YjtMGQx5CAsm0aEDnUc5mfy0Wa4tTJLzrNvlGHmdKnphoBKt
W+46YkkypHktHrucjHWzo5eQP2VT7CnMUmnzOHSU8WpfxkSyGK07raaxlpd5DR/C347wcH1Xk/t+
ukzaq6w/n8Z7acQGkYhETii7MMGeBuaxp/ZoIp5tht4rQiyq6kC5/rWRrmI8fkF/E9QEwkT3glVs
Wkq+xbSDy2+HXbTVQ8szeEnr6bYNxH2XZtsWY3MzvhbtqzLsIAG66XymUIE152Wv588BUtUcgfxk
pa4oA90Nsb70BRuyW60byRwzPTkcN0Uy/VBL+UmPm7MkAK8jkDpCxFIjTBuN06pKoDdEk7M66B8G
Ea6nQYR3d5lJu7bnbWhJKgU6MjeZp/XbIr+IFXYYNcfosNw2UB2bLECfOtC7uOaotiF81Ou0GlGr
TtPkSus7N9Uk5oCQpSndZ31Gegy9dGnNoOr8ZaAyg47RGFsIZfX12NY/l6DYJgFfOkkcaoKe9Iot
Gxp1SpvzXToSa0z6HRJsT9G3c3snCS/VwKuEuVIzXwqCnEV2dd38FC+P3UkL1bfnlFU5qGPtlIg3
+HouGkhYjdlct57kA708AHK4WJnHq6U+9qPNaYfsr1LRbyejTyMelRb6XG3U2WREoARPkh+BZFzu
1jozbymFHPogduGJr6cUeL+XYjkAkt3IYZNS5W+VXvZcmSILP4ZJ4oH9MKqbP5/Gvvvr19hIbM3r
qfZYSziVedP07bNeoYvM3nV19+e//pszEG1kiCimqIjSb+HOvTYmwAj46yWPICW774rNOG51jgV/
Hueb14FxqOOqGOqo6h69Dnmhd0s/PosV2x95r9WPhTaeGOK7o/iXMY5egNSs9WmZntVzJJ4XkVM7
bLPPRn/wZpdj2OakzPObR/NlvKOj/0jE65JMz8kuP3Su8May6+qjDXl0o3wIe3l76k37Rn5BX/HT
TTw6+096z6Q5USIcvWAfOfqH4tKs9oJd+aQ+zcSg82mdLHDIv5+Svwx6VA0Q5KrI5Om53ytPq+BT
cMSdda36azT2ybHWv+voE9bRdgCbRBKlo5v6OmlUVWERMUd1ML4wnpbdWpfD0HPFknwL0nE+U7fi
Y+Dkhz+/m98+x3+OqhzpjxdLLg1zeJ4ILWua2GuG6kTN5rvyxufrUo5KYNkQxbI0PRecva+mN3MD
9tobtrSHOCDJb3T5fdzOP/98Vd90cHhbPl3W+mD/N3tn0hw3km7Zv9LWe5Rhcgxm3b2IERGcg5Ok
DUyUKMyTY8av7wNlphUZjMd4qt72ohZZypQHAAfc/fvuPfdNQTlN67oTw7dZrlJfZ9RwuoUAFVds
gvuzNb6Tk0SAEyPHGqL5sdyTxLtSVdRv3Sa7/otwj6nnttgVq/Fsxe1UPdPCUI5UFaAruRNHN3Oy
W7t1zW9ky7T7wLnAK+BZK+ue/GkvpCNF1OjehEeK7X83q+PPvYWnZotB1AY7Mhuj6jFO1rUmo0yt
b04oOaH/qPMvZx7bmb/fPZqNeZiVfe5/iy9H0JcWdTA/XuCC207LcSX3ym3x1+z/I3Hof0/5eVO+
5ve4NF6bq+/l/5oH+FGUo4yCsPk/7/+RVOK/x199b76/+wcEMlEz3rWvcjy81vQn/wk0nv/N/+4f
/o/X33/Lw1i+/u//+aNoZ2LO4RWDVv5OvDmXoj+Rf0avUhLp/Frk3z/8Z3/nCGjqv/Q5eseFLPdX
kMA/ok9FIyxAVS08oLhA4G/Nld+/VZ8uKmt3zmz+d8LA36JP619IMwWBBDNnCGk2/9E/13/714fw
s0BnIg3mdfPfX8y56MwPI96Atw4tGFLr9y+5bbdNYMp0m5tT9FU6sf7TdXNzH5t0ahfG0CFASTPb
Uwc33ag1tTbXNsovQSXMS98uiHsMw3ZRmt0LQkx1x8mDg1PCScaK4VsRFS09aXO21MyJnGB92yh1
hhAmvAw7/3YqiZYJUskOlEywdasD0Qhc0ge7NIAYlFL81I2upPCuYoUIU2wXUfcScOSBMtUn67TK
nrXCFZ5ZdN/RWr4oBrvZMcPwphaCvhSpiYMzcqYbOCvEvnhse/IINYezThzdqa1O8FtnwtzKMNsp
Qr3QqrZYurHuqT7Ufc1U2XpW2hMyiPukNXeF78OpUAv9uVNxi6qOE0PO0qeRuqirZhzcdeVJisTZ
TuSkRxujjVl2Ii0ngD6So7OYnFQsKlcPb6A0ap4dBjHxrKJ0vwdGFDeLOtTNa5HYsr1VndL8NRWk
ywotG/eVGnIcz9zwWoR6+TyKpllXAUqcsRmbr3RvcFJNTkDxNoFevIb2xtKghaQN44jqbyih6T9w
ZGRURgVJmN+r2g2NbRBOvw8uBnmrQaoCdbdruGLWIA6W2UwvVdRxLgucZhxXpjop+znF+9BnVnWR
pQCVUahz/JcYsB7MakixgAYmdc12LC1ItB1IWgfz3rJpe/cmmLAshrEbIqXDc0q0sEFkZhH0HFra
mBkYhWhPM+FTzHXsqcei2hOxTUS4362jSCt/xoHRVeh4+oCbnpXrpg7Sg2WMfOAyQBo7/FTZzgSC
tK6StrlFBjVK6qf6s52Zxn1fJu5OtyPx1UWVy68mrfNAJKx4wlM5XSlqX16Jlh49QKtq5yaZ/cq7
06zNqvOX0uTxVmbgemalYjQwh1o5KERlXhVpYG+qootuQIoQm9T4+0QU/nMelvZFnSu0Puyse+AL
RAm7cmK+ylodHMa0L/ZpCWLSrfAEOoqYHjNhTltZOf0+VuB5qdrYblpzZKMb2Yr5XPmTszSN9Edk
D9nGpNweMqHUqFtifjJe8Lh2rxzBsdvWSvlTqzoJdl0mc13ADAGoxRBcqPRBCDZTHTUQKWR6jTnO
BzLtB/26s21O0U5mX7QVFtrCKrLbVG29qEusSyPN9NlwHFU3EiDN1hxGZavSc77DxiZ+TP0citmp
ylaragPrvDKNG4F/cJ9C/gIvrU33fojedhwByCRREm2kVAOv5Kf/DNMquExNVeLNLvtLTgDG2q4D
HW6GXT6bY0AsZGSLFZkgRESlUJYXujFRjY0H57aOnZ7Kqz3av0rwqK+ZZo5LDYT3xnJahOzalK9i
UQYvk+sHa7sCrdVJt9gPVuf+RJzdg+Qhw3lTNGCuNKnLi9h0g7ukoBmx6MeKjlyi2+s4tsWWk/+4
T3XRbQ3q7Ycujh66PP6acK5Oaz09JE5CLcDuOkg/fekFtGnWdZGTVB3HuoGRUXYP8WgXh7D0sUdr
LbUww6uTmKzetMjhDo9WFZEdb2rR3Rg5P1EkTvY261rrbjKLwriawl5ZZ3nsquBbKhAURjcwDZzc
phOSqYgsXOLewzhR26U12dF+NAb0oLkzvBSGWsG2Gsp1z7edONNcTkgLO3PYlpqV3VcuKbj0S7pf
oZqo+zZRSa0maJfCb5Mb+2BOWSJcs7rM0kZ9zrPGvHNyClgLcjYsz2hJ0IyUwUTmplf7winHnd4q
/a1SZe6qyNFdU21GGZlZWnFbW0KBXDtEw7Ur6phv3FTZX1SHDx3VTP2lygkMN1yq+TmF+U0UDTTZ
81JfhWVhY/c2/B2qjwwbuaqGq1AxQY9OhnZTZfzfi4Jl4CUlm+a2n/SAtzjW9HWcRs2NQWtr1VQK
LLRStzd9UQUErLpUsPE6JzklsjDbM08oIwedWz5MWaFdm5pGMLyfk6270h3cN8tysuJ9ZWXmoSvz
3F7WKXnKrFBhsAM/FVxLR1p4C4xU3DVohCg6kwkWrTl9yWAtZdl3686ZBjAGXazeDvSGX4LEVa54
ySISysv0e1WUARBVFuWVWnb4nzt2QhdRJG2IRVp0oad5eBnFKuBDt43LXYWDeQfK/lcbGdPKN4c7
JdP2XZZ4ygx3i3Iva0Z4w8NNV/cvYZdf9Fq/L6P7Qq32WdfsG6dbFUH6q0WZFA5XgINWcVEilbKu
/BIVUfHs9lT8kmjb6dVhajsSyREoIwp8tfJpNdZsl/vwSTr1DAJc1NXXPhOrfuRgm3ZMEXqwBhVL
AANIYzTjO9LoZj36z0Ge0D4ZlnPw9pijoGgC0JI1agawRSxVBg9frGLWTgdLfdvgtpp63FQ44etq
hXttZYfIcXs0imiwK0tfCMiWpfbNV6jZpLy9IlmPsti3gv4PHJqEhy3SZx/+RRb1i5FNyaQBxQce
wW5rmZoVU0VdanW9jaZyWar0OnGH61ysRutChskumR4T2HdVB+ExQLVa0aELXnuXmUficA+eqlSc
S1dviKIvN+yLVnpue76ZLfNsWMroMZYFMn/D+MmnYpf6yUahM9lA7C/SDEdCvOXYsIiJoM2i2Evp
+gSECI/tr0T1V4n+4MABpca817TyBxXV+y6s7rKIyncd0SCC5YLgtJ4TU0rwDm50U8fs4uIXQydF
WbJPGG8jVMG1pu7q0CWA/JvLBxf22VVQkaJEjnwRkk5N82VXqRMUh3q0N7bLSjYN9i7T9cVUtDd0
UTV83KzV1HpiYV86bftLGf01iMS9HQxLm+cvQ5fvgXiBGkSFuL/K03rXWsz+nLDgguwEna2TcOWv
1rBBQ0Vsq1ZJC4vMMArX6/yoehmUAsakXjZrtyrjK7fM9B954taXGfuoNV3N7FY4TYunPPKtSxAF
qFSXEBSA2FBXt6eNUU+kW9Q46em2diYiZJp4cV9uTOHfyvABJOmFGch1oblLkkCXhq17bYVia0Ks
nI+0oVqgY4Gu3WN7RKqseLLlUatK6mXjSND0Iaglbob8bmBmjhLmlBV8l/b30qxXuJIRkOesDSjU
1lK5n78RWhmvcwiJYS1gP7TUfr+IwroOS5gnHXSEkPD4rHpsM9TRMRM6sp66tn5ymnqDKtRZlryZ
i1AJDohEzRUqpLXOvkhpXvOuh7LbrxJeJtVHJkOIJOqD/ejQhS9/QeLd6cR+9PZd72c8YLmSznNF
86SC3BGY5sJAv2W25d6e7I2lPAT2uMksh9fMWfAtX2t+tdICZR1n9qahytHi1ZjM7lYGg1wqZfFT
gRVChHvbq1eVaYDcyjZKvu9FuAwkELX8Z0S2ZKSxPF5qxbVPrrrWogzJWADIWY14UJ1/qOr5tTw4
4NBVTa4K7lDjV5ucPrze48dsI3khDcyPxKUOQ2TuRO3el4W+L7W7rkiftR4+Hz1cAOg0rFBJJd2C
JW2d6b5n1eZjB5EkRzkQyvKpEsoyDi71ljo+AofRXmAUpQjgDGzWhpcE/EPrjquopSPodFfSyu4C
nQOPIddm8BwmKICNgWQLVPV9sBeh4QWKedsET90s9DDuE+0qNe5HMAOh2qxJPL+jU3ioxFfFqLdJ
2dL5di9sP8PrMjeb4i993m9VQQ1EHbgecm+zis2GQvQTkBvbWAnOVoOprNLmIaRRl+DbySewRTqB
DzJ9Vov6Iqa7OrDA80WgKU83GuACFGD05lyNjC0wNJzNlOHJ0KwL1SqfEjel16FturimRTsr5f0v
mMafCrdY52FxaTvhz77N7EWRuhdTi0NDg8K9qi3FXOtKTcS3Is11o2rVdYdB4ufMGU1NnDJtTTrW
NBNaCuE81tXgTV2lLoxaEOULaIyE8W+N5UjiulT29NIGHTyEKOadBNBnGQ4brdS+hEGrw5IUh8pJ
giVigmQxTghX0tp3N5PWWGsO9rwVYFQmvRYj/kH3fupbaowDh8nC9m/tNCUgp4A3Mg2xfdOzKF9F
mqUuU7e6mybEMTwiZVe7sEriLJyhqtK56Pqq2auOn270sHsYrN7lJWHjHHGeWfCiG5tBg6IQm3x2
ZLaMU73ndXCde73SsHhoNfK8hnnPgRPAQxp9K13t2kkLr7HHK4M0mc006KTg9LG+jdtsUziVl5ft
2nB9ACxa96D1yYOaYP/Xxh+Ob4WbKYakYwCziZJ0OXMVWnyNg+k5BKs0HATMulgR7OMJQe4SmKRW
OygoBF2OvzYyDWZ7uhRdaG2mUN4ahXqLsEW519Ux9BxbOUiRYp40lT0SLq83gvGLa6Yq2gY4fodI
CmunT767b/2uuBdjqqy6rqHJxXxcaoLPUC4y8i+DoVh2A9wwK/RZ4TR+dgpuUubiNVB0PDCOFMjC
81+aQXUvsb53bvW9F8qvOZB8zyf6VYiW29b21rDqKl63XmLrTjmPYqsulmrA2sa8HDCLdgc+uigD
M+NmlCz4QHDMoVU2Yiqee94lZA3ldkotAHaBCSZF9BvFya+aqViVSfi17ns2Z2YsF7S0Ja89+4zM
v270eNFOyWMg7WsKCfjCCvHQ6PLSzw0sHWhNnDwH3GptFGoj9oQAWoxs3AoCGUwvg4dixIizopsp
L9ZDLq/MkXPsWFz4wXDl8+o0pblL1ZfB19YiyDdp8LWgk+k6Oe7DcF0aU/dQKiL1dJreyTjsac2P
NDs5ybj6hkJTs4iAPLck1i9RRd8I6hqcIxXsk/MhQYY4OnTtpSjjC83vn2Taex3OtVkSLnproyo/
ho6ACYgPfcOFuV/8wsGVU7EAiB5DSj9hQk8SWKV8mGF/xs6s46MfzBI9s25w0S4FDp98NI1F2IWX
qdsOqzpT47Ua2TsxDVelDjouzR70yd4pRoIUY0r5WIBa6X71EDvTyE08fXAfM134q65B81aa3znm
Aig/TIJgU13ZNFH7MCnTJYFLKQfj9smWhecMyRdNtXaDbBseTDNt9LHdRn4FMI+fiTMp4HhIJdfP
YrlWG3GZt/ohNK0ro3qWLiB2+WWMJ7EsuvK+Vopq1QvunmEsRjP2qrhU0ZzA7CpgWoe1YfO6268T
QWOUEsp8FmNsi9LkSzcCB2smlZSmYFxUVfEzctJbOtWP41R9F8yQBVLe70YeA28GANsqHcqrlgJs
KJ+Dst3KJlvaenEJgYsPYHjn++omCL6a7DZb4K1FWi4Lzd7aJVyvTLtU7fYp87PgapA0Qtks5qqE
JBtDO/NTw9hPHdBUx7KtuyYKpns80xwtfcnHILA5pJVAhkaQ1Xrgd7s6zd0vMSxUvpF565Q7MHVR
0a61UNbzVsE087soigd1M+SJnu2z0lK2btW5PwyCvDaBnaH55kBlOndvKqh/Vyjf2pGPOh1zPdIl
PGmmUqDqFx/avhYd7tx0Ym+Wsc9q467w0v7VXQa7bl0e8HED5UMhp58RkM760Pdl0PfDzkX1N70O
yn1ZaSBRM8P4JdYyxIqEFlTsoK0fKd7Tx7asEa3JfjjXDXjfP/14vUc9QM6Xja8w75IoxZZZtw3K
I6SX8WBPXtRn0TkG9fvuwN/jWbpB8Vg3iLs/an44U9AFSpF4QlcuG5Bgw+h/+/wRvu/U/jUC6XW6
bpHLDL3j6IooRUUwBmBsqNbBqvq9tNvXxD1HOT03ylEr07Q7qNJB7pnZhbBgbbgXKrXCz6/k1LMR
lIDcuVGkfcic8qmXg3lD5mARWOqjiVDYQdrKVHpTOZ7pIR71Zv++bTwWWvSm7XzwS8XUKDkpJd7c
btNW6WrQ3aXsNtOhXoWHWfmxkDAqi/FyYpNx+59c6L/HPlJPx64Z5b0JxY5w25SyVwkQuWyoICmr
zwc6+dTeXORRfzYSSUUTgdlncgbT/LDZuk2keE7k/EcfElBC/9zP313AN2+0HHwlk+yKCeDDcJ0B
2TK85Cq9SAH0yQ3Ha4/EpSVKx8+v8PSc+fewR+9XleqhOhmJN1GKj8I7N2JD1pZrQ8ozE+bMrfzt
m3xzfWKIki5uEi+rxLeBBtcSJU2xCGqUkJ9f0fue+t8T0wQZoONANsm1ev9pDMvENIMi9Xz9IWab
MQnz2S3YEzrjjTLFZ77/pz5P4s1gR99h2fnwfqrUE2X2ZImATEPDOQcKPnnn3owx//mbOxcGGqGB
Yeol8ASo766dLiJSAMrP8vMbd26co0+UYE3JOXh4Wq1xWkeFXV3Z3Rn5zZFm5e+nw4dIOHOn/kMW
F1JZY8qmlPrrormcVuU9Znx33S2Rn1sLInoJpAcu8vmFnXxIb8bU399AumXU4MfUG0T/ounRPVnp
Z5bjcyMczTkJu9m2tdQLGoOz9s4ofn1+BSff0jdXcDTNsqkJB427poTJRVQQGMDb2mjqqkn+ky/r
m4GO5lpkIQePOzbytZsu1ai57cowWcccawGi/kcvj82yrs7IPbRS758LTQ6zkFlGyTflnGwO11Oq
3v/5jbO0OXBFg2OkzQ3yt+9OrxO91ZWFl6jlvgz928xwfylRAEbcefp8pFNvjwX6TsW9C/zo2FyD
D41gFXZ/OtJyQgZqSA2ZtYSWceYJnRzHgDtk4KujE3+0JBXscqtmxJWMgP9SNmm9HRtOti0C8JvP
r+jUpIYf+M9Ix8IMJxFmQhfHa+PqstDktTs0z5+PcPJa4HeAkgLchrX7/dMZiygQegUUYACyIUKh
YBQqNhXMsf/gC2DZeKsphiJiObaPj2EeBqxwiGnJkHUr+2EMqjNOz1N3ixBHlJGoFyFGHy2kbZlp
ldKUyAecS8qAIFwUZTpzGafu19sxjj5kVDpJxVZLb2iirZWod9Mo9uTsrv78qbwd5eidSSpqIK1d
elRCbNQJnKbSAJSMOKf8OfVRezvO0UdNiYOo7NvSC4P6uSnkwVC6iyJr703qyJ9f0cmRXB0GoKPx
HTg2oqJpsgxZVF6WTy92PjzbRtNh9Up/+fOu9fOxTj6jf48ljuRMfIfyXpGVF43lL6dhi+O32rJS
E3nmKZ2ab46NAxN9zRyUevQdmJqRolOYE3DQHaJpfHX68pzg88wQx5dS15wfRjvzEiOi4dWE+S4P
wv7Me3Pqfr25DnH03viFlqtmRhALPa++9b8ZQbdT2vzn50/l3KUcvTkAD6tiGHKPb4uk7kIryDa6
7edjnLuSo/cmIiRLOiLzECN81Rz7MleaH4gJNp+PcvJKHG3OIAC4+gEgUOdlNehI7H3durJ9Mlm1
av/5CCevw0FjBU8T8tjxBlrkRYUmpfDGMfcKC3VLq9PhIbr1nPJv/rwfFzGQhoH3At35UUmetsHQ
Zm7u5cP1UFjr0sunOzW7KtFa5NFdr8RLqMpLvazhxISLisSOhH0PgK47Ips29nDm+Z080r79PUfH
SrMMHaF0uTczjimpBOo3J98qjqc7F/kq3NjLcTPSSSKSPNmcq6v8RrJ8djOO3meKbQTPMEPVqc7u
BrOGqxNV0b3pG68jpq6FW+vYZcqB1DuMoYkaLGzTr6oFjr1Oo19Ip2nRJsYkEUoMpHFo9ZS9VFpD
hA1L02itkiRMimXT68DkjJjCdwVXf12ptPVtYNYPXSfyR8kR1VlLiAkAncqEMqFpJtd0qTrrF/0n
W93aY2NhXsuMeq9X1L8/n3v6qcKWi/oL3BsQkg9QRyPpxwILKc/A3+JTrfBPdMv0Nt84VKQJylpV
h/4qvQ/vQSbGV1K/RoiXbtx1upiW/Y7ZdKGSfHveZn/ud81LzJtDWG6oU95UtEIwiRv1rnoqvxhf
Ak+DN5ldURd97ItFYz7gvl2c+wz/3qQeT4239+RomySUcGroVv4utTj2hbkePExga2VcgAoRj9Hq
nC791BeAAjKkR9ugl24cDdiVTWObbuHFUvkKhm5clSElZ6ljRvv8cZ8b6OiN8+sRUWbHFkAnk4wQ
6UM/TDej6Z+jJJweh3ONYVMXs9X5z988vQHBFGK30ivi7MEc1afaQV1MCMEfXw3RqjauGKAP7MyP
blsubFlPVuX5zYvV72r7peu/fj7CiY8/hAesK5QDyLc8RvRoPtuBgBEEHLa9FbslZriW9MPPRzlx
tyxNJUBYh6tMItTR3fIJfLKTsvZkmu4DrX5xDH9bpdb6/22UozcKPpXlE6LihXLw3Mm/Ay3+nNnl
n2/9LLq7AogtnaVZf/zuyeeyQ8Ama8/3m2YbFnMmw+CP8AHGOfS6R7S7+vyy5p999LLOB07HwPQj
uH9H33FO6qZapg21SbmM8+ouzOijluZtafWPn480//QPI82hS7bD9X2AfGVqJya8nN5g5eGmNjLL
g1jgvFqRci4y9sNIGNqYcDaFZahB2L/e30QjGToLGZfXW7m7CkPikE1iM8KsOfP1PzWOMOGKUO+f
IwCO751vJVnsqN4E1xSNjugWWU0kS0kgxee3Tpt3le/u3WzRI44WEJNmGVD/319R6tRKTByaFzu7
yX1wenvhj/qqAx03yH1ntQtbkTSPzXVFSs3nY5+8SPAbhqmB+/rgQMtzX6ijD5GtHe0LkTtkKvWJ
+xxYWvb4+UgfpuJ8kbBabFWD9/TBg2ZMiB1EpXuGQGcJqaEgEqOh132uaPRxgZoHAisFg53Hxv/e
303HrEVfmLTv1om16HbR3l1GlzaxP2yUzoLa5kfz4dHBpiXGemZYHX8DOxXkJzlIXrfBMhUt5EOD
NPjnvCjaLIpushvydUA64Pn48ZP3883IR4eIqVRtI7UNL9L4gFjQWAHwSQytGuAdKz9TfTlxmdSR
HCqlTFAOSPM0erNkpaixiMUxvIFv2tpK/K9VyG6v0Aw85In/GNB7WX8+XT7WZjWNdqtDZVadq7PH
paVqxGAc8BgdZK+hoP9e0Ed8aPGpx+q90dzQgx7Lp7ySi7j7qUxANqft5z/hxB22WD91qhgwvT98
aPzARRPtGN6E3L5Wl050S4C3k/75e4GNhdeexZoF+3i6yqEcUeoLT7jxuHPczL4elTp+jgtLV5ed
OjR/esTlvjqUuea7SpTtMfPNibPUtErLQ1cPR7ZTviqtrOfQ8TOlwVPv4buBjrZTioNSz2wsT906
WxvEWF6shjtroS3zde8hN1XPlL1PzRgS0NS5tEmlENfu+0kaGLqvpL3FzhQ17iG5aLeEAy/rFfwB
yHKLaFX96XKOB1xlSwJ0nu6OYR1VCzRwV26Y+55hAoNqtUtdAoUUDWJXSw3v/ngyvhvr6HUnGN6c
tNb30vibnO7t5pfUEbQ0zp+vByxCdLtAhvH0jhc9/p9BGU3Xq7PXKG1ADqdoWM7ZkY/M4vRduHGc
qtjUqSaflOPPSdQ0bRV3vhcQK7scLpuf1V26UtZzshIL+crYo+j3mivkSufQnacmybuh55f+zZdM
19xK00B3O9WGMPCddpFsaX3PtIClvcdWSx6N8fPzR/fxKM8NBfrICkvV3/6Al2wJt4hbg2dXIC1c
VNdUZa6ivXnb7dsv/creF7fmc/p6jlV2ZEGd7zLeOQ2vG+1HqszHru+ptyQVFYoyd6TgdREn0+zK
9+STvwAdo3r1mbfhCBr6cbz5vPDm1kahb0YD4yVP8UP4E8G54cUbUqiAkOPgcrf2Pl+7O0Q04VK/
zqvFHx8U5+sVlkHxBg+seQyfS6sEpZxe7qKZylBZi3R6cBzrzI56voj3Cz5bCkpEmHtZBz8AB4SS
CyHTZlcj+A1rUMDB5ZnZMu9PjkcwSbIQtG/mTcXRWjuwpbCmTu7se2uLRttTlunFnG9OgBHgBnHm
ek58pnX17XBHL0RNRjWeHLmbv5rQgekULZJv/g6f2WbYStzLf3ou5SkJle2ZRTrNjNB9P0v0oB3l
MBQ736x9ZGYxNp+FoQ5fwUbbZ6rfJ6+N5cA1LGLbgekfjVXZw0joYbkbfgQHezM+Bnsy/+Bqr7st
ijFm4eeP7tTceDvc0a00NdFpSVDubMjwl2gnMUUojf/0+SDzX3I8Pd4OcrTK5cUcA8U12W0N6yyr
XnRR3wwIvwjbdJ8/H2u+P8dj2ZphCI7d7KaPi69Z4Rdxnde7wcyX/XjrK9+D0T+z4py6HtZPkltI
UnL4Or6fD2xTuooaz65Vs8VkAauzYW2E+8r8434VE+/tQEcraCXckBWv3ln6wwAiDRXfIjPPbK5O
rGwMopNMYrITNj6cp1Q0rmNTNbtuA/4MA7kklAUWRrb1NzOXEkH7Pv2GzPfcTD95F9+MO//5229v
RfVivov+VXWtPCd3dbLIHqX3I7uEpzju0jtlVbN3WH8+P34/nOMJQviVSdgArxgT/P2wqtJZNEmH
nboNrjOyCH5Nl/Ir8qtFsjTv/YcZ/Vke6m7hf4kvVM+5jl4+/wEfJ+hMf2ET63JCmPcs78ePhlwP
6rjfDa7afqtaTfXawHRv/Nz/8206I/FFZjk1aA+bR6+dT43aTaZ+5yMHzhLiV8y4v8GW+lUr5LlJ
dOKqqKrBGuHooc3b2fdXpZsco910YKmMl7OUU12LchWsM/ay/YqkHRTsK7H7/E5+nEAY5XDToRdw
CGw8trKPPstRBelJZK25SH3/hzP2L6KvbwcFgf/nY528PlQWhDdC/2T1eX99uT/UQ1UOuwZ2WiPj
jSXDTWhkm89HOX1F/x7l6H3vTK0XeTTsQkWzV7zte0cZy3WXESIAY+3MC3jykrh7fMYo4HzYe+QE
lchiGnadxZFf8W86YV2qYnr6/JJOjjJrIFTBPPwQoziVQ5+n3bibMOXo8WuYk0Ma/536918jg+ep
/P6l5qTvgPaYa9McS+df8eZbkkZGSCKJwUsdfdcImb0u9hRRDulzvck5DsD3kN/yK+daOfPAPi6f
HLMFIHZXAPf48DKXg9FkonV2oSoP7oQ6X5HO8OdTjzFIBUAdTSX2+IxIxD2HqMnZGYo5wCgw8qZd
SHwaX/3EGv96j/8/2+N//iZh/NdsD6JmYUZUbfT9Ldnj93/0F9lDJz6RtgSZ9YQnAq6ZIfl/pblp
1r8It2TzrlFzZYbPIef/xCe6/7Lmr6Jrgo74nXX/N9bDtMl545Gyv9MRZRM88ydYDyqf718A9iEm
iBuOaybKKd6DY3VoOQU2G3AOMMinCP/1Zb4LfGgYcWxdl5r6EBexu20TvYerKLFqpjqLX09Esb0M
k8YleKRXNinKyCUIisyzUvMhSmLrsm+7L3KsonUxm8miYXK8VslhpQZ1c10bDjrKsbnIldJZqnmk
rwjvKG50/v7F1GnuesqEunfmjPSmiR407HWL3zZOUobCZTkQNUzuEy7hsit2G7tilldDf5mm/AI5
9hd0k2cPsNUv88qY1vloEHkyKPo6tfjkN/qosrD197Z6Tcw1776Jj6rsjHxhjCun9ffZ6L422SAW
SVUlAIcPaY2peZBgIiInuRhRdqdq8JT4+Z2Zxk8BftptlJpss0nSkVWAexiO4jRooM91LF4d//Za
JI2/bEyxKhodqgR2sauorC6JZsZZEowh7EDMLaxB9wLK8pg0X4O4/Zmq46/AKH60BlyJpLzy3dDL
Cxi7WXGlp80BO/1FGg4ARYtHu8uqReqQdx4Xj2Vt71y7/WE0Il+MoQZpsxHYTodgWSabTh1v9TFI
gVggbY6HL34UHWRaNjwhMpGC6sfQOIcMAqUJS7TCTRYNkbFUm8hHj93NKVzdehg3FsZgrB8Hx2xv
dHN8bPNg05dPjUI/vE1ZHJziQVrOcgjsr/EIs1VUslkWM2FBdPm6TQtssLnyLfEJ2u6y8r6Mon1E
wWtRRGG+hPzyKgrNuqoUyMRdeJ+EqbupAQIs3AEmOYRjbeNkMAJaa8Tl2DbbDLPBinIVUl0fyzhA
OBxBA+FGPNe+soh2yquS6gveyLB1EwzdBPkBWFlVSvsgQCA+mbL5OqkYxoW8iwLtPg1QQkw4jlSZ
Lu2uIXRcHwWB9b228HHsmXkMpXLKLpJ8UJCIuvmqgdKHGw7Rm9QCnKyuiFZlWT+mFQDrWDTRpgvA
lEZuvQ+why9SjHdhALRUacsvRWKvKJSudadZmj0GmkDLypUREZVg5VxIFargHyWo7ehidNyItHHc
slndYa3XriIKgwstSSvMQdmlmWIC7FWywmEwTAujcL45pJGDcBvDVasamzwH/WJBbgb9ah18qcEO
h98bDI2Oiz95zEaMcVEmg+XgBDesIfz+QJTY5AjfEllJ1ri6s6be37MRfQ1xFcVGpGzDOvzpFEXg
gf27ybNRXYw2IIcJxm4sjXJrJOaXugSlqvQ814qgKHf2ra1xI3VXRjlsiBUnqYd/Za22uNEinNRi
RnLGqqL8X47Oa7lxJImiX4QIePNKOHrKS60XhMwIBRS8B75+D3djYmNnprdbBFFZaW6eS1On+dfm
0MaLtd2Df2x8Ix2jHhSDrxQq+AGkIo4AGLzJX/AM0FaAPPiWyzIB39oDv5DvRDJHcGpxdy1bdqtu
/7eyVbOb9a9KYJTEUWCRdiluqt4xa1AMEdW6sy/STo8J5dLPy/euhp1sgarVy49lGdlEHHUwsgV2
fUyA9hobefvUycE599+jo47BmJfzEVfcL23ul9AR0AiyTMQbI1ToL3weLMIgvmBPlymb8Cc2YWNc
tkQgDWDsbIcXMVp0dDqDWczhICT40epB2yZ1h8PbzdgW11+NwY1th45mJrodVE771Etzb3qJvDiO
HS5G2/ped2ntcbvvx+7MdT3qmbCCcq2e8zQcnBxNAHvsvp3VkMpHXtlW69rYhno797xKGbvbu95l
EzvJZODWUxF2lTcgkmmvVA642ePWk2k5eFhtYH/cg4vLYvEudyv3WmmE/Xk9i6S6SkCNc28FrWGy
R+LhHOHIR1bG9AMsHxR8guXoxnCfYDGIW9u7bGm43gSrBGZDYoytP6jqsa5kc2Ql2W/TjlV2bdyl
RQKFKPuXt9Rjjsfibr3yD/dzL719Y0mIv+a5bDiTmS5wUZP9i+hpMRj4n+/UspoemIqnT3qeJ3sW
jmnaiBx+/HRU3O69v1PsTe283NW//Vhl2GHWkBLZm9yK9WrV1UPhVkmUjrkBIxUtT1XLJDL2BpRr
MKs7l/s15asKDFebfeJnYamt33Xymifzfatfv619ftaX5LxsKjAAPOkCu966a9M0nB64s1icyWBS
2mPLf86zCwDPqduIIe5NqO4lN+dfBctKloCDRIoOug+62LRxuXZTcXPr8rBtI6KmtNRjJ2ERU60c
2LPab72uVqgCXGJpmHep2mxQto4g8ItWj/oxx/kyu2V5MoaNS1/TnaB/CdOAcwtIRkvlyDWHPQHZ
7Lfg83eAFfBvmg2CxhRlZaWGs5X9DMUY6n0HZw48fLXiyUNDI1wGmozVyBpjtVXF3myyl17Hy8DD
XRboUwPGGOPBwW4KKMDmf5VwAIYMJhYqbN42Tve1sT8cKWYWy9T+Ym6OVq0sebEq208GNpqbZoon
Q1HZg1RlXNqMabqhYXVwUnwLNsEucRJCyZpe7d5tT938buq9+bi5r4Tae6OVP6uYPIRPJmcVTJoI
NTUdfHo5XaDx+trsrwHXwA1OVIQDVrwDvUhAIjYdxJJydXwvmbdAKWWGnYKJNmzKqt0ybH/6WlyU
PuSi1UNXOh6zFYJQrgl/ybC2NLvRZsaL1wFZPRuwTbqesA1gZyiDcNKw4G9JbN3cOx0grUURlIN7
dFVWuhdVe+ny/jfTExiXJQvptK4BpyXd1ZmWl8S+Q3Wwu/Zr986thyrfWpGWe7/j4tbYaMK00jpY
94X6WU9ruesQqDxkW3sUCQvA/UiK1jc/Y2YBKe5qZ1cNAJLvEkJlbfNIcPI7dflVaUntR01bb9DB
eXWHCW9XqBH+JsD8F40amwXAimKRHKDtmnZ9SiTXy/0mQViYLntE49jMl3yoM8DioPyr9Ko07Go1
4NsGAMRddRKpdWusZd1tvCYKJOZLkzvvBXCvAxtzgk/GaiYsjZcVQ0NFGx9ElX9JhYf6tnp33g8v
5AZWHaRwvm80fIG97nea+go8CNT/KSVEZOxpWVuvxRBXvvVMZ7XXGwTLscoQJBqHeoPxENBMGMMB
iRBmliMBEA08yBkFqf38oxYQdrkDTksCKn7MQ5kp1802X7E5K32lZASV9WwLt23PlbZiZiDbWGbc
UYb3pdds5wKzqUPbeWwx/PUF9w3eiXklZdinrPIYsF0Q5D+aNpme239DgJ8/iUA0qMRb4j2twNY0
43Nx3wv7/mhvpLk5HHVd0FVipn8R609TXizrVhcP37n5nRdfrviYu4cNnp5B2MjyGMdHGCL+gMOP
lVs7s/2aSHPqbtvl+k+TvjWO8DU7nIvfVj/M2g02QIkZBHadmBtMUMVTF6i34KCfl3E+qfgKVDlb
i122U1MbLYjzsAk3Vow2qpmcGfKpA942qNuhboxLgZNk7657Z7YOQk7x7H0oGJp22jW3Q5XfQ85s
/wsQBTWNpFbyzSMSHFM/BbSm76ZVD9UJe1K9jYZ2DJz8a2AUQG4STHoeZvYCOqDd2donUuUliZ30
Ox8JXBpmEOSd/aNnYbyYkXfV3y4AEw/CKkipp9loyO2XhxEf5qm9qbg0d5gZmMkaDc28c8rXakp9
s+ww2Jx8r8Q8833CiaYrLTYoxRPfVHS3Nq1SeRkLxZdy8KPN29/Fll2PxfMhv6v17tcD5vXlqzO6
PiTH0HU+qnnezWLhvLLF8aei3ckW/YnV+cjAqASvgb3DRU96U1RjwG92KpVpX1v5ERzZoRqQFGwk
FSR5wt4CFy5TBeMvT1YsXiGlk/+sz+2TvvnDg/nHGlQ7BckY5D8NlEBdhsMMAmmXjueJtVARJvCw
06CqcMEIgGcBhB9yminBNh6aROymmcj0mngh/rhkfQYb63aAiJb/5uo6m8JPPm25y56YIZKqFGMM
phyDE6g3Sx/WmLfmZ/ex+tDXEM4SmDMvuaXaxcZvMyORq+J6C6WK5e0XUBgBXd+FegKo0m/7KD/M
9kmib6pzsAaB1odu6UaKc5hQ+tZvU0ESeZnIPslWBiWm/GBsI311earFbQbGsd0Zey91fiznM0Zx
O7M6Tm3QaQEgyqr0LeVCQtDbu2E5ZfZpWt7LL14W9kinV6t5IbR2RSSKKMEYRu6Nbo83MKR27vfH
BBa7SO6pYjpQyUa49VRwaXoqPcgtkbvd1OK4pTHslVSPO67pHkOS3zTzHfO/vPQhFeZDyFd2p58p
t8ShlvBTecieyB8hCOBMrkMI2cINdwP7adN3DYxKVFCWPHfn9ks/urTYnouH6YafTfePwJrhssyF
O0CI8xeBOQ18KT9xT7gKWBYYGR+ioUJBou9a1WdxUdYhkdfbAJQEwkZInDNldgLzcYTCBcp/BKy0
hIt3cdo95CHHie18b1enfttX5LhWtOaHeg1XebSSYz7deQXBrMWJdlQdQhX1S7uxx/oz17/5v+ZW
Z/uK2R1S7IcVQN0r/DSjeuGMhAo+BH1o4R2dXIqVoHN25hM+PiqONPxhKex7qR95rdr+W2qAyIO1
/m24sYkd7iMIHCPBN6T6m/m+0J7nh63/uO87l/qRt04OoAcXP9n2snjWtRgaKS/i8GDTTWao84nT
vGypjSLeP46oGD54zzo0dflhwfIElUHANnpSPZQVrGkzUvhp4KxtB8eNR+B4m59hy7c8l9e+A6VD
K+B5G3d98tDPgWudcKpItViuYclfVWx0gXezfrLMRwPmHjHisEhw2p0VUdMOCrA2HCRCiDn2FHTG
E/i2ziDA/0uTULXYLtop3P1fSXqBgOSWYa0e3OFJ+ZFl4JX/JJ7zhj/wBreB8VAs1/QNLGP34+Gz
4fo5L5gDVw0sJCgwv09w1Q65oAt3vyjApHx2Ge3xi3OO/bWL71B/NKqbloZbt3cwmMoO9t3DG3af
L7cLy7WOe5tklHU7kFzVz1DCdjp2eQgGtdPO6xS0FQipoIHdCh2VvOeD1kn2R+yo30oy/C4CRYgo
jAeT5ocWMt3IsfAVaEVGMBJe+PazQ9qf7eo6gJj8WvVYL+ADBR7WIxrBfekfLS+WQyTTKPNULKUi
kgwPfC0Ysisfje/W7iPFCnEhB4IGwWUcz/Z4nmtgHyd7gfnHa6+8Gl5MU43EdeoA7oQqfkXWY+ZE
QkZ4Mw3GA07mVRqU1RFkFviM8osvTjanRt8hIIK7Lp/Q3HOOlDXCb35DSEt6tAHbwkkbGcdzw0+8
Jtd1wBlDuTgiVIGulIHT7wXBoopt/ShhfXjx2r15iC1pswxnXbu4017GNTbjNYJSHLVPs/KkEatF
9sT7g90r/BHgJGSly7NnvOlQ5JxgyVbcLNxD/zbwLPXAkMBIYpX7QMR9FRZZIEv2rc7cEBxS+hBS
9Wnz5N4RNkr3j7Vf+dkaUbG+ySKsyf+kP8cGEaVnHh4o6nPZRkkdj1wra7jhXNTR0FNCvhDnva79
DsCHTSxjHSWoksDaG/2JvyueHXGbUARWEZ21njsmw8xNi+5GWApmSUdJcmUGogas5tM4Kcw9R2PV
T60VMEMmZox3mp5PXJs/9T+b5AlK+hDU06UcbuLmgbmlqUXK62uKz5Eik2jUgDrBorJ1MAb7Hdag
yJ87FmbqcOp82kkgGFVjN7zD5sWKBf4PKeBe2wLkS+tl0gNHntUtzMr7Z1cwfMU0o4x67cDNvfaR
Zv9aVphPMf7FPN4Sb0F3F3HrisdcPHRqpGITbsQzLvcmECF9txaH4UHqBxfX2p1pX1cr8HB5bMMy
BDlcefFAmqK8t1vYJDdd3WNPDp1XpMBL/yYYewZLhrgyRx5SSu2xEtDtHsnQSXaDJv3JzJhjpiwS
c+wbXzT8MQjH3D099/IQ0gimBqd3IwJPBA4MLHWv1icuX4Xrzzl5yWWmed7z6OEVBUp+7t9zea43
/n2EDsNzb/I9UR8DJhNFH47boTp4RljX13tZaW8Xy957Q0weMC0nPjbkQVVjSe3YrYTP2MhfV4I3
1BuqpB+OYjNB4/H8oozs/KqIyMC99912T2bray88i6U79Gif8ldtjWpQjcr9A2lDmE7fdbkzOF02
bTS2efZEawOIl/FSy0NCf6uLCLl6Ap5hz+09T6+aEmXpxSxJN6NJifhIYxctbkxCww6QAzDP5ATg
tBZBLfLKS734NFDwRN/iwTow4xxY7HYuI+ZZNHLMV633v2n5GRt1v1/8cOeqON2h5YMbTUAlOtH/
KhGQFS90YYhOnBsuWk4IGYKm/SCK8qv5mq4AlZ7IYsGnPivp2eJ/0YsYoSZbeyzYl/HdTg/fnUux
6U83MS9hS+tvoMst5K2oD5N1s90zcKr2U02fWYaCg223r+Aptf5Z8IfL22a86tY1pd1A8KJzihfQ
0bVPtGNI13609rI4e9u7kl6RmxTNjgvaRgWpAve9NdwD/6VE4vY/nYiqHXCbimC7UfhwyOCSjWe+
3uTYpafOOufbycD5y7hUFI/6wVSuJVU5Tc3mVJtHYZohVWVDSwsqsLvTeMqYEmnPShPQ2GzrkHfE
Wt/xFDOG4woO145osON309LH8vzNCnmijrdfKCMTQv09hepWD6h0UDZQd9EITeAgt1CUn2IIK34Z
98m0k0vAzZl94WusVDvQV5r2ZnlQo4LJgO8bTri8YxHFxX8cqxi0KqaL2ZupXkhIyGP1EmjxB5kt
v4ofpnzihmbXCqoAFnUU8TQ6PIVm1v37Zv1f5//R7uar/mbSgz1PULcCXrfuh6Rz0dY/QMUNGSQW
oJwZ0IekjmBadgU98a1Xb6oB7qzUI828qWaQ0HCaI6t4qf6fkbj9U/YFm9LAEL19Sg7jk1nhNhfM
b+KD32yDUh3yethfThOQCaoygLW6vqpvNJ6Pbn2iR8edmCe39ur8oAkvn5LMX+h+WsE6wqZZX0vG
LYTaKykjRUYdNw0GPXqwNHu7PjH0JI4uVIJPGjFk01pSXi9Kp+LgTOmuBstc1m3omgjtyBSSrD9g
KeQM4Thk5FqdzvzZDXliAqDZ6D0a9Lsqbeh2a1+AEG0I9w963h/SMrl7KOxG794X7rdDY9mhopiv
5F8parNDTwmMBdUFgiTrZfNzssFuxa899szwaYEu+Ft8VB5WY6F+YQEwe1u144bEHpMqN9bJahuf
Oo6IUSohCT5luN7tpo88e8r/JSBQyNHJhElmq/ubiREgGTZPBMcg24wA1h+McdlhzNgmVCb6wUDI
KwPDI9b4GPH1bbR0t6m9QCt07z+Sm4SFHqzNwwxkMNd76nmc5qZnZ3qv6Tdam7539L9RerFuZqfF
YnlvfNWmPHozjB9oArxrBL1rVm37Gbr82tk7oZ1QDMzmzV2ftgxj0ORx6/91jCfUS84bJYIlubGa
AZcRQy3frP7uRnQN3at2gPbuJn5FzZY7OCBZzDLugPVAXcbd2OW7XpnOMESvCW7P5oa7lpPC3fdb
NxyXf7kakMzVvrNq36N3nWfnpd3YR6dWTVTSyFtXnLFSA964kqhmhvaoTuLRsDk+ahY8Z9ekGf3B
lcex3V7g5AWOlkAjPnnZGNKZxqYrP6dtftM6SCfWeLYWFt4Lvx3zg0WwXsoGlGi5o7VR0rqk8I/q
6x3pz/ezPEEGdRDc4GXgDEg4DnNfgcystjxsySitirYO+DuoPcuq7VR9/EuwWIuK5WnwVGiXbfKU
leXbqtMJsyzlwxP/hiKpSHI85awCrWEOBiqU+QLTjgHjAZXDVFUQWorJOi4DGEWbOWyqsJu7zfLc
mmQ0s64qvp3rTTxn+Z/eGE7kNcqX/esRa5tcB9g7ZZRNmA862fLbuOVp6saHeuz3Si5eh9WuIMvn
nV+tn6nJpS4r9YT9KnVhw5FLiTjtZzEwmiEWksWiMm3pX9Lmv6c/dnmCp6gpxmsOGXu/CUzAsFbf
IsZOIQ0+67TZtCoh9ud+vTbMeLL/JowE8KHMX6VdWKGRC+4SPQtMvXy29fQhVf66vH11cr8Rxgmu
5WUYPyyjfBjvXrk10FLWrn0VwGM8es6DVvegtnU1Jk+0d6molGiUTn+3ezMoeZi2DpV3bEqb5mKi
MV62sedjY5d5iEOYb2uSKIlBjjXZRdiKh2QaMHqbspE41uc+m6z05LmtXXaCdfmDh4Eb2DwJhmTj
H76Vosusx/6OqMdRjYGuS3ukl68FfpjNkLHo284gqwB0QSr/T4rG8EHZ42xQpMxLZ7wKWnROGpIP
OWwFIGcc/bbCfc0bOqht5aY7oOxn0yGD1bzOjOHtxRAp1c57cmbvwBABHrBdHiaUU2Rd4t0TmHku
DI+oE3FfMIauJBtHb63n71hyE68V5IY5Zi8BKxISzq+RM8FRX6zeJP0eLZPpUoeF4r/GsH7KQV12
ZkFFFnYyP3sGfW+FwRxr6LRAq3z2WYz+1KT1X1Eh/mczGQ8Np/ncMlw2Ww/KNUJKjpc+svI/PRqm
EP6YmDRzGboqlhGKe75m6N9WOuzLHEL/uJLfSc2Ghmw5OPLSz65EvjEIyJMjdFx6mPikC/mmGfVr
Zrvh7JrYBq7Ogj0tEPJUjJRyyd0VEL/kvoZ/LMvOr2tuDJqlzVCisLQxmdUUXufZfZtdqgWv45i1
o/VvdsUhMdRvNSObgL7ZNrVykNj1jTgtcIPi31cVyhYIN1d36JVe0wf7jjGoljueZ2JmoNOxFbnO
9ZirJxbZy90EEDxKsGa1ZEJvuFx/i65A3zbIY44sNJIafpiwEX9loVXs02Pep/cimqa1ibq6ICcY
6RFUeD1gsDm8JnPnki8CIq61D8TUbqAygIk0J1yH5VyOgx70Q1FF87ycrftnd5bucyuT0Oly7uK6
p/jgmpNT+eaM1vNSGlHqcdnXQOH1Oc+CcYCQLhz9mrjr39hSvXtgYxeHqbI9VybhDwFRysMC68yF
gTiBgGKLQfjWVn72yqsOKJAg94el4UETLYUdu+R+6xHZtYkKLC0Mpg153K/pXZDqxl1+M0udJYjU
PmiMzkOAtLxjS79T6UpHxTw9uMV6WyaaTBJy6szFnRWOuzcetax4Uyr7hvWowAeBFk2y8iNN3QIP
Nz/Y2L6cBm39XvMsnq1S8MnUqzWltFJWeXX65c90uDkGMw37sX+ytvzUOXhMrloGO1op8WWkUcBI
H4+Ft0EPzQyVhMTlOGwkkUQw0N9JaLAGp3CHDTdmBzrdYsdxI2N8SO5ceCHufSAnO5n3KSbw7/fE
VO4GBx9JvvQB1KqMC5DM2rtg25qQj/VdMC28QnanZ3TNs3PlwqFeNZx3ZctGQ9fXftmQWAhcgIMW
Gy/ZYGjLZEhY4sNy7lFb69ud2nSv21rHA8v46iKfFWOtKe1p7Bqj5LRbLlG12Py85Q7U7fm2JTbt
2Ll62warOaZr9QYZlrYgbZrRrKNccLmZdopnH40j9oOurs1Aw9AyA69xOu8WJNd2o2zG3C/IhP6s
eMrnQPKKx5nKWukOn4GjbCEoWNJ8q7vhNhvaPzGMX5ZTHnO131sL+VBphpNh+ZDL8nOjMqk13juL
DnAnjFBprYKj7uZxWf0znI5baKk+R0lTEsnGcc77h66iQyXbIcib5hXY9u+Xq1afGiYcItH+VXiG
Upp7XLONfF8kJX+Fa3E1mcBqSdSKlPaUKim27bqN1XWy9ssjZrdeoLVeTrL0kqmo3Ods+OAK2ULF
qL/LyXtN9VY5jt1FDAnMrppdj6S0ODIq02bTSnEi8MSBdUoYEiVKb2+qzjXMy9BbP0fdqUOW1mjB
Wd1+nMshsNzyNm5KYNQaukrb+66GwtozvK2zpQ7ruftZk3kgck/U0Pkzc8jHeU1/HJkqAfMTLWh1
GrszELdtcOxdZWw/pZjc+1A7KEUxHjQzfes0qR20KaEbZFbQGuRybfINm9LpJrkwAim4SdONO2B1
rbNnNT/LnBy6GuGT3tLHKtPp6pT9iA1UGpqmYHXDZMKXde2DVg1gtfVA1/lDLZwq47Sm2hnHhPXQ
DuDgOvhOre0z6qSycwEbbRaKCGcB3y8sILzC3c0JahfO12o+tHoCdbu0cVVVHifDiIeueU/T7T8k
FToDFgYW6Krcot+tLeTr1ugWXFB5+hrKn2Jg6tEWz6hnaJFIBE2T53yVi2kGSjrT1lujzqpVjGcp
Nxi6nwvV+Z2tBBUCn6T1J4dxoJptMmA3BqdFZ25odRn5HtchPbDd5cVLGUsNjf49C03snLH6ahEX
YeJCo7pf59Ddekqmnl4utkSM0IluS5LBWqlW8NpT9VY4qrHXre7FbKc0wrzgumU192T7o1ZyCrnm
Zx/N4LvZmSeR24xKNJj7gzaMp7L0zi1X2t6qcFW506tRPajO/2vXSs28IN+whEjAG7dK8jq6pzp1
/xIskLZ2OTsdu9aZI3R/GZpAEf2JZZJuJ7fxPugdNn8STmzSaS4YvBhW+llUv/DUymIpD2n7Kvpa
HJS2XUK9aFAGKm8QC3RyX7w9moFru7OswUdN4+JSy/2V93GOSQJ6on3tFaxWiAzT9HlGV1IxnFtX
gT/1tznaZTBjPpJmGb6PGv4pqvHlUvfqipaFy8bZNeRdJ5W6MyMUDL7nqvE98eFprYIJe/rbGOh3
7dRQGSCamP3S7FMUipozCtk02CTZkjF4D4k7PjheqjEL+QBNqIUMRqkszeTdbexrO6j0K/LW2Xmv
bkW7tRuGb+vRG0cqmax/20ClMT68uc5Kj1SvQ7jszMzVPMo3tr1Byk/L8E+aFT9F4uwNGPpUb9q0
d6w2XBv6TUb3Oi39uaurfzIDMG+LM9KkXwhm4Qy8tahOQ0U3tjXplKTW9DaMdRahPtgtafthuGST
m9QHv7A/GmtCz8PQtKV9i/6soQ2XOKE1cXWD+IrWTKe6NR14NaK1fYfH1XP08m4uUSEal7oaK99Q
aRVYU855V/RDI/7N24eWY6XWJ4i9GvkmqlOt42Wwqgz4HIv5/6D2JL3GobXuV3ytFpEipV+ip/SH
DFL+ROYqcSkma/docW7by9YtZ7l4Q4B3Y4oVu/m52HZoZfrIkLY5VXXDcN3QVPRma6yOxvO4TnG5
2Q6WXvT6x6zFIb1/bUrnKHRKtsFkWFTqPY6khQGEw61qNQSM8O4upa8jreKFKDfiyPqYpADAG3cM
LOTs6ADdU9sWCYOWNcSpngJ2oYKeZ4oJL9vr9mLEhlYFE55016n3uKvuzAWFMYxlrMeJ9eGzO+Om
7jhKEmymvS+xoQ8Gboag75afoXWA5xg2gPvEY0pTNv3JSnHAQdvkhIqz/WeXfXVMHOugVbqyV7ri
a5saLzDmNpRKclDt6W7nVdFMx40XbR7PusU1LTaF1Z3WRemjrUvOI0YuN9sG3jgYo6ANIcbTLkFo
SH22sH2ytAcJYuYkh+rJrLeDpfRNaK5soCozLL4ZezVzu/TaRoc1nb4QHjY+GtZlL8aGTGFWBr+3
6yairMVNQzrnVNCgQ2HwYI55dZnp0rG9fZWZ2h+9KkOQBXalsWorHlDhKq1Ij+3IqM21f7BXTI/F
3M37fHVPGNFgms76995a2Yiztu3ZK2cvWlISbkFI9xtcMlDe9vvJaIF5L+ZwrEcabbopiyfhUWvl
IsOREwuW4jVtxiA1F/zwMgtIp+1iGFPnYp/SyqjnxnyyzXXeIztmQ2gygsqpsE5KVy9yPdoSRUb9
Y/UEFKDmexU0Hb0XZFP5JjG0WfSw9pxbwoLkhUF47ABIujX397slLHV11vvE6za8czs57DnFlm7E
//8jqsXrIitjHEnxaESlPCuGudF+xXI8l5rE6ada4qLXPudGl9emb/+GZHlCoGkR17iWcquccLS4
O7IVtR2sG3MsrS0yTiXBSre1kY4TBgk2TWRX7cJJ7dfDWi5HuareoXK6A7GyPdmjF6TjavmVi/aw
cRpSnQKosj25X21ijQSrPIGqhRZwBt5f55nlb5ozcDPP09nRJ4zJKuoTpaQjOLcXlNk6TZmhPhiT
/HJBkh/A+6ShivGCqggfZ7z1UNfJNcUNCn9B1l30OkeFUSCFEkQ9pxSHOZ+LQ32vx6a7BHcdDISs
7aeyIHxY57xCn7iSj+iAOspZBFjHq6Hs1TrIem+JLGy04C+5CHiLpAkqyF2hnZnOi0X7oHS8o+WY
w1c/ZnE7J7E9KvaXbdCOqHTzy0COUHZoxno7m29uk5enJu0GHlEVT5o0T1PRo1gzRubXtJeKcmWK
7JGUOrR4J36HfdGXdTBvLv8sM17WRZ2eswqIjm6RtRZIXjjHf87K9Lx3/nQU6fv79nE5576RgyZS
vHevpE9Y6Heyk2m8TK3xMyOjlXMVN6YKlWRJj8RIE1l1duQhoi9oMTDB6e+lw9g6RoB1GxEJqGmO
nmSYP7p2xdTHgf5ems7gJyOPnVwFrRHLLJ08TwmOCtrCOM80tj/brbxQDIuk30jiVI/1n0goEVeC
XpT2BzNT3s3ezMmlyzxMFzfcBn7e1jFLP9HR/0/euB+6GYxrczTI/X3Dro8AHzaaBTTEsoVOA6ag
TcMwr5hTYIyk7sJ2Jr/kB062bb7lJvokx+l+esG/mzyDPkeOYYQLKtSX+XgvZNQq6CszciQzbZUW
SNrrRw97Jz+dFS9WEudEgdztNuPkmNkaeWW57AePCUm+aNRHmmC2g+OR72xMefVsYISOVHiQyDeY
WttePd3cdGGEwmC1M3m1vITeRpXwOuL41SfFfryjN8Y8KMq5Dgrc6nxvKh42BeVZ1lnvNr0KJDL2
3l1loAlubpu5WDL0yT6zvyz1/tDqZtzVaXJWyxE0kFoc+nBuS8mPv1KsJP3Nm5P1VsRl2UeJilGi
Q990LTIltGkeIlzRHSxphE6z30X8ksjxXLRt1I7Gk+ehmFTmpN23SnPAddOKTMXh7UN6Jis03b0t
DgOtPYfx4OaOcKtabFZatdhCu3Tx5UpcHcGfh8643yIr7dCg4CG3U+eqDYd2axkbFrvEXrZjlf43
9mn5xmWGZePi7pzKvmsP1WpvUafqRW3tC8E80qmoSnObd9aZHycN0w9smh49d3rkt0YlrOkpA7z+
nXs/fRnpkidATrmZKy9NYvYFKl8tGFYWC7NRVywbswwVqJyaFHHTEyQGNTt061Q9L3XEGkL14LB0
TKun3CnO+OF1hWS4nopwYusKQYIy7TSzf58F/XKJyJEyrsFzMB+6MJ/pFySdicK/QQLH4gC5oY7I
R3F95X/MncdyI1e651/lxt1nR3qzmA08QJAEQFNV3GSQVaz03udrzSPMi80vKY0EJtjIUN/NRHRH
K6QuHZyTx3zmb1SHcjoQklpxf3iGDqIrF17dim0q1ilaDYr6xHXQpT12VBJ2aJlMMGkmFkgCaa1F
hQ5chFfC9ggcNIxTdG8wkjSak+86GOwZ4inNSNRLr70R0mINbBxwa9gWK4+fEkIXwotDm5VJh11J
Ep1yw1YpPw52PB36qQgKrmkdiE9CLeq3qsuC4fXXr3UlQvCfLkDvRdA9MCtZhVFfbEOTroJrQXoB
/23/QWL7R6SvxyTiPx8mzD//9mj+5Nj8bz2fh4H++kP/fzg5K6jG/nuyF3Ynr8V/PbyGSfR//nd8
Tvga/tz7a1H+r/+WDPFfSGCgy6KLiIXKMAr/pHtp2r/g4SHaoljaEG5CBf2T7iVo/4JUrCJFwj9C
lhN2+H//15+ML0GSsX824OHCVJTh/0rKP6F8jQQ6BrkIS4ZsOzDRLJLCMQc9r0rNNvTIeNAyeo4N
kbdUgxezQQW1s8Ff1NJPUaESCgHttDCYU54oWypRcuAyA1itLs9W8PAH1/KTkctnKuSfPwhKM2hk
WIoXNHJFilw/Ich8AP0/l+fgRvsFjU9jNihL+hv/hQSckz4x6sCI/Zv4qaO0BNlNR6EEQSJIrMaI
+OlXPBx5JsgP2XDsgFR1Gth2Tb0RLXeVNtGysF5avBvLwdFOpAmE6c3ETxiov6OfYCAIY+hoP6mD
Tzf//Jx7mjZdmCNn91Bo2DAlKkBnagLg8LWqW2aR/dL7QTaLFNPfir1PvmGnJCSUOK7/jhGxHW1G
WYP/B5dXQZINvbLR76BugSuQnQYPcWSGj16IAakfgiftsF0UIgt1O7RvZ4EVYHUYJM9F375D+6eZ
CfkXnycrWwGzBoCupc7K1e16oYTpm5WIeM/RFZgJaXlv9t2ESteIuPjnrx5E1jgQqPKKow/Y6o4s
0BUIHqAMyvN6m67iBxAxcxg8C+i0OzAgq3zebaakZgaa/flX+1its3EHKvbZV5N6P5LFgHHrlbmL
V8FaWqurcj0lHWINq34xznCPDFpZwzb5PI6rZXpXRFnw0LoaveMOsoqtdUtiUWqqQYY7VU3Zpm2U
iE6C+i1QhYQCtXyHKXtJiUKP9xJyFhshrOjWlg0xo61RtvIxJEz0BkuThEKOntoKtmzBA8W9342Q
/nQCsNkuedW8tvME/pO8or/wkOrlJs3yx6Khnm3mBCVFG93brgcoJQd3ZVlVt0gkUhvJVYldXFFa
m1lzkJAFn3vAjkjSKBX6onIL93KeVtZDU/hH3y7vehO0Rh8983ST+BQaYW/ZboQoG4oT0b2RGtU8
y9STFbP/AiW+ddN+V6SsSdUKe4Fqwiyp3R/wEHduZdZz2kHZnAPPU1gRlzUWluVdpa3tyHusDFpf
LtoRCw06+Lx0hO+CQGBU6SI2dqryG0LWo8F6zJNYKxaVQ1k5cMJ43VWSsnX90l9Wtn7vSmAMMz9/
agvXXnGnPZV2X0xcD8M+Gn3/4UlQRcSMkAxRRt/fkWj4aGrmP3g9Xtkkhb3XrDKqu6WcTtwA3HyX
g6EUBQd40PLgFRodJoWkOIMnJ5y0Dss8Lacx5IaRtKDVCXmk48P4yY6+Kyaf9YOlhw/UHI1bA6dS
tQgGsWJ2mkMGvTZEOnqJ6pyyACJhVb57Sr5KGvNICepBLp17vElfPD++1zz7t6DjaVa4T0EUvPeG
+5bREqC1YNzHQbSsS+He9YTfXSXIUHmBVtNlkErQlZEWnIpOWTpCsVZ77caqfToW2JOv2iZ8b2wL
iiH/upnUhMlSTKlG16n2ptrshratUbUAHxgY7rOfoq6tmdBiaifugBcKa9/kUUwK9bs+sNh0H91y
wAvzKtefTC//FZbpXWql8Zzv3s2LRsQv1I0ey1Z4sYro5GrmA44H73mSvwRGetuDfyqCrVDbD22I
L5OjBvsoj197w19lcbzGAZqeaaMt3AhkjQwfuC3s3xI14dTO+EG9uDfpQMC5K394cgiMpYQmoWQH
xe024Pr7ZZNKP/rEaeYylalULvdJ41mkah0VWQFkAxIYCd9Of0Fj9DUzO/rIMewzSh0btsM3M66U
GXTRNwdmJKQL9bdRyr/aMgeGGm+Jr4vF9bdG+ti2n7Y1ejG8ulzZgxKgpI92GpSdAJNZXJySnquk
TlvwcEFj7HMBeLIZ1lSzfKBi/NGOSiJNe0ttPcigsrOvndJd5HFXLKnCYjwY6fJzUrXJRqRXM5eb
zLtt7FzZGzUdMwFP0ZUsmqG+8nXqvqYH9DP20r6b+7odgboonX0XC+DHAQMbXZ6usxrALC7Y0Chq
12zeOm6wU5TrwVFu4LovhECqb2Fj5VuxhYhKjcZZhsiiUNgPTNgeVbgvIcPsvF5O3ztV7WkwC4px
rwJdeNZDxcDwGnCnkZTVfdMaPzUpfTWo3s/sug92ReOZQFwwT6WhfyzVEud0LF2LQAyXHmTbddg2
1kK3gNIXQkZ5SBTQBB+SXkL8vaC21RvwkZtcrKAZJU0JUitRVj3bFgf0qJrjQEiXVc6fTL+5t8sG
/0o6Z3BJQeSLIvlRQLQIbdeQlwZ2XhY0+IXtAkjR+dWrtDe+W1kOWMkA8B8o2avqUXn0uW3XHq5S
eyHP9YWRtTu3c/pjXECGC5MgXceZ382pmQpL4lF/17lWTlJS6LNelV7yToQhElD+NTxIXLbg1rdS
diwESnS+VMbzGsWZx9gPAeX0DWUVR+2XdSfJQKigkneq9B4JZbL0NMWb23w0ODq0m0MPi90uVtuF
hTXb3qILuyKPtB4q2ILrHOl78isvOgqyS/smz9CbVSo8v6P6GOAkMr++5y8ChkEnBY1Gsn4LrbaP
h/4sYODdSjpf9JUjQ2+Ldb1R1u4mX0/p2MuDv8Xnk8U4Q/cf0T3U98b6QMhi0cpGGPJYLjBBBQ6v
76o1xGB/oX2L1uSX9J22gzMiefzSXwpb4fH6RD8C1vEvwLFPRmLXIMUZhyxiosZKQ0hzFFWkYM2m
fHJ7y6RGM/jpOnXU7XpKhOsE7XPsTepypooYO2c+oDlokfqL1LTO9+u/aZxcEFeT7AxhM3AYBBhH
okm6Rhjl09Q8UWxM6RS697YnPfzzMdBMNhVFMk0ZVejPkVrcmb4kdoZ+ElLu8y6VTqQb2sQb/dVE
zgcZKYxmAOrob5Ob1d3ACNGiV1iTE2OMBCOJqVmtQdIHJWhFQmFrdDkXYSCbTqTpp9RcY6ot7Ys1
9sDrlGwIhsahhMo8bzb/TMvwz1HRS9YQw5FJi0cSSXXUU/HzK0wgLZ5i5MoimgFRMLWCl3kOsyOS
lsm9qZ2p2ug7eY1kmb1Q6vjdtPJMtvQSmYseiQi4LaYgfxMpJM9QId54QaHeB57mgevDWA7Lenoj
j5abVAurDG+tsn2iK0yfvVKpQNWBjZAnhuCS0yMS81d14fDH0TnPjYf1/nSgRr949NE7o/EFP8/0
UyPedib4/uRHSzZ8fZCRduYf668Pss78JYnN+ElOkGJoE8lhFBwlu6WyyObuvbfuVsoSmMWEJOJF
/WHYY+ejjfInI+5bF6KjftLuozv/R0EZG2GneXnz03ksX4GHw7YHzHqcGvhyLWnVD0LZiD2JFBtG
u6yVQ181WlM9CbGwJQnG7yP8FaTBz+ureXHbm0NRge1lIiaF5s/oCKVt7TeyYqsnyoL2wtTz29wj
Q6WbuYtL8WcmS5Cm1XAouS+vj/zVBClnSCYVJvTVx+9MUvpWU2ZMMNZ+W827bd9rQj6xVy5voWF2
g2IuWuPahQpwQM2eMIUxVE+ipA+2uy8mnsthT3/e85+HkD/fpmEFebUpGaIGNOpl3UxpDn6P1z3o
dkkSlqL89p+s299zUj4PiHhBhZyMrp7sSlkVPtETVgWRebw+yuXj+LEx/h5mWNqzMCDMPJ4IMj4S
2Zn72L1GR/tgPvZH4lzzp79xd3YysSGkL5fSQNYbmViDIs9oL2ZKA8TVdLUTIhX13u0qmX5Uq0J0
BoRmy321tOF6mwiBzIJa6PZy4Jtb+pz2Y57LcG919Q5AHwFmKn8Xc3/dhCKoAsg215fmq4072BsM
madoXrzRpmbbdkGP6aSgqpKpeGAChNPgSV4f5iKh5gMgbS7ywOEUxwn5/AE6u0+J1Fz1hJQBqn8C
N82qDeh7xROf+ouB8NSTCDuoA3AYRgMVXSR3EVXgE+rjG8+J7mMpfPUlfYPCwu/rcxqerNFhkbFm
JtzD8mKQbv88J26SwgnbTjkVqbJX8PmeeYX5Fhkh1ryddFSE5nR9wC+2FCp5ChVk5mao6uiwiIKH
xgBmmye7BmYlKhFYLVtbKz0wX0GvVmRK+M/Tz5zYy19cPJ/GHZ0e1U5lsutMOXmacRckBNFd/PP6
1KSLANqk+Hk2t9Fx0cPQDiSN9praobGfUYCYc+G9UInJF+ypep1koNM8zXyhuO9sUgz6Jn7BFyeB
X6AjFsfjgUbl6HNWHE4pj2JW9wW2toi9M2C8pbf2Cebvi330K0RO3vk2Merwbx1tovNRP9bl7GaS
U1ULfFrRJ7kGW+6YSHbQm4ifPSn7XrDPUU5TAJDXQovKEq7BnpVrmzLOjUcrLW59S3lXCvRDtM4E
pYTgHSjLYldXzhb0xcQZvixUfXyjv1ZoHCsGctS0phkpxCqDVmj8qCz6jb6wF8FN9h7N4dmshxQn
p26+0D68KPSJE/D1Tvz7F8ifjxxI1gjhslTBshxqXX8raxMR0sQmGLcFBCnTJLtjip4s/UbmCZEm
0Vk7statJj78VxuehpSKgQgEFlpCn6cCIsupkK/j9ggjBeWU2kDmzLflHcgiZ+433l0tRuVL3Bv4
0qqJs+wQmjpc/xHj2dKI0Wn8DG0gUjRMuD//hmKwQcX/uDuW+In5lJgjn3apbT9dH2ZooH3a5B/j
kAqadH855OPcVNMiT69Lsz0OGye5g3qzVnfiK4qAK3tBhW9hrcVFvCzX3SaeGTtxka7t5fXfMN45
458w3K1n50xQbScNK6k7pjkxbnirBN7i+ghfLSZLSQHXNCjljoPPpM1aDZhsd1TMaF25BpVAdSuB
a7o+zPgRGCZyPszwAJ5NpG7FngZz1h19qINW/l1uj6URoiZ3CuuT0/zzNw42j6Lx4hAf0KP6PJqp
Uqyq1UY+mVRiY+Pd1b07Pv1q2Isw2CaW8MtXgBAXIXjJYp7jNXSlrHAAqsinQq43uVC/uaXy2y69
90BoFx5Uc0eXb8pCezGFZKqnNd6kg06woWA0ZlD35y9GU02CKpPDuJY/brd2q7xBHWZr2rN8B6Pr
Zirx/nquGtmYbFEA1ozReDAhpUg2AsYDCuy4qNtBTwbkuf5oisjWSrSyuxicddJN3KLjnTrMlMiI
/8pY3V107/pWsXMn1aWTZG97198AJ5/jkjG/vlG/SG25WEiJRJqEaNvpoxtOb6u2cfpMPJXKs5R0
4PE0OrrptmvvrFB5bH2ZYmpHCNMANU0WXT1pu/7FHct9Q9OdBjclqA8jibOz4tFJTbGa0ghugTel
zzrsEMifshTeS5mE/146s9N6KdbtxEaWv3jWOaUywAIsyrDAGTbb2ciR3CiAnBLtBCiX68ZbI0L5
ig7pXEWbEpi2PCukZztYB4NIKeod+FbCQYBRF4nLyO3vUHdd9CG8cANxQd+4VWTwPUazErofRf0b
ucQEWlcD/jjsi2etFdNZ1ipTH/CLEzGkgwqWeCh2X3RBNWCKZQwu8STWT60MWd5/g5CEOJB4E9lb
tfNXgypm1WbIhPxOhYGkaUw8k1+uI4cDMy/DBMM9WkcwV41b62T06CKitLn3bYD/7o2fuXMHmlwC
tyG2369vXHn8VnA+2Lakg2AieB/HjlDURbUi6C0SbQQDYxlCunIyvXShxhimucXclJJXsKZoSoHg
A0PoISxuLW0vmktKf1PJQCZE5xTXUPv7/DZCGjWFb6xj9zfzm33u9//IDmKoIX36vdboGYdAlEoG
2KgT1mqy8awIE4+A/JHKfIpSLSQMKEkCmSDzMAcZ5fPt7ARGqYW6z4oo6q+oaeh5lXILNqX4kUbo
Aatuvc0wtp6brrRVUmj9YoNSStDXtzUAr7nso9MZFpY3lzx4l1UMr92U6T+oTq+gqeodEc99iuxo
J/bW1gr791JCqsAXboW6h2qoZ6dQS7/pff4zcuToDYG94QQZz36IplUrkha7nt7di8j9OaG5zaMK
nl5qvYdu9ytW7O9Wqq+csiZslQS0V+Lsu9nr98Bw3yMTzTCg0bMk1RbA/5F0881DmVX9IlHoZcGz
kRC8G3SY6SKqELEIZu758RtigVsdknMhB7/zEDJKJ90jEYciSvkTsi2UtzS5D7JyHdvOsafZldfV
Y55V72kbrRzAp5G5LyV3DYh7h+rmxsj7b40nv5t+edsBn9vmYpjfqF0g3VeeyP2ASdi6zKAB2I7x
yzXlhVVZJ9+Rb/rMvTVdqGFW5Z58zfmt5dm9gFiSK5drSVCPViRFKzu2VlIMU9RHIkiFnWmhreK7
wEj6eqXViAXwKFdQP3HRES081lvxGNrZTz8R9rkD5M8tV2Kk79JK+hn1/jYywXs6kr7oy+ohk5O1
F7AwmuzMIK3dIL14KBMw0kgzbkNXRF/apdvWa7vOTxH/Y2egQ9ICfbAS41BqBRle/FBHYYWUkvYU
5AVKsegdawXNYKPOYR14rr6KcogLWjyIpATuU9ahY+M3gQikP3FWGQTaObqa+qJFYU/zVDB/bnQ0
exMNBaQiNfTJVGMQ2KpNYOQN1CSsJPfo/+0rV/2eGk5zI6Vwt/XI2wJUxNCvBoVVG91N5ArPokjp
WpFRaTVq+5fqJYcyVnY+Qv+LWhch4OfRLbDZTSO2O8Bd9LnNNzjhR0vSdnHav+E/0tKf93Z+0u9U
kNyZUa0Urd3aaBfP7MQ5wW0dMr6kQO3YMpe+TWNON+WHVoWDk3fdD7O3H5UqNY6J72+EpkJ2LBEP
tob2ilVKyU7tzT3iN8+haEP8a/BgryrEEDwT1nGC9IcqRwKBBSWCKjebh1pqdoJit4tGUaGcooqU
9I++pKjrNDOVHYF7uxQ07QT2fKGa+TEPpRfClDdRqd7rQv6hZuaTE2TusvC0dB5J2Ft5UvvaBIM0
T6g2G9EoAS5BeN9roV3fBn2vHDNP0ncIn1eLPM9pi0I9LDAqh6xmKnC7ITAHZomQDcS2ud9VE5fZ
+HL/iJ8tKtF0PGST//18lSWiCyJWIxdREdaCKTOTqKZef0CmhhhlqYVbN63X+t3Rajso7R0yLj+u
j3BR0BxmQSldVyR4ilw2w7t5Fl+YVRHVYSV3xyw27sIGtIFv1MiIJ2utzleVACZbCXIFwU8klMK8
/inZCbx9dVt4CiI9E7/mcsIACkTQMnSwsFobRzuhn7S0boOO/K5Z5o/6vN8YJ5rXM8C5m/AI/WRi
xC8GBMCgiYMpsAR4bzR9gb8tQ3khcR1En+AU2vFUZ+YiSB6ePIu0h1nRT1BGkYdB77wHw6mcnExa
S7FEgzxc6TzhE2t3EeFQAJDBe1DLEQc66mgqNP/jmtdRPuF22S4tNag3JnpWXacjY8ODKEG0jhtv
1ft5OXMF+chbn+w9MUvgQcCUKEOgC4HqZktHNL57Qu4t9MwVbnvPmCoXXML++K38Wm3ocohYZo7O
ThtbmdglCtngbbytt/V9BTF6g5zZUniK9sV+SOJr9EcQ9N1OLNOw3KMIhADEEulwa2RoHyWGsw1f
O3XZNLpCMiFJd73cKaCdErgWASMrhL8lAstg9IBy+07sLfskpH5SJaBOnJdUK6qJz6Zf/By2+eCT
qChwkMAFfz5/3ZBH2nXWnWL31JcPfoiADU900TcTZclxuk+aNrgY4jMp4TlnjeftNG0uKYLQnhpq
r2roraRowF70hCPhQidqEDzr1/W1vujV0gimiIH3EF5LNAzHnejM8KkvVr14TLVfPTJnVZzcVor+
mAsRmpmhvpOhtGRuOIPBs3AS8bEJ3N+uFz3WyHA48itm0DAVk0MD0znWkZbvboW4W1z/lcrFHTD6
lcMnOtsRjtAKae8W+rEPAd1HNsxGv+04C2DQ5nYSNGBzpIMNdkYGBbLwqOHztLqPbjeINAmpdCvZ
3o+o0h9xCniSBRU1Qpv/G6JfLTAKgFIcrjI3ZoHp9ZueqL0HfAm0i6KgWCAPFdGUXtSy/QSpt6N3
khtkkp0L5ha2ot1MYUwu5gvCAWTJR2mCFsdHynk238it3CSAa3ashIfchgw4kUVcnG7t8wADqv58
QU1H8LS441L1nqXvdJ6QHNGIv24gngPtLRYiMr7ZHSIiS2fxz2zRQYIwNskWNiiUC3CRHG7js8mJ
VhrJumc3Rxt1XRFJ0CIDOdhOvRvjS308zGjPVMjH5AbwqKNavWX+jdrfwSe6vi+/+kznMxmlSi7l
fMuInPaIxciNLlcvreX+uj7El18KbyZRpqBPP20cwwRmbtUNZOwj7P4kmwcnYLrSgu80R4eZioq6
FI7m9+QgzlA0mLiJL+Y3Onaj+am+AjLazbxT5TcH3dxIoT2xEWVj/CYOFxD0eoCKIhGaOL6ApN5x
rahQpCPx52sY5d0vxzJ/mpqzKwGen8ra3RkJRNC2EABedicVBPC8FpHjktB0q2KyOVtrML3xysdK
ru94OOBT2NVzk9Wo8Br6ptBrcN1puQ9kp1vavvhdbeq1JcB6RhWGpmuDmmnrbuuieRHb7qHR5VWH
3qbXgzcPxPs+DO+CrEWattqVQGtnTSnfpJV6b2XGCSzUzjHTO8xN1q6sPNVJcVNX0a3jRC9KQSWM
zudRTP1XBGEQR28PmtbumyDctJm91TNxG4vqyleiG0Vyjg3YLbQqKxDRFfp7YvGS6tJGS+pVrBdb
pC3Qu7Wjo+ZmhyruX8OaxBMJoZ+9LYrgN+OdV0kQW/NtXkr7oM5fWkRJehWBwDSvHzW5RSswfY0A
a+KXMHhtRx3ia23/U0XnZS4IejGTIee3iXKf4Qk5F7PMPxSm+atAKApTGGi3ZgrdC+5UKTQ3tqj7
s8BvqqXnK8heVC6ivoW2d8XyTZXIns1WuhVc6+hZkntnJFA8gftyrZaI2+HX5SJbC7U/sAqYYAX6
l45aIeYUv4FmU5Ao6e+TNDp0KNYGqjQHXbgLuZ3ztL/zu3gj4tGhyGiylShhtyif+XG29m2S96g9
prX8zRUG6JAt0qJFhsbRQ0Sx9VPn1SDsxa2b28dKl9ehipam6wjwOtd8nzu/4sKIN7WLdEyX6eRc
7k3RYAYiIZQxa4P2ycbXfp0mLkajtvneNCAAVVm4DWOkDE3KjXDTbpQMyeVM2BiF+N3o0KRTAcvX
VfkIwyKdxVl/18G2Bz4NVRbSyncNeb2k0BEQ7/Z2A1+zFav3wrdQjOUqRongIcVRI+wzZx4qPokM
9fheL+5kLXigglXP4gBysGgTElnSWrcgDOfK97KxoFKl90ajFCSY9qsjDZ8oydH4GSRjGgW9S8Mq
81WfZi9pbKHjYeHTkiNwUqcizO3OUzZWgHeL53R7Z5BQgW8ez9LAe4eL68xSt4c1Kmw4wWDY0cLi
sy9V9n9Xqs9ZEaJgpsN4LtX2VyANWGrka52k129COe93bp48wgR/KTVsTuJCQqYiRNI0DO5Ky0Vy
PXblQ6XgVVGChpzjSORsayP/JVeyswzaDs8rG83LSk6elU5AHFD1lrqKaprtICFNOAWZRu/7nZZb
T5LbP/i+OriUIP7f1hUy1z4C/W6vL0BMfEvB2UMlHdic+YtatbdKJ92UZvyUGsadlVMBjN1EvsGP
eD9cWbNCrVYc41XWq88ECNJKYttNNCgvqurju3H0hAmiIwnOUJoplsZ3ZeHsJMBidI7nwcpZTIW5
F+/l6CIeXfa6bofEQZZ+9JSjg4xjZT31+IhNPGfjYHo8pVFvLg+qNre6wDjqLzBmkbNNZsaNvzAX
6ixAs/cIVOS5XYMRn1jLiWdmHMSnNaIAVm5ZgIPN3R/g4GIrb6bYRJfP9edV/PikZ8GNFlR1SbeO
SNUwlwT7P4WgP7iN7y+1now5aQ6i4dzUTvi7oo2HtsYas1EDaydp1heIqKGeCu9m5mfxxMoPn+88
qRot/LjbHZQC8m+Rbh3jRIWMkW+U0kW5G7p2oR1KV/8PQoezZ/0DAXu2DrD1KXcmBnyUAOXxnDiy
9SdmNPVJR3Ekj2aLnh7Ribp2NvHK3P6B9578pPLEyo1Oode3Br51vXdyDXQ2rfjeFsNHuU1B8gvd
u6YnhyHd36Gm8FAr5g6r+/eSAHdiA19ghqlMECPh+Q6VVFbUi51FVYZ/tV4f4NOvwp/aJjh6t0Ph
pVuUx16fx/OptuXFjTAacVQWyYsOR6/GaQ6Wc4dLHrR2PHjdKcTRBXpuPLEhCj3bKhk6ChUC/c1B
XtvuPLurtwiBoAcyc7/pD0iPIRe8RPvwLXy3fnXr6/fRxXU0muJ4D4Vmm8SGUB8MJDlaFzO84Bv+
hCdHM6cMeMdVjfE0R9uogtlmOR3T1MyfSgEfSf/mZUiGiLdl+Gx0GxW3l+FJVRqkTzQfgeIpYPbF
FTCa7OiGRwcqwJ4mAOapIfgvlTdy3rxklrczvOpnLaHzeH1xp8Yb3fVO2XZuqKSMV1T5Qaw1cR63
2oPllr98D0yrFsv2xCp/1Eg+XXOjOQ6XxtlmclRPblAhYEwHeyEi/BkqDYvsVtzCckY1amfN8Zdz
5slamA9O0ohOvETlXFhMtsQnTs8HjeT8lxiA4CMoYwd3j7IGIDN3joD9Bi38hXuiCU9m/T88sGME
h9HVcH9KtT7UabhQevMR3zysQZyJpG3iu35gx85mVkcwBa0ubA5NBRg/1WBTN2uNxKDL6UpQs/of
baNxWSzqAMPFBQdH8sR5Sx+nbd+gVS2Q+sKI5cf1waa+2ugyMh25d3WxEQ95/lha6kIiEkTH7fog
Uws4unUSJxWqKDS4yr0Xi7Y6Tbq5YMYLE+9qq368Pthl/+DzkZBHF48gdk1jWWzEegUvatY8IVKB
D9BSAfI9z4/WQZ+M8i6ezNGQo5vGSKKqQjGGU7jFkhTsqrcEYfOKyvCijRfdzVR094GwvnLs5dFV
oyNznOQK9zjqb9iWzaqTt8TwB0xP/SruMWKdTwfMl+H5aJaju6bqcmIQi/t0EFSgIDzvv2lLfWbP
zE23SSbe/4tazOfBxhU7KYnMLNf5iqWI2WT5gq/gxK68QCmNXihlVOgOzTSNQy0XD6roPyu1jU5v
O8gz8kZunKzaNBKqN0l/opUn3zlIv91c36kTZ08ZdtXZvRK4qjSIMDQHhbvEUcw5ujYzzHAnnqUL
ZszHPKnbmRQiAb2M0V9x66l+4bKU6fd2Fdy5P/ptiHXEzNzL98lemqPn2Dw0m/o/uVrOhh1Nz899
ZCrphaKnIy8HqTWj+UXPbn19ES8zkGGjnA0zxCFnq1h1JZ6kDWev/SlgF2BiCHd0V8ZSMjgN0hzp
uheUXXEBmnx+hv1+cQjPRh7dnXKeV2IJ1/sgBjv8EvCDyv3bPLnXuue+QTUJG5zrc/1yw0h0ZCxJ
H/hGowNoKR2yxJ3Fijoh1rjmfQp+LjSmeAYfyeHlxP4aZ3z2cAF0ZLNmw+iIeSFyjBb7qlL2GiLk
FuRjx7vztGdzU8en6/ObHHh0Ii0MroXYrvpD5zYbuZWWTlZuAtl/KhtKjxaKw6b4uwnatd381B1n
MTH8l+/U3+s7PpB655sdxcwe2V84rcFtCRwrKst93ZW3HgrDPtKpjhW89EG8zBIB96L+Z1kVS6FS
jLnp4draVccG1aTrv8sYtvC17zHa4lQO21jSBLydLPkZmjGwIo1HLEO7CwACVpGRN+BgBncRGv9t
nlZLVFxPsWguSeVwOYiUne5r2kNW4iET4KEi4XIZhOKBFrv/zlNiP9Z6k2KKYW6CTMKbrmxvYaYK
i0q3drHSliuv0qSVpQM7gXpLGgafZl7ASlvnRtMiJxiiQG5LCCs2z5bkIeBmOXR68+6h7PHw6JIb
wzWPiGpilFnJt0WN2EFVIzCvCl20bGLnoSclmqFo4y+UyFzHODGhvPkW99j/1i46dF2E7V1w05ga
9Aktk4+RSEuuy0vk/VIEI9wQGJusMfcY5iSkEWNQ6pWPhVj9qJLEv43a9E6nkDgzoE2vrn+if3ML
/X1kRneBXvSZlqdmfcC4JdxC9H9EHRPh0bW2zBYoC8grc5Xu3GX1TXm8PvTEpTBuL3ml62RtRxCc
4vZm1Bsx8HeG6k4czalRRkGVm8SmL9cy87PeJCydPdOdlVU08SQPYcu1jT6Ko2hcolHqcfFoxpOG
S0lCp65xFo36roNVRjzq+tINP/racKMoSsiRCw5QRz/oyOYXODXF4Mw0tOX6aupqmVq/0dVdAjro
c1erSfqxvbgTb5VNcks7QV9UCxF18Xn+FK61iVEn5qeOup64n8t04HGdFmx7BjdvJstD7Z7nvpgI
ZaZubnV0c+NPUQqZ0faHGNOFSAnXKgL8hms9SyiASYiFVG58ymr3m2+aA5xgef1LTiyvKvOlz4IA
PYuAzHocv5zeKoCeWa7DvFC/XR/l67D77wdizFIrSqOQPJewe9Bo6vfSI3H+wbstd9Za3ScP+TtN
ookjMfUNRxcLhRnLLm3KYBIm3vj86gj6g/Gng13fZEk0kepOznBY6LOFlJwIgXFnOIFYBRorrG1d
0IvrIZYqttpz84DeOGCQKQDAv4lR/7o/1dH9UqKJ0jpa3h+ygIq1ghCnjDy5XP72h76lHu5TszzA
0Jphvz5Tcud7TG/LdOrn1PFwMSXz0cOJlR9Wdnw7IGkHqZ+2GsoXo6XgKZU5M0F90CCh0JIp3zAP
nzg3X42BYs3/i+jU0YVngLNw1VCqD1UabfU2XZrF4/U9OzXC+I7TUeavaQQdaBlxz/xKuLivjzD1
9o15qSi8YfOuEpY283ir/8Z1oVgj3vsDP0N7n+2rffVL3iD4Zd8Jq4mhh2tl/I3O1k8b3XBKGgRd
3jukcF698M0QtqCk0Jzyq/K5N2TEVkPcKRFpt1CCSTF6AwmMY0oxtQTD/XLtd4yuP6NHUEvuud6j
QHmUZV9fCVbZrbvU+41qcriwxfrRyJUbu1d+BAWWLSGRVlilE0SfiWtQG12DAd4Vflcr/YHGOuZK
Uj9rXTovmZ/8B2fjfN2Vz9eE5Zl9rrYKF2HmP7qhSpNQnygA/F/SzmQ5blxZw0/ECAKcwC2HmiWx
rFkbhi1LnEeA49Pfnz43TpcoRjHcZ9FetCOcBRBIJBKZ37/8AIAEHl6NgKlkc3xE5vN0gNoDfPqm
cUEc2qNcBzpxN4YdeN1Je5QkC0fZ9QU17bdv3/HC5swNFSVYN2WPK53eKy54vxawljbzDwa0ZXsI
OF239g2t8+dmfmFutv0rVSWDESOjMt4r96pm1S94eIegJTt0N8m5+DBtemdk227YBJDBPBQOKHXb
679hbcQz/0BQDoHmMC57pe/fK30NfZUtUB4OtMHOebfGhFw+X6b2E0PG0z/6b74unFyDcDmbssTc
DX6otvCyQ3gnoQILZVEP7Y/YBRrydH2Ey2fLhc3JRV6cabUAfa+V/dYz79mWQDHsWN6lkGGNzsk2
2/MH9N9xsPqOa95p0fWiAw6lmygCA7X1q12z0JqS+oiZ1RF5Y/NhKP5VgHdhYbbfBygVUSDWsA0h
2utPJaHKuaihkLriV5ZTf4qCzYjiPLRLzsLXok9TGmd/PhvZqOjruivs6atNFEeX7lbDgUV/qoBO
CK6KggLl2cbQVOhx1R0iV3U7vWdEZyiuCqu3+R7C8/F27SFhcRNcmJttAjWoMwTK3ehROd7zuNrU
A3kO0vJgAqVWScaKa1tMHF2Ym82mjoYU9Gvis5kAEqnNa42n8tR4gGiMXYE2qUKZoHWub4LFtfiP
yflVQJGHkbXoTPHqDo0xgIs38vN1C4uBqoplDtoSYqY5+HYsUXTjg1zvJa3+Qx6gBtDLj0IJz75i
/o+mZl7a5GNNB7PHe0I7scUD4wENUoHjByTaSRWYstdHtjh3FyObL8YYgklQc0HardGfa7O/gzzO
SiCzZOIy1pyNSGrCTjMTxJoqgqZaPI+oHbs+iKXQwASJV5ORPZxa4r86IzlUK9Tt+o03QA4wUo7d
RNZdxx//SSZ/O0EvJmu2lYZRghzCCJk1XwIbXzb8DUmqcyFFOw4J8Uz2d3kWvKcZgrHUgB6qEjtt
I8s2U0CGGti7kaJORaOnLEh3xBeHWIWCsVz6p1o1oZeeg3AeBh+GXL7kUXQrC2VA85RQnVaG8q6e
thADVCCYNZQFsD4aMlWtCG/1sPqIw3obpNF9w4ZjAyWsRGF32QD2QMpPmpI+9lKyS4ayPWYSeWqg
7gfIIprdu3bc1n0cupCEkGw1RClfwNN9I0Pdo8MTchgV/IRkU+r2k9qUUguGEsP0UEBHgNPsZ8uK
ZwFVI1DaKVSG2gClv9CPi+JNPnQQR0yFRSHKEcjqyWSml4NUGjEoM0dBvh+EtDcqeqogNuKb5QGZ
0DtWUIgN86emY/dRK7+1EE+JgHAgfr8pY/kOvWCT7C5kttFlMzqD4r/WtfRZMfHStaXTCnMHsuEp
VtQ3rVJvgixEsahWVoeh6TYtgWhWXHYWuHP2QLQtLRRXHtmtTMoj4IyHlOenVgVGpzPke2bS0Mmg
1wwS3g5IW7ce8wPENNycmHexKH6g8DIE0jTxtKp6rOv0Vi/RZWaGqOOgBCBWus9ixfYTPLdkw8tI
UPepMrT8S6jEC5GOwdy/QGYX0j5KeN8O3ZtaK5uSouc5ag5A5h0JNGj0RuyiVrtPWqj2ds0xUtmd
UNiJc8Nta9MBPsRtGhUqd11sSaEmLKM3ICRWam6iNXumxT/+fqehzPu/jnDm3fMhZYVmNq03DtW+
F/gGmfZAhLpydVzxt2x29ZGzbEBbpCl7cgbERPqqQ9TC5GhA7YKV42rJdVwMaN4aQ4QUjKWsNZ6k
6++Cp08Qpf2s/HTFqy/HaaBZgtIKbMA3So3f1HqexP7oyQd2qPfUjTeWZAeRpd+3LnXkXWP1HlvJ
eCxOIy75aE8Cpg/tijO/OAytjiI95FcYTixu64DU6orvlqRcmcblIOrC1MzJAwcYhx3Hg9hIfC/k
2r4TyrbAfukr1HGDZIrKqwHQV0EcvP7ABRD+VmvBSsnI4te8+BWzgyAjvu6XaIb1AJwRVpnWz7qa
OSgTXWPqrBmanQRQ+IGk59SpJWmod+5Dq0O9dSneru+2pZMTBASsF+jtGOha//r9kHcnvEQZrUfQ
+JmDeFDzNab/4hKBO0HRLZFBKpgtkUgXUAMaYzy2A4Xrg1Q5Qi0RzTAcQkz/ZjD/WJqtkHpAd1Jr
mNO3wfkIogsUYn5fN7E2mNnnR4lSqY5ZJntFgY0FxfmKfsSlakf92l16+cv8M5jZ9y/A+WHFgJCT
QXgEYpOgKhUmcf634cycbYsG66CAqrWncsMKYlCQ496qsqOar2ybxWoBE41x6NObLnPzVdD2IZqO
fYY7AtjWDK3m2QgRVY6OBHbDUKYwlsB86JaBIuvrQ/zGppqyBJeWZ6siCQI/zrNywDNFaWX6ba7G
EPRsrS7ElSgIn4AG37H+vmyR5EcRew3x+R7CR34H7kokPXXDR1c+0xKt5spGQPI5huhm7K++Gk8H
zjzyu/yZs5WFIimw8gvIIHImQwe2twJWWJL8S6pLR4wPQ1xhEeBXm6/X52cxUYSYFu4brBkwHGYu
IPUBFpdBE/HUcyTvRiC7kH/cKqnTusMJxcWJM6zeUJcW96XN6QJ7kVMQg5YznLTEA+p8Q8gvEDJW
jotFC4BKoWQDvWOTOssXC3ESDVUVxJNjM1A7EdLPElqF16du0QZuBGjSBbgQBNWvNpRBLkfAseEM
wJodK92Sm5UoZc3CbO0a/XTOK7BQjvlW4vG2VNOV5MTSOYMr538HMVt3PoNgOKPIAUuQiELSCQSE
Uw83fX2q1qzMvJkwI7WTClgZQAPoyW0+Bg6um9eNLM8WWDDT9544Rl+/B4Svyz4KYYQl/g3I8hDc
0tzrJpbH8V8T84x5pXemjNYd2euz0yhuJXaMGu+6iaUjZkKFAYimqCaA3V9HUSnj2GoswX4c3lTQ
H2oFOxCqxTUaXq5bmib9m8tBlmjqHWUgLM72iC5wuehlFedlUrzqbYZHq4bdtSw5KxXaWQbxWif5
r+s2lTWj00e82PpUMRuKiED2Ymlj5OjPrX3UKEBrtLW5NmlL4iGedD58XvAb7TiQWtblbKdp0Zaq
g0t43GyiQLuLIAvgtnlTQkM2fjcpsD9N3D/l+TkK6/ZoDKW2TZPwqRfwXmN/6ic94DHXIptVhgzd
bFUBbAYaYI2B9KJBq32TV9wBFv9Or4dwA0hT7RQNCOnXx782/NnXDThWEJvmPEWpUxRIT6MC4ked
b6u23EHM/qZSpZ/XTS7myc2L7zzzIiwA97SXBnznt86VXeOI1/Ot/AqCjMMdl1noEjuku9oOAHGx
1uoEJ/8xW2Q48dGxicZNIBPU2YBHTZRRpyCOQa78BgUkaK97HyHwmwOeEKYr15Gl6lVYMzBYZNkN
de72Qc/NoSGFg4WU/TGDxOSo9S9GqaPohQbCDaVGO6KmHR2NUZUB0yQrjq73yMUWUoVFyMyV5b7g
L778ntlqT6DzWRWQifES5I3KsrK4gnL+VVTEdEZ/m2QVLz1wHGiFNGZOHKq1Qz8WyLHFe1SWWvm9
ZL/jCWuT3K3lehe8E/RocNaBMw3hhLmP5VlQk6ZCjN3LFbT7oHfom+4IHksm1l5Gv5nSISFlALCB
PmYV6O/ZoHjCfOhulJ0XmV6bym6f010EST5bjGHpXN8j377TZAsKKCA2mKbxDXzXCrnBk3mNpySs
G4gIOj4QbFL91+Ji2szObCumkKQ3ixp2VKmLdkmaMGga9cZOQx0Xctnsl8x99ZRKgh/UIvop8HCV
58nfnjCzHzGbWNngUor+o85LzexcVM1W47FjFP65MMX99Xn9HvfPbE3+8MLdZ+XIujDjnZfQBwYd
hgjPgEn0GQbtntZ3OntANh1XwjWo59L3RDQNMiW64E1lnq/tJWoEUQ+zddHjNjOgoKb4ZHrkXh/e
t4hDB55FUyjAkAbO0HmRA4OyVQTEWOcZPf0NPGsBTZVWWlmba0Zma0Z0GV7DJRQI4EneMrQ3Bci4
68NY2GkYBlrCJnQ0dsHsCsBzTQ/ydqpyAKbUqtqisSR4RSsajX1DmzXpleUB/WNuHv2jFU+PWpQb
QQUwdHFlRNFfqCe764NaWAIqILYE4DkCGMLcfcQgUHVcx/shdHysYlLkBGWMQ976uplvB/q0BCb9
GBMVxZMY5NcF3gWSZBhB2XoBPfRjdJBAFGEpmMejaqsNQUvIX3Jf4EK+GJwthxQVfkBxwGCecDQ9
Z3ZsvkEAzhqQHwqNAOU88soQvx3hYB6CWgO+D04W1JDO4mqQinmJyBp7uPlZRfehZlhow5bH37i1
/2+m5tzhlhlCSC2e9CO5AXaM3ysQCR9Q9mqgQ2sch5W0xMLCny6IgC2DXYTX0pknHJUW/ybSit5g
FvsUpbEgpSFd3qZvvsyT5+sr5Q9U9MspPc0jTrM/TgnYntlSUXThG1WJYjQ8JDgwpB/ah+hYnfsd
gv18o7nTi7Biq0coUTW7NZDKwq77Yn22buIBkPgBtGVP7X/mw9sQ/+1Fcja62VwCJxfjsEYRD2mh
y62ChTOR7/QWf1yfx8WBqOBNgQUMYMac/FlKkAAXLapnpGys7W4wnCgr1u5G30syp+FcWJl+xcXB
ZZJAMJAU4D5uBrfc9Dt/V+2hgIISizX2zNqA5uui02SlbvH2q/PaThu12BSRn27+ftYMYBpxwVIx
afMTEUzCilMTIaJcGAAxGATy7ZK6YmRpP01CJH9aZYBhmx0kEk0zig711gvr4cS0KoBYtQyeCAMp
tpGZc31ICx6eXVqjXz9RMta1qYcZSgxJMcmwHhOVbo1w7XV50YwC5RYToFkVJ8lXM6PfjXWV4AZj
MIBIspu0iK1mWMtTLi0CaGFpGpSx9Ens8auVZjCFANcXBQDQZDrLxZg4SgdqxcrmWRyMoU5HFZ1w
SjMzDOVzRopXG0/R31O8KshouO+TX3//YRhB9AX5ImCC/5Q8Xuwd5JMUCMEjlznmzApz0+oJtVn7
+S+sIGoBSBnfhs5TymMGyfo60xsvBEhRMx8EvktE/4W3MfHWayLHR3GfnO8bpcxAhqrwfGeoXWX3
RfWmamt9yAvbBjZ0BerPiCSM+XxxqUtBEMMFXatfZUjSV/5dzB8LulY5s/Dxv9iZBeNGMkAhMZAb
jwTmbR34DUR1um0nkxU38P2tDkRt4MhQm0chwYEA4etizqKkJ0PdN6hp7dzRyZ30Tuy0LUQf3XL7
txJSCIgujc1zcri01A01u8bLqzNkCuywxnVxZUUvhEDAPRqUgaxJtW+INQrhUj816gb3tugupt09
Hbvehfphd8tGw2GlBLTMXy9viPIBsk0BvQePdLZTCzmX+shQhAfy490Y+B4Uuryhz1fCyaU1gYWt
ITmD2ESdP08HCYitOasajw67FvKsDEqx1fBxfSwLzg0bFF8Jd2vE43N6v951JVLMIRZ49Up81erb
9O/PAhNl5kgY6MakyD5bcX2W4JbHDeEV7fsgnA4y6UJ6vz6KpalSAPYkZEpHsHmXBmc16+tcCC9I
dQtCKi1y2ShUsa9bWZoruJqp6BEOARDTr3snj00tyAjmigKYOyGTHEb+VqBo2jITOxKoToQ5dN6J
4bcdkqS+yUFX1q0MzaWwuSFa5sr572H4fX1AS9MG92nijgwxRug8fR2QPCZmqTYG9wxFsvPwrapV
ANb+zQIw/xPEQzHhW3Ad5mom9FHlno7mUUkcifQygDJ5fShL3+bSyOTILw825KqZEIR7DcTIQAI/
ybq/EkavmZiF0Uqm8HHIMI5BEhsaRUc2aislvUvObIrRVF3Vcaubhxp9YZadjOyIx6HkLWeoH+q6
FxWBm5W2ajTp2qzhhBaXwIXFadAX89a2QoeChoz11r4U8guvbxpzDSOwaANZGEQ1BMjhud6nafRC
QwU293ottHO0k0pm5UZrjfVLR7VpTGqcfx6V53dhI0qyvkgL7sVNFDmqCRClrtdPpGPGRoqztUF9
Xw2AAYHggz/wjIkM+teJi5ErluI4hrmxOBgyqs1EvUppXjaigiSLy8HE8v9qZAANTgpiv/b64aMB
4AX5ppWM4/cVhxHAlQFYO6nhzkUQh9Ici6FltReQFGR/7P/hp9LcKni+wXZ6vL5Jvy8EGAMxEE4A
z1psvhCSbhhM1JDV3ggNiE7qt3rdIc6NHq6bWZy1CzOzYKosiT7Ch9de3CNLxglkC+hf+4KvI5kd
agPlYsgNWnspHzfNyOwqGM5/PwoE6GAW47jBrWAWZUAbQUFnKIEJWr6XAED2BD3q/8IGVRHDAJeN
IGo2DLSEJ1ELKXQvphC8aKij6Wv1JUvfHG1mBtGxMycjX5cwpBCqOA5E7UUKoNOGbAfkg1ZrreQL
2WxIHkGRC5hpdEIBu/zVjCFBIiCVRuHhslmkxutQ67uR3w7j/cT/rlV5JyBhaq529i4NbwoHsKgn
3Zh5PF0MEYNYSCO8JrirgvLAh8rCQ/f++ndatILIBgx8aD1/S2WKqMO/XSC+iUvdzX3XjH8rUrUS
3iwbAUQaqRsDetSzBZdBJMAwhlx4rAo2fR9ZY2na5VppxpqVafNeHDgGR2tyHabC46qKpG9xGIKn
VJHd6xO25Nam6w28AB4b0Ij41UpZFZU0BIlAd+BtGd6m6Mo36lPOUVNUOddNLQ7owhT9aioQSSbV
aSCQMz+GunGi3TEo1/pX14zMvs0wRkMKaozwNOnOBxS7VQ+p2a94g+8nKMURg9NAQdWhysyZN6jD
MItF6nNUHZi/uR+6qXRLUfqV5hAqvD5p33PzMIXvAgcH4sc3RQc1qiDV4SvcS9BCjRK9rRLJ3NIE
8gRMHJpa3GhSvLImFoaHWhrw36esxPerb4rAWgtHnNik3ovipStKq+k8DPf60JbMqIDSYCIpPNLc
p3Z6o4hYTWpP9KEr/NjSspdMq09d+nLd0DxrrcsUkQEeUqBVC91U6BF+XXnUrJIh1NURd/k6svB0
rm34WwaqqAE2Gn31QZFwhvv8LQRbNbSMj2j1zXm2zb79gmkuLjYzAZKYRzVAA6wIt0xNT6yBqglX
46MCiEqo5B8rQ57W+UWi/pvB2WkyQGkO8lIwqG4H2/80N8EhsuV3c4ukqZM/rr2pz7bdN3OzSGKA
uCkXvTJ6koROaf+h1zO7gB7x9VEtW0GpF5Kz2H/zKK/LMtGSKMWgRuU2zatN12CX96tKfUt2IGoM
4Skoe0OWYPr7i69VEjUp40QVUz8zRHE25Sbbqr+T3k7sEiAPelIKVJpEa49Ui2YRviJFh/dYNq/8
AFQuR1F/OHpxkR5q3j4ocnWnKuXKGTl5p/nS0C7MzA6Wvmx0GaJaI3oG94kR21363pogByuaFWVv
0EBS07+L0P6sDg37DpcafSExLDdl4w8BBlYprzpXrbBeq9CeRbJ/LOCNnGkydF4Qp8/cvtaYejVQ
afByWCnMqoHAt7pSmTPzV/9vg1E8QSGNjrq2r6siMLoSPSMmqnCJamWJYaEo3IEkks2bv/T6/zGF
OyBFzRFBgmO2AFvo+vHGhMetoJwL9nVy1/AidVIC+aY0DE3wqAFmGhSxckTP1eFgGPIn6IoCmX7q
4JuLmY5JKtG80UYvMvAE1kUk35KwNSHPq/a2QB0n/h/P9nSsTLcIhiPriFcnbYrmGtlVxupeypvt
WKjvbVpAhKrtb3pAnCJdr1CsXAIkhPsMstGBBW5wspVzVJ1edxE4pL4ub02bAYlnnk+OtVBuoFP9
g0rFhFtW6x0ubj/LVAvRaGW+pmn9CM6TQwJ5G0Brz8rz6Emp5SdGQmhAYdhcKU8yevgtNexOVYQK
7zYwQBwfuWzzvnwmhD73wJm4UuIzy090iLOoRmDhOo1nye6YBuwxz8RupPIpVZJH3rPRUnlxJ5eF
o9epq3O8j2XVPRKVN52WvefAOzl+2rtj0P6oo/CtG/Az+kB9DSX2GdPi1ixr1zBjVHAbCoSxc/VG
89nPltY3xGw3etfsBBl3WRM6QkHhtRIruDc2hWeaFberrn82I7pt4+itY+QOkQZzmpGcgRJL3TTM
fVsHPwo6WrtQQs85IgOnjCUXGjlnjNCTQOJg8vQaCnrbRkrzzOKMn2pTtJssLfKd2ak6mO012OoG
P5tquC20+FeJei5LraCpCCBVZwFgVePqj9chOf+VVeGZN3zXdfSA63ZgR2ZZWCn2bGsqkd3LJnoB
5ddYoXdDHaLNq3hXs860SGYyCwHZLhKouyx6xFsRtKIsvRu7m5L043Ml1cSmXfMwiGBbKQa3zQ64
hUhAtCJrDjXFs0HBjrGQfglAqX1DOUsocdvp3NBtkeC9r1OH3ob8+ieagjsL/YwuWDIl+nPJTvj5
XdzRY5YIKNKSm7JJAEVmiMaoXpFzGFVPdRXkTqLi39EGjhYRaTiZHblnOgqS8Zq8I1WdbHxd+9mA
U99JUOJjeeDVrLATufjZMfM2UVngQOl8ExaFZrGoLzYso4GtcIpOvRAoknjwa7c2eiS58hJyZHjL
k27xXIW36mS4C8322WeTOQWsdz+HnEDWJI1Fwti3zFo8NiHYxqlPNrQAKEclItwVnKlWVdL3LPGP
KE7V3JFnpWNUpLEaCCC+lKVeHqTQoLtqLBKX9v3Z0Lobo0iAzzdC2TJM8iEy+tmG0K4w9bqwIaik
2nkQ3AVmhR+OkukuGj9zs6f2IAxupRF8JxHAp6lDlVqyOtwbFFpDpVCJo0lGbStqc9BH5dmoEyTc
0XvhZKinAwhMauxS8yMoioalhYwZihIb9Br4CnjV4IWdweyH3GgctraEBtRtOxg/KA8gqzc1Oyq5
fof+1F9BRzsrZkXksGosD+Uwooh3aE9l4RcW3vw/kioNLLXv9V1nBJkrhkax4THQoQVXYEk5Ne1c
i2snFXFxoi3EyLoAuA+RdptSQrRA9KbdEzPGMm/IbYTPi8DaBblTQQVpW/yUeNIc/IT/IqQObU00
+hOaNDTb1/uPGJVeDkdNFryRoT91Lc4YUssfPu4DtkwLYZOxC0+85cGGQRiioT0UD+QkwU8KbqWs
0yy9yU8kzt5ILahVqdkTkqKfuIVLaPVJ8JHZC4aQ7SARh6qbGC8OPpJ/rgn5WrelyS2T0BAECcvH
QoUcQmPUbJOnDSjc2IyWmoOE26O4wJJqdA0Q2uRWb1RPSawTq2nTH76JQJCXjNnU8CedPyRLk0pC
o61ya8bFToTR42Bkdz5PUksyImjj9C8ZhBYtvFYeKIneSgUIsCFVHAjqqLvSN+qjnI0/Sj277Udk
KCQw3GSRchvP5b0d6Oj5LVTppiYMJH/x1gQG2Hh1vs8HtP/K0s+uqx9anmTYzRhAqHYQ7Qzam86P
Yis0RyhIghwFzYatn9LeVQgcuplwAACgo1KWqc3NcSfp1UNhynt5MJ7zOKvs2DChcW68jxH7qEL5
levlpinIb6i4YMMm5ms4VHfD0H+GjUSsIJc2TPH3fGCNLY9CA/4eahcVFwcoVPpOKaHrm5r1xtT8
Zwn5RgsKsVt8pZsg8andDCChDhkCKPQJetKo/FKk8A3VPz9pMFY2Si73DcMi7oMACrJx/kFG6REE
I48BQCMIO5BGvddLE4pySvlDTmMQBJWWY2RQuG+KzzSR3vxYRUSIqcv0dl/3yias9NApRdTbccpv
atQvdZBU1AJyjHK0H+lC3eemfh/X8AGy0mK64wJN0PptrCd0kzTDjaxAAiUNSxv1KMWW9xmxJWLc
t73yAoGC0Gql7FgFamBlUnGEViZY5JB+zHL0c2mF8ToWWJQD1Gm66hGUi1cq+BtEvCDoqXSfddxk
jhQGPwJlTC20l231WD6C/4UsoKjuUjHiVcCEBIg+/Kp6+R0KSU+EGkceQG+lQvt1TG8SppQWemg/
klxskjF4YVXxQ6FkV6U8fpj8hp3m/T7Si8zttf4YmXoDvef42NLU6WTxmKlDYIuofu+S7igKXbei
GMpgVMZPqhVzUj3xX6Ej+BGU0n2aq++hzOCnRP4uURAWWQVNCFnXaqdC8XxelZiAGI3tErYfZpZx
+R0CcLtWBICoFTGkV1U0eOlQDMfGSSFTV9tY7CMAjSNxkFhR7EGPdbsFNKYbG8lqlfocCBRud1nl
0WyMtjGqqBxcSXdFSnXbJKgjN0uKmKV8UoIuQV6OQwiZatDx1A4h8/d1irayvO0SV4dEEkh51Lc5
745DVZ8VoQeYPvLCWcwsWStvqQT8I6oe7tPa5DY2rlMUOdmBFnTSWiCJBCpMUSmc15Yeqi7tqsHF
qyQaw3RJt4DkqywVhZwpxY4hvPkpNb3NgtLzU3KfEug4ZP1jz5UzyesbM0iBc4yTWxmi8VKdHBME
S3o25jYqze+yTn1jwBxIaXuDq94tZfWbFJDcNtFVqaPSsSrHY0eCXR0nm4arz6GI3VaRGYjKEO8u
pKBDUbh24lX2U8jDW6LGwa6LuzfkfEKHDNGmUfQ7RcM7apE8QEPkFGT9rdwXpzDW93j7plap5KiS
436KKCw+tAHoATRid6qvuYxiCcnjcBRU3vhq8yPXjYc0yXeIcJmdt+le9PGPQkNcocbPpp47Wpig
fMfsd3lbSRZUfB9ro/I4Cz5Rx4S+PyPcm22ZWYqRHqBgldtpjS5qke7GKGuhhAvObwJ9uLZuD4Rz
gBIIpGGQlfvg7bjTTPmBRe17QPghGcuN4Q+og+te0fUP6ZihCaxQz3BTDFo7TNsXWnHThlLxj0qv
kTdOR8XlerWtcW5ZeacpaDAU0FMin4XcOoL2G0kDdVQahO0P6gm5HwXiIOzTT9VHJFQPGR47DUO+
MRWSYjXkfE+07lFk4VEf0p/ohQEnMZBGEAYyyBtBc8eMh19qQlwh+DMxQW5m5kOXGR9hxc8Q+NtW
RfupNONnoxlONRQnbRjPuM+8QVjqB0h6n9lA79BuhZ7RAi5TJ8NetOVTKiBPW4zyLxNa5UOsH0K5
De2siRIXJcbcVXKp2BjIdFi5jHPj+t1l9eoyy6LIXAFLNYfAB3d7hzip0x/BULR7W9rWW2qsmZvl
G7T5TWl2oSUI27I249GPKq0Vp8edE7LSfryDoqSC562SuF2LULj0c6jVVHntAFoBmc4xNHbQVhF2
Gvhod41wVUk6Q6z8ulnGDD8O5VfIQoIhgXdbPLx/vW1XVZ9DaL6Qzz5pcOvS4GArh/DbRPHPKqLE
61P/RyngIinyzdxs6vtcjEYeyJBvOenbaEeOLL4thdU8ApNdbZkD2EfojI+Q1XJa4cCZBrKlg+Jm
X/8df0ojrv2O2TdJ6o62Td8FP6ayI4zW7Xf0tbU7MEL1neRU+G+tdnOW15iGTgme+QyGN+fvNSEx
IoU6qAz93DIg1TqbgxqiZU+1tpLvXVjeXw3Rr5+UdwAp8bhg5+5Q7sVdcGg2wcPoUgsJdLtwV2Zy
ermYzeSXYc1SQhxVI6xSSgkCSNktTu5dYkf7qf41cdZGNss+/ZlBFNYBUoeyRFTWzB5R6rFUFGwh
7WzWN0x5hmb6yvL8XsqLb3RpYTZ16DCJdans1HPws3d0W9mhlDywjK3i5om1JgD0p5xlPnWX1mZT
15etRKoY6qNUb29KHOaxIvajpt6gPMkajPy+iuGfBO4sevpRd+1DU6dH1C3ui6reK7h/5/LgIE0F
DDFu6+U+aKHjhwwGaeWdLPFjhKrNuiuP4N7Y/dDYWXEaUSwvJYkTK4+CmDuotkBXyP+l+NoB7TnO
2BhQc0+PgBA7sT4gjb9LaRhaysC2bVUhHGpXsn2zLOm3bzrLko6tKMAhjvRzJiHcA3v7wAi6sP3Y
LoDvCUbJLvPyEcfumgdYMzzP/aVjn2hyhcWkC8Spw15Vqe3L9aZKxkPECzcMtZ3e6k9qzjzQfR4z
v3nz1XGfVBzifvHWV+UbvUczlg/9PSeDVPfKzvp+bnxdjLPHjLCUQ1mLTAOK2C0OBttEaXliJ4X1
HzGI3JWFZe7XVuWi+7hclbMTIREirhpUqZzzU/XT2Iw7YanIZ6D3s4SczdqL/3cYzWzLzU6EIqR5
gbI1nAh7XCIfiJO4ydm8VZ3shCTYoX+MNsFmjef3J8d/bevN/L8yyHQACEyCAh7Z+Afdjjfts+Ea
W+ow2VrX9Fg6+C49y7z0VCdVVTK9kDBM+TCA+Ash3I2+hSAFtVH0em+6yrZr7OakbWVH+1muove+
VyR8neh5xT0ZFQo5VDhqutUPOdYS9Bwh1CK2xn5l4a746W90VLWuIIVBfBzy4cPg4mndjp3ExlVy
Ol/rbbpla7t5cszz76nhRoliRVTef4M4jFyTyxqnL/aKbBc/yrtwkyCgIzYSvdvVLbI0wEtrM6dF
grAXNMIxwV1kIvcgfoA86xj2sEHUTq32Zl32ackZXJqcuSut73QV8Qo7JyMkRafkC/o+TKleOwGn
7XZtImdOpxy5qEiLvoLyvXOJA8DHm7Ijz8UhcCM72+PWaWXMUrArVz3ydNxdMz1zPHJk4jPSwT9r
VnkCmOquh+sBXfxziiXA3F8Z6vdmd2yIyymdeZ4M4XjoE1OCPXbuqeMfui2UfV0r2vLNc29nD+NP
DT1WU0C4OtiFJYTnR7QQ66aqacAdYTIu3j7DIWlFyXwcP/ftJFaZ7aptciP/hnR15lEMOP/Ifl3f
lwuh/heTs08bRsngh0I2zkGDLIF/piitbqP9WKe7gD5et7UQ7H6xNfuWVSbnJhoe1TPTnQjic36X
odCq2mtjsbluaSmUB1MF0QlqHlGYOO9ob/tklAvUep2V/yPty3oj1bm1fxESYMZbpppSSZE5uUHp
dJoZMxhj+PXfQ39HZ6dIqTj7fe9aaimrbDwsr/UMMKrlnrpX/caFR1PmKrcl5Kg3xZYf10/0CxsF
AChFU2VNAZ58yYSth7IWRR3roalqfqzJJ0YKpzHRVyACYBE0OYp05ZS7MKkAreEBMetKzlIy52tG
ioCUkafYCA0IDA4i3gC3e1MnehAh9PVZvXDcnIVanHCxDPZhr9VmiLJMA0MBlDzHz+shLl1IZzEW
WwBFt0iXaWKGVdXvB1k/DBFpvKiNJT9HK8HpO+mOotPiQaqr2/SR/nD9B1wcI4TowFQFf09dYrLM
3G6IHnV6KPcTnEs/Cfo2o7SyES5d/KYMpQBNnxlbAMudfzRZQwdYLgwtZEGxMz/zbXc0fblw42MO
2WksmZumcAe479IA3cXGo5FrrqC4LwwUOGTgHXQAXU2Ajc5/QjnZvRapvR5yCMQUxu1YvmmN5F6f
zQv59FmQxYrRUgnuNhyni9XfcOVPtylhvA03ZGCfzfgJ0iXXw6kqfvTitjiLt5jXomhAjWiJGfYK
bf00TQ0XOpyoYzSZ6elUHh1837Cb6hSt44pjm5KbauYHA9hwk4ny2Elp7SgcPbpygtyAOj9hi/xP
wmmYDugA0Imj8E9XvsWF9PqvwAoAjeYsprPEn6bANpOs0XS8lxnswbrGgePg0fgk/njoDmu2g39x
pufTdB5ucckNRgoeyoTPosEPRXIADd/2R2s3vVg7q3LSHXFVr50z+1PyRBxU3hx61x7Xmat/+djX
fsgi44ZsjzxqU4FFmFYftoS3e83kN71DW6vJC1TGOxnGiJK54wYD5qF4rNsYlWuJqa6mpG9tVewt
PfY0ar5YkHOU0ypQIXEVoY+Ninu+hSRh6hQEz/W8aGB6nMBII04D2BI8pFIGf24DQTIDXYZIUra8
bJ5rnb6yiUROjp6enI7PGY0eE43eooAPC/keTESoQ960ah2ABRFvY1ZOriTVO1N0H2B9mxsUKCvH
QHfI74SN8m1K4UrYDN1HZfYP46A/o5/0QtDDadhwp/BxAtsIpVCzrYXbW8Or2olD3EJTJptOpE0/
K9E8THw03NpUJLe09Nwfq4it5ec/EgHgkW2kHUA6gnT3w6duaFuUqBtczqPhKYVr35mv4qb0Y992
u9cRXf4GrQen26HlsyNvK/v2xyUGmXEZ8G7DtDUAIJaYG22AsUhZEW3Oujb581xmKTx4j9h+u9O3
aQ4l0s/Ze1h+HLfmYwIuIKB0ge2phzXx87/mjWdLcv4pKlDguFJteB8szsVYtH3FWvwUadv8iT+U
gHhZ0G3gjzsnEKCF+WUZyAEmyVEeOxi7MmfCkwKcntmB5pf0eH1qfl6I8+8BPxXIGktDxrI80rKE
AIWA31PsIrzQ8o2yQUXaTfy1F9qPs3oOhNlH9okGGyrA5xdCXtat1JblFDKhbgCUcyc0Sqlobyf1
OLZwrTV0PwEG5fr41qLOJ/q3lBeFtcwsu3EeXrzN9+km3ym+/B9Ypc+jA2IYiHGIlICqcB4nLWqD
ZpMyv86UoOuc0k/fqYuSuoB9EA3mZD5+iJizXsy4sLEIplMHChYAuR+vUGmsRNeyYgohYhlQG+/Q
LP5lZ+ZXVTDZqRVJ81am9GfFEoNVoMYKLV8oU/xQZrN5Yfddo08hicrCZ9T8JRGxjVMAbLnQS1ez
OPMHom3tMv2oqW64USPeKI4yJ+n4fV62DPdj3G1SVd4YNHkH8mlwEmKPUMydtI0ypSdFnzSnyBkQ
MRS4oI6UfmHJNx2bvoo6upOpCre+xqdU6hzaj34VA7PZDs2XFvHabdhYBm0Km7lOvh1NsUlN9cg7
WA0MueLYoBTLDRowmXHL4uxdgoo4t9ihpuWTlOkHc6ofEmYEms02dlWe7CbzIAPzmk8ACKrGsUdT
z1BLDwnrbc61oMEdUSkK5EljmN/px6wzoSSI0aqD+mCP9hsoDfc8at8Y0nYkERUarCUNMlNK5kLe
I+2q3zqPwTprP3mdbNOYYRHV9osmSmzFui2PQ139QbdEOIVCjjipB6cxIH2tFccEiFYPPIIEPRvy
Jxs7gLotL9ZanCWy8pIlDfpppN1z1TzphN3ElvSoVPJ7VrK9MdSfWVs9ykp0N9bNllb5jdxXQcvT
j3jsH2B8sxnazFd0bZPL7W0eiXpLKYH5zUDvB92+E0qxl7mgbqkau1xUu34aSm+CIBAwBTV3IV33
JaB1iHcgID3dKHu8Mx8GPf9IOvWjJ+kJ8mtvU1OpAaCrJghRedhl1iMe5Z0TyfUdIQwS6JWvFtOr
rIw35aQAsyeXz7Y2uUUy7aXa3gMx9hjTNgA39rYebcCdOoStYHncDco+ioZD17VF0IhewIBQTIGk
TF6BziGRE8VJexlnb2oHXZndD3V70uAWa+vwLySSfptCo8mhXAkz3YAerJbdlCZKhFl74kR/sqvi
TsR57E5Zsi2SLmhI0juVgJ2lEZWhLnpt1nv+1CYIpSaFckqqJEWX3H7JUpALWK78YmAmoQEKxT/K
rQeIKXEng7PPfqgAlajkYl9Ch0/n9l62AYEiI9ddWUsMt4+nl6RWN7EhHbRhcEUEw6wqPdkQkZ/y
/AHq0pCArppnqnV4lLZvdNIe4HthO4kE9/IxzcO+s75kjm5oD6xV1ldHsxzQGOTo1+cQvrVrOI4n
8QdN07c6zt+zuPkksmgc4JNewPbr/TiRYYco65uoi75w+1c7ghb82Jtbi9U7AK021iQmKLOru7GP
7E0tBqD6Cu0d8Kg3Y1Q2rSSaOzRkUbVjOaAaRb+ftOlAqji5we/GpSwbvWPG43sLGahtIStJC3gF
OndE6SuXdxWAXTlt3JS3qmsOFL1zu9sIGdKINeMuKu6azwZo69XyL5qDNgT/M2Ci8EthP3qvZvlH
r8kUswEJJkHlHVHZoZhymAyUFX2ppvEzF8YTzveHiqf3yaRudBOelhl2VweLgk5ss4xBdKPx0kh5
TNQkaLT7zig9VdXuFH28gUnnI0+VXdcoqdcAA+51jMBkzR7uJdJAFnIKwBLpdq2mvsBl75hH1ZHo
9HZiqpfEtd+bNe5FuNAV9VtMM+izxzuBB2rUJ9vMKoGlRC8zt41HuzUf89bemH3xbHSzCTea93Kf
UU+Op00MSdBKNz81+H06IssgN2nH4GsiY3IZM99Hmih3KQToXLyp+EZj6daQx6OWs1An/VMpCZQc
6YMkMRTmZSED8QXlWr3VtxAc35oNgUZ/LQENYvmpDBNTtcHsqzmy3m74jEmd3lkJgxQB4VlgW1kX
AEFJ3WEwZGfIlEM26m+ZQAs2BwpDzUsk1Pl+6Ci9BR6u9VrJqE49q/hukHPtZGKZs6I6FpANdQYg
rW+5yVDw0brG7abC3CmR9Qw+fu60lvScRhL3FVbeJHoEhwlFeRgr5TTl9YPN+l1mYFuXwLcVXd1u
RAXTkbiJX9oh1UHLhIGFjZ4wU4BYtOtjbMW2U6lS57YGYHgMvhFuqWBr2x1gpDyxbIeUA/zR0tT0
IWhwO3ETXqZ6gDfAk90U5qEZxZ0M5o8zMCiaCr0yINqibgZK78GCpGCwQITSFPptM4y9FxfzN8qq
/rfdAwsKWDkAZBQIRVXnz6Y97fNyPjmZuqdSxf0iK+6aMdF2g5QWbmIXXmn2HnQjGqcRsNSSobDk
mNzewZta9uIYV1TVSVs2SCcoMHhRqkiOZHX+SABv4WmNkzzB4odwjcfH4jnD/7sDKLGukpfApGTi
pm6LchtbqHmlMr+rBIczsl04yBAA4R3h06ipDfr7kTa4mkmTsEnYF65H3bMEd3pDemjIeBQZI+jy
AXlBCfKzCXihmVcKBzCQCeu8+WTpmG2RUot7XYF+WBUbtR9zgPZSGqMSVZj0kJZ2fJjiSgSZJB2k
OP9Ux/KBT/ylkLLRiaKWBhFs4pyc2vuIF3ub5ro/dtE2qUug6aIcLh5ARcZGTlyJd8w32zb2uyJV
PIaaKVDGONT4rL2qRYeq55pjVknhVT39AL75PpfTRzZQ5k3GcMe71nKhYwjnH2IJvAuzT2NACgQk
loI3vgyUytRsmzYxAmD2JT82ZYZi09BvCivBa6QEJasy4o3ZAKmejvldnfMdjyD8GHOzdWCJwgPO
xHOH1jF+hqS7VmUTR9iifEltyF1qBVIGhhsSKK1blUUnuDzcTCMelkMXJu3wKkuALLWRLFw77b/S
sWywhA31GSoZDybuNEmGHF0/qC2Qrg3SSEE5cJNDvpsmOP8SK4AQ5C2oZJ5lZoWXpNYpzcytzMxj
3LGjrTW+OShumas3pgogkpSmR7yaC5eZ8a6XqEfQ/ARdONs2JjlUY7PpmPpQmtYzTtNwtMsdYPy7
pGE+0XCkEwMv7z7Wtzrvb0uFeQ1JX3opfkpT9tCaFSBp2MGOrWW/cA/cyT1E7li2xUtjC/1wnyk5
cD7ykffynhMFcGDpoGfpg2pRAJOUU5wpN3CHCzq9uaEFDAB4rzwXcXxDc/kxVqF3VOBu0ko+eZLA
O6lWg6yr9pUC7H8c5a8FSBxNB7mNFrBAN69UC7BAU4V28NR6fTEA758M+5JZPjKke5n2lUeRP4OD
oKIygf2eG9p9ghNDItGmaIuNAhsby4oAh+bkYESy6WvK6MK2PnLbpryxsXCOKZkwbAUw8riscFCn
UedPAClAvAToASV6HJShd1RFCmmqQ6+d5Zo3GLrm0YS1gKkO4wE4uswRdZEGuQrZe2I5Yx3vpF46
pGApvHUaGKNtFdkfdiLdCSNCM8YG+UCXGDwfZsy1Wsm5i0rjno/5U5srOzuvphN0rzjAcbDkSYZE
9TQR7WwUAktcQa4JRZ96wA3MKeB/Jh3fhVoAYS5XgH1PEfLhBuBcgQWFexyO3LVemL/7IsKsTvI2
1fFcxLkviXYjD9VvrrCnMZbBNQXSXB4G62aQ7N+RncQeMxPsWRWA1KKQHhNSoqQLDWXAmaR31HQ2
gHsAJCeN9zlMiB1ZaB8FCjZyBIcBCZeAkzXlVorVTVnOTAbME8uH0JZogVOJYFMOueTaCfsdp8ox
E/ljnY33xGzf+owHcG7zBVM2aZ9BFpo/AR74JYZig12AKRzj107DSz6iQdGT5kWWGh7kBmsCOVUe
mkL6ymlB8CtaSPmQfVrpt2qH3gwjW6JkKAvFJwrzBbTHpy9O4sTPe1j9QPLfmsi+r/rRsWEYAO73
nVZrjz2QX0kGF+K+fsgksGZZYr0qGYPxdh89NbbxZEGzOiHxsYrUbVe1dzl2D5Pw4tHy7TDRR0tN
/FTrCwgd2h5Uk26x5XdEY+ZMQthVNdulsZ3BF1gGkyR9zeQ06Npkp5XJBoUAsBHk8WPqLAAdJgXl
qlp7VzP+VMCXhE7mU2Fkf/BG2Zsl0FmWVUAkUr5jgh7g1naM5ptLyvI9GwFWAZ63qgx0dPFZRqMF
JaYK7K7bF0NizTZHvpYhrwKQVcZOK3P9oEUQnURK82rG0rtokHo1hrmZmxkanHtqym9hl+J3WXeo
eN25kk2QdNuyo8s9nkMox03ZxoABN2666BNetTFIdMqjjKy2zdPEaYoqhqMic20V9iR1zN95DDID
0lbq4qkRtBaQ3hnbyyL3zFoJyyp5mUQb1CWIm4bOAU0HR0F/qijHU7JVtnErXgtFwvsP4BnGyjfb
MrG2Y7hJjR7R4iOl/WOWJHub9w+JMSmumRG8Msu0PeRT5YEjdNBHHIRDF/WDAxg99FINQRUwLSy6
Ugb4UeCfiwDQ/ECTQYf32FJqBHD+QSMl10IB21U5O1kpjqvu37ZLzoMsBTejjI9jpfZa2AOda6aJ
G8FTimVrPgaX6oNQ6dLQEkXtBhIg59UbG7iBOFGNMeS0eBjM5Mg5tGzBSYpQi5Xyp6J4VYvRaanq
mdZTM6Ve2fwes1ealZuqTbxoiAM1qjbVDB5Mwd+AZX2e3TS2BBZB5nKpCMc0etbbbFcZHwX/w0b4
ZUWJl9bgadr2aRiRBg4RgLowRY+6I5Ru3Shtdnb5gaTQA44VuMTyIZ5VbzWO6Gu82J8tI8w0eOFA
Amt/C7SLKWg43k8tkNGhzrPTZKsoMcMFRdHwlofRR15v5fhRVOljYx9pjRRM202K5Y8R9kQmA0cK
DZMyeox07vNE29DpN4qxa9pTS7I3Wln4kbiVVPRcIXq3LFaysqRTbLERiIvBb4D8myEezZFBMH6G
esA9unVa1z7Jt+1xrXJ7qZIIhRhbh0+QPCuZn6+RvCGNzDgQVxkqid2Gb8km2bab/yCMbqBtZ0Ds
G/W8ZSFxkDQth6+ABsRMu5uhjfEO/uPbtWrs3BlblKFnJqiJKBqQetZiNAUygTFTAaxHj84ZxQsr
Pq9XCS9sKcCyNcg42pBWgSXF+XThKLOBVxnHsEN9L8s79KZBOUFaQDdJq610jn9Cq+DCiqodgcIa
vLzR4TqPBmcNm3V2CZ7AVtungDWwbRTMUBxcfH7srYFxLpx980axZndWDWpLi83STaVIu6gdQ007
cHqMlZtmzZX10gf6HmLRQ+tsK2WFqMawsU6JBXvZf+15Mk8ZZKFnFXJgmJZnHk5CqzWMGhu+803l
PrXvyCrq/eIgDMNA/dYmeL4uVlnTSSrKk0SE2lA8agZ0GGi6IkJ04VPg98NFB9qUmglky/mXLyyu
1FaHT1F3xV5i/CXl5iZmyUrrV7mwng0V8oqQiSI6sM7yeRwtt1TRg9ERMq+9ye/xDNn3IOIALdT6
sCLyVEdT/fJubaX9FddcbNSzuIu2CTx21CyWxRhaRw7r6P5WegE+lR7rbb4bvH43PpAv69dwaFbu
xJ8QF6hqfB/wonOSgA+XwAVjHjD36t8g7XixL7nczW6re2OrvlSbNVzm2hwvlkvRNQn8zScRxmgi
VLFAQXSrG3lQtGsN8XnWfs4qnBSgKwCjiOVFEiWg/dQ1G8KSmI8MskWJhseSzfRf4HBt+4Eda4k+
Y11v+0p5IC1MK68fj5eWLXRf/vcHzFPxrS+VdxA7HZgyhO0E19AGMCXHytSbqBZrkS7sQTTcUEKE
wqWlI2M8j2SxsgUDXAW8PHttpZeBfFwfyYW/j90NvSQDGwNeGMuPVnIAaSs6hmabeYYsHIDprke4
MFeIAEEmSJvaENVebHGR2CmX4QMYAiwDtHbqQcTAKwrDux7mwgWPMDZkILEmCFAz5xNVRfLImhZ3
SC1X93WEumhi4DkEfOB26JTnslN+kwpQMiQCfHM99KVdbiLvggglLhNkovMUfFsOaPk3HCzXEehV
EUwBvKHuRBbM2U1xyHf9DepEB0guY52uRJ6//vlGwMlPLIhroCcLv5TF6jAnnRdSm4gwrQ6ke6gV
2x35QRmIM6atf32UF2PhrQDrKEDwoeR3PkheqlOpwwM5RLFG94aOa24zFb96hupflYKNxMZ8cK/H
/Lk6MT6kijCRwuz+aLergCElbYKYXLwk6I+IFYn+i2OCNjKczhDgBz2k7kHq6VG5C2El4ojusYPl
McyRnQbAEBFHK0v0506YR/NPtMWZrLZVjPoxonGqQBgVbE6GB4H4vD5nF8YEawowhghQYjg3Ft9p
oGPJE91sQ1nDX7eTYKJfatu40OtwrGkl2IWHx3yjwtwPKgKw7tEX2w66qLWhs7ZG57zXAzlMb6PC
oV2ggIX5qBygybrtPAk1wU3duJweQAt8T4M1kaOfEKm/F/v//gxjcb9XCoMwEI/qsB7ZjjAImMBm
JK3opu5vOd2w6rkkatDW0i2Tyrmku0ZquvBtdZTYVKBDIKYJ6Nz57shkBc67RlqHvEVlUOIhAzku
4aN//eNeCGMAkadDT9nCJ17efLyD7qhk1FqYpfclGsVWAnx8a6xsu0tfFe6GGAUUw2XIHi/WENQK
yr43Gi0cQRMiaBni9XSAJ+0mSui2KBIYRfP7jEsobbzjRe6izOYaSvec6Mkrqv1BjVac0r+Rgvq0
0SHKqTs2Si7X5+JnvqGc/cjFJSxPU2wb6LOEIh+ekfo94H7YoLwfRCM6utdjXZh3qD5BC8EAYmJe
7+efF/rPat/k1hAq1i9YajuRCSHrNc35C1kqNBi/RVm8GnA8KH1UGwMeqcLLTiqYlX6zsW9RvGgg
RrBLX7vcBax9jdF54ZiFbwgOWuhOQqJlKZtYQWdntEc8jhW0WvVB2kCr++H6BF4Mgbe/oUCDB329
RSKsptB+k+MCb3/YUKAwj6LE5j+IMBNWZNuCsukSm0sY+BVxbotwrMBpM34VZCWnvrQG8ICAJwB8
E3+q4sUt5FZQXRchbBpd5PRHXE+eraa7/2Ac+qxub9rY48ulZo1J0fZNjXuWQ1WH7nplTSXzBw59
rvx9i7BYZlo0GACZ9CJsZ/0djW+z7o9ZTG45oGnXA9Mhy7+vj+nCVkVEgO1RrUCTYgmb08bJ7NMM
YzLUzqf9Ozfg8g59GrK6lC/uIQMwHshkzXKqS8Zn05tpr5lYyxBf2k83dE+P7cu0kY7CV3ztEAfR
remRlW92cWmAlmGqOJEgQLk4HtgIXdqyxtoryDO8tKT60xIrU3hxA+HPAP+o4dW/PPnV1tRFqyBE
jTqZrUOSKX2+/pF+An/ndTHvTQNwNPi4LO5yKiUGsBwIET31vuYCZRmQQ7NnqVcEkFry9b0AUbez
AWkEzHabhbLsjFC7dH6v5bWX7nMUpwF2tnQcGj90IRk63DqVIo6TEGBdcjOjK02396xXHv4feEQX
v9+3cIurRMRd3/K+wZ67Yzfixgyy19SPPA1cIkixDI+qt86uu7gLv8VcrBmtkvWkrM15n6Ov1XZO
m7716MqNo+RBP86J+6/r33ct4GLbZxXJweXB550MEKUmSQChRU8gEwOlOrWyn8RoKhqVIkUrl+eF
+t7cavjnay4WFsAdsJuHokHYdXYIv8xfumjMm146kvIkaLZXGia7ZUo8XtqBUjAo+IhQrqp/r6vw
t+dhzK9RKOihunl+jaNx10o1JGNQge790ZccmJxtZ9yudFQDALO2kGxaGfylpYVEfPZwhqcUFMPP
Q+YIKPEEISl9Lu2bKL6HOub1D3vpdP0Wwl4kvxCBqxtjnjIb6kDxCEGTbnBU9WmY1sQYfvp5YwJN
nKw4JizU8ZePC4i5QZezaEXY6GRTDM0EHJI5nkajPEVjtlMLuI9l9a4YowOpi0fWQfOkhjXD0WwB
HoxNbXt96Bd6CvhBEGQHsQr3JVne+lppoU0r5D6cHsid8KqTtVE8gCfBQAdDo9qmOzR3PxQ/Vhxk
sC/5y/X4F78ueDoGsg5VgzvI+dcFoYtPwL8wUFiqBw1dS1+xcwPtZwDl/rtIiyMKC3foofKHx2Pf
AKXC4KzbDfc6zVYKQvOxsygpQHjnnxEtjqWRNmYtRnMIC+yJ5mOUkge0CHAJtND4kNcs+S6AkfH9
voVbHEpdVCd5m2ftXxauBH2qLZyDccHQ32hnryRwl67Q77EWW5ECh9eNcYqhdY8QiYLS3/VPpFw6
Yb8FsBYb0dZsKc8GzsLipjjpQenT9773xNa8T2+Se+I3MCgOjV+S1x3E2/XYlxcicmh59npCL/R8
Ic46rgXMgqDxyA/d+DjIaP9BC/d6kMsT+E+QRQGDp0PX9InRheaAJyF/rgCyvR7h4lE2i8X+zzDI
+TAGq6Vo30dtSADMTszOqcevcciOub3SEVgbyvz/30p2BYsJq9RuDNUZeKw9jvmaYMBPutl8Vn4b
y+JsaInICQXYJmxmRIvCYjuoUwhSymqq7rNU13bwzdvT9hgp9WvSyNCbNGPLQ53loPFGBA1PkiCL
UZflwBBuI12MLkdtxxmIOQAWCJdzCsGPSfnXTM75h6Nbiz+BnhxoZ+dzYwEYk1UymleyfOzzg6p/
tv9al+U8xHKnFCr0PEvI6IVU3uo190t58q+vpIsb4m+TFEVzS1nmy9Bq7UwqYyUVeuOiw+mAt+VX
1r/vw2GukC+bcLcALWjJi9HUuomYgHNG1Jf+WMjvAPbf2F27cnRdPJW/hVnsPDNRoFA4obo9otFB
642WpW4bQVxxGtwJDKjrc3fxmrcxIjBc8RSwl9altAFNTa5xCUCl5COHdY+XPViPfHQUN3ZpkHo2
GAwrQ7zQskLpfNbqQdlSwbt3sewMC4S9VEH1w4Dc9b3qql9N7kB8dRNtjcIlbvMbBpbv8hqv/sKR
g07tbME4i/mjxHO+2m34R3e5gdVeSPtRgeOtogEJCHhULIKVaZ3/1OJuhUXezKLCYxhPucUh3SAt
Ys2IxULGcn5qFx9aQwcXibeC8hm8qo2ZiNNLradSDu3AvvmsZah1cmIBmdvnxo4Ro98OY7WLZlwm
w/r30ob8abV+7SS+sH9QcUc1BecA2ELL/ZMw0RCa47e2NH1W8sQrbLKB7s7u+pxcOIfPwizSmoKZ
pG9VPNchE+iAqDno/x7pBHcwZGfoYuMfSFzPv280VINiCE0AOJud0CS6K7NCoF3XPF0fyYXL/yzO
4kZJzCFHNRLPq1HpQhQ37vSm0D2JJJDESFgA65vcL2f25/Wwlyfwn+HN3/HbRSbJedzYkSXCru0h
dtzFt0pjba7HuLwW/omx+EgVqmEkAiUkVCBXDdIrf4ohang9xsVxzHIsYN8RYGcW2zBrm5SkViRC
EWdY63/ArF3Zfj/VO+YFAJM4tJIIUAfLXkViJ9BAJB1FrwIiulDwEfDs3mQPkN11p339UTuTT3x6
t603ZHDWLJIvTuI/0ZctCsWA45I9MBpGKVBPULulsEcARn4lR1sLszhjEmWAZPMY16GkfaVW60Bs
U1q9IC5+rG9jWVxHZNArORpBe68kyTXS33Gm+teXw9owFrt2TEq1qDIMw67vCvvR6F/19PTfhVhs
2IFUDJpOWA5DO0I8/49mSa7QHq4HuXgqoDcswy4MKMullgPhQHVaHYJkRDhMSjZMP5Zt7IrpUUMx
347X9tFawMVeNSfFrDUIioTgl6PCExulr3WAx+bMRiOOQrHNqswmgPbufzKd30a6eDgSm0cdHRoa
2uofCnA7MQ7TxFdOifnXL29QQI4AIESVVf/x3C9zCCerETZRJgmvtj/lDLqyXxIpV86Ki8kISqDg
D8gQifnBCBbQZo/BrUSN3JsA73bMOz0gW9AgguzZDrtH8D/3+spd+HPNz2ZpChpMs8cI7DnPj3I+
cFpBQBxJnkD6MRQA0Qz7hq98p597F1EAJQEKEjUc9LLOo1gmz9WhVUXI+ipUC31HM7Gy6JdmFXg7
QB8UHaWZYgxUwnLVZ8gcirSHEj0UlG3PLOO3QZgvolQDrQnMBOp4UQzYPiVH8ArfwUrY4+F3NFoD
erWG9EE7BVYkrAKGI6nAthBd0I/CV7XO72Tjt0hkyFYbY+xIozaurbD57DpfYue/fbGBxp4VoF31
NGxM6UAp1MfqajfoCnT0ud/HkJJ4zWAHrMr70lJv2kjxzIi+8hYA9gRAAgs8B0tNHTXptMCuGtk3
qPrCQP6BP7pvt4aTg0OXDtZ9I1VVADcP0P2gnFs17A7uK3d9BQ6fFA4yf+HgcrXj4BlIIUajPtRQ
DeMqoPWaQ8BXy8FILFQetMWIn8Bqp1XBbMly0FKhTGVKHxlvNjp67mZj+nDOQFnQeoI9pzdg0iDw
eN+JzyJO7mCZ6PeFuqHj2ln0c7eqYJqDtou1QICMWSy1mPZ0so0U8JTW6aY7Vtxp2ueYvV0/Yi/U
AM/DLA5yAPkbK1KBgiGKU+1AaR2Pcaj+To+piy+2Q/lvj2qZC28z3z7pZGXBXNi1GCS6Wgb6PkBJ
Li7c1k5jUUCaI8ygJw1zCAiGf9X5yqa9HARKdSqUv1TsqfNNK4SIRMntIZSip2qg0OrMnCzJ/esz
eSnKrCIB19bZGHQJ8QG1fVToCICKZXAnT1IQSUDdUSb3epgLJxBkFv4Js9hhZS60/99MNyCanfag
4K4ohK6NY3EV9aiKKt08W+gAgBb5paDriLfXyjAutDVUoId1IM5UCHAApHf+UXohGQrjU4sm1fCh
zd0y6mXFX8GPFme3C77N2o76ebufh1xMHfzzsgrpeBsaEz2KYToxO7pLTeXNsmBgQNNTTUFJ/Zef
CzAQgMFnNzgoT0Fj63yYdZxGVBilOE3pRyT9HqduJcCPY2IOYBO8/LGRYES7+FxQUSViEiqBhWe0
gZ+OY6q62ynVvl5NXOc/dXa4L0LN8/vttYS7r8cLMRenRIq3YKM4wBP6o5n4VvzeQofi+sz9WIeL
aItdO0GjgHG5VU+FVD5BqCWQ4bZek3YFxbYSZkmzqQpJylClIifBD7p+Y+g3UL34r0aylK5jKc8o
TyMCnqjqCOs4lanDu4/rQX6Wnc7ny5yv5m9fJxm61IYZlIC7G/j8yZt4SH3xov4WUL52jIBhS53k
++tBVxbfMukiFIgOhtV5imTpNimgL1JH7ZEJN1LBJb8ea+1DLS4qVhoQacKFeRo1wCWhGjCAhd7J
1Upt+3IYUCCJivwLR9NiGvt+ogaptZNu3rO632RSh4LdWutG/3EW4WsBZqGYgA+reE0vVnfa/z/S
vmw5bh0J9osYwX155darJLbakm29MCwdizsJEty//iY9cY+70byNa5+Yh5kIT6gaYKFQqMrKlMw4
koUhyCryoioYehYxLZeBmVINU88oyVYdekefWtTUMnDm60PyswOhLXhh8kBAuuDl3RyEFQSU9dwI
mkQ+AoHgkVzct9KIdCZsIfIkdHiMm5gtNxYCBt3yqzZ8w3Nra2YAj0wRCl8pauxG1YAKpB+eIvCF
2FZOfaOiO6PRF6ZDEcDHySPg94ioXPqqOWb7kST/hPrQOnpt7hQClpAij4/wP3ALkkDKpq0Fp6u7
LHweoj4+QCYn2ZZ5U+6tLgWtS11KICOouWRva/74e1fxv64/Huj6K3RZCzVoXdGRHeqU51GAGGbi
LJzi1Rmjg6fuwLvLbq7kq2+ps5VJUCxlg1mVY6BR7TUPe6eSu7/wSsCnJDAtySiX39SUCxMaXVMy
BpnyXcCkHSCG7sCD0N2+PJaFwCPRBQNOGY/E6+0TS4joaLEuBqU0+iYtQdIfS+OW0PFt6iHeUZm5
6XeTCoIEqfJGS32qqHZoiDhDVIT4jZIB8DhEG3R733qqj5hMFT8nC/QUULQCG2J3SoyIbJoJhDR6
LHPC7G0Hkfn5zP0kiRHcrCIDxEGhlvI6PXQPYBsZ4q3SbIpNj3wWIlTTqwyhIKj7OLxa+O2zd7GP
WQNwW4KMVWVDx5wWOriaqgERePG+GE+RQ9psLIznyT6oSN5BHqTh7ctLpZbIzt7Ll3aZdSuRWAF4
CbuNC/566Gss/fvNIq8BDr/I5tpbywMu7TGxqxstBKH/2RsAdYpR7T8Xlhf7BrZYcYrGQ3EG5Bvi
wQgqTqNj7axBwBGJHODZtyCUCO+/HosdgrLGe001BhvAap5i6ZoReLoFuXIFIwJs+d5MKk1u+2wI
OstCky36gPPv7t9ma5EKBXXcMSYGAsAyyxy1VqZGJIV90BuT3cqggxEqB6PjlsFrst2C+uCWl6aY
i7OQ9E5LxHII4soe/dHNtmEFDsDCkXcgt4fKmTOdIwC+fcG/v8Y1P1lgfRI6YeiEsmOjHXgp6KDl
OI9Z/i0i6SGp8caHAFBq0RdgdU/3za1+tQtzzDonKKJVpMQ6dTzA4n60cfW6903cJgemiKYehkdF
GXj1X4CMixxr1OORTPkkBuMoHgiaSmCK0Z56o+KE+1vvuLbD5HKZiUqdKQhzgIF7VG7yp1jKkTPq
kROGBg+XxFsU44rCZEZZnZpdgIGORyOqT70Vx1AwRBT5i91D7RGjTGvNJGXIW6FLwy4YoFVdAdLe
9uBwT3jYgbXNw5tSxAnGXYls5vpoTaME1oFQ74KpaRw6QJYyoY6iZF7Hg5XeAnBUALlkANtlYHMx
58lcmBINB1TriBgQRT8nFgaIEsVPk9IDq8+XIZFPoeCObQc8YpK+pGNfevd3lPsDmNCvj4JG0PsU
A6hq7bJT7H5om2FHnMQ3OaZuD/P1Upmgn2N6LGl1uKTSfg2hTjaPH8rwpEHyLMYA3/1lrXkkBrJQ
HFCWmi5bsKFAVUSyjPirNgCfKXlmd6Llz2Hxz307t02t5ftpYMVGVoXRabb8lE8l3iyN0QciJqct
2YtljNSHgfq9APsodZMvxim0oV24nQ6F9QV6nLzZm//HLwBWXUdAsWT2HihlKQbyXp6DLiWvKkUX
smyR22Vk8qHzu5sSkA7S+r2bwafZ9diEunKh6HmYQMQwSnowq9OTSYwtlAt9C5q5xVDvqjLp//ja
XTbq989kYisUANUyNc05GMS3sXzVB15sWP7AdQ6DcjqUsRbEjCohQlwfWl1LIqEaR0Q8ahGHZkbh
ACvJmX1diwxAaBu41JHm4lF/bSTBeEAMvNwclCJ6eyFGb6DTqI6fqtFxcrLV5WD0VEXPHMg11rEi
qMMVBUnmAO/hbd8rfk+e7/vuynsfO3Zhgrkj9CIzhYRKiKYLIQS1h024g1Srb35TfbBWOdETL/Fb
XxSoe5cW0jJIdb19aRlqtalOkDpOEhAnPCpiz9m2tSCDecJ/LSwf8OJ+1QZJLo1c7YJ5yPdJoR40
HRQ0qO7/kxD5ZMbzlrOJy4Pwxu1QIkNhDo+rmyn9NG3ambS4kjIgAN04BGwmDt+Tuhm8Jou+5AWE
gotuAEtTE3+pOv1PJ/gRfxSMaKIAjiwVF8n1ehOIu0dNJnQBCAtcoQyJjf7JIazLN846F89m14lA
ijcdhog0k01c6mwSlhlEMZgEIXJB3PRZggXWHkSgYSYD2t00BbJ6UCQXkAvNqQvoEct9Mu4yDWw6
vZrPf1x2Q3K9DPwtLAx4KjFHUe+kTsgoDkgyJ+BKBD8M8aF76HLWvXaTACwEtBCmRyUApK43GBO3
pkzw8Az6BhRfQymB2Kh5KmRrZ1X9E4hLJ5sIxjMUujcAOUHrXKQgn9bbjzabQb2GOUgUU75xftTa
x7j8Ucs5u/By0Zry2EwyJRhiKE1F2/YM1sTeE17rXX8aMmc4iJya/mqwwFsGgQ9ujjyFcbRYTbKh
wph3oJ3L3bgTXzAbhyGCj9mZXOmh/wmSHfDd3V/nSrjAjuMj437VzZu5nkYWulrr0IIFu86XYQJg
Y4E9/HmqcGWESYCqYZKSwqR9QKXRGRvwAluxI5rf7y9lxY2urDDbJwMSAsHsrg9MucApObcpdOgp
LxqtXE/4OKBWQecXbyYWD6/KtJ4x0YPoV30H14sL7j57loF1AW/tn68HCQeKPRjFW3Qqrj2wUTpZ
aCpDC8AD22lnUgWU11hcW8ylCeZ6kiD3Y4HUWQvM6MHUwT3ap3bfPMad+BdupstoHuJBpoE8nT3i
iGxt3UZ6oGGqVzlDSvn+Xt0qKagLtvG3Aea4RlAxjyFgDl5r1TzHhtH6khS9D1rUufnchA+KSv2K
NKUNjoYUo7pV5WhdWzliVU9u1xZgLyRonM79DJ2BzHzVplbZmeBABdem9dYL4/iQ5cIhbDJtl6t6
gW8+vLd5j2bYjL8aNSW0gCsQLwgWbqUEGsZarxwxN/EDf/adJOV32modBJMhvRFTCLejQPcIHOQX
cSo8iAYf6ZRttDB/7DrRyyvlaEFcYU6aTaLFmzFptzSdDrWFWa2mGyHtnFHi4DFduybFm11qphdB
aSeIC1e7viSuHM9BbsjocWrQJq9B0TtSUAFBpLjBFKmtNoRsm46A5nAArzQqgA3v0l6Jn1cfhMlD
EkJTMS66CZlPLOyjbb3PfdPVFTeLNul2/Am8OK+IshYALn2ASUwadP5jHUS9QZ69qOSotM+5dr7v
Z7cd0cXPlrIhQuUSM5lDmUGTl2SJogVkisFRDTLLo2QQYWukodfOcA7o1J5Ug0BBChXtSYdw7ZQd
Zl39R4eGwP0fs/YuufoxzPFtc60BbbSMCOF1nrkfv6BiL7XQToEnYJw6fIq3EES0E1cChjqIvdKJ
3u//hNUt15Cz4H2GyWSLOddklDJw4tR6UPRQM9bOmg6O7C7mLJRnhTnceUsx7FvAypwMEKqPnLh5
LHizM7ccJ/i0BoafwTkFkhOMcF/H27rNtLBrjTHQVfreKdauJeHJzMonyAFAOKDVDlTpvknK7M+t
FuFtLW/GOStdI+v2uNZzh3Q5pKtbFa9Rcwp5CclarMajCFUZcdE2kJmfB/EQDd3DVg+op++bYHqY
tyD3O3Q+5LUjp4EMpf6YQu+ds/drCQKg6oD+L7PaKvuFtZKWEoSvsffj1yQ6pwlnXWvf9vLvM99W
7zBVWMixHiiA0xE6vLbg/zfoH8s9LR8XfXaQDOHY3nQMJwmkzQOR1F+vyk4AmzBG3AlmDO6fh5W3
EWpZIPTGM0HTkT9e+1CXiFJW1oIS0EryOujbZA+pDn5p9bucczZuLRRd2lKYPprSFokUjRoyVB1Q
qRKyi3H6KsXWyco/TNER6m0P6XcXVMYvtU44B3/FLQAHAafMQqsAwSamqNb0QC7iwaQEQiZCqqdw
Jl7beq1sBhPLVC00wtAsZUzUaVjKlTwqQT9Pj2NGwGpYq4adzMV3Ad3DSCOPcx09SGMJMqCZaDYG
yP/8AXT1E8zrzyktJHsDtMMCkXw23Wc3n2Xu2OP6Tv5eJuMyIKsEoT1WFvTd+CNKqiMYy92/8ErD
ADWVslBsKcyl1bVqGoOFGh3XcHZRCt0nyWOMyjENQT+blrv71pTVFV2YY66lKUOfWW5aOOY8QdEe
4l52qhbBUGsgEJPpcxeWgPlV2ke91JipNAeCJQ6bWBcKt1TmEtAI4okyBJdmkHzPJUp6eq8dhV4C
SlKrzlqOmVsrhRRxOhQ7WiTHNpoOJVQszIqEQFJk59TSbL0GWVRcA6lIzTQ+V3oCQaySftxf7cpi
8WID74NuqmBxUpmwPIKpLTYjUwFOaaG0zfUnaZI5JbGVGHllY/kNF2/RqMDYFRi41KBSFL8OJxu0
+07C+24rsevKyvIrLqwAFDD3ENeWg3HWjlI2u6qYP4i7qdJ2EEXgoVB5a2KStVACNVRhAdKDFrMy
TzaNwTj98/634dlgIkiZwoTUNmqgl6FNG8OLtJ/AXXt/bAXEtL9PF+MBLaZ7mgGw88Ag3X5Kqg1q
ogcCyvj/ZoZxAlWZM5Dr4xBryYuc4uViCE7HI8tb2bGrtSz/fuEDxTQrmMmEkb4tN2mrbqDm4UVD
599fy8qhkUUMLeK44AoT2SZ8iG6EIXUQyqhz1ZHDj0g63zewuo4LA0zgrtGA64HQVoOp+yGAVb0w
wYEJxuz7VlZOjIxOI665BVOgmMxu0TIe2jGDf2kA4AxRuFU1cM6LqZcmO4OLxlxb06U15sRUqZIJ
fQmEmlbRTROmu6bAc1Aes5GzrBWMBtqmF+tizs3c6IZQpvUYjD7aZIriIIKbn7KHl+Je8Ayn8cRv
Nd0l/0i6Xfg86t8ViMa1eebjVXOmC3WDhVKvb4ARghzBwu25aFejbgSOa6S7b5GrP9//misJ9tWq
mYt4riIZEk/I3YYIy21iGxPcnlI/zwoHA7Pm/Rfby7JZWObcAv/UqgFqruchnTZ6OCf2f1qMxVz5
s0QnHaJAapCr6Em3p5S0dpqc5pZTHOdsmsXc9TWN+zibGsCqRMmp4m/IyLYKQWoBgZL7K+K4P/sQ
kSFWUUKTdAxyiEoKY+Gq+eTNlFeEX/044IuHKC2a0/jv6wg4TOjziZgEBTpN+7CQO0CEEzJA9geE
DwNBBwJDT7mopMWjmco/pIvRTAXTIIBdLLeBqOd62EfSFJhTua1FKDWo0edUixjTtT4w/qrjmA+c
buFa8IJRFDJRescLjDnktaHirtfbKejidlsnJ6WVnrq0tC0I3wxi4/7515PB4opZiaV4wobKsqhN
JYlRAFRaqB30dqhBviD7uG9k7duhJa1I//t0LHcLOGKsIa7wRCZNDEGMaPhWVvT7fRtr2wYRXUw5
o+xhQub62j969NZas830oDY0OwW9fF1BzmQ6ErHYj2bMuSjXnB7ZJcaM1IW7ju08o+tUgW4Oz1aS
in5uFjZNnhs5295f0y0ZFerZ8DwFfo/H1s3QWZXMQw+tnqVYN7qzm3kZxGoQboVN4VvfeVNgazED
DTXAc/AOh+TmsuiLJKMyQqpEqjAGlU49c652Wmh5JVQE/TKsLM5rZHUHFyV0UOYBPMCeZ1K1g6gA
DhmMaQdNsBdtSJyU8JihV6ygzbvQbgPvtnBLXC8po7RGtqMrQS4HpW7gUfN1jH7e/0or3n1lY9nW
i20bFZoDUDDLgQEfd/S+DoRG/fYXNi5eM8zVS6s0n4AxloMJBXJQLr2Pc/TlvonVrbowwRygqexS
EzSnSGPSyQEFmh/S4ZBIL//JisYUR1LIhkXQ2wHo3Xo0rM4ezW/twFnJSii4fDCxtWBAesq5k3HH
DrgiwI7qyHnnqGLpQVza0XqOI/OsMTftGKomjaHCGAjTWRqB7u3HZe7VjjMMxae8WW6eNeYalNVU
jZIMX6m10Om0UpSxa6+AHB0iCXrBZcbJOVedGxk0zo6lQ7SF8YpEzBqziVopgCiEE2eWI4vvf+MR
/1pgCVkSOcLkWQyPqFNMMvX7ssodYz7dN7K+bb+NMGlXkQqzVip4d8QWmIOkGMJWagVVTDQmvTGN
jnTkjULwLDJuYckTFIo65KhhA4JnqL6X1qGOHjPSeAXhdRxWIjc8/vfyGK8wdAro5qBKAdB7KMyc
wAe8NTBFp0Kl9P5GrkYJsM2gw4oU5WbmsADcsRNkAdBba5cImZOlb5Ad8e4bWXU6kHYqKgpjsLPs
7UVEzY0EdDlSKgXWBBRZRyM7ngknoVzdsgsbTETNwIpBcpNKQUMHu4leBD102mI/J5zcZ61cCt7e
34thTpAsdoo6xUT6BTVSjpgr2hre5Cue+pUn+rD6cUAGCsJ7HcVu9nGRFJWsoeq6vJT6HSS50FkV
DxaUd/7880DyCGM+QG4iU1h+xsXnAYyX9E0CGDlGg/djOx/4SfDa14EoJUZbIQNzS49OSVvhpdcM
Qa+iehdDNLIHQRW0Gt1Y4MEI13YNQ6HAg6EIq99UC8JsHAzUeoegCMPnWWyeMLzR2LLFI2Ff8+pL
O0yeQCRpsuokwYSD+a0GRTUXzrHWecB4K1JSsD0AO85mpdE09ESSMcMBxjw/173S77e9M7jlc1zY
3TmBmPhfeAISU6Tb4sLVw4TVaB6LTJmhOgmJ42MRovvXxj/um1j1BEwrLBP94FdmqVPGCLj0ggCY
jmeDK4FiUic/wuiQDoN739BadQUBB08vuABuS7b41WjzYAwmEPe9H21Vb/qpfI0y19xRnx6FfbMv
/PiE4pHlZlwW+VXXQKvB1IAUXeB01ydqjsOS6vEC9q8+MWXm5NzVrW4jVLrQHseLHw5ybSGeiknL
KLYxFx+lhmxIUeyUSt+q9C/AqKBv/7+WQKl1baloBqnLI+CPZzD1KO0LGXLel7q/GIMFqSudCBnF
HG5nncccKgM2Jv/kl9RfVGYohNA0tNjb0dUPwl95PLjKcbbgKgooF69Xp+dZNIoaVtcABTtDrEFq
OA6/Fo4uLbBhoodws0ZTDOm0+wpKYUSx0+JvSolALv1eB3PFRsWYm1DQRNCzD4OHeso4+E/Ke+H0
9iJ/BULgxNW3gP8/ihEnhVjD013ZZq7eCQDlRIRkR2A+TK/JljromIMIKTzXO6TPL/yPthoYL1fL
eP8kTNosDQi9Mgjefih+Bxm2otsVxwE1y8Kd3jWF46NrJ/rCIvvOURNMwopDjbAl5PoBSu2QmFN7
XhliDWlyuZXsU6c2ZF2wwI6J5KI2neTZ8jHAds4eGuhL9VBcTZ0M3NXG57TDXGwAKWMe//jaUbxc
J5PmdsDfp0KKo9gonwbUTjGw62dpZUtgb/2L+Hxpiklyhw567boEl9Uf6OAO3ux2G0tyxkPyID1b
D+FTFrSP+qH9KXAH5xaPZOqAV9u8fO2LjCecZpFkI0YdQuGRQEVUN6mrtYEIHXYl/afsIk4lmuew
rAqeEY5Cl4zY1hYLBflKBckWv7VbD/0ylEvceM/LHXkOy4SdUJ0kWgHoivnoH5B/LVUeinbxhHt7
yEScJtQ6uVF/ueqw8F/b2SncLbPFgEK9hx7HWdb9Em+HRWIUs2ZMnA4FKZdIhCiq2T2G9qTtgIcR
9M82hjM7sxcKjvSQnOk7LyNazSJAIvmvYWYfc73PogZ0fUHSdTudztCwn9y40LZjkTzhbj/GSud3
5fxiCcqeQqQvSmOIsHYuBk92U2gcUEyCRoVKJ3sUoCfM2ZflkNx+hd8/j/kKdOoFSZhwiAZH8peK
4sJu3287X/YLP3/hTTGuehXgnyhkI/PA9Mj1wRFTczIzFX6sYu6ljmywvLj3V8SzwFwmSRk3WhUh
saEQUmrNx6gROEnuLcsPdL2gO/XvIpjbY8A717BCHA3tCbgI9dTsSr/YqF9CVxPt4kH/J32V/dZR
obUKVpkn+fn+CteDwW/7vy6Bi+hTWrJptAk2cQDiXX0tIxepjjc6pt08Q02ZLxCwloKAfwwoSiCJ
gHBmDk9WjZZRdDiq01zYrUZs66do8Cgpll1jPfHSCHNQaCGnIgB8mKwVHw35pUK5fgAsBdz8EBYD
im+2k4bXGF5rYaKj8ntljD9GUtJiRApGqRdupsyGPvbwtlAcDH4n2/IxPZmhU2b2H6uzwoUu7TJe
2k8YAexDvcd0Pfpw2347+PFW3vLMrBYbLu0wrloaSZaUOtbX+5OH9UV70+2dpdpQQ1t+c98xOW7C
8kpSWUvQkoWb5OOZxI/z8BZNn/dNrJ3ui/WwDyMIvumZokdg+CCKlxpt5lWzwntP/IJo3nFFnUli
KuDJx4rCimYjq4eE+j8gn120ONxik37VBTs8giPOLXamHW/7TXUu95FPOIFsDed66SPsxDdSG3B2
g8ntFxOB+mpqLkJZBDq6c28v3E6K05zmeBvieer/xcjdle3lO1yEGEnH5IdmIMSkefQBYvwfVpX5
9z/lurdA5AUlCqgHs1N9lWBC/xrVgiAbjuBssaPsOZf+mIP01zn7bYT5krrSyxMyuT6wiu9N/X1u
o52YS5wLYYlMN+5iAV4IHKlo3gyegb5aKuex7AOU+zdRDaFgVfHGOtzOBUZQ7+/aWuYJXR8MnWHE
FZO2TCju9K6qZmnGiM5c2u0k+VQQoAWueEVU2XNnbkDszEG1rQbJZcDsFx3A0nC/dgYCHnwL4rED
Bns1f8hsUO6nPnAKtVsdR691ZtXOnqzvIo/4ee2wX9plbwSjn2NRwohkhFl6M+p2YzFt72/n6l16
aYO5AMa6aeRI+RUg1f14LE7ao2oXO2HTIKvGJAfH3pqrXJpj4j4BTRGZdKShJoVGSWe+xxN9gYj2
jia8zhDPFBP6SRkDE0txhA1ZtqNFI17W7ZhgBkZ94WzifVMqW+JpBL3KsiVSTXvDNk3HrB2rt0s3
9sVg8EvT1cpN68iH+ivvuXnfRVS28tMkZWjky/nui9KOx49m5vERcbwfg6XX3m8MgoHLGouTJ8wG
Yy7mZBR28qLulhhsbcQviWsI3Fl2rlnmdYuqpBrXBIdOftMwsrBT3NoJd8qjeTYtG+SkGEr+u/rt
b/dURSbsA5ZhxN2AtUblfqqgIPnHHOGIx5cGmFASkTbVMf/TB2PzXRMfLB47Jc8f2JABwEekYcA+
yKMZFB/EyYWfHGdfvjcb7S+XwEQM1QrLhOb4MNQbvPx7cjLxYip20w5c5K7JuVpWa2OX1piAQY2i
Kc0lFZmf9I3omK+LSpThVUftU/s1TMLrfqymHZcWmbhBZzIogggfoF60tQYUkFLgjdzwy7gHRLv0
iCNo6PyCO82mmGH6jwu+0Udvdauux6Wh6FeP9DlHy0KgtrTBo/kA0TwoeNoVJyhznOZXEn2R7GhK
nWXmUj6u9fhjLIyX2oC2CcdtFs++cpsl0QGEa9FnQneExZ8nlh4mldo1p9ayrY92121mO3Qt6Mo0
0HZTHPmYe5E/Dhy78tIquLULq0BBauD/YFoJg9qIAkoOzUmoqVvEybk3ug+zJIeG5D+LpHBBlH3u
Cv0dRBitPcz1BiwBoIdsn8hoyG4HDRgIGlBA2WdMymQjIIOj8dyM1feuTLgj5ktUu/m14N0UF0aJ
RQQU/37xKbo6HTIhqkFketQ3/RfJjjwNzl7tQH688LBwvO3mzbl8lGVOC9O7gASxOWhuliD6z2Gu
9829gjmtZKf66pZXS1v99hdmmCsEyt9yRwvQs1ZCQMoTVSG6rLUux8OWwHOzdxa6H5h2gRIMW1sB
zVxuGGKCL72dfcVv/6n2qd8fQj/ZoVPmzW/qFjTNDu/03JZDsIkohyD9xUweRguZb9Yq4ajkHTax
RZfR/Dm3tnYEe84vnkCMAaKwF7T4dvFP45iceV/w5uwyxpd/v3AYkUSS1iikOQ3RZ08O0fR8f1dv
Upvl7ysYSsOQLMRSWAzcJEp1XQlpc6IEc/2gbwyfFUCOu57HbXt74TOWmKtLpppKhhmWGlfdK77k
9kjV9kBUoHkLrZvyJLjxA0817rY8yVhlbjM8NXRjpvlileyK1/iL4ZfnhbBHe9O/aCflM3Iyl1IH
4Gfv/s6unb3LnWVuNhKBzVcoYLlvdpURoceZBGN0MPINKF0PSpJ4UvenQAVmsczVJofiqIWYLj+F
jWm4tKt2aQlVgvvr4n1IlgS3nSHi2WMk/NQ0O+C/6GOx700fQwcfsj8AjK8edQRa+485pa4XxxLj
FmkomBopmlPXQrqT7mvzW55pGHEVbSvjFSduG02MNSakSSU645EGb6295qgtDTTqwGFTt9nSb6Kf
blFI24rHArWJ6gA8LM971kLqhfewlCcp8BlWRbHJUddAoYA6tAF5ls7ru/DMMOEljVIilktMXRAU
zU53phq3NvUXoj9gXfD4JZvq630HWrOJ2wgcDNAGBbkSc2PXmUH6sowQchTRDafJG1ICubX6b/zU
wDTcQhu+qKIycZsWVUckA6eBepL/jqZS7lZOeBz80QNX7YE4xFG+31/aSrRGzcKC7hQwzNZNt7yy
KLDGAA+fqvZZEzO74NLBLGgC5hIE9xjg66C1/EWtdH0f6BL0yYwKFhba0gXvAg43YcNXcFy5F67s
MNELfD8y6Zo8g7iN5EqpfmgUSJ4KmMK187ngQYVWrnZA5RdFMgOoEPDOXK8KUmsDJpYbcqJR5Vjg
qWg7n+aCW4mTW/CYa1f878oYc7RrmcgNlETJSbLAAAMZFa2U91qh7+77wtrVg2H1ZSZzSfeAUbte
VAgFpKFFDDmZD+GpeMy2mTdvU2ANdtGD5qWvolu4kHQW37tty/HD27IPFHCB8ALVIAijVI2d/yax
nIG8Pienes4ftHaq3JoCST2S4tjVUetV4owuxwCanTgHWaSc6I5ZFV+LcNqTMuchIFY+70I4D+g7
TqIKuNb1TsiDjuZfPXWnqRuOdY2RiEFxjOZsSsWppJN/f+NXvu+lNfZ+Uga0VWg6tqd6UbVTsE61
BxCeV6lcOSEwA/kYpNUaWBqYRRkUTPopxjxOtVrZlfRtLCe7Fo+WyovRy1FjjvylIXUJCRcpYK5r
kBsYzP40lUVk68OLIGduND2Bj8vT8hZ6C6KL9HTfT6/NUO+NUHtrKt0W5getqO24+tmT5Cfkbt7v
b/PKz1p4RyzcUghIYDy6/lml1IepYOjFqY3G7VQphZ1NSIZjJfshmdoyG5x7vdb+cYUFUongmFAk
OJQOlByT0I2xMrZGXZFTr1dPgFSeqcqt4qx4EGwgfoPeAhRoLOhJyQ29lOu8OgnNDp/YwXPX1Tve
aNzKZaEvQ0IocwPxefMWhHIxiEdlKCzJnXoqMbaTVOLH/W90S+e77NaFDeZ+h/5Hm5e9WZ3EyQk3
YIfa5O8JmD81L0FzR3HIW/oWerxHy8rRuLLKRD6lyCZNHIzqBOmMFBJcFaqWcwI6eORrnAUulzhz
OK5MLT/l4nAkxoCRfNGqEGStpzKQfmVokEwYXM3JPcwOO/cNrrkGmsSgOxdVcBXfsI1aUxw2xVie
5mlo7TghOzU3AiXmZtnL8WEXdmGIBVQBbpdJQj+VpymZO0/RxIOptX5TdgdIqX0olTo5FU0x9lUY
oOYj5EfU87znF4X7vd/AHHFKDNDTFll1mkgDXR9J2NNR171YT76Bqu1HYuaPYrFwUUSym0bKGbQA
rWNE6mutpZaXVM1prMXPaE5eINy0H6XqpFBI9mgGvk8bPSkZAFSlUH7RFY14yhi/iN38MOTT+xgm
J5LGft5i8BbqdONmTqLamdLwZ9NGBbibst4dUMCxBXmkCHVpbGdltpEjo3QjaCDYSZQkDrHSU1sV
XgfMs50UBng8FfWHScNTFWVveU6+4P/qV/q8G/FTwMcrTXshJwlYTGTLEdtc4XjPypG/CuXMhkaV
VkRzHdan1BwwpdP4k5hzbr+1I39lg0lvQoC3UggAgJnZVz8Vn8628DXbR6cMiYd47j0o4o3b8iXm
vD1vZ/egpXZxH7IFwHa0KqmWhw764oOHq+gMNWV7QWPDSdsNr+S0nlL8e/uqTGADw+xUo1NZnywd
qFvwShUoOrVgfDIGGd+9O98/9jxzTESbkMfRIu3rUwXIS9i9a8ZbIaFUaOgQmX65b4u7k0xMA6kt
CHzFYoTaUfZsbMNd5y8FwggPlv8PrOhKsAZYCQMUSBMhos3STYkA2Mtxip0ERZin+ckhRV9LOiwI
Vd0GJ13QvgyHvwijV0aZz9cLuZAYRd2d4jx2h+pUxMdWoi5nI1cuhysrzFfri2SYlQRLI//rMIHF
RVds8VwdJad12gf6bvF6ySth+8ok8+2W0RdZTpcTvtP89mlhC1j6aMI+P/HgKGsPjCtbTCokq50V
Wo1Zn9qP6FF40j/pY/Nd2loOBPI+jH1J7fFTdOWt4PKaKPISRJib4co08zysCDUxr4JlxrtQsye0
DVO3xdPQx6HoXsxdc1gyDOskObJb0E25kXZUtOPN/Q+8Gk5RDdbwH2kZhr6+/AtDDjuIhCAIJIbb
liDxL3gSEmvVX6z0XxvsPTxpaZ9U5lyfxE32KlX2pNvjbnpJRtt4bPf9a3jujuk239KnGnox6vN/
WiGLd44KhcyK2DYnqyo3SoORoG5338KvhtPtp/y9QOa+UIoaY0Y5bTDrIRFbk/UDhbReV51VpBiF
aT6CaTCylWojS9yS/nrs+W17OcAX2ZtVkyKZTYGcWr961T+lo7FF5NnIu/S1ebX201neDluJ96Ba
P6O/rTLBR2yjVJwshAXNnv12NwAc/9FhaIh/S604KPQfwDKwSLotWkPX68tA8iP2YEY+yal1Kmfj
jaQZR/1hrQF2ZYP5fkWZ064ofumnTsC4loH4QN/GnfFN9nI/dMV/NM0eXyPoOgVA/m/rrxMvmK99
RRw/2cAwETqrbEFPywsLlJMxPKjNbczb+3iVtW0KND6vpre2WGN5bUN2COTEgB0zG9qV+aSmJtov
8/A1FKU3LVZ1W5mjo6nHlp1mZgyycYV42hjmW0FOVT9SAJ1A1njKQEGOChY4ZEo13bSpkm9HWj5C
IvFBoHp3yIW8cQjtY07St5Y7oG1kYJzYgkgYuz0tdB/UdhDqUySWtjEC9kk7L4OaSoqJRRPE2vcP
9Mq7HG3Y3+YYf1CFQVB0gtCckNeoeNXz8VWtt424Q5buaTKPJn/lQWSgkLvIFUoWOA2ZOxYvoMhq
Sd6fMhQnBIqwSFIMHP/880VdWmGu1XQqMFdShsXJlPrKjkRFtfMuVdxYMjpbGatHJVdKZ+5Bdnrf
MG957B07qlYrVmZ7Cs3UaZrSmYTW1mnN8ZF1M6BsEAGzA3CcucnAzUvNQpTLUyYVu74nLi72jVA8
/81i/rXCMjVmkhYXmWbh8drVtphC86xCx2/8uG9lrUF0dWUyLqEKltVB7YAgvvbukhvQ/8PZl/VG
jivN/iIBJLW/SqrVZbvKa9svgu1uSyK1UtT662+oD/Adl1ywbp/BYDBAA51FKplMZkZGbEagOgTy
yS5wtsU9AN0L+3c5Z55G9kGKCzmtuRqZjgnqWquK6mRd57sI8w+an16N+3EFQtLdUvpzOfP6Ym2W
/hhOErt5Bmst7g+kQJva07cTSN0K6Gb0JwEvvirWyNYXMp5LhV1w5Px3nTNHYSm3YiEHPERi860l
f6r6ucrASGWiX9MiX5f00WnNO6E5d1qcrpviV8LeFr6vjiD7LWNwpv4GhFAwQjwLwoXogWRPp72G
tHTopjuZX7H4pGjhl+Xoo+sZ6Cae+41XxTnUJmxfW8ztL9056CBhsINi9Bv/c34RyLDWnKhF8Wwk
xqrqHS9jlg+dTAtdl5+Xe+EOx4nREb3REpxUvs4tFeNYlaHL2lNli09Wanedm0XBzzYuHf8vNuag
ID3qUc6HuvEJwiZ+0ouHKLP3o+3+D2ZAF4QgA0jL965AATJMu1NVf+pNsIqVj0385vwv++UgG5jq
/KjQknlSHhk9lVZZ16dcf6+rnQALzT9vFnTQdNym04f/JhhvhWXWjzF6Gwq0stR6LWi+orGxsFcX
HGxi18e/MIFK83QIvqSmvZ6HfemgsKjJ+N6tw6uEOEPQluCLyjHzu7Cm79ZwuyGrAS8w/sHkzbk1
p9ZTqGlydgK9Jt1wke6ckYMjlbW6Fzf9Uri8ZM6c2q/oI4KJeA5DiiqCDonWU1RP3KtG9u91Vnr2
2Jwyu1yoC100NYl3TH0SjBHPjo9ptE2cwl1OaacHecp+N4a7FzU/9unCxN1lSybCI1Typhfb+R6W
EImnoYVFySzZ09b0XPu1ijAcqZ1+dsDpJ5/HPwuoERv96ynRQv3+3FDVDCNNHYKmeQZQgGX4TvRc
WvwAIbRYfaTdvuHagjd+T+rOTU5r/+KNYKVQLTNCecos7aqBcq8nXc1Gz45eGbbY8Iw1wRhHS+MF
xoWVgoEcxW6wXjvfmC8agO31xsbbsGkcqPi07eDlLljTft7PS4v7amW2OOLENGdSx+IgfBSGznMp
wtWQgueH13fo4m8HbQnfcdEkOD8JGkkE7dnZ6UYMaYlmtChQt7+gCLLH+NXK7VOf6xmES21PWEvM
XBe38ovF6c+/fMGGOKKHL+UnuKiv5xHIgJcC4xQk5n45peEOsHEY1/ibl30xIYndM21kmJqhUNUs
UaKoZfQKEo4bMjjKr1i6kHVdXNMXg7MPN5ZaPQAaB3BapzY2cVa25tz/7Bvfb8YJ1fnfNc0Co2ui
xQgIjDzpY7KPVBcoER00ai+QEF40g1AINgxAUtgcKKnJERI/Nb6O0oQnuw8a3TbOw/+wlC822LkH
RDEuG9xVgPSQbWVEvgNFrJEvwQ7AnHjBDRDqQFJiIcR/I3EsuiQxasstT6Hpjp5VVNBnzPOr0R0q
n5Xjoags0BxXxg4tkk0uxdbp7GzljuET+LAeBkMjfoq/2YsrCJ7pubHPaa3vxND8Mfqhg1Bz90lD
8jsroycrNAq/NrIGiacJNIoW2jtROQ16MAQl1z5uV0k0VPe1JSwf8gnEG6X8xVy0huNKHTOLPjll
fLAM9LBIXdz0rLmyFXmsIf/odaa4MkaWepmA/ImCYO6eplnm66rcOyoV27qCfF0B5QO0m42t4Yo7
bqVg1BdV64GV+4qW4HO2nKa8bnv3tzGwTWeMn3RQT6IbrsPcDazSeAmjYSUSciqbIXCLaMU0tNN7
ABKr/NqV2W2pYkQjrT1pvQR5rz5ecTN+6xN9Z/WR7XctPRAdmteD/dmY4sHFzpkFEAemne4spq2d
Pr3PDbohIyoPY8F/q7x7bFMOH0C5lMcH4YZPUWeNgZLyNo/VsWcJmjYpEX6slzctmqmbJm4ehsxM
vBDQO4+n+qYx+ZEDY+SbnJyEhYa/afa/EWXYZhxQ/CXFazrQ3jOH7CWuoztX6L+iiAR5xIBLyrXr
QYzbkDVFMLLopiowf81l/2ERTIOWhYaKnw2+86gEfMSNIXbBW8/WK2h/FcaOOfmuGZA5qrDHaktz
R0CEX1rFa1g2kJMj0b6S4EjPGSovovgTZe0fuErmA199HAaoA4TmQcrwQ2swQGY4ZUDbOPFJOaA2
Uxp3IS83kDfMNmlFcZOT1zZl94YcfhcFCO5sunEwTOvp0In2MgJPcUFCPNpZAYHVAeon7CbjJoMT
0z+DLR7zylrHSb2JEjPxK108knoEd3BWB4YF0R3wt4xe3pWNLzTA8G2yl3H6q07jFyrI79hMoCQS
61dhWAOyGqL6oBy8nosJ6qzSwEgGfBQJicPOIkfZ5akHadl3q4VYGJjd3vOiWNeRtlE9aNEiKzkS
1R/KtvwcDecl7N2XUm9zv3eiHe3rayuiz1CFdlc/R57LIQGkRQilUCgGb9p56LFGU3fasGnwauQc
R8LBAnLHBwG+X6fFY6RpR73Jdqw3cOKb8o3Ase2RBH0PebfR8I2oelTCfm7t56pfaJlA+fRSwPry
62aBccjjPmvDqYIZmYdcpiHgNKzyKgtwfi9HGAKZtdJcXM61xLEcGw9NvnrjZvyJi/Clbermpk6T
bczJUbFRenUO/aiwlztHuC8oR6SeA441yEP0pldDNtCL7eS5lOKahE30IbsGhGsCI5pdnu21fnzS
KehSlDjmosaYXNm/WVHv+hrH9KMp1q4ls2BsymjXRA2IeHj6qVLto7XpNpHqxGz5IvIUwgbWycpQ
XC4TkDjp4VvalfZmKBLpaXmHNRC+EVZ2jCgiZa0O+TjsOt3Zm+nop4baN10Y8LL94Db+DpGsIKe6
Sanc9FD5McLuSdO03w1kGoQVrsAy+StzzeuWQj5dlnzrFNqN0XLfdIdXlGM2uRt+GG4U2G7qt/pw
G3dd5qVajUOnVLIyenNiVeTknclU85QKhc8Tu91Kvaa+rmsIwlG/o0OcQqkpJrcOOJ2f6qKR6xKv
k0DSzjzEPVSGRNHhO1XSB3sw6FtNkflOWIGZpROPppXqnqFYuuJCRW+mw2uslAArhIQ53U1YTr8B
2b9Hxh6j3GMXB41epPgP/0DY+eM0qrqmeqLeisEOLV93Qr7W67q/0vQRExxWMeyQ1dV711FlUDmk
3rdZE69dWqFSSDRt5UiFYnitPmoDGITCit4BPfgUvYgPSdK2z4MWt5ueFaCViW26om6i7UJnaNFV
1irfKsZ2hztN3uex5W5qq3SOEHqQhT+YEAusODYcIjLtle4A/lAZor1qtFZ5Io3LwBzSp5Rz1EzM
NR3F06jycquH1NqAHyvaDsMAMS+GKQpvGJI/ZpdZH/CO3wUt0r0tpsJ63aOmFCeHojSSIOnrxmsH
LLsIuyyQult6OhnvWifZOlparCcA4DpTZNzKnLwDz1SuhljXvNyiaq0T+IeeRsaeyipZZ7y7Rakl
9hLTwVRUx2+6oSOQ5WhGP5dGj/MSQQM8z+9CNRhBbUH3MEqTt7prPtMkhLydY7/z2A3XgIwETDqD
r8Db7jW29gHS56fQLa8jo7ilCrDY0a68TkB+jCUa84YJVorDG61paT1yE/m3GI3rvEP/gKZ65wvS
gdhN0zZUahRRyzT9no9XRcfpiqDmS9D/87rWkt7EM44RYawRAkoQc66N3KNJl/txyffAnuZelYPA
yirJczIUGOEEPbQHV/0lS7XWSHOMVPKLAFDiG5nVB44wtwYOpCfAl+1DJrxf68V4k7vlvmSJ7pnY
dzBi4e8YukL3qpoSD7Jc1AdO59Yg5QtUu4vADMvUC9vkOsm7FShubpTJgnKiBrG5LXzMND0Jl+8M
TT47km/c3rhLiXbvZMlDP6oHiF5/xix8LZL2wQYa180huqZrY73KxhCXJL7esXBV4wN6p9ZlBcbz
VCfNJu+d3Lds3KcWTx4oVfelaTxhMhcgghiEjLnz2Vfdp8vSSVqh0ryeCA1jrJ3mZTS/YSr6sHML
p4CotT1GsR9WQ7gD650Buc+EBEabow+K+p8/amnlsdIu4YPoobDhqeyyLKirbNf0OEh6QY5lVOZ+
ErLXgZGTHbOXQqshVR4RzcPhOiEcZtCPO5YUsqZrU6WFh/rec0/knaCcgTDezqtAsCz1UgraJ6XZ
cjUm2D67CsGQoOxtD9+UdursNF10vtknDCp4BK6CgeBrZ3TsW1Qm25WNF6VHQp3uXRB/B4TFIcSp
hSnvhyavXhIp9Nq3HJQtvUokAFuW6opW7h3vjX3RONVLpevkvm9ysTJ4CzzrAKU9QdVNWWru1rEj
fSPzOHvNTU6vUL/SHkC0qN+2Tet8jE6Vr50o54HTJSroq0xfWQp7Scq22BRuM3puxQlQXRY4EGI5
7rtOGz0wTt2NYZQstA2/PXgwS2yCLQtkk8CqW/MHT8g7NQAfkZ9cpL8JwXM37/V1boRLg4HfXiOT
IZROoYwGtD9epeepR8t60g2QJztBPidwbe71DJVp1yNtBYj3rTW+/5zrGJcMWgT0OwBeQ095Ps3f
jwXwsnWUn/AAVl44iOuYovGnj+RDt9rII9WA8momPaOmONy0ML2Mp0jkNQiVG0yPvAyMxsMog9Cq
IZ9XrGOlb/FlNposfTkYJ1fv312SPcYdQpaTcMejUXpgZm15eYNCOIgtCG6MqvATCeBj3d+j6rcG
wR48mZnvTardIJr85tJ9yWV93YbuAaCR2zgJb/ukAzDM6FlgCSC3uF1vq37EMXFAC/rzRl2qFkBI
HPuEjQKCYlaYSx07NyOWoy1J8y0HXYoqpzeaeYKbJuG/v6/RtzUMCL9DOtiYc0061RC5lAMLLwHX
yiPioaiPtyAJfl4T1Cu+55LojkyONr19UeaeuZtJu5KRDL2JPPzNyh5PLjWuiyxdJxjrrWWzgbbo
nUmHN3cIn3MnNv1mtFdxmBnoXibtjjJUgpL8fuybG56nL7mbgFCmz3bcjO6NcbjX9WHdxs0NsofH
MjIfWQNiUyR8eFMzaLACmQYhMpXeJHrCAoqC/opEJViLWAsaiUHPPQPI4kDvgCmG0PvOdscTKC9W
bTfiyeuiadKa2eDFmnaK8dcHcnBpUNkSXUEKBY0xGrzUVJ9dmj4IuyJeheC2RjU0hUZ5W0N6usLN
FtcBM913Yfc3mmEftIGEviii2AsTnHQD/swF+uZjMqg9QpDwQRT0HBVqbXUtUremurdS4yYLm1/p
6N6A5op5vVv2K5Tq9BdeOCuDghq7q+JVRrRDr+gr9GdAuJNoeJGl7L2VIfVaW7/pu3JPpJZvhzCW
q8GUt8yqHhq9+2NLdgd2ih2BzqgjxMMQmq0PRNNVTp37otY+NLf56FhzjMthZzXygCLEA/Ig6pUt
/93Y/Faq8ola0QE8ous6g+xgYh6ANv5VdPkG0yTRCoLdx1gHT55pJZ7KjYdYk6tIFbd4blGPjQkg
L3jwJAV+tVZ3720DNr1IQYssBI1w2O+civ7mNSu9qCO3Iu9vR4usnRAqHMUEB6+dbq8hR9O07GSw
AnDArrkNSXplyqr1dSMK6jCpAYMYXSCFi2uwnf2C2Ps2pP3BKlTv24NRrn8+AZei39QaQVXfMF2U
78/9vwMkLIzUkJ8KUnyEU70GXyn3sky7J0lWe2nP9m6xpL7yvf0KLgUQJCPiAgmA7swsypcJsk2m
CeAydt2TsYr2ChQ+eBkzj3jL3d4LlxfMkGnKCj2FbyxrbIDkCk0sfmp1Cl3cdkXcLGhNvhBNvsUS
XF3ToBqw+QBHfmvK5zyyYj0xs5ONBnbVrkdHIJEOr5pJv/fnz/a9Z35ua96aNwoKITkOWxPnmbMH
nTVYQsMdXp3X4EHyMOSYL6q9fCvfTjYRjjHGMc1ezQfkqqbN65bo2anv+Os41aT7sVzQ5fnesJ4Z
mX7El6J0HMUm/jWyk0TWu02z6Aa/iflgf8LzdhwPY+ze5AmoCWvtaEf8QDEQKEfrD6ZM/7VaPf0S
DKgBo4LrAS3Q818CdHcqG97wUyRQtLTvNLNa+IoX/BJUwxNJEiZU0LCZCh1f1kqGLlNZk+anKHPg
LXSHx8ID0DObn53lW/8JKZsNuiJIlqHLit7ZuZkw17iSLOSnxlXveprVqxqkir4L4rxVFleNJ+v0
udRJ7LFsicHggm20vdAwwXzjpAY+iy9RG1YVCw3tyLT7IXQxjgTOGB3ve+QvqKNFQx+0PN/+vOAL
joqqFSRhQBhtYqBttuBxUErHKLU4mSNomUruHpCa5Qun/cLHg+4MQeYIlmA0LOcfr6NDL8BHcort
XQxxaKIHSeQsfLoLIQX8UkD4uMym36nks1DgPlY0P5HW2ccYz4q656Zydgae9P++Z6j3oZ+BvBs9
rtly0L02aSGRBo+cH1VnZr7soQb+s5ELyzkLxNNt9NXhu0orZY9AXGVhGgw66gnKYR6L6UuDJOdn
YxcvGYRjF/ymk4bOvEmu9CwuixqXzFCwu7YKG8gkZJGvYrSFaqd+BtIOKudh6tlWg6d/VCvfzIwN
hDDeF37JtHlnnTZcd19/yWzddt+JIo6d8pQiLfNiH1QnOzRzfDPFjVf6y6F6ik3fDOJTAi+Kts43
IGnWJkbHyukqsmtIkVrmdqwhE4FWAkpMp5DEzz+v8JI9pBEmggsxIcg0HZYvHzYZGgePNIpYibdp
BjbeFHyYwuSeNg3kVG8/W7twviFdCO4Yh4BmAxH63BqGeRKj6iN+ItL+LGL5PlpLswBLJqY//7Ig
SXgtAasQp954j7TrZvj98xIu3XNna5jtmBWrRDlhJDBG0Qcos/3lLE02hlftsnWy1h4W7LELHgEg
mIOIBa/Q5wAo3mm4vo2EY/CN7ZNtBUoL62BuSKA2SbDEvXAhNmJ6FwM+cD1wr8yhFa3RZVrpOMmp
oi8JRphjrdk5XbgQTS5amWhkMC0NSYK5+hwvWIXLVUtObCA7At7H3tSeSJfc/bx1l8wgJOL+MjBu
jqz13BUKt2jwcHSTExBfz4y2d5AH9m2Hr342830QC0EComLQcZ98G0H/3I7bo6Kf6hIdf4jReRFk
bbdJUfyOR9WvKJQWN5SH7W3SjpZncCDpmlIw9Gaoe22SHDxUVutsdNDEYpxJYZrOjdTCRlz0WYzv
GqbjIKpi589/4dBRnUfMSE5EsM/MkBjti+sCteVfGQt1L3H6t2JUV83Yr6sGlSEoZr3anBwaw1l4
tlyKNwDtAEWM/MlGzDn/JZLjWga2KjnpOgiKzGfOXU9Td21cewwVkZ+/zKVYYAK4CEkXZGnQbjg3
VjS2Hsly8rNxQCVi6J7QQlqSiby8uciuUfki0GCfz1UZjINGWeGO6PzoJj6i6g9MqrnqCu8/MzlL
mK5Lbo03EQo6poGbYq544XDLyQuTJqcsb27HNF5FUj4Z0dII40UzCDco5gHyj9zifPMq2RM0CNLk
lBjtvlHj3ojyZzM0Ft4NS2amzONLvAYjYQTAEylONuoKXQyKRYU2WWMuuMJlMxOKVMdz0qKzEyBJ
TSDeocWnkqI6fm9qnWcb9//ubjZex3ipTrCceak1QcdPVLlITk1mIM5YQRjHq38ygYfwdGowFAHg
z99oc75buhIaa6pOHhlnXiKAHkDn9GcTc6a+/9gwppIqqkmImrMPz203Uz0v5LHb539n2/Srdmvt
qkCttE17Jx/py4LF6dr/kvT8xyImu4B9tXTM2M8+DtxPhhoYf0Ai7WzIqpzYTnoftdkAfMTBPwK0
/mMNOE8CUKT+nSsNA8lxbiurghruqmkM9NWWGMBncWeyMIVadNJMxB13/m6jrdR1gU7PMTP2VXKT
L36jv0/Y2Y6dWWDnfhCZegJoJSzwXRtkd90Gt0fRBLXhETMAa8T4nFSe2ooDWWub+thvosbjJ3Ef
2h6oy6hvJJDZzN5//o6zM/Zt2dNn/nKUC2KnY5lPyyaNlxruxkVvzwXy4mcz8/v2rx1AF5A/II2E
cNLMThiLXtZtj5pfOe5kN3AvKx664U1VwqfSfmLOnRynDiHqjr1X9NTvxnKVOlcUNOxhGf9bh+Xb
z5m84cuy9d4oQAaEMznGB4yyU7oVS9CJSw71dcWzI4nbDeNEncIBAXs89BAxe7MAzpg9978tYhaG
qXSzjrqwgP9cW4O7McvoIxXFBwjeD4Me+5Ypvb4p/YVvOcsH/toF7A/9CQBPcVJmuVM8JJImZYJg
g2FydVS39eMYBurKXkWHSQ5WbopkPTz/f5C8/w358zNkA9+rG2CrgazTzI0Mc3SZyiJ5THdq50Iy
AmQ9llfv0r1mLM5zXNhftF4QDpDGg0JmXq5tmtLFwBmrjkWegUEGcgDxJ1MQMhyVH9fOmtNqRW25
kG1d8BukWlOSiyQIHCmz3Y1EBVxsXlbHtBvXJVr+bvqPEw3TBzwzMXshZ45oIiDoqmMTXZfWa9wc
9EWFlcn5Zl8KqdV0IU0agPochx3loPhyRVaBtxtTOFA1vG0e+W1yXa+H9XBgh+4evWMXcnqbBe+8
ENHODM9OhS15mo9miv07xEfyZG8BtQWDheZDhGjV7DpoY1x1z+ofO3b/2dMv6519No2YipiFgLOY
L6Cw8kV9q6ci0PV1V4wLa7zoIl9szb5fXikUEQ1eHTMKTQVMB1hZE/y8jZd2kWJyx7ItUKnQ+XXI
LICUIp7gwo1y6HDzvVuLRx2g2J/NXFoJ6qTEnrIIAHxnQZICNa8DPVQdS4NvKQAOEcRQfzYxbfzc
EScRbpQOCd6V89dLLTGRYhZFdexkeEgGedXxLjBQDEL678fFv1VL/roBnQRqUUAEC9y8skdAqpT2
A46WnCz0b7J4/Hk5l84VRjWmoQ30kfA0PL+5VFqzLs6j6lhbpp+XFBwt4PEYKZqSf/4HS1gCYgWG
ufAkO7ekVRbR0B4sj72DbmT4ENpPrnWTJkvF0Hnp8O+eIe3CvDVC3vRIOjdkV3XJ22gsjmST3XSb
9N69I0f9pO+dNQFy+N89G/S+FmRQ4Q9ods+suR1AW7IxSki9xAeXD8zXdPLJ5VJzZfp7zvwOyepU
DIVcj2mZAHeer0qpomvCus6Oei73ZY/AUGfbtG4XRngumXEwnIRASyeHmy2nKPosG8I6PermJMrA
Sgg22tFzwfMl6aFvnodXGNRcQUerwx3QXzhfUMdI0eLiEkd0Gn1hYLQ37FZGXXoqWSpdX1iUBbld
Ar3dqUgzn7hNoIlgZ+Mojqn51MYm5lruRRitfvbvBSPzrl4/YDY/l0Qc2/KW2q96/ybMhYfyxS1D
wxflG3AMfhex19vCdeUgjg15rXp31envTvZmGUuX3pKd6c+/pLOQmcpIDKjAEUogfsO4T5oXDTlZ
bN7/vGdLhma3HGYhXQ6YoTjG7ClNUQZip1EHNmz3s5lLnwb0iGBmQAPU/SY0kknHqDLD4seq+KSo
NtHmIMulN+WFtaC2gI8ChA2i6by8oDMzCgtISB9TNOKt8jEC7i+O+1VqaAuedtkSZGaQ1lnQuZzt
mmObwixClyPk2IFLs01fF74pG4+QJdaOi6agUjxJnqL/Ps/N6yyL9AgQ1yMpzTegSQdfjs5zXnT3
toFa5s+facnYLA9pBYS+XTNEC6t1foWu9pkXSeCGxj2xAUr+2dYFl0ARBWm4iaIgCABnmb8AH9/I
OsxV6FF7dBPIvhSGeaPK+uNnO/NmPxocyEYYhkvBdWqiIDQLc8BZJ8LKK34UyWj5Vk6bQBPJM+/M
ZwB5tqYNpE5RuieMjN6qzPILDBj4kbBFwPT6UxR4tuZCLHjQpdVjWAg5EgpV+LbTn3854DZqzuBQ
6PixFPWDRsJtpNRr3y6SgV62g1vYQRcPMJXZLjM1ViiCKA69keKjGZz3Og1BqV62C+Og3/I+bDI+
4v/ZmV2O/eCAOTOW+Jp9vQaKeQOM6MvPH/LiUjA+i7lwS8f1ODt0ZpeLKHcyftT4a8k+DLQeJV8q
vF06ARg+/z8jsxOQ6RnpNUCYj7pRe9KRqxhlxC67LYql98WcCuivXwJ8geFZFBFRuJ4lflSjBTcG
wY9pmW9A9wdtXGoDzdZmcdBi0sqrhr84q85CaUXDxGlbLfFeX/xqyD0RXSjedvPGI5O21WsdtrTh
yRZnJ2Bx+/TzV7tkAkRnSKHh6pgjn52+dNSiIh/S5OjITyBCvWRYOt/T3zDLyzBf/18L7PwoJQwZ
upCwwKFKtE3XcRCuLRd0m8zLN/8q4PP3q031LmOCZXxXwOjbSKuEYvw4hvaG1/XtUNyzYS8K1LoY
BgdY82GGDuYR2gNHgQiKEblHZBEIqGvZ0v33ZBHS5f/9NbO1F3rkml1J+LGOrt3sNJgfnfvw8we8
cOwc4E+oDnzk3+Rtvr0JVakK46PKp5EytqYs9lSpLVwH3151wMU6KNy7NqQ6EEtmp6HVRq11B326
euJAhXLLCBhulI4RCgLa5IVwdckaLlVUMyYNFWfOo6OiqucNGxBLUsdrXMOTw7uF2i1Nfhnm6ecN
/H4CkPLgxQCQLbqs1rzvZ5uqRqUYoZ7JY98ci2bpQTxtzfkBmO4QhlI6AL+o389ivBKuWeQ9YpaJ
emwAjqbXijaWZ8cYMuAjcW4Zrzfo8X3kgMz7Py/uu3dMjRYG0u2p0o4K3rl3SNMZNK4jiJluSDzb
lEGBQcucF+//gx0A24H0Qs0ZpdZzO6MV567WAVzjms22agEzL+MNYFmPP5uZz+7heGM9kB4BNYT5
F550bqfVu5DlEeyYyrpvuFkG5dhdaWHhW6O4tvpqVQJpSkfnVmfVVWE7jzj1MTTKSL/KTBe1qHIc
11xkeCI4xjoW+UK4u7ThOiApJqq1oNqfozc4t5MkbsPkqKfu4Gtu/goU+7gqqnq9sBWT28zdCvP6
aEJNxOoonJ5vReqKuCtiN4FiZL4rj5BN2vbbKuhX/VuKjtBSR3Wuk/l369FwRq0F9C8M/nRur7N4
abA04Ufwojses2TtJTYSIsyrvwiR7kNudh7w1xjUdcobvTbrwI5pwDEf4sUOXjCl9SeU6hUjggdT
uu9jisFeCogy7TrLTwoG9RNeG0GPa337815d/CgOBtpRjwIaeI5mS0RUhJahJ0eath4Vdxo1vNB5
/dkIalwXvgham6iWg4cHKpezwwaS4pKApB833aBBn7EFqEKP+NpugHtW4N7QhhbFSZmuKqJOBaTF
APo3MadbVHdRCaZWUhbbCu14L3OTl6hsoiCxa3TghjdU5wON8yCnQB3phoIChls+FlJ/CCsDrYdO
+o1URy3G3GY5Yvxs7K5L4pRrRBrgnfvkJhzLOwp9C6/CUHgIQg/PzOVEFutoXsUx7abi5C3p7dHn
dLADuzal7zrJM/iWc78oyvtSNFddYm3T2LjK2nyVG05QaFnmxTWBTEHrBDBzwPRghpS93+M3vUAz
/QFI/21T4VnUVtqvWNHfOkWnLxL0utXbzCM6QOhya8vuKkyGX4Ty9y7HUCji6B0Rwxrf8lW20SFk
bbRvrXovJYpjOlEfbUQb3y7oA6SqdmEM8CAmEwuMmDI2YFLeeoic/ioch0+GgUO/s6fCflvcNIY1
vjZx9KtPOz8NDehxNf0eWqTRCiNWhS8reuzL8U+EzsfKtsoDRUXZHbWjlYQPTaquCq2CMtuIXgEJ
h8+6cw+iabYya+8SXaoVd/t4pSUQDByyfSh7pB7UQa+R6ddoWQP1TpHqW88ihJBtqbPP1uw1zxDW
U2qhxaqq6qa21b1Q9cq2MUsY2eNLM/RowmZ1i5lsgg/YiTer4lfESuu3koWD75qRe0Vq9uRWeHK6
2aiDUc+MFjKAC/ck3JqhZwtwgGPPC1+tZseFJhB6qzoBEwIIzNiicPuSjSn9//Lsagx4V9vGHJ2u
cd28YZTtCgLlEF40IGIMeZlFLNecu3WKamerml1cTAqJDAQWS9eD3MOuuRGrZD+IQOyLa/tOf53k
k0XQPKvKK9YpouyKLUqGXXgDn/+K2bOmSlSUWBhHP1arfp0+oMMILTRjJw5NwKAVna5AOrz5OVx9
f0mdm5wFKyVaR6s4wnnbot4T3/SIiaP8bS/JMF26sr/usDNTbBBMb5hS0zfdG6gs/updTx0oxOf7
K/YChkrnHl1TDFBKD+x0i9fWgkfN8SayFnkFXgV+tLL0WETtTZ+ohZ38Wy+f3cST6gXoPgEBn7jR
zr1WuZmdJmDEPuqJBT6DillAhTrCA/H4gUimg+EmXVsiCX3WWR8MKd99atdXGEcsfYV3h+DgbjDC
ET3Vdh924XWs13vr/3F2njtuY1m7viICzOEvqVCqKFU5dPkPYbdt5px59edh9XfGEkWI6G5gegbw
wEt7c4e113qDxHofLRDL+S7Xleeua6FeBQo2BWaq/pe9zSOTLBVAIyzzyxEovSCrZUKaSN98p1rF
TgnX6uZL+QOz9CfGbG/Dah5Vqh3kDwOoUzH4OzI7eWu2VeTUlf42ZHnys6Iv4WQ+5LQwGtT7fMw7
W+BOxW3KT0GKdCaqJ1GxlV2p+UqiUj2Gihrdo2LSQNoNAjtxe/3Y9D4uM5b3/faOWcgizhfyvNU0
CvibSDU7xs9ftPpZqx+7NaDXymqd9zCsIs3ByXm8RfphsK08TuwC7OHtcSztfNoxPOgo7E2ts8uP
7dWx57bu4B97LXoUvOdICg6hJTxkeAbcjrQ0Y4aILt2EHJC1K3icVbhCURIJmlkzvFvF3/kaWnoh
55oguOoE+KKf9XGynt0YitUqFe8SIIW69Kh78bfSjZ4gzf8W6vzF1bBsQifs9qiu+2fcGVSEFLrs
SIgwhZcTGFtuJKvh6B9lV/gEnQe7oDJDnkGq96MkHbpQ8LeZhFhd2CEL4wblgyGCjE+SYEW8eelL
0siDQDFxbOi2Xv4Q08wMX0DU4ahaI1i9ODmaffd1HKWHgobl7VEvfkv0BTV6RFNNY7ZqSKACqfN7
viWYamys60donbdDLK1+QwHdBoSBTGPOSSrVQkmTJPdJ0xMYuN74UxOhtN8Ocj0O3gHUQTnmeBlf
4+i6shIMlwIR9dhNWbeOFP1VNGuM8mk2Lq+EKQp1r4mYRANiNlu1HrRekFD4KSsFomkew4bWra9M
4ssw0TTU3Ph1e1yoSi7FBLVpULQHQ6DOYhqIktSq1YbHwTJzuy+05yLIf5qJ+9O0mgcRQc2hq2SE
ToLfveG/52P8VifKHX+oTIJSryZHLHrS0H+1z5mibsOR//dgaD/9mmsN2bHaTmXpDZEHH0GA5suo
JL/0tLIe8kDBP073ISJFr7WPKEbc4T9bhalmI79MNh8Lo9MCw3UKQTWdPjIe/C7U7uVkaF9zkCu2
j0GtnUVqZAfuSBXyZyWpT0YZHHHKKRApGLEydb17j/cMOktatg1S75vrp8gRifzLrLtPWcb/gGOW
OZRufdtX3WSrB92TXFbHzAUsW+fNU6kKu9ovn+ok/d6Ddu+jEbSKqb/kRv8UNDmErTZFU1kQc64g
HJzqzn8cYoxCChvFFsfUWwNNo8DCU4WXFVWbZCPGXXVoS/UoV2kGT3l8y1Mrcnj1hA6AnLtCjA6i
Vr0U6TA4gxk+jo2g2oEen8oKh13DMvY5xflNUyMXpWbRQ167v1Sp0p0Q8HJXmC98iGKPfW+9yaqK
OW2lLwp/87as470qjI9JLX3PxcF3hKpFrkK+a/Lx5Ms09TtQqZ1rMO/moy7AyPaC/sdkBbhD0eFN
rLvXPBiljUcBx66GMXM8Rf8eubCJaA39S0oDubbMvQPChS4P5ZG5TYlHlhtGFZ2ewXIdsUiA0H/L
OLhub4SlrYcLF/W2iRZ4hWI25FzJhhBNTVNpQOPWGhoZZfbDC/xfeQ3EPReUze2ICxcCAzsLOe3M
s0soEnIRBS26ONW236hO5Xhb6zXfFof+CcX+w+1oy+OjvM3pQsI5B6S0UsK5IqWUwOiw9Bmcmlzj
aYu3tFa8jO1aRX0l3NzyoRGiXurMLDxy1cB0VzeRwFk2yo47Pozlv06xpon839jmN2uVcopUHcFk
Jfxh6R2PZ65RM28/3Z7DpUvgPM7sg7WNK1eeRTssjTBM9Ru7kSggcBncDnOdnDAcKnO0oHkZcFPP
1gUipbBVYvo3XbDBIa+ws07bselfC7QBG3dK+0thrd68NDja3v+7B2aPScsrXItSc3gkyXa04B1t
BkTZopWxXV/W3HCgUqE9TJjDeePbazpB8yPGJmrtXd8mT6kSffn300fCAUGZy27C2lxOX6WNQQPj
iaUnNLFdqGbsuJW4w+bkt5tngT2i31iuMZWucyq+GS4VqDVTYUbR9jKoObjcfQjTHDOdRMRT7il3
3+tpu6+q9K/b41t4GhML4JpkUjHGEmG2PrgDQfhpzGHn6HvtpdvKTrrz30y0Me5pljkIjHlo9/w2
f2jGds15dukDngefJuLs0MrNqBPbjOCFkDhp4KM3sZLPLS1EBZ09dGdQ1uGwuoygFz5ykq4QHINs
QDLjlFLqwgl65bxfjIJ2jy7Rc5bYZ5dRDN9AwFEyg2NiZs9CbH2KfIDtctHsb3+txfn6E2fuPNmr
Ru4ltREciwERKx9/nzDb/pcQ0GJoskGTmj/DPc3TY3QiCWH+Vchfwm6lHbk4BF5+ioJpLjFmJfw+
CORCQfIFBE6ALpxyiL01cOHi1zgLMf2Es1WllpqXyhRc0IPsd2YTIuxabhN9jT2yeCudpRKzkbRa
aqWSQk/N7XzPDoJi2ybim0F/WZrEXdYAwMs3/NlJPtssshcSceqjTRD86YYH5Bzt0XDaY2wg2Mbm
9kJYjPeRUMAroyoz7/w3ZlcJWSoFx5rmTn3MU7vHyooGqJOEtni3ZtV8TRchNTuPNxufyAEO9lQN
joPrtiAb5ByRFnLJ0XrCbOlea6K9AfzIAcL3vQyHg2ck34uwoYYl/5Iy430YpF/p4EUr87C0mlR6
fdN7EH32OekpQgReQ6A3OMrep6w9lN5JbX/dnuq1ELNUQBsoXng4uB8L8RsyG/Ykmaas5RtLG2+S
zUdbjLT3GnYdGzm6hh2doSC1hwKTsDX2y+IwYPCyr+nyXvkA5KM+IkbOTEXyqYxP1vASZ6+3Z+oD
cDp/1AJ65SQHKQjgYH6e51oY5nFEx1GusC3W0KU06BWZkt+iN1g9GoKMbu/AK4aH3Z5fGexyq0Or
bnxXxebeEBt5G7rqbzktN4KAPF0bPuZC+eLlyakIhGolQ1lc1JRlueSoaAIsmx0SbjoKSoeKJZQ5
764odsaP6mm6VptN/sypMT6VmKQdIXxtVyZq6XQCXz/NFGLdcEMvD0ExrtUyNij3VAg/3g1meaha
cyuV5gELsXsT1n2k9UcMaAZb6PFniZKd4ELPSEeIfTrwNquIHxHcfSgaFMJMqe7tIY4ax2905LEK
XqDFJLJs9PXOTxBZBJOsbfTarQ5ZE6y0NZfyIQ0O2QTrmggKs48+GnVXxiLwnVpAbkRz5d9hKD9o
eXTysjWhhaVFDMqEUBJYCcpal/NWI3mMHmmDiqNKDy8JXrSwpiSRrqCEp79mvo4hyWCZBZyF8t30
M87uqCqz5EauxOAoCp5mR4kv2UbkHnRINXfWkH0XKOfZoY76aBz8O+m3jyfwRLCddFtUaDOz2Uwb
sS6RFWOEursLcQC3NSn63HeFuJIVLX22Se/EMvmHrv1sKsdeEkukaIKjpmiNnQ/pN1+w/g486YfS
RisHw9Izh1MHajeV2KnaezmfWk0LFekvijWt+NAbyesY551TaOOuRUg6RLLU1/th5WpYHCBniEWi
Dmlsnish4hw2UQXuSSg1uxNAxXvNngeJI62qNi6G0iEWUFKYar6z7Wxk6Bj2vEyPFXW1cpDt1kRj
ZfBsT1lZmUv3hIFWI/nZlDbPN4AaVVKtDywPs4xsSU4c3VhDYa+EmLfjNGsyCe7q4Ih68+felO4R
813hSS5t47NRzO8JN03isZUrbjvjYMWPKCi00srTaW0Us1u7CH0ZyQ1GgYfw89jor0peHm6f4ovX
x/kwZp/dUkcEigZOI6XBGjFIN8iYbNwDTsoGQIzt5G2l75CdrZ/XvtHigpvehGhmoN05f1vHPfhj
qWfzKnnyy8JPe+Pn3RNlhr3g5eXKSbF0WQFW+V+wWbnA92qt0NSCr+WOFAv7d9Us9U0RJ/HG6/1T
WSJRfHtml4eH1AYIa2pYcyRROZk1SMB/js2AvjKy+Fokf05l89T14UqoxaXI+ff/Q03r6Oyo75oU
rJvI0dSn6H+X/SYAiuL7a5pcS2FMReIYothDZ2h2AtZ9zndsFU4ILX/Ve5knST88+oP+5fbMLZy0
6IGQVEMSA4Yxx2DIghu4qWT4RyNRnGr87CFyZtZw0pByltDU75M1EdG1iNO3PJvAxGxoV1QabR8A
1wI+E3EFcrcfwLgIm9HISUzElUNwYTInDOGUbkzkpzkm3qyCvDIGOk3U8u1KeDVxekjUNbuWhUV4
EWW2MniwaJnnEiUUVEcfMrtrjE3jHU3z/fY3WxwOtyKkJCjcpIWXM+iaaDl5QUW3sNU3fhHtk2rY
Zslwuh1mcTwWcHUeGBTl5pmF0fiBMfUTjn6hHYy8/DRUPM/KFreHJv/3uwp028SwmkZ1RRfqAsXq
SyNhSGnOE7DdJUa9jTnqbw9paeYmcTMepgjsyXPNIBTX0fLAS/WoCPL3rvOQHjXVV/BP/+GUgH9B
QRiEIBTceaHKHTJf9UvfP3p974S0t9qw2/nDWin9WjUEgOzEJIDeCweJatXlUtCSsJHkMvCB+TTb
cdM915HjAofX9tWhdirh32ulTQknVFyQ4ZRzJi3GWR5YFqXfD83ggUl87qtPngozXLpP28i20u+3
P9e1WMAUS1VEFAomn995vRaaYqv2VAGO7pO0U7f9nXtn7BF4d4JVWI80h0zBSqKBeyYkI1/OZWUG
ntV1CkIyHbodFYXUXdvi1CKoau+YrRRuPkTxokIo6b/Snh98kCaFge50kZh/9wUmMVCLeAGKVHOG
8CmW09qmbbXp3PQdoM5dEeW5HebaV7mrfhSpJGyNsv1qGvWvZOx/JB74XisPnHQQDrLRvri+jHK8
pL2JE/VFFxAXoRCFfm6nFE6HVZ4tVVVne56+b2slQEBOfRDTuNzqUoPOKTpsluu90b3CDUMINjno
Ytx7hEdJKlFA9rO3pJG2cdG+4+sjAb2la+GnQb+pkkE6mZZ770WgqEx1vEMfp8KwSMRmLi3wgxjU
5ovAHtqbIy42KOKWTqDhHqLI7bcxKr4qhnmMhPK+hvbp9UnglJqQbtGy7+xaUv9Cc7i2vbLIN4JL
T9DP3cAuy/AzhhNPRuvxkX39SyW6h0iKH1wjf85D5VkdQfcWvqg6eYWOUKaIX/20/Cn7eBBjc+0g
+I+pieDTBKwK167qbNtpZmcD60zs3E3dja5Uwybxii/mIB+k3HNPAhjatsTixnCFbjt4wam2lMdC
E49xCSL19mqepUX/t74oHNB6UNC/mA6ns4vPLGGDmGIYnDr1Psa2US9UPBh+yvh6CsoKtmLeCPgn
GM/BiSYAO39O/a5SndWHRvapxbxe+at61vGMsL17yxl2uCehmncoDp4TbdZ30nQAnD2Gr0LPLvix
00oxDv3g5PmjvjMq6beQCI9iah4qz7sHdPwY+emntuCz3J7g+Wl4FXn6Amcz3LmimMc4mJywODD3
xi5/83f6pty22+QoYVUbbNbKqrML5Z+IdAomejDJ0xzDkhmGoGQCqmCm9D5ZCguPgbC/ParZw2QK
gVYAlEHgK3hmzN+KKcWF3oiwEOra+IGZ/LvRVgVhZjnZVYxZ6pKk4I8s1wRQrkT3qBO0tmwAobSG
B7dtf9wXnrWSwnyc3LNFgmYbhTQE8iYFt9nFNUpBKXfIzgJGH3e9N9pK7WZ2Buq60TyajPqvos9c
8vj6qQ9jaoMgqbFyuvNc4RHZh09hLDuWXH7LU/GQ5O6dHElY94wH7MWeXT3d1Zl4itvqhyxH71aQ
2VYkrSSV88tpmjQ+O/zjycR0UoG9XG2FFaZItekualBy4Uyq3IGj7Ovv4qdgt8aVmOVi/xcLjNhk
jEkFcLayMZjLW0lLOK36B08OMYCr97ko7lQeILeX28Ipxaj+RJo93mSpDmOpitxj0wQOwEpMa6pN
in+j67K+3WpldS/p+JG+oBdISHhtc02CMk2Tlrpudop+W5bdb2TdFj3Hf+vewy8ZMATPwV9efr09
yIVtS1DyzEkPUb1KbV2jyEff8L0TphLOUKo2tjnAPddUURdOwosws4zC9zTBV+su4hlq4e/pIUpm
hp+iMeQ1V4+n3PfvLSt5c0kdVo7CxciUiT+yJ46N2dqUBAsTx6zzTlJIbRqLIRnuBygjuzQqHDjH
TRnVTpPpzu15Xf6aZ3FnI251XEHCIhKOXsrrrjON5+CzVn8RWuWoSvWvcZD1fVGMBy/qnyQRiV3L
7/ptVItryKCFU5P3Hg8JnVwD/MfssuUwEVOUVqKT3LThpspo5HK2ruyVpeFOksGsIRH9VhyGL4+A
KOjMLoHEcASGjk25ssH5YSM44N6d7Kd8ZxxuT+/CKUApj8o5jrEorM+bV0rQJ3lHCnHSs8wxxMdR
JIMYEhbTv+uzT8cNgaYHxYc96BxsWKGzHvoDgSQ1fqeOea8WKsZ20prw7cJXMiYNZNpYlCivUqKu
F8yafGGSWm+Trarg9mME2e72rC1+JbR8J6OB6bk8Z9AJUT3Grla6R0v8VY/qLhTqOysVNlGo03Py
di7mXbXWbGtVfcOaEgMQ6ErpWnaycObAH/7zK6a5OEtOMr21EF3jVxQwjLpjgr5Cld3dHurifJ7F
mK36Ai3AsG9GBMNVZF1zsRidSpRX+jdLA1EpgE2kXWLNr+6kpEyeEujUTgK2VYCTWA2X3Ujd/xII
XpYFngUhnvnrb8wyWsf4WZ4kHecVTJ/zQKAVv1Y8XBwPXU6opubk6jErp2AgFJl+j3fcaOlfuWnx
iYmiN7UQ1gLNe/Af24pelKhOG5gzY3YqB2OI7xQEPjRrRWfcTKg+c1PtxF2GhPXaWphXm/+JNlX2
CMcenWO5XV3sugER5KPf4w0jmEhVImQNV25wW/z6EBtP4P+ZlR3VDdas+GF4n0c9vRulbkvuhvfM
mmbjwvKc1GAQhUGMmFtiNtNdUZk1CiDByQ86lFp4cjHba4IO15+TIrdpTYxZZEYpCF/usxinYVmQ
9OCUjdYB179tn0p3eA+sJS7TVXaZwaKjjJAS4+Bz4mx8Gces6buJvL2P7S57Dh4wJNsmnVNt3Bdl
m8O+Xom3NCx0bhgZ2sOkS1PednZ85LHc+Iaa6QAMP7uoHI9RaddrlJrrDyShG4LBzNQsla7Shl4I
jLFTMgV81biVg+S+jZSVq2X6nbNpQxqCVjZ+k5M6+DTOs3GYEZTfAj+kk6xg6TN4GhCQXjZxACzv
tc7/ahXemhbVwr6j2nMWc/YiFf2wSLJMRF9dFfba8MutP439L99XNlb8C6W3rnm28sEBYQ86e63e
vTCnF8FnHy4a3TqVOtZjKABaEvqAbFMRt7cP/o8GzvW00t/DfgWJvPmqh+ZQZ1ngmxQCx115KOCK
fYlf6q/pQ9LsrdGZHr/mVsfT/nXtoFlYmUA4SDUnWR/jCrc5lGOtprJHxSfpXztBx5qlcDQzXYGa
LX9FOsJ0eKhIo192uXLitK0UuRGMo3AHtnFX7E0KnckB/x5Yfua/z2RZM5PUN1IYFB4/yGdn6xRd
lLF3BUY1IbClDSauGLfavTNu6711DJ9WA06sxasvCNoGeSl23lWt0w08mNFDGZwqdRfU37r4a9Dd
V+ZRkr8HXrgpBBzs/l5ZNQtnGDerQV9YZuFcNUbaPoXIaOHZY2AAiXBfss/vKsvudhMKzdsVK+nJ
4ioFBYsqEW0tEtjZBaDVMtRG/CWZVGmnO8U+/+GZW/dOtU3bv5PtaDfcudu+sxtj5UF0XeGgRI5c
EacOaiNXYqZm3LJp6oqRtl29oVfzIxCQGsg6s8cGuDpFvRtu1DDQVuJeP8RA405QY2rLiBzMtag0
+E1RNKmT69QskyIl6XR3woBDkvlN0P7GiHPfeWso8YUdiW4lbQHetrxu54D+EkqEZQp5cJKaHnO+
Yd921sHK65UKyPVzhLH9CTMH8vf0avxYDYKTMVmKyl/UtN6AkgViv1LNXLgzLgLNrlpl0KKitago
CkjFyIFklzTwFCvbamkAaHbloFmePRDoGI5IKMbMFqlek8HEbmIhGoxdtw+1qrOw3VtjlayFme6N
swMGS+chAcBmHcfwsak+F5MJdPB+e4MvrXoAJriK8LYyeahexoB4RHGjx4nPj6WnpOcSUL8WSr7t
qvcStYIWt/LbAReXBK3x6T0Hy32eFPWNUYUUYYOT2kl3mGAjzNCGd42kf6VJtr8da66nNZ3OJLd/
gk2n29kMloIe+01KQT1+LA/Nk3nwDsZ96eT7auXcWvxUXAQiih+8i7XZimgwYTbykE3sdYYd66zy
GOb1KgFi6XicJF6oJk4iAsA7LwdU+GVTCWAL8D3y7oSvLD+cUJ9zul7Kfthkm/QU7JqHXt34K0t+
8ZQ6Czyto7OZVAfZCyw0u0760DhxLO8S/12KekcU/TvYYl7tb13Td25/v+WgnIpARSYDj2nWz4J2
mF63EMgwLS26T7iV32U+3KPGwvrRzLPStlrxOY2tJ47WNYTKxzqcXbZU0zHZIJdGR3ZOsE8kvxeS
QjaO7ud2M2zVbUaDpCvs7JfgiD9DkYs+fm5/67vJ7kd/1aWtt4anmwtF/LN8//wGY0oIzsYvV0WL
nNC0OQ/yffJcH9pD+6I8xG/4Em6pCIJCKzaj0xzUByt1JjDnXjvmm9sfYXHNcTJQI4N6bF7l4+Og
gj9rMDoaTulju9HeehxUtpXT35V3PXpD38Mvkzh7+KtYAS4uHRW8NeDvU9Lmbp59/prqX9KPmB4F
afsQDeEB2MkX3e9ea8n/D/vXlKHfQnCjm3L1Ejb7vMwqDgprlLed5x1qBEeEbu0+XMj0UZ38Xxh5
9kHNOoqbJKkZkdV8DzOUbNCtaVdO2LUgs7tQbcrBhVIUnKJO3wiq6BTNyodZaKOheQy5ntIpfXde
g5cLM3J7NcJlMDy5Al7iavEi0E20oxyzt77Mso1YxSjM1MJvrzZe4lyFDBarn3FzDZ00rcXnyCjX
zorFxXL2k6Y/P9srbmOWnpgxavD7Nj1UjC68rTv8apt4bUPMxTc+9iWnkUGzBfENlKYvYw3qYBV5
Ik/2tXmLikaOX3jcf0WM7FsetDDhxyzd6/hmjaLsVLJ1rFoZ85w+rJ4SMa1EuxuLZI9wVHsf41e5
G+two+TWA6y5yoZFFz6NivE4tl1zwpUUeSS3fUDuPrLJSH6pLeZzmhz8lIoR5pab/9AD+UcF5NWm
WGrsR135onXA3Nxe/BZZ1V5ym4SXa+XasH1ReGiGw2AKqCOJCTb18ALF8u+iqZwusg5eTs1YKTey
16I4hLHypgV0sDMxdIZMLSCUFH62ch2VofQkmZl+qAX9s6c0v2XXErfQjz8lkus6XqbVd0lv3pmC
vhETv8PkN9a/ZwWSrlVadE5golYFJX5wNDe5a/RORnOjHu+8XH4UXR/mdW+Zj41SxNtUMTp7ggvo
Vf+gGZTGrMpzQmouTjDKNILy5s1zmydfkN17qa1Cp2rGz0MWeLvRMF66yVQ8qIBrBNKntpLf5aJ7
DSTjPUzcXVwYn/Vm/KbjYxEXNV5X6fhdBvhgI1WubRKIw3e5Jf6VD2Zvl91QIV6Fc0tQ/Ywazd0a
alI6Gtex7eqhsvH05LcemOmpETRhH5byJ9GdIICV9RcGyO9h9+9PLfToVNBXvKwRN55Dd6kuDeYQ
UvGxsnBrAgFx4IKAkqvXODHXR8pFoDmA1zOjUmnNSD8CyzvVdfyq691Krjbtmcv79jLE7NQaRXxT
07zXUIstnDrwfqhYEzh5GSFtZXibtvZWngzXKRsBpyojhxhzOE/ivQLQX1OVOlLn6k5ox31DVhOP
5UritHguqTCdUNeHZDyvEsSuNZp63ehoGpdH08o/OL/NNsNC0onFdgW+tpjxmpiPwTAA0nFVIxiC
oddKWqlHjol9p30ye9HW6jqwtQC4XD7YYYWiVdn+NIpi5QsudFG4FdDhRXuUBwVVyNmxiAwKxR9J
OTYWjEupC/6SQu8hwP1abZ/ybhNLTvp9SIUBB3HvWMblk1gWayy9BVzL9CvAW9CiUqZS6OWvyJDN
9YqgV47o9uLJ3mnKRhQKBYKZtvfr5K9UCx/9JP4sWsKrVeYnsUm2cAYO6I+8NLqyDyzjzgqbJ0uq
foxj93o7m1rMK//8PObp8ufptenD6mTPSm/+p/iY3KHDiWVK+tVA1hArr+Ixfp386YKX7i76KhyE
lRWyuB4NElr+g/LoPKduBkEJlJ5ua6xGzqg1juV9o4tii0Nxf3uo14cGH4L+oERFf6I2zz6E2JpJ
MsadDiPJs0td2epWsL0d4iMvuzw1LmJ8bIezWz8sc6MTXU2Hsyg62K75P9vDB44p3CROTZM1QaD2
UO/bz8V7sFvr7l4fIbSecExF0wW+MS2oy29ZKILn+xpVB7fOnvIqUu1BV/5K+mHtNbL00Sx2Dixx
GEEU4C8DYUhURIYRmMeGsq2L3d+gHoZC2FaGtDKji0OaDEAteFfwH2eRVCpRadPW+jEYv6uReMTT
+iBVa65/14c9E3cWZfYubxIhlLNM8zGATJFkbikHl3H0mOreN2wuqfFJmbqWs05P8PlSATyCLC0O
JJOa0uUc1iYpELoSxrEM5F2Vwm1QAnkjC/Jzq7tOrw9PyIcCr1QmEKWpFLaA8pZjetppsMI18bPr
aZ4uHxYNCGC0Ta/qBW0zlvwG7QgGz6m7n33zCppx5SFwPcuXQaYNerY5ilLzu6RUtKMcuUD1PceN
n3UZWomBmI6/BtBeOP4vw812QyUPmpkUiXYchvoL2qcvstKnL2Jfpjsx93KSrWhrqZ1yEGOP3qGu
IkcnFOhllnd6V3y9fTIs7piPMrklkvTMW9BxVpMuNoV+pJ26UZLiJHbRywDsqxDl/1DkRLOBivw/
oWaLOQ0jJUFCTT+qWX2H0tOj1QPB7Rs1sLGiX2teLp2qSO+iejKJYupzaH/X1W03Nqp2dBv1ly62
WzdQV66I68XJ7jwLMVs3qhlkfaOPynEUah6QBwMx8yZYcxO/Xp2XUWbLxYwNq8oSLkLg4sc4UXZk
zps8NPaW4e6QLFr5SmuDmhbM2Wbwmt41DVcxjopYOEiT7Foj2lmeu7m97pbqqRa66FP2BdlyLuUh
i2mYI5/I9Zq9uyOvikpyBB67rtRjsXUQBn2lW7o8rj8BZ6tPlYWKolhJwC46NF78V5PEh6iOft4e
1wJWYPpcf+LMKpwaCiWhEpNWGRK6vZtxk75LgOI27qZS7Kk7o/sbg0eSo3XO2j27dM3TRp9yFkrG
1OPmZ7eaaobZ6P6pKECoVfLYb6y6MB1Zany7FNHMCgxj25Nib7Uge9PV8UVOcC9SU+FQSlaDajwM
C6MZf7aVRYdF1N9MHaWTPIFNdHuiFr7HxU+dFUoloykKC8j/McA5qVa7J0/Nt0O1hotaDIPcG2gU
2B1XllB6LiNcJuGbG2iiPQS+rWVfDGpWtwezUIAl4/gTZbZpdL9UgiEx/VOUCv2h8S3e8ZX5EojV
334sKHZbRz9Kn00Vd+6aMMmHN9PswkYvEmCKRhF/Kqpf7tixHiNM/thKddXuCk1At1jduXH0CVXP
7x0nIAJyfP0u/55Y+peu8lS7a9MeirOECc8Q3qlq/BNHjbdBk56jRtf2ceQWzjj2n6puOAooaYpp
t5eEMtxkdXhfh/qDMMbIKFajQz0JoGmvrxwP19fS5R05m1AMSccwiwL92AvwG7pH34PXyfKFdbQS
aalGh0EvYpHI1oPCmu8ZbM3rfxCsVQgjuu5Q65Jhoey0Jr1roJjeN1LwZbDEn5Gq/fJy9ZCb+psr
KI7plpINV/Lf3yoXv2e2MUCLSULdVMpRM+8CJdxI1tcRLbnbC3bxpAD2SJ43uZfBt79cNPVYUazw
EqLYumaLjvcqbifZXztygsNr9WRtNYSdXQTjt2sSDEtbklIMkCKwMeaVFiJrL4lAMKoQqUv06J8K
E8koaWVHLgYBRqlAT+P99lGsP7vG2kJL+lxJOe7N0NYQTAfAZaNevRLmep1+QJbIUSlzktnMpjGW
E4+aRiIfqxy74EBX7tSuMhxFKt59nGhX+jwLVQsw/ngR6aTEfLe5KFXcSVJUS7F+jFTRDqPUBlg0
Jo+fAoq3Df7jqoLsR7KG+rmey0mPDX49/FneVeLsVqlg4ASemejHQVPtEGGOOvftVFsD9S3MpTb5
YSBowS7El/VySerYj7uh4WpHWg9IBL9aUbQB7gzva+XBvTCeqfIiA//HZ/NqPKnv+VGiEyisg9/W
qO71yLwbO/337T12HYYzDBTYhMentzovsAS6J4k9++8YjwXncWNLYmIr1Qq0U2VWLk9/oqA0OLGh
qGXNUWBFFkSTOZd2xF62Kj4b4a//MAog2eCXiQBa6PKrlBUS3YNE+a9vlJMuV5tsDJ+TJl059ZaH
8SfM9Odn+zV2KduaUkg6UHb3YSKhYNKtvGyvE2lmSkXgQ+bZzn/N9mrohlVXttRZBFXA3aDKfMcK
NGFTldVr/IFwNPLt7clbHBWblf49EHrkKS5HhVqrJKSCxstS6B4Nq3urAnWNoLC4zD5wQMBUwIPO
PhD8yb6RBV6vYv0aYS0Rfc3+pVgcfRxmDkVedsuE5JhjEUy8b5PCojabxTml7fZeMbOT2qyV3BZn
y2CiQNgiszHXRcEyOCmrkJpKrNXO0DeboIt3tz/I4mT9CaHPqophhvOHXokcoLrweej0ZzPRvsRe
dvoPYdAkmUyLUDn6aIydrWYh0OQS8y79GGaVI1PkHbnqJN/c3A5zfWLyXc7CTH9+FqbTiiRRhoYM
T4qcIftRFl9l80ccBitxFmeNRfwhog+HbrbESlPDVjUutKOZ/UqxwogjLAGKNWWNxf15FmVaHmej
sQIjjWU9G46hXj4ORYmdh7UBxGpnWXLSkzUL18XVRmWJ5GCqjc7d1aDByWA9ff2ISQolZT89ma3+
8/YHkheDWOAiEO/nVTa/06Sqk8y2aIdjw8Vma4ki2qUQ+RCbdZhEQRbajZl4NiY4yCKKcrsVCpRI
3YlkbJhZujHbfrTbSq02aEb/DCJNs/PY+1RL8NPHCsar8bPzhx8u1D8gN/h+NHK/knQsDwFo4+Qt
Ar5jdi3LYZfqNHG1I7yTTRbmTqIfbs/SAh6VdQzr858Q8IBmXx5RLlyfJEocSvtg+d4PT0tkG8aZ
IzSwJ93I/5Z07X3Q9Z8SpbxLpDbZoVu99nxe2k6SKMoTB4kTb55d9aOf9YFOsVGQfos0U7PmyVDe
c/T2bo93aaGfx5ltW1/LrC5pLPKP4HvvSXbWDhv2lz123ab31nApS5sXXpCOFBNLgPP7cnJFs25H
D/eLYxKrd2XrP2D0ez/kykpStTx5f8LMni2u4nWlmkn90aeAWsRfNModo3+q4r9uT95inEmaRqHy
rllzOlqcxrVgeZ16HEokAIT/R9qb7UaOM03DVySAovZTLbWXXbbbbrdPhF61UhIlUtvVf6F+/pku
q/WX8HowQB+MAadJJZPJzMiIArOVFU8NTxH1Kwu1la7kApUBhkuuzM2+FQEfjRWaWn+hW3DVefyB
e/F95lVB/yt0UzcOnM5dG1BYmId9b3T2ySzZpeMAVitIE6bNyZBq6GrGgNHdBASQA4+5l+FhSKoq
xwFRK7eqKGoNa1RRizs9iYkhqwBQfN41bxg6wjnBcVBThi8K+nc7dJkAzePLBz7pH0PzrrmoIXyK
Nqx+qeJHgArcWre8NDm0+doAwcqK5q+1yIxlnmMyBJUS25uU0jRog8r+0qwy2Cweuqsl0feHTuOd
yGOtwJPJqh5zvflSKPGOhOX29s5Nh2qe/IOF5Z9P9FdvfiwwMo+MBhycMTiHvmTxsO8piAj6KUyb
aM2sPd4XYxfKTKoKXJOKo/F+YRHVC15ZrX7pnLsMdBh1DoAMLbdK/SySFb9YunmmktY/tmabCKE7
poyiRkIQbkSb+Smzgtv7t/yZ/liYJTZVVTuJZKMO0EH+NBZjAjAWHE/qK8FxbSXTz69SG2qGOg8x
MIn6fbK3MvUOiNuVzVr8MBM2GYoWEzpvWuqVCdMOOxlRmEhssmnHAqjPoXoQcfdUl30wpuFKPX05
Ml4ZnA7btUEaQ9MiYvql/268ik8OOCKAodC/6J/qX6Bq2qhAoI7++OUDX+zK6iw0UgGJjrbK9Quh
XxLrYvMHdCo/YAJ9I3BQABCLSYf3C8tp2ShygAmkvV6XPI0cADlUkG5bmdKmv47ulZXZ9qlDVFjZ
aPYXbTR2kF9wm6z1TAP01eLbqD7VEfPLdnPb5qIbXtmcbV4GhaQaVE79ZSIKiyMwaVYmWctuFs8U
tm2aT4T24RwpDxbr0tbyFKd2LDwVw6DaaL3EYsXdF+AruCP/mJmPTIRKFYukghkCxG9/6u7ap+zQ
74pv2nn0jIMWgDribJRedr96PS+vEKXFCXGN1/AsI07tUU/TBJ4vXsF9zx67O+OzE7nYyeLFdqvH
6gD4XnhnrKXJk0v85TIoJmBgC+8VVDbfOyaq0j1UYnLsLADOCuimt90le3a83qu+QiMExXiXb5S9
Iz/wmp1EU/+xO4tekaiI0RGEFhK1fqeBpI8oLirjH0mLr8zMzh0UBdreshXjUku+qU1Ij0UVnpqf
mZoHVvLz9lFYvDlxg0zz0Kipzvveqam2nEjUAInZuo3yEre6RzkYkbjweZp66Zj/nxurcNgri7Pb
LM5LC6gXtL8ZYD5lDDBVZ3k6E8HthS0655WZmZOwynLqOu9xQaM7o3XiTsgOcD19ZTWLoeTKzMwn
LAU3SzFVOKDn4zPgPpi9Nua/ZmLuD4VVQiwcnygMzZcoKnZOl9MVn1u2AW5I1M0stPBm6UzfUrtW
zVK/GDUe4Hnvlc5a8WT5okSb5R8bsw8fJsKypIFjS+IowtwQ34HLPGgxG95F+kVhUP8R2bOwxjdQ
p2YARGQGtKeHXc/5pyw3D70CaMZtJ/kNoP8rlFz9TTMvKbkjQmYO8BKv9e3DEGQ765ihAwQStU/O
Gz+Jr+mu9opnMOnGP+2Vu28xkE0UAYDWqSqeFu8DGcb4Wp0LNBRow956w7xPcuWJduVGpmvoieUP
/MfU7Flq10pTyAgFmG5IglKCBb/SHLmynYtnDpBVzMHgvkMf6P16OO0our8o89YjPzesDJRa/+6M
azDmxbVcmZmtZWyyJo96ol9kWft6pjsYf+7FyolY/DZXRmaXmz1AegSOipcLVHlbTEVA/PlO0tJv
cv7tthcubxvY39Gdt8G7PTt87SCsLBODAeYqAK3SHz0Y/8RqPjJt/l+uDuyhoeqYsATk9/3HaeMY
mEomp3ROfIrMhLmtlN9rw2mh9CaVAFSEa/69ZJIidwTtLHhSnLnaGwQ6K7MjqMtSKfEsY66KKl7H
oZxJ7+N07YstbeO1tZlb5FVLke/DWjPou0peik7dFmQI/u8fCw1jgAJRKsWtOf0VV+l+XLVxJSK8
aEFnEzA7eyzD9hmyZB9o0lybmdzzyoyRdsCDof95KXoo62oVerdvhvyKQQwvUayVOLT4na7WNDu3
JFHFoOoZ6ucd3aCAdt+yA4TgAkAuXXQKVqLEsjVMIEyS8OjezmIuRP4A/M5QRbfi/AmY9EDRgG0Q
Wz3EWHy0xqG76BVodAHGCaUke06oBIrqAq1vPgDGCYlWpn+qSmfXo6F/2y0WcNqggP1jx5nVbtua
yDTr0LSxn4UfbsHz7usGwNLQEXdDiMa62hZ1Fo+6aRBtmBpggMba6yuP0aWgNR1wQBiRlgNY/95r
KlFVDORHCFoh2UADxR8m4bwOmV1UbG8veLE4d2Vr3kIyyyk5N1Gc48lZ58SPQ5SqA5oeJ9HZ1rWN
Imj0r1HqrATmxQ9q4IKhmL2fwEbv12ihCkeSzEY5DgXWGBrfZV64Kh6Ot9e3vJV/zMwOIPQs6tiR
BbyUa9Df5L4iIK2omm6D0c3bppbuM2Cm/l3R7PiVBqRIzALXJgRHQKuj7Ji5xpOztmmz2ChN6KJU
BAWyemKSRjgR5UunrLWSFtOp3ypocL8J4j472lYiC422xPidTjV3yrcW+pO2Sy7qQ7kPXepWHgRN
PZDR7vJnA52Flai5uMwpLKNFp6NNO7tJIVo5hDHwb5dS5neKbt5j4GtviLWaz2IEuzJDZy6Y5SHm
tgE/UaIcDanUY925CXUoQGNSzVwpvS8bm+ZzfkvazhGipGn0kcY40w6rPDliRMX4ymt0BNtv/eos
6KLXT3Ij/5+x2cp6OZSiClWkInH5K+/5Rk+0fUrYfaf1r7e9fvFbocmNEp2OKbg5v0xPczOLCfqO
ttp7Icl9xWqCUB0+cI6BcYEEh47Ri79UbsGlWpSxgTCVGcRLxUNtdJsO3WgnXosYi01OvJ00dJcm
qbd5ulNRo8ljwgAV7D9Hjdw0Hdh5ss43KmOv8dizqIGxBQTkDAPRRL9nMkW8VFzMbHpWJE7SSba9
GvlS+QJdLc9i7Mnk09X4nSW6Z+VyDWk0nfp5SojyCSCTYM6CQPMs8FQNroWigmu1oXDp+DyC6piy
+zC6jCWItMyVT7EU5yZyD9B8g+jtL7qddBi1FNhDVJn74thn5a5I11qoS051bWIWtUs7LQ1eI84Z
lTyYY45aubYBZG2ljr1mZrZxhlPUunBQQNQi6Vu4HDJAWtT/o8zjb7gJKCLAjAeuNeAyZ9Gsiy27
4wKVknIwggxSviVEGwwD3fA1bYilGHNtaXbsx4oqo2MBcoABXl0JiKnsQFFbeGZj35UA76w4wrK5
qc4wiQDoc47jnJN0ZAbevakCnpdwrO4Vkv6U0PcAKbqvR9pKcrb4uTCPBx8HcRawQe/jNQ2HOsRw
2XAx89FzhFa6MeC6o7TWSjWLBwpAt6n9gInCOcvllH6ZA8UXE6LMPcLjCzOqnQZS9ATKfECVNyDp
Nj6S4oJ2Aiwi1kQLNG/nWUWROaWFOuyYvynDdylfC/58O1gvLQxZJQEvHcaQ7DmMNO3SlnR1hiYH
BuSKLMvBuN3a/mCmRUDAbBOESOs3hZY2K8XepU93bXj6w67eQR0kqK3SQZ9NluN5MMEjzSjfg0t9
BT64bAe3BAa+MJk3D4VmqgAFLFAIMshdpEaeHH45yQcaKoAaTzOOgMmCrvD9WqImjtlg2f0lKZ5o
rrmhfAC4ZXP7Sy3d4NdGpiB8tWEqc+ioloWOVzAUckDYxNRtRB8h8LFyiDGPjF81vz6A6gUhIpJX
UB/PXhtpOBC9oShUG0nzqQN7bGpn+571G0HkU64VNvD+8pyp1tMQa8+oaP/oUn2ntMNDOUAMs25e
Mg50BIA/b9Tugz5rc8AR1WMcZkdBum+J4Wy50jM/tDn1U50+qazZtLq1Dcv+kYGOgLbKmxyyCy/a
oMy0z2UbHVQtckBGnL5EYYsi1PgYxfZdypKgiOimajXNNfToniT8sdAw5xyq4lktkgfAOjH31W4t
M9I9JUb3c4TAgdqeKqfdU1M+hrR4UlI2aTQEI6gKtD46dRE95GO+a0e0TM0S4wVR3L5BfODeaGPA
aTlITKX+nOogoJY133ZO9Rl6eyxgOT+A2MqLkhp4l3TcgzDnEdoLGL52egxiS5O7rLbMY1s5v8IG
gpqlZj50Tje4tKmf66E70KgHOow/NWTEBJmsA6GZ35XQ2mqh+okpNnW7vL+rmLzT0943k3GnN30N
MvTqSAZIh7AeHZNOPxdV9wjdtG3eVVtuIkC1pD+qVt94RIsOYUu2VuqkkPMrvrYDu7Mo6ji2k+y6
OqzdJIuQHlZBbiiv+tChypOOuyzGYMlgjyqU3NsnWZk/iRMFTI5n1UheY2f8bKrJN9JZ2AsIx8v+
aRSqdCECb3g8bqDXE4MzNx6dh9oaT3Yynsok+RFrIMwaoIKzqUILt4aJ8V0gAlA0y85DZUKRQTaD
W0fapilByOYU6aF3qtOQmNWEB99qAx6oiZJtRZy+aUIPzCY8O3mduhbAQJ3s8XyVDLSRoqu8GBwU
rhK330WR/4iFfMY0eOf2aoVHbSlckTrboawtF7P6r60uNqFB36w691CNTDEphhRHVvtYZF+jrtqI
bvQi8MQobMhcUtrngjpPLVPvu5q9AODzNGCJcc93JuU71WFBTqvKhaj0gfXhtnfSfTJab5Yx7mLD
OGNg6V70zaXQARGZAKis7XY9409JQ0uXKeyTGbOtRVJIIKV3JeZxQEnM+JYwSGcJMnhpPvxIzeoT
6hlYDNuFgPvSpjx2VfylpOEzhOK/4kOdwzHasz55lAPUQGrlZI0CvBTsGLIGxIHR1hmaA/iBP3Mx
nDQ72QE99MWEihDmrQBLq9qLUiZ3ACZtS9V4s4gOdmKZp56TQzihk08taU5gYDuXofmdt81TVjex
C2XhHRrBX4XSnGSooPIVHk2hfFZjXfOiDix3KVH3NAPdMgv3cvooVO2PcZWcm6y4q3WMzo2681ro
1ktvgQCtJ4XhyTyG9rfDa79mbQ38eZV6vNJtV0iauNSM90PBfnCr9cuenvIk3xqyD1pFP9C2OCe9
dbBbsc+Vaid0VHQgFxz7xlgLF15zwFfdpkL7lMe9tauTZt+17aMJPpWhaD7baXtXm/Fj2GU+i60n
sxouQirEz6AGfUgJ6vwV+FY8SJc81Fm9pzENIkPDhw2x8IwcEoAx3d4Mv4452feEMwCCy8RXamdH
jOIxTOLnBOpWMh4MEKMll9yKdomQws1F8iRLcUplvy+cbG8M6jNIUAKjTk6MtJhmbl5kqKn+GHHL
1fThq8jHh0Lab7pZfXdYpLlK1T7omXluNTQhY1a9EAiojJJlfmGMa6jXpccB7l28DjBJQjAS9/7e
yrXIiqDLg+Zqot8xzOIo3UfQyFf31e8BsqurETeypVec65e0/kJFi/UdLWGvXIuLhcBrK7OsXY6l
jItIwIpq1q6lxw2K+fhuUa3t29FpAtBUvRYCAFK1UZ8GqZ7AqQcvjEIUCpv20R7lLyOFfg3tMaFG
opGDxkfrgqRxfsUlWGwcxVkpGy4mPwg0GEHFWJUxZ5HG5WXBd5BAYjoUaFyJCVQoONO1EbMlM2jX
gysAvSGM0MxeTXhlhBQRiF4qKbxCvlDyQ7eVtf1ftAIFkEkFEwTt8xwcmkamkeB9dgl/Dgd6aL4O
HjLvT+gUHarNxKWfqBvaueZe3YpgDMipv2P3w1HuzOB2JkaXUjET+TKIH4Hj/6tVgN2OshZA5Isi
vOwlZ/iHHuyD6ud+vElQhvPIPjljBzJAF1RUxvQNnOV/DHGOv0aVurgvAESBUFez0b2YZZ9VoVex
HeHCHKNwAL7L/jnSLEiVZHt72Wt2ZgloX+cirwtDuyT8hY3q1lHZiYk1+q41K9PPr86yVnWdhGK1
Diryz7xhYB53gOSJV5xpKcOFPsq/ezYrJ8TWAIKnGAej1TJPGUOIuILQOQVknXplB2kRtvtvmzc7
IgCYg1IvSQABnShWOHRKIBwG6PnKuhZ3D9JQk8IExOvmWHZu5SQKwVIB6u+ThFQdtVKXd79ur2XJ
/UF0MgklA6EM0aj3nyjqLbtQNV27cBH6WhQHXegAmP+UF5F/29Ly3YE5QAwYqOAcnj1ECqcJe9GY
GkiMMuTl9abk4QrOY3ExoGTHQiBXjBGG94tB8giMZKeBq0gip9SzIImKBy3Avf799lrWDM2OD+Ye
aDGoRn8R9nMy7LrY3IdIT4toZUFLLgCO5mmeaQqWcwCrUpccAy6hdqFGct+M+jEXbeoOilgZaFuq
9Vzboe83rsK8Xt1aIHlSCMLAdymM5lCV2kvMwiNNsnDzke37s6zZd6qSYRzDEaBFJgSG/NF9GF0M
n7hJ+xHIzPXCZh9KoowE2ULorEEu8TRSbVuJNVju4t6BMRBFK0yDQhrg/d5hiIHhlYtvlLfRd7t5
07WAtMUWqCZf5Y+3N27RH65szZbjWJXUnI5qADTbLugtQZs6vYzISuT5/TfPiwYIqKiwgA0dFe9Z
VEACIBsZWfC7rb3Ndt25fK6PdTB6UCt+hqL6yrIWtxBkd5iQQHT4q8QdOXqJJBsRPOUdZnUxceSU
rgHq1dBUNkVLVtxvMRKhhO0ghQV4ZF7iMaqIN7yYXqXiIMbB1ao1vrLFHht0dOAVQJ3j9M6uCEpK
I88Zgh05NHdGtVd3DFPq4pDtk4u+EZOQ5XOy0XfRa3uOntayiMUZpWvzs4IcYY5dGREqgVVBN4Ol
u1b3yxoiOOSpzjDVhWLMCGFG8VPL9ypb+ZoLrCLQEbpa/CzSQ9S3w9AqrIPh+pf1mu1k5pZncZxo
+6FzqW/6LT12x3j7gcPxx+z85VDZEqMRuBQuep2A+UxslP6Z19aKlWXn+ffLzjt91BlrRnt8WbP+
aSJndIRYcc9l55lw/hjHRjF3zgZkgklOz9JYv1hP+b7a8zvN515/pBd7nzxXuzog8KC29zCaF3rK
xr+9jYsLRCDTTeS+QGPMzr7FzMgaBmQ3Nj1nztmJfv6330/fx8sw76jVxzh9skierLg7ljk41m7b
WIyT06AJCG2Bpppj3ErGq7Sawr5OPnH9aGFurWv6FSPLp+zKyuyU2RBKTtQpiU5VzP1p55TdU+gV
9lbh2uMnDQVNiLUw0KTadRok8Vrn6TcG568ofWV/ds7UvNJMe0C6k/0yH+xte+r3qOttS8TO4DH+
3kDXIdw0JxOvVN881tvibFzIymFfzIT+/Ru0+TQkMzTFatH5vAw56iFwTo5LKX6RDltxywU6CUSV
K0szvwQ5h9raAzJV0YfH2hmop/eh4Wuig5qRdshCemgZyJhkghKx8vJfHAqt6vdO22NKwO4UfGpN
/2GW0ksHCZ6kbmWNt91WmyuW6RkkLAX6wJdIfmPQbW2rX3RNG2D5eP9zNNC4fL8SjibeoGaIX62t
elqK4scaWn1tFdPPr199nWL3CQDMF324r6lwGblr4i+3v8dixnDlDJNbXtkYZeIotUQhCuOi35Se
fyIaqNt1saPA3um1vVJ7WTZngY8BU+UYpJgtiSedE40tPr9FlY1dUT8eKr8ApXLSHkileh9Z3B9r
s8UZzjhm0TjFFU6eOSelS9t+Q/tx63C+ceJxxe2Wz/Afe9PqrzazLhMgGcX0nqWIVcbTmD/Vwymq
Xm8vaxGMBsiPAfV6AP3A0PHeTjM2QrMLuF7ItkYIjesJE4bKqQDTVaj97NoHCg0YB9XeuFirOC05
5bXt2Z72mUW4UiB60Pq7iSnUSHtRUL+8vcI1I7ONbKua6yqvUb1xvvXtJQJFego+hf9mZHbrCDby
RJtuHbTi3Sy2PAuirWa0+YgVG7Pl0CaCRsDsW6k8c2g0RdvQfKrTp4odNAy3/zcbs29iRkYZDn2u
XWp7cG0oyYtKDSx75W27OHyFKsq/S5l9lbgDEAyQKTyavHFjH/pP6UW5tzbjDi2i3Dce4kd7U58H
cBSd18QOFvi6IMJ9ZXv2scoCrRbwo+PS8gHa8KoNyIiybeJJfwzsXf0sd2tw7sUJDggsAI9iQHno
L3hDy4U+2BZCo1K44wZ1zE3GQUvkxT6GlILkUj+CemHYraFaF3QtsFRwOADCgdkhkDC9P926U2Ra
liLrJ4dJ41AiESpc7TOQtdZjdIr2jc/2xR1kLXYZWJCtvfmYtBvjxwdc6uqPmO13p4FevwAP02UU
Yl9Xhg+2pDP4m3b/zcws88pVBSV6hisOc/yifDVzOE+15reL0QRC7sDeqBrgDrMNLaxIiTuJJLYG
VNn0DEiEjOXOhrB5/Bgf6Q6cjDn+9/720qYdmieVmJb+1+psB6shLAwbJAKXxgw3lum4EftVjpEH
iLbH23FvjmsB7fdCbpmc7WaNoeZRGbCb3cG6F6dpPrI8qMd2h15f9Cl+nB6MIGf4XK9VWNcs/36J
Xd18IdPMrkJN4pKfEIIa08VgHa7c5+gtO+vwWEAbwG3ykpp+fFjb6KVE7Gqj58AxPHo6SHog2Svr
xlVT4LgSfSWIL4e+Px/z95m9Wl+sRcb//DR7aV5U8MVvuvPIgxShQG6MQ/8i92boNveZ3+3W9AHX
1jeri5E+08OmQuhr+C9zvNTG021HXfv908+v1iYHx1A0jm9n88HFS9wVdG37pgvoL8eEKhN4fgA5
0ufTwZ2apB0GOVDF2ZKD89pgbFc9hr7+ibwOPhjM7tMHZ7+m+b54ANH8Mezfr+/5RHfKC0qZgF9A
EMfNCYCRBwA19xbjblfkB6E6we2NXF7lH4PTz682MiqcmogW6Z8KnJ/VxN4AmTU938YfqV7+Rt2h
04AW8hyKBAmLrs/LFI8oR7hWdARpvRfSNcjT4nImbN//rMzLQASqJmosBM50qr5ERhvQQnMdFiMX
04o1cO5ijL4yNnuUMrsGe2KjgFLRfjWhyELNF/C3ruRJi93qq43T6PsvlBAKtFsoelytxsaAWPGZ
ctfMguZNPU6M+MOG+u2Z3VtdkOdBU4D4xBs+r7FprK11dqD1KOI6l8huof3iqvb3yAJiaVi59RZP
9dWGzk41dUoCCioYScIEAjb1kff1y21/XzMxrfPK32sV/bChhxs61k8w8oDoivq3Lazt1OxEJToV
caXAQpuSQKvSTaNE9wV4sW6bWX5QXW3WLEOgmighujFll+xZOAo0bJKAxp+rXj8pUY32ceu2I3Fb
KO6WpFnxyrVFzhKFSTJ40GyObcRAtQEVHaN75oB+3l7j2sea5QY8GswyTrCVUgwuU9GDaMjKc3s5
C/izjfpsKszOG44Ha9Nf5EHF+NB2KrfG5LE9ghsVyEFXC4an+KH8hmmYlWRrZQ/n4xWFYzKhEjxN
SsxcWulra72m7e72Dk479NcldrW6WfAom8y2ixLEQek+3Fabdjfd/FB22942s/zuuLIzCw9aWNoF
QjwIioIhmJRz8QKIDjYQHKoXeQp09nbxh2bpriKjPrnP1VkOJQdgN2lQjWc1lLKoDw4Fr8kbt1wd
aVvxxDlnjSKspq7yTLsYgwhsIzpnYfTr9h6uucMsbjAtJApIXrQLEJcQbc+NV2eNYnxtFfOQIUnX
9gCpX7pK9wzxaI1fb69h+gW33G0WFgZI9aByAGRVaSbH2Kz8hho+BXI1vJcfAS9cf/1ZcCizIkrh
ARrGv61NN6ZbU5VHK0vuTGlubi9rZd/mDC4Gj5QU7yL0YMLhaBMCmbBm5epb+frzpmtWcl3yEeUQ
bfwcjSBKM770yffby1izMQsGGStq1qtYhgVYrbwbxaPMH/6biVkcKGK7SfmUl3Mn9ytjN6CoCHnY
lXvhdxvqhp8Zs5Nfyjap8gpBu/OI19zFdaCXKIX5vPcA5xzRbex2LNvGT/a+2XR+5BmGX4MR+jk/
RBtKAIr2lPClpxsMqNrRqX52/DW05HL1509InI+h96Bnb7MYW4EqAXRDvnbb8ah4rVdbfnoHmMAR
kngrw5VrOYExiyFFmaUkowhTA1i3o5Ds6x4DO6isfs4LKFZ0XzLz1A2OD7WslU+y5luz0JJkMYA2
doXUzeCBYUg3US/l6pjQ8kF0MNHwW5h3PioOyQqaOT3FrElf/Wy4eLW6ZOUgLt+Y/5qYT4mnFcCb
qkRfTUf/rpU/I+RQdlq4TbhT432MjxnS4Pahmb7K3978x+TsHVHU0tGEg8hvSfISW/1RmtRnQ/0z
LYsPRbI/pmYhQC37kMqOoLJrmOcwqy9jGK+Y+P95sPyxMYsBVZw4RZxgB8d7++w82VvF1U710x5j
Iz4K1uzYe2CAUgMKmhzXqdyPEK+B3OQfJ3FmwYGDVVi2Jl4RkWR7NEk3Q5tsy2Zcy3mmvfrrswE6
CsZJUCSgSPc+/bDyIeWjjZyHPjS/oh2UO1FZQXuwD5gfB2uUr4sH7Mra7GoF5o0Ba4KQZ0V3tB78
DCSfg+7d9sRFI+DNVwmlmJ6eT2cbwJNHOUe6qIt0jwezz7U0aHG33jaz2Dy3r+zM3DDh2ljldQV6
Nw3EUlNtHPivA73obp/tIGvRctdaybYXQ8eVyZlXCgp6xjFFOcewv0XhL52uaQ8sGwD0EBVobRKM
eO8OupM2fd+hYivDaNsabF9iROb2vi1/nn9MGPN+O2kt8A8IjrcKT1SPsBNIl7jbJ2sQoslz//Js
ULT/byl/oc0xFTmWSos0TolPvUFdlWNQKAIkuQWUoog/Ev6urM2dwY6ssYTcwiUhbzEmdaVs3c6h
bvkBiR10Ka4szXyAxSBtH0Kg9UbgMZSoCoxOd8fhQw2CKzOzANRAhxFNJ3ymiNsbcwAfAMbHDTVb
2bc1b5h+fvX8aRmz0yozUX4SmTuk0pOpdIt87WZfeiGDHAgMiYBZE/OvIec8HhULo8DkEp+ir+V4
r9xjCibQduHe9EPVB0rPvm9f5IUe1yTqF1YIVlUbcHgMtmLEenakKoUXlWpW3WXgUHbi9V026K9J
gpLe7XM1xc6Zv2Pok0KeGX1CMC/N7AiZWhlpk+7C8x4vcflFS8W+KItjbSp3ulM/W0q7xiG4tDaM
WoCXEWKBUNSc3R6C2DoLDdJeLJb6lcj2GD0+01U4wUJUQlcO0m9gdMd/c95dhrktilkg9ZK134hW
bCGKvhJYF7IXCF5gMgX8kniezudyJU9D6KQgJwNJlptDu6YTzW7In2WTrVwbi5ZAEUEhIkVBhT87
vn1km6Od1t2FGhAJ0yEJ1qUViJ6L8lKIeAxuO8XizjmAMoI8GHo58xH4DGrPmSxphwT62YSyrcLW
Us0lFwBwCakDmaDDc7AdBK2g9Qxiv0tYDbuUWq5il67o1yh9f/PtzN372s4swNZdXwh7EPQy6pHp
qtLpjz2ky91hiOpzD1bmbWmDwDJtnUOji0Oqa36hhruIoy9lh/EpzK2fjBePXUsSr64j9VwDv322
+h6joso+z4tdrFQnUfR7Rnh0zFj9gVI7dFB0RCB8Cgdz++9jXdn3E+qn6y6trL/lJAw6K/PsLl6B
3Fu/X45/7xViATAqFDoC0ze7Cqq1FAD11QAoom+c/Uwk192cAsXHq+5JIax3s7G5i8yucYex2hIt
O0slqwNzsLzRcS5hC4Klgt1FtHuUTIZeFmXgckuHzmMj5v60dsdodNG4hK4L5nC8PoakAx1raJyB
66CCKvchIZrpEiide3aWbkDStes0UEqbQ+x29eBsCt3+hMMY8KHdJYz3bhw5QeXkz31cXDi1t2Vi
BuA8O2gk/FkC5dCF9a4NyWOkPcYFP6E67ZIs4X5o9CXUMcov0FPxhRHdiVr93srhkJH8a6m251im
OYTjKfSl4/4eMtSnmFjtSU2djZVkHSQQG+4BUMa9JlLfelJTLy4xEak0z7kJKlQMhkOzLzDj7F7r
ra861x9IZiOUU+Ue6hyqa6kMtOYOCIjaTg3yEQpvo8PdlMgvmEC41zP7e46ne4fBWmQD3zQU3oqy
u88d8LYIEl+0uu9d3e5KXy2aTUSqR9Mc7sA+eJeF7StGRw96F2HEkx70JtvVlBwZoGOe7pQOSEG6
r3ysHBdXAyYpdYi1cj3bpg3TXLM2/ILpwTDamJOmIduMjG7DMX1TnGpTDMXXrFVPsWgfDDLdieOw
kQV5M4eMuclo/BC1AniOmZz0AjPwSAtPGPk/YkroUgyYUaqFtFxplwCI5uUe7PWfkpJCdYl1zO00
qruxDSlxKFjnTnzuBSbQMi2oU/YNvGyYvQYThy27N2jpaV4vqhyu6DxqCYEP1YarKqCKKSB3HXU2
8Q0le+iAWasdgvyAmK5dDs/EKlsXEpOINi38py7ZaSiSfQYtYi/NZOY7dtG5EtyfzZh+FtCacHmo
1V7eoxdf8RcFwHKjI60/6HRf8+I8jMo5JkBGsvwlt+KzFotvhT2gyQdNMyrTx3zoCx/VoY0a2t+L
dPxeOvVXp7d+ahJoFIjoeZkk5yLpA5OPQUF7SJRaj9KWBwzIYCRAqb7LQTuMVHpZaX5yUvLktOF9
kzajmwwkqM0yGFiMoUWH7zRFHEtJv4wD6kIJH33UIx4GVZFBWMT7kg3Pamp8TkMi3SjFwEGdd2Vg
VPbXkYB4xIo6YIUiqEuOOEBuRfJnkmG8f6iiZ7stfpAoAnpNlSQAdUHhD7YUQSVH7g+k89UmOhQx
4G0FMyIkZfjzyjw92DHbkDH9BVH6E+XKgwKGu66MD3iT7LJM/VGFWuHmYeG3rDlzWT0UsaSubJv7
wSqeIUXb+hWn/4+0K1mOVNe2X0SEQCBgSpet7cx0XxPCZVfRI0AgCb7+rTyD+1xZDmfcc+NManCq
lBJb0tbeq1mNTbWvRzeCZP9KFCDf19mtO1lQnU/Rs2hObLRO0Dq/sWQa4Z9cT3iIB7KRv8HvCWXt
oEoul3vQokWwiOEpNYcXnemdnaqVb48b0VQJ7Wt0F1G5nYvpHX4iZrPWJXvH6/NxKJe7VFDwF5zm
FWa4DwTU8cCqZCyKLJFSZjCynldZZWGHk2wH2fAehI7yjMcnq6G2fkKQ7DTz+ZQV/UvvVpsKtPqo
gXkMvGdu6pbd8L49WJpvIE8Qm3A/bfS5rVrntx3gRLzqN8s8r3JqJqKHC8lkjmXgu3YDxRHnsQLO
m0ziJ6RkimAZlLvubb6qZ9yrtt2qtZVXZqTH/tjhnK4rr70bIcHH0+zEOtkErhxmLE+dQdWBemD1
yaSa0iGqbP0wjXkRgrAJ19GSvEKiGLoGtdqM9qAhLgZ4lUOWKqiHXOw8l558CLnGfm/dstww1zUp
PoqaxkrkLfZUJZK+kVPoSWsOSOMAjmXRF65sM/QmDnGDqvloaP+7sswV6zMvcNtcRH2/bA3iL0E3
56e+yfIb2ZdiJ8n5Czjuj5m3J6RM3gYmPfVbN6DhDf0ehLbRg9xnhBa3T37DSTja6akph8Sz+2M/
wv0TnpGQaoDQI7CX7MbmzquRzStRocIALvQps6olyjrBA6rkasiKdi9b2wgZwG0xXmrHwZiGoM+s
/Qzq+ZyxH5UznXKlEoOA7iEHs1qZQ/PTJ2jhaWqWq5xYQ+TCxiyCE3e7V+4MHZ6pnRMh3TpUkDEJ
vFZT2PcZZjCQ+bki3i/TKXvoNP6D8+W/zDInZ2cvFg6zsUpFsU3TbmchPUSrk0OzuhOIN/MEZysD
td75JuX1Pa5lGsBFFFmQ+9akblL2FeJqcSNJ21+FHvYGmphd7t9pQBMgNrP3qFoVNaBHpQ6FbG6V
pXSY6TTJCV3nVue9qEmFfGYnnJA3jYPYr42HTNXPTuveebrdm56ROI1PoUUOgr6fQz9hHiGkDRmL
dYaNHwysRBnYTLNA1uJYpm0FDK4ywpJnj3Bo/fAHzKnuAE70xXTDCdB8I6dFPOQQvfDIk8mqH1Lj
1eI7Mppc/wSNgyd/bP2Azjn+30qxDWucMlJ62NCsvUEa9dB4dgK9ukfZg44r5vS2pFOcKy+UjN6M
MLet5bBXdbeaoBAJrYZtY+ePo2k2QWpLHhi4HC2Ie4RG26+1sBJgRasAHoKxnhYHJSMk57qUc5DC
y1oX/g2MTKCKBSEJ4hl50o4uAZ2VPrZNUUOpwS0huWbJoLWQYZbtNifqWXn5zpn7DSzeUYaqRxwS
y9qf+3WLUv8i6Vr1NY8y0ieAOCXcJs867V9Faj7l3ChDWebNXT0BO61IfTSr4gmSNHVgWA0kNyy1
Gkxvmy0F9giXqMTX9EETMgS4/+LB1SdItNwNdvazt/IVmQAa7SDTKeu4nlW0pDhzKol7UDqnmvd7
YSzPqht/Q3hm77gCdjD5x2DKTVEVG0Bc186c4V4sPTDKhfdhkHHTtJArlpBnkNLpwt4Tm9FYYtbM
d8Y03XPf2NmF/AHtvVVNIVrjIfsQtbWSjIPrUIWWbcciX7Z4G69wL6IDYrl7azKP9Yhbvc3JPivV
r0ywFcnbFYzMu7jl/htcrbKI8xyev/QGJvZhJ7LE92yYArnQ6DAsUDHton6Ara6ATY/nBqYnDj58
WwJH09iqQSTDgwCF8MV0TlabQhaeum9TClGhLqsDbOOdMdI+VLm3IWYNyecSqVjuIZFgxT1dTBl2
o79p2ymBR+TRb8bnDnJWYeGW72mJtnsjTrICfSbjLiSHBK5kggtkHudNLTVGq+lvXI35CvI7JGhy
eIrqIttJkyDBg7FAVbw5Q3Xvad5HY9M8NC1Z5xne1hzunK6dxsBNQ5vK8U+4XB+YaD+WCmI9FZyd
w8V25pNhnA9/4e+WDgrxuuDYP1kFCS2veGRqSld12U5RtRQcmR+kIFSjx4i1g3lnnh8Fpejcm7JC
jKBbWITQFRAoZaXFATC8ItCaqJh4yIh9aT3nLBd3kDZZS288ary7SKd/2woLwcudXNI113CrqSd+
sEZmRp3rWGGdQeHckh6An9RArmplBYJEsUSO3Ay5o/Wmm8clAF1FB4IoBqFAiEU4y3xjSOJvKbQ7
Es+x7qWRwVfZWkBU4hAmqRukGmN+zfCHnl/j372kzq/5Ty8px8/qPJWOeZCW++am8sMayK8pn96K
utt40Cx2vMENzbOMz0ChdzrV/qPq6Ic5OCs+8yKkrrKCii7ZDnZnc+hxYwOZK9g9Z1nCDPu59Wng
9vyt0zB6RfrIobvhVbfOrKvdkonbIXcXNPj0bZ6bS2QSpPJZhwTv+zLBV0UJ32WoGuFtSsllTRZu
8EbJS2UdZuPWyV7fQZ8fjX9R+Pg8xkWDyBq83PYVtP+bbESgw1kPKpDG27ik4feT+arm8Xmgi0qB
LsksUAC0D5mG7s3skHde/AtVUTgyAVHJzi0a+5+4+RQXTOXWXOHJdZjkG+jlgRDrhbx8P48va5af
B7kowXq6l2lao7SyKGfVc38L64TIbSaoTjVmE2kpjr0J9CG64c8uA4SpNqugG+1bXVkPZ2VARGJU
MBtLnf2br/n5t12UGLpei7pTaPdN0OfzkUHMrohoKyNdsejKOpw/2F+b8NNiX2xCWxeTrVAchK5i
lujaCwT8tmzaCeRiuEAbih/A9zYtk4zzHYrI92OH4+P7X/FVVH2e8EXxJm+qrGdZqw/z2fsLmOPO
utL4/moTfh7hojnGLSdzzXyxDpp+kA4GN+dSVG/EsNu7sqJf1uw+LehFqdgSKTMzpS0YKIA9Nx7h
KI8T/fX7BTsvyDdf7RKTVjtK884s9aFb/MDHmU4UJJq7O127CNLmyqb/ejTUb2H/DJ1fdjGl0pm5
VhM2JB5WoWveu9O0mrixnofXgV8BCH35oUC6989sEZTbL0Kh6C3O3XaGECZsq25zUCkCx+AfhkRe
6TDvSjnvy4/1abSLsKhtlmc9MdWh6ABEQye4r1Scjlf4gddGuVg/R7dePSxUHXijXoxM/HBcvqId
f/4+KL4eBj05yF9CRPRS32Q0vMaWKUqgZIL8oERZx20efTpcEbP+chgbEO1zMKDFeDGbnGfCMyhR
h8xkgNanakf6+t4U8t+smnNWK4X0EoTnzr/j0zVADG0vfGzNQ9aKIAXQsuP3Hr+iAvzlyfNpkIvj
L13IILg7mAcnRxmiGas7w+bx99/l6zEYIQzUUAg+XHQliC8q7eQ5Fmx5ZDg7jatQ3y8/ifP/I5x/
wael0rnP0kVhhN7eQmLThS6Hfv9+El+hlSDtZnmux6C+jsPgzzG6wVADoKIKAE4Vs7CIPQgMH+iK
RMO2PIIf50dQHPlXg6LHQjA7qJdexACnjeuigKkOOklXCjSjdRPqo4jO5gRJFYEf96P5+f2YX32t
/2Q4FnTO/pzn0GRzYfkVzF9rXISgbk3d+vsRvjri/jMCEsKLePB8ZP4Tq4FNM4ZNafUhFbu+ose6
/V+mgoEuwmJaNF2mHm1my+u20DyAzeo1LZhrc7n4QOBoVMowhQ3FkAmFqB+DW8Su81pdFZ67NtDF
RgXeqydixKKZ9Gdeths+PuaCJlkvP77/Ot9+fyzaxQU0LjSf1JDrQyPei+qn7q8JTH89gO+CKo4+
5V8GB+DOGjNw92d9MBkXBjSlZ41X/L+YhYd/Hhw8NMMuc+iqJnzQYIEeJpW+NHnuBf/0pv63QS7i
a658VHvxGjjI6mTOY2RM17R4vso8IDX/n2lchFfv+R3qzTncqNiwVvXTpNMtGioRy/2oaK/5zX0Z
Y59Gu4ix2cSnR9UBuUdrrQB0CtC0ixpUNHx2DQN3baiLKMOlQ8eOLOpQVuYNMoNWl6seB07qJd9/
o6+EMczPS3iR4iy97+beeJaLoUsywfsIt9y5PGvCOqQ09IaMEItyC1RPkYE/uW3a/4vs8fMPuDhQ
z96g49DBctG2/HWZHfQAu0fHXZ0VXIfu8cp0r0TMZWY8DOk4z+ilHRQZ4LWRsTtK5kjDQ0c1/rof
ybZu0C9keCZ37cbXcCnt8zqqhrkPIGudFKJc06GPuDtd+WnnWL3M2T+twyWbw/U1TstyAZujS9/y
0kIpeu72qT1d+eJfCb98/uK29ecNZpSygRLxWQp0la0tVKbzdVs/qF/Nqo9kPIaokesqgpnosXz0
H/IYnQl+V9yXN9eKBddmfHHR9ZoJvC9nEx6t61LlYcnOms/XztOvqOUWblHYHuLZAOmliwDrfA0i
6dSZyEx0ROIaMMv0AdJx/XRHaCB3QHDBTtQKRBdZUbfyTiUPZhE29Mq9ft5JFx/48++4DD2FEtAg
SG4eyMJWZu5mcS8sOIyqGk3TM/lqqUwn7OqpvbLDvtrjf4x8kZsNEtbVtqOBsGm9bZnTA4FMY2d0
UYbQZnYacGcMAcmIhn/BGMAlBskOnNFQE7hUJIU+Lkl7xyAH39oPY74ZkHoSe3VlU58D5XJlYa0E
AVZYnAI8eTG/pVe8Xaq0PJ7R/EuUhxyUobAIARIOq/d5bZ2uDPh35OK9gVTdBxzQgzPvxYBjYZAe
yZN16H+rGC17EY7WP7zo1gnSuyV2qqiIFp5clWf4O4b+HPhi71I4nU8IZxQLt/DjdZIW+Iig0MHE
kzFggYo47r2AoCQVZgmP7Stvri9oWn+Of7FlU6ULCe1pdIznZEAN+ZgnNg0aHrCP6jHb6Bh0iD42
Im+Oriz5mUb35zc+j2wDyXe2FPnrfZH5LoyfqADW6SZbq8dqdd628tZa//ccpz8HulhiD/2YBvK2
8MGY3ANYO/eUm9fi5++A/XOMi2VkovQz5mAykCvfNydgl+NlV4V2gFb4h7W+Bpf+O5vAcNgbBKeA
j7f/OZw/vf8gm15kpttbB2LVJ+GLJz17u6GzHgw721z5ToB5//WlbHwkYnpAvqFAe4l7c0TTogJc
VEdHo21HimnfVIVamRl0zjxY6ARt1p9dFNITeqboNPiuFTRFe3C5/ToIoLLS7MEqwTrts+pDifmO
uNCptFznN57KcTWYeOOZ5UdqyudiNqI5nZogs/TKU/SngNcSI8sNAVE8EK5+VGxIshoAUPQzwnpo
jq4a72VH1hl8CoikaH5UReCn/hBaC0TcheftSV3hduDjEJCxu0u7bmtVtodaoL+buIJxkvRCq7FP
Akao6Mug5QqPWT/QrkXWLCWr1FjmaOqGVenzLtFD9kp7CESUpH8bLLUuWfYwp0BQlDfLCT0tNMmm
dDO0fhuSAvU6aQGQUJZqZY3FvpqHfp3pGYKq5NYf6iGwZgEG0vA++dU9Wbyb1C9uLZr/LgxmBggs
ID1KFWNVEuUOt20JtlLajXA28JdXJBgPMJg4zEN2YBS0KqekMKOS3ab00shJLVhguHednG8tV/oR
9K7XzK2OwoSTIUmhs+Tox6Yt4nRCua3Is3uHVvdu3QWUWm5oaHR40e/Mw7rVW9Pw0Ai1H3wOKABL
oZJZOyMLSzv1kVLNIFNxUW9Ks/mYxqJMCoJHe9+bZlQJOiXdXLa3S19mt8vZSytltQOYDUDXPBdJ
KYx3rawy9slkRH3ekgie3TfcKBxYY6BILUtXoIbL76Cx/06Jb4dN6+0Me5KhMEkfFLbicOswyk2H
pGHNQBVPfAfEz8yZftd1feIKHZKireZ722MNwB0ulEUqWBu4Lr5YZa7bboJqi6i2hdKwICmLWGv/
wJzlxdfjtIEO9xSO3Xk8nxjJUjpmJByFj8v6KtHOPATIvF9LPh4sXv5QuZ2hi9/BRR4+sUFBx2Sg
7UbXAEsvWJcKHw8KsSP8K/4xiZqZtSN0MOLaIGolLEC4tDu3iXbTMgT0MkMyMwJskjUHfzaWsBgW
XMGOnFep5f/KGKBYsLcrApPT/VIXzlrI6YciZGv09KfjlQRt4O4pM/wxGj1RQClmPOUpu2H2eyvG
MhxdlliLtyp6P4GlTpWkHoxd0gLCv5VCewSER1wEE2TuOrt/0NK9FZS+86zawX0EMD03hfYUlAba
gpfxKDp826mrAHPvbtGpm2JJsEDgQ5waBh/sumluvbw8yMw74blXhlXaQA9pNsu1aMW74UBGWVVt
1I8W8CmKvk5tmyeDMKpgaDMnMdzlqS6gwgEETUx1+azgb9DX9N2dgLosRkCy0hQICAVro5zBntRr
pbFdIMi8Mez0JwzUNtDxeCtVZa9bI1+DziNjH38KssUABC/LTl3d1gBWmEdjhsINzerfWdW+F12f
gJoAOwkHy4NU91X6S9ygmR+V8BQPDLCPoVTrvJLUBdiLd10AqPetbhBbjpQb1zS2RqVhDGf4YKyN
m3Hwt1kKEEg7Q/Cqt+GhbeBkolQBUwBFOQBXxueK+wtiz76jIvUhQVP8MuDhEi0+laHB68fCKH7R
s48hWGJWVNj+fswBkBihy5A7+Ul3HKitpXojRXPnKblHD3tdj+a6UFhi5dxUmvibwevuMzjwcHP5
MFR6V1TAeXnFzUKhNCJz91de6lXbdG9+o347YqgS2LRtDcrHuB3RVW4bnFx06lFCy3YdhyEKsOUw
fXkz3JYlosRvcAq5gXl8Gnnc2wCssAW8Yo1T8hk/KKplMcdOxuKzgO7NOOFfGpr82UmBSKGm/Mlp
tZkL6SdT3cjAXtBsybQRt5ICEAHAGHAv0ZI/QFAkBnIBhyjf495CO1jdNlXzq4I6VsDR8wOIgRfx
mOFPAmISsQXrobgEMjIsJE7/PkXpJHX7LOZyfvZUWUSjW9f7xSn3va6b9QL3w8Gq710cTjEQgzwc
qXNGu9ooUixIuP3Xyu5XNYpkIcQbV6oQj1yL3TCeUWnFsrUrjmPdM6A9XSbeWCVDx7dLVTwQN3th
DeI8rbNVWyi6M6b0ReJigfGzGbbARgS6V2UEldH63hCltxoLvOWNubvtOseKMJU8YFb+y/ehQD/V
HBBjrV6FYy7BZKdzCK9qfCi7ehxpIQNTkHtgEvf5vNyWPfIIOx3jqcrvFeUFDvPu0ZZN4uTqQ1sZ
jad5DJnDUZrvJjccm3RddE1cAA5aWZClITjrvEI/Fi3poHeqE3+WLyoH7qhuIOyHGHvx0bE4K1C8
jzV5d+cKtkWjx6NqtjYSMMycw5yon5Y8MGp3CXqxALDQdXDRAAMyxHXy0VHVoa4Ft14cYuhXwhxo
WOYSho0SBUkHEdsZzp3wcWH4Eo3keXGPBVvwkycw54XfryxHAyllRa7KHwwBQ7mCA3ML+MTKm4y9
wZEnDK16SHW5o423GX1nLzPwdcY8f4Tt4mO7dLes0onQUEHHFQavJ8BPQFMqCz0DfgSywwAaMjQ2
XBc/vj9SgbO4YEZIKxg1dsp6bRT52cw0WtoRT6fQosa2tflpAZIWSPqVL+z94sOv6WyIhFPsR2N5
D7wGaCZ13Y3vtDeThNssBz6C+TjtuDTvLSvfLUCyBoPub3N4nDJL/shyZ4FPV2VHtJjfB0b3KLrD
lyS3NxNrjDAz4D6TQvxNKON5UmIBiBTRlLHyAEvWO2+kR5sXR9hPvBAqo2bR90MFA66mdZJ0RPds
6h9h0pyFSw8wNGr5AfYHNq3h/LbmnATEXE7AH9YRMVS/1crbytbYOf6QkB6RBJstmDREVm4/+U0R
FpO5SQV0gOgSpxpYTyP7DefxjdHwvaOyx6UDFHYuo9z1hqCc70fPj1L4FE3055RXGySgh7Fkawaj
oqYAmhWmRKvF7rZT+sNkTayX9GQvsPcal0cwGtaTNlYL7iuqSZzZr2Mlbyf4nROnCRiVyKJAQZSQ
wlqeLNN6s9MHIqzQKiCai8t7MjokuSwq5bKaiLmdcg1QAA8tkCG83twZ+Lr5Apesuojs9Lnv+5B5
RdLAxwmIJmMGYK4oI56zD9Xk2JqeFQ6ZF7fduKpRs6rhocSUjn28x7zqdz4XYZ/+biCrkmuxrwFZ
Emd/JA6c+zkL1w6QgnKrxyyU9EMwta4p5m+m8QTL6ryUYQ1EHvhnYd+Dv2znoZ54xDsPPKYmsCdX
AWHawk7IMx9TR2xax8ep2q/yOQs7wLQgzqTggwJ7POQQL7R+BZo5IPAbIqg3aDsPSM9h2WlFeMwH
ALeHukwTmEU+tT65m0F0l6qOe0dtR39eEwBsgcdcdzigKjw0F5X+6NwMihBL0hYAPzCswTRHbQ8F
YbRO8/Vo8nvAyxZkUc0M2xU2AZhAp0AvR+be6gUH+tLEows1Y69OMtqEQ+/suzKNpEPOtb4crIf+
vkUmi+Ro1aki6hcSs8oKTaPYF6YP0C0f9siG74EcvvWtZqWECfHJKmJgYgBpBTOCs4+Yk4w4Kyqx
7CGJDaXSfs2LDumx3oEjFyh0q6hkD7BAg7MalqVIfXiNdfONm6ZxZeAYK2TsSvVrqce7jL80sG44
Y+FS4ObSxsQh1K0aoiNnhniFM26l70a+/WoC7G6iqFeLJnJTEWqJy0Hhxml+TVlz9MWwTnsS2mSK
LA4iAR4SFJajTXVnQaAEj4ThZIwdbqoppG2KFxNA1hLG7byWge7Emja3LbSa8eECtZgqEACmtxmQ
DOjwTZ46pviLObRbSqbfSSci0Q8b2VXxhC92ftzUOJ6Gsn8h1hxBIA3qrTpg2ghH89jqbOUWOkKO
tAbnLB4oZBfSZxiIgaWiV/UwRpBOD4BovU1TFTVSR81Q3M4TYG1tk4WK92HZtTvhNiHBjuzsMc6J
+SrGrAkdHJ858zeFtuDAxbatkKAN8HulxndY+619wGQ7j+GFw6IFVA+rAPS8nCEiCIIKRaXDrX5m
bIwrt/tBxbjlBfpZ6bBR9k84j661jRzQce81+znx5hZA4Li2dQiseg+kd7YmlR94oxmaRCEPKRK/
noI8LyPgndeUGi8uFx+EdjdS6G2DK22oYYzmI9cSkKfrYLOYyzpJS+wg9x7+d6E2hpWfPYlhUoFy
5QakCJMTHLQEwlrDb+AMdUCZvy/xV1hW3dXLAARytm7EsGXzU1vDHRBQe0btk9Xl22ygqGzXyTIS
wBxwcnfTTUdEAr/71QKPYsk7pDN6v6C30uF086oIWOkIb2e84a2ADn6yyJdCGknRNvvWI0CMFnvU
s2M14NEPh+OmZtjd5qrV5IEZsB62gDWVQNDiLN2IQb9Yrpe4naIbH/jlpLTtp5kZj4thvTMHFuN9
A6zauPC33MDukUv9wNMJ1YVxeO/adDfN6VHX6r2kMKdzFXlarHSnmf2IgsIDlDRUQBzXSXDFNhuD
Sh0bOaR1GRQUY5OqXWbhNuzLes0UbriJzQkbTIiBW1ta9DB6XJ4BYP+As9eNXppwEWYf1cDtgN6B
cltZrk2GG3i2nKNVG1ury9B8VvbrAsvGYJyyVe5b0ZR6x8ZI8UbLMxkAGwF9VT4B8Tsz0Paaxzqn
Cgnf8FbKYj9xbCkgamQ4oVwTTBW22wyvwrgCrz5cXAQkQKyIWBtGmx7eIKZj3CNnu5sZw/OkOdlj
B/CpUpEm7Edm10/ZgE4GXK1fx4m/5BQMi7wHhLwnKwsQ/5i7+nVocPMsXf4ueblHpyIZjemG5OgJ
uyNdLaX/OCg85d0Rpo42DBSVYD/TYrRXadbNoVmkO7EYEmUNK4J/xbo7s6pkKX/TYnJ3ZSoejZw+
oQL9qg3Z4eK33tLM2WYtHDBh1dia8Kdh5+zcpS+1tow9t1GwLwywz6ZdU9v7KZseNJdrM2tw6JME
1ZCjHHyI1fH6OGg78Ri7GznfEIqIzuSx9nDgZNOg4necnOei9wF1Moamav88ynRb9xCKNnvnoRTt
zZj7azHjuqYZeHKDb/sBTyGUp40cbaBpl5byFUlxAQIFfS9ZAdSon0Zt1a+XAmQ+DJCdrQFvaxBw
2np61wyZhxz618yG1Grfuk+Kc5g1wlAVNwk2zUxGEcHJBoWQYb4D5YMHy8jWUISA1dWcgsTAu+cM
iPOIF/wHm/q3emKPlPVlNOXCCGC0CgQruYFR5DtIFlMwnLHuSzVsHZykARSaNsq0ZeJnxmYojRJu
k+SmhIIP6sVNhnqBsWkXMJiorX+2nQGZWGtGUpb63WpY7FMnuxd0TVaePx/bBoL8TOSPunF5vOTZ
C4pQt3QqTdAOhOOd6gmuywPiIALK9MWea0ieElXGasZvTMtyNQvjAyUmBwaPyomMGeLTdpUJ7Dk8
+0rtgk3Gm9+dOwFKXQH+zxxrjuumOjSE7UxaISdPU5gj2lFZAauAlx6T2HKywKVAW437qndAd0oP
KhKs2nJKbiVz7sxufkurOi6H5S2dqBv6gPWa5rwGxPfDV84aJVMQ5EpdI2ciW090PiADFSjBpZ5C
VVt7r/FWYLAc3aXwUaOawWET4BogGXxq/Bz8r6K+KTkCoC3mn/UidmDAi6AqoI6Uum0s4Ys5keG3
1wynXBocB38tk2Ve6rC15flYxLMQ+i3lz+/LsH83KP6swV50dSVHbWtmVXXMcbSwmspN7pNfSzle
k//8yq4FasXsXF3GnqDuRad65jbOaunmx3LPjvPKCdjW3aUb96a66eLxzTy31q4WtL+Yng2XLvRf
qAncinnR0oPJT25PQEocS+DxDDQo8xoECNwg//Uq2g5lAGYBZuaal5VsQeAgBEVjsHKrTa6nZDmz
axYefj/KF4CPP0a5+FazsGjajkN1zKC5NDmkj8CpY1cG+XLFPk3lYsXgiapaNnLjUJg3jUDyAenK
FOzg76fylX6UDYTEGWsGWVlwb/7sNDRpXtWQOjAOeZeFOcrJDB6crb/tzXttjCcGmsa4oH4NQoNz
DcP71Tp+HvtiHe3CBdrIy6vjAjhymDtybQ35r+8n+NUy+jDDNoE4hBfBZbRDlgjQRncoj605PEKn
1o5woMNx0jeevx/ovFB/trsgGIylxITAW0f39M+FtNt8hEHomB7wHA6qJnucdb6Ghciq6UGMwSv9
++H+7iva8Aqkton/0LW5pMd3tOtSXNrlsXa9OJOoLqfGbiz7TcXBicVf3PdtfSVYziF3MUXfByMf
bqQOnjzOea0/daUU7Qy/cii6tmb6MpnuFKZCVJFExRKXLIoydC7wpO2nHhoojn9lxl+0MiGx82n4
c9Ps0/DFaKQpirXl0TUDY91tmpg/jmv0RICI2Dshj8gOtPUr2/CrdfYdmFhAwRjwKv9izjk1wTmt
RHlkDebWkDHdEeHHgpgC1WB47yyAsDEm5JXZfhG3vs9sn9g4NM+NuT8nW1mqhuWhXR6123/YTheV
JlJLUOy+D6O/hwHg1zVtOEGe3acuoYu9beWoP2AYKctkztWxA3MLPab774f5e6ej+Q5P+rPtpAVD
u4tTps4MnUHvpTgCO7TSbf4IWatrLdqvpnJGs57Vuwmg7RcrZgtPzYanimM6vGvHDqldhwO4+HMF
jpw8uex+RHnsnHvbxr3hv+UosRsVj4FJuxIzX8328y+5CNR2JEQvvcY+IUi6qL8zgDe78uG+gIgg
1YGFrQXHQZs6zsV5Q/BGcj1JECDl7NxXi7xVBegt2mcv/EzDtp3pUE22exaNQLV3AfPk+2/6986A
nx6kQ89iaBCCucRwaEN0Szv5xbHz5Ul55f+Rdl67cStNu74iAszhdMjJCiNLliWfEA4yc868+v3Q
G/iWRBFDrPWfGTbgnmZ3V1dXvQEKqDX0B70cEluSIp9WTLS1hGEF0bC0zPSoTeaMnD5/+ngw1EEJ
e7HiQHa5cdBc7eyW4qGqihUc+dIwhsQ+kmQVfqU6u34zI7EaGLzmRcXElq878Vsdr165NBZk0aY2
Px7bhqlKoCRmw0CDU5Sg1IMHHAn2k0mJsc1uJJseleM5a1Lzf++gjwEc00pNsqZ7HhznXLin9PIx
7PLGumj/3yqEgs7OdCqHdPyQQcN0YM5f3yR/t+G1IWd3fMdD2/DCInwopaZz6tAy7bofqG3HWfkV
qOKhRVXaCczOtZFYwcq849lbwkMt3czb1aIbbim5dE4YKsXWjLFvzHw5p6KeKHZBqZtOboyShIHF
j1wYRyVK36pMOhsVXRJYy41U3Yy59auPvO9jqvK6p6CwsSTza1rH0blUqWirDWWPOi7oHoSlnY7x
rdeLPPmSalvLSIWqsbHlrGlno5Xanaq7xlls84BaZt5g0zRVRH1ZOpauODpWPxi81DrJDv2qXokr
U9z4+C0/okJmcSWTdWjuZJ+oHz8OhfQljU6+r2wrKprXV22BG/Bxo8y2pVRXUq/HafAXn9Uei2if
vOXM/ajfuxvFlg+t8MdYiSefEyjGhBmiGgiPWdJfFOS761329DZBbYCD3Tf9vrWoAVrS4Dv6qD7T
1483se89/Yd5GgZRhHyNG2NuUdDqaZVGEjEs8xFrjapv4SBv0v5LY1obvNko+kp7w6WyWPQSiWNB
7zyFa17v8SNbiWufF1dDtut/P2XuY6CpwhD4rknzMa92LfdW0Ps0lUS2cLyyjxbjAFYjOJsZugbJ
aoaGs4ZYHoXACx7qXbdVdsk23AlbC48Q3AMPw2FNpHYhlkqA7hSITKKpmfMglyQNPbaoUy5Fm2FX
YGxVdDGsaE3TbSFB5NrXecvIZImkqbNd69L30IWmRR/fMSQnueuP9X26y/bTzOLn4hgozn952Woy
ERw+i4xc3qfndKHWXSpSqrgEXXKU1by1Axq3MJaDtVVbSCtkLgpAmZhpwNiZTU9PO703LQ8tb7vb
1vTIt8MbDTNxU4NCC36T3FD9XvuoC7e8zBMD2SxZ15DimmVuwJq7eCj94AHVhtzWaOfCqGae0pMq
Kd+pEL0AIllzCls4CzIwHQsVNvCmfNuPd3wkQRl24yh4iIJTXlFQHoQtCk7ehhtsJeosDjWJAHIM
JnbiLI1qM6tDaEM3L8YonmowS5b1LcLP2aT1cz3YLJwCmXz+fyNNy/suvrVBG8rqEBBTk3HreWlP
fwHnlY7S8PWB1qY0+3pNZVSdGUnmJVeRNZK44IaKJrzh5Mpa+rIQs2VQ2vh/8TT6rJjngtWQir9z
Ascb/65s7ed40F+VO4A4+3pvOdmB2iB+f2uXxdK2nBx64GNLZIFzOgzeA5rcckgurUW5qkUIwLh1
i3SjFg+pouzk8vH6N106ewgC8v5EjUZl0I+LB24go97L1atUHLjUD1+rKttdH2Np3d6PIX8cQ6kH
tUSJT75Ugn5ow+Sg1tmXUE6ORpv/a5osd50J/3WaEMzP2anOIAD//0ip969ZBuhLeVGIKNfnsxSP
GYX/Hy1RYvJ8kdqW57LqJ8T9rfUo2jgcOFRetoZdOeYmuni2eFjbF0vPIjh+EI0RERVx4pstlCdl
TSGNAdTmo37qbpP9hLKOLvV+TV144TgDmrW4sw0FWYM5+4NBSlPqGShpaW+1d6CDN9Ha+2BxEIqm
fEPiINnfxy2hopI1iMBgLo3yFCF1rwHEEumiXV+ohc2NGbuI/xRPOf402w1t2RRIhTCV3v8iWN7W
L9OVKLs4Dwv1Frx2uKPnH0um+NjEBVu7QIEvUJ06e2xqfWUaa4PMzo/XlRnqNkhZGL5wcMX+ORNr
VDPUaiUWLAQ9EKj/TGZ2ZVhBgMBMChUvEIut70o7y1UcFJ3ssa6/tp7w71+iH4ab3xuewP2L+NpF
RlsY9MG+wB5Qt/bX94C8EH0myoeJyp6FmvU8uzD6tpSCSOZxIQh0TFMrc7RAe+3MDLINRsUben03
ZdjdSXVht2ilaR3EDdoiXN+2b0Wg8rR7t6VNrrjVVvLTb56nhBv4AfcaKovoxEbHzNIKG+DRLo3b
1EFw+sf1SXzeyB8fSLONnI2poeDuA+XASB14xsqmK5rIvj7I0vJPBo34pMJvoNHw8UwC21VQBeUq
EJUHBT0IidaplnoHQydJqTJ5ZVd/XhesIDUSKm5Zi4g2C2hi0OJnKuXqJU2q+7Rwj4GrA/CqUYKL
Lv92ZhQiuNsm8g+p+l+JlXcZiqvnsVenFRsb0ZlGI2monkzx54Cioxus3ECfvyJkWdhdFHAYkUD6
8SuqpR96pZey3VDALNRvfg8nIIq2bRjZEsik6zNb2BjvR/t7a7ybGQC1MDSEeNLweGsLAMoAH/9v
I8yXKel4VMmefEnBMeTa+IQe1r/3G+ab6bitIiAtfWaF+Jqgi+0gSJc87Y6GrjhuPynIjqByrk/m
c3b1caBpT777XFkipUkHIOwSFbA/GuNFK3Y1ZM/I/a2L36hsbq+P9zlyMx5XA9kxomTKX3+Jd+M1
PSiMhF7Jxe1+aGjLWso5MdOVSS00PtGk5uNRgzZU6VPOaClAMWJfVXD/7B2Mch1eofJxehp2Dp5f
h9DWb9d9MeWlvQfrTDeRNptWbrbTvZ6/EiwFe+8jeDX0x8InMqFdfWhpvT4hBhTZwREQWnakg3GA
tgtX5Vbf+rfGZS07WvrOqkljFM1zQsk8ITPiavSDxCTDjFU7BrYwSDoAgtK5vpxLZ5teGLQlRaek
YczOgqdarRTmcM6MsjnVUn/DYe83FMWdYhi2RlZnKwMuxEieVv8MOLv5+yHMs0Eb5IsnomAs2Zb2
8hfmtXLxL++gd+PMb/4wpHfuwSLUHutmL+3EbbT1Tl2/947Kqd+OP6S3cu9/X2ODLVSJ2bnvxp22
2Lvz0UYJ+m894yZdfswyS0fVUjQdLKRQBxKi567W7hArdxq5+OL24hu6SBk+K0g1X1/Yvwa5swrk
hx8yu/usAkKGN6kutbt+1z27f+pL9yPa4q19li/yPQKzL13lgNB3rJvmvEb0W9y+7z7DLCzp1ZiE
WmLIl7rRnLjrbwwefhW6g9dnubZ9p39/97XlIBUUPKXli9R39IvcfQUZy+of4LjbBOaV0dYmNSuQ
51wcnli60kUY0dn1v9VdsZWiZm3llLVxZmEIV/ICzUUu3KiKXRtI6W+d1FU1fbq5BpX14Wg2Yr8r
tebUNPrdWJaXkH+AzSA7VVQPtmvUP9wkOqdje5QKBeHjcOuK1rbuxZ90Mb8nMeqzlWegI2q86paf
O3E6ZWBC/gLf5MazgpM0gBwWs9cglh9RYkEcV5T34M0Pejhuumx0RAlLP52auw+M0RjO5SRGOeIX
ExUafEQqQFpowEds6elVvVVMUGfTgZV9jjKNOkdpZ4FwV4vGrk/VXQk2kHbBCCao3QmJ70ywHdkv
d2Wbf41d9QzEJrO7ovPg4vi37ghS1BXucwMmm6q1Jhjg/CwV6tG0zHtXF5+SFu2IJskNCmHBfduD
+e28U99CeRnj+FsfdWdl6B7SEZhaKFc/FEn8zq8GwgEgNwFFSJHXHjthL1bQe+QK2c2qR4ZXEeRt
rlo7WkStI2QaLs0IeXujtq/l/kUEwrrx9eaus7yzVFZgw03xtqjTS9kPAZp9PgV6q3HKYjxTUkMy
Ern/UpZve7VBFjG1bCtFpSiNkDTGaO7sF+KXQPR2LiKxdSQcmsz6EyUDLBxhj67CMS+0sxJ34RF/
DGw+Y+GgdNEvP4udIC5GmjPeqxWidwnktd5kTe5uBx2lt1be0wNGnLs27tHbARKWqHgNqB7Nk/Cn
RYNH1LpLlxOa8j7BZrMqdJQ/2+/4OB7qyHtKA+nJ9HQPQknIuPX40298a1Mb5Wsr0+4xtfpHaCkP
uChkditS2OrLeK+0wn0UWj+DMu/twnCzrQJM2FHL1juqSmVHpv7VH0p9E2TVreEX+0SFO99Uybn2
gqOpA2C3IsCRfqM9uypiN4N6UhQkatVKfFIF8xVm4WsxKncQOC4WyOO9l3TNhkcACrHTORFu9Rrt
dFdNvQ1OsDdiHyI2PL6VbvecuW5tFyIeDI0ywKGpb2Vcv9nM9/7gv0il+11MzEMhhBP09gaLAhUA
fP29qKrfktrBmnCRby+9ytFE9xRkydHPNRgsplkDORLtUEzvjcg8iDmA2xStea9vSECpDwvFUXR5
uAXqVuncdiXZXYmQ5sxBNVfkLmkaImSO+rw2Gojue9JRz/UcSem+t6XMDA7/p6A8fwaNPaKbQ0+Y
7IRHNiimRD8NINLtKNsmeqLXB1u7cM1ZQiEImYFjVcdN43AgUQsItvDATtVNul3PEBekK4HUyBp4
vKmdb35ybDF9eum8HC+VLHzPC+En6qfonlfwGoO6ICAE9SmQ5ehUKMUbQHRjE1QdJtcpnBTISz9i
tUVTABngrEFaOB38lbxnuhrmt76myBBEIG5bPD0+XojEBCC0Cppq8dE7KOf6MOyQkz6vpTlLNxTF
ZBOgFqgCQC8fhzHdhuzKTKYnIfkUMulNkNttJ63spIVhFDr71gR50SgIzZI4odZUVLcN8cJr93cw
5gelqKArpSu1iLVh5jmbgs54ZvBYowq7LQMNSR5KI9G4Uh1aykmpRPB60gGBIZkyWxyZl4WfZdQH
vGflF4qiTnKQzl++0Lu00FtILvJGXF2p6bfPNsQEdmOzTm+pT2XJaBgCLg5KIILyJ/VfS+Xl+vlb
KEZNhZwJnQroCvHD2RrpoGxLyJvT+QNWDNgc/eA/VblBXmcfnYdndRs7QL9+KQ/hDxDeQeVY+/aP
KzFj+jZQV/fXf9BSQPjwg+armZJq5zGVpan3Jj5H58yGgIReSVlt6n21skWXvu/76c9OQoknhFo3
2PcIcrkdWoiXwtP1CS3sTvrsWFFNPk6kFbNdExpdjkh6jnyqGdtD+NwOcOjy+t/fEyqOOihYYKqE
wvh8GftCNDELIeeU0oMhFLeeGzl+VO+HVrvLBGEtbC/NiiAFxhiBNAOBwY8RxBIEMUKTiEC61WGx
DNR57HxX0ADudiVcoy/5nRuAbl57mCygaA00Zf4ZeLY9RGALuSnzOf0Rizn9mxu8mDJsffVr6L2k
2S9oxluzSmFgtNt/v5DvR55tlUpJkVQd2JhpX9i5Vtq6fzda/+GRwvwMBR8iyid8248f1jUbaEA+
oXnU//hyh2RbdTDctT7EwjP+wyjmx1E8vN6tYaoJqqNm657rUAxDgORuFNuV87y8Uf6Zz2z7pwji
hGIv8aCuM7SztE2UtxM1aWVDLk4IlJo51VVR1JgNo3Z6jlMTn83NYceqL2P8deiaQx6vFG6X4gX3
GQALGm3cnbPl4ew1Abk3IkOqB0Mtwcti7QG5PAR5igqSA1+R2dHqwU6KrUBGBCOYZ15NQi1OfgrX
d/P0QeYXC2hbIIUQ2axPnajGU9XMTQzpr9JZs68P5dY6lf8pvpJfIN9KBVpV5k1/qQlBn1AhZPm1
sz5YXyR1Tbt3aenfDzGLCMTdTJAGC7Hb+oshjNQP0l1ogrLx1oq10+J++mbvJjOLAJYUyUhbYHFZ
88dNnGmUt+V0QCUu+5pWUO4VuVm5nxc3g0WvEES0IZFGfTyoaSJKKS6HlDQxycvhkkKrv74Rlg4o
1wZdFkWmLTlfIatU3LIPuAHzKLcTV7HLsNmF2ZrT5fJE/hlmtkq+XitCCQLxUhTcE9oYbhTL/319
Kos7gW2Gwy4Tob/y8WPFdSfgGMFms/yvYyLaHSQ/X4RfaMQracPiTng30vRL3hWuYlmrK82lwA0r
f1Mgsmz21SFuv7alsJHxQrg+r4VvB3YcAWEQyDLMillwQzVHy30o1xicWV99ocYdRrfWlMoXPt77
QeYvzZK+QW7o2JsnAwZVAP/lqqMW8hq5r9dns1Ta/DDSrGgdZ9GojK1ADLVbx/0jkTdT3c1u8fGr
OkzcO6fcdPfqAam0bYtccrpZSzIXlu/DL5A/Ll8h5WaB/pJCdf6EL88mRFkR8m2ibysvPV6f7tpY
s3CeJVz1SlEql7J2lU1AGc8TonM0TMoHbrjr2uTL9QH/PhJnYerD7GZHrVYyIi54ZzLo3pFtCjMP
7iUutjA2q9vkq7GtHHkXH/q3NL9pKnvN4HghoHwYfnYKqVgYSZCH8sXM8wcsLpHGUps72rhrx2Jt
x84OoVqOHYNpyqVVlVMYDCh7lb6TJQJ6rDL10OufdW1a0zq/O/IucP+iS9i1PNc2PVRompBODdn0
+jBrk5plZgAPu6AxGabQELdAKgrbnbH400T/IdH8sEyzoAIjfPB7Iea8F9JBDcWLmmFd2q2SIFf2
vzWrYKn5OKqpwnYotj1tHLyI3rp97JjHbK9SSLUVO9wEO79xhJvrX3Jt4FmYkaSxqSlb0qryqmOo
pzuVYrucpnuN/k0gxV//b8PNYkppDcOouiRUoyrZcfyjkazbtFAPboT3l7Sm7ryAG0fZ/Z87Ya4e
OuioWLhVyA2k1NvR7X4hLnfXmmmEDEJXOGEq8o11+TxEsYOFMcXrMT2rJo6UwlQSZu2/X5//Wtix
ZmHHwHJMyiLCTovgfPxbQVhu3IxP2feEhYZ+fWKlMb7Lie3tG8p6Kwdn8XyaoHYVkk1Tn+cxuSL5
UlhY8iUL85+5qP1yvXiiGfx7TyI+/LtxZtMsFBSuh5GKbKAI5yjV71MlUndKLMQ2quRrCFNt2jaf
gvm74WbRVCUUaFXFcO7XXH2O4l+x7J0TuX7zEVowpHzfRaa7MazoF54sL3VZfpFLzzrIeoEyiLfN
I+VkGi4iWMJx6Otvwmh87xP3mHmKZHtVjbpcKe0pHPAok61n3Fh7Kr3KodZC3xHCSaVEa28qS7ht
0vAkTOoeI/oLcVXutNi8q4TmoVImhBJtSUu4GJH224qinZ75fxqpC3bpVIsQdfNVGMdJGBp1sonq
rtHf3KRGuWaMJf0FMMy+F/g9czI1n6pZ83OBiqPk+gVKwhKqEihVdjeD0dBEGKM7M+8fpJzITY9G
tI3C3w5CKOFLCevcdH9auBVoGu5fvtbvvKbBbFWmeYBgDZoByPy5xSbh0b7pXYhtQ4KnEGXxF1fE
oN1vfou5aWwt30jtQZ3w4X60CxQ0X5O+5OipT/SzQa0Z+8jsf2utu2/0pkWNrDvoWvDcTcaRPXIm
jWC+IK34CM3xqYsxhuzlkQaERbpsSu1bGWLyM8jeIxozT3hL/1KDioZH3sDSoTGi162+89QeDaHy
QSgifTMarI9eooSQGF/CpH8xUfZpB+kkahpZcvJStSjJtI1kbtIK4YE6jk9KW+PGF4h3cYiXpWAi
spQZIe6vaQBnubdp3p3MMn5Ra5yiUTsa4/a3GYmQOuKXsgycMG/Noy8bqMIFqGC05q0SIVnXKSLa
AGN8r4FKG5r0u+ynTqN02kYum4ciwFhXH0PfNnPpyeW1wKzRDPIQRnGQivEwYUQNLdBpPKJDOhyE
1rCcmKqdnXhidUnMVrClMnj0Kqz3FEhJ6MRE4m7UJbvwuruytH7XTf/vuaPUvsBZGiZGgOhXzS5R
04SvoLq5eIk0Y2cKmpMIjV1JxspzYyEpeD/MnLGS61nQJkVH59o46Eh/hdJXUMBb34zXatzTpfjp
+PwzoTnVMBA53uC9RTTgfVw3XcAyQqY6Y1g8a1r5WhX5iXfkzw5x1UBqfyt+v0bpnBKc2S8gvgKO
BXEOIWEOYPXyuBXbgAoLKqtfoSYiTxMj59UJkZNLoWnjDSlsNV8f7ev31+L9YYEbkuDNUNiZ5Xcj
aVdn/R23+6Z3t/glNd1K8WhhGek8/TPELLcLBHxnJSUAv5FdhBy5QWAOlvIqYjZ5fS5LD0ZJVigX
KKDPQXt9zFUNvFC1AOWGixe3ThSh4bdWB1v4WlB/cciAZAzPcc5vBDKHTQaczoubXhTtRqOpHaIa
dH0aC9/rwyCz7zWmWiP7CQrpQ1QfzAFPAsJT0usbde2DLQDoOcjv5jP7Yu6Q4gwFMBS+ZuuUTygl
dwffgReHqsUGRdZfpW2F+zXN8JUJznPjdjBRn4bzexHLANnVNPuRmtJbNUVK05dWaU2LiwaPQ2cL
whCf8/4gZcYuaaMEPq66087Fvj97twYzvKH3vVG2+V66ZMXKXlyc47tBZ/lSV0ZlifSOdCnU14yM
MBkxgB4KW2uiFXethV2PHsk/05ulSnmQ+2kmhtIlQS8pV7yT7K+9KdaGmCb77hEYNXIteQLZRUsF
Oyru1fjl+pZfW6J5FFJ0WU/qRiKTMpGLgu+ljukXzLz+A8KVj0WTeYp3pHazsgRmwf0oDCyL1CD7
mcJKwIEep2IN/Pn1Kf3dVrOI/mGo+Q4YhwJl5wBAgS3cC2e8c7c4aytn7wEbd1IQR9xFL/I3evD2
H3R2DzLvwX8vLsH5fpcWzn5D46tZ0Ys1r9zui4/Vd5+OO0l96Yy3IgO5JHVrF+niQr4bcLYZkRcG
7FP2bPtts6XEpdoIw2FxHe50p0Og0W6SXWlPYM0165DFA4c2Aw1j+u4IeXzco4BnXLWKCvHSxN/i
BgXk7sbAt1mV/JWTvTjF/w3Ea/TjQFmO9pnUxqzrOG4qKklV9ZSLa4ByeXEYei7MhNafOZchyMZR
L71sGgbmm2ynjrdFW1QSN8V3pd4oB+WmokOM1fsLqt2oKv0oHoeD+iVF7fSYHa7v5SUAiU55WdEM
+j9QE2ZFhTIPxgxonwiyGV+Yu/q+UDf6q3vjHsRdfdfv5YP803vMvv17a0yDcSn9KpCtZMRoPn7r
QB1MsEB8BDl7Dj0o+Bnc8O4/5EA41IHUgKJpTBiZj6OgOajJeUQXrQhAvlYdGLwxk3Z60qxsnaXy
xYeRZuexlUShyDOdq/1kniR/0/RQ0Lf4Eu/FXbYDmJl223VZhqXwzbFASoN0egKJf5yf0g1pLJh8
xcZLd4Pbb/toZWKLI0DwghutYIIyv2JrdfTiLGZ/mAPat+VdEf+HS4485H8DzD5cloZN6XHuLzUi
36PsP+Row17f5EsHTgK3M3GsJ6LSLIBoQ+Spo8Q9Ok629cJ5NHmpCmvXwsoo8zcNDjHKkEaiyI52
WztEF9nDCsP2ZCB/1+ezuCYGWgcWHS5AEtMveXdpayLW72IxiJdRtEIbzumxDsyf18dYnA1iVJOy
garzLPk4hpk2UpvAvrmMpYh/Rwz8k/KCqzvXh1lCx8DxpNENTJ0Ef05x6KPC0jItEi/V6L4Nam6h
l248SeMEW0OfqRyDF7mUHAkDgE1fNjh/N/5WiYP/MF2euzzSAHZhMDpLUyq0pDM6YOKl6POTAFYQ
uZM9tmgr011auffDzB4AWi5UrdpSm+7TCrV+SbDdkArL9W+6dF/K6CWB7aAQ9cmwyO/9OJKUbrxI
UfswdMaApvSEdzSCe02OV+LD4mBsEVh/2HB/spuph1JL6joVL2nwtbd+ldmvsnhrtX//0CRPRHaG
rYhcwhwNlJiJUhe+YFxqwLy9MDp55R16ediP/rDiDi3L7Ox5dicboiGLZBxTyvFx57eulwi634kX
PB/oGodP2ME7he1txy/C1r8P0Z/YglO1i8uIyuoObd6LcVlLRRY3ClQjDbmiSW5jdvzAlAdDEZfi
RdED9IOQUf5zfZMsPhDldyNMC/suiJhFm1aZq4wXFSGGxhVURxPwmQhd5auC/GuUQN1r9bhwhib4
hn5wvJEB79miEe+0yvoRp2W9kbTgbeVnrU18dhAh5gs67BPiAcwq5EXQ9gapmu3oAAAbcUpbcFxU
aFeOzFK0IxHRAHSgHqH9/VjvPoaR5qrfKTweRtnaSI284TbZtCi5rMxu2jvzvaXyVtVJ/Mh8/qaG
78ZJzFIb/MId0R7QT0MZ/EzU7FT6NfSmiDIAYnFPflQGmxRYd6XgmpEW+sp9O33ATz+B8ICaxESX
m7+T+ijRmyagIFZ7/rlR9WfDTI96pfzwavNH6IkrXZSl5rgO6ud/400L/m7KeqQK+PuoI8C6/Jgi
kfM0nabkNtr6u3xbPvv3Kk6E6s4/pw8BpYnt9U++tLIq1GTWFpk6a373d4koAA42xYuHhPAmjEWs
etRE30CxXEPTLA41AVu5NVUkZGZbt2/EjveDSwrYJNtWSPZSpj3Egu9cn9F0R3xawHfDzO6QThlR
uPW4mf0wtGwwIkfUqW7wTvkzWCTRrZfc5Dikr73/plR5Pix1MSA7YN9QF5wlUZGed3qQK8ZlrJB7
cK0YBesowcthCCJb1xE5KiOVBfUExca+BE6Iku1T03qrxxjuTRuVKyu7tJE12M2UVKnaSXMQiZQ3
WWCYXHNDJ9vBaNAOfQmCJ8E45+7z9U8uLX1zTYPmCZl6EpqavSPgsvatGeXjJYBQt0k1fH9wB2tP
ZhT2205Pv8WiitVSve0F3EcUYTKEauTccYEeJc24nRD4sQKsOlG032i3vAaFf7z+G5c/xz8/cXbO
Wq9zhSAdjMsgRAcPVEYYlemmHstdVllntW9er4+3WAWZZE0mLT3ejfO3B+ZVo9pKfJN+p+zEH9Gp
PA+vht041T7gDenUW9ExD/LZcLoHdU+f7Gt5a/2+/iOWjtz73zDd5e+CCwXbAWJzxrpEIEEE4bFt
vW3X6bvrw0zf7tPefzfV2fIHetf2OXqEF6Hdm0jFNMZaKXNtIrPVQ6rDRKihHi9hGDuZ6KOni/HN
l+vT+LtNP80DcB1iHYqCJNMstRG0WJHD0RwuOOE8R4fxQP55SG46x7Mxsbxfi73LW4SKuk6Kj0Sh
PIuIGkWHOFEQJovQeZ0s0rxNgb6+UhOFw7ZVbLGW843hY5yAe/RtGbbVTkrru1oQX+S832FBcOqV
+DIUxddEVA+VlIebeGx/qcqY7zBzmYxV9G+h2CUrJ37xwL/75bMgGyLrVNCu1C9IMB5GbXwl+dmX
ATJdvnoyKnXYBPlKPFvaZAiZ8tRFTRlVsNniiAirBX0oDxdPuu/9J5CZa9nHUoh4P8LstKS91Bie
qgyXbBs95zfSLjjUj5NFbnnwgo1+713kG/nQnaWVULG47yjN6hQqkGv45AxbFQrBMg30S5+E26jH
XSjLaXpZyujbltAerCQ+t515b0aC3arYeaPYjv1O5aDbt5aPLKVg01uTKD61IOfXxhiG9PvjYbwA
pEANxU4f1TfhS3lWnegY2Aapfb+VN9lj8Jg+eE6E8d9KrrlYckMmRZTQy9Flekofg1bX+mWPqwtn
/ZjSZ6VwjG/X1/qk3lt75OvhY+36PdiE41qWO6X08+NPxg//BrEEkaTs48C1GTajiPUTncjwEHu9
3YlorgiqtW1rY+UZtbSb348122tx1QeiInA7xD7feXgclB//IZgZ+PGa7Cly93lPEOfQTMynYKbf
5sdujysRNdPehui5ye3AWYPLSfJSTHg34Ly5JWkwTvWOnaN67jbV9B9S3L/5CY6V+HH9slJF36m5
gNmGoJw0rYEgPTxWarynv/yVe/+U+dJN2fUnC3MWdGHNXT52z4BH915oHHLR/136yiHMw1szxoKt
rsTnQcS6OugBjEZduQVu/DPohq8gC3J7MII7X8q/RUJ7F3veXY/H42bEF8opdFo5Yy9+r7BzwFix
/immxSOUHmrLffMDD7PHQbccv5buJYA+kx7MGJLDxWKAo1z2gIHr1tIgoyryt1yDdc1JlYrmbQiL
b1WFYbWZJfDC4gawTPccqRVmkFJ5zuVxVynWVhaUwS5EwOO6lEsbvWyPpYoRRYPZIfFtMlH6U5bG
XY75xGbok0M3QWek9GS2mrYxOwFzTXxPhkp87a3kxs3xPxMnx8xCfRL7/EXkqXYM5dbaR8b4KubR
rRQU50RpEDCsf8gV1PCugKdTm19UQXS0lv+s1DFdijJDpsysP6GJg+tWpt1axfjLS7Xgpjdbu1c0
QDIGiHSQvFtcmgrsZ3NhI8jyFsuLcuvVwpdAkt5MRLc3ZVU88nL/6WnhnVEWx0FVcVSb9KJN30Rr
R1sJGstH93+b/dPNTeUlExTyg9K6V3HUzcre5trdZsnaG3VJdITn6T9DzU5uJ1XDqCXeeJHH+JLk
wzcUBrCFAbJ11CpDusnF4BF2O+ZaQXurQR2qQ3qg2SYx+rNQiydLcMN9PCTmLghBQFPCxPQvplHq
5nritFgJbirJ/aXhBxsK0coluljWeP/rZ6mabuDc1dWkasW2zjbmbYnWe3IrbM2namd9r47F/fBN
W0m9F4v/aNrTgf7LbJiHIpTeNUEQVK7uZ+EenGCz93fisR426Y/kKaUN7b+tddqXEsZ3Q86DUVIX
sZFIlX6x3NvKe9P1L030sBJhFzcdN5SO8AtvvvnbuUxbrbEaImxz0u7To7DJd82td4pIGnsgc3fF
TjxXq5KvK6PO6+ipmKqD109JqnjTu/i2xXex1TlBqKycKWUxoCNkCMhN5lU7r6MbIv0TP5h2emL1
dpK7+DUZwSYpyDI1Pet2RiiN9qR6bVeK/6jyrrMprO6HqYUUVT/7AlrGKN6ELQZM3YCxTWpIW0Ur
D2PTEjTKUzeZ35R6fW8Ug2+HgXIHDMk2wuH3oNQXVD1/5320M0QMWEVtpwwtHoNyu4vD4UvaGt+E
QL/T5aHbrSzsdAg+JQKTbhKCbdAv5gub1bWGSSVPZzyRXcRg+wMi5bb1UBypz5yosK186aXEkz6F
ocD7oVb8lwP57plWJ2Yly5k1XKLwj0uUV9pfVvZojtIu+rkytcWhJBhrpAUoCM1RTz54XfomHEV1
r/wSsITCredS/24vk+d6b5v9o38odkqx8U9rPIElPjVtRsjh0EdRmZ9zSLNCV2I9B4goWoG3bcpE
3DZu5KUbcLzU2BIclFK5MG3DFcM7PLCc0ETsIM9DYlVo7fG+dpIiunenxkcg9f3m+rdZChnkSSY6
wFTq0aH7mP7lvdurWqRotI1+m8G5q48mIh3Xx5j+j/nOmgrWODVooLDF2YtPDLvEqIpeB79YnYqs
xf/KNfa+VX/rQFRWg38aTfMWYbdxZeDFyZHOQ1icXFTmBfPQ6oI6FGv9MujlYyc3Z6nlTRNQELo+
wcX9ZaISqtEpEiEvffyI5HZYkhnsr2SQn71WO6mWd9v48T7qou+TMdj/I+3KmiS1me0vIgIEYnkF
au2u7up9eSF6NhYBAiGQ4NffU/Z37WqmognbfvKEw5MltKUyz7IwroulJ7TmsZjRioPc6uyLFjzx
oByCgRUlkauOwsRYOOY9n9x8VUGI6xYke/OmpSNcRJEAjazeBL5xldnq2ZW+sRZjnays3CTwvG7L
byS33+F97d1//VkuPmrOf+bswZwGPqNJItyj2vPn7qN4a9YZifRLehj2HXRS9pDl30tIyfy0FnpD
i6Fn61oPtGrg6+oeyZ28HnZ0a2+tLVg6FjhQe28T7OuVPIinYLeocH3pkQNZHBRFUc+HRdDsQZWM
dsOmCZE5U5s+a5B3W+5SWfnSfXgehHxecYnijdlAw+Fo+1UMpfDIRUevAicPt/bCOX1pEwGYYsHm
wQ0o/vkcCuo4gvN2okdUruEef4WG+sZS/sKSXopyGvDZbQAJD7Pog9E9UmhYy+6hgkaWxmb9ekVe
jgJ3Exgz4cyfP3aB/nZrq8G+6Qe2Ylkdpb4LdZ6FZ+7F0gaAh3+Fmc2O68tsGtIJ23Pn7E+0v74N
859eNKxgUgqRwG/tQsRLSQuEOSC0iYEFQGl//np5bifZ1FqoTFXdC+f+fWfRQ2WN7xrCUCKgL17j
Pn/9KS/usPOYs81tjMTvikDTI3yiYAcYol11bz5N3/Kn4AMlnOqxPba3ALw9WQuZ9cW1fzbY2dYm
dQrX3xwLMjE3PlhOcP6ISPLU2ou2FRci+SeiDRyATjz1uZDOkPZVlXPfPjav7cocQ/Eoj11UPthV
eLTuuiyGi1lyld7CnPPrj3vhxgQ62waCB/gd+AHMhpiAk8K1UdsAWrzKrojN9p0PsKI8uaO7d60J
N5dqSYf2wrnlIw2y0D1xKOT5Z2to8tuicROp0fuVayr6aKoevh7Vhd33KcJsxfgBYGXwvraPKfWe
fXBDQtTk4nbI/oXGLTItINgcUGMIuNCftwNngwb1v3WOPZR/arcMmwwmzcYHjG6/HtGleToPdPqm
Z6eW0edM+FWnj+Cj3GcF3dHeZyF2Yw8qjbyV+VtW/1LcWjiSL2z3T+ObHclQCu9zXACQm+hkWCdr
ghs9yCJjgtQffJPMXC2sx0sb4Xycp/9+Ns6+sD2g08HP4lDyrafqcRByU3t9XOb+968/6aVFch5q
tgzLIjcgCCmc46BBMEp/5uIxB3n56yCnv2SWkX76gLOVOHh+3yVU6KPdZ0hGWdg172n+AOuWGBp4
q6+DLY1otplPwka9TVt9VON7OWVrQALXdv3ydZDLI3JgVQaNVDAiZlmHXwXGlLDBOaoqPzh9vcpG
6wC2R2SM00PnNQuAgcsL4u9wsxvuBP2QNDktCCjb0WTjgMU0iO/ZkqXj0rBmO7lDS6TwU0zUOG4J
6o6e0iEz3seeomq36Ah4+tt+XxZ/j2q2nQmkThp1itatPJz40xrm0NvkRxer2AIQY72k83NhZeBF
FAC79AdRYa5QxvrAq8raggpUCfaFUawCqFa79ZLM6oXJQkM2gGqMDbIRAIKfdy/PW/Teewr5ZRD7
GGgXZosTPqmiMS+2Xy/DC5fIp1CzL2ib0AsRDLIu0NwOiXHI87f/FuD0Sc9OIrMiThEUjXNs0edL
xKuull4OsyHgwsXRAJFh5O8ACKON8DmC6CGcWpegcgcaDtPb4dXZN2seGREc3D3rjj2m8Kv6hyvh
z6CAWuPWBzQTPZLPQeuh10F6grMXtI7KxLt2II8ZjGIhT7w4trMws23LGnbS+87640gJ3M/d/k4z
vsTmnatX/W8wGESA9yn4WadNfTZHXUGkyUxEGYR3W5UF6vw2v++b9sAnnkeV17w5lpJhY9aPrpcf
MqNZEmKZLfk/f8LJHAJYOYjKzV/+IDn54CmL/li4WcSNfGMGTxPwJya0N75ekJdHexZqdjc6JSv9
zuPWUXtpaAG1VQH4GCQZPEx7CKSa2U7ADRs2dNvK9+Oe9QsKAL5zmrWzY+u3wc6+NzCBaJx2fX/0
SxhSS10+GyndiHLY5wFd2W76S+ToYUy+o1BC4ldBYIBz2sltysRtljb73O037mQe0gni+aQZbxtu
ZCsUi2I18AerM0BntR64b+4CdLxLB7q5ipLtNIk96NZQ88/Sp4LqbdBNsaDtDauNSA3lnvb0pkEF
I0xpdV8hK/EMANqKct3AmT6E0MQeKOwVnlFTTFj64CmmrsGK3BmQfM1VYe64265yONNR5b/T2twS
f4w543duUaD7UEw/hLJedE22rPVi5o9rP/NUlGXsHv5EDAAjCPfm/ZXLLLCxZXpIR//bOEKwQ8Gn
3tICbzNjgDF6Fci1pHxbk+DRNPS3NrH6EM7cLPSEddBwJjfadtiULrBNwu7Qz9LfrMl46ht1bDp6
5UszZvCIN+BlhcLDmoP+5WXTi2kV8LM3TAj8SqPaZ6CFRw2R36dxTEIXWhtRxvN6HfRoCySBkwNu
WXxPTrrJY0XfhoxdQwi1CetKo7OSTStYqwJNhEmqavIKTdy7jIOcMfFDJ9IbpmUssszdwPfODqsM
y31IoSdomdN+aptdo+RtoIdDPVgfQ17uPEsdTs3SMGtzM9aV9V5RO8pKjUYi6Lew0lpllnBCaftQ
fxTiBlRFO57aslpBYKKMqA54mCV0hRdSnDDg9Cg3noq6A2+lbh7QaONh6vhNaIlmVXFUrqX/Yhou
RbalH3VS+1sAiHZFnkSBIBX00sy7JGB3do26aD2xlZ+SnZb6FVoPD1mRbYxO/eS0eWeBfiwaZYbU
11d+rd9a6f9yVHENjqmMs6SCjnT1M6imPDQNLPWK8F0l1DuW5p4jdYLGeVuEQc4hN+wMUzhYSAR1
/mjaxcEzM5hJiiqPgOVD+6q9K1uIbQLYBfw5K6JCeTelqrdoE7xVHv8oNAXh2/PuFaBAKzhLfk+F
BXkkqDSB6V09WbK/zkrjYdToAOoTDmxyu7Ab+m9Tba/KwbhuYLQ8Ng2DOrTjhIWZ+DCfyh98lsO1
04NFYJsdFD6YbUDwE0oJ731n7JF+fQs8F5rL6L3KrkbNxHVBbmvde7+Dr7BP6kjU9SupKPSsLT4C
bWarSLRoZfABrYzRDqbYZSkLlaM7gPPM2ymg34qhH8KswU8knByY4kE0BrmI0R2A5KHXp8iWQSUb
bOshcFgKUTDThCqid3R9YydFB5VEwwI4GeaOZqructkDjOPtCy53deHcJrn9HTQ9J6y6/A1MtQ13
1VNuFE/YFJDHrlHeHrxRhP0kVZSr4SktMB16Mut4LIunlOrH2hfXWhUbr5IQr67H62pgI2QzZRf1
StwbCUBF1mi+loE8lpafRUmZHiHMRWLRDc9waAQScRqr8FSXDIs6gRpYv4Wo22OSswMY11eucKIO
it266qZNoYu9XQ8blmQCysTORzM4O0HyjdexJ5VPD1NWrkladRF3M7Ka2NiFbeff1yRPYM+gcZpA
TCCoqw1cCu51Yg8REbRA5lJvfaN/B0fpJL6v2dZk3IqHoH2EmsfNqPM7YF9wRppuAgvu5joTePBz
3v0gFrpH+XBSlnCNDbTGgMEOQGfERBzblD+ZmlthMjj9qg4AFKC14e3aFKoLXVaXe3NIkxAQUbiv
d5UdJob1rW1VPFqluWpgrBi33LxL2fTqFEZUOtZr4blkG2inDT3YPUTt6Pw0IdkfuQHcAMwqv2Zm
26y0acl1yvp0baK8HwJRFqyBLbg16vbabtDxLwvdhFXhvvAEes5+C1coT6ZbgKfQI3bdDSE92U3M
9sG1gLEizJYKZqexSdNdMNqYKNWjH9XDsqrMpz0h1TFTThnStLtxa+ceA4SiVu+tLF39TBIvRpMM
WUc2VuuAsJ824I8blmVo0Sd3bSOu0qGuThLo486DbELQwkoiBwkboPqJfsB/LNsbPvIipbC5TceL
JURmAJ9w5IqDTInqiR22pENBJm3eOgb9b60LEWYQoQWy04LmT+LBWAvItBBg1G+NQW4q4X1rMs+N
TN7b8VhVag2dvQ2VemfKbopq0fwqW0o2fsl/BAF/gRz+E1VUhw7pHvLEvq3ydt07bIg81T0XMvmZ
cg2JmwK70OyCPgra8Y0MhosxjlspiBWOZiY3TMgnSPrVES3AXRAtlKBNCOtTopM4MMVWV/qtcMCR
biw75HR6lh7N4tKzk7U0/B9MuO8D6NJwb+VXnATjK87rYM08V68dp3sH7P8+81GoHU+L2AWUDDAX
v4sk9GIi3fk6TJEgVVE5KDi9KmyPRjuHoMYeMIaShKTFce1L/ZA6zVVJgaHLTPcdQA8ckpb3zjTJ
wjZlD3xCU9Is8zFs6pJjt427KZePJTXXlZJ7ACVfLbe7JkF5lzj6AHTmelCnRWHBNIpBPCR0uHpy
aXt9UrgWRq0P/klNg071GzX7Qy9gi25CMUXWw3hj1SlbJR69akpzIzKeRRItlC5LHggOc3Rz0dJR
CSrV1G3BCZBQ5OD9JuXiISO+ip3aheGvL9DPa68zwg91z4GcSHeMjnVkm9rY1AkhUergEWYA+rXu
G+8Z75I87AMYsztOWoKtnBw58R971gTr1lJXpg1dvBz6ZqKbgjVh3t6zcnsNUNX3HFohcH7eVGn5
KyXWHj4Ha88ZAEguhoehs7fM6oawGus9k5AgaV1AWMZ6W1VWnBblrarYtk6r29FL9mKUm8wEOluX
JqTxUvlhJmM8uQyJpHGw5UkKMEgekJ9eBdn0AVTSddbXO4W8Y0Q7NxxohiNUvcOD4qpSxrqmoMGn
tn1oCa7E2tUf0oJWkk9Xphq3QNPEPc1vrKyIu6GBOjOcONJ8HTSQkgMap+D8ulC1hdNHrC1RQO5Q
ZztAK7I4d1p9lbutOLgKN/ng0bXlJns/Ia9t6V8Lo72BtfIN7uerqhWvCiIqwmbbJp2qWJB2U3r8
oNCm6YTsQm1bb7kxXVlGYISiwMEJ39c0hLjW7UgH5wZ8u2PlCD8ELiIPs96HsH79CDTdrRjcR8OC
RSQhz0IMgAdAAg5mA9dSyyTkRXbHigLfX+48mewbuE4bebC1xgnnBXe3hgMIAE1/AaH/R6alV0Gd
XTWN3ImsqUL0z26gt/lUeBbgBt2d8sgVHcje1RNKO6L/3hpgWFuqxDZDlazt5NqYigPjkwoFA76G
DsWhKZL7up+Q1zTNdZMaL7ABrkMD9V0OPG1lQdZCKQ5wvjfuOqs/FK6GtQSB06ZfslfXa6+HpvHw
XGx2vWxIKAswnjoTApfGFLGivrXz5KrL9ZtnBTdy7PrYM3IZMl++VP340ZX8iU3pnSy7l5ZzHUro
P2ySoT80gfU8cnpFO93GwVBtPd5vh7zdTEYgonISh9RMfgzG+JBb4sEo9BNU/0D1xgMlo1fEFtdV
gZcLK9kKWnWHQGZ27I79R97YPCS0vuKm/oEU4wfcpx8nl67rmt03HVsPBX/LhDwWjLuRT6CMjz8B
yEb3Ve5+uKN9a9vVyvbYFWn4Y0eCN8+t79wactMcng7ckevB6KqVFNOvoHR+yUw9OhmF2GEvVnml
bpoqWXeZ3KpSi0gl5Y3ssxaO0+ON4upYADiSeXKHVwgJ26wBd76fro3AXEPFYHW64fKM7UhJNlLm
djRBStGtADkuaQnSY/dopjVOcOrFXu1NAKMhMaxYcEtaeT36zs8sHfeVyGDMgYPe8urtROqfJJiQ
9JTt94wZKiwt77acgA40uwHShb7/kTlozQqJdK4Q5VXj55tW0Ve4toHV33nQz8eMlhN1kPuZK4eK
ex9yB8jkod5bE2vJRndWWP/tSTsr0BoOWAsWY5AH3uVo3AYrtXbXyzrsF+shZ2/3WWl26AWE/Vur
P3ZsOASiu3Fy+R9LEXPJUVNUdpqlGEoTAISaPGYpCQe94kn6z+rM//tmDrzOYSL4uxGBU2LXUY0y
gOtWUW1+90vs4unH1+WOyxPzd5DTFz2r7TSt00/6NDHOprq3t+5Orcfrcr+kWD+H7P05GIByUK8E
kec3PDQI28B7d4Alj/uBh2LX35XIcdcNFJybGx9ZWVg9qEUY9qX1AHtUWGeAywetq1ntz/FQIxIM
KGyMEG2cG9N4+uefDyIPcC2HJ6Lnz5tsou46S3rTdFRoeukueYAzT7oCHeKpEfqn6mVkDfXTMCx6
514aGa4ggKJPaHv3N1gbo26O9LSH9E/+UfxwI0XjHNloE0Lnc0Uji224HzpLSJVZhfuPaXQoFH39
ExgCaf/n5ZK6PhtKyJAcSyCieyljKkDPaJbg87M2wTzMHB5Ia6QHtcPlUaM7vMpq78Er9A1+F5Il
14/z1FhyoL1UYDwb2LzfwtXopm4JmGBVsdgwi5DzIRrZvUMWVszCF7RnJds6p0Vu0WE61t0r6949
8gg8zdeL8tLacMBwB6gT7Qhw3T9PUqIsVTV+ARzxaO/dQj62k1ooPF8chXsybTgBL34je6B6gxSY
IgThP2lx6zR3js7Cr4dxcUrOYsyOpkKPSdL55XRMgfCKBm7j+dwjSYPJSZQlzkK0WQ/2zyV3Fu00
4rODkA4+aUSlsZOb5wBcpbJmO+29WpBFBDI19OkCR2XpC87KzLmQwvN8hgVnuTHKlbAgjc2yXRjV
0jeclZJNVwPbq2t5ZD2Piumau8ORT86uqfvVv5gtH/gG4CrA3/+tzVIkxqRcIHpFn60T/u65Qwjy
JF3SKPpj78+r4wjxV6DZsjBZq3g1gNOe1lOU5q9j3UE5Pwm1U0a4zeJG3+OMgsY96sXjzmIqapWC
cOaxaF6Suokd7kST8K76rl9xcYc/hqPLNgrWw2A+bHj2DXUnFHNubTz3lce2ULDfff2tLm7QsyHM
1lrRwwxMFZj7Ds8HU1qhko//LcJsdbmdnfCywN7xT/UQGKihUNwsrK2LK/hsFLO15QM3LTo7x+Va
AX8LX7bWknjOLRxmF68CMF4BvTt1O+eA1qC3c1O1yXisUa0N6E8FYnJnWlGd3qbmP7QV+PMQ+DuY
Y34+BDo1mZDENQBjdMxHHz7VoJx+ZMYSOG4OIv5fnBM7DUMKfjNIQDlp0PYpbRjHW38DyEJI1A7w
I7QII0LCbAp57Jqh8U/1hv8IfKJSUQK3LiigzObMrGWhSzQQjk0FZdfikZI90zdfr7253MtvQWbJ
fpEDs92oE2n41flFr9OVEZkP7mt/bCDssJRZXjrhzkc0u+xI2bcO7m15VAXeXhT+mNcd0h6XLmG4
Li33s0DzvN9oaoqHMj5d28vQbGocNGgo8CXY1uUwNiDcJ7whFA8/L0FIyk4jqMi4vAcwplDDY/Jg
oNL39RxdjuIhkUMO58BC43OUlA2QwghwApnds+vceM1PQj7+RQjLxEENrwB43MwG4tqiVF2AiRlZ
8DIN3kEa+slQbMkC4tJhCo2iv+KQz0MZqRg9s8xw1LV076Vk65pL2c5cJfzPFX0WY/aOKNoOer2Z
KY/5cy3iaT2uwCm9ha3t1tzZG4VuDdQPNnAhiUr0UK6M9defcs49+i3+7M5zjayGkynWXvKzX5GI
fMCXVG/Nh+LjxGO1nbA5/EMv6D9DwucdCm6OS4BL//xZodDS5tJ3xLHnPyy8aUbzelr0prm4DM+C
zK6pYjBaqhTeZ3q4ovTapdf1Ev5jKcTsxEPF3xDgK4xHC13YAPWZoXkgZfsvbnRAE4DX9SH8Anjp
56+V1g2HdLfXHakPMZuc1kBvy2YJm3BxqXsEr1kf5As8/j5H8SpHElqBPa5Tja6wv/ea9uHrpbYU
YrbS4K+gs0y047FwfpmQDMfr+t8cPWeDmH+qNEDhU/fjMe9RoBpZWIG36VirfzMOikYfOElQWJod
cKVfFgp1QESZoMvJh+3UpAtg0Us3DygbvuvhkeVCNfvzbASVIWsQcsdjqdpdWTgkFGl5aKu+gkcK
zF6/HtAchP7HhnShcAeRGwDdgf76HI5lTau9zOmOjl1AkcUYt6O2UWaFcWiUes53YpWofdbtGr94
HajRiUgno5S613ZqL1GALmVl5z9mfsVLqLKkLXbVNIJlTtAmnlyQi8sQDm0hqxbQiZf2MM4gALYd
C4CqOfWywbuisydMZuBJNE0rPCwKIBRev/7CF+fThgoehUv377pNpJLJ2CcVuOYFHSN0yY9Dn+wg
xVOupLkkMHxpn7kQ7IbMDJIxMI0+zyZ3BHysLQxp7CC1D0s2od++Hs7FCLBuJKB1gsY0B023aE5O
VYfhyOwetSg3+/b1339xCZz9/bOTgvZWS7XHcVI08F7OXy20XVz8aw6DQWAyvg52eTAODNngJ/W7
wlPmNV5pnhyWc4Oj8QV9Dqrsf3H0uQCL/i/GvOjEA9XDINHXMKwC+NUDHmfhi11M+88jzE6MUlmn
2r4N9Ou+2SX79IqtwO+CedS4dl+NPY8ZWJlLIqyX5+nvYZHPK60sbDTylaGPJpy+6LVDXjJkymV5
VRrfv56kixsIDzVUhSh4oPPrCYBAR1joEB2lqcMeCmde7a5hOhY7xd1/izRbe3x0cuvU5zpyeZ/T
OzN/d4v7Zlg4dpbGM9ujQ22O/eh2ICnLjSeGkA1FVELwyTHL6L+N5/RLzopPZSonCBYwEA6Hj4lu
nYDGxLs1giXVyEtFLhC9/5qh2R2StBoIN44RAU23phrG5dKq4SBebfnUPbKhe0VxbeEBf/HwPos5
uyrKwZ8S28A5kdQC9hvGox+U6PEDXPn1N7w4Nqj6nd62OO7c2dhaLhrS6wKJHu2A7Xh1+MYLSHRq
Ko6QqNDPX4f7w5pnXoeCicBf8WbjQno3GImJOSMS14WyvRfel8Uq9Z2H3kgeCYMMDgRogdaRFRpr
EGC0erru/eAOHVUaJRZ68qayij3ENbO1PxD6bbTJijNAHgbAv58sM8P103b8KYdzRcQ1BaJmtCPm
tOhOap7HbTtq8PegPRZA4O/akskPo24OmeuVcSmqU/YW7Cy/3SbC/gU9QBcd8/JoSTPZAFb0wHzx
5CFTieRkuqHFvLckgJBBbR/qJFvzdLxnIvsA86YOO5ET4M6c50ZWMsxket9xe182Jfx5SmcFT4gT
X6DdFG7w3KVZEteqMaLcTh/t0f7RBuIJd2HcMR1zaPOEhrC+ecIAzotMh64sl4xVL14XyJOgWAb4
Ncodn/dTm/qqKRTWAquAKrJ6NzvB8BcW3MWD9SzIbNM21tCmfZuPR0+9cLIbU7i6jEfVvpFOx18v
tot76CzUbG2XKRQAORtBZADUj7Z11AQUEocLF+BSlNmKZu5ggnQY6CM0AFGTdPyNFBSzWC76xS1F
mmXn0MIZoRHi4jqnj613DZsfuXSbX8Rxg+b3/2tgXsubpOl3vUn0H+YY+RaOXhGw6rtxV+yzhYti
YTjzms2oCqs2J9kdPd2Cppm/eQ6/y/r+31Rcz4c0u8rRimn11KXQ6iA6cqBR54gmxIG+sLCXhmN/
3j2OMCbhGNg9Dqn2qcYrwqcZMDV8SQj20jZFoQsK+ZBLPbUyPweqipE3CIXUJH09odAkybZfb5yL
KRcYOXiUW2jQ/iZgSKDQOGkst6OI2fNwnV55EOI6MdZBel6NaEFv0cRflJq9lDn88e4E8wQqnnMJ
WD0xR9ZadceTy6qd40bPbwy/2A+Vt/p6gHMlnz+ehbjQoVSABjd6fbPJqqqSp6rHZBW7PjvYr6Wx
bzKIBuzRJTP36bbbsI0JK7EA+MgwEbH9yw5uQC4vy233eBr7UuHIOhXJ5xfj+S+aJWcg2Vq0bHV3
BLZtW3qahi2w52FnJM+5rwE3YrigrV6+sL68lxyw9q8/yaXlex5/tqoSS7d4m4LEWRkg98oqliA5
0mGp7kiWxjk7/wtjGmqnRTZPNum2tEN4hyV5xFbGagBLD26KYR3aUbUuD80GRpjkqjksFb8v5Twn
KSrI7QGD4M71WuHrTLy+d9URdPEXJtTGzI6Dstd9C4h70q3z+vFffNu/Anpz94zKHS0Ql5HM2d1r
3tzjDA/dYSGzujh/0K48EfqJAyTe51NhspMAZgQ45fJA77J8uLdIdQuo9UJeemGPUhTqYDkChDoE
U2Ybh8Hitk5tbBxJq7gRtwxqZinRYMIsZSOXDiHUv6FoDjKnBXXZ2fWtTZmUsLYcYTI5rkpsunV1
cgExVk7sYomAN7Di7mbZP+bCl/wUd3ah17UzGIaf4UsSSNDw5C7Nqm0Ba8R/vCgQBvQEjPBUm5zd
5qxgddVCGQziFcZaW86GtPXGMNPN12EuTdhZmLkaVml3TjOmuC3yBh40yXfYIMY6kxEDePdfRDoV
WPGSgAzMXCIjzSFJCZVsfap9y7ReuRIGXs+Z+OcQAOjq4quhpEE8PFs+L3Rq0JaIkepjAHGMzAdj
BrqQTfbr68FcuGSpDylIz8GrHO+GWdEhK3STjR4+W+H3Gx0YN17gLaBBLhxDn0LM8hKtKmXmfdOd
Sk3BMKzqbNikNAhz0W0IqpJekO++HtRcreJ07SEkFI5Oc4SRzdac2VcJSArYUnrt7sUP2Onc1Q/Z
bb7p13xHrsV+OAiNtsjSiXtxS/0d1z1dCmcvdXssuFNZdXe0AUafJhqi9LZOA29hS13+on8Nz51N
Wp2LMqgUUvHmZEXAWxBHXp3hpSvfq/7FGZfsC5dGNZvAKplklfWoEZU6i/1KAyjtx7XZRF/P2oUX
0/mkzUuSXhJ4sCJrO7R7hnUuIIZWqmgiQ2TpMR70Qn1+6RvO85Ayd2re5Pp4omk4icLDtFrBvK5b
+a2d7q4mzhY636dFN8t8MD4XXip4dhJUrD8vjlECp42evz5aIvlVAPfttfresNU3doK821P/LDX4
eZxYi4C5pdCzo943VZpKhWpE4GVe1PLNNMh6Z6vWiK0m6CIKfFFIcqQpve69GKrKSWi5/IaBNLGH
XakXdimg6AKkSa+HehuIYyGxe3AtXGMrbAFSpWv8Mj32gcd/BR6gOgxue6dVOYHZgP+hl/UYF4NX
hraESCrO6nLlFPUUO13xLFrhhEZF41pYzwkpY+ELlB0S/w0Slfa2yd3yyVU+X2sTCtV1mYVDAthk
g/jVCBXQVlRNZOc9D+Xo5lvbt5MIEnzrpGi9kPvcDHVV1cDveAQcb+zIhlY9MFvNsWf1s0j0j1KW
qHg5fhZ2LQzciqr/njfewZnsnzhqIG9TAk49pB3DAVw2sTlOm6CwwWMyX0cjsTdTkvDY74QVQiIE
4sUG+/n13riEkMUzBa8gcjJmhW3Y58XTWqIFCwiXjmeF7bO9hrstoElJ7IRQ37GiBJqFcfHef1vS
7bt4rZ7Fna0cDXa/wzyksZJgm6RBGfKxiEmgvqUm+Yc6V38e22fBZse2ntxAVeDDHuGBuzIxvalV
bF33A3zirz8ntS/ee/8fCnrbs5O6z5LeADVDHX0lf5SJD6KOLkFfyirU3KHxitaYvG9y9jpmHdDH
Bf0uZB7rHilMm+KNmGQ2bIrUdW5uGuntSdtuU5SY+4pPUQu/XnCFzI1M+dEERzckXbovLHNPJLt1
CbmH+s6b3xc/GqN+wmr9YFK/GWm5HxhMzfP+2QDIA9a/fh/WvYp0Vgy7OgNATaHnWnrwGDBNJ6IM
+45V1m7q1V62/W5M2M5m7QHVxqssS3/kDhpTVjLeVma9LdyURMhiu5Al+br17J3BiipSSj/XDtlT
QI6iEUZiUclyEJPqEiT66aop2K6bOpDIoWQJXiP0496HKdhADTe2zG7t9/o28eoAZaDyLmsASpHp
BNG3prjKaHZtqAZkaFAcs9Ldex7YaJO4yom7glicXiWGhtsMae61Cm5KCUllr1AhE/rWHcAB8Nuo
hgoyAaeXDj/qxl7blrxJW3YD5ujKt+sNb9WdtuuVMspVmw0HltkrnoOiNUzxVFkf4Pns7AHO4Em7
poZ6xWG7Hlq2gt8YhtnfMcwcTOhwPgTNN6UZSLTZTrHuOjD5qoSQj3TyK8NK15lFX21W7MwuW5nC
OeSNcWcz2OCk+q4YknWSY+76eo3zctWd3LgdM8xYG1oKZwd+v9+DoMOBU0VZRoSkzPcDTlBFXazw
KnbFI2SFYtfh14Nrv1SixW2Q3cC0DmoGUM85HbVgo4soBSFdgaCoQRaWCUSnXT+Sslmjn37ngAFV
gaOmwV82W3+L3mLkgdnDbTuuHAWKHl1Jy9h4LgjtfrbKc30Fz5ut72OrgTPWi/FG5MWO65+WU4RO
60aNM1wlwB/mxXMvYNFSJqscNrwhcInR/5F2Xctx88zyiVjFHG4ZNmvFVV7dsGTZYgADGEHw6U/T
X53fuzRrWbZ94QvLpSGAATCY6enGUYRqboCzMApQnbyjlegkECWv8KpWOrD9SacoyVxR/tYk1NED
az22c8H/EDgMNh2I2xf0WdIfFRya6K074h5ypOFchbIXQRq8G7atpnrAvO41Fri4aO9aVXJryPeV
yFb0Yegh5W1bCkNHWWSntIWsW7zT5AKkvxB3Tq1H3iRekTSPFFSUaECUQ9Sgy7sGrZJDBDYRNToU
+TmFPDcthIckAft7C8JibbBFyfR6Q1zLgeU3g+Ikebitm7da/CHhFdixB3yVGxeB0/HWoUh/ptYd
hMu58KGRH1WEF1yZ2WWGtSjBX1+9EemO870MFBALGkfMRTtPv2XWD1P19PrO4KVnorQSRi5VNUfP
H6gJmYP9EB6U/hDoG5mgHsCifZAJrhyBf7Z6j4ujqhSgMvVE5USKnYx5laoa+uI2Gw6U7Utzy+iz
BS3OgJ54DjI6y1XCkykd0I9gm+b3uIlWEDLwCk3yNCY9By3b1zlu9kx1mQHtkoiiXeDYWd/D6rMh
IAkI0VS0V0sLPvzZqBu88kMR5NOu2e4yDfwBq0BwyvKJDGBcze5yaV3jEavnmdPGTx3fxSr40x4a
4YsaT0jkDWhip8mjoZxRFnESaKigfZqiNwE4bs06pNlOys9xGq94+VWBt9xEZ3hJ0fBlBh4xNyHo
d0FKLlR7ObhP+zvQWpAe7OdxAudfATDL69dAejbo05A/E34w0EpKGsW28veOYHtrcNTA5nyX656e
rVvpmUQvUvRoQVUUn96ArWzoCqccVFDnHMLU4aCPzXO373U0h4KfPyltKn1JFXNlQGeDbJW0DyBu
tyFF6YGI06Ga26IW3eM9b+g4WYH4kAdiN6y0TR2nE+jQFYk8MIL24O5FKkGGwEIvRGujhvaxfl8l
sTNqTDA0zBbGZ8flPe/Ql50GuRfEnasZdF+CE3kI0beov4MN0JHSdkubt1K4bwj43IxjgpYgiMw1
7Z2gF7bQVCsrZ446BldZlJ2MtHmKu2DdC2B0yqUTaIJ/UDT/koyVblqDTT1RQBjS7y0O6S+jlPYh
6dWdlOXnQCuOjdS+FQkOObUGqUUiZ6tOpCDVJUnsAXIHapI6+yZ2ILIDQ/o3iPHumZTG4KfQTDsT
8M9Q8cA50ZV7iwHBaJmNbndW/qypbK8zKKN3+pGqxktGzOMggji37OIfgwoCkqatfCQvAMGOtuVg
vOQ8kDCr+iGI0CpkmqKTtiDBSIoXKzZOCbUyRyv6raKQb6IC8pFOS+2sZbItkvZBiwsvUpVtKuQO
MRMNFwPygUpFFrIGM48oXRTRGAPZLySVfgYkl09DcIS2Vd4htlFeaiTlqXISsr/oPrsyMn7EhREO
MBupgASCGA5GB3K4LiudDgU0EJItvNaWxjMGjhemEjHrah1xiy+UT033IwuB63hciNLwKyYPpqvR
TGJeCdWbOBgJumitvOV5+awWwUuiipvbZmZCwSszkxBXFbO0G1SN+VKJbFtnbfreWN02sTRZk8C2
AQG3zGpU6JTgOcabSFP2rF3I5Mw8ny+HMa1okaiVAyXFgvSaeI6k4UsxcMjoHJw0ilw8gHj5+fag
lh6Vk0GxSOAR6EfwJGnYNyMWzqCnkdxIDFeg7DpCiuqoKPrLoNG323ZnnyS/3tFTJA4zwE4j9uNk
sj3J/IqBeoA/M1Ne8PAlO5MsSxspdZyWA/J84pmnr6Ye73Ty0OEi+7fxTNIrAm+pYEU4GaDd8WCA
M6Fu+nUqKR7Lt7ctzbjh1SNy/PnFnpVx+4htA0voEG4Vag8ZWC/kpZNudt7+/2mFp+r48wsrpUD6
HP0FKBTz+y5GsIdnjADyh8KKF2bu5njwiJusUAUAfKFQrFAXQYlFQt4hQh1SWDi5b44HVibro5Q8
tGiAUnFN/aR9DMCiI4YvDEpWt1dn5hyCeCpo6JAeMkYl1et5yweZ5WmN1YGgyh1giCu96D7/zcRk
aWI8SDsoJTK/lIYPc0g6NJjjqXLbyOyqXIxjcmzLHS9NPWqxP3XpqNIO4aGx1vVyIYE3O106/MsU
obf4G9zZCoRchA5O75eqGNlgk+mcogGR7e3BzJyqKAL9sjJ+xYUzh0LYWn2PvqUqBq2BYSti47bW
cxF8WlK3YGtpRBMHqKx2iIIcExfxaJXxaCPjvXt7OEsmJg4AYZaUMwlnZxmdkurR/FMJ7P9SOBfz
NVl81cxEowQjrx+R565+xLOpKp9vj2F2P16YmNzXWdWlIbWw8FaFzksCyAvEtnW0O3RPtw3NOvKF
ockFV8iZgqyjigsAHYNyD0Ui5Dci7S/Qq5cu9rNifuFiRI5VyGZQQFFAGMasD65+/Pk4UMPE0wN4
AxGdXdc+3IqCUSkMaTUQct1ZcrMrGRQpxH5Y2JFze+XSzmRhlFCTozBHTk0f5d1q8G1YNgXjGm2e
hWjpllkyNlkcMH91CUQHMWv5fSd9ZtqxEc9peB8hjv+n6ftZ6b9cnzxtgEjD+c/QtNp3uk2Rfkn5
0rE5hxi4DOAU5XqZ1KwcEpGktS+PfISWQrdx2Z+junuVsiZ1KCrfdp5UB00IdyoDFDgbPLDNrHq1
UuxKYxSMS3huKrw/gzrrWCogDgeRk4g3VrgkETXX83T5sVNQE4vALNPQBP0G62bb3Vui3eposLV1
Zod3tWut+WFUlDQf2CtlXiB5S0CSmVPg6gMmt7LYS1QZkAj0NdlY9yG5U1KQRxWsfiVgr7ztATOn
5pWtycoEcjCodYVLwGweRP4U/g1068rA+AGXLia3Ri0OAKX02leCNAF4OFn5+m+DmNwuXd3Eliri
6DeDI4rjdmz+oYLpePZD31GWTNEE2ESZ1ijAS5opUpGhTggJPHAWQjs9cQiY9P9iIBdmJsdMx1Co
Ai8J8+Oc7kF4DUZKaSFQnnWuCxOTwyXk6D3j+XgkA4xk0a0VUs8gla1YkXt7MDN3zMWcoTP+euVZ
zxOpJDmC//Kuyk5m9NAXD/9mYhIli43VFpRgpwBWjQJH5eTQ4MZps7Ass3MGSM4oLiRBYHIyZw23
QFXVpL1fBN1d1sTfDKvwwMHlSeDDWbA1O2syVLvGlm9JnobKijgoRSmEuJnLFyE6V+lrtDRr88P5
ZWL8+cWWNABZ0HIpwtvCImDPArloUK+T5iUW6IKzzaEVsHd+mZrcz+gYxKuvg6nwhX+hk6A+8rvy
TjNsfpZO4H9sXprjcCe+lugsXnp0LM3kZDOVLTirKA2YL+tkBTqEH6SmGzMzF+LO2dlUdKBmxo44
oG6vZzOHWFSG1i2UEVU+2NaA8wfEt3aV1lt0ri4AbmeP61HEQwQNhCJO6aCLxgwaPNMR5MbtKi75
XVIWC/CwmegDMrq/TEy8g7G8CXoTIVWKJ2eaPzVg+K3yF0EeECiqCwHI7HggWwi1F2h2AdpyPXly
GcURrVXmF0z6koPGsqte/psFurAxGVAAgkFRzPD2CLMvozoDMACy4tcmfrl9Fo2HwG8pvQszE1cX
Wqh2AvOJgxUiOdDnRG7cFtof+ZiaH55i4CCEbCH6nTU5Yl9lAIEk9GRcz54W04wDYsp8S8h3NU8O
YKvzxRbrNkRquAI1ReeJRZU8hQCmLZxTsytnqLgYFWuE4E5tczEpklhmftbnG55Hhyb6vD2hSxbk
69GJXGat3IrMV7QHqykfaKCc/s3CJPhJ60ANQWrN/IqCp7sJH4M/FRz5L3C4mKZxkBdnLTjZaGoF
mCboUztcPmsordbKixU83B7K7CkEMTRA4ccEy3QjRbWWJ6aAx2mdfYGc3k7ZgbtxtBTJzwfHF3Ym
m2lQQFRooOQAWHnv8o/+kT+TU/mjec332qkE8w36DIibAFljC9+HJbmTWZcwQbyEVkVQqU2dDrC6
OIuUlvlCs2mTb0RdMjA/PuRdxswLUla/ocqlloAed3zonUyHOcxTne5RJW4NaFhuJyvTrV3uGjEk
fNf6a+wu4ZlmL60L+xN/YQPTW8GEfUl5qPNXkARAaIu5t51ldhovjExO3apGx/QokekPwp2YQ+FY
X+KTmX3xQakQ1O8oeqEuNdlaQREoqqCMlQdhRT644Zrr9IDiq/oTJ166rbnumJsbruSgCm1Xp2VR
krnT8fITJlOZiFqKxmwTLJVUD22LICOcEnQ+YOjyisr0VLfBkZN+Y+QoPd+e4bll1KEqC4plTAD6
na+3fa9zvckLs/WRZflO9USwazV+DkpUrf/cEFqdcXeCawTdBOMkXJwvLLFEklEFx3CTbVU5PEaC
6LRSvHCHznnMhRljEssH6MCw+gHLOZDWbWu0/S3lPOdm7NLC5D7JCo6u/RoWmi46tKlWQMS6OJQg
p/ubGUNXDA5JtJOCKvB6xmJQ7NURBCL8AdINXJBtbm3NxcBmjrkEBCKoh1oQDIUo7MQDmJqHUSPg
qNIewwfyoDq5mz2bT2Sr7YSduRf30fq2J8wu0YXBSbgL5DZTTLPHySVtuCiPFDp/4dSXQ5r4mpq1
QqNLHK/TKvS6vH5UkMdVpX8bxzQnFVZQzs3qjvlq4Q80ckrAmW/P1Kyr/Zqp6S2iS3FkygTjyNTC
1oRzBzUhiSyEgwvLIcvXblbHTCVWh+Uw0qc27z9VC1Ly/zaOyRlbdnVC5AyeTEFz0Yoe2kaAQV0Y
x1Si9WcEM8bnlmSASxR75noglTZwqtZwZGFTe8wDT7cDGu4S6gte9K3+NMD+k3gCAI2Afpzjb7eH
ODuLv4xrk3Mnl7SMUx3Go/hcR886WcqAzhoYBzbS/QCgMdmmudkVPWSNmd/FH7pOQAl+vj2CWWcz
RTDpa8geIE6/nr6oqeuiEjLm98r3ZhStUHQbTBG3jcyOAgAMdGxAOFOaouYra2C0T2N4AhgcVHIw
l0YxZ0CFniIUetHLAyvXo1BNSLjEKdaBJaBWETW3ahfmaY7mBdkAkGYZI68msh/XJiCMYHQBJQzv
Tg8aLyuQKR50ye5P6PhcQf7AlR9uT9qixXHQF3cnRMN0biSwKD228Gvo2rviudvp9oC+JMv/m5hA
NVGpsPDORd/Q5IYrK1PNzFTo/I6CdZESX6HYQuViUn92rS7sTE6eLs2TUBqMDkCiL1V4r42FWsjs
iXA5kMlKtZ1WgIbA7HyQh7vKinhZ/Q4E4lCuzQMAvJ7kqRui3YMtDjjTzvCKze2Fm9tSIMJUQFsL
niMcS9frhtYYo5d7EHpK4YtmClA9yhEkL7wNx+ty+pyHwhww6bKI4Oan81w4R6lRNZMrufMNckDP
w4ED65orYHvtwVARO4D/Lpzmcy845EDQ2yNqIqq+04MiHmrGyw7u0bz11QBwXuND0Ogcg8j/z+fv
0tLkDZfniRhqIWB/ZGAHtIrc9YOU2G20lACe3WCXhiYL1VMOGluNdZAhlFZA24K7Fn3VO8vR1sJO
6rfxaql0Muf7lxYnQZARqAZJ477zaWfZGuMOxJm2t2dvjuVxbCcbj0NEj3CQa/eT86LgnYGFSgFT
TkHpna8CV9/qaMrzGidaLAfNjunC3mRMvLQGWUXjkK+Xg9OmIho1HheGNB49U2cHpzFqsQoebPj7
ekho2uaFlRed/9+LN0WoijaQdbHK75Yo/cZw4ZapyaFLc941Fas6VNf+69FmK3VVrZP1Pw5psp3i
1Kw6sS47X5HUlRXrbstVO8/ryCFoc7ShU6JDvyHZ9YWGLxC6dS6qCwfl7MJdzOpknwVAieuVhE+Q
IA6kg3IEVMS3RzlnAUxsyNeCvmtMBF6vm0RAD5YlpPM1RrZiqLypdPFeXrAxbfzjHIxDPeR6fCuy
W497DGxXQAl7kBbh3xsveYgV9A85kHu8Pba55mGM7H+DmwY1AmmrOhvyDg3+eWBT2Ta/sl2yks+x
I37SwYmp3ThZbgPBvOA8s0MGHApIr5F1btrO1hNdzk30cvoyNzw9KE1HaPvKWxjfuKmmOwFw2f9Z
mexrECtJTSHDCvDi4ke7jr3qm+pqkWPsxvpy6EI67LbJnzHUbybBJgwePQX0MOJkU3DTsgYo7La+
zgKwiXXSe1OZOChJ+lKLxotuBd9THnqmDlmOitMPnutPscA628yNTQ9QPKT5Npqa7gSlfKgj+V4f
yrOVQUmmBLoaXTMhGG6OWQLlLnNID7xuDlJprrMU3lGp7VnVqtcihOITmFFJgv+dKANkRWiwrsoY
RDpR9p4FerHvc7SDRDUV0EQyChhC3MPmpIXvIaMJVe9KlaCNVxbphqcdBB7LlKBrAdqzuVmcsq47
9mKPzr9hXTdsK1QARUtMeE/ial+34VvfS1CEEaIDGoOOXMifjEIojkVQQVUvgOAXL3LLRZeA7g2A
lWwIMe6KXDxyKTwBH6Gubi/KbMoRGSJNNvG8koH+vN7E0FXLSh7o7c8TkUE+b2/67SdWAR1wYyyK
DMVec8hKeMr2IPj9c+tjeIP3D0o+6OCc3GaVwpmmNjiPhY1+yreSm7rDRvyR30OjYs9Wcov8HBiQ
HqOTsTWeFoyPz7eJP4KaBG8jSLkiWzbdaIUlSkFLhBZI62jVhPGp76HuU1T1CZzqKzRvrNQKLRQ8
H9B4US4UuuaKk8iYjYSiePjJIG67nvhUrGITHZgt4tgaGsnhpj3hvfFquuG2deVVtCnc5o5tljqp
5xr0YBd/zJ8c2FOAiSj2miZGEmRO36U37jW+hLz5OrtTNsOWPzf37AhGJVCFrWvXOEmO5sj7whXd
Yqt4/JG+65vq2B3Le/S7Vesl/d654N4AzgFBL8qZY/7yelLiQQsihiQ0YjZuok/K693I0V7xMeex
xzzzjcquPti2AqX1UvT2M8ad+sOl8cnTBdqMIs/A64U4JPuwNi3YWrb9vfVIt2gVWaf75MvoXAIi
4j3uczd7QieAnT4rT/JaX3hRz8/DyDhr4aEBrujJvgDldZB0HRYpPfRv1bb4YMj530X30lG4K56q
wTYccSUfMjdfl5vb22Lm+gFo3gTFGoq8cJTJKa0HaRW1aYclKDw1jCGjvBSZL1mYRiZSCc3YjLW+
DMHibBhcrV7y8tkJBPsCKqKoAADLMNldTZfIQ9U0LSpF4pdxX22hKrmNT4IXrPhKcbQP5Uu2qWMt
Ur3PBejIUuDiHs2DOHXiwiB9KMyGwXJ6yJ+sVb8njrJOHqBCuhIWCzZzid4raxOfleVYrOMB1oLn
9ou9QAXNjVaiH267r8ErV9FuKbQdl3+6SS6HN5nYskqbMhsNZhJflXnk2JDzvb/tgqN3T20YIzmM
IevYA9N8T1tTAI5V2OCaaA/hSypaDmonXsgBREuWIHdzI0KKzEAhG7zbyDRenzlJlHVFZiR473IL
RIGRp0NMLqP10k0788xBh/kvO5OlqkFtIoVCJPm8+9BS872NUZNtwcDQAFyv1R5Ng41idatUj7dp
bPzNVYsGd3DeojA2FhevhyllOiRzLY77Rugf1Zpt9EyAMGvkgn7urUUDmt2JiW+q2lpjDXo0G0F1
kiKDiJ5yVIl8FPRwsMu8fCQUdWoLScsEnd4LXzl3NFx85DTcV/AZVTxAfKtLoGxZ5uhXXAqvcZvM
uBdOtvFwUEYOk8nhOnR6UVeDICGDM6ApNdcDWyDc7QHQ4YkgriROcjvO0n0fm62TqdoDkFfoUe5i
01UEeqcPlRdqg27nFU8dKErcDa0k2kQMXwl8yOG0UjyjVkDlYCqPIIQcG1fV8J5zhbpAjOV2mw6P
fZ91jpVUp0Q3j70uo+QUdoOnFu2ZtORFD1GyEa31kAQbsYAWhoDfxbWoRXe8LOxFRLa2aCB9VxAJ
yl59naMNtJdWUMiOXTOHbxGF3is6mNB6QTW8FvTfbpTzh0w3T5iYt4JFz2k9VNCE1O/rhLllV67R
ir4X02LfyfFLBRwzktIfJBYTO0rDO3TZeVj8CmCpsLVrA3mVapTs0RA8owVxh385Wj00QhWN7JQg
Sx0zYy7V+aOQotOYmLuulxFTaZgE6I8Ry4kMaDCW2ocQRe+mlB2gJ3vMo2HV1GgWg6g1BESBnSqq
9aju3ETqyujZwRAhlmcNEE0loWY3oNgA1xuUuKi1pdAJhFas6hZyu1Kt6FsAZXMX9WEH+pwHMFbs
Qss6GxTMAyCbPueC5SmpAgZR48Ns0IBdZtlLrCqxA1U+PzEg5iwMB9KYnlLQE8lVwFwQp9XJk6AN
6DsVpIMZU69JsGxARaUa38l9WDuZWD3TTPmkXaFtBdanBykj1NWZhPNML5PsWY4CfsTdi4dFRd7E
RoEiISM5JMwCiNszfZ/D66glf8+UqHfzTu7sMBgCO1bN56LBHu3TgTia3CWeEuGHalCtgaXeINJ/
aAZIqw4I5mTN6av4m6gFn0auMaiYgreUWHFyQq9y5YKSQfP5ODFaGxV218qvbdeumZG+JXCgdSoz
c2F7zx61Fztv8ujM8jYFhsxqQCAMuVoR36khN5Gebl8fY/wwvT5MGbg/CwEMkqiTk44RHUccSGJ9
hAaQTD4LQILE2XOvLjUYzN1TYJLC60mETCSguddHqgp50IBYbNTAEDKHB23mRF3dO20NGVBQPmxJ
1Pw55xP07izk7wFsHI+wa5M6JO8jAAEHX5e7DBKideyEffYpB5nhEtp9L8sA1AJ8e3tGZ9dNUWQV
WDU83aew0LgVjEHNICOYQi0CEtRmD56dBe6l2aMfvxrcoTJK41PQghUPoNZIzcbvpUC0S6bHNity
7/ZAloxMHLDDRqrSSoWAmvBYUnR5LzNDjgHQb953MY6JU0A7UutoTbFCYVq4ZYO+8jhI0pWQD4lL
jcZyaF7KdgJpWa0RP7sy2aqs3Zo11J51YQe6QQ0t8ir1WKI8ImkgPQoIHZykVry6JGtNz0H+1xeh
LYHs0bk9PTPrjFQvIOajvCHyT+PPL8oOLKpRdmgt7kcZh1DxXVsWK4EtbM+ZNTAtTUe+AS3bIqqf
10ZisbSSVgI3qBDoq1IEWHXoFnbJrAngxEAGheQCaBqvTTQl1YBdH5kUGJgkMvChxTxc4mudSxGa
EAjFbpQVE+OY7EXIzxptLoHCJ34BdYqvHIoT2WXrYKPeg0ToSXzSX/n+LxD0V0YnHpzJSdygExSc
5ah3gzVgaD5QwbZzgT38hS9gWAiRJBlPwYkvCBRZPB3xjN/nIDvpAFJASY2CKeGPzeBC/t+2n3ZX
G6ytYzgitGiSZzBG3+dh4eQJWQi+ZxwbrONoCMDZaaDIO/E5EbvHKtBU7addcFa03FOV+skq44WH
y+xzDDxkeLRLY4Jz6nhhB7kiSqGso9lB4IGFy8Ob06ld0O0MoOiCUlG8WgLt/QRzTE+cC6O/S2RV
Zo785Ci3mh61EFEcMdChlHPRbVoNhFygQmvk5AXSQhDYBPNDI2pvYSqbIMGQv4U54ofKYJvEAg1X
b/FNkQ8PsgmFUYTiH1lTr5H9Chd26Gz6C6e8NkLJ4WQ/ebkujhqzKAhoUgp8tCA86QYgUHkvA5BX
JQ9oq1iByAZC9VJ5JxbNHg08nhxpvVMNUePWQCI4gSytwPlW2VzJXsxg6R0yE0KY6Liw0ASr4GKf
5qFUo9LFIIYsZa9UnlQoe6tvXDADnQZV+PrjDXBlanytXEwEzbJB0sFu5QPH7yoW8zLxM9X//HK9
MjJ5tastiQ30Pw0gyUDNYkjZuyYtMZrN7DFT1iBtNqILwL88OXRpKpBSy3HxqcN9qz7GymeUGAsX
1Pg7Jq4Ozk4oXaBDBQTP0+J7m2lZIHHsr4Aph0r6ShpqG/VrhUa9pojWRAYvKV9YoLnLZOywAJzU
UBXkqq8XKMUTCoouIhQOstoJ0OCpqs+3XWDO25B9wEt0xFICC3RtQcuzVCXgEgaa3dwnwlOv1LtO
fSqj8207c8fTKJSFxz8SfDLu+WtDeH6oQGeCOx+nAlSD0NRYnvL7ZgN+Pl7Y7MCe6kc0lC5iXeam
EFEpNGIlPHkBFr222xsZVEoUKMV3vbmhRGhAgyV5LWgSXJxVz1pRvPJAcVghuGEunqI8vTMqtbOB
9R6foUsgzLn5xiWqIMU0TsT07Ilp31UJg4Qmko9QK1VRx8P1Bgqn5v32hM9sCQDXAI1Faw6ikGki
S1ByFLZDdGUI1r1RbFrxK1fYH1+gqFPomFYky1RIAk+2nZAQSasjofSNvHrIEnpfm/XjwKqFlPTv
Q7kyM72noWlMdPBYojOs8Fl3HybvDfm8PVu/L8u1ick2iHSSEbQejawTYAIjNmf1pkkh7xAm3m1L
v/vjtaXJmdt0NOuFAXSy4KK2Tajmln+8o0cDCDXGnKIKqbJrhy86KyyAzQXlBEjIxEqwEx1qHkiy
sOHh9lBmMt0wZUIIbXztogtnakqurTIc4hqipo5+klaip220b9I3aFvttffBSY8MBA4r6qRr9W98
wgJiY3z/oj9xsmAG1wu9KdDbxJSTzs68etLEt4XhzTrFhY3JUklxkAFNLVS+ese+xBf9hSur+N3c
ij79qj5qxW0fqx9Rb5cLAco4bdc3Dab1wu7kyCqjoIr0GnZFlYP17jnlyTqyvNujG4P1W0ZGP724
+6UoKQgkXpgvcjBgBMjJnUOrQBWe2lbgFwIqxbcNzjo+ugThmUAX6FPwcaUkWRn1GFUAnagyuK/4
6d8MTJYLTKrcEsZpQ7DROL1U3LVWuHBOzC/Nr0FMlgbg6UqvBrPy+QDa/4IcqBK6vbxEKzzveb/M
TBan7DvGIh1DYdI5bGK7rjXbiE5BsQDUmRsOCp64e5H40I0p/EnrylYbTKXy+0zwePqiksRtS33B
1ZasTEYTlW2UJEyt/DigdhQLrql9IZXk3F7+uTkDpEmUgSEcSfcnlxGhQc+A2Kl8OJ/TJ2e87eys
OvcAcdw2NOfICCRwf0NnEu3xk6AsjiJDj8WoQtSsrxON7lS13t42MTdjiiJBrAkPfBRiJ2OhqdoN
aUQrXwJwWlIy2wS3nlEvsXPPBGU4Zn7ZmXa3FKpctXhaQPdwZbzR76kbubrbefIq+17ZxM2dpQfj
TOICFkGNgocXnve/oUtJOqiYMoQMmt25FAI9m/rEeidZWXiqgnNXdYI9mEfvFsv7vyMuYNiCFBqE
xZHImjKRh0YVlSXIO5Hjk0+cyDsKqKnU6a8GUVe9DFQQcuo+agiRHcfywlUy6zIXxic7IOMFziQ+
jlqKDik47Acheb7tMrMzCyQcMAwo/IKVcHIjlr1YtkEYl0g922Hp9AAoZxvlFZyvxrHZRce0trNz
/04etb9wVsOEUeiOar+jkhtm6X0bWtSvOlA3rAh6ftMlT52bQBOMz0COAOwHkPz1bQXB74bTLKC+
KSOoIPqTkFlL+/rnaTe9EhHEKgDEaBKSd+OuvLgSZZkFatsw6kcHNEzflx9tedSd2IvXxgkUMZ0n
rdUnaV0c6kP5JB/0TeSla2kJnDN3MV9+xXjOXXxFjI2flggTfUjZmXfRU+LHm3wlvQoP0Tc5dMVP
a51shuf4sd5kC4HHjGmEcSpuA2D1rd/aqi1VqcDsXgCfAwZNu2+Qbofkq2JndQ5lBVOu3ZzKGcQd
lhQrf/LgTKb+yvLk7lalXLNGBnffqNujROpnqzDAPwvprqbYoeh/yGlIbcazXU9q5hhthIgzM92q
YoUnaQFexmKjgcujTsA+DS7VMlUfolTUHSUAmK5udGiIlM9YXJAHDM9VnldOUNM3o9YB7UtF19Rp
aIMj/y0Xm3OjGL1DOr5UtJmRbkJiSIcGLDSKNWyYyR7thsiMQxNFKHE9AkPAhfwDHLQb048+WeeO
TbbaGk/h7/pr4cZn/Vv7HQLq50W00ew6X3zGZLYTkqI5BzxrAN7hfolBB37kR3NN3X6l4L5x5RAo
rMglTmqDif9gfSWVo7dOAD76VrZbFOd36XrxapjZ41eTM4mtCK3NuGjwVWOHteog4eEPtUNwL0hO
ZZePFrOFp9uH5k/ewqnfIbOCogOKdmMK5HqzgSy2tcxMa3y9bRsnECBhYuao6hILpQ611b6DvfY4
tP0ujfVPoyD9SkS/JsBJPbKcEHhUC/D5UlUYHC3NnvUWVWFamO8KQ1G+iWJoj9fSYTDVQ9YU5YpE
4GKHgqC1I3x4C4Zsm+pDbSdE3A0GunDEFsIYhoDqU9tBuyHMNDuWm5UKqSe1kZ6Ftr6v6/6FUWz9
iHz1XHzhFlhtM3DzAX+KurACztZK7HUXLLkS2Nm1T62o3iU4l9Vl33rQIpMEBf3ACkubicqq0dPH
qiQtCvUltcU+8SPdKuxEQt0y50KMzVGKTgVRCVvOjY8q5PcCquiOBu023oSQOiuRUQmjQYUka0eR
zQiROgFRB2ABWbamUXkQuBpCjKMJtykQU24fCsI9UkGpjU4MDXTv/TuV8t5N9GDPSaQ6kNTmjkIk
xAap8SGgZmTTICrdSofMVRYAbFBW4X3KxPVtX5hBTyFhMjYtayL0tXCTXvtCroLmyBirgLVXv4wQ
feFInM5hLn+SF7GQMxEejCFRj6QekD/TphdeabKIqnDjJ6LlWlWDKb+HaMXtIc2ExBIUtfBCRgIR
jDqTEaWhZPTgOWt9kZo7rWzPiUI+YymCZBM6Uv7CFiClKEnjelantohEIosznOCZYKxI8lKE+xbH
clsq7m1Dc8cEKuv/MzQebhf3Y93rYl6EMNTRxBlJ+OtwIWM9tzaXFibRd1WhcgqObgDbpI2V7/Js
U7ULdDazKwMErmkgZkKObmKiLaSWp70BX7NAytLFx449N/pRsP5qtn4Zmkb4tcyHkqi4cXKlXdVl
4MRhu/Dunp0u3GpwMJQ8kUS+XhDCBU7qaKyeK2AbiC27U3dZsnRS45dMDmpZHIvDKpC5eLFOJgy1
R92gcd74HNRRUFeQTkFfbTtV31oq/cZpuU0q7ZQLxettb5PNGX+7tDzFhbEiNKAPkzX/R9mXbTeq
pGu+yln7njpAEAxnnaoLQEJCky3LTts3LE/JTEBEEBC8TT9Lv1h/0q6ufXbuXJXdN9iAJBCCiH/4
BtBA5h0NlL2Zufdl1/zUU4hvGaNz8KpiixRiVzYYseGTcV8vrAu9ZazhDADayFxBZdDW7ZQWSw8Y
Tk4/HXtatmScj52mRx6Qft01GeznmRc6VCV4kKDVLpZTJmizaxFWA/V2cfLxA0lOEwUejl6PaV1c
LWi5/nAca9eBEh35hj+EShM/hCbPm5nNS9TZzQPVLXTsi+4rgLx76PV4bKAbB2MOyr5DEfmlmGS2
yk39RXU/hY0od20FkMcooNGOPvQbKnAfQWEeROY2oSHayyx1AoxEgh7SXTllx2qe09kHaouZ7SU3
4NLQeI++U3w0vXmRwnNXU64fVT0/cLvbmZUNXkSt7w0DQiMFIEDD6GwKV6JCP518zd4skSW519yX
xHwGf3mJ3EliDuDoYVreQRlkX7cyFa1cU6+9NFZHIjZVT0BZSMSnwYe7mBs1YToZFVGrxiiAmfKN
OwiAXbKWfSk1Q/6TdC+ebTxOoEKsmsXfUQnngKVf0apZuaygmAJz+KaU3alcspfZlnDTmM5+zZKi
7bfStrdZh3bGvAwLRCRzuTdJLVaBhmhhO6A9xAZy3y6wssjH/FF2Y2JOFWBsNkT7IWcDPKm9NiCm
1ol2Wsm+FGExIMKayLPu+Lqq6BJ59pLKsn+vhykmY/GlYK/kj8CnjK73RQogxW07GWzCowBa4H4f
mFd/Ax2OOeyZW2HfS9q82fN0mRv/zgxwTtABOxhyiWFlUkSLCQ1neIRvHFZvmANzAyPz7+2+fvCC
/Lnz3Es/spfe8z+qoUFI6AbbYgEQveR3Naw5IoMBnwdO4Bxa3vAduqono6MPYuzpQY6ZD1sJ/91u
6ldpLEAk0hw2NhkoPj10+ntrDjDp66/A7y9gmBzaAHYHU5aSxgTbD44SmPo/mFN/C8wSxlFD4jjN
F1q3VgR3nUQz/9hoyo9TN8LrpRnfuGwORUkSRp09gd1PCEuuMuw887skwZZJ9olyFyRfmKhSg/N1
VzpZZEMRI5rgj0FHnXjzsmUlfyhYGznz8M709EDGvo+tCpYXqjbmmPowlyLeY8H6994evzxbRCOd
Et/SlzpzzKgLELhUlfdt4NVnEZSpbQ9PDjF2PlkupJvhImFlKQaFexUYO6VVImzxXGRLFTlmTde1
O3yVSJUiiwUSujHuowqqKlx8uAhxnHs82DB+gWsXWXM6Q5KkMF/gz9gleTbJCJ7jfYy2jN5ntm5S
rzZfMdhw2AVQ9+iU/Qu4GVXs5E4TA26DyBV2aaFsgud/P2j+ZHbDkOndtGlR4/kxqjYCHSjTxZDZ
jalT1zChPfn22aj+/3Ug0OOAz+EVqg0RgL/YUGrawSoI0l+wL3HZEmqYH4H8+IvI5jp//Tj1QOoL
lBAQZkBQ+aEsAIMLJQ0ATO+q4M2jT5mBlCQ/K/XOMCz9+wv3Eydd9GJBaLwhpdFm/uFYg2fMrdOi
owL6x97aGKsPCtdifvgVlP4nDOU/H+iHKoNkCvJcXoED7eszM1dtWifXWNeUK33hkd79itvxkyjh
yncKrshnUL3+0mgeGzabRsYR8MrINuCvws3QaopfXMGfzdYU9GS0GK7o/R+rwM0I9AbNA35nLyhF
teULZeIX8c7P7m6EOy5aGMGVL/RDKBKMU0eXSaHPgMGtoyurTzCdheXsrv/93fCLA/0oIu0vRlCz
ZuIguYLCYb3aGDmC4TtKYfG/P9DP7vArXQXYTtzlf4EOtZ3FaTBzVLSNgqN00p6ZdpDWQSULbzqB
CDn84og/uxtc3wGCDTV04P1+uIYQcKwaPjX8jjN7K5jYe6B4W9L8xRUkP7uEHloC+KkIWpU/og5I
K3xFlhkNDt/4qEaXrBeW+2FuiMem4h86X94Gq0wBl7yfbP+bTbJUEuNdWTp1IV0ywSkPqrcQy/GK
RFtI1cc3f5TrpbTWrM0PTZ7HNjyv/AnuLybv94s5HXjNk9zSqyIjH3BAs+PKdmH95BbVmmh3QyoA
bmZoivyiePeTrwpQgYvAAeiUgPyITzE7dHgKvfTgLzx2fmrmMFgy9/VU/mI4/MtPB3IRoSiTQuoC
D9qP1EUTt0jgNi27K6DWH0qzOy1dAeOzRTz8+7vyZwcCwRuYFDCaYJj7wz2Caa9d7Nnu7grnSwf7
6ao64P0CJfFX4h1EJ4AbgoYpmOSYRX44SNcjz3PqtrvzTjPiahR92dEDqQHcNyel63Y1RHWCNp99
nz2H7cX9yMI86kEBHH9xWf9afsCZgAoLmMoVOgpj5T+nUS6Ffah0SIPqMzQZN3XqbmGUPsZXkYAs
Wn5RZv7JxcV8doXEUDzx9EcKqNO7bAxGjuBds11ZicRBPzu3zN/b9P/5Mf9X/sXufp8mxT/+G+sf
rNe8hLbXD6v/OJQfnAn2Xf739W3/etmf3/SPU//VPUj+9SUPb/2Pr/zTG/H5/zx+/Cbf/rSy6mQp
9f34xfX5SwDRfzsIzvT6yv/Xnf8BaVJ8ykX3X3//7YONnbx+Wl6y7rd/7tp+/v2327j/n//z8/+5
8/jW4n0P4+f//l/fefnx9pc3fb0J+fffiP83PEdQ/Lnqa6NgcoVWTl/XPZb7NwdVAQsUNMQCzhV1
0TEui7//Ztj238ATwzjmXlFhEKvF7SrYeNvnuH8LILRE0V6HhhCEUe3f/u/Z/el3+uN3+49ubO8Y
kmbx999wxFtT5Y/AB9DdKw/uSs1GQQxH+3Gic0oBLpey7bC05jHNqilBjpo9yLbM16g7PrC8lieW
S7pH2XQy5hPMVrvLPHG2W6pmjNlg61d4DJ/cCSmGldlmaBqjdbeYM0/z2n29rU0FaEZOo2RUdo2x
Gfr6ayzcLJlEayPBy0NtqWmI8gWReuNMctvx1nyQvpunuqkJ6D/X3UM+wf6PIjKzvBfFkJu08Dg+
zlkAd7QOLzPR2niEZc3aMEYf0Xh/KeEx8tAIUsSzYiyxwDh96EzLOMGDbZXz7FkaU6OONdOwiQ+K
bOv7LL/UucwSeEAaUa9942GEleoKIbm5ZwIKJdNYD2/+DINMjtwfloHuUrhnM6+gChRQqGYuuo3c
RncAKXTdnd+0FfqBsGjvFp1y9a0FDW3ncj3t1OxNu9KwhzSzwbYYab1n+VTvO6qHdTBdpW4N0tcx
4ny2o1kOjIBBL7yQkJQ2iuNCNb0Awt9EKre9LTe4e/Hl/F1lqj0ECM4fO7B4WsPMzj66IY8T2EbZ
QFGL4M9i4OIEbo84mZpmyA8EWatgBE9opO66FNN09jSyZMq8hHeNE3klHLZ8BrWBRvc+iC+W6ABw
c59BOOpSIPnpRpX2WzDrYeddF5Ob90hFTW+4mprSlWuph8J0DhArzh5uC3jmnuy+n4/cy8m1w66i
UjV3xsSdczbK8jQJWK0unwWFExpuuTJFoQtAI3zlFc+dcgO56CJRBQyHx+YBzcJ21XjQcVB5TZFC
YyQL7aKcEmKAQzey4GRURX3yShnEaBiVG3vu5qeemY8+tNuFWo2TVmeOGfahHi0aO8WBQZvhuPRt
D8NkUcFJslw3/YBiPDSHn0oLhE5vNp1VfV1tCY4P+TInwoEPFu9kh3SYealzXQiv9TZG51TGprem
8r7jmEvb0U1wxvrbmIt2Z+cEUTMZ36amtJOCDd3uttD90u10W6Ckwu0shk/rGF4Hh1VA4danLAMi
ER6S7micVL/6H+viuk7gLJfSaXxYJEKk22IeaFR6U330B0ApGrXKReMeuOH6G2lNZw1F3535r0VB
5bTra/gJ3v677fhj29hXY2r4X6NqQSudik0JHtmuvi56sDlD7flXtSdB7LhxRdJUDYAAHS3R8Gid
O25YE1DiRn1QXfk2Eis7VI2N/ozD7lk5GHftdUGbGXZhWXrbopwsu6uEZdxpMm9F25krDONdSGFp
uBeCPFqFMyfD4vb726bbYjDl8Psq7sImAT3tZfErWHb5OijWXu1DMyefZ/H7M0h7wvQaQdAraB01
xq0JzsmTrWIPCfUxq8b2WHnVP/+jTV6sILqBogx8OM3wttu/vmZ08dldz4LftzUyIyteLU1UOQSC
LxXNzCiYq25VGUbjxkQpcnCGBzbDGcfppnuKYhB+tWVYI+NxYlNDaSeSOYwp/7V3/tdeDQ5nylr2
6fZaH2tQDw92uZ3K4L4x/GfwZboV3InYse2z3Ar7xsa/nqGi0TC7lelxrM7LZSl9bycrSJMiazsO
rjesbJgcbCxvAgqm8N+dXO/Q4bReWB+AF6mn/IKrZa0rGrjpaOr8iEoanMqt14kAUxiai4+SErKD
yGjmIYEzFjCXstarjJIqtqwh8MEb9Nu7gYEEOlTu0S+LPF68DETzjGQANmS82jWwsmehPy1WAv+S
JAgqGL0KdSk5VRegkbe5Acm526be7iCsQpwizb263AQtrv+yBOVhHLvqYCgOJ9dA2PFt9Y8dfj1Y
G/Bwj9nsFrtqrsqd1XoMbbI//gWKHoIVOZDNTtOLU1Ugrxl975ufNfAOh/PbERyWo8tkd1dDk/0R
PNWI6zroY0db3s6FbAsuK10ZCxMvnQriqV2yd9MEuc8iQp6UP5T7AcXxWIpevvl9xPTKAgW0iuBs
rfcFSE1t5WJ1kra14fAjC4fCXGINBi5mHIXERkmvC1XlZKkzNBaNbv9aBjl7kys2PdgYBxcp4qGY
8zJllp3C/K/V8W2bW872gWUOhPtKCEL8vu364hq6VqEXYFKqJqMFTKBwnLVhwdO3MOz+UNMCeAkI
/TiYtk/IfdYY3uVZmY2EfpJpogPJO2jONBZmKqP4DhX+ZnfbKwJTRdrKpjgr+KsH5eaLWanlPNcV
KLWUXm6brNrELVrWSTOgdH6bueh15nIGr1sTIll02+ajvYs5ffRQLhbI1cfFfJgCqhMX8shbTsoW
ZsuFEWZiOdT1ZB5Qz2zunbaH+Wkj2fa2elu0c1VHoz3o5LZaLm1ayNbcq5Y/QYqSPrdWp9Zl34/J
bXXJu0Orrfohd03knXlzbB3nE1ogzXPuYJLout5aG4UC87Vu4cNsF/JUjmK6gPP9+3YLFJh06MDi
vb0rUHyKhs6Ru0HAVqbuSuMo0ASeq354ApS9wl1miDBHF/YZOI9iPTXjnAQyKJ+lpV4W2xvvSNfM
D1ZtbEzKdZr3QFK4Phni3mzto6xBqHaNgiVQk/DP/mTArdr11OdopyA6jWnuLyAGGyI4jra5rQHM
YajcLjpioIcnt7BKw5jmOGHvTFjxQAdoxOU5pXFJ+yxuHLBa2py1d6YvvHAmYHj5jdvscpR61zhl
2J7nc3ZxUdnLnMp8g89OH3lMsyOfHf9Y1rqI/OuOuh8vQT5BMgkO1EeCMGglVFkkHHIDF448G02r
V9qZ5LHBRQFQZBZXzJf92KJ8DS9GLta3uPCPVfsaJt5efNs7LJKeMU6su8FgkXZteuf4iFcHL6g2
Wcbzs2niKzSjUJ8O7tSWNxvgRvwEPd8+zmFzvaskyc8jGvOhV1pQlmoAoaglXU4ohpGt3VX7WuVN
XPoLfQYt8W60JFr74P4UAL2/CwLj4dLP6zMvpiGBgblIO7HhrZulk0vl1s3IlNp1JlIyQlkwX1q5
AzLaRJcKVvb21DuJCyG9w+J32bruG3q0idegerF8yzzjGgDZ5SnLigLh90Lf+qk6L3POYmuo/K0w
dBtXI6rVJR2b9Yy+zWGecnOjaz2mJegFOyo6O2GIeCsTHHdSULVTPdVr6rflGRF8rdGvywchUtlK
8oRaDcLIoX1uHGBzBAG4yHH0M6pEVmw2s7klOdfP7eJFOWwvH9nYRGUr+xWGIvri90+0yto388ps
lWLLOzRYpOkuqPVr8mEv7cprp/x1YLkR63bmew8icccS7YUYo5YTZjZbNsxdpmtvGhaj8yAPCBZh
TExAeh3q/FvXzmLbjst73xe4NbORPfYaJWzPyI0vgwAVZA+vamKvFvmEtZd6wAeph97PZRTIQm9u
q9ri9q5ooRs3X19SNkHU+HYbT567rItgC7DJ8l7bYxUT2niH2ud07zfN99qkUMHqhLrHHQHBA8K8
U+3gJoUvU38MIAySjF7j7bu6UZtuahV6fhldl9nMop57J6viQE9dF8t1YdZ4nHAjQl7D1a/EVP2X
ModoItaAltQEYNtS8k8Mg1/aqIxvuVQ6KsdKnFEnyVbIpPTBU6Le+gpjT1dd6XwyN7Z4/L0dePtL
orLRO9oaGgQzW1A07LssMksSPAZ5a0HcQeWvaBo/Q0ti/CR+naCzyeCgHs8U5PFwJHrtZqb1WRrk
W+OO/VYQjA6YrQE9CrR5RCG32pGJVeusqfonIPaeRO3OnyIrDqoq2XPNp3YF/RS1V75VHwqV0djH
GPbSTdBpcob5c7Crd7RJxKNCK3RdLEKldoOGoFCDipuFj2HlKPY6TRhRqo4EB8bVdC9K+snmgr3a
zQjzaAd67JlypweLw5ndCNirAt8zNoHhSDFym48inza37UPtL6simD6nAoNdJbPscfLalAF38QaA
Wx8rvwww9FnDubHyz9+3C/sqruDSo1M5BYAtjhdWukHbzjS+9OQV58nrNoUgyP2y6tXhnf0kWVvu
dK/aqANF4YkvUE2RjA+r294OdjKxY2Aouu0VLUfU7Br27rZamGiBWsI43dZcCQNzE9jyxuJ7hVrI
BoEV2fEeqvru2HppQzH7FDBm3y5V4ae4K5rtgJLaziscsTHNwd6PWWmhCUmtA6NjtlYBJhHxJBZ1
FbDrStgizwiW1MAHoKQ6tDNUxc6oZJjbYgBcaBCZ3I/wbQm17SEfgYnQetZW98h1/jEJb/okGdTj
7Xl4YQGBwEbXtYdsRntMZ167qpXZPRtWddCBhDyz50O3KmghWpEL5Ai5tHd5Lp3YI1WDh/o0BSJ7
deqBrDKddynu2+A89+Trtt8JGkT7ri7PbmEhaNV25ASlsSoqc9wVXWXvDGZ5a9NTMHFSjo5ql2bP
FNl05jOo+vF9i+Yh/i7lN7delueCmDbwHZTfFzZIgiIbxl2pBHTN8INGdp9/4waamPPkVwlI+9Oh
rQVJpCmtvWPkYuOpwduxyiy2xkzKXcAF2WaeM6QlwwBcOGTZGk7X7XxWB5ta9fne0S3bCF5B5ZAA
Psdq2TwQXjgJTHSd31dv24S2Y8C20NVqafPge8W0RsSFafoNUMzsofS65TgG0x0nsruQAF19S1fr
DvkQDLpQ5iEL5HkhlIbadnbqOPqzU44y92woO5VTU2+MRdHjKDB2c9PWDyj6NBFAlvWLRdVLjSvx
BR0uIBmYKsJeDaDfZu5n17ZgBQ/WcykChLiibR9AXVCrYcHIWDuTl3RMGYk5IyemPaNp6ethY2og
aBZVZatAtO59NvE8pn1wLAcLGaAHoyXI0jjVFLJ5bFZe0EJqsm5JsvQY0zrpBxj2i/dmJsapWorp
YgUSxURsHiHzkmYzWeczZm1XNuoVLfYXKhyOdibx93pC4C6don4V575kbeqIILHsTICxU9pqgzzv
Ppj9QITaHS9QYl8Se1kKtF9xWfe3BZqxd5PL6xQ/brGxuBxCU9XqJAkdT/b1P9fOigQFYyjOXLf9
sQPjabP2NTAgP+wYeDCsBulhOCZGiLA9h7G22Z47zVmscWLr2+ptoXt9cqG0dmAs7852gKpZQe1E
UIYR/bqphm1AMvU7/OKYH8Qwn5vOns8VUtiwg2VvetvWGXI8tgbZ3tZGMD3PxMYkpgwAKm5vuC1Y
1e4MOAQcb2uGzcMMslE70/OzPdCEBg/2C8AWvy+6odI87htirOTE2x1oMJu6aVhULqYXQ4ImRKFU
bqH7/QX+vrUK6sxPIVANNIZ0eIyzlGnbyLXs8SQ4o55D5fMmEbnee1W5UVY5hxRwRwKKTbA8Cm9A
6z5qilMJlwogMDPQ87o4cFLVpR4g19m4CSCnoaolIVYZOe4qhw3ehLcF8nOkBeDRD8abC58tw6G7
niNiNwekphCJpfdlNUeG/do0MuLz2d8Lt4t68b0HygaRN/XnqCyeTMOFMYMK3W5a1d5T7qMCMC1R
MT7NJfSW/O+T/zXX+YZ60IaFQCBO3HdXDuL90oSJqbbuJJAoHzh/BYSfw0+u9c2eUaLgDKifeWXI
Jw/CUY35dj0d0L4Wu1+7brMSzRtZXvr28xa1zF08F8j4B3iRNBhhUkISZxyiImMJr4E1HYPIZAeh
dpLWq9Growng0GHEy18Dn61mR0SmeMkBDCHireBeVEJ6uLI3DJ1My32xPCfOJahNY9zgOitZx7jW
E040s64/BY8WfF3oQIR3LoRPKeTJcKyi0SGC/hHf1jIZFFL3PT5n1CRaIKAkBIY8FGtM/9Dzs0vu
zCnpMQXZ1jeomkJEBinREI1+EOX+d4Q6oW1+teQ8NHkUXMVHKepE3Ycu393BCp3yvW2HhLMsrszH
mnpxBu9r/DAUuqAFcudmPmfwfsC9AUL7JKpohNVN2etI9m5oe3XcZq9AxIbj9QZA1Wokd0b3QZA7
BgPy26jGNdMEJOjgUwAJZCRwfIiWxf6eD92XD5BXiB9AySXMiiaUxrACDi3JiyeuPnLjegmroYzs
7uJYNhBFThi0PJQ9CZfs2Q0s2EEiE293Nb2KAYUqs+Lr7QYBmlDWQwBNjbAWG6faq+Fj4esRV1AD
QbRVbtwaof9py3h+r0Af1fi5I2lEnhk6/bqf1oDKu/26nqM8nDtoSKETDmCZY393H8osdcmqNuCn
HXGWLiy2q1hCuGPAHcOFY6UweF4tdv409vyAmk4pY+dTQ4BdbdfoIFZB/0TsrYXv3KGMAP+TrdUm
UE4aIdQLO2hAqxyR8jaBGNfCVqVa+RcgDie1of5aqxVHZmmvehTmUeUYUuObXcd1+1Q1pzGPFmcj
vgzqYIqIGNBtzh3pkcGvBcR/gbTjKJCGi46BjbXLHfKywX5w3L3Thx1mznEd8IgPydJtRX1k9rp2
QjlgFkqCKjKNzUyQC25q0CUGJwY9wR0P/niY3ACcIqC5vQkIHuF+ZmzqNisAuyGfxaJ63AU+9HnW
ZN6YRow6MmmA84mGYmXrtVGn5nAv+LYeI5WtFA1xIeiw9ttTRZHgoTq4qvQqCL4F1mWAMCgD7y1V
3+0mGvkWj0SLwi9f2wgynNXIToOR2kaasVMHapB664UM6+E+h/GDc86Hw7DArBQ4ITBLMO0OzzaG
tuKJ0HtgDaTMQ1dAVyHu/BcAwYGWIkflwehMU43af3kxsizOLgsw3UCpe8W6rBI4awc0vcr1uZ/o
i0iynbOoE1HVHCgCB+KvETO7cyrpQeepj6KzE5oVYOsnYXw3yYNjnKVZh7k/xC4AXujBHoCc7I1d
2b/JHhcQhQIrCoK1rCN0dOAZHmfeHbfCHKBglL5yAMxC6p6Cd7fYYCBGl+Z6J/MEQ75rhFfLBqAf
jU2DnDXYZXUbqmmPxwqBkqBRDxSmNYQlih0zRk1UrFCYPbjdI0HBbh4wjyCY4H6IvukMG1EbGD4j
6swz0CehnPOQlWXYu4kYwq4+OQwJVegWaSAiiyYj+kXT1nUeXGAGqHl2xOtoPk86QRFLqrtCHYW9
zmoAxZw3a/rujqeu3yBZzurEhz4v9EDcU9nE0o5IGS+CxcAjLd09sjyM+KrfwHOUU4nKabNDDSce
5s5GfQ0SBwgjQ0A8ix3Hua0rEYp6L4LHFsJPRWROaCgc4RcKhAJ9VYDIdbEY4qBZXTsKfQQc5Ay8
IBD+BGWQzQCazfSBZ3dBbRs+j1U6yMQAn6DdYjxwe4D7EYBvKhZzdKayjd3tTVSC1drvIgg7TWwN
emPooZwtrWiAwwT4CAMeaDTr5jTIojyPrvdH9VE9YEZ5Z/CncXDDhriDgJS7LmVInA0F+m4Oxxlj
hRm3dez0bwuwb9s2mSX4E5ty2kDTx3mRw8PchrOOcd5WsBtx9tZKgS4U6znB2VYCDbudhlOhj/AL
8pN2hNLUaYIOTFCFJiu3gMNYDMVniIYzmZ+qHvcRA/xy2dkazRyXaQpUSOAebgtvwun5sRyWlOQ5
Ww21SrIA8Fyr1duuWSEOTUB2S0zoPtpQReEY1bqi2nH9yPtx3aCC28H5IFSzgXJcD1yjBXjgsW72
gwd8Lgn4jg9IfQ3P2joVeh3tqFDS6dzdgqJzXKKtF84Hsixk1wHhms5giw0DFFmLLrJRgts1on8P
clmtPUPECG4hci7mIiGNexrmoNo5QP/GE/EcIF9ok6ACiRyF4RaaP3K/SD1k04gzupC4zm6eL1LR
qJgAt4TwOUtFt65z4cXXKatc5h2hGgJEHE9qGc3U2njyiWLGbVpnOxrVWoEFgfZqWEIaMUOsn7mI
p95YXlapv4DyTGt/hdkCM7Ns2Tu4o6cl4K9syQ8oXWVrtsyYdQL46NLuzhgET28LlN7e59Z/Yg1u
hakPm12BUjlFvikpJqVq6o8Q13PCflzSFtPgXNdRj/SbmG8Lg9RlhSjr6iUptRFzzL+Lsne+vBTO
9Xl0QzwPuaMw4CECMSsA3k0DccqKOoADkyX06ZzgMljZc3atv4YAIYUZpE4wd7dMJbCtknmxJXa7
zRBgqdIswnp08/UQkGdqjjp1fO99Zqmx3FvFRZoRIgQ2r4FRCK+hnI/QYzZXxAuDs9rkKzguvJWL
ioqlBWoaypA7U4p3DM1jDMY0vkSGApRC10C+EZQEYw+mQpnrosXVdJGV0c8FlVZjq1GI405oePkq
Nz77niN4miAtvyYwm7kazgRNsTWBrM6mESHUk/0yXCsuwA6PjZ2HdCyPzh0+21yKTZcHKXetxKCp
aTE8sOOXXQAGNbW7ikBgnYvN0m1yN4eC6Zd2syfPr/aTbSO2w0uyy+3fQTd7lOX3KgSIPdI1Qgux
HdzlTlmPpC/PFe9fSpe/NPirRvc0ajCyrEf/k9PhQlT+Nrh4qmczNMoLUNDNvTLafMs0bgm4BQaK
fnCgoGWDDr8Fn6eow1cWDP2NgWcmnoamuad6iaopW2lcmKCTESzQS8tGNco3P+Fa7q189LxTUtEY
w3ZfC/QQKPeR0d3VLdotNQ1aAIxxcWnhrIzWl5C+cVOBsB941rCYBCLMCvEEPKaMCM0FoBWcYl1J
AWZDFk3F/KTccX6S47yEEx9XvppUyrMLExkGxWGEXEPeWykd8WrH7t6t/8PUeSw3rgTp+okQAW+2
sAStSIlyG0TLwXuPp78fz42JmY2a6m6JJFioyvxdVkz2o+H2ysWBH/AQq+fCWclZQsxg7IUzOKSQ
H+OZXbvf1eLFJCMWHseCjniJdZVqNSDOlB+D2bdJkbEVwJu+/d3i+aOtOq6K9GItLek5805LS7uq
PhUFJ6OchahFDkZaERoqeBqTtZezpr+mYwm399yLnhT5Yr7aevbXSW9J1xJtf3hkEcZikFG8Dw9f
x1+bvBCP46zm6vXj8rHO6z5qVn9N9aDMvfqUPNcO/Z2NL4Hl7ir05ynbla1Tra3vSb0b6t2k7Dhn
jCoUZ2fCn0/2WCu+p5orKTuBizs+ybM9cXcZtrG65o9peFYbGJIXzx6P63ln1O7UO0RPUuFfBNPP
BKclbtZ/TENtXG1X6AY15Zq7JkPinK74nTUm7vgmIwywz+uOqXETcGJSbj/KUQ6yovXymWrOjSmw
+PA3bs0zMyMS5QITLzjUykIN8+hG8qGlLsy9oUaQ5S+1G01hxQa0vFLeLpGba24FeZiQXlpQ7nQ+
b8T00ziUmr20rTYWAaHx6txjRfBz8S/VAP/aiStOBTeR7HSfXnmnhrLjPjAlvzCvVvsmS4dVdYvG
jWanqnftyGAJh6shVfwo7vzstTS9SD0T37zOO5WheMKtV91MKRyqv+FiUBK1w0XLr7Ows4yrRZnX
10dxOhmmv5h+XfuD6W8FYncXsEkSXO71Cl+I6I1KgCjEZPKOFlY9sIyracHUBmm8V7kCvcP73bRQ
SX0zA5fexVOovky7PFDOTOXw9J/tsByMm/oERfH4kAKReKlk5vGSLcd5IBYYrUvhSWsrBpOa7xsg
104hZL9KPDCiq6rxUU1MnQBBTewEJflygM1Wqr+z2JyWR239UtU/gy6GguEC6md8HCBSFfZF3lhE
yjKgEyGaSqAj1bDnYcJFa5mnQTJ9mNB8R4Gt4ekYviLzX24GkrRH84GdWy4JQiHSCI70Qj1fjw5b
+Cr4dD4R9VqeHUXBHxu/LF6H7MPKLpSwOqb09rj1bxh5PXBjojlV7VyWhqOUJ0E/ifnrQL2iUoR2
29Fc93X1JUjOmP4mxokBJ+ocDvklyz4mEdNx5lOakg4ttzhBaF/6++PqZQb9elwF3ficbi+jHJay
tNflwl3bW4qgoWwItzTOuJ7sodvL7a0c7uRQ2XnhGoK7xdz91ucUGbbYMsP6LUZovgzepu3U3zGl
LiSdMP/tMEhJgIppsOhBrGTOUGM+En+J5RO6bJeYp01whejaFz+6IHrr9lICLeRM7ApHpqckYSSS
favHziR/i0mGN0W3x43aUN5J3K6N4ikRoSk4l+V3ef1gZnO/gSIWAZWz5VsTlNlBEW2jU9Do3hrr
M+Fd59Ve0IOt5Kj/amtG/AiuygXpeQiDNjGOQtzH1bfxuG7hOLlx+VSx1KLtReYdqGLqlvIlBR5K
m+D//y5kAu6YobkgxznBcoIBzFfbg0Sr0n20tWdKO7HczRYd7Df1oUjpnRU3Xp5Q3nkpPF5pSKbk
TOgJ9+vO1H1SvqWK5Te7EPRV5dOgNI3omP8knRwXL7bcbuKe0Wn9vCU596PAvX8g21LpA2V+7+Sz
IjHLNsZbawSt/oEgyinGMDECIbJbmY0zt6duD43MaV7uNhE7TfNuLqHVuwpcpAyfn/JBSAAsk1Sd
4WY1fwVTMxLF8A0qncFYVy/mMghR0JjjuRkyy80z9sMOl7OZzsz5IAdb0hMh6EyN03pU/OoDVVPM
ABysT/iHHWoNMhBToWWBmIprdqMV4pcBbvLWZNQBMWrHMDETjJsZ+Xr9ay7KcU0p5QY1I0akFT0G
qDMsqSAreyuqa92AiVWC+CE3c0Csv2VsfqvooTYJl9LMewbBMA/FwhQjPlUgyPOkPstwbLYwQIQJ
RvaO8F99m8w8xHj0kxZQgpW6LuDQsHk9NgCZjJuZSW0cB+NXpv11oblmYbrlr6Ne/1hZCeKBEzOd
9zUDh3A8X1e0MM3cveoy+XeiwkQ6C6qnmm99B0gV5ya5gopfLKtTAJcKcZCwQ8/KAn60/Pfn/3xf
K/sEmER9efxFb0Hapew56ryNDwg+ceKaDlReoqOg4wbsxcuExsrL4kPE3VQrJhBM8wDSxiSChR/P
yWyd1U44z9QKS2n4QmQEkri+NzMJI5viP/7t8X/aSj6Mxa49A6VaSYkf/kjRNJgEjrCAdpYtKAmA
RR9OFA076JH8hjdsXO4SOSF1+ySbpIgrHxBc4/Ivoqiup1tCA4niM5gQl+THgTGYxuZGvT8Jq52X
YPHxFUYX1vx9pmZRpROjuO2Wh0p+b9snJbprsFOFzbK37HCI7gbZ991LFp/79mnmwq5UPoypGI/K
QGt83qSnqNgnxV1L7axsnJz3rMrBJJ6x+jmUSXjt0vbM/4kF5hHcyCj2W+F5EC61EiztJapku8WK
7CvxYTK4iBWH8GQX8VPCtJTFzdV9b73P0sV4V/H4FSHQE3POXbYeqB7aRSx1iUYMYCg2B6t/qbhb
dW8qjmbsi8p+jFuHeP+hv9Y1JMd14MjBKM+OFE60ZuLbmp5E3a/nL1k4q4tij7epvYhSWKVeWYSi
yQn9nc9f0hAu/VXsf8z0pE9fcntWFs0ez5XizjHT4mwdMh/CUqIqjUK9DgaTQ0R+2kiLL/em9JlM
+7H7razdyu/mBfJ6pbDvbRyQNUC7cJdKnwftjREu+UFMyHNP2OPJfEyd1yqsC+ma6NWfYY6BXDZP
YrJ99+niVfO4S0ozNBbq6L4mvp6LaYLu/felYJahak3vsxz5ctP8zgq78MiNMjRQ6MyUqDFvZv38
bUEtOtUsvSGG2U3IXtT4QTQLSG9Mcd2Jm0RxKJX0GsYUmGn3Tly22wsDdlymM2rr4JiFMQT1SvWl
mjfspqVfUGenkYGwatX0UEq0e2FN/ISQXhCj5HZdWkGi5Guo6bt0tZZz08RboFcT/k+OK57uEq+t
GWZJv0+UxbV6ZZ+D7IIjdlyDZfrI8pqFnT3lSWYGY9X7kRxPL606B0Js7Sox0hy1xvaZnPEw5C4T
1gVIEbqUQqpvwxQ5Ev4/C7mD12TyGNYLrYpkrRnqZ908irClo6Z99wghTTQEbl+VN3JUG681DNnf
+iImaJuzt5v1DzVKPTVf+tfUKvV92ph3cSJWAkNV+45P+JcKYDdt03paK0Jyh1RcfGzOLgoZ/M7Z
QdOb8Rmcgx2c31pTjCKs05GMsWibufhgMrQNfw2G1keSVyF7mZbntkepa2nC8xwrdCAH8YE6y9Tm
BR3zvu8BTxk1Y4AKq1TViD6fUx2FTEbp1o92nTeDKzZwdGLTCDc8n/UVxYgdCcbBQpt2Vou1PpkP
zR5m0J98TqJLIdyrWa0vPdqaxdg0Mj8qX5hWhDlj8ZfMMbkUG2WFURl+hrHIFqSl9dctFaDmMqQa
sIhDyogCLSJtf6uK1cvRVjm9SjczlfRQRSy6Kf7co7IO6BnL1Jdi8VUZjcnbQBNQXxiyl3brY0jA
JnV2ogrfSWWE5mDMriX2HNSzX8Xf+WGsxtxuwCetFWokKsqj2k3vjVFMdioXRARyuIhI2FTLV3Wd
Opq0MImNUhqrYInkXU4fkhezQ41tvm4tSFb+jNaY7X83a5UL2X60Wpx4Vf82cxip45dswtlip0x2
7H5ZPd+STAdvzDTuLLAnsw0HxTyRz5yPk7WPDOb1rW21T6HBj31smAc0i5qS8ZQap2OrBNOP5HbS
CNhWZJLNcLtbn0eRr6L/PEjCkIY5ssZV5Jf990UZpiMx0WKg5vOGbkDxlia/yN0kBRsSwyMCBmE3
NjFNtMyIqBKMNtHOfboyQyVaCda3ltJph3xAPUgYdZnId2Z+YBZRfVlATMcAmWE5/PdlGt/UPK6D
uK9P8qRIB6Ea/+8XYybiRBPqwuseqNj/fpHTAfT2v+//z8NkmxGx8Ka/ELcxuCNdQoNFFTNPl/Op
V71peiBqhUIbr3NSN1+yWv1sIltsMki70TL2izQ3p0FulDAehhcpb9fXLFaQpc79x1DlsTNW2PbL
VSj9uLSaD3LFLmRyqU9JkbDiYkcx9+ZQrW5edJ1rmIx2EespzEG712JVQrOqA4y4JS2RHNW2UGyZ
Lw3WdBTjaj52GSetOGGAipT0Ay0TCqYIumKaoidGO8CHbVbYWqAlRGPuzQ+hrNXDKPalYzEUwJSq
jwUPS8g3UNZeGrcTmIS4vFc9ROU2ncvkOW1HJlc+2HkxiyQ7AcwelTGMLa18Lsq8Oow9OI9Z6wYd
SuvHsqbfBkQNzBzIFbcxl8XOU9NymSwTuxF0ukGWW1q0QAllkwCUqzj3FM0dlpHgHSBjKZHO6kw2
mdxKtznV720GUibC3Vey5m5jWzHEXX4fSLviolmDnwrNey2RZWBGRr+bcyE9D8MgudKmMienXoNl
BSoSF4Auc7YGd1Lx+zf6A0NSjbAd6/VQgPGaQ5acISCPLcZE30BknZdNcxBa6UOa6hF/PxL4sUZR
qxJk6g3EEtjyCPTXniet8ZqWQojchNbTjt2GiobJV0ws6VfTnxd92/lFVz0U8a3LZGGDbqnMIC6m
ZwnAzy3iGUpI1qsnODCsOuU+GpVvgRBmv6+hBom9OggMIHR64zFcslJCQoli18zUjV3E/F6EL9ma
R69qpltKYtWJUTecntUPAKq0VydzvC4rR3g/ip9bKR1x5KSHyZI/R2tqd4MIClZPI1zImglumjQ3
YyyU67xk0jlSV5CHBc5F6U5KWzJtsTIbt0zX72ZhCEW6tOp+ztbvdkiWa2f1yzXlNA/rKIdwGtTl
Wpel11iUWmIOmDEvNZ2ePrhrIzHI6tLFiY8w1rwiVTOvWd93tIt5SpPFUT72Pi545ss0HbkZlsX4
Ys0cvTSt24OibK/CV7aNg2sRCRgpyo/Fq0jMp1UlWUyDP4iwNNGfWo5e/TMe56IstBwSLa7/l0zD
YxT/aVtmlwQIxzH0T2a6gojoRjtXxYui1o7G7pOU1zUO83Zxlu3YzicUUTY5ZXJV7Tqdqk+FvujW
YJzAGxeG82BgRuHX2SgID016QY9vGy1c/1j5LTzsWt44QvzSUj0+dTtRdn37nqzsl7u+Lzy1Ddfm
JKCrmznB+70oP1BG1U+ptrumcxWkzt2tq3YrS0OFoEYzhrVoll2VBW0+J9r7Co2lmpvTmgw5pRdM
LlxQ4BOJ6waICIBaAP2M8kGvNL/NDnMihuyi1Xq0ts2Ru9WtTxmZWe09haEb9H9mXpa7uk3xEs0v
U87gUaXu7I2Dy2jeVpMhT+LByt4beWfRp1TLJ9OKNfHOpjaJ+8k8y0Al+TOKfvInvksDcWYs2zyP
I5jnBNhA2y+kNBj4lfK/dH5LaX34Y6FgGVORHBIvXX0zvRf5m9l7TNcS0jDWvzLpOmbHdAhk+Shl
kS1bp0WAhjLv2Tg6SJXUEh0Fgl/Ga8yVw7BCMsIBD+SXKXsrG0RDb6kZgGTbes7GCrndSNe6PS35
c2edDaj1nBTXLRpd8tZUxsVLlaulIXZ/tAV8ponpT93odDKir5kuAwLzXwJuv6wANjwdaWxc6r6m
Xz3DrZtuSa07KuaDUh0lRAzdQU5kd45uA/CnBZAKiVn7KwPIafHGng+7gNBi8Sxuc2ByfD/WNruP
JiyINl+jY80PtPM1AjqVo1s8oQQ8dJInRHm3k3QOjLV+qAy3wNCGSzzDSJZVoKwE/oiIOzyKGyhf
hm6l4Vp8mCIQxw4RNJ3dUy8EcRbADQLojRDiSbw64ngSwdIG0iki4TbGqP/yA0hUtv71WEKK6lSk
de2WRjjVndup70u2h1VyFKQnc8uqLpdAMZARPWgEa/yNejNoq94z5LvC7yxmf3pYjIYu7E0cAvJZ
5MDukw5FFMRvIFclRRjyk+ZNXGpaLMZTIMko6nbfJk8F9CL32mMttim1ZKtyJfi8k8sK7MhxKg0V
lOlzbO6ykUno26UQT2V06ekHIvk3GlFLmA7yFzcVn/rkJtHIr76UzI6E3MJMGRDssVgi+Zsifx5P
OD/srhCOyXiOR7fRSMDTTgUNOQEHAUkukHiA+f2NGJ5T24h+ykclRrtqmfcqawVxZm54D2oeugaz
mprWBxiHCZhGJz4NC5drgMTIIEQo/9mF0t2y7paCwcMdn7n0p4t/7aTsQUITfD8zcHqnoVGpZOoe
MK/0bY1RPBAqJJIXErP6hfIQJxWU2+yICQRHczL6Ajlg8PhPCBRi+Veq0RO0XzO6mLhp3Yc/8yGP
WRZURB5HSVN6MXASLwvNlTEDY4N3qk2CfnYCmvEHSF+ZrRGMK1dZGuO1MpDgnWbpODKjgJGaQ5Ar
P3qtOJm0BommH4fqx6q+0xYgWvoVis6VrCd0OGllOrp+F9rUF5O7VSmeSamp2MxZJE3MqXlPacKU
O6JpqvVTGmXHkq6L9o4BNRwgbRlU98gAiB6N+kP2uuv6YxbrnAkN8yxiOGLcrOqeMVJsw4stSoQA
Tjk6mc+8gDeLDr1yVpRLPnxkkONa7RlS86UsOdtsRjTQqR93vX6UU9mVNNropggmzAIolNSuBGTF
36hu7LefonRkapyw5X4iJ6e0ylyu+xZH3jIodiJ2vp4dLZUsJTojsYIdeWzTgEsECYLepSwm2Y2U
14Wh4nL3wqvFeA8KSobVcMuKN2kL5cdMRrib+tyGSXSuJDiXzIm69yw+mcZ9gomj188AMTvv8VKy
ExpxJb2mMf1dUE+MoA7ZgDLtFNHAVreEMKFlv1qv6Dq27lnTTq36hn5GHNC1K9xtYT2HVi7ZLalU
2ULQdR6k+pNZ+13+0vF9mh+q4aA0BGcdI9VttlvVPae/MBNbZp6ngSNE8mXx0HOVUOcJM1foUEc/
cXTLR4yDjJd4SuYVBP5EplU+uJV+7Tgf4F0TBGL7rglk2moGgf9t5WFE+2D4FhlCCNe27FmeoHzx
OjF777xap77bte2pqgJ9CNRHPcnqOJBgwmpq+70hHDNpn0u/Q3WWF2Cj3yR6S40d4hvQfjk6zb2H
+n3M7kvzczbXNyU6J8td67415SNrzpRTg37oRgWhAQPno1OcH9P+fZpgOl8rDd/kjhUPRgFCfUSS
FJe3drrKY+/06VM6vSSNV8lQD+Op0k6phEXNlqaffCgdc3lX5B3k7ISqqjKuGRHLZcg7jYRvaUrJ
qvpE5VSxwT22+RhFBEZMilzb4li2cNk4kYLQZ3xNHqTCgSsMyT8pF3N8War9or+M1k2YvkX5PCvE
rJ4y1a9E6s8GedRJFn1NPU0IgdoWBI4C5sFpPYx/DmRabHqrQk00+bPIoDH1osQfRfEu42c2cfWh
2BDKMJ/3onVTKmhPrIIBnaFBJJ/hl3POnnZNygDHjNLhSmv4jMLRCOc27BlxWdeXUj6uqgfsThOV
gzdE8l878rp2tfwaqTetxoN0r6gB+mO/IZyZAAxDsb6M7emoVQe930vTfWlrzOU9SCSQPDx39CbB
K3dh1Gn2LP9N1W+/vCG+SAbog3DQSG8iKq2D5jgLqkjVcV/y/VDBjapObq6cpDs0r6txn+c3WaV+
C2X9q21Oqk7N5k1ULhUuyn5vLr76eH8gfrpbEdckvUTmpZKuU38su91Wv5YC4sO9mPulGZhGoCHw
wwRoM19kq57Wfq+dFXb4DmN0BdW6K0QEGU8SF5Ax0sYdDZmUwV3vdemYdV8Ni0zwGw8vz/LZVpfS
OpnSMYmeDBUA0uvl45K+tZwEaXZcjXBBL+jQuVsN5jP8bRxw2qF7zLf/hMAa9S8l8kriZM1nrnW2
XtT13GyMejon078SDwMYrPzHprP0fES3wnCrDfi8eRH5HKKnsg3b8qPQDn3D8ejUY9im5xEVkJK9
d2qQyxouiZvRHcRxN8ZujeQsuXBAF+klUy5Sd0C2sM776IjCyxp6u8hPKXShtleWr2T+RLuLppXf
iuBiXc6MnupjT1k8zTiL+t1CdmSEXDBR/ukZ+SAdESPGgs+7ZuJwKnyOzakcAvHSiUGpeqt+RyG8
oeAU9I/R+pG4K9SHFgo0rk/PeYx2PT1Hurf151J+7pJHufw2JH4sHeb0FbbAbssbfyXpV8srycmy
kkunX1PjVXgAXzR0ZOEWLlVvzsHK8UJhqm2nKDVtfQRSMcNIPuY0T63imO1Vjr3ZunQy07orrtKn
Uh00wuzgHOUj7zQdHUQzNtc9svZK+lb0N7RffXKfDGetr13+lyyXiYnf69ciMJsnQr45vWK3dPQ8
dpFp5Tgiu+4Z5aNeH/XsVc0Cs6JirMMlJ2nuWvaf8vwCh6uoYMgxQrJ7odzZ2/vlpZ9POQxwJ97q
7l4tv238zCYPcdniFtCeK/lr7u6NWkJEtZpXRSOinYekBK/iQ1MfaJH7gpSwJv2h/dTHk9oRx2NW
BAiWCOIuJkR0wkF4NkEpogziog7FdV+p99wynS7zO/CRERacKhIZbgF7PShr6aFxfAh+o5o7WkLV
9lJxvCyX2rzwOTfbqch2wuJReyzZc15ADzAl4yi0vmrtt/xBVbxR1TSICYx/IqMzOByR6zTCkWU8
D6eGWmau/HT4qDVnfIwOo4FmLRivaXV/KGbzP7asjOd7FxDxRsmxgXJiHi6e38cUvDONQpPtcsoP
lXlglV021w0BqHnuy4/Y/MfBw8ZomG81pRvHETpcRLLy9LwUv4r1xFbSKpxxNqDKwBgzVMuy+Dry
Ovs23MRgBQOY3rb587GdGEEMV2098fQc+aN6q9lapNeh840J5Wf9RPlyrdjpGuFpzj71wkliCgKV
w1r5yxHcJx4rj11VlSB9yOns31X+MdF8E41Qk+8yiWLtQY2cNjbB5iVHUZ+GwIBICI1H8OK1I4uS
PizUK58wzbX5BKDIIA/S7wk1RHkb+sOcHRrrw5I8A5h6uQrLD4qGbf6N80PRBY8xvfTOxCG3LABC
XCXXnzNkjEqEX7+ZKJNFdkG1XCxn4WiSOS+twrwbaqC28a2R4eCj5FIzwrbiiXHcAHwSKmJLqW+s
EdHJkz+tGZvNtltL7EqNedAQUPAOxEHZW0nvM/lxN0dMf+w/jTJ5ywT0jKYUB48AY+wI79JApHxv
/HsY3SSrOA0lrCa3V45k10wMZzNNPHcWdy3zxZZb96iGS9NhKCe6D8VhErADagnkgKBIhG76N2mG
vXXIvnsMBtb2ELapTtNGV4PMITiQei+pqQhT2/Tc0mmQTx/qkKXusNfA9fPe3cQPKQ1nVny/r3vP
FBOnNcJj1t+67YRujoZYNe5dZ3crB7n0MUkvbPJi7Er168SSrqNAoD/fm/quKYN0fobkJ2dxlWzU
yxnomOiBtYghStpq+EVRnTCHS3kIYGb62/RgjL9IgAMKAwDLCi3g+FEwuGq46E/WekMEgyG6Q0Fs
XpH4zPTYmdmQmNsOh6J4aKPVheInhDyfhtLW0murfK9YLHCJSLJIGMtOj3wDKre1Rj+pzv17XcCQ
u/rzPD2TbeQoeIyr7y65MKQRePxQk7NIlkyHTK46Nutta58V3NQU1T0yn+pIZos7Uu8XxhXAnK/U
+ClSvfSUw6a+Se2zJRuP8p9vuoLQzSfNgAczyAK/jNm56Q8N9lc1fTLWm7bemma/IoRluUZ0cM0d
ObEgHAwLB8Oq59hXhPo4EEnJI5NV0XEmVtNAg/wg1xQamhpZdK+krzjY8AhLL5xdiMcNstofAt6H
sq11DbSc2peaHNQxVLqDUYYAd2121lSYg099ekESLcvPa8G8ddXNl/2mhAXWLpi0D0tFgPwzqYgj
CRYAXenm44QJuHQojw12zO00sRUKCs21j8tBTWFrgkXeFZigU5+6AWrcMv3Ind6UsfnIiu0uGggQ
p0pYcHBjbl4pCBH5oa6rn7C9qkoCq4htKyJ64AL+z85jrmdqpIV1Nb9VIrTXAVV8Vvyt1t5aLlRW
88CE6t/KfH4AWFn1WzXwhA+gpn6acgImjnN3taq/tQA//OwePClsxYvUfU/bZRBQ2vtFQbEWbMq1
WMB+jkZzllpHEZFEwYA+6cZ3q5KJjweev8NHyeR0tppmMXBDIQHyozEw+zAv/aREj3UR4wAntCZw
gD/P1Pjyizy/IVWNWpQePkhdPj8nZLUnLy0wuPw2UQPkJ5NuVvIadF3CD/eCFWlehBaW7B2ilmbq
4Dn/EaeBJdoaDsrWyhameyEFFTXLw+isfav9e9QjeniW1s8yuwszorP2ZNU/GSOr8sSzH/YN0fqH
8ruTrhv1inagXeEK6st5EgNqwvFj1qnttMxpNNqMxf9eJCVoZtoFvOD7ojpXUcumc+yntxFnT5Xt
FrwKK2bFSy/9iWZQMOSMklzgb+WPUnyypn/x9rYs90Z70WUXW7tUB9EQbpaXf+taOCRhqu3MzCfG
BzFFle5qjrJ017Vo60OtPWYNm1JQMBerBSHw6NP6iHDXMI+C9GkQd+n2VkZ3UPdM/ZDzozXeVCuQ
mw8yqRI50I1dITwNs9s1TwYlT3RiELNRHjh2KOMk4xl7EWYhXcOaB7Poi+UxZoNFMyI3NkZRSXeF
5bbKbxSVSxOUpAAuJFlWkMTOgONB9OL0CRheHU+LGnByGOpJ6Om7cKuEiFPX9BVmdPBybfmpIkLe
0KQ4a5Kx+RjGvYz00okmEgtaZtZ33XKqchrKmLOmcsX+ZDQ30ibolSuCM9HJUndXYuw3avNQejKh
dLSbVyORaf0iZIom3jdcX2zWUcPeBIr6ko9XeZVwMBivhlY6HpITR95Iz9J+RgUzgG127tg1z5EJ
LAwGFluTW1r1ztBnjyJIyd5kC8ITWYddbGFV0jadtXofDaZdGrhhNTdWyDYOEI2rbMaIPBKur0S+
TwSDSEiFtI62Ph9AXEWsWol4F39KxgnAK3dXUxhosO9mL/5FghqAhzyeCtHf0KXnepgU2ziRTMEL
yJlBwmiEEIAskV5a8GlTpo3F/hunn1R1UOLTYL8wt8GrUCGqHbgUx6jF6xaJ0KUGMeN/UunN+ldT
/cwQH3jh2XTZivB2RBPohRfnQfMqGIhDFAIQbEM0th0x/sFI/g4iHJ/Du4fspSvjRubscYv6W+B0
gSWyBeRawm9s5S6hYF5LNvUDDOuty4jXojmL3YnsS7vE7to8bRH2tHOmBp31RD00m0Ennha0tEz7
nHHxyoDGKyFmsX5rwXFW2Dh9Xh2JA1M2e19XdISiFCbcaEVOFBd/Rsvip2XmTCJlK7KUlm2X6z7r
jANm+8Bbsm8Frv4YuSJeoR7VLPVZ89qOaMGf8Fk7GIsRZZ0t46FQ3RCa11wcX+b+yoR3TYr9TSIM
bnodp2u7vm9YbhvVy7R3o/nOU7ue31pwvDWv3GT9qvJTazBK510sbowXE4D/WIBBrQynLqZHe9bL
+0palSMt8zHKhRBf2aFin+AkQHxpAcV3IHNG+xWJHI+i4aGJsnPpMKmnYmUczbbivkIUsEqNO6ef
LTyrzHIAk6oNrzBfrHMxoFdLOGspHdWgQWpmg7in6o/Z7fSS8Nuyd2KKlEp9QTXQwIon2DEiu2iC
psVnfBjapzb9p7Ep4JCh6qeaHgwsYM/s0RFCzwSZfcnH5bWoKIPHLU4jhVTPcDPsdxg7VxflR6IE
KYhSLriD8p6jv+uz5P9xdB7LrWNJEP0iRMCbLQkS9F4ipQ1C0pPgvbkAvr4PejET0xOvnygSvLeq
MvPUOo2qTRTHp4LhrGV8BGTVlnCXFkuLewvT/gafG8JuveF/z0SfdUl1ElqMU+pV6xAUC9pV9NFn
zx5DiN/53jjEKwSZZZi3LgOL3tyrwrybTXioGHR2zD+YgzM6BYMqap7g1F/07cFKNnl1GtLNYPKA
vJnVg0Z7SzKM87KsLkgPRHQYjvg9dT/RIEIrjf0jZXcxp9ksZ6Mw9SgNazXK8TptgYA0a2GSs8ZW
ZIlvO5Pcon1Yk4YGnm31isUuCF3YW/BJKM/aHvHO96vO+ZwS21VMUEvISrRCI2lFo/juB/9oFf66
y1AUKuzOVU0cdiB0lfLH5XikTuCxHZ1/umXe+0ZQ9wfNdoiIbBY90T74KF0fvYXhQNJOXqVN+Gno
qpvhpVXxUhX+j4pWXhpXX09XpRKtAnxjKfKHgtmsV44Z3zWwDdusxBBv7+X8YdVkT3BO5LjADLjo
lAO9VtMaVNsef9JgkJfVwy9BIGVyjLWpkofEwza/tCmB03JvzMkl1X22c0bufuLSJzG5TiiOUGiH
6KHkCuBuuvvKTWeREQcle7GlGE6fwEFNjyRp7pzMaBzJVXp/Ien+kXJLE3w2nb6uqN/yrcb5n0nB
HrlBsmn1sYzLyjK1lH3TyrtRlzivYcsX7ymT7o5Grc5aN6x/ZLkkVgKnsDgpAbFNO16Owth0NhzC
Bn8kRoYIDzcLcAgJYKPJIqpCigTtrWxGN0S9lIuX3cA8iS9999NZuDBpBUYLS6DGrUP97lS2u9AN
9deU2z0nJI/5T1vyPpYelV2TGI9aGldtq0EyUbe6yinl07AOWMrnSVvTO4uqeTFKqlVj3bTKghGb
Ms/jh1Mjq4uMwrGZv5LkiQQdE/Pm/BdyxcIavu2mWVayf3G6kilbg4v904AIZnQlzfEc8XC6A64s
PNhWj6IjLXtCl72+OgQcydjuZ4x9bd/nxJhIY3dWVaNQXraGfQebNi2Lbet0vH9uiP8sH1Z+8jHi
22iaK5mSjUPqVkPtD8nVaekHVLPjiIxZuZj5peA8iYMBCg6ZdGGljEnRXQ0i1Hb/jPvWy/8MM15m
5uD2FkdGBBagY2NQL12lWRM3fi1Dgy93i4tBRwBko5BzL/v0VqNAyl14EAgmKhomGhWil8+lr9Zn
W7mXe26wqLD5mGqe+J3KKigVP0ChmZehKbwGN7Hvf8YBEEPypYkVIiZcpIbgltjF8C5diL3KssV8
m8d8tSyBI97ITDo3XprfLC2TX9dvj+Z4Yl/DIhVwToTpMR8HPoGbW/YqpAGNmWmRvJctxmclPFoY
TuL5TnOOiZMuejXbNZgkVUdHN/pMqevDxFnipM04yygWFoYhVg41ccZFwv4WqvIhT7Z9doxne3pg
YZEpMyfdCJm1uKyp/gav6c6y1jznwSX05TN1ZUMzvpG1GsRfXcyRD6sjYA5znT+Kas6RMRmtX7I+
EVTYS/JDa9+Y7nEuWkR+7Lw56P/CBmwnXS81urzTVMybiY2Js9BQi2y/d/G+/jYlp73W1niY4aYQ
smOMFbqSTdok/mJVFG9NLRK2V6xq6alRvcRcDDpyFAQ1RHCrPhjyruQO0c61Zi1+iUC5sgEE0FDG
C/42aV5qlTMKgGKA65g95WAt3p1mBKJYL/Tm0XG39t/C+rHYm47jVmDczsK9HXzLXIdp+sxAzxsF
PaMUL8O2vqcWEkIgiSX4KFl1mc0hVagDJ8xR9XdLndvRoR4JlyMgA4t7VjvqOeG7qfhOphxuMhZp
yEXGucrJxpO1yOF+twawCut77smZUTkZgnjnGYKDnYYKfwD3crYTHS+IqjIC7WMP96R74VCUCIQy
7sE/Xi+H/rMRklvxiuiPqf90inLcSBhbT4X+LRsANHWoWrzdjpgWbANZD2Bv/Dm+403x5Lu4hdxO
rkGBRq5B1LUGLQf/jBM/sjz+iow4Qyzg5RQmHSUzQ7oTGV0tIeK5qFFLF6ZDPriVhbiBa9uy2YId
H6nCxR8nHpi0kFY+xtY9aNhxEblkCuDBVHWXy7IloLoAVbTgS+Q5OSEtHMKg5ae2dKdkp3fql63D
5cokcFd1bj/GjOZl1fM8K1NyNDB2skx0GVN6TgHLQonRR45OfCX7ycSJ8vc7o6tSvqf+w86uuckE
TD5I3cGUMR2kcveEVJ4xY+/q1cCYpi8chihGMitv42PKTGs71l3E0hZj1we9c83H8QEZdp+xvNwX
kro0BI6H4ukkE6ydT753tmwvx0pdaZH2iDL1O1etedzMV9+Xam8giIdtaVHG/Vc8k6eszlr0Mn1W
PA4fMIgWSgvIi7it2aKWFUQFzwHFiT78OjjIwua3pfKxDJQqlbV58DKnWt/Ql44EJOg8ktBiCGJa
S9bcJCu/952FBsUAG1BEJozBHGOgYF2roUR0rPrh6dTXQdOGbmPXjyA29RMzWt3BqKXKxqYZgJ04
H2OKwyb+9Y2NbA48e+9xdRmkExFx9muo5nnqDlGQ/pNs+VXUR4tHTZ+fSUsm0QWY88cPhg0UCoPU
hrwp54FiOv3EQ3/MqvFOgZB2hPjABNOsMy1t3Ul38UXZ4j2RPkg0uEM0nZyIzTt+uW567KpMy42v
Ib3k14xRYnrKB0aCg7qw6ga95ibG6d3QokMt41ZR9ezNxuSwHjR26kRqcQyaHA8CNpIvcFaaJlZD
9GeQZq4rnOSvmiueOOibPe5h4y7lBsdGA8qsMtn/GCXtS57hwCqRdzF2KvaDsqSOGTaQc8EmpAkG
X5nxgDGNz5i7UgzyxzApJoeYsFwziLZq8pkEOl8tf2i5COlu+jriyOjwiicJGdhSH1EMh9do0Lei
2ER1/a8ZoveGsqsrXnGVb7qKCJHKYxf8Bd29HLeKaBf9KWx+mFj2OgaPipKnKYudPsXHEneV11lm
QHjc2cKOxX0gN88iUKit4xItzYxXnQGpKLHkDxbXbbLUxFmu7ApfXU4ESe3uGSinSDqX1T+fKWvT
V9dW2Yo6mI65Zj8HwZFbtQaWLoE3ugFQVhoV7l2a5bajpbZtLqdGkp+hBtt5jLpql/jUdToKWwce
kVdmsx4bSHGW3iSWUmIVCibc8H66bGqGYL6rkf2zqotkfJh44P02WJpkFGCq0nxK5Bo9R9mo3TPn
qMpmB3M1O2b6xbKn6fS1vzZlOJ7y6MX3rvWiCNCCN8P1AyPxKj36sk0y8OxLIPsY0jn20jMbqo3W
Moskz9rR3qZnTWNiN3Ub9sovM719C1nm44PH6my3T+mPlWFtOuBtsscoST92TNOuzCV9nMUhDbb0
zAGJkQpkFh5XN0NOvgIRslC7t7wodo6pop57uWGTEEZ/qENB4C/GlRxhlO6ZZVdQTQIvHvFPVpe+
31m0NNhGEReMpdp+N/G2+BNKcul6AmHjWEWuVq1lHfBnkzW/ZeeyRBHysd97hnY1/HvC3xRrpFvh
mUTmouDN6MQ+nY+tZdvduvpDCq+wAcZnEQ7f0+iAhpCWdnDQgqfZeEJmReRhSS/NTIjqQJfOGjyv
eLzmyY9kHaIwx+u+rWqv6faBuUmri+wcI36C7IXJruo2dvSjxIzt89ug7eXGC+29ztzzVJNmY1cS
EM1/WWh9j+a/mj7DohCGuMBsqSNJOkfP0h9lIo0fUHkiI8G7XOuB9isodED/sd8i1e07a6neEj34
0XouKm7DewOKkvMnQpQJfctVmuBLj1sd4ln4JbODfqnY+o/PsCoMD6PaLoA4R8lrQOVXzyNU5oF6
bbeckp8yhduyrotbT8j2PNLj2L6rk9fDfmHT0TLETV5VcsVWL4UbQ+HqbrN7Z2XEuqXuK+dZoJtF
kDI6PljD4keZHVu/EBFS9QH/+muqSQTDggf10X6EkXJIda+dDua0EsnFgk8TvYxww6EZpjtbu43D
CxbPYZL2mc+49zdyXKkFq72DO0pSUiYsOaJF7pzk6ky3eGD49bRTAGD/wv7i+++hCmICk4Pxsn35
MSVe1u+Fs6nDIwo3ije0wHWkYk4WHDBVb2Ff9ZmKdwrb9aZz3Uh7qHrTFym2YaEKZmzhaJxHddgg
tAGJYvkABFCsKPaahAlcmxfxUiTz1F+hCSfDFsR3adCHy8ekPKEx3aiLmKOK3ObZXEPmepW9/CtX
4sZvXfBFNYGQ9KO8DNO9LtaJtipaPJ+Xkj4zeLeCs2l+1ea6LP8k6aKyHiTiJaU7WfuHEqDFR/TA
4Su4lD4v/E2UHHaPVPMy6UyNpEYHc1gn/i4ZsE3wGtedmHPDehqfYNWdh6g2l1Nawl+rICBb4BGq
kHGSFVzsTPUapQVyvnDH/D0MAMMdTQMdxqsHXM82gh0eYOFNIAvUtzr8bUxPSjyofy3Bk0ljVthA
MDaVrzQkvlWGIw6hh6ywV+pArwsBAjkSM07Jgq/6XQ29ID1kSFxzGx7um241lfuwvkTKqZWZc22k
chnhFA1u/M6Bfgqrpya9um5RO1iNWqNcMgod/TfsHw7CucNkZILzl8y0IYbEUXGO/act7gZGvWRT
JxscOrJxi6xvpHc9PzvJE0VOUq4NwSUAXep4alFo1d8W0wgiO/wrPDGd8Aw2BiHHGTuUESnf9XyZ
Zhi7dhrH6S4XgP5RlKMPn9ouAQ5U4uLGc8YVTzC0u2ryk1Woixy/uOAk1NNdoh4JBGvywZZgZB/1
d0m99fYxDN6b8Ys8PlrnyiwdV8NK5xyn+sbHrjJ+Q/ESEekWMLCZDlyFfVYTH6I5XNe1dRPSJVT/
1IDBihZnT1t3K+Z3lhMdAAvKC3DlDzvQNuwR4OLha8gX7ujH63h606HQVGvG+pa5tyzmTycr2gjp
yFvWshQ2ArQkRgwg9FMZk7wFYEEt3TIe0wpsoHM5WiyS0byzdC7DX/AWjRCCKylzc0P06N8F8UxM
ap6lwiJGoFgGTNqo4o4xOybWbaQdR4a8C639LPyIkcSFoeswQeXgY4q5BYzkpOtvwwgH89ZPXlgf
EnvjmC++XpbDNpTis86Mf0akMB9ghiXaCL9hemJCl9vY5B6ieE30AAyuqvDk860MQCVY1T+n+mdP
yT6J8ltpme96RaRA6ZprLHHx4xdiRY9F7aBuevtVxdmGmSHyGj6nHOEvQkSatHsJ2sS6hqiMlbPX
ZT7bTTAcxupesv9xjO5B1ABJwwdHWnY89uG21PZjSEJEnMpo1/nXWMbMgBHxO531DnIGJWPLegQf
lUwhPhgHuVg9rDqRYqoOP6Wopw8Fs0eAcmdU5bdI22iNRbTAuZOTS8iDp6H62rI24m/JFIeocsKl
ZEQfcY6JSHE4wNrkVZSsXnMEm/esjgV9QbQSat2A3qTLzmftOsXL3JQMs32tYhz+BxVFWlg688SA
B/3AnGI0b4O87dkpWewTkp/zH11hulSyP5xaib1NcPQzPEKPx/yVSzqpYCHfQ7vjPiP/uxB6ecJe
pS+mgkBDQZljNeCHFIUOLg5qZRmH+HrQ7vla2xxRLd08G/BOHaiJcKl/WpGLStCLh4TSg3WkxPrr
6JdZba+Wk3ojC1TVoPlcg8So7RKtgGMUlGvgAp2yHSeIoit+QaM7Fin90a4otibtj06/z4xukxE1
htycbBgJGdhhhXawm00P9fDN1t60aFfyW7F5pMIC4fIiKfgQ2w15FffvDgCGdVIq7pIV7e6kRBhj
G1QeGDqkADdBdhhUb4xWjN3Udp+Rvg+vg0W0gjeN61Tsx/aFDoc7JEzkQ9b4DxZXMKxBaZQT6yuN
A3zgC1msFx+ybZ6thmFRR3ki5xRTeBKxLZkXq/9MDGC8GMeQRIsCVJmr6XuuWb8lBp5e/QQszYgR
eq1oWN8Hz1C3i5JdL+mJFJf0bWUnfjvol3qLvxAM4mZKepfb4wWkIEd6iC+Ar8n9uVp6X0z7BjjA
3CzkOnVuYXC4siIG844+cDKH+X0qvjIHkIK5CNWd8M+D/1TDlcw6Uay9/Yhrvd1wo5oNxyM5WSrP
6qj31xTLOma2FqtsQF+EcW0BUcKzrLX8CnJM782CcAjz1OHNQjeZ28aF0f51xXKtUTL26y2Gu+Io
4m4C8a2gsRdYj45L+xyFK6J7XfSuHdMSHqW2LRlG0XpBVXXI6l2G/h3heUyWgfoFqG1VsU2j+iR1
oQ53JPDf1GeUzxqUD8F4vjB+gunVBPe+vpv1r6p+EPEd50955LiQ5P0Y/yuac5gfUU04Z+d3yS7P
TDDk7WTXcF9+fOlTv3AgPvJafA6ta4C+UqdL0qHPrgdy7qH2lLBAs3jVv1TiEf6FgMfoi7tz0m3T
8a3As5O2e8onxZA80x7/rNWgwkNdKwws+An52mDvSzxtE/PPmQcpH2wbUdPUFV28Bl6qK4CXANYH
G9V51fXRTPYOGWz1H1dd0oMT9J3hHiEiZsxJFA/WjBL/WuZJgV7BKEqC2oH+Ub6l3Z+cfeO9x/Gx
0J1fKoeFhWtLlOs0YJkMi26zH6v/KJ2Xr/wF9ZH7TjIymNhcKFKGgjVw04s+OeRqgsGuze9xjelQ
Lz9Y5rPBnsPdrw77ke+LFOgbU8ceYsMgaH2s4jGPhKI8iJPNLnwMkHim179dDX/uLS1WwXifEWMN
w1IgK+9SsVIFW3ZWDAb6kGOou2E/rQfMEaNrpLOcumAE/xAm2flvk3AS8WD90YnLxB1Y79dhua0s
5okniThREd5q3BbTZpJW6kfZoyFi0md94iom16yRTE75gVXrNgBEdEzq0VeGBbwWX8teLZE0JxfH
sFWgGFP9WOLAMD3W/nUOWz8Omo4JQL+n9boyw0MH+FUZonBNTvjNN5ItE7l3M/3KsBRoR0Y72kKt
BDrVLbc9txZH0b4qOMI9tAtbYkOtCPkaYWFE7cIHxhTHNVj/ZLDZNeHAo7mHWpUzmHfaPytWthJT
qpzEfjul2Fz3SSxWElPixvnLqOhYlST3QJjxNM2eK4IlWgzqIozoAxo23iPRaJugelgGIOdoctZM
cX2jcJcJiqcdDBPwqYizyamw/dIm2VbusWO1vsljW26yTM4WdUedr3pRoTfvo5P+MJ1a1d13Nti/
c1pnkSUTrSDArri9Irdg+WfDSBBjyfiivU3MZd18y7qyxDCoaF/KwCJhn1LchOfls+cylgtMgdp6
mc5hPjrcrrSPdHauUFzcUYo6zAHWJU1AIXOjOTh5TKsHfZcSs8jYcKUJEjM54R7io7tKD1c4/js1
55bKwb0YMBm12F63pKIXpgYAbwzHV6QxRVQmxs9VG6TzTDarwHuqjQTJzwo+W9QS3kSQd13pLKV4
R9qiYv5m2cpShe/ekQRhAEbgUWWX9NS9eY7NpVUXr9RiVtkxHZJtnTNXZuIAffjbpFMonf4zx65R
05gfqE/Ijilsj0xIWIcJoqglxnWmWy+laU5k0jprZE11aGKkJabOWAhBmzB0E7MirMXzaRXzRJfY
MWxfnGMZqJ4GdJRtcqnXxt42wz8phb/dtS2iZFiz9dd5r/RWopzsP9qRnsBuwbeUi1FrumXFknCi
GtIXMc03v8A9K/casWqQdwjiYa8SzoAMZMFUrRQeBzl8l0r5lWJLZL1VL5z76H8a0XyASNkiMtR4
KdE0wWWQzc7NQXyFZhkiV1OfsL4PmrtLMkhKMVdLRJ2agPl7KTleVvY0gbCGNDSCqm352Z36qOOi
9xx9DkbW+DrCqhj2CWgM3x/ZPlJ0JGdZDRXRNC8qq7wz8r5OzWAt2xHtp8rYxAaX1+H2nH3nqiiX
RjO+SXl5VVJd2aTK/+OAlrKhjOUrD7MhW2A3ggkLqW3vAgfbFRtHfkUbV8y6qgEeOs1dynhUqwgs
hFX6VtsvxF3KdLV8FkqprJMJUbQFt5Uk+S+Pak4MJCmOxvxfrL1CdYXUj6zIgTPvXI6vKqiw2PhI
e1CGDv3t1DTuSUpkTttRTynNzXs1aFetv7Xq0aocbBD2Tg1Y7TAP8Ox8pJnjxukMaqGM2rsbNCw3
1a286cgRedKBk2H7FusjKEhNfiWkTCXi7fTrGC4xpnpiZxlLuYCmGGHdAUHz7TdfZX/2ME7cFfM/
pokZeY2hzPjv+FCxf8CTlJ2s1N8g0acUzONRrz7xS3YTuYHvylQXIwQ6+QKKZiBRe2n/BpaUEMlx
9OLo8xIq/dewXu1X2n+ZmrqwQ2mV4DXsmz/+irL+AemIKdsYsdtgra7Id1ckOVBhmdOyQM2gKW3x
aam2ua9qdWUmh77/1lA/jXjeWoo+/sgcJAlqmb5icEEiYx/5MFW5pJhCkispIPqgHqzGZls4PdBY
1Z1Y7W7k+obmCXh26xJymw+hYRGNI9+V75C1cYl8scsHPyxDUOGYd6ZtEzKI4Y6dFhNBINPV6UAb
c8OQqcKyLuu3jmpKpOC6upaYK9pScTK0baWwwH4naOClGusc6dISgy5rbOFXXXNhwWROuF1tmqlL
IhDipK0q/Q2wQfXwH9RdfjIae8GIEzlOxduiGWC47BS98Z7jTVNLDBUKNvk18y511Y6fbYeekGeN
40kTlhxJRhezrGKfs2wl1viHcXbNSMFcttWQTdR/GiLID28pumdImMpSdhgGKMu6kh1Z/A2Ad/FU
kuXQAz6QaWvwgM3JiiT57OpgafOsp3woBTa6FCZRRaA3Mn6k1KXcj+sfDIzz2xapv5VFNpOxxsoJ
YFVBeTaMNbbEoEDSlfn8QBeX5Vr0oWvEm14nWqcgaBePEL1Yp26MtJYoM6eMTPDC3A/TkaRQrBx1
7aAPz4YnzuHrokZvoBoXoXOnisKXYygPK8cws+7VTdVvtXQ1TdvQ2ONWCBZtzBVz8Ied1P0ZDW8S
qDBtkRbvVUGscZOXe5yXRX8X1VZL7sKCS3ip9JsQe5xcWBgtshPhhThyq30qVGQS/2mYrkgWC1b+
pSreyGafWjDAO6YG5jVT7jZpDpKrLDFjb2wP8qzC8/Ll+Ljfv5X6MJZH1T6b+cOXsXl6CuZ6+ZrF
3yQwyuHMqRqZB0vdiClYjgS/OuDE/IXmBozpqB4KE1MhDF7HK6LZyr0AOqJ8ysN9tifKDwzLdvPh
T3AL4NNg5qX3LoJ7RcohTe9+eeTLWP0sxvwti06Z80fBZMnXyLyt+vzPD76s7C/3oeJSl15DoS+1
/t+QHOPwHOuvvoXfOqeTKk5I4rWqNMujEA4HLpeH6OcMy49qbv3hFOi3Cv0dQMACRjv+r07lHSZq
IogtwBXVzonkaXxRK+drHE+a/ODuXvWEMGr2P2XObyZ5SCKO/sLjqhBCDunkDrHqJf5RrT+F8fSj
i6Z+8ZCH4p3/x/L3c257Zt6a/LmNXW2YYk3KjlQ4zFmYzaTnVO2kks37jQvzzPNh2j6Got7aD/nv
zA7H6I9drG1uGQGj7q0pH8yhs/7KOamHp6C8mvIvDRoremqMj7ghNVStL8f8LMqvrAzoFklHHVWD
RdP0zNgjkhGpyLqqKAkfAOUxKdvIxYTreI2G9YAd/iRViLau+ezy2VTtrg5eiDDbKD9reFSzQ5Z/
jeLqCL4lhOStDJkLf7TCilJmxonjRTUX7j6qGU0dJqukET8jopHano/HPAXf0FiLkGY20Ah4Fc/Q
fgzmDmYOosQiBgBJ1j9gt3ygP9nKKJcHjUBJ52rZegzuqiEWcYHfZ2up2xILLdPiDnEpOhsjcPpd
JraGWFvFeWro+lktvWqkZ3Sysf2FEEjOuCWNYpsVBz3em+oJlcpZVZUbgf1udmsgV7sWP2+wKyyu
f6+qGat5dfwoyyeZmcjeV8G2ge3QQnzdTvVV5auqcbp7g70FMNSmB0Xs/fzysCCuprgxsXMFRzl+
04JjWO9bC0PyEeJEa19l9M0wOJraTyWtJWtH9qmMNgwZV/qCsKFgKDkQ7dgYEw/vbrS8Cbo3jo3R
mz0rDoOeVVmhb5wVtqNy5vc4WYvDOnMgnczl/j72r4CoMnaXmsc8u4awOLKT7BA8cQXLGZOTsWqx
1f1cwghcpLWP6aGGJw3U/5Zw3Tlj3+Woi8Z9wF6qepvlL2rGPQi4V698gJxPnwMG/WJXiEeNZhrt
CTiqGpzGVWi8KIIJQSWd1ykHHq3E5/o58ZqJWdvxybcPUOv63gXesyU3ZuY3q/+DDk+bkPBZ4DeC
RxmtNPOY7XLrqNkPkbLfe6X6G1x3qGRGscnMZzBuBYMgOLLawbRdMWxJ00jqSu432GXZxIWJsos8
xnM8mMyWNI8zKItRzbw4Jla2xoMCBgI+HE4mPz+QdVW1Oyk2oVP1baIVxjp1aY7VVsHc1vXE5/F3
zpFEHhOyabVOkJ3MxZ5RsqIRsBCXZBeCl9EmbofrjC3pgt28+q9z1EvK9thxQF0DkUwFyQhcY9AC
zig/66G/G1gSEXQgscyp+iiDDCdJmr3E4AAQBVQkwbWBfkGQYUIUTwGcRP8GSFUGxt96R24yRZDr
02kVpQ+XWN+5id764Niyt6JmNgNiM7DLjTWvGIKkkrtFna5mlSNs5C8/t7D/Y1+KMlpHqZ43/rV8
QonufNZq/zsEE1jiRGKkmdX9bmjsh0mLnKm4PooAmkXFvzU43x2ZTazIVByG4kUP5ooK9yVRif7a
66D8LyXrfadOWcRSbq4H1ZhPgAgkmvBg7wUuveiWPkRq/2RGgXp7Xleoee2ZNvA4+B+pjaM0/nIE
caFBjMCuknCe/oQbFXutY7E7TZTtHft+Xx+07p3do36w68tdJFaGrOWLArk/s+t6U06UWflVCkdz
r+Qb/IeED8gl2aJ31rHtMKaIedjIkW3raoMrRO83irNWcEmbS/E26if836IwBi90wOgSA64mW9la
8P013ZuKfrqqclbc9EZNdoYKp8//V0jiHWgih+lR7VKPUJmhiGM58e+0pGz6BLyx/c1GVQ8rIG4O
Rbo7xOVcLG+OT/EZgONPvZbGio1QA9RGGXSQsxXGrwOnJsBSqzP3HAnGIqm2xSlRD+THy3HTK19B
zVgYWup7QdBXU9qbILxq+uOirbWjX3ttulfLLUM7ViPjIoVsjwOMp6As/gFtY2CizRjbluDQY0xv
phnC0cq2ONWBczZcqnz3EKj98elMJIoHPjrP7vcBgbeUtava2SCBSZankNayFGfLDoTzMiJXKdvv
SbBj9yGPODNChKtKfDiYvhFHHKh+jq9cJF0yPyflu2kjLEsvMxuuuBxEhSIIDDl4z9tr0rKc4KJD
GdSIjO41VgLBNkx3HWNTHTeLxFjXgLs1bp3M6zC9zzphsu67eu04lGZgARUDlrnP0UZkvyIMIcjN
xsSxs/GJI1dEb1jQiGjm+TY1PCP80NBthL3KkxAz9SUaAy/FRJUyagFClaMMceZI9IfTUw2IHm4q
eaNzm8NeYjsINnEbPYdMcbswyAdE3Vds8eIBi7PXroiS56BmN2nobiltZyVU2ln8XeVKpcEGIMga
nK8E1yCNPcM6C6gs0dYjb2aUHyhr1vGcsszYIsyUePjrhmOSsYGD6uISdqumebe6klMMiOk2VNG6
ttbEcytlNweaS+GQkCQb3tsf6GQIqPl4ixtoPduhvVTSvxoJqTS3Zbjve+Y43hi8TIvZKQg/1abX
KQJmd51PQlbH/lC03daEDEZ0S2v2Cid3lmhMlb/7+GMYf/PgDTYrWxXZJkoLprBs9l+JVW6ccH4N
6x63ogSp2uRqmMsvtKZ6bxDz7VGpdyEZxJLJ6MKwr2W1ysGPiHCX1W++2NbMSGHslmYEG3ps8n0F
PVVNknX9xKGkrcx6xdwVcaEx/b0zlVdH2YEAFjUa0QcXgx+8h/lGjPjgs3TtK/hBCP2353knBl+l
uEfQRZAw3Sr17OLuMEXHspkp27C5Khhr8vRT1XVIjlge8bQHx7rpDpUkeG2hBdlQ+2zxGHSsKs2v
sX0x4t9U3/sOM9tNyT4y3J+IqCJDhrMzzkulx2jgW2LfJGxjspoAn157SLM5+ekQiSb+rdzh7izQ
xV2R36QgJ+ePLdBq8f2SnzWyvZCuI90H5ATZbxlV7TLQm7LxD5GRvlVeDeIIFJ+l787wkXM+FYzL
2D9HG8muP2QQRo5+5gbUNKMBGp5G0Azsdjcg0RiG+ZLSHNaMuqkjWkqjyHgyUY8zxtn+MH6SOFtO
Sz3+tOpv09xwo2b+hpIm1sC7HGWwRPJNnW0C16DiRL/jfbV8/DAeQxI8PxC59pHm4VPSnZX5Zcng
zTEAP3P7WFhQiV45XhcDzbJ3p3qXsGkmw8x3tKfPdsqXXfkPPmxAHMbHEkioU2k9ZzS545ic7brm
G0VQlL94kvLEwQeWnluHKCw2fpS1GBJMbT3VAWzUUEnLwgn2g+kwGR+X1ExG8Mqrf7gqsPhL9SGN
r/9xdF67kRtbFP0iAmQxv3bO6laP1JJeCEXmHIrFr/eiARsXuPaMR91k1Ql7r+1R9BvBEUcGGnSa
cjhvhF6tvelY63cNaCsivEXoOBBG3uNgAVlr2aGPzPijddqpD7/5PVLQDcpHA5Z/asEbsTCgDRdx
TJTdoyUX1Zj0VWHyLcQfNv6wnZeilSyWcVKtlMRsRdpNkKFyrCALJTS5Lx5BhzOsqFNfOkd869oc
KN0y5efDLerEzDGbpclYSM9eaxRDMn7r+eDd8MJUaYnpjOU+DOViLTvYUiYWhLSFRUUeGNPpOPyZ
YT0mBZBgBVV6Fzo8MeAwowPxiA9JnQcUz2pwkOxcy/47I7YyC/hYchxgVsykGgM/A8tFEtnWvs60
7UhRH+KJ1XpWJxQ4tPDgsyte6n76ZwDo2eQzSrJBFw9tQrOfk2pYmm+uWx9aM9uG4Z/XIWEyNX/m
eU1LnbvMp+fQaXaQXtNopthTKh/yQmht+tA5TU68VOjNjNl4DgQ9pjS02bUSMkeOls9I8M3rv5Rm
b3L+vDlq7oaNVcmRPjJmarAU5G1DxdbSIdu84M4KSvlymC5iQvAY81yS2qdjLwMG0BolH6qN9DQM
j5I4SWI4me4WK8F7Z8KG9+7IWbegJlfkA69gMMRqRkZCVShs0FuufcZumaIK5KXbb8KwIOfR+Mky
L0RpHiJ/BdNnkvoyEkaF2FlfVRY4zdeCsVv4/+ogfrcb/FdecXNCRecGuLcTGnN6irrQvJCep6u1
gAfKCjnfGV7Euwu5NbGcfeISZaSK97LZNynpldBxTNPdFQPfxaCvywphRAVzo1XRd6LzHIfcXGNf
/hSJPA5Ox1azu6QNzzcN2FQr8EPeKTbSF12VQPmsP5B3zwJOaiNuhcnEgTyDzUI8iZmTlhT9BoQf
D+YymF7dwcDoql9wnS3aU7NuvAq25sA5mj+IgQUKCA0RmeppALDdgSuGs5xB5Z/4O2pgmeTQ39Wv
Ff/qfbuO8idrrVcMHcXAN6nzkE+YPoivkgPf1qHWj2P3EvN2e41cqfZJMtxrjwkzlTT7auQvCiht
5HUwN6xgg2zvHErmcmn1S8D1UnEb9COxmGx2Ov6O8ItpWFM6l6dnRJLRvKJwLYGgqs5/E4jIaa37
mDpQBQf2mpPDMoFCTCTqEpUg8QqshykWUApBV1vr5EYwD5PGSG99lBQTOvoYtYcvEsY4xqN/NhIq
uJFT8q9JMfXPQxL0cvq856WdKN/a6dZPnzoyiyb7tL0f5VvUYPN465/Wv/UQXk2NxPe4oGYI/xSZ
lqB1vNuE3TvH4RB60d6GiRCAshlY/Qt+gcXXlMZvKbpWLY12gEgvSQdAmDghW8OiyOd0D1zj3XaJ
7jGfHEBbjj8y+gKE+hkNBKPV6sNLygV8bdSPhMjg2R+TJwBWCzNhtHBWeov9xlvjvz+4sAd06rCa
UYebFPM7uJ6F/6o+R6WxNpnqpmWyqqWNT8eFWAIRYSTUDpmCB9J3eKkqIlibfKdTWZH1N6QH2BMd
kd+Dc5DRT99/NM66rJ/HCBvzAudy10N6MM1VEzWXMvuJsqcasbPqn1TEGe26ixo/To6/yvL6IzRf
Yh4M1jnxycAf58TfUeCtxuxtAEQXA1sfdjqMJp36iGMstIelUwfsjN15SswBfc8/OiRcfZDi3cHq
3bCCCg4RV0dqouJk++UyvsytZ0UwInLfpT35S9P8TNBNNBy2QQRiylnUzU9O9W2hQE74s/tzOljB
bVSh1y9ttTuX1m1M3gMN2tm8PyULJg1BpJMPaJAskosHlT34LDKTroZDEkX43WCaGdprqa461lBJ
cxAOI0K2l46FtwpJNBPpq4kqdtCrVemS5COovEguCLtd5NtvEWYHS/WwBbx7VHVXIphPBJNuDfqa
ickirhNK5EObZKvZPJtjZyrQihVEONawPdwImDYuVJPAlwi0gYWbv0WoqDbSNjCP/at6VrE928qP
b9PQSVkNcKxPqwwYBTFyA6aMwPtrRLx0MaEaOWYQVATtL3ms4mIKG72NvSJwUpJcaEI2GoefuCYb
z/WWtv49pERkiHIfheNWldbqqSvfyrb7R2mvpYg5uWAlzQ+wxRrwiND2FmaeWIHZBxGF29sG2+m2
YhnitkEE2wk1W9YgpzyY82omrg2IfHCuiveUdnnocCpDR6qcI3N3PxxWFcgfZmwkiOnDw1fuzmWG
RnHsxssQKZ3dbGuj4tNOGWfzeIDBFOlV53yR1Pnwerjb7O4zyTlR7GDD+ZtF3dLA/0EOUzK+jOFb
Nit0PzpHZ9aAzmvuWdiSVJrkQ50w+x5KngmwV7n/Kn28Ml9B9FOG+PVfcyIvbUihs5k7+W0i4iah
cbSFIpS7WeXc6u2ATS5VN0j7SxN36pzBgQuObcnviBQEjD/5PO+s0fveXtVwgCDwkNy+lbyjYIEM
yo8snTbSzymdGW/ymjoP5BvJxJN9gBgKadOJjiW+U5/EKp0pKIKE8vf/GQ6/bVZ/6xSagSK4Td6l
8avFBNp8Zxn/og/KgJBH7B8kHDCpAtXK/KAliSvlf4f57bKt3TxR5Z+RDHfxC0zHwce8yNbUkx/S
EyT9qkEOpmW/XEO1cR+b06Qf8uIlgyoJawhCEWoLfuAsmtY2+bGC1tdXH7rtHCYFKJkShxjninWT
jfvM5KvXnGFns8Up/VmZTKXFrsnSPpOZiHJOhcau+xHVxzx7Cb1vj2VJWyeAdj+q+U1ig+yGcuvV
M+1TjmTq2KxdbjrDeFFww6CQG2EfeuObMawKag1Za5iKn2rWtiF3TMUgyRyCVQ+fO5CKISWU7/ri
pS/s4OF/ovZk4ZTvI4JXyn8Tbm2Mijihd+SdhpRcpvk0IFhDRyCogWr0P7ymUftwK/QoLnsRol/Q
hjE+71CZzeRj22NFAyU9ZUhfsyMwfqO58kUyrwcMliLABFS74OdHj+SbiiIyffjJg3VSJnOWZCR/
MST2HqY64/5pWkxdn73DzKL5noFwNIkmvn+WJRP3uPOZtfa6DTACtj9D9NaHw1briT2YinWIZM4T
r6hPtcakivxjuhLXbybpJCh6cgOZoLbt5jTKHGuydVXaDfJKSAWTh8R80nQ4C0P/8mENipCca2KK
QB9iIkcBgerEq4j7omOqOK4tPB66e/WdXxndYsZugsDGPCQ39OCFN4Pw5mn0EdDyQZlUxfWR5Qjw
uoZ+K98F9obru9UPunkkznjj4Z/3ps+kf0RVzbfMeojIwxDD+31AAEE15VQvjBt697Vybj3tds6H
y9w6jj5j7SAYBWl8rPNaMvXBpzJD2tbBl7Jem/xRkQIx+JghZttmA9s/HzaU99AJIC3q9dJjMKfN
WwymPgmGIxf8GBmeGbVxWL0rgTQx2etvHgdhMFBfEd7pbsiV+geBXM2RT/4/RiWFgxF/kKsMfV5Z
sm0CqQDzM61Qoka/bowGsIZwB8AlRGHVYI+jDfbw2aTlxoUJM+RHZIfoEird/szwHncIFsOOXMY5
8fIgNHyA9BZd/+G5LE79VYFwU0uPWtuzavWWkUl4zIOAx9FGCjPRMlIbmseB+BWB8p5NezO5S2vT
hqx8wAAiYENjAQjgX8uf3mYpDv4TKl31J5o3o6aQYfBKgMAKG/+i52Ew4CPG296EIeqvSIPmUwES
wQ0/A3mpXjW1E+YqJeNouOez6kb8ZCzfLfHrWVB6NF7+Ku06JI78W+TVTeOuU2e0HstRC1i68qAE
T0H8mblqK9Q9/ykJWoiDTwxsNUqd+c1Oc2SqxfvE6eLaapXXN0tntMLoyYvVpUFZqzCVyPliH+/k
itPv1AuG9ezfk/pVY5UB/wTNqeoOGtb0BmeKos6dO7AowA5PFtu6ZQXU0BKn3l5OlwzZqfkX8AlV
TCy16rWDoD4veh3zh/Mz7N1VZlIte8AC/k8uSLZ9Z/8znOQX3arXA4lIxZMT9sZBed9Ulw83a3xU
67dSChZWH33w0vL0jpxXNdVNXI0D1bm9mxTeD+xoEDtBeCTRcA8r+VxqGROBioccGw9WZzYv5Xg3
25ODSTJd4oJYZICDmGeybAcEowt9PWmkEebOa0ifYxu0WpDyhE5p7bZbYV2tkczNstyJynsicGBC
lTEcLdT9LKLtgpmRlnM1evSuJfzQQTivpuQZbXDUZgjz/Dj4KnTqJjdgEDVmzZsEzpIcLIuAloC2
FxodjEJWJLNVNX0EfBg5M/qaMquqmu0QFShih+KoOyWwnLp7H5FZCzuMt5YLZ9Yxo2GdVcNHj6wZ
xo3l3Qr2wYq2nrvis2zP48R9gGlL5xpZu3GwTgo2sdDYfNasfzpCKUOi0Qk+ypyTpOg2RetgoY3Q
sW4igZfRCW9VFLLtVDYsBIINkALPeIV5wJh9eQFOQYwSXvheJBMvMeVaWTO/QD/LFJHZoVl8lhC9
UXxp47DwZkdTJZeTVlH2r0cdbaYbZS+l8i/kAGlAO7C3RUjzJhucUSe1hSyZ0U/JT29gQrNyit2Z
QOPlG0v/NdTZIR0K4XMMhzVH4rUI01nmohfxSogebkJhv/TdhLCsYXEpcB03NxkwmBrzWSkNHhuF
Sur9OSFBrgnP9fCkRy1RIuM2qVBJB43FchV0f6d5uyr6jsatC2O31KNtFRCeBMhGau9em/+5JDha
1ZOyXgydHNSWkIZafsNtYLQNb8aDhmJM9lonf4BXBVJHyJB6AFQWdToXZZxxmJCfY3TWHf2EHkwv
yXzsCOfEAoc1I4l8zBELN3tm82KIHmNn72wkWAeKLGOTG8C2JRPGhZDhKZ9NSs70Kh6yu7tkQgTi
ikC6qb4yi7ktUwA1ou4VBdtBZ0LoaPp0Cb1MD0XXr63J2prCAC8QEdmRO0SplihXehdieKWxw0Ti
H0RfBGfsHF5F9FewfwxpH6Oei9PMvE06pm+eB01NqWOR0hOzKjqKFmtpS1KBtUmC7GR9qSRk8Gru
EgU0GzhEH5ClnfPJiX5cuDHWpiI/1PRPDv5R4PasT6xlQSU1ZqSDCvd7JDKKPxatRGWgiGvmxZoT
sJbMo/6DxE9REozdhHLTts0VK+hhwF2IY5EQQEyzsH8hqqNJ7DeOjlO39iVLJU5lNeMhh+5eEjPP
oZ+ad5JsXoT03+gEG6j4JrddGjRrh4gZdj8EC+rZfUhSZmBfYa9dizZ9WOb0XIZI2XuxiVnHu29h
F14q6UdnyzboQ9ZdxWEn6l6eFfQoaAoUuyYJgipC6Ey2nIlPRb01jDCC/hyULwH9SRGuZHJFvlcw
8/X99/zX4JfwYx2zHOr9kD63Cb2D0S0Kzdhp6gtdRQF3XpqfhcIBZGsgPKrgHeQC5tHumxUYpY/k
h8ajfmyriDCiFltq02BJ6nXtbCnNIi1ZLC7tP7c6cthZJ4RsZIhkgFutYuXo7EV/gmYH893BDSgW
FXBk5BUjzVLeJ1BuutdDjniwdLZ1eHLDP4gHEPr+pWAMyFyMfxp1kF22qTMbzk3OyJmjhZiKpxEv
gj5eVbyq843jsKZcG8DS3OASB/x2+hUCRpSvHJTpBr+RHJgq+PZvnxQEQuQ95lz7hoNirjOyfTWE
nPav2ZTuIAjyzJ4sKmRN7q0aeThaoWpVm+skOPntC5Vw4V7MAZqc+3CJwJtQUmAjEXPVh0CYdN6k
ezUcBo9faiScBlJFwltU4kjum/3UP1cQCChrveRj4vYzuINg/BWXWrpPQwkgpSk6yqRKAltwEQI5
OWXVQCWLue8PvKOx1dUFxSMw9+7g0lQ38aYHPU+wg7/X5siB2F5JJ2cgiwGiyMqcqRrj2cxJtum7
RiYlGb/g06Gxa8UeWy4FJG0Qv6A/mLjwW9yyTm6cA5cteemQvKyYC+nlzsFTEztokrMG6RZ7nZpl
jrNp+4ba0t9hW8quj3Tsd6NFEFdg0+IVWIjjXcqYtc+TXeC4z8zhQpqlgkVATvBhYB6joHoOczQU
7RcSK2Gd+iqqlwMVMfSbXcL9nka8RqbhHbShIMC9/Wgk3GdWPgOWPHOeFbylY8Oykdj3lM47GXNv
RY0lORQzh6ouHlArNe10D6fsYBaPPoo/Sao5dPAeuiU6Me63uIX3VM6GWvPED3aa4vrQZ+G2wDin
oeaTmvpI6+oOuLTIKvyPGBs8EZ4dh6EECgOVoYCOA/kTFSgoCwfekbGptPQzzrMTIuy9zgmemAdE
h6nyV67w0G9TYDNGYVzqIkf13WGkG0WI4+e3eCK5anARpwU1QURAq+bTM1wBI0kRKyRr6dKMdO/p
5AC801lVye8JV9HJDSghia+KV+3AmAlyNvAlYsbdMSSmGIFIUvGJDKDnNDdnO1g346oJGWA6PunL
omaMmBk+zrsCg6JhdySuYLCobO6ht7yIH0GmPTWoNXoCxkI/bjmxxnQ1ROEpKe+KYCqcF1ikivxe
aSMpFt15DBXhhs45UBHZMs5BnyUO3U8c01B2BsbKhCjUkrmSF/z18BHZGUDrEDkOCNi6lty5oHAG
MqfKUt+ZxZ0MdsYtL2gtrwYbVOAKZPkJQryonap1hB5X7+xTmidvcWufHB5W27qFXblxEGUouGc8
mD5rbHIWxsTd6aZBQhKKW/tTd42fAb0o2gaTEr/SMVgY596bnsZiWtoQ3DE9unDcHQOtQVMzFgHN
khAw08RqvI8OFX+iXQes8IThwc8Tf1N6rwkxSVbx2XxmfqVVhChZzVX7KAiTwnzGeMRNsQ36/tko
M7FvAwZewvtQjbjgiUYopttfDquNGrE663M+wmEX+GiS1Df9sWxhq0Mu8t9nISmaohCHNlPu7Clc
Z1mLv6cE7kyfw8sGuzM8pykmwJPX7ARjtGzjICVB1Mg266TeEthFGN5cetefcFgzF29o5XAzgcbJ
9x7LumSFAGmSrwIklna0NHqfb/JPEeZpVrby7GfHdYdNPOW/pTPt8WUz3/1LHoQcMJNmVIaWIGQs
1gRPefztQJVRz/l4MMoDax/wX4Z1lgHdE9YQwdApUG//p2e9gF9vvM38fxPIzY0nSEVry9PCLfIn
N6iOKK6/psn7CyY3W5acmmt7bXowmtsR2II3EvyAkM1mifHt9np/GO3p4Xc8BKFUf7Z6qv7q6l9M
0DBlHpqlZcBitcELwnudTHg8j55Gc7yKCElRXwhF6L1C/znr7bWB9x9856SIpFtO1lHRhkRkCIs9
+CwYH3jidgbJB9obRC69ODGn9OJXIkd8BIi9B/ane897/1/EvU1bQOwtd2XfFBF4w2oX9HMfpgFu
HUfwfFN89tSbm2nuFSIkWCWGMw6+CSvwxNKUGkFkDU91V4gaflV8J4SheBo7/kNIN4D1btpSfzGN
aVxaIzvYbHZC2QyxovhfHaAPX7lT/ES2PJBtbjxJd17tnXnbn7xWMeAZKyT9PfCbW5Ok/cFKqChs
We3dhGl17/L8D5+s8Y6mekIRvy1U/z0KcENdll9cVC+ENcxqSd4ANHfYUgGaINuxr+54ImUFnQxP
gBx2Dc+0YW/H6sATx18TY2prn+c4EJ6J2LSsdsX4sEML7y8s65FE9S2X9jP90Co8TDGmEckX4t1m
b2MIDQB7UbzB0CLti5FjDl7pHvvnlS53UUI/Mv5KR4ONbawVedL1p2985RHFhTxb0WGydpwDrYYX
GwfnRlgXN8MxNe9AkwvGUTOKr3rO4S3L5II82aDDlSLZmfmaaS3qUZ1YUg5k3BzEYuTLqmNOES0B
UnOzN0eyf0XwkzGYQ0maM0IbWWVaZ7t6dOOJ4XQfWrCGEE4sHLxbmYQ/sh/EJ6nNObW91H5ieTM5
kPZlj7sDalldf8DzNqjxbPE5iBc14DnlJiSQcfrC58Mw9I3fw03PLZjx8mXW0/YeYhMb3uYyxzpu
L3nKscIotr3xE+QY/iuEZ8f0xNq+1BDHn2fUyvRM4APTLv0dhmcd7CjHymBHUE32QHFncYzCt/2e
YxGG5ahjt8klOoYAf59Vdn+Dfx9DzOmqs1kHncNoPQVXDUYfwuIcv3dfguHwpt1CIfF3KYDRtTMr
TW5mPa4r/SWs8Nj4GMv0nP5NVLpa5uXNCjaRi6eVn2bdOXjfaJULD7DW0s/XIHFTjU642dvI2Zlk
E15T6JsQ0qhFaSmX0IRWAR2U8YKPiRaM9fE8IU45uvgtk+4q2+ouPOPHr37ifGLbhpAAL1LDAPef
hlnW347pgyoOygyQKhaerCIJFmPwQOyqAaxnjyuY6/LLp/zt8zxEqOK/co3ZS0J5v7XG2BUO6+Ww
5PIS49UcPaazJCH2wmqXU0/PwF4xDIn0fm0w5Rj2gF+cygNplF5fesD+trIXZuUvGCWv7BnoIMtj
Luq7UQzPk9beDVx1QUT/0BgbezoCsrxqbvGR4zKMGp27o9q4BQcCXbMxYhbkb1LCoMIVt0KM3a5Q
CO0bUX3blsShAxKyGDb1CAMAiKeNK2TQ72n+wOezSHU+cwHcLhptyCmviTX+ZTozQD2ek7zQT8D0
o4dtGBtHN2VokK52dnvP5IWQY6/cmu1+dDQ+5UOfPvoUDl/gDncLDVB2rqw+XevibcoQvYRDtwnd
iWitF0HdFaW48M3pERf21eQPMuAQ6lQgkTY0SFxq2S+7zvg32LA/K2vFDupeEIdckFJP+PjaJ8cO
cxJrF6xzHvYfu9lJSpGB35ihf+bRA1LM5Nm9Zemo4/1ZAvt18OvldMCAKWAuCeNzAlSvPIcZ9LUA
+SCyfNXN8ICCq1pwvL0WjCxSsgFL/Dca5uBmeJOgZVJ6lnmzNj8eo/5jC5dwI0Y5y14fLMaTPm4m
x0AD3K11y31kjqAf6Fn6CqEdykZAMRnO7TLLuWDBPLUpz8Fv10Tv0kbJn1ofFrV1eDStE8HXZEtG
QL0RQYr2XzYW53lDXNgnknVL2l9Hgkc0D5XAWVH465AvASu0vmr5RQbBagn4jFYd7f7RIDhHUpIO
z2a/jSxSXMoe33P8IhguO4yyGvNX4Zno0DiXN0agrUUSDoAhoUroe+ZGo0ozIajYBN7NyHb9JAJn
p8vgJw7lTpX9T25qv5BsPvMAiuc1atka1wACW32nJWiLLWPVor3J3aP6YxztpYdVyLqhvKXaW8I5
Nz53lGsZ4R30AADS4XSazwELN9+vsqWv0Ukn5MLalrUMYmNn+SQvBUj+PngWA05pxbqBaas3putU
ILv0Ujj+LX4g7ag37kuGWg+X3cbGPtXD32ywIjn6x+BBNYeVEATZEW/dQJ9q/QYx0zur2ZVDfoos
bekY3qPCKBemeMsM4FusUHmWXC13kCBS7pSQEnZ6Y2w3LSGfBVvSSfy27clOxk8fWG7Y1tg3QE2z
E3GQtltRhO1JP1o8oGUZbuS650P0KrwsbXEw7ZM3lksrQ/84cLO+DmhqTevP+vOhawWd9d2BHwB5
Q3Zae/ZqtFLZHt8aW3S4NNc6fyhMMwwGQaiaCMhqIDqWlx80vjgxKTp7IT+STlzDjknvb43eCwOm
ZVISp+iE53LzLYrXRg/PGx1u2mCwkbs6c+kPYW3Tckfqpw8mJFzUDsh+dSbOE5+XwgnW1Wc0Q8a6
6xk5irA+heWMA7A3Lh1kge7VtV5NvoPQNk9yJKYBnEA+PDeKKpxFCOC/0d806BQil77OTZkMghxg
oGmOjI+YDimXwTSRLqDdubZ7J7gLd/Z5UJC2yFrRbHSDoBlFZJJG+ykTPnxqytOg1XDRa2Crio2q
QQFVoJU4l8SHUi999deUxK9Mm4AewpkTmOBGWIa2rXLs39pw8Bm68u5vcT+uynGmwT/Dt9qoPNlC
tfmnm0Dl3W7RfFmafYoqXrLAPRXZyLdiPIfNp+peW4Am2iAXG2eM0ecnnLSUkhkM+swNUGadgnDe
lJQLp/51dQO/Zre22vCmp/GxSFCgmwQcr0UExz90V4MiFxDNmAuWqyvexu7YTKfG3pVq74Sc2/U7
UXaYXMCp2n+zBqaDlNsAzYhBCIbmwWCQauIlsngpa7rRZWVoT5riC28uMTdVXh2bkqiFrtp4TbkU
fw52hyli+19KjbgtDOxgahfa4MOn9HBSA99i+YZyFE4AeeogSstjJawlp1ZOw9kmf618MgpC0XQk
qpzCkesvRf1ZuMNeROhvAyw27adNExLZvxI9VyKsc8TLxJFkoVmZNpoZAYWjK60H9mF5pR5Foxhx
rLQp3MC84ARsn32M/xK7lcdqmGtzYtYWAFxv8umJ52/nFhJCTP1UOeYhigNYnr/WX2+iA7R+GSl8
W9rrhMiW8KhV3xKMwUyg28WouIIxu+i8BHYw8XQT2zAd0knQq0GjFi+ZDXQ0bihx7GFVCmRi/DKv
wjEPy5SE1r1Ivtrh1gfPbnrDv9xToboBZUYqCFu6u91dk9fO/0gme4H3Iqdck3RvXcTIPHl27GLX
8VU61VUfs8XGZERVQRYZ/b0z74SLks/mzyJPwnLVyq9vXmlsNLu/pHFsrco0XXvCQrIX0h6r8qXp
cr480NVQyXPUtSWDctLRrgyqkd4zXuUbktXX0NH0WevK4j5TKTY6eY5ZEIpMZ37dttcc5L81yOil
wOXva7TRZRuiW3LR+9UW0WJq/JvafOWhhmwsEFDRwiZ1ljYPUbRjI3qGYH0XLz7L3xK3sRGdQsXY
rd7VH81efWhR+py3r349XWsllikmhYWdux1fN7gfQ3+GysQJEG71oD/qNvRdrT/nyaVruwucHlD9
gm+JOPcitDkN070xeMcxl5uEtUmJILPUnieW21PEU19SklaYMsye1dhwa6NzZrpPVjAz4ajZWrFx
NB35CBeSq7+GMOLmsXNCBFHCj6tNzjHHRaae1bAKysBdsz8b3HrmNPofra3O49iOq6EkSlOHsy9J
iy8JNzM6EvRc7FzkDwFkqVgJW1G+jusXrVqXvx4qTB9ySdTecz3REYyGzabX5DMhiBQU+lPuQhlz
Fy0/fCH9ZD6injWWlRRyJE3tCwNdasiJrpf2TwmOfplH8RG/UvjGF4Jzsi9QpyH1wl8ZwsGU8xTF
QChv6uia+KBMxfxYJ52MxjJJ522cTpowO2RhqY2GqNJJnwLLOScaNgfZwSTpdokJ988Zro0hsc6P
69zQECIhTBAe47Jc9Bfc4XTOfNUGwXpmNgsTNwCWll6gTq7k3Cy1z058VtG7Pt5suz5QJgJYT5B4
OxczsecubtnL5w9ZX30mFRlCb8q+Ior3fWrfnMmMUedjbmrbhzXz8/wp27XD0PPmz3tEteuscU/9
2LVkQOGuCR1gBQJlUM482bIugdHuaNFRXhfxl2F4u5jryi+idy8j7kEC0CCZFA8zfM5FjdaugsvY
IFEO+PVdWq0Rw/mOQIyUMk+i6i8Ohn5o0QVGxKAaoVz6/afGNnkotN+WzXsTCJCH5XJEIME4J6bZ
C9/1Ge3CsMZvDZ5lm4OO6vkkUbL1CO/JemcatiCFJw9v9UDKOwMB9rXs1fVJgq0dkCWI+CPtSALx
SYKggTU1rhWfo1O8trT1GVWnYw4X6b06Tk+dX722cXg2KlapLBXmZLeyjVbAAHL56AK5qrHktgZ0
+fwpmUrWct4a49XWG7OVAxfEIJ7EjYE4YbUqBg84Mj69QiOfLv0sGTlUGaYhr5zI0Wpx2S4Dpgsx
BJYmmDNZGcur+CmiiS98yiyHQQKUV7e4+cHNZl9ePBw8jggSqcFfjUfYMREt1Yr4M+m+BiDwK688
eqxwm1mt3fdvkkxlYLpyW+rOP3SBXg9VhNj2LdvQxzBpG4MOnu+2bcbX1nwIV92lxYKq5Z/cXOsN
Jhfe7pnWx+2wiHg1jdj5MpR+7tsRiIAfHEJSvgMoRBqfQp9edJyTEa947Y4PB0GNj55fOu+qBZHd
Q22xw+Ha1c7dhLFskSIe1O+2RRFZmluUyS/wta/SxBjTrRtyn5IET/x00MIUQwVUB5ZkrXDWjJ54
RkxGuIn1LRlUOEnLUfM+lOPJIpNrlkgV03hqQjzRSdCsOmtYWbMdg1yXeCKdwvqV+kfEbqAt4YWV
JJk6V7xWuSNY41irVgxLbc4RSX6aMmKxEq67jGNfJvtV0fkbCwBEzoZlzDbQWWl++dfbEneo+TOx
2WC9u49K7VAxt5bWKvE5RuyJqAaN5sohKFXHgr7tcGWMAbV1W68r0KBcD5afrH1+2Ng3b6Ke5U6m
DgRDq1cjqZgNu0qJcyttrWNC3Aipjc8RzQAZQJty7P8B7D6b1AhDwNA2vhOIBlehXxkms988WWMv
4vsbrG0JmZW1h7EJdB0lF8SweEMbi33UfaaD4EpKQPUijYhq9o+6AWlnFNVLMzZbk+eyUemKn6dE
WnuIqvzWAdItQBsN/0vqgkOHBECX7xlHemIQnZ1j65pTUxKi5fIGu5PmECmTHMcyheDeXwBqUNUt
O0ZlBUi/kljbjR+4XE/pIcOO43QHx0dOSjN+FDaNOglLjVNdFPerHbF06BvIpYW6Okn3lcfxWicK
14+NT9Qfbpoz3sLhlKeztpB1Cipet/ye/zKRlyrP/0DHUZ7wbjtNgq8Joj3YHcjA6c5K88MoOxbt
AbEG3oVpPIzQ9CeD/tym7Vei0JyHGi5OLLC22sxBodN41gvAnUG3Jw/b46x1cZ74AlO25/0rmBXU
BHoB3ltnA3lbgmN5OVEtYk+aU64djx0DRFFpNxbce4glf7K31rLUVr0Xb+su20oYIBVJX2OXXyy/
J7PtMfkYbGYKvxezB59keW8K1Ac9poaivIOBOU9iHXr6uqHLaVmcSNLi43kCJWyA6c9mCDFjtu+H
zBMBspDwhHtfAxYr3ZJAnnhbUPCXCdY0lGTTkd3/mjqXLWuxZCqb06HInWyGAeDDMv6PqDNbal0L
kugXKULz8GpJHgEbY4zhRWEM1ixrnr6+1+Z09424weWAkWVpq3ZVVmYWjhpsAliBIRg2mclhnx1s
hMrMhJdNa1ha9+ZXmOQ+ouqyKP1QyVY6TV/4CusHvIqyl5ZzZKxzgzl1jA4pkk+aLYKnHBVoH8sR
OlbPqCUGuRbzU9fzcLSmultC9feWIb5mhDylwZmqaOJiOxgGN7GhW5pnEiV4iu/UiOFnziDSv98R
bSme/r79++L8xnTFt5PZsp1mKia99oSngqrkxRbfUry8CustmmYMiKSqYHo13/33T6uqjiqd80Gh
L5SKF/ydxd9LEQZkKAY2wcN8bOfE2dPqpgoXp6TX7WObZjYTT8U/sf5l4IOec16PZyZX0C3+O8Ij
ZSzdhHsw9Oqu2vZN9r9fwlZ50hSFYXPlIGT7kskvZJWJxSrdp7+//TuPvy//nVZuhciYH47HPKKu
h4MtydM35cxBnpEhTDY11r/r8N/fjZrkMJ453OWxjQKZGa0pUlqvj4N92QJD02aRJsbVSMPEkGdd
0pZywlDWAZJQKe5HOxbeGH3ED5p74vEx7PmB1fB5bjH0aHMbtLKCjT931Oja+CKOR8LJFRJfMoku
TAb/JknrmSYySEmtx9aapiIKIic+RAZDGGuhTnLqEEcP5SnWAwoMyVir4hIHECuLVk02SfLQluTK
L3/X++9LqoH3pNgxIMmhhjPEucx2XG6RqiK6TO9TMqLkiYxeBTVVP/X/vwUYDtte6CzqbQfvABJ1
XW7//vLvTtstlLUp+mq0muZfPG7TiineBdOTM0nb/Hdl8igz/U4zPoZHmin+380tFPaFXAPreHjJ
wC6TDfW4rcyc0aAdiljbjlm8f8f4+1L0jA5VHILZ3z8ZS2SDOouL//fF7JlYkNjGsNCTwOSu51j1
jDFwte5cSXybrWRbzfbvu1x8FKwJlCqL/LBkFyZ9DSwHbwIbJFGh5P/31Ngm3ICRIUiojrm/iAuz
yf73ueCP/e87/739Y+7QJjr1sozl/zttw7ZAE1NqgL8naSjqpzyYGUHeifGnYbSRnccbxK98G2tM
X8hLItjfwUZ9F2XVWodtAmqG8x6knRd5yF+p7GDkm0eZS5nKBLn/Pr8Uv6EFOZVJBzpTEyp6HI/y
EMYCTx582LM8qUvGwgDnjCuiwJtNkl1UPaZYcWrx6QNYf70QhitA6eT4OsO610UNNfEvXCRGPi3d
Rb2rd8Ea2wzoC7AKluEKjSx8JgqRflOvw9XofpqLG61Osp1J88cS95XQTJZFD46YtHt5QBxiDMHk
Zcy7XwX7GS5RvjKlJT4IABPKHXvTswN9NPfATyA5819Vb5wvJvBO84uteBjdVRcm3D5CHzYAA4bF
DD2qqtqr7BVmcQxHwQDLbl0Ohzkj8wJVkE3ao8xCZ+KajlEC2BVDKzzNchGBR9C/GCocucjuGTLY
oJSloGw+Hzfti3IIkCdXsfEy8PLy1RiTR6YI29LUQZlJzn0I+5G6u5/8/h6d+XCCv0eXCQNUsIsM
2qibUXaRt2vCY1Jiuo8KvIzxjvvIXfiAer/AlcUgJ/DEz9jk6CcgjDOhLMOfgBDhgt/kPxMmBSAy
YDc/2LIhozcQW+J+5lrPeDAzYSMyQRRxTnLHK3O5norRU1tf47GGTF/4TLiQI+YW+SUmDw4xkVEp
Hi5uUKBQtgO6EEye2NbI5TCqv4Zo/kSOv4EIwflTW1LBUTsiz+Jah/FCAhfAsIKpdfSxydNcxqvV
oBvwlWnf1D64SAq3FUdpL3m03ngOsCCD2Ap7QrwdsnHex7qPZ+YgDAAqjEv8bK9klQa3HG8z+gou
PMX4x7lDwmuvQlWRL9FCUqpjFYV2gxm5tDJjd6YncuXS4WklWZ50H04kSjnZwA/6qUDy+i8HrQTS
Mqy18R8jaWeKEByE3wDZmvXMNBfRQKf2ISiAO3kG5d0vSlCNCYhf4UWHsLWtSm/8paCpX/sv5Xl8
oR2b7IbNeB3wLV3DjIZdri5xF6aZdCrOxZWqnOKKDxDc6qt9e5x4ASdaHI17Qk10hgTNVVAFYW5R
456Uu+EhOs73x4l/Aaoy4iGr3OzKTWUlsB7qq2ipzW5/ppc1IW1f6DfjS72N9WK+xygZVfFnvGY+
ly/xgQXX0uTAzFL8DNsMG1MtCqzOJeWl710eeTWnx3mIpg2EULzDrhC1+XWEkSGiWaodks97AZ7X
+kwIQAV35S/sCwfkD+org2XK7oljSzZTXzgzfGKuxRFuJPVaAjn46jCPdREfuDl8Um4/J89NR0cw
0/ZwX+wbf5yeTFhV2UK/QHDqr9qd/+kX3iD8oVzLxW9ZLOFP/NOeBz4nF3yEC+9SWnIRZHtTtzS1
DyzSlCYRk1omn2/w9YUDDAiCOSMlugGrTDymoIvZWc3ESrZwkCL2fKGhCBRcOCkEXXxlCBTj1viK
SBKchf2WnbVXXlHe4yfakc0lO5sITWBa++befos3081844knpGBkLy46nxepwBNMVPVkM5zgmDuL
CbgXHTjc/F0sYbnn1nSskQBzZT/ZLZJ7iuKg2MqH5Bs3FmwO3q2jfdA3JKwJrWTZnT4lA40WThf8
G6jbYRYgTLcH6mcNx61isO9ygOM/avidJQD7qkHiaGBIN8USczCxI1JHSA9tZ69SvdXXj6JjIi4l
+YoBe1B6nFvt00RChn1kntMrHwJRDDkaviG/6FdoAEtQN4VQBrgTOuaiylw+M9WC8cwmssHan14a
J8DiWjBXB44o1LrFdCpw+/wF1OAfoCA808O81HAXhutIU63xrJGoBw9koXHnKtepACdc7i4mbqwa
P+k0JjVav1E7pi8qJjr2I31R6hjYf4i42pxgPaQfaQMImrfDj9MBZMw+C4cthJXTdRhD0xrylRyp
FIWBS/UA0RoDJWyihYyOMQyEauyT0N8Ve2H5wIQrmvsaJ+uXELeRYk+Igfyw2TNEPDK3BtwAEMZw
bnEfSJRl+NNMLeYYDYpELWuQEc720W9gffMsxgcCcrex7valPxO8URs+4X60wVH+Yl5aoqJ1D38I
7CwcESLuyVGuveCm3IW3qZce9BtYxaF84amAZCl4x81SRLp0U/L9lQcIgi7mNMwXBRVy2YCqGn0W
Ew7ETsTOYH0Nl+TsfMURNDFXe2W+dmJcGAk+4NSBAGN+Tc7ZGRQCtFhoWDf08sz6giVWO3lA43C5
JrDQWK63MaN2Vm94pK7bDnnhAkONkFlPTHHmpqceHgkILA3YP/K6LUAGDzz1jPP4enRou9/qd+S8
E4xcyYMNbsFIpW/iWiNRtqcKIB8b6WjROMBddCWBXaClYh4v7nZIhqFonJUzUR155kPEIuzJI09f
5p/DPugXAjbbBx/Nfn5X3hlYAOxfLLo9DMSGjQzPRUYn0S/jKh3ra4FPgAiJ5mU+g5rgM0e44wNB
jt1BP+5ORPc+hLeROQ/k8kjvvfbIL3Dl/NHO0lY5NyeDvwPVOxVH8zYYPjENX7tjeuIqCv/BM49D
vjEgxPpEHfWm38IT8YjslY0hugIwqTcbt7R96+OpxUaK2QPLmYTlrbhLCHZQNt5MyOqMV6JBsq8d
vdlE8ChXTkBXvGa8Wd+ZkFKnaG3rD6wT+r56wfQGAkGJhwmV1qjbBy3vSoQwMyOEbIYXqjMMq0fb
fJs11VZry4mrad3ATHAM9BmsRS9o05m0ISF6Qhbuw46RzOCxjT6v7IhHwjAsHYIaxi6KYe8evDub
l1kuKV4w7Xju1hak4ofLQDoo4cAXIGQpndxxgeqJyedbez1sVEir/ap/R4YGMFh6feox9cXG2RuR
rOrGN/xm++bKxANY6o65uMpZ9QLRnTRc/9agOn1kryCvMbTNb/ZmFXm4T0OVISYZPvPFYoYgRNx8
7X/Hd2wpslcZ70HmHVFhz7/NG+9VjguTBJfdP3X7d47RvpvfkEkwbWUhgoJiqmL8kitUb/3r/MvI
u7r32q/5N7cXQbwMvsNL+8XcJvMjZ1EnX/oH1MvvmCSC9gHUHXkxfIRvHH/40A71OxepD932F1En
8+Ro2UK2xLifS8JZlM/SZ8A4ltlDcPXAXx5k9heEteXS27CjoUEjUkT9gJ2KOMEkXdS/0RdaC5IW
XkHzbuADQPgAbbWh7cE8w5Kc2+LKOBT+Tsxg5iaXdKidD7QC5Hbw7mRGv0IxhRkNNWbRX+Rtdze/
oGzzvJIoIZZnw+R3PKwA74hCPp1TT9mKwRGCy1MNk1B20w98dwsuLbM9fx/MIPyQTpqgCXnJLz22
4Aj0js0wg+BYCcy+YE4m8ixWYKLjvMLfZO+KssSd5ZeXQOt6IPcqfZsuEC95nmmP/arIDfHQ5i2N
xKOh0iFXklz5o/3lXtfvIzALMy+/WWytSeW84EEwcTdDwzv4Ca4o06oBGU292NiE5kobNojcuZqs
pkpyU8zpp6ds8LkrqoLt6g4JuHCh5tKlbuJgWOB12HF+BTuJbkHGxMCFmGeEWxMK+B4ZPlasC+YT
sXvp1h6/eO0qn+J5l9QwHBaQ0mPMDcisTJGukjQl5pIIlBxJxdKf+JC9pIQMZn6i2iLTIgUqsjW5
7owhBNnjZnbmnzD7csqKwKHCZUxSA03REOoI4Ed6fEn9NjA/0KGKouZBw0euTaZj4BvjDpeJVLCG
vbhlMyC2SF99Naq+nWm/DUOX8xvoKuEUqh17CucXFV7VoUdeosUlQ1Xtja25g7V+dCDsBwJD0izl
DrWSJ7abM2eYH+orJQqZGjksSSrfaNQjd9KE/i5PbNXiFySJM3ibUy7njpIvGu55bePsvzTuPZl/
LF5DugeeQ+l0ISPjpPkWNVJ0RaDEhFJsXEkx+VyRi8EbNXberaiRgOamxq/BcXTxdZ4w4/aoQ5ho
id8zLNLyToQNQcgpJieum0ejk8wF8pleefItVhfIXrGpsJhYzdGRXZNTM18s8EUV6AW9sc5qiemn
KYQxdHA3ed9BeXyLzswFrklJuQSIE2h6kW3oSw4AOfS1pAShspz2JPU05P7KOc6c+oyTF3BiDX0S
ypGnkBHaUEtEcip9RVcKWWkUgilSR77BSwhNzyQUWySIA54ohngvfonlriMmGlDNQH6AzLSgZGVq
JLsHWZtceerb40Y6GSvM4CTDhEKgQu3DgvaHf2DIDbgpUtKGZxM1F4v1J/nOn+xKhte2Dx2TXR1l
CSPdbya5YABtzg3AjhytPFRjZGyUFJUbxmtwiOJDp8H5TR5W/xSPtDATwmBS44EXW7xJZyEwVmgO
FU99ajGlXna+2qb/qXTpnpul6tmDtKusSfYMazTx3cFAQguUlT6jZkzrXlqnBm2LHuC2C/ONUoFe
tREM1M58sDo7UkBFxZccxvdNLpJkWyanJE5TBg6irDOMkBQ2JVIPCpkAfRsGKaPnUfPuZZTK3tcS
/buP4ZHIaG4NBmWXOnSdiKbgw1DXdSI5rhKjDxjKDqYvUynnzil8nBQkEG9vqHXGotK3MSxIbXGG
AqqayS3rgJF9U8UiyWYM5asW1CYtZkwtF5x0Yu4oJKgRoHFRq4hVocNRnA80FDsEKeiGCX+Zo+6k
lLdukxpHj5nMTOnglUgprKz8DEHxowVA3FjBB95VjBbBp3oRMB2yKVlHRaDXnixpr/Gf/cOMg46M
nTvtRswyDBLdiMTrMfaUz23iPEGKPzoDwyVkYHCmiZCP118wdcZdAJ+M3r2yN3BE1BsDrgSj7fzM
nB34DcGwnCcYZBF3IJpJcUxwZTq8p1ARSrBq3rWJsPrNGX05GtmFNTdjXHwVUQHuHpSXO/8HxpLD
Xf0SMflwArPbRRTYj92jvQiIpVnryGwmnwEiTFNx5vWA72W3opOt3QmpabQix6Qb2fFY4QCLs/S4
exoVHSlvfR4t6OHmjR9RPRGqKeAiT5l8U8cMzmcEB4LtAb9KSoZknQrPL2b1dsCseF8Wy6HzM2tx
MDAPtupbQXQZtLhYTdJasyPOKCA7RXeH9jCStj0W6rNWwfiZAox6zNyTQmX6UDdpPnc4WxuGH5t4
AnYT/eoelQ5C0kWckqqNoX5X7JamADY0UqoWO5Yjt4qZmUGDGULWQvaGLpxYyqXTZ0om+JOew4y+
KYSMkwcg3NkAtDvDP1b1YdM4SN6lOj9l8/6lRnVPobmkhKfCN8cdc4YAV7gFwD6ihLbdUKTTbEyo
EKn5TbCYO61YAAjiF+AZVeqEFSZWKWy1WOaHW6wVNLvfKiM41ENnCL0V40gGUlOE1zwlqUrw6Kwb
ufVqFVr+RPPXSG2Urja8djR/ix6L703eJhY8Rh5tedyFj08VcnzHPWkrkEV57pDLzPiVxtIqikIm
eEQ/fY1c36ycl/zAY1g8Vo/wZabbhIIGOtNVQUyeopneVcFeM3dUT+wVdrANjBsRF2UX2wpDwIjW
g2T7EzLkqaLtKJvG+0ybFvlf5WdpRO5kd/tKrT+axmmYe2wtayrKyBe9QiowBFkUExpjjffpaUre
g8YHe3DAxQzaZD4rtqGAS55UqM7Oy2juQpK3kV2BibHIw8Jn3LeDkpvXfEi6SZ9dPY21wpxzMD0R
2Cm0M3gZ6kZ9PPfWEoPMulviylu1e4sWAUlS4sEIb41hfDbGiXreJyWAQZyhinK2PQwYCdnVau4w
OGuzxxOsrnfTNI7dADW5zADbQqR91JvhSAg3Qtz57SYd4UMYrz0TK3Rm2WgR/nuDjE+Jbmk44sbs
tAPNdcPQ2U2vchhsjRIdS1yWXvPEIUGgpFfWDEOuyRvqc3vmuSyv1la/QEdie6ctByxTqtt58NgP
6zsSHJC+COMaOGdbIEIGlOuf0nHMnuN3E8mO9pjjzSDFp7oclqMkGX45Qqc0e/xDMi45ylBcFoBz
AtpiUEqZ4UfibuZtvBpk670PmEmum0jwh66/xpUarkelfi8yqKEIlDsDWdQ8DlfdOiSmCoDRokzG
lWqHxwRAFOM20OHoG6jDTG/4m57e8ZCUjCshjvSSbzc+ZTvLClQX9EjJWUEUSKTLMNCXZC0E4uFG
oAcs0L4M+tVLU2Wko5sjRx+POGI3GL+29i6S4bBXw7qWQFQaGdFgIU8bIx+XVY06p2KHIHoqG93A
b1/R7VVfDL+WYu4ZKxpOTkdrtO6RuDXnUqkfLA+b8ebMK+kApu3a8rH9AnGE439hCNtWsbHQQIbY
7DKl447pB54/UC9deqvlbg0Xg5UJwGmikZzxBaUyG4+TImO5Sa7UKVDAKltjNlCVmpuHLvkSjRWq
mnNmvkeIg2Ey4uFbaz5tjejVFmaTDBgysD6PYFAyVRpzi0IdDBwi6Vs77B/Y5SWvo2kY66DmEYow
wtGlqYX7AaKv2P3iWKtysZNChkEV6RHcAAWHSJYh6oruADkfkROLeYIHPyGpU3RMJr3+DvNfvZi3
kCkBd8ApJjexO5+TF/UCwgRG2Z9JQsFVzjLKqf/D6SnQeTbEj68K0AwIPDsVwZK7TpJL8stXquPw
p2JaxxlXKUp9kCb98ngy38jDpVd+MN6jF3JUGznPQrmLDQ8XUFDbv9zWtle88kZuG7w9VJFMc+I/
FRMVOBinTRofDe/RC2kvuTuYpI2NNu8Y+aaz4Dx5zACVwHsYEAUU1J+7p/mcrJ0tEIEJFZdrzNBc
GqzYsUyXzFiCPYjuBo0/9mm0ZL6TbkH0gQUep/CTrBzwnFGqeKIBKpOpstWRiAPVxiJ99bne7Jsc
DrccfsiJ0mXh2vIa8CVqi/Qp3DjtUvqdV+CC2Z2M+4MwCwQFKMp94q05ZwHKvQZvoKbol2/Wl/OO
eEO6js4OPZeMbIQ6ksIdATBGoPnicZt+gCClX/ktuo/H4Mk+sAOJCUFUndraOGL7xBQppHmSLWDH
Xp/xNGSe9JlrTuK65V2BfhEdIDiAxk1oEnk+4YcbB8NSHXeNtA3No7jwDm4gPukHX8X4PGMp7KUM
JkfvhGjh7zHnqFwzsBrWWH8nJeGuqpe/KiYNWCxcEJYOkYC1yffSF30SWlU9KbhD+rogu6DlZCui
0uAQtKu4clQAPPQs1ojNC24ywgdWxX66UAdgBk3vOtdeHX04ZJSgRl1+woI/1d9YMBkpwOu6D3YD
yj5pYbzUH+jz8oopHQvam5haSNTLYB5cUglHU7F9JzAwiPPfzTOv0HYNg5D6pYKhCgJI5BCU5RLN
OMitdFbEP1Nyu33QkqWD9LrjR7bP36VjjkKDpBdiDhZ7gNQlsKp4dYQhQerrVY0EPSPt5QEzo/Ed
r+FVD4FmryjFBVbvD99bnj0CPsFOlWiHIeyGmbXvw8TalFO4L1CxVg+V7QB3skVWSHTGoB6pZvdU
MGs0zDlfjujaWC/14SYIEhzYBHsNphDjcYfIfG1LiPba+6ACKA+wbjdxS3PQLqHvTiVQ3sPeDA1Y
g0dZyKUGhMc17ANPJGQ1TriOT6kqngbpCyDOYXZA+SzCOs7gOIyDeU+ubH5LjzOyKZqPyuQ2wsi5
k8+z7LO3NEsLL8JdQa9blqX10Ks8kG1GR0x225du01/Ha0XHm8LsCRMapuA57CwvUH4JL9adopq2
DdUxzS3RP/kJWwi4Pu0beoH80rjL3Yp8VjTDnBWvqE7O7NfHf2kcjxlVp36T2Y1eCRuspbt84fkz
O7qr5iX8aWmyEM3UZi1wiRiSvwucybSo+JNwYgNMiuBIq7DiCeAHMKvFZsYBiSXBm/NcnNnKeVr4
5WAzns3lOQNo4JpR9FCPLhB1HLCIPHZJczOhd7pm9DP2RYBUX/ZJFYx7eQ0/65fkpToBypyc1+qJ
tyz8dK/fwE3JGgbvBS0+zSO6loxpv+s3Qloy+zSElrULtO6CdYo/WwLouUSMhS0inrVFxurKy0D0
1vSLfskwcFzWLwZ9CQZw/HWuEEotoiNG/Zv0RGh81bYGEbdgubnc879mbdux+aRxc5oUgmy7rifb
3ln98Gw6UknzvnkmuseGTzehTza4HxFZosGjOk81LFyQ0C66S7CnX5UVwp2HeE07A7oehPeHQ0MC
JI2+cnK0su0cPTuUFYQEhh0Ufo/bCN0ta5Fr4H+Lyev9bome9khzfTtvg7fpBpEckONGAOIO/Ctj
1AuaHe892HEZp4v0pb45DOJrfMIPvS5CEhvNQArMkgHZtT3uMSGuCwHFvNIGLuIw0yUgW6bQIlvm
OuDUKBbYgpDX38mmBa49u3QLc5QLfw1qVgtQU5m/jSg42Se5+fwFo0KobmnQ/oFeNLlpS/CHYoYO
zk8s9Nrtj4BnPIY0CYsjL5Xuqr2mB9o539hXYC8zdFs5NT9pDqTw4pOlNKz1/DlE9gLsKkBRX/kF
pJPh8BHrqNDxVRuWQ0Np+xSke9Qrww4YsfvOqIfWvD2stqNVLbR3yH0aKQyitHEx/xI08Ot9wCwJ
3eqtwi4JX4MP9bsEJAQZe7eShfFpH6vv7PlnWDMq/sOseVJwyVnoLw5JzC/O2Eimk3eyyMHXe2Q3
H0nznk6/jomb44vBZDp4I0zjjF1hldKeHRKj8QULkPpBrPgxdxnhNcZHAZQWTdXaymAr4jANUrRH
WtXwTfTiqPjlq1BMCzekhQi7aVFQOtk0MdMcszNrxxKygLiA5+Vn65W8oRt3artVuxWtmEY5jNUh
DQ+0aNqvBiWycuTzPzycCTxrG9zMi7PVfAuIPVmWwdM8vcrKMeWG0ihPmG8MFI2gBmeukPm0CHCR
ydIOKWW36QDrF/j19ZnPKDJEO9KdiMQ0BcyG5JMu4axFSwfofQSP79+pDjEbiVUizoKT+dfvGfM1
gATloDA/lj1EE7wMHJ/7Abivfism4cUbnKVq7M3H2hmeuYWMF0pvAECoQ5tTcGEVmZfymtBDN4wl
7T5A9n7xSdKVn1Q+H2kR65+gykKlSCGM8g2PJVRQJFz0IiOPAMOWPEfI93g+xLoH12mmJbu5eNoh
Eyig2xtsREgliIa8mMdL1QWSwG7CZg/ayAMDAslv6cTx2JGxERrYM+CdBOOSKvHVeAYGIgloAx/E
kS4zbTkYNVhe32eyC2xK6TxcqBr+4ZUQU0JpOQyAH6IbrB90bAzYnmkKIDhnKT9ctvma9gdiMHz/
YGP2xZPGXaEEoKekqVsD+0nGIynudMsDHWHX9DbF3Gwc3L/nOKYox0yI1APJ2Y/zg58RdDHplLaL
kZUJa/QbW2JQeH4gWwuaPMi0yKNAFV0ZeyBliSIM/D/sl3Pi4bMCwTWOl4ruOf26CSgj2UIxs1oM
33RLkJ2TUjmPa2rsuxIKvoxY4S2izRCC/ItVQcJCh2L2cAmKvtpf8HpaJayGydpWqg+aj61L8ZXe
wOkHlglXgA9uw1yCbr6g30W/xeFd+PrLGiFvmt5wnjnEN9Yq3hvti3Oer84dKkMG1QiMvp99hMCM
dMNe7kz7GdNS6054JvVvr/oFdElRVupFm3xKPTBnlsec+xTzjUfORjJA0keFS47MkgnaFeWfXK+D
CrMFvxl29luAnlO0mc03bjtJHSh0GfghK0IMcXDZLKiDC55EC+7VT6g8lcMT4wJacFc8nuFZ0W5m
uPus0vmDIctmi4ZS8xLAUEIP4tWYDFK1uWtZhHDLJ08f75Qs1N/kwM0SSgmpBDEYtIdtCK5GcAMW
ogji8aDEY/mzLxVMOO9WUE3+PnfYeGQHdOh7BiQwrcXkDdDx4MuAHdiy7TEaYx7NM0bZ3AQj9Tv4
v/CmIWcaHvckpq303MSwwkf1y8QFPXGitxq7boTqqE8aF1C5pcXTegwIllrAnh0az5A2DCM5ETXN
ngLMgWfDg64Gqg1v7DdJ6ht/v2pkclQMh1gvcN49PKpYMfS9JPoZv0TjAu/CvbUxNhP+UfhZMCuW
2gKAlK4THhaYCnQecpGWnFbdZelqVhF+ejkiYh1nxadO9jLHFw1BNh7Q40am/+8aDA96mf1ox3bz
QDJFfxkzV/zoQxc1kjbScvPs5Ty/s3XTtlSCwgu1o47/XLlI1qRZxMRC9vESlkZIdX5vfuoB/g4L
GkfMG50bVu2Kp5NUUKhwdJeNGm4YUzgRE1QnGjXWTJRaUY0SvLpmTV8JAI6kTxEsABpNNKQxkMtP
bMJUJLRW6MjEPzSV2KTDH+c1OvKHlEqs/PZMdUPKwapmx75Q1VEfC3qCKrg5pHNx65NFZvKGpA7p
DCkBW0t/h0RAEMySDZEObJAuDQ8DmQY1OFUdtv3dRab5YtHjcMlRKnxOsAHDCyVHo+ZGoD21O3yS
zW+hZBs1NUmm073IDepmSUq3D131QUk4EM8UbRjp1ylXDF9OvsvM6wyGBCYRfZfiyrnyCeKT8ipO
8Ib/kr0WOQVAiO6S0HK9ufQNfHREuWyQsSskGeQrgIXw4Wix0R6rAE19Uq7kKCr+M3LWH+ysuK7I
QMlheERIVxouJcV347XZGutLgoOG1m4W6Rn8Ml7c26CxruG4kB+4IXGxTMk40e0pdM5hHixQCvDi
ZPIgNXAKmGaxPjCcf6DkOrbX+Cc7Pk7NKcUB6c52xE0jmY0X1SdrYnqLbwLgLV0+RQQuyOQ9pLew
Y5Q13zd/x7L71dR4tv7UoHp34FRQuM1Yy6lomPChxQQzT5a5DKKGUmXBVosnMg9oNSy53Pp3/dum
PlwOW/XJJRIMTRp3UIGzlvq3+dgM5gqaKLG1tBHRQXITDWmCM23TItpWxj5XRQu1TneG/qZ0ewSw
jFJ8jvNXYrV4kbqjK56lBP1lkZ5xtuVpDFW/gKbeMiAOAwlfU8ijVw8Dvwu8+C6JU7zXjyfJ8tED
woRl7TOaR7hFY2yADx1ZApw4L2d8D0lyw8znhXbodtYPnTr8waWD82O+4D9QuNqhKv3iffiQfqL3
7JdoQBAYPkyAz8Flp+Nfj+/wrdnZL9onXWmOl7x3O+nk/MAlJiNTA9c8GhyWrnv1Eb1bGFLApMLB
Ds3cM//nCPCsHhSOFCHVIvnqZHGx6EbLu6xcslmxM5E6jSYKzQ3RMRrZG/wH9k4jZCeRWD3aD8aV
1POqM1dpIm4KqJ64WdymbD/HaxaOcR6eyJgR2YYu1AKoAMQk0jH7o/6C0EAQbmzRuh4Jv8wZYQ42
+gzC2Q0FKNSLX2FWjHqgw5DAheGhpV719o+IwM3lAEwAwHhUARIAP/jCdZe/k+0FoZx0DP4CG6uN
i+mOzZbQh1UW8dBuF6TkWuoPpcdG/c7xYCnUv6b2ztWxDuFe/uC4pMhcGxr7UrhOvtI37A0J0kTi
4ZuLZx1gB3yg7JIO7XO3K8Q1jUbB7xi+i/cHsiiZPH76qL5Tuh1YAJ2gIWBWRnrIXYdjQm9eW5gW
nSfBL8g/0jf+iANzg3W4RN8xL2MhYTGS4P3qkYhkWLo7oFGPUeQjprZWkoOT0K1Y6gbdIJyXIBvk
XvFe0mn4QghLmxaDJlp9AA6jOzlUa14zMyJv3TmrCOeOGYDah01Lfy5grp/2SeoNRKSLcAxPi245
dMsHrotoa282xhl4e3uYaws9gTl96Hg8w1rKXgCOV8a2exKoIwHqzlkE05JILKMUovtO2X3HipR4
R1tspO0VrkhcSxG6QDQh9I461lerf917wjgTirLiJapxExQtdKiYAvAUiF4BaYJcFVSLn5O3kOHS
JSHVLc7qzXktz8Cnp+z6ePrDI0ljHyfml2D9Ky0pLsD94sN8JwOGaEAnGrHYF+aT0xfsXGQ46cIP
LumPgCYO2CMDyhVerrEfigm60r0JVhFOG0qDIhFC50qFgYy7BvQ/UH3sJxnsQm0Igh5hGONb5xG2
aQtTAAQ9WTJgR0p98sGRaoXvO0/fla8MYggEhyei8FEJgB6FC/me9WuwMTOkiZQaOSVQAc6+tCyw
lP2dnzVGClCb8DqcTngU8wJ55FJFs5Z6Ct6NqcdzS5RkihfPF0RhS10m2YGVDzUkGddW6mvpSq58
g8j4i4U9/Vs4PSyR4qvmASN1IK8uRYZEoWkzixTeEowSzv03JcjY/mx4vKQeXfxciNR8Hj4VJCcq
LCNdjb81zBaePaa+MWAlEk85ZwqrKcpW4sNWSx5Om+KMqA45mY/6HnwLo6lWFGhUzxFNdYYrU5uZ
Lo93d8BAkEzCBLp2UHiKnZKsgWXVQBVnbQLNhK+ZI3jp/FDcuJdSXcGznqjtgYuxIj2AEokWonan
q/JD5qFfgIJw9wBWpU0NRwQQxbwBA5BwUmCRUlD6D/wldHd+w0K0POozDk7LEHGrYDULL7dggbib
ycZskvfgQhLDUyI2RIE1sFlu4h/q4HwFj57n4R+YLrBqiHg38hDjFeSIw4ce1I3KA9ozKy99Ul7h
9gNeIU4FlWak7RA/OX8Mz4dD1e3S0yA/f4voCXAw3LKFIAF6NqnBX6OhEE0EUh7eIXhrJyYP+7wj
UDxUPk6Wv0kE8mvvwYCUdEvxTUcgAODHM3v2AesJAY30jFEdSTlAMgkaf0+lTgIDfhSXexwvhFUp
uAiNi9f2DuhCd5urAXKSH8B1QCKh5xy1LcDNkREzCAW44Byai1gWtGLdwmIYoGs0MGsxpMb+0MuA
F5QNN7I1lwaiS65JuY/DF1DHNPZxNqJxbjoIQVYPuHhgaTnWauKW825m5Dn3CSopBVIDy4cWK68Q
KRF38tDJL/B3IXmyKCp8N2lKqGik4Oj4tGrgudM/FoikfiuvIyMxToykvNHQ7q8yjkLcLNIwKnDs
yy+snfCH5cXtBMrieHxomqx8WqhDrIuHjJuoKNlZVtwNG7s86q8YdyHiMZAwNtFAnSIo8g3oCMXc
iXWRojH4W3MAHyR31p3S3w5XrHPIxnSfoYKUR7BX6c7Hs28AXkQ3+yZfHsZxBEK50SNBtUHEBO8v
QTyZqciHv7CsQcpEWXejlwuVR6xzxaNbTalPg2ViNoVPodfemWoHQqCKHgTYKE0X4EXKSsBHPjZF
aLzhZU3mfqBiiViY94yuKXlyijuUyHqJyx/Su/McnVWxriwCFRwJzGFoxp2IJUw17TRBBAKraEng
tRzrnACYqaL0jEakmOVAOTZYX62qflaP/jN9ghuIAzjaG0L/lQ/GmuNs2CKAMB5PSCr5DK/zCz1o
4Z6LKhekW/tL8M88EdB2tvyTE+NPgYs0kgkfCj8HfGL/YOlypEL+w4JhIEMjoS8HXsVBmXMEp60m
SacT9yP0IxQNFYPkffNG44nqurqgk6Ga4OpyGTkfbgBwCT+UbzzH/KbmaKIlAj7C3eBnoCZcdwHF
vxqvXCL9jbKDs+NvFPwWCUr76QaD9g9E6S71XYVenK94a/4SfCa7incibBGl/iID5CnjS9hXf4Hb
vmVXGNFPNPP4JReMj8H3VDocu7U8JisIfUX+lJzZB2kzoXo4y7fhAvrNlfgfqs5ruXUkyLY/NIiA
N68kAdB7I+kFIXfgvcfX3wVNP9yJ6GZIOjIkUajK3LnNwKy/mnu07unj2ucDQIVn1hdzyD9o9sxo
TPuAqkVnz/CHHwIaAKRlNMTT4Sl2HPXMXha8grfk07uF5xiUGniJN4ilhrQhB0jmHbUWEeONAOul
eaRePNkzrQs/ceI8Z1E9p3/8wp6KYHT4gJ/gWVMnkEF04dDGufRp3npH/OYJyaf2G3CCP8x3IpAI
7/xG9TufVyrvk+nb83ObGffo4xaQ3BhizpeOY4FrU+PVOw8Op6giHJpTsILNL0CZn+9SbjVO9LlT
/qUYph6kFA3w4niEMCafPTsSDfI1FA7skPMIDkyMDeFTxoMKTZD/E/31axwB897ElQV9ZoeA3r7P
yQhacZaR1lHkNr0aPG7E6P2+vAPfDE+2NI9Qy2X+QzUAtBS+GZ80TQLbEm4OKtQDm4aNn8uJGPPY
A9TveV7Mfc3QATE0E1bN5kykyRtgyAfH5skJSINGcxhcvW8aahY7dzzvu1vvk2O7MtqBDEdtJiEW
o0ZucEILKrwKDG/0AXqUmIzpubTQtGhVg2H5cGkMbiCTn8D1KMYE2V9pcBQW6sSWp7RRQjFCkeYX
2UFPSHGXa20/KHV3DAnO4HJ39D4tM+LJkz0XSyLYRV+ZX0fLytc3aTKqW13vLHcazPIUxyD/YdCq
90kkYq7hd23bwAp4Q8vfQKr1fVebs9qd4aSmDtlO9hhPYQHGaAWCnhNjoEt8Hio6DxU30GKjbSuJ
oMisJduVlLU5d9n3Lm1lmbsuhytqWnH9mQi1a5mB8Ey13i0amrxw6LtbjZXlCXLYppBNEsUSibtE
CQ8SOHDuheB3eYfNqSfWv8U0vUmRWr77Uo2GTPB5t2W8DCSFcIa/B0Tp4lo20NDoTHGsCJF2ncry
A1Eq7bDaCJsijJRHXuT/fYrEtNtVdQD6mo8Qs/1IPAi62r1AEsNRxxJsGLC00gf0izELzxfFCccR
rIfNwLLo/A0BFTafjlhwXvCnLZYw5zD/nr9WzA9WTSFamJHi/H3t76ERy3hllnX8/31tSq1xNcXQ
0v5+7O/7qrQEVId3K1WJCPkn0G51HM3IVPclIcCulqo2boaqHMk+aLSboocGiEXwWUkdGHVS9qfU
E/vT30fWkL1zqUQUHv/n622hb60ubfCfMJClZ9GzbeHSYsHFmRfo4bNqwXAzQnTX0vyvddhDqtXE
CgsqYwY3W/SdhhIcc9UjnEOo3L/PhtxYDqYnPOQQfvqEFQJ22QbE2KT8KNTQe+/DFj2gpphbeHVk
zPaNg3WR9z4IUu34FTS+v2/D6q0PK0CQNDDWll/qNngRkITne0utKXFmK9RHVjIpGLWy2FgSWj4/
lwf2gVy9tSoQ/Bhl2ofRx0c8A8JnVkIjN2QE3PNF0TxLOP89hE2qopOEWdkSStj1Rn3TssC/Ue//
faKLWXMrCouTyKKGVRqk0nVuqDvSCpJd75MG0caFeFYEQphIN7loUqiuS0MqH36p4sWSjMd6/izE
IhudpSnt//5xikR2yQovqEkf1HWT+uHGIC2B8FXR3CXV0LmZaManEh8A2+hU/VolQMJhLXnPsMU/
rg1xfI1D+WxY+nDNEtZMY6Kryb1CR+FFAgSE1B+6grwc6NV0Y1c0Wf+tQCo3oq78kPyxIWVSKV9A
xyDmeOUw74SQM5WFdWkiLINkw+pObRkbDhtQftAUvVmDwqU7RS/RP0tGufGEId5PMUxfoQT38Pre
uDRWbFx6XDBVrSjWXcYtX1ZG98xDbGrC1ni3uspwDFMe3b9PM4kwD/bKbdqSMGdNcn1t4xFcIpGj
7d+nsRVYbjt2P3lQvfwE931RUVBl5ALMyWSQ7kmAtbrg9+g+vYHREOtFykR2kPQkI+y/iwS+8oTr
f76heLvJV0cXjf/V0/ksrFq8Z5sCNm5cV0djfkh1kucmExAsM2SOmPlreg9Yufj7lzRRdmpQRZ+k
tridhjNLTJIBtFJl2HedEu2TwW4abGRTaYJ40GUXOTFJzSrSEmR3/jDsg1NVgBpiI0cccllcgqD7
zbUg/jAseCFaogi4s2P4jGtATtyH/GAoTcBSWZL5C3/igAeDtsmr6Jy0WFLBzC7w6C7GI45bPiZt
HmyT0MrwbyNcpMxJGPXbsLoFoa9B/y5GdrbQa7EIEwOsTTsUG71VfMFz/pRDqTnLCg3SiJ2SE5QV
zEnChc+mdUmrHN+u+WHAq2njmTTmddSBf+In8PcgD5gEiPODWbP4uGehTevOCLniWI9K5uIK1B08
QREZPhvmPvLDmxH73mZMTHFf84J25owkZZZ4kM3C26YJBkE5VGOy0jKorZC7qbD86eGh/sadTZeH
wO66MDwNxJiLpSL+enrzrROSS0kEdsawyw0xWlqJUYOfieUzBu4yidWpUdv7KiS7oZlcIYcu3EeD
TMB88RbjqgPUXptPcyDdPbdG+ZyythOdwNu0xbJMwWnWiWtZRKxiBWsEWfKuV0URgnwFsj+m9c5D
PqgGpbrW23pyJZ99MDOI9+VC5l/4gRJRQVgJL/6WhcEBExFvrXhTcPp7iKTwnTseNmyrC5e0pljs
vFT/6V/FOAw/XU0/SSrieBlz47cJWszYRdnYqJbWHFTVgAhRDfpNNASw6CGWXHbaclfMD/z4rhnk
l1kW/qOwTMvRBEKm66AX7kLeHQ1Gh4iW2JStIHQKRUyelVWo26CSsOrJvutOiI5RNs5UDmkcKBYo
W/yJsbZY9Bc2SHkdl41i43Xfv6dJeRkUiZ68QbwDoRewFVnopOn9gRBJ0ZHzoN9OnewfGyu6iZnk
3+s6cUddQdNngNVQLWjPMcw30D5hOASMDeWpAdUXIsjGOi5SWdrnrqWJwhaftmrPXpA7hdYIV6og
QJ8wImS6i9+jsWhJqMW8OYmInFKzsD9XHu1fI1QCFjaSth6DFOtLURXuBcbmSe3fpIH32e9l7ktW
Kul2s3bhMJkaCg0LOkA6idrOECACZSk3VVNk6VFHDQCRTepX9a3K1eEYRA3hovOD2CvjUbfEWyZn
s03ZRwrVNiU8IkkL5U0jHn5d97oFxYLbKyglxiYs3SvvJ8zkru1cDX9HxW8puw3PxOVDTC8auYl9
jgQuZDyyNqcUEpVvEGwYT7e/hxxbflMUo8vYpx9xgHSwFiSW2eiHJ4zwodsr3fbvS38PwyThwpMS
ilWPvb7/e0gm9r5Qwtb479PArywnrUDI/Tgmp80rHolUZ2dfDP57UIIWiJcovXWVVd5OE7XJvnnc
5KepQp0BKxfEn5heV/ebjFlbwlCJTkhRavHQtnpzUFozWYUisz01kmXMD9nCTFUPMEP2/vsI9jkV
rx+uzd7Ecqqc+f6WYjlC00IK01tsGZQkno3M9Olq1BZcU0M7yVMqXtOyaDft0AMLzv+IBaK60odO
WNa4n+xkeTLpXOcPp3k3ytsIHlyhSitfFfVjb6jxph5KZa1X+kVKYPbUmWFC9BuDDhNEUi6lDj+w
ZEKoNvq+uNWUghG+B5Uqi/ZUj9y6sSftRBTLL6kDY2pl72F0MYrjHmLE5FckLUrA2p2R95vQK+Ld
OOoDsLmRQrBjyMjhMeAMqqFSQwIx+cobG3mW5u1riGRhN7UJKdRqefTHbB31nnLIO+bGcYkUQJFH
9VBP+X8PcS0S2uQRjxkGU3YQGsCNWunMTebRDgg0EqEml+tKgfs0Tp62oxjCEKGlwJ+6+mFZZvQr
QBRtkUCD6ZiLRKWrzesw3w9xaFwGtYycUAkbKOD6SWmD4hbHNYmfhR+f+5J4LLlQ8cNUx15yieFA
MAkqplOzIoOqcofjSD1M7EcjHI68OojjalAV9eCxtjdqTCsy+YUF10UX3J4ggqMfy2vKpK/eT8GR
iBbvF/9TTl4Z94OBt8JgXTNO2GJCTgdwFogh6ejNadSDb9kgKMlL0OBwEG+iPt03FeE1lgxPumjX
2DtmDDz0qwIy5eEzXG9yQr+x6lm2rewKYqxx6LqyIN8KJUNxe+eC4DrQg/7ICnNFfI8RblZT9a/D
ogbOxgTkS+2UJfpn5HdfRasyi5OGr6lgeGeCi1KPSriUHtHuoAXOdGTALebH3N35RDLz0O+kVl8A
ZEvvCZB2fcbcuynd1P9Ne/bRU2g+ivo7qL8jPByGF2qTNn5E0oVU2UR6hOnV7y5y+FQ4XhPlVFVX
M91bxp0KoIDQQ0+BpGmGRhVoCy71759YEeTvE8UgsKHckUtMiTCbm6SJA3Tpty41LTgdg0oQmhSv
uhl7oDdmy9rz9ZlCpswwHL+tYTCwscwVv158E/5ZLoha/haG86/GabreiwrGcvThy2AOTgKY3mBE
AwgDZDb+cBH1k9rOdi7WoyUJGh8abP3wNEPnJmxxItGA95nsrPlp/lFgszjE9Rs/zM6Qthvzh++h
Y6TDHq4YLOCakA6L8cf8Hq5UsGcQ5WKnRAhLlmQ1teaJp5MB6NV7Sz6hz0MpBNNfqI4QZiEv92f+
Nh5nQCQ61uh1cclxvfsELddG2xewcv0FYeQJY9sW7mEX4diP6V+IoAYviGQ5/uC+gM6NFcVo7SAs
h2u35U8Kv9Bm0wW/udj1MCj1pXVtSQghInyhasua8RZSNRGWv9O/AQsxycG5rj/zl2CLmDCp+Yg/
gRUZquF1/qufh2vvY1nNnHI5MQMNZ0LpxPufXM3v9Gy42mFYW1ffX1Yv+X245r84CEArhQAyW9ms
eD8HUq/dHCMHSkWeKAZoSBIw8ZKcKluHSwH2CugMXMhr7oLpY8W2gO7rb3la9+Ey/ijThgpbOXSA
S2a0MtC9ZCDmMLRGXLUWQQHFBvuF1XAtPpl9TTpx06sxcfI3AiG9SVlm1k4PrhqWDRZTmuXI6+nW
rAIDPcVMAXN7+djJJxklOWsNfgMImXWTvFeFGgPHLPCRxkWpye+EvUu1LbDmozVJNmzkOH5ITmJc
fPUM9RweFATBaAWVm9NgGZaHLNok/1psQmH83OXszrWJjBVMMFZ9G9pj6jAk8GLs/ggP3RTltz6d
uy0wJHlRRCH7/tZIbOylpJIWyLFIyobIwh8gV51t4dlNVCIPUUDpugwQWgNqVpuOpMvcIeC1TZ6e
doZ7DYPvSnlHXBa+ljCPi+GqkFFRsiMSoyiboIXxAb2W1RwTnBCzTdycvMzhPuCGI45Vvi0IniDD
RH+OJFYu8l9DdQf5c1BP8042uCw1TbLxj+zZhvcDrLVyyW2LQqA6wmXgFhi+WPuEgWLij80jyR7w
w3GgI4icNZx2tpWe+4zLj+gYmHAsHlpyECC7iHZQ7UT8AhDvPKsfnBdZIOSTt2DPNaEVIIVbIkf8
/IHpRFG4UvGylLdA3USlzTewsPh+jXlebpBjsxzU+Vpwu5eNm2XHES19hMLHKl55c2pDGDooHVBe
5nyo86yYF7dHg7S30u7hkzHei3aKhoRoIQ9rlYBG5ggL+V8XkuW2GCBIQdUyDoWw9JnaS/ZUbEPx
TeLnvyQmcr2jx081oPrQzxhtxe0Je86e29S7a/pJkL9gzGMyTG0nYAWIAQyYOZLh4KVC4BBtbNuD
6IQxeTgwo9rwbMQO0+Zpn5nQ9fNDcIsfBBgroFo+FtW7mtyQ6BR+yJyh7S4MtwarLjO2nX6Qvlrg
aGIR5OBHzD+L5AJXlF9bymBOL4ZBXNhFO95r0e4UWzZtbP8rsr30D0e09n3yPSo74qX1gLl9D3eF
um3hX5oXkSBihLvoKW83comjiMG6FG/6fiK1vvvljyBNy3O8+h6N9sF1LwZ4HhccKGOuYHItiCXJ
Pv306omOEF8oHvPCSbSNsVP2MP+S4NhFWB8eqvZfJym8mPc8/jK63zb/tKobl0VVdr1EfuoGc8Uy
wRmGq6QwA4AuwySIQTRhfPVegG1lUAYhR7MW3lN4tQ/eTSKQiWrHtAaLjCXyYOKM5RwLKOM9iS9J
8qbjmaDiSMqY+RKbb1rxTutXFmePSWW38Hf5Rzluu+oG6RIBBdHbZFjHyTENfxFtq2tu4C5fNxQ6
4zUYvyrj3moYCNwnwlH1M3iS6TFEIW2AHMqNXmIR+ZzKF7b7fcSI4jCQdMSB2eIROWvJJWFfWLsm
PrDuS8gKI1wy2zx5wRWgmIFS9GmgEvzgONEJXDuoAv7FL0PdGNNKBjIpNpp0VcbfTHcHWJExoTWf
Q77BcRrXztl30/R/w5BsgG+1XY2jS/KRRaVBfnTgFJxx+DYQ90TWQgZZaNUwQ8Ir/zwFjmHt5jvK
m4khksMNKsVLScCByybvbWJKyWWQ1jkY9+FLe02dQ80HOfocvfwIrcvSu/OL40cPiTXBJlO5kSCW
iZdBfO+KbwTxurERpHfPOgzdo2iuSbw2Z+9ZaBOLlnxI41/N7YzZ50d0GtbJF3lDbBUlnj1QyqJF
9uImEoy7qHG1A27RzxYjCm+FEiRjfN9vDEY72pHLx6tNCRK6BlSX6rmS12Vn58FP0uOGlVy0GbRa
VgMFYP+tQQi6WqZDcahDIzGNPSdMrTg9AD1/v8z3WKQQEszNa3YId+SbIszsbIdgQuElyXYFmkzh
o+NDxSiIiNxiF6GPucrMjWYTNHg4S1TejkUCaHdmcd7lYNtSN7LGfWgMuBm0aFuW8ZH9kXfdy5ax
v5VvEj3/AncGsUAnSUkaCbZeb0lcDBNaCX0j6jBn9uCsPmq3YTsO277bYCVeUlwOpOHawxfpg4F+
aNT1+CCEAZWPNu4jYuKg0zQ47SEDZZ9csaWlxFmaODwwbq4nUvOi7iyHF2v4p0h2DbGHG7MO36Iu
WmnaM5GPUUcMlC1SQgs98xLwCE4jDnU6g8JJ9SPvoumjXNy2PaF0bl5/tP06JFaS7dJa5TCCkATK
b6OyDTH47E6O75kgsU+tPathtczRWOo8LXm6G0Gz8Yd16nFP1pgueOes2Qf5N1ebOpHUp0X5cMjv
jS3CJfqFpPfLHPcccihi0n4z/Dy6vQHXMLHWub+Zux5RnQ0ROS+O0TjAFtKRBxNrUpxg0HqvWIGM
2KBEQrcybI2Uw4CYXl9Y+wz9Yw4WnHiw5XgTxEfVpW6BKY5QuCmMoyx+q+SLjxA9ge5qZQtmFQdG
2xjApA9Zu8n5DeXTAo03/gP/VOFX1s8yMkW6z/Ytb65mfPOKcaG8QZsRCVX1ob0M6SkTDkZ8FROf
mHN8+ApxZUJHDjFIENCAG/4uGHc5bpMqY65cFuwJ0GtipJRD/cjUL/EXEKX9qPGEWnS38TB9pY/0
N7ghBuO0Vt+rcSVvqp1l66tmjdBngcmWPR6HjeH0x3IbvVk7+A4PZlueSpdL+blQXph/adzh1BKk
wsJZjBzjpX31v1wN7dWg3T1M6+kVnSJhZf52uDNRd240p9tMdOPINDDk3RQMnOB3xYsBi/XOGTQ3
7u1EtoPb8BqIiKb5JLqxnot9ZL+mtDOUNYejLqxNikB1lR4yqizT1jnTTYd1ysdmt/ZjkgIdjHeD
9ih2Gwpgqh1NxTBmhQ1+UbMyFrRqHsgoXPmBxKo195xlk+lFaUg8tcUuOK6oA1V0SZGtx3Th0Xuh
uwLpacIywBABy3B5h7m3IdsCfDn2Llj6yTEPtz77RsFWMT+W8ZkN2YIrT8oYAh/JMQW37NbkOWCO
HDiskgmf9noWQkKebnuXmheoAr8zevgcoRJF4nSAPC6W68lw2Ck1ERvsHd9GHBinbp0/cOFgXoCY
HG0BRlRS5cDhRWMK6VWltxcPuWqntU1NKoyc4Q+VDERpK6okUbu6t8XgGMKLgeibgRyQRCWf8LN/
F2/gkCL2bxgev8HiHQkJIq2F8fiBXiLgukMZBHODRQWPUUOkvxGoq/oDl5Cjl3+iaopajBqWfgIc
Ode+mEh0VDqQJPkzwaLG1GGJqJsPWURUIogYpRdZLQQq1lxycx8YpwDzO+bJHDxm5mrIa9lMi3ec
4TSiH8xVQuANzjQ//EZj1z/SD/o6FvXwRQ9OyrjJnCDCgGkpPM1gwbwzJffIX9GdAYlj48BXMNRB
1I0JAign3UNdryH4IZeCYxD8sULgDsFuhkfUaAifVnRcc3doYQ6woCbnGqT+WkK/VdhqthxQTvRz
q8VfpnmiWdSuIHq8I4ZIRtNKJHVvL3/iARsS6/apTI4JWeSfTw4rSVH+zhOOZkO4DHkkiCPQvM7/
qZat7SlsTKRH0EVxkPKRAMy3nahzdC49/SwR7dzil0Imz6rDPH3FeURipogPIZhov2Rt5wBfIeUX
EvhVSE5n5uCkXrK8BVKNl03EJox0HvkKbvUL9lCQGh6vlbQk0xYHdsppIaemshGJkslSCldcrLnX
LA/9wtKnXFAW5k/2VUo7/V3TXI4044sth5vD+uJQ55ibIFMgO/nUP9kOqrP3b2SMhQUcbWTrGvh8
4JGO/3+/SqAPIV1jBSOWhPcxcy8Xzb04T5ueMZ9j7eqPKXLaGJOJJScqTPDPJFua/LoC5G2OdIh3
WHB30EvBj9yU8KvSjhO7HjZcBSphDZDBR4m0ajA/mO0ZlkQlihRWN+GLAwkIjD6JTIOBGDoqzMhH
SgABEAyCO3lFcR29iQdNQGW8IhiW4zTu991JCVfCCyhaE1c9rpoqlpXwgBbZD9L9BkzXXM/zNBKL
xCWKZgpddPSJssB7oEfomrt+tOSnQ07wbpUhiZtZgnb+wU0ix3b5KH/pTxmAKextJDghk8khgC19
jlToCCYjSTswLwWGdKXLxkMfgmFig4q3urXCP5Mkas2tppWIdqRmYwFRdALNldmQfvmagLN4tJsk
KvFlka8KQEnCdikKC9cjPzvbWkRLivSf8z7EVI5NSMvm6gzB0MDS85gk1Zux2UKVVVtXTRw5WMEO
BBeB5CZ6n6254W6DV3MXPLtOZocniHYQ3TzrE9E6jBpcLjGgQkmJUzAwE/KDuduu1hhmsIVxhouD
g3NjI+yVaMvOWKnOOMCDdDNhP8twYgfbBVl0UjDIyM7hfoMlstwRlrSYNSD+WLCNYifXau+izJnW
0VlsJHkLvUbrKdPmm58ZOnJSrGYE75XJ21nu/c2TBML2kN3MgJKrTZtI3o7Wiaholb87+4BQ3Dg0
9V6/w2PdqPcUurwKHy6bdcJ0NMblW9pO0oVwxHh0wAywQk6p7dhjcXZZ+TJhV2s0Qasc2payBCGD
C6TEW9X/LBOHLQs6EO7IcNayeJ1jo0wZyPsDwDnaIYnNKeZ9i/FEz1kqizx2wsjm+vVnACM0ZVTY
7EcUw+o7rqM/IkcHJGkusQdxEWyS5fOuvvu/7Fh8Fa4EdTanZemvyX9gM2Ebgb38xS5HOyJUS9Ow
TZjYaC3RAFzCj+hW/ra/fb9WvsoDgQjViTKF+/7SCHfer52x607GTtunlCm2AMRETB8l226491dp
rxJKu6yvsbHMnOJmfGUO2WXrYY2UHVDG3OSxTd0lvcIPNr3EUV6ElR+iU3nAI52TfNO9gpN+ng1V
GRv/At/Ac+PtCu96bK5a+YLdJcS11rVOeYrpnqvGW1Fyya8buCrGuoKZWQHKLISTDmZIf/8vHGgQ
qCodohE92OXlsqrtBn40XDzcuDKS4zAXn4nBSkAE8bIX4T3bjYuqqErOhr5skMp/oKhLEfNhLSIh
FAG+PzfVxtR2mvkI8DzCzhqJCJJdm2JPUJYG1KcE+ChT3YAbI4aDjOp4NekfjfLpdQfu6Zg+A8hs
TpRfo/gvf9MPqjs2rpadAYgUruNEXqYryFSOSxF6u2YLkMhbd0DyJa9keHdYM2MRisCHl6C6jWFX
6kph7mGhxrIlaech0cJnkLqXYiefxRc9hQqhmYEzAUBwmrwzyoGCklKrwr8gjBMS7L+YIZkIKLqF
kiLONNeeeeNSQWLik8t9Y9Ni/p4IuIfNTmUqB6S3y8WdWL9L4mxjpiqQ2tcCrpMTaSZrTNrI34Tw
BzaGzTeAz2x9Bk8NEODbc5IXwJMHz5M9myOyX1udA44yH/7zsiVd2BZjKBvossmYJmCFQpl4gCU1
H2dVzWLNL/kF7tAjvw5Q9gRbG3aDzzF0GsxNEYC1LpRvcWSwuxy5PVNqjYX+gTap+qYvSSzcAJf+
v+rNOwRYKmLPB5WS3snEOGZjjjaNXwxJHukp+iZ4jEjvuUkhnOHCAVxeXCfr27hi8cOJ3JAVwoFL
1hmFA+D2r7fhfqMt1d9pY/mv+eJMpjxC/2lB5mgW5aXn7LulVDmg10v+TN7s63+hjA/SAiVDKW9V
fYcdTCFsDQ5QBAt0yyxfFgdZfjDdkHlvymN8jc7dvtpk5+7c3KjbgRd4z2rUSmBl77TVJmAucMB7
9TWr2Y/t+4iSxZpl8P9r/MHlYIoM+Ik/ePRP+UjgfnwYD+Gp/lCAFV/5r/bFjOuNI5JwJfAX0V/2
HxIAtbWrKHVF25y4hxYcuth9vKimWw08GZOvA4MABQsMaii8QMgsqCFaAZytgxuJH8f8u/xmqxzf
wrvhQgWGV8iIot53z/+1cYHDp23zu7FFUHofnv779BRXzbLY+vnB+CX1EBqQYif4Ev1ITzjCEKBh
rU92fG+e+jfTJs4m9mHIqFTCEbTp03TRgfu4yYgKXPhueKCRnQxAlaP8Tr2XfIF56D/NWgLhxMiS
9NfA4U0LHzzo5+YruNEyzXUgsp+1pq6tnG2JmSZZynALliM7hu7WCNWHRfuQitW8jd7kX6Ikn/Jf
lYRnW85URaevXLFnRbDtCRqFOsxow1r0PMe/u/s/NBNCPTwmtBzbKFx5mM4TdbXU9so+ea/O2KiA
qWU/WuBSNWGoQqHN/tEj7qbDA+ssVuDXHc0SNUJ7pFkKqeMoEhGFIQv+4krUHAkIhLg2XEwAFwYj
Dzo5WjoKffZpXiyvRKtv9AC8FJ1iCt9Wkk27ldKh/FtSi31qDO462JVLdaK3OlnVKjtTMY1PXmuA
GgxcDv8MmoFleuUT0peFwC6PxCoqnMs4O4aEBBK1i/HKUvxXQgtlRoU/14QP2RLgsMIQX9zM6ABC
hHWL1A7ZQ+Nk77x6EdZqsWh+xqP6aOtHDyo7SzjmenC+y2TbKG1LXTMsZnNtH+LvXNICqkC4Av5C
lwLuBVTo7WEzsYKDEk7n/AIVUnRRrv9Sb4YU61SXxYrRElsTTY7HacsbU/41PF/JqX0UpwkIo1rG
O3+XnZs7pltQUzHTgQqMsaC+8Oh8LLe4i+j/q8OIJ/T0SsgZsmZIY8Jpu7Gn1AmUFXWwCunfXxTn
hHHSQlnFayahlmM+pTvQdvTtPenGz9NdfcCYFFhzv8YXF2nUl2yZ/S8fKuKi9jeFv2/9DWsxoMRF
8WLuYVKVsat5K7ahmkZO3ahQM1Hn8UrA/HHTx6D2RuEdvVXvLLXq3A+rBP9ohAj77j5txkO6Dtf9
U/1XICGBA4h0Pd742apgxgoh+I0vYGLFucvUgd0EMebClFyORx1kyUk2o3/g6Mo22jcbqIYw4g3M
nm0WCIutlVOdE44PSljq3/mn8O1fJ6d9CicWh4RL2abbR+f0yA6Y3eV//bP9rHD8QfvCm/ZPhpEA
yjy/7fOUfjsSOAD+wsu4y4hbmFb9AI7Raiqdy1BvPR6Td/1JFyPjiCo6zQ9XPlJoRJuz+YmtJsuB
t8J8VgWqsGXqzwt37gWQtJCbux0/q3O3Kd7HiZ28fABgRgD6SNy5DDgLO/m3dojmYaXGPbqOvuYh
8Y+Oi85vDQTDlWD8Wbl03hiKEZDFuTrvLDiiAN0gisKPGVSGzRy4AwXhC8CYpQso3F44MeCaZpRX
9EzIcN7FZ3a33sLr3xAEPJySEGo4tPOt9E2eus+N59kV+92XdocGo4PxYS3a4xSOLdCqfJWI+ha1
sg44VF+I+FDl6QDAncOjQgYedtJAhNpyroM43Y5oMw2F2mDWiMe0JpGNRdAc8QnkuELwWTOH6mz0
lwJyP2aJ4iy9xIiDH0LIKfOr690Pf7wPCSxMfiKiZsuLB7EPuvLTx6uhWYLLvTNn7+ePTdRR35NM
MCh3azwgaZk3O0pPSJpcjfZYvFfvnKXtAwQn/QXojeod+zqTRgUWZmeXzSoHg0CbZiwYUZfdHcTs
i1maaO5NnIlxtOCSZas62ZASbGAoBR4DGf1TxZ392RNSo0Fd3RLNlQ77yNhr4S7Vt5BicEXWUcdH
ZMcj3IWesItT9Is7CBn1dEq4IpT5BHYj1hc3wbSDnalYa6NZF+HKz+0UIEiFVM9634kDNA8Xo1Ax
3PJU5r3+amFfiE1Yve7qjShvW8DV2abd1bVdUxF3c1bChzcd4hiX96UOqFFfTWyTEl4CRjJMDRfw
2FO0hbHDV6j0QvwQFEboq66xJSj/UEaySz658kDfjQBqRTOtM/LsVuYni6sPwXbskqTdmMC+dTxt
EuPRi+5Av0ilgPKmwuhjJ0mrNmUZ8yYT7LKkiPJLfIRAvuabtsLznW3CwI/BsXxXpnohYLPZePza
63QHE2HHLmnopzmmjjN4gmTRp58KAsiOJidaUuh9lNfav0wKi2F2D16WIs4ejp+8eD8yd0bnGzvD
ZwGri95mfEdxzUGn4koQPUE8uNT+7C29mkuQ1iPYkWnaqJFUhxgqiKm3wsIi5HAS1U3pjzvJqlzm
fZL+XutriKIrORncrCEijUFbCiQb839UNLs8/jHQTqa4VcDUIdLMOnRSdQq8fltlB4LQfycrPOpR
cCSheFsxMjBLBOl8O1JosiW6WD10Y2fLKYM0dXpWhGo2/I/bZJgZiCt/WwNXDaQSvEmmdlMLARVj
sksnV+RS9fb8zyE41FAZkFs/M+HOz0w1hxnSIks9ztuGFy7j9qMKTYrg6FHjBIgtsEMkmo/Kh/Se
vrWIABDXom6sZu4EbeEs7JSg7riTygB8zaNYqTs1uY7Bt4QgtqO8MLidfcZ7Ckngfb4blfjQmxS6
NaBCyIYtaAeL474cypnZIW6MERxYk9iQrO5fl3cVZiatyAa3LUX5bNFeJap1r1MVjZtyLEw2Kpp5
Xa6fjEg7Al/bBmJE3IToGdDwYBqg5OM5gC5LL1eBPEWh3U8RBpLYr0RA0SjVfUVadgINYVVT7ZtV
0jlFAcQX69s+qS9VQsh1CPpQZgOwoeLqdFKe5F9Lj5jk5DvoIm/T/D+Ozmu5bSyLol+EKuTwKhKR
YKaSX1CSLCPnjK/vxZ7pmpp2tWW1CNx7zo45NiEcoRGbhyjITtMTPJvw/QcrveussnPUndoyv1It
SRTrgunxLOjkdM19Hz0sMQ/0Jb8oa9XsJcuRmBq/YpSgYK8BsCkLTkL7mJEszqJKnPTxuvgImOza
FHy5IwVB75753A3O/7YYHith6Fk6XtY6RAnoVCsRaVJxXjM8pBTvrCoSNODbTrrpsujWis5zg0Xw
RRZ+O/UrTbwkQk51HLgHRuV9oFmPSmrxFhMIwa2DtYv0II0nlp4H+QC+0BY3IzqY0+cmfkvZo5Du
87Exg6j+QhM3opnLhEO/fuScNEX9q6pI3PdWF/bVrrio+FAln0OO9ZiphBWP+A7oZOyzAHWkOlfe
VCJL99GBrOi/8RcCsOCuOPTTUU8vKTMK14vi5c8wAxvgGeuCnHoRUCsIK9g0WuqTKXqMgGyuSr83
WHgLpipwJkDpDZLZTwaSVMJ4fbTCWwfT2rNo+H1JwZgronAWvRXESDx2pq8TWD7vR/Q/cqCDJq/W
PRUuiUme58SZjHqa0O36MoCwR3jJOBGRdBGTt2F8HJWKxMAI4Qb2JSBKRDUwJPu6+JGXh1JelSd7
1+Ao1t1NP5fYgVs4V6cu7AqrsRCHcOoz55Pml9W3QPOIeU2MYOVjMNiLKEOG/O1nxDDAgW4ZvWkd
8GjCmn7spQ8SkJddJrhxB811ryyfYG4q1rPYtdbTU1y+2ClOxhVRHMSS04iHOCHd0DhvqIf48VhX
S7xNeTiXGbPwAIkvzCejSgA8ZWw1+TmV+nWvycJn0WmeCWrnLBZsmVfEnAk0G/q68sgGj+FWFM9V
yRI0+Ioa1pTdmy8JXvLEZtjNa5dXM0aT6G2P4aKI4UJ2UWFTy86mJK5X8mLlJpxUlPMYCH1FxCi4
S0aPe95kmGTfXUK+zrJPb/ytNQRZ9yi6B5BsPsD4oEZ56GWwWd6suOJGFdRNnn1tOEz4yOUDtK1U
+xthdAQ69Pv2JjFbSkSV3cbNG+0ttqVhl5a0tZz7/EpG0qTcRxZ4o2WBYd7Xe+OVRkw62Ee4tCUj
yskaAyZODVhp4z1W6sGHIUTmXeRnxm2TPxw6v3MVHrvxoCRhqbiKvHcmy01zf4qhipCPBbl+UKjW
jo9a81Dzu659mD39yweu9qU6tzx48nYc82CyzmLA44j7QgbKIPso/RKUkMZFbXQjOWiEY10QV+0J
1On0TmP5a3RqC6+WeUg8E1yhc4rVkWhHNd1uPmRpWEh7s/Q0w+0z2kmcWGJBQATMUNWCL4lm+rN8
YBzi3RTl1xxPmRLwus3tKbG8lh4qbgJGHaKV5LAjZFh69MScS1cjDSvDS5CuO2AlscImGenQIfnI
XIO2d9Sl+JSb601AjDHcJ556iEtkSeYej9s+G3lu/Kr+NAw/lh8lZQk95Yu7jFo0SfeH9qpFgbwS
/XxNaijgXdcJ75VkvdXX1bQVdHDEYSq2SPsUEX3s2cCIiBA339SJqPPSPGisMxL9+TCa90YK69Gx
KsgDL37yEednXFu23mR1fYhUIUv8B10laRfmdxRr15Lq6Mm1iCiDO4eOACPatwqEj4/eIF+8Bbfo
hFlz8TjJUYH2BdTcY+G6sNDCwOY5Ooci/m/w6MJDZLAJQS/6FiIpalx7Sg8KEks/lZG6e/I7zH90
kcp92ERgh0dkt4IMfknnceZLsd0g9kQ+F/Dh8euc/za8M8+RMXEV9fWPRQelq6O9yrNkow0albXl
NQgZV6DxF7C+1HB0/T6Ndw71rXM5aQ09QHHwVFjNnrGGg36M9XfRuCAInnFGaP7WePzvAo/B6pxk
L1v0CrG3kW5hegYFgO1xWt6t/E//Jm7nSTimSiCJp8y4pWUgCqeM7mTRSQjB1U/CdJLaQMOdwgBI
ZDir5096UG3D4WVPBydL3OcZgyGmPa1QEvUh0g+VELTtWyx6Vvpaxxw+hEvNFvXZhAqR3Rcfh+xV
YNrflnu13NPm74L5tJZa+6hWv80QVM+pOE522XKgRFoxfVG4lEhn8afSM0Clw4HmxtU6Tb2NVKkZ
XLozE1SDsnIcE0dVfPRLiRMRM66c25lQlrZl8ZTE7WKI41HLlGsbSMYxJZmKDjDm6HI+U71TqRg4
kPV7Q3/n6IZwtUok7csv5bLW/zcEeBkXNGjNVhyVyh84sDgXUYTVdit5UYCZnEw+Umf4nQ42ihVE
Ii38Lt0bFFrB5rdQxPScwEUQq3yvhE9pQHPm8fitCiPLtVyJog0Fy80mOrRceiMlAk/M6L0UjxJU
dR7M2GTZwEbtY7CO9eYb07sF0Ge1kKZ2vR3VLKhlT0gO0a8urV5iCkeTJMzs1qwHMTnyY4wgZq27
IIfK/C6s6DzcN1UMmEW23uZZ3LqrpP3VICJ8syDWNMwtrDUuZ7Jh3mjYFFPU7yGHTKOCpiJRwWzr
9JUrE8RQkZVpbCD6HRdrQDGyRdmCZmeDDeLLoSr/fxfxtbcx4GhG75SvHrWrbQv+xfT3ChnXG+9S
hCbHllLuC4LLXACOCFaSQzPjG6nKP5rhmyz+DT6GF1Q77LHswax6Rsw/iL/PX5PP4rXOzlrJsdH3
NbqEKKc/utn9ARLrWew2F3GIAs+OqhC1KHn8uc3E98BWgNYmgTdnrx8VR0GFgjcTaq6/ziQllGHd
f2WAm2TRg8g9A+012Ee7tShic5rqg8xgIzt32dkQv0v9YsKQkd4GsdYASk3bra3ivS78bXSA0daN
srd1pu0EbUIabIdIxsLNi1UVj4XhYj4u40kw/mi4M40zPh5w/x4TUy6fJ508J79UrzNONfNJo8S3
mSSQ2I2h9+qHxQ9K8PXsmk1ei4Pofc7YsoqPnoC1gXZZCHRRK9wm3q5VQvjqhO1Cm4TPwTeDGpZJ
CeCDV7RUmvAqje/jtQOSBWveinM2vj8XmkwAqENvIB9GMv5/1/heNN4C/rJsfxmXqsjBOscwV1Hb
Hj9wmUhFqDzDXG6aGprNIVYDPog6/WCjXwschkdwUXam57rWaKQeOQR5QtxjV2mnW93sntPXWe1g
epGYd9ETmtsoUFNx+7tcICKh0Jy1XB3jzjL8zvAWjhjTYF99dt2dVh1ejlBjSIjFOkP9KOfMeqkW
ioRuk3JLrfdpduXWwY8b8YlwxH5mWahJoQHgpoQ6liK7ilPIEMrS9UAnkqZQvvTqlmwEY9YQ2Mp7
S94MDAgaN/hhpDVcdpHJtPqBELbflV2o9W6M6BzK8LbFb0LmKB3TrjNab1r62Gpbl0/N+NZHXqG6
6uijephalx1ImhwxCfQG2bAHvY7tEDg0VtwB7wvQ7VfzCUDS3alZb/ZVjvUAoeAbrIL2DX1f63u4
8Okx/v/uG6iOBjdD9AL3wqFpZKQD6l4BCi+xRjENqsTORN+jRV6oFKgpwawjWqJRzH/rYJJ3wBGs
zqt5YRkBHVkhPQlevgAkoxjh46iwNQD3IZbvCIF6Ihx0I0y8o+oxOSbaBaBG6z85b6aYjcEV5vsI
Cgf9OcvRVxnPf8yYFEzg2V79rNGtJ9SHqcbhqTwjn1TnER0lPyvQC95G+dNSbxtgLjEC8/SqlZ/K
AkH8j1/iSQCrZLoBG5lr2m6vBXFS0MTSdYE8sIC2x6jCP5Aci/W9sHxeHzSFcn1oOIsq0qQE5c0i
ipnJbHAQPjznH5EkQuIqgLXIkYYfhcI2dwKWDjmIUc4DQZ7VJKBNQNOOBfGqDKf9AaNdPl8RR81L
YNIfWH6Ui8+qAbJVifs68WbDlvWwmt6qJ0GAv2sOuzlU5VNiPAbrohiORpvIX1pAmLpdAbF69KiX
K3m139kz7aixp5HN6Bl+EcNc4w1RAcUPVsbqFiiiT3RLNLpl3xAR90pFsJX6eN4rLcjADxp3nPD9
fhcajcJeTiM6mgiWWri6+qzqH4ryq+vsl18JyRMCIQdHsCltxUL12pcsGPsBcapld6q3mFfOPVG5
i82rboRIdjGuljk/0lu9UpBtJ02QZA9BJEvGQ9OsM0AtgRh5U+Ig2d/YHomTBzUA39O5Yh0+v1L0
pyhQM39Z3pk31yHke2AtlBamjOMqs+qc2A5EKZg3P42PcwlUY1PEaSH/rWIXIw32I97PvaywaZyz
2R84gUXtGFn7nkC6ag94ShNOvZrkvxPROtMxhp5JblFXHuQxtHoPqrcfw+R5JdtQ2rqEnM8paSTp
vK7zetZipjbQGIXdNlDlq9lcJio2Jjp3nph0ErladzSHb7MFpe03X1kShI9+sRxAtC5dexyl5+Vr
Xmv50fOl+sAw3EW4ZlCzhgmhpaWnDWpIaa89vOpcen3rjMa7Np9S68ChOmLkE17TKRzbE/MH+54a
ncQc92w4EXOZ7jLmOUowJM9ZxqAU7J4q4flQRCitXUyeNehKl2z+BLbMLA8mk+vbT16Zb4MMlysV
afBHJBJUgW9ljUZjIJ6W6UMgSGyDGkahsLbOZP7t2xCCBrGuRHTXGioG6VuUcRxK5NHRW6OdY27E
+oacYZYdq7GRwqzTtVxc/k+cXRqqBfv7MnNsc6RY+cNSz2N8T1GrJX/RrM7TcSk/phnGgG2ddlBk
PUbnrqmna85zreq8wToDH6IhmJprFjHlcTZDblbytjfUWz1+zXgFFHsSXFMmU9zb0tOs/tGNq1j5
i3SoYo+Qw5VdWucsZjW0Ucmlv+2yuqLFDpsP3/JXJLsDOexjWA4/a+FJwhlmCFFAPT/lQobpzMO5
UJhrAj3ydAuOt35tefozxwG+VSJ2DiI83UVFq8XJ4faFp8Vu/z/QkSW2hiyHZUgIO8SUW/XKnDOk
Bzn+NNQ9rhhyD095954wbWgXRQ+fkoKsRuaMnpJ3TXzGzgyX3NhCXBfSRrAN2nf9lOCAMI5WHHbJ
YeuPU39tMl7L8mWAS9TSG1MhWzwGDJGrL/nM8QpHEwhz8jvBAAJ7yMphLdysPceUfAzfmkZXdPxc
MJnLisjdhL2+utn6d5w/tfwh8SE9URLhwMKyFdc1DjTUQWD+VbiKB6sEMr/Ekbcs5yqiemNfdU4L
vSpRXwZSv+/049QGTxVY48Im5ulRJ1iJg3lb3zfrVevthOAwu+LdKf8N6auc3w0ExNH8hxyFaj48
NYfA7VEYiw0ds6S6qATp9PrLvjC9DrEMYiHBTokvQq2k8g+DIblla197IT+OpnjZUGsrQSTYhnga
cy4oPi1igLkvlqdrIafsG74uc5Gs87ccbk9UgYY7zeOLC5w2gV4EkIp1cqwre0SiQBYYQNH/Ukys
3BFfqm0ZoVrE7d64nKT8nwStNliHNEGGmB4061OvoVHS3E5AtQ3YG6uQvTh6M/KrIb3WwlPaVG1/
sqHm4IlgAzQWCwMZRijrnjL8rYyrOZyT3JGXfaU/u+jgqqP/Yaw1NNq7geathHJTin/RDI+Zhkl6
FuNAnz8XCmXEe9Z6z+q+7W9KsB9JJTjSCEYWQ6T2DC7zLwAKJKbC+ItpUz80YUsc6ibh9SffaP4f
F/FKikBnGH/RH8dXmcyyvWrQHOXhG9bJOJLNleTBXiRmluyfVJJZrGC7C9wgAM7lfMtYlyT9K0Zm
2KcBXP6Yu0PHmHsY67CTICIhAhID0B5gF311ii4u55MmmP1oNEcDq+eA0qZCCybZUGa7Rr1nK9bv
wMKThVOtP7fDaQBTKrnTfMtw69LWeBSJNrJ28w0QMF2OsRViQOhnG5VjWfjwJH3vlBSarPYWsRHu
xWd/mnjVWh5xEpQbcv24/BVM7N81yrGIhLqaiycqv5kFK/Omd38TeDd2M7CKbXJThrkyLGh+6n6j
/o351hhRFH0AEiVq2DTnuj4MQ3AUsL0zOjl16vddWFRhS0xd7+UjWc3YV4yPpuuCen2uhPHw6C1A
H1SRpHlqA2bYc1R4vUU5wEci3tHBSsKrGWNACTWk4e17NZzUyRczt1B9UTlgPyiE85C/6tHJIPZt
DEGq1vhhmN6moM09rJToyp6+YEB6rH0gbce59bBc8kQzwGKQYwyyaujzsCF7R2PPPbZbIFnIJz0z
8TQiKPX3UXmyJaBwA+9OghUcJzSBSNjQ0KMFqXlXZW9JsdB6ax2071N06/mXNa2DNXr0YJggPCvx
xNfJ4EzxYg8dQjfAJ+wH04tErzUREgObXCScs912UklviMD/fybmgnQMdZSImzOtFKe5eexAUoHt
A2vyoiAQRS3XJj6SU2CYVvK3Z/6gG0WnmgWmoNrORkAMULDNb7N6ao0QM2RV+YbiS+mZX0FoDwkl
6W6GlovHNP+aIgb+42jtBOhiBEN+vOKv9hhmuhgQ9IkALzMTTlCjfs68jN1aDrgk8hZPHYgd2VBO
X/OsOEN5RVVaT3a+uHoVitkB20lSHfs/EbB877K3w0xGq5/W+9l0RvG7zyi6CiUjjE0nTRwg447E
fS780U0hV5f9MFOz7KORVeIDPKCBIAKGE0uprxjeunmFHCar0/VgjG7ZOSKZZ8AGEf5LZ1sPs3oV
ATMn9HgLRpiDIhyXJ/rgRhTJPX9eXsWaRlQRVYwvWu0Mzx5yu1quVUWAB0D1VYXF4eNrN8XP9oL2
B2sXLATNOGP0Vv6BeOfVwrZmJS5TWWYxtLEqchPDnp5buozN66z/sTKXfsd5PFFoQ0AzOY2DWB2r
in5d3mlxDKGhxuJJ2a5FUG3ONrrIr6CW1sAc9s12E7qDQg6xPh6lypOWUEW7O+JnecFtRy+obYwu
oq94O3OPxM1fhQ2nnV+n5EuXr1H7RtnjonFOBFN8YFRKdUcaP9Cutc1J1hy010l84KcDzpOkPPNh
Q78VEU8luOx5Xl9TrntSphXUqE5a2GhDIjxffDvCiwNBCk2a6cdee88aL50/TUK5IzoKKk9MWdEO
UheKxMmtf/LlLrQOqwH7hUbMQcIWcLWelOcZC5/C+Y/ZjujVdl+nbMqe0Hhqcm/qj7n7ItmjYRce
HCdSr+biQwFAzPAUA5lK20HLQ2cz4Q/sBpmG6OYjUr3xUYFvTBXxmfKF9k0klBoq1mShISKV46+4
myevmR95FmEzWNkWqNKcKvOYklq52Rwv2eawUrFJ6euu/Ccr+auSny3Ndxb5lnM2k5mSusL0XKCL
v+PbvvvJ+fjpWCGd2QjH8aSopz0x0ZHCrZlxYrZAHmUu88rM0qs64eKqDTRBayX9K0wfUQkNOm12
nC2wGQepjqXuUM4DWSFVNLHBAtCuIJp2ve4VEvrjfW2dhvY41FwV+0g8zlQkbndmP4QsE5KV+NDF
J2KFBJ4s3QEc1eJTNXp8/TXxkcOPgLOzMysOUgl9cFrF5WFCm8N6kReeOoRzdB+bU2e5A/g6MtI3
rFyp4mDsSK1w1U6ZxYhxkyeEvC6lBRiskW3O8wGpcy6HjXaA1vWmFTPEaZNRUqSXJXuIGW0l/zBP
mvLzD25ofOX7FrDl/hT631V5zBvKV9BaX2mP3QL54yIOUkzOVpcXbSLC8guWGAtBlez3C6ZqwnHo
1aXmsXEz/AuvCuqdRBiDbN4VGatV0Cq+qfLuUyQABoXAXxPRlCKBUEqTmXSuQ8n8wVwB2a8AGywb
qoRQXCGsPpaOAx5Q3XIsZJgCCMoe21ZFJ0Cm/avHUEWjoP1KhBcay4Gkl5bSHwheSiWeofZ4NMnr
343qUVTOOW9udzDGY7nti2UnGkFVsIjzTlA4Xf8FeTb6nboCFLjIUorigf+NyY3tE4rDMpCAwP0G
+ubxmXP5NkoIgIKkz+qvEfp5lj0ilrHuMmFne8S7xJtTn1ADC2N3Mh0jdSGyRRX7UsjjBjKnqk7d
8WkGQr/PeSvQVwACUlMQ8w8EzI+AQwr/enAPL+xAaPKeEwYqDktHtOuI6lPO8hQL0wryPORUf4u9
JuZO3AwbHkRffkbTGYxv1YzCSmVTpMXLYLFTeLqy9qr21mcxtkw/qHdFSrdtQJg+9bfRM2b3mm7k
P3HhArwNTNcu0L6EtpW7OETxleHQwTH4FBHZ0Qm50fxvqiw0i7GMHA9UaiPhutS/tgXO7soIBQKZ
Cc4E7yQEKn2zWH3IgF0/hoyTMNj0SwFyRSXE1rZ+Qy8WmzKToS2ZDn4KnWwDANknIPjS/UW8ln/F
JawU6wPfK/mpfgcIowg/I/UGJJmiH/0LjrbgKm5wROuByCJH8PpTPqj1x3X81qWj2iBHRIVf1/ZC
puu277IdAcZyjFxl9PHtYFjD1UmkkYMgEMnnEt+KAjkBqIjH+KTKx2GhoDx2iuWCpUVAN1tcR+kD
denyjbmHxFfci3QhFOzKseVJ3c9IbxDIwOphTdcrmi/OS3Z+urlSwGyCGFygPFSTkHy2Ib/xeaCT
sD5iusOBPaWjIl6ECJXaNS08Uq3Sjfpg0Fz2T2SRWN8HhL1Uaoap5JVoPRH5oa//0Yu91pLTsS+t
vVntExm14VHhhM2frDYsFw5a/R+6H4FSchouG3vDTyUd6JXRg0o6WI+ZYGyF5GzefnUj8IvSRK8p
Q0OGZSDO9wD32CEgELxsgdRmIDk1pMwrMqDPUanP7FgSuTeEBjO6/mXXpQnpBaSsXvGLhJtIoZRN
OLzZ2iSIk4ivfxNk2r0SA78il4BNUbuLODgitgX4JWArsjpiZyxsdsI8xxOYEK/jZS3WV1cpjsMa
1tTzEWjfH1DkUcIJ2ICNr/cZE2ClTFRVONlkd1JCrhh+3vJXf+Wl12pvgrbPIUnh8aghp4/4hZEv
Fl3Yh6xyMuXCVGqmv41+NhWnG3yGYBxy9Vuf4B2ESNnNCzwmZyGEJhkklA749XYWB5JF39YKJcAJ
GDShoXBAvO6npd19kFZqNQwP6r9oVYgWQ5gKGmI+TCqBzZDFCpk2QCDvvxLbqMMIM+S34GgA69I6
PyW3Gr573242lgiq0J4IF1PYC0QW/i5Ytkm1kYLl5m4BwM5o+gs11PPSxVrvJm2ruDPkvU568EdB
XSRBB1UGePOEdhUtHLWrVbyW657zGRSH4ELW8g71b46Tktgtf8baT3y7tDPezV/uSx1tBR5BwqNZ
33T8xDuFEm46RRoeeEp6gyw7jHowsPeTPDESiol4n9gk9ZbWxQUKgDCFPYrUfDtjAEHRYe469qVk
1/ZOCzvMA83yAtlPTApehJ2iQ7NJO6jDC6JUIvPyzdPLQ4PFktSXYt/nAbtmFx/mW7342RbqKAsI
3ZAdhQheZPACTm5KDSC1fHaBjRmXuxsNXAnv57ayr7LhGYzLZ4jNqXsw7WXCWab/yLL8bnPE5mSt
dKvaBqeb4emSC2EDVSGae1StsO26vi8IDDkxwMdY/dDei3bGvbw4aVpc51hyhqdtM3ph7EZ4K/ZO
8sntaYoU5HpTfAJktk3sHjp3EqOFjyCkgrGpfDFxhqe5EB3PmehXFKGuAciB0kxx+ItzqU6PU/ln
PwzgyU4C5I6MDaM47zKUo7BfmPcyZ6v9HOAJqzETv7E6XEuC4SIHiAAy8eKgZfrYWr53sqXRXrs7
ub8r8sHIkbPSwNhB3SPQliN93zABRiSK+Vru8JnxbBBjXHPl0qRwTIFXiF5EENiR43PYSJHrbW5N
NEdJz28l6mcPbMAAXq082Y7JPg3gKvq16CUila8OgkVM8lW1k+ikafZIAut7sWYn0QaqR8Ro0oZI
OkBaYNQLjMlJiVRJbSZI1iFX50AlxxrJBEXnNETlXjUEsQBF+vzjaV1y2ffS+ENv3zo1LGmSGxyT
mw6OwMDd7IH/m6/6ov4MXesX6Z9koQ4vJDEA6n0m6oG0Rwxfq2NtF406Sv1AtCoaDdp9oTUKpHMw
qdwgpQbMAwbNQINgRqcOGqk4jjKLEJbHyLsNWpgfO+W0nyWMU8Ka4cIQCKzGzIkTiegpUbsgkAR1
4kfWz3tUwrlkP6FKosg1HN5ExOdRzOUK7mVlQJ2t9bev599naNc4rI85kL+ykfsLlMLViQNH2EBp
muAsKf+2u5UAXBEp8AvCVO54tXRbejRElq49rTK66ktNuAokLoPLiQxMpDjp/qq4TYmF+NYO3+zA
jIzrE/L+4ZUCykbNNBd4PhHoU05xMsnNnH75kiq61+aRqZzuu5hzfhnigh4thN+iaI/pcJiTdSdt
LGzqklcOiZYLgWPFD+N4iVgPMSafgYTdQ/GqOxBUVoJmu9xuvA9J+ZThOjGOGYLklnATPPI0bwRi
fsH8AsyBIhGJMpo2SubFd6CX+HgwGk0/wEwyS/z4Apmm/0LKJJoPjdbdrQOeUfWtPj0fSqrfsXQ9
za3UqL5M7wTFeKXHQunEX8p9gWVk4qCLC2/y5OT6kelMTp2VdB1mQhAsgV4Iprodi+VCjBmugG2v
4Bzud623XCwRhe4LIm3Yvc4h0fIgxjqdSX3srthk2dA5Z/eyGIjlIULSafgjTzbOMMw9mGhIFT8S
vHCovwVPu/O3qHPxd2x8zzjynsK+4W/2CQ/Bz4j3DycTVKnS+U/71V36hMleXmPp5U46NVgif9HX
IeFqJeIC0S3gb6Qir68VtID6kO9xXUBWb4d+N/6Z2YVfujtzWnoYHuMbXref1suYNThpn2117Prq
hOkUx3zutKfqAoBREAQBVxZGVy22Z1sP0Ho4wimSmE9ecjd1lT/kI6Gvbb7JXELyZjBuvND9GeIw
cKqf9aaQnvHz9IehTv7cJIcxBiSXfA3u2Xy45dwa7BemGx3LNxXjA2YqRGIeDXGyHTUO6Mix8kYQ
l8/1MznPryZ/yIHoKWolrvKxIoNpV9vW2fix7gh+0n+Ja1xSB7Ij+r+Fj6Y+2XQYSl42itNf6rc9
+DmqCLBUdmG2JVoePsguOfa/qEXY2RfVQ3DYOLnXf4GBjMF2yRHrk1j1aa773sANsJP8caISTip9
TOJeih+9vfHcqW8D+hEvv2ZncuAz1j6qo/HTvzTv9DdHPhMPaQklmpbFX79QNO35CN/VC7pRy05t
64AICIHnaHd7q3LADkicR1uFsx/ZhC3/AxSfxqDat0fyh9DAGofikr8BeUdHanfwOrwwmHTaUfGa
vzC8MQlDzct0kV8d3gCb0cHLj9GF49ZpnNhWLyQBX1Iii1/m3+RHfMUowCTxPf7iYMJF+QyZxDt4
xWbjpJ5sU3ZoY92aP+vsBUgy7A61K3m9Ox+BX76zM0VuPkXJx/p15Ffao3IjRNOJztT0XFI/dYGx
3OnOw/1X+2nXF0j1x7X9jsSdxiv5f6WUdlnO6638Jt0d0xtaflCDD9NGJcfy8Ru9F95AWZLymbzy
NvGT4TfWHj5E7WO4qFSj8s2Kx/QAShLuGx8V3348yO+CL4TWQz+Nh5n/5vfVi05M/SxGW0r+yx0f
3ZkPzWv8+JafJIdmtiC9kurnKPvxFB82DIFILW7ZZ3vq/KNw5l2MrggTLsv/xqT21J76E2/JyG8W
7hDzqOyiP9Fr9Pom6haenueYHOXX3OMTIuel/cVhwQO4MfJyi2s2moeItZnsFIdXQ39mmT3AThZ5
l/VuMpOVRu4ceJKPkwz7vkn2rLSbv+Iv1tl6ff6YCLplzKUFreZ5kRx2ULN1J4GdkwunTLnWiKbQ
LIifwORKxMEQvSlxyIGVlWcUT39W5Bv4yUlfqPHyOhNcS0OuJxYkOEkc+KQIAPcxzfNrMcTFbGOX
Et4RayE31A6op8prdUergrJbvZjASTxKNamGK70+bwBI+IqW3l46HxPHktlUGRqf8Tu+CljWWQqG
5AYtbNAOwBVNRYccIlTFaBhyx1WEBtUvzvaBoxPJxhvrPrvrZgUJuUTGi/Yg5QZ3vSm/WSsC+Sre
iKYwnq6ZUglnhkwdxN5IOhRdVILm35Oizk7elXToCZg5lwYHhJK999KO3GVsATkZG9TH3khd9KxD
fkB1ZFf+iPDjJfqHPRbBLRKjI/JYD2egR3aJh8X9sJ7kN/Gt+Fvf5i/u0uN6Ld9hFmhdm593/Uvx
q2Hejp9mn2efGhQe2CqpGQ4Nu1p9HMLiIQbDxzzc4kNPwNcteSShfquOOXq7XqhJHgDIM9NHPSul
J0vzfRjHDyWvdTtJoSfTVrg3MZVeKYft53AnDo3zrXvkBwRSHGnLHgKdc0xUPBOVJnLVDSnxYWDE
85Wf7a9l2InbhPPpKRN4VqJHD1hwTi9ibdDCtbc9x/Pww5gMVNEH1E+cMRoRaWF8lwHHw5sQndGY
ZRbuh5cBU5ttfuJLddHK3ZYPidpxbGcpkPHOOg8f0Z91tXGDPNNP0NhtbLB+8WjCCq8/Btt1P34j
yfmz/lvCEUj9BcdIc8a7/7JJVKPSi7sHnUYzlrzC/3KlUpcXN4GAAv+XCL331hs+krDVZAJhTDJl
pk8at6DS5Rfey6/D0068Y73qv6JjH2CHwKTp1Xc1JBXLX9tojzPyJP9OvuRQZfQ9v1dH8R1590+s
mvi4eYxKfbunICIkIVIrPePeWLcFeCblQ44W4jUkicxfUQ2sjvqDpPiZmoQgHB3fYa3n8SlqWyi1
PqcO9NUshWOj95ITp+I7KFUuvQ7tn9b87GvKITkBdplEWbONJHXmhWHt4s8gXAW5t8sHCtRTabul
s1PqU38q6wXPULYCxpKSEmhPTOOUtdiykWOjjyNfNDCSV+LRIdqUFDn/eeScJe0dF5C5h9zOUSEm
FLvtoF14XsXDjNVHe1YRk7Bs2gBoEzWQRBlWIfAiGbuSeGiYI1SC5g7oNRaosgJObC2T5sTrPAgf
LSBnXVeWl0kH8pgIVLW4SqTe+uqwe2D0VZS91cioNVgf6kTBTYV6NZLmoNG0d6agub7gjZp4OIwd
45a6ckPupiVoxwv+OJoUB/zFf8VnKtru+h9j57XjuJpm2Vcp1PUQTW8GXXUhiRRFeRP2hghL7z2f
fhaze2ZwaoDuAQqJypMZkSGJ/PmZvddWZdBPYZ1/TgjOqOSmWR9OlG1QJbD8XPBgIiKCAk7U09XI
3tl+1NNdVB6B+sj77cjLnnGJiW6xjBCpr+2M2FibkQ4mLR2HWHwI9L1UYpbVbrzRmFqWWUL5HCVA
Ku/oTspgK2APoieyxvs4nxgL+cWlmY80WRrgFG3dx7xT24Jjk/AjaNdc4MuDnxkAm+7SdxPqyOzF
Grw+dwikQCHfJ6d2sEWdlmnVnGeYOMW6sZwJzcZ84yopNzSBPdmiHF+c+V/4aXzlUOoOlgpdPSTZ
QQh3+Lv7yEVZyMRIMQ4q86TuyOpTwB/KVEDLnQaXZcVzw/YhbC4Zsra/tr6rl+IlJKlM3QT+Bg4C
a1q9Yct5DjQaw37HsK/jshA4Ljg3ZFeUXRkgXadSx55pgXTYBtoRJBjmOC8l2Rpk/aLz2JBaeVHl
p8B6iNabSeU0eUmEQmQFh3fFxDTs3xTlRYlPHZ7UvDjQorLCpXy3BHfGnKadpm5vjUdfPEjkdi2b
ephZTqO6T905IMVmwDF/RbQJQWpiqgdxVj8wbwXrqLID1LCBMIcA/YKrjWN5l2kXllm/XbOrmmOu
en26SxV04lsC5KpHY+JBPFvKW1xdBH0/5tsRpl1m51AEk2OCR450dCiCLP6+oALEmPVeIix5XIJM
nY0772wSQ0Q7zP2Vh1b4XSt3Fr7gIuUnLb5E5rXqWTu4WvI59g8jYih56dqTSQkcfBO0YXQPomPY
jtNnJ6oL8LpP9iL7fTL8qFxpiCYyoA+VfBIy1pKuwkF8Cr7Rfi7N8kYNNibzQPhY1nhWhENUPpr8
nEAgaW7k2yxZ3syeA1hff7yd8YU9IpcnbtIVpvey9HyAgtzHTjBCENtDzGqL/ShcKqAxhAzumKfO
6BdY0MEaYupHeDzG1pf2yDjXOKrnDMed+dME2HOf5eIoAAtC35ZtgeIaOfiDbULMinTQRGbQm4F4
G8hTXpS7zYQIz2m0Pa2+JkOnaKhcyMw5BKeGBJNkObGw+3OM0aRR0xXryqnKMx8P8X29sUcx25ok
yu/12VFnpz6Z/ZKMNvEIcODCbepj+CNdxOQYR6cuf+6indk+6SDQuFwLj7eb2B1zPPj6NX1KexsN
j3mqcC4tmW2QdpfsP7IWMsdnvGSPR+GNu2bon9v8g86hhnQGemrJXl21R3bnJ7gKFcb1cU9q+29S
rgg3KnU4N4hWiVzioknKc/lhmjv4QebrsMvuAGZOEycxJ9arfixsuIErmrsVwIYTgXKh/ocqzaDx
e7qPTw2darExCH5Yl9uR0xWIcuD0lG80rty7io2TzWCoC61tsI0EnrFdopVJkIKulninGdnVlByz
Ri8cldCZZiIdC6gHZuN185hQESEiYbTKMz4fVpWrbUY+Wc5eCsMbwjlPoXOl8EXzC4EX+rp8EYWQ
IaE1xJt5UL7To14Jgi0VoDUV8dRyGpOt19gMBVIcC8ptrF/n8tqhURXoJunUyTOEdYQyZHZzZgja
VyRfcf1UdFwrRn8Mhmp6WSTCePTIsAZNvWZdiZiHypHh08JFCNf9a01OkryWfcpCbkumUMMiS6fU
ZTycIg5VnUzFrIT+xoa+lUXHrDpZ1hbpNtNH6m6B1F9ucsieW/ijagG6zFNBxDAkr7f48Vi+Zi6i
iOkX8CDCBiQLhnSRJhxLi3XP/FiwA+eZvgx5ogN5T6WC93iw7mUNxLpTQCzyF+cAI4cNZV/MaA+V
GxUjjG5XWqCxGoVwFsA98PyrIuMCpaKpv6Z+w2BbcJk9+KrDwgo5Lb/yOqieqdmbDz3bqB4bxpNx
71956ay8clCZpOqicUZlezC+lTdkY6BjV+R1D+paegqvyT0+KjvCZ1Fnc7zTR9Ho4ohdYUbPh6tY
Iig6c7o3Btk5J5rtetyG0B6guICYuQySzc5CRUHq7yuk2NZGuih/PO60XyXzSVTmq+A1Ii9M3evm
ykdQRG/E5OUd/dGwm5/kz+QucxdtqzMJmQInHBGqSzKo+slT8Dieikt6E365zKpdQjuPY4/LonW5
4fkOM4K00bEKdElrwoct2SGS2SiYRoGH3IzBfXpJcmT2644H0gsFOQ8QN2G9dSteNAjSDGYLj1e7
7PFA2/UsExfrvTGgqPtRiOimO+WHK5bHuCsjyQRl6K8ZyKp/yntEmjwphXjPPyK81YON6jz3IP3T
FLWre/xOWyDsoDarn+3PEkn8jonRxtF45yGvPPfX8YPKfiIt9Jcg0Bv4U8nccDsX2IUhDTED4N9i
roSCxGnavRCACQKraue4mWE+Jpuhd/jR83e+/7X9IamIQ4hXGb340IlIXUD1Wu2i2aX9HAx26oeJ
TTWVR4ylmlkKv5Sv+Zd2F6/5FzUmo7elvf3FMsjQm0ql8bRduG3Y9C3fORx2YbdQC+In3qoBDwKQ
PWsjfHODIQSSCLZdo5TlIKGARWdO/04btFxcsCLAHaCV8jeGAZ+RaTGfjqtX4HztmHKG/0IT853t
w8NwTZ6lrxi7+pULGw27piF6sAMDGsnKWpUPJmY6uGcIP9RfyABZgay44MGAxiUixG+qS+pWfiAW
0DTLbL83wJcJWiaPeYlU7o/4d4AKfVamQ2FFtca0ikUBx6+Iy4uj9btihMezxgSVS1EDdvBh4pGn
Od1GLxpEOMSiZ7lkSH/CYq10tsR1RaoiPwzKpi/xvQ5u3Jq8jeYxeJZP84XvYmPHsqddekpv4a1l
UDg55YasSCTchBgROAA2C+bjOqk3wM4wl6S33Mt/LNQAK+1JDTdGSA9/4ulZagszM+SJiOYTXhPd
yhejTB3t27J2sycee6Ap621tkme58j+X6wjCJnUo+hH8ryHyNE9pz1J8GsetcBnu8R6+EeC14rUT
HIzuxi95qjW0zh9uRS60QliPR86MbNpjkuDJEFYX3P+WTDqsG0EAIUeSK4brthv2Y/hDud64rN+V
CNmpPRhOwmxPwDRx5AhUyy95QcqtsOcxBFC+wvo6O2WAsUW4sPheNNGAh7Ep8ySutrnKqgWXz7Xz
94wE/NZhfyWTTUfCmbmtDCbKeK+BLTkItyy2jTlU0TXJxcjsrd+w2NL2gddZmS8Fm0UkCG26TYt8
Q9wPCXC0yzOZLTXGTCRBOw3+AXITnrwpOC1oxXuBiQx5X8k3cUgEHZMEwiWsMgbJ3El2e+M5gtLO
PQWuq3MSZZd1P1JD4cy4dEv8Ss8C3eff2kpcPOKmeqPB/wqZ+PFgU1fMpPV8Vw3PdUJ5sNZNJ0D9
qu5aMqo5xoC59jZ3eEqiFNSTNyYNOsqsCGMuYpiDX3j8Cd874Lkl013YMgDkYVerL034pvvrX+Sd
KhYUy6H89M1HMd9Mfz8Bzo+3Kkqlzil0L9C9qSHrbm/E+yo7qvoxKXbMGfjYR5n3dFe0a7930mDn
d7j/VoR6VwDenkEgo6cUYo/QKyPfwEMA5A7WFmgqQilWJcwWRAnIDO0AaIhNgVOIfMqKO5UUgwNl
KoWolazy5+Jtfpr/vBlsXWCzTVBVhOURNYJc4GkdAqpgdo3UhZ3+ks2eCJR7yJcPsniILXu5RsGI
Ix+C09gDHVnPxsn4IW2PZiMpPKNz0W5X1OXZzVJOflmvNjmXfHosaWrb80CMQLL3TUyUrgF8BRF3
aQcKYjOH/g91Ce0zEAbkwyODqCuWpbrCbcgMYIPAXUZXRyECBUXfWAwG2hWVPCOhb4x4LAcaw4n8
PR5VrpZoRgLrpttw8kKUr6PXEmFNqweZYsmk3KhAzxLbV9y2dy0B+c8u7o+Yf6Xoy+SR42fskrEe
23x8jAfMYhMWDpbcSt1ykfCA4Ruxqhl6FpYrzoeh3ZJ6yz6qCGyT7QOtJ9AJmDCFy6ybhdNc4/va
scrg/ATPQmXZybB2EBi96MIGup80b9N561uOUdxkFE/cIMA0BCZPm9GyOyDByYnODs0Xei8VWDss
eGHPdc57L47IKCDPXImQlNGexvsSf0GB/Bwp3LkWtuQaFlgEpA2FXx89CcFNqulI+M60uFBXaOPx
a+zQ7BQqrglPoRHtTgZdIspw8J1UVtD+sy3zc1bs3IBL/QEO+087Rv2jsxYClyDTpmzZ3aYc9Lxj
8TbqHW72+kgpIk1eU3p01jS9KUqYZM/7rzPWC0O89FcNRrl+zPRzOV2hUxN73piroWRycGhhORZu
o9EjHSLzkfZQuw8Blc1SU9gRtxit8pwfyuhSmA5P3AoHFoQ7gWu+OMqTy8SsD1n2eC08i/wpI3cj
2scIOQJvJgei3TQcIeYjsR6xzKV6LTr685dK4ITfi8ABfQAs7X4yPEG/CBMxCWuif+TCS9JjjfGS
JYEBf/aS0XpG8L0WpDRA3Q1vonXhMR5qmzg95dNDgd7Yx7+VIH773AJtgDqmYxw3ilwNvBHcl4zP
rOsAJ2LCACc7Q/4q60c1AP5nHrTxKoJECHmY26K4mREpfiV44O05Yvppxt1VLpBumiqRtLodc5ek
LpomVvUq834mkqD2JVf/M5NCRjAMm3xysNuiO1CRb0y2FdhTvmcj6kueEB8Yv1AmTc5U7DEBpZ2n
YBmiDG7smFmO7tZg8xtiIBBJYXcgDH7L1YU4ibef7bOMS9lwYybzGe8AkD0m1QcoOXNoh8SZo9ug
7zE3uA2S4hcLSJfvrQTxyRqxBFP3sAPsLd8tkTQ/m8xOIbJlCED4QeH8BHbxq2D+AzDE9lRdvlZc
7IFUPTZbNyN3vgtCZGjUcjY1zT7XLrqKLmVtYOdPOap2ikk+AvOdmq74NBbHgMyPOtqbTL2l4ki0
V/vGZ6ymRwPuiV2ACoztMnAprJhC80GVMWOYLetNwKyULhvlzdixgAmP1QsbULd94nDIWOfa/ZNI
gzmOzExW1OCsH1CODCNQ6BkfWYGKc2ww8rWl2m7nOXhX6sDLtwwLyUPkH0SsT9XknwY3O98ztF2s
LTlb5jUVOtPS6iE7ptOf1P34NCIn4ox7CgN6z2DXsScjsIWGhPGYHL41kdN88riyyEiZDsIGKYX1
CLJjilkT2Mem1y8ZQiA2iO9gPOghXtp3FZn2itzbzmYEBk73q2WhwKz+fQQb5PFTWPoK/pRD6wFJ
uXRl8HHcVRA6HHyGcErFHv2lo9KO8A1UEiEY4q4wlm95nJlwbBfzC8+covWW1YFwmbg4EKyhPTHn
jZR6FXbYemNgohdxxsGTuMytM9RsaVe8SjqCuPrTS5Acw9uWnqgayggj4sb6SfNNDeUqcZXaaZmJ
DEgZn/zOtvhgeOPIl+q8JVE1AZ+XC1Rv1JfFhLO2Vk8z6mcf8YX1o5PJtcqmyptnda/1xR5swaEJ
hC8/btF3NLYmGY5f9N8IcMudqkfvUWw9f0cKx8JZVgmFfOr6Z6s7UgVgzydjib2tCRcENHXBgjs6
z0QcYLTppX0F4MBYZGl0eVmEu4qCjsR5wjM8mUgb6DSFy7NM1pBBfszxdzUjAdsadGLavVaD9Tg+
8oSS9aRynCTr+jRRw4tbWT4ZNYnoF3KeiFTiZ4ZLTl0pkU5CnNzMzoMD2dFBGvAJZU8WUv0KIf8h
MOivoIcz7qImCFfLoAYBnrqxuh1qRFH6AEnS+9Af24vQ7RQmF9lqosdVdrxgjAtSv8vZa4SUp0w5
yIpCrroF3Y4ElR1Dsi4EJitOpO8SjcHTUQP1hY5A4I5e2ggKv0UEipF0oQ7sVNMhhnlwO8MTp2+/
cKsAm/41tQ4y9J5mW7NHjdw+8jgaQ2BPtcfKdWDKfB6gtuCa4+0alwQJBjmkruAohIXkyiHJIa3X
FiexfJiM8fPnyfKkeo+joQhc7KcVyOLD/FMrTscmVBY2RnSMhmV2XI+PWZQPQEhIpwVLT1lArWOX
0amJHkN1N/vnCCQ7Cqm0ODD7krNdq14GAKiCfkCvIURflUp8FJPTgwLHFj+WeGvSR5p/RkjlGKXu
KK1LFuioaKxr1b60ED2GS0+CwuyV9VpjfemfEv9JZMiKOQKP/1dR20P3YsrRLTGHo1S3L6MACrEO
GFHTPIZ4yWPe/O9ULMMNwzdYJ4RGKG5Gzo0g7XFxcawJgF3XHeuhcZP5MOw0m0TzcdvceeoS/Tdb
tzD7GGFiYA2neWsJwuPHJa6GfJX5IKo4XXdZ5YrzMzuefjyGwJ/Q82R7dUmvY0jLJs9YJffolSpJ
Dm1dszlJkgbhx0K+B2rAyOUcxxqdHdzoOdcgZ92DJHvWic5KxXs5jwOM+exNiJDCVqrpKhYEGS3F
AU8r2OQvQRZSNfo1B4IiUB2GaMeKmugBlZZGUFGI1CweuZay19I84IKLS0aOnKajM1Wvoj6xSXfT
Z3qvL1SeU3exAm/c1qfouxAQutg93RTIwr2BgkajskZ8UROD4tUgKsVEXcWI58byuxvvFURJtLCk
oqW2hQQBTyqM9iawF4sUaQnGPsxcUSM95c1C+L4k2hnztGlBybAuR0HHA1Zy8IQg8UUpnBPzRAkg
uIiySJuRH3Hygp2QAh82t56dNaShbLbceXyq1GexFLjpXQMCUn/LETgk5YJv9QTGzUjNUCe1zxpE
ljzazDDAucsD/Rb556J6kNRtSF6RHNLoaMLSIBy+Lrakflls+3j0o+bFiC3wkzJXFrbGaJcziXI7
+SFH28i/Cdmu4gE+fKnNkviO65rOtf8ejWtEfaqREjTfau29on8dvQWzEKz0Q7LT/7wFzcZiVKqA
+qPpTpcIivI2xseEddmhOYwZMiU3kX+Z42hwWX2o9PsRewE3IEvs9KBNqwlwLj9YtIVTzlWVdwgD
ye4jV7G2S/00DZcWLE661xBc2emvqdgBclUa/kR4hxEYvcQMSEFBZ9Dn2ZVShMR2VRHMRHfQRZew
PZHlYdV7TTmrBZIjZXr0rXiXlEHfVhH32CQRrBLNz3rHlrD1LDM7V2CGKR7BcjNDIPoNzTKatNrN
wYy+xccrwx/GTgsoLzkxpZnvbKsieW3obDrtxgJXj2QND5+bZefSfGkXJs+2q73UgnRni9FGsgBn
EQvJsIh+wePROqWwIlZsbhpgGTrSzZVy1bxhN90n1GTpNvCd9r35Dr5BHg/Q7kIGGgecjH7H0Jat
ApOZ9xSWhela2HeLrQDKaj3QunichJt14Chv44WhV8m0OmIBdKziR99zUH60gcdKNaJ8zXfRne0a
MW4sW2g4sRrnh0hxeRBK/TXiQuro+FYjSkH0xhZ87XVekjV24iBCkkWFy9AxYsbObKmkDNsoxRFD
Vo7674tpKieQsUTzMGxz6JZ0WA7fVW0HGHyQT4LvwvBLwLVyikePrSkOeKbvGXZK8Bvt3QLIpW9l
ngYzKrurjodGl7ZROz9PKgkKA/gSmSDjBKt+oJVwSiz0V0MLe0426e/0OV1N8sC2KgVybtb5k1RR
zktiC4IN0T1zTIa5x3G2WSExuCnerHltYoAYN/HkatWhKGmniaLBfrEXra3euLzv071FL2gRobSd
0sNHUJ01XFXTvsLFlyJ0tclwiRiElxcr3w7sSJEi8cxD2sZTMMTQx2zkTUle0/Y0yPdWp9JZMhg6
dcNdxp2hM7ov6XmOLewgrmmNjHHEvbhLrvNnY9ok7GTHZLxyxuDtJvUGamXDjnFebgQ0apK6j0wA
AYy5vESmLF8r5RK22OK/g/UBhBOVY+KZaDpMTFWMkXF8rzlqvBFhjOFqxSWQDyah3SJ6Y3bea76M
iIU8v5AlmSukDXhzc1HCR9Z4CdFUQH7OY7Yl21FgZaNzpm0leVdSac9H3wRJ5vW4OzQU/XYhL0Ew
nM/ak4DMi/c5h85JR7ms4gTFVVCQGow+QegaZoyIUMVEo2DZltaZdKlmJ6xO7DphDkHwjHdRwmL/
XmRO920g5cOp11NObyTktv6xBcXnn5QlaXznj3szBJiBEWTNqWvQhMYHv6FyPIq+R+CjJnoF1Au4
UP2x4mmSY0Q4kSJEsBpIpNLwZg2DPJ/cxiJuoHsj+FT8CsFMNaD/vdJgcMigwJFZFmVOjoeexRAX
D7oQhCeSW5f7Elbs7LCNyy4WkmMm+Y2r8CTjeuYakRSnSLQ3vaXx6CPo2L2/AGlNywskPNqjb0Z2
E/Itx6ewYg27wh4+ML2cCFp3tWnbv0sAKYk8T21iFm384+yHWVTwdKfAg1hJTQTwUZi2LQGOaHGQ
eYAsilCHrpm2khgE3L2xIG1CTeLIk6cUrHjHjZxdzFSTtlXAYiTusRj2QnPKAxGZlQFlaF7YoaoU
fFkVFNrQx7mm0SHpMu7pmrc0Lodi3dU+nzugx7kRf41icuLUQijY679KIuRePaooxXCrFCRhO3V5
auXyBUgmvohGw0hIwRO1UwPbtvkph35mgwbvOuknwYnkFjBTs69lRqE+Mx/2vp6uEZTxXCDO1Tmm
kJ+32AuQNvOKZQmvCXdeoR8UaAvszbj29BmvdinaFvF8E0qIUuX6AtFfVEyPhFlsjwOGy7nBXdBm
QkLzLR3CbB4u0WRikmv3Vk+Ecir+mEQuAQSLohtVU0x8s6w9J8olK97r9ol1k4nZ7VGQhaCFx7z+
6uRndWDfWB0r/2hMNvEfZH0SWAqDRNMfiXIXLEjZjLLFvUEgS7ORGFVymLc3gY5ILt9E/TYM9wLb
I9Xf0O0G61aWz9wnss7VuU0OanCTJQZ+i3Giw6SDUz3+jCPow9xik+Dx2av6Tc9ZkPkfasGechcq
DxW0XKMw1HQH88nS9uO8I4yqzQGYPhOtK3dAJvYqQ4rREKI9CxKakJAGoxpe43JrEqfyW8YEoK99
qjpLeijNoceBlX8XsPwC3M2+ZTN/ZoCxrgMNOZ3scXQidPoZSbCKzOCzLS2Lrx4wCfjqh1qyGvEz
gPImFEcazIGZfVYD9evoXINMbpj8fdLzEoQFr0YOvgcB7OKkLK5RmtGITAo94cvjMEbIR52UWKim
ZREOCQkMglCaLInpPuVwb8zvRQZkHzUikcZMPfR3UJpT7coGVXQyW9pmGu4jaQukJFtRyTRF/9QC
DqEyRZISWiRAytj8PxvriYplPvXio0RAIfq/EUW+NHzLsR1mOyV8GeKLaD1LRLo2RJaFFz7gtLkJ
1kWrcYmcyvrO6U6eWBF6DSAf9I1d1S3kdXpcvaLv8EyDB2q/r5HtBWzrzDeB0gf8jjw4cWXSNWhk
hVnk80UyCo59D/2l5Zqn/PuxcoF/V4QRJCzWCdajBmSWk1g8MbBuJwrSa4yYZbjWMmRokbxGHSQX
y6ayvWSYhsb3GlAGZ3+PFQN80euA4Ze3MAogJQ3XJt4myikKv0L/YvJgkYrvSsDMcRIUh2dzFH5H
2klBTzsU/PVHV78Tl1uKn/KS+aKwCxdga6KC0M3Pnvp9wmrt5OiMc/FRsaLK2jeGGFX50CpHHvgI
5xagnp1ol1x5Erlto/AXK1VhZvWKDX1U5C+h1HZubbINDEO24ALgFX968TXhGDQj8NXm/Db/ttVz
GSMl4jQtsTxo8lsFIlYCdyR84TRgwemTF1HvBf0xGUz6N3DbdCiOofiUSfplrBPO1mPzNkynvjzN
5Q9NkcI9AB2ByQyL7jDbdsO2LXkMOnH8GPpHNfe4JX7TnJCSeJ/XexlpoNV8WNkphzSgHgeKgjoj
At5Y+WwjsVSXxENzmMbHVvOk6CFfkvxWKq3b8X2X/Ph+/oRHaendSpM+9O6swK0xEDi8hvKHJbvJ
4OXNoQPmV+8hK4QopdhZdNLe5OvTaiSCpGUdA7EvnVel8ZYhJoLIqcKkH1hYPPlJ9EQi4yhEd518
We2RJbdROkrZvZEZPX9E/lOCvKwNXnN2fSDB2kfI54A0ZX7PTwFiwNglQHs+JY8S0/HAP6geUB8t
bO0MA0+9kzype+J24H2TgStDzZmCD/hRRnerFW+M7qg6ypIg1nV+YvWmm089xCXUxllJ8cAc1Vlg
TtYtSz6ptxDsUrm0nJxxck+Lr8SPQojBqWfkA4loApRhhTuZVS8rZ65HuI6mdAnz+ywds2BPI50B
gVPYjaTLSI79z+TL65b70W/2gnbpqLI4SEfhLpX7FOX2yKINgSk+x/IYopnWy6MaPakDRchK0jyN
xC8k9Yqb5jsz+iTiVM0OZLNrC9p2N67pd9JsK39HwzFtXnLtnOON19iDN3sRPvYM9ud1klDTdDLr
/q4HBeADqyP+QvktkbV3MBr5iGTlJvwEgY23WtyvdEiAsfkw+LCHwQsGCJ0Tohmeo/lbFr/rkLET
Jstsfg4xbXr/Mik3OXe0aq8hc9MucoeROd4K0dmU71qOra5ymuxtnHYtVU/bPSnmS9p96KKTRMCm
n3jKRU21kwiBKH0mRn19y8xtkQ6LIbdEBSqF4toEoFn5tiVT8YihSeIG2otoYkWbM91qcvAgZi7d
Q8W6JRJIOFHgE5JzyxMiFGe9WKF6fZPqkUMsxy0mt7sAFxblKZ7LSGxfW90Zgj3VuwI+N7sn0Ueq
XMfxQ04PCeYwg755AG8KEiaTL3SK0vReTKCTHe2dc6suvrqIJT9wYYhl6kEsd61x0fWjUGsMUa88
S9BZhK5VPyUonCSOHV+8xfVTj7FATR91CPBso6RuoB5SivFD0LCgRAyRb7gWmADW5bqWH2wBC+VL
Fa5TeKk/K8MJWALByWebtyUQsdA2IElaHcrdqzQjVlclTMov1vQpVfekBsM1fGnGWzKggHGYEXaW
m8vHqH2o/jJlKOJbGxxnfV8CmhO3Ous11vQ8LctnAwShlr2o/i7r90p16ADZlz9D+j7NJ6N6Thro
vJ957hnzlqLLSBlugFiAdgOj8LdjOd2lzMTQNtAPdyx8dLfDGxg65Ecaxilml26OF044ctiQ/Sq/
QXbouKcTzh1E9mh5WGqWwTrmxyjQR1A40oURHH5o0ZYj6pY9WbUJXvR9F9g/ua/JYoqlTfard00+
E25owqTXL6XygaLRyj1ufSP/CaHw+Zc2QyzhVtG7D3smjfl/h3lb+V74mZSkJcoiRVET2apwlGvq
L8LBw4++/moM6ivjtc82WX2M1IPm3331u81+Dazy8YtoPsXodGvq64W1twsYVJPGlXlaroMXuPqQ
zrEIM4YQUG10B14DsyehORQYR1OMBNWMVJmZ/JDJbl1YutPp4DmFPkKBKR/+XMpDxuYtpZoJEPga
9YWeJRSP49itUg2Bh+7foO2n5Z7xcENHIXgSeXYMynQ0L0JNqLD/xgJ7rp+G4jj427aCoY5ShCAk
ChziQ+BmzIckOQubPPuU1LuYXZGXxjw9CSGx+JBBZf8O8GrCK5Nms6mgW170wyhzCHlpfO0bKPTa
J4+QqDq+WA1Dny6knTdlnzoJrjlbvclDqyqbbnPg6Yso06SG12omEsJvRwznUO7M8k3Gp0eMg20l
i/vH9YuzND7p4BWbZquMb/W8ZbXaaE+N8GBsXlDVckrUG2k6awImg7BnQX0VMe4qP4G65g8H6SQi
x8s3vJgq2IughOHc9ozi4Z+gzLerAULYpR5IEcMPScgLk5SahEBOiT898lg8pzOMqdcChmNxyXZy
88pZt7Jm17BOBqKhAEG8dJorh8tYH+6B9tXjIxtM0jLXo76JBk9VLoVyClmDonaLO6jbIty3tVot
saMClk7hkqYvpAmayFj8SwDELjY2fYEG1kNsmguXLkIyAP9D8YbMiSWXBtH64IesdQGIxh7xqGjC
Cw9XywmuxW9611+a2PCSM1vtFnwE5mdEwczrhlMRnoCMWjGe4xsGwDJ57ksewNopxVwXzT1D5Ley
O0/LSoilUrvLRNJIoUfu8gCZGwRXfNY2l1paQ81ei/lDrWx9vKj+lRopV15l9mL6qQcU8ctnwxua
yl6vXGNGgj/z9DbX3GYdlWZ+lPHU4f0JvSBho3nIOMtIRUm09zK5VCb6ENAfVN2RN85ePDP9vU7i
V0/wgTtVpGyiW1wGaLLlpsa6vWbzYUJpT6wRDvt2rZIdRZvLz5qU+HVhKh248Bng9BiSCJia7bFn
hbFKq5ucUUI+11Un49R4Ze4iIQDlQxg+6HND5Y39H9NNk2lateYlCZrDVxfGbcJU8dqoQE22M3lM
EbEI9gr0btSSCMZCHNjI3//2b//896/xfwY/xaVIp6DI/5Z3GXOTvG3+8XdV/vvfyv/4z7vvf/xd
0zXZUC1F1Q1VFVVJNRT+/OvjFuUBf1v6H6bRmspYTyS3JU5pggtYT794TkxkUylhOOQNguxzYJIk
OWZ5CXRbPcG8XTH0lwhMVpEpXNhBzaGraueGNIf8tZy2zR9Qhxide2Tv4lrJYUf+Nz+5rP3lJzcl
UxFFUwZ0Lqq6pcqG/tef3B+0ITF89v1JWFXg9ZbwcK27WtrCSOkF1g4IS/wwgCXXawdfgOcmz5Ly
KhJRUSi1/zlYCouGYabrry0BKZLB5kpsbwYvsIvrc5+YxqXVVZR54Oc3phJY26b3z//1JyAbf30d
vO063Yakaookaoaum//yOkwSUMqM6KQ6xNEtlhC9IhUdjBxm/WUwMBEFDXICOS3Ua8W0X6yHS6dk
zdGSDeFUmb5FnVd+VskonELT0VhBHFI9usemOXlWE1CoKmKF26Qf0HxYrikNwt3Qc/8kTTnbgLA1
/puPRrP+35ckW5YiK7Kh6Yaiq399SQNDJb/QLVjXOnKbTtFvdab3CIPVaB/4qfgiBup2UMbuXjXk
i+VBN5/MsLmWU53+REMFnMBACJolp1BcKaOknv/vL3mSQumN4qfKSO962lqHP7/MnaQfwlvewH5M
R7U/+3CYNk07BFQYxNxVRcl40EDm3vcAQocswvjTjI1blA0ZnFl7qUWU4SrOts1cdPAg2hgHn8Gq
TROm9Lk0uH56FWkTszPq0a7cx8oic5eYHadhMBI6w2+NvBAZ5KWe1acsYzJI7hlumD+/SzWyz/5c
PP/2l/u3+XM/fxW8+igI23/57T8fRcb//n35mv/zd/76Ff88Rl910RS/7X/5t7Y/xekj+2n+9S/9
5Tvzr//nT7f5aD/+8hs7b5mRXbuferr9NF3a/u9zaPmb/79/+LefP9/lMZU///g7QYt5u3y34H9R
d2bJcStblp1K2vvHNcAdjftH/pAMNsGeFCWRPzBJFNEDDnf0s8kh1BhyYrVAvZevMsvSrPKz7JrF
FUkxREYA7sfP2XttTs9/+/uX9nXr827/j3Vuf/6/f3H/Bf71b8/j+7//W/sv77/rf4Gk/H994+8f
bvjXv8noLx2GQuhARDqJo5ilEUYAXxHyrzAKE0qWUIZR4svgb//SdnbIWRHFX0LGUtN/kyxAUcyq
47px/xLfpJROtAriUMYJ//3tHy/A3xfiP+/cf7Mwy/0m+efKnAjBj8DKppUKZMgP+V9W5jZQcWeW
kSbjyApB5Ey6kIWWrYq5fGsmr732iGlaKvoeM32Wtgk8wtDaeJHyMdRe9jyQ70Ooqo0KEmAaO+gG
60TVfZ2tow9eFYVpz200MbRZ8n5qiTOO6NKLzs8IvrGD86FMJsHsmruhgCv6SnNKYiAsC+Ercp71
2G7m4HmTpuXbpnM8jpde7DUpCdRVIpHBraYPUcBx/+94WetzIq2r0RK6rMMOw0LUEjOhaov7K2Ml
7+97V9J3pvO2INpclN4oSPpCLtgIzEQMnS6Rh9im3SXtq9v4u6neNObMHhu5T/M4sbtgLxqogpd1
ynwW7WCE9BHTEUX82uKwEj5YFW+S4NnnvIJx2LQqD380suvxi3sKr8gQbrXFDyuqEVN1u0KTAh0Q
rRNo2wBBtdPsLwdrO0EpMFncz74yRfw9iAJ+7GUt+rPGsZT1J0vmOw43Y2Q6lCoySt9h6EMZWyKz
0iqP3DSdmXzK4kuvb/Rw49mZzJUic5u4iv0O5R+97SV8Kp2dp5tWiz0BsZ2Mf99EyTJfqdG3PzbP
Uvamc1kmz+GcgMtw42SHMxk7qC5eveTBxdQWdELTQiKa6q1ApxZkylb3mw6tuZ1M1wbQBQMfL7yf
2i/lnHDAKNu8BCneKgbFgfSJbIqmsX+epxjfbTO6FP7TqCJkBc75OClNQJRvLMuFLcdx6EAlHQIq
sJMHWC8Szr70RZ6DCq0dgZN1V0wLgjoxtffxtiIn1blB9uXsCA6mLrgr8LZN24+xbbHQp4GXoDNR
uKj6CS6x9ECsUfJymjoP1zGbz5U0S3AqMj+BdOnA088BcSv849ggiaaJSj88EOtVmI+wEOgtB5ct
FT2IMIvJRG2DiiZJ5y/u2ctDxtvbuhYBUKtmgbaoTZb4t50tTfY7jWoKUJf1vcMjZeb92bctXdaD
ny34YUAPzDmj4rhSRfRW8PsMqPuUxCyUbknyUGqj/e6iWTZST3vHUOYtNjXkmLmMAvK8mV60bjj3
TOJRlHmzU/HPePS2/AK9ZIHILjVFhXrNG1MfiVDdrJ2nX/zM9qhYXeAS4PeE2rCZLQxMmNEYKQdx
V4UKKw63RbxqWCaNCvLTRnU+vWK/jKLoDnt9mZtTnXdxeGzyMQlOXSVjuHB9OXK+2VSjc81LPhsP
rlPlKxo9sWfCYD7LJ+48vI7DapZDY6izJshEopm+pFPFaXkt26h9iIa6JEEngHptqCfvs2pFRVj5
4a3Lwkdw3FiCVlI7ajHr4GJ0UUerLtpAFa29AFouiakd6CprILJMZ9NEEyLuEw0swJhfFZ7GUyDb
dfKxQGgAZ+0gd1BjbrAMseZVj2kTpri+alACvG5uT1LeDPDeQtFrP8m9MpuvO5Gue9+vxNlcepti
Bk7//LVcVLucUkR5b0meEPY4+qRmXBOGMYLrcDpv8IWV254dpcK2P2xCNwCNQ3KFQajRsfAlItrN
i5D14ZYn2ZZ9xMQnods1Yes2w7DdlO/OIjpuWJX0KvJz3YQbDJkxX2PLcHDoCVTsgxKWrhlpyvt2
XRIYIsoul2YbFvHDy6Jou0SkEGUIiJA5VnkMbHyblrn/uuULlrttq8OZkcmK8L4NuAduo0pMpG7F
aT1hZ8onv8RyNtJkj4TF2TrWmsDedW6X6n1t0RMd4mlpm8M6hgR0Vi5c0ofc5WSvNZvW3MYiboK3
QdeVvgmLKre4UvNmNyeYmrldl6kyuSD6z+BecHGu7saGsutOy9b8ZAkoa3jfSRpdrp4EUS6ZozcI
+bheTsxaIB4sszCoD8SdlQkKKc1JxFV15b2G1k0trkoDWLvMWryVI1kw60mshb3reNMRqbLuA6py
itS+Nbfomfuu8oD8tRHxRbE2iCUyYcIZq0ONXamJuBLPsrbOSyITJMf0lp0LTnZRAu/yOSDQ3SPH
L8XDt5mnPPUKc2vyxS43rVcoAHoVz4/3rkg/Sg5j/alrZUUI4Kyy9GQtLdlEsZN7sE5TqHlXVO2r
ZtejEBqTLTnxad3/UHM7Y5ypOsJJ8qykdy8WwUtA7bIZhJGlrU63YdcrGH8ghcIkLSozZeuN2Z6Y
oGEXynkfSnjNeJ/IrsKp3EM0KW2rsI9R7Kj6PJNeN/9MWk4D8Uaw1ZRTEL/PvoOf5jZn1Nu8tglB
a+Giqoug3dzPdOsgDWX808BYDM2Si3h0hhA+DVUtdSr/ZopmRqWbDmV2LXWDub9OpUKcEsTcYyNN
WYxTyWy2qz4eJoc5uUnH8zVqSMTOPOmhFiiysbkZ1tjI84zTIC5+XDHVXeOyqb2o/VC6a+lKDdlN
L6L9cFtI3toUevNw2Sc9aRPc6wzM1TaDjAwCES63WjZoqFPVBeAzlw7WS6pHgfwrG8vlbpzCmCNB
N9jXTY7bCJXWrxZ68e1KrlPQQ/d1wYjWaGsMwvqtEggSZCVCBGC+87qLdfQjewmyQJF3KYo8xDbh
15YwUMbrh87FTXc6D165K4k92ONr6IoFK5ooCCEVGfbNUouKPIosUjlH77warlWQEL1sPMZrB28Q
OfOciKvtojSW4USgCyIYt3aY5eF/fsD4fzs93JvfLbKU37+H2x/m/4cjRMBB/L8/Qhy4UP/9f/34
T2eH/Tv+nB3Cv6QIVKgVxwet9gbEP84OXqD+ChJ//2T0WbYH/zw8hPIvDoz7IT/c/0eQxX8cHkTy
V+yHfqw4MAe+jIL/2eFBqP108M/Tw37qDmVAUycJhEiU/19PD2b1XVHV00fRt9N5IABhFXNkmWfU
w1Orf4xzNj8XEZmVbfsCsMa2oX10xUBKvCyGg/GALVQR1dvZVjS/XJyux3XEMj9GAcnHaw4X0ffv
yzbECzrC980RsHKOOfb+7RSz5467WmC0S3IbTUX/EgSYFGtPfhs9dttEosGtYoxvVVH7P8S+Ddu5
fa0nD3c6e3429PJg6f68hEHErLmMyIy3qr8NRuLYJk7+0CDD6svqEZuzhb8W26+MtqOALEx2E295
mIbma6WUOw7bRgBO5sOwqs1MBokocKG0zPj86mat0+qmMbYi3OuoOowFbk6qh80yHhuSsoFhlTAt
HNNBHofxlU0JxXMl0RwtUYqjJ0vfp/3546ADY1TMv/wxma+cY0bdFtNw3fRzcemHzXgYdFJeoTsa
zggcMXi2gukyL4lrDiMfl+X+/art3lMq4KvPH9mU1bXL2de9QalLXzbmaiRvlYgTDh0ZIzKzwcXP
y0xc6hV5fbGO6IGKBRVoaRi/2CTxjo2mdf/5J7N/uIiQHqx0aFZbq7Bre9RFvSOdxqh2vYvNut4N
kp6xP8QoMoDEhs7Dlg8bpGLMVYzF+p3+Kd7mZpPMmFv/KYSyOjSMDP1tlaRbaFhsxTicLiPW4UiO
+XPjzcttE+mHuhyAK43UhmeIeeylt4Xp9efDQHFIWkp4rDFCtzRoo6IKv6kSV1XnCK8S6kvpMSGG
TBReFCZCB/CK61istvk1BAsZrp8/ptTjTU/tder5cYcMGQ9NXlmgYqlGfqQZSpDl4B5FgV8vKoQ+
ZKCyDzH79Onnuygh3Nz/+W2Uhh5eB659GCzK1riHtBq7wie8gkkRpaWHuXkPOdofDGX7+Z8fgYMj
UI3SwyC+rOR399P4NIekn3TnXpYBXSq8PXTPC34uorrqooysCsbvVRl6xzSMQcZEjJIyMbv7Yn+g
d3tClAfXoAp7CKAFWA8up/JMaNA5XTsHD1FPZZKH79ZB6xuW63Tuy5e4n3NMs47IAqQNebk1vwAS
m44YVN8mDMkrpHY6CcgUZ6vkBQ+RYdOB4xcM3iOfQVYmx4a+GOrVP6+I144HNDX4RzvGhzYmrYZ0
5dc5qtVXb6KY8Sb1q6UKID9x/yhkqKDmDedOgM4/TOMMxNyYnCZFwOTetki/+iAiplejtZr2uDxB
ZqAfbf7zPM/MMsAu7B9QuxVnkw+bluIluCG2W/XIfYIu+jIG1cpUz+UPLNXmVY3x2zK03aMq0PMu
QEOZkXY4y1QFBKci4/DzV1V19tUto7v/fNAmeUjsim6XEUpbtvFjWo/vuvSIZDEYN3WR2MfaDMxn
z7xqlw82PSJFB9Jxm4i19CxY6mVjrvv5Nz0vRZyRZeuZqPrubkphKkFNWJNk+K3ajzyLHNPwML+j
4TK/rURDn7o4SGnH7+rtmtC1OTB0eJP6QqdogfzYdD9ZWqJ2+lnnjGmpaLBHxhrdmkWG4g0JOBPR
AwsFaRZMsXgZ6/Sd+husf7guD0nYXwsv1HdFH8Awrn0w/Tqav43DfJeiB4oL/E5LgLy+yuaPFXjk
ySym6bqjeD9MwZbcY4PBIsSAZxSZgeSRL7e+QSr859UcJl3cOPYHsBLMomcbn2R+3j4ks73jVdvI
BUgJfcvKZy+Lr7xuCY6WPD8YtxsZvK2Nn5lafl8qANg2X4m3aklvjMccaI5v4EplwJ9LTEPsNOPp
VM/r95Fy86TAZnMZ5QJygSGGYWsBJw0ZSuhq+PD3m9xGDFf+rN4zo47LcIFrPzfNw9jn7Rf02bhY
q/tmRau+jisCV0Lf8EaB+qLRgS8kYmTTK3vz+SDiVF1o/xvF5BiiHXcZTCeaOeROTvKCBeQqrEno
LfXm7u3CmpqQv8vUdVxuK8OAta+wCEzZ0t3NI86DZZd2zC6Ln1HIvUTNMB3NUoP/GoDHff702eDj
t6GiByRSwXSo5dxfJQvBhQrjvOpIlVatzW+HPV5nCrv7z4sPWhSF5hOLq/tZjeO3rBdANbRH33sO
7U27WUalElmoxn+jayR+csZfV1nJysjSeFJ1XfNW1u1tHHbhxzhAT4x/NYk3EQ9QqDPjQOeaPX+m
ChOQMmrxzukFyBejLL+Q8hFvFPZhkAHrq4J73oXrl7RgBjfV44z6s1guq4CEJ8nNGyYiObreuvtI
VuuVF2Svi3ns/GC8k/v7ukwQ/KKUY2+bgh2ou2V5LMN6PPETS7Lh/hCRj3mzok8dtkF+XfLiR2A2
zBvIxUyi8xPpLeWxMklwXS3SIhSoSg4r/fo8A9utNB0npCGrfSd/wc874sJEg6q2ohPSbOWRVLI5
QUEXqQ4DM9OEU0+le16b26GXBr4C8yP8qW17mcZN/7qMgN+zWf3qCtP8+E9/yLKMEI9B2AsdeXAW
1uFMWIzedFpoMezrfL4/TFwiN4HIzqt1hVadp2SoyJwB/1IirV7E/COP30a4/Nncxd/14lEKCYeE
puRvFvVMZImdYNgmE6J/IXIKuAVydWX710jzL3mI9HyZelf4E+RLUCPPXOL1avWsuKClW+I75mH/
VLmq/soz9lFbYMX0x76rsXvYe5i5LKYvYzNNX6yK73HdwMNP4W7ZOjHHlkCWZPCG57DeBvTacidD
WrCxeQ/0ITfbwwoAf2KKgOwn/MG9pTHFY6O76gT9R+pTTc1DCmeIygypAEBkl2I2mJo0PMvnhDCv
Ygqv58h8yUSHCHtf73Kb4TWusovPlTnYl+fhanNY7vKm/YZ/bzzdVrE9arEi0JpO6IJVVzmzs5di
cNehl9of6dgCsJCYubYU+VkqwLtlncPXm0Ax3wjCLnzvbZsAhkwoGd8tvF5fwmaU84JOHl3GbYee
mCO7Md9UUL5OITdENENTW8q1p3Xko5cnrCJudktfY373ySS/FWMTEY+RYg1DOfUtkBBz6aPX1w4Q
RxfDlPCzPHjylAuezEDgArErD7LISE4aVwxZ60y13FNwFKGfP28zweG5V12NpblLqjL6qjpizPoR
tQnTzgEF7i6jrkT1Iw3llcmhgbrE/ViW/lxmYQ6QFCNviDBtGergfeLT3Tihz0hxSKabJeubTvgJ
Wa3usUjx3AzZMjFVvJaF9slGgN9b5OttmBr4zt119PnZyTt+bicExsNNXTZEEiN60qAtCyiDNrrp
EzXfcOFjD2wBWy9NO90uzmKu7pzEcMJL2KvltU6CfUeIq+LYZh0eB7YKb4rjm0ZACkqFR+U0DtM9
20J/5iaBA6aEa17TjjrdWnwCTai3i1br5WHRfXLwKDDv6BqHd0kMd36aI4LAm4Cek1YjkseZX95t
5WPCjkCSxoiNc2DLIIZ4vB5yH2Ue81xsCZB49qL582EdKpgnqx2Qp+OIG6CKj3NENm6n/fNoaMM7
HUkDX0+x8HTZADp2djcbu8H7/gdGzu57HHnPNpRfU0TEBBrW7l6WjCELS18wqduBoqOsbgYOWlUw
lO+bGz6q3AxfYvY2PJrwpUra1bdKmAaF0D/+tL+x86by68/P//NvkCgZWvBYliHJUx4CkCQV0dxR
9Jmz2ScFhsUSE8LaYNvJd4a2PxI7uZfQ9OzJ4+BFS1pC3jqT72EHq+koGaYMfWZ/mrnCERvQHf/U
Cf2UdW/UGdir+vUXGV2nf8rKaBc7l6V98cqJXXs/hTI++AjoNednuaRSSGDz9eU2feEsM30R/nrh
x7V4CEukGrHwsFHyVrYKgNBMiDbda1QLQ37z+TBMIidTkIf/43NDTIxQ1XzPTQDrmkvxyPjsKon7
DkET58gijG8mR45kveoMkyVvaCya7u7zQWV41f0ZiXTdA5Tf968/m9i+ZxUN8A2vZBNjIABnPFyI
ApjhOqbOl8SAdeHt54c5N9ihh3PsC1xV2oTUJ7nOvhSp/tXmBcZo/tXzwuZvXcAp1xrc9qWuCtpd
FpZhyDE764OfTOGAKM/pD1MRYjdprAEur5MD3uvpea1LkjOEvaQMHYci+OLVa/PUoAb4UzjuHyUV
2BeXE/9mhgie4ggkb8mKG9usN3Z19MhqiGZrbq4snWGy0byE8ARL3tXSPVYpAMR0F6XSOnN3FQFQ
fyqv/T3EOffnU5/dhKZJcY6hjr8Gfx6cyVFC7cmat2kZ3njj5htvKOxzKvVwGScCoc0yWoSxsX1W
JOiUI4pkyqDuyfcNuGKHyHvRZOMqenePA0FcoUuCLyYZA44E/lmzTOPNFPNN8TITb1B7zVNeNtnp
SgkKyGoxr0ldYa902y7dxLc8Yn2qJ+Kb/aXoXxtJmronYijXzQ5FqroMHH29I8izDKDfNtm7mnQB
fxDRr7ROuBOqZHghbYu13fsoEcN/n3qEZQI/Z17ky5VKIa9sfnY9BiOXtRtIO9RgTHfcbPs99Lq7
EDFVKyVW6xb+wWcFLWsgP5qR2vlnzZ33gMKyERlkm079xebF/nEVHiHUWX3hR9At18BxaIZUtCZz
CUB2ULheoBO0mwC3LSH9ZssCcqycOfC5XA/Hfu7xD0pwCwMGhjhzj0HlTfceeLuqiQ2iterMINOP
px+xKEnLGdGyYXROdJKe+oaAYBUQr9E9uyx48QUa8oEy+iT6SMjqKPPsWx6Wz01Zvpgo/Zmhp2Yi
WZ9tW3/Ta4gR9IaR1rmnjFQSh2tLEHlc5sqcqZ0gmNsnl5cSQvJ6mMyhhH8yFBugi8nPD+FIsm5/
dIOPHLCkvURQObPN+LLZ1FsJhEiX6sXvoidlAfUVlOQpU81uKsS1l243acJs1s7AKpJenHRGWxpA
uH987cjXWJAgB8CsWl4ZfDdA4acufa3JzY3b7YOTREgsFs5UG6w/cYwIhr0iRA2tk1uazPhId2/B
kCOXyqbitu5/BUXT3PpWsSKsb4k3SxL4Np9xH6JGLC0b8Roi14cW7069RoTtBZsj1If557yIR8mI
p4gZf+U1NF8znrcN7SjG/aeeXOZ7bUoErxnTVhWDeOyG/i4uox5XgwovRb+SojMyZirT4Im2ClcH
+YN5nXPmD9wALhIxkAurt2LLgaqv29dMQakWIG3TxMuOo4KFhnGub1L/XmcmuJ88/4eLmhnvDcrS
agJWtO6Uia4cb1XmgRjOLiqHM0qzoUDQRGvXB4aoabzsLSS/pvJPcppjh/BX7WEBLR1T0JjdDvvV
nYy/OKva6xERaZf47csSO8iq+lE3bs94uK83qEHjGt+3DTdRZNWGqj86DcV4sXhleFW3NFJsNgD6
JXynlMtjXYIKKbGyc2jFgoGLUW3iieEns5wJ6PeIWR01CPDJloQUqSDFaiCKaYegtaoxaBSTeqzR
7TNzrFpwJhFJCoBiK/qUTQp/CZt2BBT7THhYGfpFfNNNE32p1Badh7aGdorY4dTmmIH6tdG3INkx
AhyzHiDeZmQAkYJRe2SDHDVdSxki20dvXT44Y3yU5VIcNo2GWxjSI1SIoDJlDQpmJtJeb8jVy657
7GAGCrHMZH8iA6TbujecRNYONVJ0nExwKOuUM63BJ+1XENkBf7WacBUf6oyj9XCa0wJBtCEVh845
vLCGYJyh87vbFR3oxPvRM9I9KsYlFTqrk7QjtqVO5ksrIj41LsRxaojRa7mS1ZvaC18lH6RkjadF
GZQXCQq+g1jy70YNH+KFqdGDLfzuScGgqqGWljNC/q6i3YF5oEzk13G22cFYvLss5cclsoc4Rh7v
Elp9AoyYw39az3jiSKSqfcDmMqXKZ12gn4yUfwEDkurCPbeieOtw4pCJhGAh4WvfUEpcavJyREau
5zgZsl/9hyQR776JztFg3K3rQOBOBUOnbZunqYBMNXp9e9wy8poaz+VnNN1oISe0smQzEVs932UD
Wn+ZRleeRqQbi/moM+KJypEySE2/2KLcyTKL+whtgZoLgkwY8IZ5Mly2yVsx+JwgNwIzSAdaj36Q
e28NaIo6QZ++5Lbfte90K9Y4weQ6f6djX5Po2756ftJjpD8JJgKe0BYCCwuZD3M4rHjyIxKSu85u
33U97G6aj/01ONMJggexfvS+zM/7HGTpWsMeXr0PcurK21bO0CRpbN1OmXiMOHrQB/GKrjgENcln
hkUZVTfWAufVV3RjrxDNkKmDOvNikzOb+qCyp/BhdUwWkBflF2ZAtarX6F5VmB3nToHaMoQjqKCD
g7Wt0La3e+WEPi65e7bGYL/VX/NA3NmNc0IDiW8Jki8VsMESiJvsgLq2gsvAugDVhcEyw3D0guZA
gl6VSzNxBeViR7ZuLr7lJCfbQaFiavV1JkHv27L52EbyQGxHV3rAgnkSCgz5YzVCUe4nZAKrSulD
196xAz+1MY48VPP60cFHoR9YkOXUPjAZvivXlBikZS6vsc36FK5HrGQHbwMCsvVMZefeV0CQzJu0
IabKqXmqS8yvIhVQdmpOp7PqmFX36/cVK2AeEk0g9VZcLTrbEXf2oamJ7N1akHpzfI/WYDwGJFLb
hH1yBIKUOOJB0AOgprHVO/16x54H+NRscIFKGZuHop3uqHV/Npi/qNDCE6fvya2EOOkRcN67CfV6
hFVmSydzLrf2jG0d45lf0++2WMnzLrxZi2pviyRnNoB1psfeu58SNNSmPshavPB039q6xUxFmcPR
cAkOxvflSWFiev5UzqdigM24Rkg0iqT9yZLyo197LOuyg6AsgdqxoJwOavq9haQ5JFzssoPMOJSQ
//IBrrvo3vpN36Qc2kSiq/v72lZ08yvYuVUPqC4bHreaUUNjHZe+emPKRlRYEf7OFnCSeRE0ZyaO
HjLVwWAqxGvMJkZvxxGFkGES9Br1rey0JKDvpTddBDFj+C3pjZ1bcqBkaMd79ASAYL36dw8rPOnS
7z65RVfcJC8MgzswSAWHmRiqDYW1gp0FUThu0mOPXVOOJBglcgA224JzCycHtnxj/q8HYoDJ6kiC
inh0Eb2rnia5FL/jKMCzu9CAoJVzqNbiJY3lcbDgB1yVgrRx02veGapcJCSnYgZ/zPGv75d73UgI
GGkNbm6s3lia3lWSQeeMqyfXwbTfdjlecdJm8H/tSkR0UIzbi4N6sZj4cW4TDjyNR8c1HkBCThkh
34RYBSfdAHBpVMQ1RpgsT9gz6GCOprjyMlyeupueivx3SULIkqnLPF6GQwHda0vV65TTOTALDT+W
ZYLszA4NJBIgbeP8arOef9Wy9U/DVF9wRrsPqlnjVYPBYvMRnqXOQJsOMTUw8gJ+qvQhTNxF6MXu
gmHXmc6h4xUooF5m+WCKkjwXE7WXeeAYoJXpuUPscpok4+kay/ANUcDuG5W/yqRC41L5dztmem7g
x7oyPWDAgmrg4xcem/4tpvAEJYAUIyn4lU2EuC1CQXFuliU8rwL/AlnjVUECN4cTmt6hv+Dabu9X
hlWnzUQM1KCBZjHnpV8k9c1+gohwep+4VHlkT/6uEkSQXQ7mcBoj8oXZeONpnk+LytzEpgdwUl9B
lgDsOGW3ZZz+lCUNzDobmke/qI95hMbPiJX7qEGT6GjLMD0xt2nEfKcw8+u2wQbpAjOcZCGMlKTP
fiRlwlICvzENXE3cgMRfAwGwNk2O7yKhg4eA6GhKDNyt1a9Ll073vJs3pC6catZDJmZQIramP8YL
2ZPI69DKV/pqTUpkbd1Dmk31+eR39zJa+rsw8c+8FDfdoPR6Wo+QztvyXZWufyigMJlqVbQKMHs0
XokqJwKm3rF1pJ76hX6vguhGi43gM8ZtPZFi3vDoIaBD+hl3p6Wz1VlqwU+vUYTdKIILYhP4tAZS
P3ONFQPCHrKClA0RiOGY2D+0KiOkTa9gZkTQ8auDIeG9BDmgcQbSlDNgGqlTw6uEM7WdVjia1U9C
Juw50wM6tqCMm0Le+SEjLG+JAMq0E460uHyVG97kauCO5YjY4BEg6mEHHXu+PYZC0+1vyqPAi3Ci
RE0UhCUWZcMWfrE1FRPC+JvFUol27rSy4cNUI1ss0/IuLzAkFPQnDLbpYQoYP0b9c5lSKvr1dhVY
882jQAL4UYZnqFK8j3xF5SvcxFqo8vxMRO49WHt3KJoUKBap14ia1xvmyDulIRXXi5yWm1l4kIj3
jXGLJHsuD+2KBi7T2eWGdumq85pvn59eyiq8qrbppZi0fJB2RdGZKs4gLXPfz8916iI2cZ3iF6Jg
8Pwhui50TAotkNFVlMkts37qFXBmnx8ZH+wpTwqNy9Uw7PeHrRpf/Q5miI8I66JTPRfwCBWriUN3
jHdu0ueHiVi2B8mIqyvAo9VKfIu3pD3Qv6CD5RMFnilorpUC516LjoF6WzB9Rp9nqDKPqeKc3ZiJ
Ph2G/KuwRH5Qd3NzvW0zg9bcV4RV7xOeySzVzdam45VBDMYevWGLjsqAD9X5WIbtWRDlDikPUqpt
6yRJD0y0bTcxEib34c/TwRLIiCsv7B5rMn3DTjVkJQPnAFnQVKrmIazIs9YeBHKFKOw2yCaSvwow
VkX6u9kn0Pk+TwvD7U00K/RsDcWY+R9IrLQ3r7S7PQ49cr6VJGu0WZi9tnPxVDV6uu7nHZCPH+aJ
9uZjbK28Sba6elIbLr0hmcMKZ325PtR2fDXIxJ/1lmNdSuFxgx4dEjQG82ofM2DoZRycs6en52i1
esJFVthTZB5m+efgZ9wo7aS7XFaRPVBUH/LA4GhePX0d4xOeDOe1zwfgh2TOwwvee0SZIPLWlwlZ
S+vwPfOz5ueMeM2vRfiSDiMkfZXuGg48Vy2c3s+2aTvu2xXwLIrn5LbcH5Q31dc99MF+gZEiNjD+
qorCZ2/Xasx7OrQ32pt1n4DpLDytg748LWck2p9X4edTiBq+YDBxBsq4IO/mLht599RyOk/UdJHe
teBpFF37asJjvkZqPiWsZkrPhe5BZKEEvv58qLLNGBRlI5GcfQ5WCN3ITs+zOBsxu/RnQdUWJ8j0
Y7ouDNA74IOXDQqTu3ZY0js0rqT9cvg6rXdZwUp8DhCA8V0WHuJm2hNDi6m4TlJ5FyDRuyuAvEYr
i3geLRwl3Ep+a2L02eczfj54tD2he1gKrT5ApKha7d9or6m4ZMrrZSW0SkS34SB2PHEDAsso4glU
YJ/LYtigde/PjuD2pI9w13ZVGjxnaUpvwE8gklN5YKs3Or3+/Hm1nxaHP92lOqyb08/X3d9fdwcW
VBJCGZrrznfU5rsuZKPvGCc+7K8EEQkHHbauOj3/34SdSVPkyJpFf5HMNLhc0jbmgWCGBDYyIBPN
g0tyTb++jyLf4lW1WfcGg8yqBCIkl/t37z0Xk6G6q1vIV8Irl9F0xu9twy6N3UMygcVQpXWqg0Hd
hQG+4DSLxK7DldoCuCiyTTEM30GKyj2Zkrs1aoOzGJkJa1/1J9Xk35Fu6oO7zHPHYhkXq0nuSrdt
YF5HEK9L94KbE/DT9VfPYW+sY87959qUb9e7IevcZNuhpq+jAJyBkwmL1ZLPcH1OOx1AQzdaL75k
4vv6XQQn6kvkkazHZaQW0xGHmuymIqv+d7XsTPOmmIqMH3b4zwd8jqu0stKzMc38ZZaxVYm6hm1X
VF3ahkH138/SyDlpsHLX9+B6uVzfiArPxNpM5WRtzIxznGIwV2bL5SiZTAU9/cmyTHyy79yFHX5h
nsdWZ981cfEjFaBmf/nQKzZR0k+p7POdB8MNYJDKTJ9Rx5hu284vfwC9Pzpa0G8h/timO+5RCJKD
TgsPQS8zLuzX45VwGCzNicSruPiHyqa88R0jf+qxtVPsV4GeZGbdAiRctThnaHnn4mCah7p/Sjm+
6LyVd3nHILBD0eE1gu/YmfJg1QuuIy32rFTlJ85UGJkYt2jjZXw55WBVsLZVJ98A9Hsd3LIdJfWN
RnNddjnQZae/f4F7+k9mQM1wi6hboOV4mBaER1AJqobuHRfFo8fee8AUB10tpAEHFou+qS0Jy0Gl
+C8Let0J4jF68ahxs3ou3xq727HH/gk82C9v9SL/J6UO1i2kmK5rFwxh4r9gu6CyMy2+a9Bafxe5
PlRvgyU4hjnmeGyvrpW/D5NWAI6yVDCue2ELHjXkSwMXt1mDRe13Gj7FbdgdBitrd5ZpVUez4oTd
9bhO++vkeVqG30v2hLC0jB8qXLemvhjTxNqokumvj+3qhar7EaI68O1+WDpCY8Scq4mgJh6yHjKW
Z9TIP5EzUl13HSj7NL3Fafp7iKrpw5QU1c0hx5S/Kk9gR/366mpyFk2rd5z7LO5vTN7QFOf2L/tq
IZNx+dvwIL95Zv5oBxH2Fr6KBrbmae9ivUF4ewkjuqVlAJnYpCKn7XCvS0Pu8rL0z5gTN73o7ZdB
enfXpyU2lt31f6sLarvNkcHgtDhYrk/MYflMFUxiMwIqq3Icko0YHfsjkHBYfQcg77IhGBx2etcl
4nrDWAOuI9+AkpObkICvq9z1wxyBOu41jw2Z9MS4lVnvZyu2Xka7eIwgAnxHbvUYETm0bXDVbgxX
x+qyXdEFfPNlCZoDin0cEVsUeg3ZPhQVwJ1lTza1DMG7TE7w54cvQXZdmVirrDx1j7oRzevgxfsk
QyxcZvt2k95LN+I5TuHxHDbWE+PLv79yHMnhYOvp8+9aZrnTkYclPVjXpSDX8F1gQKYidNahX+fv
RHQe5kkP3xybd47Q48vVVTRuO78+daho302Cq8DPGBrxjvTTkaUsOA4teMOhCn+sKIf65hlsVApE
Z7cB1VL2nAL8JVKQDtSj4U/Bw9kZbOCDtphYcvrpZDkcjkdlJM8JgKWOg/PW8k8lgvWN7soFndg8
GbaFXW0yebkIEk27TpTkOudLykMpNeKd1znNybBSjtwjRzYWfxZgd8DoFC24Ai6vZMRKlHrB0SKn
uYYRGpw6McAZJvXC0WCme9RxcVG6PuVOgzGvqyKktVmZ5r6lH7dT1ddVTtJD2G9ceihG+r3RDkN4
3IzT6oPfZ95T46RfrdEA0sgJ3I2QZIfFb+UO9WeWSOfGsfonO0/QiM2+ecimOAcyCdGhMLo31eXD
oWR2jTL1VgzdyNaqo9d5+TKPh6eJ6Qs8Vu7qTMq3bJLZufTl+1XoFpZfX5x+Ql+vks9KiOnN1OW4
zdLw86rUSfbom772OUUwR7qHOEHDg2TIkGCcR1Kl7QmtAr0hstzbHqsBYqfPzHxleTgh3Mr9j4fO
QohklGUfjGL64iTu4EHT3dGhBSSqmvHi93OPi9Bc+qDlwPujv6RBR7XhMu9qlONvawcsd+0Abd2E
0bQgBtkSJH4+7kQ6ZOtOxS3GkHpAebr9u1jGWHyH/JmJBFO0ZZdaEUhAveeV8Ici3g11TxfoFz+1
RedC3N9dHY9pKpa40dTuUyZWlyCl9B1P7Lg1vDi6k5X4tph8/GJmIo7NgH0/ho6nDYpEyTy+DsJ/
tGad/jaK6KUOZf5awLHbeT4dACb+fHBvwcFMy/o/uyBhd829Cf9pSJM34qds/xBjbcs2VsNkH71e
LAOwgTaN5e5jNYGe6C05mQH0Gef826vwd/2QLK8j//ypCSFTW7TIy04nJ9GFrPnJ9BLPxfxp4r0B
CgKqZ8LksGP4WD5KPTy3s1m/W3V+26Zs7P2Baby1mAdHnaGZZ4AK4yR5EuGMfhl30Z5Z5HxOfUIQ
vufV983wfj1qYH7W96UtzHs/AmwCZ9y6oVHTuikM83u4GqWDotp3U+RfsMN5F7uzvYvy2EhKbXuA
MHR/Gj2db/V4VzachZ0QgZ2d8sjUZfFFRinpP9+6Cz3w8FP4E0UOrgbDt+81rNTBhCRELANlBOtN
aBYA4bz4tRWWfeB4zUw40A/OIld5aPRtY2i8l/0fZHbDVOVtH9GZ2YeuuTXU0Ym8/N6NHqUVMJhF
2wn94d6Sen6id8I16MpyqPOsPMO7a3OWVkw0u4GB3bZol9Y2xi9pAnS6ncgMko6kQcPlkI1ajtUz
Tza5VMlmCCFqmD182UCeiyL3DxJJlL61MmYs0HnHKRhs5lnZpUyA5Mjxjf0HaCM/oP+Fp0/kdeBn
sQiv8NexGkoaRkrmL0F8nyepuR59DFycUSGtynATC5tMdvOjKh3szTS8icZoY+C0WxPMMlYoB19y
NvZ973lQ+XtmtLH/rtm+HsckO9tOvyrxi64wy9aH0um3ceQxkexg53S1pidK4vNAONskYfKkAGyw
e76bvIXDgWw6E4mfm8+2SMQJ6/Teyn1weSbB3I7J88qiMzFna4b5748IlY9DfpZrFdT9VsFMTf/4
lg32xLLuu2C69QbO/q4w+v2QBMk6wisn1KV9Iso9Hnmv3pVrEQvsmxTAy0CBtGs8UnK4+LN/FW5q
3LjQMIOyi+4WqlvazGs0naMX6s9iZNTeSzCsrRqaY4PbnlG3vyzTTEHq+U+UN3T32gXtOmV6QHuh
1F4xu65jqP6ZaR1zj0bQwqH6mAUd6m/eUtXstN+gHKND2lChHKbMH3oru62GgRa7RdOnGG0YHHOH
25NdATGF3egZYouPKCfNl3BfU4XjchdMg70BteXuBQaTnnnNudfj56zoSlIpDT4De9yQq3tl+tO5
aWg+SH3eYOgRYsU6yrQRW3PK674aTQ2036Ghfm5y3hrCEOZy0c68RLGCW5iqmykOaMcStMRoOEMc
OymxnT86WVzGwdJrCyuSbUg6BevD6Kn7ydwzx5rMcFV3CI1RjhczQMW45cwRQyRWLsPGl4HwAyVT
fK/Kb3AqO0gKficvb3XPBZRm+gPTSrhuCSWsgsbdmIb0j2UYn4a15SuYlHWCgiaKB47pW1HSUt9n
5bSNaYpmvd8Re8U1I/G+U3rxmkw1ILjFrYDM2rXt7zySNwgVIc5zgupmp2g9zIGhdlQQptFbxtht
jU3+B0f0Q1ciHEaRRuw2WAt4sLELSr+Uq97Ocy/fU/4m9hN4lR7FN3YJfle3D8LdklmcDnVTUlbh
7knT4iIO0Y0G/dLPJm01S9HozHoXqGxmYgnIWgv3z8COiUBM/uh6brQfPBvEU6F/da540aniLlse
G1mB1TaS6oDLFEoeZzcNsEw5GsjjDMk1ceWnn6oN4x3UFosKModK13iI5L6vPgdoRlnOZNdXxBiz
LBer0p+23AHZIYRryPtfE41lEswQg9j9PqKLRdAR1DWNcZoq9888A0AifHhm0ZnjBo2eEDQnjMTZ
VrgTkMjz54DZ4FYA+dFcSFuFV9xziaZxRb+KmuUpqwqP/9DkfhDeHuPYbdYRTjPckN7BGCN9Q+3f
9Svs2HdKobDbVYtPCmq6EjYzd1cf2Gocidt9miZaXznD9zMdci00NDjPc/ssIwSsklYxJtPd4qyt
lmra4yhFsGtoQfoaou4SYmI4W7K7BEPzWPVmeXro8jm5R8Z+quOQPZWKb9jONCsxh1+mZhppBQ05
16anXgMVbugYTja+uCFSXCO+F+N2kPZrPEFLWwD0pLnQBnTPU/POaLMPpGku9mJQm8YYie7mBIUV
S2cbA02YNC3HDQB2O7gXjfUHJH+2C4Lknus723p19RbHuP2wakHcRFagsqJ6H8aAqorih2tnWnfN
EtkkPeNqPW7mMj9xv95XViF3s7qr8rbfJhzIwHblMypTdzbqjKZE8tlrpCz+UNzMDT2RPA8k4ACD
bG6KYYHjzdofI9BGzPKmikIWBL93fq2CzDxKThWUT1NoVpjg3HU7UG5dpDbhZa6ZsyxfsWh6W6qH
W6oKo51UxkwJArztMj73/DutxsBpZFunh99YJ5Tl2gxyWqh/dWgyrxYemYYQdau7TXHPriTG2JVy
wokP7qEuDDCpMY07IPxAL8eEyyU7yeVGesGJkLIVih5znks8I+nBrVgipF2uK9UOa2XRhe0xVPdg
/9YB4zpMYBqiEj4UkL1FgIEPIfPBi/LPsTc/naGx6Hy8cVVEMQWW46MXGKfO3FZu0G0Nn6I4BZSI
8Q5210RVAL6KLkFJpkyon95RBmlPV8W+7XkK+3CwRgU21R9QSX86Fy10tJD+097HiU6HZjhmJw6Z
7TpL5t9eDbCqrRoepc3CrE3UuQuANOjwFmzdc+YqMryJD3rs0JnuTzsAXZ7EsA2qucALZj+1vXez
GNoOBcfK1MFHUkY+pYM9MdsB+7jToHT4Fecdhyyr5+MbqWe2QuJ+7vtyC+uGn6iKuV46Ig2hYYAM
puTD1zSJ2AyfV3hE252nmdKArczKjpiPuSvb5liKkSbdof8WUVjshdiKAtalnf7JaKEgWIW1mrX/
1uMlKn1KfUb6AyYDg22ZQCdpOsDYc2KweaKOuHucYus5NIdfXUE60OQO3gj8Cqtu4L+g9coX6XPp
tFS5erS7avsJvQeiMf1zKGtQNQeNHWjBF0/FG2G430UTd2sPcxis1xgKIP5B7IDTGnQFnotfuVVx
Ql68XoWDpmN5/r7Q4amrM7gZCWh3FDyrgaHSF6cOX0an45Zeq5KbMWDYEy3oD9u2Piu3eG1KPOsT
Jq8mpeHUHT1I3piRg4421ApsIybq1pmOeJvJ9KqLHN0D7zMGkhqM2FzN7GGt+7kFm1IncAvbcv4d
Ljx0S7xk0mGRBvCXuj1VfZL+W5xF4DatcGcs/u7ytQ3xmwGHihpx54eFu2GKfpCO+2JMjJtIxX30
AZ1aRvxu+e6DFztEkyH9adpn+zzvuFkS2lpCfgzfI/boG8kBwMs2niMs22yf4tT8ZGFvmAK9BE5A
OGAcHmXFOZCrhoh9RiBwQHpcequdR6Ym2WRAb6PjWoYP1PjFWU+Rp4KY6Fg5ig/lurKN7n3p3OmW
ghg3fiVWswZQSOVj4uPrQfXfTRT0pG31W9s3Q2rNzF3560Rpqqv6fKK2yrgQhvNZkdwdi1JyNukf
aW17V5hmtFXp+OnZFeIgTbaJMrCZVdldML3ngbjL7aDF8Q5CpMAWuPcS9cFqhypqDPmpycwPlAtq
CRprnUZUeIRTMu8qWh3bUr0UBGF9t+9ucs2KxmSXThzOS7yaDGX8Qj7kfXAzolHbpnh3TLBq0Tyj
X7mY7rDcsyjF3bYJWnociY7XVQvDHn+GNIZPG4ItI2kL8ra/1B7FW4c8y5FA450TGXR6T/3DYKKu
4q9mK8p4A1IlS1EhDLVVqPCmuq9zGqXczCpxQvdIF9TqWaOC15lxdpwsz6R5R9zWZTHcNCi+PJRm
OC+Atqvfhs/7XeZuu6MbaRdmrTwVvU63OATHDWSRCtB/9Slc6mULfBF4+J3H0Yy/w5BGMTPr5kNi
UJAxVMdaYKmb3YT3lLjtajBAzFd99RFYShNRydy1qdw9SxaZW0HKUBTQ5OyIpkNRo/IvvujZgLev
G9B8uD/tX2M9cmkPdGS0AQ0j2plAeFALkSQhumlwiMP+JoFaGmaptfV6b6cjwZ56mfGg3N07k38W
lg6wvzh3/linO9nTjpFQwAlbHfcQq9U8yGQdk+yCigakYcbuXJqKvVZQkUJ16eEOHlrYDMxVaflM
6SPlBtD5mCFp4GqywVjtFHJnFHP7Cw5swSjjs7F8GNgngYEhCXZMfidzh1xpjc2mNeUZu4jYwftg
zS6w2WObwQ4IxkziXFhDK8ZV5G/YW7L1nNS46Vj5lCb5KDB8JFRyVUHORkRvcsZzmIaOnNeSlYFk
3GpBrcZ8Gky/OQa2Zknk6VCw4MTl8G0FVJzEONS7kiraGaWcJOiNT8hPchboLUpge2vMN45Hh4yi
zTyJgp8RJNEwcqdCrVvLwHkxHXvcTF3y7E7Vc9iCZwBmlLdkKJdOlzKiSDCgawYesT3Mw85A/Xdw
QiRDeBfBIB2b6GPmxKzr4qJi/oOkWoIuCudS+MaDIFvnNXjH2KhPFp2Wowz7+6mDo4yXDmMPj0Cu
5z2jq3xT2T6ldK+aM45fGnTnZmG4yUvqcRW25G0ZWqxGTFqQfbUkJDJ8pRqx356BHzoLY30x0Iel
0/HdnuD1letpjNPtaEAdok5itiKw/x07666lmsF2udilxX7W+7Q4nsG7zeVZ65PvVCz2qXxrAovR
IxVm/Kwr1JmVMwX1bnKIwnNyiLZpyUoYJfmxkFG6sv3uo+wojiu8Zb43NLve6d/CunvzEmoBiaXM
RP1o2zI+e1tqnGEIZlTlTeiC6WSzgvekvmtmk7uyp23LE66/Cx281Dad8aP/Y7NxWFW5oPmXtfg8
FjFbzPopXg7n1BLulR3N95Yz5jeDaRxsIBZnjYn174d6tOmFLbBVFLYNJv8zbMl2cno8lxI0SUiQ
ftvHpX/IZnlP1uMrcqRPM2xz1wwUhhZmLqEwcvk34x5S0DN0x8dAzBfGrfHR7aKMtjdBQtenlWbq
i+nCnmZbwiDhKdn3WbCZUjYxVZmBOo3DXZVQ+WjEDBjzsWf72YCr5PwHgL5tmXa230GGV4CCKKqQ
7P6A/PPdL3vpxqjfwqCmN9ODJBQFTJeEpl/JLTv0Gmox1NJwT1m11baa8dREaSb940w650vvI+U6
nErdqn1NwCsBT31KJwGGvnzxoLIBhSm+vcymV3waX/qU4GffmdNGuDQL1BxLrA6QlN3Ef5wyKbaM
xECnmuEDUlXONDVgTuo5F4QXSOTDzLcoNejCaAusqL0rg/Er63Nv71ftuKlU/40uOvp+udM6MbfC
Wup0LbpswTUcIxJLK/RydYyT35aBhBsn5r4o6MqQ5SHjybCtWnw1jpFllzjdJBOjjSnIH5IeA5gp
FE735rntlH8XLPA1TrVN0PRbkp2PFgI6poJdgaCbTR0zQu4zRgKYxjt7PLshDcszdwWx/wSnAZ00
tiU4L9fPGUxirEQQ4zv0wsAbobfJMbrLcVGyhVtaZrL8j7bndl8BUgICRNtiJ26COnlq6jHZqNp6
jrsdlJMHGoURyxUbVfUYZPlL2t7XhCnva817ylWyNawye3MNRkvCY3ddkMQIpoS61ajBFJgr+lBZ
W3h0W6jnFYWH0/DLACm3c5eu2p7YEwoPiPWkdLZJ7EY7CEw/bvzUJRfTKP4I291gSoX7FPsuc73m
ZY5yc7lLeQSnMqcRvt6x2+6OYHDeiGTzRMEaupIhZHJIT6m571IDBlFnaZxG5SeUI3bWU6AvtV3t
W8w+K5B4qyic9QPnlERJsHOKf6a02P6Fbvkz5yS408S/sfvqDfQFBtTIwCXIfzwzDA20OARdRWpu
iKzXmoPrLpzced2J6tgU4YfhzNygGbPLktl5+NQPpX0aHKRvZ63caTqMcSzXUrFeBvoxDMN537iw
9q1UqR1PBNJJf2gtmhuLILbBzwTUw95qgd2rJ2s/xGO11cf8NNXyPqnzV89x1SELyo9cx/PKcMh7
ZlGit56OWLD6s6k5PTCe/0pifcANX26qGdk1RIqbCkXSlfWONqdYYBnJfs9NhAl0ILlra+4HFNHm
kRxoBKOX3vWxnF6KaiR/Z44/MqF/KfMFlfOhHyHTVIL9Dke4MQXt5GazdbCy4HNEm2NrwkTVBNSd
TwlRX7sx7/JTWPXeQz8CNchxAaWaCaQe/xi1dYqpTYAX3+pN5L0no/5unY8K6bdPqC0pGPPzEN0P
dfDeBTXhipfBgsg6duTOi+Bu5MEIvl5gXHhN9YC8bR1GxDeL55c3T7dz6XzmUEy6WVGOgcjlOw7M
ODJ2YAHvwdNckEJXEsuvDihQrGemA1OBK7FLVg0DIcyQX2P5ZLV2eI/3cBn4YvWoS2eTJKZ7XtRp
ROz4rrb9c+iKH65H9RxXXbd3Hc5eqTNfkFWrALab5342bvaagmce5nHrlPDmB2qAcn4aQg26PNRD
52EQsoEwK2aHZsOZkpf2lcObRdSaMiWFDxhcGOdKwd4Fdfm+s8kK2Y5zkmU5H/VI3RWFdh4V4F3f
8w95e6XN53nMH1mDKR5VMt5B7DXPyIw/I4ZR28Mu0CCBGzZrbTwzqxtag+pbutBZxKMbLfACF+Hy
QJ/7PX3YkWIva2mQzYXb4Z2L4pPoKSOo4r0t7ZWFzfpQqZk2ryQCAeZ6HQXS/DpsaoFCsofJA3qq
gD6BlPVeyAKEmChpJCJprfmLkLt2MYPe2qTndtF9bATB0a4p75hyWhRUQxf72PrkWFaMmr7allOw
j54F/Nw5LPS9rVt4XBS9vVOCuF/TrrQ7+Ws4eKDN8zY/mFE6HTw5tdR0hBPjGt5OQ+W/sGzuOb4Y
tFvjaxUBkO7IGCqkpHhjBgwCA6fbmwYzRmOqH5IyuOQxewmdv5gTv3c/P6m031MeBXSQ50IxvthT
lS/MAqL8AG6GmIlCL7kSMe8SyNG/cPEvzmX1ATUU3M/kiaMr1ZMynmEzvBkifAUNQRLEZR2sqMRQ
ymJJjZiZBISFSTnCA5jlCrfPgwiNz9IxWogy/q3tFBa2DoiTpcq6Nck2wuxAjjGxOvu2Tj57XivD
a3FB5/RnhFtLxdDESxy64fzhHevBv6tzSibjnJvZryKGWnKBDeft2rD9dM18dq/YSK29rv/UUTfz
7B2I1DgVVC6Hnuhs+hgwGXON8icdR7HW8H+6P03B2X50gjd00HdS0oXD3r+c5Qce4a0fMIJoeNoe
yuzWiHhVMOcBUle/oSBHfIeaRnj1ihrE6IKRLRclHRy0IobtBJSy9nnnauwS13ioxxCqTANap5fE
KI8hGHZKj/EhS73XllEBY8AwzQ7xIE9W57XnqAmL018kkcEzuKjibFuQFiaZMaHAXT80qBEBsbYD
jwRO58Mkz8rVxivj8wurfApaejkZ4BjHS2ISFwZ2fqUsOHHgniZyCAanxifXTXlcjNmt4zouD43B
3PYydLjQmJ9WA9uLKBbZseupzbAXv8b1S3h9y1wkM56ilJoAmzZnSGnFxarM8dwW0O09145Ys7mU
GvzeRxRJbj1c5YVTi48KDtsGZGd/QQOO9mlILG+228e5Yy2XJT1Qrh/aG5dEOJMXD79lKNJFZNqV
jZ4exjb5wlaX3OuUWr2gLChdDk0Ue39tQB8++SAd7v5Kx6JOb0P2UOfE4bGSzsP0oe3utgVgnnmB
9RgL0ibLuqWuYnXn8h2zOsHL00wkGxf5OUr6V7BM2Lzn+M6JiamwHtVb1jJ4MBH987SZtvj4VN7T
BCJqsXGSFB0+SUF+zAVfOtkPs73i+bo3BU9tA7GKfY4Sbn8wpzLdyGIWGAIZG8ni26YxqjBphQqD
kovFh1bOi8TV3RyvgKT4ZKVFtpqWeHkZqg3PP9L2y2cG5ere2DLsLZJ3EqvDCckJwzBkw9APp48Q
g9dGDj+uLNwbFxfqMdYjrZ5j5F08T5B0bJlU2QpP6+ynrEmV1erjX+gK+1lzIx3EICsOkju1BLD6
lJPtTLvR49RzUzQY0T5zk/2gSP3pfo5O/aK0Myx3+1RfLN9A5VvsptriUvZqzK9//22D0ySzxJvE
sj90P8n7wOwlnRidxWSXX+C/sG//ATP/NyHfXjjy/yapuQIAqhSmbXly4bf/FyFfVQIGhRP8sQLB
CjnJUwVPVxilex5SIY/9nL+nwLpqO3aeUyw7Wxc7FXCRiG3JX9fN1W1UkIUnejjepD7ymdfSLahU
FT9wp68mSCkbP3wg7zBsfVl6m0S7xV9W+D9Q4f/4RQDP/esXkX5gO9INLGl6YKr/+Yv4sufhXM14
5ZQESNDQDV2ox7ij/Rpk3ZYRljoudn2zip59paMFA/YzumybAeGiKcYxh0wMD6XL9jjs2eRDKOCx
Ju07g6LyMaZ26f9+7b1/MrCh2ElPOK7pm4HAawCJ+58/8kCcOYoVDbxuvlhvRSGKfaYKCIw583yo
n5iRO5uaC8MhUZ5Fx3K2sks1tMxJ59omY8u4Zl/JesQymYeniJ5wYGPWU+ulp2KxxGD5ww3p2+dg
cV9fP9RUI8swAuLsh+GJR19/S2qAqajlMwrymAnAlmg2yTzLje9lT7E529tAgOW8uqpEivZiUvir
O2HetMuH62eycz4cIBewdwRDJ9BhF0bRet121bifQuBWJRvnmfn0PYoqqQia1/aRO+NfEJ7/VuqB
z4z4jraw5teyBsVtXT11rUFnVIJfU6aEioDhMqloxW0WD+NhHNnL1jV+MAw13In2K1Nt44xhJ33s
pd3dV2yDMsdp/p97Jvhf94zv+XA8bQEkHSuh+Nc9w44xZuplwBThEZ9U6tjVc/Q0dZLCm3q6I2ix
smND0kBlUHLhNBxxahOR7QqQAxPhPkV+yDybThbCtvV+WKhNnUtJNXbZ8Xj9UsuadGC9wBzM7lHp
PDsasUEwhnnoo0os+m09298Lv+HRIKxh2wfMfVVLvE6N8VPbzE9y8rJLk7g4W2GtAjSpbouRsLIT
IOIlQeneSFki3mEOui7Xk0fDh5yt/CxA4KxQKpOzK0REA1nAxNdvizOmjEOWm96rDzmPLricy7ag
RpKqVIOpbg4DCcZJH//92lXOTao0igCxt6dGJuow9/6vsaDZfPGhXj9gL6aJldJpS4R0uBdsNcMp
1i+Vgdfdkeb40jXWfaioxZFjgWtD2MxkphAStVsidmSkKW6idHaprXHrD9ScTV0G7re/uPR6DYNM
9sTQemnwSCCZTmgiDy5zUn6xpc4O//mzKpKX//vulv9rQQK7j8AH4Z6tNCjkf93dRiw5EFlAasim
BrsWjzVERtnuDJcpby9ik3pXTDuRR6OuP7QB4NZMPzkTi9HEFUbjl+WDaOxr0reQUj0vsTaW4bz0
OuketDHFd7P75hGNfFQpQzm6jth9NRx7UuvBbLsCcI6R/9RD/hPU8wVnpnF2NUfZsUERqeeBwvkU
Gmsd47G+wljmFifnYDn7NOnz7RDl051PlChp/Orp+qHSGmQI7qdnu2bPMo2jj4vUdNcO6LJtt6wF
o9Pgm5rT4ji41p8kT9p3o4pxaFfdrwjAHwyGwmWAaOavYCEpvp5Msf+/X3jx79IXkpy+FZiuEwQ8
0njt/7msOs6kISyrfOVRaLBuZF2D8S2q4uBRI10MH6mZzbD0aE9LS2pMwzoEoVG2n43ImtvGxNGV
YrDDwFUh2+C1YMbpRZfW9e6jLB0f09SiPbbgXCsawp4LNZDF1Tt54fh+NV9fP4SaoXpiRV/+ZJMa
kn1gv0AC2iHAm2uz1eM6hA7JIKNocCNhNhvEMN9YnHLZBzOPiavbyDGL/6e7xHKWtem/n/eYjbgU
XR6UtmsK2zT/+eJAc5zzIFaUujNS3V8BlWrJ9OC6m9dJ3fpoAh6YcFczmBZVV1IkJr6jKv7oXbd5
YGCPZzjrYFSBw944HW43bn3K4xtT01LeU/QLPvFQd1jGrU48DJK20apR0U2snIIZ+uKH1X6FLvJ+
/ROP+/TsFvCErl9OCd00RhWaXwEs/CFL610r6uEmGS3r5LuJtXcmt12ePkzSLWKxvqQOPB26o47j
8rsd5KOovVvW3Pl8ZcH0psfKlAZw9NQwH4KwB75qwNLLqhi1W5+QEeqvRDCqiJmDvJJlrVaJOd+x
QoU3og+e/yYZDFxnmtgAKAELE1RArByMWplNm4Eh5cksVflkSusLsnz8NcNdSaZxj+QzvTFsL7dO
a8kDKs0mbz20s9gc7G3OX9Bc2ZmIqBOIvLFNAXTQgrPO4VIh7Bj+7d81Nqnw4ynPUncBXr8lWDXg
6VlPCmDGla52vYGHVrdntrwLeGO8Z9Lcrudci931y34BxyK1PzgUJV69mtRdVLfmpoLydnHKOuAV
FASNkqC7A645bQglVq+Ba6HFwFokC8rJTLbG9npwaJUEgW9MgIvyTZ+OvKK2gXLMQv0rZSy5wVkW
7uEdcvHr1Gz3KCjzem6H+T3PxzvpDOIHatLaYpX6f/ZVlvnvFQAWr4uI5rtc7UIG/r8aelrwi3Wo
IJmTVYn3xhSZB2hLnCnj+nDFqvmEYiVzJebZHh0YpvPCAtZmbKz+bsJrS61DBKanwkkGfDhuc571
GN443vDL/R/mzmzHcfRYt69yHuDQ4DzciqSkVM5zVd0QWVVdnOeZT78Xld5uiaktwdvAwTHgQne7
nZEk/zHii/VBrib/kRbS9R6D2Tb6X2QJJNC89U5OpfpVyMRmh+M09VbDx7TAG10pzhWIKdiR5eh1
KZGE32jvC8CZya1DHj29lXuTIpGap7dh65HMnyj6WKMVXNVB5lPpMVNX4BD+xuXacsBqOYMY97dd
ojQkfiz9keI6kjGWDY4KuI+X/epztE6dNzkaImlnP1CwoiYL18j0JmSwt+JCIr3fSTiBcBJWYNTd
hxP0gjgp+7U0/+3+n5kUN7cC9qLG3FvklxHAY02f3LaxmA6D+hOINAbAOQYeg4Q5sA8PxSsHCVN3
HV91PEj63RiR+9BwnHqplOqOpQZUbGv8QHD1J/MifOgEru55jN59T+IVoDwg2aDWo08PtAvHT8Xc
7IfA9zcE0vB6/3d+0YYXtg9JnZfA4yVSNdibVdHCYYENdHG8m/xBSo1S4hYQxYDm5TJxIqK9DYA8
cWUY/d9Aa2hwbg1/ZYCKpJZe06stl4+yLt3Dro9e2/G+AeJ3X4jRNpsCICQUaUk9+7qyiXN0Gg3s
BWDQQEgo6CKO1KCzUrGYAlwiRfm6AZ9eTiLtgYbRQZEJQ06aFCsiudYeOs1oX4sc29+ZyJdIlnbb
9CxaCuqgKHspKM0+GYP0uZ42wdA8fN4WsAGz/bCnY1pU1F1bKsGzLiH9HLJqJ/UNxjH4WaU32Xej
CYLb/R97DqfWcEpiQRbJmtHLIFo4KLfFO5YJSBEMViDV8Iv3uNFfdIt2sECF19chzFgJIaD7rqfg
vG8S4vcqHE0RaD+ZlfL7P3pfMzgCxXhHzP/Ml4YYqTzSOw1+3Y6qTeKIpWLhoDG38YII3JGFCFb7
ZgIrqVFWVR0cHsxykXtRoGroMx+zzrgTwpF6Efgw6rGPn+kJaexuU+FjULVxq+FugKJf9u6rVDfs
xCwDCBjoIXJJSjYmiEo4B9EMPEV0amTPYduL4JeUfNNz2uYsS0GjnkvejNVqx2FdfQJS4iBMk19l
xfDvKh0BXFx9dn4inftmDkNy7Xmw0cRR/B6CkrvrZr1nOEpQT7PeardmGnM305nM6Kmp7WnlpvVw
ddvIJO87FO5o7O4QhAvb8ycmeTZh+3vEG7Koy9QkdXU+GOCTJy7Wy6CXxlGNPZRFdIAksrY1YlQH
+fQUMB0LUK3bgtww2U1aZAfzSlLzaNv4D4pC9dML3gKU0xE8tVHKro2+VV68JLuzfNP9XEUk9FZS
DZ1hoMUUTAF4vIIzZ0sO90pvsvX5h7GO2fA8DLNW1zjdKBa2V9bScQ4bEI00Uo3zQyggGUV78q4W
FMb2bSBywWbrzzCwUMEH2GrajdqXNLTMlyaxKBE11v1OouRLhwE3bD+10CTsu3Pp0w2vJuC2SAzH
986AnZAENF0r+m+6Fag+R+WPz39T7xqBAp9QAFJs14nk4fc6lTJkQ1xg990G48DMaTmIhLPcKQyl
G6VMkITt2xoN1I7XlSZtNCyhbuoQAm/hoeKSQxiSPtXOFzIqhtsMMeaiw3MyUszBzMjRhUZ7pp2l
v5X2UO0y+UPXJv1cfZqDGSjpwGCqs6qO0w4VDU7i/aYLGuC2OewKyXdq2YpvxxptAPfNxsWWQ3YD
lbR44/0OYo/CcNF3W8HSrqay4ydGhfJugaKzUXNnuz7N7P3SHb36mtdvB5PK6h6SXibiL7Br1jXN
QyGU0/hh3yhXyWTMI/zrt/u/LeCnXRjY5vFN3aBHSlEkLMYoECvooJT5oHCQ3dICHTa+3vzOZzYm
LjRIt+T9uymUmTTN8oKpiC88RFyxENnJtwZt1k8qMmM76jrOD/P0F0ayuDN1LTMGZOAtjRqDIng2
XZ/xrRIA0+7bZlOSD1xHGQdRmhQ8O4mqDk28isGoVHcPYzuLVKlKSRzNr9gJwet4rbLLYzSF+yGB
eOzvNrwqS/xNN9K3IJtq8X0W6mmscXIv9i4TbNrJFtaQID1RzRgAXUVDRyghy+XchHSDmDrjqo/1
YDHUm2RI68doAqYcTyWc433DtF7c65SW4ZeWQKFnB3HOt1hFJo/eONq5p4irfa4Grf54E8rpS0/3
y07ocmqe81/5va46etvmT5PJlpPdyHptgnfCqUv3p+vGm/A2gfWRSH+CWmu5FEQk41F5Wd5HmFQv
5+e8cmzJuP/OpsiVxgCsLGmmubjVgFozEi1Pfg/yW68Y3echj8t34bCndtswCar7dOLM1cbBmyEH
W5CP4w+pg6vQRA+fQ6IP6S2Jmo6bx0haStV5D51Sfi890gRpUtEjMxrFd6SRsOUfq9RIPtDf/Jp0
M34Wki7eFYOmuDAybJ9F6qfv94MdKxwaudkVNg50wqT4t/s/zHmDBTp+/i1wNl2s46S2QONLCsJi
CWaesciBkvILuRqTv+wrzPJSiXtH1MnTh4Yjde/5P7JMnNZplLyPFd+GZjB1bch0wMKJLraoJXPY
BRxdRAVVWEgt/KPETjeVbhWzrr5rAbtTkqhASYPiWxGwIY9pOD7s/zBRgu7UYALM5X2T0pymQP5C
rLm9Nbr/bf6b6b//KXeFmpbp9z6rYnQ1YK7onizt/YEknM8nuiq8UJzL70CV4Oo3YcSnky9cT76/
YUaZlPDgIGfIKVH7ANMKohbFIlTh/GNMEZjQA1nd+rq1UucyTtOF39pBi2n8KH71ZTabBAlPFOvj
m2zwvnUTtiAJ3/dWDYV2kzTs7DSN1qt9dipMrfwan7DfijwBOdFp3EZNSS4+yre036rvpadAytPp
WKqqCsq912qvXaAC/ougotNhupX1dxIOv6u5Da5QmoI9JKOzOqxgKqEu3GFKuyf8W4W9z5N1jaJu
9tNeHRt5m8wpOwr/n/+SRj/4zm/nprAoe2jGf+KRsZdAuAS3cysNiEeG3vtraNJtndCRWlXgNuiK
rq+V+Q8uLvU1HTgavj/XpF7l7ef9VvZyY5Nm+vga6qnjRd36s9/Wr+L+ad/TOQ3avTUod14YZ7dd
5Xu3uIiQh0woUn/+jHgw7sU0qmDivxdo3d/Ry9wiFxTWCEwLF4pG8BPiRWFhAgQpC0WUn3EAa19k
8rWvaRDQWt+aWxyqcFxWsu6hyPURiBuO9IWut1ey2lNn4fabixP2Xm3g20JlvGT5mD8qStKsc+rz
2zSXn2fXuEetMRAblc3tXKOC/htje6+IVG4GpbnLDSSJ09Q2mPEpqqON8Fmh/CROU7UG2u8w32Es
w4FQN/DRnRt4BU0Qb4usFN/AU/RbrTOSX3qGhHxfGfPEXy1wTRiJcbNNy2krK9p4602jd+f38D9V
zVc2GZaBOxUvx8nv8l8NyxaNCeObyvn4roZttkXussn8keaj0lLeE1jmblmX1DV1iBkjtwppeB9H
r4KwyPlD6YQIJCEZqFKp/mQyr0PIgIP4igrPMV+jL/3pT9EdGNzmptbEZhPTs7v28BPc1lrUbLtR
RPdT1le+Hg+3fQibppGSJwXCH3gu46lSjd7ZA1vxixt3n7Rj1RRZGMz+NvPEJz8KrX/SjmUtsWkn
zV9yD95k3OMV11vTW01mn3Q0XEOJCxMdLV4ywAwDQPgsdmrzuF8E/595xv5/aAc7Jzj/Zyun5yr8
PzcfWfxxaOY0/18+vZxM6R+moSkKJ2H+sJQ5G9rvfWAN6x+aqSlcD0mWqrI1uzxl+d4H1vqHqWgY
QHENtrgaWCIbyT99YLV/WBSCmCWaAtly//P+DR/Y2WPq4OahWzImtIbBpjVHkyiCHR/QyC8mwpRg
LqnCRFsJ1IXc1PUfq++lDf/MxoabDj6OXn+F60s+ztJxlmgf22Ssyqqssw/wKMexqTul/tTTQ9bb
jQMLH9OTa47Vf3pcjFaBG20OPsvD53XqsEK5r0D+fcv6Gm++hR0cRqMBzLsVSqPrqWuFzLmTQpec
XNp/1tV1hbvkLlFeFFt8wazmQslqTnmfCz2fnw5Cc8amTanpRpcSoO0ZmwmieaG+n3/A+ZZ4Jsg+
r3IQpAY3puvmRE/eoAIwpr/H+Ot8hONj3pc3qM4ll4MII23JQFQYLfIABjL7qAQVXpkJYkkFCaI6
SXw9FX/Ox5xHwfKpNFEkl6jy60vq/GoPYpYyHjB9QcyEgkEwwqbsY0fTABGGWM5mn8vX/1jGlo6v
4p+PaFKqA2WrSzrT8Dgc+goQUwH2HKAsxR/aPeySdbiDqbLjRguuprN7B0utnxAFNuWF65I0v7/l
sx4GX5wfOft20BRJhZo62JABGpWKxSkNMYMh3pRw2/roL6BJdCUL75WcP51/06e+7mH0xXyEqCLR
WhJOrur3tgY+zldeVGyL6byxaSZa9QX0RC9fnY8qnZobTH6M5CRDMU1zEbbNFa9sLNxZMYqDnpf8
rh9Le/iZXWud0zr6NxRsZrNKNtC5z0c+GZh4us6hXFWX5X/KxRhmiOLoFlQFdVC4NE+tBu3ufJSv
b1UTGUuIIywSPOp+BT4Yv2aoWzUlB7pMrvxtvIs3/Vpdy9uLq9tx2mUeuMRhl6H4ZmqWJi/mZtxn
WYBymz4dF1MVG4WrPeMobEw6rtStweC1zz+YdCnivL4fPFka+W2g1HXJ+i3aCIhXCIFSm2XHGZ3q
cdxenB4nAkqygbbfUrhnSctH7GK1j6qKBa5bZy/DC2KY1I7t9ApvzXeJQ6JzaYv6uqJqkmyKmCbC
lmKzXgzNmPbCUjZYtk3KAA29wl1/4c54YhM0REnGmZGTPnvx/mZ98BLHrJJiqrmjC0CfcxpF03W5
sdxcdf0XyY3X3DDOf7av6ykBdYnbKTkZE3LI8VcDXNf0GLxSEslfNP9uzAGuquRxg+e+/X0+1IkR
chxrseMqKal82H3suK+aYoPHw0rHFt4619hVT/p1uL6UcJoXyOMF9DjgYp/VtViAdsXDdakIYwBX
nR9j8KHFP88/2NeVgxQ9eY75Deqqtjw1pXBoZYXOUbe20H3SaJTN5D2ad86H+Tr8DI6HpM1MEsMa
AJbjT1WmteCDUGFsxOE7tA2KlyIJrfNBThyLjqIoi9yNVCVKNdHw6NKftNERj9EY8b1waWS+U1KH
TroVMuMN2mo0nP9h6MWaNZVWFIoyD6itOid8kl3grLHruxiJ0xO5RsC9KmzM4M31+cAnvt/hi12m
JeXYxxCl5JHNLtr5snGNdxA9j8/no5wYjEdR5uXsYGo3oyHRRxZxcoGV7m1z/z0MxFWhXNhgTs2y
ozjzMDqIE9MnDZPWH9zsprkREY7YkYOR+spcTR8dRu6Od+m7nVhDjiLO7/cgYt0XKlJgvhvgrHVg
J+tK28j9KrT1FSVER3rDM8tV+pX4hHL6/Ev9ej47Hq2LI9IUiZ6ZGbxUFAu47JYF/lslN2rcB3Lx
Z6JR3O309Pv5oKdWaUUWTQobCnw4lunjBw4EzFAEnWzlvNVRgbDbvzgSrsY1tcEf7aVjoMxPW6xi
R9EWH1TtG5rs5mjaqndlWwIDuPIcdeXdtw+YTb1feLjjeut8cjCOwi2+JtcimaODAHZNmlsMEl2j
PWTItolc+zd1P0i3pSelWAo1ErYzk4e71zA4F36JU9/18A0vvms7TIbeYjzAM3++4cF6VMeN5jmC
WzrNm29XyGMcYPJSsaYv99L56dRaexh/sS0GwMiFTOCdR9Mf7Gle0/7S5eniIFrshoHIWan478/q
X9ebbos1MB1R8ra/Ni/N0RMPpCqz1Mjg7GIo+zLdwRztg3yYYGoNriqWcCf9yrqryKGCfhf6Z4/k
uEMlpNslvqrD6gTyXaYIREAkmQ+1Wdc4pvXjfWEVdCad/9QnlsWjX2wxuqUCDlUdYLwsFhARR9q3
W19/Z36Uqxwu378fTOWAhdWVYVKaXWyhuKt0KViNwvUtmvinZD37KdAVOzebn4906n0fRFpuowW1
VTAiRKLeNCNW8tmMvr8Q5MT11OCm8q/nURY7Zp5TA04HwNs4wuxwyXthMrjed9Kbq/RK2gToiVIn
+KHBNnfOP9+JPZP6NNUdkABI2JZ3/6YJ9Ump48EVe50cLapZuKOeh9XP+TgnpolJJ8BcRbEkSu/S
4pPRR5rrscL4KCAjNFUGP3ErQpxQgLoE6D/ugRkG7bXQ/DK6q/Oxvw7No9Dy4igE7aJA/0oHlixv
ihBPmKQDboAUpOn+7bd5HGn5HSmZlqE4Dq6PWJTGv9JKVvQZXxgul55n3mgO1oC4yKRhQDfmUuW0
Vkn76jcvHBfAm0nmf/jZZOU4VqU3YxVnGlSnTf+WusP212APLrf6lbgyLnwn+etkO3598/9+8GCB
X1D1mMcILZIYSli/UkROa1KVV8oaLRD5GlxJvgXb7I35SAP+I5PDlV6zW/nC4evSL7LYOxE/xgI4
KtoWMXcDRtGYNIJO5gUt8/5SdnwiOH7exe4ohqoVAgplMd/42/HW/NDe14Lb+avkrXZIyZjXsWM5
MhCU7MIQ+rovH0de7Iut1hWShiwIAwIgFbAVyuID/SdAUGwUXsr+7fwM/LrKHIdb7JGWJyIp8/iw
CtKlpkVy4yrtj/8sxmKBUSSpouBOq6kGEiorvCs/s1Y5hJ7zYU4kto6eZbkj5AAXQr2ysK1UbLim
4huWBbvs3bo1V+lDeR99gJzZXJoaJwYkYneNJAlLiCGri4eTUHwjaWQbwmNy65tYlWEuf/7BToXQ
6VidD46omPfC+8PJl0U43dFb5o66he9X85KE48v5ECeGAT/67xCLhSuZOLt0xhyi/CsZsnWQ/k6L
i2LseZFdzKqjKIslK/Hp/8MhFPu/q3CbP2LwZWsbfZ3f+057aTDMP2sRiwSPJhoa+bl5fztescYO
uxOjZeOuXfPR3MHpyknz1E74Uv+OnfBeuDn/Bk/cCs2jgIslIxBqXw5GRh/eZY601u3YDe7jDY2h
K6bv/aUKx4mthpycbHKnpTbFADx+Poyf2yQMeT7DelVjAVcWg70apU7//fyDnRh9piJSCaC/gK4O
efEi0wRvPL9kjzaNMXwtacu6t1rddP79KHNixzJldVajLpY9LfJ8uj6ZRlkgvelieTsa6fX5EKfe
GDoRTQVRIaIcWczUsgKioxTzgTH/LsQiOCqEXEGw87Nv5wOdWohQfP8rkrU41qRRqaVDP2v+ua5T
3qOHfauBjwdkZBubzM02Q7et4V3I2/OR9wem5ag/jLw45oBFV+ppJPK8b3nx70B8ExSEGfqjvlPt
+pERaQdv4YMPbxYrmqx57aqP7PF/sSjyAqhwsiZyJ/qSx6XqDosjo/sUvzaYn1gc5Nr6wrOeWLNM
jVImVVS+qLVMCtah4pkgNGtyBIjE9JWwsp5jGAqb4DudsN8oMzqe04CCsifDuUnuJLdfNx/o9ncX
EwinFhtNxqxF0fmvsqyZIeJNdL8v5rOYsg4Ne9jK3zvb2uTAJFcS4E77YirvxDmBp/875GK5iTQt
S0q9bPa5eXSFoCBRrOYbXBZtZaf8QMZgRy6KZU0lI3Up/KlF4TD6YrqCLzKUoDJqV7fu5gbkqP44
/3XnH7AcyIcBvpxLIisz6VFx+8h6SGWwniD2dnFrvIvqEDmtN13YAffn5XMRF8tDZkhFhptU48ap
/46q9BnJ9O8Q1V8GDLoI9Osh9u/07NWLpI2eg6jNfAQtjWuo2NwWoFH1O5aecRt28QZrUGX1f7NB
qC1NY1hMiN39FCiPd2HZPLnUzIUMZps6v6/FNlCjr0F749VucGWswHe4NMKv21v9IeWGSmMXqMfN
pdTNqW9zGHMeHAfnkbLJDD0JS/KfQ4duDloEjkvF3Wj411jSXnc+8ujzo0Gaf+Ti45BaoXhi0qbA
KWixruE9awbjKDVubbT+LhwTbJVNI0TZb3lggITe1ZuSb9JWUroJDbnfVJHgP/e9FiNtKspXC5+t
rZkrnX3+NzvxLo5+scXByVd6wEG+2JCFwCe68O8m03yvA/U6jtfJhVgnKgdkRHl6/qNQmFueafSc
7L0FuZMVT/mGlB6ZecEaJz8g642estLWcQFd9e/yXfbr/GOefP8HkRerjajR0yOaRE5ZTkzjNWyv
zgc4kWg5frbFimKZRlDpIAdccmfdanxD2bDyrn6xeG2mHQw+G7zlFXamm0t5lpOPBgBOEtlMOHgs
AvcTDRBNT2Oo1jyDqluBUL4wek9HUOmc5qimAh84ni9SF8sy/LYaRqB/JcrhjQql4fzrOzkMjb9D
LL7PIEOk8bDQcUOwvUKa/lbDAa25/Apxmj6SzPcvnK8vPdPyramWpxYeb82SUGwILSBiMc8uBDmx
w9OQ9PdTLTYB0a8j5HU+HUdZALURY2xJdTzKf+df3vxyviwuB2EWKz+YGJDTGl4awQj8BehYR3eC
LDzqYMFhB5WFez7ehcfSFsdDHywHgw5NKP0jK4nm2pzudkyCLzzW6TFhYtzLOyS3t9gackWQJt8T
aldJwa/p0rtuqhxGk+CnDywwDOuLfYjyqRdpSgbyXZVORHOxSmPH4MGQwzO0KYePOpCfC7HaeFZ9
lyvZb5p+AzBG5V2KOt2Gaw/TIcbc/FK9/eTInCUZ9MNoX+vtCkJkoBlkG3QRyHRbCFdDRu/Y+U84
D4kvQ+YgyGJkykkkWiNnbQ584VbahhttQ5/TNticD3PqUGLR2CnKOidL6tKLpSMT5BBPtPbzjGsF
blE7vulgr/mYOdUVlUCWf/J+uCLkCMeTlbnOCtvQ2fQv3TdPL9AHv8pyiRGyCkU8v0p2E73E1I5T
N36M/4LbOj3RYGs3FIy4TNGBEDmX3sPJGWNpKhp/VYExsBjKAXNS6+CkuzL2gE8JrUjXoyfwVaEf
FOvz7/xSrHl8HZxudDoFshIjXXdQ/0Jn/aA0wWaILh7c5rnwZQQdPNLiyxpSP1KvZr+bS/FzhdPf
ZVuDG8O41d3zT3TiqsAg+vvtLb5ckAVWMEABdn3oKFOW3oVS6Kr9+BIDYktz+GUp1lUXZsip10i/
1txqh8hMXqYN9MIs9CKnVacU9ScFfCBJLBCGF/a9k1GQ8+AWwp9oWo8/Vt7WUtiMrHFDVL1ice1y
NMTytmvL/8Xj0E5lUQpCOKwai0ANvFi9UyuqMQJWeeKqjp6Ki5vqqac5DLIYegYd9nWD/7UrJ+95
/1hgiKW2b+cHw8mjNKuJggLQgBu0rCuJnTmIncyJVbunX32N9hhSO1cFxaaQBR1z5dn++/mYp1bL
w5DzvnEwpQRfbiZPGDkk5/cDnbNcV2ldkQHG014XV9R9/Ivl2PlnLufXYczFB4OaouQyfekuCJ3i
KnWjdfYTSOBG2c0qL+/CFDv95f5+qYsvVyQo+0154qZXFa51p4C7mIoLGcZTG5uukOeg3YmVUFwc
U+j4UtNZ3AhA+l2ErOsDTjn/nU4/xb8iSIuDyWiO+GlL3OrrUn6xgn4TFOOaVoYLibhLYRbHhCyT
IYnMlfJsFDApjN4qk0pKFeWXJu2FN7avfB6Mu0bOBr8tI26Ner0TajRjslH8Ov/O5sXzeJzRNU/B
f051ceJZrkB402JWmWI6Nnsl+2HleOF1LcQbOlgvfJ0TGWZC6agiUWNqyPgX7y00VNj9pjW4FgSt
Vf+Gm6KLvC9eDTu0JHa8vrjnf51ExxHn//3gBcpehlFpqkFsuTI3lDd2+F062g7fEyezL6qcTkaj
VXDmEJgorhcDvAyiXI5AT7jGfe+Ch93QpbT5vPoJlwsEX0chYf6OthzsoZY2fmqoFfrdzlFt83a0
wy2s+gfpEW6H292BMXTOj5UTpXaLc7FOi4lOYV+aO1AO36dp1FFTDFmL+LTl85GqsMHn332q7i7l
6Pby3MXQtLjVzoWp/c1zEa2vh7iiRWvu9/CfKmoS5m38BGobtr2xHbYh5dNVAsVj7X1r7HDdXmPf
5Z5/4hMvmTuZAvkNwS1L1uJXaCtFiRSpBJak/UrTayMC7zpeOCR/neWkvWad2Hw4BUG1iDFMYWKq
Mo+JhQxGcn/S+kKAU5/tMMLywqYDzvJZ0veKzWqlOFB1bGXTfPhoNS/nVuUv80BHhqHRhoRcmE4l
yzgeJUqQ0WbaQZnUb80NHqjBSsE1znO6VbLfp6VX6ExOeZW4wS5oHc3hRH57sYA2RzkaPYvfYnHF
8Wg+MbRCxcbWmecHoGEXN5xV5ICktvGgsJvH8L7fXhq1X+8Zi7iLzwnOMBEjS0HOQ29Ct6JLKnOS
NcYc19H6MzQ+6JpdbcqXy6nNL0flo+Cka45fvZp4eSaBVXRlKNkdHFnvQ2i8raz+ssqHzP/3bwGL
eIslvapADg0hL5k+T0d+azd47qDnD783m0tS7fm9ffmecLlFKBEwI5bJQ+xrxN5rzdEVlcFGZ2/n
eBVo2sbQ13G7DrGaUsbv52f/AraJ0nF+vIOYi5uHmWij0WdahnrK24x2dEvHKt1LH/E2cTDNeRij
VXOtOrMt2863WYgY4eJaXwcuR2zt4fxv8zVXvvhtFvNKswQoEKrBG9iFW4xb6h+hW/zsIdi7wVbc
klsCZjz+vLTqf1mfFmEXE6mSqggkJS9ewHO27QVa5i9lhr/qcxYxFpMG5TzlvCLMXQx43joaX4Jv
yTq38W68azdIg6h738xH/OEVp6HiLnXkd+PButSQr+7zEWcG2XJTLUDQyzTSc9sDJoVPeyj6uzSN
840vyAVU8AISfKYbEGroBdrUgyauVFzfdokpgjcMZSiRhSf8pKcgftOKXrsKo3ZKbbzwmkca00bW
3qAOr0i9aC+AhvtvutmWxRaJsrKqY7VcyVaUuvJUiD/GihbxQEs0zE8b40at8miD/+bkO8BsIA2n
jaDdxDJ4kW1cpOVPCiyx6raB1HuYJmRQAlBOChgr5VWFM5kYhuvJCCcWYVJ27yMP5Hqm1uF6Jo/6
o4lrmbaS08Zsr0fJh1id40kMX0AV2HvH2mKHTYSALn2jh005qtNPLdLyTWApwo8eH1TH7IGUg/jM
H/NUUj4UMSj8qxZM/F+TmpmtG9ZyFW5wlwGgp00plRf+ANMcj14nw4KUgvLVT9lNNqJRd/21NopV
5I6aRWWwljlZ0QE/eltPmRJjVeeKn3H7krVNENeZO5qKcZ81dFStsrCGYNcVgvGYDmL4MckyhWtA
PwBTfHnUMK6XxylbhZRZ3qDpq91DbVnV9zBvfREr3DCSVoanwMiULBJvdtT04TfYuu1NZUjDD0UN
s7UIIOjJa2n/bLU+uQ9rE3e0fjJK7Pya6R7ci/AcmG2y7VLV3wD/N1wFuCP+3InKsILyYeDybcB2
bIdmR0N3bMfmkEMXMdK7okwHu4gl3E0Zii7GuVgv1QFpd/rOHGiA1qrMZ2egUqpAudcFYJO0dORR
qV701tMfG6sq7o0+MG7qqlKfprwsXdIPWH+2g3TnYR/y4o3+sClLzqqiGsbvaigWJth0L5FXitzh
yN56vSFeVZS+s22kJelNaepYZOBWksAZq9MCQ9m819ZhFqfSb1OnCwtD4ZQ8OiiSUnMNpRWMP/XI
t+Dj1txj3rKIf/TWljNAl8Y0qFC+RVEMgpuY0sU/JGPmTB0Jf4jx6tx1C7VV3srz7oKPavOYME5/
4H0YuGUT9E5pmNpaHocwXMW4U/20kiY0sUhORNjnNUkhKQDMyI0T2DcsDflNKFItgAegTaPDRAaU
NFRY4WBk9UP2MH+kVRGbCxpiVzjfhtfKCJS6LDTWcsHsbRIbrE68p41YgoSzJTVqla2pVPhpRTSI
qI6ZFOTCBOzF1CpSn30lsoZVgW3Dpski/1aNJeXeG/ENGztLdiZdgyVoWqXgxBMc81WCc5aMGVcl
0HEvJrSzpFJc2YMotG+1D/WlkOgm84Zcusrh7X4LFUwBVx2VNhdvH8PtmiipoIpm10n7JxAeLHU7
ifKt1RomPkJltQ37tpOeAz3QSXCSYa7srLO2cSeQQClFrH9sUazHmySAU2Kng17clKKKjxv6sP47
Lo36yxRIWCA3rAYbaxBvhKlAmqH0Pn3RnQmi3A6Y4hLWyMb00uQme6KH046WtslO0n19ZtaYjeur
fnZjaRUumVkz/MReUYRVjn2oXioDisShzRqXeVhde5GF9xq9kF7s6GUa47Q4gZrYYvAbJ3ZV5OqD
F/vVE1RQSqcN7oU1Ts4VyKARN4tmMpvQgTxS5PcpvAXp3q+EmuyaBn0XKljrWDiz75JGDTaeXmba
qsZrGRBZkCALhUb4MHTMWiy5ZYEPqeEfvaoBLeA6JhfYvOFcmr2EBuYkUWD1hUPbcW8Hutc4tIli
iCio4VppVc2WUu9+bCbZxkC22ihgL3cyk+E7EMbhVgixHBWnOF1Z8sQ0izo8YLiL2HkmvkiA+X6M
FO6dEnsGzPmUW6UxRWwyew02YxM7hTFGt7WBY3CApzH9zeFIuSyfNgMGOkqMryuEQ/MqKnTperCK
lxo/bJy4ZFxQTN0psLE3G+17oWDfBMwEiCLKXx375jRf95Ec4RtqMt/FFFYQlCynAVf96Kk5voB6
omW/ujRrHwIranZRZAEsUXMccrBI2sWWIT6A9Q3wCC8nHCpg2KqF+G0A1cVqXXM1Bu3iqBk2WqKX
CM9dq3p/jChvHUGy/kxAouwwE/xNOQjpc5t2vt1hQBjaYTCbHreesIONMMCASkt4TJL5nOOmsaoG
76llwgQppmNYwj7LzSjNBRR9FaRVaWuqb+5wWExszSwnwe0Lq3IlGSspVePF6yafpcOxploJRdZi
IjdFagePKzT+8kaMOnDRrJ76osIcKqyyFXCdcCtPQjA4uM36vwcs0K8RHgo/PaOGYDV5uqg8qn4a
TzdJ2KWmbU56tan64UHF/Vyyuzrhxa0y3Okxh1KTCoNNvXBiQ8B43agkt+tYDjJr1H07H+Q1IPdu
lftD9srKmvE52KBCfL9t2RuClRX39XpIPHzLzO5eH4MEs9/qUR8xnzGaMtxVFQJPmfzvppXIw2gW
LBDgN/GfkGl1h2MTLkodrfKlgdz+Z+uP8WNYKd6bEU3ZO64iOqovIKVdJ6MbUTCZUsoavz4l8KmM
daYrN0rxkOdFv8Z8JbqbBhy7krDYi9TaUbjBnNGLH4UGXO8OeWNqi5i2vDddFtxFCUt0jjkvXWia
Bd2nbGEGjZXuW2tKS5iaxwKWFMBeyKt4VTBuc6bJAAWpDzbo++QrbC3K3RQVyc9qHPHp6EpVGrAP
i+sbMy/ZhTRgZuDKzXXodyNiwyJD9UC9b9spRXg3FsOlQumlE/u+f/8g/xTXtKxEvZq5xS/j3vhW
36VbzIOGFXjv6VHHWtOe2IEwh7tw479wZN8nBA7icpAR0oh0KG5d06oxny0+0IXLyMmb5t9Xo2V1
tqEBlYo5IfqdukMsupNuyg3GgDanM+1OXyGit6NV8IjHCZalF4LPye9zx/T5+Q+ej3Ng3xh4Wbvj
TlrDY9sq/kq8mh4/xYnNd/FSiX1/8F9GpOJAIxJ90CaCvUVEb+iaVtZhZVzld9m622I8cFch6rj0
6b5mSbkKHUZa5CwFVTdIOBFpznjVMF6dOdUFGzd5m7Ok4hbX8POv89TN+jDi/LYP3qaE4KluW+6V
0VVzNXeZ9Wss1NcXVYanMjKHcRZfLQt0lSQzT2b+mGC3AJCuHH3nXytbjvjhf5H2Zctx5Ei2v9JW
79ET+zI23Q+x5sKdFEnpJYwiqdj3Pf7mfsv9sTmgVKVMJDqh0lhbm3WZuuQJhMPhcPdzjkemm0Po
kwPf9isYVNaZOLROSn0Hq1zlGKJ9I1ZJIJn5m+STjVVdaTe5ut/ufoGv5qS0Tn1JqnoggaJTj6MP
i9UjxiM6p3kvdtC/swnSpYNK8FMb8CvDJzXLD7OYowIiSkHXlHLVcOiKUpkFcMeE47aX0+JZa/Yh
JDzfzrsNzw7lqIAmasI0gV0hXDFHaaQe2OwgQfR83gr7s/1cDeWcOcYVq8qYF8BJC0+HmPPYmZxo
+R+O3E8blGNCjhaqbAUcU6wd617xzZcuEOCNxroBosz5BUA02zV+WqScUYtmHcpqC+rKbvUiQmLv
C4odTuPOXiGinG3LGz6kgLeTlDuWlTwqhoWdnKASJkEwtSyn/+tOkhBwcMji2DRRdoVP9C7mYy6A
Got94u6SYz2KF2DkfTrvHR+YmNO4/HMjqeIUuNiTOmvw6SAUejv74GgC66+TbSCd4XU41KEDsSFn
JiMnIBu5xOjrK0EGZ+hbJMv9QsCPHrd3S6qs534UVc0q8SYBkBS7MEPRrJbdUbOCBcTTKsodcf+l
HqHTHgG1HCucSM45kgZV/s1zDaQ8FRhqMrDhmLt8eJl5pD9MzzU/iDutj0be8ReeK32VQUuJ6wmS
t1AMeorEMbkAFBoS85WxO/95WUkGmoWEJfTDGOWyMl6akx6hFjB2t1Cn94GGxjw61OeV5V6GiOFS
D5ySL/MutCygf/Gg1cD0c7w8QbWGJiPsUU0FxOxwJ4K1X54/6fmduF60E67jjFPWZR7LA4uUB6dF
DCDMOoFVKIMq2ZRDRObT+V08RQOSG+HABOWPS16g7EVMdNBphjzWs47XnD3crk/tPrlIO7/ZAuSp
PcobcJrzEkWmw/w0TvtkraDmqFTY0fiiAK/lc7JZPkE5B8TFCgrXjWxPF5WPXmX69ydjj5dtUBfh
MMYR0OIIshB1cZb+M3nKnt9Z1nkDDxS6d4Dk4H9QYTyCkqtZqFhbiNntCprVWr1XlevzRlgOcmiE
OgRjY0IoTsfXa6DarQjtaIttW/M+E8vxVVE3QIcrqfIJudXUC0ta9YhZaoAnZrqttyAOtwYMduV+
EtTfypfqBiTI0jfpsQ9+AQ9CDhYdMw/tU3ewbrZKoSewL+5m6MUDCvCi+VBldV7zFyuITZCo/UrT
nvUF0cg2MI9ggAqInp42SihHSxZZtkDKByr0C3odMsFxZv7dqRF4o2WKOvYY4OkTbqgYRRnkS8gG
waXu530K+meA31Qu1IB13iCkg7Y1xuxBgUd5fQhav6ExyGH3iiuhcOLSVu5QTXAXyKFgwFLchA6i
KJ/8iplGHVqmEsJ6aUwUpkeSYU84EXY/2uRtZgDPAx1g44VvknU0Di1SyaE+xmGMaUqcv+a1y2/C
SuQdC7JbtFseWqDcskAdEKqq2E056LfaHgIcwKWgVL5Nd7yXH+MEAtUHIK5m6SLgfVSUBuxNNwB+
wxwARG5GgNqaea9n8fWorHZHtGqLLn9cxvnb+fDCOAGEFxQzCBi0gGHKX6DAOldzia+WT80WIr6u
Lha3maFwIOmsXqokSSYABETg5YQDaxpBTD8RLkjMjXuKG3lCtTO0nVaA2DIYbesTtE1Xh9ABFaUN
KWSwalpuZsuBdi9eGclVn3Cg+IyDcvSDqIvXmJS5zoYBESfrAwIF0MP0tu+Wx8kYXs/v8QcHBeVG
R7aobxupg6UOAwpO4OS9KDbRBuziva2Cqie6tbxs22y19/GuuRf3/NB6OoStw/bPnafJ1tMwq8Dj
D8eC1IZX3XUY1dUvqkB+n7+iyfVlXey6s8GW4+p3oWHXLsajbevzyslzWOEBV4tJxk8B1IbK2nFq
ZbVAQJTTR3hYfTRFvxc2Bndd8eCvnYhLO8WIDhASAA8oAcdgaIm6nS2x1qdOg0FRT/ZCYXwRld9g
HyGbe2CEvp11HYgYEGd4+RZKqg4UJgilYXgvBCDqjmwep+HpUBSxB5SmCV4VnFZ6uAa92QTqcbBH
oJqxk3jjfkWhSHLRhgx0hKb6qnJTL/I10ARFPvdtw9zUA/vUqRHjKFFnoQLv0ZaAxJtAu0pdwZGv
Qb2Ju8W8SzhPPFZ8Olww5TYZBExUpevB+WZUz4ue7ACgcVFevz9/RFkjCAcbi7mPY/esC0yzrxE2
Fn1wpAOetCHTOs0lJts3gML7qjv5xTbE6E7mtxiwq1wUb7YVZ7WskjF4GAhJoExIGWjmMMQkkH+b
Gp48frQZ75V9dBti+MEEtakQFNdpY/MnPE4HxIhTHRilbrk6k5dogJCEJ8S2ugMAM4i+KHe6LUGL
8ReYldl7fWCPOpk6RhBQiyN3AboHvuxYvnA9u1MgP0Kb7EnCkBZI2q/ia8sbXDRJbi3NzV75FTrm
DXDwM6izW2UmYFOZjqvPymxoPTlVVwboFaCXnm/Ouxc7+h3Yoh6W41hCjpp81x6ndd3irttD7HMP
W37lRwK3jsw8Ngf2qHMq15Dd7qFN70l6g1GBr7OIGdGsuT2/LLYVC6N+oOPFWBaV8s0tJKijCNWA
xpwApXvJhtyTeQ+g/7B3P61QaV6RzwaIcrB3Eyo5iHa2AXEz1OfQD9sCMNpJDjfMkR9+cmFjjPfP
hVEnokG7WsksmAQ0A9ODxY7U5/odgcRPX3nWTv1Q1kWAq6HbrBt4iFDrE9RBmGalQAEedEjCuAZN
a9zLWuhB/4bzwUi0PF4XTJGXCGSXVQP3x3GUK2QxDJW8RoO9BerZ6NAXvM3w8se0lX41W881+jXn
XYSR+xyZpGeqLEhopVGTYYodbBLGNXxlB4HwbBf76PaDNxQTqbthi7i7uhmmaPgTmSRy02sGVAST
xKBUBj8Ytb2TNstgjm/xShhqE8LRWbAa6FC2l7XwDLEdZ1ihIhkK9yVXqOujwXfONOVGYV8Uukou
FeK54wNOopvvF1/x0i+8UWWmLWRXaB5pLM7JYV2A4wfJmgfpizAYbuN7y8m2aYLsCiMznHuKhA96
YYfGqIUhvVdjDCYhoS3v9enCytAbryVnWm5MDZ1+oNg5XnR6IGUDIqigtyWk9KZOXRkC+t0zpG2A
pZXAYweN5EvBWSxbMcATQQoDXLclAZlaIbmCIUOFN9npvKkpLK1oxQAzqZro9PVyH7Zgj87H2wEY
Qeit21AI9NVehIJTdx0ayqOVzxurqAc7K8vLuFSu5rK77fOFUxNlBAtTQ7EJNI1kFJ/mJom6ZhIk
A8LyQwJKUUxztAi7VepA/ZRj6RRqhUF/DbECzAxwqxNKyLQ1yqXqNYISFadP5i7bkZQoy/3VaVFG
sAsXw0tfz39ohmMd2aQcywSUGWKOWJ4hgNva2Mqrue+79t6MobPipxUHlPQf1qgqwDUoIFunyyWq
Dgr9VoC91i23VmXXPgRd9uNudawdlG2CyNW251fICMFI3lUQrwN1A70OKgQbbSw0UIPCDBKEaW+k
pem+LmvUfYtbNLswGtAhR5CSeLClXGs0d9aExj//C5gu9PMX0CVZq44zcZ3QtdPy1FEhQS5F162I
SdCIs7un6QEc6MAQVVuIoUKqqDk2d1yvSvm1Vj5X2qfza2EUt49tUCmIjNlFCKMB9NX7iyNgNhKz
B62Nt1jQb0TgVAYgm/Nd6Ag+pqP//mz0sXHqarHiHjwyUB/DTa29VWWxiTuV925mBCKEIOAoIBaG
rsTHBhz01ErLQJWraUGCDhnwreI2jS1+btCWeBPvVXvGQwQQ8RTEWXbMpStkpF7ykXEqjbQGNVHD
uh8RAhbofnlNQJ63oOjJ7e+Pdh5ug71ajIuiHqtCToPaUcgzZu2yZhCSsVRngTbRPGHM6d4on8Ki
4aQmrHOAweC/bFGxZqyzvM/KfPSKJHOmstm1lvlg1BVUG9XokeOnrGN/aIy6wOZ2Amv/is8ICc5b
aFMsKJJ2d3KDMilg8JVjeOlL+xi9xStkddAA5uEnWGcR5DPIabGv+skEC+amoAPdYGMF/cWaVBdX
hy3yGiKs6H1ohDqMClQnWw2qEp4W3mZ5/JyY4GOPiucokx0ZmnFazKOjZy4LMi8QerFQJqAJezED
AZa5LIW/6Oq2LTvLjqR4GyKm2+c/INMxfxqi2RnjUqhNdUhGL29vQwi7QJDezrMZEBv8b/zzeWuc
ZSlU5Gyhet6oMayp2b1s3KhC75Zl6Z43wrr8gLBDRgzcGTga6JKcmKRamoGNEacbFZ1E95N97hOg
VuOG912Pc+HxMUrkVFGJlYU0Dh0zAnc7oXzKIKFa5CLEOKamsEXhWkl4R43ECNoCuLlBKvVBPkHX
yKpRBIeGCrp+xR68Fb1/SURVTrWNYNlCaNDXOPvIWpEia4jOYDJEwY+60aUki3IpxwPDaJ6NUHZ7
hafswKjQgEMZNHGGiW+F5g4VFtWlm3Qr/lFmHO9jnwi1KDvoFnrJ9W+ECvAYKirm3MBJcJqhDJI5
qxXcIlZkO58htwVh66bkdAQYsQL0b2DZAxQYwhj0SF1RiJpWiBDFqATzBpMLiV3LqNOWmpeA8GXQ
p00x88owjGN1ZJOKT5oQCW1kwWYzrzaaoXZcQaeojzkXC8shDpdGfS1gws28MjC3ADKwa0NsnopK
56QFvJWQn3CQFWBGMdL0FFIpTarboxV5+VrY68Tjbj3l7EKtHrAZ3JEIExC1IWHxwI7VrRPACEDA
Qm9t129R8XWSzDZvCBNk5aJsfx0+8WfYWI9ZmCV8mmjOoiFNln9g1pzyVWiIWXFHyEWA2gwMj1iM
dzxvP/1YCkB+IgC+GDWRQXJ1bAqqma2ZyDBVQwHZFsenTjZ4HPanX4vYgEgYEfZDk49yiHmosriI
IICxlgqqmesFCti2FVfe+YB+mmPADODSpDlA9HqoQARUQho3KaIE0Y4qdj0mOVU//41O5ZEZ+v0g
yVoh4REDAoQo3PUNpv1DIikaJjtACF7XVgrdeLTe6hVI1/MLZOSjx6ape9EC5mUJV6xQDcJgviDi
LznAxZ4VjIG4j65jTpA6vfWP7VEBQw8tAKnKbvbyAvOAM0hq47J5A+SvcOaqQk5eqjxhgNOslJhE
jwyQLAOUMNRHNKAIvehmjZazgLFUuRd3g6XczktZ7NcOnbrzO8r0zJ/WaBHAcJoB6pGAV6mgWL4W
lp0muC+n7XkrzDMGmWfS1QCengbvqo0A4CqhPY8tDYPakSFBqNzIOB/r9EYhO/fTCtnZg6CRAoAZ
W1II8gWr1LazlMdemcXtVblK5XYVtdQdqyjaCKHGK8rwLFNRUs6NrLRkVHBbbRgdRVU36ZT4Kgac
AcCw1ww4qzlv3PObyugVHa+X/KqD9UZTWhlApH6XQ5I6vA0Jsn9wDdOBkvcVIVC1bniFMbbD/Nxk
yj3HehSAzyBaPtGzgRk8gkdSOpXjluxD8JcVumgstUZYriieec2iugWY9JwO2BzMBRnISEwMspzf
ylPiYf1oKz/uo4OtLJRpquIkJZmwCbZUb70A7jh06wJojWrXvCeXEZDtH+X/xMcoIH+W5T+Etp9L
pkLNpAp1ban4mual8axcgNrK0UEgEr2BLAAzyL/1HdEEIB0O1PfopkM36EukjfiOiWk81FE622IR
e1Jv8FhsWA6DRzawE+TxCVXOYy9NsrTtK5x+rzL2hfxUi17EO/is8IIXIHgCDSSsSFqPTdSFHMlV
ZaEJH36as9ucRwRAfuLxgwL1FxWFENR6iZgJ9ffrUFIHUEka0ZTVd9/RH7KPMx6c90JGLeujzoNh
BUj8YqyQut3CKsVgV/NhZ3bL0VG9EoMyhdNifGvyoZIIwAkmDfkkoqxrDon4X4Yp3xPzqDeXOYLv
Za9NGAIavDiV2dp5AnxSj4SPs1Dmhh7Yo/Ihua3l1UrwwiDtNWhxKG59D45MwqjfQajVBseVa23H
ANkLRhmEB475044QriCAtA2VDMacpHwN1IWn5vu7d8RBz4LBny4Knz9zz8hjYQnTJ6aM70lEnY89
M+maOOkbaGWVEHbbJWHSBsDbt499ZTT+AnJ6V1317JvWx9I2sXrrTsAdetEJffnGWTPxHdqHNRUT
XiCaQU+DJrccmrgYw4R0bHZmYPnzvvPju9T+FQYYRl0Bqz6wRbkTaHsA7mxga/ZRkU3fYmi9ebFr
OKKvmhsSz34hfjI/6oFRyqfmZNXDXEQQUDGqN1wWzmgLl4QYQ+cMjrECmqbLoOzTVRDc0FWTeYaU
bljD0NyNjlnc6cndNOmcI/KReJ18r59WTkj4Q0hChT08RzLT7CKGBrwTtxHgpr20hI6YhpDfbsdP
JqlDAZt6WcZj5ihl9V5F9S1wqQsEJsGRUIQAPsTVXN3iBQ5+A8lK7FWV7vVGbF1BaCXbys3JLgsj
D4SwBdo/bwjOVIicRlcfxBmXgppnIRAjS/EUE80va+3n+wFSGPYiacPrLOINrZpls42MCQXprI0h
hiQI37Rat5zf8eKDXaEiZBcPkSoN2PvJIYMjOrR7tCsjEAD1MDmfme3FOiIutNVBQEK/QdfWtED4
9BGkwgAT1yAyQr0Pz1CMdbnqs+RABlWYd7yeAisWayDYMnDbGCDLpi6bLFlAHQ+xaq9sV98A4L5e
LgUVr4/lKSp4lzPr5tQJ2S1mkxGkaF8uwrJKBTFevAg89XgHXwmj/s75ZuTg0Z6MCWu8e6EXD5E4
6mDG0xBCbRieTARDiZxEPb2J22JL8tMu8XvVTVWXY5MV7VC/wa1NoMro+h/H3X5J1U5oISRB0H5Q
jrDnJ8MT0XgXbriNd0byj8Fd1P7AcYsqKl0iieI0acAa03nphXU/YjoeiXi0E2+IdHOKx9RuQKSV
vNQTXN44IOMehUwHyoIqrjFMj1DXSwl8sTWBIcKLBNOOFsEumy/DGlSxgjO/2Nb6JZ813hlkGUWt
GPEP5U5AxqjvOZbQ+ux1cPaLgZY7xqvijw+EoDK6lO6yoLch0BHaxk7xquvyEiMdnE9LLg/KnSC0
/tM8cemDVD2eG5Bj9mDGlIPqxfDJk0e1p8RuMcPKT5MZB+TIGnUaW2mUgFTHGIBgbab8JZp/ozSE
vgWKxniAYEaFbmCgx6s0oDrBRM5w0Y3I9Sx0TXhM5Iz6sYKhAAujDKTcejLl3eddvOqJTuQ20gfZ
WzcRtP/gMr/0tGDlsWDRRqUa+j7gz6XdskqVJKrQycYnarf9BThE7Po+3IL0Zjt6igM8fKBufqFq
yIg0qH2R82ACjIPweewaYhuDsasqyCrRrcz2uOtK9DMSB3QwIC2p3DJIf/SF/ut1/u/ovbr57nnd
v/8H//xa1UubRHFP/eO/L5PXFjzD3/r/If/aX/+343/p39f1e3nft+/v/eVLTf8/j/5F/P0/7Lsv
/cvRP3hlD0bg2+G9Xe7euyHvP4zgl5L/56/+4T/eP/6Wh6V+/9cfrxUIVcjfFiVV+cePP9q+/esP
VHwPjib5+3/84dVLgX/vfnj7///v9F94f+n6f/2hmP8keTUptuPuBIwFp3h6J38iS/800cgAtTJk
P4geNj4SqDr6GH8k/1MWUSK10J1E8MaYzx//6KqB/JH1Tzy/MDOO4XFZIv+S/MefCz/6RD8/2T/K
obipkrLv/vUHVTkxSOoGckIZEtsWOQx0CIvWvNMzwgpCoCqYnXaTnXVleASo2trNfR5UHu9apya3
T21ScUvRizVUO9js3clTQrsJossGKlv1TedA2wv3hOr3nb16yYPuLxsL8DieuilVzT/9DVQ0W+Sl
lBMdvyF7LAoXMARweCqXvSd5yTYKVie/wjCqb3HGQKjSxp9mIWIGjAlafnSMaytTH3OTkLBs8y3m
Kb30ugdV3vrtF2e3yDJ+XhEn9uhebSi0ChScat0uL1CgviAopOXmhswzS5eFP21u3w4c/4d/HfrT
8Y14ao/KNoyoiK08xvrI06PDe1LBy5Xfwqei+A87kgwQhQk9M2Bij+MbdD7iQgXGyu5Qj3ZkL9n1
BfZxgur6EP8KacLxXfvDICjrkUKRIU66s7mkJcawUhhMt90LwrhTXo+b0ZncorZ7rjAPxZ35pzno
OGA8FYN+NBpPk0qrr+UQ2NSdcl3CU7JN9yXbRR74026V1pbvLciPLV/NK97Y2fE1/8MyQIAmZidR
rKIrPKHUZeM0YHZIyc1LM1/26Tz9LRnJDxMk1qhYHkKfplAfL0JXdw6bAodAakG1F6WElSl2FKHe
nPdGhvcfGaLKwisIZfMhxFoGPb/qgAAXC+tB7xrOeCBjy2AGVSOSeJ4qFILTSF/bDmZC615IVzdq
Cvf8Qj6qvNQ5PjJBFfQjRehUEC0RfwcvHmIVGT0ydip3OIaq03z/OBghQcMRpBmnQwl6VNfaNMES
eS8MV2RQt90UW8WTN7yW0vFz4YcpVFw19HckMJJQOftad8hepFy35xwIB3BuJSbwrTdleC+ZjZfz
aNeJW9F7iFjxpzk6FnZjVhbQWtTtJcrcCiM5ee9nBR4rOSFV6zmPZpZTgLwPTz009fGopJw8BTd+
WY4IGEueuJl+N69cmm2eCcq9Q6MZ1KLAgogK56KCYULEMFzvat7ii27mDr09NMHIm/9hnarDlVGf
bSlbg7Cv4hIB2VAOOsohxSic0HKeN4yrRP1p5gSG1LWzXADoqWOMSdl2i+hOSeW0y6vejk7YzLsU
gMGREzCoSscPlzSAPVDQPpNP2nNjDSonocmI95u3gFkEKQiLSSdpfSRyzPy6KGuVRIgCTU7SETzR
hTGTHMowOG5RFV4YRfy17JVvZav4UapeTk3igvne1zpeCGYdPTyzFDJ9BMZterhw0pbJGFMSgqvU
7fTat+QLK1L9rh/trBK9XuaAvplx5dAiceaDx2qXzn2WGMhESNI3P5ChVNKTB/e0z2vosM7FoSkq
t7P6fBr6EKaidEVLrpoAZYd1jn8yYzKmC9ALQdFIsuixnbjqFhOIBpLrdGDCytAWWx1h13IJn1kH
7tAQyU0Otk5oZYDwJRNiQF3jTOPnRSRSnAZvPcdvxu++f2iGqmaEkoTmn4lrrPJWn1AOjPvksrfF
ZxVwxm4vcgIkhcb9056BKS4M1iPhoOJIAVZQoy9xwGXw1egYpfnS+tJ1cmX42W31qe1tfYuO59Yk
nNIhOp475Zfe6Ozd/etn0OVlvZS0fmzwGWVjtMPhcsZkQSZ5nAucdfkoEuoahPYAoA3qOliR9IOM
Fj4pDWkKiQltbGyrKZVtVuoAUc5F4yfNAmEdiEMEWmqgaN3Wy6YwVzUYWjl8VHI5usx7S3PUfO4e
kjlVbuNiWd7P/1BWPALJDKbxTSABgK499rU5jtpBIQm8uIsgomBus62O0TqerixVGPn+8Q/tUB9/
yXF1qj12naQZ6ehoiV2ITu1r+3FDiNOz0cEiUxuElP0lb9CJanL/sA7NZeBG8F+Mkh+vsmyrqSpq
rLLAf+qt9lzelG4x25E32t4rYTUYcxucSH76Rdhyy6TkvNKJCLTA/rJOnWetmjIFiBKSzAGVCDp+
EYOFiB2IhmgHjTySQFY4PDRHneu41oxCI+bkUd8M0Y1UtP55p2EdIRBs4DmmQ6j7pHI3ZgAImiTX
CXXQveZpMEnj3VxId+fNsBcCz8RIECmBUGdI1KNRVgbim0tzrZdTaFug4HXOG2FVBtDcJjw9WAt5
Phz7hllO0CYjiyEX1XoB2hcU7Aiyu8fYrOKpvZ3u+Cgr1hYeWqV8woCwV2UssGquxc4MAbjpQYsA
smPO6li+d2iHcoZ0Bt1xupJPdanvlst5P/jg5HUJhMHa/s5FjKaDisckuIFPqp9rVAyriABnzyEo
v1VT+NpU0m+UVFTSsYM+NUCqJ7ilbpnjBbzvSLQBh1u3jSM4IwLI/JhC3GayeWtilR5gTwV1DR57
GE2jI1dTDrKWY1HgF99avU2YUGZSCHhrA+OGhwKhQKM/bsmf5uhXi1rKdVGNuDhkzOOAIRkgCYRl
VwpCH0t2TXRUyL1Y3As3+WXDy9qY1xaGNXEhoLNzAjbMEjVLUhKmyWHoOih4rJhNqD0TJezVWdze
6YPi3rrh1QhZRx3y2wYpmuKaoDtlZSiBIAha3Hapd/dCMYLuNuE5DjMHJpcc1BhNXDfUQV/XRTM+
3oNyMACQ2z/Ub2SKEi0HUh8DxCgo3OYGXuTzVBDZyfCBaeq0CwmoqBMLz4wfRKN7wsQOHyKigUvM
ic7MdSKk6RDRRA+CLrcItSFgNA57mQvt+1LUb2sUP4+xdkNmQmwMJC5AVNQcri623x5YpRIJpS5F
cSpxLHt3+VYntn45Xy9OGEDrateLNmEPqqLA2NWYzst87gARK48hQ0p/Lpo6pZMkiUJOsrrWNYPh
KttjJiC57a9jP3Gs2/nRml1ZtE1HDR6XDQ/GzgrmYFoB3k8hCAU6RGRFK9RCih2PDdDZz8gnh2dj
+nw+lLOOyIEROjCMq5SlS4vAkGXJvRmNmIaaxdX+DSMydhFnUMTwO3VdjHOvZUBSI00rQUjUK64m
d+55ExJztw5skIUePG/QBjHWfCLvADSMpxg+MgTght0ol9YX8xoDx0QdiTMgy7zlMYcHCR2UhKST
GqTRggN0THAPklZ8DPaWEpQ1mJ/eYM4Q4TS6JhSA62eTN2XMXq0O1nYTKC1S4D1ebaXkhqDI2FFx
F2KCzvgaeVZhp4CxkKlKDcPUTgmtjeD8JjOdBdJdqEfhKyLcHVtFA8iqoLOK06iBr7+LQPrNa9+y
rgqUdP8yQZUo5zrqy06CibGu7QSTt+PyRWywIA2lG7XYnl8Qs1JzaI5KBo14keIygzmhcdsL8g2z
L9kny8HG+tIO1Ph8vBYrkB6+WajDoAjmKhYqTEoRnigTrnwZKiHN3poheaTejbyPxvaVg8cYdTLy
NAtXkByRIBYG3Z206ffSHRB25LFAZiCXr+HVwC0rMs/jgVXKV6AD02fqiPNInmbrhd6QeR8IIHgQ
xYRSjl2ixGG53FcRuW5PXkUHZin/ifQc/qN8pBqjm9aghSmfNCTcK4QquBKFvDVS3pNOOjj9SZKP
yd/ajiZruM6aIbwzQEXLw0CRH04v7CALpkEi4VqYkKrBZS93NcroEyC2VR6jLd/mReSPlrg8nj8b
PINUYiNgbBeU29jJdWmuAOzdR9JUOdaof1HziBfQWJHlcHVUKgNJnTpMZdzzoZLulnLexDHnqJOI
eG7/qGO3llBFMEV8K4LlUTakbhhv+Keb4mL6nmkfroQ6bWvcavNKnkbjK0GXQ57huQPeSq1t/cIS
nWgbPcgjRmtiL3TWa6kGbMkG0xc4RXjZL6tNjG/018PJoI5gJLeDmJIytLCpt9mmQSNVvJHvEdlw
F3Yb5e28w3DtUWdvjKKmzmcs3bhOb5I9mbiPn2ZwEMqu+vW3Tp+mY0QdlwWmxU5UwPUqnbthgYNG
RmVX5Usd30KlkJO6sDJQjBlrhI0Wgz4n/J+ziAdpEwIUmG8TiD9cDC/aq75rb6Q9QROAFl64lBy0
b2WUXZaNwoElsnJ8ZE0oawI1BPytSH1DrRLKvJLIsReiwUZy9VXIE6A31qqENJfwpe26rVgbj2U4
PPcKSOTA6Mb5rIyQihlnlLeAN/jofB3f+kqcr+OCLbKnGJxXa/UZwrP7spQcoVbssl1s6Jc4ZiS4
0jhuoCzunrfPKrPhzYGno4n+HtnuY/tFXOCXRaFmQwlsp71OCHnbaG/sSWlZu9Nup89a0IE95fN4
CRYVr+K8XhlxEMOqoK5RNTzvTog2K7GdprFPIMMx1eEODm4GuZpA/ykC06I+GbN/fr2M/ODIHvXk
6UypnPo5BnNkotW2YMYXZRberDWCxLx+0mXcnVHUvpw3yoiOJsFsajLeymgkUTdZpQiR0WU6OKyy
LzNoPrQu3iRZb8tZEnT56Mtaed1LYnDeKiPqH1mlvmylKO20oouMZA/hod+aGDv8DQsyxipR+zBP
E/RMlOMVVUXDzuRtmT9DSo9jgOEdiD/gEcFMh4pKN3WtSLWgaksjG7Y05V6Cd5SSFNumlmxdazkH
gXwD6gY7MkWFAgOk3yNmw00I9hq+LmhOXkPqyvxaS7W75A/nN46R2pDxYiSqgI1jjpJyCBA/1E2v
gd+r6aBaWCQ44GieSLw6GHP7QONswus+4PHHZztMlQg0YzBTwANdwJocUPSoBia5eqHm7B/jYBHt
YxOTm+gUYSzl2FbflsOsJUQQabB8y8KSAAhtRkBGlMxJkdL0Dbd+cQyi+MgGUO/STWIO43ky9c2Q
BLfhaqQ4spnqGNABT7JmV0GdMinFTzGEZVUocQkZJMLAfHX+CzKWC2ZY0DAB/IrhQLoxlrf1OE+p
As9cda/Hy9zOczEodejxjSIkn0G8YI/dyDnSrMImqa3jzpRQyMfIwvEuYyg+LfHXInwNgjsVKcSS
QPDRvIv1vJUNKElW4aWi1i9rI/lt/qoavFrnqedCRglH/sOlMJdIncgpBrZMXhskep3iQG8Q6Kem
3upVwpk/YkxXEYQ74dTREEJAdn680roIlaIbPp4a1aO6m2Z3uZI/TZdExlv0zdjrHrqb+VLxIJvh
nf+2rDUSPzYt7DNGLym3irK+k6BUiTp/UgWmcpUpN5bA1bk+Dc+gVpc0JB3obpknML0lK6ZwIm/x
Ybe+tlsy3FiVTvmU26M3bcUNlEsFjtMyLnsD9TbCrgxhJowVUCvLuigZUzLaiMIGpIF1m0iqbUs3
9sF+bteNMz6iY7P4y7UISt7MNSaHlzczlq2JeEKiCYABlJOqcQ2Fw34ieaWIUtKw2hXgVuc/H8t1
YAKjXggMhKWSOiTZVElt0X64DtDVaFjOblftlwU8WxJGyZFTLfEd+vMgNvSm/Vo65+2zV/iXefot
uYrC3AImh0S9RMOm6+2xzDlL5JmgXo/o7kGtqcIKs6wN1Pxzpkv/x0XIx8cPyE9DXBsUGMaqdoz6
LW+5KmWsRQBsiANuAs98whIj64IhhCP2ifQtZPxHsjEzsVGC+uX7FIHESfcZ55oQBFoGbinM9dKg
wmQN03klDQt9sbaGWTkQcd3koA06//1Pb12geA7MUFunNsmggkEAbxpruYWQ8LdwmNzarPahyJV6
I1HwOGuBLYyBosulkyIsFSXjzoBibE4eoUm8hzCrA7RLMCkXcSfYURy751d2msceW6OS50Ufhygl
b5V8AvG9rmK6zHJqqKbm8Yj3yV1SN3YqDhyrrP38wAyhU4DJXvqqFQpglkQMVUAeEoNPuQfydMD5
bzTAT84vjxUeNWwnOqGIGwgh1OXWdm2Sra0BSu2d0HnxTVhDqRVUqCo0mqLdB1kBZIYxayFdC6aD
abrv82Z/P20DKerBzyAH56DYrkNErDVHxP8uD20MpDiiBdZ5S7Y7nXcIWXurARyKNAqaRbiPjk2Z
VayvVS2hXFqvgmMOkr7NUYC6hb6lvEuXrrk7v8UMf9Xx1gUOCySBp7T6SzqWWTpgh4v0CWAv2zAL
MJDeDXkNNCgvJWUs7iOwgC8A2C88b48Xl4apoEwr3noL5F3VXtrHVf6A/vS+yKPN+XWdpoMGZHXI
HDjimY6+87EpuY6NNo9MnAxZcXvIlZnJzTqrLjQbnALS0uKn8/ZYS8NjGX0rQC5lUIEe2zObLGoI
ObM9atomgdjcIA4bEWSL1sKrEDByTswZk0cK2F2QedI9WKh8tG0YQilzfgWK1SuvW0z/mK+KU4DJ
lpcenMZoAsJBeiwT3MxJRQZ99CpuLJQjagEas+aFOD3pk8y5PllGCNoS6Cugd052T0iUBoS5Cuba
DQi/iSAwrD/LAqeywWhfARhwYIWKlmm6Wt3Uq2BQ/GRcQ34gtwk1VCkClKvf4wgQyVH1a37Jk5lj
tCSODVPOaNZTEdcqDEvXpOvS7BJv3Y/7ZbJHpM6VW6G4fc+bFju9zY+MfsTWg6BlFOsAEVwYLYed
MLzPGW+Wk/PR6FFOoyugOY2U1oZOtoBh3LS6U5Sn88eKZ4O+unUxStscNkxoy9dR7Jbq7ZgYnHvm
NAgebxUVl+QVysMjcYxBQNmvChQ1cYxpE4GOOnw4v6CPXTlOEI5tUXfJIhdi3qMKZOeVDfwrmWVT
P+XX5k39NACAuy83JNOv7itf3S9PDVSiA14YPo2Nxz+BbPqBZ4iYWM3qDqdNz+6r8HFJtsZygfE+
R578TOPUUxkTq8fWSOQ8sCYpvRUWM6wRsByOdv9QbEQPbKzW83SVeFCgDghfMtjZbpI3vPGkl+Q5
83+jU3b8M6gAXSqNHBU12fcLQslPqqmWs/g6tplH0cwLNDIVaAqprsMW2u3ok6u7dvsFqPXMzi7V
m9EBjNSvP8We/MSz+lFcOedZVJQBZMKyxgUbrdkjVtiBNCN0oRrrmDfJpYBi/m5wJ1f4lnrLBooY
L+H/svdly3EjSba/MtbvqAECu9nMPGDJhWRyp0TpBUZJFAIIrIE18PX3BFXdykTiJrpqXsesuqxp
LKZnbB4e7sfPOZBD8zn7i4x4MgmEmZbZe2QIZYp1FsKgq9fIMsTI3pQUgD+APNNYe24tBIawgUao
D+oBvJ1nW3iKQRTgyBlOb6ZXKGXuxQHaOSPAKcjRa6ENcJmxyTdK5XWoNY0enmPD9VpYuFBOP/0W
s63dcoAkNOnXQVEdxLE3bJsXKkGPoQi6p/72b/XwnZqcbWN0F2cDwh15mqQGcRpotpeg1UID1ap5
v3ZzLe+po3me7WQwedLCaOQ878ebHKFGeZV96Q7TdfJiIpsXSNAX8dqX/jENo9BEyXubbVuozKwf
qkWvdfRVZtvbKnsSmwJfpQ16yHhgY784igeCC3IPGQjf2tAr9z4G3vRLcvc3giDQrSPtJQMU40xi
A2wpEWc5jpat33TKrhCdp6CQeflqWLjrTozMbgbGjMhJQBTrpfqP1gqZ+95bT5dNLHmmExuzc2MU
rOitGAPJbiriua/jnj2AWecWCjYc4dBj5KXX6nX5zV659hZu2BO7s5NChM4TyF3iHh8hKIh/76Li
prbQBrXmBtdmcXZASotxq68wi02b+Hn9VnSZN/KVNgy5FDNXezKc2bFo4git9fIGZWT0LWgkZmJ3
eaXWLMx2eypUp+cJLLQg2deT53KNV2XJhR6PYa7rBtfVuBFoazzjIb2fNtYLpIUQY23QvAhcVSX8
9C29bd+GPUCdkFcTKw/P8weTVDD415Ga534IV3pey52YNHDZYFaxHnType5Wgv7F7QD4Fhoj8OBE
08xp9KHTRjAL5I0Q53zk0YOal15RbS6v1YqNj56nowgHor/NWGA+PW6mnsnumvK5mh4u21jcD7/H
8VE4P7IxkAZCMBzjQN34QGi8TdI1+eeFdyWmCBkiA2l+tLLOi3tqMcQjFL5NACiAKOT7HLplDG2D
iBpIsK6ftQCgwGMPzhRcG6hXnnV71mqW6HkNezLfaIDGHgIWzr2LuxtaZZso9deQ2Ute6Njg7Ngy
TQVHtDQIgabA1qMwtu6NxgzcLA5L3V7DSsvHydxLEIDrgQAFvTza3U73XmIxlyoM5gb2mUDBSCFs
i8Iscp7PSoLaUNu94PM2pRYB6VDtAcxbhXNIE/OvYOugTDDRwwvSjNn2BxVAZ0Xg2fLG6rnayx7o
aOdUgHCU9wDeB5f36OIGOrI2R9e2TZs7I4c1qdUEtEQa0IA82VsSRJq/3v6xam82wUrL8MCVB0/l
kLvTdxRcLdVPXGQSY/9vIIyWFvR4fPL3R4cQpHQttVt50PleHg884TvI40opMSQm1wHZS4ce5Cc2
sDCytWYOU1DcXIkyEJ17Ook9FRCYbk23cMF1obCGHjvkymTzmvz90Yg0twclUY1UUpEMAR7zn+zJ
rZGON1Ze2NqCu0dKEz0t6EBCEWgesPd25yiFA0NSwA5YV4V4NZjlgt5rgjHs7tLYM18K8LCtbsqz
Q08kbQKwPDreHGB+mgUESqarFepSeBY9AZkZoE83z4FgxOtIATPmx8oJ6pljML79G5wUMnVwcgBn
1mcuJ2c11VoUy4GnQtHLA9seoMvA22q+eGab7nqtHHzuVGcGZyc+t83G6sGn9uFU9Rvy8SAZ/ebG
2DhgTfGztZWVI/j/jxCsnKdbqO9yNuZoSvl4drqv040xerkLQi8nABkn9Fm96rHfFl/t9/XFvby2
7tzDlpYiihhvUOANrK3bv0+ILpVBBOUgPGKtitGfnX85t2hxA4BDoqPmMUtkkKgBwuHPVAbYVQF3
DGWHm0T8dSsR4OJKohyLJ66pg3hzvnEZ7YQypDEaweJAYivjqzH2yDMDAyNeO9U286O3FQe+tFuP
Tc52K7o/FJFRmORBY27a/S8VUwISztsCLSd8u5qWWVrBY4uz7coiqzadBBa1zKf3QDC30O/8Hl8V
33p/DKVaapVfSdqdeGOFK6NdWk6UvLGSBkGRbF6WLhKrQmEysbBzrS39wr/IhsUEZkHMuf50P3O1
2DwosQBZCVPnpFFqCdC0niLBWBn8BkHpLU2gFqbFK8HoOYJzZkdeKkcuvXBSh44aNqnxUJobSDvw
GwtK0fmWfna/kqch9bStIODIRW6x365T3q2Nc3algIR6AOultJ80e40ihLTaa6N2V/KKi8fjeD7l
jXM0zrSz8qqnmM/iBllFIyy3UtSkviES6Izbf60/6TzbM5vY2UXiQEirqScMTLubNmXjQQkb5MqG
l1OozOrYqXGwSn215FyPBzk7kJCgzrJBTqa8NvUbngT6rt+heQP0Vw83XyLQKP3M3lE/WKsenN3X
GCxSHYBUmWjcBCjgdHaLBA2vpgGEugxB/Chiua92QvhaQx41NV1xPGeBDqwBLwYElYYq71mnDdHH
2Kk4QExg+roaU6BfhvbL5dO+ZmK2XbQUIK1qgIk2zp4ApuLeqGSqd9nI0qwhQyTZJUFgc/aCcioD
LCQKjOTpdKX19Kc7ZZ/QVZB7ZlGNazfvgu8E3g1PNkQ1yLnO32sM5Lz2gLVDuC1T2uVVX+5zM8jf
e/AcjaHYkyrIHU9AhzlH197loZ5HdHjQHFuf+RlqQQ4dNftfrGUaMgbphtZXvexSlIgp3Y8+0/Zr
bwbxKvn80tmHqCakwiQFBnjHZ7vTQAWSq5OG/XLge0nAN+1kq/nkJz9SKVe6kkTQFnwamsBAkqoi
AABVqrw3j3xNFDVlmaOO/tF66tCrKXuw9pLITAunl67w6NcUrMdRsAZ8O3/hYPnwbJPxK27Js447
why74A2RS1y+gfhuA6K/Bxsdb+jSvl5d0oXr/8TazNuMNnUbPsFai9Yp+ppu7FsjqPdFWByyq8xf
E75auqogiaaCwkeCbrGLT6e1EZGh5HBBXvR1TLzshzgUT+VLciD3SOBfFQ74FFs0abdb+jC0aPJf
Oa2LswuHY6KUYINmcs7jqOmjqDOm/AI89b0vIX+SRyP/UX9ZD1YXnAPcmw5SS3BbgWl89lq10sZh
TQRGGrX5rgxXtHgeFLoBrH53+WQubdZjOzLsOdqs3ZAkrJtgp6QPTPlR6vepvpL/PPc8krENDJsS
JQbc4GzhqoKItgPgAeifavQKYt2hrIlxNVvbxRNHhZ7P5THJDzx9ZODQIYfhoKQEVMw8Fs4JJ1OU
dK436Pkdi6K30SB+VI27gSf7sVY83n/jwBVftnq+YrAKPAKI2pE+OWsChzOPIc0Lq1lUHUw78YTh
PkLfaW8M/bfLps4XDSJZJnJFwOBI0oDZ5tASobqpAkkxjX1tim9j3nhZvlY2O78DYQSNLbJ1HyDp
OSimFaQYu850PbCmelqReGxNsvUD5zJfKHQpOUhWgA8RsNLTzTdGLFLr1oEJLfd4Ym56M9pVY7kj
XPhx/IPnZVCzdzT6erHueiCiCDL8f+I8NoOxraf3omcrKMMF741hOyAwBlMysPBzcH8JSDY1hxjw
rdDZirDf2+CFlM3D+ja/N4Fe9pJgrY3mvJMJiiXHRme+NGtcAxAgGOWB/V1SJot7yVmOFMf6dXgG
u5/Zmh3HIcs1oxthy9hawrNBFuDcFG89WMJW+1zl+s3XFyuLrJpmo5N4jnMSltE1rKlsD+w40OWF
6Dpr9lWJlexSn+TptgBQo64dz8hjfyLZylqewycwVFdDdxSodwGc/ogMjpxbFIFFpAXK8iMgBgIP
Jddt/Y5UUu7bt3i7+eaVuLENj732hyTI/PSGff7rJxV3EtgXkTA75y8HK7w96F1re/EUEl4AsQ2y
3RUbC8EVEuIqJhh8ko6sXZweo6htcYXYaCvoN/Xkm5ts0+5k3nGXvAO+jOAKLxzmlaq3+uJY8BHH
ls1ZOqfMm94cS2Ad80/OdropAu0bA0hD8SXxHGQdaPjXO7Zl9v/3YM2Zz4hcNQfwBoOVqgz2BnQp
DehhWhDTIkg/sI2yd/drebLlYaI/BsEVzM/3cRcV46REo+2pEI4hWuzr9hrsfcGlY1i/Tcw8QF6h
FcuMYSLD46mkUOwTxB/XAJxrVmY7Ba83iEhnAigAPd2q3MBt/AXuPby86RcibrlG/xrMHE2WdnkN
3BAGA9nv1+nV3tSST+fB+k53shF0NWu7Mqz5PcLHpFerAfb0pzQOrW2yk8WEOg3j52gnsBWJtx6h
LW0K1PilyDGEWRAKn5663EyoqO0Jp26yA4a4tGNfLs/jedUVmw0PQwBg0U0jmyxPTWh6YRiMwQSI
lx7ATvTY+S3QDM4bJGfe9dTXtn0eqK9kkwfVwV3vIl66l06+wOwdLDI1tXoH+2Xw+6C5za8kI7Pm
16gHrR7shcvixJYMI4+ctTOk5qhz2BKwZW+aF1CeevRWB4F/veYxF9fuaGJnpy1KjUlt5cRKAgbJ
Nd29R4F8ElqvsIcCtv58eSmXwoqT0c12iy6IE5s6Rpft9dIz/CJIn/h1A2UXqSVBH/rD33r5Au1k
oK8A/4Pc6DwQrlVXyRB4y4tB27gb6Fcwv+BevidgQUKz2+UxLp1C2a2Ii1a2fM6fLG7h0qh1FXS3
WXjgM9cvyS13V/nV5D6YBRVQC0YGCAVuUz7FTvdJrkN/JJvQqlgLb9qwHXkBAJO+Qt0ckQy8TPxc
G37Et2oB8bK1FPTCxpGQYwmoRgsK/n1q3ACHRu6OHfIkaX0jRLs367fLs7h0m8MEup8s0/o4+acm
OloDrC4G52Nv2gCx/sjQ4YW6uu7XHOWvIozvpvvsZk2D6Bx7KTu6oAb3i7/mrKNHiVQNHNjC+XjQ
a+iC3He+syWhq/mMfqRM+lANBDI2X/Og2ROPPVUPfycljHYRuV9BICXrjLMLvu5tpRQpOrnV6NZQ
y02rvbrO2i5a2Kvo3wOMQIrgnWPIedfrVsFcjFW0vhbnnpJru8FYo+g6z5FgLEdmZn4mTVqLop8J
a1n5jG+KPQnlVZhGYQc0L7gmqu1qFmhpi+LUo2NdCtectdXmQ1IYpINN4Axv6k8feaAQ6Ypb/YqA
0SYJVjNBCy8KdBZJeKXsLUVn9OmObcsKAt4FJtPAzdsdrL3YEFy58NtrqbWl+Ty2NJvPqETbv53D
UnwrtTTqq2j/z0Qe26xjBhae9Cj2uvKFCvG1M/+ptWCqLjsI1WYdgvfAEIBbgkTVZA/IcYOepJ7Q
ixKunP+FMUoFPwOZdPTOo+PzdDZzbiuKPaYu9JXsDYJOcBC66lYrm30yvFeE7az6ulO1fZU82TGo
s6FXapC1x/9CtstwUHtCogvaJeD3kN/y6DYWehmrPMZw6d66kvWS9qqAXohsmVqfZ3n5zVw6cjXY
s2i+QYZtfnPEjYM8Imswz3upaSH5Z7Sw3a6VKRYOvQNpF6iMq7j7z1rRegom8AnFNkS/xU7pXpt4
vM7BNnp5ARfOn2wqh/tWoSBzxkMMTAEYq7XBhbzDtM9s4ndatbZHljYmhCvwpoUigo6c6OnqgHNX
r4dxRIbLH35WNz0QVxCKeyi31Q7yQzS74mDmjEGe83ktTFuaQywR7nkotePEz+IYRTSpW3LhAiSN
d3OdeBXVgtxdo8o+NyP16ExUd3DHn3eaDTy1QbrnumgXGUJHUYIxH3wlW9NuO48lYAbsChqyTwvi
nENegbENKjKelV5V5cEsal8T2ttYiy2z8rUYkJxtc1iTdBvg8cXFNi8MYMZSs6uRtnPJfQYSrN56
19roobGjF61PQADYAB6ahXrjQkpRf9H7fHN5a0r3eHrOJNsn6skgBHIJxnW6bdKptRTa41C3Lb2Z
TDtQKnfwY926VzXx0A7pXu/6FZ+9tJIoRzhodgO8/SwHpA/UBAgqgt+s3twapfum8NRkTVtwaSFx
l1uOqbkg4pm7Kx1CkFSdsF9G13poynwPsNe2UqPD0NdBylad9NJSyjqAPORYyHkxIJ4iC8KpWEpZ
TZM1JRrEL9pWQhGbz2tkpkvL5oKsSp72j9b702XLyyjPBNB5HjhAQiePXmL9PocgZNLdNvFbHJXh
5W1y7sFQ3jiyJwd/5PubxrI69GthydzyushAZtRHwWUTC1HuqY3Z/YKZrbsOxVEEm4Lt+s6XXOhK
SJ5F5jt3EPVrnrlEAb6s4nLOo5VTy3L0R6PT2jqjLcWGTJL0W6Gg10Y3b8yae2TMvCT/ojBto3aV
l68pR5877VPD8qQcG9Y7PgHWBsMDShA4eKW4gvCB10drsomLp8HEWSMgbMZlNAvIhrJQlF5gd5Y2
TppoaWAJJRSi8JUp2Qzdz8uLuXjEj8zNorIEyasIqRCUI1oaJqiQORXoGtsVKwtZJTl/v0c1815x
rdSqkX2cuakFdz6oPW+nLbbKUHruFfk3WOIWDgKuOEAqZHc1CgKzp0g2ED2uVVhwetOP3fhgj+3a
c09+xswnwzfi43HdSdztbFeAK5xOVMCGjH34nVRnk9Jw0XW62mv1cTlfsiV36NEOBCUiGIta2Oo3
7FEPJAhmuk1eIDKT35RfXcBG7zNPZiQy4AE4yHeCTrL7flWezH1xmJ7izVpmdSHFhRU9Gv5sq5ox
BLCiGl+Jb3IBypQMTyS19OMr+zF/cfbkXk5G5frZjobZe+Svkaos7N0T+7O9S7OonnRpv2N7EbkB
JXdqtsYpcs5pAhggShF4RUCoEqiA2SiZ0OIPp4N4jYCU1jHAVAlRPidQ74aN5BzM0ZCEi1GrUV1a
6zz76CCcLzs66yBkCLUpyXh0uuwVBFTzgbHIM752Id8PB93cmhpyXi1DXxRzQsmMi9bijQXRNeYV
B/sLpMOrwHzjoKxXdrFUJ9ld9hkLACk8Ln5/qXnpII2URBsh9ixD2HDCDZoAyY/vMQR0Z+2KbXSr
71dMLrhFFDNBgKTKXkC8Nk7nYSA12NbrGPMAqdCIe9WNuRGHdAPE2Y8SNImtLJXA8BB7q2zIS8cc
VGtolgA8G4HtbAc4ee3yqKEA71/lt4DY7dxHKfwC4rrP+lrZa8ltHdua7em+UvQGlIiY2qtyZ211
SGaHTgZmeeBtgOgDyN53AEgp9+VGCcz7bEt27Ml8g6y1vzLj0tJs5yHOVG0JScdrZT7jRuN2RZmU
cpF7fIethb4NEH5JeVbyvQrVe4ltRgLG8LIXZaWj4qOB4My4ZLqSmUJQbs2Wu03MKDJ4hVACZCAt
RHsDMJKH7OobpFo3WZD71g+AugsvP0iXK5swky9vYFgF9de2Roo0v1vd9AthI5D58HeqhM9jL5zu
QN3JR8wWvpLMp2f3oC2/Mu5lgaJ5ilF/vDz7C9v9xNgsjBvZaKgpgbFa+ZyZELQbqU8pmKN7jrbX
NTq3BU+O0qMl+1ccFys+p5CjziCo5sKc7nW+eZdTuDrFY2GkeB3UhpjfX5khcs/pNaijrW9rc3u+
6aH7Az0DF9xsIMOcv21EqlKbEnBdjvGbGv+0678efkg6EqzbR0R19ubuR821ISoQQc804huOPIXU
paDAVtpAroPgcLUbAVnf2flBQRepCpkOBhbYQRHodL8YYApp8Wh7BdCqs55p3ddg/Y7rNFX5jVPk
sf0eq3grg8u9mJqKfzXaAWID4aiWwj7kQ2yRNKzz3NGoD+HcvK/3UaXrLbnV8cQtyGbIjKbXoeFt
d2UY80jX2FM6ohepCjolKQZcBlEK7Vp/dPQMxHjx2DjWtziiqUDXfSmKpt0M8LjM3pFsoolfukpq
vEVqFA8e8OGAvmxzaJbrIe7WDnRzNjST6zQAfUdkvkzxiGvJU1hqXzELHK5Z2EaC8EBhkvQ4GCEg
FzMf0aStHpRstLqNO4ydyX3HZiP0j7MKMbyXsjYfuVeC5CTZ5U3Kqp86EHhl0HVVR11IU4K1E/S+
edXkPjpLrKrzAaSLVFw1dlQVP3OVO9UXpU0gAjWi18r9Jmp8zbvGTlr9utWY2gG8ZDlxvYdsokCq
hbWDo9aeSQpHf8uzUS+7oOmsHv3VXHfGSXgMChSQ0TPrkqUhb0aeQIqIjS5YvxpM83M2KcQcgypK
uGv57uQkfQnZxEHrnhMl1kd0DmNaW48Bkd4941iJydxp3DGVr63b6+Z9Megl+86SKbeu+1qp4hSf
YvRkH1eJ3tYbCMI09Ia2hp7rfg90iQOllq5Io6+mDYqFzahP4wjd38wYnEdaK1HxUmhuxl6GxkjK
1BepVihbpVen/NrJ9AKO0kHup7sGcdlohsjC6tFNVwEB+cnkpMecDg2sZZ7TOVn0kNupheTkYGvj
bT1yA5FmySIjYHZqSMUGpymuGASGum1BkT3wszHR0msyKJbz1WgqVm1sXkG7zE8bpkZQ09aBVAfT
a1FjGzIaG83enlLrbuS8DWJFjfTP1tQNKFuYcaGAvrGmhDs7tGJn+oEJ5k6l18cNb/e0plkW+/GA
Wv8Tm4BdM/AbO0sOOu+LDrRYycCLLTg3K+z7MtIgjxapCKAOBSkoetdRqS1u0LgkczYTsHMDQN59
MY5+asUR8TUy1MNWNGameOPIdGsX2VnBiZ8aVdW+iYkg9BEQ3+RJL6mLRzE0HjXsSvvmIrE3sX2R
KrHk+84SykF3V2uiSvyhVGMUhSal7BMrfzW1qmn3Ci+GUYW4gk0NTp+tOKUIRK/1BszW6LBvbYP9
JLoR2wQCQf04vta8TutvvTUR9WEYagDhGLVzw/R1ShJ8j17XJv41t1qTgtI01lu+scqxZAdF1aXG
umKobdiqWUbfCoO3d/j26D4npRp1dyJFNbz3hqmJ3CSYCMpkKVBdKYiDPYfQ3vbTTJQcMUjv1v1r
HOP3rwViQAYoTpQbI/jBJuZ2P4uRROWhNBUjj/zaAc8uOH6YGnehnSLpyT0h1D5+1sq28zV0BquP
hHGdhFTwCDi1Fq1j2ddaL00rlxkupT3wMc2yT3bTNaA4GzPHbAFVN4TYtV1HxSMENy2WBUU2umCg
0PumoNl1bTOn7TwXRPb5fW+3PYv8RtjK1HmpPRbxoXenGkBijQ3JDkJMihXGRUqUbyWbkgFk7Ro1
Gw/dDUS7wmaz6f1Q9Ul6k4Mqnv2EoFKTtaGVZ7sIJ4oEZTM1zV2pV1S/1p0eABO9zQfutSqJyy/9
1Dd653ddlzWdFznpVFFwtNbK9Cd44/805v+BntajAOpMYz5shrc2KZITWXr5J3+qzJM/wGKMgApl
WdeB2BbCqV8q87r6BxoG4aSAMQcUBC07/1KZhw//A4llW6L7AXREZxZu+D9l5hVi/wGaUrxGNNQ+
ZKnzr+nMf9Sef8e7JlKRaPv6CIE05OVRsDoNFvS410k1ItyyChDHGiNSQD6Y/RWx5SYa65ooGx9N
Zqn7qimS66zRp5fSzfIfI3HEd4VySF/VLkkD22E12VtiKkP0zZD9kE+N58SkCFtwFIIhV2deN7Xf
WAcDVgXClK5zyE0Ts9qbIrf1Ld66Po5XfC/65olTQnwdV8AnJLSdKYzbNlcRFYq+20IBu6XPaU6i
HxzPwcZPjDYrn6ySJuSm7BR6MLMp9VTFjIWfD2p9Gxd27o8Jb+9VPsG/THEK+u0+rnIHBYI4V/MD
yTsnAZLZKcsrnsS0gO61qyAUNdAAxKT3iXgg2kE7lFSrb/A6VrpAZXqifxFtnKJbnhGIE1ZVrBZh
njKHBtQwh8OU2p0ORj99iALdnEplN2lu3d2SZGr0sG+G4t7lzfCYG1a6iTonvuGNhf74Ooo8K4Ei
jAov4g2q0uygQ9ddFRM6g8asCkCqeq+U3N0bNQUmq7Oh+MtJ/jSOKhjcaxsOXVf2k9W+tR0loQ0k
5TZOMrqBa6s2CX580Eu32FDc9Sky4MwFliS3SAEuO0Ot/FpQrn12OFqEXwynVVO4JQVTeqsUhl6z
X8+Ov+RA7qp3hF/8/b09vFX/Jf/0e1kJOdnt/5z+2Pz6OX4v5YE8+SEs2qQVD907F4/vDTgy/ue/
8EF//pf/7i//4/3jU55F9f7f//hedkUrPy1OyuLknEvI2H8ef/6ff3f7luPvnrr378nb2R/8cgzE
+EOTD3qgTNG+j4OOj/rlGDT1D3gLcHYCDY5qKrBi/3IMlvsHECQu8B0QmJJHH3mpP/2Caf6hg+AU
/3zUFtBu8I9/frH7X8cdc/ZrIv78+T8K3EBlUrTNf/9DpvR+OwUJGwNXMPhMkTaVpVV19ggcalZO
SemO4SAQNxc6pG2Ecw9P9oMQvvLgnL1WzmzN8kwsiRqeOqMIbd7m0KwGXXmMzegdTf3CiGYZu19W
JFsjioOozquzJObYF4bIqm4M7aFnfgehixvHHIkX83qNJnwuQHxma/b+msA5kcbDMIZAAaD0TQdX
RjIpcgksb3H8gAfvCX0euJ7sNbDdh0apatvL411cwd/j/UikHSVte0S/ZZlkIrTKNvP5xMtNVps/
WsWCCGOdP1y2triGv63NK8sVwpic0V6EE3DdHnF1sGVlpbu5bGWWmvg1r5AEQDcN3rcAis6uqokO
aAfjIjRJ+lpG41VZRVvo9PhUkF2frkiRLe4YA/hJ1B8lzZj8/dEM1nbplkNniLDUzLc2V/pd4Wa1
P8ZK/bcsgQ8Fhw1i4/NMqzklfU9tW4RJmt5g5J7V2b2vWLgUL0/g4pBA/YqQBHwMIFCbDclBmO7Q
Gs8IS7GCkeZVoCJ89XCNZytrtWZqdt6ssXUns9REmE9C8bKqUR9jYephkfdrOkRz1MmvfSFbrNH5
LGMt/XRYUcVNOlS6CAvhDl5bguA8LlvuGVbyJbN65mmR8zNxtWHHbVZsxzTRdgmk1/wsnfTg8hQv
nruj7zIbt6ZMYxe1+C6cJg+x1oRoVnns7OQWBZuVVOWaKXlcjjaoVQ8lmr1himjNrWDpJy3hr7yE
6MO0phK/vJqoAqA9EESt5uw+sN1aJVyuJnIXdDPGpu0BhDQdANj+iw1Rfy7mb1OzxVTHNGIdx6gs
sGfrqCJVrPTQdPNKm+IvSo2c2ZqdBzJBCCh26BRq0IN0jGpDUudaqbJnq7BWAA2LvgvUsP+cwZk3
SZtmckbNEWGrZN2VpsdVCE4nDWTBcbdxcDV9TlHR2l3ejLNE+q/xWXhG2ECFGchBnu4QPRYo8485
ls1xNoVK0CcfX3UVP7Cq2hElx64pXi+bXLwJfpt0ZzuFNakeGaMpQlAnImHNxMG2hzT83xmZTWZC
e5rbNpSi+impfUZE7TeOskaHv7hkR0OZHeUxUZsy0zoBKCtwpaVCKYo9ZmBWxq5KQKna0ZfLw1oz
OIsbYkA+DaFaIqwh102RKSR6+Qi05peeTbdTpj9dNidn6SzIQ8joorAAJJN8tB77DyXhDW10XHAD
QY4/I2WxbTr6LqpqrV676Kl+W7Jn50ygn8tVUxebP2tf08wM1Kp+UnN6PeprAkjLwRfQl+gcB+oF
SMTTUSXYEaLq7TG0dPdbHScblg17l77bJQ2NyLpOYneXiCqMimJNvkRO2NmE/jaNl/nJhDaJU8R1
gvVDAcUfqiQoRgMy9ib1S5PcxzzbV3aNqrnWANZUffkbqwlkEZicACBEnHtqPLHcHkk6+E2m6T/s
ZNp2mbFB+v3nZTOLS3lkZrZHVbXLM3OIRJi61VYgn3SdD2B/rpTqc69Ha3yVc8DPLw+G7IgMVqDX
a83MuTkRhCR4iEBaJAI1ZhzQkd3UCsgkU619iKG2gYd7mOhO4TvF61hMwgfaEEnVfWs7O2L1jzlZ
w2ouzsHvL2XP4tDCUSIn4inCKG18V5rWN83yOknMT8h5rMltLfqEI1szF541SlfrGfoAUzvO/JJX
3SPTERhyHJ2HmpSm3xLKt39jkX8bdWZ3MNQAshgwd4TzhuJDPxJAoOJdOHw79d3fcUJHpmauISU8
heg2Xg4oBn8xnAjcie14n6XqWuy7eDEdGZrdGTbUFdyonXBn8F73DEXAzdbA2V6euWUr6FpHeI28
2vzhrEeiKYwJni7vHWj5qGrrNUY7rliRiz5zNEgBoBoMCmIUTufPrcLVmWskKvg3hP1sV87tUObb
qcmDCI9nW2+uRsUOuVsoK4/ohY1/Yne2GcuRdZ09mGPYx0jpCbVTdxKcWZfkPhr77K/vwmNrc6o/
axJNohaIXlgO7g+rYwSJwnjyoS+TB1ZamX9ndAhbwR+HHu6zUrQKhasCm2+EPTv1uQXKyLH367oD
6KZeBWPLM3S2hgAsSuodE3p5s42vlA5VIegzhoCW79JhRK96tc/ULJxSxaN1cjW52vWUTV+pgBJu
K1S/1w1oLzjayutzwcPY4P/Q0a8gO1sM+fujZ8TQVCS2rBSLWir6YVIsAJnKyky2I+nVm9pNRsWD
fizoOi8flYXwA3bRRmN9oIvnqIa6tGnhxg5yTJw+snH83tS4R1r782Uz8oaYzzMIQIC6RVON5D44
HR5eDjGew8oQZqjseOA6i2zU38rRSyDU9anomsRTFK3wWcOqlQ21dEyPTc+OC1eipGVjNYSmFqPO
9QO1SAi2feVpF9JMokiLbeZMK7wZl42epe66dIhqRmoYbUrHZ66EjOHdHGZIlfq4tOtd0YI7o0wt
6ulDv2J9wf8BtvPP2Uay53S2Y8csI2d0h1AYqAu2ZcZ3wA+s0S0sWgGTBWBZeNWgQ/7USm2mhg5E
Orj+8dQtfQiLdA+j0bvlygIu2gE4HKJ/aKMljvSHR0eDOLwXceYMYV73h8boH1sHVYzL+3PpGKAx
EFeGFEj7KPUc2xiUqLZHG8EE8lBeo1jatapG6QM3krXuiKWDfmxpNmtNRLu4aHCru4OzTxqK90XB
v1HhPop08qPE+PS/G9ls+xdKzYqpw1NQUPUN1BGDb7iopILfYU3EaeleOhqZTU7XyeJIY48mm8Ik
z+/iKP+CLszPPVPvc7r2vl02ZYNez8KDBqRYp6Z4TQdABZoxjHK0pAtyHRdmMAzgL+qr18vzt3SS
0YX7L1OziEXN3LhTpxaJ8ZqGE2sPaB1/SXLFM2L3Vs+aq6zlgQHgy2Wzyxvyt9nZph9SYVSgFJ1C
ZRjBMsaL2DcKLQ9VRXH/jikQ/AB9hegeXYCnk1k3upgmBNEhEABNGJeF66d90wat2q+ZWlw356M9
DiwtuHVPTY2g19KUrEL41+l3VZaGZZZ8FnrrK2m3vzyBi+cMZV20lSDf46ISc+I1CrTAKV3a4kLV
uk2m9BIR9Kkf+VM7RIimx5Xc+/LI/jSHAHdmTk9LdxAuwllemVPQd2Hs2ve2cKE4pLhrV9rS8xr0
xOgqQS+S7LybHTVs/UHoUwxrVn2vmACGVtDksfmrKCA11PPboa/Csun37P+Rdh5LciNJt34imEGL
LZDILMmqoiY3sKaC1hpPfz/wvzOdGQVLGDmL7kWzjZ4R8PDwcD9+TrYzFru5zjPLgl8WEpInPeSh
flHNwG7LhEG1onlo0TPzx7rb435cFyLmDfCUW/Ay8Qq1RIcZy7rrg7SY/dacwJW3C8DTfNBuA9OM
bwuk3FzJSr4ngKqoMPSLb9cq8A083ZfncqfSu+VRCGMB5AEPQKlGiNzGPM7JDELMn7r6pa/Lt1Ob
fIm6+rYeFwTTxw9/7sBn5mzhrDimOmizTeFLggTvKIdx6sX8x2MqJcS5CuYPBaHWnXRw6/OeGxWi
nZ6l1owK7uxXdXySEiCZc6neUtn3K036dX2BW5F1HcBCcIxXFNSslydUBqtvKzVVhaVL/D4tPQcm
IQPyt2IOjtVkPah6BBflErrX7W5+xzO7wlE1Wy2oEH4nMnQa2LXhWBXvl8HuwVHBm67KP/4nc+J4
GwgCCdAe7Z5lML5oyfKc1MXXNJL8NtO/Aic6XTe3dXFwJ64eysYy2325q3pkB/LUzFDqqsG7qUoQ
e2rSBz2uduz87vOJR/Pc0Pq0OkvLUrUbxr7iOADBPPYLoNopvl3K5q2aV8fCrj4q4wzYZGzuinHw
hsrZeTGtn+mK/RWdc27f0aNANidKbWSm6qcazCPdnsnYWeb2dtKFZzNNaA0EK222Zhozz1Fplh7b
vDnq8/B2zv+U5HYtsVkW8CNejivaQPQSTS76OozoVltZEOSHqQNJ6k7FqB8ttUieeD8Zi8sQ6Ipm
taT4wZoz9Ubry+ypT+3ssQb2o6Ka3OfzTkTY2gByYoWxYWMd0hSyg2AcMmMy2YCuRE+qb95Mcu81
mfnxz90Wgk8avDrTi0yBXn5NHkyp0egk+U1ePI9Ow2KKwS3jae81sRV1zg0JF9gCLDuy4oyqzZLf
lcpwQrj7vh/60m0bRoh042UYpa+Acr9dX+BWf5SPS2t09UeqRWtYOjsvQ1xnuZHwXGpo+dQAOqbm
S5pn74NJajw15aFmR2Ai+/I+7OLnWko+Ajk+XP8RWx/z7DeIzQY1X9SxlSI+ZpE8Nk50Oxnlk9HI
u8qVr4vwtGxgIFzBdWQoIqK/HIxEgvqaF2g1jMcwnxJPGrPSS0oCUhPZKELX7ZcZ0VdXZTLBtaq0
8P90retPcGDiRA0G6QNhv/UeDDzAv9Hv9OQmMvuPJLXQU+s7WcHrLcUMcirw0zoYEgsoTIz0TtUE
o2+pXcKkzFQcpaD/pPeJtJPRvr6bGY/gAQw7wcr2Ii4o1MphkeyJplRkP2qF6cm1+jYyJWb5FX2n
grBpi5e9StQDECGq0wLIM6Upon4x12BfO+3GaOLHqC59dRx3cryNDYSpkpOvEmRBPwoXVt0thSLX
4whuwJxceXGjSBlBwun9TiTbWhNuAMnJGmN55V8eQA5mr9ZZg+J1mdw2GbOutSMdu165z8s9uoo9
W0JuEwOur8IyH/1JtU4gT90gqmy3iD5BgLfH3bRlCwwqVRhqIwhvCOsqe9nq4sEa/SQqXpS6oS8K
VBJ0wCko5T0E1+tb18QL/zUm3PpzsWTMwmEs7Bk3rI1cvjUWq9k5uyLlFtfhpZl1zWfBMq5AuZcS
FaxaMg56IiGEPp3MUfalQj4l0ufCmG7LLKWU1vsGktiB89IPxfuwN49qlb+9HknWSHGZaVz+GCGS
KKNG1KzWNWep5gYKbS+96m/Mpj1o3XwwEvPmusG9LypUSwvLiTKIC/BUgDqnuFPg/J4gyYpbC/EE
yivH6/Y23pOskDlXaNkJlbrYytCXgk0MtNGXmuqkJsrXKXfuLWk4lXlxkzbqJ6dD6VzJ9Jtunn9e
N765WEZr1wSD8CkOapeDNnbJhG2mJN5NbXa0eW2okfN1XJb3101tfUha0mRa6IwbrwQrjU7tozYj
ghZx+ZDqTH1kwRMg4zd13flhsseluG1O57VsyApJnZA6pXUwyGGwcDUgNeiWTctrNay1G/Ag8UMW
AsjQWmagrq9x9Q3RWeGPAu6O4AUcUmu4PTs5JmgnkNQYrcfkzlEW2Rs1+DXNj/oC5LJuIE+Qmj0H
2ooKoFuYs0cMfe2IXRqVnCGHuQq6F7Po1rR16j3T0rqd7GXbCuXmVVYIO0KgI9fXpHYgqBZxB3ei
vCR3dqpEO1Y2v9pKscIAHzhVMXWJ9ThSzDJjsLmSHsZO/TQly2O5WLCHlggwKP9c/16bi0L6aSV/
15j8FYKLCRLQzqUOc7LxkesROrNk2BObf530QkdH+s6lp5EO6ULUziunHvshhI6nCQ+hZfya9I4D
0HxR5/wteMiHZqxPhl7+ur62za08M7uu/cwX8wGmE1suWRsYdiOqD4MUPBRL+qKP6KXrNEWu29vw
fd5QjOiuuGxgOsKB6+zIlMsoJVDPA7P4cjcd+2qx3che9EObDo+TvmSVmxlSt4M62Qhi55ZFaB4Y
r0VOClxTzaPQbxc0ao2o+cR43HKTKcmwE7A3vifmoBoDjAFbutgSAXqgoVPqDD5aM9RM+trvouSY
adIHAO0vZZy7esaAAtQBOzu8aRiKHmbhCdmo6Vx+0cbplnq0g8E35k77rrdak3pNouUvOmwQ1alY
SvVBLwLlZz7CWMEEVWns5QYbBwbuRnr7uA5AGxFnSm7S9W3B2rskQ49zyh94Aww769w0wtw5NG7o
TjA2fLnOcmmaoogwEoR9E3tJPEeGZwep9fa6x276DeFfW5uiJlnwpZ0KBg2pyPDYKDRkok38c6bT
+6aqg+XWmMLk+5+bW4mcDLhpGGwQ71o5NxbdlLTBL1rD8BXmYe9pr/AJlXDwGlV5+QtzwMSZ3qKC
S4fhcnVFlhdFHRmD7zDh7OpK80tiBM9r+rH2q2zcI77bck7yB74WsGEqi4JzOlNrVHVowprNWCX9
16NiVC9ODklE1B20tL0fwtrtei0+/MUyz+wKzsJlBbw/sgZfl6YTGle3iNoc4rG/acfdCYoth2Ft
vKh522qvbqdOc6ZR4dT7wC+Oah38A47trSGRManZjrOsl7aQSazU5/8xJb6XtCIGq9Amo99K2u2c
lPeJkj/oi7RzBDYKiStXoqoyVAMg/tUNKI8RAkQ1TmmHswsW9l2cznfxkNwpofRgdZ/SwfoRz92d
1DeHLt7LtTfuqAvrwseTtHSQTJT0/MLqaB/qT8h3vFihetfI8jNP+4/XfWUrsPDUpcZFxRtgjXDg
zbBJS7ni+w06D1DHGtWTVI/z83UrW4siqkDdr67cRLpwEmh9lb0Rx4NfdY56bBedUf98KE6dGefv
ozD/ZtWzsnMKNtzFpiihQVMHzplU4/KwD9O4NHridH5sGB0yIXYj+2B3C9oWiak1fx6g7ZVfAWq6
9S0vMm2WSsxoLVAyfx4y7bZ12vZLN2rytGNma1FnZgyhCTOgXDuFC49MRRlvpbT6Z0mle20e/ryI
xCpMnr2QRsBzuXrNWaIUml1sQ1LQ+7kpHwK1fcsU8kmuYCu47heby6FHDxsd42WmOGYaVK3CzLfa
+cmQ+TB/uer6mK0qaQ+cuWkIeXqbJyU9SvFBAMMDuJplIEzRiYQlDQ3OZbgpx+iPAf3EeQu/4z0H
eaA4UDbUZm3KUzH4aRU1h7zSUr+XtfofpSgsBpJi7Z7kJLZ3tnEjCF9YFVw91KPQUaqSmNFZT5Hd
vXQOFC22NLiRYcT+9W+2cZZXwhmyduhlYABQL30DRO4STVBM+P1sxczMye/TFg2eyYjtk2UwSj7J
if0XZ3ntQugU/CkH/K4XnPmj1A22PJThQJG8uMFzUYvtPtD12Pl6m15yZkZw+0AN4HwKI7Kstnye
FO0RKQBPXdvZ17dw/XuEm+x3U+U/yxG+15I7eVZbLKdR7PBY5IntVUq0y5i0vqJEM//HGU13mGE1
Ibbn6lKXwUCwaFIdTqpBSqLvjjXBRpSC8/KtlKkrwEXLJHmaouReYdscvHSS58TtzCy4L/KmHg9Z
5iCSe30HNl5GK/JulXb4/dOEna7jtFqs2er9Vq1jL4xD+wbkP8R4Fgk8dJGpr1QJBF557Hz43yyv
PnDmSryEgl6aAyxPy+eF6Z4kCbx06u+jsGHw2nlamqg4Xbe55VcUeUhdiHTKK1Jrzkdh5Bk2papZ
kG0c7hczav0FkT7vuqUtzwLNSI0HVAv068LqwqVgqEKSe79EUp2ZAhvlYWtO/etWttYDOwEziSZ8
zqopXOcDolFR0aq9T3bb3oVtWR15fyknR+73pju3FnRuSkjZF3NJS8lWAPPHzpOjjkgshDDS/M16
NLaLlI9rbz1IZz6BKMc0hgbnPqnHWxbsdXmFWmlQ/HkXg0ci014WDx7eA8JijGTp+8lgMRFoGm+R
jHdGkabvodpBX8DR6vfXl7UVqZmHZaJcX6fGRca0Mu/Kthg0koXecbm0PFuRntu0PTWRdqv07dvr
5raK5DyDdXItOPdxQCHeTFG29HOF88VtmtxFlWad4iF/V5lOxkUUJadAd6qDpqhMuSnF8IT8MDLt
cSId0lFDk7qpcp8Z1/e9HSh/DBNa0ff//jQh3uhdqMzgE3o/iGGqXOLbsK1u+kU7WfG367uwdTZo
HbHbGonTK3K+oG4NZORaNj2e3pMTKl67FM/hEMmH/82Q4Ex6oqiF0fJ17XmMD8Osw9JN8DnIcbRX
gtyqx8OP9d9FidifTp0Gx4EJxNfr+Mays5spzg5zKx2apDp1Q+hXkUHJIDqlyfLhb5ZJ/djQYH2m
E395NvMpCAsIuHoyKtRolwWiJN1gUoua9ee/sETuboNjA1Jlq5eWol4p5aGbuBnmpooO2VwMpV+q
VVR6+VRn6k7Q2Ura1qfCf8wJQcfRE5O7qOqBK9dPU69w7emnIVn8KQx3Wpp7pkRXka18QAeW+yds
vhVT/HlJrV/DOB5GW7m5volbphxwI7RpKQYwOnC5iUMyOFUeEeIaNTpa6XLMFvPB0po3aRbvPCp3
TInpzVgwsjMXOqtq4OWWopOttp/6Kn+cNX1nVVuRFCJCCv1A/ri/13Tm7ILQrFFfzIaz1snV42hb
H5aq5XtVFiyrxtGU5H+u7+L694mZG6+H3wo4wMzF12RbBWEr99gzw/Aj/+NhUIevdlPeWFJ3kO3W
Ley9HEWkRF5bnIh8rNeFiXKLKj4tbTkwKYZx0KQ0ezeXbXZQckU5Rab6UnfFcDCr7IfVjy+NHdSg
SlFMN5XEdNO8/mEXVftyfQc2P+7a+lt1eXivCQHbsbI55mVIN7Uu3qThnL3AdaN6VW9Nz6XeTDvB
dP3rXm34mTkhI++WJE/5/L2fJclXCjtoG+Vy619f01ZlyWaWBtZ8en1AJoQLEhxNrOeLDTdsxWiJ
Amp1rKbF0+XwMQG42nZL6NX98jHJ2x8RqZuVOHvD7a89Cx8mlsIPLSO6IKY6XW4zJz2S6kLsd9RV
xP0U7g2oFZU5feGReRhlOmY7614j5+XucmzAVELDAD4Yq5fHp7ZGSJYYafctJfw5IuOmueXslX38
pilkMhOjPiyB9BFykkOff2gqeyf/fn18L+0Ld0g/L1M+FUyEtpAHulFanSLNPtRhettmgWeO8U6e
t2dvde6zcJG3U2K1NYlQhB94g9GXzwFoeS9I209tL6V3pt1VOwdmXcPrPbZwKgBKoFaEwFvTTZ0X
02CPDftNBp0MMkTVo60H1c4TY3tx/zX0W/rpbHEhwb1ODCpdlWJm7lQPXpgVh7pnoNaOC7ep9yb+
RMZrIhOfb0XmUp9kjkhdf9GZRfBYKVNaI2SB42y6MdJncGA1ttvYsKOUAdOhjTrZrgZDzDENpZ6M
iy6sOUWji+asb/QxZGBOCg8l1IYuf9N0sELmW9SoPV739NdhhEFr2guQMfGWeFX+ScKeflcJj148
OfHToHXGW3so9S/XrWycYULVKnCDpN/rPr5iR6kOnzzJbNEniaszwHMLXnF2k0gbPFVtnzJq1IdW
Nv44t2V5/xoWy3VZPyupIae9r8GDmIdQeirxU6HtVR9XVxVd+dyMECYjOao6vhmZkZSd7Dz2lj4/
TpF9y2zFbZLWx7otfhlW8uv6tm459rlZIUop2qwPsdETJaj1h0n5bOFyupbdVXH0niLJ3tzs1oml
PcQ1vzL2v2p+zXYra0PJZ4yy4jkAyVpPCSy6004w2txNip5MuZBIcJIuT4+k5E2OqiWvslFRGaKx
Sx4L0089tOMvnRM2RwU+qptUscnVlOLPq/C4DAh+WmA0wMHVCdYTiLWsitAPGOBx7FLnoJnLNyWv
6z++wS8NCU6z6FE1tx1OU9tpR4kfmtKZGfKdq2zr6HHmyJHIk17PCBQzeB0CYOe34fjODPruJMkA
o1cu3e/AiUzfZmrdNYFj7TUTXydElPBoskPiQP7w6g7NgiUq55kc3imtJ0dyTsoi3QMHuc2ROLh+
ELai2Ap9ohQCO6UhekyiGSsGsuv8QUYTpjJ1VDRNs/p03cqW++OOgLtAzihAgy49g4mHqIlNXgqJ
Lb+XoROQmde0+71XwtYXA8qFLDiNZlYj3IvRPBlTmiod8BnzLu2DD8nc3aSTegoKx9W18GM3Tjth
cutTnZkUp6EggkiYE2Rl6SpVFEalO/XQwhsS0jD6ztNuaxd5INDSZVT0dbNyQXue71N0/qhZk1dm
un1yulgBgpvaOxnG1k6C56RkS62IApZwlMtWdppMnjsfNtKTmaCwAW0WZNAAuqD4qOece3hXZmpz
fTAa/H55qYo4h5CqRaGnLUa55AIowZGM1JEeOUhKtgca26hyEIUdWeVwcbrBs1x6pJIU0dSptF17
Y3Djub9vS2AzXXw08+LoZO29gqycUuie4cQf//gwrGRyBEni9JpBXJqO09DpjZakirlHk0ymlD0o
iRm0NCTr+Oem6G2TPMAyC9XsevrPsim4r9ulzoY1hDFbBYVxq9eunejjrxwcz07dbWPKAFQOr8m1
qroS6gvHLwuYUWkHjp8xNA8TcNhexWaePyvVfAtI6TRO9W1cT5StDC+CktuVw3Snm7lxsZ//Bktw
XC0h+2h6vSM4w9Nuj03z0Gtz+TFKo+x2qYPeC8xyr+K48di7WLkIV1BrOh8jVB+MClbeWjOwsq9T
LT/WmfUpVCTXKG0f6YSDpQRHZ9lLZjbODRAeIiuZM2ox4r7L1exQFyYuwNT/Lle04YaaVuiadVnt
7O7WsUGrAYZRCttQMIraGDacGxbTjZ2P2uxy6uYq8od6ydwuKsOjOgeyB6s+YsWBCf9RO33O59Da
Q9pthFwuRyTNqJbQlBABw0E3dZ1RmK2vzNqBiH+jxi9tJSWHNk71nRxgz5ZwVo22Wiq4ojqo2tBs
y4obfQ7uOju8W/Tx7fWzuhFyL5YlnB4a/V07yjnc3ubkHG3wEsbBTJX6TVQwAR72pYZOVrcn+rKR
Ma693d/01Ou/hZu514q5Ho2s9QFuoiMYQ136KAdK090Zeox2YlzI8Y82NFofaYj6RQ8meSc32PSp
858g5OL6JEtdG0WdD2G85msMvLmylPb3ph5qT0UqIbgz5V+RzYs9KU2jLzAe5zt+vXWCzn/C+udn
cVIOAkXvLVyqyw1UGqTudqr628DS98oj2/7073av4evMUGTUZmyNnB+oFD/linUsurpyizA/ZNP0
/rpDbS6KtsQ68AVJkDgzPARJONgloZDndP9Bm0btlzK0iuJmqbPHVLAZ+xn4RNxTRRLzFSamyE2j
7qcYTExYcRpj0ytro4CkByB/6yjAMe3xU9AxGl7LyeDXuvwp7svYTWcz2bmHNtcNiyrdNwD3ECtf
7nEC8X9KCZxrKFPSGyWIgprB5QnetTBolXAngd62BoMP8XcdwRePLZikNqxN6nxyiAY9+qMnxkMl
d8Xl+9c/6FaEoINAm496O8NRgqlgniERshtqI+rbLFTfFUGA4pTZPefqqjgxPnfWvPOg3PyuwN1p
/LLE1+3sstNba0Hs1lcTvUHioP8OV46rBgXT2Uaun1o5yHwnpdQmq9Rs27xmUlPun5MwaHZy0q2d
Pv8pwvL5okVQLVyy/exMbhdC4wMOIvTQDfn/XOR/wH5tUb8kx161sMG/CC5EAUCLMMaraMqRjajU
6a6KbCjp6/ouChft4/UPu5W0gD1cebtppzK5eOmxzPCnQagSY5NU9jrACm4hp8ewNN9o0nQ/GqgI
Xje4FYZ4JNkm2oGk2yJVYKMubRnH1K4iRX4/zKqftN0pyJL3yJacrpvaumDOTQmJNioUgQwBfufX
pd27ddtrp8mQ74bEMH9mWWl5A9/Qr4Lln1azlpvrxkUhpLWciIQYWT7zFHTif2sfnMVbve1SMn1m
xJLmJV8+B4ufda0Hsb5qHQfl0TTu8pZTG77YQXiQzG9GLzPpVIHff2NKv6IAUYLkpI4rgDg/KEu3
in16HBQ3b28d7Ykpm4Ns3XflXQcMQ3rUw4+alEHYf8tQNaxoN1HxnPHAyHivBWbi5jkkQtBNQcUd
7gmUbjiRIRPmIV+CtJ3uzqUTBUray2rN1QKTllfnkzuq6yCz9QkmP092xs/Xt3YrMsDuBBre5MHN
o1RwWvqMAXVotrZqre8RNDt1kfzUK+ukpOnbJjHSg14xPJYHJIX2mDw6mR26SbXL07ERFam+quiH
MYywXnaX69bz2enKMkUmaRofmqx5TGLdH0fkk8JI+tZ1nRvW05/nCwQFSl2/GSnB+As2raJNCk1v
/UBlDFYJ40fYKZkkHrN05zLbOKmGghOvuTYgQ5Ekzixh+msCRKBy0h8w5Ieirr4n0QsgimIn193c
SIvyjIZuO5PTwqImm8CG0An3pmy6S6T7sh1IDPpmBrPwg9tOGCZw/Pmlxr3yr1Uh1Aaqyah0zVYu
wXhvOTG0e7B4ZU77KMPNE0daQq+s2uFv2NxVkhQU59hY/rn8flIUds2AzI6/wGPi9l2q3EC+EaxM
oqUvWct0vH5Ytu1RmQKvBTu5JdhDUW1JNPpEftsHX5uxv3N4EK4qZm4koZl13djGPcmO/teYCOCg
NGxn8ZrMOlYkM22vTp6hV2ijFku+8/E2Tdl0a9CNoUEhDqBrUVxXVUlwLxf93kl5CJaN+rJIzfc/
X9KqB8n7BEg5U1aX32vqlKYBb8aSsuH7YrePuVz5kURk+Rs7OpBeeuLAQgQ7BToXIGk1LmLUwmD6
Kv3ZCpBGaTkI1y1teQRNKiQ8ZGqVjjhJBDZ+icEvN76dUuvqmeFwtaBtvcVJXwyjnnZu4a2zfW5u
/ZBn92BuO9Jiq4QRBTc0EMJKk/ZYqBnaPVU9pdI/rY7kDy9cy/lYTk2yh7bdeuStgB7AacBFiGbr
Dzz7AWU4GW2tJo1P+ah0885MXS3sBgDnleF3VvZhMSb0hNu5Sg6ZUrbHnirZzincSEUufoNwCmHe
UToNWKY/t9XRBvG3tMWx0ZmijoY7lPb8MrHv1HJPCGGrOoRdUskVJU7VQtj8qZiLGE20xkfuza9S
018K6ZaJp1OHivigq/dpXN3YVv6i2tULJapv111t2z6kHyR8zKzxTrnc+ypSMnmc28bX8uhbHE/F
LcJ3mieX0+yN8fhLbQbngwrtyKEK1Ql1QjW7aaf8b4IFsK7//gyhGDmWVSNlc9f4sjL6jtkzOiT5
cEW+XF/uVkziaoZ3w1iLYWIyDfACfEVSNgy1LgjkJcthslX4i509TvNNQw4Av1WHmqK8kHg0CfyG
fYYY21zOP9BFkj0nnT/NsCwerq9o3RihR0oJns4a7X6AhuL3S7XBypeCKNvYYcA3yj6ByrJ2jGyt
Br5ThjN45ZmvWFOScRyzzuTJ02n1lzCoslOJFNbBXKFk15ezFYuo0a4MuxQmXufkod7Ag8WL2bJ4
XFUj+wXoavHU0jwkbcRx7ObA5c017CxxMwidWf7952dBaKwHKGBiiYpIJ7mQBGpurA4nuzYejdk+
zHEyuVqSHHorP81B9xc5IywZ6zQFjVny1ctTGCmBbhcNXzG0Fu1dkxYNV7Lcq2CBCvgB/yKZWxkV
bXAUNC/FDAceBeghGA/x6xSiuCW6yez+2dCmr10/n9rIOQYDFc3rH3Yz0JwZ/f3nZ/tLrTSa5JT2
M2AIRMmbpjzlsp7x5kI5oVaN6eQswXTQM62/Dw2HKeHEHvwwlOqdX7LpzLAQUKqmucMRvdzrxq6z
KtRSTszcPDDy9LXKq1vGlD9eX/CmGSKNvU4A0eYTmg2KJDVqoLBeO5/fxtbwXOXzbVoPOwdm86m1
EhkBj5PhLnDW33G2r4hEQrifrGczM4PHeupClKRsK/4u6xEPPZTbum+RGh+cRLKeiH7ZF73mcy9W
YCHTkhWOvPOLNo8wBAUMQ+sOkw7CjaLNCFqaZtD6MEeHT6HeURvKljbsvMrWpLssS6JHvYnzj9YY
Bnt9+c1jTPVMXsmIoC0QyV5RyKxbUyHwaolRe4Pc3ZCGwo0ifRlq5Q5Q0lOcJV6cxzeI4+yRVv9m
XROjMQ9fnf6DY/HqFN69DVItvWHwDtJXQWydFCKALRVZI936qTTjQ1FpJdVOq/OKstIPpflBXj45
9cFqu/cD+qzP131wK5E0kJBTVoAQoWX98zPfkCypmZpcW1tPw688kaSDJMWlF4et4g4A/Hby1q0q
A49szhYWIZha76ozcyMTGhOdVRoiefyrNZ0nzUl/aVLzmMXmyW7+nMto5Ur515ywOmuxNQdCns5H
hfZZ0ZvgoKN0CrYZpFDDlN/O6jY3c50DpjlrK0x3Xq6uyhXJrBEr4W2mfSsd+zP37tNoTI/Qjv74
i++mIe+5InCR+xOOEN3JKSjjtvUZb8sPsVYXESQ3ZokC4zx5NNCknUrC1pldEWQyvForYkEIVq0K
S0JbQzYDK7mvtBIIOecNmfrDkC2HpHJO2Qifw/VFbto0ABBAnw1/oQgiqxH0rjvEcX2jS45Jb7hO
a3g61Gy5xbM3Kp0XNQ928r9ND125qKhNrVwtgodGI0LesyTRsIIJJiimwwjPdaXOT+qg+8tk/822
0mqAE0llDkZssWfTUjljTClBG6c7q5jeoBp3vxjNLZIm/hQkpNlp9hfhl7obU1n8i3a7cL1ZkGDZ
8irhO6CwtETDCxghJl017SOv2h/I4hzMMN/pBKx3zKuw969NsbFupWbeFhnNh6nMHys5eTdKil/a
2a/rHrP1RmNyDkYKC8gy3aTLE6hqs2JVCX0ktM18NLSZJuKB1C36jQ5UvUysk6qGqgv+a8dVt9bH
PU5UJ8eGEEfY0ywYG1lJePpbQaa4gT7OD61mfKIQX++8xTctMWr9e0AQQ8IFYidJ2Y8DX0/W4/va
bq2DWep+mIMDub6XW6cPGDdYOQc2Qjz0ci8NM5Jr4JQ0TFT72a4Ct+7j2zgan+3ZQignv5Ocbi/z
2oqg5zbXxZ/dD8ZiZJFZs7je4giENVG6ewgz6ba3q50J3vUgix7J2BUDKMTqVUT10lSjZKpS2+A2
DaeOD3EThaeQkbudVHIz+bLJNHiwgNmBwe/STKy1Qa2i1Oa3k4JPTPIDqvf9Nz1puhsSn/ZOWqwn
g/IBfDB9Q+nSzDW/QjPer6RhD/uw6TsOrQwHgBvdm/WTn23vYgZmbxcJRX7ZfMzKUb2vokI+MlC8
fLruPFsfEhovamDEi7XneGkJHSMeKANl9akx3KLOWzdrqu8rXNCVs72YvbUsApmCsiclPiZVL40l
i6m1IwAIym1FA6nPqFIdqqQj4drwr69r/Vyi16AipTo2ly5vaeGcU2kO66WeG78oowcnWIcz7Phk
DsYhG9I3Q9X9c93eVkA7sye2ZRC3HZ06DRpfMih7IDbSWwcGBJXw0E7aonhTIaNArSpDoHpGalAH
RPCp3/mYmynz+a8QQsEQNpFZ2pSg1FQfgCbOiLnQ4JzflyDUEpij9PE9U/fFz2WIorf9ZM5v7CHs
wpvrm7HpVMAEYBwDrAQr2OV3NkMpkyVe/UypSl4a2J8DuUoPRhtVnqw0e6n6njUhFlFAKEv4nxs/
syPVjRpOS600P+fMZPhcaZedpsJWPGKsGJ2ZdYKRUtvl4jpbKya5HSmzSXlPj7xSyshrzWj5eX0T
xRcIaTfQK7oIMDWvGE2R4EKXCylvnVDyItl4GKLh2Wx/zLLq9mpxE9jmS1ubftdVZD2tcYdsNxIE
9SEYgoOSKjsxWDi4609RaCD/VvHhx4hYxryc9Qa1U1QNBuyVcfloxvZnpW13oK/CVfbbzlqP58kH
iB44y+XeJslgtApC5LA/xy3yxcn7OlI/jFEbITEzv+RN8jKQm+3ECjH2r2ZpHBOUiLUsUjQ79GmN
brzheH3leCgFeUM6QE3f+8j6Ne5SWz8r5oqrse/p2NefIU6mhN5+vv69BTf+/SN0mVIZxXNI+kSe
ERlEszwBL/YcTUI7uoDcof9RQ5YpBXt9KiE4vjIluPAQaxAIkMd7eh7FN3k0dnfTWKO1FXXax6of
fo1StccLLQ4jvjIq3GkUJE2YGmBmmBzrn0XSb+ShP0iaCe+TfNvD4TZk6CqY5rFV2ndVHz20+uQz
/r2T4ArHV/wZYnFQq+wBzC8uNgRm40KGU9Ou19WddGLDkckwGZbl7tbIyYQdBjdb6r3Bx5zq5oMx
y6d4Nm8HurFunclerdTflV7dKwZuLo38hZkQWk70my5PD/IgMkwYGLW7yfgxTrQ/Pakdk/5w3VM3
7ai0eVb5J4KUEHCXIg+MpbQdjwqJ/KDmmX2s5mQvUxcvs//7UjztVnofFaaN9WecJUGUUW1JShyC
ATGHgbHZLZ3hJR6ClXDH02o45bTsk5nL700L1pPraxSLnK+sr8f1zHrfN445LZbjjYrlOxBNQe/y
ptTah3GJPiql4tvG6C78kDnpbu2o2XtTb4UDtpYX9VpKJihc2q9itbGg6HU8bUxGrzNDGUaXZXCL
Vu4eDXgJd4KgkMD8Xu+5PSFhMuZ1dCk1WW+b3EZKfLAK9VhK6aFDerNN2QNLOk1lulPX2vIl7paV
VsGhiC0SWoRJHGp5zUc2Mtk5VUNnI0ckKbfXv+bG/UXD8b9WRPBIXkjSFCDy5JWWynG0P6St9gJU
/dN1M1txlSKIjc4fg42v8p6iDau8qDGjpKV2/5s4E+KW7m6Z0/crUo7Qbsk7jrrpJ+uUwdrUId1S
L/1EqfsoVtU08BYkBdUExmzAKg+hUvyag/Hm+vq2otq6NPApK9WPqPmcFIytKBJnQtW6b4PTPJhh
dG+icM0M+5G280cz3wP6b/oHw9U2lUiVjr3wZOirqNKbgZiWjVV4GjKr9yYsHq4vbNPKWuUF4kBb
TGSRzJIayHuwJgDJ4NyZStjdLmpU7Hjh5hGj3kjBCrYYrF1+qjpo5iCkIeJpSfP/OPuyHUlxLdov
QmIywysQxJxTZGVm1QuqqW3MYDBgjL/+ruire09mVChDXQ9HOlJ3pwMP29t7r+HBB64RUpVQVp0O
NcgSs3TzsQP2ctY3hr26Q94NexGuC+55bTFiV9qNPBFpvXZOCf5SZG9dcQtRefWgvRvrImpB0F8a
CLLG6ViTFwZtmESGzUH0t8wDroZn8m6g81y/C89mGsgCpFic0r6S68juAxwA81rrGMl4KemqDyuW
WxLY62hpIfrBg+4fO9TBjdfAtckFVAV3PBSj7T9c/WoGkSgKOEUaLHpIhl4/yprt4H3RJuN4ayWv
5lDvR7tYyhAVnvMuRpB2l9xHjhgQc2eRGvom9jZux6PNGpZSJDZ1WGWCwTGHL5A90T8/Py83f8jF
9HcCRsHVhD0lG/tpMvxLPeMGLEKd9eDDxEIeQtckTtPuTNBtbG9Oh95sbO3+94cJtKpgjeGjnuCB
kPRxG6iybod+xDZAMOYp6IcQrx9gyKuaJfyLQHs2qkA3G/1dtOc+DjUVPi8VanApup7Dt6kb4BDp
D47LV1IWbEyMpLDv+3yer8Wlf02+XQyLIHix3lYYFA48zhGXImE2E3PGBxY68m/28L90XuQaCLQX
X6a0M8XUwSTitXNiY7GHuvuLMPpY2rf01a8+tc76+GAwoaX3B8SrClgF9BXGckf/O9jRA6yMYRPp
LcXPsQV90wHSIgUZJABGqGebyYWXxcgDmnqddwseeGV2PZAHsIGg6A3Pk4vv9qkbTj7TSNKh7gQv
XkXxS0CSKU6fr+KVoAgqtP+vMQjUKi+9osG+HOEWrzCOxGGp6dsQ93fwWbhRgroU6zqncOhooS7h
IAoAE3CxW9pCtrBSww5lTkvvFr//hieVm1ZnwF4ZT8Fd3QH3jNJtD6WSBTSbpe12djEtOaTn65wU
IU3CQbK98Urx329Y4E3hFwBdb5T/LuuMo6Y1nVyDg1rBf0X70BIPpXcrab52LXwY5rzk764F8F6q
EGakmIJB7tyBgJbOUy8ujhJGbEXUPJJyeXCmKmOxf4rDW4o7V3fU/77ysvkW1T2fbb3EaUEVz1xq
d2hJiVvvr+tfiUceUE+odgBU+/ErmwhaGW6LhZ47syoWkeuF57IGp1viWYueeODCithbYcfcyHCv
BX6UJmLU4QFpBFvkIuBSj4NLhrpfKo3IoD5wNxf6y1h48CtVv0lJssjo3x3QIEk82vnsoipF6hyF
jRuVoiup9rvfAXDGxykoZiNUrLHQrQl+LhbJtb/8hE1llwGqAQ/k9hYc4daAF4Xy2IiAVNDpTWNu
h7mwgVo+g/3WjFRdNilnSd0YGernkePqoOA4+TjZqNBeIk/k3BiPokqYlotY+YsHoVSSR9GcxKF4
tJv+Rm3kSjKD/u1ZkADwRQ8FuI+TSokSzWLP0DFso01FdLrY4tky5UaNY/75l12Lie+Gci+eLSiH
DKXDBjyVOCkpmg4QE0p61pDvnE3hLXXWW6NdVEZQDzEMzDTMYzPlQOH/ghz4ngrrBvbrxvx5F3uk
1jWJmw7DDEHwwhS03xbYczO1hVLh69/MH6SBzgoBUAe9mD9UMrUDtTIk2oNeO0GxsZboNBW3lNOv
ftHZDuys+AEziIsrchrHxh1HiWWi1X5i9DCjVVRT+hpH3Y3H5Y2hLgtzDLGCyhY7IjLwIeq5exxQ
m6vH5t4vgPD8fPquBWrUA2C7cJbEAE7i405v6QiyBcV3mRHAbwAVqwSb/8aFfHXXvRvkYjt4yo/q
OMIXAawKR7Blq5bpuzual8+/5dYwF1uBDrZrWWrEpcPnPCzj3C38bc+8GxH36q2Ddg6wtpg2D5nu
xznri7BZFtbgEI21WsN93k4CSopVPRA3I5NvZbDn4SD12n5iIhpk9uJGGV3iWyWPa1ER9o1nJyBc
gWjwffwh4ahni3kTMvGY9IlqzQsxDnhYZXAKzoetEbe8Ov6cYoCq0YsFFgqJImbg44j+1LaQ1Men
94Lshwi6Pr18sZrlxhT/WV/5OMzF5WpTvJhDhWFGt3yePXcdF2LtT07WiSZXNYSubsbhK0njxzHP
n/4uY7IxHMorGBOsXz/ruDaPg7GAajMDihHSLbfeYFTKW3haO7BoSCGqaUGIykfPH/CGpI9Zf5wD
ULr5zPjz51v7vKXedXGRnyC84VUN0zC8FoJLDIXfB62OozJOlwpKB1UDvdupXRWFhKjcmSWiE3AY
EtzFNxbi2noDdoOWOEDfAcLfx0nxXNOIgVe47GV0jHrYiAAnv0ez7Qaq6Oo4oAzgBQJvR3L5pgzB
GOhtr0a62tU7Y9NNy7ptVcqnz6fxxjD+RbQTfOEkGs8ntxof/SrYFnLamba88TV/BlWsFpD/ZwNE
NNIuIRRoCVLaK47ti/whHZGirqq5rPK/+BgsypnWBZr0pXDnNLHWCSgc5H3LiD34XNZqPnMO6wF8
ts+HuvpB8AY/P6jQV7nU7PQlNDciiuXxgcbIWNuAijy3/9FO+f9u8nejXIQzSCxTp/93lALiNBUd
s6rwn+U8P37+Nee/88dhOjcXAfMAgf8S9YiXkLT7gqIOKMoNLZZNJ6PXmFl48t5yPLm64d4NdZ7Y
d0FliCBMj1cn0gYRqgTFhYNz/rbJyL/ZcgiKEWgGUOG8VDhtl7LgscFB9W0w2BNSlehDUe3IW6zJ
q5MHhcTw7I8A3u1FaO6rRlSAYaMSA+AzBwdYOPZL4XeJzZ0bWeTVyXs31EWyWlC4J5EWx4idnU0W
J3by0h+X41Ljnv2LLYHvOb8vwBq6TFiHCvdo3J2HwjNqBYzKsOHDPzUw8FnYWPTGyb0yh2AlYZHA
uQc89d8E492uqEZ0tOH3HqWKl19GP8xi5p9G29nAyuPGh115p8K+FnscYQhlsz8iqyDgvoH+EqVW
CIQ0qefM1uXeXcyqIeV97A0k62f/njduEkNXAE+wvIvppmxvreaVNiZ+CZqYwPQDP/oH3zZqLbhO
NvglowWPzSjKVLE8+E0fJtRmK7vx1rHQK2Boc6u9dQ6vzfj7sS9SQ1RM5egoEqVkaPeOmNZDHfzm
oy6TZUL/4fPNdGXffvjQiyPSBdoDl9LHYAK+bDIMDx5ug0TUzY1A9mf+93FGz//83T5qWoZsZPSi
lPXxneN0xw567KCANVvRe2Mi1fDlL74MlLozPhCIzssoYzlxMbTciVJjyleIl2Ujm+4FZf/94MPd
6H/DXGSZwJg0VoycOYVdE2zt6yZzo0onQN/eeGpdXSmgYF1wG4IznvnjBEpVW6Lq7SitRgkZAxa+
nq2kO/4X4QWYQuRu6BaejWXO2/PdQvmAtDSGYRy0n/bcdldtwH9GcbtVDbmR4lxJnc9CUWhKIo86
J4wfh/KoN8pyUBGaPwJTtnTfjIHniYZzfdJZAdkWMY4f0bWffr43rh0xMHuxcJAqjYLL/msDEdFi
nqcoLaPuYBZ67MV0V49kD6L/jW+8tmxoNSExRYXmrBXw8Rt5zXXddUOUTu1CE3Tzyg2IQl9UKOSN
8HllJHArUaTHjo+ht3AxmzF8Txe7ElEqY3djd9H96EPdLKQ3Gg+3hrn4IHeIQc4jyBVNPL6Vjnmw
SJV3nbr1fLsSMOAaBrA5Xovwr768eLqgjYSruwitY/uLagcgsftTP1hfCZ8PXQDH48/3xLXvej/e
RSTsDRAC1MV3hWPgZTGkbanSKpeVLm7M4JXd5507flCUwVWHTPXjlggWuywd2kSpJ+Vu8L20W9ga
PMOXahHVjfh+dRaBEIaHGNr/8SXjQpYOFHzPxkaSkc0kDESJSh+8MyIz1VvPY+2t/2Ia3w14nuZ3
4QMJfec3RRWl0Vl2Dm7nZEOsrk2gKXmrunvloYmXhA+Dr7MfPRqJH4ditnR9IeHXFHflGi3su4YW
m1CLNQbMakgh2SLaQGLmFo7++pz+b9zzP3/3iUU549USUUQPVhy7esIDg7R70L8yLc22+AuUD15n
//vOS3qHQX+ks0MrTIErfYUuUpn6tN71cE5picipIZvBsdZ17Dx/vpTX9inMt7EyQLNDK+viaiNI
rIuWYVzbEkdrcaD7bB6bwTrCUub0+VBX6lQwnns3lvtxTjmHlHVhMJYFB3UozsH+Ci/fsL6vnGmt
2+B7SYIHCJ8elqb/hzbef4/SH4a/CGrgEQACZEVhCgzAdGCsK9CAH6ud2yn+V0MhRuNMxijPXHxp
2JpoKQx2j3CXZ9+BfKDd/wT1+cfnM3p98f7/MJfpD5eQPrdjDKPiniCxUy6kMvqnkYi1MsWN0su1
kwiTjP/3TZeEObChZCPcAjvFrZ/rLkiDOc4Na7zENHzNaHAQQF0rcmuHXjuJZzwJHL1Q5ISIxsdd
A12KJrBEjHFrNK/ceRQJwFQZTI6yAU7dMCLZ/sWsvhvw4o7Fi6uwyPlDvUK9yJCfojFII2JyVNVu
oCSuLiCU8s6QTbB2LqvdoBMvi8OwgJM7HxSa72UBwqw/u48saH9//lnX7r4ImQM05dFiRB/i4zzC
m1YPrMHpC0y/if2KJ9OCrIwFvz4f5wqSAFgMCHeH59TShencx4GGehp6urhhynv9W3TDoz2FadfK
e0VBPvT6R7YMh8VS93NfrdpW7UjDblxQV5LODz/hInpXA21gZNSFMBf7Ksui3bRCvVBa8qxX7rhm
ouzvAv/GlX9lo0Jgm8CU9PxY+MN5zledRzifw3TyXbSXib73Qp45oj2NlZ95XN1oCl45kKiuoGwE
EgJqYM7Fgob23Ibgz4SpQ0zWRWzl4NZA2gb4gPXdx7uBj2Jb2c2NFPTa+kK4GUoqKI0hcbus8g9G
a91qTG7cK/jxQLih5wdPWU+xqLMwFg9sKJIS6sKUzWkUq612Rf75HruyvngdwZ8YnGscnsuCJnFl
77rKBKlXky0M7ncemdKRgAPmVTSrAP0xlr4R/64s74cxL64PF15/mJYlSOEneTCzl7lzf6qi4mGO
naxR5Y0r5EpowNvl3Eb5l6TsX1zMkeCmnjwMV0Tq1BK9au3pN7NUXtf/0d3sXOfE2xaYPGgDAWl8
Sb3kxShABW6D1DbOuujEwzJbW3CkHj5ftGsT6J1dKNE1BxrmslJnW/6CSNoEKZdT1qHztmiRBJ08
kDZMmLjViL01nP8xDPkOB7HBqoN0moosrPi+jcxzTIc9A4MF69jeeFugw/uv5MzHSi4qSWeZISCo
4Mvnn3/Tu6yx8qmu0RZzUjuqWAe1PZvlqmE0D/A6PAgGemvQ9oKmA9KDzCxj/FbMwJYO/XDi+nts
6XZjYgbpPOCVNy01oDNGy6MmPvSK7JfGk/TJ1S1oZI1t51LKcO0ZXIhkCb8HxP4WqHrcy6Vf4M2i
2WpYpuhhAPYmUw3leCf2bR5Ny7PTz0G6dNFuGJq9qr6yAMog3EAjxAxgMJUsEfO8hafLDy84Rcp+
ljE9qig+DjP0R3tvWzQEFBELUjEcgoe6mUcU69p9TUZvI320+gZo3ObSJdMDmPXkfoS56ZG24NVJ
aFD1yRIXAAS6c+SuF8zEqVocX6RVU7LtVBu+9R0z7CEQZvKBWX6d0gigRY8ObTaH1CTSN/3BiWWZ
jdHYrgyqJsnoBCffeK8Lr+D9QzcGZeCync9KkcUGiLU3pc3elt2+d3XwqLQXrvoAgpJVTxgeEbgO
Kw/NvEIHwx1T1gE1UYhU0kMrqm1VzdtQitxyobMRULhIlcNPQUdrNVTjDmzpYzCgd8NnK5HtpLaW
kBNqYJOXQfQLvmUxRDfnJprfAENCnBqoSjrZBZta6iWlQzUDFkpku6kb0aQNaMMVSvMj20DrwXkU
IRtPBRP2BN6VW3/BBPxjyslPBmo1J8jIlPulQy5rA9twHBdYA4lo2HfFGWfeQ7dQRrkXC1jd+W2Z
mLblSRgvdeJNJget9JeoQ/ZUUUdsRmFDD3jAr+ZRRxNtDfctYBLOrL4QO9xCmE2A5ADXqtlbW4EC
YE1Oe+m7d3AbD5KpKbElyHQHUOhRWuUdFK+OTSH2cOG6a6n9VBbDETidpBzZU1CO96XnHZqq+hlS
cggVLA4lzS2PHGpB1nXn/h55vfPC4dnl/VbXcttUoGY69auK2QwE7fTDjdV6idXeqnjWzOwVr+OV
X2DFkap+w934ukQxWCDQNIQqXnEvW5XW/oDGdyVONHazqeYmMdAbctt4M5sldxEuUgLoN/Nh7TMV
b4wteb3M66ZTQNF3cFS3OgD2lEa3qXqEF+vJKcOH2NF7sQTrruZZrH54KDkx0zxK7SawINvqgnwl
Yz8h1LUuIJMWsJPjQ4T2VeL2LcS42ifVBwfCwx8tLvHBom1SWD2ix8SOqpnuhxaizS57rDz/H6xW
lXBFvpZOf2i6bjeX9aNPxa9QjYfZHzemBFsDDNBVF1VpUNhJxfS9A2GL1B5ljnP7CH5TXvRNgdaC
tQ5Gpwaqs1qPQ/QaQGk4mRz11AfhBq2GUzF53woI3ySOmIdEjVNed3oFSa8RAG6zKlEbT5YIkOLG
fph6f1N61tsUTt9nV3whteVnymFxwvpRpWoWr5DAEzl061+FHWSBVCfWuQBAEvdbDGvLVqNMrPm9
DKqV1P26UcF2GuJ17NH7uvf2YbHcQRskHWpy8ibVJFJEuy6qwa5vd2Vp3ZFWp1aMkzuRbdRD6rWH
RgqgD/5PWBu/+U4VJ9yzT5EdrvvImISCT1M79j2cctaCmTyYh+E+ausDaixlou3SyvXQFAkbfRu/
bFh2BdE/7I4PycxiF63v8oceWrOCfmabA/YnEuqiLEwEwMCmf53nZYeu10MNzb9ETOGLXtgutppX
1st7aQ8icSwP3pp8N3L1i/j1Hk31pyFqwBWdcBwg0efX1aZm5Ps4VLtQczBw3L3Lw8Mchtko5zs+
RFtk1Rll9iYCtru3ljML457GeicigL/hsTtOznNDxh8+A7e54SK3rXJdRPJZLtYTgSecFPxH20RH
NkUrMIH3HZx21NI8kajdjoV7FjTawAnqC6hkZTL2aK1xiWTTc1ZjMLQJqpRehsh/bPV41LW7nWfd
Jmex6KRQEUICfaCdszLSz9yQHxrulbh+Nc+IP02pw5w0oOOGIDBOjvfMrDirxrJLrHhaGxGvyhba
XI0lHvqBvZCYv0Fw56HruzvS4cLyRtPDF81BVB9zwhDTPT8r4i4vRTHtq9F90BN5aqrlKBu1C0f5
JnTYrBrXX8eA1/KYrEtaw17FYZvQpj9kTR6VLO/Lxd5RiVXp2qNjaezy4LCgPg51wOcIEnqTz1MI
ER1lNXwvw2plT86GqGo3c0hDUWayyDY7aNinSsQZ5dNJt8OmDIo6MW75FXWrE+KMTNzR5YlrSJM4
C6IrkrQM91aqy27dM/Wzcd0jRVKtF20nqg4SApLrLOQDLOeO/mxnPA42balfIAi1xiNjToJgLHIS
T19jt4PnBukAMi6ebMPWKNp9IYF3jMpx5+joMJfdU7eEsCOB7QCEGb+NDjx0Le8wLJDfUAoXHu7K
3ntySHN0qb9tLfFETAu9ZS93qXytIWMzxWzlzm7mahxkVlZ3UMpaNXBeTgafnCDS1IKR5AxZP1Y/
7UluolZvHLxMqOWsuXF3Km4zwAqHxMIF0HZk2+BWqoLyl6OmPWeIhGNtwc5COzMMs8L7JrQ2JJr3
QPGe0LLUq2immbDYz6CIVwIqm4nXNNvWdl/HUK3amaQQL1rjKOPkq6fRNCkPyO+2ajfExPdh20MQ
Nq43VueuHXQiK7hEhrzYzEPH0o4H6zG2Tk5XrJkuj1PjrArLXYUaMYkO35UX5TA1QaRAtpsM0g0y
mAEd+VSdr/6vRd2hmehDgK3rwH/wnl0VvZgi2PRz+RQIeMm5sNbxS4LfZs7a+ILgdYxf64X9AVXx
lc1tkrvS/UqiocEVNO4sEBsGp3+tcWhVDFUb6sDJMrbEDoyy36Mzfkd//bnDWCJ03ohf5dYy9ivc
S3XSSzKmcamPeAScLKBI7Tl6gfjurvGHJ1lXTzWvTk2LTxPh81B5J3eZTwGdngHh/aXa0IWYVcsA
9o9GnHgYYgCTmI91ZeeDrep05NU/0DDKRm3B5NHM6dIsE5Af5SFS1UsQ0JWD5Djx+3mjYamXhMrs
GqiujEsPR2o7/MaW6SlGJEomXaXe4G3gFImbr3iae9jEV12cQEBlG3pw/AopXbnK25Zu86gnNFyW
AidYzk8wMEJpSD87FgwOsOVhAA/pDCNfaulp6JONO1k1275aUlMusPlotsAhomQmB/DlMJN+7eQx
MuukMPHPUReQNkOI8OnRbdlxLqqN6NROEO9xgGZqqX2gdhAZgmjLVPAgnFACaaxxlxV3fhfmA/4A
QJpgMjvr0qidJMs3exi2jp7DpJrnVTgHKyi8rYLSyRtR7hZU7wU40Ikp6Y5S/Rqw9qma4EzEA9S7
mN66hdo1eoEWtOKHDhCwhI/tE27RzFPuHbPcxzY4u/s4ezO1W1maR9Rizspwes6QufX4PQO2gj0/
0RAxO9abklm/4SVgkhiA4g6kpWQanFRWxXeihwMDfBv6BjxFixUnxdvyQewcVq3O8VjAvw5gv7WL
fkMrcYAMIvcQYUnUdrYL5HTugVEkHhDKO0JpPi/wH5DifBeawsGxJ2vQg7ddOxzQhQQgZX4uO9tO
5mjGZSHwKIq7I2jGD1FVv1TRlKs53KOlkhXMPizL8NgV7qaDSG0ppnsW6bWa+zwc+zWNIXtY0Ede
0Tqd6dAkSIofO6QNuq9+AXDsJ1zYBzKINqGhve958L0acR17VXnSlr+uqbX3mihHMN2oYEYmp/6Z
Wv1SNqbKrLj8OdPpG9PIyGrroeT+mARDuBb2fCysBv3hhp2Cuf6txHKMdYg+O7Tr3V5KNMD7/eDF
97H2n5WM88GqVu4g0WGrXplD8rNSFkzUvKwMdZO0pP7Z+e5K8e6X67a/Nbo6WRW3MhmR0zsw6kJP
gj1yn+jEmhU0cPy8rmReN8udPxsfN0Z3Cgt/VfnFvb00X0beZBNz16qIjmKO9mD27mIeIUha8psl
EYaDfkSpTGx1iOonZ3vRyNwbYog8TOZembrOKm1WcuHfajp3YFqTlSzaA1wkIYxAMyhjPHG/+uoI
iHj2EApooZkOo0US4I1KvSXTQDCmAkEuirqcVSOqGhbHLeLsbK95skTzuyz7X3JqdKpnmgY+EOgz
8p+4tUUiRmvrldbechDP/AWPpoK5b8QqtnCd+t7T6UdnFRvOEZJZV2Yoa7xUyMdSo5YxC5wq2MxN
4a67QqgMUpmnCP2ItJ9dnSkbMpizO9KDgJoFstYACl5W7K7QjHG3dQjvVYDGDf7lloLDj5TFaOBG
ujqCfoDvjRl3sRhQq4hR4wzMtgFXKsH/wrSxYYuofQQkv5I4N2oKNwUO3GZomulpbAxa4hzX1hQV
uHFCaIUQikwBgA33MHV62oRBU8PnCW+f6KzKtYABcmggcY4nOuBkSRdCYlTIbk58xYun3tg6K2jo
H2IdI6GSMKAcqe7WTRMv26Cz8LxXxEpRmDzPo3EzXjH8/IrhAYdv1WlH6bwC7txLsXjxHQcWMXY1
QdYdfXeUW79CYqDKhmkweKwtLPdoOSa2zZuk8AKEfXue0BmwoyWLSD/kMQPNZ6jYsEfyb+GCFGVa
eIBtTlBBSM1QvDJa4Q/IQG+g7eJl8DxV2UJ1n7i1+zVo7Tc8lL5bGnc9biQbT3viJdALQQMJzj1p
CJWkbBqh+Bjg+t9AzhS1wKVM5inaVzGFyHWn7hsAUOYIgj+FHScCEnElXG2VV6W6Ul6GJu0Okd9K
ndK5qwyEx5XBgyKy3+wGMEbSg/tGaF7FyO8VfHWg6p7AewDJGFtS1EFPAQIk4cudFXZfppinNdoE
fCGZhjVgOHlwpwjysYi+TbK59yCd0U/BOqzxxPDq5m5C6WTkct0Ka7f4xY4X/qEt/TDprWjb0PF+
mtR+DMJtWLk5wiwy3uJriLLNWHnf6Ch+OaTbdC2/gxvjPqyHHnD5sxO8sF9qF3WGZWoOXefvSwdp
d6CsZ+bLzKvsjeC2g3sEpr5MOmkcBz9hC/IoZH1+Ux8jFe58q3rUzPvFAYEtybkz2Watog+BLgas
GMy0Af9Dwg16tBO16SDcnQbQvYdLe3EuOsCITvguTQx2lAR50Arch5YGP8AS/4GUJj+XdwqUr8Xs
g/ZW5kYswFKHP0w7rwrJtj1cuQkZMj8Yc6UipM/4Y52NtLmZprdpkrmheP119Z1PrK1b1g+2CFeK
tndtHD0S1R8r6IKOFuitfZECY/fDIyVoQc1zKEQeRga71UZKR1agbd3jVt7OOsgq0X9pSPWlbe1t
GBUp9KRX/UjWCrUaPNjrYesrmoPknDhGb9pzFl8wtQKtlaFW1z8STY8ytN4Y79IRr9/F90/ahivd
MCSQKP8JJdk0bNizhQIkaOdRUoi3FuU4jwzb2m7TsBvvO7sHUqUGQZjHXwq8i6e4yxYN9k3fdIe5
7UvoTky/imIBis4+Ao+f+Wex3draAD1yGEp153PzY5DNHlHjd1B6Jhlm+5FMywG1+0dS2StOrawL
l4fKhN/44ALJjnvYUie3q3YEPdmI2VlXoRDVTpt4jleeWE5hr++mAlFTutNOew1S9m4NIuyOo4VV
IL5Zs/1EmLvB1X2A8JydBXVfAInp+TifFLgEUq3Rc89I2WdSzD/r2EbyaTZW3W0Y6Z6rKrgz3tIl
Uyu2jJkklOorOqxvZwU9LUFisITbJ064oMvh0ENTjudSWZ8Rq80nNAqTRVpv9PyWgkR3XkzdDg8i
FAyLYW8GoAXCDkcrxv+Jw9/47+4ReBiab/GchM68rooyH+fqnATVx5rM6ynQ2wU+zxFZduDXpYZb
9xYt8trAtgKtnrziCrpzljoYsuQl4nojgm+VDR5Yz9OwVXPmGe9ewvaQ8foOTa8E1YaVWdim7FCS
VPUmaqYtxx0aM5IiG94NqJn6U/iFtnZWIlbDYGp41WbAp7fmUPLwn8W37njVrKjkWzdgzxNc5WXk
7IX3g9liRk6IrLXvt17YbUpDx6Qoarw7ix6+O8HD7PpphBZWUqHD6RiIodVNm6BA4hF9R9m4lnH9
FfkbeIKd89OoELJoc/vACxdHznkK2rPqXrQuWLV14abYWGUe1t6jP/VjYhXNtutIDbv5YSUD2Isx
r3vksFQIIJCCy/QgJ5Xi5ntWIcmwQmBE4ok7+9WeV9XWm/jKb4tvjiB3xC6gBc6euOC5jWs8KY3z
1fPlCsW9KYkjDtYBZHYBOOgRizhJmIHxT+GJY4hHZ8iCVxe7O5lC+9AN47Yi/oaN+ncN6PvA3TyG
2Flt4Y/UsFBMx5AgojHGICWM65/39zIUqQMvyahE5I3qby3yV90Hj76tH6Btf1d77gacmpQVdYYs
Nu8bfsdjL3F5B2UFauM6rrIY4nbKxQnvTAp1vRxOKwg7wTpG/lSyKo+DDrKTJJfc3pe9lTOLffE5
W9VzQBINJe9kknax9ii7D5furTJd1pLmDgWohxklqSYk+9ZpVyjQb6PlK8qzb21kf7PxYHEUfx56
UC119OQwlqql+4Ve7Rv0tORqgPZsWPn/sNI7iSZA8uEJWBOYICNBfc9b/ituq3xY2h4JxHQoaftN
ByrVcIZY5vnUBqeZyZ3NXMirogqM7mTuD2SPB8p3oeunyUVqN5h1Z4E4WE4ydWpxKg1f1z56Pl2B
MlwH31cy1Nti4UtCjPoauUU2qGbVLc3/4eg8dhtHtjD8RASYw5aiRFGyJTm3e0M4TJPFXMXMp7+f
7mKACWhjZJFV5/zx0XD5TE2wEbK/nWWW8kemmNzmHc12+gk792UsyltTrHFOh585vtQ1aQq+dW60
/kwqEXlA5gmpNhuh8zgOHcZXAxV6HtvpGs7UmYdDmsem5If6+e/otZHdDkBMDf6VTuIzb9Ua9rmF
4AAYuFsF5yyb+ab+o6DrN5dZG9XcNZXnJCZwME8Re4wMXa1/3XRx6r3uJCsy7zAiiXlUIUW+B4dJ
axral8kmkXPKUbykwXlW9IxJeYQXSdymeHTH4SCG8cs35xOaAfTPSp2XxYsyofYLN4CS+j7f9CTv
7icSb6s/PuKJShxR3LBQ7zM/O0O9gV9acVqPMRf1gVB94gncuHC9ODfblodx/dTTMpI8/GT+HYHv
HlBKXhbh4s5dHxiY4kUhDJi9vS6mU1abVynteJy911Tm5zKvk3XKEg+myfO1h7zTSYOtgJUFEP/8
QFx0YowdlxID+qqQ8QUi6s0mokXpaK+AmlvAojzPD9Lr/ky5dlS1dpq2ITHulnDXy89ZNx/sujlb
w33k8XYzlsatnF97zYc52p5K1FieRiuSj3bb0J4mlzGkIMTHSbmvh/buRUqaQfE9TMdG1UlpNzx9
IIWlJXbGsr6vonxvq2Wv+dnDaC5nC9bAEGbYLvUeDu9KYGHiA+83GUWCwj12KEDWWfAV9Ue9zyO3
16MBziF0Z+25n63D3NRjaHZ0sDrdSs+vB8VIDZZblb9F/44/ImoGXitd8sXxTJChHXWqedCD7R8J
C8dFHwCJpDpIW0JxaWcDsMIs5a5LqTlvIX4L80gl+Tm3s11rdc8+Z/ayaY+mWfxXlMa1DgRrQZpk
bv9ktP5lHrWwXtXEnD3Enpq/jHmJ7wiAvjAP3imCsXrpLO+htLWY52w/sa7NRX2pJvdLo26wYPGs
aHmNyy2NRnv+UwsR6nPKHe2W9LYtsWcsf9t2/JiKJU7t9nlizDXKzxpYUDFLrbX2nDGcV3Md24v1
YAXTAI/golLYjiXsZS6mW2vbV9n258Xqk2LhEgZro3Lrsc5xlRnOeMRKTRyCpR7qIDiUKCeJjKHm
Y46kLj82NAimV+3rrMQIPYUGtY9K16+1m4ZtyU+zrZsPvuRSv9C05q4JQCU6/zCvJJ84d1DQ4MVW
wBuZAWHW/c1a/TRrnFi1sSun8vcOw6X0tqRmcLLX8neVQ6Kq/s2DZciz9eBnt9SZbkO9XPn+X+tm
++ztKvaa4I8sKy5lPpK1OQfd+/VGQ0GuiZODnG+x/H0wr5FWDK9VZtzGtD5ofPvFSoXdlEcV8D4M
w3Hx/raudoCMPTgFd0l+v9DpKEIZ2CxlhOB6X7Tlj5OLpGwYXc320fDNnZktIdQHa3mJRHK80Qbw
PGbYOip35Fru3mexhJXwn8ToRrVVXdfMuTXYXyd9eeEafQIeIUFFPRuq2xsVwegroHTtdYcu056K
broF+dpGS8v06rbeMbMr2CGbrrkp+I+e3BdkcbuS8VWvq2dtKh4tr0QJshq3IaVsRDfvRnb2h1AD
OvJkfTZb59QOoJvTMk/HXLL197UR11u2y3I6QRj5bE8CN5Bs4Ph+CHPx2ObT86Sz6UjnBCt1GCXY
edqs4dZqcRqIvSq3hIE/KcfpZbEs0mGKx07zzgVT8lq1dBNsJLfp622e/uqIyQybSUMoxqVmifNe
u7LZvLZMzovkN7cFQELymlrdRQTrE0kMEZlDe8SpF38t9/mcn6ToWsii4K9gYZmlEc3d+q5l1pOW
9wSAEVHJ/yaGoZ3cgBJqPpufRu5s7Zx8THpX/lfm+nMH9LEFHJ29bM+iKs+KPYQz+ja3foha+qhc
2E6ekdoan0tkqNNkULDDhbZq8cDQkSII31T3MkzzZQuMR8dKsYbaQSyL4Z9ZL0+9pe1xvdzatYIG
6m8ZJC2Qo/+fS6R5GKTeiT7MvVau3LN25A8VyLUeVxI4xsFmRUovo3TZ3ZfJWKLy8qfqDTQ6ptjo
uRmMo8wzCPP0U/jjS0FUXpiy4oqAlXsJ6hfm42jWzUPRQgzmc6wRnQNFL5MBDKNZ2qhvtFBakLHC
ILK32wdD85qlgtFDCxkTDjq96T1H99AHAy+w9k9mOWC7+TQ75vtGuJIRLJdgKbljWj2q7TypUVGU
en7B6/O2peu3Y4kDfYVv+TS/mtL+8rvgebQbMJj5DY3mURUiqkvTDvNUPPeVzWwbPLF6H4l6TooO
i05O4J5OIKdZ/Ziud1MN87XS3fnoQZlV+XKZ2pTKSs0/KSEPeatODfl9RZ6e13E6DWr8xN0Ofz+F
ZNLx5iPqKdXea9K4E17srXmSpdo5RRqj8v45tdf/yMg7+x1Tocgp+970n6YqzpQU7J1OwV9b/CHn
MECV8Iv+b7Ccb8mzZi3pnvng71iqRGjB0eB7bTsjXqXJs2kzuqh9IPxT1dv/6rG82g4Edjo+jaN+
WMvuOtHTSZDcTapa8NvJ+Zd+WCA/In0k0pjsfAJQ27K7FNJEwGDvFka/oNL3xpT7YV8E8dD4l7pr
fuqeOk7H7GNEzgfHak7z3CeNjQQ4NbykbarDMtUJ7iF4P1e9rjNDs03OgAHgqGWxO8G75vPboHcJ
DOYYlnzqrYGC1ZnSZPEWTFXo4DCaV04JL4NZ5dqjcAE3snPQ6uDQWO5pI5NFOUtU2c5bXfy3+dCP
wNGEs7BAusraV9COi6FfdL18atP+1JTypdKrawZr0KVkPeZql3X/hNs+z1B8jWhf6nJ4sFwZjZb5
4OTpzs6Jhx3rIhLCOXfN9qyG/OAOziFL7WiYvM+gtc8q8PbQm6fWK4HyhXfBPLOg2JkASs0QAuJc
D02MJuPUsEtbYh2IUMNQb3fWrxiN8zLNUwgv8dmL5a1zxMngPM/ZXIpa2zv68lCM2XPdwUdNMp7y
9rBmVX0g8+02tTOwGKPGuu1aZnpX8xKY/1DIhlKi7U+f0dmSQW86y66Yg+OWTkk21mfF6IyD68st
oD2VeOjzIrKHgD1MJgXfniqDJ6+WO7ioRNr1j++4lD3LKC8coD6z/56kIuzbY7MmKp/5X322fO51
5hQwLffBlnq0BQ38VxqOnR/5s/1na9qDg3KQkul4Qt9iyG1njO4Zwf85D7L/dLN8Fk0ey66OtDb/
DxfGrVXqYHocFpl9VBavkoZoZjTJOxOxoc2RZpcvUPYfFpd/Dv87QdmOYImOtPuwNUcGFJ8PHwCX
9PrOGLK9lxV7r1RvflWkh1JZMZA0byKolm3tfeNvp+QpMOpfixNRORusjseDUk+vttsf5nT8S2FL
hODtZMxeFbV6f8ryGlBAZ1Bdj3XHnlwawGvO1ZA2nlLjnJsWTsTiRulhYgDYmqp8X3jTK5spoNIo
fknfrEX70zbOyc5QrlRk6jENTwFB/2Ra9Jo8UE/5ltlzPDkD9cXWnoj8ey7QoU8nHqPVvq4wNbtB
eGfy4vitrrsexUoWEPRLJP237uXHIVXJ4miX1Wrf7mQCZWvXjKSD2hsf5eRFTjUeca3/sDOeUkM/
Gqt9XFk1h3U4km139YIs3uQWp24Xb2o+sow8bxajb1bG3aaOOX8/rcVOuvaTtRakmJq7VDf+qUnc
0qy/5lYdb111lMNwxax8ylwwnXb7U9naIZ2Xb4/cKDbiNXQF/IkXzl36N5i8D22BhqqMHVVth9Sh
WFgvduO2sTi2pBFWT+wwz8bkEq9lfc52FxOIfqSN8SA5McjL+IfyLmk9UIvMO3hmEyOnZrebYjMo
HgLu4U0M4MZEbGRb89xnZOuVzomohT1h/qzj9alt6fr05hxUnWFE6SdtnI+DBvUyKIv9hjmu1yKE
PLjxyRS4g65AqMrkVwfV6W/q4K3eg+60ydb27s6hqhQxSndOi+U2amJXl86LyiskF1pSKf9is0yv
Q71LA3hNuzrkuUxsu37Ci09PCLVb5pqMDbD2WIpdBu3jln00jg75texWg6QGrTbbp8HcbiqAgKBJ
4WxWxcHwgdvblQUOhmjwln1fpftiXUHBFU9lXnz3LCqEvEepL/sQtu3UA7RPnbvP4XAdZbzfdTR8
kFjTqiQz80eC+GPbgn8z6WNeGXXCydfeaYJ8XwP5NGlurLcbJwzHmLs6P3mHkrIQzBtNfcNk8a1J
esdLrY0aj22QcwuSmeE9j7XeTobMa4Cj5l3ta3XImnXoCyusZLtruvKR2DEwU+tQ8sbBRF89STYy
G6EwqxySEPx1HX6sIdivlAqG3pCfMf2ctHu7hdb/WY3xHNQ60DhbqfZNmOaeFpFHCLVHIxAMSjoC
nzmWbr6fvXnfMoKWfRUJNAFOL4Yjhmeewrupp5hjAv+u1r0kurVA7rbe/1ut1c/klzEZqGEqxqu7
/kNDcjI0FGTasBe9Y8VF69ZhVdj7VVb7lat0Vs4O98eRWxyyzLza7pexQvmXeM2sLi6G4TLpetJv
8uDW87GTRgJvnSwI7k2wbyn0WNHFOTTz3zZdY3OeLkGw7OGM9kM5PQBY3Rwu33Cedfh23qQ5t78V
IiRlj+FEfljebWEtoUva4lGUNuNDEDu0IlfgYncEQfVTNKt0D3n1bBVVwCtqw8UG9J6M2WWeeFRT
gjVWttu+hIGYOcK6nbnREV7OcRe01NNtUdWrSKZ8gTZ7GXtTi+HEwVen1aBzZaPvKXEAk5LnEXaU
MGGCdtaLOd0lNYID17a/nHG+eh2aP4ssGk9UjNTFayOdo79UkTFyIjZeeW0dEale3uAT0Gyw5vQs
Jxr3UTmlDDqoaliW8nr79Hv1sEn9Te/0yGszqIrizfbGE9qEDwLuPohYvLacA0Qmkb1Gk3Nd7edh
RL+2nbTGThBggHMNJ0uqFxGU18HYTuu83RyHzVvr3tQMvtz4yeY0sQRH7WhG123tzefXvangVYrZ
2XcNqz1KDgPvZA5lsdNMg1dqyC9mn8NkuzWE1UYXW/8yAxtIw3mkjuMBjPPP7KgyVN14atKi3km/
/sBOhxTJt47OqJ/dPE/QAfydHPWf1qtHZ5oOm7vue4eAHfrEN3eiPFR7Ge2V5hX52FnEuaLr/HW1
HHTb1o7+NCdszkdjQLXcGEfLh8xufXflKs9Tzk07CLMOSFdHD5d69t9NuyfjCUSl9W4sjZsNFyY9
NIMTB46OqL9arEcjNU6uJr/6Te3zNk/yOUh8NF5+3kuIWXcJRUmShTXKB2vLTston6wAGV1n3vB4
noIMVK+dvR9rZRGxgkSqLQhFVu67Vjtq2xZLKB2pj7+IblGDir0tfX4rQv/nCJvBTDZ8OP1oLtbJ
FNmu25Yka+winKT5t8rltUU2lc/dpyBQhp/bPqae+iqksXHcz68kaAJBwU3BA/cBYKNxpFvpU4zt
h1mgy1sVBHIxeOZBVOtXLRhRoOB7PWDXS8Wuu6//lXMXvk7tzdOlREBvXlrRvHSoQykbi+Y2+xqD
4c13/avGDU+G44urp9EwT+h+2tcC1HdWxR52Mmm6nPknMM7aal67lVgob7EYKwnzREeh8JvH85LV
NLmXx4FY5n3RKPTRIJ/rOnCmttZPkM0i9FeUE1PnxCo3QLZm94qM9ppvIAZ0F1wWDovMah+W3uDl
085DxhffZEcjX1WUbd2uWa2zltsfdTFQn7WYDzLTj7aUN1tjFkvN/LsXeDmske5Y0U4s/hsPJBvX
Vvk/VZtCoyJM0kvN3VWL5F72O5B5so1tI78tZUU94OTBI3jabancj44+mshINc5Ph9rPIJuOg1Hy
nPJ9CstOUpQ65rI+TIqvUrTxkneX3mIJ7pfi1ze2C+DOU5Z6vPLaEqbLqnZlx9s2Gc7RQnGzEwbj
ZsGlnSMf7BrQfHe8+URDLaM866l/A223dqtVPW+lvPHt/mc4aiemIKnJPw8BRP+OfbNvnfw3c7tX
Hvn96HYbXcx6ohCk6MzxrCw4X2u3ecp1/qlU9imvvX9tnb0j/EHjZVX4Ac3mabBcBFeNFbWZczKk
e0GFkYEEyFsuF65gA7NepQ661TylAWtaqx1g3g5oydH4wUDufOqHwsyd8z1fx6Wx0nvXB5EV8JDd
Izh081Dq7Rmt8afR1f+qodjLxToOLDbEL0I4razKYvNcLoj+LxBNzznL5OGT0rCkUeujDx6WsT/4
nvahje7jlqMTsvvvQEf87JdthW7Hj8tRe7Pc6m0sy6PpaZ9oeR9Hh6EaeSrIQapu3iKccGxZcGu7
036yoTA4AN2bngqIrZKZAdLQjfhVTyEKqtiagn1Ze8mSUX+s+7E5NUdD+Mu+NjfUvqr9TjtjN1Xi
OMtpx6A8nzLMuCGvLxE2E2+Jglv0lvVxnKsambZ+tvTlNVdOlKfqaSWJLCuJVGjsU71V71Pmf7sW
THIm18QZh8TrnWeiX7WwMby4SAvQkX6AH/wMJKr0CSXuXGd7PW8jUydoN11PRidflKNiT58eFGBJ
WKzjY2luWAVB2vquP3Sy+qX+5oiZV5Ayu4ABdn0o0prUNyoYJsP746QshHxJiP0OyiWVm+Eeocot
n7VDjYza8pydudqnbPPmKPflR6exVg5NFetT/tcz7avVFnFbjbEOPAM2956RTWstU7nLFG9MNg3f
7NSfpP58O0hzlScB1WriXOx12jmShoQF44qfmWwg+IxW+5aX8MzadhWB/9VhItPXoAxbqcOizk+r
1lyyYHvRG/Nx88VXYVtvC+WMYTqoZy7BvWa6h3XR/o1O9t0o9vzWfSRQqzgbNst5Kl4XoEglyLIt
R2c+DLV3qAuX23+8mLbLS91/5+56sl1xmlv9KQXl6RwjLhdzV9iNG0qHAdUIys+pH2AbrfXLLtaH
qgLaWdzum8DVLKJMvX8uMK+cV7n8rHbeRW3TPiEL1aNeVIDYd3SnaJAohkqkD6Lmqh0a94RAhewy
rgGcAW9yLc4B9FeT9X9TuX44pRGW7nTtxvaqtT7B4em9FMq2D40xP+EMOdcLbDQ31aPppxdybF6n
0fi7NNsFjjzuzeJp7Lwrfy086eObaJzXdnTYWeopyqYUF+327osycVZEMLa6evrihGxHrwXiVLjk
J1ELlgqjDp3GmTi0q/PqLOcALHwetjFsrQa+jmwvT/J6LXkFpzAjMw6SuzInhQUMDAmWaWcRKi+c
gCtOSDFjg6Rg2gltVSqOsDbaoHJ2ZVb/q43hW+abABLmOrf1qj1VpgdXS09XYGkvjgsox/P32GQS
oYj1NNvI79z21t9ZGMu873HFa93lPHJ32QicpBNoMXK8161zzl6Q01/Y/KnT6dPM8/JIxloRprr4
RTV1GYWxk5m6itwuEq3kEHXSIkLcNbAibxW69OLQ+uO7bC0a0ayvTeWxhRQ7lJ35gT/L2rHsyrDl
XfSs9K22NW4iHQ6bY9sQ2rHMCXWrMFyI9LLZ23Fw71xFe5st+zos1jWYmkufKgwkPi4nr7kElf+f
2lBAk6kHsvwhTYjTwYmId3xbG/3kgrgfyq39aIL1OUvxL/hGjRzNNY9EBrqUIJmZewT9uZVlj3cB
suDM9/iFq+QJcP2naNK9kMZLN9SwkNYL2aGJSm0QS/vqy+53EuI0mpzcmidfKy7MsFk5k/uhGXdr
Ppwo3L2NNDt3ZSB2QdPjYpi1Tx18dzf5SDjVwkODrye22u2wmhr0XFe8K0c8rc1d/W9P/7EBvrey
PPVrkBQmEkp7ha432yGq7mxVY2WxZtjcpvOt4u3y3CY4uOvYhMhQu3DVmebSUf/BkTPvSr04K2Ry
NHIKsp3zbBcsaWyU6jRV6wkZw4EERPIoM8lmtiSaHrxai9mga/BjZaonKcuo8YurR/5COLEgNmOR
TCID/R9pDVjnELj/pZjluVMsiHJc9wXrQ6X6H4fSY9F1H4Y75Fzs5lmbnLB301fahAr8f0t1CBbt
oMk+zgdW/440L2zlSdOMN31bPlhDkcEteZRZ+q9aeA5795Iq79MvnRgelFNDCrIR+C/VqD9mQ41k
WHOO+TKfgaJvk48WqwdLSMeey9NMrHziaB1+Z03PEJ3i+dHp2bMH++Tr3Z60YkJI/V/R8PHvzTXu
TP+bN5aE/2jgctkSJEitLnhPv7H6da7Ph2i1L33tjyszhcOYdbPs8Uhcz3OldX44N5N9nz0JmdxQ
b7lPxlL4mBfShPoTLxK1/jKupgMcU1SR7jOsLMEegecRUd4pELTX5IiD+s25jLL+F5Swk8OKPdTh
o3ubd8PX8dW65r966l20M8hHUIgkWV8VIbmJzj7d/Fe9ksd5nF79yTw7d4Vhd/8ixxY4t6ARfGch
gQyJNDtiZfhUFEhWpf8D+GLt6qAHgaJ0A3F5FRsiLWEK1qgzpoWaXtWcmhmbJdO1Zxv9ztdIR1sw
QPn9I9GAdWSsHnSRYhFixI1sQxZH2kXhdMxw1qpv+g8Tm10eW9fRxY+8DD9sZ3mk5e57apY9Qyfv
Yz8d0FCeGTZ3ZsrBHzjmh6y3d40nnlTTxBlK5igE7BrTAL+bo+fYlwI5YOinVtxU5Q3Fy+umdbvc
ck7NihyhNB4K6f+UU7bHQdyAVZoP9cAzXfuR2iCcJDtAk6PXLd8cNXO6lkmeFV99XZ41Zh+tMGJn
NXGxGnuUOge/dV5o3f7oeicG9X6QVgUpCxlrLM859euDF7yXwXiuXfw1qDHujcM68eIhftHdhH/T
67KvKtMvYMvPhPvvi0AwJBa7snABS1GobX5kzaMIJ9BkQKH12Lb9N3EFLx79brW3/qd74oyV6Dx3
zUHVNQrZbk9jAcyVPh6lbx4qyLO5g4JezDdHdy8tmipsh3/rWf72gf2BRjBWi3jCub+n+hm6RzbX
UWUAV+URAAfwFS8JdciI9w0d/vEub0Ya7DuhRk1Y2mX/qjlFJ6cNCRbNsCnEQ4bsLROQKjyxdpWG
ttmcutY/pD2vPaaQbgZLMXtwuby5mYWeuCtqho0RwK+HnvrA7HGBaQy92bqM2QBxU+748/sMXfVW
sE4PBNFNWXq2YIRj2HcA5PK56ervwt7grtSeUOtXhHhvMnUiYxH/V02PeR2vjf++ulnStWXsZDWp
Ln0MOntVs9zfUR8sEnNY6eZJBPg4U1QZLNzPNmpp1GN/qq17LPru0UfOiW9j747mhwYO2iHIxvpo
88Au75vTnjH7vfhUBrDQqhfXr+HcffluN/Zrg3c2pCR+73IiRYsz7Ou2YjmdWf3FXku9eGz8GDE9
VmjrVnIKBY1zaTTUQUJ15a50i4PVCgtnlnjRdO6G1ap/nbHG95YfllR+zUP1K9KUm6NEydra7rMG
PUpoVTJOa+z3wCHb8Ia5FlYOWNydEMEHRYLXIFl8CZfFgYfEOXYb1MMU7xDYnzVFUnN1LdLJ0GXO
aILL5WhObOzy7rTh5zPOPJZ0TOoFgIAEhIhcqEPn/uBl866qHaaybl9M7TFIjRKj8LQ3VrGFJatr
sno1E2sBOJ02iC+hjyESMi//LSk+0MV88seKyPoCW7F41NHv4kZisqnrPxrZIGxNn8ZWXNNiivrS
fTAqa4vk6kbpqOSuGLsfqJzI0etdj0RFq+13UpofWkDQLVVwLiacmVU+p5V2KI15l64VBI3tfAg1
flSZ/VRU46FJq0eMKge0kshuuLhsQ8S99FmhYEp4CvfKhIAfZXqpR7xFqfCPY10ekOQfMwNj6Wb/
mS31UgbrhfsRAxUTCibIh4BG8LBtoZrTbIyLXPyKrXkVToPjagXZ6vsxTmGUoEyMUFWtihHUvvEN
MpfaKEfaofndRvm4uGKfct8pza93wP9gzukVSvt3qa2X2sja3UBDoe1i4u3niD1xX6f9J9buhYK/
9XeszfMEZN1Z6p9e2oSLb9mhK50IL/3OsrpEChs7wcoBq3bIchPKMeBM04e5FRQmoGgcR0Q+uXFN
1/rLkFZkE/VubfmXTlOum64f+Vrc8v+nDJXNOwf7dz8FV1PyUnv9l9MzM1P5+oHV3OE6kwezHM+N
VbU3U2uzoz1aF7Cet4D5V3CqhSOudWAlnFeayH4r3BOWrI+5CcVp8rozM13sSr1IRKTuVj7NNJrs
3FF+gs+eYGaAoy15sYtsV1lov+yJMdHhXlkX9cg8zFtvan8CcqzTRUNny0umA+CmxgqMLFGnjUQq
5uaPLBFBizQ/jKV5ylPwXcSdMDlI/+slb870K+CJzTz+Xe51/NDsgKWCNzV4SIUTD51+cwb7Wrna
o3dHu2zlXLU0g+wdJ/jSnquPDIrYsTliBoxJuQ40oMi2Zsy1pPcX7RbKqC6kKO4RNd8UCv3XgWvG
ZfNcrDX2qvVYbXUsjf6xKb3nylkTvzSOnW7ucuVfRR8csY7eN+PglbgOTI8YFBRIRErrJPe1uixY
n4d0fikobi/y4C5dib0lxc9hHYMShfLonBcRJE5v7tTC9GE46U0vFKAgR4C+7HiQIq8ws3hAFxMp
w+R/HzXZmJrd40qfGM1vQobzRBHG4LPfeynDPcqhI307nAHgkC7kCNaocGmbvVRzBqPNHYRXp2or
4HIdNXQFJ27LJJfaH1uhg2B+Gl0ZbnhssEe/KJ1vJAOvRyFD55yt7e162aJAOMkc4BIeugeTJMTE
3+wky6ZvCuUfS3+4uVXzufDemU7OGjw/sDR8d9l0uU/ZSPrZygLtWMN3lSPCoRxbR4MIsOG+NvXt
OhfpaSvNR6CWf5u2Xbx8hX1onttiOcxThi7uzgo0gX62wXIJpbwJ0b6Ndf+Sl/lb4UKQLy2Db0N+
ANWuU7HeTFM7LltxgONBJmLPn3XvYoqaYtjUa9kjixTNJbXHnUZKAgBwgXcLhtvH2wC0etEUMRSy
uIiiONVGdSla699Wi7/eMu29EexunI0xsVRwRf10WlhhG8MGYfZ2UsoDRhJYD0iyftF24Cks7Wuc
DdUNmgBDhTE/+6vkpYV0JO1E3r2rp742/6a2fSoGtABlcKbV572ztltmWS82ibK+cPbzpH2qukw6
u0XY630oX9I+arznfsaSVYdi6p5nLW12OQp5GzYYY9ox81Gdp+5/zcgjE2SHxqtitisT+HHb6dO3
8oxT37qv+VqedKd6spri2I4Z3NFGeEAZWRmWBHeBa/VB/VP9RU+Xj5bBBn1vgTkS4M+DigKsO08u
P1YFHeuPdTWISCvaBQ278R646S2fjO+xbO5BjTmhCfjqJVCM23e/ttfPXAgYnkibWB0iAeQ4/rj6
T1r10VBW0HkibnzQ/61MAhqRF5wRaZejiamffM8/WS0myWZOgs3SQtAeEjAgahz7fxSdx3LrShJE
vwgRMA3TW3pPiZS72iDkHnzDNPzXv8PNLGZidCUS6K7KyjzVUppPxaHVfsHX220iF7NmNzAFq3so
MllcnnUV2OcGi+oeuBzxskA/pnrVoWgJtNrk1qQySCOK+LsiPhNw4MVB8paWaKqZpNSYDPs/2x3W
iQgpCts97aa76iPzFUknXBYqeK28/rlOBSZm8TxSPg5DdIVttbaTYA3wKTi4rRVxKeplmuqflMjp
wrCntWEFX3GKxFcl33CobsJhAmfVz6oNDlk7fdpx/50F83GseLvYOvgaR/Wdq/pvjsfXsiZSF3dI
N+6xDet1WkFfqElA1l24y7CuMWdcyL68GY1eC5OAqGabXueETxMLAQxRfo5Ocram8jq5yXmQ+X+1
l/2TItkCX3gRnV3tYxGsfZ0vZ2j9g9n+Orn4N8SD3iZsxRyj5mlKJJDW0f5h9di6ZuOotli0TIgB
Rowk4m29muGDh47HvCT3XRbWE2TGU1RW26Ap1l6MslAOrMEmdY6IgPVt1/VArJvxIIT6czR5Yce8
NGm1twfBJMndAAiZltPETGoal0NsP4djypo862aG/bVu3+JcnKBBrpiwbLoGf17GQR5Z0SXnEkLo
bdtVV4akt+qAmONIsxt8++FjjCK879KMCVOmNxg0oC30Hp7Kv3pGY+591OI4RXSqGW9OKGlI9L5I
Vr3P3F3kCH71NbW4ax3n1RmwsASJ85ExJTNmj9hN/ZdL6qikwILVM0V2Dl7p7aA33PSM5TN17O+k
1S3+nPHYTcNh0t7ZKAXIhuwtaLx9YJUFB3h3Cczite8TtgaSJLFp9ToX4wqqvEW2o7Z4aQw9oQs7
pABS59bW7gdJN2vTdcWMDTP8qsr0ongHiXpRVXbDqiuaQ2xUT3hez6TLF3VoP3P4rMrQ/5lNTsGu
3KcDZaGNsTyAOWFiVmRp+7GwEnRtyzslY/bVJXG59LAqsmXmQNp52/rY3kuHOnuwv5w4ulR8Sail
0yEbTRQw7z7LecvkjC8lFbtOcSx48jyyh5Ar45zk1Wo0rR+hCdqEY7xJyV1Outz3VnIs6ECarlTs
mnFvQzAdSU5jnCu2DvaLkRCGG6T3Kg72g5msrMb/ks7DFOz4b2HNbgzLa35yRhedYyUswBhWPd4L
XB4ULTjHAsrirInSZeHG/MLM+eXkf7SGcWE3XLN0TWysNaHo2dXPBPkYYVCYjJm9izznSZDWtmDH
qVr9Otradjo8wK28VA55Uz09PFTezdZiKSfsq7Y2hkVRsn4lQoMtKjIDEdHvCPpkMiNyd4b3OuXV
Cfmf8RIdXj2SR+ijP4u1yQg6+GXdOPBWKiZNEyK7zW60bsWkliCvGVX2dychSOIY+xgrBUvq32kw
UtBCimof7bpQomJWYexNS+9t6sy+5MODr/mXuKg2svPvDG8umdnvw4gIvZU2m7IK3tJHODqxVj5N
lqIc85THaL52Do9uPh8SpnJzuSU09QztaMlA9Jrl2Tpru3ah3fqF0OJj2aPAJ8K0CJ/rxa8ePs/k
r445sQ0er8h6sxBrlh05gYg8Yz5WqzmpcArgPqXdeiU3cOm4l3HtmA52U3V5nGpulK/44T9RUT4F
eectAkIbDPNQvor+ZHArIuPsPDB4K2ec1jNincBmO6hwWJFmPoUVUAoGtiR5B/LSABzEIhubf16G
CRAth6vA3MWmDUiE/7np8m1VxS/KmQ+zXW+iTr3Fk7panvllZg1/+RhfPWvcYF9dl6gAtoUjGW8v
Jfb4UjwoR2zdCXvxzyiQNlQElbzxXjsPa5yM9yMejQYzemgq+r3Sq5jdlN7Cnwi4sUD0yWkUfJfC
CXZS4ltntLVUTbIVovmwXTdZpxbRbOVVewbaZ13U7l65kYGP0cOiRq01pBh2G3NpK3XvfSa6zECk
3bwwzOsXYerSDQZlTbKBKGiLP1BivMJQW+ys3Dixd2atff3cBvOacOB/cdV+CBFhHJnehwInLEre
Y+vMrz23qFVZfc2AxQhG4EHV7KiNf3pXv3iG/TK587uRT2vqsrVHt5LZ7c7B51T6OArbaCv9T1aT
cGqgojVlwWEeyPvIE5iHcquNSZMGJjiYkc31cZ7pcbhnbn4BVvcczfwlURs8M6dedyS3WCuL4d7z
F21i/CmHAF6CHyeW8FOMY2Tnz8Y0fPMphWv2LexYlvTsNBSzpZ3jZGZdwcKbhre2wCKFP5D/g/Uv
ofhYNvXIdt7xoJFVrb5+T/WXT5kmp/YUEuWehLdmdP5JmPKIo+HcZynhd/vo88tkKeFT0dwLw8ME
Nf4wiNxk/fChMC8E4IpYS3rNscj4PYJ1GAKFiFIsXFJmP8VjeU7bZD+TaTA7gfcWNQnHnJ6zRYDR
bZ8Vep88rC0VuAhARaRyiGo61PIcLyx4Cqzucc7gyu+ydy20pCCR+aqYQ3NZVUEDwzDf4bzH7cZC
SV1nL9JQ9056T66Q98nsb6bMT2MpTqlVPIGPOHSeS8dIjpWbTbEMlIc0CO9zZZFmxCZsJvWdTdjk
LwJOXdH6zcodG00rqW/xKE6coO9hhvpTZ/UusMffsG4EZcTEKWE6/iYBHbVwG5083vrrJDRz7qGc
b62eCcf48GRMe4sMuSyTkR+GOdvoaU4UbJ6tbpEIG6AF8FKq1vyvigp6LNteRaXEJwRlcYH1+g78
WKO09cGzJO6heQomiVWgSDEzqno+jUCISw89eFYP4xfjoH6e1sy2wOjNi6qzT65Fk5iOBkA4Sn7a
+CNBnxpZKI9xr5oL8G3HKU7oE9BG61D3jAmcfS4FE5E+cw59lG8SI5mXTcmMxu96nAYMpmtmXIaX
fAlqHJUzFlQxsoVsgCYVrd2vVMaAZ5YM4/0Cm4tGkSG5/w5m6o456irTxy1ldqdJJGALuuKFwkcs
zTQFINg8FRB5emtahbY4gpC6UDQBWUkI53T67pfDPmlQ6iqXyU4fkB8iTo8LoLXc7cT3Vtb6mAy8
a5zli5qJvRdNr2Eznz3AACZ4FGkLxsvMcBW9KM/fNrMHYhTDUkVczgAfCVQbh9bzDn7JxSwryAXd
mB6dcQ6WprYxLEiHT2Q2ngSdKRbIW2o7V+UGdPLyGiV/DEKTVeA0m0eNQB9AmsEftlhHVgJaWIKl
gCV+WyOlq6LPa1eOVWAakDGjurykGIfglga0rUUQvvpu2V+hbpovsR8Xu5qVEeTSJ4cmLtfLUnr/
ZWl7ql31Nqv6L7LtnZJEgpN4G9bzUVDPzX17iwPAWcilTuzYi1Qr4v1d9V52MH2yNv5twxeDABpm
jeU8qOVggCfpiLz0D86TEHofOPmnQ6B3wKvkZiU6aWWsjLZbVHPwRmIT1/NBuu3OMsVX5oAd0Cmz
uM6mNWyMiRx08GJVetXrchtB9fFcRhMVWTGLo1M4khj2pPZVKy62b//T/WdE3zbhEFgklnEkELRj
C+3aJ/8jRsHM2TriqUWLSegDLSerF40OeT/416aAOC3ED47J+oIv5DpJ6pww3Oo+3iQDsQpZPOUE
141GQDfpHNo2upqlXf+2Q74rAuSwASXO6JYB1r0iynnapsNkiOeGDedOX2/4vP/KYL7nkzrYbfHW
crqlXsvApbyE0vniPX7CyoiMPtxEOnpLhYDPT5vEwnqE9roEwMpcrANZTCvFtbwxjGC+QrxbazvU
t1qlf3gOnk3ln2Ppvk+o8AN2Mg0sKwj0uzE4h4cnyZ+SGzf+bZiV3rQTNEer2hWmPJjdzLODZFub
p6FGhDHGjqShRWrC/2SY8t4GyYrY5r0yo72X1Qmj3XY1RtmyT+LXmVFRAyUoN+MHm+fV9t4yq7pU
tO24W0xmXASiwHHuTEDkFXva0Lvpmho679YNKeyoicJkWuRZfxlKHpUGVMnCNQRhoBk7bzlFq6Go
z50/fjcKgwvkwZtfVP/6qtt6OuQ2z9fl3MvV4w+fRq61nmuhGDCVFQ/yDlQ0VbM+zwCMMuq7NKtn
3H0z9iDnqXM5R92ZEY60CF6H/Urat7Ipb6qRR1MF1YdKUOsaAIDevOoHu2BzDtCTyR/mlefVT7z2
w9JQGFl4+egfjlMZ/9q8813avLCM/pMQLaap5KMKcSO1qbkyrXrtztOfmMaHngQ1mQQ8drizPUV3
lv0tOOg5IFmIJ2nZ+4GxIeQ2ivqfMkzevH5a1t3Y8aMYpMV1QV4Lp3ZoOV+Gqv4pM8MnHjSHUJYO
yKT4kgzWtJ1Isc6q2pp+jeBfN0xo2gPnPRlDsTVKIIHm9DXF6kKg6DCY3rjsfBB7uUflTmQHBPC6
nrO/sWjprAZMOni6Jle+EgM8T7ENOM0IF5ZVvoZoggO2vUjX5+QhrXoh8TJm6KvEbX5SxEup5TVh
dukV6tGpLA1QItnjgXeL4mAm8l9qwm2BPFX6zbqygb9pQrVudNbKeu7Y6yuJS+qeUhAbubQGrHZU
5m5t7HIr6VakYMhdw3dAwAh9HEmVPBttW6yYXC/BFLE50GyPKZ6xGpZipZDG+Qgi10ZxLLbxQNQv
at/TEPADwgLT4acccurCiIINmwnXSRr8q8nIOAAAN8FcZGtLhxuPvMZgRK+TxZ5NwkJQK24wcZfp
w+NnZ+ord1F0be1cQlZwL712fGfAt6XW2PkVaacwx8fW0X6wPeE0e+VrPgYHL8sDSqHsHztqN9XD
LMAfXIXNpzVGh3qk+YjN/kM32UtfiRWh4WVNSAp7zk4bYw0JJ72BpQRyGmUkz5pdmNgHgq02j9b8
56JQUAVA8ladZMwij7oJt0NdrNxJrwMRYMgbViG/ICD6nESSgSQ//MfzI7fRkF98I0PF7RPnqOdu
15qcCU6o6S+7tzw1X+ZMfc7UwZSoGfOFftOqeRW5yd0RHjRYCFJTMux6+CV9XZylEdzmPv+FbbR1
52w3VUyjLJzK3J7hGj7BVfvJKbSYwREUXqTB8IbCGeHMzvxtjg+i4D6MfeZkgUVw13kAC+Ju25nB
IUbnI+eyF/Pwr8uKQ+Z3jwsO+6BKb30yIcSV/3ktZROjk3JtVLT5pcxuE/lDJhOzfU287BuZmbPY
Ty+6BL1bwthZ5Xn+YzY6PhtFRMTLNuJFKg+8D9bO9yfzKWp83psGpm/lef9apZBl9Las8puyeRZk
S2Ply/Rok1Je5ok0MNlNX7Y93qyZBfS5qMaTo4XcxziAX6kR4e+BHDhXRYCIMbs/vourbgpxeUFm
uis9HuaHMaIkRb9gIoUISpItrEZw9OYyE92tmBDnUw9CEXWjYbgrmvPyMV/6CgcPF+N0BZKAG5KK
6ljJeRc3SQC3LvnRGbPuwYnZYx46Kz8BYyyQC0Plrkuj3tqP70Tgx4Nuukw162D49ldKBPuyqW/R
RKi/xS2LW6BaRWFEuYkex/ilKTHhRfWIN73Az5QTUm5TGCSlJIAdhIyWPRvTtCOeDWj7yypunD3D
xJfacRsImdkPw9hwNw+Dc4ucrDn7EFuIv6T1yzgF+jJGHrpsWnXHyBhbQllBtMX8jczgNOlhGrNo
OSSmenYyI1y5LWPRIR0bQAk1G9k09JIsi1jHEmfsSNO5ibOPmRDiW3buQlzC+JDj3ymuPvUIAypx
o/pW1GF6QkywzqUsjX+lQ2Qw6BgOyCb7THhrF9bIVMhuExxFpOi2JaAntLB+OKUyb19Jd1qXkvtw
a0StPIwWrTJN4RO3zkPHccf/cFuFh1B57bpK+nbTzQH0m4IdfXY7GavRMYCXwnD/Rc/bugTuVzEV
9rXkt/4t/OyGbZRzZrBViIBHP7yQtjFsorLg4wHDuiQGp+DbcFeUMZGhoMoxBk7aXaSRaqnoldjE
vFxbDG7/iQktymeSPNIu6IqMeZHdRFCXj/MU55Y7vsXIJcuQrVtYR6tVVnj1vnfaO+abcDUo8Qrv
kdqSdP46yGgEMMsSsSnG6rMIemuf1qlxD0pHfMDtUy/hDLfFbFybPDPxpL5Oy5NJN77I7YGjCNNr
j86CwJeHqFpo5r++ns0djM6X2SbHbtUtTKB5OgRNP52dGi+TZZvtxaIA3CgjQUZy0s9Mwx4qADcm
HcqUP5MEMsWI735KyZZ2zKCVZ8MkNKuxXxRmqkgCSMrCLIz/DJxDK21BSYY9RXi0hw2S2561Kx0q
ocBBjYgwbu1GO83w8RSIfdVYHMnOFNshT++Jgjsp/QpjTRrZH4UBnCSOC/TVfnw3B6JXwraqwwyY
/WI+uH9mD521tWqbXj//j3HrtMiI3lMoz/0aikK6qEQ14BflcBHkH7j9gwqHK0Z0opoBf8qITGIy
hyOB6qSPJFSPTd6ALjHNGf93wym8pxHb1ZItmAVz6wQsBJssnnomF5tcd/DiItyoi3J02mcexLuX
y7cZ3B7WGoGwmYJtjAzQnk5hYHItyeFlQoOu6Zk8G2wfhM8oNmIYmxOLm9N9R7ThIIMi3lu+m1y8
xoNhG5WfDWuXd2kn5SpINL5/35cbNsvJlZWln3MCsArFwl2afpExxUiStYazdyw1Fm0B+A9U2QQl
t5+Z4thuUPOMK3uFoBed00G86IfRqJAFYeh+ORl5x2CG6SeTwn5h+v0ZXhrqTGse2vkRwbDLEfQt
ggb7DVeGRePMdqFtS8NTT+0fb9S8yiz7tY3cnQ2ZLDJn3Jc1GcX2ucudk+Wl/jJmERjJm+A7bngN
PTiUxmgc8lodfLu7hH25tYEGJpF31YbeziwQWoYW/j5/yr/mpOBxmI6WMnZ1m50rGX9adb4xcqaP
Od+yzj+wpB+sZug26Qjvq3psXLEEAbXR2kw9Y2Fdk6gu1wNfBlfTXuTmyfaRcruZD7Cqdl7KpkzW
52KjHnn13Rg8oOzk2UWHx8qwdEdctTPPxzrxvF0ZFJilmA0uTdMsiS11vwIT+R7QXrmsmvSuAoMs
jpWb2AoGuaU05k/xqq+56tkiUrlX1MmNaA3YpgPK8qysbS4wxqkQiSQ/tqa4xqo5eJ1/lnEsmM0O
hHJ4u6fm20pFuHCn8DLM45kEAwWP5RpY28r8LKV/ppzsaZ1ggLcxgRug+5ErT1OAfkGG7QKTAY6J
QcFee+Y1TuN/o072TlhD8MpQkgz/mcrg30BvbBTxlRALucBiVWYZ08wQwRWj/qsUhHBdHFLp5JuL
0beuygo/AzN4c6XYJq55MXKinx0YtqDYt2V68mlT2QpAXGd47Zz0HJcugRuLHz5RMCVYgNLiY8yZ
NkXpa49ZyNNyNTJJJZ+hF9idMB2BqpxT4MJzjtejPVcRfX5XbAhU3zXKEtHTx+9BpY5xWS0LPSTU
2HQr2hmzXZM02OpjEma9SAoOv7BeVJm6m75frR3+O8xBOfQ8ZvAYg3LsE3LcWjZXRW7yg6jamZtn
4o5ed28L4a/9drongHCWI8iLbZby1qkc94v5E3OMnoRTHZ3MeUrH8uaJbHiqQl2wHiM+lbp4Slxn
H7nT1VNZtG3a4q+EAdy0HcJeg0+sp35AE/KXvVMzkR3Y/RRQ79M2YMmw7vPINLslKYsDSH7amfct
lI/ZsgFk0z61rvM6NfmlIHhGGw680NdHt7Wfi5zmL2EqLGXwGRv1WY8mHpawedH9zOE5uO92Pf8r
c/vqOaS4Lbd4Ig/Q8ho1HOrQcEBKsITXV4BrZOtv9Zy2OyxVDsoYcFafZS1vdp6/MQp67xIBNhoT
XF5WIAzUvJNOT0Fkd+3aogt7CX3J4FHntDCu0y290XhvYkWUP+J8ZmTyNLvuOcUZTarxYGLTih42
8iC3f2ev+de49drGNL5EvjBWsCqf1KhppZVzh6F2AuooiWWFX2rQycLXBTJhBLMXHbyMuQT8DPoR
H9jSMAf8cQH3dWAFx6Lz3+NA/gXjtJsgjAPLwqzA/Wgir2maq7g5BaF17tP4uYTsBzq1fS5ld7MD
EHBJDiC+Iu84iuAiu/BL9Dam/7knS2KfQD5s6EZJlVp+hZ2LiG+ai++IWTXXzeivy1ayWJXwHkfW
cGit6s+Ezq8tyDgUupTilnoUjFwMavxBIfzMjOGsfTbKlXSSc48EkdTlGszZ4yK012ZRfetu2hm2
xLpvv6YYKxa4r/ptg6thSvLho2AWP03y2HQQyvrmpbesp7o271bUO4uA4AmEYE5I14PVHan6Frfp
bWyLi6abwXeNol2YuFhN/B+PrUZLyrp30+TN7RCvcOJh11KxABpTBxePnSB2mj432mXAlgxI9PMd
13t16mZ25Ma1PKQ5r1sDm8Dm01kGI3UjCGEXIGnsbmcHOEip6Dvof9EnI5dov4dfHsMvvTNFC8yj
z8ATp87DCjPnL9IP9tiRf1LH3TNEio+p9qMlHMASBIoDORnTP4lu7vMwq84sbu83ChwAUpc/gA/g
dKbqyYlF4YLt/TcAdbeJP2xFfUlTmdindgrf6xYSq8/t2ETAAcAwsYKyKA8mG1ZmUjh9br51cIgI
nzkOtBT957n1zh2l9TBqkNEnNufy/MPcHKYH0DLfJfjnaevFf0GD5D+DgFokKeijuLozWNumRndq
TOQAGOE6bZ9Kf3pV7OFZhdrfh4IpaOyyGSKatpYq/kmN9ODoCBXQ2KRZ6O5xLV9LVdjM0dh5wetn
Cnn2msneRxVAPV60pC9/y5oxiOs5BwPI5MHXSIhhwTM0KsYFaf2fgKW5Ccn5p7JgDkryYrbTnY0x
HZ4JGsYjZtP5h54k2oCLlhT6IpfZU42BwVDOTYVtu5xEhiLmvvpe/dNm7NfCQAfACtXG6Rl054gA
ALZaGASeVW1qZW7dPNwXAmdAa4kfky1x89B53FkGNWRPMn/EH9Zw1WNPRotpt3kUvXV2svcBGUQp
CnY+WJsosJZWw8awCU64P95GqmUj6D+EPX3zTu/p3nbV4Ge7qJbHjoDzEl8Vf19ZXTtYRtiIhk8v
TNaqRA+CZdpg6NYdphiFgxe2aEN77Ci1QYWl6PgPelC06IviFjXhWZTWbmCwXOlxa2JWicPgLirT
+htlwFob1aNF+sOVFQ5vKtOnCT8m+n8v5DNmoADkLEc/QTigckGzGmt7BIg1nv3QvkXq4SEwERpx
ptcze3yKOPp1wgmYZm2T2SR7y5hv0bTyVRvNE2wq01rlicCbY8XWttLxtzWlw8qvXONW0fyvfZE9
6IT4AOdK98M6DlXE5Z4ke2mn47IYLMggk0Qdb9pmJevuP9Bm/lMbQfVwg3b6xwrhaROlrDIjps/M
AYEpI8JBDW/+Oh5juLRL1GnO9ejATKmy5xCP89J3WxCf3sCevnHYKaLQTMlAjvZQNbBplxoYh9s4
C+HDkqrb8bvsDetDNshacvDKdVWxZCXPSLD4Iu2WrDK1FlEu+DfUmI+HvJHO0XWQhLNqKI4sZA/2
Saftcz514waHjfXij8ZVmxntbzfTznbNoNdyIulUJNKr1+PAr2S0w73R2Q/4O3R2BBYX4+YiwEQb
ds6G3v3Ayf09MltgzoJhJZ5d8cJYpz0XRMWYtbbwoHwQ+4oE75ImxIb7VaiXkoHHzqkl+Cj5IC7m
XXCoZfAezg1thUFQJs/oZew4k+shniZM6pKdHoP5YYCcslPFdIjdJyrAoRFQIbix8dk7kHCMsNy7
MnqFmLYBVbRLsES5pvExOhMbOTr5TSoYiQG+UlG9Jz0JAFls+tR+CuAMMvXwm0Xdd4BaS/Ola91b
OcdXPysPdixWZToAjdfxxm+oTOhVv5lyIfxWVNFQgNZh4D8zyTBJKzObbeyQOUua7L04Ah1Etr+c
0oqwgHENZlSDQU7v5eT6C7+U2Pg6EI/k9S2gQSHPAMPjgMxZLBl2+9GhYiZudjiKZ/MkoXMQKFib
Lo4lnj3gUqbezL0m/l/l+wnDw7HRXIAd1aIBNm9hou091zzsi9Y1Pgrix66IYcamb60Tvky5hEbd
fNVwuYTBSLKP5LCcEfxYtINLUNHfXlRvf3VmdslCqpi6zY860B35uaFbNKlNlL+gaKtTBvCpc0/D
eluge0YS66tXkGEZ8GQGzV/kN+SU8JUycPz2cUwhaodvViH2A9n1ZEqQ0FGOcAHwNlgZGrbxS9Zs
3NqPdTKAUB5+dfA2pdzUclrZqc8VxWyrjut0q2Tx7fbBTSrCFcy2D4kVbGzUK4cz252Sz7qr4IoA
fnJDBsrV0owLvqrmGLY/CIsvuZ9siVxR/pWHsq+ObSpf52g+xeI7LfK3Foh74fEZ5/DdR6O92gqD
9SB/kkeaSPskTuuBE9qmyMx1e67B9kvde5vcm8FoZO/2BIyq9DHdRALsRtInx9CddhJ1Ft3ZgsqU
wfIDjxjOQNhFTwwrS8R7G44H1XYpAEHxXZEalV6+ZxgZL0dL/mGVBhLZfvqzOsd9sFXCHehX5J9h
O2uvzDeWECxWAES4tzVjjrQxN3VEUMCz35KmuaJcs80J7+4smErnvE9dVhI3sC5T054jcsPUfJe6
xMQwpNhMSDZODoYP/HxQfZe44XZOJ3ZBTS3PSlWcnwkCtLWOzO7sogkuOstoF45q1/nkrtn6scLg
eyT0QdK8OvRyfK46wu5O8Td1D2t/iWVjcokEKuyFeWv9l3bzW8QOAXCBVDH6uYq7a2KLC+y362yr
V68sP32c1LnoVr5l/xSejQWKAG83tpfWVRYRRwdXXlT5J4MpStS7u1D171gTf+tmPM1R4y6SPLmx
MusDGwVhx7IlIz/InTCsYy8H8Gmh1BvWcbgHG/rVuivG6CMVtfuSYVlYeKGfLkvTEUtl8pv3OqWN
jZj4REbVMwt2io01gJroODB6n0UtsORPVpagY3rdYooaJpNy/o3GgkJqirdeO60oR4qz8nsmxOxZ
q5OP8mHGKBwYfBKfAW05MxbLogTBjQ5w/sWg2GKcEWFoRRDfhnnEcI4YGefXjjXaeMpacRozdXLr
R0+pznM7rhKgw00+/ppdtwkdhx3m40VLaR/F1L0VDaVhOJYcPHb1VrItqhXDm5EQvcOzOeLsadIC
jgCPcU3BxD8woK6ECMsVQTZv0M2zl7SXEZ4/fXbyPfCY0skFydaP6T7h3fabUIxPDizM+SHexTFe
KtitPWch/oPwWXj9iq4c3S/NP+w0XFYF4xWJisolnR5D034zuZdjZR1iAfwNlWIRMu5a5IRgHpJ4
Uo3MsGw6o+nsReN/YRZzw0DQGi0eV0jUiLDJEc2VgFb16eUAOUNxJPKzBGEesWaEzzZjw40/8B9D
4L3GEAjtuPxJE+PN7MyP3K5g+hfhenaouiTDmwktr4iJtRJCcyJaWzb+LYVOf6pCYliGRJWoDw9z
YQsdiU0F9mrWwWPlXgMTacgusiKla0JSmEkmp+x/HOsiRhnQ144dGMSPL20ZYyQfdvhA8GrVH0iT
d1+KC1UFRskiPiSNYyznoH6ueX2Jgs1fDULMonygcqdZbqfS/GqH+RLmzY8fUxiJ4JE4QvJN9INT
2Tj/gsQ72yltSiCzju5n2NXG/DfPMSPJKH/yPCYBoUEL4iI5x3w2of1CjYJJoiDmn774OSlWwjUN
8brSB8LT+BsYvlfXtKJlYZj50gtGgKTJO0gesnM6u7r+vCGNR/2dvdqU8uueM6F0+oFdcOLIzOGx
iAII1hjdrPZha8JOK6b3nOwdy/HEf0Mx/xKrXPpzwwppdRQDG8WwyBzgqp60KCiRLI+yyLqL0r97
WYHfMUmezHw4jZwQxK4GCqjqYaMqeFCxXuwSZWySvriOSXk0bIRxYFkvyiMWMozfox+8qzoH/0XI
iFGxzUr5eQMh5s3RJrk5D3qmG3z5ONumGNYfSVlZeBuGTzDxg4vbxzfTqX6Vmk7wJtG+OmLrucdO
+gdYje98YghLTbsdC/fNt9SHeuD+5/Rc0xXVHg2HO+BFKE+zMPaDql6HvjrULbIJRXc7ssRWNeYf
dg5uYMf+T7XZisnHHhbUPi2jH0gsm4F9Yn2UsiCAhLKo3hErf9uZECKmgbTkX7Wpu5KGeYDHHvfp
nMcxcm174TKfDza7SP7n6KyWW1eiIPpFqhLDq5ntxIkDL6qcgEZMoxF8/V267wcSWxro3b3aTAN0
aKbrplnu6WZs1mNkLQl2Ymes/1EoBq0xMN/TiAI1S52TaE76Zq9xgmWssp1rX6FRd+mFJJTOELBe
hSk9o0lZ6lx9imOixFeohdA+BhchSK7qPoNcHSCdl1cRlV+5a12Egbe6DqjR1KxPB/WLGNMymQqK
PDFTd4rsbYkaZmbWGrbIrveIfeEPBAP70o70ebIk2ilwoKnb9Hn3JsLu2cqaA31d68APd2ZdAiJl
Y2tS7dzx88amvpxINpfEUio5m2SAhXiu+KPC4lWzuYeyRSytof9ouuKpiqhXM1oMgSKPnOcqEbuw
7X5NCqSMmic/sYjPWcUrwmW0LmMDbFbfvSX1iLrC2KCGl12C7EXdhhRYtlvFXTlx8HKMUbHsFBTd
RvdWeWt/D7I/UASzqV33yIAA/CM1DTSd4SOiqW3GlSeNuky+9d7qwH7d/ol53q6U9spzMWYEQOM0
q8Sy5v+A+7p7RrK0bZktG97ANh+2FWykpFaXnKE9zTZ4K5qIx9aqsQtS1EPGNhL+OiS9mRvum564
aw4e4GMGDkKKMFH/ZJUF/BN107zuqSUdKKvZQ16fKHzfaGZ4MFxF33T0Ymd1tyw4qy+4f13CqV07
XDYLs/5wc2KMI/MmJBO/nkgMudWTm8yNk7m7Ko32CXLLzqoAFbBB0AMKqCvV/iaqA4lFrG232mUz
jMnvEAUdqEpOeIV3elNVdBEVvo2KndypGX5WFBRMXy0JrKATyzznJO0lOjgZueMSDMqrvWAa3Eo5
MEfgTp5U9UFEtJ0i03ES4SoAP6uV9HsSzLjXQ8XeNS2L1MGyS0IMzHmtwpOhQ6cY2p8w6/d2ax8D
YnKcEPHLCTMPdk0hKWqa7p7Wf3qo/s0UXwuB5S6nJTBrD05nbHCSsyMYhG+B/7lg34FNPmVN9Bcj
pFQORoXGsdRL2uYPge11Ibx8W+rlOvfUTe+jD+HXBEAQh+VYXdgVjiX11Md+5BMXWvltAgaYINHr
IthA4+GnzZ/TlhEsoe+VPRlQnYw9Q8/jZPZXAtWQmqbxKdJpzPDA4cZVdasm4x8GvYvX4kmhKqqN
7WtceVBbxAsqAv+ktdO4y2KS6CFhEZzNpr5hgl3c/SDeTobzAw8J62T2z7aGY2vG3wGlXgIDqhWL
z1r6n55h48PEgenGu8r7y+HxEPfpTlqYbFIagVgbOFrn0Q+pA8pt2n0lIkJDjBnRitYG5weTz2+b
68VmdJHfB+MNU96uzMSmmf8rXBlLnsMNnwpXTXN67Ub1UOPwmzfemk+xWBso//iuST4ZTJ3MtP0H
yuWYpel2nKZrAMDT9EC1TtZhlM5yogEmr/x3yy37VVULKBF5cY9NgDSarbY6sgPhdpwEs15fs6Im
LX16AV6cKhzWVVZswME/KsN8kFuIyd/GeGAEgE8BHLVjctlPmsY9y+CyFWr04VTmc+KTW7LEEXQt
uIB2i/GNUY+/yxRAXxwh+aVRdDUOQc0pXAcsMKTgeib0Uoz6abkccJQsuG2sYY2s0z53915ivSdC
bphQnJks7YpwcO69lb9TE/3GHLrEVAbKb+6UPxiTTSKrBc7qBvaPZedH4SfvTmKeTK43ZI7efAiE
Ht2upN6I+nGJHkrI9SL7661wFVFVB/3tCK4HT31IzxBXx9oIlz1hED6UJzsiTwAimtQxfV0ZaXSk
wVuSjdfC7fYzCdOi7r3ya+o4SnXuinRXMNGj3TbB9AVIngcyoMQiYKC+8nr707ftTwdA3xKw68G1
ql2txGnEBoUN5EDciO0lgyyVP6ok/yoqKJvR8O51MbEcET0zsNmFID+RVFYol5fSybZ96nzafY01
RdzJRj2XAfxgmb91CAozTb8V2a6FmbYM2zDdVPgf+qnivXceKL1PSUGAWVFQRX1v1oWnBOmCZfnQ
gdYZJ+vRJhjEi7HaOg3GlXroXpVvXmomE7U+7ls5QvHDyenDJvZwrrSx/w7b54CN+exH3dGeId4h
6a+5Mm0sYcgxQ+gmAodtR7UPw8kTSfbr5JIsYsS3FARizYTrbmHQYFKMxs4V5sYxExID0wF4CATV
/q0kPOzJmDxGAfTRWGLn05YQXV9opPlBaH6lVGULT2IrRbPywkwsUq5WpE+Df62prby2+OcnxZc9
MP6DvLZpKSOUiNulpn6N8RUm+DZJ6wMDgbVvcGwCMYB2/5c6zb4WCQBCd6TUNhfrwJyuYRx+c9lC
VeufUjF9+xmJHqgk0ucNqx3u+ZyWcTIcmVxCLcYRONm3oeowhwHtR8RO3PAS48tWE+MEWlY0k4FJ
nje/DEEwl5fMU81VGKdXSlAOlUqeE1E8mkCOhOuDW89/5TsWTAa2KqfuV25ufDAGuVuDAVpfu3P9
AdDNgxkY3wwGXioNb5XFgbifzRgtJtJhznkUhzwRKC8+g22WuMjwV6aK4MqNpzaXzwP8xE6j4Q2H
Vuj7lLZbu2Ky/6Ywf5tE+QKDdytxvLkiOcwUDt/hYtq5r0QO/+x0vDrEGuhoPcRFe2yE/A349mVB
K6WmPq3J2fs6+4ZZrwEC8GwgAXHpOoeWuffKf7EdXRKLzqdyWHP9e7Yk4mRBYUA9IB1jE6AQ+TMx
8LhnKQFSLX5JyFjDddsrG1dFx7TQ9Ma3TqXnMmW2CCsTDHHBV2PSCjPK8LO3nJMvqlvCRgoa7cmf
uq0g1i5ccB86DkRcXaGuXt2u3hZK+2W95+DSLGtB5WXWMYP244MdjOuAsXnJTX3RowBbcQyIl1o0
13uxIJDgYcD8QOm2Gb31vXHSJuvcV2WzbMKIg3ACali5l6H+Iee29pPpGHj1WywIfTZ/4v/GPpeQ
TLUrnPoUpsMt6Oxtiql5yLNV7SQniUEtMxg8BHy7rs53R2Ra1u2zHRW3DvA//sjXso/XFkEZZ/4w
QxQ6Mdyl7KEP6yvS5LeKKSe5kjO4Wa4tdr4uTXRvF/PhoqAUsRyDh835W3LiJE72GoP18phGxPxT
aTcDM7Vl0bb/hgG9rYKX4E1wEDT2iAa+Oy+UGCrwuOVG5Vwrs4nRQBv0PJvV2Z14RzjjDWG16aDT
i7h/m9EFpCBholVoAHRv1MUONkeMHcyfp0QURKbOwqr7dQOAS4M7Hs0bAg+j78mnrGih5NsnGxEL
0/3TyBylikP0jpA6ghrdV25LLg5THBypseFOHO2iztxyUIeo5AjOK5AeIaP0HpwD2yTtR97MH1qy
WsU2tt2DGmgUCgMSPEW6Zjv8hE1zBb94UcB+fYrqCgOctOKQiBXswGWBJ2VY2zSXjm2ETmKutcL7
9RSZjcrfuhkONo4UvU775Zi/DJX7bcpsj5hIrpL2NbjnQ5rCDXdv+BeuTtofXS4CVem8jXXyR1/1
Ssj43Zmj+yp/cXLyvbSHMDRnyieZCU0Y4h3Hf5GeeoyMs8DEF4sSE4Gk5NT3FRAijiJV3mFQtu56
jTgz0IE4KP8vtMBo4JEiGXxyivhmZeNSDN5JEtSmgXVj4vXEdfeS2MlJI9PvWcFWcD1dDH25EbVY
tsxb7LmngAIe2n1OJf2TUx5Rw2A/VWglcHj/Vd3YLfDbEEY2udrUO4J8V9i1Z8NpN6EBf7RX2iHC
sVt56oMyqGUVMGNWipZB8Bv89vWBefQqrZujYNiWi2bvZyX9DBa1DDZQMVSFKMKYxX2tDll8C3kf
q/Aro1Ahl/yKwqBfaMopdSGk1FPrHnsbQIHb0bA+e8P+JfZ+iiASJ0Zw1/Eomm3wKgp5RRPdWy4Y
tGi8K398lU758GvzNCt02lguwebwn2YHMBAUjbmMoBxGhfF7PY6bXrpPgtx30p86zmQrg+CuGPrt
RG9jCpC+aKcPBzR10lLWWyUHPQrOZurvw969jCS6EKNfLfrVFqaUxxrlDJwdrbL0lj3nTQPil1qy
ULnHgGOy3tU33dHOvqSW2UcXXASWvtYi75TklblRClBhKHAZN0H8a1EtsDIr4yfBn7xqAo5OQqa7
vHVOTBzPDjnSJqQ6rwXA58/NVDUZEhdQKCPhXT70xbZpookqMq/ag8fdupXHS0aMvUiyjw40vsf0
prOMx1TXORUPKWpElW1s16zWIdUaRA/jZY0tbtFS75bU8kC/AY9k/s9shwfl0tsgL95Vpz0x37jF
hcIczNXEJxzCT3zwavEahkQqTSu7Q+7/ygGwUMW6rZxmVejNxm+j91Q3vyPlXedF0OKkOrbFc+x+
MZU7WPa4xkR5ZhzuMwtwjoaHNi3z75BML4NuGD1mah9wl+7ihu4PA+2lAb/mj9G0xI17raR6k8Lf
aQYLbshIbAxbvO0kLfBpHPQ8ulF6f50I6/Wzh2TykLb6cdMAKq7pCXGBtenZ8GV5PVsRzY4MokCw
AG9LDl7HOjIGG9kmByvBhMNIxB+S3UDZpA78XCNHLgLxJEla4+fHs9efM1L+UKAOZs6FpJ+uAzQr
hHq4w60oTsT11kViHKNCW/dJ568Hs/se0ipaNYN9Q937trH8wTO6JRqCGmVzJ9n7/zoV/URa9oiS
dMIta6KOOrtc4wUguBUU2cXQwDvFdouTGih/Euv7OCOBFmKJN3k5StNZuDgooqm5+gwbmW1B4VV7
zNA2MGRNXzJFxgJrWUem/PRJDK9RW+JGc5BCYmBkUj8TfD/MtUy0e6+pAV21PDHR0NKBxPi+Vv8i
0LPLiWw+LUhstVnwYdfRn5jIilrac0yVJ6LvqlfdO2k4tCn6hikxE7z+XslPpievDtcpyk415kPi
WPg8ZPVovvUm/CsTz2+Yk493qWjMa0LfXMUtmQKwEYeaMgqtY9zqInMIudMLfh9ghcsEDLsjo50C
syjc/DkP1E2WvJPkWt/1+C5opQznOF6Dxa3AG+9ztABZsxOJ/0lR6CF3iZu4hYdGHdzqdgSOQPse
3i/yhmredq2FyD4GEAsRmjHBio80Dpcph3WHa63em0dUhksGO93H48hwBAeOxh3eX+YRV5p42A5V
hPWWtuiIfcpPFZwK64czOXztL48QbYv6m9VMgWDxmRPRxoIwdBDspW3zADSvJvbCEGmFc/+OSTAW
M8s7JLCuU9a1cHKX3ehte2UQWAYG23HdHee4YxHhtyIPksktTtmnppiORsLwxeOI0ZTzWNl4Hdjh
GezvO/qLAaj7OGGjYxfON0kc9bZ1RgSbK1nVzs28PRIyCYL8lsZ6sKCLcK00nEiaw9yynptog3tI
4DaR1nPqW092y9fu6JtSduzU3o9ve/eEsL2WTNsWEP8AiEFPy4cM3kJGtLPaGVK4tbAczM4ktugb
7th1gh5GQfCOcrk3lIXLAK4xoikhgeWA2dMF7txwvxn0edQ8HHvz/7KturYol++eekNfJX5xzowb
9/FPFSG00/ej7JZM12uEubwwutWAlwvH7D8JoJR5PzWtYucTHExUcNHgly+mlO9lcrPXkGVAzaDt
oNLXhWNeVeaf4CntQ9MFRT2sA8ZaTMn2NtLaQtoVvkf/wEj9h4Y+3F9DtUBLoIQ9vtJielSAUbqI
brzG2VtN/EKLOuJx9MqwpiYvrL26MXxswzTXjoPhppTHELEXjIxcFDovud7al26sDzEJZo6qNFLW
e9h/R0G0bpjsncO2n2jFepAcEDuazPLafx+5aosJ94wxM8Q9/yePR28ZkQierHab1PaTi4i2QDNY
TVO1V7px4dCSLVweo02jk6cl4PJlgaUCf3YUKf02WqhRvlT90KZ4zINyHSvKpIys19eVzg24G0sc
LYQSZz8lUcml4fircnrx6vDqtAIwG78takhmpv98EC0Tyn4bahirqfRQnwX7HsHiHmqv2ujAOhLK
WV2tPeexdsWMQkaTMmFrtita5Spkdy2l+emRAqG65Z669alW8syggZ6+SDxK0p2WmC51/NnW9kXT
4+S5F/bHENjLhNddurXY1Lp/1bGNwtnZ2kF48ELrobcjnqG7J6YPqOtQyjPaDlEWORsv2uIxVO0P
ny2GxLvAgWKNPzZtQo6HYZrgJvC2AIdALOVXZXRfdkhzb+7mwGv9p7TU/2yrIQtmrwY1HkU2XDAU
I4qAUcL4m81W1DS9jXWozWTwTa53KJfEKq1kcMDdpwmZQ0RQDo6H1tHxrxnmv4E4lZ3X0LOz6Qcd
cVP2PG74dOVKh0N/7rvwOVbJtYgQncGYSZFvQt/amH11ww6+n/xn6XQ3g7pyMTOIEXpynatlTA5U
tEQIdTb7bK23Lgd5WW1aeFNgRbAi2Q/HGk9Tj2cMqMgAHcMRp8C3dwETFItBjiSU6CDU+oQjpw4n
vpfRiWKyzHPkzgsiU2b37sTEDhPYF2a/bCpB55o6N7iBfY3mvYGYUhTyhjl8ZNwYzYBE8BiVh4YZ
rGwGSmD1G6QT/oWJCa+qP6g51vdWxdbPxKurfIgB5oGWeJxb8mMsXly8T3rGEtdnzV6mw1fXUWrO
mHoxqu4zmNDvgZgOpnkJ594BYrBrsy3j1TBj9CFjdSW6vW7cikyd7HH60uBtdOmvZtMlSMvHXCBR
18csKsF3cI5IwTXbCMUwD3SXQBNfoe3XpLO46DIJG5oGKbNnkmB9WFlyUQTfbS72/2+O9KWAFsYC
P+qc4hi1pqLiSmueo0JdQobHmU2V6sSsL6PxxzlG9EQBS33UJIm65s8nrYmj9ly6+nmq5Todq08r
9l4ZCv+j4hN+Un8YMp8ca1ZjARmE+1nqxU5RS8ZewF2GRk63+eHicQnBE0MCXWa1BwzQJ4sHYxTv
A2x/eyG7nNqRlBBDLBjXDNDd+BQC5riU17+adM1JJtRFb9AW3447jlaPNKSIzk9OeK2PVu3cc2Ut
hXDXVQt5uyoOUAkBwmi7mNkzWsB2CkFB9f7dq7y97QNqIHMop2GDbeKlnlk3bObkXf8VWrdPB3Hv
oFjnrrb2+m882huLy5VPHM/xAPLTq9JjA0qp3GEBXESx82SDzOEgtcs6iiM4Fi6y6jkN7a1fPw9Y
fDDgTujdOOtXvTbBkkBDgkdkZu7fZIqnqu2Zhchz2AYPOnzpCQufDG/4s6hMJZePA+BC0chqsAsQ
KfK3B6TlguVYmGYAkY7KbaKHmhU+lVF810q1dsnZmXgDkok5BbDFDsRc0xnPIA9OAF0XnHl/88Y/
ey1fFKHDU0NSA6EYiPHcUFhuIVfYisoWwt5LruIrahz4esn1NNNGj+Goh5D3X6K2gK7iXWqAqPqL
z5tLIweP2Ap9nSEY6BC+c+1bi0qwBj/OgG8EUmU6wRIgHKKXoLxB9oqGXkyHAwvtjaX/xDjtMVWU
uALMbDSuh8z7SmyqIIC4oZARz5bkIDcBo8z8q0w/LQZcMU9MaT03KrwEbsSXwoGCwieCRcTfJmJm
QPgIDM1oT0PdS7ao2vUoR97hY1q07ptU95R+pvy5zz619lbO+r/S4A4SdHb8v2iOtycNNXovuUva
OVEv1HdMWrpWXFpxGFJOVNzmK+8Ek0jRUDbQ3zUWj7I5FU1GURVVKcR7Y6tZEcHCGGIxk0xXY0hR
nfC2nMYOeffdyj8/eo/bdpmytQE/WdA0iCOtw0nxUNZHnBQEd/pDGryVibsa/TcT3zMYcSRwboLK
oMv+XmZsZm796sqSuoA36Rgn0plrnYYNX6UbK3CXMWBZgy3elztFg5Hp9muwfivLe25sb+EgLlV9
v08TgIrJ2cs+fBmxj6CGEL3R5aYZqX8cz3XT0gEe7LPRvDhJjJ+uX44Zd2uIh7h4Uw4j33GEipP9
OVa0CXqDkAR2KA/StF8ysqNinSIdtkO9iXas77iiHwOT0USnVnRc8yseJ0XVaoStKD9rYwWRjEAQ
ciXh3FMfhXfhSbH3nOkyZMUV/vkmoMERntFOJYq5NIlb3idRBltlXjNxNNT30BHdbi8OTSSDfK37
q86Mu5keHikaW74ydk0TLpzadEjMX48Qe1hdMX2QZxuZNjbrpnhoY3PFeL5uBbaJF4pItjo5OgiB
ixymnctOVHUE7ACJeuFra2I+77ayYSMZdphTFsIqNhoJWICMO54HjFI/YfzPwiNWZdFmTKACe48I
9Yh+ZvQq9DOI0MS9rlXzHqTxi7LoumaMHUbHIKGqDtSKk2GB4/vUTSJEGWnSvvgMskOkGw8Hx0Uf
7VKUmSKolwbRkIZXWPoa7PJmRavZtihxcphHN+TOn90GgjgZPvNp/Ouyv1h+F7SEljCKcSosq9Yi
iEXRdFZQ/klDqsv5gaRe1L3TCr9Oiena6T9Wpg3OKoYEJBB9ippYvokvbkrY4Bg0iXyZKPy4g21q
57vfrsBQ564HN91kXApM5x/hfcT+ozEecvhclYRRsi2j6MwcfhMNrLeMzG3yPQaL0mgxFZrmfrw7
XHviGKQqLJ/e8sbFn1dBtQQVqC16LFDB6JzDVMPJHgU7on2bMRiWKuHJN+IKLbEnsPlBxgwgPmCy
9s1nNBW3RLfbO1ylZQ/l3+irxeTg+6t57XPu1/g7Ycttep7RjtI/q/R/+6lH2KIY0qtWhh+vayqx
h+ot0fqtY/3adsWQCqYo/XDCAM/rjjSNDaBHTPop/epMhONq6lzbCHzGOB9M49WZCHbmchOwJGXF
u98KDsvTMsajlhnZIu8OOT0kTWIvBmYzOr7K0rYu1pQclW695uNXXI+rGi9xwreRdJ+eW55pGgTG
gUe99+HK2d+tot4KLHcutnPYP272lduuNFDwJbJXpL/F1S6dMYVssRpoCNzeamgfZUYwC/HaaZuj
G/iQ5s/GcB06qEh865OjnySgnJwYVEM8vKOEmqVdYPrXsbTR4rIvZ6soWu9A954fczx0P0kag7YO
GK5eorngb9rPOLOE2KjT1QtdHETr0R5/ZaU/KAMxX3o4HKCpSX+ZDUxuJm09NzXG8aVOf6aCOWB4
yu2X3L8WcNZMGHAhRNK621nNnI71z37Z7kYHCasr16X7WwXyaRT7oPgtdepIW1zlXHlSTE5Yi7Za
DTq3XHaAMkx1RzlaGESpSQK5Omz095ahBkNzzjIHgQc1af8G+8vrvgKdnYbAtInDA2ZrZ4EViL4G
E0+l1wL9xPio1IpnjsDXrwkLR6cso0vIwzCj1NKWKw97wnAySXdgOEuFdaonfT5YXlMN0odDyqyv
UdovfpmsKt4/U+UrMyTiG11sCjA6A5gVB7AI8EHBQaqsaDLAMtlp2O0p1HSch0iMVdK8NubL0LqL
dK4tqR7QdLZeiu5lWKAgjfWoj3e7DZ41RAejEidAwCtR/OOC1xc5MwN0Yc5Bef6Rig8fsL6KHnN/
WTmw6TbeKlG/XYYlPniz3K1033Pe1ZjRgJUTtOT6asXPSuIB6Y3P1B52BvRlawCrTpDnNTC7zbzj
egYKDf6Q4oVfjMMuvM+5oYRBR4fghdixqzH3oMOT903PDrWRMfypBjyuCcQriSgkat4r+m67JmRd
JG7enaciooyi3HkSKZ8/RU6bBqC3qH6DRLhMh51DSI/3ciSIxw0L2xw5fu+rs7GetbcOe3wRdpvY
+AwIqBN9X0b2xa2hHbwQzCbTFy/6tj0anc1KOq0aq9y4LNUR0/6MwFkBidfwe8SZ+W0k7y1HCtLO
of5FCTMZZ05cFctPwgnK+CX9jjiFqm2XG9AQK2nQVANuW5I8ZJOxD6l/9CjhrrpHiaUmY5XWg5E6
7beKVzvkQmRVb53hrFMg/ytB4/yyTUdzowGgzmhlDN12EZFLwd9D+wiUH2+WryiFnDNlZtidNUbE
BmRa3yv/IoxemTcfcOgHE/OBLScICFhm0VZwittoXxrvVqyfwoY9KORK52liZ4BLzKoAAwEJLhdZ
y5H6c4oJg8rZ28BgUcdYrEqNhzj8aoxipRx+CQ8SZc8UukXtGcY/iYxmjPE1U9ZGCWvlFGrDeZxx
usSxYkV7vYy2PWPvReLAWLEQ6TBIJaFz65nrkATacnUG9d3mz1ZAYM/MNmZFjVo0HhOHJH5Luw4U
8h8uT1dA+Ww8hfGidxabEep7qbFlG/gGSoqXAh9oMCXPs/hEGngzTcPBwMJuwbAJk18Hwp0bx5+a
Y1OkyqJjh5eIt9WY8g+bfgoN8MTCUcb3xCfcO8He6O39iP8ypDI96SgG4Jn28vaeE8TXAuA+NLSS
jJrv6AdSBu8c/jDH9ge3JolWxlDQWRMiGiUWGk5tifuQEq13I5ie3SJbg/39gBPLDs1FqwF7W7KT
Dvbw4UPVVbIiuFaZh5ZRoOMkhD/bI5bA7eQZK73zju2Qk45zvxsfU4ZO0hucE7TxjfD7Ve+ZlF1z
/a+SDz0w3yYPH2oAlnrsKbxpjpgaKHhrnizGYiieDxyLyGS6woEHuWnoHPzUyaoZqeFIkG8b+pnI
hNMY0AnEo5Tw1IzLNwnRl2qLWLv0uhGNMFhjR95MvrtGzviom3RV4YedDZetm74bVJHGLuF/X7+0
bm3gDJt2ZAgvWu3vDIRHMwqWYGBWWHo34OSIPJdLPa0Os2/ZqiNCBCRoKHU+N2N8l/QZZH5OPiK+
jrBg+P5XyNPXoXE3bapdewdap+HzZ8Y3Y8ThzanFrCR0QAfvk6CV3v5r8XhjO8YcVG2tRD6qiuGt
b4ov9tRFhvMYlsNBqwlZxuWNz2jbghaqbQxsiMEOxp+uNLdeXCy1qLrkVvoemenek+G1g+69kJ5D
bKLZ4N+cyTDrxKyOk9EeoGETwmAFinSMmWNYYJsShPdgRsxuQEJoQXsly7tNPbod66Q5eDkvUVXd
o7IBEZNfMTbvpkki0LPvtlbE4K1mz6nFidjI1hU6JmFSALqn1mDUjiEUjoVXJb8UPd3joViTQuSN
wq0ZgExysEEGlGZFnnaKDaTmVNsnoESDKnwW0ZsPTDiMG8yt7rHTbZzVfDZTydZf23SsuCSBjC3i
xEnSixJx75q69FHl3p5o2mke4GRR/yx86sA7e5UZYs3EFZdxwLZRbekDOzaGTnwd5FmXHj06BT2A
HIS1j4J2zMZDI8Oa+YS6/EoGjYGGv9AHHQUpxRusZtXvrdDotbbVO1etg8uHWfHF0XW41qW5rWuP
iV/yMmDBtaEaKZ7TMNE/Og6jhUY+qw5/g0QtMxGtjYwAGgVyQ5yhRWaHNJTPFMGsAq+hA+k7UXLr
R94cJfiwZPsd6+RpJmtdDSajebkbWussBnELa23VlulloK5rDt0wvPA+R1le6zFamrLZdpkiBALI
kIhL3kfQ/90MDn+9rYviYLQ0kvrJmtX7lNgc/wxOdR7lWUl4xhxwZFFeCx4kwOPoJNVAvk27ugzk
qv6iUV/XaxzefI5KpVriFsQmWV0F571uFk0y+4HL8m7VYsdsZKdR1Ju3HngI82j27gcMyicih7uY
9WhAtPR01PfUztA1QMYDI0gRGdRIqwt/ORXBsa2SsxwxY2AQKj2GkiXMbJbOMvmjtHXu8QDi6R1V
pJ2FoX7jZLjSn8SYjsrPIRqYTzR3Qtiw/gf7rqxkFXU1A4SKgTKgHLPH/SVq+9RqxP3mQvPa+sQa
86osjFdFsZV+eKtZxg1MCMAJBpYy/d74SBvauG/96CMokwc/wNqWoGspPKp8ZhKh8R4R8qJQbqOq
+CRpw2ms2dEcLLLG5Y5KgXOeHBpnJscQCx6sNy3q3zmbHWGSvETmcFTc1zy73bT++FBipEHE+OGo
y5APC/AIY0sq8kXMVI4K+YoXQ3IS7I+FsGa/7G6gy1sHjR/jqTVy5kw8QscynzasADc3iK+ElnZK
w7Xbwo4VWnTvo25ZogLY0nvzvBy1FvW2c5+rej7euvRNwDKjluklpRgt0KddO5V/E/2EIiENwwxq
M5cmeoN890diHxDkjcDeVTHbXYEXL7CtVcOXA3+2QCjI6Dhzfuf7hMVyzd4yqz9b26vvft/sRlmg
mFSwqagoyV25tFL1IkPOJtN4NI1k1cPoGBmUZiOQf4Al664GFEeLFW2fOIe4bIOj/zb1fD1BxBnw
rqv5/Kd8CK0sZ5wczGZcV5S2Sd+H3ZCdaPllSIe5iNOmHnpE8tSG+OmxYA7sCDQ3Za2IZOzjkXO8
L9zdqKm7JyHq6jrT+4oSKZdXe4QbHRxkMu3nhOeQGWfNJa7BcDPuLJSucJOX7dE3Od3XwKLF+EFw
YGXZ/HROl7znNlAA8FoHEegH1Wuw+31x1cFhOr11HHt5EEU8t7aeuqS7+bX72VOTBjTguSaNFksa
DyoATqCYfZSgBOuf05uXIcHH6mDo4sc0MZh5UbymApQAar5PZuUSu20J4E8z1WumB5c2Ay5SMWGU
JvFvPdtPac/wio0OU0zfzBYiZ9tB8KU79ANo6NJ2IfmiL7GcHXsZzNQABBqsx7lxkMp5D0LtHfzw
o+ZMkCnMDR0oDPWHi54cCGlqpoESUwrqDJwDyRRhxKM/fdkaHqMhejIatW4cbVMoNdtiZtQgpoXk
x7TIs2TBpa/rlylzz8bc4I1LRXBSxJP/Lif5HDrVu+ORL6go9Vsasvpx+wCtGTfCNDcrQSS+S9hz
gZacGjhtuk6BOCqokF+K5BFwySkqPluulgQebl6cbHqc/hgyjlFe/OWWt42IiiQTAU8zLllEfcBG
ND9ARkaTardN4G8N2zzO5Bo34BBgxgNW+nCBy+/Js+jrAjYO+JBQnglg9vYfSeexJCmSRdEvwgyN
sw1NaJVyg6UqtMZRXz+HntWY9XRXZkWA+xP3nqsoxVsEQluEXGHqhLOCP5lEaKym2lzwuUCgJtIH
nDL/FHLiJzO/c4cPHZ9wzq6gUtBP2j2TBqc4wkhYmn5/dxj3sv77INeGlDtuW6lXf1hldj0VciOZ
DyDtHbhaFW+CD9ukzQ/KoqOwg2BFNAcVEDqf1BheA5us5gmJdcpQRrjms4JfnYiOqAE+S4HYtfXF
GvbKaYClJSa6Fqhjgc8AzIqJO5tnwrGxNeZAuMRcFCZgeyX958sWlWIbg0ub+eb1dCzsccuKbyt9
/oFtwLMjbTyF61ayliwEFPsAOldENWea/UWBxMm9eIbweB3G8FwKkgCN/EzUGCpoGRgUlnN8Z+Wh
k2TmL/YjCcGDrO5TpBTLpHDXKUnTRpl4gau8IR5/BqO/0aOQM1/57kr5Qe4DGr+aEDdmaFW3L3V/
Jtd996nyZpEF3zXBxrIyIAA5UDaAKi770NLoyOl16o+WoeyOUJ3N0HXMgS3ounhhQ3Q0oMoflg/U
rmmDH6NDkGQ3VxGqV1a4H+xgN240YC3ILy0HDx2s/Y2oBGNtETiepAdMSwznzmzhQS2aweEnlH5l
deXTR3hvDMoXOdXo3QVCfM3eWAQGmviu+75hgJKQavAhxo5syYCOUhQDFiFza1vOzu2D7zFFCaGx
atQcksWIsx9zRnpV+oIv+5lEDK5F3b2VsUnEikB1b1/Dov+qGvFAnv2RjRjwarSVrEBkxIq22HGw
AQ5kY7Fu4BVZ9XCSEKIGVW6tENU/3PLJTZewX84x060sVx346doKJTSg7Xoj++k3zaJjVVvIugko
5qU0iAiGUnGrbWvXcrrajrqRhfoQau+lnM5tHOOZuDR2hL8ne/GpXckOPGTquBuC/MGE5CcjREj4
3dXpxhwwe4O0SQL8kdQWxbJmHe63JC6zUaGSqAcdLxgRVpYT/vma6xV69OhnFitsFt9COTP3zb3y
VxXJrEc5DHG0hyXw/+lVVy1T9rAWYExfxdKYKVhqVZjMunOIDMn03qZf5z7KsbRkCpqG6KUpmrU6
9WgT7X1PLEODJi237KueimsE2EOlGBtyNqV17iHB4JPCY9gGZNfFqNrIKF61TcqSD8wJW9EeOWJU
JRtFtvemVTjtg41f6HctRaZe1tsG9KrlMKRoknUaQqNoGWwZoX80oHI3VvDZK8mNY8orkQlKFP+Y
hlZxQWFANjETLlwGtNv9yDZe/+PQWqtjvs6aDuFu+x6r2aaHc2U31cVsC1ZYLqpfC9Vnrm3m8V6c
Iq+bk4OdjtKZ1asTuKRpjdde9BcjsH10RvJj0gbSPIZbVsgTyTdXgCRvcYCDgR2HEz9C3LrMwx7m
pPwNXbiHm3KeIQ1KgE/vK3C/aTMzW4UAJL+0Gg68oSAorxPmawJFa8LyPfAiJkDmnEk1p2zEPtWj
RpYlGZ8WO5cpY6GoFHJn2edYhzgUK1+O3WyUxjhoCtrpvPh0tRagr4LgogMvxJw4SJn3k9K2sWK5
76uvyi8ONp6OHHRQBv7Vjzo4qNM7xvcFfpmljVhqLOujkeWf5Sz8xQBv+tKzlJJPGsDvjE4xnJyl
3zegA4ZZ065n846OslmMY3rhyV+OBpBW6g+zVW4yrm6Zah+IDltaXbVuVLzsrn4mo+mhNGzPNfns
EvugiOYv9zt2dc7eCQ1vigOCq8AXBAAfe9a4ms1Cj35cd9PraKQ7kU5r9K7mPMk9T9D4DF2sdY59
TuZ1TtYPpAfB9Q/4g1CPT40keCOdY0DkwiZnICXjmbCldcJ/iWDuJ42ad6fN0dwbPDnktFliLewv
nU2eIJKxZCiDyZFdNLMuPW3WjiU90ZNTxDeCXIm1C5wivaw9l2yCKqv+zf+so11B1bINm5htF78A
crE6c04m3a+jOoeKRVfi1Aw3JFDW9m4I/SCEC6EBjQhbVVV2H3mhroPKfGcOeIky6VUI1SZk10i4
wIUn2j2UfN+1/FPId7GGeJ8oB+R+9eDs0McsZUZLyf9qo0XEav9Nof9OorwnqHXV2l8rQL3zj1D7
mn0ysfY3+exVjOOk7iGkE/+o9y9Ty6kF0tuNWmR4CB2bf5rWeZnsqCa+K8TEpS9WmqUtA9EtWxNg
DJNEvVxK7V2DxxN8hXQumdLiGvdiUE5jQM7AKXRerd5To2ddAh1Mv5VZ+2lamH6JwQI5wK5eHdyV
XveYjqjAkkdtrysNQp/+odIspMTWwsvRVw4hLKXlhc2xN3OkPoDpcMI1X8OvZYX8xuj7PSdnzu6/
8PEA9izqm4pHt81Ac3TQiP50AyVv6xkiJktE3QpSo8L2ZgDpoOvGdfmuYynxWfNmuz7YIJSDKE5U
R4n3kjo9S8hVqWjPXqKWi5B/qc0Ugt2T5B67+UdSWQyjoX/EygUp/nJgciktTy9uCYbzUQbbdL7H
BEE/PTCnxmJE5S9ShwRq9RQmuNx1lhPTHtuYbOc0sFPHK8IsCOQYDCEuD/miY/WZilXLH1i6A+sm
nLonQrmhwyy6/oGZPQFuhNFz3SjnNvyw4TuUxOiVEOvYRMMzaVgQKUs4rxWatKGvvLJ/5dYPEVda
44EY3T+LDkqrPir3tWlVbJTlBuSpX/9kvBWMj/uUzWgX7xt8Vm2xHjWevd4++VxS8jZo5b0RhHgJ
PJ6oSXhkQwlgP/oVAfweRLAB2xG7elOlOKoq8uLhJVa3RIIv4aft1X6fWZdcfxqY1UJ3xsW0+Kbv
NDaHnuF2lsUfBVl8TOIQAGnFXrO42FtjN9Fm5UwXiQ1FhZCuwcI8Q/2rIKTdKTsmqimL6RGNLFb4
16y8C/VJzFyn7yqIOfmhtLZqgUvCAL7VrXGccE0cJvZV0qaSrl5lszdxq+Yf7L82sRpvKqwIaYxU
lzuXxJMSDkiMFxWNNTNxV9eAqkHN0Beq0bFF4MblAU7kipiIWt8UWPecjRkhyvxktk/rT7oDBFj/
awoBUE932AlLG6N/IeY1TLScZ/kFKoZJUDE0Z23es/anPHqqYb+sEtKhiRmxb4LlCPKBhbC1hVlA
arB+mohbnGQQFK35oWOPKOt5hH/vuw8r+K3ZMZbXuTrsURexstCMs2H+kIGxDac34kSwHtMdGIjn
WPuwy7LA2yLPaRHdEwii+gTV0ro6X7HJzMn/gjKvE75EglxzxYeODe+zpYuO4nbV2fuacKWaHTOM
B4oQk18kIheZoagcLzPPs+QAANrUuHuidhqK6jK2DnG1c6bvUBKUOb2rxr1oL2Xxh8m8MOagQZSb
zFOxJlqci5gUIr/8nDh0p/hTkRW7XVj7RKqzK7Bw8Sn1TjhEc8TA+h4pd2+f7hB+Tm6xtwJQac0N
YC5ooKt0kXZ8N4mXV+8J60a//JFUsFzMvNEYWx+lAimIdoUYO9aD3B2T9S3rtxYxigU7K8P5Txlg
foRmhGHpojvnRkePFxMLQlQAWZhqfW+49Rp+Hci8lnsakGm68UtKRWHfEUcvYCoGziGxuWbTdel8
2Q3+sqkDHXCiuCHBhKzQXB5KqtAKywbmi9y4TKSXaag8kpeWn8yIHcMgiOnjWKAX4V0KxzcnOZC3
zZZvrQyPWrljPGAiCmXNvqJvcOt1KJkUuwQDhiQNterNCJAOWNaVJTMcl+RpM5Mzumes8KyKkOz1
aQEFYV210VrzJ8IHIMcM6cXUZ+VQupBq5Gnlv1DgH5iaG2KzrYLiOtGaM/CIgxNC7rLSb/iGqzpk
TCGcDxvBSlyhRYhi5ZxOrkTroB3ahBbJbXYlh1Dq/wbB1SKC1rePNcSdIXoGxXuCVTEFeRhUCDrD
EwMxWupgU8cRv70CjwKZdXZqshC2fLUBb43oeqFzQXKnW6w+uc9sfT8MJNMQSFg/c/PqFCSVUgqU
OMrTd4NdBwNQ5nUBBOozqEpQFXrCGK0iE9ny+HDL9s5xqGRnNzqNNMusEUydE3f8rjs4Cp4qobD/
mcCOijeohW1HysfAPnFABRVAOTHEtWnzp4PYE2vhWen/ddNAY9S9+j4PNplzrXNygoxvF6GYfszy
FJatxJ2VI452QcOA2xu2bjiXQEuf3iDgPKeoMln9kg+N6X9nVr5X5i/WwB6AHVtPKDeoTKca1oLc
aMfZyale2sNN41BsjRCHm+oF/UvYkwZsf9IoLTKeavjcy2bO1+K8dBU+bch6mxjvZ3yBVbOopEBh
nS+RQqpBAYhtX1j7DiauRLyUhcOiAp5XRCef2B9UuEu3/s5xtBsrjStdeeDt9ZETiJrKDyWxqF/8
9pKJfwUJezVeVrMiROlQk5PFi66F9boYLrL7mjM/bMA4ebKvbBg/Jvewts6Tz0QccfCCwLC3E9ND
MgOz8NVKnpplXo22x63YbG3nmM3UVeBHsX3jWs70TUb1oM3uv/Kou3+DTTE6LKbqg3RbM/5zWSAH
7p3SZBvmn6xBFypIpyZELB1cK+4YlellDycCeRgvbMdtb06XiSpI5bTTP8C9YV4g2Pinct/JxaPP
jaAU8gqzPOFS0JlHlOzWB4ytE7Qui8BevnDAXjXLNcJkWiNBhcjJN+2ilHKF9aStoNeyVr1+IaBT
Z7Vrjsm2y99NwjK0imznM3OnRaHAyLHXRoW4bqOLtzDM1ymHpQN8uWlAVidbh+M4+09S2qFqQCDF
uszpDjiC5jBraldF2bgZtZ4kZMH8N+DxIrBZhOwDGKugV9siKoLu/tl32VZpHTTAFFwOFq5g21gO
YAosbZVXwNVNwFXfCkxJrn9xnFuPEjkCQdRpDvfJix2+mOGFNLs6QQ5qbIw5BHa6mC6xLnqECorL
IPiIaDrj30gNmEaurAzbLIGOwp+7hO+SU4G30HZZwbGxwrnj+zRAuMgQcIXJxB+rEFwXYF2r3/Lx
kk3qJrPyrW6rIKqhUSZ737o4fLRGQHnhsGw70+2UwLwmdAbwvBrjYhuvVvQ7uOnejB8DPAwrutrc
nGp+YtFMntwKfcIio/3CM7RgYw1m60QWK4AqKsdlkONigkbArt98i5ybos7KnvsAw0jpXlNWPs57
Nx7dHi8MWil/tkEHpHOsFOjB5kEtH1W3neJpQa6nR0NZuJdcHCfCtvCfR8GjYk+v/Jnlr5PNQTtX
Q33tkdoJAlvwc8XyEDqQpQooYsxngcovu4afREfqN49Qw0H1UkawRnhGVKQ3fNmK+h0SezMZV/Yj
24Lc32k4RMFeh8+BZygtPkjZWwCm5Eh4DbLXLGoowRYKrYdSv5Uj4Tr+q05cdHsmpzJUcOUTqoZq
UWb85Q/J4C7TCIOBlyGhyEuEwwgEPkRXLier3yCpziqWqBeSC1woV4llYbclJlEsHPOuGufO/NIr
L8OX6x9iwRnFnYy8IIXJ5EafbcbszD2nhGKaJ/IPsb+lAjSzeY/p2vljY65xw/F0NI1YIMMyXTp8
IVIyPJlw4vAT56qbgTbbzrsVX/SJhSllYf5SjJ92QQYoVCFdyBvQhpXv++tBbBKeOFKGjTIDs1x4
Id+Nz7AWcZRkHw8PbWtp4ZLAb0NPUea8tuRKp8V7H7aXQgFixI96TuP35HN4IA5gd8/dsWiUdB1G
lyE/Z8mxKQg6ByfzwxCzIB5b5vdSfcm7PW/E0mDzK1Q8/vcC8BAiwjxkWgBiqPoNu42icvHfSnSU
dH8kQCEWIGtvNv+ewwk5IQQhNf5ux7XdfTjjLq+wEtarzpW40vWNW9CmWL9Rd5MFo8G7Or1b1W0A
khwSZGgyc5HqxcDnOxC1p7LlDIJNPB7L+XaNXnQMymzna0ytgcihTdNlQlrFp+xHTwultXSwVPwr
UerCpQ8LOvI6XJb0N7rYDhzzdoRXAZIs689C0uJOr+V0tRRcxSUjI7yQ0bRhzbaYtHBR12sDNVyW
rYjIXpTVW47+T2FOrvje2MqDnZxVP4DF9aWrNxD0QSsW0fDS2Tuzu0zRVoTe7DyLegJufgnVkeI5
8OaytENkCieWOiJEYTaMx4Bg2Z5jyvR/tAEJr4EKd1wk1MfYjuyEApLgHgYchiclL1vDwHc9pe+s
WPBnTRhcnm289dVTxIAteSIAhybYLwyoQAPe7glYRvLDC6JlxcqA6KEi4otGKKvpRlQEaLVbsz81
7V4Z0ZK/OA51cGZsy+w6NOhMSk/JVmHyJF451h5FOVf1gIuilTK90T1Zk/pd0NTaLfREKKVXKZkB
ylXTxUvXxiJwSyntgO+63TlS5s30MjfPvLGjVWx8t0eKh0i03VIYNt1Loh1MAart2tRMapJvzKJx
Sliz+ifrR+r+msjzo79oQhpAmy+pFJ6Zfwh55SCvroiWC+YIT4szKEVfvkijc988Ut5j9e779Bra
IWp20iBnDpg5seLdXzG8B7DKwhAU7gvBRooglpf/m3szvZPxMlWQl9i31Gignk1xT0pcbBs9Uxik
nTpusci8aZINOMeiqb/lKQKylOpinsnkW5xq7NqA6gbgV47zXKZds8R6BtWP4GuIuvowuXcK4lIO
6EHapSpo7ws8JK2xUWnRBPm+YgSwIbaCF3hkiSzQQnI9SmJz8uKlk9s4ei100o7JvRg8lVJIVf6C
4TMmgR3PMIM8r6IYUzDlxSAYB/TSPC7RsJuafxYpvESdkIxgYNOU6i2NuW/mtcdd903alNcGBII6
vI7TW0LideOcAZw4PZ0qJVoBUQeMe7xSLXoecEaa+J3IlfUFulXzRbfrhY+Wcv4u57+XkhjLpIK4
EJe4L7S7lbTrsSMPa3wZJMmN2q0qryL4ZyPJzqhU5B/TUPZKPM2A9nwmssRiZ3tX3TDvX1i4Shg3
unKpK98aKhGLHZhucoixYsui+wzOSVQ473xi3NHK5LnxyU/35PdupoBaB9dqoHsFc+TgmkZPB2B5
NL7zB8n0zpiNxGfa0AQYNsvM8iPAEoPZvAhYXjnHQSaoEE+T8yLZ2dqCcXejUxLuIsrVmnZsmrWN
/hujCeAcEeVyDAdp5EwYd5WpbxoLYrT+YyF/7tAQGvish0sn3UWB7jSNNzTwCk7EgaRRNhid8V2C
jY4MWFhYE11GEdnOwnka6opngA6r7FVN+AdH40h0EaqXxA9WY5jRmjoPR2p48d+kEiwsscMIe3Z8
D39+3FornZqmktcGRlad0fzVBMucO+RjtXyE8TNx1fWAnchUHykxB5aOuDY8ZsOPb0KToNvJSKlP
uBBdtoadkhFd9Sttd1FSVjb9rcOWxBBKnZgiBv9UP+KpAMKtkmP64xJrxFohFidfkJFihV92IZeZ
GuAATlcD29csACQ718nE1VRfXXRVyGYYpmFt9wj4+JwihLkhg0ZiAGeIIorcM9qBwbllU7xla6XF
QBarmzsUtPpItDG8obq0xbktX7Tx0VMbWyGj8XQHTgCT6oa45yC7mrTc2miQ2F4DzVQXQoHTZV0V
roQA1JwxUZISvwQfbC5TRmIkYYBMFIyzWJxQ1aXLMqvWHwbGJbR//pudYDNDZKkcjWSbYYK0P1ux
Vas3JbtUNpN0+RDNv3j6tctrMYurgpXUEeaWnmMSwVdcKyp+fHA26iFprTLNwOT6BBAFWuYMumqE
+jfwD51wbfifEQatJv0L42uugk+Q/bohv499c4+wlqu2Ah7SBWvLf+kRDvvxW0mTUaffcST+E3U7
uRfYN6fKtwhMYY+uRiCsNX9Vv0PYS55jcdUSdRVSJNQY6AQtaN9/tMxlpMuQHCEph0HV+ksEjzqH
Sl++KqgNQuXiTjAUx1XJArYHNmiY710tnp31aifBHfT1dlDfHJSrKpljknfd1zGAbxPUCGZFd3iY
i0piIbbQ1FYZtLVAHG3MQX13AokD2FO6/s7oXisiM8TNMn7xKuTQVfJyJ+KdigakJLEmSHcuNwNS
IFmB9VfPBd9ayIgE1vM4TxdusfMcq6vBxNmgBjVjd9d0byMvrS+WpvpM45sZ7h0T/TaaphL1bEYD
TGltSrrMo5MdZx960r1m+lW050n5mf045J9o7GFVTseoPYxpgGwEzkOIxiM4+PEeJCD2qnJZFBwn
pMsB6y/kr8tBmK5MTiDd2vTGJ2lS8OsZlqH/hsgPzpXVdcW0F5eNLhn2JAszv2cOnzg4XbalEOw9
QdJh2/+WWX5M6mprA4zQMBQYQNotnz42PxsV+iqH1Q/7dBt2cXZ2un+RpmIiWYWYaUofU+jY7nP/
EOCuzmAA4nYsbnHF5tXzccHlh4j2EnrV2DPwR0CaPBrnKobPDlpigFSGH3Phi8iw5Cg2D9i+Rnpe
uE+4W/zJmGhvGVjDiPll0vJm61vyE1CNHVXt0yre/dgLU04j6pZkbWdfiSzxAUDPWwvnBb8vM3gN
xah5QptX5zurW9l4vxGd42UMDi2GODRX2cMfvFa++uXdxCQld6Z8AX1RKefmhevcsHa2/kA06mLD
AtmwAtfM8nCIeGC9CrY6IIFgIx1GtquwRCG6Iyoni5YUHAVxD+nWpwIgYM/Q4X4t1AIV/RtabzIQ
4EpiiDU2bXG2xvtUnMjkxhWfsLEZFowLGrZT8bptj0EMpm6rlasx2sa8caO2cYCs9duxvwzlusd3
U167YSOSfQx6E/FszY8gzMW6Sj5+Sl3yZeguCPMDyqxDPoVji72WfQZ/hezLj7c4xDFvwMmCA95c
UDnr0WsssHG9GipPcuBS0quryoi8VBMvWUep6IbrGhelDyC3gCkvmGbFUYf8ddGY6b4tYW3E0rk3
2sasd5rbfZGCsHWZWKUWAaVIFZDzf5ThFK1LltsGbeWIR4bOlDs539j2LUZY4hp37EQVH6ZjHFSu
RTAW7bSRWHzto4XYs6j2op8Q5W5dkjMzKF95u8nGo2N7Fa7sUnt1RLwS03enMMCI8ThkMD9Hei5n
nUNaLcpDnqgc7H+Tu4+cv96XxwmLvRIlG30UBzO7WjxVpdJSyN8GyzmYzoalMLFLOoJA1hShZ9bm
0a7YgYYXeljJNIfJlQlMBuVCsTSg/mTNjwDt6xPAFGCAJhv8aLjhI3OwHfQW83+aI1+Br/aT654S
vQxsv/zR2U2kILDlDoetqn0gOu359un3Omt2O6Fy1Kx5n74w4jeU1ix/6XFZwLT0SKTmNri5u2br
aCj9jLeMT923poWJSagmrHX4gEuOpGs5xGAchxoAykqwVRMyRq0+bqYGEwZIDtIyx3TwUkPZIcvW
3L+g8VcILuv8RQMU6as7qCQK1dio3nIUBhnfcmf9yHSkIELr5qY8Hv2ib9mk+NSMyamJdhlHahpA
bFHLBbZuDFpiXSY4ffCSpEb7GnXXBCN7SjzDkMzwHJ6aIb7rZfMiHUQJlJtVwF8S50zEj27dnU5j
ris3K3g3y5NwE2ZN/1q33DpwlzSMh9gOZILsXhLQ7mEvY0aXYSt4tnP52/1l+oW1OOsKZaeH1tri
XI7rLcIaLL+0RIm1z8ML2s9tRNEKMGNRoclGzeDPdjaiSRlQq4O/NJjiuJP7UFr+e65lK5fbTmJB
QvZaXJsYSAXJvUAlbPMMxoYtyCNoAHONP3qH5q8nArfhb/rj5P6lAbEl0dYACyM6GAoBnBjO0tFd
TOxC6WsQqf6ExT5n2eOz8QjRWkofiUPzFbtEWIkPq0BBwPghjgI8jO+q8D2YtNSCqORx+gVTsLda
iEJblLCHlvrZRWFTQqUZOYxS0gyN7DTaOtyI2ovybKcFI6w8jr+a2GmqMVf5NrXn7HDzWfVUFHC+
8VBcxBfAHcZVUB3nV9gOvDnrPiF22a3JfXR4pPvHFH9rI8cwHi5j3uFWBCAMy4g/FUQvEc+dJ4Ov
GPdNFXq1j5gWto2h+6vQVXYBDhGXAZaJ6BglYaMsGktsLH0fEAvvWOfWedWxGGSrKfzs9D+kY9uS
kmQY323oSrrGH3QcEO+EmMOS6Xsiq6NpeKOqR4P/XlWdhVtcNOsEX45CaIs0iwjHdZkZXmVBEQv5
9rnfIm4RkHebyHBWdnUo7fXs+6x5JSuCsJDEI7Vi71rDWIAehUFs8JmVXUedaBaGJ8XIBoeXBP33
peVaEtGt5E0U8V7AzinRrrZYJiAEp6mxnW03I6eypchNwmXfOBEVueAr9Ncug6QSukoa8nSgEdCx
oTcN+DybeaHuElVoTnteLlZZkUDW+e5Dk8lhzywcALBFR4yvXUyoIoa3SHXOSQcWkNgficC0iLuH
cHqAU9FfxVAtshLPhavUNFy6vHrhPe2vZe96SfDdx5+YOWBvc8rcCt2L6QQRAV0VEPTQO3HYu+sc
Yw6agrVEZ5cypS2dgIny7Ikj23Jbc+FP1m+GiES48bqs95MF1ycg2mt8RbSwkCjUtYwyp7buBdAX
tT62JNO7eIzD8tI7PAf+W8EdFVow6U8xnkKH91PFJ1U21i4crJOQ48FEPayr3xY4ihoYHkvPkkUu
+acuVB9iNKCUvKX8hrl7UZmTdGq96+3Bsy0KbximWne1gFfbFBakAbg1qC9mC8xc8OvuahgNqjus
a9bJpb6eXKTadN4mjx+pQ7jlBN1yxq7EZKZc6IcOPGqcXGx6JHMgFunDH6DgvE7uzaSLUWOcsNdZ
stW/lcPrNHwHTAv4YLXxkLUrsrFchFQN6p2SdEtFMOirhj1K6pq+YiJlx7CRSoivhE9omsSzQepg
usEOlP+7Q62Y93BjX1vGj/65xo9mkN+jA7q0XWaVeNqS6t1sdk6FiNTc1cpX2f2VWr0qeHETdobG
cK2TT5WeTK2bXaTeQbKT+77qBUykL4b+LE6fAo0i2sTE7U6aAsla48fiJKG5gIeA2whgyk+RrDOx
8lk+4WAhc/TkWzqFxXg0q6cKhCjFrVxGLObfcGktwhhNt7JU8yu9LhddsdAbRCaMnf/bSg8+q4zh
wbTaD57YlFPMoc34pP4DuLDAsE/E4NKMCm7ifQAoStKKK8qLgYh6RE8kWZ9StelMiohm33JbphTo
GiSwsH6fh3N0rhP3dQaUKhf2DikaWFu0LBz3w/Q5gCko2k8cJFfm+6SVoKTaa+0W7t9iopDws1/m
sayQO+urdL5F/ykMhx6USwZZkug2DRKPpqPpYFd5qVw+il2ZffT6vY+erD6E6eWU9RlTIhnyJjJH
MYkVMLsDrBmte9Mz5t6MmTv/AttuoYH1w74OQ+A+Nlx/6mXUH4ONmymo1pn7lfDgRVQ5GBOthNG2
uyltRHRM/UE3M+VoFZio7Jia9ltLv2p3J3EMu8MZxiQVWQalior3FQ0PJNG1hn+S+A/WwIHdrJVZ
NUeAZccsIWn3vhyZMnJx8X3ZDF/88uSwXQn6ZSRhj+ewguXMTWekOnPfavJjseXXl5wj2YLMAmIT
3Mk+j2/KeMQRbvkbYBg5DtE4g0ryY9CQdL5kG4i8hVVRwm4S32jAB6U5J8lypu3EoYC10UxIhKjQ
MmS1FiGEBeKlvZ4fCYpe5Oa/DGJ+JO8d+zfIiORBfmnFEeQiWAjWMEgZMFclj6F506ZyPb9oNatw
4+xz6rpnG5Ooe1RCBiJibdb6tpGE2fnnsru69m8Mf50QhkXFPGr+mxZYjQU1TC64OqNvrX2G/Sun
WtJ+l2RuOep+4JhWhbvOzHpVMUbP0JQGxV/NhzE6zbb06VEpVvFjqVBdGKZbYJBRG7XdQiNBZNKK
pT6DeQzqf97KBoUgJ4aV1pdWJSoiXvI7W7mX8BU4ZFlPzj1qm12MhpiguCLxSGpeN5ja1PY+B6u2
LdOkh230LDGfbDtJr8BLDtaEX4tljuC9gOotgkvo//bxW+//JPHJVpxVjj2GTf1SY95HxCS337qc
UAjgYG0vTfwWQ4YhoMmpHoKtFpb1sTrI5hMP7zIis1e1oWMhYaiOOqVESGaQoHruPwNGSG100V30
GeMdmFCLYEcFFYSOhIDu5cguiymMRiQGXFCbatP10T9eO+xDvq1uYvPbjN8G+68hSCJXH6UJMkVF
/KX3O9PcpvorcS0SjwfYgax8H9XGCxkbVQLe7EgrWd6m6DfIaKiZsbV863bIEBgnj6P+y7hmGfVO
bPxRp2Cyi1ADXxC3qrxo2egue3uFC7wZfvL4M1MnqL1eUF5HtFzaP7sDoOAQTqt5cJ379GyBPam0
6SlL2K6BDSMWzCZdD5sWKgQgbPqfBn93KvulUrxnFBRVficxPU6IOYc0nDr3nNFFzIEVXLvw2lan
uqRPzuYYnFuQ7QdjDlFB5o4VwZ66tRsQtGOhNRtLT4RXJftnYhaf5C0aba9D+F9rp1F9hbLEutzw
jFHdGqzOrXJTOS4+AN9aVc2t4sCc2CLrgLkmn7QwiNLlrTWPYcrEJ0Y6xdQnN/8TRixjVGHqLLkg
rJpTSXgZErHmLut7BNUgwEFr118h5hBlhL9rb3TfZ63T7/DNLPLqpTLanRLio4+YNMLq8F3/aNdi
ZfThI4Rt3ZntoRh2hfvA7eaE7405LZzO3WAbI3SBct5e6zTq6VyGRC+mewy1F7bYGy3fyeAG4rmy
QWvj8VAh04Y1/qcJFxv3DjE3grkPu6/MItGXPYW7K0Ab9qTmNMZey194jhf4e1EIoqJ4h+HsDaw+
muyPUnEprbdBfrjacbJPFeGP/LrTeM5GTsSJumxKKXa7ha4Nnh4qEFIB6bLFFWZAq3/r9fZeRiaN
CClSluvgl4/QdaI+5+TvKnUZMR4p3YyPrl9NGEiSmxa+Deo1Itu9SI9EDi3V2WIQcWWUdJWnHPwa
2+ayMFZz6ZIxB8PO18C5xARvljacN5sliJeIbRT9mtO5RBZMPjC7QWaR9vwyLhzd04ZbIl4Ewbb1
N6wdlvvvin9N2eYF9doF/ZCz9mcB11HNjiq9BArqYG+6iAtaEpUYlaHDKZJDDvyTtVPQbnv1bPl/
DTVam25VUsyz8J9lewjTQnaqFfvhxvwfR+exHTeyBNEvwjmogt+yPbtpmp7a4FCkCG8KpoDC18/F
LN5bjiSyG8iMjLhxKTnn4KLnai2BNYwHZYhWoy7aOIf6fxbtGXiwdfvuhhNUXP8449Oi/Qb4wdA/
5bDOveWPP5Ofsx/BIeG8eYfUe0o4t9PjsmuH+MTsFaxy5czp+TBO5CsP1IxsFfZD85LGlB03KJbX
msdpyWgB4mOXIAGAx13sr67nY3eftSEWZZLGC5ePEb8JAylPnj48VtObCKk/W0aywzjUYLSO1keL
LhwKvJd8zzEGB3t+6db644EzYZu/4BWwWoAEv5gcQ+ppinn1UTPaFwK7OeIohUJ4inkFTvlDuSC6
JdghM2/b5w1ACQ5yuKRmdev0H3wXIt5xHIRD/2/NzD37n0ugbxp97wWvJYc6iBUny76GcB3r/slQ
+12ju6fhi7H/1QyFhp4GpfO96z3NsMK8tALn+KyIunVuc12sj0ihnU8Ahc1d4P6IAmITpt/ko8/P
jUs+6nnUd1mPfV9d6vBvnPwLsYIQwowei/S3xqE6Zq90Z24mdWfJ04xV0Jve0+jFcAZonaNtgpuJ
XxcO75ukmOkKO/MkQ5O+DtDPgUx2mHxaLKKatqxa3WmkYmXflfQjMLolrJmVcyHNAWgpZNd03Bdh
f4QKg+rn3Lz1I2Yfxv7cYVgiVuTzbhZMocZ/tJNrBpHDdR8LfJwBxaVgqFxoD5g1U1zwg3OLR/2m
mM+qcs95c7RXAAe+KjO4IDtZz6z3ntipi7+mahJMS9yNUXo1T2rvr8fohXpTxHpr5E7FBfMV/rCa
gL/7a8XHnP1uINY3BhA4qNqDi7BwG5gK7svPXoC0RdVCnNzhMKxZHksZ3CTMtD2IIiAdVUJKgP3t
fcKo5J+48VHKRyMYZ574Osr3AXptylSGz3BWycZD71+Yhs2tRKKGTtLFXzkjBGS5mkGHCaOdviPy
PPW4HO3i2YLa3kTpOh/g9ydCHx8XysodppSlPRvmSK+4eAQsBhxSEM3bCfEvuxmRfscu26egKCv3
bv17DyOBCTSzmQdbc09D1ib29pX1YcQhMddsvLWKj7C7d8y4L9FCLPZNrGXWRDge6SzAF8URVtOH
t3A+TkaxqRfv4NRmC2XhVoLwrMo70lLQam9mSi3AJ3X5V4qOUkvyYvWnKAYS39sCBWKZ/3WcbYNx
4dKKcBMRwIrZWUlslIRp2DObL2XbJM5cNN3ujExgIcpm2VFyhXcVG1P8g115xnnr1WcLnGuU8qIH
Ju2hZQgMom7gbUILFri995sB5Jm7dfPwquuZCtOs21VsjclTVzRbap43yk5/nO6aWE+QP8HBwjyu
rj2PfVpQ2AIbruIP6dIjZtzW6iWK4l0wiLeGvIXCrhN/Vzwda65ZY3Bde8/HiNO7+BzZuEqodBJD
oJovA+ZBemB2ofq2cbWSbT1EnL06h1ka04hiOsz3DnezyGAtxD1Yd8Nlyvq9zt8UBTOjKQhNpWiC
d1X0MujmyWmZJBELR/772fN6/ubwasK3ET0j4VlUsWAVw3dc4UH+48VqbzCw5KjRY2QegODdJKa4
az1O2qAtyuAac7HA6TWTLWuK+X70Pjz7O163RL7pQr8xTvTqseqTA6+VYEoPFlilIvoJcP3lwtvr
5s6s/iTGnw7TSlc1OOStbd5OR8zZhBbVb9yOb1GA0a9y2Ejwf1io+4ST0fnaz6LS9mGhTn6qWZLI
Xt/wUtsb9rKaOAk9X7fEVnHMLC8WOlFG/try1EsXNo8RVF3IcgUxpEXyAXRQ7sfID3jnB681NXyB
I78lQGKbaWpsG6To+c0fLZoh4HIiXgssHulo/kWpdWwLypUC3juc3VIE2MUwwyaB+9AG/oiYtbIR
Myc+6GpeuAtzNMqHh9KhxWQyr2mL4p9l44PtjiFc69BfG51eOzU8V0577cbVfO8/tEgjpaJ0Dmf0
mwNGM3JIswonfyi6GoBRd9JeuzCq+LxSSHtHFrbQwdulzBdD0Z6M9BEYOjw1/nCRJnpaDH2INQ3g
a1PsXeuKhybkqe0jCagyo84m6j9pL9ijflIuyc+7KO/TQvibvEImJHzHHJweZqzBUdyeWpoFOs1r
fY6eEoXbB39kTyAZmEiC4KH5ybhrQy9SYN19eoEH4mk5BA0/YW9eb8iMwgyTr2H/k+BMURTq7OBR
3zkDFCEc+j99W299uWyN0Te0KUW7GSOwl9aMYiWP4TCCpMGUpSvY0xZH2mG9lRjnwZ7dFaczfc5d
/Rj4XBBMwnYcftchlUtGOKeB5c61vX9eNFM9Rxx/BIAzzT9qwNuEVAFAIFqX6ro5kn7cmDH6W1n/
BuN/xgRDU3/6CGsWfGv5tcbsKSYD7aRksenRqzQrvZfV6BlEkrlIECpDnhHZCYQ61BSaxJC4tUYs
15RbtYXzyArOL7L7u9BHX7nDX490UipCLtRFP27Bj97y9il2Mc0zplO4SjrCsTS6lIKHOCeOfdlg
rKqjgtZi9OYUkp7LCTVqqiOpKzYzefG6hUSMZ0GGx50oMvxCJde6lRErIh5zVjPc2QziEdHk7WyD
cM4ER0oFvWaYmuCc+9AzYpY/ur0ep5zOY+HySk3T/q2EdknVwafzkvHDVWL4KxOUk4DQGK/e7Clt
o6ec8Maoo8/Q7c+maA65mei3Ajqth/piupHT2rces3vd1E8RkN9Rhj9ez8XMb92dJj0/2OZ9HGIe
NfYlGTt6sxb/0+JqR580I6ViKAz3Qcg50WrYLPXO8n9xcOVcPMCfN9nFrZE9kxGeUi7QbYMuwfCF
x8hPP4NIbxfXE3x9MgYPJXDJ4ASmtHYmFEABu+KJmn+4Vlpt6nkYEJCrd09RbDNFHVnWmT+9RzZi
IsYEcEo4BwMHmQfOYcPr6AQvaeC+mYpFIMusPyqVRzcq72nmxHS4vMjA49qIdgCx+6kD++2H8hKB
I8O7zgOc/3CQ4LhvPFYS279klXmTcn4lfo+Ll/ZFjrbTrW0U12LrrbKptV7E8CYm5oegI8STqewp
maztgDWpar37Lnhvhb5Qu/dBwd5bvmD9n6sznWdfmo9vWVaIT7xVVUjWDsA8SbjOzb4GwRPey6Ha
OT4A7majuNipETOqVRHDdeO/Bjtwpoe9jqrHIAqP2EVOZYpO4Lo7p+vuaiz9deO9VHambqzRPupU
XqMAjlzGAb4K1h5ez7rvAGbPUn2FuQ45kjnYffnTWpvprlC/Mv9l5XyLKKusOM2WroioGjT86sfb
0SoOKcODO03caSHHrA+KKVIh18eC6WJJf3sLlTNNvrmuV7ydLRxJK1lZ3I4cMi2n2M9ygumFYDKC
hMG4AI2t62intcKMwTgYQwaVGt/2/MSJbc0cmr/ByEJmiBWY9VkOsqZ9l20E1W+GVZRiXFTS7MTC
Nonvxk/ETgB/AWQE9HqBt5P5/salFDMCXFX2431HHV5XLNeWDvRxLF4kQfqwnM8T8GzsKRPppQfm
PL572jlmYXHEyNpwNjeJe6QR7G8Dx8xfKrBA7bdu+800lyebhF2Xhgd/HM95SXidjgCeGRgHebD2
9cTFKKw/ZqYA2t9OSx38WQqH3TvBZWGsmfeCHz5CqnRuwBT7EAsopywaBgmHQbzhhkfIu7dAAtV4
DNuOcdPSh6EGIYOJPF4mn5NW68MIKLeCWhH63XkzhIzZrX0ZBTnlLBVoYJIBp3LsS03ChUTTsnMl
3HEix94RTMy8S3hnKaBOXomNqwrJt0wVKPyEe7UVIeIk76KkGKWridcYtzz7aqQGWDD6SOwBC39F
fvB28Ji3xX5sMXvUGIkB2Sx6fsfmTXJzrPjim0nhfV6DRTjQwc6qpDjZs6YWDmd8mAIy99UhNbiB
QCo3DtDatcydykpvnwaJQatij+jsq++jm+eRhS9oRkFyphW16tMAD1HizAR9VgHBCE/sGtbVaMwM
R0dOll30V3JZd0QNRaapv5YweVEJHlTKlBaa0K2OT1ewnoxbcQjD/FH6ywN5fWiEpdw7JrxN+Cew
ZfF7sEb8b7jkw8r+oQ3z14/Uk6yXg8mneMPoCglaPjSYMsdGvFVJeRh0cltmzWbKRqR5cG+CV429
XsVdb+/n+n7GSdNVNCsXwcGz+c3W7ngeZv8b7e6o+cIVyJgjTry6zn/LdngxGeKWag954l5jvoZ5
Tfrd1w52MqxMvZc9dAjZ84KJYzZgYePHSkX3A/QRCowuTVu8ZPzc3cVGsMh3bpMeIi/bWSb+CFyU
1jmDMNdBYKzQ1oaVLGotl3ytrK0QESSfgkiq24miyNitCJcs1dmsJIKEl+pIWS3YMoR+/wA8qAYT
m2C0KHqFLZaZoKeqPF5PlmnXnMPcfm8G/zRZdoo7x3w3dbrzeXqffKYEMuHPgTAbsW539CBuI8eK
d3nJQTbMcf6kPolSwEeI+wu0fXeN9I0UAK31g8mArMTiPW9bmR8WOWPO5Z+YchZyJgquc3BIcRfd
Cdf/Dpz4rZT+ZpENlIc1WMsnBtBFm8M8aiZPHZq4ORngLrpx0g1Blm9DWzXuh+zSNC1PV/WZZvUV
wlh9L3qs+EuGL2mu3mqY66C0/TeSDaeuH0EE586tNvBJE0I48wheZCIRDppkcY+Vp/nshH+xnm8c
sGd6xk08N3fOos+9qAGPJ99lPhMfHH9FpN49wyJrYcIKEsBRVfY6qZBHlP8ztemthW2kN4zJ7mB9
yoYbTRweeZmf3TJDWMOM0viAbhv3V09a3zkVJDlckFwlcX3NpaW3+Rzfp3aDH5BbjresCesKB8+Y
gAljPvbHk5MXTyZp76mxo2Kg/aoq6pUzahHCOcOc1xFtSLex29yGzvBVFjbRUIJwFD7sJbzQmybi
I+LnB9npw+iiudo/benQYlthnu6S/RQ3AOowps01TnuaM670N21NF4ltKeSvZJ9mNtumkDAcwetJ
M/5SZzwR4xu89m3WfxYgUX4pbqu0PQduzLJfkHFwpXi0UJCQID/jladMPR/4ZarISf3gXHFr7yPo
sVeT2FQieEmw8IvAPaVLyYWTZ1WARyMv1dEK2kNCDN1R9mdVqEetxtty9qlcRyB2KlojdbTNy+lq
OdlVy4piMXVWTngYeOCOhXrWkfXkyhBX7YyQVnxk/XRRQoAA4PXR1O3Fp5s7F+1Hu2IeguZ+cl1E
+c7aEal8XMnv9PK+NUVx2yMuSTc6GVRxDWovLgvkGgKfLa0zks3FIwnYiHsonv+MAuGsJWRhs2+b
UOLCKB4z4TxS/HnuWaLmft4R3IJVt+wLFwJFR47Mq4CkIyGMS76F68zDIWu515AVi4bHCGgmJ+jo
qWH7nzDEWL1H+s3a+2Si+olhtkHW97m49+OzsYeD1/fHNYQ2SHYtjg8HyGu7WWUofriiObbWQ3MY
wfN5eX1P+d5LijGoHOEaeQE7QRg+VpnEhuFc6mo5lbTZGN+/TJF9YMY4ojfvqWNbmYu3mvtVmtd/
p6DfJRA4IY3sLPphHHWx4NMuI+kQ0npBWR/myQbY5v1MJRCOpMf7bb23uv/jUfiey+pQLDgqNacR
RUZssKYnwUHKS4ufhlaHMgoAgMHBi8CrJvo04bK0R/XZ5jFnHaxGOIu2qUI+mgPiwan1nnfV05iM
dxSu3yiEtAnprnMkaUhK7LCgpSHlWBD7oD+dWp0egyy7s5ZlT1HYwW3gQUTeHwcT0grEHWR2JfH5
TE3vxYv5lQr/hfbnfc2hayj7TUSrJM4PHhRYMQ6aDgxAVW/JWByoEbFZlNFvuUG7o7PvfXfjdhy1
KutA+8bRzGDI5DfdnNOu1AWP+p96ImfBn7JE1j5OuT3WWG44CJdvmJN5ujDTghIJYdUukaHOzoR3
fY9yOESILGSb0ag7L0Z0a2EfO4Qt8JZz0814eYkKb0dmp+0WaqzC+J3MLyrGBF1qO0QSdun/yaeJ
XUU1x4Uq8cPkSwkXvWdpNTo5gpa4EwvfdbqiibUyyLJtMTZWddgRqBofpXHcQ9Px1IBs8VSwI+wL
E/wCQ+fOFxdAYO06RplK2ANEWEcnyP1ky9e6liVUL0HnYWK0cwxkRn65SUoLVWnzaFo4Vcu25v2T
YN9Cz9yXS0Vov58QCLsBVa/F/gv0f6YdDtiPN/h4wA1gHU8VDipeO12inoidj7fHg1BU+PYfOwof
qmZ5dZsQ/vBEx6Ecm7essd4ScH0cjNNw4yuOcz4YO3dICajWyVdkgj/wWZ2NowL3bJLwBRUBjG24
RmgCumyc0v6yW6hhcesjBdodLss6JMulIReHJnjpJmjeqSLRQCiA8p2oontofHM8pEjj1hzzK5KO
XiiwzyfBbdyFELJs9jMViN88I5vhaGzk7ozhnIGBQt8SPVxH/kNTKkxudvLqTSWWUc/R20SS62x6
zJhuiP+UNg+ctXZeAMVlPOFiFW8tP/4mbP6RlApybYBMFLMqyKq6haRbHygN/OsHgdxn/PQQI3hn
s7zyoGgnvYUI6q65eXPS/fKqR/OVJhQV1u7eWs/n/frdKWSGTbR0NSH7Ge6nwaCKDe3bddLvpsWa
NjrcEHTStltmoB9RehQ6uepzEgWdE/mUbbsuZVqqWytC++WwvYgFkB3QJU5+8k9WNR/jsvT3Q06R
26YrY4CaWb5bPPVj+kFsXQujkwPJ4DWvg0/4o2Acs6a/s8r/PzkLPuES22hJPMd3ZXxVSwPJSboJ
0rCXJH9pC8UEqtMJuO2SP1iGMqWIdixQLQIvn6FtvS5ceGpZYG+lwwol9fDU1H1z0WmME9WarcuE
2xGxXEAY1sLa2Y76mlvsQIi5P8KKUMRm0LP/jFB849IBHAOHoKX1WCY9Mib8vF3Hv8/8pMXhN817
4fT2zsvYH0PgjydZdbAFfKHv4VP/VoxvZyrNK5xApgPuKXg+PfRL7t2V6VBemqR9zUY6BfqWXp2x
Z/4uREdFie2Nt2ERPHfuiGOpysEai5B7TxQN6WuueCtGesbsWjvfLFvXMYx8FrsEusxMAKRUhcU3
ycdykgtQxV5RL+zEdNKw9PwLg6DYdFZUojg3nIBnQhtu476Ocph2VV5S7gvVlU+/wYHWCbT7viAT
ZRMec2tsXUWMsErF0y1kGx8FyGeESZqnkYvVNrbR5qzW9nado4ajJ/ycLj1CKp6Mw/8/y3FpuFA1
Mcj0KYQiNjTnfjUuyYDOqiWfrXfX5fO9TMreOYAeyCXk6g3kS/WnqVkyFkefqziJLqVc6EhySoqg
XUL0TRs8GycjU1rM7W3m5pz5okGcVYQkXXIk07RmnvQ4H4cy+gAogOu9JF3tVMCHKYWad14pcIu2
MwiyirxM1LrNLmwD+6Xqke/h2qVoiGGxmWO/JbfVqENhW3gmBnqttwUlyPhHhuyAwgN0bYZBiCZJ
enWOp+d8mZNdSDPpKZQ2660rrK1j9/+GmfV2knmN4zRPb3OP3c0dXfgcnaLYJEg5eK7/kmhJOeZ1
HbgbkRP5xK4Noafl/lLkwJ8JncPZDkK/ebEMSuDGizM+U37CpmGb7wpfNPbkpDgOi7qLZp5cfKXF
VolqeEn7+rG3eUwKf+r47PMXFa33Bj2Z3HCbzHxrMbA62uW5XvMQbhZb7fPEqo/AfVhME75mkXSn
p9ngcC3SSlBeQg9IlEtIOy52LQEbEkhQWvbbqlZYE9gSNl6h/nals68CcLRBkV2B23k7O1lOUuXB
rdCIbVCi5j8g1Cou8uDirZoihBndlJ9O5+5zy5lPaHp4Nh3TZnfjiFioR9op0p5g7hB3sLhWw7Dn
tyhnxn8AuPRvSaQ4sxEWp8Wp9LbzwLcs/GEP8cQiFdaS9L2tscv0laCFI57iradiuc8FS51aiyQL
0YKli7qDjLGc5XPebLiyyxTX97yCPzJxb1U1AWKvYsVP7WlrC3/eT0Ho/uuVxuNkz8BRrLk6AHss
KQ5PCVTwatiIqNWwQeMF7xaYylm74b7lU7gO+NSV6F7/cfKyfUHQ4r2UDkB8+hhhJ2DYiB18/bZF
k8hQL6j6thfsJhiAm5knHxkCXg9h4j+5rZsdfOnxQa+G4opJCdG3pDJPe0Ai6xGJreudF90o/xD2
hur0ZN11OCc9JDO5JBUzpXel+Ec/6nuZ1J/cAvtNxqsEs6b4Z1lUSsmkwrmOxInEC80SUWnaR0sb
7ZyloFLDVVhqDEM1v0WaEstM3HAfuUf0bHnxAz9mkpyoSQlgnuRUXe41bm2uTavrLZqu4MTS+9zv
2KFq1Gt6EK8VTrUbk3q/gEzVjSvS/qbTE6jIEBvuEIxs0Fq352wij091nnWWcXXp4cE900KFlAJE
BfeuTz9bktwXeUd/Jh3IXUimqQ84UQ4INhs3aRqyVRU1tL3wP/q00pCC5oBV32pBKTYAffHy29ti
MkC0+0y+xn7527bAvJsM8RwKq3OXdm2+ofWMHdVYjL+joI4m45+WTyA9Tc8xBOMtZ9XUAQ8ioxy4
RcJJ0vc4CDiiKSBCLcGxZ59l20rnDyl776BnzEwT2u8+ybGJNOG8vDkdjlmRFvhfRQlYZG6bXRtX
egd5PL5XYe1eCnfxdrG/LmaMfxsmfcW7M6SQhjfrUTVjTFzSQ9fsuIYTOsCvyWOfvccOwb40Yhcs
cvh2KQL46rTpuZbzKluJrlmBlVXLZ2lJgb6MFDyM8cwikvsQce1mObgDeIkpkXAn5djS9WdDj7Pm
YM+lJd+NFQpyWq+xbz+X1HzFY3rizjRuF3Tmfe2FhuY1zzm6pKKOedcB5WLYPgR6sE/gF2dqzirE
J5WgzluOLT6jyBtPxuslAE5fnOMhvDa6xdYN35bvLDZPPXJYD9NCb9oyH9+60eVJn/fFxzg4kt9b
3xyE4vVfxSWHcpOFn1ipintkEFYLvmiXLgN6BaUNHkHWPqVDnV6rYUagV3zJ89l5GRtgBlER+g+T
FaQUL3Y0QuXrUptFzYF+R30ve2AvS5nwRE+J8+WOTg5Uywncr5DqFpXaFzQCLtkK7oOFCwW5yh7H
v4WTEKwKhc52oe6Y4ts0M1cct/86URFPl0D3fTrdb+gpWEUllvssW8A5cLXwoLU1cEy5WQSSTY+A
XoOJJ1DeXQWZ+tbO7fS3pHFjUxdxeW4T0oRmoZ3HG+viIuh4AZpgLBIDqcKDB8idt4QlBudJa886
ewsYGBMXclfk0J5veIKVj0UX1c+28fVFRcyoPF/sd0t4a93uwONK+qbdeI0DcGaZ3WzPM7s58Gjf
9Y2fvISV8S9agvMvmqI/ImWNJNnnJ195VHh6at9TXHH0F6pddUANdBL5xOOnBHNBBB05yZpprwYs
kW2Thn8aKet9ELFRVwkWUACd9TZM9JdSOqUTyikPgaVZsjyvuiTYznaxRoRxk2SBFme6x2HJel5D
1gpYS81y8WtpHTUEHqiS8/hXM+3/dPyZcCF78WqVwG1wf4tjquVPFzj41gtwnl0HAAMpkWqLMOBu
qCRPOzkIPoITaP7C9S54K4ioKDzQ/IJ4aiVZeKjRX1GiOrAndgXachrln66F055I1W/appZ73zBX
Od7kP1jWYp06Dc5vAPN9jSabOSnL6m292PZt0dBybeNV58LuO7Rs9oyMpn/NnSW/9SsBITNu089l
yCNikayM5GlwSnBk5+BJZkFEKHlO7PxWJXhRGeLtQfhP9n3FfFJVHlQy4dwFc8eOXEVDd7bHdDiq
Op7vq7au+3PCeTKANNsXX2kGj/7/RToM4j9N0M7gAhNimhYVyltpVLcT+UgngIVdvPOX5i31YEyw
bFADPWS4HvViXRee0cT3gCgLL3B2gdviiWizHAhSAWGW38mONKa/tW0ZbkA9QD4PW4wwSQ7BoTAN
fXulU9Aeq5InQj/FtVdcUenUoPU4Lj3CH5KviZ5xKcRFd/QdD0w9gR8Orz9cYSfIJ/QqkydDSJLx
V7NQJNpoCHqJ5FisK9nsXCZERAB8KZBLuOcIyiDtZKI9NQdcMHXReztavDMnop7plGRHl8qfbMHK
gX70EuMiP0SLm2Iijvwv31a/nBlqInBuslMJEV87johOxjBauDOkaAslP2J+2vmlaDHsRTkitRIg
v/H411jeeH3yq3WIjpUcJuFgv1VLn3yboWUnMdO/pWQ2zflNQt2QJbURBUG3ibU7LBqATwmRA6Hp
lJinwbvifsBQnOl+lxZe+SMH5dGggPjsFTNFxorYpdXC3Gpz7q+yJPlRB49Y6to9XVGITOylN6hQ
gibW5GWW84+v8JA3BPAvIiSYlIcRI49Ahx4pQFhb0uVjEZKQorl+B01S8hcqFsiRdP5ZNfpGDgTs
yYroIfMLTNhGiRkbJ28sipXprVJiOohoNI9pPlhHla2Bq4GbThUSuYgrOd/Tg+cBbYfiZlWk0ZRx
wS1y1Od67Nm7cEyjpyEd6N+hvhW3dkOtWFnhNY5kam9dFhx2OofzXBNV5yaGxTK3afipKcWl6cp5
78tO3vYrJWVmEGK0xh5tXO2dWB8q7pbjFSggQ1GNE1G1Sf7sly1xSllWD6KkacizwpLmARePEPDF
G2q9aZ+KsQ4GpD+AgVEZ1451dw0lX3rpEywpQUAmI/UDQ0q5hDakwtaQQsbpkdwcqX+Fe1NJVn/6
BsUxSbmFtOubogxJhQnB4BN7RLxtv4jINDngWCfEFh2QYugq/GOOQ1CLqJLmUUxtYlK09Z43q9gr
ZoWNwyfmlvI8tD3+f5eJ1RBFZg80Uo7TdcFGpph8DrWNp64fNd14alm2Jfs+pSot6IYpxyqZkzd8
dzP1biKn+vYpDNy1bTeTvKceeFaIou4q/NhqnVK9PieSHL40eur+GNv29vDIl8PsVfQRWWT5mxIP
uFnqJ4GgcCKOCGGDW+d1EW7+EUYeMG6P/HHv+/VrvurO/az8ezM71n5ok5Ys2cToHenxCdwM/n9U
O2DRTLKUDCTZfaJBmIkp1B+hs1TUDvO25JDT7Op+aDhoYgZfWsG3tgXIK5Wy4YpQQ15UrM3aBJLZ
hf2NzFQLN92EGJh8BEHFP3fRgdokno0nzIcqX1tr+DApoKb2tFdzRjzKpvsKh3AvxuZkQwbVZIpG
QjAewm+diXOXls+tne56Cepvaf9wiCz4LVf4i2MawQf34AjklsB2Nr4Pk4qh1d7UFhZnauxIKBa/
tJD0m4DzXq9wofFLfSkSUhLQ4luOpxVYlLrsP1O8W4ux/3iGsqsQOMbYFbSrk7xmx8EMbxY+8pJw
enVOwNlJiw9WiS8apZevvjxPBc+UPsMnC3AHfCC1VR6xdT0W3BH9YYFOGQIBJpAV5C1cBO/YuTk2
CptPWhJET0iAmLWi7o+Dh7IPSqaDgeO4s558HUW+FhEpsxy6vdiLTSmeQ3BSSVKdUKoQd+z4KZpo
Ulmw1epO7TvUntgS921A/VFenbjtPvDfgV/mA+FzYiIsbR3cyCa+o7r1kWGJYcaj3GV+qSHzrKvq
MW70g4rNAcXjoZ9x5YYTpzQ1wSCni3SqzS3G8hOffDxAuDWQKMbHxs9viXy/2TPVF6H1mvAgDtrs
WGgi3q64W5XuDBIxb6cGW2R6bDN9J7lGNSa5DgXIag3BIl32Yb/cxxOJVFxM5Psn8+L4CGfhfHH7
BYvp5EAYGLe1X35GfDuRDe7tFmx2Op2HcnwegRpJxR8hJVRhFsRipZlmgJDMYvbsnuhF4/gEfgLQ
ZbNdJHJP2JR3yuEFaqnhQxTxIXFiviZzncD79LDi2rw6J7Rce9LPFMq8EUR/7KzmKQshe1HKxcBu
n6l8xWKZH3I8DZPFC9xfzhkDyjpFbnOJAlANKxOw3mcujxAo6qS9AmQLGw0eAaqNtpQs8JhKcPl5
5k3SJTaF/WuniRAQ3IXNgN9jyi7c772bcgnPzIL3QyV3dppciik6yrHHlshGkDn32FKx+7XbyUmu
NQCNmJBntwaLY8lt2Y22lgf3GO2PAmh1q5ZgJ/zgIUmJQSZ0QjTm1dQhf8sFZs0AKcbuHlLHu+cQ
+5UF4/vqOREwEWo7P0sNL2VtWHK7hynDHFlT61ea8B/D/4NHGU9mD/wv4DOIO5q9+UG3uJQ8/Jg8
RQCQRciEtRM+dLV3GaipuMms6Y/0I4gyoFisbELA888cfB45057oHto7LFhOyKKO6NkU8VVOaUN0
nLnL0Iaq1lsJdV01k2CwzyQq8JogKpw3gjb3qierQ/+aReSoTZqTBHHuGITYgIQTzxNxV+nqAWIR
+9R0YqCEvm+OU1NfIpsCzqU8+SmHSdk/LOgXvZ9dphwDVz4Fe7NweQMm5XT1ocfMSOkV8ZD17aww
LEMEFWS2Hb+nIWdCaUicS5BhQzWUZNyQ1vtCC7ok0YBTpOednL2E1D3jg48e09p+dYviOZiWk805
EfwzAM6ennd9TVt04mTmgqmabGNXbOxTMV5HU11aaS7utCJnIXHHOaOcSuACp/3J81iymQxObJ7/
LAeqKoNiWxLo0jaHNatgdQwkwcao6i+Vj/sx44ENpwDO1wBE0RsPfc6sUeVXiSPGjVIoG/TazcQd
ZlLNGRmNJKetTmBDwxMDZKQpbttUPSlRvC/efxyd13KlyBZEv4gIoKCAV+k4HSPvXwiZFgWFLTxf
P4u5L3MjZiJaLenA3jszV5YtOyAVJbp+iqt8N/YTJht77Rz2XupM0YPjHmQ7Plql4nIwjDYlGl9c
GortLG1gtJTy+Hw+Kiqg+gZES2nGklYGFOcI237gpR+YOkGDdIcwVvuq5hvcp9bjEFCVzQ2U1vgT
ohCyM+Qa1YLqkFygDXC2sD1GhfiNBVFN03WHCUmOvEJ9wINEbj5oIT2O7zoxGz0PZ5NMBpIKDM2u
UqRdkoMbyC8KgKlw69Rd4ONL9uf8r/Pa46T9T/akS5QmZ79S+dZ327Pd9rtaUAoUMRQkanmFFkZU
fhCXnOsfSw5mfHEXjpl1KCniuIqn5UT/22u1ttUXOc9AyrDqrvnyByju06De2fnsK9siraFI7Vdm
OpEc/3MLGrzo1O5I2dUffpt/LZAlHcAecuz7QxtNL/YIiZGOyxgrBUretBQvtcLDCtXX9ZPrzhf3
uRvvjUUvvDepZ6UJ1Q+l+bZ0s5b4vRnp79sSYwGngBn//vLYiPrQO+pRhOknIY/f3qbHOtEIBjyl
6EF85RAEpTlIITa7r3Xkm22doWxq8jPDjF049ff5oh9T5R1H28CGlhtPTDsJlgWH967zDU+/pCF7
PYw7fuLJprHae8womKUEx8LUj98HekgtCA/BCLCuzggvzLw3Gsc6xX7qbaOZ839bcJYy1RgcPUzJ
MwrVVdZNJwfoaO/CDIk1TxTIJqcYVb51igvdYAEkU65wFvQkkXFj9SafKmZMb6qwd3hXZ4ZwH3Sb
Df/DWudr1423Qsq9W8H6GvDT20J/kcvZuwysdQBnM7TDSzbMUEnC92YGM7yIG84VUOGr8abuARji
Kx1GMMFhMVx5voB21VTHqoB8NAwLPd+E66PvTi43hvcsXH65wcFL9+10n5n5JBdx6o13IdiPCbyo
ST2JLcY6juvprgnU0a6D7UKWpvK6z7kC9JHMFx6md87ELOl2d1kWc/GiJLRC1AmFfRlwvw+tfmn6
8nMaGeXtRuzKfj0LuTgQIgwaoXOrKpwSOL08z/ka4oUCQnxDwqMJHXtsmjtEvqL7iOahMmn3UxYR
FvcZQ2b1lIz1fR0CuQc7FQfWlt99Rg0QSI4j30QLVTkrPkocT8Hs8WpGwyxC6zNgibVzdYiSNTqn
bXzyvryberNrEyyndSIPTQcNPusejFAk5+f3kORT7zmHzGZPnj0OVXNBVJDrF0LIaSYFZpnlhs6w
5bqaISYm6pwz8REQboDf4eJKXfWY+u6pbklTTVCCchVDvCc3WPLKtihtUcRf2AyZp7FUItMVq82u
YevL7FNVImdTSHKTRtlHGgcImO5xMgWETPDXykX3G4CcyE6evTy6Loz+NoPz5vTt6xyNQHocukui
ZMeOdCMiAfCJrClQyoW/kqNSMnPk85MeXVsdE0aotg+3qq53mKwBpXV8f7CYVD5JvGo54S9kx6Ke
MRkcFFP3nSp2btdil4fWYy6IP5NmlemIcYS32Ag0zBrSPWBknho0tOZFvPcF2CXT34ZJzPkm47iM
hz7AbTMHBwZ5DDGAlvSAnMRKQjEBbcu5s3fDllcIgBoYEL7u31Sef5M/ORRueSFU8umG2NKx4I6u
PEfBm5r5ExMuEaEbnrmT7xwfQm9IEzyWNO73+S0ngm/flG96GrdCdL86Uw+rDzrCPEpvIeEpVy1X
EvxEVJKi9v3ouAZ9grj5SQuqFyK3+9NBz9Eh+076fg+9ellHjHuS5s8tiRU7kHepqv/VNCXMYQ9Z
a2SVDImh0ry3VjdAVa1U9OInPABm5yynFOILwQFJF3en6dym3ZNfsVXJK6/Lxr/x+HtMhTn79vgU
WMsmWcl5s8YyVlWYKV2YaabNfyz6HHAk7yk4p48V6xybWnzIVyXcnodHH2Rk4LabhRdz5tuHVkEH
ycYZtQLmcFueoFQy7wbdJWtsjIM4ZV2PUvJEVMDVpjvXeAderMcmW6u6om1EgmywR0r6BB3PA7ki
R8w3AVo3zpCVFSc4cdPGu+2Zplzbe+q6Zd+HM8Tj+Zib5WIS++RW0bvnADmgGwPtOhAvZRT+C5f2
ldc8/+w2HDGYGP09ft0zDtmDo60da9OTHayk/ZK9qnSnvQz0G8vHvUwNwh+iWM2bMR1h3RIcOVU5
IGmdPQxtH/Em6Z8Rya98G2LW7H+mdBXC1KAtOJx2NbBqHAnnUS3flmLqbmGwccfgu1xD+x1Po20d
OfbdUV7BH1AO36nx7rEEZJtlVWAjf3zEjv+b8CQLm2InR9nRDjG+DHN8n3oTUXW8yQOKQFUxlWVN
+hdW3hNuqleTR/OV6tp9u9CDVAkwUKy+UfqWmASxiM9FFkj4pRieqsrazcjtDZc9gKz2NZLoZ2IW
ngilPHPpIzMzp5/JTNsJXLortYRnAZHHLvN3T5J+LM3ZC4vrsEcfDrOFvJztvHiT85r51WVFbpve
PpYcRPNG0Uoh4uAQrFl8LpDlGpohv4tbM2/NQ+TnT0nAh94EIUwjmzdsbKghNuNBKhzWg38xqYew
rR/rAj2eqrXDHJNKceRdJJoft5QvTtRyiDD1N1erK9r8OAvl/q22GYrG8macKIlA+mkniz8/+Zts
epBlnN7E7bAfuVyPWXVimsIAgdvNlvNLzwnfrrrnNFLPmSDCIRLEqfp2HB2b4wKrxQrdHYpml3O4
FuGy1QMssAk5Jynfi5FceJuhx9bOYxVFf8LlYGwR0Xag6sTNpyROBFEhvVtssuZrBycOOzJ6/zBQ
b8KMw04x75spZBWfiQBGk08GOn4gdvDsiepn6R1IzNKCGGhdB6F9KTWd2+l4togEdSC0kMJvSz6P
2ol/5hHHsMfJEt8iNl/6Aqb1fmCAB/pBgabbnhM+AlEc8Faq6BqoSqqIeSzsYdYegxZjNTvzXy+r
R9bDr4avukH2hOGDaBIEjxZIMUygB4d2mZgh78otIx/Ia/4JRPmlr8WOx8XOSr5lHB41p3/KnGDr
eQ8doEHArU9ZBhzIrCdL9zme5cX3K5CLpnjmistLTW+DuLh4lnhuaUS0y2LTJEAoKDgmCgivMkm+
Wsk7MK+XG06lkAJa972u4hcp9PfcV5SiLhv+i5fZ5xJGstrpwiP9wVhVx3K5L6R8QWnAMjkvWyfR
lFKlw3sbyn9979DlEJv3ws+cg+8SF5kmIqdVOleb1rG6q87nepIEHLTCLkBlaDyIGjXnf5VCPjL+
hBIVgIxIgvROt7ijB8kckPr9DxZv7KgaJcbW87dGUrrqTIvbOyBfxnv+O7TU9+jm6dFuhwZZmKd0
USrmGwc3Lhxx2nkF3VFuhxU9xYe3paA7BGJS3TIrv7dc8vY+KeJdPmJ/R/Vi6faB5MrE+w4WgQtG
UISbTCw6I8id2opx8a7W2TLHoq0tFBWP8uaNv/pTJkeRzewzhM/M43DCahY0zmuo3elYtjw2iak8
G26RG1rswPF3S7hLyvHWH0F2ZQ6XVkScP66oFFv26RuPkBhCVfLmBvNvP9gPtnRS5HRiExNfyFXX
iO8hKYhNRiGtZ9P4Ug3BbU9t/bbzSEvTPeFu5UzIlx6xM9GraV/6FuKdlfxrtPNlz2G+CQf3Lozh
J0QltDViORsekPGGdXO5zqEP7+BQsZhUsaZOhcMJFO9+w4T3kRlWmDlzkkNukxc3CfZ/WQx3eYZd
pNb2QYjxlTfnH5YMPAoWh9p2huSUt6wYSVt+eGSfiI1ywgQRfO9WEx3EBKtVmgXAgwZAgspAMKur
CIIPGkixNOsdLsFOqpMYhiNcjRrbNg01Oehs8Tz10jkOMm62k0v0zaNEnkgbh4+25NPkB1DQLAWU
DRXWwzSlnqsZRG8MYMYkLdiXiO/NDByPwqNS360qMnXs7DRB9s8iX0nICeplvMRYUvNoE+qBSmi7
wSZcc+uIs/krrKlywkIbcVygIz1WH2EAszgOXHVb8d9fzRMQBuz/IGVbgQ3DK5AOBWdtcC/PbtvA
9WiQKDDRuJtZx8ENprj80DbSu/FB/Gi//Z1aHluqp94gMQIiU48vIMtqG8mLSCzr1H1XR8t9aFcP
PPCKA851UkiNvtWzf4xc9tGgBsFjEwkVEocMlOifnEDVV0MpJKwZYgXT5N+SLlV3s8WlNSjpIprB
2JRZ5+/QfBsmrI4rh7Cf85KKtYjv7F1YwD4PmWiOWNhfl8S8QSjBJF3V9+k0p5umc92dtwZy42p5
HseAW0cdQq/m6kQiPyV7EKbg/eKIjHnvw6/N9G1K+ygfpYABB5HrYEf6qZOUJAF1DICplRbZx+Br
6ab2D+vCAsV0RSy6oEm6pn3DLNw96Tle+ZjkrGZNeU/HYbchU8Hw66jbqOUQNdcYGXPNhbilbhIG
bjBdsnH67j1w1CYiD9rJkoJ1q+juZtLQpyJV5WaJJVlUCQWxbV11qXs3ONY1MMIp8C7Cj6I9NEuc
GE5BFAA/Tjebx77ma7R972TVOER04R1Y5twtHHw+W3b76xT2h1rmhjI76wVn7oqDS99K5fygZYN2
m4GtZCROgUgC92Rnx8M3WhzkLQYpAdalWOMmUjSXOS3V7yQmPOvLUN6z3YhLZfEprTuLR7VLLMD4
wrkdO8//Gv3Bei4lClU6Y0tPgop9GJwOJp1yfMk62MYu/pxnp4N8YtXTP92nLjVmWN0MXykci6a8
dhkCd6SGqqceADEFlUH7M6RrTbjhjWUszFO4ui6GCPH1wir5ZFcZXsy57o7RzNlV+wFdXHbQuVfd
3L8wdzTX4SIa7A8Ro/LkTyTttN8R24UelyQtaL4sXJm8PXhZ5XOMZ0XBdOXq4hBp6iNVIi7UxnJL
MJrHMu6R5A3vD6lkOiI/rThI4D4PdIQnWrvnciyr+9E4kknPUM5INoE1zq9eEXWjk70o8C4xpQ2d
SerD4Gegfex4eHTThsJaR/a31JIpbgKk1UjlRDc1TwUm1OlLZkZtHc/DSDwVyXaw9LfyeDfXdSGP
VlO8qIlcfJiwl/ICYCXycIQXYX0kNeHcKYfG7KlajyotFauie5v17O10ab2MuFofR6fJj3PGhZdF
bE29lM7XKGg9GvqlRoFIYbvwy8ub5J/2VQTaKhX8u+ZnFgSJKnQizKERo4CXOdgSoPf1pdNs/HS4
TXhrepa+NAGorsSySDLD+EqKur7JZhAxGWcAOaS7ULR70S43E7YVipwCaoICG5UAARvaQvvozwDg
VZE8+jBSs4iDM1jGL7j6hASG9sm25je7j879PD5Jh7tsucC+tav83SEqzRjJ1a1k0ap4utGHO+80
U2Dvrt5SxI0rkuD3Ye+Vu4bW97qtnruI3N3UWLjC9UubUj0vY7RhokDSRF+9jxmM4ys3U7n8KDIi
uBHrZOsngth7Kk4+dlBYvT7BbJakSE9PS0LUUEcIKqqzfmrXrVCXrA3O4Ju11sjWVrNJJL/8gZQw
h4GKgJv8EOFIPX2SEgCYvUvotwB2ZXoJKq5tC1Fqrg3QpiqMmsQrsX7UefDTZNh/McZgG5rL59E1
84a4wGGBZdR54xFfdn7lFa9e1hb7FMLopqWbYmoHeN/J4F1jUHxUGbxfi3TTVT9jmpOFu1eOSvbS
aX8ZozE8rBdlHjTbQK6/UCM/0p6J9dVYhkhb5+ytAuzhgtEB9ODwPEs2boKawXaygEwVxKcbMkvt
0j2PCT0mTuhha4qYg4O2864cm4hy4rb3RRTs+o6WIia9T3/s34eiRELAjlg1UDbwE+O+rxmvewPR
YuXQV97yKMBFMDWNV82UfxUKBiaoU6Bz2YY+M1apPnrilo7FYPIEcW3i08wQwcZEYbPpm3wgAdud
FtmcCeujDTsKqATkvYLFuJ7Z43M3GdnHgztGv9dYFW9eVL16Tg0RgL60xKPy03WghAamPpHWvQHF
+mf3KWkd/9yU+a2bOKfeq1782pOHiFIZ0YHeWLIM1/QCGdYN/S/AmWerlFj5cEDwgmihf4bm1MQ4
EbLQzSGW4fyX60mkxDjMVkKnbu/cWPC34yF6a+zaOzDCPXmj4BlDjgWgxv2wZKB3XbhPAY5Cloc9
3S3U2WHWGXMwVfhYrrNawnCZsxcviU9FQNJG2XSwVZQedrhD6s5JOT8Xv0HQEw9MzA8PzCckBMjM
WM0SyRw66fdsoH0wLj9cPbg3euj2QzvCszXlbWUPOF0T9nwbqISl52KLowWCoJG3jY1hvCdPfRV0
wW9cx48o+PR8VG25zXT3ZpIQ1nc4fWmHuw6Xrq8k5y9vKroWo/wiUk/vtB29mzDgrwc97Srulku8
BOnJhFEFIga23EDxTiNXOc4oMnAGVUO4r26dN3sL6HScyj9hue8gBl/LzvonlvrbVviKBeiMcBZs
QSkc/NXd0tI3XLfTVzwxhqdWe+aBzjyl10gd4pxc0uxGLM4ryOInhUdhgxvQuXQp1o448t6sWRD3
tkF9Sotg83g/EQI7+Kurvm5QNTMqzxbduVSil4pQk7EvVatunRILWRWXAj+tc7KLlrNMyqjfZfQj
zU9jM8LFTWAv2sMpwt50RUQHb0vCVRhUyEPR1o9pL+GHOfQtaNu/+F1nb43umqulinx6otB+JsgO
cYupoQjv7cx7ivKJDFULSVWVwWuDB3YbLmsyM7hl08eKRao5EO1tyiU8DdZmLY1POuRbRq+wggRo
n/xk7daZQ59EteooJbBfifLH+9QFNzbNOgMWAdLezRWIldls2KQokEj5fonkZkJa4Y9eYBTPtIiU
lsddN0+Ogg46TlYjMAuNnbSkXBjEh/hMwGztUovZWoRrqBdjDrwow7IkbXBA47Lvao2+zSJbdv8X
/umcf1m8ONgkqdPoUMVrsHENU8b1ODBmtj4BG9B0L70L4WM2EnHZKojbiU8paUkIpvgM/wW6hqxv
lUWu3USfKb9xTJHRX5N55rcfnVX1s6lOY3zjzMX42a18qbTc1jY19+0Erd2vWp5v4WBd53oE3qT8
N18CDC47F05fiGujwiaI06d5CeXylvJjKBx82fzy3qRL+jQ7sjjOEtJl67rXFScO7i0+skN3HmrH
ua8cVpZG4MPTdxYJEcCE9aM/ce0c8OkhX08XtwvN/WJBWDM2KFUzZYyqVHZTeBU/jTLHoleP7gdH
PY6Z3Zpdav9VLU+qtBNEUmpch0RUSNOPQlzTrXwJbJ4sAek5Zs3oryuIXPCn/gy0WHqp51719fLh
RsBmCiQIBy66W3f9Jm9pxPT5z6rgJUJt4IoyuisBgaZv5uZ0prnDeBivAsyX13kVvZB5JcELSRj+
N1mFfOiarc0QdlXkGeFz6OhhMIE/7AnD1AzhJuV9VYIb6HJc94NxSId5lAhx26dgKuQIFcbyemZ2
+Qo99eET5cKzz2krTiZ7b4q1PcWjd3AqO5AEkXsIhHroBuzzIgXVQ2gPmhqeg1kpVtIlvKFh5clr
6vBEmQ/ABDjXTbdqT4pXfx1klJhRr5l4ikLQeN4YjAZ7ABvjVk7MB2MQHYoYB3Ii9MNoQGairNTX
KlHHpuB9nzTNSBhlTA6WwqSoIOoJSc8GM4Qfo6haml+IbKB/SvnFB/khex+tyPZimn+80mFJjh8z
170lNXh0oujWtqu7OXGe0pnVIhOY46yMdjzh/iWj61OMbj3FqZscux43WK/ibTx6N45LcrXprU/t
NrDxNNppw13CN/kx9c27jjT6Rs2HOcdpKXx+4YjNU4hFqRubSXZBtUYYqhpoZM6J7BON0fq18eqP
ZaQPxEU0KMbU3RpH3AETAvw8ps1F2H5ywcJ/y8foL4ICAGjIPOQjWZ7Wyx9jfON7Or3jh8KfXrg+
8zUkHEEq0WI6y4q9P3MgDHLvEU/ncF3KoH/k+5u/kByobnpdP2ewDa5lDLwnasR9EzIfiZKyt3Iu
YRl3C4dtn/Udl6YG5wOApY4DUKBKVvS3cNdyFiLPKgTa6fUjE0mW/qJ/Q4iWzCeoo3BR1aNaf//i
wIdy5ZqzbSYCQJNT8rbI8guigd5WnvruSxw0gcWRrxjNATCVuQZSYD3Yrl+81mF9mDKoPZ65nUS+
1uOK5CNYFYV0MRQJBMxdbkFVichlfTOoxtsJ+isXhpNtLOwbN+pa/o7DBw5qxICymm5MFp7BmFKh
29uUldoDvaXVsstq7O5BlWCWjiKy2+5ICwCzn8t5Pz1IzRWRXQ1HrxVtGlCJdifSjeWRKAxF/jja
jKtTsgByCvKLWiW5pAkFZhpxW0zjEXs/zti5omykrgGtgxcgJUFaKB1gh6oWUcM+u3TRtCMtINop
70Jj86NLIGDYTvPWeuGhWQaSuBZiYeBIGuE8c+k8l2K1CHoJR5RD5k1708/+2+yjZ8sUnynMNCCa
8NSRYzdDMhzdVPIHWtHLBHdnvda38KHw2PtDeOE18exi3Jr1QtPkuB2r9eHSFT96zPotc6KAHDIS
dUMUuBReRehuYfDKpXvfWNGJqNobQzE5DJRSGPHrHW/SX7xcX9E9bhHA/SfhY22tYYzARI3LNZSY
o6/XvGFzJhZqTuw9vjO4U5prJcOuua6wHIcwwDZl2zxB62GP5XHCaRzPW9alELdUutwmOskeRt08
lZV1iFdAkQiYixDOrnVZnWU+0xcwzddL5MvrPsglzKL5rpLNveV6ZwGtw1upW/HQmBvpWe+ZlvQA
ZdOLY1u0bGgC8GlSPvXU18QGJXe0I7XAGi3CR78BkwHXghdxnQYbV1vviErQbgO/e6fVCLcrzZVX
empPvqhY9/xkOOc6+2x6Hr8jvFEZ5Y/2QLdeFpb4enkcAt5jvwzn/DGN5oNtW3/51N+Ws/s5RJ44
6ClHJWl1fWmD9qEw1Y0B2blxvPK5JDnE+j8cQ9ZBlh6Btmj96Xh65nakLjAA0BX55lJoRxCttb4S
GW+HqOuuWJADGD/YOaMp+vEH/g9OWoadPCZUT1kyrkmacaFWhwTnNsno3zVrlrpIO6qO1uKbhbf/
qqm/aoucXlAMzaH2yc3y4p9QmgZuch3IdLdqqy0L8Ia7MsegaboolINNY8gFGlpuMBJEt21bh1et
Ve0iGe1IHqyag2CwEv689eYF9YFXDqrZCEMQ0tb1oLvPpll1PMXcTg4X22HHTTVMa/XQlwo9sYC9
LlR4NY2kHMCb/qjM+vBiHx9mCOgHdNjZs7lhazbiOH2IPClZjjJ1MVGO78XtKCcSFKgPg32aJXAK
ThycJyx2Zy4Im1ix1oyYcmmxlj8Q4V7jpl/dZKAZZjHdLQFlC8Jw+Wu/o0A+YSTBOx0kR9wrbJJz
ymfNgoZZOVCvo2QuruaWb9JiGsDNTfhgJOqVx2Mi7uYvh+GP/CsUMUU8uix5Oqf5sl04cq5IAN9e
/0I2DmgZQk2SFNN1cH9xnV/7jjgNoU2gx5HfIp+obO7G/SL7sxP499mSXUyhLdp+ul0d9thQRXgo
6pXfUoTm4E2Dj+gpjzWxgqumAGrgl+NPCr7opum4QSj3YpdSP7mNZT0WlL4xHyYPVb+2RPIv640s
AW23WAxjb/5JcQcdojEKT43FITpbmEC62rbvemI6z0nD8wd0GfCGJQXlkpMNU6rGGtSmw3lImZA9
u7qMCyWFpGu/yOpQCzzsojA9a3tdFrOHoI9fJ2S3KzYiTgghjbqDOGOwRxdq7qvKpnMybC5+BdM4
6i9OhmxbRlLvVFGcoJAQo2NrX2Z18rX5ZbUhy54tEe0d+Yfl1YfIiPQQhyZmY7IfZCGeKmc4mMzB
S1XVR5t36d400UVVIbaT5oXc36GRM3xiYf5pymWchRC7QM/PnAnrg3MR4XDRuvx2ypQhUrH/sqZ4
NQcuyet7kylxS+QN3yxR5uvF5jjRgQcylXY5pnl04QJxIDrfR/wG47MrnP4zralPLnGY06saxrdo
SQ5lN65mUS4yrkwFefRtMXv8VNqlSZ4SHwWFRETkfQV1WHwZ7N6c4xfVml3AIcu81NOA0GGFwDTI
xMAN7DJ4lV6JgKF6/upz5l33XgyeIS2Iai6Bpd7x1usPe5izmy63CQGIfui/a9dBLNZ6wNVSpqN9
b4U2GYp2ENZAbKAytwzBNS+EoqWeO++L8pFXNhuyLmsTbZisQFKMmOLfFcU0lHaL8F9PgraCw+vk
h6wfzHcbJdGdO7nmFPlx/NQCFLsvvcB+TUO7/qiY4d+rPIYjzhvbBBux4P0FYhD3D1MyRXx4B2Ze
2MDELLns6P85plQUlNgGAZSh5rZjjvm2H7DOJ6IYwRBwcqLHzwnuuiqkfzWXoBi2S1EgScjARniP
gb/Z+8aGZ8VZqPI4JtiCxjO/OBVzS3NmrvP+i1hZjJ84HTC80YzdDtyBs/CWD0aCo60uiTbOrf6w
pFt8RzIfnq3xt1egldUAo7z3S7zMC270cYneMK+Jq4JF8s5NYsx0RJzFBhrzIrZObk/JZRrdaTgg
XIBqX3SE6xGbUm32NsshildhFfKUFloHzy5XMHlE4PI/w0aP1vXI/5Zt2llIqyhxM+x2NyogYAUz
DDluKwEVDh3h4GJSQUeP9NSF+LsFN+6ois2d1SEVXKetz4JVJrrzbsg+Fja+5ZhFWjldEB5jwUbl
Uy8DmWjTmknOEGzmyCaJx6zxTAScKIWcrUpAmxlgLQcdggiVIJAZcLPY5IQwE4hxnxZmhFPkQR+e
WsUjOldeG15Z7OvRrm3DdeacPJ6Qyiwqwtin6TAKU6G869orjLxfWBconBaV/izcLMcf3nvdfFVL
ltc3QUWYQBErKHqJJhsN1llQwa/xy1OOTSdHjylUhyq+4nqrm0PbIbqgMQYlGmo5iQd7UDVlDg4l
PyXuQUhzxFP01iyW6jfFGunj2TS2bxoyl0cKJcG3aEId/aMjmK+lyUbz61qj+gSMyoE+tfnloaB5
tFb7Vw8SKwaD8jXiWawfTUfu70ZpxJhtoqPhEzCfjT81tJLgW/be1B1k6sKRJCIVgC1twYEa0HSd
19CTx7rbjks77QJ0TKaFQXDQt4phmQ6L3RbLNpn7Aid6ikbhoLfPorZ2Q+JNAEQG0RUWoNdaUtJZ
67zDr6TgZ8AYly0KRueFhuNkRsixOc1wMNkuRNaIZrnwc565xPAntCzs9lLWiUXPPLyAO0XOjcO9
0/ArxzcbN4V/A1rAG92rInB6EktIz2X2aLx5Cn/LLCzk4zK2iQsJDrbFU1hKBd6rLHWTfiSWcW3O
Ik2l3pE6idkr2MysPA71OvWWN1HRPxnOn/oRx0+omSnrtl2tU5xVA3QgJ+HBQ19DDV67W2VN0p14
K8BMuTMJpk+Ct7UCpRc0w/jYJWksS1TZxnLeyD7l5tCWVqV/MjXXyWGq9DK9cvA1CIxzG7NF1I3l
qmzbjCLjq8pzQumH2BkGzH+tWMLl15oqqMRe2Cg4+liEY+oNAmFmGOVDplF6Yups+Wg7QeJCq9Vt
3DkYldnoGkYoXzDw0fRgqJ4Z/KW3nlyuKv45ztMUXkEbD2YOYQfaDWqST2VS+C0bIYPvXjKZdHsT
kCaF8eaFcvxnyzAs3uswyKrfCB17LQaf8K5igRifkgxl+rjYxh2xbOTwgvZoze5MkWSh/X0qhqE4
27puvP36k3mvY495MF9Q4x+mPMFVCatSVRcbeSEhNz+H3q/VxtxEE8sL1UkqPvyf8cyNCRk3maOD
6UB2XFcYDqK95zMu3zjdEEfXynYTwg9Q2AgEkYdHn7L6IT5JfArDoS3Gadh0ZZ6O+8Dt2+zWakLV
7PiglMfSy6vPHEsNp/fFXsC6pCN8gJm3N4bQdn6r/ze28hoB42HF8alM4uq7qgrm7EROLPRD5vzl
jVvdJG7OlzuStFvkWtI94FfHV7AQKCrnhbAzclOy7nYOqn8U9r9YXmYKd6I4oWJV2/RrhUut2F4T
9y7Wdf7KiNXYm1I7EZ/2FCs+FICo+BuzRn/5mCG+Ux5gH1oF9YtvMKf7c+EDpLJbuVPw6/aVPX9C
n31KvTLD4VQOp4V7xrHwk39tsBz7loNlG+1rAc6bQW7n9c0j1/zbSI3IjXhICh29oH196wGqpe9c
XCt9EGZwUfWZSZHyz14qe04KLtTumF4NdAwe3jQmkPIHaDl0N52Ml3PqNPw0oow2lnYgD8BHpD6k
Cc5SmlbZPJMe/c1icCdt3my4t1yrAEfNwOu49apNLqtbhI99kRlIl433Ccjgnbvfv26FB6t65Jcn
Ti+R7QObU/kJC/E/fn0T4tTsTrHAOq2emqouz4tYEtjEQXXKA6vibg3a2gkd2sBbUSPg0MlaJ3SK
EVu0K/kquuwACgLeY+bvuoAGvq7nnl80IZnVqLwnn72gSHANDUr/pUmyvU1Hb9nSucB7FJqMe+XQ
mepnCOaxemFee+tCvf2PsDNZkhvJsuyvpOQ6Ia0AFFCgpKsXNs9m7m4+biBOOol5nvH1fZC1KTJD
GBKLlEgyHG4wQFXfe/eeW+jefkic06j1zKJ4e4oRt6VT0z9lAu8DmguqbRuzZpu+7VyZTunl0o5r
9AyS1kE4D1yt7qbcto5PdI/VNu6ckLCOYlaKakkCb0HjPf3Ozjleaj/2PuvU6T8T1alvsMpy5npp
RGq84YbySC8YTbA+CPe7HM381ZIpJ5HeJP7LdweaFUHwmGlaGOwNU7CrO1c7o2tWJmtVoBaC73Tp
bAyGhn5NCJWxJhThoHaXeqnvBr+7Gw3k6i9tpK5VuXgmJQQlqPTZIxdGpeSLCY2BeX1SjW9BPhXf
EWcxEO1DWom2/0g1tiwKkH59+xCQwin/PSLAmigx3/hqjv/psZgxq9YGFDeaP7xoxfSpRufL0zra
sOYDwoRz55LynGSrYkAboOgke3b5ZsfVtagwBTl0TFdaQPxhmhN/AmndGc6I4x5slR48eidg8o+Q
SbAXoq3wmCrroCYWUss+ykQjaZ52Ti9XbdKu4gr9bGYTS1fVq9AYr6y7W46OLzS+Tp03QvKYvizU
w6xX0wN2lKWdhY+9/VNNSFD5r2CeZHLp5Ij9B3rwxdgQUQ3dUdY0jVq/ejaHdM/I+yo7b1vqGAGc
7ilF2Rrb1jfDiOaxPC41Rh02cEata5a2UzzgQzs7gfHitGrnh8l5mDVyDmYTEpYnU70xS/6WwSyV
mr3tOZcwgSN9cs4SwP25sJrph2S+A1bdOiLdvledAGxBrdk3G2x9G08S2mWPP1GhzEkiX1WETEqY
W+7yBcHsZ0izCbHpemjlxWvEsdPFpR3UF4cBpovpFpsHDU+mGanZbuhXgvYv6IMV0XMzDs+uXT9K
r17EHbM9jDiNx8xaBhfDgEmOJKFpGC/W3KNiQM4rrbfBk+jg81NO9jZQ75UR5I/5EF07I12LSd4g
DaLKZ9iVZPEDgc08xN064BQbUd0OObVy2ewLB0q3R60OJyfRxL7ry21t9tXGFtNlmj13DS5JPeDw
DAwGomo7PWCshsJsYyDjCcAe7Egmooq5Lc/iluPpkeHh3m6itRY7677mYepHufat7CCEwY9BbdK7
TGdc5KXRzi6Ht9bu33Lnm+4zzaI9EzXdR03ceclu60OgSQbnrHUdRHNYyY29rFp7L9vZfAkNIkVv
6ED1V0NQE82ekX5KPWsRUkhVsEpKcWS5WnVD/JyO2Qt4yLOlV0fFpMvyKeGxzEYOjLlSMe7kgJRj
JmiqjCxctWWEtgxIesvw5UgpbyXnLDe1d77lLe02ete0fscg8kJfa1OW4Tr2GBbZ+H0q2qHLovIf
mcu7iBFH8AcO63bIU5Hgo6Znnu0S6M19N54gb2z8AAWAYeD9K0xsIALyDnNaqz3KJnybhIble47k
IZGxsbZO5F2o0NZkbL8qQOk0Yefv9stu6m9KjZg0PTyaPLucIEL6eMQ77RFEflNujN6BmN8ufRwZ
humBggaCUybmnNUjDDHSn6YkA47xkjZ27wSObke2EsvBhm7lx2iYvpy83SLA+iBr6gABATI15PaQ
Bj9ynH0El1DSBV9hp5rr0f6gV/FLnvG0F3MO5bjisQOXkyDX7L8VU/EWieg85uLW8MpJcl+sieHA
UB88oDtlHG7Z6hGmEAwa1adWc36E/fADQtQVLc6PNknNVRf6GkMkgbc/WQJ3pf+oZnUOeutCWq86
vLMYZ2uh2Ltz4OSdexowb6W1wQyeALIQ2y4z855+d4r2i5xw16TN2+4x0m0dZZxbSaBTYZzMJJub
e7CA0m7j+bwgIfkoE/FkGLTDAVWS0u4BeQr4I5+cAn9ejzgIQuG6NcBNW1iri3ozoopGp70vNMga
auI+dCYlZ7U2VXfosWYQRbEsasilBptjXzzkCAFsaKXkPhM942NUD7rkrPPjxoClNDEPfadtxZxa
PWXPjquv/ch8nJov6toNAh48ITURczpauRa7lf0Ug42ocvAVXryz0Lu6DEoZ7ctlT19eU9M2xVBh
5dpBEwRlieHLsO0LZztKU+dShtH7NFaXOMmeUCesh7jdJ2lymxC6qSElKo6c315SDvX5diSOpijU
PuyjGwdx5hTRcejEc5JVBz4WThlmdyhBXUEDLQkEzE+DEXPgoPHse9L/3HpFxuCx6+e8KSqFhW1k
qxnRO9+4oUj2aUrCqQknnbAncspp5Y27CJ2tH+eXhryOEIIhqSZrGfItuPpByHbRW4m/7Um+BC53
kKL5rmoMdHlzU6J/MW2iymtCggKirPxoQETY7vCL7iMTm0PnVI9Wb9+0fNo3LN17z3PPslEs9v5z
k0f3EGz90W5fU8bZYe+vZf9mDvAeC2qM4suCFBRg/qKERXekA/6sx4ygqNZZKR+CoDR2sU0aTBnc
0xGag7QPVNewE5yXWMagx63ZIeNbW92YOa/w9OLmJjEATEZx8qzkO7TF9xE5QtCqnwXfmsOsxFfi
WKCSI7AKZZOansAkgE03V5VDOWLV7bW16Y4U4TYI6C0b3WMfyg01I04GOtayIUGKPIYBDN2yaOW3
MLGf8rzd14iKWwzP2KKPQ+8QcyDItsDtERKz1NnJnebvTov8nYfTuC6NdR9WHDtL6+B4OjjUeNtY
2TM34NWqMIsA8kNijMWJoLIYt5Qjm71JY8liRkvrZ4eqfSPA7MK32eiahEfEmZc8GASH3CjUC761
sxQeuLq5EAPzyllyjavkTnOYnCGmtqjLHxOr2VuENQ/TD5AtK3g+Lz69PqV8uL2RsfUaeaYvcQg7
cQ3LbhelxXKs+gOn92Xe1WCdY5vmHOTrzL5XDBhYxvttMyWfjacTfOHz+/QSCpn92DvGKVcobCkF
Vi5KI8ulLdj4xK4TpdVzOgYBrAYITRVNpJkbboz9QaOpPaQ9zT5OS1USvvQJYQS5j/VGMa90mhSJ
idUi5kcMILv3REVrlSQ2guVsI6fyJEqbR9betnD+qGRPrvTeJGZiHUu9zvc9mc0jFzgFkY7FLXlG
oV1xGu8Bbo/eEqM/NEK2r0HgtNYjyZg7+iQsr1qKtvLhvESXdLKWyggp96L+AkOMIWsAwiJf9TEb
ktmTEFjtoHhg0tT2KE3wszZQx8h7lAW+h058GiGnOCu9t/Fw0BD35eRHO66zbuG+tr25QuSy5YwP
wdrZOGF5KwnY1TwGbUO6o9Q51kJjho0CjIGmjgxpUXr500iwks9aDz3tnofBo19k/aJP0xN4jLVD
4CTc151BgeFM9huOU0yJ9dKqjW0X1jeiUO9DhQAkQnWfa+NX4g/TLusi/hrcA6OXUGuNJ0eHRMTQ
ejEC3UN3xNjNJaCKYfBddeaH53VilzXRU26TspIjQtD8j640X0q0N5ycjW3VTEtXeIe+9N4poyaE
YqyMszcblIXWqit+jp0tOaO65ffCInjCCexbXbU/LerrYcA7KlysKEb0pLzx6hTN1pOuuYQYA1+s
36dj95nazbc26XC/WhcbNk+Zwoq2jTfLqx7HQR3bLsK3TthsWF3oLx4HBG7SKI7w6TDjoZjoqRpU
9u4BGltEheZwU5oDn3GteRHwVne22Bk+Z2ITMZ21d6z2PCCFTICYJJ21oz39RA7YLg3tTxM8yCLg
xAr2bO+N4dVPigf6jtu0SW6q5cjNHJBpdo4wlYprUyWfY5+vS44jjZNeIO8d6rZ8klX0OjCqTL2R
6bMFPgrUsDNnQRHvUmKrzEr7ELZi5yqdIfCcuji2D12ovmV5+tlX+FtBBHXVwAHX/2bhE+6NcasL
NhV3eAImyvNKkm1Sb+K0eNFN3gidLrilNweXPq9Ta9WqdlF4VVDRW3xOrTZlO7Ou735tbgag31Og
H4Is2zhC4fHzXtzY/3CyAt/2wBjMGJHcw+9JopGlkSOtbiWHGhvEVNDa1f1uJ8AUoFOyFmOZfnc6
67vnix+TZ6w9PfleDNASagSztiCsMcvPToVvphTOpQj8u10PxiUOmxV7XrYsS6aW0k/OMfCrDFJk
r5FNrwdbBTu1FQY4nnhKl3incVDoC3oQP0OwsGWHJKbxnuO8+OEN4mJH5Qs15Q2p40Mwto9+6j53
Exb5dvS/edSCRppfXUnSioMw1m9GhJbqodL1jUzwG3vjyUpDNNTTZ69Z+DQyngE/01+jAVel0aUX
A9XtzLenD9EcB4y6LYQWkELD5xA4D+wKB71pmKaPByxeu2jo3rSIA7ETgNMc1dnTfEDs6kefeRz9
2fCrQHuGbrNppPZshOK5oOYniDCCrZQdzBrZUDcJXNj1VurROkyCTafY5AGM8lJfo67ZIX8DbFSV
N99pqIxRaqeTcSNN5NBI981vo4sNsCIA1ZfZxbiKiUMZEBGg3P2kCbGPM8iHqA4Wdelcw8RaSjWs
MQvvp0L9rLC8xURqNrhiFlXF/E6Ka2Ch2C1dBhQQJfFCtSv63csadWdrG9/TqL5mho0Lt/bfWkUY
Cs4svSGudEq3bmNsi9Q9Wz69gCwDAJiBTw0AAxU8VWbdnAYtWbdOjPk/X2GOT0+ZNTc/6scqwrdM
bvaRjRZR67+Xfie71q53cXX8uInORNOCcjTqgrinENuCmez5poCxhQ9pGn6bSocMujSil2GfcApp
pEYZVIlJfNaK8RIP1iMW25dGtgQcj59kR20cX7/CA3lr84rM4J6ZWlJnuyJ36MNGLOIUQntjaD/z
ElUt24fKy3epul2bsiEhoOQ4G5AdyX2bpYCJ0E9Jnw6rOEpXNXr13DEfTLN9gLlFGIF96OMfTTTZ
CzKe1j6QrbRFEWY2pVhWzvihjazZVettiZihgSfUPS28H2bfv5Z+8RKL5tPx6nfbL++01QHaiGxD
f5uMQPujaBDWVnl1GsweqzCI5kBTex0NbqBVB2U3P9ScDoNLtFT8+TQjquvqHAYwwdUEBDaKT5ri
8TIa9C3zcuYTyQLw4DVM2zcVMAmum+YJFea/Mz6dpcksZukJdEEWZyYq602FiXohYvUhfF1fFaiM
F6C1IDalNzaNlxLq0mQV+aoa83uCK5h+W/mIHt06A+15rIvpq7eCO18ORvIuhwVD1As5P9TPl8T1
v2xKryzPX0VVK5aqCgqC904Tgjl4QW/Bo92RQsIYDsRxaivR688sm+ZGLyAZkjSroL07mnaPCxCx
FtWhUN1PnxyShQGgl8bYwQLGFKX+ssjyh3zAvSOgQxYhLQIDrDKYsYgMgnThgQcu6c8yZ8YP0V8Z
k+3tKD9URbD1SNCUvYXHcDyUbbNvQxDzFsCSMOyvE2nczSh3ugzOAETBpaOFXeVuRaoMPoGial8r
QbdoKjkf+KAWprK+DHMYZpdb36Xf/FQWyR6afTAEFYuND1iW2WUGMUTYE/mRzPRw9SYOyB68sGiB
nafaqYghn3W+WOaNslsPGQYjBWqNgc0XIPh9lMo3t9QfBYIFkUa3KPVQr09Yx62PNOyP/PrEKehf
BhEBC5qYhwSyDRJx8PwTvorAuenGdON/OWV6I6tLEu8DPcOxFq4zN/s0jXalQxAzbLV2Xf2JVf6W
MFdc48c55Am4pio9CmRpcPTgpaio303MZWm0FHspBroe1rCJK9AoFe2isQQUWwynnL3OrWj7NZR2
gQnvtdH3zKvWsivOESC7ocuwBQMAiLT4IWnavW9y/mwSYl/LDUCUk83ZQcnuLZL9JQ7KS10Z+9zH
ipfpuPF/oHkHSNA5e2SEF0WXYT4DVj2zKCvX99mArgLgKyvVpRn7dezEw6Jqp9cuDncRAou0zr4F
+DAWpSnJAp5Qoal9yVRSudZ5NLwnV9E/gvKQtNWJvOA3xaRPNA9Tlj1x5REEQEzpbuycfDCXg+y3
dovQbtLKXWYA59HwJeb/pimFX3Z61yO8zwAh/LVvN2+GnqNRoz1IjlJ+iuto50jCPT0qv/mgOnJo
tOv0XUsnRBC8DkZ6wwm0Hir/k2C9Bxzu9o5G64Z+LsATTqEh/RAiVJuT2RXXWQasQ95cmPF8DjPz
xzKa028FgwRan3dWRLJ/avHdyQi9MUcW3SoPaH/B10ED8lxIE8i63eKiSk4gJPOlUt1T2bDot71F
l4FABXy/K0RUs4mrfQ78ntbGNNDI4dC9bPmt5oi6ReshJCBq7txM2jEptQ/hptsmJnCvEnIZNd45
0CyCZLJnHzUH40XThYU97TMkEoMc9hCXfjam9SNXDTBmfySJCFFShSIs6pFAetFHmuR4QYpXWXro
y93hxVTBUyILWnjEDSvL2LuV8xii7OcgyzDV6LapTy3G0838/F30BAfVThKyvYffmrS/pFDmin76
ASI9goGNTksP7HvRpxs2aKrJeg+h/VjZ70Hg9TtO7QjjZCtWDGGSbWVUMzYU0Q4hRfRoj605ftCO
xfSjRcuZ3WHJ8sHvm31NNtAqnspzooJvTp0024RONsyycz3Wh4kXOHDMm5haxFKd9T5K+dMunAum
ZIP0mG5iPoQOvJbbItN+IJGGGgd1uCROsVafWQLoJEPhQ2m1qPPxHhatx7i/2U5BQuM7/BzDyl/J
sQAp1mzYd86BSySElZ6nCUUzfJ5DhXCNMCrkQOQFCX8VQb0v0uDGyZUqg4zuAcOinfd3Gvjglj2T
wXZ164fUXdQGwwm/JrHs05rGW8N5mUHl2UF7V86lSv4hGvsTDeaJWDm6ROm9Ucypa5xW9vDUuz30
B23dx2BCGV4peNDFBro7Pg52P2kPq57HipCVcu0E7bsniqe8lnca14dJMoBHTnK0G2IuCnV3o/HQ
Of2qKuWhHKZPABRLZfJ2tbG77r1+L/W0Wg2yfkWMz8lEPwF+uTdWfTArkKicuW5Jaj3mvDiGE66j
wZGE93rnSjduoQeL0E4vvB+I4pBWNJDlSl3f2jG+TmOnkoCRTHRoLf/VIxYVPFKKMNv0lgNZgjkt
ILQy/pHsCHAH9K3xr5bLoXYeiHNYBw4I+cl7zPX2wWYA4ZQuOz8VR2jLTR1M76T+HZoKCk6G1ncC
utHPVrZMwzxSD9+jPJjXSoACJYkdgbMyaW6Npu4sVZswhME4m7NwB0aNL0Ge+jrDu0WMVzBV73YU
fho4npNm+ACz+16H83YfX+2kOufFWK4qUxaLWrQ7cIcfiM7oWNuBtipHUBijfBV1tqVhsgDwtqQB
vSWz152bOqcc+6Mhqke3Fh9JV76KaTiMMK45Xjdf3Ri8GWm7p+XNEwqZRgNt2Jsfeop1wkkf68Q9
BtOnFtYrn6atNZaXmYbKNOEnTrgbCLQH0NMrz8RaDPHkq0+9cxZN19xrmTF56ypSa6tgPsOwHS47
viPZ9IfZjIu0CqGTHz9NQGan6Y4aDMuabV7ykdSkcrhXdYwmAqA+Yqdl7SX0mfivRU2BxXfS6xvN
k89ovvbJOGxVbp9D4aJpnw7U8EfO4yta5V++mxOTqW0bQXwGdvnBi46gJZZREr469XjwJmtDdh3n
guKstenaVQUHPNwKfeucTUkSmhUN76UR0eKjeUd0YBd6O7ytIFhQYlvjZ2dSnITNVbOCZSKDvZtF
D14rlkZG7w55P7IU0mQTxlYdqtLZlICY2fcTjvQFkaJGr22szM8/R8gphMu9ly4qKhCLE7F8eO9H
i/TuLCFTyPgoLXCioqYnAXOwcs5JCAxD49UXNBRso9gQs/lM4CFGOebWS88ngj4ug2Ape/2elsO4
7/LkcxiYCpdFr22TAWNi7ncwRQNceUj6gUOQhIsz0kP9G/oW4RBpvrWUxvzL1qGBpXF3KiU8+nYU
wZZGBZLE0WwOWgEXVgMBhZEw9ze4jRn/4QJaltDTdj75QIs8bVGISMyD8IGAHSRmds7JI9pJG5UI
zR+PGU2LDtm0UdYj+YXeFYh75ej+0oVGyo8iqaVIS2MTlzX9V5MVwRzmbJwgdAARpOPKyi13jxiU
sCSvMM+2ZM7NAP0ehmRfmX0z7mMGqntfpN/BcX9UlILs1m2xGSLNhu8K+34a+34VqwqPjOQucMoj
IsDz+Ew1JVZS10z1cHlj8mWnHnpiZPqZVpW5RrWJGvHR9MrflUbdrWO/7RZahh2GWh9s3Niah5LZ
wZXRh7cIcn7fwZnLXCj9HEbQU821bB2LYQXPhv4BoAvwqm1x8osueTQrqziGnl7xCMofnp0ODxxV
5ZPvs0OGMW9n0BgUgV4h7uCsHYcDWVaes1oM0KvDbNM7ZbfBB0tvN+T7IB6lWEIMGPBHRMXGabCw
uXA8bwOpVWhWIZ8CHaUJUNufRQ2dXySQDHAC+LuJXWLVIM1HRJhhcLUHC1F7waUWXlIMRxPXNPme
itAOny9xie1CrvwsqLft0OM7bltxa7Mie2iUgHuajBB7idEjw5zzCAk56YDttxLNnaG4v0sVr4Rl
cvcDRnS7zptV/E6SEHufYzoOW/OZY1z5NlRRj3DdV/uW9Wpd5p1HNjqZT/gbGHEIkgeUsDv+NPpK
+xaRHHCJNYG/wb63I59KhgaVAfx6SyP5JaVdxwhKI8mlpKs/Zd6b73CUoJ3ig5waA0YEioKWkpjI
HI6Anep1/I5J++bauVh6GgsAPH/S7cwAXnskYV+R4LWEQuGgRBnbVVHC3o7JcVynVk/0CGk8+Ish
FDLEo0AzMcl6cckgjDHSsnPNaR8YNIV5YEMqHAnGTsP7XyEq3ZqWhuaf9uOZqYV27S2r4wyupl0t
kDeUnkXj19bNgyuI/bRc51vhRTEEfu2VegmD1kTK5AR7CXTAW+k3JmdesZuSknUutXhRTBzKRY5e
2hoQf+PmRaNFdsKwQQmVrjV2IrrQNnGrs5Qrxan0zGA0IwWMBIIqkdkHgavT1UETfzAyN30K80xR
SGYc0lqXjx1XTnvRWifY2GUsmWx244wM9bdpjMIXvI6HkaGX5MbLXkNB68M15axAX02OT14qzdtE
TNKqQqBFtmc2fqu0enpEQZHeAl9UkCat6cTkLVwrhHFLCo3sR+l43ilJxgfNHq2Nq+FAh6idHIGW
UFCw4F55UlB1abQoAVO160rq8tiI8AdFqrfoISLfW7CNS5QfmGCshBCFicnPcgoL9WTSbHYZ68C9
AVyeWJ+FKil08ZB7H81AZ4lAlPbY9FUJPCwxq7MBPyZiAIkgyar0lB+rtzCOC1gqCd2oVygZzmdq
CPOeIw+mF8WoLWbXuNkJPw1HTXeLVA8dNGsnf9W7o1jQrppHALJ/Taf0aQw7sF1T1t3avidTaF6K
M9VtRJLs64KC1yjuepcyQTf596Gmy6E+DIYri6rwrxQWDybv0YSf3FDFySI+ZiLOKulYAZv4sWYQ
nhfJpmD/gApBPyBA/o1k8hQzoVxVTCczHHdGLZ5LRY/ZN6phUdbuBVDOtpv5MV1+r22Ncuwj6ujz
ZswL3W7vN815trGEA25w3xnRniTPoV31m5Aeawl/vjB6DtDVIaVcIXqrn9stzjTUDbBkQVyhW2Hx
SOvolKNw3+jhEAGzhiOFdJEpr+ZU4Q4PBlbXal6x1yAw67VFRBKqRyz3HaLXJWuTtq2k2jZtCasV
Qq8kIHFSI2Lc4c5DeBC8mHK2S3qD8copk93dP0qMgf5oPnZOckQ8fUJIdXCZIchsnoYlTMggifgY
YODML0ZlI8VBpEuCke6H+4hGnsiNL6emQS2Gs/JxvehR+N0po3k8eCvHdsOBaR1L7cMbCK8t4X3a
A45DT9CFyNLh3SJopXa8sxR4uEiDrV2GFUVibBngEU5G6NdSV84Egx1NXWch+9TIc0bb6e5J04An
y5EV/ED80XvkmmauXBjCPXpS4JzE/TOU9oksuYPh+t5qatq7lxcbQ0v3DG6vM+BoBKqrNzoLRP6p
+w3+EJBwBJpB86ClIUMo31H5I8gx0PTxSFuyUI95Zb2ExMzYdlOsvDmHpdPmAemAbFCxlRuotYFs
y2bYyV7dxyY8l1Z3zcFTxwEnPwXOf+rBBzTYEr2XwIVu0Pf47cPpOYVyQJn2lHeYPHWfBygSA7Qq
BCrYaZHX8M6isdAJpJpC8ekF6L/yTDxWlQTCXNkbBq081JM+7rS0OuKjbxbYCTDLdyI5gHInAgIJ
1UIxC13Ucfpi+YJxdktWoevcqjTfZ/iWloxViXuI6heIEYeW8JQKmUNQiWViQlZU4my2dsoBrNRJ
bqnhXuFoO+b8IughaPvbbX5QEYAt7sFGFsBz3BmflkC5aAwCsyozv5ZFjko7LL5sY2Dsjx7UU8FP
VERbSTG/aVrrLYh7in+35STKQQcx81sKjy2wFBWXlX1EpVttmAJMCyXTN6NRPJWEwBdoVafyQRDK
CnOEFxqFRIqoypPWFvniDtjf2uzsfO1RoaaSeDMrp+sijZ6Tb/SZNdOLAK18awvzZ1c5Yg0zoCq6
Yu2NLn5Jlh0udWXS8VRM7M699zymHAjBi53bBCEfMydVqi2ibaSEo93yC8d32x4+g6g3LoFfoEsl
h6EP61PlYcqXnF3N0FslPk0nEw5zXWTEUNjmtclofpCAiFqPNyqIzbd4Sp6TTpFl061Cd4C5RfBo
WWeIva2jmwZ3YcrdSMuNwq3j45NgNAYtqUbhzDPptRA9fTirLB8ClV2GVLu1tnW0CvMFl8IGN82F
inyTmzTSQiR9pljnghgXLygfeqUZrDW6fsJMcS6jYWeYeE704o62m2ia4jmvKfZzczomBjOLsZDv
NGX3NXW8YQSbKnQ2adPvTOFtmmC+Ycq/VVFsMBnoD5NXvUfwDNBwvniNejMVeD1M2XuYZu+JB3yc
xiUkUPkwkyXhNz0XVvUwtj1Z59Q6mhp4LmNn0xqz1gRnUFDYZ2kwjyE7k4UkDQkULP1b1JsU6UzJ
dDw3MqI7OGQjfjJXAv4tYJfYg3wWAPNOIzUAxHXB4xE73SrBqEXUcbaKMMQiELLSi4LftNIIwF41
lOKbjiCSXdDgfIBk8jai+aeaIjgamzH+cHObyIi+PB9/q5zZhxLNFc+0JAKTEgyrsMafyEBfCZcM
JwI2ZjxQazVsROB1Qq3A+jNbn0pa3Rb2BO8o9A4wtbFuyFpaKV4DXYTjlb439UDrWY913fSnKAd6
XVQHDbUKo8zh3U+yErpTbN05TZrLrtdQuWFb2RSI/Ol+IiesC4duM9I9qrZ//uP//L//+334L/9H
fuMc7OfZP7I2veVh1tT//U/7n/8o/uf/3X/99z+VNIWtu0IJQzi6VNJS/Pn3T5oRPn9Z/5fVBr5G
PiHOUWBNCFGnrpMr9nrcXUwobbkavSB6/fM1nf+8piFsx9J1y7F4681fr6mjpanlIFGa5BADJW30
FU7KlMJJfGaUdstcBPS0a+bFf76w9RcXdhxXUdyahqAN/OuF3aKQcd8DWOKloW/hQocT/hHV4u7P
1/n3D/rtrkoJTIyxvLKk48hfL5RUns9kXlLSa5aNqBUjiM5sNSS1BMkn3uelS+JpxJ4gqmCbpfV+
HIdq/+ffwviL71bSOBV8Uku3+efX30K6RaRr8QClrXOfXb+mEZ2dRYpmoSxRNhC7QB4kRb9RnvIe
Nx5LGhPQo0FMpigx/bgAxyzXeiq19Crr1gDQROlJIxWxkjewgZl3GtUWCFY2ZeBZWEv87Z8/gy5+
/8oMvKYmAxOgeIZl6L88n8a/AjuGLaXSEt5rIXbFkKuTXznVCv19f5BRkS7/ZYR4Kenv8Xe6lSDT
6m9ekfkSv3yZXFUoV5iWYTlSifmp+l+vyGjCYwwTJ13JifGZbF/cEdqEAzCohvwfb/78if/jGeVq
jiQiRZeWMKT47UtrbFcKzYpJGUu1H2PbiW1bZufBz9rVny+kzz/p98/lSD6UklxH2e6vnysubWMc
Q6AiAUKZyTrFSb1v8p3LuspBe1PZHGk6SksXSnxgaH/zjvzFXcXDIBUDNl3a+PF/vbqmW2brsHrN
idMs8vTRCU5D7AIIdrS1EDswG/XffOK/eJhcQzeUsoSu64b522uZWYEGGZRrmubMd4xOHUEXQUvW
AKYMxxte2Scu5CPvA3gOf3Px+W7+drdd01LCsej8G7bz290uzLSBPOSwXVUBRuQONpXWu4cWVhTY
m/LshOFPqHEbiafizx/7P5ZbQ3dNW/DyoDjUSRX99U5HXVT0IrayVT33+Qy8E5Pf3ojEpnvFrCkB
Pek45z9f8z+fYgNIMZYti4Xe4RH79Zq26xRGoXSi5gvqXPwP88DJWTs55c6frzR/Z7/eV8PAEMqp
g8XWMK3fvtOkNxOPkWG18guEXmQDRAqINgdI/W8u9B+rqfHrhX77SDTZUlfqXMiJdNJTGrJY0/4h
Ko2jT2LOnz/UX14LxhxUfdM2rN9X7symgiO1ndtHItEt6+Ng09RqvHVZn65x5KrXP19P/4sLssgK
Hc+VNMlT+G3VyfloNQILGFFBloIVINoiX3pOqjF8z40aGXIriLOS8Ms/FBreaWOmpIQsashumDUU
bdY8Nr3rpFcOHRJAx9/BfSHINz0CNK5//m3/4uEybalzWiFBUnGG+PXhYgIqyjht4aKnLXanYSro
Bps9DN07KQ2j9Tf76F/cG2XblkGnT7o2cIJfL9crYzIcBS1I//+kndeu20zSrq+IAEMznS5R0srB
2T4hHJlz5tXvh974x1IvQoT9zcEAg4VxqZsdqqveUNoHH8m9prI9PwYxnG5d2auhHJ2T32SzotVz
HkpDNjSYeyS007q+9avmtkGfcUz1J1zgPl+exGW5SvuGI5/kD1DDct1Ik6iANu/iKKq9ORGZ5zYo
O1RTW9O7iyGIpxTh0kmkh8tB18bHB1N/LzNdCOkQ7A3egU0/orKiWjcUFB4tF+DuqAYfw47qyT8E
c6guGLZFI0keYTz1COl1BMNUzpvz5Ka00ocCsejUSd9eDrWyIm37JNQy7pMUwQ99K5xpn3ta12Gh
lKG+ilNfgTrmUDxfDrX23WySWIu7BNq6fDQALEhUoQMN7LPpHmLizlKRdxoQjQ0FNQNb24i39skc
cnVbd5dc0pLWiRNTRHIi7MrKfoIBWPNYStEhcnl6t3rz4fLgVs4hg3sD4IaKFa5J0nc+kWqSW6oL
v8PL4N4YfQeSqDrovfaYLxUTI70TpQsTKjhkWIMaE7apSFc48MLH9kc6KJ/LZTIu/6bXF4yhk6lo
Bi8VZlzXpZ9EYo3FGh2WPkueIl2NaDCn4f5ykNd39BLEMS3L1oWlOtLGN5B/Hei39whqVqga9OaO
+RF3TW+mv3qtar3RB3gQjvFf39PncaXbs1TSJFJs0MaxUhuYGUNQ8JUG/R2QVRvzuJJvEkvjOaJz
/fM8WrKzk02SGKFeVh2xAoSiNM3/HDVhQfUV3xalPNS1duNYuOJF5q0wASBBX788x6sfUjO535hk
nQT7PP6k11k+ZcG4oLapG9VjeGC92RvDXPmSQl3yWfxkqIkIabkAfegUHbiux3WLchGudyq0IrfU
b1E/QjYh8UyHGsnlob0+FAyCWlCneMuzQ5a/n0xtC2gcgV+GBnIFQoPd4moVlJ9r0M831WSOOzea
+40lq/1+e51fIUtUF9GsZTGiRXQeVbd0tcnqufP02UULyO5+Uq6L0coH7drqJgVA1Pi0WQFJhdHs
M1yafocgkrbLilrzoPjDzMzFvIdFPYOcdEbPXbZXLpLJyyi6eGjKJleimvjnUBs41CJsb8O2V68m
LO2vHL29Fy24H19AyaDpOez6uX8/xM67PhZvEVrSKZo1AGvIbnDWmRY9JoLEqY6ukz/A68roSY1W
8BbxdoBYui+OWJP413NTuu9cTJUOPOJTDSs0xB8b3QT4lZjlswt0ZydEXXznMrvXkXDxCjLvz6o6
T49ispInHbqqIxSuNm2GGFW2bwORUSeCh+IJH8JVi2pyC/WAVvL0RAUKK9ioQtMrxHHGDDvlZ9M2
0O7TjB4jZZnZwV+P9Pazwyr4iHACWrhhgb5nnqpHDpbbzkn1Xeir0cFMaeGVhYZvUYr3CSBgZ59H
ILOVyKKzkWFwF2UR5pk43B57U0DKUVL1QZvEz9ZHAKlTtYFNWX9Bfdu+Ug0NP18FfVZkpfZ87eo4
mbhH1fWYo4QlXpQh4CLIQstDJBtdeaV8CQcRXSWLBjNiQST/IzhXTO7p8egJvBpj3jjDXt9QZ8tQ
vjM0uiB0XzPTK1RYGwpQK5+viTzsS4b/9uWNthrLJinXHJPs05DO6UHFJtDXYTdWcGedFLfQqb2d
IWJRgThcDrVyXIGKWF4A/BcvHOniTdqscyPdHrzQIL1N2lg9VJ1jbRyKy7/yag87+Ku55BJ0xaUL
t6OpnfhqzqE4RtdRiChPRYcgT9EzuTyc1Zn7E0gswz05okrVLnk8aR3qUThRddpNHMf3UyvuW0t7
dznU6hG8FBdIWjiWbOkjVTZSNoinDt5ojY+tSukUw7dJT9FWy5FbTO4qV/91OeTqNJ6ElD6WaDWR
0coYvRzg7X4Icv9R52AB+e/aG88RbWt40mE/9k4AyBgocDw5PixhBwhF7P6wRq2hdRi8p3faXJU2
YDAzMOidjUivjlmMrLuN0E0ELxP2WcYfeve5w8l1JyzAFEXQuBup45LNv1pbri00JFco8mjSpNAw
z3u9T8AsuxYIXtxp2+EutKORNqn/kpro8XDidnr18fLHWNs52pKqabhA8mCT4jqGHSPyyeOzsBWA
3T5uc60CkutylLVPrmm/9+bv8qr0lunyKBl6W4UfKco3LqZ0VxHlem3oNt4Wa7N4EkeX0ib0oXhf
w573Zu5L8Ce7rJy/1UVzEFX/ueUhjKRyd7Ca5Nvl8a3O4p/xGVJc/Em6uB90eFBhVWBgFsWQcGHj
b0R5XYU0hLaUAJc6uUsZ5/xcSJUe8do56zzMzgGq8ZDKf/ZYjz+aHdOOb4RQHhH+cr/XqDqJaxO2
zYd80GxkCdrKuM/ixQrV1mbcx2ylQ6wlV1PVhepqTZAR48a2EB6paR13dqtEe2NMsSjQ4ybV96NB
X/yqnReKBKwZ2g0pb4hb3a99bCQVP/ilzAGmmG06C3uHp4qKi4m/SC7ihCkeHL/KhivDXMjnJFoJ
HiLgMz73AfY81Irt5qGbxwSdgiHCf4SsRnM3ztS1lPp08lwppbVbzRr9wWnJlEJgPMVtr0LRnLAT
rZxrXUM0GktpBVIduhD7TA+nra+3ssP/7+O5Kpn9+cdD10nvcAlH+1XA8FP8BuWIIAq9y2tk7cDT
dOFSnrK4c+WqSD6WTe/DWvUAyKNPEUVfmhqdKbDADLsHd1ajwRUOPy9H/V3XkY+vk7CWtAECEU2+
adJKLecaLgSOG21t0ThU9sWQkbka+2H4NIIrmOv41mz7I67fdyIbq42vvHrQ/Bm+JV1nThlVmR/D
y9DhwSCylYV7VDnxdC4ad3d5zGuX9OmQl59yckm3QzGbdo59G2k5nU2ksET5PDjzocmDjeNzK5S0
7xVcoKoRewLkvcQER7e4B0uKP+lgPtZg/i+Pa32jCJMyBi8zntnSRik0RJ8hugOTBPOMdzEu9vht
le3e7edb32pRaUREpbYWzZgF8FhufMPVw/QkvjRadEN1PQjizqunXvOKEc3mRDT+xjBXNwojVEEm
WibVivPPFyPR3Kk0mXFB8j9CtX3jL1LVFeIzeD4EefNuRuBhY2aX1fdql1B+t20VvSZdSDNbNWVd
jT60YKOs91NfHB0VuVEeTa3R3Wdm8skIelgrb2YnOwzF8NUGNzPokM4v/45laK9+Bvk4ZRruLHCJ
50OfRTY4sBQHLgFM1NVCxV6ozfAubSLDS3joPXbktP/0WU+iSvvFUhAerW0TXCb6MEfVoIYZOubm
HC/H6KvB0bY2kYrkreNI39X16Y8OQT8C6Lf2Dj4VfqpdBxm5OkIeNg6tsG0QKYX7kfG4nn4lo75R
cl/dQAAFXapz9JCc373mk5Mh7niUKwpUk3C0nqtAvU814Cx9+TFJ6hsDLNJUJqjNoOtRimOgbFVV
1vbPaXhpBjrOnwTxci66ltPCyWHx92W5cc+sraHTIMv2OhmjcPRYR0B0oPgAwrkHuZvBHktpaFDp
P2jAZP/huKXdS3bMIx4ohrR3NBP6FIaVLTxjgFw6Unozvogpdr+llv24vEFWZ1DX+HYcEDrV4/PB
Tc2Mu9kU4nSuzS9dXw53XSm028tBlvUuL1T9JIg0gyWSGmBHMFju4+YjdpkQXvI3ap98vhxm7e7g
qCHX49B5XdlP3SaohgI/CywjUXEXn3GXeDAFpeBcaTbmbS391nUOONWyeR+70sFCTQinSRxHSXGA
c8TTwW+ia6DyuCED0TZ0tI/im7ke3/zDEA3hmFTRuK6M5Ug4WYsWYnnhFHA9tiiRIynpTUr1DWmG
/cx++2+hpLsJ4GiasXOFVyCLCmkDFFeffUhxcSo1/XA51uoCORnWMtsnwzK0VPQwAEkYk/qoJenP
UEWmpFSLjetgLQ77VQdQRnOLZuF5HL+jVoowCzSjQPtSD8q9mjtvki55e3k4awvxNIy0OBpw0wYi
vJz/GjxVLThWuHdgaYDrWJZ8/2+xpKkDNT+0Q8BruuDxYwg28lj/aq3+0Fbu/eVQawch4BOHTMlZ
0EtS5us3aQ7vteS0daPoRq3VCe8g+1ktER6k8eN6/rjVZVkPieknhXPdNG1pvUP3q2ATcMBPgb8v
HMq7OQDWJOivWxcKSkNJ+R/GqBkanV3K9Wzs8xWCF61KLxciGnTdO4Rfe9D46KbxdvKrcl9m0cac
rq1IUFi09MVS1FOlXWYiAFS0AU1rxIDf2kaHc0AWP041TOTLA1s76E8DvRpYPySoOCAVYkOVQNIL
s5AiiTamb3U49HIMEEQ0AeQamzpbkVsAv/Q09IChgEG7RRI43vXt1P/HUMuAT84MtZjZZzFfaoQN
fuV33Ze6zO6MuXhzeeJWlyCgIJs8FrjXq86Nq/eFakcCrbQA9HHtHOem/dDADA/RebC16B8uS9QR
6BsbAuSIWKb4ZFyFXfSu4qTQnOiciN5uH2mxIq8Vqc3Gqbt2TJ1Gku5+xOfVfu5wHI+E84Ki2qMx
tge1djygUv+y+v4MSn6r69Q7C4oBHfVW034OIx7nO7VxYn0jztpTB/TYcj2SBVCOP5+8rMF8Gwnm
1jNcQAu0anhwBNFj5cTj7UwBeB+4kHRrcyo25nJ14TscUho+LS518/PAIg8cK2ujDrGq3tM19Rr4
xFefF82/DBC0GieTKiwh4+OyGna0XSio+iH5lKAyDk/xHi+1h1EzsNLYT3m1sc9WV8mfiL+fACfr
cRhN3BYGt/W6ssRrApdvzFBsLDl1NQ8+zt1W8Wh1Jk/i6eczadtxm8L340nRUDsz8GW5MpX6JoOU
dXljr66Vk0DSATKrIufRhBObGCHglsbbOXTgDPBGNYV7C3TiYOf++8sx1yfTBS9BCmdo8hWax3Tl
WlWFb1XS84ts/b7tu589Toaa0v64HGsFJGsAGgDnQsPZAMoj3ddOkEOOyRZyF5xNLU4e6n74iHsC
UEq/fAfI917pyLlmVC0Q4Nc31s3adzyNLk2v69QmHEBkYCrEv0DYKzNaVCXOr3BsNjbF2qyehlp+
yskSna1WLzqbTdFneMFTaoSF0DzD8v1Ra1vI+OVny2+Z01jSoUn/PCDLWoY1xGCHAugfagLN+/K3
W46LS1Gk48TXKa4XzciLD7bnPocDoQ0oD6ECocfdQ4NxRtFaWBTBcb0ceGN4clUxjavKsAYEjkJL
YIA4i7vRxJ7mcpD1lalxRpPRaYJH1PkHG2YgovSaGs+qaXYXWENDgO6fan24n6jD02s8qjzoeV9/
adv25XL01dVyElyaW6rJkY1cGInDWN00fXawsM6gaw1gQS3njaFuBHOlXVCNmJmhjozeeuJONzMV
CyQ/9Rqte96KnYGX1n8YnKmq0uBM5EvTfhFSyNBz9mzMWgfXWqSBfnVttZGprB2gwJz+/1fkYWCc
f0UI6KooBtPwomB6AxOdok/5jmfBB6tLb2f0EOZ+8i4PbzUk2QJAN80ix5R2Ot6IAplEzs8R16Fm
duEQmT+H0LpO9Bhzs+TOzfONkKs7QtBrh5FCl8GUUgqI2wiLQ171WqH/hI4+ITiMouHlca0HwR3P
FQu8V14moTAqE79asnMtQJticpXDGM7aBiRi9UgmLyerJBej3HP+wbIxo2+VLHUko0FHFGHpzqYz
5BTT4+Xh/O4wSecXAj2mCw7XtYxX5ZERW7oKwlbmobE/1oj4WoZ5G9n5cGOLEMdq3vqWsaOypkFt
17uxfk6HkB2vYfjzhLyDDot04Nfi141wcVCKmzKsBkRG7HS8DWxzuk4LwykXom2Mox9yrI+QI0wo
22bTfVs6a8NVbPXa7NHYC9rHrmiGTyHuQADOZwXBal6WlPv9XIWEjmJ9+hUct8ELYsbnDKwIVoZZ
VS7CuXOLwjJAqg5fMHNWM+Qhg8je57Y2vENDtnmLxU9b4mWSaBne0s74FoFu0SOM1cSYdDSIKkZ5
qX9BLIn/wwgXYNc4MLSvpgg+KzzCIcYZvBFd4xm9Ir5mI4Lye93ooBqogYLVkyiaiZqjHSwcYhSq
YTMj+Wcfs6JBp81ohzh71HQrQUIxRMPxHi+FVtkZOXU8NMgsMxve09KIvboJ2uiFfmaN16kR4piV
L9ZcFv1Lf49R02AekHqxfhWanoLbVmNElDLu7V2rWo17xQMJRqsPhRPXYiECEw+TTKRHvXbibI80
ZmOj7OJYj+5gDsNzzXl3ABfqZxt5xcqJCl4ETJuhgaOjQXy+iENMZ2BrIe5e69Y3iJPXWhbeotCJ
eae9sfVXQpGqLXQFx7KoCUiHadFmJh5hhBrIr+6qAatjVCrGJxE13a7IUG28vG1W9qdrgkHULIgZ
Qshw+9CIAK0PVe4FkWMfhjTWrgUMn0OfN8XxcqiVAwfwkOA8w8+cFq1UCcNUk2toMNBBnmZksKwA
MnI3bbFbXg+It5jGG9Y0DU19xR/QePW5cdiiBNQHH/GGo/7l3+la+PHyYJac6/y0WZ58Jla5CLwy
pGWwp/lfZyMDmsVYebc5sqzuR79DdBcB3LdlHl1nprsR7/W6IB64SuM3XciVq1LxHBmqmxgZ6ppj
fDeEsXhIsuTXGLrQ40rd2vhWq7MIugxoKCqvr5hmhWUPOMuphCvmHwkEbXdU3lvuvL88iytZGcOi
1gbkAg4AUNjzaYRNG/edHsII8ts3lqN/5vR5jNrpUzmg1T7px6FF0z6aX2wf/bnLwdemFMioQGfU
Yv2rci4RUsbscjqxfofuGSfIk4mS2RBhcAFZ/nKs10nE8k7nnnVUe4HjStln3CgJ5S9B3SOflGu9
jjwVL/KistLDlNXwk9HhuQscXJQux309Rqot2MtpcE3pwspcr053hNXloEAsFUH9+FYPne/2qAJg
NTdWzHIwnW+Is0ju8ktONoRRwt3tpgL5oQQIX2ntXL96MYr8Zioqb0L7GAWAAxY8G/tiLSzUPcdW
NepXpvx4qIc+qUyLx4ODXFrnjnexblzBJwSKZL/t3fhWC7l03HEjD319lpmU50CUwVYGfulKGRr2
c37k92XjiRI18TChZ6/Fsb6Ror3ehadRaJZJc8qjCyO2ZkAom7RzzN4OSGn0cfvm8iJZDeNwtznq
AlOz7PMwWYjoFCKyFHjM/r3oXDSHSlwxTP/Df4ojn2FDJ0ITUTdMFnqfNZLVGLpWiFo0YbPVhF9b
97Dw6Frx0gMRIN01HKTN7Js8Zp0of6sH1a4ISm9C7tmI9I0Md20psLWg5HGE0eeRZq93zGSsXR/a
H1xrlC4T0OS4Javgx/9++k4DSakBj6ISOmpoeK41/hxNB591JUSUZ0y2ihtrC+Ik0qvSadEDvtGA
K6jCQE8qeVYXw5rJ2Wjlr30kEzQmOAnd4ICSBmQkY4I2A+p8yOulIEeTxefgiM/Ug43K2+XJW76C
fDyRECyJjmuAGpAO4NFQJwWvpRYVwAFzHCSqu3emjrUxBBNk+TBPRDlLm68vR12dSA4KOuvUZ5E3
ON9ZMVaPqVXHjRc37Y2KDiCyNRbWt4iFXw60dr/wVoSqTIHWJvU5D5S4IQaoIX2yUtQmGhTB7FKb
zdF6Os54tx7q0XW0lwKr8Z6mYDnVG2tzfXr/xF82ycnpH2VDPOqY03posqOLmt+2c3aHR4Xn5tWv
sREbx+/qvALjXd7kPPnkV2VTATvLrKzx1GZG+jNDZSr0f+RasL88ra/lE3ST3ORPIGlzu5witHQb
BCRt1GecpnzR0r7GWbWZMLrO+nvf9X+gsJ4vBdw3saXV72q1D655+/19n4GfsuDiySTAx8svAzdT
fDvDehzYhPIy5NqtH407K3uvJPUefwAvczFDujz81Q3q0PYHFrIgHKTRdzr6uZYJ56tLfewWNbxc
lEdasnvd6X9eDrV2j1sUjXkasDmBOZwvoMaoYzfT9NoDhfs49i6CfzCHQuehV9UPpYb4TAe41Ziz
w+W4axuHyjjYVZtqNTWK87ghnX/TrlpK0kiXOegMNKr5kM34SxvNkSTUU8f06+WQa7N6GlLaK/Ms
Rly6YsMrR/PetcpnpU9v1AJxpy7ZSP/W9gkaeEgbYN7DI2X5KSfb0u90lDP8hCr1gk0uQ/G9zt2j
hSDy5SGtzaINHmwp81CD0aWTHLfPjkQbCq/pa2gCIRlaPIViVj+DocYiGNXVe4R34k94CKcb16+2
TJd8stvk8dy+9Dd4k52PcW7hQLpNjXJ4Xx3y2cKyKF6YisjJV9coAz3h++FRjMADgqdFlRwVo2rA
IOJBU0WfLs/DChGNUxgJKBfgAOw++cekBgljXJTk2131lAKSqfP0EMEHi/CUVYrhuu3EMVrEGWmA
tLyFm2rYl5X2Rnd1z80wZQTi2oMzuPy71taBA+zIQpfAWGgQ53OED6reOSWcxqow9ggqYlucI/Pd
WsHGwbwCVWYCbF5zC/3vdTc0CWPUIEcGg6bjzlUUGp/pR19560MkRSP5TsU8QLT1VVVEb0rc+/ru
O43HLRbiyrvy/GdIC7Ko4tJEkZEB12oKYolCFVRPgVpsbE/XKCN7Izpblq/t8OHcmOy1/X0yBXKq
oUdDr4VdyOVkRBWywfaBgsW1mJ03ltJe/8OH/TPdMiV4HuJaOL5de6mR3MWp9YBS3q6pu8+Xw6ww
fc7mU667o7VZY9DBfDZ5Mli7eM6xb0WCzP00+xo7PCnaJ+w0u3d5m3OGlqF2QPm4OGKGJnDUaKrn
okEQnTqniYtbD7Z5vmuxMfjs1gaQq4wH1D8kl7C2UXUEg8wrQDr6hIpSsKHSoKuN6lnBviGN8bZo
zPo6M5q3l6dndXvBTHegoDpcJPr59rJSVtpQk8hi317+8guruy2z1NllLmaFl0Mt96B82i0k+P8L
Je9ky8b0CHE7b7BKn8sqvrGc4EnEqGRxW9/lVr2xmtfHxlFGNwIQgSsdr0pI9au3uZjJPY6m+yWJ
ExwIAmeLlL22a6CtgUhaLmNy9PM5xC6lCdm1cLIxEFV7yt0oyAMXuiYxufn7OSRnXOB4DgU1GXCF
WEqs4uGN4AT1+t3ivzELPEDG7EM5q7f0lz5cjrd2O57EM6XHaA+vKA514rWivSM4QszqnYZMX16L
bzHuYkbgb5wLv5ll8jpxeZJy55uk5erym05u/gwXiqxZSgeRXt5WSYiJvCX2Ya6DakCebrIxBkOt
f56OvNA+ulTBqgxDHW5G31Cxg9tat8uB++r3kEJiMKJTV5QzETWMtIRG74AeXvHFcXGWpBNKl/IA
h1DHxSH+Mc+Yudvll8tzv5YduH/iyg8jPLpJIKMama4kRIwciIQn6HttXXvL6rwwPFO+bxwgxhb9
DRg6hXVf0iOCAc6ezOMox9IkA60INdEztBltMtGK27lvlY0Tb3WKTUA6FjVVKt/S0QDxLxiKwNZQ
B3T9+WXCCfCd4xvN+2YcOmhD1YDwZzihFFz2Q/hd4XP4G3ngymwLVp0NqnBpk8gQ5WHyq3nIR81L
mim8xoDeobC7Nc6VE+ksiHSyYzDJad8GtZcr+rNRhx/nprrWx2hj5ayGgcZhwvZykNuRwqBOnOiw
13WaWNGwS2b0ozlL9IM5NM3Gob5y9lGs+l8oWzr7UjOeET9G1yfNHRS3yytef28jrOBy5++hfjxE
FwgE62N52kpXVcFggMgweUM+LQrHEV0lc/b0bLNctZaYn4WS3jl5G07wKe3Ks0c3wurB3dlTgnMg
0tOo5bql0b2MtkPD0ARo+KhVASlySQM09iwcdD9Z02R/dVt12PPPBO8uHwtrD/uzHyd9XWiaw4RL
aeV1+EEFwFMNvQ6QHEKutMDvYEAcFEB/O+v3FhrpNlo9kS52l3/E6gpDX0jQDqM49FuC5uSMFo6A
z6fyGzDrezd07cfYL9+0mwD+lXOB5fu/MHKxJA5TmigmjzM3a5Ak1z3FCIwrBcCZOrT3gYH/JoyC
YTf44ca6Xh3gIkdETRmusyyyFFbINGhuiniY635oU7GfSSKuHPfv6TIs6j9x5GZcH4RYfkwznopT
/SamP5aV2rOSWLdZYD8PQ/jrH77bSTjpsA8ilFU0dWIia+1r20UPtCbedcCqN9bHSq4nSCiFWOQm
6QhLBzqOCEM0l3y4ZKT1HSrlnWh4TJTps9Lqt4kxb2yK1WPoJJ60YfEXUiNRxuQpE7Bjs1XutTS7
GUvjXaqOfx9ruaO4qBgeed8y9pO1n43GCNydpRGE2PRQlYh3keiwJCC0V/v43v31NzuLJ+VDhRll
aOkblYdERn5Hs6p/hMcC3bMu8q1i7NojGF3Hpd8nNIsekTQ4FURsM6Vs7Cmvj7ORvg+q+kbJR+zJ
MOkCravY0dHn9T872DFAw8RzcG/6Yn95zCvf01Tp/gHEpAkIF/N8jmPM0koc7lEjBWA96vZNH2QP
vZtD2LNeLodaH/JJLGnIE8p3SCETK8L+wmmCfaPo+9wRyHlaT405vHHyr3VcgCs0D1HcPzlh+2WI
rY0RLytUSsPgUABmWoinIP2kX8G3zSgm4E6PtcC3Wa94igIQ2wiyOq0nQeSlFPdFghWk5i1+4mOp
HBx8ThCM7l4C135/eV6XT/RqQC6oaxelNc5RKTPQrcpKTMzrUPnLv6dDde84yi6ZYET9tzjSUWPV
5WBlJskObggOGKWgu4Ht1l+lRtce/j4UessQ/8C30H5ehnyy82vsQcs0H8mrYhMJc1EcSv5D/Tzc
eAMt30GeO+Qq6AwjOWq9VsgB+LRoK1We2StPlHu63TQ39z1mEqITj1WWev6w9RBY+150ULnOSbFI
6aR5nAQw9R6nEEC0xjNAJs8y+vc1GiyX53BtaEu1lbcZuAUkBc/ncDAwZpyTgd3m2nt0yg5GOz5M
sOVR+XsTYCuEk1Y7bqyRtc11GlS6HrSwVTFt48h2xIi6UWIsKlH+FpF52aLyVxOQeaigIcdBR+B8
aGEv0EtJyIWVTrGuSiybFsJNr0V3uFeQPGTm23+Zyz8Bpdu8d/zUDEAwgo8flOvZzLEMnFItOlSJ
6fcHt6twM1JcVPkT29zCoKytF8SB2Ako0tGtlkoD4WSCgVOQ7Qqo5uAnh0GsqWFWtHknrSSBJPsw
g+G1ITmuSaOMzaLty0QsJ2P6SAUcnO73VKVGhZ/Vy0CV+soZnBs3azcepWuH5VJjASwF3czQpUXD
9Wo3wucRUAbK5wIPV0urHvpGueow1b78IdeKvoumHi14dt9yD5wvHZFOITaEWFY16bjHqpg6RqId
22b8Eqr6rlTapzhpbkGa32JHu9WeW/2SJ8GlL4mPSV2hZa96pepglqT76VGBvHiVlMlWL3t1Tsks
KG6iV/0qvbCduLdat8T0XcXIJXWSe4HmV6Gz/5Ow3/iAK3z7pXFEO4NHBFr1Mgglp4GPpyhnDU5b
nwbTvNPS6n2stPdN3hyHKFo0194MuDgkQ7jILdxd/qqr8wo4AKlEQIOvrnShYoIR4iQFbji6w1bq
LtDcw9TlGxWc1TA88lH6hGrGxJ6vHSAiVsgtqHqDCNOnZmiRdokC9VMPPnfr+60dcYuM6WJyQLNe
LhcPcxd1hdH1XkM3BO/J+pilzZONxV1uw3vug3+ZQxRTbQ0lMkHTXBpcEaFErbcNYrdG8IJbO0wO
wIpGiTvS5Y+1ulgW3OVysXMLygWgEKNLBbwBDiSi2bdzebPAfdXAeOuE81tNwYPdMh/6QN1NsfUj
1pyby/HXdgaQqYWPbxBcRjIFII8hxre956TGZxFHBys13mrd/B3Q+MaCWf2IJ6GkLFA4GY611kzN
ZkEpzvWxrdWPijJ/S43q6KbWu38YGWRaA3GGRbpUOr+1PsXstA4rkPO4JrjQoDW0+LoOISh8jDd6
qmubAYWa/wv2in9Xz9qcmMHyWIreNJQv8WFB06Nxqo0UbSvQ8veTXLBF6BuPk5LLPjDNfR2mn2em
7iMakunGA2U9EiYfi4gBKAoprRibUrejgi0wJwhK5wZPg9BongMAmxt7YNlMcgIDZeN/kaSFgZZ1
lWZay5gSP0QkQcWfOLHmjctu7T5HidFCA0UHQCtLTeItGipKQqKplbN5leDehrwgiBsX5E37qOj2
Y2lEx3ysjpfX4VrmyeCAPaug71FbPf9iWo2ozzSSP0QTp4fbRI9uNx9L+9GyoRmN9PIQINjKCdc+
Hlov5Lu8qOkgSB9PR3q5ZoXw8USrHtvM8a/S0kz3+BVuWRSsfT1ezCBlFxoJtezz8SV525XJUpPD
j7z4ltTa52ns1Y3NvBYEQI26KBoYAK+kSQzTyA6CnqTIGKOk4pFl1Oi56fgwXv5YK3HgLCBhTdKo
6zyJzwczZ3OZ2TF217PWFju8gjAUDbdEwVZWIjcK2SvDgUIgt7upHIoeC5TcE1l0GEWwr2f/WlHS
mzZrnpNM/Ug2dqUFW9Cs1bEBqnPpNejI9S1XwcnRoeGzYmFwmXu94TdI4kT1Pmi1duNLrdU1WApA
OSjCkX3I50ZhiDxycTRcZK/BQDX+Ez6pGAGauzHubsMqepeXyi2Cmw/G5NwWTX47+N293mXe5U+5
hiw5/SGyaqk5iSmcdAgAvo4bcIifbxm/8SmWO4LS2aIEGNUPEIx3vqXcO2jATXZ8NPDTC8r2Lpzm
va+kn50w35qgpWEgHXc0SJD5+g0dfqUdYPtlUyhpQC3LzfwbJc4sz1fC8bqy4qsSlYTZfsz898kc
ocgb8ejvGvVY602yMT8rN//Zz5BOXU2plSrI+U6I4iiI5KUolHiKPuI0OJv4XQLt2oi49tw4DSnv
Lt1Xp3FO4pxcB6MPH6s7MqIXO3JueamSFjhYikfPccb/FsZG8NXhLlArLjPIrPIxlVZ6FqARkXu1
aX3r7V+i6Y+tGJ+sWP/7Ax/a//8iyX35fJ66OcczxjMa9TYb+segVA+LiV+dtg9dkdxExrTx5Fg5
7s9CSmcwn7HpEWTPPdUp9uXYHZIofBqqrYf/WrJ6GkemWQ5ll+nUNDi5YtHuIhdHRdXXvvo1/rhJ
5fIWGDokvqrBOCSNll41xeAfQ9XdQpCvjhcNZzpAy40qJ83mkGfuHM0Zftj9B7+2Ciyw2b/QEzdS
k9VVQ9lNX4Dq1N+kiYUa7+vKAFY0DaPuWNnuzziLwt3YWsmVX0IQvHxmLdfyq6PhTzg5R0mdNhuw
Z8joAZuI/AbuIbfKd6ICeDZi/u1v1fjXPyhI64WPxfvYkg6BydDaJnLdDONxfC/xwQuvqjr7VNGT
99wUxJJvxjZu12Z8b5X9N7/xAzyhh3Rj3Cs34mJk99vsjDerrGRtjkWQTj1XQJ6mtxjlQA1xH90p
+jRhlKGXydta7/HR6q8vT/dKaraA7rDN4bmORNhyUp/ciMXk9N3gMPq0B74aNo+Wbt2Uo/2g+dMh
Vyecra0Pl0OurlxHNWyCuhhTSBMOtQoUNornnj8V+9lE7RnS2J7u20aNbnVGnQXfTkkQHVspYSKN
jUPk+oFSGEnqGXHxVuToKiJ2YdBO/qmM6X3U6zepEX6+PMC1wBotKpgDLGTc687nNLMczHOzHJ8u
d7jzzeJWJPOuafBKVgCAa/732ME1VYFGcDnu6lI+CSxnVZrSDbnhwAOtpvgnPZudXU0U/4ulOuBl
Tnzbd+aTawY3SUrakZTpxvti7ahAuXoxqCC/ekWjtDjlyyQnq1PG/gfyrp6lT18dZdj5pr7FsBcr
5wS0RgqTukoWaUoL16UL7s81QBkzdI3rpNaLY/gPvFDszjRHA2tJ7QWd7/MvOeWJXuS5lXujSG6w
XrvTqvAZbtxGWWAtYeR9jsUhtm5wUGW5gDZrJ7+HN+2FaYx3DPa2mvU9qcdd4Zf7tpvulxTZCoYn
u0KkDaJaGxc/nHx+f3kBrZ29Jz/DloZLHa+pM4oUXgCl9x3kufrQWAKGehp89UWENaxWbsmvbMVc
/n5yAIVFG0VpsdynRX7Qga5g6vTsZ8ZhmiagV9nGebe6RBfQPoAfXjlyDhQYdMcx8F4MFjJ0K0cg
bpV7lzri2cnFVnl3fWz/C2ZIBwGPz9gy4iT3/Ep5BPD50Uonry3VHcnZh2oc/iEFQhIOVMgyPK60
86l0G6PVlIJwjRLdD3H5MhvVp7aqj5dXyerOOwmzHH8nX2zygzGzwj6HsNlYL7Yl0qshiv2NPbF2
S2gL2gjBDhX3SmkwiB3C/NY4S+a6uJ2Bf1yBDtshA/rj8mjW9x7+EfjHQgqyf//9ZDhaOzRdOLDo
0T2/0Z1q3zfJIfJbyoDpznL9uzSfUWI3jnlkv68pXeOTcMAr8e/LZ/T/FuQxSEcOUeN8VrMpGUqf
89trtXqP2SJGMmb7MdKcdxvjXQ5GOcE6DSQvyrQN/x9p59kbt7W17V9EgL18JTlVsizLlmXrC+GS
sPfOX/9c9HtONEPzHSI+ARIEcYA1e3OXtde6i1F43PhNliL/0I0nDj5OailxpjHei43HG6zRMOzF
QligbihU/UMgbNFUVy/Jt/EuRYGnqtfiRkug3KdFYCtRc6IDeqj6Av8x70EKo48tRsJ62exuj391
XZFgkctCqzaXJrpyGrW4gPO5J73b+Z20S3zv2zDKG1UU6Rco7rd5Nik8mTqtEGAd1x80kgUpqXFw
YF1ZlBqM9wENLMF71/UF7vDSC7WiY1U2dmfK8AyKnY/8oOV/hi2182b8e/W5FcuDEPJe19GQ6PZJ
GzmZJLlmabr4JdiheND1A07U1GcsTHLucusc9J9GL7fFMDgEeub0RWRbwANLCP+FXNmyXNqS0NkT
Roy2lr9U2SfN6txSQxf5JQh8J4o/9A0qhbxFq/a70UygbAX+dgx/OhdKZwPDo+3otsN7TRjsTjdt
vxWclKNzCCS79s8p1bymOLTSl6Ir3AbxfvRZD1RMUfrx7bZunBIlFMV4N5TBfjBfDbPfWfLJE3bc
jcdYU6lPd7Ynxyc9fqqHHGPGJ0+SbNNE6sT65rfv/Pg+Ue78ytwlOEbFkWuNgzOM9S5CHELqWwcJ
IzvID12VH4fyrEeTnSBQ3Pot4tIvyJzaFa59ofqciZk9KciLDzD5a3kviLibd7hNRW4pyei6fOsn
jh39oW/eic190T4EjDceMF2SH+LgPum1XSIXdig99vm3bNol2XGcPqrhw6g6Xfsctx9jbUuhcH39
/rOsfnv3xXFZ0ttKgccZX8ZkulfHyLe9fkukeD2ZfFu/S1OurJuxp3FKtcCbHL9NndYTT+bY7VII
KqBp3ge55HKdFrYfaU4ojqc/2ag4zc6uCaq2bMyitFsb9chAUzFr33WV9r0Ey2IbVlM/3o60eqEB
6/9PpKVVEUJNuT4YXGiQcCpbsPzzKPnfbsdYzTvAOOPjCDyPjuH1aVCnZt/nAjEo9bwLiugomqVj
VckDfa+NE271RptZFyCA1Jm+PI/34kYjOShGSyvIWlHqtxNDOGl6dooCdS/X2a4VxIPQljsRtR+7
04SDUYt2AyfcNIvPtwe9NrGXP2SR2+lCUQaYs3OnVWVwzKe+PamNom88e9aesLPrtGTO+Rxthuvh
ykWrU+qnYsBjwbfzpoeuhdFGQdkgafB01dpTHqkbudZaagc4QSczQT+WZsp10IQHQY75YIaxt37Q
PGFfy8kJeaS9VEpw84aNzXA7HC3663BGrQmyH3FberG0QwsOPzjL6YrgJS+C1IYfuCXstx6Q6xGU
CUan+uJ5ZYRpi+gUAcP886QPMga1VmUbDY1Zq9gButxYtKsfkQOFGhPOsXA9rgcYlj2Oa3M5S/LT
b6LuFL1xlLHlS4zygFRci0PKtL+9OldrsbN4Ldk26Q2Qr+uYvqihIZ+jVyOnsWIng7AzBPWIhtYu
Hkd7lCbbg4PhpXiiysYfkPDoQtDKUeUZZrlEtHldho21yKptQvmnEQznHsMHO6uyH7dHuboH3+Is
CzxaHmZaIpYR+NzgpeqKH4ZWbNXRVxcLzCik2qBRqMtcvdOnesx0Ph5aLt/TAn2xqnKiIT8aw+CE
ibjxNFi9mlDzQ2aIPU8at/xwxiBVusXma6zwU6hLwBJ0nyu/4jxDk0yKB7uUTUyf/R0dmJdU1r/c
ntT1Ab/9gMXuEFKq91k0KxAp4y4XytdRQ9VlEA28IYtdLXobH/GXuecymbwY8TJrLROkSPzASF1t
MlLBmV2pTxg6lbltRW17mgT9PpcGncSwClXQ3qX5osiefNTQHKzsVuqiL1PgKaegi7SzMIzPg+cF
rjxYkYXzoZjLBylTUhI449AL0vEPZoumA6AfjGihGl3vMznvpa6VSLmhdL8qKPLqobAro9EWxmqP
S8AG+GftqsWjVYEWCPaHrux1OPziUR8Y6ARgie2YQ/yY0v81UbVUAQLdHtn6VfsWa0l0rAoIMahB
0OhI/J/KWNwXSIJOuXfs0MzAK+BdMfa2OdZPZjXuzMB/j/vEAd3sLTnN1QUJOIiSBhBIylXXY7aM
0PLwLeV3KEJrF2n8kcfkw1D1slN2Gld8crg98tXzmg4qXc5ZnG35fJvlscRY7jmvBwtb2PF+TALq
KfWz0SROFnr3rZBtXLmr3/Ui5OKeH2Q/TOt8mMcYvSsgYCpNdNK615Q8//bgVmcTUQlAA5TloL9f
z2bu6+iN10Pmtn38beLLhV5+9OpqF1vq58DTNt6KG+GWZhlqYqV9ZbKI0FT80vnVvusEDE8rQM6q
IO6i3t+6+dZqAPgsIWyD/gEeuIsBikEUVb5HCb4tM+nByOLAESX/qezkj1b9RLfHoXzvH72QB02d
vvijp9si6cBG5rb2lgETD/WQHN8Ql0JjA+un4JWM/qua3VWWdJgS8QEnzw3g89r8QmWCvMbVRJNn
cf4EoTjMmuqESSvz2CnTZwuW2R2QctnN8lbHQlaIN94Ua4sVSAjpE5YQmI8v8hm0LBDmsyAtJTCt
zSF/QSHrTs69c1oqT7dX6+osXoRa7ItG7Tqp0PXCnRuSuawFwHuib3pWfL0dZ31Iv9ATOJyjm3G9
KwITf0LfwNzYwKnQTkcS7WqA163pkYIRcKNtrI61I4Zu04zWmOMtG49iLwu5rHuFq1TKh7hKUWAd
TW3H10Rl1GqxrWn06Bgr5sZyWZ1P8PGzLAjJ/ZL61ltaUo+TVriC4D2ihvLSTNF9UfQbGe/8WZZX
OqsDTSyEa9DuXHw2UUpNMDByAbgZVQnqCD8CRUR4ILo3en8XI7fS0jAn4fp4+zPejkv2ef0ZO3WM
pwHqjRtTo7G+681BDe5GST4YOOgKxlEKyo2Rrk/of0eqLs83SYqSIJVMFmioOYFlmnYxUgsaTGvj
XNsKtLj5PZZnQrmHstOg7sJSe0X0ytGS8fvtGdwIs9wI7GSE1Exlcj0Tg+/cEl6LrCocyCFbvfe1
SOhoGjMXkgfucuZCzYrHuh8KNA2KUy/JL14fPTZNvHGCrC0J+iFIZGM3O0vWXi+JKaxHURrlya38
wjGUZKfoyfNgZB/rMNlpXXSQUW6wBnlLAWjtYL6I+1v2BOsq1mMWBvgIm/7PfYANKv3KvxtdP1pF
m22cKGsn2GW8+fdcFEbUcpCMqoS5HNT5q1Krmo2wJo5/yYci0na3F8nau+stFk2M61hC5StV77O9
LakNnuIw6QtnLPRuqx64EUddbGcaQf3g4fjoYiqvHXnExoeWkW1kRKsrZJY7RTjNUvBIux7NBPBQ
D+We68wb9V2mqcU+wHbbUdM0esHdXT03Gom95/EE0jB43vhwW+HnD3vx4cQ8EYJMM1uUGceT5Ce7
Lg7OmhG5SpG7pRoeZCU7Sw3QjdsfcXXBXAx7sTHMqgUomIyFqxXBziuaR0H1XLVpH5Iy3ji71kLx
dqaXPeOAsfu4HmKWQaQQ+6Zwi755VbT4KCXPSRI+SvUWPPH3SNQbkNwCFYu1B+pX15GifEgsI4I2
2+S+E0T9X1Q7ykMZJTt1bOKNt/rvW3wOxrioCOM3s6STYj6RUV0xcnfs9YcO1FfSmG4FD7JTtXdx
Z2zZR628yAhI08WcJTzJ9hafbAi10BIgZbiq4jvkeQ+pr7hyArzHtw4lz3Tfi91JbB0lwsm0Kfcw
xs6WMGxsmJXi0lzVIbtGuRcC1ZJePjvRarqPMz3P3306Jg7Ennsz7+wYHfVCCt04aXa6aLjyJDz9
21VLaLqIBs8yct7lsdrLyIFXQs6t0Zh3yGj+3WPXlbXKi9AH5sYO+f340VlLSCpCEcMG0pKvF5M5
JsJUjgHcDd6KUPW1yh7iSNg4TFdn8zLMvKYvDgDTj3jAD1nvdsZ7vvCuH4zUbjPPRh7spPTxTojE
V8tHMm0qN15nt0f42wrOPc/T6ins0GEJfZvc7DNNrS0xgt9zXaaRNxAAEKDd8A2uxycUjd+LiIBR
KReCXRxZ38WhkTHEqX1bqiXT1iupfh/rqFHdXitr+xPQG83vGd+iyouUyZCKEm9ShPB6uTsKNV8P
5YoZFQZQCfiJ0H27He/3jGYeKEL1lJXhZS3r5o0uWGAiApyMp/Js9f27Lu52tTG93A6zOiygB6AH
EPRF/PJ6PhM/6YzCYj5z1coOqo+5eSUf9DhwTQFIH1C7bGMi15coLrdc+uip/gb6BqkZNWOc0efM
ouhU6creFBoUU/LMCUBTOBRJvjcKzf1alj9E0LM3duLvdyQz+xZfXXzJSqNm74lR6QZCcuwmfLxV
PT3RNHbp+DaOIVV3RYhpB1Xcn7cne3XxvkVeYprDsR601IBARUvkAdBrYQ9Z7GjDcABv2TiFpx/9
Tt3YlqsL6SLo4hYbZF5lFDELiorWp041P2md7I4mW/T24NamFeDTXCWRRIT0F3EgMinJFMM2Ah6q
OkZnhmhGdtMRWqpxLMNUtycTJKxu+Nm9qjTd8+3wawt5NvVlZyJxBjbyeiF3MuRpzYtEPCvxvpPU
vejXj8EQ13bhhSOcpC023OoFStPO5LiFai8vBywk5mSNAaSxOq6+VJQz1VCj59u5qVA9Tqq+CyT5
NatR3jcgk7bB82TWZ1OpT7cHvvZ9L3/G4sTHDZfuZZnBVSpjC4BB1OzkvvSOpVdtkVFW5xgAB4Jn
cP5B/F3PsZKGTT3m1Gq8UfBdyWy8b1JjGq5eGvK+L5TezuVB3Dgv1sdnwMXiFAQqv8hTVLOf8I2T
uKTBoGWT9FdTTrtmCH7cnsb1sf0TZvlW1do+5TwyR3cQwWNqWTXYSPLnnwRNCfdtMckoOaX+6+2g
G2Nb5j6Vjlx2bYUitxndhy6fnnM/+EsatP9tDn+DTWrakAUDlENIcw9KID3UHTSbrNqqrq+eAVTm
KdQwOb8ZMaRCWIijbxRu3hVQAKv+WI/xg1lED8nUvhfR2cEu5QiPZqO9sPrxLuLOf36R9Shxp6oD
hkIkcrkj5cm+SSkiiuHZK+I7GEwvtz/bxjDVxT6IdYXbQoQm6vvRfSv7TlLkJxnPOEvsNXvsZKTF
HsepfboddnW1vI1yqS7W0A0Si0Eo3N6rgJyV4VOeh5/xS99IPdZnk5RgZmtDhF8MLypbPe+Qz3I9
MlUqdQaZlXlQB31Xm6/qWG4RENeuxdk7cU7/keX6Rc66+HpeqjZRNdcRQ3C04BYA97a20uJBhLP4
xFtar7fYKatDxMAA7Cf/QE73esF4spjIiP3ziMRPZz8iQ3EsrAwZqDx/kINptP2un9zbn2/tOUkX
/Z+Yi2nFbULADZuiihnp7wG+97Yw1A8VByZaGFs7fi0Zl5lKBM15D/+m2+zHetX3Akc1368/+JGf
nxR/ijawmOtRYMnO1HcKwIu7Zyh5OuftNLmCClgv1zPQAKKS/8HTGJEu7FHBlqOVukjYCk9KcLPk
am+j6OMohAfLFxz+HWrYsNMgrt7+TqvLEXIqLQlSPPL967WRcbmRELP8hSRmHfIChYjxpMvdTmzT
Y9eONnqwG0na6olyEXMxkWB4xYi8d6JRr957CJXIWvQxIldywtY7W2ML2rX4pPnyFhVidSMYUOfA
kuD0Is5/frH3glLKJk8UGWwm3femedJzwa0n85CqamlXYfnx9uSubgK6FDPTHm+XpYxmjVJrgL3c
6CLinO4VhGNs9LJeNS3ODiLdw42kdPWxQUEF0DLmYnR8levxmQLNb2phhVvLoGfNrObtJt2Nibwv
FOsOPZyD4MnP9GMdXQrb/zX6vH8uZhfT21xKTO7DrI/vxa54r2qCY8ng9fGds1ArNdBzDoCXKu2X
fz/PNC5BSUPI4P242DOwsILEBHTBmap4h4aBu6Uypod27HDwmV8+t+OtLeCZ+TaTlbj9l0RGIW6h
z+pJ5xqI4dhGXdT24FPMkVWwn6IX/zD8HKGDLJgcue63EEprq+r/gcGpzc+Avut59qtCGvue6KVQ
3Gdzggov1zYMiLJVuHHmre2Yt1jS8rbqCi9SShF+gtL3p3BIf4il4jQxi6rp92XVb6Q2q88M9ibv
c5OePv3fxdh0BO9jgXrnGPYPYJ8+gVxxBLRvVF98F6XlB5qqOGKoZz8KDyo354iEi95J+9sfeHUn
Xf6OxRE1mUOFJwhQ5QBpKnztnzU/2Mup/nlMTBtdoKdesfYFldJU1L7fjr065TRcfskGIF89L76L
baRp/qjILYdUILTIacrC6CA3mDsitrqOVLeTAzxz49JZu9rgwv0nJrIg1zGTAf0TCPAitzW2lNkU
TOdx8oeNWV1L6cDfAPmBh2JS076Ogrx7XLd12rkjCnR+ZPxsDO2gIBi6cRKtbk/MP6gsy7xWl0R7
rbSmLh9IpXqhd0fE4KRa2SFcA1ckf58nzYNIi9OQd7e/29q2nFtlWBWgV4Mgz/XoZKv0ZK8vB9f0
R478Qg1EHb9QwXuoI9h9rSkGG/fo2kq5jLhYpF7lt90gDYOLSHO/w9+x2yNd+rcRwROt9GZ6VMrY
26p8bAxz+brKM0XgMiNf9EFb2Rb2drnS7SIVazR1ixO6ovsLQuNtTpciPKWgBn7NuNzcklMb34UP
sVrcU1e3fRD+Xdi/98Y+dkcDQFOPFmfhPaWluRPqyenzYSNVWlu+Fz9miZnEH67Pi4yzSWCD3MVe
2rvVVAbYxHX/XkORcXOjQXACAgD57notKfk4VnhaFa45gcQWxR91l38JhXZLM271Y17EWVwlTdib
Rl2zZuMu36noJyph8nmU2r2RVBtH+9oRczGk5Z1paVPmFVk/WySGmKhYwnTv+VX56Q82IQe3gpsT
KsFLH7DGGi2JZ83oorL3Xszih1IcHa9TXO7xjTNzBW86f6R/Yi1twD2eHKVm0TGTAv9A6evcTcbB
a4yPqfZNhg3Wj3BKjOEg1Z8jcwsdthl9cVO2vMb9SahHV+4SG0M0UMrjU1F2+zAT/xYlYY+eoqPm
4asm9m6aplsd5tUrEqdXdHd5OmN7tDh9phQtbZykJrdukydRMBS7a1XJKYzKt3W5mmzLSgCR6R8C
q/uiDMYf5NY08uiLwgKhkrU4biuxDqy8ogA5ltH3Klbf6Y13pl/6oemxSb69qlYP2rdYy1IgkFo5
FDutdf1W11/kEIBhlcv30QDZKQy7eF9RGd2IuXra4HFr/SoV4GZxfQR4Kh1CWaNT2EKWdyzoiG5l
4rbT1FF0uD281a35FkpfnALpOITyGE5IfoZpBLLdjx1ATn9S2pyF3NCqgwWvLvknUix2JK3+iFpD
fgyzdBch94MBtFRtzNzq13oLtLz++yQYzagVOrcPBO9DOEq1G5vx7DjSTZ8GFVqYGgZbzI/5c1zj
tjgMKABwICBSbiyRr0U7dbUVQz0T67C+g58enDAr/4rU/+QUavstGS3eu1W8Zce0lusY3BGait3J
nPNcL5NECL1pEEMa25b5oe4TJ8yiu672j3JIL2nUdDs0dZv37tbpt7JosEAkv6LEY1oQmK4De5PS
N1AwMl4hHm7SkOra5gT+9zB56kFkjSrdeBCN5BxZ1SmL66+GDtFR+9RV/x4yBxZuJk+hqzCX6xeX
JbUNrW0lUr3Il0/y+HUsrNrVG2WvT/ByE6k8qEaCEdxml3vlm0sIyxISzs88GddTECpDhHWO2bmt
7O3VojkZiXUnavnnkWpC3vsRWG95q+q8Nu9oBc5qbZzqv+Et6WT7iPWwulmF6U4Nh/AwCWG4u30k
rCwrkI6QYFRazyov3euhZX7B46MKerTLMqcqqQZZBe8uKBUxpmOpsFdLLDb7rTNiPSzYcZF2KSiU
xadMqCdmo2zheZaYL6Fhe4JPQXT0UNCtu9YdQlU4C1UYHJOkELd08NZuNAb9Fn0xaGRlY+TojN41
6k8DEljApCkCaxg2/lTDL3ki73S92RX5v0dCkqxwkWL3RnuN5Xo92ZboldyTmPioeV45dZLXe7Pi
sTflAMX+4LuiJ82RwVlB2OtQeezHfS4mPdXu4UlE4tXWhr/7Hp/e3pQCBFD0A3uY1bvVDV45lGfl
Xo5lHmUzyug6sKR2lt6JmAgNluXI3JZN3L1Pxfi9ooTnJpc3xrkeDsWDWUpsztGuwxVKkMj5JOYI
OnS+a5jeX8Uw7ovwb402DXoIG9tlJY9GsQZVYmQWRF63i3CC10yDUau525s+2M8uOqVCttN76fvo
bZV/VvxG+G4XwRZTqZhjmuF+CPTElwxHNXJY4dFurNoXWazxANftStbvxzp8npttCDU94tLxdHsd
zUtycd3xG2iKoiUPimv5FpINJEEAM+B1mVqN3YMAgowuZUcJze2NV+7aKQseGQkGivs0hBZzm0lN
lPZhmbuYFn9SzeF7XNTHtuM2zfp901pPwLk2MojVkDS5ZaqJpF9L6u+oTpNUx4Qs+/g5FiNnKoof
ia+d/UF1+jqC3JVsUSvXlhCSXeCh2CIAfhbFEb1plUQL89w1NYSX1TAvbNZw9EAKnxxq0doq/K99
wct4i8trxoVU0GZQWAlKurG6glyH+qSpW7qsa+OinDdf0YiGU4253olRUwgBWr4QxhWDJ2xxb9Tm
czfId1pS/Ly9KNduD5JhxCMtrJZ4Fl+Hsqpc0aIShnNaN5/FiMLhvOeHcg+I6l6I/GffDI8oeTm3
w66dNRdhf73ULgp2pVLTbAaJ6hpNOJ4Rw3X9qL7XEcYZBj13NGxoN9bn2rej5Uy+ycPLMpdQvjAi
FR29BlW7IDp5nf5J8cpdH3Q/bg9s9UJEBp1aGOU6DQDl9YTiw5FUZoMKD1SgOxHdiSJUPmRjfkTu
7tSKkpvhxFR66lEevY1ywdoWvAi9pDZ2pjC2MiBRFwrIY6nztJOKnzWA82GadlHVP8ZB8Hx7uKvL
B7QHydVMgVpCpaAaW+BSWalprclOOtSOGA2O3Ay2HkWPWSJ+jBGNyPL6eDvu6tdEUd+c7UYwYJjX
18X6oaWtNT6VJTdhdtsm/K6Y7Q+rLrZMF35lT8tDGzNZutygTGdV7etAtC4rAwFGKJCeLtpyEpxV
NToE9bAvKmGnWPkO8td9B+SXV9xfVdc7ZWjtIoG+YzidlVB1J6U9NGJKNZ4MovUPnmZ86Yvg4+0J
Wf0Q2N6CrACv+1s7N56MJMiwVXenxLsLAyrSKgVVJQ5e/ED7JCf5XYcdeB/66Z/sq4vA86K8+BJU
NH2IivAlO6rX+8EqVUdQMHUNSx4St8e4eovP3r7/GeSyHtZFoVQKLYI7WTXC0g3duuDmjmLhtdKL
J20cTiWSO2NTOOT5dtmMx1oZNn7E2spjzUHWBO+Nz8HibJYpEVWtP/OHvSGwK+DRrdi8SpX/eHuw
8zmxXHhAZGc3bsRdIcBdz6smCxMtdWQucPH64mXmB2vUNzbviq2sDiTf4g0I+5vsdrGLCK1EYJpQ
mcu1zxIi/1Zs2F0T4FEcvXgtZU20apBTdDPMK4XaOllBdWyCYZcb2cFUu5NUhvvCG168Mvx2e/jr
0/yfn0a2tBi+YOjBJBQIXhStGtlmq96JgfLYIvfxB3HQZoAmwNfki15Pc+sVuRAN6MXxSNyJo+ZI
gR7YbblF+Vv9nG9xltqYaV4qcd1BhE0oEyMjmCfqeBfRFtkSe1m7WUkc/jugpZkh7cyyzxFCxmau
PebB+NNMk3NTak5SVXt58DcyzdX77jKefD2BmphYfqVz6YiNfgjF6p0lRh+9UtkBnNiXDS68offa
i9krAo9bJf+1POky9uKunUS/VSoQszAS8q8i5Xd1MO8Kr/lU++3GOpmPsd+2I61jbrlfmmKLPCkL
J0ScEwSO08584aloRyjXh96wN4rgFFXaGaPrf83SZndehFycrIkSTn6TkEkkk+ZOjRrYkyf3OLlY
H3nZbwRb3W8SBw3KAqoFg+36M4YGDipFh4503onyKZJwSjM9IT3U/hC5t7fc+ld7C7XY2kPEsOhF
pDwxAw/zXRlBm1yh8J7wLIrJrP7kxL4Y2mKL636UGWKcIVRo5dS28IZFVgJ1rWjrfro9MECO13OI
57iih/Rs3FKW3utD+kHn2Cr16Zj48hZGfTUW2qD8ReH0t7yk0ZpC1eejO9Hiw5gJh2gaT1MeuvnY
bJHLV4+Ut1jLIyX0zc6oAb+6te5/6KPGUYf8XU4hWhOqOw3/i40PtpbLcOH9d2xL8cxA7018w0gq
o6z4KKnDwZj6c5cEB/b7I81kW0+kM15Yh9vrcv0og0OPigwJFKXR6+/n6U2s10IXuUU4nLEqfsHX
Z5dSlTa6/M7MzaMQpzjNwX7CAHfjfFndfxexF5vdC8a65OZBlkj0fQcuyX1byz0ya16zMcz1lfPP
KJektTFCShMR6sztB+AiSEE4fkw7LBk8p8MSfuNbboxrKWgzajT36gxxHi317gTSZL/NPlehuFXi
XUPBQPshhyFr4RBbvu98PyxjhFVnxdz+E8Aem1PTHlrtawyRYUjrd0pS7boCJEgVnhoJIcYJBLI5
NRun2+qAZ2TzrJlCZrU4BKwo5OVck1DIcf5DaXETQwfS1qct9cnVCwmIyfzUVKn8LuJ0GcmR2pB3
D217zKz6XQNyLMrKxyLtX4tEes4jeWONrvVPcaV5izlv3ItcvwotdmHMfRtgAaJFitsXc+8idDst
ecXBKnUk0v82j+7we3mOY23rhF09idiflCqox8KUu/4B7dSkFg2D1NW14j4ekCnyxwwUh39XFaor
eN4WCXIj4BLp7NPJsTBLRZwli1nDgoe3mKoFR7HVpl2bNf1zEBdbTmrrQWGrS5QpYArPO/himk1B
qjOx5mwXR+UUqtJznaR/1ZZ6zPyOer7y8fa5t7pi1bdw88+5COcPcmJG8/FeVdmLAt7ArqTmZRK3
Cr6rw9KoNAHRtRCIX6QYkBsVtSwQulHk7mtY8mKuaSsCFi8FMH+TsQHDWz3n8GP/JQ1Gd3Fxog6j
HvhTQ8HHisT3stCe/TR6rOToZQz6jUNufWQGxVZqIBCbFslhJUbQpUKKBGqAhK8q989aBJtJ0s5K
8CW04j+6IOnbKewBlZEtZrLkPyH5Sh+xC4NdJvImC6OjkfR7PcztOCRbrL/5hnS4vU5Wn98zx4aW
BAQ50MDXC6UPBSh4mBW6qtcj6O/fFWN236FhWXnCIS97oBuF/tAayR5VeseI2wdB6z/f/hGri9WE
BAAkGUc6c5HyF8KA1lvHPVkhQuny/+UoueKcLfjyFmprPR+gXM9lAmKCJtP1eCe43bgCM826ppys
KPk6jPjD5YZs1zNRTaQLjwmxo02Rk1MIuj3Q1eWLqD+hZQtW42JN+WotTn7KO27M5Pea0hxrLb7P
8+ZOkrqNN9xWqMU4gatGQ1c3kZt57MZaHO6Q9n1E6fa9ZGLY8L+Na/7AF6dNVqd4bc9KlupYYUqj
a5GNgOcp7Eokc8ONYKuZ5MUkLlasWgGf0ueMPBerjzJnQSUMTk2LljrSN1nJ3SSm0R5uKQX+f1bO
fz8eBcrrQY6G1xu0W1I3qqPHeBRPRtO7ZhVF9hQVttd5nzIzCRECSe+VYMtDa/U0mtU7OYjQgVxW
qLAumMQyQN0rV4NHRR/PA9w0L0fJV36szGzjVFif4n+iLbveOobTka5zqluBeJzBNkCAT5UXH6Qp
OJhS/GTo+TOlrC+3l9F6vvc2yuWjpBV1OqE5l+Q0ZB0awe1BqQKbdvunIa/dyKwO1gTl2+o7W4zr
u5pEj6Tiq5RvLeiN6V4C6fMhSGI5ziI39rO90Jks5fAvVGDdMpE/JkVfb1w268fw28iXp7/Vojcr
lSzqoozeIXbB8etDWDB34IfoLsjvcWByJjPcBeDdKyNKKVtLGznDL+7qsh4yi1SCTMLzxFpKO6Ea
oZb+yAqvIwSrp+CvCWMMakGUYz3DiYBHQYIBaFfiPtaX0d5rfnrlPjEQ7MagpNo4LFczU+SfEIGi
jAm2ZLHR215B9Y0P4Fqh8tcoDPuMwq8sF1g84CyMU2qoRfvUgrVSt2ehzU8bq3He0L9Nx1t8ZbHh
mzgSlb5Ac94zi7OqdXst19+1xjxorbT93txBQKAlVO2LKb6vimrrB8zXwW8/AEYSBBY41hyh1yeO
mgWpj81P5iKsZwvomzdx6+YKOi5a3X3RNGgkvmEep0L/NHGj3R7+2hYw3oIvkQNim+dt0cwVlhRW
BZh1w1ZK/1RVybvUw2+gV19vB1w9YA3sW3HfhiKEzsP1cCXsJjohowo/hFT8TZxhhljemTAAksA8
4UF6Dgu/soG80FgcNvpsq8O9CL64Lw29M0dOtgypSooRUaveTz6oicrbVzRRDWsLJT/nNL99W7z9
FCSSEQxaYqbMJG/od80GLZZvumaQnIsJB4fbU7qWWBloLiDEjNInZc7rGVViqfULkwKn0iW7XkkO
SFkAywjSDU241U+H1ixfDhAqXUPlOpDqh0ZVWTQ2tNp6Fn3QGJOM4mv00qJGVGjF3gvKvSCNx17c
4iCtjZG+Dcg74JQzXuo6NCxRResFDi3TmPyHuhkauywl5VB4cLg3jum1RXIRa7lC+zAwOsAvvJX9
rEZm1nPwpnkGgXsOcuVr127tQWktizNhcrI+0MyQl34sWSsFRjNbJTaZqD7WMolG35eTTRLb3oPu
/zQSF8sKyTGVIabQmr00lWXCEOgmuyjj6pjKvYivACL4cCS2+u+r84H0IE1bAClYOVzPvZz0sWTk
nNC6nP+A/XWvaNwRkyXgel5jAyZunIir04ELF/AXdZY+XGxS01eVqFaZZhSLPnqC2TiCPzwFSvvB
FLotdau1HTqrSiByyB4FUHk9OGnSexA1nKtt1n0po+zDkEtPt/fn2r5RUNbmxQd4UgTtch0jlquZ
eKAMLk3lHR5jOwvZSCVrXDmq9kNx9ibxbJTxsc2Njalc+XRXkRcvaY/qTlxPEjJXeCpxy7jDqJyl
NOC+p4beS/3h9lBXtullvGVugStUXBUJ2GolHT9YgXbW/c4xrWwjh1kLQxUXqObMnJOXKwSfmHY0
Lc+ElWOh7mI8iVXtouu/8bpaDQMmlDI971bKLNffDa/7Jqyt1GI08s+QvN9u9Bah9K2UbO0rYYgJ
5oTdD8B/seC7KDMhU3WDW0wIdhfxTkdHX8JiTzLzBz/t/7r9kVbCoaIC8IM3uAmnc7EcG2SSM85x
0xVS+RvXyg+tCHdxKHwMmvRe9rdk81a281W4xdEdy0KjxNkI3j5rP8dx/yErx69FG37to60bal7O
i+v2MtSyJSwljZaPnmm6iRjsPU9xpbDHcA71gap1YyPdl/kW838tf6VmjX7+fCnC5Zxn++JV3HbA
vRLDGtxStE5Vntp0/h6FSDoGwteqwR5SbN3/I+3MduNGmij9RAS4L7dkbSrJkmV5vyHsdpv7mtyf
fj56/rGrKKKI9jTQV41WVCYzI2M5cQ6KL3e1Vp1S878rCOFU8FswVsLW+krONIuMAgCJZe/IJh+L
zH9AqNK1yWhSwOF17jb1+KHI48PtE7T2SeGlmVUK+NvGslJexl0kUWzmmtfjV8PKjlrcFW5FvoJo
9393KSDp/thaBB05RdyxDthfRgoeU3k6Kkl2B9Z1IzJcuetU5XgDeORm0rzFKa2EiRQzwLDd6DNB
EfRp5jV63XlR7KT727u3agrYFfhZ+h7qkusDUrwS4VBW1Ej1iQrWW7kZzkYJG+xtO2v3XP1jZ1nb
lLRaiCHCThHID9AvP5rJ+BgG1PzD/kiYtfGhVs2hmj2PpDOovfT9eRCbyWCZPbCX/BT0Py2i0RiW
hdgcPsT21hD8yrsNhuy3tWUsGsYT2K4wHgDzEPU0etC6nZRsHIq1l/vSypIjvDay0dKniDE+n1ts
VyCGEI7Mm6OVpW8GufsUm+IhHYpDNzgbRfDVU/Jngcu598lKNEWahxXDUf+pInWAWvgH0QWnvzgk
TClBv8H8AzyN1+4r0NOKl08edhIzQ5WRMT1snyM72DNUd6ymLYmT+RotPTTv9W9z82e98JZmp8lR
1RGQTLF838ah27fGvhrQ1Mqbg5NZj8M84zbkGw5rreaEgzThgYQPb6YRu7abK23cWRF2O7/6OBbp
UYafRekGgmnq/akvvScJdCnGv88K40hPAhrg76oU//eIQgcUjG+kYgUT6OLpJduVzGJQ7Z2PMLSr
h5o7lagORU7zfPuzrpWaLi29SmLyKofJlAmtGD5ognXnxdfj/aCUx0YkMJ5+Lm3LE13zuRrKf6Rm
fG8ZwcYJXnslKGlA680wIWMJC5eahNGgt6M+P/z2p8Bp930DSjhSq3sn9Dc+8C/vsjxYDKPxFBPI
zzJI1x+47eQiLSKmWXx9PKeIcUGq7zrEUyKnTW77u6KNdgp1RidUzpPR3ZmC3C7tHxUUlQkmXYMp
jVpq3wm/8KzY5ClnSkS1D3KZndKsctWgf6f79VmJxMZw2eo+MSLogPnnEi5TEFQcGJShDLaTjblJ
QbrgRl0H3aXaA52TNnZq1RqtNdjWGLWGlmmxUUmgJVloMmkpV6doTI9SRWsShKkRmT9vH8K1cGzu
4v3P1HKwwHaSpsp8wgR1UH6qBVTWQZKcosw6xFH4Ni3FPkq0LcaptYfh0ui8/gsPo4q00hnWYDQx
LHSvVlLjKKuK8G4vbe2xYw5xTk/hsaGbdW0lLdM8FDJWBkUJPctq9k0Dj29bwLk+Oe/Akm9cpjWD
gOBBByIrQnticb5zFJKSOOQ+N/3oAax8CHu0a7TiXT8g+1No1sa7sPb8XNhboqezSZdadG/t3ZSE
cIUasep1svlOk4ytGtnagQT7PhPZzAzJywBa6jNrLOcPljLP00gJhCPtZy3S3qBHenf7q60uij62
7pDSkZEvPJKuWoxOtzzntZXvqzo9xkRC5VxqvW1ndUkWFLZkBEwLLRPHtjRLQ64IJgN58MpJPxZG
/QzfP7p66j+3Ta3dMbbOYWwHnmOc3/VBDCV4KFBH52GTssfK9s9j7ewbtLaDtN/XeeOWjPTdNrl6
FP+YXIoSmmSoBZIQBEVO8b5TEzhetaNui6cUVIBpT1v1zbUbzYwQ1EMzMTjMXddLhHcd7ErEV5O1
vDskw5QeFWfagiGtnQ2H+TmiBIuDsKxyVUywFpQeLW50fa5t8aa10x9T22zRVq3aAbNNrY9FwZJ7
vZqmMChtOwOjgZLyaOf1IZSmR8uuN4q1a4GWg54jtONEPa+YeDXa/ZMByR8FU+ljkOonB9lTEfl3
MGN7TYBccT6YFA/FVvV01fA8Ia3reEZlOZYUoIZSR33fM0cKUG2yD2UINNsJj1OfI5Ni7sBy3wV6
e7h9KFeuHLPQc4yHeDgz2gv/CD57ANcAlfgIG89ZhLH6pJiFDwlO+6+hhVtOa+UO/AIaUgwn8yeR
W3xFOza0yhRkwGHwz9Sre6nMHnqu29QxIyRtkfGtxa9X9hYlIrgvpdi2aX9rRnvsiuaNQpTQ5MV9
UBX7euhmTRHpQyHJL0Wp7CVYOCGB90Zf3cqI5oUt4qyrH7LYZ8bvhVUo/BABaKVQ4y9jph/iXvIY
0now6vZZGcfD2Khwq0wewJat67PiDAwVbDXMh6A7QHhcb/wo9UjwZbDdBKKRvLEQKZwU9tbrt3aa
SPYNzhEJuLN04MwKxs5kzC4H3ubBSk+OI94mGmPo8pYO1Yo/YEG/TS0DdX+ooOQrOElxJZ58SGlE
YX7S062wb/XAXphZ7FsRRrBu0lBjisEyPLtqTx0JQIvcd+jbb4tN6uK1uhgVWor4tDTRYF22vjSm
EisxYhAB1Dul7u+GznmXJM0zxPH7xDTfIru166p6p0Ym6IOtG7O6rRfmF+dUMfpYGSRoEhDu/DbJ
ozj6Tvw1pASyESitHRVo/x0G2lBKY0Dx+kAKlH1Ac8c9qNFul2vtmyyIXggaX4K03N/2cSuuFbnF
36acxUNYjuE4DPPZF2r5Pm7LE7nNQ+5P/7Z18TBMzt6X9HOYWRtm17byj1k83vUK+zAFnW7WnFBF
eUiM7iGKK9WNqr8hi71YH23Ta0PCEHQeBSQwiLsyyFQdmgB4EWzxetx6Uu0/9kX433MvTOLC+YfQ
YknTImzJKmwDUBygw9p1xvrox8O/QTGcHGlrMGqN3+vS2JKqBcyPnIcNV6LtLXQ4ygRgS+30Xm9Z
ITIdMvFom8T3igq8GTpF5HsFvLWVPoFBkCfhQTc5Hkw1UL2/OFfGzOwOvzvQ3Nl3XKRMtqlHuaWA
c6qUNvrQRGjKjGrJcZpCyRvUEcQcXbL2TijV25xq8EZqs+bSCf9pv0H/BTZx8dnHQfSlks6eYqwI
SZhU8/IizTdO8ZoDxBHh3SBwIuNbOEAE1/VRs3DpeqY2XpDZ36GLQ71tRNEvM0bK13mzJQyy6hss
hmw1/kWFeuEb+rbJyzIZUWCYhvjZ8Av7A1Vs59jGcDL4ou03fNFavZJaCznUzKQIrGORDVRBH+i1
oAbb2MEJ0hKB6ruTu0n3rCegLdAp+Ufp3pXJ9Nkx/Pe3T9Gqx780vohRIEHsjaRs8YIo1o9q8YxA
kJfF9ikurTe9HPw7tvHTKIduNln7yNkAlqx9Xx2aWw3kNbQUSy55q0REK1HkblfClZeN5aGQk7sc
SDS6jed4kI+3V7vmFCHuJFcAwE8Pbf7vF3dGUaM0EIKIYKyama9Tf8kyw3ZDO7F3ty3NXn0ZcdFW
MiDBYWb6FURZ+KOlNaXa7WTA5J7TQsw/TG6SfC6tF6mXn4VUbKxt7Z25tLg4tnlop40C6+quE90X
g7EBN88Nzw/rD7KZPBm18RQ0/ftGzf/CEVzYXZammmKUtLHLiLpkW3j5WLVe4SdbBaLVL8fsLGxO
5CjGknXHSfp0DFK+HO/2nclEQF5ZP5Ws+HT7s62exwszi1ezRECRUhufzYr7p2qI7ioVkfSSkTJJ
/qzL0o+/MEddm+xGh8XjlQB8niWFls/tArk9l0L65mvUWYPoS6Dbbhr/e9va6lMGx9av7h8CT8sO
YDYl1FjhbNz1TvDMeOy+mKHUUrUvB+NLYBbfG8s+VrX5aajKo5+ODwalq0zJnvGUG6d19begcYNQ
Bz2MuXl3fRVVUPo59RaqOqPy3QmdfaINR8hFYM3Fv0cQ8Az+Nz0xPpYKlE7VCFNVXDWeXBdPVbul
HzA/Vsvb+ufHUAK6/jFlTrwCQVa/w1V96CbRuIU5vL29++s2SH9kOKPAPyyesi6MpT6pecriugzO
NSP87lhn8kavYtXK7N/obFO8X1oxmEigzNPNje0yd6UCVXNja+R57S7CZ/jbxvwbLrxoCzSlZXyb
R3lsvgxBcucn6YPo/bvbG/aLuPnVV+GwypDqMCO7nJyLHaHWQwgdJ3OXbzMt2vkJkQZJV6XGp1k8
A12AEzNSbqv7bhFYHzI1eaPl/SMULnfT5LykcJ4V0mZpay1AMGwFPjUyAobBFqellyefsUWUp1rV
ep+FTUf5nyFXp/osArHb2IT58X+1CRfGFulDEJb1mOttv5OHhtpA1530RHxQneYrCbSngeVTLAc6
EH2PnMBGiLnmDS8Wupx5k7OwJqE2LXj9NQXirfEZQfr7XOlrFyVrL9WNrU++sVptcbQgo6jyOGgg
KC4cJMvS3kUg5Vxk6WMbRnu8s+XKpc3cS3CsDW1juevfVZ9HbqBVAvh1fa5pd6sJs4SAFqwud1XI
TVLGTIbGeVJU6y9SmJnf5H+2lpN1Oew0wimUfkfD76vlt16EmCfwz++SpGwcoY1lLcd7A/AgjmFx
gkqrUVx1NL4MoX2fTgpFvuHLxnGdw8XXx/XPuhbHdawbtVAMnpih8+/7JjiGWvaBzOk+H4y9k5Ze
mM/UBfnbWtfPZWafjF7dcIGr7glBSrysDPh3qTAwGXkGDx7uSWuLJ6c3vkc0syxhfdpY6uywl0ul
GWzPPRBggkt0qxwawaTVAYnhoA5up+iUENs76Ge8Ej79roMqJZGSsxJ2p2Yq9nKgH27/grUPe/ED
fiFUL/ywCKLejEcyb00GTRFP0o5y+FExp299t4X4X9vUC1vL2SybfSyaeGIOLY4fq6Ld+444JHn/
7faSNswsCXtzPt6E5ly/S+v2VCqfTKX9XCrNBvnCml+7WMwSY2PqhTFUEiUZvSq+hHl/b+TlwY5+
RmH2Q/HjjYd/4zMt3UoQdpFq6yTqmqR/ROp2b4ztSWrBXoFB29/ev9lFvT6T8wQbGTP8Yosgowip
pzNBgihiSjkCmpAvlbw1t7/6jQhjNERKUXZYIhHrbhztOucohGn+bFThXZFF53xK3t9eypaZhSeZ
JWY0hQbBrqlkGUCAZR0D4EOuLoLx+BemVCrGJKEzZ+kiB87DsKiy3OCNLSbzFPqhcJu+zo6w49Yb
b8zq0fttChDg9RszDn0mF1E57KKseihrxevbeI+2M0gH6TRAO3R7Zatn78LcIikUtZOnRgP/92hL
H3ta61TiD4GmU9GoN56Z1TIGfZz/7SKAvOulOTEcD1M7Wmi1wUIaTseUeTvXt3pGHHNPsVLYjeGA
NP07q83/vb3O1VYLlUA8MSk3oIzFQsvRKMci63oAo/JzohT7wKldf9TfdJbzPsmyE//XrmmCT9Ek
DrDhe2Oke431NyHExc9Y7kFIC9LJJzwLdMRuHBdnM+4fajv+N3aKDe+/epLI5eayEdziS1RSliqN
VM5ReI36AEXQyYNmdC+aMXbB2KHHEWwEZ6u+he4n8L1Zw2YJtmy0HigWRdadGMtzKWdvOin9C+oT
g2F1vqCMYJ2x7BqLeGhDPSIRS235vYSmeheBfSr0fya7gmFC3ei3rlVpLswt+/DaAE+pqXE9jLYM
XCkcDrFW3A8ihUVJhX4kOGjJlrz62pW0FAOMJ5gQ3PTCRQdmiPJ4QoQEkHtvT7ZrOfGPMvJpEm4R
FK4W9y5tzZ/0IkIAMmS1wlI4I1NzL43yvdyGp7mVJI+d25eF22jRj1wtT+rUuk26NSW3dkQvzc9b
cWG+Sio9NwbM55n0MsWm1wX60e70c91aj506/LjtBNa+JmNx4HOhDYb3YLGzmd2baMhRUkD4qGE4
TT2gHOcltvl9KJODqkfPzdRuPLizX1k+uLDSMTROFA0NwGKH29qW8l4l365Fuh+hgy4g9S7V4ckS
kmcyI2dAzVpNzqfbS109RCBpQTFBWfzK13YFbfK4nBuDkXzfoSUH0cN3pWgYR9yiY157h7mLoDiA
xVDwX3xEqZDDEM5FwlwzST1LE/dQHv6YfGl3e0nrh9WY8W2AYiD6W7wfug2r9tSzlYkj8JvtfrCD
Qw8tctd0bwNDmefxtIeC+jtUs3ddK7m3f8D6Qv/YXyy0zYYOsDABh2VOh0hMD1Gef8rCaiMcnE/E
qxMzU0bOGQrjvItgIzQqvbMzXBwR4PSmivIvvWjERg60ehU4kQwYMI7/qqDVqBGS4swC74y0O9ga
s++90D0dlNE01CmUjeFhSvLTX2zgXBChJwQbxBKuW3ZmVjc2gWGeiycn1A+G2p0zddpAM6ye/Qsz
i+8kKV1iti1Ou1JLrzLHo14r7yZN+tpmW8ww62cSUmA6FGiNq8uwwqpEj6wwZ9JPCq9Xeka7jXdj
ER2zXZSWxzQWOzuJ3dby+mT6cHs7VwMq2D8smQkR5lSs2b1euE+lTeXSQUYNfuzSNUOD0br+3Fea
28bibZz4+8wf7uvYussSdSNuXLU9A3IpckFNDvDu2vaAbkqU6tRCcoRjwtz0pImpnF4bj4lQH0Qs
vqHTvY+a6VlRxffbC1+7IdRHSakhmmUyYRHLBYVA7xRxrJ2obf2Qy3bvTvRPj7etrIaM+BkFRDdQ
oFctBTPTpaiQCaDsIEAIUPjpWYtz/T7v4uCj30nPkpJ8DWrdMwPD8iQ1e2qE8Z0p/K9qNn25/WPW
zjSbPUuOgXMniL7ebsfMLVEMxM7FSAkxmpSvtHbHvSwXnQd57YarXfN0THEzOODMOdySOI9kxyzU
fm4d5/mLFFb3kBX/zENzw8za22gDjeb4zL16Z3GG1M4wum5A+6sT1V3b6f8k5fgmh7YyCKNvXT16
Udm5DAltpFirq7swu9hLLTPModNohIGfPzf1+BaymM9TGOxvf7L1KwKVq0KtacYcLZY3jb4YpI7r
ObXWczmgSZcxSKb6/l6Fz7sphrs4UZ8oAe3g999wtWuTAsz0kq3O6HkgCPMDcOEb0kQqE3kGIAGO
vTdFlbqDpO8SKIH19K1vTMe2rrzCNA9B6NBcVfeqOfkbD+bqoSXxgKyZvI8ZvuvfMOWDr2qhTbHB
LB79rvBKtTn1euhRWtnY7Hkvl48mdUo4iOBDm8fXrk05dMhTpuaGnZNJJ60LT62S7rSmu8+L6T7r
nI0nZtUD/TG3xCWWqemUlD4QT0O43hW10A6t3Ul/c1Dx7DMACYzscoTA8m05U2cHpCeZ6pqlGF3b
SuOTNujOxqea9+fV/nHfZ3oj2KqW7nxiMD0zTcoOudZQulP3whruisHMXf7KY97wqGVbY8yrx+OP
zeUslBbFaSc5IUc0Y/+SrkGEwS+KY1lQbUtELG+ckbV77/yi5zRQ3DKXnCThkBthaWKvJ5OigKOn
DDEXJbrfubORN66aYtBd5m20Ya5cXH0/apxaUTj5caZZez21YMWiM/kOfcpi45CsHUXaeL9NLbxZ
CMc6TT3V2ulGRluytJJDlyNVveHM1g7IhZll0VwDG5AYlY++S2A92GV3tA2xU6YMdkH9c1Z1dKQR
2QEuyxBSmsvnMX1KLGuP+M+DJkA6AR6Bi+BtkPun279s7eZf/rDFzU9owUR2P49QJDpaUcqzkkMH
SJF2cIrnsJQ33qz17dYJnaF0oC+tXjuaqgPphDrxsDP7Hhh2LIlDmGyKPK++HTQP4VIhzoF1enGA
NBrtEiI9/S7q/INVoTmsOqFXds4h1YyzpNgvYy1yFwYN1x/8jYuy9i47hkq1DCi7Avz6eo1j2uRm
WGbWDr2b58h2ToP5TcvSjxLayF6sGe4sKtuZ0pfbX3LFH5hcT0CJlFzgDJov1cWTZcV+GVEBpPRJ
XUWE+rECc4lyw8sotkbKV+7n/w0eKQTMTOvzT7kwxdC/VZg9NRYGkWO3jh1vENnXqkwPt5e0cjgp
NMzPn66pANQWh9OXhGpU9tycLZz6QEvYPvSjASvSODSf81yKj2ON3uBto2tJyaXV5bvbdXnATcWq
6UvKUdU7j3iHeUxn33X6Tg5+WpJ4G8bpAfKzu6qu39+2v7Hopd6yNFrpoIAo3bVtc2x4FSUrezTH
+MVsynhn+X9R6JyJ+UmXOToyTAvXH3MKhxZtBQS36iyfYPxSGm4N7INal1T7KiV6LdOtK7J6VmFZ
oPvNUWXu89pm55R1IGRk0wI7ywE+M+RUK8x8Vo4kdqhLZFvfdC5uLB5o0hAqOvB0Ig2zxG2EOrNa
zMiTO0fW92D8JoUolxj1XqmjfaO2XpIiS0cZW8q2OhKrd+XC8sLjZb6pCkuKrV2W0F3vtEm4iVVC
tziT2dw+OeumGColGaDysZSNFn2TZL5Nd88eg7OSJEcJVIeLePcWYee6IZKbWfCQOHlxZOA9DpUw
5Ih2cvash9N7R6Oj77d/EXLQ953HZSmPwUGwcOOJLmKrnhAv5VCqJ/KqaN+nRfvdjs1xf3vvVm+9
AuD5lywaydTCazsUbnJEsEEUtnbrqq3tJqm8V2Skhe3sSQvCT2XfP5qq9C7XVZCc+kbMs3YleC9o
dROIz2NC11eCppgUiYa6FVJJsjv15Rct639qjXbMYumf24tdczEzvoaOEZhQwLHXtia2GjJjwv0m
irITJd1wH2tRd6bb6DBmCzmHLiUbz9Pam2wqlDuAlJNTsdBroyZdk9CYGf+ZNH+UTCRkIiJyERkH
JlOPMLntlVD/UvT1Q6GNn28veO3AXtpeHiSYcw1RAnXSW/tTr1qHIRT3gbHF9rD6DcHbzswjVJaW
jLLU6stQtcgaA9l80/XxoS5Lr4n172a3VeZcXRFAGgZJSFJfUTTlZaco1i8wjS7fycw7sYFfR0Q/
b2/c6ormarFFcgjSaXHTFbsNpyoeLBLD4kEqjZdONvbmaLhZGN7dNrW6Ihw0Fx4qXHrs1+dDH7Im
SWI2Ly2BrXTm3tC6s5xWG2bWL/ofO0vUVe1AX1RSDdrJddrcR6ZhvA/VQn9rR4W006fYvqtl2+tr
DqeG9I/XJjDvaWGzxUSyurWzPD3XkP7Gst8HQYYeJRa1z0iLSjd2YPFKNedOGa17rdhijl29fTDG
EBYClp6ru9e724yZn+QSQakxJk9JPr1Mun8IYP6hI7lP7LdRLJ1UR7hlXm8AmNecjUrPaFa1o4Gz
1MiGS1LPporuv6FONSg3tGK7uD0OZfWzqyTh5sYWVHt2lcvHnp7NzFo/Q9+XLQA4a4LS9IGCirZU
qHJWuZuWqLDSMAzPEC5rrjRG1JIGs/Zfbh/itY96aXrOfy4iY8Y7ocqN6eY0pfmCJNouk5zYFbEO
XeVfMLXClPNnmQunllVDn8cw4zKNbrh24jxXVfhPD32+2oZnRxfH20tbu5+UoaCeY4DVMpYQJXhl
+rpt8d/IT78bjSZ3BxgVQXxsnJdVO5RN56eYaY3l/WztAdhyoXe7SBo+dLL+2I3NMbbSDT+w+qUs
5iJV04LjZQkbSjWRhn5NFRyJXQemlfQ+jOxzCAze9YtkI/5cvQNzl49YifLaEmobUlaouop8NBzH
h7xKP/hxeg671vVF+Ng11canWjNHQ4WHneSMEHsRS5SlmU1lnSPdO3Qf1NI5WmF2p9Wc+K5/qGR9
Y3UrX4wKPxx+jFYz27i8b1YcaYFj09mT2w7C7bx58YU4KmO7UTzYsLOkhAtjJ6+bAY9pDvYXNRcn
O5KfhnJLQGDlZMxdX2JbiCeZT1o8RG1vRpQnAcl2UvPGF+NdM+UPlGc/KNYWWGH+UwtPxedhMAe4
AtGBuYiJSG6Toi8p4WdtW3l+W77Lylmz0ih2TSDQpIhZq3ZvIuJy+zKvvYL0gFgdzQNoJZdyAkUG
EwOoQ26ziaNKgnullmZB3oPS4p9LkbliqD8lUXtqCDDyXtsILFZ8NMP+NGQo7c+p5yItKk09tZn4
osTnxKc4cE5FG0CbWruINZyjJPqoNcFGZ3jt+MCpgQ4FIRNCi4vvWjUWeafKd40LG20hdIW6SDml
jf7fq9u8c7/t/Nr6izcg16RelXT8chKQSw+lYbiKEij7219wbQMvrWjXL43VNWNYq7w0fapTVfLv
gym+szL/TsrNdyMFzbg2Nu75/HgtT+ulyfniXCxMTyg4azEpCtSn4WGYEv0kQuRqby9s4zMte8Kx
JgWmNNF/Rt902PcDxJxdVhp7tGmLDZT4+h5C2PJL64J7cL2gptM0wmjSArVAKbAP+kMvMg9ttF2X
tm9V2Dw609wYyVtf3m+by3CImhFkwAqnQ4/Dt1PY7pvW+NepzY37tW6GeUeiIIL3ZVWnyBLEZVR2
0fGDE01m5ozGtwRAG1DfNV9JM4DEgKgA7syFAwtUqxBlFwN+r/LanUCme3Fvfm0jcRz8Kd04gCvv
mn1pbfG92nDo6glCPUbk5X2pdF6ax57Zt5+jPn6c7OTz7ZO4et4vFjcfn4vz7piIzeuCT2UXFkMa
9diflAyVhb+wYsIINucBqm7MX/LCSucnfiON5D1hlwIyNKrB1c0o3v+NFfSCQTM5fKfFWgAfZVoz
o/aFpEuoOIVC1LuSFv3723ZWDwRNxP/ZWSI0LS0JzCplLn7UxT9SqtzlvnGWexjsxzrZqHetJTW8
H3AKzSUiQKmL0yeEaUtimIfo/PET8c6T1XVPFVI8+EMC7sqbsvyQGdZJMsp/b69z9WxcmF643yRh
bsH3aWQgNBZ58cAoFHOgf4Ft5+/IqAAA15gh59dno1EzDYY6ZiD0MXmOx/i92uWkE1X6kvVbc9Kr
X86idgGr0Ey8trDVTkAFzDCydqaG3MWQoidt+QHRcN38ANDwN44DeC1Ad+YyEf26XllZ1E6Z1om1
E33xvej6fdpEb9JJO4Dq3Tj68w9/9WyRxjKBSLgDIuPalNxNfUJxDSbhxL6zi+7sxPXXSf0L2Rlk
QwCYQMNizWxa12ZCxc9g9eRbqXn4NfKTe9Hl7wYExMwienf78K35wZnSR9ERcVZejQgg3VnKXZ5a
XODwY16M+7AynmKtfK9nQKjGvyCwtmFAmFV1Z561ZUAM9wrD6nbf7arah7ZOPIypE7ql6n+8vay1
D/XHDi7xegeVCh3ipuZOTUb6XR1SLwqM91Ox1XxY3T2WQm45s06++lBRaEyMozKSr1tHZ2wPhh3e
2ZMFZM8+lLW8EXbOnnV5/EwiDHL1Wc1vSRoXOVbfUKbooEutXd2H0TzpD6NUnxG1zirjMTS3aK5W
9xGEN9PccM6iL3e9jwns2FUYwSrlTPm7xB9f1Cx4Y4utAdI1h2H+MbMsKVEnmMoiYE6zahmG6VLl
W5NaHxJl9Jqw24jU1mzBTQfSEj5n1KsW5Ss10YsqNySKAqXQPDnpaNkkbTCLun6shbYlSrO2g3Rv
SerYv3l4/HoHLZvgotKtbuc0/r2Q1UepCD40SrjhBNfN0ByiAYfI7jL+bKGpae15LjpKETn0y3tJ
+N/qaAsotnbgLfBoDNPBDk+T+Ho146T6WWBRUSkjaE8bsz/VzLVWlX4ee2eXmPl/D3EdMDeEAKRZ
6Iwtdi9HqagNazgv0lAtD7Ivja6ZiPJkN8ZWEXUNqOU4FBd/IX4Jded3+iJ68rMGOVcFflwriM5D
lR6nLjxXRvpcTNpJFG3tzTyuQLkOVlN9KfzUq/y/QMRd/oblyAFAp6nWNNaLeNyjEqnPIq+fw2mT
JW9lsbAOK/TBaTDQElvipsyiTAIYuIi24zD8kdVhdY5a6WOsT8aH0Mol16xk9DCYx9lrYXynGDWM
fUrWvokcYyugfH12+S0zjS0uxpnHAq43voyyxPHnGs+QlS/joD/BCf0IQdiG99wws1Qi6iuC42lw
oBRJxy9jL06UIh7UdAsd/9pJX61mWaALFHnqCpVRiol+wN5Pgh+RrpR72lXJztKylmkSB2Uqwx83
UpqVGBbLXH3qnWgdADm83kdockSZlnq7s0vj8yg+xI3vpRNxkSHxSvR7v+zhGYCnMK62EPmvY1is
UpCfx3hNRg8WBZHUSbOsdEpzp/rFuLPb4UMEo8Hx9qO+vsDfVpgZvl5glpSVbFCIZMI+PhMhPQtZ
3nVtAitmh4iEsRNRfQ6r8Rjk2c/btl+X11ggLQdeQgYBXo08KH0sgbeKOzRFZMeziTKzsfIMszsI
oR+yWK5dFUxAaIuNLGj11F4YXmQHQc24nJwqPFcNcHJH+5bH+gMpTPxXp+ePoWXpVeidPzoM5u0a
Q/0XzNwBed553nE/BuZOqsqZ1SNz4RzZDZa/8SavLxIyQOCV0D0u46hyABjK/JGJm9e/Ok7XeFmv
hW6cVFvkqrctwaN5fYTyxrfQvsHXFAM4A0myc+YBOn8/1f+9qjafmP+3JmYtry1pjZwG5ciHE43y
nOnDlzjojlFTAh2N5HexZp/pTm5EASu12Cujv27QxRtWpDBAw0OIjKOcPPmTBUeLOJiSfQQjU7qW
GZyjWn3orZ+DaX9TnC2ppY3dXZYGAh91B0JhCK8RDt37bf4jLkdyWkuYGwn7qpc1KZMTxDEGvJxg
QSqr64ySAv6oo2FZ96d4su+ytHhbW8irdeadkZgfbruA14Eje/vbpLYcCK6zKmykHuBlhJiMW45T
67V+906t2wdtyD/eNvY60JqN2Yi9o5VBnLX05aEeKlFFIFDpGJuy4KlU5c+AWF1bAvZXbnFDrX65
P/aWbzDJtT91Pq41s0KDGRY/GR4yIy8elA4t6dtrW/12EG7BZQGwgAT3+maErS0NWmG1O6tIH/yy
OAvR7yuHiyEULxlVGCmCjadj9dv9Mbns94yE5kzEdN3OzINDlbRHVasPUM1/7Qxnf3t166EVvRDa
ZpQKXk10BY1iU+DL+XRxVHjGqFvQL6QUhYnt7lJVvEycWU9Fv8MDZpns1PZObXrN7SpFHG7/ltVn
+eKnLHyQIFdEfAixS6OxJa8Lu+p+CMyt+ZzVs2PPRPSmMhOSLqzAZtPEcUVSrzkEGk3xKTCNkyr0
u9uL2TDza0rowrfl0WCHSkzXOID9s6yM7yrCf36jbOzZepTxZzlL6jkqceXUjAyoK5P/EgftfgJI
JPxsr1qfZG18UcL2qSv9b7m/pRi7ejH+WFYXb33N/GhuGZTAwWfqrqVEQO+kXZjEX4I280Qbf5Vq
Y2O5a7tK2E0xnHoxYkfLy6hWpaH7PFN6XZ1kx7yTYuM+rLd2de0kXphZRsWZHlQMTc2JHBycB2ZY
+3slzLqNxay+f5dmFm7T7FDfUBPF3PlmryDwmRooXdqdqztl9RBmI0xevpYjpthqHs9+6/lxJO+j
otsaqVhdL2SfuDc651AdXPu4spfzyXdIlCtrkM9Jmg2uHKZbGPj5Zl0XhOZKxh8ri4CYGRxf4cUl
HRfKJzG1u5F5okZ7m8XRWRTBvsudIx3o3X+/iCi6Ur2DTc6hGHC9NjAxIPphJNp1aoHTdkwy/1gJ
eJX8/66ExQIvTC3CtR5C47zUYf6N8pAdVNs3UtnuhKBoqCvjxrtkru3mb2PUOK7XlZZjq0oK0Yuc
ix72b2k/ItoyET2NwVaBcsvW4qqrVELluOWgZknzMErdiWbooW0QhgeefvtzrXkVsJKgAlSm0ED4
XS9rzOS6lcFT7CQreBpVeIek5AShnTu1EURPxc4a7e//XyaXuYTZxlPZF9TYjMQ/5mmLKZ+0M8zO
aeNDFhZ5yqbs1+qOAlIBqGXB/b+cJNDK3vw/pF1Zc5y6tv5FVAFifGXowe32GMeJX1QZmYQECDH9
+vuRuidpE46p+OynXZW9s1pCWpLW+gav8fEG65h3drs+FL3Igm6690vnw9vDWw1l6VAEA2gK1bbF
jPpgL/labwNX74onG68VPLrDqQXlHen67VCrH+8i1Jy+Lw494JraFlU/rMmy3Eu7uofLzW1qW8+w
jj4bjrafUG1+O+T86/9KKhchl0lF8AEKdhMcsrUG7sGusPbcbN2Nga1dcNHm/c8cLqktcszQE1UA
FqWmeSAQtOTZnmv0uc77I4a8pUq6/snQsZnTJdTcFvNINdH7YGjj/V5r+jOhDksDUibazvWpuMuS
ftiysFn/cn8izr/o4ssxr64pSmr4csL9CLPrsKRVqHNzN3reTQGGQl5v3XJXz3KUZf9/kMsiMJUT
Ld2ZTAMe6GmAJwSURXettXXDXZ1LFHkgIIRbru0ukjIbADaarALwa3+4pSzb2Zpz3ZcqKJ0pfsda
BMIBQjYwPkVf+/UkEhfAjSoBtkerM7GDq725kz0x35P4Z8AZDhvg6pZACjerM4o7H57qIAhMjn4D
VelY5ywune7H2wNaXRV4taKGbgPas7ziuVZfFnmNFk7nKhUxZgU5d8+QDorbxN9VVZlF6GZuvH5W
9xqi/ZI4Rn9gcUFnOlA2vMMdry7Gj7DmjlKRRVBbCVqjv++lvpH9V28loK4iL0EXCLonrz+axeSE
almNlkdaBiWxns2iuho8L3KtEe91PUbreZ9q/44qxedDuP+EXeQtqzTsWY2gj9zKM4sgGw3ja01V
FlJ4ZWysmNXPiPfrDEKewXaLWJqGdxWdUZg+He8NXCaNnt9CfbgIOCuA0Sr21No02ZvnbZmYgU5w
sE5Bmofm0ut5JRAe6HjZYJnWvrGDkL4ZtkRTAToo2j4fkwd3ULhEsA6yIeiSwKJNxy3X4GTjIbY2
eHQfYQWDZuOs+/D6dyREmm7WSrz3TNHGtkY+wghpCIjX6Ac+0jPMI8FMslK6cWSs5R28LqFmi5II
CmrzwXWRUW0PvgWjdFCjaNgdn4xr3Kp5gJvF53SyNippa4cgRF+gl4+kAOv3RSzNMDR3aiG8YFRW
v09M5u2V5m4ZWa3O5EWUxTJyU1MZEERTUYJGP7NwIMhe+aEsOxn5CfzbhthPu59vp6C1bHAxtKUf
gDH6yklbCnRB2z0aUxZosooaYFCCvlNQLbG3pMLWRwkxALQ/wdNbNvE0UlGDzDkvZ8NVZQ9x6uhn
abtXECyKx9J78ItsA/m9Oka4x83uuYBnLvtoJXcgROAPKkpRwlKO9SXt0l2iET/y/U8WrJ/fMaUw
CAYFEUodwGu+XpnOiLzDNOwIgXeeUUEUzXZiz5MPwrWeqKWe3g63WmICHA8wFJwk4M4tEjpNeOIA
2Yp3nzfeSXRcEk3fUSeJihLyYPBB3LHMDQuQbbhSJ2q3cWW9p50G2C0IXhbIWHjlvh5zq4DQTikO
TatRH0aYhpFu+o47zu7tsa4unj9hltWY0Wupk+dYPGYnbyZLhJOTHn0lf1YzyxP0tzsP9gdvx1yf
XxDn0I4gtglQ8+ux2U4+wVMbvZCe+mfXkUdldXEDHV6XjJGWE/AVsjPXVFSZ5EtjmIfJtfcbv2E1
A82W5Tq8zHz8y+vf4Hs5cNVEgNgKIs5t3TnVA2PqPh1n801uyVCnRAtoa2nHYcohvO552pFB6ySQ
Zo3828shhmje1iN59Xtc/Kz5zy+ScI2Wm5X5vRM1uXLg/Kl9Vswz910x7HVbjXcAxLR4QOdJ+PZ8
rCb/P3GXJ+6EDkqZ5nhzQQVwDGurNWMIPpSBkwxwc0m2ZNt+oQv/Omwv4i3GqQARaQzU3qMOVce7
FtX+mwQ3z8iWatiZUnf30rKtndnkUC5XIEZAQQ9Vg2Fy+0OfJXCXsVHoDuyuyB50QIO1oOMjfMrN
vJxiqcMo1sjtqQ2cUvjlxu1kNftB5gWPfWAaARh6/Y0ULEBHoqNTp7jvH6fE0p6yBFL2Rk5YnBYc
EnvDlj/InOL+ni9AQpCXcDNYPvkBIodUwuwujKNSHSBtku0rUyaxoepqYylshVoMz2laoywpTs1C
TN/TqQcvEgKJKa03svrqkgMmgXionsxJ7vU0gjFpN7DumV9w0xACN3RWfvNttBkFE3rrm61u94tg
i5RuwKXHq0t0KBgWHRT1au564JTjnbwxe6ujAqF07psB67I0DuMGTfTUwPPe1/mzEO5V75C7zJju
xzzbwtSsxvJQJJydFMAQWZyLeu1OqBai/5BlzT7Tk73y3HvB25Nk0+Ht/LC65gHcRf8BGB4UZl5/
LA9le5UQ4USWKaZrJ+/KEB1lLeZemx+0gen70m63+itrK3EGW6OKAa9fQABfBzWFC3fhFKgAGDE+
D40TtlTMdYVuY3Br84h20szQxZkERdfXcYaxmXxox6KE1/hPtui+V+D2jO60b7h1/+/zeBHqL5v5
3EMtua9wrHPnrETyzHP9q/RNaGN65pVWDd/ejrc+NIhTowUB9NVSB7vwakmcHIwvC1pDg+Ed2KSd
gG/8QHK5EWr9a/0OtcQ8tdVMFSznbpgwvxQcQK60EU2Ygmkdvz2oFcW6uVrxJ9QiddRJDZltGwV5
V0LcuCaBsCE85Gf3kFl6IRm/bxoTmkfmTozeNbyAgrJwk8BStrFxFKx2sy5+yV/Feo1ktchR/SWe
um5a8ybtPs1v8N73bgywdPmo39jGdA0AxtYkrKW0y9CLd6L0BiCzfRAF3IY6j45s/Z89ycrjlMJd
qQHm/ex1gk17syyMu8qGEHUwFtp0aKkMB8W+1A2aiUHX5A3Z+Gnz4b08rMAInTcTbtF4Sr/eT9Iv
uVS+qSJSzGrCjnwx4JgtXS4hfKXBUKI+2Mzf2MTzX/pG0CUSdO5+GT3FCWlXxrlQxQeI6/0c+3br
hrYVZ3FxtBIdtjImjq3WEKg6Vj7fT3Xy7DftFm14de/OvNrZvwGg7kUjqNW7HhYj2FB9Rr8Ps0mp
N9aBl3uBNW696FZjzRzKWS8fLbXFqFKldyhFQ0+i9vyYtNPRF1MSjJN9U/Et2uavk/2vTwV1VEDZ
dNgiLwup0h9JMelAQ5i1/kPm2Y5X4xegTwFV1zmaClQe9E5/AiEh6LNH6Uy3YnIPpT082m71nmXz
57csBeGMMdMak2Kt6lP7vZLFCXoCTWjSd31MPHd0FMjB910W5DvMe5GXSMS8cQFvSW0SOZX1senB
HCUuipNvp8jVVQoKOJ6v+Jx/Ofzyivp1XSXAsucwuoWXsYMSZTCN+c+346zdCzCoWXUCl1J4WL3e
6g21taLWMCxnIgAFKT3QFI0swa+5Oe6rXm1QNlfHhbLnL4eC2fPydTxoB8L83AUwqewMEZh97uNm
miRXUKDclJda3ROov6NzD/r5X1L6wFeNCUHzOupGK4YaxUEaeWho6opn6YEY7AD2bUiEd4W34Ie2
1m6coT0VVrm3hhHOxvy6tu0NkO3qdM9YbbS88cu8eXounocqzWu709H1GHU926W+UYS2X7lBgYMA
CJeC3HSkSd+zlhzQjVBYB4p4yW3Kkq5z8JJHYbCl/kkpnoTKctOjBvhy9I7ldBFq/iSX49NGr2ME
u1ErZaQR92smvHMDOKiep4dU0I2RrR6hF+EWWY+nhMHHFImoNkc5RqnV9V2s6LDlEbpWskd9Ds18
1DshdLGIg7IWuFUawZNKK56NvtxXEz91RQM/HGffJ+BvGWZYM/cdvDtclAABm/3MZy2IxXrJfC2v
rBLXE9oCtzd1u1EnRx9dMih5xdyQV31jn23uXTldv7FT169GF7EX33Lsk84EuFZFPcqFsHiBtLBO
oEQ/XkFB5caFtjnN6qdiGOAgu2XYtZom/sRepomms0wNlXpkdQsSZWlN0Smh6FdnU/nvXOtXU7zs
bhlGW6WtB9w7+lx6WOnO9xEu4/Hb+2J1oULtFa9kA3YJS/wgMO2wuchQLpkSj4IyoGdPA623LgHr
s/YnyuKRl3U2BcJngMI9Mx8qZu36zvvhONbGkbuaxC4GMw/2YpNPjqUljM2oE8UDeHmHgxX1M5+R
kbSAPjscdP+32Vs8/p2qdqjj4mrY93kT9KrhOyJ0spG7VtFR4Af85yMtdfsz0aa2N2KXMzYchEF2
OgOsO4V5R2loO+nPThf5yXKTHzQ171u1tUj+y4778wMWhyOQ10jeKeLYNDl5JfS6cveQtWiZVZof
0H6mEvHrJB0OTf/vmg3YBlBIgh4bVHXhUvj6o9YYtzYkyNx5au+njD91mvNE2mb/9qeck8ZfV8ff
YXCbeh1GKz19YBYA5j1DXc8fxMHn9Jjr03cvVxveAatZ+0+sJSKyTmjbKyhbQzzTeFQw8Tatca+Z
1jPRbLDaDL5LjOyW+917agTwQgVJCtzRv+qLtll1XcFGIEScMsf5zkK/tcKpSJ6RWXAabvk8r+7H
P/GWlwq3rTpitXjRwKNnV4+gCEpveiiH4gU39WPZbfGXN+Itl0oCH/HJM3EwpIP4lBdcD9C1enIG
/jxKiPal/27HMC/N3/O5JJ+3rZtAsdBAO4HXZlAmwoXA1ATNli0ph/XF6QGYjC+Hzs0izwguYMTJ
kWd4274UQA/JkqV4tbFwoGJjcW7EWpqPGXWZT6WGOmNtU3dvZcmhk90UlKLAM59u8ZjXUwvs1cFw
NyBNtqSQ6FJkFBYveNJnJQ9sEz5WVX6yexGPXMfRl4aSogXY6HuLbWkyrR5Lv2M7y1YYwRIBxoBh
vdTdcGoTYkQqAV6lncatysVWqPnPL44mKBwTp+pqYCAL/mhWzlF3k0e0r+O3s9hGmOXL3s0TCH5S
uH3XWblXnEB20Ekg6jOQrfrUnA//ypd/5m6p8gDFfhgp+Li7F3kaeqWAhp0HoQB9Z075nmfWBziw
RANXHyF7jkYL2Wrdbox0ieXjedXWKp/bbI3J9ACk/P7I/cpCbaEZs40TeCvY4sbJOY4GaWL/CYDO
nMaMULDugWQ1N662qwnsz6QuFUBTkF9ahb5s1Jfwp4DsjSyshyadIJEE+9tmS6xyPZyt44dCHh9W
Nq8XJW+4rnkG6kAEMGS/6g7KIfvBqb/krn7nNVs2qeuziHwJOycXmWx5kmciw+UsxYUWQKMI6ks6
+CqQvekBv9xYnmuFQgtaDwaBqMrs7/J6ZKZtQsOr7FF1ohDf7oxvaY+qscGvPca/QBxPBplDnt7e
e2uJE/o3gC5AJRN1mMUiwRbXmSelijJJz5p0IlGYcDqq47ag/6wU64L58jvUkomTQL6KpDZ6+AmU
LSKfOVZkGi00i8Yz1Oc+/k/jWtY/uW3nWS9npoHhBR5vAcoX9xpVApWtfOvDzUtumVawHGePMRuC
3/piSTbK0DPm4zho/BFKYC2AURAsKTf22doF7DLKvFIvsnEmBWN+NrPQIOs9aaCI1MmVqI29YaX3
pIXIbw3iVis3ZnIr7LwfL8IWeEtznuJ9ApDCXZHYsWmJvV5Zp9wYdxSy9ApWvj0v31HbsYB2++Vj
CBzt8vbQEuq7HbpQXdoDWKbTj1mqgnSQR6Nxzh7/d28PrM4/8ZZVWFsBZ4bSAIZZde1pcCESxp32
x9urci13XQZZ7PBc+anKGbTu0ZI8lzrkL+0kahW9hS71XdO0u7fDreWui3BL3qLe9EI50sdVLwNj
Ak4UeqAAyOzIFpfoV0/w7x3w+2stKdnw18g7PkEChfoqD0q7uM80CUSrdq0nzjU4vA/1kNyNsINQ
BKKxnOy6QtzxGkLKeXJqDP+QWf7+7dHPqeu//yZgGV8vXAnJfduj0M2jhbptWXv0kioC/+h7yuTn
t0O9PdFoCr8OBTBiaZslR4ElY7AXkYqHszZ4oPmbnOL1XPOfmTaXSB2ZT4LlCfTzoJNGg7orzZ1X
tFtErfVN/zvKklubZsPI/QKnXtlr/k41bRHiNG9vcwiMHw0DCAhXtd4pU2UT8EHqGyWK9fkE6hLX
a9S2l37PtNCHobNQr58Id14MO3sSk5HceqPex29/ufUd+TvSErunj1MhIJQMrTTSWyFApTLslcwe
iGnjrjTm45Xbm1vCJusr80/QxcqEkaBo3Bac1K4toeHqFqfc0u9Mj+18e0uoYfVLQssE6mnAYSDm
66WpFRVw5Tlqfx1XZRaynukhxRU4IIlqY6FPVZQ4yV4bfO0Mc5ytmuvqUP+EX2Lq01FPstZACioT
lD2BnRxCorFPwNbuOrP/+PbH3Ao2L6uLoyqdhqzMXAeaFH5mXDXEH0CjrL62rY430uTlG/e11VVq
Qvkbb0DgEpey6dgkGW4WuNAo6IReYdfXh5J78tSYjdwoEq5/xd+hltbkAjZ/0CyiCr57MPLVVQPp
HfmxMsordzBPKJ3AJCbbDcp9fHtGV4eIKw3kpnz4fC6fZnWdJ7mC0mskOx1gREZ+Vq3dhK5XbLH5
Vy+/F5EWd6hJ851pmsV4gTLf2epZs72o9uWDqoY+SNl0I8uRvyfNoKrkok4HuMsSMeSaI8p36Zy2
HXHKbGePnt7XdtyCkK2mbIsAtwo5PDQfFzeo2ramCg5eaOO0HontfmpinrEN8aLVeiuAY7BGQHMO
LJbFBFIDTi+wIEG5eqjVripIEg6OI/bZmFUhfEOM+4IS62xXSRuYqUMChr7ATuaN+entNbO6Cy9+
yPznF7uwLdtULyS3I3+G95wSq+0+MAVXn0jrtILiqesVG8t0dYZtqIXOdrvAWiwfaU1HOjPPFbTa
IcMHCKK7Z+3kb6SXrSiLamub5GDb58hlrePX/QE7wWzxku/ExqdcncCL0SxuiarWZebVEP5ratRB
OG9RFWGSg9WSGjuzgKzzRiLbCLhUKZtGFAX9XmujFNbdUVNNZeBWbhWTyS3jxsIGeXuFrGazPwNc
dv9TG04sjMyaDLoCUs6Oob0aUmgUFZZ2prbcaz3ZidzduBBufL/lmxBo9c5SxXzsVpWHW5rQjkVR
bklUr94oZnXo2YMZLqWL5a/1ALSZFLu9MEfNPhgTK6JJlubP0i2T3Zgk9AfEjWBe+vacrmVqHO9I
MCYE2yHZ93rXEVCgqpJBHXAYNB604MpQu7t1Rb4xietxgL8Bex95xlneXSQVXVLjnTRhu0HX67as
2pcWan4b41mbRk+H2iGc0HRoiM4f8yKLqBxHDB1Rqsvzqoo0W8ogbyZYvjrQZpVOiqvvZnluI6az
SCOs6+F3lkOMoVfiK83zfTf6dwyPExdF8qr+dzdm1HjQh/5l7kT+ahLpUOVUjQHqWk90cNZMubeL
CdDHUjxZyWCEPXxeo6qlRfz2Ulnb7gDk4taC+f1bF5NBe6V0JCpoEzDAQV2YoWXzu2oA8mjaul+v
x0JLH9Q1XCKWrWeAw7NGL9FNgSloFru8glgH+OMPMk+HXdFK/eHtsa0tTwi0/443//nFshmYyCfo
YkGacGycu6ItkocqFWlowgttY4WuhsKpruNqBGLMsvk2JHXrmA0YclQqLS4Meg1vSe84+H79jnsK
tPMgYDPzDXHAvx5UO+WjDRI/WlJ+duw7/TbLp0DTh+9vz93aFQySWDZUCcEqwhS+DsO8hiQeau9R
R6fbOlUfJPtukfFmrL+35UQCYm4pfq5uuD8Rl20bzTJL1B0lcOij34TM5kcHSnw9d2+z0W+DIa82
+kRrR8CsPgISJRKluSQrGJ6gYwJQGsgKXX2rtQ3/aZY6+/n2RK6ujIsoi0XoDV1HKx2vZ4r7T0nG
NABF4th7yRaXePWLwdlk9qYCN/qvE60tbKeFsXHEDLVvMussoZ8YEP3OKgdYrIP8hkvKe5b9n5j2
4nwrcUabJoBJkPkxQStJP094OUNmTG30fVczx0Wcee1c7OQ2cUqe+a0DAQ6xx9X2ipP6Q5KPEUxW
NkKt3UdmQxWQWKxZSJq8DlUAlpzpAmoOvgudvdJ5pAzQcM4DdLPdEBCCk95UUdZvuVStfj6wWCDu
DI6k5S3e5uByNalgOOOGSf9Q2Pxga9NZ8xRoM+5ez6FFb4xf3rE04bw1bwJcFLzF14MbLpgzI8hm
zNRBxNTzJC4tJsJm7MRGvXr1A+I2jnUJbCpZgvsTp9Xgnp72EWXWsDMa0p8hiuAHxWQUUH4Gi+zt
oa0mEx/8RNBoLfMvfeSG+tUkbVSMR26roz9BKqMAYCEwtOHFzCv+SBReR2/HXM0nv2P+dQZUiRTC
4fiCqcmGoGng2wR+6ZbUwmq/GR7GwJOAJwiRr8XFpG8ts9M7FDbyQjsCCnkjbW8nNPMm6+m+sfLQ
reGmxsyjEtX+30d4GXqxDV3pCpE3KJBBYuBp1FSzNzsr20jLawnT18EfA48MRIalYWLTKKjb+jgH
epHzwBIi1rrqqvXYh7cH818mEmp3ILfMRJrFTi+9aqbLYflLvaMfhA32Ovp7/oNu1R6UA416P85N
aIDCRZALzkMbfmPvWKfo8QHJgn9wUzEX2caFw4SnuejLwk8303hsCC8sPfuJGBnK4sVGI2V9zCik
IhL4/LiEvY4HRywygMKDvps9Ynl6dgspGc186uDdHOSlV0aFX0BeMGmtO0vKLjAzuaUdtZYLsC+R
4mAIgBy7WMA5Ch/M0gByycV4jX5/JEnzbILHPyZN/J5vfBFrMb+q7yClUM9YEELzB4l/8BSycAYX
VhfoFAdkMUJuY3KtPX5VAgmf8T1XQ4DN/V+udfBSXgxXJZD+VDY+sU6zxy6td8QWX3Ep2LgXrs6q
5c0kSECyQbF7/WU7XXYexP7wjs6Ns12P97hQVwEavbuuVBuxVutLENLEOkKLGnKKizFpqjagl47q
Rw3B5ImQk6QVHEaa/QgmgqTwVSNTdsr8JtZK+nnIt+h9a+n9Mv6i+tLULqlKiofnMHVP41CGY46q
rnCOXQK0dwFtw7fX0Vpq/yWbgvs9NuqSC47XGSEFAcjUHNR0hL9VFpv9tHW1x5MWH+mvNtXvegEo
ra8/IvTG8nrUoB5AxG0mk8AcKlw8Bl4GnpqCRF1Lp4pwjp6bujzUBQuVnkRmj3PNIiGBOYlT+ahu
l5FJPk7sqxqanWYVt47DIs6mwO+8BzuVoT980rv8Csbx4VBfC++nNt9Pewh66KcCIMmiLkItbz76
5K5Nfg70GxN871rX1Bwjt6+DoT0L9xOcxRLuh5X83CYM7Ec7drt9K67G6ofZqJDp+TlzgNLL96y4
trKdOR65fkOhIqp0VP5RnrDtM2Vf3OxLW34a5F0yVYEq5wJlGpQ6fPksPaDsWw7iS66dQMFBI+27
k90M7tH1v2pWFVTJddY/KsMD5XKuGpGdX90zKLRbRheU/nMG40IrkbDEZAGhM7IGpU4XxAjgJwyu
wTa2jjxkAqhpKcGAe7CDtrkZ6jzA86NlZjCiqseKKhT2lZWyvWwfq5zvfKihWrm/N9UT786S3wnF
8JnSHbpFBwB5wlQ+e9zY+/rPTLdgBXH06kdFPnf0JXX3HAdL8VLB5kIl37R62lm9u3NAIs6bMvTQ
QjCbnVv511X2ZLv3wMLWqRP1cPnKSWQ6MWdRUr9MkxWyKvbHvQPBB8jg88GH5ybYHxI+3+Jg9I8Z
OQ2aCBJyLr2Pk50HFYVonkqCzC1isOWDjJ1Hec2o2nvdoYAMB1fPPZ/ClN8zBwYZV6C574SB8go2
lUO+5c11YT9waNKPT1p5U8ujP0pYJrPAEQTAwS9e/gKl80CvX6D/L6qzyZ7MgsVojcQSNikaWOf+
0H21+28VOaWJA60AK7D6K7soImo5QDvDF8G7GuV5oncSE8TMz8N0NYLLodPyVFs/EnC6MwKhENYV
D5rWBF7DX5QNNnsT95UKRIXHcFHA7C2CcUtQZGPs+7GYjgPrAxT9wkHo35hRREVThb51S6okrIsm
rCqw/1gSGO0u1T9r6tNQp6GThY7BoyFB9TwFoRcOmLwTV1qv9hanQafYbijKwNZH0G2yUNRPlBeH
guzt7oeA3LLUitBIjWuXZGEGliN4wkHV7T3/TmVGwLCRkkEP4XAVJDgNbe0Ki732RqxlsNezAlaE
IkDXOiz95q6bXmzrXFRnvxBRyYu4yq+pCL2x2+n4QlNRRf14sum1Zk7hWEeZddDbq2nMArvSQtrK
0BY3fb+zSGwUNwOkAJxE4G/uj7BuDTLyyAj6uFDDhW/kqIl9a2bIPt/AKApHkgSOva/0Y1l+VsOV
lUELuHvIyHNjHofx62DulRu76iSshyJ1w8FLQiiBhAYbg0Tckg7FfrSnzfZnO0IkyAlB7A0G0txw
VC4gY6EVCX77udVhGlV/LcUPYjwrOC3MogbZreGeOshYVwdHyw6N85C05QcOR2J3DAkfIxs5oxtf
/PYJdI3KlmGe8TjHlsZrKjLHu7oB2ME50AQLlI/BUHyy0Tkb2p8D2A+WNcbS++jnZtBpQ+hauyrH
0MVJFTJqkqdK0YDlcFNLHomNVoINrsZX1oWVfwWZDvgHZ2GHzCLqh7xVO9p9rpGqeOIFYnQPXdsH
UFzDQ+DUlOdCfqPOTcJB50+wpz5bNg0HPQIICZugDERx0oZHXn7K5Hf0dKAeY92UunmnRid0gCBA
oSLUp+bQYLMlEAcqx7se8yVzFvT9B55gcTc+OsbYdg12pQjTSdtbUoAT2QWGc1/aX13sN7v77olT
DzohNF0PkmFWVFE/jSM5a2qEMheH5RSFiWMRzbqJoj5ZpQxgjzokNHQsyJ5oQ9CTW5jeBmgthUPx
oxvwqQRUJA95I461/YV4N7o1HFimAtnmIafPFdlLvQ3H5n6SD2S4cugnllaQaDyV+t4e7wUEI6ru
lvE0oKYMyuqWujjt5lzdGUGX3uX1tbTb0AL1UGIxmtwPev9ot1DDBTGyKIKJpjGHYYvQ71nyYpj4
b9oySMXD6OJa68f1GCfjNQzPA4N+S8gXxqMJ4qwu/BOb7C6VT1Me884PWqQXe+iQ7BqIFjcRpMKK
QQYJe6TmbVI+N/WR9j96+9rNvjH9xc6raESiMPm5Vz8GLdvnvhVW5iP8cp5IArJkEgt2XxrPfXsj
2YtBHi3zmMOQSg5fM3bb2y++cdWjCUesx3RMIJz1AEPa0Kdt2LnYwE8VMWM1qJ07pmFnDs8eDuku
OwknGps2gFZ9AGmzYz+AdzZe9e5+wAKjA/5+azjV/oNdfioMJO0IZVJc5ZugtX8wdUrKWEExLPWx
dilO6P4nXufBWO8LLwRbOzDsNHQ7uSspDYV1qzjUxg4GE/jmoYUbifA/DSkMiamI+mG4QrXT7H4m
1o+s+AAkQ2yOaWwMe6gcXunaky/wP/EipGYgSR40OF+mbu/Lr0N28LUkyvlP2MXjhHfCcXgBzCJo
0zZgWexMZ3yPWyUHHExumLDQpddpRYKCDAGlt333zKcnXz52aLgLAAq4CfWKEVqYddgZbZgb16N3
XzNzZ/hl6Lt3DFNmpt/KBt7cJlQaqh9jd+NS6wo6Pn5jxj556PUs1kVceiQUBAOtvkjnZNf7XD96
2sNUtqHhZ6HbMGy9b78Sr+0GCaZEjfdlDlm0PLuTqo+N/KyXSZRR/dS3PCY4ASw6hahEhpm206YX
bfTDpPVC5A1TOycu5MhviXvj6uxApg8GOcMCO250/QBsX59ASq6Eerj5qchhjsW7mHY/+/IlF25M
sV/dHkcwICsdO5n4iVb+GYYZ10P3Qaq46cog129TJPr8Blr88eh0cV0nYc5vKP2uaz7kNnvksQx3
rTJg4kbgqLSaw4Ar9QA5TPQcQ0A3kATH0BRHOjjhZKPIZ3xnOgtoeWWM8In/KPtsx6oBBzwNGnF2
Gbxg2clzaODRrwk8Fbino2rcB7mZREm5N/A9M/8qNbVg1jZS5MnMaeh3Nq5/fehzXKjQ2+y0m6r0
w3Yi8WDcG/KGG2eqeVFvNsHYb6mirV3zLaDoTYiUAOSw1LljIiG1D9pdNPUJTg8wIMOmgQbk24+J
tQKHBVEy1PocWKP8VQsrZQvTITgmyUbSk2sVxs7zKphouZb3rlAuxEmgFYtq2Dzgy7ppJVMUkNCc
a5z6O3QJnyxafumrYqMutFYzBX3zd5hFIZErO+lGhZ6EO4wvrCtviE3pscZJ7OLqpjxx59cqzjxb
bpRP1h69cwUB/gF4+aKu+Hp8fZmmzsQAN3e98d6W3hGs5yenGk55W268edfqswB+A2sO7VI8mxd1
/GbKdAZVZiBuszwNbFueKmDNYeoFSmAOm+Uq8Mj4Di3AmdOIrggs76Eq93p40F8Dh7LA5xO1sO6a
vLPjLhfI2u9YkODfesBM2KDnLIbW24qangaDoF7wR8gS7Dylf0z9dKMG/IuK+dfrFl7eQDtCJwd1
t9fDMTNo4VGgvrFMdoa9z5PvMkNuJyyASk5QND9gdBOYRhL6+rMJtyCplUHjzrepPkj6KfRqvDRx
PCQAAuMuBresjW+8WteAHszvX7iYCT0R0ipqQJx0ZeN+nfhAQNRte91Y1r0CcuxWgeweJUxUV5Ys
cjy/tBt38Np3oONtOGSB1ABQJ6osrydKjBXEFzPcU7vOjqwkiy2T3/RgF6GkttHumP+q5Te5DLVY
Yh5zTM1L5/Y9pDbClI6fp1a7gjrkxtSu7dSLOMsqmFtqFjMpCvJOUkSZ/sGy0kdQDPZq8D7+H2nn
tSM3snTrJyJAb27LV1fLtNSyN8RIGpFJ793T/x91sKWqFE8RuzfmQhcNTFQmMyPDrFjr/mleuqjX
luYay5XPiztByS+Ei5h3gvMTtO7BKlLw4nnsgvQQmX/q1dh6sHJT2d83/as59NduzigFhjYYCJPn
BWMnHhhHhl9XH8q9iA1Os/o2D7VtKZpNTB0hqu19H4enNG+2eq+/1qlfUZ3+ufI75pt073dIXzXs
p76FqwyHbLVPZl+RylpPwuz3UVBflNg70tB6IDC51JW67xzt+b79xUP1ZxtkX5lOmQkoH5xpmXXO
LkSXbCMywznG9rDWgVysaOO2eEl1etVoA95+7sgph7ghptlpdehslCD9FveQ99hNcvSnINy0VXoB
8/exzxEh63Kx4qKXnr5r81LZdeymSEW6D6iiGj6Q8zCx2SsPYWK/qiL3u2oqlyb5ESnBS2jFr+zK
ocqQKE4rcuo9rmFWb7whVbatZoDh03vnbdsZ40v8BLhhCBMIXYDV3W5z607VYM3EReoQTOHBYKAM
ymGt6fs9Qsrpf6+S7cw9CkiO0SGiICo9FW4RploQQgbmM377hfDC2E6tbp29VCu3ecqkhN+/hEjw
2qYULHWd0KPJB4JjF0TAQa09AD/7WWT1ylYuukLDAjAF7sakhH67lT0DclT7uJxVE46bRkfPItQ9
bzug9batomCln7boD036kiB2wU7J/EVFE0+u7+OTCp70TeJqr9Xe3lMLO+WG81b0zq4Z1MN9B7B4
K/7YlDkZp7BJwSI3oFzrwd6ErXUGYEomHlD8yfpDTGkuZebeNFaZBubN+8vz0Tukv2X9Oqu3m4sM
g6kJQcNnMFVqk6O5c7V2W1Mmw4e87RJ741AlJjZh7GZNM2Rx1Ve25y9x9fLYrZ/4ujrOcVQXHrn0
0a41lWgXiTjdl7qWXxpRDds6KZ6p8mcvCRr+WHck6+OgtWpk0pOBIaiiVzBQegpj/ykzAsBcgyVW
HrvF1dowwXqeQ/9DRnOplda2sQoe1DQG3hdEb8LhYnrdprOynUavIvKbd7ERviDX+EWOZdF4chCc
vd3kcEwzo+ebQiVP/SiLj+Os3KsU5acibA9eHZz7OtjGxtoE7eI1mnUHiP11YHrSra3jGorldICa
Qxs/2c3wXJnGA/xOjC60W6FGJ6deu0Wzw/nrLM9q3/DUkHbIAKXJn7xUpWS4Y6b+u++lBdXSaUUA
cd6uezak7Sy7xkzDEUer9DVDGVmpNMeWstqx62vrkx1BeMYYaEBR6r6HWAwR/qxNdvC9EFoeAI4C
SROd4fFsN06W/cijtZ7akh08H4yjDj0wnq/b42L4qa9M0dxUCcczjD+vYcdCR9I93V/OYuZwZUee
HUqhIWZ0yOTxaPQPIbWz3vTfmQVlq9B67FL+Va3XuTr+pJi/rzP7BWHItXlpmbDhWZFHa23nKNNW
T8fzSDnXzKIPgB4PhWnt7dh/n9Teu/vLXnrKiLzIUUhF+ZrS6fFxeJlaQ4jbq+lD4fdnn/pZEJko
L1bi231bSyeVfBdmZMiFUYyfv/SVdy0jLwpECAHBMAbQ0RHf1+7Jaa1t1Ok7fWpXnrDFgwOjEGPQ
DJaj9iiZ0yOvEITnOxFVNfWw5ks7qgf43dX9/XWtGJLxLjWqN6YTkxnBljkfkfQce2b7AJnsWsy4
5LHRHgeLAPsksHLpa1Ux3k0NyfO5Jk8Q7gRbnOkrI2j+EZq/r+JoZxbqvu3XtFSWV/jb7l9Am6B3
RhoYiA2kNXpTIHaPGrQVu2TQ11SLFg+kDtmeZVlEqZa0xCYLFaXpErgEDULyotyaHuPyQbcNNH+F
q33ZFDE4c97MJMviApYVu60e9BRnRE9lXA3o27VnBQreIVwbSF60BdslNS5gv4YMgC+KLAxNlfFV
vU73EERyHtHOrhFzVNWVMGLxkFyZmj/m1TVjNH6kaNgzLN9pMR3lLNi5bpvsdDF56DvbaElXfX1s
QurAJkiLlXdh6c2beT3/s1Lp2gVa64nCFFT0msHYFXkGGZsl1jivF08kSjiMk6IazbG/XWRQZ2Vj
MosEu0EO7iop8wONjPx1YExruJzFBZHGQKMDX7MlDz3qmh30OiW2nachQDHleXN22jF/gbcCyUa9
CFgMY/JS0aOq56XOnU1NVJTu9E1j0GUSxRoCcOkgXtmR2dbcbGonKOOwo0QXW1UpcMTvzcbYutYa
4cyaqfnvVwcRoawpGEcg9UGbZMeAyRDe72ikRdj1G+BH1e6+H/4F4pFDIT4SLwzQAIYxpKMXew0k
RTG+o6yiN1PuPYo23Mbu+MBzTTMJKiE/OofJP16ofrdQfNtMok42KVTzJaGZXfYrV2HpkALl4ujQ
nYOgUPJlnea2gHMTC3Km+rkuEBwPjC+FCJ7vr3vpgDo67+ksMU4KP//9ap/LTBdKwcAg+gZBszOb
PtobeZXs71tZrNMgYP5L0kZjRkK6ci6EYKMTzQ3qTH9nle2HpPMuJhcBesYfeu/tFL8+enZA0uab
n+4bX9xJ8IbzICKSzXIdPW1LB0S3wiCIUyCoGp7qCkhV0esvSLUdWJ1RmrFhZ5fT3t7RA2WM8J2O
o4XHKQR9JILJO4xZbm89i9pfja7kpmqr9viCFUJhoHHPZtlmqV4iQjieHVgsd2iTPAnDfyjs7lVS
tOf7ZhYLnBzF33bmnb46LKR4hqnUDjxeoQKtVva6dJO9nxa7LCaz1tXHVCv2ldMdgI0+wEm1r5Xu
GORry116pMDJo8XEbCvCknI1CjoggVo7IH0NUVXFCLe5mjxSqv8+pOa29KunTstOYOZW3Ox85f5y
ETB3qzxR0AfLUb7IUyfQUIPaRegkDdZ8eMU+L6J/0NN+6yXeSogxexzZ3DXsUHKBTpKkAg5fpOE6
xjDp4W1Bamz7wr9oanVU7fGtqNZ6D0tLJN6FXIZRNPXv6lTWhVOTAXU0a4HgeHHKMnMTlumjMwR7
5mNeENXTDAJVjpwXPVfJ6baJMDuzqkC0OMDVq8ofd57hpXsraa2Niqb7tsqV4gUxzjzDbiCxxWyT
LRlFqCFHaHJER3CKQ3ejJVXabe16VF9NhtJdoFwCgaDm0aABE1Gd8Yx6RLaSeC/4JA3kOZIKzERw
MyS32+soNkwjpETVqIyPDRRSD2iHAnBp8hcQbGPK9ohV506iI5mKQr0q1FjFLcEieKH93D+rZdY/
paPjfw0ibvB9L7G8tD/2JFc/ZLUZxAXbm/jhuYLBNk2C71qkrfQTF07qr7FFyPSBrf9VkelbLoMI
PVh6HCpQXqSAcIyp3GZJHW/aHIAKKpgrHn5xaXAE2KpJGPRXSabuK9cNPcSAqjH/Osf9Wuw8D4G2
ks6vmZEuvp0PrkjDvp/Zly86aJ8k1N/Fpvnf3wONXG/W0GK4FtavW2/ea1HsjDOcLOd/T4H2TT8Z
h7g2oAUuXtmJvcc57XPDP94/H0vFEuyiD8QraaiuHH470xDRNQEvkATxpfL1bZAl76YcCJ4+a88E
PhBcY+8qFbgFf1u0azqii9uLgBk0XeA8WPjtuv3aKyx0MVDsjZSnILP2Xu19T1zldH+dC+4bVU/G
8Zi1gHNFFmkRucd/FmxZnWUalzYr0cVWqPEX7ehRtkz7s9HmsdjknblGJLy4QlZmGh7NLeTobleo
dNGg9pXZ7my3eFYM9dHokucmXHuglsyQ+1oIUtJ8I3G/NYPyUlmQ20MN5I6XcEgvoMvPE9Dc+xu5
aGZ+7Q3ic+ZkpOvg+oGYhDErLNflufTVN4VuvtXq8v3/ZEY+FlNTpvCKzDqenv+mmrXPymqfwm5/
38xC8DKvAiwJG0fOJgUvYyr83grw/HqgFxTq051RDYcw0KB1bwAqlwkcJCDgQCjfN7x0Hq8NS0mi
YvueqifKsIvA6w+df05tp9tOEThHs3nsDJ5CO9NXCCwW0gu6XHD9UbRDNFAuOiVRnFZliDJhpzvN
1leK8JRHdCvvL20+AVKkpFH1IYXRqc7/FXkXSaG30dwvdAdry3P+se2IlFBIet3ZysoxWUplboxJ
76nf8r36BIi7Eeb158K2i3MV2uE2mVT3WwxQ6aCN8bifBjD3Y+DAoVhN9ub+ghevBCU8Cgp4b4rb
tzfPdISidiG9pqzrn5GYJmCKP1I9Wnlj/z9r/WNHuuGUlR0zT2lWekF68MFUN+6w0wbre4VcaC9i
gDwg40MGScI1pvrFk+NRzJuzU+pB0j0JE8iQY7MnMW1N/VCFbn9gOuLH/X1cPDjgogFsMEyP4srt
PtI1NZmEozzT6fE2NNrHRAkOtZU+1dTy/ydTspaWHgdzsZxhaXfwo33QWQyA1Aj/FFHU74XSrqxs
qZ5B3+P30uR6xjgobUSowpiNqr1uAAT7egC2l2mFxE2OohtJK/SLw+hPRzaRKPGrUf2R9cmjW42P
Xf0CLu25DcOsFOk/BGSSE588KGGFyvJj4T5EnaCzbl3yKn92EyLFdo0la/n0/DEnBaHWlFW5pXF6
Qg0eTqN1BIr1ZroSQS0fn99WXMml1gIwt9PxxPuGU2wGHTgEgSqM8nX/0cvJQ+8foZVFedKVUMIG
yiON/FOzlfSkNFCFoDBjrzjTpXcCueM5O6JP8JdyjeWkalZCYYbgqFpttI5ZqdHauyMDTd0Y7ngl
X5nNGkxhaSevjUrHg5EDo4gFtRNgv8am65yR+cz6Z6WOeyt3XxBfXxmTOxLtWDi9CapkV9v5U+WI
nRkjZx041VqheXFVVCNUSDQcwjFpVYrWxqkDHGBHa3CvWMZDXnsfddPYNZGxElUvvQjUzX+bkg68
htzgkDZTC3i5ZCbTORdRfWHueH//CC5FL1dm5CCpyqfQ1CpOfJpSbkodCExNO33s/UZs6Xk+eU3Y
HYk0KMm02tqTsLhGXLWmenP2IBtPIt1J3JH5SBqe+aFKmHY3p7rdGlG3RkQ+O345otBpDphzHktB
TdpOo8oUAeSIyezcRidaec8CzyEBmzYW7xQi6/vbumJOLqw3JryaRk9hPcy8/JTB77s15vmxNMyn
L2ptf4pTBmru21zczbn6QP+WloGMnk6SZByB3NKaQIiQSQSdYQIt2ai69v0FhmzawzPZhI3U1+0j
m2ilYapUBXcwZB18ET0kzvjDUlGMfoEdNNNRp8YSHYFbO5MTxo0W6taO0ZP0wgOb75261vZBmzVr
QeDi5jnw7wAHV9Gckm42bBkAhUNcSOUnhzA3H/vEfFCD6bVjp+8tpmpQpN61tXViWHmbOMy2Jd97
xJsTVTBW2pUvKCeRHP/+ObNPvyrM9lYjQiQWuP2CQTClTM3N1Oa8Ea61RuO59AhdmfrrEsJYOpQp
HALopo0bIwo/9JEmVj7l4hvkMlqOiOtMYyZtr+J2ajPONasyBIvitVstdc9dbD/EtockTveELPPP
+6dncV10V6E+R6jClqEivopMS6jCUdIrRcfYZF9tYkVf+U6LRjya8MSVMEfIQaBapyknim6L3lru
ppy4DErmF8/3l7JUp6eyMtf6jBkLLQORnUkMcyAGxwK8p2WVvK2N/kOrl/upV6nTA8UVysVUh5Ye
IYLSrrmr0ngXxC8g7rn5HdJn9OPAyJjIRDUirL1Peu5/88ekYUhZ7zbUVKOV+GixsmTMqr/zEA8D
DZLXbtNY1f2cKMLSAB7GfsfVpGxNgB15+Rnm1m0QxIdGqw5F4kCAvVY9X/q8V/ZlbOeYpUWVDDxQ
URwo294SySZ2jXf3v+68afLTdG1Ecqep45eTP4AGgOBmo4nhGLnGwXCzU1Kba/nfHMDesSWzzXgA
VU3EaEAVBtYFAfrP5ei+GVPr7CBgW3owFg/GGy0td9AFHzMIBVAAPfiVs1JFWMxD4V2A84z0nlKC
dJDGKg7KuibBp273oTXaTRNNh6a191OHFr1j7JyEafDBSR4HQ195vpZCnln/E1oNyMLort36VmSP
IaBqUK8KwukB5vSjXbavYz/fZ2b3ISq6/TAYn9LmBcAg1B/mXAnb1CnnT3Pl0pPASkQTjxYsjmp7
qOn74fyMaDuixLJS1v6FQvjrM1/ZktJgkwBhqBEcm2ki9I9dlnRveUIzYGxh1x46lAfbvd+TKhyd
cgzDbdZFpK9ZPDAL5bfO9Kl2tG6NEmvpiYVtA1F3tN1AakjnHOxw5KYzNXbci37fVQClzSH5YvbM
4Ny/UcuW7Hn0BzTPX8NdrZen9eS47a5Vi3ddMv1E1z1lqKxeubnLfhnELPEOnWhNrstWqh4NJB8N
pB3aqRb6K7Mfv5p1s4mS/lJVECQoInin6umDXiYHVZjUB/v3k1ibdFoKN6n5//4dkp9Ui6ypc4QA
EbgxtkktjsRuh4nh0yxOTqJcS5OXry9w7rlpwrskK6f07hQxF8g0U+kgDKpNF9t8CNR/GlM7iByK
0tR/RSj6j71GHr8URmAUfica40S60h3qnb5yvBbo2RAzlBt2b0otLCjKRVCnuMbPpoAoIhbDC6oC
aL1RrnaQuuIlur25mvAKqvsgSSD/7k5WKAxmz43gXNoozYrEXgP2La7yjz15dy0lzcFMQQnmqD78
DErbJtt4NCjhUKG3nrusE9HGnfLxdV409UtKkRxnMPdzQdv6K3UZFXNSZj4n0hSIBYLonzHq3k5V
8Pa/v6TXdqQz20aG2U6Rb6F5EtYngCz+fvRTAxGXYQ3Jv/SM0wHnjlrUVkFF3n5AL/Ijp0/nUl0Z
isekN9yPdVN2hxcsCKTiDAuDedyWari21TRpNE9paSLNN1ntvNPt9ImRrc/37SxGRXjQ34akWyDi
rEuyip5+aPFY5WhHq/G/CK6eRn98rWvhKw32LQdy522fVm99fU2macm9Xtufz+/VS1ambRXrOQu1
ugqkVMxMRJOaYpO0rr2yp0uOjZIVLKymSyaoS6bc1ESk1iUATIPojeooj2NjP2fN9Nik7jYolRVz
yyv7bU7ObJELGzJLZSyqzeKP05i+o4j1MRutFSDIYi0X2TwOIxEIw0BS+DPYmWkr85Sbo5fVtmkq
Ze80pre1K8hBUr+sd2oZp4fYZPTDi5A5aoTbvqqScl47HEgeHNBK438Fxbk2Y77kfHibQcWQa3CO
JWcXgk2NCGFQjQrBNwp0SFzraA3u+1Z/p7bpgz1255ec5z8mHSkw0CzceigYjCjj8G0ZaQigx0/I
/m0MW8SQPLVHOx1zUpt6583hKkjSl/wCMEA8ZcwdIl98e6LHlHe7iKgOVSWcPTrUB5W/pf73wwvq
AyQpb+BnvXhi5lvK3lX1mkDC4in/bR6Yzq15raxEbNoDHImTyKeDAMP3tRmzc+KEhzx3nOQtii0w
hK8k5WtmZQ9sNaFIA5olga4cHZiCJq87gt/ZoIB4ymBBub/Li16YmAx8B/LawJGkVVpd4049NY3G
Cxx4cyDqS9NiLcpctGJR/QINwCmWh62zKvLdvAPH7WZFevTgAzyENnWd+2tZ3DoIF3VPIwoxZYDu
OCowYY0UgiGeOlie99ZLw1OpWRs9Zi41K8u1b7XkmUj9af7T1oIOcF72lc/N8iSNKSlS3GvqcgME
8v0YDSclWis8zZ5Hzhz4PiZkBLA5wtt5a4eauSgmh0INkr5v3djZ9G76yRmjY69pn//7PSQXmEfO
oD4lmJRMBV0XpoLSa+gPr+FjOKiNejBE6W2QZv3ShC8BGF3Zk0e+wlr7jxSC3VxctYe33KB82T7Q
7n4AZfTh/vKWvti1OemLWQNo2CDMwfs2MIdr2j5UjUdSo9N9M0v++tqM9MHqujHVPITjoKiTveoz
JWjDtacpxpe2Kl/5nbK1ZtK6+0YXE4Brq5Lr6NSsVod8pjRAVqjsojdZDGtjPpwjA8o2x4yOaVdd
ysrZ2aFjrVhfWbKs9V6LDuJM+AN33DMUaDsGF+JXItDf90N/6kPz1IrwfzMp1wwgrgrUNMRVpiU8
jgiD7NK23qqGgPPKewwEQ4OusXYX5xMi30UGUeY2K9SqjqzvRPs/VJNZoSd1unQ7+ZazNZ0q2N7/
litWfn3qK88Sm0mdEAbwKa3xrVLDuudpa3dh+Yv9XsmviPbKRhqYds18L3j0DvCb2m09NzgBsX/t
NMEJ7uY3YVZ9vr+sJQ99tXlyZbbq7bRWcjTaLKUaX0XZ5B3VJq82XVkNZ4CVUGIWvfWiO/97nXLu
ZI2ouugBw2xiTJ57bzgFunFBKud0f23L2wn2E/z7rwm6W88JQNo1lYHtTAo6d1B9METfB9p5nMb4
X2tgKLmcoGJMommlfrjo06idUfEmPwTKf2s4KISf1R29AlHHH0pLf60pwfNYqiuRwrIZd24vUW5G
GuHWjJNnkAul1G/SUd+1wn/XxsyYTe5aeXlOlP66YPR7GAqkEKnKif2UKL6fzp8rCDIGyrUjGcjO
bbRD3X8zB3Wve8VjFYc7hYlaQvDxYibj49TEK8td/JyQmgPLAUVmyjCANjADtGfdZsfcLJR7kHCq
dY/Con0JmF8qveJIFLI2yLS4x7zyc4oP4FaW8PZLtxurfhp2nRD2rMgcwkRoqbvQ0V6C5iKa+I8p
uZ7BszCK0KCKrivZj9HvHlRhx1vI0B+ifo1PfXEvr2xJJ1T3J5tAeia2aCEcTJHDhD3jsc/VYgME
8KI2/lmPxhd8QEphM5qRkRgCtNvzqhVNpSOMhT6XnR+ABbypO/ONENYx77zHpIWPVLgvoB2jI/rb
pjyI5hW9WYA3Ar1VxJeyVD5OExI6oH5fwKJ2Y0jKVf0wjMSQUf3qEPA4lExjnnLXTP6579KWjqOD
SivRNMJKf/V6k0TMlGcQoDA77x9aMLDMPefZwQ8SbyXtWQpxKYDjOiHsmJUhbr8Wg+lunblVA6NQ
ecxTAS2e80Xt0l1mr4UN2tLjem1r/vvVw2d4CkzGQoe+NnYfqDB+ZAJkG+nlJ7ssz1mrnYfIfnDS
4kvRRj/F4EHS2jxYNgR6dbTiu395M9nbkTqQZzJWxASBtO4W0WT4p/mQakWoIngnnqu6Mr52MAcV
G6+d8ouV12G8iXwn7uFE6yGVFMh0VjMfbg8tpwH0eOO6tf3ZVJUCVznUOm+dq3c6EztD/r5t4Djc
IWCsfZtiNh+uDDV81rvE1beloXYw8kJImq51lxe/KEN1gAR4EdEjut1lBIBKSocIGeiagiidjziL
caH+cqJi/oKq5TzaQm1EnfnapA8KVMZowoRAMGrK5HUf66/KkmobvLFriezy2YEtChgj3RKy5ttV
dZ1iZNPAOe3dKtjbXprtvcxTj26G0gbUI8lrZDH2KYhzFR5Iva7Cc51wdDI9Lg9lUuqwtGT9iqtb
vKcm+aeh6hCryU8mjXzfMuquQXne85A5gP1RGJV9sELu7gtcwh9T8rORBZEfNjVzJ+WgXXzXeKrD
4YEn5P19M3Oq8te1uDIjXQsv9YxWDYdmh2zx+BQMZUBEFX5CkSx80IYKdstGpyhnj/rGqV8y6atR
PKJJBUmN95ekXGn1vmsKklFdRTJC41YdptgH4diPzgpWYXGh+FamJDyHNpx0dGs4s3Pg73y6WHsK
GnM7DcOjF7swkfbbXmkf6NQ+Znb+/IL9ZXUQVv5iK5D2NxcojRoKnxGE0KGcPsR29dRnykfXS0+O
cLYqZPSihzn7vtmlgwqtBLU8JlOgypTe5LwtqSZqoB6bKfk+iak+dk7TnGbc0tN9S/O+yQfI1aBi
Mn8RLspXQlXSorCDEJZ/HY5ercqCx8HMx2nl2VpKaOhYw45pqsi7WVLKnXsDQD2dYNVWx+dWjKfG
h7o9iPbIqJ5Qcl25fYur+mNOFgNEYDc3xh5VnV4JHphcfKbBsCZOuRSsAUmdqVwg2cN333o4V+uN
njIzfKaif0N4AftzBotwWHxzZ0lRQ92Wiv35/tdaPBfkFZTx59l6OUVTaAxPfQNiR9j5t8QrI5Sh
g/0Yr5GoLrpvoDoMYrM2mt7S4lpOpRu2Zr8LfJh+HGZqrezBN7Uvw9g9p55/FDbEffDBT1n9sTbb
x9iwdl3bvmea8QVO++qnGNIVjIH/NtM8PgSDrblXAzWCvrcAEGzoxcqxWWxOcd8YDIeKdh4Tuf2m
+chjFGoq0ZX2oETKXhUw4H/P0jdqwfhE1jynsX5Qq+4QGZ/uf9mlKIDhAh7mX/Nv8tB0LZrW9XIQ
sx4SoFbNrGJdvqvVlKZB/+G+qcWDi8SQqwExgC1L+rZZY/gFwCfQ6G5ab+0kV7aF7WC1R5Mg8ntE
t7LAggs1a1b2d8myBxwK/PHcOpLResUoEpQpAJZ6I7IPsW70+6TL3vuK32/LIPg30lMm0ibj2/0F
Lzkfhq+dWamQdpWcLSa5mTlB7oHUTSr9oiuJvYuzVDwAFbR+2oPfbpkOf4nHg1gWdoG5GE07+vYo
tV5MaOWSVoW580MPZ5r7OtwxCbBX9eHfpjX/vb/IpQPEuBHwOhvYCIj5W3t1pPmW7XOAmLITF6tR
gsfCRjoz1iAoVBPH/Oe+vSUXSxuE3HsOJjF6a8+1kAKdohk8WJTPvlF+sVr7BdCFaxPSkoJAnSYP
ukDEmdSPSNAcCP2/Rl7/BHHQSmS8mF9c25Ju/ljYk177BtMfItvYk7sBj7yp3aM1fRDhT1P/kolo
m2e7qv1p1g8mxX4/BW7kf4wT8Yhy18YX3wr9QY/UT5ZxERrKP42yrcrg3f1tX/jM8FbA64DKLY/A
r+bsVU6mj3QBmy5qdkUKO70yqq9Lo2sQn/E+jLm28mov3NcbY9KrbRRK7kUIbu6yPtyaKlR60Ggb
hvXWJNkL0SVQ0H5fsTlvtBSQYBNeDMgUOF4yWtQVTgp5YdzsBoRr1Mw6pEH1VGdrmstL6CeqHXDe
mibxKwdYOr9YrqvRq+dpGZ5RL+FZsUtIcJOTPmYn26/0zZT7ryyz3Y52s+8s6zw69UEx/BcUKW5+
irTNPlprGrFDi7pPNsZ7DR2eb4kKXPV0/+ws+MFrO3IfILWqoSlS8JNhZEKTmDb/zJjw3EZAoNce
K2tt5njxU/7ZYjkKS2ryhqgcG+RvjFNaWu+mKd/A0rqWQa/ZmV3V1Z3wGzJZ0CtUlEufZ1oTNDP7
bgsydWUDlzpH7CAZCMVdaFXkw9kOoCAd3a13RgYDduL1/2Zpdcw984iy29GYCBQc0i3tB/nKiu3F
iw+QCDYq2CZpb94ukhE9qvMz/7pnFfpZ4Ukj4MyLdpulztcqsIuVgGRxU2HDcEmWiXFl2FFYKwOC
mIi9J+G4z+ziUqn5x9z2X/LxoE6Y59Jn7IIcRjueSMxmJg8OjLR9lZVm0mxE7ljohvC71ujlF7/g
tTnprlHA9gbcO4wpQf8x8RE36o1PbpEc0rH7oHvRGSX2jYpcZrHa+VvaUYaFoDWaR/0R0b79gimQ
FZG3fEGniV67GsJWanDOICr872/5r+FGJkFmpg3JTB/4TW7HDTGsH5qbaBw/G6i1wEY9fB3D7rEP
nH//F4N/aY26VtVroaGj3tgGey9FhEjAMt763kGo3mtSlmbliVj+iNRw/h/b418lazVtbdHU9Bz8
wH+sEvVD0lT7wEPqb6qTd9Wo0/jw3iT611J/AX3TrAP+H9Py+xs5TeWOGeDkJhs/1zYA7GTQvnYB
Klj3d3XxtFwZkt4nQFZVp2ecFmWCPtNNh+iooI65UwY7XkNcz4GU/OaSxhLJIc7BXZR8izF2Xdnb
hPtpmWynKd5llbnPYNtT0vFzmk0b2ymeDT3/t+p1l0i9+Rn0FTpoQbiy6IWgEhDBnx8yb8qVJ89c
yrFVyYiGkUb9qcoKHfEkM1xZ7+LWUv4ERA8Ihn9vrYS5zsBOWTQ7zaPQUbni1Pn+606s6Qws2pnr
A5ASz+hbqbJrRo0tytBrEAZzvxpD5SFk6B8M31mp4Swh5hlNh9DAoLGpkr/eLqjP0l5TQh7aTDco
R0SnphkQdMu1M5HpA9JgDzYyVcKxzpztN7VZKZtJb9fmS5fCC23W/KYpSQYta8l0faiP7WTUO12P
yrlV/TWsXTQWg1Oi+lttyNbC06XTAlIKsZc5hgPQdLts08mKSplbj9SdRrGdhNUFSGXl+uf7V3HJ
DvwshsYUjzVnr7d2rKboA6tum109Fud2EJ88d40we3525BtI/R9JF2jhXBLGWxNBLigyKmmzi6Ls
Ux5Wh2qMD1YujlqBRJPucQUn5VI75Uo6sXREwUpCE2cy34aWzK3dwurqQEABt/ObbkJHKf2CWs5r
t7fe39/CpYIStAmkwhChA/aXZ2ZcZLaNtKvJW7r6TeIFR2Q+NyUjSYNiXMp8+Be6100Ey1AUFNsg
cg7R0H3IrPHiq8pL1mzxMPKDiGtkNFqCLlqhJnQB4oZ5xD4u3olC/6cw1soOSxEbef9vO/JDbLU0
Od3I3KEh/SXRwn1dFAEaEHCBVGtd6sUjSv0LFwBHBUrbt9+xi8di0HPCmjg2vghtQoQwX0mRf52F
v84oBELknUwkUkm5tRG7XjGmrY+NKVL6gzF67lOLNgLtQOaDWJ2dfahqJ0HsM5qMcxlO7dfJGKc3
MJgl2Vbx0WJkYLo+h3aSotZVdOX7xq71S2jlTrC7f+Dmzf3rx1LxsZH+oI4u13wGJRFJ0yCR5Lva
m4BxrNbpKDbj7u3moNUoHBTFyiD/4vf+Y1IeYfbdAtVjl4lCdEcPfY8oY1bqW01v32rRmurxmi3J
JWVVxXCo7wC1HsryMfaRAPU6akyTI+Jjma8x4y2a4yCzlZSWaOrdfnqv71uYOVFL8mxlazT+g9m3
W1PoIRg91N3vf7rF8M4kdLVUGi8zx/CttbIOwVAynLOzEoMBJAta3MZ1GC80wmEL5PeTm9eoukXu
nthr2sOCthZhLrlFxjsosAMwQYVNOup10+lRYPFyV137MHn6uw4BPtduVh7upW01LRukF0OEoOTm
v1+FOx1peJuMJK6lPV7Gxtk3bvDV95VD0AQr5bqlx5mFUI+cX2ci2FtT0PuNjoEqwa5WzCdHtHuD
YGsr9PIpok1ihv0a2f2SR7o2KNUHh06NTUMIsgKbr6aX/Q8Tvbz7J2XxM0G5SXxlzL1m/XZRVq8q
dZopxD12fBStcUKJJtt4UxZu7xta+lAkU7/mp9BSkgfsEScl8KqZK6h8q4R6CPE4P0PZ1sdxbUrP
XeM2XQoHUHfD13ICwXpIN0BB6rcNK42hgtr8lg/NoY39i6J1mwL6aaCru9Kbdqnpfbq/zKX9vDY7
f9Or81iPodGrPrAcG6bhIUb3MEeLjTLooL9oQxltJ+UwqJhI/gvsj0c201i7dmi+IZ2HGBUkK0Gu
7PM+e4FfBtVoAxpBc4bByttV9RCApKAM4WAPh5PTOedO9cgUA2NvR+aX+zu4GIpfGZNbHKNJk7Ob
56GzKHjlOOVjWBqPbau9i4R1Gcz+MWjKt07pbkJreKVE/ZPuGIf7v2Hx8JD7Q1AHJInH+na9ih6U
mW+CIjNj8v6KeKOjkyyYKgCWnmy7AY4SoNblIFau46LjtnTXAf0GYQ8kx7eWdb1geKsu54Kf+7ag
K87rvMsd7ahGxdsmig5ZwC/qjPE0pOPKqpf8zZVtuf8R2wqDpMix7CrXDjY+8j4njl9xvr+3izcE
MCCIZpYHsuV2hf9H2pUsyY0ryS+iGTdwuZLMpbZUpUolqXWhaeUKAuBOfv04+820MlGYhLXepftQ
ZooECARi8XDv16DpGrtGS6Itvwy8gByei3Q5M1l025DK46Dt6oI+DkwamDO4NtSUodMaFFdxRH92
L+au361m8W2ay/qYikKT4agan9DSQh0W/mbjmJHOTJ3nE4ruYKUG6Gs/AtrFLDfyCgDDqRnlHhwO
tFf6oQd83LcfxkzoyoDK9V78ACnCqCxnTrsaRaQcpO6xcN11B5IysP6y8P3IeqYJD1Xf0XO3+Q0L
tENoz11vb2oZ0IBzLLwcAH4xZz5C1CCuqbtoPqPq2b20I+0r7PTLjLF1kDS3n1xRsDv0BPdT4ZF4
Ic6vkHXfb58b5R2EbOaWC2xUvvKb2JgMCcIIb1dZqw+NeBKlKz+uITuZ1ic+PNTzsl+yXdP+QVEF
RU1oeZiYwIM66fWOruAarA2CDzjXyw6M278wZHEX5J4GCKjcUA93YgsQkbVK9yKYoWxs1mgPla3Y
NzarIMuLNz+b6PvcMeJCGJrASb2hiNFwMZD5oFx0vTAM6QdB4eFqdK4b8X7e5SA/aAwfeNXK2okc
xffwqW7bZJ0NzWuiSmJQ6w+RQ4IHBlPc16abwlly8PT1iVPxct/OpvOhAP4jGduZHKdJfEE/B8Lk
KRt3t0+R6jZibBVETEBCAC4vRYu2qPpwttCRsmqjiGbAoyJvk7VmaEi+m2230VBq6OxJexwyuxmq
yXITn4lva0Z/Me6cR3/4Evrdzz9Y2tZt2GSCQE8vmQKrt9tZNmLGEYoKrUO6XeXPp7Ze7klYi/1t
Yyo3A9Lbf4xJcRxpsqnjLVLmUhjnubTP9RLeZUb4ctuM4u1DVQqtzI38L4TuxvU5qZYQPPgO1rSM
zHhE2J3uUBqjH/8rKzIQJ8UYH688lNuaAPoSkLJiyUAmzY4pjjz6TZtyAOJ5iI1Jn2dEhw31bkyH
mBDVQKkUBMXOJ8iJPGedu5v6/tSCW0DjpJXbBzQM4lBgxt7IuLmTMCw6gQjDghLhnpaF8VqAKUuD
YFS9sRvVhgPqYMi9vOmTTGu3cmtFSWLtfbQqV5DmN0nAssOQ1Z8Dap2AirmfTIjWlUZEK1ezs4qz
uE1Fb9HZxsIshy48m/jQe+DJ417B9tAoyPYzJC4QYExM46RVH/HSlPQWOACpU78FFTNKFLu6ZI8l
4U+dP5qRCbgxR7s0L5kmo1B9xAubMtuR6KbAaRloErK2bjE30YVJn/pCc1SUmwgxyW3gBgmhPJjF
rXKx+x54xckQn4c1OxC3+mQbujDTw4WVqlcO3nAX8gLgd8dNuL7QAiquYjChCcR5T5N54t9onj01
mAx0jelw+1orXlTY2nQPNk0SwP2ubdUzHTgEaUGIACL0v4iNGq3FyjFmM78D2gQI7mLR4VuVBwQU
zChU/h1FSw8bZBTanpTFAmqscdeY9Iyf98DBnM+XNLLnKq5Y+/72MlVfbgO+exvyDEn19veL3LYw
elHWFGQMQFpAiisw37elh1ywGHUDbipLCCsxqYAh7rcTUejzlHO5TF7SNZm3g4z19MHJu/HOQmat
SUc2xy6dE0wCgJgOZHuAX8uprYmpoIYKNAkLt99T04/Rg8HXCw4Cb46Zru9TUDbxTNebVHw+jM+B
YGFTHQDaTHrWmmlT0IaqC7Dm6AK65eMqgiNDnBm1cF8Acd+j6ql54xTHFDaBuoDrQjwk6zgbILYo
uY0rgcbB3kDHwsz7d4xNd9Vo7YNc/HvsGToV4KzHvqJtIfM9OdXc19QGMbq/jcf6Bor2vDkFmPzc
KGH/9dG8srV5g4ujWTr52vUmKOXDbu4/OmnWnxdIjhhR6Q+lTqRa+e3Q8IGS+9aJkUE5BLV7MgYw
hjf4MNQ2GL3EA12WJM2Dp5LmX0Iv/XB7fWqTGLvcMGugw5O8mSP6ieC9ATGxLT73TX9qDABNh2Jf
BPm3eV6ePEY1JhUOFFISUGVFGmQR25ROaFf45UoXkFLUaxXbTvUlI/m3DFxP+djrGI9UGcKGng+3
DHojHpLCL7eeO7MAniQxl6x9xhh7E7VWWMdWP33N/WK8t3ltb90fzPQVRfM4VMZ4/PdbTPBWbLU0
1M3l47p4U1GTAAORRdA9mk6wCwtrzyD5uUzie1tAiNazR82Lq/BzG0QPW4wbgrkladl2E1QFQC2Y
vQ7ESbBh55tDHjlG8Pn22lRO7sKOXAwNs6DKWDCMycoBrVxHKFkRls67Jp2/MjsECrHkH0OMaURN
CODJbeMqt3NhXNYarwYbDFqrgbMr0s+mUT+4AIXalRFxh95jyzVBompPMRiJGa0NuwOA07Ur8DJW
5qRCoVnkzR5xwZGW7SuqBK+3V6U0g9qgB7p+cAq70vXgEL3GURLgnB6Gn2jufMbT/5hy3eapzfiI
l8B75sPvX6+GNeC+dV0UH2va/ihb72Fh3cFd6pfbq1Fddswp/mNm+xkX/hMg1MnpFtw/1y9pVGFk
NfW6n56Y7gjEIm/bUl72S2NSuMQ8P+VuDv6o1E9PNQo6gmKW0OKg+Wn3rGsfi2WKR2PZmVOmYzdT
HcYL2zKgJPV6cwk68JtMQRlEQdUlVmpGBBzsxMi+2B4/316sIqZGDWkbMEdXGXdd+n5AUs6NuyKO
NxrPuhudrHot7c66u21F+fm2KicSVxsT85KVAcyVqdXgqc2L4hdm3feENNBzYwco7O5vm1IeSEA5
tqo4kPlygboEtToFtNAD3GGGb8QgLRRMwSnvV52xu21K+a2AeIA03KZKLsvRoNwf2CU0IiAR3N+V
FAIHHn3gOTm7YP/rQh0VuqrxsJH5/J89ufHgZxClKT0A0/BMRQtvEsOmCW+XBDpb0WSBniv1jk04
xzkJY5f3Y2Q3f6BItYlD4jNuZD/gq7u+iEVZTAHkDL0Eg4HgXBcTRYWALEmXTToaFeWX3Ehcto60
B+Gka1POnBWZg8JXMsKlTFP/1cF8wLrqVBRVSTvAtlvPFL1ocHlL193Oc0IdF7xP9uIdeshDNSh9
NwHUk1J3D2BQH4FlLS4F2DHNrHyqR0fj3FSv38UP8KQ9XZzWTcMJaXszeuTj4vjgxwiXEplhM0VQ
TRv3y7wW0cBNEXec/rp9itXb/M/yve3vF641F0wskIcbk74wXrLZfWUF+E9C3b1UXhYwa0P104e3
CaVdbiuPcKSaCOq94h0zW8zngKjcXL7Pq5dQkx5ur0q5pyHUvmAQwaE8bFV26NG1GaryvTl9aMt2
B3KlA8V9YS40pyGfuJjluzCz2+i2XaU/xawB3tb/CEhd7yYtjS71UXME93xd7yDNbEezwy2N51E/
UahWIyDE6DUquNdmSAV6jKxvxmQAlDJaQjMO1uFxzUmcpfmO9vkOo3OnhS+Phr/8/JMl/rYtHZia
geN6NmE7X6f6oVszc0f67g+6ReBFR1CB1g3IT+QnoyWkmIQDK6vbPzh+fzZScua28RBWXhffXpEq
e0E6D5VYFA5A5i9dwLGt7TL3kWM3JdvPojqwiT46NUsCwzgjkt8VS6Xr/qkOCrIlFJgIPiKAh9df
cF47l7vWAF4s6A0dFzCA3BUt7TTHcfsWcvUAlw4lT6TwBK2wayvgzzN8b8V8FRLuMBnSKfs8AX27
M/tOVzFQvfEYlgX7Dr4bepqSu56HNcdgNyb/pnD5NkMmyvbGw4gPls1QDr/9wZTLQtoHXhn8myBr
vl4WTQGNssty00V0oGNpHhAgepFj/QEHLCZkf9uRnJbgZoMqFtj5Rn8WYwTGvuZ1RWx/lzU6/JVq
Wgm2AlTE4TpAEyFdqxlcqIXToSFjhjX/C/nYfhsR2wddEBwyIGx2LhUIMQALiR2vKYFZMr2N1zQ9
8MUU79M+1YSGKo/9+wchrb/eZNRA+UpLTOWSlRWg23gcwWfqY6qzr8j9VHTJ7W+qPD+opTkEg282
+GmvzQXmaqLZjna4k7bvPBvxIanjWiwfQqPa3zalvHsXprbH4+LJWyge2mkCUsrNze6hCor62NYQ
ML9tRf1FPUB9N4iPh97NtZmsZKUTVjg9m4JA4pIV9Ckjf8EkjgVmgT54ySbxy8nbPMlWb9yjesCO
HCIXcWE2XjT6ja4wpFw3KFZQ10MXF6Xg6x/UZ4PhUifEdNgwFDEoUtI9uqo6hL/ycl5YkT7k7PO8
XANczsluqoi7fYcQkc6xu0Bo9/YWK4/ohanNsV98yJlRLnIDxCrZMB2GNQC/Zbs+Wyl7RMNz7wsd
EapuadLBQR+Xs4B3JKErwASjs0L0Ph2zpBuFbmJQeR3wQGzyQ8Bty+IywLuHFQM8Iwnr7h1bwl1X
YFjDLO8Rpml6OcpdxFgW5CEh8feG+LRwU6RR/5lDIR+E68SsJHeZENFstWD00zEcKF/bC3PSKfRK
g/O5xoyiRabgQ1+hvOS4tI1IHrDvc4EslAXpjjWZ7slVxYSY7EMxHXQH4OKRHkO/FvPKUHBNgoUd
/KJ4NpwFmihs39Xt/eD3R+r0z71Rag6pzqz0MIJPaIASHPKYuQaDBBiIfuTlcB6r/jUswyN319NE
PyCWCjWPpDJIxHIRXCCIQtoobbQB+Ig1lVDMKoHC86rqeQ4LtF9AOBvAE4k72zn5GKpAfPrve/2A
Tv02LF1Lu4CSYrXx1llhhcZF4HRxZ1HM4IfBz4L6f4A0vDQnp/zOiq4BbWGJgzg1TZtDlndfR0Ej
0eu4oJVXBb4cM1QbyYGMTcnoAn2VbURzXt0nfwwPvHTiecxwest8jdLZ+voHHg6MBhgERyACifRr
DzdS7oartTWuF6O9A83BElNKAuiPhF/qipGHGiTnmodL5XrQwUYNGX4nhI7Wtc1BgAuvTrd7YmTP
k0Xvc886TGW0GsWP26tTuYILSzIxlgfZvyJvFzAorDWLMHRw7qs0Djqw7NfGDqNqu160Ogij0ij0
xzDqA2f3BnsO/RBQuoTgGcvsNJ4AnazfmRk7Mz/HJRmfoEFjRZhx+OqmIDm0nYiP1gGCJF+8DnK5
BdkZIxoo9ndnON7eDOW242SB4RvBOnrP19vedAIcCynCBd/yHmZODnxeHwo6faj8+vW2KVUgAF3M
f0xJnnD2rGlahbexhDn2brFa/0hbz9WcI6UVtL3ALoPn6g0ntF+WZLUIcvBiNarzAAKOU+9Umi7e
5sTkDAcSWv8YkZxck2aLa4wABUBC76GyxQsR/glsyZpgWPlx/m5mQ3UC5S/p5cfXooJC2wMAErbP
nPLTEPqHwU0xtKWjGlSY2qpQQKCiYArou3QOMHjTcnNjF2384QAqgvPkB3082N0LhR6F5hspHNqV
MSn19WhZGXUIXBHJ/Ycc/3ez8K4Z2W4ZuneV3R5uHzzFW3hpTj7jZt/naJ4BurjO+QJ0Xc528LZ+
lE59ucuF/Z37LdvVi2HErLayX7etK84Knv6tj4ceGmpD0s5Sy5kwODDPCYAqRxp0n3LXOAih60wq
F3lhRnr+6mayZ1LNJGkhgJu6y+vsuTsnKD+iznH0uvJzRfjZzXXUBZrVyQkkgzBbmQvk+mLJ7pzK
uRdZ+91uQ020qKqXXuwinsFrP1WO5oQQGA0sjHudxgVVkiWNl2F4FR21MTrkoy5cIAJn4S4d5q9Q
DN79wWcE8h3tMx8z9nIcl8/OOLleBvFBd6gjOK4jSubf05ZqXgrVd9x0KsF4a2JmQsZAQGtjLkfD
nBP0tB7ssDs4AWrBYfmOZMv72vbvScaPk6PLnxT3H889+oPoxqB8KbcVLKNoOruzSTJ1tog6y4y7
rN2boL0FNd2321ups7X9/SKBsg3M3YwrtpJTY/zKSMoO82rZdZSLoUyElerQVQp/g44kSiQBqhxA
vNrXBjGJ6hn9GAIIURjeB+hh1zFIOtsmNlNvePG7cXowRqqLM5RWMXoL0ZttlFhGTy7UDnK0yycw
lQdxPfiYWCjPdo1MO02Pc4gJn9vbqpqF9eBpMAWL7A1DCNIdoS3phJPBz3X+qSXevlvLOzLOX8yy
eKQgLfFyY9ez8mHx+AlK41tJJZoyDOMgddf8FsUrjJ/iozSH7A6FaenlqkwOmR8XOPhuyrofreWn
+7oS/p1mxduHk95hNLMh7orP60FHTnqHU5B8TJhJAWHDWp2hJfuuBSNmXRX35rBpbosdJHTi1Gx3
vbO8w32tUeDINa5J4QE9LBKoEKjnYXxDOlx2FdpdYZZwvED7+NFSZs37rm9oFvemm2pmjpT7emFM
WnBml6QXDbz8XFTdjni1v2vnWUdzqDy5F1akC0pDsvadZ4Fj33Gfgf89hpN5snj3mNO/aaM1Lk+1
KBCYYEQdjgewAencOkgXLYybAmbM1qeJ+jTqe/bp9lFRxN9gZsAcwUaYgFaQtCQjdArghTZ5BKf9
WUz942wJmthpt7dqIFvq8Wy0OgpzVe8Utf2NfwapGxBD2z5fODoSdkZn9ZgI5/ycT/cCUp0LMv+c
evciJEnVIY9jYPpcA+SN1RqkUQV5A81VVJ1PkBnYG+4TgzCB9CPyMcssFN6xcqs4Eb9qI2+af1VZ
8Hp7h1Vz3Oh9o8KB93ET4pLi+7wQQZPVoObtQnFoe/M1KFkycb7nNuji05z9JVL+Xjj1EXd2C/Xi
uRgfR+hi3Bstp9D58Q+c5h/qica3f5riTcVFBw35JkKG6Fb6+EEhhsXeBtWcWSSZ0b9D2fRECgfT
B816N9GPGJh9JtTrNcmVqhhyZVjae9urLJYxDK9U4bAb+ynxbI4G+Ugg41RMp9VC+QdqZKhRfiH+
59uL3hYl+0ZgKDGGhJVDmF1ywfOyNvO0Ucy2phX39fBoLNkjNcV5c2aaDVaeMTRg/tYXAnGGdIPH
Gc1s22WQfMzqTx3zXvGoP4M4XweJU63JxuAIOnQAbAQyB5FVm902CgjsMIUMH02bEw+hJeE7GeYR
a41jV50aAA4gMQLGIyTXUuAeVEbWcwBuE3+o4hQTCSEopp2lfPDmZkdAxMVDHGFe695xlTu8tCs9
KCJds7ABLXkyuu5Tm6Y/IW3xcvtsqL7XpYnt7xeOiUJ0oV8HvJvjsDzXIpuiqus7aAU7728b2g64
fAiBU8HbvOFwQjmaNSxuGnmY9gmUaGz496yJWBE8FSDIoMLZ8y7Y3zaovHIXFmUie7rUq5cGf6db
oou54UQ+Z8/u6H9E9zDf+V51X5l+h5p98aWj4k8iEkz2/z3tjBBMjkiGchUYrsLO1lbtRsy0AewL
3zGEIowFxw5nNyqN9SVLg6cAFCzMssB8ryuFKnf994/wpRPkMPTnMXSGGXmHfQvXMA7JdM4NsS+L
9iBammj2fPPsb77yhT3p+lcMmnR+iD3P1wYKhOaHIg8iS3T7gqyHkDdx6mZgsuzDvTX6e0zLaKIi
1eOOhCl0wQoP2IVcIG0Fw7wDRVvbyGgs/Pa8ruXRqst9bmdfCocgXzPKw+1FK13R1tyGWAKedxmc
OzhNwWkFpRmQWHwys2zXVf3nzbsHqFv+V6Zk79q23uw4tYfxZ7RkQdRllfHcchI3ZuUdadrryOw0
S5NL+CtYRsWQYkLDd9uvc5B9yxZ+7NZ2jVZT9zQrPRHSIyS7UAoJZIIiUrcuG00Hc5eB9WOy6ySn
7rc+1aHmlEv6bUYuwrQWbf2gzuekRYfJCFB0FcE+S41vnq2jPtKZki6Du/rEcqtNUaJIf4wNP3RF
KOKid4dIsKzQnA3N/skUXRim6Uu/rUjCcpvtA7czY6fchl18g8e3j6HSFGQXUIsEYg3wzetHYwbm
fxwY+pBTVZzg8Ye93Q1ZZM5Dq3Eoyi28sLS9kBfP01x4i2nMSGSnuj56ZHjw1/U0F9PRWepKEx6r
bQFKCdpopKpyXcc2SxYQhuHXFrVHeLGkMscyyvN5jGpaaByV0jFjpgZFCDwNmBq6XtgAom7MN258
N3ywjphnG/Y+L5sIxfY8yT2nvctFoGOMVq7wt1F56LanYPRZ/q5cVSYYWd17ALJfAwEkcasbatas
T379AGmaa28TNZrt9KUt7QM3yrtlTI9stB6tOtTE1+qVgUgUZLsbLcX294tzgjmEcW4bHyGuZR8A
cX/lxRwVpogcLZGaMijbOEv/Y0oOBhmdQh6uoMLrLeZBvy9fYmdNNedeecNQfUPjFPUiUwZONYYb
lqAmAholXN+BXm9X2imPAZLWvdjK7xQiIkN9EX5XHlrrCzzIywDYS8POixE8LT6JITuPglhuPUIp
StcsVYXSW03TxAuNipD8gnW2UdjMGfrE42l/XDEp9IhJ/zIG73MRAfNm7lfa5TvWt2jCsXD6gzsO
IJq7ScOBl82V/EkAWRh7aAM3MYwy8w9guiSfeJ/2dx3ifhYNI211b6gqJLk0uX2Bi6NpBGwa+xrT
/TaWmZbdPYpH53XIjhl1joRZ74nA3PttB606o6hvYLoDSR/goJJ38camCQMKtykybz+RII/mSjup
qrpzl0ak2BI164XTAYV4oIfegfnpKDzwhNfmEGXY2tsLUt0HDACBFwyLChDaXW/iyKq2r22klRRU
sJENLp/EBNuLadXn/86QtCgyozZezQNEf2n7hdTcjoEfXCN7MX/cNqSCZ20zTf8sSXpES4aJB0Tm
czK7+Z0zhklW93uCVMHK+yeyNklYFnckLXZW5ZuRm9nHsvDPZNHNmyjPCkb6MbiKqaA3lDrCAuEe
+OSGpKpZ/SAMczw1q/ZEqj4gXBnQaHjw3nIGF/3YUDKsKLyPZVtFWWCldsQ6L/xRsabT7K3aGFps
m94cGMm2v19cOVKFqeeV8J61nRYxKFiDJOM1i3k167B8qksAlhffwSD1RnEp3bRABOGIPoWbIAOg
kbNlOr158GbrU9X9AWcGejK/bUknxkE2F4DfGfg5D3KEXKyJk7WHLLQeq0wkmuO5/XA5k7s0Ju0h
Tys770fsIe3pXT+HVWSY2bFnzt5CFcsIyRkCFI/OWN+NufFzMBYdAlt1Li9/gOQ3J17ywawQqENl
a0RBwjPR0Kz+YODpak83731xVFq/r1oD1EQJnb/07Z2bw8I0O/HCu5fQ00Fb1GsimxoSEkWQWF1b
8+cRc8UMjaB88A9tmH9AzVP3xCkPP27z/9mQPBiYVFAD5IgsN97ENQVwRozssTUqTVHs74rN2xPy
25BUVjSrxkIMCbYO0qKXNjK/eweMqRl53DF3o+9ldx7mY39Stox3fbgscdmGARy4ww8oGue7usfs
R9QBm/m5YtCJoSFmBpyW1geeM0hfTCJMk9LK1z7yQzqWD6wqvWTNQD4egWjac0+BCa35IqjavyqQ
ACPYmweR9GVqAojJWXeC8sq8K8Jq/DE4LvsvN1ouq5KFsWyZwYLm5CNm5QJQ6qbLD0gSf7x9FVUh
GqZ/t+lGC2UNeToVsNJ5mFo8FASrSa00sTsaI2I/5+Q88ml325oqXLm0Jl27Gr3zcbZAf+QOfuwU
9i41s6c+5w8ps+Kw5ODR08HcNQuUR4v5BldAvwC5UJmVUe+uDz2tX61i3fF83rGx+PeYHaRd/2yo
LS3R6sC9mWOuI3FtViPKBGTP5uvr5Fk6vjpVtHthSRZCEnQqWZVSVKm9doz7ynxyJrbvh3SMlmF+
dNavmR0AzV9pio9KH7CRrIE7ASVyWd0NyplmCaVL+IAgeHT87DFsjFNmkZfbZ0Xpzn6bkTXXANBf
1hWSH0laestf1CbOY5ZBbfm2FfViQJEKlsqNHWv7FRcu2m8KE7Qy0G+Y/NoEOD19GUT7jY+mJmhW
PuUYRPtfO450LFI+89Jq0akuh3CJW0DgIrPeV1V1QrMhP9xelPJk/DYmoyw6rxKcrQCnQebo2ZoZ
mMbEA0KG+6HrPzNTJEbXH8Sgm6hXXrXfZuXEoAEXdsoyINZJx+4t1Ea9ZrwP/fnVHJ3YnHVNas2n
k0ujZmA4EPfA67pmmGOcXIi0hJkfuaMOfKTyWkDybC22bb5AZo5C090w/A4jFSC/3geT+XPg83dz
mp/cKj822XriRqr5gsr+wqVN6VyWAtVYz8blbk3yF2fi0BM7KiCpnJVQbDHDj3XuJuWavhfzr9uH
R3VSt64XpnHBsYFM+vpG1BloLpCuYluJEc+sOgwd/zwJK6m4ro6j+oLoWEPzCWNcaB1L0UTQt6ho
VxAxmhzIUw1op++h4vbD7nOdGLDSku0TgIxREAMl3PWiIEZv9QZU4xLQE8CjFPP8rZrr+dWwglnz
6VR+C7VX6KQEm/qgzNCWglI8o/M2DEprIyaQL088b/GT219JhVQDQuy3GWlFrlG7xVqj+VJmxZ2A
4N082ecQ1MEYyjm4mQEyOkQPQ1vsIGPy0C3pnwS3lz9AitDyrpx7jHyB3W9qz4xYS9x57qF0TmJZ
ThYkwDUeVHULQZuIbUVrFi0+6UYMgTsEaeh1iQ9oHuiJCutzOXQICO1H0fZ3OdVFDjqD0g57tQet
XUgzQWR3voNyJbjQ630NOdMo9I0Hg4qXtao1z5HKhV4uUrp8lJHeJWXtQtww2Dn98NdkE8Sj6R7M
2IcWpffbp+jttQi2lj2GuBBp+1Bmur4WI9SK+zCHSpLbF/sS49dQGHwftuWn22bergojMbjlII9D
0oUcXTKDCRG3HDnaIuF6rFgRi8D+TgPjCcW6mAT8821zqlVdmpNWNYDKvlmnFQEKsMYPtK943ICs
9mlJV52KqtKUA2eJxBmwW7nCicZfzQC2QEty9iAB3U5nhsziOBT519tr2rboOh/CFv42JDdgQLKJ
VBJ86xhYzFiCxlnEzXaJgi48ObWOjuetC7s2JvllhxUZwkacfAqqsyho6dkshufbC9LZ2Hb2IvAC
E3ibu03nIliwQ8gPYoQdRPiZ5oAr3tHLpQBWe20Gnaq+5A4KUGA9P4t+U0W06zryLXbKzeW4EHsv
0vAXo+1rTXRjnwpk1rV1yWc1Exwx3Wb4TG96zmoSMeq9Xw03rgJ6qkrgI6FCxCHy8G3JMT8FYHVy
e5ff+rDtB2CQHlg0UGzaUlWnzNCONz1chZS5L0MTfPQnsfcX63MP3r5oID+Nptds+dvg88qkzE3M
IRPjZo7Ahy3ql5kZL2GfHdkWhHblt7pdH2dh7mumG9FWn6d/VipnQ2sOmClpUb8KzMHF1NsAOptx
0p0nzeLkipztlaFXhHjcHZcf1grQLnO0uwi3P3FI/s7J/B/zCpYJ73z7O6r9zD+rexPRj6bIbHdC
nd/lYSzceUJDFK1eIjxf884qnfXvIyPXNy2woIecoJi6rD6PqoaQ2IPs/Z0xWORHaTT58+x1jsYb
KNeH+fpNyhI4Mtm9gendN8qeA8GW2+RVjH6ReE01o9O82BpTSk96YUryCKsRiKIboezQbk1zdH6b
xXrO1+AwM6FJYZVbeWFKeoim1kcclqJTMpgcfOSlHa8YxYzCwXsPXP6vCXW028fk9toQHV57u5Va
GBEcEOYalDX7li8fxml6X1Gr2ad9q0NfKz4akJgbHQgalmikSdZ6l65L3qBZ6eKNjZpVJIBgfUgH
ouHmVjixKzvbNl88FcY0QZ+cYxuzcXoc3QJ6ruG+Mu1TyetjJdzIXVZN/VFxzy9NytTVEwgM24mi
k0jT8qftpB/Ac82gV9sd6sX/OJK8BS+58UBR/bj9BVUP1qXlUDqexOpW1ygF0i+WvgRNk0f5AuXK
hf8l7Ha3LG5MFztGnLjHaLUOpaC1Lj1YVT0ate+NaGF20JV2GUD1bZhwa7qvMpTPuFUs0bT8tL1F
RHnINItXHN+rtW8H4eJD864r0ppjLjwVTsSa8KnHqYuhJ/a1pFSHV/h/1oqmERJdXFJ5Fq0DdVZu
AJqdGGjrm2YY52BBctjwnGU2CIb9BFdp51bes5tbmnuqPNHoE7sbOAOkQdLNsVHX8psQQoFr35wc
YXWxzYaf2SLqiIBQLB5RTgNFdVBq0gvljUV7eku44WXlCZWgCrOmn2HXD/NDK4IPHFLRRvnvxbyB
cLkwI0UdaVFUSCoQdbQ+KiNuNQDQWrX8gaUtifqFUM1tVX/KC4PSfkIIbWzGFtD+wK0fwoYkbg0d
P4McWGZ9Mr02hu7Vg+1DPaTHf27fWOWeBshHUVoAnaQcYlmGMZseJt7RtvJBTN2Y99iaBUJp8/G2
obevCVAFPkb7QGZge2+0s7vtdgwGBAqbYHpYjT0p0/veYSwqHT82/WJ329zbdW3mtvFsAtTLG3Je
FlYtXivTSapx+dBbzjYL8to3mcaMAs9/ZYdIycY08jz383FKiFfFUxYe28B4aTGukHf1vnWneDXq
XdfWR2Ybd/aUHnkKUop53hu5Xe7WHlpoo3kE8EqHJlFsgAW+c3BMghQOAyNSP62zVksw8LMB9jMF
uwXsV4kozOVhEjT412covDIlOX2r7QiDDoSTlI1dRTVhSUWMpCv0AsLbv3SdR15bkhz80BtZwAzQ
llSjt+5QFDinc9kkrGIGSo1LnkBi80edrU4E4McaEzE5CZ7X9g8WjAkO4OGA1obupxQZpZ0hrIUD
q0393otEbURznn0iju4Qb8uRlwv6XBAMbFnQG25b0GUwaM+gG0Ns8Fq2FRYYFqupuZmqkwI1Rggj
Q7dkK/tdv1tLZxoVmthdEpS1/cyCOX1evLpKIycj5qd/fS0toNyBMAIiGINgUjAkLB9Cec6C6zhm
P3pKT347fErrUQMhVC0Jlx785iD32aYTrpeEaGc1RwgPJq2NwSIygfI4c2rzsea+rUk43r76oLoC
5+/2KoENXIbXFVY+/SfW4j164iCgEFEdoMCWAyfWBBp38/blvTa2/f0ixGhBeh8gRkaTfAn3rA+j
qh9280B2VlHvuOcclz74cPuLqc4g6pboCcJrb/nNtcmFrC4XndMmXZDBh8wuB6rPFZOO7lT1yeCm
ccw32m9Iyl7bYVOOubcOwf+ykge7nem+Hz1QIWWD0MRpipcI0kMgz0A3ZJuLlM47uA8gEWFAfGEO
h7PrF/dEFIk50xjOIwFO918P7oVQicJ0KMYd0EGTK781CrFhWJdOUs/o/4VTRVA0NHQdd0UQEeIA
QoPYQmQGZkUpahkgENID8iOSYSZfRC/8yGnA0sW+tZP9JfXC2KmnAhIQ47ea2N9vnxHFsQRw0NuU
DdGGd2U+MmNdGaQvkXSvQ35HB3+fQn/Tz9xdGqx434KDV+tI2dQmAVPEfBPOptynyIVrpdPsOgmW
9iPouixxMC+T5PCjO74KkogxF3HOgYu7vVbF6cFafxuWzqkZ9p1PpgXsv1bUkPDjItp92IB1fBmD
U0nf/4E1KKsFIJraWGYkRxZYbZ+ti90ldU9/dkP3MOYBj+g0oYpSHk3omNy29zZzhBBxAJgwWlp4
amUxctGhI58x6gDahLEJNmMq2KOeCZR35Z3+h7TzWpLbCLr0EyEC3tyigTZjyaEb8gZBiSS893j6
/TC7/7IbjW3EaBWK0AUlZVchKysr8+Q5smp+rKZB/ARvkPVHEaGCuG19dW/PrM+x9iy8ZTkt8sHv
SH6pf02QsqG3/gAmbtcb44dc9f65bW6lCwWNDvoCiATBPMWj4tJea2mFbyLA4eRK/QSz5M6sBvTB
BrcJMzdUO0dWOreof1uteGwZLbltfs2Fz63PEfFsteVI7yAykTNRQ+uj1Qr7TC8+wIThNEDW+r5w
c0LHxm21tsPnNheZSx7PyEqj6h3BHB5kM4O3s7WbLna8TthJed5t2NtY45IAqkRlVhEUgh8h4hmg
6rOHLNMOqvpjq9R7v+jtbsjGDSdeubL4rIj8QNLCtMKyMdtL8KYVYlA7Yagl+7ERChf4QrTx+VYu
LARUMGCQAzJOtXCeHLInJVNxHqk0H4Uq+Zokg6uW/sbrcO1EQvWEFi4PJwhJF14iCE2gSg15fBG3
d8NMxFA4o1RQETP2WkWhcUxfpmZLOm/Nqgk8lGazAkxam7/rmW8WAYyScoefBNHoRkHOyWg/D1kB
Y/fk9OKw5yZgNGKL12PNPU0RIXZllrHklXhpVtaEUJVS9hR007ED0qI34T9ym7m6Fu2tot4opq59
wnNzsyOdrTIOJDUwBKNy2tpTdlob/BH0vto1qvf79lHfWtcisI2qL7ZpzrqUJL4X0/q7X1ZHoQrh
KwLLv1mgub0uxv0u15WX0EhkIvVoPYZSzvD+DTTZmcz0++1VbZlZrKqz9MgYDL1y5A6qYz0rHL2F
9qWTtxSLVraPPB5qJ4CbsNosRxOEmln4xhhkh1EW+ZOceBIFzFDKH/0WcKNj1GZ3hLBXUTcCyVX0
QtiNFBFGCt7fChWay33soxLsj8Ap8MHaenXu5kHwmMb1c5kZj5aQHAL/3fWY2SQvJITQgHoYS3oS
Tc2nXBvKioNX7/RK/JDq6pe+3OIhuAqRCzNLz6+Q7ShaU3aqKPWdVlZG5BM2o8jq/ilkhRR+YFpd
6l6DZSroL7F/+aQ6hdkci1G+N4R8b9A2lLvY1dLwvSnEvLAzkwuf1Dsv7xGGrjDXDTtDarOTOZMA
9kWJe5aKSY1U/PjOc7CwuXCTqaiSpAW+DKUMGnltqol2RsHlydeLjcvg6sRdWlrebCmENmPeQvBb
13J8DxE3LK5iksMplb6byHlhauEhI4NXqgwvDYWz6m6aPMrniv4wqeWf/7J5KmRKsHwz/b7ISLxR
KbW+7CtHG2Y+Ot+rbWj3vWPYVu9ORt6WZEqMnL/d24tkOi/ashlkorCva6+TIr0WdfQwtOJ+kKed
rLY7K/H2t1d33UOfbXKRzXJrkEQuZ2oHs1EoQ+KPIJiflHpwEU5w0iw+RAFlczHcy0P220ijBzz3
ObeSfUEt8fZvuIqe80+AbgSIDPPsVxUKKxGTJOs46yjmvBhh+duvxX1YRz/SsLn3e2ErhK2v+a/B
JcdJp+QVt11HcBGHJD1Khhn+6AW9ZrZXj6q7uTBY0gDug9eenbDQyTUZY0AsoJjsLmmyEAKYRNzi
PLzO9i/3YVnqTjI6YmqXk7DJ2nfT711IVZwSKLc++HvTr91SyuxO1PZKVJ9CYwvWOkeei2Lem3k4
fGERR6RjObeoi2XbognAI1nuv8mZ6nge5N058zG+sXGm1r44rSg+uCRJs97k5b3ll6ogMhbWo+Sg
7JX4pwAMS9TKI1I9gZ0XW8xha5cJdQcejia3JCWAS3NlbKhBNkn4+FTDm+ADSIbGgiLgl9uOfJWU
soPnduZln6VrUttlicAQGtzqfmBHVf+gWZM3tzKPSZ9/q73yaI2J3QbxRh6w9unglmSslUyc4tDC
ML7AOFZS82oadbtlcLwX07vUCiJ7qISvtxe5FuLPbS3iYdiqTHl2k+wUetI0tmaV4k+vZkt3VZ1M
lnvb2qqn/F2ZtYjycp6jd6Wj+SFYeSAcu1h5KROma+/G0UuQ+1LbZx+c64bQ1rrD/M9+0r+8/JCF
YQppHfXI33nNRGW2Hamkp1trW8s+/u6kKi5OQdIWUotAR+X4ivltaib4TZT7RNWdXlJs6MK/K967
iQZmD4X1HL0mRtf55+XCYFX3snHgMpvC+nOMrp8p1/sm7TdKim9F5WUsQXaHF5pG5YIBxUs7QZVZ
KnBASgdtsQ91Gmhh9UNEZ6Q1qpPge3dTxESKB1WWkD1VfoE0Tv0kpPJjoLUPYMoeKdL/h8Tr/Cct
/HbqxwqV27oiGzee63gEVqQV+4nKe6whE5dbyhbP0epJ+bsJy+wSSQZfy6aocpJ6OMRC+yO0qiNQ
zY1ewqobUflGi4sa+BVhYD6ZLeRgIb0EqjFjbO3a7ovVybYFWaCYTh/iYnJuH8r1hf21uAg3viAm
mpWiEqlmpmxLbTLZdWB6Tp1YW9PQK6aAsGsz69es1CguHIkXPII1CiJjuNSTXiWnUdNdXfA2HHbN
DLzuTLbzuKEnu3jX+6ruRUnNmGIfZfsyUH6FMVXMeovedd0MfR/OHtoOy75cgOzOSL+VTxWmnm1E
5b8DlMOdZ26JVq/4xFs7hExhLpIsgXR5yuRzoGqlY0JX62fZMcuVY9WDkGwDblilgcok9zdqaSvX
34XRxbdSuVFHzrpIB32k3NwjSwxzuzJmR4EhhLgvf/Zpt6vNLUmjlWh9YXfhjpZap1ZveCX+16Ig
mJWNqwnVFiD/uoGB9PjcYvo/e7rURjX8MYcKcKSBoQXJPmRQ66D5amgzSBi5eqJFx6gopY95Beqa
ARNj53lkAbdP3jU76OJHLPa47cEptBXajEnYPk5tuetz/RDr2THSjBf67HuvkN3clE7QM38eCv84
JtUHJtK/Ig+3EQVWrmYDaDYjAzSY0UBa3CVBpGk+Gq2iw0SzkdgDs9NZ3ZW/YXEuNdvvVSGwhUbc
UkpfyXVIT2FGmJF/4PgWtSMUfdA2o/znhHp0gCW2tlNV/8nL2c7zLSDRWkr+hjyH9GLGvyyLmwM7
LXuDXDJXpsQ19HRG8ggzYR+4ox51wyluOiG2u1qoUmbVB3VyEhN5GFsPeuN7rdX+Vs6wtulst8aD
aRZXXQ7UBRq0s0bSQVgFgIzuMgJ+EQOz7asmV/t4kl5v+9vakT4zt9zspKqliPNUQnlYN3aQmMdA
m9y6rI9y1uo7WOIZ1I2eC+37bbtrgXJ+hdCZBNCsGIvL2mgbCwl6rs7KiA8eHF22aeXPuW9tJHob
dpbp5TQyYOxNKNhR1DrlQbgvVFRqE1HcuKPXnHZmgwHGIIL6sBa1+HiIxCAwZ11QCNY+RbXiHXw5
yWwxTju788atWcFVewo1f0umA0lz9zL/mhQTGR0EbRxLTIMd+B/FBm4Q2mnTlYexaLYOyrWfAH6H
b3OmXpolixaxAERWWJhlNqJ8n+j7QPOzg6Bo6WmwRtntK50h9igy7MqoQuqwgbjRMb++7pANm8fP
0Dfm+bOsgwpimDHqNlBA8wOI1OK2yL57Q+oVthB707950AR3hT6FRzP0rX9vu+r1VmN7VtkgFKI3
uQR0+3zMafSwHee87Uy9RLZePCklXKRD++7yGpfPzO6tIkGFcMHiXaJOBfly0DDS0KYPnWh+nTzl
lChbc0trS6K/wSwRiZepL+sjCIXFFKjQ1vAN8IuBLuyyRjnV6vQwtltjptcBjY9GNAfbg04YZa9L
T621qBInrlAHoh237EGLeNNOQIs7K4U7y59+3v5aq+bAT3CPzyCOJYrDj8hRclq4TpJoKRlYnOxT
UfljzP2VLJFSV1TArr/fpgUcy+Ruwj+WFUSIbkytrQIGFTX5MUVfokm/UtbZT6ZwyJtow0fWPh63
omii88aA5BXlQKfUrdQgNyHHYkLvtBHKJ6jllFNU9P53P5OzDYPXbDho5jLipslsKFKoS1nqYBSk
VKtHmOBzeHi1EMGZiu50/2AW5cHyY0Shhp1fBXbVjXbW54d+9FwNCfLb27ySoM2/Y4ZUgQeC5Wv+
9mfll7qfvJhJVASJFeuORz2/Q3TrJLLr0ezsPo92BZ2sQVNtP9R/bRifj97lixfjGl1FQC7kuMuI
WwRi1UallTsVJGkVcmVt2BzHkLk/UTx0kXnK6vqoZtZpEPsPA7JxyJzRY0a7pq2kd4/Dz1/k7Mcs
DtXALEteSSZ6Ds1kC6AMd35ixLsk0NtTAKn67bWvBX/kRAHOkpApDK1e7nsBuxP/Y6pPVaPc+UK3
h6gfPej8SS7jY6oFO/hC7zUj+3rb7PXdLUGKbKgm/RQIWZaysFBi69CkwBeqFeo+TsxnSqSOkA8b
q1tzK2Dk5N06UUq6qh7GllTMmEDo8FQo6KfGbfmSSjrPpkfHpBZ+aPDA1JZ6J0T98fYSV84ypikp
kvDCer68W4I4bEoEquhyF/6vavDQUlTjfdGA1WqTw3+xBWJ0ZlebK7OXX9ETxTHMR04Pw5iHFomV
OmtfwUTfj3W1NWy89ukYbIF0CeDo3Dm9tJWipDbJRQhQwBr0Q5n3kVumfntfjFKysYXrn+/M1nxw
z6KCPuqQW1hJ77TW8D0e030vhHCqKcZcJYViU/BORaN+HLXgJKhbjKUr7zVGeHg88Oana3olkNcF
depXPfWLRDN+clPTM41JhLw+RaYGBiqbRvjo0kuC0ryKHzKhpj7clLKt+bVsxwnQ3c7vtpi+V07s
TGsHmRetH9xrER9iOc2tLiRYDa3yXHSDS6lw1xXt1zxLnLqIHyctPEWmuHFTrFy+JPV875nZjvGI
RR0+HEIFpUVOUuLJ0XGKJ3WHrmC2L2LxYxCnqt0M6ubMzey3i8BMTAJJL5GfcpIW359ZyWSQI4UX
EyW/xPOPQ1K/1nr6aCi0c6qWZCpsG1vNzT+hBKoqEzbupdVV//0BS3xl32seYtE4e+15T4SzUwdH
VZ3Xx6Gz/onQlL59jtfOlgFQmktoVu5YIpo6qRxG+DQ6p6aRsi+kztzlaevRQzf6jZLqSiONJg74
Io0s0bqWuUmn0lcYOJn3Fk6s6rtpVfaYhIekM07WlKH7pk0vhZF7O+adXxI1eS5CfeOAz7569X2h
l8FTZnD4MpZ4ujxUkB4VjFF5h0wQLLdK5a950h4ki9FAJf2cW+GGzdlnrm1SXIAHDD7i5YBREyfV
PFgBvxnh+buXMP5uR8M4vv6HT0lA/h8zi4TGGFW1VMsIVI4QOjx7flmD9mJIwum2mbVogH4UM1qz
DIu0zBjNpk6VScRMZJQfFObSfVG/GxL/PmpyKiyG3Vri3qflfdvsyuXGfNnMccF0D8D+RTRgCqJR
fYZtHHUKnnpTPgmx+TiEUbwT2mmrerdqjJzQpGT1VlO4vAWS0S+KcdBzp/Oqz4IivPRedMyrxCmy
LYdcOe9vT24cQyMLX9YU5NCX8srkIs11bzfVwTehLm1/mptxgvS9kbZqCyvNFsgZyTjfDPKIWriJ
1voeY2d4Y2eQDY15Co+b1FMX47+46wUt2sGqjmgQItdPaoIoVDuOkq0bRbpjoPVzMpnGg2cGmdP0
Ek9oWdxS3VpxMH4gu09m8caIcbn5QytNOt80d/I+eQmanHH54ENolug91O2uaNU7pQOgnAv9p9su
tnJOzw0vQ+/UQc9aZLNebGHZlGlRwDQ3n3drGca5lWX+qwDVNyNByR1VT+94Xn5ktmnnC5AKtQC+
1ew5nbxs1wfNfabXX//DCmfSJC43KH6WnfSaR12TSDrZTSOVO92zxDuF+esNKyt3CsgdepFvzPww
qFx+QEXIBK/vRDL8IXrpfV8/jKmaPtWagiLA7QVtmVqkoTVsgL2WIg0Xy+OeWeufhTzZoVV8+A9m
ZE2XeC4Sg5bI6sCUSijXexTopv5Byuj2KIVxlEJpI+VZ9cAzO3NcOss+VQHNZQ9Qh5OoGUzJ3Wgd
g8FoNsqYa9ENeQ7Y9ym+MeSz+D6ZIuQpbsABG/WDJ5a2nDWHSjc/ybG0caTWohuAjXmubBZDXjqc
UoZdIaUEm8qEBplrFxpDJMl/RkL40NXvZoPlUjqztix4abE2eoKHe4fTUNtFOH1XIurwQYG81Psd
4szSkmoGANKoDroC+KaZ9knQPuQmkvVNtqUkvf6pmJe0qHXNU2YLh6hgYNCGmBWxqs6yDn6d/cmT
wh36bqMqutK9YPd4YM1YTRqoS7nFGAEAU87EHLWk0dUHE8HD7t4ca9+Ox+hRCY2DUOWHJuhOlSa7
k2m9P7E4t/92cZ05f+5Z3LDqwDNDkh7kMbBrszxEhWgTZu6rXnytVf+xLsOtRuSqj8LmAT0YLRuw
6Zd7DD2jSSJIkyRUh9AO6/qrlKrHwh9OQ50+JJns3PadtRtgBovMtSd6hFc1tywsO3ZQ75B4DU+6
7tlFotJ9M7+qWb5PkTCRgvzONIOPUxRvZFErAYa5LYpvc42Ass/iKS1mmSjWBdKdrQSNXdmF/1Cn
3mIsWgnKFNUAjYCJouWmzhf8+Yf0rUqCM5X1ecbDWEOPUvevuVBt6Y6vJApItvLNdN0kNi/bCImm
d0Izgb1ty+KpHpNnIwYJE8Zfo9xAeStwhGzahe1WW97k5y/S+Quzi+UJNdTMowFaBQwgecKUmKdo
aocncxAsu0+i4ocvh8VDKiCCc9tzVr4e+RR/mbMWB42hy42N6yrSRK/snUYBDONFff6YFom+EbOv
h8DRNDwzs7wfal2vE+ZaCDpCd8iz2Jam7HPvm/uMZNkWc+NXqAmnbAqdyMoOcR26EDccYit25+l0
OCuY34wemmpL03d1+aCv/3fN9EoqoYpRG8v8oHAYDy1toDIDdNXiuwWY59XTG6L1Ntcol+g4zSuC
iDFspqV08bm1/Jzjabz0usfoIbx6t7/oSnw/N7acEIkKAe3ZwePCV8Y/PPzpRnHxC0pJf2hrpvLt
ibR0XIbawFBKlNG4+y/dpyhjr/QZmaTsaYdJ+1nIR3gJxbupkb5E8XA/mLpT9oEjasGx8YsPcV1/
MacM2b6QWf/hEXr6XTFFrhnqbgN3VB5tQS/Xt+PvL1yEp6xSSqNm1tkpIu3UxwgZp9YDkfAUG9WW
IPXafTd34GiQ4VE6I4mX2xEaIuPFA2Wt0ov3dR6/aFl61BPpzgjqx1L7WRvi3pKHHTQ38rBVaFoL
ImfGl0QLAbKJQT/NNTWhPcRp87uzCqZAouGpQPdbqbQdSOt3w5agyv674GXf05f8voxGaj0JYhx/
qmw0f1VJOIvqMdz+5bZjr90BGph6HppzTvEWY87uAHWQlRgRgIk5nR6S5/Cz1qTPqlS+3Daz5jA0
ykCymjg0II/LbxgNXU1dPxod3gF2ZnnxrkubJ0EvXQiZtxjk1tbEgxl2obnIbi5hUnqCZERrUibq
5fA5TIq7NpbILo1xg7V6rQxMoZX8ksyZZS3xZckAPTbw2AKNdGE3StXOk0RnovwMW7rtZ+NzLIy7
niK1AfuGJuSPkS4jrDnYUyYcbm/w6prn2R3a5CRHyy5ZoWmNVMjd4BhNYaM8VezUangKJuv3u+2A
3DN4lVIAn1vklx9yjMpR9jtmrs0AKSZ9zORHYB2tzVtF2Yi5K0ePYiftcCA6pI5Ln5FyU+4Ljest
M0xX9fI7veSOixTft0Mj3HWmfqS+8PH2+taKn1idNeaZrmSac/5VZwcCqHyLZjAgdrGDLhW++0BU
7gel/cEsmBtl4qNvCKVt5dwAlXKM9eIQed7G83LlYzJFysMPLD0ED0uycIpaehpHQuf0oG3RaZq6
uzBFZaXJgo3lruTUF5YWq230WmrLGWKeoDk1pMKvDuiB30n7WNXRpx43IttKGDBgxqBvQ+eE4dLF
i7Y1JiYzFIjzBWNkNAA0H/o+/3pS7Eh5ukXjuJa/X1hb3KOtEng9LSl4Bxv9WxcPnUNWnewBaGef
9Sp67TrP2gmpbji6KOjOEEzpxqlcXS9FbGoRsL3p2rz9Z84UyaWuRj0uHBvx3jO8O1/t3FYW7yU5
fH+xAKU+Hiuw7qwwE3hdmFhJGyEwTrh3TE/5ncqeGyvFPwodzI2jueagUNKCVKOBylNs8R3rxOtH
4HqjE6XxvaR3QAKzb763Vc5ZSSTJa+b3D3AVatnz9p5tX+MhPCXmSGFBjCy5Q923R3OgqHP7yK99
JPBU0HbT8Lie29Y130v7idCpBp5vTwYCP2WrMvEsaG5kmP0GaGwtrJ2bmxd9tijfCnKtk7g0vL75
3Ri5tK8U4yVvBOHoG6XpdGn320zj4OvtVa6ddJzDMIjcfLhlUtH2jJVaJVypFVjXXBOOkC7MxAPH
sB5PGpji2+bWPGQGDUB2gkMy0H25yrEoyzEpyJv6ZNwHWRDatS7fR9LWMPDasoDDwYCjyjSel710
hbk6XRApvHjUAMr8H0FWQUTrjuYHJ1Uv/rm9qtWQMtPuoCc/09AtSVySVK9FBlN6p5zEk2TEqJTf
y9Pxh2d6AbNltAQGNXvU6404Mt+qixcB4vUQ6ZPOoB6xfFDmFCAofxi904etZiuR5++NPvXuAhre
R8+TxVM5ls+MmklHtR/7z7dXvfYtz6wvmZoMwUqlLqeIFmrmt940BnogmgRWNa037oe1XB85KtjD
gBPDPLVsYQvRpMRBRENnGMI7I37MPVtSwp0h54Bv093gpcdar/fB4G2Ez7VTeWZ4+eaCS78P04gn
e2iKtuiLj2rzTywhlZvwwrSmbp/UpXt7W9ed6e9ilz1sbYhAFaXsq4dyJhL1X4GU2ehjfYm1wa7b
8BEMvKsIEPN5wcYn/X9sNCxiDLZzQS0ftGbe9H5QenQY5PxLURe23ogZsxHlvaBKH3qz/BqZ/ddg
8r9PlXTv8+LcWPyc8V+5NN94BnsjQbaMR0qRV5YXqnSN2tZWK+G1gvLBK8J9p/7qB4hu6GZ9Tc3x
wZfSwxhqJ2lqcqh7lV+3f4i68jvgXdQhdOeAKUvS0jHt6qyQUBInE3mdfGM68vw2Tv9fRpaA82BM
xdSQ6RdMZTsdoiRQPoGeyjYcai0Wzvh5am18UvjbLmNuLXaSGZgUhhEVKSBC8h5CBvr8XtwFo/mp
7sONbsva+4cS9P81uByFGjJD7LUYCKQfji9FG2UY+q3n2b3Q5XeFJnzuJPE45clLl9f7KGr3wxQ5
ozG56Vjub+/wGlxxfv6oM1yRq3ypZt4kg6ALApFDLsRTN3mfNS09eFrrSl73lEvo1JbeS6UItkYM
SQfdaYr0Touajdt99RvoClAYoDggKBb3nmkU/MCcnk0WjA8yHKUA+z+G7Ud4Ct2qT/4/rc3OfZZL
QJAW+h28UE4/hb8Grdw1JvpwRR49CLHmyn72enuX16Ikh5VYBFcEeebCnk4S0TFtx2FBCkrQ0pc2
qL9kYvhgTPEBthjbzJOND7t6Pk3mx+dq4oxLuVyiHgnIABd0Dn2wGZQP9HgPKneLVWf1s51ZWRwd
s1B1tIZ4qVdq+qL26l6V/s0pMYkwT9NL3GoXrd2oOkheyAeAYwN1vFxU0ve9oaJWCwk0Ay6p+W/t
yR+nQJ828vS11PbczrzsM/+QW/STeedSiGY22rYy/WcTAiGK48cxjo63fWPL1mILeylJ+1oi+uSK
+WHyJtvvBtEug/Y+HPw/t22tfS549ChYQS0AJGrx/oCyr+IR1/cOf+5KM41CmH0fM/VeKo1dCTBv
44mwFl1Mknb8HsjmfLovN9Ias6wqCwDmfaLuDCX8aXnKvuqigwiPyTBkbqMBwKDPXEnDLozSR4n5
uN5U3h/hgQ296dfM3aFl4zSnAg1nAVkKHLR3aWYd5YCSqADda1adGHpxbm/zipua9L1m8AlFdA7+
5aoDP9KDxOPsDWWR7Jh7bY8dgFJnAHZ8uG1qLRnCFvyIZAPAf9/+/MxVw8xI1YGXqgMbqGvE4Qk6
z7s5mlVW84Fw9Me38vtR0iDF2bS94romU0lc/sByeSDJl+uEsi9uSsMCkaWYrlU2O0X1E1uXaBmb
zHHrVsREs+GkaborxtqtJu9O8r37bixeBT+/y7zXTFZ//IcNoUzCALAoUWJ8K1SdbYgASLoNB0KS
bKZ3IvWCfhoPA12yMGrvJq1kwCh5DVoK0NHov/vD8xjmSTXrz9K3W7I61r4hxmZfx64x1vUJhqNP
UtQ3u9Evi5fby7w+yaA3CetMiygYXOIa26jO+z4tUrfTO7crU8QixR1Cp8/xBLhGLb/dNjcHocus
88LcMu0t88BEJBMcvxy23j4QJ+3FVEsUtIQpYhgtk3aVPDTPXaQaNnBmc2NfV7wc+4xzKxYtV9x8
EfitUo15rXnxrKHoBkl84kwcfOrvuwgB2VGeKfqlD5lYfTOGYWPt16cZ20yUy8DqwXgst5qRHCZy
xjJ222C6Q/TzU2R6TPFPGy+ptS/KOBMHibGNGVp/eZiMgDlRqQlTONv8u9aonbziHkhGbSfJw30R
KKfbn3RtWQSOmXIBH2IY59Je30ZRBolW6Mag6e7qjJJ729T9FwHsyn8wxet/Jhth7I+eyaUpgJuQ
uchZ6mp5fDL69mWYRtfyzHdnWVSiGMB9G/eZD8elmdDrpSjsKtq0dbhLh7y+s4vJ+mhGUG/Gtb8T
jOTT+/eQDgazJQxCzI3OS4t6kc1gk5hvVlbdo+UV/k7zx2aXVd2W0s11rGVx6M3DCiTOII75z8/C
WhulVpyUkJADpcnsQYyehcp7ZATuyADixnFbs4UoH5cJcyQUEhe2ksDzLM0fQtdLkj/gsg95pNrl
MJ3yPtvf3sEVr6ewRvcFzS7AoctKbxdTg0IHInDjto9bOyoM44PSl3HkBMKQDfskHJtoH9PP7zcs
X+fkKuU1MNIK02F0oRaXV+SLpTFYqPfqxvCS+v1r2CMJa+WnOG8fCzVxKk083F7sfKQWURST/G1J
wP2vgGmQ3BsKEnIB93SlJse6SUR5F+VduqU4vfLCpHjIuWZKh7I1ueqlt0yKVzQVfFWuWhlPtVrt
xlw6dOVIu7K2pzH5GcTFKax++hVVkhACx1E+jl30lDZbQzsrYWZODSyoWwG9kgde/hIvCOo48IrI
FSbzR2wMvySh2Vf9FvBnzY8wwBN+ZqW+4pJQa/j9DI8Fm3ryw4rGJyjRPyiDgvqWHH8jIRg2Utu1
bwkZJSVaAhqMYYvMts+ROtWmMHLRtKM+MXXF3urDbsNj1i4+ejGE5zmdZD5lYWZIAt7kegoEBfIf
ac8L2XoJtFE6paEHFZjmxfS3+kq1BFtUPBPVi6H7CiVwthHpVvaXh4PC02uGV1wBHTNd7WOhsUJX
q7o9ctkvkx/soQP7AE7w0Ri2PudKnY0uNBVw8KjzaMySfqvza+RzeSG7kTzOQ4EoXsT9qYgCRxLU
+7J/rrPoJdFHiFXHY5KXn2+f1OsIyA3MM4kQQS53FW1zT5kyBZi8q/jDvd/0h4Tsw64L7Wug+MHu
trFrVyIEMg1lMUbMR14mGEksCxOl6sCVq4BZNnx55iQZndtWrg/ihRVrEe/C2o+ZWYnhahiFu0qt
/rXU5KUIko2duw6rl2YWd4fnW63JCH/gmnlx38Tta6WIO3+MYzsch/swVR46/9vtla19LIWHCIqF
KkFVn/f37GoUsrKWcrV6Y6GwnpDR4PmMYBnCj43hGEowbOQZq/Z4Whi8uEykoBeZWlpMYSMzYuB6
WfI57TvEV1GfEZreTrMtEfO3H395Z8x5xTwQwiw/88SLABCFQ1N4gP3ml/Jj1CefuF08W8yT3g7F
2qbOuBPCOrWn1jpJWXZQh+So99LdKArHuvBPo6F9zBiqC0r/EPT9U9xEp9ZPH9tZD0OQ3VbV7UwV
n7p4LJg4S35WuY6CTlZ9shTv0VfL/dTUma0p9aNapD6WtdPUG8epEA7C2Gl2Uuh2k2ePfdW7JkiY
XQrzNzyKT4LJv95pjGkWnvyMuEm1i8XhsxmO3zM/dZO6PWhi6/Y+nAxZwoiwkFb2UHpHWRG/kwxx
Ectupk4/IjP+mA7Cr4osHarOrfHgFejCvMXkIFyZ88juIouLrDAw5EknB9Huu7p/kQP/B0OMz3of
3QdG+JRI0jMpSbZrGOgy6p5mWbLRwFkLAQB058Fx7khyvEsXziDMoVs3BW4wSN6ui+BqSIV6C1+5
FgLgScCLwFdSiFxYKWQr1GsBx4Vi8kOa9seiCD5Qfjq+/zxS3SZvhNrp+iWjmYHaAyMK3BxmOoZY
T02lHrS4vDPzramp1X3jBp7ZvqjsLPMcIPZKoMAm4KZNCzukbjW7WJXe37bHQf5aubqMgmKa2jAL
3CEefoZK7vp17yp0EjdyiutLdrZjvM3uEcmWozOiEud+PuEFncVstR69egqzJX5jh7L8Ux38Dadb
i2Pn5mZ3OYubSRS0VmF0LEsvx10sWfedkvweTOtn3rVba1u7F5j6NaiB4xcUjRbGprEexUkN3FKp
P+a+Zzdy6iSi9tTmmk6tGPlvawtuuZJFwKRBp4xLgfSJZ8alUTWP9TrzVN8NwuA+kH6ljWSnirIL
IiO0B23ci3NN0H8NRe+ezt674UgX1pevQz+Opk7puHEDRELzgXZg7h24ATcKB2ufkclLoB4EMDBY
i+uvyb0moUvmu1C61LuSdzx5U0553LtDy3B/+2yvhZBzY4sdJSnrpFA0fbfXJkBlBoqWonXKPPPf
23bWjsJM1g9cQGJO8e3LnvnmGGaD2PSdjzpIdZzC8dMID7Vp1oe2UXq7QJn7tr3VdQEZxj9nJfWr
I65BszgKJHxD1L8Ucv/YJsmnylI2Wn/rZhgO5pwDOJQWETgg+9PCqfdd1fQy16CoZmuZQ3lW/w85
JeX8mf+HBBa80aXn9zDwx4APfDfKqxGW4lbcyXH+cnvT1qLvuZGF54XoUAFnZNO8TjR3BLTSFqZ+
awxizRXOrSzClDCPq1MdwL/zqt4pFumxn8emizdYtqoCp9SS8Nftla1FK4NX+lxhZeR4GYmtXA6R
DA/J/+Fg2BszT+2YJF90ddLsPkJJhRpgZ5tDs4VhXjNsznPbVEN4VS6rcqbUylqmKny3NPpgDfVg
5138cYJ8OYOXlInJj6Pafb692DWnnFkeyRUh9jaXvg+lt5EExuTTXqbVHoqF75h+JzpCJP6XY8Zo
HlV5tNmVKxhsA+OomYt8y4K83I7y4UEfpo9Smjm3l7QWEy2e5zPCaSZdXaR0XjwIUFiKvtv1U4nw
j3rI5OCxH8KfbS5tHLXV7ePlAdKOpj71/8ujFtayOXUp2yeW+Y7Zi7u8MB/0EOatd6+Jg/xG/EnV
isrOpR1NiLqsjyLfnSaybKvRDl32v0g7rx63kWhb/yICzOGVIiV1cmx7bL8QDmPmUMzkr78fjXvO
tChCRPsMMMAAHniriruqdlh7LftBY8Q/kuZdasUliVnlHQs7LkgXi7E5ZT0BGEuxMEo7C/067spv
TTDaP4Uyxv80IjIiz8ri+KPetGK4z7uy/TolU/yPovVQIN9e9Mbm6lRZEE5FwwnyttWHjEzdTkc7
l6BScx5lQ3qqk/BegVrttpmNY6ejP7PoL1Kau4qMi8Ewx7pOJTi+Yslt8uRzOmc/9HA8pF15mvTo
PanNHi3djlFjlUdGdZJ2GY16D32Fj0pl+szmPUq1drQj52wIhERb+fUddEYk/lvoei5DCatUs2L2
c06ij1Tr7woRANm29/xn4wAiGEiuwf1JIrCW2zEbQ0ql0Aw8TVa/FL34J0+CwySpb4NO7NnSr10V
W5SAGXMhT15f1glUM8bQADkPgpZBH+lJ7qW98HXLD1/aWB6pF/HIuCCcmCoJvEQWd2PeTe4Enq41
xz0pn+3FcEdCJAqSfh0hQNBnSimlPI/M5nmWs3MY9X9zqBRKa//fxpprwlBrNaEhEwDac859032t
GgSJVWcnPNjes//MrM4ubCjJ5FR64KWT8XZw5HMo55+svNoZ7N06RstsK5hZUBngZi8/jV4HTpvW
TQD/ckkxBJWbg600aIpSBDoqjSm5TltPriTL0s6tsblABpep59PpB916aVnUUJ/Ezhh4RhseFPax
nSw/Yor39uW06RL/mVmL501ajuwLI5HeUAB/VsTYHWiK7EWMW8nSQqLKwDXlVqpN6uVqEilLK8OZ
Aq+e9dgvZgsRXGVGSX78LKz8hyWprp4hxZ1l8DjY49mwg/RvNvTFT1h24sUpQ7E56GfqTh6V6KdW
6M8xYl2FVHy6vaEbVfVl8AgQEfMx5BjrHZ1Hc6AUO/Dh5j50jbQ+W0N6SEPF7+rsKCTte1Ulb2W9
fcgDaa9zsBHPXhhfhebN2Dh1kLPPvQoQpjMnQufa+jWgMzUP2Ztet7K/2NaFLRxOBD4vN/Lltma9
rA+zjvtDLeUH2vgcG+03ht53UHVbfrrwjtKDheaeC+bSTAeWughVDmJUD8OTU8f1GYmJPcjZVrmO
OPV/zayHKCQ50aJEYv8Yd4e00k7dqO78CnFJdKnv5tB4iu2YDnr5MXVsGOa7UyLl+c6Wbn1E8oIl
XKbSdaVFWI2FLgJj5m4DO94ko5u0c+/qMdjbvL6Hve1822W33lNQHkzlLeJ1eO/l3grVaIZRayGu
knp4XO2QYWXtqGTDl64Yvt+2tXWhAnT4A6IBs3iFW7fKqlVj1qZP0nNqBF9yTYa0XD62vfFgW0Hh
6sWekuWW7/BJFZLVpZCxnnuITdHy9VhfHycfmB098T//e3tZW1uI6MlCCUJDDYqYyy0Ms8kOCT4C
T+h2daBv9rXVLXEuE4RWtaAd7v7CHGNowJBgoiGfuzTXOhSepDIJPGThkSpqjtkonvV6PkIr8zcf
DJoAGp+LuOE6qGPoNUIFhODELs0vQzf4edWfAMP7Y9YRrIy+1jY7/rjlI/Tr0eKkwbzIn12uLqJl
UHeoAPtmYJ4hO/JqbUY6ghnKwHqna+p5VOudDd1wkQVAQnZMn3dhXrg0KbJ8goGcCmKWzr/TJHuo
lOTX7W+28aC/NLGOyNUCwgWh0gkoikh629qJ5jZBNkFvPh5vW1p+7Cq9urC0emyR/AkV2v/UBof6
82zP584Iv/SB8ltr7WPX6Axs12+XN/8vzMJVs4xJ23Awrq6RuZHTsoZ9y+8M+Q6pDC8yssOkJSd4
UM6zML9YXd+7nbk3L7kVXMC48p/h1XqjGALlvKInMATyMUqYPB/bc6vAiTfNwCGGD3ajniyhgyOb
HyV72AlFt3yHx28ZwCXHY47r0ncsXMUsZDP0MzmHeayH1hzm2533b+tlohsIR6kM4yDB6HJoXoQv
iaPPshxT8O0HcZBg9jJL6WCnUMRH6NokenUI6vGhzuYjvMNuEgYfuhqJotufeHOpdLOwT0EY2Nrl
j0ilSJlki27yEAmwecz+GXb47raNjXNCmQitRQP8GENHqxAmisJykki5PNuIJHdgIMWts657MhZI
721TW54DHg5gB7coLbI1C0qvx5B/BiFhaWP9KNX2X5CGBy1XDoX2ddT6U6bNnq59zxwIhNvo023r
G8cU48v0GEVoqCpW52XBSC3CyY43Fc7b3NZOdoHGo1wgvJIdIlkCWatCs5i//naFuhklCYaZAWCt
OewSve3VtrAcL05U5uTMT8nc3LVt6Kt591HLpNMY7OlXbHxSTILCYhR2ad2tbtdYHtoGmULHq5z0
TmV6MyykO9mo3t/e0I1HeCGlhn2EeQ7ejdUR6VE+YtGa44k09YrGeSiM6QMjN65mlr9fb4rqAtzX
eCpv/mpF8IyWKfUjVmTR2taDzO/j/OzYzUOsKntp+/X2LZ0toA8AViBwXMdn0qhpGQpKjpfbyn1e
Kccs03/YuXW6vaYNQD128EgC4KUuvQbCSo4mdUC7HC9Sp8cMPIA71dHJjJV7E0hzUBhvlHQ6xrp0
hgzVbQg3GqP143ZP6fz6luF3gLYE1Q927+pCHWklh2OaOp7Bh4QDWk0oF1d7UeF1lG0t1VvAlcAt
IGdYfcIRKaqpSwvOwcQwVuJ8GxfMMbMLQTwhPNPtnPZr58ScibYJQ5R/prQvr04phYLHrkuHEWP9
h4iae+h4/cLon5pxt2i1ubQXtlbXdG9LSZHINZysQRy4dpx9nErjnTonmSvlzoyaSZL5t51nc3nQ
FiBNT7n/Sj0qFEFSo8HleErCeNkk/ypCZXEPD/H4z683tfA7L/CtBbmwWp1q9YXeKRlTCGl+pOmF
qutBGOIIu9POVbl18F5aunqKFMlWRpXprdE4A2d+06Tx77ESH28vaMsM2wZEA0wlQMOVJwoVPl3Y
1eEJmZzJrVvzMI0q5f7COP6FIdjRAG+Sg4FBu/TBrLHKObEr1pNU53CCTD2f03urSndIWDYXtNwh
yw3JGPjqIhaJJTeahTN0Ar0tVBLv9aB9cphJu72eDT8nP4ZDnaCIzG7dyJUrc7TiiQtLLqvEhXjf
N8IauRflKbb+DWd1p+e+/OzLuBpDTBzJyzUJIGT5OS9CMLMRjmRZmeMVsynOCQqavZvFRvMA97/1
Jcs7003DEKntIR52gqIN04ybEA9wZXFhra/mMhKtcOJeEFvn/ZvEaRbkPt1JNZobLxCNeRfL44e0
NNpPt7d441PCEAduEBQzd9d6upDHdpSRWRLARgr7EExp/ga0SgWr9hh+uG1q49q/MLX8lBfbC3Ut
faEgFr7TDNboR8QmP81Qkxr3tp2NJYG+lHEXKh5LzerSjt3PYwj5UulPTnTuRfa5sEpmIZw9OxtX
InYWKhcFYPYVKqUu2rZOAfL4UU2LSY/v5Fk+y05wnox0bxhuuSJWrmmT2y9BAtSBoFEu1zTImc0c
WlP5kFgD77Kzjjwh+kSnsPQW1My9KIV2ppOYumqS7QHtN74c4Ra6ZqDtYbdex3dRhoC4roqStjmU
ocMMxWWkxntTClvfjVE0A63LpV23psWyw7SQOlNUvhiG2lWb1Lqr04TQFQ6G2x6y9eVsrhQm32jY
waR8uZv93OYim8vKzxUJqh/J1ZpZcoG1P8glNFm3jW0cbep8YKWYHeRaXkd3oJHRCy/G3C/N5qCE
+XdJEm8l54tqSF4ZG/84kfb694acg8rRkqSjkbU6AMoIm31WV5U/yJFystGWu2+meTpYk/76Xjkj
gYjt4P3kOAR0lzs58eiNUdPlvjPNwGXbA1C7czb1T2opdq7ILfeAIB+cMV4Idnb5qC+uD3VwOtAN
zMt05XSWB+m3WeiuFKTqX1wfsI8uLO5cHmi7Xtoxkq4B77zoFyFs7TM1Ez4qNWpKRV5Fr3/foAH9
z9RqSeMEpjSXkpK5nDS8YxZbfVaVJPwkZCHlXtRn/bcZYdsftx1y41V9aXUNWbWmti+DCp7cvE+N
j/yb/YBaa/7Uhk74IdaH+l2dRu3v/5tR9XJXq6FQq8wxc3+00tBvrOHOkN+r8+C2Ysxpt6W6f9vg
lrvQPaaZsABWSTYuDQ55pFZaIHK/Ko1TYCqf1SXhiYfM2LlMts73S0Mrf4nSsE5ExmVCmIdeGyrV
9jD+A5/zoYU72lOl1lfT6O5vVgfMh3cHrNGaRjxKi6ZQ5T736zB9qyIKpE/TwQynvdb1lq8AnqA5
Tqdr4fu/3EWrFl1dDrzZUO/ahzmy7Sen6PW3jZkobtIr4aGYQ/nD7cVtPTdoIFEiJiOmqr/ylUIz
68gYLeEja6B8lnolmg79HA2Se9vOVkJsvzS0/JAXV0qV1r1D47Kmxh28GwIdIiizDY+TUDq/bCPt
ECIx+ykLwwFuz6D2nBGpG81oLD5xXXtGX2s7N8LWOw+jNcRly5j91SjS1EhaP85R7VtB+hEQoOVa
wvqQ2PWbWGrfwVpwWsoPg93uXK4bW44PawsQgiSWNsrlTgiandI01MLPQvuxCNPopM1682qwKa5K
HYzqDa5EVeXSiJUJWZtzpfKjqrXdCIZNs4FGwJy/KvWuXtDG+UdfFmpwRjuWmGmVdIVjAIFgmwnf
6IsP8QSpUA7m2nDSL7edaNMOz/oyxg6gaB1LxKhAtDp8xr7aNwrjxagRBXWcH6iHvR4sxv6BUlnm
VP7wMFzuX5HqaaRIs/AlNTpoQWG6CFEeOkd5PShmMQT+nrI7yhZXhTapEzmPk/CROIEBv2kgGpnJ
DG7v3IbaBhg78ruFrple4fpyoSaTVXBcEfBVKK46wLuj/hjmz1ZSPDqxfmy14dhWwm16VM4j+xAN
5UHPUD7PFdmtg+LeMKSd0Gnx81WczU9idoxqP8QIa4JjdcgnNB8K4TeD4VO8ctUBpoeiyQ4dE9WH
2xuw5TqMpy26CYu84BqvOZJcFG0var/OknPdx2/a2fRQq9yb6Ny0wxQgeR6nAXuXfqPRNinb2OFw
dxJtBO7wMVOR8WPW5vaCNp5CsshFD4sWwjUhqt7KDRxuQQUBflv6QW2m74ksqGem8jNZw6PUBWSz
cWLupUebnw3uWUpTuO1VGMprUbWm2ld+rVTtMQxLZ/KUoh4F+gazkTArlCY7Ac3WptIJdqilUmpX
1to0E4enyIO88hMRfZZCixOSnGKO794jtdyKa5eEYonnkPyPBGL5IS8eqV6VRN4vLpmLoqo9CDbL
yG96BCmFYibvQDMgLYpoPHhtuRiHowMQJvSAHYg9yNJGMMBaaVFRtCWfWY+Riy5tZ2Rv+bwcyn4a
nurU1kDAzIdC1fzYIse57U9bn5U3CTwIXRROyioQ6Hlqnaw0Kx+FRwWq8aCAHKQM0fBrvjuzFu9E
cluPIER/YLEIPCyGIi53OshrJ5OhFvYHFRhzOkDoO3fyuFNl2nIcaAzwHbILDuVqUXh/E8aaXvkw
h32TVOt9rncMUZvSzpO+EUoQuS1vLa12emDLYX3hN82iYOMU3K6UQt50RnCUq+53WxePhjT4+mge
paZ+M7c/b3+yLR95aXV113RNUYNrlNlDpXxj5i0YG/CveXkn2+ldKu3dOFvmSKspmVGNpIey6rG1
mlLKYmKRdpp7Rpy81xwhvgTMWnmRI83HrtbKv4hiDHBmPPUgB68q4f1I33TMndKHX8631BrVaV3/
B62B5FBW5k5beMtZ/jA2LCBFkEKr+FuU0iApNdtpat0XJSg+lsII3bbfEzjZurlf2lk5i620yhwY
ceXLepVylHltYxgZD03Uzn5vQb4TzkHi0avpdxxm64xzV9ISBtYPgfjKYXqthjkksCtm4bnXiskg
rh509TDL+Rf0UPf0GrfOOPwujGYAraFXuPz5i1MxBG0hF4LQpo0sH7x04SpKUe487Bt9Z3rNtH4R
RKKQfNXRa5ayoQYfq0+K9k2IhrJu9yQ1MdpvzGcL+dhY6gOyTPf2WDzgTX9xxbw0v7pitCIUckIQ
56NnFrsO1CZQvsPlnZPXvP64gwWh0sS4O3HT4r8vthNSYnN29LSmqcYrlKLe5cuNnvhWU/elK4kW
aeh8Nrud0HHzK0ILAVE59BCQClyajY25TDuVdCVHNNZKnPZObbI9acKtu8Uh8VHAQlBPXutpZ2rb
ZNZkVH7GpeJBV9c7KK5nUeLB95gNJynu3amam517e9MsPYiFCwpa+fU4rypXwWDbJBRUp+o70ZE2
PbWw4LzX7CQbffj748dU5OXOOdy6AYigIBhZ+qVXoMRGaWZDnyBcTaDgikr5oNszhDQSuDBxsuTk
lBTNjsmto++QMy0WGV3+Q0TywnnKXoPaV+W9LbXMeBt2/TK5nNjTu7jOk7MJgnjnXG6uERQf1BBU
Fq4GQtKIbw3/aeUjJHKn0M6JnRa9Y+GPTvZkZO25jLodzMLm1wTJB2CB/g6s+peeauttnfAdhV+M
6c8OyqsPPMzaA64t3FYLhQcXhrk3qHG9sTYtWnBEf+AnVGcvjTKM2BmiIg6HWPdbBZBAtYEKCe0H
tc0fty+ATVPk2QjcL+dxXS0NEz0TitqR/s7SSVQMfimacCc9fJRG9dWnnqksMlJYoDkf3N6Xy7JM
crCpxNYQW4Wb5uG7mXPhvX5BlOqBHRJRMPyxNlJZ+jRXEeEZEKVpsN2qFf9y1cNjr32/beraN1jP
MtbMrBlbuOZncSzwK+U0MxJel79m5oWmzvEGc/gghcFTrb9e5RsSHdCrMO6RrzDadrl9wTQuFGlT
6VuFFf4MohG+YadRP/Rd0+88QNf388LXs7ggzrcIdVyaqqN2ioecTKHMrc/dbAFxns0db9jyPDRj
Ke9QPtCuSEoVJa4LGYFQX8zVB5BrD03WfAIYhUCF/ev2h1p25jIFYzkAfxHCYVKEN+dyOcZMjBL1
+EQkzHuBgpU7i+Y+UIfE/QtD9L6oiSxdvvW7hqZzO/bIvNF2MKpTh37WoZWs+U2ZpXscr5trwhH4
OAz6goK4XFMA6ZFeBk3py3M//XIAKJwMFAlPZhZmn26vasvPuf2IlZeRWHqYl6ZKx4CQPuPcdsn8
lI2RN6fZv5rWn+u8uUvkbKeGurkyPhUh3qKKvlazH41ASgLYkP22lPwwdgALzGfIt/fKKhsOSP7P
xUdlfAPGZMAtTR9loCuqt0fGQo5FYLzPo/5gt8rd7R3cOE+Ex39CyuXKWIdZuaSphqAf5dcj00JN
CDQ7tJvAv21lY+OWqZblQV44hdZXnzZYaSSKZMkY7ZMldT+0onXNdt5rnO/ZWbmeFQ8lUu1p6cd5
9yGcCwj8q+i5FPVe7eT6vWcIm5O7kO0soKWV42UzBYsmV3OmXk2/SB3fGaynou4O6lid+jr2CoY9
Xr2HHFuF7jK0MAZd80tf12splrO2JTOsutO81EfaeDol4ajtXBUbLgHbOC88LZIlnVg2+UXwJJNV
9Cn8/H4j2q9ZncxUnOPu1QETeMoFu7roG5H0roww9mA2pTFBvthm94pRqsRnC45pkInUWic5JFkD
8fceN8CGgywvPJRlFr07XuLLtRVILEippRW+mQ+VmwxDfrAlOXPLMNzjMF/+qtXVTkGLPJ4nGLUY
dbXCdlaLMrBL2oSQcvZ29svQhlOYJ95cJ/eyKX4UDSyJ8fj7tptsXIkazXma2bTPKe2t3CSXYbQb
DFH4Q0lNO5bfUwWjv5Soz7I5v7Hmas9dtg2ySAMsAhWTVe9lTFJHFAFfsu50hA4yIHVZS08kuBtM
mKCifI82ecs/FxmlPxgLIu7VxjbCyPQ2oUNplMqvQQ2cc5nn1U55ZHNVBBhUfBfw1LqyXfXNVBJ0
FpTq6YqgoBYjp6vDy1j3UEU3u4du48rnIqEIS5GQ+s8agzCir5JEWVf4Qdj/Ls3Wq2LJOdhaoLoN
EtV/ccQXilW6V1RI+GyXx0Bq9AJC6i7zY4eZg4KpqoPpkJnddsWNS5IaK1V7vhXIm/XcShOVWaMP
1G5FrUVPM/xZjtxqHpVL5P2kb+OQp26Rx8r5ttnNrfwz00GesoxtXi6ujxFXrW14XenuHNN8esjU
8JjG+XEf+LxpCuQ4xVDc8armE0u2qKsJV8yzGZkhuADM7r5wDFcq252QfssUcYf2p38LocMq8C1b
JFucti380MoPwVAo1EDyD2WlP8OpsjeKvVFmgmFhUfzhvSbAWpd4tVGd5yEFgVZLqSc5w9lpIm8k
AlHt8p6f6cUQj+mVfK5VAoZQ/3z7E255zkvzq2uahyO0Ko1PGKFKKRmSGzKtFub57HaCaIuQ5UDN
9v1to5s7/N+a7VXwUNIAGMZwuVcC5U06i5Md1ff9XHkwXPz4C1OEyAugliB5nbvncm3lJqGK3yjc
ldGYVQdhzqi8ao1D2KzujatsLQ2WaCJW1rcoD10eiVyV9Bre88JXlOgQhvbD3AyPSqsdzWreE3be
tEWOsRQoqU+uY/IEphZbshKAW3J9r4V2dBjryau4NoeSJuHrN5Jn7n+NrV67SUgRUwXQU+eFeI5k
61xb1Ttjbp4oo3U7l+bmwnhUHZ4DCPmusIqyUhM/QAkIeZyXl9X7HqVjOB2VO27o4+11bQUPTBT+
j621MhWHUgnQ2019SK1QIIh/5q1+GkcNCpzm3hDKWVbL+1LrrJ01bh08IjLaR7xFDKMue/Ai9quy
OKCSBEQt1KI3kz0d8tj50szjw9QVp1I4X5vE2uER2DLpkIAsvR2gteu3CJmOGfIp4qQhau5Qe3jq
rPxs1G5sTO4YQsdT1zsWlwdgFZlBlMi0JgcPBbV1AFHEgLbaPuRtlwf7jaM0ausKOPLv9Uzp90B/
G17D5DmcJSRy3FtXVDFRHxqzZeCh1vCu1PsDxGL+nKDpYkl3t51mc13EDnjnUuFdg+eh5BDliBqr
P1TjZz2uDqFcvG+nctw5dFt2uLUoLy1AKntdR+6czuqyktt5TJt/+rKy3rV6Erkik+OdSsxGqMcN
QhmLXIQR6fUzVAxt0duiTH3VTi1PFHZ20Ec0G27v28ZhW6gPONfgkJmdX702SZS3MpyhNBgS6ZsC
+RlR19spQeMxdIj/8ierne7hBPdum90IMXnHwS3BuQaV2rop3IZWSRW8SHwxTWemje7a1DqKfP4S
NuVjrSn1ztne8kSo8x1KxjB6XoFiitgORmeEG9qZlUNM/TEewuSgpNJBIwfaMbZxqplVYlHEfUuk
ubpIZpo3jt7P8PhD+owmqa+k6l2aC18bgWYKuoD2PlfINaCBMhqpMSnXIk2/rk4HkZ5VRjTFhGPV
u95Ufzey8yOITShlIaXOs98CpB9YNc8u9jTBts4EY6ew7nOjLI50eXH2s4peZ8t662G8N635btSj
p15NdmKULZ95aWb5GS/u5wj61TSnx0D9PbXccMRJ5Kz4JNnWoQw7V5a7z7eddIOUhD19sbDVh7TG
Vi2VqIR1vyt/IaEHlU38PlEkr3HMowVkoi7Kr0MQ+IXod+7p7cVSvWbMlhF7Xb1cbDgLqYHyDpbx
uP2a2PlzmqPPaMleKJcTyN69WtjmN6RhtCAkge+vgb1TygRjFHcxbenyW1f156iefxTGnjjhBg0+
JURozGSIMam4rd3UoWM6RRHs6bGoFJd5tQcmI+6asvJGWTlSQfKlcvby3mld4Efn1HDOlBm8xjK9
ISx3Et2NW4H2PE4LEGaZbFldflOlSLWcG4WPHOS7pMmfS304qMwntenrh8jsl6bWKM22TIs2nrXM
T6vhjdzL7YGuwi+92WP63fiOxNWUaAHbkL6vq42hY/eNNjVEu3p9smJ14dABApiieXP7cFwZ4vWj
+ryMYdOjYoTg0kHlRA/mpMosD0ivdZrqOUVccp4PeRMbO/fplilogZivoCDnXN0vRtDwkGcLL6yZ
aKfMaGVXUzsA4H369fairm5uFoVsE4N+hkp9c10iy4c6aZ1c7T3onX4Sur8ZuLCb7lk26h+WVn6m
Dv3jtRaREIGynNYi0C/gL5fbaMtRN4WS1Xu5mhxEnP1uIum9LoljUfZ3ldD8BN3gnf28cnucQ6fw
CECSMi7/fWkTDVCA6RECVYDAdcjE28ZT2/ydGYdoWMYUsV6/RNAaNBnJS+EmWT7vi3s7baJwtswW
8dEels5EJbRQ7oaifDBT503mTOdgzJ9fb3KZCV3Y4Dcgk02aQOuv150HDPo7cK3jFAa+bUVvu5w5
7cy+N2Nzpzm3tamcBpIT8iNKkKs0s6tbwnyr7z1UX9NTHXS/cjma3G4wKzfI9D0i5S1zNDkV8DYK
8/RrAZ+R/p2Rx7rhqcIyHpOOtcV65xycdCwPTW+be2Wz60MIOJF/4OPFTc01V0+eDiG0D6KnTJ3B
Fk8lIpHHQyC9uoKFc1IbB1bLnQJccOUtsZlLs9OXoxcAq7Gj8D7X7d5tyukQdCBPb/vJ1StLlg5z
FVA36v3L03fpmpVoacRoVYtou5q6g55+GqPpKRC6H+bD4Nrdnsjzxi7qFCKWO5Mjf6VDV+lNOMiF
3HlKpMSEZiYB9xjGZxCLiX97bdd3GUEoV+ZypS2R2bL2F8eujcCtAg1uvTKfNfip8ocU6JnMcElF
wplW8n3aTjsomw2vxCY+QgxKmW6dzw51n0uGhjRI6Ez3ahw+547+3Ce9P80wn9xe3zW3C8pumCHI
ppQE/+rqxJmF0KQwCewF7HG0ugbMfvU4wR81h8yYyNU3eLiQlpOPqFEA8x2P+vxqIKGuo2FI/sSq
ad9dNUU1IVdGY9ueavfnoa+fGpG8m+c9GpsNr3lhBhHDy09plJox9KM8epo+n+KgatxUdz7FlHxu
b+nG51ueICZbYXYgiVi5jFOhmCyn0uilo/G2TEK3m8XPBs3AStrj4tpaEiMkHD26UQ6SxZdLygq9
ZyEmHy+i/g79AYIT2UGVGIC6vaaNI77AoNCusejoXX2iuAwLtWu00euN+tkwy0MeRQgrKehYVI+2
Ou6cuo11LR02h9CL9sxVyUMSClQx+cjbGqo/q2F6jsLwnOZ7NBzXX4pOKGx6VN7J9a4KjXra0e8V
ivCcsos8IynuIOU5VkXymMrDHn/RpjHmsUmFOG1XDV8pzZqkSmrhSZX8nIsUpqahzh4iuXnXOUNy
vP3BrneQpYGzRFQWqNXVnQwithkTZxBeYRpnHtzJ7eP0kKnZXlh5nd4Bc1xyHf4S8Ny8OZc+OMZw
/ZZyVHv9YB7aVL4f084mMYmOSQeDSybe56X4lNriFKnWziqv3XKhvaKQRKSwgHRXL0+pylNJDCsQ
6mwMX2rQJn2fK6LT7wury2lv60/zWBc7Qcp1+gXbFvUWcxngpAyyTr8kKbZnXajCCyHyH+v2ODVU
5Mb4g5MpP/rZUg8M6vxqrfbf3s6PIsx+JMU/nF6vqZudHdjafo2jCYqe+hY3+Xr7G6utLbsk+JxA
QR5Rs7Ma1zAz7TQV4ZQcZXXOjwGDCulRZLWZ4AfJHB2YGp73Jl2uam1sC2gnXhPKviDuVhFx08gM
zCp140ljF31QG0t/GwTxa1P6lZHVJ5ej3NQGU0DuYkGGHOuJ7LZD9aMPrNxNIn12EbBtdmLvjcNE
BMANSx2Rgb11PzASc2zUCJN6tlI+laHjJpn2KJz+7tVnllrogkzD2tIQvDxJoVYN8+RotSfF0sci
Hr/N2njIKZm/2gyvLOC+ZQ6f0HBlhrzBsItWrb1YT39TKzg0kvKxVfeIDDbO5oWZ1YdymEAiqpZV
L26ryI2m4Axq/20wJR/k2nw/O/VO1LRlj7BaXYq8C/RkFcjUIkMmqhyXKaT6VyfKT9ztbwIu994G
225a327v4oY54iWg5ctDRXF+FU04cUaEHykqQZrTu5LSKU9Ewd0/bdEhODqTPwR6sDfy/KeWctF4
QP5w4fPgoMN3S+v90kXK1lFCYJTCazVRoioJJ6xIj7LTfbNn9SzK8tSG2b9iUN+rUNN0sHPmSDzo
iXDDlut/6o/WOLvxGD8RDrlj2u6NZ24cFZ7tZTSagjslqtW2jEFtzXFqVp4pzMepab/blfqoTVLv
397+xXtWG7EoB3JMLLp39BIuNwLSk04RqlN5JVp5Zke6ETePZT2bbpbWTKE402OqxG/CPNyJ7rYM
02MCgcsxJfVQLw3ncWXQvDAq4mX1kc1/A6bYHwZrGQVNju2wlI7V90bHaObtFV9nIlQaWBdXA1+e
VOTSMNPgNlQrDtm4PNSHylbdwUgfRo2oPO9mz9DT0NV6cbptdXGo9T6TgywaPMxO8sJfWs20Lp6M
QJ09O9cPCzeDGxTjd1MvDggy7nW6Nh4QIBCskagPLPB6iamopmgQ8wxH/JC7GbraB6Rnxc5Gbi3J
Bp9mLprLvLqrjaxoZ1VVX8uMShSeUVYn05lLt82qRy6oz7e3b+M4ALCn9OxQ06ehtrKVDgECaFzs
np3Up5nc33U67Y738dXQcITBXxha9+fjPBhp9Mr4gWp87MVw0NTiDC2Il5bxl79YEx0S7j2UO8kZ
L11CLdIoHaxIeARfvuSEzNHpJv63x2a+7M3a9WhakW0wzwm56eoqgfMpdMTUV16lk0TZhSR5vFJf
aRaVd5Y8CHdI7T0u3q3TjUwZN/rif5SAL9cWiNlKAbPKXm+1B6HqbwWknGE13I0yD0kWPDWddJTa
6OftLb1Gy/D5wIqhSryAgHDOS7uV3RpIuRqzl7ay8slwQkf3opSMjuSxn2S/VNJF2UuKi4c+sUXw
EGcFRf2pq0FfSUld/sU9TuGIPIXSNFWPdSejbTMngcmDUeUy8wMlihiVirw4QDD59tI3vjJ5JYQL
jDMs5aPVfQo7SRrqQQS+g1r0aIvvqV18T0WKOCpYc+o8P27b27hG6ZVSOKJLTvl2XawSmd05IsCr
Yst8jrrATdT8nFf1/Qweifbiqeymvez56hagcEuKvgwokzIY63aCMyLN5Whp5il1ILvErbNfdmBn
lnLIznZeOfAygQJsBn6AZdZ9Xc4pxGgNEYhKTy1iz7amp8kYHsI4PnZm+nbqAz8fCf5DZycqv7pT
oSXgNrV4jaFBIjO69F85G/q0is2M5Hb4SansYzIYb+1Z+WiX/9z+fldvBJYA+wIuodgP0G8V5rVp
gopMi5RAo6vzv+XQSrHXtp1a77wS10fyjyG8H5YqUEhrVGrbmsKuij708jADLDM/QmLTBI+AAHxL
JF6mGBRbHGBX0vexT3asX52KlfHVHZv2owrLyhAuiDn60NVTaOrHoBbHOpgPung1SS4AS8hVyAbo
1lzzHguqt3HS19RAGPNxG4N5ASSJudftnXVt+MmFoVU4QX8rSxW7zr0gm1wqvIc0Lnpf7/vnVi73
NnHTGJTgnHTiUfKqS6ckPE/apMkiD3Tpw2hOyUGTuwPlaLARzr+33XLjgyG7sRDyUrIC+76yNbZC
HxvB/Ig6KOdI7r7JVvAhURSK+470BD3B3ouxnKiL15FPBu5jKY+RgnCBXi6OK1lpFDuKvCm1DpVg
itasvsB+R04cdo+lo/qtRXhoPFrVHvXlNTfRYhuhMyrUW+3ROkjGRNghi20S0wsb40nL1LPDdHaf
/T/SrqxHbpvZ/iIC2pdXSb3O5rHH64sQx7EoUQu1UZR+/T0yvni6OUQL8Q2C+CGAqykWi8WqU+dY
586z7wZ7eDZKY4fM/FSmmNUmwDx7xcfbH10TC/A71oD6S1NOfZdnHqbCM4Jv4I4dOUrwI4DhttoC
97wtsfxaLjDVAJyATc5QDiMfRx46eMQmdKk++dw7pnN4DEvvr8rqjvac7vpx+FIX3bnmW2nd2/L8
ahu7DOKHtcCjBta6n9gyeyRLRmMed4ttfvE6Z96b00CTzPRE5AfgaBsY+RsVujoOM/NLluICK+fx
D24xdJJAAg1QDjxPBaiwQuKpO4V5Iui8Ax9oHvWyOVeGvXGXaK4wtFTX6Tygftw3L2t3tFEsdH2a
MPbTd5ajBzBh5Yj9MCPXKYDOBBn9k2dlf912Js0lDbPwJHSt0aRTb04nTWkFZBxFp4c7UdcW4Qsx
vCrJRfeflR+xqUh41sgEsB3+c312weg7SLTPMWzG270p5FHW1YsJvse67GK37jbqlbrYBCuYm157
PW9aPLwZ2h4F2jwJy/wwEHOPwYQHMuXHtSjrgoD0Dz4kggMSkRA5iPrmEbUtKGFenpQdBnOC4Cyc
8OTwYQPZp41CoB1E9wNoLUxzrsu+aM2RyaMYZHIo8vIF7SL21Wms+xZljWUM7klBPztp+zcyrB91
2CRV38bFUD51Mv2DKw3lJhSfAa6w0Nq9/hngfUTHJ0dybI9Qn+P+mQoZ+ZjKCQy5MT2oi3ewAS1V
jCviAyuXzEDCcUI1msSWD/Qpqvm4rAlBLXpjSXo7aImA3hg5shrwiN8C2ev1VRIM+d9+DwWikbv1
6babbBj5tb0X25e6fVUFflutyjjvcEuTeOyrLfr6N9n+etKQXKM3tlJUqj7S5q3nynqm0P6ypqiB
LNzI0o8ERItzaiYs9P9CpW1jYRs21dKUYw0jBXE9TcyAxG5ZPQZjvjcZO+DJ+S5z5pMns5+3v6Uu
ZK6DsqtnIKqopGjcJS6lKOsnvgzu7d6ECpD8m/B/wA+8dx15ynoz6bixv21Vt4M2UEuruBEAi2oq
npNmduvazRIvTbPPbSGHk1OJLUWq1anVRAeXABhR0FFA82z9FRd+UlZA1Hk9rJhl+Ni08zlkfJ9Z
4b5M88PtBel27sKUqsAFdPAcSN8BIpHRoz9mmPuxHyuSxgNyHbPmJ6cQP26b1N06KK8hj0L4wPWu
XAXUM9BdGPMKrSH/U+gufwcAm1UW/wOfRHPuV1UNRtRpANktpQO17iyZBFQEa/tQhcN3a0o/dGT4
Tl3MBddbSgralYG7212zVNTb7Ot9I5mwC0OsTxgLXTg4IOjZ/mHzsDHUqt2zCzOKewzOkLW2MWfJ
EuTPfVqcC7J8xtc+OV4Lhjd0vUL75faeae5TkGvj5lpxwm/H0x0Q2AS0d/LE9rvYs9jeHMgSYWR9
38zBkVO2YU+XgOKeQmIC7TJM96kVS2E1zJl4nydtT85OABljxh4Wjx36QN7VQ5CM9vKVEmdXNul/
v8yBTQQDIsYPAIBRd7HI7aapR1om+BotmBIaPy5lfyfL4Z/bH1W/yAtLykYGSwo6xsxFlsJlEBtO
VQJonWYRkEyATvjsCNAYaF2deOLdp5lau9v2NX50uVAVeUYNk7jNCFW/GVdsYtcAR+dizuOazT4S
/6aNeNqjlQIcy3+/bWEZb2kEbvSu1HnboExdKy17lvSA1LXL4Mc+LqiNfdQuzwWxKVjnVwiHkqXw
cmn9PM9YMhfjJ+hRNUfMrPwzpeFXNHR/Iq/4uSz5+P72N9WEgBX6jZoX8gj0563rEIAWeRNIOuZJ
4/TPcnEOpPA/mWyLlWj1DOWGCFYEEfBngDy8GecFpDT33YIjXfGzGOcWyggj2Clur0Xvn+sDCNAs
cPH4in+6OTJsSUmRUKcpMZXMjhjv3dP0G6fOsRER/SxlbscuDTceJrqt86AAjLsPg6KmSi2TBr7o
0X2pUFvr42aQMm6qLA5psxshmzjaTZRV3sbVrrl0IWqxNkg8/IMGxvXODRjPgawXds5z2DNh8sWe
aNxDjz4exRYGWhdOVx5FPLnwBxpr17YKpGh0hCxMMmH4AQxdd7OXQl0se8/DeT853c/bG6lzSgwT
rw+wlT9WnS6saQCAcOpD6zXHm5JiwhxN+bh0/Hf/PzvK8yQ3HDEA6sPAKDJCOHM+DpnzfbG9r7fN
mBvrUSHkpdmAMHJB6ZVOZiRNa2+nYufPqADP8rmy0bZIvSiQRWIt9R1NU0h7yfsaHGF0rvcV0tHb
v0fnObgYgUZD9wDJ1OrNF+kaQnbt+Z0Nivhq6CK7cSNs8B4jXiIKsnnrUK5JhHr00SPCxA3g80Dy
KnXnJZv7pvUk6s4Z7aOO+ydpQcJmqfE1bBxG1/hA5vFk9837cbaSfizuQLr9DsWRjV+ic2K0ozGy
isIIUFeKExtun2UgzSyTycg+u13YRCxH1505vXlgvpHvQhp0G1fWW5JiMHehHIXKDp45K176+luH
3lJzPkGtuEazf/bAwFqMQHyhWYP2wmEww6TkQywo9GjoHXHmZF7IHlXK/Yp8A566iqtxa3RCF60u
f5OS0AJ4j+K9U7ME7n+AvHQyTVPi8+o9H8g5BMeuNZAvt11OdwJW8m5UNyCC+gYOXCwdOOBQLk+c
pX1yZnEPLfaV/eDTbTPaLX41ozK+dsvcFkuds0TW/Usxd3hKNrHfOA5YDNlf9exs9eB0LQhktr8X
pkbG2sIYATRjy8SonSxqR4ThsIuh+nZHJysep+lcFl0E/fZ7SpcDt/ONs7zu1ZvThZo2qBcQn8H1
cO1fBMNiaThhxXWdf0ZZY7eOTs3m+C7sa0wd8XsJDNnIncPtD60LIXg3/GtWlZvszToraI8IVs7G
S5+n+0Ca0CAWAmNV9VYVac1BbqxR1TovhT2WQ+6xpCnzf2pidLEx8iX2jKF+1wp/jtpZfoTf8jqy
esjPBdyznxnn+Um01hbGQ+PJiGYmmsDg3n3LqoGJTdugNWK5PzYYEWB/Q4cSUqLZ6G+EK80nBqc+
ADSgDEH9XB1gpm3OxBy64KUdxNfWyA6euXSRDyr6GWip29upXRTg82CuQ2sStRjFixZvdio/L5FZ
W2ejtGk029OxcrfYFzRpICIw8F+ol2O8QnUbuvYCgRUuEzcFJ2abGewYLGAwv70azZmAlRX3hSLc
W26QoafVVEq/AuQapcbMQ0Cz/AMECvdFVoFYIuAfAyi2pcsWcav2M74adpVkmhYu2LyLAFEu7d3E
JAz03gN1di7Lu40D+GuOTjkUWCTCOEhy0LkOlYNPAaEcrGpgCUYRjihQJB1kpOT0xc3bd8SdkgIS
cbJkH1rXSGwx7nlp7wjpDySdItvhd7N0TkIGe6DVYjlzaFhs0t3oP8e/PxFzUddeNc1zLsbMWveh
fgQkZY85hjrqqJPc3u8NOyrLceOB7yms0jIZxYL0KvsLnOZDZOZFsGFIc71cfHMMHl4vKK2auagk
FhSQ7GCl9YFn4n5aMiCuZu+DJbpsIwZobmo00i08WAEXQCddydRARdgVfO5YwgSY92V59Ix55/kF
2FXpjtvkJRTsP/PSrZKarzbVR5QDdJdd94g7YG79ObvVPh/Tr8LE9FrjbSxPu3GvplQoT9FmRdYZ
NfJiKAXGC8nahzlzMPpbG+lGg0UbTS9MKUczXFzU14TAC16KO276ETi4kyqvH9FcebntjhubphYL
8EavBDSgQKmDFLufp107AFyGO9Kz6cniBQZJ8w2kq94kEDOA9wPtruKwWj6aYV3AJHMKtI/SQ4ES
yASx0kq6sd/beTR0zcbjSffaXnEkFvgfcRRQtbg+Db47tXjWj0h9JO8iXIMsol3wfcr8F1oaJEox
NRstXRvcERNSzS0gAM+3v7Q20APECgI0IECA9b3+BaWdYSbdX3AX++OhyX/YDCVMgPeG6WudOpGw
Dz3ZErzfsKmyDttO5joQ9WAJ78ZjOqz6ld7XoHfft9DXbhbjZOQipkxsJEHao/K6VGu9WS/ebJ2x
EBDQ4OZkjCKlHaqf7SiQ+bTsdPubag1hThAVYbSz0cS6NtR2fmY6BZKtpQkeCiKfgym4l0Xx6bYZ
bSi9MKNcX2FZzGhVI7KVxHvXYwrdJlVsdsPDEuZ34TJuHH9dJxID1RBMwOsDHC2OEknHMFiTAcxu
S2r91S7hk8wXlCuNE8vdncxKiDPRZ2vmMQfKfirpfgmCyKRb4rT6Q/P6O9TOE8sNgwrhosg3jPFo
pB87135ZhuJubBH8GOhnG+dcAMwrrHyr07b6yJuUYaV2BkgZb3/VdRknPF/MoUpqqJpELRKGndV5
W1gMbaRFVgLVLxRLUX2/dqB6mAeed0sFKRr5nk65F/tOc5jL9mjLcoPXQL+iV1uKF9WpZc+miQCw
gLUV0iVeEHm53JoI1iE8fmUx/1uSGtFJSjOaMjgPrfqkYt59LkEwzv72A2CVqHtaQnJCFQBsJ85O
gvGApsHGqdz4qKpM1JhOxTyzsUqgSvU8tf7OYP2PkDWHtNsa7NOeTAD2QfaIaiay2ev9I22DI2Ti
RTsN/N7xepRK0joajOIppKDCQvliSwJPG3JeLaqdr6zPPJ5VSJtnsTxQDNW4iAVlvdWj0Ubu9UkF
YQUD2EvFMYuZQiyCjIhsdS8Rtnnc+AIoT+ds1POOLcO59iBe0Xgb7S+tk77aVdsWmH7LXbMtysSq
mi4uh9Q/tWTY4t3Qesg6zQqqIVTaVWwMqnz1lHe4IIYh9Nu4r8DnN/oieJ770HkMWBj8898jOAoO
K1EFECSoel/7yWLZtT8B+4R2hfFh8U0UtuQOvD97r0kPE+YLb5vTOQmiyYp1wPsURCbX5vyu61PX
bVgy0PQw1u1hysc7g4R/kFKAEg0JhQEdO/x7baZLGwmRaAvPqoDs0wGELJiICq05WtpyxwvjAZzx
Z2ltkavrSsQoI/22qy7PEnKo0cHH/TTRpBfte4ui/NtNx5kVfWRBO8Lsu9MqZeaQ4DRY4uw11UNu
sj26RiBj3VKI1LkTwINgi0FZCQ9pJQqAU6ljvSHxlCXNu2AEVQw1x6Qb0vdTuEm5oDWGuqAdrPpf
b5pQy9K3JCgdlgAL/tIU84FiYj+qvCHmjFUbjw7tFYxBVBQhgRYEskuJA0wCIe+OuIK9oitigRJ7
NvII4hV7Dw+42ff30HLYjUHzzW23CD71xoHPA0zNWkHYStIMuqzK8wZE124ZYmCTExlkBWbTgn3e
imOQll+toMZE6Lgn6Xi8fYR0kR3B4bdtZeE4r6ik1fAxU2ASrnHf975MJPdOIPI6hm6f3DanPbEX
5hQXKv2qmUqO90E72d9d5tyT0DjmhG3xI2zY+XV7X6TGlcio21IsKzXGn21oovPn1P/4Da2j/9eC
VNRc5+XpTOewTCAMe+aSHjCqfXTsYWObtOvBkCn6pMhUMQN6HYJ8YBsHMI7jnppKL8aYSbn3xMR2
Iyqf+9sr0nrEqym1vlClISW+jVEEI5sxGd6aS1yMXYvDIO0z2PLYjtl1+/W2Ud09jB7tv+tTCwyy
4DnoPNB+GHrGIglmJQnUiw8ui8mywAgZ7quJHoWzReyvjTK/7SKyXX/Xpp+7dqnRg7Cc/hNENvdF
TpMaxFx+umyNya17pKbar2tEX/3aVl3ZPFwGq0i8hT40c55k3YQBKcPB1P18SovwMU29w+3vqvcb
DOYBigzIqooDwY9AK9NqcSGTke99i+TRVFbyADnDn7ct6aPYKtz9P1NrynNx5GpUq0yA+vLEDebn
uVg+TIO9MzwQUS7NgY/NXTk5j7KQu6IyNmzrd/G3aVvJA9xymq3ODxkANc67ecpwH3Xv6pyeqzrb
eDTqP+g6yQtExirRer1KP++MKW1xEKnZvqN+g+V6wKh2Wf799vfUHUPAqS0wkVu/yBuvDQkwwQnU
pda2lW8hOq85qu3lsS0AlGiQhGFwteUb0Uz3IQGmXsexQdQD4pxro+gEpFYwMhwHUidW6j2HFaa7
3Pw0u/P72+vTfUj08gF6xKsTzMRrRLhwl1EAb0kC1KrBC/c9IMO+7fkXHvKNRFu/ot9mVNew8jY3
ZhMZqaTNaSHhjlLx5JXLqV0gAXB7SVpbJhDNDvinQKWgHHABQqNwCVFxQ9Xy+5gPUbB4dyJfzotL
Nx652q93YUq5tvN0bUf5QLU4dpqEg/OjmKp9xrdoWLWHGpoCv5ek3DsDBLUKSG1hbIu4sbXID25B
HuygwRA76BkZhriJMA5FaII1cJO3VPdIAgDewHShiaeyCvnwQd0uZLXeRMGC2r1ZUqhsLXz/J7v2
24oKBIeiM2Jjhm6pEzSPVWPuSTB/bFetnJr8fduUrjMMQDOGM8Fag7qT+mS3S98nUpgAI9kWXs1T
7FrZdzDSJZCg2uPl+Vy6fYxJypfSLp4xl7dxvLVe4wAEifgFzLuKduDl3JegicVtYHhJ64KNfxGi
i2qUlzYWqj0KF5bW/39xuo1sgTJaPhRJn6ZxNpr3VVA/uNx7ACTvCc2DmJpLQlpwkMtq2i+ljLIp
f+ggGeDk7TNfwk9LT35u/KiN5avvKQznlUwQXBNyQQEq6xMuFxLNDLyfqTnsoeN25lAP9zPv6JHq
JJcAo/lpcMSIZJyv8m5iCz2pDfKvn0mt/KVLN9W17IrEKP4ZaxnVpRnblbMWzn/21uabSnug1jmZ
lYJhBd1d70pj4X04BGOBO6sp49nhARDn7Mftz6xLcyBe9D8jb8SFS3NOLadDS6P3rPcl70hkyHmO
htD+KCHIs+sKCskElAqT23Z1KeSlXSVUkSof3WxNq+zRvR+p8cFnzkubV9/HwL1fvPqI7s59UzVb
tPf69QZgdMXwLob5lY86FEGzoKyZJ0UunquBn7OyR6Wg2Zfg8LMDcQ4csnF3rn+lmkmCNOi3SeWa
NggLpsYHknkZah6PTH4FmxEkC+ZpBLJl3uKw3DKnfNnAQYeeVch58Ba456T+IMOuikAfBmxFIbcg
r9pTiplWZAbgtkM2ee2kpKKL0dtIySfERAgKPw1T+bCkbCOR054FDD9DuQ5ZFmqa12ZkMBqT02Ii
eBgL9DU9p3psHdJtBEL9Yn5bUYlf+qlx7XyErLRkAo/e3Aj2XMoyolW77G/7v9YUpBdApONj7lml
ksBlSVjTo2Bii0Iec2+sY8ikTp9QF9tKgrXfDo9QQNpXgXQ1CcYsmlF6AtG9zK13ved8AhPalhto
nc7HANCq77Yima73px+GwM9DZDg1olQwdrg5xvczR+IRgiLs9qfT38tIRFd2EWBEVMSz6YxzPTFs
EyQGn+xhPoXpcOo7dKBQt8TE7qmw5FdLuJ9CUCuEVr0xOqndugDDcMCM2ahFKy5flGPgZCHEkLvR
+wAUONg4s/wk3enj7XVqv+mrHXXfJgi9m05m5InP0p+mXR6HvH1qfKiz8eV425R2SSDWtzFftE7C
KrkwEQL/2vDGpQ7BnxDe8Tw9Bn6xMVq3ZUb5cmuRp+belCcY7Cgiw8tQIjShT1wHh9vr0bk8uAtW
IbZ1yFWVWGgwrCK6IEPqRJkPVu7RT8ai+XbbiG5/Lo0oPt8gUKTe2vRoIQDiFSgmgV4+sr3swDvI
o902pnV6TBSs8NsQmmGBcouYTd4HM+iHk5BWMm7rEJjEeZBHBrxcNGJK9K6RmIWUNSXnIu/Lezb1
L4IyuREjtY+Myx+i3C8Mw2cF66E3BFxUEDUd9yJLQvs5FBNeuA2fvvau4AeLgGiFAtoUsaG1vtz+
GjpHuvwNyqeXlTGIgqAG26Ag2fn9A0TR74WzNWSoN7Ni9EF9iBaJslRXOr0LNZdfrQRQ4A52F4fu
1EWcN/Pu9oq0Hgsdhv+ZUknXvTyowYKDFWUs/IFJwLPwqo33zMZq1Me1B/q0ZfZRtWPeAqG03gsR
Wdr2Lh/9rQ+nPRoA/69DDXA9FdoW9l7A3QA9eXsSWeSF9YPhT59DPu9ThO3bX06XlaPGugIF0XzA
gby+errCoXa5VkEgGgINnPJgmUjNreFoBN3nbvOxpP2Kr+ZUroBApMsyTxTYIAOeP7DlaIbkEzO3
NDJ/DQupaePFutRhItAu1RYvcc2k4LdM0NSIgsJ/T7zpu8wIMobw5+KUXyd3ktHs0xPGU2LmLvuW
2/cTaZ7ncjkK37szQJI3N82+soJTPfeRh+2KghbT9+iFoR2O/8OnHS+d98hS9lll/22baVyFy2Hy
SBiV5RJPhhPLekkcmp/dxfjqjuzsV/TsZYN9NLoS/LvyrwVUv9MM8EzQm1GbD7hC8vvJXvZhU0UT
kR+NVMpdH1ixtPp3hcv2OEp7Y8m+5pA3ARntUZbkYLTBCRQqe3uuN9qCugOGIiAGD3wQauDPazeZ
3SIT3oxoXWN2f0ddM0toYW1p6ekcf03nQMsH3gFM9F1bERiuZZ5brXVAUkRgDmYQ/Ci73Yxk9SSr
ttqIxjrnX5lnARtHERBlrGt7kGkQDWMoYo0gyGu78YvplhER1ZPs2CM3uo2PqHN+UBz86hmDCk2F
+1mgwyrnActjZmaCA9IcIqctLRDNVNnGyrQXHponAPrg/n7LICd5mGehj6XxsHpwx7qI6ybH4Cfc
2WRPduVGdgdltN6JUjE/GnJLDFfrMBf2lTuGZqWT+41fJMClD3sj78RTPjnzxhdd/xb1lK+CA1DB
CIG2UVFNGRsgETWjxgRjR8OlR47hXdtw3kHN8BgSIH3NGo7UbyXR2tVh3GBVGLLRplp3+qLkAwoO
gLdcPKhMTPfskb1bBwDTs+R2bNaCttADW2eTIXcVqB0NOiPSjCnaDJlVQMQIkJUXi1Ry7zJmQmdI
9HGV9nns8lTEIMGzD4BfG7HdLtVBLKmI0rYL/iB3uPxJypHB9OvUQ2EbuDWzeqgluNbA+yZA15lu
bK32bL6u3VaS6tabXLG4cGAHws2PptO3+xAJosVWXLcLDhRj7v6zeNQ62odSJV4mYNcDUfT1ts7g
oC9nG53xxgPCKJ3/YRm5EzKPPVKQjZRU70KvtpSICiyeLRwHF+/QBd5zU0rXPfSt0bH9bSfSBh2w
rK3Ebuj3q0/lReIJPawJ59RzTEfnNjQyhiGN0sHcwhjrTGF+F+xcICHC3Pm65ItTYZT9AkJAiP8a
Y3FAmfFL2JvHwbQ2oKDrl1EPPRIWzLAByRi+QUsQvyuYJCi68W4KdjZIjoaBQ9xuDppTO0B+QNSm
hffRsiXnrF0f+P8g6vCLzkrZss5ojApYYDwp0TkCpNjxmwcpfDEB6guc2O19064yWImqMVAPJIrS
9SAoW/oY7gEtyFz+wPE/zNw5Q4IgEZjnsKEiGPhb3QFdNAWG2kGCDMgLWMmU/UPgEHPW5olZcAIw
H83A2whMakTmdk6gp7t25OwBD5Z83qWyyzZcVbtkpBgAZ0IVEgSy1/b9sFpJey1M9FL6LjW+ScDR
lg5TBq78xOi0G5etKRJdkEET4F+LbzJtamHmcUFSzf2SRyIzwl3DZnEqkX7tkKKGseekzsYy1xCp
+u/KBYTX9Xoo1d54YQVD0FEXtGiDkwxtAI5j596TdG8a4v9nSr1A/Jw5adhb4OHK+Duoxj3bA/uc
4aGb99NGxqH7lEDCmyAfA9UQeDmvN69ze4NBZQufch76963ApGduNX/3ZZfeAdglk8XI68PtM6I7
kAHEhjBbG2KoUi2fhuA39qaOgsZJ1O/t0nnpGntvsXHjKtKdi0szSi5Tz/CgUWDDSJF/nAFLtkto
J3GvhZbism+8TxjfOE5htbE6ba0ARKAQUfNwJnExXX9S4YChWUD5JOGk/d4LADW88lCVxtGAplJO
6GkpAQW0HJRPtiZTtEtGQgHeFxO6BSpW1KbUBj8BQp0027iWYMkLpq8+Wla2BKqClmc7yP9ynO9/
sJ8rOzrqraCaUJFpuZ05BdYMgbHQ3BVuBx0UC7ARaL1vQcG1nrNyf0GaDi/tN582r8vapOjID7b/
TYTB2U+Np4L0L3+wINyFISZEcG+odQlX9n7RU8QXK+3fQUE+zkt5rqjc8pQ1MVFDyi9Ng3VsYe1H
XXuKC24qezBw+PLA+lpw8yTZlFgYiDMzEYkOar5BFRPSxU4qgTQKj7eXuTriW/M49DjIgFOodxUU
VPuBo0meoM3WRWPX8aTtvBFaPRYUrZHAn4xelhuxTYtKh1AJhGfR3kXHXFk0GHQht1mVeWJUaSJC
MPCN4SHtodg6tecZ8ZxUDFwQxW5ZwnvqlXe5takx/1ZnAykIOO7BIWKBohMdlusvn2aWKCUHNKaT
82OWehjqHhODs+MQAlvd1EljiMfK7o4cMNXUqU81G0+WsZxoO+5u74L2zILsBzVoDEKh5339U+zU
nzAwi2gYePKHT77Lbtq5SE6KujmyGUMsuYVC0vL5ttX1K1/v/UpTDB7qdV4GvOhKcEQW0HSjaZHY
L4vndf7bSOutkby3K4ONVecQgxvIYVXQaM76yug7A1RlY/BNuMEechBnqH3HohendCDQImyeMvnz
D1Z2YVX5nu04uS61FhK3Zno/pii3i3arT/82F8DKMLQGPDeqEMibr/cMyrhDKyyo0/I+xTNjcQ+4
5pKscl94Nm10Xt6mV6stUBGuCHlcmcrrJp2Aqaq6gsRpD32FIH3k/vwF4IWTYczfLJPue9Z++oNP
eGFSTWILm47GiOVNOS+P4GVxDzUbtsS5NBfl9cqUryga0UI/ucLKXGNnVcEeIeeY5/S9KSHuXY1Q
m8m9Q92YR7PsN5ao38HfX1UlvkJkKlMGiWNoNhM38iDXNfjDOUfYCTIz3Hg0vr22rhYaKN+zRQ+L
9GNJYubwF2H5iZDlncO3xFu3zKxrvnjI+RXLMZO7vgHS5X4cxtOImlHdif98bVytRs2+yRK0pc/B
qjhN9t7IjC+zZz4Usrqfaf4i6+zbbWfU+T8gGuivYpAYbS3FS0gJ5pmM11CCLv0n3+sOAyDMpSgf
0GI5+yjAijB9uW1S5xxrjxXiH4D9gXnl+kMWac6sOXXwIaV9P5f2h9y3z0Zv7tOtYKW3hMG6Fc0I
3k0l/c47DEYFi0/ibA4OAJyf3Mr8Jy1IUjR8A4+nPW6rIiWgXWinuSoh4NiTYeJLliWG1eXRMuyM
6g5jG5E/OPd+2p1GN93l9Xhm7RYPk2aVKIWhWgutQ0gQqI3yCUcLKTEIOVtRZZG5oIruoZZRosAH
EuLDf948AF/XfvwqWgUiBWXz+rbxMlmCXjdbPrMSdF2A6B0GwY6hX364bWu9S5RbFLaAcvHQ9lmB
09e2KOcD93IX462ZqPd20XkngtlWgKNAK5JmjtzRfJYbB0K3kdAhAowCsEP0rVVtvmB2psIaOlAT
9eHHln4bh+wULtORIIkaePrM3WZXZlbUmv3GevWmUeZHPwEvDLA4XC+4Nkk14gkAzgJ73OU0hT4Z
kjZmJbI1doVhMHiT/zjw4Nm15Ubc0YQ3+NCrbeViB29zmheDASTMUI0AdrIphmpTtR+Fkcd/sK/Q
PgTSAlV4IDuvl4mTgJk6H32TpgjjIbCjzgg+8cZ8LkoWZdTZgAho3QhzVGuqBCZuT1kZlWHJ+hBN
ShsjNnFG+A7j/Q/pInbI3Q9LMG6kFGvIfOO2r/bUR783tV4ajphiDgCJ382tWGJKqq3RN03gDpBl
I2/B4wZlKcVXQPFOiAX2h1+EAhnyMJyFs1l+o5xUSbO0DzkBf9jtjdOtDKOEaFUieoPsRkmWbDej
ZpqBKdaGanjhE0S3CT2p20Y0eS0OMNgt1g0z8XC79g4O5ughYFiYD+nKGK96D6wd5nKmIA3ZD2XP
d6BzXxIJIXXUvFuy4Zx686i0gWJuRcootxP62FUXukADE259CEV+GkECxhrnzmfBGRT9d+mQxwRt
59ur1nCCIZ5iuPZfu8qh6ASYtxcD+JK+Kd+LbogHC2jUJfvEZ/su9NMXs+3ujbUC13RPITHfG9Cw
8Mv0FMrypQiLw+Snye3fpN1uC285DD5iCkGlkSo9syxBIlMmpYtxNKMzQTVicXsj8OiuL7jwbyur
o1/kVUNmTZ5PMFzZygqMvaBOexo99DNQ0q4OZVc7P26vShfoLu0pH9r25cSp/wvMmO8cg34YGwi8
uGKjPqYN5hd2XOX24gvNbUxLAVDiZijXNHgAQoVl107zrp/aR2uSu66VB9RYITs+bYAbtV6Msdh1
8BfTdmqNZQT9VFrjrkx8D7IxJD1NfnMGX+l92AYJVKYPiFJgok0/3f62WrNrboe2CvjPVIB169uV
lQpQXpZkugvDbE9yxqMshZRNhvlfajxAHgU6t1ueqv/YCO3rhC6KniqAjo9uXkhUMhI+BEeMc527
wo47p02oKO5QH9pnEJW3+v6JkS3ZA60/vZpW0RvCcokXNPAnU9CzvWSgN7H8u8Wdt2jldBEfJIUI
SUgvsamKQ9kVwKNVhcgUCrmfMGHYWuBTKTuwYwAt4j8VwxZBhvZo4hW3juCi4KlOAhYjC8ZBoDfv
zdNzTSxigJASb4Wmrz52XTZPG6Ffv43rWwRTuJjFUyXKalE7Y1hhGxFo3xeLfPTCcm/4Lc7QgNpn
haFUwKrJcKp5v3Feta77atpeg+FFGEpHAex9jh4uS5t36GjFvim+hhNHbC1BJlydgoEfaxD23D4x
W0tWZ8vrJsVMQoA7lYrghFt3P+XTQ+dOYKkJY9wKR5dmH4kn9mhtbZxWXWIERGOIR8sqNa8SvJVe
B1K0CtonlRjjfJwSu+q/TZCkIcOcGNDV2the7Un5bQ9g1+tPzEqfmt6Mmx3U3j+gQ1NFBnN27Zj+
90FL3KUQZIO2FagqQnVuKEzzknupxNwQCEU5qyLMy+7E5O3d2YAuSBYzGWx8S637gEwGI9woNNpq
byDFE9sqSqCVu1E+cMN7gn7grqLljjjTYeims+iLEzIbvpGuaO/oC7vK7RnOolumFsltR4L84FrD
x1CMW8nJxuLURIDZNHTslU+ynVuI6JrDsZmNWCwGjZgfRhS6luldybbEybT++bo29QYVTj2MTYq1
WZx+Iz6LBYZyaFl8bw2xwxj9xjtBG18vzCnuWeD2Qt6FvJ30dC9RpTZqgaDuPAoOcSQ/SOzmvxM4
YYgD70xYBeUu6o/XJ8LrCcoyACIl/uKCRtz+MPL0rsqWDefUrezCjKp92oPGFQ0tEG1PzvhXN03H
BbqNcQspyG50Hx1u7KRJPtwObLrNAxcmyLVRdkd1evWpi3g6QJiUlhUmK+ZuNk8EGMcPYFcRH/K+
Cz/MQvBz3+C5uRFiPPyt6tvrwuovRo0Lq6gkNBYLwTNksOoL78w4aKowsijdif7/SDuTJqmVYEv/
IplpHrZSjjVRxQwbGfBAsxSah1/fn2jrS6ZKnTJ4LC7XjIVnhCLcPdyPn6NvlXzmA3HL2OLuJY1v
NFHGbKRk+W5bKnemPXm0IvYDNB09ry+YXe+yXnaLnikzBEVu7/CaO50BAYwcwXSGnM71Dhu5BsQj
0eLdVEqRFzs2MDa5U7wOZundbVNrXubC1HJuLCYJCLIJ1gatCvS7wpI/BF3YHG8bWf92/63HXmxn
04wOmmsjwjKDuU+yZC/ZwSeQ6W6tK8+3Ta05tIv1OPPWXhyTyAHyM8yRzymcwzCUbqXW70I5ODSG
jURnsfMH6Zg4WzSxt1dIe+7aLLP/dpiOOk+Cyn8olQLT0zcRVwdoav+hCEF9FcQo1V0auovrp7YB
JHg6LIoGRVBP+HrkxugkbJyL1SOIuDDM0EBjKEVcL0gNu0AdEq7bKKXIismQ3iaFdErNrXHn1TRp
ljH+f5YWh32QDV/uup5ZBaE8DnV2X0IC46pa8MYYq1/VDEH39VNspfso2gJUrn62P7aXPVWZem/b
tQruMxAvWh/fI7/gaUV1NPJxAzCyejAvTC02FDB6bDd+Q/HDVk8ZCAZbFftCl71QHR+kxEhcMIwg
H8N/uXvzDAi4zbmEvHhbSFKkpHEPiWlkjHehLkMoBC22GVbPNhIeG0569dTwRpyLrBQcl/D6sO5h
pVTxJhC0PkIldBcnxotw1PPtS75hZvkwC0rbN2AWx2nV8h3HxrUz640Ix42n9roZA3SGTpSj0X99
BxJtROalzaiSWLnB3IxMLX7XJ2H53E+lXW9YWw3l4NF4HJHXUqG6tpbDxKjaVUGZdkJSpo0euhxa
j7Z+jIrSS1L7EICMvb2Pq87f4lSY1OSow6vXJp18Vq8yUdTLg7J1e9W/9zN5w12tXjELyABdIS75
kg6tNW1/0C2UyyC9eFfK0QEdv58+ak4EtMPt5WyZWuRcUG3I9Hkh7Onz5rlGp1BE+kHNwz2Iio2P
NX/6VwnCxarmnb0IMyH8VV3ScquQUgjccarPSdtSDql+9Kn1EkZbkIDVwzGXhFEbYR5BXniPojN6
FAqZgKbBdlANH6G0GAF485gBN2/k5m2gthsOawVwQgp7YXNxIGvT17ORYLoDI1h4XLH3ZRs+y2VO
yUv/IUXqSz9MdKL82O2H6GzhNnvf2Njo1Tv450f8jh4XG42FuK4kNjrMkJNoBr90tTL40AN4/4fD
88fQsq4mdH1qxcxjmVAf39f5eB9rqeFpkem7qMP/um1tPeohCM2FAEZCr+T6ADGdMyVjVuVoqCX3
hVKcgZXswYO6VGvORVkAQo2PDL0fB0n9l4gA1yOpO/+lpHdt2kwUAxgPxV8zUKozPcbUk/vJOPel
36PyYjsfbq91/RP+Z2/JhDAOTVcyz4NgVe7vuaEQQ/iUK+OtR+X/Z0//M7TEZWkIryCKSIjNrOSl
EelhqEcPCpADemcnkSs03QEjFerZ5yXxL5GPyT8E40xkEuRFrKgEjTxLbQBA2aHujnFYumZQPBi2
8vEfdvOPoeWFiPwsQ2WWc5omCM7qovgAx0nt6Xq2kUmvetMLQ4sVxWYA6UINw+RYakfU5+8KgHSK
3t07Qf3lf7emhacZZbnNheLT57aG6O0IauVNUZgIuEE1shGOVh03M7E0nikiMYB+ffhtNZ8ojKkp
RHzOXRjlZzqHtqtJ/cc5uMt18v320lYQc7NK1B+DC8+Nmogs9IqUaJTqhwQsi5mVnolwGlPTD/Hw
k3R+PyKE3RJDQkX+bsbFr0Se9lEr72//lNV7+OeXLIeCpwatnSHjFZbHYftmEEriqkZjnBM52BKc
XU0s0DSk1Ate+RUbzaArtcK8cbarjGA6QqEh9lmp/0vV0bywsjg2ZtBFphnPBda4B4IxGfqdHow/
yxB68L/fOiY8gLETfB1ABNenJgYCXqg5k5WxLTf7NNFTD/ET2U31zYfX2gEF0cIMMRyykEYuFuUE
UxeKkOdQojXH3pDOMMmd0aN8kgGV60689anWMgtmS5gTn0dwYQG+XlqrSZrSSoLCPGpMQi0e6C09
+5H5LnTMnaoNbpFvte3XPAtVMVhdSQtnBO+1SaXs1cjuIOsxc1th+FCzXN4T4+Q5Wti9deQ03BLt
njdtma5dWlz4MrlpqqjsacEqA1rLiMk4kfRmHExEiOW7MdZcgaaTa7b2Vst77SJcGp53/yJ9ia0g
ShNlHiRN84/0madTk0vVRnlz9chQGwM8TzJhLdE0MfPLcZ/Tj5ya3lWsfATC7h8Ycz4ZWvYNntmN
yLB6ZCxqEMzOgM9cVvslNbKssiCgJ6Pk6g6Q9cRp73wzPojceSipwjd1unEDV4YDqftfGF0k90nl
O34QU/YIUH/tpPTRGBroW+ltdFY7uUWBzueUPkimsw/Kzq20+hBPsLH0/la3bs2PwietgCGBsJPi
yPU3HRKGdtQJML0Y5S9jax8drX5JM3UjUq2e2QsziwWDb5OVxp672YCWiEwQZlbjeJdMfuH5wlI9
uW4LVDQKxj5F8P7vHd5Mh0xuilAkpabrNToyDOSiZDSwTPvnfNArNxoLhte1rbxpZXJ3Hn74Y2l2
Fhc3RPV7tfYtBvYCEMC+ZZ9F1pwRV/SSJv9Yhg4T3hU4QgMRFumtiSr77YWu3Z1ZepDJOrgKQacs
zHOE5YQ/+CJy8UB7thP9vre6D9VU0RRU/uE5Y1ORh2sEdJS6bHzIejhMqg/XgW5Gwu1xR95g+tW+
FNbWhNLaMb0wtRSUcirQCV3AygKUmtuofm6T7gHima1a+VxAWvrWOU7BCAPxHa+K6x1s2yaWFAGq
Liw7Ptp0P8amO5qR5hpW8B6YMjppvr73EeTV262561W3wCVhEIOpJNoti1syjlYbV/MMfSFrT0o/
nXIx/KwGgzmQkveiXu0C3YYMxz9k6eAFojiwgl2obrEfr91Wm/Ehhk4hTYRH5noXqKH6cihRsk+z
6vuYOKcMqEJrvLSasmsc56BSFsgYtbt9etc88aXVRV6i1Nyt0IRQq0pax7MiCMw1J/KPJeqMVG2l
qvnolKW/h4Z7a1p7LbKR2LJYC+p0ws71gsNyVCazg8HRyvWcGZTeOoRDUHu3F7juHi7MLAJoHUZN
yOg5rbtYVb8rQ2+6gV6A0SxL55tBeexjmA/JV7v0s5eurRnX7JVp+uo0sr+VKa1+YtQktVnQEDG8
hasI6KhJvTH3npVERoq43atg2Fxy0M4VRX6IxvEcGdL7Mt9S/Vu9yheWF3tN4ylSexsEgx+n2qlN
++DUwP3jFTIEDhsbvnKdSTwhv0BmA17fZSeD3voYMWUEY7nRtccqqR6GsBN7p5Qe00GV3dy3hvss
07udZnaapyvVxgN35WDxAxhUI7Jys63FNjepOU2+GMnV4rTbZbo5vYfCa9ywspKDXllZhB27T/S2
bHHEaVp7eZacqyIp3TZl7D6G/f72pq58Px7SuAbobVQ4wBYZg13qEFHrDPePkV8f7UzOjnE1lqfa
orP/L6boNzNHPTvj+RBfhFNNzXMp8SGiCCO9OlURX6yR++QYplsan2vlFlb1n6nfrvnClF8VTJnR
cNuFoY8A8uApevgxIB9KYuMh7pm+TahV1pVXj/9AXosOBdqu4MJQf341gmeqyKwawDJ2Y1D8mBwd
Ik/tlCngxovJ3qWq/obhkcdCGj0tyP/n9hb/rvsvIh5tfd4tBnEHgdPFdVT6tkJOCF/fmLBWqSHi
1k9mMnmKf86yzG3EG1m+D7Xea5yDLmWuFQxuFH1LlV9t8qCJ3qtrQlLIdWaMyzmM6gvksTuTUf6y
gpBFjCjVbkTpteNOdAR7TknXZqjs+ljEiTw0dU/OOinZS5aKp240NVcdAy9Vt+oM8/KX2zNrhSL7
DfaTg3htiydqPkoDz7tBD71YE63rGMNzZfoHrYo/ikjb+B4rfhlt0pkEHeYQZl0WtysuKb3Fphnt
pEZO3Tav/0eP00+tZJZeWfFJ8uioxAjW19VGm371BqA7PkOswCa+IjJMNLl3WttiV6s02KOClO/a
kM8Il4B1F9ZR7IWFGrtx44+eyNv/qXlS7W8fxvXfQG+P68CPgKb0erf9OqwTWCEZg9Rkr02LPcSX
50kZMteJvsVtfqg7hhUj65Nk21vBeS1W0JGYcYRIFvICvbatW13Rqy1zuG2D5tw81x+ZMM0ZLnnt
uRQq3W/Im3wX2uPD7WWvJD5AX0mgAaMyy7Ecw6yzpm9TGw7CGBrWfaV3+YMuM3IqJY7lGr2TuAYN
kY6Jxg3/urrfF5aXBcQ2mOSu1mpYP3wZVqrUUzLrrSHiR7Oz3wwDfd1JuKZfsB9GsgV/W0uH5tF/
k7q9aVAeWuw4lH7DlEZMBEWy/Bz3nhQFj51t3HVuGfYIKZpPZaIeAOGcVSvc+NxrUYyhLmceV6c9
uaSY1gNftbI6pvLshz00YhMnO1d+hqXu/0O8hLKIKYhZcRe5++tzNfVd0TQ6bfmwkk5QAp3CwXyb
RObL7UO01uGCe+OPnUVyOalN0RQStTaRTc+53x+hWX8w8x7JcmUv2vZLoGSnvowCtxnDN72jPPBF
nm//iDVvefkbFp7ZrgaROWQEuy5illkMTXs0wvSD6fNcgf+EhD5y/sUks9uM6VPNpKF4vb39OAVT
YMtoR1nlnZTJ3/u+ORax8iEwgLL7srVVMVm9NDMfD7rwM25MX4SEFO1oXzCrvsuH/gxC/51qy99a
JXxKA94pvhJ+8WO4/1RZPcftFlviWuy7NL64M/1YZGk6t2accDj5fnjfqsYHsysPdkaB6O+/5qWt
xYlymBCUnZl4U4xZum9zo4CDIJ1AOfvFMert5JyNvrblk1Q+2DLi0kTUqP0RAwny1x/Ub9HuKHug
A30SRG5oKgjI1lBdmvdhkT3Flvw5Cawj3GuHcmh2hcRMkWRIG6dqzT1c/IgllibQ4SeoZyhimZYR
FaoctlF645EabxhaeyBcGFq+PKdENTtB83Q3OX2NeJb9c4r6z7e/4/qJnWM79Hxk0UvyulSesqqv
EU/UwT65iLvkXmC1Z9sXJ/iEv4PLwinUzUOlRG/acOupub7EP9YXN9RUgMw1ejZPW3TTyVfU7pQM
mfYvh/XPGpel/6hP+9iWIlQGp+moBeJIUEXb1HypS3WvxFa5YW/1Il7YW6QqprBTyOpYlZpK2tsq
7MUhrZrS7UGxespkJKfbH3H1RKoqydEs/wVRxOJapPZoBQEXHwGed5MGcKGGuW60tK2FrRui9gM7
19z+XRgK7bzW/WDIoflM3sSO5pLwJW49WhsTrKsbyIzITHnB43w5C2PUQVUXEtE/NssfkW4fC6bp
YIWw36TD99t7N//kVy7lj6ll9bBCOaQrK77VWIlvapEGbiZNoFD9k2RFh1ATG99qdoyv7HHXALwC
FWJ49PpbTQNYBeHbCLO2w0GZfLc59Ye00866Y97njrUR+le/2PxypGMy6ygvApJm1UOmpxJ4Tc3Y
Nz1hr2+6gx6GH25v4+pFnoeXwOyQsS3LgqHahVIkoPhRhrlYX6nyMewkf2PzVj8WNSlSGToS6tIj
Rn6Hh6ipL0R28kFTx3NJNS73y69cAF58prORCa4mTpTsYWqiCQFj7+JrqZMItDFDNNyUcb+pUstH
4aAZEPA0dku6P65mQf3pmqBJXCuqgag2ZbML/DI4pHE3bvyeta/J6uFkmbMLftH14QkzI61zk69Z
C5hGA4l+29hGPUyYwxbF2KopFWYWfVbdfCWU2DdDlMlzPbJP7TsN3fk4q99JQ7XR/Fk7N5B8UuCY
n3TwDF2vyIhro59MoIdGE6pPSUauXRP6N87N2qWjiIKHRNIIxOb8Ky4qOFVKeW9UgxxsqHJX1e0T
4LmvUiQ9TCGgBBF/cmrpX97MZNyUp2Tc2Cs6uJr+ldxQYsSHNTzcnGM/Jud2JGOw432d5Ecriu/6
0n5vT1vNgrVrovPN8J6EdM1aHJMA5uMyaVkuZ/Upk33IkoPj0IL2TYaXqN8qUm2Ysxe7C4EwbCnM
Wu00Jf1il3RjzdgbIkbeGvWciPpw29XMv37pQeliAT0C08UbbeHSSgFNKvJzmIPrnDGeXR/pwX3X
OSFFuPRsMJ3hwsP3SXHqdH/b9OqzFPZu9A3+L5PhHLguDtKo9knVt9Ab6FJ014lU4fkNuUDlt+RP
idenxbmJJ8ZU27fSoLmyvCWiuBYZqcRRbQJ0QlFu/hYXP6CuQzuR/Rmu7kQ/YqvovZgMyjNJ4+6t
qdwaKFo3Z0BVOZc+AH1dm5PFqFJyQvYjb/Ino9fPRZacrLDZ11L5bWNv56u+/K44tv9szZf4Ymm9
HCAwgrTmLmlskC7M9IGscc24f250JB5652hmVBCHfC/n8eG28bUjTGXNQBEWLioKD9e2s0SV62Jk
W51Ck5kC+CqMBgaU0C386qcZ+8fb5tacK3Ru9u+6of0KnAVFuS8YHuQdY0Dj4EufjEk7JG2zgWxd
/XoGwCGASUAmllg9XR5kvynmvJfZ06LOd43sPOdld6eZ4cYGrq/oj6nFx+uqtHHAWmY7pW/eVXrq
Ro7yzsqG8+2NW13R3IfjmGhIqi3CBYSBPizqWkamyyCBaDmIkagZwrSPdbHFT/E7nC5PJNXOmcSB
O081+fpUCGAIXRuQbsRSexwhisyN+uCLeRCzvE9t4xxH/S4GNoTcDzOFynMIZEMwk1Y6/Q70zymV
rMNQGY8REkd9GWxEtbU9B8gETx3Xhr+Xfjf2GS6s6dOJuL0nCb8LbOVJl9sPt/d8LUTTBKCZ7wBL
QYbwehfiPkAtcqD4qyaWuq8aRjlqddyqN77+sqQZ4NPn+0/VbzkKBno1M/2OKxHbgQ2GPui8rlI6
L+zzX1ltbFFCv967K3PLWrrWTRJNXN7WceDfgRS+6+XsY2GKjSf861g1m6FPDj0/bHrLvdMmELqa
oEyiBNJZzh3aN+rbvNePMXxKTi8/DH2xj/xkf/uTreStTDrIsJLN/mwumF9/s5Dh4RyRZmhOYA53
I1TZyTLe63AYqmQgnQq5uGm8mXLx0DV0ZASl5c7aSFZfJ13ztMXM4QoTytw6uP4NpRUkAy3ObNf0
xVc6I4eork99KJ0MSzoOlQ7w7+/nPDCpU+zTqDQCdVm48VLSAWjlDKOaPOaGXBhuXxXvbu/t2icl
8SCxQp0S3c/Fdajr3tbGhvAkMi10/SF8o0fVMVXTFxAKnzopftYgHkrE31elZ7TFb1IlNpUi2PV2
yjqYxR49xV0cjw+5HuH+8rhyg7Lb4shZ+XCcGVhUZ78yv8GvLUlIaOdOQVW6awsDT5sI2MekwOP1
89lSfNvLEDHxrGxMNk7MSjFqFk2DNZGzqZIKLDwaOhdSpUukdkNnuLqU/0CZGlhW3BUIhDIgl0Ww
5Y6Nn+6DItF5cDWfbn/c+YBce/zrHzB7qYscRJ4GIZSQpctM8d0nsdeg1vnWDr8WRq+EUPD7tb61
6Hk7b9hcQtBCR/gxDdZ81wnrGyfLTY3pJbKSvT2IXVxHb4VfkG/Bp8VL1YXgbsNHrXheSBlmhRMb
B88Ru16zpaWREccVWUJdPnbqdF/l5ptsDPdZEf7L9l6YWgRUFJubSFXBv9sjqLBaH/dS3t0Pju31
bfGmdrZc0Aoone8JOhsBHOs3nen12uQkTxM/oWDsQCKTWeFBU5K7PIi+OYPtqYN5JrAeMq38kUrh
4Eq+s5sYvKkzfY+w3kaCu+I40LKALpDyhUFKtrjAVSSNvVbO85+ddh+nowdL20GxkVqoteGuQZKg
AdtphH9PfcAewLoCKzn/oy31miYnhndR583SmOrnUDBCkUTHAVGcsVMeStWC91l+C/Bm41yveZEL
s8s5I91O61JRSeejMHzR2+abMOp7jpVXOfUnYr2LYPoGPvg3iPHVVTJJVHAglLKXYS/V7b71Deoj
HbNaqQ3bnIzW15OUZ7tM/pQ4zk6AYbK76O1k1+9Jjb8XJkXStjG/FbF9V5TJRga+5k/41MpclqWH
u2xjtk5RG/I0AR6LumMBT1sfK55R+KcpKz52Sv7xtvtaO2J0yGlaaqT95lLOJxOAvyNYNEAklPfK
2H0sA9yo/dj2IL+74M4s65+9Ze7+2qoG4oJmMS1buh8LB9JUomiSmUfdbBPXgVS8ENlZzGSR5i8x
qY96I51Tv9w4X79FSRcfGykh0kWqqfAHLP2mLdm+aYxQY0LgjOJwT238TiRdlYduOUUvYZa3xg+7
9YvsbOhhWvZulPRlSTNwSOxTENATG2sxNZ6KTzLdXp4pu+oisu5qP70vpVRzkzzqvxZpFD/rSNDf
CXj4OlKKeniqFLV9dMxR+qh38HFBuJF15yHUbN+rhKS9s1JLew5CSQE3J02K47WBhUhPnTpyB3uU
kdQ7o44NOuhQBWtI9IIG+2w7jdl4NjEg2JvM6Pmu04awTlVTqVjPsp1U6oMMLUXo9QGlnEOmGFX5
UAx2oH62HJFUuw4KpOSQmLJoTxFFJv2o2aPxkquyeMhBuw1PIhq10KtFtdXKWTnqKPZw+iyZpxnK
0NeuNu+sFFBYEO6mOH/qbems+LEHM+Yum8K9lG3JM6+ZI8ujuUvsmjXOrs3Rl0qGbuJiB33RHvWh
+dJmlu3VuRSc8mF0Dv4IK/ftg/4qUtKhn9mwZxwWwMHlexA5aKuX017zlDh40orpNPbKQ1vKpyHQ
3t029erRBR3XHJTnV8PKo4vyh88TZVS8Whbxj8EBVue1qtVvQVtebSOTz1whsllKH3Np9Hobc9tp
U15zqmeHYfAyTHpwCO3I9tp2CO9SiqZnho+gKbi9uhWrIJlQG7bRbiRZX+QBqV4rfqI2mscA8V2j
tA9FYj34g/kl7kJoe6uNyPvqsQeu1jAhVuM9MkffRUIbq/B1Aj5nrsDIazfo5PeaIe4mW9pwhK+X
hZ35aJBwABleeiRFAAwwunlZJYlErb1I6vhjblcXjnQI/WFjF9eWhb/lpcZRpGa1+HbllA9pU7Vw
Y9RQYatRLLtSk7/DE2+A+V+FcvZvRuLMdWz8/LLiWpedNOWAgbxy8L/1oeGKVNuFuupxhvdlLX80
RPXXVw2TqPHMO0YBe0nXgsp7ZGc9W1maofjIJGPzZdTGyrW0Sd53ku5s2Ftd4h97S3ciqq4OK4cj
ogXtY5ZZp7S1HlLFPMp17VVZsff1LVme196EW8dYJBwI1HL15RSvyWu1NwNYjIARupVVn/O8eWpM
6V4FP//3RwU+JA1oHAkoDLKLekCSDHGqt4rmmVXxvY6TfWbKj728VQVcuQAM9FFzgH0YuNyymyOm
STR5zZJCLUQWIeWoQPpjzgWGwRv738FtE671+tVo0g24sLq43soQhcC5OJ4V80M+yZUamT/B6P/q
SuujUZgnpIA8uYs+hSIPNrKQlY9Id5AeNZcD+oxl+7juSrSw56uh6kHrjk2qe9AKnbomfBw1/2+b
ZfNCwX0y0M7kJI2da2ftO0NnTvP2krXEXLwo8UQi/pofGysmwuWsiI8IVeO1lXJynFIOVegDp8DY
j3rUeEUkvYxM0GZd+vFvIwHGiOH0cVgSWPxrY/yOZCglvk+V5/eBE921FIf6FkrebJAeeLVt4IPX
Tuilvfl7Xjzwp77VHHBK2BPaV2HFbmGnDzzrz/CDnM3YPt5e3oqLVoius1AM9VOOybW5XM98PQig
L+rKTtuPivnRkuTUg9pzizhj/ipX2fD81dB2pvaFXiATkteWkjTI+krihiuZkrq6Ue4Mw0FCsNqR
YnhVFR/rqXm0kyLYcC2r1w+N3hmnSbGTL3ltOdSypq7mKxbN00m2vqtD9VczdM+lEb9IjRm6gdSd
meZ7rNvob2sXrBq8i4EbJVkiWlzbzpQZmj+xQFQDD80oPzrTN5J5r9GdjbflSoC4tLSc/ipBrCst
itKeEYkTQmk71ameHTXbG5QCdRZpI/Rx+/CsmqQtTkbNEwYU4/XipLSQuqbmIsZDsVMzZhP71PlG
1HwXWv2+kRlIGMKtOcXXiSc7CpadVjxENsT8a6OxX3TZGJmaR7sakfC2V/dlFf66vbK1W8idgIN/
FvyjNnNtRDQwwncp0daqg2GvWjzZWi2XHqwuEjN0Lz7ETOxshPg1V31pdHFW1FYDKNjPWcw0HtVB
HNSh/jDm0icl3RppXbn2tKYpRJCY0Tdd8qdrSg9/2MBlbIzkjYmqQJaM+8gaN5zZyormEj8vEZAT
gCLnA3ThzKqxSw1/sthGva32LQppJ903TGQLp9hDjGhruvx1+3umUfljcHndRkkKFSm2Nc9Oe8XV
DJAuQ+kJNXgIaoAbWvK1CrP7oH2ftPF9WmwVGlbO5qX5Vzg+iWdl0rNeeI9STwqkr+SJG7nuih+9
srHw2P6svBvM57+I63s7qA6U2tFfjb2y1VC+AAwpVx6KTBuFoo1PuazcxL6iRJGPe8k77c6fZA8p
gw9B3iFDtwXEXnErDKyg+EziqSKEsVghPIEZM/SYikPlMTKqpyqx3qqBfCiUypMmdVcJ5+3t+762
OmYX5qfXb/LcxX1H6CI2I4ts3nKqUyCLr9aY7INc21ftVl1g7epdmFpWO0tZb2RtwJQm4BuypU8C
ZSRDDzZSsbVNpFZOT90B5KMvIZdNJ6dlo3NMLCWr3MYu73ozhYSxjD5nneNmwXe1zYyNgLDiNk2e
RLRIKCXyfl7E+DBz7ESrNIx2MnLI+V1eqfuEyTU3ydqMyfVwK6tYXSajAxbs2RDJLF9+Th+Oifb7
oY4kYdIPrTdR4RkaqveBP9xJiX5S/K1J69VlojoHZHGOfcu+tpPVKiA39tYoxSnQxycUmM6w9B6G
cXLz6q+JhnBqM7qFDsFMz7ikbSIi5CiUEoxwoL/Msv2clPUxR2799h1YO5hYIOpBpEyBdnHthGG0
1kitzyuz3vfiWqhen6mO28MXt5GSrZric83LolS1BGPiv/KqLtlABode6iC+o8TzITDjjfCzdjhm
5TYZC7TslsexHOvRmEaeI6rR7xPffDAF/BBO8aGvSg9disOM17m9iasR6NLm7GkuQl4tN47W9THJ
5mg+VkHwQ0zxLjHNE/6FREJACVJaT50xer5EG1j7ftv+miO7ML+Ut2kdo27DpiM6DNGBCuAHrQuf
ba2+R+Ji4yOu3QL6y+wvnQzEURbZXxczVaoUBDsZ1g87Cd5HUXGyctQH++EnKLS/1mCarwEAqLmQ
xATlEsU3cwBaPS80Ely+5qg+0BY6VWPwpJrfbm/i6souLC2+4VSqqKHkXDj89LuuKk6RiN/2Uela
4bDv7HLj4q1lDZcLW+R9VpnTRGjn+y03ETMx0bDXTX+L+H/1zv1Z1JKPN5C7fuYd0iAqMe8CaziW
onhIFHkDVrpqhrc5U/noZDOycX3+x8CRGDvFTNzL97bcPg6y6g3jX8smzIfhPzNUja7NJKIqRUmp
k9qUfkpz8yVJ6yPn/iBNm2o5q3fqwtbCMWpSEvRU7Pk+Wqd6ke7UgMjNj6lF0tWDOv6HezVTdXGr
TJ2cZGEulSTJqSadcnpedM+mncR7ZdaarEVruSIO9QPJ7RYx9NpnmyHrQNe4QryUr/dzUPMsysdx
Nmq+7YzqGIHjdIO0/vz3V+vSzmJxOaTQuen7PPhlOmBa+g2Ni33b2Ht4LfYFfP63zW0sy1yYq2Qj
GoUsDC+iAOfCXtBSEhYqY7n5Vvj8jatZFDjoVfy3hctZSaMOG+bNcL1os741nXI/6eLeUYc3zWR/
DRySrjETXm5NZ7SVH1PCD7BvmFjKt7fXvBb1Ln/H/O8XESgO0BTydcoddlBWruTAmV4pb5VsStzJ
CiEObB4Zu7ttc3WfqbzPXGKAH5fFB6kJZENE87vL1o6MEn5SJOWNVdobAX3+XK+2+MLM4pTqHeJw
XHTDgzC38ZjfUNzGQBDif7eYhQsrs8wJs6kyvMmpAErFvXXqDQboShgLN15Va5GGtI7pfDhzKDUs
zqcYRRkMHHuvCPvPdmkWbuVEqmvYvr0DXAgPAUOLx9vLW3NntGOoajI7YdAMvT4fYRzpckWFnAIK
KopF4zSeEjTPPVhDLQw2DuOGsd+1uYvDqGkSpadJ0T3fkZ8bJTzCMeU6mV24lpN9ub2w1YP/Z2FL
4JukTqNoKHJ6ZlpB49gYsQdd766IynsJCVYt0Z+taIt9Z/ULXhhdfMHRrHmQlzg0tLB/6FL3WRS8
59pWHPVR27Vyu7Ghqzdtho+QqcOGvSxmjnqbQVBp657S5e8d+DwyoceuohcbJ3N9M//YWVyCrLQL
PYLIHBHi+m4Gh0wT09e6cB54gX/wZcgVEKnaqG2sL46KFHQiMJdr879fnpaiFCgPkeIpVvlU9j0j
WuOJIYp/2ENHRjdbI8AyK7gwY/pCtkSEmT5NzJ1uNJY31MZ4kpUi2Lhsa8eDDiGNNICfc33hekWx
aBx0ujAFGYF25yQzu3ddJJ6R1d2utYY7xRK/bl+DtU28NDn/pItNjAHVVwgSkZfX5tcsSu81oRxV
Kty3zay+dFgXuBYqv+SvizhT9/mkGxXxLiEnodKb+Acl09V9DCQQ+XPYIEStip3hNB3cJklymIq2
hDwOKMvtXzLv4SIqgHI1aThR5J8nCa8XnJe9puWy0Lw0ApcYl6mbTN332zZWNhV83jykD5PbTJd5
bQNtDrOJKAh5E1Q3AzDBfeHbNjKp8rvbhl4jAsGWK8QDQBXIMGpL3qBUId0s9LlZWANLCYxTmFj3
bVXvDWPmllDuhVL6bqVPx85uvTAUXqmmJxXu+Dpt9rd/zIr3nmsOJoSrBldyOV2oyUWVmmmmeXXm
eIpRHzX66j1a7jQS9S3Mxaoxin6gPEDpQIR6vcW60wBTF6rupTxhgWqVBYSLvnkEcKvtRqWadrcX
t3psLuwtkolOMlKhTA73JJF/yqGeeI4zbjRlVtdET9ShA8sYjaZerwkGB6ec1PmOOPUXZ1RRt53u
yzT/lsPSdHs5qycUSMc8BcXw8xKQUGdRoQyi5ZViaWcxoJEXAOUMtS39wdfQ/fmAXhha+he/lKFh
p06kjs53X9Ye+qw5+IY4Jd341TbrPSNZR/r5DEu2vUu9/rkJho+3F7viVvkNzNehcMsAzPKs+EEe
IKbBvkKcAd3QqMiuzlyr22iMZfBho12BgMeGn1nbYWZa51IHboZW5vXHLNtaaceUd2ChFd+lEank
IIFipx2VeCMOri0PhDulaG0eyliOCaCulKAFROFKyfxjp0i7CHbczJ6e5xHRUJM30uqVWM/TH9AY
hwfh2SXQowDwGldWzyltkHGc9Lw88sMe+lz/RTP4eUgNJN2svybLnRmjUbqlqz5TnyzddgIVd6L2
87PacOyjHZjwc+mlcBXG3V0tzhCmaHXz/e2Ds3YhL4wuASBGBrq7cP4PaefVJLeRbOFfhAh48wq0
G0/O0L8gSIoCCt67X38/8F5J3RjcRmgUith9GO1mV6EqMyvz5Dn0u3Wpvi2r+o9Bkm8EWQbcJP++
Ak9xjH8IThTgXx8XRy1kgSkYcW/VmH6Tk+7avn3h3z/CIf2g5tLh+urWPiT3H7QcaADm8RcnNOyn
Jo1KYocZTX9YcGY4otDdzgCyo/eHphBHf/jX7KZ8RnKAOTpSlntFAJe2YdXLGjEirsU+kYpDLNWd
C8F/s3H91i7FuaH5057lNY498cQM52DkVxVkl9k3BiFq0Jt64wmCkicGZwszurqhzPJC6IUDp196
aTP3BzU26lzzAjl9UqwczGh/MBvQbLCp7RO0ZVNnayRrzc0gPfq3zfnvZ+vkoWSr8P9wLxqzd9Wm
5ZEbDXvZLzZq1a8M8fZjlIW1wQVEkJ8D5LmhTq0sIKp4GcneV7nyK5GtW0XLjtcP5Wv8xWwHICWp
ExqGNIYu7XRGJFfMWXERahDGTpDnO3nIeQFmau/5qv1V4AseLa1VXdXOmKiT6nGjKvk6WZ1/w0wZ
j/9WwUMtnjNhiShRO+BR81HXj6Uyyoekiee4/Eeo9JZn2UXlOTHakZ0+MmABKtut4ng6Xd+LV+7n
8mcs41aSaQUvEjFzKtMd6NVvUps+BYhiiCHfMPXq6GKKPg5BhMc+wNL572dft7FrdMM7nLpcRbY7
AgTp+/hJ7mRvypOH2kxPaeBvoF3mXbzIxGebDiBW0lfkQZeDWVHtN50V0f8zp/hQQpMjOf2jBgVd
WjBAIrdekpovU1hvvFVfeYaF2fnvZ0uNgOqqPbR8CN33nxW7f3FSmHZ70+ua+KC25Ya51Z11aDly
oOk4LgsoRQFZfjLxwILq9qVzmhfc0h5RgsSNxuAzJdYjOrIbyerrZwFrnPvh5Dxom/A2vlyjhty9
qGZcmF0xENMr+1RNeLWWBzNO3k9heKy04jFtbG/oHa/RzGfB2N0oplMethuOeG391PeZ8UOinufz
4i4NlhLGJBJ8ZZ+mkqZnh0Bu3ztN7gUivx2UyfWnaWPP1y4OfR+MzdGbl9Hl8pGTcbrU4GT5lnYM
Tf0RBMmTWRjHJg6LjfWtOqwzY0t0DDLqSqLA1u9pkewVot5btrmH65j6h5BOjZGcGKd5tsaCLFPf
SFDWzjKSutT9ocNhVmXxCjJhG4lDiVfJkEePfqmTqLSdO+nDs6pxqKV+a7WrBok2M/wcRP9SHDlX
Sktk4He8tocms5ImROJnkpO6PRlN+qWptsToV4/PPwaXAuZ+Wau+M4OCnHo4GjlNKN9AMz0NUHcy
j1L4Pld4vFz3u2uhji39a5FL0FjfVXozhdSnR7vNj3WZf4egLQLxq315iyFOCFF6rvksPt/EFmdp
RjmwTaXHIpgY/bf6oyHJz9ftzLF56WkteYYEAK4CWLi4D4NZtW0tk1wqU2vdFHY3wfY5KqfrVtbO
hkUjD/nFuVy2jNyTIvmTWvDUm0x1dMWg3zaD81SY0a7M+idJlvbX7a2v6h97ixSvAVWh2zZv2NzU
pbvRNlLLHYhh44Y3XTsOZ+ta7h7KU1FSR6xLdGQDUj62+2aqcq/Juq066prjOjO1bKzhHY3ML0jJ
m0R8zlP/UNTWhwooZtDFxzfsHoIGADKhgGHK/NJHak2rQR/Egwpy8ukYxvaftV+GG1u3+on+MbLM
YKxaGSRGjnH+5PyNm+nF+D3tMmfauLGrTpinLy8ZMDY2Y2GXqxmrtIHThSd+wYTiU5CWMqFmbE+S
X0/wWfTOTuorBcX60j84A0IjpRZbGzu6/iOIttCsUgiDDeXyRyhOEMuxwTWD3KLds2ztoDeq7kZm
8gDH9VD56g461E+6bHwy5HgL6b56TlWkjmALmBmcF190bPoJhj6QAaGqeNBq3Y52+dEMN1vO6+vk
pUrpDfwPwf1ynVQTk7E1KKHqkf4jFC23zrmHo2BnTjDbaGC3NCt8QOrzJZ/0jU1evSFntheLTEKl
hZ5itj02z8Jvbygr3yll+BxWWzpVq6Z0Ah1PVUK0schchNmaSBqRE49x/QAj1GPRFLsm6Zi4tt7i
Ov8xtYw4SdgwOaBiimb7Z78b9yTkbhxHz3JcnCp7OFy/+6sn5czc/PezFDiecsUaag4qkqaRC8N0
vktyPdrBcbFVbl9L8hkO/2sTzTm+n5maUCid0hJT3dDc5Eq/1+X8Q1xW+3CqDiJQ3/vKBPdEvb++
wvn/9lXEI7BaOnkw7+M5Vp2ZDaVqKMe53TBaw42Umfucb6doyUn0/suQKE9ONW5UcFZXyuAuMy3z
5MByYrTQ02mqU/LAKFYfYZU+jlYPCYF/SsJqB6vKLhBIjPqwaVxf6qqPNQnsTGQz57J8umkDFLJM
V+LI1aL1jGlqPfRqtshqVzd0Ht2E5YnS/jKlrkMmH0uA9l4zVCf0e/eaZNz2nf5QiGzfiQEOW+3P
6wtbvX/M3CE/C0MZc4iX37CsJFMKC1K/yNQ/ZgJNgLa4DST1JKB5vm5qdXUE3jmAMKC3RNEEURxV
AGYwlSkEXRW8QDNM8k2bD6Zbx+WvfNQsNymRbPlvhuc9ODunFhTHckhThbKm+XFK49ZNBllxp755
LoOid/00epjKZqOWs+7BobFjwB0sLKOJl2ajVsBpKXTWK+sHLWoeWrncx+0HrfnImx1RnvCYKOW+
DNt319e7+k0tbiVgAkhjl9+0H6OEztzcKC7ywSXVubOL7JMzWh/0cmv24/ek/isnYOsaBdV5xGxZ
qZ7hq+ArKeNIUbtLq+JeS+PbUhd7Rt6PNeJGnfZFAt7fRFXgImZ1Uhqxm8Lx5Kj+i81wMsOOGwdt
9bIiiGb9lkqhmna58ZUaM28/T1BRMlJQwWjzm6jPt47z6i6fWVk8/5HzFelMz+FpenvfCn839dZ9
bKTvq6b+cf2DzqHi1R4zroTTmzsQS16Mri4IWyMLysI8uR/NMMhcPbdVcv5qq3i8tnmAR2etbRod
IHUvN4+WFe5pbvjbWvyp9tN32mj//PfLoVdD4RExHThZl9XH+d1bRrmOIsGA106aH1oXa08dHvZw
3dLqYgA9gIc15sGaRXZhJpFl5GqoewMcsxBKNP0+sPsP142sHQRCwiy4AMcq5dvLHSsb9GXxMToS
jeVja3ZeGY5fFBQ9LXM4XTe1dhDOTS3WY5k+QLI6xtQ4lD80O4ruWj+RazcDQP7lDbYYFGJIiPjO
f1wua5oMw8+yQveIeMauqVTzvWmL+lANfreRb65FBm7SzJlLOZr/ujTVm5ERkBvpnsZTbC/yXD9m
INueFCOuTuQf6b7tRP5eFP5Wh3stn6B+BZU5MP6Zdu3Ssh/Xnc1rh6pzT1tb9l9alLqlMbkramp2
jjhF0nQPQczNv9/bf8wytr4wO8WATXNqEr0Rto9a049uqU79TWiKYP/fTC1WWHadYWWyRE4BvDOK
xCfS7XtFtBsuarWczxWA0YVpcZkX0uWSemYDc/InUFeBcexQnPHN7sEeZS8OxSe0Pl3QGp+zrLpR
W23vZFsJ2useONVYTM8848wFg5m9tO/LVSirLVddSTv1VmGYzm3LIvKCrJTxm9DKGHBzqYnZ7HqI
Zlwgkwh0ylN3jKZ2o3s7R/alv4ZOBx40COUYcV18XtjU06TUIt0zxmpfxIGna+N7JUz/lLvkIBXT
Vvl33tvX9mYJLXW+rssWqi46o25CjpNMovhLCnIo46Oy3cEcWLitFqSnxLCeuFfRIa00++v1E7bm
/6ABoalBW5zvP9/us/RKEnJgNCU7H4SB4dr1+KszpsdA0fdjWWzk/6tJFUXY2dPiLyiAXRqLU1Oq
7JLcBmYAIL3qvTLqf1AtQ0ipaQ6ZZrpI3LlSmvy0y63J4bVocm574aZg3QGhRoz2bISVvdpy2qNU
Gc7Ghf1/lgg7h0LFCFDDwkwUpF3VyeTJSd8OSM0pX4fMYTS7vmv86USj5+uYGF6aVpYXK/2GK16/
R/rf1pclK8bIsjIJsV5L9SlPxS7rY88yPg6GgD4gZ64/vIOmZ4fahtfqFpBfy71+nrY2YNlY6foW
5QXeYYBgqx84b4+mx3FSYy9O828xKLamlNxAkT8Em/ytqzfpbPWLoNeMo1nI80ylkQ232qi6wVDf
alFx5OS7CjVyd3QqL4FQ5Pqa1yKggzwJOB4qyPDPXR5rBOVTlR4EFZcYZc649GoxeXIWPxi+9EES
+b6yqo0sbHWpMDbMgDY4G5dIss6uRiudn2OaFn4yymYvS/mvclBpESrOcYA7sPPhDhTOxhWej+8r
Z8VMIm94gDtA2C6XWhDPSyavqKA5VvN+0J34u237WuV2jR5uqSWt7is4OTJA/LFlL/a1KTK1zRsU
cxutvVdDcaCFCGGX+Skr449GWtzkur+xr6vOH+p/FJqYQ0RU7nJ9LWoHTZzSUNYLxXS53zuhdZ5e
95/but7x6tnow61+x3/sLdNPIclGWRu43yi1dvQ/f+p9ZbpqGH1grPWH3ae3TTXehnGmbNzTlQ9J
nKWpMuv9gQxe+KnBUFEuaubkmif/S5PXv2q103IXxrMtdvqVEIOpGYI8R3a6OJd76gd5oBgRAW6I
4/oAsaiAz4TGn57Zf2Rt+Iai5FxbxhqIHao+i5UxXCSFFQKywCP8Hapiv6JWPxJXHprW3hqXXdtF
8gTeD1B9kLosbFlTQfMGgnqoJYt7PZoA6jZadMiUodpf9zFrrp0HuslMLqkuGK+FczN7WMzrjmdk
3TuDm5Za9pQOQblTRrO6oYbdPUx1Wd0nNaSXtiUxFSDZpTulafgu19Ln679mfd1UtwGaAUJZDr9N
mrDkiKwC9qQGjdwRAlUVnNQhRJvjdN3U2ulR56yQNy044eWNlP1IJRvTdG9KlZ+GTpOgTz5VXfqU
Kc1G5rdyGYHJ/21qWXpoB80MxmhgaEuYhxCOZH8sH4UQ+0yaHoKw3vHSyd1YV/8tPNEiIWCUEIUd
KofqMuM0RqckQeDE9pY8iw3eBpPulr1cuiDonzRr2ihurX09CFJn5A6YAzAQlxcysksJullSIdWU
aorbylEOh7s81LfgXmsbSqUX1y0jJ0psuDSkdI6aCa00aPoL2hDdfWdPTzW1CTcvilNrG0erS/fI
am0scO3MUNFiOwGXsrELL57T2m+CmlJsEuf3YT2dTBQEEPi1X+A138LRrUQp3th0p2epSPgVFu7N
KOSmaCXQMq1foxZrPkiK+RTJ0jHw+xunanZpb24c1NX1nZlc7KuWQeqo2PSxmGV/bIm7gZ4da8k8
DLm6u379VtJmi2vO11MwCGvT5ScsrKSXqopPKFVo4agGGpCGI6XedSurC+JNDfIY2Uv6k5dWwg6H
jtdjhkrRy1vVkIKDkProJVTGT20O1vO6ubULQLEHb8pgHznbYlFA8Mukrycmm5zxlsLS45CmwjUk
++YtdphUQfnJei3GlLbodxoZU6BDbKgoW0BMkViPvhL88QY73C/ml3hCvgp5mVIabUzS5gVV8sxs
wSlujFNM8vIGM/NQiAwx+eupxMwMO63UG90rxj6cqJDVwacgmpRg5xSO+uO6sZVMjO/DixRaMhiu
lo3+jmppm6edDoQG2R6523fkKVZq3KZJdhNPzvG6ubUTeG5ucYsHeIGdqW2ZlpgquJ2s6FddZZ/y
2H6ISmtjimHt+JkEGmrCXCrnVdI3KrEayhCL11VELTiI90LLE3cYozdcqzNDS+AVsuY5WgUYUqCA
ce1Jv2uF+ofVRl5ibLFOr7lBYteMlnYIZ8u+hclg5eCPc8VxSL9QZtzHVu+pqDbqZrYvc/lujPWv
17/Zmm8ChcpjkqkHykaL9wHjUMOkVJXuoTOqHRwnsk+ymWyR1K+eDG4V82baPCGoXfomlUn1qTTJ
CpRC+VlH0rEsGYn3lexWybcIX9YCJtcLjiwYInliLRx7jP5uL1ROIUOJtitVyUEIo3AB1Jy0DgrO
Pv5YOPGLNm7N1a0eSaY/5hEQoHrL2xYlJkRuKVc7qSdmzOQaTuWyCm6iOPv3LyyoJf6xNG/BWcGp
y+NRQwV3rkwr3ypb2dejdufH4kY2W8/ZEohY+3hEZz4b75zZm1xak5S0TnMNLyJMVLkgAIfkVhbA
zf08dAekjt7wrDqz97s6cra6vgCNW4aES7Uynw1ugR/KH5EXfoMHQaKNNiz3l97v4kz2kRiGUQZw
5SsUeVBJSF2qZziUVtnyIWt+mAo7sshgkOdW8+UOxkqjj3pMzaovtUNdyY9m3VOEHe8Do9o1Tr7h
h9fMAWlHm4Cl6dT+Ls3lbZsUyPLpniyqEZ1ZCa4B0u9TWQp0mopIcWsRbFFErDmSc6OLU9KOYwSf
ok36UbOJVliFuy403nDwYb0g8VbhQGXg6XJlWpnnQdhGhhfG3SFpbyTrTylRdlbnf0n9LTW6FW88
19LJuyGjwx8vCuoSL2PBcKGGdMf4WdT+x9Ys3yeheBeO3bGfEKHq03+fVIHfntkuqHxCCLtYn6JJ
WSskTLayVTON0PtJ6+aR49du3cf9v+ZfsegWzFKNZN7wJCwT08F2yiQJeILqUWe4loXSpTRyxxMw
XhuXeq2mSfI5M4hAzMN2LtqqFhlblXZUvTLDYU5bUnt3ghg+lL5kRX8KlBAOSsWjfXyTR9lWl2vF
hWEcJjVm1GkfLxdqF6PRyjHVxaotSg5PO7qDNAGC9WtjVyRmtzHbsRKDZu6EmQPMxOYyqmpSN/4v
IjHLDbeqDHrw2j40csAXEF9Gk9tl5V7eRuTPm7goLV7YXSTlYznAYl+A0pEVoHFD5DYNmrNhsk+r
4SGO7Z2l+g9R3N8j3HVzPZFYvS2wUqoMCM6MI4tEoh+VvgvIeOEAbHad5Bwj1SmgEhm90jCfmsQ+
Ubo6XLe54uhAYUKTQmUDEtclbDu02mp0JM6Ub3Wlm5nZVx5H7/geCRN7FYOYWzM7vwtfrzb4zOJy
lVpSVFVIu7SPMrXbZUVspl5U9sbXdNCnxkU/KX2fO2H9kCay9jkXud7tBjsj1a8dtbZ29mBYMKyY
abmTQsB4qBvI0eOUWTa8xLIuMV1ltVkBNVjdP/ai+SL0sErdMbStP4VW2wXqSfb0w46y4Mf1zVxx
4GwmWSDAKyLiK3Cr7auTqNjMIu+7vTUhxN5IxpaHW/1kwGFsiNaAPyzxa21XxtFMeMhgUxq6ptUd
inQyPRucl9Laz/K4Rda/ehX/Mbhk8Q6cSImTmX6TB17pIiD40lj5R6cXx74e91Yc74smuhmm4Q2u
HLwKZ2VmVkQU6jJUMTaTcW4DShph83XS9M9lmKBtvQUHXkk6ibpArLh0SHosWW7sXJWtbqRfEyv2
URPS90Dtbwez/nz9cKx1t7GjcTQM3ltQrF0up9KUKslH6l21Ez7oUnQjJh2qOGRCJvUJvIyXG9Uv
o0dNQ67fK9KW/TUHfm5+kV0oIyNDdYP5MVLvRCD1HhWvd9NU/pxk272+1rUTQ1ONOSoaGAA/Fl+u
NJM6HeA/8zQl2+uFtGsn9X4KAJH105Eouk+b1m2Lf83wRjA+N7uI/ZNUqxK8BlQUk+hrJWWBG4w5
cmIJWq3RO17rG590zWEzlE8+Sm6P+PQiKW26MfXhDGOZMILgncq9Vo4fJKPeVy2KjH10O0X67vrW
rt3+M5tLfj6l8McgnLCZRf3OlPOD2lRQVySH3Ed7pzU2Om2rpwZfA4DcJvIvAZdUG42mnymgRKAH
7hBYH9u23bUzR5qzxYG7ehHPbC0+HwgEwxFz01oZnU+FYNxY2LqbOdVGt2vNTdNk/2tNyx5G57d6
TvOaED/k5bEr6Tc56SZoZt0KUCRIL3hGLHujfjpjD1riXBs1aCHaKRe7zrakwtXZayzDKcDpv8ws
6wK94SRFMaOPeqN7cMba7W8NubthhM3LqHAXg/9DC/N3ilocJq07iCj+UBSSm+4s6b3/y85Lrykr
/seMTXXhPu/sz3W4BWNfPUTzpAOlJuaalqqXWZihGCqR2Ix9fesn1kkPPjmS8mwb0/767fjNs/tq
O+aMEY0eXPlSUMPXwt6Uepy5Ygi3rAuUrwK3N519MjlMXWd7GseHdHCOUyV5aoj+UtydlNK+Y6b+
HhlAHHG0D7X8oRPGRqq1drzpk88CI6hEviKbGRtzLPBeHIhKHOoy+hkl1N1UlOGu78Ga8z23M3uQ
s8d/UeOXkowrW5X9jTl5Tdd96EjqbH3ay1EKjvU+sL5ft7nWF7QZMWGWExZ3JrIXRs3JjxEA404Z
gRW96xxTnGonnTwcPuBo1FsP4aBFN+Babc+fO7x519aPQSVkD2nBrfrH2t1j6oU6EhwtIJgXLyW5
7aXG70IdoR8HYYBGNe+CIt+q6qwuGpwrU0RUUGeKjcud9gVb69gUG0e7f9/BJdfLezHdtlW5i8rw
ICyaFPaR/vCtNZKu0WS6vutrJ+rM/jIxS8O8AkGEfcYgg6MfHKjV3DPcUBz/m53FM56BJR0aQKZW
Q1uOnseoCm9gbBhcGLauG1r7bmAlFV4iIPydpdiokw08ggagFqaTScdRJOktWfoW/9Fa2KZ3DRk5
qToVgkUmlKia5LQ12GFkY/RTHSndXun66gQKXLuZILpyrWEmLEjzX9eXt+YHzwwvlRX8dMzEZLM8
3pdPUgRPZNAiGyb7Bwnhsuu25rO3dIQkQ7RJZrEy+NZfnU2YEWIwm/aYqi7L/Vzrw0seS/dyqu71
ZEujfnVtsyIAaBRqL0v8oJK1Xauj9uOZuYQcXz0drEr6Nra0koPpLccEHlpGmzkrkD1dri0cEob6
eq63JcjZ3TwNksxjet7equ6sLopu6pytc1iWdVQ7LPyiL+hcRKX5UjTqDRK8bs/UogsKa2NRa5eZ
mg4VTsYCAXAtfFbpV2HNbBsg2zQZ3Kqkb4FwsuQ2JiPN18/Glqnl/umtVjY9UJgGQR/oBsTJqZRD
GsZbU+irJSvqfpTaVZjOX808RaNPjXZ+q2Zm+TWIo6MMv6FUhV4xxH+ORvV56IOjEmWfhyGTNh4h
v9sUyyvAwD05Bzk6o1DzNpwFwhIgUzNmJEKllL+zxoZxGclF8PDYqu+qRr7NnMHTJoqsfXmfoIca
q82LbiRuFTX7MKoOZmjco7O0e8PmI0GCPCfMBoBpLn9Vk8JSW4f8KrmZHuopPURp89UU7UZtfn3r
z+wssmk9F3JZOHxkLRM3RQUKFJSllukHSiQ71Spvi8YH0B17kmNsxIvfXbbXO//3Gl9NZ+h5bJBg
MdDTFZXu+lpXfwXinOYnhEnj1EuTStHcsKvjyaVErBRuOThB5sEfb+yy3O6/+2LKvw96XPhHBpQk
240VptX3SqPCSyGZP1tqobOkqq0VOzHa4tmPUq1zm04ZFZdcO/Z6GQmkQ0URMd1VIVWKO7mPKs/o
fetHF0i03REnQ0q77CO61dKU38Elkz/3rVq+VPxu24XhKnzn8xnfxWPVdDsthnYdyTS72MieVu8j
ygq02nA0r8rkIvYdydE5Ek5V3Q9pT81RfDHD+N/jNSCN0R1EwwDA6UudwGHsm0EChedFavpRr4sv
XdnsJBR5RalsHPK1EHtmaonkbzq0WP1Z7EPLw9HVlOGd7IQ3ucWAfKycrD59Kvpu676vlW7nZyoj
GA598iUERh0r4p2EszF0Yd9AmJl6yF7pbiKNOloZUbxja7RjbrXpnipk66FPamz8iLUMBg+OWuGs
V0Nsurzdg1Q6oZ9x8iE5c45toQT3VDnDjeC+NjFHoABxC9gHrM/yU/LC4ao0vCVEG8HqZpDjFrTX
kUev4htf2KfeLu9MOoySkp0aApjNNN3ow4NUDlAJdm5nblWvVw/x2U9a+JsqL+SEsAaFQOkIV8Xv
Q61ce1FRb3i2dUN8ZHC2JPjLoCxaACB2jGMrh+jWMMv7ssqfUmSc3uCnwfz+ZWYRJHtQaVncEY+p
j99xQW/6Mr4j2Jyum/ndJH3lK8/sLPbNLgPTDgR2lDC/Bxz2XATRobaE2yjWKVa6ZwggDjVVT56M
u7izGb6RPXojGwd3tTwJqoZCDzq6zE8tTm4VTH4qzRzu0lDAvzDdMtZ1tNL0XWrmwhWJfiizW51u
q4Qs2ORv8YmtftUz84ttqKOgSOICHzhBEuyE5nsr0B5SfUuFaCWjgyOY5J8kFTr+V7w4lTymAs/l
mb01vLdzSC6hJwnvRZPLUKtX/UYNe+Uxfm5viUeJDXPKQ0Z8vKbInxjVuOvU7mlQShC6EFsOSVG6
GsLhcrfV513ZTwzPU1Q8y4HDzI7qLPmpNPiJ+YoAHJzgPerEuy7o/3SE2Lgl86lYnN5ZaoyQMo9G
Ml1waaaBhSyTBOvr1HwXpTDntdG9agxPtaV3XheLnxvXZcXJY5A3BhyMsMouZ0tldYypovc0BVo5
hLFj+jba6X0RqdyV6IRcHghE/d4urB9pnx2uG189PDrzaaAAOUDL1M0epN4HS0eDPkzepakNKt9/
cdCUmrEy102tfj6D8S9GGTmoSzauLCh1O80HECMoN9jleFsaSGcXTr7V110zhNeiy4p2PTnp4p2Y
WImkpi0RwgrqRN+JrIBzcSQbeR7hINto6q4lpfMM8t/W1Mvj0qdRiAQ9sJvRKu4LxNk1LT5Gzreh
ivd6pd+VZWt60BeijynLGx5u7agCWIe6E6gWKtCLZ39XOpMchFRLbLXI94WlfrNTioJahUy6WiHk
wCffGincsLk8rV0C36vqUDlRhHQjchofqOPZRnSUpuTODKqNav1K9sH2zpo5FKNez43As9lkiQkU
zez9Pyy9eVbLaiNerZ4XDXjsTPbABN0iLPoUVYSRcwdGP39XOsPdlGn3uog3/MqWmUU4yJNW8Azg
WvnQR90UdFnuEnRL+EbhFrJuddPYGth8+IdqyeWZ7DKpgisXjyIzFM8LQk4PwSj1G75j9SScWVns
myk3Uc4wNzl+pAikEsVT0s/ynXl0J8nFbZWnL9c9yLxDS88MXpnOFCNh5ImLZUH5Y422wtGTi+lB
adEMEfXOduL3kW0IXkSZl1jh/rrNNQdJx9Z0DGDGvPkXNYxGN6BsSrjeAhXDabC53s1J84NvZiw+
XDe1dkCgUvldcWKsZznvLbjkcVCSNhmVFe8rqJXd3A/EXALdBN7MQWy5lWe2fvdgzmKpVKIbmPzu
scS/hsn51PaxmzrTwyjBi09XUx5DFzTOMfXFz3pSP6sOTQe116IND7a6vQzaMaQrz1p88xk7+x2y
jyKFPXObdyGaiZ3iPygMSFt+O/Meb5zXtVsBqxCxnfb7POtzacsyJLjTbR4yqSFwjb4R3iKDucVW
s/oVQdjxUZiY5MxcWqmUyerMNCJ9ENXPzmjugzJ1lWZ4vn5Y1u7CDEz/PzPLQnkr64VRdJhphHwy
U8VrTLiGO/kOqYjYzbJ414fORhtmbQNpw4BQAPs2899fLi1ogI3J8zgm/fb8MPQEHmCSW85rbWVn
VpYqgh1OWhnmXmbaNj+1BGZ2o7qxBIoMxvfalKCKVjaqCKsWFUag5jFT+Dfmv58dwtEX4BbQZvAy
Ibl5LQ4p8tkVGW0eBc80QZ6rSWw8d9dOCVnsXyaXrqxM6xmtzFYOxvyUzUcaK3kR7iRl+HH9oKzd
sHNLixvmyMQYK8GSpbbvlUw+CV0LAdr0p1htP123tboqRhhsvh8w/GWDWO516BqA1XqGGgIFHjJr
V2UUf3xdJLvrplbP4j+mlmkIw7924sygAdvI4UHOVditXNlJMmXDa6zu36xLD0sDZYklOqFtfZlD
zshTHEEbIBXZ/chz1u1Vmxek+uX6qtZCKhhP5nV+p3VLdGmjRh2gI5hMpM70JqSO0yL6rikUBJvo
ITCU/2hucTb8EHffWZgr7cnfOTQZ3bgL7J1fFn/6Zti7vTDt/fUlrvWzqfD8vcal0kyVd10TSniu
Sh/Go6OW4TfTmuwbuytaN4Ak2GSIFVFU7RjrzYlh1D50RZ2NsDfMjEkl/bQX8gzrYyn13beoTqfP
TGgBxhXqr+s/de0402mFZRD6hrm6fekXjIRq6TDRAGqy/mcqTTGSBlBwZ4O6hZNet6QjhkGplAL/
HK7PPFAxlflYjbR/EIh5RovqsYjbg68XG15nzdExzwEsklyX6e+Fo6vjJCzDcObkiVukTKdPoW3e
wkREyO//HAPlxWjM0/U9XD3R/5hcohdMOq1RK2OSA/HY6/OkW3s/t/IDO9z3ZbaRZK/d1rMVLvuR
bZdpfUmiCG95vvd925W75lM4A5n9zRGINRdELgq0lQEWCqSLj6ZXli+1OUEwzow/YE8pT93gbKFZ
t4zMfz87Gbmj1ZNU0tntmQKOfLlxY6fdqpSt7hoYDhIK8gneO5dGNCWXWjXJaAoG0kseyDedJg5T
q9+gEriRt6zxg89Zy1+2lprEaSjZU1VxINQaTStLcPq0XNRPWW2L/RDVIU/1REEWFsK7IBT+MWrb
b52tU/g1m9Cb6mrwjGKIjtfP6eoNZCCTaSRmP14NftS2nUGgSrFODcr7NDEOchA8SM707rqZ1Z2m
xYvE/KwbvgSVqObAtHUPDUKhq++yJHmJ6tjrmqjwknGrOjB/tWWOz4ju/9liCPryq1a9XE51hndv
IsYGCgWO4r5tbuhf7J3WPJZjcipKsJr2sJHUr+4ljP4Q0gBChc7s0nBkQYlr5BjOR/uz3zr3oZ8e
VH+L9WZ1L8/MLE5tOMktRQHuOt3udzWks3qa3UWR4gVMmL/hs0Gjb8NZTEFpOaszdWrIyCmHVoRF
TuxPD30R/CGkYgff+4bHXFsWE1W/FbsRpl3mv5rTZpMTU/GACeBBE9GhTPKboQsObZS+4TRSIYC1
liI5jaJFPGiBo1hhMCeg4Zi43ZA96ZA+2lr1KVC39ADXAsGZrWXZWIwRekCwwnlaIo52CktfUsrk
bdMu8Ce38bOt5tnaKTSYKQE5BwMUT6XLU1gUMAAbFu4Z7kyx66mQ73WBop2ZmNr768dj1RQZmwPJ
ABDhJYdupqG8EmZ8MmRcnxjBykBUTO9Lqyw3btZqtZEB678tqZeLEmOAqFXPFzNi2ZVNalWNswOl
tpuZXMwueTKb4bbqm6d6k6h0zZ3MJWJEgvCSIIQvTVdqNWpxwCKrClzYMFi72R419MiNCkS89OaQ
M0/mZM3hDbt7ZniRpepjmEVdzIeUsgFVN6lMPCkYQCPP3cDrpuYDv3SZBuF8nl63yPfnD30WbdWs
tDspB85kCd1FD/TRkXIvVh1GZZwdI/R7IxM/3mBS/50/wAQA5u7SZDdJQVF1fFFJr7+jb/rADOqu
zZRdJpqdOtn7JPS//TeTi8AgaGDDIsyXbHvf61vts6B0ZifmSYwwWvnFPaF56+Su7iz8tuocW9nb
RR0tL51Iyyxqd1KGYricS3dJl+8Tvd1B3XjqnP7eiqc3JIN4NnpiEOABmlwECPIIxEiyuaAmpnd2
bn2GEn6ndtmfTOhsES2suQA6RnA30a2fyTEuP2OvhIVc93OEcKobzfguqf/D2Zct2Ykk2/5KW73T
lykYrp0+D8Cec1AOUkp6wVJSFgQzMQDB19+Furu0N4ltrsqsy6yrUkonJg8P9+VrWW2QsX6NGGfp
dgDxB+hMgLgFKcbsFBr12Pncgx2GniK82AJF4hMVfAuR+Zfr22Qp9MTVgBvWBdElCkSXQzKlYKye
osI+49UYlLyzvzaAt67xCi1OHTwLIs/pnT1v2Mr7duDWFKcwpd2XcQZGy/pYe9bH68NZuoDQuAGy
DRugs3fMXiomtWkkMNOXbr/xGNV2bl/fOVRvQgiIKOSy2rWhvZ9CBEDw19iA6JG25ynHQUOeLo4p
CVlJEQIxrd7WchWM/n4CJyugI3V9F8s1xwb3iFfaQqCT2Cq6Ldg9TkS6dx6rVtJ/77cemiUQj0Dx
Em1FljU7TqDwaazS1JDZhEbWY51YxqZzsTFyg8bA0dZr/ZLvFwyRFsJWe0q9A/g8u8DdFDhF1x7h
Mkp0zfcWBF9quTHNYpOWP6CPEl7fHwuzeGFu+vmZ7wempej8XEelCfJqgdXqQNebbrKt9Zzvrpta
QCaAahosHBBfQe8AelgvbQ0eyTsnhTdUYOQMVWtFrSgeidE/1TqN4K52pfFS6OLBTZ0b2a91LC4N
9dz8LED3C+hBOhO/QzEUX4hsvmepCdy+bv+2B5m0bpFzN9GACp6W2Y4Ze9VwaIXDjhheaZM/l463
Un9dHMovE87sLrPM3htpi5mkBYtA1vU8lHJbqObz9RVbMzMbiYmeTd4MiEHsUj4bOj9UWK9MM1aq
nQtbHthOMCrgukI5WJ+5XOapppMugmSuyMb1453Smr05WKcs9wOObfLbozo3N8cdOVAqdCDGi74a
dGAFYCB8BH1mF7ideL1uaMF1YPfgJYoGBviqn20HZ2er71rTabyp9p+in4cZ5SmTPnSUFLmV/lpx
a3ESz4zNDjJzKdjjIJ8Xur0VsRH9A4UexsR8aI0hIvGaktL7yAbl/1/m5j2dOUCoJB5hrkndLZJF
m9EDwaGSn9vBCGPHiDiamVbi1IXtCMgGSuITL9YE3rj0H6U1GmUZo2Tts+SHalyA4tR3UdQr23Fx
2c7MTDN9tmy6A2Z6aaNkPTT0YzH0YeL7W1yte2Bbv1zfIYuL9svUvJ5VG9DG9RuMyOirxzTTooy6
d9RhmzFRmxT35nVzKxM4B1LrrHFSpmBubIY94GiPqncfmObtr5tZG9XMbXg+us1tHxPYD2qP3t+w
62jY6f4T0ciu0tqVUS2uFwrjEz7LhvrefOfLMk5sE3V/lvWPmXBCphd70pefrdVmjGVT2H94KaBD
at4Y7lQUefMJZNMn4oZkDg/SytllA43swV0TNF6cxgkbOZWWTBT/L/ehkYKKo7ExLvAI3ltgXOrs
NtJzdPxREJea6H+7vmyLg/tlb/7U7TLFOWVwV7L07G3JPT3UYzRkiFxCq3A0+7/jhz3T+clTCP3P
2TkTlSaVTBHpVPYIPQjDVy8e19QHByWRze8PbZpBCFCg3I7pvJzKHpyTZmraqNxaVoKUD71DSyf6
CqkXdu7aflw6ZQgUketE75OH3p1LY6ntiRblXNSXSP7ipOmd5yVfwMi1gkhcWq5zM7NA0TayjjNh
Id9YNYeuS+5VqaKyGw+JWf320xnR2tmIZidMVilovxIT09c1N8jdokysR6mRb2oIi1EtLM3k0/UF
W5vDafBnPrikyreKFIPjBFenXaPLXcTQ2+2bodheNzXN02X2YxocmDptNBKjDjUbXD7atQPGCkSl
yA7sa9bnkUCL4/N1K4sDAsJ74ggEPS6ZWVEF8poZ85C29YgKsoK+cg2SnKljrYSGk1d4N5wzQ7OZ
aypguYD2wqnqqgcYjLTSj2qnQIwtDpk77BupH2w7f7s+vunXvjdrg18PcBbwysxOGJctdyyKWTRH
YoaOK8Ee2bnapih4vWvRL7USCyzFH9A8RI4TdMdTm+HlBskzZVZlRxCaooIaxIna5nl53xfkU2c0
f6Zls5WCPF0f46LNqYABfC/4gOeQubECeVoB7CWSqeOmNkVE2+QgMzRDNXLv2Om+F9XhusmlOwCD
AxEjUiyoasx8pJG7oI/OYlAxNvHn6ZHbN9kH8ExEoGUPqyq8bm3xKJxZmybg7NSBpq0ym8na0Muj
U+bPup+sxMQ/m/LPNwqks+HrJ45opBqxgLP9Se0YpNg+Sk6p65x4o0dkyEM5mKgH2RuoIgZD9iqt
J57XQVE8GHIMGp5sQYoEoOIPiXZOLk5CvprQa0MDVkSMe17vrdQLmO9G16fjJ8ztyrc603ydzQf6
kSxER/jWSe/bAlSfJa/u4Ec5eAjN0gtBK7Qr0JZUCu3eTiD487liJXSHX7zUAD/nAchf3NMbrjsB
XQsd5w7l3/MINhewqSFDMc8TdBC/NeoWuK7EQWsbiVUVdixm2waP0pV5ePdw/2kLGoB4x0ANyJtH
IkgBJ9QAjgzM5bS7d40GtMnuCGA2dQMji4dtUkmIS0jlHkxaGrscYfpRCCzw9QX5mU98tyC/PmRO
8WL5bVwYBT5EuN3GtE563W2gSBpRElhNvdcGfZ/0X/EiyIpbO40K0EpxLJ/M95IZnwz94Gon3btv
xuQTEPeBmzzo9VH5x0KIgILh32xeqjIJC+gLuHYSevxPlmaBG3/trRuNrnjqd23nP6cVvHQQeAfM
4l1ZlNg1NBRBdx+aNYsyw4oGPQ11TYvcpowSXWw0B4wn8RBx8jHxXOA813b43Gv//AIkIZFrsvHy
nosFlhUZhqSeNlGM5l6XfvSM7ga8fTsAT5IVj/0T6v5u8c6MzV22piQehzDm9ZBsKMcNCpf2wMDw
8DWxjx6eqVIb7gZXC0YUO7z03myeQeqokJWPjbu8aLYJztgg1nb3dIpn3wWeAyizodKJQuecz8du
0G/cTdAcfbRehrx+LhPzOPrF97imu8o1jyou9nUuI2BT93nmRlksIz8nG4Hi6MokLZzq82+ZA0cs
CoYFMWFVLFqge7E9UV/ecLlG2T2/VrDuMAPYDZ4w4DCat52ZbYJri0/9+VDu6Cqx6ZXajEX+cbD0
CGQna6I085tzbm+29Io4YOyLYa9qTGxxnzpDUHl2/KRbpR8YjOgirPKGPztCrTVGLOzx87HO88Si
NmLscUzp2DbgBmjaMSiymOMrRILMDFul1l/cT0jOTQR/aNmbd7UP0q0d1SHl3undpxz9fKQ1t3x0
d0z2B437h17m4eibz7WjIf0I1JfFN7ThUQec53WHueS5QeAMFBcY+KCv/S5+gMZ1jqsCN1jShHqC
N+pgqE3VkbsuNz+YI2RBlYosI0bezdn3cb126hc29CQ7iMjaAt0tuhwvr1CuDTJ3UzwqNdPNo64r
XkvEhmGX8XYleLluCaWHS0uj4Zc513rcDXXfAFLWyyD1Rh2kJfTh+qyuWZqFMHg++n1DYIlp5bi1
RiojG82Sm8pHAfO6qYXNi3osKqQ++Hawm2amXFHGJW1hiroMGyW3D9IpHxS6vwvGV/JeC/sWlC/o
7Z+Ey8FdOHu3aujoIVaP93iGUwkvkOPGSQ3jbywT0q9I9aKk7iM5erlMTcFGjRAkDvVCHbgqDrpT
nar0d/mjp199Zsae7btRgIGRiSm5kI8Hzs1HEHGzDTA6nyGL9V0T+kOaqRVE9YJXPbc59zSkSSXE
3GATWMc7K5WnNkFeo+qR8zVydfQasRIPLe2Os0HOATom82Qd+5jLvnO+ajTbsMx+hmrQMxP1GrBk
bXAzF57iHQ5OVthyMieKibqnSgssoGfwJtf2Wfm7Zex/L+BE/wROVmivzI5zalRNmk0NnoWwHpqx
2goPpA+N+9HtzZffP2TodvnLlHm5JdEj1EjAjBEnxjpeHFpI2/wx10kkyzU2hyXXcW5q+vnZi4JR
d2hShlEpAexRP2jdRtcM4MXzbKVu+a4f+d8TiMAGL0fUs+fJXs2I7RRsnEhD9fwWDCgyHElHd3W2
AVHOnyZ4gKCBAtoQX0tTpE4dvgPHUxWg+7sNQHC1Aroylkf+63Nm575TZlKTAgmCXMRRgj0kPDey
Kh4pDdlTkXVBmVavTodg3nRPjvQj0fu7xqo3eGAcGSl+EyYxn57Zfq4MKlK0e+Kw2mgE8jOoRZuR
UtVzXsmVsS8eHeA/wLYK/VG0Ol0uurRHp+hQTQllk37OinaraAwsvd7hvZFua/QNr0SRKwbnEG7b
TCHQPsKgC6oywMitb4XLDojAoHRIXwACerx+gJZuDhOAs6nNCDX5Of54SPDyTBNk67TClVFmpum2
gXDbyl249F4CLPu/ZiCvcDmPHUBgRStxeAivt4rTOyoJODCKbWnXu7yyDwNxwoTQnV+1Y1jmwylb
Vdh6h+T9uW9A1DfBDtBjP+dHUk4dx2pEDSUjGnhY8BWW+2ccxwer/9xlY5R5kD1G0AeulCMlYmNb
/MBTbWPa2cp1s3iifn2JPYsNSmPkClq2CENi5xsaxwNoDJ1iXq8clGUzDpq1wXcKYVbrctZVqeOh
0KLmEfOuDmzG9xOGicTO4fomWrSDJDPKwIAtQgv40g6tkBkqRwwncdkpyflHkOrf2tRew+m+QxP+
XMEzQ7OTLwSrEilwkxlifHDBst371ceeeSFi9FvTKCCvEoexByZe7q9c2Mu7B8nmSdlvSl3OXMFQ
MBcKtziZAtzilhw3vpXsUTY9cWXCPfB9liZHw62eRGx/SGK6TfNXzUu/2Fa9Bn9fnG+QjngWKiJ4
/88ipAaprcacqtNS9TdxVX9MiHMaavfL9WWdZnP2uoa8819m5jHKwLpU8HiKUVyx9dICwjhQigSk
JxyHatsMmgpGdMSgT3FlPy1fgMgwAnMCaTGATi43lFAITjI01oYF68w90RMelJC/jRo9GzYdUlh+
sTHZ2IROYwYQ265DvwZrcFGzboNI21q5BZYn4q/PmaMBDClRtkNtO4S6zTYDF5htih/6QKFi5dyg
XBp6Vvwhp2s40sUYET11qCOibI7GjctZqPtxYBV+ErYO26KV6AP89xF5/EjXsu/Xl3rZQZ/Zmnmk
HKkUlWq4B3RefzPFiKGW+3KiXBmdDedl4MgGabsUL+E4KHMXEZDerrirhVQDiAHQaQFXNRGgzC4J
0+pzkElMhQhAOpsq3/WGimyi9o4li6BqYqz7Wrv08lYDEBJAOxDZQEbgcpKdThkSSg3Y5A3Us7Ts
wYe2SpBr9dFh5l0BSaORxlvHSreFaX40i2YHUsKjJOnfeJlCGxR8zcAugqFwFmSNrKaGDjwKcjrm
NiPtMXPpvQK1zvWFXnQdZ2ZmJ6ssc6Q9pkJIzoq9r2U3stM3cbaW7l0MY36ZmXehy8ZNCFjQ4aF8
PfC04glUk4duRHKO8H1SlH9eH9WiOUiSYN8YKJDNF7EgTtKoyZzWGC+j9E89BSd9Tq2A8OGxqMTz
dXuLswgZmZ/AJ/sdgDFRDp+oM5GYMrM7NOluHL/eY3+8/B0z6EtB2RGi2HN4BBjqvDKrpkpZrYob
KXpvn/nQIkhoMeyum1qcQdQ34cYgwI075fIYmHk6eH2FEcWNeGiJF+p1dtuX+n2uN8/gEV8JCBdd
G3K2eJrhJgVW/tJcondjDS8CeaO0izLp7hRXr2Y3nKi91jO6uFZnpmYjyzhIaswKVVWoDd0ZbDxJ
ae61rl4JpBedF4Tr8OAFshX4jssRZd6YxeUAM9j5oYlLs7D157a1DmXbgIccqgpCV5vri7Y0ixOJ
EjhqIJj37qEtOyNz0NuDWaTx7ejTkJLyNUMnMySBV67kpVk8NzW7H9pBOWosYAq6DY8JzyPd6SJS
GitecGkbQjFskrwCiSmyjrNZxOWK0iMg3J0/RqwcQsP+E1IVh6Iu7oxBraTNlu51awK1QnIe+KN5
1sePe6kZHUK6Hha1luzdMW4Du9VPVLc+mlq5N6QZklE+XV+3acvNAysw8qNigTEilTa72N3OF1D6
xWTis7SNpksX+UHiruyOpbkEBx96Z4HYBQvtzApTg00dnk4lUC8Uur/NK5wxDbg/jz8n41rDxGJw
7tiYTrBVoNI4z+IWXVbGTYWZhGTKTe5D7Ic5UWN7N1KZN/nYhrSOAzDHbbXYWUG5LC2kQ4DbRacP
gAXW7IyDE9sBGS1MJy4A10O560rtUJQNCST9lttZiHbJTW6vqawvHQpgCiw8nbGFkKm53K2tZSqe
sZyAWij7nNrGB5JBTKwz1+LhRTvg9kYujQBcPm93NQeWtkzBr4yS7MxKHlq9OjkNW3mVLrkwAJ90
0CKCNxF0u5fDUTzP8qlZBK+psd2j590JW8agEpGSNnRUm4Azx/JBJmyx8PqBWHJkIG8ByS+mE7Kf
s4xhbTHLGisM0C2sPsC2pcEgOQkaZmo7HJS15tllewCVoVdk4iSZ2SMVSccmx8KRZPzT690d9RVS
avG+YekaAe/SMcSkQodjkvtCPu9yVocCYsJ5jrFxlhwLUxy1Oj06SfqtGbobSyN//v5UnpubPucs
TZnHbZWNLYAggN7kNGxtgz3rTskewDlrgjPH8bK1Z/nS9jwzOWecQJbch64JHAtzjJDVggZFMnGR
kLWK1NIxRzIDD0KEqJOY6uXYkibvIM2aQoLWaYwdUArJkelVEdpJpXZQieu+xjJ/8tE+DEW/6m9V
5M7Nz6bWwqOgiylWEoqkR6vMbwCkfohdAoHLakek/ZQwd4cNtyONudELuvIKXZ5moN3gznDdO7Pn
kRGPiCAKKE1KOr4IHWRA3N+62bDyQlj04+gpB4XERO0A13Y5y5bTe3ZllZBNzzQZGaMxhgR8rVtW
4blQDpq90wEr3KVZYtwWrQf+WiddCaaWzidevQS5OggZoE/o8hOEJuPabysStnX8mPX9vhizXZoY
+9GsPl0/L4vH88zUtOfOzksqEvA9NBBuNxh9KQE71goeabXYdIn70eBryuKLi/jL3JxiHM88l4Dq
gaB5K3/wdKqCpO6joub768NaCjF88CKjeICFBNzuclhDohIPjF8EYIxkb0vweTLv+3UTi0P5ZYLM
9iO0NP08byBj6OrV86jJwLCGL7ZMX66bWR4JgA74Hy7A+dsuU57SSIcZy0jshqOh+RtXI+3mupXF
waBrCxVvFG3dee9gzFpgqCvsOAPy9aeEpd7NaHgvWleO0XVLi3v7l6V30jc1eHOlh+MFEoWnrK1v
wI9chqmttsDev123tTwq3KnIKcBDz8HTtq16AJMwd0WruScjS2wZkNYoPjGmqZXtsDguwAPBSYte
IFATznYcZBgrNeXseqdPUYcbDPQsWmYgkvQtk0je/Y2hnZmbPufs3AqDmZkGuGdY6SC5K+JEAJYi
ROg1XroSnSzOooO8DLD84HU0Z6Z4m7h1neGxqncybKE2GaYqv+uy7OP1IS3OIGJn2wGgGQou00k4
G5KfcYMbqP0h6spfB4sFBVdd4Chy4/trHX2LthBugVUOuPp3HhZ0/A2+YhrTUNxCpOKmr8lBimrL
RLfiihanzwMc6SdQDkWm2bB0UqP5x8cLy25PWo0ytzdERW5+uT57i2bwYEKDBxR8IJt8aYZrnZYO
0O4EM6x749W2CFyvC3ohRXDd0EIUgjZmqAaghjS1lc5cq+53sQNaPmRlqh8t9OPw1vg+Vui+tMB4
E+s2GgZGJ6iylet/xey8ZkQV90lBEH3QKv2Qt8lDRvynhIiwt5wvQ+0hO++qW0Dufn/3nw93fpOY
jkyyoUfQVbUk0OL+ts7kXZrUa8yKC68PPPzBfgHaeJBXzbO/whsSdGnBDme5dQALixEHbmro91pN
uo+ENF5kYVXbEILN1hrSbGHzwDgYpqaOLtee5x2kDcBgn03GffM2486D2WkPTrFGSLhmZhZs6Fqb
2cqFGcAj9prBn0Cc/DCmdG0uF/eKhZc4dEVxvH9iy848CUkqI2YeGqydOH5rzOJLbLhJkOlsW6sv
ft+iGFjLKFFQ2rh+NhbcCrgEfhmeHcIKXSZgjEBMIEj8IvlrXdSfS1ntHC631y0tTiWOuY9/pkb8
2XVjlqSy0wyWaq8SB9tkSNQLJV5k17grDmwhRERz2tSqgHyljk6kS8+SIC3q2A1mU1Ro5UrRFoUL
gL1VfvEpIa2273IiV0wuziPIrdCmqTt4+E+jP1vAsdUNYXGohze6+WQ48W3TGvs6G56atthdn8gl
oKENYD94rkFUPok+XdpK67yXlkIEnFQuNFzzH17vPWVWsrULFrpQxAaxX3k0c7zrNK8OwMOx8gVL
u/X8A2YO1UzFCP4uDNauuH0ccu/Gs7gRqqpC+0uW+cCaodFRlrp3GJnDV/zb0lSfWf/5HDqb6hh4
27o1YB1dPZ+s1hdhbikDFBx2vee2vwb8WtpMExs86LSsiSRgtm8LhYuqhX5uaGreA+duGzA65oE1
WMGg8hsImq0kORfHh1Y2pHWQcETJ4nJ5vYoZWd0iBoTcFvvgUg/cBDEgi49tL6GiBPYJb02tdnlL
wZOimQncfch6XNocR5Akygxz6jvjXgPu2rK1bZZptyjw7QdmPnYDoBW9D+AQeUkEXRny4hyjh2/S
PAJSel4fr2LXRN4TB3YYky+2qh4q2/0qmBkW9fDAADtZ8XqL9uBncX0g8gD7yOVw+7JAt7jNSJi7
yRjgegZByN4Zy++qQx0qz8jfQPQBkPvL4Owe8bgOVadpzw4WdhJ1s6PWy7de11jIKFIvKllJCiw8
wmxE9lDGAfgTOKiZXx+lZA34cyFZH1f9kxVLsXGdUv983RUtbdUJ0IDQFylIyAZezmOSCIQGPdJy
ihknrZvOvEQQ7D90Nf9+3dTygH6Zmi2ZHCpqEtDmAWTaF1GXx13k+0O3vW5lybOdD2h+9gyj0EgB
KyNrtwlY2DKR7XJG38yUHFK7igy0jMjaX1MXW5xIhKbQEcETCN0RlxM5WBWguiPOfK/ZxgYs9c2t
gZAYvTeVAtK0+XF9mEv7f+oy/Y+5eQdhM5i0SJBUDbsy+9oBqZ7IVg9GrTu1TbdVtrkW3yxd/pCP
ndqBUdp4R2/XpB4HfRAMOg56cLg55Ns8Be6QNP5a+Ls4Noxs4tNFr838UUaa0pCshiluyTLkWftV
+F1Yg2cgcPPkQMs1acTFPQPQBxwnXBce7pdrV2kVGlc0jtvQa46mXpygyRtBE/urUeXbhnlRr7So
b9Z6aRfHObXHA3cBz2nOXApvSgusBQaYf3TnGynSDd1DqGrv2irygIe+vmEW9yd4csBtRHC/zHn8
dBSYiUOmMSblziqtyGvs+86rospcw+4spTMxqr9svatsuyMf6BRKaYN1rxRaJYgR1AKEDWCyNG25
o3UNBGm6z0tnpZq5NEyQD+HitRDKIXF9uZR2Dh0fmeCRbadmd8O4+dZ2Zn43pKIPQMK04tKWoCxT
byaIjiygttBceGmugdqM5LgNoYXaHAlrd5Aa2DZQdhsgZChIg6Y0e5/p5acmTzfEGh5BAqaCwqpX
XqqLU466KvCACF2RSp5VcVPkI4FmQCLD6btTnyTgMWw2BYALo+l96jo7yh0L2FY95Fz7dn1nLW1j
HFY4BdSQp3D9cg5IUuRGXeNxjm7uyO58zHoWSNePwKF1NLzxcN3cEm7Kthz0FaMLDWqm80A9lULw
bkIXmA47jKYKKmlC3NA7taU4xF2ya0oaukiTBvk4PkMKLGqrOrr+EUve8Owb5lR1bquBexbF9NBS
Wn2b+BB0DLns8g4cwmauhdetLd2cv6y9y1JxHUh4OmJTs5z3oZJERYnXrnn46YaalchBbD+pfk70
jUDCX65jT5hMQM2DEnla7Iqs/VDX7ENPKLKLaNP1rACsiivTuITwnPwuIFgTxeg79ofa0xJH6VPf
gl8XAaE/KqMCy7e+Vc7w2ObmbdeQe8+Se8PvgyTVjyACDVONH/1B312f5EXP8etT5ixRJXiaOzYB
jOK4jypL/+EIDw26/U6Sfq3bYDoS76b6l615SaLpa7QOiilxpkHBWKpHqxh3uulsfCG2ACUFRtnv
7BROEqop14e5+FCwwF4JkiUA/lCOvVzmUhdNi2z+RGujp23QtRbZUIUlRoOMfhB+9gqyDBJkdMJh
gLp2o6Daejcmq+nk5Qn/60Pmz7KxAkOAzfEheul9GTvn80hpOCQxJiFfax5envD/2noXTIsShJZi
gC2/YA99Wh4F5O38xMPDE43EZRFwYQWjMCOaNJvrE77kHpHVhTY78EIATMwj7NTRjL7GWgvT5YHT
61814E48dH8zECKYvHi6bm/pGJ/bm0UVtNDoqGLs47woD0mtHxpF9k6DPoqKbGk3gJaYrbmOxesH
7I+gQwUsChfhbJDMsArRCdwBeWfswWD9oa3RU9DWHwBw+BgPTahG70627EjE30qmIIsCVkgfeUTw
aVxuaOolvhim8nupo7HBqV9zozgWw4DOnRR+q75pwUoFpNhGuO6T74k1tauluwBRHFqvfqbC51li
DuqvugblAISL6/1kzwEjKy3/o8z4f74P/zd5qz/82z3w//0f/Pv3ulGMJoB6X/7r/97S76zm9Z/i
f6a/9tcfm/2p++YNkHf29iZuX5v5n7z4i/j9/7EfvYrXi3/ZVIIK9SDfmHp847IQP43gS6c/+f/7
w3+8/fwtz6p5+9cf32tZiem3JbSu/vjPjw4//vUH3jFnW3z6/f/54d1rib/3hOL667s///bKxb/+
MPR/okEBT9epUGQBRAsn079NPyH/nHYDAV/ApJICCg38pKqZSP/1h+3+E0EwYjZAf0G7ibf1H//g
tfz5I/JPwEUcHwyZU2ZOR8X/v+O+WKFfK/aPSpYfaloJjoEgqXfp6XWgqqdGJuhp4kmI3zcLjizK
k9agphmMXQ7oCy0CT9RpREb8v0LKu1H7hhYLlOy82DgWXmcFpZ1C1yNGXNPpd9R+TpJ6vGtjcwgo
8kqhMRAz8J3+1jVB31WUAZmUflFf3bRIzga57v0A3OTT6OYpUD1PqnPi/VB/T5HfRCezJQNLmJ85
sKAH1shdn6GooA2KBbxx612hj1mkF30VSC+Rgcmg5ooMjIX7SO6JLcdbmYxblMDziBS2uzNYtdMm
zGBXKxJCjRRXyWAOW1Mz27Bz+rCptA8Njcl+NGQSQNFv3zpUnHhb7mRBb9vEyLedlmsRUdBzqlvR
grwZgC4DWr1Vx7tjyzMvqFQxhg28p9Z2Q5SmCQtOgNoICG4JuR2T8hvYrO77JB52iTNU0TDaj0Ns
vjUgwNikUpKNsp/RCmyGFiI0p9H1yBwcEThF9tbZ3fcy78WR2l+0/MZwhJEG3NUDU3jHDjLNT1BY
1zZN19uRPdE+iB4azmaZHBst/ybbxth7Xf95cLRmx2J18MAQASF4di/KDN8GfZCQsGLbSv5pyNov
aPxSgYNJ561Kjn0uIgWhklA09KinuhFBpOZuyDO20e0eHCViRJtWzrdpF1iJdG+I+0rNzjqpkT4l
rRlHQ+7f6q4lQPBN9dDhGSioi2rraAPUvMFgt/G9/qNkHg1tCA8Geq+BCcYacA/l/BEHKwTELkAh
crzPzW4vnfqUlKUKFJiLNir9ZrNSbXLDfmxJMYRtGp/KzNz6pbWhPbTTDR20IUjWb9PGKgKIBn0E
QS7dF2WPBafGnRDimXFqbqrQ3pIENH3J55YQYATR59XR0tt6jHVQzK2fPD5AmZCPkZ927sY286NW
1HWQKD0JY3RVfQB+OBCFcdJNzQ+1mpJdN9jDrnUTM+Clf2qGqt8Usbqz9HTf2jENmh4tBPmAVEjN
vHRnAXK66fqXRrpGoEPaayOMzA2Jp9qjz5Hzt5rqrm30O546WyOzyaZ2wOSf9HYX2HkMKZ+8DPS8
p5FZafG2Zd0LVVaBXKDvBqmd3HHy2bWHJ1DKWydR+x9zSNo/kMT9Xo4QtJep3CEvE6KSZoDKFUGe
iZxRmCD9v7XQ9XgaXOtB19KvrfYAWii1EVz/ZHZlfEP1/klT3ZY3VX9KR1xgBXPu+kqJPRFdGWDq
0JbzWS8gPNz1fh5WrjdGRGoq9DoBVeTDMPY0TEvjREtOQ94N6VbIurpFeW4Pda4tHrb2Bi8t6KGk
CEirRj2UFfcxKiMAK+YYpexRw84xeNYH5QBCPQckmaHeouiqec6upuOXWLcg8Ni0X7rROaGtutvb
onlwM/42lKLaoNJo3TRkbLaGyJNI2Km3YRqWkqkbQ7OrD9hpAmNOThCkqG8LL7ByBTjiCKIT00nC
ilhR7OClFxs7kCdA47zy7ciwfjQNMHZ6nNYnzsF5NmrUCSCHkAIFYfYApXlwigkSxW2v5RuPy8Pg
xt8scMX4nS0OQNV+zOz6riSa2gtjvCNxloa2qA9cT4ERKTegYQwoiYZWH14bidZEaBeHrtnH6OqT
WD5B92IiLLWrDWMC2f1GuMFIrWZrG/KlzJpvKf7KIY15UCf3KUoROPa+t3NIeT/q1Ac1nPhaJ04d
wfVANw1y1qnfwcF6MXqqsWyKPRLewvvnEH+maCHXumyvS/NTmx/LoeiPmhc7UZZ4iJzVwLfOoLxA
mnowOBnZGCWaWq3JN/RYNgPyUXtXWj9c4Gfh/9qo9MaNG/fpETssDYpqY9Y1iZRd6JE71C+2jB+S
HMkMBK+3RjscaZlscxeDYb7PdtQzPlBaVtsU6rQBLzoW+SMJisH9wJgBxJr/1mT4c4NB2sB0x1fg
DLtN4bOjhzaEjZbYoInqhpcq3qdKlFHbxGOkqHesXPTigOLjg4uACB0SRYHwHDRbPd4Irknp1i3y
GGlWGqSa6HYE12NcNCeC/+BjM2wUt1F9ZTEgCc64sfCfazKMYa21UWFRH278/zH3ZVuW4siyP3To
I2Z4ZdpzzENGvLBiBARCIIEE+vpru7tPV1Xcioxz3+7qWv1QWQkbkFzu5uZmtNx31mGCpctm7Red
WB2FsxtRTlaGHpQ+yhKLu+ng5xVOWRx0qetDE8HvqhBi08LfELnOKeQ58roamqQNFyuhYxA/BePb
aq37tVInFvfWDdD7Z2GF6Cu6EFFshDvdtlxC6SCOjj6cWGP8WRZRuffO9tLlujkX6KkGuyZbBhge
Ujn9ivxlh7AoMwLlIdhiWzfK1u/n/e7gcNmqSWGCtqw3bdtkVkNgvWB7dyySXbFWzSm0Wp15a+wV
EEEEUmzxXeM1KoFGQZiU3H3gZY8ttEpoBtma5oHpu0y60Y7ybFrdk2Kyy7pxwqpi3ppMfLUTaWM3
85WkThtlDuzOUy9o1C9XmE0oICEVPmJYkKQLnfCBBwF+jRtdrHaV+Mv5wSSJU2+d+51l/Barzn8x
Qhe915tNrckHShcgOJh6LyOd8bbL+xKY2lk+ckOaKiuNrZLG0Q81jyA4BCw6iRzx4Y+h3sJsN4Ga
+icV0zXYGVvg40kMjnx2/gPuTyaDbbRJIVoIszA/wEQ/Dqm0ruYBrBL6Sqm3FdxYW0e45QWPqgPp
XOQj7lhl1dJfLzYVGZTwocMzTZvB6ue71ZtMQuDAVIQriLEh1uu87KeBlScHGVlkeyxvdRVs5pht
HRiSFYg1qARtf8e4pTa6MbdrtTwpvK5Rtrm7egKkfX7EnWnaaUiJeuW58aSJvXFq5ETthPo8fNGI
PZmL7AAKUTA03rNIQws3IvdShXM66WZfS2fOLco7nHvwwQuorjess6+Mf8JA4/lgh4+8bytQuJxT
xKKreK0BPsQHF+z9DciuEF8MeYkQ5bm5WsPtbKAdhwmHoGBTnDeITJTpwxg3LzaaHymet85CjI8y
8tpF5ZIKg3O4ExwZQvji96aC/kXLzuf/RbOQZe9E6zFwlgVTvcOW1Ou4czXDboYCbugCCRnkwda1
yFgFoWTDrJT2y3IKLBR11haYAQRrhkAkMMTDlRXiPfgmNaxjJoUwoGlSwecnWY648xX2IkIs/DAT
pFbepZmWjWRT1jYS1SkYsUnHYDPdOeEuCKfmRnTkTinrdS49vZvQ2klX1pUY7IDgg6fk1WDAy5dd
gJc/ftI5jG7CwYqK1VRO1q8x/pu6u0aO1yTCXWUhamyluj3F7bG2oxquyBypuKvfa/hOdKH9vgI0
T9clepyhIrsh/Vy0g76VUDraORjiKKvu0YOwx2NjqVuv32As1D7v0q629kStm6AMLHzP6c32ZTKG
bD/E/tMYRbDsoW7GXOeCNhgxk5GFAzxwVd72blLFxj4G4Ziv2A0JdXqRBSUfNmGw51znvVfd+xrY
qQ7wt9xAVXnTu9uha2zoc5sLr3wGBI9D2JELhpNIvhLTpe0yQiu2dmhmQTQ51R7+nYLMSxus7SGC
NjryNn8H6yyZugO+6ErzAcDJBsko2/AeUixVGb1IXg8p/Jj7Q2z3Ts6BOhQAo+BRhboZzsuAFyqm
A7R8VWpCsWaY4ahzg8h6Mw7+jRy6+QAWTAcDmojki/CrE9R6DhPpomvrYsIc+wDB2YMH2oHSfN4s
vr6uMftaQTbusAwTDlmGKU3XrBAxc98IEkUYGfyKAusjDruNz8SAUMRfbDWOeyH7SwmFnoNXrsex
7l/DMZg3lMRXopJsa5bxJZoDVYBiPm2Web2bfKvN+JzW2pB8mmezHxtr27Nob1hVXY3jCItdj1/b
MXmGJNWSADDAuaTBxBroxdDZt6rjmXemNZUVGkhM++veIAWPqC138QLBMHRBqi1OtCb03s/lIjpq
h9HLorXX117ICIqkGRWNXVpbYq8na5gkdqX7PvZWdxEAOYHAwBVm/sMD5FfDTDcTFDy1Rkrk2E8M
yxxMMU5yeOGEKYucZLRjROEZD9tta2sIjxWRWVi5FQoc/HbdtEV0dnOCi/CV4GTLYwE9aC560LIX
kw2duRdYRpWC/KMi5KG2uy4r+yppNA6nGUVz4kYszk2IYadQ7VWFNv86jtuxK5+FL5xcKvBRffUK
aCUorEGgxukVyr/aZK3rICPocB1VYtl7cdrM2t3YytRZ5ee+lCqde/pZT7gJPbjqPGgAyla3RBgi
VPCdQqcyp4HLk7pCWdeEYwYpMLkRQu9nZHL79VdFGfTCmkUmXbg8zkTvQ3PtdAh7wsvIEscJtuiA
ujlr7ApaGNyuCsn4JQswOVi60wE+F/gVeOs+DEWL2WmmhPWBONZr+MCxkhsN8B9eQGM6tBrGMT7W
hWPKp9GDHd00BwAMztNeo4B2TYkoPg2XLqjIu6X0C7BsbyJSPzZwWp1QuaOrCcURvkx7EvVID28r
iFdtYPNmpV1H9wEGdBJlRW+LRSycJJ1JTI+VMHTvVqVUEvkjTScx7VaBhS66aIu5wgNO7nu03vA7
cKIqIdEFk26ZaL3WaYuXM0QNbMQmf8wotmzOOcLkaIG+QUT7JqEdWXC6W/0P26IQKpku+yptrR7M
mXXZ+Bg2y1wLqqLIgBYcd/QwC++Sj76XRA35JeC5IBq0FyEEjpxqDj5BnMIh0AVjDv+MX1aJNmvP
SRH4y1531RUUQOeFBKegj+sMUoupp2wfqUoWdyvdDpq4WNKHzu3kIebhc8tuZPzRB0ktpN6BW4eI
16DSGCZD856bdyphwdZh9DDzAUIlM8j1KPrVbib3sXLfZeR+MgR2iMjViSDtp9eu7oa6OJ7rc5Mb
qRGiwZIOQh+jgRS9VqaIRZAQaynKNYhTPcV3eN0mCQLbSuxohAReCOFOp1lyXtIpqRY3xOwIvYyg
W8yH6kYvGxr708kZvX2vrPfVs59cK7qbfbNCRtBG4Q+8J5FruQcaWQxselsJe4mdIRXYSnSysbOH
5873rrhN4chWZaPvXPHByobaKhwpDusc4QdZBOBU/IlKukmmqQrSvoR7tllZ7s3DLfbl5yTh+k4a
pTIrmoqecZNUYLOkZcM+IPj6ppueghfy2Al8YbW6FyHKjL5yxsKC2lNCcFi7vpkKbcpPu1zfJFgP
IFNlEQ/uel+WqECdXRvUO+SJQ6G0WBNBkS1ZbptWVWnn5kIOeNYW7fF8nrtLmNltuwYhGPOayISt
uts6uj6edQi7BUVv39zHUdMnYWMticu6B1VDCGHR6j2oTJcZr5yRBz2Df4xREmc8LmxuM8wLFkLC
ehM4oZVT6zjOQXAEHsYBOeJP7Xtljc8CVoTV1J8gBTCk1A1p6kyhA51Mmcoem6YDr7tovbeuj4aC
wbMNlK8rxQk/rfD7wqHtiMKDCW/nXY7OO3xM7haMmYGNwfMAQi3wHl4zwyWAlirOIcCT9Mzuod04
38mcMLMXHaoit7JyXXmbdQX+4nU1jlNBd1qTLnUikZhovMPssUzaVvUFG7qrLgifcex+dGKpgDN5
MtV+dTlMjkl4bYdpcFap8McuYbsaDKxlBKdotKwj0i6SNeDFoLnYFaGSO+hLQrsVA2WlDfG87mH2
BIqs2bz4cP1SzLXPxPiNJcHQG8J4Ayqys+9itV9JOexb3+pymCsfQn+c9pP2rKQ3LOfh9Fx7Asoo
jXGT3sX3D13Y3y1O+Wrq8mpeN54Z5lvBFAq5BdMfvc+XZGrhaAbNAnjLU2RKpa1TA5VesDAgNl5V
nwuO/4Z1+7Btbmo5RxsonyddhPLAE2ZX48zP6hY2cJECpOQQcTMu5VVpzxCIVICdRp9/ujitN/R1
7ByzB+zHJxeuBHOZtfYKO52Rx8cKYaq34ktm1DHu5ifYQbRFY4WIuaG9Cfo7Ok4GDU/Uz30POt8h
mPoW4s+lTn3i/oIwjIA2WtelOEzDdNX6c7LCZ9MHNzWshVJnvu2Bt2bAdWxMsbGyTtqhbTBzzQoS
wpWPT9FNXI4bNGr11RkbSsTi+hnUbjY2I+rU9jh8NJFhZikIUS+1QL5ssGmw3QYwodOlW+OsX8Yc
gU4kQ2x1mdtVd50lWQoIvtr3mtzWUQTUEhl6GTVlVjacotgUoLdTx96ic3Td6MfaHTI+gWcDCFyl
T6j6eRqFHMwNrCsbhnPZ1EoXslwQrurOTf61vrC7gB77MQRKTDVOl5mn3KVYlBE/zPBmvoQ4UpV4
k+cnuh76hBnCc5v2A2q6EPP05UAgFWyxxDhzv50wpZvDXgdf09O50BWM3tupS6DEIoeyKwbil0W8
WFPCwyb1S3ljhvrOjpuDM049MBq0wOyKs4wOTVa1/ZXtKkjFYeAtjanYSN0i1amGh6gc31gdPBpb
F8uq/UTWqNFXzrZoJZzCEeC902CeolLeibOiEdEvwD9oGYw3c9kndh/G6TgOK7C/+ikAoJY4ytw0
tkDleE52okvkKg0SOq+otf0c2ICqDOTKE2QOWWjMguxZoUNXu7/a8RoV7qk3bnsXgjapOdIdrVwc
l+HnssQD7G6jX7Nd3q4ydLPOWprEEJbwMiqECPNhWEhmzREyTlKYWO57+1TJwLk0CztW4PgnvmLV
gUn/AhOG98Nk8+1Ew892tTMyIqAF0QSpNc96NJUsSh8zCChTmy0Tv5iJnj3ZvwyYyVFqFFDhUU/j
HBdOzGixaJjoQLttQnUY7pc++OCTP2OAGU7OitS6aJr7cDDIz+YLlO0cUEe9B+LJUsiRdollJpoZ
I/fGHmVucB4nnl+zwiVAtjXYXqCuaiC2iDzKjpYUedLQeX1a1bED6bbuRi6dOlQquml5KDLoGkDc
EU5uV/OC3+YZgs853NpQR7YhZGdP4dEdIc8VY461P4xcYcHq6GCt7vqLQN5KdfR9FFF4S848t7nX
OsH0501bxUGGbwv4i6If30z6FQDa7HU5GBxZCZrGUXk1xsQtASygpy0M68KHRo24RIWzL0JI680z
XUQDbElfVuPgpK09P4CsQ3DSLg0ODmx5twoEpk+BKBELyj8oFs2lGh7GbtAb7dQPkoKH34SyvfHb
6l724nX5JDAzEkNXbUlzP8QuO/Zn2VVjDxVq5QiicwiItk3ltYghQeATWA+gVXuI5/kRVhzN3kIx
mDuGFizQ1uPaLIdqmfzcq7hX9GedRVd6+jQIRDbXV5DR1GwbLgbDv8oB/mIBQveqefnF/ACtruaF
99ZWe92HkQ4QMB3JS1Va0BIanxm3M0Bf7DhIGz3wYTsQ5m9Gu5xOELlA9Zm1o1TXJdPwm6xK69RV
U+pyvBLalmeSgA4SARgrGdBH26rOfRBKF6s/nqQpd1An+mjjpURhhnWl4zLKmLAJKhfp5qAuNruQ
XpThBDOrUQf7XkxAepoWrp1jCZi+83ayZybtX0KyeJeDbgABvSy81AXkfl596iJ0KSuzaczQNnLn
tB1bTH2LhaAkAetZy6JFheUBrRnscw/JXj+B3ViJ9vm+RCmeOhS4MCHjiml/YMyNDcOJwLG2AE/G
06ymW7iHnFSIxMFd6yUFXv7gcfHWDlChmTmHpg8FwDJGjUnGFnlKuwwXQ4mYuwTtQ9mtt67q/Z1P
ATEGGjGoKYcQXZvrwYMA/tDfCWzHJC45Skz4r+xdNFQvPdKvxeDYSMEm577ttkKpMluZwSDAEOJz
4Qzua7fO4qF8wqAZyy1V9ilXbITFKgYXsJkWZGmNDdkL4r035x3sUogZzG6fxRHUBUG2txHcd/Vc
ss1I3TuHrUHKFvPohsOYjp+tO9xAaeGiZ4wjNPpVCg+JVz280zPwZymE5abNMGx7E6oAeH9/QShS
G+fo8O5mWNiHCmTRTxz9n7l8srlnoxuE1qfbwFU+0HayusPdHHc6acw8QXsEcxYT0JO4Ug8y8PMx
7E/BEwoQh2xFGX3MNlAFFMprf6NG/w2+eEjWy4LEyy4O1l0YtNCIKKEGLrw3l+WNG/gJlPEMkgPp
sZdm9n5hSa8rx4sVgJf8i4nYc94o/lLCaCoTPLqwh9yLrQz7/WKezCs0yDJovF3w3p4TxvRnZxYf
Z/vVYvorGRgE1Bjh1+3bHcha9oUOUS6jOyNbBX0uNTTb1hfWVXl+yCmaN5BXwNERxSDQ9oN5CMv9
ogZI+sJ+BBA2ut7LQNZ91U5PahgzQxXdT+B0rYAqTzN+6IYwukMDcbeysD55kXwisej2NUoMqde4
wOQ7xE7RG0Jl33BYmqqs8rTAdFV19ogtkcZLH9AI3hIBXnYQIuoPsq2gEjSVPLXcIdi7ig9ZKCVs
J6xQ7qHRy1OQd0QmxxGOn8EtZu1eMMdpitEd72hY5wQiaRf+SmTheQ3KT8BySevA9BFMVCz8cj7A
y/yEdDVIKHWtDaQKGyREtU/mpIpgAbQul2vnXnsEuTFBLr4b4/lKB+rJRGk9BTTxaxkA5lmQAbnY
GNLfKoOWSgfm7DTxJuU6LJHUeG3m+BqN+urCW0y+wk45r10bnT7fVYUgKD0F4xc9hquOnEI/pKrC
eb9askeqgGwL+MF24CRISY1jXgY3HBznbLInO68qNL1jOu2pO92TutwjmSIFsfo2lUtkZaVYtkyF
FmgMnYMcsYYrPbQYQXxYEYywn1YcDQckgxxKIj1MV4ibUo0V3g7of5Z1GSYhde7nhaNz0IoECWyV
QckbMWVZsiZy2mPlKPQXWsyqEjRdRw1RPB61OUNdjSqGw85aG5qqilcX8YyovzhWwSN225BOJCJA
jT8Iu8oh4l/C5YK8Ln7Pc7dHjxRt+3CLRbF1wY8qWqs8lZZT7S0EEmTZW29ldnEmF4SmHnJYhZSJ
nMeHbg1v62bCqD2UWn2/fm0eQTJFl9WNFMDaRcJ4AjV31756zlkwe2hYEtfOky/BTEWcKglIGE4q
hz1oEcG7bX22HCRZJZoVm/wd4oKP6Be06AGZ51lGVR66Aex6IXg3V2jp1KaobZ7BCNS/9pZp486L
yJyJWlgNS9401fgcUKSDc+faaGfq95V98rH9CLrl3sahbjzVwjb9ZUB+YVq0GoMRtFk10wLppth0
St6QEi9a2pTu0AN6YMHw4hvG9q5kH0Gg9hxc08SZnTWDUqHB8+BpiMvvS0cBvqZAYZvxEbAMqly3
eoAyyEPrh3dWGyKEtHaQlMuyC4VbI4ekNYycvBAs7LDaEWrhQAezfuoqdtk7E74Zjq/Sdl/nKNy3
bfARe8bL2wmWTLWMtjAQAPQjgTB6Vuad4f4V761fupz4g5egajmbTEAnePHI1vgEzVbTFpRbKC0B
dk5RC4hSOViCJrjzW29OXRPS3LaaZK2qZgsIKvfqBX2RkTloaksUbXTDoZubjn6YeH2F3v84wcSL
lzukzdEWL/1ZudiiFrXRnY3RFvXQhNeSpiMDV8F13jVa+nvKhmRa1k8rHl85ENtEzMh8Ibhun7TG
NGgzfzDuPIPA1gM3AeYaez2ag8no0uaMv7zOfXkNoOhklS3brIMEVofG/1ACVHPmOTFzSu2u2Yak
QoMuLosKRVKCVcU2ZUDfNYPhDQubtyrsCPqwfQVkmSYY5eiO//w/5F3dUSrRpgt49YCS4GUSzkIe
6FRjaAb9GyMGikLJW/KpmZ8dv9rZDnWPTexkTmN/YCS2K0jZ+wlsYikY4Gj5Wdpuj+2EriyBol2O
PtmUQ9YSEyqtsyufGyTLx5H1aJmXL8hmkjVS5aHi/guZ3SQcy9uaexzH3ILMpLoYXOzXZsm03z7Q
yUH8WOenMQgLo4AvqfVhDtmcdpG+7SEcfC3xwVH9XE3UNjd64BdwBegxWjlaRedGN57iOHOc0Um6
FdHYDatXSHrMqJxFBfx1rDMzwtZs1EZly4wm5owhTR+ecQeM8TpJCwiAt0Fz5VRAp5XfgI7lcZNj
yk9txdgeHKt9BKuI7pdRzvkQGDTnQxRjsWnbhHowdlgFpNaIcJsMdfdW+d31ZAzAzsB913MAxJRV
czFpWqBHDYB9OfF1TtDbR6CDEoJoQoUgj7emZpRDwfpo4yhKyrPhSrCmTuMuxWiD+i9i/7ENGQ4T
j9x2LkEHHjnWbpQAPnwFxct+zTr0k+BIFzDYgwoH8Em1fel6Si8Fe7SWaw68WJXkbJu7vpcEOFIn
0UqH7HQ+j+yNrtbFaI0nIuo5V3bd5WjMXKm+sSEL1qOmRs91XgHv2NCeruvmEpu8e8aweSIjXhZD
R65Ht5+SwSU5E5bacQUsBmsUO5pob1vO1QtthJV6zs3I3ABquI0EMK363AwedIc7sQ3IqB79cyu/
DQd0/SobWfDSHtZxyKt1vEJ5+jnyGjrXcNNKgHMDomKWg/hQw0FxcgrdmwNb5ghssnKCxi1QKrqB
32JwxPd7UONKshkku7Sel1fmomjUYfcMDpy7LQ2/n5YLZq/iuh3nZjN7sG6bov4FiskEheX6YqKp
O9JydTFWDHHxIRtGa943DpVoggMwTq1zWW+v4zZU+hktlbaAJAQwu9icHJypxFlMAocjP6nLGVOk
E9vSwXOKZiIP8xp9LGLy9pjvd3KdhTTGs1ngZGGACp1o5u18QeuT5ObJYz7ggBITGUrDL5j3jZUp
deedEeSmP1ogjqSlWNGemhBB2rFHq3RMK8kR6AS6ZSVghhD4dBcfuF03zyjSAPD6z7RqSjAzgrmA
NPFIOvB5anopY9Sek/I/Mdp4suAevLVFdzRhjxrNJwfVXHi0g8UKQKEM4h7ZaE/XMlb4vt26nUuM
PYONKNP/4j4bzQSxnWQaQcuxvPi9R7PTnfUt2rvgOQWPMEHbdFwBvdMWT11SjKF7R+P+aCpIQhCF
xb6cG6iteLJG0C3+aw6poQbTS0kVgMWxdCiDUc9imTfpjPSPamDpFqmeZkA4vkZTKbCaV0noLYu6
K6iprQlMQc6cGrYP4ZKNyBilM7rqCY1CVD11BUB4ucYY2bRv+yfSLt2/xkH+zcT9C8/0PxTfr0zg
O87wz1dy719Iwf87svDmg59ptvLrpf5/5Amfp7n++3/4uP8XT/jupdEvfyUWn//Cv4nCjvOPs3Ys
uJAg/EIyFCzufxGFbRtUYfBDYwxIuSHEiPB3/k0UdoJ/gFcMQWz8D4OWkG75D1HYIf/AwNxZwh+8
b4yVw6rnf37YXz7g3xOF7fN41h8DIRYGfEMPpJH4zC3/0yS8qsAtJQuxj8PRvlyO0RUYIldIVYLD
dG8Vf3ob/77pn9nIfx1E+OMeX+Z6vEoQ5OoVOv3XUBF5SHRhPf3+yl9Yzn9c+gv1PozbxrIMLu0e
w5vyqB75kRfktfr0fhzg+O7Xf5ksQIoUTsaRBIWz1V5Hg7LzsvfGDa8UqnxfD1XWzHG8n7wlSkzt
oziLqnALFTNI709Vn4kZhCR0pZ1N50JDKKjNsY78IEdph240+vdJb5+LyDnqc9XY4AdZqGzl0KK5
J1vgfSEKTthmdoXya5jfLfUIk98GWVdnhRuUf+j0ax5ucao1uW3WoWha270Gyl0+tqp0djVd6DOt
UeRqcNbuFzStE933SWCujRXTwoi4zK0GbRU20i6rJvSpS8zh7giS863FBUUu0PsbdAPXhMHSEsrr
OE4JPEI2A9UCIWeCLD98uwq0PMWJ8XJIHEeuZzvu9oA5uuE2ZmCWN4vgv+rBTBv8zCXx+Sw/Zt1I
iFF7bCNQt4JiVaNmrEHp3VpRLyH4t0BXzwqHYxCAEeINkV+QgFtpaQRDH2b08xqyRvCja9gmJBzk
PbF64PU1+uCJmoAIGkeJ71fIfPgACk85B7kB1yUVXuu9UFeVF9AK7rYQSVDAN6IunxbYbdNhXu68
iqxpPCINto2HJHqy4JPIYNhuKA1/GMn669TMHyv4y9zk7PFwntGZO3qnZhtkBDyXjZOhc/T7HfLX
GZE/Lv+F/j/N3dL65w3ihAM6bB8rSN0xXX+4+nmk52+ix1eRUoD6CkX5iOjhHMdVwjrtUnhD2g5P
KAgTNzz0008yCH8d2vrPg3ydGouR3tfc6twjczU83mvlwJSnEic8n7XlYNL+MBn4zfeIzmHgTwER
tPPRj63YHEkvnEMzvVId+ZthdFQW1L45VHpwkYMu8Q+v8JsPFJ2f90/308KC9msrzbEDkjeAEdNX
16z79fuv/118jL6E9zUQBrhWZY7yPBLrgFLrbSMRJV7wWY13atwhHtDl7vd3++5RvsR5OUmAQaCe
Hs99ZTd+lpXOY/3D9O0/B4n/bq19CfU26nNIK7Tr0U1AmjtcqsI6rinqwov2pHZ+IRNUq7s546nO
SY6OW0KKJb0Ys3gTX4/FLUv63ZrfijS62MNJIpkPP51v3z33lxMigjTmjMHy9WjcJunVRawWsGH/
3/Ry/1j4XwLEsqIdZnyKBSnfjD1lnLkJeg68Xm5//9m+zDX/cYcvMULOFiCleTDHaFNt69ROlqRN
Y0Qhd18VP72kLy69/7lL+GUsUFUQGIhi3CXYlJv5od+Jo0x5OmzL2/i+36p9VMCGJ69POIt2P4lj
fLcBvqrSVEiUZY8D/Lg0EKu0ntZ1Z+SVIy4GzBUTSxZLFYEw+lO28E06FX6JHkGIybNScXOcls5D
2VvKjUXBMuooswAdxcFB1XOA8ZyhQjnYlY8DyNKbEE2um99/zG/WYvglnFS9agWG0PADHArRbefS
bUMIuP4k33Teyn+zCb+OvpeaNUJ2izlq3eZxeXTBBPr9D//nlPffXfpL9ABYFw8yRmuj4sJ7d9Ev
zAfbFRnYb2jIilgVjSenjZqQZgm6OPsQsPO+FOMMWF/zdCTg4XpjQ1NbMjuJgDcWNexFCoycqBxI
oZMMgT3ljR9gJgug/I0HoUx1LCPquj88xHev50uMAj8YveQKrycYnAyCT8A+f9JD/qfy2N+9ny9R
Zom6ufeEMMd1ry/igqd+bqVWKraALvNP6x1Pu//JYdz5bh1/CTpgHnXTjAIWIaE5YN6PnLqDvW0P
GAcBpQC3NC/RGzku98HjdNK3zvEnLdtvjt+vg+nA+TUo3Lgxr+MNXatEjLcM1K1GxQlxLnvvh8rh
m3Tiq0d2A01eHo54m8AEqryP4FMcwBJlN9Bh2dtQzc9+v6y/2Y9fLZsREABMim49RirIFod9TqW8
EM3wQ/b43eW/xBsRUzB6Vxw9ej7qs7CHBVL0T3bA7nlp/c2S+6pIEGvFMVwHhjzLx2dQbZ/e5E5n
O3StHgpgDwdadAk4lnm07ZMrkojUyd7sdNqE2fzavtI0fP/9S/wuigfnx/9TkhSoASpRZbgepfOk
6R3sMymgdms6wEU3Iey6AwirvR828Xfv9Esg6q0QWZNH1+OKMc1+Vq8RxWjdyn7Qw/n2Yb4EibHC
nNpM8VZNQZrUepkLlbPMeQxw7v3+fX0XS7/KhmOYwBimgvVYH2U+HfWNPI0YtU36A836bXwKfo1X
dNvnQ4oZ2w17QK80qQr76ve3/+4FfgkeADSA7a+Igk0V3a0MxV8EBh7zftAn++7yX9KV/8PZd+02
Dmxb/sr9AQLMRb4yShQVLMmy3S+E220z58yvn0XPmbnuOqIINNDoBz+wVGnXrl0rSPIUpIMijW5S
gArBpEi6upx/YwLABh93YGnhS1SukpFMZYS5icoaDMWMdAB6DEkjBoh1RmN0BtgzOp4UDSCkdX+b
aPJWNux4G+qgCTtIY7RGX5MZWDhTaMOJjqulMeGyyRUbjgWJCBCoKpoE83FXFwZTogKInyXAY1RY
jEpzTvvjmPt6gvLj44/Pw3UnfkhUMiKnnZpClIxzOaXXCTmm+deAx50Grmb1b7l6lZM1dxzKt/T/
Z5fS3L8fESIVAJHyFDSl2LieG/6GWODE6YIDFP4xNjIH6kcrIX0WCbjbLSpAiC2wHRlcZNzwABVS
RzKSa+EqTorTmNHTK2BKtqgRxz/FW/9a6ND5MMhK20sjSsWOjgFNAUhqlNIcyZ12OFLMaDPtycrW
WioHSvNJ8GMYw9ILgHPD91W8+l+HC9l0L8ynDLDTHqJCykqavLToqAAB5oUs4uUcZYPwWQZaOe93
HTutLLqFDEKiwoPc8UMXpD7ySP4aRr/r7l1QgBOJTU8uNJKd/2lpi1SEiD2YFcZzF4Sy02dougdE
e41nHNB0QBlTIMOXcSs9Wph0ce7pj0nhZb5Nag5tTcJn2B4H2WVA6m+9I56JunGTM63+uFNL0z9X
on+25McyiQfRw/Sr72z9qYBw1Us4+KeTJ4FM+psDX62DhpeESt1KkwvTJVIxImRK2K9CoQYiKZtU
2BbJ3uOeSHWJOCvu8ELj28jw8YySghdyGP2zgtRX2HLNlpU2JcjgKz9jXh13QpVIxQ9U9sBznPe0
cPSeC6N95zbjW46H+ENkPm5iaRapqMH3bCvzKlpQnjjjOmji0dMSc02Gdel6TRtHkooZ/GqODNFW
BMbJzXeJPVjdVjDqPQDiidVoAVjHjr8dT5wJLYX09+N+CQu7WeT/XjReBYtvNUbLY6L5h/AmWOW5
MADDtcdNYQCHYqXvyYnbyVpzY/byKbfDZwh23FTH04IDXp2N3vL3xC63EGFYW8nzqN6bTyrENJk6
qlOCH6VemBxgBK09yDqqGjgOXlkj3yI4H9vN4xFYyuhEKuTwLAtyxBw1a6B6QWHU1XNxE1KDM6N9
uBL5vx2Z7vRIoCIOWLyMDCcWzu0MAJIcYJBN6KVYhZUZij0ZsgEs8nncNjvRABtLD/aNze6k02j/
Al/h+d96Sos48n4ld1WPHyFY8YY1P4ndmarNbNfO1m/ry3u9pCJQz7P/iXWNBSUD9Ku2ZUO5hnqh
sQanB8jBGOvPmiPo/NV7rVHBh1OHwRfnievTSzHcZOYyegBeebtg3K6M2MJF83vX/AjeARNnPeBn
nOvf8vf+PG37r8ElG/nCfuRXxq6t6dZeks/HrfFLrVFBxvfqUalEtMbrEHhwrmegelHOO4v4Dw9L
1jHW5aOvKxpvpEZt3kBl15WVALc0mFRuAnl7ZVIrtA36kZnq2O7mWsIgLPWLijHQt4gUYLQ5t7Eq
CNnbk6XgsslqpVltUzM9g4isg81oyrq0ESywg80I++IE0PQ7b+QW4P1HaT/sUBEGldVY8yX53nv3
1g8VZUQhBIb//+5JiBtZgwu4htY5nDa5xRYMAi0yRegMabFZ3zgNRPCv3PWOrZW6gDLZGx5cJd4g
Nm/h5m72m2DrW2Rl4X3LNN/7bVRQmpK4isU5a6gsf9O5rdna06YwY5tFedwz1H11CE/ia6Un+8CW
baBPrMeLcGGuaFVZsLMDJaqQgIHku+GK8FcoJWadx4bQqa+Pm+AWDlPatk5I8RzUSehcq0tWcixt
MCbM2GyfffMFhQh7sEWLtTin3q1traU7IU9FJibgahKzaFLCQwJouPaNw8ACdWRAUgdHS2Cl5qR9
cnhtqI3CBB3FLs3GeB7Mwub0ehtol5XOL6RM35v/R0gpUOPMRwG/hDuiEGvKNuwdj6XOGWBobYEI
1fsteQLuaB+taKwvNTif/D8a9Pi8ZoM5qqAiqKlgADVAxheWlwOOFOiAE65lYQun9nc940dDrFB4
4OajoVzrzfQQO7m+lZ5MQHnNy9rGWDqtv691PxoBanuSuQKNxOohJwcus7yo0tNuG48yUOyXkJzj
Zq2U8C2/fWcb0irqpPOhVjAoGLsP5nW6StCQAnb5T2QV7x0eqY5FagSTNm6FS78Vf5cv/7hGqMgE
3n7RVPMagXTFefwC6Qt7P5gjIqeXRovoH6H24xvVyhKZl8K9blLRRhqauvHhYecy0lmpfoXsqeyD
lWWx8O3vIPBjwqYpysIBLt7uFInAFSgQLX3uubUixdLX50X/4+ssHmxI0Ug4oAF7mUHLJP2sAB9e
mYh5wO8MDO3x3TBRTCqwM13g6FNZ4/f+ubDivXgBZRx79va4mYV4+P1o8KMTw9BXuZzI2DhjQkAA
r1GWhcweOJiVriq+jRxET4EC1IohWmlyKdf4LsX8aBMmiFnKRmizvJFWCw/twbuV++gYI3EzQIbf
1O7khFuQcb7qDb+BsLnl263RPAdITB93+7t/90aXyneEMJrgQoel0X9JhrfHzUd4jU5Rpk32ALLU
l+AU5+oQPMnnxw0unG0cleOog5TIIWQdXV6+JPWhwUOy9ydUQ/Px55dKS7QhUpCRZArh0egeu0t+
buaxrJ+TY2+k2+lLdfxLZgOkyO9yMwbtHVes8lg855vHrS/tBCpmVPBEAS8RvI0mfcvAsAlLEGzW
ssOlC+p3OP6xXMpeLZshx3KRbd5ptqGZ6+BNoY46oYYavL+/AzZvTuacBxUrd6bvC9id5UEbdCeZ
7I8Q6cO2ODduELnitAk8LcUl1d/xp/RXCRr7FuflkX3xXojTKDjWbuFWOsN+soMsBQBdHQRf8CPD
/fAl3JJaKxzldyEZ/YvcYB6Cp7VngYXBZ6kwlEeTP4ygsrh4bzPja7hyECx9lspaYKKIt4YGnyXk
N1fGcCv5yJi1w+07pbs3vvM2+TGnM8QaclJzcPsIz/yB20IyCcpQ2yjUPDO7wgkQXIe9chQ1/1k2
IHJsFChDHEpkwmazzy3GZpxo5Sls6erIzkPw48dMKhOIZY0FNsLHYF5WgQ5mtSXZniYbn7CMOMLg
wCpXNsvSEylLhR5mDGtlwIuyS7TQDJFTgytjyQA3ysYJ4Fwdb84aCC8OaCZmtvdXlvS3vfW9Iaci
ELyERAYEfWS+DrQhkUuAuQdJuvgAhc5wp567XWtzO/6NvzL78ASqylP1Ue+CX8UT7hoQq5MtCQi6
18ZJ99VxML0dZOoeh4+F2Mjyf4+/DLWlvA0bHKR4nZglUiHsBTyfpMmNvNLEvBnudZ6KUHgFCYRx
4BChOB4v0z3UZ/H6WWo5EcDclrP62EupBDqzqK5M83dkv9ckldgUMkRR275Gsv0hilpRGMxvMHGq
S+PwrZ1+sJ4+9Wa+slsXCrCKOp/vP9ZwzMLJcoK6nNsNEKIdoV0Ugj80QfiSe4LIRx6fA/UlTyOQ
h54fz9r9AKGoVNwZMmGCngpaFPrCLErVyQtlW8irhbj7mQlcRv7u0dDnKSwtMX6V1RmQct1EyH6a
TfebMcXtR3SeL0aJze+YKwwyHndp4TFIoT2jxRSKbZnfAlNpj2Z9GHbcLrr4TmBwjmw1dgR6+C6z
/7ExKuyAztFPBQEGsudHaCXzt6IVPiFwjxtFeYEW10HqaxuKawexL00/mc5pHZl+1eyjeDxHRFwx
dL+/+xTAwf9aOSkgyWI7QrtELA5taHX1WwEFIahprASe+Tv/vQ9g3P739/m0iaAagjElzO+uu0VE
0B8P4LwQ7n2YChtDN2s1MwVuDigLl6XORBdFvam800XjyhzdDxuKSoWNmFFrnwz47e2YakHAar0A
rbrozIFl0gFurEJ//3FnFsIFBLf/HqapYUCIhLfcXHc+5u+QWn32n4iZvCuv0637Fb88bmehugPf
s7/bUVgZkioSRk20gSdxk22gJ4ZiTLqKg0fG+zRyYChNa+yueE42scG+rJ1AS7uLRuKCDianXICm
qxNE/juAg1D68n+Rc7aBnuKH8A7JMk9ch/AtzB6NyIVH9xBJc1d7nTnGKPlNxrBBZopyB/j7dmi8
Ed3XQUddWelL7VFJjdqGY++NaA+U362qXRutdNfg2AvFB4UG5IoK00oJi483eKUeD74GqYvNADiq
uvLrF/apMv/9xwkiT3wHhvocjpiDAvQZrHdW1vZCxgOvhb8/DXPEBsY+2EadlTvDpjqmTulEBnCG
h27X7RoTQo1HZROZgSOmWr+LypWWhXn33IkRChUjpK7uG6D0OBcT8goeBKsBkzZ5dgyVOUi7FxsG
ugd45NowYBAU5wz1Rkh9vPmwbGnNcSeYdQnFa7xHjYnBEp0Y4VE4Pd6JC1dQkHH+HhXSR9AM7jHg
JfQiLVlXtrgRgoB6Vg/QjnzijW7f2VDIXwOoL+S5Cm39U0IGRCk5Fpea2+TGvwQDbDVQBveT7V2g
pqRuE1xYDo0dvqXWSh8Xxp/G7o7IOmNubhKM8qd4M892CGzFsO//MZ7ROF047QwxOCccIhnq5f1T
swUH/GXYtEbsVmazKTajUemSk7xnuCCyNrn+Yz0QFDlqAkPS9+Wcc0mCqebX3IZkKrjExW6InGAX
rFxPFvYlDczNUl9N2QpXJbmp9G5mLyQrpbeFDIvG5AYFDzG4EDcCRmF0uW0sUKkht3v1mEmrGkkb
MgIJyes/LgUqvoi+54/jHB1LE7UJzbcji98CWWYr58ctLCSktJvKBO5PLygZ3sl5KMByvhHnpTZA
rPbx55e2D6FiSVKCBKXkPbaPOdVm90qOvBOfm21mxdvpKbh5l+YAinHxnq/snoXzhFABYpQ6FJbZ
aL6Xlg6XaZD7xAP951pJaunOQENmRUhqcGPezfS6+Cy8BHjtKvasgdCj/Xk8ZgtrlwbLJkwMXSAF
4XfslZdZ5i9MuqfHn5432Z3ITuNj2S4W2ZLzUVCDxtBXcukcD2q9KztjKTbL1NbmwN8KwHdm3ek4
HL33bguceHKSn/uz70DfirMh3M3nWjTp8u/H/VnYjDRk1pN9CP7HaLFrwZLTIMkGDYttA/mU05qh
4sIGocGwkcJBc7nAkNXm8DvZBWvn+9J36Z0dJHELXXhUoKAym6gg/McvwrAyz4tTQSUPBasWajEo
rAuFrvSQXRWo+mueC59X3XM5h7EzMz0yV28FYra0K2gI7DjwTcEwaK8cjyEfmpL4OiTgvnEpBOqe
CnkLPVIlzjRxXMHOLa1kaptzUCQMpQrDB2jEs3iq9uX6HXP+xr1dQt0qGJgFpYOHzviH8Rad8puA
9xwB3orv8bGwH6/cpcBIg16TSoXtWpZwbrAVzfKZ7MjrsI0dvtBkeBZos2bHrjwm/UZBVlmshOOF
4EijW4kfTS0LyQS32c51nGfOTjbtb+goPO7UwqTQ8NbR66KB7ZFWEBU1GxZq1RBG/92Slc8vBEYa
4EoYoVaLZETWksAkHYMSSyvXecqg8P8BWuGr/XdWAkOcsox7nBqE2UODbd+DsQY5+W0AkTitthRL
dYFgWnlHWdj6ErX1xyYjHVvjCJmvVgClbB6P/tJnqT0PbZFeURkPexCE4Ga8jQzUZiDo8fjrwsKu
kHhqiNKuUvuY4OxwoFNrSuAkhE5zzU5kB0CAIz1lRnGEBKgM0XadBSxbtkIDEru4cU03ZVebsPPd
rr5vLBRgJGr/o36v9KBjoMgAFEpmsQ5vQ9Fn612LXeui6q1DMMxqnOAAN9pNu2EMiK8YInAX0tvj
8VgabSpIeLAJ6iEjgjwQKhyzzVIi/+IAoXz89YWNSgNeiz6qwxJmwa6qCS5zCLeKBtG18+OPL/x0
GuEqt/DLHkp8vPSfJEjJSLOvBLe2UBaCgDj//ceVeGRkplKZARll9QHshFZWV0Xc9NNWTf5todMg
1t5DZTqa35mgyaHlstskLwzUZx4PztLIz4P24+fHI7zS5AwfJwwssUj+zgAz0ENOIIN4iRxWu0nl
VhKmBeKIIlKBALq9npATDFXkgkJogeWcn4mlAi9U7SAUqxVXpAeoMUGd78t/G97DI9Smqlu9dple
SJ9oFOvgDyTy255zBwvyMrf24DvCAe9HBrywXDjeG8KHDDxNdmaNtevTUmZC41flWlVlMpc1ZjyP
tMsdYiFB2EGuFCwO5o3dNU+N7ZmPJ3PhhReq9H/PJk9KFRoSCLWcdYMhgyvvm2tpR+dwL/0eXG+b
u8Em36YWKiiV7evRgVvFCC+cVjRMNY8I3DciHPAhRLrCirUCNVk5rhY+TYNTIZqbF0mqsi6fXTzh
I4GRyePxWti7NOC0KCEZVNdYEPDExbvLqOpNe/YjaKatNLAAY1Bow+608CHvUUmYEEN8nrb8Mxtr
UC47CS9zXorCDeCtI6CnsNHG+neieVLsXxluDGtX0oUN/g16/LHBGUkuu6jJRTeY4LgHacEC0kQR
wiCf+XtJElxlWomzC2cUDUZNPQl8QQl9LdsBg5m326aOraborTIN14x+l9YCFUNaqNRJTYqkKG6e
G4io1cPH47WwlNMLVD4hF0wPI62Qc+HOcRU2DapDA1w3tGSPM/3fzrlv+N+PychruSV126CwLseF
kXqREXflfqr7i1DUZ/h56TB0kVYaW6De4wr9dzRoM0UKmrnsJWfqkxTKetFWG6IOn5ADPEB5Dmpv
flpqflwduXG0S0hHwv1uJdouBNvvauuPrib1pEoFBIldVq8usvPZOZnT2ZH9eLYWlgENA+35gpEb
pkJZbXhhmNcsuDz+7kKuQEM/c2EIxt6fK4XFvpn+qDnsLKPr428vledpkOckR7yUibho9RFEVY30
uXMEhzNRQBiQ7qw0Mi/XO7e570j0Y9zbAUZvpEOFq7M6i2ixVmy5TbqNLM9C4Uk9/Ueu6y/f3v/J
/tcFdmmkqMQhyjg2ZcUY8xsDoJq+ETh/sP3KdXfpBYrGaqqQu2WxhPD1SuOOXKuhDC0iUUg31RZg
iB3qtWaLW9cmuwHi6DS3yo6vq2CPhZhJgzhhEdEEInwfgBSFVRvyFPGW7RQ3BAlzroTDXwcSuIEJ
GXv1jawk2EuZAo3lzOMowIbFkk62neXZtd250TXcpaZiSLZicbA/+hhd8q/rhAoO48iinpBhf/bO
cFSceA+lVfHEnCHXp7Mv6mlcORWW1gn7dxAK+1LkGbwzQLfllwAPRgZvlu1aHYa/v9hp8GadlJCq
DhBP40KJdHaCD1jjPwuSYDeDaPXwOGQ9wZAYsDZroIqnyvWwM/5tp32Dcn/sNK+qS2mKcK9ojN6s
z+0+3X82GD2IM2y6fbCSNS+cqt8FlR+tpEmihlAIwz2UTXZNNEKtGLXlVr2QVN6u9GRpGOe2f7TR
iyw/v/nO/FbRwW52AJ/QXMbOwW6QVhrhFxYCjejkc55TyYzgybZws7LnRnwz3vNvogFEk81GWrXj
t8T2L4kdPZMTsw1UbUR2rK78gqX4+10N+dFNACnwej53swWcvdZLHdxuDWwtfS34LpxKNICTwKEx
rHmUVRoBEv3NQSErm2ipYENDNyv4SML3CIPHbGrN+56lVO8ckD9ACh+N+LiGOFEXdhQVFuAEmKgC
j8Db1OYM99Am3MbDU/WUvjxebAs59/fk/JgEyYMCb0zQgOzAyk+fnqD/+m8XZRqQWVY8fBJyfLrj
vyT5q4WvK5xFH//shdVLIyilPIeR94hv54kD/XatKz+D8vnxtxeGhJ3//mNIYB8owR4W34bnlskp
hwH+I7yAR27VbAHjf9zIEniEpTZ5oKZNOXJopSx2TXrMOQALmY9IfPaAjZL9A587BX9NR0gtT9C/
f11pdiG20MDJ0Qv9tOjR7HSBPdYuP/Bm+GTDjQ1S0Yc1qt3S7FC3giqAiCnb41bgd7KdppKpKK0b
9GulxoUYzM651o8JYmDX6/MqLqDp6JuNFP8pCTw8CMyWVXGNh7C0CObx+9GGGkLO2a/QxlDURpC8
9wE8omXALoND363dnpbGidrdWahA4n4+LwuyERlg4+BADMekx1O99HHqpG+nOIE/GXqQDZlZq3+Y
2U9QWjvq7+e1hAYvZmXHNOocvMHDswt30rqdcOh0kO5MgBJwa37cifvxj9CIRUaV+QbWwnP63L6L
wPnOkGLWXXsHWUhsobz69zR7EelEbr4W8aMWnPzLqCfH2JEN8pq+dy/8K6nAbwh0fw9rD1Xn4CMA
005t9U3h/iqDYcPfzYdckUB0Bs3HsJPiSifs9hMg6KVyLqKVcv/95JnQoq8JhDZhcDT3EBzR8oBT
VlfwVqk/np+FhyRCQxHryf/PzU+JtYDX+ltmKRdIW5oKrFGMyWl0coVsAZhda/XXBZYVodGJcAWe
oIuPzBxexVAIDTccZBE0KCvDBG1A3Z/fVJEhQ03Kjk/MHNbGlQNtARRFVCoo8FkDF1YeLQ8fYMEk
lQGnbxl2A6Zvi8fEgmHwDWRs9FTdx1e4nuFfZ66lAgsAfEIjG9XQV8cY4hB4AvF/5ZjNyRJ1D6Kl
F38DL5s3WIvv2z2AgAYw99mZeZoqLUK9BB5uVr6BhGypBZ8r0z5HqP++1hIa+ghbKjHgBUQu6GIb
mdXtpqfaguy4XTtrWgNL80zDHitOjBX45XBuelBf4R8Sw6fZxW68eUapJ7vS9Sz4N1keAGKgl6xs
l/tRk9CARz6bIL49TKjDhfwX0wBlBZ9JMEWyj8cjd//sIjTAcURNOMhlDJx6DECRqt01bNpCOZ/Q
4qJxD6E82PgioXf5d5RPsTNemg/BSlmtcLtTuQ+fsUTN0M5PuctXMKTUE0d6491xZejup9uEhjtG
sGmsIhloITaHbyWvw/J35ShbuIwTGug41lMZVBIK6Z0B6kPU6bCA9/6wJ1JrkzONmv8BibD6pXd6
Bybrj2dqIcknNARyIAzrwXULufdreiuBKIeK8odsCIa3bUx2F1urzLb5SL6zm2jIY1cI3FQOeBhv
zww4+hqxB5yk2b5ETFu5ty6tayrVaJWx46awEVy5LNNNCoavxsYwSOHgcLVyVi9c6AgNVlRKGWJJ
HFag/w4xEsbsYPKh+fozt/bCvxSAaWxi2aZj0LYl65KLf44KLbr2X+JteCqhDIuadjmTfrjT6GR7
GKUm2mhk+zVx8IUBpEGLsRhVqTdDPlr1kERvTfWhRivFn4WYQIMSa26IkklsWTfhYKPDggBSQMeb
1+BjsrKBFpIAGpBIIlL5I4+ZicrjIOrscIUOrBbAkKjyDnL09HjHLGQzNDiRKcUibBXEtk6WtXS8
tkSEd+ElBPOLEONxGwtBhlBXi2xK2CGbAemsompNDzsnOM48/vTSz59T3R8pv5hCyYn1SgE3soL5
JStjrydD5Fs+PPQudcKkdpGqaxLXC4ktjUzMPY4MMEmbXHhk6QHcLbvuvcdJrW5DaWbO/ZECyXzc
rwUQP4jZf3esryHUPIXd5HrVuYdWEIgXRfvO4FkNOgqqm3pbrzYqNdMS0eHdkM2sQPRXoujS2qZu
IV5DUrUdOwgs4j6iSyKsvv1RKiw/jz0T7kcrS2/phKBhiyErhOUQo4/MznP4r+yKl08HBrVWcqg2
3FN+hbHzJXpeGdGF2aORjKEKwa+sg75xq8OQEqpvvVkAVOrPUigQHAreUXaERGal99rK4lx4DyM0
vDHnPIWDYxX0OaPJGdrk6EtgWSImwWwkN+F6ukPNEHA7vrpNY/MhM9I/gZkJjXJUSNxMROgnlwhC
d5Awo9bg9d5aTj3vrjtnH/0i3wdQ7PWDUoChe814RjupbGfWlU9m8+lR3sgwWSJmLcFeGH+Qe1ZL
YqFBjGSrxpUFkX1G2bd/gk0OgmYelngdIKKwbZm4eU9j2GPCt9EHJlMmTPMmhuMIA7Q6IZmWdzLM
1Ful9laC7EJJh9BgTSaElW4DX3KXxY2YM5gzt8kM1AVv5TYADohZqXQvbCmZCoFjpjB42AWWsREC
2MpcxyaCSP2JmdaO2YVAKFOBMOoYhgwSFDHT9n3Kt3kk6510bJF2JSBQPd5CS53g/45JcVSS2AfB
E1YPu274zLMjF+4L7/Px15dSEZkKeZInN6w/RKw7cgXQv/VTPOHXSyXMbEPdayI4JrZPHjN8pmN/
edzmUo+oSKdU0N7nCHKTXBAsGGDqCii4Q9BoScOtbMWFY5xGbU5FUwwxiyYgPnROLH8rb+rT2s1n
4ffT6MxozGBAMkON2+Yj8mFym21i1e6Yj8fD8/0IdGej/xc8UxbUPKnn3fEkO9EbjJTsaM9tOSN2
ul1yTPe4LTMQ1En/iLu1K8k3sONeo9SkdEUMeErGQvr5GLhHI3W8WZJO+23c6k3caKwNAXxWe4HH
oab8QbHH6bVLa0AOwQ513/7y9Q9opO5RAF6DDn5DBO/8IhpbFygMXzPEF9x8Khgw91J5B5uxGNrX
anzOJwan4oAwGJeCjvIw0nUIr6eqkbelO+WS4avSL4aNYI0djJC4bBSoKkQoRnRyTIwoL585YS73
NXBNgeG5E6bAwKlsDraLXAP5HvEXL+ueJNI10MmEcSwfB7u4i1/hcb0JZcEQ/NEeWt8svPYrTUio
VepYamXdwXoq7EPNTyuQWmEMxsijpAmdH+lToe4FqGPA8SraF5P8FXgl0cuMJyuxghOXRo0G39aK
6CtNwyNcQHRfn0Dm3KpSBG4YmUr1dyZVcqb5YgM9vrjDvQDEEqXShYiPznDpqaDsPLRnMo3pqZgt
YkrUw0TY4kQS7LbhGzjZY5h5YNCQVk7NNoDCrJkrAepZmTp0sGpr1QYGtzF4lhxfo5depnaFCZYa
hH1qfrxMZZNaae2jgEhwvRqDAIK3TDac2jLiByOGex+cBpmB56FpI0b92UtGZqPiU29QFuU0kQ3U
1y6eWDufJN6GP1Tkw6Q1rz6lxIfVPaTyPlCNBgSmwAKAIwoQPEaG5jOLmfqCNauEG85B7EEdKoTQ
tBAhYA9jrBI7DOr2BTAdkTejLg82DX4LoxdC1n7CWJGJzWLyQxho4nnmReDy5tLDD/48MLlgqE3t
60U6BXs4MnNGK3LvwSTDGI6BpVmiBaOH4xnCqIIWBcNwxpHB/RazKCVwkoywu/Igni6o6eZkV+R+
ex6hkN9qUu+1B5FJUEQFIT0/dUBUAv+mijhbhGxAXS2DaLbeRvBWZcay12VhaI1IBq6hK0PWymUP
4v+CkPKgCiFVt0R4tehdyjDI1H3FUeuBN2QlAYFfLQctzCBmK7SjZw45/HD6UJTNWpSKJznueUjI
pFmRWj47O5sGTMjxGlEZH0W0ik3e245BuppVKhzPs1EP6gwXzCyHd5Oo1uOuhN0DHGFHNtBbPkWD
uGfFfxQ243YCzjabQ/5hlmCJwKK2Tm227KM3r43FE6yLi0sSw4abgbLOZ4vS3lOWTTzsYVEzidJU
PAhFJ7wIsP1k9bQJ2iMJMRJ+WMLovRHYbd6D7JXJCSyCE66AdSN8yyEJ6p3Tthp0tc9F2ICTSA8T
7F51IKMlc20HKQ6Sl6bg+aFVMIC41RMqKK0Hl/OMzQuUwCOvNNignLZCQ6Cky5aAgyYjf2CnpjvC
+ap/4sO6PZXwhdY7Lqx1iK4gEZFi+aj2bQm4aMkm50Gps1viSeJ2hDQ41kjOmJPg91gXkFys/KH9
IDAjO45MDAkLDv6BcEkk6ovPSrGeeGW5q7CqT1ym5IckhI9WDo/XfRbWDNzCSWzl8RTkml/EgKoi
GOq5hBSFiLV3GNSg3Il9V2lJKTa7EhOiA6TW2WUrAegjMBCzLbF6TZ+IOVhITSnqvDfiXcELf/UK
+xKm+XRLopiFpSBTFwiZYhVCRAu8z30E0oSttAK8taa+1aq+jhON8Dy/8QSFsUKhb07wE84KXQ2m
urFU+I12HArTVe5f41YgiNIgiPMwOwhGo5wgb5nL736XdHpJ8LoQjZdWajZVzUKaMta9EhDg2NOF
gRutDD5kmuSppUZgKXjhIq816lYdTZZVfCvlMjvwg00J3+9IGip9LLJfE1a1icAMeeLG34iVFEDL
t/nCm7+gsw2qZXW6D2Qht1qW8/WsZGG46Endp5LAerFoeWzVKlI1zIeehnlbaHnWIL40jC33KRyQ
4+Erk/IK5kJTYVajdCQkeWJlJUKQHI0okI2+K426Rkk4q/UsHHWhbo7hpMAwTZ4gVQk/NEesgLiS
J12Mo2MS5K7fDG4YdDfCwQiCiP1r2MJ9ZGDKTdyjsB36IqgRfQnNg6p4rZjRQ9EnhLXaMPtdVlqe
8AcAPOtb15FZrcNvNrXnCS+xwsDhcuRgdCubLYSGpxGFwwjomjbvrCAnZpwO8PMddAUxNA6iPbq8
qxIB9jgCDNUT/+Cx7Fs+sLh0ecWm89trzEBkKAKkMpa5XV5mO8avna7ELlay23wcJ7JveSqcbIOe
zeyU9VCmDDkc7sQzK+xEHU55VokaWV51diU0WOeKKJ+ioZ9MnHA7jItgJ1FlhUxh8onqMF2ygceL
CTCUqbThKaoCJ8eKCevMHGXJgVf2Ppj8Q5X1hzGE9qXPGuwQCqYftJuoAt8VCpZaFXK9IbD8vhD6
AdLKAazAG2bQOlKzcD2OYiiueOWhGDzwmlE70HHb2yYKgFYqd+ThxqUx/mQjFoP5DWvvONikdeyU
RYVSfL31CrjRs7ldl9W3l5uldOphVOMGvrSelSqIAjAXh51pprpyHMfw10xPojydSqj7T1ouxIU2
DtINdBhJL9v69ziV2SHuehCRWhnm7moI7X+1E5kr6mPYpG2+UUTFZduo1HGIBEB6gLQUJjDpbltu
3Elx8384+67dyJFty18Z9DvPJRmOBO65DzTpU1LKSy+ESoY+6IJkkH8z3zI/NivrnpmpylOpHDTQ
QJeUSpqwO/ZeBlgt20A460x3sqtaLxmVC7Ato8GxjPzsahwKangveqSCD7Opo7WRJuHgTM1Sj7QM
TMveSiNfQRRyCkSOWR91BKBBJPKPh8kmSFxjKyaBeG7uyFI0/GAp+1a4UVCXEqIJbN40okoW/ZEV
Ew39s2imF9NEPJUObe/LMd2XEM+Es2gIa770gZil2ECEAyLLbTd7tB5zCOENhzTO72Z4pC8E+kR4
xKKrmYPXiKxYtzDh0IyI0IXGVT2hZgk9/n3ECli5tJ16swvuLhIJAcm0Dgs7hj60Hdm+YeXY7bKy
e+Ci0g/NPC+LSC9iwyxeDGr0S4ZEmJ80puVD3h+KHQNFUWtAEECqtrnJLdSrY5u9d/DwbglfCnj+
dqN8iqjYp0a8aqcZLzFAi4O5WbJKBCz+MOzCsu4WTRQZm1TKNcJRa5k7lr6KlHWXjMkVkRzgNHjK
r+G8G+H4n1HfMVrMGAHHOQS9dqvCorOtTWb04oPZYK71Nung5zqvB+nARjVeWWV5M+ts8MqjpW1b
tgs+wZopUgnW6gkO3Pyxisi1w3Xpu4Bx5U79OHHu65q+k5K9xyNw2XUySb+3otFvR+RjYyfKPC6S
Q5bM91QWi8nOQjhwdGumOpCPYhfusGABe06KFRhjMJexsUxYB1kOYo6htjsdthxm9IxYZViNJQnk
lGZhZgkQeZ6Adn0f5nlvDuNVO/SBzMtF4Tao4uT9u5lkm2KKroyo3s5Ftbfwsm5nhV2mbyML2R9E
gHfMcFM/mbApzIhLzBZrPfuaKtLsY06DKImmYIqJQn4cEDydwjF9MNZm5BZrxLN0TQA5ltnULLoe
ztZx5TZ7hCFxoKz2g2mgons7yDK2qLLYDg2T3U61EVadmjzRyvqucjp2A6/2oOb53ijdLdfzOqGI
Vh0QcR2o4MruoU97gGzl6A84p3sU9tjbXHXwxhyB34iH+pgLuiGzcU/nZBnBe3fq63BueRhNQ+hM
3cLNmtSz+biHFjeFCyQ4Gx18IVt2Tw2VrZOW39PC3qG9CixG/TKXbpDoDNbkZZgSdzE3ENCexlBV
WEEQuiPa0J5Fxg7AVuAwXBHDgQjunqbLfSvPlrPCw6JHb2FIhcUERr9wAP7R1lKsUjhXeqKLyEZ0
Fgj4CUhoJVSwrhDtXdOqhoN2tyVlfmiNcedKouAvKa4gcuzHlcZ4thDQIqeFoB3KSQgKIs9V1utg
dLDHtj1YhG5muG4OfRPkEhmeKRvfJ12BSZY1z3NVqGUyGTeWFg+9CZRoPFYLVw0BbCuCsie+jGMf
uMiAdTDlcA1/VlZIBpjmxcnHDPtDn1twJQe096pO6h/cwLVwfrjOTI5itpUtKHE2Tg6P9ZjQPohs
0FRqABTymn6KDm2i6WRsjClb6lJ8dLR5LPNm0xbsZRDFlZPCSyImtedYQzjAJ17yLvFo31xnyCVN
M5R4BpwUiw5Y5d5NfOJ0KzGSME+tJwqeU9EagA+QeF4YTjstJ6A7F5XOYz/Nk+t2kmlQiY6snYT/
INrWwB/AwZTbOAJX7i1tKxsxEaWBTpKb3JyvULHcW9zajwqStrHkeDkYxUcWrJRcZm1qGLkSo629
uqA3dh7DKS4LLIVdtbJfazbuDZ3vS1IfxkHCtdH05fSjxWApFTkkw2cJZ+0cAB5CXlX6DiTvQVpv
LPo0omH2aubuXdNY2w0IVvKzH5xraUSPVVt+wJoaNpcwcrey9DrmcLe3ign8J5hze7WJNH1n3w5N
MwV8sI57oB2zgMb8B2wh2quxMVAAZ7ntgOg8ZLf0uL835WtuHI1mm7CRVjib5jIxcH4tzAPcajcG
SulSHb/ALc+NzStRfCCj+pjW5t6ZdKBJ+mHP3SEtccYG+ElppDPb6aOWAKpVKixTfsNyAXM1nS9z
HD4iF95Jk6U2IzE3YH8CwFnylRzMQEdFIFSzwKP6WsXhlNIAtPMFNfNr2pCV7pollQLSqJO7xAFv
XVQI7eCiVW9JkbOlntQI/BuGqz1u5iHz8mz2Zvio+0PbLiv5KEZY7sa34xzLfeZgoppIkaDnr1Oz
2id5HsZmtCBgvMIMBEJgDuqdFTQCLV15USOXskYgZDwgkl0pi+VBTW4hoAj8ppWHeT99WJFGrMXD
gaWvE4L5MRZXtgYhl8xLVnwI/E8axGcFecHmhgNZXL6SqP8oe/bSzv0jd8kjMK4+Mex7Cfh8kLX9
hkdIPVTNAZpUY1z7NEqu42y6qVTkGbw3fUsh5EoSTAmJ9aN55NifK/LV0uzBTpw7s0y8TMkgqx8H
1EDL4Yu2z13/0NU2wGNPo3vDsjQ02PM0fORMebqFz6J937awXnBAks0BB5gOPaTL0ocsTrwGa0ld
T/6UuItpBqJd9Z/JTN7j1NmP8g1ycZspIxtn+AD3+cqq24BNyV7YxVvlwoU9b8Uun+SVBvIaTHHn
B/x2q0U8wpEX/TVO0PeiV3lsl4GwYq/B+b9rtykXK4vaMMGiP2LyNfNVMaj7Kn9Ipf3cwsAhZUhs
4Hw/wFpPOTiNd27A8H3TvCXuwcC/WH/dWrmPRXrNFcShqnSJEwFacCMIC2GPBu/kHiWRynMr8+Bo
6ID2XK71PAXxoAiWIwCVIDgyJHFYzVfVdNvZ+xEsoBa0XTR+nABApDawBvMbyF12X0Z0X9mHqJYB
pBOCGGpEWbXtRrquBjwb1Abi7l6k1C9IvS4bse464WXjS5HMb1aVeFGLKI3dHF9ucLExluFk3qGI
FAyFs2rbLzG00F9VmPKpHY56uHZw8kuOkhU4XNFi3rGZ7fMReTU44haD+8BcETgZItgIWWbyIzHG
9xxbs5YR/uRjACY25WUwgZmadqBmQUKpBS3aNEavceUT6ujbvNhTnBu1pTAzAKkodcBRAXRQHhRN
EfRDepCk3BjdjEiswGyEEY2Vb+ZWBo2ZLRL2UrmuX7fa8Nn8ZNIvVspd54zbru3u+qnz2kRDjlMb
q8hWa1uItwE5HywtCz2Kq4FhWBezZ+DkVmtYkilItdEXq8CTjnAXFs9p+l7RKDQJu6/AiG9UHU7w
looKQJXb6Kkc0vs4g+qTNnaRYT1bCgfN9lGXb5VI9zZ06JOJB4o8RDUGUhRj9CQIutPqDv7sW4JC
UleoXdzYj1M6vcJw1a2bBYjPoaIbo6mes8juFwSH9FhFyCAyjDlGIr/srWUZA+gUHQZFEV5A58JD
UuwRiUWY+lLmT7H6QAdfVVkhfGkww7ctHspBYRgkfNjNcPXeIN2beEoPXju1QW9OUA/pNyr5tHv0
GIuTR4kBE0EpFtkbBQVsMqw5Jk/Wz0HidP6MOKGAyTdHvmYo0dSi95oClf2ogK2AdTWWRyefNKRj
geQnxHum1uvk7BXD1XEQOUYT2LASsucq0BqPBYC8w2+4DTtuxLxDMoWsdMAZdQhyFnLBncgfq/Fg
GDVAqruEXGWyCqcI+bO+RNDSexVDTE7MZZ6LlYzfYGO7FDoPK3Yjyhp5BdM3rU9Nsj1302Uj65U7
OA8KTrdjqkOjLQMK7ScG4dbY3hsR+r9VPh3eM+7eqALoffaGMyyyBHLPjBZxbSJRTUbcno6A5zZw
ujMan5UcqbASBGKBRQ4LXZfCzTw2myUmyb6yN0n+cUzjAC04Iu+wEo4FEN+6Fl3g2IVvlTddch1h
ZnfOGuhfiDoC/QmX8dzEzjRigKTZu5bTgxNDd1u4X2Zb32kTbImh95Cc2minfcthQOWiVVFzhP4I
DruqNR9wMCoDFAbhqkXKrYijFueItA9IQZ5nJOh1dd2g2/sRSlGYygMS7vhxlAly+/YqrdpHVSp0
fvJhyBQTG5anWfNo9Ne9hLp8GzFIhGZXsGrdazhM+wDmLlK3AOHmw2I4nVrNY21aoSoM7sWxESpj
2sRUN54iCNvzqt0aUd6thvojzaYNXFnCnMgrAFH9NEoPJc3hJ4ICXSTJHQSbXpKi2zmmi2RLzgIO
J+vOgXkS48PezvmulmO8li0kCYaROitqmS+Mzk2YV/LJKWMDdddbnjhryvKw6U3EvhBU06vhaPJY
4aTjVV3iZ+bBEv2b2ZvvUVW9NIjdPYfJez2O9NY2XSA8b4ZmMyCXC0XwpcjX2ijC6ChHjzpAs7Jr
7Qt+D2/HtQNcuBHJZayg1RJL05tGvsCYfrCgv62RvoOquSdyy1zkbmc/xyVzkVDoqWEv8nlmbD3Y
OJD6LgwIobKQps5XWfdc7RAVD9dNJ8abKR2QkBYJK56cvEneUmogkZJKRTy7w2Ejyo164czKfnE1
pPJjw3gSJCEP0pxM5TkijSpgG00sNJ20L2E+zpTVTyVF8KYzMqojarie6f+Yn7SH2gVACYfRw5J5
AZTA/ly7/zcpkQp2Xq7N9E63982wN9tD6lwCdBwrtVUxxZVcf/zzL8O2UK4XTLCTInRDE3MqiG1t
kSaB+LFJ7HY/2QnqIimrkhtrrJAg7AGhGZGmhI0E1jDafDozZD/9xoI3r/993fLcO54UqhusUyjm
Wkhyp7syOdhYZzr7EmTgDI7kZ7nrF8hRqwifuRAMecQxQgZbNOsRqsbPpooshCaoNKD0ZrFbHHqg
KKKK7ONvvdSpBkffxVkB7Duwn0h4waqgId6cza5fVqa8MDbOvNqpEIc0jyiLwoDMgTlEi4Zggxp6
h+y61oxT2C4N+ioVBfcjhpVkGNJLMOkzZexTeQ7dOoWdz/W06+eS957OsynEEK3voiQ1rnvSXgKl
HuEWfxig9Dhgfuk7U825yXhHdjGLN1LN98CPPX7fPefa7njLXy4tpRwn0Qtzq+Ka34k2765xdMqs
IE54fhg6N34A0AWrsDtN4BQrdYndeEa4H0CZ3+9sGjN8WeREtgpzzVN1dVdzAMOqjny47bDuj4Jt
GKlVJzdVCzfHvoTLUB5/pGWxKGOJ051bAlM4opI3P46N+U4Ss1xlbndBe+Jc757gOnqULDNTGnLP
e96vOC/1MktHRFjpRMPaMfUFpMWZWX8qnxGN4HmK3K32+UwGb+zsLUonH4bZP33fwz9xaX8YPaci
GvZkNdV8NE6aF+6CrJA/99TuSICEpN/S8O4dIN2pzzeIdeE25CKT4RmA2tcLDiAyXNJARIF5WYDk
7grcGy8Bzkh6I6QrUp9iqX8j8PtVy8IHPeAaqaurYolU5C7yoBKbLJ0jR2fZr/ot6ggLuDBcKNSf
0W4Vpwoe3EFowyu8FTi4Pk5IS3tpHnSQhpkCOXwMUl+EfI0qDCzKaKBAl/x8eYDq4wLR6ZaX3iXB
/nO0lFOhj3Tucz0fH2T06VIFLqiNxybikOBFom2BYtEiefi+K8/oOqA2//ucaUcXdYzjvaK9cSfX
P7LgZnoffMuX4aWN9gwi61TLw1VI2rf2JHaRq5Z9k1/Nef1Z6GI5u/NqZvLCpnvuNifrTjO2soPE
uQBljIY2jvaeOyNCJGYX5rG6I21xySDzbKOdLDTGPOUmH+d511japyP16fRQ5lhQXIGy84uJBHQf
LS3sDUUJNTR9YWU9g6A6VfzoK5QkcYAcAW3jAbYF30DO1x2gvZ9AcwYH3VJafy9wOJX7IObEaFEA
IyqQcprNNzLBp29+/37QnVmfTuU86okQu0D+CRyo7mpoYIJHbWTDnEsT+Uw7nQp6CFE6iK96+Ja3
lbGe85aB/JBq/aNpHIq8UDy9IsFlh5oDO2CKNHsByCoOOfBGyL8hcUotu1k0KrG82kE1GAEfdLyL
mQV6mJ1A2a1+gRTBuEBEx65LAEWCKAepo6aVGXDVN+uZjfGmcBJzSyqpF0jpzvu4kc4LtRsOxgeE
sZ5SwuMgnV2xK4yUfsHcGimgeWLmrWiy6uv7pj7XFCcQMke0rG4bW+9ia5PLsIKRlwEl6i1qsHy+
ECydiSV+YuZ+2fD1IJwZjHy9G/JX4FhznM2+f/hzFz6+1C8XNkut0Xy4sK5A+svv1HT//YXPbMSn
Ogg9yDglsi56x6GyTRaTFfDIk/rCY58Z3j9R3r88dttBexxHA71LunvVwaXtfY4/v3/wM2vcqaQM
joPtTO0EMMRWAFq0gZpykEOetIoejNy+MPfPobVPtWXSlnHIGOMurFQoGGonnZbIJ6nlqEW353WS
X0VTEu/AWp5QWALmAIxG6WfYtv5eBHMqPEMQxA1Kc72bRIci/bTNu3JVl8OFy5/p/5+yEr/0kMEB
UTN1PO2MZo8ivq0XjrtEpev7TjrT/6d6M90Q0UqTQUPFD6oEueFNzj4Gju/7q58bAid7D9AHVGqm
MdtGccTeua9gKSzBlb5mc70gefX0/X3OoZBPNWRIWyWzPZuYJBOS2X2G2iHh8GQ12RbV9t1AyFWU
NgDfRTCWpEhrfX/fc613EiTLctKxG2HSR+QQdddxv2mzC/vOmcXwVDWE017H2XHau8ovTRhChMih
yVuH+sin/q2n/0nH+2VkJWUUzwNQXztqg26P6uEw9p4zXVjNz7TNT+z+L1dXeVvWmpXV3uym6IfE
/rIXpYqv2VjSC81/Znj9DHl+uUWCNP40U1ntVZSABK0suqRqLJex4b6YGfLStWgvZSfODbGfC9Av
N+N9XxXtCEgqUBr5lfkwA0oJlMZBPxDvkqXKuTY72QFrJL1qIL2y/dzEcYWCZ5QGjQVFjEzX6SVC
wLk3OZULiWxqFVmssj0rBo90hyJ9FHproOKfd8+xMwcNyX1SXSBRnNkYTwVEmtIoKG1L5KNTJ38Y
VDLsIkGT9d8aw6cSIoUErrCQLXoluir6G0WQqrygvHCmM051Q+rGTOrSLvDgyejbZFkKHaAY9v1z
n0k8nKqDjIIpA4xQoN8eGTChmcemAJmoGJBrACzlhRl+7i7HPvllzDKgk9N4xl2GwpdAvn3ozocs
ex+BquMPn9+/ytnxdLLKT46lhqnAXbLKa9sAiIMOCS7qKe71xibqQWb5m+9j//4+eapycF+PYwme
gpGXYU9BurpDfQRh+UXO/Zkd1zxZ1XsrmQfeFOW+byFrO29aVAYA+ensSyTRczc4mebCmpK2zMsS
CyLyrXpvt6On6cYdLoSMf947+L9JhmRjR+zRKvcUezlStyE0rvMbs0GJ/cLG/udJDbbx7x1BFSDO
0NpDE6nHBKCVUV9YLc7Ec/xUJ0TyMWLAv5f76QBibgk/zs+yXtijB4BRWvhAy7TVhe3jz93ATzVB
IABT99LAraossdZlkYZ9nkJkAfhvnLiqC2P2z8sIP5UFmYsBApujke1jVA8N9zCSj6q/+37q/Xl+
81NNEHhOjtmcNPk+AxAf6Ekc+mIvtz2igwYIxUs0tXOvcDLBWQI6wyhmOMzZj3GzE+l6oBfiz3N9
cDKjE0vSlqc9Lq0TbKhWC8EBAwSX4opJ+/H7VjqTAuGneh5QN4W5T5ZCc021E8BDQBreWoYEUSVO
Ul9VZenPoECuOrfKwh67fNhHal7myjFWVjyMF9713KQ5mfZz1hiAydfFXo2NN5dfYrpwRDg3aU4F
PLpkKpymKIt93QN8BnYx4G7A1nn9e/TcVZ6e/eEirQoz/N/TqfxUtoN1AxB4sin2s638XrwZfKuc
C5P/zDg7lezoofc9J9zN984MuXwUjJvsLRkvTcQzq6JzHIK/bIZ9QVujlrg6Yqllpd96chMZX53z
NmseJMi1fz/azozoU3GOKYbRmcXSYt/KymPGfUcLnNiAt54vbR9nxpFz/P0vLxKhTtwwnRT7xqLv
NcYTBEkW3z/8nyNq7pzM9AQaRm4L/vh+fh/urR/1V/TsXspZn3vsk6mOEvgAib0Mwx8Ieg8Owk/F
Rbemc899smUDNyJjkaLR+y8azqvskS+SC6nac/15MmtJ1htGVQDvn40xIn0XBVAoIrheokvlzfqS
G9iZ1jkV3DCLNAc2EK1TuO/5fGVH99/36JlRf6qmIZvZgJswehQIz67awkLhxpXb+k1dkDs5d/1j
j/wyGN2+Y9KJ0fIucB33EIYCv0EAsYAsZnthRv08kP5hzTkV1RjqKk0gEYjeZXC56d5qyLV2xCOv
xI9fnJUfhdB1/765zuyop8oakFb+10AyMZCMK75jX/XeDS4d8M718vH3v7QWq6xKJpkEeYTZnsoO
o3n3/XOfocRzcTJzI7eDVX1XFXtcuLoikMtiQVn5fe21X9M9jYIMVu5P8d86vvBTUQ2jGvWYTniP
HPWkx/beuDWvARSHcurfvMHJhAbAZ0RkgBtgEZ2ddX/F4b3cmuv57ZKxx9kWO5nYeWNYDjn2Rfym
3+V7/kW/uoNxmzJfWUvnXe2tlwt9c1zh/jB+TyUzSgsAABR7sVB/5bMPUli6xUQhtzYNoQ3VbpLP
fvX9rc6Mr1O5DEj4KWuKrXzfdJ2XONQDZ+H7K59rrlNZDGyQ9lQcg8DEyCPPZmW84o3bvHSddEM2
NdZClihRcAVucEELFQ6y7bcp+JobgOcreLTNl+wezqw5p0IZlHeVIvXxLcEAARfjOX5gKLoCs39p
iz1zpuWnChOdOXLaceyx8t0ofKAHC8crnux3cYiecUL/vk3PxDun+hJuUwnTTLCuCfc6j3ZdDqBm
e8lG/tzFTxaEMunIMc8CTn0MhRT3tRQhXIP+5pOf7OUWNdgQHVdkMwHhLh4qOMBFsbnhhdFduMWZ
ffdUWKIyRQmkzJDv53QX5UMwVK0vYXM2XrJtODdXTuY/laOeIomg2VCAWz6pS/54Z2KRU+2I0oRa
H8pzmO2HyF6mS7sN9Ft59/2QORfqn4pH6CZlhgPQxB5Noe+HmxK+PrHHr9Vrdz28dj8u3ObYCH9Y
sk41JIoj/7PO8RJACVdzCIzxANr2D2It09pzqQcq+vd3OjOX2bH7f9kRdRq5URrhfXSxQBIXOPq4
X46Rl77XlwLPc5P5FKLXulCvyQjuMScBWASQti9ArdehaBfQpBkTD3D979/mzJg6xenZYIdTVaLZ
puMpXF4Zzd9KRvJTkF4po4qCQIsiU78zcErODWAcn79/6DMrxanjF9guuTHnvd5Z+auJ2K1Rq3h8
/Hnt//jNLqH7r//Ez+/gr7dpnKiTH//rvirx338ev/N//+b3b/zXPn1vq676Uqd/9duXcOF/3Th4
U2+//RBKlSqwKj7b6faz6wv18wbxZ3X8y//fD//H58+r3E/15z//eq96ibTA7WcMwYu//vXRETFp
Hyua//Hr9f/14dVbie/dv01pnnbqf/3Pf//W51un/vmXYP+wGHG5ZTkWpyY/lvbGz+MnXPyDAFcg
qEMtYjrsmNiRFcwX/vkXtf5hUoYThgCWHTq2xwN4V/XHjwj/BxeWZeGXrkstXPGv//N0N/89p/+7
R9Aa//r5V3+Ln/XZ/zf1kdOjeAKXEUo5IQ479XokZYJQgoJDL0sKPhQYuWpNm6HY6ViY72YnGZYB
N3cDB27vfp4Dv5KMjbxpIRryWPWVBvW/g/6PLuu15vAhCyKABYDvTgG7rhW0ULyiTvXz1NvZE/58
vBagO4Nm25gvA7icX3NikbULvpM/xGMbkjguwl965A/veLIi4B2h0UZNgswZaNiOfVq7bbJ8Vqbo
01Viq68RwX+1TjO7bX012O7Cwm/CcjKs0O6LaAdtbYDDmC379ELC4/fFD4/hMEos0FKFaZkuNv3f
F0GY78S6QsixZIkGy4kpJGxAyJq4+BAaKitW777VcXXp7enPjMpvfSzAjLIoh3SCZZrUOQmzI7sx
BTzWrGXTuNYiozx6wtgS/VaLKLJAM58lwN4CxQlogahhQRg4tqD2FO9di0Wz6k1y6J15XDraFY8Q
Y4jvIGrBmW9nZLpJWOIsqA3NDRXZyc4ci3bv5G4pvZ6xFiQtYGLh66cVzEyMPks9MZUwpx5rUoCX
NYAEQ3ntR2XS/uBUq5UuY7KwbOq86cJuQFBTLXNDoJEjv+VotQD+S2O2AcS8Zj5T3FgNKiLbPndj
yBcWk4O6/NTqOJybsVqNsgQfobP78kAVuOqtcItdPUbxPksGB2OZAQIdMa1u4Xg6as9R/Tzse6tJ
3qVtFk9y5EYYKSDyM6tQiTdiwqypihlomOCYS7+aOTxGELtYAdgq4sEYh+6ZFqOdLfJiBgYnl/Yx
Mw8Rn0AMEzzftN3Pt3LqQYGebFd7pYAkQ1tx6niRO4iNlMN4pAgaqxy2KTeTk1fLqIfGiAumy5OV
K8gn1aMRdkSZ1/E4gWFigY30WCciv0IFcYDiUEfXZi/YQx73eqlZz5daab0ZRJ4+JPj4I4WgAXQz
yARWWWX0P6a+NF7mKLa2ZWkN+5amemEzJ95FDaVeCaxxSNgQP6jKHZZkIBCsqUYzX0Pox9m04xg/
ObYJdAFTVnaLEQIClBGD2kp1nAS2rEHUiooyvgN3HTSXtE67N2KxL5yYItTD8nYFSRh7Bf3ubFEW
soKoQymvc1qYAZsN9RpXXXoN5XX7KpGmgnpASRedpmI9ZlXSg6emwcC2mvo9p0ocOjFNX2XlQv5E
Gok42PkQYZzZaYnEqc2D2pqGXQ6eRLNpQEJ8FdDkg15DBOEMkXIA4QkmZ0hIVC5QD0rW5WhYviJD
tGvjugKBxYzXjmUXW1kb1T6Os/gRkMLii8cqaYLKHsAgkSx9H5kxgZsCHuANTxSEjw0gwjuEWtYQ
lIPOXhuunR9GUjoHR5h8wQ1eXXPItFwnlE7Ut7oahA6rpSOkV6x2P5Y2LJsyBvva0ozpLhvxL6Pm
al/EJn1NU2llnkqy5t3GmnvgbUaP0K6ObSwmmv2QO/yZuv1474ILDN6KI970BKawjgveQB+rTJ9j
NuVbSsAksnIz+kjAw4Q4YAf7RKZ0up0llKtoVTYfjYakj1eQEiJgbIILccOq684ay2eSdumy7EW7
0topfTJmbFNPdbXXGBvbapiGRSsFhMCYSCTwbCloG1lLnJ2Rj+ZtTZInHTVxMBMtthhoCqlEnHYh
aSP7LWav/ujzitzKSun7Lonsd8qyft/2pl5hWLihIWz9SCZqQkLAJBtJ85Z4jQY5rSsy85qBIgHB
kbyJ72ge2RaEvKv8YyL9zrRy/e4WILPsx8Q1fxDEBq+A7qUQXxc9bCN1tEsmi/9wqYkCVZYVoY0j
ZOjgl4YHQ8AERldZ3Ly61Giu24iWLyBNVglEAjAwo6ntR1DUDAFU5jg5LzrDkZpaebMq3RRMsQo+
xVD2GF0cskbIK5Vz9SXcqp49e4yggZNDPBXTiYN1m3EJF2PInIDxTXm8HFSTA2LeFesOSsRbs7Ps
VSlsKEGkGbz4juJahUjKJdQj9PVUErqE9Lq4KgWxF63Fzd5LhrKCZ6NKIDfTuZFx1xi1sUkmE7Ja
vG7WCvjwRaKL5qBNlz2XwPvctrASgEJDmzhbd3LrsJOgGM5j0ux4XbkbUjeQNmgNdtNRUgWIZdyF
mYDIbVrAB4DICGUglGf6rTSTAXZX9rR3DTu6S7uxfMs4q3PQ1ED7sloCR5s2b19hGJyHROKPfF5C
3i6mQUdu57l+xFFsXvRZn9BQ1mp8MJ0hWxkmn8LZlfJ5zPWw7LFS3AMIlQdGK+zS7wpg0MFXJvk9
kxoGPfCQ0/AQE2W3FmVRP1eIDtaSDfzQNH12lJiBKlRUWRB5wZFybSaiXNhpGi9VN5PPWjH7yakg
g+BNTWaucOJZGh3kGCIpnsTo1gtLm9E18CUOwNomXsDTnWlshlqn0JQSozqYbEgB4p67/E3/b+rO
azluJF23T4SJhElk4hbli1Y0IsUbBOXgvcfTn1Xd++wWSzxiTN+dueqYjlYKBWTm7771uTGm2ybQ
rlXiFbRGU0rHK+EkoFWUObVPXZVNyO5jlwO8RBSH9hAVNIrutPk5un13xc4dbRwquK7ioAs2ua1i
tZF1Y9wEc108D5UZPfBj5cdBUA3jAqnvxm7p9/XSGdeQ25wCcWlv7Uv4XTuCRyiMCrILGnfHOMqx
0RfZKMIGYr/Q28Jr1XZWuv4+eI675hKe16VICobWdTzeWkNtJ/xxwXxcuP6O2s2zQ9gK+WJNZv+U
9HP0kNXw2iQn4FqNZrG3uFnusXbU25yddFO7cfsAWq5jvq8r2W+DsHtjH4s8Boji1XpV5+X00+Ym
RjMeO6+G05sCtWVtHdGTud+D3plu4yDtPXrLkXMdVDNYCOF8Ni3DvJmYOtjgjtdeoZEGJLUYAvcF
ioevpa2qVSiN4ttSLB07Pm06jpPwGqv6iJAxKI6NBqi1qpHtbewyKq8Mb5x2Td3r60WVuAK2LTp9
0/D2csrMn1XlZI9dmChv5UFE+5kDljmGhSePAZSoaCeBTIw7TzjGrpH5sJ0bweRWNZwIb4kddTQr
g/pLBi+89gOXc85P5iW4z7oxeOzVbOzmRjKAmbYuqD1UnnTuglc+9vIpdMYcwamok4fIXpqffejG
X4HDFaFfaLVkuzHV4rVBQrtAouiTb05UJpwmGZFJZfcTvJeqXtVdll9zZuDMJPrqmNqMHRsdsDC3
FeFrbLX5F1TgeAiBzVlzY03XaHGRDqXGqPauGI1tlUoDOW83PWMKB63AMSM2mzntbCOPT7PXZoBM
f0IDzoUPgk3HFwS9IMS8REWPjQNTyker0u6X3Fp+YCZg7Z25VS9yUPJ6Ssd89nvGkK7ygcO0tAwK
bsA/fuSxZK5a1fp7H1bzduaUvSwrB3VoGM1P6WyFD/2YEcuCUr1kxIyJCpFwMFfjnCUHodLospkk
vgywDHdj2LR7b3LHa0h13olLhHse0iVGrk/itiBJHwmaQJWIyvzKCYassy6LYxg6SEJTOErO4PU3
ODAuL04rIMfbNtoDZLRTuEJsDby1TpfGZ5SVsaG+rap7Y+YAjafOWtlVl10nBH5X46S7vbSL7Gau
CY19K2r0j5ljHGhKNWcHVzrWdokRANN2TY8Ib5qjpyr3ZjETsbXKcGGGXlgPVm4Vt7WQuM9MXrLP
87S/wxaozf1OmNWrMczc+okhNq0JejxU/IGwKwKU8wHqJQL0u7muu2svKO2VKY3gwnTCaOXWKt55
SNNWSgfFKpbD/LNwRs9axUaGqUGe2rdRZRv31SSc4xhG4yYcmvGm7ky1y+TQ+crDPdRv3NmEtbUs
INtqORi+NUt1awij/kQul13aTZg+p1019NsiKdVVz6bYlhExRIzOl08thiAJ+CJc9I1QZb4S2gov
irLsh/WSJF75aUY6n8PhqhCZ2rKM+5WOPPvOBVT2TN2qdWgJYvhby5mZ7LGZ8u8LQsIJvLI9Ndiz
czP6pXDEw4DocB0lznChskjeZO3sSF/DD4QnuMSzXI+VWvYmd9S2sogKzKUyDzaT/KdcgPjJadXa
HKz0ugA2cZfPynwC1NnfEiEvsR+Iyrry6Ao7l+Ag8DeOqmALpbvYUS9pn63csL9hFeXuyiaeD6ZR
d1+nNA++YShqfa0IDRCU8tF3DTAlmVTNXegtEQAewys4xzk6q22dxdNn5eXxAIUhba5Dh5yBCMTU
V0mAgnywGhhDi6Pr0i+C3sDEOsq+OuRdF3IZDL0evJAYtYG8eikBOgWYuhTdLq0C17ouBEBB31Gh
a62XUcLj0k6dIKcPbSNZQbIRhZ9KMz6OMg57Eo7Quy2LBpp64k2PUWLpBwoU3JG13feXZOjWduC9
39dNYhqr3GySfTOE3me3hurWZTbJbgcI5kTxSsONWhb1HLpAA1dKwcRbbFhXK29Juj3MQOtiXDQh
a5/B7ZuLcVdatfxBTFM8OsbQ7zKggEdnSaS1qoaAITjO3vx7aPbtYSrM4GasEuczAKfhRrYm4epy
4gVxfnr7tkywNjeryn6EHRRnW69e4ocqM90dtzg36GDFcr1UfP6D7nlvhekcitpRyp8r2dzXWYbt
TRWIJ+SkISSUyriKC5d2ljlk3+Oq5pyfqlKvsym0rnsU47emrYDizWEB5XDoq/oiYLzniw2d9sHU
dXprVjK7tubOOGR11ze+4+Ahv3ILl7TObavhwkuFgYb1yjAsQIoAkIRVrvJUFZu4r72jzHtsGpWe
L2gP4uY1EPDYYugvgz4Q16lbqQtnEhlQwkHOUKWa04RgK3ZZOffXRppXn0Q9OWuRtPhmtAGAraCe
1lFp2lc2vMWHtqqrRzR9wvE9lNevSxek5G52jcgfqOZW6AKfZ7MXeIfimMRtFyloHaVq6vvFdJbt
oM300Y3r4GJwh/Iirp1maxV8KiOt/SNxLJTYwg2sNbmVCZQhdaYLkDLRKeuY5NqI4JOabc5rt2Nn
E1U1DhklvQ+/MOL+oSpt9wklj7vjhmg/y1EW+w7KY57NPcxfODCvwRIZxlU5SpVfJWHswQXtidSB
5D5nsJY2kVc3GKGdZgwcJ4aHO/BioFa4CzegG6oRaNTinjTa0sIiBb4iaFlPtoCkAz6/Q5WPVBWS
Cmmln3jWX24DdrfrGoZ8WwCe31AWYdnhFlF04TrkjafDY96CHsPDqMV/Z0mq4mdutdWWq75/JDLg
u88850tTECpCu5rgRNSheSrQJKlxVVghB6BVwooHH8e4Z+xAd9CGfUhDQHaNGCyATaK6QQUQrsgO
e4bUsnkct3Ol85+umqIdbLzhkRwNPnMXh+2GxB9EhR7bgw1odD2G5nQEFUDOy/v/3hauugFXB7Ms
8ajPdF73sLSDTU99NNLPOuG6h/5Fpo2oLSo+aY8EPXJF98lr8+K7OZvZOreT+Tnr2+kJct+8MeDY
l6s5mYdb5aXoRI0pes1FjN9THDmfGN0ytxLy53EWyoZepu1sg3NU+7Bw5ST+oEsweFUmD6Vhtt9l
F4Zf5QjsYtNUdEV7dwQgWeNlMoko2w6QNX7WxThE/tANMXrTWDUzx1/bkaW3HDvWiA+Bn4FVW5dN
YX/KVZVvCIEh8ESVoOMzsRHwdpDLYyZMUHqRGpnet6cB/p0ZdSYh+qARlC0q3RstLEyz1NVdoxmI
LxtFi1aHxUse6/Zlzq0RX+4ZFF5CtSxPbr05Ty7jwlke6zGyfLMI7GcdLeNnaQl3NVLR+jrDpaVh
qeAWueTPljMMIbWgqK99Zyniy8RIxC1T7IJKooGSKxfVCIi35EQJh7Y+QHydbqPT6KJdjxDFBjuH
EBf1EQOMufDs+5g5JHiMbjNX1MnAh7meUX1zTd0e+gUqtor7Yavh/m67vihv+J7o0A65FcX+ktoN
2uhpjvc2V8KWjZOkPlHVaG04/2HwOUX+zB8/bJIZQkiXI7KeM8DBvKbq2qCGtY0iMM8VvJGvrY7i
29o2mJ+xVWJ9t0o33EQp6EQtO74EnS3e5yXUxeNoT+ODiJrsZ2jY07ajvv8p4ua4UxJ3SbuZzBX4
RXHrAqw4eGnb3UFK9AB6BHr6nBVOsEtquzjkha120gm8rWpG9z5qHaCJwdK/ds5g7UqKjWyfhdkO
N8hogA/tFFznoO0Ow7zIFx2HmoqM6yxI8FNxL8ZJPAVJj/DJqa1hH3XCAnRXUN8ynfzFtZuKwyKw
CP8dddpBhuFG66Rw5BZ4M+C4MhlOWeaUzsfJsDmZFukdI/pFYu0V83zK3hvUNmKo77u+yzJgLAIu
dNWmoG5aChyCiVSn3NuLNm7SoVh2ptb5C3RHWPDFZO51TkxWxTMczmyu9jVGjRVj183kB44pnyZG
ZZ4GOiI3NfDSuz44bT9Y6cXOGaqE0IwE4GuX4UJAkSJMTmn5+EpcGxwhjbElnGyqoJJl5vJ9UGhQ
ScvjzRBZyVEXeMMQwdhTfi+cpt5orwG7SySPbdMJT+TNE8b0bUh5Toemuw5GV9bQYjDgnqKqvUPe
xgxk6tgXSspsn0u72XVFkK+45nq51qeKFPDFcoBAKKJXi/z4U1ql461bOeOayLfBKEYCHIRfHR5l
u2TEyKE1XgnDMNGWNB0oMeqyF3TVm8uWNtBrF2RdtY6Ag95R/INapaQAms9nzXVux+Kxs8mJLApn
nu/NsTwUHmpKz0rx0wkVFu9+I5RxW2UnNoTp1QNIPa6AkIoJJX8fM9ZxKyAZmyvDRbyznhOESICs
uJlXEIOt4MietlHzFoNdbUegSwyaGs18m1FXOepFOVdKj+kar1vjYMwpJCE1mXeGE0OLLnn5dhqo
57YQxD2jE1IhFHGVrco0jg+OGLp90tWahCARlK10MV9LIGKvlZVT3TCKqPycLW66HauBSkJo2c/m
ZMKC7K3aWItOObvZA8htyhlcoB2WljxByToNeEwKRgjSMv5OZjNdGXQKnm0SB3XI+sj+aaU2AMEw
yXfx3ME36BNjOxGK01wvouWSQMSDEZBP+o6Y1ylWDkZiwXZqmnzbu216Rz45bVvXBCrnpvU3s4SH
Hxn8Vepsme/CtC639qicOxBQ86NQsqTMBh3Qo3C+WVwZXAsT1nGShcW+z0tjK3I3uDTzId+novGe
HMeO7p26zkFTpsNLZ1vzEXhuzjcDJHeVitJdVZWX3TLkvDwU1BYpYjgM/soexpBgWwlORUnMJPOp
oaRZLPvCyst4U0djvC+K1L2lsSjA+NnK+zbGMgPtmRaPxWyIrVEL42c4yHw76nK8UiNQ4nDC+gXj
j3gzLsr8nlOsTFaeSPSGNspwrPpcHzpo/gQug5SXYja6oxQUUbDf1XvODHNntnxH8KrK3K+CCa+A
cO62SeOI58arAtogSfHFrur2wlBZtiHJmq80Jgs3bGD9ME0Q6iLd95/mxDKvEt7dsezj4b6HLB/7
tqFq6AzcNzWUztz9ZEccCSiWQ7lqHZEnfhg39l1q1+Y6sgLntSxLaG9lZz66Tu9xxVBrTmfD25La
9hfjPDopyGEk4KntkX54BYN1WcUVDRQ7/Eqn8oTLsWMdYWTQBes06t1P2ZLNN/Pk2q8qzM1NkuWd
CxK+Undmb1FZycxQHigmmLdOmOa3daerKwoKJZOmkY0GIUuXgzN0ahPzX66alNAqhcbxCOg7f+kN
Occ+7XqodBRAunXRFNYjnH8qedrxVnaepT9Bxrv4QeHIEmB7/xiPNiZKY9V+1fBST/2bah3mdBPC
sGuODjHNddkvzZWdjcu61HF6C/2suB3CefxhtdbyUJtpsVJpYC9rZQ8lFghNtRVuTTwSWpmxkeD+
13Fatnc59ZvVZIT1qltkvrEo2h6kUSHBzCdHXMiCijs/qBdcOBz3O/jc+rZqO+vQUYy8yJwhu3AH
AJG9DbG3ktV0SEJFQNnM5Rd8JqwXunnp9TAI9zjOwHrbsE4fE92M+zFoncu4CqPEj1RgPDnzAOpw
LmndOnmTHSazdLjqyoDz1bbWhi7jL10ZZ9cLb+GiGMLgplsmNFkzRAEcnF3faoz+YW5LY1fHAZqU
bChvqWrqk8JiUvF6ogF5MWQq+JzEU3TVRjKFATs07r1ws+EGgj5Rm+FF5au7kLwYphjvTbvuQjSq
fWD7BjJZqFF2Opxq5qN9UmeBwfW9KI4v6zjl0wtTa0wA5YKGhdDpbvAQkAEiZiWrDfbc8tgPIr+O
hoCeQJjFGfhnWHwLuO4NsWbwdSo8j6xcmu6TyzHwIHquybVbVC2l5Cw8zHoutnNtWV853cvLJpmz
Bz3r4qkf9ELdP9Y1BVgD8PdMgfteT0bNONBE3XrV5KX8LuMIVwbJwNa1PQwB4925Md0QuocHFTRk
VCQ+0qYc4jjf2gVQJq4nXL3//YzJ/3OA5M3QyU31o7jvmh8/uqvX6v+HUZMTteZPoybF8lrEr2+m
U07/yd9zJo74D1k6VHUcfD3+4aSL+XvOxPL+Y1tamp62TJIEz+Pf/M+ciSH+43me5P+TFhEU/91p
NOt/Jk0M0/yPcum0e1QJLdvlD/lvRk2oT7wZM5PMV5qOLT1LMI7hWt5fQ6e/TIEVkxvK0W1rKIDN
khzQ/7jZtqpkDSwvHxvnyVVxRysCIhzHeud63doZSvXZUHMPdKZVULu8TDrT9yWcsmYbNlMxXeRi
6jkAyCeMU1Ydj2sMKLr4nlZ6Xr0EdRpCR6TZ5N7OzbCgIBywsgjoWNSB/BkspGarWgoA6r4LosW5
8IJGfV2gO5eX4lQt9iN673XD3qb5ANl0apzTntbA5cCu0bOrhyaYfTxAC89vbLoVT4VBN2vljmZX
7fqm6Z4kJ+MDpOfIPabMA5TbAob3daasND+gbhXhSpp28mjIZT62I9XItRHoLN85bUuYPJnNIHwN
fPe+toOy2YNwbJ+k2aG6dIfAXtdNSiTpVpOht2YE8Zb4dzIPinqlDxdh3OUZKM8kz+07LefxPinz
4Avo7QyMkRknK0M08lPEJG+wckydwzgN61JswYFQ3VyMsR9oXGbVMZdJ8dozEPDd0BnWG5Gm944N
zlj5nQqxQHKjOfKtntI9YTJh6NxN+Y4Rz5yIyQBMRGsbS6RCX9jD0mJsENUZ3ivhfNEWrbt2Aqd5
CKvF3M7OwmBEb3rxq8jM9s4ROqnvS6/tIKYQHPnAtssT6LFAEldO0+eRdtd1XBvLt1yq/jIem2ov
5pFYamw8Csk6a7MX6blGvgLpKsytCkmcVj2H/q1KmSaAXNkM1WqwtOOsqK45XzNAzIDzZcVJTdk3
8mNu4ZuaSPbnqOjJcXIz8eA741RhjUrSMZOuJ0NOgyydb+HVOMdpTCg3UKpTz7pyk9eZEPumGVX0
bKcZSjijVna+qappPJo85i01krBf0ZXCyGNki5wqg8WhcLvqoq9HHHuyLJ/CdY3zzm0wJMUKi6hl
QwDGWDYVzX2FKS3wKmr4d3U0kyXRBDio0hTPitR8l5t9dID/F36Ri2uuAt3aW2Os9K4flujaNdR4
rMrF25H7qYwU0euP5jwGtR8nYfFtzsJx2BFmFc+21Qt0AI12FdRXYBzrwUF/QhVv0e6x0j1cUwwr
msu8nuJHz25sYgMH/Gs2DS/aNAba52lMr8uzqKD06N67ldXHcKUNuOZ7x9DRcQmCknEcByJ2O2Di
cGXl9ggEyuhtue7HwI4OypvqJ0stTrNblqS3/XiMyu+0l9tsHUfE8VuuqfA+thVyHoldLzl1wxxS
dgSaZ7RHhR82nPou9arV3BojU0ZjScY05WnmfZ6dtg8fhFkU89bCZKc+qiAPl5tkaqdxPTLTCsez
zlJvFedRcEesBY5vsfWkvgzxYon9PMTwyeckFPEmtlx4+fFSePSyR68efSirabvLijRwN7xQMZlQ
OYoyWdvBqaHUzHImoXIsOgPhKNuH2Jojd5e1fVpda4Ufl+8FuaVvo7k24nWYaHy2fCPLLH1SWIbu
dz2aRvWqisUrYdoSHm5bM5/ADBhxBq+/G00cz0TBnU5OaZlksraA6itdskZsEJgf2M49XSWAxzSU
1pgx0jqXsWPhRDzlnn4YrcY8eDFeW2tqXqO3M0XUqW6vkwZBAAbCI9yWXT4PoXBJ4E3az2PtyJAT
YM7ibb/ERQ+dvB8NP9U4UayDCq+MlZk1avlsDc2JJM/ZqvOtEU+OcfIKKqU1TJzTxaDml6DguC42
zYBjTLoPRiC56WcAhXQv+4pjgxiOAT+MhdzG5i+/1UUy6NsZSK/5aJlUF7dD1SVfo24hGiVscsf4
3g3Mwt4NMSXZdZ9lbv+9HrSyDiFhW/+lIBepXsVcGvpeqSWXuEJNQUHJYDDx0DGmJdpKo0zmdVeN
sJRrPTh7acJrR7g7yg7+LWO9xi7r42ra28pxijszSnG0wtaVJEroWm3CEKXsXT/WZnXVdI6nP5uE
pYGvbXeELQ5vi8mWYo4wBiCfNtaEm44Bb3xhrsoylfVT99TMaWadBo7iNpQ250CoaL+fel+P8xjX
aOlLihdHXJCs+gG7jarcLkbCbB7ZuTE/DnPVj9vGk3jnDtgutQTxdhrfeEkTepyJyWkqibKtkL6Z
1AIXg0KIeIAc2vfJmlLZ7MGgzPEPqe1lInf1bHsRj4EbULppcswMLszAGJgJMx1v4ZJymEsIC79o
Zc7W6KxGf2kjPAsuRCcgiusm7LPHEgCPeWGRQRL155Vy832XJ435SSdCdTt39BLArE2fGRgODrbO
brUb42RycoEYcWuasrhgj/TRCYvvJ04e8eXpaYpprGO5o5mr8zhqhueJAzgy1lWH89A1EHqcYdPI
XPRKGAwp+CYnkzjQEhs2MeODsIZ0y7B8iZVZv3Zr/LBWmOYB8Mcqw9V0DHrmJ5mbWuSqdJMFnrnl
hMVDnxQFggovxwG7rHAe3MVLFLvb08+XP/Z5kJcPfZ1TY6zbKrzOhQiSy3lYTq9yYHqsofrPwApx
+xxIHL4aD1aYavvZH5XS7Y9kxCZmAzw5yy8zbS7TN8KEst8FTcchFCSiZjbrr4GS3mAIeKONFOZ+
u2AJgfGJbJgK0kOs9LHIIuZ3envw7APnx9j9MFRpA1eum/E1p+2ScYnY9UqAN192gUE7ep3YJsJn
N6FseZwtRpn3DGo2ap9mCUQ6a8idjvm6PpIvjWsR7XVVWxiXmrQx3DNgGvDjUSOzr4u4LrBL7euA
pmPJdIOfeuMJcx6GMnrFHzsVL/ESaFwBmzw/XcG2FzOFSPvC/ZS2IRhj3ZR9eoyXafyU56dSu2sG
VrovafCabM4spYiuaQsRu1F13GNw582rRjv5vAEFmk+bmlwfrvMQZ2it+xYTLjPhq0F4N+bMcCSc
+ys7Q1p+aDsqU/upLoMfnjX1wwcimd/iZ+J00AIuMTR8Xm3bbweIO6MSEQRrqp04VvnScreirla6
D9ZG2/8Y+vEDMexbfQPx+l/reYTrpwlqS5ytN1S49tEu6/2KogcTwlTZsTf6aED57Vg0qyjBEchc
tJaeyZOdBAu/ZAWlGapKGTNPVY3qAlOgZh9KT9Icc9RWkd37KfZNAJGE2v2SP703GH56gH8Go/9e
mjKJc8qGHfKis8HoHoVZG/UwJ7JDdbA21XbYK6zu8XPzrb2xTj54f2dogt/XIxH79VGbcg51WQ2V
n6RMA3u9eRBudYeHIaZnhl+5DiYc3vNs5A9j7dbQynNir+Ij8fEZxfP01zClpU7/s8gT1Xke1ohg
asOB7nvzHN1ar839chFtgb6bO+qUm3LdXfF5zV+9g/vBLPrpVb79vZFCmPiXaHJUi3vv7fOPGDPq
mFFQykOGDYlq6HntfYWpIv6gKv4IiPNWVPb3c5LV2sp05UlIcfZ6s2lyRkpdGOWYzsZTct/3M9Nz
z3q2Dn/+kn7/hk3560pnL7Yir8CDihdLV8r2ubsdQNOpiyuKx7RTB3Gzx2yodr2PvuDftiiv8teF
z7Zom7B125PnQ7ddttam3sU/xKFfO1tMONd6pQ69/+cn/WjB07//ZbfaTWDHkceCiTFdt646RjL5
+uclfjvmzp7p7EAwmBucjZYmTmvZ26VgNMJLaVyf/KwUVrTZB7vyo3d3pk2rpiqKAocniqL21aQm
WiRFvef1PQeg9+vB+VxV7bc/P6L53qJSUG2XUlqc6GfvrejyKkkQV/kY2OyqQ4xkP9qGj+JgvISX
w6bx8cq9Sh7ri+n2zyu/9/5+Xfjs/Ult6Q7rXWJ+ekmpReL8gcrl/QUoJHHGoHc65yoFtbAZwkQJ
0ASpT9Pa11DX//wM75yj/G4IpP7vGmfbrStnt6eXToO+3eTX9j5aM3Xr+NOquDZfadbsP1jvnYOE
Q9NjWk7iaqXPdZJNnNpR30vayy+J5Qe7fBPcjt3avDa8TfS5PHSreCuBehWrVH3wrO98KG+WPv37
X/bb7CHAb6ng+ifFyRI0e60wEW0q5L6mI2/6sIT52m7//MDvnNPcEcqRwuL2/+1KhpwjFpQh6DTm
L0q8Brpf4Qvw5zXe+U7gF2jhuibCM/P8EgrTzhk7gTzMopLX2EDRZbz+8xLvvDblMB/jCo+t9ts9
lzcjHauQLMNAzD1RGCQJ3zNQuLOYTfnzUu/8Ym+WOttWU4ytHbDR1GfF16YENK4wEYsBc/yrhTQc
K31q+p5ruehdhzZ+ibwaTegvQjfZL91Ie5dZrj8/0l/Rz9ltzTP9s5T19tMLaGk7Isnojt4PMVY3
K9zMmAicvRXDX95TfiU3+iZ/CFtGBO4tDLs5QnHse4zvP8IQme++SRJcZTkclgTBb/8qy+nnqHsA
+SH8q58nUfTa/dzujNW3jBY7UGv2x2q4Gv2PpO/v3EXqpAhxEW9qV/wVSv2y/UYDU1QNXNuPFQZU
xlKkmEp7r7Bi7kzGmjdmO3/Awnhnw79Z8XzDozJKQ+niv8kIZpjww0YYkNp7F0OjZWASA33bn1/0
OzvxzYpnP64XNjXdGn7cSBow2JT2F6w3P9iLHyxinYkfDXr9DV17pGrDcFu66Y5awAc3z3t7UCqX
NrkimP/t1OrjcqKYgmwkXvZDtPj4qK1G2qf/4tfiPNGsJG3mKN9+im7U1rMVUPit0rtYPZ58Cv/N
ArZLx8X0Tofw2wWm0RoM12P2m5Kun9vfXGaH/7zCGWLnr8BYSe+fJU7b7ZevuksC4Km4jPsT7gi6
27aP8WPnm0c8HC9oDobraKP+zfv/Zcmzn+2ka/dQg9JGmX/2y32bfLBt/mIYn59Wvz7T2b7pcPEo
DKaTfQwKDvIJWct9vPE247fgsOzt62lfvuS7gaMLSCL23EdqfYBk8eH6MMt7S1P4+9fluEDy7Zko
qs+pIhUVATeY+XWr3trmjnk79OqqDJJj0Zf3Zpg/aZXuKpcGeIxc+s+v9r098OvaZ292mUxGcUNi
ZanNeC1aXES77L7Go+m/Xcfi8nGUOOXO6JrPPlLc1nrJAEEKTTpaOcVymXgc/eXwwdH0VxTw9q2+
Xefsebxk7nISK7ynh/V8Ta/w0kZwxVidb8/IYSpvpRk+7LfjXFO/CVcfQPxOf/zvy+uTyt5yQAqe
helWSwtgdglS4ra9WiSzsEgc6nWTiQkLuyr9V7/qP8udDtFf9qVbeW5YZWPjB+k+727q8BVW2AfH
y0ePdPbmKEbOGpcGYvM5rTediVgmaMvU3ZoLwyA+3VJ0HX/+WH4/+08tX9ezbK5wbZ2Hz2kTFZ2R
oYQ1suFTkNe7gADpz0ucdvf5i1JUqKSnTULKc366fZo6k1VY+SmGt4NJOGmJYjpMXfk1aJYtd7h9
PZvzByHS77uNIgZiERd/NtLw82BMMKE9dwM3pwpoU4WdTtaDjm8iK/pgH/wehtCAsQQTU6fWOSSD
tx9GKOtYUeFnGxQ/y9NIiXHD9M6qS5868fznX/Kd74OluEMV1AlHnQYMfv0GzbmfOlw2kR6N+QbX
IU3k7y2Fn3kfXNfvZHGnh/rflc5NgeJxctLKZaUm6Kc1UzJXjkF8HmdrHXjrVMafhjK8shSjMn2i
LsI0vG+6hfmI/52huP37E/kVgPHOXSg1CAymjR1J6HBOckydcREzg4j+fGwOxTp9mfbBZfL57wqK
7Qe5/9FV+PtXw4ocmSjEHdr651WwDod7JzDYgb1nIG+3o08ugznoKJEZffBwHyx17mvi9bJnkIAp
NkRIn5x8XazzF8Qdm2E1bdLEX16dfbj+qET0+xf05vnss7KbDY3BarwOz3ZPrhqyOnt8Cd1NZIsP
dsW7CykGW5Rg7wFZefuppjSSohCOJU2oGSpMd9WM/J5turGM/IOdblm/HTA81D9rnX+sJUo/aUFY
9J1PbrRibPpKXNU/rGk3wkfBI2p+9nbJ3tnPF7TtBb6m63j0q91H3847FyKDfYITh6of+/M3JnOC
1jXSaF7bzf/h7jyWJEeSNP0qK3vHLDgRmZ0DACfhEZHBI8kFklmZCc45nn4/RLVMucNdHJu9t+1D
V3UXUTeDETXVn3iBY2zLHd2179Y9aI1Nce+76vP1JXR+sJ7GW8xxqo60Z6a5FCDuBgCmuoIg6T6e
C0jz+wTK8fV4l1bsP+PjhXv6TekyW0DLuHGDEWB5e4+lpxe8Xo8hnWdoDAo1Hpm+BrTzpYCT4Klh
r+bsQHnn77V9vBsOwi6yQ1dbWTaXVuhxoHm0Rxd6KJS+IbcEUuLnmuxIbF717qeRrBmjXJq1uSJG
NR8ImIIm0EmchuQ6kSQ0ZIqw3yCrXEvZphx+X5+2S0HYZpT0uBWo7S2yE8kKopEiGDcDpnRteRdh
nCuX8Uqy8OHvdXqVAxGTaciQOZP8LSUIvc5oxtJsYczNYIb7fCwk8pIRcg+yPVAaPbdNFRCaYQZl
gVq70GPGHueQBKS8KoBdKMWIOVIcdu819lfCu9iM2nCL/LosbsgRjWojDIZoIJRhCLJbDjmE/NzQ
x2E7imHTPYiBiYI+77PRd4ZaEmLHEKNSAoeKasasaJD6tiS37S/wloL/CfZ1jPi9kKBG2zZDuRcp
VkyOltOothWpCNECoDlbrEixnqcETBNOmdTPWMaqvHhQDUNE4BQfqTLKpH0b17Jb6yLwMcu3gAwL
qfa98JT65foauLCg2S4KO0diCdBWWSy0xoh6YLyggyaAU4N5OwGUrkXLmWJ95XQ/zxrp8h2Fmk+m
o72T+vCiYZnWqEiBGCy/KcPb9bFcWM+WLtIJm5tDlOMW95QwsbR0Cb12BIk+11WwRWXdycr46XqY
Cy9Tjd6iCvpSRgJKWzY42VFy2DZkiZUbfzJHu3MtV7H9TwOOhBaCkz8TF6svN7/zYe+oG1wHv+dY
U9rxdq2Odj6lukizFbCnIn80XU+nNE7NiG4boh1ZKu6zKdwK48pgL0UwTVFkA0uaRFp8GoEHcS6g
TwHopkLlReNuhNW4Mp/zo+v0gKCgK+EmTf+SCvJyDY49xA0tpHMIgXCvuEAQk2oHt6HRdpTNlMhJ
IRV9tTalazyNd/iWb3z1xq92ImSjBNbUyhl/YcioaiEshqgXreSlLHshNIZV+DOWaixcq2kdX1+p
bVyIIMsSZ7tl6nOXfJ6Qo51AZzNqRYEU1Wgl4Cu6W0drhjfzd1nMKbponO7kwOTky73geVEyqgJl
VD3ldpdBJElhWRyERDtoAkgmCauMXeN1txCddte/56XRAU026QXQGhKXTze57xMNrYEMuFb+DjPp
UfaxrP53YugsFwskg7KcQUQDfMWDdocYUvEK7vG5k8WVlX/hOaMrjICioMkTTV629CptyktoWCAf
N+Mm+iv+ZrqG0208G8olGh0rs3aelxFNo875EdBYpjAVnARdmYDqeoOsQJpqQgdXrDv4IwcdPbf5
Ha+j6qGv6eqfH5rAT2atwBkRop2VP0ECxp0IBtr2gi+ieCv7qHuspJwX1iIh+FAUC3RqufNPOFru
UutnZVMGQLT8d618aZIHE2eQ3krsUkATcxDsqNZWFsh8by3Wv6LRUUEoz+JEWS6Q0KuCvNPnEkX0
DZaJbXS/E8QIdPO57VfSqPMrlAc8V6c1dxTPqyEadE+zaoih9ma6aeKofM6rpNzJFJV2mKYrqXt9
8V9aKscBFxdpBhAh6ZFlskvpXtO9TTMOmwnu9ojJtxrszWpN6fh8hAhUzok1kqsiG2GRJFRanhvk
CeDHqGOp8pe6eagsfHeFYuWrnS9GQ2G7ARKETsCttrzBa8si+4GNrKnljRo1wIdDoFjeygSen1CE
mZuhqKQZ1JYW44EVG8p9x+kRa9FBjZCLR2jvT7/R3GozqBiTVp2veXhsmVgrrD+Yk7eGDk7ZqBy/
vG/w+vB6CMHlSsHswpjIsBEGMHk301ZbXNRN4IvAwZm6ov2sDM+TvAZWu7AIZplSFEVVmXRAXXyb
bowgrI16Zo9qOe6CWKpfADzFbuQnCFlMzZov7PkOBs9EfmGS3FiwjxenRhf71TQMlDqq7GGKv6a6
eSOrv5TgtxRq2+sf62zZfbx+ZhwAEoXy2XrI4OEGUg3aJ6x+Vd2jqfxOET+4HmMh/UzbgCDwbkS6
TBQYtSV4CY5nLnseDTMhrFPFJnmZ2Z1ydotHugDevrOelB4tnJKcxBmgR26GvqL9UYCkXsk/zosO
828xWCumos5gwEUCIkFxrEOdIoD3jd6rv6936S77jObFpr5BIGe7drldmuDjePPiPboBhhhf4YCU
hGbRZz0IXfgZTucFK9t6LcpixVgZmGRjMhC97uYE535KmrnquHJGnW20j7mj1qACohfP9gGanBBx
e7L/oNJu5Eia7FHK9bXVIi/vr0WU+a8fzVgX86AuOmasd/qN6swm59VtsSlv5L2/zf+0K7IItlgO
RT15qRlTg0LibKe6XfjSFHcRYPCVLXBWppnj0DMUuUpEqt+LQVmwwmMUnOj1UCT2S8reyVMtApa3
nnvz3kMpC+qBIKx1eM8zuUXcxfgshLCKZAJeFLROcVNsZ6tzDE+wITjILkiflQfE5e11NM7Fco8n
oY3NlniFqm51FBhFLNfUzh6hu4tPOjgH6degTMjQKnuETG9CdeUXnGUIDFiXIPnNGTiqlovLQE+V
fKylBHEIGaZXLD4IurGjguBIuZc4Tf0eZl+uf9tLu+IoorUo8ymTio9uxBIyvJtUs2CSrnVC5fkr
naR0p4Na+oGVUhqIXq8gNeN6T77pmJpdAJpy0VpxBEcETQVX2K1dKqfv09PkePb4mm6TX6v94LOb
cPFDFssYfQGlrQb2pkq1Md7k98WrdRttrc3gBM+C6SDxiLN9t6a1vxZ2sYonLcymHKifXWaWg8mF
46vP1Nyg6qfO9Y956SA9/piL9Yt4Y+LnCVeVGPVOan6ein4bwzG4HuXykjG4CkF6i2elJ6ShU7Gs
GA+E5ptAQhlqWPUeujASuoimDk1VnMHvi08lNSZaTnAT7ARDmr+AO6EofQifwnvEQHR1Uz7iNnuf
7KaXPx7aSdjFp0ricjRLKwRoH8GnBDc8SX9+ZFPkmgGTdLnILRafKEOFrzBMCsSCr93jyKwHb635
LGjRyklycQKP4izu1CztTFS8QHzywnEqr7it1Rgqx9v1+bqwtIGu62jp0Zk3znI9JLIyQ8KwCwGZ
wjWNT/D79lMRQlv/63qgS8NRNJk6JAxTYi0ORsSjPG6DrOXl6Tt1o+zM6C3Kws31KOc9SIvKxAxs
gwRBN8ucx3t0e/vVYBZFF7ccVZ1bPlcvgRs7kPbBAUeb/ke2++MW3RwQaCdIYJrmoFpPAwrj2EBz
YVxKK70GWoJanbGXTW8TpD9WxnaWlxNKpURFpW7uWS1tSlW4xUnGU8CW0DWrQRzJTuCYuhNuhr3q
+jfSQfV3yGY6643ISxcrQ6S+SzkGHKuxWPUDlEgkfeZbpnTVnbcrtum9+Ci+UL4QdjqZkfR4fbQX
zqiTgIvl30Gr1SAD0m+N3wzlW7Nqa3hpQR6PaLFSEPc3/DLjLtGr35WJgxXcT2is7vVhXIyCEgwp
FwCfswe8CeUxs2Q6uKEf3RrR9KZq1lbttZVj7/L3oZIL/JdXG5Jqp8swV0oI/AIZeOOKzsTNnDx0
tyAs7fqu2/kvwuv1YV1aitpRuMVykFDsCLO5G55Gut2RN4KR2iQ+5PvhoTbLlQbNpUnU6ceR+KPw
c1bGEiwUEGO6jHYqf9VyCJHaF9TBnOtD+nCIX2Q5ABEhpVO7pQK93MlNlpZwJdheWuLU37tH5Rbx
5srRNvDrnPSr9BY9tbfx5+tRL52/iDmwoalKW0CsT7+boMVeZbUFjsAqAiS1J1BHCNJRx/Y2CO5F
gLorw7wU0CTFAH0/Q3yWC8WMDTSfq5xDJMhvRq2+UxAGD1thY7TjSmHk4oya9GuoXH00SxapqRVo
UCwNJOzSd9Qw6yfjs/8Ughz0X5t3aRO7CSKu+7Uk8UIGTvGCtz6aSBCWlq/9QG0KXayjyu69xK0m
fYMt031YvNblQxShOimuXdTnkGrOZRBZCuj4mf62tGD2RLmLe4OI3n30mtzE79VNvcud2IF1rT11
m2A/7BD1XMkPLmxBbgEA/xbV/nnRnq4c+H9+kngZcO0MS7cIzjdVuyiD7QIBB3eL6+t0Fi9ZvgEI
91FlnetryyqXhPHwWMfoYIZRGCWfDDUyUBuKUFqOzM64KzK4mg/yJIfj1tOHAt3mZFY+aK3qPpVh
mN5WAnq5EK/1r8XYWS+BL+dgP5QwvW/wlzDdppPyLXj/ilpqnmbfJtUSn2oMESpq8qHnf5oQtk5h
9nthz/9jJvlu7FNl36hZ0TuKj8aTKSn1QJUsQECnLWpR3qg4Xnw2/crQET1p4afqCHo/yYFOARU7
uYp6p+YbiB+WsfgXzGsAKR6EEN1OhggCuTn6kwqDFeF1p8eUbyARy3AHxrGgfm503bvPGGzkCnoY
30pth0YTvac8h+0x64SOUZ12diuiBW9f/xwXPz4veU5Fvjw919OPL2ulECH6xDuBBiH637tOeUDd
G1Y0okHBX9eDXbiK+d5A5egS0vFc4ro8NVB8b2RVdUbvNBz6qlXtr4eYs7/F2Uu1EWMn8moqFUug
U4SmXhX3TBlfajvCCE7CFn1A6b1TR/TUfJuu79M4jivTeOGsICwKOhJLW8Uj6nQawZtEeC7E4Kto
d1bMny6M22IW8DOrTZLJhzRYaw9euMsA+SLnQYNOoQa4uKjjLMTgXAH6EXWKgyMW8p70O6WVXPHS
J5vbIgZdGF54y2ul7yvF6jS4LZVciD8rJRzEm2ZAFXCl2L4WZ5FEabnvoyxMsb3snlP5l6CsHTsX
1oUuKnybDwTl8jBvIq0h7Ub5yhv70emsKDuYiORs5LifVlb5pSV4HEo+XQvIgupykVFdjG7QQd03
+36rb+X9WkH20s49DrP4/gPCNiiszN8fKI6S6RsZhfkiuZUFtBfxV7q+ry69hyDb/DOB8wc8eg9p
lSYV6GfH9tTBeJnQSnUwO7ptWo2DSc4/V2r1M5Yj5EEmM99kmWLr6FUgBT5tpDz0AcJk2+s/6dKS
0Sk7cJvMdf8lZlMzcU2RdJKCCSVnWf6dG2texCsRllDNQBgHMVOJEJg/y+xr7a2xJi/tYZI2ElIy
N5r8i2NDR5w0BCdV2960t6xXHNhtv1l5/6zFmI+uow8nID9kGTNxUObyUIMX9G5Q/Xy9/i0uLkZ6
IrTiTHoSy2MCqc7EUEa4B6aVpo42JoLdK0hpCIFym7W+uTOL6fl6yEsfx+CBwvN1VlBbkn6Qf6xR
aUZYwuo110AsPzTWGIQft9/yNjmOsZi7UpLLTq8rzlXUnSHY6SiZoEoo1Z6r1pUmOMFUT9GT6fmx
9WoIcZS/NqWVRyQU8ljTTfbHt8YMcwvbe1/6CbI6RwTfzFUMShS1jzbapKwCDy9uVQM8GK8PGFeU
zU6/eDj16LggvEPjIXiVe7chi6S6eoO8INq2O81Zx8BeWmTG3BQzQOnNOgKnIUvuRb8cakCVI95G
tZsE3maKxj/e8YokgrEFDADVkjfcaRRPExR16MgfUBFC61nGNC+o4+GPFxZRLJUDZc7+zyQK0CxC
iEpk+lrFeioLD7G0/On62j3L9A0a12iZaPwRcMPZ4s2qUkcJEuEndads0++Y2jv5wT8gsIYLga05
qEdhw7UKVV7m3suwi/Uctv2Y1pqcIntgbAw0O1XK740vHwor/nJ9iMvtuQy1+Fb1KDYFHO3UzoFc
VlwSprX20F4JYS7Wed6wvTIDkCn+lNMmyNH57806XPlW53OGtBrnDAc0WSWFudNFh+emPPEaQSG0
M72tpkYBEm/40RmRh0kFLpnun04cj030q3hRc7OdKcrUslkM4OxSGzXPF3XEUwsUyppN7vmg+LfP
eF5qthCplsnjYKF2O5ogAcJ06L4jkIH6+xSqOM+osNojf2VMy+NhPhSOw81f8ugOon4AEzDTQEYF
44McNa2d6sYPDRW063O3vIaWcRbfquz8PBrwaLZHUXTzpHK9Lr3RZI8OWqa6iNetxFsb1zzNR+PS
0AVTpVLIoGvxng2+qDz4+mClTzBPzvEl9PegoPzTBuS/l6iNsRfVXPR80P0i2LKuEVs8OnFOvT51
a1EWWSvWRoWgKjF88b7c8lL7yzOLr9dDXDj1WAYy5ERl9lo942Z5WtpE8KbR+8JgxQ33xUO68+66
WxgLlqM9IcJ2MH1brp0/zZU/LiUeL3RTwfrCGT/9TsYU+rnegFYLeireobLReVr30dex/1zFa02+
C4sCRvzcNoAKIp3piPhK0k4WYpx2pQboFpaOiUCyteYuf1YTY0zAUMC3ctXz3l0uiwJkUg0rf4YX
DG7/qS4/jMK3pVvf5fTEKIqptni7Blc+42nMYWedgxlpSKdiWb7pZCMUJFiy3FzCF4r3u8Zu3em9
2Rk311fLpWk8CrTMYqTW03NV9CnUiNZPqxg0tJeSO6QN18SuLs4k7Qig0bMOEo/p09WhNb2lZd04
N4OVrXbn5U7+VnyGl+zyHH2Mv0QgpBxpZXgf7PrFtlYpgM0URUrtuP+cRu2QVcf8k9trbjB1N9VD
DoIn2mrbeDO3msQXil47epv8Gixub8uV/X7hBlDBVs6ocxFM58d3Pjq68jgee5p2Bf623rM8RntJ
7Q+oX38qI33lBr30JY9DLXaf3IxRGnR09+NJdpUaXeCvgrHGq5tTl7PpPBrP4vxq1FKK4IRSW7L0
R9MU9n0l7erE2/Z1uQVi/TL1+krN4izRnvcCpP1ZDAbRlLMsDrXfwY9b0qm5V1I+Z270kIi2ct9s
1G21S7AFc9bIZpc/2z8h52k4+mxNXktGZSIriSHaVq/1vThLC7dl8G7GiMFf34JnzaDlABdJnBkO
Bmq5DLByRyBM7Q4y7V7bAHNzIlu4MX5ej3dxcMBwAQuCPT8ThwnlRtOyOT3FX83FU2WrKt5b7yt7
LOV210NdXC7ACfh8MzFiWfRWE1lA53dGhuPCouMaZx063HBSXUDC+mDVaxhtZV5/y/Vp8iZTJJrX
GEEuplJF3p5tyHEtHoQv6Xcq1o6/Cd+yF2tj3VubfNfemzfBe/KuHDwb2yY3cbAbeVVsaLcu9ey3
4JeMZvLm+jRIc9jFzwIHp8/NPpT+zrrOyCcLfaVjBIrLTnRnBW9Zsh03ulPudLeZbqTCKbEER7/y
i/rFd0R7XYHv42149hM0IGUKtO25x3O6pPG6VwQA81jCKc9lhFTxg/w0r7ZyZ7pYfoXGTSrAKbOF
XypoDBrHiTtsZnmntb114ZwC7TuDo5kHuKuL94Rej1pfKnyipniyii/V7LPS5Cvn7qUgKLcz5fBH
oIwuLhuvrquwRNDXLjBwiYPfQkWpf3i9/lkv5MHGcZA52Ts6JUQL44pAgK+H/Xn2iAkGFm66M05Y
00UZatBtb7nXI14cFgmBQsmN1uqSDV8g1Fu2BvJi9GhkN0it1zwpC3yixpVy1qUkEkIlGEQ6rGSS
y1KDl4lJ1Abk2/2hupM30t57lZ4Hz+kcVObtysl+BW8BttwrZ+E8ZYtVylmBSisaMLzYl8/A1lK8
qqPCY9cDyU9sdpbdWMrK4NaCLN4Tuc+bMmk5kVCc2XUwJW0Fxet/YySU6ajmSwpi1cv2dIyIOjC/
ho1UY+CD0RIQrpUQl25GaLzgQ6HxS6K6TLhzkypKV5UY2TveDheUDBlP+SF59x6mDXJRe4zb8s/X
V+CluWPjco7JNDHpV5yu+Tb3sU1qCGn6sEOLn377cj3AGQaV25BB/XcEY3E+QMWC/oPfDSXu1tb8
yc6b1JmabpNrf8HnsDXld+P99pPWzlBDFqft9fgXB0iTCd00Sz7nLIaShGmjB5Ud4heE72yDl5Pz
b4T4EFECZzLDq07nsDckj2plzxz2gb5JBcNHC8Ev1lQm5jNusZd4HM20aIlr/qxarAyNid4vSYyw
1w9e7IaHwK322T69QeJBssXP+INeH9iFAxEwhgELDDwGK2SxOKIa/JspElFXa9kWlOl1NsNRp+Dd
SnqE5k1jBbJwIZXh7Tcj8+d46OmezmQVqwmay1WKrCp6/Lpmx5i7BZnvRmPvXh/bhaOXetAs08t/
gEkuPhoq5fDNTFoHvSA+Wo2OI6p05yvS2vJfiyOfDintUZCPgo8MRttO5SY84COxodayHd1s08An
cevPa4fVxXmcueeoA0DRWqZNvSEqVjFSDbP66J5H6ZMfjp+iLvhWo2t9fR4vHVo0LzR8WYjGLlgs
EilsB7FUGSAWUFtuSR63nV27vTttZFu018FwZwoWnCjcYBa8fZBw57Ij6MnLnaoJsZ3dTXfK3nxM
ftCiVG88coI9SBonvKnvym28Td6UxlV+9gfjLni7PuwLxwqFboTHKDjSMDjrowi976FoyYsiMb8a
U/wjD9OVEBdmlrf1zE23EJWkYzMfCEf5iDDFopfiam6PT43r77Mt8tjCl2ozMLGxG/yy7lRtZQOe
D4uQXNVsPRLus4785KdK0M1d2FQ+IHBu68aa7OOF+4AQ9AmQttN4Wi4TV5QHcn2YGFWmvGfUsIS0
2RRV/mBUhatXwkPbQvU0I/019r1DWKEhlWPWuLL7L+RDp79iMbehn+EQGyMJmSO6Amm9dzvhfrqr
d/GudtNXUXuu8tvRRZzh30iYT0PP3+D4sypyU4n6xBEQ6I4xWQ6L2fbNZmWIFz/l0TzPB9NRGFEY
Uz/TAFdUco7nl4nv4fv1PXB+tJ0OZD6FjiJMmPPmElwdu/WxvvbNYJuHPHoMpX6+HujCe+s00nxR
HUUKdPyRDAE+yayf/C7YMB/uBUfa+a/Gvfno/dQ243beFV1pt7fDH5cmZyLJjE0kSWcbLnPn0oiA
/Xa8oazUwB9YjTZ1gMRgwQNrZZxn5/Yi0uKyiEtB86OGTELDQkNyw8/JnVrZ0ha7xMD2D6pb6hMD
/b/pRZ49aWWesirIcBCYF1BGfqnnQW3xQPjgdhzQG9yqW3EVf3G2ZggDxZX3jkHb86z+itOQlJsp
NzwypLpbzG6uapI9pYFeb65P5tn6JxJvD3pBVClpsi7WPzbcWd7QYbf7XMPkWewzCiTTyha4GITu
LURoxGQ4qk8Xppl6Sh4KLA01Gm95fz32QiqurIpLMUj5Pu5YSiDL9BJFu1ErrIEM1lBsw3/CGmcl
wqWPchxhsewgJePz03AkY1phSwjhBOiTp5G2EmZtIIszF+sl5B7Qt7Ep9t+mgATHSl756Bc2EN2D
f+Zq/glHB4WH8ykmwGNke4WwM4ztVHu2orxj0+FeX12XpgzpDgsVi1lZWluMJVM6zWpzHiyhdjvp
ey07eGu6OJem6zjEYixodcs+aoMUmcRg6LZF3Y34H3mFuMrQPcvz2SrzSBCpgb2D3OfprEWeNWGf
FM3HTueqwkY3HZlEVXWj77qyUR96V3TlvdFtil9rPaaziuIcmmq+zh+RiV2m4YlkCkUUc4dgZlyx
+Gpt3FPXEraUlYSDpcCLhIza7zutWqOaXvyER6EXq15Mkjj1IpbjWJV7qe6duBfcdq1ydWlFkh3P
8B5oPsjync5tHeVhyOCp02Gs/tLKvaxAKZKFL0YSeb+1uv/j1+g8o0hmzJraKsDvRT5e90NW+ypO
22H9JkVPHFDO9aV/vlr4t1KMNemTzYjRecRHe6zGdqjORfKmqPYevfobPtGcrJ3TTYCvkz8ukQFe
h3QAbmXuNAFiOY1GaVvOTcSagCsMrtk/eH2wCaan60M6/0izjJAmwRzFxuDsDZPlHuaDOY9BfNhQ
od9D1nV67be/Jjp13jSbO0f/BFq257AhDOMwJpD+BCYq+hk41VzPRPe/mV+Ed8ZwE7vCTbC7Pr7z
dJe4s5woxQNdwTtzsSimNsnwHJT/1azDtC77YqD8pwaY36GhmN+UWwpctto9es/5j+vBL00u0lQ4
JMDroH672GeD5c2JB0VOKwn8Bw2TGOz+BB3b43IIsu9BLRtrutDnW3vu+v8TcnE617x9k16h6JME
OGMqyCiNavSqysJayW4t0OKM7sVBVT1DA4BYj5BwzfBXkDSG7RfNCpzh4hc8HtL8S452nWD5ee21
fEHxEO4r09Zzp7lTN8lDuGs2zffqU7Ix+pv+dq2UcGbwYbB0jgMvtnuIaXicVdLfiaHxIz20z6rv
INQ2HgQndMSt7M7WysENRowByk5/fNFCeVPpcszHGa3mxaeUSi9INJ1PmSWeU6a/jYne1rgSZP5M
J6U1xogwCrKDFlf6WRrXDsZoeTE9hVjAst2CgMmN9ev6NjhPsE9jLOYRd6gwD5QqsePidsY3cBg5
hY6zY3Ab5jjGheFGG+qf/29BF6cnjsZSrCGwZ2Pbcy8X4rcRoTRDwhlKx24E9YbGVDapnq6cN5fm
k5YUz3yudDLWRdg0bUNkUqj5tkryWvRSYOcjYLbrYzsTFplXpsppigYtPUDuhtMtgaFuxME9R6Hy
lP1MZrWIFKFyHL5IYTf/zqGiIZSvwCScIQ+LM7TvY9n48Ok26t10Y3yL0s3HgP4XXs7+r/zx7wVX
/9d/Hns7L/7nf/1/agg9Y7T/W8zY/d58/x+/EPLCZfh7+ut//8/X72HyPfu5cISe/5m/HaGpPv8H
nGIecvPzGxQrSdTfjtCW8R9gC3UE30Cfwgef/8q/HKFlbKS56/hQ4AIRV9K4d/7lB82/bRa6m6tc
NHKoQql/ZAc9H0H/nB6QnJFFwKl61s2jCwo563QdikVbWNMgNPtASCwnC3t/i7+F6HhCnH/y1e5T
Y5XPg5RFDxp9qsNc0sT3cD5tJk9/n2Lh3o+LQx6zPanxbya8bLah1gU3mHZ4tqjV4V5su7cmDKW7
tlHFO3NEABBXXWcqjHw34Je3KwWr/Ba/9LHRvcroC4AcrVTxMMmDua96CkBZMNxHcpEf4iE6KIFc
P6CFc6cOVfQSV422xbfd34dSv1JQ/OgRnE4OGwYAG1c84kwgnU8nR4sLCopJ0OxpkIR3rd4O94id
Do0o3JdB19r+JOER3EXjYyhkuwZP013rS/Vz3Pgealh9u7WqJt3BEFN5ZFvjCz564H36xtz+Pc4o
8lUSQ9O/r+oq2dWdCh826zHC9aGG9Z7Qv2S+HLnjx5/N/qNHS/Vfm/ZEd3sewfEIyTPgwCCADSEB
/NpSTdbIcUXo2nzYoZs37Ay9K+6UKNgXhSfsJjH8DAqt+Dol2m0uAJLStQkwSBQUm8orJ1eYFP9e
oyKyEzrcF7Nel29Dy/99/TeefQWDg0umdkCPGeke6FanXyG2rFHOysDYSVZcOZOBHV89tPVD7ifd
XZEIyk3ZNA+UAdL7ksE4niwFz2NKXqFk1rbSsGoUoNbZ5fy3WmOAIWlpvcG7dOrKxI93TJJNRLka
V/POc2JcXR8b2gI3uWUNj3ok2YMwmfD5rHYb6Ym6kr5/YAxOP4FGY2zmR5LfItK16BsVMZfDSOK9
E6KcupkY1Qr+zlLuVlWYvNStDjXT8LkpJKF6zrJB+SSisn+vpaLoZFKgbZBwmW5ksQ+xB+9+jpGU
3lY4VmHclhaf5IYVazRW/Ewzczvg+XI7s8BvDCiTdqxa/v3YRfqtEAx5vEWo37oN5Th79ENPXXl6
LZIxDjKgZ7zUZ01SnFuMZYfYx3WY51DcQZcvDgXN1LZUgpeoisKXNpcm1x/7ftt7muMP7d4rxy9m
7YU/28l4aOUy/TyJhbepzIL8TfCU28jrhEMQFmscYPk05f/4mZBz2PGU+EFdLbeEhCKVDqG63Sm+
1G8KaUQ+3R+6TSLE5fbjDNADnsQNzpisNSFqvgWND/aMLR8J3fDoD+YPPwjDw99bPBsza1cWG5y+
Buymx+QTddL6qdUau0z76QV/xsGRQz/cfpwD9SCt1ZXk5RnPg1qCNkURjhSUgs8ie5MRNfGaIet2
bd1kd1oojjteL6AdJz39a7odRofEbvLrB7EIEaEou2anZulwb07BS9Vux1tgD5Wj12L6hHl3sJ8s
X9+N0nQoKriO5VBpL0YRljfX9/1H+eRkY8w3IKAZKMr4CFEaO933mAVXchuI7S7z8+yToNQSwqHd
nQdXxE3xoToIyDW9BXp/kMVkespl/Z1Se8jfkP3wBKl0I0vw7gIcrsngxuJbLrauSNOe9lt/n6ug
tstM3QY6XyMw9GKrpVJG01F/l8cq/Svp4GT0/l4SWulNKqd845VranmLh9G81rjAIeKiW2tRXlle
MGOYTsU0ttVO+bj2SqcMI+XNSu/lfpSe+adQMY2z7LEc6+ymq9PRaSxMHzEwfeKWLndlZvb3WSK9
rfYNFq/9v38ayKhZz5w3zJkEfJbj6N4ruEpz2as3fZrEN37f1IdAbhUH3RJYXnpxowhqvoeTgeWy
UnwZKmzehoHHDnb05UZEL3xYg5R/YHNPlwUVFerwzBZ/RDXxdFn4ZNNS28BbBjGT70Qpqp/qIdNs
wUYRYbifvCK/G6c+9exclsZ9nlcok2MlixrmUy704m0Sh5M7Ynn93UAJsUtkyx3x4HYG+OJ3IvTd
u0LGvTxI82zTdql+K8bypzFQhsfIkrObGjKDGwkooGVGYvxU1YdxrtnK03Af4Nq+vb4LeG/MF8DJ
gHnXzeopIHfYu2dZCOh8j6s773ZVQ42vd0c8ncOcNkQhRhbu4dAEtOElKNrc6VvdsD1jfE/jwLfj
Mr3Rg5jSSPqoW1W3V0XA8GogdU4hW/WmEbNNnou9LZeAksVufAe/9gUVBO4an4ulL80tnDeKi6mY
7cS6C+wyRKIyDAxK7Hn4ggu1eIML4i81MaFBjCbmbBREcLQsUlehPrztaD+4dWNSmZWj+7xNn+NY
ihxZBN0HGYRWSld+DsLHUSnB+AXCg89usbUi2ihJ0Ti9mv3U8uJbZLT7XLYe2m7q7aEM7gwpDzZe
JWobrygFJHYljfqTNmwSeQxg/PJqw7Y32gpNAE0wwM1ENlrXSBJti/3tY9ARWkvrn1YjPHjZdPBZ
TE6i/tSVPHCt4TPaPDiApsI+NHr1QZsepbxzqAPVW+hns82FUABO15EiCqTHQTj4z0omPPRVgxZ/
nTvtGHo3oZzetg2hNbBqSmeJG2iBxUaXPTs5GH4+uZNO9SH1inmxhbuqGno7MLivlUq+zUbFrnP8
h2tfDO0omBp3QK62m5BpCLtQdDpytUyI3sK6+9FPKMq2FlwRU2O4kmVHStjtsqjPnaD67lX040LU
tLLQKLZKNjdIxHuSue2YC2+iZv1opGjb5r9Kz29dX5ZKexhLitft50gPRAcLwgljaOuvBM0eiQ1j
V1xbdjcvubjO95GRvZmGh3pb3vquXAkoSWji70Gp38WiwsTZr5wirnHilfsSZe44sE0tgp7IxgnG
7B1hbTsp1NtO7F/FwNhz+z5CFEAAuFVR6I3a70FvHfRY2UzaXYbESg21RwoVR/LzYiP7LGEz9O6N
zHQadFq3cKhY9AnUR7/9Jtdia+tKd2skCImJ2jbR0RETAqhQ7NfaqSR0KaJsW1siZHrhtVbbfoNh
ANQlQfnqAa1xwlpB86RsHD9ASQCPUZCkKkC9/BsiD27eYW8X1D7mZnEHPLHCjEsvq3tZHT7XJP5D
/ZeqjoGjaNXnksPIa6tvodpAzdRStwmzt1Lyv+Wd8V6N0/9h68uaG/W9YD8RVRI7r6y2Y2dfJnmh
kpn5gYQQIAESfPrb9vyr7n24L6nEsyTBoHNOd5/uI0axArLdvhwHucJ0/zgN4w8k5wH81JcPuLau
uZrjQ7iFLJfT4sNxBh7rCQQlEzIYctI5NO36Oc5MhFvdUzvU/ksB92GFQ9ve9Yy36VLX9y1+gpO1
d5TtWB4PyatolhYMDRxdnMVHwi9VaTwkMJKb18M248dPWqjsajyWBzsXhI33fIhkpV2cD0u4/4pF
h1iN/p3DYSunNewxIoFls+SXdNhH4AddFmOCS8MRk5EOf6MjteW+NJdkkI+zU08FN8n2HFFxmMYh
ePcZcqPoris2NHNhBY2+4RqFXZCfpZdDseg9OjG0ymcv2k/chk4GVYv7MM8+O1JF9EHW0EZN2t0y
LUnwque+RKdLsqWZ1UFde5ZOha/0ehDh3HBefIbka9/toz8ELn0i5Oxnsk+1YjwPEbZw6rwx/BWQ
Z+m728fAXHoX+8OeJcYLf63MTlkL3fy5pkgqXgKTbihhJZ3ZWDVNuBzgZOkUDRvpJzYwzs7C29dp
a6OzNw9ThoVD8kmmCQ+8cqd7vjviTtfxYRPUe4ijqx1Nop62MV7vYkd/aDmLM1H7L2xw0edm8clz
1E5+Zo1eKgvjYta4961r9IMTkK3cRfuGMUGlt6uH+K3vRMT8wZ98+5hIG2B4Z+/7tVCLxoMljJnN
Z+RgUXmNxG8TRYhE1+zcbR14NLp1p8B0Kl+wQvqkY1FMeO9gujJDQW6Vc+xq+jMG/UmyNniFid/l
NmKEiKkrV4QEpTpa87BW42l1FnXejK/Ojig8bjD3uv7zhuP3ResVuJ718rEb8mBwu6zrov518jR/
Up0qVDJBSbHTsDB+7Lw62OFpifs2xPER8ht73BwVYumEJB+zYc+o8/Nfh0YHM+r6jvn+kEZuD2wD
k22642a97F47VjG1w8FdhDq5NW59bBTitvbr8HGHOc1h5RrOc3t03fXr+tcupu/xSNufgNEtjbfI
PiLEqzs3Q7Lk0kHipeqj4ZLU7mnTOBlSYsDJjDb6wNh8FhFOU9ZH49Ms5XBKNr8rE+mTakZ1K5dk
y7BgIr83UB5FjPbzlKDdeZWO83x7PdZQ1/J+QWhK2yypIbV+8MWoHwwTvIKKxU/bZMeb3wXiHDlJ
tbTe/Oi60wg3mhHxKLWaH831tQn9wIkw7yPePZOJcUgKPjXxvbh+uH02lknn+f/PC2p3+gLnA5zj
dhanQzu65YxUxYeJ7P/7sCc9zG/djWa3P6Bu56QwprTFhAjXM+737ez6aoL3DMIKKZubu9trWMn6
35/+3y+Dfsqh1hwvTlI2WtPHSKDcqs2jj+OV8kfrPB9555M6XY1CL7DkHe/i/NZF95xidBhli1R7
Gtx3wfQSTXK+aBfrci2LkFAh2AhoxzTZ1DRwLhjs8GBaBPrG1mVPyWDQ7/R9W3UDVggVVU+jg5p0
62ltwv/hNtHUtxc9OxdbT+On05FLt0s/dTvciKTuYBwY1aTChffCLBA0n6alWLto/4K3lUwXOP69
uj6Mj9dtAXc8ullPYvnmX1uIVT5S/00NWj9Borzf85bn6BBhuGGdfIgJv/z7ipsYQlp0AnO/4LBw
Qg/3ORjdozOj7K9RCD/zIWhO7RpmXrtNd3hqhCijWCQpG5VC0Nsw3d0+3P6YXv9OrCZ9akaLkofi
tvaUpTuuR9N27PdQK2/JgCU88iX4MMaRd4bzCD2N+tu3Jn6YBom+Owxe6m1Ne3hDtLkZcenAtnpv
bqyQi7A1L93m64zu/06iwd/sI6Let1JGfnNBlywLDGRz7q6h+0acsJSOFkWYtJB6e97VQnPyfu92
zUdMSM+SxyrbJFrcZMpnWKS0bof7rNPPS+DyZ/gwknSwM2aYBLoN6GvcXNheP1EbvZkQm/eRXNSd
kJ65qOVtv40P2hGYer2lffGGDqeGI8O0d8amuB039cD+ov8FVrbQsBr49DKMiTrHe1AN4jpSTm59
qgOUCC48DktHA1yz25zrmhOmFTNM65Ho+c1Hmt7jMJO/WCv+b1287mFbmcqDza/vY5OMCD9K2oel
C/oC5j/kNCSDeAEX/NVwPhx8INWHcPVeZtO2v5zRM7mv6PMORDm34zrcB32E3Yzr956op05mGIas
IaFEt2yWD9k9DHZtTh4ModCUx/zZ1DA6GwUmh9uXa9O//fvnnpTwXbteMx3tS2GbxMvVEq7oL5H7
JtpxuDDN/gDMW6vbVwgs3QtmpX8cHGJyOUNyhsqVnLzYOuWMLdy8l8v8zOv+mdAlPM/TfAfV9r4i
VZv2R1AiSINiv2T4JyD1Xg2DCA9oG9ljG68282B77izt4xp4cGRn7KL8lRbusKyvcEaFbbPPEO8z
1vE9wJv/IWhTn3yPgxf+8WuVRqFA07eMO80VqsX9k2WhfdZzcwyv9YF7IXSqtytHIIQ+GwQGZG44
hw90I222D0e8Me7HHro2WwPeVwEWzu/nOfbvWwlY5VpQ16SXNTyzvdfVxuwoIZCrxsmM776wjxry
2NJfJT833RGHug+ZQHf0JcWmREdA4yM/x4/M2+pwfVF4KKGhwgNjGlEfWEfmZy1lGa9tcjbo8qMZ
nn+3D/ArePwHJ0R0LTv8lGjU8fAFLXlgqm8qfxH9cZuCb6TF4h+HcVetQNkyulB11xJAhBfEdpHT
AtTxqKfkjzOrU7v8UsZjcMQJxSFoYTEcTeqPmLbgYbe8LoImbo6y3l7Q04uL8KFORVdzvr3/sEX/
zzWXMZrdd5UE271HsItSbyK/wcvo4uCsv8wpJK3TZ0TZdqDt6Bd8Rui2VtKcAt8GpWtbL9+VW5cN
Dvk8YZF6Qt+BtSptguPty9vteXuN7o5/hGsJdspEbY+15+x5u3cafYddP8y+45rY5NfYl9bI+bRN
sGPGG+O9DXim/32phhlG5414MsZEma6NeP3/fYZJ/i3oZXR3q8HeEtND0k76zuKyu6x9auhwCZqR
ZE1nmzRAZu/L+OBdm6/OBM2dr0SUbuhO7/Yew14je3rpp+2Ne473CPnBVAHFCFPi8jFDqJP/Zh05
Zhju/Dcz6DHTPfvfZ7c/RcLx9WwWCPCrKELM0Vp5/ekffoxQbuhMYUddtoPsqqbniM7FuhhakCsD
sa1TnE5LBzNOU8PKput7UpiK9WgyhPLwXjYtPUvSfxi+qoM3u9GlH3V0WeduPw6euEStt84pcjyH
isnlt49aAcgOo/DFZdm4kOGeTuCXXJ85KJDTcH97zV1UfEKkQqq36WD5Nn32IJ/wOM0NmKGhL8Gm
kPwGvO4UI4j0OAJy2bintJ/kYxB3GBlWTCEjxuZMQ4tzBg6rn4N4+MJIbE5CaXAY2KyasS97j/1g
G4fbfb2Y/31g9QB44IqTo5/wLyTY/t5wcrkrXtlQZAk67heLsyrvdccrwvip2832JUe4dPy7wzEz
PsnZYCsYBrw5WoH4hEmc9+HwMQjm3EMd+5f0MJd3uphctoCpwzoEsthasCeWRH3ZcJ+mw9QK3Bwa
jIoNlrw3XpPCHnI8OKC47iNXL5mBrUHhqjZy0wZYQ8lhKJWLOdlfE+E9ITct0fpPBxtQSDpRujpk
VJwGCZu1RpEfYzEe8m0kpwl+tRcZ1hQACpwQR3gopEK3aE5MNJyF38riHx/RDR5O631PHkQdqGpr
1yCdALje7yBLsH1jy8kM44EvTvTLX/+uvWSvMm4fdjq5Vd+pruy2ZC/FrFEmKUph+Q+0dAiWqG98
l4l5nc7OLFGYWryhrj8VAb3O8o0d7lcBSwOeyAdBZ3kigN3TW6/QRENUGo8/qkDEqIOmyalZTSkn
d/sSErGVvTh18xC8cWVZsXsyJzOdz6Jd9WX8S5yh+QF8kJl+nc/Gj4AXBvXKHxcsaZp6bn9QBPc8
1sn9MDFZxNfjxoGkMSfCt/mI+3GGB/qK1m3AA7lef9TOri//KDy3zaUMm6yOO/64+4PCMQTyCcaO
boURdSsMoF0sIkO/5K/uG97Ov7AED16kERXaULgxK4Kx3mNL1i28PraxRrm7XS1idnNWMAjoAnd7
uXWdZI/7Nt+hlOg7ZDpThY52jjr+DA55zZQr9pKvlGOxCzdELeXX7QKaffDPck5oaii88QB36uJf
+UX4ry66xD6PERJx+35ai/2GQrtcHBn8seq7rh3yDnaV2OSy+sjdMLmA98BOxNyBB7U/xHP0M0Wa
2Xlxtuc2btbMU6tCeBkm2YA6w6nf4/8Qo6CedsCQkJEhOTEBBHFKarzzS62Oq9LOvSXiT02Bw+0t
tSd7e5tulN+/Wwf+LkgTG5UP6xz8V8pFSnG7xPWh8b3taw/mJLfJPGS+a8nnjE3vrWnISazt8hAk
7AShd/dBEXPc806+1IP3vJoWEXVL3ZZwLvA+tpnftVuM3sNJXvt6P7lG8Mwuxtz5nnHea18+hH0t
ntaQbEUSQeepEeN9d/MVjV2uPrr/uk22KIhg2oaO/0xIVDm1jfaLZujjzF6R19tsAQhqO6xiKUws
cIpKp/eq0f0YQgyLBvt/z4lW/CD65lXiRCnhiBqctgiMc6Pwa2ns+Jpt34+3z2Qc7Udzfe32mTMg
KjJCXkghCPCvqdvUs+25yJACvlYrWaYr2qpx8KD+YJbrQZKYjYk35l2/OXi5YhvhShFqBiit2fXJ
zOF2ThbT4JmVxLwnTU2Pc7guQDe/WU3256Bm6iiszzKJIygdpCDH2+8Z9ghJ80QXVO1k324cqxew
x1sJun0wHb7T3I+XXWNdaOi8c7OHtmIaCK2RC0ZwYOX300ydUygdKB6vs38UPMKETWCKwbgSQ0lQ
Kiz2npmOvaPYYXkhdfAQhVIB0ZFfuIreg7PC4n9zYbvetDz8dHz4tzg8ac87d4bCCJPy6yHv4Y4o
owBwFmQI/2a+ZW3FYbHib8xc4Bbi5AA04HE5JYnMZNMC6cEg8W6x5NWBipb96OUOBD//+6yhQdaN
NbjFyLWnnjt7MaIYfSWYPAfwcj+8cz8DxuIDQ6iRs+ykHHmrz2TEGAUs6r4XfH4CCO9kvLGZvw0Y
J0xwYqxG+ir30VYhSnP02xmNdLxm8XJF96OkzWFddIJHUlh0ymK/roSTlsqBd0ZZEmC485XLz755
bYy6273lHYfcd8SRvIoyBOiGtAckoD/HNe7yOgLKKlcfYC6ds+DQ+goApyFJKvYNI58ND0vImkOC
Ep1TD4No2zSfIJ037FC32dp7345Utmi3+thdAQ3PAC30GvF7h1Me9bs8dgUvOrB3qWCiRYIlVvIE
YixHp13vFHQnQ3sgcqVpokMMViDWUz+CGnRtqyjRfSrxVVrX4sE6m5tFgERRvWGpRA3HGQ4tVIZy
xkvaUgBubCtg+/Z3xE9bTMS0mSWQrjvi0FEVZ0q07E6SLU2StgUrYF+MNz4o4fATRSYN9LeYtWI3
D+ZicxBp65gxyCdwU3G8oKlN8H+yBuwUYIp26RoMkQBvt2TLQ6SQH3DbfgcEjY3rNDSf/1Ci3eMS
sHLWOroTFMHsYBTQBKqMxVNB66VaagpMqos6ZOVWfBr7AmuUDeqiNoD4r66+EbKvG7Wi3Vhg8By2
R/tHbISWK9gRy1xZROpjc7ECUOOOT5UzVQE/AGF5Z0DWdzJlwQJvNdrtz0sToedy4zfMCSxfd93n
sQgrC5/lclkJ1t1W/RZBJUES69wbFoF/qOPMF72H4HrkdnRRhvAxEHDsB0PvV62Zqlbvu3dQkQhi
3OCti0ACEc5gQuIMYxfSGq/VCqzax8pcXE5tQeTIo0p68T6BWEiJSn4pgDTVvNU/wcxA6TKA3BJZ
MkxRpNf7zXkMgt9202D62FwlXRzkKPz0INyRpT2gftmqe28kczVubunCuQG/CD2NIbRPbRI1JWnG
d63Hsmnmew1Tn+N+JCJ+71lAwRxh45tw30EmEPqmBj1cEogDpu4/WysPmx10Dnr2HIz9hxfud5u7
fQKIG2j7KJPW5tRnomq27r3ulx/K4K4K+/1v7rdvsByYsF4U1GXsuMXQw0846ntRMkJPE2Wf3NZb
5W07mDpc+l7XCAFz1svK2x9wWi9b+/f6rCwoiHHtOGnndb9wZNY5G3h8zeWrRsC1O52xsx6BGtLT
sV23b8PGv3NjusxJZvBysKNLkaEcZm7jOHktkwu2+71yjxkYPMsLSAm9POy3CinE+bIy/3WF1im1
7lIEavwkCH2b9xBGRtH0wRW8NGmnnv0+OcYQPL5scsyx+/Q51Yg2GBCt1PsDy+j6XziU0Rg1wDzB
7dsg6K4dKM/3QXySDS1RzL2y7oqR1/GlofIlRAoamqEmY0LueY3BBUFJLwFinLK6QaGCOSnJ2I3e
b/u3SfkCjAb9cnhcNUbaVAt2F/K2Pnjufkx8+R03E8XGDZi+ofHn6zwR5WFbH+HPdw2G7J8xv2Pt
WdRovjaM5xZITonLA8IzCprC9/0cBWqu6Nz/xuPdpKBEMKHD+w5AcpiJCKh7ZMURriyfx9ltvi0k
JVd74iF3JgTVD+TYgx+Kd4cUdLpCKyCosqj+5kya3NEjkI6g/726OsqxxfBrNiFL1TYWg3BQu0Ck
tY5EHJdE3qONzi5QnFwz/ul2YXdqpfzW5Nh6wmYL7zTQsj8LnLNBG4wbupYIRJk7ZjOrRZHM9qRc
F32TXvVhJcDDF6/0GjBgQIt8DKjsgE7vjZxW4dHKbfrjIrup0GCM0l05STZDDwMiSRo09vyhHcNC
Nh4OJtatJYQ0V7U+wPQE+rYatFIuILfZbQ+TYf1sA1TR0XerjnRBNqAmD17KXR/A7fa6TeGW7ggL
z9bfK+M17k4f2Q7T9NAopjMNHCkfSZcpAos+0xt11tz6ad8GCA+ASLPwPOwuxGYLH3jyQJX/H/GB
dy1LgCuzYKFgcQZcmem1195x0ALHe4zfGuPmfew+gfXThy4a/gQx/4IXg/y0bYP8G+wci63bTrLZ
tkLz1ckCeOHmvA3eoPVZgHvKvMfbUSTGABUAdjwlUVGHzhsKyZYritgpB96WudKHcRidJ6NAwMQd
ISDamM067GkzLBblU2OLwQEzHE3IVZ74l2lnhKp0DAA4GWk1t/6XoDJza4KWB0+FDUNUOwCxIXQ7
w745aWBWXjUJOElQl0apqnUlqM4VPwc6u/vRmeBwYdBRYIsmTa75tZT3v0MAkXqKAKcgMyyLAFbb
hb2rHrnOsbtnjY4+FXd1qry6SjBF7oDEQWFTB9QHbLEj72+wz0VsmyYdZdiVHkK+JycGFLuMjw3U
npmf3DNhyLmFT1MBGACChiSopgiWm7hhjvvq5IopfUeCKS7mGbEI83QY4RR3J5z+Eo7Ce9jsXO0o
gYCN9SNwtiN+ejgn7rVb6nUouNMO5T7avwvVxbrGZ68z8oihEeZrTk2z2udnyNee+JLkaHVptTbr
nuE39056++INKOS9iS8JfnSCoMuDEmvmeCZOqQVk12NlGa0p0gvmYS/bwB4ihPvAFnc7jdP81eOA
rAPMm14kwIwkFlg69tRZI5CdNK0WbfaTH3d9ARf7u2FZ2nIe1dmAVCwsRFcwIPGzwWIjdF8sVuk7
84e7uWkdIDoMhuAyXM4m4BlI7C8wonOlVLgjVygpNR+nFBZH27En4JkawuHkwB+tm2wp8cdTwBUy
eJIVsAb5GYS3AqoHOrdj6aZwVyjxvB4Oazp51zsuBFP8R2rgExQCw86ReegMbrlN2L3VPUwUkump
vwpl9q25S+oQpLHD865very/0VYshv4xrtuWyUrOCRdonjX7S2r62DnEqbwBfHXL0fj5c40Rh0Kt
MpEPm6AdgFN81Tp+oXfiQ72Ilk+Buo0thBb7BA0OcyAoxA2s2y7M+aJw6I4bCiwcU5xppweDClj1
PaqKCumnL9sjqnp9mNheBh1a/xGjcLHZ8RVq6fOwJzSL0Q2mpEFrs2iU0wGe4N4GN06EUHVg6nLH
/dOM3Tfsg+AfBQUbFv+BEG0YlFY++DD47uoyWvtSY+pHMAt5Hw2RGUvYuVmIlyVrpHK7amSzkk4i
NN0uWZK87SO1z/IVCN37ZvcLLedmRt9fB09z61VhiGna31xUUEQTQq7xHcc4H0in7/gGYC9aSBUr
oP69PfeU0KyL3TeFZHSwqxwtpoujF1pUkYoGd9EAfXJwgmvUL9fpX+GzkXVz5xyD9jf0Qx/o6SGY
KkYZnP2r9s1nvniickihO43qD3eVqhrFlgOkhqmaP0MW1rPPLVzD9Bqsehoc+wSHnpSEK0pKrdsc
KNQQo+QgWJ4UM8auHA5L2Au1Qy47+71RWrLEE5BD7jrl/gQeEUsYmcRKxAxxcDa3i8wXTBrcmATL
vuEBTSnaV6KfkWdy5zT9pxgfyDx/OsDh8mXbZ4wHNs5E4AJgwTDqXduaAedtpekwlyJip2ZOECuj
lj7roxkNBvaT5GwBMBsN2RL8HJoO9wFv9HU1g08HV//ECOotBj2Iu8s0bNB90rEt+gjyQZC2V5LM
O7n+ngUTb6owqjG0jC3Oz4gfPU+/AlAJs5jr+OiEwacLxjbrwAbllm42Tcgv4sFVYl7tw7j1HexE
Lez3aoHxIvRxg6xx0TKUEebBnWSE2zeK7LXcADENniVupcNkcEMCFv0VDp1ferUJDzwYnlXrG2BI
4ZaFg3Nag2frBmu2I53rgBpaNq7MB7I9cNmVTmCGiw3Xs6U1eQgG9HUYTrKNukBwdldm9RK1V+AL
DPAYrYcW2xKZQ2c3kzNi+5xuvXg9cPpVfdCtxo0GFdPY3iXQUafTZjxQ5g60y/bdSDi4j2CM9tlp
U69tCqXnj9kP80DHP8xNPvsGcpKIJ8caQvisFYkCnWsOgWJIYWEuwjGlSOXq/cCB9a7b5xrIKQya
sc1wavpfQNe8i6dX3IMNKCgklaAVoJWH0/QSzNMlSB4c5OOdZtf/L5heO3StB0UR5bubEPq+GjjQ
Em7l5Ab6aKadYYnrxGKSR00MHZPrOsDvTelwC9suqUlJnea8yOWPD9+wlH13A4zDcASZPBjpuxuz
0rf9hturT3k9zaAUeQ81s0U5RBgPMEGnEAnyb+Ux2Dp4m3HwWBMePXQYu5NC4A7hVbJD5dV+26aG
GtmFw8g0Lj+OC1Zzh7iPTR4EYH68ZzMJ/nModKHBajeYfskov74EKfMhIX9Hb1+PDXa0cxraEAOj
OKC+2TO8n37Ap6RhPbjn1v+tr7a5zfX/c7dmwXtGPTSzHpIs92xvJc8Ql4RDMumvSiLvsY8XKBIg
KAH3sn7WjWrvzByMxWxbMEQEtwAEHED3eLbqKfy0An9R9xAsTJ8b25IiOKtZuGWNwKRsCppsqJ3/
VjAoCNwJcYYSrk6r6X4RCz5Loe2EF9f+0HX+HzZaWpIFYPPUYgV2huOwSPq/lqN/iccNJ2uN/Jmt
f4OegWcQIP04QfTFDH0P6h7mGGSEjQk6WEQ8OXksLQBpU9GWbJnB90cpag7tFXpusVAPRVcCR7MF
TS8T6EbdgBRRw/rKMxs4BOPicZXPG99UkUgnx4SIU3/SZz1P+NvM/qYBOk3TtE2eQN2Mvu8TQtIp
40AzEPNqUiIc9P4W9DxOQAQHLaOZS+IRp2Qukjf1OBwZ/bWsq0LCA9PV5ElY108oyLvzNWgYiSST
xcl3/aDqAMp6wucC+jG8ZcKmAcOmTwizh4yO42E1sJg2ggaQHoJDGAFrB+H6F4JxkoZ0h8G6jHAz
RdC0jOoA51xz8KBpuXZUacPCM3oyHFaANiK424P+CPMQNOGUbACedvsBNB64jnvU8DhLB42W1Mit
dHWIiBRbdaZBH0t7VUoDl/WVzqlP2ziFrAT8AwB213tZthGs3KFn8TsUhE4UEmDK9/OV0e8hm0SD
M592LOCXkvuqrOlFeV4ur4e35Ngfh6kwwWNBtrxNalSDnhaB6OdcX+WSykH5HbyAQkT9NSxmKnxs
8ucD30sd4bkzbX0m/fgt6RClLfielNYQ2HoQeBHYOB6OpqUPQ+wn1cRZITFiZiOeNmJIRYK9Ozgi
eibuuENzvFfeSK8tGwqoTyY80u0fj06qmNvpbZHPO3DiEigcQwrveOKBeGfLcO/VXZtDa/kWkCBf
+y15hq4BA4/hx82HlrMbhhoIB3VTNZAZrQ16CniSxk+ht1WmUMLDVAxbpFL2w398sh6AGRtB4vk1
+te1aVygSTke7k8P7VOPHgxLWlEmIPKG5hQ7TfKVz4cJrPjzLup3OKv6GRzd22yJcuTPAc0LVzgl
e8tQMBnB9wwTYO5TcaE7QbYpXStXzVBtNX5lxermfAbRvHYZA4+IBtD2+GxAUxFC2hXuhQXFlfVL
U5nBbvnkLGEFa8ZvENLdhjwdeo0rc5LHROATZ984NjO6M/Sd4HY4HJj2BZ2xOlg4XEA3suSwYXhR
ox6L3ncfHTV+qCbEOWpd+KsO/Kuv2zeo7uIj38VhrOvfmt+v0JYjAi3Gb4aViRTiMrbithNiuRNu
36ZYpHuTSfxfYpIssXGMYIoVRNZAc4nagfTx89b383lFjYobHmSAVpJ0TKIvZ56xYow4xdbMZ7cF
7roweJutAIN9ul2cePNLR0E6Va/LEXeoLuomEgeMqlFhJAISp6gacS4WQev+wHr/czEaSmmCCKBO
2nNLuqVysUe3qrbg0VJD1YgCM05PSu/PuzunetL6cLW6zMU2gx5rg+fRDFiCqtHgG+/qXD6sYCQG
b0XXaL0iiAVqJ9Bi2M0dRttFdwQSz12M1aCWXxsQs6VBoMkUnvUUuAXEz1hVRzU9bNgb6UREq5ZM
QxpEWr/8jXaiXkCsvCWjqs9NH+/5NS/WjWawiOx+gbDrbqLBm1bQTWq033kfnxM9c0DlbDppDI5B
n7AcMtw7roLuuIA3ui7mjEUNt9uCmqWuMArlECsMqWsioE6EispDIdYNyOJh5xHIzbjomOuWQwfk
3NPef/sSIJS6gSBmRKPPu8lix7l53Ji0pePjqyiZY0w6bil82Pwg+rGrbPRkGh/2BxhMTwwFF6eD
U3bYSSmD/8PReSw3riRR9IsQAW+2JAh6ypvuDULSU8MUTBVMwXz9HM5iFjPT3TIEqjJvnnsz/yPg
zI2oebEj2J+UuJhDP4ZPbWPHrkcjJ6NRJYTif5iVpCEamv8sVcAZpasNFJ0fqA7pu7AWjYFxaPhe
9vlkULMC+RzdkPmFFs9p0RvgER33/TD4l0n6hznkgi+HgHT2wQJFEt1xTQ3AcqS6NQBFkkBsbYVI
v1ThjWlEYi68904I7BrYlbhUdZ2UInKg04gTaXucH7T2X31GcQ8cMTS6PbK28+CqdEed2MT/jyYC
SUGvLOWyVxFa+GhkEk16ivNpjB5bSVomXgqOcu/gLkhkfhU2yAyLc4YPfTHYslemwnmibDgzQB4T
3XkfbR2sYGHhW2VD1Rr+SieBxDuPoz5lo/Wp6/qt8rkcu547yQ9Z3M2qnZ3Zk5TUeshDbqF/czVm
27WeHjB1eOcKU0GspFri0IPGDJnfJWaH5WzNy/EoeeQ37uB9rWXanz3uRBUYLCiU1iMYFXKpWNZD
Pfq/rGt4jiI+ITExEcIwUhj9mX3tEUX0QxVMPz4YPiinc1Z6hIXlo+mCwtmvOMU2Q2VMO98J98sq
HlPXex6CZibaaW53/FQAaCqfKCJpkvvGgJ+QTGPzjpaVqVCaFWztzde3qlOQK1mEXpyvcWfWA0ZU
m/6f3X2ZjHxQyuVxlEN6ntf0QUR2YhFVhSrQ2Oe89Z/WcdrCJkx7+oQiiZZoq+yqwZyw1DsHzhV2
44MKSj9GAdiA5HAVFiB8Ecn1dUjr+n6yvE/aifZuDyowOuzcyCZvJ1PrYE6w9JExPGblj6hoyXx9
KIlWyEnIeQNCv0oPHV+V7Y5dA/Z+7Jb22I/kw9NosH2w40FV2KFf1sFPWKtEy6WbE1K1/Uh1EjKh
1M8uYi72znX6KHz7skYh1W3DemtdX9vZyS6lW++lmQbHIs1B+M1vAboVl5Tv3IzOO48SaSVG9j6V
zLYLZ46bXIrj1Jl6V/JvTL9ZxYwvE3l0CCRFqoimnLHDaG7Uk5DrjRfVfFAhL6en1+JcRU+9qV4w
QtMtdZwjvbiFTHXRgbLl3BjRy9L19g005higmhaD+Y8S4rpIRmZhYbmxTWe7cZfMwunRDSctfYwg
U3iMbGZoxEdux1BYh5ldqBvHyv3XMEzfsgZj9jrMnwKFOeGhZ0I/mLFhtoelnZ7SwVJbyU08doax
HbESt9nRLKb+jNvwqfHQTAJhrscmB4zty+APG/E48Y2neclPLgVBUrdWus/KcWu5/Qp4kvPm5DIG
2VRbLFH/KAuiuPei1w5invYoeg/tJuPfGmPHUJ+p3SAKDk4iHLiIZVXHsQ9EPIPAovzOW3+uLpXR
MGFqKLUHERqJARLfZdiw3PZ5kbkPyiADCjcjpkkvzth8tm7sj2WIiE2VuNQeJZqNQdWPVqTiMZiR
/YCEAeW2eau/Q18b1AnIoY5UHzzOf3v9h4mA+7WOj07nsj6IxSFnaX8FwlpI/DaZPQXeBTGxiykV
fgLfURumNf9pOAdYFBqEJjNfQkseAGFooAKf9ZnckHqOkmj0PtmasRm6Wh1n0f4nhfvSoOCdDS9M
hqB6cvu2f+zHqwvOFTOzfqo7BMOfaemWSzX7cbiR9dxtc1bKbAunwnxT5I/d7AfJwHqbU+CeJrKn
6wJqjd21/FPF88zglDkOQ+q51MO9MmKOID1+u/2X37fOozHRl63C5q9W9ExeMpKomgfS2vl59b0o
sS+Lml+eodxkzott3dHR96kjCMPXD3gseewonlfm29nSfwATPPp1n288D8xE0T6yMBzcqllDUHCN
GbCYjCP+0Y92uY2yTR9r1xq3vgy+UrsCsC7+tqn/hGmHA2jGO0THvWwdWZbboFlfGaVmpyKq9wub
tCfIFpjR78L3xL5qRh5jpgxJ5BHIChzxqsTX3Rx1p+gdub9PnbKh+sHpfrzH13hmPe6cDnOQX5B2
Xec8cpN0LpUKLr0enCNhDCzv0RLpo88TTGu30idIi7hge+supIc1mbevhuERbikOZZvwXVqJE07F
gZo9Waz5NwP3iJ28MM8bfkHoRaXvgnCKA2HeI0B6hD8POzbe8TPZUOyekRJdxf0j/UFtI8kGZWes
95QG2dZxDSte7GA/FrpNXKlgMUSrX2YlNkaVJVWPNgxvSUYrY5FokMsBF1nPiCZ/dp2avP4Cg3iR
cRcuXHBb7RQPxErEbsH4WxsvpjDL1974MkCPN6LBbzMFeRLOgRPba0Uv1E7p1iS3FLCML1AvJvdj
Nd7EujDYYJy7ZbVtfvTskWtoVidORZwIcVHqmViI+qUrXtaQgYtdM75YB6aMUXRustrYyimwt5Zp
PCNl5Yljjm+OoLrHLXV1+8p48P9DNM2TRnO5i+nAwIRZT3M0XMZ3ObMJ1Ue8CU7Ufhrls7PaPES3
LryWxYhUdnRC+RIhUuxdm6cQoNBz2BLnFKArFAe/pBps0ztGEdQ0blXBZVpbp7z3P1ftMmWu9S5Y
XE2nTpWMHSwT4dUzmNSZZZjFXnn3RDcTiljwZZgLi9pS8zx2wUskyLFz5fCVVtYJ8mzdhUY37HT5
aoelByvk8ENEwVZQJr12S3Fdy/rWrXhY+qnm4wWTaYbGOLFwF1+i7/1rnbE/W6p6q8Pc25OJ8dcG
0IgNa8XnXq9Jqk1+o+qL8H+O8tIFqzVDjZTDrDufmk9qO0Efr/tdKY3LffBtO/AnqHgPMmBAEfjr
ySO6kKExQz23fGcwRgu06umCxn4bDf8dhaZKGKBTt1tvwfQrIUr9qj6FOaF2I139fjSzW5YdvGXA
p2eZccV4Z4MzDLiBtY917S6bXFT8QIBiKz0RDQY/gpPki81eXFTbI6ZdOpJo7XZeMLwzViwSwTJg
a+liPyN9oOrRgIZhzyny4mRJ6GcsZ57f6KnipUonjIMuJ5Zn/RtEcGGKdnO65c1jTdreahmaYBHk
ia8w37jpuEt5C7cRXDb50ls3X1kNPND/kyBoHnqEY60y1A5XWrSC5gupFV++Xm5VG1wWHNFsMd3Y
MuTUKbxXp/ROwZh9WeBEp6DiNDTksJvW6iEScj+UVC6mRiMGEHplWREYp0I3MVu1x4fo4sUo5S7a
udZ5dFu5V/Z4cVzno6isayQ4mpeLVPJxHfVy7Dr34K7lLl3z/s7QPspqzHaVXd3ycax2lUtBVAUX
T2CgmhEnR8OAy12ARi2bbGz4ZkW0Ckg9PT6ToGux6sdxdps9GR9wup3N7NjhTJrnfkcFyM++AvYW
M3px1D4TbMHwtHmC1H8aSutv+V6a/GkzW5+CIngT/rzsZ6kO5DfUJ3MlwiWCq44Dk+0dtrHXMtoL
fF1YZHHj2ln4tQ62JMHMEoh5Nt9i+GIH69MSlf802RC7Hom4yM1dhK/eB2jNjfDRLoM1LkPGtSnL
9hoARuzlZhU33fvdt6yIwtmgOfAGKPf1nrZOSqBLpoJYPkZrvgz4ekaHjThZYINacIHrAr2NiNM4
XMWRsICYM5DXcy6PrSdGJjHDLjBoLN26P/R5+Q9AxI0ps40tsKreKvNd4UjOne5sNFg8geEonsrs
3VcZinI/AiXqn355ckLof8bZI3Ngweo9jg5/VxKObqFPZ6LBcdnmQeLX8b1sxQP7ltt63XTvjj0/
ENn70Ay2vekt1iZKhVU2usM8GqoJ2entx5/5McyVRdbZQuCeUh5DsWVr5/8VIc6hHGsw+hzPgqQT
NfvoT+6G2X61IODansd/fJrcFCZlJMpnOdmojgPAVxqu+14On2WFPFuM4tOru39m9hiwx4Epici2
tkzI34orF3YpEv5T3+s3MVsfXgFcO3UV7VtxVsASRpF+hkH223jKS3j1SBdOz2MAkNhFb21aVIcc
1YVFCvdBPUF9lJtYzh9Me/ppCrzDyJi1Mj7ameuQwH6kuQ76xy2g3i1SgLIVFy2/Gics852Kpm1R
BGfNpQyva917bRHAuXQfy/qTF2FcuveCIZQDk1KID65h1hSSVT10zulrpYulE0svqgv+6whBiF1z
Pk+eXyRdXv6wMOAX4epvGVVHpsX5rpmgG+R8TZOidf+xrIMoCYNvhQVa3L33TTlSITOCAHXN3m09
9tUT0eCxXVMD0Pt+v6U/Z0CM8cvIGJFENn1ysCuXctcwbXPvzfMqcNkOSPtul+376Y8oGhjNNduH
APfbbBmSjvlwfP8IHGW/ZbZ+G8v+y62zHzikRJfdQ9bmxJ3jfvIjNAPp/EuHDB0wc47hnL7cn9JS
+Y96+UdAA5jYEF1XauFF2xs10wcqPXzMBs71jpoDeYlbj0OymnlXPIEwr6odDt8nP0NnIxSIAMhI
vQdl/oh3AIwG23ED6vPmdqO9CVCfA7+ckWVxvTeUWGAyyzbCtcIQqXhVIXAl04qRAyTc9LaNmuCj
HqyVvWt0jUEYbXgzCd3EBgQNIjgwnpW/FVbOMe7Wz7qY/N1cF8vRzn8RU95X3/+vb/izNnIaJt1t
Cp7JHIW4hOUyBuUvYO3fxkbKmWdcZKP4b+Vm25p59NAWQb7zFb7UQvsYpwY2fub5A//4Qzj5e9tI
q+1U0Y45Fj9BVsRFtTPuBk6NaKKaZeO5/a8q89M6Fg1wxlMR0ANMUfY3Tf0398mNzPTZ7L4DfKb7
tSCwx3WjY1nNfewXdX2pc8z8SueY633bvrc4G2o/ZBAr/bcyRE6k4Q/x5NYXssEj+aEBNmM2uVj7
lEwBZrjAhL3rH/uFs1Ib124R3mZdLYbZ9o0cgpZxg/cxDgzUI+N+JcJtjNiveOjas2AKcagefQ/j
eSonhlzNH0Zrm0laHsMCii9nRkQvHA7j2kcVT1uq2VHvg6U9VM5ibRjcyFwc9ZTuGpnxMzUzQSER
qz5JiIkn+OjZFP8pRUNsq9bg+PWSwH4GJPDOVj7egsm88n8o5nd9B4KSGYyBzYc0QjUq64VCWlfx
KvLz4PcECvh8wvUnCTpIY/23FXbuxqcSTwiUiNU4nluP9mri9dnPIbgO08FDYZZxPXA/10vlbSi8
3biK/F+Zmi+WUX21HNbMx6yXCZvUxvHbmgSD9ktJ9zNqDrIj5owFunVcevNfkk4I/RlgQ5YU5oaA
qCvbyNH+REqZu9bd2VsD8iSYIxXmZxBMhz5akioDiqHzPFiZLJ/cUn+VDfZiJ81/2evy0paOy9TV
OXa1OaCHazAuUOyNWe/tKW0fDe8nsKqfcHCu2jFis6ZOsgTgr2Wve7jQ4DQ9029fJym8Aw9kHtdG
KvZpVu/blC7ACrgp1IzcJZnJBXo81bYpD3jFih3s+5s1ke7QO/7R0eNdiz4tiDKNoy7jqNxbBN8r
cHvvAtsiwtn/XrPmbOGg4phOTyq6oGlGrSwOwq4fOodvvu77kEa4/+IBxE9RERBp/3het6CV0bwO
tji2Eq1dyQOJhHZCePd/quU2YsuSxYQO458+BYt1RRxn/roUDEG7FvtQtG4GFzdwtlavlV0m4EVv
tabvEFrjlza4Guoh2uaYnhnqBNnRsYuPxTwW9+l6l5ve5u652cgiY3xjVOamVHSvrA5mdQJ4JOFy
5Ddb89Xl+IdGm7+KPLtYKCTCCbdGD+SjaAk3uVOkW9+ugtie27PKT7U7ZXs54nJZHHn/pBsz9k3/
vPRjw4e0BEz1MPV6o7+Rzmxu8UbdvBAwF9VAnsR0rZf2w/QN8wRieyN0h/g3T774RC8fJxNKFS0K
s9HyngcMTgFQp91YuGy5ZbsG0EJGctks4MbgqmFUz1HmRYfCa495W6Qxht00bsfiT2FCMTuZkTPF
9Z6WgbFM2spTpdTjKu+iOv/uZvDcA3lOGUMDAL5CGGdPVJBW6n1UX37jPYw4+5Kxly4fU39yiWmA
DysuLvuQtiP5obslqB9QmAxqFBNWDbkjlnDhh5EAAZowxgNrv8snd96uJJswM/2BENiHYSf3NMbQ
hjVOpsbXCZvWeZHxaOK/yDeRvZacvMYbljhOtCyfthbuyF0QfVcDKRJAlGdH4cn00gwJu7H2dVZt
6zq90T2WSRoQoau49yv7blBp0z25Y2dm08PGiuY/dtniyjrlw6jihecS453a+o6Vb+ti+Kos/Ws2
TZ5w6NFeLstr2YkdhMZXiKjFJ8Q176onK3VPa2deu4H6M2rFHpf7QJ3u8E1hzTFXRK07SztLBhra
J2nCwmns4J3gKO7vdYZfxjKTuFaFvVkM/49AQECUMkHdy7OLPQbAL3qQhBhBUKgnw5vzvSNeglnT
/SCl7uAjHm1JVvzgq7/dOjxPhBcyv5shD9dlp9nOzRe9stUkQ30oJQAJ+oA1XJ05bDkayQvqzIOu
i/Zt7NZqV+h1vXKTfkzhqBPNtjesNNXZmzBrLLzYa57vWxGSzmJTpXC9gDi57n6d2nEbGvzjuRAP
VQtgl1YcP0CCs8StEnruclosJ9tm8m0xagHqFV1YqAA/HCad0ViXJcz/GB1Eq2vy42CJaxFnqLp5
tcK6fudYfQn6ztksfJTsiBXlKvc5LQnTN8pF/hqr2pI1KhE2i92cQoQGs3Nz+mw3BAXYQsBinXKt
4QYpgNI6hMNPeUQQWTsVZOcy+kOuGf1rNDjULnyFahnfzZC5GimXInYzZj39owjIbQtyZpqId0nf
pXcnBm8PmYOnucjSrZeTs7MuKmDDMZ6yNrzM93BM7TG7ZNfWc9gMRDxWiqo4bV+9aZSA51mCGs2v
InLCjbamY+T/4C/Czk46UxwU0Tui+N0vOkGkdbhHlJsfZh0iOFT9k11g9Aij9du6I8pKdRHPUy+2
a0GcGVN/Elnc/NJm1qN65yivqLoKi9PtCbW3fZgDi+oOHcnigkrRFjiRfXNfLLx4ZfFmEQylpnO4
QG3bQ4cFlVKycdnmNX73RjRdFiuUjIP/UfowuHcasqOkfwwlv5hFYhQabfHe5falCg0k37tDzuxO
S/5KaF12g5/mvcHHO+eYEoDbYZ5UYxFKwX8d+hWXl+YFzZS2r7oNCYIrMBXhfKFzZPFaJ+wjEU5J
1uAlJdbhxhEbHWUYFCgpFT4ZaqaNLxByddGO8DOCtiUMXvs6DzZd2DCZFFfbX5kDGNmuieySRIOe
8A6OMJKr//UynHdp6b+FBkxFBTbLF1949jzScAhTMvZ+v76kZBdGrkUlWd0KgLeYKqAG5KAB9lrz
JwRxGmbjS5tQleHUqRirI8Wt9UV2lCIU2776DaZo2dzNFMzH88qgAk7lkblCLzxq8vI+Q6re/Wqt
6at5MeSCDjQjZwDCcR+tF3ahlFvptQG6yVk3PZhtu0LSZ+rbYNXpNpzmH/JI/0OTBopy2P8+pOZ2
JSDztJD/Ea3mo8QGX5jtp2UpjvQ1UW7wnzAAVkG3WlIKJ9RwCAC7rdk2NJzGeuSsTJW9gYpZdfFf
NacWJV36HToR/wOubXcc9AYB+srZVD8wAI4H6RLcJJobXAP9BOPILMRZt/JL6zvqGwOYOEnTcStX
m6Bn3aTbaSYHy7SyF3/J7YNz9+N0YW9gJ0XSSYMUVIeY0I0icskSZrbFvs/gN6UjJ8etxz6Ltrru
VgVAX+ycyfcPQT9c01R4u8KkJhZqePYNFogQdWNvJveR4KFtqfLfMCw/ZJR480RuxSYIiIES/3Vm
+1LmQ4VUUP2WUz9vjNS8+V6JX9878Xjuo9Z+HNv+a0DiWJq/gknUPIvd0A43rfXrvLh7/AQXaofH
Jps+BWzoOJpogf5DqO3jYt8rVhVcMw3JroqXuxmnrWiWjQqHXKt9AE+5DZvx03cw7NRG/WeeLdSM
IPyxDRVD0u2WIjtl0DeGqpJcqLg2V3gWXHNWZ1xye5i3U2i9WPpbTbxiRb5nGvspeuNJQAjaqNBu
+6bz+ggUSR0ZHJuldU6MouOJ9epx0XnBpqqb02ABAdFIG/VKh0UqX26TJlrVIs4QYmmOZ8JIagNT
YPTghubJY7+3NZvw+uuHcR99LJ27Hr0huCGH79MRkcBS1ABBhRgB8rQfjJEvF5GIZaq6OmDdoywY
a3XQzvprqWQemUowkqN3Y/xlz82xDjK1XzJZ0UFjUrRK6jbPMrf3ZmHq1z5urKo7hMEucKLmLlRZ
8Szc78jpn4KlJ4aV+SAvlpLPGflXLp76FuWOR5xKyWnhC4G6ULTcmMcmWed8PFCRLfHQb8NuvFNE
x0C01TFN0W3Wudex6Q7Btl7x46z2KQzCnX8PXA5dslxKfTFS7+qM9kzu6YsjxujSutGLGqm3olC8
WLV/sTXlr7D46LXVEE7a2X9m9liQNDwk2Zz1iPWZAjeZBTfr8lSZqFZBRL5hSEaKW4t9HVlRzJbT
jVdCOst2vQWVPAWN8Za66jqEGuwFOw+y46YZW2PP1cF5rpBYOp+PiqV2T4KMfE/72c7KjHvf+ztm
+pKZHcn95kwCVISq9hMhVcUEkWY73SWe61/8jORZKQFszZmZkLXkn6x8xmGw2viaFpXIdP0diR5m
+DU0Mf8B7Oir15pJOlddPSa2V1Ab5FYSOIXiibOXOJXoIhF2xbucPUcTFk93ZtSjD4OnfpEUvjrk
/GsQFDsGhz+gRP+EIk2zbqO91/827fje+4vYLX33TFYPxmAp9ylJRY26kjb1yNlEq+PRi4/TYVTd
uRgommWmt5jDXpsewmf5pjqdztVKtM7ClAZ3A3MQpqSkfqYA+9Yl13gCKs/77VcfyqQuF4g/lh+M
wDY+sVPUt+ZrPgds0CiyNelYY7kPDWhzhqUItP0P5aQZT/cBdNARKCGqPwibhCXyP+RTjiJLBZN5
9+i+sb+kqS02+m+ac07i0pbXsJrZIhHgKjRbM09qsnZsn29vsD7HnCIVS/CGxbeam/hka6yPGYe8
jynmCDByI3ON0MesOg6KWiCamvxmFOpirMpIQgk4FpZTbAMf4IMJt1K6H35K1BBf3DHfcP/pvd8k
CDVM+MgFYHT+XWjcjOyZKDaWB0A9wQY1or9Uo90mU+WehsZPwJF3JBiZzJI2jtGZSVYz86hsfawt
zvlmHdfLlPWnkeHgVUhGuVSmW7Mgv9UcCFvxFrzBOGDaNruO1Af0Nh/9rKdY9CVB4djEiQAsGD+u
5VEt9r7M0alb+vptZrhL3MeOzignjeyvB5Qz1cz5sHDEgm9R94Di2EUYE65VtXclT0iTfmJPQgPk
ZdlPg72vuhwHVi0WxAouvSLF86mtQ43InZAuhpUQIt4gx0FN/bPslmPoG6SxiH6fL2Th4O+JrAmk
bfavRh59RPRrpCA3wN+D+9oylV8FKKZv4NlivyD+BdicO+YY9KTflCuST77IDxrsxB+KNx3h1UZP
2QsMM+mo7KPN7Bb/E3+9LDjmxtrLmaUDkUEHjFGHQaxKOWV5C/Q6Y2zzAr0v7Jd8buTBLa23KrRR
gnzioObGv7I+rCULzneSKKpi4UNTDtrhteYFKEbiDa0eArorj72FwKlNxuZolYCj/IbAsvDRsePP
XXW3dUV5T83SXylLlFgG/1Eq7OuIw1RraXppxwjvmYt1rrT3aVdTaQSoNZGAGpiJ/4Fhql/LxkGN
sgYKZfvAOrh+rzG9k8r86VSTvvbeTz1RLuPLLgFwg8p+mhlpQs0GL41y1IFfxq4q3KRqeReANeek
szJywPj86cSeTQumqF6b/ZLOX2W1BHQff6yMh9Zbp7+AF9cll0Srrv0ji5Lf3IwpAdag/0Y7RS/A
FNZ2KAZDROhYE5IcpCXT0LLaNUsYh8AUCfOKt95d/gYZwoa0h+e+spgQ27nHhmMTSK+u9qmZL9tc
o2o0EwvP0qL8KPl+NqNLgAXxEc8aJRNAlV9CHtxSX5F3y4T1vA7BRdmXBuqCFUSTy2zsPtBtVgBn
Sr0+fxyn9qGOjKtnqzvqj4rYQitUGQtfqQIRxqyLP3fdTjru70B3DjNKmH0ehJw2xKfHUY5kk6rp
wU/HaJsONeNy7wBMgrd4Zb3vbJUhnQBkoiQVOQ4gLHu5HkTx1c59ypnIMRbyh02oCrCk7IUULYa4
LgNQMwh+S5EFB4q1TVVy5vhhBOgWhSfapo2VqcMEcbTn4yUsfWb4Bt50B4WqjV2u5QFDLBuDyu65
nJkH5DW9biGAU4LQ27vufPOxzsMwYWKq0zlRWfXCebnuy37GWTEic5i5fQeQTv4EpNvVdAWpaMo4
twj2VqamCgBGYoLj8OXJBWQywfAgX8cH1WSS8f247ky7FHe3NfHnA9Qbpo66i9xNRMYCVGbV4sO0
+WnDHQFFn0qkb3MZBvDKOeiY0xwmawGf65w61lZ/Ei27Rmefnqmu1IGs7o2FbBRLouw38lDcQ29t
H+jMssh7kcg2TUDbM+icMX+D8a3ziRQpstgkiVP6HeJPIE9MafYi8/09kC+zOy+69plzKAz/ZYiU
jRzP3etpaNrUYeob5uI58u1nJG8MPSXxAU7RcvDARQKbtmX6mFMA4klX/VMqOXJla+tNnlXqMofL
i3E3f42ztqmrR0Rrw9wvI7mxBuQMhqyj4YOqdbWVhH6fxlbGn6b5k/dkkGbT0Xtf1zqMe3Pdj5HL
FMiJnmRpkCDTYHBySob+CkkufVjMon2lkQ5rWnIlZvLUYILcJW1PqIIodmSwx/5Sx6PR/PXNySP6
cyHEqDt5TuTTPMgqUXNBMvc63kzt/WGo9YzBu9y2kcrxdvE7sau/ZdgOxw4DTCGy//SC+ZkLM6ks
jq46D496EdWWldQ2wy/e37S89Nn6TzSosx7K/0YZR2b4zDKb9NtUhEWNJREupv/ssOlgK7W+5ikc
cU52Y1JwnQcwrm1v06/VPqyKAMpSr2lHaxbInHvAZKThe6QClK+pPRyZuD5YBDYDlraMgDF7MQsp
H5opINs5X0i6WFLaMkY3g2el1G3lN4RodoFNyhXB9BXrLllCFZskLu3HssAo7v+1MPTupFuud8n6
QKkZbXq/a0jnMt6zbDE3M1PbIxpoLO+uchPMYDOx1pCQ319CQ/NdCOsyFc5t9ourU+KAJHB049Ka
UJaWIZYGtu6dC2cnM4+udy6jbect17onYpiT8j/y1N9dfw3J38XjZ3XrpZGEJOeeC2kQuJ8GyMgu
yMW/MAARItxN7ZQ6oQ70pJJaZEI42THzZcfcjgfIQabMfIRVV6Kamct1KtJHh+S4TuDvZuDPuguv
vrSeR/Bz6JwiQcigeZ9baDY2cPwGJVo4Z0Vfafk1VG5sYm/CIb6Ton7JbPwl1QT+GxS/9tAnC6H0
qNqnvikhNzoWe4hG/KldBhCDc+OUnHbgxK/rMP3YBTtUQzBm1yGsYPXSm2y1c+hrnps8HD47k/g0
yVqMeyKB4LAGlFEkgYT3ZfH1gPdQegaZZBAbxpJuFx/P9TwR82uhM4RdT/Dl+GBp5NCuIbHPE8O3
o8hAcuXLgP9js9YWeDFtHKEMQFPGYwSBu+06MpHLqjm5hFTUnOiU7C2YMvetk/3jvId278bmkcDT
eHTqV8wz29o25lOgW7L38nt8lbBYCQroef+WtCKCVIcDEklOnGLkkeCLV7PJIMhlGTzLEOtDMz65
E5JGJJBSrKmycdgLmu2SGZBFOp9mCNsZhzq0PiQo+CgUKYb48IijinJeDna3MvPDyRkt/q2q4QaU
T/ztw+hjVI/YafiBSEWsKvF9CykVFTCX0NhSINg2ZYcigWzw5rIMxMk0MbwjJlTDI8UTJdyKOvJB
+Es+WZM7ZRg/8Lg3L19/JkUTCrNqxwIqeFMBNwC+nZso+AebxXXkNuMudN97jC/si/e+W5GCTntm
knaYTXoOMlub11qkL2JW314gsar1GwaIb513IyIZblzy+mCeftCC7NHBKqJklCe3xY/KQGqbL+RJ
FLW6BQv0hKnTB90YMDVVebZK4v2q8LFYJdRLmD+V/LDooMu+ucNQ9JmkUjoFlxDrxLkUDioPS3am
Za/Z0i4gov9j7Dx2JFfSLP0qF7lnN0kzo2h01cK19tBqQ4Sk1ppPPx/j1nSjezEYoFDIvBkZ4elO
Gs3+c853nhmh515/aPOJ6YHD4zEX0zIsCOtBEnhMx77Z9i5NAVXHdEwyNV4pL34byAUtZcTcqiPs
aNszMjUIyTqDiFhKPBMX2RD2afWlQqe+klGiFYsHO5O+ZZuVX0NT1GzIkTas85DzPO698K0ZGuTN
bq9x1Gxr+ep0Pw1TQ8Q/N12zWNvhWCzlHPUKBOyfrjCusaF9wOVeBC4xP/Dubz3JyWmGXjQTxG2l
dn7bH3mgya4vV7U5wj0MCpKXIy7CJqd9hEMflspwOk4cL5upXtpMjwatO5ii+iZX8KDwLrRj/FnY
5vyXWZ0Cx4tBXbjnuDVHBsJi2ZXeWy0I6HIQ+Wl96oI0R9yUipxGbmA6smk3XgwlVNUCLMSU3tup
1ewVjLGF/+IpvsJxM9zZTv7ghUTw0irZIG5eFaqCAJthFRBxbDN6Ah/BWfBag3FbSU+uAnwazAFh
vYgcIpC/s/mTBUE52lTZSzSt/GY02KG6ENj4GuPypmVjjVRhXNO4IMjVx4cE8mQq0mOvk6itqxIz
UXnJUjZ6YJA2RdcA9cd3U4auznBkPNV58KExW0uJyOIEPsbmQyFTAHUYjbqC4APKJI2Z3ms6euYC
O/fJL4Krxwv1MHRo1YDZm/KaiOd/QKx0hY9ySQ9Gt0rpJcFJHd1aMwFCYY6NgbwkkkWlTWIW6cG4
wmt4BnWO0OQ3HxlPgWYqVl2gn+u++p44wEdWT3rWKKk2L61vd4y+3IhEFHF5+EkuY2TlfeSivoyu
vsF6eehAq7pp9zJFQwiFmOecsTEtJyVRQFC5GW2xEPWIwzGrIKQMN5VenPMi462vKua96R3eAOAw
dJ6agbeNuQ7XQ9TfEOe5KQNWyKoyNAoYFAl6ehOIkNo6ZmbmWag5XJcMvNVWeQ3LZiM5ACABWltN
ziG0LnxhN3TNEqaWPNYevNZ5jIpBXxf66K3JU1DW5By6UN/L6ckY233iOgEHFfYkuskEdlqMBnOV
IIEhZOFQBLF/wxbmVoUDE12bQ8nY72sAe0NZAdW3j6ZhXkMCAOE4o/dF9ZCOzbnQsg+mx7dmc0zd
5NErq4NHfT3IwmwFyQ0v8XPfEjHQxK4ph01DZyKn881U0fzAy8Cgea5S68ey2Vajwa/DsH+fiu7s
tthdGkokxfSQwb+QI+Yx3YDwoNQ6M2PmQMGnqw3PHpB53dD4YYqDGp5vM7sbWNvG+Jbgx57pZZ/m
qyKfNZrOeaiD8Ky1DUcMD1cMqpY2bqJ6OrSJeuQdf4yY+Q5za3YBX20p0ujJwtQBpYX1wy5eB00S
NfFSaFWThJfbDM8NUw8IoZxfowlTJXnI0qmHlUZksXf3Vl2vcO6uUh/8W8Ztqg+4tydiKgroKhL7
/OL0itBq655Lz176EyN/6TPidMi8RY7zYg32m+f67FrD/jtLsg+jdYZV5IdXvXwdYB9QHrJMa2cX
16lYKhNLdKde7M4iYApFTtKSY2TyCPplhdrw7HbVqjJDhI9dT2X76PWPXprfhNGw6wjaWI3K8X8V
L6Qccb+KF/BS51z3P0lwzuuu2iJDsqNFHcCWVK0QQkU+vBUT96Nen3WUH64zvqIP0FRs/30+TiHZ
KRhgRCMnnAAji5WhvbklENjehPLQ5jl5ubLi2Watw6Ra67ipWBP3tQPmAgNQEGh3aQTbHV/5IUon
Niix8axp/evvG94hVOPHwuIaQ9+QETqBOS8XFQ4ekzEUWUFE/ceKIq2MQJyt78L2Z4LG4kf5PX3E
MPcWUU9qcwhg7UqbsVvPEtCSoWYlXmn9dKqChtkMWWIRRPuoQ/WbP+k+Dd/iIXjsOGAtioYAUnsJ
mk8TahLxm37VRPmTIbud7pBBkFhEdETSVdubAMzK4mCm2V2bR2swWDu/65diEDy7y3vJMZ4TuUNh
pK5/eJiqcOEKa1MNzUahYp5LMZxwLOERLlXPADq9zXNY3KRJMTHQkg2EBCmdDE+BS6ssxxuvTYm7
Jv45aPrN6AKBKVztUYsQTG0pkarwuUa3cTeO+6kqrhLwJLu4dmNJnBO/E46+SV916a2DQFyUh5WM
ud4ZreejdbkB+vylRm1K29aGAuRGcOsN4AbJ+ICkFTn1k686UPq2/+TMQlAl4GBSvIdh8MYOrS2B
xGHRiXEdeC1Zg1+6nMQSOuxL37qNgjGmBHAplPvt19wweVnNNajyU6tgHDAjeIw5uixrtNYYWKNo
z4HpUKlR4f4WIrpY9aaqyMoMtndfgJNhhswBKvC+qFbDBH7kVEzPirmsymGH/HQuUyh3YXDbJ1Wy
0rLhOXuoLWs/o6DqFqJFUetHlmyYynkK+48yCWSZ+F1LstvMssqdHd3ZeXbb6xQrTFsVybMcnI/e
AWc3SAL+8k2nfG5NNQAXp8AvyAWbDdlDYgztyqiAtcRUAuhBuSoa47FUKTJsAXmCrpyD0lA+gwyM
L75h/DvGQ1Ea/dGyEPUhKY4rkbJp4/bGmJCH4iBS0TJl7V67ttg7OH0hwlIvg9Lj7k34BJM5gTYB
i7wwOjZWqS5/zIa3B2KnccIQusjc8ViNuGOgJFmLSIkdvKKTKfp37FfsN4Pquxgf3CFims8wC3NF
82PFPpjsvEOCvm+Y6iwDPaiP2ET00vxS2rDHo40mONQlFrbiu8QgObthLz1BKZyu0Ot5HRjkDYSS
dO73Yybv/I6agzP2/HIXTsaDWQ/+piOVaVZXlmWc9QG7xeojQE1f1TzO1g3T7yXJvLd6InJFmtOV
vrvrHDanZFi9buiWSeudLAEjoXVYLjiXQ48ItkkCe5miq4jlEF9W4v0EkksCy+FiHJhp+j36mBcz
oraqQ1xVCggT8JjR1O7Hprp0qtS2PMxvozFcB7a6amXVrQ1Ne5u65AjN90Wx0V5i37I5rttnOLJz
6RYUvWIrnf7cC0UaKa2PXt+eXAfHZF3VZCCIki4S5PSp1zd0FbCnSMyPMfB5cGB8wrpBszo7i2WW
tcPezsQ5L+n7QVnd8QnEOkdFaUSHBlkd1wyeOwP8otOE5moKd7bVbVkxk0VpVwQZgTOFuvdjF2mz
MBHTtobG2akajZ3SbcAttUZgWzLCkqVtXfTp6LZY3oMxXAkBMYKrip+Bp4kdkk6UE98Y+9/XLDK+
C2Emx1T09MwE0VIwzV/kFtFrtLLDqGvTll0f5St6QeQaW4+0K8zPkWT6BxIJWzaCgzGdBp4ZFC61
JG6XlRamZ2yQGIpQvIAhMNLgOUNhy7J2GuvMNv1QOrQouFbDFa7690A3H5qGXJSoktkUP7Mpr4Is
+sE22fDrqkeScfqJzF5zo/fDwFjGrlcQ8H/qcdjkPmdDkcs9Qte1s817LnwDmLBBQjpN7+GCfOSG
voUMwWAptYd1y4N0UUdOuCMaij7QXKDxsBnVYdyR4ro62lXXPfigo3FqJ/9D1MmlLvoI2xhFnQjb
yzFG2gBd+ilxTEht19YUHJFxYbQc3TQtl9dUBfUyVO4x1Dn0F/1c52XJH6EPj1aIPs/xBMt0tdcI
6C6sJNe3hRMcuzHZE4tY1qZWXwav21RMgdmIpjVDKjxoCWadjN1pXpdMazNPMhUgmCyH/BnKaLet
qZxCz0Ja9DUMBlXhrERWXUkLPNSOxp6kR06NZFCv8+CGOCXagI7PXxMdn3oBtJdLGj/Ygg4vHEhS
vbS6utjTtSNhR49HGa3a4M60Z3AU02/2Lt1aIhDSSWPALYBvrdry6iXpxANt2BMWyXEKatpyOsYa
owIv7pdRA/ygSdSIxqt9YiqnuM56C0DYrOVsEbQkDvUU2SBUTbJ3oP7RPoEkOsKCXGpJcddC9oID
QhNbVGd8Pc9wImZsdDrLfo4E2I9sqOWm84Irs5N7VdpiOW710nkMMcktOzCVlI+W2JqJLbA3wOHT
l/ZKdxP4NwDvvVJgccADUbk1+HICCcXQE+eykmADBJAWjRnSqmksjcCK3dSI1rpBBjjJL0nd4761
7Tcm6iZZ0Jh9j2wyhs9IRCp3wBJB1OnVSdRtsIvwrS0CbLTBSCSODqyYqHp5Z5kA6ui3NCKCVkVm
n4rCIL3jMjNwUTL6OL01HVJtuerec1yzcxbpOPbTo9OYt+1UwsjwNk3t1Fs6A3/Gzr/2Y8eC3b4g
o98afQO6TTVLbxTZ1jEp9IVuDAGfe9f1o0OH/6knTOsF1V3eu884aWEydgEV5Es0OxrrqbZYwK7A
lJN3X2QJGIyh3lsuHXmYpCTXgbZkUxfz7Vx3g05LFxhx49GC20lmQTpwPW1EffdOlljyA1ZajOIK
kXXSfkynfBc2G+rQqzBfip1h1o8dz6hVJ5trF3gM0Rj+93VPoLcySKb53yTGcRqF742A18KzEd6P
3zywzf9C0dqqMjoMdX9T0tYFpSz+RKHj3ZDfdpJe08YuUYKmd7yF/kbjlA7YLArDlQtR9FZ5KHeV
v0uc4UsZfr+VevBshLy7gfakFyV8buUupw7+WAXxbCFKrdtYbsZBkcTvYnZwlir8rPXmNtMEZcxE
3xuLUQ+OKxuvqE2wJHeJw1vmW6d5x6rm6vLRPLHgiZeWqJ6fwNcUMa6ZEt1wETIuwlk73OMLgqi7
dTlpI//VEx8ND7wamb0YXZ46GPPRWw4/nPmetDlCXWqvUzzcseRQieYh1YyCvObADMfkhyfYYizf
Y2filN+Wpb3z6IRsan5Wk+o3jSG5K8xgi930JWOAkBpYsjKthZXBGlcq+KSqfZTNBD8EmdPzXw2v
fugkRzablYFgNNbuMPmuywRkPW9UFQMG48T/WEGC8ZzwDaY0V7Rr47TDmvBahVYLnyFcN+k89BmA
QPlWui/kTVlwc1WDs80ApTIgapiNRiwHZAKRYx70sDwqt7FXrcu2oUz9jSVSf2k73rssuGTojPqx
EO75WNID+2Lhwm01e050BF44zvBs55K4gZxQMauX+GfBTLUZJwktHpapmPa+g4O1S3t3k4D6GudT
UMkczlbFm2X3VN7ZHiuE5227idgxhkf2vDxcoD8z15gmLPZBcMkiO10xY4GtaNBiOMj4hUImPpkR
Obhoh2ujo8Mrh+cjldmPhofcNPIcWZB//TEk1S4qJCROPmAZbCt7vLf8YRu0mAvGyUGZug04hG7o
ecNAIaN3U0cwmorwdZqZekz+uEhhEKRhfFJ2y2SdWyXDyZg63R6h6r7qKdKTXX4T2SXuz/ziCky0
iF8kpvUvjzWsN0DdTFaMedehrIsm4lNcF1y34a4F2nNIP4mQvIqWGGxkzxIBmiAIxsnbsARa4YVy
kH1lMsRlGM8wNe9eZq47Qv+CJeHBBkfN5oEBnc8WIvaQObrCml0T7gZf3ZWD37ZMrZskAWjgcZX1
kwcqXRLW6/D2/R54HWrMEXsZOWlMCc32Ix2CfVk0UDoLd1dZ/bCGnziDFBnkoKDwUXfZkqqszzYx
oWYxIQAdZr7GnZA4Pt7C2Jg2Tk2Kqmxe87D6dOcnUCAmATh2OpbJW4JGRUcXz0abyfAaJ9SVoO0g
2hXOXSAfJe0ypvzyhYE3w0kunn+kcoaSqmlCkTfrbQQ73+C7IIuovcGUcwNQ/VuE+yrBn2HGjMJ1
U8ElafqD0dyNXJzM3Hix0cLmnua4bqdMmiZOJkF9g139aE0wuFvTIPHA3jIkQsGE2/zIOXhx07QN
85vUP9UZZclJrUh4pCmwPA37sJ0Ot4WALZJICcClYbvlk/wt2RTB/gXaOguy2CcD1pIlwJaIkBgf
Gv5bEfHZaXaPzSs8DW5gbfrhUxcE3rVoHn8KNoaupaGrK9aiUSaPhehfq2nAIe2MSyfosVEN1LAn
eE3wALJ1JBgI+y6kJWNQWJbq5pTFob8ezeyZyPjKwlqzbJ/xvD9nEEDg/w3BqvWr42gh1kD+An9Y
tuC4EZ251tHaS5usALRMUjIJ5gXQHtvJhmvTzScnjoW6BwnbcZm5txH039iWu7wa1/hXk+U4mOmK
1YofXWHMzYkRNbLYVQxt2JpyUcEs66twnfbFnYKCY8T+TRDk71EZs2+rik8IWZN01Vrp0RMR6ulE
2GyVmJxAqFCGo0JdwxhhaWlVI5a6xrRd5lR8Fv5LRd/mdcBfblraXV11X+TEpw1aX7Nq5IWy7nTV
j/47M5En5X5NHazV3sMc5+uyo/KE7MHgaTe2jjhnsJESonnU9equVwHnvTlLZnrd67xoyBRK4BjY
90kUXS0//dQC/WsCvLgQMYIWclJjo6l7rdkyi3s2OgZlCZhgL+wfTYL4q6Ecd2VSfiWgzNaZyO/s
KnlrnVAxNI1hFtK1tYpV9lIPwgJYVn8ohro46Hyej+y0FNMDJ3s27KBeORYZpg6r9zg+UiA2sIWK
98HwbrAOh1l3S+7vBWvgwZtn8pWZv3spt0QlradODTyeNIeCTE4kkbIPfv1szo7wMR9scJTMmWaZ
DemzWQIniU4xlm59yp4zF3ojW5KP1CwPUYaoa3qIVg6fka475pJbke5ZLlOaelM9usS0tjD5ZNjS
kVtSOSh7Ttn9FGZYxUG6SBHeCZcxXG0k70MwXoY6jRZ0znF2new5uBWvvYaUqoixMZUWa2Lu1xsZ
WV8UFWXbgEjcmDa70YHyOtYkRZjzk/14CAX0xS7/lClcsNwgkVHiA7NbfUUFBKSLrLtXsEbQIZ07
r29eaib3YHBsjIFLVYQ2hw6uRAz/4bJs9HSNTd0bGnfByPSnoMQzzrqCOhLubDbWzaJD0YZTLni3
ws+MXSFW+ZzvXlW72gaeipioR9m7WVe3Vke/R6h91QlUHSYka8NCisuLjghhDkXIJm5Z9/2ngqL3
+5s+UPhEK6BwQ6aYm9IL4MviRuJeAcaMDzQsTrngyB+PPM28qXumjHFtdQYZ17LE5ctLiwGtb9mP
I9Yn2yLD268J5wNL1yqqGTEJm+MIA6cBXgARJZRCjh1oUGL6oLNyiU8LKodbPVVgks26/p4a1P35
hcqCJJofF2+KLcJqkqyzWuat3Vycqxr1Hpe+5uiMtEkxGzacx5jZXoJvH0Ic7vT5BevS2eXg+Ik/
GPztuLiJkegT8xB4zdM4/2TfKNO1qTR7ZXcrKASLzpzucyI90OvQRbkoDilorZGI+LoMjbuAMwSB
5L0S8M1IzLrkf8RWKFp8/OLb4uS4sHpeQ2STwFLFMRnJFtr9yhh4KrMLx1XiJku9kE899nhGhP3V
qdBNqksz+G9kPCHESfHZ0Y8yZeCbvFThahnaZ0Awa5hiPHAZ4mleLbYmNZNeNVMVkaZ1n3OlVhZ4
RyXxVc/0jky2SKb2YCIzzUfOQDzm2dUz0sXuWi/1OeLgOdmVAhpmvfQ5JDHtkt1cvBOSBN1g7V/Y
E0db9kUaDx91KsXS1GWBgI+T2/NzhMqIKS1CothovvnjinHHvAmCQBvIDZoluWz4OS5CogJ6yzjB
gORLHqGW4RNzofBUdts+Mx4m0eFvaoZ7lVur1kvE1q3clKcv3LYBsJ6fkRS1CsgpKj7o2ZAsFRta
yYq+Chlmbt3pammK3nCO7CDJAY0SH1gMNPqASOFTdkM2w1Jmz0wjxguooGFRTW9V3hcbopMVM9t5
gjx/Umny7PaY+71mVijJ6pC1G+SSkNQP7F1OxpFYVwPaTp6/CiffezolwjxPVn7Dq/MpnGBmhm/A
h6wCd5VxPGgjnJCcPrFybl3jQMMdPA4KiGDDR2I56dVKh2i3aEISribLAFSaVyG9btkxd1Yt771h
N8+5k+hAvNm6VCaDAHP6oIT2OkZTudJbASEauVMrRxbp4Qev0keQlYy9h4A6CAZUTckrdSkfo+iI
KqSlJCg3DP6+LOVdHNFPyyyTMi6SXLg0FKnvgO6qKpvewdGojdFTjiL770Lvi52PiyjXJ7gzstwz
ZMq41gmJZpiK8BRVHzU61sKY3GzDmt5p+OqE35zxDEEkQmlDcw5H+keTvjnyizNTKlxokK959lyK
Yl3FpP8D2UpgFjy0AZFi80l9NmzH0mEgJnMSBl6Zashrs9koMfi0md6HGHYX7ixIUE/0ILKfps0U
ajXtRAFVfngBIYMPa2KW08auXFRX8FRQkqxlO0xkKriTltRc9etQcFRxeYrxhLK3pffYMxkVLYiQ
8FG0To0QK+9NzF6iC9ZthqGHqexzUmb3nEtww/Iu0C01jPbMutj85tYiqk7GAsYBsQZ8sq1xCgP8
0WpgLS8U+2GLqTt7rc0w+VyZrn2TGsaaVl7GbcTul5rJCFc3HqdU30RWWuxSIaBZdWrRFHSuo9OO
C785UrWL1y98bkNOFpP3nZk1+4dmKcj7nRi+PFszyt8gl7OYmvyTCelH3s0OUhPcNRWBKVmADQbu
NsEDHs55t25AsOc4TsKpXowJChf6hNNzf/ocB7Da08INpoDcD/qgMUetplhjVBWF1ySCqWySUF7a
nB44rvUZDPbauCt78yuV3IFOOtKBM4XljbASe6dPBMKsggS5Uavm6LiivCEid6dFJGetHL0qizwU
Wgoc2hLieTqy6IysONaIqEy0+5FRer/q4s7Ztr4LmM4L36m/eqo6p33wJ+SKxjGvppd3D00bx9xe
OHhxMO45CXbPKHvHttEaJl1WeB9h0TWTseO97OG+TQ5KQgUwsjTNLenk4Y0K22Kd1IxIKOF99ebq
tN5u5V4BDeCihQZLzPEYW1F9VWPNsLGbAxYTIIWDbkVvxtRGX1WkX1y6o56zcfpyBxSltVKcxmz8
DY++1c1Dr+bOdQZwiUkIE7XoimottEatMg+QK7Vd4kAsobibkBNsG6XXcIIPL+7YbIFtuOMf9j53
2Lqm7u3RpZCkIkpskU6jU4779xSM42veTTQflI2zH7PItQ6aODpzWeLv/xnSf6l/S9mI42J1tRr/
HJrQyvqRDXkw+WgmrlRA6myNSabeTshsL0bv1CRhgB54KWMdHOkMbAx6Ob0CbTMK83Wg0nTrdP13
xzRhp03CPxsaWJFKEiNOSnDE83+KTU3bgri8LykjPlZDGh8zxYAai2jCnXjrOdXOMyZyHK3cSoPa
KJXnB6+komq04G5pElajqVNhaJeavGUBVLembbpLPwzNDTWsMYD4tFpLa+wuSeZ2lwj4JiA3j719
PxcJBmLecfx+NOwwii2Xkr1pce/vpUHlbVlbvmD2CBvYS3LvWMBtIYTHWf+3QjnzIeBl/L0NbY3F
xRtBOU/kTZax3cxfkuDMttDRiYaGK/qRwo/MQiqXcFL/ftMnU47HX4+MsO344lIEosZg3BWNtvtt
Aq0yWrdjsyNnbUccM93g3CsL9Pv8Kykn4Glxk5GqG8FPG1CR6NF4ioOgWZVC949Gb80PpATwrm1S
B2CH5KppRt0ZyYxYmAuLxdzjyUcjTgEfwFbB5GFmr2ye0PELD6ZoP1jadKvDhdyFUsMpxHDTNxwO
qBWG3BEaIvpOlD2MyvUf0rtyfqDVJnVZRKXa50kRWrOppbfaZ8MfSsEZcmNQXI4BhLXwty7NN4P4
WNeYI+eCTR+e2SqtIrnXAanC0cAo3rDxOogmxaii1X55I+PxqZGZd2j+vnbTOZsyX9Qxib5d4cp7
34qHswxpoLPmKxfbSnQaVaRdkqF6who93kRpHZ5tJ0adEGP40aOwLMIC3w4mwHzXhXV1zKDYkTTg
+44dyNiUWEnPNhVQtACrweiPjUcUbP6+96GjgLQ38CExGY5Y1nRkU787//0SoTp569/aSMP0i0WE
WWDj5xiBQPp/pYk5Po+wI/RiIH/r4oepyYucfy/ESlWYg6SR7ribO1yeQ7RHh2KYZE1gXWRLNDLP
vrSoYZXXA/nw37/K/BjTyvyucUPQVObP4BMzb3Z9XX7ZgbDWKfVMS4N/pUuE4MSzNqONtCqXEwHI
XVD5zkEZn4gYw3kURXpMwWOJXNXXwDTvfz8jIDdz6prJA60V+WnSdfUQWxjYgsJ47ey8WSU6x8gQ
C6BsjlwROeFM29tHj1FXyTUNEnxeMqLwHBPhwtQz9TA01PxJSLOY1j1GUQ24qSA1lxap6CtlCwxF
IK86ojxU0E6vacvuw3HLW0Iqd2zUrZvcspvHkiNokBaryajQmxUKHRzV6qQcPTlRDgW+aNxgTQb8
OYzlvUWbaakVH6Hrji+lbulILT1tF3a7DmufQX8yxEclSgYwso5ubbe8mJ3rrg3dy2+Zf5INoJZ2
5dfzu+FO5CJ1H5w3p90l5qj+TI5UI/NATzEZ5eCu6p3bqqOrq6j7O8iA1p4jO+asuC+e0+HHC6a1
hFUykL249z1X3VvS4cCiojfgV/oy0jgC+015cQzi91LCfJLNCdKrds1YM+fSKTT9yAR6I43s5BUe
hlqIGhdYofqNT3Cajf8kFmCzOm9D9dCFcQcnEqO0CwDtn30mgv1QEVYqLLKKnU93k0Wem/MoHDzd
9sc3EiVsbYNqmzuw4LrKXptjlX72CVRbkFfGWRgZjTJD+UzUDwBkBGPQV9jzI0ay9yA+qADQ0ugL
7WA7DsGhagrrscRdu2ygbd30cXs7u1PXcdcXUJ6I69t5TqNmCr/m97bozTg8eeOkn3pNH5BrqAkE
1s9F00n3LlxpZI9AsjvxhVkV9ZKVCk8qSOhtdCAOViONhImQnD56+5hL9tDk79NDw7DlIEbMNMGD
zpgMJLJVLaeyL/e2sqttVkC8VZnMWShxl4GU3qIVqt0UO85a+RQzESA7twaHmygwWOYJD0ZOBCm6
g6iYmgNFsAwEekB/QdZdB5yNIFSxyoRRxnBeuvSysqhjXtQugmCPEvESbvY5ppB7l1ADgrEoB6Kh
nzrWi23T9Do8z+kq9LznNsS3GSKWrvEwczP1kAD6YQKh4trLsqKIt6aReD2Y5Lcs0maRVt3YMUh5
BwsuCGJIDU27C/C1g1W8q8BLwFvpVz0QjRMeLncX8xylY47SErzqtF+G5D14oobQRPuTA6UUYHgS
r1IkLJlUlOGYKTMRiKuMcAKabAt7Z9JAmg8Vm9rU4SjUeY+tk64dz5ufTt6HVqXTjNJiWNbW66lU
d5Vw/a1puWrhFubWzmp71yT6a2bKJ/YRKVvXwllODgZB14TUK7g1SKYAkO3iXcrFmEW+cQ4HGl1G
3PqIaQ6GTv3I2pZzLsNelGnhe8oTStX4ohyDbX1Xp1uLi3IdtY2xzZMcf0z4ig4WLljUySgRuIQ8
fd+m2ls4r39jLW46FnEGq+V1jK1zMCLo64E+rUSnPwmmVUvc6bP3y44hLZ5wHg9PvBxUQdw6Oc0X
I+xO2pXkjZ2N0BasA6caFBjJNx0gfszhGCZFGAZJ9cgNmYOVH8h4n7DkZiRv7FT7yTW4hYYqgYD0
SbPOwQAMDU5QESb0lnT+YejC14KNOuZoiAaEGR6HIoc7P1EYGE8/g5Ha1FXyY3k6beBZeCtMu2fd
JEo2Iz6oDwv2od6TKZw2ud1zbEd2WupyQMIr7Xkis5ReVB1dep8Hk2Cjo5d3pRBnNrw5d031VTGu
txPFVA0nUmFpRKn5MqUCh2br1N5PhoO9tXyRuXdtjP7L6wmR1rX15nJwix115BNttp6Md8YgsH/b
4xMgLCpD4/6qZV25DxvKK7tZrWxSg3ktjuCKQXCjaNuIOtIHYMsDTvv1o9Hkzhpuc079K9suyyhO
juME207p1Kkij8CNwQsrEChqETPlLNIVB3qqJeZv2pTD0yA0DsmJIXkLqpzaOUrI6dyspNhNWUFi
Jo+2Imm+GhBZS9+/S62hOQ2hLFbIOCeZZzRA9AhGmnXsYmjd3XRNUyz+lTEeCmTXrRvXT6NpHn5f
SDzBmaGeYXHLxkU/e5mRrqSi5JE2UJaJRZgQ7mckSw943d3aMe+y5lSQKPEEpGV3Sxg/WRHPPlBT
9GQAg1iIDtw5KVJKFEf9PhLja81FvGrm3IodYWR0GIhhMYxfy5a90VyjomKJ2z+4HXO9f7UiDC/Z
Z6SYAnYxxC17Iqhs6ftY655oEHuyRp6X4dkBgA0IvIDLNdLTxko8P31fUAKYC8+e7SkE9K1nx6aM
PmsbythobGRPXENq7lNLR9muYFHDPI8UUmLYCNrgNpraD1kx1KLNL1mREn7NlE1ILDVurFF/tDRs
qBykmPjkyRtmR2tNPaCq2n3G7mBR5gyEcpPZlQfCzVEKA7TDUB2eI9C2iOFtNKvDO82rPmuSJP6o
3mmch5hS/75/jjJwZoflxhUkz2r+rXFRMpCywX+hu/zeZHlV3qKhwPGYUpoleD1uoO+zDF+zSscD
s1jvzmd21FjhdyE5Q7id/1DAyqG6nDOIzHXMfhS9/vnr3//5n//+OfyH/53f5GRj8qz+53/y+8+8
GCsAe83/+u0/H/KU//3+nf/6mv/5N/55Dj8r2p9+mv/nV22/88t7+l3/7y+aX81/fWd++r9e3eq9
ef8fv1lnDbVKt+13Nd59123S/L4K/h3zV/7//uFf37/fBevB9z/+fOZt1szfzQ/z7M+//mj/9Y8/
jvX7Pv39Ns3f/l9/Nr/+f/zZvqcf4fv//vrv97r5xx/NEP9mu44jdB0ClHSQt/781X///UfWvzmm
sKXOtpbmJcOSf/7K4JwH//jD33JM6Ccu4zBXWLpQf/6q8/Zff6TjLkOO4oFu6Wyc/vzff/j/+AD/
+wP9K2vTmzzMmvoff4Ru/Pmr+PuD/v2X4aM0TMP5P9SdyZrbSLKlX6h5P8zDlgCnmEMhKULa4NMI
YiTm6dHutl+sf4+sriSdbKKUd9WLqo1SMjrc3NzczM45XFyurju8j7FU/Pj2ARJL/nP1f+07+Oar
In2uFf1j30PFV/Xc8AAeYU7RIooLKicH7qwvlO/gwQDlx6vcS3Qq1kl3+E4V/xVenwfFGUWO1nzS
jNpXuwU94pSTbQN8hGQJrJu23Zvhfag5Gi0VkMHmAuEqNwKQY0YQ3DpZ9L20Csoj6KMCSD/A+LeI
XrK4/NloAugZaozJVfQ5euf7oKbfQU5TBOy/WUbzMxEqaIu+3ZZmHORM56pRg175QLcuRC6RJl+m
GrfGHrpcUiXIU6lUkNG76vdWH12E3tL2sa9bwDZJQhl4PzBxYywWxfOiQHmr6MFiAEuzHvsgcOG8
jMDGIDkK4RGjwF7UBN3DPs5hJ1dJH5FDiBAi9027AChUge6EqrQHzDlFdrQmwYKOoMjgn0sgUvi0
R5Tzya0oKhYwC1FQNYMXFXpMRKyCNOr8kksj3DLQYb4drMT8rroFvzJSXCi0B2h3Sh18otqF1YaC
rcsNl8BepR/uqq4aNjZiq48OIsTZstRcYOf9YjI/22OpvjKUBlaXuXJaq8hKKd+pUO8fIm2RP1uA
l15CJigZbnKrVFTSneRbk/OjwbBOUBxANjDe7l0IQmEf0BSaGwMYF146t9ZwGPyRAEdZElTO6wHj
Wwo+4Y1RjjbFoSbYuTxilpaSHrYumnZ+NxqfYjXYM+bQOl9IzG0XoEoPkQtzItO9USvZel/1C5Lg
uN8dbBTWqHvXPJqKfuGse+g3vxTmWD7Ve1Cals0TMidh4QLl/yA6fldaaJmA6cG8I8W+eO3DXhfq
QSgjmFYDAS3vlXgP1rNVpvSGWT6biQhlzzBwtUcePowZvkuAvVsh7L8wPiKGmxbttNPqKbmP0wQc
ICOTXruvk9uJytKXEs6o16KGUoVHV7Jy85ivOiI+gmyA+doH2uLVRPUY2r12cleLwjrsDOTFngbH
0l4BbdMTd1DEe+opor+OcWm/BOkeOJA+ml9gazFBVMe8kuEqspgzKG1G2bNJjAeljBwd/LTrh9+2
U8EmgzvRv+XvMN4YGwOIMCbzxWqAzoMx7B50RK+2o6VMK9ru5VMwUsas3QKVDqWp23Wv73tapQn+
aIMapwcG2ezYx8FDplnA8oUE+o9kaNF37Wtwr32FbEx3UB3aA7aKHoUBsKrMhg9DrTcvRKL6y17v
FiuzKsDQxPb4yalQRbMUwU1RFfmTomfaI3x5AcWYwX5Ko9hA3df4WgHBf+wcxdlv64hkqa9GXeT8
cWDcxWkIahYuiLRZuN3aNSzrZRKyHqFCQSYHgL8t2pbBtDrPNk1lj9sATNc6GLPpbYj6B1jvyIzM
kEx1wbzsr4UdvRlK+rnfO7dmk/0+lCoRMOCoN2H6HbmjbFUXnbOGQx4OIjcCUVAq+oteJHxxp0Q2
A4WyzRC4/VqFQ2l7GHXlRw05yaOR5cpDO5DhjvCC3ZDq9HBlZd+pZv3ai2cfZk1/NHm6Zp162ADF
0j6gnYyEqKE8U8yFqSdXirvSzG1K7iPDN7XVjE+6QTs4BZ9SRx0e2tSxX9mwPFEXVuk4QZWqhLb9
ew9LG1EQxO3RdfevS+X4ElG18zsEKlfF4tMauqnY3HHHd0jQjF0VBOMzAEAYcNeQGnhMnDCavAZm
69t/ZSEnSciJOXfGHPfmsTlOidHzvH6uoB3wqrfxg/5jurM8KuFgkFfNyrxBF9qBahFOU6/axJvr
y50zL92YPN4OhsVqh47+Lggsu9kZ+p5ou+tae1dQYC2Uw4xNsSTplj75wiQkx0uuDpCMDSpU2/Yj
AkiMeIVzeyj+hWsW7FMLgRuMcJaNz6CQfQKU4eVfaB77rlf7yU8n/rTfUh5YOzNm59blnFrdR0hx
wVD/jHocVTgPhRrvz1PW/ywffSx+5S9N9etXc/+t+P8gKSWdPPLbs6z04//+7/zXdJyVvv+Fv9JS
Vf0v03VtxYXyyyEz1f6dldr/ZWqqS8qqOA4HWRzlf+WkOn8k/pJjcH8rtqERBf6Vk+rKf2kIP5pw
tf+VrWp/kpOqwtX+dkWbn+PotoYhwyU7tRyRsh6lpNXe0DqNiuNS2YQP44qK25b6InX9HcfZY9Ro
m/jFxt4t1kcf6EIcE852za4Ic0d2I72vnWFCNyaM+01nDeuEGiXFrsaPMvMuVtObQasertuUYue/
Fmuaus6CXUKXdLIZS+l1RJxhftg0u+YFqU9iJ7plW7Ac2/L2z60ZKLqbqmMxsKxaIrYdLRE230CF
LpNK4/3gg8NHQ9KDrXLpbqw1hXx79w/s6aoJVQiMZpqlKqf2BNVwnxVU2vRHGr4rdZu/7j9TUl8p
W2RXZr6lCLzS/hm6RjXeMAzLtlXpGspyYGlGizFUZpnMoLzYQuqA5vj1RZ3GrPcdM9guExUkF0um
ZCa3FM3KVEBOuc7IdF8AYny6buHiQo4siF9wtEsm6numBSkLzA/AnqtmXbbPB8Yir1tRTy+y84WI
n3FkZpEOlAM0AbfblCvneVyFt+j0+NbOXg3b4tZaotDwDa16Uu3N7CU+9xUlvwfbDhHDgPHpEW1M
3/BKaGGWwfqwg33JF3fNnEkRoM794+izSldcUh9cRTUxmd81H1vHC7fq1n2AXnK4jZ6rW+gifYe3
xhJJtLuQxKF+jZ/ruRMovOPMSY9+hHTjjeCoXQpezC9t1DdxIqLN9GAse4Z5wbk+7mcShzlXkg48
iXVN2wZnTWhLUVv1oEg4UPG77krGzG5a0jk/KA5yv6pOMdWCWCJVX0y6v0u11fwGFMsw9ltYtfx9
n30YM2ikGIMwNe22dSekNqEaytv1ADtCHDWoQu0sKAINJ/A1i1z8s0mLOgzp0OkwGNTwP/V7PwhC
qFeZX7dtrzA6gWJb6yURBt0dhD0U+gAxw7MVr5VGfbEAodgt8yNNAKux6ZewqV9f/9nN4TgMMjCq
5lgkn7YcVuEAXZQq3Sje2fCpMORzuFcpSwDfs7VbtE5mIpB69rlP7dnS5w7cpFBDDXv9zeKx/JD6
kNh4yqO+GVbqKlv3t3/sRsKgRXlIIYarpiKd1s6M4W2ZqOi0IGxARu51lF1oE13/jGfOKlmRDmhj
aSEkXLBmTTm9uAAY6F4JUVJjxPS6IfFzTw6hZEg6hPU+SEOQZXTOkCQu7TUzMMvGfJ2aH9ftnIcc
DJkGmYwOEEyjwnYaYveMSZo2DBLLbk1P8AE5p2Kn+/G62e5feZxCabPar9WH2m/vmk3ugXmDmn8m
BFxa7PFvkEOAXS1cK+E3FBmgTUA9Gp1MTX1SERi8vlz10gYemTIkv7QiyzTNiQhb+cZNtws22Rb4
1Mr4AuW9Z38eqdL58cxhEE4h76VpopmpumAWDEPKFt1oajj24joWkMwReuzXaQ/OtLupxzm/UU+r
pVyZYj+PjGmn+wldxDiha8sVEikbwMXRMqcssne7b2A06PDx6NZq9ZMCEyYaSsywK3k/k1Od3drS
TxAXzNGtTfnIbiab9S7UJ6ZzYdWgj5G8KDUEC4uv+8JetcP3mX2dW7aIR0c2dYY44B0jIaH5Wjz3
jR5scrWDj5yx2B26GzCCRF9sddwykLzOp/2bctDerv8G8SS5us9SttKR2E21zqe3ke16yB4mUqOb
yc9Wh3t31a5Vr9+BcroDCbOuluo9TTcvWdfb67/i3MFJEQzNsWym3CncS/tPkmtFjc7t7YBqMqBs
tWFuTD5eN6Kdf26s2FT9aQFYVFWkpU5Ta6mBgNHHrdc/AyFbQQukeICQn2M//DQ+2hvzM6AepfGL
1WKDSgVA7pmVnr3CdMM0VcNQXJtU13FUKXSB+4cgGNl0aC6Ww7rZlc8HL/jZwwrNWe7IleCpf92a
T+OHP1y9aJOoqmsoKs8GGibSLWAHmV7sKZ8vocdbocCyCna0916TZ2c3Pbf6sqKHvxTmodd+wQkj
dXV4vf4bVDlmyr9BWjzDUWHohjQce757tA0/KKt6syBbA73N7Iqne/ULErv5H8Yy2awcqjOrLx2b
FyhkbDbtBSAxjfINmBDAfxPRofrTzDrlREIYtGxxtcPdQyFACp5M1kN+7YT48gYw1Uq/ZUCEt3Zw
BwmK33iK6kGRaMzssBzBZKPSITI65geRsWRqfBNuYcvY9Ot6p2zn7r2z20jY4VqgBWE6mqUY0tdM
4VlyYrG4eBdtEda+ZxyScjbPXYUHBkO+qWet5hZ3yXNs01RMrjqYj96P1VGopDNf73XkJ5cVJX9Y
qQTLi1IgTxskvyLDnLlxL+3fsTXJT4vMCpNDzp0+JG181/ctnRZkng7L634ytyjpSzptNpoTVDAg
RlAd3fTA8Vtrd3C+XDcjR9e/Nuzf306T0oeFE1VZ2ItvV2ov/dA/jXERMcIxPv/P7EheH5tBW0UB
dppcW6V99py72Vopqxk/fy84HKcm8nokR3cXxlRHKQyJ1j1KpjfQHXvuav+5Wyl+vAr9Pyum2rps
TsoMYvuAdJHNskywD5YDxWL/j9yNxrNm6goFK+licqwgdDphAQ3tlQqXYQCH8/W9OXvbvK/CMnUO
j227VCNPcw2jG2rSCmw49/0KTrN2ia7wekFVzHqsd+D1881h5lF+8RQdmZT2Sa0du9JghAdTVH1F
PuuhzbSZJPyszve+LNu0bE13ibea9Om6orOSWlSN4Jr3wI4lG2Z/fWWNinZC5h/MfUax2We+d2RP
HOmjOLTQFyO9cKvg5RGShKuvPM7hs36/OKtPwYP9cWbfxEc6M8jUAm8dMNK6Je1bwOL2uniT1qtg
0zyWXredHhrSk2rTf3fvZqyJf+2aNWnLiHk189l8TlE2zR+bLaJsa2MtjtVhLhO6+CmPVib+/OhT
jopa291I0RQC3xVIfz9cMd3mAQEj9Zr3xotR0IV/S9Msx+JqPjWH4EvvTDoHAMJwRBA+OgC7O+sP
a6Xv7nhkRHIPZEnHCVAVp8x9stQtciiLYuZUza1DyuP6oWwKBxzgsi5clCnBRiXmtxCBmeuuMGdG
ugLjxZA4zchK4NT6hPIqSKNbG+by61bEjz3zt6PvJd2AaJNUqaZipQ3TrWDUhDuSOYTDqkGqqcrm
XO5iRPrbnFzgGfKKwZoBc8YmfdrDUMPo99L2oqd0Cx08EkzQDN20c1ZnFmnLR1h34BNM2THrK5S+
h9/odXrjp8O99bR/jLyIuXwE75fNZrGbe8RfztWOFiydZ8u0c7sSiYzztfyW3DKM5+/XkTfdhDtR
EYYXaL6RPLdc6Vw3XGfUZoRNy16ZSO2YgOfg4Jxo38JitrzuQRffFA5JNgNfAFp5WJ2e6xgmckSx
9iJAZg/9jb1Y97+rHZPZfuAj4JC8lLvqQ3oz+5C7FJiP7Mo9GL2eRtUSdsVbBiSEB0LUz2/F1bPY
zRUKLzmuA0xKBTll81SWglc3ZhaEMMRlKHefNHfXpNNM5LqYVR2bkEIXs7dNaSwYtDI2cJuQ+r4c
NpEHEsUDEoveLhxKM4d/1qQUyjKBgJngUl9Wa+Um2tabaBNu1A02V/Fq4au7GVcRnidHm+MlyjGt
0NV22DPoM7w5G3gAbxYeyDOPiaW/uvAz63tPrK/Zk1yzD1vdRV4sWY4eRfVt9ZitGOTGK+u3bLF0
74fVt5vCQ+gLcTzwS3Mn44KH2rz5KTaouuq475//6ILd10G2VwRGTXho+UE8Ca2luSF18Pbz5+HC
xyWvNDSVQo4oVkqL7XKDQj4S1xQpYXddIVzs7de0f5bA224hJ565Bi85z7E9U3rVaJGmNlkkqDGp
Z+y9dhOukBX2qlW56zbI9s7Yu3ACbZcqvUPlhNarnKOHEZz36PJAI5tV1dYo88aHmyqbOYUXrDjY
YLBVMxz1LJiNWjmpiQZWu4fAIal9Jqz864dgxoIcttJDnEx7gzk/VI8HlHBifYfahDPztS5kDw7F
JlV3aIaLKshpUAZ3G7hOT8vBNH5DALqpYx2W35vrSxEeJR0vR6NqSNcYqjlbTo0bzYQ0PKIIgD7n
HZLl2+zOWEMPeX/dzKWn04kdcc6OzlHhmLodD2yKka56z7lBe60mDYcMa/CYzoU+d5nMjvBcetk4
1AqZbbZE1cOWgiNTdaluFqLEce9sgJbcuKTG4RN9VF90NGbWeH56XYZDqFSphmsbXDSna9Q6Btyd
HNYj4xldCOAkO5EniMtsAGD/Y38zd6NdWN+pRemrBmoYLsCoifvTqJaiZQucfYO0io9K7Ho2E5Jf
NoaCIIdoJBIOLSKUFJ7cFnGkDqlZBE4Ap9iWMfjlUDMhzNdQCwhtXSj6LBVcFaThaMvBydIan6bW
BOyyAIc247tn4Uv6PXJrNwwnXclcaj/xrkGt66HcQP/iDat0Cxl8k65QC9tc32P5uLxbVJmJsXST
yOJKZzKM1EYfs5xhxx0t+lt31a+tNe34mXRXPvqYIbFzmUrhczPNIXuSClBtP8LkGx1GuH0b39zf
WHOVZLlyJhuRnMcM+rooNaJxyzwyU+MFshxxfssM6FeAgrp3/cud+apsTvp0wWTnnSPYieM764Z+
+SbY/eCi+yaai3Mlhgvb5PBAVXVuGbrernTubYgE4fTl1hZP8OSGQdc7dVVtZmeW5BMv1kQzRFe5
a0wmbyQ71OJLzUIyYLnfieapiC8Ibvto3XmQqsz2E893jEk2MSBF48W1zkriY2cZ7r4hgz10Ebiz
t2Bxr+tvLhRrf7xXwpAopDFibqDYdRrJFlDOjaow1N9EjLn1m9RHUhjk1s34Mh9X5OuUg3RszZWy
kLZmhr6rsAYgwksgc9MmbXl9RWdp5LsNZvYYsueuM+Q54MPURHBY0r5o/M5XfR427ufmdULyGxlI
RlzQit4sPqINEUIMsWPoOv0ENdT1H3EhXqEhqeo26SRJ5VnzrG0m5OjCFJUsX13vaR9lXv4dwiTP
IIaYT/puxp44wceXu1i0jSVD1RhcBJFzuo2xs0fFBGVICm0gz2jnT4hmkqrrq3EboRv68bq986hF
dorYKP8jejlyu3uopoNiiqpK2ycr1UW6DJSmuZhZ1QVvObEiha2JBBIyVOoPbs1lE0KKU825/6WF
mHg9WpdwfxM/Tr9bOfUxbXIcUtt0fvC79tI1Aguit/ZZWzNy5qEyM+Og4tkkbRWh6t8m5Uy8gKO5
iUXRcKGAv9ZLJF9RPHGG7MlAti0z4HoymrmE5YJ/aDooadM2aeqeHYqFE0zMhzBlZj5CgvTXdDyq
0fQ1doc1qJIZ/xefTVrjiTmxs0c5oNJpbQj6FdIMonK7cXZiXrZiWva6G77nWdfsiO09sjMWHUNX
5gQW5bHaua/pS/Pd+LJQV2BRS7/1RYej+MT8JYDJ6llMe+o/GT+5/iMuuBBJAnM1onOJH0k3eOb0
VgWXXrF09Ld9vykEyZPxet3GhSvVPTEiHYWwqaqD6SI4l98h/GEwGilm4q038RSfr0ldXBJwPMMC
D6hCN3P6WQej7yenAxQb6opnG81KB6xkjC//ZFF/m9Gl24DHFUIzMCQTqelMpct8nW3gClsvfhvb
+Sv1QjQx9SNr0j61ST45ZgMlnz0OmxjBR31KZt6jF78bIEoSRocjLmCWx+6YmRVL6jBRlKCcnkv3
e1LOeMKcCelkFZnd1uaIiaT8VZtPXffdCmZeo5c+lEGFkJa1IpCfUqqDRkY8jRY9FKNXukdmx+qd
Zo7ZXEovdlc6uyRSCvkN5A0A06X9gP0JdNyAGVSu/Ggb3aB4vBGX81yKffHw0ARngkQs5wxdCmPx
vmpqNOzA922UFfwFt/lrvV5ssvXiy2ymeCF1o6ADDIF3rqudjWGiIDZ1SLeI7DdEsXUDAP05uulu
09sQHY+b3j+soVVst39cHyQHoNkPjNfQFNYpkBnH3gc3UGZAHiEKWOJRGkGigl7MymUWyVgr2667
n30mXvLGY5Piz4/ir1MX6H0Kk/GuXykrnvjFjePDSbJCTiAh1YpX+X32D/wTiBdjoCqMJZac8h/6
MVKHBnZFQS/iqHdZ8uV6YLpwAKggcIIZAsD95adfnNZOViTIdisw84eK5RVzs/UX7scTC9JWJUPd
OI2okaS7avd/h0+oxWyuL+Ss2o9LnNiR9kcpC0VzoMgju1e8wU+23R1cftAlMvC9+Bp+RHcKYvFZ
cNqlHPzErlQdh/QDlT7xBVvU51/yHUwtPtVjOJjhwv1RrTgXS/gNuZDRA93mv2YLNCJ4SMHl5AdI
MUwPIW2E6CZeui9/jfXvff3DuGYu+XHuI8/tpVQm18j0tLTAVHj4HA62p0+fs+4VdV2YpOC7HGBW
C/z/4b5KF7S9b9JiIfxH1Ko7RDpgG/xhrKbtjw+tnwSM/Syh6IJuYzVj+MJiqecqsAmJmS31rMw2
EMs7pBmWyjNzj3fJzbBV0c4oVhCt+tMq8+lD8CVASFW/0vsunsm1xLZJ28qEiS3SdcgC4Qw4jTc6
lGhJ3FIF0w4Pdrr/3aaIek8PC+fzXnPmDs+F4HZiTMq5XDutDCNATR0pmXxlr6Ob6L5em5vDzloj
Te7pK/h1Zoye2VQhiua9rzHAoFPYkDYWxu0Q5Q9GO+N9tKlRsg00ZEKsZqbqdBbh3s1YFvNoPBvh
wjv9jqaLaky97yBRWvzuoESOZkL0mZtI/750JlAz18MMahjBTniXd1O9NFrQXczNOlBN5Up2OyJy
HlWpPWP47PLFMGwUjmg50LuS+w6Qlhb7Ca7pJVnMPQxwTxZvqoWef0awb+YbXtqqY1NSjKvMOB7V
AtXEBDFWBt+Ql71V9WLGynklQazIdA1eb4qqndUhR5Tc0kSM7AwoaGwg8t8qiw2KHE/WutgA0h+3
c5XP9xfoySkTJhl6VRh/cpi8lZwws9SkHKsEvFwHad8OUd1usbTgqI5zE1LU6Rt/n8oGXYDfhWvv
7yA+GFDMgZIgQHPFQKpkDxQEGgfPgdZu5dT7+GUcUJODPgylhsr5msJ8C/1ia5lbONJg3kgW9W/F
Hh+auv5BCckLx8BEyEnXoNKCzmkRFj0sYqPrDWgUoy3SkShOeQ65WnQA9a8d3pzBcX8aI2Kg6sGg
S4PaJMqOHZzlVlB91NS9sVEsNCnssiiRx26zXYym6p3SdAu/dxm1KqJU/QebR9qp8hUZIyNoSg8C
e6E0/R6BAnJc7X3iCqILX3sSF1H6jOL3XDnjwrmjIyGmnyzVdcgFT891Hg+DPiiEZ/vRrnkFr8sH
aNH8bht5xQrBiY/OFo0Xd1zpyPZE/mwKenbtClyOgQKX6DHpVBRP7U/pobbDMBHDrgxoUvdVN/0d
gmbe/FrP3/6SLSmHQrZMP9h6jFw6dT5EInzzqfL3T+76QFtcIFoSL7mrvgm8LkA+fz/X57oQak7W
Kn3rfW71gW5gv1zBy94yBjBt3ZW5yT7GD/kHeyMuwf+g9SRuHelwnpiVwg4sVYpd5i2MqWunWup+
ueFQ3GS7fifgiv/Io453VLopNDhlta7AnLFhitgzflteuWm2+Tb/XO6yL9HifnzbbycEEPyKYtlc
ef9sJMeQdlm6SQ5xrFpRiP3qrUV5BTwy77dsg8ANghDasn0TE+L71VwCeSG4n3xlKQQe6n603YDN
zQ4PAbyZ1kehiTqTTF3YSrDqLqgGEBv6WRXVGmAEXwSc1sbvV5aX+sNWfFkofejLIqk1Y+7swa0q
J+bEzzl6rPWxA89kxKdUbqqPCP1uo52xHu4J6zNhSOyJ5KJU/+gdMoBJFUTGJg+qbWWNZSDQpljh
Mux2CIf6wf6hn15qRnahoru+sgsnUSPWuTbWgAfKWeFkT4lp9gzhxObPwf5d1J9757F0vl63cukm
PjEjfT/Y04oq7jAjBqlFBxb+qJV4y+iAZhezwfTSVzxelRRLzTAfBujh8HwjfOzCZFsE5FEMM74O
tfJi9+T4cdLPRTXxr8p7x+0BkYphqipgwVMnSQ7BYTyEXO+iiFBFfnvfEdVE7/PwGMKFNwuIPoP4
cMLhdWVWxIDDViffOLUI135Z8ifQiUbL8vfIQdDX+hZ13Hp5QAeYemC7E5V4ZKuVGUe9cMp1gPpc
zQyruDT2Tk0nZVQPUJahBR0iMvUWVDuLJtF1t7loQ6WOClrLoFwh2bBGvSmjlEGxWGv1h7Gyqu+d
u1Be1XiRrK+bupDV03H625R0NfTj4GSNTt8VBTqV5swhVmcWc9kC1Bv0tDTNVCTvqJVJLQ4ivwh1
c7rvqyD39v2kr66vQ+y45INMV6jkMeKFwpE+3ZbKbUJXp8WEqK2GyDYk9fXTYvGidLT+kTa7buzi
/hB+xeAXGyTPCurqQq37DFIjHWLIlmJ0mH6N4i/XjVz8bkdGpJ1pQ6UEmM13c92dWd2p/cfr//55
iZNDxJz9v1chHSLXNRN7j6QkIoXL8KHa5eu9j4oWwMxVAwJxtg4gNlraIhoDIIzoeYhpe+kh7kZD
vHcb2uH9Tc58RL2hIbHSfjYrY52t83tt7hSdYV6JEgzLQeJOLs3TzpKCL0ztVm21GIx33CfPw5Lx
46XqxVtUc3d//jG5vKjfMi4FfZYlfczAhJkxKErRvEUhfrkXMqUbRA+oTiez3AiXts6CmIRsnbU5
Z/Viwyn1dET58r2WE23ZQ5TYvWyn+YyRzmdUF1xRTOSJFJ3H5Flxs1XSpO40goRlcq5SX22KmRN1
boF7Q+P82qLhSGCVjm8BBqgdIQekNbZ09S8t4qd/vEPgO1gFPiFogmT3Qx0lDtO/2uvDe4/fPTDM
CCZ01WzG71Sgrts7XxEeLmIeTX1TP/N2u8kCN9KhRmuMFPr+dXr4dt3AGQuKQfg5tiC5t2JAC0IB
X0Ag0RW9Q1IQRRcuQfXV8atVWO+6b5mfb4Yn4Kbr/nnG+vlpPrUu/vwoM0TRrXZ7IWckphVE5yBG
QxR4rZikYbQGwcrFDHTmPMRjkfkB6Nqocp1F3ewAm7gF4G2Z1B8UdEaUbmehJWlpzdKGdv76+i5u
35ExKfpmjok2ZUrzG77cZQuJ+DRurlu4cIgh4VENFfAAREOKXLfT8sg8lAm59furTFRi0WfdhE84
pBet515F53eWoPxhcIzchbtYLiugde8uqh7Gb3fsw88pyJOVGy8m383bdOYufp9wPY30p7bExz3y
jaizF9OYijm4O1FJj26QqKCZPz8SfWlRTCIpkCYZpINyafnAc6gbKKBRdfrVK7+yeG3Wc7g+sdPy
Yo5tSK9Ju1fKkshYLKPfMJa7seeYdyqBfsYbLjkcs6jcjjbZ2Jl3H/IW+uwSbyjcR4QgYBZC8bb2
RHdb1T6KF+t8Hn1haTCVMoyjWyYvStkDO3efxosSflU7gkMpvbWn0Lem16Z5nFnc+TMS1gGIf1XU
iAXTohQssnzS8lhjtkMMRlaPIs9gSv6mup+rhV/4ijwIBAcB2HAI4iRDHXTr5pg4ZM779rkrS/SW
s5/XF/P+YyWHOLEheXed1nnXTWAqtGwK98txato3K5jiN0ftik9V2Nc/i6LVyiWk9iZMj4b+5dAO
6MUkQ7dkKmKBLuI+9DrS7qexroPYy7JD8dxAFIFemwE59kFHs2PvfhF46NYs+8e4chjBCcqxVe/j
bLKDJWpH/MXgUOtbM5+G3BvNZHjYG9TPg4KxX7+q1EfdiWDyqYS0+aJoqfuWTYXOtFaskThcoAHf
JANsyLoJ8T2XFcqMUUZvLzhUz27kWDdNH0RogsaQU4Q60LEKiapVEDlZuh4X8Hu7aRO/aYkZbKtC
qWdSqktbCWcJNA6MYJARSBmVHivopAYu7Th0OMwUHbh4Dtl0/lyG+4i+N8N2YmxZ9pZUaeCqyN4n
lj8MSOK6uc4lCmeqi+oMvByN5V33nQtrgnwDIkJedhx2OQep0VigQiTo8tH4iXFTExLe6yYuhMQT
E1JWoNo5c88u4Qo6Xi9BeC8r3uzsw3UjFx7gos+tCaJF3t/s0GmEHwYjt0cVp65XtUOXWLCgZVRQ
Q0YHmlX9EeLZ0FMYM5qbhLtQ3KNYyfEWdyftLjlmAf7slezAYIaxcd+QEgYwuX9B62BFb8MbUUjw
bMQ7Z18v559VmDVUYgpT7oyFnC4Y3XL1oMRMnuTRHVw5ofbSRTMlqYsf9R1lASBBVc6Q1iFFG6st
K4Gz61daxDN5swc1DuzCWDKTQTIHiffP4ubw2FAt//N0hBUCjTEp4PBgkicYzNo91EiIH+C1a1fi
edZt7ZX9LMAC89xHIp8/jaGnxqQYygPKNHNGn4BeVLt609yK6eF5xtsLT0DsAJKB2lDMuchBpDkk
QZYIP60o+E8QR4Y3KQBCzZ9vgV3Iek5tSYnCaPWIYUG8vhw1MCsofMSIhGX9FyNH3wyZKqGbaGte
buozI2QXMklhGU5+DaFSgZ86dU4b4UiErEC+Gpt8J1YJ/S3UfKgsPFSbObDteQwzFRJWUnFOP0Bv
aes6ds02NWYX+axvhXH4lKdzE+bncRnyE4UZCI0Rc4bipBiWN907mxu7xuRlVFRvaTncBmGOPh88
KH0ZIEA7V8S8cMBPbErf0MmURZK0DErWK3UN+T/E1NoqvEmAu1WfIcT2hIjHbbC6HkgvWuWS05j7
ZgJMHmhrxpRXfsrUJDeRl7YLvynKrdvOhOsLWwZI7G8r0vdETroxE7Sdl0mAsCSyw6YRPv35QuAV
RRRCwP+1s5utb90C/ZjDklbtp3yheFWAArFhzV3ZZ1AxKr7k+ey/ZtMGceWUf4hCtG1NC1UWilbh
FhUlS3/PkkVNHXHkfCSvWc8NJ186YidmpcOd7mttKDTcIyaDbV72jCYJWGvxQVxy5fb6x7y0X7YD
iYgGloPDJl02rVqrZj1AfIfEmpe7T2k/4xAX+hKm5gqQEsUcRjnkdj2yEolSqSxHe57W6l0JwUvi
1eviW/je5J3r7pwPlTF9w9Qme0ffirxBqv1ZUZ33dg/ff71yH8t6nUXAuYmH9JOCH0PptYhr0Ptc
zDYDLxwwyj2CIorqHJer9CmdPoQEv9UOS6W9G5OG9gdiEPbMKb50zehMivJFSQ+YphS/4ujBW8RG
54QaozeNnwM2E58zuDOp/TWzL5xLnqiTOkJoSVHTpnZwaqvW9WbQemz1N82dmMoXJHLxg2BhZXhi
bmUXXPHEmhQ6eF1rVS6sVZC5jeZSlIkPXr9YRqix8igVsHVv1l3EvyqlBydWpWBspzmvKPDyy+yz
YHtWl9NrtAlerHXio2I7k/lcuG04CJohkDcQPsu5bJbCcLM3FqiNKZR54g/Z9CxEe1sL0dH7qf5+
/WxfcEhq3wp3tYDuKfJJ4JYuKqXhJBwWr/bw09F/a/sv102cP+vNExPSno2HZKrVKKRi0fC86JL+
KwVjfzAUvzCVGQe54B+0XGyAn8z9cMQlzweOXqN5aByWjHEgcLbV7Ma7vppLHwygkqDhhn9IkbEv
C3J9PhmXV22/JqEGW2PqlUky16a69LDgMfi3HemrNYlato2Fpys36rpYq7eL5Fk8ZgT6Sj2sm/v9
s/Pw52VGqOk5wxRyDToH8rPikBFPgFQSh+MKZdptoc8+mC6cpRMT0s2FCCmddRUT9ouYmQcF+zPc
9TCZVxvXn8PwX4qEJ9akQv6iENhVkdjnd/q6vGHKzYMBf3l4amYnhs8dAzi14PN3oPSn8ywFiVab
whJFH4Ku2/kDlKUx2obopl93vwtXJWaAeqFZJTJs+Qlhll0+Vc77gzPcJqv0R7x2wBGr3uGL8zoP
ObnwBU/tSfvl1oNaJC72nHvrpt1k90AO78v3SZ25ivrFL2hSXOFVCyeo/G6g+5w0RsMXVNKXxP18
SO70/MPM5zt3P5ZD59c20Wxgk6QLWKk6ZVE0FLJ6T5Bipn7f7xy/87T1Yd3121ma8jl70ucbEnNE
PA/Vvt47fO7u4AO50QiCnrsBXsAlOXN5nMdalgcEG8gmkg9nZfUkbyP3YKcHdGodLuJWGR8OMIWv
jLg9bO3x8C9ZkP+3hozw6tOr8dSgCMhHqcZYpUlpWrlY38BgU8qgnrUTSgjvfGW3s4wu56VbYY/a
LXUPwZkhpRtaVjajZfA93ReKAnCrWLt2XTz8B8CDCyujSswlIupKNM0kT+kbds1CUHgZOp75w7rJ
14Ff3OqouCNWvUohSFt8vO6cF/z/xKLkK3VumEEQY5F37rLt0FhUWyTjZuo651ckg+9cjZBoCHC2
PDHSd22tagEnIETWFOKDlVI2q+sLmTMhvPTIKSB6iKsAydZl2t1USem5vPGuW7jg5wZtAh4LDGnp
ZyR5mRMYVqqziNKEIyNvoLy3N4vCRUVurpohvrrk4ZRj8Tne/sDn5YHUDNBiNtgEwOlHC+1fvaw3
BIxl66cP5Q/OMpXTBzGfWSJzjfjnt+sLvfDApD8m7jAk1+jeyukgorx5uncIiiM6tUh/2N8rNGiX
SetZS0S8HgV0H0mCGasXwtaJVbHDRztoKgtXDwTeTJAQioltdOTqdetboLDarfrzurkLjg8ZgJBu
5MFyjnfPRuvglBn+ktdvbfqjNH6ik3jdxKV7k3/dhWCBzIZcVzrOk12WZsKZ5uUQPQx+9zH196gy
UejbqIhzzE1fwn1z4RsSNZCbEhg6Jluk3GOALOygdv+Hsi9bjlTJtvyVsvNOXWcGs1v1AMSkUCg0
S5kvbkql0nHAwfEBHP7mfkv/WK84Vd2WR3XsZPdbKkMKIhjc995rit9FxyZZNg3pxWPIpb/eTJKw
F7hzdmSfi667n+Y2NsVM1pGWF3iA78ZZdvON4HW43sX1Ci60bKdp26P4DAq1dmO4DYD53FN/pDWy
KCLByrqHKrvEDooFq3HK8DJwGonfbTzxYz04cUY51wNyrcdZhcc8E/Oyi1QvYOe7Gs871jUhLyFs
GuFLDRzI7hNmF2+T+357ndZ9dA6p6w+poh4o2JKIitq62bNW5flu7BEvXDip21tB8vXYCZptk2bB
Tqcce0AU7FuD0PXtiOIP1s/rBQJakGrGJCIaXd9XvFunkvrpuEmyDqEFLgoLHcwIlGuT99Ff6lea
sGYppvDirwXuvxTlqJEpeZYTC/e6cznGPeA+hCYuXMcz85RaVcc7NcgxrkhsCSIlneexrZEmzwCn
DAG0x/kMoKmrWXeLkDlYKai8Fle5DkSKfgUM0Aq/Jr1KTXoR21HGGdstyKt8IdKbBKIOKTNbQWV8
dpPBWqT7rFHboTUeP7W96kbYz3CZ3kDyE34ZDaQwcHWDX7K/srLjLb1D+6x/4Drpe4z5mdnNc96z
YlZzW4GbLe+iNSLXyCr/no7YDWYkNG/rJqiLLHP+VY8ztBnXbNleItMTT93oFUIqPADJtvEbTFGm
XJ9Z6E5IgrzcGz4G+BP9ss4QOuTy0eMxvkOHsISALecQ/jilAChfqZjJytcx30SBux+WsR6LpXds
KRDdVyJqd0YKSJ/0pPQQa7pt4mlcNrhnIgQHuKQ0g+q/xq4H0WmOvaIxwZWki9muwahLPfZRQUxe
ZsiAD5QujJEbnuvnIaFlPEUf4pIr4gX9D52TqSIGNo1K5rxKSQ0WR2cQcNzPchsac6LGeUccN9w1
Gix5Hm4w9NtSzXeiBlo26OyOTIOtms69iI6qe5tGDKcBZmxJwNkV66jb1SzZs5i8t2H+FhmDXBPQ
04vaR3AlVEVTqreZpec+srvVw6org0O7sPvLQYUXXCFi/XCJuixSZc0BYtr7XEo4rMTCR0BEG3xd
kwzJqRivQS2CwKMKl7EMWn+HCNK+DGWynGAJ3VShgoeyRJz4Fiyx4HXk042l04ba/iuC5LckbxAk
q+wtsSPioJNKN8P1kvYYM9LhViDKMXDpwRftHkjfPolpJViikMvRnNRUn9Z2xRVDZis0OEFwSHxP
lRknS9kO+htiJzPMk7v9rNIHJRw+hwDvMu+XcEOz+cGfXLJPffvQSYB4XY0lxNkRoYBCwOJ8sbdZ
6ivkxyB6OvW8nVyWnWZ0l4TTc8L6Xe6twQtiLeXOtZO77poo2SCm9ok261fkk+xrIe1BBlbvxrU9
S+mFZYQ4QF5nZR23LwCrvw3RdA9DroqTGuaE+UPXumvLaJVRUsUDMrh8cKi8Li2DbMGjFn0nHjDp
Gkbs/VTNIQW+HyH0dXWHecxvNVHRJgg9pE+HnSpHqW3Rr9MV76BRwtJ6X/c+/gGAZJzIg/BN0VOz
QcQ76CmI9MN9ipqDu3PN+65UBnrMKHkNem/HA3mLRM79JBGgbVKFoF1Ny1o02Y1TY75hS/C8hsEW
OZ3DyXqBKUfmw5S0rtnBH423G5Nmp0TyMiX9vYvqfh/10O6qrBnvY8hwinqoh40M59fOQ3rD6Dpd
uTpDlCi4fhtNY3r0NLACqO+OQ1+TMsESvxFhdrCjQ6ive5iEV7bt90H5HiZKrgLMViYwiSqTrttY
rJw+kJs9REdIC0iHr1487YZk+OpqxM+u7T38W/adYK+ZbDejWXdZE+Ap8dsrGNwdG6+PkDxINE7d
AnDEkKtoiGwhoYQqMDIp1wy3vjfha+TrzRqnb6nAUt1A+6mmUw1zgy0f0Msq+bJEUISw9UWRUW9C
xupz2MJ3uV7ji7VIlG/XjqhN25PHFXmrRTNKeUVEiIsUIavE8/MNgTE04OYT4aBDU03ukY8L+nl6
XLL+TSfAixDs9n1phr03RIeIimM8+a8aHv5IO/KOYmHPc4KU+4xfR6O7kTzCqt7l56z1XpkMsR8i
3bZVy00q2mPvxieRkNfBz+utF/fbdsSDHkwhwHuzYAGRJj6LvIcWA2Lv3qN8w70amecC+QfSgda1
1KK/vN392pLrZGS3Y5ruIiSh33OIZO2myaY3ZEiwuw6nRG0cUmSbE+LhZ2yFbQB7R70gRBP8u0oJ
hLYgqBbbB8uhnmIxMoQbgnK1Yd9s1/Y7IwLyzOqZhTDdXWr/qsli9ZxNhoI9bJl/Vl7Hd6l2tqqD
fCzifomqRnfLViuEtIim90uEnyLwtTfLLug1RfTOkPJ6R5XCjUemroyGpith9Ml3kRBZ6Sfwn89U
NGzs4q+YR2fSffE9JN4WZG6zV2179hZiGF7Nxl82UepkFSw+EKKL+b+Qqb0RoW6e4NbmVwh3FQgL
nckB4bn8gKLpxSeWjkUXqrFc1ewKKwRkxXXXNUfOsDa7MfxulwVJ2T1LfL5JmjGvhLfyr2ueey8Y
9HVdxUM7Pi2CgrQo7MILJ9LghtuRDZWiIZxlHebMPfMEoLgEV6FAKqxZQX3pUZDM3At33spipE2E
tOrHDPFEmi07xVq4NVChykYZes5zbb+3plHfKUdBWMplVfccK8mjn+tkFyXGUcRsW24qWLP2bIsu
DbUhEngd4rzTRZgyMCuH4A9p0uUcoFZQQKYKr83e+1rLAmHORZY6TIT89LuNQwMCAszeu9m/hsnY
gXn6ZlqyqJDJej+0+W224kpJmb4LnuzkEMzbbsmv+EqivQLtscib9FvQsaTouiUAH3++GZXaulA/
psbNG+uhM4CzmDsKm0SPbGXRYfQ8uknH3PACapcpvORAZmc0V/4D0s27XRjlj6ghdjLr3pNVXkWx
2avRV0cR180hGtfwGLBZuhIyPASPD7upZ/c8gvFFvx4aHe8QFb6xLZYCKbe99oopAnozTgcIyhPY
jcnHqV5/WB/rH5vtLpIzL0U7h1vtiN0lRvl3Oo4QlbakZINdo7+qnYEQc3XqAUEey47EzYI3r2WF
SfPjKtI3L0HMNec5LaPMXQSkc7Nx4RRXeazcVbraZ3/BcogqeGcD9hqpmRdInSYHSewX6k37ucF5
Mn1bUmHumlDeNNgBc4fltfN2xNRkY8fcDqVYmxeMYTd523/1L1RCpYMzXxgtYNyjseQrvU+nFlIT
spyZnyIHfAha7LnxVJDJ39O5R2WUnhov0YVoOq/0an2XYAcp0mlQoKbWQSl6fVzMvO/qHjFPSA3J
xwpb7bntuy0Lu90imYJpjt2uim3cbEqLoIeCN8kppxncMKGD9rNnKELeGZUfLUOuNIqp0XpnP1RT
ldjGbvqW6p2Y6W0wDG91PtxGvIV3ngfOisbCXM1Ll2yArNjCDUJWLvTxdHVRv0XO9K5NYmRpausV
1HfTdSeH7CRmhYcrzlwx1PLUO9CV8kbVxRwj5c6hhrdkHwxyN2HaO6f5RjXIWZp4982PRnOkS2PK
nBK+WYK0f8JCRnc0BowfDJte+Efe8krBW/AYGGUfeLSwqhsMHuwBY3hZ9DOix1tK31gcY4nPzO0g
Ml7QOS1i1OSlCbqsaByb983iHEgBTW5F2ZiBd2Vdz66SCVF4ELqwjjZ9nyUWFYRpntuxu5Uu3bX6
+6rGq9wArYPDe+73ewSAleD9HpN5REz3+qNv2IW0Z3aqiTT8mmd/GwgR72zSoclp2hvn+mALpkSl
PXuf8iQ8hv7yI8yWck5XXZJYHTJkXHELxKIjdvjqW+0dG0KHqhb+ugnmWW1zuh7SGbnPxMa88qPV
3Tihv/eOpFthdV7wYF3xYKJFW/XyuqxW5IUDwxZEP66B78T1tAAiE006vXUAx8kRa1+z7lCrJnuS
4CQszXJZozSKqiJB0j0sreoUtRX2TPIN1evwZcz71FWNjGlJZyrgFaWRIoud3JcgQszxnlC9nNY6
NteiUSiuJz/ZMOfcVsyxYgWucALtdzrB4BRZFGJChU6jGi2LDQ6GoNFMJtm8jSZvdt0s6S4iPZ2K
zsvsh07l+LwSIdYyYH30JrRBVy0ixCkVHk26puS28ccqb1e7b9Tc7YbBTBt0GWCYdTLaDWMMTz5C
uwcMdMIDcjLXgmsED2C4k5U8jpYQjcG85EWQT8sdgXqUF57gKHlwJMLKSE8z3wiyyFuHrGqQMda5
ewTsoA5dPYZx0elwfs68rD4Koptzk0bda4fEiFOUIZgc+2+/zSGcOuu49z4GMV6U7rOY0jIOQK5O
63CogMAx0F+XzNxnxGWF1/epKD0euYclCGeBetwEX1MGe5wCpGY7V4mJ3BupuaewGw4QGoHvL5+8
QDcvrHH0ehlSVyhf3g7eyLZZvKDT1fopS3l0zFPhThYMbORadq47eGhQNw2MftbS73MNW5V5MUeU
wuR7qIZsl/B6AgKvXXCFsHYwz+oOYkWr6xvetnjO4LFdsbD1jyru4m22TPwUjGBJLjqFZ25ft09q
zoO9YD1aBqcEx76Fx98qtBWJQBy9nLiVILRlzT4hA8g0doJ6BUPR+nqaJxiUQZ2/BWVVl2pp/agI
03n8EbRJJq+8iHXbtB+mawjt5ugIP2X0GoIz7x4xrO1zOshAFX06xfAeMyxNi05l4sVGi3/fDpgq
F70JxroQhjnkFwZIjcZa3tGlHCCv+aqRmAVV0ACLAAw3EtQzdTTUJzZiyymTYZZBRS/Y5qzACFUz
/a5aZbDXj1MV8UGfbMPpUzyPCO7Ml5ZsRaLHNxVny1FPtdskaYOSpSer+R6g3Xmcprp7lobzqSTo
lvfzkMGSlyUzHlObu2sdduSkp4hX0ixYB9EM+TMGAPlSoAJcSiZbhAXmM7nJqUf3S5d7e/hUBbZA
DTMB8q3X8Zqnfl42nUBhZuaxrrSZ22M0D3zvhUF4ilnrQ5ByIf6nA/4Dcacp+xbR1Nujr8Ua4JK5
vcb1RRUK16EbX67DZiSdrcIxM4+JbOh5TBf5OPiefLcjYBw3+d5tFDT2ihpk2w+1hodyPCAVlXNE
UmMFuspTW7/mCYdVKI1jAPmoPK9VJ/l50UsbF02o1XULxe4xDDxynpwxpPBrObALDQbJJTJaXrp+
VpjHaQ/qMa6GL9ZNYUXbuvYLkmO5xEAsjb+2a5NdD4oRXOhL5MUMx80Hh7IsKCEiMQ3qOrTBrPHT
crDzsyRNu50zbT4G3HBHK6NoLH2ykBPPjcYcWjj93gRrdowcXDPL2KX2K5aD8dk2njmrPpJgAbXj
WG9oKD24NHKt9yiTkdY14yUThqhQepHdQjIzfx10RA4sQfggFje/Qt4zVtmON/LL2g/u0cPC8N7m
g9y7Fk5ZxYgM07VAHbe8ToxmHzJsJzQKfvdotZ2fjOzcuRWUo3JR3cyrJFri/niZYmM3GzFB9zDO
RkJEMz7WTdS7EgPQ5nhhEJhr0I/Fs0Bl8sozCztONnZB5RqEwSZY1PBoz4m9BSie7hC9rRH228l6
N2BugwUubu0pkKbeE5UNr3DDQJmYx/RWoYBO0Tn2GN14KaKB04ZCwEjqq2Ag3SbOe3lnXT+dWupH
X9Ywre9jr+ufhlZHfrnQYc2x3WXZd05bhIXA6RZ1OEeFXQR9qK6bcclt2QFR0TeexYwod2FzE+Q+
LAe9tuEzrkHbbJZ5Ud4u6md903MYnRYTmdWGdF1LMKNz8ALQI2DjeTJyXyOZ90cMnv27mND/IwqY
jC1mjB4mnnU7WuzBIwxpinWN5lKwJnykg7+aEnctQpchaCX9vomYh9XWZgN2G+qlgAuw6iSPcp1Q
WaHUb/iBt2O/i2BRiouUIyQlgAHKgG2wUV6LnBRJUnYbMlyiB8+PGgxKADyr5KpjEHFcJ1KJ4Nwi
YKyfC4ktvzYVRuxBsw2lz7FpZRIOjEgbCcbAf+gMnvFx15k+Tavc+JATH+YQJfGPv57yX0bqf8Rq
MgD65BLJHkGQ/VlV1Jo0osko+qIVIv0BMbE+pOO87mLfmx/qDIPGuG3DGx7G/RWzmKX89eEvGMLn
w2PcD6QG1CtkB3zCGIJwWvAFYd2jBExsJTvSWJyyoatyN2K2MTz89eH+7NtetIMBnBcuor4LrPIT
SEM9TYaJXpyCfrcoNft5W+/NL80H/xOdgQ0OVDJIO7tYWfgXoPSnw7ReTHo7qh4lW7aFluO27+km
6X6VhPCrw3yCnJpp0PWYDpgt9uc+veLZU+z/wlrpT64PvgmIapBmQ/TwmavWTF7AvAViKQv7cN97
dMyv9HiVyDuxRL+A0C4f99O98IdjXdChn85auIbGdgxnLc7PFg5cNPz211f/97vpP44AMQrysoHi
Bp/vNp0tgo0eTtglTguZpqBZe2nRf/PvgoMDweASHLC8iKFiL3995D+9UheWJvgTsJbPPt13WRQO
Qc58iBHVN+KjtuZAqbd/fYw/oWjirvvpIJ8wZFmjow19qKUvzqoghVbtxn3Lb7xnDPk2ElotNDEl
5EW/OOyfXTYwhuGdmMD85z9gQvhXGZLANL/IAbZsxL25hQ9PFVUxTnK1Pid7OG//S0j6X38gUeh/
/jd+fh/kgla4Np9+/OeJv6tBDz/Mf1/+7P/+2h//6J9n+dE/GPXxYU5v8vNv/uEP8f7/Pn71Zt7+
8MOmN9wsd/YD08QPbTvz+0HYx3D5zf/XF//28fu7PC7y4x+/vQ+2N5d3Y1CV//bvlw7f//FbcMnp
/q+f3//fL968Cfzdo4UD10fPtflf//Off/fxps0/fkuSv8NCDnJU4PwAh6Fe/u1v88fllTj4Oya9
YFxn8L64SBWxPKJYNvU/fouCv2PmBdU7bk6YbEaXj6EHe3kpjP9+Ee3iLVFSJJAK/fZ/Pt7tv56t
f10ZnI5///y33orbARYaGof8nfr/0zMIGu/Fxw9LCqiGSD357BbVeGwMFEX5Wgec4n5s6Ahyr0k8
SooozFd/RzAVAOisUT8W4HWGkFNq0sJDcogWvlG9FFDzWipDjLG8xJxU5mNfCkfUEed2IvpOeaGL
C5q1YFCi84/yZ0QhIC2GknCZTvmaw/+S4lSsBcjwSt+l/tQTQLFuJONGos7AjIJnmHN85ONqUGhj
67oalEW57tpFmvtp4IG+gmOodFW+iEA9tNHqMZBrTdRQLJBxkpwba1Bw+WsuB5iqNa03v4khiQ0r
yNCHOXQJl8jMW248qvcaZFlS2QHNORgRpIXvMqln5e3HrPfX8xKG87QDSoHWh8NPrXvWWZeBVcsz
UlcdwAbkCQ01acaiXYdwvGpxH5hzOo3A9GqMus0GwiF+z6YpkteI5BqGUg6UmA+ktvD8kMROxFcA
r31eDnNvEP3UYtXfWy1meHn1je5fE2+cMW3OOjFVdT25+ipMJGqqJQIot9CFbWIBp58iXuEMd+gc
RgplK1nzvWWzs33pLI7R7KLYk+4pnlBXAVePyUA2tKNhz8oYaFOMYBNMwpGLGsp2KZKp9mh3hXPj
GswRKZsRNUIiAXCynTx/HjcmmSywyzwb2IklE3A/mY0JvU4nj7dXbedGVs2S59EbjZFU8qg9N6em
8OykgC4JGKudoEaDCrQnhgo0ZhE6G6DdUArbNXHxt5AtRFwZn7V5UV9ssTaN5V53wmy8vxn42oJe
SoCmHfKxVc22s9A3PEgINcezS/xhLgiu/AQWDB6wlxViRRKVMyxQgmzDuJqzfYxZQLzPRmKGq1o2
eir9eCL8+8TgwFchcya/RmHpPWB3GQ50EiH/IcTieKUnZeSJDy0Jb0jTGb+0LIjhiMDxvvDMQzOx
gwsfmBS2074oUwye7kZHiDhEyUDjG1vTlRQdalho/4KWvmA+O2BigvFAFVO2pMdmjFpvVzdtGO66
gOjeL4Z2RH+oPchkb7p4kE3VGT7fw64wUa+8wdzmntZeu9yFpIbj3kZ2iQMO26NrKHNOYO4iQLKw
lUeFnvc+CGOAqRRt5fDQsSZ+UEu49M+yQTeJHO4+oF89smQ1GgSHPWaKBi8/LKj9ydWAe64/Mom3
2E+XMeduYP3IS5sMLEU7OHNMM5eVIjOnmWpWOCrXt4l72QERXZ1fejTHMBSdOygTFLsnLD/Aq8FM
KgXtb1sz6Lm3i11Gv2jraH0RhgAunYdIOzR7RLwsLc+O8Uiz9AC+StcfonxdQXVjl+SrE21gc90X
awsX92MobJpuEyozsYsiGMNswk4v/WlcI272DW1kUmaYiE4H7k/+VI6Yng2bPO09RGiBXwEjJGjy
zc2MX6FFrdHVY+IJ/tVShPAUDr1tPXk5GAL+Gkwj1E9uOgZBg8HrGmrvXtu22QuyevFlIVpbvEPS
Y46TeryAiC86ddbSO/iU8Ou+Txo8DDiFJa8p2zqVr3dTANvNskn6EO1J7tXXzGbTE5L/opOdcocU
eE4XPBftym5mbqcFmPeYd/zGjhHaZjjxEwfeaN5NwNTjgek+OM80xmc5yjjDnOQIt4hAZ+ewHsfl
W1zHoSgnA230qYtbSgRcyVcMlYaUUF5R07RYwb0M7eQmxdSPFriP1e2AjjmoGMCug24ywbZtl5AO
F2uiExbiJGwr7EzDrQXYsg8U0WfTMbJPMKbZd1kcv0u4LC6YwESjAjyEnNL83c8t3LSVTABeBesc
lGBKBI+BmMR9sNpc7XEIoO+us+brxIglFbJOkFw/1l0NyHIWQLYAzGSY8qLLDW5JO623fcD1bbPi
UcH+RuqnOvPNI53GHDLDtWbw3Iv0a+jDvFS2anK4ZoBJCq8B1yuaia4fxjSW+YOf0O77POI7gPMw
rCdMIdNX5a+ph3uDEFtkzcrsO3KGhuUMpl87HY1I2PqRjJG+pWkn6i9Y8OmLRFT0UC5jKhQu1ap0
tfi2vllhjIYzj+bgqwxBXtqEXKnTMjRJji2ubfx9TMfQYCx/ARXEOPewDXVLkBykVcH9yqVdMb0M
Ziz6PfjZhVwa73qm0TpXbvWapNRWQZGS9XLaRXUb2i0XOqrmuMmfZNMH30OXOVVOYQ7/NVhckj0w
xPTVerF5zTIgcVCX48gTrYP7vPHNA6Z76hqdo9ujp03uVJotcPKp3QQLtbCZXscGWA+2t/VERy7P
U5oB+fAuCI3yRXcS2HKDIk6XdLsko/mou3U4EbmId3DO6jsaE/s1Hl165VoChbQOvUOougmqeyny
yg+RFo4XfOw6v/PRcvoQ8FY/ZHOAuZVz1O1DjCFOo6zz77ZNo5MYeqyldF20+FCrJHer6BS9AR6n
MsB4EwiMI/hX3wIqpcSqF2DpKPpMZDXCc5OhcnE74/6qE5q94FzM2CNjKPpBArcY6w5CSdA7JltY
D0bttWZs443Gr6tl1MAA7dJPIK+Ey1umuwhfeYm/cSQEwE0nYeIHvAM8tV/5mnmV1ynImQdo3Zoy
tB0wspwFEybMyF4AJXZGYVYN0wUXTQMQWI7hkgPXQ5WB/YWvUXNNrXHHETZzyE4aDQURcwDzcOP3
gqkqlFw+2inL501MmiAGft5h1U4bRjqwerP1tXcRBrvwYAEbMWm9fiy5s6kpDegUT9C6cl6yZOle
DJbPByHz4VrQzv+WRSY3wErqcSlEDr/AuzBfsmkpVAM0cx+M+exdzePsyKNsAViieopULL+ANTdi
Xi+ZCdwPWqfLix/R/qW3iyQlnuYVKjE1h75/AbAQaIS7tokPE5UzMpnRzPhPNTGz2PF07jTWjXAJ
71nTu3kbtCvGsxA+pOFxlA5c4pUHJjrMMZ0uFt45NwaD+nWajq6r8X8Ft/OSiNL404QaNZ+B7r3P
gHXMbq1prTcs1vAI6KI2BasOMlsG9qIY6IPHA2VBHkTozFYwtyRPvoHXyrXSSdQ8ZXVbP2BuaM8N
Qa9ckGiKupfUg4KqhAdHChsb0i3uI+d00pgAhvNy6/HMB63PrRjUxRgmpvfI+c5AKdI8xyy+GzWS
c31Kmi+LwJC4DDBLqwZPPkqFov1aIAMKiYAiX9SZBb5A7E6bTO1x7ddI7EGyGsb3fMkjs/drDcwm
WZZxWUvQ5W38PQg6Hl8PM5/WDbOD/2GGPgLU2AOVKwfX5OAlGrVixo4X6/tRcnTxHaaApEBaZBts
lzzrvSKaxrTbdRwPAfROAHO/aPDh+EPK3JhlF9Z1g+3eWDviRjdtBM3oRpOZNdWwpoHcuKSD/+pK
Ao4deUZdsiFzmKuNZiZsH9rA9eku0ZHQN3CsSN9mlrTzxtVTrl5i11Ig65M/5o9DmABxmrvJx5IA
dc9tAmcrVMP46C8tsVDLFCLGc/Q+Jh0Th7YxIt6nVCfZCTWB798wKCHzc40amR66JhG/irL6ndL+
c5cWo6UJIInILkZbEOl8miXQtM+gbA7DjarEMT2f+N5VdrNWdtfumy0258K/X97540XzCabubr4W
1a8NWf1PTPKLEPPilYpG8eIBR/LL6z+NhDBIS72xn+ONDvr1W8ci9hKkdFIvOeM6x01D3TYLPfUE
ex9ZRcqmhfXFsI9BynricTIGhSGDfFBguOVnvTC4xypDQK2Rsa++AEkNqp/68T9pcP1PHObLR0bc
Ji5vCC0p9M0XOcZPH7lDtZJgL0w2kKFDFQZTqHiTnX3k9SoYAP1KaPlp+IJcNbgmXcxIIOMH/Tz7
dJ3YYkadrV6+8aNJXFvYw2zmpmO/+lIXjcgfbgccBqMDyL0Ru4o749NoDv0lPL6TKQcUKt11rOfg
1tkIBDmE2WKaJmjyNXI6vAomj3ybRTRfCe7LFxCrU7n76xP8aZT2+zcGQxz35r+EDJ9uCaweTZga
SHWoIF1YKE+DPLUOXpShgkEt+qvx1n9cz8tXR4CMj++Po35+EkD60UK5GMdLnL8LWTOdZLiu2zbP
wWsmcDQfTVpXKNinnVmFRT2x0AplaQyydwDQ46+//qeB7O9fH2MTUNoDWNMln/Ne2qhrQWPPYbCO
VfpRxdwc0jbqX8zasyNs8Pltq9dx/P8/KnSVUOwTjIgwGfnf3J3XcuNalm2/CB3w5hWWVqQkUu4F
IQsQhoQh7NffAVXd7iMqO9l9H29VRUadzJMCCWxss9acY17c9AMCtRCBSch0J0b+IYwt28AnjsoF
cXUdxfU65ORxDRXwa3AD/QAFhR8bnDr2rItXaYg1WjIRjW8ECG6Kds7tsmS8UnX+NcV8XwSvCC1V
i/ij6Yb/432NrCLR1ZDTOKEpdo/fwWZDj4pGON2VcgwbAw7IcUQV8ffn+MfvpmBJZJujYOS4sDpo
AzcsMblsaGUectAhukY8+DVSpi/2X1dQL+4eqmv0sT1XSADinx/zsc/upKRrjUUop1HipMrYAzHm
/KdfceD8ekVB1KGtIo4RSzZM+otqN08s1OgrmV4hQgbNvNzM/Ma4wvv4ww1UJfo4MEwo58uXS4N2
qjKO/xrMJyXUYUwlJZuy6HRQrzwo+cI/B+9MpMaoEgJKQrgqivLPAXI0DwV1ww7KO+XtdtXdWO+q
U23KIPo09rp9fD1sNSffNI+ne+P52vw+zd8/Jl4uDgKVBp1E2CNyl58XbxtdoL00larGl+R8L0MD
68slcsAr3/KSffP9LWFp0YMzec95cj8vdBDkbAy1zAJcpy8mCOWUWzk5Eq/RZ/74jWB1UUmmTI0j
8eeF4vNYh+i/LO+kCcSBxiGniNNBWGTHugn6pBqvdLAuKZvf32yajCZIHmPRvLiFlTGWgFV4D4z7
yQ1WBgj8Hvr09nhvbrUbFdJm507Y/sO9FH7112heFx3HX1e/eM916j+xXHH1bH6YletDMMVAiMur
cWd/GqX/+JaXcyXKjaSqm+k6B9sCOhdEqU0tQ1W9KQ00Ofl/n74uzfbf3wvDrCpinKUOcGmqPp8G
lfKLaLJBVAOJZtOEzDgvdVcnnTpyUjKB1Gu+wulNu3gZWHp4iqyCcOYvY5MnTGujFglL8Tq/Ub1T
UMyiOeIDogCy4Jqx/w+TGJ0Qha4WAau/iYfRYRDQgRWCZ2b3ITsfzk5YrN7/fht/Lz4SPrcp3IhX
jzb8xfYtNnqMLNEoeHXSOYPCy33aZCHyrWw9FiE5odesrH94bvB52cjQap/Cao2Lt2EoLDGquwqe
rAOQz9Yd3BJwsKck89Ex7fqjsfz/dfwpo4UpbAId41UEfXK5a+mQzYWWcQbrky/icFHlgPOKZtUf
rWC08EBbsfv3G/uH+UyCGc0MQy7elFl74Xo2zNYKwyaJ/YT3TlnmAWBs3rzk9pp//A93FHs1HDtV
F5lesPb9nNAarChhp2exf3ZFJ0vupi2/4QmFo6UzDRShdwxojDqU0q58xUlF8PN1kHU6cnTUGKDy
7xRseDw0T6nR1l68Hd3aBu04N1cTsfp0H13lz36rFv52vYuhE8cHpWNHFvnybXozxcnlDhJ4lokp
cVVwiyuP8Pf+5efXu5g5D9mhk5qMy5kxYTJHc6bqmi8nN0Vj7BptvHK1aX3777+cJl4sS4ykPJFz
bqaANphyvhsmd39/XteucDFOSAKI+0iwIr8t6p0mDJuiGx7/fonfcxa3DCC8OrVWDcbjz6F4UpXG
OtPM8hE9Lg5Dgrcodo9N7f39MpcOa17nn9eZJup/7JmbcRgF+DTTkMetRlqsL7wdPIrc8NlzlzaE
TEKV9fF91X833bf/ehgXXf6Lf/z/tunPvP+3pj+67+anSoC/8K9uP/Pq/23vk7DyHxzOpYnNb3J0
mEoT/27vC9p/QM8ilRDdE4dHGXvhf/b3qenR+6f9YSmyyfYWbuT/psH/87VlCRaJiEB7MJm4+WHG
9Of/GBv0GUw1Gtthf45cDetW3uJdcsTBCytfsACVLEpxI6dzNXdNbEHOeZu8x6HfaO4IZ6bD3+kR
BaY3lBiDGkJWgTT+7vQe50ETuaI+q/pNaAQJRFlhVSGyruaDgGvOrncQWavbk9/vs9tzt47NVY5N
LdlFBz9VZvnoitnalF6lbUTL4n8H556+tTK9E1N+6KSVuFAW/ePp/nuc/1MjcTHRfv8w4vksuk1o
NKigT6/5P26h2qbNWU+1aq9sqpZ+v037I5yrrrCun86jM65jT7lW8fs+wv/XBPj7ohdbETkdQrVX
1Wp/IEC+cTopKAUPVeNoBWJGldIWT47G4Ycke9E23WhVlI7R7pFgZmownlzAVOIGu1is+ikLUuw0
MORHWA+mZdOgk22q69nh4LYC/c7I1lVojNdqQxfFt99f4mLw1aN1UhP223uaCAoMKFqmKZg/Y6E5
FeYot7n23OWfs/rvK14sinIvWSdBFKt95yQ76z2/aeu5mS5yYRt2bnNzdJN7XXVTPoo3tYad/D1U
P8fyI1Jskyy/a0AUln0Gx9+e48WySQLjWAsagwdRPHXOBHp7vuhHi74J2pEzFfJnVJBeSdSUqe7O
9W1SbtD3pmfMXbJ3wG+aD6TFAbJA8+r0KaZ7+vfiAc8aG9PD8MxgRCntjcJzjmbejOYht/Z4KjwA
XCu8KM6ppLd0MOkynbaH9GHM0nmav42FpyOblWyT3VCyktDwHxwow9ZD7h5i+/CmKNts6nY7Yzu3
tuFIsSLAcAzuT+vm1F8sgRaorYhPVoJEmfp96iX9Dl9fxbvuFZ8tvWmttJV0iXaQD0jP95QQ4mnD
2g1R+eGighyo+PzAJt0oJ2fsPOGZP08Vr8Rd82YKzvFFfjPSrVpgJbT1cpFj+FzHL8UQhBL9gK38
2OAFu8dRIcg+P3fcE8eY28War91/nvfZy4D1+UU/35/u8/uS2a0HfzqXOo/r4Ebmp1a9XbzoYdBk
mza/0etA0O2WhqXgKNKsv5E+h3tc8d0GC0qm+I3iJdhyjvcaLuU8AjNwO8hbvNunCLN7kGDdkXRb
Uhbkk26KG8Vr95qDSYF3czHUbv4h+mePvpKdLbp5cYOTIa6c7I6k1j1de6TllX3a1Vuy+pal3/m9
N75ID0pl13NhcXILp1jj61ZIsKYPsj3eQbcfyb6Kb7SAOXoGxKVCQYkwdGtUfnJeNfTn8C9nS+Fu
XKKmIW67ue8/jeyGsZVpLt3KFCaQtMzfhmpZL7N1/aYAArgSNHHRN/j1Vl4WGcyyTCQo3tV+7P3O
4zwcY4RDA1B62f3ps7W5bZlqEu5CCfMe32+GEXl/ZRb/44vIaqBIEyGObO6fs3hqpUKcmWO119BW
u9q89uCxb2CPGavUQX0BfREUyFO96m+SFxRnf7/8d93ych6gy2/I/FfieHCxF+wlE8mpWk8TE1QD
ZaLvwe5qZ+J9qsFxqSxXmWm8JTNjjf4unN5DxU48vCojei7COFPo8mQZXqtoXZyX/vVsJAqEBN5O
inPxYoJClZNUslZVewQ3MBt1p4ucjjooMi3OEtpgY3qsU8dCB+ccrmyQv7Gol3cFieOU8wOe+Be/
XROl9LsDuTf0GSGxkn+uXQG9RiPvLME/zTpHe0KtBI82MZhxnkLRVyU7r2eROa9ZPyLvhA6auGdH
LUFw3CbJw9Ub9N1N+fUhUWMCwLG+lbU/R04kneQqh+G/ByNugmzxDxVa5Up+O1p+0fmGCHWteD2E
J0z9u7iW3KR5NM1tbK5rdVnFN3rxBoVFIIVeJw5TH7BVFPbAJKu1WyNN/AMZylQ0jhU8muRNGe6s
7r1V11rzkPfFrMaGZRiOofmd6sixi8c90Zii5oJrQShV3Wwvr/WgvMGsLBfvcfISyq1txTeGimP1
WVC3qbIBHGKiQ+qD2tj1yVYanspsXRjeSZ0xX4ooTJD5W89Duhut1TgGBjuHmqSv1JEa12AYMJE3
rkoCiQnj4Dw/Q1ihzKNAfTg85ZAyEl+SgzZ/SK0XhcQhUdvoFoV6RyRk9SXW3ePJgdGiAalT9lUa
yIV7ToM+5qHbPZNwGiiJqxq2nj/FWeMM4vt1cu33VvfyOapUpdh3wzj8BWQXzWOfW6cDs9D7WVl1
hpvWMIg8+VXId3I0L6ogWgzCrDX9TnPaZVW4monfL3WEbHPOV2r3FqevynivpvNR83Q5ENXnVtzG
H/Utbsc1m67zwtprt8ZLjcmyQRWL/a9D550/ZvUnN7kEdnET8pJ/FhTK5AKLlR++tZ+4h62Tz0uW
wtOoPF1Zqf4BF1lvCwAXzkvzjkgeAWe8aDdAQVWXBRDLHDfSVnQYv1cjZKfN5e87xZCHMEx76bKy
Vw1MEyE25r12Pzjl69javehbaBNrh41I8armDtq77KXeFOvTlTlBmU6rvy4u0dn8rvT9KmVKZxVd
o2KVzJTp66D5osHo2dRsUNh8myQjZEfnKLJxXeKIRMNPqMtRnak8sshGrIkQy2kPrN7zGGceS1/r
peyOF4Q2uddovso0a//ts15sN8NMy7tI5bMyeSJ6GTGsjTOcn/29NOP542aARdOEqxJ7HjPrQJKT
A+KtceA8qFbADmKwfCNxK8ya7Ow0uzxP+6D0fXi7Rkb/hk/+7bNeTPSq2XVhkvFQ5ZdwDXOEDXFR
7I7zYovNXbUPsIjc+gU9RcvHk9EJ2bUTpkF7rzzGrrgdumXr9a9a5p7OCxRjJek2PJDr3LHpnv33
n5M1kz//x3ErEZLqiHqq3J/dvHTYMB8LG40nx5xD5AiEfRqLNIHQYqM9Ge5Tv3msrmaNfdddf34I
OtqE29PNgpynXTLzjsqAHJD607566jkL53XjHKXP7pjYObkx5o1WoYiRnqVqXilfBo+6it0GoIpS
zQVwE1iRywczWpu8opbyhQfNDY9E2wiPo4DRP9xImd+eF2AMoO59mK3JRjtlOrgXpeAk3+bnN+OU
kL3tC+G6pa+t7E7NKsn2je6rul3mszQHS5ChV4xsM16M2nxIXWP4sIyXVpvH4wdyHLfsn+thN4XN
Gu3NQcMgy7+tcjo49es6CI9vZMRRFd3wDqX6vYzSVr+RU7eqA3G4jdigG9qrOpJ5Onz1AptKtzks
zOlvOEPmhSleVn9CKp1uyzzBQc+api4Omj0aXwjKzjLFV1taYbk9h34+rDXo5NosPSzKGFXtND8u
hdO8HVdNPFCGMGxxCATzNiFzqiDN56hRIf7MgDWcVDdKPpuotoXz2YsJllML/4CuH+YJdl5ldjp8
FiWrrnbcpKwoiWueXZ1N0x08k0VdIEa2KYgjI3J18c6cTkTUgWMSfT6zdqOKNs5QZQi0XHUtc3UW
HlI96KEMkCwBqaFwjy+8kSKHkdu49E00N8ASbuVZlbo9Seaf1UsqugOftgx9ehLywedvRiKSShEL
AwvxokHVHLlTqhpeytBte0fQt1HyLA1BysZKsIsSbZsjDyv5Lb3HFQyrTJs3kKlGt/jMUPE1Q8zD
4Ng61xoXIFSC7bNfV/F85HEdFpyYWEdPFQcwr7vHwagX83oDnK4wH08beSXyLG7Jaf44PBcv6AO/
SHSpzEeogUcnIq3KnNV4y0/rc7aMoB1ZXnGAO72ujEfJWvXNS4anVdiVeqCNlNQz1D8O7k19lkPq
lz3zsd/XH3JsY9yDeR8jivMKtCh4gzcWo7J/Nn20SPM2vofpI9rD8HnuZyQ2kfZpi6CMO18rfPNs
g2/pxpVVvhqyb0X3uexo3ODsQ0hdoDHnfs6RUpYcDof8xf5GDIPKwjvsirlftXcsmPhLjME2N9Yt
bcQ3dT5sUxIck4UIwsrLXXKJ2kBbnCFfopNaaONGSGcNuxhnuFfZghtkCX+d8MLzD33/2qzqFUTA
88Px8bQylVWpwZfypIfGmkcfpWzXrmlLXgp018mC3MXlv4BBkd2xRztlq077rOs5Ro8SnzqHTrtb
USs3lnV1q3NfBtCAbqqsJBOpv20sxAZFkqnQ4hXGGVeNs4V5P/j4bD2L3yCC1ZcVpxXng5/AFtw0
VsDPKIHBPOV8RcHLlB0i1RNcTWWl5d6A/T6vnyYekTtG6/647BeEA8j2cSaso+D0dIakEqSrKMgd
0TuSYC54EdFo4vsAYO9Lxv4Ov/2u+JJuuyf23mQ5P+WrKnaMoF0Ytyj0G3t40hbliuyq49fEdPga
Obw+ZV/DU7rqGoeYNWfqdXKUEq90HrXfVZ5pdkb9A03U0H5BghX1RBBXbkX745MhIZz1VAifyao3
9S36Rqlca+W6hzOwgFsiouL2VV76oLVVt2HhcsZXaZ1vjeFFjO/SorCb07Mcro/FVgo611gYp4Od
HQMsQ6ND5wjUiqMsuOtqxg8R7kq3pYmbLUhkrBOHiDFld+WsOBUUfy0+pk4xCRMwW52Lo2qfRxAF
iyLa934DbWFXfkP72XwjJALw1sN6cZGg0kHTUOEuZLcKYs2lzDI8Jov/QZT47xWZ2/2PzzM9jn+s
yFWBAa7A0bNPVt3DsBgYL1L9yCchwXQoVvHw2fPmx+ZCg77Yo9qB0GZrb+clhDNlpTjZrJxXXz0t
fmI+HsTEyzZNEPs0cee55LMxUpbtkuOT6kqL0mUs+/Huu4F2a7G8EUYYDE9TiCNbJE4k5hv6xsVx
nyWBCC8cSWm4nw4xIucYh6kT6gKzaUdsj7mKPZDsHk9KOr0eU2A/u7hYGc1mEJzq5hwcg2tJI/Ta
//DwiFjjUKtC8MdD/fNmpQYa2Ng6xHsxaA+ceGxpd4xXw2GmvfH4OrKBixLFuiMAwU2dVp0pp1nO
knDwddPr83UmvltaIEKqFLWbtiwCGKowxtbRYXFkYcm3UennKT+5XQz5rIFFwuYN40hSr+v+NdEi
aowP/eFOqtxRweV+UwmbKF+0cdBYTgNuTSk4vu3Ae0JnhnQ3pEEiO5MUovOtRSM9FtIM4Nu5u5No
WwJzHL5E86WuA93y42F+viuyoL3JP2omjpWMQzdyKTZmt+1tvis6N7lpVMesZ/pTfNN6YmvXYJ18
dIAJJcF4Lab7RlibxTPz9uF5mnVNdvee5tQh9cCg27Wv4qrZqjNGc3vHKlPv2ofzqw7bxqNSqC7R
wLyendN9Mju/nrbjJ4VAo3fMxyKyC8Opt6wOoTZnZdJ03swTDBIXdk/1yU3U2ax+mpavOGBbCUbR
WWHJc9JbP3wUVxlpH+Fdxea7sfmTIoYLy8hN6FEf/G5J5c2TZ2K9PG0oex7Zutm5T+iVp3ROPAbZ
PqVPz12obWThvJZTte/oyySWiDPYV5a1LJaZfWocC1viKzlSznGv0iM2HePpvMIwBOViN0T2cCfE
gIjmBr9CXFszsuuZePKkbTc73g5HW9pri8I7vk37YAg1TnPwZfyXkX1MPFTSV6ai31UzDG3/GM0X
rcVTVhuY35J4375X1Bec+sZ4OtwdiSEd3cwt9ypAue7DuOMDByEl9NRP9niaAVZkN8YXx9dzahcB
BqS/fy6aaH96zcASTymD2EJ/9VYNnGelGPPBLHKLEITuFECUcv7Vclc5jTUEMSr67FzcQuq0w9tw
wUbW78sFrhvC3878enyo5+m8WDLJlMQWU/EFLZkFJQexmAnDJVVnDtGEvWrplvOp+GYQ7kh14MxW
x+TZ2orgHUY/k9bmeXE+fWrI7su1cnf+wu0T3pc7ZVE/A6uYF169krzxdvBFV9ykc20x1dt5yTg1
VtBkFpkAQ3PqSJzm8ruhu+Uqno0BQFhHWlevp8Ru3uFn0bypXOt22Kjvx4NjvrNz0N+PlW15FHBc
tNWf0b20/fud1qbF5nIxgiD/nzf6YgQIRIRYpRzFVL/CQAvt9r47BdLsPAO8OZSO8EQpJWDG9ktX
fodErNzl8/rg5i5LQufKrhYkNH3SwlGh2LqAxx2KPetqBqWHuOjaLV6txRSP3lHTwo26FmUvXuSb
8r5bXqtDa39aWP/5XS4WVhzDZyk1+S6VLwdg0w6rsrJBKsnJIx0iQ/7qOyRo57vS4LhuN6+AUapt
9Z/hVIIz5Qaeb5SvZJwrw0aUIV3eqsbsLD9X57uk2HbV3CqgC9kGZlfsBdP/7Lp0u+d8ZbwUs9N7
T9DF8S5nsijf4sT9+8P6Qz2C1xVEuCgixKR2c3HG1+PWqI+1Ge2RZL2C7apCW6zs3jUX6mc7P9Xg
5OzRPX9QfCd4oGNFtdPKjXZsQ9m71h/6my4AA2VfW66EQJ5d08X9oeD74wMaF4d7pTDMrFL4gBXD
6Za5ZHb0QWMNr8Jjzo17mXZpjS/646vsm/eHT9hcq/iBrbf2cHjqJ/wonqA57Mu/3zh96kT+HuX0
4zH6SkjALjqVozjGxqhz3u8WSe7QoejuEHy1O8h/rUO1Pma1A6Msr49uE890AjCgKH1q9X350u9E
Huqs3yFr4miGW5ToGYhox60xO9BiYAMKBKI9f2eJq8w6JD0J7N7MTYVcdSIbz4+mq2ENszGiyrFH
dUP1ozbIJKBNc3CDxZ5TlRb5RenXx7WQbjnKAkUtT1fuwh+aFLg6pqEDP4IuyWXVI66sqpEK9tXi
Ih6WyrQntsU1RRgaguvhg6qm8ZLv2pt2zcu5HZZYVw/Pmict6Dyt+IzX957y7woblBP5W+VO1gm5
3j+3U2NeH0/aWY+Yfhi72Tzb9WAJt8jI7iQ3IzmGNtJXi/PMgYgufLGnc64tNn8qBv34DBf730Nk
hmNq8Bn0dbxrV+UXbzl2EgXvHZzYJQUakUUdLNjD6E75KNR25hVkcFqq9jAvdxxNZZ/zN1nUTj3L
SJQEDs2W5OwrgEfioF0xRqy3xBc8JbbTW2JCAyh6s+pObYjXnBRk6uMRpHjuDuZMbwLziRNhaGGn
fukyX1B94Y697kNcOvQQCp32Uem3a07nnLYB8rNwXenofWMhLt4XU0JbgpgPBAVehJ+PRR9DcwDb
xUSzP9wkTCG63dNRkxagCL12ydzIEXuc0cqpvsoVGveGZtIk671e158wGZfv7o/PcrFCna1UzA8N
jydbmQval+MHR8FirefByL7Ksutmr4arELZ2fVfSRkFffGNEbnhLxZaOV0mWwjzmaKe74QYqpLEW
VdbrvFzL95o4HZUNX4VYvGBa51CcdpyP2fB1bvZVgEOct5kbzdljMOULQNEdilLzgfXvurvoW6n/
t7t+8TI0pVYceoW7XnspWY3qw9GNPDrPHLxnycKYK/eUyeG+GBt+K0wxX92a7MGi3NMaSOqBQdB1
md0r/X0Ve82JSYW28o0mu23rMJQoOy1PzrTKUdl40Kn65o78hFwA6PUawjoFhjpcmDzg3OvwKmT2
oDg8WSa0sd2PTvpx1vx8JQUmiVj90vAYie/S8FINtrSA3mhHcwxfaOGoFJCLfU4XozFVJ0TSQClW
kTZcLyXFzVbUyTfWpv+kw2f/faL/88CdFFGE2P4hqFFKir7ARB7tc6iidDzfNb9caNFK3dd3B0A5
Z7t3cH6q78pXq/kxL90CSx2YXBeo3P/TZ6H5qdGA/S3azgZVykq1YdFxzEB9wJpRIrJScYze9MWi
TLbjcpLLTHp4DSBBu1WpeJ5TDzqB8QzwILjyeaYX5XJ4ySAf8BeSL4LP7+dLPTTkUEAyFXaajE12
QJE8eLpuU6PuPAm3JfIQ/N8DGvZqqjEpTmxMtTJGgqdKTq2uz/KVSo/8h9LDZIAAwKHjhfgVdJ8Y
h1SFHiPsmthJRy8/rOtsVoMw7MqIloAb0lGElW56GDs7ddv0wbn7CBX3QLHHH8tllX1U0fykvSbZ
dhwXUJH5P/+D2Ko/NInJJEJ+ryH2nBTOFxsI4HPQNKVjtD8/nR7Sm3Glzcp9u0kgEfqonRfabcpH
4ti+h9TgZ4uj08xOs78/wO9dyq8HyFxo6hPXyvhWsv2jUKOUQBXUUhd2IiZQjgoZ7Vsn7V14pgYb
LebjwKgcABoj3hmiZA88UMntvrB735TBOLqwJDlPnL/y2Is1XyfohTgGw60oEEociajrOMJuvNZu
UX7vywFKSAauPlJFabZc3DyDEJVDF2bRntiJVQcrUr+r7yoCHN4Sl8rQR7Q+PR2iGWx6w2k99NTz
dCtmfjgzN/BVnG7VbMRZrDsFfxg6R16PDhugTdjx32+w/ns48mJIHIhx3kFgu1RxiJrca2eTG1w8
kRhWZ1N855ZuRwTaZCvu4+dk22703lHe6tKuu9t2idOc/JAHjgHgel2WF7mhmkiFVwi0im6Bzd42
jwJZ8Jt3PXLjdAaFqSTlj0eh3PUL1VdngG7VxKE4IFH5+BIi91h7UKQlyQaIPzgKx/JF5Wpu8X54
5PdVSiGq3Yh2sv436esH6OufWkj5T08KZgA6Gpxy7JQvnlRDxofYjryPxyc1GLwumBof+3p8Kh7b
2tENT3webzhW0T/86OaUKyBlNG+8vsqsT1iZm3jz90fyhw0ij2QyvZCJhNP3ctLqcsuQtUxmWHbL
kfNy7I65w5TlmHPSIA7z4kG/z2661gYPNBcGG3O9TaXG+fvH+Nd1fr57jN4JL4jglrqteXH0soTG
qE5yL+/yZNGgIrI2E9r+2Mfoat14eDwoCzI32Sdpk0XzNgtDemTukIIJF9mgySd3EOfaCXyGDcmX
prdkzKXaQwRCTgmzSb0/0KQN2tiR71U3dhOTSIrgyCbP8izpRrU8IVqFyrKmr0ZoT6WcIX+zfDnv
kYW23SfCnFNdRCpAhuw3UuYsLYuebbPGz7HhT0yZ8SGMUeM9Ulz2QrMTtvfO6drZ8eAfheUoLMEJ
S4ZNO0Ds7hUpYIegl88pjcXWaaHgzgTNgcXddmtUdVTPupBECL/iQx+WBhKm0AfgSzcu1AMJ7n00
16JFHM80FH7SnX6eUTasotuUJh+cAXbOVcGBldJfeXwW28cx3rScuno7r/bli05SEZqZ461k+YdJ
ZuhEhKAo6BVVuvFURCFbhPbpheX0aC7SFzlZmsg74I1+ogbEGqW9mZHTcPCiDS94NMMzYSFXvnhb
kg+WvFDTax5DZ7ir/MFRv4R6bfYGAn6HmIaREFMqH3YdRB65yxRtYCZBsRw+u5d+RtXQniRcfvFW
aUFZ7vPbcd4z8jL0linNWR+evfE0mRYtySmeJdg5b4TY8QTIwExtzgaz0p52diDgUedR8htWk8gh
pahlQ7eh3OVa/umFc6qTrsZFurNoyOv0MShOaEE+BEmzTZKN3EdBpBHiXdLFECJviGdKFdTgwox1
NzL3OCLa0QXfAbMT7RyqFnQ96FQCeEcbYNjn3KtOy27wo8MdnSW6puiGkyVmsnnojHBMNLtJHBkq
cH5TUcuku5bMj+J6/GLjmFhuKAQG5v9+JbW+mb+Zss/F9W/18tBuJs+ruTwqrjLelMpzpnkUY8LQ
i74aC1FT+q6Sx4Fz4WCLLum0w8Hnt4tbw9xEms+r05yWzevxw1rScsj3VOlUquBh+HESbLP3Cylo
TuBdb0XlIbMK26SAan4UAPmBv1gDUtIzVcpFDFHLbrWOFBeCWwYIQE20NMSnlob0iZSWY785x19G
knsTZ0ronsdEn1vdLLQOznlcmOf7nAbq/tjP6B2LGY1DIFqUAhpXRNRTciiyaTuCKaGxOsWRdF7m
TEoe+hq9bVSw/OdNuj53sLjcSp+h1+RPS3V+viYov8BRTjq/aX7iP7rM9oQ58+fmbjwMo2pGzE/j
u/FEHXMpLc3n1h6DmHoW1N1F6lvb/kr18A9l2p9XnRbUf+xIouE45mbCVcUg3qazcXZcHuayPzkS
I/dadenq1S7mYME86WnUdvKuWdD4o800bRigLJP6R4vsiuP5D7utH99Nv6hlqe0gSGPTyjtUisDo
NM+677BiqU65OGPX3YkIgnhrlkxp0/tVWnYibDuXA0WAr2mX+oIbvYFM9uTbw0coueHTGSUwkDL1
7sri9PuEzCelkyiZ+FPYSF9u7Gs5VKOqlnfhC/j1kR3InH575EO0XuoBB8kTySSe/AnAQVQWKbBw
BF7v41QrNGbUM96SL/SxzGkYEax5KN7EZ184LQ80oTv39JEtwmX8ol/Z+//5af7jU19YIHK1Z6mV
KnlHRGXQr6iVe3lAAXV8OF+1Qf9h/84tMnHr8Asoh8udnaT2saiGqbzT7qdH2G6bz8NLvDm+wVma
n28QvNjqt7eOltd95GKXaJ///pSQuF2evyRYdnQzVAlL5m8ernw+V615SNSd/FJ+wdMXv3K2twTT
HL0md9ELGcbMDDN3tDCgCI9it08PTkivQdGQUSrlXFK/rJqEGR3mn3MQ552BvKL2rfTlTKvgGBid
ZR/nmgmkBo+pjKhKecgftPtsbi5g75iOugDxVIovgrXvoiepootu17Xfi9vuIYmWsgmNyCtG/zz6
lEOTj3h7Yi16R5dDEpA+4crcBgBXS7vunQSW47zxSm+4Rec9Dw2cKV8HhKMfEeuQSwxD/dCvpgIw
J5Pl5MQevbgHaOSqiqM/leqkeT1A9G/ocU1JD27b3AHfPGyT8kZRbnsLmjjn1CYQT8/KlyxtdStQ
05XZOOOXmawOW53IpqdkMJxRX/KDjtJaMtzuZK+GklZbANt0aILMWFJJw/ue43bqu9ey6XhVgxhx
mYIckw7lEWSDgzYj+oiehYVF1+j8APaDbdP72Wo8qz3MoOI71rgxhEes8/UqGpbJgZPmVPZS3yWv
CCjXKvO/j5ffQ/ZiuFzMrYOlR6R1M1yQA7tiOm+OcZCeQCCu5WMQ1j65BvuwsFvCHJTbiF0GRS6d
MiRiwxPVKWIQrwTzIlj/4whmO27Qk0PYfTHR5PogwIGo1B3tyyZdHORbLdwYREUjnCBwg+Z8vT5I
m5PohLqv6AQKbfrapSrVh4GCp6q8a2D2HZKvuIEo+qJjWqq129P4ekR11hzvVVZHodqBH2I3QkDj
cig+KoP2GBq2ZEQuv1OYfk2XjW//0QpvZPJMLfNcd3vFy9HbK+5Zf4iPfmLNCuMuP973+geEsXPe
uKc0m6W04FTDRaPNTpyAwCGsFyYDqJaDMXthmGvhvsf50azARp9DnDc3orhB0R2BhqcuESjNk8RW
T2kWokd9F/Yl0HGgG/OoXFrlc1fbE43ZcAa/+z/snceO42iWtm/lR+9ZoDeL3pCUl0IhE3ZDhKX3
nlc/D7MH05mRhYzpfz1AIxtVWRGSqM+c857XbID/dW0BJvAjOwFWod1f82ZTG2C78R7oqWKoLVcH
wz8FlpPu56ujh6hFkORcQzE4YOMUH5iIwOIih0y5b7UP30tZC4mr4+/Gb04vFSRnehD+tyMCDO8m
tXU8HhzZF1lBepBL0FP8VIuMNdei/1r4hGHaMNt6bwVvLOC/orYlJIz6RHRQwUh8AGhm6BZqV32D
0bwYN9FputOhoWTs4IDcODz/o3rZ4/7YcfkGu/oi3AaHfB2ctPsGUNCyCewDwqb9ba/g9gEdMQsT
QpXiZNC1EA4O4ropb2GyVxNhcAtUOaZMZepI5W0ZQpeGE7kYmmVzM0EtoLkQ83zLPFQrnAlWygC7
SdoODNY/ubby/TDa/VIl1Mb+IMUqegiRZZMlQm+dXiIUQINTH5m/7rRj9jYdaaAFAWWQMw327KLF
Yo5fwweEiirxWdTFuaOYi/rYbrCv+uCBMKx0K3zSF8OHvktOUeIW5zmdB+7WEQVFRYDHu/cANSF6
HrGeJcvLUVBBPaTRk6+v0vqhMBfYmSmM/pNuUZDx8N0MQ56LkV/a0/mw0FVUDPjqgFN8KY2sPiWu
pArVq3QUUARdB5xTjLUGeeaWPoC5dPUsutPnfKDa8vp/oTP5vQD99R18FQFpk94HdcI7iDbxeVqq
02HIZ5ZxvDPUvVSfPPbKiF3s/Qifa3Rk8mBO4Y36mS+grhSL4q5Eu3/iZF1Jm+mYhRx6kiuXdogp
4vkg1ItsM5ACRseAL5S5qaabwXythEMHP87ficzhsZyW1qZxG40feIfahEvZmpHaE6iqotz1QbiD
eWOiyGqsZfoho2577muGw3v1sXspl4F5G77xJTL/N5GyNrOAre+X4nWUbVNbJOt0zpYm2QaFa7jI
4JNYrrEnq6phnLj1zgXsRwxPBHfmTxavQ7iFtVm2i4EprdW9hkXr1vT9Hu5VQ7DMTCyeD/yDlLr5
smK5LL6j2v+wq/l9UeCiQ5SebGL/8mt13lla0eCioFzrhfGmf/qICjcZb4Yu77Z4n67zKHQ/vZEk
1S4QfdDZCgQrOz481qfwI3a0Q/fJsAp++Aybh1f/3WNA8si2gQCa3ZjLljCOyYa9/zq63nKGsrEg
vPjHiPD5apm+0BXoLnZxi2+uxvmN/+mDfbkaK0VsJWJV5w+G7GbfSCBiTneZHuK7+hCQbrZi/P0E
bTt99C7aNkDTq1MdrcOMMUTijCf1/G278Nsk88f6//fD/rIDkw65RRWZCu1Cv5igO5HgTD0FQ+pc
PQGjJeoa5YzKjfcUfJoX/Y29KH0W99kZGXVgswKgZHtnkcPpfZCXBLV9g2H9Du7N7xA3+tnaiHnE
V05NphmaF8UGZPPE7l9kYTFcu2PiwupTSE3J1tU4U1Tn4vMY7PKLFx3VV2tDguyScdqYwnS344dv
vsm/rSh+ek/zzOKnBlJvU3OqY125cjbOIRF8leUN0EWlOsNmvJMeBEe8qEdO98oF5Ku2yn13MmuH
cClusm+e0O9CxvkJ4T1sMrCRsbr6smH6eJpwnFSV68yaXiluPpzAmhLYycdwS0XpMPUUHeUOTnN1
50Ex+6aT++KeRBf/5Q18Wdh4xqpVQSfDwiY9jwnfTfvi71J0g9Wi3cfBwr9tN9l2nqT1D99Nfb/9
+F+WcG/4tZYIfHxgtNJJcMTZIwdZ6e8CrshcqNwilCLcHy0t0ncP//fRHZ+d9hWzPdPEy1H9UlwG
mgXEKrQK2PO8rQvOaH0jvcaHrFrFH+EJ2x53WpTNhjyqY3iMVsMt7q3dd9MK7e+u0p/fx5e+NMJY
N8UFVbnqh/KF+Yno0Ag5M7lV3mRP8gBMh/lS2W/q2G1bN/SwDR63FeWPtqrDt1ZBFCDZ2WirI5GA
TvxUHfQb47Z8gtkP26MlvRoz+uho9HySoaNwC5cDEB15zUw8lANS8RQGYPJqvf95s/2uBZ2fsDrb
OQESARR9ecJ6LQlGh2nQNdjoiMwXCM7X0WtHJifU6XlxU//5ZIq637zu3zW+P7/ulydaJhNRTTjr
XLXjRDzYXl1Ey+Bi3DA6Ce96+kJzPRwKJ8OQzDWu37z4336dP33oL3s6N/UsySZeXF1523oVr0CM
7XYDUrr+5pW++5hfNm8ZZXnfM7q7yis6DMhl0r52tIfhQaht4y7ei0vNKYYfwnTi2yk8v3n9eXt+
vRV/fsxftq+iNlUQw/+5Jvu5ADR2PoGHBMVAHx3saTfz8aDszuoSamJE99btdyaI6nxc/+EtfC0C
/ahJjJHFd6WvKhxdQ+F4qF/6M+BqjUanIOIaJF9ZquOqvcGqGF4htgQzOwOuxgFoQUBqUR2itSKv
hhsiTdcIwWgpFJ1MMVdBVCI8dTTwyOzeQ8b73/Beflce/LpDfhDwfrqOtBbat9ppnEFvKA/AYmTv
gWlc4m3zwFELp4T90cP8XYk66PRwmV5VyD9M7HAAIM4otPvbgkzQ93JY9eTYYq1ihvfKORTOxWtE
MifYaLZIyPrLURbAJdx7P3D36qXFFkCEG8c0pLDjt+Ck9HziVdesYumb6ulHl/6nL+nLnWt2etgY
Meu0ekxfdNDTg3WcXHkhIs3XHiJ/WOYjsiloH37+KjwY6+jI9OkmXUSu54obHWeU8RhPNwSHOIw7
27fCupEc+kJ1DfgpHSCvRgwz8U0J7iZpychIYs9tVSYytu659PiNQdrCCiYL8zKOz8mlrUffzABt
uuQP3g3xSR/GRiRH2baIvs1s7LyYTc8aK2Kut0yksKBkeLSdiN9wii1/YeZbdTwH3Qbs/Zt9Jc68
mz89sPnvf1oVfkS8izofISWzonFGgyEVJeJNwwJWUAB0zKwc82O26AKJcLIb7cXHDNAdiHaQFx69
Jp9g2GT90rsVn3ivTBVcOmLBuyR8AQ75e9lFwVH5IyUZK0AjtByf2zt+3IMk8iAeeAX/3JF9iMDn
avmLORcPrc6jfm8tyeh8CF6rB/lCEgBeMdeIRL6ZjRjwjfprH1IloyxGk/Vm9g5emO0KdWpQ3rYi
1verbJi9t3rjLKdLLAmYnnQItlU6FpFYdkCVw8T0ZFhN/tYgmsFfS96HQN9WOQQTf/Og//4AxZ+V
ESv5Kl+FMaogk/dhDMq1WRpHdeuvw122LFeYau2ie8bpxjZZB9tkJayD1Z9f+m/7Z3KaZmMmzPOU
r9RIwpK9SJZ7Lv1x7UFmlrd5sVNN18A8Av2k02w5pSoc0SA2yckSOYO5hL//PGHql31zkP84ZX5b
bz+9mS/3pRZpQy9Fk8KcyU5hxYgwb+ZNAs00WtaQlfTtpG5kYS0Wd8zkJ982nhEhjG7+BB9fuePM
9CObEcAUL9rCbYFBmI0La6TlkvZdzfy3tw5yLQ37WwqLr5GGo9/6gSBW863jncbU9QfktPhM+Auk
PR2RKNvoJr3V7lD3KHfl8XuCoDTf4L8/rn+/A/XX7WnJSUQEDe+gd8iI9Lkw9tk7havDyA/swziV
nd29qPtq9V0javze9CFPwH0cfguRfb/xihuljEmaTuNr013EVS/ASJiwkWiwbciBPPuL0KySdkVA
QIy02VhD2VEekZH3OnIgNzQuVv6ofrSzBKg4o3v1hye13+SQo/MlidMgfXYA2PaaP07iigH1RFfb
yq4evsrtqQI314N77L+VvFuE5r2PGUR3kcZN6p8VE6Z7iQDzbjZ6zXdps6jkFbbHZbmGdpwznOqX
pe87A7BA2N3UIRLEUiAVEkxbUey2pGHeSu1G+470pcyeaV++MIR9koGZ6RwK+dtTq0UlyXIdlF6D
G5fupnKjhxurWUXqO0ZYCZDhCh1VXDose/AKpiSZsGUm0X8a5mZu9PPJ1pjH7cT7/hDdxrvoybsv
z/TaAMDQQzTGDgC82S1RkE8hRDLuFai6Lyicrvpnn7ARCLAgI5ZNFb2NH+HWc5OHB/0inbvXGG7D
bkZxLYj+Tu1v0FSpd7EFJdsGjkLLpT9pNwA4D+Jjv8dpY0OmJdzGfGHuggVgvG0dJqfczDaNcLpt
jJjsWV6C6c+6XDdLdWVtOOIBVrNFfOwflHn8YZh4HuCWsSjuU9quLcJxmRIRcFO6B37Kb4V0S5iH
AX31c9wkW/Ghe25va5rlWy92QrfdVUsPlZa5Hhk8Wi5cjqfwqC416CdbkZt1Gx/mq8m0fcRV5TJ/
zDfDKjmFF36X2xiuusHO0sVBbIbFDBsmiMGBsw5cWG1gvAm45pF5OHTs5IWxP62Y8VnjBL+NXvsD
htBGbFes1QdI28hALDgScDzO1irbtcsfDHJ1VUkOkJMLbfc8LguihGxjPdMpwIUjeCz5o3ESXuD4
fRgg7il+s9OZ5JXs3ryFJHNGpLkWbtq7/IZIzMP81wwPxMfpQYAB7fPKBG/5gIPHHq2McJiNBIYF
pJuldu6BO0XbIOq8XJn5PgeRxG9DcMaPNNmFE366qjNV2yCy9cTWcNg95XyNm2GvfnBxF2Bi5SKo
VuG2PrWMOB7o+8pVXVLYOMmF1XMSiz0bSXCI0Dkp5FrNUtnwykB4fAw9WydBq7MpXbsTRrDlUxqf
Ib7wDTNuJQI5DBbNtCFdrvrkD0B9X3W8YEFjKCbX8hhYbgXgXdrqnlgZeDXyPtpKs6J801tXMduI
RAB4rkwcGQYstJHxyTtjS0lkn1N6sHoAnlzdsGsF0oFLlv10qz0Z8iVG1BctugSBl/ceC49/vk/N
30smtjj2CrKs4uiNiuvXM1lVa7Hopra89pTFgxvfdPsKtaKjvet3xqZwa2Dz5exIpV2ZdFzKRSTb
5To6cOdFoPETM8uOUezkhOuEJTP6bnjIqQieg9WpPx0owqOr6gTOsCvW1a6NYUyFK60kEx1mTnQ0
N/KGlWwdxHc4eZi/rAvUgMCxEDBOjBRMjLNAp59esEBgSDFLwZfUkqSdwFz4X6Dj3z2OL1dUFRKS
rhk8DmoL0ZnFr9FFfponzta2OqOq+6aeMeYS4dc78dfn/6XVV2Vi9Lpw4IilkBr2OCrQ8mG2L60G
C5MfWxZ2irGAcEhrA2neZ6Z2X97TmLHN4rtux+QMQa55Fh7hOMSaXQNcDPSNyx7IoHb9NSvY9W0f
cZqvLhLMOwZbx3AYh2rBqWf4dRMDnWBKOL5VEOYj21trWxDjS9O59bRr8hXzkxp9GJqa6DEQtz2Y
I1zzYAVaO5pbId4JrnIrGIuh/6agl797OF/qq1rS/KGQeDideaSYT/CcuT7XN/lpaZ2z9l4u1xWH
ChjMzjihAfQthB3ZyrwRzzJwNocfE4CHP2+Y35nQuBkrSHNmtywmOL/5dHmjGmhZXZJJytkTnwOE
QjcRU92luB0/cUnBTAzSknVAQ/2G7kJ5DtGl8P+ILsDk6jUM0514/uZd/e1N/e939cP3+afOR5Cb
AcYx67bCu+CSv/C+HGOX3mUP+j6FZ3IQH4WtuPNdZUPbYLnfAQrGvDF+W8c/vYEvQhQjaLOQKUZ5
nX6QnbnJ+5tGsZUn+QYlW+VGexwxb8tte+efmjUmE1dEl9pNfBIPxTHepffiCe2sehKOynJ41z+4
ATZ0NmXrRBi9XJSTuFFv05P5mb8ox9ExtzgNrMV3771J7WYbvAin4kXDmj9eh08MTqU5p88e92gG
OCc+IERGDilBVwD8+vU7MYP53Yf/0qgbntzHkVeV4HXZpoSG/BCPTlW5zAikS4E4ichO3nD94d1m
R2+b3qTAJOvufXhnXpwd6eeVmhhTOyWCEJ2ihZj5RkxuaiQIWHP0EPwc68W6iY5xaecalbvNoq92
qPFGB07tXthG6w4HxEWluzglAjobmx4p/rra9tdyry+ZkGEY7WSLfo0PoqsNzE65KkEu1qZ8Nl9F
6lrTlneouHFklEv+u+8U+drfHq0/rZAvN40lpnFsmqyQYB+/+Pf1vfpZ1Ov+xPNRLvm9KR78e+vi
rcyPnvrnFpf+Cb8uJ72jbb5UrJHk0j34qELusl2B22JyU50102nO8E2bs3Q/MBy/pqSIMmJ/lA7D
XXdu7sRXxlxu/l14wnef5cs1YaEA6o2Mz9JuG1BSZLcwxWtXf4SN8r8xB/xue3+5JRSvzaRE4tCh
Otu0q279w/zCQRj6zSeTxXmt/mkjfzlz40iufdEvuQGf+0VQ2NWTiLQPbinuPNayRBtDEVfYAaTQ
ioW5pDiniFF1NyQcA8GW6SjLzE1j94qOadA20XCDobGCyzysAMFtMMT+YFbDGgY2gYLB7C9a6YBo
+m3CEuw3kuQwDheDtVWAZNyKpR2hpOq4rDxpiccChOsIPi/05d6GBc2PBtiUFvYA9IS3qWqrvQ0J
t3+C74l7XnUIElt6Lrq3PiKTcS4ugley7jiaMdcbFu0Vned46Z5Z+NgDcUBA80/lRQSJ9wVmCYpo
/hUcSXxtXrjiCKJkawmqiytQ+w6HndC/imq9O8y+ZuE98zelWKq8MYjf8o8riP7+Er8qV194UAHR
/AWi2/RzukSNOzxNGIEiSclufOQ7AmZTj2k6i7m8o7DKCQ9rd8K6+vDTpULNm6FHFGA93IWSHVYL
yssOe9d8iRWCCARHS9Aw7/Ge0TwW4YqfAOkMiXCGzQvkiWkWTyeygXBnGAIdu/UJpwNnCOlFu2ue
KV7jx6hzm2ftrj4CrtS7EnoijVJhW6jIcAd9jF+/ubl+hyV+uU9/gAY/3VxJLpPq17C0EXI0+8Jf
WUehnGtKFCin0fHPcE3sgbSwAZMbWbD91bDVtiA8yQ1fbAiO0K3msLXvLIP/Zgjz6xv7MiVIx5b0
y5GNIFDtA5dgW4DX2Q6mH7do4KS31L/I0b6jH/7IJvu6AfF5QX6jiBiW//CP+/mBkOKVmkU2V+TL
+GXYY1OM/Ey8lHzTFIK2dW7s/i17ZU+G8UKSFr20nCTelVMwCM1XBPb5xQ2cc+KLe2xpaSXLfSku
puzQTned/qnD1IDdihNJqKxQbWJaseQfpuCl1W1KLEp0tT5G+PrpBwnvz36TkocRraZuKZv7EHbN
dVD2LaY8smves59vB90VpSUuKoHTp04B01FcQaKQ8mNfg0V76OrKozasx8x7yDthKdTGIlk1kV1K
W91a9PKdMT5GqvvnpfU3Y1ILuOffT/LLKZ2YbaUpYV5eiaAYQRmm5az4JWqDtqPb4sxJy/Ou78ZX
RIWbP7/2j5ylX75FUCb4PSTewfaB6vvltjPJmiYcU/QuTKj1CUraZ6PeJ+Zb0XQ4FB66PlzV3uga
7YqHXuukOZwmCYVJVy26PsJp7RFDQm/TpjeS/xyG6ybfhJrL5c+EJge41y0aUfQ8AABkUxrNrkxf
a/UyTeemWDDalCWAa7KwsQ50YtkJj8K1eRNvvIO5Cs/eVnRGp6XJq3fpErvdvXGa+WMefY6HmSPE
MwQ6GHhluzG68znIm+BAUDvjStvLhUVBd1SZ4W6aFpGCwV3oJhZJHssACyv/qIMGBPVL4j8045UQ
bUIbmRx2EKqCaKvT00TlXTCfR8mjmG+r5puvXf7ds51kqNmPirwnSnXpK/ux0pJSmfpWu5gHddvt
pz17A/GJOpy4NXiQsn9RPGMfDk+RyVEOzy2inqReLBPIgVAOUeZxdZRQIOuE3Pocsl4WXsx23Krw
ttuI86YhQBV0KlzM1t6Br5FhWy/bGMOawjVxUsLs79Wjmbq+6RdjWovKvk7uYOXIe1ACsN4oXEfT
1dAuFFteTjDvwaifzVfumvLJYo62SL2NUux4qQSxNsYGiI6iZVkuLJxR/TXpoLMHA8VtFS+6HM9N
B+lnl7/o6gaVrILwRsWfd0WNlwNtzYG3NpnPfFzEeBYTrFvc9szX2jzTxZVA0oiMMTLDSUNOnCJd
SDc1SCX1J1daf6j7Q5aeVO9ewDQD1ppLXdZhKCKeA5y/OJKWMXcDRdCcliN9SmRJDa+pv1GxeH82
RAzKnyzR7rm7sfG7aDvzpVxZxslwsCjBiiTANv01u+DXCHdsXNQ81eYhdnRgIyhkZxOLhQ/lASaY
cauY9myfBJKzBO4PeFq9g9CE1laVEd3byrl58KIVBcSY3FNOU12suLDfjGevdleVYTPi1Z7n5X7P
lYkeQMjQhjkZehD4AtYS20DSt4O8W0fxW2biNLfzCfYE9ujXU3FnWPeDWrtRfJsY+VLvjUMZsdqT
hhDQOF8kuPTGSL/HbnCDKSUMcdoWK4u2T6Moqb2nRL8t9WdRWRvFHeM16UlY/vnc0X67Tue1D4NJ
w3dEJ+fuy7kz5L5ljH2oXdRnLtLH9qa/Awbrh0OgYye5IlseAkQt7URCvXJX0A5cHWXmhD4atKvp
nYfwyMbGXqJyY6aGkhvcK4mL9x3DFP+9uwnOEV5M49pcSFCuBZrtKlrF2mpSb6p+YwJbRW4iLc3o
sWgPibBWukMW7WTRMUdX8z4x6cuQaXwn4f6d1MjHxlOYTW9IUCesefTw06Up+B0x62agXaisdDt6
N++LZcIUFB6jy65TGHras9XTf27RO78wEDnCaB62/pWrNYRiEVuCp156B3OjFXvlxqevWgiLbM1i
8MCuzFe8Jb8jkn4Jm4GB9OWFv/SchSmYYHe8sFKtZ7Soc7DhjSED0t5TmOvvCo0e7grO/8cCU2U+
q8mzFsno+vVJ671SwA5S1IteLvF3wgyEC4w5xRZpXHtCRhZn7vg8lufxDmQ6xmAZc+XqWe6Ythx9
U1ijdjLQr2DGUSavTTatLb3FQeNcwMbtg7da3BX9m9i4VrtUcF4Cvm1WlngwpINqrb2Mcv5W13DS
rmyhW+so0qwMMUPECJ5RkmkgdfQ2koLGzdv1qChi9VkNlpXwrusnqT39+Wl8LTEQmOrc8Oi5FCzb
MW//8i3Uhlo0WqHRaPba7aBp6XbqKjD2f/3541/8+4+yDjEsK3UU33/79zQ5sdxo+I39eJf/FxH0
D5T+P31h7kvz8v8+soa4jpuX9OOf/7jzER6+/BIRNP/AvyKCFO0vUcQ5xTKRSEDInpG8/qNu/vkP
2fprDlaWLUgm7GuSvv8nMUj9C0IWRyv1xZwXZ8zkuDpvm+Cf/xCkv7AeUKB1YyOBFBoR8n+UGPRl
uqyRBGlo8KHIJ4LlKBLb9utOIx0uqmXdOgeGrxnreqgZSopjC222gjV60LEq6sJLKbXiUfMBvAyp
1tdSLYU7ddKVkxq05VEP2/QkD0l6HpM8eBpUs73NR3SAXltSBPeyvxDGhtGFkEIakPSQsjRp5bNq
wmEU4tjaSiFputD9FV43JE39HlRUMu00adtTix8cgwwMHeKsUFeFkuTnXJO8Q2igSe1atY/XnWTU
CD6MANv8QRoNrGAagObUYBxtR5UUPwRj29Bm+upU4sOqFvDDJ62OxbkiJtc37BinNczRPaMDCp66
vKOwCryiYJaSJ005Xpo8MYtdN6q+d5KkVDKXalwxMhyq5Dh5loqp7oC42ld7EDCf/BDfKoEAfKHT
zkok4SRmWCN+tJaZ34qVPEIjIB7qRTTpxwt5ivxF05PZSjBRdRrbYhsxNV2hZp2eBi/GWjUlqK8Q
kmFtijGWUnUW09MMDTITE9PhvhUMXOSnRniphmp8b+RAQyUrC8JDl/QY8scqfgJpIdgWVJ5Rq8Ij
y0s75GVTbwfRGkTgk9qMMbr2OGSboLFSN8N4lfMOozRGA4VAlzdWeHfYnqrjyhVEVqEhhBByMEjJ
eusyrY3cuO2QtFMhcHb6kdWuO4F4ZLv3Gm5sYYqG16wpUAVoAf5Icp8tuzk1y618PYX07suyRA1X
RKtEVKkoS7MurF2d11G+ihWz855a2YvfpLQoF7Ea99hoZZM0XUI5kVMqIHkw9smY0M6mhFgQf4Md
aNF2ZO7k/cPoT2bojEGXbPS4keCVjLS/tWyhUSs7CFp9E52MQSrVez+Nswipey8wQvJlhblrFmOt
CXWm0DUWlZFm0LrjVIn3lSGlXAF5xTVRDYUcOEEnawxETDSGfBiLKWLFhga+EwZ+QaqO074XyvBx
rPXsrjET3C3UAOdKRRlUDIpKCbXRWKci1eAU3ERxMz4ZEWbzkmDG0DR7tX+yFIUBiTmkiej0ud68
F5aXa46QCZCqVDMonsRaxfCoqafwOU7bBOlDbvgSdDXdMu1GzfKboZQkWFWVNTq1RVxFVIr5vTrm
ottnHYrPkGJdNrh8G6AuScLTYawMmrbKn/AKy5Ww2GZtRD+RNIaTTWV/TeQsWpm9AAnF8jXck+q+
p3iTZcxHekuwKndIgpLHFE/1Z1YXhCm0arLOlCh+lYpMuh0C3ukqGYTw3aybXrY7KwvCRVfr3TUr
OvmMmjIVFYTyU0CqkZX1Yds4nUG9ClyYxKVHroVvJZ9+WiaaANSnT+3GD30RYCoKDE6DXiEMwhpg
AmRVRmBHOLfEtdbV8UGZRqjGMW2jUuCSVNat4GhyizDJL9LGDoapXGRFYOLL5cUYJVVxPT42VjlV
RyNrcWzTDbnE+koSoUi1nXYY2thIV1qSxctAE+FOhclEO6QNEZ7DfTiG2z6Os7c2kBreT2jFuCUU
/dSGa70eqm2YSZlOAkkgrNTRT97bNlVgaggqpgkh6jDi0ZOTwNd/3+ZK+ixxFq29ZihvTPbsuu79
fl9mOtb6ncwmH6mdO7UDVgpNOQsWahPQPUQI3eBglAuhr8WL5/doOCRlMMEn61p6EQW2zCyhxbRW
iq8yLrx4wwe5aGfCJdIfYG69D1Ux2UYb+Very3vXKxNcURqkete0Cr2bUYhHJtcTquJCtj41JYl3
bVA2S6m12p3RjtOZrSzJiwazphyPXz2JYVYkUwBFVA8kp8o1ZHCiZmKHEQrevdWq0yIc9O4tUoNm
Jxn417tFifQwCzzwyUzv2tuULHinp35dFyI+wEoWqG/4CEX7NvTL1EkbvM3ztGUxBkPWPktinBIO
3ITZAie0CYbbxC4vQ3MqbTFUEniYwVh9inzP50gq6ud2yMs1FiEdu9AT9duQ0+l1qjWdyL1x2gah
LiIcFvwHrpJhbYSB8TI1TA34kuxGiDIaSbW/LwS9xaRUztqFJ+KtjClfsrUSLcuWjRmKONNqzU2a
jea5Ewdg57rs8KLXJwH9qlQEabySmmb8DHWgoJqTL0ZL6Qm1PwJlV1asFraX9elZDIywBBGI+5c4
F+PbYQiiY2kQW5DJKk4QenPrQwhfWl1k3LdTF19CzejcdrDgHHlkdFwGeS6EO6PjW+P+ltsqXEyy
4m+rIfLvFUOWtr6SRq9TWuQPvpnywGQ/S/ACVT00yhY+P0qk2NMYDjslyCyc44VcX6RxGy+L1qoW
Xjulq1RLaGxNC/+nbsQssvNrV2uxImzaoV34uhGvKh0sJEsijHZ8dkvTWpkr+5a+kMKWVlpA/hnC
7bNhaep3ujROi5gDlpiAec2oXr9oGnNwCqlo3FGv1J0yitj4msynx1TLllaNMktuLQ0f9h4ej59N
7lTL+SEqw2BTT7Jw7PUIvWdRvsWxkIGUdzStQhovhjkhPG4L5KChLj3KuYFTHxHzNX4To/hcTUFz
Ow19vfbIYmg5WfPQYEvo6slrfe8iNVBmdbb5tRm62HtJRLHfeU1sxuQhjNCZUm7piYGE1C6lyWL8
2wZy9twXpvhYN3mwDkbBO2msh1NZcwlRrg3LZJzIs8H7eWm2Beo/XRw/g3xMKP/jYZBDN+/T5GXk
fCD+WCzWstyKD2EchasmV0uM77xg3+lcXVZmNgBHA2fjZFiBuBFLiVFJ7BnmxyB5XGu1JmcMS+J+
GJDoJrrTtUb6VsQ8nlFSpad2VLJVPTC0aMcYd+Za7Rb64FUZDryxTjywhhZ9lD1oAnFmqfvAMFpE
glGbH5RCEsFzh/5k8ou510MKncUwKnMgbq0GsyAJRMULCuO+qBrpPc08WFljK+00qrK7WsKh0O9D
YzeZinzS1cpwlTAGt2qjkmGw1BWfVTdawFtmglDXosC1/689asbNO40MLcgfElTv3qqXLPzSH/ET
/+qPVPEvWUR8QoQn7bIpzSqU/+6P5L9mD1DkP6Yqz04JAOv/naiqyX+BvCoGjRWBLSrt0//0R6r6
F5iBLBv8RmBx1tV/0h7NY8h/4+vcKPwWrPpoNhDTKpAUf22OOGs9K61HSjkvX3mC/Fbm1W2kjItK
kd9+eii3//qlP5ttzU7/PIWfX07W5vBSDDYlVE+SLopfRgmqJJVJooXY5mRhfUqYdcqNbJ6MgLAz
M/DrdWZF8MVFWLZgxpOxMjXh3ppUb5cZY7scTHxnq0ytTpXyriUwFQXDytZmUAe33vxHonhkxCvt
pi9QGhRTUx2URDjKYU96aGGmy7nCWjMFhigRbb2uiZZiD87T57K6H//nDwsusawjoFQKUb4vMjSi
pogXUA8UE+WSufXSMV8FMaZAtea9NJHwVAU6QWRV82lMKkrrngwwXZf89eiHBEf04p1qpAyBPLyg
6DSLA2WTYvdaHGyjFpqRqic4HXTSNagUHQeHwkKr3k/r0pgolwWpWQ+jloBMl9I5rj3xbDSrrqCZ
qdSu3ohSVJ8g5h58I5/2tHYi9SdQa6nm8UlU1VspDuX/Yuq8duNGonX9RASYiuG2c25lyb4hZI/N
nMkKfPrztTcO9r7h2MJYgppkVa0/njW3ZzOmYb1t8As/jYGLH1YYb+NyWDwtUWVOLA7mlElNM+6m
rKwOOdDRS6qRXpmmOnLUjBH8amLSBvYA2hIqnP3hYrv70LVeA7fxLw1HnsMgmnc9y/xYFoLoFb89
1oOp9g5RNo0u7dd68MXGeo0d13of28F5nbeONbVnp35ntBo59Kv5EiQJVnwxhgdU1rMywU46Wrw2
C+NZmC7TnmLUN2dIkJ5u+zlOL44O7cuIIWgtPPbXsExnEtQRiLTZ8tS5aJyE76pDpJ3xrWgvUxfI
VytJzt0sBg7NQ08npz1/jGPzo4g9eS7naD47NgBzHwcHJRW+HlV2L6qQwcHyT9nYdKe5J9nE50U7
2qH91YrSv4y53ezNLMJb31EpYi/dwWgylttikW9dnwVPjk9nXHNWcV/fR5Dm+0Ssx73jwE2Egsp2
aqgQGQWefY7bxDqUg38cK189/bvMI/KfvDEwIf//S7n0nI2QDdLV8lFT5DbmvSuwm4mwy7/4CZuw
p5chqcrfus0vnmvGW5QOh2iajrXgYGAV6MKcLHod8/a3DwJM2GLJ5uW08V1MTnGo5Myrx1F6M4Nl
3mYh5p1cop8itK6i68xX0lt/OEDQMFAZsQlbhJZWX7cXWTYUc8YDFtfWFxdZldcCLIFwNB2cp/kt
Xcr8oiYvv/izR3KqLt6zKHm1qlR95IgkE7+fNr4ByLTzNsOgZIy34/1ANQZEclSuAywdxeY5H415
rsk5aUMF06wn9zoQdN+kC25ocIdT08qSZAviArJI6pOUyVOgen1Kmhz9Mg2j0aKR4nnFUejqtcmQ
z4gq+GFyFJNJ6u9F5BL8ylSyzgTEjClpu/TLv8M0H/yKGqca2uopjW0Godp+qcfefngDMk3F6TiJ
iNw2YrTbaT0WtCbVs0uX4virt+p825bqFfTM4FRPrb2kk7AtzXsbwKw5VspbLx8ZEL1YnmDH3uoQ
MNd1KdFcagtLVm8d8mAsvkrUyl5sbZY+nU65443/5/Lva8Ug+k2aTem+tHybZLPJbG27bl90rJ8t
j/LeMp+rSxMmxaWd8z/8vs+VtMuzlEwnRa92QV8um75sSYSOY4qtlBmeuyo9D42XH3XpvBZWlqFI
q9GVtOPeKwlI0xgwnwafcg0Se8buoVZhcaTSt50uuLLGi3KT8eIzup87G2KF/za1FfzPxaOzZlxG
imMT+iBcGbjvNYuenv1PKbPioGPxlbYRIW78E+o5ovC7iYwmeJbjX6SI9rSirj92qn+JfF3cwtlh
epmSdJcR7PIiBF3RXS+3WSLjcxqq/tXxi/s4J/ltscJ0Ww3zRZkwXheUkfhLLfaNdEuSCGN7G/Zw
eEb5w6Wqp485atW2AA4ihKhn3gmhmfsgnNb5iJA+K9zsvZXT0cvG+EeZdmx8i7+LSgLl2rH5BCCa
D4rB/6RkM1ySjgjwKVQXBqvlatlonJ0gwzLQLBSniDeTzepkidB9ItvzkSTrjvv2saZnjOdPi1GU
oHhkF1PdRbrl78oW8kPMWA+kJsXLCRf1UU+6PaCaxblRZe2WKYiGQdv6rly3esvTYTr4vDR7L7Vn
6q7bt0qa/HdUM7GSvNG+toJqkaWJT3OSaPIxp3ib+EX9NpgIc23u+7/1Q5iYaP0XVe6+ZzAqSlv/
HpT+yb4m3qolWPZ+tWAicyCFbeCHVSujVZxU0UdU+Oj2u8p6NQZPTyhj61YsPrtpE/qnjqn93Iw2
DsXa/VGTqcsECnSjeeduUjvFZ08URyUWwhMB7M5JlDVHa6pwjlWm/VbwSXPt/JSTZza0Ql4yDDW7
VrTze60ba5ervN/++6vdBtFeFUGBePIxeFXl87+L8lqQSUDvNfH/66B0cbmW89xf68dl8ZFxB4rC
mtxLnX031UgKr67Qa7fz6K7yB0IjhphEb5a32pnLn45b4bwo0mDNNPc7FEV4dYKDcI1/jeNaXP/9
KZe6uro5+veSxnmZnF0z+yQNkutftm53VEGAPr8eHagRnr0FOoiU29F6AmffMNSLVw9F1KgdjyHR
zl5h9p1rUTRPYxuCk8X5S1CRuiTi4TOss/K/LllOiVMGHzVS/nK0vpS2MPeNVXv1i2ZaF3lJFYzO
ye6eo7URCO61Pz2a9CRhTLpB0gZKcerCEW0RK2eua3lq2xwW1PGqfSi6YVPpsbu3D7Yn9uINbnzi
mPm0Xa13WTshhStxSdbjUeRuD/RZjMegD+jE08RZ8p2IA5Wj82pLM+46JqCzN/TTxVV+uB2sZdgn
UeVuegtXiRlL8Ydcy25Z20Na3+fM1k//LmFRfkjP5T11cLzZSxpf5exG10kP47WkmyphexycbjgF
gew/K+wqjV97P6pa/WzD5itvyOr02UR3PJDt2Ury4il+XCgqHLY+UDlbVhns5mIGIAj76tmb2vmU
BcHvf3+r/fIZyDi5gLyR5QpH+tPN9dNIxb1plPiYG8LFWlP3tyKGRhA9TS5yHE4VSNKrP2tgANm4
vyoC75K6c/5CFlwSP6z22TQLtEtEptUghaivGtqF46y5Z1EZ7/sojE5xBG0/TxSnt8D5z71LhBof
EWm/nboVRRFxbOvRIlh+cFvS5tsb5LK3JeRzv7T+NQFUu4aVbLeh59xstdiAoV72McW5OQXCBwAy
pXpxovIYgCKhugm9u+81lMLZ9XRaysC+eDbOL2vszC3I6q95DK7EbcmXpuYfFmZstq22ps3QkYTL
M/oWjF54WrqE1STIWuLhf+VNWt2r3m33uuIp8/iE748P9q77piPmrCPOaJ71xcp8fVkG85O3uNsv
YdQe/QUkPV3GTd5o4rYf+5QqYEh9Ex11k2lq5rgYT1Nj5AVkQfXloVbTycpidXesYMHfUm4ng4el
8UUJrsxDKmt1SlsADNBAi9c7ZUmDi7iCttKm2jTyasdZdo4r7KTAej8dEcVrNxseomRxi+LabEwb
+3fhiW0E4nriZtIrhqeOYKxDHw3B1qTUcvrO9EtGtLbotHnKFxG/utNL03AsH0afNKgBBFJ05i//
yy7OhvyXQ//nKpJu+FLJzN5lMjfnTEhvlTn1uLGDZuD1GOUpzh1zSlIclNUcY0xKY9KkBNWFWdXX
n507QvvUCX3sFenlXjb99aWDGrtGXu6wPUVl2ty7oG/uzeNSC01wa2RO//ulLK4G1ly9ScXgn5ok
9wnQh8pqUMV47hBwPOXSuTacmpdYm3zw1bm2WXLaqkq/mmCktbH4j4wwXFK181Q2Vv7lPc5DU8bd
mdO9lbnedcDYzYiGsmdqU4pG3G5n2o50W8n5gOQA8VLX6c64abVpfN957XpCLTvTqz9f+bj8GrKp
em76hPIer+g3UZkPX13bdutsXlJaAq1xH3SE7o++zdfssXwhm5aAvw4VkEwqGrx1P34M1oM086of
rXnYir2JLKrh0HS5uUfS03f2mngF71UcFOnGHCrTZa8eL0CmR/kydG8caCMi4mIWxDG0b2BvyFb9
Tu3nsVs2qfsGMxntta2Ca6fQ8ST2kJBBRUP9FojY4/zLUcDW5ZuJII9GgwQxdzvn2PjBvJb00p67
cv4lQ/MmH6NzwkKGGe4UOK6NWyzbwxyqX36L4UXIDqCRp2PXiCzfRMlkIVuqHGBpd3lWlei2Vu7P
97RMfHKjIjvfycTN7yEo4ao1dJ9FESoFpxjmW2GchNGdItJhdLJ9lWAOjMwz75R/r6mH8osuvHhJ
sRy83P/qFOmEueFNFhJWdiwcC9YwO8UzkpjZdc5DaF6rUcm9vUxY7lXnnUIKPEVh+0+2GtsXYAF/
b5W0kRQRrePg3njOe4Uc2myrcWpu+TyXuOAEWwRNXKu8FuHTnIvTPEUR+k0342ya/BBFUn8vQb1h
cfuPzYrvGc2nJfX10Z1pR0sXh3PVAxJu826fRVm5amB8saXnRyf3OOp0+bxPoVNvQxpTPJkGVI5F
wYHptnhW8wDr01VmS4UsJOaUmfdelWLtkOdBcxd9Cv6Ud6vA79Wh1bhil28VEMbW2OIDBcVrMwR6
w4xuQRPN52JxCMaWlFwkLUq8pKXiek6tLymmYwXyug4NEXRWAVkCS2tW7V/tDZ9RHyRrXTJJtrTB
FDRLMGel/1mw1IwwfkkK5ijamyUucCdoAa9TiXMkH7OWKNVQr2WdJxulenipAick6Qh5RySxj/9o
27n+JxbZkwcEhJ+fwWYIXPrYWakPQCnvXaLDc+XfkYhQx1p9uBNGS6tzqPNLFmTj/CGYwvcg9/Sq
6cZhb0/OcxKpi7MkCNFLKMqkVPs2cO4Ja9Wqdd4WJ2DZUBf4V5iFgkJbOI4f881LyCakM74OiauP
YopdzR+3yZNdXKWwbJQDp/YUHc2ckoTXp+F68L9zH0K7twki0JOPOKqyT9RLJNvELW866MhEbEug
/XzdG/Kzu9omhhz/aitJqB7qjsyEZV0oTZIQjB0K84KNHsdKTkOqGX6NApYzXkJ+uOnB7euCIcb+
6pbqNV9qIvHTbN17GmwkRDs5jjfYnfgMc0c+P6GlyzJfvNQQWphhtnRcjziehiQU4O1mVXG6W9fs
NCgYA/oLH/cCvXI3dsNuKl2KT6wuaE//Ln4M59mqIT4KKvkWLC5u2T1inF2MN2F3QT7xbmwo2UqG
36oLXsif/WHN3MwO83vtx5dySfW6sodT3aWGBG8wee1+uDI+OqVVHuuGBnNSXk8J8+3Kd3u566x+
lzcR7tWuwBi7nf3pv2HKv23jk+jsDO9Fru7klb/F5fyqHFSJfty/agtZktww9nwHwoAokpXB+Z4F
n/5oDb+69osC40vvHYvUJmJlwjeLnc8wH60GgQA4LKOvEDhllVZ/pz56eEsFCMRrpfodENmx0+pF
9f3PJY/uTVE8Z6Z7jTncXYbJv6iUYPzJOpdTBw8+XdreLdddYr2KWe71GH6LTv3nLu6HX2GFHbI/
ekr/NDwxIPLq5jpmWMdudpiTdKsYUNaRQGdZeGTdJ5hoQ2fxt8PQvgUtK1YWkRf64A3Odjvqnd15
75kMllOsyNx2bG5gUEFiuv74QDhcRrqZpitdnFPPvVcdJAwlDyvboOy0apv0cCi5tZra19L8ChuH
uOxqHlfsRbzAJuv32uejrb3lVQmKNQoiXgad0EQ1ogapGros/f5XEdFDPA4hFcPZNe6rUxjFb2AU
eE4srMqZXaBO6+jKYS8ibQmTqfG+Y6eqN06V/V5oZznNTfpX6QCzX52ROQbvUigsIn3vrLMShGao
flQYSZGzZZ+RXT2HhaQeF53HKtGTs0njZ5nF32WCxG0cw4HCQ0ocTPnXXkq6bZcOPjyPvpYleF3y
+ZpZdJA3xv+p5l0vKcyeO3K+ysL57pq8vanGf7NsH+WuDimYhgWy+tBsslFgGCgoMjAh9aJe0LP/
Dk8l0D2PZk5Vdem/hm6SEzxKf5ib94RdZdO4HmI8Om7l/5C+++U3dbNZCjQCQYg0tiHOn14TWraw
blWdO19ZEVoYr503kPJbyhDVNE7ghoq92cabPngg9MP8kjjjtW/IkJdWW61F8C4U3us2EH9Kr/sz
eE9VyQuodXzw0rMw7n9dGFKtO1nRKjQQfqa+eDWZc+7cI/4dDVkBJrC3fmhYNAacrxpNIYlgZLT4
gHF5TlVS5Oxt0EBsPoQ71N6odpYOj01Nu9sY1uYQ1NQ/aMlag3mRtCXadKOqvfdRsjE6SY6u3btU
yfVET/ZxvE4NAQ8AobPMaE6CnkCHX1j7sthz0mUCIokkltd2DJG8NITGTIQ8a6vvfhJJs0G6I6Dl
54wtnQ+KyIURd1AcgOyq6BgoDqSE/lvW6K+6Cb85lgKABD38nL0riBRDnPD4pHs7WCc+rZd1725i
KdAzK0m3NEAbWqAILC+xcWBjSAd5R70tMwJ4DVxiWX/ItH8oMaNnKxMPcZahmCdTIwxgZdMYUdNs
J3/b1eJeItOLpyH/9OBxjrxEhzxW3mr04uVMoS7i7zbZaEHdSsSh7dQieUk8mgZGfut1KjpiieoC
Yx5jgTfTe6CzUd4HW5IBJypnW4GY7a142TmpIGMpbOrtlJY320S7LnqISO32LgmlJLY5H7Fy+XI3
S4WHyxv+Tq58KyfrlobsLJzy/2SV+hOViPHZXAKqWfLXOatP3TCmazscUJWNgAAchndONdUHR6hd
GPBWDxp63h9JCF7c7yGZkkuvXkxs/4kn/28Q+c+dNn/dvMtWFprjVe9NSIk65yKsBrwIKQraMgtT
g8ZwGRv3HAyI1qpxfh6t/NiLal4pK0xuNcDXOrK1w27if6OvafB0BBvlUpWgkfDvMyIlmgZAWQcW
OYI5v2aG2D8aum4/BlQheNGIj7NRLj6Oej873QWc3VkxCWMJSNNwmy7JJogpCw9IgfeXkrCl0qvh
/+kPmmvixVu36HZd1Wz9wv9OCnvYZG32TW+CQxHGePDHmd7PuMYwBjicFfQ7TT1g7lS4CmsV1Tmw
wWs1uOsa9OsQTEDZM+MexUaly2pOX8OuyYiMTZzwjUcxcLj1bVqHG3uxWHJK4SLmqQ881MnByaZ7
k5QTL/XcFk+eQkaW+YW9+58vpnXq3lzUQAMIyRJz/HCbaqcad8SJXuvzMj9ssokV33vfsjdNmZ0Z
5eFzEmSMaTheJk1MVTTUJ6eIw3WiPDYBV33KVDlPvSd/oCXY273wP7uakC/jAlumzjx8Wgwy92VJ
6C4aZ15+5Zz8ZTLX2NhHPaftlTNsenYzUgmKcbhXkduta3f8BVNDokMz7WwRlNsoyX4VVfIcoClY
FXb+MRn8M6k6Rdoefqja+91WdXiMHzcd+GuFdiHeNeVrFpvsaEYN4DF22XOQkDtsOx+i6MOLz6lo
K9Rfx/4s3Rx/bzhtgpQJW5K0IHXwXZdmv0yg4tOUoJrJ7Bkt52qae/eWgyWRFy1fctHFG6RU7UaP
IoVvAeEEhbIJR+NnjSYmhwRTrpdMp3aYppNfbSORBxsGNyCwyo1IQmPzDcL6mHJqOddDfc565HtJ
m4TbdqZlpSGzgrnVXc2u26yi3L17dXrNUJf96cuAEAxjDpNTlQcPjJdm6Nw+VyERtoOnK1xqanwb
FUWOirLOelLXvIjrs6DNQxhf7a3Gxi3G6LUO5pBsjZjTe5KFaxFmzWUpAFUsf+BI5mPqyBjaqqRr
z36NFTWzI7njeEncTw1RpMqkOUUFvrOaMAun19BsGH7m9rEnes02CMMd/9+8aYQM70guSbdCtJKU
mlsyoivXzvvcLbRbLYp1NAkUljcPWscJX0foj+/QAaYuzOydbMMQ7VbZLqnjb1f61l6FBWmCU+/s
By/8zx+XaSd9bqVohH133HDvinp8RYg6vnoGqhA5jnP899fWISG3KNSPkFNTN4XicbTn/KajZ2Y4
pJLWdw6Z+Tza/lcJGKQTINuwqR7O17IL3FsUQA0leGmkd42qOTg5trLXwEjDhvFP2BibUot1Lhor
bzNG7KKWa1dHUU+brqUwuXSb19Y1y1WF0GNAxxAUw61Oys3Ukq8ZII0iIQUz0th67uX3koXzrc/p
3I5AXjHJ0dOT6uyjkf7elZF1qfL6mkZdfQq4jyvU1s5VANRm1UIbT/lQYXld8+xRIEa9Wn5sh8Je
SUGiuVVMWPgasy/jPnzNPN1tUGQXdCHaLH4TzCSlGmHJEIHMpMJoRwCaL5mvZY9DiNxHBksTne3e
1nygHSgd5PpexOprFsH8sgw4KWwFYZiW+d7SgTh3br7cZam6W8QpHFLvuema6lzMmIDzOMcAY7fF
emg0ojxlQSFwJkbDpbMnJx2/EN2FJIqnOG7Taot2T/4IM/OUMxizDA/hybHcNVmf484OnzLafvi+
H9PcUaFqufe8rn7KkEVH9El4E31pHWvb3hrF9lFMt8mCkEY+tg5+k6sVbGc1mLdspAFoDqiysoJi
uauwhP22P8Y2oLzKydL11MnxMGXAmvokNNFAhkYANd5j7v01XBLGcq8jzGJozovqaWSYLYa9jM2q
68QrXiZiwwLSdZY2ORB7BVET/XQhxePQOY1wKOhwcYvaYF1datHp4wwLmSbJW++b7jw7GLx5k1lV
qYDq/dyljCu5D7l4qM/RM+i0pC5sGjdNZHUE97yXHn65MYer0fC9L3Ysjk1Po2tQt9fcxhye68Zs
9USPUUxia7YIs+uDsriNiVft/MaiF21ujvHS3pbY7Eon/CVTypsipf2NsXZ6gbaO1Pw37bG4RZmk
b8sjXmii1uLmRYZ76/k57RQ2KrQBhrgCZ1CLmc48rVSFDZCLTPBItDJg2jBmDh6pTzbsbCBvIb7Z
1txaQ5kfRx8BbonfkAzs4EHB5UX53FtDepPFBB6EClNEh1gnDJXyl0nCU2DkT6sRyMssUsLCuL3P
vr31ApoQALBWk7EUaeg4LMnMQQV277oo2od45PDSfMcdj2iP6mM7j+6tAQMiHZ1haHjcYzcyJXku
lDY1c7JyklpzJm5o/Fop6E4sTLQ5LpXPsxVI75RPlVyZkAaFMg8+2fmKlRzZlKLB7BPNZChL6z9R
kNhekmVO6hnJTYb8ILyQXijde8MiHkRxus8MUvfe1YdeoVMIH0iijDO6nYC6YaLW+ZJKOqWoLxt9
mhTa8hONXAvwvVEBxEJZ0OphN/amzuKjZLv5m8burlZwi9JfF45tdtKlb1H73pNfmB3KP3vhe1JH
UCMlQS1h1wy6bSA5h1nBWuHe2wyCFIE5UeXOaepwxTmyo4MifVI1z06iu+rNEL3w7C3wOmECdgKV
hMzNRLdAJGQOd3T9ZjYwsoVU5L8WoGmpWKoMxN0FUUO7iYSJrsXsVZdOJURENwWKugw6f+ncfQ0c
eWRR/J106VeGW4VYBDvalG7QbjrH+DBukHRBL76daNo6iuqFvNQcY4UZt23eEFLvhBzGZHOK456b
znxYuUi0lY9yJ8mOiCPeQZWWYwllbLTwn/ww4NznEm2qssAh3oBLWyPuN80gzyZX1spUxUgUiXR3
MHxXr/GdXdhnfwJeHYCfrDmEMSI/GwdqVOof1WzObtSZdQs+urVixzwVJG8LxoFE6fmqZkqNFJtw
MfPoReMDJcuXfieS+VcoSzqMAtJB53FAM1ogNkrxX6LwxpmqsZ3nXTw9C1WpFZxHcpi4iTELL1LA
xSduzfrZp9508jAuiKChHfh3pl0idTncbbMa9YqX0DnTxs2lMQla1tGjb7OWzunfpUmThhTV+ScS
ZegqBlxcAcN8Kh6wA1gGFeccMfxqYjpCf2TiKXxiC/l33C2PeVzNFuMF1Qb+DOcz6CkAw7TUHibF
uichY3Y004oBL4pkBbnNLNiJO/+p9Zq/Muze/LoWX0XDmi6G52AKmInbxAYTdHpEq9W8tYsU10UX
lBcGK85gweKuQj4Dr1USLkX/6PB7e2Pb7DxrplH1YbDTVMkhcRbLAjaixhl/cllfhNDB7vceNOdv
HpbnfvTNWSTebgawfYsnomVM49PUylP56vzMhYXEtrXfTTKbD6+hxq2L1Iu7TD/tIawucZ+hJQ2D
XdmSfFYsrthlXoppeul+FhT6Lvgln5zHBdJmWAtHlhvj0vtqceTaDmYJbuUIFlZXVNLMErnxsm+6
vgaQRo8LgLRp6qlYy6JigX2MA01JjsUs8fdVULv+4y5aMjtlbW0/Vza5F166vKfcgZVuAucStIO1
LUO/WXEAI1qjt5wNp4To0sIlrFucXxx0ZI2wzXkVEhpV8qbjkw0VVXjQp//+NMOf7urY+uWHXXCa
50Pekhq5JA9huWRhTSqf8MFJ75aZk3LNwcg11i/h0VWYTdkDZdtMdYiFBF3GR2SSbitjQjmiKfU4
oAhB/lt9KeshO1nR8scLA+oEwmRf1m56sXtYY9/K3+ehz3Z24dSrMdpGAShp4grvtx9E69kaXzw+
aYSE8T3jndoX02esMf7nhWFESZknCweEdUY7wOj2sACh7+1xXNwtNoC8NtZtskm9k2epWu/LiPxY
ORABpui8PcRy8NakKQ3EqEwCRg7KIlEvFCExyo2m79wfGuQWA330EuANHJ6Fv7w4rdylFZ6uWSCH
UA7l3S22/77Sw1uaYGea+/hghzwl9mTjDVuiS+jO+uwTk1WPBRnCfYQdCw4c1nLeVTNV8/ZIzEk0
twSik1VW0zw8zY05OjL7YdqgPgxlZ1/j1PnA31PvurB4tSwlVnjneCZRSlFMU1Mo5n7Wjuu+EhdY
1km/7vLsu/UIsOTJGw9ahX+quvM4tgUAVdGuDJV1ICz8wwRTdZI5P1rVbX8c6spbT+F4LO5Vsahn
Ie2B+5iDHubNMacqvhrZx3y6G5OOIiBITes48NatVND+DtD48ExzFuPDFBth02MjtWcfQ+lf5e+Y
wRoy6oRkCcNDBzAzRfy6szEznljiZXrdwNtQP05sbEylVeCxABTdKYDzE8TnyfbURCklf9iNcHXU
jAwBEq6TKKllRvJeTj2dIPBlrIf3Ip/NSnemOLiEuuemeW5m+kJtPyQns8jClZtpoAYvJqiwIDps
aZv5lvflU2qqdBfaFMf0MbfO7aq96JaHwpG0BQCMHdz0N9vVqW4gwbMYt1Yw8++NLPa6zv6Kjr1J
cODPRnu4eX74J1RLebffA5b5lenZZJsM+GSCX18JBzlk0R5MsU8lzmFa76OdDkZ1WSLAjlxPB6c+
JHkeXfyhvzY+MZIqPUUeL/JI3mQ5DOcR475e0CcutrYurNBMI005/TA4Rd74iPb4lvQqzdLlInV9
8RtkX4FTf+PgorIJ++MWohcnO2v0YKsUUk391WMij1O+DLcCQ9ciB321MwT3pfQBBZLZQTvACb+C
VycZw6dqUHvWoVJ6i+It3k20ZUnMLjOaaaLLCkS6Qm6aOVs2Tpq9dEtLK/oSPDWTX1x6eD+3ZcEZ
HL9jw5DcFadcY8bMtn2SsiXVidwF8PaVlOSzZO8zZCpl2Na+0PAzQabpQ6pCjA8tc1+kPqoRnAly
ZnzpWlZg4UFEYUO9RlP1I19sf0tXzbYzTfk5T3yy41xs2yp9st3PMqPZJ7cGTvyI5/DzvdQTasMC
G9vGePaG+Sc86qX09lXbTNy2Bw49jffIaYdtJa1uiwJRfmpHf+dtSx8QuuMtfvaNxfu0Ggp+INq5
QVdE2MR6X/c+AK1gI9NtdEgL+ykJbX3yirrY4JqiKEiNr3NRfAR2zdvmTXLfUR4Vi7TdFAkcjIzl
R5rIL8FBdsPwOwKwlgidsYkQaBHvpLk5qFA5FfaoVKzlDm8HRBf+VeM0E22u+k0TaNrS+qC+RTL4
aIvy01IqfH6QaB3bwyb5fxyd13LjShJEvwgRcA3zSpCgd/LSC0LmTsN708DX7+G+bMT6GYkAq7Iy
T9b+RthWhSu3g4S7eEfMXO+p9Sob6UOTaNhqFcat1NnmhS0vWeE+NDmJnANurba5iYmJvdVucTj6
+BNzzQpZ1pPN1Njtfu4ZrqU2h8xY1OZqEqQcKhZCKj6r//8DD6o4x5X3n6X6IszF1B5ady9WZtdm
l57UROWmJC8Kx8DnY7+5XUVbYC4u5pDJbSSbK4Yx64CbpN9nxOp0zv+HKu1fIydNL3XfHoa0vpCw
I+Q6mhunjM95ii2GnbAuBS+17tMvnU3dNfF2MfH5kKil27wmvJ/6VcAMy5uDLyGITZNWHRJN/Eua
wtt3lvIvZtX9DV57Ew11U2bJFVemGa+7FGtYZ+oUjeVDgSlOsZ3fxazmYG7mbOXajAh5k1Fel4ZO
xI05M0AO+zIHRGSiJZPcZIKVxTktxvcx4oykkhgxLU6O+Au9R5Pl0lV3x9f2mdt2vJjMr8Un/UL8
9Nz0JetQ0/Au8ZLxTDuemwzGalzAYRWUSFCG1nvhKOWzkANE03TRMFRN21YpEHujGR0SQLGi/DBy
0756FtnotLpEXI5lOvwpCxIszwa0GhKlbcVgo0c/i8FvBVfq18yXLODj6D/RtbvKK6wr20Zo+xl0
f78pHxvH1i2Tm2514qznJfdn92EDIXz1MJhs4rmDKEuChxW/27kdjOpe83daVnMiKfmsunynbxJL
h5UYkw0qTOsYPxPkeVdwZqJS09b7PCriHU9DQqKPsSMtvPnWzS612hOVdm7RbbgolStnTij/SZsu
yHqAvIMLD84oqmclpMngwpm91u/owkTLe9Kq7BD4ZRbb2jQx8VLk/6VIiCbGXUrphLmda/YxLnGK
AQ+uWefS5juWFWB1k8Jrl67q0bLyzdgjF0jeK62Tp6cy5Usrz+CP8LACrZsdNEzc1L4kUhFBsEO5
qQ5c4J4WT7+bAxURcqEzRvYxr3MMBZuBzt8EnfIVz8pVpPj8ywFWTmIVnyYDZTAadsf1NcxIneMD
2DBG1Gu9QM0UsUPqQpsJx7rdMdOJNPMFcoTX7cO2JTMVR9qTjVP8wHoOdFwsoGas5BrbHGY8RWNa
G0f51qyxwZDvH7Fhpe+G0Tdr2+UY0D/+dH2x93z+rZwyZpLF0bo3rYU3lfz2l4EwBRnJVRqNES6f
6q/gEh90bscw5k1rvWEBSTINQEnp6ycPP1ewGAMl5LGEvdWwB7auLy5knznzd7y3vXRfVChIpTKu
5MD9le9QdsFj/zgOjkaYVwQ2UF1iV/vqMGZxN+t5j8bxhxtlN8cznkcNF6kZfYFNyVBHaUSYmth6
IRocMBnRJPPY8YskAQXW+r+aHhvbfuL+a7ZkE60TP7r6ljCV409LjXOWsD/jNiFk1x5kXlkQlaBw
W3wOedMO6yWXkPTcDgF9Xj4ci2aJAYUq7XgNlsxPHbpLgKV1zYjrrvmW3rre8l62thdw75qDpb6Z
CnxAgkYoe+i5pvnpNMQkba0tNlo51WsoT2i9U/7dOwC8Wr/81ZiS9SgGxpgYziozyUN3j3YRnqY1
EZYb+fxh62fdh6LwOZC9bF8dnx9931Iq51KAx4iVUuFYs+MZZfWc+txf2rlfmw0M835x5c0F8bcY
oth2nb0xeLSDwqVxSCEzKoPalshM70kEeF2V5VfGMY9InofUbdsgvczytXWn7rz4HAoIExwwzWOI
7PeLVkcbU0+fHO+n7iD82AkX0fyrnWeM1Q7IBg4TfFsgHLC187XTu2qfTu4bHwkPyT+Otk2D92DA
TrUjyYtPsOqos0/Mf4tZAUKMEFVM5tuwaqiSKRtsiIasQx0TeDgr76MkSErqnO4dwFsp0nqaOx0Q
e5hiKruwR9/gOgjnmcyBFXZDnIRFg3FLE2WxTu2PxVH8ijCYr5T9oghnB84sTiZvEgIaXPiXcm82
KQZvpQ+7hmTHSuNAHfDtQHRbLrfU7fAK6gw+LW71jvR9g1l8O4zFmyHdV8ZRufNx+QTZbP+TJRp5
bo6PNMx6sWirTRcQkXpqfi8cwsPFX7jq1Nl2jPMzIAJBUL0WIfG3ch0l7SsKtbYaxroJlJdZO9dL
nwnuCsqo6O1lNIpXVb6klzhuj5Zu3YXoyuugTbdlqb6qOkNjzpFjCnWYehmjyFH7ISIX7yMC6pZ8
dSeeY5JLB8I+5jaqCCngxpRrP+4F+j4nvEqkQAJ7Juo5lae4rMPRIbyDTlQd0P/uBmOy4XfYjQdO
5TkvdL6j8XIuKe5hZq9Dhzh5wqy0H6zB25nxpB2JBaaBEFa3xsAkjkgktG2a04dta3ReiGyTLos4
iEr8LD3kRLf0Xhe8Ky8wi8B8LJKZfDiC1YEWt9jvkWpXCP/isrgLM6bhX6lPLQeWn1lsEiHRKF1Y
HWq0rt5q0p3nNHFtdL122jat8WIgo4YjdRpTycnTa6270kgR4yGqKHPXimCyKAbiEbvbvTJOkAwC
8SDsde2MYcdJqpugI0B3EfZja23jbwnqlECHUR0Y+xhwlmVdwI8JkwE+f1Tk5qXti41rojXBMbBO
zYcwMAokueseiV/9Tpluhs6QdCuc1HFoa9pPa/A/0lZoBJkZLZveKRIeGu5aHGE1E3KKLkAGVPOb
4cEDaZFIAs9odyTLhntNfIh1KA6FjJClI748wJbw/e1EFT8hQkKt55w6NvlAhwyySsrkxRrBCOe2
fJ1biZLmyb+i33fpr6lzAfHS8rsc8tU8TGx3M1OPHXkfWSw+DYP6QzJU+iYe3pSWoe7NrCiZnQe+
H0OmKCo/qF2uGVPFKaLvtn3M41dg+zj1rdykXiOBufG6HBpX4c3mMuLEN99E84iN9Me0+Q9GxcgQ
HGuXaJh+1Kxyvl1c0v3y1yHYvjUwvK6WHqBK5aRitVxc5XpbtqhzIZkP8VlXtUSv8CNxyB8WCYkp
SE/4fTQV+FT/xm1pWjGDj4Fp9cd0FoxgbXPIS7+nc9T89lO1cS3SO8xGhUYXyUwT9YgItiqKhUFJ
vVj6QoqljKBCMsUPdvmEi/C90fN49QCAAf1X/fp7Vi16te6/YPbH5912QcmGs7n1Ta2OHHpX2AAw
4NRWs60GLNjNSTRgVMa4n8K8vY1cPh9mwBvuyauuSBuaQ/9PV/kGKqVXVF7QFSwk2A6mf9H4Zpqm
vpmWY9UMX1qMVXewAVQockKCgCkHIvefkUa7kYS/g2YheC5hOT6Gm1Qv7WAmksK93Pkvq9jjF768
DG7zKW14OiRp8kbALqycIxVnXq6I27JxNww6p5rPfEj07c2d51Dl06FskPH44eJusXbtqMg8gPkI
usqHMWBs1OJHcAbBM2Nc2KQJP1XJ39l5jM3lD8mEWy3SVydt/7q4btbKxMc3JRuFYbOOtrZKttzb
zF3bVXsw62AW75k7/pmDM2wKblGm/MIae23mGQdXUyJ1FD3YD36tmBTFW/wo1fFT7jlG9+6OKBw5
RxfHS3AFpJi+JmKKZG3SoDStCFsmqu7cePSYMY5sFuU+i66ijIbLy7qo8AxNC8viYBy04qe32p6n
Tfthu0Uo7wusNrjhMR4gcj0uKCAmAtd/yrjcrruov7me9vz4jcBCIdpujc/9v6Fo+5BFHflixpNL
yQJrtXnMU8ZH0SXGNhPZUXFYC/SEoauc+D1F5d3VQaqTDZG7bOHwFik8/JnHcyCeOEmqzaezjFjb
m+rYyxwC/ghCbUFzmEW1K+atjNsoJHNwmbyaPtk+OUYzqorIoIWT/eGrjFCHP454fMe1NGZYzQv7
C9eof5bT7fuBRhYk6xOCNk4Ul9MJt8Ozv5Q85PTOTvKtWhj4fUQMNb2D+vTCHByja8ddGI34GQxu
Bo3iGm7ZF49LjhT9tu+0PYyZZGellFg33YgCl8X/WPxQRPDQrDyLrpO5Tb/1sngeesN+5Z4CMWNv
aZp4ITd5y7hMhLnftHzbJJfY6uvPOT2uGPz5hSpzwTGXras+ca9eg7Us5mhsiUfDry/+LLdlNlOA
n1Hv4OXhalq5mLnXBjn4oDSS56pyr6TAFV8IfEZZMX9qC0Vq8DWwdeYzgdGwoKbHHXhV27Vnr+N4
IWyX2gYf1HjetQ4WYGuY0qNdjcM2HeMzHsByh4k5LBwKsRMI7Y58LqMFYg2H2TDWapQZPsDziOOg
wSQ26IA9i1n9sf5NOz9Fg83Kab84jFyNxeKRFxXvMGt6szTTCpLWmHeNxiPv8UQmg7SuVZF8loMH
KkiPASstuBBlXLbApmjJS4uz1UePcqMBRLDes9fNxrqxfe+qW+q5F/xxcd1+kYPduxUDwOgNG45i
0dnUKURPJK9hs0DsAyHir9UQcZhA4V/hHGoIdoKf9uZXVNZPy9L8Q8VOrxeY4SSmCbNzIReZXXPq
+bw1CM6EEmN7TU3JWxdFyP4aHRicJv+NwklAxHrgSYiq7JiFoFNWukaDZzn9JU1kYl+gp6foMffo
/caFq3Kq2hfANuvRFgNmYJz1cMzMtSiAPTkUE6H30p7h2/IQzXfFSe5UJvLTW0Y4TFOd3IhUsl9V
+5SIzg00UoptpqeSw6FvOZOhD2hyjw/zCzEu8HMb9SGzjlZu6qumy/gRabihGqnviZHx96Yv10Oa
eG51vgFK8n24sZ8QeXC2ZVQlSUd7ZQ4FZYo4qkEX4XelfToCj7TnRcdUJec4atKTWTkvpoOLwUGi
5enojo4uCecV1sP+Eyy4T875svxBuhSu8Ugelc45z9/NVn1rc259xdJzkS1cTsGlYaydAY64NmAW
IBRIdLY7TwayluN2W53t/5Gr6cJmdsMpI0ceoUJsWm7G8FKy19nTYDNK9wIgz7iMujzMFvZ3rbaf
q05/i/3e3GpT0Rz0gVev+8hpsRkRUFWfXv7V8JP4aCLB8uO2JLhbWD5Nbb/q+TWTThEmOVs/w2Wy
MkiJXe0WAm1jBq6KfMjrDpyeBGAOyNUuIOhPwbdr7EVfgg0xmF6grYCqMU40iY6oiRRlkQ6cNppq
tLU3IBXaiaTEMmWoYlo6QCyj+FtSqs2T+YSdgeyOl/BpBliTClQGR9B10mNNsiThvhFFoHEeYG41
7+TITmD4BAzN7seq7YueLegDNRtHvLSSrykH2KmTh6mXvuHgePzw5n4ndFNuG62PgizOphMu1KeC
YNixT42dveDRtGL/3j+ifAw39AER1NkXtvFj12MVIuc/2GeO+Wonxrni5KdhNl/5fAWJpMBTmm77
OhPnJDNfpgHxLcmmW1cYzWVAHFgyd5swa/xG3ApWre/SLcRvjfADhmJTSbHLc8x5ZiwhWzR/fA0R
R81dzrJx0gSQc3BoCejEU4F9HUY5rC+OB8qed5bHD9QkHgGxjFHZoLPGNfjX/QgOMf78J5hR07EV
H7PnIDRlPPaR7qcQHExvG0XodY97GoGFd8Ny/rM9KmpUXuMyI2U+uKlFAw1ic9UzaiwXWQuTfZjL
jll2O2OZ/XU9GDLsl+afJdsva6rICBnLd6Kn9J0/Pj2+i5RujvITkUU7OJqjrSsbz6pHsh0mG/Jy
6/Hu0tz6ErXof6IqN0Pt2ufhq/Dt7oDeTAZa1g0fytHdEimLg85mH07aiIYuwlMbh5N4KV2WcP4L
WwSOO+Vp3kYo++BW/rtP9DNJoFtNcXOcC5cCUW/iUjRffQ4rqP9advZ7CUc7ZREuoKQmXnSyvW2p
Z3P4EHJazWIzfcIlFq0lx8+H67DcSKyHl4QURArTbfYU0naWkUgg7r2uU9BDuc8tVTp+WCg36CvK
S2WjjwcFfPLS+MawAm+w6c1FALbuugALNCuT6Dda3Qh0lOriGwRqwWjgFRP6phbzgcn6gXcCrRwr
7dhaLOd+G20yXPdrCzEBOwl3cPXoQXxQ+nTp2LdFmruo+cpUbt9dbX7KsUCv8aCPpHbWcSae8yj+
0ntE386p97acmNBq4+Dp9m9jLH8+mLNFgccTPzgDPFREa9l6PSW1mCb3UTk/z7b3eL/v57ng+tFY
x7zAm6ZQ0KZ0xByOCLBbLAw6lT9YECZrxhqUQ5JQa1Nl3NsW9zbUjYNeXXmHMv/3f+enrczyjKL+
xyfADayGjvEpjWcWTTyJ/jB8u051BI6D7oF7OWjjhCuBXRGg41MHpxhOWMO2nEbnBbBA6eNTZO5Q
ZyujhrCuX+2qdzYmFLOVo6s/zZ84QWlGEshcfwUWyWnC4AmqMpDwkqtwdkCLU7iSYbB4dbsvzIVi
hlz7yIVtH5h0CVA3fBPpFtDO2pwER/dGI4ml/UVeqZH5sQY812Aghb8k2D6AVxkYmYC8IXg6JYfW
YZeNNMfkI2ZNe/iDe+NsVOK+LVhcxBiroNGsJ4y5aKpc7CC/869AWXk1DbHrZN+sKo5Cm25EtW+J
+q/JpihY78z2dowbFLGJ1e+FfJ/Omy4FDlZp07vjxlf//9bfmHO6YNUibJSGVpa9dVn6gjEPe06V
xoHHPT0oUiInKgd8n8cG+BbpHaPK+2WaxlC71Cx4RceD1JJWaL38lmpJevSSnxKJb13iylw3sjTP
OPi50Kb7yGx+U3wzV8SPAcGTpd3FMjAYmVq5ZlFd+BAzayUD/pUR+S1pWqqQYYUUeQJOJWrf22oJ
RTIJ2u6NCJ8JHjmzkVTw2V0V6tg2gJ1+c/+jUcwuiaMsCvFnQLiLJS435enfXLHcdfPwExWDPu9q
aZ/bioBH3W/qHAdg7OXj1lVMzl5BKrl8RX+wT7JWACG1fAiyor4SRY9DDqevBNatraM1ciOW5oXX
i70C6scJy/30TE6qMcvCzrCv+KWiC9aepQJeVptMXD7ZVXsBuG76CuQGH6XAUg9iSrIf+rVgZmLx
w55rlZjz23xfe5Xa5KW2rCMO7UjA0zazYwrtOutoECtcEWlqQspij4NWbjiIRrsOUMgw+xuGPgpN
RDWvsdNg1rait5Ir8o5enSAZsXYnuks9KgxasPp0gVTsAQTxU2LQW3LvyB5c6hGQoAJkebVxNI2w
UMTA5RO1xPlykC2JA5kU/6kpJaQ7+7vZTsrzIvKvxMZM78f1dDA5IM16rU65Ef0O/YLxkWLo2T3r
rosZ0/R2diTddS+IfCWLdhuNeNmrqv7kZDQj7/5TMW5k2HhYQMiNK7aTYOyq7Zwk7d7ACgZF46gP
d8Cl080nWQD7LWkDkKElVTOEpJOxw+iMY3DJinBx0IAribLdNPsuWhDdjaQPYkicG8Z4wQcK1p45
iPTIkoAkXrOhvznTQvdycil0M0ZA46zNjSlZ1SXu/yaTHpX31nhtJnPLR3vYzxq/35xR6DZAnZwj
JY4zuJCVVb5lnuEcGSjWcV46u6KfTcBK3bxJBkyYaSzVqQSMwsWu4it+vEON0GjAtLQDXBsOzBUN
0taA+a9dUmoUFrSdqJ3pH27T/VLxnjA14YdqhIkTI4keUUJvMymWnZrjIVjMpdt1tYdkEftq180o
aI/1bDNyOoIyqBfY8iwM1dXwjxF8ORJH1Y+kTH4yI83CdsFKtMoJ8QUeQtRab1vtyL2JC7YPagIi
zpfT1+4RY+dvEs2CxUzUwdwv3tZyKuCrgqhX1y+AtVIyhpR3iGuXuIdvwuzZfiRU3eds3ZZR0/Zt
kLPQUYM3dTE4eIRtdSWESX42juRv405cVLi3efmLKgpaxe12l5qJfJ9LaZ6yiszU//9p1Bre1vfr
iosD/65g1WSiyvJ9z2sHm7VWneN6FCsSK/TOWM4hxhl3GGLvrGkxjoeKvaCoInmoIms9Eio+L6X2
rcXWP/gXSdiLvWVES1hH1YfCOLbK5+470exkjTDIl+/ozPN1NuSlR0A5mC1ri7kMsD/rbdP3+qvL
pTMoFusQdbxIMcqR6w98y66OuRTdujdwZM0zOMuaAYrgG4U0uUs9TGFjQBuSasZB6KzHUer3ciRc
rw/x2lKGdlRN/pJVnEB6sNzB4PKuVgPrWqadCXm5bEjHZcz7N8/lmM+pzeEEUk0Yjwo/Ks6NP1K5
GhPVG+bWPHTs2LMqfZZPaKj1I28mSnkx9RajwFfftN1Vr7QIZ6HzmjXvifc5xzIsvBeJLrGgjbj0
P/CG2s4sirZzl21xGl3v3LUJDNEkrKtPVRU7fQQeqxdH5pGtxJLbeC9TFGF5ANn8wJk2JKk65kGX
32aSgZO5cTnbFmoKigK6FeaIqfNXBKNea0wAi/LWTownxDz0vHt1w38xOPEBtV1DndmrlsSWRZRH
taS/uRGod6ObV0PXB54n36L+KEYsU3KvLS5O7eRg5Bejn9Y9B1e3IRZZcLFQvXXsRhIFWAUQoE4l
GbZqkWsooJ9m6lDJ8+6jgDUAODCaHxpM3EqtUZesFL9TfZmSH49Cr4b66gamMKhRgoX92pg/NQ+Z
iSbKkelbUUEnnCpEP95N+oJQ2H7Ggidxjmsgri+FY3Ig5i4xsEJhntPhqAzwLsq2O9W+f2T1IJbx
rTXOE7/7taBxfrTfdbUc9Aay9TSQn5pvHOyB2PWvBl1MvS35O1+1N5maz4N8FbRiwcXaOMUq0n5q
qHs7ogdl8m7OHxK8jysn9FHWCI19oeHW/+hYbU6q4UxY1Zuo/1cQ1cTlDAYhAMSLq4oe1Iwa4KbC
rPnjes95A6yBYA5dMCP8Ll97deGty+wM6CBPieKnXx63DTurV7LH27B4Aeu9xFP1oC03w0qrKI9C
Dsk91ovhwO846MealVvR8EI5YkLBk9u8Aw6kGRlugt5uewsnQXnjmkNi+4K9NszIxjMBKf2TnFtg
P+xgTHq+/1wTn6iLo4GUBl+CexLSe4zvY1qVzrRprBOhr4FyRNOuUEE4yPabpLoWdnFWy9cwhbgQ
A01gcldGoPNjXJxQK+p96oqDQgtzI0ZlgqkIYGcMltsFIMOCBX1p8iDtfiOkFp+v4bF8zm1+PdgC
C9x+drR1s/YLB8eGVFkYq+i1NsftCMqrn1ZaxMJpOyHQssX4tjk91+ih2fJfUjlH06AKVpy56Guz
wCRBeQek66yNee75s8zT88AFyJMF89tDsgsyT9JxZm6sMjrFsNBSC+oHGnLm2GEdH+rkSMps51jM
X+oD1/lOMv0Dz2DWsfYVlo3R+ZHNc2Z892LZ9kB5EXkz/8Xs/+tE8mfxmS3TX0GQSa8PwN4EK5rT
f9f6UZty/ETtbuBH5Tyz/K5BYQT5WeEoqQDMQOwCzy1XXBi5LexbPnB6dCkbsAinhM9S5rgc79Pt
RLBN0v9GxtT070M3fOYlmxEiAefs3TzNeyt56/NfHN+PEjsA4mBur3pxrnvw+MQLYrCy6KDZA4gw
8qCLr658KfCsaKKH1HXN2zfwYTtcHxddHHQsqlF586p6a+TU0TvnRjvwgARZdiICEYymCooXG97u
MlNIlVRBlBtB5+y9/FrKXfkQRlWGY//jcQaX2UnjQol7UxfnLtpyScbyeshUdnBxwhc+33c0UHr8
2WLC0g0Ry2TEYvqNDTVJ+vOEBaGYwpGT9rjogaGdcP9ty0e39oB5Fq2veTdzLci3BTaHklylwe9j
52H7THktagSNB5PYerdLW3/TzL+Pc2A/fjb98NaTQPKneW2gi7p0wfiM7HiEMW+uCXSGHDfXfbzs
RPpOFrmx+5WFZq6GZjvRWKIGNqkSrEf7X8I1wkeUlf5lAMDtVUAIp2yti6NGvBqU7k5lPRG080TJ
kMXm3HGzQHlAMiYM6mzyiTAnxmcKlufo4A7XNuKhy+Oz2+y17NSTpjXnK1wesgrDymCCHNNNCw1J
tIc+R0w0k6DqzaDyk3CgxQkcw4BCNwDRJFXJCz7sRhvZAuxFtin/YwIKHK4Beqyv+HrnxMPvuwtz
3T0y40DeejhsoG5FECUAjmBZbKb+qYyrOyhxvF/4pxKcBBb2q+w6KN4kUXdgzA18EjHSonsFJTPm
sDrn8f6u5vROmnmrs9xgQcCo30I8u9YYWzGTrAV+Jemj1BGEjpzPWVnBo78KVD18KxKq8b1o2WfH
aGNjM02xZpvMVwQmuDdQbpz8Z6iXB3oixZfNcY0LSFgC0+tapj8XOvVBcWSqsZTmxq8e8f9TvjdG
GpZ1vrI7UiM9gd+GGyi59TRSrBN3oD4rx4JoynurjO8wDFhK1ouMwryLAkwgawq78cCgX8xo9pQm
4C3rbIqtPA0s1t8jm0Aw/FxZ3d7D7dxnxt7DPjIZ7zopmcU8jvJZc9NAa2uS+M7Z956LhDJznvOn
RzjcmW8t1Qu+pb1CkuAqxZeIt8ISNvFVCw3b0g9xITapHZ/bx1XrYbMaph3QevhwlwnoXpXgAimK
HRASoMwIbwC7sswuVhxMZD4c2JGD1DwXxA5YifkVX62bqM7643RPDTyFD9aKFVzcR17jiod67g4c
bYeiIxOVrzWzwqVCDZbJgmbiN0uppmjid137wKzlEoUeym1DxX3JfQxwLPd/FLAX2V+G5jfqfq3p
PWnR715dpT9jVgtjGid91vY+jtZDRRg+nn/s2eef71rI8yNmch7TamyJUk0vrfMz0dnnwFWv9Kec
v6PNkxp36OlHc6meDXErp8PUoTiL4thZVzxzDxoVtWm3tk7vXpmsquiYeKDQK3tdxvUJHvaW0f5Q
Jrta6B+J85c4dtAHkXf3uouDIal0fdxrCtYnhYVmc0gNnhpOLNnc8Mdl2B+andUjUFOpZ0GIq17N
/oircie9HFM9khmMTe/XLs9GOexd6CsO/RHGUMJUAqreUNIgdq196WoiqEkKEbbfSB63zI1uJq/7
uHAvEMM+YxM6R+YTX/kZcnToB9V0xnRzLhCciaJrXhxm2XzvbPOgIeAIdWjVPkIZri28VRHFwTQM
Vf+0xQq4LR3z9sPs/rNB+0j0zTGmOUF80AcRKmu63wryVEBhXRNMunzkfUkIVxeRYi8nJErrgts9
0TW2NkZ3bwm5cT0EESwAvNW9Kd7OYqubGevPR9MyN2E/QGDrr52NrqEwzKl3mfGewg/2uE5CDzmz
bG4Mj5dw0RWbJiWM2IZV3xp8j1X7KrU3fJ5+/RYcg7T27D8hYHRW8WM5VHezSdhB/D4sp0eoxOcJ
sY8ZDyfdYp7+mqA8Nal1aJePyXnJ7b8pwqSoAduBewfuDbZ77C73svTuk1+ulEdpeKT92bI5FrQJ
RNorHvWXCSmEw8qfpmHsEgXaDybgCUENcMKrQ7DRJw5sc40ggsWew3fkfC40evB00rhOYpyaWDtD
hMo9dYxd+2thG2Nigk/Ee93RT1VlkjScVlBhmIcZ8Zm7CP0BPb96qTyqOfvATcV0CrHTZua33Rf7
acayOM/MO6D9sI9o6RtPxdr0mlOFH8py2vsSS8TPHFs3SkJkrH2X/bvpnqMlQxaqnkHhYgu1cBdg
1jO1QJvik2cvh8ZptyQyhTi1It5Xat4T++ktIhCLxrN/YlHZzpWx0yAWptc2zsN810BXnWtxgmO6
kQUDYeTJnyTVry5KASeqPfDRbWt/9P7FjztKF+XKZduvGDH8WuM7kBMO7TJhTr/8wH9SZDu/x8Tn
N7ueA2XT0WEjH9fpDsCd9ks9A6cNNOOBw9zRqKN1bsVbMe8oCtrUdBuKx2ChddzbqzfHq4K0QgMy
wggfBh8Wq9jlowWJ80cjBV3b5ktels+gTjc6y19hk7Dk465DNXJG0GXmQdl7vfLxe/JnSbNk51J4
J2AiaXTegbiy3Jd0HF8ioECPfVOH/toFle4gl0M5sTGtoSY/QKDD3jbjK0I+Q+BEdct1dK1Q2Muq
x1jd5x/p44/a38CZcVaOofc1wN5qGYjh1dKJV7QuW65zXYanhyPEGL8d1zqKx21Rfs0W2+eg1rV7
FwtZ7ZmsGj7nj7JIeZdTkY6ClziYQFiXunNN1DZKnYNFmQmxtqW/5GAeM+c2zpBqOe372nsNK4N4
TcjrZ6mOlEBsTa997zhEUa4YdcCaiBqUdbFHcqcTQ+xM6MEp7+FZOy/a+Dyp8inJIvYMUOhLGdrg
cuOm21XuFA6SzBQqdhJ9tcRI3IKWBRP3vMvvGvjGXwsFGELOegLr3TXJQXWgo6btkrShQfzHSz4B
Vp4k+l637IeJs6J967qntr0/8C8QhjX75lqXhQUJ10IOhV0xJsfOJlWQ4yRJIA79ja5dnQrGurcp
IzZggEzZA9hqcojCha2ny5tv478ZsGTlYI11XLq6XYEkwkCXut6ON/RGMU0wxpVM0jVlqfODFMct
L+HvZhr7Yqa1hGeg5t2AGBSaplxP6VtliK20MOPHr5FgKDcgjNzZ1IN2S1PL+D+OzmO5cSwLol+E
CHizJQxBT5GiKGmDkCnBe4+v74NezEwvuqYkEnjvmsyT0tYMi5PRAWXFtW8eU0oVq3rBwjr2X9yj
yeotwPGItzNEh1pzyvF5dqh1wv5fQ9STSK3Bb4vB81cUJoxdIEDp1SUG0f3khqlXND85eueBPCop
rdy2ekF+uzOVdYeKqm0EibABWrzJoCYgzBqTPR2jazGQ7ctL3JFqDmCSwFptyhHlFXbYNFdJ9FlX
QqXfY2s51NxkbZx7lDhA6Wy2MO8U/OiVJQWtmQehdKcHx3j1vYrE26/yp87cU3nFWgCdAkt2lTut
+qEzHBaF85rzMIUlJaF1ZbPLSlgqkWYdFEE8DAZJoQV16nILpb0CcUpkkxMzWGFM6HXRlcWbuiFl
uwVrLEeCY/CboV5j0Vx4TeCP0IBDwJVzd6NNkGsdsNdulvVNLM52U6WvcngFEpE2bFvOJZiIQP/E
u4FMcA0Nr579hALk1pfhQWcDxarHLupDa2I9xFWfpV4d44V4BkpHs27YqtZ6+VrIqIB8Q69B/pp3
+ReI2M9JPeh0dFkR+DLOH6NW/TGE7M3osypJpaHVG4rCt9jDGiUUMeYs5b7EOVUxS4O90+lXC6oa
z1tkRRhreFHmgrv7bIh/lRD6Qg4odIcGpsglr7UokzhzTf0Wtvc0x4ldMVw2PHaQSf5PF4Ch/KTR
Z2ntxqa8AFNxAgb+zcKAamTK018GiUPfrcyvUBJ3wIU2OVBPsmBH2SlDJxV6W2rWdZtpM5wCubRL
m2PXkbBzlCgnB7CCZUl8MR40k30mlJVI9yOWBKymPG1onKWVQMwP27o3wbhaX1k8vy5y5/V47qo0
6E9pMRxVgRpM15pjCcTTHtUBiFIvEoP5qw1D4kEG2Acy3ChlnGrXEqXBGyrIG9aotWdQCxu29p2X
rmMWbR8DlSAwwXqkmtqDn2VdDE2P4UxAcKVWjf7Q8QXrs0J2nRmBVWzxS/RKIjrVasnKjSg9wrNi
un8erBadYqSk2ylU72lVx7saS3SMAMOdk7zYxCmBR20k36emHS/oLgsXPVfIDBK2VaKGnKhoOBHy
jOg4CLUsRbfN81+4CgNnef4V1yWTIYURi8IGLWF7GyBXuIR1cjaV5BwOk7qVeiZ0+WAyj1TQ6IxO
BQPU7xGs7hbWTWqumI5lzc+MX/DE2O6tXfUEZL3mqRDvUxYxLPHXXhBHdW3VP32JjCfGda2Gc3SC
gPVWjJgXO7PuD0LC0Bi2607VW89YaPuMLDYfCVPKba8moIDK1tF1egarU1xs5Zcp1icfnAye9WEo
/JgnR2stzA3Wk33DbSiA+oiS+GCc/0bgBFIo0iAga/UlItEuf5V02nG+7nIhYimY0L4VRvdd1SPT
t4DAs9J40CX0LpBqr2IE6sbxINlVG0xbAxmNKg5buYv7y+pmqDIRFwZkdbgI+o2D/JZORALGJfDg
XuRMzEf1T0KUfgYar+gBbHzO/gBYRGcs85lFvpQsoGPH6R/6736PfjGyi0Dpt9OEQUvKJOWFEfd3
EDUvnW5UPxkIZwhbO62X8t1AeuJmSCL2SVrkztzh5W8JUNcfLRrbfE6uJjCvUVLkNTW40QAWbeea
n6oZmXKX67pGD0JfBxm/aZ05jv5JhsBiasFOK0ekr0GksEbhnxTgeij4TUHlIgeQ873F+LWEkKhe
Eg1q8iIUdK8JBJ+mTxjSyoWtx2HifEUKxctIvBSs0TU3rcVOWl7zFM3tAtbip0xby5cG4R9Sb/pT
tjUbIwjeqzHhToI7A3Bdfxe1mQsSIxdHw4uuhRw6Ssw4BjHZKIujXS1sN9q0/RdF1lr4DFwr0+xW
okyQWWqy/5ljLzUFvkNl4BESQEkudxMt2/pc1IOl+osKoC6XrJr0qeAxCrC4tDDbm5F+iEMBVDVj
CUmL39CEG3sVT28fs1xe6vjHkN+liZLfLriEhOYkzfq0VZZM3szIqAb0nGCpgWI26U4tGUEHa0U8
AeZSNP1Vtcb8PEvGKavavWylnH74cctKYm4IhXwzxKhyQCEi1O3S3ksqacGPz705ReQpFVE6bPQC
4x9KhLGLvsCBc2BNY3mUu/cBgnigjN+ZUvtmzM1XyyE3u3BAe7pR0ma3MFS0WsPrF+Uk1PVWASai
aNl+7hc0whDWdCSwykWJaoamL3naOljv9mX86BJzL8m9myJ6DQl/agwFfsV3oyuQJkmMwoshIduC
HWDIAn/tP+IUt41c7c0CWymtW3Iu4MvYUQmikAvax3bkUq97KgPfJLwzusElPXsV91qdzejvubbL
B8YRDwE5KFwCZliLC2Jx0+JbGVvf9Mc5mBJdLPFjfU/qD+kPTFE/i3V6wYNlJSO+GvIlX8elwr7w
ZZgXqUG6au1JeGApkW/Con/qUbqFJIWvp3aM4Rkusy+3IJODH6ZprykB6zUJU41EcIg7N7WNkciL
W2JEazZbMEHTFP+VrhziSNxabeoNhATo1lXvuq0sP+rlL5W/JvSeI1iqiiYyYH4cMLCW6tnG8HyW
PvKK6uEsWKarSG8qppkJ3Pv6MRXMWSrzrRUpyvpTs9UwQSpbsf9KmbtAY2QMzr41JZYhHWzYINeF
IYMS0VmAHEwaN+LwWzD/i8ofaAjk6NxOE1Iu+ouYxi9u0B2n7V5SX9MIEA5yqpGPG9sdDj/rNjC2
SVO2g4jE+2LaQNvcK8lGNj8JPyySna65mWXHwYvSvE3mUeehilbs9m9hLrsKkhhZNjQryTFjWiXQ
uMW5G1I1FNAbzXi6ZtJx6S8gWeywKuxqrO1ZAVLfv8iqdh2Vh2kR+fb6/9TX8GFlMIthxdxQbK56
CrPXbSu4DfhUtFRB0YGYdJ5Oab44cRjYhn43y7Oc14gilr3aQb1Ji1MB7n6W4L/wRE3KvfcLRoxp
VAOHQninIJwu5F2NuIPWLAtGbGjs4HgNxOREo03LAxie95IhChoy8oYickcDw64iYbdYqG+QgamK
wdOO/FzYAfO4zOXiY49h85Q7qUprQomfE3D4JFqEXhDMWQf/hDh4C4mEy8vUa609pJ8JOqVMeeKW
3yq0GC0i5U0jiKx+FCjrQEaZLw7dtmR7scz4OjXGrJQBBJgzX5tIWKPIdkP1SDzbvjGl25KanjX2
/yqa+AIxU4YzYN/D7B2YJ0HhtCd2zSkCyenQ5h8wFpYRRZK5R3KBqW5V6CGDt5lNYRKxyxJBHfRP
q2f47akZjs7qC1jNOjrqb1J/KVF7jh1wEuJdRhReSeWYLO7y7ITqydTwF0S8I6Gjlv4SXKOYtIeE
B5lQ1nZkV7QlcwWKL0Oec2m+xDoZEbiwiBTY8GnF4ZYa2phOksDUZbmf2Q/cyvppVDcZmSUQSltQ
PkhsdRoF+xMCMzNARL0TkvYI+J7N71vCpg5QlcuqGmLwb8IBOrUQpGPeKMSu4pdAhZf1HRflp4De
qcu4OJFvTgPOfJYZFkr2Ujrr0ledfea8ImKwRWZky3JJ9Ilk10A+SGARRn72U5991JLmWdQvUwlS
hKFQIqPqqoHOZFRc5o8Y4nVhJiGSm8z6dhNkDTRiXicNIwy0iCZZQyyke2qKfDklXUhzqKP2sswq
7YB16hLj3NEvLWJ4VPM73D+Pe4a5MwijGL9cJaJvfQzy8CvV9RVYcNSm+9iYXptM2iawneguNk0X
vA/kV2rpdNar6HeQo6eRrGkzzHf4EEeLkipS0BPNRv83gSOOcxKLwJIEB2MCxBsYNbeYIm30qXXI
DnoJMNiKy3VoFbcv1E/I5i/dSsWkoovORmh6huSyOL+ZPQ66wLKLVkakgtsu2ejM54d6Os5WQq0z
Fv+vioZGwI/ENWhW1Kb4CLLu0SNuBPTyTBHmSPLXIJXfA1zkrMvORU6HyJ2ah/3KmGe/FO8j5VOW
nnoVXvUvqXtpMJ8F7W8mHAIl+lZbcd/KMZZj82MUJk9e1qMy/Ugmwn74ZDjAP9qeYRM1rcHTvNp8
WYcMQOWDvEH8ll4LXNzsbxn6NzQ0Q2RiEyr3YRw7fYhgx2KYXlUWj7C+Cy112wP7tMRqVzdsZNR1
UfIhShkK4/k5Zulr35Y3YTR8kbeuUL5aaBSa3NOxmIdl+pJ6UD0K1Khy3MVwtwvwBLq5ULFsxE35
Ox5bHU6vnbnyYPdBjvCWtF/DZLcc75YIlHV1a7DnyQ0K/j66kEPNn+h2VQQqqj4Iq3cO762cTK9o
8vZW1dv18XVU6R1pcsRBuOrSgl9OsSvR5SMQDGLDLjkLQ3ZaGC4OZaW9BjM7ovmbwlCiP3Y6kEMm
Q3X4cqzA1YXSnA2r2ZwbYSAqKaZg7TY8Q3DnopXMWKEc4j9Ec8MSI06c217E3RKq/1ARFFjpUeBJ
yyWybCVww/qkJHux/cgs80WMt9Z8QwJOPRtLh6XR4elKfgKMvzxGaAkijtml/Lnyvnlz9CB3yEFJ
fOh1Yyvkf10h+etLMcTPqLprOHYKoFZhrnDcXxCqwrfQZhewkQZF8ZTnl6b2WIAgYzMk30ghPzuY
x/UarxOcyJ67kyS9TsRq48DmxUpkcJEoHkcjSFTWWbhZyS1QANC8JIT+Mr1ly024kGtozC5RQHKL
2Ya4pXItUAuTVXBnMawfeQQabSO8yb9W7QE3cAmCEHtbps5L7xYi0E18RHDCRlreIYdo/hJFfmSy
BmiLob8Md8TCCG+CJekl9srVNdELX+e2MxpAeU3OkrI1XrpctX8yNoGRKe5kiW8G062Lb12sd0RS
26QH7LISM1U/MgTlru+zXZ4ip4T0qkmhIzEqsVj8cKMwKBgrn3i/rIudGD+6z+chnWgV0IROjxT1
vIOaNGvsINjkV+Wv+JrR419K1JgARoR9vJt37ev0wHC6pI5JKVw59QdTAQs582B/hO/lK6/bqji+
Wrv6Cnp3g6VlxqR4Q06MJ1vNXkN0CyM3Od/jJYMzMORIiIaZ1LeM2QmeJbaJ1JIzi7NJ+o6DktG5
MfwJg6N8jixva2exrT1Cgf5VPUrcQjKWZ4LObOsfDYcFoR2JKZMPliNASH7zK5I6zHM0foXwhH3O
aleaXbU+6fcSI4y55Wvr0v1UcbNuGrfCIoqzHHXAcpqQA89A2zfF3/wOlQCdMr4LytAFO3zhWspH
vjpXfOa+aIfDDW7cwjQRv/HsUgRtqBV47vnRhoVgHn5AfhQ85/3i1awIsz0ZdV3Gz4TqEOOdF1SO
UN7x1CAPwMM5hsdMdC3JpyV1x2GvhgfBPOTRgduvmncUxWHH3NgXqgMqIXQwPXyjfQmtji8QMjzX
5nvpdSdMEnKwaY1fTL7GP/LgUMySR66NPpsTxijs9yDh1ctZYp0enmrjuzGZnE4HvYdH5NTwcHao
XSXtPCsPtsqk6YrtXak8rX403F00o+G9+ixVXzOPvXZJy12YXtqaH2FCsw4zp78ELbfH6aGFvAlP
MfFyze9QBQDGoGoL+EX1e88/lfJNmE45tHodGbD0E2Se8Fd1niwC43PbcBPdOIkQSDNmw8BHMRjb
KNZRsbFtIcIepSIQINN9oCxo1QfNQMdk2jhR+KE4aTUOrK0GVXnL9sDMTyp6fDzI0JoWG/+NyhgM
qaa0DVICEelQvZQYYiA98lFjyxk/pMBNUh9Np9pt64yY3B1Um7F+5aDg8Q4wRPCckRTE4oKJWfgN
JjuIUPDw2JOm4hXKq9nbXbIzpO18H3N7Xg7jU2YkH6FMOWuCO6okNg0IsR3rM+WsxWuAB0155REp
qgPfbtvxh0/BsG1KOJYsuzhpfb06LbwuYXDSUFBv82bHQ4wKjXH4S/aMUCcku6ZZfyWFBMTnQtSd
aWvbWuNUjb408aRPB6M8tK0vCnuTSNRsz6kumXbiUPvMq7ZxnUsUpLHMd34hMaKNOy/kZuVA9tVt
Hf4shi2VXBbVy2I4ZoU7y9FnTC9bmXigdFeUf5myV+Q9mJ0AiulyqTtXBVnyx0fBd8g9Wbtmak+a
o+hnuC18Pd1uOqP9JQadUbRqUZmBg422zBAL+TLK1+lsi2ANGof2izWuUGylxa2aXybZBgS5bteE
gCHdBBQGp1DCKsAdMHqjlDtRcrKQDbD1F7bC98XmoH0S+JFQhoJAQaxXso20q+HeUs5Yv5SDasva
jZW2AyzXIr6caijFGbWpLxgPw0sGH3s4Yd9i4c0TEPwMnwv5HykULJvErL7YVKj0ZEhpLC4Q6OKK
s1fGkQrLk7nKfkCoTpia5IF6a2iHEDMQnI3SQ48u6R1fldwe+HMBYksK+k2jM09xUN/oT+Ev5kZZ
dqAiKODdbgDIss24Ecs7bw2/Ork0w5a5PnnuScY3+FYpXvK5YvzeFUhy1h65nkiV0pHmvMn5B+iX
yYY4WL5mwIN8uuTcNHhh2VihVHjtRn3XMcLjsCPlS6tRN92nib5QpO1mKgRAX35ZBSWDcDMIhEA/
hI8FtsDWGHy5OdWIjjAfiSiYH4W8ZeUW93uTM5gXJINTQOwmyZVOI51mRmmxeO44ZNT5rrLM1NyJ
kbyK6cZPym3Tcnw4gA/S6+h8KHSFmzQ8hHxY7/nkcRDLwS4PnQyJ4XQFc8Y2pRbBAbwsbGXYWjV7
5olWbTMfIL7Ukre6Dl8bykHE230kaJb3cEaGOznG4tY5DjEGE5vxuHq2FlcCuEucUylCZ+XE9vDO
ZdFLRAsBEAeJjSOjmBq28cdk2bN1GmMqPB8pZ0BKp+qgVOlEW6lwfzqh4YPkqcCPEGCRenK/CV+Z
r9U/EtF1D94xCjg+WRCKtclJ6ijNUYkuLQ8Og+38Zn0Vs91XSGRwy13IlErX88DWG0b8pNv5qNWE
xI+QxVvnDuQyhsDKBilWh19EOeoEncn7SvT51crITVW3hEXALv/fKDn8fDMMOFY1nyEyybvQnNWr
hn0MHAqLSmImNe52p/lKY1YTO1ooxKy4eNR3omeol7gzwQV16ntR/oi1MzQ3omYG/pXGHX9bMm+o
T1xeJ14LvrZ2x8NDFEn2FZ0X5GdsIsj6a9fTFq4Jye0pX/VyhRYxqwyhSCHc9Echvev8mr3NYoV1
XNns0mDPIkOnh+DRD8yLau2ByjO37dzc8DmoNYILhCcD+ylHeeslbPCrTYdfdsOubjpzGkwMXXps
3TfggixBsXYdZSQD3V6DLCUEz9nwEeKps9cq/xbSCmIs3ZfhD18e9ICfsnHMbjtbX6axa0GzqxAe
Gr+tCUYa70pxiLojY6xEZHIJQglpmZ8iKGiMO5M35cFxMV64mXN8H7FfXpS3UvvJje+58UccwW3F
iJv/0x70F/IPIC4QUc1diaLLQHvvNbBxGl8P9rW5HVhwU6uj1FhO2DFZeo5cC3lmq8jHsW9sZMYZ
Lu8QVyz2shYaA3YmdOHLhl6g5F1BAaOtVaK8HPBjcaShT62Br3BEYn2lPpbt9J2Sur9UZ+NlxUDu
9Hdl3xGrlIx2tiCMhNFwEwweeBcSGB0UdYkBwOsamtQf6P+cTLxQoPYD8x8s4RtmxUX1j6IkNn6w
VnDr8OYLuUPWWWrt0uqytKBvaRg8QydzCqyKO7JDDL6w3to9mRwXoi7YnnN9pQzayRj3uLep6BE3
dtY9TR4woCJbfocEp49MBQ/gPRruO+mEXSFkYDI4TeZoxb5BvFCMR5UsDYQcxKmN3amKLtJ0ExJ0
vxXnOjEiuEYNaiT5mKBJeV2QwS8we0PD4zGjrippIYEwl9MBaw8xtrwXHHe8dNWZx88Y6Sx90GEA
atCJwb3ahs0pEsmoXHkSPHTGgydrX04FqwBoUmv5ymMVFVsKWiqA+Koz/X9Xrc2wT48kR3Jw8N+M
WyhleMllhVXaYxz3ZGmwkNnpmAVxbhuusq4PmS/bCh6eEAoTebucPkeYokB9pNQtWQjEP1bvgBcg
FSn8nc7cDvV1ye/zCHNWvAoVcQnIauDQ0tyyYhaFTUwmUxNMu8gSd2EV7/ul90PotFNFqDLNKdpA
JLboRmpXZ62qd+JtTfOYtX9c2mMyIlUgFKZ/JyWcqswgLvw1NtFgjRdhRIaX7VTGLkxJFMm314k2
mE5ayfgEbWUFpTHYEhiJkoHHOAw54UTuLs9cKdabRRWQVb+2FfEYGo5gq3BEg9BuAY02HUI/XGF8
OvV1ri/z1NNnnIrym0Aajnd0dtFLw8leFp9Ks7jF/JVh30brWXy2nLwz+VMJKQ+CZKJ+QSAjfWpt
B8668sySz3mQXBF5wbjTGIpVoBLSPuGrz6gzYK9hP0oNjhVelvq8cPqrw3tndJCJ1F1LfJRWs8sa
pdOUzdhZEG5oLyGxgMnCpEnB9dhoVzODGsSDYEzMnDNjM/YEGC7HjIkPK95mYJItAEQPvV5FAeeo
9SXu2WX98iF3KWf58ojln6IhdSIk3Lr+UiG4tFVq58PI7AsaH3Uc313L7DO8tuJTkbFifT+K7Kpq
wApYMP606omJfTB8DpW26SxGe9cJ2FRWv4vKJ9lY6N1vS/SG6MMjEPGWoTqGOKn70/DM1JpxZ6gB
A1ljwlXanYgKte8IH5vJUtDKRdv1NQlSmkmEgjreemnStyzcGgnHj6la1Pt46Yeo90KVxkBOOJ0l
s/BDi42LMLU5u6+xIN9sog40ORO7HinLhJtdtBwhnThmsPUhuiKpnl2LW9ds7hoGtOwe/9qC3VA3
yL6RcyrpC5grag9UbqnAdgrOh1JDCqhZUdZ2KDWUcYHJWAz1O4Hci5BwXQUCzfjMcpQAbTvVtpGe
pXsBIiqr/+o46Tx64TE2+7cYqktoaQEqEO0lmPEraMGdhIsQIbDAdl6Hs1aj7tYtE32VbDzb/xk8
txlJkvAvUJVTqad+YPIdhOKIyZEWIm6fJVKKss9ZyZoSLC3pqhYdRkPFDSbGW50+uHlcPTROJeKT
8DHv+lL9wPU20A0NnqZYu2xuzlWv/jRC+EISrGvpwVbqGBjEC93ParBaZiVyAaFg9XgrO9zoQdkd
RDN8zaU0sdUbhbZaQ8FdBHJ4W4PB2Cxa197K//TW+B7INE0KxRvm7IAZeyfV3b8u0DCT00ZUrL6K
wrDHOcKeINNqyvs2Sz4qMVRYvayhguUxGBRUNpVJkO90lCVIAs3vxJmpVeWCUiiFOilbv3UufCcV
g/uSFC/0G/h7rK4E1xWidjF1wv7Kbh+QXct+YY1pu03GfNRw7DrZqZjSmxiMCQvw5ABmA89nS9HQ
kTAgVwz8QKar3mAIXi8AD5M0VWfeysCGIGi08WstNHE6Z0rfAJHCH15Hq8Z726TNIYWcVlC74rVn
DYlf10HiKKI/n4kzU0m5GoYJSBCfoyS/imr0kpXGM52gCPb4CEA+HPo8vylif1jVwRTJtSmRoJ6E
WNybgyWyjqglfwqjXzTpsMoBBDIihLDWEHmDs+bIBvBMNglmaw4XsKKkI5vKsIvGk8aQrSaGSgv4
9EtD5+nPD0Khn2Wr/6c3vP+G8D4Ft3pe69zuKidgxUNG/XDOFy3Zk1K/z0yk21PP75e5GmPQItH/
pkY7dHB+BWN8aaE4b8yJU6UYDhKJGyly4pQvr2d1WzDaXZZLxXIokZRt2xjfAAWxsBBYA6kLhVOZ
YqdhrJ8G2XdvBM+UU3cTIeDiR/SguL4Czj9Ji8B7oxc7iADsD8u90oaeJsW7yiKlJQJJy2AwvGk9
Mtb+j5HnKVCnUz+bd3ykSte9AE4n60IA8RbQW8r0+DxGvqvQ0FF6+CbbTRH4rcKYWckc2o/FukCz
vZsS4+tG3TYdV+w6HYvJN6iYM3a3vtrXJVtNIz81kbZNh0MzD36atxdFwUmpWY9YCk518q6sKMh1
7a+gNsb8lXexHyuvjYINu2NCkdOuDQzKkmOKbNKEFjdTjOkEkq8htwn6s57ER7KiSsqZlyHPmTlm
KITep+Q7HT+XZIA3fiyUH7ibcKKWTcvKF8qTP3YEJS3MtdgQ4tNCkVqwTs8nza0oQOIW0SiV+IBd
Sq4mwolM/CWBnWBIq1dZAleKWn9VaMdaPhcpFpxqivAssd3JWDMCQiMmE51Wwnx8aXW7FxM7EApb
nPcSaW7xrxF+NC22JzplDjNPQGoGdZCtTAvIBHm1VNo9x2yYlu40vjfmp2J+gj4jatw1o3uVfhB6
wKhnpM9CkTnkx7aNERqqTtuHxybmgOmyXQZeO+wu8hprqQInCtptkmteAYKs7JlViiSZNTrEWMgA
JDtIg8UqmJQ2glsJRfNkKNYq0B5egK6CgzL/wOTaaI+2786lEnqx9lkUqJFbi9HvHxhMMneiLVxD
l6gTNJyKKwcVrxpCdtBYE4Cgdj5W07toWicpY7mc2TiHj8kS7FNl2cvTQCxKT9pbQVfHTk7eq2Pw
JQGXZgVxLLuF3WlBXNiMbkMEMSdM7CkBmUcBccrSkXXKNiFGNsRLOPYs4seRMRJYw17R3lVqMYwE
JLKoU3MXOYHZDTtjOOOgADtQGC5NJIMWECh2aLW2TL1b4g+0k4zpqiY6NX+ayK8qn89DoILJMa4y
i/auw5o9MgYZW3qNHhl60O84Na+IkPwwjbZVUbCRoJMFNXVVGW7GJv/vzJbnYrrG9VkDMLexYnEb
9tg/AvHcEKbNGX2VF3IoNeFQs/7QcvNfjSRIWMwbBUiAcV+UDSBfYNdOOKIJ6it9BMdZFfwJ+vgk
jOggLfJdj5Y9FtSjgdKSuBOo7qS0CADgDelawCCVS8jC5uSH4ncbnYI69MZAOBdba+AWLn2IpS/y
lJ+tXNmmS3NZdEba7GwsybrNcQP/FN73oB8jzP7TBKQHkuejwLgSIs2JkSkrJN0AVtsZ0LQLmt7J
wuxfHpUlBf1SnPuxQYN8txaoEt34jdWPKYbEZ4u1AUdh2kU7ZTSZK//2THX10WM/fJajbicUqqMF
5Z/YIRuOw9e5yzyq0gs9Xkcn0gno9JnT6Yb4UHQJvIvq83cykBL/xNY8z/Fsd7UCRE30NQAlGqi1
pJWfzVi993171sb6QB4mIcHvU4qGWZaP0C4JVB+5IvtXXTOIswKZFaGsRv7VLMM7iyJK861u3NpI
8eNJIH0iPS1soCH7gKEz7jnLyXoIbg1zWS1HtWTgPraq92r46Ib5tKT1vRiWd1GOTz1pTPjvYW2m
P/107Ug4Dac3gTYuqZki4eUHx5yf5IUnKLknfLhTSJWex44RVTd4ZqxxwoH9UXuEewVElzz5LnUz
IGSt9ML76qGGOvW4HTJeQy1SfswpYORYwYuJv8Wu3dRx64Vh/NLJFrm0JD1q+njJEK+zRqYZGrG9
kSf8kIliQCl4noTs3i3WWyGGd40xuMSgDtrPLpeMP7HHQ2qkVFUFEGFGSNC5KyzKIsQg6573yqsM
WgmWMBSN7tyWLPoTshDZy5eZDiQ/Pg3IivOg/zFiHnk4rg4rHoN+gr91HQoBGtCm27QKmZc7tOXb
2BhvVhM/G7P2qlD5bVqUOUlZvkdIBggn96amOUG4JJ9Yt86a1VxnTbZjdvBihbbKWA71ukQwuMOD
5gMRhCgavqZJH1FnXmjCONHNY1OWR0NddRZNiAmvu5iq12FJzjPd2mg9/hrEJLuI9QVhXinugq5s
36DLvnF5bTMMG+r0gAH1rIilK/vsIRynsTmbdfpoK8nPy5GnFDVZI/1UmR1Fk5+WKmKQrr1XwS0I
+l8KJBSNg6uuXzcp6pinJ7Rt5R1l0/esnhAlXsey3mtS+i7zIYFpRUi4rdeODTqVHyzBIZ152Gbx
F3ysL4Qx+v7zSOpIDdgpHdihJfFBXlMiNJSy1SDRFkT3OpPOZS/Z6dhvx2Y6R233b+6Li5oJXqHX
/0spkY4xHw07Zs/ZpJCm5OgB7X9jfEFwuSrrbMEijFqbPiSjvRRScVJnxJtw/OYZ5Xr5QdTcRQbp
4C0p3ikzP1JXhLLy1JeK2CuTmaUwbM1yrTqCQxn2R/hIcCAyu7OOpCt6JZPNUeAAgsgQZpLfoHxp
2KdWcbraiHjzVntT+pkncIHkvxK7HxQeeFi//eC1wmGkimirJ7h5oJFvacakBldciBSjRTDAKytl
34QvENYNAWLbcQuurOUcDDkN4GasWq/BXiMyTs1RMbQxGyrzrWYyJWCnm5UBqw0ME5gleuaEK76l
g9LY/hEMS6nwZU7MYCnC5mAADwbzoEMJoYG2rCBoYndkLiEAcUnniXwxZGRi5I8gliLC+yYM5nhr
/ApmpCyhRyiR6D7jFMkCP5wZfkAVJF923uZJRZJR6PfDb9XMzsi0vAJE1qHPGixi52u2gWybFMu0
lzmDoE8ypHpNL0FC1Tg2B7Aeu7EN6ckC2G41FhPWzUaBvk11F8QxNQo6CcGDQR5cWho7oXzpsWKl
w2MqLwJUniYBaCt8Gkz1GvSxWquhjMJLuoaETFi2526bcL3MOH87FTE4a2UkZoEChhiGALbJYRKR
pxIKv+aWQrgyY7xmNIhi8aa2hi2wHKvlziGrgm3ghJLTdPUwvCTJ4As1I7Sx21P2usG5R+uZcqys
b0AAC7mFkypipOQacRY9/1XCB3MqpHku1fk0s/9mrptUL8Zwr6ppTz6I1zU+Zxx9FR/CwJRxlSgS
LNBg8U/Ita1axsNy5+o1ojK4ETF7DQOWp/Rvxp27EHLFkahqL8glFEtnX6JtK3Y4GMgaylz+Z+zf
lHoXy/oxVIc9um75A2ebp5a/618zruNSbCUNAv78MsEEksEgBgxwCeDeRMyhCmQ58A6bH67Ezdge
0TducmzNzfeM4EkMGR5rP31BoTdkbEBegpwH5Jlad9QaS3UCfQDhcdqtaFc53Q/6Tytcu37Lv6kk
D8j/1vBUC18e/mEXqaVv/LFp/NFjg0uT/zg6j+VIkSiKfhERkLhkq/JOZVSSSr0hZPGexH39HGbR
E2N6utUqyHzm3nPP5OWKBtDXDTgTZ+K6KMmp44bLmuhEWNkpxFSBnbPeeQGryEo9J3J4BeCEjKU8
MTxmuhi4xoG8ZFQ7SBRuutZswZpTw342xU+DOCnbu8zFbPUu1XmS0/9ld5p+8o5bKnuMSGgN61ZF
HcB1D8mXiyth5aqFM50dXkkPnaeD/IAJJMV0j4Aij8aljmS/Ht8b9k/UCiyLXouZ5p3+gU5nKfRa
AolCWEuqLLNxelUkyxAUIJlS3BjMQu1qCzCF8auBKNt8hn+XwEkTsyJKeUuFlAx3J6LKbZeilC3f
PAx2kf3QUO1je2b9DrGGq6RGk5RMxxCHyYSTX0Fwa7BcN6EBGoOHBk8AXBd+qr0MQrmeDxRiVlcm
Oo9K7zcScQnzVQVpwNTPoe8xHWXrx4EW1njKe3dLG04WUU0/evQRKXa9v+9Asysm2AUWvwmaggLu
Y6MI1cKRcguluTjS+Vi6s2sqBgiMuxtAeHIYFjqTJoUGbyrY+gRQLSvcV8g8R7FNYcI4qHMsfr+c
AK2CfUdfJXsJC00qgBfYYQMmo6CyFkWIGQdTsq+9VchCB5bUVwfmazTSQOKi5XxkDAaoLVlPOktR
RLkGAgqPuzpkTIjcFjnnOgyBKUSMBTFFEO1VwDMYwWR1uFKcGF1uAliuZD0QvFoJ/l8fCnoTMWnz
tlHD1CDZNg2RUT0RJxEKgt74GGV64sZY0TRucowlvpWvxYEBGmsympF1yTJmCqYloHdihEv4uNaz
Rm4tzAoT3804QusDVNOHyS5NzE3JHyGx2Y0hXuLSupICeiKlq2IL4YfQydJ+OWtKozI+QGta2978
72aCJxyt0tz02Ka83jrMjl3Sr/etgRkxIMqiyMgN6aGg6GRnIY9FUgwTk5hadm3wJDG1rCaQ08Y2
R+OqjG5JzvnSQtuAPmJLeApe6+qJn2SP+qoNKxij2pJ2cgM+9AYZZB226Iu46cM+2sHKnle9sfvW
qN80YWfQXd1ZCswZajn/GmbMvPlFem+wdNXZjH9eMP9D1D8urQz/e/SnwGT2lVpr+m+V0H2595Gx
EWDAdf5dw8jhJWtJM7Dzj666gjL833mEOsYBdKlb9OHUosSQI8/HJgPfGf+LlrOLfcQM69BJt80/
jR4rnO6BdtUnxL7cwAiWDiOGoSC55vItaS+29hP4QEyRwNgu+WRvKuPnAR/R2JW37PYm3KbimjVv
UXTtw4eof4kMT+sPt32U5tvEwNZk7VprRClF76Agpf5R0JN3aKoGVioZ8u9eXWx1MqLNQD3lRV8j
Gm3gjZaLh2OjD+fAv4Adx0D+FKGHdlAbiidA7/0LwiozvejqZRKPNP51LKjhGew8GKVXRec33MOQ
dNk1ScWj8WoQJtvDJnGRnpaQHww2tp38pWmzsm2QFVjh2oUX8wQhjI263zbYc8ptLRLxiGPjFn7E
RvZjU+1nOIBblkYS3ofb3aMOisxYrc1RIAAAgJdmG59cjpF9w4iwIJu48rCGhaBg3ATziFmevMtA
routAfTxIErzKAWFg4g4oQTrF6+6Xy+wEK51j5VtwiaRSQedtOJj8BgxiuRqTV+zQhhgOBgH3ith
P9XRWzc+ugagHUyWjG7OxcKZd0y603smaWTPE7Mw4xXDnNQOXrF2qlXV/0XOPwbKXcOidq7vXKY3
EmEvohmQ2UgxUZcjOpxUie5ULbKC6qOzkb7ay9lsHSfPE+iiXqwARMppnejM2ylOMkKIuDJ8IlX7
E1BNvphjHtyH8osrV3PeSXDjUf+XBkAgbkb0M5kvOop4q/u1Tcjw1gsfpznds+baFX/lCFH8LOUu
lcuG8Yv/OnTBOrExE3P1Nlv+IOl4VfUxmONTQw/MDKB+ZhXao2CF1uj3OHwrVkH8ItvPDHEMgKIe
82bbJyChqC72rmvxQZ1KZ1sabzaL+7a45tQkKSWop94L6oHQXBTaiHblS7LEdpBiE2D05NhXXse+
uRD1iY4CJE78kgAjmfS3oqDURsGE+yfoUXN7l6L/1xvssbODV5/t4jqhaJMB/A9m4U1GySnY4uJQ
ABsSFLOUkbfkkjisqiuENs6HjTi88DpyaZFJ2l9E0i+ARbS8u2nKPDK8y+aTLwhjuOM/cm3jZZ8V
KrTafB+8nwgURcFKJIy+mUgt2/hitc/13D0WR6Uuyr0G1s4zn8P4wl+TcB0U+8Q6o80fNAQ4GqBw
ZIUWXTqGax4eNPHubIuyShZ7VI0xUs942GEEYsY3rRp93FnKP0tFK9r22xitqdvjmiy059nkNzW7
wc1e53/UVHKYwoodN+pJOlF69W0f1py64wkIA5B0sifCW1/ykk5YXiEtGfF4FJHcixhthuXsh+QY
DMTOjf8cYWwqkBAEY61VT6tlmMSMGiQnGkcQz8D/dMIJDDBgYFoAqtsGCMXE2khfsSmm2ykk8sz4
AjX/GVD4d4AG1A+ZdLvtLYqMK7ueTyutN8NsycIPq1pnzQ1bpmoXMdvUGThJBezNKw7Rc1NbkJei
s9uTwhE2KEaHD1EbN6T6uCCGdz0QZJaMa/i/2y55jUzBmhKiUBEz4Mw3Zh/fiOrcj722N+dw0WA4
JJRVuexWyQxor4vjmM7NGsfNnBczyI+CS82JMN2p8eiqilwl7Bp9/Gis4E666bUjv7rHZtY46MSE
vyHjc5sxvkrFt4aQrSeNFy7CPF8zJnvr+j1uK2efA8zy42wzJfbOp8RxYE4CyECP7u4B32uh3MV1
uzOZWroi3AY+KS5gB0NKPkHUSMFQG0SO2eKw1CxWT/20jaX/Yjs48czsVYhBexJ252J93gUtC9K8
71+nis1kwNafFLFrZ/Jbily8OjMPNiwZ3Pk8AQiP2Heyw53FXByOw6pfjL1CKlIjsyWyibrM+ClJ
4rTF3KNUj6aHkiWuhdl2hznXNfOZqqRB9WJq1tFR7caIKrZwGmQU85kvchejlClYGS46HQb7VJys
rPxs9G47gU2fHZfZvDCa+Vq9TTs8el8Kot5IlNRT0BBVbDqXhFrXJeOBS2A61yaFhQ+vkRYcqP4S
ZPoRe+O1N3rYVH9d0j0nJmvGIdT/Oih1lLwl2Exdy/5NOQ+pJT81SjftxwHnMZEfVQH6GARJxLOV
CINjP3zJ6pC8ZVK724jzfNRrdV2e8TJ9ZthGioz0bvKvWAWyFsApYTfG9+BB6nI6vugqYrHALMIf
nmvDeLb42uH6PPduf2kc/RKyJ+xi6CLli1DTV6XCC4aPz/LhRiO1KOv+fFZJgPR0/PYOdf84cI6Z
GXRROmv2PQdLjrcGyr5rv/Yy2vrtbwItrJTae6PLi1WlN5s+EKXAynHSg+1hsXQ29sScvuiuk2Oe
4UoeHTM+jiz/GjiwjSIrVN9XTPnzaDr69bQpuuwGlcchDDcj4FzXAoY1xvASxeHDl6xNlcJkL5gZ
5+DaM1o5Nxcr3CircqhXJrEXnrsxYUyniGjSWJ5atLyRFmwG0nSJHAYy7hM9AZG6L1iL4jLgYAex
cdFbokDJpVdcPGRqAQtvn0r9z0jWHvNNHNqT+Z37gJ9yJlOKhUFhtNs4oBB27wrcSJ18Rd24m1Dp
xBZYzshZmUW7nnvDEOiLnF4dpqw221x+I3s0jnpYXszceJfJtJjiV6fT9jHbdQnZagwQ45tPy0S/
mu5nDCQMDDi5AREuJ/ahYDpBUGydzDsjYnJfSs/C2cwAnMBvjEdLO4IqYjFdADDkZKfenPdxTwrm
g2x4wPt/vjPuge2igzRWYau2U4OK0DKYHn5a03lAP0ooEfLsEMZp4/VX24+ucEKfwapsibjUESN1
k4+GFQF0GxEHGWLJyNRaapRRFBJD94hTD2kImX9xioEGqKdJpRWDZkfwnGcMmeChOJAW6y23ttjm
kEFDXvpSikvMD9NxLr4tL2mLeh/0lkg0BOwskB+OG1wDSlzYk3ugdf9icu7aMtplbBiUsrZCK48j
NAExo1+1fJeatGfuOO38yD0W1U+LlLcpbewa6b7xPLwIWMl15yQH82g/wosTlM+CHyDZrqQlQG83
rzLEKVGKzwpVcwHub0jtt2k03iNd+xcM6SVophUIOfdRjMmz3SSbVKGAJJXLdhjQYSzPjGCf2/U7
jaQVwizaRci9aPo7iGDuXRQruiH+LX8DSAVAGVkzuIQQLOWXyd1N8tPnQMqDjdXeSAAuxAnvyVdB
wmB1bPqtUe+jCGAaj+PR6u9TzqG9BWEaJXNV5HOkgCbwb0H1HsffISA1mx9tNk/jI+RjKFzGY7gv
aBE86yKyXY3UlfY1WxXNDVTURKyf9a2wP5Z3w/wby+gpqi9x/FkPL4xeh4eRn6fsgxXIQHFv3Vp3
y+yNnq/sHq63yYydMnaa3GvtrgDVU3kL1z/p478e/ybrVTf/aBg3yPbNFO+qBnNIgYdPpNV+wDRx
nP1guEL2+pMQedDPX+5I5I71m1bfbYn47EMAeirEj7RuBo8tCvTZWrZGtl4h18iuUwzM6l6rD6ps
K7qT1o27jOIKd6Gr/yJBYF3aNelqmkcWKAcTvIh9SllZvvGH76IjJDpuMzRJe0s7uPnNcfFfnloS
8/JLUmGtxXRT0y0Vno/N6Q+vxGqqdzDknwmUW5hQwpOGN5cfqLEpe6HgtQ8bWqSWn4V2hLHRTF+q
OdTdh9vvAwq/hiOCwZ/GCrs/pP5+GJ9BZ1QIudhEJqcWKyyeVPE3KL5V04tI30FNT0gJo6Pbnor2
2fACrLHRkyl/Iyn3KW4m6l8fBI9v2WxWZ5brggxD1vOk9yBLr2CiDuEN0sv88fJ4F2IXBuhJQUcm
aLHKDPr9kfpOx7hqfduSffe7Ue/4ynrvoOpDCXjaBU3yFuQ/rfycIBN3/bvOLK/NiRx7WNqxVuwG
Lkii4196C1ia7XBy+23mrTVy6MnMVrvQvAXymYI+xcJtu8Aevt3in0HbB87Car4SCMPGxa+erWmF
bbMMSTbhBL8XJSPv9teWf6a6l9mNTKeweGVgb/g/qXhpqaJZL/IOSCavrn9LNZZK4jOzTwFtc+2D
8xu/Cus0tGdmw6kNs2UBg7S2MWW+8tJMMe6Nu6FOjYByj6l3Zt/d+hGJ+96f/oX2MZMHhFd5y1SV
3Jyzw9hWvtO9BMZnjKW55o0bGLDnKQKdswf6ijkXY56zpT5HdvPZkKwkpoIWJBFrkydjSBZW9jv3
2/M5wRcPZJMhxXjxitPIWQ/VPerA439lzVcEKWa+3J41jj//zUNFTHIQaplo1WWndFiHzs8wvHvi
NxZ/jvuieLwGRu5Ckl+DPbskczOiRf7qesBd5dKpEXmV78I/atBmnGWEDhvHuzYrorEyhhdpgW7Z
tv65a3eqfk6ng9tcW+NZOs9O/ZqlF7d5jxFkebb55GI9Mbx7k1wAvmv22U82/E3KwWjgzMj//ADs
gHxIqCMR9GGDUToMJ8A/p9D5rdI9Ge06ElL9kmiXUdyBPNMisK0ecMa98tHrGE7gHxh8JKJ8q8Td
Ck41NmsjXWPaGht0QSenR3j0FgZ/nvnCAMXBOKjIMcq/BNMmC0OlxcxNZ0fJVAlu7m/TXIYA+0Hx
ljEo5RKQ3svoPZfxv2Y6mXBrjPe0+je/YHhM9dn7ZgBPNf6YKPYYLEbnnjDsDvInlb4E5t4Sp6pa
T90zm7YBk7l4iTANSP/mFfssuXgjwp5lrd6JAgEPjjDuYLDotMTBpWg3doZ/ZvHhM69VuAyG524G
F2CibBXi72EqwaFA60n9wlkmWuAQ42y/kWj/CCQqZYQMl3HCVjf6j5CGIBARmkuijebcZdpUQqcb
95Zpzmueh19aUn2PabJSFDvG2Py6VJpLr3skuP+eSsEMQ7JcbMj9nQiQY0mvXwaH8nhQzVuX9eju
Ax3iSABmXLpySYgIOdoZoVeeQ5Z2GburjJDOqs1OhihBURmA2o0AESxAbT6RSktYIJTxEvK9hVp3
Rq9p/W9SlYiI4HW7ZmivCqtBkO5jo2DL8gflg21YmM6oA3LjcSA5aPMHc2u4jHyUVTDGtfBgxFZM
Kxfb2pKXL9s4bbGj0PcPKRNk9OobTVUXx1TLuDeX/y88idtABVhXrD7D9ZQhwHXbMGTC4fCgTfDx
cLNCFp/Uuu70fUqMCqNd56LLknVUCXRmGumtymHT2nJ8huNq6RD77ZiBcTuizk819Otox/lm2Etf
hWJNRPNyKKJ23SoORBHRQJWT95sZrVgnUM0KwRI31nZyNCJwLM1SRRkUCN3BMmmFI+/wbejMQ6aH
BDSmDfNqTTtaFFEsSzOqQbp08jK5GNhkuPRh5KtVZz/0NjKX5JQ0JFlKhrpdVc1kn+BDYfFux/Gz
0PCz1DMb187zgWqjOMgErWQRcITMnzeU/p0knBvhEvdFX5E07v24DMv1HICcDVquAoDL9z3a9THQ
Ja3hq+3ZXy9cWrahhbzsDiP3A/QKEk20p9HABMPW/hBV1rhta+uvljIn8unHytKZ0lFqC9Xp4W4i
+nyd9iWq75oRO4ltgGujWqyZdOb6m2WA7ZzQIShbHEKjuFV9Xd4MHnDWyuBicXf1dvltw7Yhyqc5
sCVp9l3BFW/RdHZFAttAA92LknURtrgiKie956iCmvoxYQgKTdvYkI3IqWmYyxB96WJsimpDrNFq
zF1Cvfp4zTJSIjiZp37zvU5GNHN4N9fXjWP8lYIJg3Ir/IiMBfidZYMveMSoLDrtxda8MxiWHMMi
uWu5lz/LrKpIyOw2fvneTogqXQlyNMqsfKfI4xo7qZ0imAK+Lvp9HFH6hDiAIfsfGxOvWOrGCMlD
rtpUHYx6PCWz9kHvfPSmZb2xNDp4ryTlPWPkjfeF3QxEeqKgqlCs/CaGhzNgyh4i3liL6U5RoZkw
ayB3/MLUB6FzHDMZn5WaPmST5utJRhtds8xlC6AQX7yZ7rzcczahIpgqkwHpLmg5n8aCn+I0AzXR
ZIJaBgZnjdTsIssu24joyFXp6/ii3eAxZPiggBm5qGpi/do1E1L66TYwtdukJctkW2kfVuKfKbz8
w1D0QFha3CNZpLHGaA0mfGDOevc8ugAIpgK0lvBcl7rK3btkYlGDBBc4bAjzm+LAU60vtCiBzp/M
3mrHupIvgzcgSU9d5rDLiLERhN3NyONlarFisp1YrKMaE3qClFxYmFZK38IwqxPrUtA+tf5TOfTt
sjfgYaDHXdYe467emtTCHBzExqL4rM0+fcoLQiUsrcY9g8ofcn6wILEFsVFHFkfOKEwSkYvclAGv
zs45S7VtXNEm2Z0HxYWtURKjqHdUDVat8teCcR1SaT4GK81ZJ7BRVqXDjizshkVDGAcxiNGq7mxc
FN55UEjkGzmCyUdaBUi723Vjjo42nh5RSEaXBiZ9zWTlJc6cV560DSXbH5NngKuTxXi069+A75tY
EIozwKuHHTesj6WiEjB+fAgzdoEvgwyeHdqqa+LzGcfx2PAChbtUaD1TouCvEhi4mpGt5IAEAfSU
Wlh0vrpqr2mGhTjOeuhx3tXLYLppPhYs5hYc7ggUUzKlV6py3+I2PPqmdmDuprmc0l5RPrreuoMU
uilMdE3iL3thCMD5FbmifHMdBT6v0b3vFLbvxlLxvjBZfGnMJlALBecm4xYxxCUS3X5k9QnY4jXm
zF44mIACx1wVLRsBOQZH0YcMk0a0LYTI8y2rsTeySkvb5A7FnzQSZ/qWpv5JSsVnZnz3jJHi0SG6
HrIDKcP1StTD3/ye9t1Y8Q8VFGZ5apzI3EUmRAFFiEtJFt1CuvbFDbjV3bQjPDqFD+8At60hQeL4
YB3BcfJkWoiDm9jUN/WUv83QeQjLaL11fVglGtEcQSeWXjSvp9CbTSGTcXtiU4pE48WGNu0NNuWu
LX4iuM8IfKCkz+y8OLMe6VSnlxYp5mA991O695LxOyyUIK6F+V7nz9vU1CN3IQvsNdRUjl7MQsno
kkS0p3qnkuNR5KzyuaRfTaLOSmvOpOKNX9dehb+OXrGsfrOOOW0Qls66bw5scFFxN5KNPNJHp/Kv
o3CzLUJ2lxuSbMtsNTZuy2HI2rtLK/h9+cWpdLaQJJd6EUyp2GnOEape2Fyn1rIBz+vt3W9hI4XQ
vpDbqqPHCqY1sYLMHE7Qz37P9rF5dFhPWLQz6zwhYDq3dFyuO9Hn8n6ZXDI9ZaFXb/2Ozp0kOnOZ
Z+BNJ+SuY/xHQ8bdefAntp++yXdTE+ZL5Orh0ehXLb524eJKclsyxUoLbxpLSUiSDX656mINfB9F
25pP9uC/aZOx6EwOUxUSBKgcRNZFgefPHrmnRjzULu+xb1ofUp+uhWYJeuP2OIriUZH/EQ8dmpEQ
N652lZ4K1sDm+Zax1R3Zg0vlfgeGty7Az+7KWE/Rg947P93bLVamPswkLw93AqpdPh2/hhuG3kXL
HMpSzFtBjD8V4g1rf4lxgGg69FO8Xbn2kuXAC6ym/qmaGbLT1ZdsdPqlQdkYaw4yI6hmBVlfSWZv
Uln3DG+gzw4Y9lP3EbkC1BF2GOSyd2+KcesyZvCZsy4bL75HmSRnKyofDbrxZfM/WqTGTWws9SL7
HrFxBX0MOj1kC9NL41dp3l33ko0oqDmFS3FgOZuYcxegS/jZqPhm6TyWnoe+W9nLVqgY89SLr/Vy
UbmvXgwclJyX39Gtgt3YgpFjPT7zmX18UQmjUZstCN8kLT47iTen4AGaH1zCAdiDxLaNB6NLCWb1
hEcOi3nMu+aza9VzGr8y2/0Ng24bad2O9LetjapG6i9GhWFmaHuWx3aF71j92vGfl5gMvhQrpQKP
djJPDTxSQZWbPjLHeUVCwZPBZxGbOB3TouBVjfGLJ8BnRUZ+Vgdsq8PDA5ZB3yuNZW2im7C9xzWm
BADNrIq6cNwHlL+NoiGvBJ+GKevTYKNWiYP21SYOnggCRjcY67YtRR5Emd7Ad8I6gB3krptTiFNo
KmMJpdDVTKbJ3rc7/295TxMwJbT2vbUsRsfGRYMlVqIwW2ZpcrZ9Jpdxppv8x1ZbZLY4TVaHZkcn
5M9KUBmVXORxTJPPupfUG3J1rfEX7BQWicCMCLeh40RG4ltVTYpLYGyo9sErmSbJ8x67URPCVtXg
5NDJURQWlno5vllWdUvLDdf+Sq/7XzeFqx08txMgls5Bh9l2aity+2BPJIVXSbv8/2cU8y8zFfHF
j8c3ty/omtqKy9vEO58hORh8cPsgxtna6I9+8j4DwT1bMRV/Yk47eTlXRYUxd+ybHfIXHli7O6WA
iw3Sa2SJziH2sVFrmnhpcmw05phTf12UhvYuaFSzMPTyNSwp7aJSkFialveqARNk4M4pFeGDjhaT
ziNwQGkJ9AyX2M8sw1RWtPHdoW1Fh/OVjbTb4Z9nu/26NgEehnSTDdlOswELVk3u7B23GqBE5XJN
Dviu0dSwt8oQ63qHqrt2mGV6yDCi/gihG4tB2d/1iUdhah1wsFOPNN0CQuLg3ivGDuiuPq1pPiea
iv7bZzwfhKiWKo6CUEPuB3M4x/mlgpvvdJIJarxuZBajZU/YTEcdIliAGq7z2ib6mzfguMnJaGrc
7NzPwTZ+qt4bzij+2GhelOCDtMZ3RNNUOOxFAQBcel3/toJZwd44x0QPX+OQ2eAQVAinC8z8kH7Y
8fba2qT7fBo7xDh+8GIl2rvm4xCPAgtBnMGWuLLcbzugmkKEgRSpBaw5+LBPGFIsmjSINxIDptba
hwD6IwMI1JW19LynMZkdOSLf6s0EO628k7K80M3ps2hoRsmsYabj7GWuNnLogRYmylgqKNEo1FGa
SpQ36BtzSACJhi0O+vfdKIjhZBfRchc9jBmRRrwYAmVBcoLvXnUt5qNMPOzxQbiOIQGj9nK9VVeM
h7JR+T4rKw5hzoqhOYKohK8gIvzYY5gd8KEQAFvvLB7iMWYCUSfgWUmnUpgo7HDbTenPYFIRBw72
gzHfR2n/mxNbufAqQZp0ck7K9MUQtblMzDe0Vh9tVN7b1+xMVTLTamDvjyGyJpfEKYaV695FWm16
BAjS4d0QY/0lQxjg769f24rBbWotReMCm46TmQHNLcBMGb7dV27nT6J212Nsv5bot6ZY+3Fr5NO2
Kja5QGkx6dz4JZEDWcQJXfYfRsG0lfB3sBG11m+b1iGmRCHI0kcqC4vkdamReZFRTXfwaRl1a6zX
TK9aBeLZyaHB9oZ1tJqhXezjOrzTroM/DaLwEJjW2i1jATcYG0FgshWJ1hgFIWaRHsYko6gunWXg
pOltuYK/NvLtIR3GzN48xbRcQpbQKoIslQwQu3RLCKwP3SnU2p+DEmschlNKzWGqV2WGRy55PUCq
0LksG63aahHSgiZKx1moZjOaUbkk1gGu8KA326hD5uZBrq8zX2yNNIRj1ZL45IMZnsVxeEkx9rS7
xkHgqkExaela+iLCqWO3t0lrziWyPs0k9IDKjeFW9hPLjplvdexU8Nu3+ldG1pLROlgC4J/E6XQ3
pHEHHkvLkIdYigw0X3b9XHWgzpwIY3yKo6oZYAtq9kR0rJiuKqWqJqKUZVTobU2eE0plbacRlK0P
sIQT6rm8ir5UEL7TzfFniFo6DO7RVi92lYU6RjMISA4T7r5+prkU68Ag5WQM+L16FG0sIHjoGflp
cnhJ2+o51qbLLMRrgoGvgWYgVkm4i7RzVZKZl+f2Pg7UvfZ43yupsiNJ2YtCmmyxXRfBzDDoT3mJ
7DZNIioND0iknSNqqIyBPyYZU1XibrkZ3z2y7lrNuk5zvKsU4QsOQ6wDXOuVWTscCTkeNkEqgiva
hsqeF4uylmSyFMHHi8jCCE1/eIlmrQFWo2Q0+oU7/04e3ra4I83Pl9rul7QymEhZ261671a1nBFt
ZRHioL+7AVeQbX6SSoTruTpYQXzIBvXFEYNjLcGUwexgixtyi6Du2/e7YxG4wcJtugufRai0d48g
cBvjMEtSSIzYJwHdZPPgkBI+iAe6pCBFmdGcg1KsxzlWIytfxy6/tg0Gk0g3sa4aDz/Uab0kX0yb
lOuqGu4uYUbMtTldRh6Wsmj+YfislmRgfqO8vNct7N4xx+IQCaLNJkGVE0sm22nvrrSuDJbtb1kU
F1OTO9vVEO8UxL5A67tKtDazO6BZ6L6Feo5MjD516Tb7+t2KxLRvBTbhvAfJANYVKoQeMYbur62b
bu2ywlhYUZGrbPbEDliyCXWwUVwvNdP/8iwGRN4Q3DRzO0bijpLij+ALuRp7ePVuQ06ghQ47JNvk
yWZwogW0uL43QGcqXxWe/fs0fLsyYGenMxpO5uCQgc1s14aP2IowNpXZxICZUXdrDOQ3EycG9CRh
KtMFF+4qsBeZC51DR75VlWJc5Mr7CMeWSiyCeZvqch2sTJKCEQ9SSpTEqJgjMNQeFBYTYVI3YugC
VvzdmY71JFrjq+/iGjnZbBRk9F459psRBFemWidCgw9ZZHFfc8YwZF62YJQGk2vJVtVf3YkF0+d/
jZ0REMEJb7DxTmtYXXMPiVobpccnTQjDbmvf54T1YcCJnhzZ7cYSmVDTsB4xHM5gKtR5hrgA8ABp
UoKd9FH8LHTNhzxIEhTBbXgL6GbSND6HmtXv63Rm33SLyR6/tDh/2MyJpGXvpEQuOOF97VCjMzQ1
3kSkvhLdfXOicAE/cEDzxAsoK6A+EZpq8h26+VssAGfAj/7Uic3FWzwckRstmal+psgcGgRPLRZH
YSXEzlYepTSVy6SCfOlLjmG9dF56bTrbhAjQQIOkdua7ztxQyHUwTSJrnaPJaWziEGpiB0Dh7/02
/ido/JGyGgRM9WynPEfIlSQsrMuQuGZ+kpFyFv0OInl1G+dP+ryDdO1NjqE/L16VkljNqb5FB3hG
tXAhqtQjS2P+C2km8CvyeSeK94/tPqRRw8HAYYuNUabZyivNO35YPAnowvIJ5gHerVgQ5BT15j7m
k14PDjjJEIuijGdWIcmKY4T5rbXhac4aGdLc/oYJpxniB2+Cza77yNpKTy/W5JrOg2cpVkL/GzL1
5vjZLSdZXnTiCoo4fjZ7Yk80F75rMYJETerpZoY+855gnr7Dnw3308gVBVjWW1aZ/24N2bsfIyQd
fUaAM2gvCxIomWH9qAh0Sl3gH7idOX41r8FXQYUZx0g+piH+BPhu+urfNKU1On/2MSTDzhQyUDUm
Yc/njpeSjJH3eP7cPOmT6QIZ0dxnTd6+muxn7AIqeNcWiFhLkn8q5kgrq07GpVeyP8ktap7Shule
q6Kev8CvcXTeG0I9cH0FbH5wWhBzXW8SF6S2OU1siJMPu2Io6Er30hUlGgstEMvQ2HYKcmfmFcFz
1cjmiSpcbAsTvVYS46bPkSWjn0R4TS5ZtO0IGOOj5Pn0zcrcNTkjyhGFNexN9pPOKAFdWljokb/C
QSKReKRU1fInPYFRlQ6jibR13yH4ZWiJdjnGqsjglG9tvewkqPCiE96TX7Y1G7OEGz1aVwXbZa/z
INgJdsJmxv9uWlAqSCMZdJgeFRG5aON1Y41BcghTBT1q/CkRfObF+CXmbK5eA+03OS+8Kz/d6Ogo
eVOxTFmTZoQHbuNyvBcC96UaUKh5Kcy53HKZgJRMILeV5FewijxcoRGa6t9e6nsb4KoRsDwxXKDe
MdAaLZfj3oWk5IqkXftZ+/CdLF2lFguEXCNAfuIBrcPiA0bBoyg6MFWKOQHflfI/xs5suXEk27K/
kpbPjboOB+BwtN2qB4kzRVJzSPECi1AoMM8zvr4XmNVVlZltedusCilKEQqJJNz9nLP32kbIAbYL
Fi/dvSaigA4b1qisBuVSS9zPM/OG24xQ38DRO6+3AFJqgIWd82g1qdrYLsNRA+h7yh56a6b468R5
qC1zU2oieBQnTFXXr4j4CaJpn40EJ0M172ghv6euAheG38wdS3hwJiNRM//h+8PBcnKDQyUT8X7u
zg0lwpBQOrbGSK6fCwIqhakCKQMzSLQiZK66jY0OA2Url8lyTzL3g92pL1VAD8w0ANv5kyID2KwO
dT/uOwUKGL5rvhp/ZkHk3iLq9znQmZi2GDEaL0Y5t6eGTGysouO2sYwdjbl7Y2qb25oeIrZ78gGJ
LLu1DaDdFqZz7kRzLd3h0fUsKF0+emB3MjdWNLcHK0M6WTDa2uhFtJF3uEVmm76FE9fM9DRJ5iCH
XYRfCwDTSht4TZigmp6k0doryLdUlaDDPRqrmvHx0Wxp7RSoEqrq0EwkZqZjv5S33J0Zuo8oHjg/
OBlh1QMkDI+oqawq6EJAzbJMhiije06FhUneJgM8CMVzlnOblhwiU1f3WGSTh7rw7QfVjjdOQP6o
SlBK0wslLMdF8UtwF4mkVDPM93J4ScpV6zJL8pVV+8l6SPEsDIBcDEv29w6O8ym6HyZH7hxJyqJD
k5FekhI7k5hizroeqs3WMR5is9xpKGgDVvVDOOWvZpv1+1QVd8oHPGMZDkk9pkVUxSjWBGgQNjIx
1goq4xudvJ9NBrVQq/K7EXpgpCr/RQOdoSPAk53UZOG2vBWicYJZKl1I7dGPzgbvEgr10buC8Gt0
neWAkQaJweT6AOu7aFo78bwbKIQJa5LDbY4BIfIECmp4o9Zi9EnB3CL6xvLBUr1C0mwQkJfa8o2K
/GsZzyOYTvTpc8WUJxuIlv3WjOwT8s1GBEfcFj02CkQ9zm+JA7QudL6N8d04sU1a4XCB48t4ILh0
jQ3D1RM4yPoAsFXPXHN+c6bKJRaqeiWAWd2iynss7PRhMMiSEaH5tVHlA7lVdCl4wtiy6ccyo/Xp
OEAeAhbsJcuQ21+enrn8HjnTY9ggXW/t/HEa7SdnmnvaX7BoBmW+dE665wDP3LrHUVmhLOafjf0T
lTmEfXQjBKTg6pofqs57qvsvBpmWSs13JJPIG1p3MC0AnHWa7m7rzv0uY9gaOkR41gr7SQkxUprT
gU5TwJSe3GC6i1SjZPF0iiSRgK7YYqgbJRCKeUQyXG77GZ6evGmZtll+z45J5DZZud04bQsAaTHy
bXKfeUEAwtQYJNJh33BTziAZzew9ZHjkp5+BV+/zLj5XLMXNz8Rj/3Y7eh09s6naOMi+a2m8pXCl
6mKVMCzfcmprOCah2CiMtUichyjKvvpZ8IUpINyPntmuh9bJ3wQU9L2emZfRJUMeFvBPqJNPhF7h
3XuGZP3EUmfJtUKnWXNOHfO7uXgZS7yQAuZ0Xbw0g7JRKcNR9YgmsYiO9jWxJYzJW6v4muLdKTgD
Oe2AXnE8xTD3M+RKJsqjgD5MAqA1l/xXgyOOqxsn+1ZH92nX06DDzIoBpuPMTk7rKsLyQ6YefdsP
s7V2RNaH3ODIgOYOInQUmrdyWZgqTe8SBRDffy6mFc2WGwGKf+kFWpDPG4q6gdK0prIOIvsWE6u1
jmgVZ54HaoCBcBntcmJtYfLSKlcdZSVtK2ZQzL5hoqIktAdIkZwL7e8kxNz2jAIFBTRmp1VVmLc2
WpcsuXUqpkTlHH60Dm3g3NuO89zdTCmtPHIa+lvONPdDjO0rIbGcEyCsyZAQWcQKqVE55Dc5AMiM
xXO/rT2PTVvtKuOtxCTb9C4Wj2hTEkqWArZLOgr0MjkvieweQtlRUDzp9NDhk2Ntu6NgaXmNg1OA
/KDPvwn32aE7mi6ZqTojmChin0MnLXCMmJ9BLuAd6+qLbjuL40vhbZRVYBeF5+n3JvW1j0rGC5L1
kqu6hPspXL8CcMtkINKFBxzTwAQakFHZp/2Eaya/o/eMs7q6085XBGiZoxWpsGgjA5a2mCASq8EP
7yVEU+PmXZZsfA5AH5BJTs2bWbbv0mdZTBz3IlvrrYg9qPkmlRFwk1JKcRtatFbTMmLWbaQvnW1t
lJGv2rx9agU1jDWBBbT9RTm/dSSoSWyEFfm43qqMC+dFEoYm6yZ8twtMoqoDicAw13hsMmQ7Y9rP
d7ODUrhXqkO1ZLeHjAxRcC/weEj7poT02IZ7y/gWxF3/bPWAZpqBGmf8wmYjuulFzXHwcL2gDJ+O
PSc53zVe0nQMz8IdsNEg7b8EGpxln413TEmq42xCY3JzP78rBmZdk+6Te6bH3k3jBmKrjdohdgAK
x+ziXtbxq13Ww6PRamvVW5O7D/qeJM/ROUdOqVEjlSUBD7wKNGPSQ1mi/eFGOeD+mb56rtS8tNZw
cIOueFk+T1jFYCHGVf7iFw6TH/40izum/f3eJebTinXxZjfho9FY9kPRZljc+NPXT8+JUiSdVHod
9R3Tr7asKDzjcJc5CMob2gcvCyqlyTPyIa3OPQSCO8RSc/Km7IK8pco927UxbZh3F1/COX+0TFff
M+2qXgZ4ntdP07Ghz1/i+skbt7q1ZKjfr339ePTz3VBg0B1dDujNiEAeU7gHX3U5j025s6auhmfV
G3JTom56Kgr44o3ltrzz1+EY2j/kWNKs1a1+jDxEJvlIh61touDitgDVh86qb4Q31HftjNynJizu
JRoS51bjxHhyWxQHqjG/Do0dn2m3EVJgT+pT0qNr74XniAed1N4lbup7R4JI41/+UkfAroWv27sW
v1adDhRqQT29ReX8UTphdU/3r3+ssunisePaLuPpOdg2cEEgd03W3WxoWGNm95iSf7XShvNWVgh+
sxxr3FzWyVZb6HUs1AsUQkZzhC5zE4Gg2E2Iyp8MshJdeGShWRb7RrYj7x24R0XSlttYBU/LgGPn
2qF3msLu3bXa5lhhbYXHNB6AtIVOwFdaaZw7VvKE5uJpStKWeMvxMDWpRBUV4RDKjK/pPPBIsWfA
BkM9E6SX2oMvV3dEsXTAEy5JBqi84fxLsgLA7+slc5EIzUmmt9S+JyV4ywtfDkcV9/MmmDVofN5B
96MtPwJgbd9GJH9AAu2zFRNcSBeVIZ3rW+cIj9XI3Uo/qunXyi9T3ifSvivKEhmIEhstCCpM6+p9
9MkMkCNU9BkG6MReFRaAeetoJAxASPglw7wBhAHP2By+K3Nr55wOb+bI3cyMuNfCVu126Hk5R9cD
nxZvw2nADBW13+yo4/bXyXQMFQxk+Cjx7QzVTdyosm72Fpw3dxm2h7Sw5qA4eyY6dY7awHAMKAE1
s/KNaS+J3ZKjKj2jXemFiIS6PnJRsqFzHYSJQGaW9Zpz+WM75MFpVGCxdcoROKunA7uGOrgJALbQ
bad3VH745coI8ncjPRBj8zfRyvo5LzEhNS3AX6VTWo5C3g70qu+miX28GNrqaMGN1Jk/cywUlCrS
QCBWgK1gP9tXo6TgmsyjC2cNb9TF4+NeSwR2KoG3RHJTW7j6AEQi/0JzjFNA0r53YOgR6NKPBupp
1OHj1MF+ajq3WIfMLRkJi/Y2FibkcmS+5ZiZT9JCOBjwfvgQMr+kTrwyJuTStmMMpxjaCmNYxNrN
ZIy0sypENBQ5G75tfKjsjVUqdUd5jwnXkO664uXYp3a0b/XQvEkL9obAZOGwQsAQctKTXgA1arG2
wy7IXerpoG85nzhRtaOpgszEEvFWTbHeVaPNtLYXdXmeQvBJJpAzcB81k93rBTcFRKg5R3n3lXkN
wn5m0xcsUGyp6QRhrE2RbC2XpmWibswoy1G+6IM1AbQmxO9UpEg6o64/MjOjjizjmmDHXpxsET10
5WDvYrdLTrA+25uwqovN9aFtJMnpZrYhQlncJDczwMlFp0nDoqU7mLuS2EKjecZCWN1rB9ufqVP8
Y7xb713bvCeqG/+S29bHdrmIKoUEJeQuqjLnoLXp75GgxD8gBWDlqtPpUaI52A6N9aMVzkdSZ9XR
81SLkcQTpOzkCWeSZh9ykl0BI2qfCXkftrJsW4Z8ULrtQgUnhVLhplGGefGkBW8qJQyl8+LpnI0S
zIXeNKOjP3Mf0WgiJ2Nde1BQg9YnuWq25o18Rc0U0QT/kJSRg9Goo5JZcR466llvtDhrD7i4AG44
dy1szKim2OlMdHLJmNOf8hpCiJV48YZFGqigSBcU2odaRd06CgvMOwZyxNxADGgA5+tq71g4gf1a
kufU57wDc3+CDhPj05h9uluhBF7VDThjixpZU9CIh85fNCOE3QpjU6iMDpMTm2jjSIcKzeTY4oQ6
JpW36XJ/WJa1m1y4iom1nRwDo0+Ook/5vhllj0Tu8zo6xOzMmVnseDt9b2HBnEdJd1U1GYj9hI1P
2wXh8163TwrdPXmlWd77SlMIhpzjk+BAERAeVcqgqdgGZSPOJWXZU1bm/FXCq1AtTjd6cOWxlf54
1AZJci1Er+uFEQKpKnRrNe34u4BebAkk4wCNE8A1KV/mmxxb/6HtzKNjx/3TAj3qQqtD4WX5uzY+
diyyp5JeCfPBPn/SFWkmeTTcs+AeZ8yTJ9OuJG47OjnkcqWeUsfZN8BJLRd+H3QqYT6tiJe22IRi
SjkWGbmKLIZvRSWsu2y5tFH8MuFL2nYi9Dv40nzu+tV4yAB2xf4DVV6+OFyfabgB7YcGcL5erp+/
ftTK+evUcfr+w+evDy2xhBDJjoBtr/YZ/FZVTNIjR/ssmfS5gUCLuzXeFdJcj/3QwxpmBShyChqS
dyUWFImCwuf20bq8n1WApX/2w/OYG8jR58RM1zpdEhQaEZ5NuIPn60c8Ad7RbBrwPyweMUewY215
4sBc2KGfHqHqq5lHbXrbgGIX9mdD0DJzmuXuucKdlgtj5XmjAzwSUZ93p5R+bBVw7Km7GoJqHnuX
Oem8S+6gmI49lzVSVs82LrZd0H+plTkcjDoZDvTNBcin1HnvheYU2Hk+TI/YPbmp/6ZMnuehFC24
ifAB1RhH4eUVvH7ULg+vH9WSVg7TGlCF/J7lYocsumAvZDmDquaSJgm+4Rm/XoT+InCSiu/Tisv1
AjIUj21jHych9lbglzuMow6Q/6A9QBosU8e6q5dLXNX1VkhGW46T//Rie9w3ThmDzJE/7bhsj/++
lLhcdzo2SXGudS8WxilSO+gDBJ+wrFHGMEbuGu/DEw05Fmwo2ER/jlEgX10aZGwCy3zRI63Ww+wa
lvg3wkZ3SHI8PEJmZbxEM7bLKAR0nA3106Kw6ShkR8Pvjv0knNP1wnglWttzBVVlDrLv8IoVYQkd
U2wJ4TAnSJd9aYWqZMJMNtHtQCZRzKr9mVJz1Q2GIKX9fOOimjiggtF3DG8POqP+lXVxKev+HGMm
4J5mNU1GfE/TMNGkcS6ojOGxGagr7DT0nyZUnLeypTtgpZzHheGky+2jnxMvZxRECiLkjm8V/dXH
QIEiyuwGJFHHlgZswygICZlxtZ7plxDqJRyIp4b1NveTPtZp6qGAp1LDYQn+zFekrrlB+SUWVsl9
wzmnhmCYIUHYMLY/tBq+/Ygl3KDIWpk5tF8XhNeKiCBKRUube3EWXkFer52I5yFB4dHTaPKnrxVq
mFt8HdFZgcg4RrV45C9+iXs97eUESd9nkIMiZZ26GeSnhrZUDal17cPMXOfNHbNRQrtDmh4lzMos
UoAUXYHjIjQf6ZSszNL9EXsVNU3vWfdjQm6TnzQpoRuBQxifRbcltLyHuCDqIRtryiphneh9kgG0
vCkg++RMQANMpD0vmW/KDzumoTQww4370d9ZYyVPeaqf4ugp+vRn21h7eTtuwDRFr4IfY53PgnRu
8tLWZRt7rBwOOib/UDg/hKeX1LzF9JaHz0Ei33onZ7qdyudCQ58KiUY9jEtssJLFoe0wF2VSXNyI
qs3OyRHhVBdu44SSIZsx4E6M1CQSlnXfVAA9NBmRsWfXJ+0hyG4iLSBndRTDWf8sJC56UZOXCEAy
xwJGOyS0lXn2s1SeK4kob/b9TbwsSZKmnYciHFErxiA8RLCXZP41Da0Qp5inV73qxhNalIIzKXrS
OdzhDhDrITTK/QgCyIisJTChnd5SQ2wMozKfAr9f6FAFhQqO5DPCwgeQmNmuMDvIMF0QPQ+9ixKj
inaDr2l392m7GUw3erHMd6F6+ZTXRfwCBvhYQR2+KVtSrhF0Ts/hZCNFD4afswW1H9WaPDCJQ2Lj
ge/nleeU1/nd1uvCaWWlsM08r6B3EYXW80w1DbCJsVA5CPmchahE84pWtVMwXzd+DuXJDmVzaVMD
71y6LCaczrZRJOJHPRQ0LkORYhOBEoPCfTyEUTdukWHFdAO84FX6sB+APAebZnAvI+ONR2gX775p
9B9SLEUt9bqztAtmX37xmo52KOfAdWukzqZHgwM2nphUrzQKXPs96S79+EmAaP/b3nrdQksDO90w
4L1NtSouTZ40JCT4xvr6MJvS8pJ9MUECrgOi8Tj5mXQtjXuyJXJQDk7wlpM2pGcfL2into2dNftS
Y+PGe0VAAScQCgwYhjLQ8VksFzQh08asKfWwMALdtaFz1EwfH+PMcB4L90Ejc6P3PeLIsCsmJbKS
Oy8joRBCJCIU1JAIypriQdTzazoYwzPr1qcYwYD0ThjscmEFT65xMxM2zZ1v559e+eJa+LoGu7UO
yWhw8FsOnePCofRuZgN+F0Rp494vAlSSI+5JNzS/ZIXPRDdv790KdlSRC2NnFChTakugB87QcJpt
aW57f3qIp8690/otDJAuy4nsH7dJyDhVIxEqFMT0BcnxsabvVTx8Q4foPs19tvFgvW5M1/Y3aRMm
X1jSj2QZOt/HmjAR1wFMMTEtQcdSIfxCGvilUG6Gi5qA4mDIp8fAaPZIx/NVRAm5rckZfA5rlFzB
MDQbHM2sznOD1WoYqc+im29aAH+0YTCfafEya41cQjjDCEeS2YtdqxyMdRHRr1BB0SFgz9OQT41m
wF4MsuHW7cT0BqYomqz6Lo/DBsQcgssqjtGwRDBtgeJKACbS+xBNa+91PTZrN9XV2gjAkSzA+pOX
4f/Joq9kjW09GxgCNiBqdNjikR2fEM6SSz3KceUUrwWSPbghRDhUTQNBSFvD2jV6bxcoqo55wq81
qqTmPoe2ZPMBzTj77UczVNkHAtCSNlFEq98r7gXvgb2nF1thrR5FiVwBfWazC41QnsYM6r4KQvuC
ZkSuHMdGqNLGL5S+BrA4uzoZBXe7rB0Cj5oivBu8+CPPGOiPJThcOr9ghBoKUlenTzzBxdm1m2r9
6y//9Y///q+P8X8Hn8U9RSIuhOYf/83jD577OgrC9g8P//FcZPzv+nf+9Wd+/zf+cYo+6qIpfrZ/
+ae2n8X5W/bZ/PEPLT/Nv74z//o/f7rVt/bb7x6sc5of00P3WU+Pn02Xttefgt9j+ZP/v1/85fP6
XZ6n8vPvv36QUNAu3y2IivzXf35p/+Pvv0pbXp+o356n5fv/84vLL/D3Xx8/o7z45SWPfhR/+luf
35r277+af2ORBvLvSax2SjIn/fWX4XP5iqH/pizBYdpUrrSUJbX56y95QTDK339V4m/a1q4rTNvk
Pewofoqm6JYv2d7fMLG4yqOPyQEIr+6v//fX/93L+O+X9Ze8y+7xAbYNP4776y/lb6/28uuhTHek
sl1Hm/xsGkGS4Osf3x5ppy1/+n8JCCWK1FTyZrriJ5TenpFN+2BbyVoyS3Ja904CgwVjf72MtMx2
Ze1k51y2A2F44UB3uHAWbvB3y5+77X88m//8cf/zx5OO+tPPp7S2eNpc15SWZfFE/OfPlyT0k3If
0VtY4mpG2JHfZhaTeFqQeOLRPuHTgByyPLxeComdocqNt2pAHh9FtXFfm/RaqhI+alkBUZV1br1I
G72C15YlwWJzuYpFMn9FNfrAEX+bGT0hUZ7InqkES5DxXr5vl4a7M34EQyP2BTLLQ6yoEcLMYvrc
4n2jJ4RZtnKGLefo6Dsx2zQb8qYAg2h/p8KH3UsGQ0/fUwYsNpkEJMNQMtwHNh2/hm38VXpEky4r
b4oJTG3dCdLV2KmRcWKZTMj1kmMxDxhNE+Z3Dp35SxVBTdYkpiSxir7HJUKTvHKtIztjeesFSMDs
IHrKdLoyTLs/RiqnAgb6/Jp5Y0S42eCuShIYNlaF4of9lNbXsoYz2nbQhllkM/z2u9WMg11n8LBD
pt1Xq7LHe6XeQEQHB7urp23ZLWavHhzv2Hsbr4qM74ulxanq7pMD2k9ht92LNkEqzUO7D12LaZQ2
7wMX+U+QEPsWVlb2nIkgeZ7WHn3q23BC+uZYBjsqtep+VnXGlhM8FlU+8CIEj6HXTjszBI6kWvWc
6p4hrY0gOYeIcyeLMt8UQ66JcMLa5QXhtqNrdN9mxgh6SzFmqYpLZi26lDIyny2jTg+MXw0OKjxM
VJBdiJ/wLrJX8gWOo39RtfHbo04YYDkENNApOMRTuaDuCkI5g7EztsROuSbHdSTT4TGROWmmyYoD
0PwSNyCZbTuvVsVwZEg9n5M5aC7XSz4TFQNJ+DQ2AdMdvHLWoWyLcpd17nhSHaF4UzpwEp1b4jrK
ZKk6UzRHpvtsj0PzUNgTXLOYYYDDRLSYR006Y9pcpoYjRxEZzt4Iys/W1My+2xQinptkGH8Anf8w
y2xP+asxHiZELvnpqpk8F/m3TdiTnVzKw3WznQSYb16e+WAM1s4gDCiryLflgyF3+QDhhNGDe+2R
2fOS0T46Et7x3GmEBrV7QyNoqNRDbsfTx8QHRjzM7wYAP7tnK0TiQAFls5REttNDgUHeEURjkdCE
XHa5JHIfSnrwKqkYprbug8ri9FQ6+QmVRHsvCVYA7VyEJiM3okcD+eiMc3O8vnao+n+o6GUWmX8n
lhcz5xOxl7Add81Zl6V7tHJ14rQg7rrl4uWgs8jBsFeWmRGvDGFqG+XgGQsUwzBO6/Rb3JfcyXX1
LMb4GOsA/oMhxMvYUpIiA4+/0QG+D9Is/P4/LIZ/Xgtdb9kyLNOxLJdB5e/XQj9BZTW5eNxbE4Hv
FA/FXRAiRDCIY0egnLgMS30pnZegJzLWgmuqyy9lxFDKfAB26F0q29MX2KMMyDPiA+OYjKPJmNOP
ySXuoGW2qVO/ghWZ7H1quHVVDCPdl+zmr38REFp/WtU1DhWb3U9zvMTF+fvfZI4UU2gBcn6uPSjA
WDlHy5h2VmQCbIUQu63ILbqrl76mxcAXj0FFCCqA0ROloncOQuqMUPXxS0CL58ZGw7AOG/8+sabg
VGcW0VZtawIjJQl5aNN4H7ee3tV9oZk3QDAdohyT0/KRGcN0JHQFb7+3pZSSLyFb8ipLAnPjxtOt
sdT7OR6kWoroibwq1FQEZRCxfuvWZv1wvQhDeUeMDx6dmSw6YYDyEKxMHxki+Tdq/lsh4vc8jMx3
s2z0yipLg1wmFb+N0TeazS4q73i49PTogGfk3mtXdMYtpo/FdpALyggMRLqeu9ehxI6VRVl1J1yw
ILHO7nGsZ/vGxjxim1iGJP1Q5XxJh2ZeCT3pE5IeReEgWZlVgaXMQQmFmiwcWuSfhR+Sf+e7uz7A
SXJT6xaDgh/SuLCHFjUz078Tea7Y+f3djNZkQfFlgCOTbV1Ke29ETHjajJQhb+og+lhQjVXUe7e9
mynACt10cOjy3wiX6IvcSBlBhT1BX8cKo893wh2629g1MLPhSF3j1bPWObqTe0S0Fif2gV2gDEA9
2/28CrQOdkUcNxecaOTAmyPvYWYr92GXuQc31+4mqPPyLBqTj/IliAvoceYRcST8hvZEyVqbXoSR
1K943qlrIuPRcuf4drBp0qDGtnH+WOYzjRINAySg2agr87lMoRlLY+FT0Bo1fBcxoYNVGCF0u5pj
vfrrO8PmyPeH4xgnHQvRuG1yi+s/Hse6Shml1Yzc4mWzDX0orQyj9N1c9/W+i4jRmwe7vrNLyJ01
ZEUhpLFCjt9T7kGqA+4Ck7wXyRsIhHflQJ+DffquosT+EjP3i1FOv8DKGy+qsW940RCLSwiDzvhV
5i3BLF6TU8Ugk+oT5jClUhujAdKRqO57Z3L36KnN9hw9HqQM5rvAkjkYEvXul+ri9Drc5URqHP76
KbH+tFZwALYQFUjH1Z7mqfn9WjEKVdGwClCzpmS0S3QXoJE3E+2OO9KErC1iHBQaJkESoNxX6ZBa
RzHR6u+qWW0mAAB3AknhxhLgFxljw7rQJtjH1NozFvEejCEB1OcMObbyYVuFpMOxuVV3aSpQAxHM
PI5o2KIEgwmmYUWjgRy1hBL8TuZs007rHwMPRpIbLBl3ZkLeWYnUDwGOvvvrZ4LD/R/fHUpYps3K
KW1bKVP/4anoe88ZVIy8iA3SsFooB3P/XGUhmRqV22/QrDtnpCjvOiHBsc0a3vDa6hAETfcjDnlU
Kxx98971dteHWlbTMbKMceUFdCA0p8b9VQow1sFJBiTwjq1pIPpGe4PApYDDxEO/LDfIPF/V5Nh3
jHDRTs2lt/J9m9oBqzhVMV5fPPR1uKnS238XD4EIv2W0j13p+hu3sjtovJn9GCQG03entV5sToJZ
TWI17ShaTNNnZyq4NEyGq21tgX6c1XQLASFkrMzIQ7S+fdbG9nrWaWvjh9X50+66IpOVFmzGwaNR
1PufVYkhbm0ytt4bCrT39ZIbI9RBDoPECXeMpvOBvN6wKAjAgmwfPmVZYP+k0QI2qIF4WSpGbt2a
TkP6PtpjBRgevfwcjjSKaDHtu56I0r6PckAvDHBzy8seMyQ5lcbKM6MnWhpupUaK19IlXI2c+h/j
uCPU0qDJH5hhdOwrdwlx4szbMG4hgiUAwOhJdwkZCu3XdOJolbojqvoUyaOdAe8vZ+Y/kWvdx03Q
P09u0z93Bp2eiRQs0Xe7oInTXaoIBXRb0W9rn8Df60BGRqHYeuCIfpvPmBBmk1KYF1FAnGzJazKt
obrzFEhml9S6sf1ZGLFYY/NCtZiFJuvS9Wd0s5qXWPflfaGH+GbqHPE+hWG2Cgb0+SIzgewVMOJs
Lzhx0PDvfltuFedkgFDXS1yWHxBhO3RXHlrXMeuZT0H/EZVuD2buk5rEpnjfd/4bZIJXgbz4VQTh
JSvj4N1JjHPv9HdGW17qqi2eI4eXgKAKFJdN82E4zvAWBdWDCFL11OXNVzN0icYJSYNur2+u6+O+
0RfW4vZGXn8/7YwG0B3ehGZpP2Zlu2i9aQu6U7O6Tr2if42+2AvJlJlr86bxDJfcZFp3XkKg99QN
a0M1xRdnRLWIxnQ6OT1t1HQkArasIwm+QYudkXrlu8Gsv108qQg26y9OsLPga37Gs3uQwBO8qRQX
w3Dx7DL8u+lI0Rmve1bH+3gPxlwiaTHwtY3Q8mCi2Gf0IMNapctBFqQRb6eCjCkRAPqw2zaBPwji
QxTlvnLkJUvsZANdV9z/9sqQIlPfWDbD0zhArZ+WCEZx43i3holfw5BVeR9KQ+zmKHqlA/5oFFQs
gRbDa95UBGhymFIHkzr1WPu5+xAl3E755E+r60NVaRLUkq4C3kI8ujQRIGHVMQ5tkph3MDC8tcpN
hOPRxHLrJCOx4FiElPFivvs9/BlySZeww9u/Xln/vO0qsbRZOIvSUgG88YfzaAAqhv+HJBH0S0It
qycSeH2ePeGuao5asWOJvTIL7+JHKDwlFe7atHBKutQuazIXKGAqu3i0/frGlpn7w+HYeWPW2bkY
s+rU8J1d5TSPvoUucfSr8n1prkaN6B4AWu2upUpUoUVrSS2BGKW+pk4U7hFZ4l1204HoW5St6UEt
Z854jJZUaia60ArdU+NN7mnyiTH5H56UP5UbPCkmZ3f0csp1XWX/fuNtkqr1Zc2pscF9c2u2bnOc
l0s0e/Zh8u+nZQ0b/bDfm16BwlLmyW3jhXJvKoeQxWY8VHFrP9WQ4rs0jR5s1ZMBLayX69d5DncD
YcycuvRWJT0dbXZj12nu8UQEpygDygTL3VD9lqQVbHKNWyMaWyUt48TGt8L7Wgj/VM7EzbeokOMg
zj4iX907scheoSqFaHmtMxiv8qhGMzvKEm46s8Nk/9fPk/X/2JVdzib0ZTmkSOePLSpToPLCBVrc
kp8hvk+hJH2ng1pH8R49pqKHDxJwdvdgsGQTdoAx6ijoh5RcdWLsPOIgMYhkxdFa1GKRYkQzOJbe
V4zR66puLoxRfo46VruUhWY9xERrsREHGzuHGJ0anTrbFWezzuZWDXQWEol8M1hZ84Ii2sL0gZYg
C9cQ4hHAhV3/lCajZvuiKS/K+n8o7STtzN8fYJVwNb1MYfOuoUP5hzdNnzu4/1yaIk6vrE3RjoSL
thObaGryAnOxbGc1d4RS9br8IbRPp8DS0zE1Pfeh1inpDRpqCDo9Rwdq7cGMu8G/a60y5SxWRviD
w/8h7Mx23Ea2bftFBEhGBJtX9X2mlL1fCLvKyb7v+fV3UC7ccyp9UN4bICSXa+9MiYxYsdacYxbe
vrfS+tRpOPX++8s01G8NUUt3XWOuwOmwmrb9ZSkwElPyHcwnvkrHhDQQT3W/lH39z6v/+TMFomDZ
FUJJ5OWcbho14EBu1aXKZHWtDV9uqm5MCR1j+BZgc17ftUQoNeCZRYT8GoN6EuJvyyqr2/1N55DQ
J+EY7O5vrdGqDjiHMSf0BmMs4VMD0Bw4+mE17Lw6MR4cZHSryiwckvMs41QEw8V2av9EnhOZHNLD
jaKcj86Zwt29SMA86m3xTSWrgPbabYhZkg+EmxCubLevidYzjRgWeh3gIiVn7KUWsf3e2taEbDYc
r0JD4d03rr7G5Rtu0sLlODIwkvVNcehG432aEP7NeaS7TiNCoBke4EiPeHDBrWmu/H6vfHwv067h
/l4UiRJSiyE0UNy9U99kn/4g52E8WoQgpFWILG4WQN4vKDIKsDnmcC0HXT+lPRGlOevzuhZt+myY
/qUfbFK0QuJV2jhXfDcV6C8dWRUbLcKJqBnxjGuJtWoI6tYwUv5qNDlwmaG+lyt90mN9mwZs+UwV
aUHScntBVhHufb2dc0JpIXXDFO4rxBvQm+b2IArRLZpJELJA/TWpa9ecu2HphWX9XlrjN0FndWe2
yTxoDsLxkBpRdb5fehJCSXyE712XORaaMSCHGo0DSTMtpfmUyL9ETu4xIOqoWxL82pIqj6sbAyS6
7S6wuIvSPZXnsE8VfrGVtIvhlOKd4hCnH6n77XOI5BHhK+g65B7xzk1qHn5boBxAYrTAMFXfmKuv
PUS2D2mObv2/HyihflsQrHlWoZS0bXB7XxeEibuyJbsmXdaTUseiYJIqMRFjzg6eFLqtJ+Veq8FZ
S83O4zUeyuxoxmV+oWSPD9NQ1w/3lV3Oywk9QgZe+LtWXYlojdFddmFXP06t8YLbyLl1pfUazyKS
ItcdiJt1fkp0fYt+PbnlOrC1JlyPiaRkQha7SAwDJlw+hUejU+Pxv39xc14o/jVZsSzbEGwKTHcU
lv95e/1fkxUkCkiN+gyWT9TgNKgzg+uvFc7/6fZZ9kwgQ/+QT+1RzwnHwUjBI+BxNp2V7KA7MiJ/
82+dEw2PZaabt9ZXmHxgc7mhWWzve38Quva5tczP//7Z5e+LoGvws/OlSUfxny8/OyNtdBA1kuV+
mL6PssGzEvflGvlSQ7MLH5tOyHKIWCbGhHHNMjpXTdBnOwmfEOB/TdCjboe7uNObzcznPI91+Xy/
AZD6KG7iHnewr/TD/ZWZyXEbEC3o7e9N52HsRrTryQ2oXHgVVfyq9TZo+Dqw3hw/5YBdPQa1W7yO
4KpwB/O5akgM9Wkek3conXchydhmPaUP2fA+Mt/Cw2jWx7sYXZ9fmU3cb/77MxPzZ/Lv75vbG3O5
qQyT6u1rDdnJPrRGE3ob7QM/PoSBNx2E1N+Av9Y73Ypga4DvuN5f+S7m1ig1PXi449qze/VKFHJ8
wf1MY77rPx2j/0CS482sarRURWPiD6byTJpEPc2KFFnX1rMlKtAMY9dsNNLfES2R3D610d9lraB+
CqJDzcCinHDb6tGw0upc5NmmF1EL08YT8Z/6E7/v/a7huOjVHdt0LWV8vWv8wgaJ1MWc/VGp5WA8
ItxOAdMdYpTzFp9vJgD3tEqczSEiVNZ1k60LkJJgucg9jSGxFnOjrgtsQN45hVDQx+0W9xHBkhXp
GP//gnEhOmqj9/rf36H1W6/J1nUxN5oknXDX/XrfRw49jFT2yVIlHZVIFTrvAMnC62CoD8cwvome
YPheiAxEVpffooLwo3xoHqsuyvEpEqqdgzzcCZmtrSZLT06tE7VgQ5D2iJ64MVyyVtYION9zEXMg
9QbHMU8diNlC5254PzQnNU6tTTxIIsdjpNzoaSi974pkicGgaR0Moj7ZMORqR6QrZBbI00yrvo2u
/lyD+LJCEvLc2v6wHF0tvbauHmDzMb+UxW0wWQrDFILcr1Wo5nDjx7p6akTmkddUFpgB54cJkNZf
d43J/WInZBYNOHHWtWFqu/tTPBKE+xEO2TuUs34L0S84Mkg2lmPi0JWLhz89XMZvNTZfjCN0biy6
lrquvlRl4RDESL2KdKlSD7rC5MgXdHBwzvu/ugrJI0P26sUhZNbuh2+9HoSbJDT8VWF34s0jok/z
glVeKB8mHRXwGJVip2xKABPJy3/fQ+q3Fq4NPt0y6N4xrFH216fAs4iYyejlL42Ap67nK7633fzJ
KA73t9Jx821PLjGZnaFxwmn+t6olyc5dMSLO5tIgU4M0b78I5XI2LkL8XXEJG02xHYJomCOjiP3L
6yp67LvQoSFA8IadaWeCcu3tNMWf93eOZrjIzMeGnRMNGFBb9wLr1bj2vrEnEQ70KmIbHU+uinr5
YOV5y7oFSi7uSa+tBvStsdF3y2r+GIucXnOSZASdzm97S76EytLPOjE4e6BnvxQn/xKc/Gv0/9t6
On+ODscpzp+6NL+up2ZNYW1qUMB/bdjJJH06GcWKG5Bc4dxMd1C1Yc5WHmqsfihuke1RXKBt2mpZ
/YxiTltWmdOfbbfc1anU9vcuVKSO8v5wT+AYhWnLW9STWvvPNuLT4M9yAl6gHIjdf98Z5v/xGymc
ALrB1Iv/fv2NMi0PUsRByfJXHd832rHKEqjeAZN9prDLOMPwt6QOIrpvInJw6sdvfNXLJL0GYQIF
FrYGYoCJ+KJBVx9YTY6OjvtB2W2wvhejgUJYnDz9s3xxEJHe9FZP8uMPv8pvxY1tQNeTc2de6LCs
v3Sig2pyvdCkQ4xS8EMOdKCTrnOOvkXKja5Se+nGPilz2bbrenNVxoBwfBcNv1bAZUY6bu/74Wi2
oXqFtVWt7DG3H5gitCtyQpCM9slJ+G7Gb2dEf3g+TTn/bP/aqG3D4IQnTMk+rX4bozJZ7H16CWTc
pk7L6ErGp3v/wXrlVkre4Oke26HcaU0abNPB/a4lobwQ/Gateq+GH+K51bW3oyfaswjeI+eaaEny
SLsRn2ut8Oi4obXpkDDdikzCaEgUhwHyhx/JLhnIrZIWereovo429qpYZFhWdqJMMbDCwCOZxTVW
XdOFe3oiGB/nk41om362rG3mzsZYpyews0RmTfqDWZXW2WSidx7Mzkek2JAOEE312UYYN+YUiwrf
/dEzQtQsbbfy6K5Gwh9O+J3h7UVE4PVZMJyzMj31cAguaWbF19b38Hdp6rmZLzMyhBAjND7VDxDg
9bW2khEAW5CTjkybJY34ye7NIBXIGi+emaySMaQroQc3MfXJFi7kCHn7CBS0exrmi0oCHSEPTZOp
t6cdLhfq/PmSgT9cBYNEm+sBbZr7H2MqSH3WPJI0RdA9IEvYVn93vqWd7DwLlwhe6DNCdyH7LD5T
tJrros/y57Sf3TYtWhQIfOuoJy5kasqT5nW47Ogo/7oA0UFVOQKGh3i9ArdVPRZFX29tGeKH8DAY
jtNYPACEhv7qFS5p29NOljJ5CCP/tXGz9kS/VvWcb7I4eh/jHO8IfGngsvjUcLKuSj/IPvRhTHaE
wvob5bbZR1nJW+hMD+gmw5UmXWh+lfPzPtDNRxDnVceMxajK3dSOHKbJAbQYfYJsd5+meet1PNN6
bRNyDfVixJy0uStbmmy0cHv1/J8zct/d+4xBKdUOGPk1idvgyJq/GroyXhfUJDtyztWb1jWvOhqT
xVDa5fpejdDqGleOF1MKuJqfrO96dV9GFlJ3oG6uyPdGmB30ebN3MQNnpXW5HyT/OU0u+qh76H1H
3pRrdZemkED2wuE9iZrk1NQwziOLcJDEgSseORX9/bbcZYMFhgQH+DdsB9xeziT2fhwSxVX5zZ4A
8h9xV+cPeRqgaSkz9N8MqHb3G6TNSGhM8gVA1GxDbnLwRMpyfxWK6b/bX4H8FfG6kfmPIfM4aosx
etZa2hudpX3rShE8tSIvz9AFbopPY13Xjo3H3wmzldK7itmBXx7Y/T7v7xzboJ+vD4qZY4IpiS7+
cXJr2laBLw/U7drTjL8LXXd8xyLwh/6Umvtn/1685jYjJw2b+Z8r5Zf+Wuaa9AsNmL+oyPpFqxE/
18E9xfWNIzkIGZLHykQWwitUtMWqKluwwRZTdq2Z3A+CNje0JcWjFibVooSPis0Mzev9PNoqPopc
N474Tvdzs/wEI9s/d1TpDI45ks/nbbMkBNcwwTRKYzTpwUzFQmljAPeqiA6dqD4EcvSVOVX0whrX
ukwYqoHwa/6eg/9TBxXlPUgZsuuq3tuIYl9hhLVFOH6TlRFvlfX4a3csdBJS/seVdH+VzP4kLfD/
8KGav5ds1BdKceZlUzbsrx1cJsz0HXUyXY2J/unqPvrRPV0dPXvu41ryR2nr7imYVWpZpb0JNdq7
WvNG8pGqQRwUyBSm7sdctxyGO4M4yxbhxTh2+eO9sZmVM6O88M2HP+zDv+9ltus6d4UkW5l+P5T+
ryZDoaHXEwUuwzgzSTJo9Ryf6FaUGVOgWWXX1sW6IDh1tlGZs06IBtQMfp77rFnddLvaVR+eXYu9
lwXYYNzaz/Z6om2oCulPpn+U/vwuOL1XcwbaVszXltS/3MBVIzQ9qimC8s6WL65JZcDExLzeX5k+
c8A0nC5NWelvodfrQINCwDdxUV+A6NFAieLwWKORuJTzZRQN0pbGNpe3CDfQKzqA9IYyczdW8SUq
KUQMx3FnzsT4WOoJozazACGQWMtZJJIZlTq2jT7jceJsjhfINvc/mxoD6JNwMAeQ3bAIg4ZkDOjw
/AhYy0hdALEzT8FIOiqH3vvZWOUlKAoH54COs3+Ybnj0D5oMmrfRxWiZu052KNquu/hh0l0YFzDp
SFng5nf3P+9sAasfA9KySODZ6kbsHO4Ppd31zAPLytiHNKlQfYTlW1dVyz5y63VblHgwZ0FDoWS5
0aIcqaevAMwl8FhIiI+AL89HutC/CQbPC195SO6RlMxQpf5UD9bDQCA2KSCY/C1bKz6S2eXiptEj
kzD1VJNqsGqGLNzej3zYbOaKOtYMte586BIgOeZ1gQ+7Pzg6OoFfT5Cy0GDde91+6iLMszjtbEaz
1nd6F1nLaC5s7Sx5bzn18StFNORSgAX8mFn3oIh9jhlj3/QwD25JNP5JUfL1cbc4qgv6EzqnfFuy
B/27M5choRjSfqAzl7QPWteXH8z+iCqdQu9im6+F4Q+HyqjtHepjFkNfPZpFJzce6B8wKKb9Yvve
6xjVzt4yASST3yUvemVaR+kdellvflXiiR/f5ncJKPGgy4qPCYPm3Wkex9iXpGoJRgQ9vmayFv5h
dseY7ss+we8ozLn7iKZbWrYzdzr+18KAPoxM9pAs0SEvrBWHEiBgij1PNZD44y79wdNJiuBd0Ka1
2Rqm1mGKs+wxn3RnHg9BzKjMALeHIikqsn0/Wuh9F6B80qNF65Xijf4xCgr9VgAR32aGY98AonD2
Iihqbu6m5UBzt87mQ6asti6++V+a4iApw22Vdx6gfekdJ6n6nWwMsIBFsmyN3jtVRqE/u3NsvRzx
bQymuZZl39PcU0eCBmmcICO+n+aG1OXwL41mh+EufTQiIqYEw4xwUfAUmTB0zmlr0iVM4vJDSWR7
TpED8ery7yggMmQK/LVSELsMDflHMvThBT18dVE1OWh1+wCFr7/FSMTX9DPxtJX59NC0FHYwqRxt
ekplFO/7MsieaTg72yyBbT9RoA4c7Z9Ui3JNQHfeEST/bLdh+RC4zHIwladXT2J4xHIFmQ6cWrlh
sw5heNvxJgxU9F5M/j7KK+d7YujmBvo1adqrwci9n12uMZipsm+kAr148uXeMqOoZGZAov393gtb
O2C4J90ljlZ6JvNznbblrXL5op0Enc4IuuQPB3bn6/F2vuUslFocruz/Q9Tp56PT5jaSn95NnluV
f5SeN+xrQqge8NJmeLpEyCfob1zkTZ/ZMBx0eDhHt8TPZZKEu8SjUT/knZ8d0CM6GxxM9bNKfZIy
3f1kGMVbXrnWksXGuGrzrCUJHOtUUpeuOtv+bg2EvZmkwm5B4TAdjvE9B7Wyn70gV9CySmy39P93
uTTSXWlUR29gLvVLmVL0NPsyl/hNFnrA2viY6Jk+GQRxDk6rXgeDyroyjc+kZDKUkBHyOjEZ3CPN
JDFmVkXBEj5PJhJJsiT6IzHLBCxXLsSkxJi+p/oMjuvjl0qF6DkdAlX4tsZqD8FUnNnc7D1jjIJo
I8e7RlrsXduKYaEOaABgDCgrDAYvecQN4lZDeb4vxVzqA0NlLkZObl3adc9JpAWPwyOgLXWs5gSi
JCBLd5zfRp4c/zD4/m3CwRfOUQBbNv0MS/zW6XKr3veV1GMohVVzLs2w3vq1Hq3joZHXtq3/bsgp
WwtwJ/czJMx3bS8I1AHsnefeVqebigS1Tfe+4Ce0YvMbltB468upAlKTfYdybj9SDePT87zsD9YS
+hVfR1OWIy05d6xdRYcJKtmXNdLgyKG1EoWZ638jviJdlsEYXev54kh33Pf6QNiImUZXQYTFtRrD
mFxI4+H+N+5/VHQDk3c0L1BICI8fRJQtsyGCBD8f+DkriL3b23/d342GdxrpleLj9AqadOQhl/Kp
nfZ+M4pHUb3389fPM6pdRzd3DupBVQ/FlLHd0u2+N7+/tMFpb4bLim1uI3Wneg4ZENkZGZemtg01
WB92OzI7iQMguyEFTRQP004M8E6dRrNfkZb9HfV29Qkiogk9jVxet13ag602dRJbr4CMaXvQtufv
1DvTysRW5Y61StrHqkfmUUDAp7kowFq74jGtS+a1jJn3WQlNVu+akjuPkcW9ReKjzZVmxMzLaL0F
4vb5iZ5IycE/sqIAKTmQdM41CsUqjG2qbM5mR/4h8jsPDATfEqGbSbjHNyPe4rh8zszoM2zDRx9x
wF8ZMYYZw81f7Wt/JLiR+KCb0HOxhaG01rA3bu5SK8+qlnaQtcSOgRBzejBnsFJAX7mWu5WqLgn8
6MYfRdTCKrPUO6WVWmWdvmyhLT6bFTltksPKOo2V3KNFjdcss/EKMBWsCsv9UORRgYVsHrSeHLqq
qU6YW+lqONuUWxH6AKGJ0zgZT4Fu/9S7ObZKLjEohTc4WKT1uvAzB8aZu4AcrH1TqHhfagp/E0lR
bhtiKrYm962359F+R9ug6xQiuSZKH6KAJVYf5vK3VvS28qE4dHAmz6RJw13X7PbFLGowqOR+LBsr
uDJ8HPZ9nUKK5xl+wcpOMFIKPbGd3zoUteaMzjGNCAHWAL20sSA13C9Cb8GHA+3Q54qhZsxHTxi2
4f3tOP+ZZ0Y5pbsp5vDAFW6J6gHFKtDtLhlWnoZytCt6zpfhVQ85YhGJUl18t6kuzhjWv15lulvR
Q487zOn8U3u+VDD8yeFjWy116xx7Ur5HeTesOl3EF38Uxk5zx/DYNSrf1Hoqr6FmAZE0MbdW0GnJ
cCzU62S4j47GRCXjREWOVOudAZWFeVy/2lF7ckVb/LDszgcSCPa6ayPrxPQBBBG02B84RRaGTf/S
J8dh5UK+OCI3QMnKCfc1K1i+h+pvT0/XZP74z74WxLdasi/1fXVMfVQUY+GGF2xcN2r3rVUlzsbz
hLswcntao1s8NV1lP1clbmaLOJabAUGTrJM82g0Vqpr7W8+lVWFgk19QnZe7Fht94U+31omNp/sl
qpJXTETF+f7OxRy1MTRLrcKyfGo9cqB0Px2WoW6Ua4AN/SUKNNqC82UsGZZMhdkSxCztXRDW05b+
XvncDeUhRC+RFbPftxdFe/r1sjU5k9tUljYHoH1eavtIOMeR9eZFr5S+L7vK5EHo6Z7kA77tQj/K
uWfSpJN+hL1PtCEIMq5e5CKsnmzMCZO3yYtauwSMgjZ5mdJUjEPnfL/QYB6iEta9k3x3U2NVtlH5
yUjzUc9K/wNwGNYJVLteOOw0dNSrtOiNy4Ty6NJOw3SxFmmvR0QdQF/o5rpNlrBYKxPYHCM6G7g+
ktymGJ/kbAC0eo6nRSuLY05MFtlf9I8qYtAQIQDt4kA/voisqllgWoQcqEtepnZS60jq3UYU9mc5
2d9lWXOjzJFmWUOZMQ1kgUoeSTPgCY214GXkaCoM7dEgT82g7EPNFn2QeeVG2LHghz+0vd0ehthJ
loR1rXNtImLSZeBjAlyXeUezpSCsxcgBKfolhAy9wEVj0/wRHOmhw5YHYNi3Kt7TMntlO7NXdStI
RrD6dTYom5Wu2nWJ/lSE7V+6G+2ixql3roCKJ/Ii3NQO4V6ADlpaZ98nSI5lZcNrlNbCNAhzc6d9
OmbfxRT2HEB9fGnkE0EJQwkOZEJMW3yT39VIkltAj3WP6Q5j6eTJLcnbAlAm1HPC0Z0E+oJW0vwf
uvwnnUIOLUWcLXFhvLmRyZSkDh6IDf2uJ8hltNg/dpSLi6SnJsPayQvtNlTJi/DtZOuhJcv43zqG
o/aIKJvbv8z/boh7OOgcAhZZLOo1jnl/0whI4bJ0sZIx5XQFJxP3LOCmrZxYhGs8dfEi18hzAf6H
AuqGR5ItsvaottHbrEmbMpZFLopLwhq/6FzwkZYuX3SX86+rq2nTo7FcmfU6NhhO+XmJ3LxJkB0N
x0F239MSP45lqzdrLE0ktvIaBc1PnsEfqtu18qEXyGVJTUdwDm8VK+lC1ypj0Xvmku0CSwQSNYIo
EyJdZbweYhxLhZY1K+F4h6CZTqQFRuc8wyw4jvbrHGSiMnrTFRviqia9qIUTvUBkRlzEMUqYGHdC
FZsmq9dGkByLCkVUXUA9l+D2l+Ah1dzFbyzvyQ4nZ99N7I/jT6sejnEFG0U54bYJqk/Dpx/LhOLk
xQCoQVeygUiHrEh0o5OLEzaAH9g14rVvUnDzsr3ywbO1GSTyEKWAZ6U/Yu1cuCXxtoZJfgJgO3tl
842uSnwx4dC0S0gKHK56moFxF31ran9dujnmf9crllqATteLjmP20psw1CBKNcdWmdEylxO/mwWd
zqhmiqCbLn3P/eY2n45tQQNJ9FvmROSZRdb3poVCpIvAhL65F3NzM9xZFuAaZlkhRhunQRkg8p/w
UIs1gW+Eb4XcDvhDWH4cMumzinQuBBBUELr2c4iK59zPvmeDvira+LNyBRxV75HzxY4nLNslPsQU
1HZ7FGXvwu/kMrLMjaIwYL3AR5pzkGwsgbz7Fk2lu5BFy19veiKPOoQDdJ4mnkUAvOMWqdU2mgO8
xqYiPY5J6qZh6ElkAX6FytaQRdWiI+f53XFGTBI2K2amxv4phqcXpK22A5K34iu1VlDnMhTANGdS
ZyO65qHz4k/iqEGhVA3ttSHcWyOW1JrSAUIDZoYR+2OemDsqIO6ydiQuwMz44UrE3aM4O3aQrKQ+
HciGxTFTQ1CuhHh06HDNQyH227U1ZPq6scFZoBMhDN0+lKn/YHIwAAZZdBsAWNuU6dYmtQh3n2qC
wkdA6gNnKNgw+kGWxbeJ4N/UMqFBlCz35lPs0sBvZbtLpuK90OdKD0EFNa9+9BHDs2hWHPYIkYst
d1iDcXsxwQC7bFWwwNDMJf2hBMd76ApaPmNDSgANxNZLNwF2VURgW0QUoHptaus2v/hMtnBhE0zg
U+/a+mekbdATkkbPp5lP0tqJNlkNAyKPJB/fnIgQstLtNzIv/B24kWrtxe+1RBoTT6zXXn2UmdHP
DGi1jnvCCADNWbtOILauqktd1HAyBNghBkrVsR/NQ6AzhwC9h8MSkdQAHwRBDr6y0i+7lQwswLBF
+enZJUgzjkjLbHT+Hsq+OxultS+jgFSmmXiTAjsU2WfsR6eMI1toRaQHV7DmC2fVEo7kS+e1r8HI
APzsl3FQkls4NQ3IkOQJ3Li1MjA6rgnC+J4rQZc67MulBGA9H3xXaY0ssCAUk7VIL6H0UbSZ9Wto
oPNSnbYa+pFsmjH2t8kAzjIK8mtbMsYzna0P35U6LPw5AcFYDBXBJlEK1Rva2YMbFJ9NHgFNrUkl
afGAReCLXfM1a0HRNB7xe1lOTQF8YxP3HmtKKsrNoAHDqqAIur17oHYbtlHu/wjH5IyN8xp442Ps
yEdqiGe7mf2JvXpRrIFtQwibVftEoyCSb3sfuYn73ZgSotnEO8HHa0Pzd53jvRU1v2Mf2i9azmRc
sPEwXHd5JLtpYSjrL5U5FhTG4O+wbNaKfLW9iYegKWvwPK53yCz1FPgzSW+waZP5Jsssy2CYHvhK
b1YunnBT6KfAi04h9u8YI2iOtdKoCG9mQRvr5oquaBv1n3VYHCzZjiSzLdWNyO18kRIW3pvYBa2S
uOKcIPvBDt90UW5HP8IrXWzTLiDFtI7O0GePPS5Wo9lSqplWNKsy0n5ZJiOO9ACxc2p8C2AZLLxh
HeqkAjedT2qJIFIo7WuY3ESvLMMSc4oe/qS+VGs0xQ8mhTBZGOAL5ScRCHyUbV0+Mn4yVyPt7Yrg
hp1PTIw5E77jdthZMmDCApeJ9bgTm4CjIP94LJMNbZhxx4K1LafgrUQqtNRq28XLp4jMjMHt0HPb
YbNDkpnaW7ZrKi52HpOx2KpYlZb5WtXJhz24ROCAz1tGOoyHqP5IHQoO1TbFCmQ335ZY+qJnltkT
IFpPgjSZgI2azA3hiV0xuFD8o9GcC/4PWxKqg7R7bTsjvYHUQFRgeIww8ckVtb/0GBQWbeqB7qlB
5hGavCAB+bNr4huZueNkTsuOmfGaNVowd0SYSXDtuBkS60I1Kk6+9E8cPVdlxrwnDMmgc8i063sO
HhZLWpspnPoEjViCwILSQPg7hCYHIBTU988laFlnxdDVR5Txn1Puf+ORDda1quDiVODQgEksZDQL
u4W9RXBsb+TOCyFZViYrfpyNJBjBTwx/CnWsQxjLllMd3JaS1fcmsaV1zqwCvQR9wODQi/JNIQsm
5pV/OSDpDQ2Mi1NwpI3isOfo+V8B88OFzTFsYXdPISOjBWrVo6l3P6uuhf3lk9XEILjzorVfWnIp
S/XukrC2svXhDcCjWMBoDfcFqbNJlepPCuN25xiYWckKWGpECoeCEMsAbBiVcyfW0BiWMuaM7vcF
bDJbM1Z2hPqWf0W4NKDbtd5PEMmMnA5AV21AKtmbCBuMT9du09skJ41Wsc/qOaJay//yMPP5Nfeo
QSYC6F2Id1ZqAE5XFqda6h74SJ+tZjB2mbQtZBJjIZ3npsj8B5Zg8litbzO+QeDJXo86+oISTPJT
o1c6HrnOIoCRt/l88UqWsGxPMGtwTZVlPg9Wg+mjt/4wbLR/m5u4tm6aNnYGRxpYn77MTbSKSbCH
QpUnevYndoWzjIVJVQE3+HAXgCRdFd9ILEGdFqyLuolOcZRBE3ZMfjsMDFVohYe7KEuzSW52jYtJ
k27DGpg/JXWDu00DEuINLqEigaoPleAXN2cby/0toTT/jCJ69+QlsXEMteG5yDX3Ekx4GXPXCKGR
zR7FFi478aW2wbOxIKJ4AuZCOI1w/CfyeeFg6EUM2Q+tAF3raz6R9KIlerTXisZ6jNl8nDYttgGu
rgUhVfX1ApFEh+4OhmOs5AcQam4orIvFtmoDuR+aSM0MKHNXKO0DIcJwadviIyiVokPdv9tFl5/x
a/xzsbPxHDbC+oPCzPja0bQZBDGdxkBuOSaAoC8dzdFvKroRulwUeGUKT+DAcgm/YDK66BvlbIFm
oOAU1UUjy2jVMxGalbjo7CdAo1OnJZRg1g5xzB+kwcZXaTC6TbSKPK+EtiMn/6rfjNEGuOBHaUTF
YbtrEa5ldMrelF2hdtHH/OAPHu4+K20PkmHjL/1aVHvYiOBsk2pvFX8Y+htfJWz8SA4+JU5huBNg
C325m5lgWXaA+44GL9oRBk3yQiYo4Y8eLnJ76p/1vv5LN+xDnFSPA7OPs9BDsZwSosz+e4ovTf2r
8NiWOJGki6tbGpYtzS/jus7zAn8cSjYRjbGkXg2Xju+hb/NN06APbqupO1S+f/E7vT4y25ZH3yCl
yE0CeXUSqC86ixnpDsTyhrq3Dlu3PpcZIoV5+mKmVr03pfFNNT0qptEO1ipX9cOv0YzEtYfoIc58
kohDvEVkP4sXe6JWur9NNOPVsft0Nqb4G1YFXMLTbD/zCmdD/NzbP3YNJCDKQr4uZvRM2ZV4brIc
hQ4S/4UD7xHUIhZkPQm4NQ3yrWsb/eX8dzlH9BRjBF7WfVesK9C5a5m6S58p1g+37WDSYGfbTomb
bnKlZetItbMiOR3XRSmDVUk+K9PtGcKEacqBJw9sVp8vaRsLxJOYcFV5JTroapJMHywbj8/116Da
N50ni213NsZjH47oexJnX4BPvVtsQzOuj8hUjePoJMFOr8Oz3U/0cXEaq0k0aO0MiL9We5OoVy7j
mBvPlD4oPMf0CDrEWWFTALasO/pGecwFU495pderca3pwOU9jgKcScH3TEaGym6o1FOIm6xJKuKN
CM9o/erFyLFbc5hyT1EcGbtCr4gjEQ0TRaWdHVC8DxVd3M2vRXlyREBOomYDYXdXDpH0xyqQYttR
pWR28zOpIrn3TMN5BFcWHtCNc8+x2S5j8LLdAoS7tpCir8+TD+2p8bNT7RTZSRBN/+tVQOpAcJoE
jKXF5KVIxNBHnTyrmM5Djtg/FCFzi1bteXwwxPpGdtvcr/+Pq/NablxZtu0XVQS8eaX3IkXZfkG0
pG64gvf4+jsArnP6xH3YDILspS1DVFVmzjkm+t3s2Y2hEXURfpI6jbqdHfTJNnfrXwNWyCejHcSq
CUzjMANECY8tcEDrewNUrjX2Z5Rb5q4lYIcVzTUp6kIN4wfDd+Hl5cZxU2evDw525MqQWzF0pMGG
pr+ONAfru+Jor2U9+jTsi2SLmj2eRsJd1DwDGRmfmewSmlOAjQjRZD9uuumZMIbbUCjZbn5JFTU6
Krt7693oY8xJJs/dFmRRpmTnuiyys1tjgsWbgSAoZB5iFkqKst5DKSFwfUHpHTFFDmZ9LaaHLnEO
D9iX54X07Lu4O/dOUt+kNN/C4m7Gg8/Rs6Av6pIZjWlUHy7jYPcrK2EqFufuEcu4ChWLh0HAzM6s
IgZkYiiYmHloDPRzSTdc5yvF5PTnTTqLAJjUZCxhDORd5mfsHNY+85S7U1kIwT33JWbeuOpJ4djB
sfzUZnNqeR/Imj62dmKvFSURJyUu9GOXEpuBB907C70ylpqdqV/43oZ41cIAzjI9vibwUp4rnfgz
ozfGJ6dqyJaR2Oq8M9OG6og33s0Xdd1Cj0pkyq8wCYlPiLfF5GHTHAscTTLQgsuod1dGUTNBjSK/
3YwqYUDuaPZXU2sVQGrsdzgQ/Sev/WUTDXsITWS2NBQ48c3XuKyyRTc0P7MblUQy1D96bJ7LjBxn
abTmhf0VHoSkArRs4rIrQ7litxyg3/p0P8TmIZowC88GLiPr58GkzivlLdWN18d76BZ/+bOaNenH
lVUCBZYctellhYSYkhAx/3dlbyS3frjKCY5gU2VuQsukpTldEj0SnNHDyVVJWOyapIv6LOl+GpWt
vrSlKe9F+mcwExamacxR9z+lFw6kSmTVpqkq8e2lFMFD6z7lqN0vGEqLjddDsIqm6RrZFMNJz40/
qtPQ8uaWJ6MTwQt9m24ob5kNclU4fHKH53+vClJUzjlLcfFF+8BYWCmUiKhS9+nsAZ0BxUaQb3Pc
fjs9690lcupPl7/8B26nhY1i/Rcz9QD00z02Cc2BJdg/K0MfrkO1JidZIQSxJLWLzazFBFHV2VpL
CRBIjW4Jxh+hxNj0Ds7ztvM2luc2j/vO6wGv6HlP73G6A7MWxgaNVnfxkB7VVAUHhjNw3G2kSgVZ
Ep2XpZyYETIZHRnfpiNoladJf4Yg1Gdb1eQX2Q/NrxSf5dJN3YkKxoP9v89cQzdYZVpwb36qnSPp
+ltGrSnhD7qO7rouUbz2YUz+RX73PM3f9SK6JtzfxPLyEGtY+jQSl6OSPHSXnfwldwWQOST08PkY
wQBQsSLmiswH/uJpXfat41wHYf0Fi9yePD/rTgyEmzVyJGJWp8v5jcqrXxxsOuRz0a9etOQBnBx4
MQRJiDP6z3IZJBxxCJdElEV5GGwF4mI5INse86B5reAWL3NVr54e+x/GPIXUzH8/VBEToNGmgB4t
RAHnnkVnWMxPteaNgmotx0g/KdL038LM/XGIg94/xEM1JraFA8nBb3L1a3qixDrxyJ6ZrVIHW4Nv
Na912aCvMfNtIwbaAugVOxoSJHHRBV2KjlxFmfojpKoEr5OSZ1+YN9FgKgq9tygq86fsb2n8BB2S
rjps1V1UcvO0o0s9zgl/Dfjh3Kbu+EI+jUEPKcrjjVHI8Yx7X1srteavq6YAbqCUtC2mg1fQRP2q
J34HmXm8CxtPvk/ZUqt4MJ1jYjQOmqfh1dOKVSOK9GBxlyMY/fd0cOmIFYr98TA+zB6ILjHMg4+i
gZW6qpqdOa9mleIGtDIdd+0Ls9wOyC4Ws6ZpVoVXQh+ejPx3ESXqG/OacU+wCpmcxwoG79VUIaeA
bIrW0jSoS9RM61i6FWNcpbW/QHDP3FpepkajFWwqg9a8Op2PZhRMjCNs06K0XktraEgWRgZJAB+m
BZGXwR3IA9nDge6erPkozkFePSa4yq3chbNdEVWQ+91BTkiUoOs11sSC0yRm1wfe5R/opbY/Ped9
aGMHTZ1Dv1NhKZ8vyS6nUxEbmAlGqQrC3Sq5tQhd3SCosleRNNODr8Z/ZhP4v1CcTLP7oxLKt7jV
1JNqU3sSAb+ZD3PVoMfPFleV2z8NA+Q422rxjVeNt88rRkjzZVja/c1Vx3aX46JSpUw+ClX5G/Y4
OB4fD/pWVOemJL2llAxIVecCoeHOmMT2jsWUpTJyUFfD0jyUOQ2x1hFnLxQR8shs+AV1mw3XVTne
ds5m5oRksoItmATx47IzunIXagaNi9HP70PWfrl96byr4LwSznGH+SGeng1h+96UgX4GxxVdXc//
UwT68OGzgfIpbrStmefDhx1icVdCDUEB/wp+y1emnYMoC8+FGq8fNvEWqwJJewXtFo+Ni7LZ2LuY
UDcKatlXf6hfg5HWMW4jNASWXzxFRbfPsN4xcUriN4Q8S4OoilsNcmI3Ely8zbMgfPGgf7EYWKcS
E+XFV90AUX1wKySBROVQrhHLqefcqlUiIkzlPF8SSyAXnSx+I2ZMn9KwSaGa5pyWddrW8+X8hqhu
xUxxIthsN3Qkp+v+kHwTc1+pifY19v2fErP3DNlDIvvmUDqB8+6LCwc0fcGANIImOYkYgbwVa0KN
dHgJWbnLSRFb1IOlgP6qSHeoh3FdxJ2O8AFWmrhkqZVuOMUxlywn6rSNk3vMtAM36qN+4lRQkeE0
qEtPxNkFdZmx9WyNU36VtXu/yxDd+n53zpq83ma+0p05V9XbQPT2Jlb775G77MyxeFzGtVb+ztzg
SeWOem1DqTLR0GiPSioD2JkvQS6SVQKqFsPJhMtKrGTVpAqX0+Fsftesq3FnlaSkNuiw1/hG2+lk
D1rT9NQ3EVo/KUP1i+qV2hujspWRlP29zPqG7HiaShMN5uhMFQ6aO/CeVXyYr+bX7T7WC9hA/BOg
Rv/z1EG/4a/mf1Urv32L8BBrqJ0VQv9h4ZLnfJwf7OlZFmEvWs5PQ8X8/7/+/DUKt/ojug4S22Q2
mG0HeSy8VZ8ZKbsguIOCAA+gwP+pRwfam5XlWE+JHTtXFezXPLivR6YCovbXTmiXN296MJM+XVJ6
LZIkK56jIKIJXwVfXmZCim/09QBWYaNMgBs/yf97mC85OnbLOgMKTvy8fik1eaPYFHvDEuUyqnNx
hF3ir021aLfszvorHiCfCjaDFu4mZ45lGcEwVreMgIIRrUCWexA15prOF0G1hj78isnn4d4ZXs0k
32EJJE6NTZh2f5LjI/KsH6dGuGPX9bsJeIiE5GLXG46ypNw176aSvMZK4R7pbd8YLAanmT7CXbBl
SsdnX1WHSxn54wX49HAxkpqpReFep/+l0rpasd4fMt8Tb41avRH/I54coBrn0k9+e4inGG9bP4YR
/S3jOHiNUQ1s6sJSD3q7cW27f7Xbq2GE+XsKAe8StOELv9q1gpL1T15RLkwckdHRniyTxEgvxwZi
m0WzBLNRAeDr3Bezkd06kTGKiUkpqKuu3BGBq4CN7GmjUxEHRU7B5NNzjfMEFOY02Oy0/AM2f7St
J4OcrIiOtuPAWc+a+RESxXHoGGowkMM+l/Qw6dMBJFzC+D7szeS77igggAS91sL8zoPyPZAxRRFu
QArJzqcDlRR3H77iMxsCet6iI0XRccJfgEhnwsT8MiYl6BIA9oVntq9kIX10fSeeaC0brw+yiEqf
ac94y9g7WficAmt6csV2dlcge1+p0quuNtqwAz1H0Kc+7mR6pN6zFbjZG3Lklr3WoKYK0+CT28Jb
iNHOWM9rd2FlTDXKro9hXBBOLFAF/SY6bud0hfKm1LQKNI4fSz/P//qmUJ4yIslJu+YZyD1/M2Ju
e6LY5rVcoQqPIT1CkWJlBV/wuxIuyFtp/zCYQfPmFho96rjeRZk4q3oWPOlRjz7GbikEhmrZug0H
TKxdh7jhizmJL5gzF/7ONKdotRoCG6Hqz9LXg62hwUNpTDXaxmS2LMw5nkJdNa0RnWop5dbIclLG
SxC3atDSapCbqK8PkwX8LU5I8qj7sT2yPAdvmk2nO9RBLc7v5rXy1WVmevKZ5zjTcZ1hnHLyezVn
LsBsL3apj9ygr7cxX5quQqiuZ72hICfYG8L7gFtpFVlZskf5PoFEUowc20DP263TEWWFuMJbD/kQ
bQfHbHYpBJHXnm6dSsn3BXkT+0Y6JE+KMpx75JgbtH7jPss66+DnHNqISNmkxKoQH2Dk59zujTVZ
W8rdcwNnQef4I4rJ8XGmz4OcPg9i+jzgTcA1SaptD6fFdQwqwYmCrMW2uNY4OYewJhZQVD3kbf4b
y012/0538xEv1fJjO6OZqxiBXxH1eFo6P0yXWhOHmDi06Bi2rfGseQJFdRa/2I4KiSZ0yy0gb2pt
mWYaRCQz2xV9/bus3PLFdRu5M1jTtlT5u4Dp2FPjJpyH1DT/E/AniwD4i7hdaAlJ5UZepZs+IxHY
EpH8ScyVk6CtDY3kd4XuauW6bnIawQldYnCCS9ONk/f/NmzFOSN9FE/WkFLcF1MWRRhb93TUvbvv
qi8J2/W58UV7zjKDyATnBHGkfxdpmZwsC/Ra4ZXKG2a9Va02bzNJm0gesnqJ+Rr0RL0PQf3cVKbz
YkftKUxsSfa0ygpQqc9B0dzMyc0gk74m3nZYFxh7X1q7WTpumx1b6lvUsyUq2awW3jFMNXn0DdTK
woyIXLWCehnGClbgKWJTEe4uK7ttx0ynoFVEnwvGbG0SyZ1Gab6ZL/WZNtt2xuors/L+7GqxD51f
t1BLZqRqw33lszq6a1Akxbkv6mbF2gogadL18zfptqJsAMWmdMJMOPSb2c7WxvG3DRfWjCBqRoPO
nQm+dYHVC3sps+AZoplI/Sdx2pbmGfmtuVq3+zEsX/rmEuXo7HAPkZjGuu33SnHgIphfJcrej3Pr
lYZABJuFmGrfNYIzhOz8jczTFyFZN6y8CdcxoUQLfajMd9WFBGKQ77HynR7VeDSeijZRVo0Wqytp
xOSZo3owmR62IOtHTX/HKoD3OrXFJrJKRuMtP63aIZeNtPAH+RPiRuIB0a4+zw/cBQrOWiPbeM3Q
PrsX9Gse/hBrPW8JrZWnt6pUwNwbYhUa7ORD78QDECy+eldU3+UA6IrwrXqnqXaPA6DdV1C0fish
VspWh+vByZApG2el+YEZItEwQ2Ot50sc14e+gmzV6B3e59n43Gv+laiiTYNf/66a/xkzKnK/KBlo
Y2ZKVF4YMchU785jidqS4GB3NRu0QysxD/WMcDe7Nj5DRyoWghP6vnDN6Jk4Fnl4fFvoVwxu8QxC
lFOGy2BS0xPFh6KtzMElzKRnKraY1uZ0ZydDEp8q+M5KhzprhCrB0bRjzDbFQc5P5xRIqULM8TqW
24LYoZ0fJtrDL8RS26zyIXeM/U2lr0dw+VjST9FKsa4nqzw+z+YM+GXfTPT9+cGNVLE2+eaX/16r
QWidZU4Sj0ILleY6Q4AWxOfKDKe85WQoNyb76ooFveZgExXHpNfKFZ3yr5y49NMcddAaVX5g6kDy
wzTaS9Wmw0weFNvMQXozVUt6RPQXbvZipetBeiIrm5JgqvR7vYSeZgR/mYN4nCo8mNmj6r0YldCa
ZTyQCTH7o0aNaCc8qBmhegida3WMd0D/vYUVeOVGb8iMye2GEIEyLw8oRVjXhza95V1EflakDXDD
/faLqno9xpr1gXmq2tTTGCwNTDbDKfG144P4fx4qrb0mxJydxkr5lrXh/VGi7y7snyt2qENTxquc
RfkYqpxgAHYuRjxv7ORYozakpLE/91m4g6kS3KqweRCEHOTr97rCAUYa+ghpAFlPLBTEHRb6HZqp
8wME3JtSTVAbObzGFd/yo71pxUZ4nQ+ZjflhSltea7OsnzpGwex+/tGZzvo2YbVAiKbr/57mMHtj
qMGEeGbnahyI9iI6axGTq3gIyVVchFgxMaz5QEHx4dBdhJz0lBbVVs1K61BVVH1ziVsMCjqvTsQn
hl33oBxcbuwTruPqCcAGY6CxNf4yfkAZlzbBqW+K8BSX3peTllSkTTWsS1s1FvGO9APtT+E6d1so
42tt5NtMaf7Mf76K49Gzg1bSmjqu0+f65uasssFK70k+W+TCOtpuVX+pMLMXlR/JdxiXGh8UOz50
pEKsIpvRyzR1iIk1uGJxPbaVRnGADm6JxwAaklO3aAodHNgJdVXlZMe590sSA4MYwU8r0d2fqpSJ
uxn7weeIeWyZFLpx9GDa3muX+tLyq5uSe8Epaf13lZ/jjeM6Q138afOVMi77PkvepKc0UAPhcjry
O3Dc6MeTIKyHWLyHejSuDUQDKF3N4lJCjLeq8GWGS3eF8RXa/QBdHZ1TnOXmcSzgaDpq7V1Sz2nX
xmC2z6nMSbT2xvYtUuhoEmzGNEPqco1KrzjaNoiS6Rw472el+VrUaveqKsq3SNzp1BBSzLZn7LMk
dQw/zNJ7lvaCvLTCpxNfdCmpXum2JIruZMiaOZjtTlEWSL+W7dihFJ5enN/2VdM5ZbQ+FsZY43/+
3+Sa+VmGQsd2GuCKhSnkD5LOROTi0Gls2FQU0yMmMHou06tWFzibsWreYs0rzqmhYLzq2VSskujV
+XJ+Y1C0oidwtijOVWG6h8yR6/ndf/+E4DNrV/bitYPseB0Aou5Fikg0RQV1nV9zdCKu+TNuQf0Q
AqOAY4gUP9/a+dicuklsPz9L6k+mPzWhEy6DgsxxmlMlsQeKgVB3A5EI0i00mT7D+FcJ+XxfBbTh
8178MF9BvRfmNuyCmLxH0wqOwtWS078HTJAlknb7Z244+okyAYwhqhfdcch07djZlr40B6uJ37VA
b546jg0rEni9zbyamFkVn6Ak/y2Uvtm3VVgtpc+HJAiin9kwl1aRvg9jMOSGApR0wP+6nfehpjHj
Uyc1dLbNGWuUXFt6E9zpke1T4OyncoKABEPd4xjTOgSRrAouIqHqvQ56Z9dqh9ogBM9kUf/shXHN
+nTkh3hnTTn4Nur/gXrlHros1N1Ab70nY9DPzHoXZ562t5t235mavSypHA5VDIcycBlRKEMtl3pV
l5+OL6FkKNZqtCZKlxjzm9MAg5ncAzhG8VV1ULbtPjp3qlv+RvvCvVCo/jli772agt+57HRvrxMH
tJ7FLyPVz0K3mGD81/ulhl83OnM+tFs2naN+RA1VVMfIxQbYeB2M+QrEba53T+qAdN61oY3Oe+fc
ANc6B7eNnn2LVrjH3HKOTcSAjQ6qeWS6/CUrwiTnq5xAIMwiRvGkhr+9sOyvQ+y6S1x7B2WagZcD
qa+YvBgbNgwFVCiDXyLjRyy67A/d7b8NrI5X1sZoU5gYHWn/N2dhrAt/yohHjf5IjhgtmryoATj9
TPvoUAfMg4PvfHgijW5vz+z3SsmAAAJk1GV36aZOxgy36xBkNXplf/pm2qxa3B+nUlB8qIPRL80s
fO37rtk+ht2NbMNjph+apLTe6gFqBUIel4Qn7QgAw9yjKGUGTnfsyMpGdz0BRl1pcOyn/zcvY4Me
EhrY8QTVm1+LzG/2yR42RRJcKnQpy25oYaCSvwazqFiXfNmNH5nmy9Rt3iP9gVQyXYaDF5/NiDOf
Xm2GGtEDLtgc4e2kW6TjaTx3Guya6V3Hlv5RrzijMHtX7xkgFrd2ww8XA90+6lG3MYLQDiHm2ZUJ
dy627Jg46S7ZGkWS7xlOWjeSfEaSorGhW76xA5KlLmXbOWvSqEW81p32qWuFue4a/V1MHmt3epif
tY4eIXrW4hNDvDekG+Otsq34Wpi6jy3a8z9FGqTrVJonj8bROVU9cMsgfT9dHMvLThHEOLdu+KqQ
BIEtUz3MMoeH51qxtWHHtqZzdIuGaxuIK9Me8aaVw2efxN5r6UWMI/xmoVm47FyLm0fm6X+FXuji
Zvx3oJ57jiIN+y1+mNfKGRhZASXq9qnV38ALOaUSLhj3dhAFfQ4U0/BvftZaxa/GYXA1t+tGW/Uv
lnLsLUHmM+RtJiuLaAzGBccC85TH/R5vR7lqptiuANhDYKvprVYVdV9Ps2f6w+C1x/S1sXC9IBP4
1RXEYZWeOm5nrEZk11BW1RECTJpi/u8VnI9G1KsgksJsipK5Nmo5chOwXvqiyBBR+mNxClPl6BQe
mkoTauuujFzW5byMT+TWHbO81nZWm3iHikK8wNGE3Yr3EiRLp7yoLrlX6g31kDeyIigopBC1HJyK
EILaach8FygZ2ThfCFkHwT/DYUNHH5f2Y1Zmg83I7MRfC6f9iAKVFdH5EoN8xmsE6Vw390RE4SSt
iF5ISFbVwYZskEf0CzMfhotS1MgRojiPUPn6xl4viAQbEPm1IgkObhofVMIohkUpVG0fK8F/1ant
jN328VF5xAeQvBDSW6DcGWRfbfRR91d1lNtLg9kQY1KNO7RhcI5fZTPLAH3sq8/TlU6ewvXxczX0
L26Wr9yqngQDM4DDPNdJNOH77VzXdpZPuJWmBKtgmsrr9PVOnl7aKwMs09LzOJ8wyA9PmL6BrU1z
Ey9/EdmQvsduVSFyCBO2h1wn3dYXe6+JXmTHx9qsuo1fq/pxHqo7Pm0YH+bCPs/jl1SWvwYQSE+q
jGiB5Ep2FYwLKR2raocxITlauYWovdRvItWCDxLrKe2pFkbJUHHyEcwyLK90w2Ve15heguIr12if
GlSC5LzGd4Kws73LmWqrJx6qKJqj25lXrEji6GYIQr3Lp4F+PoIK4/tY4bxrPrqwe368PcIbk8LB
BpbbYqGPdrUHHvaI+qtt8YZc39sGCJ4NqDBWpVk/GKxQ6ux915PbQp04TZNNENJ5QUxRNa6FXbtv
XU8qCaFaTq0hmFera6acjEnAo09BliQoiPWDEo0swX3U41ZnBtuC38RqxGm7Iobd36lp/CaDUFxo
95hkxI/eWhjokbuWMVMXTfMDpPythgzLQex0oY/xpsgqueaOuDppNxxo6iAW6fLiUwORvpgfgqyx
14/sB4yYA22xh+gBTRaROJx9FsGkDx0KU93PzP7OZULkMZsk3cajf1E6mXo2xJYdILtUlrY3aQDu
Z3AWs9/S9LMt0dsGTjPlME8fTAWIFOPV2IcHMI812qTtsT47wzZGmLEO66JYlZhBsH+gCNLDYN35
HlEzDNQfrZgCCdE+KO1Ljfjnw7MHCdWnXT1uIrhvUWQE+A9z/T3I6MjmwiHMxNSGO2z6rVGO5NEQ
fA4qllGEgqEgzHyATR3NS5GY751Iop9AokRpiYOzc+aEM4PfQ266qfnMo/quqyOu7epYmbm58gtO
EWZl1af5IVCUXxojEY7kmPhZXON6H+pI70IPKXfWnW3ATSyACWF8s3xSiawB9WzJ0qdSoBQTtsgc
8g3TN8ndlhgEHCvQh0rrNt9aXmWwM6bdU+WtbBOqnN14U2U2fSD/OE3U/fgpzGFTFR0kOGfERgHw
6vEZ8xURLRIdiwC7p75sppaEryVyV0kU3wXL9aJGiHwc9VzfhSVQna4fUfVSk+1Nxa5uIkC9Ml+q
OQa6OfonIKr7FNZQPCApLaqys97QBuxpxtMFLobVTGioqEPWgvHgjf6Vhuea301e8jPFSbPlV1OV
7pOtJgzRZ1WitNrnpnDd/3PJH0A8wDtdkkmaRJx1O0moWdZa0XEsi7/zJzRDesVUo6M1lkZkWJR+
RxKJA1kiuxWlw0y/02tvHw3KWk5anRmwQM+r2SXhMxsA+Xisw0ysdRp9Dg5URyPrw+0D9woF+pum
zLbz0bXYbmAfo7z50iwP+sZ0aup89i8poTOTlpedolb6zwxXN6LQf2oTD0tk6P8jXItj49SEDDTT
UmPULAET8l3D1w8LHS9VFELPMJKEjMFSjRZtK1/ylIYskVjmvrfSdpN4avPe9smakWP8ElSpvANW
AH2F+iGgzfeQTkVEcR8fd0Yy6b6bDu6C7hCLE0w79X8H1Ix+QyGFvtc7MjTViTheqqDl/LyP6NXL
e+fVwZfwJ/13q0+mJac9hLqJMXrU3uySw1nquqRJ2noPjpXj7r+HWc4wX6ad8SqmiDvVL/A9T4gX
YrT8lwaw9TYsWnZ8o7E2gcY2a0cgCGaewqhli6oiaW0GK2BBc9elw4pBVBMBazLVLkOJqZoc4I+a
DsMuarJw02qQd6clyQ0Sc5mGUbAOiOPCB1HmIOPBOqD7zIsVAW0jpcE0VGatOOaxl20rKIifcfFS
elm2ybJeMmwJ76qdiT86iIOKSnuhpgbCCoRW9PKnJpXw9EgwgYwQERg4LUTrO9hQde6aSYYQwHh3
cpVtI8ef70Oe3ZFQm241aYjXtnVvUW2oaCfSjAI/cPHBVD6UWzs1tpQRT8QpIftuDXinROmMazNo
s61rBcZL4X3mVav8gf/40/NHvwikw5xcq2KZAv56nZ8RR1vSzUBwvTc10rr9aYTSWKxBpTHcZGK1
d7tmiTBlfOWjKhBEsjL6vfVR5q62m6lWgZbcEDkM+4eOrEBlwR3vHwF3EMZdaMOvMUZiqvTCxbHR
2JfGSk26gEsNfiD7QaDsIWyIVZxFn0HbEHXqOcWHY5fOycbkVFoD/lwrB03JeWQzN50Me7R3nQIu
2/K5IQ3YnRsE7PmV7BD01tQNNm76ZZCrEk4ZKi2fnCO/jer1rNkSEAk38zNft+WmY3i69IvxV2s1
PVnaMtx6QQxTIQoYibbl3cvRmw0VyCK6IfaBdChtO0gd7HbKoALgpnrLkki9xRoQERY73au1bYXJ
dVmxW+xDl4DaeQEKe/t3U1qQHJnvPyeucbbH7FshVO8pIjIIwW/M7ZIi+o4N29vVjXGvx0gcZdAm
OLz5gop0sw/8E9+ZwbibrIhlENvBc4hNasuA/qihKtyRrlNQ4YVXTZotcbDyZyZTtpbxG6Scuesp
YxEBkkcoOBfDNImT77h1dvhu4g+P6PYNDsjskBP7u6hM02f6Q2OgNsffjeKFaO4A4MV9D7G5CIyF
RrL5YyEfHAJ90qi8wj86t0arvUoRR6tKF/ae4XlCUENiLHtAE+RLNjmjcAQgq1F3zZ3VlMOdDvQm
jlFVaWBvTp0p62tIdPdSIUJljTJFfxUh2cFJ8IHZhzTZLr/MtT0LPEVUdxfpn25SEyXq9K3ZCX3a
xqalrIstWMW7L6v4RUqFG3Oy0DyWPqvRXueWeCEj0ow8FBVzS5zE3CWu/a2qFM2+CWvnzYqHNQrx
4RcZ5Drcfin2otG/BQ43JsCKcbV8p1xp5A4eOUQFLwa/CIIfr4qvxe+JDN/yJOo/x7qMoDRE491w
ZLVuiYj32uZgt6YBlFz/ZaJMoQldBxdWzODSeGpNAWtl21TJYLhi5kPFnbQvQYzAAazNR98g+lLY
7FaKO17YJ56LvqCVgJf5lvgO6mDbbreNboZ3CTmAyuGsEVCyHFyiLvxUfM6y+kefYMhzBcthizS4
SZKNM/QXGorJBgU42bWNg50gqohtGfti2bu1fbVAGi/lAL2mSDBZJqj/z7oojZssx5/5b5H97+sd
ozoscSETAJ8A5jmtAj3iMYw6SH1qd9It77dRQ2SUnqNfFA1fkaJWBVUZIsbUaunw8elYcepE10oC
R0t7F70K4GadWWGIRvcjImp5GSW4pAwLh0IPYnhtBNq7CFRGOGFpBSeIGk4/fJhEfbVt1u3auo62
uaYRIYDu7NLQCYry5FL0Yb3uDDjGw7RZ6AmtUnTZZLqEmrbvW+13IEGLawW3J8rA9AMa8Qhm/l01
awPgLiGnnVmnb747YuClfYVzJ82eVeTLi1hq/aHNQJXppNufIi+5RV5VXoeqKE52k1QrgRB3JQrp
rGO3Nw86hfeyDz0o0DTPt6Vt2OvcrdA3WNa7WjjliWZJdeq1XG6YzpNb7P6ZnSv6ZF9JgKwt+Ph4
R4yrHia/LQl/cp2Z+nAtIv0NDWx+UyR5Zprmfps6sYeej+5w7oP8a4u0mtjkijiNZk5/ste3Ui1U
+pE0jEQLjhC78jTHkCjVbT9/d3ExRjS6KsXRX6laoQQ6BtUavJ5lkiXjbm7J+xGi2wgepU85EE6n
RZmVxn7w+m7pZFa/ycaWZXTqbBLR0Cw1J8O1E8qrCOzgEyCR0cVE34jqvydxulbU2H+LRN08BbgA
8QQ2VH+I3ghSXqg0kG7RUH+6ztTecpFs+l7knB6nctSuU0iHnS3CwtABRpndxmKMsemDTN4rTqmu
7l/yKcedbIT8VI4jJ9XpUiW/aTcy3V7ZezBHRQqtdUpo6D0NQSQhws0W2n/5whyf4WdiZH908Tyw
2S8ffpzHWmSErHOR7imnVibJKgcD/aJ72YsdM2pAWvLLdgIOdTFdmqJANNHG+X3+1SCBWyPI27N2
VreWntxJN+Qb0zv9ddQnq3bb8IET4aSjqZstixWaZ3JJXir+OmtbWM6GkAL8vaDuTyEB7IYbpNfZ
MkFJ4u3iETtwrIdoi6O0RXCUmndRm3tZtf0TeYfmnYwXm/mzgki6AqpSY164ZqmBxobusMI8fz8k
4XDlWG+v6tZ0sSrVMGfY77a27TDpt/Dz/z/Gzmu5cSRb168y0dcHs+FNxO65oKdIypakKt0gysJ7
j6c/XyY1Ykk9Mb0jKlBIA0iiQeZa6zf10E1359KZDy93FRT1eGpTkl+gHuotew97w757WkuSBXIx
r82unbvH+VYavGkpyLl4pv4QCs+XOMgTwSyHK5SBg4DDRl4Dv/mja5sZOpTQqoIyII5kYJlJXC/Q
pmrpRhGbUZHpBWxlLCKIdofYgBCPm/RZZLohHXg9SPaTqg/83T4+nr7ugMZJKYA1gYNOvRm/GG54
svrJ+MGie8L3ZWU6hXGUXEm/wou0nt1ro4ZzmOcToglo7k0OxXtsdN17RSV8Ky2ejl2wz85RdQDy
yDVsix9YXJlDGN+p8G8A2Kv9Os9MgE8Un57OZzHwJfl41/Q6WZRBAXgyre37hA3/WbNZ/h4pNgcr
clxzH/HeVdpgHait1fs2qD4VhboewKpicmXPK5520Y9y7mEZV/1w5WCtTdLT44HRF5911FvXWUth
V2ap2UGuzq9P55qYSImVR4sDYEOsJlej5m9qrWqeZoCge7ceG7bhlr6MBkTRYr1a21bg/6wr/b5U
nU9BOVWfTC/9gc1U8hVK1I9hrBAl0IYvip1dsbqZz/GEey2lRmryYxgvQydeobyQ3vVGSBJ78iDp
tKO6zQvbQv0JAzohEO4nY3rTgwaEbYs+hcaatcFb5Ncg3JC9sDZ3XuOh3RNnt/o4A+Qnwj5nzdQg
7/iwRyaqFX7/HBCNA4+8PxNe3e62NNx0Edpz+kQ4zSuX5/VNh5ziTo+Fxgpybgob74fK8+urAHPx
RSUgfLIv6H86BR5HjeU8qVVqbqj0PQVQzmDkVcazp+Mgr+pKfNSkWVaVZMBAI7RLImB7K0sUhVAt
nXbnZwu21vFJyuy7xN9b2PuHoHDHhVisvw/DF78L2NhNM/YDSyKUGemDEuxLpvdkarVEfxgdsvdJ
Ojh4CpKEjxAIQ50djoEqRO6JbAAuitcSqbEbF6zKoS+bcK0Wg/7Sx86i69JiSzQM0l4o6Ds2+jGj
b/Q7Qy4T0MmMIjDup6xQl4bfJ/ugfoBHbzz6AXpFCTXqFRQkZ1sHMVF9NCVH0+Vv1XKnuzPrgRqS
WZ7mNFdWfjnAXtLcdLo6n/oUi9ek61AzRbywjuofoNGQL6rybYvYKpxzarXimanqUwdt5NrpSvW6
opS/HTDwOJ5fwMEB1O/EAC8LcMJnZpBVNcfaNsx1KQ5Sjn1Av0Y1dh6ZmP0HAH6iq/n6jHOcw+k6
UxJg8x5a/5daUkvFA3MwKjmCKpV1Y3s/skkF7E/hrmvuMyMmcirdbpHiBHQ4/2ZIvy58AUGSvJsm
nJHLDdV+5crkdaqi3IN/324IU2cRILd9NM002CXUMs9nMhCC7dKwIy6bu9ANtYPO5hL1b2R+5bPN
y4FoheEk0pbllTQm8FXkqYIAFa1Yy0BbVD2pXBu1rjn0A8So52xBxGR98wHyeaymj305fEZOD331
PHDWMs0nnzu9rzeranS+zRZUkd7qrHujSNOlmxSsdaZxHcWqulRtKkiFAWlBAybUwMJA4nUu743M
QBhPE9IU/qQEy9wzfqhoi11lQdKu4qyJtqlRN+QPk+aYYhJMnI0YaqRr/pKbK9cN1GD21kT5JBcO
SmFnP8VJjjfFzylpD6xJuex5P6SgUCfnyMmkvyj74nteaDYvyJzbt0GYktGkKr4GxtnweIDybhTK
eITbAjSLJNQXPlLQfhFhu/Hc2LkhJ1ZS03CUL7jjsRm7EODlmSNI8bGzdosbV8HZLSbNeGMJsVqQ
+s3RQDX3ETRgiH1oH57gSvmHNi9efOLlgzzEkY5lGHgg7E/NfR+WkLcq39zDhCEX2bJzr4EsPCYO
ElKtzbNewWXsJJtIHn32R/Q017XN9g2T3fyLGfvgs4BPTqri71MBG4Gh2S2mGGE3cxiMY6kD9ohr
c9imHVI4nkD8N1n/lHaZd18PUb3K1MbdOX33HM/leJVobky6RFXvUerDb46kuT6upYsrGdj0ig9k
gmZbjWOBBf6CRO26a/FZkNlkx4mRnYAzzucRUURUsQ3cwAw+wOUS0y+K8XpvZuSj/ZfJ6HHQA7Ns
LCuSG9u+Ln95MOReJmWAso0z8Zlm2tlaQLGXhBpoNWeFeFP1BdzVLz/ldxnS4V6t0WAOB0ge0DDR
aIc+VkXZ4ygaSk+3nBAMVnw+u0xVy268MZp8XEG3qp4hE6+kzLfX6vY6rccUzaC0Jn03rAKNPC5M
gQEFFnwy8TogB26j+5HlPU/ov7Q7s1w/NJmuP3bJjdJ53coxWuO2diY0C8L5ezGpPC9KRb11kqK5
UlBk2iDuhKIfheHdqA7pomuEhWPdYVGlkZbuylOqhrPw0w3WRccmFzHS+FmtnGqB8dB0iqosfg4j
vJMNSkGu3lZgY4uryguS5xLzSgTPEJCRs/wq/9b5br4tB5SaTA9LUE0sIPLQ+sGnkk/OIUj6167S
aO8xy/MPqTcTZYZmcAcTIznK+YkD6+HMDWtDPo74AXYPeAEjQtPiP6LPgPuT4dq2rR6gDnrymUtV
kn1PsjJFHxvCl6FOkTKpRwQHofZSHydtl5D0ocQJ7nCo6mHZ27COUELqH4oGDI9uNXxVxnojoR/y
0MZudusaMAbjLJk2eff1XHEcwj5cTGXr/kCJyiST/LOKwXnxUg2fKjC4i0HVo50ygi/xxEEZDPxe
rYB0DMypJGfLUE7aTZQZzl4nJ4kNIFiOoeudl2TGOQ1plKdaH0cSur22zmBjX6kVuv9A1wRGzokd
cH+2fcBYmqxRO3hL2YS6hwVHNunIKHn1pojT+TCmJAVBHxcUMezmi1J2M29DvGIPfFe48XDrxTlV
7ohMDBJUOInzJKr1HFImDltye9mYeriOQ+xyzFYfjvIslE2bpUHvszuy59a9ho+IGaTb1rtvKtUg
iOHQG+V8sKsrl2LPsjIKYhtDuLfCmL5L4Ltu6zAYgH4V2pepv9Vn232JrZnKi33XImh0cqjuQ6CB
+LMY6iTcyE4lrMPtpADqTcoKF3RA51UdzwvVS/ONbqTjYmib4iozJyjJqUe0b56istdW4Pep6piG
EBYSTLFhpFTULHRAYF8SxXV2BZ73y6i0E/yKOnNe91D5K5NHZptl9n2BmfgmrCvjqvH96WTrNWzB
2JifUBf7qpuK8rMxeY8cEr8op3/XyYJORQ61GMb9s1cgODFk3s3Y2SPcTVHMDjy0P0Zn30LXXWjC
RnV0tGlfCimEuLWotlJJmeqSaJky/7WCUxA5XvT5dQffVWOIm6vJQWSTVNG0tPs2vYoaB2X1IV0n
JCoeDLPJt0GJXDjR2jctSuAjdCTY2mwyrubSbG7PmaFStxf9PCMVgZIO9DdM2VrRxADTWzlpYWzb
AHd2Xe+rg2+GvHpIy+6gkOL90GDD2BRauEojctW+bea3SLFG6N6g5mQmff01yq29NcD366hgbYu8
zLfTEIx7sFn2rTo10bLX7OpHjCxjnYMs81LviPYTuoZjVOzh7rlbNZ+sg9beC4L813pS/dUMZuAw
qoCpJn3eNw7QLDWhPIcXXNSVkC2csX3Qg+DGyI3xC6vUVLvgmkXQDLCwvoJLCJfeDbybytD5w8VZ
65jfsx75+tk+CiLgE7r0h7AL3TuEHqxHUlRBAWMJJllNTs7Xl+mAlWXe9fkm0OzolGj6tNfR5UCP
dJq2WtcXC1mKBh9lHAeANGdhekyjNsMYFDcjfj1ReC/NgKmTsfv2+5ViRRWkgz74JA8qgFmYlw+y
4cCEg8OjmZugEtXFDP04p+i1TZDo08KUhGZS35QUQJGuf2fb6sRrHUE11iHGF7uOjOe61IqdQl2b
lZimQRJ+mVieeogr/4jWvwOyFugsayPaQNU+UCbSMuY3uSij/6seK3XKF5MydWeAYdcLSiF05YUt
OLGSCjtNlX/IeQSowvoDWdenpPLMm7Gfq13vtOlaCRx/Kav3SuJYBycGkSJfMt3G4cRswpVnjngr
zIFgqVfHerqRdsnwd4xTMVYH2SIwQqBVyjGd97WOUZuYyXHVhNc4hL6k2Ejiut0DysW070um6C+y
KhkK7GiqQL5AtRWiZGmY2y7vyMaKVTmFVmin2UONclkzq9g9IsO88TPvuptM7zj1cbybXLfZ55pS
rSq9p1RNFqmqyuC5tzERikxkCvEkdO+x4F1LxlNkBJuub8tTk0a3yjw6u1hRkarym3ZlStmmULNZ
BOzi17mJxosouGMJkRfeNUKPwFs7A1hm2Fnb85am0PoHmehGJ9FdYorSnxPdGA/zh8wRWXayOoNR
Z9dUgraImt+V8GSIi/kjSRNiJZsfYxBeRwVVMPK34tQl/3v0xYHKurs10uap93wqF04Mc9gzA1TW
gBI12kDcmSc3rd4Qa6R1cCDNBh/LmJUV6gzL1MV2cBRhRpZiklZMmUE2iZy2i9ryTW3F1W5qlW7b
OAVKuEl+G7VmviidydxBHHq0XVGYVtoQDwO0dTWAyDVktDyiPDt1aWkujBZFCdABokLdzf4KJaOy
puqVNe7zGQw2RWG6DqvRXgRDsJc1AK0FVQhzCwCRNhfaOldS4ISDeRIhgFKo5ffIVe4Du/W/av4T
gcwJWE/8w9Lbr/CD48fUiYIthaVodV7SvBkR8b5hm9UQqH7nS3UbwtJ84r5X7TwUy75y6sd0GtBp
UGv7pwlj0oFPN1PfXOWshXC42qk+yEOP2vz5DDvHB1KM87YgTrBOLmLUR6+wSJx7kXBNEQyQcuif
Oj4gOxnuWklpbpIQeVdell9wDrRbs+hiuF+uc5hs4znWA+to6kgOmLNegTcaXgX3MU7AMpMt6Pll
AeVAOl8rvBt5AOjjbyELDots9F/75MDkpJBmAWYsu3B44ckDft2p8kOSj8G1DHYLBwSrZkGyHaKV
rB2NemLdRSmEYwEOr9LhqQk1Exy1R1rRs42DPFM769OEDku9xr3CPSRF5Czh1WrPehr+bJGQ/En0
uoRRssqteYS9CDUptkA0gtwfEHQVVGc/spKl/JlGh2RkkyIDxE9fdz3lkzyPHLAFqBafUzvdhDNJ
mGYvhWDFEgtAr8kb/VBlI9oWYYbQyJwd4BdhLSxPeZJR+VKv0LM1Tj1aMeRimqOEh1VuPhEXmeMa
t1aEMJ3ERkIxnIRmrgO5qxnXI6GMiSbcgKqzODR6eGjg8h8oMIbYK7VtvoEGRH6wMxTeqRTHZiiP
U+ZsBkQlr52wa6/QoSavXvXXk+gKhYB5wFNz1c4Glos1QiJKfayifjo24tB3qThYzaLCqWs9WlPN
akeBITetr6amFItCZbUNIvQbVexyDkUzs+gofKmkJ3ekAvglrLvVM7M/UIKj1isSOlHS+Uu1BpuV
kM54QDNnEYmnCISw4AhM4muAUclGti79ijbieaA5CyA6sOFKV4Rbk4GQbpm44H0pOijkzb+P2H8n
Ze187zkJY3pglFssZRlKh7etnmX3ihPcSWBQ7fcNNsLsZMAmZNiX1J9VoEekjb+PCJUsXbLk12o+
I2rDt93ozUJfAPEr16MXAMMR71obT94CCxJMDYvMukFlmqKpKInqoCSXTY/XvVTNU+LEooi2RN4X
N5x8IKKscNILHWMCsaE9F2CEFqVdQvKF/4XOeIUAtAa8IOgIOOyZbExFve4weISBnpavxswoTtrg
NvexRmGTz/+etK0QnNYo/5MffSw8nnV+VIIy63jgofiiXOdOf6KM4D+NxL7YY/ojkP1oIzHi7lTf
BylJFgkwtId8nyMbX3rjZzQY/RXKtD8CV6muEiG4g+g6Kb0pR7zKxZfQ05TsZCvKsaRA8VA54ddK
09xzS1MBZLhQ00mSMZiE0XgC2vUkW/LQA5GzZhx1ZcvJNASDc0SwrQhdrTQd78qx+qWRuo5jDC5I
g+ASRqJRRc4+7x3vFCoAwip2/C/sh5elsIfIlIEDtjLAERRtUflg0Ze4tOOYmpO3NBOfwi8GGaY2
4+HrWN1GR+1Mn7fsylI+15Z5qJwvgwEZZhUL3fzWGmzykkJ/Lab+wAOLyl6Wg+hSrbt5dtW9aXrP
UEtT6HG4ALD1HE6tm30Gt+5ewb/KNgb11sU49sHWFl7xbpXVt3M71rddr/6d053zF2lD09U9hCgc
01TxP/xoaBWNmk4igw+LXk24VIXlvkGn7FSD27xNncdI1FRmqgAHvU+XcZ58jtAdP7iTa5/yzDcW
mebtBmGwIh/6JXLfO8h6Bhad9HVKikx9fV34eKkHFhlTeVaYI/UVcLBnRtaITeSZoQWIaEaqD3hv
NzoZJCoIiuagxFtd6aGEAc9GWWNYlaa5ANVdfuuLjMr0NFLvzYuOHD5ApFgcJmHM57iJc4VA1m94
Yt8mi2PFGOxCyaGU5cYxazfwpw7NB9K1JTtEwUtrA8pYZN2M26xFuKpxwPXH5i2a3cmaQMI8yxcl
o28v0IvP1yUYsAb1iC+6XZVoD/vTJ9ARq3bIjHUTluq2RSlGqhv+zzsn5+Zf/0v7e1FONdXM9kPz
X5+KjH//K655m/P+in+dou910RS/2v86a/uzuP6a/Ww+Tnp3Z37662+3+tp+fddYA55upzuYx9P9
z6ZLW/lbBD8LMfP/OviPn/Iun6by559/fC86VCG5G+zb/I/Xof2PP//QhTfn//x+/9dB8Qf8+Qeo
qa8/iuYfj3nEf3+58OfXpv3zD9xJ/onoKqZanukhyie+FcNPMYK25z+BLzke7gB4Y2NP88c/4MS3
4Z9/ONo/qQs5hm3orqZzRVOANuIS9594HKEF5Gm6gySF7vzx798OPfYpKPLz28ar8dr+3Z/b0N5b
zAE04O6qZ2uG7tiegZbmH+8s5lIE7dAkT6yfZDdOVq4aj2OV6qsynL2tDOkHs9JXGYyMrRxVsSM/
j0qFHjmapsnr6H+6Vt5KTv5P12re1ygowlXQl9VBHlhD+VRf2t44wT4Thw99qGGAATp3Ks3RztsR
KXOIspfDBSkp+yCqKwfkLL3KM57BB2IYbHsBQsI0eSBRTBxCZ8u3ynxGlOBHkrfDDT6QbA7DdeHU
JGyE56FVglJrNe+5h9hmeXHb+lSdZ3N1iRnlmYwj4XfgPnJpJ75mXPXUKBPkjNYAqSaI5wYMWcmZ
GFFKqjaSNCHboApuFAT9vpVJRKQWm0Q5c4jwvziEaMEtUY0wlx8GZFMe7KgujgnaK81CnpY7T5CG
5Vg6jqB0whHtZRxiN6NBrTdusIBAc9a9DsUZijzjovbYaZcguBqjefJUqG34UiZbRM2Kxcim/roX
B6mbA7tmgluAVmjbDpBGABfwpCurwNsabYu+QjtfB+BvH7QCFyQdosqGhKWQRCflEZTNY5VloI1D
1epBz5MeIrUqsWmdqDvxd/S7PMJNWPbJg/iuoCQQB2eYtz3rwf1/u0jeCODZzqiLYk8C7d+LwXlx
eOPsSgpvKaSpLgOyrzfLx9f3HBzQFPc7dr7pTQ3eG5E4XJ4a09aWOMuED2ND3NsPDRa6+tBCgGmN
g6bhylM6Q79ztSq6tsYYA2+sre/1ESlyC5uv5wQg7mIYPWCdeYW3ms6CEw9NjGIYZ+nbWYNB4rnv
ckYeSd/FaWivNXQZlxpR8xa/G/jcsj3kvYVimoeWPYBMPIdD6OfNED6gCpQDEemrHaoA7j3YTBR9
JaB8HNZtFWYvrQ/YO0Qx+mS1un8MjMRc+e0E1qkDzn8u/xsqekAkT4pNiSciYssCqC4AShKlVJGS
WsAcKzFbYIB8FlwgOUwWx1q4VfndERBHP305Y6llhC+agA6pKOCtpFwZXfHC15M/6K0pcwDNvNcM
QpvZatE0khLgcZ6iadQmRbs2Bog9svM8HjdoW5ZZuHMyK1pDkLeXXY+L9dZSvuMYP1JdQiMI2/gl
BbB0fupTwmK1igK41jBE0oVGhISQQjLdStVKeciBjIxe9HsPBoiATOt5i2rsdDum43I09WkLs5rk
tc++XZ/q7DsiHrsx7sZnq6lxyKrgEyDDJg889fyDJfJRsokGBw+TS5s38AZrj2jhALbGdErLTqAC
nBXLzfw5AKoj0fVhBJ5vtqLnDFGctYp57BGGHZpGnvc6FS3AY4zW0fNva+F/WF20D4rRJjpRnm56
Fjto22bB+ugTDDA+6kI7dH8mdgRhwUvIvOge1gVKaRdXbaLTlqcf2x+n/tb+y+nHa5tpZscFyodU
+aw+dlVwX1nTeJNFUfxYIEOJZcXSLyZ/Lbll8qDZs8kzDBWFPG3P/RnpU6xFxCfBFVeMSu3jOsO8
y2VvV1z6z8rl8oq//xlVXqPwPOTolxNIEJhBfdAhTfl2GK8oJpZfKTkBzjOCp8xTCAxcvEqC2i2/
9oc2Ego/GVo4bVS4OzslWaMoaN4QjoBTecASOL9V7Na6z8LuFCBY83myLIRgbdtca07bfc57EAlZ
jSdThqvsrg4cbanVWoZB5RS+9D4U6UxVx2Ofu9NDllS3juhvXFxH1WxGtCKy8ue5U1FDoL/zYgfW
ZKxvMRwJX7T2ZphG57M/oVbed/geyO6gB6OCeNpj4LktPhFzsvIRsXkx9PhvBLk19704OJ8+xzF4
4pkGJS5b46P4fm+DiCU6uKod/Yi1xMDdhqUrRnjtBd8aG06ozp4BefX7bnZZyoHmgl8GRBa0DSIN
k3EfBsrzxBd2Aw0uXk0p5T1Z9sgEh0+eyT4QObdJPge7D/1yxrlaIuddhnFMuEWHjldcVFEu/Zcf
oTbAPsPuzoG6i59NNxxhalroH7jxOivm4HNrxzeOoM5YvnVb2ab6LKfqofk6tZ/136ZKEahCMW5B
j2rPQBKKtVZS9KjDNqDmo5jwofNbtxv2fCU3Q2wCmxFnQHchmgf48Z7P3o9+nKeM0WZMCq54P69A
zfRKrztz6QolJ6lLczl4pbaPDQRbLl3y7DI38UsVBVQutS289cbM30XJhBnOZcrlWtlnFfmNPqTj
Tl56ud3HyzIPjeVE6GwWyQZPvekTi2e81Fyt/kyiLiKl6Q7fAoT40ceDWBIn7SLClRNvygilY8ur
77Uoq4nv8kcNsSRwoIj4vbVmmViKqkeqjPGNxA2JMdnSWakuM/9P183iJ7zd5fLzAn6CbL2NXX6e
GLu03n4zi6ryPsErTsASwhNahWDfLR2mq2MGJ9knzy6HRA4EKUhwbXyd958mQ7zz/8YRwXH4op6D
GRGDmcROhmG6xCe2Znoi6Hn/RR7hD+phbSg/wNxAOqjdO9eJ4xP2oJDaxTeaLcH3LjfcO7Y+aGS+
9bv0N2/9/QxJQZI+xHzMcbzf5st+jOe+p/5XGGT3XouqyoIvt3bWH5MfIqlEJvvUGc5fHAGr8cIG
9enLsJwjP4XyTE5kdYTqJmxzF7LzfHNovfkSfxs0jiTaLk0A2vRefpBou6xAli5UDRL0Yo+s5i6S
hVp8bhWiy/ADku5jVhwi62UGywqL2zrgbtwg4zKU5M/hTsDwxy7FHl9IuMfrywzb+uEjldC79p7M
A8BfzWaTdWmXxt/sBqz31tLyXRTBro4Wmu5hMfPhXSy7qYCMZLg/lCDVQLqhtaivZWBYaEBxdOWT
bCQoPFil8qmM7OIhmr72mXPwmzg42TaOtcu3Zumr/MIxGAw56gm4vQeCU2W9seZKFzDjYNeUqn60
xJkh+uSZ7LuMFqWvwJ769zx5Jui1GoWn4+Cg6OuY+oheIjhvmZOUBzlQdN54zlPKPjllZpFdyoFX
xVlxHei519tcJnoJWdr/vuOy//pNcUyX+FD3TMvF5uWDH0Zg9ZGijqEB1aUFJCTE70FfvB4QhOGT
KttSLQlY85raU3N16aqEyVAaCSsdLAyupTA/ouCL2AibEzIR5jVgxNf+KDbTtTdp+Pa8H5BXjR6+
V7UerdvOU1rB+HHSa7Xo41WkI9A7RtpesgCaEXMLSQUQ/YVpT7vzXEx1kxvMgw+y+AGdzrt1nOgg
KNyPRjLhfcCYLL+8jQEY1x9NcwAYnE7rQleqfTOU8UGexcP0eob/y+vZZfRyFgxOfEj0pt7+9/cG
HtFfHmMuZCAgPMKwxPBM9f1jDFKAn8LfrH8kbT435hoUxEaKeqdudVsqY7+XrXOX1P6ucyE3YGDt
dtYCv4zHSTRdUWXbT7mrnJBZsXoKQcVvt5ED8oLIxkK1LSgG+SUEn7iYlS+Wnt+jnaEhgnBEK9jh
/8C4HfW8ehmQAF6mba5CPJ7HdV7gCVCVarxHv7Lau3aIeDGL5lob4hqBF1SCEAgNXsQd4Xup4o6m
HyT3aHbUW1MpjUUrKoqmSrUMN7jPEYoI61lxhis00/1bOQPg93CdxlAeWvlxFQX60ezQa5ef2aGa
ygXiFulG1u/lyGVioWPDh9cirt2D0dx52COm1YjqtdD804dOX0XAUjey721Gixsn2Dn/XhbKrTkE
e4OBw0qi2WRfBPBqgx8lpUcZcQZv7ZxI7U5OlH0KVI3VLOBicuByrzMUTph1ao3SXpm4cUnquFTE
lWcOyKZrDH2Ah1TB+kO/nCEHxZVy6uUiS1xZiyvfbitnyH45DeWE821l14fL39+28Yq/WbPdv3zY
LR0/UMtybcvmkf/Rl7210XZATd//jgvCStMcsD/dudhImG5rbnaQzQpJY4Az8bwqZmLCBSyN1xF5
JifGbuhQnBVX49LJpFFMkuOX6XKmbMpbuqV1k+pGtonAfV5HksDcgoq6LuF00TMPuHAkstspYx8i
ojpSAiDRv7iMk7XtFo6Dnf2soch9Hn69i0YWaVHXmbUugjUgHwjavdKhyR6jdrOSp/LQKKgcw1+Q
DeT56uNvky/TJjGCxYx3UNJ1VJbcTnadT31E5BGYM/yNxNw20DE2JXv2hUTfXhC5FpmFEekhLKrc
wTmW6lTvUa8MX/suE0Ovfb2D7PNKRK/+5nFnvreLYr0HbWMSfhH/84Qy3A+PO8hlseWVrfItaZJ1
S+5C0JjdCmH7blzJNeKylri9N167L7IjkoxnuaYAtaiwk55f58s+eeUczbgrfedJIu4qdBfP93p/
//MPjWLnl8NbLtEFmWQhOfehala35z2D2DgQgl96AjdLbsv4aHb4uPO+3EltIQ9y9KoxCzwHfM9C
uRT2vl3p1W/KQ+IC0+c5IC8g48oF1JgQNoYzLfg6yPvCgbDcYiebQVZR+ksBMkmsfej/e1Rm3i+j
MvMuR1Ux+cO1WqLmj0WGcBhl7V/+pGe3oQpFSh6UoP8xl4m2ly05iKFfv4/1+lemNfkt0mPzavQQ
NwCTUUAbiZFv6cXOMe6pXE36ZN2g1ddhD26Va7RIg5fGUbAFCY3PM2CVIKiKrT92IQwHINCygKwl
mK8GrXIju8YIP45QLcMViGPWuG7Q117b5ZtQicARCIBGZXouMgqclVaAlx/MlP1lYEwgI1eIq8tp
l355k65FDewyQK4QpwlVYbMR+eZ86OuK7EbCbi4ui1tVsb/LIvsEw3HjYBKytQXRHTuZG7tzh/sk
DP/mQehQw3kXvJAVUyl3mpbmULYxbFGB+f71PsqDhnLO/4PmA96nmsdvY02mHzuoUcEu0BytE/u0
u7MgvwOX3OhD7yA5DKRtmx2a18NSNuWhLz/ZqI7fy4Ye8bkxHVTbZDPUcvQYYyq+QqG0E4hgUJa/
krTqKKQqaBFX5WvWapqUdTEMsLZFXuucq0pdL9yEfSqKv/+eZ0ggl9f5a5RJV0CA5CYs89gpJ2Wq
ruS+q3jf9CYvW7VOuaHsZZ2MtHiQyX15KJMMj8W6vJYtHwEUXE8ce32uBsS1fZlfaJOxhPhqXqG/
hP6pOMvs0f1UgfSQtF3Zb06JeYVfCnaLbvmx3xhwKZvQD1gOmhr4f7eTs0RVjC0j1bVzQKoJfzcb
fViUmg2T/Ob799St9AbzIrv41kwYyeW+Dx8tQ3djnNBLkkwiSQ+UZ0WSN3u7bq6J5xrrSk4WzWzw
QZx6Bsi61Dl5RZTtSs8Lr1plyE5ODL7DyTMgR27nLWoYf1+dbDwkHU6jmFi4C6dP9B/OhLlurlrX
OjnBE0n8nAyXO1FXYkdSzaqLG19KpR0828KDPdUhQbMIez2Jfup51K5yMEFLMA7Ior4dbAHRkjit
S1+f462sjcHCoaqPWbkftPfIl+xzv95lOjBkA1/f1VSaQGXR43hubffo6155D1hnuI/hfPAITJ5K
58Zx5gS8Dgd5Jg/uXEOAjvsWrE6q7WRf7fVUiPQAPrAMmyk8fYK06p+ldGQQLePw/xR3v809TxMc
JFsp16i7t/umDHAlejvMwqQoS7NdlqHVZRgBxkWX0XPbCSlY2f68t2LQIDMoqC7PqpMhWrKrZdU5
qO2IdhxdPGNe+/tCjbBgVsG4v/XJKdRwXrRuarYDOd76W2zAwBra0UZd0Cb8KqfgSwbwF3ZRNB3A
G+bPWo3gm+gvfL/YT2Ecr8nMhV+MAvp0ZmveDSA7+04z20dsj8MvFgmSDfRsf5sr6LoU+hTOwwKT
UW06wN5AeBsU+WNbbGTiyUQ+QjRk/siEafXWSMU0HLou0wJEDmIvXP/33YKhvoeGmKgQ8Wx0dNtx
dXYOti2+cr89JkdjwIIKOfBvWcj3xTFVFDbEAW8jZAqntF1c+swQV6yFTiL8PAfiuXrkm2e9XSXn
fmjK+ZZA/aYZf5JTtQ+hMk9Xce+RGBWHyVKXAGbG60uXHTWYoVd6vquwYj5PCw072dhwhJayzxiQ
u7Yqr0LmwwXpg6nhXhsrD/ksRV3bRklFVzTL2ax3SYs/jmzGkzDbRSNuIZuda2k3vWqeZAs3v+IT
LGrZkAcYQTs/jp3bwIu+x2qWH+C8BrvOHNEfEzBYHLKbuw99kgSZvJ936VMsKtfnWtuH64DnTgdr
gNc0K8GXDsH+p6ZH+UPTQ5aUKfBP9gyVL8UO4ouK1pCqdfaP91MTh9XHFFOtqu9XEYqPW7cOHSov
fXjtikOlks5VkdsPozS8tq0Ks0Q5KtuDO14TBpp7BbMOUI1ijtdb4TV69MLWZsrXv11XKbqzTV1w
AFUYpjfG3L5gIKE+xTbbNOwy0qVsQkYwt3hM5GvZbPQU6Uqgydvz5BT+hJ72NRo2XIvO32fHCrsb
O6i1pzBp4DZbPzu/o5hoGdbDZFXRqbS1z3IVk13U5hDhz6Ibp/CcY5CY92dUuwzItGxWF6VGLukS
qV3CMjmqo863+RCvKb5a7EctclEt8nn6tN0Uo35t7sNRzSCNu1QEJ1iX4hAI1xPZnIuk4GnnrS5d
8kxOkzNkUx7U1mkOyEA2W6ruqNYC79vqvmOs4TFEn+2imBYRJggndF/9J8wvQqHtofqWf5j9PAcJ
RVP3/j9l57XcNtZ12ydCFXK4ZY4iRYkKvkFZDsg54+n/gU236Vb36a/ODQo7gLIlAth7rTXHTPSF
ZcrJVjSzOt23cCcvYRm+u5X5NVIGC72Y2+8cP0uuSFz3Qpkq+hGO9TtVxwTlX/otYuq7QILwJNKh
velES9EUOVGRDRUD97Tpva8ZoeeN8laqqG91ZT8DsRQhMZma94Pzu+nKRjIzCj1Yi1GP2Mdwm43a
OzyOeB3mhXYMnbBYIjJNEfBq9rFnG05ldle8EzgYMYg0sVckMnnNG0oUJw2CHkn6Go9arKymMvxC
RdLDm/3J1n3ndrmQKny6PIG/JPpZKulL2LiHoLClP8oftAx4Y5hY2k5UQ7ASUE4V3mGiNWAVCoN9
Yvs2XnSymmsg/HnZlbM5INm4oPiyXAqlmOgzTIUMhnVF3o+N731aarxFHTufmZ9LzqM+XEaCe9lc
cZA1R6oW4POEqlt2CncaRHBEKUT7v4yrFWEv/OeiS2ULT4kUsgPNMA12lX9/Q1iJlBawPPIvuatj
rsf6ay8LKIAWUCQ7u50LQG5rgYpRfRzFDTF0myCGbofSyFGSY1pF8rNYt3BPboFotOHF2uY7uBRb
LnfiMmYSRqBiQ2a22a/RsE2yR8hhyDIpbxD1DOKsqZpraTXB9t5/L4Xo/hoU80VNxH2aI3fXcKwu
GaT2MY2CaxT2lPcn45uqxNxTQSIR4iqHN6cbe6Czvf8QOd1tGm4y7THpJdjLU5KM1QUmPQYu2vcs
xH0l9CmjcZ/8aTn1qXn/ZN5TkFqmH3T/ULVvD7UW2ienrx9EXjIJukdFirpXvTSKpR7G9QGhrXOQ
vMFfSlKYvE0O1kFFgL8RAeLUq72Ly7t0puR1cdJxenrqVHnHWxvgf2Ukm2qAlyaaYhpV2x32Fi1k
e3coCGv3yfn+XcZY7NrmvYx//fRlRh7Ub7SEPa6YIg5CHemb2bXpgBjf++9zxWfebhrJmKTifF6Y
wbCpRr+cs0mNLkSilUVfGc4ynywcxEFNgi8j8r29aLkdPr1u9CYa4hofUcRWqx3k39M1//Y5fYpR
+X8vsdBSfdq1qBQTOkRlKDLSprDcp11L1EdV4vpZ/qUGi7YjLucD0qNsmkIlUANsPhYG8vIK6w46
/234RrbPjfeq0vO92GjWzqkxPaCH064zKssKgavtr0VT6hvlKLv95bbJjSL5R5FZ3qEtbQN3KASx
bt8jdAhRCCy0Is8WXTmYmyJsXgO2PtS++hTwTEo+Q+8osm9G7dXGQw09Cn1CuxEOknLAp2otWuOg
gyBwR2qbOjgPlyHLKrAorqM/2v4Ig5t/Y6ISeZAj01+K3bKbYQpAIntuYup52zuXekwCJ42zrbig
sEx7B8ier9h0vaLFOHMAVV3HOnbK+aRUYLX0YE5IXeT/gBIVH+y612D94dtNai7EEELDL05uowma
yvRxk/M3sGmhXPU9DjVW1S5GgjsXD5OKRT+dhVNf5trqURLLditSHN6RAan02D8LwyXNVzEAn/JL
op9N31m0xgBIpB86e9uMrPMote/i0VFl3rhqc2mCx3Qe+vTQ3Pqp+1iD7T2KkrVaTaOt78D0NAWo
YzpIiARB2VZH0XWfIUrexFW/P0PMCLx+wGCOyp77c1E87FSl8o+1+/1Tt2haLb60hKpE4/7IFM9H
MeY23+8PS3FW6Me2skvzYbq/czuMDsCh4BbTuTFDozvKSkaxjE2lfmv5AFZk9O6Nr7ezpC6yr0VS
n51Yd3+a9UebDiZVEArUdCoIv1e18iU1nfTdi0zQDSQ8drnKhlqdvExFsbco+w6MKkM4Fz3aQhF9
rwdP7SfTZw3YytK0Ae+9cJ62qre+h+Z6fIIzpz3yLXi0PV//9vsk9sJbDwiy+1CtWCfJb6O9Kcf2
UfIrSKxdSWixMaSSrQidjkIFJ3oDN1+lnRUgGDGMXS6DZvabSdFU6bDyJBlTHrE44OlTAps6xZK9
LqhfO9yffxa/jRXrvQSwp8vvtq2QutvS0gKmsu2CKH5m/pvi6s1Hg6PNrMU362LoTrWzZPDKRUkO
yUKEJ2ZkDWTCuiyjY9KAVzRduAdRYalbyc546eKBsM/Zue7L6SCa90NZyOtOi/3tvasxI+DT1K+P
L0pZNWsC3kuCb/6DSjZy4nhqZ1uCZqn0o7VuLV1ycVgI25VfmDjtTcP6NDEAwsPOwyPBWYRrO4id
GXBZZx2ChtuBQUsP2B0pq0Yp+fLoWLdVhmu9FpbxrR8BcORQlyyHMr7Z6A0bqSj7D3QEANEbmAgD
QfGZ3WblUwau1FFV8zGu7OIpCzFPwr8sWolBLaitkys5YHoYFF3YrEvQd/N8K5qSHHd7wzPY4HdR
DRK2i6/otePjWOAUlxvU466KCtOBICEd4sekR2TdJD0iTkWnOECAS/a3MxnVHBg0ki/3OaLJ49Zc
I5iUdpHrqxZ4ijLY+UH41me9c3ILhN/tdFaoAcjDKB+WYqDDO3Xjluiy2b1Y8whLk30zEexUlcxZ
b73mrYoMqs+reUqIp8AtFLl5Kst8cdXwIg6edG3cwj2jDI8utZH2e2Uov9zH0cLaSzCYKugDrlHl
6qud9SELBYsCs3U8BGRKvPxrbSTmwjHV7BB0svUA976b801Jvv3LjNyTFdCa+pvG9uyC7mcl3DdF
KzS8P1rTmNCHibEMy6N7axobTDP6kRgAgGNEiueGmrnb/VbAGlv3REJvy3VReJxWYAF1CvZcIH7o
AKUXA6vmshzbZ1eq2osMalXYbOip0R8KLcbfeZoV5p21DgsfZ+Y4k17i0K8WfpVTXZxTQiA+WoVN
c0aF+cfmoO3ArQLr//UvCD0tQQgfTU4AtnboR/XSJNhl8pcBuNeC9iaji3JLHMiXPvTA45Y1qClD
RODKigyZH9QE76fF360TzWm2blVSqa4Hmnw0cS4QGthca1NKYaXuhNrppoqdpLGi+z7VV4zkLEbj
ROmnqZM8aN3maCM2QSarS2LkWMWhYPuBIqxXMveHldgAeM26vhqxQ8m+0oyHPleUPfRzEDEsEuHd
TGRXLQ52jjm2V9mzyl2LTOzer/daeMzG7CPxEu3Cywd4qeY8i0gLWqK5E3T5RbRC13pTWte9xWVU
gqDztimynRhsvdpZkIiL16IZaGa9DgO4oeLTzAHDeUuVrJmBOnrVKllISNMhV+yWxkHGdOdUWoo5
E5Ri7r3HFjrgVYcLtcnVSQkXZNjVTBkudtPrqgRvZsVaMuMR3DyhDpfWWFcMG6qQ2ks8wrgRU2BB
4UDCaiPuJP4irU/xGtyk/xED1/9lMWnJlqXYms4LQ1M+7cY06jo9xcnjLwGIQ7MtmjOKv+oSwUDb
5RW+ZlQt1RfRl1sVgOcibtaiKQZGzfp8VS8pG/zaaunJMNtZOs7t3kmiGSSs3yfUVkCwBVq6JBpF
SYA1Ic3FwU2MAgSW/HXE8HYPygnasTqxzrGz+DVFNPUUD/PbyP3iP64Rn9MP5ft/L74VUdyR/ZEy
UIXmTbGpg6Yy9R+/r6qUKzg7WveutkBLEw86tvBGV6ZFhTjL/ZjXeiDXlzKwwq3oCyZ9WVdM9unk
Aaq1JeH8ITrxfLSPiapZhwgqEdXkHptRUzl9OmvVWL319b/P/v/ndWq5quG/rEWe0qAgeObrBNbE
tlg0PT2M9iIxKZqR3od/NMXoffL9WoEO+TT53gQHww+KAaPLvWId7CzLTvYQbZKpukMciNdr88TR
tDUBWAweR6yoTEvD2VouPspokKAjpvUjOg11k0dsIn1bj9gXaBogvtb8Piku+Wt/N6NGQt4PNhyh
ZjVH8grRoI/TN2/gkS/5vbIWzbS3nqUMbm+qkoyjOu9Bc7TkLYizaoOOE6mBaIbjODM7dzh2YTu8
aOmPcKKwgm1L95puT99sPhqlQbCYrBh3YnTQpTlky/IKE6JnO8G/QHyYnGBXI/4Ft6buPGd2mz42
TlpcqtZ4SDzfWBr41mwbCuvwIIBEkcS5e4ZoQo1sVAQf3BzvgZ1pT9qEHMEwFQN5Iyy/2NaHVFv+
x6cL3UZ5/e/vv2pO2f4/v/+EqEzVohbEUGVVt0Vx1B/x/VHjqSk5ZvJi9qxFXnQMLVeVj4fAyosX
TdtgbWNquM+3xaPvefpatEQ/mTULF9VpVLRR0xB5pwxs03V6sh1M0Cupr2fJ3FIbZWa5Y7XVWqO/
FIWZnzPArB446YvoSrO+XbVSWi9EUwzoqvNklg0Fg9NFFuKcA7S6q2iJQ+9iPRu7RFVaSn6XoYpu
yRora5017rgUjg0sMv15KdfxwaAY4RWO4VQ6OlyppPO2RQgbzm9bo57Koca5qlv2QtzEt1te3MpB
na118MxeI6szg9fSOnTG6iRIreKQR7o602Mj/mPAn6aIK7CBwVtowrqmufmhaK45z50cfVzrNSSn
nKjY17/PSjEi2iR6bXtu29a3Pnco+J4mSr38UMvm+VMcQDTvfciGR6rYDqJHwEruIQNITgVZNgCh
vp36OxQg0osXul90nv0n0WrqU6xn9jVRAQzLFgCBaY7a+P0eKmAwL41GekGkFKxNQq1VR3XqBQFO
euFZHT5W/EH8CLSr4LsWPqRP4SYp+vCfXWcwgtZumLcg7qWJnze0WJirdg7Y7q+2OLvPsafZosm2
7wH7MARqSr+5beJ8ghc7382vooxCFE6IM5DXxazPHCrNcc+0MU2t/phnZCjAsFwcWR4ouMgEhjE3
S1ZQ2tQUB7n2jFOq549TRe9uKI3AmtVt5B7L1p19mhYWuLHf1HHy6Or7qCr9kzikfRk92MNZNIgG
EnYmsgxmBbhQOnZAGsSIFUzJJyAJC9F0+DLt7To8CgoNRqezOOvis2gBkUrIXwTT0yi8iANUvWI1
oq9iefFXn54DnID8OE8i6H5pOXwXjjeRmduiJYhFuK390SLndmsJGFwUuX+MtYiiFoRek4WXm+PO
8EPc36azGj+P25noQ4epzUDCUaDfxMXOMux8p2WKS7rNaoBY384VHZ1iEsbpzCLnvbWLYdj2SRMf
VNtFjycNELW7BBIBec9LlkC/0FO/vqZGgX1bR96ib4MfIftJeGQKX+e+RgEQgJdtAzYdFSgzK/IS
bzbEzSEpJPvD9KufrlnbbymeZTMdXu41QyW2cG3ESP/9QP2HctfWqKhi88hDlYcpw5/KqyLT9VM8
bq2rX7vyTLx6u7wBk9qF8U6Er3sJpWouy/FOvHrFaBJUv0ZlJf41er9WjKoGTjhqlj/+2/Xi48QF
vkqFsVGW6rBPCwxY0hoLh0+KALOh5J7NcKvObkEsO3Q62C34CrJf7q55CTscdlx31dm0NxS7SpJ6
0icn+tEOxl1vwV0VTSKF8tL2tIGHJKOmZ1FKX9TFcayV7NUwYOoPRbxujNpZerVvbtD+FGujVc1r
MxoXsREc6tGf2RQ8P4WdYWwqTy7W+D1Z2E1olwCp1MYzfH2j9cVOrrL03ZAozaeOB6cgLcWNzsH2
BNhT+5JU5ouIcv+emlSgv8RUq3WV21Tb6V+xAZAWKCato24jQQZxjXYqzJp97fis6TBzt48qKdij
Vnf2h5qMF5Ob8kPWih+W35vvWp5gMZeAkUe1hi85RAEga4gwEiioT3GYDouiIUghS3W7xINDP6Wp
BLjZKv0HtwQF0Dd6fTBBHW9UqXd2jm0lO03K+q3VdZN1WZFtBhMxoBNkwbrpc+shDw1padrDeFYp
CyYF2DWXNMziRRjY9XNVquzl1bR74cGlzZqkVyZIA9SgvJO+WOP4xv+k/MYCAPuIwvphdMlKbzJ/
55G02RQd/51WT+PTkA3FY5oXH32oKe+Kp8sLkKdwPCqEkAomMqI/6WvYutS2rXqQ1e/gXDZ+bPvP
XXPqubm3ozOEmxypNEopQGwktaJvetHMIBc1P4YC0/vGbPJrgOvGSjUkbV8XqXe0PSNZxnLhvUad
+dI5Y/MDK4hV0xj6ysTedzOwp5lnWtRckszVVlojt7C9gPt6kZevmtLPIVlCD459LfkwinGl5GU9
4X0AB8E63ZP4t24H0QT0WLEGMfyFGFAsCHUzcSonIadi0u3UmS7X6hH6UPDHx4jJdlB3c0vO4q0q
OdWi7+TywZUDdYdnibryqFp8puARH1tJT7F8ee/wx/sGQtab92UqP6rFmG4kSFgbXfJUYGj2ZCxi
FR+VV87FNalt/2xUObvmiR6tGr56e0NDmS0p+Hgrit8Tji5lXothsuNpOLlxsvqYDtq08BD9ZTPi
5/5X172frOSTaHWCOh8H1e0z/p994kPET+jb+C3RKBMwA9tYIBbynnGWqR7qxD4DmvafRZdp1Bh/
KgP1N3TZTpkgoAxkePLMDw07oZyMZIBoOupAPM5c6+Bvq3nVt0vkdQ9aPNYns5bqp9oP9h5GzOTe
2nhTKIa2bKeoFtJpPI1Up4K6pzVPKh5F92k4lH8fE+cVJuuwyQnTJU5HFa86OSAISpE4iCYwTv5+
hpECjza1s6tk3hnbSaS5xCtFl9QZXzTZqX/1YbEzLCgDKJZilFVGvv/v9wlxhr8v0G0EIzZVnqRW
uTkVRf5UgFNoaTJmYapeyX+SjFnxrM133WivTeJujzdev+OskW3+ak1j99bImJhZJzBe+7/NnMbu
M39/ZjXhDH+3fl8XRFK57sp0nLmtSzrFbTrSK85BrlpqJm1zeBA94gDOflhLIXCnTwOVGbMLEIFi
2wa4D9F150cGSoYp5cYNjlkZrp6iJQ56FRgYesVY6+CJCnILl71562Dv5mNPNVK3hAawwexrCFw8
pMLHIA2dk+gSZ1JAugZaOUb0vweIbpWrNPGGB5B2Sz0Z1bM3rVqHpMgXZiQVlJ3AtfOVELCoZIMR
StSPkjjvc6DYP8Al+ddSabvVkGLRqbjAmnRd86kY9qptnnXw03rAB1ptXKw8yZ8i0JSCcWWmXXgw
GmKDotlTr8hTy6hXZZ/mUH3VYC4pOzPL8WuJ02RBTEql/j4zuc07Aw+lcjkqFSWjlSRtWUrUyzZB
BLsGZ/cVkSCW3FFbL4lM29cmVy8ayVbIk6RQ+gxJCKVB5ibWyKT/ywzil9midhV1jZBHWY15TVID
/tWRPXC+THI5eeFd9h2hiPtDVd+buqnOMcpifePiuc7WCZNk1YqNcxdnyi4kUrJEdGG8yTls095I
vilS/GsG/3p5N4nOlpZJ+qoCGDr3E1wIRckvIfVmHpfsldWcIhdqTgPJ7va3EjnXb7xDMPSHXp4Q
WBVZlFqq0INWIdT3oVN/eor+QJg5+ijRBc9aSmFf7bxI5yxKo+ehxfTA5T9zjgNn4nhJ7dHwk2HT
15SyDEHr78FWZ5vMzuwj4cYYXC1IAP5iQBk0EsqDl5jVijX4eNSKAW2EmmlbT5aGtwjvESvvHWLm
bnns0R/MRL/uVhBH/Z5p04OrL/o/poGrxU9zeoJJQ8qn1cavaVGExDtyfvJqj151foVAFMp3D9zB
MjZt4GdhUT7ECq4OHgK9DwXyiCeb3wJZzuZjHZGEhRS/w18Zl25TLV6jLHlIzMj8Bmr6RwqJ8Nkq
ivx/LX2NT8oCHlWOoumqAkxHNnTkbn+vBKn7SLHiJhuuVOs4l1J/sbWGBy+4jJ3ROigG8AR6T4Iw
n5mT1UrbFdpjryqgNejHLwRno27ho8PA46aPtmIjIppBZfzZFKNmVu8xMHh0RjvGTjfoYOj2+QUm
GbY3RDvetWR8DERdrmNvc8MqflZm/lUbYvtVQuI5Tzol2ZL8+VnXlbyX5IrkTZMPX3wrvVQQg57K
qd+nGH/hTRZOuOWFbnYSLg9iR59Fo7zqxsybi/2+iAuQ4OqPgZobW+wH9HptZHI6w/83XN98GhGO
k6u00/JXMN3q4AfXbotXQIp1ry/33UG0XS/rDl4Pa6x2oU1/GhBTTAD6rLanibVTwgO0+2utA7+d
Kg5F7SFM4PgwdUmIBh793IpBTNiws2RVPtpWXSwtedoMyXIOAiTov9cBylU4jj8tu7iEri29ARQw
5lFYKufRwlChg2hB+vKvywOXmjFxOb+52+V4cGDAFrSXURu8U4M71sbCKOZUISuY4cCUvpVlUOPU
bCZrqazSN98y37Gc7M4B1MsnB9ms6B6c1N4ATwDxM12UDuz+dLV0D7gV1K9BttE1N3lzstyEPknZ
h2j20vCE/uYk6Ohp6T5YoVE8e10d7ztF+0VN91LvRFFd8azVA0aDozKT43yl1zVLcFbyB4rH/zzc
+2Sr7pZ6VmozMeU+IJpUinZLNEvWIu2qYdHjg/kIYtpZstyQeVEGwFPDpDh4xZBtI5aFu4TKhb3G
DbrRwqaBEZIoK9lrbcqXx2Q5YP11iWPHned2Wl2jGnPjXlGaN9nHrzwJB+2r6k454Dz7UeY4Y0cu
LO/RWNsGtagzbXBnTeQF3kzOSMK4Vv2t8YInrR3T8GdLMcVWZMz6irwA9m2P8iSKz+wAGwwzehRj
ZHRuY0DN/hgTObl/XudEpb9ou1S9qQccHesfN3P8jajARBurgRz2EWdNGunaw69G7+KcUle+kc2T
I3tblvHeT5SK8Mmz4J1YiMKDoo8eYifWdjJom1USqtaTXZLFxrSs+RHiH2HH1ndMYeTZqKbSxQa6
uq5ZDOx6D1ySV7DeLNR4eM8Kbx84cX2s5EhbW0Ty8KiWvJ+UnCaprv2U8vo9I7n8ajURzmR2M540
K8dxW1PzrYbn7CqSYn8PKSVYxX6l7LVSCY5yXcRLir6iV62LX+AAND+oclk1ke5/HSK4Hbk5+GeE
ETxpitTfeGWrPWIz7bMtVo0Pq/tyM2MUFMVAyBTMPu/2U36ym5xPxAAVQb/OdAVbQCjZUMkHwzy3
Xf1eTtDF1h4GUMQ6scapLqtW9IXcSM7zEHfFAV0TpN5aD96aLKRcja/HRjSdsTw2ldddSreuHzGV
flKnWU6mxZukHoDSTE2Cd0Q+Jf9banTNA/kEfhU5YqR7kdQYDBaZ5oBY/u9iq6GBOQ1y6iS6rNQK
NmXsr8kVaPs4wp+MXJCz1vOKJwO2eItKaZrnyASlK5dt9wUy+GPItwPOJcaGUYS3Mfar+0FrvY96
VBD2e4F+lceH28JAir7xoH5xa117zWtl3DRJ6i9F08HIai5J3Gm3Uf5bXeqZD/+9Tjf/8e4zNY0A
sUoFv+LI/1B4K92IRNospOfOSRVqmzQowsXYnmT8HnZVV7or5JLZs5uxLNHVxPqeUxfo1dzE97kD
usbtED2wLGA6NobPeeHHszzTzPv0BG+020fHCFx3t7nTRxuTmqTCRnJ+E2qnY0NJfRzvayK+P8pa
2fVNFn2pq1afg55Mz1hCqhucjfSNlynh2UM1Ojeh335J0GF7LMrFRTCDI6Kg1GmM1E2o05MgN5Lg
2QKCq1ICfPUBXj1H8IeFTEGM/W4N0fh5bLqOKhfrf2BlKJn7vFFCcaLBMJApp5NBq3wqoyN84+qU
E1rPGqndRdQMUf4aGxjC+2O0plCs2ttyhzZTnJYN6ch6OtxGUsDAc9HZxUBbZ+Ng4zduUElqjkdR
5yLKYcTZp5qYT82uMwboEbWpb5BIwQbCSYIFeGs/WYrKotNum70iFdahjsx2WYHWuIIq8WbTLuhH
kh+AMRjfxUUJjNonjEqalayx5xcXVZHHbenb2tWKc5b68UlVc/9703VLW4WLOyu8DJYxxTCo+75a
tTliMlhXc7QsxkUeImSxUWAe61CXNugP5W0kR3iNUS6w0sdO2jm+/uK7BNRiimwOhOicPfWh4UpK
xu4Z1id6I2T6P1zKm2udLwj1eNR7tOG1ixxjGTjlr4sIhAe3i9i2Fr8vGkSlQAmqq4zV4HZROP2k
adt0+0muKnXPMgjWGSTleN3qTrJMKewMXsba+6oYNv6BWhRiNBA6LHaJMlYua9mq772NPsUgCw2r
K6MYnFsMErwUzrTBeM1jY9HJ1G9KkmK+5e3PKm6HL3VT96uSeMrGNkJr6i60MDt7evQGRdl9KCy0
ulWlvoIxxO5x6hIH0XSSeEXgPTx86tcrVZ03SVcu0+ESNdqw9ycAIhkQxMTT2f0g+iKvzTdReuAJ
Zbfs2+SnNJoKjmPXOCiTQNUyqadV7dQ8qK2pXsXo0MjGoXSeMGmqtmoSaa/R6KxI0plPMvZbj6Xf
PWEaqb1meuVslCQyF9KoagB+4QFleZluOuLvC3HXKvaQbhyI/LemGE3MfOsqw9rI659Gjhqzp1B/
RRjHpIsmzPRjQf3nxc2+a4MlHYSXnljg+soqsOTilze5apv1SHRebRcEp1nORNDdOjmEnlb5VFfD
bmSXiR9s5fuHPPSTJ2MM/+wf2fX1qZE8TfONJnHedRV3Jir8kxqNbdT4S138i4Ik37L0txed1sob
czT4AySw/5O6to915GdXqfaWYp85pE2+TYgPz7tIbZ6G3s/Xua2FK5EodCO8gBLgxYeIX9lrGp5z
WRleqD57vhXBUOul4UKLSwVrY2uXuI10tNua7WVYF29GHZ29KdbZhvnOTFLjvYv6kEJxJzgVbuBu
HQmmfQBP+xKnsTqzqVX5XquQhqufKVqH9zS7EAzOEBH+dSJJn3v+HEqpXghnf85Ji9p6lxH3iZQD
tS9Tjsgi3Dp9ndKKlJEaKN5KjLbIJIts+LCtGY4YyTeXP+ccKUH9EAcQ9xsjw5HEqqx3LH+WVVwr
35KskSFLR+NjzCKJQkDcIOOgc65J3T6LGWUSsGEN4mudx8W6sdNgq+D6dGmm4JuYYQGeyHE5POY8
0xb1xBspp0MnI6aRfci5tuLDzo/MkE7L1OZxY4XXpA8eNDUuzuLlk9HigvwsvsbT2L1VY5lwb/2+
znX5Iv7329+RrX++/6dyGzI/Com6f7KQNEOqJE/uh+fR2ZWS0jXbIKEmyXH0dtFm2E4JYYQ48xqX
DZCOxmkRVq5ELVnrrpoU7A/iFHT4xCb2BZ7oZM/l58iKnKXJo2o96HW4Mt2UqPBUWiyKjMPRq051
Bp+oQLAWADXamzxZXyzdeUntSD2Jluz1My0Nn6OAqI1ipu6O53aJka9l4I+TfbcolMO4oZIecM7D
5A+F2cPgSAUxiP7Rr9sK8V/z3YBU+14SWaN2oR1eQw03i6CMz9HgdQ9ZiAo9gO79UDq4UIdKV21L
dqcw6qXl0BTtU4/1+CEOmi/KqLZPQwEyPaxbb4UxSzfLedd9d8xqpvG720RKKG0Kt/4YSjhwiZ7k
/D48bdEpTvlV4W5P1dx61QfdXSMHTtfglptH38R3ilLed2DlC5FXwsEIq5wu889WWDx2kh9u+z4w
925qGLcDr08qFLMC3NqkE5p0Ve3PTuV9S4YmKJw3P3MBbWpyubetoSaobvIqbYJhqRl4SZaRq59K
nk7zzi3sld1RUTBDtQ21qYmsi+3KJ40yuK8KBTOzLM/SmWvlmB+MwyqT7VffSNsP2w6yWdGV1TIc
m3BtlrIy5wnQvTqmGcxK3W+/ecjhS6/o8GrTnttUd34arfTIpnhTk51fDBaKhSHCl6HG97lLfHsd
6bWzz/qq35i2hGtBli6VARU73qszmerq1zFt+lVLXdwqcxt24Gl9UnPq9yqKDj+aqDvbJFt/kHIi
ZmM5c8/17RW4oHoXUxYj1H5M+EsWmOJHhmwhPvSeHz6KAy5Nyl6KKOGbuiJJKudBYhvL3MiUY2cN
6A+6/K2383NhpvkzVbnPSunEJyBK8jWTFLx9FetBDfPqOBjlGSEAJf0Q2tnC/QjlJj3IgXdx0HVv
PSvBTrMMMv0gEYB2lqNvJu+dSdQ4b+QSNxOa0oDLJK7gF1NtO7zk6x7ngRRTOrzsF6Xc+HvVaY6U
adrUP/9FFvMhuaNa1L5Hue+tk6H7RRwT8pqIICbhmmmKaEMb+yJZWbpo3eFKZiQ94Q1+ZXVSPQx9
yJ00dsqu66r2RbZ5UlManqwJknznvds9JnarHXscW4wYG6Q5QC0Cejol6NOgPLjdY9tb1i4fow9y
jMzoICRsnQAu2a0dQMSdDagmZ26ftsucyPILy5hmSek9r7WpaWqmM5cdpdmm8JlXgZMP866u8GVo
TC3d304tvWGbxIrLnndTb+TxgrJVCde6hxzXpl1aYf88hMbJTuo1u8+ljoFi1ims8ML6o9ONFkh9
ks/VzC5XZfA+lhT6YlOPo0pY/ez0p862umsV+c6hcEe0wwWG4n3UICIJeaSD8HM3chcks5zb+ZxI
TX5OpzNLV84JD/296BKDuCUka9zfvLloUtyUPEhK+RGREs4qy3guI7nddpVZzkUTX5WRyFv0NZRS
8znAWwHHzGweT608Q7EZeG2z7OUet+rpQDXZr7M40nD9882v9677tPtcB0UxqQ1++u8rLbPaU8X7
s3Bze9cXVbi1G9dBEtonG4jz3rELAjwfSi16IJU4rLRcK06jXVpLJwHt0XXe2eHNvMkwv97DI653
Prf/pgEsetAgpa5U3EJOfVFnS5fiD5CZEehpvZOf8/ixLA2qDuwxeYRrHW5avSy3oefUpwFfI+Je
cfmuuulRLrjTo5jaAixJvoRlo82p1EvOGmnXDYVU8mayup0XmYrcjijqVjH5tM6QplfG/9F2HsuN
I80WfiJEwJstrUSJcm3U3RtET/cMvPd4+vshqRE0Gvsv7qYCVZlVoCgSrMrMc86A6rFjaN9tDha6
ivyMWyKNwR5i2xAVfBgMZQ+5SPmbCags5Fn4Neh5hUOYFA9WHnVX9QSzPl+lY6Ij6Dxa1Mqojkts
wQ71Z9VqftHtLP4tt89UaUKwwJf5wSb3/NUJjXJb9VrzBN1Ld6jStrh1x/rGi8kJ+oHSPIAw6rZ5
QyagKsZtWNTpr2rIMcvL2ZPYrpkfgBcWN/NsWGedOpJd6A3aF9SgzsRAXBKVnsYj+9CodvU9Cq15
P7hqdSJM6TzlzfAr2AoelGTtORE39mPWdPGNEQUw+WU9Yq3ecnyxrF9irQyAZbTTlRYiS2cHbJGg
LHpEDCP44VEmhw5MNj1NmTlQYV6rhzpH3pLwBAkSPKJl4+xWRfaoD01BHUBzpTpBeu3Mnn2tzXFx
y/8yQT6ite89s/J20bDQVY2xdzWhH3Gbl5Tjj5Hnf7RMZNmcGtVMkKmDMWyMaiRFMbbpOYKA70gG
ud1LcVfAe7mzh6i6ltKvDmJzKkXcFlIrSr+azt10cJp+RBQmf1KRbTTK1rqxaoQhDLMfrrsO1cfZ
1fKvADF+JesyPlQe0I7CCH9GyzPXQha87BVkNnXisJOn2miR9NNx7JP8KdARolGLrvlhe0gORp32
q0LKolIj51OFAvle05KvaI+UuyI3vIdsaQDYI1wR80H1bUVXNgSCtN1cO+U+9GsPRXF8PM82j26M
rOQ6BrMb+BaLB8viIW6pNdoP7mXty2KprR0Dqhr6YX5GMDZET7XMz0pAABB8IPvn3khvvdj75iSG
d44Mztdh82E20JrRZx3CWg+Ue+2fHM/VziUAle0MvzalJ5Die2mjX+d9Ot2XSxNdoSadHzgcR1cl
JwVEJzv9GbrT70Y9jr+Rn5upVGajwmm7VtJs07ResR+IffO4TIP5pKQ8qE3Fehx5jlypkxLvUuRi
Ptlx4Fz5iZJD0pjzfdXSL9TMpLvZbdhwqeV0O/tUj2SG5Rxi2xjhA0LYzFUn57aouq6HSan7YBVO
diVja6M17u8ujasTV3Mo/2I3AiNh0zy7zdAgKmlGn3tI3Xd9ZhkPiRdyRKUWgnruIxqHQAQAJFDf
AxHkgIQYCnPteagNjoBEqD5k5Jk2gLLHaxnTMmNRFGwBFSvuQ2xEzq/kolBBQOM6cJ8Cg11ypKvf
VUWZTlSezidTAWmy8eFOjqYlNFEpAxvB5IvSROnXQQ0pWKccaClcdgmAhyeq0hEfmg0biWe33tvU
0FthREIyyKJbtRzz62hG+9QtVWVXOchfG6HnP03OgKJXcAYbHYSQAykEWJLu6Gt18Ug8DUiyUuXg
2Fpg4za7JiC19Se7mOLzSFyDUEhbo8VbuHdeYn7k82N/nCfQPMDBf0eIOwtbzAoFqzjF7aqeBLCg
wcUQV41/15ZIGUF8bIehui+cIdk5Tj0/JFBjbQytRW0qNOaHyxhsH0cdEbWNdMXAaQGOFAUOGCaV
Q5xsVStnA7wQqI2eU92iy/1ylRolKig9eVclGpqWPCw+l0ueRHyuUhQkocxXzrUF5aSiAu1GJsY/
S8PHwLvuQFoZcIucrdrmByCLH9tKSfj681hkB+s8avMIOQrvzLVVW86jjLVucdKTZr4qYleHYApk
V5faZOFH2ODUHE6Varoj62Q8qNNkIcITBo8hr/o4OVN6pXC0rPRgBo02LSGEeypYd72lmvxMU7np
lTpYnNj82gPqO4f9z8koSLR2U3nwXAK3ZYSYTOM37MWWKy2BPucyKH1pWueOLO906Luo3RM2JUVR
gtYblBTh+DD5hpjAwoiitJ953mvbNvaDD9SiRHszrv17G931MUq+c7giAd/VFO93Fj8tS1eawdOp
qrU8ogPg2jDpo2Of8mGHPKf+YDRPCAoBbFRtqFd83mAoEWBOVr06vfZtfQC/oSnRtlwU2szEQn9o
VoxHaaoQSCC7re6gBerLWN12HQkbvboe09q8+A2adkdCz75NCss7lOgb7jpHM09tRKTFg8P6oxba
zdPQDBsVEtyPptPvvURVHpeNut812rNBxeotAQL/0rXKLNvG0xAfMr2MEaLtUcAoof8/QsGUkost
frh+XNzE+TCgTEqkeWjN8dGCSWM7eel8tDzfRTRY+RzGRfI0gJA0u7r5GExTjXKOC7qp1e7KQKk/
egba7z0c1Txh6aLCgvZcT2jGb/07q6CoCuiWf5fH9k8RLQ6yuL6O1JCMkIc6sQ1aZm8OTXSRNAYR
AXdnaJZUr2BFZgKW20T5oLqm+sTvB2UsDI9OD24xLFAJ4qB54ygzBYO9ZVxZRpPuYBGxQUwlDYRN
VI+BA7c/ZYQS0K9w1R1xfayTqh3Lgp93BTVLQiwh/J2Uie5lru6hEVVqZbe/zO0oOuPXnjjf4swO
rzkUM5XxYk16Yn/mNFeXLmVa/GBNo3oQ53xIyW+OJnSGy32RwM33dUdg7DJ3HP2dQ0L7KM5G3+q7
OnT9izW1G6Sj7ay6usyNBhJvPSkh+ROSOUQIuG2TI2I8V5bj9fc91PeHLJrLWze5ofok+qg0SLaq
w0dFc/qPWT1+BkXlnQszH68qBBU3ijEO910LBV3Ue8CLlMi+jLXa92qGT+0y1ENWcIcixsZXS3hu
Y07MFJqHJ3dwh3tZI6+jFM6TPDq6+bjNnHxgi4dUJ+XT6Q0i9doTqLcfOcGp72UZ6huqPKx7dCDj
q2h0T207Zw+dlXzq1CR4Bo+snxJTg/HaG4PnOmnbA7H26SBWigeaLTlC7yTWwqw/ZE3RPwSRa3zu
vjdVFlzpYaHuysGqYQyx610DbvXYxCQ50bSABskrUQdBftD5/TJdLk0tq9CcWx3eXJqZVh6SifBB
YD35gDA/2/x5Hzy0Wqk1DT4bfNoe/bQ4SU+xBvM+DqYn6SFGX9xV+fBDejV/NPBtlGOjsQo/zzXc
Qe5Ijk5WjZECPPhUpuxiWzHuJ199adDldJQhuF+H2fCXp9QPPonTOp6anbYPJzLF7wxFEKsIsYEW
WJ3FhXgEZx14zIbX2/k9B0ar1rRP4OEP0dBOX90ZEbq5pah50nL1rOqEu6idRhqUM3I41cgxL2In
0qCr9HKVGhZK7+RdISWCP0Ss2utVWmTefkTQ7TJ3NYizWIdOCd5YAfsEpLCHhqgEsdfLqk3jbtJm
pnCvA1RMgGWa8xN0YS9NzFbhlC6NXK2G1W81vPP7Dy7r8jMF8clG1l/nSXf1We/0H1zeLbXO/dtX
+bd3W1/B6vJu+SZYCvPemd/daV1mfTHvllld/rf342+X+ec7yTR5lVo/VYcujJ7WP0HG1+7f3uJv
XVbDuzfif19q/TPeLbW+Yf/T3d69gv9p7j+/L3+71D+/UugdanaHRrGFIIStXbR8DaX5h/4bE6ko
ZuUpAtQy69LvkIR+279MeDPtL+8gg7LUZZV/81/vKjOlUck7z/vV8nalf1vv3+7PYYaj92AiXfqn
9+n9+3C519u7r6/x/ev4t/te7vintVowEFY19If1r13v8W5s7b5/oX87RQxvXuq6hFjS5V/+bkwM
/2HsP7j870tRU9/tJhR+NmY8NXfdGDr7mor4rXTDfqEMMPOGyh2s1GhZW7Vy/Z3iNoV+TBtE/Zra
Y0e5mMVxnAJq4iheuQWkXp/0As2mnZiDfm+aqXem5hcEnQz1s5feVB67wFIv9aM+Gc7OJKm0RcV0
S5qB0stFrk1E2i66bqLcBmYPSk+5tMY5UbarnpvuvExchy6zFxU43zdiWI6b9LsfNcq1CeXzNs+y
5EhOiniUmhVPVGVemVXe3kG2lD8pRF9uLa99EJt4VXxzD55djztg4fmTuOkJUmIhwZaTuOi+yhYp
Z2vKquKQlgU1XGZMseByEzH8x7vrbv/gWDoqrn91Z2+CeUn3fwlygwhc7g5nVL05Itpwf5ylj9gk
atSp92JeDeari20quBQjLsXwMk3mSiN+3usqVpWEh8IEvKuVIFqMOiYLIJfSECWEpHTtv3FKXPdM
9eV0fDOHytPf3d+MFqGWutvRUAdo+uDwR+XNvuu1yLmTqxTtir7Pu/O7cTZE0Y79KZ+hdxPGNrzt
kwC2ht/XEA9pSo63sEDZ/XEdk6swdforYJC/vhuXRcrGvanL2T6JUYacdDhk6jRcV9TbUzNJnhAh
J4u3yNnmdu1dxsUo43K1NpTX2TfSnYUATy5dkil+Hb/MlWmNGfm7yKhbNM+y8UAJQL9FSFpHg9vy
modNpREkQdRI4VNLCTVhO3s8xF7RPgyB2j7UWumcnN79KEPrOPRbH62sdTlr4CpNRjnywTaDfjst
M2Xscg9ZaR2U+7hOMF3uIwa1nL9kRd0cBaYrV/BAPb7gdd9BdyHh88rNxXa5FsyuoHehhaXaod15
8HKG5HBPamsYKbzmVdaclEqxufYVtf7DdasZtboVd7+t+/Gm1XQbRe0+2zWx8YKdTpTOc4lugI5e
G6NsIOskmi9Db1zeI6/FHsQucOw3robiDzJdgNjQF2wieP4RTiNmbRoApZvUtW/CpSgChUj1W1bA
DrQoaaweoa1pkAYP2Va/flf0k2QUnx9k0FnUQsG/WgRAdsVrbRCcRje5HZA5WiKAfFOeIrKoEFcS
15MGQvYMXbm2v5DmlcInvfi1ZMMufpRaDHtYTxqo48rmcWEoOERtHe9CqN7DLZWCOeUgWbwbfK9+
LIepfpQxbRnrAHUjOUSM9iB9Mb9bZ1Tj+6bzg+vebobbXrX6W28gQ7yRfgwL/Y2r3xVdMea7i4Hg
E/UAo9P9EiJuQ+Je7+FfDsrdukKXxy9rvRsLl/V8/e7dsK1GylHRx8du+WmQn4s3vysvKqK1P2+J
IWhvfmHE8x9+kS4/MoMfqduAoqctCD/4cRUyplkaPQ/gwo75IjYnTfp6heT12EAH/btFzP2QXGa8
G5cuJ+j+SOX/l2bo3HlD4BPUlAeIOTMj5bw2ud+8dM2g3XSUidyKUcYvc3vQONtgruf9Oo2our/r
y0rbXthuTQCHwKAGyABNI4ooAtaqveI0X42py4JTmzvDbR7nHEyjprqO57S6TozUVZ8Gi9iBOrr5
VnzqxTERqMLkURndkXUjDnknQ26oF1s2owP0II2mZltPt+ErHp35ip857R4wq34vVxk6oPocded1
XEe67TbTLbiLcPVUimo32lhaR4eXDcSPwbUhrMdfQtX3LlK8JTOwmCPTg6ry9W4y1iy3HAuFlAx3
W19AWOfNbd+Yl7u9Gc/TiuoYdPGGWb+e06g6EqdWP3hdBlGl4ts/deQ8wi4bfnHbfNjWgPof/Fff
yHDmd76D86XmNmkFn3KgkQLoGsjRUq8hnJQHVwZ8TcPFXNkREUkqHV7GCoBVxVihsLPMuEyWdYZw
CepVobtpFksNj5m2kxXtMbwSl/dTlrWB1kawvjNDrIVV7VLdcUb7npr1fO82EA3zr7N/2iE4ES2p
vod2DK+H1aT3VZ2g/YuY4cEC5/JRfIWu5Y++aj9bpGkofVD0Wtk4Gj9JghloUD0ADJPQXcqIVQNe
NbEK2kCsjkuhg1hlbtGRh1Q9w/Tqrc86W5M8+aZe9KSI1xOBr6ifWrtirRYlKrFmBaoytUlBU6PB
8ut1G9NPm3uISpp7uVoN61i4WKng0I52DFpB/KQZYGO+GMBu/JzJ8M3DQBJ1nSC3eLeS3GKC7QRG
aBYW5/Xe6fKiqL5qzhVlTYZjlnt7ohwvssf4Kzgo5GDUrwFvAMnCCKrhodO+VpZGkVU5fZiKAXye
kqRkwgPtq5OrDslP1T8H6awigMgHdpkuq+ZtXl+PxHv/26r+qMONoSjo+7B5vLYG1zpqfg8ym/qs
Dfxh/W2kR8FzWM7XQUW0v3Xj+WNRFdtxIUYDP1fc6R2yUcHiBWiRvbONxoxYvUSv+FNYUqyyJKi8
4Vaskam+WTKfchLFrOG2xU9SCikZBq+ggt7pnlQIx687N7QPiF3Zn5U5upPf4dUjpfDzuowc6xA2
FqTLJuxUw6aereoo++Q5jowb08m37/bKgCrZgc+qatxY8Yv1ZUwsUVO/sUwjPz+by1adhM+VUTQf
kkW+0UhTWHTM5tSqgzLcvXZJigZnaebcuQYcXZ5tBT07FiquGs2NnqTxKPAoE2rxpAe3hX6uzPbG
6E0EYLIpG49ZN/Q8ZJkw8/1/crK03S76W8cCKjpEYlr1VLadcxaXSfeHO9udj+sE3Z6TK56goOpl
gq8W1raFPv3ic7nvnNyXRRFeFjGgd7wPJxKf8iocyvCRbfetjfhKQ4l0uqO2aTiYy/Kz4pbbEVWE
D0q6U2OUUIquGT5MQa1vowHhWxkbqbi9pSrqp7fwvcpQVZhQBWXq2VmGBqrTD0lts4tcuiWHvifD
+iI2cTdjcKReBmSnVX3zNGX+V7hDhhsvCIabyR+pQpdLaXi8Kwq6Fq8O772qV4v4SNcv2qDaSB+q
s2ivW3N/WXP1yYp48rfrbFnXqqeX13FZQvpl5nxUhzo4vnOxG5Vf1MD7FFo1SiqdZ57cXomoHZxV
LqVZ+2IXTzE7UGW9eErfXj0vJnElITFttQCeEXGSNeRqvSXaBIqx/cu7iSdn1BDWQSoTVb0Z7x0I
BnfxqCV76fZeyFhvjPe9OzubAQ6KwzuDP6Q/Q/It1+/Hi/EUlpl2U+d1aiOnwiKj+0GfyuEu0IOW
4qTMOXicLB8hta83fj0P19KVJuncJ9Xs41vpVXGsPXbWuMsRELovlp5nBsEjwMx1SgULx7nrrCt/
auZo63UtLANe9l0D/h1t4XiZ+YrokP3J9OXGoxkOhybKqFOq6i3lPcNj7ajhB4AA1FX6H6QxYrul
gsjyT+ky5jYUqs6zgrjL0iVb393ngX6qTO9lgt5TwmBNCl9yhoCiZXtn7qGNXfypvc1v+8L5bfUH
Gkh5l4263eJQ9dW0DfpwupLu3JYdxWh2tJWu4qbGU15+zpL05W6wIlWEL23n2kjbhKqbwiBo45Z9
cYZLNOYvi4MdFOsoli1jUWFRRLz2zWsDoBxc/Tj4i4N4SVcaI7Jj6miKYPfOsHbRbjEPoWVTI/jZ
0Fx0ciYjQCrFJdk0wmNvUfi4a4dmPpCFh7rejcJHNXI38VRmf7LKXBNJHvFNDTf4IPMB97+fLx4h
5LQXj/UOr/cX47oGRcFw+VKE7kH1f7BCOLySGgm9jQ145+wq7R5kRgCRgDX8qNs4OMVLjfVGvDs7
crZTaIwP0rSwpp5Lv4HWvp0echuQRxb72VFeExTTSDJY9e2l55JGaxRr3CTydrxa5dVlf2FNCYm9
mdstc4flrcvVxLoiVx2AcEqB3iRlfaJcMH4aKYB9GsNtGi0J/2WkUGPvZI/5b2K6ONV+t08rN9qv
c4KhSDdTH7ysIwbIjP8f11nvPf776+n6Wd0aFgxlVWoZt0WjH/tYt65b32C/lfa9cTtVLMPWKzVu
U9uITyMQ4HwxyNAg1ouPuFeAcvZa64ElWaaIp6wtXWVEPWJXBRA+tUk17WVQzJc7ivsICGkP+Kre
RG6UvDyly4k6n01pGtMVmhh71O8ic0tQwzxFVWZRus0zvw34yUNigr4nz3exE8uZ3H1Zte3Vy77G
H6NronzKHV+Q4N7tUvcwFq0B1/HvY+piQP8OZE6tX8ZzmHcQS15cUDD/0utWeS3zZUgmaHx8dnxS
oEVZ5oth6DP31tYn5RBnI3iOobylVqK6nTWrvP2rrhjEZYLV2q5noLX/7isrpVHw3bFhRKvtD6Vi
KFu5MilauVzly1iZKoj/vVr/2Q89WIWqYIKZbrp/x40lXZ0yXiWPKJhd9nEyJE0d9sEbGe6U0oLU
N6Bty4Kz5gSAz8gvm2ZGjfNoGhQwxx+MZdjPuuQ0cZbeSteqgN7DkaRQwDwXz7pGEJ4oEISjizM7
+ssaM3uah9gJPwSAlZ5pEr62JvsYFC7sDL23Y1E6T41voya5dgGHXPcBhCZHpfEu1gCyssfYNq1b
KMLHhxmaFGsyuhtI0KYH36RpIgUW7CrSd05f8vAaYzu5nd2XCTJLGtdIL1OlJ/NHK4n3DqU0u9Kt
UmKd3XQstMh4LAFa7buSOJlpWUjqLWO+YrbbsrCbi4sYJhbYwMyWn0p9+rULLO1EaNh4hNT0pMah
eta61o22xfMEVuyxXUxT1ypnzR6vWsPxIoS0s+mUKPpvF08TsBbV6WaxlXuuLyYN4PqOKYspqWG/
kfG09dpthcTH8bLU+mLELC8wdtLLC1mXK541L3Gu81gPIEzgYGcsJ0s3UvorSv3BbSkc6TfroDbN
1N3KeVHcqfnGE9L6i8+6xGpYx9ZlUPuJNzPfU7Tux8+E0J4BVCof22KyjkVnlldtVqcfYfL7Rafw
8ccfHcYIwYs6ICwjVECTCk7GgMhLyADV0DZ2dpW97ZpLV5zFKs5rV6zv5hY25ektNdbbobOMc5ZQ
DzT67hfqWzX/FGjQpQPigeWrLpWJME1snontGmfxbsZ2l9TGcFO0v6WFZZ5CKJ5uQJLyr6oUdCpB
hhY1JGKMomM+3hASEuu0uMiVNHUDSOpied+3o9Y42f0PJM1scNGLnywnfYJIHVDo6hRPAXTtQdJn
wKBpjFkLlauxImA/8zuy7a0qd39LUzO7oRq4JPQZZdlNQ0XUNnF8bSuTGjf19lHXgYqjClYxz2g1
g1ofJhCAi0L60oU1arr3Qr9DhNx7sVpqXz/OSAOcAeA9c+osvnRZPG+0IvKfu45yJK0vpme/iqyN
1zb5s+8gO1gUgYeKQqNsFAvMbmeAaCJt4J001GkvOG0zjv1LVxOqB9hq3nRXq+Dq/uvcNA2irTNw
JG+9iedXR3mMUUcaewXPOdsL2wnpM6rYJ3KGN0NQ7WVspORy3l3My5SsL7R9vaxgAujae5pe791a
Ka+gT3H3CbDdr3oSf26AGDyqfaXfD1mVbmQ8z3pzl6mUkXtLUS/wZ7Zm2hd/rlr0KSmpo1wr+Qq6
rdk0geffUQs4P5VK+yjjgZ5Vh9Q3LQJj3CRq2kNnUk7UwrP5HH0zwnj8OcwBcgU81h77sp2vUD+p
rlQzC544DlJDb+f2z+ib3sJ/Ip7Qm02PdgwtzMvOGr5JkE9oOu6gsEjBQKVEjeoFwyeDQA3S/TQ5
6ZlqPOc+rxRlqwQWv2avV0FOqFTGoter1Xq5isfi3OWQY0WB/Riye73ms2jcSQOI3byzYh/VRpQD
N+8M0p1i/7EsM/dafFcPeN6JhFnUnPZp8AS5X/5Bq9N476uU/RcNwLFYKcut1Tvpj3aMt7M5jd8C
1MX2c5289WiWFMk/eghPVBpH2ywKp29moAD4yKHaPMJuk/EtUtTw3l8OHE3oOTtLhRPsIqIcyuHE
WY4hYvcD8A1KZN14cIZ2O28xiNVLXb40aX2elLIGFLKcad5MW9YmBzzeNPW5XaR29Z6Ar1F55dNE
YeL14Cr6YZxL5TMRrIuHAehnk00QD9kxkKic/LC28K2jAv6d1LN2A7Nu+wSP4nQH9/mVkfOyt2ox
FQdr0oed+EpjqOl3KOy0G+lVXTSDqeyv4HNvHjhcbvu5Ji3pI+YmQrltQxyuMIiOzE07fXL0fCcQ
aOhROQ4jp7ITlLOrO9rGtW31DEBxm4Zar3yI/Gnaw7pf2CBloMWVJrRV9aRYS0OtecZThEtqa00d
SEH3S8azkUzBYhH3BdP+d5d5gAhkDRwW3Gs1jY/R8ryG7Msih5NaHOsBLuS/zn6bH1ZJz5m6W9T9
KrQCJ+dKxt+rfopLHhvjTTqF5maGhWMnjmJYl5KrIGmO8etS79wS917xtKyJjlCu6PGuzaxd29r5
g1WmHDTNJD7WepvuGj3ipKmmAOc7FZ1Rs/5lKDPvoPfqjBQB+tSiXS1jrdfP21EZm0cx/O2YuswF
4Qc0dfWRKWndDNtuGrWdJB5XguhL2vJNHjNEvejgD8MnyVpezBfu6D9fX9KbpoEk3YVzuis6+9AX
3Sc32kF+ubH0MT0PU9+H+0QB6unkf+omC8o4H4jQpX17lN6ra7s8x+Rh9jouK0pPxsXj1V/GzUUg
6dVfbimu3je7goCphByTUzJNUfr2vunrebOOydXCn3nWCw8aW/GxXHgJweu/zGvdAVCQeA5JhZTW
kDj7okre+qwrthCvHclG/UQvwT5VlXV3eT+kC+sVsGjegPUvIst2cZMhN3d4nr9OvXTF8m6MiO93
P6irjaYP6r5pebIJu0DZGD8pqO/vA0qLqWHVNsJB0ARVdmua8ISKl0xygh72hYXK/M+T2iY5v6RK
tEhD6dvMgbuVyYSGVIBUZFLa41n6AfI4h34ilShjyuLz1hHU9Z6nlXOZLWZiwhqZReJv1F4bEA/F
v5pk3q6VfDIepJnb3tk5QxPs17EaeB0pRDXYZLlqcixGqn1YRMKkIVoN32pNzDsffRgcF53x0E4M
xKi/icOb4a7XDtDZZlsZW9cgJkfdU+M4lzXEYOead9YDtprLrbrX+1EFlB7m2RzeG9hz/CD12l+v
i1ceX4PS7PjwefoVDEpQwiy0apAa1o+GXoCzdsz7JkfgFXHI+nFxkCFxkCZ23g6J6zKRYmXrMvGP
a63L/3GtqWi/eFGsnVw93Di21TxJE2sFivea373o2rQFpEj67JnXnZq2T32feQ99Fi4xKrRkhgB9
VV/F+9IncEUuPtdevB3gOA8FR5n33uv9ZIa6rC9jkzl6DyPrS68rtecoC5/HJHIex4HtXpUY4bV0
Bbrjzc4NKLTmLBieLPaCx1i7kY44hTDTg2U0P0YL7kfG8faPSU/VVG0BBtt2SOfttIZvjswQHxDI
L7dal1pu5RDERXabF6O1Rfjo1+D8ljVUkFe3A7fJvCWzpfr5IVBDiiyo038Is/6untPpRoakKWF1
OiKKrUPmiBuRR7jkY/xUq5tuEsWpTtVoxg5KwshuX8lRIpGfOLmUBg5Hf9dqmraRY4qMybFErtax
dca7MVnAJOu3Ud2i24cAQCkZMoYLN9iFNAywqHNdqylKDBXq5cBdXwjDiqneW5YORWaPuOBBAT95
qJcE6ZyU2QGYQXKolmzqap0C/ceoUUFDSi/aglNy9u/K5KUr1pKU48W6VsNLOT1Z2vAy953hstRi
TWY+yWgbEt0CRYSm0ee5hKnL12D0d3vN+ux3+jcEmfJ7MXatvoEkT/9YZbX3NOnhUYbDDCE+YwCH
O+qR/Xks1OY6V8tkJ1YraJR94MXk0ZYb+GgfX25wWXJ03t2AZOKbG0Ru4x6gMqXqFZhLe2uFyZYu
YRfpZhYFfZOmb9OkP0Hg6d52/hTtGiuKfqkAcsw6/KcIwZmHQS9sSC2K5NOo1I/iQAGlA9lFYNyv
M5EHDH+pNA7Bnm9+SefMOiDuwsfKgrU+HTP4YSI+dv1S7LI2MpYjvAK9bX5cx72oHg4VhZLEuRAH
ezdVuooUUy5zwemiF/W68PQUR3yYrC6oy0236FNIYxcdgSq5rGNKsNqlWc0yNs1BuJsHAkFieL/E
ZZ2yJlFMFHpn6LV9uzZD1zenvqR06XU8oBrp1hgh2tv9fgnksJ+bNz5FG43HpPV+6YOxuIMrWT/X
ykE6UEOHQDDYjl/Gq+wo4zIiV+0yZ0ga/czeZh0OEJSE044k6x8WfbPeOv6HRQMEsfq8iVxnq4Oc
Ws4UcgCxfNc+jmPy7XJEkcTJ0rw7fwAU/oLoF/W0i5H6Mv0QxSPR4j/6OstqVRh9u5yAxHo5z/TV
sKPAyb2JjawipJPXH5oUAJ+qzIBRssqBR7hyPk42yHQIa35Dws79pPH8JIan+bdzXNc3ukEhJPpF
xgfe82ETKq36U2nvRedrmWNV+sscX1P82yaIkOZOimmvDdN2ygpOxUS0v7U8nzc9JC73ddND56EG
nL7CbP7WOHA/wBc5bdMGLkdnmIodGZX4ntLj8dp2J+WoO03x6GpexckHHJbhQbe8kIdN0fAw9o3+
5d0kra0V2FbN4rGt4T1wJ925NgdvylCdYAMJPqh2DomVG5+TerxLJzf9kRgJSEp2b0/wa9ZgTPEI
FdX4XA/9ncTP/srjdY2/9QDE5m5zUMA7t0s+wUuRPUihQ7dXyW59tqamBgAWfpSCiiJU7dMIx9al
zCErDUo9UcM4GCPsVR18u8fSyPttUZiobS+VEHEeXRaV+e1OFp2olpRFpYYCYKdzWbTTpm4fI1pC
aTHbFNUZHgK1ym/RNuAEgjjZpSsi9cIbqzFE7ASGlWW7I+PLUB2r+a0s8bqODCHouXViReNthr7f
pugR4BUkH8HtbOvJfbMI6XVhmP/oQiqmWs/7Ns2qv0s5aF08rFbtNyFFOh6Vdge7iQFQvcZToQNo
7osy1TAgIzdJ/HQdtODBRuZS4egis0naVBsdzoflBzmwd8U4E16bsuw+K+ESFV3zropHCqr+bKht
hbPEYgiIqF1mJL3Hp3gxBHFp3uoGPMTnkVBVVjRq8+ElvjMYTnYYSVCL3t3O7yf1e5s8oxSa/SDS
p24jb5rvNOqbbgGwQxH24pD30b5OFer5lNg9Tm13sNTWubEn33J2hEuSQw6RIlVGaMyLOVJ05ybi
74F+CL3KFOjddaoDYpe/jDLrvUH1/3M3wvSxjsONszfTJHz+C397Gdcjr6CysYGLrIDeI01qvqVL
TFL6qhvUG9LGFoJ2xC68Uhs3pp21SMZWxnND5qVuCUISHLgL667cCMsmPCtQWinwHUrXtM1/nlRp
JsV5+XQmSFVAf7s0CjyVlBein9HOv48thhiZMhRhBsqeVHs/wW5cam51GzfT9BguTT5a+6YsYHdf
etJQ8G9GDZvOZcTLOvW+I1csPSgd4eOgsg9J5OBmHYrHOrsZevWrDEljd15x7ap6e5nZRHV4ndfW
r0j0dDdwfyJj1I1Jjzho0W0hQrfIMQ0l8fZlUCziKVcXd+mbQfZrnqoq9TLJeMuRSdtXcz9spNZS
G0DfsC/HIn3xkStp/o+1K22Ok2e2v4gqkFi/zr57GTtO/IVK8iSIfREg4Nffo8bxOHny3rdu1f1C
oVZLjMcMSN2nzwFLGngL0tPNDPrepFtUXfc2oJGQ2K4n8y5lHqSMjDbw8Ew2GL65rgnXYx35qyTl
45PsBeKoTvDATGC5xFCBPdS1jCN1Tso0UVAJoXXq9UH/tINodbikXh+vmrM7el9RWTw+OeCCvkIO
oGyapluWjXFXK3CLkWfpoDq7HgtzT/OwBj8d6ahxTb1Mdupgod4VbJj4RMBxJPcJqw40LXkACQnC
PqN+pFZcgIgSW876RLMhZtWBxL4eQaPlQm/Uhh6eY/XYhk2CPYcoZkXCIwZNFJRIdwo38p6DRveM
qmw8mpuoeqpBjrEwFZTZSnxpIQI+EeSC5MqMkmHXRQUAFzqmiu20tYxjUYMVD82clYIvgGZIz3gp
ga+lslFsY9jeKmkTa5mF+W+OwoMIQFjnG7OooQKsU3CGTsGFOjWXIQYU9EN7IRN1uhIENmZgqw15
UIfbgciJxpPtNonldMDo5t2F7KY0FCRpoJmFen3r1HR1satE+BBOhg3qL6K0inIGIisLHKlTmHzP
8S4HuYruETLAKbRg0o0L7eAFGcHdDHc6nV1BXVmsuw5pKchTr4LgRZTteHcLAYyGjbKAMDZ2FDig
jljaA4SwZbPCA5bfU0fGJHLepfUCgozs4JVlgQdfwLZ23gWXqoWuQe7EEFQIp2lpNl7y0iq/XHhT
Hn6t/fqiFALyi2F6rbDhw7datqgg6esfqZ1/clRavHYG/rWoXx6fsR/IV6LI5EPXlwgI2I519sUw
7cbI6w61GSio8rJ/Xbkc7I9XdvSVDVFdqrFEnKXMXpG0/3jlvks/JVVuLpPC7u+muNiAxAxs3JNt
bO1yNL5yhfs86FIGMuzGX4PiPzih5r8/II9ubblKzPsUhGZLT9bVZ0d2Lxq0jfE/QW2ETOeUfjUs
w3yJei9dMfzo76MsNLao304OcZrI89Am09oJpvLJEyEIo4VtfYOQxtvHsPAxjDCKvnUcQcA/PsY4
Bf/6GLHtl799jAYLmzPHOnnZDfg91wryFUhC5E+ggi0feIvHim7ZgYkDsHyFNxYXMmG1JVeB5N2W
mjRcTMAqUbPlwzwcdd2eXOqhKAxAjTlIkb3Jjlc9F841LK38AVstABNa5wo9AefaRzoIAxGkI9ma
KNKoX811BZLjKxBG+YMbvg2HJBjyibGDaILdmaeutd8OUp+lgL+7Rg90qW65cT8htpJxBE51D8h5
oNpjmXsTLJUr0nWwLUQXkAKZTmCDhaae+Z3MUBeFVIz2Ip0a8iqmcTxVtfmAdUu4jKsKfJijsptT
rxlU6MDavsf6GGTQMegf97cOSCPA23z3HodmXbbhDnKd3ZIjfran5F2WgvsKDBM+yFCBs6ZecF4H
e0r85WyCHK8Pelk3DNczcGBSQizCUPnbMrYaviK9d0sboangb0nYncTi6Yx6GVjcFq3urVtgZzrV
QnUdJGF3k+BPjFhqdWt0zSeisKU+3br1aU/z3fP3cRAYnj0r3nAUkgEWFipnXKctOJRoCTivBsk4
xBV0QvRikVLldJi97Zajyhep+dshGI1xPVZY/Srh7hLb4AApxOMrgF2rKgvSlzFuKpT6wU7ctGkc
gMmizma7P2qGMT8cX7X95m8x+weWbwrPMMReBs3YToc2ZagWUV2McBtst95I++VeOwHsQLvFIsvF
JbLw4mpbhUqL0Rs+B0EYrQaeswNld7zyfppG+fKHl/ISnVs8ZNjBPxj4p3XcReLCjz175RcCCU4t
zKq4HB7qEf9SSmv0DHs2Sq8N3PAeMtvkV7DsrA28b6CZ4nQnI8N+jZRqWGZhOccEiohyt3yB7EsB
aLqQR+ptM+cwgrbiMYqETXOQuYe06EnkmIOm5IiDAY+U5otclCkUrDpxrca6Bv0OgEo1j8W1BHE/
yFr85TSAfXZZ8x6ahmHobWrbfetNsa2moWT623jtQZ0eCuzWDjRpUDvQeG2l/xQ5E5h7pV2f8KfI
mbPcdERzot5JZ8apF9lxOAvwm9966ddETeGxj2P/5ky/NTzV0pM6FrE3LAs3MJ6MaPzX2TiwN5t6
P/vDz0ig5T7IZtjKIuVHMfgg3dE3LXAQj2M1jFenb/mx6sYMqoa4ORvQfXPsXj7Y6WYOf/mrBFyg
U18q11xXrocAEUhMjpMU7Diy1l1BEp4vyHbr+FsTsQRWL2jcrZsXk7tqBRSy/+iw9PwZ3rir1ueQ
+DIscUeHvMyeUL/qAfH4y0Rn4HULluCUz9Yl6WWSsUokaFNcHxRov3vHAmD3zP12M/Mxim9XyL3y
7QqeA+yWZo0LliwS2ZpG3JxdI79GKt8bBlg2Ub2ULOp8SDYtVD6hJeezfTuZ9cXUmV5D5MHR7AAx
0JlevGnlo0TMCTILNXRbtQd15NLeW6ghmwehvLhbSYibjdYUXiBH2i6MLKi+tBXSkQ7LxTEP++oF
emSzvRmhUgRBIntdp039pcJa1bLK8pEXIdiK8hFIY23v9XBUQEW34TUkV6+R232CyEW5gvZeelUm
wi10RjalbaO20dn/j59RIrxQmOCaHgZhLQM+gW5fP9Gc7dSP7WebifE4msAskzXNcms5KDxRKsGh
X7HuJpBgBxDhMUCQt2lkYm1J6GLy+MWxSvMxzYf0PpbsHzKTlx/75raw7fGz9jIDb8tz4GFKw75i
rVkcLQcPAeTjnSvZSiFWA4ocH7jDnWsCoeaVB9T1ljxogD0i3KkFYK9k0wN6F+ytcxzAZ1EMEF+6
Bmu3eAFcutmHfcPWQoe+PNid1vloL7EtetX+f7OrKYP6bB0uxCC6S1oof5OyvlyXhcifQWPId9Cl
DJYibPNnJRoULXuRtzACNJMpRFCiAj0mOVscfD59ri7UmVbJ9JiChCzC0klBZ2uVRyV7Yp2KH5TX
ql2fur6JMJzbHiq8LLOFsqJwb/Ot5UjZ/0MdRgkyrGPOhvYwu0O2D3ozEKECeqoGC8tUDRc7LruX
duUOtnoxDdlCcGrIFtSMqk4zTBqQgdW9UCWtIK6AUhZq5gMUzCJHXZGZDh78zj2TGd8uGIoigNyr
tMGUPlTQcgjB7KjXs8bX0B7bTZphf3d73SI6ko2LGBESaAF8eA3T2/b28g2HtS7q/eBAfYIUWNA5
QeZlflfTQIYYdAwypJMNdnfsIS216XWWLe+G9jGewk3bieiOTJ3p10chmn+oj0y3QTfb74PaYaqP
Vqf+If//66C4A1oMbA/4aJ30ESf1hrsgiQD1qKTi9bexiY5GgtXmtQjb8qlIw5+WXnXVXhMvfCwm
z6AT5HPT/b1JvTdnRKzk+dZUKSrOrCyqV4GxD21dWTxwf7pHK6I64/6vLe4VxUJlbv0ISAhbOrlg
Dz6zxg1kpZsTiOD6g5IQywk8X94hvsxXBgATz1MNIY2xrJtvfi320gLedlECzg1+AgiF5vwblHfE
Z5d5bJki3TZP2Rua9tEr3qZUEwBLnXLepkRJ+SnCvRu3Un02StaDmhFnI2rwFtA5UJ8LiWvSmdK2
v/qVfAJNbADC0uXQ5mJD2mAhwipn1wPFRQ3i5DU1m66BUDgUOUkpjDTDqpx553c7SYu5CGDgZZwm
WAue/QKywQuc2CHePwtIdcwnH7v+Fx8TgJ9DP8V8E3W8W4nJC/dxEIyfPchZd6qsPkmrTM4ZGKIX
A3Q9PpNbHKfGHhzB0Nm0vUXF+mCXpCzcChQrrlCYbK9jVeF/XWVTt+JlBt0Pao+t3YFWxLbXA0SF
oAvqTmtueltgmf4JnTHaE289QFftHZ29228msk+ONfsTxT2ZHA0YGWDHWzXak51M1Plf7X/Mj3v8
w+f5fX76nAEhOt7nVszZBKhq21iGa+OG/HXoQWQ7su6uK1LwvtfKR+qiSL413AvTNbDtiP80HUhG
9IDZh08JhF4SD6owCZ7S/57qZnmfbh6egNLXHXIohGs1BLt09F0kq2Vg+dmGbKSd0IH59KIyc8F7
Bl5svEq5HVl7pEbNGTem/MxeONLvzh5Y5p/jmr+9gJPqzW2GkWm3oC27M1hD3Of0l9vUDv+a7Xc3
Gl6GEf7FLu5+PmFjDAWmu7ZyoEnPa+8hlrH9ALSnQv0wbvTSPGUtmC3IU9q83bku98GVyLAp0f7N
FIPqUDTguiWf0XDcRSOBpmPIscw++gpgX3Y+XMFcze6ZCqcTaCPuyZumHQI8t/icHDLlcBg8oFbs
0Mh3GXQwP5kVUhKhF0ZnaoLqb9vkbXw1oEh3zUe+GnWNa5pxhqonWS6oOU0W34GM2Zx7s0EACDMU
xY56aUoBwY0zNfWUYwZOPpqyAL1O1kXt2YlC0KIYAYIVYskobqIPsskBE4cc3IliKV1UTdDEi6MN
Na1UqCMzoVnU16J4ipA3utrZHEohh6YG5fNtuJS1uQy8bm21HCqFURI8DDVK1ZhWC61UD9oJrwXQ
uOvB/vBvD+W3x2bAq/4PDyCnEBbXKY+/zOFh/74aYg59eKxZcrYGEgchFZfbOE6adr9PjA0R6c+2
uR+k+iDZrxuwwDqFYW2d2kZWgoHVFHmw+uRREymTuUkIG8LUCOXMphum5n0QoXXI691ELXJ9H8hQ
jnASEUqpE1bedVl6hPygdwU02Lt6jH1CGVdzBkmsB8ny2l8jvj2sqbP1jOA8ImTV6k4yFUV2Kb2M
gZUWo9PYSdYoqW82NNw3pYWdaPNtHq0HQUpjC3h/fE8m0++xqALx85Y+wdD73VFAD3hBvTQHQw6u
MFn/QCZVGaggUl66o48Ade364DDXBADk1ycC6Q9Uv4xHsrRmDtWn6VuYxP2eAnASBLnbqe6qOYCn
Yt5e8KJ9oE66yZCNheh7Ih7oBhNpi7KP34fLvKpWwmWgby5Sfx/jPQDsrr9vgzp/clhSPOVYJ/Eh
He6imuMed5i9dJiQO+oEQnracRAlLGnA+3A8r3KQuI7e2nfL5ML5lUATDC+hFSC9E9h3wHef1kgq
N2qIv4EG96vbQd8HRCPBPhdQY/SyzHrFQOqngWNl+CsnAWimWBlmwvaOhuBbRj3ukBa3NPRCPiAv
7CzCqsk2PlgLFGSQPndpzMF2miGDkWklKS3lou1A1rIP9t/9kTM8s6AR3R6lywMgrCmQCjry90cM
sPLiasljJDRuHR+ChQ1FAj0FVs0ixjO870twaajwASpe4YNrIcuC5XGw7SFj+wCOAMT8XZR+KT84
kQcLE+t+6L5Oo+MkyywQrqYP/xF6yk2WjmYHbvSU5Etz0JRO3UCzT1+h7hmCtx3Uu8MeRW96Z4fn
kgsZv6jdU7Nh5kqAFfY5xs4Dy5Z/u9GronegoB3k7V/daj0bAZnf3fQ+Zp6N7HRRo7Pl7aI0W9eD
UblPFYATECbbtlOaHqELlh1zy7C3I1AId0KVgLGXln/tQoSua+aUX1gsvsRCVT/qBHp3qTeIBR8A
gW5E+aML6i+jIYoveV0kkMZJvevI8GOuDJHdQaDi7Sq1NXy8imvHyRp5sAb0x681N99YY6A0rY7A
bBFHzAcztCFnWpm/2WiQpuDwIwsSG4G/zhB7u0Ikpjw4SNlAmMexr2SL5OdW2f2jsvA6CBzIDjcT
uLBu/pC+AqRRmlilNlbzMB9e+naCaGlp3zvj4B64Xqy6wG5srHRMkMae5B2S7QPQrr8bZ/F4MnLt
maztwyB9/58yNU8mWE5uJ55rzZbg18lvPmUSjJ/itn6lNTKtlmmhPPYQm5ehuSe7Cvw7wX1gH7Lp
SxdBduAW3qUwsLbbDPLmthttqPJgVJ+qCEoVkIqwVjHyjJCcS6YLD6W5JAcn+JS2tb0UBYrVGxll
SzmZ0WaKHftiAHE7H6yAiVMg7XWfhwhvUQe5KMgtLQv8yDZk61H/tzKdOIIwXSfvegW6kNZJh01Z
SHx/dWkgACnHAxaN42ew53qQqHSMQ6ebjG3qYPBeKpDXHB0f6n1Ca0db+eQtOwkK/8kzCjBhVT+q
kRuv+sRPq7cTC/y4qYQgiGMhu1hYmfWp9tt2JTpp3ykL2gJpE+cHJAzA6BBOwbpiUEVIrLBYZhXI
dyItT1fos84H2htAHrRNC0m/ZDCt9X/2IUc6JAnYToT2vk1GZyL/WhRtgO0WP9GWsy/FdM+M6UQy
ZGnCxnvdRztM6msY7ha9OX3v+9/GgQ8FLPeD/dpAlmEB4iNxFTz0N6MPjI0CjeGZJUG87mppfSqN
7mteDlAzj8GDh1Xdd9A988WgBxns1yCAb4czCnoSMGsa5qdpGOZBkFWdBzUlAlqAmxhhnx7j2jGW
2aSSJWJO6TEKB5C0U08bJuPbKXVNqYkAipNPBz4ggVbossrSQCF4bEF4HVpg8SkIwaBh5LJ5NOyk
WpaVFK9jru48B7Vei1597aXf/kDJ1E/hO/4nL+PgYfYH+y71zBS6T1Ic8M1W53TkbC1t37uyRL7E
YbSddP6IDqocA2BrBOrGqZ1xpItTZzhYlIH64PPeLXwxHqjVmlCcb8dg2hIkqBygU943iOjNCCEN
HwIly99t0gUDBYlSkzP5De9jCXVE85Hff5zPabBG99P2BP4NlKeYnrG6RVh623wCSzowNzpIU9gA
BZaOC6oyjY7WBxoUQttpfbNNSXCxjNca2+5D7AcVdsmmMeA7jFZzc1C5ezeqPEHlbhwgXADipFgf
qANMduGCO4XYfvDGannVjFl/vjk7nib2TqvrBzcIucfrwckbcIG/gCAmOMuycviiRTxgH/DwpWIs
vIwS+5YV4Pcbl4NnbHZBzdW0SOLQwNNlzFfAE0HU4PZ8GlhWgcx6TQ+mluz22NmXImvzldLO1BNm
yMAtTAmAYCJn5z8efjR7zrgFskWUpWu2Q1fTI0asQF0mnZpEfHjrIqOyEhuoPmAz9BDSwPvgJ3qr
FCtydGIL5UG88vie2Wq2zTPwsdo1kGmzxSKvcshNWJZ9H6dTvXPiNtsX3BnvJghBQiMuqb8MkHv0
jMj44at655bMe229fFjSoNxN6p3KLDCPBN14xzHlPCg33TM9Eeyi3SFG5M6DQuDa7oNkXDMo9C1y
Xang6koFOlRDvUTQKjhzW1nA1eitPbg2BOivUHoAQsY3P+yawFwiqxp4c4R8Fu+DzTJWW+ijQd4Y
6Zw7YIaHuzxV9Zm5UKiXLHchvgMKFDNuxkMZmA/UcrWJzsBbku06V5cn6KE0CXUURpRuzArwOy9s
irdZgixrV6xDJDW2/DBeFzY2mkPKQEh4uxRyS/g0QNDsaLZhTHZhksiLBKnC2vdVvKZfVKl/VmZc
XKHkxk7UasKgPRd1B94/9NEhqE21doG4WCdl8GZD5epDWBr+/FtEVW1xriZ+R/70UwR5vFxHQtXr
20QqlPccssVnmgfBYdBvjF6CIBMoVSrNf2Wl8U+pEu/e6SHeLUOw1pNduo63tBqLHZuoGJ5ZIrbt
6FtfMmVBybpoxi25pUihZxY29s3Us8N/mnZiRrVwFWi4aNo8VMWBEyywMTq+Q9VguM6dqd0QCxk1
E8TWPzSFbhJlmdnU4frWGyoEJcziZ4TXwnMPTaGDTPFXUtMWiJaXro9CBN2bOJojUlTAJeqmmQB7
KDVNPzWRMojPadWmczMalXmOKuPHPBMyHpckKr5SK5KOc+lb85M3TdNzW8j2zoCOGPUJi4v7Jgsu
1DcAuXjfjBycAbgiGDXqByywdiEIVp5jYzKAKRo31Jf3zHp0QRhI4zqna65jGy+pr5qi+MnNf1a4
87YqAda9C4v+qvIiBS1X1h9dTe4E2DDfJcyuoKUDvqjZBdU0NXecB2olRcaAAYytDTV7CxjuIg0u
1KJBBRboCwQI+iM1aUrP7x68NHkaNe1J1jfpo6GjtkUl7C0WGD3kbkS1H1C7fyEXJGXEBRoU+9uA
NpfmFoUAQFDoSejQ5bGcJ4nyut9zQJcXYJgIkMqu3EVSB0AzV7ZtLJjhCIhsyWBld1N4X2VleI9q
yWwXQ95oYZJPzVBmV1TdhXrpQM7joQgi9352Shs8XBrcA/O8aQCmJNNJo91t0O1ahb6MlYDCNkgL
Z4WCK2BIgshkRwdfzvtaIFcx0NrU/vD2H+IxW3ceguBVa26TLut3LqqFrpFw/hHJlH8vzACZA698
zkGX9jeHtPGeg7GsZge8ePtdNWLTpWfIsFl69MAjs4hdaNoXVlSdvczgL0xupjCPX6p6qC9DHAGn
rc1docQ2BXB8g2QUf7kNemtitZ4gkjVN5XF+Mw4swG8kFiXK+yCP9OHQhQC8iX6Eyi86Gv1upTPI
vHsXbHhiPgQrsgSMYZ2TluU2zAqo4Tl2AFnXTK4dyZJnmWMpGLdR+0+JWJXBbPunRBqr8sbki9Mi
qJEBn42ddoftIZbfB6tqUGynh4cQu5mHT77ZPCPl0a+TDKv9RmMhXI2PkI2N16XXXajlmWBTmNpU
Lq3RAr5D93a+euuNIpTL104JxJQe+j4+8IdiYwZgMI1BYY1YAArhe12jknHQquAHckXe3gdXFPYC
vcfM1049UX8IbrcV48F0pIGZHthSccs0PNVZPB48XVZRt35xcfQZNSM3xO807E/WBK1tsHCAn7Eu
1YncyGMyonLbdiCL3QN81C19J6+R8RyNuTYgzJJyEVumurd6v7oA+2IAzYrUqauqEvdnpcVJf43g
URo8gBAQHOaZ/d2TvjzSy6lr4uACGbRtK/CmXzYs6jdg0mtWt6WeHuCqrD2SSYGmb2P6HCBphEdl
4g6vYVbtQbxj/LAc6wTh0umLBLPA0kO9/x14s4yd05n9DuWlQG3qQZ6DusXErPfTIMq7KbSLRToW
4pzpqtQ0BjxaQRJobr3bHekUcpWr/FBwcCneSGYAC4Wuj9F5YFc1iwN1ZLi91mVmI8fPQii5duZ4
rsGQ9tL9rJTVvURsiMCRC1a0oA74iwT/1yax1LAhJ7C2vo1hbm2/WN/tKNupuogfupqLK8s5gPGZ
CfqqJomvmSybE544X6hzEqI6g6L6XAxuduJjmq2gjAuBRd0MOrwBF3RKh9BI8AjTPeOQoseDcKcW
6nHXZOydb4DEZQ/26NWXDPjRRdsH5mfRDMaqrFmxp2aKjAXUMdVzauktGHC2CwFmmM9hUg/AVpj+
3hN+ckTVqbvEcmjRpVJ+mvJInE1jDECgCxgAhGTblVH60aHUTe0mtZsZ1eKMeCU00aIGyTCgsFag
shEHar67WXo2gMXAjUaggqn5hsoOMGxV5dfARUxdR8wTs1FAWnX+ZQiK8oSKOHf17oGUBEoAEqWW
rvYIW1DKkwc0icqvUf02B3kYUJwDFxE4kvFAMh9bJNPWU40akKGsrUeU0luPmQw2DaKUd+SRxwkH
4iAYFohOgWfXS9xpgafNuCdnm6MwW44NMFcYSiMaPSfCkc3aLtWULyvX2Ay984VBU2ufgo5p0Wpm
GGcKqyM1IVLDn51OvjWjYYw3MUqVV0Mt3V1VQDCM9uou/uqdLFW8oo089VKTdus3Z7tV4RFBnWRB
Wa3WbkEVnBT9Jm58AyDlvDtIm/tHE6itOTuWhqDkGpBhpQFkp9RZMw7xdgQGaJ7pNuDPOREpgirh
KhVY9rAMQDeR9+l9kOKNNkzeQx0WMAFDcByY/3oz9YkLSQQ7V8uozbpk6YlcrhKjTTdzu4omzVke
8/3ctkK8fOuyuNAUZe6m9+PQYX+oBwNvN8+focQWJHXDIYuPeaTSE1Y7b4fJTwD2+bMtyqo/5s2R
7DSiDQMOGlWTqGb4xdNg86kPIRjsoZaShwZbkM3RHfj3l8sCoKj1jQaEzhBGRxoVSDsR59fJGZ2n
QQImM8Z3nTScJ7JwY9qDPqK7l9rUc7NeJFXnHcmjQEZi1UgooTVG42JFhVJJWYNDioYKSMkeUIwV
LKiJkljr8l+u5PG6u48BcWmQhQ+6zEGl9FTnx1Yf4oGj3Y0iB2Zoyo90Rt2l3Q0gJ+YDeBvfx0Tk
Tv3kWU0V+Hz+PKV+o+nrNaS04q2dRemKdMP3ua4Oq3CfrFhjqnMHAP7ZybJ0lZmMHwe3/CHDtDtZ
qns7RIndncjm+uDXc+zsSJ2T9ujA1oA42rsL9QyooAOlM3jVcuPhlqaaek8czbH+It8ry22kGchE
aSo6GC0oKrUXtciVBk6inQfOGa1fc92m/30usr9f8TYX+3VFmpkVBT+iFhuPTzyM6hSVt4Tg9d+b
2O6w56TFY+XWi+XExyb1IiEuMtacbcdQ54HJcI9X26FlCRA7ZJtPfQBU9ollHchGh8KtUM+sDygz
AEnpi2ixgwBvl/TGZwPwez8xXqq2Lr8V3H/xcSN8AxX0fAI86XzyW5cZDt4nSGUcdHehR/6XKf7f
fSABhiov8Hevnc5xTvXg2gsieshFJjYNdGpndgjuQdmlqkzn0uJP/sT8p3hi/OVvg0KfNTM7xL8H
DUnFXyJuxydVoPiyy43hng5t7GXQylzeLBMCcfdurBfkqdCir6Zmsywqa2vF2KO6yho/DM26pRHW
ZThP2Vvg6jAHHZTQV9Axvfs6FNY2DUEESzYbGcpF03oFqEGLat2jpn4fejL7NBrTtqgZQK3abvI0
uNlVVL7ZPTC27Wvg6z45JfaQ7/ab/+/2skb9GmWv5sSXzl6B8hKazOOcLKtBW3vqgubplj/LelZv
e8cflrf8mUIKE1HY2N/ckmKdHX3JIns4kmm2i2UZoqKMcm6TEaYnwaun26U7PHC2dS3G5W2aJuw/
Tk0do5XNU9NEJqic7zuXLScLFYLSnRAYzABJuWSV6y6NRuaoAxjCy9yDJ9S4R13Lc65t5NewEAqK
QJBsaYZ5LE3wPosCuw8KmvSk7wcsT+eZbqbbnHWcbvG+8Y7UCRzYY+Jk3alHGf9qyD2suPVCZl55
4MVXjTZSs9rkg2d6V2YjqLp0k5YrThEh16bC9Eg21wfBAUDhd9Q5u+l5XaTCNzdbwX7epjVG/+O0
NCgwEMxKlEyxj8IyiKbtwWhNnXRo36cNJbYKY4VV1dAazr5qsbKj9YwfAQdBTVrPUNP1e4VCJKQm
bk3qRS0bfi/pyY+w6+lRQbwNh+lr0GJLFHlmfwKhONZ41Pa0kc7oEIcFJGLTZktDQ7Cs47Whh1D7
NkNYguCf983jH/Z55g8XGbMgXnh+oTYIcfT7wYuuzO7NVw9CrEHoxN/zLumXzZD4Fwj+tifQeKCc
cCyDr1Z9JgcHqsTL0gOnfD1U1bmAjsiKOtwth8bUNyg71yu3VvE5EFF+EROwB0htxd9d9tRX1vSV
oyh9BR3bQi+bwy1SxIg9SAh34p07vuamLRdxyqP7onDtC3VgC4DaCt1hoMRu7qgM8C+HDHUUQ33w
LAFqRUdDoAapHsmmWgcou7EfH2tEBjc8MtRdmAl2ZzXmg9SL2gSpJGqp1hAbA4z5UASGyGPkeeyA
qMqeilpuhS7UhLqzcwD5+dxJ/mSnw4jU0sGJ3d2fdj0t2KGNQ2m1uw/+2k4XSCdDHFGQM3f+MRzV
u8gfm2r+eLd6G3IDJLI4TlW2vU3LgKk/J75a1oYczq6LhM4ATP5dH+J1jUKz+FGmAWC/JRQbhiYo
lpZtVS+ebFDGp5rs1feBAlCq+B6kIE8q3O5nZxerNM096Ic+IhmUYJeSyWUV8PAnUmeAcWfptyH+
BzV69bPddeNa4NF4qs2iPFrIrm4m38aiEuQDiyj32++cRUtjyvKf4OD+1Dmj/RIYA4L7iLxfXMM0
96WN0n0Pe7KHpPD7pWpN63W0+71yreyn6U2HbgzqV4A2IdAF9kOvkwuh+ulqsiLZhnadHmpPpne2
L6KVFfTqFUj67Vil2Q9zFJ+7LBk/9WoYsfu0ilNgdfYJv+xy7fVe+eJ1CAdqV95O+9jzxbFuYmdZ
RUkHCmxHHmPfmq6ttK7g6XBeodEMNafQbk/QD6seQdP2jez4YxCV6Wt1LkBb99BIASB17K+MAMV1
IMCMLkZexOfaEtjsc95/a5y1m8TFd4BrIJOlHZh0xy1qKMU6YWlxj+KX4r4MUeCFgEOFeL2T31vQ
XvMXVY5PPGV3ZEINl4HMtAq4WAxGuYuMNtkoDfrAv9p4YH4WLxA2Vgeu33tzR4hqgSks76kl3LA8
50ycb4OyEm/9UcQg8XyfqEDCeIUfU7IxCCKCBfXbxOTjCUsucr/5TmRvk+bjrNJuPLb5onA05dtM
/DYfyYcOH9rVEE1HCaxrZ/kHSNgsHBcsHmXGLzNmYYI0BoIDyYYwDlHB5BkFGp+ok0yusM6M92/+
Egh3pMki52g0vrMkOgq7bD6XsW09MgTNTn+x93Xx0Z6w9rOTyTf/GgCgJbFX4L75HIQJexwiVFPN
kawi7OUbvyuSICfPBTcoYRKoVC0H/0LbtOCeCO17fDHlcw9Jpl2LEu5NO3Lr84QHb9R54hteYaBP
kalxGjtnuoNKtQ+iDBQk65HI6ZbPgx4pSwSGIreaR5KDE6IIjEZyICruugSi496vkXRN0wNEkUY6
wjc/S4CPyAErPdReROs8auxHIMSTDf4ZwUmlMfiGIV6945JXyAsIDrXwzoQeNQe9Kmf/Q9mXLcmN
K0v+yrXzPLQBSYAgr82dh9z3qqxFUumFVlK1uIMruH39OIPVnSW1Th+btjYaEQggWakkCUSEuyff
IV20GQo5BsAkhmtwdJnfYw5kISpm409iZN3KszrrLu8CY9uObXNwymY4Ic8O8XGZlw8lHvOA57Xq
BcuIJz9Bce8ifBh1BcawQhaTqgh/qQ2mlr+7tlHbf7u2oGAfri0yDIjsTtgvgm6FfZ0taztsDjM4
a2qiar45EOyrtowH4EjqfdElSbdAZBUUchSucytZru0IjAGz0UHadu32obFAGlth19rITQ8xs2XY
+/jWyVjnEd7RgTiNk4pXPx2UZnJTBxA7l0W/tXupDgZKQs6do/szndFBxzkYynzHWd06ytL/FtXM
X2SV7Dd2HNh7VxbhgztMkLYBVL+oPDkB4ll8Jo+B2xbym/Yz0D/dEnrswaHHo8S+pfU/xPjnU3Ia
4UQpABlHYtP1Ibb9YKMbENwV0gUGxU/X5VRWXNt1szAbVAa2KAt6cgRKpHkyfiE3n4HmVBQFInAt
9hpR1DSXZnJrA2D5puG/c+tx528VShEhYyX1c5VlW0C5kdfDnbexRDhus6nZpcUyhm7I50SV7JBY
DmTHjZG9MNH/McSee49Ec38HNm0g1id/2/ScZa0lMlfTtJlWW/IfYvk+bY648W7MgGwHtTYYdjcu
asaWyC5Ge9raUrNgcbyfN75TLxAb0YcmYpnRPi4ZMtEl0KUuFa4GkWgXptmKtac8dhJU7YqXROts
AM+4f/9EqNMcgwZxmnS0mhNAJqCXyEBUfYJAp29tggKg8lz23Yb66WDI6DV2CmvbK0sDw4JDpIL2
nNdlDih/KsAg4zr9goxRXr/72I7Wy6Kukf2dvKlDy6AH/yWUFpICyVtoreuz7nwUE0JfatnkkGjs
ElTzI3WPU6y8mg0Y35qFi9BkvyBjNfXQmYtKmX1eyrubvTAtUH/MvdpemQUKDXusDARe48eabjTc
QuG5STjuOToN3cfCTmMonCFuTgfkqNIOId0/2w34hRR4/cnyYSS1xyQyoVm+pLluYyAkhFD8dLAy
aa95nzrpBfRgzYaBC/xSmL59ZvrZnMq96EBmOhvDzl468aDWEVYqEnsQ3z2NQbYkl4Rsg6cq6PeE
fH2boYrYM3YnIWj6XK0WBlTJDt50oLMgEY0Ck4IDI/Zz3pqszVhxlO9OXkJyKJ3Xw458yMRF/udo
mvLWJh9q5nkm+PLW45gyX5kOBCWrDgmjTkXvhxjRyAp4ebTT3i1BOBT8MdtS6iF3Ucl802bGD4pA
fghSJlEElZ8Q5OkNqtlP2Dt+jGb+Etykwa4Ino3I+IQqaPtsGeAH7OxwgFL8EJ/LIVXgXtLGFSA0
a1k2oYUYTxoswBip3vogWaNIUaH2I4JwjfDDP3RcfssDp/lSDcjbG07IHrDgccE9WTP8O+bJHi+t
Fiw4FdD8Mlk7eLnifhAK30XcDaf51LC1cTArrKlUUgJJNPXQwelQmTWAFq/HbrCJLID2QIfxgsLL
K8Q6q0d3LLwTwILVkuyGBvliXoXlXeLb470neqxfpgEhuAKQMcrFkQNf/OTmkNPtmHoO8rFa9GDk
O9Fh6IzsxKbDzUZN3el6KVJrk48oCO9Ufa6dIH/2UAX7ULv+kllViLqWVeWo9Fn0Tf6MyCvKGwv9
QI5Bnl5QJeXeUauKq7delcM8CfTqQKuahrgPpznzaUOLB1G3p2Y6inGFWiC+pWbjFkgPIsC9oeYQ
+TV2Y5W7sqcPBVdotEd2w15SLzLxxqHMQW9Bva7TRuemwQqVellvVXcIGVypE0vXaFGIge0yw7BH
sC0nFQAZ1aHB4gChpCzxz/ht+Wc6M7riC/iyu51l5mJcWKXfIgA/gAnezLAxzKDMPJ3RIYAqwMGP
cLg1f+d3G0YjyIWG3Zr//1PdPvKXqX65gttn/OJHHbLu9L41H/0QIssGVELyBZ3eDiD+EKvcLvoF
hBLS461DRqCkL/PszyHUvnW704y3Jp39+gFpg4ykKcFy+M/ThOVfF0afQlcyG2+fSkanKnm+cLh5
HXWEvdt0Ebch1Jxd6JSGFEX8Gcqb5d6wo/y+gTSkQCropCbGTjoUg0AViOEXy8Gy320dncXJxoCo
0XmY7gDURut6U+kEWIm/xtKIPEa1XC+t880+MmC3xxRPIvrUW8cAep3O6ZKLckOszHXYOuukiLzl
/Il/TYwoFYDb4PDu6LNTrbBLLs14NU9Fg0P9ksouvJunSrVZrMPIKGcXz/AuNkiItmCY0AdHM32Y
z2Tavp/9xkYuvctlihsb4+ig/jq72Zxpmtus1HGzlWAJXcYcdzzo3byHopXgpgrBpE5NXyTeg7Yg
od0l1l04eZSQV9uFjWiX1Fly13vIEW/Jyo6d50GdhlIgQDyIfKFEVOla3bm2fQFNSvlWjOJiOKx4
41peQokTBYvrx/VJRim4mTzm72XVP1NBOpWhB1MtOiIBs/1mIg+yZ+V4B5T5gg3YEKQivgeBHr/G
USwveCCtqUUHYwSbc2o3b+0QJMj0NajIK7yyXrqODxYDmQXHKuXTfr50Xpq/zpLYfLfRWZty5yUM
h3TB8ky+zL3BlpneY6J1chVCJFfwXjunuhmPZII4RHJtUIh/5+NZBtW8PliSW9teQ5Ax3ZMXHZqq
3iV23p2p1Udxcq1U/jmXCkwa08xk6mtwVjiGFexvtja3q6Ubs2RLLtSR6gygixwgHrLRnGEJOdGg
4cnq9qmB1PY26cFAfZsvsFNrL80e9VqmiwuO89E9cqe50jD6k1AXUUKptPgwu1mChjeeL+H2JyTY
UXZg/7rcTMqv7ntPhqfblWnpRwsTNInApOILI9/aqfyFYTjyw19VWj7KSC3QVZELHbwRHCC1WZvz
X0WTytaD6F6W6eXtY1mj3J1Rom799pe2VWscmNt9uX1xCJCC91+n+9vV9Up4d3nwQnPN/4ZeX0xR
1+Fubo4FP4Bho5vANN1eWhBJMPKsf43r5slKs+QphmTjQTKGCt3JDj0728iby4h1OIo/3XrTgMpo
72YFf9YguiMn5ljmsnFYdY5sYawMkWcLDQG+x7Y3P3XNoM7d1HIKb9ygVgTMyaVnPlZOX927IL1q
3MR8JFNrgtoryILoSLa+DYpdFuVsOQ8QVvDYmxtfaxNMnCjRw7q6jfc0OThxkwOiIuaCmjTAw4/F
cMz+SqZ2RCgx7dtqS5MDbZKdYlv9QZ10uUZkHpHCDe7mT2/sDtVmkbOmyVyZdBfGiwv508GL49c8
keaJWj2Wh1tfWi3oRPAHjUYfXFGpsqJOMuWQyFzwyu8P1EzGwt7JCME6cqFL6ICMY+MjGQwJjRev
HNmOLgC0HuwQ6B5bSeypuugzi+z2OnKp74uxe/M7z/sCafdhDUXAYRf0aIbaWIF0CzWaseediiqD
Ah8Q1F/AU8hBiZs1x6KNULpmXWdzCwU+XZbgC0GMZvm+4waF2m6u07vV5idIfRxbVSw+FOrZcQ0x
cdN+MHDZReB/pvx1wNQ3Xev8qUCSbadrSPwgSus9TQ6U2sYa8BuvvxoIcn6LBQogk47/SOz0rkkH
60XHzQA9UEtdHTtqt25p9Qe/dBLEKRIG1kDePyUDlHEVBDq/T8OhUcp/RBguMwSD8RP1N76d4qeR
MkASJhx55BpgtjATgM/SsP8EjQpwOcN+c+sm9HnqSaQREVCb3Rxg78kN6Ij32YbJ7TZbFH/3iegA
kscDaL4B7zAW2fCWyRDVpZ71GbLDJYoSzWxX903yqWz5SRZm+A14nnRZoDz6oqXFzrk5ILVmD9G3
v0Z2KcQoaGTuBCjbtm22MuIYCaJApZ/oTAVOMp91v7H9zi9gJsNzs0g/5NkMxx6OYAbbfcjqzTk2
MTwaYnT2lF6beyWyZGthlICZ/JWjI2eaJS3rHdn7OF2oEYndS9EWxdYB/cBnKytmPisndc11YrvV
HlVIEOdN85nPCmtp2OMGBNqWZ3ya/F3EyYBSQ5mCGHLwKFtFZ62n2vll6HjgwS7D5N+0u2WsF36k
/aOXQHYEpTJJfslGgYSL2a2oA3nC/BJBQ9BexWO/Qg2Vf7y5+YMIN0OQymXPgebsUKhx1FnbPoWd
pdZgKes3c3MEERt3KlySJdsn3ZkjCFzTE3XSoZMgDAOo60otmq1PzPfZuNm9zxbYRrBptWoQ8XKt
ZEGcWZAfOnWuWV2oVbO03sVeVi2pSQcEeUHMGdQXXnoo2Jw8ahCILfkkJUK238wxe0wDfp7jd59i
l9B+LVpwT4YDLx6NxDwSN4MPddJdAqzVup9uCmj0RVMsursrIdr9yLvxyCD+usbDUR7DOgiXjTvy
U53k9icGuvSZtk6r/AAWymIVoGruC7n5aclPJgu2rpW3ANU73+iOqWsIV5SIWVwbxppjE7TuigVJ
9E1n57y0va9tAtrVsRmjA8tS9TgNpP4qyaGhY6FcyI4SZ5+kmMepLectQMAnDJvuG7Kl3bLlXnif
uKYJMdcRLKN2PkJEOXn3FVBk0ZBjVCsTydMWDL3g/uBs1dOZja1qp7SLcAHO5t7pzA5fRdNDxd0F
TGg6gBRTB9saBb1b0XAkZTWeRA2WEeD3l+PWw3PmWkqk1ie+tPkfI2yGVe0g6Er/lmnYxlcoy00a
XPfCY+JrCq5diCl2X62xZ0udxB209IJu1zitsWPIdN51gIQvkZcbX8q+PxGHtqfA3hnl3VdWppCD
BP7C6OLsSQF6D+g2zoKqgGwoHslPRqzfbbdeOlOM1etOVWAG4nhQAqKRHeiSfSdNT05Zvc5XPP0p
TgGyL/LIQr2DYkH87GXFKc8N7ykG4dMBT5TpLuyGr5M9ZXhbWGHID44EVcrP9hGJjEVu1uUOj7/+
jAV/fx6F00EfmufbxCqiRcl6iBBQjwyjcdGUItzm3QBdMwM6CK43BbWm5s0mk3TYobaturbToQax
PrIXsFGTOm62vJb1pvStdklVblTvhj3wVXLH31N9281uyHjcMtQOL1Kiab0pW3l2dUVurV4rjadH
YJjWnUqEsY6ms8AZ3s/I9rteFJaCPge1ktsYv56Di9TBph5l8VxV6s1GlPEtKusNAnHdVzPzkxXq
p4aLdl1E9sy83qhUOktLjcbCdzPz5BIjAgWKqS0QkcM6JziQiQ5yiiLTGdIU0HItRgjRonh1E0sN
tPIEuKMiLrKBAAD6N7ZzRiAnv3jT41dp68UaG7aLucAjuTD6ZM+ZgbdEmUADva0DDjEdM37zcVe4
liNeCy+MV6YQ2cVLmHsMx7xe91ppYL2BF4ea5xuvsx9D3jZPbhg1W9/Ps32QCSilTZORx2hDcT2q
xStC+/HKl6NaSeYOO1AIUo06HTylyrUvhbWmZgfw3oPz7sBtsXWyDOXiQ/M4Kh/Q/iTK9shpAGAI
hYcrlEHebaU8G368V6Gz/p1mhW/jVTt1jlMqXqqQrVCy2BmPiK7hW+iioFgR9j9B6mqHXK+FVxhU
nkCkWF1DBGNmGzWpA9Xtzc5eGhIECC1vrWfAwNsDt4qJm9pF+LCCNMSt6YBAEd+rfY7tABXSruMt
k4lhHFKtn5y6Ch6laNJTOyT+khi9nT/tOrfTU25P8kyIwK/B5ZtClLBY4LY1v4FvQ6Pm30rvpXYG
cL3gHyIVUfvI3AqEQ9OjdgjffdsQjMa2pcOH0AR5tfaRyMLecPzKGZR5ej18hlzMu50KMcCROdvJ
f1Sxvw6MERiDpkl2vIvCDZIcyOu5I56LyJWD3QagkCRNd2aSNV/II2wivo0hzrfAYitbztTzjcH6
7W/bRDyPfBlQMsL1dpYDarjQqaF+Rl+prj42qRcR/25P338ZdX/r/WXszbmdpipdQ2/HYDx0A5Ku
kEIvjz0iABtVmfajQkkYZI7V+Jb7d0Xf+X/YY/nDFq77rFMTO8ug90+oAq/mMTorjLUagFSi+40N
vNrGRpgj9jStgfS04OmmQ+qN9pKx1xtm+oarLkAmsc9KiPtwIK87J6shUDzodyT2zQ+aDFibt9kz
ZzXD77SrwE2T2ZtUoLg4SsriDBC8WqPsqfxUSfM7QRsN5zseW8nbbQyLxnBl+OJFO/jHJNQaKozL
za3p1X25gTxyuEllEJzEAOiV6D9T9Xuet5CmC/3h4nK3O1kaG5mo9M3XOpkd7P6R9eYC2YISFSK4
JXKsMBEW5sWJZGiyqSmmJvXaLbCd1Iu9ovVMvb8bmzghMheZAoGqoS5YJmBdCQFaq+zdY6kZlpqT
vascEAYMzUup3dz+oRPpPkCPdgWG2yC7hsEEYNDRCUzdgn9XwBCvQKvB74wCqn+DIZPnIM2rNZSk
xjMgX+nBKRJnOxa5fW/HhVi2wglfWks9ZGnOfwDYj/pGT7+F5Z/DZahRvtEmFoj88a4AP4KHUIyX
nUTT+qge6D/R7U92iytnK4tqVh/yBiu7B7b7qBSEkW6CRFkRNluhQ5DhjhAkunWYBYfgh3EPBhsw
URWo2kdwZVGKqDtSsxny9yZBD/F2+Ng7/Nyk3pgBHvZvx+YjanRKla1AbXsStVR7b1pgoRoRimxu
mYVnatNhcvHzUe3jREYnE4tP4jOIdfeHL/Lw3ul6/sDG5EJkCLbq7C3KRuMNeQ3Z+AdQesE91raz
F5mtwYZXn8JrWrn+NRf4K2YvVRfORru1vUaEEgXCfcU+Rza44XBf+1cV1uDjxsP/DIwMclB+GyLo
0tnnEaXiEEes7Ycmr5tlbqr+S+zZr60nkz+sssHwKQ8l0hJbJZa8OR6EVvtAMAiyBbingxrcKN2A
NElrRmffNF5Tw+fzgrJNzOyUx+ErLdNog+AC5bpw7TY50GLN4/gNAgxfrInNi3i9dO+nZ6PCq2Ji
/iJ702tAOyY779zlzZXskOlM8WLwygUIe8ctQDPZZwl5cWW64bfMBwxagovtEqdhd3EBoEapQRN+
iyENIBi4NywZ+dufRyZmNN6rzP6ssLI5g4JJnbHqVWfsQOKd6I1Prh1FRzuONoGVlY9pGrf3TiJR
0NJBGbRHzGVZ+YztqNdoRXMKAvfr3MsG560G+OOIxRF2LQ43IHmJCBn50gHEdRvRKeOOWlHpOat/
/df//r//53v/38Ef+T3KSINc/ZfS2X0eqab+n3857F//Vczm/dv//It7ru0KwcFhITywjziOi/7v
rw9IgsPb/F9hA74xqBFZj7zO68fGWkGAIHuLlR8AmxaUCN16fGd7E6sCkPQPTTIAhqu1fEPqHOlz
9b01VvM+NujC5AjEyjahFVYnRLtDqZlIL84YZluXeOUgl8oX4VBG21llMIman9rAEV9CFMLclhlx
IuIVsjEZBELATESHIPE/2si5zNIVw2/8AHliVM9OB6Gy/mxPhz5uqk2Ohx4Ymf7sTSv9BWT62U60
DCt2kTkV6pHcdnahseRME0BNgS3++avn1t+/esfhDn5ZQiAH7fCfv3rQ4+VGV0vnsemiYYckcICq
KXNcZ9woX6oESZNpOdGNwEGXLq/uycMB5glQbYYysd97Vco3DlnofpinYxPNht1riBUbByHq8CWN
KmsV20l3lpDEPJYFeDIG5KY+jSB9xtfrvE2u4J9GjffkynwojQTpcKLbzKyGOx3G9oFzC89cQBrk
f/hdevavXw5niPri2+EoDXGEI37+cjo3KV2UzqvHeZHuFAK4/Jx/QoYiv0JRtr0Cqv9Mj8OoVsaG
HnnUnLxQrqWuQwGtYiv0XhED1mtHZAqsaXgwhaqGWIMQzRdLV2c5rRHxUnxQMcs/C6OAZFDRwXXI
+bGW96GRV/cotN8gYS8e84lNvwS3LegOEv9INlCGJdumAP8j9dKAKuo3YuLlR9QMqrVVxIHbs7Ml
glPxfpQKrP2+AuSx98GZYXdJtax9oAjD5hHa9eLxF19u3teOtXeh3PHL0p4U5iwtvMPUSfJzYxsA
ndQh6IHlLzuZPPqj6rzsqZkOiBQWlYhBAIZGFjntogX08JB5hXqytFltDHPM19RLo7sunUfnIO+9
m+ONvLDY2uJN8oFcvm3k9FQ2mw11lBYL/8Mvgns//SIEY66J/wUUsyVgyNKebqcPTyo8WawBVDLB
o8ArCvJxrL90JuiVCWcYlZ9Mr7ZeaRHGjbY/BcLvL0boYYlmVJCCjJMzqcrOKrEkHjvLw9Jp5RVF
sWgmtbcIRYDQ3iljiMsk5ZEGUQc1/61tnixgib+taxdVNoPtpjvZjeaRcdc80hnvE7tcqGhAtRUS
RWzH3Xh/6/6bz2zgld7+h2fPz4/96csEAZTDmeN6FojoPOfnLzMJK2amGfMfZF8PSMVm3sIEfuHe
igwPRd+ZuW5TT73kTKxprUseVRUCpdfxDgy3IJ5FGrFwgT1ui12NPMP0nK2mp+uHA0BG51ZDyw0O
ZIbGB4JOZohwWjCqZZWYoHe1WHY1vSRaULCFOlhmvHcgOxMhSgBad4NrtYyLAlw2vpdeHdS5/PO3
4sm//cRsLpmQpgXKXcbtX74VrKh4oJrUeWCQyz3bk2AGqE0SlLBNKrfEiRo4cbzqi2vkjOnqA/Vy
DkEDoksmG/jzAIx1QSVP1Mq+HFAH1zvNqq5iA1zcWb2kUsBcgJ4DUsjBUUwVg3GwlbqQn29etYPq
NMkg3dhNoaHCj0GKERnBjpp6snUuEErhYP/NRn7FFGqanSc/sg21i6U2N16qid57IYORP+IxDF0R
K4jB1OWUe+qJSmhs+RVkuKj3g7fH6xoCudw7hdqafgLDV/ycik1s1eNOCRSqTHaW9w6eEQgqgjUF
O34Q9rsoxhfuoq29/tGaACQFgMhI3WKnNLWmvm6AglLaICwHibAwUKB37kx/D3Hv4qKbCDTzY+Mf
3Ux+SZVuHsiU49W1SpHD2FCTOswUECpmvv7zb8QSf7t1POhteCbEBTzBsQuf+j88hwaP4XU32OVD
GJpT1Fl9jusq+qY6FB36vcPukfmJUJ6HAmDw64XfCjBiIL/vvxRIK22gmwqWDOlETz+P9KqWYQMz
nLzMiIBxBReL08UVYlKgq6WmG43rsNDjYxtKsIoEahNNinhFbuRn0MSi1HRqYofR7Fw5sdxMzawC
+Wjpin5HTQCN3qekJqSQ1xFKzdaujV85IYIi36rX0eg0H6DXQItjZVRVM3AIgapxn3JA3WbotchA
JAElMHOGXkNtLr/zbfEBel0Efb3WXabnj6DPGQDMQd23lcgXy5L66lhecJe0wL/2APG82NqCUjhj
2QkVCvLJDMq9HxbmC1hFmg2eqf6W3OIY/OcFcl1d46LeqcUOguwOb15v09rBiAjwNJymLXQeIBRf
nGrNR9SNQrpxKNvwCZzrHPU5iNZVst4PNTICgBXIJdgvojcsn9QiG0v/OWlHa+UbfXqnUBu603lr
7Wkm0SADeJupY1nw4BU9wMnQyWr9fmlBNA7BaWCT3elAdlE1w7oWtl6azvhuow7y6zHKZsye53Cj
LUSs6js3QARFcZ19BQH8gZQhm7g5in70XlDE6CxjOYTAT0A+VTaVuesjBOxNy7ZxBW721Y3qQ+2r
Z4AZkjuGx+F1wMYImhcQuBZ5+4Q8VwA5uyB/yrOxhkxA0W6p6ZSp3tctCsepCRFm+76u2SbWdn5F
hN1c5SyVD1aZp3eslFtz6OUDmfrIb1a+5Y8be7JZvKyh3DG7+12qLlah9hSshWgQ2A1TZ08Bo5Ay
ZJOt6SVqo1sGQDgWSy6o214MZV6jSiCol9d726/KH62VvNrx6ALzWvtLbNP5fWna9ZantYF6oBF0
DUBxbopI5w+/mydN9n1WlFsELNp12UIST0XFQzGhUVAGCZXkCYiijByijXWqcEvBRgcB4QDydUY8
pdyoRE6+H764eb4ah3x4jhMANNzSMZFrwY4dq1sOgEaOF+lEbijSYgVgUX/oqqZCBq5ru+Rcx3m5
rE3mXcFPGm5tt4igOJMPp8RCdB4lifLRsZAocPLQ/QZM1TrNAv4j0N6xbZCRoeEoB/CuPAijLQqa
xs0/PwntX9+WWDVwZjO8GBzTNPFM+flBiDBU2Vi90UIw3kSItfORXiLIAOim7r1QmztQhSEiQrYW
2lFh0z6NjVNC8AYs+Y4szGvcKqwHujL7nuNXieIy/vnmgRr+AIlqP9rJiWKFeFY0SFax/2m9NZGq
6EnAls4g4Qhh3GVQ19m8jrBRfbzUfEguOmyse+pgyIDc//PXYP66Lp2+BsGwbpj+cxzaYX94H8i+
R523y/TlvaZdehOSFLc8g/IxSLwQBrCtEXyZt5s+DewV7+3y14cBjShSFPnT3R8W4LNDpixe/vMl
c/OXdY40XdN18S/n4uHB/7bzBNLUhNBgFF/mBf3oywpM6EH0FTHhdArKg20n2Zaez7Z/mukdX5ko
pfq7OQBv42xmto6+Qmrj5l3HjVyJqFTgaFpTmDOTXvRsCXC55Ol6CGsQByPlsVKJGT4YQfl+BiEE
vuo0YB4qMPlqmM5ufgoSef9hO077h1skROCdjm0wx8bCdjzO0P7559wNYx9Vo0h2gw+ol1jaEGVp
R0htSyw0EUCSD93YQVB3Apx0OrlH0Vv16ebhG3xEfsjqF13gQ7XRApQh6ntIOYUgmE7xzgEKNA8f
BcvKQzf1UpMOARLBg9MHp5AzaFX9NV51IgFO2DS/se74z78Ba4ou/Pzn4uZ1JVhCuCUlMFk//7mA
WmQDMlnBbsZw2cVyjsggtu+drUAhcQkOlWo6JGNQgwcc9nZQwLSBoHqROGBxDHQLYj4mEbYOLHs7
gMs5xH4B0N0P7Vs/YcLc6j/8mvGPZE/RgA9/jGAW/hLPsy1EeLjr/hrFYlD1zWUU1ttUJ/ygIRe+
RKUQKtg6EXyJMg8UeCg8d2UFpCTvowXZUQEkN+BiRAI6UuEXj+UpxI6EczGRc3jOkBclN5ULdQxC
hF2omQvQUtdxx0DqGGG13DfFARmzbyi2in9kxQWLRryRVGAjI+W7LxPV8BKRQf3A/bTZZKwsT03a
ygOSyN22qfh4D2x2sMKj3Po8zdM2fvRjHN/nsQwwPTpIJhbFxQxCvEDAINleUGh/doMkP1i4u80p
PKTBQBXo82g8V+DduJAXmak56HLcAf38SnYyUScdhrb0VyaW/cv5E8hYT1PWZt8utFLBlmwfPsyV
zVYPcX38YMtalZ0aVq5EV0JvkobQRwmAv7ZWWmUfbeRjiCqfNNBaBCz+ftWQosae0GXeFiutch8w
sCCmQI5BxdEEPtNN1QpoP0uc4sJCuD4xfdDkaaM9Ujt382DZBGaE1e2wTv3agaramAxLECjjjeI0
2aPUoTyP3L9zeIjWZNKpby7qhglohYgM+ZuAHw2e/bh5dIL9AAm2xKOdJ1gvYiQScXLfSMgs0xze
NBGI00FaoMWZPHhaJjvExhGAnjrJZid8jdBVeD9/UuYNm2wYxtU8R4QVbzzGd7LaRnUCprhpnFW7
am16plzPM+R+ebWhb3mbVJpjtALQs9jSrHws/EuUBgdXMJEvAQeEIkXhD7uUzZ/TBD4/QbrlM7nT
PD3S+osGRJoHavqhyyfUDuo6p0ugQxmATyN1rBONCtzA2FUF/k3oqshmW4AjINd9If+IRyDn8M1w
Rd/N0Ptf7byOTi644fCMaTdWyPkDiB75gz2CCgt6Et66cUSolr2RLKDYkl3JBTUGNiBsUCONLCtf
WzFvtl4LNuE6fU27NN30I4/23LCKT+noYwEi01dUQNYrp8mtI1RH+wejbb+ZpZ+8oi4KSwnVmBc3
8JI7rE6dBXUop//RltK4Rn6enMa6SVf0AYiMH92pnDFvhwuo+kBj3+Ofgj4k9Z/ywrPBvtqn27To
vG3NjeILpLeXA6v8jZXWgJZ6SOMYzbGLS+QeNIKBSzxd4r2ZSAaMNb4yRB7ZougjVi59PMR8M1BX
6jWdqF052PlvqRkaHuqZILw6T1XhN1wiRnNxPc0eIYgRbXwLgTxqlqpid4A07mbfpgc+G1IB+cav
7e80myyksYXIrlhiF24+WkbPHzL7SH2zRQEJkaHibb5U12jUAXsWSK1MV26n2F+BRASwoRovTcRj
3695ionGSNZt6Tp0zvjJ5ur9mjvHvUM5sZqvefo5bMBtkK/pU1OBCvZRSmTSpw+YDnTdiDd383X9
0zXToL42/nbNQVKBsB95t7tG9ZvOSMRWV96+QG4OGDRdoLDDaLG0oNMh1RXKVpETKSIpdh71uEYO
tKJKIes2ezYAdcTCDaDaNtWFTHN0qKje+JH7ObFDCEmTjYFeNDzR6WwtWostUGrnKyNZhRFeAHby
GNcl8BwVWN6wBEkfgbtMH8sMipSddyUHFA3YawYo1ZqaBUusBwwmRxoCBTB31YWd2pCtdpEs1tES
UqjDPm/T5fswzFuHDepydAnebatNH1kgmrvBdLY3j6wcNP5Mne9oLj023hnfiGqXZVEcyY+GVkEP
OTbW13uyqZ51p4HHL2M56r1rl+kKkd14y5teHNj/o+w8dhxHojX9RATozZbySknpXW2Isgx6b5/+
fgxVt2pqGhczG4JhqZRSiohzfpPk2Tkca3bq4zrIy4ObFNhbqXnmp6Kcfop5m+ZO82tK5++coPU3
tyC5ENdBDiYc4bu5MTlY6m34OAboyOS9nn3RNZdcMYMAzHLSafWvsWUgxN/O2ZN88jgV1jGOR/uA
NOCudG3khfTZuWtj8dMY9Io0qYK4pe1a54hVY2uWoQabDsvsKam8lRqAeVCaTWUizJGCsvjqhuoF
Ce0l/UnUxh15k2OAAiLSix9KF36vcHb9sEc1WZnDFDw36FOusWFQoX3Mv58Ni788/vXcqAvdR/gQ
0OaEGN5ACUNw1kAU/B/Pw6IbPl/RlFtvKlEwR/18W6MBsg5SLHTyXmPDPfXaV4h5ftDrzafXQLUX
qMbtVWIZb55pH6tsmbX2tJU7Y3RkjL12n0cJuRw5klhkIKrpOfC08uhgJr2RA7J8N+ux+wVqSYpB
ztAcgOm7L7NnP8j22Y6J6WrVcBEl4XnYjfidL0/KvBChL9N54WvXHkZVJNtKr4MvQb29DjTcfqN3
c3HUVCJcmPx9XF8IqFlfyXnjEg4EZ538zapYJgS4dCyiLn+bXTHtdajg26ztus+knHzZQTHg5+Hd
l90hvlQ9eS7mU/JRjQV5u2HX8BCCgTjZKGCuZYNiNVuPX833zjXMnYtU6U4ko/JemHzyyzORuKvW
s3BTUrggfvBIrq5vV4Gxug/eJXyyFRxqgsVEWI6oYxA/BJI+29kOd+Nc1ntcSKa3ucBnZXmjkwxd
BQQws7M9Kx4QvFj3Z5akV5JVr9WEg0cEnmBfhAm2YdfEN9lvC+0E4lk2qctFCEY2aKHzrIyYcy6r
aa3E1lO5XNyUvV1lxMpGLp+R19Pgfhf22FwX1DKL5l2B7s9KDpK9etC7E9vJsyzZY+fhujGwDBeF
vmObqx1hUPkOqJjX1FSUxyQs77SgD99Hp+DNgex5jUXWtQbMSc3GjWy1szBdK6TuDjL4CJL0V1q6
6kWWlhl1UBSv+TIj8nQIqxO/tCqe+w9ZPBX4TUIKOYE9dU+d1bM77atR3w9Od68vDXDdIJH90ayM
5Z4fffswlzEeduCy3FNg6f/cTsLGZWcef4Tal8EMEfvu+owgmGckK+GIduWyRu4qQzWTFXaMO713
jUsD3+RprlVxNjL1/nfnXCHhN3bZ+lrWiRfC0KxanG6WyZocH1I1fkwjL30iNU7AX3g/OzulTe/c
bKO3Df9m8kGNWXzvylbbgERXN+CdDZS47Pg9DRV7kylegbENxWpAkj0QSXmSxdHQ92DQ2EUVgfWc
z+WmmPLkPRQ1mYzF1IuNdPKOW4K7q9Xgd2ucjskaxabpIFt71flqFqK+l0OVcDMbKoyFtCofCL68
yudkuVkd5YvKlvmhjP/3i5KtGdFH+aIUFD7ZLCTVLphm9SRRnle851LMSYD7ASeZq1iA7HKVEfgD
GRoqAQH2pZMjxQRuE107yTmjpZOVZfO6asMNR/oVsKT4GRzI/GqAdk9a2MGypA4FWzTU2GXJ1YyD
MavJtZSW08kIi+FBtgWtd49el3svS3qoPldIS15LoCrfu9HRLrItD7NvmrCiq2q4isM8uRFzOF8f
odapz3cjOEltcARWaz/3JgAhy4sLugLNAi1172Rrzjrva5lJnka24v/OdyoFaduF6qvteOkqU8+t
XScHUmPFy2w78S5RVG0ti2Gqtme3Dj4c1Y74L8anNJxQG5ONasujCqPxjnmjFC9j0hfbPCZEL1uH
wMhOzcQv2nVsi06Km77IrlmOVDmBejbuy0NFN/QbHB9Ssu9M5KHAcAT9n9ZDc0kNrAXSJNPW5Neb
i1Xh8wsoh9tYgLGYcGzYXisr4dFUNdpDnPXmgdDDhCXcMocKECQzso96EIdxBqOOOGL+rHlDdqki
cVEVTSkAi84c2DQDO6Gl1Yqa9i6YQJwFWVU8yzqMrr5YmQ4Qa6mKvAHT+OUgNMkJJg3Wgl40/Poy
ftSATgUCc0dZlCP0ciuSXn2SNZpgrzdZabKVbWJKhgfCINfusscwYnjdlUSSZNEl7Ilwf/80O+MX
pHLak6xuFWCN/IP2R1kMm8qEaQRdQBblZaj1F6NN07N8kjdDr4hYvaAs8ULlRbXWeG+s+UdJHwZz
VDeG2vUbfmmqbd4WzloO7AtNeRp+Xv/apvLm9QTZHFges8yxod8nabzTxZQ/y+5WTmJWV2f998t3
Q5MzkPXuJfhNreCLwscPVzg7oeztGMZD4izIbMU93qrkXTI6W5B841mWrlUYbpA2HMcdhNrfw9H5
N4COT/0KpYODKEdnk5rwHCZQsA997GbXS9C4i+FCcPS6ApmZrEHubhzz3/0Mrxu2nYOxnyfKaD0k
oXYmn92eQQJm62RMxffgIMPMt3bV7P/XdjmepTnj8JcWW7JczroiRXTXtXDzpTv6rShFdG5FqEPI
zyydoSnSme33661Vjm2AZa5rTx0PLhms+8bQfsmUsO0KJNrq2t7JlDC7tvOEEcFTyy5U9gpi53Ua
0CsOs8HbXj2UdO2176L20TO96jE10jeJhCnj0N06ZeltO5ZOUrL+ZEOrhGRc7G46W6lSZyfBsSVJ
IlGCAvqni9TYSkZRrZHCGTfTUCST73j5A7qH8UECpK51EiZlj22zvpq74fkNQKQcUUC3VZc3DSFl
MZtAdnOIM+j+Ga+yFYsxDI7xdUiTIdyOIXG6UhlQ09T0Qj2LxNtoZMcejOUyoX7xEGblt0mvk6Ms
yXq3038PlXXyotrKuJ44tN1bBlrHEeLUd5PT9C9W0jWbthLNdliKpqI5BzsOo5VsLczYu69q8ygb
ZVXZ92vPULVHWcIvB3neKSvu8GD/czZV20ZhbT/ilN0+Kcm50/PhUVvsz4eMFLoXtKov22SdHSrY
WEUDAaGlv6zzknNbd/qpj7PLbaA9jaovi38NNHKLtDiD4IMNhCnm30+SA+IsD/aF7rrpJWefgOiC
RggrdPaKkut3eTDY/9cdO/yt5gSgv1qiR0TSiFIsLATgAUPVWydZ6kbFusMY46ssyQuQ/2kV43S+
M7IBoe7eDZ964qnLYDlNELXK8u2O1n2ToLq9zNgKyzoNgyKebAFIKs3xgJzfdPknxchar01hu0ig
8vbJS1zXd6lhKGdZmgZ4tOOgvclS7Qz9qS7ceZeSOTtFocBRcrkk/95Zkdft2qT6lD1SrfrdQxan
NF1ZZhljS2i2SNBCApqxrPU91LIvQ5V69+rSkC0NhQmYFUFYaPrF4N1DNv49Arbrr7nUoetY6aFf
IAqGNpuPJuqXs948ZQtMweGnfd+UhFFkB1k3LGJACljY66CmUMxHx9vmztm2xpWd6BFg6dy8yMvg
jdiw4aG77TFU4kBPg3AXoPO0tJjwF0eDkJrsJ1sBF770uLLtpbJW7tlYotjunRTW8jQ09n3ZIMtL
qxKE38F8wr8XeAnl3qA/3+5CZRLrcqlTQlrNxPuz9dZvLKwTZjffxDBUnwRnSYfw8V/Iu+pPFdlI
WV/jQU/YrCn36hhVn4JjUjaW9lvfseFBgpMj91J/G57jUnNXA81+aHUUa2Z8nN45SCCAvtzVS528
k3WyVfYb+lr83ep6w++xRR3UK28Q+k6ZDUhyrUAkCSX+IwCUjay61cu7wm7Dc+eazc6zkvnFTIOz
gknHj+UGyOQgbzCFv9Y4NU6+VyvygE+iiztxVGrtIQ04Q0Tyk5O3jTdj1uNOAwESPlN7ucgGY9bF
0ftnhMtferlSgRyMW8B4GPNaL8Z2N7iV9sJHqeyGNMzXspg2II0twja+LDZjwjGNnUJYR3q3MhR9
OwxxDHaIoR4IR7/im3entIb2Iieu44rA6lIUNhN7ObH2gAgvOsGT+4DA2KYU+njxFnJQMmIRqlrh
uof1RCo7aE3jHcUwJA2TrFxpXmq+K3ZOtFbJK3hulfFel83nZBnpQ0j88+U/BinapK7zQrfPObba
ihIn7JXWYQjqkm/MOpI3w7xmxbL3tmFb20zR890Expv4OIuvLBqNyclqWXxlscVPdTVnonqcptQ8
6qmnrJCBmj5URJNWfWdlJ0Iu/TuYtNzEM0H2EqWpQDfzxg/PRbQXwafsZPSK7CUH/1cvQ4ELkmu2
IBqS9O+mcpYzlG33+7Gy+Ndj6dWkQ7GtlEFbkz/MLrdLbKAHV6rnW02msY77YLJWdW2VJ9mAu0h+
gfzenVSEfT/yjO8y68wrLmH2Ppsqa5uQ+fzo62adLpil2MHEICxb9xSjBHs/9lieX8FMjAzqOHlN
q/b3SC3IriNlh/TfkZWeGdeREu2ExeTjVLT7CK+Kr02+GxGs+lXjROlXZW+/Wqh0bIp+iM51pSR3
tTLqW8+yi2ciLeS2nN783s2dL0clxfTZiTl6bwnGr0GViYswSa1qFvE7SLDJU9wEYhVmafUtGlxU
HsicJQErqlI2H3PkVWi2NOIeucj+4NbFJ5v+bF2NJrEojJfQe5rcL2w4wdR20a/F6CSB9faZZ5qz
CgoretDaQN+7bmLvC0MjSQT+HpveYfw07QIbG9ZWTQk+OxaETrO8S1BpxUsPhWBV4hGy17yieFFJ
VUH39OZVaYryZZgG9b7FLZHvXfEie1ijuw/nKX2QVXbtNavYdcVB9p/D3tpVmZauZStB/PaCPNqj
fJSscsW4xmqne5SlVhgefCN8TOTcUVQrWxtPZaRheTF2aBSAYMsvsu9YZPUliywY35FiYKYTZS+E
ri59mhdfjAiMtImkz7F2XbC1M6SORiu+TMGEmmdn8k+Bl8dHqX6T3RUNbNLosrGXRXQZnKIdPguj
q/Y46zVbWY2P6bo14wwuRaYfCl1UGzlpr1jHgi/ji523UPIM8wCGLHlKChPfHhNwd+P0+FMVfcBS
WLFWE01+KltQRmLqIXnlQ7Kyw7rbo+KlkCBdyv+Pg69TLU/7zwm0EBfQuC1QX1kUG1qY/ehZvMYa
YmSdVlq+rM+1cV6X4WBcu9X5+Ee31k3/7GazWTqo7JPPUyQtwUki/oiS1vMbR8MvoZ3NdxXn3Rw9
6DdV9cS9bVfCn5cfUfYH/c6Dm7GRRbuyyMMTKDjJYmC89qHdvgmjNi9jFiakMZmsty3IxB0Sh3Hv
2+T8v8NmX6t6TnACYNNdrHneF9PATQ7rRPUJsZZ+Oyatchd4VXcHudvdGlGpPMYTgm8CjvcXq+8u
uhw/J8hADVH9o8yxqBiddkChFe/hMvDyi1NO3QEZ62kfB017n00KqsJYkbyRIPqZxb34Fap7Szd4
HZWmv7qpO+JGw3dPWUhmcVxpO5gB3bEVM26tfW5tIrQ/X9Tlh4LT+/hNsRu0rImJ4RfZ7xNDDfaT
UofrttGN1zxq3X1ZEYSQxQlI2T5RkvhaxOTU2Otek1yLQ8i3NMP6bK0WsfmaqiPZciPPWV8ptlY8
UrSLa2eHdPW+wkjx2mrXYbt3iAhdx4rCYZ+XCqwGl7GlTfakmTTsH5dXBb0nwzZO6a+tmQWRtHNV
VCiXVs8ro32oKdO1NfUCZRf2mnptndM42JFih4yxzFw7JEKwBDeurZaG07OlIzgupxKRauzUFh1V
WWRt03Zz1yBbsIzNx2He6VaAacryXK3Xxx32bVC1pubQuGW7D6b8Fe+hcfRhWTZneeHj/X0XG/dO
M4+nv3vIbgLKq08iL93JYlNiMpwLC9OkxT4yM3X37M0tOKMyuGfxNRzEUexoW4WIn8pK2U9ewiL+
5kQgS2VJNtoK+pNdNmzjZfyta5wSi0pjcmG3OnnX6uqLnmNpepu7wZn1zhXWsYkCVjzZLYjh3FZo
5azlxFrGj48fwR7PYFnf3R4WFNiPVErxkHAg/+P5UDgaRI7yeCP73h7m6MnBcpvydKvvQiU7ol39
Jp98mzvKdXdFYEy7zuE8B44GVXSxW5EXJcJpRXi4ZE8Lq+yf6jQVVuvLso5Vxr+3Fqk09FuQHDCU
bK0CsDhdb2XXtkwVX7T48cmW/2W6No12ehCSWlgeOS3z2GHHqUiWzUlxkRjx9I0Wu+zN0MH1Bs07
VCH/5bJoW4nDuUkUZ9XywrcaDzdZr42ucahqlW0s4KsPrYEKZjfAnUE5m68Z0QBZn2TeeJjFCDlQ
To4tDzkScIXEQNjQaqQC5KVsY+9ULxdZbFur2qoBRHFZN1QVSWpy/KWv6qpJZCp2zrHTOuckbdad
Z8x3LMImsbGlwQ6cfkPgi3Ulydlny46yRYuwbVx6i2XsrV7eeYH2e5gsXsfWoXU0CzRXv1Vps5sm
XTkBaUhdMzvLy2RGCFYtF3kn6yISRmtw0PXqrwakxiEgLmNl51jpd5NaFse/6mUPOZQ0ebCt2S5f
n/hfD5Njtdr7RgBxicwR+k2HYNqqiz3itFzAdf2+lNJAMYVWcrBDdVPL4q3PYITqSvWUYac3Tuxb
mhVhKF2HB6fM0t0gwvQtCpJHSSmZmyDm36L9s4cHGP1/7xEoVbue5hZ5WA8FUa9rCV61YX7SVWdj
Gnjt3qqcNEYc4Va+jaj1pNsbRXWGHpOdZP21szOpzrrPcLSzuq59QGseZouJY8dI7MQj3Vc7e2yp
Cr+arPbhWlnmzQ5A3yLkSl2xXJo6jTacsdW1nObaoDn4xySoac/qYuO0eDuNyqSu0jToVre62BWO
cy0X0rvp1qRpyKn6cqSs/KNdlpsGLYy/pvvPjuPyCmSLvMgZbc39XXcr8q1jYZd93LzCEWabQEBb
e2RcRr8Mp/I84sZIZqeo1LsKbopqCIqypQsavVuHbQ23kk95Kyvt2l5MQSYjXic12qfG0DxVkcpv
iR45B9dLCJcMdfKoux+yTdaAOI33DpHH1a3OtvDxiHLYdFpi1U8CrMBT8SS7y0tqeGzbVde5PkPW
mUKNEQ0RzV4v3GGvZSoYmCxLzwTj0nND7GMvUIGogkIb+N91ucoW2QcsZwseu0fHeektG+BOatui
N5AMy1L9WFhJ37wEGYa/VoUVnueGz5kVjZ9aBma9trKWPHSFKV0aApDIm+k4VZDq2TiGDwhpYtCo
wMBMODr7Q2ZOPyDaryChDKGfdgNYI8MDs2QiKJBG3YsSkMTrjRrpDgfpbTVN4oOy7LvgLhUbY5zG
l7IBTB7ZKOtrbnK4zoTRKcGVAMHHjq9fmuWXYM4QUW3LO8PSyeM6U1qSHfqnLO/kpYmaYm82BmJP
YXi2/70QWoP7PvKzlkWuvlPd5lM23ur/6juPlViwbf85x22oSNz+iCffRs59q5d3t7q5dKNThGz2
8gr+etKtTr6YZEZ62cWF8N+ubm5Gu8rOEdoKreaMMCxG9U5obEc3azZ1PIPfzx49ByKnUrTuS5nr
DyX2S/cqidSXptNmf3ba9K4fMu9lDrpmTdzF4T2g1WwGe2uw/d/oS9FbvHRnBQiOnCnuaw3fGPFV
NlpIBT0FfF3Yc5/qxCqxYQv5quO9zjVY5GzJQIFlkGV5i0z6cATRuvA+Ru81C/D5TsfhIktQOZ+z
XB3uryVhEthyx4dryXb22Vyoj7LkJURIbHQDcsN5B38ObXho53t50QHCbvLAUIEoUJdX5u+GGkQl
liuuu2lVq7Nh+C8tiKr4Ib9Q+9sMFToB93EodnkaYUb/78yQ471NboC+9DDhhO6UmRu0x+yHFtDN
g1k48X4yHZhlfQm0ZLkYREXOGdbzesBphF0pdZ0R7ox6HtmeUpJ948jU/dqOoKtj7/PQYZoUK+NJ
jaZhnRHZ+oYKT6XZ32qU9tZqkuknQymdy9STVpMNFWxzfDvVz36w4HDO7U8IWe5uatrimGHWgAjg
7TYGnn0krdvMqzjUi2Or2Xh3jUpwwNKBmDOEStuqyxfRAwNnha8PBPfKl4wNzq7GCnstWzPIhed6
yN4IRqftqhtm3+2i5qlckqqozMy+5eDi2IcepgAwpLAV6XL12GjBfL0k+fBn8Zsy2xlCv0p4R1QI
XspyF8yF+KMoG/6qS5d+pZtjQSuHaHO74bfF2tfAgUYhyHhMmdg4Qq1hxUbxo2bVMGGqpvrW9PaL
N6rGS9KN5j5xzGCbln3wrkAjGIHSfKtmJEfzfmovsZoZ55Fs56qqx/x+jITa7MIQJloOygs9jCE4
aE2CV2SjBw/6cuHUVF2GhcgWE+7fgIFlk94MuMbQKLuxRP8kfB0f5RzyIuwIEHi4hZYKLk2YM97m
SBmaxvTFKEuUNkmk4wrVxbuoBxEe9Ja4xOg4XIpKoPnaBDaRCIq3BrEUM7MF+mRgwnRrUGyrOisA
N50qRzk3b5wPIwzQWha1c2dDLH4fum/2Uh3gAXXoluAgWYLKB8Ec7jW4rihgDQruqLZygjxsboYw
I/GzNMg62WppHHMRa6cPcNhqhQahr2Szc++1IMRdx4y+qVP61FSV8lIC7do3s6lv0ypXPnJLWckO
Ew7b665KzJMcGeRAdaT1CjYjT5mmkt/9bQXRWimrXWLcx7al3xORHLZhpuAg8m+dvKtjUa2WcMZ2
8qYeDiEno34aXf4xGSsvVp3qF694kQWj4AfCzwD9HcbC+eHUU5ds2HenGxMG3/o2qlrGh0bZ+80U
ODvZIF9KAPYBC58QkfnFFduBiq90jXib8Hy/70st9EnoE3Cu52nnVI2zkd3cgBSBbXqsu0vr//co
q4+q1w7zJcXQ+wfEifoH2AhIfRj4JJNJOt3quygnUTzPLsdBusmGJFXVEyHWgxwk6/l7EX1ohyXE
5Rj3ZLuJsA+u/a5a6ocU1Ym9HboDzk8lbJDv19zyzWkUe9174OuMULSHBseoPcgs494qm9+jeUc/
QA//MsLuJ9OF56vOn1QAdBZpGmHh4hQFGHrepAFlQ9uP93maqGs91QADN+550lBVk4pUca/vQjVy
z7Ik65cq2cubRbC7Jn71vADwZ9riuZz04FHJngAJQ3lZLjOWTOu4GqOtLAIXXWyUq2lXxTPClm53
arR2urfmDCFLsu4rKFXzQTZGzjhtcWHON7IVv9vxLsvx4ZGtdYai1wSOSzbKKpgWQG3N6V6WrIAY
Q9CcAo43ub5e/KbTxU6jB1C6TgGkr2Tx5ld9NbqR5XHp01RKu5Ke1qrjjnCjtenZdZHt1BWMTNny
zs8KrB4OE+PrtJRklarrb8jEpmfZv+FfdodNPKvO0sMFRvTYC5MAPpN5kCkQ2QAppmOjo0cX7LHY
Ao78+pTp46Ta7B7N6ExeSl3zgoZHZO10NrY+v5uPY92XgCv1ZDVlE357So9LQPcRtpb3kBxtfmwe
Hbjd6TSRbU0zZ2cSXd+6jmdvzSL9KONSAaRvKytBenJPOvaAEHD06AX8uGtwFL+4BLrNFoVmTTcN
NC7M8SLvFAu4UVUi4KjbfKyxMmTYt5eL6LG3Iv7EKk0olsgZS/KgBrgdN4G5dgudKG6yIMn3zvg4
ecuOyEPaN+T5SGBMxdHQ63n1qkewvJHPOPL9H31gbN8LJPaeStUID6GbfXp9+FXEobcLIs3bJ4FC
bIvjMKtkxH/R/GpFU7qzFzSD24yHuC75W9HPcSNsik3Ln5CTeihhIm4FsgdJAPq80l46Q/viabrr
qyDC1mYXEO1UHL82SBCpE8CfIexW/cC3hyhBjudUi20XmiHqg+epyJ+TJ/T1WUAAIhGxAfTsQDwt
x2ZNpmMzDB3rsprGdyOwRV8U7bkjHB8Ssf+RWDkSs5XRbsJCq7Zlq2T+YAIw1dN+ha4kQKfoU7O7
+WtbdTv8Cw/NbN0bZa3eeQ3YVhanfuNFde5r0fQr6L7WOerLnH1/IoXNe9F8ojK4i738vc8Ak+hl
BxW3eNJBq/lDjbm8rryHebKy6oplpWqxHxPm1zT/QPdra/DO5B6meaPT/FTZJqwt8w02QHUEcszp
BLMX34x7QgaKMqz0OU8BWFlf9EifAXyzp/SiQqzo8AmZdFPmLLBThtlUVSaXyAZZPYfk7awEj4Kx
6HagRb8qQ56/dMGvCgndHSS0V4XoKPuE+VKOBJCyaBGcGlMWj9lZq5p+AY/JXzJXqDIRXgAiOfxM
47C+aJOBGVr60vW99mo4xx4E5UoJxIsGL2RdoGywHvkNIOJpHrAXv5jzeCyEihNXkl2GFs8nDYrM
Zk74MEj09rsIPOkxCg9e1W4cHfPEoKixyDGHx06LajafbbWLbEQH+757APqxNutpAIVsHrXCVXw1
ijKQdt2zMxckLKdiXndBXh9FPBzqDmwuUkukZoGvK526HwY4ZoWZA3wF14VsPdn+yMFCpSRN1Ha4
xfW4MkSBfXEdYM645oiusndtF6GdGakrGwSkQHphP8/wGEwsgHwtyLUjx3J3NXQKW/egPhDD9s2q
nUBxqMfYE/DDqyrSN9VUNccuQTj9Xt5W8N5S/4+2WVepyAu73zVqdyhKAl2gIxklZ9Fk83WCEI+g
OND9bJyHHWSPHLazWftYvY/oaMzNUXiRvrU69V7Vy+oIkHzmGxa52KVwPl43EyCTTp9+slbZ0GRm
77ERi5o8OwOf1S882jriCnm4CkoHD6rU/fGEn9Nn7HKAm5wq8nP9m247zyLofJ2c3iGEq7px4v57
2fDxCG9+KE0bAd8S7WYy8EW+iGT33n2dJhH6wRiv2uIlj+Zqk3YAkevuZ+agWQJQ10E2tSw3sxK5
930dHLLZVZ4DBH6DKbrTjO41t9pii3LJZ5unysYJGj48hB1R/+nPqi16UvgkqrWmeG6i/ktYmy1K
hpG9S2wSKuXQbYO+zle83uQuy8adF/GGZCWaLXpm9eeq4M3SUvGSDeT19YqjSyB2SZxtZwLKe1s0
pywrkPZJitehVFdi8YbBpxKbKDzTyGgm27YITnWJqkTCl1HV+ocy0D4i3SFU09R3KueNVTf3/Qbm
onVUdEUQs0/MQyoQuajb6pfQisLHk9pQ61+o9MT+aMZYkzcphqnhY5sb2h6F3jrsrDUKyIXTPKup
eKtMNfI9Y+To62aXyLHDbW0M6AuHYFNrLzvoGpuExE0+2tqb/S5xp5XTnMo29V17sn3h5Ri+Z6W7
LUj3XDogi3XYtJfc6ojmIkeCmBo8rFaoaFI23Ssx/dgXvfVhFCGMLEJO90L19kOK5onbHAtl+uk5
6F9Z3qc1ZNh/GsMhJ/PkR4J0MYvzuJos4HyF7rkrwtDjnpNXSnYNNZs0q+7ioeU32B3NLeYZut8t
Tp9Gqr1B6B7BrtYnc3K9dVz2eGckkFPFEN/JSy+s+I7s6F2a1TbUYTsDxts/uwkECyJLfmYrftfW
v2LDerOG6Xutt+TAIvMEGPuuhIXoTMQRTdut1uggvDeYjW6cPH1BVty6jCz3flun9b4Mm+whm8Dh
KVH3KLrZN7ss3WRs6tY6xCxEsWIcvrQBLG1mrzoNZ+VKFwaCQG6yrzM3PGFLE6D2Y0R3s5dZh4Cd
2lFEiXaMBwOGZpTPd0WcDPscEeQT0HBjpwkxnfsoC9nMQmsFHlNt+wFjRHJN2qaME+cha8NoE9bn
qoPWYwqbZCoGkGhnsCXOK3wOI8R/VwsKctUmKnlzE0i8JYT1YhsedoGzqF6bZt8rNn4Deey+tiTt
V7VjdajtR2gMd8CAjAlLJiTy1fe54uSkVX3xoVTkRL2kHQ+lZVprKK+N3/Jz+TFaMH0ieC0f0Ipb
wMlgH8Cp4vrXCeODBQxnRahaH6PddXj4ChVvTQv/DOIiHyGCKD4/68MH8XQObEnVf2he0PsZKKkP
z0IKyZrd+iMs+IlAx7D6gEI2IqqNxFuoGEcMB/UL+pMeAQknWMtiLGb9kiuwiMboY26TcgUvyQTT
HbbbyhxZZE3zGNmciYPQ7C8tIq6Xhr/1bnTrLYAzzsosQOvSy6Bapo51Zq9NRMl7UOZaeWkT3rLB
XPU2rxKJoQQp73FAIxlRmC40ligoaj5Ao4D9hjjo2aOprWwg41tVVRqMU5qvbp+SYkYbBI5/8UxO
Z9r26ImsQQrZK9ywDL/XjPS+sgbHn0RibBJCwL5h9Tu9SDw8yeNhO5eXPqmmfdfEwWXmb1Fi+wRm
8TWNAvFAILXz0aRiyaoV9R4pdBT98vnBNicW7KKeVgQSQNeh3E1iipOs2sfdCjJDuzUWE9Quj1cw
4pN7e+iKgzfjtIq0Ix4s5fyl6Ap8Rop5V+HKt5lK7w1w8LqrhxjiC9//YAbxO1Wu4E+xwYZgONzO
oLUdexMkUegHKYHWpkYHR3C7jWMoQyJA40sb0gdbSS768tMdpgSu7Kyr1x3aoQo6bCzcAuIDAQG0
WANr1XnZ/7B1XsuN69gafiJWMYdbUVmybFm2e/e+YXXaAHOOT38+wjPjqalzgxJAipYlElhY6w/e
Rs9LCpEsD10Sua9jFZBUd/J921vVZixJapSB8LcpBnCblsryro0rdzv7zXBGqMN9SqSRcNMt4BZa
0mWGzYRaEEI/e2VyLawakK51nZGm2w3OnFzgdtQHAn+HT/aMblp9NFDMkFobXToeVcShql+2t/QY
sUnnOCBFE8cJKeTZM3ZdF5WHUsgstJP31jXqFzFP5oaM2t/M3lSYRzmfC2czzEO1iVuhPbtV298m
d9I2BeX6p1aOMkSzmX9cD84x1htFSZon7ZoXst2AG3qAP2WDAmXhYKDtGQbK9GhebhCl9XUjvUFv
3HNLTLeupdqIjWJwFpGPY2ruPyHkfhiElm0GX3+2SejsLHeeN0annbugfJfS9a5Fp/1pJn6oyTGs
J7uqi107p79bC/xOg6g4zjkvZd8k12wYp42WzN5mwmWgY91HFYJlRXfzM0be0W6OcA+SA0zpPoow
XUO6Q3raH3uyx4sdAd+aqjiM+8kJW8l90ldmftbkAAXUIjE6T+XJnwecQfyyvqI5dtMbtlQWUBEL
S0QTyw3AskRkMncvzRTg6DIRPBnN0B4g2e7iSYOyVsvlmDtZC7Syeuva8q7pAN4Q2G4PXtt+N2Rm
hlZj2DxhGQ9fYD8v/QRLbhEnX+BatOZE+yFOd8hBE8ELY97q7D6qIJZnOEo61avl77a1wMoRFmx5
KOBQ4LMeLtOE+1AffM+iwt503kCuA5mmKUMbunWfKZVOtwmQIZpF7T7zxYeHWM1uCkzcTGW2Wybh
shke+IKGQe5dEek76WUfGAJN25qU2Q7JVX2XxaAJS00gtGJW12JCD6uNWKJy17Y2HpJwey0ZvLDL
ky6UUXwgB5edU6R3Xd10L8T4V8wuO2TMkxfLMLRDxYO0ieaXDADHmCfy3rKfFQ6FZsunbiLhlXR1
y45Vb0wifXZ2lSWmQ165xjYBYLORPnKyybOQk0N40w5hDkJy63jpPQ7kxXX8ZtchkUvdOtf3A3S8
4+LpAYxfRE6Yw6HSDGm+7xF+X3q3RM4rwYsBPfV9NOu71vObDXTlbB8FDjNJJMUOlafvBro7u7pv
x4eRkxbKYd/UponVVxDgWWoh/FVHybTF/PHBT+WTY/F/kP7M9lLD6WK2tl4GRkaQlAOt7zU4mjQI
2plRDsxnkh8x+Rl4rqEGNhBQe9eEAyHFvnZQMK9RggAdXnavdQaFy6IQGFDzbyYQ9NlkzxudSNru
sQZj/vmJzMJ4kUl216J6CQfdiJ5ka313berwy1Cdkz6Vp2JmurY14Fwl1YzKu3jsMqGeXvDe3Rq4
0IV1baCIVEZQ5yJwSml77swCkNeUoeko6k2EwOpB19izDLXTfDbOAgrCLnOskVznHgXpsoejiRlG
CiG1XzR26lOeAAQI6hOWl/15GuVwVq++GuHa/TlPgE7BqWGl9ki3g28/zEXmH/hxq7OV6dXZJd+1
75byNiP2e0YSaTknOZu2AF5SqK7mdxQD+mw61BQYkaG5kL3wN6T6b9IImnNaFx+Nn5NAKeyxOS5x
zhY5gNXsZzOyxP18Hq0eLXOvxQvXNfJ84zios5iFfRq01RCvOkzzUpxZRQo2QVO0c/ryw41BBXSD
KLk+qZYWn93cLkMtLmP2Un50Vg3hK3FonN4c0u77SNOb89I36GWNzqFhOjw3egp2MSYs3dRN+Zak
3a+2K/rP70q9Ul9TvDhon8/R4qP80stDtLpRqn2GeuWv3dWaj99721TFxIemcadoPLviHVJTxUS3
M5D6Z3dBVTbwkg+rEIURtnqdnrpuoeC+bI0xvRtakOBmzz9G8c1BhhIlCCL4to2ikElq/QD181C2
t1RjukBCN4zTOco3sR5FhyWrj2NbI6xQ4IqYxKexg5eoEawBg52ss/oEiHlQF/aWd8p2FX4Vlr+E
6mVrxBXb38jaxB0gSqRCoH+/lUXA1mq0yddgSHUG6GCeJRzzsPLgsdU//SX7Sd7F55uN0JAbTMdn
d0wfDyxsUGN5Ur9VZU7luVkb1VWNjZgHt/n6U/5/hyOM6P/r7NEL2v08SpKLxcGoxhCz5e9sTvqw
tVGF27majcBIkR6HOg8o6nCCqPD/Lv0EsfR50wQN+Ezp1UDuaAYQf/v5t8RTggrgZGjdNcr6+JRp
OXLuzz02gfs+Hu5FVF1T5oEzKtk4pFX5D+TkBInyFppWj8fsYj63aMOTDtf8nZc22gZgNOUEkSyv
UZ0XzN1LvjdGcfeoikX5A9/190b3rcOwpgl0x8nPk0AmsmnMy2xgbXOAiOA9+oZnOBh88JJ5+RYo
GiT2A4WASDmMJ610Ux4df77JGUE2x9NaoibyjAHiDfWQnSNdosvdaYRVkLEufDUntGA0Z7NQdd5o
EyAt3zI3aSDsB4pHRVWl56BcfvNj408DaPVkjwXemmbSbWNKZObYBbdRLtaBpHIFayxM2EJsnaYt
n/UcUuPANiqUWZVs+kyUz05CxRkhK0T7iwNE+2VLFSbgLASfrQllWzxuTH9J/wL131yiIrFDLJGL
bast9TVFOMMySu2jYprde1PjnzJ8ie54Z1KTdpbu15TKg7d0eM939sPzZHngESiOEXn0j7KIUExI
tB99ZFch8rQDiFGZ3TSdfU8bDLsqi+UPUcXvZJJCHLjt74OQdwRRvT+5JJ/GumAWmvucRYQvhUjq
TaNj22a37k8y8z65AOYoT+/6I8mSV0qDcFz6GqIV2ZJtKdr0ZKI4v/VyezmiYrocFkoHW1Ca1nbR
unZH+LgtqzE56PWa7wjISBVkWjvZuzeA/tgVyuG1gE9iJWX8PdIqFyY4xQTzkVZ6uZJX4p1uuctr
O+rfu9b4qxi7GnVyCJNU+6nD4NWS+EmADtBYbNFcTu8ySXPIrenMJLXr5jy71Hk1Xpw1ezcD9R2t
pj4GQ6O9Y329k4FFShXG3jbqs90kEvEOUvCnxGjqyW5M7c3SHQ37DH3c+X0OstEp433WTP73hvx1
E/hg69tovpD4FNvMRk5poIJ8RJF/66Pk/qMNRiv0Us94ZgdgnZoqbg8t3LNHbHew3qmE/2mQD3aC
5HeDITHxtGHdgzKrVu8R+xhYg7xbdURqQ5PFr6z6g6xATI00rjZL4wYP0MbRXsQehOF6wWNrSZdn
Ugy/Z7M7LbPsHmPb+fceYYu4AM+M0XRzQAmc6UjVvzM+7FnVvFNqadnmq/95WJ2pBlVfNer0r3d/
jf2/l1CH3SVS8zxiZdpJkPmE/bGaGn++LEfsjlVfvVLrzRDrnKT6//Xy6/jX6WpMNf8zpq6jxmaj
K7aWXk0b9nYZ2m9FUbGori91jxCGdOq/R63BJiBYj2cakN0dfmz/6n++9bOVM2VAzdH2IpX1WTXV
usyOdon4mOrb7fzvPurVRJFDci1nU7w6hs7j4OdWCIhIvKqxKneZ3RN7PKgx1ehw0/V4jK6fQ7mb
vgimsa83dTg3nmzU/D/H1IGiXRrqO6vW8Xrxz7FEazeGMeinrzF2nCFi9tZzaWfGLvYrcXAqpMZL
rXZuemXrtygPYpa+qfvR+MZHDhD5YeradF4ime9cDIju5bywfRLzBom38nsM4uKQYAB5pDACaxl2
IiZ7W8MMhu3QZORSouLJLYf2aifZwWeNveDkSYi0pNkJ5tghZct/KZBsPSDu8l40mXeDfqjvNLZd
TCvCfRq7KSHC15/SqTsjhpJfcO+VWOoA5AZFteyswHAxPcnRjyuXH9JDdpIvOniQ0H8qukb/jt5a
sZWjW+z0xXih3NyzxeyRaSzTKWxRNzzYTUmlR0eQyTAhyhF6b9Nh0N9rbwQw2qUrm4JMUoY/FBZU
wvorqX5bbd+yUwbQ2AvnYxntapvDnXvNYkQKqqn8SS5/vqihRpj9Lcjyk+qpBqKw2LdQv7fqfDXW
9eZ74AzNVfWGuFyoME1PXTcH4NQ6uS3zdHwtZFRAg43HnSbG8VWNxSXBLuCom+oFuHJe4jr/gwzN
v05YJqSqyUqCQVmvoZrc/CceHXlXlwmqJT7pWBduvk4YeuwebK3JTmqs5rm9dlp0C1pq+HO5RS9R
vBhLrmPimc57zxdreoJpW40JJ77nBRVUNeSUA6jbrPyl5nU1FI/LHOqVYR5UN5nb8nUmK/55hQIL
bBOgksK8KpArcNCXpEq8Y9IyvyLZ8m/Q7ecp7UJ8bkTfvsb/9zxS/AVwSMvcq+t9nTgY8WOiGsfO
Jh9DFJzKJyQD7ZM1rfo5dTxt1JhqhlIvn7q1EYkGnNOcl1XzCWrOfw58nWyki3esTP3la0i9mrOo
fPoa85P8jx40RD9NHGz8pk2eSpOSscSs9/PV15irdYAImuCsztCoMH2eVog6O2omYJjORHU8qWzM
UPS8exckgnYRMcNedQ1Z5rgh9PCuPad9l1G0gnzWXOF6cjzK/JhICah67Y6yr3AMBmeCVBN7L+m+
W0EGvq20yTCvXZui+tFsQe53Y+++T0UzHqVGxKaOZlObHrummrfChis/dK53jhqCEjclO6drhkQk
LXPfvKFgCxbID9VzciN9rHUC1Yv9yH2zbAeVpC6/q6GyF0QTebVcVRfElB3i4fi9Rudha0518ObE
g4YkWKztnCDw3wxCo6NeENSpbonUC/prBDnqZIvp4gUGw0UdjEB0vH0zua2HcJwtnquqetHXi6Yd
4W4XBMVVnYgtMTHd3OOMhHHhRo2NrDw72aJCFbC/D+JqgETDkjephU2tTb7pRaQ71zJON0AXCS3X
XI5e1u6lN2RgP0V8KFALeRPjvaqafB9oGENn46p7OboPkgQOxV+j35Wgst61dCA7lenfepGyus9F
/u4Y00yczyyHaUxGLG55lyWG7oyOaPY+aBPFliD6QA4aC44J8eegtw+qV1dj8+ZZJ2bHeOfiZemB
Cjp7phlA30qRoi4i+d5OZLKympIUNBrzaBTCCyU1gTXL54UDSJddnNn9njTWmhvzCefzx9xbRWib
uTgG5hbxUf/FXf1gVGNmR8vWnq2i+dabGlY8fj0/86GR4Sgn8tUZexfNghaZUDwOhVtBNTTREEQ1
q/zRFcNLFNX6G06GCnGzaewgeuTktdKaWF3Xar6f2QBdtDbqlVxjDLe0n0Qhss8hY4ris2YNr0mb
/apc3zq22FjcpIM+3EyIe8nr/C9i7/aXb8vbMOXGH2w29mnQOmyWntt52RCQF9Swuw64hJNuAsSV
v4kVfy2LZiPwxni3k/YUA+T9ZeQIw2kvGTYmr6ZbXlDmLfalQZ620JJi549JRdE7/kbQVx8GHyKD
7AKJPn3avdhD2ZAIcONfjfyhi8U9BK2xovMLfzvr5AiLRJYYZ/skbXWQse5i3pdkLN7GPlnZhZk8
q25WozcKaOIK8959ifqZOlQ/1nA1rOklbuyVX5a0e1DBybGt0QhxtOKI3RMmDpnbHEn6NTt7pZWz
M7deCf358ws1SAoUW0BQu0Sj0E9RK9skZheTvHE3tnnHdfBVLMxAFlPtXkRmidt3AepLM6p30+vQ
rM2Lu8Nu7X1YfOPeteZeHUP6NLj0eGhvJvd3z+T8bksveOQV8vxYZLwPjjXjoo0J83psQgiOXDOu
pmtPR2/xtR7I3K+9gWLxa4ETr+qhB1y9tkG6l1HlvHdljdlukR/UsT5w9LsXNcfPXmXX925cTrae
6shamMe0zpZbvjadPl6WpDNJ19Cr+nbYD77momVkurfJNDz2vHO+IaODZoAatNYjicMaM8/5JTcb
96aPBkejuVt2dhwPCNaufXVINRQwsXkabqrzeam8bh2KqiVp1HyUx3HISUu2EsM032kkhCGUw1S3
XP8ARQCXd6+wZ6oWwInoTp3J2YuvL6dezm+fXXXEaKrhHDvpLc+Gv+wyKU85Ga/bMNT/alDA9Hb4
ytXh/xwY9WB6MvkoX+d2lmdYm3Yy6g0AcqRF1qvEHcmgyUwQDLAj8Wyl/rSXA2RKI9PFM08SJAF3
WObr6mGkxtR5PtZAz6rr1/YLjDuyDOv7v8aXukW+qHE1dBlFQygXGVs5RxLGKU2RdAUAYyiWY1ZR
RF7HYpvZEyEgAZzD7d5yp3ivolreVC8I5miFVuJIvh4cu0Q7aKObsJEu+jfdLcwnF98PECMdoBfO
qIGlsjl+qI5sqDGhV79cVdfogHJAxssOqlvNRXKKxgDk8PpOZDzz52WMP/+wGnKdOYybTLyqnpOP
pFhHNFFUN8b7fefaayJ6fbt0neoMF8PdqG5mes5LAwVX9dTn64R5zNy8eVGfPV9xXpOTaPhprp97
BRbNplHtVLfCXJ5bs8DtRn02N0cGKUEIau2pq8XR8JJVpHgpLFNac4xCD7W6bc4uxQISyXPNXG2X
7VF3qQwJzD/fvamcN4kQ3g8AxJeGV3jS8Ty1zvIPeYuPmUzo96qHLkJRXj7w+WapJzTc4NFZ3UBw
ZMeqdKNzZy3yEkVafKQOWRxLRDyfzTz5yJBn+93N3qs949fu+dXvIi9dLJfT6WxUmBr7Cegbcj/x
7xOF+JYMPhsDQ/jJLZuKBCSOEBdKpIdkWt7cpbA2yHEC36gy96lb+nLZ5LXB7c2TOmT5s2o0182e
yYYikR398FB4DIcUBro/1tTTRD0AuAJ6DodOR2Ozh8USdNMFsPxyatr6J7aZ2skx8vnN6Wtuu+nF
wA/+A9+1X8XihxToUe6uor105Z+6z9PnOInRrc08bQ9NX/+onMQgaO32hm+679I9UBLLvlnLMu4t
LU52vpZdhBb8IlzXz3YT/7Hj8mc/SZvyTu0dDRCjVNl8jLMQGpuaJEOBCfJDIK3075EiUTY7PlCk
mmKlx4Od1lOwNSXlpRogwGtZHsjIJ5T8MD3vigTzF9SJqRIY3+pFBEcnoPIJ8D3b1RJ5TNsDrDSC
hW/bIbo6f/uwvm9jYbxaenuGiF5vqEKJvV6SEXOQuyTxMpHv1YnNG896nqa/TRxPrHvZuf5xznvk
DycAyk1InlE7Ghp1NThN9R7uvIk8SGSdfwH10G8ZGbAt+krutnCL1Ud2ObE8IrHpiu917jePxWTR
Zsh89ijcA+72JBlTGs2e5HUKkl9zgeniNKKdi9XiPws0mKozA9wARRs6g+zuFG+Ng1M78iycgqx8
XPlbUejWB8jPn6OTVP/YqGBSC/oT930N+VuSrC8rxCHGrt/oiNSdcO4bX/XSiF9qUCqqp5ra6Yw9
xHmSY+sZqokqE6TLFFwiyCqvyKgYwP6SI9iIXYIXw/Ng2PpjprS6C0xq3arrIKR4yxO04NeDA+jC
x2hBxp7c4aqGLNgHBy92623rp8YjGKwOlCcAorWnhgzLQfCty9KzesO6+pwsVmZil/hYGtGq9ln1
jzkC0mrH1V318KQSu8yPsNBZD07sbKhXd2fVC0yjf8RaBkLAQ5JejZl4hJyGoHBh0fAG1RCU7Hk0
sBdd3yB8bd6ldaqDRuAMourkpTepPqwHtbWZRhJ/GqSBkzqDVPd4jkpUoL4uKfzsjPhq+vmZ83gs
wziYH3NCumN2DPPRRlijFY08Z7lkpSu75B+3c9GVJnZ69aT7mo2/Kzxx38hphrPlTFiTFNZbNVW/
ZIrQhDpGilYPEacMjiBG7TfXwM9QG4Jxp84tLFOca2xqQnV01Kn0YL/uHCL7hfW+AgzTzPk5kEQQ
UNHiV9UgjlLu6jQqd+l/xsw5zjeiDhDvds34dRYTKK8oQPvbPmQyth5+2VuPdNGY9MG0nFQ30YL+
ZCzAQ9QpxuhaDxaw2cvjz/OLljLyhErr0V3fXotmD9w9QhAdblut9d6ratKkZbZrx+nkicR77dBG
v02JBs3cBIBW2gJ2NI40B3UyGUF5R0uOPU3UFSGo33bHFzTtADb/63pN/0+Za9EOZj/AKGxTXuHS
mVjctf1nV411drNtDNYz1cPEtDwsNQC7z64Z8a4lP0QAN57V0GQtlPP6RMfWoxYPNTYv0dkoeDBU
r+m04dg5TckZ/FHVDO78XAEOefocggWJo9UYbCyviF88n8e8QzvLnU17Q22XSrE1ilfVBLo86KW1
3FRvivz2Fjf+oTSzOA2Xds0CN7W3UUfLmFU+c0xSZ22a7L/GrCD9E+g6i95QtXcjhlX2x8NbdGr1
V9VwH6HgMVCt/hqL7PG9ifXpiqKP/jqIKLk2hvvX1wkp+xSUN9r28DXmY1fWTZ8XbYcRwQpkhEJn
cuerGScv3RTkN9bA/EYJ/TxAgjirHkaZrr5RL4NMvhqd3Z3+a0y9zWnLn00Xia1R1Tkgn8K7q8Zv
yBJ6EAJgqDNW6RogXWoxzbhN4ag+miSqHlFakV4LkvigxvK4IFeZADGXRVmFcx3pG+796KROti08
WktUii0b+E+lY4eVMc3uRB83j2apXjsShU/ovTaPMkXk1pZaFOrQQfF6GC9ebw98ARyUwKe2FFJB
Shlu89DnJnluE/+kDqohfMYMkvdtcDLmsbrN9nRxGznwe47We2uP1TmYmh5U0Czyp0ZUu6LaafpY
bdvWa7aGIxaAR1G7tzXLexpSKBrJEKWr/dgOH7dvrRWV8OGHa1QNT84gUGyX1KTgJfyM+mTvSAQP
UoedTkkEEFRGfZxi9/fiFyDYmpM+CJgTmgTTrQ/mtiMGCVuijyLAX8jMNwso4XCKNYikEau5qvaB
j4Fdb4NB17XxDGLi3Wi8+CBYEEhw60DSASkPg3nRF7TmOkOzKC7ATvK1QzaZH+y7mGxAL2wrS7/l
fXbCjFq71n0FPXYY/VM+QICzrPekHRO2fz77ZNCe+SD9x5I7xnmmok2+oyOZaJWbvJg7OFMbfcJJ
F3ViyrczbgBBNaSbbmGNZDP8pA93Q7bByyrCN0NicOfahvcorKvdJvpewxhlU8Yfy7K8URHaxp1R
7Uu38y9DjhsMiQBefjXziAK8a9UXRMu+gbCYcKHrhn3lSXxcTTO6DcVvLiPPyK1YG3Sfx9CzLSq3
pWZcc2LV3Jn0u5Vx5bHOl4uD4KyQgERyDcvF1ISTN6fH1hibc9NHzQ77yHHbep64Zn6zbPXO/CYm
/ANATPU7sUDR0Jfq7gD/uNem/a4lcX3MUWu8IpMIroQ1ZZe1XnetypIsiTnC31qiUNTzcAVIcOwb
BBm7Jg2LpjoE+RScCmuutxlxA1srW24s3LTCZuiPTr0iAkVv7OzRTfcAhH8i1fRjNRM92lTJQ76t
IQQO14eos5HB475xWw24Xtp1F4MWnQTgWmhJsGPvLVZ7y4Vto/+sU3OGV2c3lxGgwUlbEx5We1cR
tbGG1YQo3EY9dZBMIsxSpEhGxGOnv5v5j8HVblkGzxdxlDBL7qCX/1l8qz5Tf9NZCdMGzTX9PJe1
8WrD8LC57Sn3us2Ygr/x6tAqZHzti1qcxUSEkRs8v7PElyfrK+T2xvXurXJSVt6AJoUXv2PUS4CZ
kkN166Y5SHf+6du6f538tAtJBXaSVOgn2AFvNWpLrncSg8QRQkCmMQpMy8pmzZR8gwhQhGMS/27z
Cpfs2D6ylg8piBXkrZo9X+g/TYZFzEQanuoDphxd7byQGDE3CeiybZS0j8Bv4Zj5Le5vulWeZMM8
mGh2uIxDG1Y9OYGmeEHTVL8OcWxcu7XxbAwrPUiYWbGRpoh2dg9STxomOxTN65l7nXYn0tQPAWXt
41L81qg8oMQQoyhEKuPX4IzVR4esOYv2sS+wsfN8OE2moAaiT9BTA8LjJ9EC5Fnu7Ei6kLpnXdk3
bM3zDW4A71miS/6856wQ6u0Mufh5CkiwN2Y/UxUWrwirsHx2NQilSO/B4dvJdQJ5ucE2i6iCTWGf
6nB47I7k9ZKJvRus6rP18Fv4UY5AmQW80TczQAx2AfAwOsgFq0YTwvymN6AydX9GSIMxsN9dGwDn
a1yPrLO3sYtODxGaLnd62YNQ7jUMWAxdQz4SvRghIgoLlf+Y6/l1km57JdWYh0s/I4qWd8+wl1/J
NLcbBz35UzCboEDNyDl5rn/WoiE4a2nkn50Vp1Mn/Y/WD65VzDRrtxrTWFbXxwWFJSxU/x4Boh7q
vv8b7wMLTrArdlqVzk8jXkVXj+RxuRKIRWY+Ms+/gH+YibKniG9w/Hti1052QwBfSpKdafXRpi0h
UeRJTaKiEzZVt8o51n5dbpzU7Q5A10tAcYED6IbFYA+Z+ewVFKXMEs0tpGMfldP7ZHlKY5smyaGa
O/swNHXwVxa8wWXq9S76tbjNFs47a2mwQmS0X7E1hIWTi7M5CfwRa73dslMPjgPAs4MDDhTcCSUp
LWLz1kO495ySpIdub4kZn4LJGV+yEY0ijx5iMumus8VbkWvu5aupx9L77LpE/ie3gSKGzdfNiYgd
g9EBx+jnAD3rINhHIgpCGaC+ZjD1hWyZN6YueBQj27osTULZlOjjd1aYu0Kk81lfkG9CKOpuJOKP
szpEQdW5olusbkZ2ZyzEa7OK59jFZFx1u+nu49DNty5ZZ256QSW6exMT6tZNdqiEp8sw8/gZwYSd
tI79Rz9kRB5O/JFmJjqHdvniWJO7n4qY/ffaRP7TEvTw0Doj2bX9PfPa9CzZHpyzyIu3VgkBADZ2
fHFc+24KC/ZGMHFHYfc4grgiv5fsRq25LxhUkthjc9avAmdGflQYMHetSEMVBpZoO6vXFQjM/zRa
T71oQNu0DLDLsCSSWlEFUmPKg440C34NHrLnayFAW8ydGWHriuEWHAnMQAM41mIAjTWLcWbHGfFe
UiNXBKVP3KjlpbXnF10uE9SOyN1OqNKE89pFpmAOB5sfy858gGaezOCV9EhPLgboosAuLyAyjuMM
IwW40q23+7vW4f9U2Em6NTHRXEKFmZMrgd8Bf7bzxrmAU7D4tykzDELBPn8OKM2dk7b+WIAbveO1
Adqw/CHHOHvXC1xigu63X0bc3CpL4K2pgmYx2elk3FBe4BtPqplZwgBYBdo2UmejAY69WqVaDbBn
BFJgbgr7rC6Da+Vb3IjilCcVU/bUe1sMu4GHUFIABFcuYYliWuyVLs+FG9pMeU+jAaW3ASiA/9q4
T1v+HpIj0VNCgvWYLvJDIgWH+Oh+xlpu63kTBPcVbwRAe5sa/Lro/2ZamA3NP+xruks35odmalgm
QQWmHpbWegpJqIPH2TQnT34vi8r6hoQ8ipzTq5kK55iN2utCEmClt+qH2l6NB5K/9d46JsEkqdZv
g2QJTjJ2bgmltDAzkVXq9ALhPwvEuHvxbXO+GlnyNunsUmUtkFGUUIZXk6Y6Qtcmbfl7QIE+PhUg
RN70e5eCN1iuyv0Ujsjmf/rRMx7Adn2ksbWZjYDNPG2suPoiG9ptmbnBCywA71mf3xYQfC8WYAS3
EO2+TtJvFYEB8pUx0MqKYqrqLpmZE/NVOQBNTTukvS+Jn6wM+IuzLURvhXVVDkfYEeVbbzftcYIt
EqqumXoteOPGwS9Ua58Il/l/ut7dmpX4PbvafCiTbLkg/PEyLIC9bd9NnwVSLs+iNRoqw0hheoOX
7ZzGrQ8VNHBLwM7QUiTmcj7eytTwR6SCPUmRsRQbb5nyHbvoZ4s8B7P4Ns+fewlY7EfhvmFa1p3y
FTNTrbg6CcLiZHvP8YobbaxZPwGMkCuSVDWzGX9omhXtkv8MqXF1er4+ds25EnyvQQedbpOXGa0C
erYmyGmjqcU22s84Qh4d+Za0IAWix9SKbC+g87qdBbdonB4IlaNuiOfdp66Gwggp3FBus2HwEw8l
71VwQx3oowyS5PRz9ltxBpflLDuCVT6JeqmeaKeGS3ZUL9OFDBIsLP69sSlB+/qdiYJQpR3mFVJI
LJufywG4tWjxeog2qWaseQRGBVisHVWV755WbFNd4JD72x5GUMzrF9euV1SvvvCJrpHqy05BFdXg
tORzflRnxl7HN4MsovjX+7v1IuosQ+rzxvXybKs+ZYrWNAVYhM9WV7+DaPWDUhjxghCS+3gCw/mr
X3+/yY69Y4EataoBqyZV3796mbBFpqSF8Z3q5nl9kJVm4j+zfqYC3KfAO+Oo/qT6GDgvy7geEScZ
6l1QVb/V+7JJwDFff8bPX1gNKrxUEVF1cVbS6NfYVJn9AakVPJn+j7HzWo4bWbb2EyEC3ty2ZbNp
RYoyNwiNRoL3Hk9/PiS0N3j4z/xxbirKAegGCoWqzFxrEfSxxv7KaAB2i4d6nNLxqOr1D4kHlmQg
jLqrwddhT4VyJKsGGzGiykmZ493mKE7vNc4rVIPvPcjFo9eEPFEbCtFTmzQv8uztxH0csPuc5tpg
WreGCL49lu64t4rb1GH714Zwtm0PjdhhnRDqJjjI45KnIbkSjc9kJ1kZBVao+/iVu51X9Pktuo4e
0WeSXRKACIwN5Vyh9c7cMiQzgQiEOSM1jBDou6wc7aBIQSSya+S3a3ZOe6Kh7OhGrjc2DTbq5hC3
yZd51G/lzq13CWjprrDS6SD3Wu5K0hbs/1sN8pUlBkCeiRwhOalbh4OUJTFSFEOaLiREE9LHofsk
D34dmnJrttEgLTWWz11FDPtBboX8SL2vuT9tUOh7LOiscq3qr3aRDYHucr2/Zu70M4FXxiljNcCo
e9GqvAVpG57yGaBzq0+f9GXqkM92FtvOeQ5mIoGR49upwDlhwm3gE7KSvPh/LvzuN0gW2SvA7nqo
rz3XpwebDAqlvaEfZAqQ73sH3fiNTUDW+CkFy7ve3DWc4t1b8y6o4uMdNHDjFRGoybk5GWGuzcfY
Db8rXaYetzvMJHirOy6Q7m1yUfunDBHLk/yW3q8eU3tWT3A09vO+ycK7dtAVwjyWeWh5reVIyf1r
ndeVM8QBYXKQkdDH6YklDFuXZSDoI9ROJhjrbfgsHexqpoOp7wco2G5kBI+dNdxMucW2pDrmzoDw
kbsEV/7rde0ivfghscJebhCusASkbGNvju9dfQlgNAq7XuhtmN6WaVlGkhS3ugLrzzIjWfrsHH2n
GohZSZ+cQGGOlP6SbG/ruyG6ZqV9rrzhxmvMvYyE9RBkBc7KW9vgIJC5kA17c4ah+7K94dtYljop
BssoVPv+1BCkdw6d6CRtpgx26bEd/3EISlmemuTWY6S8Zj+0S/FD3Tpsy8q2/0w9yMrh4E/NSwBW
bpcSHlOkBLn1NhHOy4dD9wCaBjob1Uk/oUOBn551gTzxwdYRBnUe87l9dlgbsD+807FYzGqBxnby
nBOUMtTd1VpiVeexfM4HtzuZ5sxSotHVgxoU2G56CGZ2OHhPgjuY8kUu0pyH+hBE5aODePH24OWq
Ulxfp60sldsw+XBIMaTtTY/8oAxGSeplupacngBfMmMwT3L35SQF8YwTMSsMu94HVr+XtwRUO7WS
fVc7uMbX3IJESfYtE6rBR0B132zBUoTcsC5W0gt2cKAh8RLfMCb656gn3B0ak6PcY0nkscfL8gSi
XPbIU/pXPum3XmxkJ3Uer4lZQlDmdTcyyWjM2i2Y3RL23ENYBOsXwGj/BpSfXeSE8uQlx0zfLmgY
Oxr+ngfvCbE4d41Z9hP7xUfz7JTLiNgmA1VTnQvHbb9Pb0ft0E8A77e7WGYOM2myfGYyN7MOvgVc
SEAl4AK+EpdssBL3oB+VLvjWgJwY8KKMmnVcecxksUW8bnWeXOcyEZiDP/cMPBKO4sjeZyiGraur
dRcVaUGBz03X1kkYLPVDbSTGSc4vv8u3o/HS6o+zkbcn1TSe5aluj1Zyedf9jI0p2o1FAdM/EPI/
G7Rt4lDk2y/ldWHH9rREkYbtAzH+Ry2zc9D5bT7cQ8hu3hCaVt0KameIuuqWsfC7DLNsfb7yJLY5
ZnswfKB/pcAzzcmrDxYAaWgxHAOFk4KXwGUGP8AQeCy5ZfJkZFgHKrZHi/Bgv0A35L+TuXTYZvTt
Sa4Depnvt5uwtUpOuvz/T8VabQS9dL9N9fJjpLiuxbey5NbKOUL2gwUtxAyy0FU6+0ZFY1G6yGXX
JZdkUdjkVVuz+LX/hNWvH0r5ne9WGeuxZe7uCQu4wyGIPAYfelm/4hzBdC2vyVxAB7MPJvM7XCvY
k8M+uSmaMFSP0n3N+ssXNCIYpAvSdR0nI1VWdFuy1U1zhstBgylSI0xsWYTJ39mSNUpSyu/Wsuuv
L+cRJM79WMDr1pNvCE8/2Xip5j18vQVOqL9c+SFmfau7unqRZZks6iQnyXrqZVkoRRxBcF4HAEC2
ztJlK0puS7bHuNVt1/hwbJR/7iDqYA5jzpSJsyMQIL+Rsrx53PGEbfzSvv74udSKXaQM6rtlpDzC
deTNPwKA9hcZrhFMugRNL88g7DooN2Sk/HNWjl6nKoJymhu3TA8foSABSJFtC/cBEyIAD2ndGrY9
oDRIsvWT4uD/HLQ6v6y/fhnJK9hje2fW9cw6mKXW0/MO/8l/3zvJrb0k+7EsB61nfdfr4wU+HqVo
ODZa+1WboZqVeWVbPcix/1S3dZHWdZ0t2S2R57EVJSfH/etZ321npLd0/HCpf6r7cNYPVwqWCR+h
uboLQfQtrzgazvgqqnndq8oLLwmmFMCZwIjYvC9mti3Z6uYMTVDgd/SpWoPs2kmmWzn51vVdi2R9
MyBCCBf8OqLlZZH3ZHtZtpfqX+u2w+S9k37/VPd/PZU/5wu4v4iJ9hsPLgptLGuXtbB8uLZk3clu
5Xe2in/q/qFu3U8sp12vIOf50Ge9wpB4d5oy/FY7L9zL1CB7UMlt32iZQ7ai5LYF2db5Q92HovTz
ewgD+p9aDSVCUtgA+Xg58b2zvJUhvGalVsozpmy21VmVnXSveNmmd4KpgI1vZWVeYORSlpmftVCA
RcnKLHc1HfmB1c57mR6w/kPJ2sAM/Aeutk4atooNQWaXopwBYUL+dvin6XYbCo5s+rc+2zDY6j4M
FylK6xg0KSYLF6TXoM7moXP0dN7L/jchwABzUTK+Bu0QndY3Xm7KlqzT6laW2/WvRWnYXl0pBhhS
/kzfUv5wBqmbs4TYCS3hNdom+3VhvbbL89mObNAqYfOWXSwMI8ZiIXm3c9y6ybGSyMJgK0ruQz+Z
RLe6d39cWj4cMniVcpyNe6ICn2qgFKgGSA8s5YZGJMfy4SpRxGtfZOrysyTLbuTOlEmfZzez6uya
zLFu5GXfnuj67r8zZr5bKmxdJSePNyp6LHprp9XIlTuQnhhxBE2KDlf2MHsl7hjYXLTpQV7R1U4p
I2Cc9bj5Ki/yH6tWrQZHpLNxnTQ4B/M8uyRQBIMSB7QmSd3grdxtZd8KFPjPQmtXLrzDzmwhQMaE
vFk+LF0LzqbuXwWzbeEAiFS4a+SuynOpM6BMelW8ljE4E8GT68sDnltId9rVnvnh9stNffeI1q3r
etdlzyLZ9TWPcE7Onjkd5S7LZbdEfsBWlBv7oW7d1UnLRzDn1lOat7+kh6G+t5HW2yFjiFRckPtv
XRGPZwMiwKMOYpYi0DMISIsLOpO0Wjq+M8OBpmdp9TzCPPUkQbupDl4iLTtryznUpM7uy6Bud9Jr
7rLxRplL86D2GUF6w1DsmohXXRIvc8297RHgqRFTdJcm7kmNQis/QhmE4DI7+yNWSaKGJ+fS6EHz
CCYLXzOksQDPMwf1oli9S/3xdYlo/xRAA/sJ/E19gDVuhJWDotRlEB5lCe6JeoQFIrar9FPsOTAL
mt39FMOF4BC2cNLx7Z89y5+f0qr5Cd7xpje18m3MTVS1Uv97XrIkr9GBv/UDlUjxrHntvdn64WGt
x7PrBzgctBZ2nGHYBU1df6lnYnrZkpefdTW19zDqEF4VQdulFossgIkpec6tCv4mVT1UUATDDFUS
x40QY/UwLi2YkhATGFAUCBPt3BR2+TBPSfUgOUmyonDgPctziIUxwltFHBzKCvohfxq+mTjPzq26
UPllamUgRwITx2ExAO9cn51bXMSwXqsAPg0fIVEVBsNDmxXEBHntwH64KdxbIjVwr3kY21tYv6Z+
ip6GJQHoEj35avIdWk3lIlVlhkg3vIuwchUQnxkW3honeGpgw35S8YQ+pYqm7adxDNhB0BDbHqFV
qc29zJEURUN2Nw1D96Alnfc4L0mdEbZnM7ZAV9Njawj1LN1rpYMq2oB3xpwQmxtHHV4Y/9eURPPD
WiKaA+ZfhzG3HV9FlvcIy0y0r8J2B++pcXQ0yzxMU5PD8UYwfWFo5q3tEOpMWKt20G09aXdIwUOD
gQJ46YXlXQXU7q5Zkq3I+DwnBTbUAWojG2xaqd/ms5kae800tFtJiin4T2XRV8p+8kC5e2GKsRlS
g9feJ2DUtcf+WzLkXw1c6cSFA/fn3TLBMxOZSLRCUcES08+/cHd+CfNE/zY1CdEKEOK8BmNG2DU8
WI+zhi/ZmhLrWrl5f6v3cXuTpnHxwCPQgPy36qdmVBhcWWreq0b/WsMadO9GyeNgVw3QV6X+FPc4
jhzIHo9SlAZcoZ+hX8+P9bjrEe7YTUv3WEsR5YuJ5VqOw4NNlaMAu2XOOLw72Mq/O+lsXuVUdWNq
D44X3gAOQ6kzgxbtxAenOmy/oA2S32E4J+t5a2NuH5uuPeYqtDZ7H4nlPsheECqcMdoXDXtl27wC
tGg+gT3vHzAdX6SE0G77CdE6wFDZCFnT0kPqHKP8eFDivqoufFyoBhKoDewHi8WSVUDQ3cGf1t/V
A2blMoXtRBocmCwu0GAmRLNxK3RTac+QbWp7KcrtyVJ1+VQ5xIQt98ceRwJdqmWhF5/t8ff6d9Ik
9892UYM5W+4frNNE5GWThz49Y2YcTJhTJCtJFcwg3LeyjLaxhULyXaU0S0sHuOMwPBI4QwReMOyI
60JSoayYlPT6a10H4U1vDwEc72H1vSxP0h4PYX1KdVibqllxMFgrLmrh2AMvTRAFd92SDAm8J67h
n9819H2KnMxb4NvxEQhDfC3HDA3DJZGc1JnsspFssGFUi7WoQW/wXzrKIWvv7ehuRBzw/3JI6g7E
V6ja+eNp2q6A5PZ5fChVrIH7D79OestFpqLUm7u0XXAUuB1NqwUBCyPlfbQkOQQT91KcfB/Gwsgf
AK+rMcb1pblUYS7fbZ0kh4LelQ9fhx+Zg2MXq0pYVh6aGJOi3DpvFqH4MEtJ64dDpSgXbmEdvXEg
Al8Plau9OyLTzWNXEqDxsWH5VVMZA3Z8ngv7a4o8KZFLs5te26lKr+4YEXCiwbzZZfgZVbwVx6QI
tRe1DIc7V6//ykNNfRnsQn3Rw/qhY4J9wDcN0gXSQb5+vQH/l1O3+tUmtOTNzTgVzpzyPoXN4C2q
lC/gkYNHaTTL4N4vYvtJ2ogUPqYA6j7lS8+xfksGzXzV/Kj4rCUX6cI3J3tRmwb45UNYp9NdH2jp
/bgkkPvpw85MarJ2M++Ys4nGW4rSB6Apjhzf/aUmA+qlLrZLkEvpW+bV8GhrRruXotE3w42Bauqh
NC0Y8Xe21fWfkLGCusga9WMEoPKt6ZFFUMHrnRd85RuhYOXBznzzZkQy86m0x1dCaLpvVvljdhv3
i6W47W1WRlAn2Xr3rZkJpFAdK3+CRAcu3bD/HTh2+42QLf0wx6iI243/qhF8BodtOxDvSS4O2+OM
NCx44f9UAYv80/ihTrccomKz+a4cvPqIXlsJw5xTvGaKZd82aTfBud0XrzqI6U9Iv++kUSGM7ZUI
jC8gedV7qbL9Bv+CO5RnKY6wSVw0b0r2Uqxj13ya8dJJSc7YDeq9CtebDiL6GkwzcQmFFRrXGq4Y
YNG1Dwubnd9jdI+7A7F40HpCLXus/MG5lZa+9b2jqQ0W4w61k9ln5oEwJnrr1arfg/GJbqXoRKpN
mELUX6VoI0SEDqTu30lxVqYfLt/8BylNffbEfJ0/GTHxPf4Y3ITRoDynWaveRz4w4tBHrmrIqycC
fY7QTvTPpdd+TuJWvRKsMDzresurEsMqXyXunXSQengRT6VSZw9SJYkJy1FkA2CoOx3B1QL12MwO
nqV7DBztKTefm6Y4uZ1bIVhYH6ExL6/25BTXqAMst5AFl1dFJWm6yoVmVp0OsddDOm5HzWOoOUiB
T9YrDGHpN9WqvCO8meWNFMHoEFKvF2+lOUJJafTEEizdtH7yd3D6EVWTj6grqy2B4lX6jSjq7Awc
3znp+D6+2ZZxzV3FejHDzLkvE4sAi6VbO6m/JqIlL3zatHuWdRpqROTcJZm11N9jwWuI3/1P3dZF
cpbS/qp6XTv/0/F6SwBMZ8eP9Tg3D6NSES5duFDfEdVl8iX6lav+Z3Mc7LfGGeEHyvXiLgsNG2bj
KiUibpi/9JX7LF1HI72rI8P7Wje5enDr2LpPSw8BlrqGLQVe2M/AkX4qkF8d42LvEjZ0p5a8VO4Y
/+g0AsQsw20ePbMLbhXbSc5RGqovsKrUOzm9M39VS6/52eE3IozIjOFhnIwbbLYlrLul9ezZcI7z
ujsQW2r5LsnqAmZcOKruSubUO7sMD72vx7c15OR/GtY+0lxuteBICH6Gxv+gzoEaH6Q9JO7xTs4W
Oy6VdgWcsHLMy1qUZt3TkvHEqx2tPQNNf7bMxDqr9gB2ezuF5ZhXm/DyWye0lGOqFTqyVINzYxHv
e0HrprnTDNM52Uk2PU3ouBz6Vm0+8zaqhP64znfWzs9w8yi/G+/VHRKWpGNhnZ5f7LYwf4JJhCzS
ZJ5n9PHSZokDSCWYj3VV1Q+x3tY3plENt5HbWqj7+iWyBJ0DPxbBqkx8IDP1Elosv/e/xcH4OYlM
5ZdCpOV6oSzXoIorrL+ndPgRKorzVbObDLZjbX4JbbjBWaIEj0Co3XO2kIqrip9e+zS2zpgD0kcX
KBAxzo2F/YyJzPbn8BsT8HfAh8rfeoAOMtFJrLBZhCeBa/7KYEbWu/41QJqjaT/1HTHL8BQ3r17L
nrDrK+2RuI2O8BwUlsBdOQeMa75/o+sGGlSjs1AaqClqcVqXXSXnODUuQCgQ7rsEWhf0az5pzuC9
5qn3VZti5d7sPY97AH1vHab1rRQ7A+a53Im7ix73EFNprMsuXUmoW9G43ucAQPquGkL1vq9K/3NU
z990K9AfpDQvEeCObj1KV09zrpFm+U9SCvvg3KZl+sksdP+zP+NLLKzmpTQc57N/Hv3M+RbzqTy3
o9qenXYIvhf6uR5q+3tJRBaSOVV9MwRD8RWZu31vRe4n9pF3iDwUD7WvQJ4fAN7o+lDbrXVLQ1Tg
cUZZd0GyjGfIjiZeIojXjMj4JXKHFmRqoRN0n7cOjVEbh8rurNOApOBDtyQMjOnQoI18kKI04LAt
HpoZtS0kq68EO3HloKuIbkBwdIftrngwlsSGivfqKsZ97lTzJ6wAX7symr5P0RLo0YLngAcKyr1U
/xrPw/R9rCNrPy710VL/v/u7UC5t/X3X5zyEp+2bwIXw7T/n3+r/7fz/u79cV68GkNueeTRzK94P
bNify2Gqn3XH1M/2UgddRv0sDTmb37VOukAU2TyXS92HY/lyQmeleOdY55soibWgLb2qUU+MjOxP
nYp8tJebp62bNI6x5+3qGrxBUD4qWWsBmATzNWr1EBwd3vVDD4/NIRu14lGS0eR5Ff2bvtOa6qiH
iXoXVADxmKSkAEO7etcuiRRtQwF0v5az6tCzXYPr8T+tUr8V5Qipg9vumkcEtG1V65m2csqkN4/u
Y8nt+tEj/wEjmfctAc/EoCrzi+eDJdVH59Nk994PAwI6rIXe8Gi5LoKjCXwrRapGeF9BEwM8vjSl
cjJ0b/4CI8Nw7jirEJ6+Acu6yDXCjHC+vmqte5SwvQe/03B0LedGvOJR5659Jm7EQnXAME560463
eh3C2b0I7oiiziquY4UF4Fw2X9IgSQ9X99ElyAokeu9czNQsIddp/efMSZRnCKK7g37jISOWzDOc
LgbcMZCQO+aOJQi4mHisz0qV9Wc2f9DiG78rs/0OxcjwJYpRgk+6tn+Mml67UeM2u/hjaj6EgY4m
hlLOb2mY/iboMPvNwSFy8LeKacKOhfTvM3oyZ2PsgoeqaJrnYkkMleVhWECXuHQw9AWK1BCyYbXl
g5aCi4cyWT0OXtE9SH/phsDTEdHICQE0yGmSRZOdkHm0ZPvkOYCsA121Jn2CdAiBCAthNKNTxxM6
aPWDFXTJuQJac59kgCqM0ZzvHJfIYtDx9tXJhuhSQGV89czIumD2KG69aR5us2ocL4oaldfMKBD2
8fvoLml8KJ4Gx71Lygmt1xojSdQl/iluWxUFBrU+uV4xAnSFdBkCqP4J/0R5TGOne/Zhe4I3mNhB
Zhyigaq+f5k7pH4Qdx5fIwt65M7c9V2IUSoo1M8NPuh9OKrG2+i6cHnDe/oF7Zl+V0XTeO+jQwUF
dZ4eqimMYMKCP45vE4APP53/Shr36KNH9hXvdQOvTbRg7efohVjS35Gtzn8pifEXhl/g5VaAoTxw
9VPW8nH2B/PcL2dwY/Q7iAMrkXgY2VDZEySdhJj8VRCXqHfmD49YA7aA2XCFG3V8qhFSX9j4Z0jX
6nvPmjqokHkD2BmVN1mjQSQDed/4EMPWwqJ8vMlNJXr1Fc95cDTQtCIEH5o9kDvLH276dJi+mjZ7
J00LXt2CN0Wb8gLaAHX8GhEAeAzKob+Ro/Q4udTGoN3mjjYcsCUWtyCCYraqS2Sw5SHI4be7tcqc
IESULpJ7V2kvLVL5sWXrPmbCT8gFtvNIXVW54NBw4O0zFAMfrLJFyrFVurcOAcvb0Vcz6Cu4JRl8
29gtB5AeSxFGO+84tQU6l0tRNydAS6ZVXKTop7W2A50Y7xB5ACRnO2wKlkTPQ/SeSnMqr6OXVChY
kJNk6yM5qUNpnN6NTojSkBON9X84boYwqgSg/r/OLcV3l3bQEbiwEtq9q9sOkeuPUTnfZunXZgrD
V+Zcf1fEjnXRfbAVfW68qJ7jn40hVPZzzmN2vCJ+sqviRkpykGl4L22XefeWpdxAXTQ/eF0DpLDN
2y/96FQ7Y3CCH22gvAIo8v42Ne2Uu0wH8IDvAy3XIzpAyttl8W+MGY+wg8R/VVEd89lp2q+L3P0+
sbryHjv3VYXE/R6gQHWfa1V4gs503iWmWt1vDdLKAutPPxNJnqJ19mr3RogMys3LGeQQ6bgVe3t0
ds5Q47P870U+nFoZE/BCuv+WEqMKYeZyke0EUkwH9QbnV3x7cAfFuevGAAEipENRfFH6EAiJ7jyZ
MDk+pfYy+2oFEQZm6K51IH2RVErdGwdTwb2jIlwSq1D9r8WlDqXu4T5aEqkjBFM7oouGF2Rp3Rqk
n9RVtZqdzAFVACm2tpEfI2hhDl08Yd6v6r8igAteodbftGAC/taX05tTsmmvp8Z/yee8PxAq1j/r
XQwbpjNmj64BqUoMidv9ZPXDTUFULQyOETH7yFZdrNSDE2SZxQdHjR7yVK1OGXvdJxWuXSwGWK9T
q1YwrBfZZ35duMfm7X5JbBhQrNk0v6Mp+tVvUvtnafm3KobMACYccE1JnbCU/lyUrQ19H0YGHBrd
73Hy7vw8L34aTfxDMbFSM1sSQE/UkGX1qGGZUC1YUHpmczZ89uuhgdOcDYS0jk5YXsMMKKC05kh4
3vn93OykNU7DDM1LOOWkdWrt9KFWzO/JciY8HvljWlcv0habLjYniJZYk0ePZasqDzFKQuQDa44e
JSeJmgXfZl2tLluV5FBDDQ8xOj7rUVur6mTOOcYRtZM6pwmhm3QbcKeQg+63ftt11CG7b8zCvvVn
nb5zjCoVSKSXMfFKXEQ+zhMt1a6e22lXFRwVmPVIO6czVDHSIMnowhq0V5Y+taJM1Wk7RvOVn+Vc
wmz339O862I5MRgyOfl2th6Zjn3vTOVhPa80+2nMJd71nG1F2SOHZR4M2wMItpxeGWoggiBY3x0o
Desl5QeGmeqfPNN8W+sM+QXbxScvYQj6TqdemrA9/ON/2nr/Oa/2dxbA27D+huUuSO7dj11+3Pqb
pGW9aFdmjzHErkDFz1brqtdi6SYdfLPGzCNZaZFkktsvWdPtoG4Y/vLwCN0r3XBitYGc2tjcN0lU
7WsELIIIqFnQ5D+sopng0COmsVcvdujPZ8frfhGWOx1SiBXV6GevJ0hHmjZ6FB78YN7QXcK0/bvO
fO/EmunqQmEaVXp00OxpobL1ftoKEtlxt1NqJnKIZk3o8F0PG2ODupVbJ2/sM28A4X02m97b9bx2
8HpMr7VfEVzcfdaCkZMB84MRO3no1ebOicFfVkQ9YdA5pli3ClP/ERbDnYLXcyqQRJygYCgXh1+h
4HRIwPvegCNmm+ol10jRnus2UZ7UmC1viZ7RU+VfTdYiyMstVcPYA5NKk/u1TkPEZTcXQ3bZjgqw
5B2yGsoldFOVJ2kAg/ajnUFcVW0PlHN+aaqXJjWHp4GFUOvUcKHnbMmHmZARyMtifkjwWSkRWUEh
B9mDqnNgdmjH3QjU1PSIN7TSh14bUQBbkin1n+sBHH9WXJ1gsIj6JymwFu/BmI0nvYBrTOpyGBjO
MyprGEz/U9fNLCSgNNXPFSp6hWv5j9mSQEfhlU711NrQNaUtvDgja5ineUmi1Chv3MmZdlJkBjGe
YtgoAAw1a9VW39jml8hqjVupcpVKh5dsnJELbYqj1Eli6L6OmwjORunyrgHGPGNq1gtLtaUX+Hen
Ir/IhaXOD4ed7bXGoZ1qPNbLj5TGKFHzq2VDQLhUWZjVHxxHOQxBGD8X5bEAEPzUalr0jM/89xhV
/mXQjHuIyNO7EbGqJ0ncGa5/aK2s01aXTn2OiBvM/ImqxAqQRt9A87q7TazEesLYb63HdpF9nAsf
9aOwbVDRctm0+SkaQ7NVuue1jEJSdaqL1NwT50t7WFr6dVk8x437OHusDvq5wldUdeaT5yXKoxVd
g6VgRPGfZLTqbx1Wy9vJTJdtIXgf1P8IzNj6jQksR+nM1CsnctTCRrsiekLwrnsoi+mwjqi5jAJi
jdsdrMjNY1FnwbOJkexZj4uX0g/Gq3SThCWZvkMWqLyRovTVYFk/WBWR43KU1IGoSIEkJPfs4ca9
pwbeU5ob3hO83POtYXTfA7+GJWSp152sR0kq3vmxC/JfusGAecFzH95LD1Z+T2qkGddoZvwVU9Te
KIFnPwEWdZ5QEKuOWuiiZTDOzpM0aC3knmqJc0aK0gBhivlQpSwYUd5QYI4NW1zJhrHvI+bfpLfu
tr4htlPEzBrnnOpVfHInIiagswyfS9AQB+RZkqPhwIy2d9rKPxmeAXM4/C3PUD1Hz2bbgA01EuwH
I/ZQ10gRFVq0TCRh7TKjloWapz6PrDbKADk8BbEQf2Hq8yEe/pNbivDrfclbtPzQ1vCIv1ukVXzE
oW8lh1xzhv/6tl1QQt0Swig5SQYJlFwSNrUETkol1LXd2dPxeI8xhC/F9BqugVdLnLfKsrv+quoz
ZpaWXewCfNgS1shAHaScCeqhN7Mv5gI86hYkTb38BLSJQB7Zgj+yKojdYIPEKADv7q0ketWOMwJH
9cK/8d+snno/o0SHA6PJoX2U5r6fQYhKNoZ2Bsr/JMbNAXE+TjtY9tY75k5IkCTwjMSujQtR7uLa
DNnLdbHKnOE+Qe4AhBnwBfOoTIYCxK77NXXm3z5sEWlRnUfkvw6W9hKg63hbdP1Xh9t6jZADO7Wa
+T2cTO84LlG1CacpvCszTnaU/7vdbcnJE8CHFR7NgHuloJJ2VTv9UCeBedMi1HZrG0V5sdkkJFVc
7xS1Ow+m/TnlX1vWCEIfUIfKE2YIaDVrchdC+lmxDnENiHkBpeVLxLWzPCzJZZA2HCtoQfju9tpt
A7NFUNk4uowSJr4kHe/e3Rggytw322ugUHS0vaJkPvZ+DG5VaP00s1A5GtZdMdTjbRPaw5oYZjTe
+vpy57Lpe6bp1S2Q3+rWyytIxyWbu16vHSUr0quSkyRx/IpoJw82jCV2vljkWEqjAqDDouMfB1bp
OfklyiACWDCiy9+URP7wVuwyA2YZDd1Mf8EwzUuMotyOQjCnkm1nDF555kyH7cnION2KkvO0AXkr
ALxM3gU8gSTGEva3JVZnhufOtK7JEnsv40CSaCkOuDhOc9TcSVXpW4g7BC6rEZE16EXRwFZ6nm9f
FJ9SralRHzVyMGALamzNOp0+XBJIvgDJc08XfojKRMZAEinGESzEWqT8rllSDleEIdvd3Dg9qihK
PF4dtzgYyHS1xTjtggxp3RB96oPqVuxidNU/Y/v520vHV61ciHVZj6AbWyA4B5R+wnV+1LMe3Ghy
nxVVuIOjDEfpXIZ3NrEw94Hf7fG3N7thyh4yjU9E7lXWwYNl9apW7Z4po8SFjmWxrLoLdAPL1nZW
n0Hf6zfzgIKQ7aJJ63xp6zY/mThhiGLverRYmuAUtQhRmvlO6TP8I4QJHvjgMmnEj6au2ftJm5Sj
r7TIwvT6Ce5/6Onmz4aZXvKyxH6HJFHUmN+qoUKzcEpP0C9FRwugX9F2d2FQqzs+jiCTw6I4NAAy
wu4O4lfiSWJcuoqK6zWIMaqApdpDyhadhmrRiG4NonAxUeCc3s+lPqBv7DaHEoqKxsXW2I+/G4cb
4/YeUikcP/feXTAl8T5CYMvPYxVeUyRKIw1zda9CfGvEsOMjmln1v2MfRLZKJNV+nC337MN1o5Tt
TauH3AR46CLT5k6bIVjxZjCJixnePHcxXSIEyXqs+dvh073MLZoGd4xjX/LkbCgTQGCFeP9uUM6s
KOY9/sfvLJ7DozuB3y8VO4GbiDAdd2btaYLNcaFHI3yTPx7k3nSTuM8jFEg3eDzVO4JpUc9wUWBQ
cx50CUoXzHwXQBjsBq6K1lZnwjkF6ilUfrc+2jL1eL+MID222/s0nH9ZNO7zhg9lxSZbcfyHQu9+
VhnsSDqv6F4besSapgF/Y+igmKPG5gGD6F2RNCjg2uDEQHAfUswJhgkofE7UdG+3C6UIXMu7UW+/
+HwvDrC87tBlRh80w4Xjci278iI4IeZ+T1TOBKOXdd9VyikLGv95gnF9rty/yhRVvUANfky9cmpd
NoKD1h+WBWBvG+GVWLmT5YV/K/Cw7ooRbWJtnL96FQYLDJCa8stBIhFeIyO6GBqWPC9Wn2FccPfG
lB78sH+dNPeEEC7hIyGhWIqp4m1lh6QkP5NK605zNXaHKUzLk+K+hUqe76w48491mmOf6fOTZSvF
3RxywqHFMhhp2mMwxi3UlNOlU3+w8w/33uT0x65+aRKkWmv0urDnH22v/Ka1PfQsECS5BqLHbf9G
RK4B2VEc7lHxzHasBrX9DP/qzkMwdddOY7aLnfDGMhV110PZ9T9cnddyq8y2hZ+IKkKTbgUSki3J
Od5QjuQcuuHpzyf/e5+/at+sWpaxZEvQzB5zzG84uXgGJNYJTJJgvkrqo04P65z0FQ9iqG5Me8NK
bL63vCT+/BEnXQ/UqfnO19fVLICvlekX5twqHMwnIhSfZvySdF2gpcprH2TqpbcxqskL0drUMrlI
ZpiAndj8Rb4BYeK85dI+N4qmfekfhclhlSFPlk71z5qeb2dSh8d2OMbrRIBsvUTE8zqky9bpfvkk
ORu9+rGop3djIlBeH5dbkVP5T+sF19sgBBKNTqNPsELXQCYnPMOADRPOiaBvJoBg+cfMm7TpW0KB
NUs7tIoiKxVGF4wR770eli6CP5EC11a76ys7viPbcNzS2skD1blPjqpCq55YCDQwtGX5SsZ9GRo+
De+hH7PNMFQv+EUZchzZQ6siIy8J96bTEyR8yYnFGa22g1Y+A/O/A53mbYaX2YFA12UFc/fy4GXm
d6MV31Vmfg2dRVhgD5lfZw+Fwh3Vclp2XkWzIDPwsnslPqJ0SV4NVFBVAfuTS/Og5925uwhV9XJp
xP5Yg0v0guQXTrHKDrPYwL3rt0pzLuPO7c2c5puscVBLLkbdLlGHxuCmUOERcoD3wXph1XSSIDcO
fZXduBgxNm3ZnKui+a0s99B1zseQsfFS4jb1yioUernHqIIeFI/ktciYuXpPXo2kmSWgqsMOB/p2
snKIPHIuQkcjjd7UxmWj2bUKY0v78iAbpfGMET2ztoJQKXN0nWhR/SMxb7ShKxGhAkT2ipKZ1k+1
0neCVO+dlzr4h/GsZDanmda8+nqTX81BknoXhtj9bKXQxsvnZR3LEP7MY9qvX41yXsxmuZudwKyc
buck6rSC5iwcyHMD+ZOG45waMNZeM8AZbEw6amI4FHGMTduJZKaFXkbW/duSte9+Uj467XRUDp5G
XT6nY7kf8OAUinMiH4cdSDbQNPMxBRyIoQ0wWl/aYdGyA9f60Oq5PqHK2+W+GxqJiLvAjIMPDTSA
7IrEfl9G9U42dbVxS+1p8ADZjJn5NlTFlwSnZ3XqjfmyH2y7+GKtaJ2zwySqx4Ux8qDUm/t2Al6e
wWGaCxzVvB8PghCxqKENgOfPQjsa1ogGJDC14ZBM0x2ZRmQIeujjcnR/BjGApuAOS8Y2Ue+1APkL
QHmjCUnkpV6DbSqP5ljfFaB5NsYq7a3w/Ug5/uGtGgD0QRs6NMoe4e0XmOUX7BEpOZqksV8TitGc
mRvGwueCTTe5ItsYZQdVeLS/9Go8Frp8nfil2Pq9ZJgwIH2Wz36vXbPyPWAuazfT5PLWJ2eDZPrG
NqMxl3vVxLthP8h6N/C2sEiw86d3qDb09jLqfwkK2G3PGSrVfiRPTR8IFlP+sWhgfU5WQT+l3smM
q1d68U9ZEqFc4E+rVf/iTOPR9MfbySsD8hzu2jF5tyv2jYyQEd0gyzeXmXr4pM0c0Joh5UEQ/bly
btARABtfUzb0hqSiUVvP0jEYT5Fgn3Hw2S031Zno0Z46INPRqrhcphdnRFReS09t4PDclLkaNp0L
EVAXGI6sKnlsnPKnHVW/qcZShp0/kRjJ0GGf6odZ9+9diyJySSFn18l8bQ1U2e0Uv08j1906mTsH
mLc7zCcL9Q5yShGCuHO0km5oF4MSxTsFcvcFBiFGpwQJzUI77GeLN9nlbSTyZGVBN6pwMl2fgX/P
28y5rMLqYahgRM2Fpu9MC2bD0Gf3BMCPMWx7bnBUknf+t66m6WgAImM3Zu+9eHzUxAJ205/exQhp
fNEyfC/Tez/4u2QGKTpkZBT7hR+WSAQ9DY4SY3xY6xoXD0VYJ/KgS1AEJl2vUKyLfbXO3oGQyRc3
A97DHXya229jpDZeJJdnA18nz45Ca0iYkzAUc06XLrs3WH5CppNwNZHfs2bdMcmaX0JG040wJtpK
1lM8eASV1J8G5Dpv7ZmSMEgEizOPfM76NCXdtUOxmIz1efZpGpIvAurqxADRM7X2s0fTIrCTS1aE
qb4Wmx1A4c3q7PncapwlLLzpkjDI3dwhQCof4Kh2L4XZcXXIwOlX/caeK0UxXhYb4VGDOSW+jST7
ndGzx2u7uRCybAXvTcknu5Fbw7QVhRWhGZkL28GZbjWp2kOmFbdWQkFOJm1t2nVkoUx13SopaNM5
YkjbGpwqRBB6ctLkE74V7NQCz15qdFwBnDTaL6LfR9YUh9ixFMnAI93Kc9WCMQNxLzYlbtv9aid9
OEDE9GUe5Kt96icfb+r0Y2tXRC0fM4JZa0RogI9474p2yyjjbT4LsdPr7g3IwtVUrxCfmwui+b0T
BFcr32BYv0mfWuFSCeGB8hAJNp2eUHc2GZhJLOi1F2FasomGdGWQOwz3OAtTIfZHPoGAnOVCZrtj
7oS1PJq6c+xyrsCUd7gQhErQlfyx3XgOyxHicLVNDSfKHPW+qiucM08ljtQNuSDdtjJ4n4gSPzOJ
gW1kZb/uMKs0LhcJ3n7RIPNdvG0B9JBXc7jWjJ1D4NHGt7UH0YjdDOD2skg1GziojEItGKijC12O
9I+ChU2zrkEHvs2p9Wk62rKLzRlYMiOkEA3ZnpYleDsqQtvn7G80ZgcoTIhNTJlfocYfsxRGUmH9
Ws5YbxyF3G9DTWLdREK0wQua+l3m6SZUOTcsSDndaD5niWubHwguP2Qot9dzQdfapHG/EFVUmMY9
wL4qxCrDAKVlhHrR2Jcf2GZoxKFp0tj3ikjYcGkNpfauMXvUAXkbgJoboKeMr7nRgaMer7WMs63p
xWYo26e8rBlHcq4AY4ZrQ/0sR59UX0SKjVOmkSRxHGrnenawsLfiezH8r7Za8xAjW8tpOt25tXxz
B/kFSXS/LkvgmMZ7ozIbWrIE0cvwRax6Gz6JrAP6IHorHubCvZsGj7GMvDrN3kQDpdNpZPtvuT2S
aF9Zj/F4PwkdVDcMURLESNzR3ThUaX0qbXEUhsOlm4zkOdHH6HX3pmXXMTe1DNNMvyVw5MmcScX0
p3qXpMt9GtszXkD3joYKAS55DLN5ffX8e8/RMImYFxZfNapgHHMKbApM8HVJmJtNuECxJeZ8M/cT
/YY00tr6VJdPYPN8mp3xnnMy6NvU2qrcYCc2GxxqZvVWMx0r8K6GBGAnoh/eBbLB/QnPSe1uZae/
amVJq2Uyo1jB3FMxYXglGLTOnYJkHr/SDuu9bR2oL4a6pMCQ7samqmT3JW/04kAlbUMdLkmpyvzA
aGaHlyEPofS1IMabW3eWEXhe/r246WtKn3JZpirQZtiAuW8uB3d5aURWbmMzKgUN6Zo5VGZQk61D
DkwjpteiTi4KNTv/OOdT850+4IZAr6Q3UFrJq9OinCHSxSmelOLubZPqvWslJcfsjLQJB9rDKSHR
vuvDUP5uYzIyirQ9j0m6swgS2fmLum4L87PUGNhNc8jvF95QN37hSHqiId7sNDwqm44rfutrLntD
n0tJyuFcLzsfCvCyILfj5+rCuEigszWMBXZMIpR0tfKB2b8yRgvJsu8mLo+6qwE1z1uShWKb1lM2
7FMAGxtMS+6mb8xvaYGdKp8Mx62jpDHeXUPbu6tCP/Fx81jtd9OAOoXX/Q1v5oOKWu46Mz2vIIch
+xZFQBosFIL1pk+JcL1V3E25FBk4rD+wxGD9nn/JtzzHPhHLGWuUQdB5NbvPvqGulx4YCZw5suSt
/mbuxUfNhwUS5S4rfDPSLpHLabscS1uH+p7V0y7L2Kfp1P5tK5+5RrGBYKq/LIfOtk+WiJ+jCz4l
gG/TA7FCT4VhaiEJWNEzg6TxRnYx7qFvX710nvWCtv3oVhPVJsZUe8VxRnQ1oxPXZeGzTWWJii0K
Xq5NTLZovV2PveZNd8z3zsBLVeGZQLC9b3jzNrW07rSyQDIU1utM39JI5ByS/nPhqfjJMbXFY7I6
e6OkQBcJoXysTlQAkPbYw3om7NZusjAaQxJGsLr10+Su/WHhjen8SCYrVTrflYKdmtMzT5NLYlGE
/pr2BDUsZkMelHwEQFru8HDd5u58pK3AoJ9WnkWZjCGbwKO8kFsX68H4SGrvw52G50HnxCzsZ7Iv
HkynDkVCTiERwFDACZJdroaeq4WxLhzi+8HSX6fR/tTcGV0Zp9tgkV2X64gxOfd/d80sJibmQzed
iw4OOAsANrgLvNl4iy+bV09LjiukQpDax8J0VoS74avt1K5zteeSSOKNm1oykA2Ft27jZog5W6hi
prrxGRUX+sYW5VUTj5+1YIQinVaglNif+unBLcW1VTlDYGoTNVWN/V4HUK1yTQvFJZ938o0to+BE
0efNV1qle8AVV32W7vTC/k69Hp2qpwtIkipRillkLu25cAgU7bvy0M5Epk56u8UV/lEYA3ZRk4Ru
O9vmBY3nfMT/FteAg+0tv8L1lN64WY1JWB5rzYDv5BjphqHHWFr38cgIRRz/rrX2aBIlpJwmfdSK
d5iJtb2agZbouLGkeV5gj4XWaHy503gw/eyhkXTWmQD8HuPLm52W74sxvxQ1c9WkLUC/avibM3le
Cnlqcux5cfJBCfFBsGq6cZt5Z7fL+9Re5vJ0buRa5eMIXBvY4yZuO2rzi1KpIrp4aWgtSLN6ZhIA
b6ImpO++TSJFMdTHqiROqbHvK08KOuja25rIo96BkPbrk8kSLlwvGpvGCyoJ5K4et5nMXrOyF8Fv
Z7dftlV+xm2L19Js7ipojaNbsbg4PWlL9gge73qt5TYmPx6XE7PaRnvNnNGDqc2Y05n8Zcpiv0iw
hCnZoHmuI+pN9czZiOd8FVao01OFwZUwC1LLQA/GVeUkJWbFbk3cayYoPxzRvZfrejPD+aKt5py4
Ql6cAlqbNoV+3eDB9JLI7PPAlROGY420qHw9M7x0BbV2jTrb2trgDbj/GORRloFncnXNqz7vyXSA
oo8NXHkTkHX+qNby75WLeOOip2wsKjrO4vpklc+TKEICVG/7dHxNZ1rgl1NwXYiYwlii7xKHE4X5
ifNaxhGK+GvsjmeU25sYUD67BObQys7YkkJ0XYrqYUzNt0o5go1eSlnLPJXnQ3kSIzfGOnv4swok
OqIM4nG7Zzf2QKj2azvmX+x+H5kCHQ9g88lUXuOQuZdXuz32bfxGeYAfI6VEiRHqjxqNnN4gbGVa
7GLrVeYelxGyXr5YlAxdQj6kdmzcVjuz13xRFdruOrk78rLrsLEdyZ5e+btqBUWzirLY1/2pbjQa
BDzB1iu0L/a9m4VZCJHF3l6tGnOTFchKQrIS5SVXcybZNEJOoLevBW1uE1u82NEyVMaVVtLB6phE
oBPhslHzUp3xDCNaFr87MB6XbfqFDCZlWNW9tgxA491iiP6+/OcxMPQ51+VQxqHLCAcg/tbkXjUS
Nu5WDVkGl/Qn9eqJDBg3ARaOq5ag85dD4zKSzpDTu4OObAj8p641aXv+nt1qUKhOIkbpA2LP1uZ5
LfshmqnQe8k9bO4RILPxgXzhj2ksL5Nd3H1WTR6EMfuRG/+6ZHYGS2l84CPjXjNgd8t1kZBzXL5p
E0DVxqK0d6TxE9ceFw0VdhXHn1YupgCJyAvBBgjfAuKs1/xNDsuS111l8lKypdp16uLhi92v1De/
5gH79sIiHE/xARIzgHQUq9E3X/wC6Le9axft1F1eLrt0YCwH+5SEfO97z/DzwB7WJEusdTAv+XHV
nfuqvWlzMW/yUj7UCd3n0vMOfSuQNN2bwmSa3PW+e2UD8U+628Uu7/JL68DXKmRD1V8LPZHB0Ftc
ET4p8EyVXZGPUYdd0il6+GNIcS25rK1DPQsCdWx2b3srSQWwCZwdugORwHBbmKiF5UJoTPptbrc3
fT6/quoStKjyOYqt6ldm63AaIW0kyNu6zU7ZSnxusItFf8Cytn6qv2aLe/KTX3Ow6Mn25KF5bDjb
zKtZHvOHSj7HVgZdyGOPliZWsmHEeqNGWA6qUYHn5+ydXVtu6KlGeaYbL4XPag07lt0tEouqyIcy
smsxob44szizx3509OplqLxyq/Uiw2iRvMIYYYTdMyOmmfQAowfL4MV06BI7hHKISDUFF9lzO5sM
q5t8xual27pqBEPaRRERZMpPmdcWvbCd7jkfK5P8lUSqjGeaKyBUGHGn4y5HxR5OI3fJq0svKBzH
YKJpfjRKgIC6BfJlblpsVQhWdvtd5B3sl1ruywWd2Sht/2CKw1iN02ZJaEwNK+KT6xYfEyIfd5tG
29SYHoaySQ9JPl8KaPPNZsRlg1qZgDtR/a1eVTRWTPuzubSe4vcOhSUwCo3adTwOaJbYZPurhNHA
iWLkLnY4K+sGsXPSmTuZzzPzdQEelXbr1zaU9IW2h3NJrJk6FL9snST9Mk4YyAhF1KdQKijvNqov
pruOzPRwIN7oAuS/Rpc/JXYXlBO6jYKoYUhkTWqp9pDPHcQP7ghpJ+KgmzL9NEp9V1FTbhaXyels
JbFc6Dd+K6xI6FO3gxB5WLvc3ThFvU1NAlvWhJtDkojhWqK3Fx4G97xQz06NyVQfn+ia8fnXK9Yf
FNk4G/KrskFWZ98KpzZ3iF6Zd7AYoEh0dXYcXfqnXY9o31pKYygWHmTpV9t1tLgZy+EVRM+2ti/1
Z8No3Dof7IKVtMya59pZrb1rNriZRbNcieHSE+qx0xC/gYfPLXrq2pI8cWY3tiLltNCkYAB7QAjk
QmOb5djPVdlXgWvUcQBypcbLydRrmwdEttUAoC6X5E2peIli4RK2yt4OhBCXPIXuaIv8ZXR4b2Nj
dPZ5VmBg4rJnzOe5d/iLO5uXZJ4IJSZxWNZoyTje/GL7NsbiojqC+lTXSXOnI6FwRtWbmE9lmxYD
uO+hZ7vHaxvtsiNoZKbrTJXl0uvZOl7bBHky7wUbd+KFKyJWJ1FHNIstGDE7fz41KeEtzMp+6I4Y
7ysz3s758mJJpi5nd34aYmY9sQH1UU0QDUv0eKOylYO0X0FKELJO8tlazhS63nSV0ENFOPRNwCjJ
gmzutN/wm3mLlvx21ieN8GmPCZjZI3ajZjCha/HTmih0JmEjEwmbNWeyHYNb40Ji6r89iWVkuVG1
eQBU0qyUFTbnnGiNb5XYH7r5O6v1G/QM4RaAwu3udh0cHTJOjA4dfwDf4qeF6ez0kgkKWobQawaG
TNA9NDmfJT1mhxSfPJ23Q6q9+b3wtpPRE7iWFc2Jzp+7LVePdDxBT4e2V6AbVDrscxjupWJlXxsB
9hEBTIwi5LZ9yK14uXJind4GWx9RY8lxk0btNFjw+JAfRq3Ud713C+OCwlBfnmdl7NdBRxVW/dM4
0xFx5BiYST0ESvoGhWK58tsnp3QY30qHFpn1a87Zrcdun00wd8V5VliN2A5MigZ06mvU7PueufGb
hDwSrSHMmnCnUA7ad9/Mb1ZCrlcZn4oJb6WYvqWHoN/mSPC4Kx9HRAHy3ny4v7WD+GE9zTHbwxx6
w5YBnQ/tMr2Wusu1cokuqPL8ThMt9Hx74ZRb22bTYEUJjZk9n3th4g9t/aNb8nOcdSoWR+4N1p7o
At2WTfmJd4P0Suin9HvZGZtuf89flHNWpTnyi11GKQhczIZhoeX7SifQuY+t227w86tm4Ny2ujDh
Td4srY89kCa40fn2Nh2lPLfe1sI9G3pKkLYxfSxLc8MdNqcKtjaiZXyub2p8IO1uyS8DuyP7DkLb
MMiv7XfOkBVbhfzB1P04SDuk17SxM/6HcFImzXRTO0zmal9o7fJdS/Z0X3XQTuI8D7TZVlV/ue6F
zSLYGvUDxrqZT8XQ1yjx1+Emu/xjo75VOGmv/h5yyo4oI5SHtnD4a4dLBE2s9hX2Rzy5Jmspweqe
5kPx7+clbDvW4bg1HvMpyzkP9JcBvERomKYbJNbecxw7FKv/kmSpYMoNTbsZKrntYzYylWQOIt/0
qukOnRoeZ7ddIzO3su3cl2eFZYzeMd05qy+7iIuHYGNvKuAIK3q1dOIo4VhjmdIHU4E6vLX6YTrP
rXdf1ryh9Vpuqtboz6M/tmR47zxu+l4Lk2WkvQF17KaPF0R+ZMYxVZ9yMqCIu7Tl88l4thyche3w
3naQXJjoohSqtn7v3lR0xMJ2FUNA0bqNGR2cabHCzLkEbcifvF/C2JlH4guvin5SO8DfOBfjs78m
p8Rhr8K2bFeYbRpIrUCPMeSVQf4ARY76YckFHuV6t4bV33VTgQzjJM/lQv9TcF9KIEj32vKryA/O
Y8s4Z7Y1h2NdJTutJBmhM7xf18ajWY3PapzjjQCDHLiLHrjDwvpsrd9CefveIiY7/3UdTtC1Kr86
xWyt7o7UfhohRvWSXEurfeoLzBQjJ5c5PDLHce33OHySON3GWQ/FYzI3ri++LhMnFOLQSQbftILY
dI8mzuuS/st2TpyDj+XnikHFJ+MSM560Gt32hjfAFd9DybAlc0QN4utOxR5Qm7x89B361KZLRhEs
kCunWW5mi+6BLeK39BYHCqtKEMt1O5lY9+f+tExFGWHLOCxzfENcCKMvaBGFobDquDxnsiwvVW3/
9Ks6CTHdUKWCLU6vi5gjODs1DEHDrhATZ/elOqOPcuPkqaCcHSqUE2vf2ePBUOSgV+pBW1bjNOEF
MvEB75psX/WUuKNv/ZiFNW1qZ3jRmnFF5yq4GfC+mUxmdpieei+9Humlobl9mGIcjwZhsXnqLTtt
HP1wWJvAFylnS3ZXQmYIEtb6po/AKh3wTHIrL3ST+f72vXSIE4uVReK09pPY00chis+xT1fOfjOS
HZ+LyAgvJG9956zDe2IhQub5ZZw+p4NmkfFkNl4SCBBlKAx0bG3e5rmfdxifWGGv8jF/4vO/dz/7
tvfDBL0AmRbRf/D1jSbZVtnJjxrU/WC6P205vnjL8EAXIg7MXIOT7xKc5UOU6mK2A8K4uHfoo2qk
BjsCSzaRB95mqtaOLb9O19mNrWtAaZ9GLL2gq/GJXbpZ9ch4Pju1MiR25zArB/jD1WItkcsVVCdN
VLFwx472ak3ZL3CzGuW5U1GjY2tj/D3tf2p3eCFnCjW6bm46sTNi7pys6dCV/X0lZujH9adZeHjT
1XbyMix1umjJZWDutL3Ez2gLBrvY+HbNHxqa3jZd/ZPCkhbWBmgErNdZp+Pp9dMrZa/GJs/SU9to
pFZa1dFhWq2ouyoaF1vfYpuzqS5kMNVOZEiVQBtrOyJYunuTJ4awxuVfiKueTWnCRCfpjimD1343
ssJHS5v/pE13gU6NB6vW+LtJ5RQOKg7lLZuwSwbaIp+NNfWvUTYCNZA97tmZsVVu/Zi2/a01EQQB
pppfIwtlhdfVQy1n3ts+OQVboY52eZAtOsFVVnGEqXeH/Rvon2rpWCmaGIpwJ5xTUTdq7Va2N+Oq
G9d1Ne9krSVhV1CUtcO+qQ3qVjThrM749FS99dL1lFUsQHHa1Vu9Ha8Sj+D2RCd2AceR4WvD1i81
xpXn11L1234eKAHG5FYzKPpl3XwnNPS6nDBKP9GyUFvMD2fsboQ+7iu/XLajQb1bjoWDHmQxLFRC
ZInl7ZhYn624TixWTXICXdphvz4eh0bYjLnP/g8ZKR+IX6LznumgRIoYOGZari02pWlCGaES84aB
lZtU6jeZnHB7GIc2KaudgTzgVM6tMv2LlYdytO0IUlzwura9+TKo7BGHJeUoHCp7nBnUqJ1zvVoP
sZXfC9aUnedOUdGvkd8aVzF3coZFg6mhQUY05TbPUSNJ7MyzfmN2ygqxUfKVl1DstPhihgrVnFnu
rEmjZTZ27jhSlSA2+mQWbFqtPArVf8f5/F0M9CrydWN092U3TVw0jPzFzauZOt+Zsn+muYHXb4aW
XrYR8Hv6ZQtghY5du5N+IsnSsG/rHvFMu7Ga9TG13efcVXvdtA5dSqmqjeYR/A7jHgKPzsQN0R68
aXP8NYS27fSWGwZoiNkXO7vjDqvLz74GG1h8CkuQw1YcEHXvHBclrhyblzX2w35ZRZSOxpNPDmvX
+W/pdHHEZ+lRkxgpMNqRAlGpo12Re9qYCNyV96RDcZvi5gbg0Yzzan7oZrSYMWEYtnGdE4NjBNrF
7X3FIMPGX5djPflhttqkKHEIHZOjBSeFNqu3s73+3rKrj34gq0zTXVj7GNL0+dEXyMuWz1iB7T3I
0aBgs0OWXDrQMBKw4YqngoBOxk3Ai9lW/1HrU6jhUu1IDVWZeeMYLpmhcANzNPepjfeXWx59gZe1
LuyNSGtm0xn1iTv7rrOGs90rL6DXyLab0LqN1lm35eQM2xpPj/RwPqrx2pzoBie0U3rtC5IDUY9o
qxvZQ5DEl2q6fLSSfnlZGuxL3QMSPGtjZrTc19ZoMqbnSkcCg4p0mUiPNAa7B9+hKKFQlEyrXNqA
8KQysBN6siAOUP3Gw3vnGbupF8fJdeGhtCRDFqzZAC3cBkFzGk+yFePJaLLphACx0taT2h77iNwM
WqsO1SDa+1xoxT3b6sv//x5oBuYf4RRx23RiWJBxmhhBb+tD9J9vc6Cm5i2xht3N30PYAehD2OLt
3yfJZZKzjntqa69De48O091jF3todeAdfw9ZxLueO1/f/3PA5aiSANMdv20a/vtECOlM6UtTO/wd
h9la3amO+PrLs/79w2zJPmWgkrY1v9nfY4MzjAEOOxuMy38fKzMvMID63PwdAbtrwe2SI2jbhbwR
av7PP+zt7jxRy6v/eVxQG4DSkTS0/nu80TlQLMSRPql5/vfhkmi1c4LD6O9J/x4vm4XoqdS+ZS+y
a80uvs3J9HzsYoxTTSvHq78vHb8pLhlw6zZT+fTo90l5bXZoiXUiJ+4co3dHBkJQMn4zBrWrTlJn
8f370aX3hyDBrHf4+zIv/TxisEGE/zxxEssjWYWIZpeX7Uuoc4Xxz6F/L+X57QtdF3H6eyWZEdm4
xl6CIMHhcuqqPdtpLfj7MmPy9CR986nqNH4PXb+xOmN4+Hseg59Eyui7498T2TWmvq72493fd8fc
DhY8vUzVlM3d3z922fW7oufSApWVpsHkNLAuZDUEf9/G0dzc8YLZvieDmVX8ckyVrSmuK5pa/z5P
MSyK/UAdIVKYu3G0shsk9nTXSFXe0oK/OAfa9g5EnRs2STbfFyA1wwGqwsPSd04QM33zSO3VB4l0
yucR9Y3rzpYv6QrPzi1t97VWdr0ptal5F337Q6gs45J9/eLNefWl2pqxwdz6rleM7KXX/I6KiqKi
p0KHowlmvWXhWPXbWFHRbPojahWW3AoKjXBy7AdEE1PuzBy9NlFKL+SHRsS1Na7dd9m7dy4O/89M
5m9enfYfOnsCqrfBfzPp3W6KvFx2WZsQjeIb3R1h8nA1S5cl6BK4/PdYUrSMVK4axc/cdXd/3zAS
w2WRiNvt35d/3+gzxKE8KTXKHZ7qn+PaRG0dLGbh35fj5Qka1/S2s/Ig6v3/a5D13GCfpo9my65J
g7V39Z1mGVCIL8f8Pb9PTzBSnT3/86v+faMe4imqB3paf4f8Pb/SdHz+c0q/v+nwszGRvl/ngrhI
WqA3pAVV+6mzcyJB2/TEZaZtR03lD0AMsqA37PG9KrWzabcyoUd8t3px+ttV9gcGb/9FOqZHBPLI
2Kx0S1QVv7vW6sa6dk3p7di8zlz/lUlf3JpfZTy/2g0ol9TeMj3AB7QW613tts6bcswmSBK53vtG
1ux8pwK3Uw3zFe5+LyK1Ob4h1nQIra7Qn3EU5gCT0ttOL+7r1TTPVlsBWrAcSWuCXuBUpN2ZE4dG
UdIU54KtU2TBWjgVhSijqYOSUtY0uKpCLqfCtsbIqnEV1ILm/ySM6mRMixlBtklOhm86EReKeywK
BgEaFlyusqsa00nUMtq/t+w8vaMaoaQzXOcrKa/gSjjfI/vwzTAmy/3foZm9aqgy/z1UzcP/HGox
5nyvk/EdzaPN6jsVD7in8iPZZ5GMYZtCW0bO+HsMwTOau1amW0lcaNj2Ol2/WN5V5kCych6vWzNb
5d3fP8TLuoEFTmL396VxOc6YmcRNrNaOWpY2grtztGyoPsnBzDr1z8+lOaKyZ8b9FU3w7/+j7kyW
G8e2LPsrz2JciARwL7q0fG/AniIpUb3cJzC5uwJ93+Nv6lvqx3IB8nC5FJER+YZlJqMRLUUSBC7O
2XvtkTQ/QFVU+tH6n+vcAXuDT4m7QXuXkaKCxrLDDIwv4VpAFV4h2unX87wus91rRvdo9CFu0hNi
vXme1YlVN4Bnmqc6300uQZTt5ql5R/jTnF1Ieh5yZvYxPxjScAlu5jf0Ng89Z0kr19T3zY/16H+s
dNB2V/Os3LFTkG7lLiuJUO/juF6peoe6ggJKvVFCyXdHHKS/xo2IH1MZI2pZenVlcVlACDDNpDYZ
LV+nq6IEwEcd93XNeRJwPqWm6eFtF/OCzPDqK5OWOsxpGwxMV11p7qDu5sJ9qsT8ExyY/8NMzzDV
naJR4p83nFecH+YF+FBpB08bj2OOfDxyzL033YAWfikuW+o/V15SIGuBGviZqmFFk8fIznoOqMIY
8eNkDQ1HYaUvqZ4514GH8cYpqKfP8xPLuQX3od4603C3KLDFKH7D+ml2yHKoUMZA2rQ7pMV6nt/4
3BF1Tf5IF8cCTtQTrxrSukwMImc1v1MOlcXRtJif1gPJpWnfgjI3lMM8qwwjls7Tr0/nuW/LWwfj
Wpwov32YP09+mGfotrZPimjd2dRQyb0aDr4+fH9Q1eo6aHivo0QvnviW8aSFmA/UPMo/07T7Zsjc
fFas9KHWtHovTSG3thb6aycRUD9gwD/ITKN9hsMj1W3Op54Gl6mMg0cSLwk15oSJKkNZV2I42FC2
3CEUK1ThnP/S/nIoiuRlyIF6NpX+5BmVioI0s7lj75SL7nGnay1YUZXW/ULthLdzk5Rb6xprl60n
z7mjfSKfXLkBmJ0dUh3MYGCNCBL6ZlMkefzYqjTRBiXWNgoWrs+mu2QHybp5bEsvv9CKMt6oGMT2
WeMlD/Yw7ClGps9aJzJcT657SPw2vHGl99v8cqNu8w0WfXZlZUl76Xp0Gfppg+n/QEFJTytEG5ia
ntyCk/wSgiQ9zQ8i7ZtTIRvktYYN4kDhLr1AIHkSeiD7xbwOXs7pKTJtPHDy8H3yxy7m1ZM8f0yS
ONu97ToWyIKl0tbrpsAa0PfjHm6LczlPpREGNKsFez9PhiUqFuSp+86uLi0agvW+ogKCOkwNllmh
lI9DS181TGXxyRrpWwd9XD1ncfKIzKP7SkTzqWE8+lK1Jpas1CPBPhsXmY1NYKFwIz+Vox0Pf0vS
o5CxPTnZ7RN84jU+5Qkul1kFhDldyxcB0dLbefJtQRQrCTnI6Cxbyt1XwYPSEiMuAFIfbdMvnE2V
I/HterPa+6K5mKfmh3kVY1pvniwmd5HsPOpltXUd9KqyT218XQkude7SWyAKOuarVTAtntcpFVdd
xjE10dIwWIfL6ldu6ZWL1010LV6Wumdcva7M93SpkSxhlIZ1jWGInfx4jdftOzcpObJ4jQpJwaHP
626zrNFh33hRkt640y1HoJZodX7Ms6umXkWUwJDugITDuaKfS9W2j4Uelke8LI/cExt3KrYqeGPm
Oa8skLIhenKLA/E4LzSg2q/QgeQ7NUcnWLci36YWete4Ft594GbWOm+BI+hhj48KeyfhOS1Wtz4x
78YYlY2TecrLhv6a+5K2DElFWRt3CftaI5CNjr0h/FUexhiIUArcUs1c9+zrLAxh3I6lS+HU0rnD
xGTHvTlQdyHrcDEvtQSdzqG23CPteQCjQRBf5pVZXloo1mihl8GXwkouyjQ0HkqRW3gqPHAgYxI8
5goFhGkF6/2W9FIriuq2/wW9yOuWJmesZT5U+pneEhV3q4jvuhiHEgDP4Dp0XbhRWp3RIomtbTeY
+iHkGoEcJmnoaIfZkfNbvR0S1bqUfD5rK4rEdRYTfxeoinXXT8gieLyLopD2tmrccVgkUwZDYw3a
iVZnTOES6tY0K0XBf8qnh9f16lJmZFso37eYl9TDQEJyJ10iCDG30+Neo0hsbkzR+Le5CbMiAPS2
nifnB1aQltncMLKfXECAh95WmOexgiYpB1IB6fau00iSaVvvYKZxeer8LllHSVw/6EH4df6qNfFb
YHT+t5BjlWL6QNDFtI0Nquggp21ii5pCGcrqYRRT+6BzX2T6uk3qxNpCt5Pv2xQmupQoTg9YqpyD
Vg/OgZYn/a1OpyFRhKm3ibg2lKRhsyidF318yiBYrJQm2MR9kTSEFEh8fKTqLirePZRnctQHDwjD
wlBtHtNpxttDHQcEAKN6vRsx0q6bnsT1KujFMUv1aB0YofKISf6q4yj8ZgTtWVadeMS3kNIWr/6w
qps0V/PQVfr9OXeC76t+2KscVTLWsyKijPisl6m4V90yv/PanyaC9llrTf11ieb8tOTjNrmTd9uq
dBGhjEVLsnil9lxjcfzTEFXlen4aaQABgukhd0IIk/aVCrfrUEbT/dr8NIVBq5Cp+n7uPA0ZvrwY
BSVrZ1AuUsM7YBmR25hW8QVdeeVino/xneLpPFNLehsu8rQ2TT8nXcxrNabWGLt5hWqeOz+dHwrb
oFdmNeEih5zxff15yaB5nxun9A8D5/mzx09jF/cU5rSkSM9uqqXn+Rmj0IeaZurF2/ze9bSdLWjc
z5u+Xxe16fd1a9i9CxgHDdhh2zvNDwagT46jRK6tIoFdUjd4v+enb+tUA+2Oj+vMi03VANbSEiwT
IDP07hTg74c0rVXq09NTXUHxNT+bHyqPaxfyJH/xNq/V7aE4vU1H5hhtwgSO2bwxFkdITR/2Q7mS
Jk1VmZyubHpkP+2DgZO1TIdeRV+T49UC19c6wRmQQXr2VD89F/Fg4RF3xcoZ9OTnBbu6BeD3NjcX
wlrRaRWrecP5AbRyeq525bTmPKPq0IeZDDm2+DQSkmYeR9qNJ8IQisU8iZUp21YC0tI8qUssowpe
zeM8GZjBigukfpc7un6OEnk3z+4C2K21JEMuHNLhsdJo9XILYe3npYqhXpGkOV4TlC1vq3R83bUT
y+bQhU0OT4mN6HgMa7hC3I9O/5YWQxPMDEVcduQqPeouySR//G/l9N8yDPM3dJL6x7f/dt5lxH+b
VACaC1z625mEnnC52NSZhy56gqW/0tEnnvrbZFH5ONEcJDTz0nnB2Mec2efpWE0/xVqc7uapISkO
nCqx+MTa2gkZ62ILDIIzbLd+VVHPXveVNSBl8pOlC6jgMmMoRHSSa9B+KMFnzWu/bmgJH+10YU+5
HsHZUKrgjN7M49aiu47IvzgCkD80Sm8/qjovPzg9riPHORdtdF9Ns1MHn00Z0U6vm8h+7GsRLinE
B8d5aW2GZGIM0YOnoZ6uJRE7fafYjyWmsU1ahv1m3krXO8qRTRheOkrsPIzhcX5JW2nVI6RXOoDT
S7lhSCO3TJXtPDlEw6eR3FkYVlV+V3nuen5Jp6Y3po0kXzdtrD9IXGNRYJ/qWNDxUFXMxQRZnUjK
tk5dYdB7CTXTRRcqb4chluCGfizuFTQMb5uM4zhwEgWxb3BpFQauE7+99fymvSVoidJhjDjU9ZgE
eUOATDc8v62hNe59F4r4NK9P6km1FS1Gy3mynHY4dXGnfc3bdGViLGGKOFtHGNu6GcqrPsVvzwAA
qX2p8GtVgWQ2wvS++deN32bfyHBK0Al6U9aAxG071jZG/y68N8zqiyOU9Fvk6shfzOJJ6EaxriET
HqlGmqd81AoykBzrc6gUq3nVwqbPp3eqfTPGZMMNasCVxCi7mzF32sX8eiYmxbg1i2c3R6qoFD2D
MSUyDhWmynUWmPYjwoHTvGod6p9aW8WDqJsa/xQVnfk9ZG5XLC3uo35/DxH3UK/vIUsYU83vocQ1
dB+kxRfku+3GLSK5idVo3CEOSFY6YI/7ebIto3Sl+6p+L+vq+9LR8cRPk2qkFzuaRskGtzN9EqGE
Dyo56St1UMtLxPDdvtCiagc2GY6oEsQrC27e0zC0j0ig5W92dahiZXypC04TQMhDDOVsPTpueVlR
z8wagAudSJ+7pPC38LIS8Hdxlx+pzBEZNT37MNkAeSZmWNZL7gNYuyi6AXcEMdBunZiXsSbWbq8E
R9pG9jKm7rqe5xe2jhYIo3N6FEa2zuqOyAivYQvhBAS/OL39uoNuLyxJqpY2xetZlnqUEi3oNFWE
HiqerBxeF7alr63LsoVIMC2YV5mXOq2eHWggQNEPaVBBAtvEpWecJPXNkzk9zJN+3JmHkXDJeWqe
P6+hJfSPaPpYkKnTEOv7tG2XkXHkG8nGJ/VmOQPYcbre54D+bwMPwWSlobOYQejWWN2bjh3d0k73
X+fnsbVsNL36DG0Dt3n7Ddo41zDkL9deLt2dBzpoa/txeht1NDlqRW2/iU5dAoBunlWoTSswjtol
6FQS0Jo42PSFUj2UqnbvlVEHUoegrCF1Ho2QDJVQs6JjkxcdGSBigNo/eGfuMTBjp941tvLuKPTa
vDamB6mjWzSy6yEMzIko1pyQYB7w/6G1LGVU7vWRYcXb+k1VBRu15pZtnjdv1vqo8IegSbbz5LxA
DcoXsPXGxdtqFkoqq8qSK8yb5nVcuNWV3SrLtxUgyzA0C4evb7uphFVs6xFT37zRvKBpgn4Vxb6L
5YIdzfO0Ou0Juw6S/TzZZq65SYMcNYRKNo7jGY82t3SHzkEEME9Ww+CvIdWou3nSirL7mnbXGTOV
e4tDfVPVjfGYDx4GNudG60N5onUBgt9Tf0OGpW7DMueWZp43PwRBWh3xXGFbZl11zMTGHct8X7fp
J7TAWM8dV19pqh3edENqnKX+paG2gHGGuIo9GDMsr9PCrMyiG1UG6kqlO7Se570ucPNPYtC1wzwF
StE4O+mXefV5TmBo6p5B68/7CeNMRRVRK+vSaluMpHX1ycND9boPbi6QaxfjJ8wv9rJ06EyHtP61
6QQUwHu9fZty3dep+VzVQ7l4W9a+m/qx3XyS+7HmvB09p+5W7+hVTyfAH2u+vt60bALu/Ml2Tu+h
fvS6vdcN0QlnY3QyIvemSYZ2B44lOr3Nn5+9zit6GmYdygZWf5udlpzpF/N0NbZfYw9hPvkMJzcx
stP8bH6oigGmih43BIj9vsDV1KD/aVpawS5TveQi7MihfN3N2x7aShnWWjix+6b9zw/zvhgUtItf
/vEf//qvr/1/ei/ZOYsHL0v/gVvxnMHTqv75i6n98o/8dfb+2z9/sVA3OqYjbV2oKiZSQzNZ/vX5
Jkg91tb+T6rWvhv2ufNVDXXD/Ny7PX6F6darXZVFrd4b6LrvBwxoPJ9v1qiLOf2VbkY4xZFefHKn
IbM/DaOTaUCNzezOofR3Ec1j7VRvWy4wyGvnVeYHOynsZVqi9y0WStA5DFQICYg3XhjJy3I0xOtD
MmqXklPrBb1hPmtoSfISVX6+VTSvWbytNy+g50aAZhaATM4DiqJGuitSuzsZadKf5mfix7NpDcgp
KcM4dKc+tyYnV9f2ddBk13mAlNaVw09TTqruDd8ZNn/9yRvOx0/eksI0pe0YwrZ0YdvvP/nAGNDx
eYH1rSTG9WTqSXbZNWp8SbrF9Bz3dkV/Y5pTrI2BZDJkGz3okOnh++ywdMAGFpV7UmhurhKpGgBv
+uraCawShALzetc0kJOqrY+r7/fpvCm/FnHZkD7jPxTI9a8CuuEPqv4QR3VzLzBN3URouee5dlOH
J83FYjhPxhpNlV4owPOnbQy8B2svrkrM+43xgNYiXo5WGh/mpWkW/bT/Pv9p/4pQ911TYrR0NVJP
XbcG1lG1J6rPf/1BO+IPH7SpqRznlrQ1LF9Svv+gGzu1GbB66QsVkQ5eDJ/f/Al7icOHaoCywNgH
LW/+jN8WdxlY1CpNL17X86sGpzAc0QtfjuWRsg5+2IgDLjGHhtDMaWZrT/rh+anryumppX9fKzfM
l7Zg3FV4ubOHWSXWrV2Pz3W9GCrq4SMBMRs10Zt9k0j7znC187w84S6Hirme4+R0zcsSvPGyau3x
2a2iu54a8x3ngA87jJEf3KiOQGi47GO4paPRn1vL8o9Nl5/mKSCBw/n7/PZMzjMEvjZP3UUrID8i
cxErV76twqa1TF831RVZrkbGJ7ssROXhgw4BYR/0N6pb3A29phHw1lJLsuvpvXjKk2Wth8ZQP6nQ
/3eIhczXSXMILlM8rLfCJiQoyIyEwFS2/rO9TpuXAhbCfGj8x7vTXzWfDr9m+VAGnl9/mPzXXZbw
91/TNj/Web/Fv07B1zKrEAn85Vrbl+zyOXmpPq70bs+8+vf/bvVcP7+bWKd1UA/XzUs53LxUTVz/
fhqf1vzfLvzHy7yXuyF/+ecvX7OGtih7g9OS/vJ90XTa16X1029o2v/3hdMb+Ocv9+OXlyio6v/3
f/+41ctzVXPdEL/qGmVTSxrUc6Q5nby6l2mJYfzqOLZhMNAxVOFgQv/lHyn4M/+fv0jjV4MZlqOZ
toUBw2JRhVOHRcL6VbM1VGSmKQSXIsv+5fd3//0i9vq1/flFzXj3g2d8zOEJLU41KZPzH84nhJ+u
aTXoT9sXsb9Tuy4kcxDObVrp+l3nieb80wfzJ9fP6ST9dvmcXsrkrVoaL2Nr0hDq+3OLqFvHCqfL
uRiwF68UIyP1qqtUn+xBx6H2QFRkfBplYWa71o977fUIfncA/3z9/rPX1zE5Ggg3+FatD69vqX3i
laka7twq3AYZl0kdU5E3Iqdl2PqVhtO5RHj0d6OG+Zz5/n1zyeLkZan4tBkeTl/BTx9xgP5nUCaL
iBua7lMbZ7F20xqyGHd6QbRjtmhlkcLgC/UEJhES7fw56YTglCh8jTPAaBIPCHLMSMsdwhTFuWkH
zKGgtkf7uW2zURzJGajww4sm0VawH7LuMJqifSApBXM1DlbTP9Auw0xoWC32TF8ZgmIVKFTQkVWm
NPFG+BPgGJp41C+yloiTpJVuuQyQyLpbrc0cUO7UhMEf1vDwdpZZ9fBuAxWhoM0g38KEpBHs5qlg
ZS9Hv4qavVupNbA6WfZ7EG9qsM0SbwABo/b4Lh3HJJoGpQ5+88zKKvoOZBBiHrJ3deYWXMe5BRgX
FD00UnUb3XFPYQftE+2wk58Lr7WiBVrAqFhy7g7HXSGrzF9ndhfgovUHG+St3YTWhZqEZX2lowDB
7BFFDNgALynDdUYC4jMdCTRfTugJTDFDZ4JkdQDv7OKo9b40KIrbUzGE6rAdRZc665pDCh1ex40r
1jxS6vYK1jhvaQRN3xy8xqnvXFKLbvgl0Fz3JCZBaCei9tZRwO3gohmy4JNdZLm4gtfXfO7VSscq
ntVOug+pCMiN7B28LnTKBvzk+Ghy2nSlrS3zrjVwU7ZNTKAWYXRmeTKNuL+SHZxqCUIscOBRJMhI
V5IrUfvF07SmugXaSCOYgyJep4qtHl09QhniAx+BUV2EAQiCpspyirRhijQh1gW8vcwMdkU3mbGR
UNbK3rEilQpCkLnVWsOXsh+IPowv8p5IrGUSR8hEG71GnydLLfZWUDCncO4KQl9rWhA39Ry51xoY
clY/lnlLDHtfKTZuO3T+dG56Q23lbdZW47UTpn220mt+AtHCFdgvt9wnxuE+RlCW7VtdGSd4Jwfj
fW9GIr7tR0ZQ5BLp9h19G5qX4FyfiMfsi8u2KfV6CbAvd9eZH0x5002sV48x/BSUJ0Es3WtBXw6n
aU9470J4IjLPXqgPkHt9kCy3Av1U8C0wExuWT1pp+t7PTY7fER6dt0t1r7/uPJdP34MqlKysQamI
vVTGcmCwEmPxaSrXDybAQxCsKCAVk0peYgeOTWygOJ6caiI0eeDi7FL0awVDUbeSuKH8TSTwW+C2
c2LwX+2gNvigK+dSWI53PcrGtfZQiKDOBZ7ZqnctxpH+S46PGk8nCrpb2dew/YrEQ8yeVTRPj+gX
YDaPhqsn/ODBajlqgi+moLRzhVTYaLeKjA0yxS2v/Ao3sx82bZPh+5T+AEiy4UBQbyiZ1binRZEg
gzSJ3gGCKZ0nLnqdtnUJndOWfWrSRTEt7L27mnYONWcUZjbcO4kzmMrhleUqvQdijPDVVZ7CKfCx
5T/HfMXz4I7xVOxW37qqw+Fi4EUtl66aM07m/GRna0BfpHOmMaZSLObquWzIglLCTPMIhwEGua2S
zC3PWd4TuSmMqCFFGHUSZlStivQNGQo48euw6G6Rmw3iyWUvxmNU5oxKjTAdzpER51fOGNo+tY9K
QkmOY+u5drTKxeZdG+HK7ypaFUqmC5BwaqeWq8QVEOoU+LY6joCs9M58IGayi7IBpCAIxQR4QF09
4bXf1zkavpUSmxjK4SM/BWZILKDS141+2fWZfm8VaSW2KpZcLFWEN5XbiCQESf8vPsfwABPdH8oV
yj8n2KsyqbWlTonER6zTKdzVRUZ7UzgSvbTm+7YKbTzxMeCblYpmpBtCfYXen1vzsnasgrw0U7cO
kYBXtSmKQZFrkTSDsu/oWtZbd4i/1XDo9AfNt3z3CEel+Nx2Ob1pkmwN2u86X6Vh1u0SKbmO6iZW
7MtCGzD0pFXmHetArc0NRa6iWA96kQNbl3W2xekag0KkRm8fMxQeCM+hZrkHh8t/hRO9J+sNAV/2
ZBpwPY/c9zhQebSpniiMzlm3Wjr2KIi4H14O1VgpK6JQRvVyLDkzxgsrDGos2HZt6dtM8W3zixun
Kt2BrlUf+Tm0SDEbRikQCcoC06ythw+t4cBcyoo+H89hQYLtlaMWHkhSg5s89Pd5BJxLM9FQSkqF
4XUBc5MOmxMGnwns0p0TgjPYS0mO8uUB4ILz7KgcwxykVnLMU6XNrrgJ74Y1pqmOcgdetibFjCS0
eGFzxp58+2YMXJTmHvIUfpBXwD9wxCutYkAQUamy9inxwxsrrZJx05COTLi6O8FhykxL+2Xoux6n
jMRsPxdcJSrq3XZxSxg7Z2YTzh4dyDYRkB4p5+CJTyrSF7ggNeUqk37ZIqqx9Lw6ob/EzewJ08e/
bKvAijFwW3sbCgxoRH8iLdM8VIolsGy8dClhpgjsY6+gV59ZJXqxvMCO2pEDsY4Q+9Adp+ha7DAy
RmLTYEjnbFoPSNyTEd7pzmKc38EBtEs6FqDMQ5bKtpeLFCcGrckqzBoHETMouVUJDuAJ4oD6aLpW
/rlVY8CBCURurEuuyJJVBAjl2TLslBSTtIBmkHMpMeBTyNzfjRFXh4VacQ498TbUbte1fGm3vtH2
FXFnuS248YPbU8AvoUQL7MNAlQ3aghtZY8RMBPBQDlvfTImvWkFXMRVIrZXuwZcdKx8RFEHVBqf5
LhnMJKSnBjsLpH/khQ0uKsdtAJ8hFjOkt+r72jfX/EzNnHK8YzUOsYOh1kpz4+B9IVvDKAoyEikj
BAZHWjiCfrURzasN6mWGdWWDOxxQ9YIYdj2XgBZHxA+bsmEUn98AkEaP+Rw1YUrphmGabYn7tKuC
bLyWroSMfJWhXTQNfEdJYirWhMHEI4zeoqZcsXFDRYPYrfl08Fa9HmMAzdNaVy9FYyQ4XBKytlZm
6hk+qCY9G2GWxGm7b51cKe+6xGmMA4aXMtsUVk8AZIkk2tqQGR5kO5CZJdxQDGNNd91j2oQ315oV
oAdqs1zY0DvZh7IblXu7KlB/xbVKUd/vmuC5MzoE7YHXjOnGHjw12/CWIKsOad9Bja66woGzgwJg
UWtINJa6j5627uX4nDfgvBYJYH+5bBkjgpY2M8/aZEqbwygVARglJcu4aAVAC9It1o6muWpkpjj7
Rg3RdnnaYPuXmRUE1/yYPKdcVHqfyJvRpS6DgR2u+K3KDqhMl4QldrukbutmZfi5C3iKq0wOs6Ef
/OVApapKKFJZSXkHLqhBzx9pZvnkykS9KjM+2lVJMB0aVi9kVFd77QjRhnqfEPAK8GdvpesN1oGw
uNxcYcqBcUspJKN5A1+ADo8uu/GyCvHy7iOjiK9yWAaYnA3SuhgpZim0ct+vcEgm3K0uBlsf/JWf
Raq4TAC9t1vQG7SoYqi7x7buBvVbb7TtpRcJe6XWrvcSxBFcNY5BNfhme7mtgfm1wmun6xR361Rg
2HYm6T4Sun7JwJKzme2jpO8JJRaPYwSjYAGjM8ctlNNnP/VpMtL9a7MqxJ4up6JOnWrmhmFBeknC
oxKf6kFAr680RLf0p+tRrFqqV1A0GTqX+tpWTVLxxrBy5W0eqF66DJouBkFslU2hPvAVO/IZLNDw
WTTwTRZVVw1ipzRJ1eyNwldCggK0RNmLpIazC6YKWMBqNJwM83Nu+gIEhe16fLRqTYrKMrU4SVig
/LmvOnhdTN51R5JlMl2GLDh+MLoIW0bvVIyNhujeihOZb7vIaSCGV30bfus76mxLicOy39cq3RHk
9TRaVgS1MSZLBgNzowhJxzMUApxXWhpW6VNNw5aEq04fvV2hBEFIMnejBcsAD5RxQV2y0BGHt7n1
LZTDNEJpWpkfbSULbmTv9XKFfSv85LkJNjMrFq696LViFFvOPXa5MnRtcK46gxSHo+EUtr/Ptc7s
9qVkVEJyd9lk+wjJVrEee1xNSxmpzrDK3MbERhiV3CRMqwbYem2jbG4s6oB/V37X/nD/TvnXUoWh
GSa3h6RDvr+PNlJrMGkyKltuWRW6C2TbMGrrkrK8oKSNfdBMfKmuRBcyoE/GkZyytMn0K8ImQL6r
ihTZJ9MtVbGKHaE3p95jmHXh+nQwhJm6n9JBAmzoqDZVh3+/dva/K4xd5S/pbV2+vNSn5/z/g+oY
xZyfikB/qI49QH98rpuf62nzFq+VMc1Sf6UywndJPUvqNFd+r4xppvmrITXLQmoqKRVpb5UxRRO/
qlRTHGeqpWmCRsyP0piis0OD/oDjUBYTpqPJf6c2pr2vhoPesgTnQKFCeqLUZttTW+Knys2g6FFT
Fm1/3y21DYcNYI7FVzItNvUWLMrJ3/702fxZgexPX88UJq9mmfIPR3iuEh+ZJ1V/jxeaaxTEUSn6
fVMRYWI5/VrP2r0a+zCZQYhir9ba7iHrME/l+fjbUHF/TpaXAt2L+8x8UbTdtoujhygHn4f2cuG7
AHpV/TpLkyfh290ykxk1mAbit0k7dVkXdoChpXluUdxjOmiXakAbMSrJZ4+Cl1SxuotCxUdr2fU3
W+MqmluI+3SGyFsHmxg91uSJwhgcfZXTrFbrBco/iebT/ApDKVy6Gj5Xowp2Y0gOFjhUQggGROnj
SFtZ99RmqY1evyQVBJVtwIDT9hM46xJFrNs2D0OEFnLAdo91dM34Ab1Qi9eNC7dY6Qi+TL1cqbG9
Niw8rwNmG2z/SgNkq2uIz9XOXTJGC4pNiOR158HV0DJr/VdfZGdEQsu//iq1qZj4U9FvOnQ4fKFV
mBzLDpXa94dOEwrdByna3QcO90+JWPYIyzLiieAfHWK426bWfnLifV0bf/PSHyq68ysTScmxT8KV
rX58ZdMKC26wlPYeyDt+wYWtnfvi81+/PX1qdb5/e9KxeRVJfouuS/PDuVi6OjwRMg7uURGWS81w
s2XmRAx1CmK5PEM/irL7pFfqS4aX2nCG32jR3XK+BT4lrWv84b9lTk/OVYyDpq9BmCh235ISifvG
z+WXUGCRqGCjbIrB4wZG6WmW+idjkE9//UamE8m7NyI4j1gWVXZBVVrnTPP+e3LKTlqCu/m79Fgf
kcDuvCONwDVhjSvQT3/z1Wjv+5j8rudXo+QP0cngXupDKTjReoBbXaLftZtyH+38YDs8gJxrLuOp
aXsrDva52nhn19+ShYPoYIGW829OMh+/uY//wocmdtXBX9arXL/DZ7kKx3oSBL7ofXgHjvT23/xw
dT5ZlVa4renTmfzj2wU3L+EgBMV9/7Vbi2NwgRFuP2yGo7fMt9bflPf/5JiceguqMAWnflNXP5yt
095Tco8q0f0QgYTVyHSCKdhQgws8KmNKnOxJj7iQ9GAb3eToku4KhsS26nTGvzmEp8y7iZpir/g4
jyB6tq0DvgGzpTOU2d5V/K81qb5ro4+fWkXa12Uu4OF0lvk3HQOuoO8OyelT4+NSaVNgbCMN4v0h
WUL4ArI3ZPcSm38abwovXf/NF2P88SRh8X1YfDMMdVT740nCwVSjJXld3CdBE5JXZ55JMwWKJKud
VoVQL1xKyR2UdzT7elQGS4jkN5Zw7lqnSfYjxLy1InH/kr/4QlGR8OuRMNigdtdQPZFAFXLtFgQ9
2t1a9esbr9KuM0Uv96IQT4SCNERUmpuudi+KHJZSGZQbpSAvuSx+0/msq9xbpThsVhMgmFuU9IuU
jXnyIi5VXmscdJc7yWAAEqKQWNW4+cCFJLg2k/pOCeOrsIkkzZ3KoOOCh6S2QqL3AGctgrI4jSSk
XdQOyRauHWT7WCIe6uQdl7LhNOqJhCFFd5XawpZu7TZr9aMyqjd93n4VNhKPPrwx/Ji+RpvfYgcs
V4zZgyWADXxq1n2d9PGSAm254Ff2AgAY7kpWwPIcE4isub03aNsv0t4+K9J8iirw3g158LsyNC4G
BaW2VsbqMhfZFwi47s43qGqQU7Chc9DvlJz7Nb1z6BDU8alxjXbh9UqDURnIRRoCzSkPwELu4ZLN
FND0RhHdpd4o10NeoEJUP4VD/GjQANnFfC+ELcNazHSMz+ZwMF3bePlvzs5ruXFk27ZfhIhEwr8S
9PISZV8QpaoSvPf4+jNQO26ERPGKZ59+6JfqriTBRJq15hyzrLv3QA+ffMdeen6G3nP4E7fh0yDH
X2YGmgYOB2316bIeLDZ55WUSTXLbRxG+iOYJ9MpvJfGrtYH2dEkdMCU/Krqg4KaijxkOnizIPCpJ
sgDT8FxjiYOk88Shhygmsot2ZmneVYkCOL2gi0ObFI9XlPyNpRIvexNGhRciFv/5TThekHnX2KAx
xXGStHVehq/vWigmQyCZzx+jXbNL9902vSRGdBtd/TzMiZPkfKCTzrwfa6phHy38Rq9PxOOUGSdJ
e5Pe9xt/BfnpwFlmh9aRCM37MwOeWES+DHi0zIdRKiIF5NgjLqdLhOwrdQso8TZZUINaktMObvHc
ojK3q48XLg7mtq0bLMNCk0d7aR/mqlO3UPan1BJXk08qdRbm0XuHPZujCCJWLv/xhd0E5dL2213m
RcSxD9GqIFRkIfxcBUEGvWpC6Run9t88St9MCLMrEOThm9D0qzE3bquUqnpo2w2GH8j+ne1zqIpr
XYMypFSXRo9tcux4w+a8jax66VRU6nrymNbJAXcJrhQLOU71IFKbXqHPCTKr+ngtewPr9qDgbrBL
CJ9OfRfp1FasXs32kOCax6mLLhK/ntaxNLy3Wg0enHB8NRPRHrRGuyfs6lcC7K4hOEbNm0vmwQoY
6NPgMaVtk5N02wERreBMuaJHMRvAkVzkM8qrCzFVi0SIbRbK+9D36JBQpds6eaNvqEQ/jzkRdLFN
kGF3mQXDZhqcZSmwEJlduevnENVOOLd1nR3aMgUEhOd+obUR6Z6UcJHCPVSdGd2ok7fuhEUwCaHY
oswvVVns6zRdo82BvEdbbtEV5qaqm2ndWzYFTZ2gy8nqt5Uu2SRNn6SMmb2o9T015Gi4y6R+B3wU
gFsS3DsN2bC0LR9Sg1geJ1LuhZJvFZ/U1borxC3pp9VaJ6yalhnhG6UAwymj7EAhmRhjNL80nxDg
pPpzUIbr1NbXRUHAaWJgbsAsxv1+gkJUclzbGpEeupqayXUMMvtlqiMSGwTxkI1NKnAT0NsIDPsd
/8NHYhcvlApwVafJfUQr/K6d8mY3apI+gB4+lBGrUuSp1IlIMRu7GUJXhSjcS8Jk6B8ADmyERfHb
B0k2taPmlnV6Ta3cXv/8yp7Ykh0O/2gL6ZpjrT86Uie0nnwVd8Rjg1EwokMK4PgSCP6ZYdSvKsb5
UkvClM7lGXsAV9rjJS9PkMnlvRU+jnvo9Qt4Y0t916/hiW7PnTXV79+JdZU+hSZYXKUjj45kXe/7
kRKTc65v/G3/1j6mj+GVuA1302q4Nrdy214Q1fnzczyx1n4Z9FhnknpAPcvS8x/rFVGoK9CcG+Is
18bGXBebeiuuz4x3fNXjRP2vREH9gjMbR6qve0hDbA5gc4JgauHf+VJs0W5RoazRdbyY4x9Kze/p
dKng+/154OO969+4hupwuNZN9Vt1AknJELd1qB16GT9nVHft/t7JSm6ZMTjLwS384opS5ZnT6bfH
Ow/LZuboVGV0YR3LWaaJQq/IdfVAWlO3tPfJOljrO+zAKxUi46LanJtF/xRXXzaWf3cWzdIoFqkg
nvSjaSSmNqErYshDHoPq0uOPAl0F4N2c3OZKWQ8FnArQ0d5KHVnOi3gkexgk2/zli3p46qxxYyvG
3nDavZKlgKUHdV1gm6gyUAR5gnaRAonbWDEMZF9wzk0oQPTB3usRKzlRDKwWVMjcF18A/gdbkzgs
VCTxrShYT6skb2+xUe1AX609+oVc8lYUG64oqgaYP8NxZSjyBfcqDR0jy/O7NCbFOiecsdODOe0C
ZWrbUszsyHwkYzGjxJLor0MDKTr0ILzEOODkYzHSvjCzNrsmVHYHj+bWUdMtybVXKdGcnN39B1VT
VJcEtqdEI/G2alOSPjsCdhv9gRzEABwg3sxsIJjAAk1V5cGvMuGmHWYRIJQ425sx58GmQT5DeeIq
6entFba+CWtKKE3tkNwlxm3R0lQKSDG/KiVd+1xOaFMKLGBVzSlXUAqirVT9pv/c76JC3g5Vix8q
hM9nTpYrRf6cRma1nuiELLBRkxyLXsvNNb2nfWDfTpbUF1MDO2emZNc1stNZPGELL3z2EwuilhLy
9DW6/SEep0WVtr+jwKrv2zJ7GoZgWHB2ZmIYhPxUKGNoxIm/6TRG7LXpVWyV1yk72UIG0NsIAhz3
bcEdIiUGJhrTNygKqOMb9aDPjGLFMS4bz9uAunvwuVDcmr52kZki4nric3pgaihNS9wxlfilV2X5
trCU4I9nRN1eihp+ZW/nrp7iQina/BH+8P1QNfR5e1HD9EiJ64n5RaK+1zdF210ypd9VEwJnWFO+
6hGWrKnavWRzj2CMzOtIN38VyCb2GbkD/Nd9h0M9+9WqKGDwQW6qIfqlUyGEEE/cUui/SNKdF7C+
rsLBIZlrpKfTYbTAHv/giDC/GQcP+xsXOR/KqqLXGzJhmMOq2+o2np4Cl/ug1eKayFK8FYgAOj3X
WbP9vdZlL8ZgkNgYsclLqV2lmKSi0rwCQwbDVc5HuomXrWiBxDai3g4FKS1tWNzI1tkpvbYVYs5w
h32D0oOCEKGhypg+pAV2N7MEGCXlzVAbyD0TsjMKbUdzZYnS+6NLxUpVmnwhQvju+JYugZXvSm8v
9OuggAigBHdR2i2hkM/6kpJG8JAOcPjTgoaP7S8bpxY0ymx/LVpiw4UeTMuwNvQzO9G8Y38ukv1b
ttAP6KipdbS6RxuDDlNPCnKzD3mLuBETTiadtVCdx7B5JoLz3MI8H+m/DUfh4P8Vl44OEEZGzTEe
GK5ZqmtvP/xpjSVaIlf+JrlhUd6AWMcMoCzPla2Prxrz16R+KlSbej3OiKPVORZxLGVtqwehGNxk
VIVqNbvgz5sdlfvv386emwG6ZajEU8yXj0+1eBV3m9/1OCa6tbbubmsIJIvULVbVKj6AZsUft6rP
jHl8euGLmYL4CDoTCHF5rl+HJIanDE24uQciTLdZ/yFbZP5QcX/+Zkdtrbkm+GWUo5uaz21DYYdX
D3JknazCjeHba4v4OQOSfXM/EZf+84An5okpVCkFlCZmp3M0LVHwRIrQJvVQZgCrq6C86Dt8tJmh
btWoOnPzPfkMPw129LNRqFNR+6nqoc7ojdvkN2ehuBSRff/zlzo5jqFRT+RYgmT66LfqKoFKKAzU
w0j0rVagHwzcSKnOPLp/V9ijd8zUcUigYXZU27GO3rGibaO45qZ2sPsOjuhovZvcJReqbXT7kYiQ
xUR5phyJVM0tj8ge/YYj2jqKR90lIcNbEOR5wRGSnHS8fNroWgGJ3NAo995UihVdjvY/rcf/r+j5
2xF8nl4c1RB5Q0PlMx89mMFs43wCx34QewEVdyFW7V/0nG/m0tiQrck19EJs7TNn4hNHU7TeQmUx
oAPCZebrm+NbWj5auT0doqpm1UmqZlkW0UNvGMRFxIQLWW3BBhldNfjKfp4IJ4a28KBa3Du444jj
s2Kod6MOs5INfFNR0cHtfKmvEQaee64n1iPIp5y6mW+a9e30HYGa7xMtUQ+AaYq9TaDvsgKtg2Cq
vSQLO4UjlQBBdUSwqmWKiCwyHnt/5N4c6JeNSSK6b3d/f/7u82M9mp2WSvOK7o8uTP243o4Ar0XT
zksQK6B3blqirKozv6w8sakxBvUyCj02teOj1SPUJyMfZDyvw4J8hr1xm+yCV9PFV73xFwEJXuC1
lpJ6k38Fz23aNx+FuUh3ECVWAn3A5X//lXVq/YbgKotb4mjzmdgP8z7rpkNRvQR4aHPgt8D/fh7k
WzePl8jS6WFIyc6DMeNoPo+RLXspYBf7tnaN17pbWoSS8koDyewrj5igANd1iL1u0VvJB0zS9szK
c2r/4+LO7icF3iyYal9fKRKtDN+Y7PGg340rlH4ruEaooW+dK8J61+MWgblXnxt0/kuPJ9TnQeXX
QWPyeXuz+jdotQM2fVW+TC6nCRdA2+HMMz6xLXF8kCzh83lCqEdL66SK2OtjczwEYVpSdkseagfw
d5gpFKuQxS4MlbYBYrpFpwZrZZIE39QDmWmOd0238YOpQDJpoz8ZSnGm3Xlqzn/+aPMW/unsUVV2
o1qKNR76caC2iGayf5bFLoGV4iubn5/DybFUWoNc7OkfHxdRnVIrbHRR46HJhwvcOze0mi6jFiKF
6n1wYzh3bDwxHkVpA8WEJPMSK9LX7xbghDBLhHUcP1S5EKZ5sFACr7jZEbqHgBvFpDxTuDjxS9uC
RYrfmPu8PBby+IlaQZ2V42ESvr3sa6B7ZqrUa6Pw98QnxGdm8alvyI6A6YitW1W1+c8//XoKesGa
htF44NR/ESEzmxWWLBK4VrIhfu8he5yZyyf2IBQtvKOaBh7bMI66CsKQZeMHysAeBHlx3Wz79bwH
teeWpRN70Jdx5j//9M0SJ8+sgHL4wbMoxVDUfMRiCS/C5QLNa5q/YqSwdj/Pz2/1Q15PnuQ8MyVq
MDTYXweNexWErmINhzmtcVyZbvk33KQ7cy3fzx3AT202KPmEhgOOlii90K9jOaNKRkVhDIeWU/Iy
CMC2R0NUQaJoWO4CMuvNYFOo4pEL9Ogmg34Vec2Hl4b6SmVd4AIavRNM4uO6zTewJSMXkO24HuKm
WU6hGq8zvT2EBEJRC5kIvB/a64YT/kXXKvGzDGt98/PDOzXzNUnSHCVYye559LIhFkamGxniwMRf
0aJ5SipxsKYUurXpP/881skfitOwbqOR4p9j9ZLV4aCJSikOGZ7mRe4nf7XMB42o18betrpgqVjO
H7r+68zUJ0pngckJxng88ylOnEls1EwY37htzJe3rz9h1yHXhwchDqOdo2eIzBvVr/2LiJAJm8v/
nKHdOmLZUuMBLza1aySSqhvRwiDBXevwcWUlweBREdwBCrT/L6+QhZgQkagzX4eOZlgfkpwOOX86
1CvtZVpC4ntDA/g6uPpLhQZEIQ74zOp3aie3Pw3pHPkQ0ZT3fhcx5PwC5cNSX03b3/qiwVvm+m68
FO/26ucfQTu1UHwe8mjeBbmw89izpkOX2O2tz4RZRF6Lnq3pnvWifZZDYBBNRhKInWhrwIfKtYX+
2C0L5S8CaPWiBovpIvV5peq8H4vxKq96rAeyy5dmp90qUKlAlpm9W8TiQdP9t4yph0ECS1luiseo
bA5jpKzIWRNLoyPRQmqZRV54cldaUNx+/rqnvy0nP8nNx9Hl0ZRDGe3rSq1Oh1HdAugZUA38PMC/
v+HoXMT7yzs1d1Hktx6KBXOnLtJpAF4ZW8s27klkqVvrjz+MuUt84tYy2nYVVui8prLt1nqsPU4w
xx7tiJZlYNE+yyowHD78zo2InMvSCkp36npxRfDcL0LN0bZn9W4agmKNWdMip6ftXC2TZxaJ40el
z8sD+g/USKglKUh/fTsBnftIKKLhUIa568GpD9SzlZv5kPj5YR2PMf/5p10qjfAd5HjrD75hPhJ3
R8qFioEt3RY1ZK+cElU5cGd+9sk3Lo3muiLB4Offa96Svn0CSXwcxmmJl/roJRd0FlQgOP2BzM+b
CeGiKtAJm8US++QKs9uZ6cFzOzEgvRFHZ0iOVN96bLJr9aiX/aG25VXTofnQAoWY85ambs8FbaUV
1ntRa/hZTZoC0gJXHUxFSEaRSDc+15C957UEtI3K44AD9FqvPLrJDthXPc3XRljeGp0US0v62mb0
pv5hsFULfBNi7dZyrgFcEoxqW4lLevp1BpxyUTphsQM7kF1VVRWtTM+33dAhDEXzZbTqTXbVwml/
Cxnsora7aHvzN1vGjdeh3Zdt6q2KUrGuC6NR5wRbItu6slvEdgK3YHhqqb0sCHh7LLVOrhyD3KVO
TzNStdWnxkSMasZqg7ozfeYU/aRFeDQmA0ZX1PUYEv1mm8iOaJ8y+mjqfNxmmgdA1o5f9KidFfTl
TaFJUstQHbh2SYoAWDDDCNfG2D2MBjYIy0nlHnjIe18U4cKoyJ8GyQbOsWGlkoax0jTnZQqjJ9GN
xUueUSByTBjdpkj+Rpqyh/X/amr8H7gy32WCTBNS86bpQ5JUFEC1ccdUVWj9uCGt/bUzxDYo6OGj
r4rXVBJA1QBEzILxodNI/hS++UbK2OhqinI51SPbl9lcDYIC7GT3r1rPyaSKi0s/hzA7FQH+OY3K
bJMWo0taEqGLeeaC8Nrr8URlwfiTOeJVDbVwlh8UW9NJgUNlwXNjqNdJ3Va7CHMA0WEj6K2Q3Onh
I+sjsbIreDlKBJ8lm+DgIswxlREyiW8ZuygH8rHQM1Byoqt3nY2a1hqTEoOS/oH1/O/PL+C84h69
gA6yPBrb9ny9Oz6Ch0kwBWVgdwe/NX0EvvIKAgWcWz3+8/NAJ9YzDjsYBVRE5YY8rv7UTRQMPfau
gwz2XRyQSp+f275PLCZ8A421EloCN9Wj3aWnCqzWjtYcGtKZSEcjAKRPzavAIxWj1IAaZorSvY/z
z2rhAVtZdEoWKNL6RSPVfK0bvYXrWUe8Fcb9LXj80TXycbj5+UF8a9POTAnBkm6Zc+nP+Pfnn1Zd
LB8O6edd+++Uoa05prvplbUyFxz+1sFenqkLzVfgr78wbAfNnm0ZHG6/NcGNxqg91LX1QTG1i1Qn
wshqOwL3TDx8lXLXkXa7CMLizMJ+8lvOOtr5kiCtbxMrtlocHr5dH4wFgWiX9WZueJAu77KNbJzl
WY3pca9/fqqfxzuqBNQVy4rUjfqQ4SvFFvoalQm1Nr92AcFaAM0L80qtemho4OxXsRW+NypVaD8q
ugvPgnFBU7TZF6baLK3IUFysjsFj3sGPK6P+V2hYwbnpqp/4yCrQCQQCJhwK9jp+uU8TYbQCQ5Rj
Vh0cCAqbQeOgQYoOGk09vzTKSJDmqNOWyocXvbWidW1yEbLLRnNT4YH/xd4W6aAHdXt45MQDhqoc
foWOEt80xNfWRo/ej2yaZUPVTcQcYqeg/cgDetg99DBrAEfnGeYTxsgr0jVGUj5tYzkb8/fcRkhh
9qaP3COcICO1wBVwfx+LDHNTbendluyXR7PtjUVi4gawZPgx4v1GvhtWj9jIywUogz3OEnNT18mH
RqTKUnjeC8gxddEp6kvb269d2etXTT3uVOLWsXQOdxrhBApKr9WEPZaTmpoTRml2y2SWsA6pymkM
Z+0qniR3k6wCKRgNPIjiufKzXUA04Spq/F9ULG4xpT9UmXFhd9OHwURclK3+ISThFSPBZsTwyitc
tc90p69FhONttMXBRGHreTe8nzns6p5kwYHmd9jfJD6pmGWAkFP3TKIXq8FcqHn9onXYFohsTTd2
VIUr6RCiNeDeXulF166wmKv48Ataxpr5Jy5IwAsI6yLkU2N5bYjt0qt4lUoI/DX3n0VUDDeRxh7I
vuZmppeRrTBGazKn7V2Eq3JtZA6qIxYKG9JuYioaEU6c2cIytedIi2WPBGYxFRWqgrKf1iW+5YU6
zR+YBz44PR4339v4sDbclg1935KP/FvUQuwguQ7nTlrfD1r0fOjD0GLgzfxW8da0QfcmrS3oeaJI
XhTraG3ujJWzydf9+7m3fz4mHq1xvApIyymtS+qwR4flCCWcKPjnQPDgXt1WWyLgV/8L1dSpL8Xi
DQ9IxwuE2+3ojR282vbA7P9buqXLLNyQErSwNnjs12cbGfP7f/ytPo12jMWJA9kXiEMKltBuCc7B
zUhAefzPcFruKstzuqVvF2AWUe3ziEfPsegy+DCQ6iiP9U/zrZvEpYaEzKW+7FbtIW1cnN/pmZvO
qR/v86DzQ/+0DMrITj0FbT19MH+rbZuL+cdrNv91eez4yx0tt1kL0K+1+HL2Fars9bSdPQ/WHsfY
2d3oW2/vP2MxJ1HXAZA6PlYZ6WAXbcVEcVoOvcvpEO8zNqED4qhuRTyl226JGkvc4fXM4cI5LmTN
I9OMR5OFVc3C4/H1aQZBEfiwTopDKDRlCUj6rVWJUunN4gFt/cu/zKiYQtMSFxoSKxm8qCKFPZPm
Ea4yQW6qCZ+lSWPkvu1011X5g6ZM08pBTUSNDiARPaZFAoLFrWS/Cz17kwzGRgz+bsj0g2Ihc6/G
dDGFnrXt5PBgquRFRU31W6eggzVDv4x761G23jX0pb9JSX07B6NBPhx3jeBR99kiZOTcFiMi3KkL
PkwZP47OdNtk8hqrwuWgRC9O3D1hIL+WoXWPHvXGUceX3kFhqnven3DM15ZiEhdpku/s6VdeFWnb
IMiyddB5d7pu3vetvOwDkDK5o794cbfNFLEvK4LEG4E317Oe/GB4xUJ1X6jkqrTNh2mOT0XZ1FSD
wks9syMyImBDqS2ghymcPqLQ2wwDB9scvaHWqw84/K7aqb4eR8AD9UhzOfk19pgGC+Oiq7F1aMN7
WOW/B7A+EWmdyzqNNo7PRYokrz820WsECQ3KtlFTFfj+ELpDoQ1uU2i3eUA2+5Dj0quGGn9XxzEh
dtj16vy6BYjkWvOntmtEBIJkgiSSfyovgMQ5KMSqFh9W7QP0q5SbpG9ifsbaJHZY5fJNzDquvQto
Epd1ZFWwQTgkjEidKZpwfMZGjd9eOKsxNTHlZvAh6v6uGuTWC71s0aXdm+SPVrHuBK6dGI/RYNzz
CZ+0jr+Ys2fnBvVEvph+J7qSrxCN7w1ogmWOlRGlF6bpxJfpugI2vSydtn7oLKVd1tCY3ATz9xUC
jHJRKNaTOjjN0sEn7TaVz+7ewx0ZWuVp0HBB2nnG9Vrz8gVVU6LnoCU88tFJrGZDdT3ypl1McsEu
dWKP1DDLAU+Fgi1s0r+w2KAN6tJfZew36yIrMhfoiL3VZUXWMpJ43OO29bszhwtSXyPX6JJqrw+y
O9MsP/EaG6ZkAeGMZGGpPVqsIqLaInRt5UFvAng7Yvqlw2sIHXsTCedsN/H75YzNDCEUUiEkFN/2
z061iYjClHCYPJ10MCTZanYZio2sLbSK+UOpe2uvI6rUIj21LonrjeObPiyfNKO+P7OCndj1LAMY
G/9yhMqH+rqAjY4aqE3jF4exD9HkK65aCeqZxJsqHg6AYunnDvlDGle3WkK/2GewSaYi//Xz5zj5
A3x6JEe7klfU/YRtqTxocXwRtskzsCfWo8DGR6WfkSyc2AG/PP6jH3sairGDdVoeivE56QNSAmGu
gGFCWYsjdttXJLPY51Tt/6C4R8eLL6POk+LTvltmSqmCaC8PRAbcllN8GJX2F0junaG/+TqNB/jp
ZKWz6k5R6/aNyaVdS1Z6k70VuvoWqtaTZTtnVAPnHvvR9gU9P2ptwYdy+tH1CxzPDm/sJtXO3MJP
znhujLYUBm2Y4w0afEVgG1ZWHiwpCQqzLkC03f08g/6VaI8fMBc7+pqzBuKbyZLUDUH2eFzSwehX
mGWnXR9sK1Q3d9xcluqTtm8P+XLcetf5EvciTC+oCbufP8SpqfX5M8zP+9OPXHQcT3I1Kg+Y/bgV
mTvPtvOFEjv7wBFrXSE1U7TtnS7KM+/P92KMYXAGmWWB0GpZwr4OHKgKMiNhFodKOE+FXq9jK3pX
oVsvws5icw/dn7/o90LWl/GOD8tJG9kU9RyO5jVCQA4/f0TV7BwtOacK/GZM5oRlStZJjCDMG+rI
X79Z5HTw5ef3Rqs1t3L6Oa3nivAwyr20jFqoOToJoahI80a5zIbZPxwsf/6y39oc/z6DBtwJpwjB
EMd6ItPqyy5TvOIQTxUWo6rD7K9dGr64IbKBZSokphBre5FZd9bY73qlum7V9iOZiouxA37tIzGr
+uuREjFdvn6n+/G6MNtdWBP5PCrrPNRvgspaJWP29PNHPzEvaFHjOeHIjzbrWHoLN05K9pvikATt
Usxvt0g2g1Nc8hldPz/TRTwxK76MdrSKd62hJmnIrBgVZxWozyxr61z8+fkrnVizaDaZ+JthC2jf
boU5wmHMYg1TD2ZRPKaUUde1oPEknTOT/MxIx5O8JKiatEEu1X4VkVLxx8Ed1lLtL43kzEin6nez
MZLrCxBah4Ll11keSCXN1H7KD9WI4TjQMYEWSxh6ZFsUlDXiTTiZbj8qywIMYeiV2yiOFgLm2H/9
bJE5oTsyWUNYyLSvHwOXADy7wUlQpBQbIOGu1j6F9bQzxJmF8sRMQTzhwPwFzTDbr78OlHkqxEcx
Y5a75jLT6hUhTIueo/fP34d1gr/o666AqFinRk25AkSDfvSNSBjp+3xKIxSYmB20GtCc6PJVK4hF
zdZqBRij8tP3ukOamRjUcADicmdUUsIAqaWl2WQvmrK/t9I57X2ySZ7VAJGFCh6YMW1Qlli/hzb3
1pk36a+kdP3W08hYxiaGiy7K7E0XDJo7Ns6tERqFq8TBkmr1XnbtTVoJ0l3jwF7acCAX4JnkOuzr
yu2gT2XKdB0HdGw1ET4OhXfl69M2VCT1ysh4iMdqWFBt202sVnQusP2llv4m+9RfCoNX24ybbmEQ
77YYvD5fDJXX4RxppgdDxumuUP6hK0u5jJQGhzole3BOrf8bI0GJu5IL181cQpsCcv7ytL/XJpHs
1CZCJqH3N1wDCRlss4E2FymHqXHZN5JLdjGtQ5VLLLHFg05UlOpd611Zrcj4hOfkyMLVok5fJOlk
kAss/lJHejIdMlYCf+03mkYTgfYP8/MtKMT9ADFv0ySEBtu9d2NpgBHNy0heltz6wtrtmg2ts3Eb
FvUbyl6iufPhjn7fa6rH7z/PIloz32YRuyvafn029aJ2npfZT/u6npFaYkRNfhD91C8gX1IPMuSb
740XUqS9O5XxFfjfh2BILsHXvdWx+qsfxnGhEOzZWM5jMrSxGxX0BNP0YTIBmgm+nhsqfbpIQwJR
8uola0k1gKpqLqUK6aYjtIUybH5LxuAllobwBm5+tMI3/svkFrWUgATBbNZQSXX88BoqajXikBHZ
a0dRcF7NO7NuhL//eUG9FMCMSsT4sjPaW0kk9FQ1B3a1D+n3D2k7Ub2ElnqR1Ha/LCxRL4y2+QWa
60Kzq2DD32y5IjDfSxKL3N6Y/EU7gGxjv7w0J+7pyBNtJBAl98SZ3esY0nd1RfnwugKsjmPfUORb
JCoJJHSFdk1cmfuuG23XKaN2CUXlAaMWagivpP1a4iRipyUoaJzeiWjeBZ65DYzspurJfPOlnW5h
8JB3kRQvPWRLtxTAdsxCvwhsqNY9zMWc0tqiTiVamplV1uTBXpS40Agj9C5zXfmlBHq16LRSWY8D
we1o79ZtPlJP8DFI4esViDZ8D64DDIOCyPcZxxKuirz/axo+DmPi6Oe4LLfpomv+S9iwqnbtyfa+
rJFTQXx+tyItp90NTyvWmoUjiE4YcCGse+BzS+wUf5vOuisTobkkztRbGRtzbKTz6JkTyptYfQ7F
2Ll0soO9pin2LvGLm7EN0l3X5a1L+sQBZHC48cDSEFCvvfW1ZbIfJrfGQIB7N5bOyiT6e9EHyQ1c
yGDdQ7VdRk7gr2aZ2aLMe9Jjx6hCtVvEckvrynZRjP3FirVKjaBctaFILrJebRa61F6tjljnKqKH
P1nktHWl3S/IIwN8PVnXYVS0S7x095M5ZngGyWevDSpb8Ka3ZhJvp6y49RtqxWn+DPoc21lVPWfN
9EraRQTBeiQKeeouhRf8HtL2MddzfM0zxLose7rmpWVvIyLkl1SdU1crQwJAB2/BbkVlZSrrhRMm
6J0DgnGTzLmNqum6gBvX5ukDguGVXkXIbmJJkFYzuINH3lJkFDeWwkIND7hXFGXhiWgXhGbpanA3
r8GxE0kxHoh091yHy+EgCT8LsD5XCuTA0tCBcuvNpsrt3/7ob2tkZKKrVXzY1XUQ29e6wSYuMtpK
jsa7lRL7fNv1BuDURN8jfNkOnZnvSpiA7CrDsGjRddG16sg1DP5OtDvS2umxBcajCxCjWwyZ+J0a
sxKpexu4AyEziBNvXesFRRWluXUAUC6avDHWVRCOy96w66scNKU7TOKWWIeVQa47uMeeHkfpwbo1
BKluGBxJtQdUFYdk3ljeH6dPfHfyeQwkr+mA7TjN1jWwX3+4bGql2ne19UZZj1Atf6V5wSUn71ej
IqQhjtM6pealsYVOgbFKhnE3DIpzFXsKXM5gfA2VcZco8Z1CdifR7QEwxmE0tk4PW5SUebmBF0KM
cuRvsX87buTUqyzsb32nWNHX+2tRx8IucSE6Y1gls4gg0SqY4FkdvTDRqaFbheImY39HaiLbPSkZ
7PtPHqiGRUrjZVs1VbLK4fsvgkZLnsN556y09TQ4e7XFnoG3dAK9pGnrGEaOP7JeafobzMpHg2+f
wyB2YW9vnGmGHypatvbyXH74mg1xVS/VJUXii8JwXlPaaYtiUgJkXt1dG+Ha02hebXSzvcmAUfwC
lIvBlmPAki3cWiae0q0Q/3V3oMP/pgHkaD3sH6hD7LokzZcGOW/uKHv0Ls5YuwAXEjdM/FfWLApv
UCJIlPflklmN8sXxd4GO3kUm6qWN63EVTtlz14L9lGVqLMNmFndUtBYKh9k0dvLBU4rr0mIJV1IG
U+tinxOD5QIZ2RNYd9CAR2LaDFjvZpuUZxe3Wj2+i1r/I9RUccc06pY6O+Iipgq/zEr/0SEdEQJp
R6qBBFXJJ6xnEkTOOk/d0tGniD3PfLfheQN59FbgYrEOiUlbKSU4WFnZ2iqRmJox3qakYVb7ZMIy
YVntS5Cw9UZEhyyVqnxLzYnoLC++1ePaW2Z5yKsfVbeNaWx8g0i+mMwvjeUrbnKJwKSJVmlbIWCR
1rOnSmLQoMqo+dXY1y916PVuZDbnOnPyROnjy9HhqFPe88KKQKvzg0bUZOHV66RAywMuntmhXxRE
LEZJeNeG6QOkF5eIvrnav1H/h7nz6I4cO9P0X9GpParhzZyWFoGw9GQE7QaHSTLhvcevnwepkopE
hAhJs5lN9ykxyQtcXPOZ1+SsAgrM6yEHOod2U5duYlPncd84q+3QH+6SgFKloajXwHxm0oBTSTcP
DagDigUo5ylvKa9jmpR5ntKZEt6o/Uk/1GfL9iFXN+i62iy7merNqV6YgWKhBncSXj3GO5MIK+TM
aDSyuqDxVkEAxs+lY6OUaylCPQ/37ErhtEUGg3VCG4AwYFQTl0ub3GLzfbj3i2ExzRlQqhurobKE
5OHkWSJQOpTbs4gqjk0MF79inbnI7fCyIepb4IwhaQvlTFllm8hWDt8Pfowf0UUoY1D8SQMpeEzG
TmHyFh5X9qGV1IXl/nAVA3LurRqTdpp3rtOuvx/vZIL0ecDJ+kxMQXYhxkWHsLvumx+WXp3lrrsS
OCJolsPT5xR2BxTS+tX3Ix+ngOObUq0biXkjkfDrF28chElDwQoPLsAxuAOkK509FOXMMKe/5qdx
xiz/U+ze126YIwEWAu3EbsAHvqs+i+GNo2nrqKbr04R0cbx3I9f6VeyRhKC11MuISsW5dQ5eZBF1
aPOJ5UxRafyQR4vs02NNPrQbGLmCFG54sIrbse+jidWiaF5RHKMfV8xMwqm5NmSomoiJAhSYYl/Q
GXSGkrjnAEUZWal+GWcpIgiz0rSnsm1gpWjTcnpIdGO/zrUGajEy8Rs4SG2yqoZ+p9QRbakOZf/7
OLqVQXD0wePoSPn9WjpRP9EpIxj4C9FUYezxFP70kUUpCxUE4MNDqbfqIsP2OeMMyYN+g+Ytfbvm
MYhDFEG8nS7lu9CHoyc3j1zgMxWwU9vXAESPA4qOsOEUGtH2CILockp135CyhZCJKwxhKBqR+qKq
FXkvtSpvZt59fLfpShoVcxDwoiZ2dHRyZ2JSQ+v5IPXFSqrQesEfRnLFpZs3L4MSPksBAnFde9FV
zgWKla+DldyiRg9kp55ZZ0dcC94OS0Dg5pzkCqj2cSF++g661AjWILXBwcGpxEXNeoEx3GXbYndb
aMR16RvIVKIUbytgPGTUz//5XFDs0SHIo+VHa36yAJ24rQTDbcODt2uW/SpZumdWvBDszjYXaI/e
R/dznILj0oD+ZcRJzTNyxQoYYBNyVVa7cqPvqhUmUvMSQr+8/SafWZU5KE0T1imWWJNKVuIqUhH2
7C2td/dm3N0aRXgXN8ZVmxk7C4HehRVFQGXVV9PHZ06DGkxlOt/otbMqKussArCllUjI5lgcK/5L
F2bRQnCcNzTDEJbPzjBWeveBi1FRRzknNuJ1UKNKr7JJEhVqmlr/lMPwZ+grLk4Fzk0pDxdgzXex
kK8iTblGbb4glVO0c6Vpm1WvF7e5nD7H5oDWgmm+gOrbN2K5URsOn7xMN4mkPcaNufEq5GwaObxO
s+Zn2JaXxRBtG8N/ycm5F5BpPNQ/kNSJcbpYFxg2kvsUPt6P/r7EgAL4brKVh5L/ufPv0NHDRBxf
6ivV8G46EGWLWjCvW7UeJW6SH51MmIz0WrZog+KnlViOXaG5S5FPpZmB0uXQIjPjIMaXx/lBkOPb
LKiftKi+teT4seniuw7DHBulmW0celdhUb4nofmiCvFz7ksCRdvUvDWjeI8ojbZskihauXlHX7sn
DWzJYVIfyEWuJ++0xg90UfKtFmkppRzvSvWsl0Iq953U/LS8DHr8U+drrwXGmXjzgkrG57W186EU
sYyK11qOfNQQXQy9UjypMpK/ejsQNZj+uegJu7r2IhQXI83OCrPcKkJ/Hvr0LlpL7s9T2AhrBzek
0dHSWQmW95aE6K0VsFKwz4ivRIEaFJABGG2m9IR7T0ESF6hIoJmBbTiAPzI1+hkGwp6YtbepWeMQ
4QZXTSK9DLiTt2IwMMXxZe9BfkEW84pM862swp3edZdKZYDBs6RgRwHzFQa8uRYDdEp7D5EgzblX
zWKrKi090Db9KSv+U+RVKPtbRbf2jeE8lYiFXVl5wlMUsJQmhGsFgxDPcq+CnsJiq18XsvWWmF28
9itTXlDee+8i1ZqpL5/a/Ar4NCj+ozzGlFAR9ehLuJX/5+b/N5Fw47E13fscp7QG4P5BOByf49Ox
6pdIAyVgqoH3jfxGKDJba9WupVV6PUemPPVKHJx0IkbtwiNYdx0Tn/uCF3CCjrgtGBDrclfNilmd
uLS4JWWQ8CpYeHnKnsSanVWN3d0e8i8mUFQJ5thPJ1BhhojiDKBowNjHH6cQwePC9vEO1XpYy6t8
UzxSvxmFd9X1CArzl8ElKjkzN9Dx/Bky3ir0NtBKod89+VQhanxVhgPKvpA7DWQXUKioL9dyKZM1
Jc1ejXJCSse/8mTo3bmYXQcummVGV5krrB0oVWRUvFUil8hPlK06ktVyZA6TcUt8/6zHjzqKYdA1
1kbp26NgRUv0xsdbxNoLOnoUYUDEovZkl63CTkwAhI3Fo73mgtMSC9Ocm6njYBGhXB0KPwaO2NpN
Z6rTshKLh9zYe07z3EvZWuIc6VDNUegHmXEMRXMsZJTVWdIdvn/zv5sNft1RIF7+DnlBwOFoR8VY
i+Er42h7VQ6CJavnIVRAOyVRmqE7615L2JemEfbnZbd1JD+6EgK1ufIHtaRaOlgoZxqqrRakLXHn
auTzxSjBGC2CkiPcGEumTnKF9TbaypazxVTvIW07c5nJ4nnio4QWDS3aT/E5gIU7c8CgDGEqOrKC
u8uN9KIKJCTaVeXFUpy3Ls9WmdzIKJjLdqXL+VLkwMd6gnu1z8VmkSlKvLW6oCFhpmoCbO69on+0
lMAJL8uiB1UkOi9+THm7kfu7LqRYJWAMmxnZWTxWOkvT/VDRMaYqitlTIGYxhkPmq0Q/aQHLRMFj
IiltSC3KYtCNBwg+90hBXFtkFMsgwcRIzM0nJ65WJcZ0HVEoCo4bLDbodmuNbrt+vh4yObrvIvdF
MuMrBelcrUQE3fB12gfNG773yqosgue6Rd8SV8erUTRFzbLH2BI3OKghnynK6Izph6RNX41euYHZ
CAhdYsVwn1KPw4OnFys6HglypjOr5Th9GlUBRiSyBbTkSHNi7A6kvaU5+yCy0arJb8srKsLbCpBJ
9pAsuhV2fefvs03h41OfYRFVoUlKC5NCxNdTv+xq10NxAf0ciw1pqrSeTJwBlpmlhGsE2uANy9kH
LNJk0cvmNsZ+BiaZdTfz9qcfw+BKJfiUKIl8fYyBD1kjWefsk4vgJlt35xRW7e4BNJg9J3F4cqJh
k5I6cgMdVV7MouoT1Mmcfdhm6zz7gfHfKlbUme85N8qk5CEaRRSLcuzsS0nZ1bl0PvjRbV3NEZyP
M3w+36eXmdwE2ihlpNO63cN032iGfxdjYosEW2Eu2kh65qSdOc+P79QvA/5iwHyKEjI9H238Emef
l+9D/5Iq99+vhJl5m2b3aFm0aUH3YE9HZylTxNfbPSIIM/fC3Cjy1+UGL4bQNCicfWT+yEBBi4iY
48o1M8qpu48Di+I/uB4S1smizj0DuEVF/CHKzaWrqXvfbNAeNoUbumQ/QhVWYKtXV6YxK8NxotQJ
MUwDkmPBOKbGOKn8lEFGr0QnXzf2+q2zSZZCsss/rBV2h2syqxDHzNmNdQxlMUZyCOYtY5GVHvbX
SY2LFGiV7AeHjs6obWreVur0HVikirJ5685M7slXBN/BkYHGh46tzdfhirrr/abs/EM79GtXCyg9
aEtFFQ+NiRCik2cLqcUbDO+/KrFuO2wrFVDxtHJu8HKa2e3KuGC+XvWmCMR11B4ksKUu8PVhiDDi
Et63C6hFAHThrowUN3epq+5iQ8l3hlsWa68d7rJSbM5d3YA8Jzg5WpdKsq0KVYY0myebjsrN0hP0
8rnFsP0VKXWQYCZyAX2lpRdm5gdn+OeldqVk8ZUx5Cl+q0L91DWjA6Cc1FdAAfLLOhjNZ5xYfMqk
UnvCdgug9Pe79PhTj69Lmg2eSDrGRwlClcl55HmH0Oh2BDfhkvLXm5Em3aohPJiZ3ePdymi6xOrh
noLgPVnMUmc4rScyuTKd8AVws23nyUAeq9k67nG4+HWkyakN7rjnhU334FyaZ9qjufN3AHUfsdqd
mcDTr6RBLgcQjubK+PNPx2gc+1WnE4kdBGIoudEWYnUQk5mzem6QSVVaoVTRYZDgHvIO/zBsgvRI
WOry6/dr4URddJy0P99l8nkS3L+kFrO3Q4R35bq4QRXZNlaIsz9kGBj8G7YqJ1pHX0ecfCbZwewy
zlgQoz6lYS5CSkk2nrYkq0K4EpbOf7MAQT6DHB55ONOGidR0RtbTAD1U8k2bXhRpajeYdszM4/HV
SraqGKSrpMXHsoqCFXjy0CbuQRoUH6hExVQawOSQ9V9qdB+BGjSFXZndgy8kw1nT+5TRuEXOTdpo
0BRjb6niMjzzWKe2Or71uDagBq1xlXxdqa7Spp0RBe4Bs2qMrko3XIROhRN33e0aaVZCcTwopwcp
CjbiWII0jKMwWHfTJrAKQ9jjN2vDWbFxKlwjfHzRL0kBzvMZnP6RSxBhIEX9P8cbD/ZPG1Fra/wB
4aTsm/XwBIUTj3Rp6a/o9G7rpXUG96Ra9ethJV4UZ/12bvhflkffve7k3igSPyQUwdAyYKdeCJFF
pUkBe6BWtEAVF/kzKQ0MgBzNY1E4N2ldoyVpErGYdZteDo3yURlFYsd9q67c3rspPGCkqmspaxkD
kq3MgnOpl6JX0Zd1Wi1yKe53QRVe6qV5hU7HsnV4tyKPl1aKOHWkF8WTm/rCzCI6wUz4Os3j2v80
zb3oOR5dBab5zdyotnU+bIHTCsmysZOHbFFd8QDCAl+VdPX9rjq5fD9938lBKzSVVEETZD2hUokU
Aq19yiGxoswc6CfGoQAAM4BCwxjtTbZJb4mJj3W6sHfj8LWsywdfE/EnpQnRCOXh+3c6DvpNxkIN
jLAHGP60UqeXXpxHFCT3Lba9yDfhVJfmB7Ov0DyN+33aWTO75MRFIhFGigCiLVPBwPbr16t6qwkb
oxP2nhkuMP3BNtr2nIfv3+pEQEfmRzFTJaMxNERFv45Sp0MdBXh7svXjV2UNDC9Yxtwk1Qp+A7iY
e5Bl9syY4/ae7D/UzlAkYTwwCEenW9JqEPFdYa9dyzbiK3DaNv5I5bCRI8k2wsyXO7VKKOSODYrx
/0z1LEqtxLNn0Mk9/exKSsBrDqnnU48TLnqllGZ23bippi/3ebTxaT5tOujiqAAJ5PZKhAlx0j/5
0n+qR83xKSGSqUiWao5fbfLN3FJ1SzlXHMRYugs1w+Y31Oe+0clJAy2Iy56C8Yw5ySt6fxDUVu6d
fX9b/nS38RlVGETkDDo08LS9835rXYCTvZ679U9O35/jTrXDHDR4WqaX3LpRD3olbmVoszPHxqmd
BfPkH+821YeOe8WJrYG6B1Bsp7vtqyfRvJ1Z43PvMbnijHbQQjdhGQCzAC4q21yqS8oFlo75Hqju
Ct55DPpi7ruN3/5o+X16t8naEEE8yo7Ddxt9mEa9AIKURXI+2DiAb7LNHC9qbirHafi02ptszFNK
hhNo6LngdJVkKTl330/mibWI5als0rOg+36kSV1GtdXRJnL2UCrXSn0+KBkVQsfucBb6b0bSR4Hh
0StxCl0Z3DxN6oKRuiQB8wiXBq8cLnPVE88kb0406EQjwwQOhJ4EfXWRUv3k/sr6gGMLz769c+ld
6BtxVS7QJhAAVVCIc2+kVbjGYm5GyOa4QAJbgpInJoJjz3lapZCA/StG37Czc+8J8+MPoJsuDWT9
WhmEYIWH5Uft0b/1YWR/P7snFguKmqSSGNei2jM9iHNfdQ2t8p29ob118n2kPKuzYg8nx6CSC1hh
BI1MJe391G2RbaH809G1tDt5MeoCYYQa2CFYARH98tWQL+ZzS8TPjneejNg76msjTAVxvq9bIcbp
fhho8+0tVusKnjVxbZj+RPbGWAqW9UgZWrUhaEh2WdXeOi+j7jxPpF2EqMxiVKlDz6xOaH6Hja2F
qABHkrvU+hAktXQXDBpV8yDcmI3erlCXLda07PNVhiPkZRfL3N5t7K1Cqz8XdeG+QCEcrGm1SpTw
DnPtn02tOPjIey/cxzeY2Z/rSvtk9up7Bt+985LrHs2YPsjPIyO0NR+YftljqZB6D00lX8QQT+Le
XKkOvlpKUl6rPh0DVMZy+v/6edl3T9aQy7Yvwl8qUzho0W2r+DbhkmqzDhV0VrruzBQy4VLpIdaJ
nfSC1/iF6xg//U70dhrCnWjkyuFyUN1Lo2iaZZ7QknHbRn6m8+z+iDlnNkCCQX4g5fOaBSWuGp76
2kcmtZgEZH2OyimuVdq9mQIV8uTutdK8flGUyCmIVraQK0SBgk54p3/nrqIIbKqmpls31eDLJ96u
8tuVXoC9TCDdbVK1aXDlLYVV43pvYiHe+4F6kzloMsSucZFUAjpMkYnWUKaflUnwy7S4DBHFKl2u
ydiiQzSI+VknZe6ia/FTjzISdB0dtV7isETf+d3Kc++sxv7mUsYwbZd6Fl1ZTY5vMJV9KfL8TKjI
Ojj1MJxQEiAIZf5MywCAd1/CfdW6wZZ8FOBkt06XJkZU66EwX4cKIxzJDCnlqj2ujFLprZI0anfo
kymbWuzeeUycVqzL0kur26jxr0AtPndFBMK7N6mkxWeS6G0qI4NcUVe0kchtnvs0XxZNtG9S/wDE
GhsiuMw2SvD9AsDv0iqKH10H1LZFbc7s78NhcNdFPtwpsCUXXgfooMylN8gIsDo7+XrQO/wug2ep
wJIy1/kGcdpl2xYF8LWe4kdmKtTTmzyNV1HJpEc1Og1a318YAL8wgKMll+Q9cOZCkxauGAA0HtoP
LyzUheFoEtQ+vV7gHR2fe8m4lJEUXHtxdtVF7JGS4l9UVtRlgnxNApisO0mDfRQ4LsiSQFkofmU4
iBWJ8RkAiPCy7Zp3B/GjRWIm9UINm2YTV0AIrd7sNrkWaGuPXb+omsFbJuBoUMmPN54WOq+u3hY3
flF2KytCNMzLI2ldKSxyK+iDLfhhfSGruXUG/4peMByjRSyBxlC7PtjAW8XovaEX6ThYPRWdVm5b
TyI/TjvHtJFW7DaxBSAamHq9LQM5t+nItquaZucutZJhqXuMKbQMouSe9jSITrKMeoxh8Zour2vR
DxAaF98dwaKWQwcAebxCZiZlWl8+hsV4SpZLp+fRjNaVQaikDXqnyHWmqslKVzpl0Yr6vdVKH4Ho
v8iDm9iq25OwIM5rO50MZ0RqzN0A2HwNJ0YEul9i9Td4aA7q1X0PF2TRSg8Y3z34tXsfSaiVdOBC
1iht4PATm1eiU+8j339NlWotWICBOsv0ln5bvTQOSk6w5hZF67yaOS6jTIstWM5Hl2DaXCDK0RfQ
LXXHO5RejZjKINYAZ/QKSlRwBs8KrAXyKn1cPECwoDsfwo8wOwBsnpE2q0qlTdor9O4LvErVQKCX
7mj92ucAWcpgEC6bKsLCts0+RJRiL0OxHraBqeXPrlD1i8gvzY2EMtW9Z1k7l6bEjRJ31r3eWj7i
JN5N0GMIKQkhFoYGjhJvkqXXqBS47Q7n6ftgpE+UFlgCHebRIkiYWjmobxJPWBeafy3WCGy5ZnsA
KNGgRRanG9GN8gcLyNiqtQK0WIqzqhb0G6N3wqs+Ds07NZNRTlHTYh2VHdipXICxqHpnLOX0VcgN
6hwxtabacSh2CGhIi0JvXSKFMjSoCDTdtk3gpvRhGtl54/qPamDEm1xUMIhSy3hVtircJWNYKNgN
L3pgwKDNkDnJ+ahthBe4E4A/8KqHOsxVLMsh93lhC5xf4EzFOaIT2vYWTvu6FIUbqzBrANksTIky
zZoemE7DWDyvXDFcGkmBmFqSzcE8T4Zk8MFHnAecUoKzr7d45JrcfLJg7qMxILPFB3lVboI1OH3U
t5ejevG/kRCfCh0+DzqJonNLT6usZ1D1NnzVz+qNsyzOk32zxTcch7JFc5lshAv1cU5+/FSFiLD6
z7edxCzY4GoDKZe5L1fhqziiKld6YndIOvHBlsViuO/PcYCY0xk7VXUAHTLGSdAuzSNkK50b32jA
epGltCvAAZtmy7F9262KBaIDS+NmrvR/onqNCgoAS4jJwK2O7HMyofScskyp+Zm1tkF7RVhabtE9
48vLXYxwEIieHvpv12NfHFaQBuELrrWh14ms9PfvA+ET2HzyalnGZwO4p3LkWeMWVm4KEBz3RBEX
YT50tl6Zz6bQeDAlI2zZktfSKLSFKoKp8Ps5UcnjIJnhaY0SidOrxCvp6yIXe8ybdb829uVoYO/p
TxIMVLtX24ciq9+zBpufwHKsTSz12YXvhYjv1yBPExfSRKgn1l4GS/YGQFaZS1+P02ag7BIVfxBx
SDlOSxtGbHqQ4Btj394mu4Q65TK9hPvFKYzkZbrs7lkcy+8/xtyQ488/pbAGOkaYL1bGflD6C1hX
2171Z1KuU/P9+a0m2wxzDwp9bm+ASaKinuk0HpstsN3N929yYluNs8eaQuodtespoKPFo6WtQA3v
a88G5+rZAHiJkJbpE4CdaoXAk7AEHDr30Y4beF+HndQ6TL+u61YqjX2lcH8iuTTS2BCd7DP0n0t3
uIkEOcE7vXvtVelGqfT779/7uD7A+DJuSFATOE6mkMNezaqCXMTYa61FoLeIkeBt9WH0P59ZKyc/
pI4bElVZ0KHTmqyYq3kuc3fsK/NHxF1WGnfd8PT925z6ijKp6yjqgcXGUVtbF8xCL8PI2JNTbF1l
nW6wTHtxrtsLSJ/3/bZ8RDHs+zFPvBd6j8wccFmJUsRkgUa5IvZDoeh7zIYQ2hPsEh5qP4+3OrHX
xqoDFQ98UcDWjhfhp73WDYpnDlIl72Nul1/igQLGtRlQ1Gal4PIjn//ncoVUCylrU+oYqwJHeFSE
6cUuT3qJqwbm71JapB/QX3fKyl/PFZqPLxlZ4tWQKuL/m7DeJueq6ZdqqmmDsu+lIrObDv9FWG5o
fpgDoZwgPEr9KhDwAuX4a8+72uh3YhmoS9Gobr7/oEdbgidANVixAApQaJl2RoBgIdc8JJBAHfMG
o5BrNZIhBVjaWhkAgv43g5km+0E+0Rpx6d+bXZco+7y5COhXRiF4S3cNNX3mgDv9Vv8cSBkPok/L
p89TNMybWNk7WXTpNtUhDBAZF5rrzoznsIFHZbJxBg2ql6gagC6ZSgOZRRcXoHmV/SjBhLlltylx
78EHGcf0XCqXrgfeRjJgb0bN4fv5PNolDA34nIU0tn6O6p2qGqJIobTyXtUdWorhtmrmTOSUU1MJ
LgfhLnYGK2WyE2GIY6chBPJebwY0EE1bzlrarZiEbkWH8kQVGxUS7WW10BXfQbNCMTad99rEQW/r
5fA+aB24f+OHIDY9FbWoWch+fZ9H3W5QAiRFGjQCLMfDVTdXf7S689Cnjr502vi1qSMcc2OytiKB
2S6D1M6SRFuVYuVudTxrLgU1XjkKtdcWQu33U3t00I1TOxolIXELr3zKRoUFH8hxE8l7dDj3baW8
+VKFaCaKm9+PIx05ksAdUlQYFJwEEmDP6VUxZLUQ5rkicxYgNlxBq7bBOLy3rdLhA4+w+pDn2qpo
TGFhlO2uGftSEOp/FNiWLJoo2dWtomNe2dwKZjYyqhSKf72HuUSCGZKVlAcplaOt11bnUthtC096
9Jzkvk16c9k1xbBIS/ce2GBoZ5nngKN18SEu8yvDkzCbbWvFFsVy3VqqboMa4x+4+o3s9GiNpvdG
7u/0JETWU9AZK7NuFQo5QxKZO4oy5QJNR+x6c+0NchpGCZ7YItwinCdh9xIPaBfFITLfYKU7uxHz
CyNUMW3Q42eLVyz05kGK/Js2yG7zsjkra/kRVXXPzuX6h5G2ml3m4kWmWptQze6Suv3QBLAXkbp1
In3btD0ScLoTrou23zQROhKmaN55araWh+xnkFQXjiHs4jy9D6LySXP8N4opy0GRs62fSPTsk/7V
FZtn07WQqxM1LAridZVbN+Tq22qIydeVh9yob3prFBDCHylovZu2SnatnknrIYLG3vrU14oi37uF
FiP4Y7ikqcJW4sggjDeWnZM9WST7A7nPshYQlKhwYAhUlEEH1bjy4AdchlIa4ryQp9s+ysSbAanM
Re0H2lknUv+ijtxiupJT0MWNkLKE2iwTybSrSj6rh6pZzS1Wzs0vTSOYdZqq47IOjI7WwOTewrE7
NeM+HUgDi511rv3o2Pa7fClsIgQ8F12+mM08x5jwuyEnMWOf6xhVdwyJI89GWsKhRNFuo9yqa3Xb
PxrvM284vsF3wylfbw5IuRhHGgzHLz24xb2Yv7UojA3VTQKKPvYMO+xIcNR+raCs8v3gJ47zL7M7
/vzTraXnWEq7DmO78mXRXevtw/d//xjPImPDpqLbB4OIhHraRhLC0K9Qmx72mMMrtkKBGd8TuxJc
987x/fey7AoEQowLCX1bU1AG22vKbNPpIDhdcZ3Fir9oLBfBFVFPl1UBdDRqzzpTFXam718mnd5c
1JXFeY4/46ZNBgxVK6ewcTbXN3Ll/IQN7j+IKI9cdiFVasVLZ/KnEzOIwxbhIh53unJkN+dg+5pg
jyztxaq2M+M28ufUHE6MMALxx9QJcOtR3umKWia2kSXupRjKohKILpLGaAh//6VOjUJ8rYBWMUCb
TfdZGphWpzm6uA+zB1GjQvhfRA7AAv4cYLKrcggjhtQwQDZoO7X01ubgzOAb595hspOQUhedjOB+
H/XwAAMR5kiiJP+PEzU+xKctM6DAZDS6I+4N/1XzLRtnmpkRTgQCX2ZqkvGkbVAh6clM6W17UYYy
TJ8uOffdWZ2QXznN5OhhJAy2EeOBOTZV8JQdzcPzURM5XM3NsPd28k/VjpbeMntEI8h6ReJrna69
znZmjvUTId7ngacqh36qw0SAK7fv+5XYxy+NGz0SDNriMCM2eyJUVukQkdPJ1NeOzGPzwKx8vIVg
lHn3ZaWsY/9DdKsFUWJCv7Afzqtq/f1GOjGpigZAEm4mIBgIbpPwdUhaV1LLtN7rWXshQyeq87yB
5dRVSKhExrLBaZVIwgigT9H96dMOMyWq3xdOTgPWQIKOgDddI0lVnxlaUK0LN42W3z+kfPwBEH4k
gJcwlKSWPIWMwUVpwpaKzF4w6tvUQNsuhDtti41wXjdWAY4cAljeZC9ikTrwsaqN5efdQk60nefK
t1IU/EjLYJt69UU/xD8QVHO5ohxnW0TBmZkN92Ddz3y3vslxawNnjMghnahZOt/xjldxBaacBN4f
hOwUrlVVqdmZQ1ztfV/7UYgl+oeZu8q1HCklBID6AFNoX4pv6fbsaS1INC1olJYBXlK1chE72vv3
83ryeVhnkOU5SY+AwWmAonSFQebeSeJVl9/UbTzz5Y4BqjKv/GmICdbZ8RK9TsnCAKiCiTsET9Ey
3ZQv7sqy8Syxh9dklSCQvg3Oks1cOe0Xsv7rgcHg4NOB4sKhRR736+EXEfjmjSWW+6DHPTYqjWCD
Mctj5tMAjSXB3ZjoBrpKhsuD32zp5dqNHFQbcezzSkI5GmBKD1pWKVRwvAdNKy+VaJPF6pbiCwKS
WYHwGVGP3dWyZGOb6C3DLL/qUvFDDbNrOa0wJ5bUD/zMU4it7sbTs2ZRZsLe6sPY7lyxWMqy022z
fs5J7/hQVkeNEao0KrmTPF1peixKtITzcp875jkypiswnZsh7O6+X0DHFTY+7+dxJtek4IaRNCSM
M9aEkoO0HCEigu2spTPjDI/grXX4fsRfW336TT+POLk1zdoLAtHLSi6BfhVuo+trOP9raRmuCDe9
JaxS+i3aauz5DLfhRtsgiXyWhSvvJYajuxFuzJn778QJ+nUOxl326YqNG7cR45g5GI1l1I1+Jr4m
XEo4FC6FWyAcS5QJrpPNXLX9+K5gWACMFjJUNECmqP5+cLwsH4Jy7/iBtRoG/VHw0J6iaQvKqouE
Rd8qAYZESNikASbz33+HX/2Do+9ArRjUMACoI8RVimBXP4RmQfTiZZcBIrC0NnD8K3vX33W+C+QD
IyebzuWqF7Pn1AGDwHbcm1l61qBDrITuhZdEa8sLokVkim8cjddcTw9CWGorp1GUjda28rnmJMUG
nudVUxT+gkY9hnhUULQou1LjKlrWorkGjXELJMC33bK9ExvlrE+FyzCtt8jaXmq1u7MG60KVghsp
qB7U2PjBhHoLLeqvo0Lq1nFRvA0tvJ+s4CyS42rYqn2i7ES/3iqZ41EGN9yZ+Tu1cygPI+XF7jPR
0JqcTZWZiFXuSAUENwMbqkUIaN/nTPTuwhvxogFhOLdgTg6JWBdHAkhoirmT5FRFubYh9i/24qZc
VRdYCY9cF8tWF8ig1jv6hes/xvyft+7/uB/pzd8XRPm3/+W/31KM+HzXqyb/+bdL/61Iy/Rn9b/j
r/3zn339pb9dZx/Jvio+PqrL12z6L7/8In//j/GXr9Xrl/9YJRUondv6o+jvPso6qn4NwpOO//Lf
/eFfPn79lUOfffz1t7e0Tqrxr7l+mvz2x49273/9DVDjpx0z/v0/fnj1GvN73Mjvr+9/ef+I/vLw
Wvlvr0l69Nsfr2X1198k+fdfnVvEzKDfAYon+Gk//vETLi2Y9b/SKZklkqRI3P31N1X63RqFG9j1
I1AOn+jf/kKM9s8fiTJFR9gn49Fg/vaPSfjyuf78fH9JanBQflKV/OGvHSkDVWiiQsQaiLvHxNEY
I7NPh1uVoX3WdoqEOiulmvrWV2+d6tVxuNmqZZlse3FjdHtxVCrZXq/j7M7yr2XFXTmevNSUEMVE
gKZkxAKyMWZxSPIHJXvQ+nuvvReHK4+Yo8qX2Mzg+Rd0Gx1onXmrp2+mcYWgpOHcadL+12f4j1bk
YVTNjqeL7Mvi/JeL9v/LpchO/p9/fOWjpfjgf1TJa/x1+fEbfyw/0foda2JkzwiTLAgMfy4/Uf4d
ToGuUrpHaRN27D/Xn6z8jtYKmTdaWjqZ8Ahq/2P9mb8jCYgEC6sGnXSViu1/tP5YXn/eMsLYvRvb
6/KkP8GYFNGitDtDxtnOOtZRr8yk319DpH/+6V8R66cV3fm6hA8WdRlJzy+Rd13ip/Im5O7Lpzn+
Yyd93jn/6s9PAt4MWKSTCkl3VgXAd/xcusvN8Jp+1pz2wb8aYHJxIBVoRR0t0zMkLnBJovzcpfF1
FDrK+vs3GLf2ibn/BXX5NEH/l7Mva25bZ6L8RaziTvBVoiSTdhzbSZzlhZXlhiS4YSG4/fo5Ss3c
UXANsT698gEEGt1YGqfPgfwRRELccsqCSD3ETlPvB0/ejQX/UM3zxj9Mgzh/v/gHCWXTC4VBKNBp
HP3BtQ6e8AjIMztrY6f9+5Lz/+dZO5bN3eDZ3EViHKiEaEdraGjzCvio60YyDQCbweUA+pHZSNu3
Y1b1PjsQGRLUN0b2ESRycXL9F6YBaGfrJV+qMF9DlS22lTWkPfhWfLre9NlX3ppi7SQw1dUIYpJl
zMAha7t3Y1dJeVIoM/SeohY8VjvahmqGUKnb1TeORoto3Hvp3C2zytp1OniL/wS2+9/XR3MOrTdG
o7PkuG7LGtmCZx+kecUvC+eCPfQv41MXthLytRMpkopK8WSpuNrK2Bgmx9bCPB5EHtGBqQzw5XfS
xvmJRl+uD8fgWn/g8Rex4UAXpYucSGU8ipZwN0w2f3bLITjQEMpt1/9h6v459i/+sTBAUhfJVSaY
HT1TZ8nvSONvMUgYVhC9PLxooBFmWz0SQjLECzN/4AiUPmbDvl2jjXXWNOnnkV2MgDFQcKPKBP+A
5igw2wxSABboG19HkoNqvgB0hk3Q00bRSP39NqNpMQ9KciiB2/mQOeMadBB8nUSXuIFDN+oVTZOi
BTxRo6BtXKrM4zYyWEPPT6Dx7W9bsfTTv7sMwoXXgrs2cN+BnPv96HqgQ1JLct06WkH9vwuurUV4
2OROs+T+kCm+AOVcdigGVnVmOXicXcSJieHJE+w7ipCgpGF9Wic7JT27s2i9sam87RLAvWkuUSsS
QLIES0wEqC2WsbuQekcrIE90nX6LgOEpkPUbwzX97Pz9wv+qIey7vLaHzLflmXxqkolvew+iax/y
CYBDrlI8nXcbC/bfl/7/Z1uQtf39txnM3xHKL4fMXRiHHIvC86bzcynjewjQfZ8sJ10kcoaoIdjw
lrd9ETVAf/+wIsMaFpM3ZHVEWHsC+rF9msEr2G2Yz9S+dgCYFpKDVgvmq0IgFvopBFUOLbceDN9e
Qm2d67ax4qhWdjtkdhvz+2BwQmTmFgvcWcOWap3pF9piMMQjrQD9H7IVz2g9G36BJq7dcyf4cD2c
TAbSFgMXOqRsKiKZFVW+QOym86cSkodO/et6+2+v0Tjf/z3BeITnkvjYwCKGjGgxfe7qeD+Tut15
DT9c/4dpDNqKIOa6Hi2GFYG1ANd3LKMLNIyut22wv15WOylwkzJGhiwey4dSrQl3z0z7xUbAmZrX
whsB0aF9xBno/lCnVLpfJ0UfRYiqjdv6r0V0GcXnMyQCLK4r+W5yHOvIoY16X7jDmlz/hcH8RIth
5eTNPNBCZrGAFBzkDfp64/hgss75+8XiF7h0xtLniozLh6Z+qeWU5NVWvsrgmeQ8nIvGO2Q13PJc
chFweWqWJXV9lqyi/FhYbXrdMqb+a8GLEiXfomwVWd9G0EOx/a8gpDyx3Pt8vX3TELTgtUsXisNi
EBkkYN9XtH+ApPSJhu4rJJg/3fYLLX79oihKyK+IrGW/Ouh0rXggXFFlwOcN7zGNQQvegUqo01uz
yJQtD1YOAVoLN4WxfSi6bmMaDA4aaRt2zyAWBFC+yKJ4fR9M1T3oem8Lr0iL36Bk9YLitSHriyBj
E39C1SN2A2+jAMDUcy1612ioLdVUInPAO4yk6K7ot9zf4Jt6xq2K7Xx1wg7u39fv2759Xcb6NEIC
9brfmHquhS4TC/hDCwbXhAjKAUJQ/KRKVR9ua/3814vYZa4blnyGXYDl2/f2mii6ReFn8EcdBjgi
0ynaDkona+m9L6lzFIBeQsAqprs4Wn/f1n8tcIFqaQC9x8IGaMi3cumfKSq8rjdtmlctYPsp78Oa
FHB2SA7VI55mwpfK2rg6mBrXgpUBuSzJ2e4gYqig7Fqg9gy5j9tmVQdeEBkVqCrGcoau/+JQIduR
Jfh53SwGfwy1QIUAuaDK60VGB5wByRz+kGyLBMpglVCLUlSKRBVvqMyixUURrnNYgExZUYF3vevn
Zv6bdwDM+G9nDyU71wZBbhs4/Ze8gMZfZN31bP5QCqSyHbahwG0axfn7ZUwRy5kZMKDYTHpu7+rJ
bqDp1I8xPSvZif8JIfbvDSPUItdyWSUbEYgsV87v0V4+T83X62YyBG6obbZxUS8MxOYykyxcdjHr
AdAM6UvVje8rUW8EgMmNtMAtZG8P8+AgADqA6oLmwzLK21ZMvQJgAhXBmddHZGHp/BYo7saio9iG
D53d/C0f0gK3p/PazoCvZpX11FZ3fJjATwsW4Fc+fzuL4l2fAoN1/sNtGQdOsVbYU+ZihbzUiLIC
i7mvtzWuRTAOskqGCgvb0vQHkOwGYiulYOq2Fr8yXqELLdByOLEk4HgnDp6v91l7E/3X3QMtdhkK
WSBmmPOMoARoDqoDbqRPxVpXu74kO5BL7PPoWDV7lEgw5R35tB4gPIHH4a06WUNU6/QaeKW2i3Ce
ZNZE/gxBr7FQ35iCMV9zFUSfrg/TEHqBFtSx4BARoDDgKthO4RVPhc7OLqwdJ3ly/RemcWjRDd5Q
MrM45pmoeBIItR9xGRjVVh7C1LwW17XEkje4hEOb8p+hz4Lp01j8c73nJuNoG7K9htIGtTvPUHD9
wP36ziPWya+XhDS3pfCBEPx76fYVHYOuj1A9zv1opxaImnKxpVxkiA5fOz0jITD1ssJJzo5niPGp
yt2PvBpP161jMLyvRTVS5THQwmfDgz49zP+hzrd6ve0xAGrsf9vFcsd5KnuYHqSzBzCsHAdrvrve
b5NVtMCuaTTYUYTAHrrgVDr9Y1BvVf2aTHL+frER19ILp5mFHFqIzq5fvwZS7Lv26bZ+a6HqTIWK
Sg57y8kFiaI4de7/Vl3271qnCzyjoqaARDJMUo2fOL9nvtiDZG9nR1uVXibDaEFqK6xY4K/iWZ6D
nZk7YJB5t0TNbZuXjmXjftfU4PDjGUq996KoH2apbruA6nTgFZ14R0MPHeedBwFrFON0DMyg16fU
YJY/kskX/gKthgnYHx9Lo+88Qg3gsHj2R2iWbtxBDcdPT4vQaJblWigkOb15BBhZ2Zb7Y5kdDxIV
4PP6Za9AM+1rzsDjcn08htDSiYwFEGe16lqEVghdTl/+4C7oKK63fV603jgH/amyu7BVnYOBpl8m
HD8L77UbQHWN/OcnAJY+elP+zankN5RbWvuyujE36WnBzJVjhYJUPAMpUFaMVdZs2smwsfwpaLsY
y0LPD6k+mobCGIiymzt7te99YR9jaDlcN5fJtfRdV1Sxo2oHIe2+GyIfAsLdLm+t422ta/GMJPCZ
VRJ3Achdx/MujIb2vYu3tZ1DXfBQ3fYTbfsFT/6Uz4Pk2VhZ9q6Ctmu0+B+CuucbLmVyV23zrYRv
BxBPxDSsFJytFSiIo9bb4j02zIAOSRdOBMXolvEsdOpot9gkwZ7m7MpWbUyCwYvOEK/L3cZX0DyO
QJWa8XjMXN6nUe88UgpFDYtvAewNJjojzC7/gXRN7Y4rjhB8htwD2HQLXp26FeLUG3NgstJ5cBeh
oNrF9WmLScYFbT9M0AhtfFQ4frjuQqbuazFs5dDzXikCbY3rBAWv7wc+bqzdJuuff3nR8VwxWiwx
xc4we6e8yKL+keDy7TpbtSUmy2gRDMhAjMoZeKe07ATJm8MkvUTQLQJhU/NaCM+WIyDZ1opsAmkr
3lv9uty5DGLHfJHVP7eZX4tgWpU0yJuFZcvSFB9Zt4z3ciXBja1r4UvcHJTgFNRtrA5/WoF8toBz
33BLg+PoGLBlhUaQAqEAXh/jH6wiD6Nolhvb1uK2KhsLxbdwymkO/6mHfM9ctSVgYOq3Fq/2qMLe
DzGrjLchSjamKq8OYFGQ68a92OA2OvaLD2Tq3BirmjuDQZywzyAFPPXS+nyTx/zhjLqIqsryGqhJ
I6rwYvS4BkHWh+tGAsgQsH8u+hdN9x5vitIpcKFv2/tgcZPeVYkoSKbGrVuL4cD1B/hw8YvSq0Mr
Z0JkIEiq+eMK7h1+Nzkdy3er21X2qSkK4ibFTK15Y1SmCdfCWBXMa0jTw1En/nuKe5lQ4f1vnCX/
3gv+KJVejMeCEPgwyvMrXgQBRA7116b3U8+jJLk+3aY50UM4tqbYFQPPWr68Avpzz0S8I+H0ox+H
29KWOvaLeu7cjgz5s3wRFKLpazWkZUj4xq3MEA86zGtcJYitucJFtfZByDiDsiLsT9Ho3baD6Viv
XELppe5goUWWTxYX3yPRbh2pDb5ja3uvTaFwAl43RAQJ79y6+BiV3sbx09T02VwXnhMCXMkHvPRk
JOKHAU7jSu/lus+Ymj5/v2h6sNaK1SgpyoKCg9wZ7xnxdOMF3tb23G6sGpBhrDizgSiwDL/R7ndz
s7m1UAWnSUPrCJdg2bVfkJk5+HSLY94QRzp0K1Zds1rOhLuKN6ceQT1a1AbZAOKEddnSJzbZXYvV
xm9nABoj/MMtnqpuet+BTPX6lGrSx/93oYFq+/nSdzGnjQ++uLFCFCmZJ5a7pBDNhds0Ca/KT1Y1
Q92AZSMDs1CQIy/hbWEE/5yV/3OrxI+1vRgHIL9bz6mDKoTcB/MP3VgSoE/z6VDSjiYhku93nQvK
m3AmjwDJH2OaowB0RX2SnO/XgB7aCmqFjUy8YX20KjwldTJp1u6X08sH21u/kiW6c5tp38flvmPy
tKBKN3Ti43XTnTv61gC0DR/cpUE0dcgK0UrtCifCQB6c6asLYcDGtw4T3dj3Tf/R1oqKu45wzifp
GHqSAZh1ZQfKio68q4U1QPcyLHaVFSa3DUpbPXwnD/3RwyEDmW4CiDw5VsxK1hFHggEC0b79WcV0
4xz/plvDA7TlhFvFoDwB9mBogN+Lkr8fY+vr9WG8uTegaW01AX2I0xURml5sO+la0JU49tMgi1sW
QjSvrScNEWOIND3LSK1e48Z5dsetNfbN9QRNawd3awJZ7IDyvCxGCYSoxMeW+p8sRc7s2htzbPqF
tpzMsqlHT52XrByFQ1MZp3SyExW7T0OzlQQxzK0OAZPg7YbcMZasYa5OgEqnjeKn63NralpbOHqQ
2EBuFqnecK0Pdt0/jgHf2PINbkO0kJ5XOVBol+LWNIIo2UO91NTNSUmLjVA2dV0LZQgsgedhRdd9
5A08Rx1IsfXgbeq6FrigsS0ZIQhcwcWTkBYIjabHfq43Epqmnp+/X2wThC2eu3rYJjwFpl/ffljD
euOYaHBHosVqH49Yq8eWZU1Ovo1Nf1eWwSOZ6ce+91+vu4zJOFq8DrM7USiJIZ8l85NXCY5y1/Ju
XqMNvzENQQvaIOh5S2uBdBa2o2PQz8O3XE7DjnSt/Uxqu9pdH4dpFrTIdfIANVkCW04pwdU0qsfQ
Zxu3GYOJdLxXC+6rAXVELOu590AKvi/c4JOX++9v6rmO+RqDefTiFZtYGLAiEW6Q72roJByvt/7m
7c/7T721z+ZwGEsXKxpTH8eeH8ahPEAd+jRbCpwn/rKxY5mMdJ7/iyjAOcnxwF/FslB1HxZSvK+Z
dwIDxgaawdT8+ftF8yWEt0ogPTgwMfWvtpUPxeztZQD2metmMrhppAVxpFxKigluGlXqvlDzyzRO
r7jdHEKIH1//hcFDdSRYZDVj351T99ZcHsA4k7TE2Zjk84n0jfNWpAUxRW0deNuRrxSWULtgnB9o
4L5apfUsgIJ3eueuYFUyFDcBReFUWlBP+TANdbAgIYLcd4f62r617iSBFDso3TZmxHC209lrOqkC
mRdYVmkQ3DWhdUfH6luUq6SY1i+xtYY4cVfJ9akxeJeOFAsrl4EZHrMPNewTC6uX2G4+8nCLvtIQ
gzpYbKzrbowrHFwgA5/YdfFlwIFx5cO7wrOenWK8LUZ03FgBApcwULgn0imedk4BBZR6aX9OEQTX
r9vJ4MI6dKxqLCi695JlucihrRB8CyaQ2t3Wthbhk53TZi2BBVxFD2lOyw7rIYndYt7KgxlCXIeK
xbPrg3vCZ5n0rV0N7IwYvBfi0zu6io2dwuCzOmYMCixDiMUJyd+pOsl1SZ02uh9KVSRkikEk4dYP
vHRuyWZ4cagFfdkE0Zpjc8rsxnvnqzmD5M7++lyYTKXFN/A3ntU0BKYqG7BXlGvmNvUhFuydN3nl
xnpoCjptx86hGAC2xJllUO0+RAGkTAp5XIqtO6iheR08BlVZ7g8+wGMofTtGqv2Fuw7BU+C6cbAx
xEKgnbXXaBws0sNGqgvurbZ9rGh7d938pq5rZ208H1hBx2Oksyvni1fEv91yfFhCb+t5y9T187Rf
bKZFuCgUoWD5DuOg3K8dgUgOK7ck5Eytn0d10bqwV1CU2FRkI9ip8Bj15NrW9+uGMTV9/n7RtLco
y+Mh9oSix84PMRCylwArbHi9yeze361DBWYdazzVZ7ycD7OdH+icv4xR8Om2zmvxKhE6oGy2cIOa
lk9OXpyAenq9rWk9Xl3X7QByFhkSp7va9QDUJofbmtailIKtg68+HvygbA7568HjO4xjC65lmFAd
DBZbLAYueEIQudYJtTn/DFb0+XrHDbOpI8HAMBziVILlBUR/O9lVe7exDrW34YmGFVKHgjUDBxvu
UCBEneVVds0Tqex7PF2+x6vWxqSaBqBFqWP39Ty4cHa8iv6qvfJuGsqH2g2P1+1jMv35txexJPD2
ny8W8uyx1+IVungpSLBxI9b40P/NnPpanLqccheAyvNlrK5/kH6gh3icPOgKCSBkbFfuIW2qAKoW
jzkdHSgSUVSF8vkYKF+dro/PlL7V8WMOrpkx6mp51o3dSUzW91A5L3jkvKcchGrIfza9/Y37/bsz
dGrt/S/X/2vyDC3MQd/g+mCYxhrlPpf5x76I9qR9Hu2tbIbhMKnjyiJfxQ4dsTkU3fgd1JvDMc7r
l9CXRxBv/4x4tLVLmPxPi/y4cCDgw+B/UCU6jVWcyDncz85WrsrQvA4ziwpUm0H3Bi8m+THEq3DO
yMvk8I3oN8yCjjIDNzsEmdDZzLaKfdjbTxT02bni9yBdf7lponVcGSFlzh2sYEhuQ/7MVaD+wmsE
2zdTAb2SxW83AtVkqPMQLwK1CEBUGXd4tUKm5kFKqHvVVcostfHMYVgHdERZFZeN8jgAO1U1QFGz
PS6hv3GOMTWtLQO5PdKokIhANbuQwqb7CPQG141vMoq2V+MQ0LnrDO9povUu6tqk84N9HWzcpEwd
12K4dYOiY9Z5auOq39mtNe0biFdu9N3UurZbxw4WRNZhhUDBHPjQ3XsAsjZWXpPbazGLHGqDElS8
9a/QlPK/tdG4fgPNoj2++g0OMovte2JjFIYZ0JFkuQcFuryCjWJGn4YpAludONbeFt2wJsj17x6i
A8lKXHiIn8dIKLnQ6iA0BV3mQ+vnD0vvHsZyeXZtL6nz6R3PIV1Xglg3qO79tXjMIencUPJ83dEM
k6VjzXK/gQSjg/eMyB4PdaAewJ+w0bRhsv7Qx14ENjYolfcSI2xDeYi99b50XMhFOq9RLZLben+e
vItfREOlIHOJSSJRXODgtnwY8Hi5u964yQPOJrtovCjLeJpKv8+YDbkhKO69jB4NP0MtcGMLN2x1
rhbkKIxq3XiOWGZ5nbdzF5nEpHjI7e4U4PEeTzWH6wM5X9neSJ+5WrgjbVItC3i1wMABnaLJdoZn
p+yXAgqsikkIUYaC7qVftl+E8LfoXk2zr60CVS4AmxvPMLSJH6ISRMWTDSR69C5Sw22ZZZ2ObFAd
K2KFnOw0YjCDh5kPeRVsTL8hMnQ0Wl9BFFFKvGN1U+j9Lm1bAYw8qRsT+s55si68y/FQsxbh5SCj
I2k/SR/FcT2QsRuB8UeS54051wmkwRYRigggqGwOQNVmN+1OWNXzYEFsvHSAjPXyQw2OPyiQvBSx
nfjcPhZTlVVO9Y4v9DDm4RFlUA+qn58hBXxaWH4Cc3Kq7HWrPMFkX23fny02Nyv0M8A7Csb9zoV2
V91WcmP2DLGlY9ocr5xcEeDmNSN1a7EyrZsEMi07AeFKt61vexXQ4W1Io9IJKlc4AUQD/ySZVyfc
D0GuH8T1VpWg8ydO35pLbZ3oAq+gXRX3mVjH9dQo1ryuwAUkXc3pvsgr/xA1MyJgRj3nA5Cx7GCV
fvDDsqIcGesYdEIyhDpLHssDK/t1D8rBdl+78Imhg3QCb2P3AKFsL5ltKB5DF/if1i/rUzN2RSoA
O9hV4apekcoqDm0z5/bOKoc5wXs1FC3LvEwi0lV3Iraa+1W50GQFR1KyFDbUvNqq3cdL1aeWBJjN
chTYv12hjlQ00G1vxni3NmLZQZu02PMhtlIQ0A0QqOvbHUhtYsjDSNCcjzlKkKviZ0HW7gC6m+EU
CQsCLJByTcjY2rtelVWyrqrbFwv7IsCseRf4rXh0y4YeSgXSdFRdl/uZ9eUOLznLDvuue2i9vHnu
ILRyD1UtmUiolRzmMFbHOi5fqSzZXkBCExMKKXZJ2YeuRckhdG7E0fbxK99VTeLnct5hn+h/EVCk
74NSFEnfL91edkF0Wuj4wx7J+pK7+ZjgoROsN9BmOHjc/1UQgld+EVePM3PkSyv96gvrYuhWFL37
jge2vOsa/DmyZyvjVVXfozQ3PlHif3SX8XfOaQQmOKbuY7+AZiy32LG3UN3DrLHZO73l7IDizz9a
AZ8P0EWBlIHl51AAtkFcDymjZFHjCgFnlFZe32QMu+Wfu/LFega2aea3YJ3OQA+cdJCUsmz7oav6
jWP8HzjnW0Gg7SdyWrsID2R11teW/IB+2xnxLDf1x66BzUR83/bAMjoqcr+KxvXuaREtXx2uxu9L
GbFEwOgbQzWtXNop1OUtsiIVClQ4bv5f/HBdut2KWNy4Vhheu3TwZDVPoz8hNtJl7PeybDNIDiUu
iNTKme6Xqt1xL97jzXPjoGvKZuhoyibuOxHX+B+EmazP6pFAefqD+wFa8vyrlXn+zt547je4iA6r
BJ/hMFYCP2IWFuLgvfTKPV6/bpsVHVg55k4V4voYpzYtyXMbdO4L0jTB1+vubTjO6OR5XY8yUUhd
x+mkvovxi91+HyC5zqpf15s3uJR9/n4RPaCFF81YsBgi7d+l7HZ9scX6ZzK6tnlAkZjFYd7HaScP
IO4GkfEObJ432tz9u9tuGdruLM+NuxBPlxbuZf7GVc/Uby3eJ68LuOrRtANGBU+uSeyBPH2T5MZw
PtBp8UpW+aiPhC+K2f3iM+d5AffQroiikyzs18CC+OX1mX37R0RHWQYo7Chcl8dpVc6AKzb/1A39
nof9eytQXxSPXq7/5m0HIjqmkuZq7cIIv/GhKwd0RRh3GwN4eyJAbv33HDu2XwHBj4mw1KnByhMQ
DhmOm5YESIL+3XiwAg/SOF2c9iHbORVUwKJdPG3ErMkm5xFdBBWl80RGCNCnEKFooIWFDA10luoN
u5ha10LWH3KriVoapTg7ywQKCOVuLefmppMl0WGMlRrzwopFmFpVoA5FmRcvEUgz70rW1xsPrG8v
aZAP/ds8cxBZYROxMG0tWqaBNbSQVAclJOXVug9z/yZaL2hia5Ecc8v1kVsNUprnOxJYB5Vbez7e
lseFsMjfw4g7Tlm5jkEquvDg9t/C/AQ1g4292DDJOpixigmZpDOE6SrZrgh/hNPv6/FqiCqiXf/8
XNkemODCdMA+ktRh/eSzoEmiQG5ElmF2dUBjZCF72Fl+AAfKT+2Y7yll93KSHxTdODiYbKPF7uKt
lDtFEKTKlbjx+MDsTz2YLG4zkBa8RRdWfrBOQZpP05Hl7D5AcZKQwcv15k3m0aLXISiJs2s0r9h0
pOO9fwaJK1RA3QSVgMrx3145jZQR4KGgdLSAcbVecPMhfvSLgVEhnvJjPPJ8lzflVlWJyZ20WBZu
RJ1OxZjteVIJCgv7oz1JcKgM1lZppMliWhjLhXpybBFntvs8+J+aok4dDtFMcduKR7Q4nibgn4NO
BWnn/eK8hHpkvK/8T9en2+CrOsax8Dl11moJ0sUBZTehyj5Aa3vrim5qXQtmFkHepVZovV6j6TCs
LkTIcJ7biART69oGDAVakP5NcNW5DB56RT/3q79hc1PTWggPfumXssUi0fcd/24txTjuJ0ktebzN
7FoQ18PE5Tw6QVoB6XsMmqo7Tl20tQMb7oRERzWuJQkru7Sws9Tf+nJFVDk7KLXtKixFXv2ZcrFr
6+4ntr5dKNxUhVD/qa2N7dNkOy3CSTMCRuTi565TQUN0DPt9SOr4xknXAjrmYU8dhwTpVFDI6LX+
6INJG6C337fNjBbNKGOPUMcu/LQjeB4HpKLY5HczLBQ6srHpHdRk942d9lNxwKFlN7cg+V+jRDTV
bX6lAxoX1HdMqEiz4VewOq7FsxsfbjKMDmZkEBtuOtwBUp7TTyu3P/B2y2MMi7QOYGy7sqlZOa5p
pRjWzgm132uctHG3tQ6ZfnCekYsDb+iNbIhWsqTlSPZTjHK6pVXfZEU2zhSm9s/fL9qvWzGuvC3X
dDijHaquKvAHTsgRuH1626FdhzF2NZ1dj0ZzGqrwXQgFPBnbG00bHFOHL0IRK8Cj+TqnyNrtB9/f
87KCAhzZEc5Ot3mPFrZrbtW+yGf0HsTTu2mJP4bzbbA5ojPedcj5kgIp1HQOWHkoeSeOpY+Xm3qy
SHJb97U9GHXmcWlBEgJ5fhBjDVBHLvONkDUYX8crhvHkSGy+U4q08sGd/O80Lk6rHT3mS/flpt7r
kMUeKJ/CrmL8whEPpJlPvbqJewW0ndoenLsMT7DSUimetZJIlikJ1gQq5xtuYwgsnfcOGX0lq7Ec
U2f+3DXvfd/dWcHTdauY2taCtsdo5sjJVbqCFNcGft5R03G9MQVEdDI76i94UwCsCS4zTS8chfEn
Kchw2x3jj97dxYrT9F47e6Wt0klEUeKSuj540xabuGEHD7RgbRT274qOKpVBfbR4e19MzsbBymR0
bXsNqT9XpC/GFBiaE4pr0jIKsSpv6cSamtfidPR44Qe8H1Peymbntz/xAJq1Dn+97jIGw+iwRT7N
vFlUqFJcJE7D4CfRtFU/aVgGdNgiiUfC8greOPs9IK5luCAd8FqLj0CikA3jm7qvBWswU2cQtqPS
NggYyJSbYk9jMt+2RvrnkV24ZMsp2LHtWaVVZ72sdDpWdfjjNrtroRqBdGYObKrScYXODIsysjYb
U2rwGB2yuPioy6yCAVNaRk8g7Uqqmb6M+ZYShql57TAcsG5UuKiodMDdYQ6Ko1Qo/my2GOFMzWuR
Kmm5zJOF3vuC42nQ4ncgufk+44nxuuFN7WvhCiXiHFWrTKVxUIFWkey9MRFdcbjeusnntWjthmaA
7nusUiu8A0qpi51TVSNfTrequwzd17GGbtf4UKSasMRX7iigsMNmuHzl4R0Sr5dj+OH6OAxxpYMO
Z2ge2X2sVEpXEDYL79h0t4EBiA42pMqPy7XNhzSu2R5vqkdbbOUHTb3W4jVfPba4vT+kIgq7Vwi2
hPf+jOPrbTY5T8nFahCGPMIWZQ3pAjL+BFqSoIKY+2XjXGDq+/n7RetROVJFgwqbK3X2DfGOdVE9
39ZxLWI92yeTN8Es0xCevBhQD7kFvTa5oxatvd+eFQosmdr1uueQMvK94cBUsBGsJqNowbrWeOrz
pnJIw29kPHj9jc1qURrhGhmzBkQ1zmjtg4ims8o/Xbf1OQ/037dromMJ44hGVYisSlpHX9YWSGM5
vKd8xfPhmuQy3EFEZmMQBtPrqELPn0e7bGCbYghYks8VSyHH7tyx8da1WEcMtnMIBa8mkqmgwSef
i3dDOX0D2c/WJTY2GEuLV4hAcjCFL0OKetg7Po7jriZBEjuAUlj1BxsPjvtlqk/c9m584XK1GHbl
5MWgh5Tp3LpprerHyBPHqN8SwDIg9YmrRXFZRrQai3ZIOQn2HRco0/gY9u7eRtrFiT8w2941s0iC
pt7Zdne87nPO2W/fcjotwK3Zg05RSYfUV3kiC+C5OEcqRtzJdTiUgZeqat3lhD90Od/4p8n7tMAP
ByIIbQaZFmTcMa/a22BdWZbblto/ULeLxTAAj4SbD5imHBgmUYcH0JQdrhvL1HEt9qdlAQtfSCUe
aV3/zraaPOGiHZKo7rZkf86HzzemQ4cTxlYHaAood0AYSb1sQpHD906SpsQ1e+TuwaP5GO48jteC
DXMZFh0dYGgv/YQiFQZzreQz2OzrXRsPex7SZ17yE7HEw+zbNyExUTOFQV9MTQsibYuMjUw7a2VH
xVW4tym9jVGE6PR3tTXMbSjgVpBCsHdBSKYDqdSWZqTJTlr0l6DOKF0pREpmawfd5+7g+XLfLM3H
NfCrpHVIQuot5rLzIvaWF2hLAUApEARxuUjjPAuQ1536AswFH8Fv9HLdk00/0KK+mPngo4JQpF4N
hflh+dz7T7lbJmD73kBimf6gBflQVrPokFpP28VPuBN1uxoEeIyxX9W0FeqGPUDnwAPIbRloRETa
QGzK6qMURPDHMhSQo/amXzTGFrA60X5iudqIFsOh4s8qeuHBU+P01QoO7pSE4t5i9GEZt3IBhqZ1
PJdHPALCjh5NLyRpIAjlQizw+mwb1i0duoUULzZeIB1Tb/rirP4+h5DbWm4xQpk6rkW1PRPoR9iE
p6MTJ3k4J7LkyW0dPzvXhblDXFRKCwx+qai7nQKbcS4/+vPP642b+q1F9NL2ZzWWladtXxRfXLsp
QW/U2D+ut26y+fmvF12PoUSRQ3GUp4H3u2jrXc8ZXnL/D3PfteU2kmz7K3fNO+ogfeKsc+YBoCsr
22qpX7DkGt57fP3dKLI0LLRYvLf4Avb0rJZKApGZEZFhduw4Bxc69e4z/ZWVrNwgxNNbVWar2kVn
Ua3NczXWU0+f6W7WZAa41fH0goTA98Y7rz/X0HLq0TOvPCx9z7O8GCMPElqveOb1awLCutXLm37K
h5rjtfKplZaNACRnwPD2DN30Cu0Y3AYu3bVuYoxiLr71JNjwoXpVFknNgVtBl4jANfsQ6CGCuqKb
xt2npBqTc5OwT1Qv1RyyBYPjuhUwndeq+BzWxjX16G2c57uKAuaZJB+6Qu8wduAzGMfuRdPYDcpo
TPevMh2PY+SPxZj7mmH0jCF2PP6ABOVtPYC/0KXrl8/r99Kg5rguP0jGsuWB2rVZg7lamdvsmGsk
71/39LmCgzOqwQRLuRNM2n1g2WHw9+uePK3nSLnNOuAFwNbtrhpiawPCO7JCZ296Zld+f62h9Pn8
6cC/lsoTXrvreY08NlhAiGtzeefK2CayugniN/W5vsffmyk1R3dluiKYsIp9j1PQUYki3KCX5R0V
4ceXd+rU82f6HnddRYHobXdBOXxMKNvknXqfG5b3SvmcueSWgRk2eYW9Em5jYXZC9NDkaK8EsdDu
VQuYQ7sYBonyrrcgmGPTrjKjek9jTIIpi/hMhuX3jpKaQ7wS12+NuFfNrq7FQ0DfoM3ylpPCcbsz
CIQTRzCHeJVJnlZDytqdEecOCf3VVMtEX7Dz8gadev/ZHU38YjDQRdPsLDR6mPE1GjvtJr7L1ZnX
P2Ej9LSsI11rSpK0XA7tzkTxOK7C68zszqCvTj16psYiBu+wn3VQNF3ckpSswfayenlXTsTVao7s
ylEkpb5ftDuWpG8LUf1RRNW6SiZt9rLCyTj92pPEX+UTQLyIX1dZVnp2dVscHT9Vk7U7f+w3muRv
CjKeMaen5Gimym0SITeFRgkIKrmnnhc7Pgc2WZSfX96yE2ZvjuxCrNAiU9y2OymHTd/mTjP81Qok
PAzjppP1GuBiCJZ/Bjh+4uznUC+VmkFW+FG766rR8eB214X7KvyDmlPZVaUJXqUIR596zdrPGLjI
inFdlPJc19qJk1Azj9toQzcvzLjd8aAz1kOY3AzRKNcYH/Pj5aM49QUzncaIpxYcFEm7G31j1Ruf
2/Q78+kZ1Ti18zOFNnWdoRKBhzdGiLESEaAtZP3ye/8+e6LmSC+3JEOhIjzazH+Amdse0XY1tTIV
1nerOucdnzB4cwa7sikwEgbsXLsQaTM7MdJ7FxCI0hRfS2KeuXVO7dFMjQt0rIqyTyFCoek0ebGi
/nDGXv8+kaHmrHWhML2W4N+dxXw09ZYfMt46rXFHNd15PF2P7bnU0ikpmt3NAbdQAaqhYmzkm8zE
9O1YeH/m9bnC/ImDmMO70mSoQBvvQ0o9+lDJzq6Kd41i8I/ONQud+oZpD4/uniLNLFpl0zEMahUi
nIhEZSvLtL3iHHThxCbN0V5mw8Is7HAcCbLJQ892pK5um/4cHPfU42eanHGkxwkgALveiNDwMdpt
9V2Sc8WQU0+ffv9of0pitUaUhLgSxocUjYLcLO0eTZIva/Opp0/KcfT0mLYZbQ2j2RlSOiNjthS9
3XbJGUU4YSzmOC+zKAcMbYcVzQvRO4WhPqARczOQ8Z2f5Ncp0d9fXsap75npsuWFMiIelmFZ5Tel
jfdWN95Tq7jDoCZHNPkZP+mUrM6uZxVjhFgW42swKIDod4q2dqHue/3z5VWcevxMmWPij9IEV9eO
s8xuxZtYfA7amzQ844qdOOs57qv2fCnqHpKkE9eugnLiYHG86pyWnbCnc8yXmUu/rFLd7NxpYo+O
h8pJIn4ujD318rP72NeRBFkqYgRPygxdGtlHNVpvKm4FZ0T11OvPtHhKLaiuxOuj9X/bj8a2gwv5
8rmeevfp94+UjChKeyUlwg9afCm5v6obvweQ+Bzr56nnz5SYNawGPwprdrmhQB6gc3qPsZcFurfJ
uekxJ0hS0Br9fA1WPWoAodEKXVTNdAruWORv/NxqXEeQNnY/xCEJ9S6Pys7fSk0LdItnBrgMfGV6
/sYFwUq/SmQe1TeRESkfaEyrd+068vk5l+3UCc6MgNsK2aZpX+1kWqy9KBrwZmdHtZx6+Ez1dWvq
MrSqakcsDP/qhHEdgYdk9bKAnHr4TPGDxBMY8tZVu8hs1p1G4Wn0Sn1G+k74/HMImfRY4yduiZNL
/e2YujAtMr0r0SfhhJ57p0eRgRKLP8Sm+Tr2VjWHloFbxEwA/Xr0SjCXIciy+msRRq/rXlZzSrww
TPyImGm183De10FY+HfeAMHK3LY7k3I8oVJzaFljdSC1Bcs9yt5/BL5nW16+jZpXWmI+MwgihsfW
dnEFry3+3vTkvV8hW4Mxvt9elqdTbz/J2ZHBaSNDuAkmcu/GPPkycnYnUnASjK+r0ao5312bMe4r
GlW7sIiR8M2/gT/wvtPB+nVvP9PjcUyKSKMbZhdKXWM0gvc94uGad+Y5l+qEus2J7TLTC/oRIzN3
fYtp35yPOQpB3jmf59TTZ8rctEVW1QU2v5O0R/NLKuyGiNe1IKk5wKxBcRoDP/HurvA/m3V3zUpj
+/K+n3jxOaispcHot9wtdw31VhxuMmadnFGnU4+e3d4WQjlCakhMa7wLwiZ2LIHK4cuvfSLYmk9G
Nbs8FgFs8U4Q+jVuPqSiukZ+cuNF7UYHDMiHc11OJ9RqTmDX4kDBFRI3u9Di6a2FuY0/Md1Gd3ZK
qnMjeU7t1PT7R6pLkCIxa1NUO52CRLhLq+9um5/rTTzhJrPZJc4CjKGPcwo+kzBxhPwUdiD8jVdg
avGzry+fxqk9miuvLox0LPAVrqU++VT+wDimT4pjNv3rnj+7h706J3k64vmk729E1mzBs3xDm9cB
5hSbKa/soywTYArYeQRWP28MzHzzom8phmO8TlznCLREclqaHat2QRclNhfhd4o2Hk6LbRRWjkqt
DJ3Z8nWnMQeh1awbyyDnFSYwAbMxuUWtsSJA7758GCeEdQ5AcwvQmSnw0O60FwRwnH0Mc2yKV/pz
c9Y6v2QZ+FawU2ljYIzguEry8nW5nznOTGZGiFZ7vLgVxFtXpiBOlWeSnicUYA4xM7M+kEM9Vjve
/RWh07FubT94ZSlmzlMneuCUQO1T7WKQ0CTpHViNVH/mxU8d5kxzQ9OPcqnw7MKU4iFFtxS8c3ru
BjhheuaQsdBqtMloU+1KaUS5HcdZCx6IvLpT4RBek8B379EI6b8ORKLmhHQUwCidV3W1q1i41R69
Z+xcv/qJA/4HfEzkxRAUCDPGOMkcXmcPrh7eJiA6OmPiThzEHC5WlAoTXWuEGhGvt3XbrryUvu6K
n6PDDBKjKzHGozED4SYO2CrpkzNgpFNvPYufXfDyjC1rseOG5d+7pgw2LDbkmRc/EcTMSeSmpgCQ
SJspIiTjwfOKz5iT/KfXII/aanJDM/lnlUafE13r12nDnE9uTLhVkqJId+BaM6nd6CYSdiJkdE5C
T4nR7C4WxpCGIs7THaXhTVrRz6rsNn44fHzZNJ/QtzkJWFLTsnCjotoNyZoXhg004C0ZEgffauv2
XOrzUej/iaJTc3iYH1ZWVZCk2HkGWP3iH71fvvdyjIPOaycbrHuP3MbcBObtD09/jEi6BvHyyo2b
lcq/DUl0pw2+CoFLH84Ovzm1r7MbfEC2tC4xlX1X5WSLttJN7pF3MqxfJ+ZzCNnIDFFG+djvAlfr
FSUk3/SZeS4RcCIDOEeRAZpeAVs39DuKJrWAtA9NH67QzvMpFa+amMvUnPrLjTAMiNBi2PkVSzdm
gVJBYehz821OWIE59Rdo+krUwd1+l6ihTmxipDR2tM/lj5fF+tTzp1M/co/9NAvaGJmjnRExp+nC
tSzOoYBOxBFz4q8sIk2AgLDfITDPI9tgdWiswmgUmEPAy2R0sson9cdycIFBqjEH4efLSzohsPOh
q2Nv5gPqHT0QYF/F4NpG+anvz4WLpx4+u9THNPE40Mf9LnNx6QZfyiIEx+PrQI9qPnfVGDhGcGhs
Wd2at6TLdpj09Y5jOOjLO3PqsGeqrIbRSOqA9DsMVQkQr8jI7krrzLb//uFyDirzuJtRgI37nVnl
4R8aiUgA5VMMQjhzi+sTw1XlHFUWJgX6zyMr36XgAuAfS6L8G93Hor5DYsPNP3SK0PBj5UVBwGyT
lkMc2imwPDGxhZAQORtOS1XWtotxD+k192MTtpvpTL1PfLezpkF3TXBTDf2EfaziNvwLvBqN3saa
ML0GZ6VAmx5Jan2XVUVabyITQ1LWpCvM4m8U0EHSa/I6zDCuFTZhNRYYBeO0MTjq0MheWe3W7/OY
vfGq3Ki2Fu3H9LrOx0jed7nmziiGvl+jGnzTJpR/yrOx+aZ8ze/997h0anOwexPI982Qpeb3wDey
HoWYhskdw1gtUHWVSeNB1ht0EWZ9ybzVmKM2hNmzGc8+kJC2f489+BDtoAtHNBqaVTPcdLwqsh/M
JF6Nx/hT5rJhQR7cou8u1rcJBvEMH5q287IPGPUxNDuwgOj0rhmKuHVkGyN09wsMdHmbR7nrvXXH
sIrWUYYGVSfyrFQ6CbNcc4MuskHcjK4f+au+ivRoI3LOxy3G4uZvuUJHzE/wXSrmWLB0nsOjqPiz
SojrfsZ0+PZLgGku5jWtdeGuAh+5j22Qh7G060y2zd9Fi27AtyGavrK3HQZz6+vEbUE4HdVpGjuq
ybTp9J0YtS1rmaabNJQSkyRKtx5XsVtwAS4DA0ncHM2vxWYcAp46Ae0N4OP7OsTRjQyjAcyuJgR5
iU7pnY6lWW6TJPXE1idWJVcWtta1fURuwzqM3dBdiUaOmWMC0vmQta1O1w2wjzAZLYY2ezcVGo30
phlqF7ijnOl0hQ6QsnWKYqjvhOgEtYs6yJXtlST4ZoIvHzixUI13YQb4x8qloOn8QJvYiHduF2SN
za00ztFvYQApHTRCkT9VnykT25q3gWOEqYXFVirkmyEtfW3DmwTds+jH0XWyNEMvtIhURddCBJI6
aaIZNEB2veu0bTkOTj/6nm/XSqB3sUwtyFjFokiutBlZ7cdhVL6ygx4AQ3RoCqsE26Dw+TqXTT3u
cnMoqJMk1A/fpg060WyM8yjarUo73DdWVDbpR0MWcR3bwIma8W4kZpy9IYPl9yDQRVNJ9lMFVmmt
amB8h3WAA0R3UY/OfDDY+z4BSt9rPhCdRtLRRdarVTJIGW7AHDWadl16g3gj/A5TOJ0Io5jGNYjg
uyaz4zLt4uvUY1ptDFBX6Zs0McCd4VqmBNNOGuC/hxgdldfVICNzY0Zp/icGen+QBVmPLrOQzzB5
caviNvH/qHXsfSQd97+NZp1Hn+tcJ3G+Dus+zqJ1V7U8fhdIN07/RlmSyDVolahubPSMM3nT1ww8
r3baesJPnQiDb3LQptdmZ4G9JmzIXS5N3m6jTgpxp5M6ijGcOUKTEAjQm/GPKjaS9o0HXnJvGyRR
4v5NPczwLrAdLPF+VJiPVKxG5PN6J/KrFmDchACDEANL3t64tcD4aHDOtGKTQNj9L2NURsUdbmod
OlxAVD9kZYRbCZV5b/hsWNIL3ssoddP14KPf9D5RoRVtk6ak0UbUbdRFTl2zGB1Ag6g48gwiApUx
+Ao7tgrgyBRb9KAkCUa7EFCWJLmvOpupMo3vkAD3wKCnlcfWFEPS5KoYhSXvQ8PovspUp8V1Fo0r
NgZ1YHegaBucoH9PQQQ9QMFTJEy47buDPbLyzeiBFDqo3kVGaY3rEKOfvwRgXRGOTKWs3/YsEz86
aVagAxlGPwJ5WVqHO48OGFOwEjx0GJqaPkW8NUtHEknttMBkYWUFmFHgwtPOlI4wvjpI2Bbdw1Z8
LRqFEVS4db41fXBvdTKorv2RW9eUFwLK3Sessi2dpF/AXB7Hm4BHBEoSGvFni2KD7aE1gzcirH7g
HaJvZGD+d5qbefoui7QEZ+0oMTEL1G6mWhsjCNxv6kA3o4PgmQyrOg/76F3MIjN/GLwAZOY1kaS0
XTcuMNok09K7T3rBNhjVOzUmmPeY6wEvTPVybO845uyWsKtDlfp2VBt1t8FUP6+4T7OSYPc6XJbO
GGIgol1kpGC2BfqpxvajyrWcdMwD005GNJraqcwq1ym8ARCysmm85CbnQzncsqhuc9scVYNR5+j8
tTYdy6J0ayWxMThUBCBz9w2Nfh6FZEN/Y2aM3A8s6oHQALGQdDpEpwKTMAmt1wWYvJAlDkzZ3Fa9
Bw57yrsMT/ExaGksrca3PTYOiR0ql9HrxItgHS0Xha1VUVWediRQ/Po+SIwCsjIO2BAuw5Hb0stk
+SUfmyL4rAY/EzaMnQg3OSkTvrKajmaraoxJ5KTMisv3sTeaxd3oSSAADIwSpujgR4/0XWiO7jTH
2dXhujCyPLRZrLxg1YxRw64DtPhh6DvaFd4Ypu8SR3BKh61BA+06fp4a4bYAhTyxM7TAmH9yLdsv
ApY8B/d2XvRO1qWErwYBA/K29ZMsWwdjmpGbTCSu2I40zgFx7HjnIP9EyMqnWhFb13SInd7PjWQH
EOkQFja4W5vk3hy6pnWSpgUIvy0x7x2k6V39OcjRkX1n1F4g7kmurQaDLnDAADiAEPRrqyph+CtA
4lr2zpNIg9gYnWSxbd+PYlc1cJK+1DGrXBsUsYmJAT6JDEC2kabbvnR5/4CxZyAl1GnesFWqSQlP
CSx83dvBxaAn26st7Khwwez4zkj7NHzDRlDyQtSSuBkcn3Rd7LR52dfbDOSn/k2pQPG2krjzcfeG
+dCvYM+C4XMM2LbhmAQIUwfSlGDQideiNzktZOzuMKUCJhiV85itAMryxHVSJmVnF5pD31RQd+69
aOEvTH3M6NkqoUsIv0pK669R3uvxbQIOOLmClvolCBCSegAZfZPnt4jZDbouaQkIE7Q8/oROWRB6
CTiC0TW3are5izkbkrcjbmXjb7OugNQSiQingVcxOjGKIuGpTWqOMuBoGC254RWpLMCtKvSF423G
v5uUoahNApcGOGOlx43MqzhYkxHTGd+oBNTLmyiDxCD5TnLPCQzMEwFro9GFqwBNH8JuXdH+Bah1
aK5CYgZqEwetHN6D44XxFbi/o9YhbQ9+kRQM5IETWJiBuWlUGcS2P3aVsY5V1IjbHo1z1BEut8Qq
yqzCsgefZsTpmob2q66wcKJwtBI5obmyctMYgr9rkoH190XmVd425mHabPO8HiHz6eDWa4JrPLFH
GpjCzj2UALdR0sd85Ub14H1GSoJi0kNWY2SWGhPzTwEYbr0JlOiyNSYM+Uieq6hIMUC3q7Nb5WFI
AE9CcYvST8W2FlBU3vUQpgn/gw5ev2rZ+KavsSEZxcz4xuX1QxcABIXrdUx+MAzpw0jBNMgxCbTt
aVbd1hhXwzcuTMQDk3FW2COJqbkzeE/5BsWrqLkJWvCtrcLYrMUKN1n0YaxIa91SSbvEtmhtkVU9
hGO47mlbEAcugY/pBvCnkjULECg8YGJErLa6FihlhznPgm0wuPHwV4yJweDnHmtDvMHs5qHFHACr
9zBBuO7oddGptMSE1ySrN5qxkL8xqOz0yqi64WeRtgzEgcEodwhUKljcnijceaFlZKVNUxbcMeGZ
eAGT8E3SjmDOw+h47aJVJE/kOgL3ievgpqnddZ3jFrYxwEnTTVf5GgZ25Oon9RXxMee5ds21n8NK
2BXAZIljKr8212IIwZqXVBb/Eiel8c0t4DvaQ6gyw+ktMOfeupFwrVUnmvIOrqi5xTARyPjYRDWm
eigQTSs3AlZJ1wEGj5mFSWyL+Kq3eeljhkDe9D29Sd1GffQrzMi7172fRA7RcWE9eHC5YrL1cZ0Y
790ccR4mEhftW8mVP6HbCfszaKIYSMkoSd+I2OD192ZUvWfriEu5SmClzR3KiRykf2jZgJMQk2Cd
u20YYjbeCNNQIv+DWxkq49sAh9PCMVCrRlyYpDFMYQsYwfXYhCx2Iguekq3hHr0PdZxRzJuIoq8C
jvRn7UedtUtFUsZOHOcd37oD7e6rpi3fZl2UGVtY9wrDzNUkZ23cdmrrKWkiuNKh7211luUdbJJX
iIfIM9vqwRLcUhvSNcPwzirLiH9NPb/60UNH/kaCD0MtOkghZswMvdc5xcB0vqpccGtt8xJIz7ui
UTLaMry+9UaYg3jgfc5gFIOGvTczt/taj0GfbttK8d4WPrKYaCzOfbJKkXdPN1HepN4mlj1iETGO
4JQ0A0MRZ9DW2F0XY6lTRwVBTv5Iy2Ak96zpwYqOuAloX9/KRe54YQcJx72ZTkwCEjwkqywGyaxt
YsxLuuFRwqtVWSZWvFEsrYKHzMvcaAVSPJmvJQmJuzMxpDK5r2oyXVugh2S3SUnZ8JGhs2e4BuZr
IB+pVxTVD3+ohuKPII4qtcaoKtltEUdQ+QZuTGr9XQYCb4m2HcIGOxz6Ub6RtEHGoYv9Mf8QmlH+
jWDiJv2rL2TNbg2/UNaXbKizDn4iAlpHxKFprS0v8/mN6kzcrHGGwa5OZpgdCMjTkYA/0Ug9wt8a
lmF+RUCJ0D4tishah1VqFrcYa9CY2xCAzGjThxjTMLErN8XObEhQYvgphjkh8E9J6Rjoxg/BizZK
fk8KNOXtRtpn1UPeI8JHTCmSfDOMUdcgvSFVjUHHsolWmDMbGddJ7Y1gXK99/89xLIp+lTMLDSdN
DXC3Q2VF8gcNK0lXLuNKvO9T08gd3B11h/nuSdq8VU1YrPEfYGZrmUyijasDYv2NSE1061TFotgZ
pgZ0r+haEr/vEaF2CBl6179uY6JEhITNYNQbBgZa6zODQQ0iG9klOGpalQm1/XhgP3PMMy+vi8yg
43UCQwT2FCO1gsFWPKnau1Gm+dQwHhVD9zPsCGgFWR/m72tMSvmakpEhGeL3/mhXgvs/Wj/UyY5L
z/wjCrlFHaM1XXANkQFxcdbAjqBMqEaAUfBV8SrrzVatK4x10Z/yEkTF13EuwORs1szXWxUZFD6b
66X8k8aAd2rniP7DVTiYvgqmYSXcqmBW0p7/ZdR+JL7psUDyYGiLBpFxPaJa3kS0D9ZIxJDM7uNE
DGd4DX6fnZVz7nu8XxQGboaeTAxb3SmVFKsCCXKnUlSAIIrmb9NslFvQt58bTX0qQTgraJUkJ5mZ
lPmuR9S1Ars2ODr6+lDc/q/v/X97P7O3+xpJ9e//wa+/Z/lQBp5fz375749Zgv/9z/R3fv2Z53/j
39uf2cPX5Gc1/0PP/g6ee/je1df667NfrNM6qId3zc9yeP+zauL65Z/u3xALmB70NgvS+mP2j0f8
P/2hx3WcfND/+fn4Xh+H/Of//ut71qT19H5ekKX/Ovzo+sf//gs1rf/6x3Me1/LS34+/YsnNDzyY
m1dKWhLT1Yj1+MED4yz1nn7Mr6RiUnLTMh8/KMXh+4628tQO/OOlfrNLL/+Zlxaw35tpA/YvtBep
Xyfy/7EBjGEDtGmiCfd3GyDlFQX3JDEJ3f8Y1YNlbQB07zIJIFeEWRYXUxL+6OipeQUwg4nNOawc
9eZlrRzW6KKVU301yTRkf3+0U53jeAOupt/WVO4l35xKOMvagKlyfdEOGFRcTTkYeD7YzKO1E8av
uGUSrQ+rX9zap67Di9Yu2RXlUikpoP3TB5t5tAPYGYuaFhFPx7+4HcCrXbgFBsEeSA0IkGT7PcAi
j/YAttFCxcjimh80ZGkaAJN1kRBweiW4gIETv90AcoVJd5yqqVa/LNWf2sUuWjkRV5wQRvhk1o7O
3JDkiknchrCLe5lY3JV/qdUjCjcbJi9LzX8n9dMOaIJSBFNi//P9Fy7I6dlfxa93egyCJSolcLn/
Xu7VlZAWoZwevMLF3f14rwsVQF6B59SE63MQgpn9J4pcKaQDTU33UrA8+3+p/8NxyhooJ3PqEjoy
AYRfwSxgaBQ7yP/ilj4RQ19k/Qx6ZWmC1Dd7utlmzi+70kgFwwQsVQH2ccjrTQACP2Yx3PsWSKOm
z/MNgGwoOAbCFPSXjVzWDahwa7MJEXaZIOgrcFoRzfiTGZjpwuQHcozF5RZ53IjF6cIEVL5oC6i8
IgKAAS7F7yRBmFcCu4P8wMFPXpw/QCbI7UVboGANLAXE51Oo+1wIDIHrUE0h8lMwsLg9oFPL+kV7
MAUDksLmi0mpjq4DA03YV1g7oQdRW5AjdPGqEecixIcdQQHq8fN87YiACBcEQdBS4+Cpz+Wic6e4
6tCnaiIE2qs/BOno9C3zigqJkjM05PGzD7kWJANoV7l0CzTCYNOiZOrGPlq7nuJfKU3FDpZxcWGg
vtQR4hJKz7UpcME9fp5bvknxMecAfvL+pweve1Gnf6knZF1Nus1g4fcWYJqafSQEuBvwUQSe8v6z
3/IFbcHUoneRCeBw+KdIkE9+9dHSESgr5L4tOhEj4BsWtGYy8WtftGhGr4AGQO7noNuz7K/guPM5
IiAY/8fP4hy/iQvyoh1A+htrw5X/ZPifn75BECHj58p80v3lScGllh8+D0GQyw5n/JjjP1IAQ1hX
AkEQAzbgsAlLU4SJ5eAiKZBIgSoketDZ9EvQj7fAwg1hKkQ/Ty7Q8nzfqR/poj2AqE/5QMmm5smj
xbOpBsZhBZ4c/8UZgalH/qKlC4YMOLGQB5nd/LAO3OIA0e/jywXZ/oma86I1S3i8jAt0jj1Ztmen
TgT8Qcosij6Vx29a0NopuzT7jYTHZNUh1nt1n0V7MPrw9VAVO/x0gVXPiVfzovM3UPxgGqVt1L6e
nzzK/Vqj2x65nr1oLO38xaWybxB6RU3EtIB1/M7ewxeER0Ch+Ye84OLUH1WJC88fNg8Ad5y/OPj0
eOCR1UdyWBCN+26f8cMuLc/s79/o9elfZPUmUA/G0PznmI+2ALAfSagW0IX9Z4GG8FIrgNyO5lP5
Z7LyR2u3rmAZCcPtcPgsTgMmkvaLDCDK3hBwaDgc28fP8x3g8AlMiaT4U1JscQXQiTrmoh1AaIuE
NgMQ/GACoFBHMmBoXJPICEn5lBRfnBDQi/eA8gn/RLn6FQI/24PJSgIXBsqDg5e0l7olOUOX6sEU
3cH1RfhzUHUkFY6kADelQOXHnEpNj5/F7cBEn32ZHqC8NQXA8HefLZ3t017yV1ZscSaAXWoCqAIC
BgVg/fzQkfDm8P+4eIIELS7pe3G5y0DOHwk/JM6f0G3PrR8Mg7DQScgnKluI14JUfpq5e5HAT7hG
iZye9ZTQeX76BOAHSS2t4AEube1UXqzt8grWDqXep8AXazyydyj6ayAeqUDO7/GzOKWX+zd6vd87
AZ9Q0YMIHDzb55IPx0hD6oGHXKrFR17iQg0wJG69SQqeMP1T+uxIChgwwVphG1ASW+atN7GLXmYE
6JUSjxi/QxIEYnW0A8B8UGT+0VD9H2zMsszglLe4aAcME6puWdJCeefwwSOP9gCKIvEnYAj+kxZe
1h7QiRv6ok1AKsRU0Hbcg8/WjnSwfMwCHXBmC7r/6MUe35TggYEzKSAjj5/ndwDaPhAWwu9/Cn/3
d86CtmAiX77o2A12hd5HFLzN35f+qIX0EKSLHAqrC1q7uFTvkfk0GTr9gP19LvJwCbEbAH7jgtl/
Hnd5QWvnl6Y+oe4w6YJD9J+tHc7+lYUeVJR7F1fhPFTeX+/wwJ2FHAtKnpqcnqv7YwGUoQVmmvyz
LPt+KL68fukE0CXgBLDw5+fN9JXEhhA99f1Nn8WZOHWpqKOCBUCHBLTn4MM913Y4OED1YJzqU013
cTtw8d3O4OUK2Dl0L/2yZ8fujYm+T8FQ9lxciCsudWvQ3gIr/qtmbc78e4LrDZBnypYH58RbX3i3
Q7cBVER0D+l+/DwXfMQ2nE2bQw4R7uJOf5q4cZF3gxse+Q0kttHW+WTdjgXfQoFXSJT//pP4Xpbd
p+LiLZgcPKCafqV18cDjLTBR3wclKnKei7N7ZPJNLjp/GD4JRIcQv7LWzxc/ZXZR+ZTLc26nCYoX
LR1hGzoa0c76PJyDHzDpOxPAuT5pxLJEXlyay4ZJB0IbVv1g9aZR5kcSb2ggPBHqC0oPW7CXsgV5
9+pSuYcni349FOxmQKaplKfBpgibdwj3FufpkonM/CLJ52Jq2cPpPmVuZxZPwiCC2Rh9DI9ftKBz
ty4VfQHEkoVaLlixfnfjQ/kB9cE/i6WxuLiNH6E78Aq48/fW7R8gVo1cH0M5Bw7BfocWV9FSl7p9
3ILyW2Bqwf8/fmZRLvBeuBhw7y1N/KGyF6r+FM1CtxX7fSu3wuHD3xO/Cl7771uQBYCneuEWEI2i
Hur06FTYnz4ciaPbD/QmE8kR/P4DZH5Ji788y4EmDTSvzJ0e6wphDvBNTzZheZZfXqr0CGTRvYxr
b57LhMwz9DWgu+FgEhd36yHvcqHMG0jUA6jJwUv1nwaVI6EXaO5H0xLSnYe+vcWlNg8Zx9fn99C4
LODz8Onqf/Lrj3YAaXxAGJDmO7i8E8HDstx+JGUvlAINrhY1/fNk+J5HPrgWzUlGwO31yzAuawsu
7t1EdzJK9ujOe0xnHR0/UROECWAG8Pss7eDJNLDvIoefgbVNomMRK3921yH6tzgY7J+oaw4ECQu6
8SaiicuWrhHrwLhP3EWPn+fINXjDOHXA9g5YkSUtfZ9tfL3FUxxJa9ToAF3fL/05csPg4G4CnhFX
4iHpvThnz9pfxa/fAhTxCDoXmDqK5460fiJvkhbufWC49lu0OOW/mLloyvACsmuClvOZ7huALjK0
NAC4fAB1LO74kZK+UPsRzysQ8yBuep7ZN6Yf4LIDo9FTVX9xVn/Kyl1k+h7RayhdimmY4LHUQySm
ogZQq4uLcBF9Xbpq65Gh1EJK+/mqwUsyybuFBM/evdlHFAuy+HBOL108KBophzPz+3atyd5R8HTS
p8TvAhkaDuyJF9h8PrFxTUEujPmx2GtEAOCvAn79gFZaYGr30qIGQLkEcAXNnoB6kKijPUAQjBiQ
aAttHPvP4sweudTmy4mkB54umDifrd1A4ocAxGWCrO//cncuzW0cSR7/Kh1zGU/E0hbAB8CIGUeQ
EEVJFGlaoOTYuRWINtAmiKYbaGqgiY3Yy173vuc9zWFve9ybvsl+kv1ldxfZ1WgRNLPWKht2yOLD
2dX1yMrHP/8Z7MtrtV9XlBwcBP12fp4egZ697T2Q/FW6NzgdCLOAUgcCVmV9ISKvFln+42wEQe1L
xW5vP7ysJodT+foUKlKpCV65kdcU2pYedft7wfI0ci8p3x1zH1eOAyD5wZra2+oLkFFymjayEZzh
s6e9+inA496Hf9SGtRvar/CDCWtbjJckPsOK7gCgV64/DBxAlXbI3lYmnnv7Qd/W3+XqsyG+8MId
xB+VUyDVuCA4uQHuo9m1kyAOsUQDRBWUn9B2ATSqyinYQr/LSQe05qoBavhQjFDVVsDogEz/TpVs
fLrZu0v9KQ7ddsG7WFtx3P8u7MxU7pcRjor+JqR3V9cmY9l1S4/n3puvTcEWwV3MHhAvVvmVMIKA
5gAkhnLXU4zWA6MMTcm9aV+bAyx/oHLAXWqGYWDqX1+tKQY+Ka7dnc91Z+GCJOpj9X94xm9frfsI
6goZTx98w11Es74NiIIIfTFI99LYCugMsHLKM9D5mjfbB8vu6n1ADxRpb0PaVR2N8Eyfbe3CU6lK
DSJazm7utZgfBezP+sDaKgcroIXf3+/QXkG7+NKdo9+Bo/yOgtDxAciA9/t4fMJeW3xKRyugaSBT
odz/JLFhIdvG/bPOrzMFBIdwADGApVZTPgGeA/U1KPqPkrU7ElrXBZCcmJS5PIPPrfiEdweoK9d2
oSWjbq0oXit2uqsN4WvYx9y4txPKgxfUQdDqAulFREeGDp1bnBNARUcf6mqpcCuXP7x339EqgS20
AClP1lgYIGp3Px3Mtgn+YBfY6r5C3YS08Hqytq/FsXX5l2tTsCXxz93+LumBav0D3ADaEABIJ0jq
BdJwT8xRmwMJg+MtoQYrjzC8i1BdzydpEBIdz3bEoK69OxROJEfgsgvv5lOXcu0KbBl0FyRVbZa/
IF3gaKXU7T4wFJgDKJ2FVBlvAXZLC0rwveXxdi9/mjiB+hZy4nKCwkO54rzoI4BgWuhQuitEveXH
OQJdOlUxAURBw9WA2utfUn3CQ0+Wy73/aWCAh7hHavAeBBrYIVADXWnMAqILD8CS8rpWgGS/QAIW
zSzt9ghrCgBhKvWAUJZR0klz+zs6QucMgAIF794hRRYq7IskvnYO4GztPOtJyKPSdo2edT1JFKIL
74gNwnOFqjj904PiHSjMMILuK7jdswB3r1yWlD7Upiisw0BAQ7kRxOfpw8sJvL18S9ckQh0IBJR8
SfmgkNwBNYGblD3gCoP/xKuq2YH4AcJcQ66pmpPw4P4AtpULLxYfSpDcTxUNcq0hMJBEzJ7B6sU/
xaNCWvoKhv/0o48L0KXeg1LuezuntgNwhmlhJ1iwYJkNpL2EyhwG3w3+W/qVtU6BVLqRDhHek/BU
v6CVVS+PnSvqDm+vldmCiicWH+K2fnju7642AgAIgOp26lttHNg9+UJlSxjYNqkMkNKoq25Wj6WP
7Ueo2yIh8S1rx59bD5AoblJ4DUsowlNufd6dHJ/wkVe6r/HunHsYvMCIWLry8LS/1gOUiqceBAfo
uEr3Ocu/hQMAXz3hIasZwwsIqRFhW+T8qWwFBWMtP9f6lW6WHbQAxeChbYDqVD799kf7g4ajZTnZ
wOLjvjptqgQMQRF8lQwMzwBS9y0CByvkzNsCea4+XPN1HUj/GqGuJChYWsHh3YQV5dLT9wGNqyUQ
vEtAvE0PdICEwW2+B26yygeGdhLYxcrbgK50+5C5sNErL9c9ClIJBccnhyG4V9/XJoPJhMmy93b6
97TEtQOwB9dPB1o/uG7ulERg3v++1gfA1gP40qciqNIBbjIYHhg6uqELiRkWvxCeDhA+TpUn0EfX
70PpVJ3wZvP6LRhvIPwhXm7DQOF5Q2reI5qS08JhD7Ovug8l91E7CtgBwEfhQqTFTWh6gIo15Q6g
4BFXYOf+7Rsvj7VAT0vIwELMCGlfHmAwmPg9ip7ar8CigxUU1xIiC037qWOfQCFwAkC9ui4Q9j9K
karguzkJbtczaOWuh7eXa5+LHfx3+XGOPFRoXbCymMDV1RBc/HdHu/yYwD242yH6uwvwN0xg1CJp
UoyAewMhrDPAuJTbALY/3FxYX2hkUnzcoyBwMGnfsRtg+1J1MbjwO8B70iUK6uz9fSGDogoSsptA
Lb9uBVF5uusjTetoW0selHhS7arfkh7OgIV36GVVvnwZbwoo+k82Srnp4fekFA78z879Ajtz8AwO
VFp107jy7lAEdvA76jCg5H+kINAmwd0oMKVg0rB5h09oFz97Vrn+5P0A+lADUa6u/OkcAuI/FIhx
L9qLIbjLr6DoU/k9aHaoowhstHM9YvFD90aMHFh88QkuAED0VrkNJLnNMd97Jqja+vmXHwCUI0B+
bxsFdv7VNL9bdPOg3AGuZ7vJ3UsQwOCO4MTREcEpgI5WAcBzSlBz+64xtXjQzgagYIZfCNLtUdu9
O9KPFugPbk95w7sLLywgfUjRCAeEtvDb2hMPsgMIZR94oy1wdhU/MRAyA1IlW0VCSvc6JONHMIsq
xb8FuAEGDHyaBg8CHuGzfq+zQ8P20BaeQKTyrSEzJIIH1ZdN+KNCaideQv0FsTVGYWgvDxxV+fK8
GxcZVY41PFPt5aUkRAp+gkz1a+Mc5HhgdKLWx+KdXTuXBm4S28UNrIU+w7rr1WUvQmwA2lVaEZcf
d+8T4e4R2GX7B6fwCc4ptz6mnPTdBsToxnbY8yBcoPK+Q7oHd+w98DrjyAiOAVo7R9uBfyDaK/1N
ggtsgslTrjgZTaJZktKpiIzdAy8boguuLVxux6J/uuqKF4gPVAeF3itOvLv8woeBa3NH8xUevJXq
TOUuIHOJiQ98nTctPm5cc5sQHxoRUqFgPTw14YUQp9RueUseFpIxq0bykLsTNUbpfiuOkwIG+pnQ
n9D+/P/Xnv8+j7NVFM+XyXJ1sbqJ//KHyzSfL7PV23iSpHOWw/CjfMwPCL8ID6dcy84qbfX6BTJ1
F6r18rIOTkVXqUBF7JmealhbUHDe11nVNuoWiyrVpyCwg7uT1ZCjLbLJBDAhIfhM7JnmsWxpaGio
9gvu9StKRMXSY2vuSCrdkspzIOtLT0qm4CYjMRfcy6t7y3DpbAM5xhyr8onutYzhQl0+ebh+5Yrw
47A8EQrDiyE9ff239ug0AgOJzTY24Tbcx1+DybYzEKJHqmbggIOEzDssLJX2a4Bttik7A22yyyzd
eWuBbQN1Nbo0E+F6o7iEDVU7/4VjQnulgqMptJdWh6DgF6DYsPdMiNVrL70l+WaMFHCola0a3sHX
F9/jcna3wRnKzS8fV/HvkY2Ee0Ho14JTervlcjxd6cG6tg+OBiBpFXV2fRFJteKrwjt5bw4FtvfV
9VZSc78jQajdBucGcRgMAhi5q7TGo7yTR/zS4ts/lws2mCaz8ZGY5Em8KAz0t/Einy03/sLnBVQW
/qvxX/5ACRGMac6viuFfCr93BL51/IA/y/hrPyy+nsRpMdTqf69ecX30zrPse9lvvkzizGSX01Xx
A+uKnJlrPI5DM81MghNSPllGL5S69+NY81bYhOUcPiR2sLrJ8oWVI1J3idlppR6bjyYaLrPkxsoq
xiuRCq3oV5lxJ0E6Z6mFLjITz6ycYqw+Jpex/uwIleiYdqyv02zcmAKxtrViT/IPJllaOcUUyO2u
FfsmHpm5+M6loFKuhx323XVjDkTHaQf7vVmazIophio4Ta3UocnHSXSQmVFirDQRXoBA1MJXWUOq
xN60Ut/Nk2U8LsYcHV0nmVnGjo6gD4n+IT/Ei2V0aOZXVlQxKbtEDbTD/+f4Ona2XFfY0rRSz9KI
TffHBWGg+diKkzFDu2a/bA0bPUoRH6eIjV7GyWS6XETDfDROFijQS+dI0sbeh3q+yOej6NVC3sNZ
VkmzUTzsYa4ORnl0mi+c/V5J9zBXf397NDx6+/7o+b9EsonibB4Nm+eABAI9kLb3OhSKApMmhbRR
67Rd2t86t/vRuiFiL9n1q740VD7/82pDFrueZlV6O8Q1SxybZfFljJaBmZuxswm2N67CZpvlOIvj
efMQSo5Me8JP478ll6mVIwtTEHVoxQ6x25bROcZdFkecueg0+TmPcSHrT+oKXkf7pEpvD5drCltw
oFrpAwRkZhYdXMcoJmdZYSMUoNlnn4CaeZQWHJgsGY3ixt0uTB7g3DbK/3IHmFwdJO/OWf+MI4EG
mTNNa+fRPbzpJXOw4XdCOOAHPzZ3Qk/wDu4+qF75kVvgYI4RdrlsbDCB8yrlLhqGUkFJrhnpUZ6l
N7EdVaEunkHMZ79hbYFf9vpnabacth6x4o7QTW2OSWFmjXng6Cqndpjm7WMuiNl18/GdnAR3xMTg
QTjS2BXkT49mWKBAdM84x+6fpM2n7IAz7BHxo8CEWjIppW8+Jb9PDj5WwbFnTGMjQmlPPzNyoNK9
rUh5P2QCP/ZBp/EivUmX5tqdO8wiQtMUDuzRJka6xQtFjnsInvBWp2YyzeKRlSRHAarynvxD0wpo
yXvwtfp40N39EJ3Fy2mcrZmw9LkHEg89pKBAYT6jBs6Oyp7Htff7ctcGJIXoi8dcG7VB/xauhRle
v7vxPFg3B/NxmmWO3UG4+bOb97H3jShFd6xSnaMVexjPJkl+bQUVVv5DJ+CRoz1MF0xsYUW+jLOP
8SS9TebOlEiS18PgTSMsKP071GLz2QQDzxnutofhPo/n1yZz4gg+HP5XWdz0MoS3RzsLR4tl866R
BkFasYOP8eXUnVuhftOKfZGsuVoCO1SLNVkat8UgHryPHnlIXhAjvoztIOXo9T2c6ONkhPHUiBAK
jYl2Lo7BHc0X8cpKkgELMYZabpwRsHLF+pgH3G93doVeRjvYQZaCrnJUQ0eqpLRyX+ZzdI4zCQVx
tFbuq8s15QDnsH68r5Zm5o5W6mW1o30dZ40NBr7Ug1hClqdm5QZbYWTSS35jlreN3SDIDe08vEmW
07xpmkAipZc8nKW35qo5ZA9z/CZBry/jOXHORvpPOimoJyT/W3w9SvNsYmWJ9ukIYEAr+jSdjZkT
K6iQK6X6erlz04jSCammWqzodiumGKywM2ulfsZNKVpCqmWn2Qfj6gofV/O5ZCLG9tWLmfCREjgn
sJFPjJtl9RG1fZtyy7kHryDW0E6vnOi4KVi4S9WCC62ZJXMn1Nz14XUMbxoYAbxgDwO+NTh0mbMn
IFj1IPhDPHYvj6KARD3BH5LlxzI4YMco27iozNDKfnclMAzHuCRwYx/TEmN4pM1ahe5PkvlknLpu
43pENb8PPD1S/HuMq0v23QBsux1sMScPxkceKfw0nXNBxZPM3dA+vJphnDXT5j0Ps03yM47SHzFe
nCQMDRR9YCnKGO6puYzHTU+vagKj3YUn6SK9dWb7rs+iVvSnfxP13+aa0V2xoJsHCQfFDF2o1uPG
zY355UJrZUZKG1qrj79K6NS/dVTPBzvPsj+x33wIg0WoKPnY0Cj2jD5doQzSxdJEbxt5FOGf1u6Q
o1k0NLNbQzTOChNVIvXoWtHHOZnLazNzDLH1zE/+i/Xfy3Q+ltC7HWJh1vhIuZ4xwZmZ5M6IOw8m
Qx+pVc9Jnl+7YjdHBdp256+DYZDEn93tdSikm9h0kpa/iUj2hGS3swoeTtDBfIKRXd+L+/aLpx/4
w3S5+MCesZKKLe5DLkawc0t2PXhbh3mWz8dJfayCHdfqj8HUOFaqD8vsbXyTj2bJpdgL5JyiQcrq
2aHKJAv2WTvw5/F1egnOjsdsfp6HHTgAVJylLgTlwQTnI5XWIL1Os9RRs7seHIU76EmBN5jfzZGd
eFkGH8jBgbmJo/dxNnauYyEYVS/wTwlhlqWz46UFklbu0WR1s7RiZBqkx5xa6M/cwyl6bxYd53g7
jk6RtrvqB2TJMnPF+jDrj5bTJL1x1bVQX2qHe8GxPzbXDU9EKmm1ko/NyD2EfQ/LdzxtXAObDfVH
oO7WNgIlYPoJGHz672Ucjf/46jZNMufUwWyoF38Sz1fO7m1B/eS/2Jp8k4yaVgHES/rRvgG0sZw6
l0tH2O20u4zxNmZBeJK0Uk/Bdk7MAvvXyipMDh/XCEmFdLl0t4OXSAWuxQdHB3eknE8/E7OGUA+n
+JSL9LIZ6PZwJE5NjvZthkw7Pi6j0/SjaEnQrXZOix3hI2t+lmCIO1J9KPZCqntfUMFvH/N0W7y8
NbcOk8XC5FZcMRdCC6Ddbm8x811YNd2w9WKH8epyGs9mjVoPH1nYCiG4hhaFw9XHuIk9uomFgl1U
O81DQWyb6E2cNuK9QmCpFk7WoonE9FHKNswb1WEFCZd2tBep6/LQd8rDFHz6zzS6SK8//aPAM51n
n/5rfpm4iNqCLVg9+nyeNECXRC/1L3Bh5h+behTaJr3gd5O1A+4j+43TfQVaLHphFo6NAWuFfsyU
qSYNA7lo9qxdvCOCGmDmnfsV5hn9gP+6ZtDTMtaD2OR6ZEYfnBuQPgV6waUOXT/fwi+pneTDJIsu
sIyc7CzIar3kg9EqdtauB4snPZmgpu7Rwx1Fvdk5+XJBzaLs4HcY1WytsYBLe9N6f7mVoGvo/u8x
vvzjBGedUk83EelBDx2QAR+Z5CdXsAdFf5BRXevazB68HQqBJzMzjhdTuwfFXPYBUjtdGYEHO2J9
DHiaNxfNg5I/JCzu6kshEtSqd6K9o3TsrpkPg2KYJdEbKridCIuPQAgJJDeR4cNCIQc4iU7kj+HB
WzuphVPmw3t6RXXCPG6YmR3oRdSrh2R36To+HJDX5sZVDR0fzAEnq2yy+thUZ9z3+mkoURUnaSNu
DIGkXnZpW7XI9nCkTyBDuZquT4mHc/3GuKkWgBn6uQC3YtK1I7LrYZbBCZH3bOxlH4iEUzMbJ7du
3KIj/JNaxYlgs2qeaR8ZlrP4xo1YwIKqH+45UARw6W3gHfom+JB/tWaqdHyUQJxD85Tc3JBqWthR
Ftf/g0WDj0xJDoHUmRvUhiO542F3XExN0sTKdoUUV7vtLsxPyfpM4zj5EJ0QPbRyShvLx4gJLYhZ
2FRzXR8a6d3HUdwyHT5A6u+TeAnMxpkPH6ruO4oK09vo1RKcw030TXREOjVd5tXJrD+uA5+5hwWo
HniSz81iijf/TWT/mrQ9FNY2Dz7G8AbIwmzVpm+2O0Ktpj4Jp8l4DFTzyCyWVpjs2ZK47fPS0SKP
4puoZm04Ta6olZ4za3d/Lflx6g+FgoCSaQ/hveJWMSxQlsz+91//Y3FlViY6zlbk0xjBS1LC18au
mqMPKdXfo+2RHdTT8xMXCTCNLdKNbo6tB+c+PUP18ocxTsGV3e6Lb54nJl3hLyXR98B+jBN9lAau
XR/JnOfp1ThlAi/MFW5k4mLnaJIJg6GHxTsxeZIlTrEpPOW0HxYqcK3iPzdbs2TrkjrOrcUit/JK
H6V4hoe1H+Jpt0j2oIPemJvltGHWlFOz8eL6coElUAwlu4w2zFd/BTmZsEjWv3XkBSt8kOUj46ye
/eLpygDGlQQAa5GEOTTZiAySFVrYB/YLzRMmeTJzEY8+DDAZLTBkR0f6KJccmBU1RW3Xmg+bY9BY
Qh8IhOfpNTkSl5TJxw1v5bZD7ny4WLB5NUnCfJSbgSQfw7GVu+lEH9n3l/BkOhmNjo8b8zVY78b6
0dldf/ROTSbZsyYkwwcoU8p+FpIid0yzjg8c5jkl8ctUqhccU6Hrg2mxpGM7SZbwLEqly1l8mzga
xIs9Xj7lTX7phjuK7sdaK+GC2sFkbMbF8C/SEeRFdqMUCttHAfYFDl05PwP2ZbpoU4a0mLfPffrd
UE7U+wTGBljyZEEEZF1qhbV4gA/Y2iHop2Qxjd4n2SRpVfJQR+rf693wwSd4wE8cpnPTwEx2fRTh
DCiUIQRop6DYUj7s86FxTZduz4N+I7qzjI7g8AEkkLvH2AeQq9yd2BnL6ad/zOLrVX1Wdn0QPhQv
cGp4glsJKz2+PNjk5QuUt0D0VcmM8qf6S9B/aXPedzM8+NO/46aPY8hxozNzaxaLGE+s/JupdEf0
1fNkcZMLs7AhiB+9Gx5svTx4dfHKGQ9UrXv7/LsLQZl0+e5Lv/CHNWabmf2A8b2JmHXTz6vRyLnY
ayGJ+3X9iLZ3r/HkO4NxXJBf8JZSS/m7TL4L9VcTheejwp9U1Y/p7Kra93b7FhuGCmO4TPdpotSh
OTucjhvPeNsK/zq7u6RvdLZQ5dj+xov6sokoFDfD7CNaeUh2q0Fb46Oe/DAzH11olg/45YCci5MT
8RFYHKSztFkn4yOefnSJP+fWG+95iIW9wPm8nEqRU6Nixgeo7oWZXX22lt6D5Xycg2xxQjUEIq2y
URjkhKVJiThbo+ODlk2yk8SZHBOq0/eQhzuPMzdWulmpbjZo3mV5c7BdHyfkPUwZH6H/dhYOwtJN
C/flroE2TlXtpVB/m+pOqX/LsVR+ncuujVVY+5YPXJNfiJG/4m6nYYK5Tp0t6MOXOYRxsBk99uBK
D+VSSVtddR/AosM0v42XLcaaD/zzIJXgyVcnMSQf88mf2sIoPoIaBThKGmHg6cld1vYcH+RrgzS1
Zq3jbPtgYHttMiJxLevgAz3/IvkpsSpWDHEfcJsXsFdJb5wxva6k40LBKJRcZus4wAebFzwyV13Z
KtCzrdZwhj74Rg5Jm2Ytsy8t3x72vzdfptXYC5id7FIJ890R/QuEdOzsJh9GAQkAB9axThKf/+K6
35cxLGjVFBXvcHr5nCDczH7PeQnIvfUT9zL9UDMhrTzZwB0fqBEbCy0gpvOoINuPLojpJ+BVXEPN
Bz3d63QKjyWa/GCZzpxak44P2JSQp0ne7m0c/+hMlQ936YSs/4ggoyvYw9kYTDNgU9emTfN1fNBj
n5vZ9YpCxvVJ99EVpiwnbsReOz4KtM6SRh2xD4qI92YOt4XrLviIQ59RVe1K9aHzz+IP0V9jQKgN
Qk4fOvnc3JD0lyesc3x0/IBZZs3iZw8aEQNnAcikHeTqgyqsjJi/jGfkpf8pOliQl1ok6Cy5s8i8
CcIxAqg1yOdTx4CmeYfVDU93vi/SK1xDZyN1fdi4F0Cv3dH6gM1f5DCDNgbrISrzA8uLISgT/iJf
gmi08yr3Hq1L7JdPn+YfsHVaTB16OOtlr3lWXR+wM4CQkP1WY3bsDCrjvJTcCABbsu7Wz7IzIZO+
S5Ko16Ozyi48k89A0m0mGm5z538lT76loY7Wk6+/zeZ4RWkQS4D1rnexHcBDRJDHcUpK2tntPlD7
b/NFo4Sh6wOxcvHpfygnX8X1fdLdbK/UZ9KGeX6dfdHW+8guS7FW1cI+ELVZYyysv83mfVH/bfvu
vpN1bY2XAnvLDdNQAScvZ3hb3/4fAAAA//8=</cx:binary>
              </cx:geoCache>
            </cx:geography>
          </cx:layoutPr>
          <cx:valueColors>
            <cx:minColor>
              <a:schemeClr val="accent3">
                <a:lumMod val="20000"/>
                <a:lumOff val="80000"/>
              </a:schemeClr>
            </cx:minColor>
            <cx:midColor>
              <a:schemeClr val="accent4">
                <a:lumMod val="40000"/>
                <a:lumOff val="60000"/>
              </a:schemeClr>
            </cx:midColor>
            <cx:maxColor>
              <a:srgbClr val="5E35B1"/>
            </cx:maxColor>
          </cx:valueColors>
        </cx:series>
      </cx:plotAreaRegion>
    </cx:plotArea>
    <cx:legend pos="r" align="min" overlay="0">
      <cx:txPr>
        <a:bodyPr vertOverflow="overflow" horzOverflow="overflow" wrap="square" lIns="0" tIns="0" rIns="0" bIns="0"/>
        <a:lstStyle/>
        <a:p>
          <a:pPr algn="ctr" rtl="0">
            <a:defRPr sz="1100" b="0" i="0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s-MX" sz="1100">
            <a:solidFill>
              <a:schemeClr val="bg1"/>
            </a:solidFill>
          </a:endParaRPr>
        </a:p>
      </cx:txPr>
    </cx:legend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CheckBox" checked="Checked" fmlaLink="PivotTables!$K$33" lockText="1" noThreeD="1"/>
</file>

<file path=xl/ctrlProps/ctrlProp2.xml><?xml version="1.0" encoding="utf-8"?>
<formControlPr xmlns="http://schemas.microsoft.com/office/spreadsheetml/2009/9/main" objectType="CheckBox" checked="Checked" fmlaLink="PivotTables!$K$34" lockText="1" noThreeD="1"/>
</file>

<file path=xl/ctrlProps/ctrlProp3.xml><?xml version="1.0" encoding="utf-8"?>
<formControlPr xmlns="http://schemas.microsoft.com/office/spreadsheetml/2009/9/main" objectType="CheckBox" checked="Checked" fmlaLink="PivotTables!$K$35" lockText="1" noThreeD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svg"/><Relationship Id="rId13" Type="http://schemas.openxmlformats.org/officeDocument/2006/relationships/image" Target="../media/image7.png"/><Relationship Id="rId18" Type="http://schemas.openxmlformats.org/officeDocument/2006/relationships/image" Target="../media/image12.svg"/><Relationship Id="rId3" Type="http://schemas.openxmlformats.org/officeDocument/2006/relationships/chart" Target="../charts/chart2.xml"/><Relationship Id="rId7" Type="http://schemas.openxmlformats.org/officeDocument/2006/relationships/image" Target="../media/image1.png"/><Relationship Id="rId12" Type="http://schemas.openxmlformats.org/officeDocument/2006/relationships/image" Target="../media/image6.svg"/><Relationship Id="rId17" Type="http://schemas.openxmlformats.org/officeDocument/2006/relationships/image" Target="../media/image11.png"/><Relationship Id="rId2" Type="http://schemas.openxmlformats.org/officeDocument/2006/relationships/chart" Target="../charts/chart1.xml"/><Relationship Id="rId16" Type="http://schemas.openxmlformats.org/officeDocument/2006/relationships/image" Target="../media/image10.svg"/><Relationship Id="rId20" Type="http://schemas.openxmlformats.org/officeDocument/2006/relationships/image" Target="../media/image14.svg"/><Relationship Id="rId1" Type="http://schemas.microsoft.com/office/2014/relationships/chartEx" Target="../charts/chartEx1.xml"/><Relationship Id="rId6" Type="http://schemas.openxmlformats.org/officeDocument/2006/relationships/chart" Target="../charts/chart5.xml"/><Relationship Id="rId11" Type="http://schemas.openxmlformats.org/officeDocument/2006/relationships/image" Target="../media/image5.png"/><Relationship Id="rId5" Type="http://schemas.openxmlformats.org/officeDocument/2006/relationships/chart" Target="../charts/chart4.xml"/><Relationship Id="rId15" Type="http://schemas.openxmlformats.org/officeDocument/2006/relationships/image" Target="../media/image9.png"/><Relationship Id="rId10" Type="http://schemas.openxmlformats.org/officeDocument/2006/relationships/image" Target="../media/image4.svg"/><Relationship Id="rId19" Type="http://schemas.openxmlformats.org/officeDocument/2006/relationships/image" Target="../media/image13.png"/><Relationship Id="rId4" Type="http://schemas.openxmlformats.org/officeDocument/2006/relationships/chart" Target="../charts/chart3.xml"/><Relationship Id="rId9" Type="http://schemas.openxmlformats.org/officeDocument/2006/relationships/image" Target="../media/image3.png"/><Relationship Id="rId14" Type="http://schemas.openxmlformats.org/officeDocument/2006/relationships/image" Target="../media/image8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95250</xdr:colOff>
      <xdr:row>0</xdr:row>
      <xdr:rowOff>95250</xdr:rowOff>
    </xdr:from>
    <xdr:to>
      <xdr:col>23</xdr:col>
      <xdr:colOff>461250</xdr:colOff>
      <xdr:row>44</xdr:row>
      <xdr:rowOff>173250</xdr:rowOff>
    </xdr:to>
    <xdr:sp macro="" textlink="">
      <xdr:nvSpPr>
        <xdr:cNvPr id="12" name="Rectángulo: esquinas redondeadas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95250" y="95250"/>
          <a:ext cx="17892000" cy="8460000"/>
        </a:xfrm>
        <a:prstGeom prst="roundRect">
          <a:avLst>
            <a:gd name="adj" fmla="val 2877"/>
          </a:avLst>
        </a:prstGeom>
        <a:solidFill>
          <a:srgbClr val="1A223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17</xdr:col>
      <xdr:colOff>745719</xdr:colOff>
      <xdr:row>1</xdr:row>
      <xdr:rowOff>5010</xdr:rowOff>
    </xdr:from>
    <xdr:to>
      <xdr:col>20</xdr:col>
      <xdr:colOff>511719</xdr:colOff>
      <xdr:row>8</xdr:row>
      <xdr:rowOff>3510</xdr:rowOff>
    </xdr:to>
    <xdr:sp macro="" textlink="">
      <xdr:nvSpPr>
        <xdr:cNvPr id="44" name="Rectángulo: esquinas redondeadas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/>
      </xdr:nvSpPr>
      <xdr:spPr>
        <a:xfrm>
          <a:off x="13699719" y="195510"/>
          <a:ext cx="2052000" cy="1332000"/>
        </a:xfrm>
        <a:prstGeom prst="roundRect">
          <a:avLst>
            <a:gd name="adj" fmla="val 12963"/>
          </a:avLst>
        </a:prstGeom>
        <a:solidFill>
          <a:srgbClr val="11193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18</xdr:col>
      <xdr:colOff>55719</xdr:colOff>
      <xdr:row>1</xdr:row>
      <xdr:rowOff>88295</xdr:rowOff>
    </xdr:from>
    <xdr:to>
      <xdr:col>20</xdr:col>
      <xdr:colOff>439719</xdr:colOff>
      <xdr:row>4</xdr:row>
      <xdr:rowOff>128795</xdr:rowOff>
    </xdr:to>
    <xdr:sp macro="" textlink="">
      <xdr:nvSpPr>
        <xdr:cNvPr id="14" name="Rectángulo: esquinas redondeadas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13771719" y="278795"/>
          <a:ext cx="1908000" cy="612000"/>
        </a:xfrm>
        <a:prstGeom prst="roundRect">
          <a:avLst>
            <a:gd name="adj" fmla="val 12481"/>
          </a:avLst>
        </a:prstGeom>
        <a:solidFill>
          <a:srgbClr val="1A223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20</xdr:col>
      <xdr:colOff>594990</xdr:colOff>
      <xdr:row>1</xdr:row>
      <xdr:rowOff>5010</xdr:rowOff>
    </xdr:from>
    <xdr:to>
      <xdr:col>23</xdr:col>
      <xdr:colOff>360990</xdr:colOff>
      <xdr:row>8</xdr:row>
      <xdr:rowOff>3510</xdr:rowOff>
    </xdr:to>
    <xdr:sp macro="" textlink="">
      <xdr:nvSpPr>
        <xdr:cNvPr id="46" name="Rectángulo: esquinas redondeadas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/>
      </xdr:nvSpPr>
      <xdr:spPr>
        <a:xfrm>
          <a:off x="15834990" y="195510"/>
          <a:ext cx="2052000" cy="1332000"/>
        </a:xfrm>
        <a:prstGeom prst="roundRect">
          <a:avLst>
            <a:gd name="adj" fmla="val 12963"/>
          </a:avLst>
        </a:prstGeom>
        <a:solidFill>
          <a:srgbClr val="11193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20</xdr:col>
      <xdr:colOff>666990</xdr:colOff>
      <xdr:row>1</xdr:row>
      <xdr:rowOff>88295</xdr:rowOff>
    </xdr:from>
    <xdr:to>
      <xdr:col>23</xdr:col>
      <xdr:colOff>288990</xdr:colOff>
      <xdr:row>4</xdr:row>
      <xdr:rowOff>128795</xdr:rowOff>
    </xdr:to>
    <xdr:sp macro="" textlink="">
      <xdr:nvSpPr>
        <xdr:cNvPr id="10" name="Rectángulo: esquinas redondeadas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15906990" y="278795"/>
          <a:ext cx="1908000" cy="612000"/>
        </a:xfrm>
        <a:prstGeom prst="roundRect">
          <a:avLst>
            <a:gd name="adj" fmla="val 12481"/>
          </a:avLst>
        </a:prstGeom>
        <a:solidFill>
          <a:srgbClr val="1A223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15</xdr:col>
      <xdr:colOff>134446</xdr:colOff>
      <xdr:row>1</xdr:row>
      <xdr:rowOff>5010</xdr:rowOff>
    </xdr:from>
    <xdr:to>
      <xdr:col>17</xdr:col>
      <xdr:colOff>662446</xdr:colOff>
      <xdr:row>8</xdr:row>
      <xdr:rowOff>3510</xdr:rowOff>
    </xdr:to>
    <xdr:sp macro="" textlink="">
      <xdr:nvSpPr>
        <xdr:cNvPr id="48" name="Rectángulo: esquinas redondeadas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/>
      </xdr:nvSpPr>
      <xdr:spPr>
        <a:xfrm>
          <a:off x="11564446" y="195510"/>
          <a:ext cx="2052000" cy="1332000"/>
        </a:xfrm>
        <a:prstGeom prst="roundRect">
          <a:avLst>
            <a:gd name="adj" fmla="val 12963"/>
          </a:avLst>
        </a:prstGeom>
        <a:solidFill>
          <a:srgbClr val="11193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15</xdr:col>
      <xdr:colOff>206446</xdr:colOff>
      <xdr:row>1</xdr:row>
      <xdr:rowOff>88295</xdr:rowOff>
    </xdr:from>
    <xdr:to>
      <xdr:col>17</xdr:col>
      <xdr:colOff>590446</xdr:colOff>
      <xdr:row>4</xdr:row>
      <xdr:rowOff>128795</xdr:rowOff>
    </xdr:to>
    <xdr:sp macro="" textlink="">
      <xdr:nvSpPr>
        <xdr:cNvPr id="16" name="Rectángulo: esquinas redondeadas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11636446" y="278795"/>
          <a:ext cx="1908000" cy="612000"/>
        </a:xfrm>
        <a:prstGeom prst="roundRect">
          <a:avLst>
            <a:gd name="adj" fmla="val 12481"/>
          </a:avLst>
        </a:prstGeom>
        <a:solidFill>
          <a:srgbClr val="1A223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12</xdr:col>
      <xdr:colOff>285173</xdr:colOff>
      <xdr:row>1</xdr:row>
      <xdr:rowOff>5010</xdr:rowOff>
    </xdr:from>
    <xdr:to>
      <xdr:col>15</xdr:col>
      <xdr:colOff>51173</xdr:colOff>
      <xdr:row>8</xdr:row>
      <xdr:rowOff>3510</xdr:rowOff>
    </xdr:to>
    <xdr:sp macro="" textlink="">
      <xdr:nvSpPr>
        <xdr:cNvPr id="50" name="Rectángulo: esquinas redondeadas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/>
      </xdr:nvSpPr>
      <xdr:spPr>
        <a:xfrm>
          <a:off x="9429173" y="195510"/>
          <a:ext cx="2052000" cy="1332000"/>
        </a:xfrm>
        <a:prstGeom prst="roundRect">
          <a:avLst>
            <a:gd name="adj" fmla="val 12963"/>
          </a:avLst>
        </a:prstGeom>
        <a:solidFill>
          <a:srgbClr val="11193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12</xdr:col>
      <xdr:colOff>357173</xdr:colOff>
      <xdr:row>1</xdr:row>
      <xdr:rowOff>88295</xdr:rowOff>
    </xdr:from>
    <xdr:to>
      <xdr:col>14</xdr:col>
      <xdr:colOff>741173</xdr:colOff>
      <xdr:row>4</xdr:row>
      <xdr:rowOff>128795</xdr:rowOff>
    </xdr:to>
    <xdr:sp macro="" textlink="">
      <xdr:nvSpPr>
        <xdr:cNvPr id="20" name="Rectángulo: esquinas redondeadas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9501173" y="278795"/>
          <a:ext cx="1908000" cy="612000"/>
        </a:xfrm>
        <a:prstGeom prst="roundRect">
          <a:avLst>
            <a:gd name="adj" fmla="val 12481"/>
          </a:avLst>
        </a:prstGeom>
        <a:solidFill>
          <a:srgbClr val="1A223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9</xdr:col>
      <xdr:colOff>435900</xdr:colOff>
      <xdr:row>1</xdr:row>
      <xdr:rowOff>5010</xdr:rowOff>
    </xdr:from>
    <xdr:to>
      <xdr:col>12</xdr:col>
      <xdr:colOff>201900</xdr:colOff>
      <xdr:row>8</xdr:row>
      <xdr:rowOff>3510</xdr:rowOff>
    </xdr:to>
    <xdr:sp macro="" textlink="">
      <xdr:nvSpPr>
        <xdr:cNvPr id="4101" name="Rectángulo: esquinas redondeadas 4100">
          <a:extLst>
            <a:ext uri="{FF2B5EF4-FFF2-40B4-BE49-F238E27FC236}">
              <a16:creationId xmlns:a16="http://schemas.microsoft.com/office/drawing/2014/main" id="{00000000-0008-0000-0300-000005100000}"/>
            </a:ext>
          </a:extLst>
        </xdr:cNvPr>
        <xdr:cNvSpPr/>
      </xdr:nvSpPr>
      <xdr:spPr>
        <a:xfrm>
          <a:off x="7293900" y="195510"/>
          <a:ext cx="2052000" cy="1332000"/>
        </a:xfrm>
        <a:prstGeom prst="roundRect">
          <a:avLst>
            <a:gd name="adj" fmla="val 12963"/>
          </a:avLst>
        </a:prstGeom>
        <a:solidFill>
          <a:srgbClr val="11193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9</xdr:col>
      <xdr:colOff>507900</xdr:colOff>
      <xdr:row>1</xdr:row>
      <xdr:rowOff>88295</xdr:rowOff>
    </xdr:from>
    <xdr:to>
      <xdr:col>12</xdr:col>
      <xdr:colOff>129900</xdr:colOff>
      <xdr:row>4</xdr:row>
      <xdr:rowOff>128795</xdr:rowOff>
    </xdr:to>
    <xdr:sp macro="" textlink="">
      <xdr:nvSpPr>
        <xdr:cNvPr id="21" name="Rectángulo: esquinas redondeadas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7365900" y="278795"/>
          <a:ext cx="1908000" cy="612000"/>
        </a:xfrm>
        <a:prstGeom prst="roundRect">
          <a:avLst>
            <a:gd name="adj" fmla="val 12481"/>
          </a:avLst>
        </a:prstGeom>
        <a:solidFill>
          <a:srgbClr val="1A223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6</xdr:col>
      <xdr:colOff>586627</xdr:colOff>
      <xdr:row>1</xdr:row>
      <xdr:rowOff>5010</xdr:rowOff>
    </xdr:from>
    <xdr:to>
      <xdr:col>9</xdr:col>
      <xdr:colOff>352627</xdr:colOff>
      <xdr:row>8</xdr:row>
      <xdr:rowOff>3510</xdr:rowOff>
    </xdr:to>
    <xdr:sp macro="" textlink="">
      <xdr:nvSpPr>
        <xdr:cNvPr id="4102" name="Rectángulo: esquinas redondeadas 4101">
          <a:extLst>
            <a:ext uri="{FF2B5EF4-FFF2-40B4-BE49-F238E27FC236}">
              <a16:creationId xmlns:a16="http://schemas.microsoft.com/office/drawing/2014/main" id="{00000000-0008-0000-0300-000006100000}"/>
            </a:ext>
          </a:extLst>
        </xdr:cNvPr>
        <xdr:cNvSpPr/>
      </xdr:nvSpPr>
      <xdr:spPr>
        <a:xfrm>
          <a:off x="5158627" y="195510"/>
          <a:ext cx="2052000" cy="1332000"/>
        </a:xfrm>
        <a:prstGeom prst="roundRect">
          <a:avLst>
            <a:gd name="adj" fmla="val 12963"/>
          </a:avLst>
        </a:prstGeom>
        <a:solidFill>
          <a:srgbClr val="11193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6</xdr:col>
      <xdr:colOff>658627</xdr:colOff>
      <xdr:row>1</xdr:row>
      <xdr:rowOff>88295</xdr:rowOff>
    </xdr:from>
    <xdr:to>
      <xdr:col>9</xdr:col>
      <xdr:colOff>280627</xdr:colOff>
      <xdr:row>4</xdr:row>
      <xdr:rowOff>128795</xdr:rowOff>
    </xdr:to>
    <xdr:sp macro="" textlink="">
      <xdr:nvSpPr>
        <xdr:cNvPr id="35" name="Rectángulo: esquinas redondeadas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/>
      </xdr:nvSpPr>
      <xdr:spPr>
        <a:xfrm>
          <a:off x="5230627" y="278795"/>
          <a:ext cx="1908000" cy="612000"/>
        </a:xfrm>
        <a:prstGeom prst="roundRect">
          <a:avLst>
            <a:gd name="adj" fmla="val 12481"/>
          </a:avLst>
        </a:prstGeom>
        <a:solidFill>
          <a:srgbClr val="1A223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0</xdr:col>
      <xdr:colOff>195510</xdr:colOff>
      <xdr:row>1</xdr:row>
      <xdr:rowOff>5010</xdr:rowOff>
    </xdr:from>
    <xdr:to>
      <xdr:col>6</xdr:col>
      <xdr:colOff>483510</xdr:colOff>
      <xdr:row>8</xdr:row>
      <xdr:rowOff>111510</xdr:rowOff>
    </xdr:to>
    <xdr:sp macro="" textlink="">
      <xdr:nvSpPr>
        <xdr:cNvPr id="40" name="Rectángulo: esquinas redondeadas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195510" y="195510"/>
          <a:ext cx="4860000" cy="1440000"/>
        </a:xfrm>
        <a:prstGeom prst="roundRect">
          <a:avLst>
            <a:gd name="adj" fmla="val 12267"/>
          </a:avLst>
        </a:prstGeom>
        <a:solidFill>
          <a:srgbClr val="11193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0</xdr:col>
      <xdr:colOff>375510</xdr:colOff>
      <xdr:row>1</xdr:row>
      <xdr:rowOff>185010</xdr:rowOff>
    </xdr:from>
    <xdr:to>
      <xdr:col>6</xdr:col>
      <xdr:colOff>303510</xdr:colOff>
      <xdr:row>7</xdr:row>
      <xdr:rowOff>122010</xdr:rowOff>
    </xdr:to>
    <xdr:sp macro="" textlink="">
      <xdr:nvSpPr>
        <xdr:cNvPr id="41" name="Rectángulo: esquinas redondeadas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375510" y="375510"/>
          <a:ext cx="4500000" cy="1080000"/>
        </a:xfrm>
        <a:prstGeom prst="roundRect">
          <a:avLst>
            <a:gd name="adj" fmla="val 12481"/>
          </a:avLst>
        </a:prstGeom>
        <a:solidFill>
          <a:srgbClr val="1A223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0</xdr:col>
      <xdr:colOff>195509</xdr:colOff>
      <xdr:row>9</xdr:row>
      <xdr:rowOff>80490</xdr:rowOff>
    </xdr:from>
    <xdr:to>
      <xdr:col>6</xdr:col>
      <xdr:colOff>303509</xdr:colOff>
      <xdr:row>44</xdr:row>
      <xdr:rowOff>72990</xdr:rowOff>
    </xdr:to>
    <xdr:sp macro="" textlink="">
      <xdr:nvSpPr>
        <xdr:cNvPr id="31" name="Rectángulo: esquinas redondeadas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/>
      </xdr:nvSpPr>
      <xdr:spPr>
        <a:xfrm>
          <a:off x="195509" y="1794990"/>
          <a:ext cx="4680000" cy="6660000"/>
        </a:xfrm>
        <a:prstGeom prst="roundRect">
          <a:avLst>
            <a:gd name="adj" fmla="val 3900"/>
          </a:avLst>
        </a:prstGeom>
        <a:solidFill>
          <a:srgbClr val="11193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11</xdr:col>
      <xdr:colOff>384036</xdr:colOff>
      <xdr:row>30</xdr:row>
      <xdr:rowOff>39990</xdr:rowOff>
    </xdr:from>
    <xdr:to>
      <xdr:col>15</xdr:col>
      <xdr:colOff>108036</xdr:colOff>
      <xdr:row>44</xdr:row>
      <xdr:rowOff>72990</xdr:rowOff>
    </xdr:to>
    <xdr:sp macro="" textlink="">
      <xdr:nvSpPr>
        <xdr:cNvPr id="19" name="Rectángulo: esquinas redondeadas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8766036" y="5754990"/>
          <a:ext cx="2772000" cy="2700000"/>
        </a:xfrm>
        <a:prstGeom prst="roundRect">
          <a:avLst>
            <a:gd name="adj" fmla="val 6621"/>
          </a:avLst>
        </a:prstGeom>
        <a:solidFill>
          <a:srgbClr val="11193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11</xdr:col>
      <xdr:colOff>474036</xdr:colOff>
      <xdr:row>30</xdr:row>
      <xdr:rowOff>160122</xdr:rowOff>
    </xdr:from>
    <xdr:to>
      <xdr:col>15</xdr:col>
      <xdr:colOff>18036</xdr:colOff>
      <xdr:row>32</xdr:row>
      <xdr:rowOff>139122</xdr:rowOff>
    </xdr:to>
    <xdr:sp macro="" textlink="">
      <xdr:nvSpPr>
        <xdr:cNvPr id="33" name="Rectángulo: esquinas redondeadas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8856036" y="5875122"/>
          <a:ext cx="2592000" cy="360000"/>
        </a:xfrm>
        <a:prstGeom prst="roundRect">
          <a:avLst>
            <a:gd name="adj" fmla="val 30435"/>
          </a:avLst>
        </a:prstGeom>
        <a:solidFill>
          <a:srgbClr val="1A223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6</xdr:col>
      <xdr:colOff>473082</xdr:colOff>
      <xdr:row>30</xdr:row>
      <xdr:rowOff>39990</xdr:rowOff>
    </xdr:from>
    <xdr:to>
      <xdr:col>10</xdr:col>
      <xdr:colOff>17082</xdr:colOff>
      <xdr:row>44</xdr:row>
      <xdr:rowOff>72990</xdr:rowOff>
    </xdr:to>
    <xdr:sp macro="" textlink="">
      <xdr:nvSpPr>
        <xdr:cNvPr id="18" name="Rectángulo: esquinas redondeadas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5045082" y="5754990"/>
          <a:ext cx="2592000" cy="2700000"/>
        </a:xfrm>
        <a:prstGeom prst="roundRect">
          <a:avLst>
            <a:gd name="adj" fmla="val 6683"/>
          </a:avLst>
        </a:prstGeom>
        <a:solidFill>
          <a:srgbClr val="11193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6</xdr:col>
      <xdr:colOff>563082</xdr:colOff>
      <xdr:row>30</xdr:row>
      <xdr:rowOff>160122</xdr:rowOff>
    </xdr:from>
    <xdr:to>
      <xdr:col>9</xdr:col>
      <xdr:colOff>689082</xdr:colOff>
      <xdr:row>32</xdr:row>
      <xdr:rowOff>139122</xdr:rowOff>
    </xdr:to>
    <xdr:sp macro="" textlink="">
      <xdr:nvSpPr>
        <xdr:cNvPr id="34" name="Rectángulo: esquinas redondeadas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5135082" y="5875122"/>
          <a:ext cx="2412000" cy="360000"/>
        </a:xfrm>
        <a:prstGeom prst="roundRect">
          <a:avLst>
            <a:gd name="adj" fmla="val 30435"/>
          </a:avLst>
        </a:prstGeom>
        <a:solidFill>
          <a:srgbClr val="1A223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18</xdr:col>
      <xdr:colOff>282990</xdr:colOff>
      <xdr:row>9</xdr:row>
      <xdr:rowOff>80490</xdr:rowOff>
    </xdr:from>
    <xdr:to>
      <xdr:col>23</xdr:col>
      <xdr:colOff>360990</xdr:colOff>
      <xdr:row>28</xdr:row>
      <xdr:rowOff>60990</xdr:rowOff>
    </xdr:to>
    <xdr:sp macro="" textlink="">
      <xdr:nvSpPr>
        <xdr:cNvPr id="17" name="Rectángulo: esquinas redondeadas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3998990" y="1794990"/>
          <a:ext cx="3888000" cy="3600000"/>
        </a:xfrm>
        <a:prstGeom prst="roundRect">
          <a:avLst>
            <a:gd name="adj" fmla="val 4478"/>
          </a:avLst>
        </a:prstGeom>
        <a:solidFill>
          <a:srgbClr val="11193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18</xdr:col>
      <xdr:colOff>372990</xdr:colOff>
      <xdr:row>10</xdr:row>
      <xdr:rowOff>13440</xdr:rowOff>
    </xdr:from>
    <xdr:to>
      <xdr:col>23</xdr:col>
      <xdr:colOff>270990</xdr:colOff>
      <xdr:row>11</xdr:row>
      <xdr:rowOff>182940</xdr:rowOff>
    </xdr:to>
    <xdr:sp macro="" textlink="">
      <xdr:nvSpPr>
        <xdr:cNvPr id="30" name="Rectángulo: esquinas redondeadas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14088990" y="1918440"/>
          <a:ext cx="3708000" cy="360000"/>
        </a:xfrm>
        <a:prstGeom prst="roundRect">
          <a:avLst>
            <a:gd name="adj" fmla="val 30435"/>
          </a:avLst>
        </a:prstGeom>
        <a:solidFill>
          <a:srgbClr val="1A223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16</xdr:col>
      <xdr:colOff>474990</xdr:colOff>
      <xdr:row>30</xdr:row>
      <xdr:rowOff>39990</xdr:rowOff>
    </xdr:from>
    <xdr:to>
      <xdr:col>23</xdr:col>
      <xdr:colOff>360990</xdr:colOff>
      <xdr:row>44</xdr:row>
      <xdr:rowOff>72990</xdr:rowOff>
    </xdr:to>
    <xdr:sp macro="" textlink="">
      <xdr:nvSpPr>
        <xdr:cNvPr id="13" name="Rectángulo: esquinas redondeadas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12666990" y="5754990"/>
          <a:ext cx="5220000" cy="2700000"/>
        </a:xfrm>
        <a:prstGeom prst="roundRect">
          <a:avLst>
            <a:gd name="adj" fmla="val 7192"/>
          </a:avLst>
        </a:prstGeom>
        <a:solidFill>
          <a:srgbClr val="11193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6</xdr:col>
      <xdr:colOff>473081</xdr:colOff>
      <xdr:row>9</xdr:row>
      <xdr:rowOff>80490</xdr:rowOff>
    </xdr:from>
    <xdr:to>
      <xdr:col>17</xdr:col>
      <xdr:colOff>191081</xdr:colOff>
      <xdr:row>28</xdr:row>
      <xdr:rowOff>60990</xdr:rowOff>
    </xdr:to>
    <xdr:sp macro="" textlink="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5045081" y="1794990"/>
          <a:ext cx="8100000" cy="3600000"/>
        </a:xfrm>
        <a:prstGeom prst="roundRect">
          <a:avLst>
            <a:gd name="adj" fmla="val 4478"/>
          </a:avLst>
        </a:prstGeom>
        <a:solidFill>
          <a:srgbClr val="11193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6</xdr:col>
      <xdr:colOff>563081</xdr:colOff>
      <xdr:row>10</xdr:row>
      <xdr:rowOff>13440</xdr:rowOff>
    </xdr:from>
    <xdr:to>
      <xdr:col>17</xdr:col>
      <xdr:colOff>101081</xdr:colOff>
      <xdr:row>11</xdr:row>
      <xdr:rowOff>182940</xdr:rowOff>
    </xdr:to>
    <xdr:sp macro="" textlink="PivotTables!K36">
      <xdr:nvSpPr>
        <xdr:cNvPr id="32" name="Rectángulo: esquinas redondeadas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>
          <a:off x="5135081" y="1918440"/>
          <a:ext cx="7920000" cy="360000"/>
        </a:xfrm>
        <a:prstGeom prst="roundRect">
          <a:avLst>
            <a:gd name="adj" fmla="val 30435"/>
          </a:avLst>
        </a:prstGeom>
        <a:solidFill>
          <a:srgbClr val="1A223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A33E392A-A42C-4FA8-9278-CA6889538236}" type="TxLink">
            <a:rPr lang="en-US" sz="16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Sales and Profit</a:t>
          </a:fld>
          <a:endParaRPr lang="es-MX" sz="1600" b="1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16</xdr:col>
      <xdr:colOff>564990</xdr:colOff>
      <xdr:row>30</xdr:row>
      <xdr:rowOff>129990</xdr:rowOff>
    </xdr:from>
    <xdr:to>
      <xdr:col>23</xdr:col>
      <xdr:colOff>270990</xdr:colOff>
      <xdr:row>43</xdr:row>
      <xdr:rowOff>173490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00000000-0008-0000-03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56990" y="5844990"/>
              <a:ext cx="5040000" cy="252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 editAs="absolute">
    <xdr:from>
      <xdr:col>6</xdr:col>
      <xdr:colOff>581025</xdr:colOff>
      <xdr:row>14</xdr:row>
      <xdr:rowOff>75111</xdr:rowOff>
    </xdr:from>
    <xdr:to>
      <xdr:col>9</xdr:col>
      <xdr:colOff>203025</xdr:colOff>
      <xdr:row>27</xdr:row>
      <xdr:rowOff>118611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9</xdr:col>
      <xdr:colOff>590552</xdr:colOff>
      <xdr:row>14</xdr:row>
      <xdr:rowOff>75111</xdr:rowOff>
    </xdr:from>
    <xdr:to>
      <xdr:col>17</xdr:col>
      <xdr:colOff>74552</xdr:colOff>
      <xdr:row>27</xdr:row>
      <xdr:rowOff>118611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10</xdr:col>
          <xdr:colOff>133350</xdr:colOff>
          <xdr:row>12</xdr:row>
          <xdr:rowOff>123825</xdr:rowOff>
        </xdr:from>
        <xdr:to>
          <xdr:col>10</xdr:col>
          <xdr:colOff>352425</xdr:colOff>
          <xdr:row>13</xdr:row>
          <xdr:rowOff>152400</xdr:rowOff>
        </xdr:to>
        <xdr:sp macro="" textlink="">
          <xdr:nvSpPr>
            <xdr:cNvPr id="4097" name="Check Box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3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5E35B1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11</xdr:col>
          <xdr:colOff>123825</xdr:colOff>
          <xdr:row>12</xdr:row>
          <xdr:rowOff>123825</xdr:rowOff>
        </xdr:from>
        <xdr:to>
          <xdr:col>11</xdr:col>
          <xdr:colOff>342900</xdr:colOff>
          <xdr:row>13</xdr:row>
          <xdr:rowOff>152400</xdr:rowOff>
        </xdr:to>
        <xdr:sp macro="" textlink="">
          <xdr:nvSpPr>
            <xdr:cNvPr id="4098" name="Check Box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3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1E88E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12</xdr:col>
          <xdr:colOff>190500</xdr:colOff>
          <xdr:row>12</xdr:row>
          <xdr:rowOff>123825</xdr:rowOff>
        </xdr:from>
        <xdr:to>
          <xdr:col>12</xdr:col>
          <xdr:colOff>409575</xdr:colOff>
          <xdr:row>13</xdr:row>
          <xdr:rowOff>152400</xdr:rowOff>
        </xdr:to>
        <xdr:sp macro="" textlink="">
          <xdr:nvSpPr>
            <xdr:cNvPr id="4099" name="Check Box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3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18</xdr:col>
      <xdr:colOff>372990</xdr:colOff>
      <xdr:row>9</xdr:row>
      <xdr:rowOff>170490</xdr:rowOff>
    </xdr:from>
    <xdr:to>
      <xdr:col>23</xdr:col>
      <xdr:colOff>270990</xdr:colOff>
      <xdr:row>27</xdr:row>
      <xdr:rowOff>161490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6</xdr:col>
      <xdr:colOff>563082</xdr:colOff>
      <xdr:row>30</xdr:row>
      <xdr:rowOff>129990</xdr:rowOff>
    </xdr:from>
    <xdr:to>
      <xdr:col>9</xdr:col>
      <xdr:colOff>689082</xdr:colOff>
      <xdr:row>43</xdr:row>
      <xdr:rowOff>173490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10</xdr:col>
      <xdr:colOff>309029</xdr:colOff>
      <xdr:row>12</xdr:row>
      <xdr:rowOff>86918</xdr:rowOff>
    </xdr:from>
    <xdr:to>
      <xdr:col>11</xdr:col>
      <xdr:colOff>51029</xdr:colOff>
      <xdr:row>13</xdr:row>
      <xdr:rowOff>184418</xdr:rowOff>
    </xdr:to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/>
      </xdr:nvSpPr>
      <xdr:spPr>
        <a:xfrm>
          <a:off x="7929029" y="2372918"/>
          <a:ext cx="504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>
              <a:solidFill>
                <a:schemeClr val="bg1"/>
              </a:solidFill>
            </a:rPr>
            <a:t>Sales</a:t>
          </a:r>
        </a:p>
      </xdr:txBody>
    </xdr:sp>
    <xdr:clientData/>
  </xdr:twoCellAnchor>
  <xdr:twoCellAnchor editAs="absolute">
    <xdr:from>
      <xdr:col>11</xdr:col>
      <xdr:colOff>295919</xdr:colOff>
      <xdr:row>12</xdr:row>
      <xdr:rowOff>86918</xdr:rowOff>
    </xdr:from>
    <xdr:to>
      <xdr:col>12</xdr:col>
      <xdr:colOff>109919</xdr:colOff>
      <xdr:row>13</xdr:row>
      <xdr:rowOff>184418</xdr:rowOff>
    </xdr:to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/>
      </xdr:nvSpPr>
      <xdr:spPr>
        <a:xfrm>
          <a:off x="8677919" y="2372918"/>
          <a:ext cx="576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>
              <a:solidFill>
                <a:schemeClr val="bg1"/>
              </a:solidFill>
            </a:rPr>
            <a:t>Profits</a:t>
          </a:r>
        </a:p>
      </xdr:txBody>
    </xdr:sp>
    <xdr:clientData/>
  </xdr:twoCellAnchor>
  <xdr:twoCellAnchor editAs="absolute">
    <xdr:from>
      <xdr:col>12</xdr:col>
      <xdr:colOff>364333</xdr:colOff>
      <xdr:row>12</xdr:row>
      <xdr:rowOff>86918</xdr:rowOff>
    </xdr:from>
    <xdr:to>
      <xdr:col>13</xdr:col>
      <xdr:colOff>610333</xdr:colOff>
      <xdr:row>13</xdr:row>
      <xdr:rowOff>184418</xdr:rowOff>
    </xdr:to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/>
      </xdr:nvSpPr>
      <xdr:spPr>
        <a:xfrm>
          <a:off x="9508333" y="2372918"/>
          <a:ext cx="1008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>
              <a:solidFill>
                <a:schemeClr val="bg1"/>
              </a:solidFill>
            </a:rPr>
            <a:t>Profits Margin</a:t>
          </a:r>
        </a:p>
      </xdr:txBody>
    </xdr:sp>
    <xdr:clientData/>
  </xdr:twoCellAnchor>
  <xdr:twoCellAnchor editAs="absolute">
    <xdr:from>
      <xdr:col>11</xdr:col>
      <xdr:colOff>474036</xdr:colOff>
      <xdr:row>30</xdr:row>
      <xdr:rowOff>129990</xdr:rowOff>
    </xdr:from>
    <xdr:to>
      <xdr:col>15</xdr:col>
      <xdr:colOff>18036</xdr:colOff>
      <xdr:row>43</xdr:row>
      <xdr:rowOff>173490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</xdr:col>
      <xdr:colOff>523875</xdr:colOff>
      <xdr:row>2</xdr:row>
      <xdr:rowOff>66510</xdr:rowOff>
    </xdr:from>
    <xdr:to>
      <xdr:col>6</xdr:col>
      <xdr:colOff>241875</xdr:colOff>
      <xdr:row>7</xdr:row>
      <xdr:rowOff>50010</xdr:rowOff>
    </xdr:to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/>
      </xdr:nvSpPr>
      <xdr:spPr>
        <a:xfrm>
          <a:off x="1285875" y="447510"/>
          <a:ext cx="3528000" cy="93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MX" sz="3200" b="1">
              <a:solidFill>
                <a:schemeClr val="accent4">
                  <a:lumMod val="75000"/>
                </a:schemeClr>
              </a:solidFill>
            </a:rPr>
            <a:t>SALES</a:t>
          </a:r>
          <a:r>
            <a:rPr lang="es-MX" sz="3200" b="1" baseline="0">
              <a:solidFill>
                <a:schemeClr val="accent4">
                  <a:lumMod val="75000"/>
                </a:schemeClr>
              </a:solidFill>
            </a:rPr>
            <a:t> DASHBOARD</a:t>
          </a:r>
        </a:p>
        <a:p>
          <a:pPr algn="l"/>
          <a:r>
            <a:rPr lang="es-MX" sz="1600">
              <a:solidFill>
                <a:schemeClr val="bg1"/>
              </a:solidFill>
            </a:rPr>
            <a:t>(€ in millions)</a:t>
          </a:r>
        </a:p>
      </xdr:txBody>
    </xdr:sp>
    <xdr:clientData/>
  </xdr:twoCellAnchor>
  <xdr:twoCellAnchor editAs="absolute">
    <xdr:from>
      <xdr:col>0</xdr:col>
      <xdr:colOff>456699</xdr:colOff>
      <xdr:row>2</xdr:row>
      <xdr:rowOff>174510</xdr:rowOff>
    </xdr:from>
    <xdr:to>
      <xdr:col>1</xdr:col>
      <xdr:colOff>414699</xdr:colOff>
      <xdr:row>6</xdr:row>
      <xdr:rowOff>132510</xdr:rowOff>
    </xdr:to>
    <xdr:pic>
      <xdr:nvPicPr>
        <xdr:cNvPr id="8" name="Gráfico 7" descr="Presentación con gráfico de barras con relleno sólido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56699" y="555510"/>
          <a:ext cx="720000" cy="720000"/>
        </a:xfrm>
        <a:prstGeom prst="rect">
          <a:avLst/>
        </a:prstGeom>
      </xdr:spPr>
    </xdr:pic>
    <xdr:clientData/>
  </xdr:twoCellAnchor>
  <xdr:twoCellAnchor editAs="absolute">
    <xdr:from>
      <xdr:col>20</xdr:col>
      <xdr:colOff>644857</xdr:colOff>
      <xdr:row>1</xdr:row>
      <xdr:rowOff>144285</xdr:rowOff>
    </xdr:from>
    <xdr:to>
      <xdr:col>21</xdr:col>
      <xdr:colOff>350857</xdr:colOff>
      <xdr:row>4</xdr:row>
      <xdr:rowOff>40785</xdr:rowOff>
    </xdr:to>
    <xdr:pic>
      <xdr:nvPicPr>
        <xdr:cNvPr id="39" name="Gráfico 38" descr="Reloj con relleno sólido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5884857" y="334785"/>
          <a:ext cx="468000" cy="468000"/>
        </a:xfrm>
        <a:prstGeom prst="rect">
          <a:avLst/>
        </a:prstGeom>
      </xdr:spPr>
    </xdr:pic>
    <xdr:clientData/>
  </xdr:twoCellAnchor>
  <xdr:twoCellAnchor editAs="absolute">
    <xdr:from>
      <xdr:col>18</xdr:col>
      <xdr:colOff>193588</xdr:colOff>
      <xdr:row>1</xdr:row>
      <xdr:rowOff>144285</xdr:rowOff>
    </xdr:from>
    <xdr:to>
      <xdr:col>18</xdr:col>
      <xdr:colOff>661588</xdr:colOff>
      <xdr:row>4</xdr:row>
      <xdr:rowOff>40785</xdr:rowOff>
    </xdr:to>
    <xdr:pic>
      <xdr:nvPicPr>
        <xdr:cNvPr id="43" name="Gráfico 42" descr="Carro de la compra con relleno sólido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3909588" y="334785"/>
          <a:ext cx="468000" cy="468000"/>
        </a:xfrm>
        <a:prstGeom prst="rect">
          <a:avLst/>
        </a:prstGeom>
      </xdr:spPr>
    </xdr:pic>
    <xdr:clientData/>
  </xdr:twoCellAnchor>
  <xdr:twoCellAnchor editAs="absolute">
    <xdr:from>
      <xdr:col>12</xdr:col>
      <xdr:colOff>575834</xdr:colOff>
      <xdr:row>1</xdr:row>
      <xdr:rowOff>144285</xdr:rowOff>
    </xdr:from>
    <xdr:to>
      <xdr:col>13</xdr:col>
      <xdr:colOff>281834</xdr:colOff>
      <xdr:row>4</xdr:row>
      <xdr:rowOff>40785</xdr:rowOff>
    </xdr:to>
    <xdr:pic>
      <xdr:nvPicPr>
        <xdr:cNvPr id="45" name="Gráfico 44" descr="Hucha con relleno sólido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9719834" y="334785"/>
          <a:ext cx="468000" cy="468000"/>
        </a:xfrm>
        <a:prstGeom prst="rect">
          <a:avLst/>
        </a:prstGeom>
      </xdr:spPr>
    </xdr:pic>
    <xdr:clientData/>
  </xdr:twoCellAnchor>
  <xdr:twoCellAnchor editAs="absolute">
    <xdr:from>
      <xdr:col>15</xdr:col>
      <xdr:colOff>477630</xdr:colOff>
      <xdr:row>1</xdr:row>
      <xdr:rowOff>144285</xdr:rowOff>
    </xdr:from>
    <xdr:to>
      <xdr:col>16</xdr:col>
      <xdr:colOff>183630</xdr:colOff>
      <xdr:row>4</xdr:row>
      <xdr:rowOff>40785</xdr:rowOff>
    </xdr:to>
    <xdr:pic>
      <xdr:nvPicPr>
        <xdr:cNvPr id="47" name="Gráfico 46" descr="Caja registradora con relleno sólido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1907630" y="334785"/>
          <a:ext cx="468000" cy="468000"/>
        </a:xfrm>
        <a:prstGeom prst="rect">
          <a:avLst/>
        </a:prstGeom>
      </xdr:spPr>
    </xdr:pic>
    <xdr:clientData/>
  </xdr:twoCellAnchor>
  <xdr:twoCellAnchor editAs="absolute">
    <xdr:from>
      <xdr:col>7</xdr:col>
      <xdr:colOff>253832</xdr:colOff>
      <xdr:row>1</xdr:row>
      <xdr:rowOff>144285</xdr:rowOff>
    </xdr:from>
    <xdr:to>
      <xdr:col>7</xdr:col>
      <xdr:colOff>721832</xdr:colOff>
      <xdr:row>4</xdr:row>
      <xdr:rowOff>40785</xdr:rowOff>
    </xdr:to>
    <xdr:pic>
      <xdr:nvPicPr>
        <xdr:cNvPr id="49" name="Gráfico 48" descr="Dinero con relleno sólido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5587832" y="334785"/>
          <a:ext cx="468000" cy="468000"/>
        </a:xfrm>
        <a:prstGeom prst="rect">
          <a:avLst/>
        </a:prstGeom>
      </xdr:spPr>
    </xdr:pic>
    <xdr:clientData/>
  </xdr:twoCellAnchor>
  <xdr:twoCellAnchor editAs="absolute">
    <xdr:from>
      <xdr:col>9</xdr:col>
      <xdr:colOff>752363</xdr:colOff>
      <xdr:row>1</xdr:row>
      <xdr:rowOff>144285</xdr:rowOff>
    </xdr:from>
    <xdr:to>
      <xdr:col>10</xdr:col>
      <xdr:colOff>458363</xdr:colOff>
      <xdr:row>4</xdr:row>
      <xdr:rowOff>40785</xdr:rowOff>
    </xdr:to>
    <xdr:pic>
      <xdr:nvPicPr>
        <xdr:cNvPr id="51" name="Gráfico 50" descr="Tendencia al alza con relleno sólido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7610363" y="334785"/>
          <a:ext cx="468000" cy="468000"/>
        </a:xfrm>
        <a:prstGeom prst="rect">
          <a:avLst/>
        </a:prstGeom>
      </xdr:spPr>
    </xdr:pic>
    <xdr:clientData/>
  </xdr:twoCellAnchor>
  <xdr:twoCellAnchor editAs="absolute">
    <xdr:from>
      <xdr:col>7</xdr:col>
      <xdr:colOff>702653</xdr:colOff>
      <xdr:row>2</xdr:row>
      <xdr:rowOff>7785</xdr:rowOff>
    </xdr:from>
    <xdr:to>
      <xdr:col>9</xdr:col>
      <xdr:colOff>6653</xdr:colOff>
      <xdr:row>3</xdr:row>
      <xdr:rowOff>177285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/>
      </xdr:nvSpPr>
      <xdr:spPr>
        <a:xfrm>
          <a:off x="6036653" y="388785"/>
          <a:ext cx="828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800" b="1">
              <a:solidFill>
                <a:schemeClr val="accent4">
                  <a:lumMod val="75000"/>
                </a:schemeClr>
              </a:solidFill>
            </a:rPr>
            <a:t>SALES</a:t>
          </a:r>
        </a:p>
      </xdr:txBody>
    </xdr:sp>
    <xdr:clientData/>
  </xdr:twoCellAnchor>
  <xdr:twoCellAnchor editAs="absolute">
    <xdr:from>
      <xdr:col>13</xdr:col>
      <xdr:colOff>249549</xdr:colOff>
      <xdr:row>1</xdr:row>
      <xdr:rowOff>18285</xdr:rowOff>
    </xdr:from>
    <xdr:to>
      <xdr:col>14</xdr:col>
      <xdr:colOff>567549</xdr:colOff>
      <xdr:row>4</xdr:row>
      <xdr:rowOff>166785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/>
      </xdr:nvSpPr>
      <xdr:spPr>
        <a:xfrm>
          <a:off x="10155549" y="208785"/>
          <a:ext cx="10800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800" b="1">
              <a:solidFill>
                <a:schemeClr val="accent4">
                  <a:lumMod val="75000"/>
                </a:schemeClr>
              </a:solidFill>
            </a:rPr>
            <a:t>PROFIT</a:t>
          </a:r>
          <a:endParaRPr lang="es-MX" sz="1800" b="1" baseline="0">
            <a:solidFill>
              <a:schemeClr val="accent4">
                <a:lumMod val="75000"/>
              </a:schemeClr>
            </a:solidFill>
          </a:endParaRPr>
        </a:p>
        <a:p>
          <a:pPr algn="ctr"/>
          <a:r>
            <a:rPr lang="es-MX" sz="1800" b="1" baseline="0">
              <a:solidFill>
                <a:schemeClr val="accent4">
                  <a:lumMod val="75000"/>
                </a:schemeClr>
              </a:solidFill>
            </a:rPr>
            <a:t>MARGIN</a:t>
          </a:r>
          <a:endParaRPr lang="es-MX" sz="1800" b="1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10</xdr:col>
      <xdr:colOff>398825</xdr:colOff>
      <xdr:row>2</xdr:row>
      <xdr:rowOff>7785</xdr:rowOff>
    </xdr:from>
    <xdr:to>
      <xdr:col>11</xdr:col>
      <xdr:colOff>716825</xdr:colOff>
      <xdr:row>3</xdr:row>
      <xdr:rowOff>177285</xdr:rowOff>
    </xdr:to>
    <xdr:sp macro="" textlink="">
      <xdr:nvSpPr>
        <xdr:cNvPr id="54" name="CuadroTexto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/>
      </xdr:nvSpPr>
      <xdr:spPr>
        <a:xfrm>
          <a:off x="8018825" y="388785"/>
          <a:ext cx="1080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800" b="1">
              <a:solidFill>
                <a:schemeClr val="accent4">
                  <a:lumMod val="75000"/>
                </a:schemeClr>
              </a:solidFill>
            </a:rPr>
            <a:t>PROFITS</a:t>
          </a:r>
        </a:p>
      </xdr:txBody>
    </xdr:sp>
    <xdr:clientData/>
  </xdr:twoCellAnchor>
  <xdr:twoCellAnchor editAs="absolute">
    <xdr:from>
      <xdr:col>16</xdr:col>
      <xdr:colOff>147027</xdr:colOff>
      <xdr:row>2</xdr:row>
      <xdr:rowOff>7785</xdr:rowOff>
    </xdr:from>
    <xdr:to>
      <xdr:col>17</xdr:col>
      <xdr:colOff>429027</xdr:colOff>
      <xdr:row>3</xdr:row>
      <xdr:rowOff>177285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/>
      </xdr:nvSpPr>
      <xdr:spPr>
        <a:xfrm>
          <a:off x="12339027" y="388785"/>
          <a:ext cx="1044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800" b="1">
              <a:solidFill>
                <a:schemeClr val="accent4">
                  <a:lumMod val="75000"/>
                </a:schemeClr>
              </a:solidFill>
            </a:rPr>
            <a:t>ORDERS</a:t>
          </a:r>
        </a:p>
      </xdr:txBody>
    </xdr:sp>
    <xdr:clientData/>
  </xdr:twoCellAnchor>
  <xdr:twoCellAnchor editAs="absolute">
    <xdr:from>
      <xdr:col>18</xdr:col>
      <xdr:colOff>517132</xdr:colOff>
      <xdr:row>2</xdr:row>
      <xdr:rowOff>7785</xdr:rowOff>
    </xdr:from>
    <xdr:to>
      <xdr:col>20</xdr:col>
      <xdr:colOff>397132</xdr:colOff>
      <xdr:row>3</xdr:row>
      <xdr:rowOff>177285</xdr:rowOff>
    </xdr:to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/>
      </xdr:nvSpPr>
      <xdr:spPr>
        <a:xfrm>
          <a:off x="14233132" y="388785"/>
          <a:ext cx="1404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800" b="1">
              <a:solidFill>
                <a:schemeClr val="accent4">
                  <a:lumMod val="75000"/>
                </a:schemeClr>
              </a:solidFill>
            </a:rPr>
            <a:t>UNITS SOLD</a:t>
          </a:r>
        </a:p>
      </xdr:txBody>
    </xdr:sp>
    <xdr:clientData/>
  </xdr:twoCellAnchor>
  <xdr:twoCellAnchor editAs="absolute">
    <xdr:from>
      <xdr:col>21</xdr:col>
      <xdr:colOff>201440</xdr:colOff>
      <xdr:row>1</xdr:row>
      <xdr:rowOff>18285</xdr:rowOff>
    </xdr:from>
    <xdr:to>
      <xdr:col>23</xdr:col>
      <xdr:colOff>405440</xdr:colOff>
      <xdr:row>4</xdr:row>
      <xdr:rowOff>166785</xdr:rowOff>
    </xdr:to>
    <xdr:sp macro="" textlink="">
      <xdr:nvSpPr>
        <xdr:cNvPr id="57" name="CuadroTexto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/>
      </xdr:nvSpPr>
      <xdr:spPr>
        <a:xfrm>
          <a:off x="16203440" y="208785"/>
          <a:ext cx="17280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800" b="1">
              <a:solidFill>
                <a:schemeClr val="accent4">
                  <a:lumMod val="75000"/>
                </a:schemeClr>
              </a:solidFill>
            </a:rPr>
            <a:t>AVERAGE</a:t>
          </a:r>
        </a:p>
        <a:p>
          <a:pPr algn="ctr"/>
          <a:r>
            <a:rPr lang="es-MX" sz="1800" b="1">
              <a:solidFill>
                <a:schemeClr val="accent4">
                  <a:lumMod val="75000"/>
                </a:schemeClr>
              </a:solidFill>
            </a:rPr>
            <a:t>SHIPPING</a:t>
          </a:r>
          <a:r>
            <a:rPr lang="es-MX" sz="1800" b="1" baseline="0">
              <a:solidFill>
                <a:schemeClr val="accent4">
                  <a:lumMod val="75000"/>
                </a:schemeClr>
              </a:solidFill>
            </a:rPr>
            <a:t> TIME</a:t>
          </a:r>
          <a:endParaRPr lang="es-MX" sz="1800" b="1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295769</xdr:colOff>
      <xdr:row>31</xdr:row>
      <xdr:rowOff>109230</xdr:rowOff>
    </xdr:from>
    <xdr:to>
      <xdr:col>3</xdr:col>
      <xdr:colOff>133769</xdr:colOff>
      <xdr:row>43</xdr:row>
      <xdr:rowOff>163230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8" name="Region">
              <a:extLst>
                <a:ext uri="{FF2B5EF4-FFF2-40B4-BE49-F238E27FC236}">
                  <a16:creationId xmlns:a16="http://schemas.microsoft.com/office/drawing/2014/main" id="{00000000-0008-0000-0300-00003A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5769" y="6014730"/>
              <a:ext cx="2124000" cy="23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 fLocksWithSheet="0"/>
  </xdr:twoCellAnchor>
  <xdr:twoCellAnchor editAs="absolute">
    <xdr:from>
      <xdr:col>3</xdr:col>
      <xdr:colOff>365249</xdr:colOff>
      <xdr:row>31</xdr:row>
      <xdr:rowOff>109230</xdr:rowOff>
    </xdr:from>
    <xdr:to>
      <xdr:col>6</xdr:col>
      <xdr:colOff>203249</xdr:colOff>
      <xdr:row>43</xdr:row>
      <xdr:rowOff>163230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9" name="Country">
              <a:extLst>
                <a:ext uri="{FF2B5EF4-FFF2-40B4-BE49-F238E27FC236}">
                  <a16:creationId xmlns:a16="http://schemas.microsoft.com/office/drawing/2014/main" id="{00000000-0008-0000-0300-00003B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51249" y="6014730"/>
              <a:ext cx="2124000" cy="23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 fLocksWithSheet="0"/>
  </xdr:twoCellAnchor>
  <xdr:twoCellAnchor editAs="absolute">
    <xdr:from>
      <xdr:col>3</xdr:col>
      <xdr:colOff>41249</xdr:colOff>
      <xdr:row>20</xdr:row>
      <xdr:rowOff>8365</xdr:rowOff>
    </xdr:from>
    <xdr:to>
      <xdr:col>6</xdr:col>
      <xdr:colOff>203249</xdr:colOff>
      <xdr:row>30</xdr:row>
      <xdr:rowOff>155365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0" name="Item Type">
              <a:extLst>
                <a:ext uri="{FF2B5EF4-FFF2-40B4-BE49-F238E27FC236}">
                  <a16:creationId xmlns:a16="http://schemas.microsoft.com/office/drawing/2014/main" id="{00000000-0008-0000-0300-00003C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27249" y="3818365"/>
              <a:ext cx="2448000" cy="20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 fLocksWithSheet="0"/>
  </xdr:twoCellAnchor>
  <xdr:twoCellAnchor editAs="absolute">
    <xdr:from>
      <xdr:col>0</xdr:col>
      <xdr:colOff>295769</xdr:colOff>
      <xdr:row>20</xdr:row>
      <xdr:rowOff>80243</xdr:rowOff>
    </xdr:from>
    <xdr:to>
      <xdr:col>2</xdr:col>
      <xdr:colOff>499769</xdr:colOff>
      <xdr:row>24</xdr:row>
      <xdr:rowOff>38243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1" name="Sale Channel">
              <a:extLst>
                <a:ext uri="{FF2B5EF4-FFF2-40B4-BE49-F238E27FC236}">
                  <a16:creationId xmlns:a16="http://schemas.microsoft.com/office/drawing/2014/main" id="{00000000-0008-0000-0300-00003D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ale Chann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5769" y="3890243"/>
              <a:ext cx="1728000" cy="72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 fLocksWithSheet="0"/>
  </xdr:twoCellAnchor>
  <xdr:twoCellAnchor editAs="absolute">
    <xdr:from>
      <xdr:col>0</xdr:col>
      <xdr:colOff>295769</xdr:colOff>
      <xdr:row>25</xdr:row>
      <xdr:rowOff>63986</xdr:rowOff>
    </xdr:from>
    <xdr:to>
      <xdr:col>2</xdr:col>
      <xdr:colOff>499769</xdr:colOff>
      <xdr:row>30</xdr:row>
      <xdr:rowOff>83486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2" name="Order Priority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 Priorit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5769" y="4826486"/>
              <a:ext cx="1728000" cy="9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 fLocksWithSheet="0"/>
  </xdr:twoCellAnchor>
  <xdr:twoCellAnchor editAs="absolute">
    <xdr:from>
      <xdr:col>0</xdr:col>
      <xdr:colOff>295769</xdr:colOff>
      <xdr:row>12</xdr:row>
      <xdr:rowOff>128000</xdr:rowOff>
    </xdr:from>
    <xdr:to>
      <xdr:col>1</xdr:col>
      <xdr:colOff>685769</xdr:colOff>
      <xdr:row>19</xdr:row>
      <xdr:rowOff>54500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3" name="Year Order Date">
              <a:extLst>
                <a:ext uri="{FF2B5EF4-FFF2-40B4-BE49-F238E27FC236}">
                  <a16:creationId xmlns:a16="http://schemas.microsoft.com/office/drawing/2014/main" id="{00000000-0008-0000-0300-00003F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5769" y="2414000"/>
              <a:ext cx="1152000" cy="126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 fLocksWithSheet="0"/>
  </xdr:twoCellAnchor>
  <xdr:twoCellAnchor editAs="absolute">
    <xdr:from>
      <xdr:col>2</xdr:col>
      <xdr:colOff>191249</xdr:colOff>
      <xdr:row>12</xdr:row>
      <xdr:rowOff>128000</xdr:rowOff>
    </xdr:from>
    <xdr:to>
      <xdr:col>6</xdr:col>
      <xdr:colOff>203249</xdr:colOff>
      <xdr:row>19</xdr:row>
      <xdr:rowOff>54500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096" name="Month Order Date">
              <a:extLst>
                <a:ext uri="{FF2B5EF4-FFF2-40B4-BE49-F238E27FC236}">
                  <a16:creationId xmlns:a16="http://schemas.microsoft.com/office/drawing/2014/main" id="{00000000-0008-0000-0300-0000001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 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5249" y="2414000"/>
              <a:ext cx="3060000" cy="126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 fLocksWithSheet="0"/>
  </xdr:twoCellAnchor>
  <xdr:twoCellAnchor editAs="absolute">
    <xdr:from>
      <xdr:col>0</xdr:col>
      <xdr:colOff>285509</xdr:colOff>
      <xdr:row>9</xdr:row>
      <xdr:rowOff>180750</xdr:rowOff>
    </xdr:from>
    <xdr:to>
      <xdr:col>6</xdr:col>
      <xdr:colOff>213509</xdr:colOff>
      <xdr:row>11</xdr:row>
      <xdr:rowOff>159750</xdr:rowOff>
    </xdr:to>
    <xdr:sp macro="" textlink="">
      <xdr:nvSpPr>
        <xdr:cNvPr id="4100" name="Rectángulo: esquinas redondeadas 4099">
          <a:extLst>
            <a:ext uri="{FF2B5EF4-FFF2-40B4-BE49-F238E27FC236}">
              <a16:creationId xmlns:a16="http://schemas.microsoft.com/office/drawing/2014/main" id="{00000000-0008-0000-0300-000004100000}"/>
            </a:ext>
          </a:extLst>
        </xdr:cNvPr>
        <xdr:cNvSpPr/>
      </xdr:nvSpPr>
      <xdr:spPr>
        <a:xfrm>
          <a:off x="285509" y="1895250"/>
          <a:ext cx="4500000" cy="360000"/>
        </a:xfrm>
        <a:prstGeom prst="roundRect">
          <a:avLst>
            <a:gd name="adj" fmla="val 30435"/>
          </a:avLst>
        </a:prstGeom>
        <a:solidFill>
          <a:srgbClr val="1A223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1600" b="1">
              <a:solidFill>
                <a:schemeClr val="bg1"/>
              </a:solidFill>
            </a:rPr>
            <a:t>Filters</a:t>
          </a:r>
        </a:p>
      </xdr:txBody>
    </xdr:sp>
    <xdr:clientData/>
  </xdr:twoCellAnchor>
  <xdr:twoCellAnchor editAs="absolute">
    <xdr:from>
      <xdr:col>7</xdr:col>
      <xdr:colOff>76627</xdr:colOff>
      <xdr:row>5</xdr:row>
      <xdr:rowOff>35169</xdr:rowOff>
    </xdr:from>
    <xdr:to>
      <xdr:col>9</xdr:col>
      <xdr:colOff>100627</xdr:colOff>
      <xdr:row>7</xdr:row>
      <xdr:rowOff>86169</xdr:rowOff>
    </xdr:to>
    <xdr:sp macro="" textlink="PivotTables!T2">
      <xdr:nvSpPr>
        <xdr:cNvPr id="22" name="CuadroTexto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/>
      </xdr:nvSpPr>
      <xdr:spPr>
        <a:xfrm>
          <a:off x="5410627" y="987669"/>
          <a:ext cx="1548000" cy="43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41F09096-1A5E-45EE-9B90-97963FA7EF1A}" type="TxLink">
            <a:rPr lang="en-US" sz="24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1,289.1 €</a:t>
          </a:fld>
          <a:endParaRPr lang="es-MX" sz="240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9</xdr:col>
      <xdr:colOff>687900</xdr:colOff>
      <xdr:row>5</xdr:row>
      <xdr:rowOff>35169</xdr:rowOff>
    </xdr:from>
    <xdr:to>
      <xdr:col>11</xdr:col>
      <xdr:colOff>711900</xdr:colOff>
      <xdr:row>7</xdr:row>
      <xdr:rowOff>86169</xdr:rowOff>
    </xdr:to>
    <xdr:sp macro="" textlink="PivotTables!U2">
      <xdr:nvSpPr>
        <xdr:cNvPr id="25" name="CuadroTexto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7545900" y="987669"/>
          <a:ext cx="1548000" cy="43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6EF4E522-B329-414A-8E25-5E0504CDDD1C}" type="TxLink">
            <a:rPr lang="en-US" sz="24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382.0 €</a:t>
          </a:fld>
          <a:endParaRPr lang="es-MX" sz="480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12</xdr:col>
      <xdr:colOff>537173</xdr:colOff>
      <xdr:row>5</xdr:row>
      <xdr:rowOff>35169</xdr:rowOff>
    </xdr:from>
    <xdr:to>
      <xdr:col>14</xdr:col>
      <xdr:colOff>561173</xdr:colOff>
      <xdr:row>7</xdr:row>
      <xdr:rowOff>86169</xdr:rowOff>
    </xdr:to>
    <xdr:sp macro="" textlink="PivotTables!Z2">
      <xdr:nvSpPr>
        <xdr:cNvPr id="29" name="CuadroTexto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/>
      </xdr:nvSpPr>
      <xdr:spPr>
        <a:xfrm>
          <a:off x="9681173" y="987669"/>
          <a:ext cx="1548000" cy="43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46F51C01-8786-4785-834C-75A2F06677CF}" type="TxLink">
            <a:rPr lang="en-US" sz="24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42%</a:t>
          </a:fld>
          <a:endParaRPr lang="es-MX" sz="480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15</xdr:col>
      <xdr:colOff>386446</xdr:colOff>
      <xdr:row>5</xdr:row>
      <xdr:rowOff>35169</xdr:rowOff>
    </xdr:from>
    <xdr:to>
      <xdr:col>17</xdr:col>
      <xdr:colOff>410446</xdr:colOff>
      <xdr:row>7</xdr:row>
      <xdr:rowOff>86169</xdr:rowOff>
    </xdr:to>
    <xdr:sp macro="" textlink="PivotTables!W2">
      <xdr:nvSpPr>
        <xdr:cNvPr id="36" name="CuadroTexto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/>
      </xdr:nvSpPr>
      <xdr:spPr>
        <a:xfrm>
          <a:off x="11816446" y="987669"/>
          <a:ext cx="1548000" cy="43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8A3BCB3F-453C-4774-9BD8-1C9CE37186B8}" type="TxLink">
            <a:rPr lang="en-US" sz="24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1,000</a:t>
          </a:fld>
          <a:endParaRPr lang="es-MX" sz="480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18</xdr:col>
      <xdr:colOff>235719</xdr:colOff>
      <xdr:row>5</xdr:row>
      <xdr:rowOff>35169</xdr:rowOff>
    </xdr:from>
    <xdr:to>
      <xdr:col>20</xdr:col>
      <xdr:colOff>259719</xdr:colOff>
      <xdr:row>7</xdr:row>
      <xdr:rowOff>86169</xdr:rowOff>
    </xdr:to>
    <xdr:sp macro="" textlink="PivotTables!V2">
      <xdr:nvSpPr>
        <xdr:cNvPr id="38" name="CuadroTexto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/>
      </xdr:nvSpPr>
      <xdr:spPr>
        <a:xfrm>
          <a:off x="13951719" y="987669"/>
          <a:ext cx="1548000" cy="43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D4A1AC6-A6AE-4969-9E0E-A1E30E284AB8}" type="TxLink">
            <a:rPr lang="en-US" sz="24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5,024,481</a:t>
          </a:fld>
          <a:endParaRPr lang="es-MX" sz="480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21</xdr:col>
      <xdr:colOff>84990</xdr:colOff>
      <xdr:row>5</xdr:row>
      <xdr:rowOff>35169</xdr:rowOff>
    </xdr:from>
    <xdr:to>
      <xdr:col>23</xdr:col>
      <xdr:colOff>108990</xdr:colOff>
      <xdr:row>7</xdr:row>
      <xdr:rowOff>86169</xdr:rowOff>
    </xdr:to>
    <xdr:sp macro="" textlink="PivotTables!X2">
      <xdr:nvSpPr>
        <xdr:cNvPr id="42" name="CuadroTexto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/>
      </xdr:nvSpPr>
      <xdr:spPr>
        <a:xfrm>
          <a:off x="16086990" y="987669"/>
          <a:ext cx="1548000" cy="43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1B631E8-38B5-419C-83FA-9D503F8031CA}" type="TxLink">
            <a:rPr lang="en-US" sz="24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24 Days</a:t>
          </a:fld>
          <a:endParaRPr lang="es-MX" sz="4800">
            <a:solidFill>
              <a:schemeClr val="bg1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tosM" refreshedDate="45151.919994791664" createdVersion="8" refreshedVersion="8" minRefreshableVersion="3" recordCount="1000" xr:uid="{991D9D32-B40D-4906-9DD4-35C7B222F74C}">
  <cacheSource type="worksheet">
    <worksheetSource name="sales"/>
  </cacheSource>
  <cacheFields count="21">
    <cacheField name="Order ID" numFmtId="49">
      <sharedItems containsSemiMixedTypes="0" containsString="0" containsNumber="1" containsInteger="1" minValue="100884807" maxValue="998791825"/>
    </cacheField>
    <cacheField name="Customer ID" numFmtId="0">
      <sharedItems/>
    </cacheField>
    <cacheField name="Order Date" numFmtId="14">
      <sharedItems containsSemiMixedTypes="0" containsNonDate="0" containsDate="1" containsString="0" minDate="2020-01-01T00:00:00" maxDate="2022-11-08T00:00:00" count="651">
        <d v="2020-10-12T00:00:00"/>
        <d v="2020-01-26T00:00:00"/>
        <d v="2020-11-09T00:00:00"/>
        <d v="2021-08-21T00:00:00"/>
        <d v="2022-09-30T00:00:00"/>
        <d v="2022-01-21T00:00:00"/>
        <d v="2022-02-17T00:00:00"/>
        <d v="2020-03-21T00:00:00"/>
        <d v="2021-02-13T00:00:00"/>
        <d v="2021-06-15T00:00:00"/>
        <d v="2022-07-15T00:00:00"/>
        <d v="2020-05-13T00:00:00"/>
        <d v="2021-05-06T00:00:00"/>
        <d v="2020-11-07T00:00:00"/>
        <d v="2021-10-20T00:00:00"/>
        <d v="2021-10-21T00:00:00"/>
        <d v="2020-04-19T00:00:00"/>
        <d v="2022-11-03T00:00:00"/>
        <d v="2022-07-10T00:00:00"/>
        <d v="2021-06-01T00:00:00"/>
        <d v="2020-07-28T00:00:00"/>
        <d v="2021-06-08T00:00:00"/>
        <d v="2021-07-26T00:00:00"/>
        <d v="2021-10-15T00:00:00"/>
        <d v="2021-11-23T00:00:00"/>
        <d v="2022-01-31T00:00:00"/>
        <d v="2021-07-11T00:00:00"/>
        <d v="2022-08-26T00:00:00"/>
        <d v="2021-02-21T00:00:00"/>
        <d v="2021-08-30T00:00:00"/>
        <d v="2022-02-19T00:00:00"/>
        <d v="2020-11-17T00:00:00"/>
        <d v="2020-11-25T00:00:00"/>
        <d v="2022-10-06T00:00:00"/>
        <d v="2020-04-07T00:00:00"/>
        <d v="2021-12-02T00:00:00"/>
        <d v="2020-11-28T00:00:00"/>
        <d v="2022-04-03T00:00:00"/>
        <d v="2021-05-15T00:00:00"/>
        <d v="2020-11-23T00:00:00"/>
        <d v="2022-09-23T00:00:00"/>
        <d v="2022-04-25T00:00:00"/>
        <d v="2022-10-20T00:00:00"/>
        <d v="2020-08-04T00:00:00"/>
        <d v="2021-01-21T00:00:00"/>
        <d v="2022-11-02T00:00:00"/>
        <d v="2022-02-08T00:00:00"/>
        <d v="2022-08-03T00:00:00"/>
        <d v="2022-09-11T00:00:00"/>
        <d v="2022-09-01T00:00:00"/>
        <d v="2020-04-17T00:00:00"/>
        <d v="2021-08-27T00:00:00"/>
        <d v="2021-07-16T00:00:00"/>
        <d v="2022-10-24T00:00:00"/>
        <d v="2020-12-23T00:00:00"/>
        <d v="2020-07-10T00:00:00"/>
        <d v="2022-01-16T00:00:00"/>
        <d v="2020-10-27T00:00:00"/>
        <d v="2022-07-21T00:00:00"/>
        <d v="2021-11-22T00:00:00"/>
        <d v="2021-01-18T00:00:00"/>
        <d v="2022-08-18T00:00:00"/>
        <d v="2022-07-01T00:00:00"/>
        <d v="2022-08-22T00:00:00"/>
        <d v="2021-02-24T00:00:00"/>
        <d v="2022-04-01T00:00:00"/>
        <d v="2020-07-18T00:00:00"/>
        <d v="2022-06-30T00:00:00"/>
        <d v="2022-01-29T00:00:00"/>
        <d v="2022-04-09T00:00:00"/>
        <d v="2022-02-22T00:00:00"/>
        <d v="2021-03-09T00:00:00"/>
        <d v="2020-09-16T00:00:00"/>
        <d v="2022-06-05T00:00:00"/>
        <d v="2021-04-24T00:00:00"/>
        <d v="2021-04-23T00:00:00"/>
        <d v="2022-06-28T00:00:00"/>
        <d v="2022-06-14T00:00:00"/>
        <d v="2020-08-19T00:00:00"/>
        <d v="2022-08-06T00:00:00"/>
        <d v="2021-06-07T00:00:00"/>
        <d v="2022-01-26T00:00:00"/>
        <d v="2022-09-14T00:00:00"/>
        <d v="2021-12-01T00:00:00"/>
        <d v="2020-02-17T00:00:00"/>
        <d v="2021-01-09T00:00:00"/>
        <d v="2021-07-15T00:00:00"/>
        <d v="2021-11-11T00:00:00"/>
        <d v="2021-03-05T00:00:00"/>
        <d v="2021-11-24T00:00:00"/>
        <d v="2022-07-31T00:00:00"/>
        <d v="2022-03-03T00:00:00"/>
        <d v="2021-06-09T00:00:00"/>
        <d v="2022-09-17T00:00:00"/>
        <d v="2022-07-25T00:00:00"/>
        <d v="2020-08-26T00:00:00"/>
        <d v="2022-08-15T00:00:00"/>
        <d v="2021-08-28T00:00:00"/>
        <d v="2022-10-12T00:00:00"/>
        <d v="2021-05-29T00:00:00"/>
        <d v="2021-12-07T00:00:00"/>
        <d v="2022-01-04T00:00:00"/>
        <d v="2022-07-20T00:00:00"/>
        <d v="2020-07-30T00:00:00"/>
        <d v="2022-02-04T00:00:00"/>
        <d v="2020-08-24T00:00:00"/>
        <d v="2021-08-10T00:00:00"/>
        <d v="2020-10-02T00:00:00"/>
        <d v="2020-02-26T00:00:00"/>
        <d v="2022-07-17T00:00:00"/>
        <d v="2021-09-01T00:00:00"/>
        <d v="2021-01-14T00:00:00"/>
        <d v="2020-04-06T00:00:00"/>
        <d v="2022-03-23T00:00:00"/>
        <d v="2020-03-11T00:00:00"/>
        <d v="2022-02-20T00:00:00"/>
        <d v="2020-05-22T00:00:00"/>
        <d v="2021-10-12T00:00:00"/>
        <d v="2020-02-28T00:00:00"/>
        <d v="2021-03-23T00:00:00"/>
        <d v="2022-06-27T00:00:00"/>
        <d v="2020-06-09T00:00:00"/>
        <d v="2020-07-19T00:00:00"/>
        <d v="2022-07-13T00:00:00"/>
        <d v="2021-08-16T00:00:00"/>
        <d v="2020-03-06T00:00:00"/>
        <d v="2021-05-20T00:00:00"/>
        <d v="2020-04-02T00:00:00"/>
        <d v="2022-03-17T00:00:00"/>
        <d v="2021-08-22T00:00:00"/>
        <d v="2020-06-28T00:00:00"/>
        <d v="2021-02-05T00:00:00"/>
        <d v="2021-10-22T00:00:00"/>
        <d v="2021-12-13T00:00:00"/>
        <d v="2020-06-29T00:00:00"/>
        <d v="2020-05-31T00:00:00"/>
        <d v="2021-02-22T00:00:00"/>
        <d v="2020-07-09T00:00:00"/>
        <d v="2020-01-18T00:00:00"/>
        <d v="2022-02-26T00:00:00"/>
        <d v="2022-07-30T00:00:00"/>
        <d v="2021-09-24T00:00:00"/>
        <d v="2020-06-10T00:00:00"/>
        <d v="2021-05-10T00:00:00"/>
        <d v="2021-10-27T00:00:00"/>
        <d v="2020-12-31T00:00:00"/>
        <d v="2021-04-29T00:00:00"/>
        <d v="2021-05-04T00:00:00"/>
        <d v="2022-11-07T00:00:00"/>
        <d v="2020-12-01T00:00:00"/>
        <d v="2022-06-08T00:00:00"/>
        <d v="2021-11-02T00:00:00"/>
        <d v="2021-03-19T00:00:00"/>
        <d v="2020-08-22T00:00:00"/>
        <d v="2022-08-01T00:00:00"/>
        <d v="2020-08-17T00:00:00"/>
        <d v="2021-05-24T00:00:00"/>
        <d v="2020-06-12T00:00:00"/>
        <d v="2021-11-17T00:00:00"/>
        <d v="2022-05-03T00:00:00"/>
        <d v="2021-09-16T00:00:00"/>
        <d v="2020-11-22T00:00:00"/>
        <d v="2020-10-03T00:00:00"/>
        <d v="2022-07-26T00:00:00"/>
        <d v="2020-11-05T00:00:00"/>
        <d v="2021-12-17T00:00:00"/>
        <d v="2022-08-31T00:00:00"/>
        <d v="2020-02-12T00:00:00"/>
        <d v="2021-11-19T00:00:00"/>
        <d v="2021-08-23T00:00:00"/>
        <d v="2020-08-14T00:00:00"/>
        <d v="2020-06-08T00:00:00"/>
        <d v="2021-09-11T00:00:00"/>
        <d v="2020-01-27T00:00:00"/>
        <d v="2020-05-26T00:00:00"/>
        <d v="2020-01-04T00:00:00"/>
        <d v="2021-07-04T00:00:00"/>
        <d v="2022-08-07T00:00:00"/>
        <d v="2022-04-11T00:00:00"/>
        <d v="2021-02-23T00:00:00"/>
        <d v="2022-05-26T00:00:00"/>
        <d v="2021-01-17T00:00:00"/>
        <d v="2022-07-07T00:00:00"/>
        <d v="2021-03-11T00:00:00"/>
        <d v="2021-11-16T00:00:00"/>
        <d v="2020-06-13T00:00:00"/>
        <d v="2021-10-11T00:00:00"/>
        <d v="2022-10-07T00:00:00"/>
        <d v="2022-08-24T00:00:00"/>
        <d v="2021-01-22T00:00:00"/>
        <d v="2021-10-14T00:00:00"/>
        <d v="2020-07-23T00:00:00"/>
        <d v="2020-01-13T00:00:00"/>
        <d v="2021-12-15T00:00:00"/>
        <d v="2021-01-02T00:00:00"/>
        <d v="2020-12-06T00:00:00"/>
        <d v="2020-04-12T00:00:00"/>
        <d v="2020-11-08T00:00:00"/>
        <d v="2020-07-29T00:00:00"/>
        <d v="2020-08-15T00:00:00"/>
        <d v="2022-09-13T00:00:00"/>
        <d v="2021-09-12T00:00:00"/>
        <d v="2020-10-29T00:00:00"/>
        <d v="2021-07-05T00:00:00"/>
        <d v="2022-01-07T00:00:00"/>
        <d v="2021-01-12T00:00:00"/>
        <d v="2022-09-25T00:00:00"/>
        <d v="2020-07-01T00:00:00"/>
        <d v="2021-03-20T00:00:00"/>
        <d v="2021-04-17T00:00:00"/>
        <d v="2020-05-20T00:00:00"/>
        <d v="2021-12-25T00:00:00"/>
        <d v="2022-10-08T00:00:00"/>
        <d v="2020-03-15T00:00:00"/>
        <d v="2022-05-20T00:00:00"/>
        <d v="2021-01-16T00:00:00"/>
        <d v="2021-04-30T00:00:00"/>
        <d v="2020-09-15T00:00:00"/>
        <d v="2020-08-30T00:00:00"/>
        <d v="2022-03-25T00:00:00"/>
        <d v="2021-12-16T00:00:00"/>
        <d v="2021-05-09T00:00:00"/>
        <d v="2022-08-13T00:00:00"/>
        <d v="2020-02-25T00:00:00"/>
        <d v="2022-11-05T00:00:00"/>
        <d v="2020-04-01T00:00:00"/>
        <d v="2022-04-17T00:00:00"/>
        <d v="2020-09-25T00:00:00"/>
        <d v="2020-02-21T00:00:00"/>
        <d v="2020-12-02T00:00:00"/>
        <d v="2021-06-17T00:00:00"/>
        <d v="2021-02-09T00:00:00"/>
        <d v="2022-04-12T00:00:00"/>
        <d v="2020-11-26T00:00:00"/>
        <d v="2022-10-04T00:00:00"/>
        <d v="2022-09-16T00:00:00"/>
        <d v="2020-01-29T00:00:00"/>
        <d v="2022-02-03T00:00:00"/>
        <d v="2022-04-02T00:00:00"/>
        <d v="2021-08-06T00:00:00"/>
        <d v="2021-07-29T00:00:00"/>
        <d v="2022-08-12T00:00:00"/>
        <d v="2021-07-14T00:00:00"/>
        <d v="2021-03-10T00:00:00"/>
        <d v="2020-09-18T00:00:00"/>
        <d v="2020-05-30T00:00:00"/>
        <d v="2021-11-05T00:00:00"/>
        <d v="2020-08-18T00:00:00"/>
        <d v="2020-01-07T00:00:00"/>
        <d v="2020-01-28T00:00:00"/>
        <d v="2022-02-10T00:00:00"/>
        <d v="2022-07-28T00:00:00"/>
        <d v="2022-08-05T00:00:00"/>
        <d v="2020-11-06T00:00:00"/>
        <d v="2020-09-17T00:00:00"/>
        <d v="2020-03-26T00:00:00"/>
        <d v="2021-11-18T00:00:00"/>
        <d v="2021-06-20T00:00:00"/>
        <d v="2020-05-24T00:00:00"/>
        <d v="2020-04-16T00:00:00"/>
        <d v="2021-06-26T00:00:00"/>
        <d v="2022-04-13T00:00:00"/>
        <d v="2022-02-25T00:00:00"/>
        <d v="2020-02-01T00:00:00"/>
        <d v="2020-12-22T00:00:00"/>
        <d v="2021-01-24T00:00:00"/>
        <d v="2022-01-23T00:00:00"/>
        <d v="2022-02-07T00:00:00"/>
        <d v="2021-03-01T00:00:00"/>
        <d v="2022-06-25T00:00:00"/>
        <d v="2021-02-04T00:00:00"/>
        <d v="2022-08-02T00:00:00"/>
        <d v="2021-04-05T00:00:00"/>
        <d v="2020-10-04T00:00:00"/>
        <d v="2020-04-24T00:00:00"/>
        <d v="2020-10-20T00:00:00"/>
        <d v="2022-04-27T00:00:00"/>
        <d v="2021-11-28T00:00:00"/>
        <d v="2020-11-27T00:00:00"/>
        <d v="2021-01-10T00:00:00"/>
        <d v="2020-02-07T00:00:00"/>
        <d v="2022-01-28T00:00:00"/>
        <d v="2021-04-20T00:00:00"/>
        <d v="2020-11-24T00:00:00"/>
        <d v="2021-09-19T00:00:00"/>
        <d v="2020-10-05T00:00:00"/>
        <d v="2021-08-01T00:00:00"/>
        <d v="2022-10-09T00:00:00"/>
        <d v="2021-11-21T00:00:00"/>
        <d v="2022-08-14T00:00:00"/>
        <d v="2021-07-20T00:00:00"/>
        <d v="2020-09-04T00:00:00"/>
        <d v="2020-04-03T00:00:00"/>
        <d v="2020-06-05T00:00:00"/>
        <d v="2020-09-10T00:00:00"/>
        <d v="2021-02-11T00:00:00"/>
        <d v="2021-06-28T00:00:00"/>
        <d v="2020-12-15T00:00:00"/>
        <d v="2020-06-27T00:00:00"/>
        <d v="2022-07-18T00:00:00"/>
        <d v="2020-10-08T00:00:00"/>
        <d v="2021-02-17T00:00:00"/>
        <d v="2021-01-19T00:00:00"/>
        <d v="2022-09-24T00:00:00"/>
        <d v="2022-10-13T00:00:00"/>
        <d v="2021-11-03T00:00:00"/>
        <d v="2020-10-10T00:00:00"/>
        <d v="2022-04-24T00:00:00"/>
        <d v="2022-05-11T00:00:00"/>
        <d v="2021-03-25T00:00:00"/>
        <d v="2021-06-03T00:00:00"/>
        <d v="2021-08-25T00:00:00"/>
        <d v="2022-07-06T00:00:00"/>
        <d v="2020-07-20T00:00:00"/>
        <d v="2022-05-04T00:00:00"/>
        <d v="2021-01-07T00:00:00"/>
        <d v="2022-06-13T00:00:00"/>
        <d v="2022-04-06T00:00:00"/>
        <d v="2020-10-18T00:00:00"/>
        <d v="2021-08-24T00:00:00"/>
        <d v="2020-11-29T00:00:00"/>
        <d v="2021-05-19T00:00:00"/>
        <d v="2022-10-31T00:00:00"/>
        <d v="2021-02-14T00:00:00"/>
        <d v="2020-12-16T00:00:00"/>
        <d v="2020-01-09T00:00:00"/>
        <d v="2022-08-19T00:00:00"/>
        <d v="2022-02-15T00:00:00"/>
        <d v="2021-03-13T00:00:00"/>
        <d v="2021-07-10T00:00:00"/>
        <d v="2022-04-23T00:00:00"/>
        <d v="2021-10-01T00:00:00"/>
        <d v="2021-04-16T00:00:00"/>
        <d v="2021-05-07T00:00:00"/>
        <d v="2022-02-02T00:00:00"/>
        <d v="2020-10-26T00:00:00"/>
        <d v="2021-08-26T00:00:00"/>
        <d v="2021-12-21T00:00:00"/>
        <d v="2020-02-20T00:00:00"/>
        <d v="2021-05-22T00:00:00"/>
        <d v="2022-05-24T00:00:00"/>
        <d v="2020-03-23T00:00:00"/>
        <d v="2022-05-10T00:00:00"/>
        <d v="2022-05-17T00:00:00"/>
        <d v="2021-06-02T00:00:00"/>
        <d v="2021-01-08T00:00:00"/>
        <d v="2021-09-10T00:00:00"/>
        <d v="2021-06-27T00:00:00"/>
        <d v="2020-04-15T00:00:00"/>
        <d v="2021-03-28T00:00:00"/>
        <d v="2020-09-28T00:00:00"/>
        <d v="2021-04-25T00:00:00"/>
        <d v="2021-08-04T00:00:00"/>
        <d v="2020-08-10T00:00:00"/>
        <d v="2021-08-03T00:00:00"/>
        <d v="2022-03-16T00:00:00"/>
        <d v="2021-09-21T00:00:00"/>
        <d v="2021-11-09T00:00:00"/>
        <d v="2021-06-14T00:00:00"/>
        <d v="2022-01-17T00:00:00"/>
        <d v="2022-05-30T00:00:00"/>
        <d v="2020-04-13T00:00:00"/>
        <d v="2022-05-21T00:00:00"/>
        <d v="2020-02-11T00:00:00"/>
        <d v="2022-06-02T00:00:00"/>
        <d v="2021-05-27T00:00:00"/>
        <d v="2021-02-01T00:00:00"/>
        <d v="2022-07-12T00:00:00"/>
        <d v="2020-06-25T00:00:00"/>
        <d v="2021-05-26T00:00:00"/>
        <d v="2021-12-30T00:00:00"/>
        <d v="2020-09-02T00:00:00"/>
        <d v="2022-01-10T00:00:00"/>
        <d v="2021-07-03T00:00:00"/>
        <d v="2021-03-06T00:00:00"/>
        <d v="2022-11-04T00:00:00"/>
        <d v="2020-12-25T00:00:00"/>
        <d v="2020-03-13T00:00:00"/>
        <d v="2021-06-05T00:00:00"/>
        <d v="2022-10-23T00:00:00"/>
        <d v="2021-02-20T00:00:00"/>
        <d v="2020-05-15T00:00:00"/>
        <d v="2020-12-29T00:00:00"/>
        <d v="2020-11-15T00:00:00"/>
        <d v="2020-12-28T00:00:00"/>
        <d v="2021-05-17T00:00:00"/>
        <d v="2021-08-09T00:00:00"/>
        <d v="2021-11-13T00:00:00"/>
        <d v="2020-07-31T00:00:00"/>
        <d v="2022-06-01T00:00:00"/>
        <d v="2020-09-23T00:00:00"/>
        <d v="2022-07-05T00:00:00"/>
        <d v="2020-09-05T00:00:00"/>
        <d v="2021-11-06T00:00:00"/>
        <d v="2022-11-06T00:00:00"/>
        <d v="2021-02-03T00:00:00"/>
        <d v="2022-10-18T00:00:00"/>
        <d v="2022-09-18T00:00:00"/>
        <d v="2020-07-14T00:00:00"/>
        <d v="2020-05-23T00:00:00"/>
        <d v="2022-05-19T00:00:00"/>
        <d v="2022-07-02T00:00:00"/>
        <d v="2020-02-03T00:00:00"/>
        <d v="2021-07-30T00:00:00"/>
        <d v="2021-01-03T00:00:00"/>
        <d v="2021-08-14T00:00:00"/>
        <d v="2020-01-15T00:00:00"/>
        <d v="2021-07-02T00:00:00"/>
        <d v="2021-11-08T00:00:00"/>
        <d v="2020-05-10T00:00:00"/>
        <d v="2020-07-11T00:00:00"/>
        <d v="2022-04-04T00:00:00"/>
        <d v="2020-03-05T00:00:00"/>
        <d v="2021-08-31T00:00:00"/>
        <d v="2020-09-07T00:00:00"/>
        <d v="2021-03-04T00:00:00"/>
        <d v="2022-06-16T00:00:00"/>
        <d v="2020-07-05T00:00:00"/>
        <d v="2021-07-19T00:00:00"/>
        <d v="2020-05-11T00:00:00"/>
        <d v="2020-06-15T00:00:00"/>
        <d v="2022-08-17T00:00:00"/>
        <d v="2021-11-27T00:00:00"/>
        <d v="2020-07-12T00:00:00"/>
        <d v="2020-08-06T00:00:00"/>
        <d v="2021-12-29T00:00:00"/>
        <d v="2022-02-23T00:00:00"/>
        <d v="2020-04-25T00:00:00"/>
        <d v="2022-08-10T00:00:00"/>
        <d v="2022-05-27T00:00:00"/>
        <d v="2020-09-29T00:00:00"/>
        <d v="2022-09-04T00:00:00"/>
        <d v="2020-12-20T00:00:00"/>
        <d v="2022-08-20T00:00:00"/>
        <d v="2020-03-18T00:00:00"/>
        <d v="2022-06-03T00:00:00"/>
        <d v="2022-09-02T00:00:00"/>
        <d v="2021-05-14T00:00:00"/>
        <d v="2022-02-16T00:00:00"/>
        <d v="2020-10-21T00:00:00"/>
        <d v="2020-12-27T00:00:00"/>
        <d v="2022-03-29T00:00:00"/>
        <d v="2021-02-07T00:00:00"/>
        <d v="2021-02-28T00:00:00"/>
        <d v="2021-05-11T00:00:00"/>
        <d v="2022-01-02T00:00:00"/>
        <d v="2020-06-18T00:00:00"/>
        <d v="2020-10-16T00:00:00"/>
        <d v="2021-05-08T00:00:00"/>
        <d v="2022-03-30T00:00:00"/>
        <d v="2021-12-04T00:00:00"/>
        <d v="2020-07-08T00:00:00"/>
        <d v="2021-03-14T00:00:00"/>
        <d v="2022-01-27T00:00:00"/>
        <d v="2020-09-26T00:00:00"/>
        <d v="2021-09-07T00:00:00"/>
        <d v="2021-07-31T00:00:00"/>
        <d v="2021-12-28T00:00:00"/>
        <d v="2020-03-20T00:00:00"/>
        <d v="2021-11-07T00:00:00"/>
        <d v="2021-09-08T00:00:00"/>
        <d v="2020-01-05T00:00:00"/>
        <d v="2021-10-19T00:00:00"/>
        <d v="2020-12-30T00:00:00"/>
        <d v="2021-12-14T00:00:00"/>
        <d v="2020-11-04T00:00:00"/>
        <d v="2021-05-25T00:00:00"/>
        <d v="2020-02-05T00:00:00"/>
        <d v="2021-12-27T00:00:00"/>
        <d v="2021-10-16T00:00:00"/>
        <d v="2021-07-27T00:00:00"/>
        <d v="2020-04-28T00:00:00"/>
        <d v="2020-05-21T00:00:00"/>
        <d v="2022-09-26T00:00:00"/>
        <d v="2022-03-27T00:00:00"/>
        <d v="2021-10-08T00:00:00"/>
        <d v="2022-05-14T00:00:00"/>
        <d v="2020-03-19T00:00:00"/>
        <d v="2021-01-30T00:00:00"/>
        <d v="2020-03-07T00:00:00"/>
        <d v="2020-11-19T00:00:00"/>
        <d v="2020-06-19T00:00:00"/>
        <d v="2022-01-20T00:00:00"/>
        <d v="2022-05-29T00:00:00"/>
        <d v="2020-03-30T00:00:00"/>
        <d v="2022-09-22T00:00:00"/>
        <d v="2021-09-18T00:00:00"/>
        <d v="2020-01-01T00:00:00"/>
        <d v="2020-12-18T00:00:00"/>
        <d v="2022-03-13T00:00:00"/>
        <d v="2020-08-20T00:00:00"/>
        <d v="2022-03-12T00:00:00"/>
        <d v="2020-04-27T00:00:00"/>
        <d v="2020-04-30T00:00:00"/>
        <d v="2021-07-06T00:00:00"/>
        <d v="2021-04-18T00:00:00"/>
        <d v="2021-04-07T00:00:00"/>
        <d v="2020-08-25T00:00:00"/>
        <d v="2020-01-31T00:00:00"/>
        <d v="2020-06-03T00:00:00"/>
        <d v="2021-07-23T00:00:00"/>
        <d v="2020-08-08T00:00:00"/>
        <d v="2020-04-18T00:00:00"/>
        <d v="2021-06-23T00:00:00"/>
        <d v="2020-04-29T00:00:00"/>
        <d v="2020-07-27T00:00:00"/>
        <d v="2020-08-12T00:00:00"/>
        <d v="2020-09-14T00:00:00"/>
        <d v="2021-02-10T00:00:00"/>
        <d v="2021-10-31T00:00:00"/>
        <d v="2021-04-04T00:00:00"/>
        <d v="2020-08-11T00:00:00"/>
        <d v="2022-03-28T00:00:00"/>
        <d v="2020-02-19T00:00:00"/>
        <d v="2020-12-04T00:00:00"/>
        <d v="2022-06-29T00:00:00"/>
        <d v="2022-08-29T00:00:00"/>
        <d v="2022-10-26T00:00:00"/>
        <d v="2021-06-06T00:00:00"/>
        <d v="2022-03-21T00:00:00"/>
        <d v="2021-06-10T00:00:00"/>
        <d v="2022-01-08T00:00:00"/>
        <d v="2021-07-25T00:00:00"/>
        <d v="2020-05-12T00:00:00"/>
        <d v="2021-04-19T00:00:00"/>
        <d v="2022-05-28T00:00:00"/>
        <d v="2021-10-03T00:00:00"/>
        <d v="2021-01-27T00:00:00"/>
        <d v="2022-09-29T00:00:00"/>
        <d v="2021-02-16T00:00:00"/>
        <d v="2022-01-12T00:00:00"/>
        <d v="2020-01-11T00:00:00"/>
        <d v="2020-09-20T00:00:00"/>
        <d v="2020-02-16T00:00:00"/>
        <d v="2022-06-12T00:00:00"/>
        <d v="2021-03-07T00:00:00"/>
        <d v="2022-03-31T00:00:00"/>
        <d v="2021-02-26T00:00:00"/>
        <d v="2022-04-10T00:00:00"/>
        <d v="2022-05-15T00:00:00"/>
        <d v="2020-04-26T00:00:00"/>
        <d v="2020-07-02T00:00:00"/>
        <d v="2021-01-01T00:00:00"/>
        <d v="2022-09-07T00:00:00"/>
        <d v="2022-06-04T00:00:00"/>
        <d v="2021-12-11T00:00:00"/>
        <d v="2021-11-15T00:00:00"/>
        <d v="2021-10-24T00:00:00"/>
        <d v="2020-04-09T00:00:00"/>
        <d v="2021-03-27T00:00:00"/>
        <d v="2020-10-13T00:00:00"/>
        <d v="2021-11-10T00:00:00"/>
        <d v="2021-11-04T00:00:00"/>
        <d v="2020-10-23T00:00:00"/>
        <d v="2022-08-23T00:00:00"/>
        <d v="2022-07-24T00:00:00"/>
        <d v="2021-08-15T00:00:00"/>
        <d v="2020-12-03T00:00:00"/>
        <d v="2020-02-02T00:00:00"/>
        <d v="2022-05-18T00:00:00"/>
        <d v="2022-02-06T00:00:00"/>
        <d v="2020-05-09T00:00:00"/>
        <d v="2022-03-08T00:00:00"/>
        <d v="2020-02-08T00:00:00"/>
        <d v="2020-05-07T00:00:00"/>
        <d v="2020-12-17T00:00:00"/>
        <d v="2021-11-01T00:00:00"/>
        <d v="2022-04-15T00:00:00"/>
        <d v="2021-01-23T00:00:00"/>
        <d v="2022-09-08T00:00:00"/>
        <d v="2022-03-09T00:00:00"/>
        <d v="2020-12-19T00:00:00"/>
        <d v="2022-02-05T00:00:00"/>
        <d v="2021-03-31T00:00:00"/>
        <d v="2020-10-19T00:00:00"/>
        <d v="2020-11-20T00:00:00"/>
        <d v="2022-10-03T00:00:00"/>
        <d v="2021-09-05T00:00:00"/>
        <d v="2021-06-22T00:00:00"/>
        <d v="2020-07-16T00:00:00"/>
        <d v="2020-10-01T00:00:00"/>
        <d v="2021-10-13T00:00:00"/>
        <d v="2021-03-30T00:00:00"/>
        <d v="2022-03-04T00:00:00"/>
        <d v="2022-04-16T00:00:00"/>
        <d v="2022-03-15T00:00:00"/>
        <d v="2021-08-17T00:00:00"/>
        <d v="2021-09-15T00:00:00"/>
        <d v="2022-04-20T00:00:00"/>
        <d v="2022-05-07T00:00:00"/>
        <d v="2021-04-08T00:00:00"/>
        <d v="2022-09-03T00:00:00"/>
        <d v="2021-09-09T00:00:00"/>
        <d v="2020-03-02T00:00:00"/>
        <d v="2021-07-13T00:00:00"/>
        <d v="2020-09-30T00:00:00"/>
        <d v="2021-10-29T00:00:00"/>
        <d v="2020-12-12T00:00:00"/>
        <d v="2022-02-13T00:00:00"/>
        <d v="2022-09-15T00:00:00"/>
        <d v="2020-09-27T00:00:00"/>
        <d v="2021-01-13T00:00:00"/>
        <d v="2020-10-31T00:00:00"/>
        <d v="2020-02-24T00:00:00"/>
        <d v="2020-10-30T00:00:00"/>
        <d v="2021-04-22T00:00:00"/>
        <d v="2020-12-13T00:00:00"/>
        <d v="2021-01-29T00:00:00"/>
        <d v="2021-03-26T00:00:00"/>
        <d v="2020-04-20T00:00:00"/>
        <d v="2021-10-18T00:00:00"/>
        <d v="2022-10-30T00:00:00"/>
        <d v="2021-05-23T00:00:00"/>
        <d v="2020-08-31T00:00:00"/>
        <d v="2021-02-12T00:00:00"/>
        <d v="2020-12-09T00:00:00"/>
        <d v="2021-07-28T00:00:00"/>
        <d v="2021-09-14T00:00:00"/>
        <d v="2021-05-31T00:00:00"/>
        <d v="2022-02-11T00:00:00"/>
        <d v="2021-12-09T00:00:00"/>
        <d v="2021-11-25T00:00:00"/>
        <d v="2020-02-27T00:00:00"/>
        <d v="2020-04-11T00:00:00"/>
        <d v="2022-03-20T00:00:00"/>
        <d v="2022-10-29T00:00:00"/>
        <d v="2020-08-01T00:00:00"/>
        <d v="2022-02-18T00:00:00"/>
        <d v="2021-05-12T00:00:00"/>
        <d v="2020-01-17T00:00:00"/>
        <d v="2022-07-08T00:00:00"/>
        <d v="2022-01-14T00:00:00"/>
        <d v="2020-08-21T00:00:00"/>
        <d v="2022-02-01T00:00:00"/>
        <d v="2020-03-12T00:00:00"/>
        <d v="2022-06-10T00:00:00"/>
        <d v="2020-03-17T00:00:00"/>
        <d v="2022-10-15T00:00:00"/>
        <d v="2021-12-05T00:00:00"/>
        <d v="2022-06-21T00:00:00"/>
        <d v="2022-06-09T00:00:00"/>
        <d v="2020-10-11T00:00:00"/>
        <d v="2020-10-15T00:00:00"/>
        <d v="2020-12-26T00:00:00"/>
        <d v="2020-09-13T00:00:00"/>
        <d v="2021-07-22T00:00:00"/>
        <d v="2022-04-05T00:00:00"/>
        <d v="2021-12-03T00:00:00"/>
        <d v="2022-08-04T00:00:00"/>
        <d v="2020-09-09T00:00:00"/>
        <d v="2022-01-22T00:00:00"/>
      </sharedItems>
      <fieldGroup par="20"/>
    </cacheField>
    <cacheField name="Ship Date" numFmtId="14">
      <sharedItems containsSemiMixedTypes="0" containsNonDate="0" containsDate="1" containsString="0" minDate="2020-01-03T00:00:00" maxDate="2022-12-15T00:00:00"/>
    </cacheField>
    <cacheField name="Order Priority" numFmtId="0">
      <sharedItems count="4">
        <s v="Critical"/>
        <s v="High"/>
        <s v="Low"/>
        <s v="Medium"/>
      </sharedItems>
    </cacheField>
    <cacheField name="Sale Channel" numFmtId="0">
      <sharedItems count="2">
        <s v="Offline"/>
        <s v="Online"/>
      </sharedItems>
    </cacheField>
    <cacheField name="Region" numFmtId="0">
      <sharedItems count="7">
        <s v="Europe"/>
        <s v="Australia and Oceania"/>
        <s v="Middle East and North Africa"/>
        <s v="Central America and the Caribbean"/>
        <s v="North America"/>
        <s v="Sub-Saharan Africa"/>
        <s v="Asia"/>
      </sharedItems>
    </cacheField>
    <cacheField name="Country" numFmtId="0">
      <sharedItems count="184">
        <s v="United Kingdom"/>
        <s v="Malta"/>
        <s v="Marshall Islands"/>
        <s v="Iran"/>
        <s v="Guatemala"/>
        <s v="Grenada"/>
        <s v="Fiji"/>
        <s v="Tunisia "/>
        <s v="Australia"/>
        <s v="Greenland"/>
        <s v="Angola"/>
        <s v="Zambia"/>
        <s v="Kenya"/>
        <s v="Azerbaijan"/>
        <s v="Mozambique"/>
        <s v="Federated States of Micronesia"/>
        <s v="Dominican Republic"/>
        <s v="Libya"/>
        <s v="Uzbekistan"/>
        <s v="Sri Lanka"/>
        <s v="The Gambia"/>
        <s v="Myanmar"/>
        <s v="Bhutan"/>
        <s v="Mali"/>
        <s v="Burundi"/>
        <s v="Nigeria"/>
        <s v="Norway"/>
        <s v="Papua New Guinea"/>
        <s v="North Korea"/>
        <s v="Montenegro"/>
        <s v="Lesotho"/>
        <s v="Indonesia"/>
        <s v="Iraq"/>
        <s v="Singapore"/>
        <s v="South Korea"/>
        <s v="Lebanon"/>
        <s v="Vietnam"/>
        <s v="Jordan"/>
        <s v="Palau"/>
        <s v="Antigua and Barbuda "/>
        <s v="El Salvador"/>
        <s v="Republic of the Congo"/>
        <s v="Vanuatu"/>
        <s v="Bangladesh"/>
        <s v="South Sudan"/>
        <s v="Saint Kitts and Nevis "/>
        <s v="Rwanda"/>
        <s v="Moldova "/>
        <s v="Austria"/>
        <s v="Spain"/>
        <s v="China"/>
        <s v="Qatar"/>
        <s v="Georgia"/>
        <s v="Kazakhstan"/>
        <s v="Namibia"/>
        <s v="Jamaica"/>
        <s v="Syria"/>
        <s v="Tanzania"/>
        <s v="Hungary"/>
        <s v="Thailand"/>
        <s v="Taiwan"/>
        <s v="India"/>
        <s v="Romania"/>
        <s v="East Timor"/>
        <s v="Bosnia and Herzegovina"/>
        <s v="Ireland"/>
        <s v="Croatia"/>
        <s v="Madagascar"/>
        <s v="Sierra Leone"/>
        <s v="Netherlands"/>
        <s v="Trinidad and Tobago"/>
        <s v="Samoa "/>
        <s v="Albania"/>
        <s v="Cape Verde"/>
        <s v="Italy"/>
        <s v="Maldives"/>
        <s v="Yemen"/>
        <s v="Latvia"/>
        <s v="Lithuania"/>
        <s v="Senegal"/>
        <s v="Bulgaria"/>
        <s v="Seychelles "/>
        <s v="Saint Vincent and the Grenadines"/>
        <s v="Andorra"/>
        <s v="Togo"/>
        <s v="Japan"/>
        <s v="Central African Republic"/>
        <s v="Mauritania"/>
        <s v="Portugal"/>
        <s v="Liberia"/>
        <s v="Cameroon"/>
        <s v="Cuba"/>
        <s v="Malawi"/>
        <s v="Tuvalu"/>
        <s v="Turkmenistan"/>
        <s v="Uganda"/>
        <s v="Switzerland"/>
        <s v="Kuwait"/>
        <s v="Ghana"/>
        <s v="Poland"/>
        <s v="Mongolia"/>
        <s v="Ethiopia"/>
        <s v="Niger"/>
        <s v="United States of America"/>
        <s v="Sudan"/>
        <s v="Bahrain"/>
        <s v="Algeria"/>
        <s v="Botswana"/>
        <s v="Guinea-Bissau"/>
        <s v="Pakistan"/>
        <s v="Afghanistan"/>
        <s v="Oman"/>
        <s v="Burkina Faso"/>
        <s v="Serbia"/>
        <s v="Mauritius "/>
        <s v="New Zealand"/>
        <s v="Somalia"/>
        <s v="Cyprus"/>
        <s v="The Bahamas"/>
        <s v="Germany"/>
        <s v="Luxembourg"/>
        <s v="Solomon Islands"/>
        <s v="Cote d'Ivoire"/>
        <s v="Russia"/>
        <s v="Laos"/>
        <s v="Sweden"/>
        <s v="Kiribati"/>
        <s v="Philippines"/>
        <s v="Comoros"/>
        <s v="Liechtenstein"/>
        <s v="Chad"/>
        <s v="Macedonia"/>
        <s v="United Arab Emirates"/>
        <s v="Kosovo"/>
        <s v="Mexico"/>
        <s v="Egypt"/>
        <s v="Swaziland"/>
        <s v="Brunei"/>
        <s v="Democratic Republic of the Congo"/>
        <s v="Tonga"/>
        <s v="Malaysia"/>
        <s v="Costa Rica"/>
        <s v="Nepal"/>
        <s v="Tajikistan"/>
        <s v="Iceland"/>
        <s v="Czech Republic"/>
        <s v="Saudi Arabia"/>
        <s v="Turkey"/>
        <s v="Eritrea"/>
        <s v="Greece"/>
        <s v="Benin"/>
        <s v="Honduras"/>
        <s v="Morocco"/>
        <s v="Estonia"/>
        <s v="Canada"/>
        <s v="Belize"/>
        <s v="Nicaragua"/>
        <s v="Monaco"/>
        <s v="Barbados"/>
        <s v="Haiti"/>
        <s v="Armenia"/>
        <s v="Panama"/>
        <s v="Israel"/>
        <s v="France"/>
        <s v="Slovakia"/>
        <s v="Nauru"/>
        <s v="Ukraine"/>
        <s v="Sao Tome and Principe"/>
        <s v="Saint Lucia"/>
        <s v="Slovenia"/>
        <s v="Belarus"/>
        <s v="San Marino"/>
        <s v="Kyrgyzstan"/>
        <s v="South Africa"/>
        <s v="Dominica"/>
        <s v="Guinea"/>
        <s v="Gabon"/>
        <s v="Equatorial Guinea"/>
        <s v="Belgium"/>
        <s v="Finland"/>
        <s v="Zimbabwe"/>
        <s v="Cambodia"/>
        <s v="Vatican City"/>
        <s v="Djibouti"/>
      </sharedItems>
    </cacheField>
    <cacheField name="Item Type" numFmtId="0">
      <sharedItems count="12">
        <s v="Snacks"/>
        <s v="Meat"/>
        <s v="Cereal"/>
        <s v="Fruits"/>
        <s v="Baby Food"/>
        <s v="Beverages"/>
        <s v="Cosmetics"/>
        <s v="Personal Care"/>
        <s v="Office Supplies"/>
        <s v="Vegetables"/>
        <s v="Clothes"/>
        <s v="Household"/>
      </sharedItems>
    </cacheField>
    <cacheField name="Units Sold" numFmtId="0">
      <sharedItems containsSemiMixedTypes="0" containsString="0" containsNumber="1" containsInteger="1" minValue="1" maxValue="9989"/>
    </cacheField>
    <cacheField name="Unit Price" numFmtId="164">
      <sharedItems containsSemiMixedTypes="0" containsString="0" containsNumber="1" minValue="9.33" maxValue="668.27"/>
    </cacheField>
    <cacheField name="Unit Cost" numFmtId="164">
      <sharedItems containsSemiMixedTypes="0" containsString="0" containsNumber="1" minValue="6.92" maxValue="524.96"/>
    </cacheField>
    <cacheField name="Total Sale" numFmtId="164">
      <sharedItems containsSemiMixedTypes="0" containsString="0" containsNumber="1" minValue="47.45" maxValue="6618546.0800000001"/>
    </cacheField>
    <cacheField name="Total Cost" numFmtId="164">
      <sharedItems containsSemiMixedTypes="0" containsString="0" containsNumber="1" minValue="31.79" maxValue="5068488.8000000007"/>
    </cacheField>
    <cacheField name="Total Profit" numFmtId="164">
      <sharedItems containsSemiMixedTypes="0" containsString="0" containsNumber="1" minValue="15.660000000000004" maxValue="1691755.1"/>
    </cacheField>
    <cacheField name="Year Order Date" numFmtId="1">
      <sharedItems containsSemiMixedTypes="0" containsString="0" containsNumber="1" containsInteger="1" minValue="2020" maxValue="2022" count="3">
        <n v="2020"/>
        <n v="2021"/>
        <n v="2022"/>
      </sharedItems>
    </cacheField>
    <cacheField name="Month Order Date" numFmtId="1">
      <sharedItems count="24">
        <s v="oct"/>
        <s v="ene"/>
        <s v="nov"/>
        <s v="ago"/>
        <s v="sep"/>
        <s v="feb"/>
        <s v="mar"/>
        <s v="jun"/>
        <s v="jul"/>
        <s v="may"/>
        <s v="abr"/>
        <s v="dic"/>
        <s v="mayo" u="1"/>
        <s v="noviembre" u="1"/>
        <s v="abril" u="1"/>
        <s v="diciembre" u="1"/>
        <s v="julio" u="1"/>
        <s v="junio" u="1"/>
        <s v="enero" u="1"/>
        <s v="septiembre" u="1"/>
        <s v="octubre" u="1"/>
        <s v="febrero" u="1"/>
        <s v="marzo" u="1"/>
        <s v="agosto" u="1"/>
      </sharedItems>
    </cacheField>
    <cacheField name="Shipping Time (Days)" numFmtId="1">
      <sharedItems containsSemiMixedTypes="0" containsString="0" containsNumber="1" containsInteger="1" minValue="0" maxValue="50"/>
    </cacheField>
    <cacheField name="Meses (Order Date)" numFmtId="0" databaseField="0">
      <fieldGroup base="2">
        <rangePr groupBy="months" startDate="2020-01-01T00:00:00" endDate="2022-11-08T00:00:00"/>
        <groupItems count="14">
          <s v="&lt;01/01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8/11/2022"/>
        </groupItems>
      </fieldGroup>
    </cacheField>
    <cacheField name="Trimestres (Order Date)" numFmtId="0" databaseField="0">
      <fieldGroup base="2">
        <rangePr groupBy="quarters" startDate="2020-01-01T00:00:00" endDate="2022-11-08T00:00:00"/>
        <groupItems count="6">
          <s v="&lt;01/01/2020"/>
          <s v="Trim.1"/>
          <s v="Trim.2"/>
          <s v="Trim.3"/>
          <s v="Trim.4"/>
          <s v="&gt;08/11/2022"/>
        </groupItems>
      </fieldGroup>
    </cacheField>
    <cacheField name="Años (Order Date)" numFmtId="0" databaseField="0">
      <fieldGroup base="2">
        <rangePr groupBy="years" startDate="2020-01-01T00:00:00" endDate="2022-11-08T00:00:00"/>
        <groupItems count="5">
          <s v="&lt;01/01/2020"/>
          <s v="2020"/>
          <s v="2021"/>
          <s v="2022"/>
          <s v="&gt;08/11/2022"/>
        </groupItems>
      </fieldGroup>
    </cacheField>
  </cacheFields>
  <extLst>
    <ext xmlns:x14="http://schemas.microsoft.com/office/spreadsheetml/2009/9/main" uri="{725AE2AE-9491-48be-B2B4-4EB974FC3084}">
      <x14:pivotCacheDefinition pivotCacheId="27483002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242113196"/>
    <s v="C2421"/>
    <x v="0"/>
    <d v="2020-11-30T00:00:00"/>
    <x v="0"/>
    <x v="0"/>
    <x v="0"/>
    <x v="0"/>
    <x v="0"/>
    <n v="5530"/>
    <n v="152.58000000000001"/>
    <n v="97.44"/>
    <n v="843767.4"/>
    <n v="538843.19999999995"/>
    <n v="304924.20000000007"/>
    <x v="0"/>
    <x v="0"/>
    <n v="49"/>
  </r>
  <r>
    <n v="190800607"/>
    <s v="C1908"/>
    <x v="1"/>
    <d v="2020-01-28T00:00:00"/>
    <x v="1"/>
    <x v="1"/>
    <x v="0"/>
    <x v="1"/>
    <x v="1"/>
    <n v="994"/>
    <n v="421.89"/>
    <n v="364.69"/>
    <n v="419358.66"/>
    <n v="362501.86"/>
    <n v="56856.799999999988"/>
    <x v="0"/>
    <x v="1"/>
    <n v="2"/>
  </r>
  <r>
    <n v="765228068"/>
    <s v="C7652"/>
    <x v="2"/>
    <d v="2020-11-21T00:00:00"/>
    <x v="0"/>
    <x v="1"/>
    <x v="1"/>
    <x v="2"/>
    <x v="2"/>
    <n v="6845"/>
    <n v="205.7"/>
    <n v="117.11"/>
    <n v="1408016.5"/>
    <n v="801617.95"/>
    <n v="606398.55000000005"/>
    <x v="0"/>
    <x v="2"/>
    <n v="12"/>
  </r>
  <r>
    <n v="232631909"/>
    <s v="C2326"/>
    <x v="3"/>
    <d v="2021-10-02T00:00:00"/>
    <x v="2"/>
    <x v="0"/>
    <x v="2"/>
    <x v="3"/>
    <x v="3"/>
    <n v="9806"/>
    <n v="9.33"/>
    <n v="6.92"/>
    <n v="91489.98"/>
    <n v="67857.52"/>
    <n v="23632.459999999992"/>
    <x v="1"/>
    <x v="3"/>
    <n v="42"/>
  </r>
  <r>
    <n v="530560958"/>
    <s v="C5305"/>
    <x v="4"/>
    <d v="2022-11-12T00:00:00"/>
    <x v="3"/>
    <x v="0"/>
    <x v="3"/>
    <x v="4"/>
    <x v="4"/>
    <n v="3633"/>
    <n v="255.28"/>
    <n v="159.41999999999999"/>
    <n v="927432.24"/>
    <n v="579172.86"/>
    <n v="348259.38"/>
    <x v="2"/>
    <x v="4"/>
    <n v="43"/>
  </r>
  <r>
    <n v="516876542"/>
    <s v="C5168"/>
    <x v="5"/>
    <d v="2022-02-21T00:00:00"/>
    <x v="2"/>
    <x v="0"/>
    <x v="3"/>
    <x v="5"/>
    <x v="5"/>
    <n v="4110"/>
    <n v="47.45"/>
    <n v="31.79"/>
    <n v="195019.5"/>
    <n v="130656.9"/>
    <n v="64362.600000000006"/>
    <x v="2"/>
    <x v="1"/>
    <n v="31"/>
  </r>
  <r>
    <n v="919752490"/>
    <s v="C9197"/>
    <x v="6"/>
    <d v="2022-02-27T00:00:00"/>
    <x v="3"/>
    <x v="0"/>
    <x v="1"/>
    <x v="6"/>
    <x v="0"/>
    <n v="4056"/>
    <n v="152.58000000000001"/>
    <n v="97.44"/>
    <n v="618864.4800000001"/>
    <n v="395216.64000000001"/>
    <n v="223647.84000000008"/>
    <x v="2"/>
    <x v="5"/>
    <n v="10"/>
  </r>
  <r>
    <n v="287675130"/>
    <s v="C2876"/>
    <x v="7"/>
    <d v="2020-05-07T00:00:00"/>
    <x v="3"/>
    <x v="0"/>
    <x v="2"/>
    <x v="7"/>
    <x v="6"/>
    <n v="8319"/>
    <n v="437.2"/>
    <n v="263.33"/>
    <n v="3637066.8"/>
    <n v="2190642.27"/>
    <n v="1446424.5299999998"/>
    <x v="0"/>
    <x v="6"/>
    <n v="47"/>
  </r>
  <r>
    <n v="839443290"/>
    <s v="C8394"/>
    <x v="8"/>
    <d v="2021-04-01T00:00:00"/>
    <x v="0"/>
    <x v="0"/>
    <x v="3"/>
    <x v="5"/>
    <x v="7"/>
    <n v="8779"/>
    <n v="81.73"/>
    <n v="56.67"/>
    <n v="717507.67"/>
    <n v="497505.93"/>
    <n v="220001.74000000005"/>
    <x v="1"/>
    <x v="5"/>
    <n v="47"/>
  </r>
  <r>
    <n v="814168298"/>
    <s v="C8141"/>
    <x v="9"/>
    <d v="2021-07-12T00:00:00"/>
    <x v="3"/>
    <x v="1"/>
    <x v="1"/>
    <x v="8"/>
    <x v="8"/>
    <n v="9347"/>
    <n v="651.21"/>
    <n v="524.96"/>
    <n v="6086859.8700000001"/>
    <n v="4906801.12"/>
    <n v="1180058.75"/>
    <x v="1"/>
    <x v="7"/>
    <n v="27"/>
  </r>
  <r>
    <n v="321273982"/>
    <s v="C3212"/>
    <x v="10"/>
    <d v="2022-08-30T00:00:00"/>
    <x v="1"/>
    <x v="1"/>
    <x v="4"/>
    <x v="9"/>
    <x v="6"/>
    <n v="966"/>
    <n v="437.2"/>
    <n v="263.33"/>
    <n v="422335.2"/>
    <n v="254376.78"/>
    <n v="167958.42"/>
    <x v="2"/>
    <x v="8"/>
    <n v="46"/>
  </r>
  <r>
    <n v="890496671"/>
    <s v="C8904"/>
    <x v="11"/>
    <d v="2020-06-05T00:00:00"/>
    <x v="0"/>
    <x v="1"/>
    <x v="5"/>
    <x v="10"/>
    <x v="0"/>
    <n v="6609"/>
    <n v="152.58000000000001"/>
    <n v="97.44"/>
    <n v="1008401.2200000001"/>
    <n v="643980.96"/>
    <n v="364420.26000000013"/>
    <x v="0"/>
    <x v="9"/>
    <n v="23"/>
  </r>
  <r>
    <n v="521885192"/>
    <s v="C5218"/>
    <x v="12"/>
    <d v="2021-05-22T00:00:00"/>
    <x v="0"/>
    <x v="0"/>
    <x v="5"/>
    <x v="11"/>
    <x v="5"/>
    <n v="6281"/>
    <n v="47.45"/>
    <n v="31.79"/>
    <n v="298033.45"/>
    <n v="199672.99"/>
    <n v="98360.460000000021"/>
    <x v="1"/>
    <x v="9"/>
    <n v="16"/>
  </r>
  <r>
    <n v="435800874"/>
    <s v="C4358"/>
    <x v="13"/>
    <d v="2020-12-25T00:00:00"/>
    <x v="1"/>
    <x v="0"/>
    <x v="5"/>
    <x v="12"/>
    <x v="9"/>
    <n v="2018"/>
    <n v="154.06"/>
    <n v="90.93"/>
    <n v="310893.08"/>
    <n v="183496.74000000002"/>
    <n v="127396.34"/>
    <x v="0"/>
    <x v="2"/>
    <n v="48"/>
  </r>
  <r>
    <n v="122917544"/>
    <s v="C1229"/>
    <x v="14"/>
    <d v="2021-11-17T00:00:00"/>
    <x v="0"/>
    <x v="0"/>
    <x v="2"/>
    <x v="13"/>
    <x v="3"/>
    <n v="2888"/>
    <n v="9.33"/>
    <n v="6.92"/>
    <n v="26945.040000000001"/>
    <n v="19984.96"/>
    <n v="6960.0800000000017"/>
    <x v="1"/>
    <x v="0"/>
    <n v="28"/>
  </r>
  <r>
    <n v="494221532"/>
    <s v="C4942"/>
    <x v="15"/>
    <d v="2021-11-18T00:00:00"/>
    <x v="0"/>
    <x v="0"/>
    <x v="5"/>
    <x v="14"/>
    <x v="7"/>
    <n v="9989"/>
    <n v="81.73"/>
    <n v="56.67"/>
    <n v="816400.97000000009"/>
    <n v="566076.63"/>
    <n v="250324.34000000008"/>
    <x v="1"/>
    <x v="0"/>
    <n v="28"/>
  </r>
  <r>
    <n v="731011664"/>
    <s v="C7310"/>
    <x v="16"/>
    <d v="2020-04-30T00:00:00"/>
    <x v="0"/>
    <x v="0"/>
    <x v="1"/>
    <x v="15"/>
    <x v="6"/>
    <n v="1451"/>
    <n v="437.2"/>
    <n v="263.33"/>
    <n v="634377.19999999995"/>
    <n v="382091.82999999996"/>
    <n v="252285.37"/>
    <x v="0"/>
    <x v="10"/>
    <n v="11"/>
  </r>
  <r>
    <n v="534899270"/>
    <s v="C5348"/>
    <x v="17"/>
    <d v="2022-11-04T00:00:00"/>
    <x v="0"/>
    <x v="0"/>
    <x v="3"/>
    <x v="16"/>
    <x v="0"/>
    <n v="7436"/>
    <n v="152.58000000000001"/>
    <n v="97.44"/>
    <n v="1134584.8800000001"/>
    <n v="724563.84"/>
    <n v="410021.04000000015"/>
    <x v="2"/>
    <x v="2"/>
    <n v="1"/>
  </r>
  <r>
    <n v="577808177"/>
    <s v="C5778"/>
    <x v="18"/>
    <d v="2022-07-22T00:00:00"/>
    <x v="1"/>
    <x v="1"/>
    <x v="2"/>
    <x v="17"/>
    <x v="8"/>
    <n v="5135"/>
    <n v="651.21"/>
    <n v="524.96"/>
    <n v="3343963.35"/>
    <n v="2695669.6"/>
    <n v="648293.75"/>
    <x v="2"/>
    <x v="8"/>
    <n v="12"/>
  </r>
  <r>
    <n v="251974713"/>
    <s v="C2519"/>
    <x v="19"/>
    <d v="2021-06-21T00:00:00"/>
    <x v="2"/>
    <x v="1"/>
    <x v="6"/>
    <x v="18"/>
    <x v="8"/>
    <n v="3772"/>
    <n v="651.21"/>
    <n v="524.96"/>
    <n v="2456364.12"/>
    <n v="1980149.12"/>
    <n v="476215"/>
    <x v="1"/>
    <x v="7"/>
    <n v="20"/>
  </r>
  <r>
    <n v="819947707"/>
    <s v="C8199"/>
    <x v="20"/>
    <d v="2020-09-05T00:00:00"/>
    <x v="3"/>
    <x v="0"/>
    <x v="6"/>
    <x v="19"/>
    <x v="7"/>
    <n v="9602"/>
    <n v="81.73"/>
    <n v="56.67"/>
    <n v="784771.46000000008"/>
    <n v="544145.34"/>
    <n v="240626.12000000011"/>
    <x v="0"/>
    <x v="8"/>
    <n v="39"/>
  </r>
  <r>
    <n v="464588487"/>
    <s v="C4645"/>
    <x v="21"/>
    <d v="2021-07-25T00:00:00"/>
    <x v="0"/>
    <x v="1"/>
    <x v="5"/>
    <x v="20"/>
    <x v="6"/>
    <n v="912"/>
    <n v="437.2"/>
    <n v="263.33"/>
    <n v="398726.39999999997"/>
    <n v="240156.96"/>
    <n v="158569.43999999997"/>
    <x v="1"/>
    <x v="7"/>
    <n v="47"/>
  </r>
  <r>
    <n v="139070880"/>
    <s v="C1390"/>
    <x v="22"/>
    <d v="2021-08-04T00:00:00"/>
    <x v="3"/>
    <x v="0"/>
    <x v="6"/>
    <x v="21"/>
    <x v="0"/>
    <n v="3019"/>
    <n v="152.58000000000001"/>
    <n v="97.44"/>
    <n v="460639.02"/>
    <n v="294171.36"/>
    <n v="166467.66000000003"/>
    <x v="1"/>
    <x v="8"/>
    <n v="9"/>
  </r>
  <r>
    <n v="416881215"/>
    <s v="C4168"/>
    <x v="23"/>
    <d v="2021-10-21T00:00:00"/>
    <x v="0"/>
    <x v="1"/>
    <x v="6"/>
    <x v="22"/>
    <x v="10"/>
    <n v="3270"/>
    <n v="109.28"/>
    <n v="35.840000000000003"/>
    <n v="357345.6"/>
    <n v="117196.80000000002"/>
    <n v="240148.79999999996"/>
    <x v="1"/>
    <x v="0"/>
    <n v="6"/>
  </r>
  <r>
    <n v="141818320"/>
    <s v="C1418"/>
    <x v="24"/>
    <d v="2021-11-29T00:00:00"/>
    <x v="0"/>
    <x v="1"/>
    <x v="5"/>
    <x v="23"/>
    <x v="9"/>
    <n v="6047"/>
    <n v="154.06"/>
    <n v="90.93"/>
    <n v="931600.82000000007"/>
    <n v="549853.71000000008"/>
    <n v="381747.11"/>
    <x v="1"/>
    <x v="2"/>
    <n v="6"/>
  </r>
  <r>
    <n v="477993524"/>
    <s v="C4779"/>
    <x v="25"/>
    <d v="2022-03-12T00:00:00"/>
    <x v="1"/>
    <x v="1"/>
    <x v="5"/>
    <x v="24"/>
    <x v="7"/>
    <n v="7761"/>
    <n v="81.73"/>
    <n v="56.67"/>
    <n v="634306.53"/>
    <n v="439815.87"/>
    <n v="194490.66000000003"/>
    <x v="2"/>
    <x v="1"/>
    <n v="40"/>
  </r>
  <r>
    <n v="859830653"/>
    <s v="C8598"/>
    <x v="26"/>
    <d v="2021-08-05T00:00:00"/>
    <x v="1"/>
    <x v="0"/>
    <x v="2"/>
    <x v="17"/>
    <x v="10"/>
    <n v="1852"/>
    <n v="109.28"/>
    <n v="35.840000000000003"/>
    <n v="202386.56"/>
    <n v="66375.680000000008"/>
    <n v="136010.88"/>
    <x v="1"/>
    <x v="8"/>
    <n v="25"/>
  </r>
  <r>
    <n v="342066037"/>
    <s v="C3420"/>
    <x v="27"/>
    <d v="2022-10-11T00:00:00"/>
    <x v="0"/>
    <x v="0"/>
    <x v="5"/>
    <x v="25"/>
    <x v="10"/>
    <n v="3797"/>
    <n v="109.28"/>
    <n v="35.840000000000003"/>
    <n v="414936.16000000003"/>
    <n v="136084.48000000001"/>
    <n v="278851.68000000005"/>
    <x v="2"/>
    <x v="3"/>
    <n v="46"/>
  </r>
  <r>
    <n v="749748504"/>
    <s v="C7497"/>
    <x v="28"/>
    <d v="2021-03-16T00:00:00"/>
    <x v="0"/>
    <x v="1"/>
    <x v="0"/>
    <x v="26"/>
    <x v="11"/>
    <n v="6098"/>
    <n v="668.27"/>
    <n v="502.54"/>
    <n v="4075110.46"/>
    <n v="3064488.92"/>
    <n v="1010621.54"/>
    <x v="1"/>
    <x v="5"/>
    <n v="23"/>
  </r>
  <r>
    <n v="828239381"/>
    <s v="C8282"/>
    <x v="29"/>
    <d v="2021-10-08T00:00:00"/>
    <x v="3"/>
    <x v="0"/>
    <x v="5"/>
    <x v="12"/>
    <x v="6"/>
    <n v="3293"/>
    <n v="437.2"/>
    <n v="263.33"/>
    <n v="1439699.5999999999"/>
    <n v="867145.69"/>
    <n v="572553.90999999992"/>
    <x v="1"/>
    <x v="3"/>
    <n v="39"/>
  </r>
  <r>
    <n v="293212497"/>
    <s v="C2932"/>
    <x v="30"/>
    <d v="2022-03-09T00:00:00"/>
    <x v="1"/>
    <x v="1"/>
    <x v="1"/>
    <x v="27"/>
    <x v="9"/>
    <n v="6948"/>
    <n v="154.06"/>
    <n v="90.93"/>
    <n v="1070408.8800000001"/>
    <n v="631781.64"/>
    <n v="438627.24000000011"/>
    <x v="2"/>
    <x v="5"/>
    <n v="18"/>
  </r>
  <r>
    <n v="280654180"/>
    <s v="C2806"/>
    <x v="31"/>
    <d v="2021-01-02T00:00:00"/>
    <x v="2"/>
    <x v="0"/>
    <x v="6"/>
    <x v="28"/>
    <x v="7"/>
    <n v="663"/>
    <n v="81.73"/>
    <n v="56.67"/>
    <n v="54186.990000000005"/>
    <n v="37572.21"/>
    <n v="16614.780000000006"/>
    <x v="0"/>
    <x v="2"/>
    <n v="46"/>
  </r>
  <r>
    <n v="196863257"/>
    <s v="C1968"/>
    <x v="32"/>
    <d v="2021-01-09T00:00:00"/>
    <x v="3"/>
    <x v="0"/>
    <x v="0"/>
    <x v="29"/>
    <x v="10"/>
    <n v="5067"/>
    <n v="109.28"/>
    <n v="35.840000000000003"/>
    <n v="553721.76"/>
    <n v="181601.28000000003"/>
    <n v="372120.48"/>
    <x v="0"/>
    <x v="2"/>
    <n v="45"/>
  </r>
  <r>
    <n v="868451058"/>
    <s v="C8684"/>
    <x v="33"/>
    <d v="2022-10-08T00:00:00"/>
    <x v="1"/>
    <x v="0"/>
    <x v="0"/>
    <x v="26"/>
    <x v="3"/>
    <n v="2822"/>
    <n v="9.33"/>
    <n v="6.92"/>
    <n v="26329.26"/>
    <n v="19528.240000000002"/>
    <n v="6801.0199999999968"/>
    <x v="2"/>
    <x v="0"/>
    <n v="2"/>
  </r>
  <r>
    <n v="492341411"/>
    <s v="C4923"/>
    <x v="34"/>
    <d v="2020-05-24T00:00:00"/>
    <x v="2"/>
    <x v="0"/>
    <x v="5"/>
    <x v="30"/>
    <x v="10"/>
    <n v="3619"/>
    <n v="109.28"/>
    <n v="35.840000000000003"/>
    <n v="395484.32"/>
    <n v="129704.96000000001"/>
    <n v="265779.36"/>
    <x v="0"/>
    <x v="10"/>
    <n v="47"/>
  </r>
  <r>
    <n v="485770642"/>
    <s v="C4857"/>
    <x v="35"/>
    <d v="2021-12-15T00:00:00"/>
    <x v="1"/>
    <x v="1"/>
    <x v="6"/>
    <x v="31"/>
    <x v="1"/>
    <n v="9183"/>
    <n v="421.89"/>
    <n v="364.69"/>
    <n v="3874215.8699999996"/>
    <n v="3348948.27"/>
    <n v="525267.59999999963"/>
    <x v="1"/>
    <x v="11"/>
    <n v="13"/>
  </r>
  <r>
    <n v="536287581"/>
    <s v="C5362"/>
    <x v="36"/>
    <d v="2020-12-28T00:00:00"/>
    <x v="1"/>
    <x v="1"/>
    <x v="2"/>
    <x v="32"/>
    <x v="5"/>
    <n v="8268"/>
    <n v="47.45"/>
    <n v="31.79"/>
    <n v="392316.60000000003"/>
    <n v="262839.71999999997"/>
    <n v="129476.88000000006"/>
    <x v="0"/>
    <x v="2"/>
    <n v="30"/>
  </r>
  <r>
    <n v="851753556"/>
    <s v="C8517"/>
    <x v="37"/>
    <d v="2022-05-12T00:00:00"/>
    <x v="0"/>
    <x v="1"/>
    <x v="6"/>
    <x v="33"/>
    <x v="2"/>
    <n v="1660"/>
    <n v="205.7"/>
    <n v="117.11"/>
    <n v="341462"/>
    <n v="194402.6"/>
    <n v="147059.4"/>
    <x v="2"/>
    <x v="10"/>
    <n v="39"/>
  </r>
  <r>
    <n v="810342395"/>
    <s v="C8103"/>
    <x v="38"/>
    <d v="2021-05-31T00:00:00"/>
    <x v="3"/>
    <x v="1"/>
    <x v="6"/>
    <x v="34"/>
    <x v="9"/>
    <n v="7177"/>
    <n v="154.06"/>
    <n v="90.93"/>
    <n v="1105688.6200000001"/>
    <n v="652604.6100000001"/>
    <n v="453084.01"/>
    <x v="1"/>
    <x v="9"/>
    <n v="16"/>
  </r>
  <r>
    <n v="310540425"/>
    <s v="C3105"/>
    <x v="27"/>
    <d v="2022-09-01T00:00:00"/>
    <x v="2"/>
    <x v="1"/>
    <x v="2"/>
    <x v="35"/>
    <x v="11"/>
    <n v="4668"/>
    <n v="668.27"/>
    <n v="502.54"/>
    <n v="3119484.36"/>
    <n v="2345856.7200000002"/>
    <n v="773627.63999999966"/>
    <x v="2"/>
    <x v="3"/>
    <n v="6"/>
  </r>
  <r>
    <n v="221146476"/>
    <s v="C2211"/>
    <x v="39"/>
    <d v="2020-12-31T00:00:00"/>
    <x v="1"/>
    <x v="1"/>
    <x v="6"/>
    <x v="21"/>
    <x v="3"/>
    <n v="1011"/>
    <n v="9.33"/>
    <n v="6.92"/>
    <n v="9432.6299999999992"/>
    <n v="6996.12"/>
    <n v="2436.5099999999993"/>
    <x v="0"/>
    <x v="2"/>
    <n v="38"/>
  </r>
  <r>
    <n v="131271874"/>
    <s v="C1312"/>
    <x v="40"/>
    <d v="2022-09-27T00:00:00"/>
    <x v="1"/>
    <x v="1"/>
    <x v="6"/>
    <x v="36"/>
    <x v="10"/>
    <n v="5120"/>
    <n v="109.28"/>
    <n v="35.840000000000003"/>
    <n v="559513.59999999998"/>
    <n v="183500.80000000002"/>
    <n v="376012.79999999993"/>
    <x v="2"/>
    <x v="4"/>
    <n v="4"/>
  </r>
  <r>
    <n v="600340449"/>
    <s v="C6003"/>
    <x v="41"/>
    <d v="2022-06-02T00:00:00"/>
    <x v="2"/>
    <x v="1"/>
    <x v="2"/>
    <x v="37"/>
    <x v="3"/>
    <n v="2935"/>
    <n v="9.33"/>
    <n v="6.92"/>
    <n v="27383.55"/>
    <n v="20310.2"/>
    <n v="7073.3499999999985"/>
    <x v="2"/>
    <x v="10"/>
    <n v="38"/>
  </r>
  <r>
    <n v="908088529"/>
    <s v="C9080"/>
    <x v="42"/>
    <d v="2022-11-22T00:00:00"/>
    <x v="2"/>
    <x v="0"/>
    <x v="1"/>
    <x v="38"/>
    <x v="8"/>
    <n v="2430"/>
    <n v="651.21"/>
    <n v="524.96"/>
    <n v="1582440.3"/>
    <n v="1275652.8"/>
    <n v="306787.5"/>
    <x v="2"/>
    <x v="0"/>
    <n v="33"/>
  </r>
  <r>
    <n v="404564940"/>
    <s v="C4045"/>
    <x v="43"/>
    <d v="2020-08-28T00:00:00"/>
    <x v="0"/>
    <x v="0"/>
    <x v="3"/>
    <x v="39"/>
    <x v="2"/>
    <n v="8611"/>
    <n v="205.7"/>
    <n v="117.11"/>
    <n v="1771282.7"/>
    <n v="1008434.21"/>
    <n v="762848.49"/>
    <x v="0"/>
    <x v="3"/>
    <n v="24"/>
  </r>
  <r>
    <n v="760131013"/>
    <s v="C7601"/>
    <x v="44"/>
    <d v="2021-01-28T00:00:00"/>
    <x v="2"/>
    <x v="0"/>
    <x v="1"/>
    <x v="27"/>
    <x v="7"/>
    <n v="8513"/>
    <n v="81.73"/>
    <n v="56.67"/>
    <n v="695767.49"/>
    <n v="482431.71"/>
    <n v="213335.77999999997"/>
    <x v="1"/>
    <x v="1"/>
    <n v="7"/>
  </r>
  <r>
    <n v="115460574"/>
    <s v="C1154"/>
    <x v="45"/>
    <d v="2022-11-19T00:00:00"/>
    <x v="3"/>
    <x v="0"/>
    <x v="3"/>
    <x v="40"/>
    <x v="10"/>
    <n v="6205"/>
    <n v="109.28"/>
    <n v="35.840000000000003"/>
    <n v="678082.4"/>
    <n v="222387.20000000001"/>
    <n v="455695.2"/>
    <x v="2"/>
    <x v="2"/>
    <n v="17"/>
  </r>
  <r>
    <n v="731539952"/>
    <s v="C7315"/>
    <x v="46"/>
    <d v="2022-02-09T00:00:00"/>
    <x v="2"/>
    <x v="0"/>
    <x v="5"/>
    <x v="41"/>
    <x v="5"/>
    <n v="7783"/>
    <n v="47.45"/>
    <n v="31.79"/>
    <n v="369303.35000000003"/>
    <n v="247421.57"/>
    <n v="121881.78000000003"/>
    <x v="2"/>
    <x v="5"/>
    <n v="1"/>
  </r>
  <r>
    <n v="439667975"/>
    <s v="C4396"/>
    <x v="47"/>
    <d v="2022-09-21T00:00:00"/>
    <x v="0"/>
    <x v="1"/>
    <x v="1"/>
    <x v="42"/>
    <x v="1"/>
    <n v="6379"/>
    <n v="421.89"/>
    <n v="364.69"/>
    <n v="2691236.31"/>
    <n v="2326357.5099999998"/>
    <n v="364878.80000000028"/>
    <x v="2"/>
    <x v="3"/>
    <n v="49"/>
  </r>
  <r>
    <n v="291455972"/>
    <s v="C2914"/>
    <x v="48"/>
    <d v="2022-09-16T00:00:00"/>
    <x v="2"/>
    <x v="0"/>
    <x v="6"/>
    <x v="43"/>
    <x v="10"/>
    <n v="7154"/>
    <n v="109.28"/>
    <n v="35.840000000000003"/>
    <n v="781789.12"/>
    <n v="256399.36000000002"/>
    <n v="525389.76"/>
    <x v="2"/>
    <x v="4"/>
    <n v="5"/>
  </r>
  <r>
    <n v="508827769"/>
    <s v="C5088"/>
    <x v="49"/>
    <d v="2022-09-13T00:00:00"/>
    <x v="2"/>
    <x v="0"/>
    <x v="5"/>
    <x v="24"/>
    <x v="2"/>
    <n v="2299"/>
    <n v="205.7"/>
    <n v="117.11"/>
    <n v="472904.3"/>
    <n v="269235.89"/>
    <n v="203668.40999999997"/>
    <x v="2"/>
    <x v="4"/>
    <n v="12"/>
  </r>
  <r>
    <n v="934019696"/>
    <s v="C9340"/>
    <x v="50"/>
    <d v="2020-05-07T00:00:00"/>
    <x v="3"/>
    <x v="1"/>
    <x v="5"/>
    <x v="44"/>
    <x v="9"/>
    <n v="6039"/>
    <n v="154.06"/>
    <n v="90.93"/>
    <n v="930368.34"/>
    <n v="549126.27"/>
    <n v="381242.06999999995"/>
    <x v="0"/>
    <x v="10"/>
    <n v="20"/>
  </r>
  <r>
    <n v="579580581"/>
    <s v="C5795"/>
    <x v="32"/>
    <d v="2020-12-12T00:00:00"/>
    <x v="2"/>
    <x v="1"/>
    <x v="5"/>
    <x v="14"/>
    <x v="5"/>
    <n v="9628"/>
    <n v="47.45"/>
    <n v="31.79"/>
    <n v="456848.60000000003"/>
    <n v="306074.12"/>
    <n v="150774.48000000004"/>
    <x v="0"/>
    <x v="2"/>
    <n v="17"/>
  </r>
  <r>
    <n v="778371751"/>
    <s v="C7783"/>
    <x v="51"/>
    <d v="2021-09-03T00:00:00"/>
    <x v="0"/>
    <x v="1"/>
    <x v="3"/>
    <x v="45"/>
    <x v="1"/>
    <n v="6353"/>
    <n v="421.89"/>
    <n v="364.69"/>
    <n v="2680267.17"/>
    <n v="2316875.5699999998"/>
    <n v="363391.60000000009"/>
    <x v="1"/>
    <x v="3"/>
    <n v="7"/>
  </r>
  <r>
    <n v="233567035"/>
    <s v="C2335"/>
    <x v="52"/>
    <d v="2021-08-17T00:00:00"/>
    <x v="3"/>
    <x v="0"/>
    <x v="5"/>
    <x v="46"/>
    <x v="9"/>
    <n v="6531"/>
    <n v="154.06"/>
    <n v="90.93"/>
    <n v="1006165.86"/>
    <n v="593863.83000000007"/>
    <n v="412302.02999999991"/>
    <x v="1"/>
    <x v="8"/>
    <n v="32"/>
  </r>
  <r>
    <n v="868652760"/>
    <s v="C8686"/>
    <x v="53"/>
    <d v="2022-12-08T00:00:00"/>
    <x v="1"/>
    <x v="1"/>
    <x v="5"/>
    <x v="46"/>
    <x v="5"/>
    <n v="2510"/>
    <n v="47.45"/>
    <n v="31.79"/>
    <n v="119099.5"/>
    <n v="79792.899999999994"/>
    <n v="39306.600000000006"/>
    <x v="2"/>
    <x v="0"/>
    <n v="45"/>
  </r>
  <r>
    <n v="177427756"/>
    <s v="C1774"/>
    <x v="54"/>
    <d v="2021-01-31T00:00:00"/>
    <x v="2"/>
    <x v="0"/>
    <x v="0"/>
    <x v="47"/>
    <x v="9"/>
    <n v="3671"/>
    <n v="154.06"/>
    <n v="90.93"/>
    <n v="565554.26"/>
    <n v="333804.03000000003"/>
    <n v="231750.22999999998"/>
    <x v="0"/>
    <x v="11"/>
    <n v="39"/>
  </r>
  <r>
    <n v="674003350"/>
    <s v="C6740"/>
    <x v="55"/>
    <d v="2020-07-30T00:00:00"/>
    <x v="2"/>
    <x v="0"/>
    <x v="0"/>
    <x v="48"/>
    <x v="2"/>
    <n v="1424"/>
    <n v="205.7"/>
    <n v="117.11"/>
    <n v="292916.8"/>
    <n v="166764.63999999998"/>
    <n v="126152.16"/>
    <x v="0"/>
    <x v="8"/>
    <n v="20"/>
  </r>
  <r>
    <n v="442803370"/>
    <s v="C4428"/>
    <x v="56"/>
    <d v="2022-02-18T00:00:00"/>
    <x v="2"/>
    <x v="0"/>
    <x v="0"/>
    <x v="49"/>
    <x v="10"/>
    <n v="4212"/>
    <n v="109.28"/>
    <n v="35.840000000000003"/>
    <n v="460287.36"/>
    <n v="150958.08000000002"/>
    <n v="309329.27999999997"/>
    <x v="2"/>
    <x v="1"/>
    <n v="33"/>
  </r>
  <r>
    <n v="788564145"/>
    <s v="C7885"/>
    <x v="57"/>
    <d v="2020-12-01T00:00:00"/>
    <x v="0"/>
    <x v="1"/>
    <x v="6"/>
    <x v="50"/>
    <x v="4"/>
    <n v="2509"/>
    <n v="255.28"/>
    <n v="159.41999999999999"/>
    <n v="640497.52"/>
    <n v="399984.77999999997"/>
    <n v="240512.74000000005"/>
    <x v="0"/>
    <x v="0"/>
    <n v="35"/>
  </r>
  <r>
    <n v="386334502"/>
    <s v="C3863"/>
    <x v="58"/>
    <d v="2022-08-11T00:00:00"/>
    <x v="3"/>
    <x v="1"/>
    <x v="2"/>
    <x v="51"/>
    <x v="6"/>
    <n v="3819"/>
    <n v="437.2"/>
    <n v="263.33"/>
    <n v="1669666.8"/>
    <n v="1005657.2699999999"/>
    <n v="664009.53000000014"/>
    <x v="2"/>
    <x v="8"/>
    <n v="21"/>
  </r>
  <r>
    <n v="231475770"/>
    <s v="C2314"/>
    <x v="59"/>
    <d v="2021-11-23T00:00:00"/>
    <x v="0"/>
    <x v="1"/>
    <x v="0"/>
    <x v="52"/>
    <x v="7"/>
    <n v="7679"/>
    <n v="81.73"/>
    <n v="56.67"/>
    <n v="627604.67000000004"/>
    <n v="435168.93"/>
    <n v="192435.74000000005"/>
    <x v="1"/>
    <x v="2"/>
    <n v="1"/>
  </r>
  <r>
    <n v="489661777"/>
    <s v="C4896"/>
    <x v="60"/>
    <d v="2021-02-11T00:00:00"/>
    <x v="3"/>
    <x v="1"/>
    <x v="6"/>
    <x v="53"/>
    <x v="11"/>
    <n v="656"/>
    <n v="668.27"/>
    <n v="502.54"/>
    <n v="438385.12"/>
    <n v="329666.24"/>
    <n v="108718.88"/>
    <x v="1"/>
    <x v="1"/>
    <n v="24"/>
  </r>
  <r>
    <n v="946878850"/>
    <s v="C9468"/>
    <x v="61"/>
    <d v="2022-10-05T00:00:00"/>
    <x v="2"/>
    <x v="0"/>
    <x v="5"/>
    <x v="54"/>
    <x v="7"/>
    <n v="1348"/>
    <n v="81.73"/>
    <n v="56.67"/>
    <n v="110172.04000000001"/>
    <n v="76391.16"/>
    <n v="33780.880000000005"/>
    <x v="2"/>
    <x v="3"/>
    <n v="48"/>
  </r>
  <r>
    <n v="559425818"/>
    <s v="C5594"/>
    <x v="62"/>
    <d v="2022-07-23T00:00:00"/>
    <x v="2"/>
    <x v="0"/>
    <x v="3"/>
    <x v="55"/>
    <x v="1"/>
    <n v="5386"/>
    <n v="421.89"/>
    <n v="364.69"/>
    <n v="2272299.54"/>
    <n v="1964220.34"/>
    <n v="308079.19999999995"/>
    <x v="2"/>
    <x v="8"/>
    <n v="22"/>
  </r>
  <r>
    <n v="603914010"/>
    <s v="C6039"/>
    <x v="63"/>
    <d v="2022-09-01T00:00:00"/>
    <x v="3"/>
    <x v="0"/>
    <x v="2"/>
    <x v="56"/>
    <x v="9"/>
    <n v="431"/>
    <n v="154.06"/>
    <n v="90.93"/>
    <n v="66399.86"/>
    <n v="39190.83"/>
    <n v="27209.03"/>
    <x v="2"/>
    <x v="3"/>
    <n v="10"/>
  </r>
  <r>
    <n v="627267253"/>
    <s v="C6272"/>
    <x v="64"/>
    <d v="2021-03-08T00:00:00"/>
    <x v="0"/>
    <x v="0"/>
    <x v="5"/>
    <x v="57"/>
    <x v="3"/>
    <n v="1174"/>
    <n v="9.33"/>
    <n v="6.92"/>
    <n v="10953.42"/>
    <n v="8124.08"/>
    <n v="2829.34"/>
    <x v="1"/>
    <x v="5"/>
    <n v="12"/>
  </r>
  <r>
    <n v="696721875"/>
    <s v="C6967"/>
    <x v="65"/>
    <d v="2022-05-12T00:00:00"/>
    <x v="1"/>
    <x v="1"/>
    <x v="5"/>
    <x v="10"/>
    <x v="4"/>
    <n v="4340"/>
    <n v="255.28"/>
    <n v="159.41999999999999"/>
    <n v="1107915.2"/>
    <n v="691882.79999999993"/>
    <n v="416032.4"/>
    <x v="2"/>
    <x v="10"/>
    <n v="41"/>
  </r>
  <r>
    <n v="949826705"/>
    <s v="C9498"/>
    <x v="66"/>
    <d v="2020-09-06T00:00:00"/>
    <x v="2"/>
    <x v="0"/>
    <x v="6"/>
    <x v="50"/>
    <x v="7"/>
    <n v="3684"/>
    <n v="81.73"/>
    <n v="56.67"/>
    <n v="301093.32"/>
    <n v="208772.28"/>
    <n v="92321.040000000008"/>
    <x v="0"/>
    <x v="8"/>
    <n v="50"/>
  </r>
  <r>
    <n v="244443070"/>
    <s v="C2444"/>
    <x v="67"/>
    <d v="2022-07-03T00:00:00"/>
    <x v="2"/>
    <x v="0"/>
    <x v="0"/>
    <x v="58"/>
    <x v="7"/>
    <n v="4991"/>
    <n v="81.73"/>
    <n v="56.67"/>
    <n v="407914.43"/>
    <n v="282839.97000000003"/>
    <n v="125074.45999999996"/>
    <x v="2"/>
    <x v="7"/>
    <n v="3"/>
  </r>
  <r>
    <n v="208744800"/>
    <s v="C2087"/>
    <x v="68"/>
    <d v="2022-02-03T00:00:00"/>
    <x v="1"/>
    <x v="0"/>
    <x v="0"/>
    <x v="26"/>
    <x v="11"/>
    <n v="1080"/>
    <n v="668.27"/>
    <n v="502.54"/>
    <n v="721731.6"/>
    <n v="542743.20000000007"/>
    <n v="178988.39999999991"/>
    <x v="2"/>
    <x v="1"/>
    <n v="5"/>
  </r>
  <r>
    <n v="291218221"/>
    <s v="C2912"/>
    <x v="69"/>
    <d v="2022-05-02T00:00:00"/>
    <x v="0"/>
    <x v="0"/>
    <x v="1"/>
    <x v="8"/>
    <x v="1"/>
    <n v="6798"/>
    <n v="421.89"/>
    <n v="364.69"/>
    <n v="2868008.2199999997"/>
    <n v="2479162.62"/>
    <n v="388845.59999999963"/>
    <x v="2"/>
    <x v="10"/>
    <n v="23"/>
  </r>
  <r>
    <n v="910662162"/>
    <s v="C9106"/>
    <x v="70"/>
    <d v="2022-03-05T00:00:00"/>
    <x v="3"/>
    <x v="0"/>
    <x v="5"/>
    <x v="25"/>
    <x v="11"/>
    <n v="4025"/>
    <n v="668.27"/>
    <n v="502.54"/>
    <n v="2689786.75"/>
    <n v="2022723.5"/>
    <n v="667063.25"/>
    <x v="2"/>
    <x v="5"/>
    <n v="11"/>
  </r>
  <r>
    <n v="306187951"/>
    <s v="C3061"/>
    <x v="71"/>
    <d v="2021-04-17T00:00:00"/>
    <x v="3"/>
    <x v="1"/>
    <x v="6"/>
    <x v="59"/>
    <x v="8"/>
    <n v="6674"/>
    <n v="651.21"/>
    <n v="524.96"/>
    <n v="4346175.54"/>
    <n v="3503583.04"/>
    <n v="842592.5"/>
    <x v="1"/>
    <x v="6"/>
    <n v="39"/>
  </r>
  <r>
    <n v="387219417"/>
    <s v="C3872"/>
    <x v="72"/>
    <d v="2020-09-27T00:00:00"/>
    <x v="1"/>
    <x v="0"/>
    <x v="6"/>
    <x v="60"/>
    <x v="3"/>
    <n v="5685"/>
    <n v="9.33"/>
    <n v="6.92"/>
    <n v="53041.05"/>
    <n v="39340.199999999997"/>
    <n v="13700.850000000006"/>
    <x v="0"/>
    <x v="4"/>
    <n v="11"/>
  </r>
  <r>
    <n v="883492887"/>
    <s v="C8834"/>
    <x v="73"/>
    <d v="2022-06-05T00:00:00"/>
    <x v="2"/>
    <x v="1"/>
    <x v="6"/>
    <x v="61"/>
    <x v="9"/>
    <n v="4033"/>
    <n v="154.06"/>
    <n v="90.93"/>
    <n v="621323.98"/>
    <n v="366720.69"/>
    <n v="254603.28999999998"/>
    <x v="2"/>
    <x v="7"/>
    <n v="0"/>
  </r>
  <r>
    <n v="695057189"/>
    <s v="C6950"/>
    <x v="74"/>
    <d v="2021-05-08T00:00:00"/>
    <x v="2"/>
    <x v="0"/>
    <x v="0"/>
    <x v="62"/>
    <x v="5"/>
    <n v="1723"/>
    <n v="47.45"/>
    <n v="31.79"/>
    <n v="81756.350000000006"/>
    <n v="54774.17"/>
    <n v="26982.180000000008"/>
    <x v="1"/>
    <x v="10"/>
    <n v="14"/>
  </r>
  <r>
    <n v="142273652"/>
    <s v="C1422"/>
    <x v="75"/>
    <d v="2021-05-16T00:00:00"/>
    <x v="2"/>
    <x v="1"/>
    <x v="1"/>
    <x v="63"/>
    <x v="6"/>
    <n v="790"/>
    <n v="437.2"/>
    <n v="263.33"/>
    <n v="345388"/>
    <n v="208030.69999999998"/>
    <n v="137357.30000000002"/>
    <x v="1"/>
    <x v="10"/>
    <n v="23"/>
  </r>
  <r>
    <n v="515816104"/>
    <s v="C5158"/>
    <x v="76"/>
    <d v="2022-08-06T00:00:00"/>
    <x v="2"/>
    <x v="1"/>
    <x v="0"/>
    <x v="64"/>
    <x v="2"/>
    <n v="303"/>
    <n v="205.7"/>
    <n v="117.11"/>
    <n v="62327.1"/>
    <n v="35484.33"/>
    <n v="26842.769999999997"/>
    <x v="2"/>
    <x v="7"/>
    <n v="39"/>
  </r>
  <r>
    <n v="926670873"/>
    <s v="C9266"/>
    <x v="77"/>
    <d v="2022-07-17T00:00:00"/>
    <x v="2"/>
    <x v="0"/>
    <x v="0"/>
    <x v="65"/>
    <x v="7"/>
    <n v="1359"/>
    <n v="81.73"/>
    <n v="56.67"/>
    <n v="111071.07"/>
    <n v="77014.53"/>
    <n v="34056.540000000008"/>
    <x v="2"/>
    <x v="7"/>
    <n v="33"/>
  </r>
  <r>
    <n v="556136786"/>
    <s v="C5561"/>
    <x v="78"/>
    <d v="2020-09-05T00:00:00"/>
    <x v="2"/>
    <x v="1"/>
    <x v="0"/>
    <x v="66"/>
    <x v="11"/>
    <n v="2089"/>
    <n v="668.27"/>
    <n v="502.54"/>
    <n v="1396016.03"/>
    <n v="1049806.06"/>
    <n v="346209.97"/>
    <x v="0"/>
    <x v="3"/>
    <n v="17"/>
  </r>
  <r>
    <n v="905825173"/>
    <s v="C9058"/>
    <x v="79"/>
    <d v="2022-08-22T00:00:00"/>
    <x v="2"/>
    <x v="1"/>
    <x v="2"/>
    <x v="32"/>
    <x v="4"/>
    <n v="2653"/>
    <n v="255.28"/>
    <n v="159.41999999999999"/>
    <n v="677257.84"/>
    <n v="422941.25999999995"/>
    <n v="254316.58000000002"/>
    <x v="2"/>
    <x v="3"/>
    <n v="16"/>
  </r>
  <r>
    <n v="847659862"/>
    <s v="C8476"/>
    <x v="80"/>
    <d v="2021-07-22T00:00:00"/>
    <x v="0"/>
    <x v="1"/>
    <x v="0"/>
    <x v="1"/>
    <x v="8"/>
    <n v="245"/>
    <n v="651.21"/>
    <n v="524.96"/>
    <n v="159546.45000000001"/>
    <n v="128615.20000000001"/>
    <n v="30931.25"/>
    <x v="1"/>
    <x v="7"/>
    <n v="45"/>
  </r>
  <r>
    <n v="673877179"/>
    <s v="C6738"/>
    <x v="81"/>
    <d v="2022-02-21T00:00:00"/>
    <x v="2"/>
    <x v="0"/>
    <x v="0"/>
    <x v="65"/>
    <x v="1"/>
    <n v="4087"/>
    <n v="421.89"/>
    <n v="364.69"/>
    <n v="1724264.43"/>
    <n v="1490488.03"/>
    <n v="233776.39999999991"/>
    <x v="2"/>
    <x v="1"/>
    <n v="26"/>
  </r>
  <r>
    <n v="747025954"/>
    <s v="C7470"/>
    <x v="82"/>
    <d v="2022-10-12T00:00:00"/>
    <x v="2"/>
    <x v="1"/>
    <x v="5"/>
    <x v="67"/>
    <x v="4"/>
    <n v="435"/>
    <n v="255.28"/>
    <n v="159.41999999999999"/>
    <n v="111046.8"/>
    <n v="69347.7"/>
    <n v="41699.100000000006"/>
    <x v="2"/>
    <x v="4"/>
    <n v="28"/>
  </r>
  <r>
    <n v="149967515"/>
    <s v="C1499"/>
    <x v="83"/>
    <d v="2021-12-27T00:00:00"/>
    <x v="3"/>
    <x v="1"/>
    <x v="0"/>
    <x v="48"/>
    <x v="6"/>
    <n v="7575"/>
    <n v="437.2"/>
    <n v="263.33"/>
    <n v="3311790"/>
    <n v="1994724.7499999998"/>
    <n v="1317065.2500000002"/>
    <x v="1"/>
    <x v="11"/>
    <n v="26"/>
  </r>
  <r>
    <n v="735875689"/>
    <s v="C7358"/>
    <x v="84"/>
    <d v="2020-03-25T00:00:00"/>
    <x v="0"/>
    <x v="0"/>
    <x v="5"/>
    <x v="68"/>
    <x v="7"/>
    <n v="824"/>
    <n v="81.73"/>
    <n v="56.67"/>
    <n v="67345.52"/>
    <n v="46696.08"/>
    <n v="20649.440000000002"/>
    <x v="0"/>
    <x v="5"/>
    <n v="37"/>
  </r>
  <r>
    <n v="378236806"/>
    <s v="C3782"/>
    <x v="85"/>
    <d v="2021-02-18T00:00:00"/>
    <x v="0"/>
    <x v="1"/>
    <x v="0"/>
    <x v="69"/>
    <x v="8"/>
    <n v="7531"/>
    <n v="651.21"/>
    <n v="524.96"/>
    <n v="4904262.5100000007"/>
    <n v="3953473.7600000002"/>
    <n v="950788.75000000047"/>
    <x v="1"/>
    <x v="1"/>
    <n v="40"/>
  </r>
  <r>
    <n v="620849692"/>
    <s v="C6208"/>
    <x v="86"/>
    <d v="2021-07-18T00:00:00"/>
    <x v="1"/>
    <x v="0"/>
    <x v="0"/>
    <x v="66"/>
    <x v="6"/>
    <n v="2075"/>
    <n v="437.2"/>
    <n v="263.33"/>
    <n v="907190"/>
    <n v="546409.75"/>
    <n v="360780.25"/>
    <x v="1"/>
    <x v="8"/>
    <n v="3"/>
  </r>
  <r>
    <n v="827825677"/>
    <s v="C8278"/>
    <x v="87"/>
    <d v="2021-11-19T00:00:00"/>
    <x v="2"/>
    <x v="0"/>
    <x v="3"/>
    <x v="70"/>
    <x v="0"/>
    <n v="869"/>
    <n v="152.58000000000001"/>
    <n v="97.44"/>
    <n v="132592.02000000002"/>
    <n v="84675.36"/>
    <n v="47916.660000000018"/>
    <x v="1"/>
    <x v="2"/>
    <n v="8"/>
  </r>
  <r>
    <n v="433588588"/>
    <s v="C4335"/>
    <x v="88"/>
    <d v="2021-03-28T00:00:00"/>
    <x v="0"/>
    <x v="0"/>
    <x v="6"/>
    <x v="34"/>
    <x v="11"/>
    <n v="7353"/>
    <n v="668.27"/>
    <n v="502.54"/>
    <n v="4913789.3099999996"/>
    <n v="3695176.62"/>
    <n v="1218612.6899999995"/>
    <x v="1"/>
    <x v="6"/>
    <n v="23"/>
  </r>
  <r>
    <n v="292874753"/>
    <s v="C2928"/>
    <x v="89"/>
    <d v="2021-12-25T00:00:00"/>
    <x v="1"/>
    <x v="0"/>
    <x v="1"/>
    <x v="71"/>
    <x v="1"/>
    <n v="7003"/>
    <n v="421.89"/>
    <n v="364.69"/>
    <n v="2954495.67"/>
    <n v="2553924.0699999998"/>
    <n v="400571.60000000009"/>
    <x v="1"/>
    <x v="2"/>
    <n v="31"/>
  </r>
  <r>
    <n v="430733001"/>
    <s v="C4307"/>
    <x v="90"/>
    <d v="2022-08-02T00:00:00"/>
    <x v="2"/>
    <x v="0"/>
    <x v="0"/>
    <x v="72"/>
    <x v="8"/>
    <n v="2322"/>
    <n v="651.21"/>
    <n v="524.96"/>
    <n v="1512109.62"/>
    <n v="1218957.1200000001"/>
    <n v="293152.5"/>
    <x v="2"/>
    <x v="8"/>
    <n v="2"/>
  </r>
  <r>
    <n v="492524659"/>
    <s v="C4925"/>
    <x v="91"/>
    <d v="2022-03-25T00:00:00"/>
    <x v="3"/>
    <x v="1"/>
    <x v="5"/>
    <x v="73"/>
    <x v="3"/>
    <n v="7846"/>
    <n v="9.33"/>
    <n v="6.92"/>
    <n v="73203.180000000008"/>
    <n v="54294.32"/>
    <n v="18908.860000000008"/>
    <x v="2"/>
    <x v="6"/>
    <n v="22"/>
  </r>
  <r>
    <n v="193923556"/>
    <s v="C1939"/>
    <x v="92"/>
    <d v="2021-06-20T00:00:00"/>
    <x v="2"/>
    <x v="1"/>
    <x v="0"/>
    <x v="74"/>
    <x v="5"/>
    <n v="5145"/>
    <n v="47.45"/>
    <n v="31.79"/>
    <n v="244130.25000000003"/>
    <n v="163559.54999999999"/>
    <n v="80570.700000000041"/>
    <x v="1"/>
    <x v="7"/>
    <n v="11"/>
  </r>
  <r>
    <n v="670916020"/>
    <s v="C6709"/>
    <x v="22"/>
    <d v="2021-08-02T00:00:00"/>
    <x v="2"/>
    <x v="0"/>
    <x v="0"/>
    <x v="58"/>
    <x v="5"/>
    <n v="7815"/>
    <n v="47.45"/>
    <n v="31.79"/>
    <n v="370821.75"/>
    <n v="248438.85"/>
    <n v="122382.9"/>
    <x v="1"/>
    <x v="8"/>
    <n v="7"/>
  </r>
  <r>
    <n v="429800879"/>
    <s v="C4298"/>
    <x v="93"/>
    <d v="2022-10-19T00:00:00"/>
    <x v="0"/>
    <x v="0"/>
    <x v="6"/>
    <x v="75"/>
    <x v="4"/>
    <n v="6486"/>
    <n v="255.28"/>
    <n v="159.41999999999999"/>
    <n v="1655746.08"/>
    <n v="1033998.1199999999"/>
    <n v="621747.9600000002"/>
    <x v="2"/>
    <x v="4"/>
    <n v="32"/>
  </r>
  <r>
    <n v="297189462"/>
    <s v="C2971"/>
    <x v="94"/>
    <d v="2022-08-19T00:00:00"/>
    <x v="1"/>
    <x v="0"/>
    <x v="5"/>
    <x v="23"/>
    <x v="11"/>
    <n v="3821"/>
    <n v="668.27"/>
    <n v="502.54"/>
    <n v="2553459.67"/>
    <n v="1920205.34"/>
    <n v="633254.32999999984"/>
    <x v="2"/>
    <x v="8"/>
    <n v="25"/>
  </r>
  <r>
    <n v="270005595"/>
    <s v="C2700"/>
    <x v="95"/>
    <d v="2020-09-04T00:00:00"/>
    <x v="3"/>
    <x v="1"/>
    <x v="2"/>
    <x v="76"/>
    <x v="7"/>
    <n v="9511"/>
    <n v="81.73"/>
    <n v="56.67"/>
    <n v="777334.03"/>
    <n v="538988.37"/>
    <n v="238345.66000000003"/>
    <x v="0"/>
    <x v="3"/>
    <n v="9"/>
  </r>
  <r>
    <n v="865485608"/>
    <s v="C8654"/>
    <x v="96"/>
    <d v="2022-09-10T00:00:00"/>
    <x v="2"/>
    <x v="0"/>
    <x v="6"/>
    <x v="28"/>
    <x v="0"/>
    <n v="5279"/>
    <n v="152.58000000000001"/>
    <n v="97.44"/>
    <n v="805469.82000000007"/>
    <n v="514385.76"/>
    <n v="291084.06000000006"/>
    <x v="2"/>
    <x v="3"/>
    <n v="26"/>
  </r>
  <r>
    <n v="871178328"/>
    <s v="C8711"/>
    <x v="97"/>
    <d v="2021-08-28T00:00:00"/>
    <x v="1"/>
    <x v="0"/>
    <x v="6"/>
    <x v="18"/>
    <x v="2"/>
    <n v="9882"/>
    <n v="205.7"/>
    <n v="117.11"/>
    <n v="2032727.4"/>
    <n v="1157281.02"/>
    <n v="875446.37999999989"/>
    <x v="1"/>
    <x v="3"/>
    <n v="0"/>
  </r>
  <r>
    <n v="494945085"/>
    <s v="C4949"/>
    <x v="98"/>
    <d v="2022-11-06T00:00:00"/>
    <x v="2"/>
    <x v="1"/>
    <x v="0"/>
    <x v="77"/>
    <x v="9"/>
    <n v="4104"/>
    <n v="154.06"/>
    <n v="90.93"/>
    <n v="632262.24"/>
    <n v="373176.72000000003"/>
    <n v="259085.51999999996"/>
    <x v="2"/>
    <x v="0"/>
    <n v="25"/>
  </r>
  <r>
    <n v="914959704"/>
    <s v="C9149"/>
    <x v="99"/>
    <d v="2021-06-24T00:00:00"/>
    <x v="0"/>
    <x v="0"/>
    <x v="6"/>
    <x v="33"/>
    <x v="0"/>
    <n v="5764"/>
    <n v="152.58000000000001"/>
    <n v="97.44"/>
    <n v="879471.12000000011"/>
    <n v="561644.16"/>
    <n v="317826.96000000008"/>
    <x v="1"/>
    <x v="9"/>
    <n v="26"/>
  </r>
  <r>
    <n v="229708516"/>
    <s v="C2297"/>
    <x v="100"/>
    <d v="2022-01-23T00:00:00"/>
    <x v="2"/>
    <x v="1"/>
    <x v="0"/>
    <x v="78"/>
    <x v="11"/>
    <n v="4709"/>
    <n v="668.27"/>
    <n v="502.54"/>
    <n v="3146883.4299999997"/>
    <n v="2366460.86"/>
    <n v="780422.56999999983"/>
    <x v="1"/>
    <x v="11"/>
    <n v="47"/>
  </r>
  <r>
    <n v="207990348"/>
    <s v="C2079"/>
    <x v="101"/>
    <d v="2022-01-20T00:00:00"/>
    <x v="1"/>
    <x v="0"/>
    <x v="5"/>
    <x v="79"/>
    <x v="5"/>
    <n v="7821"/>
    <n v="47.45"/>
    <n v="31.79"/>
    <n v="371106.45"/>
    <n v="248629.59"/>
    <n v="122476.86000000002"/>
    <x v="2"/>
    <x v="1"/>
    <n v="16"/>
  </r>
  <r>
    <n v="438916528"/>
    <s v="C4389"/>
    <x v="102"/>
    <d v="2022-08-18T00:00:00"/>
    <x v="0"/>
    <x v="0"/>
    <x v="5"/>
    <x v="44"/>
    <x v="9"/>
    <n v="4009"/>
    <n v="154.06"/>
    <n v="90.93"/>
    <n v="617626.54"/>
    <n v="364538.37000000005"/>
    <n v="253088.16999999998"/>
    <x v="2"/>
    <x v="8"/>
    <n v="29"/>
  </r>
  <r>
    <n v="581910884"/>
    <s v="C5819"/>
    <x v="103"/>
    <d v="2020-08-16T00:00:00"/>
    <x v="1"/>
    <x v="1"/>
    <x v="0"/>
    <x v="80"/>
    <x v="4"/>
    <n v="9217"/>
    <n v="255.28"/>
    <n v="159.41999999999999"/>
    <n v="2352915.7600000002"/>
    <n v="1469374.14"/>
    <n v="883541.62000000034"/>
    <x v="0"/>
    <x v="8"/>
    <n v="17"/>
  </r>
  <r>
    <n v="816709744"/>
    <s v="C8167"/>
    <x v="104"/>
    <d v="2022-03-01T00:00:00"/>
    <x v="1"/>
    <x v="0"/>
    <x v="5"/>
    <x v="81"/>
    <x v="1"/>
    <n v="1417"/>
    <n v="421.89"/>
    <n v="364.69"/>
    <n v="597818.13"/>
    <n v="516765.73"/>
    <n v="81052.400000000023"/>
    <x v="2"/>
    <x v="5"/>
    <n v="25"/>
  </r>
  <r>
    <n v="493361937"/>
    <s v="C4933"/>
    <x v="105"/>
    <d v="2020-09-29T00:00:00"/>
    <x v="1"/>
    <x v="1"/>
    <x v="3"/>
    <x v="45"/>
    <x v="11"/>
    <n v="5616"/>
    <n v="668.27"/>
    <n v="502.54"/>
    <n v="3753004.32"/>
    <n v="2822264.64"/>
    <n v="930739.6799999997"/>
    <x v="0"/>
    <x v="3"/>
    <n v="36"/>
  </r>
  <r>
    <n v="382228791"/>
    <s v="C3822"/>
    <x v="106"/>
    <d v="2021-09-26T00:00:00"/>
    <x v="1"/>
    <x v="0"/>
    <x v="3"/>
    <x v="82"/>
    <x v="4"/>
    <n v="8848"/>
    <n v="255.28"/>
    <n v="159.41999999999999"/>
    <n v="2258717.44"/>
    <n v="1410548.16"/>
    <n v="848169.28"/>
    <x v="1"/>
    <x v="3"/>
    <n v="47"/>
  </r>
  <r>
    <n v="423984134"/>
    <s v="C4239"/>
    <x v="107"/>
    <d v="2020-11-14T00:00:00"/>
    <x v="2"/>
    <x v="0"/>
    <x v="0"/>
    <x v="83"/>
    <x v="6"/>
    <n v="5182"/>
    <n v="437.2"/>
    <n v="263.33"/>
    <n v="2265570.4"/>
    <n v="1364576.0599999998"/>
    <n v="900994.34000000008"/>
    <x v="0"/>
    <x v="0"/>
    <n v="43"/>
  </r>
  <r>
    <n v="179614293"/>
    <s v="C1796"/>
    <x v="17"/>
    <d v="2022-11-23T00:00:00"/>
    <x v="0"/>
    <x v="0"/>
    <x v="5"/>
    <x v="23"/>
    <x v="1"/>
    <n v="716"/>
    <n v="421.89"/>
    <n v="364.69"/>
    <n v="302073.24"/>
    <n v="261118.04"/>
    <n v="40955.199999999983"/>
    <x v="2"/>
    <x v="2"/>
    <n v="20"/>
  </r>
  <r>
    <n v="180418097"/>
    <s v="C1804"/>
    <x v="108"/>
    <d v="2020-03-15T00:00:00"/>
    <x v="3"/>
    <x v="0"/>
    <x v="5"/>
    <x v="84"/>
    <x v="7"/>
    <n v="8579"/>
    <n v="81.73"/>
    <n v="56.67"/>
    <n v="701161.67"/>
    <n v="486171.93"/>
    <n v="214989.74000000005"/>
    <x v="0"/>
    <x v="5"/>
    <n v="18"/>
  </r>
  <r>
    <n v="578006875"/>
    <s v="C5780"/>
    <x v="109"/>
    <d v="2022-08-21T00:00:00"/>
    <x v="1"/>
    <x v="0"/>
    <x v="6"/>
    <x v="59"/>
    <x v="1"/>
    <n v="3934"/>
    <n v="421.89"/>
    <n v="364.69"/>
    <n v="1659715.26"/>
    <n v="1434690.46"/>
    <n v="225024.80000000005"/>
    <x v="2"/>
    <x v="8"/>
    <n v="35"/>
  </r>
  <r>
    <n v="694304454"/>
    <s v="C6943"/>
    <x v="110"/>
    <d v="2021-09-09T00:00:00"/>
    <x v="1"/>
    <x v="1"/>
    <x v="0"/>
    <x v="47"/>
    <x v="11"/>
    <n v="8972"/>
    <n v="668.27"/>
    <n v="502.54"/>
    <n v="5995718.4399999995"/>
    <n v="4508788.88"/>
    <n v="1486929.5599999996"/>
    <x v="1"/>
    <x v="4"/>
    <n v="8"/>
  </r>
  <r>
    <n v="371547162"/>
    <s v="C3715"/>
    <x v="111"/>
    <d v="2021-02-23T00:00:00"/>
    <x v="1"/>
    <x v="1"/>
    <x v="3"/>
    <x v="70"/>
    <x v="4"/>
    <n v="7917"/>
    <n v="255.28"/>
    <n v="159.41999999999999"/>
    <n v="2021051.76"/>
    <n v="1262128.1399999999"/>
    <n v="758923.62000000011"/>
    <x v="1"/>
    <x v="1"/>
    <n v="40"/>
  </r>
  <r>
    <n v="422283828"/>
    <s v="C4222"/>
    <x v="112"/>
    <d v="2020-04-26T00:00:00"/>
    <x v="3"/>
    <x v="1"/>
    <x v="6"/>
    <x v="85"/>
    <x v="5"/>
    <n v="2024"/>
    <n v="47.45"/>
    <n v="31.79"/>
    <n v="96038.8"/>
    <n v="64342.96"/>
    <n v="31695.840000000004"/>
    <x v="0"/>
    <x v="10"/>
    <n v="20"/>
  </r>
  <r>
    <n v="379375779"/>
    <s v="C3793"/>
    <x v="113"/>
    <d v="2022-03-23T00:00:00"/>
    <x v="0"/>
    <x v="0"/>
    <x v="5"/>
    <x v="86"/>
    <x v="2"/>
    <n v="4578"/>
    <n v="205.7"/>
    <n v="117.11"/>
    <n v="941694.6"/>
    <n v="536129.57999999996"/>
    <n v="405565.02"/>
    <x v="2"/>
    <x v="6"/>
    <n v="0"/>
  </r>
  <r>
    <n v="745996844"/>
    <s v="C7459"/>
    <x v="114"/>
    <d v="2020-04-03T00:00:00"/>
    <x v="2"/>
    <x v="1"/>
    <x v="2"/>
    <x v="13"/>
    <x v="7"/>
    <n v="5899"/>
    <n v="81.73"/>
    <n v="56.67"/>
    <n v="482125.27"/>
    <n v="334296.33"/>
    <n v="147828.94"/>
    <x v="0"/>
    <x v="6"/>
    <n v="23"/>
  </r>
  <r>
    <n v="745633351"/>
    <s v="C7456"/>
    <x v="115"/>
    <d v="2022-04-03T00:00:00"/>
    <x v="2"/>
    <x v="0"/>
    <x v="5"/>
    <x v="87"/>
    <x v="3"/>
    <n v="8333"/>
    <n v="9.33"/>
    <n v="6.92"/>
    <n v="77746.89"/>
    <n v="57664.36"/>
    <n v="20082.53"/>
    <x v="2"/>
    <x v="5"/>
    <n v="42"/>
  </r>
  <r>
    <n v="572084128"/>
    <s v="C5720"/>
    <x v="72"/>
    <d v="2020-11-05T00:00:00"/>
    <x v="3"/>
    <x v="0"/>
    <x v="0"/>
    <x v="88"/>
    <x v="0"/>
    <n v="1261"/>
    <n v="152.58000000000001"/>
    <n v="97.44"/>
    <n v="192403.38"/>
    <n v="122871.84"/>
    <n v="69531.540000000008"/>
    <x v="0"/>
    <x v="4"/>
    <n v="50"/>
  </r>
  <r>
    <n v="939460504"/>
    <s v="C9394"/>
    <x v="116"/>
    <d v="2020-05-24T00:00:00"/>
    <x v="2"/>
    <x v="1"/>
    <x v="5"/>
    <x v="89"/>
    <x v="5"/>
    <n v="6095"/>
    <n v="47.45"/>
    <n v="31.79"/>
    <n v="289207.75"/>
    <n v="193760.05"/>
    <n v="95447.700000000012"/>
    <x v="0"/>
    <x v="9"/>
    <n v="2"/>
  </r>
  <r>
    <n v="832186305"/>
    <s v="C8321"/>
    <x v="117"/>
    <d v="2021-11-26T00:00:00"/>
    <x v="1"/>
    <x v="1"/>
    <x v="5"/>
    <x v="44"/>
    <x v="3"/>
    <n v="1276"/>
    <n v="9.33"/>
    <n v="6.92"/>
    <n v="11905.08"/>
    <n v="8829.92"/>
    <n v="3075.16"/>
    <x v="1"/>
    <x v="0"/>
    <n v="45"/>
  </r>
  <r>
    <n v="654997861"/>
    <s v="C6549"/>
    <x v="118"/>
    <d v="2020-04-02T00:00:00"/>
    <x v="2"/>
    <x v="1"/>
    <x v="5"/>
    <x v="90"/>
    <x v="3"/>
    <n v="7277"/>
    <n v="9.33"/>
    <n v="6.92"/>
    <n v="67894.41"/>
    <n v="50356.84"/>
    <n v="17537.570000000007"/>
    <x v="0"/>
    <x v="5"/>
    <n v="34"/>
  </r>
  <r>
    <n v="882943999"/>
    <s v="C8829"/>
    <x v="119"/>
    <d v="2021-04-07T00:00:00"/>
    <x v="2"/>
    <x v="1"/>
    <x v="3"/>
    <x v="91"/>
    <x v="1"/>
    <n v="1605"/>
    <n v="421.89"/>
    <n v="364.69"/>
    <n v="677133.45"/>
    <n v="585327.44999999995"/>
    <n v="91806"/>
    <x v="1"/>
    <x v="6"/>
    <n v="15"/>
  </r>
  <r>
    <n v="711386048"/>
    <s v="C7113"/>
    <x v="120"/>
    <d v="2022-08-15T00:00:00"/>
    <x v="2"/>
    <x v="1"/>
    <x v="5"/>
    <x v="92"/>
    <x v="3"/>
    <n v="3795"/>
    <n v="9.33"/>
    <n v="6.92"/>
    <n v="35407.35"/>
    <n v="26261.4"/>
    <n v="9145.9499999999971"/>
    <x v="2"/>
    <x v="7"/>
    <n v="49"/>
  </r>
  <r>
    <n v="305997836"/>
    <s v="C3059"/>
    <x v="121"/>
    <d v="2020-07-10T00:00:00"/>
    <x v="2"/>
    <x v="0"/>
    <x v="1"/>
    <x v="93"/>
    <x v="5"/>
    <n v="415"/>
    <n v="47.45"/>
    <n v="31.79"/>
    <n v="19691.75"/>
    <n v="13192.85"/>
    <n v="6498.9"/>
    <x v="0"/>
    <x v="7"/>
    <n v="31"/>
  </r>
  <r>
    <n v="352765691"/>
    <s v="C3527"/>
    <x v="122"/>
    <d v="2020-08-11T00:00:00"/>
    <x v="1"/>
    <x v="0"/>
    <x v="5"/>
    <x v="24"/>
    <x v="1"/>
    <n v="62"/>
    <n v="421.89"/>
    <n v="364.69"/>
    <n v="26157.18"/>
    <n v="22610.78"/>
    <n v="3546.4000000000015"/>
    <x v="0"/>
    <x v="8"/>
    <n v="23"/>
  </r>
  <r>
    <n v="707988440"/>
    <s v="C7079"/>
    <x v="86"/>
    <d v="2021-08-08T00:00:00"/>
    <x v="0"/>
    <x v="1"/>
    <x v="5"/>
    <x v="89"/>
    <x v="9"/>
    <n v="8367"/>
    <n v="154.06"/>
    <n v="90.93"/>
    <n v="1289020.02"/>
    <n v="760811.31"/>
    <n v="528208.71"/>
    <x v="1"/>
    <x v="8"/>
    <n v="24"/>
  </r>
  <r>
    <n v="848277413"/>
    <s v="C8482"/>
    <x v="123"/>
    <d v="2022-08-29T00:00:00"/>
    <x v="3"/>
    <x v="0"/>
    <x v="6"/>
    <x v="94"/>
    <x v="9"/>
    <n v="2992"/>
    <n v="154.06"/>
    <n v="90.93"/>
    <n v="460947.52"/>
    <n v="272062.56"/>
    <n v="188884.96000000002"/>
    <x v="2"/>
    <x v="8"/>
    <n v="47"/>
  </r>
  <r>
    <n v="320556437"/>
    <s v="C3205"/>
    <x v="124"/>
    <d v="2021-09-25T00:00:00"/>
    <x v="3"/>
    <x v="1"/>
    <x v="5"/>
    <x v="95"/>
    <x v="11"/>
    <n v="8628"/>
    <n v="668.27"/>
    <n v="502.54"/>
    <n v="5765833.5599999996"/>
    <n v="4335915.12"/>
    <n v="1429918.4399999995"/>
    <x v="1"/>
    <x v="3"/>
    <n v="40"/>
  </r>
  <r>
    <n v="992061841"/>
    <s v="C9920"/>
    <x v="125"/>
    <d v="2020-03-24T00:00:00"/>
    <x v="1"/>
    <x v="1"/>
    <x v="2"/>
    <x v="35"/>
    <x v="4"/>
    <n v="1999"/>
    <n v="255.28"/>
    <n v="159.41999999999999"/>
    <n v="510304.72000000003"/>
    <n v="318680.57999999996"/>
    <n v="191624.14000000007"/>
    <x v="0"/>
    <x v="6"/>
    <n v="18"/>
  </r>
  <r>
    <n v="300342452"/>
    <s v="C3003"/>
    <x v="126"/>
    <d v="2021-06-24T00:00:00"/>
    <x v="3"/>
    <x v="1"/>
    <x v="0"/>
    <x v="96"/>
    <x v="8"/>
    <n v="6861"/>
    <n v="651.21"/>
    <n v="524.96"/>
    <n v="4467951.8100000005"/>
    <n v="3601750.56"/>
    <n v="866201.25000000047"/>
    <x v="1"/>
    <x v="9"/>
    <n v="35"/>
  </r>
  <r>
    <n v="703259599"/>
    <s v="C7032"/>
    <x v="127"/>
    <d v="2020-04-05T00:00:00"/>
    <x v="1"/>
    <x v="1"/>
    <x v="2"/>
    <x v="97"/>
    <x v="9"/>
    <n v="8998"/>
    <n v="154.06"/>
    <n v="90.93"/>
    <n v="1386231.8800000001"/>
    <n v="818188.14"/>
    <n v="568043.74000000011"/>
    <x v="0"/>
    <x v="10"/>
    <n v="3"/>
  </r>
  <r>
    <n v="228987109"/>
    <s v="C2289"/>
    <x v="128"/>
    <d v="2022-04-14T00:00:00"/>
    <x v="1"/>
    <x v="0"/>
    <x v="6"/>
    <x v="61"/>
    <x v="10"/>
    <n v="1229"/>
    <n v="109.28"/>
    <n v="35.840000000000003"/>
    <n v="134305.12"/>
    <n v="44047.360000000001"/>
    <n v="90257.76"/>
    <x v="2"/>
    <x v="6"/>
    <n v="28"/>
  </r>
  <r>
    <n v="126011312"/>
    <s v="C1260"/>
    <x v="129"/>
    <d v="2021-09-18T00:00:00"/>
    <x v="0"/>
    <x v="1"/>
    <x v="5"/>
    <x v="10"/>
    <x v="2"/>
    <n v="8402"/>
    <n v="205.7"/>
    <n v="117.11"/>
    <n v="1728291.4"/>
    <n v="983958.22"/>
    <n v="744333.17999999993"/>
    <x v="1"/>
    <x v="3"/>
    <n v="27"/>
  </r>
  <r>
    <n v="813131034"/>
    <s v="C8131"/>
    <x v="130"/>
    <d v="2020-07-01T00:00:00"/>
    <x v="0"/>
    <x v="0"/>
    <x v="6"/>
    <x v="18"/>
    <x v="5"/>
    <n v="2397"/>
    <n v="47.45"/>
    <n v="31.79"/>
    <n v="113737.65000000001"/>
    <n v="76200.63"/>
    <n v="37537.020000000004"/>
    <x v="0"/>
    <x v="7"/>
    <n v="3"/>
  </r>
  <r>
    <n v="529457604"/>
    <s v="C5294"/>
    <x v="131"/>
    <d v="2021-03-05T00:00:00"/>
    <x v="0"/>
    <x v="0"/>
    <x v="0"/>
    <x v="77"/>
    <x v="7"/>
    <n v="7126"/>
    <n v="81.73"/>
    <n v="56.67"/>
    <n v="582407.98"/>
    <n v="403830.42"/>
    <n v="178577.56"/>
    <x v="1"/>
    <x v="5"/>
    <n v="28"/>
  </r>
  <r>
    <n v="284414851"/>
    <s v="C2844"/>
    <x v="35"/>
    <d v="2021-12-07T00:00:00"/>
    <x v="3"/>
    <x v="0"/>
    <x v="5"/>
    <x v="98"/>
    <x v="1"/>
    <n v="3530"/>
    <n v="421.89"/>
    <n v="364.69"/>
    <n v="1489271.7"/>
    <n v="1287355.7"/>
    <n v="201916"/>
    <x v="1"/>
    <x v="11"/>
    <n v="5"/>
  </r>
  <r>
    <n v="707739102"/>
    <s v="C7077"/>
    <x v="132"/>
    <d v="2021-10-28T00:00:00"/>
    <x v="0"/>
    <x v="1"/>
    <x v="0"/>
    <x v="99"/>
    <x v="5"/>
    <n v="4583"/>
    <n v="47.45"/>
    <n v="31.79"/>
    <n v="217463.35"/>
    <n v="145693.57"/>
    <n v="71769.78"/>
    <x v="1"/>
    <x v="0"/>
    <n v="6"/>
  </r>
  <r>
    <n v="699479186"/>
    <s v="C6994"/>
    <x v="9"/>
    <d v="2021-07-25T00:00:00"/>
    <x v="2"/>
    <x v="1"/>
    <x v="6"/>
    <x v="100"/>
    <x v="6"/>
    <n v="290"/>
    <n v="437.2"/>
    <n v="263.33"/>
    <n v="126788"/>
    <n v="76365.7"/>
    <n v="50422.3"/>
    <x v="1"/>
    <x v="7"/>
    <n v="40"/>
  </r>
  <r>
    <n v="579996430"/>
    <s v="C5799"/>
    <x v="133"/>
    <d v="2022-01-09T00:00:00"/>
    <x v="0"/>
    <x v="1"/>
    <x v="6"/>
    <x v="36"/>
    <x v="2"/>
    <n v="2687"/>
    <n v="205.7"/>
    <n v="117.11"/>
    <n v="552715.9"/>
    <n v="314674.57"/>
    <n v="238041.33000000002"/>
    <x v="1"/>
    <x v="11"/>
    <n v="27"/>
  </r>
  <r>
    <n v="739964663"/>
    <s v="C7399"/>
    <x v="134"/>
    <d v="2020-07-27T00:00:00"/>
    <x v="2"/>
    <x v="1"/>
    <x v="0"/>
    <x v="0"/>
    <x v="2"/>
    <n v="842"/>
    <n v="205.7"/>
    <n v="117.11"/>
    <n v="173199.4"/>
    <n v="98606.62"/>
    <n v="74592.78"/>
    <x v="0"/>
    <x v="7"/>
    <n v="28"/>
  </r>
  <r>
    <n v="290370213"/>
    <s v="C2903"/>
    <x v="135"/>
    <d v="2020-06-15T00:00:00"/>
    <x v="2"/>
    <x v="0"/>
    <x v="1"/>
    <x v="42"/>
    <x v="10"/>
    <n v="5854"/>
    <n v="109.28"/>
    <n v="35.840000000000003"/>
    <n v="639725.12"/>
    <n v="209807.36000000002"/>
    <n v="429917.76"/>
    <x v="0"/>
    <x v="9"/>
    <n v="15"/>
  </r>
  <r>
    <n v="212511909"/>
    <s v="C2125"/>
    <x v="136"/>
    <d v="2021-02-22T00:00:00"/>
    <x v="2"/>
    <x v="1"/>
    <x v="5"/>
    <x v="101"/>
    <x v="3"/>
    <n v="5851"/>
    <n v="9.33"/>
    <n v="6.92"/>
    <n v="54589.83"/>
    <n v="40488.92"/>
    <n v="14100.910000000003"/>
    <x v="1"/>
    <x v="5"/>
    <n v="0"/>
  </r>
  <r>
    <n v="208001077"/>
    <s v="C2080"/>
    <x v="123"/>
    <d v="2022-07-22T00:00:00"/>
    <x v="0"/>
    <x v="1"/>
    <x v="5"/>
    <x v="102"/>
    <x v="3"/>
    <n v="996"/>
    <n v="9.33"/>
    <n v="6.92"/>
    <n v="9292.68"/>
    <n v="6892.32"/>
    <n v="2400.3600000000006"/>
    <x v="2"/>
    <x v="8"/>
    <n v="9"/>
  </r>
  <r>
    <n v="948761546"/>
    <s v="C9487"/>
    <x v="137"/>
    <d v="2020-07-13T00:00:00"/>
    <x v="1"/>
    <x v="0"/>
    <x v="5"/>
    <x v="86"/>
    <x v="7"/>
    <n v="8480"/>
    <n v="81.73"/>
    <n v="56.67"/>
    <n v="693070.4"/>
    <n v="480561.60000000003"/>
    <n v="212508.79999999999"/>
    <x v="0"/>
    <x v="8"/>
    <n v="4"/>
  </r>
  <r>
    <n v="927029645"/>
    <s v="C9270"/>
    <x v="138"/>
    <d v="2020-01-29T00:00:00"/>
    <x v="0"/>
    <x v="0"/>
    <x v="5"/>
    <x v="73"/>
    <x v="0"/>
    <n v="7527"/>
    <n v="152.58000000000001"/>
    <n v="97.44"/>
    <n v="1148469.6600000001"/>
    <n v="733430.88"/>
    <n v="415038.78000000014"/>
    <x v="0"/>
    <x v="1"/>
    <n v="11"/>
  </r>
  <r>
    <n v="505354201"/>
    <s v="C5053"/>
    <x v="139"/>
    <d v="2022-04-12T00:00:00"/>
    <x v="0"/>
    <x v="0"/>
    <x v="4"/>
    <x v="103"/>
    <x v="7"/>
    <n v="4393"/>
    <n v="81.73"/>
    <n v="56.67"/>
    <n v="359039.89"/>
    <n v="248951.31"/>
    <n v="110088.58000000002"/>
    <x v="2"/>
    <x v="5"/>
    <n v="45"/>
  </r>
  <r>
    <n v="566596543"/>
    <s v="C5665"/>
    <x v="140"/>
    <d v="2022-09-01T00:00:00"/>
    <x v="0"/>
    <x v="0"/>
    <x v="5"/>
    <x v="104"/>
    <x v="3"/>
    <n v="7363"/>
    <n v="9.33"/>
    <n v="6.92"/>
    <n v="68696.789999999994"/>
    <n v="50951.96"/>
    <n v="17744.829999999994"/>
    <x v="2"/>
    <x v="8"/>
    <n v="33"/>
  </r>
  <r>
    <n v="263930499"/>
    <s v="C2639"/>
    <x v="141"/>
    <d v="2021-11-05T00:00:00"/>
    <x v="0"/>
    <x v="0"/>
    <x v="5"/>
    <x v="41"/>
    <x v="8"/>
    <n v="1755"/>
    <n v="651.21"/>
    <n v="524.96"/>
    <n v="1142873.55"/>
    <n v="921304.8"/>
    <n v="221568.75"/>
    <x v="1"/>
    <x v="4"/>
    <n v="42"/>
  </r>
  <r>
    <n v="170842397"/>
    <s v="C1708"/>
    <x v="142"/>
    <d v="2020-06-10T00:00:00"/>
    <x v="0"/>
    <x v="1"/>
    <x v="1"/>
    <x v="15"/>
    <x v="3"/>
    <n v="4917"/>
    <n v="9.33"/>
    <n v="6.92"/>
    <n v="45875.61"/>
    <n v="34025.64"/>
    <n v="11849.970000000001"/>
    <x v="0"/>
    <x v="7"/>
    <n v="0"/>
  </r>
  <r>
    <n v="931131064"/>
    <s v="C9311"/>
    <x v="143"/>
    <d v="2021-06-07T00:00:00"/>
    <x v="2"/>
    <x v="0"/>
    <x v="5"/>
    <x v="44"/>
    <x v="3"/>
    <n v="1229"/>
    <n v="9.33"/>
    <n v="6.92"/>
    <n v="11466.57"/>
    <n v="8504.68"/>
    <n v="2961.8899999999994"/>
    <x v="1"/>
    <x v="9"/>
    <n v="28"/>
  </r>
  <r>
    <n v="108907830"/>
    <s v="C1089"/>
    <x v="144"/>
    <d v="2021-10-31T00:00:00"/>
    <x v="3"/>
    <x v="1"/>
    <x v="5"/>
    <x v="73"/>
    <x v="3"/>
    <n v="7102"/>
    <n v="9.33"/>
    <n v="6.92"/>
    <n v="66261.66"/>
    <n v="49145.84"/>
    <n v="17115.820000000007"/>
    <x v="1"/>
    <x v="0"/>
    <n v="4"/>
  </r>
  <r>
    <n v="738596522"/>
    <s v="C7385"/>
    <x v="145"/>
    <d v="2021-02-18T00:00:00"/>
    <x v="1"/>
    <x v="0"/>
    <x v="1"/>
    <x v="38"/>
    <x v="11"/>
    <n v="5979"/>
    <n v="668.27"/>
    <n v="502.54"/>
    <n v="3995586.33"/>
    <n v="3004686.66"/>
    <n v="990899.66999999993"/>
    <x v="0"/>
    <x v="11"/>
    <n v="49"/>
  </r>
  <r>
    <n v="974933469"/>
    <s v="C9749"/>
    <x v="146"/>
    <d v="2021-06-12T00:00:00"/>
    <x v="2"/>
    <x v="0"/>
    <x v="2"/>
    <x v="105"/>
    <x v="8"/>
    <n v="3333"/>
    <n v="651.21"/>
    <n v="524.96"/>
    <n v="2170482.9300000002"/>
    <n v="1749691.6800000002"/>
    <n v="420791.25"/>
    <x v="1"/>
    <x v="10"/>
    <n v="44"/>
  </r>
  <r>
    <n v="842967498"/>
    <s v="C8429"/>
    <x v="147"/>
    <d v="2021-05-14T00:00:00"/>
    <x v="3"/>
    <x v="0"/>
    <x v="2"/>
    <x v="106"/>
    <x v="8"/>
    <n v="1670"/>
    <n v="651.21"/>
    <n v="524.96"/>
    <n v="1087520.7"/>
    <n v="876683.20000000007"/>
    <n v="210837.49999999988"/>
    <x v="1"/>
    <x v="9"/>
    <n v="10"/>
  </r>
  <r>
    <n v="888059937"/>
    <s v="C8880"/>
    <x v="148"/>
    <d v="2022-12-10T00:00:00"/>
    <x v="0"/>
    <x v="1"/>
    <x v="5"/>
    <x v="107"/>
    <x v="7"/>
    <n v="5525"/>
    <n v="81.73"/>
    <n v="56.67"/>
    <n v="451558.25"/>
    <n v="313101.75"/>
    <n v="138456.5"/>
    <x v="2"/>
    <x v="2"/>
    <n v="33"/>
  </r>
  <r>
    <n v="825884616"/>
    <s v="C8258"/>
    <x v="149"/>
    <d v="2021-01-03T00:00:00"/>
    <x v="3"/>
    <x v="0"/>
    <x v="5"/>
    <x v="81"/>
    <x v="11"/>
    <n v="6466"/>
    <n v="668.27"/>
    <n v="502.54"/>
    <n v="4321033.82"/>
    <n v="3249423.64"/>
    <n v="1071610.1800000002"/>
    <x v="0"/>
    <x v="11"/>
    <n v="33"/>
  </r>
  <r>
    <n v="892427861"/>
    <s v="C8924"/>
    <x v="150"/>
    <d v="2022-07-25T00:00:00"/>
    <x v="1"/>
    <x v="1"/>
    <x v="5"/>
    <x v="20"/>
    <x v="8"/>
    <n v="8091"/>
    <n v="651.21"/>
    <n v="524.96"/>
    <n v="5268940.1100000003"/>
    <n v="4247451.3600000003"/>
    <n v="1021488.75"/>
    <x v="2"/>
    <x v="7"/>
    <n v="47"/>
  </r>
  <r>
    <n v="493988502"/>
    <s v="C4939"/>
    <x v="151"/>
    <d v="2021-12-21T00:00:00"/>
    <x v="2"/>
    <x v="1"/>
    <x v="5"/>
    <x v="108"/>
    <x v="8"/>
    <n v="1030"/>
    <n v="651.21"/>
    <n v="524.96"/>
    <n v="670746.30000000005"/>
    <n v="540708.80000000005"/>
    <n v="130037.5"/>
    <x v="1"/>
    <x v="2"/>
    <n v="49"/>
  </r>
  <r>
    <n v="457177865"/>
    <s v="C4571"/>
    <x v="109"/>
    <d v="2022-08-11T00:00:00"/>
    <x v="2"/>
    <x v="0"/>
    <x v="2"/>
    <x v="109"/>
    <x v="9"/>
    <n v="7945"/>
    <n v="154.06"/>
    <n v="90.93"/>
    <n v="1224006.7"/>
    <n v="722438.85000000009"/>
    <n v="501567.84999999986"/>
    <x v="2"/>
    <x v="8"/>
    <n v="25"/>
  </r>
  <r>
    <n v="778919780"/>
    <s v="C7789"/>
    <x v="152"/>
    <d v="2021-03-20T00:00:00"/>
    <x v="3"/>
    <x v="1"/>
    <x v="5"/>
    <x v="87"/>
    <x v="1"/>
    <n v="8527"/>
    <n v="421.89"/>
    <n v="364.69"/>
    <n v="3597456.03"/>
    <n v="3109711.63"/>
    <n v="487744.39999999991"/>
    <x v="1"/>
    <x v="6"/>
    <n v="1"/>
  </r>
  <r>
    <n v="176450574"/>
    <s v="C1764"/>
    <x v="153"/>
    <d v="2020-09-08T00:00:00"/>
    <x v="1"/>
    <x v="1"/>
    <x v="6"/>
    <x v="59"/>
    <x v="8"/>
    <n v="4501"/>
    <n v="651.21"/>
    <n v="524.96"/>
    <n v="2931096.21"/>
    <n v="2362844.96"/>
    <n v="568251.25"/>
    <x v="0"/>
    <x v="3"/>
    <n v="17"/>
  </r>
  <r>
    <n v="137319076"/>
    <s v="C1373"/>
    <x v="154"/>
    <d v="2022-09-20T00:00:00"/>
    <x v="3"/>
    <x v="0"/>
    <x v="2"/>
    <x v="110"/>
    <x v="1"/>
    <n v="4621"/>
    <n v="421.89"/>
    <n v="364.69"/>
    <n v="1949553.69"/>
    <n v="1685232.49"/>
    <n v="264321.19999999995"/>
    <x v="2"/>
    <x v="3"/>
    <n v="50"/>
  </r>
  <r>
    <n v="869386613"/>
    <s v="C8693"/>
    <x v="155"/>
    <d v="2020-09-25T00:00:00"/>
    <x v="2"/>
    <x v="1"/>
    <x v="5"/>
    <x v="20"/>
    <x v="10"/>
    <n v="9673"/>
    <n v="109.28"/>
    <n v="35.840000000000003"/>
    <n v="1057065.44"/>
    <n v="346680.32000000001"/>
    <n v="710385.11999999988"/>
    <x v="0"/>
    <x v="3"/>
    <n v="39"/>
  </r>
  <r>
    <n v="850827014"/>
    <s v="C8508"/>
    <x v="124"/>
    <d v="2021-08-29T00:00:00"/>
    <x v="2"/>
    <x v="0"/>
    <x v="2"/>
    <x v="111"/>
    <x v="1"/>
    <n v="7476"/>
    <n v="421.89"/>
    <n v="364.69"/>
    <n v="3154049.64"/>
    <n v="2726422.44"/>
    <n v="427627.20000000019"/>
    <x v="1"/>
    <x v="3"/>
    <n v="13"/>
  </r>
  <r>
    <n v="880126607"/>
    <s v="C8801"/>
    <x v="156"/>
    <d v="2021-06-07T00:00:00"/>
    <x v="1"/>
    <x v="0"/>
    <x v="5"/>
    <x v="112"/>
    <x v="0"/>
    <n v="7876"/>
    <n v="152.58000000000001"/>
    <n v="97.44"/>
    <n v="1201720.08"/>
    <n v="767437.44"/>
    <n v="434282.64000000013"/>
    <x v="1"/>
    <x v="9"/>
    <n v="14"/>
  </r>
  <r>
    <n v="926084220"/>
    <s v="C9260"/>
    <x v="157"/>
    <d v="2020-07-05T00:00:00"/>
    <x v="3"/>
    <x v="0"/>
    <x v="5"/>
    <x v="90"/>
    <x v="10"/>
    <n v="7755"/>
    <n v="109.28"/>
    <n v="35.840000000000003"/>
    <n v="847466.4"/>
    <n v="277939.20000000001"/>
    <n v="569527.19999999995"/>
    <x v="0"/>
    <x v="7"/>
    <n v="23"/>
  </r>
  <r>
    <n v="577811181"/>
    <s v="C5778"/>
    <x v="58"/>
    <d v="2022-08-23T00:00:00"/>
    <x v="1"/>
    <x v="1"/>
    <x v="5"/>
    <x v="112"/>
    <x v="2"/>
    <n v="6024"/>
    <n v="205.7"/>
    <n v="117.11"/>
    <n v="1239136.8"/>
    <n v="705470.64"/>
    <n v="533666.16"/>
    <x v="2"/>
    <x v="8"/>
    <n v="33"/>
  </r>
  <r>
    <n v="394731318"/>
    <s v="C3947"/>
    <x v="158"/>
    <d v="2021-12-12T00:00:00"/>
    <x v="1"/>
    <x v="1"/>
    <x v="0"/>
    <x v="113"/>
    <x v="0"/>
    <n v="8624"/>
    <n v="152.58000000000001"/>
    <n v="97.44"/>
    <n v="1315849.9200000002"/>
    <n v="840322.55999999994"/>
    <n v="475527.36000000022"/>
    <x v="1"/>
    <x v="2"/>
    <n v="25"/>
  </r>
  <r>
    <n v="556580960"/>
    <s v="C5565"/>
    <x v="22"/>
    <d v="2021-09-09T00:00:00"/>
    <x v="0"/>
    <x v="0"/>
    <x v="5"/>
    <x v="114"/>
    <x v="11"/>
    <n v="3529"/>
    <n v="668.27"/>
    <n v="502.54"/>
    <n v="2358324.83"/>
    <n v="1773463.6600000001"/>
    <n v="584861.16999999993"/>
    <x v="1"/>
    <x v="8"/>
    <n v="45"/>
  </r>
  <r>
    <n v="413408935"/>
    <s v="C4134"/>
    <x v="31"/>
    <d v="2020-12-13T00:00:00"/>
    <x v="0"/>
    <x v="0"/>
    <x v="5"/>
    <x v="89"/>
    <x v="8"/>
    <n v="5745"/>
    <n v="651.21"/>
    <n v="524.96"/>
    <n v="3741201.45"/>
    <n v="3015895.2"/>
    <n v="725306.25"/>
    <x v="0"/>
    <x v="2"/>
    <n v="26"/>
  </r>
  <r>
    <n v="735576570"/>
    <s v="C7355"/>
    <x v="159"/>
    <d v="2022-05-17T00:00:00"/>
    <x v="0"/>
    <x v="0"/>
    <x v="0"/>
    <x v="77"/>
    <x v="7"/>
    <n v="2308"/>
    <n v="81.73"/>
    <n v="56.67"/>
    <n v="188632.84"/>
    <n v="130794.36"/>
    <n v="57838.479999999996"/>
    <x v="2"/>
    <x v="9"/>
    <n v="14"/>
  </r>
  <r>
    <n v="563757693"/>
    <s v="C5637"/>
    <x v="160"/>
    <d v="2021-11-01T00:00:00"/>
    <x v="3"/>
    <x v="0"/>
    <x v="6"/>
    <x v="50"/>
    <x v="10"/>
    <n v="7284"/>
    <n v="109.28"/>
    <n v="35.840000000000003"/>
    <n v="795995.52"/>
    <n v="261058.56000000003"/>
    <n v="534936.96"/>
    <x v="1"/>
    <x v="4"/>
    <n v="46"/>
  </r>
  <r>
    <n v="358938634"/>
    <s v="C3589"/>
    <x v="161"/>
    <d v="2020-12-09T00:00:00"/>
    <x v="2"/>
    <x v="1"/>
    <x v="1"/>
    <x v="115"/>
    <x v="9"/>
    <n v="6773"/>
    <n v="154.06"/>
    <n v="90.93"/>
    <n v="1043448.38"/>
    <n v="615868.89"/>
    <n v="427579.49"/>
    <x v="0"/>
    <x v="2"/>
    <n v="17"/>
  </r>
  <r>
    <n v="652418220"/>
    <s v="C6524"/>
    <x v="162"/>
    <d v="2020-10-19T00:00:00"/>
    <x v="0"/>
    <x v="1"/>
    <x v="5"/>
    <x v="68"/>
    <x v="0"/>
    <n v="3904"/>
    <n v="152.58000000000001"/>
    <n v="97.44"/>
    <n v="595672.32000000007"/>
    <n v="380405.76000000001"/>
    <n v="215266.56000000006"/>
    <x v="0"/>
    <x v="0"/>
    <n v="16"/>
  </r>
  <r>
    <n v="695807778"/>
    <s v="C6958"/>
    <x v="163"/>
    <d v="2022-09-06T00:00:00"/>
    <x v="0"/>
    <x v="1"/>
    <x v="0"/>
    <x v="80"/>
    <x v="8"/>
    <n v="3839"/>
    <n v="651.21"/>
    <n v="524.96"/>
    <n v="2499995.19"/>
    <n v="2015321.4400000002"/>
    <n v="484673.74999999977"/>
    <x v="2"/>
    <x v="8"/>
    <n v="42"/>
  </r>
  <r>
    <n v="711031138"/>
    <s v="C7110"/>
    <x v="164"/>
    <d v="2020-12-07T00:00:00"/>
    <x v="0"/>
    <x v="0"/>
    <x v="2"/>
    <x v="116"/>
    <x v="8"/>
    <n v="8769"/>
    <n v="651.21"/>
    <n v="524.96"/>
    <n v="5710460.4900000002"/>
    <n v="4603374.24"/>
    <n v="1107086.25"/>
    <x v="0"/>
    <x v="2"/>
    <n v="32"/>
  </r>
  <r>
    <n v="540324628"/>
    <s v="C5403"/>
    <x v="165"/>
    <d v="2022-01-25T00:00:00"/>
    <x v="1"/>
    <x v="0"/>
    <x v="0"/>
    <x v="49"/>
    <x v="5"/>
    <n v="2919"/>
    <n v="47.45"/>
    <n v="31.79"/>
    <n v="138506.55000000002"/>
    <n v="92795.01"/>
    <n v="45711.540000000023"/>
    <x v="1"/>
    <x v="11"/>
    <n v="39"/>
  </r>
  <r>
    <n v="996237075"/>
    <s v="C9962"/>
    <x v="166"/>
    <d v="2022-08-31T00:00:00"/>
    <x v="3"/>
    <x v="0"/>
    <x v="0"/>
    <x v="117"/>
    <x v="2"/>
    <n v="7544"/>
    <n v="205.7"/>
    <n v="117.11"/>
    <n v="1551800.7999999998"/>
    <n v="883477.84"/>
    <n v="668322.95999999985"/>
    <x v="2"/>
    <x v="3"/>
    <n v="0"/>
  </r>
  <r>
    <n v="711629807"/>
    <s v="C7116"/>
    <x v="167"/>
    <d v="2020-03-05T00:00:00"/>
    <x v="3"/>
    <x v="1"/>
    <x v="5"/>
    <x v="54"/>
    <x v="10"/>
    <n v="5929"/>
    <n v="109.28"/>
    <n v="35.840000000000003"/>
    <n v="647921.12"/>
    <n v="212495.36000000002"/>
    <n v="435425.76"/>
    <x v="0"/>
    <x v="5"/>
    <n v="22"/>
  </r>
  <r>
    <n v="189676654"/>
    <s v="C1896"/>
    <x v="168"/>
    <d v="2022-01-01T00:00:00"/>
    <x v="1"/>
    <x v="0"/>
    <x v="4"/>
    <x v="9"/>
    <x v="2"/>
    <n v="8392"/>
    <n v="205.7"/>
    <n v="117.11"/>
    <n v="1726234.4"/>
    <n v="982787.12"/>
    <n v="743447.27999999991"/>
    <x v="1"/>
    <x v="2"/>
    <n v="43"/>
  </r>
  <r>
    <n v="453863942"/>
    <s v="C4538"/>
    <x v="169"/>
    <d v="2021-09-09T00:00:00"/>
    <x v="2"/>
    <x v="1"/>
    <x v="5"/>
    <x v="46"/>
    <x v="11"/>
    <n v="7281"/>
    <n v="668.27"/>
    <n v="502.54"/>
    <n v="4865673.87"/>
    <n v="3658993.74"/>
    <n v="1206680.1299999999"/>
    <x v="1"/>
    <x v="3"/>
    <n v="17"/>
  </r>
  <r>
    <n v="797990500"/>
    <s v="C7979"/>
    <x v="170"/>
    <d v="2020-09-22T00:00:00"/>
    <x v="2"/>
    <x v="0"/>
    <x v="3"/>
    <x v="118"/>
    <x v="8"/>
    <n v="1977"/>
    <n v="651.21"/>
    <n v="524.96"/>
    <n v="1287442.1700000002"/>
    <n v="1037845.92"/>
    <n v="249596.25000000012"/>
    <x v="0"/>
    <x v="3"/>
    <n v="39"/>
  </r>
  <r>
    <n v="136167657"/>
    <s v="C1361"/>
    <x v="171"/>
    <d v="2020-06-21T00:00:00"/>
    <x v="1"/>
    <x v="1"/>
    <x v="0"/>
    <x v="119"/>
    <x v="5"/>
    <n v="3890"/>
    <n v="47.45"/>
    <n v="31.79"/>
    <n v="184580.5"/>
    <n v="123663.09999999999"/>
    <n v="60917.400000000009"/>
    <x v="0"/>
    <x v="7"/>
    <n v="13"/>
  </r>
  <r>
    <n v="152819240"/>
    <s v="C1528"/>
    <x v="172"/>
    <d v="2021-10-16T00:00:00"/>
    <x v="0"/>
    <x v="1"/>
    <x v="0"/>
    <x v="117"/>
    <x v="5"/>
    <n v="1464"/>
    <n v="47.45"/>
    <n v="31.79"/>
    <n v="69466.8"/>
    <n v="46540.56"/>
    <n v="22926.240000000005"/>
    <x v="1"/>
    <x v="4"/>
    <n v="35"/>
  </r>
  <r>
    <n v="352681577"/>
    <s v="C3526"/>
    <x v="10"/>
    <d v="2022-07-25T00:00:00"/>
    <x v="0"/>
    <x v="1"/>
    <x v="0"/>
    <x v="120"/>
    <x v="0"/>
    <n v="5171"/>
    <n v="152.58000000000001"/>
    <n v="97.44"/>
    <n v="788991.18"/>
    <n v="503862.24"/>
    <n v="285128.94000000006"/>
    <x v="2"/>
    <x v="8"/>
    <n v="10"/>
  </r>
  <r>
    <n v="310803496"/>
    <s v="C3108"/>
    <x v="173"/>
    <d v="2020-03-04T00:00:00"/>
    <x v="1"/>
    <x v="1"/>
    <x v="1"/>
    <x v="93"/>
    <x v="2"/>
    <n v="2516"/>
    <n v="205.7"/>
    <n v="117.11"/>
    <n v="517541.19999999995"/>
    <n v="294648.76"/>
    <n v="222892.43999999994"/>
    <x v="0"/>
    <x v="1"/>
    <n v="37"/>
  </r>
  <r>
    <n v="122546327"/>
    <s v="C1225"/>
    <x v="174"/>
    <d v="2020-06-18T00:00:00"/>
    <x v="2"/>
    <x v="0"/>
    <x v="0"/>
    <x v="80"/>
    <x v="6"/>
    <n v="3036"/>
    <n v="437.2"/>
    <n v="263.33"/>
    <n v="1327339.2"/>
    <n v="799469.88"/>
    <n v="527869.31999999995"/>
    <x v="0"/>
    <x v="9"/>
    <n v="23"/>
  </r>
  <r>
    <n v="853583896"/>
    <s v="C8535"/>
    <x v="175"/>
    <d v="2020-01-20T00:00:00"/>
    <x v="1"/>
    <x v="0"/>
    <x v="6"/>
    <x v="43"/>
    <x v="3"/>
    <n v="3298"/>
    <n v="9.33"/>
    <n v="6.92"/>
    <n v="30770.34"/>
    <n v="22822.16"/>
    <n v="7948.18"/>
    <x v="0"/>
    <x v="1"/>
    <n v="16"/>
  </r>
  <r>
    <n v="489902532"/>
    <s v="C4899"/>
    <x v="176"/>
    <d v="2021-07-31T00:00:00"/>
    <x v="1"/>
    <x v="0"/>
    <x v="3"/>
    <x v="40"/>
    <x v="7"/>
    <n v="1901"/>
    <n v="81.73"/>
    <n v="56.67"/>
    <n v="155368.73000000001"/>
    <n v="107729.67"/>
    <n v="47639.060000000012"/>
    <x v="1"/>
    <x v="8"/>
    <n v="27"/>
  </r>
  <r>
    <n v="687801063"/>
    <s v="C6878"/>
    <x v="107"/>
    <d v="2020-10-06T00:00:00"/>
    <x v="3"/>
    <x v="1"/>
    <x v="6"/>
    <x v="50"/>
    <x v="9"/>
    <n v="4474"/>
    <n v="154.06"/>
    <n v="90.93"/>
    <n v="689264.44000000006"/>
    <n v="406820.82"/>
    <n v="282443.62000000005"/>
    <x v="0"/>
    <x v="0"/>
    <n v="4"/>
  </r>
  <r>
    <n v="923890817"/>
    <s v="C9238"/>
    <x v="177"/>
    <d v="2022-08-17T00:00:00"/>
    <x v="3"/>
    <x v="1"/>
    <x v="6"/>
    <x v="100"/>
    <x v="1"/>
    <n v="8678"/>
    <n v="421.89"/>
    <n v="364.69"/>
    <n v="3661161.42"/>
    <n v="3164779.82"/>
    <n v="496381.60000000009"/>
    <x v="2"/>
    <x v="3"/>
    <n v="10"/>
  </r>
  <r>
    <n v="745095622"/>
    <s v="C7450"/>
    <x v="178"/>
    <d v="2022-05-27T00:00:00"/>
    <x v="1"/>
    <x v="0"/>
    <x v="1"/>
    <x v="121"/>
    <x v="3"/>
    <n v="9207"/>
    <n v="9.33"/>
    <n v="6.92"/>
    <n v="85901.31"/>
    <n v="63712.44"/>
    <n v="22188.869999999995"/>
    <x v="2"/>
    <x v="10"/>
    <n v="46"/>
  </r>
  <r>
    <n v="218651807"/>
    <s v="C2186"/>
    <x v="179"/>
    <d v="2021-03-19T00:00:00"/>
    <x v="2"/>
    <x v="0"/>
    <x v="5"/>
    <x v="87"/>
    <x v="6"/>
    <n v="2783"/>
    <n v="437.2"/>
    <n v="263.33"/>
    <n v="1216727.5999999999"/>
    <n v="732847.3899999999"/>
    <n v="483880.20999999996"/>
    <x v="1"/>
    <x v="5"/>
    <n v="24"/>
  </r>
  <r>
    <n v="382108199"/>
    <s v="C3821"/>
    <x v="180"/>
    <d v="2022-07-13T00:00:00"/>
    <x v="3"/>
    <x v="1"/>
    <x v="6"/>
    <x v="34"/>
    <x v="9"/>
    <n v="3162"/>
    <n v="154.06"/>
    <n v="90.93"/>
    <n v="487137.72000000003"/>
    <n v="287520.66000000003"/>
    <n v="199617.06"/>
    <x v="2"/>
    <x v="9"/>
    <n v="48"/>
  </r>
  <r>
    <n v="993326127"/>
    <s v="C9933"/>
    <x v="181"/>
    <d v="2021-02-18T00:00:00"/>
    <x v="2"/>
    <x v="1"/>
    <x v="6"/>
    <x v="21"/>
    <x v="8"/>
    <n v="6130"/>
    <n v="651.21"/>
    <n v="524.96"/>
    <n v="3991917.3000000003"/>
    <n v="3218004.8000000003"/>
    <n v="773912.5"/>
    <x v="1"/>
    <x v="1"/>
    <n v="32"/>
  </r>
  <r>
    <n v="980479419"/>
    <s v="C9804"/>
    <x v="182"/>
    <d v="2022-08-06T00:00:00"/>
    <x v="2"/>
    <x v="0"/>
    <x v="5"/>
    <x v="107"/>
    <x v="2"/>
    <n v="4503"/>
    <n v="205.7"/>
    <n v="117.11"/>
    <n v="926267.1"/>
    <n v="527346.32999999996"/>
    <n v="398920.77"/>
    <x v="2"/>
    <x v="8"/>
    <n v="30"/>
  </r>
  <r>
    <n v="692054402"/>
    <s v="C6920"/>
    <x v="183"/>
    <d v="2021-03-20T00:00:00"/>
    <x v="0"/>
    <x v="0"/>
    <x v="0"/>
    <x v="88"/>
    <x v="0"/>
    <n v="3131"/>
    <n v="152.58000000000001"/>
    <n v="97.44"/>
    <n v="477727.98000000004"/>
    <n v="305084.64"/>
    <n v="172643.34000000003"/>
    <x v="1"/>
    <x v="6"/>
    <n v="9"/>
  </r>
  <r>
    <n v="546849906"/>
    <s v="C5468"/>
    <x v="184"/>
    <d v="2021-12-11T00:00:00"/>
    <x v="0"/>
    <x v="0"/>
    <x v="0"/>
    <x v="49"/>
    <x v="9"/>
    <n v="3894"/>
    <n v="154.06"/>
    <n v="90.93"/>
    <n v="599909.64"/>
    <n v="354081.42000000004"/>
    <n v="245828.21999999997"/>
    <x v="1"/>
    <x v="2"/>
    <n v="25"/>
  </r>
  <r>
    <n v="583977258"/>
    <s v="C5839"/>
    <x v="183"/>
    <d v="2021-04-25T00:00:00"/>
    <x v="2"/>
    <x v="0"/>
    <x v="5"/>
    <x v="122"/>
    <x v="5"/>
    <n v="703"/>
    <n v="47.45"/>
    <n v="31.79"/>
    <n v="33357.35"/>
    <n v="22348.37"/>
    <n v="11008.98"/>
    <x v="1"/>
    <x v="6"/>
    <n v="45"/>
  </r>
  <r>
    <n v="912860286"/>
    <s v="C9128"/>
    <x v="185"/>
    <d v="2020-07-10T00:00:00"/>
    <x v="0"/>
    <x v="1"/>
    <x v="0"/>
    <x v="123"/>
    <x v="4"/>
    <n v="4499"/>
    <n v="255.28"/>
    <n v="159.41999999999999"/>
    <n v="1148504.72"/>
    <n v="717230.58"/>
    <n v="431274.14"/>
    <x v="0"/>
    <x v="7"/>
    <n v="27"/>
  </r>
  <r>
    <n v="363235318"/>
    <s v="C3632"/>
    <x v="38"/>
    <d v="2021-06-25T00:00:00"/>
    <x v="3"/>
    <x v="0"/>
    <x v="1"/>
    <x v="15"/>
    <x v="10"/>
    <n v="8257"/>
    <n v="109.28"/>
    <n v="35.840000000000003"/>
    <n v="902324.96"/>
    <n v="295930.88"/>
    <n v="606394.07999999996"/>
    <x v="1"/>
    <x v="9"/>
    <n v="41"/>
  </r>
  <r>
    <n v="535151183"/>
    <s v="C5351"/>
    <x v="186"/>
    <d v="2021-11-24T00:00:00"/>
    <x v="1"/>
    <x v="0"/>
    <x v="5"/>
    <x v="20"/>
    <x v="1"/>
    <n v="1982"/>
    <n v="421.89"/>
    <n v="364.69"/>
    <n v="836185.98"/>
    <n v="722815.58"/>
    <n v="113370.40000000002"/>
    <x v="1"/>
    <x v="0"/>
    <n v="44"/>
  </r>
  <r>
    <n v="848969209"/>
    <s v="C8489"/>
    <x v="187"/>
    <d v="2022-10-15T00:00:00"/>
    <x v="1"/>
    <x v="0"/>
    <x v="0"/>
    <x v="120"/>
    <x v="3"/>
    <n v="7710"/>
    <n v="9.33"/>
    <n v="6.92"/>
    <n v="71934.3"/>
    <n v="53353.2"/>
    <n v="18581.100000000006"/>
    <x v="2"/>
    <x v="0"/>
    <n v="8"/>
  </r>
  <r>
    <n v="795363223"/>
    <s v="C7953"/>
    <x v="86"/>
    <d v="2021-08-30T00:00:00"/>
    <x v="0"/>
    <x v="0"/>
    <x v="5"/>
    <x v="89"/>
    <x v="3"/>
    <n v="4507"/>
    <n v="9.33"/>
    <n v="6.92"/>
    <n v="42050.31"/>
    <n v="31188.44"/>
    <n v="10861.869999999999"/>
    <x v="1"/>
    <x v="8"/>
    <n v="46"/>
  </r>
  <r>
    <n v="385319554"/>
    <s v="C3853"/>
    <x v="19"/>
    <d v="2021-06-27T00:00:00"/>
    <x v="0"/>
    <x v="0"/>
    <x v="5"/>
    <x v="24"/>
    <x v="6"/>
    <n v="3474"/>
    <n v="437.2"/>
    <n v="263.33"/>
    <n v="1518832.8"/>
    <n v="914808.41999999993"/>
    <n v="604024.38000000012"/>
    <x v="1"/>
    <x v="7"/>
    <n v="26"/>
  </r>
  <r>
    <n v="600137031"/>
    <s v="C6001"/>
    <x v="151"/>
    <d v="2021-11-15T00:00:00"/>
    <x v="1"/>
    <x v="0"/>
    <x v="2"/>
    <x v="56"/>
    <x v="2"/>
    <n v="2739"/>
    <n v="205.7"/>
    <n v="117.11"/>
    <n v="563412.29999999993"/>
    <n v="320764.28999999998"/>
    <n v="242648.00999999995"/>
    <x v="1"/>
    <x v="2"/>
    <n v="13"/>
  </r>
  <r>
    <n v="241426980"/>
    <s v="C2414"/>
    <x v="188"/>
    <d v="2022-09-24T00:00:00"/>
    <x v="1"/>
    <x v="0"/>
    <x v="4"/>
    <x v="103"/>
    <x v="10"/>
    <n v="2463"/>
    <n v="109.28"/>
    <n v="35.840000000000003"/>
    <n v="269156.64"/>
    <n v="88273.920000000013"/>
    <n v="180882.72"/>
    <x v="2"/>
    <x v="3"/>
    <n v="31"/>
  </r>
  <r>
    <n v="881113231"/>
    <s v="C8811"/>
    <x v="188"/>
    <d v="2022-10-05T00:00:00"/>
    <x v="2"/>
    <x v="0"/>
    <x v="6"/>
    <x v="85"/>
    <x v="4"/>
    <n v="9840"/>
    <n v="255.28"/>
    <n v="159.41999999999999"/>
    <n v="2511955.2000000002"/>
    <n v="1568692.7999999998"/>
    <n v="943262.40000000037"/>
    <x v="2"/>
    <x v="3"/>
    <n v="42"/>
  </r>
  <r>
    <n v="111432111"/>
    <s v="C1114"/>
    <x v="189"/>
    <d v="2021-02-14T00:00:00"/>
    <x v="2"/>
    <x v="0"/>
    <x v="6"/>
    <x v="124"/>
    <x v="3"/>
    <n v="4093"/>
    <n v="9.33"/>
    <n v="6.92"/>
    <n v="38187.69"/>
    <n v="28323.56"/>
    <n v="9864.130000000001"/>
    <x v="1"/>
    <x v="1"/>
    <n v="23"/>
  </r>
  <r>
    <n v="994932448"/>
    <s v="C9949"/>
    <x v="190"/>
    <d v="2021-11-23T00:00:00"/>
    <x v="0"/>
    <x v="1"/>
    <x v="0"/>
    <x v="119"/>
    <x v="9"/>
    <n v="1476"/>
    <n v="154.06"/>
    <n v="90.93"/>
    <n v="227392.56"/>
    <n v="134212.68000000002"/>
    <n v="93179.879999999976"/>
    <x v="1"/>
    <x v="0"/>
    <n v="40"/>
  </r>
  <r>
    <n v="814475572"/>
    <s v="C8144"/>
    <x v="191"/>
    <d v="2020-08-10T00:00:00"/>
    <x v="0"/>
    <x v="1"/>
    <x v="4"/>
    <x v="9"/>
    <x v="7"/>
    <n v="276"/>
    <n v="81.73"/>
    <n v="56.67"/>
    <n v="22557.48"/>
    <n v="15640.92"/>
    <n v="6916.5599999999995"/>
    <x v="0"/>
    <x v="8"/>
    <n v="18"/>
  </r>
  <r>
    <n v="523235309"/>
    <s v="C5232"/>
    <x v="95"/>
    <d v="2020-09-20T00:00:00"/>
    <x v="1"/>
    <x v="0"/>
    <x v="3"/>
    <x v="55"/>
    <x v="1"/>
    <n v="5810"/>
    <n v="421.89"/>
    <n v="364.69"/>
    <n v="2451180.9"/>
    <n v="2118848.9"/>
    <n v="332332"/>
    <x v="0"/>
    <x v="3"/>
    <n v="25"/>
  </r>
  <r>
    <n v="694697988"/>
    <s v="C6946"/>
    <x v="192"/>
    <d v="2020-02-23T00:00:00"/>
    <x v="3"/>
    <x v="1"/>
    <x v="0"/>
    <x v="96"/>
    <x v="9"/>
    <n v="5427"/>
    <n v="154.06"/>
    <n v="90.93"/>
    <n v="836083.62"/>
    <n v="493477.11000000004"/>
    <n v="342606.50999999995"/>
    <x v="0"/>
    <x v="1"/>
    <n v="41"/>
  </r>
  <r>
    <n v="172662436"/>
    <s v="C1726"/>
    <x v="143"/>
    <d v="2021-06-10T00:00:00"/>
    <x v="3"/>
    <x v="1"/>
    <x v="0"/>
    <x v="125"/>
    <x v="8"/>
    <n v="3507"/>
    <n v="651.21"/>
    <n v="524.96"/>
    <n v="2283793.4700000002"/>
    <n v="1841034.7200000002"/>
    <n v="442758.75"/>
    <x v="1"/>
    <x v="9"/>
    <n v="31"/>
  </r>
  <r>
    <n v="121239984"/>
    <s v="C1212"/>
    <x v="193"/>
    <d v="2022-01-13T00:00:00"/>
    <x v="3"/>
    <x v="1"/>
    <x v="5"/>
    <x v="89"/>
    <x v="5"/>
    <n v="6460"/>
    <n v="47.45"/>
    <n v="31.79"/>
    <n v="306527"/>
    <n v="205363.4"/>
    <n v="101163.6"/>
    <x v="1"/>
    <x v="11"/>
    <n v="29"/>
  </r>
  <r>
    <n v="874854457"/>
    <s v="C8748"/>
    <x v="194"/>
    <d v="2021-01-04T00:00:00"/>
    <x v="3"/>
    <x v="0"/>
    <x v="1"/>
    <x v="126"/>
    <x v="4"/>
    <n v="7730"/>
    <n v="255.28"/>
    <n v="159.41999999999999"/>
    <n v="1973314.4"/>
    <n v="1232316.5999999999"/>
    <n v="740997.8"/>
    <x v="1"/>
    <x v="1"/>
    <n v="2"/>
  </r>
  <r>
    <n v="588242185"/>
    <s v="C5882"/>
    <x v="195"/>
    <d v="2021-01-10T00:00:00"/>
    <x v="3"/>
    <x v="1"/>
    <x v="0"/>
    <x v="1"/>
    <x v="1"/>
    <n v="2789"/>
    <n v="421.89"/>
    <n v="364.69"/>
    <n v="1176651.21"/>
    <n v="1017120.41"/>
    <n v="159530.79999999993"/>
    <x v="0"/>
    <x v="11"/>
    <n v="35"/>
  </r>
  <r>
    <n v="186451995"/>
    <s v="C1864"/>
    <x v="196"/>
    <d v="2020-05-29T00:00:00"/>
    <x v="2"/>
    <x v="1"/>
    <x v="6"/>
    <x v="127"/>
    <x v="7"/>
    <n v="4144"/>
    <n v="81.73"/>
    <n v="56.67"/>
    <n v="338689.12"/>
    <n v="234840.48"/>
    <n v="103848.63999999998"/>
    <x v="0"/>
    <x v="10"/>
    <n v="47"/>
  </r>
  <r>
    <n v="214845216"/>
    <s v="C2148"/>
    <x v="197"/>
    <d v="2020-11-29T00:00:00"/>
    <x v="2"/>
    <x v="0"/>
    <x v="5"/>
    <x v="128"/>
    <x v="4"/>
    <n v="6329"/>
    <n v="255.28"/>
    <n v="159.41999999999999"/>
    <n v="1615667.12"/>
    <n v="1008969.1799999999"/>
    <n v="606697.94000000018"/>
    <x v="0"/>
    <x v="2"/>
    <n v="21"/>
  </r>
  <r>
    <n v="389095675"/>
    <s v="C3890"/>
    <x v="198"/>
    <d v="2020-08-30T00:00:00"/>
    <x v="2"/>
    <x v="0"/>
    <x v="0"/>
    <x v="129"/>
    <x v="11"/>
    <n v="912"/>
    <n v="668.27"/>
    <n v="502.54"/>
    <n v="609462.24"/>
    <n v="458316.48000000004"/>
    <n v="151145.75999999995"/>
    <x v="0"/>
    <x v="8"/>
    <n v="32"/>
  </r>
  <r>
    <n v="945189702"/>
    <s v="C9451"/>
    <x v="199"/>
    <d v="2020-08-29T00:00:00"/>
    <x v="2"/>
    <x v="1"/>
    <x v="2"/>
    <x v="35"/>
    <x v="2"/>
    <n v="1492"/>
    <n v="205.7"/>
    <n v="117.11"/>
    <n v="306904.39999999997"/>
    <n v="174728.12"/>
    <n v="132176.27999999997"/>
    <x v="0"/>
    <x v="3"/>
    <n v="14"/>
  </r>
  <r>
    <n v="389426124"/>
    <s v="C3894"/>
    <x v="136"/>
    <d v="2021-04-05T00:00:00"/>
    <x v="0"/>
    <x v="0"/>
    <x v="4"/>
    <x v="9"/>
    <x v="2"/>
    <n v="8699"/>
    <n v="205.7"/>
    <n v="117.11"/>
    <n v="1789384.2999999998"/>
    <n v="1018739.89"/>
    <n v="770644.4099999998"/>
    <x v="1"/>
    <x v="5"/>
    <n v="42"/>
  </r>
  <r>
    <n v="448416268"/>
    <s v="C4484"/>
    <x v="200"/>
    <d v="2022-09-15T00:00:00"/>
    <x v="3"/>
    <x v="1"/>
    <x v="5"/>
    <x v="130"/>
    <x v="2"/>
    <n v="5193"/>
    <n v="205.7"/>
    <n v="117.11"/>
    <n v="1068200.0999999999"/>
    <n v="608152.23"/>
    <n v="460047.86999999988"/>
    <x v="2"/>
    <x v="4"/>
    <n v="2"/>
  </r>
  <r>
    <n v="219083964"/>
    <s v="C2190"/>
    <x v="193"/>
    <d v="2022-01-05T00:00:00"/>
    <x v="2"/>
    <x v="0"/>
    <x v="0"/>
    <x v="131"/>
    <x v="11"/>
    <n v="668"/>
    <n v="668.27"/>
    <n v="502.54"/>
    <n v="446404.36"/>
    <n v="335696.72000000003"/>
    <n v="110707.63999999996"/>
    <x v="1"/>
    <x v="11"/>
    <n v="21"/>
  </r>
  <r>
    <n v="218665540"/>
    <s v="C2186"/>
    <x v="201"/>
    <d v="2021-10-19T00:00:00"/>
    <x v="1"/>
    <x v="0"/>
    <x v="2"/>
    <x v="132"/>
    <x v="6"/>
    <n v="6847"/>
    <n v="437.2"/>
    <n v="263.33"/>
    <n v="2993508.4"/>
    <n v="1803020.5099999998"/>
    <n v="1190487.8900000001"/>
    <x v="1"/>
    <x v="4"/>
    <n v="37"/>
  </r>
  <r>
    <n v="134709823"/>
    <s v="C1347"/>
    <x v="202"/>
    <d v="2020-11-25T00:00:00"/>
    <x v="1"/>
    <x v="0"/>
    <x v="2"/>
    <x v="51"/>
    <x v="2"/>
    <n v="2485"/>
    <n v="205.7"/>
    <n v="117.11"/>
    <n v="511164.5"/>
    <n v="291018.34999999998"/>
    <n v="220146.15000000002"/>
    <x v="0"/>
    <x v="0"/>
    <n v="27"/>
  </r>
  <r>
    <n v="175078141"/>
    <s v="C1750"/>
    <x v="203"/>
    <d v="2021-08-05T00:00:00"/>
    <x v="1"/>
    <x v="1"/>
    <x v="2"/>
    <x v="32"/>
    <x v="9"/>
    <n v="8367"/>
    <n v="154.06"/>
    <n v="90.93"/>
    <n v="1289020.02"/>
    <n v="760811.31"/>
    <n v="528208.71"/>
    <x v="1"/>
    <x v="8"/>
    <n v="31"/>
  </r>
  <r>
    <n v="617944324"/>
    <s v="C6179"/>
    <x v="204"/>
    <d v="2022-02-04T00:00:00"/>
    <x v="2"/>
    <x v="1"/>
    <x v="0"/>
    <x v="133"/>
    <x v="8"/>
    <n v="2312"/>
    <n v="651.21"/>
    <n v="524.96"/>
    <n v="1505597.52"/>
    <n v="1213707.52"/>
    <n v="291890"/>
    <x v="2"/>
    <x v="1"/>
    <n v="28"/>
  </r>
  <r>
    <n v="461794698"/>
    <s v="C4617"/>
    <x v="205"/>
    <d v="2021-01-22T00:00:00"/>
    <x v="0"/>
    <x v="0"/>
    <x v="6"/>
    <x v="22"/>
    <x v="6"/>
    <n v="4168"/>
    <n v="437.2"/>
    <n v="263.33"/>
    <n v="1822249.5999999999"/>
    <n v="1097559.44"/>
    <n v="724690.15999999992"/>
    <x v="1"/>
    <x v="1"/>
    <n v="10"/>
  </r>
  <r>
    <n v="575428092"/>
    <s v="C5754"/>
    <x v="35"/>
    <d v="2021-12-10T00:00:00"/>
    <x v="1"/>
    <x v="0"/>
    <x v="3"/>
    <x v="91"/>
    <x v="10"/>
    <n v="815"/>
    <n v="109.28"/>
    <n v="35.840000000000003"/>
    <n v="89063.2"/>
    <n v="29209.600000000002"/>
    <n v="59853.599999999991"/>
    <x v="1"/>
    <x v="11"/>
    <n v="8"/>
  </r>
  <r>
    <n v="547955834"/>
    <s v="C5479"/>
    <x v="206"/>
    <d v="2022-10-09T00:00:00"/>
    <x v="3"/>
    <x v="1"/>
    <x v="4"/>
    <x v="134"/>
    <x v="4"/>
    <n v="1163"/>
    <n v="255.28"/>
    <n v="159.41999999999999"/>
    <n v="296890.64"/>
    <n v="185405.46"/>
    <n v="111485.18000000002"/>
    <x v="2"/>
    <x v="4"/>
    <n v="14"/>
  </r>
  <r>
    <n v="938801753"/>
    <s v="C9388"/>
    <x v="207"/>
    <d v="2020-07-12T00:00:00"/>
    <x v="3"/>
    <x v="1"/>
    <x v="5"/>
    <x v="122"/>
    <x v="5"/>
    <n v="1156"/>
    <n v="47.45"/>
    <n v="31.79"/>
    <n v="54852.200000000004"/>
    <n v="36749.24"/>
    <n v="18102.960000000006"/>
    <x v="0"/>
    <x v="8"/>
    <n v="11"/>
  </r>
  <r>
    <n v="127702176"/>
    <s v="C1277"/>
    <x v="208"/>
    <d v="2021-05-02T00:00:00"/>
    <x v="1"/>
    <x v="0"/>
    <x v="5"/>
    <x v="25"/>
    <x v="2"/>
    <n v="8767"/>
    <n v="205.7"/>
    <n v="117.11"/>
    <n v="1803371.9"/>
    <n v="1026703.37"/>
    <n v="776668.52999999991"/>
    <x v="1"/>
    <x v="6"/>
    <n v="43"/>
  </r>
  <r>
    <n v="164705932"/>
    <s v="C1647"/>
    <x v="209"/>
    <d v="2021-05-31T00:00:00"/>
    <x v="1"/>
    <x v="0"/>
    <x v="1"/>
    <x v="42"/>
    <x v="8"/>
    <n v="9000"/>
    <n v="651.21"/>
    <n v="524.96"/>
    <n v="5860890"/>
    <n v="4724640"/>
    <n v="1136250"/>
    <x v="1"/>
    <x v="10"/>
    <n v="44"/>
  </r>
  <r>
    <n v="920174348"/>
    <s v="C9201"/>
    <x v="210"/>
    <d v="2020-05-30T00:00:00"/>
    <x v="2"/>
    <x v="0"/>
    <x v="2"/>
    <x v="97"/>
    <x v="9"/>
    <n v="8893"/>
    <n v="154.06"/>
    <n v="90.93"/>
    <n v="1370055.58"/>
    <n v="808640.49000000011"/>
    <n v="561415.09"/>
    <x v="0"/>
    <x v="9"/>
    <n v="10"/>
  </r>
  <r>
    <n v="534781253"/>
    <s v="C5347"/>
    <x v="17"/>
    <d v="2022-11-30T00:00:00"/>
    <x v="3"/>
    <x v="0"/>
    <x v="5"/>
    <x v="54"/>
    <x v="1"/>
    <n v="2512"/>
    <n v="421.89"/>
    <n v="364.69"/>
    <n v="1059787.68"/>
    <n v="916101.28"/>
    <n v="143686.39999999991"/>
    <x v="2"/>
    <x v="2"/>
    <n v="27"/>
  </r>
  <r>
    <n v="369512975"/>
    <s v="C3695"/>
    <x v="211"/>
    <d v="2022-02-05T00:00:00"/>
    <x v="2"/>
    <x v="1"/>
    <x v="2"/>
    <x v="135"/>
    <x v="9"/>
    <n v="5955"/>
    <n v="154.06"/>
    <n v="90.93"/>
    <n v="917427.3"/>
    <n v="541488.15"/>
    <n v="375939.15"/>
    <x v="1"/>
    <x v="11"/>
    <n v="42"/>
  </r>
  <r>
    <n v="955668342"/>
    <s v="C9556"/>
    <x v="86"/>
    <d v="2021-08-26T00:00:00"/>
    <x v="0"/>
    <x v="0"/>
    <x v="5"/>
    <x v="136"/>
    <x v="3"/>
    <n v="2354"/>
    <n v="9.33"/>
    <n v="6.92"/>
    <n v="21962.82"/>
    <n v="16289.68"/>
    <n v="5673.1399999999994"/>
    <x v="1"/>
    <x v="8"/>
    <n v="42"/>
  </r>
  <r>
    <n v="644858682"/>
    <s v="C6448"/>
    <x v="212"/>
    <d v="2022-11-04T00:00:00"/>
    <x v="0"/>
    <x v="0"/>
    <x v="3"/>
    <x v="39"/>
    <x v="1"/>
    <n v="6869"/>
    <n v="421.89"/>
    <n v="364.69"/>
    <n v="2897962.4099999997"/>
    <n v="2505055.61"/>
    <n v="392906.79999999981"/>
    <x v="2"/>
    <x v="0"/>
    <n v="27"/>
  </r>
  <r>
    <n v="559007823"/>
    <s v="C5590"/>
    <x v="213"/>
    <d v="2020-04-18T00:00:00"/>
    <x v="1"/>
    <x v="0"/>
    <x v="6"/>
    <x v="19"/>
    <x v="9"/>
    <n v="1692"/>
    <n v="154.06"/>
    <n v="90.93"/>
    <n v="260669.52"/>
    <n v="153853.56"/>
    <n v="106815.95999999999"/>
    <x v="0"/>
    <x v="6"/>
    <n v="34"/>
  </r>
  <r>
    <n v="540352094"/>
    <s v="C5403"/>
    <x v="213"/>
    <d v="2020-03-30T00:00:00"/>
    <x v="3"/>
    <x v="0"/>
    <x v="0"/>
    <x v="129"/>
    <x v="5"/>
    <n v="1047"/>
    <n v="47.45"/>
    <n v="31.79"/>
    <n v="49680.15"/>
    <n v="33284.129999999997"/>
    <n v="16396.020000000004"/>
    <x v="0"/>
    <x v="6"/>
    <n v="15"/>
  </r>
  <r>
    <n v="501440322"/>
    <s v="C5014"/>
    <x v="214"/>
    <d v="2022-05-30T00:00:00"/>
    <x v="0"/>
    <x v="1"/>
    <x v="5"/>
    <x v="10"/>
    <x v="8"/>
    <n v="6189"/>
    <n v="651.21"/>
    <n v="524.96"/>
    <n v="4030338.6900000004"/>
    <n v="3248977.4400000004"/>
    <n v="781361.25"/>
    <x v="2"/>
    <x v="9"/>
    <n v="10"/>
  </r>
  <r>
    <n v="875133836"/>
    <s v="C8751"/>
    <x v="215"/>
    <d v="2021-02-06T00:00:00"/>
    <x v="0"/>
    <x v="0"/>
    <x v="6"/>
    <x v="137"/>
    <x v="11"/>
    <n v="404"/>
    <n v="668.27"/>
    <n v="502.54"/>
    <n v="269981.08"/>
    <n v="203026.16"/>
    <n v="66954.920000000013"/>
    <x v="1"/>
    <x v="1"/>
    <n v="21"/>
  </r>
  <r>
    <n v="364606463"/>
    <s v="C3646"/>
    <x v="39"/>
    <d v="2021-01-02T00:00:00"/>
    <x v="0"/>
    <x v="0"/>
    <x v="1"/>
    <x v="71"/>
    <x v="10"/>
    <n v="4010"/>
    <n v="109.28"/>
    <n v="35.840000000000003"/>
    <n v="438212.8"/>
    <n v="143718.40000000002"/>
    <n v="294494.39999999997"/>
    <x v="0"/>
    <x v="2"/>
    <n v="40"/>
  </r>
  <r>
    <n v="893344533"/>
    <s v="C8933"/>
    <x v="216"/>
    <d v="2021-05-20T00:00:00"/>
    <x v="2"/>
    <x v="1"/>
    <x v="1"/>
    <x v="2"/>
    <x v="3"/>
    <n v="9354"/>
    <n v="9.33"/>
    <n v="6.92"/>
    <n v="87272.82"/>
    <n v="64729.68"/>
    <n v="22543.140000000007"/>
    <x v="1"/>
    <x v="10"/>
    <n v="20"/>
  </r>
  <r>
    <n v="855146872"/>
    <s v="C8551"/>
    <x v="217"/>
    <d v="2020-09-20T00:00:00"/>
    <x v="0"/>
    <x v="1"/>
    <x v="5"/>
    <x v="138"/>
    <x v="3"/>
    <n v="5818"/>
    <n v="9.33"/>
    <n v="6.92"/>
    <n v="54281.94"/>
    <n v="40260.559999999998"/>
    <n v="14021.380000000005"/>
    <x v="0"/>
    <x v="4"/>
    <n v="5"/>
  </r>
  <r>
    <n v="964124810"/>
    <s v="C9641"/>
    <x v="218"/>
    <d v="2020-08-31T00:00:00"/>
    <x v="0"/>
    <x v="1"/>
    <x v="1"/>
    <x v="139"/>
    <x v="6"/>
    <n v="4811"/>
    <n v="437.2"/>
    <n v="263.33"/>
    <n v="2103369.1999999997"/>
    <n v="1266880.6299999999"/>
    <n v="836488.56999999983"/>
    <x v="0"/>
    <x v="3"/>
    <n v="1"/>
  </r>
  <r>
    <n v="204702174"/>
    <s v="C2047"/>
    <x v="23"/>
    <d v="2021-10-17T00:00:00"/>
    <x v="0"/>
    <x v="0"/>
    <x v="5"/>
    <x v="14"/>
    <x v="0"/>
    <n v="4777"/>
    <n v="152.58000000000001"/>
    <n v="97.44"/>
    <n v="728874.66"/>
    <n v="465470.88"/>
    <n v="263403.78000000003"/>
    <x v="1"/>
    <x v="0"/>
    <n v="2"/>
  </r>
  <r>
    <n v="781615293"/>
    <s v="C7816"/>
    <x v="219"/>
    <d v="2022-04-10T00:00:00"/>
    <x v="3"/>
    <x v="1"/>
    <x v="2"/>
    <x v="97"/>
    <x v="1"/>
    <n v="6189"/>
    <n v="421.89"/>
    <n v="364.69"/>
    <n v="2611077.21"/>
    <n v="2257066.41"/>
    <n v="354010.79999999981"/>
    <x v="2"/>
    <x v="6"/>
    <n v="16"/>
  </r>
  <r>
    <n v="469912993"/>
    <s v="C4699"/>
    <x v="220"/>
    <d v="2022-01-22T00:00:00"/>
    <x v="1"/>
    <x v="0"/>
    <x v="0"/>
    <x v="62"/>
    <x v="5"/>
    <n v="6552"/>
    <n v="47.45"/>
    <n v="31.79"/>
    <n v="310892.40000000002"/>
    <n v="208288.08"/>
    <n v="102604.32000000004"/>
    <x v="1"/>
    <x v="11"/>
    <n v="37"/>
  </r>
  <r>
    <n v="264956605"/>
    <s v="C2649"/>
    <x v="221"/>
    <d v="2021-06-04T00:00:00"/>
    <x v="0"/>
    <x v="1"/>
    <x v="5"/>
    <x v="44"/>
    <x v="6"/>
    <n v="5402"/>
    <n v="437.2"/>
    <n v="263.33"/>
    <n v="2361754.4"/>
    <n v="1422508.66"/>
    <n v="939245.74"/>
    <x v="1"/>
    <x v="9"/>
    <n v="26"/>
  </r>
  <r>
    <n v="332419955"/>
    <s v="C3324"/>
    <x v="222"/>
    <d v="2022-09-12T00:00:00"/>
    <x v="0"/>
    <x v="0"/>
    <x v="6"/>
    <x v="140"/>
    <x v="0"/>
    <n v="9307"/>
    <n v="152.58000000000001"/>
    <n v="97.44"/>
    <n v="1420062.06"/>
    <n v="906874.08"/>
    <n v="513187.9800000001"/>
    <x v="2"/>
    <x v="3"/>
    <n v="30"/>
  </r>
  <r>
    <n v="458289372"/>
    <s v="C4582"/>
    <x v="63"/>
    <d v="2022-08-30T00:00:00"/>
    <x v="3"/>
    <x v="0"/>
    <x v="3"/>
    <x v="141"/>
    <x v="0"/>
    <n v="6864"/>
    <n v="152.58000000000001"/>
    <n v="97.44"/>
    <n v="1047309.1200000001"/>
    <n v="668828.16000000003"/>
    <n v="378480.96000000008"/>
    <x v="2"/>
    <x v="3"/>
    <n v="8"/>
  </r>
  <r>
    <n v="498863685"/>
    <s v="C4988"/>
    <x v="223"/>
    <d v="2020-03-08T00:00:00"/>
    <x v="1"/>
    <x v="1"/>
    <x v="0"/>
    <x v="66"/>
    <x v="7"/>
    <n v="3705"/>
    <n v="81.73"/>
    <n v="56.67"/>
    <n v="302809.65000000002"/>
    <n v="209962.35"/>
    <n v="92847.300000000017"/>
    <x v="0"/>
    <x v="5"/>
    <n v="12"/>
  </r>
  <r>
    <n v="830754220"/>
    <s v="C8307"/>
    <x v="224"/>
    <d v="2022-11-07T00:00:00"/>
    <x v="2"/>
    <x v="0"/>
    <x v="6"/>
    <x v="142"/>
    <x v="5"/>
    <n v="7490"/>
    <n v="47.45"/>
    <n v="31.79"/>
    <n v="355400.5"/>
    <n v="238107.1"/>
    <n v="117293.4"/>
    <x v="2"/>
    <x v="2"/>
    <n v="2"/>
  </r>
  <r>
    <n v="100884807"/>
    <s v="C1008"/>
    <x v="225"/>
    <d v="2020-04-30T00:00:00"/>
    <x v="1"/>
    <x v="1"/>
    <x v="6"/>
    <x v="143"/>
    <x v="4"/>
    <n v="2911"/>
    <n v="255.28"/>
    <n v="159.41999999999999"/>
    <n v="743120.08"/>
    <n v="464071.61999999994"/>
    <n v="279048.46000000002"/>
    <x v="0"/>
    <x v="10"/>
    <n v="29"/>
  </r>
  <r>
    <n v="176491773"/>
    <s v="C1764"/>
    <x v="226"/>
    <d v="2022-04-24T00:00:00"/>
    <x v="1"/>
    <x v="0"/>
    <x v="0"/>
    <x v="113"/>
    <x v="1"/>
    <n v="6692"/>
    <n v="421.89"/>
    <n v="364.69"/>
    <n v="2823287.88"/>
    <n v="2440505.48"/>
    <n v="382782.39999999991"/>
    <x v="2"/>
    <x v="10"/>
    <n v="7"/>
  </r>
  <r>
    <n v="295123946"/>
    <s v="C2951"/>
    <x v="227"/>
    <d v="2020-11-03T00:00:00"/>
    <x v="2"/>
    <x v="0"/>
    <x v="5"/>
    <x v="10"/>
    <x v="1"/>
    <n v="2589"/>
    <n v="421.89"/>
    <n v="364.69"/>
    <n v="1092273.21"/>
    <n v="944182.41"/>
    <n v="148090.79999999993"/>
    <x v="0"/>
    <x v="4"/>
    <n v="39"/>
  </r>
  <r>
    <n v="214642655"/>
    <s v="C2146"/>
    <x v="204"/>
    <d v="2022-02-14T00:00:00"/>
    <x v="2"/>
    <x v="1"/>
    <x v="6"/>
    <x v="85"/>
    <x v="7"/>
    <n v="6386"/>
    <n v="81.73"/>
    <n v="56.67"/>
    <n v="521927.78"/>
    <n v="361894.62"/>
    <n v="160033.16000000003"/>
    <x v="2"/>
    <x v="1"/>
    <n v="38"/>
  </r>
  <r>
    <n v="663221728"/>
    <s v="C6632"/>
    <x v="228"/>
    <d v="2020-03-01T00:00:00"/>
    <x v="3"/>
    <x v="1"/>
    <x v="0"/>
    <x v="144"/>
    <x v="1"/>
    <n v="903"/>
    <n v="421.89"/>
    <n v="364.69"/>
    <n v="380966.67"/>
    <n v="329315.07"/>
    <n v="51651.599999999977"/>
    <x v="0"/>
    <x v="5"/>
    <n v="9"/>
  </r>
  <r>
    <n v="189347493"/>
    <s v="C1893"/>
    <x v="229"/>
    <d v="2020-12-21T00:00:00"/>
    <x v="3"/>
    <x v="0"/>
    <x v="0"/>
    <x v="117"/>
    <x v="10"/>
    <n v="986"/>
    <n v="109.28"/>
    <n v="35.840000000000003"/>
    <n v="107750.08"/>
    <n v="35338.240000000005"/>
    <n v="72411.839999999997"/>
    <x v="0"/>
    <x v="11"/>
    <n v="19"/>
  </r>
  <r>
    <n v="111818778"/>
    <s v="C1118"/>
    <x v="103"/>
    <d v="2020-08-23T00:00:00"/>
    <x v="1"/>
    <x v="0"/>
    <x v="1"/>
    <x v="63"/>
    <x v="5"/>
    <n v="8516"/>
    <n v="47.45"/>
    <n v="31.79"/>
    <n v="404084.2"/>
    <n v="270723.64"/>
    <n v="133360.56"/>
    <x v="0"/>
    <x v="8"/>
    <n v="24"/>
  </r>
  <r>
    <n v="469746911"/>
    <s v="C4697"/>
    <x v="230"/>
    <d v="2021-07-28T00:00:00"/>
    <x v="2"/>
    <x v="1"/>
    <x v="6"/>
    <x v="143"/>
    <x v="8"/>
    <n v="7405"/>
    <n v="651.21"/>
    <n v="524.96"/>
    <n v="4822210.05"/>
    <n v="3887328.8000000003"/>
    <n v="934881.24999999953"/>
    <x v="1"/>
    <x v="7"/>
    <n v="41"/>
  </r>
  <r>
    <n v="472555720"/>
    <s v="C4725"/>
    <x v="204"/>
    <d v="2022-02-03T00:00:00"/>
    <x v="0"/>
    <x v="1"/>
    <x v="2"/>
    <x v="116"/>
    <x v="11"/>
    <n v="8594"/>
    <n v="668.27"/>
    <n v="502.54"/>
    <n v="5743112.3799999999"/>
    <n v="4318828.76"/>
    <n v="1424283.62"/>
    <x v="2"/>
    <x v="1"/>
    <n v="27"/>
  </r>
  <r>
    <n v="749981534"/>
    <s v="C7499"/>
    <x v="231"/>
    <d v="2021-02-11T00:00:00"/>
    <x v="1"/>
    <x v="0"/>
    <x v="0"/>
    <x v="49"/>
    <x v="10"/>
    <n v="5057"/>
    <n v="109.28"/>
    <n v="35.840000000000003"/>
    <n v="552628.96"/>
    <n v="181242.88"/>
    <n v="371386.07999999996"/>
    <x v="1"/>
    <x v="5"/>
    <n v="2"/>
  </r>
  <r>
    <n v="202073180"/>
    <s v="C2020"/>
    <x v="232"/>
    <d v="2022-05-08T00:00:00"/>
    <x v="0"/>
    <x v="1"/>
    <x v="0"/>
    <x v="125"/>
    <x v="2"/>
    <n v="6799"/>
    <n v="205.7"/>
    <n v="117.11"/>
    <n v="1398554.2999999998"/>
    <n v="796230.89"/>
    <n v="602323.4099999998"/>
    <x v="2"/>
    <x v="10"/>
    <n v="26"/>
  </r>
  <r>
    <n v="949191987"/>
    <s v="C9491"/>
    <x v="233"/>
    <d v="2020-12-15T00:00:00"/>
    <x v="2"/>
    <x v="0"/>
    <x v="5"/>
    <x v="101"/>
    <x v="11"/>
    <n v="5857"/>
    <n v="668.27"/>
    <n v="502.54"/>
    <n v="3914057.3899999997"/>
    <n v="2943376.7800000003"/>
    <n v="970680.6099999994"/>
    <x v="0"/>
    <x v="2"/>
    <n v="19"/>
  </r>
  <r>
    <n v="682011783"/>
    <s v="C6820"/>
    <x v="234"/>
    <d v="2022-11-14T00:00:00"/>
    <x v="2"/>
    <x v="0"/>
    <x v="6"/>
    <x v="94"/>
    <x v="7"/>
    <n v="1297"/>
    <n v="81.73"/>
    <n v="56.67"/>
    <n v="106003.81000000001"/>
    <n v="73500.990000000005"/>
    <n v="32502.820000000007"/>
    <x v="2"/>
    <x v="0"/>
    <n v="41"/>
  </r>
  <r>
    <n v="311518895"/>
    <s v="C3115"/>
    <x v="79"/>
    <d v="2022-08-21T00:00:00"/>
    <x v="2"/>
    <x v="1"/>
    <x v="0"/>
    <x v="1"/>
    <x v="10"/>
    <n v="4219"/>
    <n v="109.28"/>
    <n v="35.840000000000003"/>
    <n v="461052.32"/>
    <n v="151208.96000000002"/>
    <n v="309843.36"/>
    <x v="2"/>
    <x v="3"/>
    <n v="15"/>
  </r>
  <r>
    <n v="819012153"/>
    <s v="C8190"/>
    <x v="235"/>
    <d v="2022-09-18T00:00:00"/>
    <x v="2"/>
    <x v="0"/>
    <x v="5"/>
    <x v="92"/>
    <x v="6"/>
    <n v="2751"/>
    <n v="437.2"/>
    <n v="263.33"/>
    <n v="1202737.2"/>
    <n v="724420.83"/>
    <n v="478316.37"/>
    <x v="2"/>
    <x v="4"/>
    <n v="2"/>
  </r>
  <r>
    <n v="106102883"/>
    <s v="C1061"/>
    <x v="236"/>
    <d v="2020-02-28T00:00:00"/>
    <x v="0"/>
    <x v="0"/>
    <x v="0"/>
    <x v="145"/>
    <x v="8"/>
    <n v="7056"/>
    <n v="651.21"/>
    <n v="524.96"/>
    <n v="4594937.7600000007"/>
    <n v="3704117.7600000002"/>
    <n v="890820.00000000047"/>
    <x v="0"/>
    <x v="1"/>
    <n v="30"/>
  </r>
  <r>
    <n v="644714915"/>
    <s v="C6447"/>
    <x v="237"/>
    <d v="2022-02-10T00:00:00"/>
    <x v="3"/>
    <x v="0"/>
    <x v="0"/>
    <x v="69"/>
    <x v="1"/>
    <n v="4325"/>
    <n v="421.89"/>
    <n v="364.69"/>
    <n v="1824674.25"/>
    <n v="1577284.25"/>
    <n v="247390"/>
    <x v="2"/>
    <x v="5"/>
    <n v="7"/>
  </r>
  <r>
    <n v="927084577"/>
    <s v="C9270"/>
    <x v="238"/>
    <d v="2022-04-16T00:00:00"/>
    <x v="2"/>
    <x v="0"/>
    <x v="0"/>
    <x v="125"/>
    <x v="5"/>
    <n v="3783"/>
    <n v="47.45"/>
    <n v="31.79"/>
    <n v="179503.35"/>
    <n v="120261.56999999999"/>
    <n v="59241.780000000013"/>
    <x v="2"/>
    <x v="10"/>
    <n v="14"/>
  </r>
  <r>
    <n v="415760695"/>
    <s v="C4157"/>
    <x v="239"/>
    <d v="2021-08-18T00:00:00"/>
    <x v="0"/>
    <x v="1"/>
    <x v="2"/>
    <x v="146"/>
    <x v="9"/>
    <n v="1684"/>
    <n v="154.06"/>
    <n v="90.93"/>
    <n v="259437.04"/>
    <n v="153126.12000000002"/>
    <n v="106310.91999999998"/>
    <x v="1"/>
    <x v="3"/>
    <n v="12"/>
  </r>
  <r>
    <n v="893604600"/>
    <s v="C8936"/>
    <x v="240"/>
    <d v="2021-08-29T00:00:00"/>
    <x v="3"/>
    <x v="1"/>
    <x v="2"/>
    <x v="147"/>
    <x v="2"/>
    <n v="6314"/>
    <n v="205.7"/>
    <n v="117.11"/>
    <n v="1298789.7999999998"/>
    <n v="739432.54"/>
    <n v="559357.25999999978"/>
    <x v="1"/>
    <x v="8"/>
    <n v="31"/>
  </r>
  <r>
    <n v="613790118"/>
    <s v="C6137"/>
    <x v="241"/>
    <d v="2022-09-18T00:00:00"/>
    <x v="2"/>
    <x v="0"/>
    <x v="3"/>
    <x v="16"/>
    <x v="10"/>
    <n v="2991"/>
    <n v="109.28"/>
    <n v="35.840000000000003"/>
    <n v="326856.48"/>
    <n v="107197.44000000002"/>
    <n v="219659.03999999998"/>
    <x v="2"/>
    <x v="3"/>
    <n v="37"/>
  </r>
  <r>
    <n v="149803578"/>
    <s v="C1498"/>
    <x v="166"/>
    <d v="2022-09-07T00:00:00"/>
    <x v="1"/>
    <x v="0"/>
    <x v="6"/>
    <x v="18"/>
    <x v="7"/>
    <n v="9063"/>
    <n v="81.73"/>
    <n v="56.67"/>
    <n v="740718.99"/>
    <n v="513600.21"/>
    <n v="227118.77999999997"/>
    <x v="2"/>
    <x v="3"/>
    <n v="7"/>
  </r>
  <r>
    <n v="145443809"/>
    <s v="C1454"/>
    <x v="242"/>
    <d v="2021-07-26T00:00:00"/>
    <x v="3"/>
    <x v="0"/>
    <x v="2"/>
    <x v="97"/>
    <x v="0"/>
    <n v="8910"/>
    <n v="152.58000000000001"/>
    <n v="97.44"/>
    <n v="1359487.8"/>
    <n v="868190.4"/>
    <n v="491297.4"/>
    <x v="1"/>
    <x v="8"/>
    <n v="12"/>
  </r>
  <r>
    <n v="864822137"/>
    <s v="C8648"/>
    <x v="69"/>
    <d v="2022-05-11T00:00:00"/>
    <x v="0"/>
    <x v="0"/>
    <x v="1"/>
    <x v="15"/>
    <x v="10"/>
    <n v="8943"/>
    <n v="109.28"/>
    <n v="35.840000000000003"/>
    <n v="977291.04"/>
    <n v="320517.12000000005"/>
    <n v="656773.91999999993"/>
    <x v="2"/>
    <x v="10"/>
    <n v="32"/>
  </r>
  <r>
    <n v="842362391"/>
    <s v="C8423"/>
    <x v="243"/>
    <d v="2021-04-14T00:00:00"/>
    <x v="1"/>
    <x v="1"/>
    <x v="1"/>
    <x v="71"/>
    <x v="8"/>
    <n v="2606"/>
    <n v="651.21"/>
    <n v="524.96"/>
    <n v="1697053.26"/>
    <n v="1368045.76"/>
    <n v="329007.5"/>
    <x v="1"/>
    <x v="6"/>
    <n v="35"/>
  </r>
  <r>
    <n v="932800900"/>
    <s v="C9328"/>
    <x v="244"/>
    <d v="2020-09-21T00:00:00"/>
    <x v="2"/>
    <x v="1"/>
    <x v="5"/>
    <x v="148"/>
    <x v="0"/>
    <n v="5370"/>
    <n v="152.58000000000001"/>
    <n v="97.44"/>
    <n v="819354.60000000009"/>
    <n v="523252.8"/>
    <n v="296101.8000000001"/>
    <x v="0"/>
    <x v="4"/>
    <n v="3"/>
  </r>
  <r>
    <n v="261186492"/>
    <s v="C2611"/>
    <x v="37"/>
    <d v="2022-04-13T00:00:00"/>
    <x v="1"/>
    <x v="1"/>
    <x v="6"/>
    <x v="33"/>
    <x v="4"/>
    <n v="9742"/>
    <n v="255.28"/>
    <n v="159.41999999999999"/>
    <n v="2486937.7600000002"/>
    <n v="1553069.64"/>
    <n v="933868.12000000034"/>
    <x v="2"/>
    <x v="10"/>
    <n v="10"/>
  </r>
  <r>
    <n v="272880494"/>
    <s v="C2728"/>
    <x v="24"/>
    <d v="2021-12-31T00:00:00"/>
    <x v="3"/>
    <x v="0"/>
    <x v="5"/>
    <x v="87"/>
    <x v="11"/>
    <n v="257"/>
    <n v="668.27"/>
    <n v="502.54"/>
    <n v="171745.38999999998"/>
    <n v="129152.78"/>
    <n v="42592.609999999986"/>
    <x v="1"/>
    <x v="2"/>
    <n v="38"/>
  </r>
  <r>
    <n v="683556735"/>
    <s v="C6835"/>
    <x v="245"/>
    <d v="2020-06-08T00:00:00"/>
    <x v="1"/>
    <x v="1"/>
    <x v="6"/>
    <x v="22"/>
    <x v="10"/>
    <n v="8483"/>
    <n v="109.28"/>
    <n v="35.840000000000003"/>
    <n v="927022.24"/>
    <n v="304030.72000000003"/>
    <n v="622991.52"/>
    <x v="0"/>
    <x v="9"/>
    <n v="9"/>
  </r>
  <r>
    <n v="829201543"/>
    <s v="C8292"/>
    <x v="246"/>
    <d v="2021-11-15T00:00:00"/>
    <x v="2"/>
    <x v="1"/>
    <x v="5"/>
    <x v="41"/>
    <x v="5"/>
    <n v="8018"/>
    <n v="47.45"/>
    <n v="31.79"/>
    <n v="380454.10000000003"/>
    <n v="254892.22"/>
    <n v="125561.88000000003"/>
    <x v="1"/>
    <x v="2"/>
    <n v="10"/>
  </r>
  <r>
    <n v="116113746"/>
    <s v="C1161"/>
    <x v="247"/>
    <d v="2020-09-01T00:00:00"/>
    <x v="3"/>
    <x v="1"/>
    <x v="0"/>
    <x v="119"/>
    <x v="5"/>
    <n v="9493"/>
    <n v="47.45"/>
    <n v="31.79"/>
    <n v="450442.85000000003"/>
    <n v="301782.46999999997"/>
    <n v="148660.38000000006"/>
    <x v="0"/>
    <x v="3"/>
    <n v="14"/>
  </r>
  <r>
    <n v="270904672"/>
    <s v="C2709"/>
    <x v="125"/>
    <d v="2020-03-14T00:00:00"/>
    <x v="3"/>
    <x v="0"/>
    <x v="2"/>
    <x v="7"/>
    <x v="2"/>
    <n v="5567"/>
    <n v="205.7"/>
    <n v="117.11"/>
    <n v="1145131.8999999999"/>
    <n v="651951.37"/>
    <n v="493180.52999999991"/>
    <x v="0"/>
    <x v="6"/>
    <n v="8"/>
  </r>
  <r>
    <n v="390498149"/>
    <s v="C3904"/>
    <x v="248"/>
    <d v="2020-01-26T00:00:00"/>
    <x v="3"/>
    <x v="0"/>
    <x v="6"/>
    <x v="21"/>
    <x v="2"/>
    <n v="5935"/>
    <n v="205.7"/>
    <n v="117.11"/>
    <n v="1220829.5"/>
    <n v="695047.85"/>
    <n v="525781.65"/>
    <x v="0"/>
    <x v="1"/>
    <n v="19"/>
  </r>
  <r>
    <n v="992130506"/>
    <s v="C9921"/>
    <x v="249"/>
    <d v="2020-03-03T00:00:00"/>
    <x v="3"/>
    <x v="0"/>
    <x v="0"/>
    <x v="62"/>
    <x v="6"/>
    <n v="2319"/>
    <n v="437.2"/>
    <n v="263.33"/>
    <n v="1013866.7999999999"/>
    <n v="610662.27"/>
    <n v="403204.52999999991"/>
    <x v="0"/>
    <x v="1"/>
    <n v="35"/>
  </r>
  <r>
    <n v="863350570"/>
    <s v="C8633"/>
    <x v="250"/>
    <d v="2022-03-14T00:00:00"/>
    <x v="0"/>
    <x v="0"/>
    <x v="0"/>
    <x v="149"/>
    <x v="0"/>
    <n v="3474"/>
    <n v="152.58000000000001"/>
    <n v="97.44"/>
    <n v="530062.92000000004"/>
    <n v="338506.56"/>
    <n v="191556.36000000004"/>
    <x v="2"/>
    <x v="5"/>
    <n v="32"/>
  </r>
  <r>
    <n v="212019670"/>
    <s v="C2120"/>
    <x v="251"/>
    <d v="2022-07-29T00:00:00"/>
    <x v="2"/>
    <x v="0"/>
    <x v="5"/>
    <x v="150"/>
    <x v="6"/>
    <n v="187"/>
    <n v="437.2"/>
    <n v="263.33"/>
    <n v="81756.399999999994"/>
    <n v="49242.71"/>
    <n v="32513.689999999995"/>
    <x v="2"/>
    <x v="8"/>
    <n v="1"/>
  </r>
  <r>
    <n v="216311633"/>
    <s v="C2163"/>
    <x v="252"/>
    <d v="2022-08-27T00:00:00"/>
    <x v="0"/>
    <x v="1"/>
    <x v="3"/>
    <x v="55"/>
    <x v="8"/>
    <n v="274"/>
    <n v="651.21"/>
    <n v="524.96"/>
    <n v="178431.54"/>
    <n v="143839.04000000001"/>
    <n v="34592.5"/>
    <x v="2"/>
    <x v="3"/>
    <n v="22"/>
  </r>
  <r>
    <n v="774712789"/>
    <s v="C7747"/>
    <x v="253"/>
    <d v="2020-12-11T00:00:00"/>
    <x v="1"/>
    <x v="1"/>
    <x v="0"/>
    <x v="129"/>
    <x v="11"/>
    <n v="3585"/>
    <n v="668.27"/>
    <n v="502.54"/>
    <n v="2395747.9499999997"/>
    <n v="1801605.9000000001"/>
    <n v="594142.04999999958"/>
    <x v="0"/>
    <x v="2"/>
    <n v="35"/>
  </r>
  <r>
    <n v="956021964"/>
    <s v="C9560"/>
    <x v="254"/>
    <d v="2020-10-08T00:00:00"/>
    <x v="0"/>
    <x v="1"/>
    <x v="4"/>
    <x v="9"/>
    <x v="4"/>
    <n v="6999"/>
    <n v="255.28"/>
    <n v="159.41999999999999"/>
    <n v="1786704.72"/>
    <n v="1115780.5799999998"/>
    <n v="670924.14000000013"/>
    <x v="0"/>
    <x v="4"/>
    <n v="21"/>
  </r>
  <r>
    <n v="349350488"/>
    <s v="C3493"/>
    <x v="255"/>
    <d v="2020-04-19T00:00:00"/>
    <x v="1"/>
    <x v="1"/>
    <x v="0"/>
    <x v="62"/>
    <x v="6"/>
    <n v="9428"/>
    <n v="437.2"/>
    <n v="263.33"/>
    <n v="4121921.6"/>
    <n v="2482675.2399999998"/>
    <n v="1639246.3600000003"/>
    <x v="0"/>
    <x v="6"/>
    <n v="24"/>
  </r>
  <r>
    <n v="414122188"/>
    <s v="C4141"/>
    <x v="139"/>
    <d v="2022-03-23T00:00:00"/>
    <x v="1"/>
    <x v="1"/>
    <x v="6"/>
    <x v="50"/>
    <x v="6"/>
    <n v="6813"/>
    <n v="437.2"/>
    <n v="263.33"/>
    <n v="2978643.6"/>
    <n v="1794067.2899999998"/>
    <n v="1184576.3100000003"/>
    <x v="2"/>
    <x v="5"/>
    <n v="25"/>
  </r>
  <r>
    <n v="430073392"/>
    <s v="C4300"/>
    <x v="181"/>
    <d v="2021-02-05T00:00:00"/>
    <x v="2"/>
    <x v="0"/>
    <x v="1"/>
    <x v="63"/>
    <x v="11"/>
    <n v="7129"/>
    <n v="668.27"/>
    <n v="502.54"/>
    <n v="4764096.83"/>
    <n v="3582607.66"/>
    <n v="1181489.17"/>
    <x v="1"/>
    <x v="1"/>
    <n v="19"/>
  </r>
  <r>
    <n v="647252929"/>
    <s v="C6472"/>
    <x v="256"/>
    <d v="2021-12-28T00:00:00"/>
    <x v="3"/>
    <x v="1"/>
    <x v="0"/>
    <x v="72"/>
    <x v="7"/>
    <n v="5380"/>
    <n v="81.73"/>
    <n v="56.67"/>
    <n v="439707.4"/>
    <n v="304884.60000000003"/>
    <n v="134822.79999999999"/>
    <x v="1"/>
    <x v="2"/>
    <n v="40"/>
  </r>
  <r>
    <n v="936022126"/>
    <s v="C9360"/>
    <x v="257"/>
    <d v="2021-07-24T00:00:00"/>
    <x v="1"/>
    <x v="0"/>
    <x v="6"/>
    <x v="124"/>
    <x v="3"/>
    <n v="8602"/>
    <n v="9.33"/>
    <n v="6.92"/>
    <n v="80256.66"/>
    <n v="59525.84"/>
    <n v="20730.820000000007"/>
    <x v="1"/>
    <x v="7"/>
    <n v="34"/>
  </r>
  <r>
    <n v="337054812"/>
    <s v="C3370"/>
    <x v="209"/>
    <d v="2021-05-24T00:00:00"/>
    <x v="2"/>
    <x v="0"/>
    <x v="5"/>
    <x v="86"/>
    <x v="8"/>
    <n v="864"/>
    <n v="651.21"/>
    <n v="524.96"/>
    <n v="562645.44000000006"/>
    <n v="453565.44000000006"/>
    <n v="109080"/>
    <x v="1"/>
    <x v="10"/>
    <n v="37"/>
  </r>
  <r>
    <n v="211337316"/>
    <s v="C2113"/>
    <x v="258"/>
    <d v="2020-07-08T00:00:00"/>
    <x v="0"/>
    <x v="0"/>
    <x v="0"/>
    <x v="69"/>
    <x v="1"/>
    <n v="8263"/>
    <n v="421.89"/>
    <n v="364.69"/>
    <n v="3486077.07"/>
    <n v="3013433.47"/>
    <n v="472643.59999999963"/>
    <x v="0"/>
    <x v="9"/>
    <n v="45"/>
  </r>
  <r>
    <n v="190168464"/>
    <s v="C1901"/>
    <x v="67"/>
    <d v="2022-08-15T00:00:00"/>
    <x v="3"/>
    <x v="0"/>
    <x v="1"/>
    <x v="121"/>
    <x v="0"/>
    <n v="3929"/>
    <n v="152.58000000000001"/>
    <n v="97.44"/>
    <n v="599486.82000000007"/>
    <n v="382841.76"/>
    <n v="216645.06000000006"/>
    <x v="2"/>
    <x v="7"/>
    <n v="46"/>
  </r>
  <r>
    <n v="425159585"/>
    <s v="C4251"/>
    <x v="259"/>
    <d v="2020-05-26T00:00:00"/>
    <x v="3"/>
    <x v="0"/>
    <x v="5"/>
    <x v="81"/>
    <x v="10"/>
    <n v="3024"/>
    <n v="109.28"/>
    <n v="35.840000000000003"/>
    <n v="330462.72000000003"/>
    <n v="108380.16"/>
    <n v="222082.56000000003"/>
    <x v="0"/>
    <x v="10"/>
    <n v="40"/>
  </r>
  <r>
    <n v="238234508"/>
    <s v="C2382"/>
    <x v="177"/>
    <d v="2022-08-21T00:00:00"/>
    <x v="2"/>
    <x v="1"/>
    <x v="6"/>
    <x v="53"/>
    <x v="1"/>
    <n v="7740"/>
    <n v="421.89"/>
    <n v="364.69"/>
    <n v="3265428.6"/>
    <n v="2822700.6"/>
    <n v="442728"/>
    <x v="2"/>
    <x v="3"/>
    <n v="14"/>
  </r>
  <r>
    <n v="371629559"/>
    <s v="C3716"/>
    <x v="260"/>
    <d v="2021-07-16T00:00:00"/>
    <x v="1"/>
    <x v="0"/>
    <x v="0"/>
    <x v="58"/>
    <x v="6"/>
    <n v="2300"/>
    <n v="437.2"/>
    <n v="263.33"/>
    <n v="1005560"/>
    <n v="605659"/>
    <n v="399901"/>
    <x v="1"/>
    <x v="7"/>
    <n v="20"/>
  </r>
  <r>
    <n v="737893569"/>
    <s v="C7378"/>
    <x v="261"/>
    <d v="2022-05-30T00:00:00"/>
    <x v="2"/>
    <x v="0"/>
    <x v="6"/>
    <x v="124"/>
    <x v="4"/>
    <n v="7960"/>
    <n v="255.28"/>
    <n v="159.41999999999999"/>
    <n v="2032028.8"/>
    <n v="1268983.2"/>
    <n v="763045.60000000009"/>
    <x v="2"/>
    <x v="10"/>
    <n v="47"/>
  </r>
  <r>
    <n v="869887864"/>
    <s v="C8698"/>
    <x v="262"/>
    <d v="2022-04-15T00:00:00"/>
    <x v="0"/>
    <x v="1"/>
    <x v="2"/>
    <x v="76"/>
    <x v="10"/>
    <n v="8005"/>
    <n v="109.28"/>
    <n v="35.840000000000003"/>
    <n v="874786.4"/>
    <n v="286899.20000000001"/>
    <n v="587887.19999999995"/>
    <x v="2"/>
    <x v="5"/>
    <n v="49"/>
  </r>
  <r>
    <n v="370786273"/>
    <s v="C3707"/>
    <x v="263"/>
    <d v="2020-02-16T00:00:00"/>
    <x v="1"/>
    <x v="0"/>
    <x v="0"/>
    <x v="123"/>
    <x v="7"/>
    <n v="2753"/>
    <n v="81.73"/>
    <n v="56.67"/>
    <n v="225002.69"/>
    <n v="156012.51"/>
    <n v="68990.179999999993"/>
    <x v="0"/>
    <x v="5"/>
    <n v="15"/>
  </r>
  <r>
    <n v="264075124"/>
    <s v="C2640"/>
    <x v="243"/>
    <d v="2021-03-11T00:00:00"/>
    <x v="1"/>
    <x v="0"/>
    <x v="6"/>
    <x v="127"/>
    <x v="2"/>
    <n v="4552"/>
    <n v="205.7"/>
    <n v="117.11"/>
    <n v="936346.39999999991"/>
    <n v="533084.72"/>
    <n v="403261.67999999993"/>
    <x v="1"/>
    <x v="6"/>
    <n v="1"/>
  </r>
  <r>
    <n v="743553245"/>
    <s v="C7435"/>
    <x v="264"/>
    <d v="2020-12-22T00:00:00"/>
    <x v="2"/>
    <x v="1"/>
    <x v="1"/>
    <x v="2"/>
    <x v="3"/>
    <n v="2783"/>
    <n v="9.33"/>
    <n v="6.92"/>
    <n v="25965.39"/>
    <n v="19258.36"/>
    <n v="6707.0299999999988"/>
    <x v="0"/>
    <x v="11"/>
    <n v="0"/>
  </r>
  <r>
    <n v="723331964"/>
    <s v="C7233"/>
    <x v="265"/>
    <d v="2021-02-11T00:00:00"/>
    <x v="0"/>
    <x v="1"/>
    <x v="5"/>
    <x v="112"/>
    <x v="7"/>
    <n v="8857"/>
    <n v="81.73"/>
    <n v="56.67"/>
    <n v="723882.61"/>
    <n v="501926.19"/>
    <n v="221956.41999999998"/>
    <x v="1"/>
    <x v="1"/>
    <n v="18"/>
  </r>
  <r>
    <n v="987835109"/>
    <s v="C9878"/>
    <x v="266"/>
    <d v="2022-03-13T00:00:00"/>
    <x v="3"/>
    <x v="0"/>
    <x v="0"/>
    <x v="133"/>
    <x v="0"/>
    <n v="1215"/>
    <n v="152.58000000000001"/>
    <n v="97.44"/>
    <n v="185384.7"/>
    <n v="118389.59999999999"/>
    <n v="66995.10000000002"/>
    <x v="2"/>
    <x v="1"/>
    <n v="49"/>
  </r>
  <r>
    <n v="141799008"/>
    <s v="C1417"/>
    <x v="267"/>
    <d v="2022-03-28T00:00:00"/>
    <x v="1"/>
    <x v="0"/>
    <x v="6"/>
    <x v="28"/>
    <x v="8"/>
    <n v="333"/>
    <n v="651.21"/>
    <n v="524.96"/>
    <n v="216852.93000000002"/>
    <n v="174811.68000000002"/>
    <n v="42041.25"/>
    <x v="2"/>
    <x v="5"/>
    <n v="49"/>
  </r>
  <r>
    <n v="460272490"/>
    <s v="C4602"/>
    <x v="268"/>
    <d v="2021-03-16T00:00:00"/>
    <x v="1"/>
    <x v="1"/>
    <x v="6"/>
    <x v="22"/>
    <x v="0"/>
    <n v="3713"/>
    <n v="152.58000000000001"/>
    <n v="97.44"/>
    <n v="566529.54"/>
    <n v="361794.72"/>
    <n v="204734.82000000007"/>
    <x v="1"/>
    <x v="6"/>
    <n v="15"/>
  </r>
  <r>
    <n v="238616883"/>
    <s v="C2386"/>
    <x v="269"/>
    <d v="2022-07-02T00:00:00"/>
    <x v="3"/>
    <x v="0"/>
    <x v="0"/>
    <x v="96"/>
    <x v="8"/>
    <n v="893"/>
    <n v="651.21"/>
    <n v="524.96"/>
    <n v="581530.53"/>
    <n v="468789.28"/>
    <n v="112741.25"/>
    <x v="2"/>
    <x v="7"/>
    <n v="7"/>
  </r>
  <r>
    <n v="542506015"/>
    <s v="C5425"/>
    <x v="109"/>
    <d v="2022-08-07T00:00:00"/>
    <x v="1"/>
    <x v="0"/>
    <x v="2"/>
    <x v="17"/>
    <x v="7"/>
    <n v="8440"/>
    <n v="81.73"/>
    <n v="56.67"/>
    <n v="689801.20000000007"/>
    <n v="478294.8"/>
    <n v="211506.40000000008"/>
    <x v="2"/>
    <x v="8"/>
    <n v="21"/>
  </r>
  <r>
    <n v="257926213"/>
    <s v="C2579"/>
    <x v="270"/>
    <d v="2021-02-23T00:00:00"/>
    <x v="1"/>
    <x v="1"/>
    <x v="3"/>
    <x v="151"/>
    <x v="9"/>
    <n v="4953"/>
    <n v="154.06"/>
    <n v="90.93"/>
    <n v="763059.18"/>
    <n v="450376.29000000004"/>
    <n v="312682.89"/>
    <x v="1"/>
    <x v="5"/>
    <n v="19"/>
  </r>
  <r>
    <n v="141176307"/>
    <s v="C1411"/>
    <x v="271"/>
    <d v="2022-09-20T00:00:00"/>
    <x v="3"/>
    <x v="1"/>
    <x v="5"/>
    <x v="150"/>
    <x v="4"/>
    <n v="6061"/>
    <n v="255.28"/>
    <n v="159.41999999999999"/>
    <n v="1547252.08"/>
    <n v="966244.61999999988"/>
    <n v="581007.4600000002"/>
    <x v="2"/>
    <x v="3"/>
    <n v="49"/>
  </r>
  <r>
    <n v="568867623"/>
    <s v="C5688"/>
    <x v="135"/>
    <d v="2020-06-22T00:00:00"/>
    <x v="3"/>
    <x v="1"/>
    <x v="2"/>
    <x v="135"/>
    <x v="1"/>
    <n v="9426"/>
    <n v="421.89"/>
    <n v="364.69"/>
    <n v="3976735.1399999997"/>
    <n v="3437567.94"/>
    <n v="539167.19999999972"/>
    <x v="0"/>
    <x v="9"/>
    <n v="22"/>
  </r>
  <r>
    <n v="187923991"/>
    <s v="C1879"/>
    <x v="272"/>
    <d v="2021-05-17T00:00:00"/>
    <x v="3"/>
    <x v="1"/>
    <x v="0"/>
    <x v="117"/>
    <x v="5"/>
    <n v="9740"/>
    <n v="47.45"/>
    <n v="31.79"/>
    <n v="462163"/>
    <n v="309634.59999999998"/>
    <n v="152528.40000000002"/>
    <x v="1"/>
    <x v="10"/>
    <n v="42"/>
  </r>
  <r>
    <n v="865581738"/>
    <s v="C8655"/>
    <x v="273"/>
    <d v="2020-10-23T00:00:00"/>
    <x v="1"/>
    <x v="1"/>
    <x v="2"/>
    <x v="152"/>
    <x v="2"/>
    <n v="3726"/>
    <n v="205.7"/>
    <n v="117.11"/>
    <n v="766438.2"/>
    <n v="436351.86"/>
    <n v="330086.33999999997"/>
    <x v="0"/>
    <x v="0"/>
    <n v="19"/>
  </r>
  <r>
    <n v="939389693"/>
    <s v="C9393"/>
    <x v="46"/>
    <d v="2022-02-15T00:00:00"/>
    <x v="1"/>
    <x v="0"/>
    <x v="0"/>
    <x v="153"/>
    <x v="5"/>
    <n v="5140"/>
    <n v="47.45"/>
    <n v="31.79"/>
    <n v="243893.00000000003"/>
    <n v="163400.6"/>
    <n v="80492.400000000023"/>
    <x v="2"/>
    <x v="5"/>
    <n v="7"/>
  </r>
  <r>
    <n v="167209184"/>
    <s v="C1672"/>
    <x v="274"/>
    <d v="2020-05-16T00:00:00"/>
    <x v="0"/>
    <x v="1"/>
    <x v="6"/>
    <x v="34"/>
    <x v="4"/>
    <n v="9768"/>
    <n v="255.28"/>
    <n v="159.41999999999999"/>
    <n v="2493575.04"/>
    <n v="1557214.5599999998"/>
    <n v="936360.48000000021"/>
    <x v="0"/>
    <x v="10"/>
    <n v="22"/>
  </r>
  <r>
    <n v="177214038"/>
    <s v="C1772"/>
    <x v="275"/>
    <d v="2020-11-06T00:00:00"/>
    <x v="3"/>
    <x v="1"/>
    <x v="6"/>
    <x v="36"/>
    <x v="6"/>
    <n v="427"/>
    <n v="437.2"/>
    <n v="263.33"/>
    <n v="186684.4"/>
    <n v="112441.90999999999"/>
    <n v="74242.490000000005"/>
    <x v="0"/>
    <x v="0"/>
    <n v="17"/>
  </r>
  <r>
    <n v="417890584"/>
    <s v="C4178"/>
    <x v="202"/>
    <d v="2020-11-06T00:00:00"/>
    <x v="1"/>
    <x v="0"/>
    <x v="2"/>
    <x v="56"/>
    <x v="0"/>
    <n v="1965"/>
    <n v="152.58000000000001"/>
    <n v="97.44"/>
    <n v="299819.7"/>
    <n v="191469.6"/>
    <n v="108350.1"/>
    <x v="0"/>
    <x v="0"/>
    <n v="8"/>
  </r>
  <r>
    <n v="408037650"/>
    <s v="C4080"/>
    <x v="276"/>
    <d v="2022-04-27T00:00:00"/>
    <x v="2"/>
    <x v="1"/>
    <x v="0"/>
    <x v="120"/>
    <x v="10"/>
    <n v="6263"/>
    <n v="109.28"/>
    <n v="35.840000000000003"/>
    <n v="684420.64"/>
    <n v="224465.92000000001"/>
    <n v="459954.72"/>
    <x v="2"/>
    <x v="10"/>
    <n v="0"/>
  </r>
  <r>
    <n v="186766564"/>
    <s v="C1867"/>
    <x v="277"/>
    <d v="2021-12-12T00:00:00"/>
    <x v="1"/>
    <x v="1"/>
    <x v="3"/>
    <x v="91"/>
    <x v="6"/>
    <n v="7232"/>
    <n v="437.2"/>
    <n v="263.33"/>
    <n v="3161830.4"/>
    <n v="1904402.5599999998"/>
    <n v="1257427.8400000001"/>
    <x v="1"/>
    <x v="2"/>
    <n v="14"/>
  </r>
  <r>
    <n v="763501155"/>
    <s v="C7635"/>
    <x v="278"/>
    <d v="2020-12-02T00:00:00"/>
    <x v="1"/>
    <x v="0"/>
    <x v="6"/>
    <x v="75"/>
    <x v="1"/>
    <n v="5813"/>
    <n v="421.89"/>
    <n v="364.69"/>
    <n v="2452446.5699999998"/>
    <n v="2119942.9700000002"/>
    <n v="332503.59999999963"/>
    <x v="0"/>
    <x v="2"/>
    <n v="5"/>
  </r>
  <r>
    <n v="967977750"/>
    <s v="C9679"/>
    <x v="279"/>
    <d v="2021-02-22T00:00:00"/>
    <x v="3"/>
    <x v="1"/>
    <x v="6"/>
    <x v="60"/>
    <x v="5"/>
    <n v="4982"/>
    <n v="47.45"/>
    <n v="31.79"/>
    <n v="236395.90000000002"/>
    <n v="158377.78"/>
    <n v="78018.120000000024"/>
    <x v="1"/>
    <x v="1"/>
    <n v="43"/>
  </r>
  <r>
    <n v="600245177"/>
    <s v="C6002"/>
    <x v="280"/>
    <d v="2020-03-14T00:00:00"/>
    <x v="0"/>
    <x v="0"/>
    <x v="0"/>
    <x v="64"/>
    <x v="0"/>
    <n v="4742"/>
    <n v="152.58000000000001"/>
    <n v="97.44"/>
    <n v="723534.3600000001"/>
    <n v="462060.48"/>
    <n v="261473.88000000012"/>
    <x v="0"/>
    <x v="5"/>
    <n v="36"/>
  </r>
  <r>
    <n v="880664765"/>
    <s v="C8806"/>
    <x v="281"/>
    <d v="2022-02-03T00:00:00"/>
    <x v="2"/>
    <x v="0"/>
    <x v="2"/>
    <x v="110"/>
    <x v="6"/>
    <n v="7129"/>
    <n v="437.2"/>
    <n v="263.33"/>
    <n v="3116798.8"/>
    <n v="1877279.5699999998"/>
    <n v="1239519.23"/>
    <x v="2"/>
    <x v="1"/>
    <n v="6"/>
  </r>
  <r>
    <n v="399910342"/>
    <s v="C3999"/>
    <x v="282"/>
    <d v="2021-05-04T00:00:00"/>
    <x v="3"/>
    <x v="1"/>
    <x v="4"/>
    <x v="154"/>
    <x v="2"/>
    <n v="1212"/>
    <n v="205.7"/>
    <n v="117.11"/>
    <n v="249308.4"/>
    <n v="141937.32"/>
    <n v="107371.07999999999"/>
    <x v="1"/>
    <x v="10"/>
    <n v="14"/>
  </r>
  <r>
    <n v="968968236"/>
    <s v="C9689"/>
    <x v="270"/>
    <d v="2021-03-08T00:00:00"/>
    <x v="3"/>
    <x v="0"/>
    <x v="2"/>
    <x v="51"/>
    <x v="1"/>
    <n v="8088"/>
    <n v="421.89"/>
    <n v="364.69"/>
    <n v="3412246.32"/>
    <n v="2949612.72"/>
    <n v="462633.59999999963"/>
    <x v="1"/>
    <x v="5"/>
    <n v="32"/>
  </r>
  <r>
    <n v="869137275"/>
    <s v="C8691"/>
    <x v="283"/>
    <d v="2020-12-15T00:00:00"/>
    <x v="2"/>
    <x v="0"/>
    <x v="0"/>
    <x v="1"/>
    <x v="9"/>
    <n v="5889"/>
    <n v="154.06"/>
    <n v="90.93"/>
    <n v="907259.34"/>
    <n v="535486.77"/>
    <n v="371772.56999999995"/>
    <x v="0"/>
    <x v="2"/>
    <n v="21"/>
  </r>
  <r>
    <n v="702028787"/>
    <s v="C7020"/>
    <x v="122"/>
    <d v="2020-07-25T00:00:00"/>
    <x v="0"/>
    <x v="1"/>
    <x v="2"/>
    <x v="105"/>
    <x v="9"/>
    <n v="4773"/>
    <n v="154.06"/>
    <n v="90.93"/>
    <n v="735328.38"/>
    <n v="434008.89"/>
    <n v="301319.49"/>
    <x v="0"/>
    <x v="8"/>
    <n v="6"/>
  </r>
  <r>
    <n v="239566600"/>
    <s v="C2395"/>
    <x v="284"/>
    <d v="2021-09-20T00:00:00"/>
    <x v="2"/>
    <x v="0"/>
    <x v="5"/>
    <x v="11"/>
    <x v="3"/>
    <n v="1935"/>
    <n v="9.33"/>
    <n v="6.92"/>
    <n v="18053.55"/>
    <n v="13390.2"/>
    <n v="4663.3499999999985"/>
    <x v="1"/>
    <x v="4"/>
    <n v="1"/>
  </r>
  <r>
    <n v="673987042"/>
    <s v="C6739"/>
    <x v="285"/>
    <d v="2020-11-07T00:00:00"/>
    <x v="0"/>
    <x v="1"/>
    <x v="6"/>
    <x v="43"/>
    <x v="10"/>
    <n v="6598"/>
    <n v="109.28"/>
    <n v="35.840000000000003"/>
    <n v="721029.44000000006"/>
    <n v="236472.32000000004"/>
    <n v="484557.12"/>
    <x v="0"/>
    <x v="0"/>
    <n v="33"/>
  </r>
  <r>
    <n v="567838943"/>
    <s v="C5678"/>
    <x v="286"/>
    <d v="2021-08-14T00:00:00"/>
    <x v="3"/>
    <x v="0"/>
    <x v="2"/>
    <x v="135"/>
    <x v="1"/>
    <n v="5017"/>
    <n v="421.89"/>
    <n v="364.69"/>
    <n v="2116622.13"/>
    <n v="1829649.73"/>
    <n v="286972.39999999991"/>
    <x v="1"/>
    <x v="3"/>
    <n v="13"/>
  </r>
  <r>
    <n v="803983628"/>
    <s v="C8039"/>
    <x v="287"/>
    <d v="2022-11-01T00:00:00"/>
    <x v="0"/>
    <x v="1"/>
    <x v="6"/>
    <x v="85"/>
    <x v="10"/>
    <n v="5477"/>
    <n v="109.28"/>
    <n v="35.840000000000003"/>
    <n v="598526.56000000006"/>
    <n v="196295.68000000002"/>
    <n v="402230.88"/>
    <x v="2"/>
    <x v="0"/>
    <n v="23"/>
  </r>
  <r>
    <n v="535594928"/>
    <s v="C5355"/>
    <x v="288"/>
    <d v="2021-12-17T00:00:00"/>
    <x v="3"/>
    <x v="0"/>
    <x v="3"/>
    <x v="55"/>
    <x v="6"/>
    <n v="3296"/>
    <n v="437.2"/>
    <n v="263.33"/>
    <n v="1441011.2"/>
    <n v="867935.67999999993"/>
    <n v="573075.52"/>
    <x v="1"/>
    <x v="2"/>
    <n v="26"/>
  </r>
  <r>
    <n v="336159169"/>
    <s v="C3361"/>
    <x v="289"/>
    <d v="2022-08-17T00:00:00"/>
    <x v="3"/>
    <x v="1"/>
    <x v="5"/>
    <x v="54"/>
    <x v="4"/>
    <n v="5823"/>
    <n v="255.28"/>
    <n v="159.41999999999999"/>
    <n v="1486495.44"/>
    <n v="928302.65999999992"/>
    <n v="558192.78"/>
    <x v="2"/>
    <x v="3"/>
    <n v="3"/>
  </r>
  <r>
    <n v="849475181"/>
    <s v="C8494"/>
    <x v="288"/>
    <d v="2021-12-12T00:00:00"/>
    <x v="0"/>
    <x v="0"/>
    <x v="1"/>
    <x v="15"/>
    <x v="1"/>
    <n v="7438"/>
    <n v="421.89"/>
    <n v="364.69"/>
    <n v="3138017.82"/>
    <n v="2712564.22"/>
    <n v="425453.59999999963"/>
    <x v="1"/>
    <x v="2"/>
    <n v="21"/>
  </r>
  <r>
    <n v="539654290"/>
    <s v="C5396"/>
    <x v="33"/>
    <d v="2022-10-18T00:00:00"/>
    <x v="3"/>
    <x v="0"/>
    <x v="2"/>
    <x v="3"/>
    <x v="10"/>
    <n v="4552"/>
    <n v="109.28"/>
    <n v="35.840000000000003"/>
    <n v="497442.56"/>
    <n v="163143.68000000002"/>
    <n v="334298.88"/>
    <x v="2"/>
    <x v="0"/>
    <n v="12"/>
  </r>
  <r>
    <n v="641120326"/>
    <s v="C6411"/>
    <x v="290"/>
    <d v="2021-09-03T00:00:00"/>
    <x v="1"/>
    <x v="1"/>
    <x v="6"/>
    <x v="140"/>
    <x v="2"/>
    <n v="606"/>
    <n v="205.7"/>
    <n v="117.11"/>
    <n v="124654.2"/>
    <n v="70968.66"/>
    <n v="53685.539999999994"/>
    <x v="1"/>
    <x v="8"/>
    <n v="45"/>
  </r>
  <r>
    <n v="208609616"/>
    <s v="C2086"/>
    <x v="291"/>
    <d v="2020-09-05T00:00:00"/>
    <x v="0"/>
    <x v="0"/>
    <x v="6"/>
    <x v="143"/>
    <x v="9"/>
    <n v="1076"/>
    <n v="154.06"/>
    <n v="90.93"/>
    <n v="165768.56"/>
    <n v="97840.680000000008"/>
    <n v="67927.87999999999"/>
    <x v="0"/>
    <x v="4"/>
    <n v="1"/>
  </r>
  <r>
    <n v="167170989"/>
    <s v="C1671"/>
    <x v="290"/>
    <d v="2021-07-22T00:00:00"/>
    <x v="1"/>
    <x v="0"/>
    <x v="2"/>
    <x v="3"/>
    <x v="1"/>
    <n v="8465"/>
    <n v="421.89"/>
    <n v="364.69"/>
    <n v="3571298.85"/>
    <n v="3087100.85"/>
    <n v="484198"/>
    <x v="1"/>
    <x v="8"/>
    <n v="2"/>
  </r>
  <r>
    <n v="162165772"/>
    <s v="C1621"/>
    <x v="292"/>
    <d v="2020-05-06T00:00:00"/>
    <x v="0"/>
    <x v="1"/>
    <x v="1"/>
    <x v="71"/>
    <x v="1"/>
    <n v="7311"/>
    <n v="421.89"/>
    <n v="364.69"/>
    <n v="3084437.79"/>
    <n v="2666248.59"/>
    <n v="418189.20000000019"/>
    <x v="0"/>
    <x v="10"/>
    <n v="33"/>
  </r>
  <r>
    <n v="809267795"/>
    <s v="C8092"/>
    <x v="293"/>
    <d v="2020-06-20T00:00:00"/>
    <x v="0"/>
    <x v="1"/>
    <x v="5"/>
    <x v="107"/>
    <x v="6"/>
    <n v="9179"/>
    <n v="437.2"/>
    <n v="263.33"/>
    <n v="4013058.8"/>
    <n v="2417106.0699999998"/>
    <n v="1595952.73"/>
    <x v="0"/>
    <x v="7"/>
    <n v="15"/>
  </r>
  <r>
    <n v="544463384"/>
    <s v="C5444"/>
    <x v="116"/>
    <d v="2020-06-25T00:00:00"/>
    <x v="0"/>
    <x v="1"/>
    <x v="0"/>
    <x v="48"/>
    <x v="4"/>
    <n v="7669"/>
    <n v="255.28"/>
    <n v="159.41999999999999"/>
    <n v="1957742.32"/>
    <n v="1222591.98"/>
    <n v="735150.34000000008"/>
    <x v="0"/>
    <x v="9"/>
    <n v="34"/>
  </r>
  <r>
    <n v="574051368"/>
    <s v="C5740"/>
    <x v="50"/>
    <d v="2020-05-01T00:00:00"/>
    <x v="1"/>
    <x v="1"/>
    <x v="2"/>
    <x v="56"/>
    <x v="5"/>
    <n v="3411"/>
    <n v="47.45"/>
    <n v="31.79"/>
    <n v="161851.95000000001"/>
    <n v="108435.69"/>
    <n v="53416.260000000009"/>
    <x v="0"/>
    <x v="10"/>
    <n v="14"/>
  </r>
  <r>
    <n v="824643075"/>
    <s v="C8246"/>
    <x v="294"/>
    <d v="2020-10-23T00:00:00"/>
    <x v="0"/>
    <x v="1"/>
    <x v="5"/>
    <x v="79"/>
    <x v="3"/>
    <n v="9066"/>
    <n v="9.33"/>
    <n v="6.92"/>
    <n v="84585.78"/>
    <n v="62736.72"/>
    <n v="21849.059999999998"/>
    <x v="0"/>
    <x v="4"/>
    <n v="43"/>
  </r>
  <r>
    <n v="393162333"/>
    <s v="C3931"/>
    <x v="295"/>
    <d v="2021-03-29T00:00:00"/>
    <x v="3"/>
    <x v="0"/>
    <x v="5"/>
    <x v="114"/>
    <x v="7"/>
    <n v="4326"/>
    <n v="81.73"/>
    <n v="56.67"/>
    <n v="353563.98000000004"/>
    <n v="245154.42"/>
    <n v="108409.56000000003"/>
    <x v="1"/>
    <x v="5"/>
    <n v="46"/>
  </r>
  <r>
    <n v="696845471"/>
    <s v="C6968"/>
    <x v="296"/>
    <d v="2021-07-08T00:00:00"/>
    <x v="1"/>
    <x v="1"/>
    <x v="5"/>
    <x v="122"/>
    <x v="3"/>
    <n v="915"/>
    <n v="9.33"/>
    <n v="6.92"/>
    <n v="8536.9500000000007"/>
    <n v="6331.8"/>
    <n v="2205.1500000000005"/>
    <x v="1"/>
    <x v="7"/>
    <n v="10"/>
  </r>
  <r>
    <n v="523241317"/>
    <s v="C5232"/>
    <x v="244"/>
    <d v="2020-10-03T00:00:00"/>
    <x v="1"/>
    <x v="0"/>
    <x v="3"/>
    <x v="155"/>
    <x v="10"/>
    <n v="7588"/>
    <n v="109.28"/>
    <n v="35.840000000000003"/>
    <n v="829216.64"/>
    <n v="271953.92000000004"/>
    <n v="557262.72"/>
    <x v="0"/>
    <x v="4"/>
    <n v="15"/>
  </r>
  <r>
    <n v="980211198"/>
    <s v="C9802"/>
    <x v="297"/>
    <d v="2020-12-15T00:00:00"/>
    <x v="2"/>
    <x v="0"/>
    <x v="2"/>
    <x v="152"/>
    <x v="2"/>
    <n v="5131"/>
    <n v="205.7"/>
    <n v="117.11"/>
    <n v="1055446.7"/>
    <n v="600891.41"/>
    <n v="454555.28999999992"/>
    <x v="0"/>
    <x v="11"/>
    <n v="0"/>
  </r>
  <r>
    <n v="545928943"/>
    <s v="C5459"/>
    <x v="298"/>
    <d v="2020-08-10T00:00:00"/>
    <x v="2"/>
    <x v="1"/>
    <x v="1"/>
    <x v="8"/>
    <x v="11"/>
    <n v="1361"/>
    <n v="668.27"/>
    <n v="502.54"/>
    <n v="909515.47"/>
    <n v="683956.94000000006"/>
    <n v="225558.52999999991"/>
    <x v="0"/>
    <x v="7"/>
    <n v="44"/>
  </r>
  <r>
    <n v="918880879"/>
    <s v="C9188"/>
    <x v="164"/>
    <d v="2020-12-13T00:00:00"/>
    <x v="2"/>
    <x v="1"/>
    <x v="5"/>
    <x v="79"/>
    <x v="9"/>
    <n v="6127"/>
    <n v="154.06"/>
    <n v="90.93"/>
    <n v="943925.62"/>
    <n v="557128.11"/>
    <n v="386797.51"/>
    <x v="0"/>
    <x v="2"/>
    <n v="38"/>
  </r>
  <r>
    <n v="267865836"/>
    <s v="C2678"/>
    <x v="299"/>
    <d v="2022-07-30T00:00:00"/>
    <x v="1"/>
    <x v="0"/>
    <x v="3"/>
    <x v="39"/>
    <x v="9"/>
    <n v="6308"/>
    <n v="154.06"/>
    <n v="90.93"/>
    <n v="971810.48"/>
    <n v="573586.44000000006"/>
    <n v="398224.03999999992"/>
    <x v="2"/>
    <x v="8"/>
    <n v="12"/>
  </r>
  <r>
    <n v="881995141"/>
    <s v="C8819"/>
    <x v="300"/>
    <d v="2020-10-20T00:00:00"/>
    <x v="1"/>
    <x v="1"/>
    <x v="0"/>
    <x v="99"/>
    <x v="8"/>
    <n v="817"/>
    <n v="651.21"/>
    <n v="524.96"/>
    <n v="532038.57000000007"/>
    <n v="428892.32"/>
    <n v="103146.25000000006"/>
    <x v="0"/>
    <x v="0"/>
    <n v="12"/>
  </r>
  <r>
    <n v="620692622"/>
    <s v="C6206"/>
    <x v="301"/>
    <d v="2021-03-06T00:00:00"/>
    <x v="0"/>
    <x v="1"/>
    <x v="0"/>
    <x v="133"/>
    <x v="7"/>
    <n v="5595"/>
    <n v="81.73"/>
    <n v="56.67"/>
    <n v="457279.35000000003"/>
    <n v="317068.65000000002"/>
    <n v="140210.70000000001"/>
    <x v="1"/>
    <x v="5"/>
    <n v="17"/>
  </r>
  <r>
    <n v="563694608"/>
    <s v="C5636"/>
    <x v="302"/>
    <d v="2021-02-11T00:00:00"/>
    <x v="3"/>
    <x v="1"/>
    <x v="6"/>
    <x v="140"/>
    <x v="1"/>
    <n v="8616"/>
    <n v="421.89"/>
    <n v="364.69"/>
    <n v="3635004.2399999998"/>
    <n v="3142169.04"/>
    <n v="492835.19999999972"/>
    <x v="1"/>
    <x v="1"/>
    <n v="23"/>
  </r>
  <r>
    <n v="961049926"/>
    <s v="C9610"/>
    <x v="27"/>
    <d v="2022-09-09T00:00:00"/>
    <x v="1"/>
    <x v="1"/>
    <x v="3"/>
    <x v="4"/>
    <x v="5"/>
    <n v="4885"/>
    <n v="47.45"/>
    <n v="31.79"/>
    <n v="231793.25"/>
    <n v="155294.15"/>
    <n v="76499.100000000006"/>
    <x v="2"/>
    <x v="3"/>
    <n v="14"/>
  </r>
  <r>
    <n v="783119904"/>
    <s v="C7831"/>
    <x v="303"/>
    <d v="2022-10-30T00:00:00"/>
    <x v="2"/>
    <x v="1"/>
    <x v="1"/>
    <x v="42"/>
    <x v="8"/>
    <n v="1437"/>
    <n v="651.21"/>
    <n v="524.96"/>
    <n v="935788.77"/>
    <n v="754367.52"/>
    <n v="181421.25"/>
    <x v="2"/>
    <x v="4"/>
    <n v="36"/>
  </r>
  <r>
    <n v="870578372"/>
    <s v="C8705"/>
    <x v="304"/>
    <d v="2022-11-06T00:00:00"/>
    <x v="1"/>
    <x v="1"/>
    <x v="3"/>
    <x v="156"/>
    <x v="7"/>
    <n v="2341"/>
    <n v="81.73"/>
    <n v="56.67"/>
    <n v="191329.93000000002"/>
    <n v="132664.47"/>
    <n v="58665.460000000021"/>
    <x v="2"/>
    <x v="0"/>
    <n v="24"/>
  </r>
  <r>
    <n v="784411656"/>
    <s v="C7844"/>
    <x v="305"/>
    <d v="2021-11-29T00:00:00"/>
    <x v="3"/>
    <x v="0"/>
    <x v="5"/>
    <x v="30"/>
    <x v="0"/>
    <n v="3695"/>
    <n v="152.58000000000001"/>
    <n v="97.44"/>
    <n v="563783.10000000009"/>
    <n v="360040.8"/>
    <n v="203742.3000000001"/>
    <x v="1"/>
    <x v="2"/>
    <n v="26"/>
  </r>
  <r>
    <n v="155918586"/>
    <s v="C1559"/>
    <x v="306"/>
    <d v="2020-11-07T00:00:00"/>
    <x v="0"/>
    <x v="0"/>
    <x v="6"/>
    <x v="94"/>
    <x v="11"/>
    <n v="8629"/>
    <n v="668.27"/>
    <n v="502.54"/>
    <n v="5766501.8300000001"/>
    <n v="4336417.66"/>
    <n v="1430084.17"/>
    <x v="0"/>
    <x v="0"/>
    <n v="28"/>
  </r>
  <r>
    <n v="936710488"/>
    <s v="C9367"/>
    <x v="13"/>
    <d v="2020-12-08T00:00:00"/>
    <x v="0"/>
    <x v="0"/>
    <x v="2"/>
    <x v="146"/>
    <x v="6"/>
    <n v="2304"/>
    <n v="437.2"/>
    <n v="263.33"/>
    <n v="1007308.7999999999"/>
    <n v="606712.31999999995"/>
    <n v="400596.47999999998"/>
    <x v="0"/>
    <x v="2"/>
    <n v="31"/>
  </r>
  <r>
    <n v="648711192"/>
    <s v="C6487"/>
    <x v="307"/>
    <d v="2022-05-16T00:00:00"/>
    <x v="3"/>
    <x v="1"/>
    <x v="6"/>
    <x v="85"/>
    <x v="0"/>
    <n v="6912"/>
    <n v="152.58000000000001"/>
    <n v="97.44"/>
    <n v="1054632.9600000002"/>
    <n v="673505.28000000003"/>
    <n v="381127.68000000017"/>
    <x v="2"/>
    <x v="10"/>
    <n v="22"/>
  </r>
  <r>
    <n v="934157025"/>
    <s v="C9341"/>
    <x v="263"/>
    <d v="2020-02-03T00:00:00"/>
    <x v="0"/>
    <x v="1"/>
    <x v="0"/>
    <x v="77"/>
    <x v="11"/>
    <n v="6678"/>
    <n v="668.27"/>
    <n v="502.54"/>
    <n v="4462707.0599999996"/>
    <n v="3355962.12"/>
    <n v="1106744.9399999995"/>
    <x v="0"/>
    <x v="5"/>
    <n v="2"/>
  </r>
  <r>
    <n v="805596816"/>
    <s v="C8055"/>
    <x v="308"/>
    <d v="2022-05-23T00:00:00"/>
    <x v="0"/>
    <x v="1"/>
    <x v="4"/>
    <x v="9"/>
    <x v="10"/>
    <n v="2855"/>
    <n v="109.28"/>
    <n v="35.840000000000003"/>
    <n v="311994.40000000002"/>
    <n v="102323.20000000001"/>
    <n v="209671.2"/>
    <x v="2"/>
    <x v="9"/>
    <n v="12"/>
  </r>
  <r>
    <n v="695891892"/>
    <s v="C6958"/>
    <x v="103"/>
    <d v="2020-08-03T00:00:00"/>
    <x v="1"/>
    <x v="1"/>
    <x v="3"/>
    <x v="141"/>
    <x v="2"/>
    <n v="8730"/>
    <n v="205.7"/>
    <n v="117.11"/>
    <n v="1795761"/>
    <n v="1022370.3"/>
    <n v="773390.7"/>
    <x v="0"/>
    <x v="8"/>
    <n v="4"/>
  </r>
  <r>
    <n v="208216083"/>
    <s v="C2082"/>
    <x v="307"/>
    <d v="2022-05-13T00:00:00"/>
    <x v="2"/>
    <x v="0"/>
    <x v="6"/>
    <x v="85"/>
    <x v="7"/>
    <n v="4621"/>
    <n v="81.73"/>
    <n v="56.67"/>
    <n v="377674.33"/>
    <n v="261872.07"/>
    <n v="115802.26000000001"/>
    <x v="2"/>
    <x v="10"/>
    <n v="19"/>
  </r>
  <r>
    <n v="366055715"/>
    <s v="C3660"/>
    <x v="309"/>
    <d v="2021-04-05T00:00:00"/>
    <x v="0"/>
    <x v="0"/>
    <x v="0"/>
    <x v="117"/>
    <x v="2"/>
    <n v="2875"/>
    <n v="205.7"/>
    <n v="117.11"/>
    <n v="591387.5"/>
    <n v="336691.25"/>
    <n v="254696.25"/>
    <x v="1"/>
    <x v="6"/>
    <n v="11"/>
  </r>
  <r>
    <n v="463209617"/>
    <s v="C4632"/>
    <x v="310"/>
    <d v="2021-06-27T00:00:00"/>
    <x v="2"/>
    <x v="1"/>
    <x v="2"/>
    <x v="109"/>
    <x v="1"/>
    <n v="2874"/>
    <n v="421.89"/>
    <n v="364.69"/>
    <n v="1212511.8599999999"/>
    <n v="1048119.0599999999"/>
    <n v="164392.79999999993"/>
    <x v="1"/>
    <x v="7"/>
    <n v="24"/>
  </r>
  <r>
    <n v="313789117"/>
    <s v="C3137"/>
    <x v="311"/>
    <d v="2021-09-07T00:00:00"/>
    <x v="3"/>
    <x v="1"/>
    <x v="0"/>
    <x v="157"/>
    <x v="6"/>
    <n v="6028"/>
    <n v="437.2"/>
    <n v="263.33"/>
    <n v="2635441.6"/>
    <n v="1587353.24"/>
    <n v="1048088.3600000001"/>
    <x v="1"/>
    <x v="3"/>
    <n v="13"/>
  </r>
  <r>
    <n v="702218043"/>
    <s v="C7022"/>
    <x v="312"/>
    <d v="2022-07-29T00:00:00"/>
    <x v="0"/>
    <x v="0"/>
    <x v="6"/>
    <x v="50"/>
    <x v="2"/>
    <n v="779"/>
    <n v="205.7"/>
    <n v="117.11"/>
    <n v="160240.29999999999"/>
    <n v="91228.69"/>
    <n v="69011.609999999986"/>
    <x v="2"/>
    <x v="8"/>
    <n v="23"/>
  </r>
  <r>
    <n v="233232724"/>
    <s v="C2332"/>
    <x v="139"/>
    <d v="2022-03-08T00:00:00"/>
    <x v="1"/>
    <x v="1"/>
    <x v="1"/>
    <x v="115"/>
    <x v="1"/>
    <n v="7601"/>
    <n v="421.89"/>
    <n v="364.69"/>
    <n v="3206785.8899999997"/>
    <n v="2772008.69"/>
    <n v="434777.19999999972"/>
    <x v="2"/>
    <x v="5"/>
    <n v="10"/>
  </r>
  <r>
    <n v="281881988"/>
    <s v="C2818"/>
    <x v="313"/>
    <d v="2020-08-11T00:00:00"/>
    <x v="2"/>
    <x v="0"/>
    <x v="3"/>
    <x v="4"/>
    <x v="4"/>
    <n v="3999"/>
    <n v="255.28"/>
    <n v="159.41999999999999"/>
    <n v="1020864.72"/>
    <n v="637520.57999999996"/>
    <n v="383344.14"/>
    <x v="0"/>
    <x v="8"/>
    <n v="22"/>
  </r>
  <r>
    <n v="943527162"/>
    <s v="C9435"/>
    <x v="195"/>
    <d v="2020-12-22T00:00:00"/>
    <x v="3"/>
    <x v="1"/>
    <x v="2"/>
    <x v="17"/>
    <x v="0"/>
    <n v="9509"/>
    <n v="152.58000000000001"/>
    <n v="97.44"/>
    <n v="1450883.2200000002"/>
    <n v="926556.96"/>
    <n v="524326.26000000024"/>
    <x v="0"/>
    <x v="11"/>
    <n v="16"/>
  </r>
  <r>
    <n v="583842074"/>
    <s v="C5838"/>
    <x v="188"/>
    <d v="2022-10-04T00:00:00"/>
    <x v="3"/>
    <x v="0"/>
    <x v="0"/>
    <x v="129"/>
    <x v="1"/>
    <n v="699"/>
    <n v="421.89"/>
    <n v="364.69"/>
    <n v="294901.11"/>
    <n v="254918.31"/>
    <n v="39982.799999999988"/>
    <x v="2"/>
    <x v="3"/>
    <n v="41"/>
  </r>
  <r>
    <n v="788813054"/>
    <s v="C7888"/>
    <x v="47"/>
    <d v="2022-08-09T00:00:00"/>
    <x v="1"/>
    <x v="1"/>
    <x v="5"/>
    <x v="138"/>
    <x v="4"/>
    <n v="6167"/>
    <n v="255.28"/>
    <n v="159.41999999999999"/>
    <n v="1574311.76"/>
    <n v="983143.1399999999"/>
    <n v="591168.62000000011"/>
    <x v="2"/>
    <x v="3"/>
    <n v="6"/>
  </r>
  <r>
    <n v="514738929"/>
    <s v="C5147"/>
    <x v="314"/>
    <d v="2022-05-16T00:00:00"/>
    <x v="0"/>
    <x v="1"/>
    <x v="6"/>
    <x v="100"/>
    <x v="7"/>
    <n v="1543"/>
    <n v="81.73"/>
    <n v="56.67"/>
    <n v="126109.39"/>
    <n v="87441.81"/>
    <n v="38667.58"/>
    <x v="2"/>
    <x v="9"/>
    <n v="12"/>
  </r>
  <r>
    <n v="138231027"/>
    <s v="C1382"/>
    <x v="315"/>
    <d v="2021-01-28T00:00:00"/>
    <x v="3"/>
    <x v="0"/>
    <x v="0"/>
    <x v="64"/>
    <x v="3"/>
    <n v="4487"/>
    <n v="9.33"/>
    <n v="6.92"/>
    <n v="41863.71"/>
    <n v="31050.04"/>
    <n v="10813.669999999998"/>
    <x v="1"/>
    <x v="1"/>
    <n v="21"/>
  </r>
  <r>
    <n v="106213176"/>
    <s v="C1062"/>
    <x v="316"/>
    <d v="2022-07-15T00:00:00"/>
    <x v="0"/>
    <x v="1"/>
    <x v="3"/>
    <x v="91"/>
    <x v="2"/>
    <n v="9694"/>
    <n v="205.7"/>
    <n v="117.11"/>
    <n v="1994055.7999999998"/>
    <n v="1135264.3400000001"/>
    <n v="858791.45999999973"/>
    <x v="2"/>
    <x v="7"/>
    <n v="32"/>
  </r>
  <r>
    <n v="485921704"/>
    <s v="C4859"/>
    <x v="317"/>
    <d v="2022-04-15T00:00:00"/>
    <x v="3"/>
    <x v="0"/>
    <x v="6"/>
    <x v="22"/>
    <x v="0"/>
    <n v="3885"/>
    <n v="152.58000000000001"/>
    <n v="97.44"/>
    <n v="592773.30000000005"/>
    <n v="378554.39999999997"/>
    <n v="214218.90000000008"/>
    <x v="2"/>
    <x v="10"/>
    <n v="9"/>
  </r>
  <r>
    <n v="514905440"/>
    <s v="C5149"/>
    <x v="318"/>
    <d v="2020-10-22T00:00:00"/>
    <x v="1"/>
    <x v="1"/>
    <x v="6"/>
    <x v="124"/>
    <x v="8"/>
    <n v="817"/>
    <n v="651.21"/>
    <n v="524.96"/>
    <n v="532038.57000000007"/>
    <n v="428892.32"/>
    <n v="103146.25000000006"/>
    <x v="0"/>
    <x v="0"/>
    <n v="4"/>
  </r>
  <r>
    <n v="851025712"/>
    <s v="C8510"/>
    <x v="169"/>
    <d v="2021-09-27T00:00:00"/>
    <x v="2"/>
    <x v="1"/>
    <x v="6"/>
    <x v="94"/>
    <x v="7"/>
    <n v="6275"/>
    <n v="81.73"/>
    <n v="56.67"/>
    <n v="512855.75"/>
    <n v="355604.25"/>
    <n v="157251.5"/>
    <x v="1"/>
    <x v="3"/>
    <n v="35"/>
  </r>
  <r>
    <n v="422456347"/>
    <s v="C4224"/>
    <x v="319"/>
    <d v="2021-08-26T00:00:00"/>
    <x v="2"/>
    <x v="0"/>
    <x v="1"/>
    <x v="27"/>
    <x v="4"/>
    <n v="3076"/>
    <n v="255.28"/>
    <n v="159.41999999999999"/>
    <n v="785241.28"/>
    <n v="490375.92"/>
    <n v="294865.36000000004"/>
    <x v="1"/>
    <x v="3"/>
    <n v="2"/>
  </r>
  <r>
    <n v="477683675"/>
    <s v="C4776"/>
    <x v="320"/>
    <d v="2020-12-23T00:00:00"/>
    <x v="1"/>
    <x v="0"/>
    <x v="2"/>
    <x v="51"/>
    <x v="6"/>
    <n v="6069"/>
    <n v="437.2"/>
    <n v="263.33"/>
    <n v="2653366.7999999998"/>
    <n v="1598149.77"/>
    <n v="1055217.0299999998"/>
    <x v="0"/>
    <x v="2"/>
    <n v="24"/>
  </r>
  <r>
    <n v="535506522"/>
    <s v="C5355"/>
    <x v="321"/>
    <d v="2021-05-25T00:00:00"/>
    <x v="2"/>
    <x v="1"/>
    <x v="1"/>
    <x v="38"/>
    <x v="10"/>
    <n v="7135"/>
    <n v="109.28"/>
    <n v="35.840000000000003"/>
    <n v="779712.8"/>
    <n v="255718.40000000002"/>
    <n v="523994.4"/>
    <x v="1"/>
    <x v="9"/>
    <n v="6"/>
  </r>
  <r>
    <n v="635036218"/>
    <s v="C6350"/>
    <x v="10"/>
    <d v="2022-07-31T00:00:00"/>
    <x v="2"/>
    <x v="1"/>
    <x v="6"/>
    <x v="127"/>
    <x v="2"/>
    <n v="184"/>
    <n v="205.7"/>
    <n v="117.11"/>
    <n v="37848.799999999996"/>
    <n v="21548.240000000002"/>
    <n v="16300.559999999994"/>
    <x v="2"/>
    <x v="8"/>
    <n v="16"/>
  </r>
  <r>
    <n v="885696589"/>
    <s v="C8856"/>
    <x v="322"/>
    <d v="2022-11-11T00:00:00"/>
    <x v="2"/>
    <x v="0"/>
    <x v="1"/>
    <x v="27"/>
    <x v="1"/>
    <n v="6158"/>
    <n v="421.89"/>
    <n v="364.69"/>
    <n v="2597998.62"/>
    <n v="2245761.02"/>
    <n v="352237.60000000009"/>
    <x v="2"/>
    <x v="0"/>
    <n v="11"/>
  </r>
  <r>
    <n v="117223966"/>
    <s v="C1172"/>
    <x v="323"/>
    <d v="2021-02-25T00:00:00"/>
    <x v="2"/>
    <x v="0"/>
    <x v="5"/>
    <x v="89"/>
    <x v="9"/>
    <n v="8031"/>
    <n v="154.06"/>
    <n v="90.93"/>
    <n v="1237255.8600000001"/>
    <n v="730258.83000000007"/>
    <n v="506997.03"/>
    <x v="1"/>
    <x v="5"/>
    <n v="11"/>
  </r>
  <r>
    <n v="829667174"/>
    <s v="C8296"/>
    <x v="324"/>
    <d v="2021-01-09T00:00:00"/>
    <x v="1"/>
    <x v="0"/>
    <x v="2"/>
    <x v="3"/>
    <x v="10"/>
    <n v="5809"/>
    <n v="109.28"/>
    <n v="35.840000000000003"/>
    <n v="634807.52"/>
    <n v="208194.56000000003"/>
    <n v="426612.95999999996"/>
    <x v="0"/>
    <x v="11"/>
    <n v="24"/>
  </r>
  <r>
    <n v="643387544"/>
    <s v="C6433"/>
    <x v="20"/>
    <d v="2020-08-20T00:00:00"/>
    <x v="0"/>
    <x v="0"/>
    <x v="3"/>
    <x v="4"/>
    <x v="5"/>
    <n v="1527"/>
    <n v="47.45"/>
    <n v="31.79"/>
    <n v="72456.150000000009"/>
    <n v="48543.33"/>
    <n v="23912.820000000007"/>
    <x v="0"/>
    <x v="8"/>
    <n v="23"/>
  </r>
  <r>
    <n v="849058902"/>
    <s v="C8490"/>
    <x v="325"/>
    <d v="2020-01-25T00:00:00"/>
    <x v="2"/>
    <x v="0"/>
    <x v="1"/>
    <x v="93"/>
    <x v="0"/>
    <n v="4252"/>
    <n v="152.58000000000001"/>
    <n v="97.44"/>
    <n v="648770.16"/>
    <n v="414314.88"/>
    <n v="234455.28000000003"/>
    <x v="0"/>
    <x v="1"/>
    <n v="16"/>
  </r>
  <r>
    <n v="557667577"/>
    <s v="C5576"/>
    <x v="326"/>
    <d v="2022-09-15T00:00:00"/>
    <x v="2"/>
    <x v="0"/>
    <x v="6"/>
    <x v="127"/>
    <x v="8"/>
    <n v="5083"/>
    <n v="651.21"/>
    <n v="524.96"/>
    <n v="3310100.43"/>
    <n v="2668371.6800000002"/>
    <n v="641728.75"/>
    <x v="2"/>
    <x v="3"/>
    <n v="27"/>
  </r>
  <r>
    <n v="750512397"/>
    <s v="C7505"/>
    <x v="327"/>
    <d v="2022-03-04T00:00:00"/>
    <x v="0"/>
    <x v="0"/>
    <x v="6"/>
    <x v="33"/>
    <x v="10"/>
    <n v="2151"/>
    <n v="109.28"/>
    <n v="35.840000000000003"/>
    <n v="235061.28"/>
    <n v="77091.840000000011"/>
    <n v="157969.44"/>
    <x v="2"/>
    <x v="5"/>
    <n v="17"/>
  </r>
  <r>
    <n v="229204690"/>
    <s v="C2292"/>
    <x v="328"/>
    <d v="2021-03-25T00:00:00"/>
    <x v="3"/>
    <x v="1"/>
    <x v="6"/>
    <x v="124"/>
    <x v="9"/>
    <n v="5616"/>
    <n v="154.06"/>
    <n v="90.93"/>
    <n v="865200.96"/>
    <n v="510662.88000000006"/>
    <n v="354538.0799999999"/>
    <x v="1"/>
    <x v="6"/>
    <n v="12"/>
  </r>
  <r>
    <n v="565668284"/>
    <s v="C5656"/>
    <x v="329"/>
    <d v="2021-08-03T00:00:00"/>
    <x v="1"/>
    <x v="0"/>
    <x v="0"/>
    <x v="29"/>
    <x v="3"/>
    <n v="2671"/>
    <n v="9.33"/>
    <n v="6.92"/>
    <n v="24920.43"/>
    <n v="18483.32"/>
    <n v="6437.1100000000006"/>
    <x v="1"/>
    <x v="8"/>
    <n v="24"/>
  </r>
  <r>
    <n v="252139508"/>
    <s v="C2521"/>
    <x v="330"/>
    <d v="2022-05-23T00:00:00"/>
    <x v="3"/>
    <x v="0"/>
    <x v="3"/>
    <x v="158"/>
    <x v="0"/>
    <n v="2538"/>
    <n v="152.58000000000001"/>
    <n v="97.44"/>
    <n v="387248.04000000004"/>
    <n v="247302.72"/>
    <n v="139945.32000000004"/>
    <x v="2"/>
    <x v="10"/>
    <n v="30"/>
  </r>
  <r>
    <n v="551167190"/>
    <s v="C5511"/>
    <x v="331"/>
    <d v="2021-11-13T00:00:00"/>
    <x v="1"/>
    <x v="0"/>
    <x v="2"/>
    <x v="135"/>
    <x v="0"/>
    <n v="1474"/>
    <n v="152.58000000000001"/>
    <n v="97.44"/>
    <n v="224902.92"/>
    <n v="143626.56"/>
    <n v="81276.360000000015"/>
    <x v="1"/>
    <x v="0"/>
    <n v="43"/>
  </r>
  <r>
    <n v="545612657"/>
    <s v="C5456"/>
    <x v="332"/>
    <d v="2021-05-29T00:00:00"/>
    <x v="0"/>
    <x v="0"/>
    <x v="5"/>
    <x v="104"/>
    <x v="11"/>
    <n v="7765"/>
    <n v="668.27"/>
    <n v="502.54"/>
    <n v="5189116.55"/>
    <n v="3902223.1"/>
    <n v="1286893.4499999997"/>
    <x v="1"/>
    <x v="10"/>
    <n v="43"/>
  </r>
  <r>
    <n v="288649737"/>
    <s v="C2886"/>
    <x v="333"/>
    <d v="2021-06-20T00:00:00"/>
    <x v="2"/>
    <x v="0"/>
    <x v="5"/>
    <x v="138"/>
    <x v="0"/>
    <n v="6727"/>
    <n v="152.58000000000001"/>
    <n v="97.44"/>
    <n v="1026405.66"/>
    <n v="655478.88"/>
    <n v="370926.78"/>
    <x v="1"/>
    <x v="9"/>
    <n v="44"/>
  </r>
  <r>
    <n v="353764760"/>
    <s v="C3537"/>
    <x v="4"/>
    <d v="2022-10-27T00:00:00"/>
    <x v="2"/>
    <x v="1"/>
    <x v="3"/>
    <x v="91"/>
    <x v="7"/>
    <n v="5709"/>
    <n v="81.73"/>
    <n v="56.67"/>
    <n v="466596.57"/>
    <n v="323529.03000000003"/>
    <n v="143067.53999999998"/>
    <x v="2"/>
    <x v="4"/>
    <n v="27"/>
  </r>
  <r>
    <n v="484756553"/>
    <s v="C4847"/>
    <x v="73"/>
    <d v="2022-06-14T00:00:00"/>
    <x v="3"/>
    <x v="0"/>
    <x v="5"/>
    <x v="98"/>
    <x v="3"/>
    <n v="9091"/>
    <n v="9.33"/>
    <n v="6.92"/>
    <n v="84819.03"/>
    <n v="62909.72"/>
    <n v="21909.309999999998"/>
    <x v="2"/>
    <x v="7"/>
    <n v="9"/>
  </r>
  <r>
    <n v="945736443"/>
    <s v="C9457"/>
    <x v="103"/>
    <d v="2020-08-20T00:00:00"/>
    <x v="3"/>
    <x v="1"/>
    <x v="0"/>
    <x v="99"/>
    <x v="5"/>
    <n v="3285"/>
    <n v="47.45"/>
    <n v="31.79"/>
    <n v="155873.25"/>
    <n v="104430.15"/>
    <n v="51443.100000000006"/>
    <x v="0"/>
    <x v="8"/>
    <n v="21"/>
  </r>
  <r>
    <n v="271128261"/>
    <s v="C2711"/>
    <x v="334"/>
    <d v="2022-03-07T00:00:00"/>
    <x v="2"/>
    <x v="0"/>
    <x v="2"/>
    <x v="146"/>
    <x v="5"/>
    <n v="1732"/>
    <n v="47.45"/>
    <n v="31.79"/>
    <n v="82183.400000000009"/>
    <n v="55060.28"/>
    <n v="27123.12000000001"/>
    <x v="2"/>
    <x v="5"/>
    <n v="33"/>
  </r>
  <r>
    <n v="215668332"/>
    <s v="C2156"/>
    <x v="335"/>
    <d v="2020-11-21T00:00:00"/>
    <x v="2"/>
    <x v="0"/>
    <x v="3"/>
    <x v="158"/>
    <x v="4"/>
    <n v="9907"/>
    <n v="255.28"/>
    <n v="159.41999999999999"/>
    <n v="2529058.96"/>
    <n v="1579373.94"/>
    <n v="949685.02"/>
    <x v="0"/>
    <x v="0"/>
    <n v="26"/>
  </r>
  <r>
    <n v="804405486"/>
    <s v="C8044"/>
    <x v="85"/>
    <d v="2021-02-01T00:00:00"/>
    <x v="1"/>
    <x v="1"/>
    <x v="0"/>
    <x v="64"/>
    <x v="3"/>
    <n v="314"/>
    <n v="9.33"/>
    <n v="6.92"/>
    <n v="2929.62"/>
    <n v="2172.88"/>
    <n v="756.73999999999978"/>
    <x v="1"/>
    <x v="1"/>
    <n v="23"/>
  </r>
  <r>
    <n v="782701051"/>
    <s v="C7827"/>
    <x v="336"/>
    <d v="2021-09-01T00:00:00"/>
    <x v="3"/>
    <x v="1"/>
    <x v="2"/>
    <x v="35"/>
    <x v="1"/>
    <n v="7489"/>
    <n v="421.89"/>
    <n v="364.69"/>
    <n v="3159534.21"/>
    <n v="2731163.41"/>
    <n v="428370.79999999981"/>
    <x v="1"/>
    <x v="3"/>
    <n v="6"/>
  </r>
  <r>
    <n v="766228854"/>
    <s v="C7662"/>
    <x v="199"/>
    <d v="2020-10-03T00:00:00"/>
    <x v="0"/>
    <x v="0"/>
    <x v="0"/>
    <x v="77"/>
    <x v="11"/>
    <n v="3000"/>
    <n v="668.27"/>
    <n v="502.54"/>
    <n v="2004810"/>
    <n v="1507620"/>
    <n v="497190"/>
    <x v="0"/>
    <x v="3"/>
    <n v="49"/>
  </r>
  <r>
    <n v="990975224"/>
    <s v="C9909"/>
    <x v="337"/>
    <d v="2022-01-27T00:00:00"/>
    <x v="3"/>
    <x v="1"/>
    <x v="1"/>
    <x v="8"/>
    <x v="3"/>
    <n v="445"/>
    <n v="9.33"/>
    <n v="6.92"/>
    <n v="4151.8500000000004"/>
    <n v="3079.4"/>
    <n v="1072.4500000000003"/>
    <x v="1"/>
    <x v="11"/>
    <n v="37"/>
  </r>
  <r>
    <n v="863238990"/>
    <s v="C8632"/>
    <x v="338"/>
    <d v="2020-04-03T00:00:00"/>
    <x v="3"/>
    <x v="1"/>
    <x v="2"/>
    <x v="37"/>
    <x v="2"/>
    <n v="455"/>
    <n v="205.7"/>
    <n v="117.11"/>
    <n v="93593.5"/>
    <n v="53285.05"/>
    <n v="40308.449999999997"/>
    <x v="0"/>
    <x v="5"/>
    <n v="43"/>
  </r>
  <r>
    <n v="309631478"/>
    <s v="C3096"/>
    <x v="339"/>
    <d v="2021-05-27T00:00:00"/>
    <x v="3"/>
    <x v="0"/>
    <x v="0"/>
    <x v="0"/>
    <x v="7"/>
    <n v="5690"/>
    <n v="81.73"/>
    <n v="56.67"/>
    <n v="465043.7"/>
    <n v="322452.3"/>
    <n v="142591.40000000002"/>
    <x v="1"/>
    <x v="9"/>
    <n v="5"/>
  </r>
  <r>
    <n v="227076518"/>
    <s v="C2270"/>
    <x v="340"/>
    <d v="2022-07-13T00:00:00"/>
    <x v="2"/>
    <x v="0"/>
    <x v="3"/>
    <x v="159"/>
    <x v="9"/>
    <n v="5843"/>
    <n v="154.06"/>
    <n v="90.93"/>
    <n v="900172.58"/>
    <n v="531303.99"/>
    <n v="368868.58999999997"/>
    <x v="2"/>
    <x v="9"/>
    <n v="50"/>
  </r>
  <r>
    <n v="232810437"/>
    <s v="C2328"/>
    <x v="341"/>
    <d v="2020-04-06T00:00:00"/>
    <x v="0"/>
    <x v="1"/>
    <x v="6"/>
    <x v="34"/>
    <x v="7"/>
    <n v="2637"/>
    <n v="81.73"/>
    <n v="56.67"/>
    <n v="215522.01"/>
    <n v="149438.79"/>
    <n v="66083.22"/>
    <x v="0"/>
    <x v="6"/>
    <n v="14"/>
  </r>
  <r>
    <n v="914382064"/>
    <s v="C9143"/>
    <x v="342"/>
    <d v="2022-06-06T00:00:00"/>
    <x v="0"/>
    <x v="1"/>
    <x v="5"/>
    <x v="102"/>
    <x v="5"/>
    <n v="4827"/>
    <n v="47.45"/>
    <n v="31.79"/>
    <n v="229041.15000000002"/>
    <n v="153450.32999999999"/>
    <n v="75590.820000000036"/>
    <x v="2"/>
    <x v="9"/>
    <n v="27"/>
  </r>
  <r>
    <n v="679652726"/>
    <s v="C6796"/>
    <x v="343"/>
    <d v="2022-06-13T00:00:00"/>
    <x v="0"/>
    <x v="1"/>
    <x v="5"/>
    <x v="14"/>
    <x v="9"/>
    <n v="3200"/>
    <n v="154.06"/>
    <n v="90.93"/>
    <n v="492992"/>
    <n v="290976"/>
    <n v="202016"/>
    <x v="2"/>
    <x v="9"/>
    <n v="27"/>
  </r>
  <r>
    <n v="706796252"/>
    <s v="C7067"/>
    <x v="344"/>
    <d v="2021-07-16T00:00:00"/>
    <x v="2"/>
    <x v="1"/>
    <x v="0"/>
    <x v="160"/>
    <x v="2"/>
    <n v="5572"/>
    <n v="205.7"/>
    <n v="117.11"/>
    <n v="1146160.3999999999"/>
    <n v="652536.92000000004"/>
    <n v="493623.47999999986"/>
    <x v="1"/>
    <x v="7"/>
    <n v="44"/>
  </r>
  <r>
    <n v="894298970"/>
    <s v="C8942"/>
    <x v="345"/>
    <d v="2021-01-26T00:00:00"/>
    <x v="3"/>
    <x v="1"/>
    <x v="0"/>
    <x v="144"/>
    <x v="3"/>
    <n v="1793"/>
    <n v="9.33"/>
    <n v="6.92"/>
    <n v="16728.689999999999"/>
    <n v="12407.56"/>
    <n v="4321.1299999999992"/>
    <x v="1"/>
    <x v="1"/>
    <n v="18"/>
  </r>
  <r>
    <n v="310959708"/>
    <s v="C3109"/>
    <x v="346"/>
    <d v="2021-10-12T00:00:00"/>
    <x v="2"/>
    <x v="1"/>
    <x v="3"/>
    <x v="161"/>
    <x v="5"/>
    <n v="8743"/>
    <n v="47.45"/>
    <n v="31.79"/>
    <n v="414855.35000000003"/>
    <n v="277939.96999999997"/>
    <n v="136915.38000000006"/>
    <x v="1"/>
    <x v="4"/>
    <n v="32"/>
  </r>
  <r>
    <n v="345889794"/>
    <s v="C3458"/>
    <x v="347"/>
    <d v="2021-07-25T00:00:00"/>
    <x v="2"/>
    <x v="0"/>
    <x v="0"/>
    <x v="96"/>
    <x v="5"/>
    <n v="5331"/>
    <n v="47.45"/>
    <n v="31.79"/>
    <n v="252955.95"/>
    <n v="169472.49"/>
    <n v="83483.460000000021"/>
    <x v="1"/>
    <x v="7"/>
    <n v="28"/>
  </r>
  <r>
    <n v="658513057"/>
    <s v="C6585"/>
    <x v="348"/>
    <d v="2020-05-23T00:00:00"/>
    <x v="1"/>
    <x v="1"/>
    <x v="5"/>
    <x v="114"/>
    <x v="3"/>
    <n v="7502"/>
    <n v="9.33"/>
    <n v="6.92"/>
    <n v="69993.66"/>
    <n v="51913.84"/>
    <n v="18079.820000000007"/>
    <x v="0"/>
    <x v="10"/>
    <n v="38"/>
  </r>
  <r>
    <n v="528565824"/>
    <s v="C5285"/>
    <x v="349"/>
    <d v="2021-04-03T00:00:00"/>
    <x v="3"/>
    <x v="1"/>
    <x v="0"/>
    <x v="83"/>
    <x v="8"/>
    <n v="3228"/>
    <n v="651.21"/>
    <n v="524.96"/>
    <n v="2102105.88"/>
    <n v="1694570.8800000001"/>
    <n v="407534.99999999977"/>
    <x v="1"/>
    <x v="6"/>
    <n v="6"/>
  </r>
  <r>
    <n v="206096923"/>
    <s v="C2060"/>
    <x v="350"/>
    <d v="2020-10-15T00:00:00"/>
    <x v="1"/>
    <x v="1"/>
    <x v="6"/>
    <x v="43"/>
    <x v="8"/>
    <n v="7514"/>
    <n v="651.21"/>
    <n v="524.96"/>
    <n v="4893191.9400000004"/>
    <n v="3944549.4400000004"/>
    <n v="948642.5"/>
    <x v="0"/>
    <x v="4"/>
    <n v="17"/>
  </r>
  <r>
    <n v="461467683"/>
    <s v="C4614"/>
    <x v="351"/>
    <d v="2021-05-11T00:00:00"/>
    <x v="2"/>
    <x v="1"/>
    <x v="1"/>
    <x v="139"/>
    <x v="10"/>
    <n v="7397"/>
    <n v="109.28"/>
    <n v="35.840000000000003"/>
    <n v="808344.16"/>
    <n v="265108.48000000004"/>
    <n v="543235.67999999993"/>
    <x v="1"/>
    <x v="10"/>
    <n v="16"/>
  </r>
  <r>
    <n v="335351932"/>
    <s v="C3353"/>
    <x v="352"/>
    <d v="2021-09-13T00:00:00"/>
    <x v="1"/>
    <x v="1"/>
    <x v="3"/>
    <x v="55"/>
    <x v="5"/>
    <n v="6944"/>
    <n v="47.45"/>
    <n v="31.79"/>
    <n v="329492.80000000005"/>
    <n v="220749.75999999998"/>
    <n v="108743.04000000007"/>
    <x v="1"/>
    <x v="3"/>
    <n v="40"/>
  </r>
  <r>
    <n v="288735997"/>
    <s v="C2887"/>
    <x v="353"/>
    <d v="2020-09-14T00:00:00"/>
    <x v="3"/>
    <x v="1"/>
    <x v="2"/>
    <x v="162"/>
    <x v="9"/>
    <n v="2253"/>
    <n v="154.06"/>
    <n v="90.93"/>
    <n v="347097.18"/>
    <n v="204865.29"/>
    <n v="142231.88999999998"/>
    <x v="0"/>
    <x v="3"/>
    <n v="35"/>
  </r>
  <r>
    <n v="852918708"/>
    <s v="C8529"/>
    <x v="237"/>
    <d v="2022-03-14T00:00:00"/>
    <x v="0"/>
    <x v="0"/>
    <x v="0"/>
    <x v="163"/>
    <x v="7"/>
    <n v="6454"/>
    <n v="81.73"/>
    <n v="56.67"/>
    <n v="527485.42000000004"/>
    <n v="365748.18"/>
    <n v="161737.24000000005"/>
    <x v="2"/>
    <x v="5"/>
    <n v="39"/>
  </r>
  <r>
    <n v="379511392"/>
    <s v="C3795"/>
    <x v="354"/>
    <d v="2021-08-03T00:00:00"/>
    <x v="0"/>
    <x v="0"/>
    <x v="5"/>
    <x v="150"/>
    <x v="0"/>
    <n v="4709"/>
    <n v="152.58000000000001"/>
    <n v="97.44"/>
    <n v="718499.22000000009"/>
    <n v="458844.95999999996"/>
    <n v="259654.26000000013"/>
    <x v="1"/>
    <x v="3"/>
    <n v="0"/>
  </r>
  <r>
    <n v="890437877"/>
    <s v="C8904"/>
    <x v="355"/>
    <d v="2022-03-24T00:00:00"/>
    <x v="3"/>
    <x v="0"/>
    <x v="6"/>
    <x v="127"/>
    <x v="9"/>
    <n v="9210"/>
    <n v="154.06"/>
    <n v="90.93"/>
    <n v="1418892.6"/>
    <n v="837465.3"/>
    <n v="581427.30000000005"/>
    <x v="2"/>
    <x v="6"/>
    <n v="8"/>
  </r>
  <r>
    <n v="427934491"/>
    <s v="C4279"/>
    <x v="356"/>
    <d v="2021-10-04T00:00:00"/>
    <x v="1"/>
    <x v="0"/>
    <x v="0"/>
    <x v="164"/>
    <x v="3"/>
    <n v="4180"/>
    <n v="9.33"/>
    <n v="6.92"/>
    <n v="38999.4"/>
    <n v="28925.599999999999"/>
    <n v="10073.800000000003"/>
    <x v="1"/>
    <x v="4"/>
    <n v="13"/>
  </r>
  <r>
    <n v="704550063"/>
    <s v="C7045"/>
    <x v="222"/>
    <d v="2022-08-18T00:00:00"/>
    <x v="1"/>
    <x v="0"/>
    <x v="6"/>
    <x v="124"/>
    <x v="11"/>
    <n v="875"/>
    <n v="668.27"/>
    <n v="502.54"/>
    <n v="584736.25"/>
    <n v="439722.5"/>
    <n v="145013.75"/>
    <x v="2"/>
    <x v="3"/>
    <n v="5"/>
  </r>
  <r>
    <n v="353145921"/>
    <s v="C3531"/>
    <x v="56"/>
    <d v="2022-02-23T00:00:00"/>
    <x v="0"/>
    <x v="1"/>
    <x v="1"/>
    <x v="165"/>
    <x v="1"/>
    <n v="2580"/>
    <n v="421.89"/>
    <n v="364.69"/>
    <n v="1088476.2"/>
    <n v="940900.2"/>
    <n v="147576"/>
    <x v="2"/>
    <x v="1"/>
    <n v="38"/>
  </r>
  <r>
    <n v="776895892"/>
    <s v="C7768"/>
    <x v="357"/>
    <d v="2021-11-09T00:00:00"/>
    <x v="3"/>
    <x v="1"/>
    <x v="5"/>
    <x v="150"/>
    <x v="0"/>
    <n v="9614"/>
    <n v="152.58000000000001"/>
    <n v="97.44"/>
    <n v="1466904.12"/>
    <n v="936788.16"/>
    <n v="530115.96000000008"/>
    <x v="1"/>
    <x v="2"/>
    <n v="0"/>
  </r>
  <r>
    <n v="299286305"/>
    <s v="C2992"/>
    <x v="358"/>
    <d v="2021-08-03T00:00:00"/>
    <x v="0"/>
    <x v="1"/>
    <x v="3"/>
    <x v="4"/>
    <x v="9"/>
    <n v="4323"/>
    <n v="154.06"/>
    <n v="90.93"/>
    <n v="666001.38"/>
    <n v="393090.39"/>
    <n v="272910.99"/>
    <x v="1"/>
    <x v="7"/>
    <n v="50"/>
  </r>
  <r>
    <n v="914115989"/>
    <s v="C9141"/>
    <x v="359"/>
    <d v="2022-02-12T00:00:00"/>
    <x v="1"/>
    <x v="1"/>
    <x v="3"/>
    <x v="155"/>
    <x v="0"/>
    <n v="6090"/>
    <n v="152.58000000000001"/>
    <n v="97.44"/>
    <n v="929212.20000000007"/>
    <n v="593409.6"/>
    <n v="335802.60000000009"/>
    <x v="2"/>
    <x v="1"/>
    <n v="26"/>
  </r>
  <r>
    <n v="635496270"/>
    <s v="C6354"/>
    <x v="360"/>
    <d v="2022-07-05T00:00:00"/>
    <x v="0"/>
    <x v="0"/>
    <x v="2"/>
    <x v="7"/>
    <x v="4"/>
    <n v="6323"/>
    <n v="255.28"/>
    <n v="159.41999999999999"/>
    <n v="1614135.44"/>
    <n v="1008012.6599999999"/>
    <n v="606122.78"/>
    <x v="2"/>
    <x v="9"/>
    <n v="36"/>
  </r>
  <r>
    <n v="247850978"/>
    <s v="C2478"/>
    <x v="361"/>
    <d v="2020-05-08T00:00:00"/>
    <x v="1"/>
    <x v="0"/>
    <x v="5"/>
    <x v="41"/>
    <x v="1"/>
    <n v="3467"/>
    <n v="421.89"/>
    <n v="364.69"/>
    <n v="1462692.63"/>
    <n v="1264380.23"/>
    <n v="198312.39999999991"/>
    <x v="0"/>
    <x v="10"/>
    <n v="25"/>
  </r>
  <r>
    <n v="155916440"/>
    <s v="C1559"/>
    <x v="362"/>
    <d v="2022-07-10T00:00:00"/>
    <x v="2"/>
    <x v="0"/>
    <x v="1"/>
    <x v="126"/>
    <x v="10"/>
    <n v="7994"/>
    <n v="109.28"/>
    <n v="35.840000000000003"/>
    <n v="873584.32000000007"/>
    <n v="286504.96000000002"/>
    <n v="587079.3600000001"/>
    <x v="2"/>
    <x v="9"/>
    <n v="50"/>
  </r>
  <r>
    <n v="834741485"/>
    <s v="C8347"/>
    <x v="363"/>
    <d v="2020-02-17T00:00:00"/>
    <x v="2"/>
    <x v="0"/>
    <x v="0"/>
    <x v="72"/>
    <x v="9"/>
    <n v="7410"/>
    <n v="154.06"/>
    <n v="90.93"/>
    <n v="1141584.6000000001"/>
    <n v="673791.3"/>
    <n v="467793.30000000005"/>
    <x v="0"/>
    <x v="5"/>
    <n v="6"/>
  </r>
  <r>
    <n v="579687440"/>
    <s v="C5796"/>
    <x v="364"/>
    <d v="2022-06-05T00:00:00"/>
    <x v="2"/>
    <x v="1"/>
    <x v="1"/>
    <x v="38"/>
    <x v="1"/>
    <n v="1250"/>
    <n v="421.89"/>
    <n v="364.69"/>
    <n v="527362.5"/>
    <n v="455862.5"/>
    <n v="71500"/>
    <x v="2"/>
    <x v="7"/>
    <n v="3"/>
  </r>
  <r>
    <n v="456428134"/>
    <s v="C4564"/>
    <x v="173"/>
    <d v="2020-03-06T00:00:00"/>
    <x v="1"/>
    <x v="1"/>
    <x v="5"/>
    <x v="10"/>
    <x v="7"/>
    <n v="6083"/>
    <n v="81.73"/>
    <n v="56.67"/>
    <n v="497163.59"/>
    <n v="344723.61"/>
    <n v="152439.98000000004"/>
    <x v="0"/>
    <x v="1"/>
    <n v="39"/>
  </r>
  <r>
    <n v="250949895"/>
    <s v="C2509"/>
    <x v="365"/>
    <d v="2021-06-19T00:00:00"/>
    <x v="3"/>
    <x v="0"/>
    <x v="5"/>
    <x v="136"/>
    <x v="0"/>
    <n v="505"/>
    <n v="152.58000000000001"/>
    <n v="97.44"/>
    <n v="77052.900000000009"/>
    <n v="49207.199999999997"/>
    <n v="27845.700000000012"/>
    <x v="1"/>
    <x v="9"/>
    <n v="23"/>
  </r>
  <r>
    <n v="719551551"/>
    <s v="C7195"/>
    <x v="69"/>
    <d v="2022-04-14T00:00:00"/>
    <x v="2"/>
    <x v="1"/>
    <x v="3"/>
    <x v="158"/>
    <x v="9"/>
    <n v="149"/>
    <n v="154.06"/>
    <n v="90.93"/>
    <n v="22954.94"/>
    <n v="13548.570000000002"/>
    <n v="9406.3699999999972"/>
    <x v="2"/>
    <x v="10"/>
    <n v="5"/>
  </r>
  <r>
    <n v="438844430"/>
    <s v="C4388"/>
    <x v="14"/>
    <d v="2021-12-07T00:00:00"/>
    <x v="0"/>
    <x v="1"/>
    <x v="0"/>
    <x v="125"/>
    <x v="6"/>
    <n v="2674"/>
    <n v="437.2"/>
    <n v="263.33"/>
    <n v="1169072.8"/>
    <n v="704144.41999999993"/>
    <n v="464928.38000000012"/>
    <x v="1"/>
    <x v="0"/>
    <n v="48"/>
  </r>
  <r>
    <n v="755752360"/>
    <s v="C7557"/>
    <x v="297"/>
    <d v="2021-02-03T00:00:00"/>
    <x v="0"/>
    <x v="1"/>
    <x v="5"/>
    <x v="11"/>
    <x v="9"/>
    <n v="2773"/>
    <n v="154.06"/>
    <n v="90.93"/>
    <n v="427208.38"/>
    <n v="252148.89"/>
    <n v="175059.49"/>
    <x v="0"/>
    <x v="11"/>
    <n v="50"/>
  </r>
  <r>
    <n v="837511670"/>
    <s v="C8375"/>
    <x v="366"/>
    <d v="2021-02-28T00:00:00"/>
    <x v="0"/>
    <x v="1"/>
    <x v="5"/>
    <x v="68"/>
    <x v="10"/>
    <n v="7169"/>
    <n v="109.28"/>
    <n v="35.840000000000003"/>
    <n v="783428.32000000007"/>
    <n v="256936.96000000002"/>
    <n v="526491.3600000001"/>
    <x v="1"/>
    <x v="5"/>
    <n v="27"/>
  </r>
  <r>
    <n v="821671187"/>
    <s v="C8216"/>
    <x v="367"/>
    <d v="2022-08-11T00:00:00"/>
    <x v="3"/>
    <x v="0"/>
    <x v="5"/>
    <x v="68"/>
    <x v="6"/>
    <n v="9619"/>
    <n v="437.2"/>
    <n v="263.33"/>
    <n v="4205426.8"/>
    <n v="2532971.27"/>
    <n v="1672455.5299999998"/>
    <x v="2"/>
    <x v="8"/>
    <n v="30"/>
  </r>
  <r>
    <n v="466092240"/>
    <s v="C4660"/>
    <x v="50"/>
    <d v="2020-05-13T00:00:00"/>
    <x v="3"/>
    <x v="1"/>
    <x v="0"/>
    <x v="83"/>
    <x v="9"/>
    <n v="5906"/>
    <n v="154.06"/>
    <n v="90.93"/>
    <n v="909878.36"/>
    <n v="537032.58000000007"/>
    <n v="372845.77999999991"/>
    <x v="0"/>
    <x v="10"/>
    <n v="26"/>
  </r>
  <r>
    <n v="498948657"/>
    <s v="C4989"/>
    <x v="166"/>
    <d v="2022-09-16T00:00:00"/>
    <x v="3"/>
    <x v="0"/>
    <x v="5"/>
    <x v="81"/>
    <x v="4"/>
    <n v="8850"/>
    <n v="255.28"/>
    <n v="159.41999999999999"/>
    <n v="2259228"/>
    <n v="1410867"/>
    <n v="848361"/>
    <x v="2"/>
    <x v="3"/>
    <n v="16"/>
  </r>
  <r>
    <n v="368726766"/>
    <s v="C3687"/>
    <x v="88"/>
    <d v="2021-03-24T00:00:00"/>
    <x v="2"/>
    <x v="1"/>
    <x v="0"/>
    <x v="83"/>
    <x v="11"/>
    <n v="3299"/>
    <n v="668.27"/>
    <n v="502.54"/>
    <n v="2204622.73"/>
    <n v="1657879.46"/>
    <n v="546743.27"/>
    <x v="1"/>
    <x v="6"/>
    <n v="19"/>
  </r>
  <r>
    <n v="494225394"/>
    <s v="C4942"/>
    <x v="199"/>
    <d v="2020-09-24T00:00:00"/>
    <x v="2"/>
    <x v="0"/>
    <x v="3"/>
    <x v="141"/>
    <x v="5"/>
    <n v="1132"/>
    <n v="47.45"/>
    <n v="31.79"/>
    <n v="53713.4"/>
    <n v="35986.28"/>
    <n v="17727.120000000003"/>
    <x v="0"/>
    <x v="3"/>
    <n v="40"/>
  </r>
  <r>
    <n v="914555871"/>
    <s v="C9145"/>
    <x v="368"/>
    <d v="2020-08-11T00:00:00"/>
    <x v="2"/>
    <x v="0"/>
    <x v="5"/>
    <x v="24"/>
    <x v="6"/>
    <n v="6261"/>
    <n v="437.2"/>
    <n v="263.33"/>
    <n v="2737309.1999999997"/>
    <n v="1648709.13"/>
    <n v="1088600.0699999998"/>
    <x v="0"/>
    <x v="7"/>
    <n v="47"/>
  </r>
  <r>
    <n v="839142024"/>
    <s v="C8391"/>
    <x v="281"/>
    <d v="2022-03-15T00:00:00"/>
    <x v="3"/>
    <x v="1"/>
    <x v="1"/>
    <x v="6"/>
    <x v="10"/>
    <n v="9627"/>
    <n v="109.28"/>
    <n v="35.840000000000003"/>
    <n v="1052038.56"/>
    <n v="345031.68000000005"/>
    <n v="707006.88"/>
    <x v="2"/>
    <x v="1"/>
    <n v="46"/>
  </r>
  <r>
    <n v="897720181"/>
    <s v="C8977"/>
    <x v="369"/>
    <d v="2021-06-02T00:00:00"/>
    <x v="3"/>
    <x v="1"/>
    <x v="4"/>
    <x v="154"/>
    <x v="5"/>
    <n v="4206"/>
    <n v="47.45"/>
    <n v="31.79"/>
    <n v="199574.7"/>
    <n v="133708.74"/>
    <n v="65865.960000000021"/>
    <x v="1"/>
    <x v="9"/>
    <n v="7"/>
  </r>
  <r>
    <n v="890339171"/>
    <s v="C8903"/>
    <x v="370"/>
    <d v="2022-02-09T00:00:00"/>
    <x v="0"/>
    <x v="0"/>
    <x v="6"/>
    <x v="127"/>
    <x v="5"/>
    <n v="1"/>
    <n v="47.45"/>
    <n v="31.79"/>
    <n v="47.45"/>
    <n v="31.79"/>
    <n v="15.660000000000004"/>
    <x v="1"/>
    <x v="11"/>
    <n v="41"/>
  </r>
  <r>
    <n v="237360322"/>
    <s v="C2373"/>
    <x v="267"/>
    <d v="2022-02-24T00:00:00"/>
    <x v="2"/>
    <x v="0"/>
    <x v="6"/>
    <x v="94"/>
    <x v="0"/>
    <n v="9049"/>
    <n v="152.58000000000001"/>
    <n v="97.44"/>
    <n v="1380696.4200000002"/>
    <n v="881734.55999999994"/>
    <n v="498961.86000000022"/>
    <x v="2"/>
    <x v="5"/>
    <n v="17"/>
  </r>
  <r>
    <n v="229457461"/>
    <s v="C2294"/>
    <x v="186"/>
    <d v="2021-11-26T00:00:00"/>
    <x v="1"/>
    <x v="1"/>
    <x v="0"/>
    <x v="166"/>
    <x v="10"/>
    <n v="417"/>
    <n v="109.28"/>
    <n v="35.840000000000003"/>
    <n v="45569.760000000002"/>
    <n v="14945.28"/>
    <n v="30624.480000000003"/>
    <x v="1"/>
    <x v="0"/>
    <n v="46"/>
  </r>
  <r>
    <n v="877616918"/>
    <s v="C8776"/>
    <x v="296"/>
    <d v="2021-06-28T00:00:00"/>
    <x v="3"/>
    <x v="1"/>
    <x v="6"/>
    <x v="31"/>
    <x v="7"/>
    <n v="5203"/>
    <n v="81.73"/>
    <n v="56.67"/>
    <n v="425241.19"/>
    <n v="294854.01"/>
    <n v="130387.18"/>
    <x v="1"/>
    <x v="7"/>
    <n v="0"/>
  </r>
  <r>
    <n v="463137519"/>
    <s v="C4631"/>
    <x v="371"/>
    <d v="2020-10-14T00:00:00"/>
    <x v="2"/>
    <x v="0"/>
    <x v="5"/>
    <x v="167"/>
    <x v="9"/>
    <n v="1539"/>
    <n v="154.06"/>
    <n v="90.93"/>
    <n v="237098.34"/>
    <n v="139941.27000000002"/>
    <n v="97157.069999999978"/>
    <x v="0"/>
    <x v="4"/>
    <n v="42"/>
  </r>
  <r>
    <n v="487630593"/>
    <s v="C4876"/>
    <x v="372"/>
    <d v="2022-02-25T00:00:00"/>
    <x v="0"/>
    <x v="1"/>
    <x v="6"/>
    <x v="31"/>
    <x v="7"/>
    <n v="9584"/>
    <n v="81.73"/>
    <n v="56.67"/>
    <n v="783300.32000000007"/>
    <n v="543125.28"/>
    <n v="240175.04000000004"/>
    <x v="2"/>
    <x v="1"/>
    <n v="46"/>
  </r>
  <r>
    <n v="723019969"/>
    <s v="C7230"/>
    <x v="373"/>
    <d v="2021-07-27T00:00:00"/>
    <x v="0"/>
    <x v="1"/>
    <x v="6"/>
    <x v="61"/>
    <x v="9"/>
    <n v="6531"/>
    <n v="154.06"/>
    <n v="90.93"/>
    <n v="1006165.86"/>
    <n v="593863.83000000007"/>
    <n v="412302.02999999991"/>
    <x v="1"/>
    <x v="8"/>
    <n v="24"/>
  </r>
  <r>
    <n v="561541974"/>
    <s v="C5615"/>
    <x v="374"/>
    <d v="2021-03-10T00:00:00"/>
    <x v="3"/>
    <x v="1"/>
    <x v="2"/>
    <x v="162"/>
    <x v="4"/>
    <n v="1604"/>
    <n v="255.28"/>
    <n v="159.41999999999999"/>
    <n v="409469.12"/>
    <n v="255709.68"/>
    <n v="153759.44"/>
    <x v="1"/>
    <x v="6"/>
    <n v="4"/>
  </r>
  <r>
    <n v="365745437"/>
    <s v="C3657"/>
    <x v="104"/>
    <d v="2022-02-04T00:00:00"/>
    <x v="1"/>
    <x v="1"/>
    <x v="2"/>
    <x v="51"/>
    <x v="9"/>
    <n v="1057"/>
    <n v="154.06"/>
    <n v="90.93"/>
    <n v="162841.42000000001"/>
    <n v="96113.010000000009"/>
    <n v="66728.41"/>
    <x v="2"/>
    <x v="5"/>
    <n v="0"/>
  </r>
  <r>
    <n v="118491685"/>
    <s v="C1184"/>
    <x v="375"/>
    <d v="2022-12-14T00:00:00"/>
    <x v="1"/>
    <x v="0"/>
    <x v="5"/>
    <x v="89"/>
    <x v="11"/>
    <n v="3178"/>
    <n v="668.27"/>
    <n v="502.54"/>
    <n v="2123762.06"/>
    <n v="1597072.12"/>
    <n v="526689.93999999994"/>
    <x v="2"/>
    <x v="2"/>
    <n v="40"/>
  </r>
  <r>
    <n v="772954547"/>
    <s v="C7729"/>
    <x v="376"/>
    <d v="2021-02-03T00:00:00"/>
    <x v="1"/>
    <x v="1"/>
    <x v="5"/>
    <x v="44"/>
    <x v="11"/>
    <n v="3282"/>
    <n v="668.27"/>
    <n v="502.54"/>
    <n v="2193262.14"/>
    <n v="1649336.28"/>
    <n v="543925.8600000001"/>
    <x v="0"/>
    <x v="11"/>
    <n v="40"/>
  </r>
  <r>
    <n v="202620351"/>
    <s v="C2026"/>
    <x v="377"/>
    <d v="2020-04-11T00:00:00"/>
    <x v="3"/>
    <x v="1"/>
    <x v="0"/>
    <x v="77"/>
    <x v="9"/>
    <n v="8719"/>
    <n v="154.06"/>
    <n v="90.93"/>
    <n v="1343249.1400000001"/>
    <n v="792818.67"/>
    <n v="550430.47000000009"/>
    <x v="0"/>
    <x v="6"/>
    <n v="29"/>
  </r>
  <r>
    <n v="851287925"/>
    <s v="C8512"/>
    <x v="196"/>
    <d v="2020-05-06T00:00:00"/>
    <x v="2"/>
    <x v="0"/>
    <x v="3"/>
    <x v="168"/>
    <x v="3"/>
    <n v="3869"/>
    <n v="9.33"/>
    <n v="6.92"/>
    <n v="36097.769999999997"/>
    <n v="26773.48"/>
    <n v="9324.2899999999972"/>
    <x v="0"/>
    <x v="10"/>
    <n v="24"/>
  </r>
  <r>
    <n v="283068597"/>
    <s v="C2830"/>
    <x v="378"/>
    <d v="2021-06-13T00:00:00"/>
    <x v="0"/>
    <x v="0"/>
    <x v="5"/>
    <x v="23"/>
    <x v="9"/>
    <n v="5143"/>
    <n v="154.06"/>
    <n v="90.93"/>
    <n v="792330.58"/>
    <n v="467652.99000000005"/>
    <n v="324677.58999999991"/>
    <x v="1"/>
    <x v="7"/>
    <n v="8"/>
  </r>
  <r>
    <n v="632386195"/>
    <s v="C6323"/>
    <x v="379"/>
    <d v="2022-12-12T00:00:00"/>
    <x v="3"/>
    <x v="0"/>
    <x v="0"/>
    <x v="88"/>
    <x v="5"/>
    <n v="5983"/>
    <n v="47.45"/>
    <n v="31.79"/>
    <n v="283893.35000000003"/>
    <n v="190199.57"/>
    <n v="93693.780000000028"/>
    <x v="2"/>
    <x v="0"/>
    <n v="50"/>
  </r>
  <r>
    <n v="953977048"/>
    <s v="C9539"/>
    <x v="380"/>
    <d v="2021-03-22T00:00:00"/>
    <x v="0"/>
    <x v="1"/>
    <x v="6"/>
    <x v="140"/>
    <x v="0"/>
    <n v="1863"/>
    <n v="152.58000000000001"/>
    <n v="97.44"/>
    <n v="284256.54000000004"/>
    <n v="181530.72"/>
    <n v="102725.82000000004"/>
    <x v="1"/>
    <x v="5"/>
    <n v="30"/>
  </r>
  <r>
    <n v="372889983"/>
    <s v="C3728"/>
    <x v="291"/>
    <d v="2020-09-25T00:00:00"/>
    <x v="2"/>
    <x v="1"/>
    <x v="0"/>
    <x v="49"/>
    <x v="6"/>
    <n v="5287"/>
    <n v="437.2"/>
    <n v="263.33"/>
    <n v="2311476.4"/>
    <n v="1392225.71"/>
    <n v="919250.69"/>
    <x v="0"/>
    <x v="4"/>
    <n v="21"/>
  </r>
  <r>
    <n v="334486329"/>
    <s v="C3344"/>
    <x v="381"/>
    <d v="2020-05-22T00:00:00"/>
    <x v="3"/>
    <x v="0"/>
    <x v="0"/>
    <x v="169"/>
    <x v="10"/>
    <n v="793"/>
    <n v="109.28"/>
    <n v="35.840000000000003"/>
    <n v="86659.040000000008"/>
    <n v="28421.120000000003"/>
    <n v="58237.920000000006"/>
    <x v="0"/>
    <x v="9"/>
    <n v="7"/>
  </r>
  <r>
    <n v="554439914"/>
    <s v="C5544"/>
    <x v="382"/>
    <d v="2021-01-08T00:00:00"/>
    <x v="3"/>
    <x v="0"/>
    <x v="2"/>
    <x v="37"/>
    <x v="9"/>
    <n v="9946"/>
    <n v="154.06"/>
    <n v="90.93"/>
    <n v="1532280.76"/>
    <n v="904389.78"/>
    <n v="627890.98"/>
    <x v="0"/>
    <x v="11"/>
    <n v="10"/>
  </r>
  <r>
    <n v="368737065"/>
    <s v="C3687"/>
    <x v="383"/>
    <d v="2020-12-01T00:00:00"/>
    <x v="3"/>
    <x v="1"/>
    <x v="3"/>
    <x v="151"/>
    <x v="11"/>
    <n v="6347"/>
    <n v="668.27"/>
    <n v="502.54"/>
    <n v="4241509.6899999995"/>
    <n v="3189621.3800000004"/>
    <n v="1051888.3099999991"/>
    <x v="0"/>
    <x v="2"/>
    <n v="16"/>
  </r>
  <r>
    <n v="983676612"/>
    <s v="C9836"/>
    <x v="118"/>
    <d v="2020-04-18T00:00:00"/>
    <x v="2"/>
    <x v="1"/>
    <x v="2"/>
    <x v="35"/>
    <x v="8"/>
    <n v="624"/>
    <n v="651.21"/>
    <n v="524.96"/>
    <n v="406355.04000000004"/>
    <n v="327575.04000000004"/>
    <n v="78780"/>
    <x v="0"/>
    <x v="5"/>
    <n v="50"/>
  </r>
  <r>
    <n v="525869882"/>
    <s v="C5258"/>
    <x v="317"/>
    <d v="2022-05-22T00:00:00"/>
    <x v="3"/>
    <x v="1"/>
    <x v="2"/>
    <x v="7"/>
    <x v="2"/>
    <n v="5439"/>
    <n v="205.7"/>
    <n v="117.11"/>
    <n v="1118802.3"/>
    <n v="636961.29"/>
    <n v="481841.01"/>
    <x v="2"/>
    <x v="10"/>
    <n v="46"/>
  </r>
  <r>
    <n v="792240703"/>
    <s v="C7922"/>
    <x v="384"/>
    <d v="2021-01-29T00:00:00"/>
    <x v="1"/>
    <x v="0"/>
    <x v="0"/>
    <x v="62"/>
    <x v="3"/>
    <n v="484"/>
    <n v="9.33"/>
    <n v="6.92"/>
    <n v="4515.72"/>
    <n v="3349.2799999999997"/>
    <n v="1166.4400000000005"/>
    <x v="0"/>
    <x v="11"/>
    <n v="32"/>
  </r>
  <r>
    <n v="500025403"/>
    <s v="C5000"/>
    <x v="370"/>
    <d v="2022-02-15T00:00:00"/>
    <x v="1"/>
    <x v="0"/>
    <x v="0"/>
    <x v="69"/>
    <x v="2"/>
    <n v="7483"/>
    <n v="205.7"/>
    <n v="117.11"/>
    <n v="1539253.0999999999"/>
    <n v="876334.13"/>
    <n v="662918.96999999986"/>
    <x v="1"/>
    <x v="11"/>
    <n v="47"/>
  </r>
  <r>
    <n v="236772811"/>
    <s v="C2367"/>
    <x v="351"/>
    <d v="2021-05-11T00:00:00"/>
    <x v="2"/>
    <x v="1"/>
    <x v="2"/>
    <x v="13"/>
    <x v="3"/>
    <n v="5191"/>
    <n v="9.33"/>
    <n v="6.92"/>
    <n v="48432.03"/>
    <n v="35921.72"/>
    <n v="12510.309999999998"/>
    <x v="1"/>
    <x v="10"/>
    <n v="16"/>
  </r>
  <r>
    <n v="210344254"/>
    <s v="C2103"/>
    <x v="295"/>
    <d v="2021-03-15T00:00:00"/>
    <x v="3"/>
    <x v="1"/>
    <x v="0"/>
    <x v="169"/>
    <x v="11"/>
    <n v="4394"/>
    <n v="668.27"/>
    <n v="502.54"/>
    <n v="2936378.38"/>
    <n v="2208160.7600000002"/>
    <n v="728217.61999999965"/>
    <x v="1"/>
    <x v="5"/>
    <n v="32"/>
  </r>
  <r>
    <n v="698913562"/>
    <s v="C6989"/>
    <x v="367"/>
    <d v="2022-08-02T00:00:00"/>
    <x v="0"/>
    <x v="1"/>
    <x v="5"/>
    <x v="130"/>
    <x v="10"/>
    <n v="2909"/>
    <n v="109.28"/>
    <n v="35.840000000000003"/>
    <n v="317895.52"/>
    <n v="104258.56000000001"/>
    <n v="213636.96000000002"/>
    <x v="2"/>
    <x v="8"/>
    <n v="21"/>
  </r>
  <r>
    <n v="700967061"/>
    <s v="C7009"/>
    <x v="385"/>
    <d v="2021-06-13T00:00:00"/>
    <x v="3"/>
    <x v="1"/>
    <x v="1"/>
    <x v="165"/>
    <x v="9"/>
    <n v="585"/>
    <n v="154.06"/>
    <n v="90.93"/>
    <n v="90125.1"/>
    <n v="53194.05"/>
    <n v="36931.050000000003"/>
    <x v="1"/>
    <x v="9"/>
    <n v="27"/>
  </r>
  <r>
    <n v="185303580"/>
    <s v="C1853"/>
    <x v="345"/>
    <d v="2021-02-07T00:00:00"/>
    <x v="2"/>
    <x v="0"/>
    <x v="5"/>
    <x v="12"/>
    <x v="10"/>
    <n v="4302"/>
    <n v="109.28"/>
    <n v="35.840000000000003"/>
    <n v="470122.56"/>
    <n v="154183.68000000002"/>
    <n v="315938.88"/>
    <x v="1"/>
    <x v="1"/>
    <n v="30"/>
  </r>
  <r>
    <n v="541034448"/>
    <s v="C5410"/>
    <x v="214"/>
    <d v="2022-06-11T00:00:00"/>
    <x v="1"/>
    <x v="1"/>
    <x v="3"/>
    <x v="55"/>
    <x v="7"/>
    <n v="2971"/>
    <n v="81.73"/>
    <n v="56.67"/>
    <n v="242819.83000000002"/>
    <n v="168366.57"/>
    <n v="74453.260000000009"/>
    <x v="2"/>
    <x v="9"/>
    <n v="22"/>
  </r>
  <r>
    <n v="527583491"/>
    <s v="C5275"/>
    <x v="269"/>
    <d v="2022-07-31T00:00:00"/>
    <x v="2"/>
    <x v="0"/>
    <x v="0"/>
    <x v="64"/>
    <x v="4"/>
    <n v="2534"/>
    <n v="255.28"/>
    <n v="159.41999999999999"/>
    <n v="646879.52"/>
    <n v="403970.27999999997"/>
    <n v="242909.24000000005"/>
    <x v="2"/>
    <x v="7"/>
    <n v="36"/>
  </r>
  <r>
    <n v="324687039"/>
    <s v="C3246"/>
    <x v="386"/>
    <d v="2021-08-25T00:00:00"/>
    <x v="0"/>
    <x v="0"/>
    <x v="3"/>
    <x v="39"/>
    <x v="7"/>
    <n v="965"/>
    <n v="81.73"/>
    <n v="56.67"/>
    <n v="78869.45"/>
    <n v="54686.55"/>
    <n v="24182.899999999994"/>
    <x v="1"/>
    <x v="3"/>
    <n v="16"/>
  </r>
  <r>
    <n v="182393920"/>
    <s v="C1823"/>
    <x v="387"/>
    <d v="2021-12-31T00:00:00"/>
    <x v="3"/>
    <x v="1"/>
    <x v="0"/>
    <x v="62"/>
    <x v="6"/>
    <n v="3269"/>
    <n v="437.2"/>
    <n v="263.33"/>
    <n v="1429206.8"/>
    <n v="860825.7699999999"/>
    <n v="568381.03000000014"/>
    <x v="1"/>
    <x v="2"/>
    <n v="48"/>
  </r>
  <r>
    <n v="871065461"/>
    <s v="C8710"/>
    <x v="236"/>
    <d v="2020-02-23T00:00:00"/>
    <x v="0"/>
    <x v="0"/>
    <x v="6"/>
    <x v="53"/>
    <x v="3"/>
    <n v="6482"/>
    <n v="9.33"/>
    <n v="6.92"/>
    <n v="60477.06"/>
    <n v="44855.44"/>
    <n v="15621.619999999995"/>
    <x v="0"/>
    <x v="1"/>
    <n v="25"/>
  </r>
  <r>
    <n v="531375491"/>
    <s v="C5313"/>
    <x v="388"/>
    <d v="2020-09-03T00:00:00"/>
    <x v="1"/>
    <x v="0"/>
    <x v="5"/>
    <x v="112"/>
    <x v="8"/>
    <n v="4671"/>
    <n v="651.21"/>
    <n v="524.96"/>
    <n v="3041801.91"/>
    <n v="2452088.16"/>
    <n v="589713.75"/>
    <x v="0"/>
    <x v="8"/>
    <n v="34"/>
  </r>
  <r>
    <n v="524310338"/>
    <s v="C5243"/>
    <x v="389"/>
    <d v="2022-06-23T00:00:00"/>
    <x v="2"/>
    <x v="0"/>
    <x v="3"/>
    <x v="168"/>
    <x v="2"/>
    <n v="3935"/>
    <n v="205.7"/>
    <n v="117.11"/>
    <n v="809429.5"/>
    <n v="460827.85"/>
    <n v="348601.65"/>
    <x v="2"/>
    <x v="7"/>
    <n v="22"/>
  </r>
  <r>
    <n v="481168830"/>
    <s v="C4811"/>
    <x v="390"/>
    <d v="2020-10-20T00:00:00"/>
    <x v="1"/>
    <x v="0"/>
    <x v="3"/>
    <x v="55"/>
    <x v="0"/>
    <n v="7404"/>
    <n v="152.58000000000001"/>
    <n v="97.44"/>
    <n v="1129702.32"/>
    <n v="721445.76"/>
    <n v="408256.56000000006"/>
    <x v="0"/>
    <x v="4"/>
    <n v="27"/>
  </r>
  <r>
    <n v="553562295"/>
    <s v="C5535"/>
    <x v="391"/>
    <d v="2022-08-22T00:00:00"/>
    <x v="3"/>
    <x v="1"/>
    <x v="2"/>
    <x v="105"/>
    <x v="11"/>
    <n v="239"/>
    <n v="668.27"/>
    <n v="502.54"/>
    <n v="159716.53"/>
    <n v="120107.06"/>
    <n v="39609.47"/>
    <x v="2"/>
    <x v="8"/>
    <n v="48"/>
  </r>
  <r>
    <n v="963414561"/>
    <s v="C9634"/>
    <x v="178"/>
    <d v="2022-05-04T00:00:00"/>
    <x v="0"/>
    <x v="0"/>
    <x v="2"/>
    <x v="109"/>
    <x v="2"/>
    <n v="4633"/>
    <n v="205.7"/>
    <n v="117.11"/>
    <n v="953008.1"/>
    <n v="542570.63"/>
    <n v="410437.47"/>
    <x v="2"/>
    <x v="10"/>
    <n v="23"/>
  </r>
  <r>
    <n v="652961957"/>
    <s v="C6529"/>
    <x v="392"/>
    <d v="2020-09-07T00:00:00"/>
    <x v="2"/>
    <x v="1"/>
    <x v="3"/>
    <x v="168"/>
    <x v="2"/>
    <n v="4808"/>
    <n v="205.7"/>
    <n v="117.11"/>
    <n v="989005.6"/>
    <n v="563064.88"/>
    <n v="425940.72"/>
    <x v="0"/>
    <x v="4"/>
    <n v="2"/>
  </r>
  <r>
    <n v="434753310"/>
    <s v="C4347"/>
    <x v="114"/>
    <d v="2020-04-07T00:00:00"/>
    <x v="0"/>
    <x v="1"/>
    <x v="5"/>
    <x v="10"/>
    <x v="0"/>
    <n v="2021"/>
    <n v="152.58000000000001"/>
    <n v="97.44"/>
    <n v="308364.18000000005"/>
    <n v="196926.24"/>
    <n v="111437.94000000006"/>
    <x v="0"/>
    <x v="6"/>
    <n v="27"/>
  </r>
  <r>
    <n v="741649949"/>
    <s v="C7416"/>
    <x v="202"/>
    <d v="2020-12-18T00:00:00"/>
    <x v="2"/>
    <x v="1"/>
    <x v="0"/>
    <x v="133"/>
    <x v="6"/>
    <n v="9556"/>
    <n v="437.2"/>
    <n v="263.33"/>
    <n v="4177883.1999999997"/>
    <n v="2516381.48"/>
    <n v="1661501.7199999997"/>
    <x v="0"/>
    <x v="0"/>
    <n v="50"/>
  </r>
  <r>
    <n v="276825702"/>
    <s v="C2768"/>
    <x v="286"/>
    <d v="2021-08-11T00:00:00"/>
    <x v="2"/>
    <x v="0"/>
    <x v="0"/>
    <x v="52"/>
    <x v="3"/>
    <n v="7732"/>
    <n v="9.33"/>
    <n v="6.92"/>
    <n v="72139.56"/>
    <n v="53505.440000000002"/>
    <n v="18634.119999999995"/>
    <x v="1"/>
    <x v="3"/>
    <n v="10"/>
  </r>
  <r>
    <n v="963766896"/>
    <s v="C9637"/>
    <x v="393"/>
    <d v="2021-11-21T00:00:00"/>
    <x v="3"/>
    <x v="1"/>
    <x v="1"/>
    <x v="165"/>
    <x v="11"/>
    <n v="8896"/>
    <n v="668.27"/>
    <n v="502.54"/>
    <n v="5944929.9199999999"/>
    <n v="4470595.84"/>
    <n v="1474334.08"/>
    <x v="1"/>
    <x v="2"/>
    <n v="15"/>
  </r>
  <r>
    <n v="296272361"/>
    <s v="C2962"/>
    <x v="394"/>
    <d v="2022-11-11T00:00:00"/>
    <x v="2"/>
    <x v="1"/>
    <x v="1"/>
    <x v="121"/>
    <x v="8"/>
    <n v="2430"/>
    <n v="651.21"/>
    <n v="524.96"/>
    <n v="1582440.3"/>
    <n v="1275652.8"/>
    <n v="306787.5"/>
    <x v="2"/>
    <x v="2"/>
    <n v="5"/>
  </r>
  <r>
    <n v="788453423"/>
    <s v="C7884"/>
    <x v="130"/>
    <d v="2020-08-04T00:00:00"/>
    <x v="0"/>
    <x v="0"/>
    <x v="6"/>
    <x v="59"/>
    <x v="4"/>
    <n v="9744"/>
    <n v="255.28"/>
    <n v="159.41999999999999"/>
    <n v="2487448.3199999998"/>
    <n v="1553388.48"/>
    <n v="934059.83999999985"/>
    <x v="0"/>
    <x v="7"/>
    <n v="37"/>
  </r>
  <r>
    <n v="524733912"/>
    <s v="C5247"/>
    <x v="395"/>
    <d v="2021-02-08T00:00:00"/>
    <x v="3"/>
    <x v="0"/>
    <x v="0"/>
    <x v="123"/>
    <x v="2"/>
    <n v="9280"/>
    <n v="205.7"/>
    <n v="117.11"/>
    <n v="1908896"/>
    <n v="1086780.8"/>
    <n v="822115.2"/>
    <x v="1"/>
    <x v="5"/>
    <n v="5"/>
  </r>
  <r>
    <n v="809850156"/>
    <s v="C8098"/>
    <x v="396"/>
    <d v="2022-11-04T00:00:00"/>
    <x v="3"/>
    <x v="1"/>
    <x v="1"/>
    <x v="71"/>
    <x v="3"/>
    <n v="1513"/>
    <n v="9.33"/>
    <n v="6.92"/>
    <n v="14116.29"/>
    <n v="10469.959999999999"/>
    <n v="3646.3300000000017"/>
    <x v="2"/>
    <x v="0"/>
    <n v="17"/>
  </r>
  <r>
    <n v="318850982"/>
    <s v="C3188"/>
    <x v="397"/>
    <d v="2022-10-06T00:00:00"/>
    <x v="2"/>
    <x v="0"/>
    <x v="1"/>
    <x v="42"/>
    <x v="0"/>
    <n v="3946"/>
    <n v="152.58000000000001"/>
    <n v="97.44"/>
    <n v="602080.68000000005"/>
    <n v="384498.24"/>
    <n v="217582.44000000006"/>
    <x v="2"/>
    <x v="4"/>
    <n v="18"/>
  </r>
  <r>
    <n v="947097718"/>
    <s v="C9470"/>
    <x v="119"/>
    <d v="2021-04-10T00:00:00"/>
    <x v="1"/>
    <x v="0"/>
    <x v="5"/>
    <x v="30"/>
    <x v="3"/>
    <n v="6116"/>
    <n v="9.33"/>
    <n v="6.92"/>
    <n v="57062.28"/>
    <n v="42322.720000000001"/>
    <n v="14739.559999999998"/>
    <x v="1"/>
    <x v="6"/>
    <n v="18"/>
  </r>
  <r>
    <n v="160264194"/>
    <s v="C1602"/>
    <x v="398"/>
    <d v="2020-07-28T00:00:00"/>
    <x v="1"/>
    <x v="1"/>
    <x v="1"/>
    <x v="121"/>
    <x v="5"/>
    <n v="4591"/>
    <n v="47.45"/>
    <n v="31.79"/>
    <n v="217842.95"/>
    <n v="145947.88999999998"/>
    <n v="71895.060000000027"/>
    <x v="0"/>
    <x v="8"/>
    <n v="14"/>
  </r>
  <r>
    <n v="444336736"/>
    <s v="C4443"/>
    <x v="399"/>
    <d v="2020-06-09T00:00:00"/>
    <x v="0"/>
    <x v="0"/>
    <x v="6"/>
    <x v="60"/>
    <x v="0"/>
    <n v="7969"/>
    <n v="152.58000000000001"/>
    <n v="97.44"/>
    <n v="1215910.02"/>
    <n v="776499.36"/>
    <n v="439410.66000000003"/>
    <x v="0"/>
    <x v="9"/>
    <n v="17"/>
  </r>
  <r>
    <n v="755614173"/>
    <s v="C7556"/>
    <x v="400"/>
    <d v="2022-06-14T00:00:00"/>
    <x v="2"/>
    <x v="1"/>
    <x v="6"/>
    <x v="33"/>
    <x v="9"/>
    <n v="1880"/>
    <n v="154.06"/>
    <n v="90.93"/>
    <n v="289632.8"/>
    <n v="170948.40000000002"/>
    <n v="118684.39999999997"/>
    <x v="2"/>
    <x v="9"/>
    <n v="26"/>
  </r>
  <r>
    <n v="570707833"/>
    <s v="C5707"/>
    <x v="33"/>
    <d v="2022-10-07T00:00:00"/>
    <x v="3"/>
    <x v="0"/>
    <x v="5"/>
    <x v="98"/>
    <x v="9"/>
    <n v="3985"/>
    <n v="154.06"/>
    <n v="90.93"/>
    <n v="613929.1"/>
    <n v="362356.05000000005"/>
    <n v="251573.04999999993"/>
    <x v="2"/>
    <x v="0"/>
    <n v="1"/>
  </r>
  <r>
    <n v="336541545"/>
    <s v="C3365"/>
    <x v="401"/>
    <d v="2022-08-18T00:00:00"/>
    <x v="1"/>
    <x v="0"/>
    <x v="0"/>
    <x v="170"/>
    <x v="5"/>
    <n v="8977"/>
    <n v="47.45"/>
    <n v="31.79"/>
    <n v="425958.65"/>
    <n v="285378.83"/>
    <n v="140579.82"/>
    <x v="2"/>
    <x v="8"/>
    <n v="47"/>
  </r>
  <r>
    <n v="120351636"/>
    <s v="C1203"/>
    <x v="402"/>
    <d v="2020-02-26T00:00:00"/>
    <x v="0"/>
    <x v="0"/>
    <x v="5"/>
    <x v="30"/>
    <x v="0"/>
    <n v="3578"/>
    <n v="152.58000000000001"/>
    <n v="97.44"/>
    <n v="545931.24"/>
    <n v="348640.32"/>
    <n v="197290.91999999998"/>
    <x v="0"/>
    <x v="5"/>
    <n v="23"/>
  </r>
  <r>
    <n v="959686934"/>
    <s v="C9596"/>
    <x v="403"/>
    <d v="2021-09-02T00:00:00"/>
    <x v="0"/>
    <x v="1"/>
    <x v="5"/>
    <x v="138"/>
    <x v="2"/>
    <n v="1545"/>
    <n v="205.7"/>
    <n v="117.11"/>
    <n v="317806.5"/>
    <n v="180934.95"/>
    <n v="136871.54999999999"/>
    <x v="1"/>
    <x v="8"/>
    <n v="34"/>
  </r>
  <r>
    <n v="812408769"/>
    <s v="C8124"/>
    <x v="211"/>
    <d v="2022-02-08T00:00:00"/>
    <x v="2"/>
    <x v="1"/>
    <x v="0"/>
    <x v="171"/>
    <x v="3"/>
    <n v="8663"/>
    <n v="9.33"/>
    <n v="6.92"/>
    <n v="80825.789999999994"/>
    <n v="59947.96"/>
    <n v="20877.829999999994"/>
    <x v="1"/>
    <x v="11"/>
    <n v="45"/>
  </r>
  <r>
    <n v="406690967"/>
    <s v="C4066"/>
    <x v="404"/>
    <d v="2021-01-11T00:00:00"/>
    <x v="3"/>
    <x v="1"/>
    <x v="5"/>
    <x v="114"/>
    <x v="3"/>
    <n v="7749"/>
    <n v="9.33"/>
    <n v="6.92"/>
    <n v="72298.17"/>
    <n v="53623.08"/>
    <n v="18675.089999999997"/>
    <x v="1"/>
    <x v="1"/>
    <n v="8"/>
  </r>
  <r>
    <n v="991019856"/>
    <s v="C9910"/>
    <x v="405"/>
    <d v="2021-09-25T00:00:00"/>
    <x v="3"/>
    <x v="1"/>
    <x v="0"/>
    <x v="133"/>
    <x v="9"/>
    <n v="3653"/>
    <n v="154.06"/>
    <n v="90.93"/>
    <n v="562781.18000000005"/>
    <n v="332167.29000000004"/>
    <n v="230613.89"/>
    <x v="1"/>
    <x v="3"/>
    <n v="42"/>
  </r>
  <r>
    <n v="284194266"/>
    <s v="C2841"/>
    <x v="406"/>
    <d v="2020-01-16T00:00:00"/>
    <x v="1"/>
    <x v="0"/>
    <x v="2"/>
    <x v="7"/>
    <x v="9"/>
    <n v="8254"/>
    <n v="154.06"/>
    <n v="90.93"/>
    <n v="1271611.24"/>
    <n v="750536.22000000009"/>
    <n v="521075.0199999999"/>
    <x v="0"/>
    <x v="1"/>
    <n v="1"/>
  </r>
  <r>
    <n v="125325524"/>
    <s v="C1253"/>
    <x v="257"/>
    <d v="2021-06-24T00:00:00"/>
    <x v="1"/>
    <x v="1"/>
    <x v="0"/>
    <x v="145"/>
    <x v="8"/>
    <n v="5463"/>
    <n v="651.21"/>
    <n v="524.96"/>
    <n v="3557560.23"/>
    <n v="2867856.48"/>
    <n v="689703.75"/>
    <x v="1"/>
    <x v="7"/>
    <n v="4"/>
  </r>
  <r>
    <n v="623837459"/>
    <s v="C6238"/>
    <x v="407"/>
    <d v="2021-07-10T00:00:00"/>
    <x v="2"/>
    <x v="0"/>
    <x v="1"/>
    <x v="15"/>
    <x v="6"/>
    <n v="6222"/>
    <n v="437.2"/>
    <n v="263.33"/>
    <n v="2720258.4"/>
    <n v="1638439.26"/>
    <n v="1081819.1399999999"/>
    <x v="1"/>
    <x v="8"/>
    <n v="8"/>
  </r>
  <r>
    <n v="609466397"/>
    <s v="C6094"/>
    <x v="408"/>
    <d v="2021-12-10T00:00:00"/>
    <x v="3"/>
    <x v="0"/>
    <x v="0"/>
    <x v="153"/>
    <x v="11"/>
    <n v="3506"/>
    <n v="668.27"/>
    <n v="502.54"/>
    <n v="2342954.62"/>
    <n v="1761905.24"/>
    <n v="581049.38000000012"/>
    <x v="1"/>
    <x v="2"/>
    <n v="32"/>
  </r>
  <r>
    <n v="782261168"/>
    <s v="C7822"/>
    <x v="409"/>
    <d v="2020-06-15T00:00:00"/>
    <x v="2"/>
    <x v="0"/>
    <x v="6"/>
    <x v="142"/>
    <x v="3"/>
    <n v="7318"/>
    <n v="9.33"/>
    <n v="6.92"/>
    <n v="68276.94"/>
    <n v="50640.56"/>
    <n v="17636.380000000005"/>
    <x v="0"/>
    <x v="9"/>
    <n v="36"/>
  </r>
  <r>
    <n v="562583100"/>
    <s v="C5625"/>
    <x v="297"/>
    <d v="2021-01-24T00:00:00"/>
    <x v="3"/>
    <x v="0"/>
    <x v="5"/>
    <x v="138"/>
    <x v="5"/>
    <n v="9696"/>
    <n v="47.45"/>
    <n v="31.79"/>
    <n v="460075.2"/>
    <n v="308235.83999999997"/>
    <n v="151839.36000000004"/>
    <x v="0"/>
    <x v="11"/>
    <n v="40"/>
  </r>
  <r>
    <n v="341106021"/>
    <s v="C3411"/>
    <x v="2"/>
    <d v="2020-11-12T00:00:00"/>
    <x v="1"/>
    <x v="0"/>
    <x v="6"/>
    <x v="33"/>
    <x v="0"/>
    <n v="9707"/>
    <n v="152.58000000000001"/>
    <n v="97.44"/>
    <n v="1481094.06"/>
    <n v="945850.08"/>
    <n v="535243.9800000001"/>
    <x v="0"/>
    <x v="2"/>
    <n v="3"/>
  </r>
  <r>
    <n v="128816258"/>
    <s v="C1288"/>
    <x v="410"/>
    <d v="2020-07-12T00:00:00"/>
    <x v="1"/>
    <x v="1"/>
    <x v="6"/>
    <x v="61"/>
    <x v="5"/>
    <n v="8448"/>
    <n v="47.45"/>
    <n v="31.79"/>
    <n v="400857.60000000003"/>
    <n v="268561.91999999998"/>
    <n v="132295.68000000005"/>
    <x v="0"/>
    <x v="8"/>
    <n v="1"/>
  </r>
  <r>
    <n v="907012641"/>
    <s v="C9070"/>
    <x v="411"/>
    <d v="2022-05-19T00:00:00"/>
    <x v="3"/>
    <x v="0"/>
    <x v="5"/>
    <x v="10"/>
    <x v="2"/>
    <n v="4051"/>
    <n v="205.7"/>
    <n v="117.11"/>
    <n v="833290.7"/>
    <n v="474412.61"/>
    <n v="358878.08999999997"/>
    <x v="2"/>
    <x v="10"/>
    <n v="45"/>
  </r>
  <r>
    <n v="577306497"/>
    <s v="C5773"/>
    <x v="412"/>
    <d v="2020-03-12T00:00:00"/>
    <x v="0"/>
    <x v="1"/>
    <x v="6"/>
    <x v="172"/>
    <x v="4"/>
    <n v="6676"/>
    <n v="255.28"/>
    <n v="159.41999999999999"/>
    <n v="1704249.28"/>
    <n v="1064287.92"/>
    <n v="639961.3600000001"/>
    <x v="0"/>
    <x v="6"/>
    <n v="7"/>
  </r>
  <r>
    <n v="711621654"/>
    <s v="C7116"/>
    <x v="413"/>
    <d v="2021-09-02T00:00:00"/>
    <x v="0"/>
    <x v="0"/>
    <x v="5"/>
    <x v="24"/>
    <x v="11"/>
    <n v="3516"/>
    <n v="668.27"/>
    <n v="502.54"/>
    <n v="2349637.3199999998"/>
    <n v="1766930.6400000001"/>
    <n v="582706.6799999997"/>
    <x v="1"/>
    <x v="3"/>
    <n v="2"/>
  </r>
  <r>
    <n v="702194440"/>
    <s v="C7021"/>
    <x v="341"/>
    <d v="2020-03-30T00:00:00"/>
    <x v="3"/>
    <x v="1"/>
    <x v="5"/>
    <x v="173"/>
    <x v="8"/>
    <n v="3794"/>
    <n v="651.21"/>
    <n v="524.96"/>
    <n v="2470690.7400000002"/>
    <n v="1991698.2400000002"/>
    <n v="478992.5"/>
    <x v="0"/>
    <x v="6"/>
    <n v="7"/>
  </r>
  <r>
    <n v="911573684"/>
    <s v="C9115"/>
    <x v="289"/>
    <d v="2022-09-19T00:00:00"/>
    <x v="2"/>
    <x v="0"/>
    <x v="0"/>
    <x v="52"/>
    <x v="2"/>
    <n v="3765"/>
    <n v="205.7"/>
    <n v="117.11"/>
    <n v="774460.5"/>
    <n v="440919.15"/>
    <n v="333541.34999999998"/>
    <x v="2"/>
    <x v="3"/>
    <n v="36"/>
  </r>
  <r>
    <n v="422620713"/>
    <s v="C4226"/>
    <x v="284"/>
    <d v="2021-10-05T00:00:00"/>
    <x v="2"/>
    <x v="0"/>
    <x v="5"/>
    <x v="20"/>
    <x v="5"/>
    <n v="1715"/>
    <n v="47.45"/>
    <n v="31.79"/>
    <n v="81376.75"/>
    <n v="54519.85"/>
    <n v="26856.9"/>
    <x v="1"/>
    <x v="4"/>
    <n v="16"/>
  </r>
  <r>
    <n v="188509356"/>
    <s v="C1885"/>
    <x v="318"/>
    <d v="2020-10-31T00:00:00"/>
    <x v="0"/>
    <x v="1"/>
    <x v="6"/>
    <x v="142"/>
    <x v="11"/>
    <n v="2963"/>
    <n v="668.27"/>
    <n v="502.54"/>
    <n v="1980084.01"/>
    <n v="1489026.02"/>
    <n v="491057.99"/>
    <x v="0"/>
    <x v="0"/>
    <n v="13"/>
  </r>
  <r>
    <n v="782725942"/>
    <s v="C7827"/>
    <x v="414"/>
    <d v="2020-09-15T00:00:00"/>
    <x v="3"/>
    <x v="1"/>
    <x v="0"/>
    <x v="72"/>
    <x v="9"/>
    <n v="4855"/>
    <n v="154.06"/>
    <n v="90.93"/>
    <n v="747961.3"/>
    <n v="441465.15"/>
    <n v="306496.15000000002"/>
    <x v="0"/>
    <x v="4"/>
    <n v="8"/>
  </r>
  <r>
    <n v="149069297"/>
    <s v="C1490"/>
    <x v="415"/>
    <d v="2021-03-22T00:00:00"/>
    <x v="0"/>
    <x v="1"/>
    <x v="3"/>
    <x v="174"/>
    <x v="8"/>
    <n v="1772"/>
    <n v="651.21"/>
    <n v="524.96"/>
    <n v="1153944.1200000001"/>
    <n v="930229.12000000011"/>
    <n v="223715"/>
    <x v="1"/>
    <x v="6"/>
    <n v="18"/>
  </r>
  <r>
    <n v="351650750"/>
    <s v="C3516"/>
    <x v="416"/>
    <d v="2022-07-09T00:00:00"/>
    <x v="3"/>
    <x v="1"/>
    <x v="2"/>
    <x v="111"/>
    <x v="5"/>
    <n v="126"/>
    <n v="47.45"/>
    <n v="31.79"/>
    <n v="5978.7000000000007"/>
    <n v="4005.54"/>
    <n v="1973.1600000000008"/>
    <x v="2"/>
    <x v="7"/>
    <n v="23"/>
  </r>
  <r>
    <n v="824894130"/>
    <s v="C8248"/>
    <x v="253"/>
    <d v="2020-12-20T00:00:00"/>
    <x v="3"/>
    <x v="1"/>
    <x v="5"/>
    <x v="101"/>
    <x v="2"/>
    <n v="3359"/>
    <n v="205.7"/>
    <n v="117.11"/>
    <n v="690946.29999999993"/>
    <n v="393372.49"/>
    <n v="297573.80999999994"/>
    <x v="0"/>
    <x v="2"/>
    <n v="44"/>
  </r>
  <r>
    <n v="623535764"/>
    <s v="C6235"/>
    <x v="3"/>
    <d v="2021-09-01T00:00:00"/>
    <x v="1"/>
    <x v="1"/>
    <x v="3"/>
    <x v="45"/>
    <x v="5"/>
    <n v="6944"/>
    <n v="47.45"/>
    <n v="31.79"/>
    <n v="329492.80000000005"/>
    <n v="220749.75999999998"/>
    <n v="108743.04000000007"/>
    <x v="1"/>
    <x v="3"/>
    <n v="11"/>
  </r>
  <r>
    <n v="672624480"/>
    <s v="C6726"/>
    <x v="417"/>
    <d v="2020-08-22T00:00:00"/>
    <x v="3"/>
    <x v="1"/>
    <x v="5"/>
    <x v="20"/>
    <x v="9"/>
    <n v="3386"/>
    <n v="154.06"/>
    <n v="90.93"/>
    <n v="521647.16000000003"/>
    <n v="307888.98000000004"/>
    <n v="213758.18"/>
    <x v="0"/>
    <x v="8"/>
    <n v="48"/>
  </r>
  <r>
    <n v="617521607"/>
    <s v="C6175"/>
    <x v="327"/>
    <d v="2022-03-24T00:00:00"/>
    <x v="3"/>
    <x v="1"/>
    <x v="5"/>
    <x v="46"/>
    <x v="6"/>
    <n v="7221"/>
    <n v="437.2"/>
    <n v="263.33"/>
    <n v="3157021.1999999997"/>
    <n v="1901505.93"/>
    <n v="1255515.2699999998"/>
    <x v="2"/>
    <x v="5"/>
    <n v="37"/>
  </r>
  <r>
    <n v="173900973"/>
    <s v="C1739"/>
    <x v="418"/>
    <d v="2021-07-19T00:00:00"/>
    <x v="0"/>
    <x v="0"/>
    <x v="6"/>
    <x v="85"/>
    <x v="3"/>
    <n v="17"/>
    <n v="9.33"/>
    <n v="6.92"/>
    <n v="158.61000000000001"/>
    <n v="117.64"/>
    <n v="40.970000000000013"/>
    <x v="1"/>
    <x v="8"/>
    <n v="0"/>
  </r>
  <r>
    <n v="477748906"/>
    <s v="C4777"/>
    <x v="53"/>
    <d v="2022-11-18T00:00:00"/>
    <x v="2"/>
    <x v="1"/>
    <x v="0"/>
    <x v="65"/>
    <x v="9"/>
    <n v="5373"/>
    <n v="154.06"/>
    <n v="90.93"/>
    <n v="827764.38"/>
    <n v="488566.89"/>
    <n v="339197.49"/>
    <x v="2"/>
    <x v="0"/>
    <n v="25"/>
  </r>
  <r>
    <n v="935364234"/>
    <s v="C9353"/>
    <x v="419"/>
    <d v="2020-06-14T00:00:00"/>
    <x v="3"/>
    <x v="0"/>
    <x v="0"/>
    <x v="83"/>
    <x v="4"/>
    <n v="3918"/>
    <n v="255.28"/>
    <n v="159.41999999999999"/>
    <n v="1000187.04"/>
    <n v="624607.55999999994"/>
    <n v="375579.4800000001"/>
    <x v="0"/>
    <x v="9"/>
    <n v="34"/>
  </r>
  <r>
    <n v="573358285"/>
    <s v="C5733"/>
    <x v="420"/>
    <d v="2020-06-29T00:00:00"/>
    <x v="0"/>
    <x v="1"/>
    <x v="6"/>
    <x v="53"/>
    <x v="0"/>
    <n v="8313"/>
    <n v="152.58000000000001"/>
    <n v="97.44"/>
    <n v="1268397.54"/>
    <n v="810018.72"/>
    <n v="458378.82000000007"/>
    <x v="0"/>
    <x v="7"/>
    <n v="14"/>
  </r>
  <r>
    <n v="288654887"/>
    <s v="C2886"/>
    <x v="421"/>
    <d v="2022-09-29T00:00:00"/>
    <x v="1"/>
    <x v="0"/>
    <x v="0"/>
    <x v="74"/>
    <x v="9"/>
    <n v="8251"/>
    <n v="154.06"/>
    <n v="90.93"/>
    <n v="1271149.06"/>
    <n v="750263.43"/>
    <n v="520885.63"/>
    <x v="2"/>
    <x v="3"/>
    <n v="43"/>
  </r>
  <r>
    <n v="598490369"/>
    <s v="C5984"/>
    <x v="366"/>
    <d v="2021-02-07T00:00:00"/>
    <x v="2"/>
    <x v="0"/>
    <x v="5"/>
    <x v="57"/>
    <x v="0"/>
    <n v="5455"/>
    <n v="152.58000000000001"/>
    <n v="97.44"/>
    <n v="832323.9"/>
    <n v="531535.19999999995"/>
    <n v="300788.70000000007"/>
    <x v="1"/>
    <x v="5"/>
    <n v="6"/>
  </r>
  <r>
    <n v="290413558"/>
    <s v="C2904"/>
    <x v="420"/>
    <d v="2020-07-19T00:00:00"/>
    <x v="0"/>
    <x v="0"/>
    <x v="3"/>
    <x v="39"/>
    <x v="10"/>
    <n v="8680"/>
    <n v="109.28"/>
    <n v="35.840000000000003"/>
    <n v="948550.4"/>
    <n v="311091.20000000001"/>
    <n v="637459.19999999995"/>
    <x v="0"/>
    <x v="7"/>
    <n v="34"/>
  </r>
  <r>
    <n v="472285783"/>
    <s v="C4722"/>
    <x v="192"/>
    <d v="2020-01-27T00:00:00"/>
    <x v="3"/>
    <x v="1"/>
    <x v="2"/>
    <x v="51"/>
    <x v="6"/>
    <n v="8713"/>
    <n v="437.2"/>
    <n v="263.33"/>
    <n v="3809323.6"/>
    <n v="2294394.29"/>
    <n v="1514929.31"/>
    <x v="0"/>
    <x v="1"/>
    <n v="14"/>
  </r>
  <r>
    <n v="522280871"/>
    <s v="C5222"/>
    <x v="324"/>
    <d v="2021-01-12T00:00:00"/>
    <x v="3"/>
    <x v="0"/>
    <x v="2"/>
    <x v="37"/>
    <x v="1"/>
    <n v="3371"/>
    <n v="421.89"/>
    <n v="364.69"/>
    <n v="1422191.19"/>
    <n v="1229369.99"/>
    <n v="192821.19999999995"/>
    <x v="0"/>
    <x v="11"/>
    <n v="27"/>
  </r>
  <r>
    <n v="338885152"/>
    <s v="C3388"/>
    <x v="422"/>
    <d v="2021-12-11T00:00:00"/>
    <x v="2"/>
    <x v="1"/>
    <x v="3"/>
    <x v="40"/>
    <x v="11"/>
    <n v="2502"/>
    <n v="668.27"/>
    <n v="502.54"/>
    <n v="1672011.54"/>
    <n v="1257355.08"/>
    <n v="414656.45999999996"/>
    <x v="1"/>
    <x v="2"/>
    <n v="14"/>
  </r>
  <r>
    <n v="790897452"/>
    <s v="C7908"/>
    <x v="423"/>
    <d v="2020-07-17T00:00:00"/>
    <x v="2"/>
    <x v="0"/>
    <x v="1"/>
    <x v="139"/>
    <x v="11"/>
    <n v="2986"/>
    <n v="668.27"/>
    <n v="502.54"/>
    <n v="1995454.22"/>
    <n v="1500584.4400000002"/>
    <n v="494869.7799999998"/>
    <x v="0"/>
    <x v="8"/>
    <n v="5"/>
  </r>
  <r>
    <n v="567429101"/>
    <s v="C5674"/>
    <x v="424"/>
    <d v="2020-09-19T00:00:00"/>
    <x v="1"/>
    <x v="0"/>
    <x v="5"/>
    <x v="67"/>
    <x v="1"/>
    <n v="3735"/>
    <n v="421.89"/>
    <n v="364.69"/>
    <n v="1575759.15"/>
    <n v="1362117.15"/>
    <n v="213642"/>
    <x v="0"/>
    <x v="3"/>
    <n v="44"/>
  </r>
  <r>
    <n v="227903926"/>
    <s v="C2279"/>
    <x v="425"/>
    <d v="2022-01-10T00:00:00"/>
    <x v="3"/>
    <x v="0"/>
    <x v="5"/>
    <x v="81"/>
    <x v="4"/>
    <n v="691"/>
    <n v="255.28"/>
    <n v="159.41999999999999"/>
    <n v="176398.48"/>
    <n v="110159.21999999999"/>
    <n v="66239.260000000024"/>
    <x v="1"/>
    <x v="11"/>
    <n v="12"/>
  </r>
  <r>
    <n v="852058255"/>
    <s v="C8520"/>
    <x v="426"/>
    <d v="2022-02-28T00:00:00"/>
    <x v="3"/>
    <x v="0"/>
    <x v="5"/>
    <x v="136"/>
    <x v="5"/>
    <n v="1827"/>
    <n v="47.45"/>
    <n v="31.79"/>
    <n v="86691.150000000009"/>
    <n v="58080.33"/>
    <n v="28610.820000000007"/>
    <x v="2"/>
    <x v="5"/>
    <n v="5"/>
  </r>
  <r>
    <n v="889940917"/>
    <s v="C8899"/>
    <x v="427"/>
    <d v="2020-04-30T00:00:00"/>
    <x v="0"/>
    <x v="1"/>
    <x v="1"/>
    <x v="139"/>
    <x v="2"/>
    <n v="2149"/>
    <n v="205.7"/>
    <n v="117.11"/>
    <n v="442049.3"/>
    <n v="251669.38999999998"/>
    <n v="190379.91"/>
    <x v="0"/>
    <x v="10"/>
    <n v="5"/>
  </r>
  <r>
    <n v="211913239"/>
    <s v="C2119"/>
    <x v="184"/>
    <d v="2021-11-27T00:00:00"/>
    <x v="3"/>
    <x v="0"/>
    <x v="2"/>
    <x v="13"/>
    <x v="5"/>
    <n v="8692"/>
    <n v="47.45"/>
    <n v="31.79"/>
    <n v="412435.4"/>
    <n v="276318.68"/>
    <n v="136116.72000000003"/>
    <x v="1"/>
    <x v="2"/>
    <n v="11"/>
  </r>
  <r>
    <n v="558649051"/>
    <s v="C5586"/>
    <x v="428"/>
    <d v="2022-08-15T00:00:00"/>
    <x v="0"/>
    <x v="0"/>
    <x v="5"/>
    <x v="67"/>
    <x v="2"/>
    <n v="5523"/>
    <n v="205.7"/>
    <n v="117.11"/>
    <n v="1136081.0999999999"/>
    <n v="646798.53"/>
    <n v="489282.56999999983"/>
    <x v="2"/>
    <x v="3"/>
    <n v="5"/>
  </r>
  <r>
    <n v="591134679"/>
    <s v="C5911"/>
    <x v="52"/>
    <d v="2021-08-23T00:00:00"/>
    <x v="1"/>
    <x v="1"/>
    <x v="2"/>
    <x v="3"/>
    <x v="4"/>
    <n v="8743"/>
    <n v="255.28"/>
    <n v="159.41999999999999"/>
    <n v="2231913.04"/>
    <n v="1393809.0599999998"/>
    <n v="838103.98000000021"/>
    <x v="1"/>
    <x v="8"/>
    <n v="38"/>
  </r>
  <r>
    <n v="840668952"/>
    <s v="C8406"/>
    <x v="429"/>
    <d v="2022-07-10T00:00:00"/>
    <x v="2"/>
    <x v="0"/>
    <x v="1"/>
    <x v="115"/>
    <x v="6"/>
    <n v="1479"/>
    <n v="437.2"/>
    <n v="263.33"/>
    <n v="646618.79999999993"/>
    <n v="389465.06999999995"/>
    <n v="257153.72999999998"/>
    <x v="2"/>
    <x v="9"/>
    <n v="44"/>
  </r>
  <r>
    <n v="558863198"/>
    <s v="C5588"/>
    <x v="430"/>
    <d v="2020-10-23T00:00:00"/>
    <x v="0"/>
    <x v="1"/>
    <x v="5"/>
    <x v="138"/>
    <x v="11"/>
    <n v="8894"/>
    <n v="668.27"/>
    <n v="502.54"/>
    <n v="5943593.3799999999"/>
    <n v="4469590.76"/>
    <n v="1474002.62"/>
    <x v="0"/>
    <x v="4"/>
    <n v="24"/>
  </r>
  <r>
    <n v="867641246"/>
    <s v="C8676"/>
    <x v="367"/>
    <d v="2022-07-27T00:00:00"/>
    <x v="2"/>
    <x v="0"/>
    <x v="0"/>
    <x v="78"/>
    <x v="4"/>
    <n v="3180"/>
    <n v="255.28"/>
    <n v="159.41999999999999"/>
    <n v="811790.4"/>
    <n v="506955.6"/>
    <n v="304834.80000000005"/>
    <x v="2"/>
    <x v="8"/>
    <n v="15"/>
  </r>
  <r>
    <n v="709239423"/>
    <s v="C7092"/>
    <x v="431"/>
    <d v="2022-09-24T00:00:00"/>
    <x v="2"/>
    <x v="1"/>
    <x v="5"/>
    <x v="81"/>
    <x v="2"/>
    <n v="8561"/>
    <n v="205.7"/>
    <n v="117.11"/>
    <n v="1760997.7"/>
    <n v="1002578.71"/>
    <n v="758418.99"/>
    <x v="2"/>
    <x v="4"/>
    <n v="20"/>
  </r>
  <r>
    <n v="896206557"/>
    <s v="C8962"/>
    <x v="275"/>
    <d v="2020-11-16T00:00:00"/>
    <x v="0"/>
    <x v="1"/>
    <x v="0"/>
    <x v="66"/>
    <x v="2"/>
    <n v="6291"/>
    <n v="205.7"/>
    <n v="117.11"/>
    <n v="1294058.7"/>
    <n v="736739.01"/>
    <n v="557319.68999999994"/>
    <x v="0"/>
    <x v="0"/>
    <n v="27"/>
  </r>
  <r>
    <n v="961403977"/>
    <s v="C9614"/>
    <x v="27"/>
    <d v="2022-10-05T00:00:00"/>
    <x v="0"/>
    <x v="1"/>
    <x v="5"/>
    <x v="136"/>
    <x v="4"/>
    <n v="9656"/>
    <n v="255.28"/>
    <n v="159.41999999999999"/>
    <n v="2464983.6800000002"/>
    <n v="1539359.5199999998"/>
    <n v="925624.16000000038"/>
    <x v="2"/>
    <x v="3"/>
    <n v="40"/>
  </r>
  <r>
    <n v="508005511"/>
    <s v="C5080"/>
    <x v="347"/>
    <d v="2021-08-15T00:00:00"/>
    <x v="1"/>
    <x v="1"/>
    <x v="6"/>
    <x v="33"/>
    <x v="0"/>
    <n v="8975"/>
    <n v="152.58000000000001"/>
    <n v="97.44"/>
    <n v="1369405.5"/>
    <n v="874524"/>
    <n v="494881.5"/>
    <x v="1"/>
    <x v="7"/>
    <n v="49"/>
  </r>
  <r>
    <n v="559497487"/>
    <s v="C5594"/>
    <x v="73"/>
    <d v="2022-06-14T00:00:00"/>
    <x v="0"/>
    <x v="1"/>
    <x v="0"/>
    <x v="119"/>
    <x v="3"/>
    <n v="6595"/>
    <n v="9.33"/>
    <n v="6.92"/>
    <n v="61531.35"/>
    <n v="45637.4"/>
    <n v="15893.949999999997"/>
    <x v="2"/>
    <x v="7"/>
    <n v="9"/>
  </r>
  <r>
    <n v="409678733"/>
    <s v="C4096"/>
    <x v="432"/>
    <d v="2021-01-02T00:00:00"/>
    <x v="2"/>
    <x v="1"/>
    <x v="0"/>
    <x v="26"/>
    <x v="6"/>
    <n v="1896"/>
    <n v="437.2"/>
    <n v="263.33"/>
    <n v="828931.2"/>
    <n v="499273.68"/>
    <n v="329657.51999999996"/>
    <x v="0"/>
    <x v="11"/>
    <n v="13"/>
  </r>
  <r>
    <n v="772660577"/>
    <s v="C7726"/>
    <x v="106"/>
    <d v="2021-08-26T00:00:00"/>
    <x v="3"/>
    <x v="1"/>
    <x v="6"/>
    <x v="140"/>
    <x v="6"/>
    <n v="6290"/>
    <n v="437.2"/>
    <n v="263.33"/>
    <n v="2749988"/>
    <n v="1656345.7"/>
    <n v="1093642.3"/>
    <x v="1"/>
    <x v="3"/>
    <n v="16"/>
  </r>
  <r>
    <n v="632866847"/>
    <s v="C6328"/>
    <x v="68"/>
    <d v="2022-02-12T00:00:00"/>
    <x v="0"/>
    <x v="1"/>
    <x v="0"/>
    <x v="48"/>
    <x v="5"/>
    <n v="8219"/>
    <n v="47.45"/>
    <n v="31.79"/>
    <n v="389991.55000000005"/>
    <n v="261282.00999999998"/>
    <n v="128709.54000000007"/>
    <x v="2"/>
    <x v="1"/>
    <n v="14"/>
  </r>
  <r>
    <n v="395033872"/>
    <s v="C3950"/>
    <x v="55"/>
    <d v="2020-07-23T00:00:00"/>
    <x v="3"/>
    <x v="1"/>
    <x v="6"/>
    <x v="140"/>
    <x v="0"/>
    <n v="8156"/>
    <n v="152.58000000000001"/>
    <n v="97.44"/>
    <n v="1244442.4800000002"/>
    <n v="794720.64"/>
    <n v="449721.8400000002"/>
    <x v="0"/>
    <x v="8"/>
    <n v="13"/>
  </r>
  <r>
    <n v="534210479"/>
    <s v="C5342"/>
    <x v="433"/>
    <d v="2022-08-29T00:00:00"/>
    <x v="1"/>
    <x v="0"/>
    <x v="5"/>
    <x v="30"/>
    <x v="7"/>
    <n v="3607"/>
    <n v="81.73"/>
    <n v="56.67"/>
    <n v="294800.11"/>
    <n v="204408.69"/>
    <n v="90391.419999999984"/>
    <x v="2"/>
    <x v="3"/>
    <n v="9"/>
  </r>
  <r>
    <n v="245757997"/>
    <s v="C2457"/>
    <x v="434"/>
    <d v="2020-03-30T00:00:00"/>
    <x v="1"/>
    <x v="0"/>
    <x v="5"/>
    <x v="150"/>
    <x v="3"/>
    <n v="4107"/>
    <n v="9.33"/>
    <n v="6.92"/>
    <n v="38318.31"/>
    <n v="28420.44"/>
    <n v="9897.869999999999"/>
    <x v="0"/>
    <x v="6"/>
    <n v="12"/>
  </r>
  <r>
    <n v="595350253"/>
    <s v="C5953"/>
    <x v="88"/>
    <d v="2021-03-24T00:00:00"/>
    <x v="2"/>
    <x v="0"/>
    <x v="0"/>
    <x v="149"/>
    <x v="8"/>
    <n v="6225"/>
    <n v="651.21"/>
    <n v="524.96"/>
    <n v="4053782.25"/>
    <n v="3267876"/>
    <n v="785906.25"/>
    <x v="1"/>
    <x v="6"/>
    <n v="19"/>
  </r>
  <r>
    <n v="468973577"/>
    <s v="C4689"/>
    <x v="435"/>
    <d v="2022-07-13T00:00:00"/>
    <x v="2"/>
    <x v="0"/>
    <x v="0"/>
    <x v="78"/>
    <x v="2"/>
    <n v="8558"/>
    <n v="205.7"/>
    <n v="117.11"/>
    <n v="1760380.5999999999"/>
    <n v="1002227.38"/>
    <n v="758153.21999999986"/>
    <x v="2"/>
    <x v="7"/>
    <n v="40"/>
  </r>
  <r>
    <n v="622926795"/>
    <s v="C6229"/>
    <x v="436"/>
    <d v="2022-09-26T00:00:00"/>
    <x v="1"/>
    <x v="0"/>
    <x v="5"/>
    <x v="128"/>
    <x v="1"/>
    <n v="6736"/>
    <n v="421.89"/>
    <n v="364.69"/>
    <n v="2841851.04"/>
    <n v="2456551.84"/>
    <n v="385299.20000000019"/>
    <x v="2"/>
    <x v="4"/>
    <n v="24"/>
  </r>
  <r>
    <n v="533821237"/>
    <s v="C5338"/>
    <x v="181"/>
    <d v="2021-02-21T00:00:00"/>
    <x v="3"/>
    <x v="0"/>
    <x v="6"/>
    <x v="21"/>
    <x v="11"/>
    <n v="8421"/>
    <n v="668.27"/>
    <n v="502.54"/>
    <n v="5627501.6699999999"/>
    <n v="4231889.34"/>
    <n v="1395612.33"/>
    <x v="1"/>
    <x v="1"/>
    <n v="35"/>
  </r>
  <r>
    <n v="648580729"/>
    <s v="C6485"/>
    <x v="437"/>
    <d v="2021-06-04T00:00:00"/>
    <x v="2"/>
    <x v="1"/>
    <x v="5"/>
    <x v="101"/>
    <x v="7"/>
    <n v="8306"/>
    <n v="81.73"/>
    <n v="56.67"/>
    <n v="678849.38"/>
    <n v="470701.02"/>
    <n v="208148.36"/>
    <x v="1"/>
    <x v="9"/>
    <n v="21"/>
  </r>
  <r>
    <n v="134441602"/>
    <s v="C1344"/>
    <x v="438"/>
    <d v="2022-04-05T00:00:00"/>
    <x v="0"/>
    <x v="0"/>
    <x v="5"/>
    <x v="175"/>
    <x v="2"/>
    <n v="3112"/>
    <n v="205.7"/>
    <n v="117.11"/>
    <n v="640138.39999999991"/>
    <n v="364446.32"/>
    <n v="275692.0799999999"/>
    <x v="2"/>
    <x v="5"/>
    <n v="48"/>
  </r>
  <r>
    <n v="928952682"/>
    <s v="C9289"/>
    <x v="439"/>
    <d v="2020-11-05T00:00:00"/>
    <x v="2"/>
    <x v="0"/>
    <x v="3"/>
    <x v="168"/>
    <x v="6"/>
    <n v="6597"/>
    <n v="437.2"/>
    <n v="263.33"/>
    <n v="2884208.4"/>
    <n v="1737188.01"/>
    <n v="1147020.3899999999"/>
    <x v="0"/>
    <x v="0"/>
    <n v="15"/>
  </r>
  <r>
    <n v="989975297"/>
    <s v="C9899"/>
    <x v="440"/>
    <d v="2021-02-07T00:00:00"/>
    <x v="3"/>
    <x v="0"/>
    <x v="5"/>
    <x v="148"/>
    <x v="8"/>
    <n v="4545"/>
    <n v="651.21"/>
    <n v="524.96"/>
    <n v="2959749.45"/>
    <n v="2385943.2000000002"/>
    <n v="573806.25"/>
    <x v="0"/>
    <x v="11"/>
    <n v="42"/>
  </r>
  <r>
    <n v="145683276"/>
    <s v="C1456"/>
    <x v="362"/>
    <d v="2022-06-18T00:00:00"/>
    <x v="2"/>
    <x v="0"/>
    <x v="5"/>
    <x v="102"/>
    <x v="7"/>
    <n v="9774"/>
    <n v="81.73"/>
    <n v="56.67"/>
    <n v="798829.02"/>
    <n v="553892.58000000007"/>
    <n v="244936.43999999994"/>
    <x v="2"/>
    <x v="9"/>
    <n v="28"/>
  </r>
  <r>
    <n v="544562947"/>
    <s v="C5445"/>
    <x v="441"/>
    <d v="2022-05-11T00:00:00"/>
    <x v="3"/>
    <x v="1"/>
    <x v="3"/>
    <x v="158"/>
    <x v="6"/>
    <n v="7132"/>
    <n v="437.2"/>
    <n v="263.33"/>
    <n v="3118110.4"/>
    <n v="1878069.5599999998"/>
    <n v="1240040.8400000001"/>
    <x v="2"/>
    <x v="6"/>
    <n v="43"/>
  </r>
  <r>
    <n v="805413138"/>
    <s v="C8054"/>
    <x v="67"/>
    <d v="2022-08-10T00:00:00"/>
    <x v="0"/>
    <x v="0"/>
    <x v="1"/>
    <x v="139"/>
    <x v="0"/>
    <n v="8501"/>
    <n v="152.58000000000001"/>
    <n v="97.44"/>
    <n v="1297082.58"/>
    <n v="828337.44"/>
    <n v="468745.14000000013"/>
    <x v="2"/>
    <x v="7"/>
    <n v="41"/>
  </r>
  <r>
    <n v="967345178"/>
    <s v="C9673"/>
    <x v="326"/>
    <d v="2022-09-29T00:00:00"/>
    <x v="2"/>
    <x v="0"/>
    <x v="6"/>
    <x v="31"/>
    <x v="5"/>
    <n v="7789"/>
    <n v="47.45"/>
    <n v="31.79"/>
    <n v="369588.05000000005"/>
    <n v="247612.31"/>
    <n v="121975.74000000005"/>
    <x v="2"/>
    <x v="3"/>
    <n v="41"/>
  </r>
  <r>
    <n v="239782893"/>
    <s v="C2397"/>
    <x v="442"/>
    <d v="2021-03-28T00:00:00"/>
    <x v="1"/>
    <x v="1"/>
    <x v="6"/>
    <x v="31"/>
    <x v="10"/>
    <n v="5941"/>
    <n v="109.28"/>
    <n v="35.840000000000003"/>
    <n v="649232.48"/>
    <n v="212925.44000000003"/>
    <n v="436307.03999999992"/>
    <x v="1"/>
    <x v="5"/>
    <n v="49"/>
  </r>
  <r>
    <n v="152462613"/>
    <s v="C1524"/>
    <x v="120"/>
    <d v="2022-08-01T00:00:00"/>
    <x v="0"/>
    <x v="0"/>
    <x v="2"/>
    <x v="35"/>
    <x v="7"/>
    <n v="5930"/>
    <n v="81.73"/>
    <n v="56.67"/>
    <n v="484658.9"/>
    <n v="336053.10000000003"/>
    <n v="148605.79999999999"/>
    <x v="2"/>
    <x v="7"/>
    <n v="35"/>
  </r>
  <r>
    <n v="505433166"/>
    <s v="C5054"/>
    <x v="331"/>
    <d v="2021-10-09T00:00:00"/>
    <x v="0"/>
    <x v="1"/>
    <x v="2"/>
    <x v="110"/>
    <x v="10"/>
    <n v="7760"/>
    <n v="109.28"/>
    <n v="35.840000000000003"/>
    <n v="848012.80000000005"/>
    <n v="278118.40000000002"/>
    <n v="569894.40000000002"/>
    <x v="1"/>
    <x v="0"/>
    <n v="8"/>
  </r>
  <r>
    <n v="719055879"/>
    <s v="C7190"/>
    <x v="375"/>
    <d v="2022-12-14T00:00:00"/>
    <x v="2"/>
    <x v="0"/>
    <x v="0"/>
    <x v="58"/>
    <x v="3"/>
    <n v="3468"/>
    <n v="9.33"/>
    <n v="6.92"/>
    <n v="32356.44"/>
    <n v="23998.560000000001"/>
    <n v="8357.8799999999974"/>
    <x v="2"/>
    <x v="2"/>
    <n v="40"/>
  </r>
  <r>
    <n v="284004580"/>
    <s v="C2840"/>
    <x v="363"/>
    <d v="2020-03-22T00:00:00"/>
    <x v="3"/>
    <x v="0"/>
    <x v="5"/>
    <x v="176"/>
    <x v="6"/>
    <n v="2121"/>
    <n v="437.2"/>
    <n v="263.33"/>
    <n v="927301.2"/>
    <n v="558522.92999999993"/>
    <n v="368778.27"/>
    <x v="0"/>
    <x v="5"/>
    <n v="40"/>
  </r>
  <r>
    <n v="111265599"/>
    <s v="C1112"/>
    <x v="177"/>
    <d v="2022-09-07T00:00:00"/>
    <x v="3"/>
    <x v="0"/>
    <x v="6"/>
    <x v="100"/>
    <x v="8"/>
    <n v="4818"/>
    <n v="651.21"/>
    <n v="524.96"/>
    <n v="3137529.7800000003"/>
    <n v="2529257.2800000003"/>
    <n v="608272.5"/>
    <x v="2"/>
    <x v="3"/>
    <n v="31"/>
  </r>
  <r>
    <n v="282137763"/>
    <s v="C2821"/>
    <x v="443"/>
    <d v="2021-03-25T00:00:00"/>
    <x v="2"/>
    <x v="0"/>
    <x v="4"/>
    <x v="154"/>
    <x v="4"/>
    <n v="9689"/>
    <n v="255.28"/>
    <n v="159.41999999999999"/>
    <n v="2473407.92"/>
    <n v="1544620.38"/>
    <n v="928787.54"/>
    <x v="1"/>
    <x v="5"/>
    <n v="25"/>
  </r>
  <r>
    <n v="498232400"/>
    <s v="C4982"/>
    <x v="444"/>
    <d v="2021-06-27T00:00:00"/>
    <x v="1"/>
    <x v="1"/>
    <x v="2"/>
    <x v="110"/>
    <x v="11"/>
    <n v="6894"/>
    <n v="668.27"/>
    <n v="502.54"/>
    <n v="4607053.38"/>
    <n v="3464510.7600000002"/>
    <n v="1142542.6199999996"/>
    <x v="1"/>
    <x v="9"/>
    <n v="47"/>
  </r>
  <r>
    <n v="531473338"/>
    <s v="C5314"/>
    <x v="445"/>
    <d v="2022-01-11T00:00:00"/>
    <x v="3"/>
    <x v="0"/>
    <x v="0"/>
    <x v="129"/>
    <x v="2"/>
    <n v="3626"/>
    <n v="205.7"/>
    <n v="117.11"/>
    <n v="745868.2"/>
    <n v="424640.86"/>
    <n v="321227.33999999997"/>
    <x v="2"/>
    <x v="1"/>
    <n v="9"/>
  </r>
  <r>
    <n v="674096906"/>
    <s v="C6740"/>
    <x v="330"/>
    <d v="2022-06-01T00:00:00"/>
    <x v="0"/>
    <x v="1"/>
    <x v="3"/>
    <x v="151"/>
    <x v="4"/>
    <n v="9109"/>
    <n v="255.28"/>
    <n v="159.41999999999999"/>
    <n v="2325345.52"/>
    <n v="1452156.7799999998"/>
    <n v="873188.74000000022"/>
    <x v="2"/>
    <x v="10"/>
    <n v="39"/>
  </r>
  <r>
    <n v="388651931"/>
    <s v="C3886"/>
    <x v="446"/>
    <d v="2020-08-07T00:00:00"/>
    <x v="1"/>
    <x v="1"/>
    <x v="4"/>
    <x v="134"/>
    <x v="4"/>
    <n v="9598"/>
    <n v="255.28"/>
    <n v="159.41999999999999"/>
    <n v="2450177.44"/>
    <n v="1530113.16"/>
    <n v="920064.28"/>
    <x v="0"/>
    <x v="7"/>
    <n v="50"/>
  </r>
  <r>
    <n v="557999742"/>
    <s v="C5579"/>
    <x v="300"/>
    <d v="2020-10-28T00:00:00"/>
    <x v="3"/>
    <x v="1"/>
    <x v="5"/>
    <x v="89"/>
    <x v="8"/>
    <n v="3378"/>
    <n v="651.21"/>
    <n v="524.96"/>
    <n v="2199787.3800000004"/>
    <n v="1773314.8800000001"/>
    <n v="426472.50000000023"/>
    <x v="0"/>
    <x v="0"/>
    <n v="20"/>
  </r>
  <r>
    <n v="335314166"/>
    <s v="C3353"/>
    <x v="447"/>
    <d v="2020-11-01T00:00:00"/>
    <x v="1"/>
    <x v="0"/>
    <x v="0"/>
    <x v="65"/>
    <x v="0"/>
    <n v="5768"/>
    <n v="152.58000000000001"/>
    <n v="97.44"/>
    <n v="880081.44000000006"/>
    <n v="562033.92000000004"/>
    <n v="318047.52"/>
    <x v="0"/>
    <x v="0"/>
    <n v="16"/>
  </r>
  <r>
    <n v="294081532"/>
    <s v="C2940"/>
    <x v="448"/>
    <d v="2021-05-24T00:00:00"/>
    <x v="0"/>
    <x v="0"/>
    <x v="2"/>
    <x v="152"/>
    <x v="1"/>
    <n v="4115"/>
    <n v="421.89"/>
    <n v="364.69"/>
    <n v="1736077.3499999999"/>
    <n v="1500699.35"/>
    <n v="235377.99999999977"/>
    <x v="1"/>
    <x v="9"/>
    <n v="16"/>
  </r>
  <r>
    <n v="178100669"/>
    <s v="C1781"/>
    <x v="449"/>
    <d v="2022-05-09T00:00:00"/>
    <x v="3"/>
    <x v="0"/>
    <x v="3"/>
    <x v="174"/>
    <x v="10"/>
    <n v="2801"/>
    <n v="109.28"/>
    <n v="35.840000000000003"/>
    <n v="306093.28000000003"/>
    <n v="100387.84000000001"/>
    <n v="205705.44"/>
    <x v="2"/>
    <x v="6"/>
    <n v="40"/>
  </r>
  <r>
    <n v="251482903"/>
    <s v="C2514"/>
    <x v="439"/>
    <d v="2020-11-06T00:00:00"/>
    <x v="3"/>
    <x v="0"/>
    <x v="5"/>
    <x v="90"/>
    <x v="11"/>
    <n v="8234"/>
    <n v="668.27"/>
    <n v="502.54"/>
    <n v="5502535.1799999997"/>
    <n v="4137914.3600000003"/>
    <n v="1364620.8199999994"/>
    <x v="0"/>
    <x v="0"/>
    <n v="16"/>
  </r>
  <r>
    <n v="848652064"/>
    <s v="C8486"/>
    <x v="450"/>
    <d v="2021-12-20T00:00:00"/>
    <x v="2"/>
    <x v="0"/>
    <x v="6"/>
    <x v="142"/>
    <x v="1"/>
    <n v="3860"/>
    <n v="421.89"/>
    <n v="364.69"/>
    <n v="1628495.4"/>
    <n v="1407703.4"/>
    <n v="220792"/>
    <x v="1"/>
    <x v="11"/>
    <n v="16"/>
  </r>
  <r>
    <n v="124344480"/>
    <s v="C1243"/>
    <x v="41"/>
    <d v="2022-05-16T00:00:00"/>
    <x v="0"/>
    <x v="1"/>
    <x v="0"/>
    <x v="72"/>
    <x v="2"/>
    <n v="5150"/>
    <n v="205.7"/>
    <n v="117.11"/>
    <n v="1059355"/>
    <n v="603116.5"/>
    <n v="456238.5"/>
    <x v="2"/>
    <x v="10"/>
    <n v="21"/>
  </r>
  <r>
    <n v="803608977"/>
    <s v="C8036"/>
    <x v="451"/>
    <d v="2020-07-10T00:00:00"/>
    <x v="2"/>
    <x v="1"/>
    <x v="6"/>
    <x v="75"/>
    <x v="7"/>
    <n v="4609"/>
    <n v="81.73"/>
    <n v="56.67"/>
    <n v="376693.57"/>
    <n v="261192.03"/>
    <n v="115501.54000000001"/>
    <x v="0"/>
    <x v="8"/>
    <n v="2"/>
  </r>
  <r>
    <n v="731806886"/>
    <s v="C7318"/>
    <x v="452"/>
    <d v="2021-04-28T00:00:00"/>
    <x v="1"/>
    <x v="0"/>
    <x v="2"/>
    <x v="147"/>
    <x v="10"/>
    <n v="6775"/>
    <n v="109.28"/>
    <n v="35.840000000000003"/>
    <n v="740372"/>
    <n v="242816.00000000003"/>
    <n v="497556"/>
    <x v="1"/>
    <x v="6"/>
    <n v="45"/>
  </r>
  <r>
    <n v="524612033"/>
    <s v="C5246"/>
    <x v="232"/>
    <d v="2022-05-01T00:00:00"/>
    <x v="0"/>
    <x v="0"/>
    <x v="1"/>
    <x v="115"/>
    <x v="9"/>
    <n v="3213"/>
    <n v="154.06"/>
    <n v="90.93"/>
    <n v="494994.78"/>
    <n v="292158.09000000003"/>
    <n v="202836.69"/>
    <x v="2"/>
    <x v="10"/>
    <n v="19"/>
  </r>
  <r>
    <n v="418010747"/>
    <s v="C4180"/>
    <x v="453"/>
    <d v="2022-02-07T00:00:00"/>
    <x v="1"/>
    <x v="0"/>
    <x v="2"/>
    <x v="35"/>
    <x v="2"/>
    <n v="7524"/>
    <n v="205.7"/>
    <n v="117.11"/>
    <n v="1547686.7999999998"/>
    <n v="881135.64"/>
    <n v="666551.1599999998"/>
    <x v="2"/>
    <x v="1"/>
    <n v="11"/>
  </r>
  <r>
    <n v="718301856"/>
    <s v="C7183"/>
    <x v="454"/>
    <d v="2020-11-12T00:00:00"/>
    <x v="2"/>
    <x v="1"/>
    <x v="0"/>
    <x v="120"/>
    <x v="10"/>
    <n v="336"/>
    <n v="109.28"/>
    <n v="35.840000000000003"/>
    <n v="36718.080000000002"/>
    <n v="12042.240000000002"/>
    <n v="24675.84"/>
    <x v="0"/>
    <x v="4"/>
    <n v="47"/>
  </r>
  <r>
    <n v="452096688"/>
    <s v="C4520"/>
    <x v="455"/>
    <d v="2021-09-18T00:00:00"/>
    <x v="3"/>
    <x v="1"/>
    <x v="5"/>
    <x v="84"/>
    <x v="10"/>
    <n v="4311"/>
    <n v="109.28"/>
    <n v="35.840000000000003"/>
    <n v="471106.08"/>
    <n v="154506.24000000002"/>
    <n v="316599.83999999997"/>
    <x v="1"/>
    <x v="4"/>
    <n v="11"/>
  </r>
  <r>
    <n v="516319072"/>
    <s v="C5163"/>
    <x v="456"/>
    <d v="2021-08-31T00:00:00"/>
    <x v="1"/>
    <x v="0"/>
    <x v="0"/>
    <x v="58"/>
    <x v="7"/>
    <n v="9142"/>
    <n v="81.73"/>
    <n v="56.67"/>
    <n v="747175.66"/>
    <n v="518077.14"/>
    <n v="229098.52000000002"/>
    <x v="1"/>
    <x v="8"/>
    <n v="31"/>
  </r>
  <r>
    <n v="528205335"/>
    <s v="C5282"/>
    <x v="409"/>
    <d v="2020-06-24T00:00:00"/>
    <x v="2"/>
    <x v="1"/>
    <x v="0"/>
    <x v="78"/>
    <x v="11"/>
    <n v="6551"/>
    <n v="668.27"/>
    <n v="502.54"/>
    <n v="4377836.7699999996"/>
    <n v="3292139.54"/>
    <n v="1085697.2299999995"/>
    <x v="0"/>
    <x v="9"/>
    <n v="45"/>
  </r>
  <r>
    <n v="175304305"/>
    <s v="C1753"/>
    <x v="326"/>
    <d v="2022-09-18T00:00:00"/>
    <x v="3"/>
    <x v="0"/>
    <x v="6"/>
    <x v="43"/>
    <x v="8"/>
    <n v="5294"/>
    <n v="651.21"/>
    <n v="524.96"/>
    <n v="3447505.74"/>
    <n v="2779138.24"/>
    <n v="668367.5"/>
    <x v="2"/>
    <x v="3"/>
    <n v="30"/>
  </r>
  <r>
    <n v="565477311"/>
    <s v="C5654"/>
    <x v="457"/>
    <d v="2022-01-22T00:00:00"/>
    <x v="2"/>
    <x v="1"/>
    <x v="6"/>
    <x v="50"/>
    <x v="5"/>
    <n v="6157"/>
    <n v="47.45"/>
    <n v="31.79"/>
    <n v="292149.65000000002"/>
    <n v="195731.03"/>
    <n v="96418.620000000024"/>
    <x v="1"/>
    <x v="11"/>
    <n v="25"/>
  </r>
  <r>
    <n v="176898181"/>
    <s v="C1768"/>
    <x v="73"/>
    <d v="2022-06-16T00:00:00"/>
    <x v="3"/>
    <x v="0"/>
    <x v="5"/>
    <x v="177"/>
    <x v="1"/>
    <n v="6958"/>
    <n v="421.89"/>
    <n v="364.69"/>
    <n v="2935510.62"/>
    <n v="2537513.02"/>
    <n v="397997.60000000009"/>
    <x v="2"/>
    <x v="7"/>
    <n v="11"/>
  </r>
  <r>
    <n v="708053243"/>
    <s v="C7080"/>
    <x v="289"/>
    <d v="2022-09-12T00:00:00"/>
    <x v="3"/>
    <x v="0"/>
    <x v="0"/>
    <x v="178"/>
    <x v="2"/>
    <n v="7544"/>
    <n v="205.7"/>
    <n v="117.11"/>
    <n v="1551800.7999999998"/>
    <n v="883477.84"/>
    <n v="668322.95999999985"/>
    <x v="2"/>
    <x v="3"/>
    <n v="29"/>
  </r>
  <r>
    <n v="327741324"/>
    <s v="C3277"/>
    <x v="458"/>
    <d v="2020-03-29T00:00:00"/>
    <x v="1"/>
    <x v="1"/>
    <x v="2"/>
    <x v="147"/>
    <x v="0"/>
    <n v="4796"/>
    <n v="152.58000000000001"/>
    <n v="97.44"/>
    <n v="731773.68"/>
    <n v="467322.24"/>
    <n v="264451.44000000006"/>
    <x v="0"/>
    <x v="6"/>
    <n v="9"/>
  </r>
  <r>
    <n v="425073754"/>
    <s v="C4250"/>
    <x v="459"/>
    <d v="2021-12-22T00:00:00"/>
    <x v="3"/>
    <x v="0"/>
    <x v="6"/>
    <x v="31"/>
    <x v="7"/>
    <n v="7625"/>
    <n v="81.73"/>
    <n v="56.67"/>
    <n v="623191.25"/>
    <n v="432108.75"/>
    <n v="191082.5"/>
    <x v="1"/>
    <x v="2"/>
    <n v="45"/>
  </r>
  <r>
    <n v="659474360"/>
    <s v="C6594"/>
    <x v="460"/>
    <d v="2021-09-25T00:00:00"/>
    <x v="2"/>
    <x v="1"/>
    <x v="0"/>
    <x v="123"/>
    <x v="3"/>
    <n v="1973"/>
    <n v="9.33"/>
    <n v="6.92"/>
    <n v="18408.09"/>
    <n v="13653.16"/>
    <n v="4754.93"/>
    <x v="1"/>
    <x v="4"/>
    <n v="17"/>
  </r>
  <r>
    <n v="310679471"/>
    <s v="C3106"/>
    <x v="461"/>
    <d v="2020-01-27T00:00:00"/>
    <x v="3"/>
    <x v="1"/>
    <x v="0"/>
    <x v="160"/>
    <x v="1"/>
    <n v="5814"/>
    <n v="421.89"/>
    <n v="364.69"/>
    <n v="2452868.46"/>
    <n v="2120307.66"/>
    <n v="332560.79999999981"/>
    <x v="0"/>
    <x v="1"/>
    <n v="22"/>
  </r>
  <r>
    <n v="528737914"/>
    <s v="C5287"/>
    <x v="462"/>
    <d v="2021-12-01T00:00:00"/>
    <x v="0"/>
    <x v="1"/>
    <x v="3"/>
    <x v="155"/>
    <x v="6"/>
    <n v="4153"/>
    <n v="437.2"/>
    <n v="263.33"/>
    <n v="1815691.5999999999"/>
    <n v="1093609.49"/>
    <n v="722082.10999999987"/>
    <x v="1"/>
    <x v="0"/>
    <n v="43"/>
  </r>
  <r>
    <n v="284011018"/>
    <s v="C2840"/>
    <x v="463"/>
    <d v="2021-01-25T00:00:00"/>
    <x v="1"/>
    <x v="0"/>
    <x v="0"/>
    <x v="179"/>
    <x v="0"/>
    <n v="4026"/>
    <n v="152.58000000000001"/>
    <n v="97.44"/>
    <n v="614287.08000000007"/>
    <n v="392293.44"/>
    <n v="221993.64000000007"/>
    <x v="0"/>
    <x v="11"/>
    <n v="26"/>
  </r>
  <r>
    <n v="417172610"/>
    <s v="C4171"/>
    <x v="464"/>
    <d v="2021-12-19T00:00:00"/>
    <x v="2"/>
    <x v="0"/>
    <x v="1"/>
    <x v="71"/>
    <x v="4"/>
    <n v="9501"/>
    <n v="255.28"/>
    <n v="159.41999999999999"/>
    <n v="2425415.2799999998"/>
    <n v="1514649.42"/>
    <n v="910765.85999999987"/>
    <x v="1"/>
    <x v="11"/>
    <n v="5"/>
  </r>
  <r>
    <n v="489209020"/>
    <s v="C4892"/>
    <x v="465"/>
    <d v="2020-12-05T00:00:00"/>
    <x v="0"/>
    <x v="0"/>
    <x v="5"/>
    <x v="20"/>
    <x v="6"/>
    <n v="6675"/>
    <n v="437.2"/>
    <n v="263.33"/>
    <n v="2918310"/>
    <n v="1757727.75"/>
    <n v="1160582.25"/>
    <x v="0"/>
    <x v="2"/>
    <n v="31"/>
  </r>
  <r>
    <n v="131419074"/>
    <s v="C1314"/>
    <x v="466"/>
    <d v="2021-07-03T00:00:00"/>
    <x v="2"/>
    <x v="1"/>
    <x v="0"/>
    <x v="149"/>
    <x v="11"/>
    <n v="8679"/>
    <n v="668.27"/>
    <n v="502.54"/>
    <n v="5799915.3300000001"/>
    <n v="4361544.66"/>
    <n v="1438370.67"/>
    <x v="1"/>
    <x v="9"/>
    <n v="39"/>
  </r>
  <r>
    <n v="395414102"/>
    <s v="C3954"/>
    <x v="204"/>
    <d v="2022-02-04T00:00:00"/>
    <x v="0"/>
    <x v="1"/>
    <x v="0"/>
    <x v="179"/>
    <x v="5"/>
    <n v="674"/>
    <n v="47.45"/>
    <n v="31.79"/>
    <n v="31981.300000000003"/>
    <n v="21426.46"/>
    <n v="10554.840000000004"/>
    <x v="2"/>
    <x v="1"/>
    <n v="28"/>
  </r>
  <r>
    <n v="603117930"/>
    <s v="C6031"/>
    <x v="467"/>
    <d v="2020-03-12T00:00:00"/>
    <x v="2"/>
    <x v="0"/>
    <x v="3"/>
    <x v="70"/>
    <x v="2"/>
    <n v="4853"/>
    <n v="205.7"/>
    <n v="117.11"/>
    <n v="998262.1"/>
    <n v="568334.82999999996"/>
    <n v="429927.27"/>
    <x v="0"/>
    <x v="5"/>
    <n v="36"/>
  </r>
  <r>
    <n v="596766889"/>
    <s v="C5967"/>
    <x v="468"/>
    <d v="2022-01-11T00:00:00"/>
    <x v="2"/>
    <x v="1"/>
    <x v="6"/>
    <x v="36"/>
    <x v="3"/>
    <n v="5439"/>
    <n v="9.33"/>
    <n v="6.92"/>
    <n v="50745.87"/>
    <n v="37637.879999999997"/>
    <n v="13107.990000000005"/>
    <x v="1"/>
    <x v="11"/>
    <n v="15"/>
  </r>
  <r>
    <n v="288909804"/>
    <s v="C2889"/>
    <x v="239"/>
    <d v="2021-08-10T00:00:00"/>
    <x v="3"/>
    <x v="0"/>
    <x v="6"/>
    <x v="31"/>
    <x v="7"/>
    <n v="3686"/>
    <n v="81.73"/>
    <n v="56.67"/>
    <n v="301256.78000000003"/>
    <n v="208885.62"/>
    <n v="92371.160000000033"/>
    <x v="1"/>
    <x v="3"/>
    <n v="4"/>
  </r>
  <r>
    <n v="112408006"/>
    <s v="C1124"/>
    <x v="469"/>
    <d v="2021-10-23T00:00:00"/>
    <x v="3"/>
    <x v="1"/>
    <x v="0"/>
    <x v="26"/>
    <x v="2"/>
    <n v="2882"/>
    <n v="205.7"/>
    <n v="117.11"/>
    <n v="592827.4"/>
    <n v="337511.02"/>
    <n v="255316.38"/>
    <x v="1"/>
    <x v="0"/>
    <n v="7"/>
  </r>
  <r>
    <n v="570435321"/>
    <s v="C5704"/>
    <x v="470"/>
    <d v="2021-08-11T00:00:00"/>
    <x v="0"/>
    <x v="0"/>
    <x v="5"/>
    <x v="180"/>
    <x v="7"/>
    <n v="3343"/>
    <n v="81.73"/>
    <n v="56.67"/>
    <n v="273223.39"/>
    <n v="189447.81"/>
    <n v="83775.580000000016"/>
    <x v="1"/>
    <x v="8"/>
    <n v="15"/>
  </r>
  <r>
    <n v="886478078"/>
    <s v="C8864"/>
    <x v="471"/>
    <d v="2020-05-29T00:00:00"/>
    <x v="0"/>
    <x v="1"/>
    <x v="5"/>
    <x v="54"/>
    <x v="4"/>
    <n v="7418"/>
    <n v="255.28"/>
    <n v="159.41999999999999"/>
    <n v="1893667.04"/>
    <n v="1182577.5599999998"/>
    <n v="711089.48000000021"/>
    <x v="0"/>
    <x v="10"/>
    <n v="31"/>
  </r>
  <r>
    <n v="354335105"/>
    <s v="C3543"/>
    <x v="6"/>
    <d v="2022-04-07T00:00:00"/>
    <x v="1"/>
    <x v="1"/>
    <x v="1"/>
    <x v="139"/>
    <x v="2"/>
    <n v="4487"/>
    <n v="205.7"/>
    <n v="117.11"/>
    <n v="922975.89999999991"/>
    <n v="525472.56999999995"/>
    <n v="397503.32999999996"/>
    <x v="2"/>
    <x v="5"/>
    <n v="49"/>
  </r>
  <r>
    <n v="588117730"/>
    <s v="C5881"/>
    <x v="138"/>
    <d v="2020-02-11T00:00:00"/>
    <x v="0"/>
    <x v="1"/>
    <x v="6"/>
    <x v="140"/>
    <x v="1"/>
    <n v="5960"/>
    <n v="421.89"/>
    <n v="364.69"/>
    <n v="2514464.4"/>
    <n v="2173552.4"/>
    <n v="340912"/>
    <x v="0"/>
    <x v="1"/>
    <n v="24"/>
  </r>
  <r>
    <n v="572249782"/>
    <s v="C5722"/>
    <x v="472"/>
    <d v="2020-05-21T00:00:00"/>
    <x v="0"/>
    <x v="1"/>
    <x v="2"/>
    <x v="135"/>
    <x v="5"/>
    <n v="282"/>
    <n v="47.45"/>
    <n v="31.79"/>
    <n v="13380.900000000001"/>
    <n v="8964.7800000000007"/>
    <n v="4416.1200000000008"/>
    <x v="0"/>
    <x v="9"/>
    <n v="0"/>
  </r>
  <r>
    <n v="711467587"/>
    <s v="C7114"/>
    <x v="332"/>
    <d v="2021-05-23T00:00:00"/>
    <x v="2"/>
    <x v="0"/>
    <x v="2"/>
    <x v="146"/>
    <x v="11"/>
    <n v="7924"/>
    <n v="668.27"/>
    <n v="502.54"/>
    <n v="5295371.4799999995"/>
    <n v="3982126.96"/>
    <n v="1313244.5199999996"/>
    <x v="1"/>
    <x v="10"/>
    <n v="37"/>
  </r>
  <r>
    <n v="580819976"/>
    <s v="C5808"/>
    <x v="473"/>
    <d v="2022-10-24T00:00:00"/>
    <x v="0"/>
    <x v="1"/>
    <x v="3"/>
    <x v="161"/>
    <x v="8"/>
    <n v="6393"/>
    <n v="651.21"/>
    <n v="524.96"/>
    <n v="4163185.5300000003"/>
    <n v="3356069.2800000003"/>
    <n v="807116.25"/>
    <x v="2"/>
    <x v="4"/>
    <n v="28"/>
  </r>
  <r>
    <n v="275668275"/>
    <s v="C2756"/>
    <x v="474"/>
    <d v="2022-04-30T00:00:00"/>
    <x v="3"/>
    <x v="1"/>
    <x v="3"/>
    <x v="159"/>
    <x v="8"/>
    <n v="5223"/>
    <n v="651.21"/>
    <n v="524.96"/>
    <n v="3401269.83"/>
    <n v="2741866.08"/>
    <n v="659403.75"/>
    <x v="2"/>
    <x v="6"/>
    <n v="34"/>
  </r>
  <r>
    <n v="861686313"/>
    <s v="C8616"/>
    <x v="370"/>
    <d v="2021-12-30T00:00:00"/>
    <x v="1"/>
    <x v="0"/>
    <x v="5"/>
    <x v="87"/>
    <x v="2"/>
    <n v="983"/>
    <n v="205.7"/>
    <n v="117.11"/>
    <n v="202203.09999999998"/>
    <n v="115119.13"/>
    <n v="87083.969999999972"/>
    <x v="1"/>
    <x v="11"/>
    <n v="0"/>
  </r>
  <r>
    <n v="324860417"/>
    <s v="C3248"/>
    <x v="475"/>
    <d v="2021-11-18T00:00:00"/>
    <x v="0"/>
    <x v="0"/>
    <x v="5"/>
    <x v="20"/>
    <x v="1"/>
    <n v="2271"/>
    <n v="421.89"/>
    <n v="364.69"/>
    <n v="958112.19"/>
    <n v="828210.99"/>
    <n v="129901.19999999995"/>
    <x v="1"/>
    <x v="0"/>
    <n v="41"/>
  </r>
  <r>
    <n v="321489417"/>
    <s v="C3214"/>
    <x v="196"/>
    <d v="2020-04-13T00:00:00"/>
    <x v="0"/>
    <x v="0"/>
    <x v="0"/>
    <x v="65"/>
    <x v="0"/>
    <n v="4718"/>
    <n v="152.58000000000001"/>
    <n v="97.44"/>
    <n v="719872.44000000006"/>
    <n v="459721.92"/>
    <n v="260150.52000000008"/>
    <x v="0"/>
    <x v="10"/>
    <n v="1"/>
  </r>
  <r>
    <n v="328184640"/>
    <s v="C3281"/>
    <x v="476"/>
    <d v="2022-06-29T00:00:00"/>
    <x v="2"/>
    <x v="1"/>
    <x v="0"/>
    <x v="171"/>
    <x v="6"/>
    <n v="5983"/>
    <n v="437.2"/>
    <n v="263.33"/>
    <n v="2615767.6"/>
    <n v="1575503.39"/>
    <n v="1040264.2100000002"/>
    <x v="2"/>
    <x v="9"/>
    <n v="46"/>
  </r>
  <r>
    <n v="791869914"/>
    <s v="C7918"/>
    <x v="245"/>
    <d v="2020-06-22T00:00:00"/>
    <x v="2"/>
    <x v="0"/>
    <x v="2"/>
    <x v="132"/>
    <x v="8"/>
    <n v="760"/>
    <n v="651.21"/>
    <n v="524.96"/>
    <n v="494919.60000000003"/>
    <n v="398969.60000000003"/>
    <n v="95950"/>
    <x v="0"/>
    <x v="9"/>
    <n v="23"/>
  </r>
  <r>
    <n v="879781568"/>
    <s v="C8797"/>
    <x v="296"/>
    <d v="2021-08-17T00:00:00"/>
    <x v="3"/>
    <x v="1"/>
    <x v="5"/>
    <x v="87"/>
    <x v="7"/>
    <n v="5771"/>
    <n v="81.73"/>
    <n v="56.67"/>
    <n v="471663.83"/>
    <n v="327042.57"/>
    <n v="144621.26"/>
    <x v="1"/>
    <x v="7"/>
    <n v="50"/>
  </r>
  <r>
    <n v="729468429"/>
    <s v="C7294"/>
    <x v="477"/>
    <d v="2020-04-13T00:00:00"/>
    <x v="0"/>
    <x v="0"/>
    <x v="3"/>
    <x v="156"/>
    <x v="1"/>
    <n v="4773"/>
    <n v="421.89"/>
    <n v="364.69"/>
    <n v="2013680.97"/>
    <n v="1740665.3699999999"/>
    <n v="273015.60000000009"/>
    <x v="0"/>
    <x v="6"/>
    <n v="25"/>
  </r>
  <r>
    <n v="998791825"/>
    <s v="C9987"/>
    <x v="412"/>
    <d v="2020-03-21T00:00:00"/>
    <x v="1"/>
    <x v="0"/>
    <x v="6"/>
    <x v="140"/>
    <x v="10"/>
    <n v="3551"/>
    <n v="109.28"/>
    <n v="35.840000000000003"/>
    <n v="388053.28"/>
    <n v="127267.84000000001"/>
    <n v="260785.44"/>
    <x v="0"/>
    <x v="6"/>
    <n v="16"/>
  </r>
  <r>
    <n v="615925586"/>
    <s v="C6159"/>
    <x v="478"/>
    <d v="2021-02-25T00:00:00"/>
    <x v="1"/>
    <x v="1"/>
    <x v="5"/>
    <x v="11"/>
    <x v="6"/>
    <n v="4923"/>
    <n v="437.2"/>
    <n v="263.33"/>
    <n v="2152335.6"/>
    <n v="1296373.5899999999"/>
    <n v="855962.01000000024"/>
    <x v="1"/>
    <x v="1"/>
    <n v="26"/>
  </r>
  <r>
    <n v="829356038"/>
    <s v="C8293"/>
    <x v="479"/>
    <d v="2020-03-29T00:00:00"/>
    <x v="2"/>
    <x v="1"/>
    <x v="5"/>
    <x v="92"/>
    <x v="3"/>
    <n v="3737"/>
    <n v="9.33"/>
    <n v="6.92"/>
    <n v="34866.21"/>
    <n v="25860.04"/>
    <n v="9006.1699999999983"/>
    <x v="0"/>
    <x v="6"/>
    <n v="22"/>
  </r>
  <r>
    <n v="257882010"/>
    <s v="C2578"/>
    <x v="69"/>
    <d v="2022-04-17T00:00:00"/>
    <x v="1"/>
    <x v="0"/>
    <x v="5"/>
    <x v="30"/>
    <x v="7"/>
    <n v="1872"/>
    <n v="81.73"/>
    <n v="56.67"/>
    <n v="152998.56"/>
    <n v="106086.24"/>
    <n v="46912.319999999992"/>
    <x v="2"/>
    <x v="10"/>
    <n v="8"/>
  </r>
  <r>
    <n v="740614831"/>
    <s v="C7406"/>
    <x v="295"/>
    <d v="2021-02-15T00:00:00"/>
    <x v="2"/>
    <x v="0"/>
    <x v="5"/>
    <x v="92"/>
    <x v="1"/>
    <n v="3241"/>
    <n v="421.89"/>
    <n v="364.69"/>
    <n v="1367345.49"/>
    <n v="1181960.29"/>
    <n v="185385.19999999995"/>
    <x v="1"/>
    <x v="5"/>
    <n v="4"/>
  </r>
  <r>
    <n v="586978328"/>
    <s v="C5869"/>
    <x v="480"/>
    <d v="2020-12-06T00:00:00"/>
    <x v="0"/>
    <x v="0"/>
    <x v="2"/>
    <x v="32"/>
    <x v="1"/>
    <n v="8786"/>
    <n v="421.89"/>
    <n v="364.69"/>
    <n v="3706725.54"/>
    <n v="3204166.34"/>
    <n v="502559.20000000019"/>
    <x v="0"/>
    <x v="2"/>
    <n v="17"/>
  </r>
  <r>
    <n v="426708829"/>
    <s v="C4267"/>
    <x v="121"/>
    <d v="2020-06-25T00:00:00"/>
    <x v="3"/>
    <x v="0"/>
    <x v="6"/>
    <x v="94"/>
    <x v="11"/>
    <n v="1480"/>
    <n v="668.27"/>
    <n v="502.54"/>
    <n v="989039.6"/>
    <n v="743759.20000000007"/>
    <n v="245280.39999999991"/>
    <x v="0"/>
    <x v="7"/>
    <n v="16"/>
  </r>
  <r>
    <n v="959855163"/>
    <s v="C9598"/>
    <x v="481"/>
    <d v="2020-06-28T00:00:00"/>
    <x v="2"/>
    <x v="0"/>
    <x v="2"/>
    <x v="132"/>
    <x v="8"/>
    <n v="1328"/>
    <n v="651.21"/>
    <n v="524.96"/>
    <n v="864806.88"/>
    <n v="697146.88"/>
    <n v="167660"/>
    <x v="0"/>
    <x v="7"/>
    <n v="9"/>
  </r>
  <r>
    <n v="706778657"/>
    <s v="C7067"/>
    <x v="482"/>
    <d v="2022-02-07T00:00:00"/>
    <x v="1"/>
    <x v="1"/>
    <x v="6"/>
    <x v="75"/>
    <x v="11"/>
    <n v="366"/>
    <n v="668.27"/>
    <n v="502.54"/>
    <n v="244586.82"/>
    <n v="183929.64"/>
    <n v="60657.179999999993"/>
    <x v="2"/>
    <x v="1"/>
    <n v="18"/>
  </r>
  <r>
    <n v="958153140"/>
    <s v="C9581"/>
    <x v="483"/>
    <d v="2022-06-01T00:00:00"/>
    <x v="0"/>
    <x v="1"/>
    <x v="0"/>
    <x v="62"/>
    <x v="11"/>
    <n v="7661"/>
    <n v="668.27"/>
    <n v="502.54"/>
    <n v="5119616.47"/>
    <n v="3849958.94"/>
    <n v="1269657.5299999998"/>
    <x v="2"/>
    <x v="9"/>
    <n v="3"/>
  </r>
  <r>
    <n v="824964940"/>
    <s v="C8249"/>
    <x v="457"/>
    <d v="2022-02-05T00:00:00"/>
    <x v="0"/>
    <x v="0"/>
    <x v="2"/>
    <x v="35"/>
    <x v="6"/>
    <n v="4313"/>
    <n v="437.2"/>
    <n v="263.33"/>
    <n v="1885643.5999999999"/>
    <n v="1135742.29"/>
    <n v="749901.30999999982"/>
    <x v="1"/>
    <x v="11"/>
    <n v="39"/>
  </r>
  <r>
    <n v="388512885"/>
    <s v="C3885"/>
    <x v="484"/>
    <d v="2020-05-03T00:00:00"/>
    <x v="1"/>
    <x v="1"/>
    <x v="0"/>
    <x v="88"/>
    <x v="6"/>
    <n v="8451"/>
    <n v="437.2"/>
    <n v="263.33"/>
    <n v="3694777.1999999997"/>
    <n v="2225401.83"/>
    <n v="1469375.3699999996"/>
    <x v="0"/>
    <x v="6"/>
    <n v="34"/>
  </r>
  <r>
    <n v="250408303"/>
    <s v="C2504"/>
    <x v="485"/>
    <d v="2022-10-07T00:00:00"/>
    <x v="0"/>
    <x v="0"/>
    <x v="0"/>
    <x v="64"/>
    <x v="8"/>
    <n v="236"/>
    <n v="651.21"/>
    <n v="524.96"/>
    <n v="153685.56"/>
    <n v="123890.56000000001"/>
    <n v="29794.999999999985"/>
    <x v="2"/>
    <x v="4"/>
    <n v="15"/>
  </r>
  <r>
    <n v="182575023"/>
    <s v="C1825"/>
    <x v="18"/>
    <d v="2022-08-24T00:00:00"/>
    <x v="0"/>
    <x v="0"/>
    <x v="2"/>
    <x v="32"/>
    <x v="0"/>
    <n v="6861"/>
    <n v="152.58000000000001"/>
    <n v="97.44"/>
    <n v="1046851.3800000001"/>
    <n v="668535.84"/>
    <n v="378315.54000000015"/>
    <x v="2"/>
    <x v="8"/>
    <n v="45"/>
  </r>
  <r>
    <n v="477249372"/>
    <s v="C4772"/>
    <x v="486"/>
    <d v="2021-11-06T00:00:00"/>
    <x v="0"/>
    <x v="0"/>
    <x v="0"/>
    <x v="47"/>
    <x v="10"/>
    <n v="7549"/>
    <n v="109.28"/>
    <n v="35.840000000000003"/>
    <n v="824954.72"/>
    <n v="270556.16000000003"/>
    <n v="554398.55999999994"/>
    <x v="1"/>
    <x v="4"/>
    <n v="49"/>
  </r>
  <r>
    <n v="596980178"/>
    <s v="C5969"/>
    <x v="12"/>
    <d v="2021-06-17T00:00:00"/>
    <x v="1"/>
    <x v="0"/>
    <x v="5"/>
    <x v="89"/>
    <x v="2"/>
    <n v="8556"/>
    <n v="205.7"/>
    <n v="117.11"/>
    <n v="1759969.2"/>
    <n v="1001993.16"/>
    <n v="757976.03999999992"/>
    <x v="1"/>
    <x v="9"/>
    <n v="42"/>
  </r>
  <r>
    <n v="524628770"/>
    <s v="C5246"/>
    <x v="487"/>
    <d v="2020-01-03T00:00:00"/>
    <x v="2"/>
    <x v="1"/>
    <x v="5"/>
    <x v="104"/>
    <x v="4"/>
    <n v="8166"/>
    <n v="255.28"/>
    <n v="159.41999999999999"/>
    <n v="2084616.48"/>
    <n v="1301823.72"/>
    <n v="782792.76"/>
    <x v="0"/>
    <x v="1"/>
    <n v="2"/>
  </r>
  <r>
    <n v="313368976"/>
    <s v="C3133"/>
    <x v="488"/>
    <d v="2021-02-02T00:00:00"/>
    <x v="3"/>
    <x v="1"/>
    <x v="5"/>
    <x v="138"/>
    <x v="6"/>
    <n v="1698"/>
    <n v="437.2"/>
    <n v="263.33"/>
    <n v="742365.6"/>
    <n v="447134.33999999997"/>
    <n v="295231.26"/>
    <x v="0"/>
    <x v="11"/>
    <n v="46"/>
  </r>
  <r>
    <n v="536687123"/>
    <s v="C5366"/>
    <x v="489"/>
    <d v="2022-03-15T00:00:00"/>
    <x v="3"/>
    <x v="0"/>
    <x v="2"/>
    <x v="152"/>
    <x v="0"/>
    <n v="6501"/>
    <n v="152.58000000000001"/>
    <n v="97.44"/>
    <n v="991922.58000000007"/>
    <n v="633457.43999999994"/>
    <n v="358465.14000000013"/>
    <x v="2"/>
    <x v="6"/>
    <n v="2"/>
  </r>
  <r>
    <n v="938382041"/>
    <s v="C9383"/>
    <x v="490"/>
    <d v="2020-09-29T00:00:00"/>
    <x v="3"/>
    <x v="1"/>
    <x v="3"/>
    <x v="82"/>
    <x v="3"/>
    <n v="6954"/>
    <n v="9.33"/>
    <n v="6.92"/>
    <n v="64880.82"/>
    <n v="48121.68"/>
    <n v="16759.14"/>
    <x v="0"/>
    <x v="3"/>
    <n v="40"/>
  </r>
  <r>
    <n v="882565057"/>
    <s v="C8825"/>
    <x v="491"/>
    <d v="2022-04-19T00:00:00"/>
    <x v="2"/>
    <x v="0"/>
    <x v="2"/>
    <x v="109"/>
    <x v="11"/>
    <n v="9468"/>
    <n v="668.27"/>
    <n v="502.54"/>
    <n v="6327180.3599999994"/>
    <n v="4758048.72"/>
    <n v="1569131.6399999997"/>
    <x v="2"/>
    <x v="6"/>
    <n v="38"/>
  </r>
  <r>
    <n v="703659999"/>
    <s v="C7036"/>
    <x v="492"/>
    <d v="2020-05-14T00:00:00"/>
    <x v="1"/>
    <x v="1"/>
    <x v="0"/>
    <x v="125"/>
    <x v="2"/>
    <n v="7485"/>
    <n v="205.7"/>
    <n v="117.11"/>
    <n v="1539664.5"/>
    <n v="876568.35"/>
    <n v="663096.15"/>
    <x v="0"/>
    <x v="10"/>
    <n v="17"/>
  </r>
  <r>
    <n v="356403195"/>
    <s v="C3564"/>
    <x v="274"/>
    <d v="2020-05-03T00:00:00"/>
    <x v="0"/>
    <x v="1"/>
    <x v="1"/>
    <x v="38"/>
    <x v="7"/>
    <n v="6480"/>
    <n v="81.73"/>
    <n v="56.67"/>
    <n v="529610.4"/>
    <n v="367221.60000000003"/>
    <n v="162388.79999999999"/>
    <x v="0"/>
    <x v="10"/>
    <n v="9"/>
  </r>
  <r>
    <n v="765843474"/>
    <s v="C7658"/>
    <x v="217"/>
    <d v="2020-10-21T00:00:00"/>
    <x v="0"/>
    <x v="0"/>
    <x v="0"/>
    <x v="99"/>
    <x v="2"/>
    <n v="8958"/>
    <n v="205.7"/>
    <n v="117.11"/>
    <n v="1842660.5999999999"/>
    <n v="1049071.3799999999"/>
    <n v="793589.22"/>
    <x v="0"/>
    <x v="4"/>
    <n v="36"/>
  </r>
  <r>
    <n v="677342164"/>
    <s v="C6773"/>
    <x v="420"/>
    <d v="2020-07-15T00:00:00"/>
    <x v="0"/>
    <x v="1"/>
    <x v="5"/>
    <x v="177"/>
    <x v="1"/>
    <n v="9453"/>
    <n v="421.89"/>
    <n v="364.69"/>
    <n v="3988126.17"/>
    <n v="3447414.57"/>
    <n v="540711.60000000009"/>
    <x v="0"/>
    <x v="7"/>
    <n v="30"/>
  </r>
  <r>
    <n v="706573092"/>
    <s v="C7065"/>
    <x v="493"/>
    <d v="2020-05-15T00:00:00"/>
    <x v="3"/>
    <x v="0"/>
    <x v="1"/>
    <x v="126"/>
    <x v="11"/>
    <n v="9535"/>
    <n v="668.27"/>
    <n v="502.54"/>
    <n v="6371954.4500000002"/>
    <n v="4791718.9000000004"/>
    <n v="1580235.5499999998"/>
    <x v="0"/>
    <x v="10"/>
    <n v="15"/>
  </r>
  <r>
    <n v="189522588"/>
    <s v="C1895"/>
    <x v="494"/>
    <d v="2021-08-01T00:00:00"/>
    <x v="0"/>
    <x v="0"/>
    <x v="6"/>
    <x v="21"/>
    <x v="2"/>
    <n v="2800"/>
    <n v="205.7"/>
    <n v="117.11"/>
    <n v="575960"/>
    <n v="327908"/>
    <n v="248052"/>
    <x v="1"/>
    <x v="8"/>
    <n v="26"/>
  </r>
  <r>
    <n v="332489478"/>
    <s v="C3324"/>
    <x v="495"/>
    <d v="2021-05-26T00:00:00"/>
    <x v="0"/>
    <x v="1"/>
    <x v="3"/>
    <x v="159"/>
    <x v="11"/>
    <n v="9880"/>
    <n v="668.27"/>
    <n v="502.54"/>
    <n v="6602507.5999999996"/>
    <n v="4965095.2"/>
    <n v="1637412.3999999994"/>
    <x v="1"/>
    <x v="10"/>
    <n v="38"/>
  </r>
  <r>
    <n v="162085092"/>
    <s v="C1620"/>
    <x v="255"/>
    <d v="2020-05-02T00:00:00"/>
    <x v="3"/>
    <x v="1"/>
    <x v="5"/>
    <x v="114"/>
    <x v="0"/>
    <n v="3435"/>
    <n v="152.58000000000001"/>
    <n v="97.44"/>
    <n v="524112.30000000005"/>
    <n v="334706.39999999997"/>
    <n v="189405.90000000008"/>
    <x v="0"/>
    <x v="6"/>
    <n v="37"/>
  </r>
  <r>
    <n v="575233256"/>
    <s v="C5752"/>
    <x v="244"/>
    <d v="2020-11-05T00:00:00"/>
    <x v="0"/>
    <x v="1"/>
    <x v="0"/>
    <x v="120"/>
    <x v="2"/>
    <n v="3158"/>
    <n v="205.7"/>
    <n v="117.11"/>
    <n v="649600.6"/>
    <n v="369833.38"/>
    <n v="279767.21999999997"/>
    <x v="0"/>
    <x v="4"/>
    <n v="48"/>
  </r>
  <r>
    <n v="289170300"/>
    <s v="C2891"/>
    <x v="166"/>
    <d v="2022-09-11T00:00:00"/>
    <x v="2"/>
    <x v="0"/>
    <x v="1"/>
    <x v="139"/>
    <x v="10"/>
    <n v="773"/>
    <n v="109.28"/>
    <n v="35.840000000000003"/>
    <n v="84473.44"/>
    <n v="27704.320000000003"/>
    <n v="56769.119999999995"/>
    <x v="2"/>
    <x v="3"/>
    <n v="11"/>
  </r>
  <r>
    <n v="791445052"/>
    <s v="C7914"/>
    <x v="438"/>
    <d v="2022-02-19T00:00:00"/>
    <x v="1"/>
    <x v="0"/>
    <x v="0"/>
    <x v="166"/>
    <x v="9"/>
    <n v="5033"/>
    <n v="154.06"/>
    <n v="90.93"/>
    <n v="775383.98"/>
    <n v="457650.69000000006"/>
    <n v="317733.28999999992"/>
    <x v="2"/>
    <x v="5"/>
    <n v="3"/>
  </r>
  <r>
    <n v="489918839"/>
    <s v="C4899"/>
    <x v="496"/>
    <d v="2021-04-21T00:00:00"/>
    <x v="1"/>
    <x v="1"/>
    <x v="5"/>
    <x v="104"/>
    <x v="0"/>
    <n v="6727"/>
    <n v="152.58000000000001"/>
    <n v="97.44"/>
    <n v="1026405.66"/>
    <n v="655478.88"/>
    <n v="370926.78"/>
    <x v="1"/>
    <x v="10"/>
    <n v="14"/>
  </r>
  <r>
    <n v="562765491"/>
    <s v="C5627"/>
    <x v="152"/>
    <d v="2021-04-11T00:00:00"/>
    <x v="2"/>
    <x v="1"/>
    <x v="0"/>
    <x v="163"/>
    <x v="11"/>
    <n v="3669"/>
    <n v="668.27"/>
    <n v="502.54"/>
    <n v="2451882.63"/>
    <n v="1843819.26"/>
    <n v="608063.36999999988"/>
    <x v="1"/>
    <x v="6"/>
    <n v="23"/>
  </r>
  <r>
    <n v="908471333"/>
    <s v="C9084"/>
    <x v="497"/>
    <d v="2020-09-16T00:00:00"/>
    <x v="3"/>
    <x v="0"/>
    <x v="6"/>
    <x v="124"/>
    <x v="10"/>
    <n v="5711"/>
    <n v="109.28"/>
    <n v="35.840000000000003"/>
    <n v="624098.07999999996"/>
    <n v="204682.24000000002"/>
    <n v="419415.83999999997"/>
    <x v="0"/>
    <x v="3"/>
    <n v="22"/>
  </r>
  <r>
    <n v="595835196"/>
    <s v="C5958"/>
    <x v="498"/>
    <d v="2020-03-12T00:00:00"/>
    <x v="0"/>
    <x v="1"/>
    <x v="3"/>
    <x v="174"/>
    <x v="6"/>
    <n v="9730"/>
    <n v="437.2"/>
    <n v="263.33"/>
    <n v="4253956"/>
    <n v="2562200.9"/>
    <n v="1691755.1"/>
    <x v="0"/>
    <x v="1"/>
    <n v="41"/>
  </r>
  <r>
    <n v="113968408"/>
    <s v="C1139"/>
    <x v="499"/>
    <d v="2020-06-26T00:00:00"/>
    <x v="1"/>
    <x v="0"/>
    <x v="0"/>
    <x v="153"/>
    <x v="0"/>
    <n v="4639"/>
    <n v="152.58000000000001"/>
    <n v="97.44"/>
    <n v="707818.62000000011"/>
    <n v="452024.16"/>
    <n v="255794.46000000014"/>
    <x v="0"/>
    <x v="7"/>
    <n v="23"/>
  </r>
  <r>
    <n v="922294795"/>
    <s v="C9222"/>
    <x v="500"/>
    <d v="2021-09-11T00:00:00"/>
    <x v="0"/>
    <x v="0"/>
    <x v="2"/>
    <x v="110"/>
    <x v="7"/>
    <n v="6380"/>
    <n v="81.73"/>
    <n v="56.67"/>
    <n v="521437.4"/>
    <n v="361554.60000000003"/>
    <n v="159882.79999999999"/>
    <x v="1"/>
    <x v="8"/>
    <n v="50"/>
  </r>
  <r>
    <n v="500550687"/>
    <s v="C5005"/>
    <x v="320"/>
    <d v="2020-12-16T00:00:00"/>
    <x v="0"/>
    <x v="1"/>
    <x v="5"/>
    <x v="148"/>
    <x v="3"/>
    <n v="2926"/>
    <n v="9.33"/>
    <n v="6.92"/>
    <n v="27299.58"/>
    <n v="20247.919999999998"/>
    <n v="7051.6600000000035"/>
    <x v="0"/>
    <x v="2"/>
    <n v="17"/>
  </r>
  <r>
    <n v="898784911"/>
    <s v="C8987"/>
    <x v="501"/>
    <d v="2020-08-15T00:00:00"/>
    <x v="1"/>
    <x v="1"/>
    <x v="2"/>
    <x v="111"/>
    <x v="1"/>
    <n v="9283"/>
    <n v="421.89"/>
    <n v="364.69"/>
    <n v="3916404.8699999996"/>
    <n v="3385417.27"/>
    <n v="530987.59999999963"/>
    <x v="0"/>
    <x v="3"/>
    <n v="7"/>
  </r>
  <r>
    <n v="187358796"/>
    <s v="C1873"/>
    <x v="502"/>
    <d v="2020-05-06T00:00:00"/>
    <x v="3"/>
    <x v="0"/>
    <x v="3"/>
    <x v="91"/>
    <x v="0"/>
    <n v="2486"/>
    <n v="152.58000000000001"/>
    <n v="97.44"/>
    <n v="379313.88"/>
    <n v="242235.84"/>
    <n v="137078.04"/>
    <x v="0"/>
    <x v="10"/>
    <n v="18"/>
  </r>
  <r>
    <n v="106946170"/>
    <s v="C1069"/>
    <x v="503"/>
    <d v="2021-07-27T00:00:00"/>
    <x v="0"/>
    <x v="0"/>
    <x v="2"/>
    <x v="111"/>
    <x v="2"/>
    <n v="6603"/>
    <n v="205.7"/>
    <n v="117.11"/>
    <n v="1358237.0999999999"/>
    <n v="773277.33"/>
    <n v="584959.7699999999"/>
    <x v="1"/>
    <x v="7"/>
    <n v="34"/>
  </r>
  <r>
    <n v="218533360"/>
    <s v="C2185"/>
    <x v="504"/>
    <d v="2020-05-02T00:00:00"/>
    <x v="1"/>
    <x v="0"/>
    <x v="0"/>
    <x v="120"/>
    <x v="8"/>
    <n v="7733"/>
    <n v="651.21"/>
    <n v="524.96"/>
    <n v="5035806.9300000006"/>
    <n v="4059515.68"/>
    <n v="976291.25000000047"/>
    <x v="0"/>
    <x v="10"/>
    <n v="3"/>
  </r>
  <r>
    <n v="153419196"/>
    <s v="C1534"/>
    <x v="505"/>
    <d v="2020-08-07T00:00:00"/>
    <x v="2"/>
    <x v="0"/>
    <x v="5"/>
    <x v="54"/>
    <x v="8"/>
    <n v="9004"/>
    <n v="651.21"/>
    <n v="524.96"/>
    <n v="5863494.8400000008"/>
    <n v="4726739.8400000008"/>
    <n v="1136755"/>
    <x v="0"/>
    <x v="8"/>
    <n v="11"/>
  </r>
  <r>
    <n v="963215005"/>
    <s v="C9632"/>
    <x v="506"/>
    <d v="2020-08-21T00:00:00"/>
    <x v="1"/>
    <x v="1"/>
    <x v="6"/>
    <x v="61"/>
    <x v="3"/>
    <n v="5580"/>
    <n v="9.33"/>
    <n v="6.92"/>
    <n v="52061.4"/>
    <n v="38613.599999999999"/>
    <n v="13447.800000000003"/>
    <x v="0"/>
    <x v="3"/>
    <n v="9"/>
  </r>
  <r>
    <n v="169844615"/>
    <s v="C1698"/>
    <x v="507"/>
    <d v="2020-10-19T00:00:00"/>
    <x v="1"/>
    <x v="0"/>
    <x v="1"/>
    <x v="38"/>
    <x v="9"/>
    <n v="9651"/>
    <n v="154.06"/>
    <n v="90.93"/>
    <n v="1486833.06"/>
    <n v="877565.43"/>
    <n v="609267.63"/>
    <x v="0"/>
    <x v="4"/>
    <n v="35"/>
  </r>
  <r>
    <n v="315544354"/>
    <s v="C3155"/>
    <x v="260"/>
    <d v="2021-08-04T00:00:00"/>
    <x v="1"/>
    <x v="1"/>
    <x v="0"/>
    <x v="113"/>
    <x v="7"/>
    <n v="5441"/>
    <n v="81.73"/>
    <n v="56.67"/>
    <n v="444692.93"/>
    <n v="308341.47000000003"/>
    <n v="136351.45999999996"/>
    <x v="1"/>
    <x v="7"/>
    <n v="39"/>
  </r>
  <r>
    <n v="412863051"/>
    <s v="C4128"/>
    <x v="163"/>
    <d v="2022-08-05T00:00:00"/>
    <x v="0"/>
    <x v="0"/>
    <x v="5"/>
    <x v="87"/>
    <x v="9"/>
    <n v="4206"/>
    <n v="154.06"/>
    <n v="90.93"/>
    <n v="647976.36"/>
    <n v="382451.58"/>
    <n v="265524.77999999997"/>
    <x v="2"/>
    <x v="8"/>
    <n v="10"/>
  </r>
  <r>
    <n v="894662034"/>
    <s v="C8946"/>
    <x v="508"/>
    <d v="2021-02-13T00:00:00"/>
    <x v="1"/>
    <x v="0"/>
    <x v="6"/>
    <x v="75"/>
    <x v="3"/>
    <n v="9232"/>
    <n v="9.33"/>
    <n v="6.92"/>
    <n v="86134.56"/>
    <n v="63885.440000000002"/>
    <n v="22249.119999999995"/>
    <x v="1"/>
    <x v="5"/>
    <n v="3"/>
  </r>
  <r>
    <n v="464115130"/>
    <s v="C4641"/>
    <x v="509"/>
    <d v="2021-11-09T00:00:00"/>
    <x v="0"/>
    <x v="0"/>
    <x v="5"/>
    <x v="89"/>
    <x v="7"/>
    <n v="836"/>
    <n v="81.73"/>
    <n v="56.67"/>
    <n v="68326.28"/>
    <n v="47376.12"/>
    <n v="20950.159999999996"/>
    <x v="1"/>
    <x v="0"/>
    <n v="9"/>
  </r>
  <r>
    <n v="144708669"/>
    <s v="C1447"/>
    <x v="510"/>
    <d v="2021-05-05T00:00:00"/>
    <x v="3"/>
    <x v="1"/>
    <x v="0"/>
    <x v="149"/>
    <x v="5"/>
    <n v="1366"/>
    <n v="47.45"/>
    <n v="31.79"/>
    <n v="64816.700000000004"/>
    <n v="43425.14"/>
    <n v="21391.560000000005"/>
    <x v="1"/>
    <x v="10"/>
    <n v="31"/>
  </r>
  <r>
    <n v="130241477"/>
    <s v="C1302"/>
    <x v="511"/>
    <d v="2020-08-23T00:00:00"/>
    <x v="2"/>
    <x v="0"/>
    <x v="3"/>
    <x v="174"/>
    <x v="3"/>
    <n v="202"/>
    <n v="9.33"/>
    <n v="6.92"/>
    <n v="1884.66"/>
    <n v="1397.84"/>
    <n v="486.82000000000016"/>
    <x v="0"/>
    <x v="3"/>
    <n v="12"/>
  </r>
  <r>
    <n v="234824883"/>
    <s v="C2348"/>
    <x v="329"/>
    <d v="2021-07-19T00:00:00"/>
    <x v="0"/>
    <x v="0"/>
    <x v="6"/>
    <x v="36"/>
    <x v="2"/>
    <n v="8756"/>
    <n v="205.7"/>
    <n v="117.11"/>
    <n v="1801109.2"/>
    <n v="1025415.16"/>
    <n v="775694.03999999992"/>
    <x v="1"/>
    <x v="8"/>
    <n v="9"/>
  </r>
  <r>
    <n v="342882716"/>
    <s v="C3428"/>
    <x v="141"/>
    <d v="2021-10-09T00:00:00"/>
    <x v="1"/>
    <x v="0"/>
    <x v="6"/>
    <x v="19"/>
    <x v="2"/>
    <n v="5470"/>
    <n v="205.7"/>
    <n v="117.11"/>
    <n v="1125179"/>
    <n v="640591.69999999995"/>
    <n v="484587.30000000005"/>
    <x v="1"/>
    <x v="4"/>
    <n v="15"/>
  </r>
  <r>
    <n v="859151303"/>
    <s v="C8591"/>
    <x v="512"/>
    <d v="2022-05-06T00:00:00"/>
    <x v="3"/>
    <x v="0"/>
    <x v="0"/>
    <x v="88"/>
    <x v="11"/>
    <n v="818"/>
    <n v="668.27"/>
    <n v="502.54"/>
    <n v="546644.86"/>
    <n v="411077.72000000003"/>
    <n v="135567.13999999996"/>
    <x v="2"/>
    <x v="6"/>
    <n v="39"/>
  </r>
  <r>
    <n v="458679473"/>
    <s v="C4586"/>
    <x v="108"/>
    <d v="2020-03-22T00:00:00"/>
    <x v="0"/>
    <x v="0"/>
    <x v="4"/>
    <x v="103"/>
    <x v="1"/>
    <n v="2304"/>
    <n v="421.89"/>
    <n v="364.69"/>
    <n v="972034.55999999994"/>
    <n v="840245.76000000001"/>
    <n v="131788.79999999993"/>
    <x v="0"/>
    <x v="5"/>
    <n v="25"/>
  </r>
  <r>
    <n v="136828553"/>
    <s v="C1368"/>
    <x v="403"/>
    <d v="2021-09-02T00:00:00"/>
    <x v="0"/>
    <x v="1"/>
    <x v="3"/>
    <x v="55"/>
    <x v="0"/>
    <n v="9464"/>
    <n v="152.58000000000001"/>
    <n v="97.44"/>
    <n v="1444017.12"/>
    <n v="922172.16"/>
    <n v="521844.96000000008"/>
    <x v="1"/>
    <x v="8"/>
    <n v="34"/>
  </r>
  <r>
    <n v="959272372"/>
    <s v="C9592"/>
    <x v="513"/>
    <d v="2020-03-01T00:00:00"/>
    <x v="1"/>
    <x v="1"/>
    <x v="0"/>
    <x v="117"/>
    <x v="4"/>
    <n v="8867"/>
    <n v="255.28"/>
    <n v="159.41999999999999"/>
    <n v="2263567.7600000002"/>
    <n v="1413577.14"/>
    <n v="849990.62000000034"/>
    <x v="0"/>
    <x v="5"/>
    <n v="11"/>
  </r>
  <r>
    <n v="911997258"/>
    <s v="C9119"/>
    <x v="495"/>
    <d v="2021-05-07T00:00:00"/>
    <x v="3"/>
    <x v="0"/>
    <x v="2"/>
    <x v="3"/>
    <x v="2"/>
    <n v="9110"/>
    <n v="205.7"/>
    <n v="117.11"/>
    <n v="1873927"/>
    <n v="1066872.1000000001"/>
    <n v="807054.89999999991"/>
    <x v="1"/>
    <x v="10"/>
    <n v="19"/>
  </r>
  <r>
    <n v="751302039"/>
    <s v="C7513"/>
    <x v="514"/>
    <d v="2020-12-10T00:00:00"/>
    <x v="0"/>
    <x v="0"/>
    <x v="6"/>
    <x v="19"/>
    <x v="9"/>
    <n v="5824"/>
    <n v="154.06"/>
    <n v="90.93"/>
    <n v="897245.44000000006"/>
    <n v="529576.32000000007"/>
    <n v="367669.12"/>
    <x v="0"/>
    <x v="11"/>
    <n v="6"/>
  </r>
  <r>
    <n v="853798043"/>
    <s v="C8537"/>
    <x v="194"/>
    <d v="2021-02-05T00:00:00"/>
    <x v="3"/>
    <x v="1"/>
    <x v="1"/>
    <x v="63"/>
    <x v="0"/>
    <n v="6669"/>
    <n v="152.58000000000001"/>
    <n v="97.44"/>
    <n v="1017556.0200000001"/>
    <n v="649827.36"/>
    <n v="367728.66000000015"/>
    <x v="1"/>
    <x v="1"/>
    <n v="34"/>
  </r>
  <r>
    <n v="766409099"/>
    <s v="C7664"/>
    <x v="515"/>
    <d v="2022-07-03T00:00:00"/>
    <x v="0"/>
    <x v="1"/>
    <x v="5"/>
    <x v="102"/>
    <x v="1"/>
    <n v="6338"/>
    <n v="421.89"/>
    <n v="364.69"/>
    <n v="2673938.8199999998"/>
    <n v="2311405.2200000002"/>
    <n v="362533.59999999963"/>
    <x v="2"/>
    <x v="7"/>
    <n v="4"/>
  </r>
  <r>
    <n v="556371533"/>
    <s v="C5563"/>
    <x v="279"/>
    <d v="2021-02-09T00:00:00"/>
    <x v="3"/>
    <x v="1"/>
    <x v="1"/>
    <x v="8"/>
    <x v="3"/>
    <n v="1555"/>
    <n v="9.33"/>
    <n v="6.92"/>
    <n v="14508.15"/>
    <n v="10760.6"/>
    <n v="3747.5499999999993"/>
    <x v="1"/>
    <x v="1"/>
    <n v="30"/>
  </r>
  <r>
    <n v="361234176"/>
    <s v="C3612"/>
    <x v="516"/>
    <d v="2022-09-11T00:00:00"/>
    <x v="3"/>
    <x v="1"/>
    <x v="5"/>
    <x v="107"/>
    <x v="4"/>
    <n v="6075"/>
    <n v="255.28"/>
    <n v="159.41999999999999"/>
    <n v="1550826"/>
    <n v="968476.49999999988"/>
    <n v="582349.50000000012"/>
    <x v="2"/>
    <x v="3"/>
    <n v="13"/>
  </r>
  <r>
    <n v="838858354"/>
    <s v="C8388"/>
    <x v="429"/>
    <d v="2022-06-16T00:00:00"/>
    <x v="3"/>
    <x v="1"/>
    <x v="0"/>
    <x v="88"/>
    <x v="3"/>
    <n v="5683"/>
    <n v="9.33"/>
    <n v="6.92"/>
    <n v="53022.39"/>
    <n v="39326.36"/>
    <n v="13696.029999999999"/>
    <x v="2"/>
    <x v="9"/>
    <n v="20"/>
  </r>
  <r>
    <n v="917417895"/>
    <s v="C9174"/>
    <x v="517"/>
    <d v="2022-10-28T00:00:00"/>
    <x v="1"/>
    <x v="0"/>
    <x v="6"/>
    <x v="34"/>
    <x v="5"/>
    <n v="3197"/>
    <n v="47.45"/>
    <n v="31.79"/>
    <n v="151697.65000000002"/>
    <n v="101632.62999999999"/>
    <n v="50065.020000000033"/>
    <x v="2"/>
    <x v="0"/>
    <n v="2"/>
  </r>
  <r>
    <n v="945399129"/>
    <s v="C9453"/>
    <x v="443"/>
    <d v="2021-03-29T00:00:00"/>
    <x v="3"/>
    <x v="0"/>
    <x v="6"/>
    <x v="127"/>
    <x v="1"/>
    <n v="3466"/>
    <n v="421.89"/>
    <n v="364.69"/>
    <n v="1462270.74"/>
    <n v="1264015.54"/>
    <n v="198255.19999999995"/>
    <x v="1"/>
    <x v="5"/>
    <n v="29"/>
  </r>
  <r>
    <n v="441600883"/>
    <s v="C4416"/>
    <x v="113"/>
    <d v="2022-03-27T00:00:00"/>
    <x v="2"/>
    <x v="0"/>
    <x v="3"/>
    <x v="82"/>
    <x v="1"/>
    <n v="8369"/>
    <n v="421.89"/>
    <n v="364.69"/>
    <n v="3530797.4099999997"/>
    <n v="3052090.61"/>
    <n v="478706.79999999981"/>
    <x v="2"/>
    <x v="6"/>
    <n v="4"/>
  </r>
  <r>
    <n v="345134484"/>
    <s v="C3451"/>
    <x v="433"/>
    <d v="2022-10-07T00:00:00"/>
    <x v="0"/>
    <x v="1"/>
    <x v="3"/>
    <x v="161"/>
    <x v="9"/>
    <n v="1818"/>
    <n v="154.06"/>
    <n v="90.93"/>
    <n v="280081.08"/>
    <n v="165310.74000000002"/>
    <n v="114770.34"/>
    <x v="2"/>
    <x v="3"/>
    <n v="48"/>
  </r>
  <r>
    <n v="765423762"/>
    <s v="C7654"/>
    <x v="465"/>
    <d v="2020-11-18T00:00:00"/>
    <x v="0"/>
    <x v="0"/>
    <x v="0"/>
    <x v="74"/>
    <x v="1"/>
    <n v="4756"/>
    <n v="421.89"/>
    <n v="364.69"/>
    <n v="2006508.8399999999"/>
    <n v="1734465.64"/>
    <n v="272043.19999999995"/>
    <x v="0"/>
    <x v="2"/>
    <n v="14"/>
  </r>
  <r>
    <n v="532205045"/>
    <s v="C5322"/>
    <x v="518"/>
    <d v="2021-07-01T00:00:00"/>
    <x v="3"/>
    <x v="0"/>
    <x v="6"/>
    <x v="143"/>
    <x v="4"/>
    <n v="154"/>
    <n v="255.28"/>
    <n v="159.41999999999999"/>
    <n v="39313.120000000003"/>
    <n v="24550.679999999997"/>
    <n v="14762.440000000006"/>
    <x v="1"/>
    <x v="7"/>
    <n v="25"/>
  </r>
  <r>
    <n v="345527160"/>
    <s v="C3455"/>
    <x v="519"/>
    <d v="2022-04-28T00:00:00"/>
    <x v="3"/>
    <x v="1"/>
    <x v="0"/>
    <x v="29"/>
    <x v="9"/>
    <n v="8020"/>
    <n v="154.06"/>
    <n v="90.93"/>
    <n v="1235561.2"/>
    <n v="729258.60000000009"/>
    <n v="506302.59999999986"/>
    <x v="2"/>
    <x v="6"/>
    <n v="38"/>
  </r>
  <r>
    <n v="525751435"/>
    <s v="C5257"/>
    <x v="520"/>
    <d v="2021-07-05T00:00:00"/>
    <x v="0"/>
    <x v="1"/>
    <x v="5"/>
    <x v="167"/>
    <x v="9"/>
    <n v="388"/>
    <n v="154.06"/>
    <n v="90.93"/>
    <n v="59775.28"/>
    <n v="35280.840000000004"/>
    <n v="24494.439999999995"/>
    <x v="1"/>
    <x v="7"/>
    <n v="25"/>
  </r>
  <r>
    <n v="563551700"/>
    <s v="C5635"/>
    <x v="521"/>
    <d v="2022-02-24T00:00:00"/>
    <x v="2"/>
    <x v="1"/>
    <x v="2"/>
    <x v="116"/>
    <x v="9"/>
    <n v="6326"/>
    <n v="154.06"/>
    <n v="90.93"/>
    <n v="974583.56"/>
    <n v="575223.18000000005"/>
    <n v="399360.38"/>
    <x v="2"/>
    <x v="1"/>
    <n v="47"/>
  </r>
  <r>
    <n v="469914281"/>
    <s v="C4699"/>
    <x v="522"/>
    <d v="2021-08-18T00:00:00"/>
    <x v="2"/>
    <x v="0"/>
    <x v="0"/>
    <x v="74"/>
    <x v="4"/>
    <n v="6933"/>
    <n v="255.28"/>
    <n v="159.41999999999999"/>
    <n v="1769856.24"/>
    <n v="1105258.8599999999"/>
    <n v="664597.38000000012"/>
    <x v="1"/>
    <x v="8"/>
    <n v="24"/>
  </r>
  <r>
    <n v="326138007"/>
    <s v="C3261"/>
    <x v="476"/>
    <d v="2022-06-04T00:00:00"/>
    <x v="1"/>
    <x v="1"/>
    <x v="0"/>
    <x v="99"/>
    <x v="1"/>
    <n v="339"/>
    <n v="421.89"/>
    <n v="364.69"/>
    <n v="143020.71"/>
    <n v="123629.91"/>
    <n v="19390.799999999988"/>
    <x v="2"/>
    <x v="9"/>
    <n v="21"/>
  </r>
  <r>
    <n v="733834207"/>
    <s v="C7338"/>
    <x v="99"/>
    <d v="2021-06-09T00:00:00"/>
    <x v="0"/>
    <x v="0"/>
    <x v="0"/>
    <x v="166"/>
    <x v="8"/>
    <n v="6704"/>
    <n v="651.21"/>
    <n v="524.96"/>
    <n v="4365711.84"/>
    <n v="3519331.8400000003"/>
    <n v="846379.99999999953"/>
    <x v="1"/>
    <x v="9"/>
    <n v="11"/>
  </r>
  <r>
    <n v="564926707"/>
    <s v="C5649"/>
    <x v="523"/>
    <d v="2020-05-19T00:00:00"/>
    <x v="0"/>
    <x v="1"/>
    <x v="6"/>
    <x v="181"/>
    <x v="11"/>
    <n v="3221"/>
    <n v="668.27"/>
    <n v="502.54"/>
    <n v="2152497.67"/>
    <n v="1618681.34"/>
    <n v="533816.32999999984"/>
    <x v="0"/>
    <x v="9"/>
    <n v="7"/>
  </r>
  <r>
    <n v="111651837"/>
    <s v="C1116"/>
    <x v="524"/>
    <d v="2021-05-25T00:00:00"/>
    <x v="0"/>
    <x v="0"/>
    <x v="0"/>
    <x v="64"/>
    <x v="10"/>
    <n v="9115"/>
    <n v="109.28"/>
    <n v="35.840000000000003"/>
    <n v="996087.2"/>
    <n v="326681.60000000003"/>
    <n v="669405.59999999986"/>
    <x v="1"/>
    <x v="10"/>
    <n v="36"/>
  </r>
  <r>
    <n v="636558425"/>
    <s v="C6365"/>
    <x v="525"/>
    <d v="2022-06-08T00:00:00"/>
    <x v="3"/>
    <x v="1"/>
    <x v="6"/>
    <x v="127"/>
    <x v="9"/>
    <n v="639"/>
    <n v="154.06"/>
    <n v="90.93"/>
    <n v="98444.34"/>
    <n v="58104.270000000004"/>
    <n v="40340.069999999992"/>
    <x v="2"/>
    <x v="9"/>
    <n v="11"/>
  </r>
  <r>
    <n v="322507798"/>
    <s v="C3225"/>
    <x v="69"/>
    <d v="2022-04-21T00:00:00"/>
    <x v="1"/>
    <x v="0"/>
    <x v="6"/>
    <x v="85"/>
    <x v="0"/>
    <n v="6079"/>
    <n v="152.58000000000001"/>
    <n v="97.44"/>
    <n v="927533.82000000007"/>
    <n v="592337.76"/>
    <n v="335196.06000000006"/>
    <x v="2"/>
    <x v="10"/>
    <n v="12"/>
  </r>
  <r>
    <n v="122673785"/>
    <s v="C1226"/>
    <x v="351"/>
    <d v="2021-04-29T00:00:00"/>
    <x v="1"/>
    <x v="0"/>
    <x v="6"/>
    <x v="94"/>
    <x v="10"/>
    <n v="754"/>
    <n v="109.28"/>
    <n v="35.840000000000003"/>
    <n v="82397.119999999995"/>
    <n v="27023.360000000004"/>
    <n v="55373.759999999995"/>
    <x v="1"/>
    <x v="10"/>
    <n v="4"/>
  </r>
  <r>
    <n v="610542714"/>
    <s v="C6105"/>
    <x v="523"/>
    <d v="2020-05-29T00:00:00"/>
    <x v="3"/>
    <x v="0"/>
    <x v="0"/>
    <x v="83"/>
    <x v="9"/>
    <n v="2012"/>
    <n v="154.06"/>
    <n v="90.93"/>
    <n v="309968.72000000003"/>
    <n v="182951.16"/>
    <n v="127017.56000000003"/>
    <x v="0"/>
    <x v="9"/>
    <n v="17"/>
  </r>
  <r>
    <n v="629913413"/>
    <s v="C6299"/>
    <x v="266"/>
    <d v="2022-02-09T00:00:00"/>
    <x v="2"/>
    <x v="1"/>
    <x v="5"/>
    <x v="12"/>
    <x v="4"/>
    <n v="4232"/>
    <n v="255.28"/>
    <n v="159.41999999999999"/>
    <n v="1080344.96"/>
    <n v="674665.44"/>
    <n v="405679.52"/>
    <x v="2"/>
    <x v="1"/>
    <n v="17"/>
  </r>
  <r>
    <n v="444897210"/>
    <s v="C4448"/>
    <x v="283"/>
    <d v="2021-01-01T00:00:00"/>
    <x v="1"/>
    <x v="1"/>
    <x v="5"/>
    <x v="14"/>
    <x v="10"/>
    <n v="3826"/>
    <n v="109.28"/>
    <n v="35.840000000000003"/>
    <n v="418105.28"/>
    <n v="137123.84000000003"/>
    <n v="280981.44"/>
    <x v="0"/>
    <x v="2"/>
    <n v="38"/>
  </r>
  <r>
    <n v="389917933"/>
    <s v="C3899"/>
    <x v="526"/>
    <d v="2021-11-18T00:00:00"/>
    <x v="1"/>
    <x v="0"/>
    <x v="1"/>
    <x v="121"/>
    <x v="0"/>
    <n v="4236"/>
    <n v="152.58000000000001"/>
    <n v="97.44"/>
    <n v="646328.88"/>
    <n v="412755.83999999997"/>
    <n v="233573.04000000004"/>
    <x v="1"/>
    <x v="0"/>
    <n v="46"/>
  </r>
  <r>
    <n v="419711911"/>
    <s v="C4197"/>
    <x v="333"/>
    <d v="2021-06-01T00:00:00"/>
    <x v="1"/>
    <x v="1"/>
    <x v="5"/>
    <x v="138"/>
    <x v="6"/>
    <n v="936"/>
    <n v="437.2"/>
    <n v="263.33"/>
    <n v="409219.2"/>
    <n v="246476.87999999998"/>
    <n v="162742.32000000004"/>
    <x v="1"/>
    <x v="9"/>
    <n v="25"/>
  </r>
  <r>
    <n v="559327971"/>
    <s v="C5593"/>
    <x v="527"/>
    <d v="2021-03-15T00:00:00"/>
    <x v="2"/>
    <x v="0"/>
    <x v="5"/>
    <x v="95"/>
    <x v="10"/>
    <n v="6431"/>
    <n v="109.28"/>
    <n v="35.840000000000003"/>
    <n v="702779.68"/>
    <n v="230487.04000000001"/>
    <n v="472292.64"/>
    <x v="1"/>
    <x v="1"/>
    <n v="47"/>
  </r>
  <r>
    <n v="454127442"/>
    <s v="C4541"/>
    <x v="528"/>
    <d v="2022-11-12T00:00:00"/>
    <x v="1"/>
    <x v="1"/>
    <x v="0"/>
    <x v="72"/>
    <x v="8"/>
    <n v="5257"/>
    <n v="651.21"/>
    <n v="524.96"/>
    <n v="3423410.97"/>
    <n v="2759714.72"/>
    <n v="663696.25"/>
    <x v="2"/>
    <x v="4"/>
    <n v="44"/>
  </r>
  <r>
    <n v="719784152"/>
    <s v="C7197"/>
    <x v="19"/>
    <d v="2021-07-11T00:00:00"/>
    <x v="0"/>
    <x v="1"/>
    <x v="1"/>
    <x v="71"/>
    <x v="2"/>
    <n v="8981"/>
    <n v="205.7"/>
    <n v="117.11"/>
    <n v="1847391.7"/>
    <n v="1051764.9099999999"/>
    <n v="795626.79"/>
    <x v="1"/>
    <x v="7"/>
    <n v="40"/>
  </r>
  <r>
    <n v="692284429"/>
    <s v="C6922"/>
    <x v="529"/>
    <d v="2021-03-07T00:00:00"/>
    <x v="1"/>
    <x v="1"/>
    <x v="6"/>
    <x v="31"/>
    <x v="9"/>
    <n v="1201"/>
    <n v="154.06"/>
    <n v="90.93"/>
    <n v="185026.06"/>
    <n v="109206.93000000001"/>
    <n v="75819.12999999999"/>
    <x v="1"/>
    <x v="5"/>
    <n v="19"/>
  </r>
  <r>
    <n v="677927100"/>
    <s v="C6779"/>
    <x v="530"/>
    <d v="2022-01-18T00:00:00"/>
    <x v="2"/>
    <x v="0"/>
    <x v="5"/>
    <x v="173"/>
    <x v="0"/>
    <n v="2549"/>
    <n v="152.58000000000001"/>
    <n v="97.44"/>
    <n v="388926.42000000004"/>
    <n v="248374.56"/>
    <n v="140551.86000000004"/>
    <x v="2"/>
    <x v="1"/>
    <n v="6"/>
  </r>
  <r>
    <n v="603323495"/>
    <s v="C6033"/>
    <x v="144"/>
    <d v="2021-12-06T00:00:00"/>
    <x v="2"/>
    <x v="1"/>
    <x v="5"/>
    <x v="92"/>
    <x v="2"/>
    <n v="5684"/>
    <n v="205.7"/>
    <n v="117.11"/>
    <n v="1169198.8"/>
    <n v="665653.24"/>
    <n v="503545.56000000006"/>
    <x v="1"/>
    <x v="0"/>
    <n v="40"/>
  </r>
  <r>
    <n v="465397441"/>
    <s v="C4653"/>
    <x v="531"/>
    <d v="2020-02-23T00:00:00"/>
    <x v="2"/>
    <x v="1"/>
    <x v="0"/>
    <x v="0"/>
    <x v="10"/>
    <n v="300"/>
    <n v="109.28"/>
    <n v="35.840000000000003"/>
    <n v="32784"/>
    <n v="10752.000000000002"/>
    <n v="22032"/>
    <x v="0"/>
    <x v="1"/>
    <n v="43"/>
  </r>
  <r>
    <n v="781385266"/>
    <s v="C7813"/>
    <x v="226"/>
    <d v="2022-04-22T00:00:00"/>
    <x v="1"/>
    <x v="1"/>
    <x v="3"/>
    <x v="55"/>
    <x v="4"/>
    <n v="8119"/>
    <n v="255.28"/>
    <n v="159.41999999999999"/>
    <n v="2072618.32"/>
    <n v="1294330.98"/>
    <n v="778287.34000000008"/>
    <x v="2"/>
    <x v="10"/>
    <n v="5"/>
  </r>
  <r>
    <n v="338835799"/>
    <s v="C3388"/>
    <x v="15"/>
    <d v="2021-10-26T00:00:00"/>
    <x v="3"/>
    <x v="0"/>
    <x v="6"/>
    <x v="142"/>
    <x v="8"/>
    <n v="7898"/>
    <n v="651.21"/>
    <n v="524.96"/>
    <n v="5143256.58"/>
    <n v="4146134.08"/>
    <n v="997122.5"/>
    <x v="1"/>
    <x v="0"/>
    <n v="5"/>
  </r>
  <r>
    <n v="245610368"/>
    <s v="C2456"/>
    <x v="532"/>
    <d v="2020-10-22T00:00:00"/>
    <x v="0"/>
    <x v="1"/>
    <x v="5"/>
    <x v="23"/>
    <x v="4"/>
    <n v="421"/>
    <n v="255.28"/>
    <n v="159.41999999999999"/>
    <n v="107472.88"/>
    <n v="67115.819999999992"/>
    <n v="40357.060000000012"/>
    <x v="0"/>
    <x v="4"/>
    <n v="32"/>
  </r>
  <r>
    <n v="779882800"/>
    <s v="C7798"/>
    <x v="479"/>
    <d v="2020-03-21T00:00:00"/>
    <x v="1"/>
    <x v="1"/>
    <x v="6"/>
    <x v="50"/>
    <x v="4"/>
    <n v="3506"/>
    <n v="255.28"/>
    <n v="159.41999999999999"/>
    <n v="895011.68"/>
    <n v="558926.5199999999"/>
    <n v="336085.16000000015"/>
    <x v="0"/>
    <x v="6"/>
    <n v="14"/>
  </r>
  <r>
    <n v="940139424"/>
    <s v="C9401"/>
    <x v="284"/>
    <d v="2021-11-02T00:00:00"/>
    <x v="2"/>
    <x v="1"/>
    <x v="5"/>
    <x v="84"/>
    <x v="7"/>
    <n v="7002"/>
    <n v="81.73"/>
    <n v="56.67"/>
    <n v="572273.46000000008"/>
    <n v="396803.34"/>
    <n v="175470.12000000005"/>
    <x v="1"/>
    <x v="4"/>
    <n v="44"/>
  </r>
  <r>
    <n v="695179069"/>
    <s v="C6951"/>
    <x v="533"/>
    <d v="2020-02-16T00:00:00"/>
    <x v="1"/>
    <x v="0"/>
    <x v="1"/>
    <x v="121"/>
    <x v="11"/>
    <n v="7790"/>
    <n v="668.27"/>
    <n v="502.54"/>
    <n v="5205823.3"/>
    <n v="3914786.6"/>
    <n v="1291036.6999999997"/>
    <x v="0"/>
    <x v="5"/>
    <n v="0"/>
  </r>
  <r>
    <n v="534113061"/>
    <s v="C5341"/>
    <x v="530"/>
    <d v="2022-02-10T00:00:00"/>
    <x v="0"/>
    <x v="0"/>
    <x v="5"/>
    <x v="86"/>
    <x v="3"/>
    <n v="4779"/>
    <n v="9.33"/>
    <n v="6.92"/>
    <n v="44588.07"/>
    <n v="33070.68"/>
    <n v="11517.39"/>
    <x v="2"/>
    <x v="1"/>
    <n v="29"/>
  </r>
  <r>
    <n v="116365230"/>
    <s v="C1163"/>
    <x v="106"/>
    <d v="2021-08-20T00:00:00"/>
    <x v="2"/>
    <x v="1"/>
    <x v="5"/>
    <x v="136"/>
    <x v="6"/>
    <n v="3912"/>
    <n v="437.2"/>
    <n v="263.33"/>
    <n v="1710326.4"/>
    <n v="1030146.96"/>
    <n v="680179.44"/>
    <x v="1"/>
    <x v="3"/>
    <n v="10"/>
  </r>
  <r>
    <n v="521671903"/>
    <s v="C5216"/>
    <x v="457"/>
    <d v="2022-02-06T00:00:00"/>
    <x v="3"/>
    <x v="1"/>
    <x v="2"/>
    <x v="132"/>
    <x v="2"/>
    <n v="3164"/>
    <n v="205.7"/>
    <n v="117.11"/>
    <n v="650834.79999999993"/>
    <n v="370536.04"/>
    <n v="280298.75999999995"/>
    <x v="1"/>
    <x v="11"/>
    <n v="40"/>
  </r>
  <r>
    <n v="200081908"/>
    <s v="C2000"/>
    <x v="534"/>
    <d v="2022-06-12T00:00:00"/>
    <x v="2"/>
    <x v="0"/>
    <x v="1"/>
    <x v="6"/>
    <x v="5"/>
    <n v="7538"/>
    <n v="47.45"/>
    <n v="31.79"/>
    <n v="357678.10000000003"/>
    <n v="239633.02"/>
    <n v="118045.08000000005"/>
    <x v="2"/>
    <x v="7"/>
    <n v="0"/>
  </r>
  <r>
    <n v="821956574"/>
    <s v="C8219"/>
    <x v="326"/>
    <d v="2022-09-27T00:00:00"/>
    <x v="0"/>
    <x v="0"/>
    <x v="5"/>
    <x v="136"/>
    <x v="6"/>
    <n v="4071"/>
    <n v="437.2"/>
    <n v="263.33"/>
    <n v="1779841.2"/>
    <n v="1072016.43"/>
    <n v="707824.77"/>
    <x v="2"/>
    <x v="3"/>
    <n v="39"/>
  </r>
  <r>
    <n v="527969729"/>
    <s v="C5279"/>
    <x v="535"/>
    <d v="2021-04-17T00:00:00"/>
    <x v="1"/>
    <x v="0"/>
    <x v="0"/>
    <x v="182"/>
    <x v="9"/>
    <n v="6830"/>
    <n v="154.06"/>
    <n v="90.93"/>
    <n v="1052229.8"/>
    <n v="621051.9"/>
    <n v="431177.9"/>
    <x v="1"/>
    <x v="6"/>
    <n v="41"/>
  </r>
  <r>
    <n v="679107701"/>
    <s v="C6791"/>
    <x v="224"/>
    <d v="2022-11-07T00:00:00"/>
    <x v="2"/>
    <x v="1"/>
    <x v="6"/>
    <x v="59"/>
    <x v="5"/>
    <n v="1915"/>
    <n v="47.45"/>
    <n v="31.79"/>
    <n v="90866.75"/>
    <n v="60877.85"/>
    <n v="29988.9"/>
    <x v="2"/>
    <x v="2"/>
    <n v="2"/>
  </r>
  <r>
    <n v="906669318"/>
    <s v="C9066"/>
    <x v="98"/>
    <d v="2022-10-24T00:00:00"/>
    <x v="1"/>
    <x v="1"/>
    <x v="0"/>
    <x v="52"/>
    <x v="9"/>
    <n v="2454"/>
    <n v="154.06"/>
    <n v="90.93"/>
    <n v="378063.24"/>
    <n v="223142.22000000003"/>
    <n v="154921.01999999996"/>
    <x v="2"/>
    <x v="0"/>
    <n v="12"/>
  </r>
  <r>
    <n v="462265908"/>
    <s v="C4622"/>
    <x v="536"/>
    <d v="2022-04-19T00:00:00"/>
    <x v="2"/>
    <x v="1"/>
    <x v="5"/>
    <x v="108"/>
    <x v="0"/>
    <n v="3610"/>
    <n v="152.58000000000001"/>
    <n v="97.44"/>
    <n v="550813.80000000005"/>
    <n v="351758.39999999997"/>
    <n v="199055.40000000008"/>
    <x v="2"/>
    <x v="6"/>
    <n v="19"/>
  </r>
  <r>
    <n v="467821300"/>
    <s v="C4678"/>
    <x v="296"/>
    <d v="2021-07-09T00:00:00"/>
    <x v="2"/>
    <x v="1"/>
    <x v="0"/>
    <x v="153"/>
    <x v="0"/>
    <n v="7573"/>
    <n v="152.58000000000001"/>
    <n v="97.44"/>
    <n v="1155488.3400000001"/>
    <n v="737913.12"/>
    <n v="417575.22000000009"/>
    <x v="1"/>
    <x v="7"/>
    <n v="11"/>
  </r>
  <r>
    <n v="765571820"/>
    <s v="C7655"/>
    <x v="537"/>
    <d v="2021-04-07T00:00:00"/>
    <x v="1"/>
    <x v="0"/>
    <x v="5"/>
    <x v="136"/>
    <x v="6"/>
    <n v="8569"/>
    <n v="437.2"/>
    <n v="263.33"/>
    <n v="3746366.8"/>
    <n v="2256474.77"/>
    <n v="1489892.0299999998"/>
    <x v="1"/>
    <x v="5"/>
    <n v="40"/>
  </r>
  <r>
    <n v="368066298"/>
    <s v="C3680"/>
    <x v="2"/>
    <d v="2020-12-24T00:00:00"/>
    <x v="0"/>
    <x v="1"/>
    <x v="3"/>
    <x v="70"/>
    <x v="6"/>
    <n v="7852"/>
    <n v="437.2"/>
    <n v="263.33"/>
    <n v="3432894.4"/>
    <n v="2067667.16"/>
    <n v="1365227.24"/>
    <x v="0"/>
    <x v="2"/>
    <n v="45"/>
  </r>
  <r>
    <n v="608166062"/>
    <s v="C6081"/>
    <x v="506"/>
    <d v="2020-09-09T00:00:00"/>
    <x v="3"/>
    <x v="1"/>
    <x v="5"/>
    <x v="98"/>
    <x v="11"/>
    <n v="8707"/>
    <n v="668.27"/>
    <n v="502.54"/>
    <n v="5818626.8899999997"/>
    <n v="4375615.78"/>
    <n v="1443011.1099999994"/>
    <x v="0"/>
    <x v="3"/>
    <n v="28"/>
  </r>
  <r>
    <n v="189044940"/>
    <s v="C1890"/>
    <x v="538"/>
    <d v="2022-05-12T00:00:00"/>
    <x v="1"/>
    <x v="1"/>
    <x v="5"/>
    <x v="183"/>
    <x v="10"/>
    <n v="1454"/>
    <n v="109.28"/>
    <n v="35.840000000000003"/>
    <n v="158893.12"/>
    <n v="52111.360000000008"/>
    <n v="106781.75999999998"/>
    <x v="2"/>
    <x v="10"/>
    <n v="32"/>
  </r>
  <r>
    <n v="134189260"/>
    <s v="C1341"/>
    <x v="539"/>
    <d v="2022-05-24T00:00:00"/>
    <x v="0"/>
    <x v="0"/>
    <x v="1"/>
    <x v="115"/>
    <x v="2"/>
    <n v="8439"/>
    <n v="205.7"/>
    <n v="117.11"/>
    <n v="1735902.2999999998"/>
    <n v="988291.29"/>
    <n v="747611.00999999978"/>
    <x v="2"/>
    <x v="9"/>
    <n v="9"/>
  </r>
  <r>
    <n v="637397849"/>
    <s v="C6373"/>
    <x v="6"/>
    <d v="2022-02-21T00:00:00"/>
    <x v="2"/>
    <x v="0"/>
    <x v="2"/>
    <x v="56"/>
    <x v="7"/>
    <n v="9043"/>
    <n v="81.73"/>
    <n v="56.67"/>
    <n v="739084.39"/>
    <n v="512466.81"/>
    <n v="226617.58000000002"/>
    <x v="2"/>
    <x v="5"/>
    <n v="4"/>
  </r>
  <r>
    <n v="612782037"/>
    <s v="C6127"/>
    <x v="540"/>
    <d v="2020-05-19T00:00:00"/>
    <x v="1"/>
    <x v="1"/>
    <x v="0"/>
    <x v="72"/>
    <x v="10"/>
    <n v="4677"/>
    <n v="109.28"/>
    <n v="35.840000000000003"/>
    <n v="511102.56"/>
    <n v="167623.68000000002"/>
    <n v="343478.88"/>
    <x v="0"/>
    <x v="10"/>
    <n v="23"/>
  </r>
  <r>
    <n v="844765651"/>
    <s v="C8447"/>
    <x v="258"/>
    <d v="2020-06-01T00:00:00"/>
    <x v="0"/>
    <x v="0"/>
    <x v="6"/>
    <x v="60"/>
    <x v="8"/>
    <n v="3783"/>
    <n v="651.21"/>
    <n v="524.96"/>
    <n v="2463527.4300000002"/>
    <n v="1985923.6800000002"/>
    <n v="477603.75"/>
    <x v="0"/>
    <x v="9"/>
    <n v="8"/>
  </r>
  <r>
    <n v="838085019"/>
    <s v="C8380"/>
    <x v="541"/>
    <d v="2020-07-21T00:00:00"/>
    <x v="3"/>
    <x v="0"/>
    <x v="5"/>
    <x v="101"/>
    <x v="5"/>
    <n v="6836"/>
    <n v="47.45"/>
    <n v="31.79"/>
    <n v="324368.2"/>
    <n v="217316.44"/>
    <n v="107051.76000000001"/>
    <x v="0"/>
    <x v="8"/>
    <n v="19"/>
  </r>
  <r>
    <n v="167788970"/>
    <s v="C1677"/>
    <x v="511"/>
    <d v="2020-08-11T00:00:00"/>
    <x v="3"/>
    <x v="0"/>
    <x v="0"/>
    <x v="0"/>
    <x v="0"/>
    <n v="1340"/>
    <n v="152.58000000000001"/>
    <n v="97.44"/>
    <n v="204457.2"/>
    <n v="130569.59999999999"/>
    <n v="73887.60000000002"/>
    <x v="0"/>
    <x v="3"/>
    <n v="0"/>
  </r>
  <r>
    <n v="729238831"/>
    <s v="C7292"/>
    <x v="131"/>
    <d v="2021-02-16T00:00:00"/>
    <x v="2"/>
    <x v="0"/>
    <x v="5"/>
    <x v="73"/>
    <x v="8"/>
    <n v="6830"/>
    <n v="651.21"/>
    <n v="524.96"/>
    <n v="4447764.3"/>
    <n v="3585476.8000000003"/>
    <n v="862287.49999999953"/>
    <x v="1"/>
    <x v="5"/>
    <n v="11"/>
  </r>
  <r>
    <n v="888108432"/>
    <s v="C8881"/>
    <x v="74"/>
    <d v="2021-06-13T00:00:00"/>
    <x v="3"/>
    <x v="1"/>
    <x v="5"/>
    <x v="57"/>
    <x v="4"/>
    <n v="9876"/>
    <n v="255.28"/>
    <n v="159.41999999999999"/>
    <n v="2521145.2799999998"/>
    <n v="1574431.92"/>
    <n v="946713.35999999987"/>
    <x v="1"/>
    <x v="10"/>
    <n v="50"/>
  </r>
  <r>
    <n v="430384099"/>
    <s v="C4303"/>
    <x v="542"/>
    <d v="2021-01-27T00:00:00"/>
    <x v="1"/>
    <x v="1"/>
    <x v="3"/>
    <x v="70"/>
    <x v="0"/>
    <n v="9074"/>
    <n v="152.58000000000001"/>
    <n v="97.44"/>
    <n v="1384510.9200000002"/>
    <n v="884170.55999999994"/>
    <n v="500340.36000000022"/>
    <x v="1"/>
    <x v="1"/>
    <n v="26"/>
  </r>
  <r>
    <n v="112364661"/>
    <s v="C1123"/>
    <x v="331"/>
    <d v="2021-11-09T00:00:00"/>
    <x v="1"/>
    <x v="0"/>
    <x v="5"/>
    <x v="84"/>
    <x v="2"/>
    <n v="55"/>
    <n v="205.7"/>
    <n v="117.11"/>
    <n v="11313.5"/>
    <n v="6441.05"/>
    <n v="4872.45"/>
    <x v="1"/>
    <x v="0"/>
    <n v="39"/>
  </r>
  <r>
    <n v="310661447"/>
    <s v="C3106"/>
    <x v="543"/>
    <d v="2022-09-08T00:00:00"/>
    <x v="1"/>
    <x v="1"/>
    <x v="0"/>
    <x v="29"/>
    <x v="11"/>
    <n v="480"/>
    <n v="668.27"/>
    <n v="502.54"/>
    <n v="320769.59999999998"/>
    <n v="241219.20000000001"/>
    <n v="79550.399999999965"/>
    <x v="2"/>
    <x v="4"/>
    <n v="1"/>
  </r>
  <r>
    <n v="572198283"/>
    <s v="C5721"/>
    <x v="24"/>
    <d v="2021-12-06T00:00:00"/>
    <x v="3"/>
    <x v="0"/>
    <x v="0"/>
    <x v="123"/>
    <x v="10"/>
    <n v="5042"/>
    <n v="109.28"/>
    <n v="35.840000000000003"/>
    <n v="550989.76"/>
    <n v="180705.28000000003"/>
    <n v="370284.48"/>
    <x v="1"/>
    <x v="2"/>
    <n v="13"/>
  </r>
  <r>
    <n v="964211499"/>
    <s v="C9642"/>
    <x v="430"/>
    <d v="2020-11-07T00:00:00"/>
    <x v="3"/>
    <x v="0"/>
    <x v="6"/>
    <x v="142"/>
    <x v="2"/>
    <n v="464"/>
    <n v="205.7"/>
    <n v="117.11"/>
    <n v="95444.799999999988"/>
    <n v="54339.040000000001"/>
    <n v="41105.759999999987"/>
    <x v="0"/>
    <x v="4"/>
    <n v="39"/>
  </r>
  <r>
    <n v="724249923"/>
    <s v="C7242"/>
    <x v="544"/>
    <d v="2022-07-03T00:00:00"/>
    <x v="1"/>
    <x v="1"/>
    <x v="5"/>
    <x v="12"/>
    <x v="11"/>
    <n v="501"/>
    <n v="668.27"/>
    <n v="502.54"/>
    <n v="334803.27"/>
    <n v="251772.54"/>
    <n v="83030.73000000001"/>
    <x v="2"/>
    <x v="7"/>
    <n v="29"/>
  </r>
  <r>
    <n v="510174882"/>
    <s v="C5101"/>
    <x v="545"/>
    <d v="2021-12-12T00:00:00"/>
    <x v="0"/>
    <x v="1"/>
    <x v="5"/>
    <x v="180"/>
    <x v="4"/>
    <n v="940"/>
    <n v="255.28"/>
    <n v="159.41999999999999"/>
    <n v="239963.2"/>
    <n v="149854.79999999999"/>
    <n v="90108.400000000023"/>
    <x v="1"/>
    <x v="11"/>
    <n v="1"/>
  </r>
  <r>
    <n v="150160205"/>
    <s v="C1501"/>
    <x v="546"/>
    <d v="2021-11-22T00:00:00"/>
    <x v="1"/>
    <x v="0"/>
    <x v="2"/>
    <x v="147"/>
    <x v="5"/>
    <n v="4596"/>
    <n v="47.45"/>
    <n v="31.79"/>
    <n v="218080.2"/>
    <n v="146106.84"/>
    <n v="71973.360000000015"/>
    <x v="1"/>
    <x v="2"/>
    <n v="7"/>
  </r>
  <r>
    <n v="892692220"/>
    <s v="C8926"/>
    <x v="276"/>
    <d v="2022-05-11T00:00:00"/>
    <x v="3"/>
    <x v="1"/>
    <x v="0"/>
    <x v="88"/>
    <x v="5"/>
    <n v="6320"/>
    <n v="47.45"/>
    <n v="31.79"/>
    <n v="299884"/>
    <n v="200912.8"/>
    <n v="98971.200000000012"/>
    <x v="2"/>
    <x v="10"/>
    <n v="14"/>
  </r>
  <r>
    <n v="456569755"/>
    <s v="C4565"/>
    <x v="308"/>
    <d v="2022-06-09T00:00:00"/>
    <x v="3"/>
    <x v="1"/>
    <x v="3"/>
    <x v="141"/>
    <x v="11"/>
    <n v="7991"/>
    <n v="668.27"/>
    <n v="502.54"/>
    <n v="5340145.57"/>
    <n v="4015797.14"/>
    <n v="1324348.4300000002"/>
    <x v="2"/>
    <x v="9"/>
    <n v="29"/>
  </r>
  <r>
    <n v="680904138"/>
    <s v="C6809"/>
    <x v="503"/>
    <d v="2021-07-11T00:00:00"/>
    <x v="3"/>
    <x v="1"/>
    <x v="4"/>
    <x v="154"/>
    <x v="8"/>
    <n v="3520"/>
    <n v="651.21"/>
    <n v="524.96"/>
    <n v="2292259.2000000002"/>
    <n v="1847859.2000000002"/>
    <n v="444400"/>
    <x v="1"/>
    <x v="7"/>
    <n v="18"/>
  </r>
  <r>
    <n v="775119197"/>
    <s v="C7751"/>
    <x v="376"/>
    <d v="2021-02-02T00:00:00"/>
    <x v="3"/>
    <x v="1"/>
    <x v="3"/>
    <x v="70"/>
    <x v="11"/>
    <n v="3850"/>
    <n v="668.27"/>
    <n v="502.54"/>
    <n v="2572839.5"/>
    <n v="1934779"/>
    <n v="638060.5"/>
    <x v="0"/>
    <x v="11"/>
    <n v="39"/>
  </r>
  <r>
    <n v="468951261"/>
    <s v="C4689"/>
    <x v="177"/>
    <d v="2022-08-19T00:00:00"/>
    <x v="2"/>
    <x v="1"/>
    <x v="2"/>
    <x v="3"/>
    <x v="1"/>
    <n v="1954"/>
    <n v="421.89"/>
    <n v="364.69"/>
    <n v="824373.05999999994"/>
    <n v="712604.26"/>
    <n v="111768.79999999993"/>
    <x v="2"/>
    <x v="3"/>
    <n v="12"/>
  </r>
  <r>
    <n v="462449157"/>
    <s v="C4624"/>
    <x v="332"/>
    <d v="2021-05-31T00:00:00"/>
    <x v="2"/>
    <x v="1"/>
    <x v="5"/>
    <x v="24"/>
    <x v="8"/>
    <n v="7837"/>
    <n v="651.21"/>
    <n v="524.96"/>
    <n v="5103532.7700000005"/>
    <n v="4114111.5200000005"/>
    <n v="989421.25"/>
    <x v="1"/>
    <x v="10"/>
    <n v="45"/>
  </r>
  <r>
    <n v="175974214"/>
    <s v="C1759"/>
    <x v="404"/>
    <d v="2021-01-13T00:00:00"/>
    <x v="1"/>
    <x v="0"/>
    <x v="5"/>
    <x v="90"/>
    <x v="6"/>
    <n v="3535"/>
    <n v="437.2"/>
    <n v="263.33"/>
    <n v="1545502"/>
    <n v="930871.54999999993"/>
    <n v="614630.45000000007"/>
    <x v="1"/>
    <x v="1"/>
    <n v="10"/>
  </r>
  <r>
    <n v="900200259"/>
    <s v="C9002"/>
    <x v="547"/>
    <d v="2021-11-10T00:00:00"/>
    <x v="2"/>
    <x v="0"/>
    <x v="6"/>
    <x v="75"/>
    <x v="6"/>
    <n v="8116"/>
    <n v="437.2"/>
    <n v="263.33"/>
    <n v="3548315.1999999997"/>
    <n v="2137186.2799999998"/>
    <n v="1411128.92"/>
    <x v="1"/>
    <x v="0"/>
    <n v="17"/>
  </r>
  <r>
    <n v="846113622"/>
    <s v="C8461"/>
    <x v="351"/>
    <d v="2021-06-03T00:00:00"/>
    <x v="0"/>
    <x v="0"/>
    <x v="3"/>
    <x v="156"/>
    <x v="2"/>
    <n v="2678"/>
    <n v="205.7"/>
    <n v="117.11"/>
    <n v="550864.6"/>
    <n v="313620.58"/>
    <n v="237244.01999999996"/>
    <x v="1"/>
    <x v="10"/>
    <n v="39"/>
  </r>
  <r>
    <n v="995013129"/>
    <s v="C9950"/>
    <x v="132"/>
    <d v="2021-11-27T00:00:00"/>
    <x v="1"/>
    <x v="0"/>
    <x v="0"/>
    <x v="166"/>
    <x v="4"/>
    <n v="5351"/>
    <n v="255.28"/>
    <n v="159.41999999999999"/>
    <n v="1366003.28"/>
    <n v="853056.41999999993"/>
    <n v="512946.8600000001"/>
    <x v="1"/>
    <x v="0"/>
    <n v="36"/>
  </r>
  <r>
    <n v="148510110"/>
    <s v="C1485"/>
    <x v="548"/>
    <d v="2020-05-14T00:00:00"/>
    <x v="0"/>
    <x v="1"/>
    <x v="5"/>
    <x v="67"/>
    <x v="7"/>
    <n v="6297"/>
    <n v="81.73"/>
    <n v="56.67"/>
    <n v="514653.81"/>
    <n v="356850.99"/>
    <n v="157802.82"/>
    <x v="0"/>
    <x v="10"/>
    <n v="35"/>
  </r>
  <r>
    <n v="778528392"/>
    <s v="C7785"/>
    <x v="549"/>
    <d v="2021-05-14T00:00:00"/>
    <x v="3"/>
    <x v="1"/>
    <x v="1"/>
    <x v="8"/>
    <x v="10"/>
    <n v="2707"/>
    <n v="109.28"/>
    <n v="35.840000000000003"/>
    <n v="295820.96000000002"/>
    <n v="97018.880000000005"/>
    <n v="198802.08000000002"/>
    <x v="1"/>
    <x v="6"/>
    <n v="48"/>
  </r>
  <r>
    <n v="477304303"/>
    <s v="C4773"/>
    <x v="189"/>
    <d v="2021-01-23T00:00:00"/>
    <x v="3"/>
    <x v="1"/>
    <x v="2"/>
    <x v="116"/>
    <x v="5"/>
    <n v="3805"/>
    <n v="47.45"/>
    <n v="31.79"/>
    <n v="180547.25"/>
    <n v="120960.95"/>
    <n v="59586.3"/>
    <x v="1"/>
    <x v="1"/>
    <n v="1"/>
  </r>
  <r>
    <n v="507386672"/>
    <s v="C5073"/>
    <x v="550"/>
    <d v="2020-10-22T00:00:00"/>
    <x v="1"/>
    <x v="0"/>
    <x v="0"/>
    <x v="171"/>
    <x v="0"/>
    <n v="5846"/>
    <n v="152.58000000000001"/>
    <n v="97.44"/>
    <n v="891982.68"/>
    <n v="569634.24"/>
    <n v="322348.44000000006"/>
    <x v="0"/>
    <x v="0"/>
    <n v="9"/>
  </r>
  <r>
    <n v="851636826"/>
    <s v="C8516"/>
    <x v="551"/>
    <d v="2021-11-10T00:00:00"/>
    <x v="0"/>
    <x v="0"/>
    <x v="2"/>
    <x v="147"/>
    <x v="0"/>
    <n v="7117"/>
    <n v="152.58000000000001"/>
    <n v="97.44"/>
    <n v="1085911.8600000001"/>
    <n v="693480.48"/>
    <n v="392431.38000000012"/>
    <x v="1"/>
    <x v="2"/>
    <n v="0"/>
  </r>
  <r>
    <n v="663228595"/>
    <s v="C6632"/>
    <x v="552"/>
    <d v="2021-12-15T00:00:00"/>
    <x v="1"/>
    <x v="1"/>
    <x v="3"/>
    <x v="5"/>
    <x v="1"/>
    <n v="2934"/>
    <n v="421.89"/>
    <n v="364.69"/>
    <n v="1237825.26"/>
    <n v="1070000.46"/>
    <n v="167824.80000000005"/>
    <x v="1"/>
    <x v="2"/>
    <n v="41"/>
  </r>
  <r>
    <n v="515648305"/>
    <s v="C5156"/>
    <x v="522"/>
    <d v="2021-08-03T00:00:00"/>
    <x v="2"/>
    <x v="0"/>
    <x v="0"/>
    <x v="78"/>
    <x v="2"/>
    <n v="647"/>
    <n v="205.7"/>
    <n v="117.11"/>
    <n v="133087.9"/>
    <n v="75770.17"/>
    <n v="57317.729999999996"/>
    <x v="1"/>
    <x v="8"/>
    <n v="9"/>
  </r>
  <r>
    <n v="152694785"/>
    <s v="C1526"/>
    <x v="553"/>
    <d v="2020-11-16T00:00:00"/>
    <x v="1"/>
    <x v="1"/>
    <x v="1"/>
    <x v="27"/>
    <x v="5"/>
    <n v="4635"/>
    <n v="47.45"/>
    <n v="31.79"/>
    <n v="219930.75"/>
    <n v="147346.65"/>
    <n v="72584.100000000006"/>
    <x v="0"/>
    <x v="0"/>
    <n v="24"/>
  </r>
  <r>
    <n v="738479363"/>
    <s v="C7384"/>
    <x v="554"/>
    <d v="2022-09-07T00:00:00"/>
    <x v="1"/>
    <x v="1"/>
    <x v="0"/>
    <x v="113"/>
    <x v="2"/>
    <n v="1309"/>
    <n v="205.7"/>
    <n v="117.11"/>
    <n v="269261.3"/>
    <n v="153296.99"/>
    <n v="115964.31"/>
    <x v="2"/>
    <x v="3"/>
    <n v="15"/>
  </r>
  <r>
    <n v="807425868"/>
    <s v="C8074"/>
    <x v="417"/>
    <d v="2020-07-07T00:00:00"/>
    <x v="3"/>
    <x v="0"/>
    <x v="0"/>
    <x v="166"/>
    <x v="0"/>
    <n v="4112"/>
    <n v="152.58000000000001"/>
    <n v="97.44"/>
    <n v="627408.96000000008"/>
    <n v="400673.27999999997"/>
    <n v="226735.68000000011"/>
    <x v="0"/>
    <x v="8"/>
    <n v="2"/>
  </r>
  <r>
    <n v="314270627"/>
    <s v="C3142"/>
    <x v="555"/>
    <d v="2022-08-12T00:00:00"/>
    <x v="0"/>
    <x v="0"/>
    <x v="4"/>
    <x v="9"/>
    <x v="5"/>
    <n v="8517"/>
    <n v="47.45"/>
    <n v="31.79"/>
    <n v="404131.65"/>
    <n v="270755.43"/>
    <n v="133376.22000000003"/>
    <x v="2"/>
    <x v="8"/>
    <n v="19"/>
  </r>
  <r>
    <n v="184062469"/>
    <s v="C1840"/>
    <x v="556"/>
    <d v="2021-09-20T00:00:00"/>
    <x v="2"/>
    <x v="0"/>
    <x v="0"/>
    <x v="78"/>
    <x v="11"/>
    <n v="7030"/>
    <n v="668.27"/>
    <n v="502.54"/>
    <n v="4697938.0999999996"/>
    <n v="3532856.2"/>
    <n v="1165081.8999999994"/>
    <x v="1"/>
    <x v="3"/>
    <n v="36"/>
  </r>
  <r>
    <n v="962162721"/>
    <s v="C9621"/>
    <x v="342"/>
    <d v="2022-06-15T00:00:00"/>
    <x v="2"/>
    <x v="0"/>
    <x v="5"/>
    <x v="44"/>
    <x v="7"/>
    <n v="4185"/>
    <n v="81.73"/>
    <n v="56.67"/>
    <n v="342040.05"/>
    <n v="237163.95"/>
    <n v="104876.09999999998"/>
    <x v="2"/>
    <x v="9"/>
    <n v="36"/>
  </r>
  <r>
    <n v="564245212"/>
    <s v="C5642"/>
    <x v="543"/>
    <d v="2022-10-19T00:00:00"/>
    <x v="0"/>
    <x v="1"/>
    <x v="6"/>
    <x v="75"/>
    <x v="10"/>
    <n v="1552"/>
    <n v="109.28"/>
    <n v="35.840000000000003"/>
    <n v="169602.56"/>
    <n v="55623.680000000008"/>
    <n v="113978.87999999999"/>
    <x v="2"/>
    <x v="4"/>
    <n v="42"/>
  </r>
  <r>
    <n v="126296269"/>
    <s v="C1262"/>
    <x v="557"/>
    <d v="2021-01-12T00:00:00"/>
    <x v="3"/>
    <x v="0"/>
    <x v="6"/>
    <x v="53"/>
    <x v="11"/>
    <n v="2728"/>
    <n v="668.27"/>
    <n v="502.54"/>
    <n v="1823040.56"/>
    <n v="1370929.12"/>
    <n v="452111.43999999994"/>
    <x v="0"/>
    <x v="11"/>
    <n v="40"/>
  </r>
  <r>
    <n v="854614722"/>
    <s v="C8546"/>
    <x v="558"/>
    <d v="2020-02-05T00:00:00"/>
    <x v="2"/>
    <x v="1"/>
    <x v="2"/>
    <x v="97"/>
    <x v="6"/>
    <n v="8343"/>
    <n v="437.2"/>
    <n v="263.33"/>
    <n v="3647559.6"/>
    <n v="2196962.19"/>
    <n v="1450597.4100000001"/>
    <x v="0"/>
    <x v="5"/>
    <n v="3"/>
  </r>
  <r>
    <n v="875811898"/>
    <s v="C8758"/>
    <x v="390"/>
    <d v="2020-10-13T00:00:00"/>
    <x v="1"/>
    <x v="0"/>
    <x v="5"/>
    <x v="46"/>
    <x v="7"/>
    <n v="1058"/>
    <n v="81.73"/>
    <n v="56.67"/>
    <n v="86470.340000000011"/>
    <n v="59956.86"/>
    <n v="26513.48000000001"/>
    <x v="0"/>
    <x v="4"/>
    <n v="20"/>
  </r>
  <r>
    <n v="186811625"/>
    <s v="C1868"/>
    <x v="559"/>
    <d v="2022-06-03T00:00:00"/>
    <x v="0"/>
    <x v="0"/>
    <x v="5"/>
    <x v="90"/>
    <x v="7"/>
    <n v="566"/>
    <n v="81.73"/>
    <n v="56.67"/>
    <n v="46259.18"/>
    <n v="32075.22"/>
    <n v="14183.96"/>
    <x v="2"/>
    <x v="9"/>
    <n v="16"/>
  </r>
  <r>
    <n v="204850232"/>
    <s v="C2048"/>
    <x v="560"/>
    <d v="2022-03-06T00:00:00"/>
    <x v="0"/>
    <x v="0"/>
    <x v="0"/>
    <x v="145"/>
    <x v="1"/>
    <n v="8591"/>
    <n v="421.89"/>
    <n v="364.69"/>
    <n v="3624456.9899999998"/>
    <n v="3133051.79"/>
    <n v="491405.19999999972"/>
    <x v="2"/>
    <x v="5"/>
    <n v="28"/>
  </r>
  <r>
    <n v="617476546"/>
    <s v="C6174"/>
    <x v="97"/>
    <d v="2021-10-03T00:00:00"/>
    <x v="0"/>
    <x v="0"/>
    <x v="5"/>
    <x v="177"/>
    <x v="11"/>
    <n v="3887"/>
    <n v="668.27"/>
    <n v="502.54"/>
    <n v="2597565.4899999998"/>
    <n v="1953372.98"/>
    <n v="644192.50999999978"/>
    <x v="1"/>
    <x v="3"/>
    <n v="36"/>
  </r>
  <r>
    <n v="732551896"/>
    <s v="C7325"/>
    <x v="561"/>
    <d v="2020-06-05T00:00:00"/>
    <x v="0"/>
    <x v="1"/>
    <x v="5"/>
    <x v="89"/>
    <x v="3"/>
    <n v="7240"/>
    <n v="9.33"/>
    <n v="6.92"/>
    <n v="67549.2"/>
    <n v="50100.800000000003"/>
    <n v="17448.399999999994"/>
    <x v="0"/>
    <x v="9"/>
    <n v="27"/>
  </r>
  <r>
    <n v="828250110"/>
    <s v="C8282"/>
    <x v="562"/>
    <d v="2022-04-10T00:00:00"/>
    <x v="1"/>
    <x v="1"/>
    <x v="5"/>
    <x v="20"/>
    <x v="7"/>
    <n v="6468"/>
    <n v="81.73"/>
    <n v="56.67"/>
    <n v="528629.64"/>
    <n v="366541.56"/>
    <n v="162088.08000000002"/>
    <x v="2"/>
    <x v="6"/>
    <n v="33"/>
  </r>
  <r>
    <n v="803057515"/>
    <s v="C8030"/>
    <x v="563"/>
    <d v="2020-03-22T00:00:00"/>
    <x v="3"/>
    <x v="1"/>
    <x v="5"/>
    <x v="89"/>
    <x v="7"/>
    <n v="1419"/>
    <n v="81.73"/>
    <n v="56.67"/>
    <n v="115974.87000000001"/>
    <n v="80414.73"/>
    <n v="35560.140000000014"/>
    <x v="0"/>
    <x v="5"/>
    <n v="43"/>
  </r>
  <r>
    <n v="625772941"/>
    <s v="C6257"/>
    <x v="564"/>
    <d v="2020-06-15T00:00:00"/>
    <x v="3"/>
    <x v="0"/>
    <x v="0"/>
    <x v="157"/>
    <x v="8"/>
    <n v="8974"/>
    <n v="651.21"/>
    <n v="524.96"/>
    <n v="5843958.54"/>
    <n v="4710991.04"/>
    <n v="1132967.5"/>
    <x v="0"/>
    <x v="9"/>
    <n v="39"/>
  </r>
  <r>
    <n v="785507714"/>
    <s v="C7855"/>
    <x v="565"/>
    <d v="2020-12-31T00:00:00"/>
    <x v="1"/>
    <x v="0"/>
    <x v="6"/>
    <x v="59"/>
    <x v="0"/>
    <n v="8043"/>
    <n v="152.58000000000001"/>
    <n v="97.44"/>
    <n v="1227200.9400000002"/>
    <n v="783709.91999999993"/>
    <n v="443491.02000000025"/>
    <x v="0"/>
    <x v="11"/>
    <n v="14"/>
  </r>
  <r>
    <n v="941685664"/>
    <s v="C9416"/>
    <x v="566"/>
    <d v="2021-12-21T00:00:00"/>
    <x v="0"/>
    <x v="0"/>
    <x v="5"/>
    <x v="73"/>
    <x v="5"/>
    <n v="4569"/>
    <n v="47.45"/>
    <n v="31.79"/>
    <n v="216799.05000000002"/>
    <n v="145248.51"/>
    <n v="71550.540000000008"/>
    <x v="1"/>
    <x v="2"/>
    <n v="50"/>
  </r>
  <r>
    <n v="374043118"/>
    <s v="C3740"/>
    <x v="116"/>
    <d v="2020-07-02T00:00:00"/>
    <x v="3"/>
    <x v="0"/>
    <x v="5"/>
    <x v="46"/>
    <x v="3"/>
    <n v="6526"/>
    <n v="9.33"/>
    <n v="6.92"/>
    <n v="60887.58"/>
    <n v="45159.92"/>
    <n v="15727.660000000003"/>
    <x v="0"/>
    <x v="9"/>
    <n v="41"/>
  </r>
  <r>
    <n v="232628905"/>
    <s v="C2326"/>
    <x v="106"/>
    <d v="2021-09-01T00:00:00"/>
    <x v="3"/>
    <x v="0"/>
    <x v="5"/>
    <x v="130"/>
    <x v="7"/>
    <n v="8917"/>
    <n v="81.73"/>
    <n v="56.67"/>
    <n v="728786.41"/>
    <n v="505326.39"/>
    <n v="223460.02000000002"/>
    <x v="1"/>
    <x v="3"/>
    <n v="22"/>
  </r>
  <r>
    <n v="387804353"/>
    <s v="C3878"/>
    <x v="567"/>
    <d v="2022-05-23T00:00:00"/>
    <x v="2"/>
    <x v="1"/>
    <x v="2"/>
    <x v="147"/>
    <x v="7"/>
    <n v="8781"/>
    <n v="81.73"/>
    <n v="56.67"/>
    <n v="717671.13"/>
    <n v="497619.27"/>
    <n v="220051.86"/>
    <x v="2"/>
    <x v="10"/>
    <n v="38"/>
  </r>
  <r>
    <n v="780243289"/>
    <s v="C7802"/>
    <x v="568"/>
    <d v="2021-02-17T00:00:00"/>
    <x v="0"/>
    <x v="1"/>
    <x v="5"/>
    <x v="57"/>
    <x v="10"/>
    <n v="183"/>
    <n v="109.28"/>
    <n v="35.840000000000003"/>
    <n v="19998.240000000002"/>
    <n v="6558.72"/>
    <n v="13439.52"/>
    <x v="1"/>
    <x v="1"/>
    <n v="25"/>
  </r>
  <r>
    <n v="970932042"/>
    <s v="C9709"/>
    <x v="569"/>
    <d v="2022-10-09T00:00:00"/>
    <x v="3"/>
    <x v="1"/>
    <x v="5"/>
    <x v="84"/>
    <x v="7"/>
    <n v="9222"/>
    <n v="81.73"/>
    <n v="56.67"/>
    <n v="753714.06"/>
    <n v="522610.74"/>
    <n v="231103.32000000007"/>
    <x v="2"/>
    <x v="4"/>
    <n v="31"/>
  </r>
  <r>
    <n v="591169440"/>
    <s v="C5911"/>
    <x v="330"/>
    <d v="2022-06-04T00:00:00"/>
    <x v="1"/>
    <x v="0"/>
    <x v="1"/>
    <x v="2"/>
    <x v="1"/>
    <n v="9029"/>
    <n v="421.89"/>
    <n v="364.69"/>
    <n v="3809244.81"/>
    <n v="3292786.01"/>
    <n v="516458.80000000028"/>
    <x v="2"/>
    <x v="10"/>
    <n v="42"/>
  </r>
  <r>
    <n v="692566812"/>
    <s v="C6925"/>
    <x v="452"/>
    <d v="2021-03-21T00:00:00"/>
    <x v="2"/>
    <x v="1"/>
    <x v="3"/>
    <x v="91"/>
    <x v="11"/>
    <n v="4765"/>
    <n v="668.27"/>
    <n v="502.54"/>
    <n v="3184306.55"/>
    <n v="2394603.1"/>
    <n v="789703.44999999972"/>
    <x v="1"/>
    <x v="6"/>
    <n v="7"/>
  </r>
  <r>
    <n v="597047984"/>
    <s v="C5970"/>
    <x v="416"/>
    <d v="2022-07-02T00:00:00"/>
    <x v="2"/>
    <x v="1"/>
    <x v="5"/>
    <x v="108"/>
    <x v="8"/>
    <n v="8621"/>
    <n v="651.21"/>
    <n v="524.96"/>
    <n v="5614081.4100000001"/>
    <n v="4525680.16"/>
    <n v="1088401.25"/>
    <x v="2"/>
    <x v="7"/>
    <n v="16"/>
  </r>
  <r>
    <n v="146849286"/>
    <s v="C1468"/>
    <x v="404"/>
    <d v="2021-01-23T00:00:00"/>
    <x v="1"/>
    <x v="1"/>
    <x v="0"/>
    <x v="52"/>
    <x v="5"/>
    <n v="4822"/>
    <n v="47.45"/>
    <n v="31.79"/>
    <n v="228803.90000000002"/>
    <n v="153291.38"/>
    <n v="75512.520000000019"/>
    <x v="1"/>
    <x v="1"/>
    <n v="20"/>
  </r>
  <r>
    <n v="154519546"/>
    <s v="C1545"/>
    <x v="570"/>
    <d v="2022-03-15T00:00:00"/>
    <x v="1"/>
    <x v="0"/>
    <x v="3"/>
    <x v="118"/>
    <x v="3"/>
    <n v="4622"/>
    <n v="9.33"/>
    <n v="6.92"/>
    <n v="43123.26"/>
    <n v="31984.239999999998"/>
    <n v="11139.020000000004"/>
    <x v="2"/>
    <x v="6"/>
    <n v="6"/>
  </r>
  <r>
    <n v="152920091"/>
    <s v="C1529"/>
    <x v="259"/>
    <d v="2020-05-17T00:00:00"/>
    <x v="0"/>
    <x v="0"/>
    <x v="0"/>
    <x v="166"/>
    <x v="3"/>
    <n v="1308"/>
    <n v="9.33"/>
    <n v="6.92"/>
    <n v="12203.64"/>
    <n v="9051.36"/>
    <n v="3152.2799999999988"/>
    <x v="0"/>
    <x v="10"/>
    <n v="31"/>
  </r>
  <r>
    <n v="645224750"/>
    <s v="C6452"/>
    <x v="192"/>
    <d v="2020-02-14T00:00:00"/>
    <x v="0"/>
    <x v="1"/>
    <x v="5"/>
    <x v="183"/>
    <x v="2"/>
    <n v="5197"/>
    <n v="205.7"/>
    <n v="117.11"/>
    <n v="1069022.8999999999"/>
    <n v="608620.67000000004"/>
    <n v="460402.22999999986"/>
    <x v="0"/>
    <x v="1"/>
    <n v="32"/>
  </r>
  <r>
    <n v="854919850"/>
    <s v="C8549"/>
    <x v="275"/>
    <d v="2020-11-05T00:00:00"/>
    <x v="0"/>
    <x v="0"/>
    <x v="3"/>
    <x v="151"/>
    <x v="8"/>
    <n v="8637"/>
    <n v="651.21"/>
    <n v="524.96"/>
    <n v="5624500.7700000005"/>
    <n v="4534079.5200000005"/>
    <n v="1090421.25"/>
    <x v="0"/>
    <x v="0"/>
    <n v="16"/>
  </r>
  <r>
    <n v="975804221"/>
    <s v="C9758"/>
    <x v="571"/>
    <d v="2021-01-13T00:00:00"/>
    <x v="0"/>
    <x v="1"/>
    <x v="1"/>
    <x v="38"/>
    <x v="2"/>
    <n v="1008"/>
    <n v="205.7"/>
    <n v="117.11"/>
    <n v="207345.59999999998"/>
    <n v="118046.88"/>
    <n v="89298.719999999972"/>
    <x v="0"/>
    <x v="11"/>
    <n v="25"/>
  </r>
  <r>
    <n v="821989190"/>
    <s v="C8219"/>
    <x v="262"/>
    <d v="2022-03-11T00:00:00"/>
    <x v="2"/>
    <x v="0"/>
    <x v="0"/>
    <x v="88"/>
    <x v="11"/>
    <n v="3723"/>
    <n v="668.27"/>
    <n v="502.54"/>
    <n v="2487969.21"/>
    <n v="1870956.4200000002"/>
    <n v="617012.7899999998"/>
    <x v="2"/>
    <x v="5"/>
    <n v="14"/>
  </r>
  <r>
    <n v="277898585"/>
    <s v="C2778"/>
    <x v="572"/>
    <d v="2022-03-06T00:00:00"/>
    <x v="2"/>
    <x v="0"/>
    <x v="2"/>
    <x v="32"/>
    <x v="4"/>
    <n v="5222"/>
    <n v="255.28"/>
    <n v="159.41999999999999"/>
    <n v="1333072.1599999999"/>
    <n v="832491.24"/>
    <n v="500580.91999999993"/>
    <x v="2"/>
    <x v="5"/>
    <n v="29"/>
  </r>
  <r>
    <n v="648268735"/>
    <s v="C6482"/>
    <x v="15"/>
    <d v="2021-11-17T00:00:00"/>
    <x v="2"/>
    <x v="0"/>
    <x v="6"/>
    <x v="127"/>
    <x v="9"/>
    <n v="5979"/>
    <n v="154.06"/>
    <n v="90.93"/>
    <n v="921124.74"/>
    <n v="543670.47000000009"/>
    <n v="377454.2699999999"/>
    <x v="1"/>
    <x v="0"/>
    <n v="27"/>
  </r>
  <r>
    <n v="608148467"/>
    <s v="C6081"/>
    <x v="573"/>
    <d v="2021-04-03T00:00:00"/>
    <x v="0"/>
    <x v="0"/>
    <x v="3"/>
    <x v="158"/>
    <x v="3"/>
    <n v="3501"/>
    <n v="9.33"/>
    <n v="6.92"/>
    <n v="32664.33"/>
    <n v="24226.92"/>
    <n v="8437.4100000000035"/>
    <x v="1"/>
    <x v="6"/>
    <n v="3"/>
  </r>
  <r>
    <n v="252899110"/>
    <s v="C2528"/>
    <x v="574"/>
    <d v="2020-11-05T00:00:00"/>
    <x v="2"/>
    <x v="1"/>
    <x v="5"/>
    <x v="14"/>
    <x v="2"/>
    <n v="7321"/>
    <n v="205.7"/>
    <n v="117.11"/>
    <n v="1505929.7"/>
    <n v="857362.30999999994"/>
    <n v="648567.39"/>
    <x v="0"/>
    <x v="0"/>
    <n v="17"/>
  </r>
  <r>
    <n v="648194491"/>
    <s v="C6481"/>
    <x v="49"/>
    <d v="2022-09-17T00:00:00"/>
    <x v="1"/>
    <x v="1"/>
    <x v="0"/>
    <x v="182"/>
    <x v="3"/>
    <n v="4009"/>
    <n v="9.33"/>
    <n v="6.92"/>
    <n v="37403.97"/>
    <n v="27742.28"/>
    <n v="9661.6900000000023"/>
    <x v="2"/>
    <x v="4"/>
    <n v="16"/>
  </r>
  <r>
    <n v="680020940"/>
    <s v="C6800"/>
    <x v="575"/>
    <d v="2020-12-01T00:00:00"/>
    <x v="1"/>
    <x v="0"/>
    <x v="2"/>
    <x v="97"/>
    <x v="0"/>
    <n v="2163"/>
    <n v="152.58000000000001"/>
    <n v="97.44"/>
    <n v="330030.54000000004"/>
    <n v="210762.72"/>
    <n v="119267.82000000004"/>
    <x v="0"/>
    <x v="2"/>
    <n v="11"/>
  </r>
  <r>
    <n v="204677283"/>
    <s v="C2046"/>
    <x v="576"/>
    <d v="2022-10-03T00:00:00"/>
    <x v="0"/>
    <x v="0"/>
    <x v="5"/>
    <x v="176"/>
    <x v="4"/>
    <n v="7411"/>
    <n v="255.28"/>
    <n v="159.41999999999999"/>
    <n v="1891880.08"/>
    <n v="1181461.6199999999"/>
    <n v="710418.4600000002"/>
    <x v="2"/>
    <x v="0"/>
    <n v="0"/>
  </r>
  <r>
    <n v="498774850"/>
    <s v="C4987"/>
    <x v="577"/>
    <d v="2021-10-22T00:00:00"/>
    <x v="3"/>
    <x v="1"/>
    <x v="6"/>
    <x v="137"/>
    <x v="10"/>
    <n v="7417"/>
    <n v="109.28"/>
    <n v="35.840000000000003"/>
    <n v="810529.76"/>
    <n v="265825.28000000003"/>
    <n v="544704.48"/>
    <x v="1"/>
    <x v="4"/>
    <n v="47"/>
  </r>
  <r>
    <n v="209237468"/>
    <s v="C2092"/>
    <x v="578"/>
    <d v="2021-06-22T00:00:00"/>
    <x v="1"/>
    <x v="1"/>
    <x v="2"/>
    <x v="3"/>
    <x v="3"/>
    <n v="6871"/>
    <n v="9.33"/>
    <n v="6.92"/>
    <n v="64106.43"/>
    <n v="47547.32"/>
    <n v="16559.11"/>
    <x v="1"/>
    <x v="7"/>
    <n v="0"/>
  </r>
  <r>
    <n v="303301465"/>
    <s v="C3033"/>
    <x v="153"/>
    <d v="2020-09-16T00:00:00"/>
    <x v="0"/>
    <x v="0"/>
    <x v="0"/>
    <x v="145"/>
    <x v="6"/>
    <n v="2498"/>
    <n v="437.2"/>
    <n v="263.33"/>
    <n v="1092125.5999999999"/>
    <n v="657798.34"/>
    <n v="434327.25999999989"/>
    <x v="0"/>
    <x v="3"/>
    <n v="25"/>
  </r>
  <r>
    <n v="918515670"/>
    <s v="C9185"/>
    <x v="476"/>
    <d v="2022-06-07T00:00:00"/>
    <x v="1"/>
    <x v="0"/>
    <x v="1"/>
    <x v="165"/>
    <x v="1"/>
    <n v="8053"/>
    <n v="421.89"/>
    <n v="364.69"/>
    <n v="3397480.17"/>
    <n v="2936848.57"/>
    <n v="460631.60000000009"/>
    <x v="2"/>
    <x v="9"/>
    <n v="24"/>
  </r>
  <r>
    <n v="912741410"/>
    <s v="C9127"/>
    <x v="110"/>
    <d v="2021-09-11T00:00:00"/>
    <x v="2"/>
    <x v="1"/>
    <x v="0"/>
    <x v="157"/>
    <x v="0"/>
    <n v="9321"/>
    <n v="152.58000000000001"/>
    <n v="97.44"/>
    <n v="1422198.1800000002"/>
    <n v="908238.24"/>
    <n v="513959.94000000018"/>
    <x v="1"/>
    <x v="4"/>
    <n v="10"/>
  </r>
  <r>
    <n v="114152514"/>
    <s v="C1141"/>
    <x v="231"/>
    <d v="2021-03-21T00:00:00"/>
    <x v="2"/>
    <x v="0"/>
    <x v="0"/>
    <x v="182"/>
    <x v="2"/>
    <n v="9121"/>
    <n v="205.7"/>
    <n v="117.11"/>
    <n v="1876189.7"/>
    <n v="1068160.31"/>
    <n v="808029.3899999999"/>
    <x v="1"/>
    <x v="5"/>
    <n v="40"/>
  </r>
  <r>
    <n v="671235311"/>
    <s v="C6712"/>
    <x v="318"/>
    <d v="2020-11-15T00:00:00"/>
    <x v="2"/>
    <x v="1"/>
    <x v="5"/>
    <x v="136"/>
    <x v="7"/>
    <n v="2300"/>
    <n v="81.73"/>
    <n v="56.67"/>
    <n v="187979"/>
    <n v="130341"/>
    <n v="57638"/>
    <x v="0"/>
    <x v="0"/>
    <n v="28"/>
  </r>
  <r>
    <n v="302788627"/>
    <s v="C3027"/>
    <x v="436"/>
    <d v="2022-10-03T00:00:00"/>
    <x v="3"/>
    <x v="1"/>
    <x v="3"/>
    <x v="158"/>
    <x v="4"/>
    <n v="738"/>
    <n v="255.28"/>
    <n v="159.41999999999999"/>
    <n v="188396.64"/>
    <n v="117651.95999999999"/>
    <n v="70744.680000000022"/>
    <x v="2"/>
    <x v="4"/>
    <n v="31"/>
  </r>
  <r>
    <n v="847923791"/>
    <s v="C8479"/>
    <x v="134"/>
    <d v="2020-07-16T00:00:00"/>
    <x v="3"/>
    <x v="1"/>
    <x v="0"/>
    <x v="164"/>
    <x v="7"/>
    <n v="8347"/>
    <n v="81.73"/>
    <n v="56.67"/>
    <n v="682200.31"/>
    <n v="473024.49"/>
    <n v="209175.82000000007"/>
    <x v="0"/>
    <x v="7"/>
    <n v="17"/>
  </r>
  <r>
    <n v="616064631"/>
    <s v="C6160"/>
    <x v="282"/>
    <d v="2021-06-01T00:00:00"/>
    <x v="1"/>
    <x v="1"/>
    <x v="1"/>
    <x v="93"/>
    <x v="4"/>
    <n v="6070"/>
    <n v="255.28"/>
    <n v="159.41999999999999"/>
    <n v="1549549.6"/>
    <n v="967679.39999999991"/>
    <n v="581870.20000000019"/>
    <x v="1"/>
    <x v="10"/>
    <n v="42"/>
  </r>
  <r>
    <n v="236947476"/>
    <s v="C2369"/>
    <x v="366"/>
    <d v="2021-02-28T00:00:00"/>
    <x v="3"/>
    <x v="0"/>
    <x v="0"/>
    <x v="48"/>
    <x v="3"/>
    <n v="6879"/>
    <n v="9.33"/>
    <n v="6.92"/>
    <n v="64181.07"/>
    <n v="47602.68"/>
    <n v="16578.39"/>
    <x v="1"/>
    <x v="5"/>
    <n v="27"/>
  </r>
  <r>
    <n v="410621154"/>
    <s v="C4106"/>
    <x v="579"/>
    <d v="2020-08-15T00:00:00"/>
    <x v="1"/>
    <x v="1"/>
    <x v="1"/>
    <x v="139"/>
    <x v="11"/>
    <n v="779"/>
    <n v="668.27"/>
    <n v="502.54"/>
    <n v="520582.32999999996"/>
    <n v="391478.66000000003"/>
    <n v="129103.66999999993"/>
    <x v="0"/>
    <x v="8"/>
    <n v="30"/>
  </r>
  <r>
    <n v="557446992"/>
    <s v="C5574"/>
    <x v="580"/>
    <d v="2020-10-24T00:00:00"/>
    <x v="2"/>
    <x v="1"/>
    <x v="3"/>
    <x v="174"/>
    <x v="3"/>
    <n v="9807"/>
    <n v="9.33"/>
    <n v="6.92"/>
    <n v="91499.31"/>
    <n v="67864.44"/>
    <n v="23634.869999999995"/>
    <x v="0"/>
    <x v="0"/>
    <n v="23"/>
  </r>
  <r>
    <n v="168098819"/>
    <s v="C1680"/>
    <x v="581"/>
    <d v="2021-10-28T00:00:00"/>
    <x v="1"/>
    <x v="0"/>
    <x v="1"/>
    <x v="71"/>
    <x v="6"/>
    <n v="3031"/>
    <n v="437.2"/>
    <n v="263.33"/>
    <n v="1325153.2"/>
    <n v="798153.23"/>
    <n v="526999.97"/>
    <x v="1"/>
    <x v="0"/>
    <n v="15"/>
  </r>
  <r>
    <n v="153562963"/>
    <s v="C1535"/>
    <x v="582"/>
    <d v="2021-04-29T00:00:00"/>
    <x v="1"/>
    <x v="0"/>
    <x v="1"/>
    <x v="126"/>
    <x v="9"/>
    <n v="1548"/>
    <n v="154.06"/>
    <n v="90.93"/>
    <n v="238484.88"/>
    <n v="140759.64000000001"/>
    <n v="97725.239999999991"/>
    <x v="1"/>
    <x v="6"/>
    <n v="30"/>
  </r>
  <r>
    <n v="595138251"/>
    <s v="C5951"/>
    <x v="378"/>
    <d v="2021-07-04T00:00:00"/>
    <x v="2"/>
    <x v="0"/>
    <x v="3"/>
    <x v="161"/>
    <x v="10"/>
    <n v="3489"/>
    <n v="109.28"/>
    <n v="35.840000000000003"/>
    <n v="381277.92"/>
    <n v="125045.76000000001"/>
    <n v="256232.15999999997"/>
    <x v="1"/>
    <x v="7"/>
    <n v="29"/>
  </r>
  <r>
    <n v="294436013"/>
    <s v="C2944"/>
    <x v="583"/>
    <d v="2022-04-11T00:00:00"/>
    <x v="2"/>
    <x v="1"/>
    <x v="6"/>
    <x v="18"/>
    <x v="4"/>
    <n v="9014"/>
    <n v="255.28"/>
    <n v="159.41999999999999"/>
    <n v="2301093.92"/>
    <n v="1437011.88"/>
    <n v="864082.04"/>
    <x v="2"/>
    <x v="6"/>
    <n v="38"/>
  </r>
  <r>
    <n v="823380076"/>
    <s v="C8233"/>
    <x v="584"/>
    <d v="2022-05-03T00:00:00"/>
    <x v="0"/>
    <x v="1"/>
    <x v="5"/>
    <x v="136"/>
    <x v="4"/>
    <n v="5317"/>
    <n v="255.28"/>
    <n v="159.41999999999999"/>
    <n v="1357323.76"/>
    <n v="847636.1399999999"/>
    <n v="509687.62000000011"/>
    <x v="2"/>
    <x v="10"/>
    <n v="17"/>
  </r>
  <r>
    <n v="674206769"/>
    <s v="C6742"/>
    <x v="145"/>
    <d v="2021-02-15T00:00:00"/>
    <x v="1"/>
    <x v="1"/>
    <x v="2"/>
    <x v="146"/>
    <x v="3"/>
    <n v="1620"/>
    <n v="9.33"/>
    <n v="6.92"/>
    <n v="15114.6"/>
    <n v="11210.4"/>
    <n v="3904.2000000000007"/>
    <x v="0"/>
    <x v="11"/>
    <n v="46"/>
  </r>
  <r>
    <n v="209464919"/>
    <s v="C2094"/>
    <x v="585"/>
    <d v="2022-04-20T00:00:00"/>
    <x v="1"/>
    <x v="0"/>
    <x v="5"/>
    <x v="11"/>
    <x v="8"/>
    <n v="4179"/>
    <n v="651.21"/>
    <n v="524.96"/>
    <n v="2721406.5900000003"/>
    <n v="2193807.8400000003"/>
    <n v="527598.75"/>
    <x v="2"/>
    <x v="6"/>
    <n v="36"/>
  </r>
  <r>
    <n v="312015855"/>
    <s v="C3120"/>
    <x v="586"/>
    <d v="2021-09-03T00:00:00"/>
    <x v="1"/>
    <x v="1"/>
    <x v="4"/>
    <x v="9"/>
    <x v="4"/>
    <n v="1280"/>
    <n v="255.28"/>
    <n v="159.41999999999999"/>
    <n v="326758.40000000002"/>
    <n v="204057.59999999998"/>
    <n v="122700.80000000005"/>
    <x v="1"/>
    <x v="3"/>
    <n v="17"/>
  </r>
  <r>
    <n v="135033404"/>
    <s v="C1350"/>
    <x v="58"/>
    <d v="2022-07-26T00:00:00"/>
    <x v="2"/>
    <x v="0"/>
    <x v="6"/>
    <x v="94"/>
    <x v="1"/>
    <n v="8240"/>
    <n v="421.89"/>
    <n v="364.69"/>
    <n v="3476373.6"/>
    <n v="3005045.6"/>
    <n v="471328"/>
    <x v="2"/>
    <x v="8"/>
    <n v="5"/>
  </r>
  <r>
    <n v="252003896"/>
    <s v="C2520"/>
    <x v="263"/>
    <d v="2020-03-02T00:00:00"/>
    <x v="3"/>
    <x v="0"/>
    <x v="3"/>
    <x v="40"/>
    <x v="4"/>
    <n v="2408"/>
    <n v="255.28"/>
    <n v="159.41999999999999"/>
    <n v="614714.24"/>
    <n v="383883.36"/>
    <n v="230830.88"/>
    <x v="0"/>
    <x v="5"/>
    <n v="30"/>
  </r>
  <r>
    <n v="406726157"/>
    <s v="C4067"/>
    <x v="79"/>
    <d v="2022-08-13T00:00:00"/>
    <x v="1"/>
    <x v="0"/>
    <x v="2"/>
    <x v="109"/>
    <x v="4"/>
    <n v="8163"/>
    <n v="255.28"/>
    <n v="159.41999999999999"/>
    <n v="2083850.64"/>
    <n v="1301345.46"/>
    <n v="782505.17999999993"/>
    <x v="2"/>
    <x v="3"/>
    <n v="7"/>
  </r>
  <r>
    <n v="863311517"/>
    <s v="C8633"/>
    <x v="587"/>
    <d v="2021-10-06T00:00:00"/>
    <x v="3"/>
    <x v="0"/>
    <x v="2"/>
    <x v="17"/>
    <x v="7"/>
    <n v="1917"/>
    <n v="81.73"/>
    <n v="56.67"/>
    <n v="156676.41"/>
    <n v="108636.39"/>
    <n v="48040.020000000004"/>
    <x v="1"/>
    <x v="4"/>
    <n v="21"/>
  </r>
  <r>
    <n v="156183803"/>
    <s v="C1561"/>
    <x v="588"/>
    <d v="2022-05-28T00:00:00"/>
    <x v="0"/>
    <x v="0"/>
    <x v="6"/>
    <x v="60"/>
    <x v="5"/>
    <n v="7113"/>
    <n v="47.45"/>
    <n v="31.79"/>
    <n v="337511.85000000003"/>
    <n v="226122.27"/>
    <n v="111389.58000000005"/>
    <x v="2"/>
    <x v="10"/>
    <n v="38"/>
  </r>
  <r>
    <n v="940079343"/>
    <s v="C9400"/>
    <x v="395"/>
    <d v="2021-03-17T00:00:00"/>
    <x v="2"/>
    <x v="0"/>
    <x v="0"/>
    <x v="131"/>
    <x v="5"/>
    <n v="9223"/>
    <n v="47.45"/>
    <n v="31.79"/>
    <n v="437631.35000000003"/>
    <n v="293199.17"/>
    <n v="144432.18000000005"/>
    <x v="1"/>
    <x v="5"/>
    <n v="42"/>
  </r>
  <r>
    <n v="540046966"/>
    <s v="C5400"/>
    <x v="589"/>
    <d v="2022-05-09T00:00:00"/>
    <x v="1"/>
    <x v="0"/>
    <x v="1"/>
    <x v="121"/>
    <x v="11"/>
    <n v="753"/>
    <n v="668.27"/>
    <n v="502.54"/>
    <n v="503207.31"/>
    <n v="378412.62"/>
    <n v="124794.69"/>
    <x v="2"/>
    <x v="9"/>
    <n v="2"/>
  </r>
  <r>
    <n v="401447999"/>
    <s v="C4014"/>
    <x v="70"/>
    <d v="2022-02-27T00:00:00"/>
    <x v="3"/>
    <x v="0"/>
    <x v="4"/>
    <x v="134"/>
    <x v="5"/>
    <n v="6239"/>
    <n v="47.45"/>
    <n v="31.79"/>
    <n v="296040.55000000005"/>
    <n v="198337.81"/>
    <n v="97702.740000000049"/>
    <x v="2"/>
    <x v="5"/>
    <n v="5"/>
  </r>
  <r>
    <n v="239956271"/>
    <s v="C2399"/>
    <x v="590"/>
    <d v="2021-04-30T00:00:00"/>
    <x v="1"/>
    <x v="0"/>
    <x v="2"/>
    <x v="116"/>
    <x v="7"/>
    <n v="7248"/>
    <n v="81.73"/>
    <n v="56.67"/>
    <n v="592379.04"/>
    <n v="410744.16000000003"/>
    <n v="181634.88"/>
    <x v="1"/>
    <x v="10"/>
    <n v="22"/>
  </r>
  <r>
    <n v="291558110"/>
    <s v="C2915"/>
    <x v="39"/>
    <d v="2021-01-01T00:00:00"/>
    <x v="3"/>
    <x v="1"/>
    <x v="6"/>
    <x v="60"/>
    <x v="3"/>
    <n v="7379"/>
    <n v="9.33"/>
    <n v="6.92"/>
    <n v="68846.070000000007"/>
    <n v="51062.68"/>
    <n v="17783.390000000007"/>
    <x v="0"/>
    <x v="2"/>
    <n v="39"/>
  </r>
  <r>
    <n v="862552344"/>
    <s v="C8625"/>
    <x v="535"/>
    <d v="2021-04-05T00:00:00"/>
    <x v="0"/>
    <x v="1"/>
    <x v="3"/>
    <x v="91"/>
    <x v="11"/>
    <n v="7261"/>
    <n v="668.27"/>
    <n v="502.54"/>
    <n v="4852308.47"/>
    <n v="3648942.94"/>
    <n v="1203365.5299999998"/>
    <x v="1"/>
    <x v="6"/>
    <n v="29"/>
  </r>
  <r>
    <n v="979550302"/>
    <s v="C9795"/>
    <x v="591"/>
    <d v="2022-10-03T00:00:00"/>
    <x v="0"/>
    <x v="0"/>
    <x v="1"/>
    <x v="15"/>
    <x v="3"/>
    <n v="9557"/>
    <n v="9.33"/>
    <n v="6.92"/>
    <n v="89166.81"/>
    <n v="66134.44"/>
    <n v="23032.369999999995"/>
    <x v="2"/>
    <x v="4"/>
    <n v="30"/>
  </r>
  <r>
    <n v="639475810"/>
    <s v="C6394"/>
    <x v="359"/>
    <d v="2022-02-03T00:00:00"/>
    <x v="1"/>
    <x v="0"/>
    <x v="1"/>
    <x v="8"/>
    <x v="11"/>
    <n v="3958"/>
    <n v="668.27"/>
    <n v="502.54"/>
    <n v="2645012.66"/>
    <n v="1989053.32"/>
    <n v="655959.34000000008"/>
    <x v="2"/>
    <x v="1"/>
    <n v="17"/>
  </r>
  <r>
    <n v="359565198"/>
    <s v="C3595"/>
    <x v="25"/>
    <d v="2022-03-01T00:00:00"/>
    <x v="1"/>
    <x v="0"/>
    <x v="6"/>
    <x v="21"/>
    <x v="2"/>
    <n v="2187"/>
    <n v="205.7"/>
    <n v="117.11"/>
    <n v="449865.89999999997"/>
    <n v="256119.57"/>
    <n v="193746.32999999996"/>
    <x v="2"/>
    <x v="1"/>
    <n v="29"/>
  </r>
  <r>
    <n v="727367293"/>
    <s v="C7273"/>
    <x v="592"/>
    <d v="2021-10-23T00:00:00"/>
    <x v="2"/>
    <x v="1"/>
    <x v="0"/>
    <x v="29"/>
    <x v="2"/>
    <n v="3001"/>
    <n v="205.7"/>
    <n v="117.11"/>
    <n v="617305.69999999995"/>
    <n v="351447.11"/>
    <n v="265858.58999999997"/>
    <x v="1"/>
    <x v="4"/>
    <n v="44"/>
  </r>
  <r>
    <n v="150743424"/>
    <s v="C1507"/>
    <x v="593"/>
    <d v="2020-03-02T00:00:00"/>
    <x v="3"/>
    <x v="0"/>
    <x v="5"/>
    <x v="25"/>
    <x v="10"/>
    <n v="7184"/>
    <n v="109.28"/>
    <n v="35.840000000000003"/>
    <n v="785067.52000000002"/>
    <n v="257474.56000000003"/>
    <n v="527592.95999999996"/>
    <x v="0"/>
    <x v="6"/>
    <n v="0"/>
  </r>
  <r>
    <n v="707867419"/>
    <s v="C7078"/>
    <x v="176"/>
    <d v="2021-08-02T00:00:00"/>
    <x v="1"/>
    <x v="1"/>
    <x v="3"/>
    <x v="118"/>
    <x v="9"/>
    <n v="2555"/>
    <n v="154.06"/>
    <n v="90.93"/>
    <n v="393623.3"/>
    <n v="232326.15000000002"/>
    <n v="161297.14999999997"/>
    <x v="1"/>
    <x v="8"/>
    <n v="29"/>
  </r>
  <r>
    <n v="497225606"/>
    <s v="C4972"/>
    <x v="594"/>
    <d v="2021-08-02T00:00:00"/>
    <x v="1"/>
    <x v="0"/>
    <x v="5"/>
    <x v="101"/>
    <x v="0"/>
    <n v="8961"/>
    <n v="152.58000000000001"/>
    <n v="97.44"/>
    <n v="1367269.3800000001"/>
    <n v="873159.84"/>
    <n v="494109.54000000015"/>
    <x v="1"/>
    <x v="8"/>
    <n v="20"/>
  </r>
  <r>
    <n v="387616813"/>
    <s v="C3876"/>
    <x v="595"/>
    <d v="2020-10-05T00:00:00"/>
    <x v="1"/>
    <x v="0"/>
    <x v="1"/>
    <x v="165"/>
    <x v="9"/>
    <n v="3283"/>
    <n v="154.06"/>
    <n v="90.93"/>
    <n v="505778.98"/>
    <n v="298523.19"/>
    <n v="207255.78999999998"/>
    <x v="0"/>
    <x v="4"/>
    <n v="5"/>
  </r>
  <r>
    <n v="868152368"/>
    <s v="C8681"/>
    <x v="173"/>
    <d v="2020-02-23T00:00:00"/>
    <x v="2"/>
    <x v="1"/>
    <x v="3"/>
    <x v="159"/>
    <x v="11"/>
    <n v="4433"/>
    <n v="668.27"/>
    <n v="502.54"/>
    <n v="2962440.91"/>
    <n v="2227759.8200000003"/>
    <n v="734681.08999999985"/>
    <x v="0"/>
    <x v="1"/>
    <n v="27"/>
  </r>
  <r>
    <n v="698256099"/>
    <s v="C6982"/>
    <x v="441"/>
    <d v="2022-04-14T00:00:00"/>
    <x v="1"/>
    <x v="1"/>
    <x v="3"/>
    <x v="39"/>
    <x v="0"/>
    <n v="8351"/>
    <n v="152.58000000000001"/>
    <n v="97.44"/>
    <n v="1274195.58"/>
    <n v="813721.44"/>
    <n v="460474.14000000013"/>
    <x v="2"/>
    <x v="6"/>
    <n v="16"/>
  </r>
  <r>
    <n v="957664334"/>
    <s v="C9576"/>
    <x v="596"/>
    <d v="2021-11-18T00:00:00"/>
    <x v="2"/>
    <x v="1"/>
    <x v="0"/>
    <x v="169"/>
    <x v="1"/>
    <n v="3013"/>
    <n v="421.89"/>
    <n v="364.69"/>
    <n v="1271154.57"/>
    <n v="1098810.97"/>
    <n v="172343.60000000009"/>
    <x v="1"/>
    <x v="0"/>
    <n v="20"/>
  </r>
  <r>
    <n v="996425902"/>
    <s v="C9964"/>
    <x v="597"/>
    <d v="2021-01-02T00:00:00"/>
    <x v="2"/>
    <x v="1"/>
    <x v="4"/>
    <x v="9"/>
    <x v="8"/>
    <n v="3422"/>
    <n v="651.21"/>
    <n v="524.96"/>
    <n v="2228440.62"/>
    <n v="1796413.12"/>
    <n v="432027.5"/>
    <x v="0"/>
    <x v="11"/>
    <n v="21"/>
  </r>
  <r>
    <n v="684902131"/>
    <s v="C6849"/>
    <x v="598"/>
    <d v="2022-02-28T00:00:00"/>
    <x v="0"/>
    <x v="0"/>
    <x v="5"/>
    <x v="24"/>
    <x v="6"/>
    <n v="6615"/>
    <n v="437.2"/>
    <n v="263.33"/>
    <n v="2892078"/>
    <n v="1741927.95"/>
    <n v="1150150.05"/>
    <x v="2"/>
    <x v="5"/>
    <n v="15"/>
  </r>
  <r>
    <n v="863766849"/>
    <s v="C8637"/>
    <x v="323"/>
    <d v="2021-03-24T00:00:00"/>
    <x v="1"/>
    <x v="0"/>
    <x v="0"/>
    <x v="145"/>
    <x v="8"/>
    <n v="6660"/>
    <n v="651.21"/>
    <n v="524.96"/>
    <n v="4337058.6000000006"/>
    <n v="3496233.6"/>
    <n v="840825.00000000047"/>
    <x v="1"/>
    <x v="5"/>
    <n v="38"/>
  </r>
  <r>
    <n v="194006383"/>
    <s v="C1940"/>
    <x v="599"/>
    <d v="2022-10-22T00:00:00"/>
    <x v="3"/>
    <x v="0"/>
    <x v="5"/>
    <x v="177"/>
    <x v="8"/>
    <n v="9655"/>
    <n v="651.21"/>
    <n v="524.96"/>
    <n v="6287432.5500000007"/>
    <n v="5068488.8000000007"/>
    <n v="1218943.75"/>
    <x v="2"/>
    <x v="4"/>
    <n v="37"/>
  </r>
  <r>
    <n v="106919562"/>
    <s v="C1069"/>
    <x v="204"/>
    <d v="2022-02-25T00:00:00"/>
    <x v="1"/>
    <x v="0"/>
    <x v="3"/>
    <x v="16"/>
    <x v="10"/>
    <n v="8729"/>
    <n v="109.28"/>
    <n v="35.840000000000003"/>
    <n v="953905.12"/>
    <n v="312847.36000000004"/>
    <n v="641057.76"/>
    <x v="2"/>
    <x v="1"/>
    <n v="49"/>
  </r>
  <r>
    <n v="754117715"/>
    <s v="C7541"/>
    <x v="493"/>
    <d v="2020-05-24T00:00:00"/>
    <x v="0"/>
    <x v="1"/>
    <x v="0"/>
    <x v="99"/>
    <x v="7"/>
    <n v="9045"/>
    <n v="81.73"/>
    <n v="56.67"/>
    <n v="739247.85000000009"/>
    <n v="512580.15"/>
    <n v="226667.70000000007"/>
    <x v="0"/>
    <x v="10"/>
    <n v="24"/>
  </r>
  <r>
    <n v="557524669"/>
    <s v="C5575"/>
    <x v="600"/>
    <d v="2020-11-16T00:00:00"/>
    <x v="0"/>
    <x v="0"/>
    <x v="0"/>
    <x v="72"/>
    <x v="3"/>
    <n v="2794"/>
    <n v="9.33"/>
    <n v="6.92"/>
    <n v="26068.02"/>
    <n v="19334.48"/>
    <n v="6733.5400000000009"/>
    <x v="0"/>
    <x v="4"/>
    <n v="50"/>
  </r>
  <r>
    <n v="259376752"/>
    <s v="C2593"/>
    <x v="601"/>
    <d v="2021-02-10T00:00:00"/>
    <x v="2"/>
    <x v="0"/>
    <x v="5"/>
    <x v="104"/>
    <x v="0"/>
    <n v="4200"/>
    <n v="152.58000000000001"/>
    <n v="97.44"/>
    <n v="640836"/>
    <n v="409248"/>
    <n v="231588"/>
    <x v="1"/>
    <x v="1"/>
    <n v="28"/>
  </r>
  <r>
    <n v="672222793"/>
    <s v="C6722"/>
    <x v="602"/>
    <d v="2020-12-17T00:00:00"/>
    <x v="2"/>
    <x v="1"/>
    <x v="4"/>
    <x v="154"/>
    <x v="1"/>
    <n v="4517"/>
    <n v="421.89"/>
    <n v="364.69"/>
    <n v="1905677.13"/>
    <n v="1647304.73"/>
    <n v="258372.39999999991"/>
    <x v="0"/>
    <x v="0"/>
    <n v="47"/>
  </r>
  <r>
    <n v="428924119"/>
    <s v="C4289"/>
    <x v="603"/>
    <d v="2020-03-06T00:00:00"/>
    <x v="2"/>
    <x v="1"/>
    <x v="0"/>
    <x v="145"/>
    <x v="2"/>
    <n v="7033"/>
    <n v="205.7"/>
    <n v="117.11"/>
    <n v="1446688.0999999999"/>
    <n v="823634.63"/>
    <n v="623053.46999999986"/>
    <x v="0"/>
    <x v="5"/>
    <n v="11"/>
  </r>
  <r>
    <n v="932654559"/>
    <s v="C9326"/>
    <x v="604"/>
    <d v="2020-11-09T00:00:00"/>
    <x v="0"/>
    <x v="0"/>
    <x v="5"/>
    <x v="67"/>
    <x v="11"/>
    <n v="2065"/>
    <n v="668.27"/>
    <n v="502.54"/>
    <n v="1379977.55"/>
    <n v="1037745.1000000001"/>
    <n v="342232.44999999995"/>
    <x v="0"/>
    <x v="0"/>
    <n v="10"/>
  </r>
  <r>
    <n v="506900441"/>
    <s v="C5069"/>
    <x v="538"/>
    <d v="2022-04-10T00:00:00"/>
    <x v="1"/>
    <x v="1"/>
    <x v="0"/>
    <x v="153"/>
    <x v="5"/>
    <n v="1960"/>
    <n v="47.45"/>
    <n v="31.79"/>
    <n v="93002"/>
    <n v="62308.4"/>
    <n v="30693.599999999999"/>
    <x v="2"/>
    <x v="10"/>
    <n v="0"/>
  </r>
  <r>
    <n v="245460593"/>
    <s v="C2454"/>
    <x v="375"/>
    <d v="2022-11-27T00:00:00"/>
    <x v="3"/>
    <x v="1"/>
    <x v="5"/>
    <x v="101"/>
    <x v="10"/>
    <n v="6099"/>
    <n v="109.28"/>
    <n v="35.840000000000003"/>
    <n v="666498.72"/>
    <n v="218588.16000000003"/>
    <n v="447910.55999999994"/>
    <x v="2"/>
    <x v="2"/>
    <n v="23"/>
  </r>
  <r>
    <n v="862446343"/>
    <s v="C8624"/>
    <x v="605"/>
    <d v="2021-05-26T00:00:00"/>
    <x v="3"/>
    <x v="1"/>
    <x v="5"/>
    <x v="41"/>
    <x v="0"/>
    <n v="5893"/>
    <n v="152.58000000000001"/>
    <n v="97.44"/>
    <n v="899153.94000000006"/>
    <n v="574213.92000000004"/>
    <n v="324940.02"/>
    <x v="1"/>
    <x v="10"/>
    <n v="34"/>
  </r>
  <r>
    <n v="442281520"/>
    <s v="C4422"/>
    <x v="8"/>
    <d v="2021-03-14T00:00:00"/>
    <x v="0"/>
    <x v="0"/>
    <x v="0"/>
    <x v="66"/>
    <x v="11"/>
    <n v="9785"/>
    <n v="668.27"/>
    <n v="502.54"/>
    <n v="6539021.9500000002"/>
    <n v="4917353.9000000004"/>
    <n v="1621668.0499999998"/>
    <x v="1"/>
    <x v="5"/>
    <n v="29"/>
  </r>
  <r>
    <n v="289702451"/>
    <s v="C2897"/>
    <x v="293"/>
    <d v="2020-06-18T00:00:00"/>
    <x v="1"/>
    <x v="0"/>
    <x v="0"/>
    <x v="96"/>
    <x v="5"/>
    <n v="8248"/>
    <n v="47.45"/>
    <n v="31.79"/>
    <n v="391367.60000000003"/>
    <n v="262203.92"/>
    <n v="129163.68000000005"/>
    <x v="0"/>
    <x v="7"/>
    <n v="13"/>
  </r>
  <r>
    <n v="879757964"/>
    <s v="C8797"/>
    <x v="266"/>
    <d v="2022-02-27T00:00:00"/>
    <x v="0"/>
    <x v="0"/>
    <x v="5"/>
    <x v="10"/>
    <x v="5"/>
    <n v="8787"/>
    <n v="47.45"/>
    <n v="31.79"/>
    <n v="416943.15"/>
    <n v="279338.73"/>
    <n v="137604.42000000004"/>
    <x v="2"/>
    <x v="1"/>
    <n v="35"/>
  </r>
  <r>
    <n v="507809388"/>
    <s v="C5078"/>
    <x v="291"/>
    <d v="2020-09-05T00:00:00"/>
    <x v="1"/>
    <x v="0"/>
    <x v="6"/>
    <x v="181"/>
    <x v="2"/>
    <n v="937"/>
    <n v="205.7"/>
    <n v="117.11"/>
    <n v="192740.9"/>
    <n v="109732.06999999999"/>
    <n v="83008.83"/>
    <x v="0"/>
    <x v="4"/>
    <n v="1"/>
  </r>
  <r>
    <n v="239530551"/>
    <s v="C2395"/>
    <x v="12"/>
    <d v="2021-05-17T00:00:00"/>
    <x v="0"/>
    <x v="0"/>
    <x v="2"/>
    <x v="109"/>
    <x v="11"/>
    <n v="1268"/>
    <n v="668.27"/>
    <n v="502.54"/>
    <n v="847366.36"/>
    <n v="637220.72"/>
    <n v="210145.64"/>
    <x v="1"/>
    <x v="9"/>
    <n v="11"/>
  </r>
  <r>
    <n v="760907781"/>
    <s v="C7609"/>
    <x v="606"/>
    <d v="2021-01-06T00:00:00"/>
    <x v="2"/>
    <x v="1"/>
    <x v="5"/>
    <x v="92"/>
    <x v="4"/>
    <n v="8376"/>
    <n v="255.28"/>
    <n v="159.41999999999999"/>
    <n v="2138225.2799999998"/>
    <n v="1335301.92"/>
    <n v="802923.35999999987"/>
    <x v="0"/>
    <x v="11"/>
    <n v="24"/>
  </r>
  <r>
    <n v="128239905"/>
    <s v="C1282"/>
    <x v="607"/>
    <d v="2021-03-10T00:00:00"/>
    <x v="2"/>
    <x v="0"/>
    <x v="5"/>
    <x v="107"/>
    <x v="2"/>
    <n v="7893"/>
    <n v="205.7"/>
    <n v="117.11"/>
    <n v="1623590.0999999999"/>
    <n v="924349.23"/>
    <n v="699240.86999999988"/>
    <x v="1"/>
    <x v="1"/>
    <n v="40"/>
  </r>
  <r>
    <n v="518138253"/>
    <s v="C5181"/>
    <x v="197"/>
    <d v="2020-11-28T00:00:00"/>
    <x v="0"/>
    <x v="1"/>
    <x v="3"/>
    <x v="82"/>
    <x v="4"/>
    <n v="7478"/>
    <n v="255.28"/>
    <n v="159.41999999999999"/>
    <n v="1908983.84"/>
    <n v="1192142.76"/>
    <n v="716841.08000000007"/>
    <x v="0"/>
    <x v="2"/>
    <n v="20"/>
  </r>
  <r>
    <n v="577526652"/>
    <s v="C5775"/>
    <x v="608"/>
    <d v="2021-04-10T00:00:00"/>
    <x v="1"/>
    <x v="1"/>
    <x v="1"/>
    <x v="126"/>
    <x v="0"/>
    <n v="1825"/>
    <n v="152.58000000000001"/>
    <n v="97.44"/>
    <n v="278458.5"/>
    <n v="177828"/>
    <n v="100630.5"/>
    <x v="1"/>
    <x v="6"/>
    <n v="15"/>
  </r>
  <r>
    <n v="373641431"/>
    <s v="C3736"/>
    <x v="244"/>
    <d v="2020-10-28T00:00:00"/>
    <x v="2"/>
    <x v="0"/>
    <x v="3"/>
    <x v="151"/>
    <x v="8"/>
    <n v="7657"/>
    <n v="651.21"/>
    <n v="524.96"/>
    <n v="4986314.9700000007"/>
    <n v="4019618.72"/>
    <n v="966696.25000000047"/>
    <x v="0"/>
    <x v="4"/>
    <n v="40"/>
  </r>
  <r>
    <n v="944031417"/>
    <s v="C9440"/>
    <x v="120"/>
    <d v="2022-08-12T00:00:00"/>
    <x v="2"/>
    <x v="0"/>
    <x v="2"/>
    <x v="162"/>
    <x v="1"/>
    <n v="8730"/>
    <n v="421.89"/>
    <n v="364.69"/>
    <n v="3683099.6999999997"/>
    <n v="3183743.7"/>
    <n v="499355.99999999953"/>
    <x v="2"/>
    <x v="7"/>
    <n v="46"/>
  </r>
  <r>
    <n v="246557939"/>
    <s v="C2465"/>
    <x v="470"/>
    <d v="2021-09-14T00:00:00"/>
    <x v="2"/>
    <x v="1"/>
    <x v="6"/>
    <x v="137"/>
    <x v="5"/>
    <n v="828"/>
    <n v="47.45"/>
    <n v="31.79"/>
    <n v="39288.600000000006"/>
    <n v="26322.12"/>
    <n v="12966.480000000007"/>
    <x v="1"/>
    <x v="8"/>
    <n v="49"/>
  </r>
  <r>
    <n v="809394824"/>
    <s v="C8093"/>
    <x v="137"/>
    <d v="2020-07-09T00:00:00"/>
    <x v="2"/>
    <x v="1"/>
    <x v="5"/>
    <x v="79"/>
    <x v="8"/>
    <n v="6770"/>
    <n v="651.21"/>
    <n v="524.96"/>
    <n v="4408691.7"/>
    <n v="3553979.2"/>
    <n v="854712.5"/>
    <x v="0"/>
    <x v="8"/>
    <n v="0"/>
  </r>
  <r>
    <n v="281028401"/>
    <s v="C2810"/>
    <x v="307"/>
    <d v="2022-05-14T00:00:00"/>
    <x v="1"/>
    <x v="0"/>
    <x v="0"/>
    <x v="144"/>
    <x v="9"/>
    <n v="1404"/>
    <n v="154.06"/>
    <n v="90.93"/>
    <n v="216300.24"/>
    <n v="127665.72000000002"/>
    <n v="88634.519999999975"/>
    <x v="2"/>
    <x v="10"/>
    <n v="20"/>
  </r>
  <r>
    <n v="880257499"/>
    <s v="C8802"/>
    <x v="609"/>
    <d v="2020-05-01T00:00:00"/>
    <x v="2"/>
    <x v="0"/>
    <x v="3"/>
    <x v="159"/>
    <x v="8"/>
    <n v="6610"/>
    <n v="651.21"/>
    <n v="524.96"/>
    <n v="4304498.1000000006"/>
    <n v="3469985.6"/>
    <n v="834512.50000000047"/>
    <x v="0"/>
    <x v="10"/>
    <n v="11"/>
  </r>
  <r>
    <n v="846193444"/>
    <s v="C8461"/>
    <x v="102"/>
    <d v="2022-09-02T00:00:00"/>
    <x v="3"/>
    <x v="1"/>
    <x v="0"/>
    <x v="96"/>
    <x v="4"/>
    <n v="6299"/>
    <n v="255.28"/>
    <n v="159.41999999999999"/>
    <n v="1608008.72"/>
    <n v="1004186.58"/>
    <n v="603822.14"/>
    <x v="2"/>
    <x v="8"/>
    <n v="44"/>
  </r>
  <r>
    <n v="288260066"/>
    <s v="C2882"/>
    <x v="610"/>
    <d v="2021-11-10T00:00:00"/>
    <x v="1"/>
    <x v="0"/>
    <x v="0"/>
    <x v="74"/>
    <x v="1"/>
    <n v="1414"/>
    <n v="421.89"/>
    <n v="364.69"/>
    <n v="596552.46"/>
    <n v="515671.66"/>
    <n v="80880.799999999988"/>
    <x v="1"/>
    <x v="0"/>
    <n v="23"/>
  </r>
  <r>
    <n v="736193692"/>
    <s v="C7361"/>
    <x v="241"/>
    <d v="2022-09-01T00:00:00"/>
    <x v="3"/>
    <x v="1"/>
    <x v="0"/>
    <x v="62"/>
    <x v="2"/>
    <n v="4928"/>
    <n v="205.7"/>
    <n v="117.11"/>
    <n v="1013689.6"/>
    <n v="577118.07999999996"/>
    <n v="436571.52"/>
    <x v="2"/>
    <x v="3"/>
    <n v="20"/>
  </r>
  <r>
    <n v="190043151"/>
    <s v="C1900"/>
    <x v="611"/>
    <d v="2022-12-13T00:00:00"/>
    <x v="0"/>
    <x v="0"/>
    <x v="0"/>
    <x v="52"/>
    <x v="2"/>
    <n v="6846"/>
    <n v="205.7"/>
    <n v="117.11"/>
    <n v="1408222.2"/>
    <n v="801735.05999999994"/>
    <n v="606487.14"/>
    <x v="2"/>
    <x v="0"/>
    <n v="44"/>
  </r>
  <r>
    <n v="770169770"/>
    <s v="C7701"/>
    <x v="291"/>
    <d v="2020-09-18T00:00:00"/>
    <x v="3"/>
    <x v="0"/>
    <x v="4"/>
    <x v="103"/>
    <x v="1"/>
    <n v="9205"/>
    <n v="421.89"/>
    <n v="364.69"/>
    <n v="3883497.4499999997"/>
    <n v="3356971.45"/>
    <n v="526525.99999999953"/>
    <x v="0"/>
    <x v="4"/>
    <n v="14"/>
  </r>
  <r>
    <n v="167247378"/>
    <s v="C1672"/>
    <x v="100"/>
    <d v="2022-01-18T00:00:00"/>
    <x v="0"/>
    <x v="0"/>
    <x v="1"/>
    <x v="126"/>
    <x v="8"/>
    <n v="1071"/>
    <n v="651.21"/>
    <n v="524.96"/>
    <n v="697445.91"/>
    <n v="562232.16"/>
    <n v="135213.75"/>
    <x v="1"/>
    <x v="11"/>
    <n v="42"/>
  </r>
  <r>
    <n v="192262303"/>
    <s v="C1922"/>
    <x v="448"/>
    <d v="2021-05-08T00:00:00"/>
    <x v="0"/>
    <x v="1"/>
    <x v="0"/>
    <x v="64"/>
    <x v="0"/>
    <n v="3543"/>
    <n v="152.58000000000001"/>
    <n v="97.44"/>
    <n v="540590.94000000006"/>
    <n v="345229.92"/>
    <n v="195361.02000000008"/>
    <x v="1"/>
    <x v="9"/>
    <n v="0"/>
  </r>
  <r>
    <n v="926513373"/>
    <s v="C9265"/>
    <x v="119"/>
    <d v="2021-03-23T00:00:00"/>
    <x v="3"/>
    <x v="0"/>
    <x v="5"/>
    <x v="114"/>
    <x v="7"/>
    <n v="4751"/>
    <n v="81.73"/>
    <n v="56.67"/>
    <n v="388299.23000000004"/>
    <n v="269239.17"/>
    <n v="119060.06000000006"/>
    <x v="1"/>
    <x v="6"/>
    <n v="0"/>
  </r>
  <r>
    <n v="271611917"/>
    <s v="C2716"/>
    <x v="612"/>
    <d v="2021-06-09T00:00:00"/>
    <x v="3"/>
    <x v="1"/>
    <x v="4"/>
    <x v="9"/>
    <x v="1"/>
    <n v="4857"/>
    <n v="421.89"/>
    <n v="364.69"/>
    <n v="2049119.73"/>
    <n v="1771299.33"/>
    <n v="277820.39999999991"/>
    <x v="1"/>
    <x v="9"/>
    <n v="17"/>
  </r>
  <r>
    <n v="699481761"/>
    <s v="C6994"/>
    <x v="613"/>
    <d v="2020-09-14T00:00:00"/>
    <x v="0"/>
    <x v="1"/>
    <x v="5"/>
    <x v="180"/>
    <x v="8"/>
    <n v="1052"/>
    <n v="651.21"/>
    <n v="524.96"/>
    <n v="685072.92"/>
    <n v="552257.92000000004"/>
    <n v="132815"/>
    <x v="0"/>
    <x v="3"/>
    <n v="14"/>
  </r>
  <r>
    <n v="702359235"/>
    <s v="C7023"/>
    <x v="614"/>
    <d v="2021-03-01T00:00:00"/>
    <x v="3"/>
    <x v="0"/>
    <x v="0"/>
    <x v="178"/>
    <x v="10"/>
    <n v="2560"/>
    <n v="109.28"/>
    <n v="35.840000000000003"/>
    <n v="279756.79999999999"/>
    <n v="91750.400000000009"/>
    <n v="188006.39999999997"/>
    <x v="1"/>
    <x v="5"/>
    <n v="17"/>
  </r>
  <r>
    <n v="642793166"/>
    <s v="C6427"/>
    <x v="615"/>
    <d v="2021-01-19T00:00:00"/>
    <x v="3"/>
    <x v="1"/>
    <x v="0"/>
    <x v="120"/>
    <x v="9"/>
    <n v="5637"/>
    <n v="154.06"/>
    <n v="90.93"/>
    <n v="868436.22"/>
    <n v="512572.41000000003"/>
    <n v="355863.80999999994"/>
    <x v="0"/>
    <x v="11"/>
    <n v="41"/>
  </r>
  <r>
    <n v="503644883"/>
    <s v="C5036"/>
    <x v="616"/>
    <d v="2021-08-09T00:00:00"/>
    <x v="2"/>
    <x v="1"/>
    <x v="5"/>
    <x v="104"/>
    <x v="8"/>
    <n v="8568"/>
    <n v="651.21"/>
    <n v="524.96"/>
    <n v="5579567.2800000003"/>
    <n v="4497857.28"/>
    <n v="1081710"/>
    <x v="1"/>
    <x v="8"/>
    <n v="12"/>
  </r>
  <r>
    <n v="338088214"/>
    <s v="C3380"/>
    <x v="388"/>
    <d v="2020-09-18T00:00:00"/>
    <x v="1"/>
    <x v="1"/>
    <x v="5"/>
    <x v="122"/>
    <x v="7"/>
    <n v="6670"/>
    <n v="81.73"/>
    <n v="56.67"/>
    <n v="545139.1"/>
    <n v="377988.9"/>
    <n v="167150.19999999995"/>
    <x v="0"/>
    <x v="8"/>
    <n v="49"/>
  </r>
  <r>
    <n v="719609487"/>
    <s v="C7196"/>
    <x v="319"/>
    <d v="2021-09-21T00:00:00"/>
    <x v="3"/>
    <x v="0"/>
    <x v="5"/>
    <x v="46"/>
    <x v="2"/>
    <n v="7293"/>
    <n v="205.7"/>
    <n v="117.11"/>
    <n v="1500170.0999999999"/>
    <n v="854083.23"/>
    <n v="646086.86999999988"/>
    <x v="1"/>
    <x v="3"/>
    <n v="28"/>
  </r>
  <r>
    <n v="492007529"/>
    <s v="C4920"/>
    <x v="617"/>
    <d v="2021-10-04T00:00:00"/>
    <x v="3"/>
    <x v="1"/>
    <x v="4"/>
    <x v="134"/>
    <x v="9"/>
    <n v="4816"/>
    <n v="154.06"/>
    <n v="90.93"/>
    <n v="741952.96"/>
    <n v="437918.88"/>
    <n v="304034.07999999996"/>
    <x v="1"/>
    <x v="4"/>
    <n v="20"/>
  </r>
  <r>
    <n v="819393670"/>
    <s v="C8193"/>
    <x v="597"/>
    <d v="2020-12-16T00:00:00"/>
    <x v="0"/>
    <x v="0"/>
    <x v="1"/>
    <x v="93"/>
    <x v="9"/>
    <n v="5651"/>
    <n v="154.06"/>
    <n v="90.93"/>
    <n v="870593.06"/>
    <n v="513845.43000000005"/>
    <n v="356747.63"/>
    <x v="0"/>
    <x v="11"/>
    <n v="4"/>
  </r>
  <r>
    <n v="236191737"/>
    <s v="C2361"/>
    <x v="618"/>
    <d v="2021-06-01T00:00:00"/>
    <x v="0"/>
    <x v="0"/>
    <x v="5"/>
    <x v="108"/>
    <x v="3"/>
    <n v="3239"/>
    <n v="9.33"/>
    <n v="6.92"/>
    <n v="30219.87"/>
    <n v="22413.88"/>
    <n v="7805.989999999998"/>
    <x v="1"/>
    <x v="9"/>
    <n v="1"/>
  </r>
  <r>
    <n v="497138059"/>
    <s v="C4971"/>
    <x v="166"/>
    <d v="2022-10-12T00:00:00"/>
    <x v="0"/>
    <x v="1"/>
    <x v="0"/>
    <x v="149"/>
    <x v="2"/>
    <n v="3054"/>
    <n v="205.7"/>
    <n v="117.11"/>
    <n v="628207.79999999993"/>
    <n v="357653.94"/>
    <n v="270553.85999999993"/>
    <x v="2"/>
    <x v="3"/>
    <n v="42"/>
  </r>
  <r>
    <n v="727281463"/>
    <s v="C7272"/>
    <x v="399"/>
    <d v="2020-07-11T00:00:00"/>
    <x v="2"/>
    <x v="1"/>
    <x v="3"/>
    <x v="159"/>
    <x v="5"/>
    <n v="7601"/>
    <n v="47.45"/>
    <n v="31.79"/>
    <n v="360667.45"/>
    <n v="241635.78999999998"/>
    <n v="119031.66000000003"/>
    <x v="0"/>
    <x v="9"/>
    <n v="49"/>
  </r>
  <r>
    <n v="571983277"/>
    <s v="C5719"/>
    <x v="619"/>
    <d v="2022-02-14T00:00:00"/>
    <x v="3"/>
    <x v="1"/>
    <x v="2"/>
    <x v="76"/>
    <x v="1"/>
    <n v="1417"/>
    <n v="421.89"/>
    <n v="364.69"/>
    <n v="597818.13"/>
    <n v="516765.73"/>
    <n v="81052.400000000023"/>
    <x v="2"/>
    <x v="5"/>
    <n v="3"/>
  </r>
  <r>
    <n v="646917331"/>
    <s v="C6469"/>
    <x v="192"/>
    <d v="2020-02-13T00:00:00"/>
    <x v="2"/>
    <x v="0"/>
    <x v="0"/>
    <x v="123"/>
    <x v="7"/>
    <n v="6069"/>
    <n v="81.73"/>
    <n v="56.67"/>
    <n v="496019.37"/>
    <n v="343930.23"/>
    <n v="152089.14000000001"/>
    <x v="0"/>
    <x v="1"/>
    <n v="31"/>
  </r>
  <r>
    <n v="288069951"/>
    <s v="C2880"/>
    <x v="60"/>
    <d v="2021-02-03T00:00:00"/>
    <x v="3"/>
    <x v="0"/>
    <x v="2"/>
    <x v="7"/>
    <x v="4"/>
    <n v="5155"/>
    <n v="255.28"/>
    <n v="159.41999999999999"/>
    <n v="1315968.3999999999"/>
    <n v="821810.1"/>
    <n v="494158.29999999993"/>
    <x v="1"/>
    <x v="1"/>
    <n v="16"/>
  </r>
  <r>
    <n v="701739966"/>
    <s v="C7017"/>
    <x v="77"/>
    <d v="2022-07-16T00:00:00"/>
    <x v="3"/>
    <x v="1"/>
    <x v="6"/>
    <x v="61"/>
    <x v="9"/>
    <n v="9305"/>
    <n v="154.06"/>
    <n v="90.93"/>
    <n v="1433528.3"/>
    <n v="846103.65"/>
    <n v="587424.65"/>
    <x v="2"/>
    <x v="7"/>
    <n v="32"/>
  </r>
  <r>
    <n v="914538705"/>
    <s v="C9145"/>
    <x v="620"/>
    <d v="2021-12-26T00:00:00"/>
    <x v="1"/>
    <x v="1"/>
    <x v="6"/>
    <x v="60"/>
    <x v="2"/>
    <n v="1181"/>
    <n v="205.7"/>
    <n v="117.11"/>
    <n v="242931.69999999998"/>
    <n v="138306.91"/>
    <n v="104624.78999999998"/>
    <x v="1"/>
    <x v="11"/>
    <n v="17"/>
  </r>
  <r>
    <n v="923389995"/>
    <s v="C9233"/>
    <x v="24"/>
    <d v="2022-01-09T00:00:00"/>
    <x v="1"/>
    <x v="0"/>
    <x v="2"/>
    <x v="152"/>
    <x v="0"/>
    <n v="474"/>
    <n v="152.58000000000001"/>
    <n v="97.44"/>
    <n v="72322.920000000013"/>
    <n v="46186.559999999998"/>
    <n v="26136.360000000015"/>
    <x v="1"/>
    <x v="2"/>
    <n v="47"/>
  </r>
  <r>
    <n v="345530164"/>
    <s v="C3455"/>
    <x v="65"/>
    <d v="2022-04-09T00:00:00"/>
    <x v="3"/>
    <x v="1"/>
    <x v="5"/>
    <x v="180"/>
    <x v="5"/>
    <n v="8909"/>
    <n v="47.45"/>
    <n v="31.79"/>
    <n v="422732.05000000005"/>
    <n v="283217.11"/>
    <n v="139514.94000000006"/>
    <x v="2"/>
    <x v="10"/>
    <n v="8"/>
  </r>
  <r>
    <n v="668508040"/>
    <s v="C6685"/>
    <x v="621"/>
    <d v="2021-12-25T00:00:00"/>
    <x v="2"/>
    <x v="1"/>
    <x v="2"/>
    <x v="35"/>
    <x v="10"/>
    <n v="5240"/>
    <n v="109.28"/>
    <n v="35.840000000000003"/>
    <n v="572627.19999999995"/>
    <n v="187801.60000000001"/>
    <n v="384825.59999999998"/>
    <x v="1"/>
    <x v="2"/>
    <n v="30"/>
  </r>
  <r>
    <n v="300184953"/>
    <s v="C3001"/>
    <x v="622"/>
    <d v="2020-02-29T00:00:00"/>
    <x v="1"/>
    <x v="0"/>
    <x v="1"/>
    <x v="15"/>
    <x v="8"/>
    <n v="253"/>
    <n v="651.21"/>
    <n v="524.96"/>
    <n v="164756.13"/>
    <n v="132814.88"/>
    <n v="31941.25"/>
    <x v="0"/>
    <x v="5"/>
    <n v="2"/>
  </r>
  <r>
    <n v="418734729"/>
    <s v="C4187"/>
    <x v="404"/>
    <d v="2021-01-06T00:00:00"/>
    <x v="2"/>
    <x v="1"/>
    <x v="0"/>
    <x v="131"/>
    <x v="3"/>
    <n v="1766"/>
    <n v="9.33"/>
    <n v="6.92"/>
    <n v="16476.78"/>
    <n v="12220.72"/>
    <n v="4256.0599999999995"/>
    <x v="1"/>
    <x v="1"/>
    <n v="3"/>
  </r>
  <r>
    <n v="922643697"/>
    <s v="C9226"/>
    <x v="623"/>
    <d v="2020-05-07T00:00:00"/>
    <x v="3"/>
    <x v="1"/>
    <x v="5"/>
    <x v="98"/>
    <x v="6"/>
    <n v="9628"/>
    <n v="437.2"/>
    <n v="263.33"/>
    <n v="4209361.5999999996"/>
    <n v="2535341.2399999998"/>
    <n v="1674020.3599999999"/>
    <x v="0"/>
    <x v="10"/>
    <n v="26"/>
  </r>
  <r>
    <n v="880710685"/>
    <s v="C8807"/>
    <x v="216"/>
    <d v="2021-06-19T00:00:00"/>
    <x v="1"/>
    <x v="0"/>
    <x v="4"/>
    <x v="9"/>
    <x v="8"/>
    <n v="718"/>
    <n v="651.21"/>
    <n v="524.96"/>
    <n v="467568.78"/>
    <n v="376921.28"/>
    <n v="90647.5"/>
    <x v="1"/>
    <x v="10"/>
    <n v="50"/>
  </r>
  <r>
    <n v="782047021"/>
    <s v="C7820"/>
    <x v="624"/>
    <d v="2022-04-06T00:00:00"/>
    <x v="2"/>
    <x v="1"/>
    <x v="2"/>
    <x v="105"/>
    <x v="11"/>
    <n v="3947"/>
    <n v="668.27"/>
    <n v="502.54"/>
    <n v="2637661.69"/>
    <n v="1983525.3800000001"/>
    <n v="654136.30999999982"/>
    <x v="2"/>
    <x v="6"/>
    <n v="17"/>
  </r>
  <r>
    <n v="286076533"/>
    <s v="C2860"/>
    <x v="625"/>
    <d v="2022-11-10T00:00:00"/>
    <x v="0"/>
    <x v="0"/>
    <x v="0"/>
    <x v="113"/>
    <x v="4"/>
    <n v="5258"/>
    <n v="255.28"/>
    <n v="159.41999999999999"/>
    <n v="1342262.24"/>
    <n v="838230.36"/>
    <n v="504031.88"/>
    <x v="2"/>
    <x v="0"/>
    <n v="12"/>
  </r>
  <r>
    <n v="472535550"/>
    <s v="C4725"/>
    <x v="626"/>
    <d v="2020-08-29T00:00:00"/>
    <x v="1"/>
    <x v="0"/>
    <x v="2"/>
    <x v="35"/>
    <x v="4"/>
    <n v="2625"/>
    <n v="255.28"/>
    <n v="159.41999999999999"/>
    <n v="670110"/>
    <n v="418477.49999999994"/>
    <n v="251632.50000000006"/>
    <x v="0"/>
    <x v="3"/>
    <n v="28"/>
  </r>
  <r>
    <n v="691472899"/>
    <s v="C6914"/>
    <x v="481"/>
    <d v="2020-08-07T00:00:00"/>
    <x v="1"/>
    <x v="1"/>
    <x v="0"/>
    <x v="157"/>
    <x v="1"/>
    <n v="1052"/>
    <n v="421.89"/>
    <n v="364.69"/>
    <n v="443828.27999999997"/>
    <n v="383653.88"/>
    <n v="60174.399999999965"/>
    <x v="0"/>
    <x v="7"/>
    <n v="49"/>
  </r>
  <r>
    <n v="813249909"/>
    <s v="C8132"/>
    <x v="627"/>
    <d v="2022-03-10T00:00:00"/>
    <x v="1"/>
    <x v="1"/>
    <x v="2"/>
    <x v="3"/>
    <x v="4"/>
    <n v="7575"/>
    <n v="255.28"/>
    <n v="159.41999999999999"/>
    <n v="1933746"/>
    <n v="1207606.5"/>
    <n v="726139.5"/>
    <x v="2"/>
    <x v="5"/>
    <n v="20"/>
  </r>
  <r>
    <n v="778540408"/>
    <s v="C7785"/>
    <x v="628"/>
    <d v="2021-06-09T00:00:00"/>
    <x v="3"/>
    <x v="1"/>
    <x v="5"/>
    <x v="114"/>
    <x v="3"/>
    <n v="6263"/>
    <n v="9.33"/>
    <n v="6.92"/>
    <n v="58433.79"/>
    <n v="43339.96"/>
    <n v="15093.830000000002"/>
    <x v="1"/>
    <x v="9"/>
    <n v="28"/>
  </r>
  <r>
    <n v="148330724"/>
    <s v="C1483"/>
    <x v="629"/>
    <d v="2020-02-07T00:00:00"/>
    <x v="0"/>
    <x v="1"/>
    <x v="3"/>
    <x v="45"/>
    <x v="1"/>
    <n v="3212"/>
    <n v="421.89"/>
    <n v="364.69"/>
    <n v="1355110.68"/>
    <n v="1171384.28"/>
    <n v="183726.39999999991"/>
    <x v="0"/>
    <x v="1"/>
    <n v="21"/>
  </r>
  <r>
    <n v="353919684"/>
    <s v="C3539"/>
    <x v="422"/>
    <d v="2022-01-01T00:00:00"/>
    <x v="2"/>
    <x v="1"/>
    <x v="0"/>
    <x v="80"/>
    <x v="3"/>
    <n v="1554"/>
    <n v="9.33"/>
    <n v="6.92"/>
    <n v="14498.82"/>
    <n v="10753.68"/>
    <n v="3745.1399999999994"/>
    <x v="1"/>
    <x v="2"/>
    <n v="35"/>
  </r>
  <r>
    <n v="646918618"/>
    <s v="C6469"/>
    <x v="62"/>
    <d v="2022-07-19T00:00:00"/>
    <x v="3"/>
    <x v="0"/>
    <x v="0"/>
    <x v="74"/>
    <x v="10"/>
    <n v="6450"/>
    <n v="109.28"/>
    <n v="35.840000000000003"/>
    <n v="704856"/>
    <n v="231168.00000000003"/>
    <n v="473688"/>
    <x v="2"/>
    <x v="8"/>
    <n v="18"/>
  </r>
  <r>
    <n v="349251353"/>
    <s v="C3492"/>
    <x v="266"/>
    <d v="2022-02-03T00:00:00"/>
    <x v="2"/>
    <x v="0"/>
    <x v="5"/>
    <x v="54"/>
    <x v="9"/>
    <n v="91"/>
    <n v="154.06"/>
    <n v="90.93"/>
    <n v="14019.460000000001"/>
    <n v="8274.630000000001"/>
    <n v="5744.83"/>
    <x v="2"/>
    <x v="1"/>
    <n v="11"/>
  </r>
  <r>
    <n v="203154218"/>
    <s v="C2031"/>
    <x v="573"/>
    <d v="2021-04-13T00:00:00"/>
    <x v="3"/>
    <x v="1"/>
    <x v="0"/>
    <x v="171"/>
    <x v="5"/>
    <n v="6702"/>
    <n v="47.45"/>
    <n v="31.79"/>
    <n v="318009.90000000002"/>
    <n v="213056.58"/>
    <n v="104953.32000000004"/>
    <x v="1"/>
    <x v="6"/>
    <n v="13"/>
  </r>
  <r>
    <n v="121176040"/>
    <s v="C1211"/>
    <x v="630"/>
    <d v="2022-07-23T00:00:00"/>
    <x v="2"/>
    <x v="0"/>
    <x v="3"/>
    <x v="118"/>
    <x v="5"/>
    <n v="7538"/>
    <n v="47.45"/>
    <n v="31.79"/>
    <n v="357678.10000000003"/>
    <n v="239633.02"/>
    <n v="118045.08000000005"/>
    <x v="2"/>
    <x v="8"/>
    <n v="15"/>
  </r>
  <r>
    <n v="536178147"/>
    <s v="C5361"/>
    <x v="479"/>
    <d v="2020-03-27T00:00:00"/>
    <x v="2"/>
    <x v="1"/>
    <x v="2"/>
    <x v="35"/>
    <x v="4"/>
    <n v="5884"/>
    <n v="255.28"/>
    <n v="159.41999999999999"/>
    <n v="1502067.52"/>
    <n v="938027.27999999991"/>
    <n v="564040.24000000011"/>
    <x v="0"/>
    <x v="6"/>
    <n v="20"/>
  </r>
  <r>
    <n v="151334369"/>
    <s v="C1513"/>
    <x v="15"/>
    <d v="2021-11-07T00:00:00"/>
    <x v="1"/>
    <x v="1"/>
    <x v="1"/>
    <x v="8"/>
    <x v="9"/>
    <n v="2058"/>
    <n v="154.06"/>
    <n v="90.93"/>
    <n v="317055.48"/>
    <n v="187133.94"/>
    <n v="129921.53999999998"/>
    <x v="1"/>
    <x v="0"/>
    <n v="17"/>
  </r>
  <r>
    <n v="890131032"/>
    <s v="C8901"/>
    <x v="568"/>
    <d v="2021-02-05T00:00:00"/>
    <x v="2"/>
    <x v="1"/>
    <x v="6"/>
    <x v="143"/>
    <x v="7"/>
    <n v="8408"/>
    <n v="81.73"/>
    <n v="56.67"/>
    <n v="687185.84000000008"/>
    <n v="476481.36"/>
    <n v="210704.4800000001"/>
    <x v="1"/>
    <x v="1"/>
    <n v="13"/>
  </r>
  <r>
    <n v="246366965"/>
    <s v="C2463"/>
    <x v="631"/>
    <d v="2022-03-05T00:00:00"/>
    <x v="1"/>
    <x v="1"/>
    <x v="3"/>
    <x v="40"/>
    <x v="11"/>
    <n v="4315"/>
    <n v="668.27"/>
    <n v="502.54"/>
    <n v="2883585.05"/>
    <n v="2168460.1"/>
    <n v="715124.94999999972"/>
    <x v="2"/>
    <x v="1"/>
    <n v="50"/>
  </r>
  <r>
    <n v="734153497"/>
    <s v="C7341"/>
    <x v="632"/>
    <d v="2020-09-22T00:00:00"/>
    <x v="2"/>
    <x v="1"/>
    <x v="6"/>
    <x v="31"/>
    <x v="2"/>
    <n v="1189"/>
    <n v="205.7"/>
    <n v="117.11"/>
    <n v="244577.3"/>
    <n v="139243.79"/>
    <n v="105333.50999999998"/>
    <x v="0"/>
    <x v="3"/>
    <n v="32"/>
  </r>
  <r>
    <n v="437914454"/>
    <s v="C4379"/>
    <x v="492"/>
    <d v="2020-05-02T00:00:00"/>
    <x v="3"/>
    <x v="0"/>
    <x v="0"/>
    <x v="125"/>
    <x v="7"/>
    <n v="7473"/>
    <n v="81.73"/>
    <n v="56.67"/>
    <n v="610768.29"/>
    <n v="423494.91000000003"/>
    <n v="187273.38"/>
    <x v="0"/>
    <x v="10"/>
    <n v="5"/>
  </r>
  <r>
    <n v="662386167"/>
    <s v="C6623"/>
    <x v="633"/>
    <d v="2022-03-01T00:00:00"/>
    <x v="1"/>
    <x v="0"/>
    <x v="1"/>
    <x v="139"/>
    <x v="11"/>
    <n v="3641"/>
    <n v="668.27"/>
    <n v="502.54"/>
    <n v="2433171.0699999998"/>
    <n v="1829748.1400000001"/>
    <n v="603422.9299999997"/>
    <x v="2"/>
    <x v="5"/>
    <n v="28"/>
  </r>
  <r>
    <n v="982617461"/>
    <s v="C9826"/>
    <x v="634"/>
    <d v="2020-04-25T00:00:00"/>
    <x v="3"/>
    <x v="1"/>
    <x v="5"/>
    <x v="14"/>
    <x v="10"/>
    <n v="7198"/>
    <n v="109.28"/>
    <n v="35.840000000000003"/>
    <n v="786597.44000000006"/>
    <n v="257976.32000000004"/>
    <n v="528621.12"/>
    <x v="0"/>
    <x v="6"/>
    <n v="44"/>
  </r>
  <r>
    <n v="593969666"/>
    <s v="C5939"/>
    <x v="227"/>
    <d v="2020-10-08T00:00:00"/>
    <x v="0"/>
    <x v="1"/>
    <x v="0"/>
    <x v="83"/>
    <x v="6"/>
    <n v="7678"/>
    <n v="437.2"/>
    <n v="263.33"/>
    <n v="3356821.6"/>
    <n v="2021847.74"/>
    <n v="1334973.8600000001"/>
    <x v="0"/>
    <x v="4"/>
    <n v="13"/>
  </r>
  <r>
    <n v="562116611"/>
    <s v="C5621"/>
    <x v="377"/>
    <d v="2020-04-16T00:00:00"/>
    <x v="1"/>
    <x v="1"/>
    <x v="1"/>
    <x v="121"/>
    <x v="9"/>
    <n v="1651"/>
    <n v="154.06"/>
    <n v="90.93"/>
    <n v="254353.06"/>
    <n v="150125.43000000002"/>
    <n v="104227.62999999998"/>
    <x v="0"/>
    <x v="6"/>
    <n v="34"/>
  </r>
  <r>
    <n v="673044621"/>
    <s v="C6730"/>
    <x v="183"/>
    <d v="2021-03-26T00:00:00"/>
    <x v="3"/>
    <x v="0"/>
    <x v="0"/>
    <x v="62"/>
    <x v="9"/>
    <n v="7715"/>
    <n v="154.06"/>
    <n v="90.93"/>
    <n v="1188572.8999999999"/>
    <n v="701524.95000000007"/>
    <n v="487047.94999999984"/>
    <x v="1"/>
    <x v="6"/>
    <n v="15"/>
  </r>
  <r>
    <n v="783052527"/>
    <s v="C7830"/>
    <x v="635"/>
    <d v="2022-06-17T00:00:00"/>
    <x v="1"/>
    <x v="0"/>
    <x v="3"/>
    <x v="82"/>
    <x v="8"/>
    <n v="1499"/>
    <n v="651.21"/>
    <n v="524.96"/>
    <n v="976163.79"/>
    <n v="786915.04"/>
    <n v="189248.75"/>
    <x v="2"/>
    <x v="7"/>
    <n v="7"/>
  </r>
  <r>
    <n v="368751657"/>
    <s v="C3687"/>
    <x v="636"/>
    <d v="2020-04-07T00:00:00"/>
    <x v="2"/>
    <x v="0"/>
    <x v="0"/>
    <x v="163"/>
    <x v="1"/>
    <n v="664"/>
    <n v="421.89"/>
    <n v="364.69"/>
    <n v="280134.95999999996"/>
    <n v="242154.16"/>
    <n v="37980.799999999959"/>
    <x v="0"/>
    <x v="6"/>
    <n v="21"/>
  </r>
  <r>
    <n v="777065837"/>
    <s v="C7770"/>
    <x v="415"/>
    <d v="2021-03-12T00:00:00"/>
    <x v="2"/>
    <x v="0"/>
    <x v="5"/>
    <x v="20"/>
    <x v="11"/>
    <n v="9904"/>
    <n v="668.27"/>
    <n v="502.54"/>
    <n v="6618546.0800000001"/>
    <n v="4977156.16"/>
    <n v="1641389.92"/>
    <x v="1"/>
    <x v="6"/>
    <n v="8"/>
  </r>
  <r>
    <n v="275231397"/>
    <s v="C2752"/>
    <x v="571"/>
    <d v="2021-01-21T00:00:00"/>
    <x v="2"/>
    <x v="0"/>
    <x v="1"/>
    <x v="71"/>
    <x v="0"/>
    <n v="5941"/>
    <n v="152.58000000000001"/>
    <n v="97.44"/>
    <n v="906477.78"/>
    <n v="578891.04"/>
    <n v="327586.74"/>
    <x v="0"/>
    <x v="11"/>
    <n v="33"/>
  </r>
  <r>
    <n v="800797164"/>
    <s v="C8007"/>
    <x v="637"/>
    <d v="2022-12-01T00:00:00"/>
    <x v="3"/>
    <x v="0"/>
    <x v="0"/>
    <x v="113"/>
    <x v="10"/>
    <n v="2531"/>
    <n v="109.28"/>
    <n v="35.840000000000003"/>
    <n v="276587.68"/>
    <n v="90711.040000000008"/>
    <n v="185876.63999999998"/>
    <x v="2"/>
    <x v="0"/>
    <n v="47"/>
  </r>
  <r>
    <n v="311624467"/>
    <s v="C3116"/>
    <x v="311"/>
    <d v="2021-09-08T00:00:00"/>
    <x v="1"/>
    <x v="1"/>
    <x v="3"/>
    <x v="82"/>
    <x v="6"/>
    <n v="5460"/>
    <n v="437.2"/>
    <n v="263.33"/>
    <n v="2387112"/>
    <n v="1437781.7999999998"/>
    <n v="949330.20000000019"/>
    <x v="1"/>
    <x v="3"/>
    <n v="14"/>
  </r>
  <r>
    <n v="435887134"/>
    <s v="C4358"/>
    <x v="363"/>
    <d v="2020-03-21T00:00:00"/>
    <x v="2"/>
    <x v="0"/>
    <x v="2"/>
    <x v="56"/>
    <x v="5"/>
    <n v="7544"/>
    <n v="47.45"/>
    <n v="31.79"/>
    <n v="357962.80000000005"/>
    <n v="239823.75999999998"/>
    <n v="118139.04000000007"/>
    <x v="0"/>
    <x v="5"/>
    <n v="39"/>
  </r>
  <r>
    <n v="622071492"/>
    <s v="C6220"/>
    <x v="136"/>
    <d v="2021-04-03T00:00:00"/>
    <x v="1"/>
    <x v="0"/>
    <x v="1"/>
    <x v="8"/>
    <x v="9"/>
    <n v="3633"/>
    <n v="154.06"/>
    <n v="90.93"/>
    <n v="559699.98"/>
    <n v="330348.69"/>
    <n v="229351.28999999998"/>
    <x v="1"/>
    <x v="5"/>
    <n v="40"/>
  </r>
  <r>
    <n v="388976371"/>
    <s v="C3889"/>
    <x v="432"/>
    <d v="2021-01-09T00:00:00"/>
    <x v="3"/>
    <x v="0"/>
    <x v="5"/>
    <x v="122"/>
    <x v="6"/>
    <n v="5607"/>
    <n v="437.2"/>
    <n v="263.33"/>
    <n v="2451380.4"/>
    <n v="1476491.3099999998"/>
    <n v="974889.09000000008"/>
    <x v="0"/>
    <x v="11"/>
    <n v="20"/>
  </r>
  <r>
    <n v="675713098"/>
    <s v="C6757"/>
    <x v="638"/>
    <d v="2022-01-23T00:00:00"/>
    <x v="0"/>
    <x v="1"/>
    <x v="3"/>
    <x v="16"/>
    <x v="7"/>
    <n v="7376"/>
    <n v="81.73"/>
    <n v="56.67"/>
    <n v="602840.48"/>
    <n v="417997.92"/>
    <n v="184842.56"/>
    <x v="1"/>
    <x v="11"/>
    <n v="49"/>
  </r>
  <r>
    <n v="691705501"/>
    <s v="C6917"/>
    <x v="639"/>
    <d v="2022-07-24T00:00:00"/>
    <x v="3"/>
    <x v="1"/>
    <x v="5"/>
    <x v="46"/>
    <x v="3"/>
    <n v="9884"/>
    <n v="9.33"/>
    <n v="6.92"/>
    <n v="92217.72"/>
    <n v="68397.279999999999"/>
    <n v="23820.440000000002"/>
    <x v="2"/>
    <x v="7"/>
    <n v="33"/>
  </r>
  <r>
    <n v="166689908"/>
    <s v="C1666"/>
    <x v="230"/>
    <d v="2021-07-29T00:00:00"/>
    <x v="3"/>
    <x v="1"/>
    <x v="5"/>
    <x v="130"/>
    <x v="6"/>
    <n v="6103"/>
    <n v="437.2"/>
    <n v="263.33"/>
    <n v="2668231.6"/>
    <n v="1607102.99"/>
    <n v="1061128.6100000001"/>
    <x v="1"/>
    <x v="7"/>
    <n v="42"/>
  </r>
  <r>
    <n v="700715148"/>
    <s v="C7007"/>
    <x v="640"/>
    <d v="2022-07-14T00:00:00"/>
    <x v="1"/>
    <x v="0"/>
    <x v="5"/>
    <x v="12"/>
    <x v="11"/>
    <n v="6039"/>
    <n v="668.27"/>
    <n v="502.54"/>
    <n v="4035682.53"/>
    <n v="3034839.06"/>
    <n v="1000843.4699999997"/>
    <x v="2"/>
    <x v="7"/>
    <n v="35"/>
  </r>
  <r>
    <n v="814142549"/>
    <s v="C8141"/>
    <x v="641"/>
    <d v="2020-11-14T00:00:00"/>
    <x v="3"/>
    <x v="1"/>
    <x v="3"/>
    <x v="155"/>
    <x v="5"/>
    <n v="1727"/>
    <n v="47.45"/>
    <n v="31.79"/>
    <n v="81946.150000000009"/>
    <n v="54901.33"/>
    <n v="27044.820000000007"/>
    <x v="0"/>
    <x v="0"/>
    <n v="34"/>
  </r>
  <r>
    <n v="897645938"/>
    <s v="C8976"/>
    <x v="317"/>
    <d v="2022-05-23T00:00:00"/>
    <x v="0"/>
    <x v="0"/>
    <x v="1"/>
    <x v="38"/>
    <x v="0"/>
    <n v="2236"/>
    <n v="152.58000000000001"/>
    <n v="97.44"/>
    <n v="341168.88"/>
    <n v="217875.84"/>
    <n v="123293.04000000001"/>
    <x v="2"/>
    <x v="10"/>
    <n v="47"/>
  </r>
  <r>
    <n v="962211644"/>
    <s v="C9622"/>
    <x v="3"/>
    <d v="2021-10-09T00:00:00"/>
    <x v="1"/>
    <x v="0"/>
    <x v="5"/>
    <x v="177"/>
    <x v="8"/>
    <n v="8663"/>
    <n v="651.21"/>
    <n v="524.96"/>
    <n v="5641432.2300000004"/>
    <n v="4547728.4800000004"/>
    <n v="1093703.75"/>
    <x v="1"/>
    <x v="3"/>
    <n v="49"/>
  </r>
  <r>
    <n v="189138495"/>
    <s v="C1891"/>
    <x v="452"/>
    <d v="2021-03-14T00:00:00"/>
    <x v="2"/>
    <x v="0"/>
    <x v="6"/>
    <x v="172"/>
    <x v="11"/>
    <n v="9139"/>
    <n v="668.27"/>
    <n v="502.54"/>
    <n v="6107319.5300000003"/>
    <n v="4592713.0600000005"/>
    <n v="1514606.4699999997"/>
    <x v="1"/>
    <x v="6"/>
    <n v="0"/>
  </r>
  <r>
    <n v="980037820"/>
    <s v="C9800"/>
    <x v="642"/>
    <d v="2020-11-10T00:00:00"/>
    <x v="2"/>
    <x v="1"/>
    <x v="6"/>
    <x v="43"/>
    <x v="3"/>
    <n v="3824"/>
    <n v="9.33"/>
    <n v="6.92"/>
    <n v="35677.919999999998"/>
    <n v="26462.079999999998"/>
    <n v="9215.84"/>
    <x v="0"/>
    <x v="0"/>
    <n v="26"/>
  </r>
  <r>
    <n v="406833446"/>
    <s v="C4068"/>
    <x v="281"/>
    <d v="2022-03-09T00:00:00"/>
    <x v="1"/>
    <x v="1"/>
    <x v="6"/>
    <x v="22"/>
    <x v="4"/>
    <n v="9912"/>
    <n v="255.28"/>
    <n v="159.41999999999999"/>
    <n v="2530335.36"/>
    <n v="1580171.0399999998"/>
    <n v="950164.32000000007"/>
    <x v="2"/>
    <x v="1"/>
    <n v="40"/>
  </r>
  <r>
    <n v="561761701"/>
    <s v="C5617"/>
    <x v="19"/>
    <d v="2021-06-18T00:00:00"/>
    <x v="2"/>
    <x v="0"/>
    <x v="0"/>
    <x v="131"/>
    <x v="1"/>
    <n v="6626"/>
    <n v="421.89"/>
    <n v="364.69"/>
    <n v="2795443.14"/>
    <n v="2416435.94"/>
    <n v="379007.20000000019"/>
    <x v="1"/>
    <x v="7"/>
    <n v="17"/>
  </r>
  <r>
    <n v="907371413"/>
    <s v="C9073"/>
    <x v="397"/>
    <d v="2022-10-11T00:00:00"/>
    <x v="0"/>
    <x v="0"/>
    <x v="1"/>
    <x v="71"/>
    <x v="9"/>
    <n v="220"/>
    <n v="154.06"/>
    <n v="90.93"/>
    <n v="33893.199999999997"/>
    <n v="20004.600000000002"/>
    <n v="13888.599999999995"/>
    <x v="2"/>
    <x v="4"/>
    <n v="23"/>
  </r>
  <r>
    <n v="526523911"/>
    <s v="C5265"/>
    <x v="172"/>
    <d v="2021-10-16T00:00:00"/>
    <x v="3"/>
    <x v="1"/>
    <x v="0"/>
    <x v="48"/>
    <x v="5"/>
    <n v="8981"/>
    <n v="47.45"/>
    <n v="31.79"/>
    <n v="426148.45"/>
    <n v="285505.99"/>
    <n v="140642.46000000002"/>
    <x v="1"/>
    <x v="4"/>
    <n v="35"/>
  </r>
  <r>
    <n v="372393023"/>
    <s v="C3723"/>
    <x v="319"/>
    <d v="2021-09-12T00:00:00"/>
    <x v="1"/>
    <x v="1"/>
    <x v="0"/>
    <x v="74"/>
    <x v="5"/>
    <n v="8226"/>
    <n v="47.45"/>
    <n v="31.79"/>
    <n v="390323.7"/>
    <n v="261504.53999999998"/>
    <n v="128819.16000000003"/>
    <x v="1"/>
    <x v="3"/>
    <n v="19"/>
  </r>
  <r>
    <n v="118465077"/>
    <s v="C1184"/>
    <x v="410"/>
    <d v="2020-07-16T00:00:00"/>
    <x v="3"/>
    <x v="0"/>
    <x v="2"/>
    <x v="105"/>
    <x v="8"/>
    <n v="5304"/>
    <n v="651.21"/>
    <n v="524.96"/>
    <n v="3454017.8400000003"/>
    <n v="2784387.8400000003"/>
    <n v="669630"/>
    <x v="0"/>
    <x v="8"/>
    <n v="5"/>
  </r>
  <r>
    <n v="408538901"/>
    <s v="C4085"/>
    <x v="643"/>
    <d v="2021-01-05T00:00:00"/>
    <x v="0"/>
    <x v="0"/>
    <x v="1"/>
    <x v="8"/>
    <x v="0"/>
    <n v="4594"/>
    <n v="152.58000000000001"/>
    <n v="97.44"/>
    <n v="700952.52"/>
    <n v="447639.36"/>
    <n v="253313.16000000003"/>
    <x v="0"/>
    <x v="11"/>
    <n v="10"/>
  </r>
  <r>
    <n v="606725823"/>
    <s v="C6067"/>
    <x v="381"/>
    <d v="2020-05-31T00:00:00"/>
    <x v="2"/>
    <x v="1"/>
    <x v="5"/>
    <x v="25"/>
    <x v="6"/>
    <n v="2509"/>
    <n v="437.2"/>
    <n v="263.33"/>
    <n v="1096934.8"/>
    <n v="660694.97"/>
    <n v="436239.83000000007"/>
    <x v="0"/>
    <x v="9"/>
    <n v="16"/>
  </r>
  <r>
    <n v="147449672"/>
    <s v="C1474"/>
    <x v="644"/>
    <d v="2020-10-26T00:00:00"/>
    <x v="0"/>
    <x v="0"/>
    <x v="0"/>
    <x v="49"/>
    <x v="10"/>
    <n v="2489"/>
    <n v="109.28"/>
    <n v="35.840000000000003"/>
    <n v="271997.92"/>
    <n v="89205.760000000009"/>
    <n v="182792.15999999997"/>
    <x v="0"/>
    <x v="4"/>
    <n v="43"/>
  </r>
  <r>
    <n v="785446774"/>
    <s v="C7854"/>
    <x v="645"/>
    <d v="2021-08-11T00:00:00"/>
    <x v="3"/>
    <x v="1"/>
    <x v="0"/>
    <x v="58"/>
    <x v="1"/>
    <n v="10"/>
    <n v="421.89"/>
    <n v="364.69"/>
    <n v="4218.8999999999996"/>
    <n v="3646.9"/>
    <n v="571.99999999999955"/>
    <x v="1"/>
    <x v="8"/>
    <n v="20"/>
  </r>
  <r>
    <n v="745765960"/>
    <s v="C7457"/>
    <x v="578"/>
    <d v="2021-07-14T00:00:00"/>
    <x v="2"/>
    <x v="0"/>
    <x v="0"/>
    <x v="64"/>
    <x v="9"/>
    <n v="7575"/>
    <n v="154.06"/>
    <n v="90.93"/>
    <n v="1167004.5"/>
    <n v="688794.75"/>
    <n v="478209.75"/>
    <x v="1"/>
    <x v="7"/>
    <n v="22"/>
  </r>
  <r>
    <n v="573768556"/>
    <s v="C5737"/>
    <x v="646"/>
    <d v="2022-05-05T00:00:00"/>
    <x v="0"/>
    <x v="1"/>
    <x v="6"/>
    <x v="34"/>
    <x v="6"/>
    <n v="9721"/>
    <n v="437.2"/>
    <n v="263.33"/>
    <n v="4250021.2"/>
    <n v="2559830.9299999997"/>
    <n v="1690190.2700000005"/>
    <x v="2"/>
    <x v="10"/>
    <n v="30"/>
  </r>
  <r>
    <n v="885128390"/>
    <s v="C8851"/>
    <x v="151"/>
    <d v="2021-11-20T00:00:00"/>
    <x v="2"/>
    <x v="0"/>
    <x v="5"/>
    <x v="20"/>
    <x v="0"/>
    <n v="8015"/>
    <n v="152.58000000000001"/>
    <n v="97.44"/>
    <n v="1222928.7000000002"/>
    <n v="780981.6"/>
    <n v="441947.10000000021"/>
    <x v="1"/>
    <x v="2"/>
    <n v="18"/>
  </r>
  <r>
    <n v="115831792"/>
    <s v="C1158"/>
    <x v="321"/>
    <d v="2021-06-09T00:00:00"/>
    <x v="2"/>
    <x v="1"/>
    <x v="0"/>
    <x v="26"/>
    <x v="5"/>
    <n v="6056"/>
    <n v="47.45"/>
    <n v="31.79"/>
    <n v="287357.2"/>
    <n v="192520.24"/>
    <n v="94836.960000000021"/>
    <x v="1"/>
    <x v="9"/>
    <n v="21"/>
  </r>
  <r>
    <n v="372177588"/>
    <s v="C3721"/>
    <x v="215"/>
    <d v="2021-01-30T00:00:00"/>
    <x v="3"/>
    <x v="0"/>
    <x v="4"/>
    <x v="134"/>
    <x v="3"/>
    <n v="4474"/>
    <n v="9.33"/>
    <n v="6.92"/>
    <n v="41742.42"/>
    <n v="30960.079999999998"/>
    <n v="10782.34"/>
    <x v="1"/>
    <x v="1"/>
    <n v="14"/>
  </r>
  <r>
    <n v="680777108"/>
    <s v="C6807"/>
    <x v="126"/>
    <d v="2021-06-22T00:00:00"/>
    <x v="2"/>
    <x v="0"/>
    <x v="0"/>
    <x v="163"/>
    <x v="6"/>
    <n v="5930"/>
    <n v="437.2"/>
    <n v="263.33"/>
    <n v="2592596"/>
    <n v="1561546.9"/>
    <n v="1031049.1000000001"/>
    <x v="1"/>
    <x v="9"/>
    <n v="33"/>
  </r>
  <r>
    <n v="138554179"/>
    <s v="C1385"/>
    <x v="647"/>
    <d v="2021-12-06T00:00:00"/>
    <x v="1"/>
    <x v="0"/>
    <x v="3"/>
    <x v="155"/>
    <x v="3"/>
    <n v="115"/>
    <n v="9.33"/>
    <n v="6.92"/>
    <n v="1072.95"/>
    <n v="795.8"/>
    <n v="277.15000000000009"/>
    <x v="1"/>
    <x v="11"/>
    <n v="3"/>
  </r>
  <r>
    <n v="162745130"/>
    <s v="C1627"/>
    <x v="648"/>
    <d v="2022-08-19T00:00:00"/>
    <x v="1"/>
    <x v="1"/>
    <x v="5"/>
    <x v="92"/>
    <x v="5"/>
    <n v="8755"/>
    <n v="47.45"/>
    <n v="31.79"/>
    <n v="415424.75"/>
    <n v="278321.45"/>
    <n v="137103.29999999999"/>
    <x v="2"/>
    <x v="3"/>
    <n v="15"/>
  </r>
  <r>
    <n v="440898787"/>
    <s v="C4408"/>
    <x v="226"/>
    <d v="2022-06-01T00:00:00"/>
    <x v="0"/>
    <x v="0"/>
    <x v="6"/>
    <x v="61"/>
    <x v="7"/>
    <n v="604"/>
    <n v="81.73"/>
    <n v="56.67"/>
    <n v="49364.920000000006"/>
    <n v="34228.68"/>
    <n v="15136.240000000005"/>
    <x v="2"/>
    <x v="10"/>
    <n v="45"/>
  </r>
  <r>
    <n v="280876481"/>
    <s v="C2808"/>
    <x v="504"/>
    <d v="2020-05-31T00:00:00"/>
    <x v="3"/>
    <x v="1"/>
    <x v="6"/>
    <x v="143"/>
    <x v="3"/>
    <n v="6447"/>
    <n v="9.33"/>
    <n v="6.92"/>
    <n v="60150.51"/>
    <n v="44613.24"/>
    <n v="15537.270000000004"/>
    <x v="0"/>
    <x v="10"/>
    <n v="32"/>
  </r>
  <r>
    <n v="860852038"/>
    <s v="C8608"/>
    <x v="649"/>
    <d v="2020-09-15T00:00:00"/>
    <x v="2"/>
    <x v="1"/>
    <x v="0"/>
    <x v="179"/>
    <x v="9"/>
    <n v="4103"/>
    <n v="154.06"/>
    <n v="90.93"/>
    <n v="632108.18000000005"/>
    <n v="373085.79000000004"/>
    <n v="259022.39"/>
    <x v="0"/>
    <x v="4"/>
    <n v="6"/>
  </r>
  <r>
    <n v="279311788"/>
    <s v="C2793"/>
    <x v="650"/>
    <d v="2022-02-01T00:00:00"/>
    <x v="0"/>
    <x v="0"/>
    <x v="5"/>
    <x v="46"/>
    <x v="10"/>
    <n v="3420"/>
    <n v="109.28"/>
    <n v="35.840000000000003"/>
    <n v="373737.6"/>
    <n v="122572.80000000002"/>
    <n v="251164.79999999996"/>
    <x v="2"/>
    <x v="1"/>
    <n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FEC911-824F-4723-A210-B5C9EBCE3C2F}" name="SalesByCountry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>
  <location ref="A1:B185" firstHeaderRow="1" firstDataRow="1" firstDataCol="1"/>
  <pivotFields count="21">
    <pivotField showAll="0"/>
    <pivotField showAll="0"/>
    <pivotField numFmtId="14" showAll="0">
      <items count="652">
        <item x="487"/>
        <item x="175"/>
        <item x="461"/>
        <item x="248"/>
        <item x="325"/>
        <item x="531"/>
        <item x="192"/>
        <item x="406"/>
        <item x="629"/>
        <item x="138"/>
        <item x="1"/>
        <item x="173"/>
        <item x="249"/>
        <item x="236"/>
        <item x="498"/>
        <item x="263"/>
        <item x="558"/>
        <item x="402"/>
        <item x="467"/>
        <item x="280"/>
        <item x="563"/>
        <item x="363"/>
        <item x="167"/>
        <item x="533"/>
        <item x="84"/>
        <item x="513"/>
        <item x="338"/>
        <item x="228"/>
        <item x="603"/>
        <item x="223"/>
        <item x="108"/>
        <item x="622"/>
        <item x="118"/>
        <item x="593"/>
        <item x="412"/>
        <item x="125"/>
        <item x="479"/>
        <item x="114"/>
        <item x="634"/>
        <item x="377"/>
        <item x="213"/>
        <item x="636"/>
        <item x="434"/>
        <item x="477"/>
        <item x="458"/>
        <item x="7"/>
        <item x="341"/>
        <item x="255"/>
        <item x="484"/>
        <item x="225"/>
        <item x="127"/>
        <item x="292"/>
        <item x="112"/>
        <item x="34"/>
        <item x="548"/>
        <item x="623"/>
        <item x="196"/>
        <item x="361"/>
        <item x="348"/>
        <item x="259"/>
        <item x="50"/>
        <item x="502"/>
        <item x="16"/>
        <item x="609"/>
        <item x="274"/>
        <item x="427"/>
        <item x="540"/>
        <item x="492"/>
        <item x="471"/>
        <item x="504"/>
        <item x="493"/>
        <item x="564"/>
        <item x="561"/>
        <item x="409"/>
        <item x="419"/>
        <item x="523"/>
        <item x="11"/>
        <item x="381"/>
        <item x="210"/>
        <item x="472"/>
        <item x="116"/>
        <item x="399"/>
        <item x="258"/>
        <item x="174"/>
        <item x="245"/>
        <item x="135"/>
        <item x="499"/>
        <item x="293"/>
        <item x="171"/>
        <item x="121"/>
        <item x="142"/>
        <item x="157"/>
        <item x="185"/>
        <item x="420"/>
        <item x="446"/>
        <item x="481"/>
        <item x="368"/>
        <item x="298"/>
        <item x="130"/>
        <item x="134"/>
        <item x="207"/>
        <item x="541"/>
        <item x="417"/>
        <item x="451"/>
        <item x="137"/>
        <item x="55"/>
        <item x="410"/>
        <item x="423"/>
        <item x="398"/>
        <item x="579"/>
        <item x="66"/>
        <item x="122"/>
        <item x="313"/>
        <item x="191"/>
        <item x="505"/>
        <item x="20"/>
        <item x="198"/>
        <item x="103"/>
        <item x="388"/>
        <item x="626"/>
        <item x="43"/>
        <item x="424"/>
        <item x="501"/>
        <item x="353"/>
        <item x="511"/>
        <item x="506"/>
        <item x="170"/>
        <item x="199"/>
        <item x="155"/>
        <item x="247"/>
        <item x="78"/>
        <item x="490"/>
        <item x="632"/>
        <item x="153"/>
        <item x="105"/>
        <item x="497"/>
        <item x="95"/>
        <item x="218"/>
        <item x="613"/>
        <item x="371"/>
        <item x="291"/>
        <item x="392"/>
        <item x="414"/>
        <item x="649"/>
        <item x="294"/>
        <item x="644"/>
        <item x="507"/>
        <item x="217"/>
        <item x="72"/>
        <item x="254"/>
        <item x="244"/>
        <item x="532"/>
        <item x="390"/>
        <item x="227"/>
        <item x="454"/>
        <item x="600"/>
        <item x="350"/>
        <item x="430"/>
        <item x="595"/>
        <item x="580"/>
        <item x="107"/>
        <item x="162"/>
        <item x="273"/>
        <item x="285"/>
        <item x="300"/>
        <item x="306"/>
        <item x="641"/>
        <item x="0"/>
        <item x="550"/>
        <item x="642"/>
        <item x="447"/>
        <item x="318"/>
        <item x="574"/>
        <item x="275"/>
        <item x="439"/>
        <item x="553"/>
        <item x="335"/>
        <item x="57"/>
        <item x="202"/>
        <item x="604"/>
        <item x="602"/>
        <item x="465"/>
        <item x="164"/>
        <item x="253"/>
        <item x="13"/>
        <item x="197"/>
        <item x="2"/>
        <item x="383"/>
        <item x="31"/>
        <item x="480"/>
        <item x="575"/>
        <item x="161"/>
        <item x="39"/>
        <item x="283"/>
        <item x="32"/>
        <item x="233"/>
        <item x="278"/>
        <item x="36"/>
        <item x="320"/>
        <item x="149"/>
        <item x="229"/>
        <item x="557"/>
        <item x="514"/>
        <item x="195"/>
        <item x="615"/>
        <item x="597"/>
        <item x="606"/>
        <item x="297"/>
        <item x="324"/>
        <item x="565"/>
        <item x="488"/>
        <item x="571"/>
        <item x="432"/>
        <item x="264"/>
        <item x="54"/>
        <item x="376"/>
        <item x="643"/>
        <item x="440"/>
        <item x="384"/>
        <item x="382"/>
        <item x="463"/>
        <item x="145"/>
        <item x="542"/>
        <item x="194"/>
        <item x="404"/>
        <item x="315"/>
        <item x="345"/>
        <item x="85"/>
        <item x="279"/>
        <item x="205"/>
        <item x="601"/>
        <item x="111"/>
        <item x="215"/>
        <item x="181"/>
        <item x="60"/>
        <item x="302"/>
        <item x="44"/>
        <item x="189"/>
        <item x="568"/>
        <item x="265"/>
        <item x="527"/>
        <item x="607"/>
        <item x="478"/>
        <item x="366"/>
        <item x="395"/>
        <item x="270"/>
        <item x="131"/>
        <item x="442"/>
        <item x="231"/>
        <item x="508"/>
        <item x="295"/>
        <item x="614"/>
        <item x="8"/>
        <item x="323"/>
        <item x="529"/>
        <item x="301"/>
        <item x="380"/>
        <item x="28"/>
        <item x="136"/>
        <item x="179"/>
        <item x="64"/>
        <item x="537"/>
        <item x="443"/>
        <item x="268"/>
        <item x="415"/>
        <item x="88"/>
        <item x="374"/>
        <item x="535"/>
        <item x="71"/>
        <item x="243"/>
        <item x="183"/>
        <item x="328"/>
        <item x="452"/>
        <item x="152"/>
        <item x="208"/>
        <item x="119"/>
        <item x="309"/>
        <item x="608"/>
        <item x="549"/>
        <item x="349"/>
        <item x="582"/>
        <item x="573"/>
        <item x="510"/>
        <item x="272"/>
        <item x="496"/>
        <item x="590"/>
        <item x="332"/>
        <item x="209"/>
        <item x="495"/>
        <item x="524"/>
        <item x="282"/>
        <item x="605"/>
        <item x="75"/>
        <item x="74"/>
        <item x="351"/>
        <item x="146"/>
        <item x="216"/>
        <item x="147"/>
        <item x="12"/>
        <item x="333"/>
        <item x="448"/>
        <item x="221"/>
        <item x="143"/>
        <item x="444"/>
        <item x="628"/>
        <item x="437"/>
        <item x="38"/>
        <item x="385"/>
        <item x="321"/>
        <item x="126"/>
        <item x="339"/>
        <item x="612"/>
        <item x="156"/>
        <item x="466"/>
        <item x="369"/>
        <item x="365"/>
        <item x="99"/>
        <item x="618"/>
        <item x="19"/>
        <item x="344"/>
        <item x="310"/>
        <item x="378"/>
        <item x="518"/>
        <item x="80"/>
        <item x="21"/>
        <item x="92"/>
        <item x="520"/>
        <item x="358"/>
        <item x="9"/>
        <item x="230"/>
        <item x="257"/>
        <item x="578"/>
        <item x="503"/>
        <item x="260"/>
        <item x="347"/>
        <item x="296"/>
        <item x="407"/>
        <item x="373"/>
        <item x="176"/>
        <item x="203"/>
        <item x="494"/>
        <item x="329"/>
        <item x="26"/>
        <item x="594"/>
        <item x="242"/>
        <item x="86"/>
        <item x="52"/>
        <item x="418"/>
        <item x="290"/>
        <item x="645"/>
        <item x="500"/>
        <item x="522"/>
        <item x="22"/>
        <item x="470"/>
        <item x="616"/>
        <item x="240"/>
        <item x="403"/>
        <item x="456"/>
        <item x="286"/>
        <item x="354"/>
        <item x="352"/>
        <item x="239"/>
        <item x="386"/>
        <item x="106"/>
        <item x="405"/>
        <item x="556"/>
        <item x="124"/>
        <item x="586"/>
        <item x="3"/>
        <item x="129"/>
        <item x="169"/>
        <item x="319"/>
        <item x="311"/>
        <item x="336"/>
        <item x="51"/>
        <item x="97"/>
        <item x="29"/>
        <item x="413"/>
        <item x="110"/>
        <item x="577"/>
        <item x="455"/>
        <item x="460"/>
        <item x="592"/>
        <item x="346"/>
        <item x="172"/>
        <item x="201"/>
        <item x="617"/>
        <item x="587"/>
        <item x="160"/>
        <item x="486"/>
        <item x="284"/>
        <item x="356"/>
        <item x="141"/>
        <item x="331"/>
        <item x="526"/>
        <item x="475"/>
        <item x="186"/>
        <item x="117"/>
        <item x="581"/>
        <item x="190"/>
        <item x="23"/>
        <item x="469"/>
        <item x="610"/>
        <item x="462"/>
        <item x="14"/>
        <item x="15"/>
        <item x="132"/>
        <item x="547"/>
        <item x="144"/>
        <item x="596"/>
        <item x="509"/>
        <item x="566"/>
        <item x="151"/>
        <item x="305"/>
        <item x="552"/>
        <item x="246"/>
        <item x="393"/>
        <item x="459"/>
        <item x="408"/>
        <item x="357"/>
        <item x="551"/>
        <item x="87"/>
        <item x="387"/>
        <item x="546"/>
        <item x="184"/>
        <item x="158"/>
        <item x="256"/>
        <item x="168"/>
        <item x="288"/>
        <item x="59"/>
        <item x="24"/>
        <item x="89"/>
        <item x="621"/>
        <item x="422"/>
        <item x="277"/>
        <item x="83"/>
        <item x="35"/>
        <item x="647"/>
        <item x="450"/>
        <item x="638"/>
        <item x="100"/>
        <item x="620"/>
        <item x="545"/>
        <item x="133"/>
        <item x="464"/>
        <item x="193"/>
        <item x="220"/>
        <item x="165"/>
        <item x="337"/>
        <item x="211"/>
        <item x="468"/>
        <item x="457"/>
        <item x="425"/>
        <item x="370"/>
        <item x="445"/>
        <item x="101"/>
        <item x="204"/>
        <item x="521"/>
        <item x="372"/>
        <item x="530"/>
        <item x="631"/>
        <item x="56"/>
        <item x="359"/>
        <item x="482"/>
        <item x="5"/>
        <item x="650"/>
        <item x="266"/>
        <item x="81"/>
        <item x="453"/>
        <item x="281"/>
        <item x="68"/>
        <item x="25"/>
        <item x="633"/>
        <item x="334"/>
        <item x="237"/>
        <item x="104"/>
        <item x="572"/>
        <item x="560"/>
        <item x="267"/>
        <item x="46"/>
        <item x="250"/>
        <item x="619"/>
        <item x="598"/>
        <item x="327"/>
        <item x="438"/>
        <item x="6"/>
        <item x="627"/>
        <item x="30"/>
        <item x="115"/>
        <item x="70"/>
        <item x="426"/>
        <item x="262"/>
        <item x="139"/>
        <item x="91"/>
        <item x="583"/>
        <item x="562"/>
        <item x="570"/>
        <item x="491"/>
        <item x="489"/>
        <item x="585"/>
        <item x="355"/>
        <item x="128"/>
        <item x="624"/>
        <item x="519"/>
        <item x="113"/>
        <item x="219"/>
        <item x="474"/>
        <item x="512"/>
        <item x="441"/>
        <item x="449"/>
        <item x="536"/>
        <item x="65"/>
        <item x="238"/>
        <item x="37"/>
        <item x="411"/>
        <item x="646"/>
        <item x="317"/>
        <item x="69"/>
        <item x="538"/>
        <item x="178"/>
        <item x="232"/>
        <item x="261"/>
        <item x="567"/>
        <item x="584"/>
        <item x="226"/>
        <item x="588"/>
        <item x="330"/>
        <item x="307"/>
        <item x="41"/>
        <item x="276"/>
        <item x="159"/>
        <item x="314"/>
        <item x="589"/>
        <item x="342"/>
        <item x="308"/>
        <item x="476"/>
        <item x="539"/>
        <item x="343"/>
        <item x="559"/>
        <item x="400"/>
        <item x="214"/>
        <item x="362"/>
        <item x="340"/>
        <item x="180"/>
        <item x="429"/>
        <item x="525"/>
        <item x="483"/>
        <item x="360"/>
        <item x="389"/>
        <item x="364"/>
        <item x="435"/>
        <item x="544"/>
        <item x="73"/>
        <item x="150"/>
        <item x="640"/>
        <item x="635"/>
        <item x="534"/>
        <item x="316"/>
        <item x="77"/>
        <item x="416"/>
        <item x="639"/>
        <item x="269"/>
        <item x="120"/>
        <item x="76"/>
        <item x="515"/>
        <item x="67"/>
        <item x="62"/>
        <item x="401"/>
        <item x="391"/>
        <item x="312"/>
        <item x="182"/>
        <item x="630"/>
        <item x="18"/>
        <item x="367"/>
        <item x="123"/>
        <item x="10"/>
        <item x="109"/>
        <item x="299"/>
        <item x="102"/>
        <item x="58"/>
        <item x="555"/>
        <item x="94"/>
        <item x="163"/>
        <item x="251"/>
        <item x="140"/>
        <item x="90"/>
        <item x="154"/>
        <item x="271"/>
        <item x="47"/>
        <item x="648"/>
        <item x="252"/>
        <item x="79"/>
        <item x="177"/>
        <item x="428"/>
        <item x="241"/>
        <item x="222"/>
        <item x="289"/>
        <item x="96"/>
        <item x="421"/>
        <item x="61"/>
        <item x="326"/>
        <item x="433"/>
        <item x="63"/>
        <item x="554"/>
        <item x="188"/>
        <item x="27"/>
        <item x="516"/>
        <item x="166"/>
        <item x="49"/>
        <item x="436"/>
        <item x="591"/>
        <item x="431"/>
        <item x="543"/>
        <item x="569"/>
        <item x="48"/>
        <item x="200"/>
        <item x="82"/>
        <item x="599"/>
        <item x="235"/>
        <item x="93"/>
        <item x="397"/>
        <item x="485"/>
        <item x="40"/>
        <item x="303"/>
        <item x="206"/>
        <item x="473"/>
        <item x="528"/>
        <item x="4"/>
        <item x="576"/>
        <item x="234"/>
        <item x="33"/>
        <item x="187"/>
        <item x="212"/>
        <item x="287"/>
        <item x="98"/>
        <item x="304"/>
        <item x="637"/>
        <item x="396"/>
        <item x="42"/>
        <item x="379"/>
        <item x="53"/>
        <item x="517"/>
        <item x="625"/>
        <item x="611"/>
        <item x="322"/>
        <item x="45"/>
        <item x="17"/>
        <item x="375"/>
        <item x="224"/>
        <item x="394"/>
        <item x="148"/>
        <item t="default"/>
      </items>
    </pivotField>
    <pivotField numFmtId="14" showAll="0"/>
    <pivotField showAll="0">
      <items count="5">
        <item x="0"/>
        <item x="1"/>
        <item x="2"/>
        <item x="3"/>
        <item t="default"/>
      </items>
    </pivotField>
    <pivotField showAll="0">
      <items count="3">
        <item x="0"/>
        <item x="1"/>
        <item t="default"/>
      </items>
    </pivotField>
    <pivotField showAll="0">
      <items count="8">
        <item x="6"/>
        <item x="1"/>
        <item x="3"/>
        <item x="0"/>
        <item x="2"/>
        <item x="4"/>
        <item x="5"/>
        <item t="default"/>
      </items>
    </pivotField>
    <pivotField axis="axisRow" showAll="0">
      <items count="185">
        <item x="110"/>
        <item x="72"/>
        <item x="106"/>
        <item x="83"/>
        <item x="10"/>
        <item x="39"/>
        <item x="160"/>
        <item x="8"/>
        <item x="48"/>
        <item x="13"/>
        <item x="105"/>
        <item x="43"/>
        <item x="158"/>
        <item x="170"/>
        <item x="178"/>
        <item x="155"/>
        <item x="150"/>
        <item x="22"/>
        <item x="64"/>
        <item x="107"/>
        <item x="137"/>
        <item x="80"/>
        <item x="112"/>
        <item x="24"/>
        <item x="181"/>
        <item x="90"/>
        <item x="154"/>
        <item x="73"/>
        <item x="86"/>
        <item x="130"/>
        <item x="50"/>
        <item x="128"/>
        <item x="141"/>
        <item x="122"/>
        <item x="66"/>
        <item x="91"/>
        <item x="117"/>
        <item x="145"/>
        <item x="138"/>
        <item x="183"/>
        <item x="174"/>
        <item x="16"/>
        <item x="63"/>
        <item x="135"/>
        <item x="40"/>
        <item x="177"/>
        <item x="148"/>
        <item x="153"/>
        <item x="101"/>
        <item x="15"/>
        <item x="6"/>
        <item x="179"/>
        <item x="163"/>
        <item x="176"/>
        <item x="52"/>
        <item x="119"/>
        <item x="98"/>
        <item x="149"/>
        <item x="9"/>
        <item x="5"/>
        <item x="4"/>
        <item x="175"/>
        <item x="108"/>
        <item x="159"/>
        <item x="151"/>
        <item x="58"/>
        <item x="144"/>
        <item x="61"/>
        <item x="31"/>
        <item x="3"/>
        <item x="32"/>
        <item x="65"/>
        <item x="162"/>
        <item x="74"/>
        <item x="55"/>
        <item x="85"/>
        <item x="37"/>
        <item x="53"/>
        <item x="12"/>
        <item x="126"/>
        <item x="133"/>
        <item x="97"/>
        <item x="172"/>
        <item x="124"/>
        <item x="77"/>
        <item x="35"/>
        <item x="30"/>
        <item x="89"/>
        <item x="17"/>
        <item x="129"/>
        <item x="78"/>
        <item x="120"/>
        <item x="131"/>
        <item x="67"/>
        <item x="92"/>
        <item x="140"/>
        <item x="75"/>
        <item x="23"/>
        <item x="1"/>
        <item x="2"/>
        <item x="87"/>
        <item x="114"/>
        <item x="134"/>
        <item x="47"/>
        <item x="157"/>
        <item x="100"/>
        <item x="29"/>
        <item x="152"/>
        <item x="14"/>
        <item x="21"/>
        <item x="54"/>
        <item x="165"/>
        <item x="142"/>
        <item x="69"/>
        <item x="115"/>
        <item x="156"/>
        <item x="102"/>
        <item x="25"/>
        <item x="28"/>
        <item x="26"/>
        <item x="111"/>
        <item x="109"/>
        <item x="38"/>
        <item x="161"/>
        <item x="27"/>
        <item x="127"/>
        <item x="99"/>
        <item x="88"/>
        <item x="51"/>
        <item x="41"/>
        <item x="62"/>
        <item x="123"/>
        <item x="46"/>
        <item x="45"/>
        <item x="168"/>
        <item x="82"/>
        <item x="71"/>
        <item x="171"/>
        <item x="167"/>
        <item x="146"/>
        <item x="79"/>
        <item x="113"/>
        <item x="81"/>
        <item x="68"/>
        <item x="33"/>
        <item x="164"/>
        <item x="169"/>
        <item x="121"/>
        <item x="116"/>
        <item x="173"/>
        <item x="34"/>
        <item x="44"/>
        <item x="49"/>
        <item x="19"/>
        <item x="104"/>
        <item x="136"/>
        <item x="125"/>
        <item x="96"/>
        <item x="56"/>
        <item x="60"/>
        <item x="143"/>
        <item x="57"/>
        <item x="59"/>
        <item x="118"/>
        <item x="20"/>
        <item x="84"/>
        <item x="139"/>
        <item x="70"/>
        <item x="7"/>
        <item x="147"/>
        <item x="94"/>
        <item x="93"/>
        <item x="95"/>
        <item x="166"/>
        <item x="132"/>
        <item x="0"/>
        <item x="103"/>
        <item x="18"/>
        <item x="42"/>
        <item x="182"/>
        <item x="36"/>
        <item x="76"/>
        <item x="11"/>
        <item x="180"/>
        <item t="default"/>
      </items>
    </pivotField>
    <pivotField showAll="0">
      <items count="13">
        <item x="4"/>
        <item x="5"/>
        <item x="2"/>
        <item x="10"/>
        <item x="6"/>
        <item x="3"/>
        <item x="11"/>
        <item x="1"/>
        <item x="8"/>
        <item x="7"/>
        <item x="0"/>
        <item x="9"/>
        <item t="default"/>
      </items>
    </pivotField>
    <pivotField showAll="0"/>
    <pivotField numFmtId="4" showAll="0"/>
    <pivotField numFmtId="4" showAll="0"/>
    <pivotField dataField="1" numFmtId="4" showAll="0"/>
    <pivotField numFmtId="4" showAll="0"/>
    <pivotField numFmtId="4" showAll="0"/>
    <pivotField numFmtId="1" showAll="0">
      <items count="4">
        <item x="0"/>
        <item x="1"/>
        <item x="2"/>
        <item t="default"/>
      </items>
    </pivotField>
    <pivotField showAll="0">
      <items count="25">
        <item x="1"/>
        <item x="5"/>
        <item x="6"/>
        <item x="10"/>
        <item m="1" x="18"/>
        <item m="1" x="21"/>
        <item m="1" x="22"/>
        <item m="1" x="14"/>
        <item m="1" x="12"/>
        <item m="1" x="17"/>
        <item m="1" x="16"/>
        <item x="9"/>
        <item x="7"/>
        <item x="8"/>
        <item x="3"/>
        <item x="4"/>
        <item m="1" x="23"/>
        <item m="1" x="19"/>
        <item m="1" x="20"/>
        <item m="1" x="13"/>
        <item m="1" x="15"/>
        <item x="0"/>
        <item x="2"/>
        <item x="11"/>
        <item t="default"/>
      </items>
    </pivotField>
    <pivotField numFmtI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7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</rowItems>
  <colItems count="1">
    <i/>
  </colItems>
  <dataFields count="1">
    <dataField name="Suma de Total Sal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C22952-38B7-440D-A331-61C2F68EF802}" name="KPI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T1:Y2" firstHeaderRow="0" firstDataRow="1" firstDataCol="0"/>
  <pivotFields count="21">
    <pivotField dataField="1" numFmtId="49" showAll="0"/>
    <pivotField showAll="0"/>
    <pivotField numFmtId="14" showAll="0">
      <items count="652">
        <item x="487"/>
        <item x="175"/>
        <item x="461"/>
        <item x="248"/>
        <item x="325"/>
        <item x="531"/>
        <item x="192"/>
        <item x="406"/>
        <item x="629"/>
        <item x="138"/>
        <item x="1"/>
        <item x="173"/>
        <item x="249"/>
        <item x="236"/>
        <item x="498"/>
        <item x="263"/>
        <item x="558"/>
        <item x="402"/>
        <item x="467"/>
        <item x="280"/>
        <item x="563"/>
        <item x="363"/>
        <item x="167"/>
        <item x="533"/>
        <item x="84"/>
        <item x="513"/>
        <item x="338"/>
        <item x="228"/>
        <item x="603"/>
        <item x="223"/>
        <item x="108"/>
        <item x="622"/>
        <item x="118"/>
        <item x="593"/>
        <item x="412"/>
        <item x="125"/>
        <item x="479"/>
        <item x="114"/>
        <item x="634"/>
        <item x="377"/>
        <item x="213"/>
        <item x="636"/>
        <item x="434"/>
        <item x="477"/>
        <item x="458"/>
        <item x="7"/>
        <item x="341"/>
        <item x="255"/>
        <item x="484"/>
        <item x="225"/>
        <item x="127"/>
        <item x="292"/>
        <item x="112"/>
        <item x="34"/>
        <item x="548"/>
        <item x="623"/>
        <item x="196"/>
        <item x="361"/>
        <item x="348"/>
        <item x="259"/>
        <item x="50"/>
        <item x="502"/>
        <item x="16"/>
        <item x="609"/>
        <item x="274"/>
        <item x="427"/>
        <item x="540"/>
        <item x="492"/>
        <item x="471"/>
        <item x="504"/>
        <item x="493"/>
        <item x="564"/>
        <item x="561"/>
        <item x="409"/>
        <item x="419"/>
        <item x="523"/>
        <item x="11"/>
        <item x="381"/>
        <item x="210"/>
        <item x="472"/>
        <item x="116"/>
        <item x="399"/>
        <item x="258"/>
        <item x="174"/>
        <item x="245"/>
        <item x="135"/>
        <item x="499"/>
        <item x="293"/>
        <item x="171"/>
        <item x="121"/>
        <item x="142"/>
        <item x="157"/>
        <item x="185"/>
        <item x="420"/>
        <item x="446"/>
        <item x="481"/>
        <item x="368"/>
        <item x="298"/>
        <item x="130"/>
        <item x="134"/>
        <item x="207"/>
        <item x="541"/>
        <item x="417"/>
        <item x="451"/>
        <item x="137"/>
        <item x="55"/>
        <item x="410"/>
        <item x="423"/>
        <item x="398"/>
        <item x="579"/>
        <item x="66"/>
        <item x="122"/>
        <item x="313"/>
        <item x="191"/>
        <item x="505"/>
        <item x="20"/>
        <item x="198"/>
        <item x="103"/>
        <item x="388"/>
        <item x="626"/>
        <item x="43"/>
        <item x="424"/>
        <item x="501"/>
        <item x="353"/>
        <item x="511"/>
        <item x="506"/>
        <item x="170"/>
        <item x="199"/>
        <item x="155"/>
        <item x="247"/>
        <item x="78"/>
        <item x="490"/>
        <item x="632"/>
        <item x="153"/>
        <item x="105"/>
        <item x="497"/>
        <item x="95"/>
        <item x="218"/>
        <item x="613"/>
        <item x="371"/>
        <item x="291"/>
        <item x="392"/>
        <item x="414"/>
        <item x="649"/>
        <item x="294"/>
        <item x="644"/>
        <item x="507"/>
        <item x="217"/>
        <item x="72"/>
        <item x="254"/>
        <item x="244"/>
        <item x="532"/>
        <item x="390"/>
        <item x="227"/>
        <item x="454"/>
        <item x="600"/>
        <item x="350"/>
        <item x="430"/>
        <item x="595"/>
        <item x="580"/>
        <item x="107"/>
        <item x="162"/>
        <item x="273"/>
        <item x="285"/>
        <item x="300"/>
        <item x="306"/>
        <item x="641"/>
        <item x="0"/>
        <item x="550"/>
        <item x="642"/>
        <item x="447"/>
        <item x="318"/>
        <item x="574"/>
        <item x="275"/>
        <item x="439"/>
        <item x="553"/>
        <item x="335"/>
        <item x="57"/>
        <item x="202"/>
        <item x="604"/>
        <item x="602"/>
        <item x="465"/>
        <item x="164"/>
        <item x="253"/>
        <item x="13"/>
        <item x="197"/>
        <item x="2"/>
        <item x="383"/>
        <item x="31"/>
        <item x="480"/>
        <item x="575"/>
        <item x="161"/>
        <item x="39"/>
        <item x="283"/>
        <item x="32"/>
        <item x="233"/>
        <item x="278"/>
        <item x="36"/>
        <item x="320"/>
        <item x="149"/>
        <item x="229"/>
        <item x="557"/>
        <item x="514"/>
        <item x="195"/>
        <item x="615"/>
        <item x="597"/>
        <item x="606"/>
        <item x="297"/>
        <item x="324"/>
        <item x="565"/>
        <item x="488"/>
        <item x="571"/>
        <item x="432"/>
        <item x="264"/>
        <item x="54"/>
        <item x="376"/>
        <item x="643"/>
        <item x="440"/>
        <item x="384"/>
        <item x="382"/>
        <item x="463"/>
        <item x="145"/>
        <item x="542"/>
        <item x="194"/>
        <item x="404"/>
        <item x="315"/>
        <item x="345"/>
        <item x="85"/>
        <item x="279"/>
        <item x="205"/>
        <item x="601"/>
        <item x="111"/>
        <item x="215"/>
        <item x="181"/>
        <item x="60"/>
        <item x="302"/>
        <item x="44"/>
        <item x="189"/>
        <item x="568"/>
        <item x="265"/>
        <item x="527"/>
        <item x="607"/>
        <item x="478"/>
        <item x="366"/>
        <item x="395"/>
        <item x="270"/>
        <item x="131"/>
        <item x="442"/>
        <item x="231"/>
        <item x="508"/>
        <item x="295"/>
        <item x="614"/>
        <item x="8"/>
        <item x="323"/>
        <item x="529"/>
        <item x="301"/>
        <item x="380"/>
        <item x="28"/>
        <item x="136"/>
        <item x="179"/>
        <item x="64"/>
        <item x="537"/>
        <item x="443"/>
        <item x="268"/>
        <item x="415"/>
        <item x="88"/>
        <item x="374"/>
        <item x="535"/>
        <item x="71"/>
        <item x="243"/>
        <item x="183"/>
        <item x="328"/>
        <item x="452"/>
        <item x="152"/>
        <item x="208"/>
        <item x="119"/>
        <item x="309"/>
        <item x="608"/>
        <item x="549"/>
        <item x="349"/>
        <item x="582"/>
        <item x="573"/>
        <item x="510"/>
        <item x="272"/>
        <item x="496"/>
        <item x="590"/>
        <item x="332"/>
        <item x="209"/>
        <item x="495"/>
        <item x="524"/>
        <item x="282"/>
        <item x="605"/>
        <item x="75"/>
        <item x="74"/>
        <item x="351"/>
        <item x="146"/>
        <item x="216"/>
        <item x="147"/>
        <item x="12"/>
        <item x="333"/>
        <item x="448"/>
        <item x="221"/>
        <item x="143"/>
        <item x="444"/>
        <item x="628"/>
        <item x="437"/>
        <item x="38"/>
        <item x="385"/>
        <item x="321"/>
        <item x="126"/>
        <item x="339"/>
        <item x="612"/>
        <item x="156"/>
        <item x="466"/>
        <item x="369"/>
        <item x="365"/>
        <item x="99"/>
        <item x="618"/>
        <item x="19"/>
        <item x="344"/>
        <item x="310"/>
        <item x="378"/>
        <item x="518"/>
        <item x="80"/>
        <item x="21"/>
        <item x="92"/>
        <item x="520"/>
        <item x="358"/>
        <item x="9"/>
        <item x="230"/>
        <item x="257"/>
        <item x="578"/>
        <item x="503"/>
        <item x="260"/>
        <item x="347"/>
        <item x="296"/>
        <item x="407"/>
        <item x="373"/>
        <item x="176"/>
        <item x="203"/>
        <item x="494"/>
        <item x="329"/>
        <item x="26"/>
        <item x="594"/>
        <item x="242"/>
        <item x="86"/>
        <item x="52"/>
        <item x="418"/>
        <item x="290"/>
        <item x="645"/>
        <item x="500"/>
        <item x="522"/>
        <item x="22"/>
        <item x="470"/>
        <item x="616"/>
        <item x="240"/>
        <item x="403"/>
        <item x="456"/>
        <item x="286"/>
        <item x="354"/>
        <item x="352"/>
        <item x="239"/>
        <item x="386"/>
        <item x="106"/>
        <item x="405"/>
        <item x="556"/>
        <item x="124"/>
        <item x="586"/>
        <item x="3"/>
        <item x="129"/>
        <item x="169"/>
        <item x="319"/>
        <item x="311"/>
        <item x="336"/>
        <item x="51"/>
        <item x="97"/>
        <item x="29"/>
        <item x="413"/>
        <item x="110"/>
        <item x="577"/>
        <item x="455"/>
        <item x="460"/>
        <item x="592"/>
        <item x="346"/>
        <item x="172"/>
        <item x="201"/>
        <item x="617"/>
        <item x="587"/>
        <item x="160"/>
        <item x="486"/>
        <item x="284"/>
        <item x="356"/>
        <item x="141"/>
        <item x="331"/>
        <item x="526"/>
        <item x="475"/>
        <item x="186"/>
        <item x="117"/>
        <item x="581"/>
        <item x="190"/>
        <item x="23"/>
        <item x="469"/>
        <item x="610"/>
        <item x="462"/>
        <item x="14"/>
        <item x="15"/>
        <item x="132"/>
        <item x="547"/>
        <item x="144"/>
        <item x="596"/>
        <item x="509"/>
        <item x="566"/>
        <item x="151"/>
        <item x="305"/>
        <item x="552"/>
        <item x="246"/>
        <item x="393"/>
        <item x="459"/>
        <item x="408"/>
        <item x="357"/>
        <item x="551"/>
        <item x="87"/>
        <item x="387"/>
        <item x="546"/>
        <item x="184"/>
        <item x="158"/>
        <item x="256"/>
        <item x="168"/>
        <item x="288"/>
        <item x="59"/>
        <item x="24"/>
        <item x="89"/>
        <item x="621"/>
        <item x="422"/>
        <item x="277"/>
        <item x="83"/>
        <item x="35"/>
        <item x="647"/>
        <item x="450"/>
        <item x="638"/>
        <item x="100"/>
        <item x="620"/>
        <item x="545"/>
        <item x="133"/>
        <item x="464"/>
        <item x="193"/>
        <item x="220"/>
        <item x="165"/>
        <item x="337"/>
        <item x="211"/>
        <item x="468"/>
        <item x="457"/>
        <item x="425"/>
        <item x="370"/>
        <item x="445"/>
        <item x="101"/>
        <item x="204"/>
        <item x="521"/>
        <item x="372"/>
        <item x="530"/>
        <item x="631"/>
        <item x="56"/>
        <item x="359"/>
        <item x="482"/>
        <item x="5"/>
        <item x="650"/>
        <item x="266"/>
        <item x="81"/>
        <item x="453"/>
        <item x="281"/>
        <item x="68"/>
        <item x="25"/>
        <item x="633"/>
        <item x="334"/>
        <item x="237"/>
        <item x="104"/>
        <item x="572"/>
        <item x="560"/>
        <item x="267"/>
        <item x="46"/>
        <item x="250"/>
        <item x="619"/>
        <item x="598"/>
        <item x="327"/>
        <item x="438"/>
        <item x="6"/>
        <item x="627"/>
        <item x="30"/>
        <item x="115"/>
        <item x="70"/>
        <item x="426"/>
        <item x="262"/>
        <item x="139"/>
        <item x="91"/>
        <item x="583"/>
        <item x="562"/>
        <item x="570"/>
        <item x="491"/>
        <item x="489"/>
        <item x="585"/>
        <item x="355"/>
        <item x="128"/>
        <item x="624"/>
        <item x="519"/>
        <item x="113"/>
        <item x="219"/>
        <item x="474"/>
        <item x="512"/>
        <item x="441"/>
        <item x="449"/>
        <item x="536"/>
        <item x="65"/>
        <item x="238"/>
        <item x="37"/>
        <item x="411"/>
        <item x="646"/>
        <item x="317"/>
        <item x="69"/>
        <item x="538"/>
        <item x="178"/>
        <item x="232"/>
        <item x="261"/>
        <item x="567"/>
        <item x="584"/>
        <item x="226"/>
        <item x="588"/>
        <item x="330"/>
        <item x="307"/>
        <item x="41"/>
        <item x="276"/>
        <item x="159"/>
        <item x="314"/>
        <item x="589"/>
        <item x="342"/>
        <item x="308"/>
        <item x="476"/>
        <item x="539"/>
        <item x="343"/>
        <item x="559"/>
        <item x="400"/>
        <item x="214"/>
        <item x="362"/>
        <item x="340"/>
        <item x="180"/>
        <item x="429"/>
        <item x="525"/>
        <item x="483"/>
        <item x="360"/>
        <item x="389"/>
        <item x="364"/>
        <item x="435"/>
        <item x="544"/>
        <item x="73"/>
        <item x="150"/>
        <item x="640"/>
        <item x="635"/>
        <item x="534"/>
        <item x="316"/>
        <item x="77"/>
        <item x="416"/>
        <item x="639"/>
        <item x="269"/>
        <item x="120"/>
        <item x="76"/>
        <item x="515"/>
        <item x="67"/>
        <item x="62"/>
        <item x="401"/>
        <item x="391"/>
        <item x="312"/>
        <item x="182"/>
        <item x="630"/>
        <item x="18"/>
        <item x="367"/>
        <item x="123"/>
        <item x="10"/>
        <item x="109"/>
        <item x="299"/>
        <item x="102"/>
        <item x="58"/>
        <item x="555"/>
        <item x="94"/>
        <item x="163"/>
        <item x="251"/>
        <item x="140"/>
        <item x="90"/>
        <item x="154"/>
        <item x="271"/>
        <item x="47"/>
        <item x="648"/>
        <item x="252"/>
        <item x="79"/>
        <item x="177"/>
        <item x="428"/>
        <item x="241"/>
        <item x="222"/>
        <item x="289"/>
        <item x="96"/>
        <item x="421"/>
        <item x="61"/>
        <item x="326"/>
        <item x="433"/>
        <item x="63"/>
        <item x="554"/>
        <item x="188"/>
        <item x="27"/>
        <item x="516"/>
        <item x="166"/>
        <item x="49"/>
        <item x="436"/>
        <item x="591"/>
        <item x="431"/>
        <item x="543"/>
        <item x="569"/>
        <item x="48"/>
        <item x="200"/>
        <item x="82"/>
        <item x="599"/>
        <item x="235"/>
        <item x="93"/>
        <item x="397"/>
        <item x="485"/>
        <item x="40"/>
        <item x="303"/>
        <item x="206"/>
        <item x="473"/>
        <item x="528"/>
        <item x="4"/>
        <item x="576"/>
        <item x="234"/>
        <item x="33"/>
        <item x="187"/>
        <item x="212"/>
        <item x="287"/>
        <item x="98"/>
        <item x="304"/>
        <item x="637"/>
        <item x="396"/>
        <item x="42"/>
        <item x="379"/>
        <item x="53"/>
        <item x="517"/>
        <item x="625"/>
        <item x="611"/>
        <item x="322"/>
        <item x="45"/>
        <item x="17"/>
        <item x="375"/>
        <item x="224"/>
        <item x="394"/>
        <item x="148"/>
        <item t="default"/>
      </items>
    </pivotField>
    <pivotField numFmtId="14" showAll="0"/>
    <pivotField showAll="0">
      <items count="5">
        <item x="0"/>
        <item x="1"/>
        <item x="2"/>
        <item x="3"/>
        <item t="default"/>
      </items>
    </pivotField>
    <pivotField showAll="0">
      <items count="3">
        <item x="0"/>
        <item x="1"/>
        <item t="default"/>
      </items>
    </pivotField>
    <pivotField showAll="0">
      <items count="8">
        <item x="6"/>
        <item x="1"/>
        <item x="3"/>
        <item x="0"/>
        <item x="2"/>
        <item x="4"/>
        <item x="5"/>
        <item t="default"/>
      </items>
    </pivotField>
    <pivotField showAll="0">
      <items count="185">
        <item x="110"/>
        <item x="72"/>
        <item x="106"/>
        <item x="83"/>
        <item x="10"/>
        <item x="39"/>
        <item x="160"/>
        <item x="8"/>
        <item x="48"/>
        <item x="13"/>
        <item x="105"/>
        <item x="43"/>
        <item x="158"/>
        <item x="170"/>
        <item x="178"/>
        <item x="155"/>
        <item x="150"/>
        <item x="22"/>
        <item x="64"/>
        <item x="107"/>
        <item x="137"/>
        <item x="80"/>
        <item x="112"/>
        <item x="24"/>
        <item x="181"/>
        <item x="90"/>
        <item x="154"/>
        <item x="73"/>
        <item x="86"/>
        <item x="130"/>
        <item x="50"/>
        <item x="128"/>
        <item x="141"/>
        <item x="122"/>
        <item x="66"/>
        <item x="91"/>
        <item x="117"/>
        <item x="145"/>
        <item x="138"/>
        <item x="183"/>
        <item x="174"/>
        <item x="16"/>
        <item x="63"/>
        <item x="135"/>
        <item x="40"/>
        <item x="177"/>
        <item x="148"/>
        <item x="153"/>
        <item x="101"/>
        <item x="15"/>
        <item x="6"/>
        <item x="179"/>
        <item x="163"/>
        <item x="176"/>
        <item x="52"/>
        <item x="119"/>
        <item x="98"/>
        <item x="149"/>
        <item x="9"/>
        <item x="5"/>
        <item x="4"/>
        <item x="175"/>
        <item x="108"/>
        <item x="159"/>
        <item x="151"/>
        <item x="58"/>
        <item x="144"/>
        <item x="61"/>
        <item x="31"/>
        <item x="3"/>
        <item x="32"/>
        <item x="65"/>
        <item x="162"/>
        <item x="74"/>
        <item x="55"/>
        <item x="85"/>
        <item x="37"/>
        <item x="53"/>
        <item x="12"/>
        <item x="126"/>
        <item x="133"/>
        <item x="97"/>
        <item x="172"/>
        <item x="124"/>
        <item x="77"/>
        <item x="35"/>
        <item x="30"/>
        <item x="89"/>
        <item x="17"/>
        <item x="129"/>
        <item x="78"/>
        <item x="120"/>
        <item x="131"/>
        <item x="67"/>
        <item x="92"/>
        <item x="140"/>
        <item x="75"/>
        <item x="23"/>
        <item x="1"/>
        <item x="2"/>
        <item x="87"/>
        <item x="114"/>
        <item x="134"/>
        <item x="47"/>
        <item x="157"/>
        <item x="100"/>
        <item x="29"/>
        <item x="152"/>
        <item x="14"/>
        <item x="21"/>
        <item x="54"/>
        <item x="165"/>
        <item x="142"/>
        <item x="69"/>
        <item x="115"/>
        <item x="156"/>
        <item x="102"/>
        <item x="25"/>
        <item x="28"/>
        <item x="26"/>
        <item x="111"/>
        <item x="109"/>
        <item x="38"/>
        <item x="161"/>
        <item x="27"/>
        <item x="127"/>
        <item x="99"/>
        <item x="88"/>
        <item x="51"/>
        <item x="41"/>
        <item x="62"/>
        <item x="123"/>
        <item x="46"/>
        <item x="45"/>
        <item x="168"/>
        <item x="82"/>
        <item x="71"/>
        <item x="171"/>
        <item x="167"/>
        <item x="146"/>
        <item x="79"/>
        <item x="113"/>
        <item x="81"/>
        <item x="68"/>
        <item x="33"/>
        <item x="164"/>
        <item x="169"/>
        <item x="121"/>
        <item x="116"/>
        <item x="173"/>
        <item x="34"/>
        <item x="44"/>
        <item x="49"/>
        <item x="19"/>
        <item x="104"/>
        <item x="136"/>
        <item x="125"/>
        <item x="96"/>
        <item x="56"/>
        <item x="60"/>
        <item x="143"/>
        <item x="57"/>
        <item x="59"/>
        <item x="118"/>
        <item x="20"/>
        <item x="84"/>
        <item x="139"/>
        <item x="70"/>
        <item x="7"/>
        <item x="147"/>
        <item x="94"/>
        <item x="93"/>
        <item x="95"/>
        <item x="166"/>
        <item x="132"/>
        <item x="0"/>
        <item x="103"/>
        <item x="18"/>
        <item x="42"/>
        <item x="182"/>
        <item x="36"/>
        <item x="76"/>
        <item x="11"/>
        <item x="180"/>
        <item t="default"/>
      </items>
    </pivotField>
    <pivotField showAll="0">
      <items count="13">
        <item x="4"/>
        <item x="5"/>
        <item x="2"/>
        <item x="10"/>
        <item x="6"/>
        <item x="3"/>
        <item x="11"/>
        <item x="1"/>
        <item x="8"/>
        <item x="7"/>
        <item x="0"/>
        <item x="9"/>
        <item t="default"/>
      </items>
    </pivotField>
    <pivotField dataField="1" showAll="0"/>
    <pivotField numFmtId="164" showAll="0"/>
    <pivotField numFmtId="164" showAll="0"/>
    <pivotField dataField="1" numFmtId="164" showAll="0"/>
    <pivotField dataField="1" numFmtId="164" showAll="0"/>
    <pivotField dataField="1" numFmtId="164" showAll="0"/>
    <pivotField numFmtId="1" showAll="0">
      <items count="4">
        <item x="0"/>
        <item x="1"/>
        <item x="2"/>
        <item t="default"/>
      </items>
    </pivotField>
    <pivotField showAll="0">
      <items count="25">
        <item x="1"/>
        <item x="5"/>
        <item x="6"/>
        <item x="10"/>
        <item m="1" x="18"/>
        <item m="1" x="21"/>
        <item m="1" x="22"/>
        <item m="1" x="14"/>
        <item m="1" x="12"/>
        <item m="1" x="17"/>
        <item m="1" x="16"/>
        <item x="9"/>
        <item x="7"/>
        <item x="8"/>
        <item x="3"/>
        <item x="4"/>
        <item m="1" x="23"/>
        <item m="1" x="19"/>
        <item m="1" x="20"/>
        <item m="1" x="13"/>
        <item m="1" x="15"/>
        <item x="0"/>
        <item x="2"/>
        <item x="11"/>
        <item t="default"/>
      </items>
    </pivotField>
    <pivotField dataField="1" numFmtId="1"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Items count="1">
    <i/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a de Total Sale" fld="12" baseField="0" baseItem="0" numFmtId="168"/>
    <dataField name="Suma de Total Profit" fld="14" baseField="0" baseItem="0" numFmtId="168"/>
    <dataField name="Suma de Units Sold" fld="9" baseField="0" baseItem="0" numFmtId="3"/>
    <dataField name="Cuenta de Order ID" fld="0" subtotal="count" baseField="0" baseItem="1" numFmtId="3"/>
    <dataField name="Promedio de Shipping Time (Days)" fld="17" subtotal="average" baseField="0" baseItem="4" numFmtId="169"/>
    <dataField name="Suma de Total Cost" fld="13" baseField="0" baseItem="0" numFmtId="168"/>
  </dataFields>
  <formats count="6">
    <format dxfId="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ED8007-F573-43D8-87ED-1E27EDF19CE9}" name="AvgShippingTimeByPriority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P29:Q34" firstHeaderRow="1" firstDataRow="1" firstDataCol="1"/>
  <pivotFields count="21">
    <pivotField numFmtId="49" showAll="0"/>
    <pivotField showAll="0"/>
    <pivotField numFmtId="14" showAll="0">
      <items count="652">
        <item x="487"/>
        <item x="175"/>
        <item x="461"/>
        <item x="248"/>
        <item x="325"/>
        <item x="531"/>
        <item x="192"/>
        <item x="406"/>
        <item x="629"/>
        <item x="138"/>
        <item x="1"/>
        <item x="173"/>
        <item x="249"/>
        <item x="236"/>
        <item x="498"/>
        <item x="263"/>
        <item x="558"/>
        <item x="402"/>
        <item x="467"/>
        <item x="280"/>
        <item x="563"/>
        <item x="363"/>
        <item x="167"/>
        <item x="533"/>
        <item x="84"/>
        <item x="513"/>
        <item x="338"/>
        <item x="228"/>
        <item x="603"/>
        <item x="223"/>
        <item x="108"/>
        <item x="622"/>
        <item x="118"/>
        <item x="593"/>
        <item x="412"/>
        <item x="125"/>
        <item x="479"/>
        <item x="114"/>
        <item x="634"/>
        <item x="377"/>
        <item x="213"/>
        <item x="636"/>
        <item x="434"/>
        <item x="477"/>
        <item x="458"/>
        <item x="7"/>
        <item x="341"/>
        <item x="255"/>
        <item x="484"/>
        <item x="225"/>
        <item x="127"/>
        <item x="292"/>
        <item x="112"/>
        <item x="34"/>
        <item x="548"/>
        <item x="623"/>
        <item x="196"/>
        <item x="361"/>
        <item x="348"/>
        <item x="259"/>
        <item x="50"/>
        <item x="502"/>
        <item x="16"/>
        <item x="609"/>
        <item x="274"/>
        <item x="427"/>
        <item x="540"/>
        <item x="492"/>
        <item x="471"/>
        <item x="504"/>
        <item x="493"/>
        <item x="564"/>
        <item x="561"/>
        <item x="409"/>
        <item x="419"/>
        <item x="523"/>
        <item x="11"/>
        <item x="381"/>
        <item x="210"/>
        <item x="472"/>
        <item x="116"/>
        <item x="399"/>
        <item x="258"/>
        <item x="174"/>
        <item x="245"/>
        <item x="135"/>
        <item x="499"/>
        <item x="293"/>
        <item x="171"/>
        <item x="121"/>
        <item x="142"/>
        <item x="157"/>
        <item x="185"/>
        <item x="420"/>
        <item x="446"/>
        <item x="481"/>
        <item x="368"/>
        <item x="298"/>
        <item x="130"/>
        <item x="134"/>
        <item x="207"/>
        <item x="541"/>
        <item x="417"/>
        <item x="451"/>
        <item x="137"/>
        <item x="55"/>
        <item x="410"/>
        <item x="423"/>
        <item x="398"/>
        <item x="579"/>
        <item x="66"/>
        <item x="122"/>
        <item x="313"/>
        <item x="191"/>
        <item x="505"/>
        <item x="20"/>
        <item x="198"/>
        <item x="103"/>
        <item x="388"/>
        <item x="626"/>
        <item x="43"/>
        <item x="424"/>
        <item x="501"/>
        <item x="353"/>
        <item x="511"/>
        <item x="506"/>
        <item x="170"/>
        <item x="199"/>
        <item x="155"/>
        <item x="247"/>
        <item x="78"/>
        <item x="490"/>
        <item x="632"/>
        <item x="153"/>
        <item x="105"/>
        <item x="497"/>
        <item x="95"/>
        <item x="218"/>
        <item x="613"/>
        <item x="371"/>
        <item x="291"/>
        <item x="392"/>
        <item x="414"/>
        <item x="649"/>
        <item x="294"/>
        <item x="644"/>
        <item x="507"/>
        <item x="217"/>
        <item x="72"/>
        <item x="254"/>
        <item x="244"/>
        <item x="532"/>
        <item x="390"/>
        <item x="227"/>
        <item x="454"/>
        <item x="600"/>
        <item x="350"/>
        <item x="430"/>
        <item x="595"/>
        <item x="580"/>
        <item x="107"/>
        <item x="162"/>
        <item x="273"/>
        <item x="285"/>
        <item x="300"/>
        <item x="306"/>
        <item x="641"/>
        <item x="0"/>
        <item x="550"/>
        <item x="642"/>
        <item x="447"/>
        <item x="318"/>
        <item x="574"/>
        <item x="275"/>
        <item x="439"/>
        <item x="553"/>
        <item x="335"/>
        <item x="57"/>
        <item x="202"/>
        <item x="604"/>
        <item x="602"/>
        <item x="465"/>
        <item x="164"/>
        <item x="253"/>
        <item x="13"/>
        <item x="197"/>
        <item x="2"/>
        <item x="383"/>
        <item x="31"/>
        <item x="480"/>
        <item x="575"/>
        <item x="161"/>
        <item x="39"/>
        <item x="283"/>
        <item x="32"/>
        <item x="233"/>
        <item x="278"/>
        <item x="36"/>
        <item x="320"/>
        <item x="149"/>
        <item x="229"/>
        <item x="557"/>
        <item x="514"/>
        <item x="195"/>
        <item x="615"/>
        <item x="597"/>
        <item x="606"/>
        <item x="297"/>
        <item x="324"/>
        <item x="565"/>
        <item x="488"/>
        <item x="571"/>
        <item x="432"/>
        <item x="264"/>
        <item x="54"/>
        <item x="376"/>
        <item x="643"/>
        <item x="440"/>
        <item x="384"/>
        <item x="382"/>
        <item x="463"/>
        <item x="145"/>
        <item x="542"/>
        <item x="194"/>
        <item x="404"/>
        <item x="315"/>
        <item x="345"/>
        <item x="85"/>
        <item x="279"/>
        <item x="205"/>
        <item x="601"/>
        <item x="111"/>
        <item x="215"/>
        <item x="181"/>
        <item x="60"/>
        <item x="302"/>
        <item x="44"/>
        <item x="189"/>
        <item x="568"/>
        <item x="265"/>
        <item x="527"/>
        <item x="607"/>
        <item x="478"/>
        <item x="366"/>
        <item x="395"/>
        <item x="270"/>
        <item x="131"/>
        <item x="442"/>
        <item x="231"/>
        <item x="508"/>
        <item x="295"/>
        <item x="614"/>
        <item x="8"/>
        <item x="323"/>
        <item x="529"/>
        <item x="301"/>
        <item x="380"/>
        <item x="28"/>
        <item x="136"/>
        <item x="179"/>
        <item x="64"/>
        <item x="537"/>
        <item x="443"/>
        <item x="268"/>
        <item x="415"/>
        <item x="88"/>
        <item x="374"/>
        <item x="535"/>
        <item x="71"/>
        <item x="243"/>
        <item x="183"/>
        <item x="328"/>
        <item x="452"/>
        <item x="152"/>
        <item x="208"/>
        <item x="119"/>
        <item x="309"/>
        <item x="608"/>
        <item x="549"/>
        <item x="349"/>
        <item x="582"/>
        <item x="573"/>
        <item x="510"/>
        <item x="272"/>
        <item x="496"/>
        <item x="590"/>
        <item x="332"/>
        <item x="209"/>
        <item x="495"/>
        <item x="524"/>
        <item x="282"/>
        <item x="605"/>
        <item x="75"/>
        <item x="74"/>
        <item x="351"/>
        <item x="146"/>
        <item x="216"/>
        <item x="147"/>
        <item x="12"/>
        <item x="333"/>
        <item x="448"/>
        <item x="221"/>
        <item x="143"/>
        <item x="444"/>
        <item x="628"/>
        <item x="437"/>
        <item x="38"/>
        <item x="385"/>
        <item x="321"/>
        <item x="126"/>
        <item x="339"/>
        <item x="612"/>
        <item x="156"/>
        <item x="466"/>
        <item x="369"/>
        <item x="365"/>
        <item x="99"/>
        <item x="618"/>
        <item x="19"/>
        <item x="344"/>
        <item x="310"/>
        <item x="378"/>
        <item x="518"/>
        <item x="80"/>
        <item x="21"/>
        <item x="92"/>
        <item x="520"/>
        <item x="358"/>
        <item x="9"/>
        <item x="230"/>
        <item x="257"/>
        <item x="578"/>
        <item x="503"/>
        <item x="260"/>
        <item x="347"/>
        <item x="296"/>
        <item x="407"/>
        <item x="373"/>
        <item x="176"/>
        <item x="203"/>
        <item x="494"/>
        <item x="329"/>
        <item x="26"/>
        <item x="594"/>
        <item x="242"/>
        <item x="86"/>
        <item x="52"/>
        <item x="418"/>
        <item x="290"/>
        <item x="645"/>
        <item x="500"/>
        <item x="522"/>
        <item x="22"/>
        <item x="470"/>
        <item x="616"/>
        <item x="240"/>
        <item x="403"/>
        <item x="456"/>
        <item x="286"/>
        <item x="354"/>
        <item x="352"/>
        <item x="239"/>
        <item x="386"/>
        <item x="106"/>
        <item x="405"/>
        <item x="556"/>
        <item x="124"/>
        <item x="586"/>
        <item x="3"/>
        <item x="129"/>
        <item x="169"/>
        <item x="319"/>
        <item x="311"/>
        <item x="336"/>
        <item x="51"/>
        <item x="97"/>
        <item x="29"/>
        <item x="413"/>
        <item x="110"/>
        <item x="577"/>
        <item x="455"/>
        <item x="460"/>
        <item x="592"/>
        <item x="346"/>
        <item x="172"/>
        <item x="201"/>
        <item x="617"/>
        <item x="587"/>
        <item x="160"/>
        <item x="486"/>
        <item x="284"/>
        <item x="356"/>
        <item x="141"/>
        <item x="331"/>
        <item x="526"/>
        <item x="475"/>
        <item x="186"/>
        <item x="117"/>
        <item x="581"/>
        <item x="190"/>
        <item x="23"/>
        <item x="469"/>
        <item x="610"/>
        <item x="462"/>
        <item x="14"/>
        <item x="15"/>
        <item x="132"/>
        <item x="547"/>
        <item x="144"/>
        <item x="596"/>
        <item x="509"/>
        <item x="566"/>
        <item x="151"/>
        <item x="305"/>
        <item x="552"/>
        <item x="246"/>
        <item x="393"/>
        <item x="459"/>
        <item x="408"/>
        <item x="357"/>
        <item x="551"/>
        <item x="87"/>
        <item x="387"/>
        <item x="546"/>
        <item x="184"/>
        <item x="158"/>
        <item x="256"/>
        <item x="168"/>
        <item x="288"/>
        <item x="59"/>
        <item x="24"/>
        <item x="89"/>
        <item x="621"/>
        <item x="422"/>
        <item x="277"/>
        <item x="83"/>
        <item x="35"/>
        <item x="647"/>
        <item x="450"/>
        <item x="638"/>
        <item x="100"/>
        <item x="620"/>
        <item x="545"/>
        <item x="133"/>
        <item x="464"/>
        <item x="193"/>
        <item x="220"/>
        <item x="165"/>
        <item x="337"/>
        <item x="211"/>
        <item x="468"/>
        <item x="457"/>
        <item x="425"/>
        <item x="370"/>
        <item x="445"/>
        <item x="101"/>
        <item x="204"/>
        <item x="521"/>
        <item x="372"/>
        <item x="530"/>
        <item x="631"/>
        <item x="56"/>
        <item x="359"/>
        <item x="482"/>
        <item x="5"/>
        <item x="650"/>
        <item x="266"/>
        <item x="81"/>
        <item x="453"/>
        <item x="281"/>
        <item x="68"/>
        <item x="25"/>
        <item x="633"/>
        <item x="334"/>
        <item x="237"/>
        <item x="104"/>
        <item x="572"/>
        <item x="560"/>
        <item x="267"/>
        <item x="46"/>
        <item x="250"/>
        <item x="619"/>
        <item x="598"/>
        <item x="327"/>
        <item x="438"/>
        <item x="6"/>
        <item x="627"/>
        <item x="30"/>
        <item x="115"/>
        <item x="70"/>
        <item x="426"/>
        <item x="262"/>
        <item x="139"/>
        <item x="91"/>
        <item x="583"/>
        <item x="562"/>
        <item x="570"/>
        <item x="491"/>
        <item x="489"/>
        <item x="585"/>
        <item x="355"/>
        <item x="128"/>
        <item x="624"/>
        <item x="519"/>
        <item x="113"/>
        <item x="219"/>
        <item x="474"/>
        <item x="512"/>
        <item x="441"/>
        <item x="449"/>
        <item x="536"/>
        <item x="65"/>
        <item x="238"/>
        <item x="37"/>
        <item x="411"/>
        <item x="646"/>
        <item x="317"/>
        <item x="69"/>
        <item x="538"/>
        <item x="178"/>
        <item x="232"/>
        <item x="261"/>
        <item x="567"/>
        <item x="584"/>
        <item x="226"/>
        <item x="588"/>
        <item x="330"/>
        <item x="307"/>
        <item x="41"/>
        <item x="276"/>
        <item x="159"/>
        <item x="314"/>
        <item x="589"/>
        <item x="342"/>
        <item x="308"/>
        <item x="476"/>
        <item x="539"/>
        <item x="343"/>
        <item x="559"/>
        <item x="400"/>
        <item x="214"/>
        <item x="362"/>
        <item x="340"/>
        <item x="180"/>
        <item x="429"/>
        <item x="525"/>
        <item x="483"/>
        <item x="360"/>
        <item x="389"/>
        <item x="364"/>
        <item x="435"/>
        <item x="544"/>
        <item x="73"/>
        <item x="150"/>
        <item x="640"/>
        <item x="635"/>
        <item x="534"/>
        <item x="316"/>
        <item x="77"/>
        <item x="416"/>
        <item x="639"/>
        <item x="269"/>
        <item x="120"/>
        <item x="76"/>
        <item x="515"/>
        <item x="67"/>
        <item x="62"/>
        <item x="401"/>
        <item x="391"/>
        <item x="312"/>
        <item x="182"/>
        <item x="630"/>
        <item x="18"/>
        <item x="367"/>
        <item x="123"/>
        <item x="10"/>
        <item x="109"/>
        <item x="299"/>
        <item x="102"/>
        <item x="58"/>
        <item x="555"/>
        <item x="94"/>
        <item x="163"/>
        <item x="251"/>
        <item x="140"/>
        <item x="90"/>
        <item x="154"/>
        <item x="271"/>
        <item x="47"/>
        <item x="648"/>
        <item x="252"/>
        <item x="79"/>
        <item x="177"/>
        <item x="428"/>
        <item x="241"/>
        <item x="222"/>
        <item x="289"/>
        <item x="96"/>
        <item x="421"/>
        <item x="61"/>
        <item x="326"/>
        <item x="433"/>
        <item x="63"/>
        <item x="554"/>
        <item x="188"/>
        <item x="27"/>
        <item x="516"/>
        <item x="166"/>
        <item x="49"/>
        <item x="436"/>
        <item x="591"/>
        <item x="431"/>
        <item x="543"/>
        <item x="569"/>
        <item x="48"/>
        <item x="200"/>
        <item x="82"/>
        <item x="599"/>
        <item x="235"/>
        <item x="93"/>
        <item x="397"/>
        <item x="485"/>
        <item x="40"/>
        <item x="303"/>
        <item x="206"/>
        <item x="473"/>
        <item x="528"/>
        <item x="4"/>
        <item x="576"/>
        <item x="234"/>
        <item x="33"/>
        <item x="187"/>
        <item x="212"/>
        <item x="287"/>
        <item x="98"/>
        <item x="304"/>
        <item x="637"/>
        <item x="396"/>
        <item x="42"/>
        <item x="379"/>
        <item x="53"/>
        <item x="517"/>
        <item x="625"/>
        <item x="611"/>
        <item x="322"/>
        <item x="45"/>
        <item x="17"/>
        <item x="375"/>
        <item x="224"/>
        <item x="394"/>
        <item x="148"/>
        <item t="default"/>
      </items>
    </pivotField>
    <pivotField numFmtId="14" showAll="0"/>
    <pivotField axis="axisRow" showAll="0">
      <items count="5">
        <item x="0"/>
        <item x="1"/>
        <item x="3"/>
        <item x="2"/>
        <item t="default"/>
      </items>
    </pivotField>
    <pivotField showAll="0">
      <items count="3">
        <item x="0"/>
        <item x="1"/>
        <item t="default"/>
      </items>
    </pivotField>
    <pivotField showAll="0">
      <items count="8">
        <item x="6"/>
        <item x="1"/>
        <item x="3"/>
        <item x="0"/>
        <item x="2"/>
        <item x="4"/>
        <item x="5"/>
        <item t="default"/>
      </items>
    </pivotField>
    <pivotField showAll="0">
      <items count="185">
        <item x="110"/>
        <item x="72"/>
        <item x="106"/>
        <item x="83"/>
        <item x="10"/>
        <item x="39"/>
        <item x="160"/>
        <item x="8"/>
        <item x="48"/>
        <item x="13"/>
        <item x="105"/>
        <item x="43"/>
        <item x="158"/>
        <item x="170"/>
        <item x="178"/>
        <item x="155"/>
        <item x="150"/>
        <item x="22"/>
        <item x="64"/>
        <item x="107"/>
        <item x="137"/>
        <item x="80"/>
        <item x="112"/>
        <item x="24"/>
        <item x="181"/>
        <item x="90"/>
        <item x="154"/>
        <item x="73"/>
        <item x="86"/>
        <item x="130"/>
        <item x="50"/>
        <item x="128"/>
        <item x="141"/>
        <item x="122"/>
        <item x="66"/>
        <item x="91"/>
        <item x="117"/>
        <item x="145"/>
        <item x="138"/>
        <item x="183"/>
        <item x="174"/>
        <item x="16"/>
        <item x="63"/>
        <item x="135"/>
        <item x="40"/>
        <item x="177"/>
        <item x="148"/>
        <item x="153"/>
        <item x="101"/>
        <item x="15"/>
        <item x="6"/>
        <item x="179"/>
        <item x="163"/>
        <item x="176"/>
        <item x="52"/>
        <item x="119"/>
        <item x="98"/>
        <item x="149"/>
        <item x="9"/>
        <item x="5"/>
        <item x="4"/>
        <item x="175"/>
        <item x="108"/>
        <item x="159"/>
        <item x="151"/>
        <item x="58"/>
        <item x="144"/>
        <item x="61"/>
        <item x="31"/>
        <item x="3"/>
        <item x="32"/>
        <item x="65"/>
        <item x="162"/>
        <item x="74"/>
        <item x="55"/>
        <item x="85"/>
        <item x="37"/>
        <item x="53"/>
        <item x="12"/>
        <item x="126"/>
        <item x="133"/>
        <item x="97"/>
        <item x="172"/>
        <item x="124"/>
        <item x="77"/>
        <item x="35"/>
        <item x="30"/>
        <item x="89"/>
        <item x="17"/>
        <item x="129"/>
        <item x="78"/>
        <item x="120"/>
        <item x="131"/>
        <item x="67"/>
        <item x="92"/>
        <item x="140"/>
        <item x="75"/>
        <item x="23"/>
        <item x="1"/>
        <item x="2"/>
        <item x="87"/>
        <item x="114"/>
        <item x="134"/>
        <item x="47"/>
        <item x="157"/>
        <item x="100"/>
        <item x="29"/>
        <item x="152"/>
        <item x="14"/>
        <item x="21"/>
        <item x="54"/>
        <item x="165"/>
        <item x="142"/>
        <item x="69"/>
        <item x="115"/>
        <item x="156"/>
        <item x="102"/>
        <item x="25"/>
        <item x="28"/>
        <item x="26"/>
        <item x="111"/>
        <item x="109"/>
        <item x="38"/>
        <item x="161"/>
        <item x="27"/>
        <item x="127"/>
        <item x="99"/>
        <item x="88"/>
        <item x="51"/>
        <item x="41"/>
        <item x="62"/>
        <item x="123"/>
        <item x="46"/>
        <item x="45"/>
        <item x="168"/>
        <item x="82"/>
        <item x="71"/>
        <item x="171"/>
        <item x="167"/>
        <item x="146"/>
        <item x="79"/>
        <item x="113"/>
        <item x="81"/>
        <item x="68"/>
        <item x="33"/>
        <item x="164"/>
        <item x="169"/>
        <item x="121"/>
        <item x="116"/>
        <item x="173"/>
        <item x="34"/>
        <item x="44"/>
        <item x="49"/>
        <item x="19"/>
        <item x="104"/>
        <item x="136"/>
        <item x="125"/>
        <item x="96"/>
        <item x="56"/>
        <item x="60"/>
        <item x="143"/>
        <item x="57"/>
        <item x="59"/>
        <item x="118"/>
        <item x="20"/>
        <item x="84"/>
        <item x="139"/>
        <item x="70"/>
        <item x="7"/>
        <item x="147"/>
        <item x="94"/>
        <item x="93"/>
        <item x="95"/>
        <item x="166"/>
        <item x="132"/>
        <item x="0"/>
        <item x="103"/>
        <item x="18"/>
        <item x="42"/>
        <item x="182"/>
        <item x="36"/>
        <item x="76"/>
        <item x="11"/>
        <item x="180"/>
        <item t="default"/>
      </items>
    </pivotField>
    <pivotField showAll="0">
      <items count="13">
        <item x="4"/>
        <item x="5"/>
        <item x="2"/>
        <item x="10"/>
        <item x="6"/>
        <item x="3"/>
        <item x="11"/>
        <item x="1"/>
        <item x="8"/>
        <item x="7"/>
        <item x="0"/>
        <item x="9"/>
        <item t="default"/>
      </items>
    </pivotField>
    <pivotField showAll="0"/>
    <pivotField numFmtId="4" showAll="0"/>
    <pivotField numFmtId="4" showAll="0"/>
    <pivotField numFmtId="4" showAll="0"/>
    <pivotField numFmtId="4" showAll="0"/>
    <pivotField numFmtId="4" showAll="0"/>
    <pivotField numFmtId="1" showAll="0">
      <items count="4">
        <item x="0"/>
        <item x="1"/>
        <item x="2"/>
        <item t="default"/>
      </items>
    </pivotField>
    <pivotField showAll="0">
      <items count="25">
        <item x="1"/>
        <item x="5"/>
        <item x="6"/>
        <item x="10"/>
        <item m="1" x="18"/>
        <item m="1" x="21"/>
        <item m="1" x="22"/>
        <item m="1" x="14"/>
        <item m="1" x="12"/>
        <item m="1" x="17"/>
        <item m="1" x="16"/>
        <item x="9"/>
        <item x="7"/>
        <item x="8"/>
        <item x="3"/>
        <item x="4"/>
        <item m="1" x="23"/>
        <item m="1" x="19"/>
        <item m="1" x="20"/>
        <item m="1" x="13"/>
        <item m="1" x="15"/>
        <item x="0"/>
        <item x="2"/>
        <item x="11"/>
        <item t="default"/>
      </items>
    </pivotField>
    <pivotField dataField="1" numFmtId="1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medio de Shipping Time (Days)" fld="17" subtotal="average" baseField="4" baseItem="1" numFmtId="165"/>
  </dataFields>
  <formats count="1">
    <format dxfId="6">
      <pivotArea outline="0" collapsedLevelsAreSubtotals="1" fieldPosition="0"/>
    </format>
  </formats>
  <chartFormats count="1"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E1F0F3-49FB-451B-AF76-A558EA2D7386}" name="OrdersByChannel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P20:Q23" firstHeaderRow="1" firstDataRow="1" firstDataCol="1"/>
  <pivotFields count="21">
    <pivotField dataField="1" numFmtId="49" showAll="0"/>
    <pivotField showAll="0"/>
    <pivotField numFmtId="14" showAll="0">
      <items count="652">
        <item x="487"/>
        <item x="175"/>
        <item x="461"/>
        <item x="248"/>
        <item x="325"/>
        <item x="531"/>
        <item x="192"/>
        <item x="406"/>
        <item x="629"/>
        <item x="138"/>
        <item x="1"/>
        <item x="173"/>
        <item x="249"/>
        <item x="236"/>
        <item x="498"/>
        <item x="263"/>
        <item x="558"/>
        <item x="402"/>
        <item x="467"/>
        <item x="280"/>
        <item x="563"/>
        <item x="363"/>
        <item x="167"/>
        <item x="533"/>
        <item x="84"/>
        <item x="513"/>
        <item x="338"/>
        <item x="228"/>
        <item x="603"/>
        <item x="223"/>
        <item x="108"/>
        <item x="622"/>
        <item x="118"/>
        <item x="593"/>
        <item x="412"/>
        <item x="125"/>
        <item x="479"/>
        <item x="114"/>
        <item x="634"/>
        <item x="377"/>
        <item x="213"/>
        <item x="636"/>
        <item x="434"/>
        <item x="477"/>
        <item x="458"/>
        <item x="7"/>
        <item x="341"/>
        <item x="255"/>
        <item x="484"/>
        <item x="225"/>
        <item x="127"/>
        <item x="292"/>
        <item x="112"/>
        <item x="34"/>
        <item x="548"/>
        <item x="623"/>
        <item x="196"/>
        <item x="361"/>
        <item x="348"/>
        <item x="259"/>
        <item x="50"/>
        <item x="502"/>
        <item x="16"/>
        <item x="609"/>
        <item x="274"/>
        <item x="427"/>
        <item x="540"/>
        <item x="492"/>
        <item x="471"/>
        <item x="504"/>
        <item x="493"/>
        <item x="564"/>
        <item x="561"/>
        <item x="409"/>
        <item x="419"/>
        <item x="523"/>
        <item x="11"/>
        <item x="381"/>
        <item x="210"/>
        <item x="472"/>
        <item x="116"/>
        <item x="399"/>
        <item x="258"/>
        <item x="174"/>
        <item x="245"/>
        <item x="135"/>
        <item x="499"/>
        <item x="293"/>
        <item x="171"/>
        <item x="121"/>
        <item x="142"/>
        <item x="157"/>
        <item x="185"/>
        <item x="420"/>
        <item x="446"/>
        <item x="481"/>
        <item x="368"/>
        <item x="298"/>
        <item x="130"/>
        <item x="134"/>
        <item x="207"/>
        <item x="541"/>
        <item x="417"/>
        <item x="451"/>
        <item x="137"/>
        <item x="55"/>
        <item x="410"/>
        <item x="423"/>
        <item x="398"/>
        <item x="579"/>
        <item x="66"/>
        <item x="122"/>
        <item x="313"/>
        <item x="191"/>
        <item x="505"/>
        <item x="20"/>
        <item x="198"/>
        <item x="103"/>
        <item x="388"/>
        <item x="626"/>
        <item x="43"/>
        <item x="424"/>
        <item x="501"/>
        <item x="353"/>
        <item x="511"/>
        <item x="506"/>
        <item x="170"/>
        <item x="199"/>
        <item x="155"/>
        <item x="247"/>
        <item x="78"/>
        <item x="490"/>
        <item x="632"/>
        <item x="153"/>
        <item x="105"/>
        <item x="497"/>
        <item x="95"/>
        <item x="218"/>
        <item x="613"/>
        <item x="371"/>
        <item x="291"/>
        <item x="392"/>
        <item x="414"/>
        <item x="649"/>
        <item x="294"/>
        <item x="644"/>
        <item x="507"/>
        <item x="217"/>
        <item x="72"/>
        <item x="254"/>
        <item x="244"/>
        <item x="532"/>
        <item x="390"/>
        <item x="227"/>
        <item x="454"/>
        <item x="600"/>
        <item x="350"/>
        <item x="430"/>
        <item x="595"/>
        <item x="580"/>
        <item x="107"/>
        <item x="162"/>
        <item x="273"/>
        <item x="285"/>
        <item x="300"/>
        <item x="306"/>
        <item x="641"/>
        <item x="0"/>
        <item x="550"/>
        <item x="642"/>
        <item x="447"/>
        <item x="318"/>
        <item x="574"/>
        <item x="275"/>
        <item x="439"/>
        <item x="553"/>
        <item x="335"/>
        <item x="57"/>
        <item x="202"/>
        <item x="604"/>
        <item x="602"/>
        <item x="465"/>
        <item x="164"/>
        <item x="253"/>
        <item x="13"/>
        <item x="197"/>
        <item x="2"/>
        <item x="383"/>
        <item x="31"/>
        <item x="480"/>
        <item x="575"/>
        <item x="161"/>
        <item x="39"/>
        <item x="283"/>
        <item x="32"/>
        <item x="233"/>
        <item x="278"/>
        <item x="36"/>
        <item x="320"/>
        <item x="149"/>
        <item x="229"/>
        <item x="557"/>
        <item x="514"/>
        <item x="195"/>
        <item x="615"/>
        <item x="597"/>
        <item x="606"/>
        <item x="297"/>
        <item x="324"/>
        <item x="565"/>
        <item x="488"/>
        <item x="571"/>
        <item x="432"/>
        <item x="264"/>
        <item x="54"/>
        <item x="376"/>
        <item x="643"/>
        <item x="440"/>
        <item x="384"/>
        <item x="382"/>
        <item x="463"/>
        <item x="145"/>
        <item x="542"/>
        <item x="194"/>
        <item x="404"/>
        <item x="315"/>
        <item x="345"/>
        <item x="85"/>
        <item x="279"/>
        <item x="205"/>
        <item x="601"/>
        <item x="111"/>
        <item x="215"/>
        <item x="181"/>
        <item x="60"/>
        <item x="302"/>
        <item x="44"/>
        <item x="189"/>
        <item x="568"/>
        <item x="265"/>
        <item x="527"/>
        <item x="607"/>
        <item x="478"/>
        <item x="366"/>
        <item x="395"/>
        <item x="270"/>
        <item x="131"/>
        <item x="442"/>
        <item x="231"/>
        <item x="508"/>
        <item x="295"/>
        <item x="614"/>
        <item x="8"/>
        <item x="323"/>
        <item x="529"/>
        <item x="301"/>
        <item x="380"/>
        <item x="28"/>
        <item x="136"/>
        <item x="179"/>
        <item x="64"/>
        <item x="537"/>
        <item x="443"/>
        <item x="268"/>
        <item x="415"/>
        <item x="88"/>
        <item x="374"/>
        <item x="535"/>
        <item x="71"/>
        <item x="243"/>
        <item x="183"/>
        <item x="328"/>
        <item x="452"/>
        <item x="152"/>
        <item x="208"/>
        <item x="119"/>
        <item x="309"/>
        <item x="608"/>
        <item x="549"/>
        <item x="349"/>
        <item x="582"/>
        <item x="573"/>
        <item x="510"/>
        <item x="272"/>
        <item x="496"/>
        <item x="590"/>
        <item x="332"/>
        <item x="209"/>
        <item x="495"/>
        <item x="524"/>
        <item x="282"/>
        <item x="605"/>
        <item x="75"/>
        <item x="74"/>
        <item x="351"/>
        <item x="146"/>
        <item x="216"/>
        <item x="147"/>
        <item x="12"/>
        <item x="333"/>
        <item x="448"/>
        <item x="221"/>
        <item x="143"/>
        <item x="444"/>
        <item x="628"/>
        <item x="437"/>
        <item x="38"/>
        <item x="385"/>
        <item x="321"/>
        <item x="126"/>
        <item x="339"/>
        <item x="612"/>
        <item x="156"/>
        <item x="466"/>
        <item x="369"/>
        <item x="365"/>
        <item x="99"/>
        <item x="618"/>
        <item x="19"/>
        <item x="344"/>
        <item x="310"/>
        <item x="378"/>
        <item x="518"/>
        <item x="80"/>
        <item x="21"/>
        <item x="92"/>
        <item x="520"/>
        <item x="358"/>
        <item x="9"/>
        <item x="230"/>
        <item x="257"/>
        <item x="578"/>
        <item x="503"/>
        <item x="260"/>
        <item x="347"/>
        <item x="296"/>
        <item x="407"/>
        <item x="373"/>
        <item x="176"/>
        <item x="203"/>
        <item x="494"/>
        <item x="329"/>
        <item x="26"/>
        <item x="594"/>
        <item x="242"/>
        <item x="86"/>
        <item x="52"/>
        <item x="418"/>
        <item x="290"/>
        <item x="645"/>
        <item x="500"/>
        <item x="522"/>
        <item x="22"/>
        <item x="470"/>
        <item x="616"/>
        <item x="240"/>
        <item x="403"/>
        <item x="456"/>
        <item x="286"/>
        <item x="354"/>
        <item x="352"/>
        <item x="239"/>
        <item x="386"/>
        <item x="106"/>
        <item x="405"/>
        <item x="556"/>
        <item x="124"/>
        <item x="586"/>
        <item x="3"/>
        <item x="129"/>
        <item x="169"/>
        <item x="319"/>
        <item x="311"/>
        <item x="336"/>
        <item x="51"/>
        <item x="97"/>
        <item x="29"/>
        <item x="413"/>
        <item x="110"/>
        <item x="577"/>
        <item x="455"/>
        <item x="460"/>
        <item x="592"/>
        <item x="346"/>
        <item x="172"/>
        <item x="201"/>
        <item x="617"/>
        <item x="587"/>
        <item x="160"/>
        <item x="486"/>
        <item x="284"/>
        <item x="356"/>
        <item x="141"/>
        <item x="331"/>
        <item x="526"/>
        <item x="475"/>
        <item x="186"/>
        <item x="117"/>
        <item x="581"/>
        <item x="190"/>
        <item x="23"/>
        <item x="469"/>
        <item x="610"/>
        <item x="462"/>
        <item x="14"/>
        <item x="15"/>
        <item x="132"/>
        <item x="547"/>
        <item x="144"/>
        <item x="596"/>
        <item x="509"/>
        <item x="566"/>
        <item x="151"/>
        <item x="305"/>
        <item x="552"/>
        <item x="246"/>
        <item x="393"/>
        <item x="459"/>
        <item x="408"/>
        <item x="357"/>
        <item x="551"/>
        <item x="87"/>
        <item x="387"/>
        <item x="546"/>
        <item x="184"/>
        <item x="158"/>
        <item x="256"/>
        <item x="168"/>
        <item x="288"/>
        <item x="59"/>
        <item x="24"/>
        <item x="89"/>
        <item x="621"/>
        <item x="422"/>
        <item x="277"/>
        <item x="83"/>
        <item x="35"/>
        <item x="647"/>
        <item x="450"/>
        <item x="638"/>
        <item x="100"/>
        <item x="620"/>
        <item x="545"/>
        <item x="133"/>
        <item x="464"/>
        <item x="193"/>
        <item x="220"/>
        <item x="165"/>
        <item x="337"/>
        <item x="211"/>
        <item x="468"/>
        <item x="457"/>
        <item x="425"/>
        <item x="370"/>
        <item x="445"/>
        <item x="101"/>
        <item x="204"/>
        <item x="521"/>
        <item x="372"/>
        <item x="530"/>
        <item x="631"/>
        <item x="56"/>
        <item x="359"/>
        <item x="482"/>
        <item x="5"/>
        <item x="650"/>
        <item x="266"/>
        <item x="81"/>
        <item x="453"/>
        <item x="281"/>
        <item x="68"/>
        <item x="25"/>
        <item x="633"/>
        <item x="334"/>
        <item x="237"/>
        <item x="104"/>
        <item x="572"/>
        <item x="560"/>
        <item x="267"/>
        <item x="46"/>
        <item x="250"/>
        <item x="619"/>
        <item x="598"/>
        <item x="327"/>
        <item x="438"/>
        <item x="6"/>
        <item x="627"/>
        <item x="30"/>
        <item x="115"/>
        <item x="70"/>
        <item x="426"/>
        <item x="262"/>
        <item x="139"/>
        <item x="91"/>
        <item x="583"/>
        <item x="562"/>
        <item x="570"/>
        <item x="491"/>
        <item x="489"/>
        <item x="585"/>
        <item x="355"/>
        <item x="128"/>
        <item x="624"/>
        <item x="519"/>
        <item x="113"/>
        <item x="219"/>
        <item x="474"/>
        <item x="512"/>
        <item x="441"/>
        <item x="449"/>
        <item x="536"/>
        <item x="65"/>
        <item x="238"/>
        <item x="37"/>
        <item x="411"/>
        <item x="646"/>
        <item x="317"/>
        <item x="69"/>
        <item x="538"/>
        <item x="178"/>
        <item x="232"/>
        <item x="261"/>
        <item x="567"/>
        <item x="584"/>
        <item x="226"/>
        <item x="588"/>
        <item x="330"/>
        <item x="307"/>
        <item x="41"/>
        <item x="276"/>
        <item x="159"/>
        <item x="314"/>
        <item x="589"/>
        <item x="342"/>
        <item x="308"/>
        <item x="476"/>
        <item x="539"/>
        <item x="343"/>
        <item x="559"/>
        <item x="400"/>
        <item x="214"/>
        <item x="362"/>
        <item x="340"/>
        <item x="180"/>
        <item x="429"/>
        <item x="525"/>
        <item x="483"/>
        <item x="360"/>
        <item x="389"/>
        <item x="364"/>
        <item x="435"/>
        <item x="544"/>
        <item x="73"/>
        <item x="150"/>
        <item x="640"/>
        <item x="635"/>
        <item x="534"/>
        <item x="316"/>
        <item x="77"/>
        <item x="416"/>
        <item x="639"/>
        <item x="269"/>
        <item x="120"/>
        <item x="76"/>
        <item x="515"/>
        <item x="67"/>
        <item x="62"/>
        <item x="401"/>
        <item x="391"/>
        <item x="312"/>
        <item x="182"/>
        <item x="630"/>
        <item x="18"/>
        <item x="367"/>
        <item x="123"/>
        <item x="10"/>
        <item x="109"/>
        <item x="299"/>
        <item x="102"/>
        <item x="58"/>
        <item x="555"/>
        <item x="94"/>
        <item x="163"/>
        <item x="251"/>
        <item x="140"/>
        <item x="90"/>
        <item x="154"/>
        <item x="271"/>
        <item x="47"/>
        <item x="648"/>
        <item x="252"/>
        <item x="79"/>
        <item x="177"/>
        <item x="428"/>
        <item x="241"/>
        <item x="222"/>
        <item x="289"/>
        <item x="96"/>
        <item x="421"/>
        <item x="61"/>
        <item x="326"/>
        <item x="433"/>
        <item x="63"/>
        <item x="554"/>
        <item x="188"/>
        <item x="27"/>
        <item x="516"/>
        <item x="166"/>
        <item x="49"/>
        <item x="436"/>
        <item x="591"/>
        <item x="431"/>
        <item x="543"/>
        <item x="569"/>
        <item x="48"/>
        <item x="200"/>
        <item x="82"/>
        <item x="599"/>
        <item x="235"/>
        <item x="93"/>
        <item x="397"/>
        <item x="485"/>
        <item x="40"/>
        <item x="303"/>
        <item x="206"/>
        <item x="473"/>
        <item x="528"/>
        <item x="4"/>
        <item x="576"/>
        <item x="234"/>
        <item x="33"/>
        <item x="187"/>
        <item x="212"/>
        <item x="287"/>
        <item x="98"/>
        <item x="304"/>
        <item x="637"/>
        <item x="396"/>
        <item x="42"/>
        <item x="379"/>
        <item x="53"/>
        <item x="517"/>
        <item x="625"/>
        <item x="611"/>
        <item x="322"/>
        <item x="45"/>
        <item x="17"/>
        <item x="375"/>
        <item x="224"/>
        <item x="394"/>
        <item x="148"/>
        <item t="default"/>
      </items>
    </pivotField>
    <pivotField numFmtId="14" showAll="0"/>
    <pivotField showAll="0">
      <items count="5">
        <item x="0"/>
        <item x="1"/>
        <item x="2"/>
        <item x="3"/>
        <item t="default"/>
      </items>
    </pivotField>
    <pivotField axis="axisRow" showAll="0">
      <items count="3">
        <item x="1"/>
        <item x="0"/>
        <item t="default"/>
      </items>
    </pivotField>
    <pivotField showAll="0">
      <items count="8">
        <item x="6"/>
        <item x="1"/>
        <item x="3"/>
        <item x="0"/>
        <item x="2"/>
        <item x="4"/>
        <item x="5"/>
        <item t="default"/>
      </items>
    </pivotField>
    <pivotField showAll="0">
      <items count="185">
        <item x="110"/>
        <item x="72"/>
        <item x="106"/>
        <item x="83"/>
        <item x="10"/>
        <item x="39"/>
        <item x="160"/>
        <item x="8"/>
        <item x="48"/>
        <item x="13"/>
        <item x="105"/>
        <item x="43"/>
        <item x="158"/>
        <item x="170"/>
        <item x="178"/>
        <item x="155"/>
        <item x="150"/>
        <item x="22"/>
        <item x="64"/>
        <item x="107"/>
        <item x="137"/>
        <item x="80"/>
        <item x="112"/>
        <item x="24"/>
        <item x="181"/>
        <item x="90"/>
        <item x="154"/>
        <item x="73"/>
        <item x="86"/>
        <item x="130"/>
        <item x="50"/>
        <item x="128"/>
        <item x="141"/>
        <item x="122"/>
        <item x="66"/>
        <item x="91"/>
        <item x="117"/>
        <item x="145"/>
        <item x="138"/>
        <item x="183"/>
        <item x="174"/>
        <item x="16"/>
        <item x="63"/>
        <item x="135"/>
        <item x="40"/>
        <item x="177"/>
        <item x="148"/>
        <item x="153"/>
        <item x="101"/>
        <item x="15"/>
        <item x="6"/>
        <item x="179"/>
        <item x="163"/>
        <item x="176"/>
        <item x="52"/>
        <item x="119"/>
        <item x="98"/>
        <item x="149"/>
        <item x="9"/>
        <item x="5"/>
        <item x="4"/>
        <item x="175"/>
        <item x="108"/>
        <item x="159"/>
        <item x="151"/>
        <item x="58"/>
        <item x="144"/>
        <item x="61"/>
        <item x="31"/>
        <item x="3"/>
        <item x="32"/>
        <item x="65"/>
        <item x="162"/>
        <item x="74"/>
        <item x="55"/>
        <item x="85"/>
        <item x="37"/>
        <item x="53"/>
        <item x="12"/>
        <item x="126"/>
        <item x="133"/>
        <item x="97"/>
        <item x="172"/>
        <item x="124"/>
        <item x="77"/>
        <item x="35"/>
        <item x="30"/>
        <item x="89"/>
        <item x="17"/>
        <item x="129"/>
        <item x="78"/>
        <item x="120"/>
        <item x="131"/>
        <item x="67"/>
        <item x="92"/>
        <item x="140"/>
        <item x="75"/>
        <item x="23"/>
        <item x="1"/>
        <item x="2"/>
        <item x="87"/>
        <item x="114"/>
        <item x="134"/>
        <item x="47"/>
        <item x="157"/>
        <item x="100"/>
        <item x="29"/>
        <item x="152"/>
        <item x="14"/>
        <item x="21"/>
        <item x="54"/>
        <item x="165"/>
        <item x="142"/>
        <item x="69"/>
        <item x="115"/>
        <item x="156"/>
        <item x="102"/>
        <item x="25"/>
        <item x="28"/>
        <item x="26"/>
        <item x="111"/>
        <item x="109"/>
        <item x="38"/>
        <item x="161"/>
        <item x="27"/>
        <item x="127"/>
        <item x="99"/>
        <item x="88"/>
        <item x="51"/>
        <item x="41"/>
        <item x="62"/>
        <item x="123"/>
        <item x="46"/>
        <item x="45"/>
        <item x="168"/>
        <item x="82"/>
        <item x="71"/>
        <item x="171"/>
        <item x="167"/>
        <item x="146"/>
        <item x="79"/>
        <item x="113"/>
        <item x="81"/>
        <item x="68"/>
        <item x="33"/>
        <item x="164"/>
        <item x="169"/>
        <item x="121"/>
        <item x="116"/>
        <item x="173"/>
        <item x="34"/>
        <item x="44"/>
        <item x="49"/>
        <item x="19"/>
        <item x="104"/>
        <item x="136"/>
        <item x="125"/>
        <item x="96"/>
        <item x="56"/>
        <item x="60"/>
        <item x="143"/>
        <item x="57"/>
        <item x="59"/>
        <item x="118"/>
        <item x="20"/>
        <item x="84"/>
        <item x="139"/>
        <item x="70"/>
        <item x="7"/>
        <item x="147"/>
        <item x="94"/>
        <item x="93"/>
        <item x="95"/>
        <item x="166"/>
        <item x="132"/>
        <item x="0"/>
        <item x="103"/>
        <item x="18"/>
        <item x="42"/>
        <item x="182"/>
        <item x="36"/>
        <item x="76"/>
        <item x="11"/>
        <item x="180"/>
        <item t="default"/>
      </items>
    </pivotField>
    <pivotField showAll="0">
      <items count="13">
        <item x="4"/>
        <item x="5"/>
        <item x="2"/>
        <item x="10"/>
        <item x="6"/>
        <item x="3"/>
        <item x="11"/>
        <item x="1"/>
        <item x="8"/>
        <item x="7"/>
        <item x="0"/>
        <item x="9"/>
        <item t="default"/>
      </items>
    </pivotField>
    <pivotField showAll="0"/>
    <pivotField numFmtId="4" showAll="0"/>
    <pivotField numFmtId="4" showAll="0"/>
    <pivotField numFmtId="4" showAll="0"/>
    <pivotField numFmtId="4" showAll="0"/>
    <pivotField numFmtId="4" showAll="0"/>
    <pivotField numFmtId="1" showAll="0">
      <items count="4">
        <item x="0"/>
        <item x="1"/>
        <item x="2"/>
        <item t="default"/>
      </items>
    </pivotField>
    <pivotField showAll="0">
      <items count="25">
        <item x="1"/>
        <item x="5"/>
        <item x="6"/>
        <item x="10"/>
        <item m="1" x="18"/>
        <item m="1" x="21"/>
        <item m="1" x="22"/>
        <item m="1" x="14"/>
        <item m="1" x="12"/>
        <item m="1" x="17"/>
        <item m="1" x="16"/>
        <item x="9"/>
        <item x="7"/>
        <item x="8"/>
        <item x="3"/>
        <item x="4"/>
        <item m="1" x="23"/>
        <item m="1" x="19"/>
        <item m="1" x="20"/>
        <item m="1" x="13"/>
        <item m="1" x="15"/>
        <item x="0"/>
        <item x="2"/>
        <item x="11"/>
        <item t="default"/>
      </items>
    </pivotField>
    <pivotField numFmtId="1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Cuenta de Order ID" fld="0" subtotal="count" baseField="5" baseItem="0" numFmtId="1"/>
  </dataFields>
  <formats count="2">
    <format dxfId="8">
      <pivotArea collapsedLevelsAreSubtotals="1" fieldPosition="0">
        <references count="1">
          <reference field="5" count="1">
            <x v="1"/>
          </reference>
        </references>
      </pivotArea>
    </format>
    <format dxfId="7">
      <pivotArea outline="0" collapsedLevelsAreSubtotals="1" fieldPosition="0"/>
    </format>
  </formats>
  <chartFormats count="3"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E2D939-20A5-4037-8628-B0D504D55C64}" name="UnitsSoldByTyp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P1:Q14" firstHeaderRow="1" firstDataRow="1" firstDataCol="1"/>
  <pivotFields count="21">
    <pivotField numFmtId="49" showAll="0"/>
    <pivotField showAll="0"/>
    <pivotField numFmtId="14" showAll="0">
      <items count="652">
        <item x="487"/>
        <item x="175"/>
        <item x="461"/>
        <item x="248"/>
        <item x="325"/>
        <item x="531"/>
        <item x="192"/>
        <item x="406"/>
        <item x="629"/>
        <item x="138"/>
        <item x="1"/>
        <item x="173"/>
        <item x="249"/>
        <item x="236"/>
        <item x="498"/>
        <item x="263"/>
        <item x="558"/>
        <item x="402"/>
        <item x="467"/>
        <item x="280"/>
        <item x="563"/>
        <item x="363"/>
        <item x="167"/>
        <item x="533"/>
        <item x="84"/>
        <item x="513"/>
        <item x="338"/>
        <item x="228"/>
        <item x="603"/>
        <item x="223"/>
        <item x="108"/>
        <item x="622"/>
        <item x="118"/>
        <item x="593"/>
        <item x="412"/>
        <item x="125"/>
        <item x="479"/>
        <item x="114"/>
        <item x="634"/>
        <item x="377"/>
        <item x="213"/>
        <item x="636"/>
        <item x="434"/>
        <item x="477"/>
        <item x="458"/>
        <item x="7"/>
        <item x="341"/>
        <item x="255"/>
        <item x="484"/>
        <item x="225"/>
        <item x="127"/>
        <item x="292"/>
        <item x="112"/>
        <item x="34"/>
        <item x="548"/>
        <item x="623"/>
        <item x="196"/>
        <item x="361"/>
        <item x="348"/>
        <item x="259"/>
        <item x="50"/>
        <item x="502"/>
        <item x="16"/>
        <item x="609"/>
        <item x="274"/>
        <item x="427"/>
        <item x="540"/>
        <item x="492"/>
        <item x="471"/>
        <item x="504"/>
        <item x="493"/>
        <item x="564"/>
        <item x="561"/>
        <item x="409"/>
        <item x="419"/>
        <item x="523"/>
        <item x="11"/>
        <item x="381"/>
        <item x="210"/>
        <item x="472"/>
        <item x="116"/>
        <item x="399"/>
        <item x="258"/>
        <item x="174"/>
        <item x="245"/>
        <item x="135"/>
        <item x="499"/>
        <item x="293"/>
        <item x="171"/>
        <item x="121"/>
        <item x="142"/>
        <item x="157"/>
        <item x="185"/>
        <item x="420"/>
        <item x="446"/>
        <item x="481"/>
        <item x="368"/>
        <item x="298"/>
        <item x="130"/>
        <item x="134"/>
        <item x="207"/>
        <item x="541"/>
        <item x="417"/>
        <item x="451"/>
        <item x="137"/>
        <item x="55"/>
        <item x="410"/>
        <item x="423"/>
        <item x="398"/>
        <item x="579"/>
        <item x="66"/>
        <item x="122"/>
        <item x="313"/>
        <item x="191"/>
        <item x="505"/>
        <item x="20"/>
        <item x="198"/>
        <item x="103"/>
        <item x="388"/>
        <item x="626"/>
        <item x="43"/>
        <item x="424"/>
        <item x="501"/>
        <item x="353"/>
        <item x="511"/>
        <item x="506"/>
        <item x="170"/>
        <item x="199"/>
        <item x="155"/>
        <item x="247"/>
        <item x="78"/>
        <item x="490"/>
        <item x="632"/>
        <item x="153"/>
        <item x="105"/>
        <item x="497"/>
        <item x="95"/>
        <item x="218"/>
        <item x="613"/>
        <item x="371"/>
        <item x="291"/>
        <item x="392"/>
        <item x="414"/>
        <item x="649"/>
        <item x="294"/>
        <item x="644"/>
        <item x="507"/>
        <item x="217"/>
        <item x="72"/>
        <item x="254"/>
        <item x="244"/>
        <item x="532"/>
        <item x="390"/>
        <item x="227"/>
        <item x="454"/>
        <item x="600"/>
        <item x="350"/>
        <item x="430"/>
        <item x="595"/>
        <item x="580"/>
        <item x="107"/>
        <item x="162"/>
        <item x="273"/>
        <item x="285"/>
        <item x="300"/>
        <item x="306"/>
        <item x="641"/>
        <item x="0"/>
        <item x="550"/>
        <item x="642"/>
        <item x="447"/>
        <item x="318"/>
        <item x="574"/>
        <item x="275"/>
        <item x="439"/>
        <item x="553"/>
        <item x="335"/>
        <item x="57"/>
        <item x="202"/>
        <item x="604"/>
        <item x="602"/>
        <item x="465"/>
        <item x="164"/>
        <item x="253"/>
        <item x="13"/>
        <item x="197"/>
        <item x="2"/>
        <item x="383"/>
        <item x="31"/>
        <item x="480"/>
        <item x="575"/>
        <item x="161"/>
        <item x="39"/>
        <item x="283"/>
        <item x="32"/>
        <item x="233"/>
        <item x="278"/>
        <item x="36"/>
        <item x="320"/>
        <item x="149"/>
        <item x="229"/>
        <item x="557"/>
        <item x="514"/>
        <item x="195"/>
        <item x="615"/>
        <item x="597"/>
        <item x="606"/>
        <item x="297"/>
        <item x="324"/>
        <item x="565"/>
        <item x="488"/>
        <item x="571"/>
        <item x="432"/>
        <item x="264"/>
        <item x="54"/>
        <item x="376"/>
        <item x="643"/>
        <item x="440"/>
        <item x="384"/>
        <item x="382"/>
        <item x="463"/>
        <item x="145"/>
        <item x="542"/>
        <item x="194"/>
        <item x="404"/>
        <item x="315"/>
        <item x="345"/>
        <item x="85"/>
        <item x="279"/>
        <item x="205"/>
        <item x="601"/>
        <item x="111"/>
        <item x="215"/>
        <item x="181"/>
        <item x="60"/>
        <item x="302"/>
        <item x="44"/>
        <item x="189"/>
        <item x="568"/>
        <item x="265"/>
        <item x="527"/>
        <item x="607"/>
        <item x="478"/>
        <item x="366"/>
        <item x="395"/>
        <item x="270"/>
        <item x="131"/>
        <item x="442"/>
        <item x="231"/>
        <item x="508"/>
        <item x="295"/>
        <item x="614"/>
        <item x="8"/>
        <item x="323"/>
        <item x="529"/>
        <item x="301"/>
        <item x="380"/>
        <item x="28"/>
        <item x="136"/>
        <item x="179"/>
        <item x="64"/>
        <item x="537"/>
        <item x="443"/>
        <item x="268"/>
        <item x="415"/>
        <item x="88"/>
        <item x="374"/>
        <item x="535"/>
        <item x="71"/>
        <item x="243"/>
        <item x="183"/>
        <item x="328"/>
        <item x="452"/>
        <item x="152"/>
        <item x="208"/>
        <item x="119"/>
        <item x="309"/>
        <item x="608"/>
        <item x="549"/>
        <item x="349"/>
        <item x="582"/>
        <item x="573"/>
        <item x="510"/>
        <item x="272"/>
        <item x="496"/>
        <item x="590"/>
        <item x="332"/>
        <item x="209"/>
        <item x="495"/>
        <item x="524"/>
        <item x="282"/>
        <item x="605"/>
        <item x="75"/>
        <item x="74"/>
        <item x="351"/>
        <item x="146"/>
        <item x="216"/>
        <item x="147"/>
        <item x="12"/>
        <item x="333"/>
        <item x="448"/>
        <item x="221"/>
        <item x="143"/>
        <item x="444"/>
        <item x="628"/>
        <item x="437"/>
        <item x="38"/>
        <item x="385"/>
        <item x="321"/>
        <item x="126"/>
        <item x="339"/>
        <item x="612"/>
        <item x="156"/>
        <item x="466"/>
        <item x="369"/>
        <item x="365"/>
        <item x="99"/>
        <item x="618"/>
        <item x="19"/>
        <item x="344"/>
        <item x="310"/>
        <item x="378"/>
        <item x="518"/>
        <item x="80"/>
        <item x="21"/>
        <item x="92"/>
        <item x="520"/>
        <item x="358"/>
        <item x="9"/>
        <item x="230"/>
        <item x="257"/>
        <item x="578"/>
        <item x="503"/>
        <item x="260"/>
        <item x="347"/>
        <item x="296"/>
        <item x="407"/>
        <item x="373"/>
        <item x="176"/>
        <item x="203"/>
        <item x="494"/>
        <item x="329"/>
        <item x="26"/>
        <item x="594"/>
        <item x="242"/>
        <item x="86"/>
        <item x="52"/>
        <item x="418"/>
        <item x="290"/>
        <item x="645"/>
        <item x="500"/>
        <item x="522"/>
        <item x="22"/>
        <item x="470"/>
        <item x="616"/>
        <item x="240"/>
        <item x="403"/>
        <item x="456"/>
        <item x="286"/>
        <item x="354"/>
        <item x="352"/>
        <item x="239"/>
        <item x="386"/>
        <item x="106"/>
        <item x="405"/>
        <item x="556"/>
        <item x="124"/>
        <item x="586"/>
        <item x="3"/>
        <item x="129"/>
        <item x="169"/>
        <item x="319"/>
        <item x="311"/>
        <item x="336"/>
        <item x="51"/>
        <item x="97"/>
        <item x="29"/>
        <item x="413"/>
        <item x="110"/>
        <item x="577"/>
        <item x="455"/>
        <item x="460"/>
        <item x="592"/>
        <item x="346"/>
        <item x="172"/>
        <item x="201"/>
        <item x="617"/>
        <item x="587"/>
        <item x="160"/>
        <item x="486"/>
        <item x="284"/>
        <item x="356"/>
        <item x="141"/>
        <item x="331"/>
        <item x="526"/>
        <item x="475"/>
        <item x="186"/>
        <item x="117"/>
        <item x="581"/>
        <item x="190"/>
        <item x="23"/>
        <item x="469"/>
        <item x="610"/>
        <item x="462"/>
        <item x="14"/>
        <item x="15"/>
        <item x="132"/>
        <item x="547"/>
        <item x="144"/>
        <item x="596"/>
        <item x="509"/>
        <item x="566"/>
        <item x="151"/>
        <item x="305"/>
        <item x="552"/>
        <item x="246"/>
        <item x="393"/>
        <item x="459"/>
        <item x="408"/>
        <item x="357"/>
        <item x="551"/>
        <item x="87"/>
        <item x="387"/>
        <item x="546"/>
        <item x="184"/>
        <item x="158"/>
        <item x="256"/>
        <item x="168"/>
        <item x="288"/>
        <item x="59"/>
        <item x="24"/>
        <item x="89"/>
        <item x="621"/>
        <item x="422"/>
        <item x="277"/>
        <item x="83"/>
        <item x="35"/>
        <item x="647"/>
        <item x="450"/>
        <item x="638"/>
        <item x="100"/>
        <item x="620"/>
        <item x="545"/>
        <item x="133"/>
        <item x="464"/>
        <item x="193"/>
        <item x="220"/>
        <item x="165"/>
        <item x="337"/>
        <item x="211"/>
        <item x="468"/>
        <item x="457"/>
        <item x="425"/>
        <item x="370"/>
        <item x="445"/>
        <item x="101"/>
        <item x="204"/>
        <item x="521"/>
        <item x="372"/>
        <item x="530"/>
        <item x="631"/>
        <item x="56"/>
        <item x="359"/>
        <item x="482"/>
        <item x="5"/>
        <item x="650"/>
        <item x="266"/>
        <item x="81"/>
        <item x="453"/>
        <item x="281"/>
        <item x="68"/>
        <item x="25"/>
        <item x="633"/>
        <item x="334"/>
        <item x="237"/>
        <item x="104"/>
        <item x="572"/>
        <item x="560"/>
        <item x="267"/>
        <item x="46"/>
        <item x="250"/>
        <item x="619"/>
        <item x="598"/>
        <item x="327"/>
        <item x="438"/>
        <item x="6"/>
        <item x="627"/>
        <item x="30"/>
        <item x="115"/>
        <item x="70"/>
        <item x="426"/>
        <item x="262"/>
        <item x="139"/>
        <item x="91"/>
        <item x="583"/>
        <item x="562"/>
        <item x="570"/>
        <item x="491"/>
        <item x="489"/>
        <item x="585"/>
        <item x="355"/>
        <item x="128"/>
        <item x="624"/>
        <item x="519"/>
        <item x="113"/>
        <item x="219"/>
        <item x="474"/>
        <item x="512"/>
        <item x="441"/>
        <item x="449"/>
        <item x="536"/>
        <item x="65"/>
        <item x="238"/>
        <item x="37"/>
        <item x="411"/>
        <item x="646"/>
        <item x="317"/>
        <item x="69"/>
        <item x="538"/>
        <item x="178"/>
        <item x="232"/>
        <item x="261"/>
        <item x="567"/>
        <item x="584"/>
        <item x="226"/>
        <item x="588"/>
        <item x="330"/>
        <item x="307"/>
        <item x="41"/>
        <item x="276"/>
        <item x="159"/>
        <item x="314"/>
        <item x="589"/>
        <item x="342"/>
        <item x="308"/>
        <item x="476"/>
        <item x="539"/>
        <item x="343"/>
        <item x="559"/>
        <item x="400"/>
        <item x="214"/>
        <item x="362"/>
        <item x="340"/>
        <item x="180"/>
        <item x="429"/>
        <item x="525"/>
        <item x="483"/>
        <item x="360"/>
        <item x="389"/>
        <item x="364"/>
        <item x="435"/>
        <item x="544"/>
        <item x="73"/>
        <item x="150"/>
        <item x="640"/>
        <item x="635"/>
        <item x="534"/>
        <item x="316"/>
        <item x="77"/>
        <item x="416"/>
        <item x="639"/>
        <item x="269"/>
        <item x="120"/>
        <item x="76"/>
        <item x="515"/>
        <item x="67"/>
        <item x="62"/>
        <item x="401"/>
        <item x="391"/>
        <item x="312"/>
        <item x="182"/>
        <item x="630"/>
        <item x="18"/>
        <item x="367"/>
        <item x="123"/>
        <item x="10"/>
        <item x="109"/>
        <item x="299"/>
        <item x="102"/>
        <item x="58"/>
        <item x="555"/>
        <item x="94"/>
        <item x="163"/>
        <item x="251"/>
        <item x="140"/>
        <item x="90"/>
        <item x="154"/>
        <item x="271"/>
        <item x="47"/>
        <item x="648"/>
        <item x="252"/>
        <item x="79"/>
        <item x="177"/>
        <item x="428"/>
        <item x="241"/>
        <item x="222"/>
        <item x="289"/>
        <item x="96"/>
        <item x="421"/>
        <item x="61"/>
        <item x="326"/>
        <item x="433"/>
        <item x="63"/>
        <item x="554"/>
        <item x="188"/>
        <item x="27"/>
        <item x="516"/>
        <item x="166"/>
        <item x="49"/>
        <item x="436"/>
        <item x="591"/>
        <item x="431"/>
        <item x="543"/>
        <item x="569"/>
        <item x="48"/>
        <item x="200"/>
        <item x="82"/>
        <item x="599"/>
        <item x="235"/>
        <item x="93"/>
        <item x="397"/>
        <item x="485"/>
        <item x="40"/>
        <item x="303"/>
        <item x="206"/>
        <item x="473"/>
        <item x="528"/>
        <item x="4"/>
        <item x="576"/>
        <item x="234"/>
        <item x="33"/>
        <item x="187"/>
        <item x="212"/>
        <item x="287"/>
        <item x="98"/>
        <item x="304"/>
        <item x="637"/>
        <item x="396"/>
        <item x="42"/>
        <item x="379"/>
        <item x="53"/>
        <item x="517"/>
        <item x="625"/>
        <item x="611"/>
        <item x="322"/>
        <item x="45"/>
        <item x="17"/>
        <item x="375"/>
        <item x="224"/>
        <item x="394"/>
        <item x="148"/>
        <item t="default"/>
      </items>
    </pivotField>
    <pivotField numFmtId="14" showAll="0"/>
    <pivotField showAll="0">
      <items count="5">
        <item x="0"/>
        <item x="1"/>
        <item x="2"/>
        <item x="3"/>
        <item t="default"/>
      </items>
    </pivotField>
    <pivotField showAll="0">
      <items count="3">
        <item x="0"/>
        <item x="1"/>
        <item t="default"/>
      </items>
    </pivotField>
    <pivotField showAll="0">
      <items count="8">
        <item x="6"/>
        <item x="1"/>
        <item x="3"/>
        <item x="0"/>
        <item x="2"/>
        <item x="4"/>
        <item x="5"/>
        <item t="default"/>
      </items>
    </pivotField>
    <pivotField showAll="0">
      <items count="185">
        <item x="110"/>
        <item x="72"/>
        <item x="106"/>
        <item x="83"/>
        <item x="10"/>
        <item x="39"/>
        <item x="160"/>
        <item x="8"/>
        <item x="48"/>
        <item x="13"/>
        <item x="105"/>
        <item x="43"/>
        <item x="158"/>
        <item x="170"/>
        <item x="178"/>
        <item x="155"/>
        <item x="150"/>
        <item x="22"/>
        <item x="64"/>
        <item x="107"/>
        <item x="137"/>
        <item x="80"/>
        <item x="112"/>
        <item x="24"/>
        <item x="181"/>
        <item x="90"/>
        <item x="154"/>
        <item x="73"/>
        <item x="86"/>
        <item x="130"/>
        <item x="50"/>
        <item x="128"/>
        <item x="141"/>
        <item x="122"/>
        <item x="66"/>
        <item x="91"/>
        <item x="117"/>
        <item x="145"/>
        <item x="138"/>
        <item x="183"/>
        <item x="174"/>
        <item x="16"/>
        <item x="63"/>
        <item x="135"/>
        <item x="40"/>
        <item x="177"/>
        <item x="148"/>
        <item x="153"/>
        <item x="101"/>
        <item x="15"/>
        <item x="6"/>
        <item x="179"/>
        <item x="163"/>
        <item x="176"/>
        <item x="52"/>
        <item x="119"/>
        <item x="98"/>
        <item x="149"/>
        <item x="9"/>
        <item x="5"/>
        <item x="4"/>
        <item x="175"/>
        <item x="108"/>
        <item x="159"/>
        <item x="151"/>
        <item x="58"/>
        <item x="144"/>
        <item x="61"/>
        <item x="31"/>
        <item x="3"/>
        <item x="32"/>
        <item x="65"/>
        <item x="162"/>
        <item x="74"/>
        <item x="55"/>
        <item x="85"/>
        <item x="37"/>
        <item x="53"/>
        <item x="12"/>
        <item x="126"/>
        <item x="133"/>
        <item x="97"/>
        <item x="172"/>
        <item x="124"/>
        <item x="77"/>
        <item x="35"/>
        <item x="30"/>
        <item x="89"/>
        <item x="17"/>
        <item x="129"/>
        <item x="78"/>
        <item x="120"/>
        <item x="131"/>
        <item x="67"/>
        <item x="92"/>
        <item x="140"/>
        <item x="75"/>
        <item x="23"/>
        <item x="1"/>
        <item x="2"/>
        <item x="87"/>
        <item x="114"/>
        <item x="134"/>
        <item x="47"/>
        <item x="157"/>
        <item x="100"/>
        <item x="29"/>
        <item x="152"/>
        <item x="14"/>
        <item x="21"/>
        <item x="54"/>
        <item x="165"/>
        <item x="142"/>
        <item x="69"/>
        <item x="115"/>
        <item x="156"/>
        <item x="102"/>
        <item x="25"/>
        <item x="28"/>
        <item x="26"/>
        <item x="111"/>
        <item x="109"/>
        <item x="38"/>
        <item x="161"/>
        <item x="27"/>
        <item x="127"/>
        <item x="99"/>
        <item x="88"/>
        <item x="51"/>
        <item x="41"/>
        <item x="62"/>
        <item x="123"/>
        <item x="46"/>
        <item x="45"/>
        <item x="168"/>
        <item x="82"/>
        <item x="71"/>
        <item x="171"/>
        <item x="167"/>
        <item x="146"/>
        <item x="79"/>
        <item x="113"/>
        <item x="81"/>
        <item x="68"/>
        <item x="33"/>
        <item x="164"/>
        <item x="169"/>
        <item x="121"/>
        <item x="116"/>
        <item x="173"/>
        <item x="34"/>
        <item x="44"/>
        <item x="49"/>
        <item x="19"/>
        <item x="104"/>
        <item x="136"/>
        <item x="125"/>
        <item x="96"/>
        <item x="56"/>
        <item x="60"/>
        <item x="143"/>
        <item x="57"/>
        <item x="59"/>
        <item x="118"/>
        <item x="20"/>
        <item x="84"/>
        <item x="139"/>
        <item x="70"/>
        <item x="7"/>
        <item x="147"/>
        <item x="94"/>
        <item x="93"/>
        <item x="95"/>
        <item x="166"/>
        <item x="132"/>
        <item x="0"/>
        <item x="103"/>
        <item x="18"/>
        <item x="42"/>
        <item x="182"/>
        <item x="36"/>
        <item x="76"/>
        <item x="11"/>
        <item x="180"/>
        <item t="default"/>
      </items>
    </pivotField>
    <pivotField axis="axisRow" showAll="0" sortType="ascending">
      <items count="13">
        <item x="4"/>
        <item x="5"/>
        <item x="2"/>
        <item x="10"/>
        <item x="6"/>
        <item x="3"/>
        <item x="11"/>
        <item x="1"/>
        <item x="8"/>
        <item x="7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numFmtId="4" showAll="0"/>
    <pivotField numFmtId="4" showAll="0"/>
    <pivotField numFmtId="4" showAll="0"/>
    <pivotField numFmtId="4" showAll="0"/>
    <pivotField numFmtId="4" showAll="0"/>
    <pivotField numFmtId="1" showAll="0">
      <items count="4">
        <item x="0"/>
        <item x="1"/>
        <item x="2"/>
        <item t="default"/>
      </items>
    </pivotField>
    <pivotField showAll="0">
      <items count="25">
        <item x="1"/>
        <item x="5"/>
        <item x="6"/>
        <item x="10"/>
        <item m="1" x="18"/>
        <item m="1" x="21"/>
        <item m="1" x="22"/>
        <item m="1" x="14"/>
        <item m="1" x="12"/>
        <item m="1" x="17"/>
        <item m="1" x="16"/>
        <item x="9"/>
        <item x="7"/>
        <item x="8"/>
        <item x="3"/>
        <item x="4"/>
        <item m="1" x="23"/>
        <item m="1" x="19"/>
        <item m="1" x="20"/>
        <item m="1" x="13"/>
        <item m="1" x="15"/>
        <item x="0"/>
        <item x="2"/>
        <item x="11"/>
        <item t="default"/>
      </items>
    </pivotField>
    <pivotField numFmtId="1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8"/>
  </rowFields>
  <rowItems count="13">
    <i>
      <x v="8"/>
    </i>
    <i>
      <x v="4"/>
    </i>
    <i>
      <x v="3"/>
    </i>
    <i>
      <x v="6"/>
    </i>
    <i>
      <x v="5"/>
    </i>
    <i>
      <x v="11"/>
    </i>
    <i>
      <x v="7"/>
    </i>
    <i>
      <x/>
    </i>
    <i>
      <x v="2"/>
    </i>
    <i>
      <x v="9"/>
    </i>
    <i>
      <x v="1"/>
    </i>
    <i>
      <x v="10"/>
    </i>
    <i t="grand">
      <x/>
    </i>
  </rowItems>
  <colItems count="1">
    <i/>
  </colItems>
  <dataFields count="1">
    <dataField name="Suma de Units Sold" fld="9" baseField="0" baseItem="0" numFmtId="3"/>
  </dataFields>
  <formats count="1">
    <format dxfId="9">
      <pivotArea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D8AC90-2B2F-4B72-9064-C25CCFE9ED66}" name="SalesProfitsByMonth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7">
  <location ref="H12:J24" firstHeaderRow="0" firstDataRow="1" firstDataCol="1"/>
  <pivotFields count="21">
    <pivotField numFmtId="49" showAll="0"/>
    <pivotField showAll="0"/>
    <pivotField numFmtId="14" showAll="0">
      <items count="652">
        <item x="487"/>
        <item x="175"/>
        <item x="461"/>
        <item x="248"/>
        <item x="325"/>
        <item x="531"/>
        <item x="192"/>
        <item x="406"/>
        <item x="629"/>
        <item x="138"/>
        <item x="1"/>
        <item x="173"/>
        <item x="249"/>
        <item x="236"/>
        <item x="498"/>
        <item x="263"/>
        <item x="558"/>
        <item x="402"/>
        <item x="467"/>
        <item x="280"/>
        <item x="563"/>
        <item x="363"/>
        <item x="167"/>
        <item x="533"/>
        <item x="84"/>
        <item x="513"/>
        <item x="338"/>
        <item x="228"/>
        <item x="603"/>
        <item x="223"/>
        <item x="108"/>
        <item x="622"/>
        <item x="118"/>
        <item x="593"/>
        <item x="412"/>
        <item x="125"/>
        <item x="479"/>
        <item x="114"/>
        <item x="634"/>
        <item x="377"/>
        <item x="213"/>
        <item x="636"/>
        <item x="434"/>
        <item x="477"/>
        <item x="458"/>
        <item x="7"/>
        <item x="341"/>
        <item x="255"/>
        <item x="484"/>
        <item x="225"/>
        <item x="127"/>
        <item x="292"/>
        <item x="112"/>
        <item x="34"/>
        <item x="548"/>
        <item x="623"/>
        <item x="196"/>
        <item x="361"/>
        <item x="348"/>
        <item x="259"/>
        <item x="50"/>
        <item x="502"/>
        <item x="16"/>
        <item x="609"/>
        <item x="274"/>
        <item x="427"/>
        <item x="540"/>
        <item x="492"/>
        <item x="471"/>
        <item x="504"/>
        <item x="493"/>
        <item x="564"/>
        <item x="561"/>
        <item x="409"/>
        <item x="419"/>
        <item x="523"/>
        <item x="11"/>
        <item x="381"/>
        <item x="210"/>
        <item x="472"/>
        <item x="116"/>
        <item x="399"/>
        <item x="258"/>
        <item x="174"/>
        <item x="245"/>
        <item x="135"/>
        <item x="499"/>
        <item x="293"/>
        <item x="171"/>
        <item x="121"/>
        <item x="142"/>
        <item x="157"/>
        <item x="185"/>
        <item x="420"/>
        <item x="446"/>
        <item x="481"/>
        <item x="368"/>
        <item x="298"/>
        <item x="130"/>
        <item x="134"/>
        <item x="207"/>
        <item x="541"/>
        <item x="417"/>
        <item x="451"/>
        <item x="137"/>
        <item x="55"/>
        <item x="410"/>
        <item x="423"/>
        <item x="398"/>
        <item x="579"/>
        <item x="66"/>
        <item x="122"/>
        <item x="313"/>
        <item x="191"/>
        <item x="505"/>
        <item x="20"/>
        <item x="198"/>
        <item x="103"/>
        <item x="388"/>
        <item x="626"/>
        <item x="43"/>
        <item x="424"/>
        <item x="501"/>
        <item x="353"/>
        <item x="511"/>
        <item x="506"/>
        <item x="170"/>
        <item x="199"/>
        <item x="155"/>
        <item x="247"/>
        <item x="78"/>
        <item x="490"/>
        <item x="632"/>
        <item x="153"/>
        <item x="105"/>
        <item x="497"/>
        <item x="95"/>
        <item x="218"/>
        <item x="613"/>
        <item x="371"/>
        <item x="291"/>
        <item x="392"/>
        <item x="414"/>
        <item x="649"/>
        <item x="294"/>
        <item x="644"/>
        <item x="507"/>
        <item x="217"/>
        <item x="72"/>
        <item x="254"/>
        <item x="244"/>
        <item x="532"/>
        <item x="390"/>
        <item x="227"/>
        <item x="454"/>
        <item x="600"/>
        <item x="350"/>
        <item x="430"/>
        <item x="595"/>
        <item x="580"/>
        <item x="107"/>
        <item x="162"/>
        <item x="273"/>
        <item x="285"/>
        <item x="300"/>
        <item x="306"/>
        <item x="641"/>
        <item x="0"/>
        <item x="550"/>
        <item x="642"/>
        <item x="447"/>
        <item x="318"/>
        <item x="574"/>
        <item x="275"/>
        <item x="439"/>
        <item x="553"/>
        <item x="335"/>
        <item x="57"/>
        <item x="202"/>
        <item x="604"/>
        <item x="602"/>
        <item x="465"/>
        <item x="164"/>
        <item x="253"/>
        <item x="13"/>
        <item x="197"/>
        <item x="2"/>
        <item x="383"/>
        <item x="31"/>
        <item x="480"/>
        <item x="575"/>
        <item x="161"/>
        <item x="39"/>
        <item x="283"/>
        <item x="32"/>
        <item x="233"/>
        <item x="278"/>
        <item x="36"/>
        <item x="320"/>
        <item x="149"/>
        <item x="229"/>
        <item x="557"/>
        <item x="514"/>
        <item x="195"/>
        <item x="615"/>
        <item x="597"/>
        <item x="606"/>
        <item x="297"/>
        <item x="324"/>
        <item x="565"/>
        <item x="488"/>
        <item x="571"/>
        <item x="432"/>
        <item x="264"/>
        <item x="54"/>
        <item x="376"/>
        <item x="643"/>
        <item x="440"/>
        <item x="384"/>
        <item x="382"/>
        <item x="463"/>
        <item x="145"/>
        <item x="542"/>
        <item x="194"/>
        <item x="404"/>
        <item x="315"/>
        <item x="345"/>
        <item x="85"/>
        <item x="279"/>
        <item x="205"/>
        <item x="601"/>
        <item x="111"/>
        <item x="215"/>
        <item x="181"/>
        <item x="60"/>
        <item x="302"/>
        <item x="44"/>
        <item x="189"/>
        <item x="568"/>
        <item x="265"/>
        <item x="527"/>
        <item x="607"/>
        <item x="478"/>
        <item x="366"/>
        <item x="395"/>
        <item x="270"/>
        <item x="131"/>
        <item x="442"/>
        <item x="231"/>
        <item x="508"/>
        <item x="295"/>
        <item x="614"/>
        <item x="8"/>
        <item x="323"/>
        <item x="529"/>
        <item x="301"/>
        <item x="380"/>
        <item x="28"/>
        <item x="136"/>
        <item x="179"/>
        <item x="64"/>
        <item x="537"/>
        <item x="443"/>
        <item x="268"/>
        <item x="415"/>
        <item x="88"/>
        <item x="374"/>
        <item x="535"/>
        <item x="71"/>
        <item x="243"/>
        <item x="183"/>
        <item x="328"/>
        <item x="452"/>
        <item x="152"/>
        <item x="208"/>
        <item x="119"/>
        <item x="309"/>
        <item x="608"/>
        <item x="549"/>
        <item x="349"/>
        <item x="582"/>
        <item x="573"/>
        <item x="510"/>
        <item x="272"/>
        <item x="496"/>
        <item x="590"/>
        <item x="332"/>
        <item x="209"/>
        <item x="495"/>
        <item x="524"/>
        <item x="282"/>
        <item x="605"/>
        <item x="75"/>
        <item x="74"/>
        <item x="351"/>
        <item x="146"/>
        <item x="216"/>
        <item x="147"/>
        <item x="12"/>
        <item x="333"/>
        <item x="448"/>
        <item x="221"/>
        <item x="143"/>
        <item x="444"/>
        <item x="628"/>
        <item x="437"/>
        <item x="38"/>
        <item x="385"/>
        <item x="321"/>
        <item x="126"/>
        <item x="339"/>
        <item x="612"/>
        <item x="156"/>
        <item x="466"/>
        <item x="369"/>
        <item x="365"/>
        <item x="99"/>
        <item x="618"/>
        <item x="19"/>
        <item x="344"/>
        <item x="310"/>
        <item x="378"/>
        <item x="518"/>
        <item x="80"/>
        <item x="21"/>
        <item x="92"/>
        <item x="520"/>
        <item x="358"/>
        <item x="9"/>
        <item x="230"/>
        <item x="257"/>
        <item x="578"/>
        <item x="503"/>
        <item x="260"/>
        <item x="347"/>
        <item x="296"/>
        <item x="407"/>
        <item x="373"/>
        <item x="176"/>
        <item x="203"/>
        <item x="494"/>
        <item x="329"/>
        <item x="26"/>
        <item x="594"/>
        <item x="242"/>
        <item x="86"/>
        <item x="52"/>
        <item x="418"/>
        <item x="290"/>
        <item x="645"/>
        <item x="500"/>
        <item x="522"/>
        <item x="22"/>
        <item x="470"/>
        <item x="616"/>
        <item x="240"/>
        <item x="403"/>
        <item x="456"/>
        <item x="286"/>
        <item x="354"/>
        <item x="352"/>
        <item x="239"/>
        <item x="386"/>
        <item x="106"/>
        <item x="405"/>
        <item x="556"/>
        <item x="124"/>
        <item x="586"/>
        <item x="3"/>
        <item x="129"/>
        <item x="169"/>
        <item x="319"/>
        <item x="311"/>
        <item x="336"/>
        <item x="51"/>
        <item x="97"/>
        <item x="29"/>
        <item x="413"/>
        <item x="110"/>
        <item x="577"/>
        <item x="455"/>
        <item x="460"/>
        <item x="592"/>
        <item x="346"/>
        <item x="172"/>
        <item x="201"/>
        <item x="617"/>
        <item x="587"/>
        <item x="160"/>
        <item x="486"/>
        <item x="284"/>
        <item x="356"/>
        <item x="141"/>
        <item x="331"/>
        <item x="526"/>
        <item x="475"/>
        <item x="186"/>
        <item x="117"/>
        <item x="581"/>
        <item x="190"/>
        <item x="23"/>
        <item x="469"/>
        <item x="610"/>
        <item x="462"/>
        <item x="14"/>
        <item x="15"/>
        <item x="132"/>
        <item x="547"/>
        <item x="144"/>
        <item x="596"/>
        <item x="509"/>
        <item x="566"/>
        <item x="151"/>
        <item x="305"/>
        <item x="552"/>
        <item x="246"/>
        <item x="393"/>
        <item x="459"/>
        <item x="408"/>
        <item x="357"/>
        <item x="551"/>
        <item x="87"/>
        <item x="387"/>
        <item x="546"/>
        <item x="184"/>
        <item x="158"/>
        <item x="256"/>
        <item x="168"/>
        <item x="288"/>
        <item x="59"/>
        <item x="24"/>
        <item x="89"/>
        <item x="621"/>
        <item x="422"/>
        <item x="277"/>
        <item x="83"/>
        <item x="35"/>
        <item x="647"/>
        <item x="450"/>
        <item x="638"/>
        <item x="100"/>
        <item x="620"/>
        <item x="545"/>
        <item x="133"/>
        <item x="464"/>
        <item x="193"/>
        <item x="220"/>
        <item x="165"/>
        <item x="337"/>
        <item x="211"/>
        <item x="468"/>
        <item x="457"/>
        <item x="425"/>
        <item x="370"/>
        <item x="445"/>
        <item x="101"/>
        <item x="204"/>
        <item x="521"/>
        <item x="372"/>
        <item x="530"/>
        <item x="631"/>
        <item x="56"/>
        <item x="359"/>
        <item x="482"/>
        <item x="5"/>
        <item x="650"/>
        <item x="266"/>
        <item x="81"/>
        <item x="453"/>
        <item x="281"/>
        <item x="68"/>
        <item x="25"/>
        <item x="633"/>
        <item x="334"/>
        <item x="237"/>
        <item x="104"/>
        <item x="572"/>
        <item x="560"/>
        <item x="267"/>
        <item x="46"/>
        <item x="250"/>
        <item x="619"/>
        <item x="598"/>
        <item x="327"/>
        <item x="438"/>
        <item x="6"/>
        <item x="627"/>
        <item x="30"/>
        <item x="115"/>
        <item x="70"/>
        <item x="426"/>
        <item x="262"/>
        <item x="139"/>
        <item x="91"/>
        <item x="583"/>
        <item x="562"/>
        <item x="570"/>
        <item x="491"/>
        <item x="489"/>
        <item x="585"/>
        <item x="355"/>
        <item x="128"/>
        <item x="624"/>
        <item x="519"/>
        <item x="113"/>
        <item x="219"/>
        <item x="474"/>
        <item x="512"/>
        <item x="441"/>
        <item x="449"/>
        <item x="536"/>
        <item x="65"/>
        <item x="238"/>
        <item x="37"/>
        <item x="411"/>
        <item x="646"/>
        <item x="317"/>
        <item x="69"/>
        <item x="538"/>
        <item x="178"/>
        <item x="232"/>
        <item x="261"/>
        <item x="567"/>
        <item x="584"/>
        <item x="226"/>
        <item x="588"/>
        <item x="330"/>
        <item x="307"/>
        <item x="41"/>
        <item x="276"/>
        <item x="159"/>
        <item x="314"/>
        <item x="589"/>
        <item x="342"/>
        <item x="308"/>
        <item x="476"/>
        <item x="539"/>
        <item x="343"/>
        <item x="559"/>
        <item x="400"/>
        <item x="214"/>
        <item x="362"/>
        <item x="340"/>
        <item x="180"/>
        <item x="429"/>
        <item x="525"/>
        <item x="483"/>
        <item x="360"/>
        <item x="389"/>
        <item x="364"/>
        <item x="435"/>
        <item x="544"/>
        <item x="73"/>
        <item x="150"/>
        <item x="640"/>
        <item x="635"/>
        <item x="534"/>
        <item x="316"/>
        <item x="77"/>
        <item x="416"/>
        <item x="639"/>
        <item x="269"/>
        <item x="120"/>
        <item x="76"/>
        <item x="515"/>
        <item x="67"/>
        <item x="62"/>
        <item x="401"/>
        <item x="391"/>
        <item x="312"/>
        <item x="182"/>
        <item x="630"/>
        <item x="18"/>
        <item x="367"/>
        <item x="123"/>
        <item x="10"/>
        <item x="109"/>
        <item x="299"/>
        <item x="102"/>
        <item x="58"/>
        <item x="555"/>
        <item x="94"/>
        <item x="163"/>
        <item x="251"/>
        <item x="140"/>
        <item x="90"/>
        <item x="154"/>
        <item x="271"/>
        <item x="47"/>
        <item x="648"/>
        <item x="252"/>
        <item x="79"/>
        <item x="177"/>
        <item x="428"/>
        <item x="241"/>
        <item x="222"/>
        <item x="289"/>
        <item x="96"/>
        <item x="421"/>
        <item x="61"/>
        <item x="326"/>
        <item x="433"/>
        <item x="63"/>
        <item x="554"/>
        <item x="188"/>
        <item x="27"/>
        <item x="516"/>
        <item x="166"/>
        <item x="49"/>
        <item x="436"/>
        <item x="591"/>
        <item x="431"/>
        <item x="543"/>
        <item x="569"/>
        <item x="48"/>
        <item x="200"/>
        <item x="82"/>
        <item x="599"/>
        <item x="235"/>
        <item x="93"/>
        <item x="397"/>
        <item x="485"/>
        <item x="40"/>
        <item x="303"/>
        <item x="206"/>
        <item x="473"/>
        <item x="528"/>
        <item x="4"/>
        <item x="576"/>
        <item x="234"/>
        <item x="33"/>
        <item x="187"/>
        <item x="212"/>
        <item x="287"/>
        <item x="98"/>
        <item x="304"/>
        <item x="637"/>
        <item x="396"/>
        <item x="42"/>
        <item x="379"/>
        <item x="53"/>
        <item x="517"/>
        <item x="625"/>
        <item x="611"/>
        <item x="322"/>
        <item x="45"/>
        <item x="17"/>
        <item x="375"/>
        <item x="224"/>
        <item x="394"/>
        <item x="148"/>
        <item t="default"/>
      </items>
    </pivotField>
    <pivotField numFmtId="14" showAll="0"/>
    <pivotField showAll="0">
      <items count="5">
        <item x="0"/>
        <item x="1"/>
        <item x="2"/>
        <item x="3"/>
        <item t="default"/>
      </items>
    </pivotField>
    <pivotField showAll="0">
      <items count="3">
        <item x="0"/>
        <item x="1"/>
        <item t="default"/>
      </items>
    </pivotField>
    <pivotField showAll="0">
      <items count="8">
        <item x="6"/>
        <item x="1"/>
        <item x="3"/>
        <item x="0"/>
        <item x="2"/>
        <item x="4"/>
        <item x="5"/>
        <item t="default"/>
      </items>
    </pivotField>
    <pivotField showAll="0">
      <items count="185">
        <item x="110"/>
        <item x="72"/>
        <item x="106"/>
        <item x="83"/>
        <item x="10"/>
        <item x="39"/>
        <item x="160"/>
        <item x="8"/>
        <item x="48"/>
        <item x="13"/>
        <item x="105"/>
        <item x="43"/>
        <item x="158"/>
        <item x="170"/>
        <item x="178"/>
        <item x="155"/>
        <item x="150"/>
        <item x="22"/>
        <item x="64"/>
        <item x="107"/>
        <item x="137"/>
        <item x="80"/>
        <item x="112"/>
        <item x="24"/>
        <item x="181"/>
        <item x="90"/>
        <item x="154"/>
        <item x="73"/>
        <item x="86"/>
        <item x="130"/>
        <item x="50"/>
        <item x="128"/>
        <item x="141"/>
        <item x="122"/>
        <item x="66"/>
        <item x="91"/>
        <item x="117"/>
        <item x="145"/>
        <item x="138"/>
        <item x="183"/>
        <item x="174"/>
        <item x="16"/>
        <item x="63"/>
        <item x="135"/>
        <item x="40"/>
        <item x="177"/>
        <item x="148"/>
        <item x="153"/>
        <item x="101"/>
        <item x="15"/>
        <item x="6"/>
        <item x="179"/>
        <item x="163"/>
        <item x="176"/>
        <item x="52"/>
        <item x="119"/>
        <item x="98"/>
        <item x="149"/>
        <item x="9"/>
        <item x="5"/>
        <item x="4"/>
        <item x="175"/>
        <item x="108"/>
        <item x="159"/>
        <item x="151"/>
        <item x="58"/>
        <item x="144"/>
        <item x="61"/>
        <item x="31"/>
        <item x="3"/>
        <item x="32"/>
        <item x="65"/>
        <item x="162"/>
        <item x="74"/>
        <item x="55"/>
        <item x="85"/>
        <item x="37"/>
        <item x="53"/>
        <item x="12"/>
        <item x="126"/>
        <item x="133"/>
        <item x="97"/>
        <item x="172"/>
        <item x="124"/>
        <item x="77"/>
        <item x="35"/>
        <item x="30"/>
        <item x="89"/>
        <item x="17"/>
        <item x="129"/>
        <item x="78"/>
        <item x="120"/>
        <item x="131"/>
        <item x="67"/>
        <item x="92"/>
        <item x="140"/>
        <item x="75"/>
        <item x="23"/>
        <item x="1"/>
        <item x="2"/>
        <item x="87"/>
        <item x="114"/>
        <item x="134"/>
        <item x="47"/>
        <item x="157"/>
        <item x="100"/>
        <item x="29"/>
        <item x="152"/>
        <item x="14"/>
        <item x="21"/>
        <item x="54"/>
        <item x="165"/>
        <item x="142"/>
        <item x="69"/>
        <item x="115"/>
        <item x="156"/>
        <item x="102"/>
        <item x="25"/>
        <item x="28"/>
        <item x="26"/>
        <item x="111"/>
        <item x="109"/>
        <item x="38"/>
        <item x="161"/>
        <item x="27"/>
        <item x="127"/>
        <item x="99"/>
        <item x="88"/>
        <item x="51"/>
        <item x="41"/>
        <item x="62"/>
        <item x="123"/>
        <item x="46"/>
        <item x="45"/>
        <item x="168"/>
        <item x="82"/>
        <item x="71"/>
        <item x="171"/>
        <item x="167"/>
        <item x="146"/>
        <item x="79"/>
        <item x="113"/>
        <item x="81"/>
        <item x="68"/>
        <item x="33"/>
        <item x="164"/>
        <item x="169"/>
        <item x="121"/>
        <item x="116"/>
        <item x="173"/>
        <item x="34"/>
        <item x="44"/>
        <item x="49"/>
        <item x="19"/>
        <item x="104"/>
        <item x="136"/>
        <item x="125"/>
        <item x="96"/>
        <item x="56"/>
        <item x="60"/>
        <item x="143"/>
        <item x="57"/>
        <item x="59"/>
        <item x="118"/>
        <item x="20"/>
        <item x="84"/>
        <item x="139"/>
        <item x="70"/>
        <item x="7"/>
        <item x="147"/>
        <item x="94"/>
        <item x="93"/>
        <item x="95"/>
        <item x="166"/>
        <item x="132"/>
        <item x="0"/>
        <item x="103"/>
        <item x="18"/>
        <item x="42"/>
        <item x="182"/>
        <item x="36"/>
        <item x="76"/>
        <item x="11"/>
        <item x="180"/>
        <item t="default"/>
      </items>
    </pivotField>
    <pivotField showAll="0">
      <items count="13">
        <item x="4"/>
        <item x="5"/>
        <item x="2"/>
        <item x="10"/>
        <item x="6"/>
        <item x="3"/>
        <item x="11"/>
        <item x="1"/>
        <item x="8"/>
        <item x="7"/>
        <item x="0"/>
        <item x="9"/>
        <item t="default"/>
      </items>
    </pivotField>
    <pivotField showAll="0"/>
    <pivotField numFmtId="4" showAll="0"/>
    <pivotField numFmtId="4" showAll="0"/>
    <pivotField dataField="1" numFmtId="4" showAll="0"/>
    <pivotField dataField="1" numFmtId="4" showAll="0"/>
    <pivotField numFmtId="4" showAll="0"/>
    <pivotField numFmtId="1" showAll="0">
      <items count="4">
        <item x="0"/>
        <item x="1"/>
        <item x="2"/>
        <item t="default"/>
      </items>
    </pivotField>
    <pivotField axis="axisRow" showAll="0">
      <items count="25">
        <item x="1"/>
        <item x="5"/>
        <item x="6"/>
        <item x="10"/>
        <item x="9"/>
        <item x="7"/>
        <item x="8"/>
        <item x="3"/>
        <item x="4"/>
        <item x="0"/>
        <item x="2"/>
        <item x="11"/>
        <item m="1" x="18"/>
        <item m="1" x="21"/>
        <item m="1" x="22"/>
        <item m="1" x="14"/>
        <item m="1" x="12"/>
        <item m="1" x="17"/>
        <item m="1" x="16"/>
        <item m="1" x="23"/>
        <item m="1" x="19"/>
        <item m="1" x="20"/>
        <item m="1" x="13"/>
        <item m="1" x="15"/>
        <item t="default"/>
      </items>
    </pivotField>
    <pivotField numFmtId="1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1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Suma de Total Sale" fld="12" baseField="0" baseItem="0"/>
    <dataField name="Suma de Total Cos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69D75E-4460-47EC-886D-84787DA599B9}" name="SalesProfitsByYear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>
  <location ref="H1:J4" firstHeaderRow="0" firstDataRow="1" firstDataCol="1"/>
  <pivotFields count="21">
    <pivotField numFmtId="49" showAll="0"/>
    <pivotField showAll="0"/>
    <pivotField numFmtId="14" showAll="0">
      <items count="652">
        <item x="487"/>
        <item x="175"/>
        <item x="461"/>
        <item x="248"/>
        <item x="325"/>
        <item x="531"/>
        <item x="192"/>
        <item x="406"/>
        <item x="629"/>
        <item x="138"/>
        <item x="1"/>
        <item x="173"/>
        <item x="249"/>
        <item x="236"/>
        <item x="498"/>
        <item x="263"/>
        <item x="558"/>
        <item x="402"/>
        <item x="467"/>
        <item x="280"/>
        <item x="563"/>
        <item x="363"/>
        <item x="167"/>
        <item x="533"/>
        <item x="84"/>
        <item x="513"/>
        <item x="338"/>
        <item x="228"/>
        <item x="603"/>
        <item x="223"/>
        <item x="108"/>
        <item x="622"/>
        <item x="118"/>
        <item x="593"/>
        <item x="412"/>
        <item x="125"/>
        <item x="479"/>
        <item x="114"/>
        <item x="634"/>
        <item x="377"/>
        <item x="213"/>
        <item x="636"/>
        <item x="434"/>
        <item x="477"/>
        <item x="458"/>
        <item x="7"/>
        <item x="341"/>
        <item x="255"/>
        <item x="484"/>
        <item x="225"/>
        <item x="127"/>
        <item x="292"/>
        <item x="112"/>
        <item x="34"/>
        <item x="548"/>
        <item x="623"/>
        <item x="196"/>
        <item x="361"/>
        <item x="348"/>
        <item x="259"/>
        <item x="50"/>
        <item x="502"/>
        <item x="16"/>
        <item x="609"/>
        <item x="274"/>
        <item x="427"/>
        <item x="540"/>
        <item x="492"/>
        <item x="471"/>
        <item x="504"/>
        <item x="493"/>
        <item x="564"/>
        <item x="561"/>
        <item x="409"/>
        <item x="419"/>
        <item x="523"/>
        <item x="11"/>
        <item x="381"/>
        <item x="210"/>
        <item x="472"/>
        <item x="116"/>
        <item x="399"/>
        <item x="258"/>
        <item x="174"/>
        <item x="245"/>
        <item x="135"/>
        <item x="499"/>
        <item x="293"/>
        <item x="171"/>
        <item x="121"/>
        <item x="142"/>
        <item x="157"/>
        <item x="185"/>
        <item x="420"/>
        <item x="446"/>
        <item x="481"/>
        <item x="368"/>
        <item x="298"/>
        <item x="130"/>
        <item x="134"/>
        <item x="207"/>
        <item x="541"/>
        <item x="417"/>
        <item x="451"/>
        <item x="137"/>
        <item x="55"/>
        <item x="410"/>
        <item x="423"/>
        <item x="398"/>
        <item x="579"/>
        <item x="66"/>
        <item x="122"/>
        <item x="313"/>
        <item x="191"/>
        <item x="505"/>
        <item x="20"/>
        <item x="198"/>
        <item x="103"/>
        <item x="388"/>
        <item x="626"/>
        <item x="43"/>
        <item x="424"/>
        <item x="501"/>
        <item x="353"/>
        <item x="511"/>
        <item x="506"/>
        <item x="170"/>
        <item x="199"/>
        <item x="155"/>
        <item x="247"/>
        <item x="78"/>
        <item x="490"/>
        <item x="632"/>
        <item x="153"/>
        <item x="105"/>
        <item x="497"/>
        <item x="95"/>
        <item x="218"/>
        <item x="613"/>
        <item x="371"/>
        <item x="291"/>
        <item x="392"/>
        <item x="414"/>
        <item x="649"/>
        <item x="294"/>
        <item x="644"/>
        <item x="507"/>
        <item x="217"/>
        <item x="72"/>
        <item x="254"/>
        <item x="244"/>
        <item x="532"/>
        <item x="390"/>
        <item x="227"/>
        <item x="454"/>
        <item x="600"/>
        <item x="350"/>
        <item x="430"/>
        <item x="595"/>
        <item x="580"/>
        <item x="107"/>
        <item x="162"/>
        <item x="273"/>
        <item x="285"/>
        <item x="300"/>
        <item x="306"/>
        <item x="641"/>
        <item x="0"/>
        <item x="550"/>
        <item x="642"/>
        <item x="447"/>
        <item x="318"/>
        <item x="574"/>
        <item x="275"/>
        <item x="439"/>
        <item x="553"/>
        <item x="335"/>
        <item x="57"/>
        <item x="202"/>
        <item x="604"/>
        <item x="602"/>
        <item x="465"/>
        <item x="164"/>
        <item x="253"/>
        <item x="13"/>
        <item x="197"/>
        <item x="2"/>
        <item x="383"/>
        <item x="31"/>
        <item x="480"/>
        <item x="575"/>
        <item x="161"/>
        <item x="39"/>
        <item x="283"/>
        <item x="32"/>
        <item x="233"/>
        <item x="278"/>
        <item x="36"/>
        <item x="320"/>
        <item x="149"/>
        <item x="229"/>
        <item x="557"/>
        <item x="514"/>
        <item x="195"/>
        <item x="615"/>
        <item x="597"/>
        <item x="606"/>
        <item x="297"/>
        <item x="324"/>
        <item x="565"/>
        <item x="488"/>
        <item x="571"/>
        <item x="432"/>
        <item x="264"/>
        <item x="54"/>
        <item x="376"/>
        <item x="643"/>
        <item x="440"/>
        <item x="384"/>
        <item x="382"/>
        <item x="463"/>
        <item x="145"/>
        <item x="542"/>
        <item x="194"/>
        <item x="404"/>
        <item x="315"/>
        <item x="345"/>
        <item x="85"/>
        <item x="279"/>
        <item x="205"/>
        <item x="601"/>
        <item x="111"/>
        <item x="215"/>
        <item x="181"/>
        <item x="60"/>
        <item x="302"/>
        <item x="44"/>
        <item x="189"/>
        <item x="568"/>
        <item x="265"/>
        <item x="527"/>
        <item x="607"/>
        <item x="478"/>
        <item x="366"/>
        <item x="395"/>
        <item x="270"/>
        <item x="131"/>
        <item x="442"/>
        <item x="231"/>
        <item x="508"/>
        <item x="295"/>
        <item x="614"/>
        <item x="8"/>
        <item x="323"/>
        <item x="529"/>
        <item x="301"/>
        <item x="380"/>
        <item x="28"/>
        <item x="136"/>
        <item x="179"/>
        <item x="64"/>
        <item x="537"/>
        <item x="443"/>
        <item x="268"/>
        <item x="415"/>
        <item x="88"/>
        <item x="374"/>
        <item x="535"/>
        <item x="71"/>
        <item x="243"/>
        <item x="183"/>
        <item x="328"/>
        <item x="452"/>
        <item x="152"/>
        <item x="208"/>
        <item x="119"/>
        <item x="309"/>
        <item x="608"/>
        <item x="549"/>
        <item x="349"/>
        <item x="582"/>
        <item x="573"/>
        <item x="510"/>
        <item x="272"/>
        <item x="496"/>
        <item x="590"/>
        <item x="332"/>
        <item x="209"/>
        <item x="495"/>
        <item x="524"/>
        <item x="282"/>
        <item x="605"/>
        <item x="75"/>
        <item x="74"/>
        <item x="351"/>
        <item x="146"/>
        <item x="216"/>
        <item x="147"/>
        <item x="12"/>
        <item x="333"/>
        <item x="448"/>
        <item x="221"/>
        <item x="143"/>
        <item x="444"/>
        <item x="628"/>
        <item x="437"/>
        <item x="38"/>
        <item x="385"/>
        <item x="321"/>
        <item x="126"/>
        <item x="339"/>
        <item x="612"/>
        <item x="156"/>
        <item x="466"/>
        <item x="369"/>
        <item x="365"/>
        <item x="99"/>
        <item x="618"/>
        <item x="19"/>
        <item x="344"/>
        <item x="310"/>
        <item x="378"/>
        <item x="518"/>
        <item x="80"/>
        <item x="21"/>
        <item x="92"/>
        <item x="520"/>
        <item x="358"/>
        <item x="9"/>
        <item x="230"/>
        <item x="257"/>
        <item x="578"/>
        <item x="503"/>
        <item x="260"/>
        <item x="347"/>
        <item x="296"/>
        <item x="407"/>
        <item x="373"/>
        <item x="176"/>
        <item x="203"/>
        <item x="494"/>
        <item x="329"/>
        <item x="26"/>
        <item x="594"/>
        <item x="242"/>
        <item x="86"/>
        <item x="52"/>
        <item x="418"/>
        <item x="290"/>
        <item x="645"/>
        <item x="500"/>
        <item x="522"/>
        <item x="22"/>
        <item x="470"/>
        <item x="616"/>
        <item x="240"/>
        <item x="403"/>
        <item x="456"/>
        <item x="286"/>
        <item x="354"/>
        <item x="352"/>
        <item x="239"/>
        <item x="386"/>
        <item x="106"/>
        <item x="405"/>
        <item x="556"/>
        <item x="124"/>
        <item x="586"/>
        <item x="3"/>
        <item x="129"/>
        <item x="169"/>
        <item x="319"/>
        <item x="311"/>
        <item x="336"/>
        <item x="51"/>
        <item x="97"/>
        <item x="29"/>
        <item x="413"/>
        <item x="110"/>
        <item x="577"/>
        <item x="455"/>
        <item x="460"/>
        <item x="592"/>
        <item x="346"/>
        <item x="172"/>
        <item x="201"/>
        <item x="617"/>
        <item x="587"/>
        <item x="160"/>
        <item x="486"/>
        <item x="284"/>
        <item x="356"/>
        <item x="141"/>
        <item x="331"/>
        <item x="526"/>
        <item x="475"/>
        <item x="186"/>
        <item x="117"/>
        <item x="581"/>
        <item x="190"/>
        <item x="23"/>
        <item x="469"/>
        <item x="610"/>
        <item x="462"/>
        <item x="14"/>
        <item x="15"/>
        <item x="132"/>
        <item x="547"/>
        <item x="144"/>
        <item x="596"/>
        <item x="509"/>
        <item x="566"/>
        <item x="151"/>
        <item x="305"/>
        <item x="552"/>
        <item x="246"/>
        <item x="393"/>
        <item x="459"/>
        <item x="408"/>
        <item x="357"/>
        <item x="551"/>
        <item x="87"/>
        <item x="387"/>
        <item x="546"/>
        <item x="184"/>
        <item x="158"/>
        <item x="256"/>
        <item x="168"/>
        <item x="288"/>
        <item x="59"/>
        <item x="24"/>
        <item x="89"/>
        <item x="621"/>
        <item x="422"/>
        <item x="277"/>
        <item x="83"/>
        <item x="35"/>
        <item x="647"/>
        <item x="450"/>
        <item x="638"/>
        <item x="100"/>
        <item x="620"/>
        <item x="545"/>
        <item x="133"/>
        <item x="464"/>
        <item x="193"/>
        <item x="220"/>
        <item x="165"/>
        <item x="337"/>
        <item x="211"/>
        <item x="468"/>
        <item x="457"/>
        <item x="425"/>
        <item x="370"/>
        <item x="445"/>
        <item x="101"/>
        <item x="204"/>
        <item x="521"/>
        <item x="372"/>
        <item x="530"/>
        <item x="631"/>
        <item x="56"/>
        <item x="359"/>
        <item x="482"/>
        <item x="5"/>
        <item x="650"/>
        <item x="266"/>
        <item x="81"/>
        <item x="453"/>
        <item x="281"/>
        <item x="68"/>
        <item x="25"/>
        <item x="633"/>
        <item x="334"/>
        <item x="237"/>
        <item x="104"/>
        <item x="572"/>
        <item x="560"/>
        <item x="267"/>
        <item x="46"/>
        <item x="250"/>
        <item x="619"/>
        <item x="598"/>
        <item x="327"/>
        <item x="438"/>
        <item x="6"/>
        <item x="627"/>
        <item x="30"/>
        <item x="115"/>
        <item x="70"/>
        <item x="426"/>
        <item x="262"/>
        <item x="139"/>
        <item x="91"/>
        <item x="583"/>
        <item x="562"/>
        <item x="570"/>
        <item x="491"/>
        <item x="489"/>
        <item x="585"/>
        <item x="355"/>
        <item x="128"/>
        <item x="624"/>
        <item x="519"/>
        <item x="113"/>
        <item x="219"/>
        <item x="474"/>
        <item x="512"/>
        <item x="441"/>
        <item x="449"/>
        <item x="536"/>
        <item x="65"/>
        <item x="238"/>
        <item x="37"/>
        <item x="411"/>
        <item x="646"/>
        <item x="317"/>
        <item x="69"/>
        <item x="538"/>
        <item x="178"/>
        <item x="232"/>
        <item x="261"/>
        <item x="567"/>
        <item x="584"/>
        <item x="226"/>
        <item x="588"/>
        <item x="330"/>
        <item x="307"/>
        <item x="41"/>
        <item x="276"/>
        <item x="159"/>
        <item x="314"/>
        <item x="589"/>
        <item x="342"/>
        <item x="308"/>
        <item x="476"/>
        <item x="539"/>
        <item x="343"/>
        <item x="559"/>
        <item x="400"/>
        <item x="214"/>
        <item x="362"/>
        <item x="340"/>
        <item x="180"/>
        <item x="429"/>
        <item x="525"/>
        <item x="483"/>
        <item x="360"/>
        <item x="389"/>
        <item x="364"/>
        <item x="435"/>
        <item x="544"/>
        <item x="73"/>
        <item x="150"/>
        <item x="640"/>
        <item x="635"/>
        <item x="534"/>
        <item x="316"/>
        <item x="77"/>
        <item x="416"/>
        <item x="639"/>
        <item x="269"/>
        <item x="120"/>
        <item x="76"/>
        <item x="515"/>
        <item x="67"/>
        <item x="62"/>
        <item x="401"/>
        <item x="391"/>
        <item x="312"/>
        <item x="182"/>
        <item x="630"/>
        <item x="18"/>
        <item x="367"/>
        <item x="123"/>
        <item x="10"/>
        <item x="109"/>
        <item x="299"/>
        <item x="102"/>
        <item x="58"/>
        <item x="555"/>
        <item x="94"/>
        <item x="163"/>
        <item x="251"/>
        <item x="140"/>
        <item x="90"/>
        <item x="154"/>
        <item x="271"/>
        <item x="47"/>
        <item x="648"/>
        <item x="252"/>
        <item x="79"/>
        <item x="177"/>
        <item x="428"/>
        <item x="241"/>
        <item x="222"/>
        <item x="289"/>
        <item x="96"/>
        <item x="421"/>
        <item x="61"/>
        <item x="326"/>
        <item x="433"/>
        <item x="63"/>
        <item x="554"/>
        <item x="188"/>
        <item x="27"/>
        <item x="516"/>
        <item x="166"/>
        <item x="49"/>
        <item x="436"/>
        <item x="591"/>
        <item x="431"/>
        <item x="543"/>
        <item x="569"/>
        <item x="48"/>
        <item x="200"/>
        <item x="82"/>
        <item x="599"/>
        <item x="235"/>
        <item x="93"/>
        <item x="397"/>
        <item x="485"/>
        <item x="40"/>
        <item x="303"/>
        <item x="206"/>
        <item x="473"/>
        <item x="528"/>
        <item x="4"/>
        <item x="576"/>
        <item x="234"/>
        <item x="33"/>
        <item x="187"/>
        <item x="212"/>
        <item x="287"/>
        <item x="98"/>
        <item x="304"/>
        <item x="637"/>
        <item x="396"/>
        <item x="42"/>
        <item x="379"/>
        <item x="53"/>
        <item x="517"/>
        <item x="625"/>
        <item x="611"/>
        <item x="322"/>
        <item x="45"/>
        <item x="17"/>
        <item x="375"/>
        <item x="224"/>
        <item x="394"/>
        <item x="148"/>
        <item t="default"/>
      </items>
    </pivotField>
    <pivotField numFmtId="14" showAll="0"/>
    <pivotField showAll="0">
      <items count="5">
        <item x="0"/>
        <item x="1"/>
        <item x="2"/>
        <item x="3"/>
        <item t="default"/>
      </items>
    </pivotField>
    <pivotField showAll="0">
      <items count="3">
        <item x="0"/>
        <item x="1"/>
        <item t="default"/>
      </items>
    </pivotField>
    <pivotField showAll="0">
      <items count="8">
        <item x="6"/>
        <item x="1"/>
        <item x="3"/>
        <item x="0"/>
        <item x="2"/>
        <item x="4"/>
        <item x="5"/>
        <item t="default"/>
      </items>
    </pivotField>
    <pivotField showAll="0">
      <items count="185">
        <item x="110"/>
        <item x="72"/>
        <item x="106"/>
        <item x="83"/>
        <item x="10"/>
        <item x="39"/>
        <item x="160"/>
        <item x="8"/>
        <item x="48"/>
        <item x="13"/>
        <item x="105"/>
        <item x="43"/>
        <item x="158"/>
        <item x="170"/>
        <item x="178"/>
        <item x="155"/>
        <item x="150"/>
        <item x="22"/>
        <item x="64"/>
        <item x="107"/>
        <item x="137"/>
        <item x="80"/>
        <item x="112"/>
        <item x="24"/>
        <item x="181"/>
        <item x="90"/>
        <item x="154"/>
        <item x="73"/>
        <item x="86"/>
        <item x="130"/>
        <item x="50"/>
        <item x="128"/>
        <item x="141"/>
        <item x="122"/>
        <item x="66"/>
        <item x="91"/>
        <item x="117"/>
        <item x="145"/>
        <item x="138"/>
        <item x="183"/>
        <item x="174"/>
        <item x="16"/>
        <item x="63"/>
        <item x="135"/>
        <item x="40"/>
        <item x="177"/>
        <item x="148"/>
        <item x="153"/>
        <item x="101"/>
        <item x="15"/>
        <item x="6"/>
        <item x="179"/>
        <item x="163"/>
        <item x="176"/>
        <item x="52"/>
        <item x="119"/>
        <item x="98"/>
        <item x="149"/>
        <item x="9"/>
        <item x="5"/>
        <item x="4"/>
        <item x="175"/>
        <item x="108"/>
        <item x="159"/>
        <item x="151"/>
        <item x="58"/>
        <item x="144"/>
        <item x="61"/>
        <item x="31"/>
        <item x="3"/>
        <item x="32"/>
        <item x="65"/>
        <item x="162"/>
        <item x="74"/>
        <item x="55"/>
        <item x="85"/>
        <item x="37"/>
        <item x="53"/>
        <item x="12"/>
        <item x="126"/>
        <item x="133"/>
        <item x="97"/>
        <item x="172"/>
        <item x="124"/>
        <item x="77"/>
        <item x="35"/>
        <item x="30"/>
        <item x="89"/>
        <item x="17"/>
        <item x="129"/>
        <item x="78"/>
        <item x="120"/>
        <item x="131"/>
        <item x="67"/>
        <item x="92"/>
        <item x="140"/>
        <item x="75"/>
        <item x="23"/>
        <item x="1"/>
        <item x="2"/>
        <item x="87"/>
        <item x="114"/>
        <item x="134"/>
        <item x="47"/>
        <item x="157"/>
        <item x="100"/>
        <item x="29"/>
        <item x="152"/>
        <item x="14"/>
        <item x="21"/>
        <item x="54"/>
        <item x="165"/>
        <item x="142"/>
        <item x="69"/>
        <item x="115"/>
        <item x="156"/>
        <item x="102"/>
        <item x="25"/>
        <item x="28"/>
        <item x="26"/>
        <item x="111"/>
        <item x="109"/>
        <item x="38"/>
        <item x="161"/>
        <item x="27"/>
        <item x="127"/>
        <item x="99"/>
        <item x="88"/>
        <item x="51"/>
        <item x="41"/>
        <item x="62"/>
        <item x="123"/>
        <item x="46"/>
        <item x="45"/>
        <item x="168"/>
        <item x="82"/>
        <item x="71"/>
        <item x="171"/>
        <item x="167"/>
        <item x="146"/>
        <item x="79"/>
        <item x="113"/>
        <item x="81"/>
        <item x="68"/>
        <item x="33"/>
        <item x="164"/>
        <item x="169"/>
        <item x="121"/>
        <item x="116"/>
        <item x="173"/>
        <item x="34"/>
        <item x="44"/>
        <item x="49"/>
        <item x="19"/>
        <item x="104"/>
        <item x="136"/>
        <item x="125"/>
        <item x="96"/>
        <item x="56"/>
        <item x="60"/>
        <item x="143"/>
        <item x="57"/>
        <item x="59"/>
        <item x="118"/>
        <item x="20"/>
        <item x="84"/>
        <item x="139"/>
        <item x="70"/>
        <item x="7"/>
        <item x="147"/>
        <item x="94"/>
        <item x="93"/>
        <item x="95"/>
        <item x="166"/>
        <item x="132"/>
        <item x="0"/>
        <item x="103"/>
        <item x="18"/>
        <item x="42"/>
        <item x="182"/>
        <item x="36"/>
        <item x="76"/>
        <item x="11"/>
        <item x="180"/>
        <item t="default"/>
      </items>
    </pivotField>
    <pivotField showAll="0">
      <items count="13">
        <item x="4"/>
        <item x="5"/>
        <item x="2"/>
        <item x="10"/>
        <item x="6"/>
        <item x="3"/>
        <item x="11"/>
        <item x="1"/>
        <item x="8"/>
        <item x="7"/>
        <item x="0"/>
        <item x="9"/>
        <item t="default"/>
      </items>
    </pivotField>
    <pivotField showAll="0"/>
    <pivotField numFmtId="4" showAll="0"/>
    <pivotField numFmtId="4" showAll="0"/>
    <pivotField dataField="1" numFmtId="4" showAll="0"/>
    <pivotField dataField="1" numFmtId="4" showAll="0"/>
    <pivotField numFmtId="4" showAll="0"/>
    <pivotField axis="axisRow" numFmtId="1" showAll="0">
      <items count="4">
        <item x="0"/>
        <item x="1"/>
        <item x="2"/>
        <item t="default"/>
      </items>
    </pivotField>
    <pivotField showAll="0">
      <items count="25">
        <item x="1"/>
        <item x="5"/>
        <item x="6"/>
        <item x="10"/>
        <item m="1" x="18"/>
        <item m="1" x="21"/>
        <item m="1" x="22"/>
        <item m="1" x="14"/>
        <item m="1" x="12"/>
        <item m="1" x="17"/>
        <item m="1" x="16"/>
        <item x="9"/>
        <item x="7"/>
        <item x="8"/>
        <item x="3"/>
        <item x="4"/>
        <item m="1" x="23"/>
        <item m="1" x="19"/>
        <item m="1" x="20"/>
        <item m="1" x="13"/>
        <item m="1" x="15"/>
        <item x="0"/>
        <item x="2"/>
        <item x="11"/>
        <item t="default"/>
      </items>
    </pivotField>
    <pivotField numFmtI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15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Suma de Total Sale" fld="12" baseField="0" baseItem="0"/>
    <dataField name="Suma de Total Cos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F29A45B4-B9A3-4267-8E9D-D4BE89EFB80D}" sourceName="Region">
  <pivotTables>
    <pivotTable tabId="4" name="SalesByCountry"/>
    <pivotTable tabId="4" name="SalesProfitsByMonth"/>
    <pivotTable tabId="4" name="SalesProfitsByYear"/>
    <pivotTable tabId="4" name="OrdersByChannel"/>
    <pivotTable tabId="4" name="UnitsSoldByType"/>
    <pivotTable tabId="4" name="AvgShippingTimeByPriority"/>
    <pivotTable tabId="4" name="KPI"/>
  </pivotTables>
  <data>
    <tabular pivotCacheId="274830024">
      <items count="7">
        <i x="6" s="1"/>
        <i x="1" s="1"/>
        <i x="3" s="1"/>
        <i x="0" s="1"/>
        <i x="2" s="1"/>
        <i x="4" s="1"/>
        <i x="5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untry" xr10:uid="{C49F7236-3ABA-4E97-A1AF-374CC83BE444}" sourceName="Country">
  <pivotTables>
    <pivotTable tabId="4" name="SalesByCountry"/>
    <pivotTable tabId="4" name="SalesProfitsByMonth"/>
    <pivotTable tabId="4" name="SalesProfitsByYear"/>
    <pivotTable tabId="4" name="OrdersByChannel"/>
    <pivotTable tabId="4" name="UnitsSoldByType"/>
    <pivotTable tabId="4" name="AvgShippingTimeByPriority"/>
    <pivotTable tabId="4" name="KPI"/>
  </pivotTables>
  <data>
    <tabular pivotCacheId="274830024">
      <items count="184">
        <i x="110" s="1"/>
        <i x="72" s="1"/>
        <i x="106" s="1"/>
        <i x="83" s="1"/>
        <i x="10" s="1"/>
        <i x="39" s="1"/>
        <i x="160" s="1"/>
        <i x="8" s="1"/>
        <i x="48" s="1"/>
        <i x="13" s="1"/>
        <i x="105" s="1"/>
        <i x="43" s="1"/>
        <i x="158" s="1"/>
        <i x="170" s="1"/>
        <i x="178" s="1"/>
        <i x="155" s="1"/>
        <i x="150" s="1"/>
        <i x="22" s="1"/>
        <i x="64" s="1"/>
        <i x="107" s="1"/>
        <i x="137" s="1"/>
        <i x="80" s="1"/>
        <i x="112" s="1"/>
        <i x="24" s="1"/>
        <i x="181" s="1"/>
        <i x="90" s="1"/>
        <i x="154" s="1"/>
        <i x="73" s="1"/>
        <i x="86" s="1"/>
        <i x="130" s="1"/>
        <i x="50" s="1"/>
        <i x="128" s="1"/>
        <i x="141" s="1"/>
        <i x="122" s="1"/>
        <i x="66" s="1"/>
        <i x="91" s="1"/>
        <i x="117" s="1"/>
        <i x="145" s="1"/>
        <i x="138" s="1"/>
        <i x="183" s="1"/>
        <i x="174" s="1"/>
        <i x="16" s="1"/>
        <i x="63" s="1"/>
        <i x="135" s="1"/>
        <i x="40" s="1"/>
        <i x="177" s="1"/>
        <i x="148" s="1"/>
        <i x="153" s="1"/>
        <i x="101" s="1"/>
        <i x="15" s="1"/>
        <i x="6" s="1"/>
        <i x="179" s="1"/>
        <i x="163" s="1"/>
        <i x="176" s="1"/>
        <i x="52" s="1"/>
        <i x="119" s="1"/>
        <i x="98" s="1"/>
        <i x="149" s="1"/>
        <i x="9" s="1"/>
        <i x="5" s="1"/>
        <i x="4" s="1"/>
        <i x="175" s="1"/>
        <i x="108" s="1"/>
        <i x="159" s="1"/>
        <i x="151" s="1"/>
        <i x="58" s="1"/>
        <i x="144" s="1"/>
        <i x="61" s="1"/>
        <i x="31" s="1"/>
        <i x="3" s="1"/>
        <i x="32" s="1"/>
        <i x="65" s="1"/>
        <i x="162" s="1"/>
        <i x="74" s="1"/>
        <i x="55" s="1"/>
        <i x="85" s="1"/>
        <i x="37" s="1"/>
        <i x="53" s="1"/>
        <i x="12" s="1"/>
        <i x="126" s="1"/>
        <i x="133" s="1"/>
        <i x="97" s="1"/>
        <i x="172" s="1"/>
        <i x="124" s="1"/>
        <i x="77" s="1"/>
        <i x="35" s="1"/>
        <i x="30" s="1"/>
        <i x="89" s="1"/>
        <i x="17" s="1"/>
        <i x="129" s="1"/>
        <i x="78" s="1"/>
        <i x="120" s="1"/>
        <i x="131" s="1"/>
        <i x="67" s="1"/>
        <i x="92" s="1"/>
        <i x="140" s="1"/>
        <i x="75" s="1"/>
        <i x="23" s="1"/>
        <i x="1" s="1"/>
        <i x="2" s="1"/>
        <i x="87" s="1"/>
        <i x="114" s="1"/>
        <i x="134" s="1"/>
        <i x="47" s="1"/>
        <i x="157" s="1"/>
        <i x="100" s="1"/>
        <i x="29" s="1"/>
        <i x="152" s="1"/>
        <i x="14" s="1"/>
        <i x="21" s="1"/>
        <i x="54" s="1"/>
        <i x="165" s="1"/>
        <i x="142" s="1"/>
        <i x="69" s="1"/>
        <i x="115" s="1"/>
        <i x="156" s="1"/>
        <i x="102" s="1"/>
        <i x="25" s="1"/>
        <i x="28" s="1"/>
        <i x="26" s="1"/>
        <i x="111" s="1"/>
        <i x="109" s="1"/>
        <i x="38" s="1"/>
        <i x="161" s="1"/>
        <i x="27" s="1"/>
        <i x="127" s="1"/>
        <i x="99" s="1"/>
        <i x="88" s="1"/>
        <i x="51" s="1"/>
        <i x="41" s="1"/>
        <i x="62" s="1"/>
        <i x="123" s="1"/>
        <i x="46" s="1"/>
        <i x="45" s="1"/>
        <i x="168" s="1"/>
        <i x="82" s="1"/>
        <i x="71" s="1"/>
        <i x="171" s="1"/>
        <i x="167" s="1"/>
        <i x="146" s="1"/>
        <i x="79" s="1"/>
        <i x="113" s="1"/>
        <i x="81" s="1"/>
        <i x="68" s="1"/>
        <i x="33" s="1"/>
        <i x="164" s="1"/>
        <i x="169" s="1"/>
        <i x="121" s="1"/>
        <i x="116" s="1"/>
        <i x="173" s="1"/>
        <i x="34" s="1"/>
        <i x="44" s="1"/>
        <i x="49" s="1"/>
        <i x="19" s="1"/>
        <i x="104" s="1"/>
        <i x="136" s="1"/>
        <i x="125" s="1"/>
        <i x="96" s="1"/>
        <i x="56" s="1"/>
        <i x="60" s="1"/>
        <i x="143" s="1"/>
        <i x="57" s="1"/>
        <i x="59" s="1"/>
        <i x="118" s="1"/>
        <i x="20" s="1"/>
        <i x="84" s="1"/>
        <i x="139" s="1"/>
        <i x="70" s="1"/>
        <i x="7" s="1"/>
        <i x="147" s="1"/>
        <i x="94" s="1"/>
        <i x="93" s="1"/>
        <i x="95" s="1"/>
        <i x="166" s="1"/>
        <i x="132" s="1"/>
        <i x="0" s="1"/>
        <i x="103" s="1"/>
        <i x="18" s="1"/>
        <i x="42" s="1"/>
        <i x="182" s="1"/>
        <i x="36" s="1"/>
        <i x="76" s="1"/>
        <i x="11" s="1"/>
        <i x="180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tem_Type" xr10:uid="{6E534196-5025-4025-9E91-32559E2667A1}" sourceName="Item Type">
  <pivotTables>
    <pivotTable tabId="4" name="UnitsSoldByType"/>
    <pivotTable tabId="4" name="SalesByCountry"/>
    <pivotTable tabId="4" name="SalesProfitsByMonth"/>
    <pivotTable tabId="4" name="SalesProfitsByYear"/>
    <pivotTable tabId="4" name="OrdersByChannel"/>
    <pivotTable tabId="4" name="AvgShippingTimeByPriority"/>
    <pivotTable tabId="4" name="KPI"/>
  </pivotTables>
  <data>
    <tabular pivotCacheId="274830024">
      <items count="12">
        <i x="4" s="1"/>
        <i x="5" s="1"/>
        <i x="2" s="1"/>
        <i x="10" s="1"/>
        <i x="6" s="1"/>
        <i x="3" s="1"/>
        <i x="11" s="1"/>
        <i x="1" s="1"/>
        <i x="8" s="1"/>
        <i x="7" s="1"/>
        <i x="0" s="1"/>
        <i x="9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ale_Channel" xr10:uid="{0688BD85-27CE-4F05-B2D1-FCA6F64A014B}" sourceName="Sale Channel">
  <pivotTables>
    <pivotTable tabId="4" name="OrdersByChannel"/>
    <pivotTable tabId="4" name="SalesByCountry"/>
    <pivotTable tabId="4" name="SalesProfitsByMonth"/>
    <pivotTable tabId="4" name="SalesProfitsByYear"/>
    <pivotTable tabId="4" name="UnitsSoldByType"/>
    <pivotTable tabId="4" name="AvgShippingTimeByPriority"/>
    <pivotTable tabId="4" name="KPI"/>
  </pivotTables>
  <data>
    <tabular pivotCacheId="274830024">
      <items count="2"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rder_Priority" xr10:uid="{F1DEE855-AD7B-4684-BDF8-B9E59E0DA513}" sourceName="Order Priority">
  <pivotTables>
    <pivotTable tabId="4" name="AvgShippingTimeByPriority"/>
    <pivotTable tabId="4" name="OrdersByChannel"/>
    <pivotTable tabId="4" name="SalesByCountry"/>
    <pivotTable tabId="4" name="SalesProfitsByMonth"/>
    <pivotTable tabId="4" name="SalesProfitsByYear"/>
    <pivotTable tabId="4" name="UnitsSoldByType"/>
    <pivotTable tabId="4" name="KPI"/>
  </pivotTables>
  <data>
    <tabular pivotCacheId="274830024">
      <items count="4">
        <i x="0" s="1"/>
        <i x="1" s="1"/>
        <i x="2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Year_Order_Date" xr10:uid="{FDC0A84A-B1EE-4EC1-844A-994882115726}" sourceName="Year Order Date">
  <pivotTables>
    <pivotTable tabId="4" name="SalesProfitsByYear"/>
    <pivotTable tabId="4" name="AvgShippingTimeByPriority"/>
    <pivotTable tabId="4" name="OrdersByChannel"/>
    <pivotTable tabId="4" name="SalesByCountry"/>
    <pivotTable tabId="4" name="SalesProfitsByMonth"/>
    <pivotTable tabId="4" name="UnitsSoldByType"/>
    <pivotTable tabId="4" name="KPI"/>
  </pivotTables>
  <data>
    <tabular pivotCacheId="274830024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onth_Order_Date" xr10:uid="{D97F13A7-6329-4833-B4F0-0370C943C37B}" sourceName="Month Order Date">
  <pivotTables>
    <pivotTable tabId="4" name="SalesProfitsByMonth"/>
    <pivotTable tabId="4" name="AvgShippingTimeByPriority"/>
    <pivotTable tabId="4" name="OrdersByChannel"/>
    <pivotTable tabId="4" name="SalesByCountry"/>
    <pivotTable tabId="4" name="SalesProfitsByYear"/>
    <pivotTable tabId="4" name="UnitsSoldByType"/>
    <pivotTable tabId="4" name="KPI"/>
  </pivotTables>
  <data>
    <tabular pivotCacheId="274830024">
      <items count="24">
        <i x="1" s="1"/>
        <i x="5" s="1"/>
        <i x="6" s="1"/>
        <i x="10" s="1"/>
        <i x="9" s="1"/>
        <i x="7" s="1"/>
        <i x="8" s="1"/>
        <i x="3" s="1"/>
        <i x="4" s="1"/>
        <i x="0" s="1"/>
        <i x="2" s="1"/>
        <i x="11" s="1"/>
        <i x="21" s="1" nd="1"/>
        <i x="14" s="1" nd="1"/>
        <i x="12" s="1" nd="1"/>
        <i x="22" s="1" nd="1"/>
        <i x="18" s="1" nd="1"/>
        <i x="17" s="1" nd="1"/>
        <i x="16" s="1" nd="1"/>
        <i x="23" s="1" nd="1"/>
        <i x="19" s="1" nd="1"/>
        <i x="20" s="1" nd="1"/>
        <i x="13" s="1" nd="1"/>
        <i x="1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7BC9ADF4-A654-4E90-9E1B-D5C522158714}" cache="SegmentaciónDeDatos_Region" caption="Region" style="Custom Blue Filter" lockedPosition="1" rowHeight="241300"/>
  <slicer name="Country" xr10:uid="{1E6379F8-2D4A-42E7-BF26-AF3C65EA7315}" cache="SegmentaciónDeDatos_Country" caption="Country" style="Custom Blue Filter" lockedPosition="1" rowHeight="241300"/>
  <slicer name="Item Type" xr10:uid="{0FFDC518-0669-4A73-ADE6-57CAE1E1CEE7}" cache="SegmentaciónDeDatos_Item_Type" caption="Item Type" columnCount="2" style="Custom Blue Filter" lockedPosition="1" rowHeight="241300"/>
  <slicer name="Sale Channel" xr10:uid="{98307641-CAF0-47DF-ADD4-E73971F28685}" cache="SegmentaciónDeDatos_Sale_Channel" caption="Sale Channel" columnCount="2" style="Custom Blue Filter" lockedPosition="1" rowHeight="241300"/>
  <slicer name="Order Priority" xr10:uid="{17EBB7F8-C8F3-4909-A786-37A438C77770}" cache="SegmentaciónDeDatos_Order_Priority" caption="Order Priority" columnCount="2" style="Custom Blue Filter" lockedPosition="1" rowHeight="241300"/>
  <slicer name="Year Order Date" xr10:uid="{B09DEF73-3D17-4448-AE75-D1BC913B8D7E}" cache="SegmentaciónDeDatos_Year_Order_Date" caption="Year" style="Custom Blue Filter" lockedPosition="1" rowHeight="241300"/>
  <slicer name="Month Order Date" xr10:uid="{738A3783-4CF5-49A7-8C28-D105A17E4744}" cache="SegmentaciónDeDatos_Month_Order_Date" caption="Month" columnCount="4" style="Custom Blue Filter" lockedPosition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004804-4413-449B-8A60-D26821CF3C78}" name="countryregion" displayName="countryregion" ref="A1:B186" totalsRowShown="0" headerRowDxfId="33">
  <tableColumns count="2">
    <tableColumn id="1" xr3:uid="{62F81722-A7F1-4E7B-946F-BB0EDDEE3D74}" name="Country" dataDxfId="32"/>
    <tableColumn id="2" xr3:uid="{D3C7C8F9-DB7B-4B14-8047-70D329348B29}" name="Region" dataDxfId="31"/>
  </tableColumns>
  <tableStyleInfo name="Custom Grey Tabl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6B5BEC-A54F-4761-8B46-AFA869D30CDC}" name="priority" displayName="priority" ref="D1:D5" totalsRowShown="0" headerRowDxfId="30">
  <tableColumns count="1">
    <tableColumn id="1" xr3:uid="{C449525D-DD1A-4021-96F5-1B04DBAC0272}" name="Order Priority" dataDxfId="29"/>
  </tableColumns>
  <tableStyleInfo name="Custom Grey Table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BEB23D9-E0CE-4A1C-BC64-C60022D72E10}" name="channel" displayName="channel" ref="D11:D13" totalsRowShown="0" headerRowDxfId="28">
  <tableColumns count="1">
    <tableColumn id="1" xr3:uid="{52C18DF5-27B3-46A9-A298-E08E70AA1F83}" name="Sale Channel" dataDxfId="27"/>
  </tableColumns>
  <tableStyleInfo name="Custom Grey Table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D89783F-BA6C-47D1-A779-A007B34B967C}" name="typepricecost" displayName="typepricecost" ref="F1:H13" totalsRowShown="0" headerRowDxfId="26">
  <tableColumns count="3">
    <tableColumn id="1" xr3:uid="{4017A87E-1FC7-4FBB-BCAF-EF35916DDF58}" name="Item Type" dataDxfId="25"/>
    <tableColumn id="2" xr3:uid="{A7B188B6-13B1-412C-B651-5AFBE0E9719F}" name="Unit Price" dataDxfId="24"/>
    <tableColumn id="3" xr3:uid="{F60C7D98-C1C4-4A37-A708-A849E69D7919}" name="Unit Cost" dataDxfId="23"/>
  </tableColumns>
  <tableStyleInfo name="Custom Grey Table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D121D17-610F-446C-83D4-A692922A4B8A}" name="sales" displayName="sales" ref="A1:R1001" totalsRowShown="0" headerRowDxfId="22">
  <tableColumns count="18">
    <tableColumn id="2" xr3:uid="{4B69973D-CE26-481E-9D34-39E878C4928C}" name="Order ID" dataDxfId="21"/>
    <tableColumn id="1" xr3:uid="{858742B1-5D28-4570-BAFE-8E1364CC24F7}" name="Customer ID"/>
    <tableColumn id="3" xr3:uid="{03AD1066-FDD1-4C07-AC19-CF99FAAD180C}" name="Order Date" dataDxfId="20"/>
    <tableColumn id="4" xr3:uid="{0867C3CA-A2C2-4DEF-9E30-5AF6B110FE68}" name="Ship Date" dataDxfId="19"/>
    <tableColumn id="8" xr3:uid="{5AC061A8-3C35-4FA1-90CD-B9263E5EB6D4}" name="Order Priority" dataDxfId="18"/>
    <tableColumn id="7" xr3:uid="{5F25B952-5CB7-4366-BCAA-C27D70B6AD60}" name="Sale Channel"/>
    <tableColumn id="5" xr3:uid="{11FAF025-19E0-4ACB-9E61-94B0DD60DAC3}" name="Region">
      <calculatedColumnFormula>VLOOKUP(sales[[#This Row],[Country]],countryregion[],2,0)</calculatedColumnFormula>
    </tableColumn>
    <tableColumn id="6" xr3:uid="{B3C9A5C9-E5C1-4087-8453-664501931D58}" name="Country"/>
    <tableColumn id="9" xr3:uid="{ADDE8820-731E-4FD9-83A9-81B2023A40BC}" name="Item Type"/>
    <tableColumn id="10" xr3:uid="{34551B54-ADF1-4942-93EC-85F45097C0AD}" name="Units Sold"/>
    <tableColumn id="11" xr3:uid="{BED6C130-0A80-459D-B9A3-8A49F479BF65}" name="Unit Price" dataDxfId="17">
      <calculatedColumnFormula>VLOOKUP(sales[[#This Row],[Item Type]],typepricecost[],2,0)</calculatedColumnFormula>
    </tableColumn>
    <tableColumn id="12" xr3:uid="{43521048-7A1D-44BC-8C5B-DF27D24F1A71}" name="Unit Cost" dataDxfId="16">
      <calculatedColumnFormula>VLOOKUP(sales[[#This Row],[Item Type]],typepricecost[],3,0)</calculatedColumnFormula>
    </tableColumn>
    <tableColumn id="13" xr3:uid="{473211E6-1CA9-4234-9F0F-4B94B389252C}" name="Total Sale" dataDxfId="15">
      <calculatedColumnFormula>sales[[#This Row],[Units Sold]]*sales[[#This Row],[Unit Price]]</calculatedColumnFormula>
    </tableColumn>
    <tableColumn id="14" xr3:uid="{52FCEF8B-EE9C-421C-8CD7-EA4CB9643930}" name="Total Cost" dataDxfId="14">
      <calculatedColumnFormula>sales[[#This Row],[Units Sold]]*sales[[#This Row],[Unit Cost]]</calculatedColumnFormula>
    </tableColumn>
    <tableColumn id="15" xr3:uid="{A9F61E70-4905-4327-B18E-1A11661A4589}" name="Total Profit" dataDxfId="13">
      <calculatedColumnFormula>sales[[#This Row],[Total Sale]]-sales[[#This Row],[Total Cost]]</calculatedColumnFormula>
    </tableColumn>
    <tableColumn id="18" xr3:uid="{37ADCDAC-F095-4095-ABC1-28AA6E1C54D5}" name="Year Order Date" dataDxfId="12">
      <calculatedColumnFormula>YEAR(sales[[#This Row],[Order Date]])</calculatedColumnFormula>
    </tableColumn>
    <tableColumn id="17" xr3:uid="{DBD61AA7-E933-4C7A-9189-9E0FBA48B0B3}" name="Month Order Date" dataDxfId="11">
      <calculatedColumnFormula>TEXT(sales[[#This Row],[Order Date]],"mmm")</calculatedColumnFormula>
    </tableColumn>
    <tableColumn id="16" xr3:uid="{92F3F626-49CA-414B-A86C-3EE3D1E80955}" name="Shipping Time (Days)" dataDxfId="10">
      <calculatedColumnFormula>sales[[#This Row],[Ship Date]]-sales[[#This Row],[Order Date]]</calculatedColumnFormula>
    </tableColumn>
  </tableColumns>
  <tableStyleInfo name="Custom Blue Table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microsoft.com/office/2007/relationships/slicer" Target="../slicers/slicer1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97F92-2CE5-4147-B492-20A6ADBF0D59}">
  <dimension ref="A1:H186"/>
  <sheetViews>
    <sheetView showGridLines="0" workbookViewId="0">
      <selection activeCell="J1" sqref="J1"/>
    </sheetView>
  </sheetViews>
  <sheetFormatPr baseColWidth="10" defaultRowHeight="15" x14ac:dyDescent="0.25"/>
  <cols>
    <col min="1" max="1" width="31.28515625" bestFit="1" customWidth="1"/>
    <col min="2" max="2" width="32.28515625" bestFit="1" customWidth="1"/>
    <col min="4" max="4" width="13.28515625" bestFit="1" customWidth="1"/>
    <col min="6" max="6" width="14.42578125" bestFit="1" customWidth="1"/>
    <col min="7" max="7" width="11.42578125" customWidth="1"/>
  </cols>
  <sheetData>
    <row r="1" spans="1:8" x14ac:dyDescent="0.25">
      <c r="A1" s="2" t="s">
        <v>1140</v>
      </c>
      <c r="B1" s="2" t="s">
        <v>1139</v>
      </c>
      <c r="D1" s="2" t="s">
        <v>1142</v>
      </c>
      <c r="F1" s="2" t="s">
        <v>1141</v>
      </c>
      <c r="G1" s="2" t="s">
        <v>1143</v>
      </c>
      <c r="H1" s="2" t="s">
        <v>1144</v>
      </c>
    </row>
    <row r="2" spans="1:8" x14ac:dyDescent="0.25">
      <c r="A2" t="s">
        <v>97</v>
      </c>
      <c r="B2" t="s">
        <v>41</v>
      </c>
      <c r="D2" t="s">
        <v>1166</v>
      </c>
      <c r="F2" t="s">
        <v>1153</v>
      </c>
      <c r="G2" s="3">
        <v>668.27</v>
      </c>
      <c r="H2" s="3">
        <v>502.54</v>
      </c>
    </row>
    <row r="3" spans="1:8" x14ac:dyDescent="0.25">
      <c r="A3" t="s">
        <v>50</v>
      </c>
      <c r="B3" t="s">
        <v>41</v>
      </c>
      <c r="D3" t="s">
        <v>1165</v>
      </c>
      <c r="F3" t="s">
        <v>1145</v>
      </c>
      <c r="G3" s="3">
        <v>651.21</v>
      </c>
      <c r="H3" s="3">
        <v>524.96</v>
      </c>
    </row>
    <row r="4" spans="1:8" x14ac:dyDescent="0.25">
      <c r="A4" t="s">
        <v>384</v>
      </c>
      <c r="B4" t="s">
        <v>41</v>
      </c>
      <c r="D4" t="s">
        <v>1164</v>
      </c>
      <c r="F4" t="s">
        <v>1148</v>
      </c>
      <c r="G4" s="3">
        <v>437.2</v>
      </c>
      <c r="H4" s="3">
        <v>263.33</v>
      </c>
    </row>
    <row r="5" spans="1:8" x14ac:dyDescent="0.25">
      <c r="A5" t="s">
        <v>884</v>
      </c>
      <c r="B5" t="s">
        <v>41</v>
      </c>
      <c r="D5" t="s">
        <v>1163</v>
      </c>
      <c r="F5" t="s">
        <v>1155</v>
      </c>
      <c r="G5" s="3">
        <v>421.89</v>
      </c>
      <c r="H5" s="3">
        <v>364.69</v>
      </c>
    </row>
    <row r="6" spans="1:8" x14ac:dyDescent="0.25">
      <c r="A6" t="s">
        <v>114</v>
      </c>
      <c r="B6" t="s">
        <v>41</v>
      </c>
      <c r="F6" t="s">
        <v>1150</v>
      </c>
      <c r="G6" s="3">
        <v>255.28</v>
      </c>
      <c r="H6" s="3">
        <v>159.41999999999999</v>
      </c>
    </row>
    <row r="7" spans="1:8" x14ac:dyDescent="0.25">
      <c r="A7" t="s">
        <v>141</v>
      </c>
      <c r="B7" t="s">
        <v>41</v>
      </c>
      <c r="F7" t="s">
        <v>1149</v>
      </c>
      <c r="G7" s="3">
        <v>205.7</v>
      </c>
      <c r="H7" s="3">
        <v>117.11</v>
      </c>
    </row>
    <row r="8" spans="1:8" x14ac:dyDescent="0.25">
      <c r="A8" t="s">
        <v>71</v>
      </c>
      <c r="B8" t="s">
        <v>41</v>
      </c>
      <c r="F8" t="s">
        <v>1146</v>
      </c>
      <c r="G8" s="3">
        <v>154.06</v>
      </c>
      <c r="H8" s="3">
        <v>90.93</v>
      </c>
    </row>
    <row r="9" spans="1:8" x14ac:dyDescent="0.25">
      <c r="A9" t="s">
        <v>206</v>
      </c>
      <c r="B9" t="s">
        <v>41</v>
      </c>
      <c r="F9" t="s">
        <v>2</v>
      </c>
      <c r="G9" s="3">
        <v>152.58000000000001</v>
      </c>
      <c r="H9" s="3">
        <v>97.44</v>
      </c>
    </row>
    <row r="10" spans="1:8" x14ac:dyDescent="0.25">
      <c r="A10" t="s">
        <v>120</v>
      </c>
      <c r="B10" t="s">
        <v>41</v>
      </c>
      <c r="F10" t="s">
        <v>1152</v>
      </c>
      <c r="G10" s="3">
        <v>109.28</v>
      </c>
      <c r="H10" s="3">
        <v>35.840000000000003</v>
      </c>
    </row>
    <row r="11" spans="1:8" x14ac:dyDescent="0.25">
      <c r="A11" t="s">
        <v>694</v>
      </c>
      <c r="B11" t="s">
        <v>41</v>
      </c>
      <c r="D11" s="2" t="s">
        <v>1178</v>
      </c>
      <c r="F11" t="s">
        <v>1154</v>
      </c>
      <c r="G11" s="3">
        <v>81.73</v>
      </c>
      <c r="H11" s="3">
        <v>56.67</v>
      </c>
    </row>
    <row r="12" spans="1:8" x14ac:dyDescent="0.25">
      <c r="A12" t="s">
        <v>339</v>
      </c>
      <c r="B12" t="s">
        <v>41</v>
      </c>
      <c r="D12" t="s">
        <v>6</v>
      </c>
      <c r="F12" t="s">
        <v>1151</v>
      </c>
      <c r="G12" s="3">
        <v>47.45</v>
      </c>
      <c r="H12" s="3">
        <v>31.79</v>
      </c>
    </row>
    <row r="13" spans="1:8" x14ac:dyDescent="0.25">
      <c r="A13" t="s">
        <v>396</v>
      </c>
      <c r="B13" t="s">
        <v>41</v>
      </c>
      <c r="D13" t="s">
        <v>3</v>
      </c>
      <c r="F13" t="s">
        <v>1147</v>
      </c>
      <c r="G13" s="3">
        <v>9.33</v>
      </c>
      <c r="H13" s="3">
        <v>6.92</v>
      </c>
    </row>
    <row r="14" spans="1:8" x14ac:dyDescent="0.25">
      <c r="A14" t="s">
        <v>176</v>
      </c>
      <c r="B14" t="s">
        <v>41</v>
      </c>
    </row>
    <row r="15" spans="1:8" x14ac:dyDescent="0.25">
      <c r="A15" t="s">
        <v>245</v>
      </c>
      <c r="B15" t="s">
        <v>41</v>
      </c>
    </row>
    <row r="16" spans="1:8" x14ac:dyDescent="0.25">
      <c r="A16" t="s">
        <v>48</v>
      </c>
      <c r="B16" t="s">
        <v>41</v>
      </c>
    </row>
    <row r="17" spans="1:2" x14ac:dyDescent="0.25">
      <c r="A17" t="s">
        <v>401</v>
      </c>
      <c r="B17" t="s">
        <v>41</v>
      </c>
    </row>
    <row r="18" spans="1:2" x14ac:dyDescent="0.25">
      <c r="A18" t="s">
        <v>64</v>
      </c>
      <c r="B18" t="s">
        <v>41</v>
      </c>
    </row>
    <row r="19" spans="1:2" x14ac:dyDescent="0.25">
      <c r="A19" t="s">
        <v>351</v>
      </c>
      <c r="B19" t="s">
        <v>41</v>
      </c>
    </row>
    <row r="20" spans="1:2" x14ac:dyDescent="0.25">
      <c r="A20" t="s">
        <v>75</v>
      </c>
      <c r="B20" t="s">
        <v>41</v>
      </c>
    </row>
    <row r="21" spans="1:2" x14ac:dyDescent="0.25">
      <c r="A21" t="s">
        <v>77</v>
      </c>
      <c r="B21" t="s">
        <v>41</v>
      </c>
    </row>
    <row r="22" spans="1:2" x14ac:dyDescent="0.25">
      <c r="A22" t="s">
        <v>44</v>
      </c>
      <c r="B22" t="s">
        <v>41</v>
      </c>
    </row>
    <row r="23" spans="1:2" x14ac:dyDescent="0.25">
      <c r="A23" t="s">
        <v>139</v>
      </c>
      <c r="B23" t="s">
        <v>41</v>
      </c>
    </row>
    <row r="24" spans="1:2" x14ac:dyDescent="0.25">
      <c r="A24" t="s">
        <v>403</v>
      </c>
      <c r="B24" t="s">
        <v>41</v>
      </c>
    </row>
    <row r="25" spans="1:2" x14ac:dyDescent="0.25">
      <c r="A25" t="s">
        <v>137</v>
      </c>
      <c r="B25" t="s">
        <v>41</v>
      </c>
    </row>
    <row r="26" spans="1:2" x14ac:dyDescent="0.25">
      <c r="A26" t="s">
        <v>228</v>
      </c>
      <c r="B26" t="s">
        <v>41</v>
      </c>
    </row>
    <row r="27" spans="1:2" x14ac:dyDescent="0.25">
      <c r="A27" t="s">
        <v>42</v>
      </c>
      <c r="B27" t="s">
        <v>41</v>
      </c>
    </row>
    <row r="28" spans="1:2" x14ac:dyDescent="0.25">
      <c r="A28" t="s">
        <v>82</v>
      </c>
      <c r="B28" t="s">
        <v>41</v>
      </c>
    </row>
    <row r="29" spans="1:2" x14ac:dyDescent="0.25">
      <c r="A29" t="s">
        <v>21</v>
      </c>
      <c r="B29" t="s">
        <v>1162</v>
      </c>
    </row>
    <row r="30" spans="1:2" x14ac:dyDescent="0.25">
      <c r="A30" t="s">
        <v>145</v>
      </c>
      <c r="B30" t="s">
        <v>1162</v>
      </c>
    </row>
    <row r="31" spans="1:2" x14ac:dyDescent="0.25">
      <c r="A31" t="s">
        <v>35</v>
      </c>
      <c r="B31" t="s">
        <v>1162</v>
      </c>
    </row>
    <row r="32" spans="1:2" x14ac:dyDescent="0.25">
      <c r="A32" t="s">
        <v>16</v>
      </c>
      <c r="B32" t="s">
        <v>1162</v>
      </c>
    </row>
    <row r="33" spans="1:2" x14ac:dyDescent="0.25">
      <c r="A33" t="s">
        <v>348</v>
      </c>
      <c r="B33" t="s">
        <v>1162</v>
      </c>
    </row>
    <row r="34" spans="1:2" x14ac:dyDescent="0.25">
      <c r="A34" t="s">
        <v>8</v>
      </c>
      <c r="B34" t="s">
        <v>1162</v>
      </c>
    </row>
    <row r="35" spans="1:2" x14ac:dyDescent="0.25">
      <c r="A35" t="s">
        <v>598</v>
      </c>
      <c r="B35" t="s">
        <v>1162</v>
      </c>
    </row>
    <row r="36" spans="1:2" x14ac:dyDescent="0.25">
      <c r="A36" t="s">
        <v>294</v>
      </c>
      <c r="B36" t="s">
        <v>1162</v>
      </c>
    </row>
    <row r="37" spans="1:2" x14ac:dyDescent="0.25">
      <c r="A37" t="s">
        <v>86</v>
      </c>
      <c r="B37" t="s">
        <v>1162</v>
      </c>
    </row>
    <row r="38" spans="1:2" x14ac:dyDescent="0.25">
      <c r="A38" t="s">
        <v>62</v>
      </c>
      <c r="B38" t="s">
        <v>1162</v>
      </c>
    </row>
    <row r="39" spans="1:2" x14ac:dyDescent="0.25">
      <c r="A39" t="s">
        <v>167</v>
      </c>
      <c r="B39" t="s">
        <v>1162</v>
      </c>
    </row>
    <row r="40" spans="1:2" x14ac:dyDescent="0.25">
      <c r="A40" t="s">
        <v>319</v>
      </c>
      <c r="B40" t="s">
        <v>1162</v>
      </c>
    </row>
    <row r="41" spans="1:2" x14ac:dyDescent="0.25">
      <c r="A41" t="s">
        <v>390</v>
      </c>
      <c r="B41" t="s">
        <v>1162</v>
      </c>
    </row>
    <row r="42" spans="1:2" x14ac:dyDescent="0.25">
      <c r="A42" t="s">
        <v>224</v>
      </c>
      <c r="B42" t="s">
        <v>1162</v>
      </c>
    </row>
    <row r="43" spans="1:2" x14ac:dyDescent="0.25">
      <c r="A43" t="s">
        <v>95</v>
      </c>
      <c r="B43" t="s">
        <v>1162</v>
      </c>
    </row>
    <row r="44" spans="1:2" x14ac:dyDescent="0.25">
      <c r="A44" t="s">
        <v>88</v>
      </c>
      <c r="B44" t="s">
        <v>1160</v>
      </c>
    </row>
    <row r="45" spans="1:2" x14ac:dyDescent="0.25">
      <c r="A45" t="s">
        <v>558</v>
      </c>
      <c r="B45" t="s">
        <v>1160</v>
      </c>
    </row>
    <row r="46" spans="1:2" x14ac:dyDescent="0.25">
      <c r="A46" t="s">
        <v>510</v>
      </c>
      <c r="B46" t="s">
        <v>1160</v>
      </c>
    </row>
    <row r="47" spans="1:2" x14ac:dyDescent="0.25">
      <c r="A47" t="s">
        <v>398</v>
      </c>
      <c r="B47" t="s">
        <v>1160</v>
      </c>
    </row>
    <row r="48" spans="1:2" x14ac:dyDescent="0.25">
      <c r="A48" t="s">
        <v>220</v>
      </c>
      <c r="B48" t="s">
        <v>1160</v>
      </c>
    </row>
    <row r="49" spans="1:2" x14ac:dyDescent="0.25">
      <c r="A49" t="s">
        <v>701</v>
      </c>
      <c r="B49" t="s">
        <v>1160</v>
      </c>
    </row>
    <row r="50" spans="1:2" x14ac:dyDescent="0.25">
      <c r="A50" t="s">
        <v>37</v>
      </c>
      <c r="B50" t="s">
        <v>1160</v>
      </c>
    </row>
    <row r="51" spans="1:2" x14ac:dyDescent="0.25">
      <c r="A51" t="s">
        <v>91</v>
      </c>
      <c r="B51" t="s">
        <v>1160</v>
      </c>
    </row>
    <row r="52" spans="1:2" x14ac:dyDescent="0.25">
      <c r="A52" t="s">
        <v>14</v>
      </c>
      <c r="B52" t="s">
        <v>1160</v>
      </c>
    </row>
    <row r="53" spans="1:2" x14ac:dyDescent="0.25">
      <c r="A53" t="s">
        <v>12</v>
      </c>
      <c r="B53" t="s">
        <v>1160</v>
      </c>
    </row>
    <row r="54" spans="1:2" x14ac:dyDescent="0.25">
      <c r="A54" t="s">
        <v>574</v>
      </c>
      <c r="B54" t="s">
        <v>1160</v>
      </c>
    </row>
    <row r="55" spans="1:2" x14ac:dyDescent="0.25">
      <c r="A55" t="s">
        <v>470</v>
      </c>
      <c r="B55" t="s">
        <v>1160</v>
      </c>
    </row>
    <row r="56" spans="1:2" x14ac:dyDescent="0.25">
      <c r="A56" t="s">
        <v>124</v>
      </c>
      <c r="B56" t="s">
        <v>1160</v>
      </c>
    </row>
    <row r="57" spans="1:2" x14ac:dyDescent="0.25">
      <c r="A57" t="s">
        <v>521</v>
      </c>
      <c r="B57" t="s">
        <v>1160</v>
      </c>
    </row>
    <row r="58" spans="1:2" x14ac:dyDescent="0.25">
      <c r="A58" t="s">
        <v>582</v>
      </c>
      <c r="B58" t="s">
        <v>1160</v>
      </c>
    </row>
    <row r="59" spans="1:2" x14ac:dyDescent="0.25">
      <c r="A59" t="s">
        <v>103</v>
      </c>
      <c r="B59" t="s">
        <v>1160</v>
      </c>
    </row>
    <row r="60" spans="1:2" x14ac:dyDescent="0.25">
      <c r="A60" t="s">
        <v>634</v>
      </c>
      <c r="B60" t="s">
        <v>1160</v>
      </c>
    </row>
    <row r="61" spans="1:2" x14ac:dyDescent="0.25">
      <c r="A61" t="s">
        <v>196</v>
      </c>
      <c r="B61" t="s">
        <v>1160</v>
      </c>
    </row>
    <row r="62" spans="1:2" x14ac:dyDescent="0.25">
      <c r="A62" t="s">
        <v>306</v>
      </c>
      <c r="B62" t="s">
        <v>1160</v>
      </c>
    </row>
    <row r="63" spans="1:2" x14ac:dyDescent="0.25">
      <c r="A63" t="s">
        <v>164</v>
      </c>
      <c r="B63" t="s">
        <v>1160</v>
      </c>
    </row>
    <row r="64" spans="1:2" x14ac:dyDescent="0.25">
      <c r="A64" t="s">
        <v>169</v>
      </c>
      <c r="B64" t="s">
        <v>1157</v>
      </c>
    </row>
    <row r="65" spans="1:2" x14ac:dyDescent="0.25">
      <c r="A65" t="s">
        <v>198</v>
      </c>
      <c r="B65" t="s">
        <v>1157</v>
      </c>
    </row>
    <row r="66" spans="1:2" x14ac:dyDescent="0.25">
      <c r="A66" t="s">
        <v>579</v>
      </c>
      <c r="B66" t="s">
        <v>1157</v>
      </c>
    </row>
    <row r="67" spans="1:2" x14ac:dyDescent="0.25">
      <c r="A67" t="s">
        <v>110</v>
      </c>
      <c r="B67" t="s">
        <v>1157</v>
      </c>
    </row>
    <row r="68" spans="1:2" x14ac:dyDescent="0.25">
      <c r="A68" t="s">
        <v>677</v>
      </c>
      <c r="B68" t="s">
        <v>1157</v>
      </c>
    </row>
    <row r="69" spans="1:2" x14ac:dyDescent="0.25">
      <c r="A69" t="s">
        <v>780</v>
      </c>
      <c r="B69" t="s">
        <v>1157</v>
      </c>
    </row>
    <row r="70" spans="1:2" x14ac:dyDescent="0.25">
      <c r="A70" t="s">
        <v>147</v>
      </c>
      <c r="B70" t="s">
        <v>1157</v>
      </c>
    </row>
    <row r="71" spans="1:2" x14ac:dyDescent="0.25">
      <c r="A71" t="s">
        <v>191</v>
      </c>
      <c r="B71" t="s">
        <v>1157</v>
      </c>
    </row>
    <row r="72" spans="1:2" x14ac:dyDescent="0.25">
      <c r="A72" t="s">
        <v>151</v>
      </c>
      <c r="B72" t="s">
        <v>1157</v>
      </c>
    </row>
    <row r="73" spans="1:2" x14ac:dyDescent="0.25">
      <c r="A73" t="s">
        <v>301</v>
      </c>
      <c r="B73" t="s">
        <v>1157</v>
      </c>
    </row>
    <row r="74" spans="1:2" x14ac:dyDescent="0.25">
      <c r="A74" t="s">
        <v>419</v>
      </c>
      <c r="B74" t="s">
        <v>1157</v>
      </c>
    </row>
    <row r="75" spans="1:2" x14ac:dyDescent="0.25">
      <c r="A75" t="s">
        <v>1158</v>
      </c>
      <c r="B75" t="s">
        <v>1157</v>
      </c>
    </row>
    <row r="76" spans="1:2" x14ac:dyDescent="0.25">
      <c r="A76" t="s">
        <v>477</v>
      </c>
      <c r="B76" t="s">
        <v>1157</v>
      </c>
    </row>
    <row r="77" spans="1:2" x14ac:dyDescent="0.25">
      <c r="A77" t="s">
        <v>786</v>
      </c>
      <c r="B77" t="s">
        <v>1157</v>
      </c>
    </row>
    <row r="78" spans="1:2" x14ac:dyDescent="0.25">
      <c r="A78" t="s">
        <v>592</v>
      </c>
      <c r="B78" t="s">
        <v>1157</v>
      </c>
    </row>
    <row r="79" spans="1:2" x14ac:dyDescent="0.25">
      <c r="A79" t="s">
        <v>118</v>
      </c>
      <c r="B79" t="s">
        <v>1157</v>
      </c>
    </row>
    <row r="80" spans="1:2" x14ac:dyDescent="0.25">
      <c r="A80" t="s">
        <v>308</v>
      </c>
      <c r="B80" t="s">
        <v>1157</v>
      </c>
    </row>
    <row r="81" spans="1:2" x14ac:dyDescent="0.25">
      <c r="A81" t="s">
        <v>441</v>
      </c>
      <c r="B81" t="s">
        <v>1157</v>
      </c>
    </row>
    <row r="82" spans="1:2" x14ac:dyDescent="0.25">
      <c r="A82" t="s">
        <v>132</v>
      </c>
      <c r="B82" t="s">
        <v>1157</v>
      </c>
    </row>
    <row r="83" spans="1:2" x14ac:dyDescent="0.25">
      <c r="A83" t="s">
        <v>407</v>
      </c>
      <c r="B83" t="s">
        <v>1157</v>
      </c>
    </row>
    <row r="84" spans="1:2" x14ac:dyDescent="0.25">
      <c r="A84" t="s">
        <v>149</v>
      </c>
      <c r="B84" t="s">
        <v>1157</v>
      </c>
    </row>
    <row r="85" spans="1:2" x14ac:dyDescent="0.25">
      <c r="A85" t="s">
        <v>173</v>
      </c>
      <c r="B85" t="s">
        <v>1157</v>
      </c>
    </row>
    <row r="86" spans="1:2" x14ac:dyDescent="0.25">
      <c r="A86" t="s">
        <v>366</v>
      </c>
      <c r="B86" t="s">
        <v>1157</v>
      </c>
    </row>
    <row r="87" spans="1:2" x14ac:dyDescent="0.25">
      <c r="A87" t="s">
        <v>183</v>
      </c>
      <c r="B87" t="s">
        <v>1157</v>
      </c>
    </row>
    <row r="88" spans="1:2" x14ac:dyDescent="0.25">
      <c r="A88" t="s">
        <v>355</v>
      </c>
      <c r="B88" t="s">
        <v>1157</v>
      </c>
    </row>
    <row r="89" spans="1:2" x14ac:dyDescent="0.25">
      <c r="A89" t="s">
        <v>186</v>
      </c>
      <c r="B89" t="s">
        <v>1157</v>
      </c>
    </row>
    <row r="90" spans="1:2" x14ac:dyDescent="0.25">
      <c r="A90" t="s">
        <v>311</v>
      </c>
      <c r="B90" t="s">
        <v>1157</v>
      </c>
    </row>
    <row r="91" spans="1:2" x14ac:dyDescent="0.25">
      <c r="A91" t="s">
        <v>361</v>
      </c>
      <c r="B91" t="s">
        <v>1157</v>
      </c>
    </row>
    <row r="92" spans="1:2" x14ac:dyDescent="0.25">
      <c r="A92" t="s">
        <v>5</v>
      </c>
      <c r="B92" t="s">
        <v>1157</v>
      </c>
    </row>
    <row r="93" spans="1:2" x14ac:dyDescent="0.25">
      <c r="A93" t="s">
        <v>108</v>
      </c>
      <c r="B93" t="s">
        <v>1157</v>
      </c>
    </row>
    <row r="94" spans="1:2" x14ac:dyDescent="0.25">
      <c r="A94" t="s">
        <v>532</v>
      </c>
      <c r="B94" t="s">
        <v>1157</v>
      </c>
    </row>
    <row r="95" spans="1:2" x14ac:dyDescent="0.25">
      <c r="A95" t="s">
        <v>66</v>
      </c>
      <c r="B95" t="s">
        <v>1157</v>
      </c>
    </row>
    <row r="96" spans="1:2" x14ac:dyDescent="0.25">
      <c r="A96" t="s">
        <v>161</v>
      </c>
      <c r="B96" t="s">
        <v>1157</v>
      </c>
    </row>
    <row r="97" spans="1:2" x14ac:dyDescent="0.25">
      <c r="A97" t="s">
        <v>59</v>
      </c>
      <c r="B97" t="s">
        <v>1157</v>
      </c>
    </row>
    <row r="98" spans="1:2" x14ac:dyDescent="0.25">
      <c r="A98" t="s">
        <v>243</v>
      </c>
      <c r="B98" t="s">
        <v>1157</v>
      </c>
    </row>
    <row r="99" spans="1:2" x14ac:dyDescent="0.25">
      <c r="A99" t="s">
        <v>213</v>
      </c>
      <c r="B99" t="s">
        <v>1157</v>
      </c>
    </row>
    <row r="100" spans="1:2" x14ac:dyDescent="0.25">
      <c r="A100" t="s">
        <v>143</v>
      </c>
      <c r="B100" t="s">
        <v>1157</v>
      </c>
    </row>
    <row r="101" spans="1:2" x14ac:dyDescent="0.25">
      <c r="A101" t="s">
        <v>329</v>
      </c>
      <c r="B101" t="s">
        <v>1157</v>
      </c>
    </row>
    <row r="102" spans="1:2" x14ac:dyDescent="0.25">
      <c r="A102" t="s">
        <v>681</v>
      </c>
      <c r="B102" t="s">
        <v>1157</v>
      </c>
    </row>
    <row r="103" spans="1:2" x14ac:dyDescent="0.25">
      <c r="A103" t="s">
        <v>287</v>
      </c>
      <c r="B103" t="s">
        <v>1157</v>
      </c>
    </row>
    <row r="104" spans="1:2" x14ac:dyDescent="0.25">
      <c r="A104" t="s">
        <v>595</v>
      </c>
      <c r="B104" t="s">
        <v>1157</v>
      </c>
    </row>
    <row r="105" spans="1:2" x14ac:dyDescent="0.25">
      <c r="A105" t="s">
        <v>640</v>
      </c>
      <c r="B105" t="s">
        <v>1157</v>
      </c>
    </row>
    <row r="106" spans="1:2" x14ac:dyDescent="0.25">
      <c r="A106" t="s">
        <v>112</v>
      </c>
      <c r="B106" t="s">
        <v>1157</v>
      </c>
    </row>
    <row r="107" spans="1:2" x14ac:dyDescent="0.25">
      <c r="A107" t="s">
        <v>345</v>
      </c>
      <c r="B107" t="s">
        <v>1157</v>
      </c>
    </row>
    <row r="108" spans="1:2" x14ac:dyDescent="0.25">
      <c r="A108" t="s">
        <v>233</v>
      </c>
      <c r="B108" t="s">
        <v>1157</v>
      </c>
    </row>
    <row r="109" spans="1:2" x14ac:dyDescent="0.25">
      <c r="A109" t="s">
        <v>622</v>
      </c>
      <c r="B109" t="s">
        <v>1157</v>
      </c>
    </row>
    <row r="110" spans="1:2" x14ac:dyDescent="0.25">
      <c r="A110" t="s">
        <v>1</v>
      </c>
      <c r="B110" t="s">
        <v>1157</v>
      </c>
    </row>
    <row r="111" spans="1:2" x14ac:dyDescent="0.25">
      <c r="A111" t="s">
        <v>912</v>
      </c>
      <c r="B111" t="s">
        <v>1157</v>
      </c>
    </row>
    <row r="112" spans="1:2" x14ac:dyDescent="0.25">
      <c r="A112" t="s">
        <v>279</v>
      </c>
      <c r="B112" t="s">
        <v>1156</v>
      </c>
    </row>
    <row r="113" spans="1:2" x14ac:dyDescent="0.25">
      <c r="A113" t="s">
        <v>267</v>
      </c>
      <c r="B113" t="s">
        <v>1156</v>
      </c>
    </row>
    <row r="114" spans="1:2" x14ac:dyDescent="0.25">
      <c r="A114" t="s">
        <v>31</v>
      </c>
      <c r="B114" t="s">
        <v>1156</v>
      </c>
    </row>
    <row r="115" spans="1:2" x14ac:dyDescent="0.25">
      <c r="A115" t="s">
        <v>265</v>
      </c>
      <c r="B115" t="s">
        <v>1156</v>
      </c>
    </row>
    <row r="116" spans="1:2" x14ac:dyDescent="0.25">
      <c r="A116" t="s">
        <v>377</v>
      </c>
      <c r="B116" t="s">
        <v>1156</v>
      </c>
    </row>
    <row r="117" spans="1:2" x14ac:dyDescent="0.25">
      <c r="A117" t="s">
        <v>10</v>
      </c>
      <c r="B117" t="s">
        <v>1156</v>
      </c>
    </row>
    <row r="118" spans="1:2" x14ac:dyDescent="0.25">
      <c r="A118" t="s">
        <v>73</v>
      </c>
      <c r="B118" t="s">
        <v>1156</v>
      </c>
    </row>
    <row r="119" spans="1:2" x14ac:dyDescent="0.25">
      <c r="A119" t="s">
        <v>590</v>
      </c>
      <c r="B119" t="s">
        <v>1156</v>
      </c>
    </row>
    <row r="120" spans="1:2" x14ac:dyDescent="0.25">
      <c r="A120" t="s">
        <v>84</v>
      </c>
      <c r="B120" t="s">
        <v>1156</v>
      </c>
    </row>
    <row r="121" spans="1:2" x14ac:dyDescent="0.25">
      <c r="A121" t="s">
        <v>235</v>
      </c>
      <c r="B121" t="s">
        <v>1156</v>
      </c>
    </row>
    <row r="122" spans="1:2" x14ac:dyDescent="0.25">
      <c r="A122" t="s">
        <v>79</v>
      </c>
      <c r="B122" t="s">
        <v>1156</v>
      </c>
    </row>
    <row r="123" spans="1:2" x14ac:dyDescent="0.25">
      <c r="A123" t="s">
        <v>39</v>
      </c>
      <c r="B123" t="s">
        <v>1156</v>
      </c>
    </row>
    <row r="124" spans="1:2" x14ac:dyDescent="0.25">
      <c r="A124" t="s">
        <v>475</v>
      </c>
      <c r="B124" t="s">
        <v>1156</v>
      </c>
    </row>
    <row r="125" spans="1:2" x14ac:dyDescent="0.25">
      <c r="A125" t="s">
        <v>282</v>
      </c>
      <c r="B125" t="s">
        <v>1156</v>
      </c>
    </row>
    <row r="126" spans="1:2" x14ac:dyDescent="0.25">
      <c r="A126" t="s">
        <v>275</v>
      </c>
      <c r="B126" t="s">
        <v>1156</v>
      </c>
    </row>
    <row r="127" spans="1:2" x14ac:dyDescent="0.25">
      <c r="A127" t="s">
        <v>116</v>
      </c>
      <c r="B127" t="s">
        <v>1156</v>
      </c>
    </row>
    <row r="128" spans="1:2" x14ac:dyDescent="0.25">
      <c r="A128" t="s">
        <v>422</v>
      </c>
      <c r="B128" t="s">
        <v>1156</v>
      </c>
    </row>
    <row r="129" spans="1:2" x14ac:dyDescent="0.25">
      <c r="A129" t="s">
        <v>298</v>
      </c>
      <c r="B129" t="s">
        <v>1156</v>
      </c>
    </row>
    <row r="130" spans="1:2" x14ac:dyDescent="0.25">
      <c r="A130" t="s">
        <v>126</v>
      </c>
      <c r="B130" t="s">
        <v>1156</v>
      </c>
    </row>
    <row r="131" spans="1:2" x14ac:dyDescent="0.25">
      <c r="A131" t="s">
        <v>18</v>
      </c>
      <c r="B131" t="s">
        <v>1156</v>
      </c>
    </row>
    <row r="132" spans="1:2" x14ac:dyDescent="0.25">
      <c r="A132" t="s">
        <v>424</v>
      </c>
      <c r="B132" t="s">
        <v>1156</v>
      </c>
    </row>
    <row r="133" spans="1:2" x14ac:dyDescent="0.25">
      <c r="A133" t="s">
        <v>362</v>
      </c>
      <c r="B133" t="s">
        <v>1156</v>
      </c>
    </row>
    <row r="134" spans="1:2" x14ac:dyDescent="0.25">
      <c r="A134" t="s">
        <v>179</v>
      </c>
      <c r="B134" t="s">
        <v>1156</v>
      </c>
    </row>
    <row r="135" spans="1:2" x14ac:dyDescent="0.25">
      <c r="A135" t="s">
        <v>488</v>
      </c>
      <c r="B135" t="s">
        <v>1159</v>
      </c>
    </row>
    <row r="136" spans="1:2" x14ac:dyDescent="0.25">
      <c r="A136" t="s">
        <v>23</v>
      </c>
      <c r="B136" t="s">
        <v>1159</v>
      </c>
    </row>
    <row r="137" spans="1:2" x14ac:dyDescent="0.25">
      <c r="A137" t="s">
        <v>370</v>
      </c>
      <c r="B137" t="s">
        <v>1159</v>
      </c>
    </row>
    <row r="138" spans="1:2" x14ac:dyDescent="0.25">
      <c r="A138" t="s">
        <v>256</v>
      </c>
      <c r="B138" t="s">
        <v>1159</v>
      </c>
    </row>
    <row r="139" spans="1:2" x14ac:dyDescent="0.25">
      <c r="A139" t="s">
        <v>25</v>
      </c>
      <c r="B139" t="s">
        <v>1161</v>
      </c>
    </row>
    <row r="140" spans="1:2" x14ac:dyDescent="0.25">
      <c r="A140" t="s">
        <v>443</v>
      </c>
      <c r="B140" t="s">
        <v>1161</v>
      </c>
    </row>
    <row r="141" spans="1:2" x14ac:dyDescent="0.25">
      <c r="A141" t="s">
        <v>269</v>
      </c>
      <c r="B141" t="s">
        <v>1161</v>
      </c>
    </row>
    <row r="142" spans="1:2" x14ac:dyDescent="0.25">
      <c r="A142" t="s">
        <v>284</v>
      </c>
      <c r="B142" t="s">
        <v>1161</v>
      </c>
    </row>
    <row r="143" spans="1:2" x14ac:dyDescent="0.25">
      <c r="A143" t="s">
        <v>54</v>
      </c>
      <c r="B143" t="s">
        <v>1161</v>
      </c>
    </row>
    <row r="144" spans="1:2" x14ac:dyDescent="0.25">
      <c r="A144" t="s">
        <v>218</v>
      </c>
      <c r="B144" t="s">
        <v>1161</v>
      </c>
    </row>
    <row r="145" spans="1:2" x14ac:dyDescent="0.25">
      <c r="A145" t="s">
        <v>171</v>
      </c>
      <c r="B145" t="s">
        <v>1161</v>
      </c>
    </row>
    <row r="146" spans="1:2" x14ac:dyDescent="0.25">
      <c r="A146" t="s">
        <v>208</v>
      </c>
      <c r="B146" t="s">
        <v>1161</v>
      </c>
    </row>
    <row r="147" spans="1:2" x14ac:dyDescent="0.25">
      <c r="A147" t="s">
        <v>359</v>
      </c>
      <c r="B147" t="s">
        <v>1161</v>
      </c>
    </row>
    <row r="148" spans="1:2" x14ac:dyDescent="0.25">
      <c r="A148" t="s">
        <v>353</v>
      </c>
      <c r="B148" t="s">
        <v>1161</v>
      </c>
    </row>
    <row r="149" spans="1:2" x14ac:dyDescent="0.25">
      <c r="A149" t="s">
        <v>327</v>
      </c>
      <c r="B149" t="s">
        <v>1161</v>
      </c>
    </row>
    <row r="150" spans="1:2" x14ac:dyDescent="0.25">
      <c r="A150" t="s">
        <v>388</v>
      </c>
      <c r="B150" t="s">
        <v>1161</v>
      </c>
    </row>
    <row r="151" spans="1:2" x14ac:dyDescent="0.25">
      <c r="A151" t="s">
        <v>921</v>
      </c>
      <c r="B151" t="s">
        <v>1161</v>
      </c>
    </row>
    <row r="152" spans="1:2" x14ac:dyDescent="0.25">
      <c r="A152" t="s">
        <v>778</v>
      </c>
      <c r="B152" t="s">
        <v>1161</v>
      </c>
    </row>
    <row r="153" spans="1:2" x14ac:dyDescent="0.25">
      <c r="A153" t="s">
        <v>431</v>
      </c>
      <c r="B153" t="s">
        <v>1161</v>
      </c>
    </row>
    <row r="154" spans="1:2" x14ac:dyDescent="0.25">
      <c r="A154" t="s">
        <v>250</v>
      </c>
      <c r="B154" t="s">
        <v>1161</v>
      </c>
    </row>
    <row r="155" spans="1:2" x14ac:dyDescent="0.25">
      <c r="A155" t="s">
        <v>755</v>
      </c>
      <c r="B155" t="s">
        <v>1161</v>
      </c>
    </row>
    <row r="156" spans="1:2" x14ac:dyDescent="0.25">
      <c r="A156" t="s">
        <v>241</v>
      </c>
      <c r="B156" t="s">
        <v>1161</v>
      </c>
    </row>
    <row r="157" spans="1:2" x14ac:dyDescent="0.25">
      <c r="A157" t="s">
        <v>743</v>
      </c>
      <c r="B157" t="s">
        <v>1161</v>
      </c>
    </row>
    <row r="158" spans="1:2" x14ac:dyDescent="0.25">
      <c r="A158" t="s">
        <v>273</v>
      </c>
      <c r="B158" t="s">
        <v>1161</v>
      </c>
    </row>
    <row r="159" spans="1:2" x14ac:dyDescent="0.25">
      <c r="A159" t="s">
        <v>29</v>
      </c>
      <c r="B159" t="s">
        <v>1161</v>
      </c>
    </row>
    <row r="160" spans="1:2" x14ac:dyDescent="0.25">
      <c r="A160" t="s">
        <v>69</v>
      </c>
      <c r="B160" t="s">
        <v>1161</v>
      </c>
    </row>
    <row r="161" spans="1:2" x14ac:dyDescent="0.25">
      <c r="A161" t="s">
        <v>215</v>
      </c>
      <c r="B161" t="s">
        <v>1161</v>
      </c>
    </row>
    <row r="162" spans="1:2" x14ac:dyDescent="0.25">
      <c r="A162" t="s">
        <v>156</v>
      </c>
      <c r="B162" t="s">
        <v>1161</v>
      </c>
    </row>
    <row r="163" spans="1:2" x14ac:dyDescent="0.25">
      <c r="A163" t="s">
        <v>222</v>
      </c>
      <c r="B163" t="s">
        <v>1161</v>
      </c>
    </row>
    <row r="164" spans="1:2" x14ac:dyDescent="0.25">
      <c r="A164" t="s">
        <v>52</v>
      </c>
      <c r="B164" t="s">
        <v>1161</v>
      </c>
    </row>
    <row r="165" spans="1:2" x14ac:dyDescent="0.25">
      <c r="A165" t="s">
        <v>211</v>
      </c>
      <c r="B165" t="s">
        <v>1161</v>
      </c>
    </row>
    <row r="166" spans="1:2" x14ac:dyDescent="0.25">
      <c r="A166" t="s">
        <v>289</v>
      </c>
      <c r="B166" t="s">
        <v>1161</v>
      </c>
    </row>
    <row r="167" spans="1:2" x14ac:dyDescent="0.25">
      <c r="A167" t="s">
        <v>33</v>
      </c>
      <c r="B167" t="s">
        <v>1161</v>
      </c>
    </row>
    <row r="168" spans="1:2" x14ac:dyDescent="0.25">
      <c r="A168" t="s">
        <v>122</v>
      </c>
      <c r="B168" t="s">
        <v>1161</v>
      </c>
    </row>
    <row r="169" spans="1:2" x14ac:dyDescent="0.25">
      <c r="A169" t="s">
        <v>252</v>
      </c>
      <c r="B169" t="s">
        <v>1161</v>
      </c>
    </row>
    <row r="170" spans="1:2" x14ac:dyDescent="0.25">
      <c r="A170" t="s">
        <v>57</v>
      </c>
      <c r="B170" t="s">
        <v>1161</v>
      </c>
    </row>
    <row r="171" spans="1:2" x14ac:dyDescent="0.25">
      <c r="A171" t="s">
        <v>93</v>
      </c>
      <c r="B171" t="s">
        <v>1161</v>
      </c>
    </row>
    <row r="172" spans="1:2" x14ac:dyDescent="0.25">
      <c r="A172" t="s">
        <v>105</v>
      </c>
      <c r="B172" t="s">
        <v>1161</v>
      </c>
    </row>
    <row r="173" spans="1:2" x14ac:dyDescent="0.25">
      <c r="A173" t="s">
        <v>625</v>
      </c>
      <c r="B173" t="s">
        <v>1161</v>
      </c>
    </row>
    <row r="174" spans="1:2" x14ac:dyDescent="0.25">
      <c r="A174" t="s">
        <v>188</v>
      </c>
      <c r="B174" t="s">
        <v>1161</v>
      </c>
    </row>
    <row r="175" spans="1:2" x14ac:dyDescent="0.25">
      <c r="A175" t="s">
        <v>193</v>
      </c>
      <c r="B175" t="s">
        <v>1161</v>
      </c>
    </row>
    <row r="176" spans="1:2" x14ac:dyDescent="0.25">
      <c r="A176" t="s">
        <v>159</v>
      </c>
      <c r="B176" t="s">
        <v>1161</v>
      </c>
    </row>
    <row r="177" spans="1:2" x14ac:dyDescent="0.25">
      <c r="A177" t="s">
        <v>696</v>
      </c>
      <c r="B177" t="s">
        <v>1161</v>
      </c>
    </row>
    <row r="178" spans="1:2" x14ac:dyDescent="0.25">
      <c r="A178" t="s">
        <v>100</v>
      </c>
      <c r="B178" t="s">
        <v>1161</v>
      </c>
    </row>
    <row r="179" spans="1:2" x14ac:dyDescent="0.25">
      <c r="A179" t="s">
        <v>258</v>
      </c>
      <c r="B179" t="s">
        <v>1161</v>
      </c>
    </row>
    <row r="180" spans="1:2" x14ac:dyDescent="0.25">
      <c r="A180" t="s">
        <v>379</v>
      </c>
      <c r="B180" t="s">
        <v>1161</v>
      </c>
    </row>
    <row r="181" spans="1:2" x14ac:dyDescent="0.25">
      <c r="A181" t="s">
        <v>128</v>
      </c>
      <c r="B181" t="s">
        <v>1161</v>
      </c>
    </row>
    <row r="182" spans="1:2" x14ac:dyDescent="0.25">
      <c r="A182" t="s">
        <v>46</v>
      </c>
      <c r="B182" t="s">
        <v>1161</v>
      </c>
    </row>
    <row r="183" spans="1:2" x14ac:dyDescent="0.25">
      <c r="A183" t="s">
        <v>201</v>
      </c>
      <c r="B183" t="s">
        <v>1161</v>
      </c>
    </row>
    <row r="184" spans="1:2" x14ac:dyDescent="0.25">
      <c r="A184" t="s">
        <v>230</v>
      </c>
      <c r="B184" t="s">
        <v>1161</v>
      </c>
    </row>
    <row r="185" spans="1:2" x14ac:dyDescent="0.25">
      <c r="A185" t="s">
        <v>27</v>
      </c>
      <c r="B185" t="s">
        <v>1161</v>
      </c>
    </row>
    <row r="186" spans="1:2" x14ac:dyDescent="0.25">
      <c r="A186" t="s">
        <v>796</v>
      </c>
      <c r="B186" t="s">
        <v>1161</v>
      </c>
    </row>
  </sheetData>
  <sortState xmlns:xlrd2="http://schemas.microsoft.com/office/spreadsheetml/2017/richdata2" ref="F2:H187">
    <sortCondition descending="1" ref="G2:G187"/>
  </sortState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6927D-6EFE-4FB7-BFC3-E3AD8B937805}">
  <dimension ref="A1:R1001"/>
  <sheetViews>
    <sheetView showGridLines="0" workbookViewId="0">
      <selection activeCell="T1" sqref="T1"/>
    </sheetView>
  </sheetViews>
  <sheetFormatPr baseColWidth="10" defaultRowHeight="15" x14ac:dyDescent="0.25"/>
  <cols>
    <col min="1" max="1" width="11.42578125" style="8"/>
    <col min="2" max="2" width="11.85546875" bestFit="1" customWidth="1"/>
    <col min="3" max="3" width="11.42578125" customWidth="1"/>
    <col min="4" max="4" width="11.42578125" style="1" customWidth="1"/>
    <col min="5" max="5" width="13.140625" bestFit="1" customWidth="1"/>
    <col min="6" max="6" width="12.42578125" bestFit="1" customWidth="1"/>
    <col min="7" max="7" width="15.7109375" style="1" customWidth="1"/>
    <col min="8" max="8" width="15.7109375" customWidth="1"/>
    <col min="9" max="9" width="14.42578125" bestFit="1" customWidth="1"/>
    <col min="11" max="11" width="11.42578125" style="3"/>
    <col min="12" max="12" width="11.42578125" style="3" customWidth="1"/>
    <col min="13" max="15" width="13.140625" style="3" bestFit="1" customWidth="1"/>
    <col min="16" max="16" width="15.140625" style="19" bestFit="1" customWidth="1"/>
    <col min="17" max="17" width="17.28515625" style="19" bestFit="1" customWidth="1"/>
    <col min="18" max="18" width="19.42578125" style="4" bestFit="1" customWidth="1"/>
  </cols>
  <sheetData>
    <row r="1" spans="1:18" x14ac:dyDescent="0.25">
      <c r="A1" s="8" t="s">
        <v>1167</v>
      </c>
      <c r="B1" t="s">
        <v>1168</v>
      </c>
      <c r="C1" s="1" t="s">
        <v>1169</v>
      </c>
      <c r="D1" s="1" t="s">
        <v>1170</v>
      </c>
      <c r="E1" t="s">
        <v>1142</v>
      </c>
      <c r="F1" t="s">
        <v>1178</v>
      </c>
      <c r="G1" t="s">
        <v>1139</v>
      </c>
      <c r="H1" t="s">
        <v>1140</v>
      </c>
      <c r="I1" t="s">
        <v>1141</v>
      </c>
      <c r="J1" t="s">
        <v>1171</v>
      </c>
      <c r="K1" s="3" t="s">
        <v>1143</v>
      </c>
      <c r="L1" s="3" t="s">
        <v>1144</v>
      </c>
      <c r="M1" s="3" t="s">
        <v>1176</v>
      </c>
      <c r="N1" s="3" t="s">
        <v>1172</v>
      </c>
      <c r="O1" s="3" t="s">
        <v>1173</v>
      </c>
      <c r="P1" s="19" t="s">
        <v>1199</v>
      </c>
      <c r="Q1" s="19" t="s">
        <v>1200</v>
      </c>
      <c r="R1" s="4" t="s">
        <v>1196</v>
      </c>
    </row>
    <row r="2" spans="1:18" x14ac:dyDescent="0.25">
      <c r="A2" s="8">
        <v>242113196</v>
      </c>
      <c r="B2" t="s">
        <v>0</v>
      </c>
      <c r="C2" s="1">
        <v>44116</v>
      </c>
      <c r="D2" s="1">
        <v>44165</v>
      </c>
      <c r="E2" t="s">
        <v>1166</v>
      </c>
      <c r="F2" t="s">
        <v>3</v>
      </c>
      <c r="G2" t="str">
        <f>VLOOKUP(sales[[#This Row],[Country]],countryregion[],2,0)</f>
        <v>Europe</v>
      </c>
      <c r="H2" t="s">
        <v>1</v>
      </c>
      <c r="I2" t="s">
        <v>2</v>
      </c>
      <c r="J2">
        <v>5530</v>
      </c>
      <c r="K2" s="3">
        <f>VLOOKUP(sales[[#This Row],[Item Type]],typepricecost[],2,0)</f>
        <v>152.58000000000001</v>
      </c>
      <c r="L2" s="3">
        <f>VLOOKUP(sales[[#This Row],[Item Type]],typepricecost[],3,0)</f>
        <v>97.44</v>
      </c>
      <c r="M2" s="3">
        <f>sales[[#This Row],[Units Sold]]*sales[[#This Row],[Unit Price]]</f>
        <v>843767.4</v>
      </c>
      <c r="N2" s="3">
        <f>sales[[#This Row],[Units Sold]]*sales[[#This Row],[Unit Cost]]</f>
        <v>538843.19999999995</v>
      </c>
      <c r="O2" s="3">
        <f>sales[[#This Row],[Total Sale]]-sales[[#This Row],[Total Cost]]</f>
        <v>304924.20000000007</v>
      </c>
      <c r="P2" s="19">
        <f>YEAR(sales[[#This Row],[Order Date]])</f>
        <v>2020</v>
      </c>
      <c r="Q2" s="19" t="str">
        <f>TEXT(sales[[#This Row],[Order Date]],"mmm")</f>
        <v>oct</v>
      </c>
      <c r="R2" s="19">
        <f>sales[[#This Row],[Ship Date]]-sales[[#This Row],[Order Date]]</f>
        <v>49</v>
      </c>
    </row>
    <row r="3" spans="1:18" x14ac:dyDescent="0.25">
      <c r="A3" s="8">
        <v>190800607</v>
      </c>
      <c r="B3" t="s">
        <v>4</v>
      </c>
      <c r="C3" s="1">
        <v>43856</v>
      </c>
      <c r="D3" s="1">
        <v>43858</v>
      </c>
      <c r="E3" t="s">
        <v>1165</v>
      </c>
      <c r="F3" t="s">
        <v>6</v>
      </c>
      <c r="G3" t="str">
        <f>VLOOKUP(sales[[#This Row],[Country]],countryregion[],2,0)</f>
        <v>Europe</v>
      </c>
      <c r="H3" t="s">
        <v>5</v>
      </c>
      <c r="I3" t="s">
        <v>1155</v>
      </c>
      <c r="J3">
        <v>994</v>
      </c>
      <c r="K3" s="3">
        <f>VLOOKUP(sales[[#This Row],[Item Type]],typepricecost[],2,0)</f>
        <v>421.89</v>
      </c>
      <c r="L3" s="3">
        <f>VLOOKUP(sales[[#This Row],[Item Type]],typepricecost[],3,0)</f>
        <v>364.69</v>
      </c>
      <c r="M3" s="3">
        <f>sales[[#This Row],[Units Sold]]*sales[[#This Row],[Unit Price]]</f>
        <v>419358.66</v>
      </c>
      <c r="N3" s="3">
        <f>sales[[#This Row],[Units Sold]]*sales[[#This Row],[Unit Cost]]</f>
        <v>362501.86</v>
      </c>
      <c r="O3" s="3">
        <f>sales[[#This Row],[Total Sale]]-sales[[#This Row],[Total Cost]]</f>
        <v>56856.799999999988</v>
      </c>
      <c r="P3" s="19">
        <f>YEAR(sales[[#This Row],[Order Date]])</f>
        <v>2020</v>
      </c>
      <c r="Q3" s="19" t="str">
        <f>TEXT(sales[[#This Row],[Order Date]],"mmm")</f>
        <v>ene</v>
      </c>
      <c r="R3" s="19">
        <f>sales[[#This Row],[Ship Date]]-sales[[#This Row],[Order Date]]</f>
        <v>2</v>
      </c>
    </row>
    <row r="4" spans="1:18" x14ac:dyDescent="0.25">
      <c r="A4" s="8">
        <v>765228068</v>
      </c>
      <c r="B4" t="s">
        <v>7</v>
      </c>
      <c r="C4" s="1">
        <v>44144</v>
      </c>
      <c r="D4" s="1">
        <v>44156</v>
      </c>
      <c r="E4" t="s">
        <v>1166</v>
      </c>
      <c r="F4" t="s">
        <v>6</v>
      </c>
      <c r="G4" t="str">
        <f>VLOOKUP(sales[[#This Row],[Country]],countryregion[],2,0)</f>
        <v>Australia and Oceania</v>
      </c>
      <c r="H4" t="s">
        <v>8</v>
      </c>
      <c r="I4" t="s">
        <v>1149</v>
      </c>
      <c r="J4">
        <v>6845</v>
      </c>
      <c r="K4" s="3">
        <f>VLOOKUP(sales[[#This Row],[Item Type]],typepricecost[],2,0)</f>
        <v>205.7</v>
      </c>
      <c r="L4" s="3">
        <f>VLOOKUP(sales[[#This Row],[Item Type]],typepricecost[],3,0)</f>
        <v>117.11</v>
      </c>
      <c r="M4" s="3">
        <f>sales[[#This Row],[Units Sold]]*sales[[#This Row],[Unit Price]]</f>
        <v>1408016.5</v>
      </c>
      <c r="N4" s="3">
        <f>sales[[#This Row],[Units Sold]]*sales[[#This Row],[Unit Cost]]</f>
        <v>801617.95</v>
      </c>
      <c r="O4" s="3">
        <f>sales[[#This Row],[Total Sale]]-sales[[#This Row],[Total Cost]]</f>
        <v>606398.55000000005</v>
      </c>
      <c r="P4" s="19">
        <f>YEAR(sales[[#This Row],[Order Date]])</f>
        <v>2020</v>
      </c>
      <c r="Q4" s="19" t="str">
        <f>TEXT(sales[[#This Row],[Order Date]],"mmm")</f>
        <v>nov</v>
      </c>
      <c r="R4" s="19">
        <f>sales[[#This Row],[Ship Date]]-sales[[#This Row],[Order Date]]</f>
        <v>12</v>
      </c>
    </row>
    <row r="5" spans="1:18" x14ac:dyDescent="0.25">
      <c r="A5" s="8">
        <v>232631909</v>
      </c>
      <c r="B5" t="s">
        <v>9</v>
      </c>
      <c r="C5" s="1">
        <v>44429</v>
      </c>
      <c r="D5" s="1">
        <v>44471</v>
      </c>
      <c r="E5" t="s">
        <v>1163</v>
      </c>
      <c r="F5" t="s">
        <v>3</v>
      </c>
      <c r="G5" t="str">
        <f>VLOOKUP(sales[[#This Row],[Country]],countryregion[],2,0)</f>
        <v>Middle East and North Africa</v>
      </c>
      <c r="H5" t="s">
        <v>10</v>
      </c>
      <c r="I5" t="s">
        <v>1147</v>
      </c>
      <c r="J5">
        <v>9806</v>
      </c>
      <c r="K5" s="3">
        <f>VLOOKUP(sales[[#This Row],[Item Type]],typepricecost[],2,0)</f>
        <v>9.33</v>
      </c>
      <c r="L5" s="3">
        <f>VLOOKUP(sales[[#This Row],[Item Type]],typepricecost[],3,0)</f>
        <v>6.92</v>
      </c>
      <c r="M5" s="3">
        <f>sales[[#This Row],[Units Sold]]*sales[[#This Row],[Unit Price]]</f>
        <v>91489.98</v>
      </c>
      <c r="N5" s="3">
        <f>sales[[#This Row],[Units Sold]]*sales[[#This Row],[Unit Cost]]</f>
        <v>67857.52</v>
      </c>
      <c r="O5" s="3">
        <f>sales[[#This Row],[Total Sale]]-sales[[#This Row],[Total Cost]]</f>
        <v>23632.459999999992</v>
      </c>
      <c r="P5" s="19">
        <f>YEAR(sales[[#This Row],[Order Date]])</f>
        <v>2021</v>
      </c>
      <c r="Q5" s="19" t="str">
        <f>TEXT(sales[[#This Row],[Order Date]],"mmm")</f>
        <v>ago</v>
      </c>
      <c r="R5" s="19">
        <f>sales[[#This Row],[Ship Date]]-sales[[#This Row],[Order Date]]</f>
        <v>42</v>
      </c>
    </row>
    <row r="6" spans="1:18" x14ac:dyDescent="0.25">
      <c r="A6" s="8">
        <v>530560958</v>
      </c>
      <c r="B6" t="s">
        <v>11</v>
      </c>
      <c r="C6" s="1">
        <v>44834</v>
      </c>
      <c r="D6" s="1">
        <v>44877</v>
      </c>
      <c r="E6" t="s">
        <v>1164</v>
      </c>
      <c r="F6" t="s">
        <v>3</v>
      </c>
      <c r="G6" t="str">
        <f>VLOOKUP(sales[[#This Row],[Country]],countryregion[],2,0)</f>
        <v>Central America and the Caribbean</v>
      </c>
      <c r="H6" t="s">
        <v>12</v>
      </c>
      <c r="I6" t="s">
        <v>1150</v>
      </c>
      <c r="J6">
        <v>3633</v>
      </c>
      <c r="K6" s="3">
        <f>VLOOKUP(sales[[#This Row],[Item Type]],typepricecost[],2,0)</f>
        <v>255.28</v>
      </c>
      <c r="L6" s="3">
        <f>VLOOKUP(sales[[#This Row],[Item Type]],typepricecost[],3,0)</f>
        <v>159.41999999999999</v>
      </c>
      <c r="M6" s="3">
        <f>sales[[#This Row],[Units Sold]]*sales[[#This Row],[Unit Price]]</f>
        <v>927432.24</v>
      </c>
      <c r="N6" s="3">
        <f>sales[[#This Row],[Units Sold]]*sales[[#This Row],[Unit Cost]]</f>
        <v>579172.86</v>
      </c>
      <c r="O6" s="3">
        <f>sales[[#This Row],[Total Sale]]-sales[[#This Row],[Total Cost]]</f>
        <v>348259.38</v>
      </c>
      <c r="P6" s="19">
        <f>YEAR(sales[[#This Row],[Order Date]])</f>
        <v>2022</v>
      </c>
      <c r="Q6" s="19" t="str">
        <f>TEXT(sales[[#This Row],[Order Date]],"mmm")</f>
        <v>sep</v>
      </c>
      <c r="R6" s="19">
        <f>sales[[#This Row],[Ship Date]]-sales[[#This Row],[Order Date]]</f>
        <v>43</v>
      </c>
    </row>
    <row r="7" spans="1:18" x14ac:dyDescent="0.25">
      <c r="A7" s="8">
        <v>516876542</v>
      </c>
      <c r="B7" t="s">
        <v>13</v>
      </c>
      <c r="C7" s="1">
        <v>44582</v>
      </c>
      <c r="D7" s="1">
        <v>44613</v>
      </c>
      <c r="E7" t="s">
        <v>1163</v>
      </c>
      <c r="F7" t="s">
        <v>3</v>
      </c>
      <c r="G7" t="str">
        <f>VLOOKUP(sales[[#This Row],[Country]],countryregion[],2,0)</f>
        <v>Central America and the Caribbean</v>
      </c>
      <c r="H7" t="s">
        <v>14</v>
      </c>
      <c r="I7" t="s">
        <v>1151</v>
      </c>
      <c r="J7">
        <v>4110</v>
      </c>
      <c r="K7" s="3">
        <f>VLOOKUP(sales[[#This Row],[Item Type]],typepricecost[],2,0)</f>
        <v>47.45</v>
      </c>
      <c r="L7" s="3">
        <f>VLOOKUP(sales[[#This Row],[Item Type]],typepricecost[],3,0)</f>
        <v>31.79</v>
      </c>
      <c r="M7" s="3">
        <f>sales[[#This Row],[Units Sold]]*sales[[#This Row],[Unit Price]]</f>
        <v>195019.5</v>
      </c>
      <c r="N7" s="3">
        <f>sales[[#This Row],[Units Sold]]*sales[[#This Row],[Unit Cost]]</f>
        <v>130656.9</v>
      </c>
      <c r="O7" s="3">
        <f>sales[[#This Row],[Total Sale]]-sales[[#This Row],[Total Cost]]</f>
        <v>64362.600000000006</v>
      </c>
      <c r="P7" s="19">
        <f>YEAR(sales[[#This Row],[Order Date]])</f>
        <v>2022</v>
      </c>
      <c r="Q7" s="19" t="str">
        <f>TEXT(sales[[#This Row],[Order Date]],"mmm")</f>
        <v>ene</v>
      </c>
      <c r="R7" s="19">
        <f>sales[[#This Row],[Ship Date]]-sales[[#This Row],[Order Date]]</f>
        <v>31</v>
      </c>
    </row>
    <row r="8" spans="1:18" x14ac:dyDescent="0.25">
      <c r="A8" s="8">
        <v>919752490</v>
      </c>
      <c r="B8" t="s">
        <v>15</v>
      </c>
      <c r="C8" s="1">
        <v>44609</v>
      </c>
      <c r="D8" s="1">
        <v>44619</v>
      </c>
      <c r="E8" t="s">
        <v>1164</v>
      </c>
      <c r="F8" t="s">
        <v>3</v>
      </c>
      <c r="G8" t="str">
        <f>VLOOKUP(sales[[#This Row],[Country]],countryregion[],2,0)</f>
        <v>Australia and Oceania</v>
      </c>
      <c r="H8" t="s">
        <v>16</v>
      </c>
      <c r="I8" t="s">
        <v>2</v>
      </c>
      <c r="J8">
        <v>4056</v>
      </c>
      <c r="K8" s="3">
        <f>VLOOKUP(sales[[#This Row],[Item Type]],typepricecost[],2,0)</f>
        <v>152.58000000000001</v>
      </c>
      <c r="L8" s="3">
        <f>VLOOKUP(sales[[#This Row],[Item Type]],typepricecost[],3,0)</f>
        <v>97.44</v>
      </c>
      <c r="M8" s="3">
        <f>sales[[#This Row],[Units Sold]]*sales[[#This Row],[Unit Price]]</f>
        <v>618864.4800000001</v>
      </c>
      <c r="N8" s="3">
        <f>sales[[#This Row],[Units Sold]]*sales[[#This Row],[Unit Cost]]</f>
        <v>395216.64000000001</v>
      </c>
      <c r="O8" s="3">
        <f>sales[[#This Row],[Total Sale]]-sales[[#This Row],[Total Cost]]</f>
        <v>223647.84000000008</v>
      </c>
      <c r="P8" s="19">
        <f>YEAR(sales[[#This Row],[Order Date]])</f>
        <v>2022</v>
      </c>
      <c r="Q8" s="19" t="str">
        <f>TEXT(sales[[#This Row],[Order Date]],"mmm")</f>
        <v>feb</v>
      </c>
      <c r="R8" s="19">
        <f>sales[[#This Row],[Ship Date]]-sales[[#This Row],[Order Date]]</f>
        <v>10</v>
      </c>
    </row>
    <row r="9" spans="1:18" x14ac:dyDescent="0.25">
      <c r="A9" s="8">
        <v>287675130</v>
      </c>
      <c r="B9" t="s">
        <v>17</v>
      </c>
      <c r="C9" s="1">
        <v>43911</v>
      </c>
      <c r="D9" s="1">
        <v>43958</v>
      </c>
      <c r="E9" t="s">
        <v>1164</v>
      </c>
      <c r="F9" t="s">
        <v>3</v>
      </c>
      <c r="G9" t="str">
        <f>VLOOKUP(sales[[#This Row],[Country]],countryregion[],2,0)</f>
        <v>Middle East and North Africa</v>
      </c>
      <c r="H9" t="s">
        <v>18</v>
      </c>
      <c r="I9" t="s">
        <v>1148</v>
      </c>
      <c r="J9">
        <v>8319</v>
      </c>
      <c r="K9" s="3">
        <f>VLOOKUP(sales[[#This Row],[Item Type]],typepricecost[],2,0)</f>
        <v>437.2</v>
      </c>
      <c r="L9" s="3">
        <f>VLOOKUP(sales[[#This Row],[Item Type]],typepricecost[],3,0)</f>
        <v>263.33</v>
      </c>
      <c r="M9" s="3">
        <f>sales[[#This Row],[Units Sold]]*sales[[#This Row],[Unit Price]]</f>
        <v>3637066.8</v>
      </c>
      <c r="N9" s="3">
        <f>sales[[#This Row],[Units Sold]]*sales[[#This Row],[Unit Cost]]</f>
        <v>2190642.27</v>
      </c>
      <c r="O9" s="3">
        <f>sales[[#This Row],[Total Sale]]-sales[[#This Row],[Total Cost]]</f>
        <v>1446424.5299999998</v>
      </c>
      <c r="P9" s="19">
        <f>YEAR(sales[[#This Row],[Order Date]])</f>
        <v>2020</v>
      </c>
      <c r="Q9" s="19" t="str">
        <f>TEXT(sales[[#This Row],[Order Date]],"mmm")</f>
        <v>mar</v>
      </c>
      <c r="R9" s="19">
        <f>sales[[#This Row],[Ship Date]]-sales[[#This Row],[Order Date]]</f>
        <v>47</v>
      </c>
    </row>
    <row r="10" spans="1:18" x14ac:dyDescent="0.25">
      <c r="A10" s="8">
        <v>839443290</v>
      </c>
      <c r="B10" t="s">
        <v>19</v>
      </c>
      <c r="C10" s="1">
        <v>44240</v>
      </c>
      <c r="D10" s="1">
        <v>44287</v>
      </c>
      <c r="E10" t="s">
        <v>1166</v>
      </c>
      <c r="F10" t="s">
        <v>3</v>
      </c>
      <c r="G10" t="str">
        <f>VLOOKUP(sales[[#This Row],[Country]],countryregion[],2,0)</f>
        <v>Central America and the Caribbean</v>
      </c>
      <c r="H10" t="s">
        <v>14</v>
      </c>
      <c r="I10" t="s">
        <v>1154</v>
      </c>
      <c r="J10">
        <v>8779</v>
      </c>
      <c r="K10" s="3">
        <f>VLOOKUP(sales[[#This Row],[Item Type]],typepricecost[],2,0)</f>
        <v>81.73</v>
      </c>
      <c r="L10" s="3">
        <f>VLOOKUP(sales[[#This Row],[Item Type]],typepricecost[],3,0)</f>
        <v>56.67</v>
      </c>
      <c r="M10" s="3">
        <f>sales[[#This Row],[Units Sold]]*sales[[#This Row],[Unit Price]]</f>
        <v>717507.67</v>
      </c>
      <c r="N10" s="3">
        <f>sales[[#This Row],[Units Sold]]*sales[[#This Row],[Unit Cost]]</f>
        <v>497505.93</v>
      </c>
      <c r="O10" s="3">
        <f>sales[[#This Row],[Total Sale]]-sales[[#This Row],[Total Cost]]</f>
        <v>220001.74000000005</v>
      </c>
      <c r="P10" s="19">
        <f>YEAR(sales[[#This Row],[Order Date]])</f>
        <v>2021</v>
      </c>
      <c r="Q10" s="19" t="str">
        <f>TEXT(sales[[#This Row],[Order Date]],"mmm")</f>
        <v>feb</v>
      </c>
      <c r="R10" s="19">
        <f>sales[[#This Row],[Ship Date]]-sales[[#This Row],[Order Date]]</f>
        <v>47</v>
      </c>
    </row>
    <row r="11" spans="1:18" x14ac:dyDescent="0.25">
      <c r="A11" s="8">
        <v>814168298</v>
      </c>
      <c r="B11" t="s">
        <v>20</v>
      </c>
      <c r="C11" s="1">
        <v>44362</v>
      </c>
      <c r="D11" s="1">
        <v>44389</v>
      </c>
      <c r="E11" t="s">
        <v>1164</v>
      </c>
      <c r="F11" t="s">
        <v>6</v>
      </c>
      <c r="G11" t="str">
        <f>VLOOKUP(sales[[#This Row],[Country]],countryregion[],2,0)</f>
        <v>Australia and Oceania</v>
      </c>
      <c r="H11" t="s">
        <v>21</v>
      </c>
      <c r="I11" t="s">
        <v>1145</v>
      </c>
      <c r="J11">
        <v>9347</v>
      </c>
      <c r="K11" s="3">
        <f>VLOOKUP(sales[[#This Row],[Item Type]],typepricecost[],2,0)</f>
        <v>651.21</v>
      </c>
      <c r="L11" s="3">
        <f>VLOOKUP(sales[[#This Row],[Item Type]],typepricecost[],3,0)</f>
        <v>524.96</v>
      </c>
      <c r="M11" s="3">
        <f>sales[[#This Row],[Units Sold]]*sales[[#This Row],[Unit Price]]</f>
        <v>6086859.8700000001</v>
      </c>
      <c r="N11" s="3">
        <f>sales[[#This Row],[Units Sold]]*sales[[#This Row],[Unit Cost]]</f>
        <v>4906801.12</v>
      </c>
      <c r="O11" s="3">
        <f>sales[[#This Row],[Total Sale]]-sales[[#This Row],[Total Cost]]</f>
        <v>1180058.75</v>
      </c>
      <c r="P11" s="19">
        <f>YEAR(sales[[#This Row],[Order Date]])</f>
        <v>2021</v>
      </c>
      <c r="Q11" s="19" t="str">
        <f>TEXT(sales[[#This Row],[Order Date]],"mmm")</f>
        <v>jun</v>
      </c>
      <c r="R11" s="19">
        <f>sales[[#This Row],[Ship Date]]-sales[[#This Row],[Order Date]]</f>
        <v>27</v>
      </c>
    </row>
    <row r="12" spans="1:18" x14ac:dyDescent="0.25">
      <c r="A12" s="8">
        <v>321273982</v>
      </c>
      <c r="B12" t="s">
        <v>22</v>
      </c>
      <c r="C12" s="1">
        <v>44757</v>
      </c>
      <c r="D12" s="1">
        <v>44803</v>
      </c>
      <c r="E12" t="s">
        <v>1165</v>
      </c>
      <c r="F12" t="s">
        <v>6</v>
      </c>
      <c r="G12" t="str">
        <f>VLOOKUP(sales[[#This Row],[Country]],countryregion[],2,0)</f>
        <v>North America</v>
      </c>
      <c r="H12" t="s">
        <v>23</v>
      </c>
      <c r="I12" t="s">
        <v>1148</v>
      </c>
      <c r="J12">
        <v>966</v>
      </c>
      <c r="K12" s="3">
        <f>VLOOKUP(sales[[#This Row],[Item Type]],typepricecost[],2,0)</f>
        <v>437.2</v>
      </c>
      <c r="L12" s="3">
        <f>VLOOKUP(sales[[#This Row],[Item Type]],typepricecost[],3,0)</f>
        <v>263.33</v>
      </c>
      <c r="M12" s="3">
        <f>sales[[#This Row],[Units Sold]]*sales[[#This Row],[Unit Price]]</f>
        <v>422335.2</v>
      </c>
      <c r="N12" s="3">
        <f>sales[[#This Row],[Units Sold]]*sales[[#This Row],[Unit Cost]]</f>
        <v>254376.78</v>
      </c>
      <c r="O12" s="3">
        <f>sales[[#This Row],[Total Sale]]-sales[[#This Row],[Total Cost]]</f>
        <v>167958.42</v>
      </c>
      <c r="P12" s="19">
        <f>YEAR(sales[[#This Row],[Order Date]])</f>
        <v>2022</v>
      </c>
      <c r="Q12" s="19" t="str">
        <f>TEXT(sales[[#This Row],[Order Date]],"mmm")</f>
        <v>jul</v>
      </c>
      <c r="R12" s="19">
        <f>sales[[#This Row],[Ship Date]]-sales[[#This Row],[Order Date]]</f>
        <v>46</v>
      </c>
    </row>
    <row r="13" spans="1:18" x14ac:dyDescent="0.25">
      <c r="A13" s="8">
        <v>890496671</v>
      </c>
      <c r="B13" t="s">
        <v>24</v>
      </c>
      <c r="C13" s="1">
        <v>43964</v>
      </c>
      <c r="D13" s="1">
        <v>43987</v>
      </c>
      <c r="E13" t="s">
        <v>1166</v>
      </c>
      <c r="F13" t="s">
        <v>6</v>
      </c>
      <c r="G13" t="str">
        <f>VLOOKUP(sales[[#This Row],[Country]],countryregion[],2,0)</f>
        <v>Sub-Saharan Africa</v>
      </c>
      <c r="H13" t="s">
        <v>25</v>
      </c>
      <c r="I13" t="s">
        <v>2</v>
      </c>
      <c r="J13">
        <v>6609</v>
      </c>
      <c r="K13" s="3">
        <f>VLOOKUP(sales[[#This Row],[Item Type]],typepricecost[],2,0)</f>
        <v>152.58000000000001</v>
      </c>
      <c r="L13" s="3">
        <f>VLOOKUP(sales[[#This Row],[Item Type]],typepricecost[],3,0)</f>
        <v>97.44</v>
      </c>
      <c r="M13" s="3">
        <f>sales[[#This Row],[Units Sold]]*sales[[#This Row],[Unit Price]]</f>
        <v>1008401.2200000001</v>
      </c>
      <c r="N13" s="3">
        <f>sales[[#This Row],[Units Sold]]*sales[[#This Row],[Unit Cost]]</f>
        <v>643980.96</v>
      </c>
      <c r="O13" s="3">
        <f>sales[[#This Row],[Total Sale]]-sales[[#This Row],[Total Cost]]</f>
        <v>364420.26000000013</v>
      </c>
      <c r="P13" s="19">
        <f>YEAR(sales[[#This Row],[Order Date]])</f>
        <v>2020</v>
      </c>
      <c r="Q13" s="19" t="str">
        <f>TEXT(sales[[#This Row],[Order Date]],"mmm")</f>
        <v>may</v>
      </c>
      <c r="R13" s="19">
        <f>sales[[#This Row],[Ship Date]]-sales[[#This Row],[Order Date]]</f>
        <v>23</v>
      </c>
    </row>
    <row r="14" spans="1:18" x14ac:dyDescent="0.25">
      <c r="A14" s="8">
        <v>521885192</v>
      </c>
      <c r="B14" t="s">
        <v>26</v>
      </c>
      <c r="C14" s="1">
        <v>44322</v>
      </c>
      <c r="D14" s="1">
        <v>44338</v>
      </c>
      <c r="E14" t="s">
        <v>1166</v>
      </c>
      <c r="F14" t="s">
        <v>3</v>
      </c>
      <c r="G14" t="str">
        <f>VLOOKUP(sales[[#This Row],[Country]],countryregion[],2,0)</f>
        <v>Sub-Saharan Africa</v>
      </c>
      <c r="H14" t="s">
        <v>27</v>
      </c>
      <c r="I14" t="s">
        <v>1151</v>
      </c>
      <c r="J14">
        <v>6281</v>
      </c>
      <c r="K14" s="3">
        <f>VLOOKUP(sales[[#This Row],[Item Type]],typepricecost[],2,0)</f>
        <v>47.45</v>
      </c>
      <c r="L14" s="3">
        <f>VLOOKUP(sales[[#This Row],[Item Type]],typepricecost[],3,0)</f>
        <v>31.79</v>
      </c>
      <c r="M14" s="3">
        <f>sales[[#This Row],[Units Sold]]*sales[[#This Row],[Unit Price]]</f>
        <v>298033.45</v>
      </c>
      <c r="N14" s="3">
        <f>sales[[#This Row],[Units Sold]]*sales[[#This Row],[Unit Cost]]</f>
        <v>199672.99</v>
      </c>
      <c r="O14" s="3">
        <f>sales[[#This Row],[Total Sale]]-sales[[#This Row],[Total Cost]]</f>
        <v>98360.460000000021</v>
      </c>
      <c r="P14" s="19">
        <f>YEAR(sales[[#This Row],[Order Date]])</f>
        <v>2021</v>
      </c>
      <c r="Q14" s="19" t="str">
        <f>TEXT(sales[[#This Row],[Order Date]],"mmm")</f>
        <v>may</v>
      </c>
      <c r="R14" s="19">
        <f>sales[[#This Row],[Ship Date]]-sales[[#This Row],[Order Date]]</f>
        <v>16</v>
      </c>
    </row>
    <row r="15" spans="1:18" x14ac:dyDescent="0.25">
      <c r="A15" s="8">
        <v>435800874</v>
      </c>
      <c r="B15" t="s">
        <v>28</v>
      </c>
      <c r="C15" s="1">
        <v>44142</v>
      </c>
      <c r="D15" s="1">
        <v>44190</v>
      </c>
      <c r="E15" t="s">
        <v>1165</v>
      </c>
      <c r="F15" t="s">
        <v>3</v>
      </c>
      <c r="G15" t="str">
        <f>VLOOKUP(sales[[#This Row],[Country]],countryregion[],2,0)</f>
        <v>Sub-Saharan Africa</v>
      </c>
      <c r="H15" t="s">
        <v>29</v>
      </c>
      <c r="I15" t="s">
        <v>1146</v>
      </c>
      <c r="J15">
        <v>2018</v>
      </c>
      <c r="K15" s="3">
        <f>VLOOKUP(sales[[#This Row],[Item Type]],typepricecost[],2,0)</f>
        <v>154.06</v>
      </c>
      <c r="L15" s="3">
        <f>VLOOKUP(sales[[#This Row],[Item Type]],typepricecost[],3,0)</f>
        <v>90.93</v>
      </c>
      <c r="M15" s="3">
        <f>sales[[#This Row],[Units Sold]]*sales[[#This Row],[Unit Price]]</f>
        <v>310893.08</v>
      </c>
      <c r="N15" s="3">
        <f>sales[[#This Row],[Units Sold]]*sales[[#This Row],[Unit Cost]]</f>
        <v>183496.74000000002</v>
      </c>
      <c r="O15" s="3">
        <f>sales[[#This Row],[Total Sale]]-sales[[#This Row],[Total Cost]]</f>
        <v>127396.34</v>
      </c>
      <c r="P15" s="19">
        <f>YEAR(sales[[#This Row],[Order Date]])</f>
        <v>2020</v>
      </c>
      <c r="Q15" s="19" t="str">
        <f>TEXT(sales[[#This Row],[Order Date]],"mmm")</f>
        <v>nov</v>
      </c>
      <c r="R15" s="19">
        <f>sales[[#This Row],[Ship Date]]-sales[[#This Row],[Order Date]]</f>
        <v>48</v>
      </c>
    </row>
    <row r="16" spans="1:18" x14ac:dyDescent="0.25">
      <c r="A16" s="8">
        <v>122917544</v>
      </c>
      <c r="B16" t="s">
        <v>30</v>
      </c>
      <c r="C16" s="1">
        <v>44489</v>
      </c>
      <c r="D16" s="1">
        <v>44517</v>
      </c>
      <c r="E16" t="s">
        <v>1166</v>
      </c>
      <c r="F16" t="s">
        <v>3</v>
      </c>
      <c r="G16" t="str">
        <f>VLOOKUP(sales[[#This Row],[Country]],countryregion[],2,0)</f>
        <v>Middle East and North Africa</v>
      </c>
      <c r="H16" t="s">
        <v>31</v>
      </c>
      <c r="I16" t="s">
        <v>1147</v>
      </c>
      <c r="J16">
        <v>2888</v>
      </c>
      <c r="K16" s="3">
        <f>VLOOKUP(sales[[#This Row],[Item Type]],typepricecost[],2,0)</f>
        <v>9.33</v>
      </c>
      <c r="L16" s="3">
        <f>VLOOKUP(sales[[#This Row],[Item Type]],typepricecost[],3,0)</f>
        <v>6.92</v>
      </c>
      <c r="M16" s="3">
        <f>sales[[#This Row],[Units Sold]]*sales[[#This Row],[Unit Price]]</f>
        <v>26945.040000000001</v>
      </c>
      <c r="N16" s="3">
        <f>sales[[#This Row],[Units Sold]]*sales[[#This Row],[Unit Cost]]</f>
        <v>19984.96</v>
      </c>
      <c r="O16" s="3">
        <f>sales[[#This Row],[Total Sale]]-sales[[#This Row],[Total Cost]]</f>
        <v>6960.0800000000017</v>
      </c>
      <c r="P16" s="19">
        <f>YEAR(sales[[#This Row],[Order Date]])</f>
        <v>2021</v>
      </c>
      <c r="Q16" s="19" t="str">
        <f>TEXT(sales[[#This Row],[Order Date]],"mmm")</f>
        <v>oct</v>
      </c>
      <c r="R16" s="19">
        <f>sales[[#This Row],[Ship Date]]-sales[[#This Row],[Order Date]]</f>
        <v>28</v>
      </c>
    </row>
    <row r="17" spans="1:18" x14ac:dyDescent="0.25">
      <c r="A17" s="8">
        <v>494221532</v>
      </c>
      <c r="B17" t="s">
        <v>32</v>
      </c>
      <c r="C17" s="1">
        <v>44490</v>
      </c>
      <c r="D17" s="1">
        <v>44518</v>
      </c>
      <c r="E17" t="s">
        <v>1166</v>
      </c>
      <c r="F17" t="s">
        <v>3</v>
      </c>
      <c r="G17" t="str">
        <f>VLOOKUP(sales[[#This Row],[Country]],countryregion[],2,0)</f>
        <v>Sub-Saharan Africa</v>
      </c>
      <c r="H17" t="s">
        <v>33</v>
      </c>
      <c r="I17" t="s">
        <v>1154</v>
      </c>
      <c r="J17">
        <v>9989</v>
      </c>
      <c r="K17" s="3">
        <f>VLOOKUP(sales[[#This Row],[Item Type]],typepricecost[],2,0)</f>
        <v>81.73</v>
      </c>
      <c r="L17" s="3">
        <f>VLOOKUP(sales[[#This Row],[Item Type]],typepricecost[],3,0)</f>
        <v>56.67</v>
      </c>
      <c r="M17" s="3">
        <f>sales[[#This Row],[Units Sold]]*sales[[#This Row],[Unit Price]]</f>
        <v>816400.97000000009</v>
      </c>
      <c r="N17" s="3">
        <f>sales[[#This Row],[Units Sold]]*sales[[#This Row],[Unit Cost]]</f>
        <v>566076.63</v>
      </c>
      <c r="O17" s="3">
        <f>sales[[#This Row],[Total Sale]]-sales[[#This Row],[Total Cost]]</f>
        <v>250324.34000000008</v>
      </c>
      <c r="P17" s="19">
        <f>YEAR(sales[[#This Row],[Order Date]])</f>
        <v>2021</v>
      </c>
      <c r="Q17" s="19" t="str">
        <f>TEXT(sales[[#This Row],[Order Date]],"mmm")</f>
        <v>oct</v>
      </c>
      <c r="R17" s="19">
        <f>sales[[#This Row],[Ship Date]]-sales[[#This Row],[Order Date]]</f>
        <v>28</v>
      </c>
    </row>
    <row r="18" spans="1:18" x14ac:dyDescent="0.25">
      <c r="A18" s="8">
        <v>731011664</v>
      </c>
      <c r="B18" t="s">
        <v>34</v>
      </c>
      <c r="C18" s="1">
        <v>43940</v>
      </c>
      <c r="D18" s="1">
        <v>43951</v>
      </c>
      <c r="E18" t="s">
        <v>1166</v>
      </c>
      <c r="F18" t="s">
        <v>3</v>
      </c>
      <c r="G18" t="str">
        <f>VLOOKUP(sales[[#This Row],[Country]],countryregion[],2,0)</f>
        <v>Australia and Oceania</v>
      </c>
      <c r="H18" t="s">
        <v>35</v>
      </c>
      <c r="I18" t="s">
        <v>1148</v>
      </c>
      <c r="J18">
        <v>1451</v>
      </c>
      <c r="K18" s="3">
        <f>VLOOKUP(sales[[#This Row],[Item Type]],typepricecost[],2,0)</f>
        <v>437.2</v>
      </c>
      <c r="L18" s="3">
        <f>VLOOKUP(sales[[#This Row],[Item Type]],typepricecost[],3,0)</f>
        <v>263.33</v>
      </c>
      <c r="M18" s="3">
        <f>sales[[#This Row],[Units Sold]]*sales[[#This Row],[Unit Price]]</f>
        <v>634377.19999999995</v>
      </c>
      <c r="N18" s="3">
        <f>sales[[#This Row],[Units Sold]]*sales[[#This Row],[Unit Cost]]</f>
        <v>382091.82999999996</v>
      </c>
      <c r="O18" s="3">
        <f>sales[[#This Row],[Total Sale]]-sales[[#This Row],[Total Cost]]</f>
        <v>252285.37</v>
      </c>
      <c r="P18" s="19">
        <f>YEAR(sales[[#This Row],[Order Date]])</f>
        <v>2020</v>
      </c>
      <c r="Q18" s="19" t="str">
        <f>TEXT(sales[[#This Row],[Order Date]],"mmm")</f>
        <v>abr</v>
      </c>
      <c r="R18" s="19">
        <f>sales[[#This Row],[Ship Date]]-sales[[#This Row],[Order Date]]</f>
        <v>11</v>
      </c>
    </row>
    <row r="19" spans="1:18" x14ac:dyDescent="0.25">
      <c r="A19" s="8">
        <v>534899270</v>
      </c>
      <c r="B19" t="s">
        <v>36</v>
      </c>
      <c r="C19" s="1">
        <v>44868</v>
      </c>
      <c r="D19" s="1">
        <v>44869</v>
      </c>
      <c r="E19" t="s">
        <v>1166</v>
      </c>
      <c r="F19" t="s">
        <v>3</v>
      </c>
      <c r="G19" t="str">
        <f>VLOOKUP(sales[[#This Row],[Country]],countryregion[],2,0)</f>
        <v>Central America and the Caribbean</v>
      </c>
      <c r="H19" t="s">
        <v>37</v>
      </c>
      <c r="I19" t="s">
        <v>2</v>
      </c>
      <c r="J19">
        <v>7436</v>
      </c>
      <c r="K19" s="3">
        <f>VLOOKUP(sales[[#This Row],[Item Type]],typepricecost[],2,0)</f>
        <v>152.58000000000001</v>
      </c>
      <c r="L19" s="3">
        <f>VLOOKUP(sales[[#This Row],[Item Type]],typepricecost[],3,0)</f>
        <v>97.44</v>
      </c>
      <c r="M19" s="3">
        <f>sales[[#This Row],[Units Sold]]*sales[[#This Row],[Unit Price]]</f>
        <v>1134584.8800000001</v>
      </c>
      <c r="N19" s="3">
        <f>sales[[#This Row],[Units Sold]]*sales[[#This Row],[Unit Cost]]</f>
        <v>724563.84</v>
      </c>
      <c r="O19" s="3">
        <f>sales[[#This Row],[Total Sale]]-sales[[#This Row],[Total Cost]]</f>
        <v>410021.04000000015</v>
      </c>
      <c r="P19" s="19">
        <f>YEAR(sales[[#This Row],[Order Date]])</f>
        <v>2022</v>
      </c>
      <c r="Q19" s="19" t="str">
        <f>TEXT(sales[[#This Row],[Order Date]],"mmm")</f>
        <v>nov</v>
      </c>
      <c r="R19" s="19">
        <f>sales[[#This Row],[Ship Date]]-sales[[#This Row],[Order Date]]</f>
        <v>1</v>
      </c>
    </row>
    <row r="20" spans="1:18" x14ac:dyDescent="0.25">
      <c r="A20" s="8">
        <v>577808177</v>
      </c>
      <c r="B20" t="s">
        <v>38</v>
      </c>
      <c r="C20" s="1">
        <v>44752</v>
      </c>
      <c r="D20" s="1">
        <v>44764</v>
      </c>
      <c r="E20" t="s">
        <v>1165</v>
      </c>
      <c r="F20" t="s">
        <v>6</v>
      </c>
      <c r="G20" t="str">
        <f>VLOOKUP(sales[[#This Row],[Country]],countryregion[],2,0)</f>
        <v>Middle East and North Africa</v>
      </c>
      <c r="H20" t="s">
        <v>39</v>
      </c>
      <c r="I20" t="s">
        <v>1145</v>
      </c>
      <c r="J20">
        <v>5135</v>
      </c>
      <c r="K20" s="3">
        <f>VLOOKUP(sales[[#This Row],[Item Type]],typepricecost[],2,0)</f>
        <v>651.21</v>
      </c>
      <c r="L20" s="3">
        <f>VLOOKUP(sales[[#This Row],[Item Type]],typepricecost[],3,0)</f>
        <v>524.96</v>
      </c>
      <c r="M20" s="3">
        <f>sales[[#This Row],[Units Sold]]*sales[[#This Row],[Unit Price]]</f>
        <v>3343963.35</v>
      </c>
      <c r="N20" s="3">
        <f>sales[[#This Row],[Units Sold]]*sales[[#This Row],[Unit Cost]]</f>
        <v>2695669.6</v>
      </c>
      <c r="O20" s="3">
        <f>sales[[#This Row],[Total Sale]]-sales[[#This Row],[Total Cost]]</f>
        <v>648293.75</v>
      </c>
      <c r="P20" s="19">
        <f>YEAR(sales[[#This Row],[Order Date]])</f>
        <v>2022</v>
      </c>
      <c r="Q20" s="19" t="str">
        <f>TEXT(sales[[#This Row],[Order Date]],"mmm")</f>
        <v>jul</v>
      </c>
      <c r="R20" s="19">
        <f>sales[[#This Row],[Ship Date]]-sales[[#This Row],[Order Date]]</f>
        <v>12</v>
      </c>
    </row>
    <row r="21" spans="1:18" x14ac:dyDescent="0.25">
      <c r="A21" s="8">
        <v>251974713</v>
      </c>
      <c r="B21" t="s">
        <v>40</v>
      </c>
      <c r="C21" s="1">
        <v>44348</v>
      </c>
      <c r="D21" s="1">
        <v>44368</v>
      </c>
      <c r="E21" t="s">
        <v>1163</v>
      </c>
      <c r="F21" t="s">
        <v>6</v>
      </c>
      <c r="G21" t="str">
        <f>VLOOKUP(sales[[#This Row],[Country]],countryregion[],2,0)</f>
        <v>Asia</v>
      </c>
      <c r="H21" t="s">
        <v>42</v>
      </c>
      <c r="I21" t="s">
        <v>1145</v>
      </c>
      <c r="J21">
        <v>3772</v>
      </c>
      <c r="K21" s="3">
        <f>VLOOKUP(sales[[#This Row],[Item Type]],typepricecost[],2,0)</f>
        <v>651.21</v>
      </c>
      <c r="L21" s="3">
        <f>VLOOKUP(sales[[#This Row],[Item Type]],typepricecost[],3,0)</f>
        <v>524.96</v>
      </c>
      <c r="M21" s="3">
        <f>sales[[#This Row],[Units Sold]]*sales[[#This Row],[Unit Price]]</f>
        <v>2456364.12</v>
      </c>
      <c r="N21" s="3">
        <f>sales[[#This Row],[Units Sold]]*sales[[#This Row],[Unit Cost]]</f>
        <v>1980149.12</v>
      </c>
      <c r="O21" s="3">
        <f>sales[[#This Row],[Total Sale]]-sales[[#This Row],[Total Cost]]</f>
        <v>476215</v>
      </c>
      <c r="P21" s="19">
        <f>YEAR(sales[[#This Row],[Order Date]])</f>
        <v>2021</v>
      </c>
      <c r="Q21" s="19" t="str">
        <f>TEXT(sales[[#This Row],[Order Date]],"mmm")</f>
        <v>jun</v>
      </c>
      <c r="R21" s="19">
        <f>sales[[#This Row],[Ship Date]]-sales[[#This Row],[Order Date]]</f>
        <v>20</v>
      </c>
    </row>
    <row r="22" spans="1:18" x14ac:dyDescent="0.25">
      <c r="A22" s="8">
        <v>819947707</v>
      </c>
      <c r="B22" t="s">
        <v>43</v>
      </c>
      <c r="C22" s="1">
        <v>44040</v>
      </c>
      <c r="D22" s="1">
        <v>44079</v>
      </c>
      <c r="E22" t="s">
        <v>1164</v>
      </c>
      <c r="F22" t="s">
        <v>3</v>
      </c>
      <c r="G22" t="str">
        <f>VLOOKUP(sales[[#This Row],[Country]],countryregion[],2,0)</f>
        <v>Asia</v>
      </c>
      <c r="H22" t="s">
        <v>44</v>
      </c>
      <c r="I22" t="s">
        <v>1154</v>
      </c>
      <c r="J22">
        <v>9602</v>
      </c>
      <c r="K22" s="3">
        <f>VLOOKUP(sales[[#This Row],[Item Type]],typepricecost[],2,0)</f>
        <v>81.73</v>
      </c>
      <c r="L22" s="3">
        <f>VLOOKUP(sales[[#This Row],[Item Type]],typepricecost[],3,0)</f>
        <v>56.67</v>
      </c>
      <c r="M22" s="3">
        <f>sales[[#This Row],[Units Sold]]*sales[[#This Row],[Unit Price]]</f>
        <v>784771.46000000008</v>
      </c>
      <c r="N22" s="3">
        <f>sales[[#This Row],[Units Sold]]*sales[[#This Row],[Unit Cost]]</f>
        <v>544145.34</v>
      </c>
      <c r="O22" s="3">
        <f>sales[[#This Row],[Total Sale]]-sales[[#This Row],[Total Cost]]</f>
        <v>240626.12000000011</v>
      </c>
      <c r="P22" s="19">
        <f>YEAR(sales[[#This Row],[Order Date]])</f>
        <v>2020</v>
      </c>
      <c r="Q22" s="19" t="str">
        <f>TEXT(sales[[#This Row],[Order Date]],"mmm")</f>
        <v>jul</v>
      </c>
      <c r="R22" s="19">
        <f>sales[[#This Row],[Ship Date]]-sales[[#This Row],[Order Date]]</f>
        <v>39</v>
      </c>
    </row>
    <row r="23" spans="1:18" x14ac:dyDescent="0.25">
      <c r="A23" s="8">
        <v>464588487</v>
      </c>
      <c r="B23" t="s">
        <v>45</v>
      </c>
      <c r="C23" s="1">
        <v>44355</v>
      </c>
      <c r="D23" s="1">
        <v>44402</v>
      </c>
      <c r="E23" t="s">
        <v>1166</v>
      </c>
      <c r="F23" t="s">
        <v>6</v>
      </c>
      <c r="G23" t="str">
        <f>VLOOKUP(sales[[#This Row],[Country]],countryregion[],2,0)</f>
        <v>Sub-Saharan Africa</v>
      </c>
      <c r="H23" t="s">
        <v>46</v>
      </c>
      <c r="I23" t="s">
        <v>1148</v>
      </c>
      <c r="J23">
        <v>912</v>
      </c>
      <c r="K23" s="3">
        <f>VLOOKUP(sales[[#This Row],[Item Type]],typepricecost[],2,0)</f>
        <v>437.2</v>
      </c>
      <c r="L23" s="3">
        <f>VLOOKUP(sales[[#This Row],[Item Type]],typepricecost[],3,0)</f>
        <v>263.33</v>
      </c>
      <c r="M23" s="3">
        <f>sales[[#This Row],[Units Sold]]*sales[[#This Row],[Unit Price]]</f>
        <v>398726.39999999997</v>
      </c>
      <c r="N23" s="3">
        <f>sales[[#This Row],[Units Sold]]*sales[[#This Row],[Unit Cost]]</f>
        <v>240156.96</v>
      </c>
      <c r="O23" s="3">
        <f>sales[[#This Row],[Total Sale]]-sales[[#This Row],[Total Cost]]</f>
        <v>158569.43999999997</v>
      </c>
      <c r="P23" s="19">
        <f>YEAR(sales[[#This Row],[Order Date]])</f>
        <v>2021</v>
      </c>
      <c r="Q23" s="19" t="str">
        <f>TEXT(sales[[#This Row],[Order Date]],"mmm")</f>
        <v>jun</v>
      </c>
      <c r="R23" s="19">
        <f>sales[[#This Row],[Ship Date]]-sales[[#This Row],[Order Date]]</f>
        <v>47</v>
      </c>
    </row>
    <row r="24" spans="1:18" x14ac:dyDescent="0.25">
      <c r="A24" s="8">
        <v>139070880</v>
      </c>
      <c r="B24" t="s">
        <v>47</v>
      </c>
      <c r="C24" s="1">
        <v>44403</v>
      </c>
      <c r="D24" s="1">
        <v>44412</v>
      </c>
      <c r="E24" t="s">
        <v>1164</v>
      </c>
      <c r="F24" t="s">
        <v>3</v>
      </c>
      <c r="G24" t="str">
        <f>VLOOKUP(sales[[#This Row],[Country]],countryregion[],2,0)</f>
        <v>Asia</v>
      </c>
      <c r="H24" t="s">
        <v>48</v>
      </c>
      <c r="I24" t="s">
        <v>2</v>
      </c>
      <c r="J24">
        <v>3019</v>
      </c>
      <c r="K24" s="3">
        <f>VLOOKUP(sales[[#This Row],[Item Type]],typepricecost[],2,0)</f>
        <v>152.58000000000001</v>
      </c>
      <c r="L24" s="3">
        <f>VLOOKUP(sales[[#This Row],[Item Type]],typepricecost[],3,0)</f>
        <v>97.44</v>
      </c>
      <c r="M24" s="3">
        <f>sales[[#This Row],[Units Sold]]*sales[[#This Row],[Unit Price]]</f>
        <v>460639.02</v>
      </c>
      <c r="N24" s="3">
        <f>sales[[#This Row],[Units Sold]]*sales[[#This Row],[Unit Cost]]</f>
        <v>294171.36</v>
      </c>
      <c r="O24" s="3">
        <f>sales[[#This Row],[Total Sale]]-sales[[#This Row],[Total Cost]]</f>
        <v>166467.66000000003</v>
      </c>
      <c r="P24" s="19">
        <f>YEAR(sales[[#This Row],[Order Date]])</f>
        <v>2021</v>
      </c>
      <c r="Q24" s="19" t="str">
        <f>TEXT(sales[[#This Row],[Order Date]],"mmm")</f>
        <v>jul</v>
      </c>
      <c r="R24" s="19">
        <f>sales[[#This Row],[Ship Date]]-sales[[#This Row],[Order Date]]</f>
        <v>9</v>
      </c>
    </row>
    <row r="25" spans="1:18" x14ac:dyDescent="0.25">
      <c r="A25" s="8">
        <v>416881215</v>
      </c>
      <c r="B25" t="s">
        <v>49</v>
      </c>
      <c r="C25" s="1">
        <v>44484</v>
      </c>
      <c r="D25" s="1">
        <v>44490</v>
      </c>
      <c r="E25" t="s">
        <v>1166</v>
      </c>
      <c r="F25" t="s">
        <v>6</v>
      </c>
      <c r="G25" t="str">
        <f>VLOOKUP(sales[[#This Row],[Country]],countryregion[],2,0)</f>
        <v>Asia</v>
      </c>
      <c r="H25" t="s">
        <v>50</v>
      </c>
      <c r="I25" t="s">
        <v>1152</v>
      </c>
      <c r="J25">
        <v>3270</v>
      </c>
      <c r="K25" s="3">
        <f>VLOOKUP(sales[[#This Row],[Item Type]],typepricecost[],2,0)</f>
        <v>109.28</v>
      </c>
      <c r="L25" s="3">
        <f>VLOOKUP(sales[[#This Row],[Item Type]],typepricecost[],3,0)</f>
        <v>35.840000000000003</v>
      </c>
      <c r="M25" s="3">
        <f>sales[[#This Row],[Units Sold]]*sales[[#This Row],[Unit Price]]</f>
        <v>357345.6</v>
      </c>
      <c r="N25" s="3">
        <f>sales[[#This Row],[Units Sold]]*sales[[#This Row],[Unit Cost]]</f>
        <v>117196.80000000002</v>
      </c>
      <c r="O25" s="3">
        <f>sales[[#This Row],[Total Sale]]-sales[[#This Row],[Total Cost]]</f>
        <v>240148.79999999996</v>
      </c>
      <c r="P25" s="19">
        <f>YEAR(sales[[#This Row],[Order Date]])</f>
        <v>2021</v>
      </c>
      <c r="Q25" s="19" t="str">
        <f>TEXT(sales[[#This Row],[Order Date]],"mmm")</f>
        <v>oct</v>
      </c>
      <c r="R25" s="19">
        <f>sales[[#This Row],[Ship Date]]-sales[[#This Row],[Order Date]]</f>
        <v>6</v>
      </c>
    </row>
    <row r="26" spans="1:18" x14ac:dyDescent="0.25">
      <c r="A26" s="8">
        <v>141818320</v>
      </c>
      <c r="B26" t="s">
        <v>51</v>
      </c>
      <c r="C26" s="1">
        <v>44523</v>
      </c>
      <c r="D26" s="1">
        <v>44529</v>
      </c>
      <c r="E26" t="s">
        <v>1166</v>
      </c>
      <c r="F26" t="s">
        <v>6</v>
      </c>
      <c r="G26" t="str">
        <f>VLOOKUP(sales[[#This Row],[Country]],countryregion[],2,0)</f>
        <v>Sub-Saharan Africa</v>
      </c>
      <c r="H26" t="s">
        <v>52</v>
      </c>
      <c r="I26" t="s">
        <v>1146</v>
      </c>
      <c r="J26">
        <v>6047</v>
      </c>
      <c r="K26" s="3">
        <f>VLOOKUP(sales[[#This Row],[Item Type]],typepricecost[],2,0)</f>
        <v>154.06</v>
      </c>
      <c r="L26" s="3">
        <f>VLOOKUP(sales[[#This Row],[Item Type]],typepricecost[],3,0)</f>
        <v>90.93</v>
      </c>
      <c r="M26" s="3">
        <f>sales[[#This Row],[Units Sold]]*sales[[#This Row],[Unit Price]]</f>
        <v>931600.82000000007</v>
      </c>
      <c r="N26" s="3">
        <f>sales[[#This Row],[Units Sold]]*sales[[#This Row],[Unit Cost]]</f>
        <v>549853.71000000008</v>
      </c>
      <c r="O26" s="3">
        <f>sales[[#This Row],[Total Sale]]-sales[[#This Row],[Total Cost]]</f>
        <v>381747.11</v>
      </c>
      <c r="P26" s="19">
        <f>YEAR(sales[[#This Row],[Order Date]])</f>
        <v>2021</v>
      </c>
      <c r="Q26" s="19" t="str">
        <f>TEXT(sales[[#This Row],[Order Date]],"mmm")</f>
        <v>nov</v>
      </c>
      <c r="R26" s="19">
        <f>sales[[#This Row],[Ship Date]]-sales[[#This Row],[Order Date]]</f>
        <v>6</v>
      </c>
    </row>
    <row r="27" spans="1:18" x14ac:dyDescent="0.25">
      <c r="A27" s="8">
        <v>477993524</v>
      </c>
      <c r="B27" t="s">
        <v>53</v>
      </c>
      <c r="C27" s="1">
        <v>44592</v>
      </c>
      <c r="D27" s="1">
        <v>44632</v>
      </c>
      <c r="E27" t="s">
        <v>1165</v>
      </c>
      <c r="F27" t="s">
        <v>6</v>
      </c>
      <c r="G27" t="str">
        <f>VLOOKUP(sales[[#This Row],[Country]],countryregion[],2,0)</f>
        <v>Sub-Saharan Africa</v>
      </c>
      <c r="H27" t="s">
        <v>54</v>
      </c>
      <c r="I27" t="s">
        <v>1154</v>
      </c>
      <c r="J27">
        <v>7761</v>
      </c>
      <c r="K27" s="3">
        <f>VLOOKUP(sales[[#This Row],[Item Type]],typepricecost[],2,0)</f>
        <v>81.73</v>
      </c>
      <c r="L27" s="3">
        <f>VLOOKUP(sales[[#This Row],[Item Type]],typepricecost[],3,0)</f>
        <v>56.67</v>
      </c>
      <c r="M27" s="3">
        <f>sales[[#This Row],[Units Sold]]*sales[[#This Row],[Unit Price]]</f>
        <v>634306.53</v>
      </c>
      <c r="N27" s="3">
        <f>sales[[#This Row],[Units Sold]]*sales[[#This Row],[Unit Cost]]</f>
        <v>439815.87</v>
      </c>
      <c r="O27" s="3">
        <f>sales[[#This Row],[Total Sale]]-sales[[#This Row],[Total Cost]]</f>
        <v>194490.66000000003</v>
      </c>
      <c r="P27" s="19">
        <f>YEAR(sales[[#This Row],[Order Date]])</f>
        <v>2022</v>
      </c>
      <c r="Q27" s="19" t="str">
        <f>TEXT(sales[[#This Row],[Order Date]],"mmm")</f>
        <v>ene</v>
      </c>
      <c r="R27" s="19">
        <f>sales[[#This Row],[Ship Date]]-sales[[#This Row],[Order Date]]</f>
        <v>40</v>
      </c>
    </row>
    <row r="28" spans="1:18" x14ac:dyDescent="0.25">
      <c r="A28" s="8">
        <v>859830653</v>
      </c>
      <c r="B28" t="s">
        <v>55</v>
      </c>
      <c r="C28" s="1">
        <v>44388</v>
      </c>
      <c r="D28" s="1">
        <v>44413</v>
      </c>
      <c r="E28" t="s">
        <v>1165</v>
      </c>
      <c r="F28" t="s">
        <v>3</v>
      </c>
      <c r="G28" t="str">
        <f>VLOOKUP(sales[[#This Row],[Country]],countryregion[],2,0)</f>
        <v>Middle East and North Africa</v>
      </c>
      <c r="H28" t="s">
        <v>39</v>
      </c>
      <c r="I28" t="s">
        <v>1152</v>
      </c>
      <c r="J28">
        <v>1852</v>
      </c>
      <c r="K28" s="3">
        <f>VLOOKUP(sales[[#This Row],[Item Type]],typepricecost[],2,0)</f>
        <v>109.28</v>
      </c>
      <c r="L28" s="3">
        <f>VLOOKUP(sales[[#This Row],[Item Type]],typepricecost[],3,0)</f>
        <v>35.840000000000003</v>
      </c>
      <c r="M28" s="3">
        <f>sales[[#This Row],[Units Sold]]*sales[[#This Row],[Unit Price]]</f>
        <v>202386.56</v>
      </c>
      <c r="N28" s="3">
        <f>sales[[#This Row],[Units Sold]]*sales[[#This Row],[Unit Cost]]</f>
        <v>66375.680000000008</v>
      </c>
      <c r="O28" s="3">
        <f>sales[[#This Row],[Total Sale]]-sales[[#This Row],[Total Cost]]</f>
        <v>136010.88</v>
      </c>
      <c r="P28" s="19">
        <f>YEAR(sales[[#This Row],[Order Date]])</f>
        <v>2021</v>
      </c>
      <c r="Q28" s="19" t="str">
        <f>TEXT(sales[[#This Row],[Order Date]],"mmm")</f>
        <v>jul</v>
      </c>
      <c r="R28" s="19">
        <f>sales[[#This Row],[Ship Date]]-sales[[#This Row],[Order Date]]</f>
        <v>25</v>
      </c>
    </row>
    <row r="29" spans="1:18" x14ac:dyDescent="0.25">
      <c r="A29" s="8">
        <v>342066037</v>
      </c>
      <c r="B29" t="s">
        <v>56</v>
      </c>
      <c r="C29" s="1">
        <v>44799</v>
      </c>
      <c r="D29" s="1">
        <v>44845</v>
      </c>
      <c r="E29" t="s">
        <v>1166</v>
      </c>
      <c r="F29" t="s">
        <v>3</v>
      </c>
      <c r="G29" t="str">
        <f>VLOOKUP(sales[[#This Row],[Country]],countryregion[],2,0)</f>
        <v>Sub-Saharan Africa</v>
      </c>
      <c r="H29" t="s">
        <v>57</v>
      </c>
      <c r="I29" t="s">
        <v>1152</v>
      </c>
      <c r="J29">
        <v>3797</v>
      </c>
      <c r="K29" s="3">
        <f>VLOOKUP(sales[[#This Row],[Item Type]],typepricecost[],2,0)</f>
        <v>109.28</v>
      </c>
      <c r="L29" s="3">
        <f>VLOOKUP(sales[[#This Row],[Item Type]],typepricecost[],3,0)</f>
        <v>35.840000000000003</v>
      </c>
      <c r="M29" s="3">
        <f>sales[[#This Row],[Units Sold]]*sales[[#This Row],[Unit Price]]</f>
        <v>414936.16000000003</v>
      </c>
      <c r="N29" s="3">
        <f>sales[[#This Row],[Units Sold]]*sales[[#This Row],[Unit Cost]]</f>
        <v>136084.48000000001</v>
      </c>
      <c r="O29" s="3">
        <f>sales[[#This Row],[Total Sale]]-sales[[#This Row],[Total Cost]]</f>
        <v>278851.68000000005</v>
      </c>
      <c r="P29" s="19">
        <f>YEAR(sales[[#This Row],[Order Date]])</f>
        <v>2022</v>
      </c>
      <c r="Q29" s="19" t="str">
        <f>TEXT(sales[[#This Row],[Order Date]],"mmm")</f>
        <v>ago</v>
      </c>
      <c r="R29" s="19">
        <f>sales[[#This Row],[Ship Date]]-sales[[#This Row],[Order Date]]</f>
        <v>46</v>
      </c>
    </row>
    <row r="30" spans="1:18" x14ac:dyDescent="0.25">
      <c r="A30" s="8">
        <v>749748504</v>
      </c>
      <c r="B30" t="s">
        <v>58</v>
      </c>
      <c r="C30" s="1">
        <v>44248</v>
      </c>
      <c r="D30" s="1">
        <v>44271</v>
      </c>
      <c r="E30" t="s">
        <v>1166</v>
      </c>
      <c r="F30" t="s">
        <v>6</v>
      </c>
      <c r="G30" t="str">
        <f>VLOOKUP(sales[[#This Row],[Country]],countryregion[],2,0)</f>
        <v>Europe</v>
      </c>
      <c r="H30" t="s">
        <v>59</v>
      </c>
      <c r="I30" t="s">
        <v>1153</v>
      </c>
      <c r="J30">
        <v>6098</v>
      </c>
      <c r="K30" s="3">
        <f>VLOOKUP(sales[[#This Row],[Item Type]],typepricecost[],2,0)</f>
        <v>668.27</v>
      </c>
      <c r="L30" s="3">
        <f>VLOOKUP(sales[[#This Row],[Item Type]],typepricecost[],3,0)</f>
        <v>502.54</v>
      </c>
      <c r="M30" s="3">
        <f>sales[[#This Row],[Units Sold]]*sales[[#This Row],[Unit Price]]</f>
        <v>4075110.46</v>
      </c>
      <c r="N30" s="3">
        <f>sales[[#This Row],[Units Sold]]*sales[[#This Row],[Unit Cost]]</f>
        <v>3064488.92</v>
      </c>
      <c r="O30" s="3">
        <f>sales[[#This Row],[Total Sale]]-sales[[#This Row],[Total Cost]]</f>
        <v>1010621.54</v>
      </c>
      <c r="P30" s="19">
        <f>YEAR(sales[[#This Row],[Order Date]])</f>
        <v>2021</v>
      </c>
      <c r="Q30" s="19" t="str">
        <f>TEXT(sales[[#This Row],[Order Date]],"mmm")</f>
        <v>feb</v>
      </c>
      <c r="R30" s="19">
        <f>sales[[#This Row],[Ship Date]]-sales[[#This Row],[Order Date]]</f>
        <v>23</v>
      </c>
    </row>
    <row r="31" spans="1:18" x14ac:dyDescent="0.25">
      <c r="A31" s="8">
        <v>828239381</v>
      </c>
      <c r="B31" t="s">
        <v>60</v>
      </c>
      <c r="C31" s="1">
        <v>44438</v>
      </c>
      <c r="D31" s="1">
        <v>44477</v>
      </c>
      <c r="E31" t="s">
        <v>1164</v>
      </c>
      <c r="F31" t="s">
        <v>3</v>
      </c>
      <c r="G31" t="str">
        <f>VLOOKUP(sales[[#This Row],[Country]],countryregion[],2,0)</f>
        <v>Sub-Saharan Africa</v>
      </c>
      <c r="H31" t="s">
        <v>29</v>
      </c>
      <c r="I31" t="s">
        <v>1148</v>
      </c>
      <c r="J31">
        <v>3293</v>
      </c>
      <c r="K31" s="3">
        <f>VLOOKUP(sales[[#This Row],[Item Type]],typepricecost[],2,0)</f>
        <v>437.2</v>
      </c>
      <c r="L31" s="3">
        <f>VLOOKUP(sales[[#This Row],[Item Type]],typepricecost[],3,0)</f>
        <v>263.33</v>
      </c>
      <c r="M31" s="3">
        <f>sales[[#This Row],[Units Sold]]*sales[[#This Row],[Unit Price]]</f>
        <v>1439699.5999999999</v>
      </c>
      <c r="N31" s="3">
        <f>sales[[#This Row],[Units Sold]]*sales[[#This Row],[Unit Cost]]</f>
        <v>867145.69</v>
      </c>
      <c r="O31" s="3">
        <f>sales[[#This Row],[Total Sale]]-sales[[#This Row],[Total Cost]]</f>
        <v>572553.90999999992</v>
      </c>
      <c r="P31" s="19">
        <f>YEAR(sales[[#This Row],[Order Date]])</f>
        <v>2021</v>
      </c>
      <c r="Q31" s="19" t="str">
        <f>TEXT(sales[[#This Row],[Order Date]],"mmm")</f>
        <v>ago</v>
      </c>
      <c r="R31" s="19">
        <f>sales[[#This Row],[Ship Date]]-sales[[#This Row],[Order Date]]</f>
        <v>39</v>
      </c>
    </row>
    <row r="32" spans="1:18" x14ac:dyDescent="0.25">
      <c r="A32" s="8">
        <v>293212497</v>
      </c>
      <c r="B32" t="s">
        <v>61</v>
      </c>
      <c r="C32" s="1">
        <v>44611</v>
      </c>
      <c r="D32" s="1">
        <v>44629</v>
      </c>
      <c r="E32" t="s">
        <v>1165</v>
      </c>
      <c r="F32" t="s">
        <v>6</v>
      </c>
      <c r="G32" t="str">
        <f>VLOOKUP(sales[[#This Row],[Country]],countryregion[],2,0)</f>
        <v>Australia and Oceania</v>
      </c>
      <c r="H32" t="s">
        <v>62</v>
      </c>
      <c r="I32" t="s">
        <v>1146</v>
      </c>
      <c r="J32">
        <v>6948</v>
      </c>
      <c r="K32" s="3">
        <f>VLOOKUP(sales[[#This Row],[Item Type]],typepricecost[],2,0)</f>
        <v>154.06</v>
      </c>
      <c r="L32" s="3">
        <f>VLOOKUP(sales[[#This Row],[Item Type]],typepricecost[],3,0)</f>
        <v>90.93</v>
      </c>
      <c r="M32" s="3">
        <f>sales[[#This Row],[Units Sold]]*sales[[#This Row],[Unit Price]]</f>
        <v>1070408.8800000001</v>
      </c>
      <c r="N32" s="3">
        <f>sales[[#This Row],[Units Sold]]*sales[[#This Row],[Unit Cost]]</f>
        <v>631781.64</v>
      </c>
      <c r="O32" s="3">
        <f>sales[[#This Row],[Total Sale]]-sales[[#This Row],[Total Cost]]</f>
        <v>438627.24000000011</v>
      </c>
      <c r="P32" s="19">
        <f>YEAR(sales[[#This Row],[Order Date]])</f>
        <v>2022</v>
      </c>
      <c r="Q32" s="19" t="str">
        <f>TEXT(sales[[#This Row],[Order Date]],"mmm")</f>
        <v>feb</v>
      </c>
      <c r="R32" s="19">
        <f>sales[[#This Row],[Ship Date]]-sales[[#This Row],[Order Date]]</f>
        <v>18</v>
      </c>
    </row>
    <row r="33" spans="1:18" x14ac:dyDescent="0.25">
      <c r="A33" s="8">
        <v>280654180</v>
      </c>
      <c r="B33" t="s">
        <v>63</v>
      </c>
      <c r="C33" s="1">
        <v>44152</v>
      </c>
      <c r="D33" s="1">
        <v>44198</v>
      </c>
      <c r="E33" t="s">
        <v>1163</v>
      </c>
      <c r="F33" t="s">
        <v>3</v>
      </c>
      <c r="G33" t="str">
        <f>VLOOKUP(sales[[#This Row],[Country]],countryregion[],2,0)</f>
        <v>Asia</v>
      </c>
      <c r="H33" t="s">
        <v>64</v>
      </c>
      <c r="I33" t="s">
        <v>1154</v>
      </c>
      <c r="J33">
        <v>663</v>
      </c>
      <c r="K33" s="3">
        <f>VLOOKUP(sales[[#This Row],[Item Type]],typepricecost[],2,0)</f>
        <v>81.73</v>
      </c>
      <c r="L33" s="3">
        <f>VLOOKUP(sales[[#This Row],[Item Type]],typepricecost[],3,0)</f>
        <v>56.67</v>
      </c>
      <c r="M33" s="3">
        <f>sales[[#This Row],[Units Sold]]*sales[[#This Row],[Unit Price]]</f>
        <v>54186.990000000005</v>
      </c>
      <c r="N33" s="3">
        <f>sales[[#This Row],[Units Sold]]*sales[[#This Row],[Unit Cost]]</f>
        <v>37572.21</v>
      </c>
      <c r="O33" s="3">
        <f>sales[[#This Row],[Total Sale]]-sales[[#This Row],[Total Cost]]</f>
        <v>16614.780000000006</v>
      </c>
      <c r="P33" s="19">
        <f>YEAR(sales[[#This Row],[Order Date]])</f>
        <v>2020</v>
      </c>
      <c r="Q33" s="19" t="str">
        <f>TEXT(sales[[#This Row],[Order Date]],"mmm")</f>
        <v>nov</v>
      </c>
      <c r="R33" s="19">
        <f>sales[[#This Row],[Ship Date]]-sales[[#This Row],[Order Date]]</f>
        <v>46</v>
      </c>
    </row>
    <row r="34" spans="1:18" x14ac:dyDescent="0.25">
      <c r="A34" s="8">
        <v>196863257</v>
      </c>
      <c r="B34" t="s">
        <v>65</v>
      </c>
      <c r="C34" s="1">
        <v>44160</v>
      </c>
      <c r="D34" s="1">
        <v>44205</v>
      </c>
      <c r="E34" t="s">
        <v>1164</v>
      </c>
      <c r="F34" t="s">
        <v>3</v>
      </c>
      <c r="G34" t="str">
        <f>VLOOKUP(sales[[#This Row],[Country]],countryregion[],2,0)</f>
        <v>Europe</v>
      </c>
      <c r="H34" t="s">
        <v>66</v>
      </c>
      <c r="I34" t="s">
        <v>1152</v>
      </c>
      <c r="J34">
        <v>5067</v>
      </c>
      <c r="K34" s="3">
        <f>VLOOKUP(sales[[#This Row],[Item Type]],typepricecost[],2,0)</f>
        <v>109.28</v>
      </c>
      <c r="L34" s="3">
        <f>VLOOKUP(sales[[#This Row],[Item Type]],typepricecost[],3,0)</f>
        <v>35.840000000000003</v>
      </c>
      <c r="M34" s="3">
        <f>sales[[#This Row],[Units Sold]]*sales[[#This Row],[Unit Price]]</f>
        <v>553721.76</v>
      </c>
      <c r="N34" s="3">
        <f>sales[[#This Row],[Units Sold]]*sales[[#This Row],[Unit Cost]]</f>
        <v>181601.28000000003</v>
      </c>
      <c r="O34" s="3">
        <f>sales[[#This Row],[Total Sale]]-sales[[#This Row],[Total Cost]]</f>
        <v>372120.48</v>
      </c>
      <c r="P34" s="19">
        <f>YEAR(sales[[#This Row],[Order Date]])</f>
        <v>2020</v>
      </c>
      <c r="Q34" s="19" t="str">
        <f>TEXT(sales[[#This Row],[Order Date]],"mmm")</f>
        <v>nov</v>
      </c>
      <c r="R34" s="19">
        <f>sales[[#This Row],[Ship Date]]-sales[[#This Row],[Order Date]]</f>
        <v>45</v>
      </c>
    </row>
    <row r="35" spans="1:18" x14ac:dyDescent="0.25">
      <c r="A35" s="8">
        <v>868451058</v>
      </c>
      <c r="B35" t="s">
        <v>67</v>
      </c>
      <c r="C35" s="1">
        <v>44840</v>
      </c>
      <c r="D35" s="1">
        <v>44842</v>
      </c>
      <c r="E35" t="s">
        <v>1165</v>
      </c>
      <c r="F35" t="s">
        <v>3</v>
      </c>
      <c r="G35" t="str">
        <f>VLOOKUP(sales[[#This Row],[Country]],countryregion[],2,0)</f>
        <v>Europe</v>
      </c>
      <c r="H35" t="s">
        <v>59</v>
      </c>
      <c r="I35" t="s">
        <v>1147</v>
      </c>
      <c r="J35">
        <v>2822</v>
      </c>
      <c r="K35" s="3">
        <f>VLOOKUP(sales[[#This Row],[Item Type]],typepricecost[],2,0)</f>
        <v>9.33</v>
      </c>
      <c r="L35" s="3">
        <f>VLOOKUP(sales[[#This Row],[Item Type]],typepricecost[],3,0)</f>
        <v>6.92</v>
      </c>
      <c r="M35" s="3">
        <f>sales[[#This Row],[Units Sold]]*sales[[#This Row],[Unit Price]]</f>
        <v>26329.26</v>
      </c>
      <c r="N35" s="3">
        <f>sales[[#This Row],[Units Sold]]*sales[[#This Row],[Unit Cost]]</f>
        <v>19528.240000000002</v>
      </c>
      <c r="O35" s="3">
        <f>sales[[#This Row],[Total Sale]]-sales[[#This Row],[Total Cost]]</f>
        <v>6801.0199999999968</v>
      </c>
      <c r="P35" s="19">
        <f>YEAR(sales[[#This Row],[Order Date]])</f>
        <v>2022</v>
      </c>
      <c r="Q35" s="19" t="str">
        <f>TEXT(sales[[#This Row],[Order Date]],"mmm")</f>
        <v>oct</v>
      </c>
      <c r="R35" s="19">
        <f>sales[[#This Row],[Ship Date]]-sales[[#This Row],[Order Date]]</f>
        <v>2</v>
      </c>
    </row>
    <row r="36" spans="1:18" x14ac:dyDescent="0.25">
      <c r="A36" s="8">
        <v>492341411</v>
      </c>
      <c r="B36" t="s">
        <v>68</v>
      </c>
      <c r="C36" s="1">
        <v>43928</v>
      </c>
      <c r="D36" s="1">
        <v>43975</v>
      </c>
      <c r="E36" t="s">
        <v>1163</v>
      </c>
      <c r="F36" t="s">
        <v>3</v>
      </c>
      <c r="G36" t="str">
        <f>VLOOKUP(sales[[#This Row],[Country]],countryregion[],2,0)</f>
        <v>Sub-Saharan Africa</v>
      </c>
      <c r="H36" t="s">
        <v>69</v>
      </c>
      <c r="I36" t="s">
        <v>1152</v>
      </c>
      <c r="J36">
        <v>3619</v>
      </c>
      <c r="K36" s="3">
        <f>VLOOKUP(sales[[#This Row],[Item Type]],typepricecost[],2,0)</f>
        <v>109.28</v>
      </c>
      <c r="L36" s="3">
        <f>VLOOKUP(sales[[#This Row],[Item Type]],typepricecost[],3,0)</f>
        <v>35.840000000000003</v>
      </c>
      <c r="M36" s="3">
        <f>sales[[#This Row],[Units Sold]]*sales[[#This Row],[Unit Price]]</f>
        <v>395484.32</v>
      </c>
      <c r="N36" s="3">
        <f>sales[[#This Row],[Units Sold]]*sales[[#This Row],[Unit Cost]]</f>
        <v>129704.96000000001</v>
      </c>
      <c r="O36" s="3">
        <f>sales[[#This Row],[Total Sale]]-sales[[#This Row],[Total Cost]]</f>
        <v>265779.36</v>
      </c>
      <c r="P36" s="19">
        <f>YEAR(sales[[#This Row],[Order Date]])</f>
        <v>2020</v>
      </c>
      <c r="Q36" s="19" t="str">
        <f>TEXT(sales[[#This Row],[Order Date]],"mmm")</f>
        <v>abr</v>
      </c>
      <c r="R36" s="19">
        <f>sales[[#This Row],[Ship Date]]-sales[[#This Row],[Order Date]]</f>
        <v>47</v>
      </c>
    </row>
    <row r="37" spans="1:18" x14ac:dyDescent="0.25">
      <c r="A37" s="8">
        <v>485770642</v>
      </c>
      <c r="B37" t="s">
        <v>70</v>
      </c>
      <c r="C37" s="1">
        <v>44532</v>
      </c>
      <c r="D37" s="1">
        <v>44545</v>
      </c>
      <c r="E37" t="s">
        <v>1165</v>
      </c>
      <c r="F37" t="s">
        <v>6</v>
      </c>
      <c r="G37" t="str">
        <f>VLOOKUP(sales[[#This Row],[Country]],countryregion[],2,0)</f>
        <v>Asia</v>
      </c>
      <c r="H37" t="s">
        <v>71</v>
      </c>
      <c r="I37" t="s">
        <v>1155</v>
      </c>
      <c r="J37">
        <v>9183</v>
      </c>
      <c r="K37" s="3">
        <f>VLOOKUP(sales[[#This Row],[Item Type]],typepricecost[],2,0)</f>
        <v>421.89</v>
      </c>
      <c r="L37" s="3">
        <f>VLOOKUP(sales[[#This Row],[Item Type]],typepricecost[],3,0)</f>
        <v>364.69</v>
      </c>
      <c r="M37" s="3">
        <f>sales[[#This Row],[Units Sold]]*sales[[#This Row],[Unit Price]]</f>
        <v>3874215.8699999996</v>
      </c>
      <c r="N37" s="3">
        <f>sales[[#This Row],[Units Sold]]*sales[[#This Row],[Unit Cost]]</f>
        <v>3348948.27</v>
      </c>
      <c r="O37" s="3">
        <f>sales[[#This Row],[Total Sale]]-sales[[#This Row],[Total Cost]]</f>
        <v>525267.59999999963</v>
      </c>
      <c r="P37" s="19">
        <f>YEAR(sales[[#This Row],[Order Date]])</f>
        <v>2021</v>
      </c>
      <c r="Q37" s="19" t="str">
        <f>TEXT(sales[[#This Row],[Order Date]],"mmm")</f>
        <v>dic</v>
      </c>
      <c r="R37" s="19">
        <f>sales[[#This Row],[Ship Date]]-sales[[#This Row],[Order Date]]</f>
        <v>13</v>
      </c>
    </row>
    <row r="38" spans="1:18" x14ac:dyDescent="0.25">
      <c r="A38" s="8">
        <v>536287581</v>
      </c>
      <c r="B38" t="s">
        <v>72</v>
      </c>
      <c r="C38" s="1">
        <v>44163</v>
      </c>
      <c r="D38" s="1">
        <v>44193</v>
      </c>
      <c r="E38" t="s">
        <v>1165</v>
      </c>
      <c r="F38" t="s">
        <v>6</v>
      </c>
      <c r="G38" t="str">
        <f>VLOOKUP(sales[[#This Row],[Country]],countryregion[],2,0)</f>
        <v>Middle East and North Africa</v>
      </c>
      <c r="H38" t="s">
        <v>73</v>
      </c>
      <c r="I38" t="s">
        <v>1151</v>
      </c>
      <c r="J38">
        <v>8268</v>
      </c>
      <c r="K38" s="3">
        <f>VLOOKUP(sales[[#This Row],[Item Type]],typepricecost[],2,0)</f>
        <v>47.45</v>
      </c>
      <c r="L38" s="3">
        <f>VLOOKUP(sales[[#This Row],[Item Type]],typepricecost[],3,0)</f>
        <v>31.79</v>
      </c>
      <c r="M38" s="3">
        <f>sales[[#This Row],[Units Sold]]*sales[[#This Row],[Unit Price]]</f>
        <v>392316.60000000003</v>
      </c>
      <c r="N38" s="3">
        <f>sales[[#This Row],[Units Sold]]*sales[[#This Row],[Unit Cost]]</f>
        <v>262839.71999999997</v>
      </c>
      <c r="O38" s="3">
        <f>sales[[#This Row],[Total Sale]]-sales[[#This Row],[Total Cost]]</f>
        <v>129476.88000000006</v>
      </c>
      <c r="P38" s="19">
        <f>YEAR(sales[[#This Row],[Order Date]])</f>
        <v>2020</v>
      </c>
      <c r="Q38" s="19" t="str">
        <f>TEXT(sales[[#This Row],[Order Date]],"mmm")</f>
        <v>nov</v>
      </c>
      <c r="R38" s="19">
        <f>sales[[#This Row],[Ship Date]]-sales[[#This Row],[Order Date]]</f>
        <v>30</v>
      </c>
    </row>
    <row r="39" spans="1:18" x14ac:dyDescent="0.25">
      <c r="A39" s="8">
        <v>851753556</v>
      </c>
      <c r="B39" t="s">
        <v>74</v>
      </c>
      <c r="C39" s="1">
        <v>44654</v>
      </c>
      <c r="D39" s="1">
        <v>44693</v>
      </c>
      <c r="E39" t="s">
        <v>1166</v>
      </c>
      <c r="F39" t="s">
        <v>6</v>
      </c>
      <c r="G39" t="str">
        <f>VLOOKUP(sales[[#This Row],[Country]],countryregion[],2,0)</f>
        <v>Asia</v>
      </c>
      <c r="H39" t="s">
        <v>75</v>
      </c>
      <c r="I39" t="s">
        <v>1149</v>
      </c>
      <c r="J39">
        <v>1660</v>
      </c>
      <c r="K39" s="3">
        <f>VLOOKUP(sales[[#This Row],[Item Type]],typepricecost[],2,0)</f>
        <v>205.7</v>
      </c>
      <c r="L39" s="3">
        <f>VLOOKUP(sales[[#This Row],[Item Type]],typepricecost[],3,0)</f>
        <v>117.11</v>
      </c>
      <c r="M39" s="3">
        <f>sales[[#This Row],[Units Sold]]*sales[[#This Row],[Unit Price]]</f>
        <v>341462</v>
      </c>
      <c r="N39" s="3">
        <f>sales[[#This Row],[Units Sold]]*sales[[#This Row],[Unit Cost]]</f>
        <v>194402.6</v>
      </c>
      <c r="O39" s="3">
        <f>sales[[#This Row],[Total Sale]]-sales[[#This Row],[Total Cost]]</f>
        <v>147059.4</v>
      </c>
      <c r="P39" s="19">
        <f>YEAR(sales[[#This Row],[Order Date]])</f>
        <v>2022</v>
      </c>
      <c r="Q39" s="19" t="str">
        <f>TEXT(sales[[#This Row],[Order Date]],"mmm")</f>
        <v>abr</v>
      </c>
      <c r="R39" s="19">
        <f>sales[[#This Row],[Ship Date]]-sales[[#This Row],[Order Date]]</f>
        <v>39</v>
      </c>
    </row>
    <row r="40" spans="1:18" x14ac:dyDescent="0.25">
      <c r="A40" s="8">
        <v>810342395</v>
      </c>
      <c r="B40" t="s">
        <v>76</v>
      </c>
      <c r="C40" s="1">
        <v>44331</v>
      </c>
      <c r="D40" s="1">
        <v>44347</v>
      </c>
      <c r="E40" t="s">
        <v>1164</v>
      </c>
      <c r="F40" t="s">
        <v>6</v>
      </c>
      <c r="G40" t="str">
        <f>VLOOKUP(sales[[#This Row],[Country]],countryregion[],2,0)</f>
        <v>Asia</v>
      </c>
      <c r="H40" t="s">
        <v>77</v>
      </c>
      <c r="I40" t="s">
        <v>1146</v>
      </c>
      <c r="J40">
        <v>7177</v>
      </c>
      <c r="K40" s="3">
        <f>VLOOKUP(sales[[#This Row],[Item Type]],typepricecost[],2,0)</f>
        <v>154.06</v>
      </c>
      <c r="L40" s="3">
        <f>VLOOKUP(sales[[#This Row],[Item Type]],typepricecost[],3,0)</f>
        <v>90.93</v>
      </c>
      <c r="M40" s="3">
        <f>sales[[#This Row],[Units Sold]]*sales[[#This Row],[Unit Price]]</f>
        <v>1105688.6200000001</v>
      </c>
      <c r="N40" s="3">
        <f>sales[[#This Row],[Units Sold]]*sales[[#This Row],[Unit Cost]]</f>
        <v>652604.6100000001</v>
      </c>
      <c r="O40" s="3">
        <f>sales[[#This Row],[Total Sale]]-sales[[#This Row],[Total Cost]]</f>
        <v>453084.01</v>
      </c>
      <c r="P40" s="19">
        <f>YEAR(sales[[#This Row],[Order Date]])</f>
        <v>2021</v>
      </c>
      <c r="Q40" s="19" t="str">
        <f>TEXT(sales[[#This Row],[Order Date]],"mmm")</f>
        <v>may</v>
      </c>
      <c r="R40" s="19">
        <f>sales[[#This Row],[Ship Date]]-sales[[#This Row],[Order Date]]</f>
        <v>16</v>
      </c>
    </row>
    <row r="41" spans="1:18" x14ac:dyDescent="0.25">
      <c r="A41" s="8">
        <v>310540425</v>
      </c>
      <c r="B41" t="s">
        <v>78</v>
      </c>
      <c r="C41" s="1">
        <v>44799</v>
      </c>
      <c r="D41" s="1">
        <v>44805</v>
      </c>
      <c r="E41" t="s">
        <v>1163</v>
      </c>
      <c r="F41" t="s">
        <v>6</v>
      </c>
      <c r="G41" t="str">
        <f>VLOOKUP(sales[[#This Row],[Country]],countryregion[],2,0)</f>
        <v>Middle East and North Africa</v>
      </c>
      <c r="H41" t="s">
        <v>79</v>
      </c>
      <c r="I41" t="s">
        <v>1153</v>
      </c>
      <c r="J41">
        <v>4668</v>
      </c>
      <c r="K41" s="3">
        <f>VLOOKUP(sales[[#This Row],[Item Type]],typepricecost[],2,0)</f>
        <v>668.27</v>
      </c>
      <c r="L41" s="3">
        <f>VLOOKUP(sales[[#This Row],[Item Type]],typepricecost[],3,0)</f>
        <v>502.54</v>
      </c>
      <c r="M41" s="3">
        <f>sales[[#This Row],[Units Sold]]*sales[[#This Row],[Unit Price]]</f>
        <v>3119484.36</v>
      </c>
      <c r="N41" s="3">
        <f>sales[[#This Row],[Units Sold]]*sales[[#This Row],[Unit Cost]]</f>
        <v>2345856.7200000002</v>
      </c>
      <c r="O41" s="3">
        <f>sales[[#This Row],[Total Sale]]-sales[[#This Row],[Total Cost]]</f>
        <v>773627.63999999966</v>
      </c>
      <c r="P41" s="19">
        <f>YEAR(sales[[#This Row],[Order Date]])</f>
        <v>2022</v>
      </c>
      <c r="Q41" s="19" t="str">
        <f>TEXT(sales[[#This Row],[Order Date]],"mmm")</f>
        <v>ago</v>
      </c>
      <c r="R41" s="19">
        <f>sales[[#This Row],[Ship Date]]-sales[[#This Row],[Order Date]]</f>
        <v>6</v>
      </c>
    </row>
    <row r="42" spans="1:18" x14ac:dyDescent="0.25">
      <c r="A42" s="8">
        <v>221146476</v>
      </c>
      <c r="B42" t="s">
        <v>80</v>
      </c>
      <c r="C42" s="1">
        <v>44158</v>
      </c>
      <c r="D42" s="1">
        <v>44196</v>
      </c>
      <c r="E42" t="s">
        <v>1165</v>
      </c>
      <c r="F42" t="s">
        <v>6</v>
      </c>
      <c r="G42" t="str">
        <f>VLOOKUP(sales[[#This Row],[Country]],countryregion[],2,0)</f>
        <v>Asia</v>
      </c>
      <c r="H42" t="s">
        <v>48</v>
      </c>
      <c r="I42" t="s">
        <v>1147</v>
      </c>
      <c r="J42">
        <v>1011</v>
      </c>
      <c r="K42" s="3">
        <f>VLOOKUP(sales[[#This Row],[Item Type]],typepricecost[],2,0)</f>
        <v>9.33</v>
      </c>
      <c r="L42" s="3">
        <f>VLOOKUP(sales[[#This Row],[Item Type]],typepricecost[],3,0)</f>
        <v>6.92</v>
      </c>
      <c r="M42" s="3">
        <f>sales[[#This Row],[Units Sold]]*sales[[#This Row],[Unit Price]]</f>
        <v>9432.6299999999992</v>
      </c>
      <c r="N42" s="3">
        <f>sales[[#This Row],[Units Sold]]*sales[[#This Row],[Unit Cost]]</f>
        <v>6996.12</v>
      </c>
      <c r="O42" s="3">
        <f>sales[[#This Row],[Total Sale]]-sales[[#This Row],[Total Cost]]</f>
        <v>2436.5099999999993</v>
      </c>
      <c r="P42" s="19">
        <f>YEAR(sales[[#This Row],[Order Date]])</f>
        <v>2020</v>
      </c>
      <c r="Q42" s="19" t="str">
        <f>TEXT(sales[[#This Row],[Order Date]],"mmm")</f>
        <v>nov</v>
      </c>
      <c r="R42" s="19">
        <f>sales[[#This Row],[Ship Date]]-sales[[#This Row],[Order Date]]</f>
        <v>38</v>
      </c>
    </row>
    <row r="43" spans="1:18" x14ac:dyDescent="0.25">
      <c r="A43" s="8">
        <v>131271874</v>
      </c>
      <c r="B43" t="s">
        <v>81</v>
      </c>
      <c r="C43" s="1">
        <v>44827</v>
      </c>
      <c r="D43" s="1">
        <v>44831</v>
      </c>
      <c r="E43" t="s">
        <v>1165</v>
      </c>
      <c r="F43" t="s">
        <v>6</v>
      </c>
      <c r="G43" t="str">
        <f>VLOOKUP(sales[[#This Row],[Country]],countryregion[],2,0)</f>
        <v>Asia</v>
      </c>
      <c r="H43" t="s">
        <v>82</v>
      </c>
      <c r="I43" t="s">
        <v>1152</v>
      </c>
      <c r="J43">
        <v>5120</v>
      </c>
      <c r="K43" s="3">
        <f>VLOOKUP(sales[[#This Row],[Item Type]],typepricecost[],2,0)</f>
        <v>109.28</v>
      </c>
      <c r="L43" s="3">
        <f>VLOOKUP(sales[[#This Row],[Item Type]],typepricecost[],3,0)</f>
        <v>35.840000000000003</v>
      </c>
      <c r="M43" s="3">
        <f>sales[[#This Row],[Units Sold]]*sales[[#This Row],[Unit Price]]</f>
        <v>559513.59999999998</v>
      </c>
      <c r="N43" s="3">
        <f>sales[[#This Row],[Units Sold]]*sales[[#This Row],[Unit Cost]]</f>
        <v>183500.80000000002</v>
      </c>
      <c r="O43" s="3">
        <f>sales[[#This Row],[Total Sale]]-sales[[#This Row],[Total Cost]]</f>
        <v>376012.79999999993</v>
      </c>
      <c r="P43" s="19">
        <f>YEAR(sales[[#This Row],[Order Date]])</f>
        <v>2022</v>
      </c>
      <c r="Q43" s="19" t="str">
        <f>TEXT(sales[[#This Row],[Order Date]],"mmm")</f>
        <v>sep</v>
      </c>
      <c r="R43" s="19">
        <f>sales[[#This Row],[Ship Date]]-sales[[#This Row],[Order Date]]</f>
        <v>4</v>
      </c>
    </row>
    <row r="44" spans="1:18" x14ac:dyDescent="0.25">
      <c r="A44" s="8">
        <v>600340449</v>
      </c>
      <c r="B44" t="s">
        <v>83</v>
      </c>
      <c r="C44" s="1">
        <v>44676</v>
      </c>
      <c r="D44" s="1">
        <v>44714</v>
      </c>
      <c r="E44" t="s">
        <v>1163</v>
      </c>
      <c r="F44" t="s">
        <v>6</v>
      </c>
      <c r="G44" t="str">
        <f>VLOOKUP(sales[[#This Row],[Country]],countryregion[],2,0)</f>
        <v>Middle East and North Africa</v>
      </c>
      <c r="H44" t="s">
        <v>84</v>
      </c>
      <c r="I44" t="s">
        <v>1147</v>
      </c>
      <c r="J44">
        <v>2935</v>
      </c>
      <c r="K44" s="3">
        <f>VLOOKUP(sales[[#This Row],[Item Type]],typepricecost[],2,0)</f>
        <v>9.33</v>
      </c>
      <c r="L44" s="3">
        <f>VLOOKUP(sales[[#This Row],[Item Type]],typepricecost[],3,0)</f>
        <v>6.92</v>
      </c>
      <c r="M44" s="3">
        <f>sales[[#This Row],[Units Sold]]*sales[[#This Row],[Unit Price]]</f>
        <v>27383.55</v>
      </c>
      <c r="N44" s="3">
        <f>sales[[#This Row],[Units Sold]]*sales[[#This Row],[Unit Cost]]</f>
        <v>20310.2</v>
      </c>
      <c r="O44" s="3">
        <f>sales[[#This Row],[Total Sale]]-sales[[#This Row],[Total Cost]]</f>
        <v>7073.3499999999985</v>
      </c>
      <c r="P44" s="19">
        <f>YEAR(sales[[#This Row],[Order Date]])</f>
        <v>2022</v>
      </c>
      <c r="Q44" s="19" t="str">
        <f>TEXT(sales[[#This Row],[Order Date]],"mmm")</f>
        <v>abr</v>
      </c>
      <c r="R44" s="19">
        <f>sales[[#This Row],[Ship Date]]-sales[[#This Row],[Order Date]]</f>
        <v>38</v>
      </c>
    </row>
    <row r="45" spans="1:18" x14ac:dyDescent="0.25">
      <c r="A45" s="8">
        <v>908088529</v>
      </c>
      <c r="B45" t="s">
        <v>85</v>
      </c>
      <c r="C45" s="1">
        <v>44854</v>
      </c>
      <c r="D45" s="1">
        <v>44887</v>
      </c>
      <c r="E45" t="s">
        <v>1163</v>
      </c>
      <c r="F45" t="s">
        <v>3</v>
      </c>
      <c r="G45" t="str">
        <f>VLOOKUP(sales[[#This Row],[Country]],countryregion[],2,0)</f>
        <v>Australia and Oceania</v>
      </c>
      <c r="H45" t="s">
        <v>86</v>
      </c>
      <c r="I45" t="s">
        <v>1145</v>
      </c>
      <c r="J45">
        <v>2430</v>
      </c>
      <c r="K45" s="3">
        <f>VLOOKUP(sales[[#This Row],[Item Type]],typepricecost[],2,0)</f>
        <v>651.21</v>
      </c>
      <c r="L45" s="3">
        <f>VLOOKUP(sales[[#This Row],[Item Type]],typepricecost[],3,0)</f>
        <v>524.96</v>
      </c>
      <c r="M45" s="3">
        <f>sales[[#This Row],[Units Sold]]*sales[[#This Row],[Unit Price]]</f>
        <v>1582440.3</v>
      </c>
      <c r="N45" s="3">
        <f>sales[[#This Row],[Units Sold]]*sales[[#This Row],[Unit Cost]]</f>
        <v>1275652.8</v>
      </c>
      <c r="O45" s="3">
        <f>sales[[#This Row],[Total Sale]]-sales[[#This Row],[Total Cost]]</f>
        <v>306787.5</v>
      </c>
      <c r="P45" s="19">
        <f>YEAR(sales[[#This Row],[Order Date]])</f>
        <v>2022</v>
      </c>
      <c r="Q45" s="19" t="str">
        <f>TEXT(sales[[#This Row],[Order Date]],"mmm")</f>
        <v>oct</v>
      </c>
      <c r="R45" s="19">
        <f>sales[[#This Row],[Ship Date]]-sales[[#This Row],[Order Date]]</f>
        <v>33</v>
      </c>
    </row>
    <row r="46" spans="1:18" x14ac:dyDescent="0.25">
      <c r="A46" s="8">
        <v>404564940</v>
      </c>
      <c r="B46" t="s">
        <v>87</v>
      </c>
      <c r="C46" s="1">
        <v>44047</v>
      </c>
      <c r="D46" s="1">
        <v>44071</v>
      </c>
      <c r="E46" t="s">
        <v>1166</v>
      </c>
      <c r="F46" t="s">
        <v>3</v>
      </c>
      <c r="G46" t="str">
        <f>VLOOKUP(sales[[#This Row],[Country]],countryregion[],2,0)</f>
        <v>Central America and the Caribbean</v>
      </c>
      <c r="H46" t="s">
        <v>88</v>
      </c>
      <c r="I46" t="s">
        <v>1149</v>
      </c>
      <c r="J46">
        <v>8611</v>
      </c>
      <c r="K46" s="3">
        <f>VLOOKUP(sales[[#This Row],[Item Type]],typepricecost[],2,0)</f>
        <v>205.7</v>
      </c>
      <c r="L46" s="3">
        <f>VLOOKUP(sales[[#This Row],[Item Type]],typepricecost[],3,0)</f>
        <v>117.11</v>
      </c>
      <c r="M46" s="3">
        <f>sales[[#This Row],[Units Sold]]*sales[[#This Row],[Unit Price]]</f>
        <v>1771282.7</v>
      </c>
      <c r="N46" s="3">
        <f>sales[[#This Row],[Units Sold]]*sales[[#This Row],[Unit Cost]]</f>
        <v>1008434.21</v>
      </c>
      <c r="O46" s="3">
        <f>sales[[#This Row],[Total Sale]]-sales[[#This Row],[Total Cost]]</f>
        <v>762848.49</v>
      </c>
      <c r="P46" s="19">
        <f>YEAR(sales[[#This Row],[Order Date]])</f>
        <v>2020</v>
      </c>
      <c r="Q46" s="19" t="str">
        <f>TEXT(sales[[#This Row],[Order Date]],"mmm")</f>
        <v>ago</v>
      </c>
      <c r="R46" s="19">
        <f>sales[[#This Row],[Ship Date]]-sales[[#This Row],[Order Date]]</f>
        <v>24</v>
      </c>
    </row>
    <row r="47" spans="1:18" x14ac:dyDescent="0.25">
      <c r="A47" s="8">
        <v>760131013</v>
      </c>
      <c r="B47" t="s">
        <v>89</v>
      </c>
      <c r="C47" s="1">
        <v>44217</v>
      </c>
      <c r="D47" s="1">
        <v>44224</v>
      </c>
      <c r="E47" t="s">
        <v>1163</v>
      </c>
      <c r="F47" t="s">
        <v>3</v>
      </c>
      <c r="G47" t="str">
        <f>VLOOKUP(sales[[#This Row],[Country]],countryregion[],2,0)</f>
        <v>Australia and Oceania</v>
      </c>
      <c r="H47" t="s">
        <v>62</v>
      </c>
      <c r="I47" t="s">
        <v>1154</v>
      </c>
      <c r="J47">
        <v>8513</v>
      </c>
      <c r="K47" s="3">
        <f>VLOOKUP(sales[[#This Row],[Item Type]],typepricecost[],2,0)</f>
        <v>81.73</v>
      </c>
      <c r="L47" s="3">
        <f>VLOOKUP(sales[[#This Row],[Item Type]],typepricecost[],3,0)</f>
        <v>56.67</v>
      </c>
      <c r="M47" s="3">
        <f>sales[[#This Row],[Units Sold]]*sales[[#This Row],[Unit Price]]</f>
        <v>695767.49</v>
      </c>
      <c r="N47" s="3">
        <f>sales[[#This Row],[Units Sold]]*sales[[#This Row],[Unit Cost]]</f>
        <v>482431.71</v>
      </c>
      <c r="O47" s="3">
        <f>sales[[#This Row],[Total Sale]]-sales[[#This Row],[Total Cost]]</f>
        <v>213335.77999999997</v>
      </c>
      <c r="P47" s="19">
        <f>YEAR(sales[[#This Row],[Order Date]])</f>
        <v>2021</v>
      </c>
      <c r="Q47" s="19" t="str">
        <f>TEXT(sales[[#This Row],[Order Date]],"mmm")</f>
        <v>ene</v>
      </c>
      <c r="R47" s="19">
        <f>sales[[#This Row],[Ship Date]]-sales[[#This Row],[Order Date]]</f>
        <v>7</v>
      </c>
    </row>
    <row r="48" spans="1:18" x14ac:dyDescent="0.25">
      <c r="A48" s="8">
        <v>115460574</v>
      </c>
      <c r="B48" t="s">
        <v>90</v>
      </c>
      <c r="C48" s="1">
        <v>44867</v>
      </c>
      <c r="D48" s="1">
        <v>44884</v>
      </c>
      <c r="E48" t="s">
        <v>1164</v>
      </c>
      <c r="F48" t="s">
        <v>3</v>
      </c>
      <c r="G48" t="str">
        <f>VLOOKUP(sales[[#This Row],[Country]],countryregion[],2,0)</f>
        <v>Central America and the Caribbean</v>
      </c>
      <c r="H48" t="s">
        <v>91</v>
      </c>
      <c r="I48" t="s">
        <v>1152</v>
      </c>
      <c r="J48">
        <v>6205</v>
      </c>
      <c r="K48" s="3">
        <f>VLOOKUP(sales[[#This Row],[Item Type]],typepricecost[],2,0)</f>
        <v>109.28</v>
      </c>
      <c r="L48" s="3">
        <f>VLOOKUP(sales[[#This Row],[Item Type]],typepricecost[],3,0)</f>
        <v>35.840000000000003</v>
      </c>
      <c r="M48" s="3">
        <f>sales[[#This Row],[Units Sold]]*sales[[#This Row],[Unit Price]]</f>
        <v>678082.4</v>
      </c>
      <c r="N48" s="3">
        <f>sales[[#This Row],[Units Sold]]*sales[[#This Row],[Unit Cost]]</f>
        <v>222387.20000000001</v>
      </c>
      <c r="O48" s="3">
        <f>sales[[#This Row],[Total Sale]]-sales[[#This Row],[Total Cost]]</f>
        <v>455695.2</v>
      </c>
      <c r="P48" s="19">
        <f>YEAR(sales[[#This Row],[Order Date]])</f>
        <v>2022</v>
      </c>
      <c r="Q48" s="19" t="str">
        <f>TEXT(sales[[#This Row],[Order Date]],"mmm")</f>
        <v>nov</v>
      </c>
      <c r="R48" s="19">
        <f>sales[[#This Row],[Ship Date]]-sales[[#This Row],[Order Date]]</f>
        <v>17</v>
      </c>
    </row>
    <row r="49" spans="1:18" x14ac:dyDescent="0.25">
      <c r="A49" s="8">
        <v>731539952</v>
      </c>
      <c r="B49" t="s">
        <v>92</v>
      </c>
      <c r="C49" s="1">
        <v>44600</v>
      </c>
      <c r="D49" s="1">
        <v>44601</v>
      </c>
      <c r="E49" t="s">
        <v>1163</v>
      </c>
      <c r="F49" t="s">
        <v>3</v>
      </c>
      <c r="G49" t="str">
        <f>VLOOKUP(sales[[#This Row],[Country]],countryregion[],2,0)</f>
        <v>Sub-Saharan Africa</v>
      </c>
      <c r="H49" t="s">
        <v>93</v>
      </c>
      <c r="I49" t="s">
        <v>1151</v>
      </c>
      <c r="J49">
        <v>7783</v>
      </c>
      <c r="K49" s="3">
        <f>VLOOKUP(sales[[#This Row],[Item Type]],typepricecost[],2,0)</f>
        <v>47.45</v>
      </c>
      <c r="L49" s="3">
        <f>VLOOKUP(sales[[#This Row],[Item Type]],typepricecost[],3,0)</f>
        <v>31.79</v>
      </c>
      <c r="M49" s="3">
        <f>sales[[#This Row],[Units Sold]]*sales[[#This Row],[Unit Price]]</f>
        <v>369303.35000000003</v>
      </c>
      <c r="N49" s="3">
        <f>sales[[#This Row],[Units Sold]]*sales[[#This Row],[Unit Cost]]</f>
        <v>247421.57</v>
      </c>
      <c r="O49" s="3">
        <f>sales[[#This Row],[Total Sale]]-sales[[#This Row],[Total Cost]]</f>
        <v>121881.78000000003</v>
      </c>
      <c r="P49" s="19">
        <f>YEAR(sales[[#This Row],[Order Date]])</f>
        <v>2022</v>
      </c>
      <c r="Q49" s="19" t="str">
        <f>TEXT(sales[[#This Row],[Order Date]],"mmm")</f>
        <v>feb</v>
      </c>
      <c r="R49" s="19">
        <f>sales[[#This Row],[Ship Date]]-sales[[#This Row],[Order Date]]</f>
        <v>1</v>
      </c>
    </row>
    <row r="50" spans="1:18" x14ac:dyDescent="0.25">
      <c r="A50" s="8">
        <v>439667975</v>
      </c>
      <c r="B50" t="s">
        <v>94</v>
      </c>
      <c r="C50" s="1">
        <v>44776</v>
      </c>
      <c r="D50" s="1">
        <v>44825</v>
      </c>
      <c r="E50" t="s">
        <v>1166</v>
      </c>
      <c r="F50" t="s">
        <v>6</v>
      </c>
      <c r="G50" t="str">
        <f>VLOOKUP(sales[[#This Row],[Country]],countryregion[],2,0)</f>
        <v>Australia and Oceania</v>
      </c>
      <c r="H50" t="s">
        <v>95</v>
      </c>
      <c r="I50" t="s">
        <v>1155</v>
      </c>
      <c r="J50">
        <v>6379</v>
      </c>
      <c r="K50" s="3">
        <f>VLOOKUP(sales[[#This Row],[Item Type]],typepricecost[],2,0)</f>
        <v>421.89</v>
      </c>
      <c r="L50" s="3">
        <f>VLOOKUP(sales[[#This Row],[Item Type]],typepricecost[],3,0)</f>
        <v>364.69</v>
      </c>
      <c r="M50" s="3">
        <f>sales[[#This Row],[Units Sold]]*sales[[#This Row],[Unit Price]]</f>
        <v>2691236.31</v>
      </c>
      <c r="N50" s="3">
        <f>sales[[#This Row],[Units Sold]]*sales[[#This Row],[Unit Cost]]</f>
        <v>2326357.5099999998</v>
      </c>
      <c r="O50" s="3">
        <f>sales[[#This Row],[Total Sale]]-sales[[#This Row],[Total Cost]]</f>
        <v>364878.80000000028</v>
      </c>
      <c r="P50" s="19">
        <f>YEAR(sales[[#This Row],[Order Date]])</f>
        <v>2022</v>
      </c>
      <c r="Q50" s="19" t="str">
        <f>TEXT(sales[[#This Row],[Order Date]],"mmm")</f>
        <v>ago</v>
      </c>
      <c r="R50" s="19">
        <f>sales[[#This Row],[Ship Date]]-sales[[#This Row],[Order Date]]</f>
        <v>49</v>
      </c>
    </row>
    <row r="51" spans="1:18" x14ac:dyDescent="0.25">
      <c r="A51" s="8">
        <v>291455972</v>
      </c>
      <c r="B51" t="s">
        <v>96</v>
      </c>
      <c r="C51" s="1">
        <v>44815</v>
      </c>
      <c r="D51" s="1">
        <v>44820</v>
      </c>
      <c r="E51" t="s">
        <v>1163</v>
      </c>
      <c r="F51" t="s">
        <v>3</v>
      </c>
      <c r="G51" t="str">
        <f>VLOOKUP(sales[[#This Row],[Country]],countryregion[],2,0)</f>
        <v>Asia</v>
      </c>
      <c r="H51" t="s">
        <v>97</v>
      </c>
      <c r="I51" t="s">
        <v>1152</v>
      </c>
      <c r="J51">
        <v>7154</v>
      </c>
      <c r="K51" s="3">
        <f>VLOOKUP(sales[[#This Row],[Item Type]],typepricecost[],2,0)</f>
        <v>109.28</v>
      </c>
      <c r="L51" s="3">
        <f>VLOOKUP(sales[[#This Row],[Item Type]],typepricecost[],3,0)</f>
        <v>35.840000000000003</v>
      </c>
      <c r="M51" s="3">
        <f>sales[[#This Row],[Units Sold]]*sales[[#This Row],[Unit Price]]</f>
        <v>781789.12</v>
      </c>
      <c r="N51" s="3">
        <f>sales[[#This Row],[Units Sold]]*sales[[#This Row],[Unit Cost]]</f>
        <v>256399.36000000002</v>
      </c>
      <c r="O51" s="3">
        <f>sales[[#This Row],[Total Sale]]-sales[[#This Row],[Total Cost]]</f>
        <v>525389.76</v>
      </c>
      <c r="P51" s="19">
        <f>YEAR(sales[[#This Row],[Order Date]])</f>
        <v>2022</v>
      </c>
      <c r="Q51" s="19" t="str">
        <f>TEXT(sales[[#This Row],[Order Date]],"mmm")</f>
        <v>sep</v>
      </c>
      <c r="R51" s="19">
        <f>sales[[#This Row],[Ship Date]]-sales[[#This Row],[Order Date]]</f>
        <v>5</v>
      </c>
    </row>
    <row r="52" spans="1:18" x14ac:dyDescent="0.25">
      <c r="A52" s="8">
        <v>508827769</v>
      </c>
      <c r="B52" t="s">
        <v>98</v>
      </c>
      <c r="C52" s="1">
        <v>44805</v>
      </c>
      <c r="D52" s="1">
        <v>44817</v>
      </c>
      <c r="E52" t="s">
        <v>1163</v>
      </c>
      <c r="F52" t="s">
        <v>3</v>
      </c>
      <c r="G52" t="str">
        <f>VLOOKUP(sales[[#This Row],[Country]],countryregion[],2,0)</f>
        <v>Sub-Saharan Africa</v>
      </c>
      <c r="H52" t="s">
        <v>54</v>
      </c>
      <c r="I52" t="s">
        <v>1149</v>
      </c>
      <c r="J52">
        <v>2299</v>
      </c>
      <c r="K52" s="3">
        <f>VLOOKUP(sales[[#This Row],[Item Type]],typepricecost[],2,0)</f>
        <v>205.7</v>
      </c>
      <c r="L52" s="3">
        <f>VLOOKUP(sales[[#This Row],[Item Type]],typepricecost[],3,0)</f>
        <v>117.11</v>
      </c>
      <c r="M52" s="3">
        <f>sales[[#This Row],[Units Sold]]*sales[[#This Row],[Unit Price]]</f>
        <v>472904.3</v>
      </c>
      <c r="N52" s="3">
        <f>sales[[#This Row],[Units Sold]]*sales[[#This Row],[Unit Cost]]</f>
        <v>269235.89</v>
      </c>
      <c r="O52" s="3">
        <f>sales[[#This Row],[Total Sale]]-sales[[#This Row],[Total Cost]]</f>
        <v>203668.40999999997</v>
      </c>
      <c r="P52" s="19">
        <f>YEAR(sales[[#This Row],[Order Date]])</f>
        <v>2022</v>
      </c>
      <c r="Q52" s="19" t="str">
        <f>TEXT(sales[[#This Row],[Order Date]],"mmm")</f>
        <v>sep</v>
      </c>
      <c r="R52" s="19">
        <f>sales[[#This Row],[Ship Date]]-sales[[#This Row],[Order Date]]</f>
        <v>12</v>
      </c>
    </row>
    <row r="53" spans="1:18" x14ac:dyDescent="0.25">
      <c r="A53" s="8">
        <v>934019696</v>
      </c>
      <c r="B53" t="s">
        <v>99</v>
      </c>
      <c r="C53" s="1">
        <v>43938</v>
      </c>
      <c r="D53" s="1">
        <v>43958</v>
      </c>
      <c r="E53" t="s">
        <v>1164</v>
      </c>
      <c r="F53" t="s">
        <v>6</v>
      </c>
      <c r="G53" t="str">
        <f>VLOOKUP(sales[[#This Row],[Country]],countryregion[],2,0)</f>
        <v>Sub-Saharan Africa</v>
      </c>
      <c r="H53" t="s">
        <v>100</v>
      </c>
      <c r="I53" t="s">
        <v>1146</v>
      </c>
      <c r="J53">
        <v>6039</v>
      </c>
      <c r="K53" s="3">
        <f>VLOOKUP(sales[[#This Row],[Item Type]],typepricecost[],2,0)</f>
        <v>154.06</v>
      </c>
      <c r="L53" s="3">
        <f>VLOOKUP(sales[[#This Row],[Item Type]],typepricecost[],3,0)</f>
        <v>90.93</v>
      </c>
      <c r="M53" s="3">
        <f>sales[[#This Row],[Units Sold]]*sales[[#This Row],[Unit Price]]</f>
        <v>930368.34</v>
      </c>
      <c r="N53" s="3">
        <f>sales[[#This Row],[Units Sold]]*sales[[#This Row],[Unit Cost]]</f>
        <v>549126.27</v>
      </c>
      <c r="O53" s="3">
        <f>sales[[#This Row],[Total Sale]]-sales[[#This Row],[Total Cost]]</f>
        <v>381242.06999999995</v>
      </c>
      <c r="P53" s="19">
        <f>YEAR(sales[[#This Row],[Order Date]])</f>
        <v>2020</v>
      </c>
      <c r="Q53" s="19" t="str">
        <f>TEXT(sales[[#This Row],[Order Date]],"mmm")</f>
        <v>abr</v>
      </c>
      <c r="R53" s="19">
        <f>sales[[#This Row],[Ship Date]]-sales[[#This Row],[Order Date]]</f>
        <v>20</v>
      </c>
    </row>
    <row r="54" spans="1:18" x14ac:dyDescent="0.25">
      <c r="A54" s="8">
        <v>579580581</v>
      </c>
      <c r="B54" t="s">
        <v>101</v>
      </c>
      <c r="C54" s="1">
        <v>44160</v>
      </c>
      <c r="D54" s="1">
        <v>44177</v>
      </c>
      <c r="E54" t="s">
        <v>1163</v>
      </c>
      <c r="F54" t="s">
        <v>6</v>
      </c>
      <c r="G54" t="str">
        <f>VLOOKUP(sales[[#This Row],[Country]],countryregion[],2,0)</f>
        <v>Sub-Saharan Africa</v>
      </c>
      <c r="H54" t="s">
        <v>33</v>
      </c>
      <c r="I54" t="s">
        <v>1151</v>
      </c>
      <c r="J54">
        <v>9628</v>
      </c>
      <c r="K54" s="3">
        <f>VLOOKUP(sales[[#This Row],[Item Type]],typepricecost[],2,0)</f>
        <v>47.45</v>
      </c>
      <c r="L54" s="3">
        <f>VLOOKUP(sales[[#This Row],[Item Type]],typepricecost[],3,0)</f>
        <v>31.79</v>
      </c>
      <c r="M54" s="3">
        <f>sales[[#This Row],[Units Sold]]*sales[[#This Row],[Unit Price]]</f>
        <v>456848.60000000003</v>
      </c>
      <c r="N54" s="3">
        <f>sales[[#This Row],[Units Sold]]*sales[[#This Row],[Unit Cost]]</f>
        <v>306074.12</v>
      </c>
      <c r="O54" s="3">
        <f>sales[[#This Row],[Total Sale]]-sales[[#This Row],[Total Cost]]</f>
        <v>150774.48000000004</v>
      </c>
      <c r="P54" s="19">
        <f>YEAR(sales[[#This Row],[Order Date]])</f>
        <v>2020</v>
      </c>
      <c r="Q54" s="19" t="str">
        <f>TEXT(sales[[#This Row],[Order Date]],"mmm")</f>
        <v>nov</v>
      </c>
      <c r="R54" s="19">
        <f>sales[[#This Row],[Ship Date]]-sales[[#This Row],[Order Date]]</f>
        <v>17</v>
      </c>
    </row>
    <row r="55" spans="1:18" x14ac:dyDescent="0.25">
      <c r="A55" s="8">
        <v>778371751</v>
      </c>
      <c r="B55" t="s">
        <v>102</v>
      </c>
      <c r="C55" s="1">
        <v>44435</v>
      </c>
      <c r="D55" s="1">
        <v>44442</v>
      </c>
      <c r="E55" t="s">
        <v>1166</v>
      </c>
      <c r="F55" t="s">
        <v>6</v>
      </c>
      <c r="G55" t="str">
        <f>VLOOKUP(sales[[#This Row],[Country]],countryregion[],2,0)</f>
        <v>Central America and the Caribbean</v>
      </c>
      <c r="H55" t="s">
        <v>103</v>
      </c>
      <c r="I55" t="s">
        <v>1155</v>
      </c>
      <c r="J55">
        <v>6353</v>
      </c>
      <c r="K55" s="3">
        <f>VLOOKUP(sales[[#This Row],[Item Type]],typepricecost[],2,0)</f>
        <v>421.89</v>
      </c>
      <c r="L55" s="3">
        <f>VLOOKUP(sales[[#This Row],[Item Type]],typepricecost[],3,0)</f>
        <v>364.69</v>
      </c>
      <c r="M55" s="3">
        <f>sales[[#This Row],[Units Sold]]*sales[[#This Row],[Unit Price]]</f>
        <v>2680267.17</v>
      </c>
      <c r="N55" s="3">
        <f>sales[[#This Row],[Units Sold]]*sales[[#This Row],[Unit Cost]]</f>
        <v>2316875.5699999998</v>
      </c>
      <c r="O55" s="3">
        <f>sales[[#This Row],[Total Sale]]-sales[[#This Row],[Total Cost]]</f>
        <v>363391.60000000009</v>
      </c>
      <c r="P55" s="19">
        <f>YEAR(sales[[#This Row],[Order Date]])</f>
        <v>2021</v>
      </c>
      <c r="Q55" s="19" t="str">
        <f>TEXT(sales[[#This Row],[Order Date]],"mmm")</f>
        <v>ago</v>
      </c>
      <c r="R55" s="19">
        <f>sales[[#This Row],[Ship Date]]-sales[[#This Row],[Order Date]]</f>
        <v>7</v>
      </c>
    </row>
    <row r="56" spans="1:18" x14ac:dyDescent="0.25">
      <c r="A56" s="8">
        <v>233567035</v>
      </c>
      <c r="B56" t="s">
        <v>104</v>
      </c>
      <c r="C56" s="1">
        <v>44393</v>
      </c>
      <c r="D56" s="1">
        <v>44425</v>
      </c>
      <c r="E56" t="s">
        <v>1164</v>
      </c>
      <c r="F56" t="s">
        <v>3</v>
      </c>
      <c r="G56" t="str">
        <f>VLOOKUP(sales[[#This Row],[Country]],countryregion[],2,0)</f>
        <v>Sub-Saharan Africa</v>
      </c>
      <c r="H56" t="s">
        <v>105</v>
      </c>
      <c r="I56" t="s">
        <v>1146</v>
      </c>
      <c r="J56">
        <v>6531</v>
      </c>
      <c r="K56" s="3">
        <f>VLOOKUP(sales[[#This Row],[Item Type]],typepricecost[],2,0)</f>
        <v>154.06</v>
      </c>
      <c r="L56" s="3">
        <f>VLOOKUP(sales[[#This Row],[Item Type]],typepricecost[],3,0)</f>
        <v>90.93</v>
      </c>
      <c r="M56" s="3">
        <f>sales[[#This Row],[Units Sold]]*sales[[#This Row],[Unit Price]]</f>
        <v>1006165.86</v>
      </c>
      <c r="N56" s="3">
        <f>sales[[#This Row],[Units Sold]]*sales[[#This Row],[Unit Cost]]</f>
        <v>593863.83000000007</v>
      </c>
      <c r="O56" s="3">
        <f>sales[[#This Row],[Total Sale]]-sales[[#This Row],[Total Cost]]</f>
        <v>412302.02999999991</v>
      </c>
      <c r="P56" s="19">
        <f>YEAR(sales[[#This Row],[Order Date]])</f>
        <v>2021</v>
      </c>
      <c r="Q56" s="19" t="str">
        <f>TEXT(sales[[#This Row],[Order Date]],"mmm")</f>
        <v>jul</v>
      </c>
      <c r="R56" s="19">
        <f>sales[[#This Row],[Ship Date]]-sales[[#This Row],[Order Date]]</f>
        <v>32</v>
      </c>
    </row>
    <row r="57" spans="1:18" x14ac:dyDescent="0.25">
      <c r="A57" s="8">
        <v>868652760</v>
      </c>
      <c r="B57" t="s">
        <v>106</v>
      </c>
      <c r="C57" s="1">
        <v>44858</v>
      </c>
      <c r="D57" s="1">
        <v>44903</v>
      </c>
      <c r="E57" t="s">
        <v>1165</v>
      </c>
      <c r="F57" t="s">
        <v>6</v>
      </c>
      <c r="G57" t="str">
        <f>VLOOKUP(sales[[#This Row],[Country]],countryregion[],2,0)</f>
        <v>Sub-Saharan Africa</v>
      </c>
      <c r="H57" t="s">
        <v>105</v>
      </c>
      <c r="I57" t="s">
        <v>1151</v>
      </c>
      <c r="J57">
        <v>2510</v>
      </c>
      <c r="K57" s="3">
        <f>VLOOKUP(sales[[#This Row],[Item Type]],typepricecost[],2,0)</f>
        <v>47.45</v>
      </c>
      <c r="L57" s="3">
        <f>VLOOKUP(sales[[#This Row],[Item Type]],typepricecost[],3,0)</f>
        <v>31.79</v>
      </c>
      <c r="M57" s="3">
        <f>sales[[#This Row],[Units Sold]]*sales[[#This Row],[Unit Price]]</f>
        <v>119099.5</v>
      </c>
      <c r="N57" s="3">
        <f>sales[[#This Row],[Units Sold]]*sales[[#This Row],[Unit Cost]]</f>
        <v>79792.899999999994</v>
      </c>
      <c r="O57" s="3">
        <f>sales[[#This Row],[Total Sale]]-sales[[#This Row],[Total Cost]]</f>
        <v>39306.600000000006</v>
      </c>
      <c r="P57" s="19">
        <f>YEAR(sales[[#This Row],[Order Date]])</f>
        <v>2022</v>
      </c>
      <c r="Q57" s="19" t="str">
        <f>TEXT(sales[[#This Row],[Order Date]],"mmm")</f>
        <v>oct</v>
      </c>
      <c r="R57" s="19">
        <f>sales[[#This Row],[Ship Date]]-sales[[#This Row],[Order Date]]</f>
        <v>45</v>
      </c>
    </row>
    <row r="58" spans="1:18" x14ac:dyDescent="0.25">
      <c r="A58" s="8">
        <v>177427756</v>
      </c>
      <c r="B58" t="s">
        <v>107</v>
      </c>
      <c r="C58" s="1">
        <v>44188</v>
      </c>
      <c r="D58" s="1">
        <v>44227</v>
      </c>
      <c r="E58" t="s">
        <v>1163</v>
      </c>
      <c r="F58" t="s">
        <v>3</v>
      </c>
      <c r="G58" t="str">
        <f>VLOOKUP(sales[[#This Row],[Country]],countryregion[],2,0)</f>
        <v>Europe</v>
      </c>
      <c r="H58" t="s">
        <v>108</v>
      </c>
      <c r="I58" t="s">
        <v>1146</v>
      </c>
      <c r="J58">
        <v>3671</v>
      </c>
      <c r="K58" s="3">
        <f>VLOOKUP(sales[[#This Row],[Item Type]],typepricecost[],2,0)</f>
        <v>154.06</v>
      </c>
      <c r="L58" s="3">
        <f>VLOOKUP(sales[[#This Row],[Item Type]],typepricecost[],3,0)</f>
        <v>90.93</v>
      </c>
      <c r="M58" s="3">
        <f>sales[[#This Row],[Units Sold]]*sales[[#This Row],[Unit Price]]</f>
        <v>565554.26</v>
      </c>
      <c r="N58" s="3">
        <f>sales[[#This Row],[Units Sold]]*sales[[#This Row],[Unit Cost]]</f>
        <v>333804.03000000003</v>
      </c>
      <c r="O58" s="3">
        <f>sales[[#This Row],[Total Sale]]-sales[[#This Row],[Total Cost]]</f>
        <v>231750.22999999998</v>
      </c>
      <c r="P58" s="19">
        <f>YEAR(sales[[#This Row],[Order Date]])</f>
        <v>2020</v>
      </c>
      <c r="Q58" s="19" t="str">
        <f>TEXT(sales[[#This Row],[Order Date]],"mmm")</f>
        <v>dic</v>
      </c>
      <c r="R58" s="19">
        <f>sales[[#This Row],[Ship Date]]-sales[[#This Row],[Order Date]]</f>
        <v>39</v>
      </c>
    </row>
    <row r="59" spans="1:18" x14ac:dyDescent="0.25">
      <c r="A59" s="8">
        <v>674003350</v>
      </c>
      <c r="B59" t="s">
        <v>109</v>
      </c>
      <c r="C59" s="1">
        <v>44022</v>
      </c>
      <c r="D59" s="1">
        <v>44042</v>
      </c>
      <c r="E59" t="s">
        <v>1163</v>
      </c>
      <c r="F59" t="s">
        <v>3</v>
      </c>
      <c r="G59" t="str">
        <f>VLOOKUP(sales[[#This Row],[Country]],countryregion[],2,0)</f>
        <v>Europe</v>
      </c>
      <c r="H59" t="s">
        <v>110</v>
      </c>
      <c r="I59" t="s">
        <v>1149</v>
      </c>
      <c r="J59">
        <v>1424</v>
      </c>
      <c r="K59" s="3">
        <f>VLOOKUP(sales[[#This Row],[Item Type]],typepricecost[],2,0)</f>
        <v>205.7</v>
      </c>
      <c r="L59" s="3">
        <f>VLOOKUP(sales[[#This Row],[Item Type]],typepricecost[],3,0)</f>
        <v>117.11</v>
      </c>
      <c r="M59" s="3">
        <f>sales[[#This Row],[Units Sold]]*sales[[#This Row],[Unit Price]]</f>
        <v>292916.8</v>
      </c>
      <c r="N59" s="3">
        <f>sales[[#This Row],[Units Sold]]*sales[[#This Row],[Unit Cost]]</f>
        <v>166764.63999999998</v>
      </c>
      <c r="O59" s="3">
        <f>sales[[#This Row],[Total Sale]]-sales[[#This Row],[Total Cost]]</f>
        <v>126152.16</v>
      </c>
      <c r="P59" s="19">
        <f>YEAR(sales[[#This Row],[Order Date]])</f>
        <v>2020</v>
      </c>
      <c r="Q59" s="19" t="str">
        <f>TEXT(sales[[#This Row],[Order Date]],"mmm")</f>
        <v>jul</v>
      </c>
      <c r="R59" s="19">
        <f>sales[[#This Row],[Ship Date]]-sales[[#This Row],[Order Date]]</f>
        <v>20</v>
      </c>
    </row>
    <row r="60" spans="1:18" x14ac:dyDescent="0.25">
      <c r="A60" s="8">
        <v>442803370</v>
      </c>
      <c r="B60" t="s">
        <v>111</v>
      </c>
      <c r="C60" s="1">
        <v>44577</v>
      </c>
      <c r="D60" s="1">
        <v>44610</v>
      </c>
      <c r="E60" t="s">
        <v>1163</v>
      </c>
      <c r="F60" t="s">
        <v>3</v>
      </c>
      <c r="G60" t="str">
        <f>VLOOKUP(sales[[#This Row],[Country]],countryregion[],2,0)</f>
        <v>Europe</v>
      </c>
      <c r="H60" t="s">
        <v>112</v>
      </c>
      <c r="I60" t="s">
        <v>1152</v>
      </c>
      <c r="J60">
        <v>4212</v>
      </c>
      <c r="K60" s="3">
        <f>VLOOKUP(sales[[#This Row],[Item Type]],typepricecost[],2,0)</f>
        <v>109.28</v>
      </c>
      <c r="L60" s="3">
        <f>VLOOKUP(sales[[#This Row],[Item Type]],typepricecost[],3,0)</f>
        <v>35.840000000000003</v>
      </c>
      <c r="M60" s="3">
        <f>sales[[#This Row],[Units Sold]]*sales[[#This Row],[Unit Price]]</f>
        <v>460287.36</v>
      </c>
      <c r="N60" s="3">
        <f>sales[[#This Row],[Units Sold]]*sales[[#This Row],[Unit Cost]]</f>
        <v>150958.08000000002</v>
      </c>
      <c r="O60" s="3">
        <f>sales[[#This Row],[Total Sale]]-sales[[#This Row],[Total Cost]]</f>
        <v>309329.27999999997</v>
      </c>
      <c r="P60" s="19">
        <f>YEAR(sales[[#This Row],[Order Date]])</f>
        <v>2022</v>
      </c>
      <c r="Q60" s="19" t="str">
        <f>TEXT(sales[[#This Row],[Order Date]],"mmm")</f>
        <v>ene</v>
      </c>
      <c r="R60" s="19">
        <f>sales[[#This Row],[Ship Date]]-sales[[#This Row],[Order Date]]</f>
        <v>33</v>
      </c>
    </row>
    <row r="61" spans="1:18" x14ac:dyDescent="0.25">
      <c r="A61" s="8">
        <v>788564145</v>
      </c>
      <c r="B61" t="s">
        <v>113</v>
      </c>
      <c r="C61" s="1">
        <v>44131</v>
      </c>
      <c r="D61" s="1">
        <v>44166</v>
      </c>
      <c r="E61" t="s">
        <v>1166</v>
      </c>
      <c r="F61" t="s">
        <v>6</v>
      </c>
      <c r="G61" t="str">
        <f>VLOOKUP(sales[[#This Row],[Country]],countryregion[],2,0)</f>
        <v>Asia</v>
      </c>
      <c r="H61" t="s">
        <v>114</v>
      </c>
      <c r="I61" t="s">
        <v>1150</v>
      </c>
      <c r="J61">
        <v>2509</v>
      </c>
      <c r="K61" s="3">
        <f>VLOOKUP(sales[[#This Row],[Item Type]],typepricecost[],2,0)</f>
        <v>255.28</v>
      </c>
      <c r="L61" s="3">
        <f>VLOOKUP(sales[[#This Row],[Item Type]],typepricecost[],3,0)</f>
        <v>159.41999999999999</v>
      </c>
      <c r="M61" s="3">
        <f>sales[[#This Row],[Units Sold]]*sales[[#This Row],[Unit Price]]</f>
        <v>640497.52</v>
      </c>
      <c r="N61" s="3">
        <f>sales[[#This Row],[Units Sold]]*sales[[#This Row],[Unit Cost]]</f>
        <v>399984.77999999997</v>
      </c>
      <c r="O61" s="3">
        <f>sales[[#This Row],[Total Sale]]-sales[[#This Row],[Total Cost]]</f>
        <v>240512.74000000005</v>
      </c>
      <c r="P61" s="19">
        <f>YEAR(sales[[#This Row],[Order Date]])</f>
        <v>2020</v>
      </c>
      <c r="Q61" s="19" t="str">
        <f>TEXT(sales[[#This Row],[Order Date]],"mmm")</f>
        <v>oct</v>
      </c>
      <c r="R61" s="19">
        <f>sales[[#This Row],[Ship Date]]-sales[[#This Row],[Order Date]]</f>
        <v>35</v>
      </c>
    </row>
    <row r="62" spans="1:18" x14ac:dyDescent="0.25">
      <c r="A62" s="8">
        <v>386334502</v>
      </c>
      <c r="B62" t="s">
        <v>115</v>
      </c>
      <c r="C62" s="1">
        <v>44763</v>
      </c>
      <c r="D62" s="1">
        <v>44784</v>
      </c>
      <c r="E62" t="s">
        <v>1164</v>
      </c>
      <c r="F62" t="s">
        <v>6</v>
      </c>
      <c r="G62" t="str">
        <f>VLOOKUP(sales[[#This Row],[Country]],countryregion[],2,0)</f>
        <v>Middle East and North Africa</v>
      </c>
      <c r="H62" t="s">
        <v>116</v>
      </c>
      <c r="I62" t="s">
        <v>1148</v>
      </c>
      <c r="J62">
        <v>3819</v>
      </c>
      <c r="K62" s="3">
        <f>VLOOKUP(sales[[#This Row],[Item Type]],typepricecost[],2,0)</f>
        <v>437.2</v>
      </c>
      <c r="L62" s="3">
        <f>VLOOKUP(sales[[#This Row],[Item Type]],typepricecost[],3,0)</f>
        <v>263.33</v>
      </c>
      <c r="M62" s="3">
        <f>sales[[#This Row],[Units Sold]]*sales[[#This Row],[Unit Price]]</f>
        <v>1669666.8</v>
      </c>
      <c r="N62" s="3">
        <f>sales[[#This Row],[Units Sold]]*sales[[#This Row],[Unit Cost]]</f>
        <v>1005657.2699999999</v>
      </c>
      <c r="O62" s="3">
        <f>sales[[#This Row],[Total Sale]]-sales[[#This Row],[Total Cost]]</f>
        <v>664009.53000000014</v>
      </c>
      <c r="P62" s="19">
        <f>YEAR(sales[[#This Row],[Order Date]])</f>
        <v>2022</v>
      </c>
      <c r="Q62" s="19" t="str">
        <f>TEXT(sales[[#This Row],[Order Date]],"mmm")</f>
        <v>jul</v>
      </c>
      <c r="R62" s="19">
        <f>sales[[#This Row],[Ship Date]]-sales[[#This Row],[Order Date]]</f>
        <v>21</v>
      </c>
    </row>
    <row r="63" spans="1:18" x14ac:dyDescent="0.25">
      <c r="A63" s="8">
        <v>231475770</v>
      </c>
      <c r="B63" t="s">
        <v>117</v>
      </c>
      <c r="C63" s="1">
        <v>44522</v>
      </c>
      <c r="D63" s="1">
        <v>44523</v>
      </c>
      <c r="E63" t="s">
        <v>1166</v>
      </c>
      <c r="F63" t="s">
        <v>6</v>
      </c>
      <c r="G63" t="str">
        <f>VLOOKUP(sales[[#This Row],[Country]],countryregion[],2,0)</f>
        <v>Europe</v>
      </c>
      <c r="H63" t="s">
        <v>118</v>
      </c>
      <c r="I63" t="s">
        <v>1154</v>
      </c>
      <c r="J63">
        <v>7679</v>
      </c>
      <c r="K63" s="3">
        <f>VLOOKUP(sales[[#This Row],[Item Type]],typepricecost[],2,0)</f>
        <v>81.73</v>
      </c>
      <c r="L63" s="3">
        <f>VLOOKUP(sales[[#This Row],[Item Type]],typepricecost[],3,0)</f>
        <v>56.67</v>
      </c>
      <c r="M63" s="3">
        <f>sales[[#This Row],[Units Sold]]*sales[[#This Row],[Unit Price]]</f>
        <v>627604.67000000004</v>
      </c>
      <c r="N63" s="3">
        <f>sales[[#This Row],[Units Sold]]*sales[[#This Row],[Unit Cost]]</f>
        <v>435168.93</v>
      </c>
      <c r="O63" s="3">
        <f>sales[[#This Row],[Total Sale]]-sales[[#This Row],[Total Cost]]</f>
        <v>192435.74000000005</v>
      </c>
      <c r="P63" s="19">
        <f>YEAR(sales[[#This Row],[Order Date]])</f>
        <v>2021</v>
      </c>
      <c r="Q63" s="19" t="str">
        <f>TEXT(sales[[#This Row],[Order Date]],"mmm")</f>
        <v>nov</v>
      </c>
      <c r="R63" s="19">
        <f>sales[[#This Row],[Ship Date]]-sales[[#This Row],[Order Date]]</f>
        <v>1</v>
      </c>
    </row>
    <row r="64" spans="1:18" x14ac:dyDescent="0.25">
      <c r="A64" s="8">
        <v>489661777</v>
      </c>
      <c r="B64" t="s">
        <v>119</v>
      </c>
      <c r="C64" s="1">
        <v>44214</v>
      </c>
      <c r="D64" s="1">
        <v>44238</v>
      </c>
      <c r="E64" t="s">
        <v>1164</v>
      </c>
      <c r="F64" t="s">
        <v>6</v>
      </c>
      <c r="G64" t="str">
        <f>VLOOKUP(sales[[#This Row],[Country]],countryregion[],2,0)</f>
        <v>Asia</v>
      </c>
      <c r="H64" t="s">
        <v>120</v>
      </c>
      <c r="I64" t="s">
        <v>1153</v>
      </c>
      <c r="J64">
        <v>656</v>
      </c>
      <c r="K64" s="3">
        <f>VLOOKUP(sales[[#This Row],[Item Type]],typepricecost[],2,0)</f>
        <v>668.27</v>
      </c>
      <c r="L64" s="3">
        <f>VLOOKUP(sales[[#This Row],[Item Type]],typepricecost[],3,0)</f>
        <v>502.54</v>
      </c>
      <c r="M64" s="3">
        <f>sales[[#This Row],[Units Sold]]*sales[[#This Row],[Unit Price]]</f>
        <v>438385.12</v>
      </c>
      <c r="N64" s="3">
        <f>sales[[#This Row],[Units Sold]]*sales[[#This Row],[Unit Cost]]</f>
        <v>329666.24</v>
      </c>
      <c r="O64" s="3">
        <f>sales[[#This Row],[Total Sale]]-sales[[#This Row],[Total Cost]]</f>
        <v>108718.88</v>
      </c>
      <c r="P64" s="19">
        <f>YEAR(sales[[#This Row],[Order Date]])</f>
        <v>2021</v>
      </c>
      <c r="Q64" s="19" t="str">
        <f>TEXT(sales[[#This Row],[Order Date]],"mmm")</f>
        <v>ene</v>
      </c>
      <c r="R64" s="19">
        <f>sales[[#This Row],[Ship Date]]-sales[[#This Row],[Order Date]]</f>
        <v>24</v>
      </c>
    </row>
    <row r="65" spans="1:18" x14ac:dyDescent="0.25">
      <c r="A65" s="8">
        <v>946878850</v>
      </c>
      <c r="B65" t="s">
        <v>121</v>
      </c>
      <c r="C65" s="1">
        <v>44791</v>
      </c>
      <c r="D65" s="1">
        <v>44839</v>
      </c>
      <c r="E65" t="s">
        <v>1163</v>
      </c>
      <c r="F65" t="s">
        <v>3</v>
      </c>
      <c r="G65" t="str">
        <f>VLOOKUP(sales[[#This Row],[Country]],countryregion[],2,0)</f>
        <v>Sub-Saharan Africa</v>
      </c>
      <c r="H65" t="s">
        <v>122</v>
      </c>
      <c r="I65" t="s">
        <v>1154</v>
      </c>
      <c r="J65">
        <v>1348</v>
      </c>
      <c r="K65" s="3">
        <f>VLOOKUP(sales[[#This Row],[Item Type]],typepricecost[],2,0)</f>
        <v>81.73</v>
      </c>
      <c r="L65" s="3">
        <f>VLOOKUP(sales[[#This Row],[Item Type]],typepricecost[],3,0)</f>
        <v>56.67</v>
      </c>
      <c r="M65" s="3">
        <f>sales[[#This Row],[Units Sold]]*sales[[#This Row],[Unit Price]]</f>
        <v>110172.04000000001</v>
      </c>
      <c r="N65" s="3">
        <f>sales[[#This Row],[Units Sold]]*sales[[#This Row],[Unit Cost]]</f>
        <v>76391.16</v>
      </c>
      <c r="O65" s="3">
        <f>sales[[#This Row],[Total Sale]]-sales[[#This Row],[Total Cost]]</f>
        <v>33780.880000000005</v>
      </c>
      <c r="P65" s="19">
        <f>YEAR(sales[[#This Row],[Order Date]])</f>
        <v>2022</v>
      </c>
      <c r="Q65" s="19" t="str">
        <f>TEXT(sales[[#This Row],[Order Date]],"mmm")</f>
        <v>ago</v>
      </c>
      <c r="R65" s="19">
        <f>sales[[#This Row],[Ship Date]]-sales[[#This Row],[Order Date]]</f>
        <v>48</v>
      </c>
    </row>
    <row r="66" spans="1:18" x14ac:dyDescent="0.25">
      <c r="A66" s="8">
        <v>559425818</v>
      </c>
      <c r="B66" t="s">
        <v>123</v>
      </c>
      <c r="C66" s="1">
        <v>44743</v>
      </c>
      <c r="D66" s="1">
        <v>44765</v>
      </c>
      <c r="E66" t="s">
        <v>1163</v>
      </c>
      <c r="F66" t="s">
        <v>3</v>
      </c>
      <c r="G66" t="str">
        <f>VLOOKUP(sales[[#This Row],[Country]],countryregion[],2,0)</f>
        <v>Central America and the Caribbean</v>
      </c>
      <c r="H66" t="s">
        <v>124</v>
      </c>
      <c r="I66" t="s">
        <v>1155</v>
      </c>
      <c r="J66">
        <v>5386</v>
      </c>
      <c r="K66" s="3">
        <f>VLOOKUP(sales[[#This Row],[Item Type]],typepricecost[],2,0)</f>
        <v>421.89</v>
      </c>
      <c r="L66" s="3">
        <f>VLOOKUP(sales[[#This Row],[Item Type]],typepricecost[],3,0)</f>
        <v>364.69</v>
      </c>
      <c r="M66" s="3">
        <f>sales[[#This Row],[Units Sold]]*sales[[#This Row],[Unit Price]]</f>
        <v>2272299.54</v>
      </c>
      <c r="N66" s="3">
        <f>sales[[#This Row],[Units Sold]]*sales[[#This Row],[Unit Cost]]</f>
        <v>1964220.34</v>
      </c>
      <c r="O66" s="3">
        <f>sales[[#This Row],[Total Sale]]-sales[[#This Row],[Total Cost]]</f>
        <v>308079.19999999995</v>
      </c>
      <c r="P66" s="19">
        <f>YEAR(sales[[#This Row],[Order Date]])</f>
        <v>2022</v>
      </c>
      <c r="Q66" s="19" t="str">
        <f>TEXT(sales[[#This Row],[Order Date]],"mmm")</f>
        <v>jul</v>
      </c>
      <c r="R66" s="19">
        <f>sales[[#This Row],[Ship Date]]-sales[[#This Row],[Order Date]]</f>
        <v>22</v>
      </c>
    </row>
    <row r="67" spans="1:18" x14ac:dyDescent="0.25">
      <c r="A67" s="8">
        <v>603914010</v>
      </c>
      <c r="B67" t="s">
        <v>125</v>
      </c>
      <c r="C67" s="1">
        <v>44795</v>
      </c>
      <c r="D67" s="1">
        <v>44805</v>
      </c>
      <c r="E67" t="s">
        <v>1164</v>
      </c>
      <c r="F67" t="s">
        <v>3</v>
      </c>
      <c r="G67" t="str">
        <f>VLOOKUP(sales[[#This Row],[Country]],countryregion[],2,0)</f>
        <v>Middle East and North Africa</v>
      </c>
      <c r="H67" t="s">
        <v>126</v>
      </c>
      <c r="I67" t="s">
        <v>1146</v>
      </c>
      <c r="J67">
        <v>431</v>
      </c>
      <c r="K67" s="3">
        <f>VLOOKUP(sales[[#This Row],[Item Type]],typepricecost[],2,0)</f>
        <v>154.06</v>
      </c>
      <c r="L67" s="3">
        <f>VLOOKUP(sales[[#This Row],[Item Type]],typepricecost[],3,0)</f>
        <v>90.93</v>
      </c>
      <c r="M67" s="3">
        <f>sales[[#This Row],[Units Sold]]*sales[[#This Row],[Unit Price]]</f>
        <v>66399.86</v>
      </c>
      <c r="N67" s="3">
        <f>sales[[#This Row],[Units Sold]]*sales[[#This Row],[Unit Cost]]</f>
        <v>39190.83</v>
      </c>
      <c r="O67" s="3">
        <f>sales[[#This Row],[Total Sale]]-sales[[#This Row],[Total Cost]]</f>
        <v>27209.03</v>
      </c>
      <c r="P67" s="19">
        <f>YEAR(sales[[#This Row],[Order Date]])</f>
        <v>2022</v>
      </c>
      <c r="Q67" s="19" t="str">
        <f>TEXT(sales[[#This Row],[Order Date]],"mmm")</f>
        <v>ago</v>
      </c>
      <c r="R67" s="19">
        <f>sales[[#This Row],[Ship Date]]-sales[[#This Row],[Order Date]]</f>
        <v>10</v>
      </c>
    </row>
    <row r="68" spans="1:18" x14ac:dyDescent="0.25">
      <c r="A68" s="8">
        <v>627267253</v>
      </c>
      <c r="B68" t="s">
        <v>127</v>
      </c>
      <c r="C68" s="1">
        <v>44251</v>
      </c>
      <c r="D68" s="1">
        <v>44263</v>
      </c>
      <c r="E68" t="s">
        <v>1166</v>
      </c>
      <c r="F68" t="s">
        <v>3</v>
      </c>
      <c r="G68" t="str">
        <f>VLOOKUP(sales[[#This Row],[Country]],countryregion[],2,0)</f>
        <v>Sub-Saharan Africa</v>
      </c>
      <c r="H68" t="s">
        <v>128</v>
      </c>
      <c r="I68" t="s">
        <v>1147</v>
      </c>
      <c r="J68">
        <v>1174</v>
      </c>
      <c r="K68" s="3">
        <f>VLOOKUP(sales[[#This Row],[Item Type]],typepricecost[],2,0)</f>
        <v>9.33</v>
      </c>
      <c r="L68" s="3">
        <f>VLOOKUP(sales[[#This Row],[Item Type]],typepricecost[],3,0)</f>
        <v>6.92</v>
      </c>
      <c r="M68" s="3">
        <f>sales[[#This Row],[Units Sold]]*sales[[#This Row],[Unit Price]]</f>
        <v>10953.42</v>
      </c>
      <c r="N68" s="3">
        <f>sales[[#This Row],[Units Sold]]*sales[[#This Row],[Unit Cost]]</f>
        <v>8124.08</v>
      </c>
      <c r="O68" s="3">
        <f>sales[[#This Row],[Total Sale]]-sales[[#This Row],[Total Cost]]</f>
        <v>2829.34</v>
      </c>
      <c r="P68" s="19">
        <f>YEAR(sales[[#This Row],[Order Date]])</f>
        <v>2021</v>
      </c>
      <c r="Q68" s="19" t="str">
        <f>TEXT(sales[[#This Row],[Order Date]],"mmm")</f>
        <v>feb</v>
      </c>
      <c r="R68" s="19">
        <f>sales[[#This Row],[Ship Date]]-sales[[#This Row],[Order Date]]</f>
        <v>12</v>
      </c>
    </row>
    <row r="69" spans="1:18" x14ac:dyDescent="0.25">
      <c r="A69" s="8">
        <v>696721875</v>
      </c>
      <c r="B69" t="s">
        <v>129</v>
      </c>
      <c r="C69" s="1">
        <v>44652</v>
      </c>
      <c r="D69" s="1">
        <v>44693</v>
      </c>
      <c r="E69" t="s">
        <v>1165</v>
      </c>
      <c r="F69" t="s">
        <v>6</v>
      </c>
      <c r="G69" t="str">
        <f>VLOOKUP(sales[[#This Row],[Country]],countryregion[],2,0)</f>
        <v>Sub-Saharan Africa</v>
      </c>
      <c r="H69" t="s">
        <v>25</v>
      </c>
      <c r="I69" t="s">
        <v>1150</v>
      </c>
      <c r="J69">
        <v>4340</v>
      </c>
      <c r="K69" s="3">
        <f>VLOOKUP(sales[[#This Row],[Item Type]],typepricecost[],2,0)</f>
        <v>255.28</v>
      </c>
      <c r="L69" s="3">
        <f>VLOOKUP(sales[[#This Row],[Item Type]],typepricecost[],3,0)</f>
        <v>159.41999999999999</v>
      </c>
      <c r="M69" s="3">
        <f>sales[[#This Row],[Units Sold]]*sales[[#This Row],[Unit Price]]</f>
        <v>1107915.2</v>
      </c>
      <c r="N69" s="3">
        <f>sales[[#This Row],[Units Sold]]*sales[[#This Row],[Unit Cost]]</f>
        <v>691882.79999999993</v>
      </c>
      <c r="O69" s="3">
        <f>sales[[#This Row],[Total Sale]]-sales[[#This Row],[Total Cost]]</f>
        <v>416032.4</v>
      </c>
      <c r="P69" s="19">
        <f>YEAR(sales[[#This Row],[Order Date]])</f>
        <v>2022</v>
      </c>
      <c r="Q69" s="19" t="str">
        <f>TEXT(sales[[#This Row],[Order Date]],"mmm")</f>
        <v>abr</v>
      </c>
      <c r="R69" s="19">
        <f>sales[[#This Row],[Ship Date]]-sales[[#This Row],[Order Date]]</f>
        <v>41</v>
      </c>
    </row>
    <row r="70" spans="1:18" x14ac:dyDescent="0.25">
      <c r="A70" s="8">
        <v>949826705</v>
      </c>
      <c r="B70" t="s">
        <v>130</v>
      </c>
      <c r="C70" s="1">
        <v>44030</v>
      </c>
      <c r="D70" s="1">
        <v>44080</v>
      </c>
      <c r="E70" t="s">
        <v>1163</v>
      </c>
      <c r="F70" t="s">
        <v>3</v>
      </c>
      <c r="G70" t="str">
        <f>VLOOKUP(sales[[#This Row],[Country]],countryregion[],2,0)</f>
        <v>Asia</v>
      </c>
      <c r="H70" t="s">
        <v>114</v>
      </c>
      <c r="I70" t="s">
        <v>1154</v>
      </c>
      <c r="J70">
        <v>3684</v>
      </c>
      <c r="K70" s="3">
        <f>VLOOKUP(sales[[#This Row],[Item Type]],typepricecost[],2,0)</f>
        <v>81.73</v>
      </c>
      <c r="L70" s="3">
        <f>VLOOKUP(sales[[#This Row],[Item Type]],typepricecost[],3,0)</f>
        <v>56.67</v>
      </c>
      <c r="M70" s="3">
        <f>sales[[#This Row],[Units Sold]]*sales[[#This Row],[Unit Price]]</f>
        <v>301093.32</v>
      </c>
      <c r="N70" s="3">
        <f>sales[[#This Row],[Units Sold]]*sales[[#This Row],[Unit Cost]]</f>
        <v>208772.28</v>
      </c>
      <c r="O70" s="3">
        <f>sales[[#This Row],[Total Sale]]-sales[[#This Row],[Total Cost]]</f>
        <v>92321.040000000008</v>
      </c>
      <c r="P70" s="19">
        <f>YEAR(sales[[#This Row],[Order Date]])</f>
        <v>2020</v>
      </c>
      <c r="Q70" s="19" t="str">
        <f>TEXT(sales[[#This Row],[Order Date]],"mmm")</f>
        <v>jul</v>
      </c>
      <c r="R70" s="19">
        <f>sales[[#This Row],[Ship Date]]-sales[[#This Row],[Order Date]]</f>
        <v>50</v>
      </c>
    </row>
    <row r="71" spans="1:18" x14ac:dyDescent="0.25">
      <c r="A71" s="8">
        <v>244443070</v>
      </c>
      <c r="B71" t="s">
        <v>131</v>
      </c>
      <c r="C71" s="1">
        <v>44742</v>
      </c>
      <c r="D71" s="1">
        <v>44745</v>
      </c>
      <c r="E71" t="s">
        <v>1163</v>
      </c>
      <c r="F71" t="s">
        <v>3</v>
      </c>
      <c r="G71" t="str">
        <f>VLOOKUP(sales[[#This Row],[Country]],countryregion[],2,0)</f>
        <v>Europe</v>
      </c>
      <c r="H71" t="s">
        <v>132</v>
      </c>
      <c r="I71" t="s">
        <v>1154</v>
      </c>
      <c r="J71">
        <v>4991</v>
      </c>
      <c r="K71" s="3">
        <f>VLOOKUP(sales[[#This Row],[Item Type]],typepricecost[],2,0)</f>
        <v>81.73</v>
      </c>
      <c r="L71" s="3">
        <f>VLOOKUP(sales[[#This Row],[Item Type]],typepricecost[],3,0)</f>
        <v>56.67</v>
      </c>
      <c r="M71" s="3">
        <f>sales[[#This Row],[Units Sold]]*sales[[#This Row],[Unit Price]]</f>
        <v>407914.43</v>
      </c>
      <c r="N71" s="3">
        <f>sales[[#This Row],[Units Sold]]*sales[[#This Row],[Unit Cost]]</f>
        <v>282839.97000000003</v>
      </c>
      <c r="O71" s="3">
        <f>sales[[#This Row],[Total Sale]]-sales[[#This Row],[Total Cost]]</f>
        <v>125074.45999999996</v>
      </c>
      <c r="P71" s="19">
        <f>YEAR(sales[[#This Row],[Order Date]])</f>
        <v>2022</v>
      </c>
      <c r="Q71" s="19" t="str">
        <f>TEXT(sales[[#This Row],[Order Date]],"mmm")</f>
        <v>jun</v>
      </c>
      <c r="R71" s="19">
        <f>sales[[#This Row],[Ship Date]]-sales[[#This Row],[Order Date]]</f>
        <v>3</v>
      </c>
    </row>
    <row r="72" spans="1:18" x14ac:dyDescent="0.25">
      <c r="A72" s="8">
        <v>208744800</v>
      </c>
      <c r="B72" t="s">
        <v>133</v>
      </c>
      <c r="C72" s="1">
        <v>44590</v>
      </c>
      <c r="D72" s="1">
        <v>44595</v>
      </c>
      <c r="E72" t="s">
        <v>1165</v>
      </c>
      <c r="F72" t="s">
        <v>3</v>
      </c>
      <c r="G72" t="str">
        <f>VLOOKUP(sales[[#This Row],[Country]],countryregion[],2,0)</f>
        <v>Europe</v>
      </c>
      <c r="H72" t="s">
        <v>59</v>
      </c>
      <c r="I72" t="s">
        <v>1153</v>
      </c>
      <c r="J72">
        <v>1080</v>
      </c>
      <c r="K72" s="3">
        <f>VLOOKUP(sales[[#This Row],[Item Type]],typepricecost[],2,0)</f>
        <v>668.27</v>
      </c>
      <c r="L72" s="3">
        <f>VLOOKUP(sales[[#This Row],[Item Type]],typepricecost[],3,0)</f>
        <v>502.54</v>
      </c>
      <c r="M72" s="3">
        <f>sales[[#This Row],[Units Sold]]*sales[[#This Row],[Unit Price]]</f>
        <v>721731.6</v>
      </c>
      <c r="N72" s="3">
        <f>sales[[#This Row],[Units Sold]]*sales[[#This Row],[Unit Cost]]</f>
        <v>542743.20000000007</v>
      </c>
      <c r="O72" s="3">
        <f>sales[[#This Row],[Total Sale]]-sales[[#This Row],[Total Cost]]</f>
        <v>178988.39999999991</v>
      </c>
      <c r="P72" s="19">
        <f>YEAR(sales[[#This Row],[Order Date]])</f>
        <v>2022</v>
      </c>
      <c r="Q72" s="19" t="str">
        <f>TEXT(sales[[#This Row],[Order Date]],"mmm")</f>
        <v>ene</v>
      </c>
      <c r="R72" s="19">
        <f>sales[[#This Row],[Ship Date]]-sales[[#This Row],[Order Date]]</f>
        <v>5</v>
      </c>
    </row>
    <row r="73" spans="1:18" x14ac:dyDescent="0.25">
      <c r="A73" s="8">
        <v>291218221</v>
      </c>
      <c r="B73" t="s">
        <v>134</v>
      </c>
      <c r="C73" s="1">
        <v>44660</v>
      </c>
      <c r="D73" s="1">
        <v>44683</v>
      </c>
      <c r="E73" t="s">
        <v>1166</v>
      </c>
      <c r="F73" t="s">
        <v>3</v>
      </c>
      <c r="G73" t="str">
        <f>VLOOKUP(sales[[#This Row],[Country]],countryregion[],2,0)</f>
        <v>Australia and Oceania</v>
      </c>
      <c r="H73" t="s">
        <v>21</v>
      </c>
      <c r="I73" t="s">
        <v>1155</v>
      </c>
      <c r="J73">
        <v>6798</v>
      </c>
      <c r="K73" s="3">
        <f>VLOOKUP(sales[[#This Row],[Item Type]],typepricecost[],2,0)</f>
        <v>421.89</v>
      </c>
      <c r="L73" s="3">
        <f>VLOOKUP(sales[[#This Row],[Item Type]],typepricecost[],3,0)</f>
        <v>364.69</v>
      </c>
      <c r="M73" s="3">
        <f>sales[[#This Row],[Units Sold]]*sales[[#This Row],[Unit Price]]</f>
        <v>2868008.2199999997</v>
      </c>
      <c r="N73" s="3">
        <f>sales[[#This Row],[Units Sold]]*sales[[#This Row],[Unit Cost]]</f>
        <v>2479162.62</v>
      </c>
      <c r="O73" s="3">
        <f>sales[[#This Row],[Total Sale]]-sales[[#This Row],[Total Cost]]</f>
        <v>388845.59999999963</v>
      </c>
      <c r="P73" s="19">
        <f>YEAR(sales[[#This Row],[Order Date]])</f>
        <v>2022</v>
      </c>
      <c r="Q73" s="19" t="str">
        <f>TEXT(sales[[#This Row],[Order Date]],"mmm")</f>
        <v>abr</v>
      </c>
      <c r="R73" s="19">
        <f>sales[[#This Row],[Ship Date]]-sales[[#This Row],[Order Date]]</f>
        <v>23</v>
      </c>
    </row>
    <row r="74" spans="1:18" x14ac:dyDescent="0.25">
      <c r="A74" s="8">
        <v>910662162</v>
      </c>
      <c r="B74" t="s">
        <v>135</v>
      </c>
      <c r="C74" s="1">
        <v>44614</v>
      </c>
      <c r="D74" s="1">
        <v>44625</v>
      </c>
      <c r="E74" t="s">
        <v>1164</v>
      </c>
      <c r="F74" t="s">
        <v>3</v>
      </c>
      <c r="G74" t="str">
        <f>VLOOKUP(sales[[#This Row],[Country]],countryregion[],2,0)</f>
        <v>Sub-Saharan Africa</v>
      </c>
      <c r="H74" t="s">
        <v>57</v>
      </c>
      <c r="I74" t="s">
        <v>1153</v>
      </c>
      <c r="J74">
        <v>4025</v>
      </c>
      <c r="K74" s="3">
        <f>VLOOKUP(sales[[#This Row],[Item Type]],typepricecost[],2,0)</f>
        <v>668.27</v>
      </c>
      <c r="L74" s="3">
        <f>VLOOKUP(sales[[#This Row],[Item Type]],typepricecost[],3,0)</f>
        <v>502.54</v>
      </c>
      <c r="M74" s="3">
        <f>sales[[#This Row],[Units Sold]]*sales[[#This Row],[Unit Price]]</f>
        <v>2689786.75</v>
      </c>
      <c r="N74" s="3">
        <f>sales[[#This Row],[Units Sold]]*sales[[#This Row],[Unit Cost]]</f>
        <v>2022723.5</v>
      </c>
      <c r="O74" s="3">
        <f>sales[[#This Row],[Total Sale]]-sales[[#This Row],[Total Cost]]</f>
        <v>667063.25</v>
      </c>
      <c r="P74" s="19">
        <f>YEAR(sales[[#This Row],[Order Date]])</f>
        <v>2022</v>
      </c>
      <c r="Q74" s="19" t="str">
        <f>TEXT(sales[[#This Row],[Order Date]],"mmm")</f>
        <v>feb</v>
      </c>
      <c r="R74" s="19">
        <f>sales[[#This Row],[Ship Date]]-sales[[#This Row],[Order Date]]</f>
        <v>11</v>
      </c>
    </row>
    <row r="75" spans="1:18" x14ac:dyDescent="0.25">
      <c r="A75" s="8">
        <v>306187951</v>
      </c>
      <c r="B75" t="s">
        <v>136</v>
      </c>
      <c r="C75" s="1">
        <v>44264</v>
      </c>
      <c r="D75" s="1">
        <v>44303</v>
      </c>
      <c r="E75" t="s">
        <v>1164</v>
      </c>
      <c r="F75" t="s">
        <v>6</v>
      </c>
      <c r="G75" t="str">
        <f>VLOOKUP(sales[[#This Row],[Country]],countryregion[],2,0)</f>
        <v>Asia</v>
      </c>
      <c r="H75" t="s">
        <v>137</v>
      </c>
      <c r="I75" t="s">
        <v>1145</v>
      </c>
      <c r="J75">
        <v>6674</v>
      </c>
      <c r="K75" s="3">
        <f>VLOOKUP(sales[[#This Row],[Item Type]],typepricecost[],2,0)</f>
        <v>651.21</v>
      </c>
      <c r="L75" s="3">
        <f>VLOOKUP(sales[[#This Row],[Item Type]],typepricecost[],3,0)</f>
        <v>524.96</v>
      </c>
      <c r="M75" s="3">
        <f>sales[[#This Row],[Units Sold]]*sales[[#This Row],[Unit Price]]</f>
        <v>4346175.54</v>
      </c>
      <c r="N75" s="3">
        <f>sales[[#This Row],[Units Sold]]*sales[[#This Row],[Unit Cost]]</f>
        <v>3503583.04</v>
      </c>
      <c r="O75" s="3">
        <f>sales[[#This Row],[Total Sale]]-sales[[#This Row],[Total Cost]]</f>
        <v>842592.5</v>
      </c>
      <c r="P75" s="19">
        <f>YEAR(sales[[#This Row],[Order Date]])</f>
        <v>2021</v>
      </c>
      <c r="Q75" s="19" t="str">
        <f>TEXT(sales[[#This Row],[Order Date]],"mmm")</f>
        <v>mar</v>
      </c>
      <c r="R75" s="19">
        <f>sales[[#This Row],[Ship Date]]-sales[[#This Row],[Order Date]]</f>
        <v>39</v>
      </c>
    </row>
    <row r="76" spans="1:18" x14ac:dyDescent="0.25">
      <c r="A76" s="8">
        <v>387219417</v>
      </c>
      <c r="B76" t="s">
        <v>138</v>
      </c>
      <c r="C76" s="1">
        <v>44090</v>
      </c>
      <c r="D76" s="1">
        <v>44101</v>
      </c>
      <c r="E76" t="s">
        <v>1165</v>
      </c>
      <c r="F76" t="s">
        <v>3</v>
      </c>
      <c r="G76" t="str">
        <f>VLOOKUP(sales[[#This Row],[Country]],countryregion[],2,0)</f>
        <v>Asia</v>
      </c>
      <c r="H76" t="s">
        <v>139</v>
      </c>
      <c r="I76" t="s">
        <v>1147</v>
      </c>
      <c r="J76">
        <v>5685</v>
      </c>
      <c r="K76" s="3">
        <f>VLOOKUP(sales[[#This Row],[Item Type]],typepricecost[],2,0)</f>
        <v>9.33</v>
      </c>
      <c r="L76" s="3">
        <f>VLOOKUP(sales[[#This Row],[Item Type]],typepricecost[],3,0)</f>
        <v>6.92</v>
      </c>
      <c r="M76" s="3">
        <f>sales[[#This Row],[Units Sold]]*sales[[#This Row],[Unit Price]]</f>
        <v>53041.05</v>
      </c>
      <c r="N76" s="3">
        <f>sales[[#This Row],[Units Sold]]*sales[[#This Row],[Unit Cost]]</f>
        <v>39340.199999999997</v>
      </c>
      <c r="O76" s="3">
        <f>sales[[#This Row],[Total Sale]]-sales[[#This Row],[Total Cost]]</f>
        <v>13700.850000000006</v>
      </c>
      <c r="P76" s="19">
        <f>YEAR(sales[[#This Row],[Order Date]])</f>
        <v>2020</v>
      </c>
      <c r="Q76" s="19" t="str">
        <f>TEXT(sales[[#This Row],[Order Date]],"mmm")</f>
        <v>sep</v>
      </c>
      <c r="R76" s="19">
        <f>sales[[#This Row],[Ship Date]]-sales[[#This Row],[Order Date]]</f>
        <v>11</v>
      </c>
    </row>
    <row r="77" spans="1:18" x14ac:dyDescent="0.25">
      <c r="A77" s="8">
        <v>883492887</v>
      </c>
      <c r="B77" t="s">
        <v>140</v>
      </c>
      <c r="C77" s="1">
        <v>44717</v>
      </c>
      <c r="D77" s="1">
        <v>44717</v>
      </c>
      <c r="E77" t="s">
        <v>1163</v>
      </c>
      <c r="F77" t="s">
        <v>6</v>
      </c>
      <c r="G77" t="str">
        <f>VLOOKUP(sales[[#This Row],[Country]],countryregion[],2,0)</f>
        <v>Asia</v>
      </c>
      <c r="H77" t="s">
        <v>141</v>
      </c>
      <c r="I77" t="s">
        <v>1146</v>
      </c>
      <c r="J77">
        <v>4033</v>
      </c>
      <c r="K77" s="3">
        <f>VLOOKUP(sales[[#This Row],[Item Type]],typepricecost[],2,0)</f>
        <v>154.06</v>
      </c>
      <c r="L77" s="3">
        <f>VLOOKUP(sales[[#This Row],[Item Type]],typepricecost[],3,0)</f>
        <v>90.93</v>
      </c>
      <c r="M77" s="3">
        <f>sales[[#This Row],[Units Sold]]*sales[[#This Row],[Unit Price]]</f>
        <v>621323.98</v>
      </c>
      <c r="N77" s="3">
        <f>sales[[#This Row],[Units Sold]]*sales[[#This Row],[Unit Cost]]</f>
        <v>366720.69</v>
      </c>
      <c r="O77" s="3">
        <f>sales[[#This Row],[Total Sale]]-sales[[#This Row],[Total Cost]]</f>
        <v>254603.28999999998</v>
      </c>
      <c r="P77" s="19">
        <f>YEAR(sales[[#This Row],[Order Date]])</f>
        <v>2022</v>
      </c>
      <c r="Q77" s="19" t="str">
        <f>TEXT(sales[[#This Row],[Order Date]],"mmm")</f>
        <v>jun</v>
      </c>
      <c r="R77" s="19">
        <f>sales[[#This Row],[Ship Date]]-sales[[#This Row],[Order Date]]</f>
        <v>0</v>
      </c>
    </row>
    <row r="78" spans="1:18" x14ac:dyDescent="0.25">
      <c r="A78" s="8">
        <v>695057189</v>
      </c>
      <c r="B78" t="s">
        <v>142</v>
      </c>
      <c r="C78" s="1">
        <v>44310</v>
      </c>
      <c r="D78" s="1">
        <v>44324</v>
      </c>
      <c r="E78" t="s">
        <v>1163</v>
      </c>
      <c r="F78" t="s">
        <v>3</v>
      </c>
      <c r="G78" t="str">
        <f>VLOOKUP(sales[[#This Row],[Country]],countryregion[],2,0)</f>
        <v>Europe</v>
      </c>
      <c r="H78" t="s">
        <v>143</v>
      </c>
      <c r="I78" t="s">
        <v>1151</v>
      </c>
      <c r="J78">
        <v>1723</v>
      </c>
      <c r="K78" s="3">
        <f>VLOOKUP(sales[[#This Row],[Item Type]],typepricecost[],2,0)</f>
        <v>47.45</v>
      </c>
      <c r="L78" s="3">
        <f>VLOOKUP(sales[[#This Row],[Item Type]],typepricecost[],3,0)</f>
        <v>31.79</v>
      </c>
      <c r="M78" s="3">
        <f>sales[[#This Row],[Units Sold]]*sales[[#This Row],[Unit Price]]</f>
        <v>81756.350000000006</v>
      </c>
      <c r="N78" s="3">
        <f>sales[[#This Row],[Units Sold]]*sales[[#This Row],[Unit Cost]]</f>
        <v>54774.17</v>
      </c>
      <c r="O78" s="3">
        <f>sales[[#This Row],[Total Sale]]-sales[[#This Row],[Total Cost]]</f>
        <v>26982.180000000008</v>
      </c>
      <c r="P78" s="19">
        <f>YEAR(sales[[#This Row],[Order Date]])</f>
        <v>2021</v>
      </c>
      <c r="Q78" s="19" t="str">
        <f>TEXT(sales[[#This Row],[Order Date]],"mmm")</f>
        <v>abr</v>
      </c>
      <c r="R78" s="19">
        <f>sales[[#This Row],[Ship Date]]-sales[[#This Row],[Order Date]]</f>
        <v>14</v>
      </c>
    </row>
    <row r="79" spans="1:18" x14ac:dyDescent="0.25">
      <c r="A79" s="8">
        <v>142273652</v>
      </c>
      <c r="B79" t="s">
        <v>144</v>
      </c>
      <c r="C79" s="1">
        <v>44309</v>
      </c>
      <c r="D79" s="1">
        <v>44332</v>
      </c>
      <c r="E79" t="s">
        <v>1163</v>
      </c>
      <c r="F79" t="s">
        <v>6</v>
      </c>
      <c r="G79" t="str">
        <f>VLOOKUP(sales[[#This Row],[Country]],countryregion[],2,0)</f>
        <v>Australia and Oceania</v>
      </c>
      <c r="H79" t="s">
        <v>145</v>
      </c>
      <c r="I79" t="s">
        <v>1148</v>
      </c>
      <c r="J79">
        <v>790</v>
      </c>
      <c r="K79" s="3">
        <f>VLOOKUP(sales[[#This Row],[Item Type]],typepricecost[],2,0)</f>
        <v>437.2</v>
      </c>
      <c r="L79" s="3">
        <f>VLOOKUP(sales[[#This Row],[Item Type]],typepricecost[],3,0)</f>
        <v>263.33</v>
      </c>
      <c r="M79" s="3">
        <f>sales[[#This Row],[Units Sold]]*sales[[#This Row],[Unit Price]]</f>
        <v>345388</v>
      </c>
      <c r="N79" s="3">
        <f>sales[[#This Row],[Units Sold]]*sales[[#This Row],[Unit Cost]]</f>
        <v>208030.69999999998</v>
      </c>
      <c r="O79" s="3">
        <f>sales[[#This Row],[Total Sale]]-sales[[#This Row],[Total Cost]]</f>
        <v>137357.30000000002</v>
      </c>
      <c r="P79" s="19">
        <f>YEAR(sales[[#This Row],[Order Date]])</f>
        <v>2021</v>
      </c>
      <c r="Q79" s="19" t="str">
        <f>TEXT(sales[[#This Row],[Order Date]],"mmm")</f>
        <v>abr</v>
      </c>
      <c r="R79" s="19">
        <f>sales[[#This Row],[Ship Date]]-sales[[#This Row],[Order Date]]</f>
        <v>23</v>
      </c>
    </row>
    <row r="80" spans="1:18" x14ac:dyDescent="0.25">
      <c r="A80" s="8">
        <v>515816104</v>
      </c>
      <c r="B80" t="s">
        <v>146</v>
      </c>
      <c r="C80" s="1">
        <v>44740</v>
      </c>
      <c r="D80" s="1">
        <v>44779</v>
      </c>
      <c r="E80" t="s">
        <v>1163</v>
      </c>
      <c r="F80" t="s">
        <v>6</v>
      </c>
      <c r="G80" t="str">
        <f>VLOOKUP(sales[[#This Row],[Country]],countryregion[],2,0)</f>
        <v>Europe</v>
      </c>
      <c r="H80" t="s">
        <v>147</v>
      </c>
      <c r="I80" t="s">
        <v>1149</v>
      </c>
      <c r="J80">
        <v>303</v>
      </c>
      <c r="K80" s="3">
        <f>VLOOKUP(sales[[#This Row],[Item Type]],typepricecost[],2,0)</f>
        <v>205.7</v>
      </c>
      <c r="L80" s="3">
        <f>VLOOKUP(sales[[#This Row],[Item Type]],typepricecost[],3,0)</f>
        <v>117.11</v>
      </c>
      <c r="M80" s="3">
        <f>sales[[#This Row],[Units Sold]]*sales[[#This Row],[Unit Price]]</f>
        <v>62327.1</v>
      </c>
      <c r="N80" s="3">
        <f>sales[[#This Row],[Units Sold]]*sales[[#This Row],[Unit Cost]]</f>
        <v>35484.33</v>
      </c>
      <c r="O80" s="3">
        <f>sales[[#This Row],[Total Sale]]-sales[[#This Row],[Total Cost]]</f>
        <v>26842.769999999997</v>
      </c>
      <c r="P80" s="19">
        <f>YEAR(sales[[#This Row],[Order Date]])</f>
        <v>2022</v>
      </c>
      <c r="Q80" s="19" t="str">
        <f>TEXT(sales[[#This Row],[Order Date]],"mmm")</f>
        <v>jun</v>
      </c>
      <c r="R80" s="19">
        <f>sales[[#This Row],[Ship Date]]-sales[[#This Row],[Order Date]]</f>
        <v>39</v>
      </c>
    </row>
    <row r="81" spans="1:18" x14ac:dyDescent="0.25">
      <c r="A81" s="8">
        <v>926670873</v>
      </c>
      <c r="B81" t="s">
        <v>148</v>
      </c>
      <c r="C81" s="1">
        <v>44726</v>
      </c>
      <c r="D81" s="1">
        <v>44759</v>
      </c>
      <c r="E81" t="s">
        <v>1163</v>
      </c>
      <c r="F81" t="s">
        <v>3</v>
      </c>
      <c r="G81" t="str">
        <f>VLOOKUP(sales[[#This Row],[Country]],countryregion[],2,0)</f>
        <v>Europe</v>
      </c>
      <c r="H81" t="s">
        <v>149</v>
      </c>
      <c r="I81" t="s">
        <v>1154</v>
      </c>
      <c r="J81">
        <v>1359</v>
      </c>
      <c r="K81" s="3">
        <f>VLOOKUP(sales[[#This Row],[Item Type]],typepricecost[],2,0)</f>
        <v>81.73</v>
      </c>
      <c r="L81" s="3">
        <f>VLOOKUP(sales[[#This Row],[Item Type]],typepricecost[],3,0)</f>
        <v>56.67</v>
      </c>
      <c r="M81" s="3">
        <f>sales[[#This Row],[Units Sold]]*sales[[#This Row],[Unit Price]]</f>
        <v>111071.07</v>
      </c>
      <c r="N81" s="3">
        <f>sales[[#This Row],[Units Sold]]*sales[[#This Row],[Unit Cost]]</f>
        <v>77014.53</v>
      </c>
      <c r="O81" s="3">
        <f>sales[[#This Row],[Total Sale]]-sales[[#This Row],[Total Cost]]</f>
        <v>34056.540000000008</v>
      </c>
      <c r="P81" s="19">
        <f>YEAR(sales[[#This Row],[Order Date]])</f>
        <v>2022</v>
      </c>
      <c r="Q81" s="19" t="str">
        <f>TEXT(sales[[#This Row],[Order Date]],"mmm")</f>
        <v>jun</v>
      </c>
      <c r="R81" s="19">
        <f>sales[[#This Row],[Ship Date]]-sales[[#This Row],[Order Date]]</f>
        <v>33</v>
      </c>
    </row>
    <row r="82" spans="1:18" x14ac:dyDescent="0.25">
      <c r="A82" s="8">
        <v>556136786</v>
      </c>
      <c r="B82" t="s">
        <v>150</v>
      </c>
      <c r="C82" s="1">
        <v>44062</v>
      </c>
      <c r="D82" s="1">
        <v>44079</v>
      </c>
      <c r="E82" t="s">
        <v>1163</v>
      </c>
      <c r="F82" t="s">
        <v>6</v>
      </c>
      <c r="G82" t="str">
        <f>VLOOKUP(sales[[#This Row],[Country]],countryregion[],2,0)</f>
        <v>Europe</v>
      </c>
      <c r="H82" t="s">
        <v>151</v>
      </c>
      <c r="I82" t="s">
        <v>1153</v>
      </c>
      <c r="J82">
        <v>2089</v>
      </c>
      <c r="K82" s="3">
        <f>VLOOKUP(sales[[#This Row],[Item Type]],typepricecost[],2,0)</f>
        <v>668.27</v>
      </c>
      <c r="L82" s="3">
        <f>VLOOKUP(sales[[#This Row],[Item Type]],typepricecost[],3,0)</f>
        <v>502.54</v>
      </c>
      <c r="M82" s="3">
        <f>sales[[#This Row],[Units Sold]]*sales[[#This Row],[Unit Price]]</f>
        <v>1396016.03</v>
      </c>
      <c r="N82" s="3">
        <f>sales[[#This Row],[Units Sold]]*sales[[#This Row],[Unit Cost]]</f>
        <v>1049806.06</v>
      </c>
      <c r="O82" s="3">
        <f>sales[[#This Row],[Total Sale]]-sales[[#This Row],[Total Cost]]</f>
        <v>346209.97</v>
      </c>
      <c r="P82" s="19">
        <f>YEAR(sales[[#This Row],[Order Date]])</f>
        <v>2020</v>
      </c>
      <c r="Q82" s="19" t="str">
        <f>TEXT(sales[[#This Row],[Order Date]],"mmm")</f>
        <v>ago</v>
      </c>
      <c r="R82" s="19">
        <f>sales[[#This Row],[Ship Date]]-sales[[#This Row],[Order Date]]</f>
        <v>17</v>
      </c>
    </row>
    <row r="83" spans="1:18" x14ac:dyDescent="0.25">
      <c r="A83" s="8">
        <v>905825173</v>
      </c>
      <c r="B83" t="s">
        <v>152</v>
      </c>
      <c r="C83" s="1">
        <v>44779</v>
      </c>
      <c r="D83" s="1">
        <v>44795</v>
      </c>
      <c r="E83" t="s">
        <v>1163</v>
      </c>
      <c r="F83" t="s">
        <v>6</v>
      </c>
      <c r="G83" t="str">
        <f>VLOOKUP(sales[[#This Row],[Country]],countryregion[],2,0)</f>
        <v>Middle East and North Africa</v>
      </c>
      <c r="H83" t="s">
        <v>73</v>
      </c>
      <c r="I83" t="s">
        <v>1150</v>
      </c>
      <c r="J83">
        <v>2653</v>
      </c>
      <c r="K83" s="3">
        <f>VLOOKUP(sales[[#This Row],[Item Type]],typepricecost[],2,0)</f>
        <v>255.28</v>
      </c>
      <c r="L83" s="3">
        <f>VLOOKUP(sales[[#This Row],[Item Type]],typepricecost[],3,0)</f>
        <v>159.41999999999999</v>
      </c>
      <c r="M83" s="3">
        <f>sales[[#This Row],[Units Sold]]*sales[[#This Row],[Unit Price]]</f>
        <v>677257.84</v>
      </c>
      <c r="N83" s="3">
        <f>sales[[#This Row],[Units Sold]]*sales[[#This Row],[Unit Cost]]</f>
        <v>422941.25999999995</v>
      </c>
      <c r="O83" s="3">
        <f>sales[[#This Row],[Total Sale]]-sales[[#This Row],[Total Cost]]</f>
        <v>254316.58000000002</v>
      </c>
      <c r="P83" s="19">
        <f>YEAR(sales[[#This Row],[Order Date]])</f>
        <v>2022</v>
      </c>
      <c r="Q83" s="19" t="str">
        <f>TEXT(sales[[#This Row],[Order Date]],"mmm")</f>
        <v>ago</v>
      </c>
      <c r="R83" s="19">
        <f>sales[[#This Row],[Ship Date]]-sales[[#This Row],[Order Date]]</f>
        <v>16</v>
      </c>
    </row>
    <row r="84" spans="1:18" x14ac:dyDescent="0.25">
      <c r="A84" s="8">
        <v>847659862</v>
      </c>
      <c r="B84" t="s">
        <v>153</v>
      </c>
      <c r="C84" s="1">
        <v>44354</v>
      </c>
      <c r="D84" s="1">
        <v>44399</v>
      </c>
      <c r="E84" t="s">
        <v>1166</v>
      </c>
      <c r="F84" t="s">
        <v>6</v>
      </c>
      <c r="G84" t="str">
        <f>VLOOKUP(sales[[#This Row],[Country]],countryregion[],2,0)</f>
        <v>Europe</v>
      </c>
      <c r="H84" t="s">
        <v>5</v>
      </c>
      <c r="I84" t="s">
        <v>1145</v>
      </c>
      <c r="J84">
        <v>245</v>
      </c>
      <c r="K84" s="3">
        <f>VLOOKUP(sales[[#This Row],[Item Type]],typepricecost[],2,0)</f>
        <v>651.21</v>
      </c>
      <c r="L84" s="3">
        <f>VLOOKUP(sales[[#This Row],[Item Type]],typepricecost[],3,0)</f>
        <v>524.96</v>
      </c>
      <c r="M84" s="3">
        <f>sales[[#This Row],[Units Sold]]*sales[[#This Row],[Unit Price]]</f>
        <v>159546.45000000001</v>
      </c>
      <c r="N84" s="3">
        <f>sales[[#This Row],[Units Sold]]*sales[[#This Row],[Unit Cost]]</f>
        <v>128615.20000000001</v>
      </c>
      <c r="O84" s="3">
        <f>sales[[#This Row],[Total Sale]]-sales[[#This Row],[Total Cost]]</f>
        <v>30931.25</v>
      </c>
      <c r="P84" s="19">
        <f>YEAR(sales[[#This Row],[Order Date]])</f>
        <v>2021</v>
      </c>
      <c r="Q84" s="19" t="str">
        <f>TEXT(sales[[#This Row],[Order Date]],"mmm")</f>
        <v>jun</v>
      </c>
      <c r="R84" s="19">
        <f>sales[[#This Row],[Ship Date]]-sales[[#This Row],[Order Date]]</f>
        <v>45</v>
      </c>
    </row>
    <row r="85" spans="1:18" x14ac:dyDescent="0.25">
      <c r="A85" s="8">
        <v>673877179</v>
      </c>
      <c r="B85" t="s">
        <v>154</v>
      </c>
      <c r="C85" s="1">
        <v>44587</v>
      </c>
      <c r="D85" s="1">
        <v>44613</v>
      </c>
      <c r="E85" t="s">
        <v>1163</v>
      </c>
      <c r="F85" t="s">
        <v>3</v>
      </c>
      <c r="G85" t="str">
        <f>VLOOKUP(sales[[#This Row],[Country]],countryregion[],2,0)</f>
        <v>Europe</v>
      </c>
      <c r="H85" t="s">
        <v>149</v>
      </c>
      <c r="I85" t="s">
        <v>1155</v>
      </c>
      <c r="J85">
        <v>4087</v>
      </c>
      <c r="K85" s="3">
        <f>VLOOKUP(sales[[#This Row],[Item Type]],typepricecost[],2,0)</f>
        <v>421.89</v>
      </c>
      <c r="L85" s="3">
        <f>VLOOKUP(sales[[#This Row],[Item Type]],typepricecost[],3,0)</f>
        <v>364.69</v>
      </c>
      <c r="M85" s="3">
        <f>sales[[#This Row],[Units Sold]]*sales[[#This Row],[Unit Price]]</f>
        <v>1724264.43</v>
      </c>
      <c r="N85" s="3">
        <f>sales[[#This Row],[Units Sold]]*sales[[#This Row],[Unit Cost]]</f>
        <v>1490488.03</v>
      </c>
      <c r="O85" s="3">
        <f>sales[[#This Row],[Total Sale]]-sales[[#This Row],[Total Cost]]</f>
        <v>233776.39999999991</v>
      </c>
      <c r="P85" s="19">
        <f>YEAR(sales[[#This Row],[Order Date]])</f>
        <v>2022</v>
      </c>
      <c r="Q85" s="19" t="str">
        <f>TEXT(sales[[#This Row],[Order Date]],"mmm")</f>
        <v>ene</v>
      </c>
      <c r="R85" s="19">
        <f>sales[[#This Row],[Ship Date]]-sales[[#This Row],[Order Date]]</f>
        <v>26</v>
      </c>
    </row>
    <row r="86" spans="1:18" x14ac:dyDescent="0.25">
      <c r="A86" s="8">
        <v>747025954</v>
      </c>
      <c r="B86" t="s">
        <v>155</v>
      </c>
      <c r="C86" s="1">
        <v>44818</v>
      </c>
      <c r="D86" s="1">
        <v>44846</v>
      </c>
      <c r="E86" t="s">
        <v>1163</v>
      </c>
      <c r="F86" t="s">
        <v>6</v>
      </c>
      <c r="G86" t="str">
        <f>VLOOKUP(sales[[#This Row],[Country]],countryregion[],2,0)</f>
        <v>Sub-Saharan Africa</v>
      </c>
      <c r="H86" t="s">
        <v>156</v>
      </c>
      <c r="I86" t="s">
        <v>1150</v>
      </c>
      <c r="J86">
        <v>435</v>
      </c>
      <c r="K86" s="3">
        <f>VLOOKUP(sales[[#This Row],[Item Type]],typepricecost[],2,0)</f>
        <v>255.28</v>
      </c>
      <c r="L86" s="3">
        <f>VLOOKUP(sales[[#This Row],[Item Type]],typepricecost[],3,0)</f>
        <v>159.41999999999999</v>
      </c>
      <c r="M86" s="3">
        <f>sales[[#This Row],[Units Sold]]*sales[[#This Row],[Unit Price]]</f>
        <v>111046.8</v>
      </c>
      <c r="N86" s="3">
        <f>sales[[#This Row],[Units Sold]]*sales[[#This Row],[Unit Cost]]</f>
        <v>69347.7</v>
      </c>
      <c r="O86" s="3">
        <f>sales[[#This Row],[Total Sale]]-sales[[#This Row],[Total Cost]]</f>
        <v>41699.100000000006</v>
      </c>
      <c r="P86" s="19">
        <f>YEAR(sales[[#This Row],[Order Date]])</f>
        <v>2022</v>
      </c>
      <c r="Q86" s="19" t="str">
        <f>TEXT(sales[[#This Row],[Order Date]],"mmm")</f>
        <v>sep</v>
      </c>
      <c r="R86" s="19">
        <f>sales[[#This Row],[Ship Date]]-sales[[#This Row],[Order Date]]</f>
        <v>28</v>
      </c>
    </row>
    <row r="87" spans="1:18" x14ac:dyDescent="0.25">
      <c r="A87" s="8">
        <v>149967515</v>
      </c>
      <c r="B87" t="s">
        <v>157</v>
      </c>
      <c r="C87" s="1">
        <v>44531</v>
      </c>
      <c r="D87" s="1">
        <v>44557</v>
      </c>
      <c r="E87" t="s">
        <v>1164</v>
      </c>
      <c r="F87" t="s">
        <v>6</v>
      </c>
      <c r="G87" t="str">
        <f>VLOOKUP(sales[[#This Row],[Country]],countryregion[],2,0)</f>
        <v>Europe</v>
      </c>
      <c r="H87" t="s">
        <v>110</v>
      </c>
      <c r="I87" t="s">
        <v>1148</v>
      </c>
      <c r="J87">
        <v>7575</v>
      </c>
      <c r="K87" s="3">
        <f>VLOOKUP(sales[[#This Row],[Item Type]],typepricecost[],2,0)</f>
        <v>437.2</v>
      </c>
      <c r="L87" s="3">
        <f>VLOOKUP(sales[[#This Row],[Item Type]],typepricecost[],3,0)</f>
        <v>263.33</v>
      </c>
      <c r="M87" s="3">
        <f>sales[[#This Row],[Units Sold]]*sales[[#This Row],[Unit Price]]</f>
        <v>3311790</v>
      </c>
      <c r="N87" s="3">
        <f>sales[[#This Row],[Units Sold]]*sales[[#This Row],[Unit Cost]]</f>
        <v>1994724.7499999998</v>
      </c>
      <c r="O87" s="3">
        <f>sales[[#This Row],[Total Sale]]-sales[[#This Row],[Total Cost]]</f>
        <v>1317065.2500000002</v>
      </c>
      <c r="P87" s="19">
        <f>YEAR(sales[[#This Row],[Order Date]])</f>
        <v>2021</v>
      </c>
      <c r="Q87" s="19" t="str">
        <f>TEXT(sales[[#This Row],[Order Date]],"mmm")</f>
        <v>dic</v>
      </c>
      <c r="R87" s="19">
        <f>sales[[#This Row],[Ship Date]]-sales[[#This Row],[Order Date]]</f>
        <v>26</v>
      </c>
    </row>
    <row r="88" spans="1:18" x14ac:dyDescent="0.25">
      <c r="A88" s="8">
        <v>735875689</v>
      </c>
      <c r="B88" t="s">
        <v>158</v>
      </c>
      <c r="C88" s="1">
        <v>43878</v>
      </c>
      <c r="D88" s="1">
        <v>43915</v>
      </c>
      <c r="E88" t="s">
        <v>1166</v>
      </c>
      <c r="F88" t="s">
        <v>3</v>
      </c>
      <c r="G88" t="str">
        <f>VLOOKUP(sales[[#This Row],[Country]],countryregion[],2,0)</f>
        <v>Sub-Saharan Africa</v>
      </c>
      <c r="H88" t="s">
        <v>159</v>
      </c>
      <c r="I88" t="s">
        <v>1154</v>
      </c>
      <c r="J88">
        <v>824</v>
      </c>
      <c r="K88" s="3">
        <f>VLOOKUP(sales[[#This Row],[Item Type]],typepricecost[],2,0)</f>
        <v>81.73</v>
      </c>
      <c r="L88" s="3">
        <f>VLOOKUP(sales[[#This Row],[Item Type]],typepricecost[],3,0)</f>
        <v>56.67</v>
      </c>
      <c r="M88" s="3">
        <f>sales[[#This Row],[Units Sold]]*sales[[#This Row],[Unit Price]]</f>
        <v>67345.52</v>
      </c>
      <c r="N88" s="3">
        <f>sales[[#This Row],[Units Sold]]*sales[[#This Row],[Unit Cost]]</f>
        <v>46696.08</v>
      </c>
      <c r="O88" s="3">
        <f>sales[[#This Row],[Total Sale]]-sales[[#This Row],[Total Cost]]</f>
        <v>20649.440000000002</v>
      </c>
      <c r="P88" s="19">
        <f>YEAR(sales[[#This Row],[Order Date]])</f>
        <v>2020</v>
      </c>
      <c r="Q88" s="19" t="str">
        <f>TEXT(sales[[#This Row],[Order Date]],"mmm")</f>
        <v>feb</v>
      </c>
      <c r="R88" s="19">
        <f>sales[[#This Row],[Ship Date]]-sales[[#This Row],[Order Date]]</f>
        <v>37</v>
      </c>
    </row>
    <row r="89" spans="1:18" x14ac:dyDescent="0.25">
      <c r="A89" s="8">
        <v>378236806</v>
      </c>
      <c r="B89" t="s">
        <v>160</v>
      </c>
      <c r="C89" s="1">
        <v>44205</v>
      </c>
      <c r="D89" s="1">
        <v>44245</v>
      </c>
      <c r="E89" t="s">
        <v>1166</v>
      </c>
      <c r="F89" t="s">
        <v>6</v>
      </c>
      <c r="G89" t="str">
        <f>VLOOKUP(sales[[#This Row],[Country]],countryregion[],2,0)</f>
        <v>Europe</v>
      </c>
      <c r="H89" t="s">
        <v>161</v>
      </c>
      <c r="I89" t="s">
        <v>1145</v>
      </c>
      <c r="J89">
        <v>7531</v>
      </c>
      <c r="K89" s="3">
        <f>VLOOKUP(sales[[#This Row],[Item Type]],typepricecost[],2,0)</f>
        <v>651.21</v>
      </c>
      <c r="L89" s="3">
        <f>VLOOKUP(sales[[#This Row],[Item Type]],typepricecost[],3,0)</f>
        <v>524.96</v>
      </c>
      <c r="M89" s="3">
        <f>sales[[#This Row],[Units Sold]]*sales[[#This Row],[Unit Price]]</f>
        <v>4904262.5100000007</v>
      </c>
      <c r="N89" s="3">
        <f>sales[[#This Row],[Units Sold]]*sales[[#This Row],[Unit Cost]]</f>
        <v>3953473.7600000002</v>
      </c>
      <c r="O89" s="3">
        <f>sales[[#This Row],[Total Sale]]-sales[[#This Row],[Total Cost]]</f>
        <v>950788.75000000047</v>
      </c>
      <c r="P89" s="19">
        <f>YEAR(sales[[#This Row],[Order Date]])</f>
        <v>2021</v>
      </c>
      <c r="Q89" s="19" t="str">
        <f>TEXT(sales[[#This Row],[Order Date]],"mmm")</f>
        <v>ene</v>
      </c>
      <c r="R89" s="19">
        <f>sales[[#This Row],[Ship Date]]-sales[[#This Row],[Order Date]]</f>
        <v>40</v>
      </c>
    </row>
    <row r="90" spans="1:18" x14ac:dyDescent="0.25">
      <c r="A90" s="8">
        <v>620849692</v>
      </c>
      <c r="B90" t="s">
        <v>162</v>
      </c>
      <c r="C90" s="1">
        <v>44392</v>
      </c>
      <c r="D90" s="1">
        <v>44395</v>
      </c>
      <c r="E90" t="s">
        <v>1165</v>
      </c>
      <c r="F90" t="s">
        <v>3</v>
      </c>
      <c r="G90" t="str">
        <f>VLOOKUP(sales[[#This Row],[Country]],countryregion[],2,0)</f>
        <v>Europe</v>
      </c>
      <c r="H90" t="s">
        <v>151</v>
      </c>
      <c r="I90" t="s">
        <v>1148</v>
      </c>
      <c r="J90">
        <v>2075</v>
      </c>
      <c r="K90" s="3">
        <f>VLOOKUP(sales[[#This Row],[Item Type]],typepricecost[],2,0)</f>
        <v>437.2</v>
      </c>
      <c r="L90" s="3">
        <f>VLOOKUP(sales[[#This Row],[Item Type]],typepricecost[],3,0)</f>
        <v>263.33</v>
      </c>
      <c r="M90" s="3">
        <f>sales[[#This Row],[Units Sold]]*sales[[#This Row],[Unit Price]]</f>
        <v>907190</v>
      </c>
      <c r="N90" s="3">
        <f>sales[[#This Row],[Units Sold]]*sales[[#This Row],[Unit Cost]]</f>
        <v>546409.75</v>
      </c>
      <c r="O90" s="3">
        <f>sales[[#This Row],[Total Sale]]-sales[[#This Row],[Total Cost]]</f>
        <v>360780.25</v>
      </c>
      <c r="P90" s="19">
        <f>YEAR(sales[[#This Row],[Order Date]])</f>
        <v>2021</v>
      </c>
      <c r="Q90" s="19" t="str">
        <f>TEXT(sales[[#This Row],[Order Date]],"mmm")</f>
        <v>jul</v>
      </c>
      <c r="R90" s="19">
        <f>sales[[#This Row],[Ship Date]]-sales[[#This Row],[Order Date]]</f>
        <v>3</v>
      </c>
    </row>
    <row r="91" spans="1:18" x14ac:dyDescent="0.25">
      <c r="A91" s="8">
        <v>827825677</v>
      </c>
      <c r="B91" t="s">
        <v>163</v>
      </c>
      <c r="C91" s="1">
        <v>44511</v>
      </c>
      <c r="D91" s="1">
        <v>44519</v>
      </c>
      <c r="E91" t="s">
        <v>1163</v>
      </c>
      <c r="F91" t="s">
        <v>3</v>
      </c>
      <c r="G91" t="str">
        <f>VLOOKUP(sales[[#This Row],[Country]],countryregion[],2,0)</f>
        <v>Central America and the Caribbean</v>
      </c>
      <c r="H91" t="s">
        <v>164</v>
      </c>
      <c r="I91" t="s">
        <v>2</v>
      </c>
      <c r="J91">
        <v>869</v>
      </c>
      <c r="K91" s="3">
        <f>VLOOKUP(sales[[#This Row],[Item Type]],typepricecost[],2,0)</f>
        <v>152.58000000000001</v>
      </c>
      <c r="L91" s="3">
        <f>VLOOKUP(sales[[#This Row],[Item Type]],typepricecost[],3,0)</f>
        <v>97.44</v>
      </c>
      <c r="M91" s="3">
        <f>sales[[#This Row],[Units Sold]]*sales[[#This Row],[Unit Price]]</f>
        <v>132592.02000000002</v>
      </c>
      <c r="N91" s="3">
        <f>sales[[#This Row],[Units Sold]]*sales[[#This Row],[Unit Cost]]</f>
        <v>84675.36</v>
      </c>
      <c r="O91" s="3">
        <f>sales[[#This Row],[Total Sale]]-sales[[#This Row],[Total Cost]]</f>
        <v>47916.660000000018</v>
      </c>
      <c r="P91" s="19">
        <f>YEAR(sales[[#This Row],[Order Date]])</f>
        <v>2021</v>
      </c>
      <c r="Q91" s="19" t="str">
        <f>TEXT(sales[[#This Row],[Order Date]],"mmm")</f>
        <v>nov</v>
      </c>
      <c r="R91" s="19">
        <f>sales[[#This Row],[Ship Date]]-sales[[#This Row],[Order Date]]</f>
        <v>8</v>
      </c>
    </row>
    <row r="92" spans="1:18" x14ac:dyDescent="0.25">
      <c r="A92" s="8">
        <v>433588588</v>
      </c>
      <c r="B92" t="s">
        <v>165</v>
      </c>
      <c r="C92" s="1">
        <v>44260</v>
      </c>
      <c r="D92" s="1">
        <v>44283</v>
      </c>
      <c r="E92" t="s">
        <v>1166</v>
      </c>
      <c r="F92" t="s">
        <v>3</v>
      </c>
      <c r="G92" t="str">
        <f>VLOOKUP(sales[[#This Row],[Country]],countryregion[],2,0)</f>
        <v>Asia</v>
      </c>
      <c r="H92" t="s">
        <v>77</v>
      </c>
      <c r="I92" t="s">
        <v>1153</v>
      </c>
      <c r="J92">
        <v>7353</v>
      </c>
      <c r="K92" s="3">
        <f>VLOOKUP(sales[[#This Row],[Item Type]],typepricecost[],2,0)</f>
        <v>668.27</v>
      </c>
      <c r="L92" s="3">
        <f>VLOOKUP(sales[[#This Row],[Item Type]],typepricecost[],3,0)</f>
        <v>502.54</v>
      </c>
      <c r="M92" s="3">
        <f>sales[[#This Row],[Units Sold]]*sales[[#This Row],[Unit Price]]</f>
        <v>4913789.3099999996</v>
      </c>
      <c r="N92" s="3">
        <f>sales[[#This Row],[Units Sold]]*sales[[#This Row],[Unit Cost]]</f>
        <v>3695176.62</v>
      </c>
      <c r="O92" s="3">
        <f>sales[[#This Row],[Total Sale]]-sales[[#This Row],[Total Cost]]</f>
        <v>1218612.6899999995</v>
      </c>
      <c r="P92" s="19">
        <f>YEAR(sales[[#This Row],[Order Date]])</f>
        <v>2021</v>
      </c>
      <c r="Q92" s="19" t="str">
        <f>TEXT(sales[[#This Row],[Order Date]],"mmm")</f>
        <v>mar</v>
      </c>
      <c r="R92" s="19">
        <f>sales[[#This Row],[Ship Date]]-sales[[#This Row],[Order Date]]</f>
        <v>23</v>
      </c>
    </row>
    <row r="93" spans="1:18" x14ac:dyDescent="0.25">
      <c r="A93" s="8">
        <v>292874753</v>
      </c>
      <c r="B93" t="s">
        <v>166</v>
      </c>
      <c r="C93" s="1">
        <v>44524</v>
      </c>
      <c r="D93" s="1">
        <v>44555</v>
      </c>
      <c r="E93" t="s">
        <v>1165</v>
      </c>
      <c r="F93" t="s">
        <v>3</v>
      </c>
      <c r="G93" t="str">
        <f>VLOOKUP(sales[[#This Row],[Country]],countryregion[],2,0)</f>
        <v>Australia and Oceania</v>
      </c>
      <c r="H93" t="s">
        <v>167</v>
      </c>
      <c r="I93" t="s">
        <v>1155</v>
      </c>
      <c r="J93">
        <v>7003</v>
      </c>
      <c r="K93" s="3">
        <f>VLOOKUP(sales[[#This Row],[Item Type]],typepricecost[],2,0)</f>
        <v>421.89</v>
      </c>
      <c r="L93" s="3">
        <f>VLOOKUP(sales[[#This Row],[Item Type]],typepricecost[],3,0)</f>
        <v>364.69</v>
      </c>
      <c r="M93" s="3">
        <f>sales[[#This Row],[Units Sold]]*sales[[#This Row],[Unit Price]]</f>
        <v>2954495.67</v>
      </c>
      <c r="N93" s="3">
        <f>sales[[#This Row],[Units Sold]]*sales[[#This Row],[Unit Cost]]</f>
        <v>2553924.0699999998</v>
      </c>
      <c r="O93" s="3">
        <f>sales[[#This Row],[Total Sale]]-sales[[#This Row],[Total Cost]]</f>
        <v>400571.60000000009</v>
      </c>
      <c r="P93" s="19">
        <f>YEAR(sales[[#This Row],[Order Date]])</f>
        <v>2021</v>
      </c>
      <c r="Q93" s="19" t="str">
        <f>TEXT(sales[[#This Row],[Order Date]],"mmm")</f>
        <v>nov</v>
      </c>
      <c r="R93" s="19">
        <f>sales[[#This Row],[Ship Date]]-sales[[#This Row],[Order Date]]</f>
        <v>31</v>
      </c>
    </row>
    <row r="94" spans="1:18" x14ac:dyDescent="0.25">
      <c r="A94" s="8">
        <v>430733001</v>
      </c>
      <c r="B94" t="s">
        <v>168</v>
      </c>
      <c r="C94" s="1">
        <v>44773</v>
      </c>
      <c r="D94" s="1">
        <v>44775</v>
      </c>
      <c r="E94" t="s">
        <v>1163</v>
      </c>
      <c r="F94" t="s">
        <v>3</v>
      </c>
      <c r="G94" t="str">
        <f>VLOOKUP(sales[[#This Row],[Country]],countryregion[],2,0)</f>
        <v>Europe</v>
      </c>
      <c r="H94" t="s">
        <v>169</v>
      </c>
      <c r="I94" t="s">
        <v>1145</v>
      </c>
      <c r="J94">
        <v>2322</v>
      </c>
      <c r="K94" s="3">
        <f>VLOOKUP(sales[[#This Row],[Item Type]],typepricecost[],2,0)</f>
        <v>651.21</v>
      </c>
      <c r="L94" s="3">
        <f>VLOOKUP(sales[[#This Row],[Item Type]],typepricecost[],3,0)</f>
        <v>524.96</v>
      </c>
      <c r="M94" s="3">
        <f>sales[[#This Row],[Units Sold]]*sales[[#This Row],[Unit Price]]</f>
        <v>1512109.62</v>
      </c>
      <c r="N94" s="3">
        <f>sales[[#This Row],[Units Sold]]*sales[[#This Row],[Unit Cost]]</f>
        <v>1218957.1200000001</v>
      </c>
      <c r="O94" s="3">
        <f>sales[[#This Row],[Total Sale]]-sales[[#This Row],[Total Cost]]</f>
        <v>293152.5</v>
      </c>
      <c r="P94" s="19">
        <f>YEAR(sales[[#This Row],[Order Date]])</f>
        <v>2022</v>
      </c>
      <c r="Q94" s="19" t="str">
        <f>TEXT(sales[[#This Row],[Order Date]],"mmm")</f>
        <v>jul</v>
      </c>
      <c r="R94" s="19">
        <f>sales[[#This Row],[Ship Date]]-sales[[#This Row],[Order Date]]</f>
        <v>2</v>
      </c>
    </row>
    <row r="95" spans="1:18" x14ac:dyDescent="0.25">
      <c r="A95" s="8">
        <v>492524659</v>
      </c>
      <c r="B95" t="s">
        <v>170</v>
      </c>
      <c r="C95" s="1">
        <v>44623</v>
      </c>
      <c r="D95" s="1">
        <v>44645</v>
      </c>
      <c r="E95" t="s">
        <v>1164</v>
      </c>
      <c r="F95" t="s">
        <v>6</v>
      </c>
      <c r="G95" t="str">
        <f>VLOOKUP(sales[[#This Row],[Country]],countryregion[],2,0)</f>
        <v>Sub-Saharan Africa</v>
      </c>
      <c r="H95" t="s">
        <v>171</v>
      </c>
      <c r="I95" t="s">
        <v>1147</v>
      </c>
      <c r="J95">
        <v>7846</v>
      </c>
      <c r="K95" s="3">
        <f>VLOOKUP(sales[[#This Row],[Item Type]],typepricecost[],2,0)</f>
        <v>9.33</v>
      </c>
      <c r="L95" s="3">
        <f>VLOOKUP(sales[[#This Row],[Item Type]],typepricecost[],3,0)</f>
        <v>6.92</v>
      </c>
      <c r="M95" s="3">
        <f>sales[[#This Row],[Units Sold]]*sales[[#This Row],[Unit Price]]</f>
        <v>73203.180000000008</v>
      </c>
      <c r="N95" s="3">
        <f>sales[[#This Row],[Units Sold]]*sales[[#This Row],[Unit Cost]]</f>
        <v>54294.32</v>
      </c>
      <c r="O95" s="3">
        <f>sales[[#This Row],[Total Sale]]-sales[[#This Row],[Total Cost]]</f>
        <v>18908.860000000008</v>
      </c>
      <c r="P95" s="19">
        <f>YEAR(sales[[#This Row],[Order Date]])</f>
        <v>2022</v>
      </c>
      <c r="Q95" s="19" t="str">
        <f>TEXT(sales[[#This Row],[Order Date]],"mmm")</f>
        <v>mar</v>
      </c>
      <c r="R95" s="19">
        <f>sales[[#This Row],[Ship Date]]-sales[[#This Row],[Order Date]]</f>
        <v>22</v>
      </c>
    </row>
    <row r="96" spans="1:18" x14ac:dyDescent="0.25">
      <c r="A96" s="8">
        <v>193923556</v>
      </c>
      <c r="B96" t="s">
        <v>172</v>
      </c>
      <c r="C96" s="1">
        <v>44356</v>
      </c>
      <c r="D96" s="1">
        <v>44367</v>
      </c>
      <c r="E96" t="s">
        <v>1163</v>
      </c>
      <c r="F96" t="s">
        <v>6</v>
      </c>
      <c r="G96" t="str">
        <f>VLOOKUP(sales[[#This Row],[Country]],countryregion[],2,0)</f>
        <v>Europe</v>
      </c>
      <c r="H96" t="s">
        <v>173</v>
      </c>
      <c r="I96" t="s">
        <v>1151</v>
      </c>
      <c r="J96">
        <v>5145</v>
      </c>
      <c r="K96" s="3">
        <f>VLOOKUP(sales[[#This Row],[Item Type]],typepricecost[],2,0)</f>
        <v>47.45</v>
      </c>
      <c r="L96" s="3">
        <f>VLOOKUP(sales[[#This Row],[Item Type]],typepricecost[],3,0)</f>
        <v>31.79</v>
      </c>
      <c r="M96" s="3">
        <f>sales[[#This Row],[Units Sold]]*sales[[#This Row],[Unit Price]]</f>
        <v>244130.25000000003</v>
      </c>
      <c r="N96" s="3">
        <f>sales[[#This Row],[Units Sold]]*sales[[#This Row],[Unit Cost]]</f>
        <v>163559.54999999999</v>
      </c>
      <c r="O96" s="3">
        <f>sales[[#This Row],[Total Sale]]-sales[[#This Row],[Total Cost]]</f>
        <v>80570.700000000041</v>
      </c>
      <c r="P96" s="19">
        <f>YEAR(sales[[#This Row],[Order Date]])</f>
        <v>2021</v>
      </c>
      <c r="Q96" s="19" t="str">
        <f>TEXT(sales[[#This Row],[Order Date]],"mmm")</f>
        <v>jun</v>
      </c>
      <c r="R96" s="19">
        <f>sales[[#This Row],[Ship Date]]-sales[[#This Row],[Order Date]]</f>
        <v>11</v>
      </c>
    </row>
    <row r="97" spans="1:18" x14ac:dyDescent="0.25">
      <c r="A97" s="8">
        <v>670916020</v>
      </c>
      <c r="B97" t="s">
        <v>174</v>
      </c>
      <c r="C97" s="1">
        <v>44403</v>
      </c>
      <c r="D97" s="1">
        <v>44410</v>
      </c>
      <c r="E97" t="s">
        <v>1163</v>
      </c>
      <c r="F97" t="s">
        <v>3</v>
      </c>
      <c r="G97" t="str">
        <f>VLOOKUP(sales[[#This Row],[Country]],countryregion[],2,0)</f>
        <v>Europe</v>
      </c>
      <c r="H97" t="s">
        <v>132</v>
      </c>
      <c r="I97" t="s">
        <v>1151</v>
      </c>
      <c r="J97">
        <v>7815</v>
      </c>
      <c r="K97" s="3">
        <f>VLOOKUP(sales[[#This Row],[Item Type]],typepricecost[],2,0)</f>
        <v>47.45</v>
      </c>
      <c r="L97" s="3">
        <f>VLOOKUP(sales[[#This Row],[Item Type]],typepricecost[],3,0)</f>
        <v>31.79</v>
      </c>
      <c r="M97" s="3">
        <f>sales[[#This Row],[Units Sold]]*sales[[#This Row],[Unit Price]]</f>
        <v>370821.75</v>
      </c>
      <c r="N97" s="3">
        <f>sales[[#This Row],[Units Sold]]*sales[[#This Row],[Unit Cost]]</f>
        <v>248438.85</v>
      </c>
      <c r="O97" s="3">
        <f>sales[[#This Row],[Total Sale]]-sales[[#This Row],[Total Cost]]</f>
        <v>122382.9</v>
      </c>
      <c r="P97" s="19">
        <f>YEAR(sales[[#This Row],[Order Date]])</f>
        <v>2021</v>
      </c>
      <c r="Q97" s="19" t="str">
        <f>TEXT(sales[[#This Row],[Order Date]],"mmm")</f>
        <v>jul</v>
      </c>
      <c r="R97" s="19">
        <f>sales[[#This Row],[Ship Date]]-sales[[#This Row],[Order Date]]</f>
        <v>7</v>
      </c>
    </row>
    <row r="98" spans="1:18" x14ac:dyDescent="0.25">
      <c r="A98" s="8">
        <v>429800879</v>
      </c>
      <c r="B98" t="s">
        <v>175</v>
      </c>
      <c r="C98" s="1">
        <v>44821</v>
      </c>
      <c r="D98" s="1">
        <v>44853</v>
      </c>
      <c r="E98" t="s">
        <v>1166</v>
      </c>
      <c r="F98" t="s">
        <v>3</v>
      </c>
      <c r="G98" t="str">
        <f>VLOOKUP(sales[[#This Row],[Country]],countryregion[],2,0)</f>
        <v>Asia</v>
      </c>
      <c r="H98" t="s">
        <v>176</v>
      </c>
      <c r="I98" t="s">
        <v>1150</v>
      </c>
      <c r="J98">
        <v>6486</v>
      </c>
      <c r="K98" s="3">
        <f>VLOOKUP(sales[[#This Row],[Item Type]],typepricecost[],2,0)</f>
        <v>255.28</v>
      </c>
      <c r="L98" s="3">
        <f>VLOOKUP(sales[[#This Row],[Item Type]],typepricecost[],3,0)</f>
        <v>159.41999999999999</v>
      </c>
      <c r="M98" s="3">
        <f>sales[[#This Row],[Units Sold]]*sales[[#This Row],[Unit Price]]</f>
        <v>1655746.08</v>
      </c>
      <c r="N98" s="3">
        <f>sales[[#This Row],[Units Sold]]*sales[[#This Row],[Unit Cost]]</f>
        <v>1033998.1199999999</v>
      </c>
      <c r="O98" s="3">
        <f>sales[[#This Row],[Total Sale]]-sales[[#This Row],[Total Cost]]</f>
        <v>621747.9600000002</v>
      </c>
      <c r="P98" s="19">
        <f>YEAR(sales[[#This Row],[Order Date]])</f>
        <v>2022</v>
      </c>
      <c r="Q98" s="19" t="str">
        <f>TEXT(sales[[#This Row],[Order Date]],"mmm")</f>
        <v>sep</v>
      </c>
      <c r="R98" s="19">
        <f>sales[[#This Row],[Ship Date]]-sales[[#This Row],[Order Date]]</f>
        <v>32</v>
      </c>
    </row>
    <row r="99" spans="1:18" x14ac:dyDescent="0.25">
      <c r="A99" s="8">
        <v>297189462</v>
      </c>
      <c r="B99" t="s">
        <v>177</v>
      </c>
      <c r="C99" s="1">
        <v>44767</v>
      </c>
      <c r="D99" s="1">
        <v>44792</v>
      </c>
      <c r="E99" t="s">
        <v>1165</v>
      </c>
      <c r="F99" t="s">
        <v>3</v>
      </c>
      <c r="G99" t="str">
        <f>VLOOKUP(sales[[#This Row],[Country]],countryregion[],2,0)</f>
        <v>Sub-Saharan Africa</v>
      </c>
      <c r="H99" t="s">
        <v>52</v>
      </c>
      <c r="I99" t="s">
        <v>1153</v>
      </c>
      <c r="J99">
        <v>3821</v>
      </c>
      <c r="K99" s="3">
        <f>VLOOKUP(sales[[#This Row],[Item Type]],typepricecost[],2,0)</f>
        <v>668.27</v>
      </c>
      <c r="L99" s="3">
        <f>VLOOKUP(sales[[#This Row],[Item Type]],typepricecost[],3,0)</f>
        <v>502.54</v>
      </c>
      <c r="M99" s="3">
        <f>sales[[#This Row],[Units Sold]]*sales[[#This Row],[Unit Price]]</f>
        <v>2553459.67</v>
      </c>
      <c r="N99" s="3">
        <f>sales[[#This Row],[Units Sold]]*sales[[#This Row],[Unit Cost]]</f>
        <v>1920205.34</v>
      </c>
      <c r="O99" s="3">
        <f>sales[[#This Row],[Total Sale]]-sales[[#This Row],[Total Cost]]</f>
        <v>633254.32999999984</v>
      </c>
      <c r="P99" s="19">
        <f>YEAR(sales[[#This Row],[Order Date]])</f>
        <v>2022</v>
      </c>
      <c r="Q99" s="19" t="str">
        <f>TEXT(sales[[#This Row],[Order Date]],"mmm")</f>
        <v>jul</v>
      </c>
      <c r="R99" s="19">
        <f>sales[[#This Row],[Ship Date]]-sales[[#This Row],[Order Date]]</f>
        <v>25</v>
      </c>
    </row>
    <row r="100" spans="1:18" x14ac:dyDescent="0.25">
      <c r="A100" s="8">
        <v>270005595</v>
      </c>
      <c r="B100" t="s">
        <v>178</v>
      </c>
      <c r="C100" s="1">
        <v>44069</v>
      </c>
      <c r="D100" s="1">
        <v>44078</v>
      </c>
      <c r="E100" t="s">
        <v>1164</v>
      </c>
      <c r="F100" t="s">
        <v>6</v>
      </c>
      <c r="G100" t="str">
        <f>VLOOKUP(sales[[#This Row],[Country]],countryregion[],2,0)</f>
        <v>Middle East and North Africa</v>
      </c>
      <c r="H100" t="s">
        <v>179</v>
      </c>
      <c r="I100" t="s">
        <v>1154</v>
      </c>
      <c r="J100">
        <v>9511</v>
      </c>
      <c r="K100" s="3">
        <f>VLOOKUP(sales[[#This Row],[Item Type]],typepricecost[],2,0)</f>
        <v>81.73</v>
      </c>
      <c r="L100" s="3">
        <f>VLOOKUP(sales[[#This Row],[Item Type]],typepricecost[],3,0)</f>
        <v>56.67</v>
      </c>
      <c r="M100" s="3">
        <f>sales[[#This Row],[Units Sold]]*sales[[#This Row],[Unit Price]]</f>
        <v>777334.03</v>
      </c>
      <c r="N100" s="3">
        <f>sales[[#This Row],[Units Sold]]*sales[[#This Row],[Unit Cost]]</f>
        <v>538988.37</v>
      </c>
      <c r="O100" s="3">
        <f>sales[[#This Row],[Total Sale]]-sales[[#This Row],[Total Cost]]</f>
        <v>238345.66000000003</v>
      </c>
      <c r="P100" s="19">
        <f>YEAR(sales[[#This Row],[Order Date]])</f>
        <v>2020</v>
      </c>
      <c r="Q100" s="19" t="str">
        <f>TEXT(sales[[#This Row],[Order Date]],"mmm")</f>
        <v>ago</v>
      </c>
      <c r="R100" s="19">
        <f>sales[[#This Row],[Ship Date]]-sales[[#This Row],[Order Date]]</f>
        <v>9</v>
      </c>
    </row>
    <row r="101" spans="1:18" x14ac:dyDescent="0.25">
      <c r="A101" s="8">
        <v>865485608</v>
      </c>
      <c r="B101" t="s">
        <v>180</v>
      </c>
      <c r="C101" s="1">
        <v>44788</v>
      </c>
      <c r="D101" s="1">
        <v>44814</v>
      </c>
      <c r="E101" t="s">
        <v>1163</v>
      </c>
      <c r="F101" t="s">
        <v>3</v>
      </c>
      <c r="G101" t="str">
        <f>VLOOKUP(sales[[#This Row],[Country]],countryregion[],2,0)</f>
        <v>Asia</v>
      </c>
      <c r="H101" t="s">
        <v>64</v>
      </c>
      <c r="I101" t="s">
        <v>2</v>
      </c>
      <c r="J101">
        <v>5279</v>
      </c>
      <c r="K101" s="3">
        <f>VLOOKUP(sales[[#This Row],[Item Type]],typepricecost[],2,0)</f>
        <v>152.58000000000001</v>
      </c>
      <c r="L101" s="3">
        <f>VLOOKUP(sales[[#This Row],[Item Type]],typepricecost[],3,0)</f>
        <v>97.44</v>
      </c>
      <c r="M101" s="3">
        <f>sales[[#This Row],[Units Sold]]*sales[[#This Row],[Unit Price]]</f>
        <v>805469.82000000007</v>
      </c>
      <c r="N101" s="3">
        <f>sales[[#This Row],[Units Sold]]*sales[[#This Row],[Unit Cost]]</f>
        <v>514385.76</v>
      </c>
      <c r="O101" s="3">
        <f>sales[[#This Row],[Total Sale]]-sales[[#This Row],[Total Cost]]</f>
        <v>291084.06000000006</v>
      </c>
      <c r="P101" s="19">
        <f>YEAR(sales[[#This Row],[Order Date]])</f>
        <v>2022</v>
      </c>
      <c r="Q101" s="19" t="str">
        <f>TEXT(sales[[#This Row],[Order Date]],"mmm")</f>
        <v>ago</v>
      </c>
      <c r="R101" s="19">
        <f>sales[[#This Row],[Ship Date]]-sales[[#This Row],[Order Date]]</f>
        <v>26</v>
      </c>
    </row>
    <row r="102" spans="1:18" x14ac:dyDescent="0.25">
      <c r="A102" s="8">
        <v>871178328</v>
      </c>
      <c r="B102" t="s">
        <v>181</v>
      </c>
      <c r="C102" s="1">
        <v>44436</v>
      </c>
      <c r="D102" s="1">
        <v>44436</v>
      </c>
      <c r="E102" t="s">
        <v>1165</v>
      </c>
      <c r="F102" t="s">
        <v>3</v>
      </c>
      <c r="G102" t="str">
        <f>VLOOKUP(sales[[#This Row],[Country]],countryregion[],2,0)</f>
        <v>Asia</v>
      </c>
      <c r="H102" t="s">
        <v>42</v>
      </c>
      <c r="I102" t="s">
        <v>1149</v>
      </c>
      <c r="J102">
        <v>9882</v>
      </c>
      <c r="K102" s="3">
        <f>VLOOKUP(sales[[#This Row],[Item Type]],typepricecost[],2,0)</f>
        <v>205.7</v>
      </c>
      <c r="L102" s="3">
        <f>VLOOKUP(sales[[#This Row],[Item Type]],typepricecost[],3,0)</f>
        <v>117.11</v>
      </c>
      <c r="M102" s="3">
        <f>sales[[#This Row],[Units Sold]]*sales[[#This Row],[Unit Price]]</f>
        <v>2032727.4</v>
      </c>
      <c r="N102" s="3">
        <f>sales[[#This Row],[Units Sold]]*sales[[#This Row],[Unit Cost]]</f>
        <v>1157281.02</v>
      </c>
      <c r="O102" s="3">
        <f>sales[[#This Row],[Total Sale]]-sales[[#This Row],[Total Cost]]</f>
        <v>875446.37999999989</v>
      </c>
      <c r="P102" s="19">
        <f>YEAR(sales[[#This Row],[Order Date]])</f>
        <v>2021</v>
      </c>
      <c r="Q102" s="19" t="str">
        <f>TEXT(sales[[#This Row],[Order Date]],"mmm")</f>
        <v>ago</v>
      </c>
      <c r="R102" s="19">
        <f>sales[[#This Row],[Ship Date]]-sales[[#This Row],[Order Date]]</f>
        <v>0</v>
      </c>
    </row>
    <row r="103" spans="1:18" x14ac:dyDescent="0.25">
      <c r="A103" s="8">
        <v>494945085</v>
      </c>
      <c r="B103" t="s">
        <v>182</v>
      </c>
      <c r="C103" s="1">
        <v>44846</v>
      </c>
      <c r="D103" s="1">
        <v>44871</v>
      </c>
      <c r="E103" t="s">
        <v>1163</v>
      </c>
      <c r="F103" t="s">
        <v>6</v>
      </c>
      <c r="G103" t="str">
        <f>VLOOKUP(sales[[#This Row],[Country]],countryregion[],2,0)</f>
        <v>Europe</v>
      </c>
      <c r="H103" t="s">
        <v>183</v>
      </c>
      <c r="I103" t="s">
        <v>1146</v>
      </c>
      <c r="J103">
        <v>4104</v>
      </c>
      <c r="K103" s="3">
        <f>VLOOKUP(sales[[#This Row],[Item Type]],typepricecost[],2,0)</f>
        <v>154.06</v>
      </c>
      <c r="L103" s="3">
        <f>VLOOKUP(sales[[#This Row],[Item Type]],typepricecost[],3,0)</f>
        <v>90.93</v>
      </c>
      <c r="M103" s="3">
        <f>sales[[#This Row],[Units Sold]]*sales[[#This Row],[Unit Price]]</f>
        <v>632262.24</v>
      </c>
      <c r="N103" s="3">
        <f>sales[[#This Row],[Units Sold]]*sales[[#This Row],[Unit Cost]]</f>
        <v>373176.72000000003</v>
      </c>
      <c r="O103" s="3">
        <f>sales[[#This Row],[Total Sale]]-sales[[#This Row],[Total Cost]]</f>
        <v>259085.51999999996</v>
      </c>
      <c r="P103" s="19">
        <f>YEAR(sales[[#This Row],[Order Date]])</f>
        <v>2022</v>
      </c>
      <c r="Q103" s="19" t="str">
        <f>TEXT(sales[[#This Row],[Order Date]],"mmm")</f>
        <v>oct</v>
      </c>
      <c r="R103" s="19">
        <f>sales[[#This Row],[Ship Date]]-sales[[#This Row],[Order Date]]</f>
        <v>25</v>
      </c>
    </row>
    <row r="104" spans="1:18" x14ac:dyDescent="0.25">
      <c r="A104" s="8">
        <v>914959704</v>
      </c>
      <c r="B104" t="s">
        <v>184</v>
      </c>
      <c r="C104" s="1">
        <v>44345</v>
      </c>
      <c r="D104" s="1">
        <v>44371</v>
      </c>
      <c r="E104" t="s">
        <v>1166</v>
      </c>
      <c r="F104" t="s">
        <v>3</v>
      </c>
      <c r="G104" t="str">
        <f>VLOOKUP(sales[[#This Row],[Country]],countryregion[],2,0)</f>
        <v>Asia</v>
      </c>
      <c r="H104" t="s">
        <v>75</v>
      </c>
      <c r="I104" t="s">
        <v>2</v>
      </c>
      <c r="J104">
        <v>5764</v>
      </c>
      <c r="K104" s="3">
        <f>VLOOKUP(sales[[#This Row],[Item Type]],typepricecost[],2,0)</f>
        <v>152.58000000000001</v>
      </c>
      <c r="L104" s="3">
        <f>VLOOKUP(sales[[#This Row],[Item Type]],typepricecost[],3,0)</f>
        <v>97.44</v>
      </c>
      <c r="M104" s="3">
        <f>sales[[#This Row],[Units Sold]]*sales[[#This Row],[Unit Price]]</f>
        <v>879471.12000000011</v>
      </c>
      <c r="N104" s="3">
        <f>sales[[#This Row],[Units Sold]]*sales[[#This Row],[Unit Cost]]</f>
        <v>561644.16</v>
      </c>
      <c r="O104" s="3">
        <f>sales[[#This Row],[Total Sale]]-sales[[#This Row],[Total Cost]]</f>
        <v>317826.96000000008</v>
      </c>
      <c r="P104" s="19">
        <f>YEAR(sales[[#This Row],[Order Date]])</f>
        <v>2021</v>
      </c>
      <c r="Q104" s="19" t="str">
        <f>TEXT(sales[[#This Row],[Order Date]],"mmm")</f>
        <v>may</v>
      </c>
      <c r="R104" s="19">
        <f>sales[[#This Row],[Ship Date]]-sales[[#This Row],[Order Date]]</f>
        <v>26</v>
      </c>
    </row>
    <row r="105" spans="1:18" x14ac:dyDescent="0.25">
      <c r="A105" s="8">
        <v>229708516</v>
      </c>
      <c r="B105" t="s">
        <v>185</v>
      </c>
      <c r="C105" s="1">
        <v>44537</v>
      </c>
      <c r="D105" s="1">
        <v>44584</v>
      </c>
      <c r="E105" t="s">
        <v>1163</v>
      </c>
      <c r="F105" t="s">
        <v>6</v>
      </c>
      <c r="G105" t="str">
        <f>VLOOKUP(sales[[#This Row],[Country]],countryregion[],2,0)</f>
        <v>Europe</v>
      </c>
      <c r="H105" t="s">
        <v>186</v>
      </c>
      <c r="I105" t="s">
        <v>1153</v>
      </c>
      <c r="J105">
        <v>4709</v>
      </c>
      <c r="K105" s="3">
        <f>VLOOKUP(sales[[#This Row],[Item Type]],typepricecost[],2,0)</f>
        <v>668.27</v>
      </c>
      <c r="L105" s="3">
        <f>VLOOKUP(sales[[#This Row],[Item Type]],typepricecost[],3,0)</f>
        <v>502.54</v>
      </c>
      <c r="M105" s="3">
        <f>sales[[#This Row],[Units Sold]]*sales[[#This Row],[Unit Price]]</f>
        <v>3146883.4299999997</v>
      </c>
      <c r="N105" s="3">
        <f>sales[[#This Row],[Units Sold]]*sales[[#This Row],[Unit Cost]]</f>
        <v>2366460.86</v>
      </c>
      <c r="O105" s="3">
        <f>sales[[#This Row],[Total Sale]]-sales[[#This Row],[Total Cost]]</f>
        <v>780422.56999999983</v>
      </c>
      <c r="P105" s="19">
        <f>YEAR(sales[[#This Row],[Order Date]])</f>
        <v>2021</v>
      </c>
      <c r="Q105" s="19" t="str">
        <f>TEXT(sales[[#This Row],[Order Date]],"mmm")</f>
        <v>dic</v>
      </c>
      <c r="R105" s="19">
        <f>sales[[#This Row],[Ship Date]]-sales[[#This Row],[Order Date]]</f>
        <v>47</v>
      </c>
    </row>
    <row r="106" spans="1:18" x14ac:dyDescent="0.25">
      <c r="A106" s="8">
        <v>207990348</v>
      </c>
      <c r="B106" t="s">
        <v>187</v>
      </c>
      <c r="C106" s="1">
        <v>44565</v>
      </c>
      <c r="D106" s="1">
        <v>44581</v>
      </c>
      <c r="E106" t="s">
        <v>1165</v>
      </c>
      <c r="F106" t="s">
        <v>3</v>
      </c>
      <c r="G106" t="str">
        <f>VLOOKUP(sales[[#This Row],[Country]],countryregion[],2,0)</f>
        <v>Sub-Saharan Africa</v>
      </c>
      <c r="H106" t="s">
        <v>188</v>
      </c>
      <c r="I106" t="s">
        <v>1151</v>
      </c>
      <c r="J106">
        <v>7821</v>
      </c>
      <c r="K106" s="3">
        <f>VLOOKUP(sales[[#This Row],[Item Type]],typepricecost[],2,0)</f>
        <v>47.45</v>
      </c>
      <c r="L106" s="3">
        <f>VLOOKUP(sales[[#This Row],[Item Type]],typepricecost[],3,0)</f>
        <v>31.79</v>
      </c>
      <c r="M106" s="3">
        <f>sales[[#This Row],[Units Sold]]*sales[[#This Row],[Unit Price]]</f>
        <v>371106.45</v>
      </c>
      <c r="N106" s="3">
        <f>sales[[#This Row],[Units Sold]]*sales[[#This Row],[Unit Cost]]</f>
        <v>248629.59</v>
      </c>
      <c r="O106" s="3">
        <f>sales[[#This Row],[Total Sale]]-sales[[#This Row],[Total Cost]]</f>
        <v>122476.86000000002</v>
      </c>
      <c r="P106" s="19">
        <f>YEAR(sales[[#This Row],[Order Date]])</f>
        <v>2022</v>
      </c>
      <c r="Q106" s="19" t="str">
        <f>TEXT(sales[[#This Row],[Order Date]],"mmm")</f>
        <v>ene</v>
      </c>
      <c r="R106" s="19">
        <f>sales[[#This Row],[Ship Date]]-sales[[#This Row],[Order Date]]</f>
        <v>16</v>
      </c>
    </row>
    <row r="107" spans="1:18" x14ac:dyDescent="0.25">
      <c r="A107" s="8">
        <v>438916528</v>
      </c>
      <c r="B107" t="s">
        <v>189</v>
      </c>
      <c r="C107" s="1">
        <v>44762</v>
      </c>
      <c r="D107" s="1">
        <v>44791</v>
      </c>
      <c r="E107" t="s">
        <v>1166</v>
      </c>
      <c r="F107" t="s">
        <v>3</v>
      </c>
      <c r="G107" t="str">
        <f>VLOOKUP(sales[[#This Row],[Country]],countryregion[],2,0)</f>
        <v>Sub-Saharan Africa</v>
      </c>
      <c r="H107" t="s">
        <v>100</v>
      </c>
      <c r="I107" t="s">
        <v>1146</v>
      </c>
      <c r="J107">
        <v>4009</v>
      </c>
      <c r="K107" s="3">
        <f>VLOOKUP(sales[[#This Row],[Item Type]],typepricecost[],2,0)</f>
        <v>154.06</v>
      </c>
      <c r="L107" s="3">
        <f>VLOOKUP(sales[[#This Row],[Item Type]],typepricecost[],3,0)</f>
        <v>90.93</v>
      </c>
      <c r="M107" s="3">
        <f>sales[[#This Row],[Units Sold]]*sales[[#This Row],[Unit Price]]</f>
        <v>617626.54</v>
      </c>
      <c r="N107" s="3">
        <f>sales[[#This Row],[Units Sold]]*sales[[#This Row],[Unit Cost]]</f>
        <v>364538.37000000005</v>
      </c>
      <c r="O107" s="3">
        <f>sales[[#This Row],[Total Sale]]-sales[[#This Row],[Total Cost]]</f>
        <v>253088.16999999998</v>
      </c>
      <c r="P107" s="19">
        <f>YEAR(sales[[#This Row],[Order Date]])</f>
        <v>2022</v>
      </c>
      <c r="Q107" s="19" t="str">
        <f>TEXT(sales[[#This Row],[Order Date]],"mmm")</f>
        <v>jul</v>
      </c>
      <c r="R107" s="19">
        <f>sales[[#This Row],[Ship Date]]-sales[[#This Row],[Order Date]]</f>
        <v>29</v>
      </c>
    </row>
    <row r="108" spans="1:18" x14ac:dyDescent="0.25">
      <c r="A108" s="8">
        <v>581910884</v>
      </c>
      <c r="B108" t="s">
        <v>190</v>
      </c>
      <c r="C108" s="1">
        <v>44042</v>
      </c>
      <c r="D108" s="1">
        <v>44059</v>
      </c>
      <c r="E108" t="s">
        <v>1165</v>
      </c>
      <c r="F108" t="s">
        <v>6</v>
      </c>
      <c r="G108" t="str">
        <f>VLOOKUP(sales[[#This Row],[Country]],countryregion[],2,0)</f>
        <v>Europe</v>
      </c>
      <c r="H108" t="s">
        <v>191</v>
      </c>
      <c r="I108" t="s">
        <v>1150</v>
      </c>
      <c r="J108">
        <v>9217</v>
      </c>
      <c r="K108" s="3">
        <f>VLOOKUP(sales[[#This Row],[Item Type]],typepricecost[],2,0)</f>
        <v>255.28</v>
      </c>
      <c r="L108" s="3">
        <f>VLOOKUP(sales[[#This Row],[Item Type]],typepricecost[],3,0)</f>
        <v>159.41999999999999</v>
      </c>
      <c r="M108" s="3">
        <f>sales[[#This Row],[Units Sold]]*sales[[#This Row],[Unit Price]]</f>
        <v>2352915.7600000002</v>
      </c>
      <c r="N108" s="3">
        <f>sales[[#This Row],[Units Sold]]*sales[[#This Row],[Unit Cost]]</f>
        <v>1469374.14</v>
      </c>
      <c r="O108" s="3">
        <f>sales[[#This Row],[Total Sale]]-sales[[#This Row],[Total Cost]]</f>
        <v>883541.62000000034</v>
      </c>
      <c r="P108" s="19">
        <f>YEAR(sales[[#This Row],[Order Date]])</f>
        <v>2020</v>
      </c>
      <c r="Q108" s="19" t="str">
        <f>TEXT(sales[[#This Row],[Order Date]],"mmm")</f>
        <v>jul</v>
      </c>
      <c r="R108" s="19">
        <f>sales[[#This Row],[Ship Date]]-sales[[#This Row],[Order Date]]</f>
        <v>17</v>
      </c>
    </row>
    <row r="109" spans="1:18" x14ac:dyDescent="0.25">
      <c r="A109" s="8">
        <v>816709744</v>
      </c>
      <c r="B109" t="s">
        <v>192</v>
      </c>
      <c r="C109" s="1">
        <v>44596</v>
      </c>
      <c r="D109" s="1">
        <v>44621</v>
      </c>
      <c r="E109" t="s">
        <v>1165</v>
      </c>
      <c r="F109" t="s">
        <v>3</v>
      </c>
      <c r="G109" t="str">
        <f>VLOOKUP(sales[[#This Row],[Country]],countryregion[],2,0)</f>
        <v>Sub-Saharan Africa</v>
      </c>
      <c r="H109" t="s">
        <v>193</v>
      </c>
      <c r="I109" t="s">
        <v>1155</v>
      </c>
      <c r="J109">
        <v>1417</v>
      </c>
      <c r="K109" s="3">
        <f>VLOOKUP(sales[[#This Row],[Item Type]],typepricecost[],2,0)</f>
        <v>421.89</v>
      </c>
      <c r="L109" s="3">
        <f>VLOOKUP(sales[[#This Row],[Item Type]],typepricecost[],3,0)</f>
        <v>364.69</v>
      </c>
      <c r="M109" s="3">
        <f>sales[[#This Row],[Units Sold]]*sales[[#This Row],[Unit Price]]</f>
        <v>597818.13</v>
      </c>
      <c r="N109" s="3">
        <f>sales[[#This Row],[Units Sold]]*sales[[#This Row],[Unit Cost]]</f>
        <v>516765.73</v>
      </c>
      <c r="O109" s="3">
        <f>sales[[#This Row],[Total Sale]]-sales[[#This Row],[Total Cost]]</f>
        <v>81052.400000000023</v>
      </c>
      <c r="P109" s="19">
        <f>YEAR(sales[[#This Row],[Order Date]])</f>
        <v>2022</v>
      </c>
      <c r="Q109" s="19" t="str">
        <f>TEXT(sales[[#This Row],[Order Date]],"mmm")</f>
        <v>feb</v>
      </c>
      <c r="R109" s="19">
        <f>sales[[#This Row],[Ship Date]]-sales[[#This Row],[Order Date]]</f>
        <v>25</v>
      </c>
    </row>
    <row r="110" spans="1:18" x14ac:dyDescent="0.25">
      <c r="A110" s="8">
        <v>493361937</v>
      </c>
      <c r="B110" t="s">
        <v>194</v>
      </c>
      <c r="C110" s="1">
        <v>44067</v>
      </c>
      <c r="D110" s="1">
        <v>44103</v>
      </c>
      <c r="E110" t="s">
        <v>1165</v>
      </c>
      <c r="F110" t="s">
        <v>6</v>
      </c>
      <c r="G110" t="str">
        <f>VLOOKUP(sales[[#This Row],[Country]],countryregion[],2,0)</f>
        <v>Central America and the Caribbean</v>
      </c>
      <c r="H110" t="s">
        <v>103</v>
      </c>
      <c r="I110" t="s">
        <v>1153</v>
      </c>
      <c r="J110">
        <v>5616</v>
      </c>
      <c r="K110" s="3">
        <f>VLOOKUP(sales[[#This Row],[Item Type]],typepricecost[],2,0)</f>
        <v>668.27</v>
      </c>
      <c r="L110" s="3">
        <f>VLOOKUP(sales[[#This Row],[Item Type]],typepricecost[],3,0)</f>
        <v>502.54</v>
      </c>
      <c r="M110" s="3">
        <f>sales[[#This Row],[Units Sold]]*sales[[#This Row],[Unit Price]]</f>
        <v>3753004.32</v>
      </c>
      <c r="N110" s="3">
        <f>sales[[#This Row],[Units Sold]]*sales[[#This Row],[Unit Cost]]</f>
        <v>2822264.64</v>
      </c>
      <c r="O110" s="3">
        <f>sales[[#This Row],[Total Sale]]-sales[[#This Row],[Total Cost]]</f>
        <v>930739.6799999997</v>
      </c>
      <c r="P110" s="19">
        <f>YEAR(sales[[#This Row],[Order Date]])</f>
        <v>2020</v>
      </c>
      <c r="Q110" s="19" t="str">
        <f>TEXT(sales[[#This Row],[Order Date]],"mmm")</f>
        <v>ago</v>
      </c>
      <c r="R110" s="19">
        <f>sales[[#This Row],[Ship Date]]-sales[[#This Row],[Order Date]]</f>
        <v>36</v>
      </c>
    </row>
    <row r="111" spans="1:18" x14ac:dyDescent="0.25">
      <c r="A111" s="8">
        <v>382228791</v>
      </c>
      <c r="B111" t="s">
        <v>195</v>
      </c>
      <c r="C111" s="1">
        <v>44418</v>
      </c>
      <c r="D111" s="1">
        <v>44465</v>
      </c>
      <c r="E111" t="s">
        <v>1165</v>
      </c>
      <c r="F111" t="s">
        <v>3</v>
      </c>
      <c r="G111" t="str">
        <f>VLOOKUP(sales[[#This Row],[Country]],countryregion[],2,0)</f>
        <v>Central America and the Caribbean</v>
      </c>
      <c r="H111" t="s">
        <v>196</v>
      </c>
      <c r="I111" t="s">
        <v>1150</v>
      </c>
      <c r="J111">
        <v>8848</v>
      </c>
      <c r="K111" s="3">
        <f>VLOOKUP(sales[[#This Row],[Item Type]],typepricecost[],2,0)</f>
        <v>255.28</v>
      </c>
      <c r="L111" s="3">
        <f>VLOOKUP(sales[[#This Row],[Item Type]],typepricecost[],3,0)</f>
        <v>159.41999999999999</v>
      </c>
      <c r="M111" s="3">
        <f>sales[[#This Row],[Units Sold]]*sales[[#This Row],[Unit Price]]</f>
        <v>2258717.44</v>
      </c>
      <c r="N111" s="3">
        <f>sales[[#This Row],[Units Sold]]*sales[[#This Row],[Unit Cost]]</f>
        <v>1410548.16</v>
      </c>
      <c r="O111" s="3">
        <f>sales[[#This Row],[Total Sale]]-sales[[#This Row],[Total Cost]]</f>
        <v>848169.28</v>
      </c>
      <c r="P111" s="19">
        <f>YEAR(sales[[#This Row],[Order Date]])</f>
        <v>2021</v>
      </c>
      <c r="Q111" s="19" t="str">
        <f>TEXT(sales[[#This Row],[Order Date]],"mmm")</f>
        <v>ago</v>
      </c>
      <c r="R111" s="19">
        <f>sales[[#This Row],[Ship Date]]-sales[[#This Row],[Order Date]]</f>
        <v>47</v>
      </c>
    </row>
    <row r="112" spans="1:18" x14ac:dyDescent="0.25">
      <c r="A112" s="8">
        <v>423984134</v>
      </c>
      <c r="B112" t="s">
        <v>197</v>
      </c>
      <c r="C112" s="1">
        <v>44106</v>
      </c>
      <c r="D112" s="1">
        <v>44149</v>
      </c>
      <c r="E112" t="s">
        <v>1163</v>
      </c>
      <c r="F112" t="s">
        <v>3</v>
      </c>
      <c r="G112" t="str">
        <f>VLOOKUP(sales[[#This Row],[Country]],countryregion[],2,0)</f>
        <v>Europe</v>
      </c>
      <c r="H112" t="s">
        <v>198</v>
      </c>
      <c r="I112" t="s">
        <v>1148</v>
      </c>
      <c r="J112">
        <v>5182</v>
      </c>
      <c r="K112" s="3">
        <f>VLOOKUP(sales[[#This Row],[Item Type]],typepricecost[],2,0)</f>
        <v>437.2</v>
      </c>
      <c r="L112" s="3">
        <f>VLOOKUP(sales[[#This Row],[Item Type]],typepricecost[],3,0)</f>
        <v>263.33</v>
      </c>
      <c r="M112" s="3">
        <f>sales[[#This Row],[Units Sold]]*sales[[#This Row],[Unit Price]]</f>
        <v>2265570.4</v>
      </c>
      <c r="N112" s="3">
        <f>sales[[#This Row],[Units Sold]]*sales[[#This Row],[Unit Cost]]</f>
        <v>1364576.0599999998</v>
      </c>
      <c r="O112" s="3">
        <f>sales[[#This Row],[Total Sale]]-sales[[#This Row],[Total Cost]]</f>
        <v>900994.34000000008</v>
      </c>
      <c r="P112" s="19">
        <f>YEAR(sales[[#This Row],[Order Date]])</f>
        <v>2020</v>
      </c>
      <c r="Q112" s="19" t="str">
        <f>TEXT(sales[[#This Row],[Order Date]],"mmm")</f>
        <v>oct</v>
      </c>
      <c r="R112" s="19">
        <f>sales[[#This Row],[Ship Date]]-sales[[#This Row],[Order Date]]</f>
        <v>43</v>
      </c>
    </row>
    <row r="113" spans="1:18" x14ac:dyDescent="0.25">
      <c r="A113" s="8">
        <v>179614293</v>
      </c>
      <c r="B113" t="s">
        <v>199</v>
      </c>
      <c r="C113" s="1">
        <v>44868</v>
      </c>
      <c r="D113" s="1">
        <v>44888</v>
      </c>
      <c r="E113" t="s">
        <v>1166</v>
      </c>
      <c r="F113" t="s">
        <v>3</v>
      </c>
      <c r="G113" t="str">
        <f>VLOOKUP(sales[[#This Row],[Country]],countryregion[],2,0)</f>
        <v>Sub-Saharan Africa</v>
      </c>
      <c r="H113" t="s">
        <v>52</v>
      </c>
      <c r="I113" t="s">
        <v>1155</v>
      </c>
      <c r="J113">
        <v>716</v>
      </c>
      <c r="K113" s="3">
        <f>VLOOKUP(sales[[#This Row],[Item Type]],typepricecost[],2,0)</f>
        <v>421.89</v>
      </c>
      <c r="L113" s="3">
        <f>VLOOKUP(sales[[#This Row],[Item Type]],typepricecost[],3,0)</f>
        <v>364.69</v>
      </c>
      <c r="M113" s="3">
        <f>sales[[#This Row],[Units Sold]]*sales[[#This Row],[Unit Price]]</f>
        <v>302073.24</v>
      </c>
      <c r="N113" s="3">
        <f>sales[[#This Row],[Units Sold]]*sales[[#This Row],[Unit Cost]]</f>
        <v>261118.04</v>
      </c>
      <c r="O113" s="3">
        <f>sales[[#This Row],[Total Sale]]-sales[[#This Row],[Total Cost]]</f>
        <v>40955.199999999983</v>
      </c>
      <c r="P113" s="19">
        <f>YEAR(sales[[#This Row],[Order Date]])</f>
        <v>2022</v>
      </c>
      <c r="Q113" s="19" t="str">
        <f>TEXT(sales[[#This Row],[Order Date]],"mmm")</f>
        <v>nov</v>
      </c>
      <c r="R113" s="19">
        <f>sales[[#This Row],[Ship Date]]-sales[[#This Row],[Order Date]]</f>
        <v>20</v>
      </c>
    </row>
    <row r="114" spans="1:18" x14ac:dyDescent="0.25">
      <c r="A114" s="8">
        <v>180418097</v>
      </c>
      <c r="B114" t="s">
        <v>200</v>
      </c>
      <c r="C114" s="1">
        <v>43887</v>
      </c>
      <c r="D114" s="1">
        <v>43905</v>
      </c>
      <c r="E114" t="s">
        <v>1164</v>
      </c>
      <c r="F114" t="s">
        <v>3</v>
      </c>
      <c r="G114" t="str">
        <f>VLOOKUP(sales[[#This Row],[Country]],countryregion[],2,0)</f>
        <v>Sub-Saharan Africa</v>
      </c>
      <c r="H114" t="s">
        <v>201</v>
      </c>
      <c r="I114" t="s">
        <v>1154</v>
      </c>
      <c r="J114">
        <v>8579</v>
      </c>
      <c r="K114" s="3">
        <f>VLOOKUP(sales[[#This Row],[Item Type]],typepricecost[],2,0)</f>
        <v>81.73</v>
      </c>
      <c r="L114" s="3">
        <f>VLOOKUP(sales[[#This Row],[Item Type]],typepricecost[],3,0)</f>
        <v>56.67</v>
      </c>
      <c r="M114" s="3">
        <f>sales[[#This Row],[Units Sold]]*sales[[#This Row],[Unit Price]]</f>
        <v>701161.67</v>
      </c>
      <c r="N114" s="3">
        <f>sales[[#This Row],[Units Sold]]*sales[[#This Row],[Unit Cost]]</f>
        <v>486171.93</v>
      </c>
      <c r="O114" s="3">
        <f>sales[[#This Row],[Total Sale]]-sales[[#This Row],[Total Cost]]</f>
        <v>214989.74000000005</v>
      </c>
      <c r="P114" s="19">
        <f>YEAR(sales[[#This Row],[Order Date]])</f>
        <v>2020</v>
      </c>
      <c r="Q114" s="19" t="str">
        <f>TEXT(sales[[#This Row],[Order Date]],"mmm")</f>
        <v>feb</v>
      </c>
      <c r="R114" s="19">
        <f>sales[[#This Row],[Ship Date]]-sales[[#This Row],[Order Date]]</f>
        <v>18</v>
      </c>
    </row>
    <row r="115" spans="1:18" x14ac:dyDescent="0.25">
      <c r="A115" s="8">
        <v>578006875</v>
      </c>
      <c r="B115" t="s">
        <v>202</v>
      </c>
      <c r="C115" s="1">
        <v>44759</v>
      </c>
      <c r="D115" s="1">
        <v>44794</v>
      </c>
      <c r="E115" t="s">
        <v>1165</v>
      </c>
      <c r="F115" t="s">
        <v>3</v>
      </c>
      <c r="G115" t="str">
        <f>VLOOKUP(sales[[#This Row],[Country]],countryregion[],2,0)</f>
        <v>Asia</v>
      </c>
      <c r="H115" t="s">
        <v>137</v>
      </c>
      <c r="I115" t="s">
        <v>1155</v>
      </c>
      <c r="J115">
        <v>3934</v>
      </c>
      <c r="K115" s="3">
        <f>VLOOKUP(sales[[#This Row],[Item Type]],typepricecost[],2,0)</f>
        <v>421.89</v>
      </c>
      <c r="L115" s="3">
        <f>VLOOKUP(sales[[#This Row],[Item Type]],typepricecost[],3,0)</f>
        <v>364.69</v>
      </c>
      <c r="M115" s="3">
        <f>sales[[#This Row],[Units Sold]]*sales[[#This Row],[Unit Price]]</f>
        <v>1659715.26</v>
      </c>
      <c r="N115" s="3">
        <f>sales[[#This Row],[Units Sold]]*sales[[#This Row],[Unit Cost]]</f>
        <v>1434690.46</v>
      </c>
      <c r="O115" s="3">
        <f>sales[[#This Row],[Total Sale]]-sales[[#This Row],[Total Cost]]</f>
        <v>225024.80000000005</v>
      </c>
      <c r="P115" s="19">
        <f>YEAR(sales[[#This Row],[Order Date]])</f>
        <v>2022</v>
      </c>
      <c r="Q115" s="19" t="str">
        <f>TEXT(sales[[#This Row],[Order Date]],"mmm")</f>
        <v>jul</v>
      </c>
      <c r="R115" s="19">
        <f>sales[[#This Row],[Ship Date]]-sales[[#This Row],[Order Date]]</f>
        <v>35</v>
      </c>
    </row>
    <row r="116" spans="1:18" x14ac:dyDescent="0.25">
      <c r="A116" s="8">
        <v>694304454</v>
      </c>
      <c r="B116" t="s">
        <v>203</v>
      </c>
      <c r="C116" s="1">
        <v>44440</v>
      </c>
      <c r="D116" s="1">
        <v>44448</v>
      </c>
      <c r="E116" t="s">
        <v>1165</v>
      </c>
      <c r="F116" t="s">
        <v>6</v>
      </c>
      <c r="G116" t="str">
        <f>VLOOKUP(sales[[#This Row],[Country]],countryregion[],2,0)</f>
        <v>Europe</v>
      </c>
      <c r="H116" t="s">
        <v>108</v>
      </c>
      <c r="I116" t="s">
        <v>1153</v>
      </c>
      <c r="J116">
        <v>8972</v>
      </c>
      <c r="K116" s="3">
        <f>VLOOKUP(sales[[#This Row],[Item Type]],typepricecost[],2,0)</f>
        <v>668.27</v>
      </c>
      <c r="L116" s="3">
        <f>VLOOKUP(sales[[#This Row],[Item Type]],typepricecost[],3,0)</f>
        <v>502.54</v>
      </c>
      <c r="M116" s="3">
        <f>sales[[#This Row],[Units Sold]]*sales[[#This Row],[Unit Price]]</f>
        <v>5995718.4399999995</v>
      </c>
      <c r="N116" s="3">
        <f>sales[[#This Row],[Units Sold]]*sales[[#This Row],[Unit Cost]]</f>
        <v>4508788.88</v>
      </c>
      <c r="O116" s="3">
        <f>sales[[#This Row],[Total Sale]]-sales[[#This Row],[Total Cost]]</f>
        <v>1486929.5599999996</v>
      </c>
      <c r="P116" s="19">
        <f>YEAR(sales[[#This Row],[Order Date]])</f>
        <v>2021</v>
      </c>
      <c r="Q116" s="19" t="str">
        <f>TEXT(sales[[#This Row],[Order Date]],"mmm")</f>
        <v>sep</v>
      </c>
      <c r="R116" s="19">
        <f>sales[[#This Row],[Ship Date]]-sales[[#This Row],[Order Date]]</f>
        <v>8</v>
      </c>
    </row>
    <row r="117" spans="1:18" x14ac:dyDescent="0.25">
      <c r="A117" s="8">
        <v>371547162</v>
      </c>
      <c r="B117" t="s">
        <v>204</v>
      </c>
      <c r="C117" s="1">
        <v>44210</v>
      </c>
      <c r="D117" s="1">
        <v>44250</v>
      </c>
      <c r="E117" t="s">
        <v>1165</v>
      </c>
      <c r="F117" t="s">
        <v>6</v>
      </c>
      <c r="G117" t="str">
        <f>VLOOKUP(sales[[#This Row],[Country]],countryregion[],2,0)</f>
        <v>Central America and the Caribbean</v>
      </c>
      <c r="H117" t="s">
        <v>164</v>
      </c>
      <c r="I117" t="s">
        <v>1150</v>
      </c>
      <c r="J117">
        <v>7917</v>
      </c>
      <c r="K117" s="3">
        <f>VLOOKUP(sales[[#This Row],[Item Type]],typepricecost[],2,0)</f>
        <v>255.28</v>
      </c>
      <c r="L117" s="3">
        <f>VLOOKUP(sales[[#This Row],[Item Type]],typepricecost[],3,0)</f>
        <v>159.41999999999999</v>
      </c>
      <c r="M117" s="3">
        <f>sales[[#This Row],[Units Sold]]*sales[[#This Row],[Unit Price]]</f>
        <v>2021051.76</v>
      </c>
      <c r="N117" s="3">
        <f>sales[[#This Row],[Units Sold]]*sales[[#This Row],[Unit Cost]]</f>
        <v>1262128.1399999999</v>
      </c>
      <c r="O117" s="3">
        <f>sales[[#This Row],[Total Sale]]-sales[[#This Row],[Total Cost]]</f>
        <v>758923.62000000011</v>
      </c>
      <c r="P117" s="19">
        <f>YEAR(sales[[#This Row],[Order Date]])</f>
        <v>2021</v>
      </c>
      <c r="Q117" s="19" t="str">
        <f>TEXT(sales[[#This Row],[Order Date]],"mmm")</f>
        <v>ene</v>
      </c>
      <c r="R117" s="19">
        <f>sales[[#This Row],[Ship Date]]-sales[[#This Row],[Order Date]]</f>
        <v>40</v>
      </c>
    </row>
    <row r="118" spans="1:18" x14ac:dyDescent="0.25">
      <c r="A118" s="8">
        <v>422283828</v>
      </c>
      <c r="B118" t="s">
        <v>205</v>
      </c>
      <c r="C118" s="1">
        <v>43927</v>
      </c>
      <c r="D118" s="1">
        <v>43947</v>
      </c>
      <c r="E118" t="s">
        <v>1164</v>
      </c>
      <c r="F118" t="s">
        <v>6</v>
      </c>
      <c r="G118" t="str">
        <f>VLOOKUP(sales[[#This Row],[Country]],countryregion[],2,0)</f>
        <v>Asia</v>
      </c>
      <c r="H118" t="s">
        <v>206</v>
      </c>
      <c r="I118" t="s">
        <v>1151</v>
      </c>
      <c r="J118">
        <v>2024</v>
      </c>
      <c r="K118" s="3">
        <f>VLOOKUP(sales[[#This Row],[Item Type]],typepricecost[],2,0)</f>
        <v>47.45</v>
      </c>
      <c r="L118" s="3">
        <f>VLOOKUP(sales[[#This Row],[Item Type]],typepricecost[],3,0)</f>
        <v>31.79</v>
      </c>
      <c r="M118" s="3">
        <f>sales[[#This Row],[Units Sold]]*sales[[#This Row],[Unit Price]]</f>
        <v>96038.8</v>
      </c>
      <c r="N118" s="3">
        <f>sales[[#This Row],[Units Sold]]*sales[[#This Row],[Unit Cost]]</f>
        <v>64342.96</v>
      </c>
      <c r="O118" s="3">
        <f>sales[[#This Row],[Total Sale]]-sales[[#This Row],[Total Cost]]</f>
        <v>31695.840000000004</v>
      </c>
      <c r="P118" s="19">
        <f>YEAR(sales[[#This Row],[Order Date]])</f>
        <v>2020</v>
      </c>
      <c r="Q118" s="19" t="str">
        <f>TEXT(sales[[#This Row],[Order Date]],"mmm")</f>
        <v>abr</v>
      </c>
      <c r="R118" s="19">
        <f>sales[[#This Row],[Ship Date]]-sales[[#This Row],[Order Date]]</f>
        <v>20</v>
      </c>
    </row>
    <row r="119" spans="1:18" x14ac:dyDescent="0.25">
      <c r="A119" s="8">
        <v>379375779</v>
      </c>
      <c r="B119" t="s">
        <v>207</v>
      </c>
      <c r="C119" s="1">
        <v>44643</v>
      </c>
      <c r="D119" s="1">
        <v>44643</v>
      </c>
      <c r="E119" t="s">
        <v>1166</v>
      </c>
      <c r="F119" t="s">
        <v>3</v>
      </c>
      <c r="G119" t="str">
        <f>VLOOKUP(sales[[#This Row],[Country]],countryregion[],2,0)</f>
        <v>Sub-Saharan Africa</v>
      </c>
      <c r="H119" t="s">
        <v>208</v>
      </c>
      <c r="I119" t="s">
        <v>1149</v>
      </c>
      <c r="J119">
        <v>4578</v>
      </c>
      <c r="K119" s="3">
        <f>VLOOKUP(sales[[#This Row],[Item Type]],typepricecost[],2,0)</f>
        <v>205.7</v>
      </c>
      <c r="L119" s="3">
        <f>VLOOKUP(sales[[#This Row],[Item Type]],typepricecost[],3,0)</f>
        <v>117.11</v>
      </c>
      <c r="M119" s="3">
        <f>sales[[#This Row],[Units Sold]]*sales[[#This Row],[Unit Price]]</f>
        <v>941694.6</v>
      </c>
      <c r="N119" s="3">
        <f>sales[[#This Row],[Units Sold]]*sales[[#This Row],[Unit Cost]]</f>
        <v>536129.57999999996</v>
      </c>
      <c r="O119" s="3">
        <f>sales[[#This Row],[Total Sale]]-sales[[#This Row],[Total Cost]]</f>
        <v>405565.02</v>
      </c>
      <c r="P119" s="19">
        <f>YEAR(sales[[#This Row],[Order Date]])</f>
        <v>2022</v>
      </c>
      <c r="Q119" s="19" t="str">
        <f>TEXT(sales[[#This Row],[Order Date]],"mmm")</f>
        <v>mar</v>
      </c>
      <c r="R119" s="19">
        <f>sales[[#This Row],[Ship Date]]-sales[[#This Row],[Order Date]]</f>
        <v>0</v>
      </c>
    </row>
    <row r="120" spans="1:18" x14ac:dyDescent="0.25">
      <c r="A120" s="8">
        <v>745996844</v>
      </c>
      <c r="B120" t="s">
        <v>209</v>
      </c>
      <c r="C120" s="1">
        <v>43901</v>
      </c>
      <c r="D120" s="1">
        <v>43924</v>
      </c>
      <c r="E120" t="s">
        <v>1163</v>
      </c>
      <c r="F120" t="s">
        <v>6</v>
      </c>
      <c r="G120" t="str">
        <f>VLOOKUP(sales[[#This Row],[Country]],countryregion[],2,0)</f>
        <v>Middle East and North Africa</v>
      </c>
      <c r="H120" t="s">
        <v>31</v>
      </c>
      <c r="I120" t="s">
        <v>1154</v>
      </c>
      <c r="J120">
        <v>5899</v>
      </c>
      <c r="K120" s="3">
        <f>VLOOKUP(sales[[#This Row],[Item Type]],typepricecost[],2,0)</f>
        <v>81.73</v>
      </c>
      <c r="L120" s="3">
        <f>VLOOKUP(sales[[#This Row],[Item Type]],typepricecost[],3,0)</f>
        <v>56.67</v>
      </c>
      <c r="M120" s="3">
        <f>sales[[#This Row],[Units Sold]]*sales[[#This Row],[Unit Price]]</f>
        <v>482125.27</v>
      </c>
      <c r="N120" s="3">
        <f>sales[[#This Row],[Units Sold]]*sales[[#This Row],[Unit Cost]]</f>
        <v>334296.33</v>
      </c>
      <c r="O120" s="3">
        <f>sales[[#This Row],[Total Sale]]-sales[[#This Row],[Total Cost]]</f>
        <v>147828.94</v>
      </c>
      <c r="P120" s="19">
        <f>YEAR(sales[[#This Row],[Order Date]])</f>
        <v>2020</v>
      </c>
      <c r="Q120" s="19" t="str">
        <f>TEXT(sales[[#This Row],[Order Date]],"mmm")</f>
        <v>mar</v>
      </c>
      <c r="R120" s="19">
        <f>sales[[#This Row],[Ship Date]]-sales[[#This Row],[Order Date]]</f>
        <v>23</v>
      </c>
    </row>
    <row r="121" spans="1:18" x14ac:dyDescent="0.25">
      <c r="A121" s="8">
        <v>745633351</v>
      </c>
      <c r="B121" t="s">
        <v>210</v>
      </c>
      <c r="C121" s="1">
        <v>44612</v>
      </c>
      <c r="D121" s="1">
        <v>44654</v>
      </c>
      <c r="E121" t="s">
        <v>1163</v>
      </c>
      <c r="F121" t="s">
        <v>3</v>
      </c>
      <c r="G121" t="str">
        <f>VLOOKUP(sales[[#This Row],[Country]],countryregion[],2,0)</f>
        <v>Sub-Saharan Africa</v>
      </c>
      <c r="H121" t="s">
        <v>211</v>
      </c>
      <c r="I121" t="s">
        <v>1147</v>
      </c>
      <c r="J121">
        <v>8333</v>
      </c>
      <c r="K121" s="3">
        <f>VLOOKUP(sales[[#This Row],[Item Type]],typepricecost[],2,0)</f>
        <v>9.33</v>
      </c>
      <c r="L121" s="3">
        <f>VLOOKUP(sales[[#This Row],[Item Type]],typepricecost[],3,0)</f>
        <v>6.92</v>
      </c>
      <c r="M121" s="3">
        <f>sales[[#This Row],[Units Sold]]*sales[[#This Row],[Unit Price]]</f>
        <v>77746.89</v>
      </c>
      <c r="N121" s="3">
        <f>sales[[#This Row],[Units Sold]]*sales[[#This Row],[Unit Cost]]</f>
        <v>57664.36</v>
      </c>
      <c r="O121" s="3">
        <f>sales[[#This Row],[Total Sale]]-sales[[#This Row],[Total Cost]]</f>
        <v>20082.53</v>
      </c>
      <c r="P121" s="19">
        <f>YEAR(sales[[#This Row],[Order Date]])</f>
        <v>2022</v>
      </c>
      <c r="Q121" s="19" t="str">
        <f>TEXT(sales[[#This Row],[Order Date]],"mmm")</f>
        <v>feb</v>
      </c>
      <c r="R121" s="19">
        <f>sales[[#This Row],[Ship Date]]-sales[[#This Row],[Order Date]]</f>
        <v>42</v>
      </c>
    </row>
    <row r="122" spans="1:18" x14ac:dyDescent="0.25">
      <c r="A122" s="8">
        <v>572084128</v>
      </c>
      <c r="B122" t="s">
        <v>212</v>
      </c>
      <c r="C122" s="1">
        <v>44090</v>
      </c>
      <c r="D122" s="1">
        <v>44140</v>
      </c>
      <c r="E122" t="s">
        <v>1164</v>
      </c>
      <c r="F122" t="s">
        <v>3</v>
      </c>
      <c r="G122" t="str">
        <f>VLOOKUP(sales[[#This Row],[Country]],countryregion[],2,0)</f>
        <v>Europe</v>
      </c>
      <c r="H122" t="s">
        <v>213</v>
      </c>
      <c r="I122" t="s">
        <v>2</v>
      </c>
      <c r="J122">
        <v>1261</v>
      </c>
      <c r="K122" s="3">
        <f>VLOOKUP(sales[[#This Row],[Item Type]],typepricecost[],2,0)</f>
        <v>152.58000000000001</v>
      </c>
      <c r="L122" s="3">
        <f>VLOOKUP(sales[[#This Row],[Item Type]],typepricecost[],3,0)</f>
        <v>97.44</v>
      </c>
      <c r="M122" s="3">
        <f>sales[[#This Row],[Units Sold]]*sales[[#This Row],[Unit Price]]</f>
        <v>192403.38</v>
      </c>
      <c r="N122" s="3">
        <f>sales[[#This Row],[Units Sold]]*sales[[#This Row],[Unit Cost]]</f>
        <v>122871.84</v>
      </c>
      <c r="O122" s="3">
        <f>sales[[#This Row],[Total Sale]]-sales[[#This Row],[Total Cost]]</f>
        <v>69531.540000000008</v>
      </c>
      <c r="P122" s="19">
        <f>YEAR(sales[[#This Row],[Order Date]])</f>
        <v>2020</v>
      </c>
      <c r="Q122" s="19" t="str">
        <f>TEXT(sales[[#This Row],[Order Date]],"mmm")</f>
        <v>sep</v>
      </c>
      <c r="R122" s="19">
        <f>sales[[#This Row],[Ship Date]]-sales[[#This Row],[Order Date]]</f>
        <v>50</v>
      </c>
    </row>
    <row r="123" spans="1:18" x14ac:dyDescent="0.25">
      <c r="A123" s="8">
        <v>939460504</v>
      </c>
      <c r="B123" t="s">
        <v>214</v>
      </c>
      <c r="C123" s="1">
        <v>43973</v>
      </c>
      <c r="D123" s="1">
        <v>43975</v>
      </c>
      <c r="E123" t="s">
        <v>1163</v>
      </c>
      <c r="F123" t="s">
        <v>6</v>
      </c>
      <c r="G123" t="str">
        <f>VLOOKUP(sales[[#This Row],[Country]],countryregion[],2,0)</f>
        <v>Sub-Saharan Africa</v>
      </c>
      <c r="H123" t="s">
        <v>215</v>
      </c>
      <c r="I123" t="s">
        <v>1151</v>
      </c>
      <c r="J123">
        <v>6095</v>
      </c>
      <c r="K123" s="3">
        <f>VLOOKUP(sales[[#This Row],[Item Type]],typepricecost[],2,0)</f>
        <v>47.45</v>
      </c>
      <c r="L123" s="3">
        <f>VLOOKUP(sales[[#This Row],[Item Type]],typepricecost[],3,0)</f>
        <v>31.79</v>
      </c>
      <c r="M123" s="3">
        <f>sales[[#This Row],[Units Sold]]*sales[[#This Row],[Unit Price]]</f>
        <v>289207.75</v>
      </c>
      <c r="N123" s="3">
        <f>sales[[#This Row],[Units Sold]]*sales[[#This Row],[Unit Cost]]</f>
        <v>193760.05</v>
      </c>
      <c r="O123" s="3">
        <f>sales[[#This Row],[Total Sale]]-sales[[#This Row],[Total Cost]]</f>
        <v>95447.700000000012</v>
      </c>
      <c r="P123" s="19">
        <f>YEAR(sales[[#This Row],[Order Date]])</f>
        <v>2020</v>
      </c>
      <c r="Q123" s="19" t="str">
        <f>TEXT(sales[[#This Row],[Order Date]],"mmm")</f>
        <v>may</v>
      </c>
      <c r="R123" s="19">
        <f>sales[[#This Row],[Ship Date]]-sales[[#This Row],[Order Date]]</f>
        <v>2</v>
      </c>
    </row>
    <row r="124" spans="1:18" x14ac:dyDescent="0.25">
      <c r="A124" s="8">
        <v>832186305</v>
      </c>
      <c r="B124" t="s">
        <v>216</v>
      </c>
      <c r="C124" s="1">
        <v>44481</v>
      </c>
      <c r="D124" s="1">
        <v>44526</v>
      </c>
      <c r="E124" t="s">
        <v>1165</v>
      </c>
      <c r="F124" t="s">
        <v>6</v>
      </c>
      <c r="G124" t="str">
        <f>VLOOKUP(sales[[#This Row],[Country]],countryregion[],2,0)</f>
        <v>Sub-Saharan Africa</v>
      </c>
      <c r="H124" t="s">
        <v>100</v>
      </c>
      <c r="I124" t="s">
        <v>1147</v>
      </c>
      <c r="J124">
        <v>1276</v>
      </c>
      <c r="K124" s="3">
        <f>VLOOKUP(sales[[#This Row],[Item Type]],typepricecost[],2,0)</f>
        <v>9.33</v>
      </c>
      <c r="L124" s="3">
        <f>VLOOKUP(sales[[#This Row],[Item Type]],typepricecost[],3,0)</f>
        <v>6.92</v>
      </c>
      <c r="M124" s="3">
        <f>sales[[#This Row],[Units Sold]]*sales[[#This Row],[Unit Price]]</f>
        <v>11905.08</v>
      </c>
      <c r="N124" s="3">
        <f>sales[[#This Row],[Units Sold]]*sales[[#This Row],[Unit Cost]]</f>
        <v>8829.92</v>
      </c>
      <c r="O124" s="3">
        <f>sales[[#This Row],[Total Sale]]-sales[[#This Row],[Total Cost]]</f>
        <v>3075.16</v>
      </c>
      <c r="P124" s="19">
        <f>YEAR(sales[[#This Row],[Order Date]])</f>
        <v>2021</v>
      </c>
      <c r="Q124" s="19" t="str">
        <f>TEXT(sales[[#This Row],[Order Date]],"mmm")</f>
        <v>oct</v>
      </c>
      <c r="R124" s="19">
        <f>sales[[#This Row],[Ship Date]]-sales[[#This Row],[Order Date]]</f>
        <v>45</v>
      </c>
    </row>
    <row r="125" spans="1:18" x14ac:dyDescent="0.25">
      <c r="A125" s="8">
        <v>654997861</v>
      </c>
      <c r="B125" t="s">
        <v>217</v>
      </c>
      <c r="C125" s="1">
        <v>43889</v>
      </c>
      <c r="D125" s="1">
        <v>43923</v>
      </c>
      <c r="E125" t="s">
        <v>1163</v>
      </c>
      <c r="F125" t="s">
        <v>6</v>
      </c>
      <c r="G125" t="str">
        <f>VLOOKUP(sales[[#This Row],[Country]],countryregion[],2,0)</f>
        <v>Sub-Saharan Africa</v>
      </c>
      <c r="H125" t="s">
        <v>218</v>
      </c>
      <c r="I125" t="s">
        <v>1147</v>
      </c>
      <c r="J125">
        <v>7277</v>
      </c>
      <c r="K125" s="3">
        <f>VLOOKUP(sales[[#This Row],[Item Type]],typepricecost[],2,0)</f>
        <v>9.33</v>
      </c>
      <c r="L125" s="3">
        <f>VLOOKUP(sales[[#This Row],[Item Type]],typepricecost[],3,0)</f>
        <v>6.92</v>
      </c>
      <c r="M125" s="3">
        <f>sales[[#This Row],[Units Sold]]*sales[[#This Row],[Unit Price]]</f>
        <v>67894.41</v>
      </c>
      <c r="N125" s="3">
        <f>sales[[#This Row],[Units Sold]]*sales[[#This Row],[Unit Cost]]</f>
        <v>50356.84</v>
      </c>
      <c r="O125" s="3">
        <f>sales[[#This Row],[Total Sale]]-sales[[#This Row],[Total Cost]]</f>
        <v>17537.570000000007</v>
      </c>
      <c r="P125" s="19">
        <f>YEAR(sales[[#This Row],[Order Date]])</f>
        <v>2020</v>
      </c>
      <c r="Q125" s="19" t="str">
        <f>TEXT(sales[[#This Row],[Order Date]],"mmm")</f>
        <v>feb</v>
      </c>
      <c r="R125" s="19">
        <f>sales[[#This Row],[Ship Date]]-sales[[#This Row],[Order Date]]</f>
        <v>34</v>
      </c>
    </row>
    <row r="126" spans="1:18" x14ac:dyDescent="0.25">
      <c r="A126" s="8">
        <v>882943999</v>
      </c>
      <c r="B126" t="s">
        <v>219</v>
      </c>
      <c r="C126" s="1">
        <v>44278</v>
      </c>
      <c r="D126" s="1">
        <v>44293</v>
      </c>
      <c r="E126" t="s">
        <v>1163</v>
      </c>
      <c r="F126" t="s">
        <v>6</v>
      </c>
      <c r="G126" t="str">
        <f>VLOOKUP(sales[[#This Row],[Country]],countryregion[],2,0)</f>
        <v>Central America and the Caribbean</v>
      </c>
      <c r="H126" t="s">
        <v>220</v>
      </c>
      <c r="I126" t="s">
        <v>1155</v>
      </c>
      <c r="J126">
        <v>1605</v>
      </c>
      <c r="K126" s="3">
        <f>VLOOKUP(sales[[#This Row],[Item Type]],typepricecost[],2,0)</f>
        <v>421.89</v>
      </c>
      <c r="L126" s="3">
        <f>VLOOKUP(sales[[#This Row],[Item Type]],typepricecost[],3,0)</f>
        <v>364.69</v>
      </c>
      <c r="M126" s="3">
        <f>sales[[#This Row],[Units Sold]]*sales[[#This Row],[Unit Price]]</f>
        <v>677133.45</v>
      </c>
      <c r="N126" s="3">
        <f>sales[[#This Row],[Units Sold]]*sales[[#This Row],[Unit Cost]]</f>
        <v>585327.44999999995</v>
      </c>
      <c r="O126" s="3">
        <f>sales[[#This Row],[Total Sale]]-sales[[#This Row],[Total Cost]]</f>
        <v>91806</v>
      </c>
      <c r="P126" s="19">
        <f>YEAR(sales[[#This Row],[Order Date]])</f>
        <v>2021</v>
      </c>
      <c r="Q126" s="19" t="str">
        <f>TEXT(sales[[#This Row],[Order Date]],"mmm")</f>
        <v>mar</v>
      </c>
      <c r="R126" s="19">
        <f>sales[[#This Row],[Ship Date]]-sales[[#This Row],[Order Date]]</f>
        <v>15</v>
      </c>
    </row>
    <row r="127" spans="1:18" x14ac:dyDescent="0.25">
      <c r="A127" s="8">
        <v>711386048</v>
      </c>
      <c r="B127" t="s">
        <v>221</v>
      </c>
      <c r="C127" s="1">
        <v>44739</v>
      </c>
      <c r="D127" s="1">
        <v>44788</v>
      </c>
      <c r="E127" t="s">
        <v>1163</v>
      </c>
      <c r="F127" t="s">
        <v>6</v>
      </c>
      <c r="G127" t="str">
        <f>VLOOKUP(sales[[#This Row],[Country]],countryregion[],2,0)</f>
        <v>Sub-Saharan Africa</v>
      </c>
      <c r="H127" t="s">
        <v>222</v>
      </c>
      <c r="I127" t="s">
        <v>1147</v>
      </c>
      <c r="J127">
        <v>3795</v>
      </c>
      <c r="K127" s="3">
        <f>VLOOKUP(sales[[#This Row],[Item Type]],typepricecost[],2,0)</f>
        <v>9.33</v>
      </c>
      <c r="L127" s="3">
        <f>VLOOKUP(sales[[#This Row],[Item Type]],typepricecost[],3,0)</f>
        <v>6.92</v>
      </c>
      <c r="M127" s="3">
        <f>sales[[#This Row],[Units Sold]]*sales[[#This Row],[Unit Price]]</f>
        <v>35407.35</v>
      </c>
      <c r="N127" s="3">
        <f>sales[[#This Row],[Units Sold]]*sales[[#This Row],[Unit Cost]]</f>
        <v>26261.4</v>
      </c>
      <c r="O127" s="3">
        <f>sales[[#This Row],[Total Sale]]-sales[[#This Row],[Total Cost]]</f>
        <v>9145.9499999999971</v>
      </c>
      <c r="P127" s="19">
        <f>YEAR(sales[[#This Row],[Order Date]])</f>
        <v>2022</v>
      </c>
      <c r="Q127" s="19" t="str">
        <f>TEXT(sales[[#This Row],[Order Date]],"mmm")</f>
        <v>jun</v>
      </c>
      <c r="R127" s="19">
        <f>sales[[#This Row],[Ship Date]]-sales[[#This Row],[Order Date]]</f>
        <v>49</v>
      </c>
    </row>
    <row r="128" spans="1:18" x14ac:dyDescent="0.25">
      <c r="A128" s="8">
        <v>305997836</v>
      </c>
      <c r="B128" t="s">
        <v>223</v>
      </c>
      <c r="C128" s="1">
        <v>43991</v>
      </c>
      <c r="D128" s="1">
        <v>44022</v>
      </c>
      <c r="E128" t="s">
        <v>1163</v>
      </c>
      <c r="F128" t="s">
        <v>3</v>
      </c>
      <c r="G128" t="str">
        <f>VLOOKUP(sales[[#This Row],[Country]],countryregion[],2,0)</f>
        <v>Australia and Oceania</v>
      </c>
      <c r="H128" t="s">
        <v>224</v>
      </c>
      <c r="I128" t="s">
        <v>1151</v>
      </c>
      <c r="J128">
        <v>415</v>
      </c>
      <c r="K128" s="3">
        <f>VLOOKUP(sales[[#This Row],[Item Type]],typepricecost[],2,0)</f>
        <v>47.45</v>
      </c>
      <c r="L128" s="3">
        <f>VLOOKUP(sales[[#This Row],[Item Type]],typepricecost[],3,0)</f>
        <v>31.79</v>
      </c>
      <c r="M128" s="3">
        <f>sales[[#This Row],[Units Sold]]*sales[[#This Row],[Unit Price]]</f>
        <v>19691.75</v>
      </c>
      <c r="N128" s="3">
        <f>sales[[#This Row],[Units Sold]]*sales[[#This Row],[Unit Cost]]</f>
        <v>13192.85</v>
      </c>
      <c r="O128" s="3">
        <f>sales[[#This Row],[Total Sale]]-sales[[#This Row],[Total Cost]]</f>
        <v>6498.9</v>
      </c>
      <c r="P128" s="19">
        <f>YEAR(sales[[#This Row],[Order Date]])</f>
        <v>2020</v>
      </c>
      <c r="Q128" s="19" t="str">
        <f>TEXT(sales[[#This Row],[Order Date]],"mmm")</f>
        <v>jun</v>
      </c>
      <c r="R128" s="19">
        <f>sales[[#This Row],[Ship Date]]-sales[[#This Row],[Order Date]]</f>
        <v>31</v>
      </c>
    </row>
    <row r="129" spans="1:18" x14ac:dyDescent="0.25">
      <c r="A129" s="8">
        <v>352765691</v>
      </c>
      <c r="B129" t="s">
        <v>225</v>
      </c>
      <c r="C129" s="1">
        <v>44031</v>
      </c>
      <c r="D129" s="1">
        <v>44054</v>
      </c>
      <c r="E129" t="s">
        <v>1165</v>
      </c>
      <c r="F129" t="s">
        <v>3</v>
      </c>
      <c r="G129" t="str">
        <f>VLOOKUP(sales[[#This Row],[Country]],countryregion[],2,0)</f>
        <v>Sub-Saharan Africa</v>
      </c>
      <c r="H129" t="s">
        <v>54</v>
      </c>
      <c r="I129" t="s">
        <v>1155</v>
      </c>
      <c r="J129">
        <v>62</v>
      </c>
      <c r="K129" s="3">
        <f>VLOOKUP(sales[[#This Row],[Item Type]],typepricecost[],2,0)</f>
        <v>421.89</v>
      </c>
      <c r="L129" s="3">
        <f>VLOOKUP(sales[[#This Row],[Item Type]],typepricecost[],3,0)</f>
        <v>364.69</v>
      </c>
      <c r="M129" s="3">
        <f>sales[[#This Row],[Units Sold]]*sales[[#This Row],[Unit Price]]</f>
        <v>26157.18</v>
      </c>
      <c r="N129" s="3">
        <f>sales[[#This Row],[Units Sold]]*sales[[#This Row],[Unit Cost]]</f>
        <v>22610.78</v>
      </c>
      <c r="O129" s="3">
        <f>sales[[#This Row],[Total Sale]]-sales[[#This Row],[Total Cost]]</f>
        <v>3546.4000000000015</v>
      </c>
      <c r="P129" s="19">
        <f>YEAR(sales[[#This Row],[Order Date]])</f>
        <v>2020</v>
      </c>
      <c r="Q129" s="19" t="str">
        <f>TEXT(sales[[#This Row],[Order Date]],"mmm")</f>
        <v>jul</v>
      </c>
      <c r="R129" s="19">
        <f>sales[[#This Row],[Ship Date]]-sales[[#This Row],[Order Date]]</f>
        <v>23</v>
      </c>
    </row>
    <row r="130" spans="1:18" x14ac:dyDescent="0.25">
      <c r="A130" s="8">
        <v>707988440</v>
      </c>
      <c r="B130" t="s">
        <v>226</v>
      </c>
      <c r="C130" s="1">
        <v>44392</v>
      </c>
      <c r="D130" s="1">
        <v>44416</v>
      </c>
      <c r="E130" t="s">
        <v>1166</v>
      </c>
      <c r="F130" t="s">
        <v>6</v>
      </c>
      <c r="G130" t="str">
        <f>VLOOKUP(sales[[#This Row],[Country]],countryregion[],2,0)</f>
        <v>Sub-Saharan Africa</v>
      </c>
      <c r="H130" t="s">
        <v>215</v>
      </c>
      <c r="I130" t="s">
        <v>1146</v>
      </c>
      <c r="J130">
        <v>8367</v>
      </c>
      <c r="K130" s="3">
        <f>VLOOKUP(sales[[#This Row],[Item Type]],typepricecost[],2,0)</f>
        <v>154.06</v>
      </c>
      <c r="L130" s="3">
        <f>VLOOKUP(sales[[#This Row],[Item Type]],typepricecost[],3,0)</f>
        <v>90.93</v>
      </c>
      <c r="M130" s="3">
        <f>sales[[#This Row],[Units Sold]]*sales[[#This Row],[Unit Price]]</f>
        <v>1289020.02</v>
      </c>
      <c r="N130" s="3">
        <f>sales[[#This Row],[Units Sold]]*sales[[#This Row],[Unit Cost]]</f>
        <v>760811.31</v>
      </c>
      <c r="O130" s="3">
        <f>sales[[#This Row],[Total Sale]]-sales[[#This Row],[Total Cost]]</f>
        <v>528208.71</v>
      </c>
      <c r="P130" s="19">
        <f>YEAR(sales[[#This Row],[Order Date]])</f>
        <v>2021</v>
      </c>
      <c r="Q130" s="19" t="str">
        <f>TEXT(sales[[#This Row],[Order Date]],"mmm")</f>
        <v>jul</v>
      </c>
      <c r="R130" s="19">
        <f>sales[[#This Row],[Ship Date]]-sales[[#This Row],[Order Date]]</f>
        <v>24</v>
      </c>
    </row>
    <row r="131" spans="1:18" x14ac:dyDescent="0.25">
      <c r="A131" s="8">
        <v>848277413</v>
      </c>
      <c r="B131" t="s">
        <v>227</v>
      </c>
      <c r="C131" s="1">
        <v>44755</v>
      </c>
      <c r="D131" s="1">
        <v>44802</v>
      </c>
      <c r="E131" t="s">
        <v>1164</v>
      </c>
      <c r="F131" t="s">
        <v>3</v>
      </c>
      <c r="G131" t="str">
        <f>VLOOKUP(sales[[#This Row],[Country]],countryregion[],2,0)</f>
        <v>Asia</v>
      </c>
      <c r="H131" t="s">
        <v>228</v>
      </c>
      <c r="I131" t="s">
        <v>1146</v>
      </c>
      <c r="J131">
        <v>2992</v>
      </c>
      <c r="K131" s="3">
        <f>VLOOKUP(sales[[#This Row],[Item Type]],typepricecost[],2,0)</f>
        <v>154.06</v>
      </c>
      <c r="L131" s="3">
        <f>VLOOKUP(sales[[#This Row],[Item Type]],typepricecost[],3,0)</f>
        <v>90.93</v>
      </c>
      <c r="M131" s="3">
        <f>sales[[#This Row],[Units Sold]]*sales[[#This Row],[Unit Price]]</f>
        <v>460947.52</v>
      </c>
      <c r="N131" s="3">
        <f>sales[[#This Row],[Units Sold]]*sales[[#This Row],[Unit Cost]]</f>
        <v>272062.56</v>
      </c>
      <c r="O131" s="3">
        <f>sales[[#This Row],[Total Sale]]-sales[[#This Row],[Total Cost]]</f>
        <v>188884.96000000002</v>
      </c>
      <c r="P131" s="19">
        <f>YEAR(sales[[#This Row],[Order Date]])</f>
        <v>2022</v>
      </c>
      <c r="Q131" s="19" t="str">
        <f>TEXT(sales[[#This Row],[Order Date]],"mmm")</f>
        <v>jul</v>
      </c>
      <c r="R131" s="19">
        <f>sales[[#This Row],[Ship Date]]-sales[[#This Row],[Order Date]]</f>
        <v>47</v>
      </c>
    </row>
    <row r="132" spans="1:18" x14ac:dyDescent="0.25">
      <c r="A132" s="8">
        <v>320556437</v>
      </c>
      <c r="B132" t="s">
        <v>229</v>
      </c>
      <c r="C132" s="1">
        <v>44424</v>
      </c>
      <c r="D132" s="1">
        <v>44464</v>
      </c>
      <c r="E132" t="s">
        <v>1164</v>
      </c>
      <c r="F132" t="s">
        <v>6</v>
      </c>
      <c r="G132" t="str">
        <f>VLOOKUP(sales[[#This Row],[Country]],countryregion[],2,0)</f>
        <v>Sub-Saharan Africa</v>
      </c>
      <c r="H132" t="s">
        <v>230</v>
      </c>
      <c r="I132" t="s">
        <v>1153</v>
      </c>
      <c r="J132">
        <v>8628</v>
      </c>
      <c r="K132" s="3">
        <f>VLOOKUP(sales[[#This Row],[Item Type]],typepricecost[],2,0)</f>
        <v>668.27</v>
      </c>
      <c r="L132" s="3">
        <f>VLOOKUP(sales[[#This Row],[Item Type]],typepricecost[],3,0)</f>
        <v>502.54</v>
      </c>
      <c r="M132" s="3">
        <f>sales[[#This Row],[Units Sold]]*sales[[#This Row],[Unit Price]]</f>
        <v>5765833.5599999996</v>
      </c>
      <c r="N132" s="3">
        <f>sales[[#This Row],[Units Sold]]*sales[[#This Row],[Unit Cost]]</f>
        <v>4335915.12</v>
      </c>
      <c r="O132" s="3">
        <f>sales[[#This Row],[Total Sale]]-sales[[#This Row],[Total Cost]]</f>
        <v>1429918.4399999995</v>
      </c>
      <c r="P132" s="19">
        <f>YEAR(sales[[#This Row],[Order Date]])</f>
        <v>2021</v>
      </c>
      <c r="Q132" s="19" t="str">
        <f>TEXT(sales[[#This Row],[Order Date]],"mmm")</f>
        <v>ago</v>
      </c>
      <c r="R132" s="19">
        <f>sales[[#This Row],[Ship Date]]-sales[[#This Row],[Order Date]]</f>
        <v>40</v>
      </c>
    </row>
    <row r="133" spans="1:18" x14ac:dyDescent="0.25">
      <c r="A133" s="8">
        <v>992061841</v>
      </c>
      <c r="B133" t="s">
        <v>231</v>
      </c>
      <c r="C133" s="1">
        <v>43896</v>
      </c>
      <c r="D133" s="1">
        <v>43914</v>
      </c>
      <c r="E133" t="s">
        <v>1165</v>
      </c>
      <c r="F133" t="s">
        <v>6</v>
      </c>
      <c r="G133" t="str">
        <f>VLOOKUP(sales[[#This Row],[Country]],countryregion[],2,0)</f>
        <v>Middle East and North Africa</v>
      </c>
      <c r="H133" t="s">
        <v>79</v>
      </c>
      <c r="I133" t="s">
        <v>1150</v>
      </c>
      <c r="J133">
        <v>1999</v>
      </c>
      <c r="K133" s="3">
        <f>VLOOKUP(sales[[#This Row],[Item Type]],typepricecost[],2,0)</f>
        <v>255.28</v>
      </c>
      <c r="L133" s="3">
        <f>VLOOKUP(sales[[#This Row],[Item Type]],typepricecost[],3,0)</f>
        <v>159.41999999999999</v>
      </c>
      <c r="M133" s="3">
        <f>sales[[#This Row],[Units Sold]]*sales[[#This Row],[Unit Price]]</f>
        <v>510304.72000000003</v>
      </c>
      <c r="N133" s="3">
        <f>sales[[#This Row],[Units Sold]]*sales[[#This Row],[Unit Cost]]</f>
        <v>318680.57999999996</v>
      </c>
      <c r="O133" s="3">
        <f>sales[[#This Row],[Total Sale]]-sales[[#This Row],[Total Cost]]</f>
        <v>191624.14000000007</v>
      </c>
      <c r="P133" s="19">
        <f>YEAR(sales[[#This Row],[Order Date]])</f>
        <v>2020</v>
      </c>
      <c r="Q133" s="19" t="str">
        <f>TEXT(sales[[#This Row],[Order Date]],"mmm")</f>
        <v>mar</v>
      </c>
      <c r="R133" s="19">
        <f>sales[[#This Row],[Ship Date]]-sales[[#This Row],[Order Date]]</f>
        <v>18</v>
      </c>
    </row>
    <row r="134" spans="1:18" x14ac:dyDescent="0.25">
      <c r="A134" s="8">
        <v>300342452</v>
      </c>
      <c r="B134" t="s">
        <v>232</v>
      </c>
      <c r="C134" s="1">
        <v>44336</v>
      </c>
      <c r="D134" s="1">
        <v>44371</v>
      </c>
      <c r="E134" t="s">
        <v>1164</v>
      </c>
      <c r="F134" t="s">
        <v>6</v>
      </c>
      <c r="G134" t="str">
        <f>VLOOKUP(sales[[#This Row],[Country]],countryregion[],2,0)</f>
        <v>Europe</v>
      </c>
      <c r="H134" t="s">
        <v>233</v>
      </c>
      <c r="I134" t="s">
        <v>1145</v>
      </c>
      <c r="J134">
        <v>6861</v>
      </c>
      <c r="K134" s="3">
        <f>VLOOKUP(sales[[#This Row],[Item Type]],typepricecost[],2,0)</f>
        <v>651.21</v>
      </c>
      <c r="L134" s="3">
        <f>VLOOKUP(sales[[#This Row],[Item Type]],typepricecost[],3,0)</f>
        <v>524.96</v>
      </c>
      <c r="M134" s="3">
        <f>sales[[#This Row],[Units Sold]]*sales[[#This Row],[Unit Price]]</f>
        <v>4467951.8100000005</v>
      </c>
      <c r="N134" s="3">
        <f>sales[[#This Row],[Units Sold]]*sales[[#This Row],[Unit Cost]]</f>
        <v>3601750.56</v>
      </c>
      <c r="O134" s="3">
        <f>sales[[#This Row],[Total Sale]]-sales[[#This Row],[Total Cost]]</f>
        <v>866201.25000000047</v>
      </c>
      <c r="P134" s="19">
        <f>YEAR(sales[[#This Row],[Order Date]])</f>
        <v>2021</v>
      </c>
      <c r="Q134" s="19" t="str">
        <f>TEXT(sales[[#This Row],[Order Date]],"mmm")</f>
        <v>may</v>
      </c>
      <c r="R134" s="19">
        <f>sales[[#This Row],[Ship Date]]-sales[[#This Row],[Order Date]]</f>
        <v>35</v>
      </c>
    </row>
    <row r="135" spans="1:18" x14ac:dyDescent="0.25">
      <c r="A135" s="8">
        <v>703259599</v>
      </c>
      <c r="B135" t="s">
        <v>234</v>
      </c>
      <c r="C135" s="1">
        <v>43923</v>
      </c>
      <c r="D135" s="1">
        <v>43926</v>
      </c>
      <c r="E135" t="s">
        <v>1165</v>
      </c>
      <c r="F135" t="s">
        <v>6</v>
      </c>
      <c r="G135" t="str">
        <f>VLOOKUP(sales[[#This Row],[Country]],countryregion[],2,0)</f>
        <v>Middle East and North Africa</v>
      </c>
      <c r="H135" t="s">
        <v>235</v>
      </c>
      <c r="I135" t="s">
        <v>1146</v>
      </c>
      <c r="J135">
        <v>8998</v>
      </c>
      <c r="K135" s="3">
        <f>VLOOKUP(sales[[#This Row],[Item Type]],typepricecost[],2,0)</f>
        <v>154.06</v>
      </c>
      <c r="L135" s="3">
        <f>VLOOKUP(sales[[#This Row],[Item Type]],typepricecost[],3,0)</f>
        <v>90.93</v>
      </c>
      <c r="M135" s="3">
        <f>sales[[#This Row],[Units Sold]]*sales[[#This Row],[Unit Price]]</f>
        <v>1386231.8800000001</v>
      </c>
      <c r="N135" s="3">
        <f>sales[[#This Row],[Units Sold]]*sales[[#This Row],[Unit Cost]]</f>
        <v>818188.14</v>
      </c>
      <c r="O135" s="3">
        <f>sales[[#This Row],[Total Sale]]-sales[[#This Row],[Total Cost]]</f>
        <v>568043.74000000011</v>
      </c>
      <c r="P135" s="19">
        <f>YEAR(sales[[#This Row],[Order Date]])</f>
        <v>2020</v>
      </c>
      <c r="Q135" s="19" t="str">
        <f>TEXT(sales[[#This Row],[Order Date]],"mmm")</f>
        <v>abr</v>
      </c>
      <c r="R135" s="19">
        <f>sales[[#This Row],[Ship Date]]-sales[[#This Row],[Order Date]]</f>
        <v>3</v>
      </c>
    </row>
    <row r="136" spans="1:18" x14ac:dyDescent="0.25">
      <c r="A136" s="8">
        <v>228987109</v>
      </c>
      <c r="B136" t="s">
        <v>236</v>
      </c>
      <c r="C136" s="1">
        <v>44637</v>
      </c>
      <c r="D136" s="1">
        <v>44665</v>
      </c>
      <c r="E136" t="s">
        <v>1165</v>
      </c>
      <c r="F136" t="s">
        <v>3</v>
      </c>
      <c r="G136" t="str">
        <f>VLOOKUP(sales[[#This Row],[Country]],countryregion[],2,0)</f>
        <v>Asia</v>
      </c>
      <c r="H136" t="s">
        <v>141</v>
      </c>
      <c r="I136" t="s">
        <v>1152</v>
      </c>
      <c r="J136">
        <v>1229</v>
      </c>
      <c r="K136" s="3">
        <f>VLOOKUP(sales[[#This Row],[Item Type]],typepricecost[],2,0)</f>
        <v>109.28</v>
      </c>
      <c r="L136" s="3">
        <f>VLOOKUP(sales[[#This Row],[Item Type]],typepricecost[],3,0)</f>
        <v>35.840000000000003</v>
      </c>
      <c r="M136" s="3">
        <f>sales[[#This Row],[Units Sold]]*sales[[#This Row],[Unit Price]]</f>
        <v>134305.12</v>
      </c>
      <c r="N136" s="3">
        <f>sales[[#This Row],[Units Sold]]*sales[[#This Row],[Unit Cost]]</f>
        <v>44047.360000000001</v>
      </c>
      <c r="O136" s="3">
        <f>sales[[#This Row],[Total Sale]]-sales[[#This Row],[Total Cost]]</f>
        <v>90257.76</v>
      </c>
      <c r="P136" s="19">
        <f>YEAR(sales[[#This Row],[Order Date]])</f>
        <v>2022</v>
      </c>
      <c r="Q136" s="19" t="str">
        <f>TEXT(sales[[#This Row],[Order Date]],"mmm")</f>
        <v>mar</v>
      </c>
      <c r="R136" s="19">
        <f>sales[[#This Row],[Ship Date]]-sales[[#This Row],[Order Date]]</f>
        <v>28</v>
      </c>
    </row>
    <row r="137" spans="1:18" x14ac:dyDescent="0.25">
      <c r="A137" s="8">
        <v>126011312</v>
      </c>
      <c r="B137" t="s">
        <v>237</v>
      </c>
      <c r="C137" s="1">
        <v>44430</v>
      </c>
      <c r="D137" s="1">
        <v>44457</v>
      </c>
      <c r="E137" t="s">
        <v>1166</v>
      </c>
      <c r="F137" t="s">
        <v>6</v>
      </c>
      <c r="G137" t="str">
        <f>VLOOKUP(sales[[#This Row],[Country]],countryregion[],2,0)</f>
        <v>Sub-Saharan Africa</v>
      </c>
      <c r="H137" t="s">
        <v>25</v>
      </c>
      <c r="I137" t="s">
        <v>1149</v>
      </c>
      <c r="J137">
        <v>8402</v>
      </c>
      <c r="K137" s="3">
        <f>VLOOKUP(sales[[#This Row],[Item Type]],typepricecost[],2,0)</f>
        <v>205.7</v>
      </c>
      <c r="L137" s="3">
        <f>VLOOKUP(sales[[#This Row],[Item Type]],typepricecost[],3,0)</f>
        <v>117.11</v>
      </c>
      <c r="M137" s="3">
        <f>sales[[#This Row],[Units Sold]]*sales[[#This Row],[Unit Price]]</f>
        <v>1728291.4</v>
      </c>
      <c r="N137" s="3">
        <f>sales[[#This Row],[Units Sold]]*sales[[#This Row],[Unit Cost]]</f>
        <v>983958.22</v>
      </c>
      <c r="O137" s="3">
        <f>sales[[#This Row],[Total Sale]]-sales[[#This Row],[Total Cost]]</f>
        <v>744333.17999999993</v>
      </c>
      <c r="P137" s="19">
        <f>YEAR(sales[[#This Row],[Order Date]])</f>
        <v>2021</v>
      </c>
      <c r="Q137" s="19" t="str">
        <f>TEXT(sales[[#This Row],[Order Date]],"mmm")</f>
        <v>ago</v>
      </c>
      <c r="R137" s="19">
        <f>sales[[#This Row],[Ship Date]]-sales[[#This Row],[Order Date]]</f>
        <v>27</v>
      </c>
    </row>
    <row r="138" spans="1:18" x14ac:dyDescent="0.25">
      <c r="A138" s="8">
        <v>813131034</v>
      </c>
      <c r="B138" t="s">
        <v>238</v>
      </c>
      <c r="C138" s="1">
        <v>44010</v>
      </c>
      <c r="D138" s="1">
        <v>44013</v>
      </c>
      <c r="E138" t="s">
        <v>1166</v>
      </c>
      <c r="F138" t="s">
        <v>3</v>
      </c>
      <c r="G138" t="str">
        <f>VLOOKUP(sales[[#This Row],[Country]],countryregion[],2,0)</f>
        <v>Asia</v>
      </c>
      <c r="H138" t="s">
        <v>42</v>
      </c>
      <c r="I138" t="s">
        <v>1151</v>
      </c>
      <c r="J138">
        <v>2397</v>
      </c>
      <c r="K138" s="3">
        <f>VLOOKUP(sales[[#This Row],[Item Type]],typepricecost[],2,0)</f>
        <v>47.45</v>
      </c>
      <c r="L138" s="3">
        <f>VLOOKUP(sales[[#This Row],[Item Type]],typepricecost[],3,0)</f>
        <v>31.79</v>
      </c>
      <c r="M138" s="3">
        <f>sales[[#This Row],[Units Sold]]*sales[[#This Row],[Unit Price]]</f>
        <v>113737.65000000001</v>
      </c>
      <c r="N138" s="3">
        <f>sales[[#This Row],[Units Sold]]*sales[[#This Row],[Unit Cost]]</f>
        <v>76200.63</v>
      </c>
      <c r="O138" s="3">
        <f>sales[[#This Row],[Total Sale]]-sales[[#This Row],[Total Cost]]</f>
        <v>37537.020000000004</v>
      </c>
      <c r="P138" s="19">
        <f>YEAR(sales[[#This Row],[Order Date]])</f>
        <v>2020</v>
      </c>
      <c r="Q138" s="19" t="str">
        <f>TEXT(sales[[#This Row],[Order Date]],"mmm")</f>
        <v>jun</v>
      </c>
      <c r="R138" s="19">
        <f>sales[[#This Row],[Ship Date]]-sales[[#This Row],[Order Date]]</f>
        <v>3</v>
      </c>
    </row>
    <row r="139" spans="1:18" x14ac:dyDescent="0.25">
      <c r="A139" s="8">
        <v>529457604</v>
      </c>
      <c r="B139" t="s">
        <v>239</v>
      </c>
      <c r="C139" s="1">
        <v>44232</v>
      </c>
      <c r="D139" s="1">
        <v>44260</v>
      </c>
      <c r="E139" t="s">
        <v>1166</v>
      </c>
      <c r="F139" t="s">
        <v>3</v>
      </c>
      <c r="G139" t="str">
        <f>VLOOKUP(sales[[#This Row],[Country]],countryregion[],2,0)</f>
        <v>Europe</v>
      </c>
      <c r="H139" t="s">
        <v>183</v>
      </c>
      <c r="I139" t="s">
        <v>1154</v>
      </c>
      <c r="J139">
        <v>7126</v>
      </c>
      <c r="K139" s="3">
        <f>VLOOKUP(sales[[#This Row],[Item Type]],typepricecost[],2,0)</f>
        <v>81.73</v>
      </c>
      <c r="L139" s="3">
        <f>VLOOKUP(sales[[#This Row],[Item Type]],typepricecost[],3,0)</f>
        <v>56.67</v>
      </c>
      <c r="M139" s="3">
        <f>sales[[#This Row],[Units Sold]]*sales[[#This Row],[Unit Price]]</f>
        <v>582407.98</v>
      </c>
      <c r="N139" s="3">
        <f>sales[[#This Row],[Units Sold]]*sales[[#This Row],[Unit Cost]]</f>
        <v>403830.42</v>
      </c>
      <c r="O139" s="3">
        <f>sales[[#This Row],[Total Sale]]-sales[[#This Row],[Total Cost]]</f>
        <v>178577.56</v>
      </c>
      <c r="P139" s="19">
        <f>YEAR(sales[[#This Row],[Order Date]])</f>
        <v>2021</v>
      </c>
      <c r="Q139" s="19" t="str">
        <f>TEXT(sales[[#This Row],[Order Date]],"mmm")</f>
        <v>feb</v>
      </c>
      <c r="R139" s="19">
        <f>sales[[#This Row],[Ship Date]]-sales[[#This Row],[Order Date]]</f>
        <v>28</v>
      </c>
    </row>
    <row r="140" spans="1:18" x14ac:dyDescent="0.25">
      <c r="A140" s="8">
        <v>284414851</v>
      </c>
      <c r="B140" t="s">
        <v>240</v>
      </c>
      <c r="C140" s="1">
        <v>44532</v>
      </c>
      <c r="D140" s="1">
        <v>44537</v>
      </c>
      <c r="E140" t="s">
        <v>1164</v>
      </c>
      <c r="F140" t="s">
        <v>3</v>
      </c>
      <c r="G140" t="str">
        <f>VLOOKUP(sales[[#This Row],[Country]],countryregion[],2,0)</f>
        <v>Sub-Saharan Africa</v>
      </c>
      <c r="H140" t="s">
        <v>241</v>
      </c>
      <c r="I140" t="s">
        <v>1155</v>
      </c>
      <c r="J140">
        <v>3530</v>
      </c>
      <c r="K140" s="3">
        <f>VLOOKUP(sales[[#This Row],[Item Type]],typepricecost[],2,0)</f>
        <v>421.89</v>
      </c>
      <c r="L140" s="3">
        <f>VLOOKUP(sales[[#This Row],[Item Type]],typepricecost[],3,0)</f>
        <v>364.69</v>
      </c>
      <c r="M140" s="3">
        <f>sales[[#This Row],[Units Sold]]*sales[[#This Row],[Unit Price]]</f>
        <v>1489271.7</v>
      </c>
      <c r="N140" s="3">
        <f>sales[[#This Row],[Units Sold]]*sales[[#This Row],[Unit Cost]]</f>
        <v>1287355.7</v>
      </c>
      <c r="O140" s="3">
        <f>sales[[#This Row],[Total Sale]]-sales[[#This Row],[Total Cost]]</f>
        <v>201916</v>
      </c>
      <c r="P140" s="19">
        <f>YEAR(sales[[#This Row],[Order Date]])</f>
        <v>2021</v>
      </c>
      <c r="Q140" s="19" t="str">
        <f>TEXT(sales[[#This Row],[Order Date]],"mmm")</f>
        <v>dic</v>
      </c>
      <c r="R140" s="19">
        <f>sales[[#This Row],[Ship Date]]-sales[[#This Row],[Order Date]]</f>
        <v>5</v>
      </c>
    </row>
    <row r="141" spans="1:18" x14ac:dyDescent="0.25">
      <c r="A141" s="8">
        <v>707739102</v>
      </c>
      <c r="B141" t="s">
        <v>242</v>
      </c>
      <c r="C141" s="1">
        <v>44491</v>
      </c>
      <c r="D141" s="1">
        <v>44497</v>
      </c>
      <c r="E141" t="s">
        <v>1166</v>
      </c>
      <c r="F141" t="s">
        <v>6</v>
      </c>
      <c r="G141" t="str">
        <f>VLOOKUP(sales[[#This Row],[Country]],countryregion[],2,0)</f>
        <v>Europe</v>
      </c>
      <c r="H141" t="s">
        <v>243</v>
      </c>
      <c r="I141" t="s">
        <v>1151</v>
      </c>
      <c r="J141">
        <v>4583</v>
      </c>
      <c r="K141" s="3">
        <f>VLOOKUP(sales[[#This Row],[Item Type]],typepricecost[],2,0)</f>
        <v>47.45</v>
      </c>
      <c r="L141" s="3">
        <f>VLOOKUP(sales[[#This Row],[Item Type]],typepricecost[],3,0)</f>
        <v>31.79</v>
      </c>
      <c r="M141" s="3">
        <f>sales[[#This Row],[Units Sold]]*sales[[#This Row],[Unit Price]]</f>
        <v>217463.35</v>
      </c>
      <c r="N141" s="3">
        <f>sales[[#This Row],[Units Sold]]*sales[[#This Row],[Unit Cost]]</f>
        <v>145693.57</v>
      </c>
      <c r="O141" s="3">
        <f>sales[[#This Row],[Total Sale]]-sales[[#This Row],[Total Cost]]</f>
        <v>71769.78</v>
      </c>
      <c r="P141" s="19">
        <f>YEAR(sales[[#This Row],[Order Date]])</f>
        <v>2021</v>
      </c>
      <c r="Q141" s="19" t="str">
        <f>TEXT(sales[[#This Row],[Order Date]],"mmm")</f>
        <v>oct</v>
      </c>
      <c r="R141" s="19">
        <f>sales[[#This Row],[Ship Date]]-sales[[#This Row],[Order Date]]</f>
        <v>6</v>
      </c>
    </row>
    <row r="142" spans="1:18" x14ac:dyDescent="0.25">
      <c r="A142" s="8">
        <v>699479186</v>
      </c>
      <c r="B142" t="s">
        <v>244</v>
      </c>
      <c r="C142" s="1">
        <v>44362</v>
      </c>
      <c r="D142" s="1">
        <v>44402</v>
      </c>
      <c r="E142" t="s">
        <v>1163</v>
      </c>
      <c r="F142" t="s">
        <v>6</v>
      </c>
      <c r="G142" t="str">
        <f>VLOOKUP(sales[[#This Row],[Country]],countryregion[],2,0)</f>
        <v>Asia</v>
      </c>
      <c r="H142" t="s">
        <v>245</v>
      </c>
      <c r="I142" t="s">
        <v>1148</v>
      </c>
      <c r="J142">
        <v>290</v>
      </c>
      <c r="K142" s="3">
        <f>VLOOKUP(sales[[#This Row],[Item Type]],typepricecost[],2,0)</f>
        <v>437.2</v>
      </c>
      <c r="L142" s="3">
        <f>VLOOKUP(sales[[#This Row],[Item Type]],typepricecost[],3,0)</f>
        <v>263.33</v>
      </c>
      <c r="M142" s="3">
        <f>sales[[#This Row],[Units Sold]]*sales[[#This Row],[Unit Price]]</f>
        <v>126788</v>
      </c>
      <c r="N142" s="3">
        <f>sales[[#This Row],[Units Sold]]*sales[[#This Row],[Unit Cost]]</f>
        <v>76365.7</v>
      </c>
      <c r="O142" s="3">
        <f>sales[[#This Row],[Total Sale]]-sales[[#This Row],[Total Cost]]</f>
        <v>50422.3</v>
      </c>
      <c r="P142" s="19">
        <f>YEAR(sales[[#This Row],[Order Date]])</f>
        <v>2021</v>
      </c>
      <c r="Q142" s="19" t="str">
        <f>TEXT(sales[[#This Row],[Order Date]],"mmm")</f>
        <v>jun</v>
      </c>
      <c r="R142" s="19">
        <f>sales[[#This Row],[Ship Date]]-sales[[#This Row],[Order Date]]</f>
        <v>40</v>
      </c>
    </row>
    <row r="143" spans="1:18" x14ac:dyDescent="0.25">
      <c r="A143" s="8">
        <v>579996430</v>
      </c>
      <c r="B143" t="s">
        <v>246</v>
      </c>
      <c r="C143" s="1">
        <v>44543</v>
      </c>
      <c r="D143" s="1">
        <v>44570</v>
      </c>
      <c r="E143" t="s">
        <v>1166</v>
      </c>
      <c r="F143" t="s">
        <v>6</v>
      </c>
      <c r="G143" t="str">
        <f>VLOOKUP(sales[[#This Row],[Country]],countryregion[],2,0)</f>
        <v>Asia</v>
      </c>
      <c r="H143" t="s">
        <v>82</v>
      </c>
      <c r="I143" t="s">
        <v>1149</v>
      </c>
      <c r="J143">
        <v>2687</v>
      </c>
      <c r="K143" s="3">
        <f>VLOOKUP(sales[[#This Row],[Item Type]],typepricecost[],2,0)</f>
        <v>205.7</v>
      </c>
      <c r="L143" s="3">
        <f>VLOOKUP(sales[[#This Row],[Item Type]],typepricecost[],3,0)</f>
        <v>117.11</v>
      </c>
      <c r="M143" s="3">
        <f>sales[[#This Row],[Units Sold]]*sales[[#This Row],[Unit Price]]</f>
        <v>552715.9</v>
      </c>
      <c r="N143" s="3">
        <f>sales[[#This Row],[Units Sold]]*sales[[#This Row],[Unit Cost]]</f>
        <v>314674.57</v>
      </c>
      <c r="O143" s="3">
        <f>sales[[#This Row],[Total Sale]]-sales[[#This Row],[Total Cost]]</f>
        <v>238041.33000000002</v>
      </c>
      <c r="P143" s="19">
        <f>YEAR(sales[[#This Row],[Order Date]])</f>
        <v>2021</v>
      </c>
      <c r="Q143" s="19" t="str">
        <f>TEXT(sales[[#This Row],[Order Date]],"mmm")</f>
        <v>dic</v>
      </c>
      <c r="R143" s="19">
        <f>sales[[#This Row],[Ship Date]]-sales[[#This Row],[Order Date]]</f>
        <v>27</v>
      </c>
    </row>
    <row r="144" spans="1:18" x14ac:dyDescent="0.25">
      <c r="A144" s="8">
        <v>739964663</v>
      </c>
      <c r="B144" t="s">
        <v>247</v>
      </c>
      <c r="C144" s="1">
        <v>44011</v>
      </c>
      <c r="D144" s="1">
        <v>44039</v>
      </c>
      <c r="E144" t="s">
        <v>1163</v>
      </c>
      <c r="F144" t="s">
        <v>6</v>
      </c>
      <c r="G144" t="str">
        <f>VLOOKUP(sales[[#This Row],[Country]],countryregion[],2,0)</f>
        <v>Europe</v>
      </c>
      <c r="H144" t="s">
        <v>1</v>
      </c>
      <c r="I144" t="s">
        <v>1149</v>
      </c>
      <c r="J144">
        <v>842</v>
      </c>
      <c r="K144" s="3">
        <f>VLOOKUP(sales[[#This Row],[Item Type]],typepricecost[],2,0)</f>
        <v>205.7</v>
      </c>
      <c r="L144" s="3">
        <f>VLOOKUP(sales[[#This Row],[Item Type]],typepricecost[],3,0)</f>
        <v>117.11</v>
      </c>
      <c r="M144" s="3">
        <f>sales[[#This Row],[Units Sold]]*sales[[#This Row],[Unit Price]]</f>
        <v>173199.4</v>
      </c>
      <c r="N144" s="3">
        <f>sales[[#This Row],[Units Sold]]*sales[[#This Row],[Unit Cost]]</f>
        <v>98606.62</v>
      </c>
      <c r="O144" s="3">
        <f>sales[[#This Row],[Total Sale]]-sales[[#This Row],[Total Cost]]</f>
        <v>74592.78</v>
      </c>
      <c r="P144" s="19">
        <f>YEAR(sales[[#This Row],[Order Date]])</f>
        <v>2020</v>
      </c>
      <c r="Q144" s="19" t="str">
        <f>TEXT(sales[[#This Row],[Order Date]],"mmm")</f>
        <v>jun</v>
      </c>
      <c r="R144" s="19">
        <f>sales[[#This Row],[Ship Date]]-sales[[#This Row],[Order Date]]</f>
        <v>28</v>
      </c>
    </row>
    <row r="145" spans="1:18" x14ac:dyDescent="0.25">
      <c r="A145" s="8">
        <v>290370213</v>
      </c>
      <c r="B145" t="s">
        <v>248</v>
      </c>
      <c r="C145" s="1">
        <v>43982</v>
      </c>
      <c r="D145" s="1">
        <v>43997</v>
      </c>
      <c r="E145" t="s">
        <v>1163</v>
      </c>
      <c r="F145" t="s">
        <v>3</v>
      </c>
      <c r="G145" t="str">
        <f>VLOOKUP(sales[[#This Row],[Country]],countryregion[],2,0)</f>
        <v>Australia and Oceania</v>
      </c>
      <c r="H145" t="s">
        <v>95</v>
      </c>
      <c r="I145" t="s">
        <v>1152</v>
      </c>
      <c r="J145">
        <v>5854</v>
      </c>
      <c r="K145" s="3">
        <f>VLOOKUP(sales[[#This Row],[Item Type]],typepricecost[],2,0)</f>
        <v>109.28</v>
      </c>
      <c r="L145" s="3">
        <f>VLOOKUP(sales[[#This Row],[Item Type]],typepricecost[],3,0)</f>
        <v>35.840000000000003</v>
      </c>
      <c r="M145" s="3">
        <f>sales[[#This Row],[Units Sold]]*sales[[#This Row],[Unit Price]]</f>
        <v>639725.12</v>
      </c>
      <c r="N145" s="3">
        <f>sales[[#This Row],[Units Sold]]*sales[[#This Row],[Unit Cost]]</f>
        <v>209807.36000000002</v>
      </c>
      <c r="O145" s="3">
        <f>sales[[#This Row],[Total Sale]]-sales[[#This Row],[Total Cost]]</f>
        <v>429917.76</v>
      </c>
      <c r="P145" s="19">
        <f>YEAR(sales[[#This Row],[Order Date]])</f>
        <v>2020</v>
      </c>
      <c r="Q145" s="19" t="str">
        <f>TEXT(sales[[#This Row],[Order Date]],"mmm")</f>
        <v>may</v>
      </c>
      <c r="R145" s="19">
        <f>sales[[#This Row],[Ship Date]]-sales[[#This Row],[Order Date]]</f>
        <v>15</v>
      </c>
    </row>
    <row r="146" spans="1:18" x14ac:dyDescent="0.25">
      <c r="A146" s="8">
        <v>212511909</v>
      </c>
      <c r="B146" t="s">
        <v>249</v>
      </c>
      <c r="C146" s="1">
        <v>44249</v>
      </c>
      <c r="D146" s="1">
        <v>44249</v>
      </c>
      <c r="E146" t="s">
        <v>1163</v>
      </c>
      <c r="F146" t="s">
        <v>6</v>
      </c>
      <c r="G146" t="str">
        <f>VLOOKUP(sales[[#This Row],[Country]],countryregion[],2,0)</f>
        <v>Sub-Saharan Africa</v>
      </c>
      <c r="H146" t="s">
        <v>250</v>
      </c>
      <c r="I146" t="s">
        <v>1147</v>
      </c>
      <c r="J146">
        <v>5851</v>
      </c>
      <c r="K146" s="3">
        <f>VLOOKUP(sales[[#This Row],[Item Type]],typepricecost[],2,0)</f>
        <v>9.33</v>
      </c>
      <c r="L146" s="3">
        <f>VLOOKUP(sales[[#This Row],[Item Type]],typepricecost[],3,0)</f>
        <v>6.92</v>
      </c>
      <c r="M146" s="3">
        <f>sales[[#This Row],[Units Sold]]*sales[[#This Row],[Unit Price]]</f>
        <v>54589.83</v>
      </c>
      <c r="N146" s="3">
        <f>sales[[#This Row],[Units Sold]]*sales[[#This Row],[Unit Cost]]</f>
        <v>40488.92</v>
      </c>
      <c r="O146" s="3">
        <f>sales[[#This Row],[Total Sale]]-sales[[#This Row],[Total Cost]]</f>
        <v>14100.910000000003</v>
      </c>
      <c r="P146" s="19">
        <f>YEAR(sales[[#This Row],[Order Date]])</f>
        <v>2021</v>
      </c>
      <c r="Q146" s="19" t="str">
        <f>TEXT(sales[[#This Row],[Order Date]],"mmm")</f>
        <v>feb</v>
      </c>
      <c r="R146" s="19">
        <f>sales[[#This Row],[Ship Date]]-sales[[#This Row],[Order Date]]</f>
        <v>0</v>
      </c>
    </row>
    <row r="147" spans="1:18" x14ac:dyDescent="0.25">
      <c r="A147" s="8">
        <v>208001077</v>
      </c>
      <c r="B147" t="s">
        <v>251</v>
      </c>
      <c r="C147" s="1">
        <v>44755</v>
      </c>
      <c r="D147" s="1">
        <v>44764</v>
      </c>
      <c r="E147" t="s">
        <v>1166</v>
      </c>
      <c r="F147" t="s">
        <v>6</v>
      </c>
      <c r="G147" t="str">
        <f>VLOOKUP(sales[[#This Row],[Country]],countryregion[],2,0)</f>
        <v>Sub-Saharan Africa</v>
      </c>
      <c r="H147" t="s">
        <v>252</v>
      </c>
      <c r="I147" t="s">
        <v>1147</v>
      </c>
      <c r="J147">
        <v>996</v>
      </c>
      <c r="K147" s="3">
        <f>VLOOKUP(sales[[#This Row],[Item Type]],typepricecost[],2,0)</f>
        <v>9.33</v>
      </c>
      <c r="L147" s="3">
        <f>VLOOKUP(sales[[#This Row],[Item Type]],typepricecost[],3,0)</f>
        <v>6.92</v>
      </c>
      <c r="M147" s="3">
        <f>sales[[#This Row],[Units Sold]]*sales[[#This Row],[Unit Price]]</f>
        <v>9292.68</v>
      </c>
      <c r="N147" s="3">
        <f>sales[[#This Row],[Units Sold]]*sales[[#This Row],[Unit Cost]]</f>
        <v>6892.32</v>
      </c>
      <c r="O147" s="3">
        <f>sales[[#This Row],[Total Sale]]-sales[[#This Row],[Total Cost]]</f>
        <v>2400.3600000000006</v>
      </c>
      <c r="P147" s="19">
        <f>YEAR(sales[[#This Row],[Order Date]])</f>
        <v>2022</v>
      </c>
      <c r="Q147" s="19" t="str">
        <f>TEXT(sales[[#This Row],[Order Date]],"mmm")</f>
        <v>jul</v>
      </c>
      <c r="R147" s="19">
        <f>sales[[#This Row],[Ship Date]]-sales[[#This Row],[Order Date]]</f>
        <v>9</v>
      </c>
    </row>
    <row r="148" spans="1:18" x14ac:dyDescent="0.25">
      <c r="A148" s="8">
        <v>948761546</v>
      </c>
      <c r="B148" t="s">
        <v>253</v>
      </c>
      <c r="C148" s="1">
        <v>44021</v>
      </c>
      <c r="D148" s="1">
        <v>44025</v>
      </c>
      <c r="E148" t="s">
        <v>1165</v>
      </c>
      <c r="F148" t="s">
        <v>3</v>
      </c>
      <c r="G148" t="str">
        <f>VLOOKUP(sales[[#This Row],[Country]],countryregion[],2,0)</f>
        <v>Sub-Saharan Africa</v>
      </c>
      <c r="H148" t="s">
        <v>208</v>
      </c>
      <c r="I148" t="s">
        <v>1154</v>
      </c>
      <c r="J148">
        <v>8480</v>
      </c>
      <c r="K148" s="3">
        <f>VLOOKUP(sales[[#This Row],[Item Type]],typepricecost[],2,0)</f>
        <v>81.73</v>
      </c>
      <c r="L148" s="3">
        <f>VLOOKUP(sales[[#This Row],[Item Type]],typepricecost[],3,0)</f>
        <v>56.67</v>
      </c>
      <c r="M148" s="3">
        <f>sales[[#This Row],[Units Sold]]*sales[[#This Row],[Unit Price]]</f>
        <v>693070.4</v>
      </c>
      <c r="N148" s="3">
        <f>sales[[#This Row],[Units Sold]]*sales[[#This Row],[Unit Cost]]</f>
        <v>480561.60000000003</v>
      </c>
      <c r="O148" s="3">
        <f>sales[[#This Row],[Total Sale]]-sales[[#This Row],[Total Cost]]</f>
        <v>212508.79999999999</v>
      </c>
      <c r="P148" s="19">
        <f>YEAR(sales[[#This Row],[Order Date]])</f>
        <v>2020</v>
      </c>
      <c r="Q148" s="19" t="str">
        <f>TEXT(sales[[#This Row],[Order Date]],"mmm")</f>
        <v>jul</v>
      </c>
      <c r="R148" s="19">
        <f>sales[[#This Row],[Ship Date]]-sales[[#This Row],[Order Date]]</f>
        <v>4</v>
      </c>
    </row>
    <row r="149" spans="1:18" x14ac:dyDescent="0.25">
      <c r="A149" s="8">
        <v>927029645</v>
      </c>
      <c r="B149" t="s">
        <v>254</v>
      </c>
      <c r="C149" s="1">
        <v>43848</v>
      </c>
      <c r="D149" s="1">
        <v>43859</v>
      </c>
      <c r="E149" t="s">
        <v>1166</v>
      </c>
      <c r="F149" t="s">
        <v>3</v>
      </c>
      <c r="G149" t="str">
        <f>VLOOKUP(sales[[#This Row],[Country]],countryregion[],2,0)</f>
        <v>Sub-Saharan Africa</v>
      </c>
      <c r="H149" t="s">
        <v>171</v>
      </c>
      <c r="I149" t="s">
        <v>2</v>
      </c>
      <c r="J149">
        <v>7527</v>
      </c>
      <c r="K149" s="3">
        <f>VLOOKUP(sales[[#This Row],[Item Type]],typepricecost[],2,0)</f>
        <v>152.58000000000001</v>
      </c>
      <c r="L149" s="3">
        <f>VLOOKUP(sales[[#This Row],[Item Type]],typepricecost[],3,0)</f>
        <v>97.44</v>
      </c>
      <c r="M149" s="3">
        <f>sales[[#This Row],[Units Sold]]*sales[[#This Row],[Unit Price]]</f>
        <v>1148469.6600000001</v>
      </c>
      <c r="N149" s="3">
        <f>sales[[#This Row],[Units Sold]]*sales[[#This Row],[Unit Cost]]</f>
        <v>733430.88</v>
      </c>
      <c r="O149" s="3">
        <f>sales[[#This Row],[Total Sale]]-sales[[#This Row],[Total Cost]]</f>
        <v>415038.78000000014</v>
      </c>
      <c r="P149" s="19">
        <f>YEAR(sales[[#This Row],[Order Date]])</f>
        <v>2020</v>
      </c>
      <c r="Q149" s="19" t="str">
        <f>TEXT(sales[[#This Row],[Order Date]],"mmm")</f>
        <v>ene</v>
      </c>
      <c r="R149" s="19">
        <f>sales[[#This Row],[Ship Date]]-sales[[#This Row],[Order Date]]</f>
        <v>11</v>
      </c>
    </row>
    <row r="150" spans="1:18" x14ac:dyDescent="0.25">
      <c r="A150" s="8">
        <v>505354201</v>
      </c>
      <c r="B150" t="s">
        <v>255</v>
      </c>
      <c r="C150" s="1">
        <v>44618</v>
      </c>
      <c r="D150" s="1">
        <v>44663</v>
      </c>
      <c r="E150" t="s">
        <v>1166</v>
      </c>
      <c r="F150" t="s">
        <v>3</v>
      </c>
      <c r="G150" t="str">
        <f>VLOOKUP(sales[[#This Row],[Country]],countryregion[],2,0)</f>
        <v>North America</v>
      </c>
      <c r="H150" t="s">
        <v>256</v>
      </c>
      <c r="I150" t="s">
        <v>1154</v>
      </c>
      <c r="J150">
        <v>4393</v>
      </c>
      <c r="K150" s="3">
        <f>VLOOKUP(sales[[#This Row],[Item Type]],typepricecost[],2,0)</f>
        <v>81.73</v>
      </c>
      <c r="L150" s="3">
        <f>VLOOKUP(sales[[#This Row],[Item Type]],typepricecost[],3,0)</f>
        <v>56.67</v>
      </c>
      <c r="M150" s="3">
        <f>sales[[#This Row],[Units Sold]]*sales[[#This Row],[Unit Price]]</f>
        <v>359039.89</v>
      </c>
      <c r="N150" s="3">
        <f>sales[[#This Row],[Units Sold]]*sales[[#This Row],[Unit Cost]]</f>
        <v>248951.31</v>
      </c>
      <c r="O150" s="3">
        <f>sales[[#This Row],[Total Sale]]-sales[[#This Row],[Total Cost]]</f>
        <v>110088.58000000002</v>
      </c>
      <c r="P150" s="19">
        <f>YEAR(sales[[#This Row],[Order Date]])</f>
        <v>2022</v>
      </c>
      <c r="Q150" s="19" t="str">
        <f>TEXT(sales[[#This Row],[Order Date]],"mmm")</f>
        <v>feb</v>
      </c>
      <c r="R150" s="19">
        <f>sales[[#This Row],[Ship Date]]-sales[[#This Row],[Order Date]]</f>
        <v>45</v>
      </c>
    </row>
    <row r="151" spans="1:18" x14ac:dyDescent="0.25">
      <c r="A151" s="8">
        <v>566596543</v>
      </c>
      <c r="B151" t="s">
        <v>257</v>
      </c>
      <c r="C151" s="1">
        <v>44772</v>
      </c>
      <c r="D151" s="1">
        <v>44805</v>
      </c>
      <c r="E151" t="s">
        <v>1166</v>
      </c>
      <c r="F151" t="s">
        <v>3</v>
      </c>
      <c r="G151" t="str">
        <f>VLOOKUP(sales[[#This Row],[Country]],countryregion[],2,0)</f>
        <v>Sub-Saharan Africa</v>
      </c>
      <c r="H151" t="s">
        <v>258</v>
      </c>
      <c r="I151" t="s">
        <v>1147</v>
      </c>
      <c r="J151">
        <v>7363</v>
      </c>
      <c r="K151" s="3">
        <f>VLOOKUP(sales[[#This Row],[Item Type]],typepricecost[],2,0)</f>
        <v>9.33</v>
      </c>
      <c r="L151" s="3">
        <f>VLOOKUP(sales[[#This Row],[Item Type]],typepricecost[],3,0)</f>
        <v>6.92</v>
      </c>
      <c r="M151" s="3">
        <f>sales[[#This Row],[Units Sold]]*sales[[#This Row],[Unit Price]]</f>
        <v>68696.789999999994</v>
      </c>
      <c r="N151" s="3">
        <f>sales[[#This Row],[Units Sold]]*sales[[#This Row],[Unit Cost]]</f>
        <v>50951.96</v>
      </c>
      <c r="O151" s="3">
        <f>sales[[#This Row],[Total Sale]]-sales[[#This Row],[Total Cost]]</f>
        <v>17744.829999999994</v>
      </c>
      <c r="P151" s="19">
        <f>YEAR(sales[[#This Row],[Order Date]])</f>
        <v>2022</v>
      </c>
      <c r="Q151" s="19" t="str">
        <f>TEXT(sales[[#This Row],[Order Date]],"mmm")</f>
        <v>jul</v>
      </c>
      <c r="R151" s="19">
        <f>sales[[#This Row],[Ship Date]]-sales[[#This Row],[Order Date]]</f>
        <v>33</v>
      </c>
    </row>
    <row r="152" spans="1:18" x14ac:dyDescent="0.25">
      <c r="A152" s="8">
        <v>263930499</v>
      </c>
      <c r="B152" t="s">
        <v>259</v>
      </c>
      <c r="C152" s="1">
        <v>44463</v>
      </c>
      <c r="D152" s="1">
        <v>44505</v>
      </c>
      <c r="E152" t="s">
        <v>1166</v>
      </c>
      <c r="F152" t="s">
        <v>3</v>
      </c>
      <c r="G152" t="str">
        <f>VLOOKUP(sales[[#This Row],[Country]],countryregion[],2,0)</f>
        <v>Sub-Saharan Africa</v>
      </c>
      <c r="H152" t="s">
        <v>93</v>
      </c>
      <c r="I152" t="s">
        <v>1145</v>
      </c>
      <c r="J152">
        <v>1755</v>
      </c>
      <c r="K152" s="3">
        <f>VLOOKUP(sales[[#This Row],[Item Type]],typepricecost[],2,0)</f>
        <v>651.21</v>
      </c>
      <c r="L152" s="3">
        <f>VLOOKUP(sales[[#This Row],[Item Type]],typepricecost[],3,0)</f>
        <v>524.96</v>
      </c>
      <c r="M152" s="3">
        <f>sales[[#This Row],[Units Sold]]*sales[[#This Row],[Unit Price]]</f>
        <v>1142873.55</v>
      </c>
      <c r="N152" s="3">
        <f>sales[[#This Row],[Units Sold]]*sales[[#This Row],[Unit Cost]]</f>
        <v>921304.8</v>
      </c>
      <c r="O152" s="3">
        <f>sales[[#This Row],[Total Sale]]-sales[[#This Row],[Total Cost]]</f>
        <v>221568.75</v>
      </c>
      <c r="P152" s="19">
        <f>YEAR(sales[[#This Row],[Order Date]])</f>
        <v>2021</v>
      </c>
      <c r="Q152" s="19" t="str">
        <f>TEXT(sales[[#This Row],[Order Date]],"mmm")</f>
        <v>sep</v>
      </c>
      <c r="R152" s="19">
        <f>sales[[#This Row],[Ship Date]]-sales[[#This Row],[Order Date]]</f>
        <v>42</v>
      </c>
    </row>
    <row r="153" spans="1:18" x14ac:dyDescent="0.25">
      <c r="A153" s="8">
        <v>170842397</v>
      </c>
      <c r="B153" t="s">
        <v>260</v>
      </c>
      <c r="C153" s="1">
        <v>43992</v>
      </c>
      <c r="D153" s="1">
        <v>43992</v>
      </c>
      <c r="E153" t="s">
        <v>1166</v>
      </c>
      <c r="F153" t="s">
        <v>6</v>
      </c>
      <c r="G153" t="str">
        <f>VLOOKUP(sales[[#This Row],[Country]],countryregion[],2,0)</f>
        <v>Australia and Oceania</v>
      </c>
      <c r="H153" t="s">
        <v>35</v>
      </c>
      <c r="I153" t="s">
        <v>1147</v>
      </c>
      <c r="J153">
        <v>4917</v>
      </c>
      <c r="K153" s="3">
        <f>VLOOKUP(sales[[#This Row],[Item Type]],typepricecost[],2,0)</f>
        <v>9.33</v>
      </c>
      <c r="L153" s="3">
        <f>VLOOKUP(sales[[#This Row],[Item Type]],typepricecost[],3,0)</f>
        <v>6.92</v>
      </c>
      <c r="M153" s="3">
        <f>sales[[#This Row],[Units Sold]]*sales[[#This Row],[Unit Price]]</f>
        <v>45875.61</v>
      </c>
      <c r="N153" s="3">
        <f>sales[[#This Row],[Units Sold]]*sales[[#This Row],[Unit Cost]]</f>
        <v>34025.64</v>
      </c>
      <c r="O153" s="3">
        <f>sales[[#This Row],[Total Sale]]-sales[[#This Row],[Total Cost]]</f>
        <v>11849.970000000001</v>
      </c>
      <c r="P153" s="19">
        <f>YEAR(sales[[#This Row],[Order Date]])</f>
        <v>2020</v>
      </c>
      <c r="Q153" s="19" t="str">
        <f>TEXT(sales[[#This Row],[Order Date]],"mmm")</f>
        <v>jun</v>
      </c>
      <c r="R153" s="19">
        <f>sales[[#This Row],[Ship Date]]-sales[[#This Row],[Order Date]]</f>
        <v>0</v>
      </c>
    </row>
    <row r="154" spans="1:18" x14ac:dyDescent="0.25">
      <c r="A154" s="8">
        <v>931131064</v>
      </c>
      <c r="B154" t="s">
        <v>261</v>
      </c>
      <c r="C154" s="1">
        <v>44326</v>
      </c>
      <c r="D154" s="1">
        <v>44354</v>
      </c>
      <c r="E154" t="s">
        <v>1163</v>
      </c>
      <c r="F154" t="s">
        <v>3</v>
      </c>
      <c r="G154" t="str">
        <f>VLOOKUP(sales[[#This Row],[Country]],countryregion[],2,0)</f>
        <v>Sub-Saharan Africa</v>
      </c>
      <c r="H154" t="s">
        <v>100</v>
      </c>
      <c r="I154" t="s">
        <v>1147</v>
      </c>
      <c r="J154">
        <v>1229</v>
      </c>
      <c r="K154" s="3">
        <f>VLOOKUP(sales[[#This Row],[Item Type]],typepricecost[],2,0)</f>
        <v>9.33</v>
      </c>
      <c r="L154" s="3">
        <f>VLOOKUP(sales[[#This Row],[Item Type]],typepricecost[],3,0)</f>
        <v>6.92</v>
      </c>
      <c r="M154" s="3">
        <f>sales[[#This Row],[Units Sold]]*sales[[#This Row],[Unit Price]]</f>
        <v>11466.57</v>
      </c>
      <c r="N154" s="3">
        <f>sales[[#This Row],[Units Sold]]*sales[[#This Row],[Unit Cost]]</f>
        <v>8504.68</v>
      </c>
      <c r="O154" s="3">
        <f>sales[[#This Row],[Total Sale]]-sales[[#This Row],[Total Cost]]</f>
        <v>2961.8899999999994</v>
      </c>
      <c r="P154" s="19">
        <f>YEAR(sales[[#This Row],[Order Date]])</f>
        <v>2021</v>
      </c>
      <c r="Q154" s="19" t="str">
        <f>TEXT(sales[[#This Row],[Order Date]],"mmm")</f>
        <v>may</v>
      </c>
      <c r="R154" s="19">
        <f>sales[[#This Row],[Ship Date]]-sales[[#This Row],[Order Date]]</f>
        <v>28</v>
      </c>
    </row>
    <row r="155" spans="1:18" x14ac:dyDescent="0.25">
      <c r="A155" s="8">
        <v>108907830</v>
      </c>
      <c r="B155" t="s">
        <v>262</v>
      </c>
      <c r="C155" s="1">
        <v>44496</v>
      </c>
      <c r="D155" s="1">
        <v>44500</v>
      </c>
      <c r="E155" t="s">
        <v>1164</v>
      </c>
      <c r="F155" t="s">
        <v>6</v>
      </c>
      <c r="G155" t="str">
        <f>VLOOKUP(sales[[#This Row],[Country]],countryregion[],2,0)</f>
        <v>Sub-Saharan Africa</v>
      </c>
      <c r="H155" t="s">
        <v>171</v>
      </c>
      <c r="I155" t="s">
        <v>1147</v>
      </c>
      <c r="J155">
        <v>7102</v>
      </c>
      <c r="K155" s="3">
        <f>VLOOKUP(sales[[#This Row],[Item Type]],typepricecost[],2,0)</f>
        <v>9.33</v>
      </c>
      <c r="L155" s="3">
        <f>VLOOKUP(sales[[#This Row],[Item Type]],typepricecost[],3,0)</f>
        <v>6.92</v>
      </c>
      <c r="M155" s="3">
        <f>sales[[#This Row],[Units Sold]]*sales[[#This Row],[Unit Price]]</f>
        <v>66261.66</v>
      </c>
      <c r="N155" s="3">
        <f>sales[[#This Row],[Units Sold]]*sales[[#This Row],[Unit Cost]]</f>
        <v>49145.84</v>
      </c>
      <c r="O155" s="3">
        <f>sales[[#This Row],[Total Sale]]-sales[[#This Row],[Total Cost]]</f>
        <v>17115.820000000007</v>
      </c>
      <c r="P155" s="19">
        <f>YEAR(sales[[#This Row],[Order Date]])</f>
        <v>2021</v>
      </c>
      <c r="Q155" s="19" t="str">
        <f>TEXT(sales[[#This Row],[Order Date]],"mmm")</f>
        <v>oct</v>
      </c>
      <c r="R155" s="19">
        <f>sales[[#This Row],[Ship Date]]-sales[[#This Row],[Order Date]]</f>
        <v>4</v>
      </c>
    </row>
    <row r="156" spans="1:18" x14ac:dyDescent="0.25">
      <c r="A156" s="8">
        <v>738596522</v>
      </c>
      <c r="B156" t="s">
        <v>263</v>
      </c>
      <c r="C156" s="1">
        <v>44196</v>
      </c>
      <c r="D156" s="1">
        <v>44245</v>
      </c>
      <c r="E156" t="s">
        <v>1165</v>
      </c>
      <c r="F156" t="s">
        <v>3</v>
      </c>
      <c r="G156" t="str">
        <f>VLOOKUP(sales[[#This Row],[Country]],countryregion[],2,0)</f>
        <v>Australia and Oceania</v>
      </c>
      <c r="H156" t="s">
        <v>86</v>
      </c>
      <c r="I156" t="s">
        <v>1153</v>
      </c>
      <c r="J156">
        <v>5979</v>
      </c>
      <c r="K156" s="3">
        <f>VLOOKUP(sales[[#This Row],[Item Type]],typepricecost[],2,0)</f>
        <v>668.27</v>
      </c>
      <c r="L156" s="3">
        <f>VLOOKUP(sales[[#This Row],[Item Type]],typepricecost[],3,0)</f>
        <v>502.54</v>
      </c>
      <c r="M156" s="3">
        <f>sales[[#This Row],[Units Sold]]*sales[[#This Row],[Unit Price]]</f>
        <v>3995586.33</v>
      </c>
      <c r="N156" s="3">
        <f>sales[[#This Row],[Units Sold]]*sales[[#This Row],[Unit Cost]]</f>
        <v>3004686.66</v>
      </c>
      <c r="O156" s="3">
        <f>sales[[#This Row],[Total Sale]]-sales[[#This Row],[Total Cost]]</f>
        <v>990899.66999999993</v>
      </c>
      <c r="P156" s="19">
        <f>YEAR(sales[[#This Row],[Order Date]])</f>
        <v>2020</v>
      </c>
      <c r="Q156" s="19" t="str">
        <f>TEXT(sales[[#This Row],[Order Date]],"mmm")</f>
        <v>dic</v>
      </c>
      <c r="R156" s="19">
        <f>sales[[#This Row],[Ship Date]]-sales[[#This Row],[Order Date]]</f>
        <v>49</v>
      </c>
    </row>
    <row r="157" spans="1:18" x14ac:dyDescent="0.25">
      <c r="A157" s="8">
        <v>974933469</v>
      </c>
      <c r="B157" t="s">
        <v>264</v>
      </c>
      <c r="C157" s="1">
        <v>44315</v>
      </c>
      <c r="D157" s="1">
        <v>44359</v>
      </c>
      <c r="E157" t="s">
        <v>1163</v>
      </c>
      <c r="F157" t="s">
        <v>3</v>
      </c>
      <c r="G157" t="str">
        <f>VLOOKUP(sales[[#This Row],[Country]],countryregion[],2,0)</f>
        <v>Middle East and North Africa</v>
      </c>
      <c r="H157" t="s">
        <v>265</v>
      </c>
      <c r="I157" t="s">
        <v>1145</v>
      </c>
      <c r="J157">
        <v>3333</v>
      </c>
      <c r="K157" s="3">
        <f>VLOOKUP(sales[[#This Row],[Item Type]],typepricecost[],2,0)</f>
        <v>651.21</v>
      </c>
      <c r="L157" s="3">
        <f>VLOOKUP(sales[[#This Row],[Item Type]],typepricecost[],3,0)</f>
        <v>524.96</v>
      </c>
      <c r="M157" s="3">
        <f>sales[[#This Row],[Units Sold]]*sales[[#This Row],[Unit Price]]</f>
        <v>2170482.9300000002</v>
      </c>
      <c r="N157" s="3">
        <f>sales[[#This Row],[Units Sold]]*sales[[#This Row],[Unit Cost]]</f>
        <v>1749691.6800000002</v>
      </c>
      <c r="O157" s="3">
        <f>sales[[#This Row],[Total Sale]]-sales[[#This Row],[Total Cost]]</f>
        <v>420791.25</v>
      </c>
      <c r="P157" s="19">
        <f>YEAR(sales[[#This Row],[Order Date]])</f>
        <v>2021</v>
      </c>
      <c r="Q157" s="19" t="str">
        <f>TEXT(sales[[#This Row],[Order Date]],"mmm")</f>
        <v>abr</v>
      </c>
      <c r="R157" s="19">
        <f>sales[[#This Row],[Ship Date]]-sales[[#This Row],[Order Date]]</f>
        <v>44</v>
      </c>
    </row>
    <row r="158" spans="1:18" x14ac:dyDescent="0.25">
      <c r="A158" s="8">
        <v>842967498</v>
      </c>
      <c r="B158" t="s">
        <v>266</v>
      </c>
      <c r="C158" s="1">
        <v>44320</v>
      </c>
      <c r="D158" s="1">
        <v>44330</v>
      </c>
      <c r="E158" t="s">
        <v>1164</v>
      </c>
      <c r="F158" t="s">
        <v>3</v>
      </c>
      <c r="G158" t="str">
        <f>VLOOKUP(sales[[#This Row],[Country]],countryregion[],2,0)</f>
        <v>Middle East and North Africa</v>
      </c>
      <c r="H158" t="s">
        <v>267</v>
      </c>
      <c r="I158" t="s">
        <v>1145</v>
      </c>
      <c r="J158">
        <v>1670</v>
      </c>
      <c r="K158" s="3">
        <f>VLOOKUP(sales[[#This Row],[Item Type]],typepricecost[],2,0)</f>
        <v>651.21</v>
      </c>
      <c r="L158" s="3">
        <f>VLOOKUP(sales[[#This Row],[Item Type]],typepricecost[],3,0)</f>
        <v>524.96</v>
      </c>
      <c r="M158" s="3">
        <f>sales[[#This Row],[Units Sold]]*sales[[#This Row],[Unit Price]]</f>
        <v>1087520.7</v>
      </c>
      <c r="N158" s="3">
        <f>sales[[#This Row],[Units Sold]]*sales[[#This Row],[Unit Cost]]</f>
        <v>876683.20000000007</v>
      </c>
      <c r="O158" s="3">
        <f>sales[[#This Row],[Total Sale]]-sales[[#This Row],[Total Cost]]</f>
        <v>210837.49999999988</v>
      </c>
      <c r="P158" s="19">
        <f>YEAR(sales[[#This Row],[Order Date]])</f>
        <v>2021</v>
      </c>
      <c r="Q158" s="19" t="str">
        <f>TEXT(sales[[#This Row],[Order Date]],"mmm")</f>
        <v>may</v>
      </c>
      <c r="R158" s="19">
        <f>sales[[#This Row],[Ship Date]]-sales[[#This Row],[Order Date]]</f>
        <v>10</v>
      </c>
    </row>
    <row r="159" spans="1:18" x14ac:dyDescent="0.25">
      <c r="A159" s="8">
        <v>888059937</v>
      </c>
      <c r="B159" t="s">
        <v>268</v>
      </c>
      <c r="C159" s="1">
        <v>44872</v>
      </c>
      <c r="D159" s="1">
        <v>44905</v>
      </c>
      <c r="E159" t="s">
        <v>1166</v>
      </c>
      <c r="F159" t="s">
        <v>6</v>
      </c>
      <c r="G159" t="str">
        <f>VLOOKUP(sales[[#This Row],[Country]],countryregion[],2,0)</f>
        <v>Sub-Saharan Africa</v>
      </c>
      <c r="H159" t="s">
        <v>269</v>
      </c>
      <c r="I159" t="s">
        <v>1154</v>
      </c>
      <c r="J159">
        <v>5525</v>
      </c>
      <c r="K159" s="3">
        <f>VLOOKUP(sales[[#This Row],[Item Type]],typepricecost[],2,0)</f>
        <v>81.73</v>
      </c>
      <c r="L159" s="3">
        <f>VLOOKUP(sales[[#This Row],[Item Type]],typepricecost[],3,0)</f>
        <v>56.67</v>
      </c>
      <c r="M159" s="3">
        <f>sales[[#This Row],[Units Sold]]*sales[[#This Row],[Unit Price]]</f>
        <v>451558.25</v>
      </c>
      <c r="N159" s="3">
        <f>sales[[#This Row],[Units Sold]]*sales[[#This Row],[Unit Cost]]</f>
        <v>313101.75</v>
      </c>
      <c r="O159" s="3">
        <f>sales[[#This Row],[Total Sale]]-sales[[#This Row],[Total Cost]]</f>
        <v>138456.5</v>
      </c>
      <c r="P159" s="19">
        <f>YEAR(sales[[#This Row],[Order Date]])</f>
        <v>2022</v>
      </c>
      <c r="Q159" s="19" t="str">
        <f>TEXT(sales[[#This Row],[Order Date]],"mmm")</f>
        <v>nov</v>
      </c>
      <c r="R159" s="19">
        <f>sales[[#This Row],[Ship Date]]-sales[[#This Row],[Order Date]]</f>
        <v>33</v>
      </c>
    </row>
    <row r="160" spans="1:18" x14ac:dyDescent="0.25">
      <c r="A160" s="8">
        <v>825884616</v>
      </c>
      <c r="B160" t="s">
        <v>270</v>
      </c>
      <c r="C160" s="1">
        <v>44166</v>
      </c>
      <c r="D160" s="1">
        <v>44199</v>
      </c>
      <c r="E160" t="s">
        <v>1164</v>
      </c>
      <c r="F160" t="s">
        <v>3</v>
      </c>
      <c r="G160" t="str">
        <f>VLOOKUP(sales[[#This Row],[Country]],countryregion[],2,0)</f>
        <v>Sub-Saharan Africa</v>
      </c>
      <c r="H160" t="s">
        <v>193</v>
      </c>
      <c r="I160" t="s">
        <v>1153</v>
      </c>
      <c r="J160">
        <v>6466</v>
      </c>
      <c r="K160" s="3">
        <f>VLOOKUP(sales[[#This Row],[Item Type]],typepricecost[],2,0)</f>
        <v>668.27</v>
      </c>
      <c r="L160" s="3">
        <f>VLOOKUP(sales[[#This Row],[Item Type]],typepricecost[],3,0)</f>
        <v>502.54</v>
      </c>
      <c r="M160" s="3">
        <f>sales[[#This Row],[Units Sold]]*sales[[#This Row],[Unit Price]]</f>
        <v>4321033.82</v>
      </c>
      <c r="N160" s="3">
        <f>sales[[#This Row],[Units Sold]]*sales[[#This Row],[Unit Cost]]</f>
        <v>3249423.64</v>
      </c>
      <c r="O160" s="3">
        <f>sales[[#This Row],[Total Sale]]-sales[[#This Row],[Total Cost]]</f>
        <v>1071610.1800000002</v>
      </c>
      <c r="P160" s="19">
        <f>YEAR(sales[[#This Row],[Order Date]])</f>
        <v>2020</v>
      </c>
      <c r="Q160" s="19" t="str">
        <f>TEXT(sales[[#This Row],[Order Date]],"mmm")</f>
        <v>dic</v>
      </c>
      <c r="R160" s="19">
        <f>sales[[#This Row],[Ship Date]]-sales[[#This Row],[Order Date]]</f>
        <v>33</v>
      </c>
    </row>
    <row r="161" spans="1:18" x14ac:dyDescent="0.25">
      <c r="A161" s="8">
        <v>892427861</v>
      </c>
      <c r="B161" t="s">
        <v>271</v>
      </c>
      <c r="C161" s="1">
        <v>44720</v>
      </c>
      <c r="D161" s="1">
        <v>44767</v>
      </c>
      <c r="E161" t="s">
        <v>1165</v>
      </c>
      <c r="F161" t="s">
        <v>6</v>
      </c>
      <c r="G161" t="str">
        <f>VLOOKUP(sales[[#This Row],[Country]],countryregion[],2,0)</f>
        <v>Sub-Saharan Africa</v>
      </c>
      <c r="H161" t="s">
        <v>46</v>
      </c>
      <c r="I161" t="s">
        <v>1145</v>
      </c>
      <c r="J161">
        <v>8091</v>
      </c>
      <c r="K161" s="3">
        <f>VLOOKUP(sales[[#This Row],[Item Type]],typepricecost[],2,0)</f>
        <v>651.21</v>
      </c>
      <c r="L161" s="3">
        <f>VLOOKUP(sales[[#This Row],[Item Type]],typepricecost[],3,0)</f>
        <v>524.96</v>
      </c>
      <c r="M161" s="3">
        <f>sales[[#This Row],[Units Sold]]*sales[[#This Row],[Unit Price]]</f>
        <v>5268940.1100000003</v>
      </c>
      <c r="N161" s="3">
        <f>sales[[#This Row],[Units Sold]]*sales[[#This Row],[Unit Cost]]</f>
        <v>4247451.3600000003</v>
      </c>
      <c r="O161" s="3">
        <f>sales[[#This Row],[Total Sale]]-sales[[#This Row],[Total Cost]]</f>
        <v>1021488.75</v>
      </c>
      <c r="P161" s="19">
        <f>YEAR(sales[[#This Row],[Order Date]])</f>
        <v>2022</v>
      </c>
      <c r="Q161" s="19" t="str">
        <f>TEXT(sales[[#This Row],[Order Date]],"mmm")</f>
        <v>jun</v>
      </c>
      <c r="R161" s="19">
        <f>sales[[#This Row],[Ship Date]]-sales[[#This Row],[Order Date]]</f>
        <v>47</v>
      </c>
    </row>
    <row r="162" spans="1:18" x14ac:dyDescent="0.25">
      <c r="A162" s="8">
        <v>493988502</v>
      </c>
      <c r="B162" t="s">
        <v>272</v>
      </c>
      <c r="C162" s="1">
        <v>44502</v>
      </c>
      <c r="D162" s="1">
        <v>44551</v>
      </c>
      <c r="E162" t="s">
        <v>1163</v>
      </c>
      <c r="F162" t="s">
        <v>6</v>
      </c>
      <c r="G162" t="str">
        <f>VLOOKUP(sales[[#This Row],[Country]],countryregion[],2,0)</f>
        <v>Sub-Saharan Africa</v>
      </c>
      <c r="H162" t="s">
        <v>273</v>
      </c>
      <c r="I162" t="s">
        <v>1145</v>
      </c>
      <c r="J162">
        <v>1030</v>
      </c>
      <c r="K162" s="3">
        <f>VLOOKUP(sales[[#This Row],[Item Type]],typepricecost[],2,0)</f>
        <v>651.21</v>
      </c>
      <c r="L162" s="3">
        <f>VLOOKUP(sales[[#This Row],[Item Type]],typepricecost[],3,0)</f>
        <v>524.96</v>
      </c>
      <c r="M162" s="3">
        <f>sales[[#This Row],[Units Sold]]*sales[[#This Row],[Unit Price]]</f>
        <v>670746.30000000005</v>
      </c>
      <c r="N162" s="3">
        <f>sales[[#This Row],[Units Sold]]*sales[[#This Row],[Unit Cost]]</f>
        <v>540708.80000000005</v>
      </c>
      <c r="O162" s="3">
        <f>sales[[#This Row],[Total Sale]]-sales[[#This Row],[Total Cost]]</f>
        <v>130037.5</v>
      </c>
      <c r="P162" s="19">
        <f>YEAR(sales[[#This Row],[Order Date]])</f>
        <v>2021</v>
      </c>
      <c r="Q162" s="19" t="str">
        <f>TEXT(sales[[#This Row],[Order Date]],"mmm")</f>
        <v>nov</v>
      </c>
      <c r="R162" s="19">
        <f>sales[[#This Row],[Ship Date]]-sales[[#This Row],[Order Date]]</f>
        <v>49</v>
      </c>
    </row>
    <row r="163" spans="1:18" x14ac:dyDescent="0.25">
      <c r="A163" s="8">
        <v>457177865</v>
      </c>
      <c r="B163" t="s">
        <v>274</v>
      </c>
      <c r="C163" s="1">
        <v>44759</v>
      </c>
      <c r="D163" s="1">
        <v>44784</v>
      </c>
      <c r="E163" t="s">
        <v>1163</v>
      </c>
      <c r="F163" t="s">
        <v>3</v>
      </c>
      <c r="G163" t="str">
        <f>VLOOKUP(sales[[#This Row],[Country]],countryregion[],2,0)</f>
        <v>Middle East and North Africa</v>
      </c>
      <c r="H163" t="s">
        <v>275</v>
      </c>
      <c r="I163" t="s">
        <v>1146</v>
      </c>
      <c r="J163">
        <v>7945</v>
      </c>
      <c r="K163" s="3">
        <f>VLOOKUP(sales[[#This Row],[Item Type]],typepricecost[],2,0)</f>
        <v>154.06</v>
      </c>
      <c r="L163" s="3">
        <f>VLOOKUP(sales[[#This Row],[Item Type]],typepricecost[],3,0)</f>
        <v>90.93</v>
      </c>
      <c r="M163" s="3">
        <f>sales[[#This Row],[Units Sold]]*sales[[#This Row],[Unit Price]]</f>
        <v>1224006.7</v>
      </c>
      <c r="N163" s="3">
        <f>sales[[#This Row],[Units Sold]]*sales[[#This Row],[Unit Cost]]</f>
        <v>722438.85000000009</v>
      </c>
      <c r="O163" s="3">
        <f>sales[[#This Row],[Total Sale]]-sales[[#This Row],[Total Cost]]</f>
        <v>501567.84999999986</v>
      </c>
      <c r="P163" s="19">
        <f>YEAR(sales[[#This Row],[Order Date]])</f>
        <v>2022</v>
      </c>
      <c r="Q163" s="19" t="str">
        <f>TEXT(sales[[#This Row],[Order Date]],"mmm")</f>
        <v>jul</v>
      </c>
      <c r="R163" s="19">
        <f>sales[[#This Row],[Ship Date]]-sales[[#This Row],[Order Date]]</f>
        <v>25</v>
      </c>
    </row>
    <row r="164" spans="1:18" x14ac:dyDescent="0.25">
      <c r="A164" s="8">
        <v>778919780</v>
      </c>
      <c r="B164" t="s">
        <v>276</v>
      </c>
      <c r="C164" s="1">
        <v>44274</v>
      </c>
      <c r="D164" s="1">
        <v>44275</v>
      </c>
      <c r="E164" t="s">
        <v>1164</v>
      </c>
      <c r="F164" t="s">
        <v>6</v>
      </c>
      <c r="G164" t="str">
        <f>VLOOKUP(sales[[#This Row],[Country]],countryregion[],2,0)</f>
        <v>Sub-Saharan Africa</v>
      </c>
      <c r="H164" t="s">
        <v>211</v>
      </c>
      <c r="I164" t="s">
        <v>1155</v>
      </c>
      <c r="J164">
        <v>8527</v>
      </c>
      <c r="K164" s="3">
        <f>VLOOKUP(sales[[#This Row],[Item Type]],typepricecost[],2,0)</f>
        <v>421.89</v>
      </c>
      <c r="L164" s="3">
        <f>VLOOKUP(sales[[#This Row],[Item Type]],typepricecost[],3,0)</f>
        <v>364.69</v>
      </c>
      <c r="M164" s="3">
        <f>sales[[#This Row],[Units Sold]]*sales[[#This Row],[Unit Price]]</f>
        <v>3597456.03</v>
      </c>
      <c r="N164" s="3">
        <f>sales[[#This Row],[Units Sold]]*sales[[#This Row],[Unit Cost]]</f>
        <v>3109711.63</v>
      </c>
      <c r="O164" s="3">
        <f>sales[[#This Row],[Total Sale]]-sales[[#This Row],[Total Cost]]</f>
        <v>487744.39999999991</v>
      </c>
      <c r="P164" s="19">
        <f>YEAR(sales[[#This Row],[Order Date]])</f>
        <v>2021</v>
      </c>
      <c r="Q164" s="19" t="str">
        <f>TEXT(sales[[#This Row],[Order Date]],"mmm")</f>
        <v>mar</v>
      </c>
      <c r="R164" s="19">
        <f>sales[[#This Row],[Ship Date]]-sales[[#This Row],[Order Date]]</f>
        <v>1</v>
      </c>
    </row>
    <row r="165" spans="1:18" x14ac:dyDescent="0.25">
      <c r="A165" s="8">
        <v>176450574</v>
      </c>
      <c r="B165" t="s">
        <v>277</v>
      </c>
      <c r="C165" s="1">
        <v>44065</v>
      </c>
      <c r="D165" s="1">
        <v>44082</v>
      </c>
      <c r="E165" t="s">
        <v>1165</v>
      </c>
      <c r="F165" t="s">
        <v>6</v>
      </c>
      <c r="G165" t="str">
        <f>VLOOKUP(sales[[#This Row],[Country]],countryregion[],2,0)</f>
        <v>Asia</v>
      </c>
      <c r="H165" t="s">
        <v>137</v>
      </c>
      <c r="I165" t="s">
        <v>1145</v>
      </c>
      <c r="J165">
        <v>4501</v>
      </c>
      <c r="K165" s="3">
        <f>VLOOKUP(sales[[#This Row],[Item Type]],typepricecost[],2,0)</f>
        <v>651.21</v>
      </c>
      <c r="L165" s="3">
        <f>VLOOKUP(sales[[#This Row],[Item Type]],typepricecost[],3,0)</f>
        <v>524.96</v>
      </c>
      <c r="M165" s="3">
        <f>sales[[#This Row],[Units Sold]]*sales[[#This Row],[Unit Price]]</f>
        <v>2931096.21</v>
      </c>
      <c r="N165" s="3">
        <f>sales[[#This Row],[Units Sold]]*sales[[#This Row],[Unit Cost]]</f>
        <v>2362844.96</v>
      </c>
      <c r="O165" s="3">
        <f>sales[[#This Row],[Total Sale]]-sales[[#This Row],[Total Cost]]</f>
        <v>568251.25</v>
      </c>
      <c r="P165" s="19">
        <f>YEAR(sales[[#This Row],[Order Date]])</f>
        <v>2020</v>
      </c>
      <c r="Q165" s="19" t="str">
        <f>TEXT(sales[[#This Row],[Order Date]],"mmm")</f>
        <v>ago</v>
      </c>
      <c r="R165" s="19">
        <f>sales[[#This Row],[Ship Date]]-sales[[#This Row],[Order Date]]</f>
        <v>17</v>
      </c>
    </row>
    <row r="166" spans="1:18" x14ac:dyDescent="0.25">
      <c r="A166" s="8">
        <v>137319076</v>
      </c>
      <c r="B166" t="s">
        <v>278</v>
      </c>
      <c r="C166" s="1">
        <v>44774</v>
      </c>
      <c r="D166" s="1">
        <v>44824</v>
      </c>
      <c r="E166" t="s">
        <v>1164</v>
      </c>
      <c r="F166" t="s">
        <v>3</v>
      </c>
      <c r="G166" t="str">
        <f>VLOOKUP(sales[[#This Row],[Country]],countryregion[],2,0)</f>
        <v>Middle East and North Africa</v>
      </c>
      <c r="H166" t="s">
        <v>279</v>
      </c>
      <c r="I166" t="s">
        <v>1155</v>
      </c>
      <c r="J166">
        <v>4621</v>
      </c>
      <c r="K166" s="3">
        <f>VLOOKUP(sales[[#This Row],[Item Type]],typepricecost[],2,0)</f>
        <v>421.89</v>
      </c>
      <c r="L166" s="3">
        <f>VLOOKUP(sales[[#This Row],[Item Type]],typepricecost[],3,0)</f>
        <v>364.69</v>
      </c>
      <c r="M166" s="3">
        <f>sales[[#This Row],[Units Sold]]*sales[[#This Row],[Unit Price]]</f>
        <v>1949553.69</v>
      </c>
      <c r="N166" s="3">
        <f>sales[[#This Row],[Units Sold]]*sales[[#This Row],[Unit Cost]]</f>
        <v>1685232.49</v>
      </c>
      <c r="O166" s="3">
        <f>sales[[#This Row],[Total Sale]]-sales[[#This Row],[Total Cost]]</f>
        <v>264321.19999999995</v>
      </c>
      <c r="P166" s="19">
        <f>YEAR(sales[[#This Row],[Order Date]])</f>
        <v>2022</v>
      </c>
      <c r="Q166" s="19" t="str">
        <f>TEXT(sales[[#This Row],[Order Date]],"mmm")</f>
        <v>ago</v>
      </c>
      <c r="R166" s="19">
        <f>sales[[#This Row],[Ship Date]]-sales[[#This Row],[Order Date]]</f>
        <v>50</v>
      </c>
    </row>
    <row r="167" spans="1:18" x14ac:dyDescent="0.25">
      <c r="A167" s="8">
        <v>869386613</v>
      </c>
      <c r="B167" t="s">
        <v>280</v>
      </c>
      <c r="C167" s="1">
        <v>44060</v>
      </c>
      <c r="D167" s="1">
        <v>44099</v>
      </c>
      <c r="E167" t="s">
        <v>1163</v>
      </c>
      <c r="F167" t="s">
        <v>6</v>
      </c>
      <c r="G167" t="str">
        <f>VLOOKUP(sales[[#This Row],[Country]],countryregion[],2,0)</f>
        <v>Sub-Saharan Africa</v>
      </c>
      <c r="H167" t="s">
        <v>46</v>
      </c>
      <c r="I167" t="s">
        <v>1152</v>
      </c>
      <c r="J167">
        <v>9673</v>
      </c>
      <c r="K167" s="3">
        <f>VLOOKUP(sales[[#This Row],[Item Type]],typepricecost[],2,0)</f>
        <v>109.28</v>
      </c>
      <c r="L167" s="3">
        <f>VLOOKUP(sales[[#This Row],[Item Type]],typepricecost[],3,0)</f>
        <v>35.840000000000003</v>
      </c>
      <c r="M167" s="3">
        <f>sales[[#This Row],[Units Sold]]*sales[[#This Row],[Unit Price]]</f>
        <v>1057065.44</v>
      </c>
      <c r="N167" s="3">
        <f>sales[[#This Row],[Units Sold]]*sales[[#This Row],[Unit Cost]]</f>
        <v>346680.32000000001</v>
      </c>
      <c r="O167" s="3">
        <f>sales[[#This Row],[Total Sale]]-sales[[#This Row],[Total Cost]]</f>
        <v>710385.11999999988</v>
      </c>
      <c r="P167" s="19">
        <f>YEAR(sales[[#This Row],[Order Date]])</f>
        <v>2020</v>
      </c>
      <c r="Q167" s="19" t="str">
        <f>TEXT(sales[[#This Row],[Order Date]],"mmm")</f>
        <v>ago</v>
      </c>
      <c r="R167" s="19">
        <f>sales[[#This Row],[Ship Date]]-sales[[#This Row],[Order Date]]</f>
        <v>39</v>
      </c>
    </row>
    <row r="168" spans="1:18" x14ac:dyDescent="0.25">
      <c r="A168" s="8">
        <v>850827014</v>
      </c>
      <c r="B168" t="s">
        <v>281</v>
      </c>
      <c r="C168" s="1">
        <v>44424</v>
      </c>
      <c r="D168" s="1">
        <v>44437</v>
      </c>
      <c r="E168" t="s">
        <v>1163</v>
      </c>
      <c r="F168" t="s">
        <v>3</v>
      </c>
      <c r="G168" t="str">
        <f>VLOOKUP(sales[[#This Row],[Country]],countryregion[],2,0)</f>
        <v>Middle East and North Africa</v>
      </c>
      <c r="H168" t="s">
        <v>282</v>
      </c>
      <c r="I168" t="s">
        <v>1155</v>
      </c>
      <c r="J168">
        <v>7476</v>
      </c>
      <c r="K168" s="3">
        <f>VLOOKUP(sales[[#This Row],[Item Type]],typepricecost[],2,0)</f>
        <v>421.89</v>
      </c>
      <c r="L168" s="3">
        <f>VLOOKUP(sales[[#This Row],[Item Type]],typepricecost[],3,0)</f>
        <v>364.69</v>
      </c>
      <c r="M168" s="3">
        <f>sales[[#This Row],[Units Sold]]*sales[[#This Row],[Unit Price]]</f>
        <v>3154049.64</v>
      </c>
      <c r="N168" s="3">
        <f>sales[[#This Row],[Units Sold]]*sales[[#This Row],[Unit Cost]]</f>
        <v>2726422.44</v>
      </c>
      <c r="O168" s="3">
        <f>sales[[#This Row],[Total Sale]]-sales[[#This Row],[Total Cost]]</f>
        <v>427627.20000000019</v>
      </c>
      <c r="P168" s="19">
        <f>YEAR(sales[[#This Row],[Order Date]])</f>
        <v>2021</v>
      </c>
      <c r="Q168" s="19" t="str">
        <f>TEXT(sales[[#This Row],[Order Date]],"mmm")</f>
        <v>ago</v>
      </c>
      <c r="R168" s="19">
        <f>sales[[#This Row],[Ship Date]]-sales[[#This Row],[Order Date]]</f>
        <v>13</v>
      </c>
    </row>
    <row r="169" spans="1:18" x14ac:dyDescent="0.25">
      <c r="A169" s="8">
        <v>880126607</v>
      </c>
      <c r="B169" t="s">
        <v>283</v>
      </c>
      <c r="C169" s="1">
        <v>44340</v>
      </c>
      <c r="D169" s="1">
        <v>44354</v>
      </c>
      <c r="E169" t="s">
        <v>1165</v>
      </c>
      <c r="F169" t="s">
        <v>3</v>
      </c>
      <c r="G169" t="str">
        <f>VLOOKUP(sales[[#This Row],[Country]],countryregion[],2,0)</f>
        <v>Sub-Saharan Africa</v>
      </c>
      <c r="H169" t="s">
        <v>284</v>
      </c>
      <c r="I169" t="s">
        <v>2</v>
      </c>
      <c r="J169">
        <v>7876</v>
      </c>
      <c r="K169" s="3">
        <f>VLOOKUP(sales[[#This Row],[Item Type]],typepricecost[],2,0)</f>
        <v>152.58000000000001</v>
      </c>
      <c r="L169" s="3">
        <f>VLOOKUP(sales[[#This Row],[Item Type]],typepricecost[],3,0)</f>
        <v>97.44</v>
      </c>
      <c r="M169" s="3">
        <f>sales[[#This Row],[Units Sold]]*sales[[#This Row],[Unit Price]]</f>
        <v>1201720.08</v>
      </c>
      <c r="N169" s="3">
        <f>sales[[#This Row],[Units Sold]]*sales[[#This Row],[Unit Cost]]</f>
        <v>767437.44</v>
      </c>
      <c r="O169" s="3">
        <f>sales[[#This Row],[Total Sale]]-sales[[#This Row],[Total Cost]]</f>
        <v>434282.64000000013</v>
      </c>
      <c r="P169" s="19">
        <f>YEAR(sales[[#This Row],[Order Date]])</f>
        <v>2021</v>
      </c>
      <c r="Q169" s="19" t="str">
        <f>TEXT(sales[[#This Row],[Order Date]],"mmm")</f>
        <v>may</v>
      </c>
      <c r="R169" s="19">
        <f>sales[[#This Row],[Ship Date]]-sales[[#This Row],[Order Date]]</f>
        <v>14</v>
      </c>
    </row>
    <row r="170" spans="1:18" x14ac:dyDescent="0.25">
      <c r="A170" s="8">
        <v>926084220</v>
      </c>
      <c r="B170" t="s">
        <v>285</v>
      </c>
      <c r="C170" s="1">
        <v>43994</v>
      </c>
      <c r="D170" s="1">
        <v>44017</v>
      </c>
      <c r="E170" t="s">
        <v>1164</v>
      </c>
      <c r="F170" t="s">
        <v>3</v>
      </c>
      <c r="G170" t="str">
        <f>VLOOKUP(sales[[#This Row],[Country]],countryregion[],2,0)</f>
        <v>Sub-Saharan Africa</v>
      </c>
      <c r="H170" t="s">
        <v>218</v>
      </c>
      <c r="I170" t="s">
        <v>1152</v>
      </c>
      <c r="J170">
        <v>7755</v>
      </c>
      <c r="K170" s="3">
        <f>VLOOKUP(sales[[#This Row],[Item Type]],typepricecost[],2,0)</f>
        <v>109.28</v>
      </c>
      <c r="L170" s="3">
        <f>VLOOKUP(sales[[#This Row],[Item Type]],typepricecost[],3,0)</f>
        <v>35.840000000000003</v>
      </c>
      <c r="M170" s="3">
        <f>sales[[#This Row],[Units Sold]]*sales[[#This Row],[Unit Price]]</f>
        <v>847466.4</v>
      </c>
      <c r="N170" s="3">
        <f>sales[[#This Row],[Units Sold]]*sales[[#This Row],[Unit Cost]]</f>
        <v>277939.20000000001</v>
      </c>
      <c r="O170" s="3">
        <f>sales[[#This Row],[Total Sale]]-sales[[#This Row],[Total Cost]]</f>
        <v>569527.19999999995</v>
      </c>
      <c r="P170" s="19">
        <f>YEAR(sales[[#This Row],[Order Date]])</f>
        <v>2020</v>
      </c>
      <c r="Q170" s="19" t="str">
        <f>TEXT(sales[[#This Row],[Order Date]],"mmm")</f>
        <v>jun</v>
      </c>
      <c r="R170" s="19">
        <f>sales[[#This Row],[Ship Date]]-sales[[#This Row],[Order Date]]</f>
        <v>23</v>
      </c>
    </row>
    <row r="171" spans="1:18" x14ac:dyDescent="0.25">
      <c r="A171" s="8">
        <v>577811181</v>
      </c>
      <c r="B171" t="s">
        <v>38</v>
      </c>
      <c r="C171" s="1">
        <v>44763</v>
      </c>
      <c r="D171" s="1">
        <v>44796</v>
      </c>
      <c r="E171" t="s">
        <v>1165</v>
      </c>
      <c r="F171" t="s">
        <v>6</v>
      </c>
      <c r="G171" t="str">
        <f>VLOOKUP(sales[[#This Row],[Country]],countryregion[],2,0)</f>
        <v>Sub-Saharan Africa</v>
      </c>
      <c r="H171" t="s">
        <v>284</v>
      </c>
      <c r="I171" t="s">
        <v>1149</v>
      </c>
      <c r="J171">
        <v>6024</v>
      </c>
      <c r="K171" s="3">
        <f>VLOOKUP(sales[[#This Row],[Item Type]],typepricecost[],2,0)</f>
        <v>205.7</v>
      </c>
      <c r="L171" s="3">
        <f>VLOOKUP(sales[[#This Row],[Item Type]],typepricecost[],3,0)</f>
        <v>117.11</v>
      </c>
      <c r="M171" s="3">
        <f>sales[[#This Row],[Units Sold]]*sales[[#This Row],[Unit Price]]</f>
        <v>1239136.8</v>
      </c>
      <c r="N171" s="3">
        <f>sales[[#This Row],[Units Sold]]*sales[[#This Row],[Unit Cost]]</f>
        <v>705470.64</v>
      </c>
      <c r="O171" s="3">
        <f>sales[[#This Row],[Total Sale]]-sales[[#This Row],[Total Cost]]</f>
        <v>533666.16</v>
      </c>
      <c r="P171" s="19">
        <f>YEAR(sales[[#This Row],[Order Date]])</f>
        <v>2022</v>
      </c>
      <c r="Q171" s="19" t="str">
        <f>TEXT(sales[[#This Row],[Order Date]],"mmm")</f>
        <v>jul</v>
      </c>
      <c r="R171" s="19">
        <f>sales[[#This Row],[Ship Date]]-sales[[#This Row],[Order Date]]</f>
        <v>33</v>
      </c>
    </row>
    <row r="172" spans="1:18" x14ac:dyDescent="0.25">
      <c r="A172" s="8">
        <v>394731318</v>
      </c>
      <c r="B172" t="s">
        <v>286</v>
      </c>
      <c r="C172" s="1">
        <v>44517</v>
      </c>
      <c r="D172" s="1">
        <v>44542</v>
      </c>
      <c r="E172" t="s">
        <v>1165</v>
      </c>
      <c r="F172" t="s">
        <v>6</v>
      </c>
      <c r="G172" t="str">
        <f>VLOOKUP(sales[[#This Row],[Country]],countryregion[],2,0)</f>
        <v>Europe</v>
      </c>
      <c r="H172" t="s">
        <v>287</v>
      </c>
      <c r="I172" t="s">
        <v>2</v>
      </c>
      <c r="J172">
        <v>8624</v>
      </c>
      <c r="K172" s="3">
        <f>VLOOKUP(sales[[#This Row],[Item Type]],typepricecost[],2,0)</f>
        <v>152.58000000000001</v>
      </c>
      <c r="L172" s="3">
        <f>VLOOKUP(sales[[#This Row],[Item Type]],typepricecost[],3,0)</f>
        <v>97.44</v>
      </c>
      <c r="M172" s="3">
        <f>sales[[#This Row],[Units Sold]]*sales[[#This Row],[Unit Price]]</f>
        <v>1315849.9200000002</v>
      </c>
      <c r="N172" s="3">
        <f>sales[[#This Row],[Units Sold]]*sales[[#This Row],[Unit Cost]]</f>
        <v>840322.55999999994</v>
      </c>
      <c r="O172" s="3">
        <f>sales[[#This Row],[Total Sale]]-sales[[#This Row],[Total Cost]]</f>
        <v>475527.36000000022</v>
      </c>
      <c r="P172" s="19">
        <f>YEAR(sales[[#This Row],[Order Date]])</f>
        <v>2021</v>
      </c>
      <c r="Q172" s="19" t="str">
        <f>TEXT(sales[[#This Row],[Order Date]],"mmm")</f>
        <v>nov</v>
      </c>
      <c r="R172" s="19">
        <f>sales[[#This Row],[Ship Date]]-sales[[#This Row],[Order Date]]</f>
        <v>25</v>
      </c>
    </row>
    <row r="173" spans="1:18" x14ac:dyDescent="0.25">
      <c r="A173" s="8">
        <v>556580960</v>
      </c>
      <c r="B173" t="s">
        <v>288</v>
      </c>
      <c r="C173" s="1">
        <v>44403</v>
      </c>
      <c r="D173" s="1">
        <v>44448</v>
      </c>
      <c r="E173" t="s">
        <v>1166</v>
      </c>
      <c r="F173" t="s">
        <v>3</v>
      </c>
      <c r="G173" t="str">
        <f>VLOOKUP(sales[[#This Row],[Country]],countryregion[],2,0)</f>
        <v>Sub-Saharan Africa</v>
      </c>
      <c r="H173" t="s">
        <v>289</v>
      </c>
      <c r="I173" t="s">
        <v>1153</v>
      </c>
      <c r="J173">
        <v>3529</v>
      </c>
      <c r="K173" s="3">
        <f>VLOOKUP(sales[[#This Row],[Item Type]],typepricecost[],2,0)</f>
        <v>668.27</v>
      </c>
      <c r="L173" s="3">
        <f>VLOOKUP(sales[[#This Row],[Item Type]],typepricecost[],3,0)</f>
        <v>502.54</v>
      </c>
      <c r="M173" s="3">
        <f>sales[[#This Row],[Units Sold]]*sales[[#This Row],[Unit Price]]</f>
        <v>2358324.83</v>
      </c>
      <c r="N173" s="3">
        <f>sales[[#This Row],[Units Sold]]*sales[[#This Row],[Unit Cost]]</f>
        <v>1773463.6600000001</v>
      </c>
      <c r="O173" s="3">
        <f>sales[[#This Row],[Total Sale]]-sales[[#This Row],[Total Cost]]</f>
        <v>584861.16999999993</v>
      </c>
      <c r="P173" s="19">
        <f>YEAR(sales[[#This Row],[Order Date]])</f>
        <v>2021</v>
      </c>
      <c r="Q173" s="19" t="str">
        <f>TEXT(sales[[#This Row],[Order Date]],"mmm")</f>
        <v>jul</v>
      </c>
      <c r="R173" s="19">
        <f>sales[[#This Row],[Ship Date]]-sales[[#This Row],[Order Date]]</f>
        <v>45</v>
      </c>
    </row>
    <row r="174" spans="1:18" x14ac:dyDescent="0.25">
      <c r="A174" s="8">
        <v>413408935</v>
      </c>
      <c r="B174" t="s">
        <v>290</v>
      </c>
      <c r="C174" s="1">
        <v>44152</v>
      </c>
      <c r="D174" s="1">
        <v>44178</v>
      </c>
      <c r="E174" t="s">
        <v>1166</v>
      </c>
      <c r="F174" t="s">
        <v>3</v>
      </c>
      <c r="G174" t="str">
        <f>VLOOKUP(sales[[#This Row],[Country]],countryregion[],2,0)</f>
        <v>Sub-Saharan Africa</v>
      </c>
      <c r="H174" t="s">
        <v>215</v>
      </c>
      <c r="I174" t="s">
        <v>1145</v>
      </c>
      <c r="J174">
        <v>5745</v>
      </c>
      <c r="K174" s="3">
        <f>VLOOKUP(sales[[#This Row],[Item Type]],typepricecost[],2,0)</f>
        <v>651.21</v>
      </c>
      <c r="L174" s="3">
        <f>VLOOKUP(sales[[#This Row],[Item Type]],typepricecost[],3,0)</f>
        <v>524.96</v>
      </c>
      <c r="M174" s="3">
        <f>sales[[#This Row],[Units Sold]]*sales[[#This Row],[Unit Price]]</f>
        <v>3741201.45</v>
      </c>
      <c r="N174" s="3">
        <f>sales[[#This Row],[Units Sold]]*sales[[#This Row],[Unit Cost]]</f>
        <v>3015895.2</v>
      </c>
      <c r="O174" s="3">
        <f>sales[[#This Row],[Total Sale]]-sales[[#This Row],[Total Cost]]</f>
        <v>725306.25</v>
      </c>
      <c r="P174" s="19">
        <f>YEAR(sales[[#This Row],[Order Date]])</f>
        <v>2020</v>
      </c>
      <c r="Q174" s="19" t="str">
        <f>TEXT(sales[[#This Row],[Order Date]],"mmm")</f>
        <v>nov</v>
      </c>
      <c r="R174" s="19">
        <f>sales[[#This Row],[Ship Date]]-sales[[#This Row],[Order Date]]</f>
        <v>26</v>
      </c>
    </row>
    <row r="175" spans="1:18" x14ac:dyDescent="0.25">
      <c r="A175" s="8">
        <v>735576570</v>
      </c>
      <c r="B175" t="s">
        <v>291</v>
      </c>
      <c r="C175" s="1">
        <v>44684</v>
      </c>
      <c r="D175" s="1">
        <v>44698</v>
      </c>
      <c r="E175" t="s">
        <v>1166</v>
      </c>
      <c r="F175" t="s">
        <v>3</v>
      </c>
      <c r="G175" t="str">
        <f>VLOOKUP(sales[[#This Row],[Country]],countryregion[],2,0)</f>
        <v>Europe</v>
      </c>
      <c r="H175" t="s">
        <v>183</v>
      </c>
      <c r="I175" t="s">
        <v>1154</v>
      </c>
      <c r="J175">
        <v>2308</v>
      </c>
      <c r="K175" s="3">
        <f>VLOOKUP(sales[[#This Row],[Item Type]],typepricecost[],2,0)</f>
        <v>81.73</v>
      </c>
      <c r="L175" s="3">
        <f>VLOOKUP(sales[[#This Row],[Item Type]],typepricecost[],3,0)</f>
        <v>56.67</v>
      </c>
      <c r="M175" s="3">
        <f>sales[[#This Row],[Units Sold]]*sales[[#This Row],[Unit Price]]</f>
        <v>188632.84</v>
      </c>
      <c r="N175" s="3">
        <f>sales[[#This Row],[Units Sold]]*sales[[#This Row],[Unit Cost]]</f>
        <v>130794.36</v>
      </c>
      <c r="O175" s="3">
        <f>sales[[#This Row],[Total Sale]]-sales[[#This Row],[Total Cost]]</f>
        <v>57838.479999999996</v>
      </c>
      <c r="P175" s="19">
        <f>YEAR(sales[[#This Row],[Order Date]])</f>
        <v>2022</v>
      </c>
      <c r="Q175" s="19" t="str">
        <f>TEXT(sales[[#This Row],[Order Date]],"mmm")</f>
        <v>may</v>
      </c>
      <c r="R175" s="19">
        <f>sales[[#This Row],[Ship Date]]-sales[[#This Row],[Order Date]]</f>
        <v>14</v>
      </c>
    </row>
    <row r="176" spans="1:18" x14ac:dyDescent="0.25">
      <c r="A176" s="8">
        <v>563757693</v>
      </c>
      <c r="B176" t="s">
        <v>292</v>
      </c>
      <c r="C176" s="1">
        <v>44455</v>
      </c>
      <c r="D176" s="1">
        <v>44501</v>
      </c>
      <c r="E176" t="s">
        <v>1164</v>
      </c>
      <c r="F176" t="s">
        <v>3</v>
      </c>
      <c r="G176" t="str">
        <f>VLOOKUP(sales[[#This Row],[Country]],countryregion[],2,0)</f>
        <v>Asia</v>
      </c>
      <c r="H176" t="s">
        <v>114</v>
      </c>
      <c r="I176" t="s">
        <v>1152</v>
      </c>
      <c r="J176">
        <v>7284</v>
      </c>
      <c r="K176" s="3">
        <f>VLOOKUP(sales[[#This Row],[Item Type]],typepricecost[],2,0)</f>
        <v>109.28</v>
      </c>
      <c r="L176" s="3">
        <f>VLOOKUP(sales[[#This Row],[Item Type]],typepricecost[],3,0)</f>
        <v>35.840000000000003</v>
      </c>
      <c r="M176" s="3">
        <f>sales[[#This Row],[Units Sold]]*sales[[#This Row],[Unit Price]]</f>
        <v>795995.52</v>
      </c>
      <c r="N176" s="3">
        <f>sales[[#This Row],[Units Sold]]*sales[[#This Row],[Unit Cost]]</f>
        <v>261058.56000000003</v>
      </c>
      <c r="O176" s="3">
        <f>sales[[#This Row],[Total Sale]]-sales[[#This Row],[Total Cost]]</f>
        <v>534936.96</v>
      </c>
      <c r="P176" s="19">
        <f>YEAR(sales[[#This Row],[Order Date]])</f>
        <v>2021</v>
      </c>
      <c r="Q176" s="19" t="str">
        <f>TEXT(sales[[#This Row],[Order Date]],"mmm")</f>
        <v>sep</v>
      </c>
      <c r="R176" s="19">
        <f>sales[[#This Row],[Ship Date]]-sales[[#This Row],[Order Date]]</f>
        <v>46</v>
      </c>
    </row>
    <row r="177" spans="1:18" x14ac:dyDescent="0.25">
      <c r="A177" s="8">
        <v>358938634</v>
      </c>
      <c r="B177" t="s">
        <v>293</v>
      </c>
      <c r="C177" s="1">
        <v>44157</v>
      </c>
      <c r="D177" s="1">
        <v>44174</v>
      </c>
      <c r="E177" t="s">
        <v>1163</v>
      </c>
      <c r="F177" t="s">
        <v>6</v>
      </c>
      <c r="G177" t="str">
        <f>VLOOKUP(sales[[#This Row],[Country]],countryregion[],2,0)</f>
        <v>Australia and Oceania</v>
      </c>
      <c r="H177" t="s">
        <v>294</v>
      </c>
      <c r="I177" t="s">
        <v>1146</v>
      </c>
      <c r="J177">
        <v>6773</v>
      </c>
      <c r="K177" s="3">
        <f>VLOOKUP(sales[[#This Row],[Item Type]],typepricecost[],2,0)</f>
        <v>154.06</v>
      </c>
      <c r="L177" s="3">
        <f>VLOOKUP(sales[[#This Row],[Item Type]],typepricecost[],3,0)</f>
        <v>90.93</v>
      </c>
      <c r="M177" s="3">
        <f>sales[[#This Row],[Units Sold]]*sales[[#This Row],[Unit Price]]</f>
        <v>1043448.38</v>
      </c>
      <c r="N177" s="3">
        <f>sales[[#This Row],[Units Sold]]*sales[[#This Row],[Unit Cost]]</f>
        <v>615868.89</v>
      </c>
      <c r="O177" s="3">
        <f>sales[[#This Row],[Total Sale]]-sales[[#This Row],[Total Cost]]</f>
        <v>427579.49</v>
      </c>
      <c r="P177" s="19">
        <f>YEAR(sales[[#This Row],[Order Date]])</f>
        <v>2020</v>
      </c>
      <c r="Q177" s="19" t="str">
        <f>TEXT(sales[[#This Row],[Order Date]],"mmm")</f>
        <v>nov</v>
      </c>
      <c r="R177" s="19">
        <f>sales[[#This Row],[Ship Date]]-sales[[#This Row],[Order Date]]</f>
        <v>17</v>
      </c>
    </row>
    <row r="178" spans="1:18" x14ac:dyDescent="0.25">
      <c r="A178" s="8">
        <v>652418220</v>
      </c>
      <c r="B178" t="s">
        <v>295</v>
      </c>
      <c r="C178" s="1">
        <v>44107</v>
      </c>
      <c r="D178" s="1">
        <v>44123</v>
      </c>
      <c r="E178" t="s">
        <v>1166</v>
      </c>
      <c r="F178" t="s">
        <v>6</v>
      </c>
      <c r="G178" t="str">
        <f>VLOOKUP(sales[[#This Row],[Country]],countryregion[],2,0)</f>
        <v>Sub-Saharan Africa</v>
      </c>
      <c r="H178" t="s">
        <v>159</v>
      </c>
      <c r="I178" t="s">
        <v>2</v>
      </c>
      <c r="J178">
        <v>3904</v>
      </c>
      <c r="K178" s="3">
        <f>VLOOKUP(sales[[#This Row],[Item Type]],typepricecost[],2,0)</f>
        <v>152.58000000000001</v>
      </c>
      <c r="L178" s="3">
        <f>VLOOKUP(sales[[#This Row],[Item Type]],typepricecost[],3,0)</f>
        <v>97.44</v>
      </c>
      <c r="M178" s="3">
        <f>sales[[#This Row],[Units Sold]]*sales[[#This Row],[Unit Price]]</f>
        <v>595672.32000000007</v>
      </c>
      <c r="N178" s="3">
        <f>sales[[#This Row],[Units Sold]]*sales[[#This Row],[Unit Cost]]</f>
        <v>380405.76000000001</v>
      </c>
      <c r="O178" s="3">
        <f>sales[[#This Row],[Total Sale]]-sales[[#This Row],[Total Cost]]</f>
        <v>215266.56000000006</v>
      </c>
      <c r="P178" s="19">
        <f>YEAR(sales[[#This Row],[Order Date]])</f>
        <v>2020</v>
      </c>
      <c r="Q178" s="19" t="str">
        <f>TEXT(sales[[#This Row],[Order Date]],"mmm")</f>
        <v>oct</v>
      </c>
      <c r="R178" s="19">
        <f>sales[[#This Row],[Ship Date]]-sales[[#This Row],[Order Date]]</f>
        <v>16</v>
      </c>
    </row>
    <row r="179" spans="1:18" x14ac:dyDescent="0.25">
      <c r="A179" s="8">
        <v>695807778</v>
      </c>
      <c r="B179" t="s">
        <v>296</v>
      </c>
      <c r="C179" s="1">
        <v>44768</v>
      </c>
      <c r="D179" s="1">
        <v>44810</v>
      </c>
      <c r="E179" t="s">
        <v>1166</v>
      </c>
      <c r="F179" t="s">
        <v>6</v>
      </c>
      <c r="G179" t="str">
        <f>VLOOKUP(sales[[#This Row],[Country]],countryregion[],2,0)</f>
        <v>Europe</v>
      </c>
      <c r="H179" t="s">
        <v>191</v>
      </c>
      <c r="I179" t="s">
        <v>1145</v>
      </c>
      <c r="J179">
        <v>3839</v>
      </c>
      <c r="K179" s="3">
        <f>VLOOKUP(sales[[#This Row],[Item Type]],typepricecost[],2,0)</f>
        <v>651.21</v>
      </c>
      <c r="L179" s="3">
        <f>VLOOKUP(sales[[#This Row],[Item Type]],typepricecost[],3,0)</f>
        <v>524.96</v>
      </c>
      <c r="M179" s="3">
        <f>sales[[#This Row],[Units Sold]]*sales[[#This Row],[Unit Price]]</f>
        <v>2499995.19</v>
      </c>
      <c r="N179" s="3">
        <f>sales[[#This Row],[Units Sold]]*sales[[#This Row],[Unit Cost]]</f>
        <v>2015321.4400000002</v>
      </c>
      <c r="O179" s="3">
        <f>sales[[#This Row],[Total Sale]]-sales[[#This Row],[Total Cost]]</f>
        <v>484673.74999999977</v>
      </c>
      <c r="P179" s="19">
        <f>YEAR(sales[[#This Row],[Order Date]])</f>
        <v>2022</v>
      </c>
      <c r="Q179" s="19" t="str">
        <f>TEXT(sales[[#This Row],[Order Date]],"mmm")</f>
        <v>jul</v>
      </c>
      <c r="R179" s="19">
        <f>sales[[#This Row],[Ship Date]]-sales[[#This Row],[Order Date]]</f>
        <v>42</v>
      </c>
    </row>
    <row r="180" spans="1:18" x14ac:dyDescent="0.25">
      <c r="A180" s="8">
        <v>711031138</v>
      </c>
      <c r="B180" t="s">
        <v>297</v>
      </c>
      <c r="C180" s="1">
        <v>44140</v>
      </c>
      <c r="D180" s="1">
        <v>44172</v>
      </c>
      <c r="E180" t="s">
        <v>1166</v>
      </c>
      <c r="F180" t="s">
        <v>3</v>
      </c>
      <c r="G180" t="str">
        <f>VLOOKUP(sales[[#This Row],[Country]],countryregion[],2,0)</f>
        <v>Middle East and North Africa</v>
      </c>
      <c r="H180" t="s">
        <v>298</v>
      </c>
      <c r="I180" t="s">
        <v>1145</v>
      </c>
      <c r="J180">
        <v>8769</v>
      </c>
      <c r="K180" s="3">
        <f>VLOOKUP(sales[[#This Row],[Item Type]],typepricecost[],2,0)</f>
        <v>651.21</v>
      </c>
      <c r="L180" s="3">
        <f>VLOOKUP(sales[[#This Row],[Item Type]],typepricecost[],3,0)</f>
        <v>524.96</v>
      </c>
      <c r="M180" s="3">
        <f>sales[[#This Row],[Units Sold]]*sales[[#This Row],[Unit Price]]</f>
        <v>5710460.4900000002</v>
      </c>
      <c r="N180" s="3">
        <f>sales[[#This Row],[Units Sold]]*sales[[#This Row],[Unit Cost]]</f>
        <v>4603374.24</v>
      </c>
      <c r="O180" s="3">
        <f>sales[[#This Row],[Total Sale]]-sales[[#This Row],[Total Cost]]</f>
        <v>1107086.25</v>
      </c>
      <c r="P180" s="19">
        <f>YEAR(sales[[#This Row],[Order Date]])</f>
        <v>2020</v>
      </c>
      <c r="Q180" s="19" t="str">
        <f>TEXT(sales[[#This Row],[Order Date]],"mmm")</f>
        <v>nov</v>
      </c>
      <c r="R180" s="19">
        <f>sales[[#This Row],[Ship Date]]-sales[[#This Row],[Order Date]]</f>
        <v>32</v>
      </c>
    </row>
    <row r="181" spans="1:18" x14ac:dyDescent="0.25">
      <c r="A181" s="8">
        <v>540324628</v>
      </c>
      <c r="B181" t="s">
        <v>299</v>
      </c>
      <c r="C181" s="1">
        <v>44547</v>
      </c>
      <c r="D181" s="1">
        <v>44586</v>
      </c>
      <c r="E181" t="s">
        <v>1165</v>
      </c>
      <c r="F181" t="s">
        <v>3</v>
      </c>
      <c r="G181" t="str">
        <f>VLOOKUP(sales[[#This Row],[Country]],countryregion[],2,0)</f>
        <v>Europe</v>
      </c>
      <c r="H181" t="s">
        <v>112</v>
      </c>
      <c r="I181" t="s">
        <v>1151</v>
      </c>
      <c r="J181">
        <v>2919</v>
      </c>
      <c r="K181" s="3">
        <f>VLOOKUP(sales[[#This Row],[Item Type]],typepricecost[],2,0)</f>
        <v>47.45</v>
      </c>
      <c r="L181" s="3">
        <f>VLOOKUP(sales[[#This Row],[Item Type]],typepricecost[],3,0)</f>
        <v>31.79</v>
      </c>
      <c r="M181" s="3">
        <f>sales[[#This Row],[Units Sold]]*sales[[#This Row],[Unit Price]]</f>
        <v>138506.55000000002</v>
      </c>
      <c r="N181" s="3">
        <f>sales[[#This Row],[Units Sold]]*sales[[#This Row],[Unit Cost]]</f>
        <v>92795.01</v>
      </c>
      <c r="O181" s="3">
        <f>sales[[#This Row],[Total Sale]]-sales[[#This Row],[Total Cost]]</f>
        <v>45711.540000000023</v>
      </c>
      <c r="P181" s="19">
        <f>YEAR(sales[[#This Row],[Order Date]])</f>
        <v>2021</v>
      </c>
      <c r="Q181" s="19" t="str">
        <f>TEXT(sales[[#This Row],[Order Date]],"mmm")</f>
        <v>dic</v>
      </c>
      <c r="R181" s="19">
        <f>sales[[#This Row],[Ship Date]]-sales[[#This Row],[Order Date]]</f>
        <v>39</v>
      </c>
    </row>
    <row r="182" spans="1:18" x14ac:dyDescent="0.25">
      <c r="A182" s="8">
        <v>996237075</v>
      </c>
      <c r="B182" t="s">
        <v>300</v>
      </c>
      <c r="C182" s="1">
        <v>44804</v>
      </c>
      <c r="D182" s="1">
        <v>44804</v>
      </c>
      <c r="E182" t="s">
        <v>1164</v>
      </c>
      <c r="F182" t="s">
        <v>3</v>
      </c>
      <c r="G182" t="str">
        <f>VLOOKUP(sales[[#This Row],[Country]],countryregion[],2,0)</f>
        <v>Europe</v>
      </c>
      <c r="H182" t="s">
        <v>301</v>
      </c>
      <c r="I182" t="s">
        <v>1149</v>
      </c>
      <c r="J182">
        <v>7544</v>
      </c>
      <c r="K182" s="3">
        <f>VLOOKUP(sales[[#This Row],[Item Type]],typepricecost[],2,0)</f>
        <v>205.7</v>
      </c>
      <c r="L182" s="3">
        <f>VLOOKUP(sales[[#This Row],[Item Type]],typepricecost[],3,0)</f>
        <v>117.11</v>
      </c>
      <c r="M182" s="3">
        <f>sales[[#This Row],[Units Sold]]*sales[[#This Row],[Unit Price]]</f>
        <v>1551800.7999999998</v>
      </c>
      <c r="N182" s="3">
        <f>sales[[#This Row],[Units Sold]]*sales[[#This Row],[Unit Cost]]</f>
        <v>883477.84</v>
      </c>
      <c r="O182" s="3">
        <f>sales[[#This Row],[Total Sale]]-sales[[#This Row],[Total Cost]]</f>
        <v>668322.95999999985</v>
      </c>
      <c r="P182" s="19">
        <f>YEAR(sales[[#This Row],[Order Date]])</f>
        <v>2022</v>
      </c>
      <c r="Q182" s="19" t="str">
        <f>TEXT(sales[[#This Row],[Order Date]],"mmm")</f>
        <v>ago</v>
      </c>
      <c r="R182" s="19">
        <f>sales[[#This Row],[Ship Date]]-sales[[#This Row],[Order Date]]</f>
        <v>0</v>
      </c>
    </row>
    <row r="183" spans="1:18" x14ac:dyDescent="0.25">
      <c r="A183" s="8">
        <v>711629807</v>
      </c>
      <c r="B183" t="s">
        <v>302</v>
      </c>
      <c r="C183" s="1">
        <v>43873</v>
      </c>
      <c r="D183" s="1">
        <v>43895</v>
      </c>
      <c r="E183" t="s">
        <v>1164</v>
      </c>
      <c r="F183" t="s">
        <v>6</v>
      </c>
      <c r="G183" t="str">
        <f>VLOOKUP(sales[[#This Row],[Country]],countryregion[],2,0)</f>
        <v>Sub-Saharan Africa</v>
      </c>
      <c r="H183" t="s">
        <v>122</v>
      </c>
      <c r="I183" t="s">
        <v>1152</v>
      </c>
      <c r="J183">
        <v>5929</v>
      </c>
      <c r="K183" s="3">
        <f>VLOOKUP(sales[[#This Row],[Item Type]],typepricecost[],2,0)</f>
        <v>109.28</v>
      </c>
      <c r="L183" s="3">
        <f>VLOOKUP(sales[[#This Row],[Item Type]],typepricecost[],3,0)</f>
        <v>35.840000000000003</v>
      </c>
      <c r="M183" s="3">
        <f>sales[[#This Row],[Units Sold]]*sales[[#This Row],[Unit Price]]</f>
        <v>647921.12</v>
      </c>
      <c r="N183" s="3">
        <f>sales[[#This Row],[Units Sold]]*sales[[#This Row],[Unit Cost]]</f>
        <v>212495.36000000002</v>
      </c>
      <c r="O183" s="3">
        <f>sales[[#This Row],[Total Sale]]-sales[[#This Row],[Total Cost]]</f>
        <v>435425.76</v>
      </c>
      <c r="P183" s="19">
        <f>YEAR(sales[[#This Row],[Order Date]])</f>
        <v>2020</v>
      </c>
      <c r="Q183" s="19" t="str">
        <f>TEXT(sales[[#This Row],[Order Date]],"mmm")</f>
        <v>feb</v>
      </c>
      <c r="R183" s="19">
        <f>sales[[#This Row],[Ship Date]]-sales[[#This Row],[Order Date]]</f>
        <v>22</v>
      </c>
    </row>
    <row r="184" spans="1:18" x14ac:dyDescent="0.25">
      <c r="A184" s="8">
        <v>189676654</v>
      </c>
      <c r="B184" t="s">
        <v>303</v>
      </c>
      <c r="C184" s="1">
        <v>44519</v>
      </c>
      <c r="D184" s="1">
        <v>44562</v>
      </c>
      <c r="E184" t="s">
        <v>1165</v>
      </c>
      <c r="F184" t="s">
        <v>3</v>
      </c>
      <c r="G184" t="str">
        <f>VLOOKUP(sales[[#This Row],[Country]],countryregion[],2,0)</f>
        <v>North America</v>
      </c>
      <c r="H184" t="s">
        <v>23</v>
      </c>
      <c r="I184" t="s">
        <v>1149</v>
      </c>
      <c r="J184">
        <v>8392</v>
      </c>
      <c r="K184" s="3">
        <f>VLOOKUP(sales[[#This Row],[Item Type]],typepricecost[],2,0)</f>
        <v>205.7</v>
      </c>
      <c r="L184" s="3">
        <f>VLOOKUP(sales[[#This Row],[Item Type]],typepricecost[],3,0)</f>
        <v>117.11</v>
      </c>
      <c r="M184" s="3">
        <f>sales[[#This Row],[Units Sold]]*sales[[#This Row],[Unit Price]]</f>
        <v>1726234.4</v>
      </c>
      <c r="N184" s="3">
        <f>sales[[#This Row],[Units Sold]]*sales[[#This Row],[Unit Cost]]</f>
        <v>982787.12</v>
      </c>
      <c r="O184" s="3">
        <f>sales[[#This Row],[Total Sale]]-sales[[#This Row],[Total Cost]]</f>
        <v>743447.27999999991</v>
      </c>
      <c r="P184" s="19">
        <f>YEAR(sales[[#This Row],[Order Date]])</f>
        <v>2021</v>
      </c>
      <c r="Q184" s="19" t="str">
        <f>TEXT(sales[[#This Row],[Order Date]],"mmm")</f>
        <v>nov</v>
      </c>
      <c r="R184" s="19">
        <f>sales[[#This Row],[Ship Date]]-sales[[#This Row],[Order Date]]</f>
        <v>43</v>
      </c>
    </row>
    <row r="185" spans="1:18" x14ac:dyDescent="0.25">
      <c r="A185" s="8">
        <v>453863942</v>
      </c>
      <c r="B185" t="s">
        <v>304</v>
      </c>
      <c r="C185" s="1">
        <v>44431</v>
      </c>
      <c r="D185" s="1">
        <v>44448</v>
      </c>
      <c r="E185" t="s">
        <v>1163</v>
      </c>
      <c r="F185" t="s">
        <v>6</v>
      </c>
      <c r="G185" t="str">
        <f>VLOOKUP(sales[[#This Row],[Country]],countryregion[],2,0)</f>
        <v>Sub-Saharan Africa</v>
      </c>
      <c r="H185" t="s">
        <v>105</v>
      </c>
      <c r="I185" t="s">
        <v>1153</v>
      </c>
      <c r="J185">
        <v>7281</v>
      </c>
      <c r="K185" s="3">
        <f>VLOOKUP(sales[[#This Row],[Item Type]],typepricecost[],2,0)</f>
        <v>668.27</v>
      </c>
      <c r="L185" s="3">
        <f>VLOOKUP(sales[[#This Row],[Item Type]],typepricecost[],3,0)</f>
        <v>502.54</v>
      </c>
      <c r="M185" s="3">
        <f>sales[[#This Row],[Units Sold]]*sales[[#This Row],[Unit Price]]</f>
        <v>4865673.87</v>
      </c>
      <c r="N185" s="3">
        <f>sales[[#This Row],[Units Sold]]*sales[[#This Row],[Unit Cost]]</f>
        <v>3658993.74</v>
      </c>
      <c r="O185" s="3">
        <f>sales[[#This Row],[Total Sale]]-sales[[#This Row],[Total Cost]]</f>
        <v>1206680.1299999999</v>
      </c>
      <c r="P185" s="19">
        <f>YEAR(sales[[#This Row],[Order Date]])</f>
        <v>2021</v>
      </c>
      <c r="Q185" s="19" t="str">
        <f>TEXT(sales[[#This Row],[Order Date]],"mmm")</f>
        <v>ago</v>
      </c>
      <c r="R185" s="19">
        <f>sales[[#This Row],[Ship Date]]-sales[[#This Row],[Order Date]]</f>
        <v>17</v>
      </c>
    </row>
    <row r="186" spans="1:18" x14ac:dyDescent="0.25">
      <c r="A186" s="8">
        <v>797990500</v>
      </c>
      <c r="B186" t="s">
        <v>305</v>
      </c>
      <c r="C186" s="1">
        <v>44057</v>
      </c>
      <c r="D186" s="1">
        <v>44096</v>
      </c>
      <c r="E186" t="s">
        <v>1163</v>
      </c>
      <c r="F186" t="s">
        <v>3</v>
      </c>
      <c r="G186" t="str">
        <f>VLOOKUP(sales[[#This Row],[Country]],countryregion[],2,0)</f>
        <v>Central America and the Caribbean</v>
      </c>
      <c r="H186" t="s">
        <v>306</v>
      </c>
      <c r="I186" t="s">
        <v>1145</v>
      </c>
      <c r="J186">
        <v>1977</v>
      </c>
      <c r="K186" s="3">
        <f>VLOOKUP(sales[[#This Row],[Item Type]],typepricecost[],2,0)</f>
        <v>651.21</v>
      </c>
      <c r="L186" s="3">
        <f>VLOOKUP(sales[[#This Row],[Item Type]],typepricecost[],3,0)</f>
        <v>524.96</v>
      </c>
      <c r="M186" s="3">
        <f>sales[[#This Row],[Units Sold]]*sales[[#This Row],[Unit Price]]</f>
        <v>1287442.1700000002</v>
      </c>
      <c r="N186" s="3">
        <f>sales[[#This Row],[Units Sold]]*sales[[#This Row],[Unit Cost]]</f>
        <v>1037845.92</v>
      </c>
      <c r="O186" s="3">
        <f>sales[[#This Row],[Total Sale]]-sales[[#This Row],[Total Cost]]</f>
        <v>249596.25000000012</v>
      </c>
      <c r="P186" s="19">
        <f>YEAR(sales[[#This Row],[Order Date]])</f>
        <v>2020</v>
      </c>
      <c r="Q186" s="19" t="str">
        <f>TEXT(sales[[#This Row],[Order Date]],"mmm")</f>
        <v>ago</v>
      </c>
      <c r="R186" s="19">
        <f>sales[[#This Row],[Ship Date]]-sales[[#This Row],[Order Date]]</f>
        <v>39</v>
      </c>
    </row>
    <row r="187" spans="1:18" x14ac:dyDescent="0.25">
      <c r="A187" s="8">
        <v>136167657</v>
      </c>
      <c r="B187" t="s">
        <v>307</v>
      </c>
      <c r="C187" s="1">
        <v>43990</v>
      </c>
      <c r="D187" s="1">
        <v>44003</v>
      </c>
      <c r="E187" t="s">
        <v>1165</v>
      </c>
      <c r="F187" t="s">
        <v>6</v>
      </c>
      <c r="G187" t="str">
        <f>VLOOKUP(sales[[#This Row],[Country]],countryregion[],2,0)</f>
        <v>Europe</v>
      </c>
      <c r="H187" t="s">
        <v>308</v>
      </c>
      <c r="I187" t="s">
        <v>1151</v>
      </c>
      <c r="J187">
        <v>3890</v>
      </c>
      <c r="K187" s="3">
        <f>VLOOKUP(sales[[#This Row],[Item Type]],typepricecost[],2,0)</f>
        <v>47.45</v>
      </c>
      <c r="L187" s="3">
        <f>VLOOKUP(sales[[#This Row],[Item Type]],typepricecost[],3,0)</f>
        <v>31.79</v>
      </c>
      <c r="M187" s="3">
        <f>sales[[#This Row],[Units Sold]]*sales[[#This Row],[Unit Price]]</f>
        <v>184580.5</v>
      </c>
      <c r="N187" s="3">
        <f>sales[[#This Row],[Units Sold]]*sales[[#This Row],[Unit Cost]]</f>
        <v>123663.09999999999</v>
      </c>
      <c r="O187" s="3">
        <f>sales[[#This Row],[Total Sale]]-sales[[#This Row],[Total Cost]]</f>
        <v>60917.400000000009</v>
      </c>
      <c r="P187" s="19">
        <f>YEAR(sales[[#This Row],[Order Date]])</f>
        <v>2020</v>
      </c>
      <c r="Q187" s="19" t="str">
        <f>TEXT(sales[[#This Row],[Order Date]],"mmm")</f>
        <v>jun</v>
      </c>
      <c r="R187" s="19">
        <f>sales[[#This Row],[Ship Date]]-sales[[#This Row],[Order Date]]</f>
        <v>13</v>
      </c>
    </row>
    <row r="188" spans="1:18" x14ac:dyDescent="0.25">
      <c r="A188" s="8">
        <v>152819240</v>
      </c>
      <c r="B188" t="s">
        <v>309</v>
      </c>
      <c r="C188" s="1">
        <v>44450</v>
      </c>
      <c r="D188" s="1">
        <v>44485</v>
      </c>
      <c r="E188" t="s">
        <v>1166</v>
      </c>
      <c r="F188" t="s">
        <v>6</v>
      </c>
      <c r="G188" t="str">
        <f>VLOOKUP(sales[[#This Row],[Country]],countryregion[],2,0)</f>
        <v>Europe</v>
      </c>
      <c r="H188" t="s">
        <v>301</v>
      </c>
      <c r="I188" t="s">
        <v>1151</v>
      </c>
      <c r="J188">
        <v>1464</v>
      </c>
      <c r="K188" s="3">
        <f>VLOOKUP(sales[[#This Row],[Item Type]],typepricecost[],2,0)</f>
        <v>47.45</v>
      </c>
      <c r="L188" s="3">
        <f>VLOOKUP(sales[[#This Row],[Item Type]],typepricecost[],3,0)</f>
        <v>31.79</v>
      </c>
      <c r="M188" s="3">
        <f>sales[[#This Row],[Units Sold]]*sales[[#This Row],[Unit Price]]</f>
        <v>69466.8</v>
      </c>
      <c r="N188" s="3">
        <f>sales[[#This Row],[Units Sold]]*sales[[#This Row],[Unit Cost]]</f>
        <v>46540.56</v>
      </c>
      <c r="O188" s="3">
        <f>sales[[#This Row],[Total Sale]]-sales[[#This Row],[Total Cost]]</f>
        <v>22926.240000000005</v>
      </c>
      <c r="P188" s="19">
        <f>YEAR(sales[[#This Row],[Order Date]])</f>
        <v>2021</v>
      </c>
      <c r="Q188" s="19" t="str">
        <f>TEXT(sales[[#This Row],[Order Date]],"mmm")</f>
        <v>sep</v>
      </c>
      <c r="R188" s="19">
        <f>sales[[#This Row],[Ship Date]]-sales[[#This Row],[Order Date]]</f>
        <v>35</v>
      </c>
    </row>
    <row r="189" spans="1:18" x14ac:dyDescent="0.25">
      <c r="A189" s="8">
        <v>352681577</v>
      </c>
      <c r="B189" t="s">
        <v>310</v>
      </c>
      <c r="C189" s="1">
        <v>44757</v>
      </c>
      <c r="D189" s="1">
        <v>44767</v>
      </c>
      <c r="E189" t="s">
        <v>1166</v>
      </c>
      <c r="F189" t="s">
        <v>6</v>
      </c>
      <c r="G189" t="str">
        <f>VLOOKUP(sales[[#This Row],[Country]],countryregion[],2,0)</f>
        <v>Europe</v>
      </c>
      <c r="H189" t="s">
        <v>311</v>
      </c>
      <c r="I189" t="s">
        <v>2</v>
      </c>
      <c r="J189">
        <v>5171</v>
      </c>
      <c r="K189" s="3">
        <f>VLOOKUP(sales[[#This Row],[Item Type]],typepricecost[],2,0)</f>
        <v>152.58000000000001</v>
      </c>
      <c r="L189" s="3">
        <f>VLOOKUP(sales[[#This Row],[Item Type]],typepricecost[],3,0)</f>
        <v>97.44</v>
      </c>
      <c r="M189" s="3">
        <f>sales[[#This Row],[Units Sold]]*sales[[#This Row],[Unit Price]]</f>
        <v>788991.18</v>
      </c>
      <c r="N189" s="3">
        <f>sales[[#This Row],[Units Sold]]*sales[[#This Row],[Unit Cost]]</f>
        <v>503862.24</v>
      </c>
      <c r="O189" s="3">
        <f>sales[[#This Row],[Total Sale]]-sales[[#This Row],[Total Cost]]</f>
        <v>285128.94000000006</v>
      </c>
      <c r="P189" s="19">
        <f>YEAR(sales[[#This Row],[Order Date]])</f>
        <v>2022</v>
      </c>
      <c r="Q189" s="19" t="str">
        <f>TEXT(sales[[#This Row],[Order Date]],"mmm")</f>
        <v>jul</v>
      </c>
      <c r="R189" s="19">
        <f>sales[[#This Row],[Ship Date]]-sales[[#This Row],[Order Date]]</f>
        <v>10</v>
      </c>
    </row>
    <row r="190" spans="1:18" x14ac:dyDescent="0.25">
      <c r="A190" s="8">
        <v>310803496</v>
      </c>
      <c r="B190" t="s">
        <v>312</v>
      </c>
      <c r="C190" s="1">
        <v>43857</v>
      </c>
      <c r="D190" s="1">
        <v>43894</v>
      </c>
      <c r="E190" t="s">
        <v>1165</v>
      </c>
      <c r="F190" t="s">
        <v>6</v>
      </c>
      <c r="G190" t="str">
        <f>VLOOKUP(sales[[#This Row],[Country]],countryregion[],2,0)</f>
        <v>Australia and Oceania</v>
      </c>
      <c r="H190" t="s">
        <v>224</v>
      </c>
      <c r="I190" t="s">
        <v>1149</v>
      </c>
      <c r="J190">
        <v>2516</v>
      </c>
      <c r="K190" s="3">
        <f>VLOOKUP(sales[[#This Row],[Item Type]],typepricecost[],2,0)</f>
        <v>205.7</v>
      </c>
      <c r="L190" s="3">
        <f>VLOOKUP(sales[[#This Row],[Item Type]],typepricecost[],3,0)</f>
        <v>117.11</v>
      </c>
      <c r="M190" s="3">
        <f>sales[[#This Row],[Units Sold]]*sales[[#This Row],[Unit Price]]</f>
        <v>517541.19999999995</v>
      </c>
      <c r="N190" s="3">
        <f>sales[[#This Row],[Units Sold]]*sales[[#This Row],[Unit Cost]]</f>
        <v>294648.76</v>
      </c>
      <c r="O190" s="3">
        <f>sales[[#This Row],[Total Sale]]-sales[[#This Row],[Total Cost]]</f>
        <v>222892.43999999994</v>
      </c>
      <c r="P190" s="19">
        <f>YEAR(sales[[#This Row],[Order Date]])</f>
        <v>2020</v>
      </c>
      <c r="Q190" s="19" t="str">
        <f>TEXT(sales[[#This Row],[Order Date]],"mmm")</f>
        <v>ene</v>
      </c>
      <c r="R190" s="19">
        <f>sales[[#This Row],[Ship Date]]-sales[[#This Row],[Order Date]]</f>
        <v>37</v>
      </c>
    </row>
    <row r="191" spans="1:18" x14ac:dyDescent="0.25">
      <c r="A191" s="8">
        <v>122546327</v>
      </c>
      <c r="B191" t="s">
        <v>313</v>
      </c>
      <c r="C191" s="1">
        <v>43977</v>
      </c>
      <c r="D191" s="1">
        <v>44000</v>
      </c>
      <c r="E191" t="s">
        <v>1163</v>
      </c>
      <c r="F191" t="s">
        <v>3</v>
      </c>
      <c r="G191" t="str">
        <f>VLOOKUP(sales[[#This Row],[Country]],countryregion[],2,0)</f>
        <v>Europe</v>
      </c>
      <c r="H191" t="s">
        <v>191</v>
      </c>
      <c r="I191" t="s">
        <v>1148</v>
      </c>
      <c r="J191">
        <v>3036</v>
      </c>
      <c r="K191" s="3">
        <f>VLOOKUP(sales[[#This Row],[Item Type]],typepricecost[],2,0)</f>
        <v>437.2</v>
      </c>
      <c r="L191" s="3">
        <f>VLOOKUP(sales[[#This Row],[Item Type]],typepricecost[],3,0)</f>
        <v>263.33</v>
      </c>
      <c r="M191" s="3">
        <f>sales[[#This Row],[Units Sold]]*sales[[#This Row],[Unit Price]]</f>
        <v>1327339.2</v>
      </c>
      <c r="N191" s="3">
        <f>sales[[#This Row],[Units Sold]]*sales[[#This Row],[Unit Cost]]</f>
        <v>799469.88</v>
      </c>
      <c r="O191" s="3">
        <f>sales[[#This Row],[Total Sale]]-sales[[#This Row],[Total Cost]]</f>
        <v>527869.31999999995</v>
      </c>
      <c r="P191" s="19">
        <f>YEAR(sales[[#This Row],[Order Date]])</f>
        <v>2020</v>
      </c>
      <c r="Q191" s="19" t="str">
        <f>TEXT(sales[[#This Row],[Order Date]],"mmm")</f>
        <v>may</v>
      </c>
      <c r="R191" s="19">
        <f>sales[[#This Row],[Ship Date]]-sales[[#This Row],[Order Date]]</f>
        <v>23</v>
      </c>
    </row>
    <row r="192" spans="1:18" x14ac:dyDescent="0.25">
      <c r="A192" s="8">
        <v>853583896</v>
      </c>
      <c r="B192" t="s">
        <v>314</v>
      </c>
      <c r="C192" s="1">
        <v>43834</v>
      </c>
      <c r="D192" s="1">
        <v>43850</v>
      </c>
      <c r="E192" t="s">
        <v>1165</v>
      </c>
      <c r="F192" t="s">
        <v>3</v>
      </c>
      <c r="G192" t="str">
        <f>VLOOKUP(sales[[#This Row],[Country]],countryregion[],2,0)</f>
        <v>Asia</v>
      </c>
      <c r="H192" t="s">
        <v>97</v>
      </c>
      <c r="I192" t="s">
        <v>1147</v>
      </c>
      <c r="J192">
        <v>3298</v>
      </c>
      <c r="K192" s="3">
        <f>VLOOKUP(sales[[#This Row],[Item Type]],typepricecost[],2,0)</f>
        <v>9.33</v>
      </c>
      <c r="L192" s="3">
        <f>VLOOKUP(sales[[#This Row],[Item Type]],typepricecost[],3,0)</f>
        <v>6.92</v>
      </c>
      <c r="M192" s="3">
        <f>sales[[#This Row],[Units Sold]]*sales[[#This Row],[Unit Price]]</f>
        <v>30770.34</v>
      </c>
      <c r="N192" s="3">
        <f>sales[[#This Row],[Units Sold]]*sales[[#This Row],[Unit Cost]]</f>
        <v>22822.16</v>
      </c>
      <c r="O192" s="3">
        <f>sales[[#This Row],[Total Sale]]-sales[[#This Row],[Total Cost]]</f>
        <v>7948.18</v>
      </c>
      <c r="P192" s="19">
        <f>YEAR(sales[[#This Row],[Order Date]])</f>
        <v>2020</v>
      </c>
      <c r="Q192" s="19" t="str">
        <f>TEXT(sales[[#This Row],[Order Date]],"mmm")</f>
        <v>ene</v>
      </c>
      <c r="R192" s="19">
        <f>sales[[#This Row],[Ship Date]]-sales[[#This Row],[Order Date]]</f>
        <v>16</v>
      </c>
    </row>
    <row r="193" spans="1:18" x14ac:dyDescent="0.25">
      <c r="A193" s="8">
        <v>489902532</v>
      </c>
      <c r="B193" t="s">
        <v>315</v>
      </c>
      <c r="C193" s="1">
        <v>44381</v>
      </c>
      <c r="D193" s="1">
        <v>44408</v>
      </c>
      <c r="E193" t="s">
        <v>1165</v>
      </c>
      <c r="F193" t="s">
        <v>3</v>
      </c>
      <c r="G193" t="str">
        <f>VLOOKUP(sales[[#This Row],[Country]],countryregion[],2,0)</f>
        <v>Central America and the Caribbean</v>
      </c>
      <c r="H193" t="s">
        <v>91</v>
      </c>
      <c r="I193" t="s">
        <v>1154</v>
      </c>
      <c r="J193">
        <v>1901</v>
      </c>
      <c r="K193" s="3">
        <f>VLOOKUP(sales[[#This Row],[Item Type]],typepricecost[],2,0)</f>
        <v>81.73</v>
      </c>
      <c r="L193" s="3">
        <f>VLOOKUP(sales[[#This Row],[Item Type]],typepricecost[],3,0)</f>
        <v>56.67</v>
      </c>
      <c r="M193" s="3">
        <f>sales[[#This Row],[Units Sold]]*sales[[#This Row],[Unit Price]]</f>
        <v>155368.73000000001</v>
      </c>
      <c r="N193" s="3">
        <f>sales[[#This Row],[Units Sold]]*sales[[#This Row],[Unit Cost]]</f>
        <v>107729.67</v>
      </c>
      <c r="O193" s="3">
        <f>sales[[#This Row],[Total Sale]]-sales[[#This Row],[Total Cost]]</f>
        <v>47639.060000000012</v>
      </c>
      <c r="P193" s="19">
        <f>YEAR(sales[[#This Row],[Order Date]])</f>
        <v>2021</v>
      </c>
      <c r="Q193" s="19" t="str">
        <f>TEXT(sales[[#This Row],[Order Date]],"mmm")</f>
        <v>jul</v>
      </c>
      <c r="R193" s="19">
        <f>sales[[#This Row],[Ship Date]]-sales[[#This Row],[Order Date]]</f>
        <v>27</v>
      </c>
    </row>
    <row r="194" spans="1:18" x14ac:dyDescent="0.25">
      <c r="A194" s="8">
        <v>687801063</v>
      </c>
      <c r="B194" t="s">
        <v>316</v>
      </c>
      <c r="C194" s="1">
        <v>44106</v>
      </c>
      <c r="D194" s="1">
        <v>44110</v>
      </c>
      <c r="E194" t="s">
        <v>1164</v>
      </c>
      <c r="F194" t="s">
        <v>6</v>
      </c>
      <c r="G194" t="str">
        <f>VLOOKUP(sales[[#This Row],[Country]],countryregion[],2,0)</f>
        <v>Asia</v>
      </c>
      <c r="H194" t="s">
        <v>114</v>
      </c>
      <c r="I194" t="s">
        <v>1146</v>
      </c>
      <c r="J194">
        <v>4474</v>
      </c>
      <c r="K194" s="3">
        <f>VLOOKUP(sales[[#This Row],[Item Type]],typepricecost[],2,0)</f>
        <v>154.06</v>
      </c>
      <c r="L194" s="3">
        <f>VLOOKUP(sales[[#This Row],[Item Type]],typepricecost[],3,0)</f>
        <v>90.93</v>
      </c>
      <c r="M194" s="3">
        <f>sales[[#This Row],[Units Sold]]*sales[[#This Row],[Unit Price]]</f>
        <v>689264.44000000006</v>
      </c>
      <c r="N194" s="3">
        <f>sales[[#This Row],[Units Sold]]*sales[[#This Row],[Unit Cost]]</f>
        <v>406820.82</v>
      </c>
      <c r="O194" s="3">
        <f>sales[[#This Row],[Total Sale]]-sales[[#This Row],[Total Cost]]</f>
        <v>282443.62000000005</v>
      </c>
      <c r="P194" s="19">
        <f>YEAR(sales[[#This Row],[Order Date]])</f>
        <v>2020</v>
      </c>
      <c r="Q194" s="19" t="str">
        <f>TEXT(sales[[#This Row],[Order Date]],"mmm")</f>
        <v>oct</v>
      </c>
      <c r="R194" s="19">
        <f>sales[[#This Row],[Ship Date]]-sales[[#This Row],[Order Date]]</f>
        <v>4</v>
      </c>
    </row>
    <row r="195" spans="1:18" x14ac:dyDescent="0.25">
      <c r="A195" s="8">
        <v>923890817</v>
      </c>
      <c r="B195" t="s">
        <v>317</v>
      </c>
      <c r="C195" s="1">
        <v>44780</v>
      </c>
      <c r="D195" s="1">
        <v>44790</v>
      </c>
      <c r="E195" t="s">
        <v>1164</v>
      </c>
      <c r="F195" t="s">
        <v>6</v>
      </c>
      <c r="G195" t="str">
        <f>VLOOKUP(sales[[#This Row],[Country]],countryregion[],2,0)</f>
        <v>Asia</v>
      </c>
      <c r="H195" t="s">
        <v>245</v>
      </c>
      <c r="I195" t="s">
        <v>1155</v>
      </c>
      <c r="J195">
        <v>8678</v>
      </c>
      <c r="K195" s="3">
        <f>VLOOKUP(sales[[#This Row],[Item Type]],typepricecost[],2,0)</f>
        <v>421.89</v>
      </c>
      <c r="L195" s="3">
        <f>VLOOKUP(sales[[#This Row],[Item Type]],typepricecost[],3,0)</f>
        <v>364.69</v>
      </c>
      <c r="M195" s="3">
        <f>sales[[#This Row],[Units Sold]]*sales[[#This Row],[Unit Price]]</f>
        <v>3661161.42</v>
      </c>
      <c r="N195" s="3">
        <f>sales[[#This Row],[Units Sold]]*sales[[#This Row],[Unit Cost]]</f>
        <v>3164779.82</v>
      </c>
      <c r="O195" s="3">
        <f>sales[[#This Row],[Total Sale]]-sales[[#This Row],[Total Cost]]</f>
        <v>496381.60000000009</v>
      </c>
      <c r="P195" s="19">
        <f>YEAR(sales[[#This Row],[Order Date]])</f>
        <v>2022</v>
      </c>
      <c r="Q195" s="19" t="str">
        <f>TEXT(sales[[#This Row],[Order Date]],"mmm")</f>
        <v>ago</v>
      </c>
      <c r="R195" s="19">
        <f>sales[[#This Row],[Ship Date]]-sales[[#This Row],[Order Date]]</f>
        <v>10</v>
      </c>
    </row>
    <row r="196" spans="1:18" x14ac:dyDescent="0.25">
      <c r="A196" s="8">
        <v>745095622</v>
      </c>
      <c r="B196" t="s">
        <v>318</v>
      </c>
      <c r="C196" s="1">
        <v>44662</v>
      </c>
      <c r="D196" s="1">
        <v>44708</v>
      </c>
      <c r="E196" t="s">
        <v>1165</v>
      </c>
      <c r="F196" t="s">
        <v>3</v>
      </c>
      <c r="G196" t="str">
        <f>VLOOKUP(sales[[#This Row],[Country]],countryregion[],2,0)</f>
        <v>Australia and Oceania</v>
      </c>
      <c r="H196" t="s">
        <v>319</v>
      </c>
      <c r="I196" t="s">
        <v>1147</v>
      </c>
      <c r="J196">
        <v>9207</v>
      </c>
      <c r="K196" s="3">
        <f>VLOOKUP(sales[[#This Row],[Item Type]],typepricecost[],2,0)</f>
        <v>9.33</v>
      </c>
      <c r="L196" s="3">
        <f>VLOOKUP(sales[[#This Row],[Item Type]],typepricecost[],3,0)</f>
        <v>6.92</v>
      </c>
      <c r="M196" s="3">
        <f>sales[[#This Row],[Units Sold]]*sales[[#This Row],[Unit Price]]</f>
        <v>85901.31</v>
      </c>
      <c r="N196" s="3">
        <f>sales[[#This Row],[Units Sold]]*sales[[#This Row],[Unit Cost]]</f>
        <v>63712.44</v>
      </c>
      <c r="O196" s="3">
        <f>sales[[#This Row],[Total Sale]]-sales[[#This Row],[Total Cost]]</f>
        <v>22188.869999999995</v>
      </c>
      <c r="P196" s="19">
        <f>YEAR(sales[[#This Row],[Order Date]])</f>
        <v>2022</v>
      </c>
      <c r="Q196" s="19" t="str">
        <f>TEXT(sales[[#This Row],[Order Date]],"mmm")</f>
        <v>abr</v>
      </c>
      <c r="R196" s="19">
        <f>sales[[#This Row],[Ship Date]]-sales[[#This Row],[Order Date]]</f>
        <v>46</v>
      </c>
    </row>
    <row r="197" spans="1:18" x14ac:dyDescent="0.25">
      <c r="A197" s="8">
        <v>218651807</v>
      </c>
      <c r="B197" t="s">
        <v>320</v>
      </c>
      <c r="C197" s="1">
        <v>44250</v>
      </c>
      <c r="D197" s="1">
        <v>44274</v>
      </c>
      <c r="E197" t="s">
        <v>1163</v>
      </c>
      <c r="F197" t="s">
        <v>3</v>
      </c>
      <c r="G197" t="str">
        <f>VLOOKUP(sales[[#This Row],[Country]],countryregion[],2,0)</f>
        <v>Sub-Saharan Africa</v>
      </c>
      <c r="H197" t="s">
        <v>211</v>
      </c>
      <c r="I197" t="s">
        <v>1148</v>
      </c>
      <c r="J197">
        <v>2783</v>
      </c>
      <c r="K197" s="3">
        <f>VLOOKUP(sales[[#This Row],[Item Type]],typepricecost[],2,0)</f>
        <v>437.2</v>
      </c>
      <c r="L197" s="3">
        <f>VLOOKUP(sales[[#This Row],[Item Type]],typepricecost[],3,0)</f>
        <v>263.33</v>
      </c>
      <c r="M197" s="3">
        <f>sales[[#This Row],[Units Sold]]*sales[[#This Row],[Unit Price]]</f>
        <v>1216727.5999999999</v>
      </c>
      <c r="N197" s="3">
        <f>sales[[#This Row],[Units Sold]]*sales[[#This Row],[Unit Cost]]</f>
        <v>732847.3899999999</v>
      </c>
      <c r="O197" s="3">
        <f>sales[[#This Row],[Total Sale]]-sales[[#This Row],[Total Cost]]</f>
        <v>483880.20999999996</v>
      </c>
      <c r="P197" s="19">
        <f>YEAR(sales[[#This Row],[Order Date]])</f>
        <v>2021</v>
      </c>
      <c r="Q197" s="19" t="str">
        <f>TEXT(sales[[#This Row],[Order Date]],"mmm")</f>
        <v>feb</v>
      </c>
      <c r="R197" s="19">
        <f>sales[[#This Row],[Ship Date]]-sales[[#This Row],[Order Date]]</f>
        <v>24</v>
      </c>
    </row>
    <row r="198" spans="1:18" x14ac:dyDescent="0.25">
      <c r="A198" s="8">
        <v>382108199</v>
      </c>
      <c r="B198" t="s">
        <v>321</v>
      </c>
      <c r="C198" s="1">
        <v>44707</v>
      </c>
      <c r="D198" s="1">
        <v>44755</v>
      </c>
      <c r="E198" t="s">
        <v>1164</v>
      </c>
      <c r="F198" t="s">
        <v>6</v>
      </c>
      <c r="G198" t="str">
        <f>VLOOKUP(sales[[#This Row],[Country]],countryregion[],2,0)</f>
        <v>Asia</v>
      </c>
      <c r="H198" t="s">
        <v>77</v>
      </c>
      <c r="I198" t="s">
        <v>1146</v>
      </c>
      <c r="J198">
        <v>3162</v>
      </c>
      <c r="K198" s="3">
        <f>VLOOKUP(sales[[#This Row],[Item Type]],typepricecost[],2,0)</f>
        <v>154.06</v>
      </c>
      <c r="L198" s="3">
        <f>VLOOKUP(sales[[#This Row],[Item Type]],typepricecost[],3,0)</f>
        <v>90.93</v>
      </c>
      <c r="M198" s="3">
        <f>sales[[#This Row],[Units Sold]]*sales[[#This Row],[Unit Price]]</f>
        <v>487137.72000000003</v>
      </c>
      <c r="N198" s="3">
        <f>sales[[#This Row],[Units Sold]]*sales[[#This Row],[Unit Cost]]</f>
        <v>287520.66000000003</v>
      </c>
      <c r="O198" s="3">
        <f>sales[[#This Row],[Total Sale]]-sales[[#This Row],[Total Cost]]</f>
        <v>199617.06</v>
      </c>
      <c r="P198" s="19">
        <f>YEAR(sales[[#This Row],[Order Date]])</f>
        <v>2022</v>
      </c>
      <c r="Q198" s="19" t="str">
        <f>TEXT(sales[[#This Row],[Order Date]],"mmm")</f>
        <v>may</v>
      </c>
      <c r="R198" s="19">
        <f>sales[[#This Row],[Ship Date]]-sales[[#This Row],[Order Date]]</f>
        <v>48</v>
      </c>
    </row>
    <row r="199" spans="1:18" x14ac:dyDescent="0.25">
      <c r="A199" s="8">
        <v>993326127</v>
      </c>
      <c r="B199" t="s">
        <v>322</v>
      </c>
      <c r="C199" s="1">
        <v>44213</v>
      </c>
      <c r="D199" s="1">
        <v>44245</v>
      </c>
      <c r="E199" t="s">
        <v>1163</v>
      </c>
      <c r="F199" t="s">
        <v>6</v>
      </c>
      <c r="G199" t="str">
        <f>VLOOKUP(sales[[#This Row],[Country]],countryregion[],2,0)</f>
        <v>Asia</v>
      </c>
      <c r="H199" t="s">
        <v>48</v>
      </c>
      <c r="I199" t="s">
        <v>1145</v>
      </c>
      <c r="J199">
        <v>6130</v>
      </c>
      <c r="K199" s="3">
        <f>VLOOKUP(sales[[#This Row],[Item Type]],typepricecost[],2,0)</f>
        <v>651.21</v>
      </c>
      <c r="L199" s="3">
        <f>VLOOKUP(sales[[#This Row],[Item Type]],typepricecost[],3,0)</f>
        <v>524.96</v>
      </c>
      <c r="M199" s="3">
        <f>sales[[#This Row],[Units Sold]]*sales[[#This Row],[Unit Price]]</f>
        <v>3991917.3000000003</v>
      </c>
      <c r="N199" s="3">
        <f>sales[[#This Row],[Units Sold]]*sales[[#This Row],[Unit Cost]]</f>
        <v>3218004.8000000003</v>
      </c>
      <c r="O199" s="3">
        <f>sales[[#This Row],[Total Sale]]-sales[[#This Row],[Total Cost]]</f>
        <v>773912.5</v>
      </c>
      <c r="P199" s="19">
        <f>YEAR(sales[[#This Row],[Order Date]])</f>
        <v>2021</v>
      </c>
      <c r="Q199" s="19" t="str">
        <f>TEXT(sales[[#This Row],[Order Date]],"mmm")</f>
        <v>ene</v>
      </c>
      <c r="R199" s="19">
        <f>sales[[#This Row],[Ship Date]]-sales[[#This Row],[Order Date]]</f>
        <v>32</v>
      </c>
    </row>
    <row r="200" spans="1:18" x14ac:dyDescent="0.25">
      <c r="A200" s="8">
        <v>980479419</v>
      </c>
      <c r="B200" t="s">
        <v>323</v>
      </c>
      <c r="C200" s="1">
        <v>44749</v>
      </c>
      <c r="D200" s="1">
        <v>44779</v>
      </c>
      <c r="E200" t="s">
        <v>1163</v>
      </c>
      <c r="F200" t="s">
        <v>3</v>
      </c>
      <c r="G200" t="str">
        <f>VLOOKUP(sales[[#This Row],[Country]],countryregion[],2,0)</f>
        <v>Sub-Saharan Africa</v>
      </c>
      <c r="H200" t="s">
        <v>269</v>
      </c>
      <c r="I200" t="s">
        <v>1149</v>
      </c>
      <c r="J200">
        <v>4503</v>
      </c>
      <c r="K200" s="3">
        <f>VLOOKUP(sales[[#This Row],[Item Type]],typepricecost[],2,0)</f>
        <v>205.7</v>
      </c>
      <c r="L200" s="3">
        <f>VLOOKUP(sales[[#This Row],[Item Type]],typepricecost[],3,0)</f>
        <v>117.11</v>
      </c>
      <c r="M200" s="3">
        <f>sales[[#This Row],[Units Sold]]*sales[[#This Row],[Unit Price]]</f>
        <v>926267.1</v>
      </c>
      <c r="N200" s="3">
        <f>sales[[#This Row],[Units Sold]]*sales[[#This Row],[Unit Cost]]</f>
        <v>527346.32999999996</v>
      </c>
      <c r="O200" s="3">
        <f>sales[[#This Row],[Total Sale]]-sales[[#This Row],[Total Cost]]</f>
        <v>398920.77</v>
      </c>
      <c r="P200" s="19">
        <f>YEAR(sales[[#This Row],[Order Date]])</f>
        <v>2022</v>
      </c>
      <c r="Q200" s="19" t="str">
        <f>TEXT(sales[[#This Row],[Order Date]],"mmm")</f>
        <v>jul</v>
      </c>
      <c r="R200" s="19">
        <f>sales[[#This Row],[Ship Date]]-sales[[#This Row],[Order Date]]</f>
        <v>30</v>
      </c>
    </row>
    <row r="201" spans="1:18" x14ac:dyDescent="0.25">
      <c r="A201" s="8">
        <v>692054402</v>
      </c>
      <c r="B201" t="s">
        <v>324</v>
      </c>
      <c r="C201" s="1">
        <v>44266</v>
      </c>
      <c r="D201" s="1">
        <v>44275</v>
      </c>
      <c r="E201" t="s">
        <v>1166</v>
      </c>
      <c r="F201" t="s">
        <v>3</v>
      </c>
      <c r="G201" t="str">
        <f>VLOOKUP(sales[[#This Row],[Country]],countryregion[],2,0)</f>
        <v>Europe</v>
      </c>
      <c r="H201" t="s">
        <v>213</v>
      </c>
      <c r="I201" t="s">
        <v>2</v>
      </c>
      <c r="J201">
        <v>3131</v>
      </c>
      <c r="K201" s="3">
        <f>VLOOKUP(sales[[#This Row],[Item Type]],typepricecost[],2,0)</f>
        <v>152.58000000000001</v>
      </c>
      <c r="L201" s="3">
        <f>VLOOKUP(sales[[#This Row],[Item Type]],typepricecost[],3,0)</f>
        <v>97.44</v>
      </c>
      <c r="M201" s="3">
        <f>sales[[#This Row],[Units Sold]]*sales[[#This Row],[Unit Price]]</f>
        <v>477727.98000000004</v>
      </c>
      <c r="N201" s="3">
        <f>sales[[#This Row],[Units Sold]]*sales[[#This Row],[Unit Cost]]</f>
        <v>305084.64</v>
      </c>
      <c r="O201" s="3">
        <f>sales[[#This Row],[Total Sale]]-sales[[#This Row],[Total Cost]]</f>
        <v>172643.34000000003</v>
      </c>
      <c r="P201" s="19">
        <f>YEAR(sales[[#This Row],[Order Date]])</f>
        <v>2021</v>
      </c>
      <c r="Q201" s="19" t="str">
        <f>TEXT(sales[[#This Row],[Order Date]],"mmm")</f>
        <v>mar</v>
      </c>
      <c r="R201" s="19">
        <f>sales[[#This Row],[Ship Date]]-sales[[#This Row],[Order Date]]</f>
        <v>9</v>
      </c>
    </row>
    <row r="202" spans="1:18" x14ac:dyDescent="0.25">
      <c r="A202" s="8">
        <v>546849906</v>
      </c>
      <c r="B202" t="s">
        <v>325</v>
      </c>
      <c r="C202" s="1">
        <v>44516</v>
      </c>
      <c r="D202" s="1">
        <v>44541</v>
      </c>
      <c r="E202" t="s">
        <v>1166</v>
      </c>
      <c r="F202" t="s">
        <v>3</v>
      </c>
      <c r="G202" t="str">
        <f>VLOOKUP(sales[[#This Row],[Country]],countryregion[],2,0)</f>
        <v>Europe</v>
      </c>
      <c r="H202" t="s">
        <v>112</v>
      </c>
      <c r="I202" t="s">
        <v>1146</v>
      </c>
      <c r="J202">
        <v>3894</v>
      </c>
      <c r="K202" s="3">
        <f>VLOOKUP(sales[[#This Row],[Item Type]],typepricecost[],2,0)</f>
        <v>154.06</v>
      </c>
      <c r="L202" s="3">
        <f>VLOOKUP(sales[[#This Row],[Item Type]],typepricecost[],3,0)</f>
        <v>90.93</v>
      </c>
      <c r="M202" s="3">
        <f>sales[[#This Row],[Units Sold]]*sales[[#This Row],[Unit Price]]</f>
        <v>599909.64</v>
      </c>
      <c r="N202" s="3">
        <f>sales[[#This Row],[Units Sold]]*sales[[#This Row],[Unit Cost]]</f>
        <v>354081.42000000004</v>
      </c>
      <c r="O202" s="3">
        <f>sales[[#This Row],[Total Sale]]-sales[[#This Row],[Total Cost]]</f>
        <v>245828.21999999997</v>
      </c>
      <c r="P202" s="19">
        <f>YEAR(sales[[#This Row],[Order Date]])</f>
        <v>2021</v>
      </c>
      <c r="Q202" s="19" t="str">
        <f>TEXT(sales[[#This Row],[Order Date]],"mmm")</f>
        <v>nov</v>
      </c>
      <c r="R202" s="19">
        <f>sales[[#This Row],[Ship Date]]-sales[[#This Row],[Order Date]]</f>
        <v>25</v>
      </c>
    </row>
    <row r="203" spans="1:18" x14ac:dyDescent="0.25">
      <c r="A203" s="8">
        <v>583977258</v>
      </c>
      <c r="B203" t="s">
        <v>326</v>
      </c>
      <c r="C203" s="1">
        <v>44266</v>
      </c>
      <c r="D203" s="1">
        <v>44311</v>
      </c>
      <c r="E203" t="s">
        <v>1163</v>
      </c>
      <c r="F203" t="s">
        <v>3</v>
      </c>
      <c r="G203" t="str">
        <f>VLOOKUP(sales[[#This Row],[Country]],countryregion[],2,0)</f>
        <v>Sub-Saharan Africa</v>
      </c>
      <c r="H203" t="s">
        <v>327</v>
      </c>
      <c r="I203" t="s">
        <v>1151</v>
      </c>
      <c r="J203">
        <v>703</v>
      </c>
      <c r="K203" s="3">
        <f>VLOOKUP(sales[[#This Row],[Item Type]],typepricecost[],2,0)</f>
        <v>47.45</v>
      </c>
      <c r="L203" s="3">
        <f>VLOOKUP(sales[[#This Row],[Item Type]],typepricecost[],3,0)</f>
        <v>31.79</v>
      </c>
      <c r="M203" s="3">
        <f>sales[[#This Row],[Units Sold]]*sales[[#This Row],[Unit Price]]</f>
        <v>33357.35</v>
      </c>
      <c r="N203" s="3">
        <f>sales[[#This Row],[Units Sold]]*sales[[#This Row],[Unit Cost]]</f>
        <v>22348.37</v>
      </c>
      <c r="O203" s="3">
        <f>sales[[#This Row],[Total Sale]]-sales[[#This Row],[Total Cost]]</f>
        <v>11008.98</v>
      </c>
      <c r="P203" s="19">
        <f>YEAR(sales[[#This Row],[Order Date]])</f>
        <v>2021</v>
      </c>
      <c r="Q203" s="19" t="str">
        <f>TEXT(sales[[#This Row],[Order Date]],"mmm")</f>
        <v>mar</v>
      </c>
      <c r="R203" s="19">
        <f>sales[[#This Row],[Ship Date]]-sales[[#This Row],[Order Date]]</f>
        <v>45</v>
      </c>
    </row>
    <row r="204" spans="1:18" x14ac:dyDescent="0.25">
      <c r="A204" s="8">
        <v>912860286</v>
      </c>
      <c r="B204" t="s">
        <v>328</v>
      </c>
      <c r="C204" s="1">
        <v>43995</v>
      </c>
      <c r="D204" s="1">
        <v>44022</v>
      </c>
      <c r="E204" t="s">
        <v>1166</v>
      </c>
      <c r="F204" t="s">
        <v>6</v>
      </c>
      <c r="G204" t="str">
        <f>VLOOKUP(sales[[#This Row],[Country]],countryregion[],2,0)</f>
        <v>Europe</v>
      </c>
      <c r="H204" t="s">
        <v>329</v>
      </c>
      <c r="I204" t="s">
        <v>1150</v>
      </c>
      <c r="J204">
        <v>4499</v>
      </c>
      <c r="K204" s="3">
        <f>VLOOKUP(sales[[#This Row],[Item Type]],typepricecost[],2,0)</f>
        <v>255.28</v>
      </c>
      <c r="L204" s="3">
        <f>VLOOKUP(sales[[#This Row],[Item Type]],typepricecost[],3,0)</f>
        <v>159.41999999999999</v>
      </c>
      <c r="M204" s="3">
        <f>sales[[#This Row],[Units Sold]]*sales[[#This Row],[Unit Price]]</f>
        <v>1148504.72</v>
      </c>
      <c r="N204" s="3">
        <f>sales[[#This Row],[Units Sold]]*sales[[#This Row],[Unit Cost]]</f>
        <v>717230.58</v>
      </c>
      <c r="O204" s="3">
        <f>sales[[#This Row],[Total Sale]]-sales[[#This Row],[Total Cost]]</f>
        <v>431274.14</v>
      </c>
      <c r="P204" s="19">
        <f>YEAR(sales[[#This Row],[Order Date]])</f>
        <v>2020</v>
      </c>
      <c r="Q204" s="19" t="str">
        <f>TEXT(sales[[#This Row],[Order Date]],"mmm")</f>
        <v>jun</v>
      </c>
      <c r="R204" s="19">
        <f>sales[[#This Row],[Ship Date]]-sales[[#This Row],[Order Date]]</f>
        <v>27</v>
      </c>
    </row>
    <row r="205" spans="1:18" x14ac:dyDescent="0.25">
      <c r="A205" s="8">
        <v>363235318</v>
      </c>
      <c r="B205" t="s">
        <v>330</v>
      </c>
      <c r="C205" s="1">
        <v>44331</v>
      </c>
      <c r="D205" s="1">
        <v>44372</v>
      </c>
      <c r="E205" t="s">
        <v>1164</v>
      </c>
      <c r="F205" t="s">
        <v>3</v>
      </c>
      <c r="G205" t="str">
        <f>VLOOKUP(sales[[#This Row],[Country]],countryregion[],2,0)</f>
        <v>Australia and Oceania</v>
      </c>
      <c r="H205" t="s">
        <v>35</v>
      </c>
      <c r="I205" t="s">
        <v>1152</v>
      </c>
      <c r="J205">
        <v>8257</v>
      </c>
      <c r="K205" s="3">
        <f>VLOOKUP(sales[[#This Row],[Item Type]],typepricecost[],2,0)</f>
        <v>109.28</v>
      </c>
      <c r="L205" s="3">
        <f>VLOOKUP(sales[[#This Row],[Item Type]],typepricecost[],3,0)</f>
        <v>35.840000000000003</v>
      </c>
      <c r="M205" s="3">
        <f>sales[[#This Row],[Units Sold]]*sales[[#This Row],[Unit Price]]</f>
        <v>902324.96</v>
      </c>
      <c r="N205" s="3">
        <f>sales[[#This Row],[Units Sold]]*sales[[#This Row],[Unit Cost]]</f>
        <v>295930.88</v>
      </c>
      <c r="O205" s="3">
        <f>sales[[#This Row],[Total Sale]]-sales[[#This Row],[Total Cost]]</f>
        <v>606394.07999999996</v>
      </c>
      <c r="P205" s="19">
        <f>YEAR(sales[[#This Row],[Order Date]])</f>
        <v>2021</v>
      </c>
      <c r="Q205" s="19" t="str">
        <f>TEXT(sales[[#This Row],[Order Date]],"mmm")</f>
        <v>may</v>
      </c>
      <c r="R205" s="19">
        <f>sales[[#This Row],[Ship Date]]-sales[[#This Row],[Order Date]]</f>
        <v>41</v>
      </c>
    </row>
    <row r="206" spans="1:18" x14ac:dyDescent="0.25">
      <c r="A206" s="8">
        <v>535151183</v>
      </c>
      <c r="B206" t="s">
        <v>331</v>
      </c>
      <c r="C206" s="1">
        <v>44480</v>
      </c>
      <c r="D206" s="1">
        <v>44524</v>
      </c>
      <c r="E206" t="s">
        <v>1165</v>
      </c>
      <c r="F206" t="s">
        <v>3</v>
      </c>
      <c r="G206" t="str">
        <f>VLOOKUP(sales[[#This Row],[Country]],countryregion[],2,0)</f>
        <v>Sub-Saharan Africa</v>
      </c>
      <c r="H206" t="s">
        <v>46</v>
      </c>
      <c r="I206" t="s">
        <v>1155</v>
      </c>
      <c r="J206">
        <v>1982</v>
      </c>
      <c r="K206" s="3">
        <f>VLOOKUP(sales[[#This Row],[Item Type]],typepricecost[],2,0)</f>
        <v>421.89</v>
      </c>
      <c r="L206" s="3">
        <f>VLOOKUP(sales[[#This Row],[Item Type]],typepricecost[],3,0)</f>
        <v>364.69</v>
      </c>
      <c r="M206" s="3">
        <f>sales[[#This Row],[Units Sold]]*sales[[#This Row],[Unit Price]]</f>
        <v>836185.98</v>
      </c>
      <c r="N206" s="3">
        <f>sales[[#This Row],[Units Sold]]*sales[[#This Row],[Unit Cost]]</f>
        <v>722815.58</v>
      </c>
      <c r="O206" s="3">
        <f>sales[[#This Row],[Total Sale]]-sales[[#This Row],[Total Cost]]</f>
        <v>113370.40000000002</v>
      </c>
      <c r="P206" s="19">
        <f>YEAR(sales[[#This Row],[Order Date]])</f>
        <v>2021</v>
      </c>
      <c r="Q206" s="19" t="str">
        <f>TEXT(sales[[#This Row],[Order Date]],"mmm")</f>
        <v>oct</v>
      </c>
      <c r="R206" s="19">
        <f>sales[[#This Row],[Ship Date]]-sales[[#This Row],[Order Date]]</f>
        <v>44</v>
      </c>
    </row>
    <row r="207" spans="1:18" x14ac:dyDescent="0.25">
      <c r="A207" s="8">
        <v>848969209</v>
      </c>
      <c r="B207" t="s">
        <v>332</v>
      </c>
      <c r="C207" s="1">
        <v>44841</v>
      </c>
      <c r="D207" s="1">
        <v>44849</v>
      </c>
      <c r="E207" t="s">
        <v>1165</v>
      </c>
      <c r="F207" t="s">
        <v>3</v>
      </c>
      <c r="G207" t="str">
        <f>VLOOKUP(sales[[#This Row],[Country]],countryregion[],2,0)</f>
        <v>Europe</v>
      </c>
      <c r="H207" t="s">
        <v>311</v>
      </c>
      <c r="I207" t="s">
        <v>1147</v>
      </c>
      <c r="J207">
        <v>7710</v>
      </c>
      <c r="K207" s="3">
        <f>VLOOKUP(sales[[#This Row],[Item Type]],typepricecost[],2,0)</f>
        <v>9.33</v>
      </c>
      <c r="L207" s="3">
        <f>VLOOKUP(sales[[#This Row],[Item Type]],typepricecost[],3,0)</f>
        <v>6.92</v>
      </c>
      <c r="M207" s="3">
        <f>sales[[#This Row],[Units Sold]]*sales[[#This Row],[Unit Price]]</f>
        <v>71934.3</v>
      </c>
      <c r="N207" s="3">
        <f>sales[[#This Row],[Units Sold]]*sales[[#This Row],[Unit Cost]]</f>
        <v>53353.2</v>
      </c>
      <c r="O207" s="3">
        <f>sales[[#This Row],[Total Sale]]-sales[[#This Row],[Total Cost]]</f>
        <v>18581.100000000006</v>
      </c>
      <c r="P207" s="19">
        <f>YEAR(sales[[#This Row],[Order Date]])</f>
        <v>2022</v>
      </c>
      <c r="Q207" s="19" t="str">
        <f>TEXT(sales[[#This Row],[Order Date]],"mmm")</f>
        <v>oct</v>
      </c>
      <c r="R207" s="19">
        <f>sales[[#This Row],[Ship Date]]-sales[[#This Row],[Order Date]]</f>
        <v>8</v>
      </c>
    </row>
    <row r="208" spans="1:18" x14ac:dyDescent="0.25">
      <c r="A208" s="8">
        <v>795363223</v>
      </c>
      <c r="B208" t="s">
        <v>333</v>
      </c>
      <c r="C208" s="1">
        <v>44392</v>
      </c>
      <c r="D208" s="1">
        <v>44438</v>
      </c>
      <c r="E208" t="s">
        <v>1166</v>
      </c>
      <c r="F208" t="s">
        <v>3</v>
      </c>
      <c r="G208" t="str">
        <f>VLOOKUP(sales[[#This Row],[Country]],countryregion[],2,0)</f>
        <v>Sub-Saharan Africa</v>
      </c>
      <c r="H208" t="s">
        <v>215</v>
      </c>
      <c r="I208" t="s">
        <v>1147</v>
      </c>
      <c r="J208">
        <v>4507</v>
      </c>
      <c r="K208" s="3">
        <f>VLOOKUP(sales[[#This Row],[Item Type]],typepricecost[],2,0)</f>
        <v>9.33</v>
      </c>
      <c r="L208" s="3">
        <f>VLOOKUP(sales[[#This Row],[Item Type]],typepricecost[],3,0)</f>
        <v>6.92</v>
      </c>
      <c r="M208" s="3">
        <f>sales[[#This Row],[Units Sold]]*sales[[#This Row],[Unit Price]]</f>
        <v>42050.31</v>
      </c>
      <c r="N208" s="3">
        <f>sales[[#This Row],[Units Sold]]*sales[[#This Row],[Unit Cost]]</f>
        <v>31188.44</v>
      </c>
      <c r="O208" s="3">
        <f>sales[[#This Row],[Total Sale]]-sales[[#This Row],[Total Cost]]</f>
        <v>10861.869999999999</v>
      </c>
      <c r="P208" s="19">
        <f>YEAR(sales[[#This Row],[Order Date]])</f>
        <v>2021</v>
      </c>
      <c r="Q208" s="19" t="str">
        <f>TEXT(sales[[#This Row],[Order Date]],"mmm")</f>
        <v>jul</v>
      </c>
      <c r="R208" s="19">
        <f>sales[[#This Row],[Ship Date]]-sales[[#This Row],[Order Date]]</f>
        <v>46</v>
      </c>
    </row>
    <row r="209" spans="1:18" x14ac:dyDescent="0.25">
      <c r="A209" s="8">
        <v>385319554</v>
      </c>
      <c r="B209" t="s">
        <v>334</v>
      </c>
      <c r="C209" s="1">
        <v>44348</v>
      </c>
      <c r="D209" s="1">
        <v>44374</v>
      </c>
      <c r="E209" t="s">
        <v>1166</v>
      </c>
      <c r="F209" t="s">
        <v>3</v>
      </c>
      <c r="G209" t="str">
        <f>VLOOKUP(sales[[#This Row],[Country]],countryregion[],2,0)</f>
        <v>Sub-Saharan Africa</v>
      </c>
      <c r="H209" t="s">
        <v>54</v>
      </c>
      <c r="I209" t="s">
        <v>1148</v>
      </c>
      <c r="J209">
        <v>3474</v>
      </c>
      <c r="K209" s="3">
        <f>VLOOKUP(sales[[#This Row],[Item Type]],typepricecost[],2,0)</f>
        <v>437.2</v>
      </c>
      <c r="L209" s="3">
        <f>VLOOKUP(sales[[#This Row],[Item Type]],typepricecost[],3,0)</f>
        <v>263.33</v>
      </c>
      <c r="M209" s="3">
        <f>sales[[#This Row],[Units Sold]]*sales[[#This Row],[Unit Price]]</f>
        <v>1518832.8</v>
      </c>
      <c r="N209" s="3">
        <f>sales[[#This Row],[Units Sold]]*sales[[#This Row],[Unit Cost]]</f>
        <v>914808.41999999993</v>
      </c>
      <c r="O209" s="3">
        <f>sales[[#This Row],[Total Sale]]-sales[[#This Row],[Total Cost]]</f>
        <v>604024.38000000012</v>
      </c>
      <c r="P209" s="19">
        <f>YEAR(sales[[#This Row],[Order Date]])</f>
        <v>2021</v>
      </c>
      <c r="Q209" s="19" t="str">
        <f>TEXT(sales[[#This Row],[Order Date]],"mmm")</f>
        <v>jun</v>
      </c>
      <c r="R209" s="19">
        <f>sales[[#This Row],[Ship Date]]-sales[[#This Row],[Order Date]]</f>
        <v>26</v>
      </c>
    </row>
    <row r="210" spans="1:18" x14ac:dyDescent="0.25">
      <c r="A210" s="8">
        <v>600137031</v>
      </c>
      <c r="B210" t="s">
        <v>335</v>
      </c>
      <c r="C210" s="1">
        <v>44502</v>
      </c>
      <c r="D210" s="1">
        <v>44515</v>
      </c>
      <c r="E210" t="s">
        <v>1165</v>
      </c>
      <c r="F210" t="s">
        <v>3</v>
      </c>
      <c r="G210" t="str">
        <f>VLOOKUP(sales[[#This Row],[Country]],countryregion[],2,0)</f>
        <v>Middle East and North Africa</v>
      </c>
      <c r="H210" t="s">
        <v>126</v>
      </c>
      <c r="I210" t="s">
        <v>1149</v>
      </c>
      <c r="J210">
        <v>2739</v>
      </c>
      <c r="K210" s="3">
        <f>VLOOKUP(sales[[#This Row],[Item Type]],typepricecost[],2,0)</f>
        <v>205.7</v>
      </c>
      <c r="L210" s="3">
        <f>VLOOKUP(sales[[#This Row],[Item Type]],typepricecost[],3,0)</f>
        <v>117.11</v>
      </c>
      <c r="M210" s="3">
        <f>sales[[#This Row],[Units Sold]]*sales[[#This Row],[Unit Price]]</f>
        <v>563412.29999999993</v>
      </c>
      <c r="N210" s="3">
        <f>sales[[#This Row],[Units Sold]]*sales[[#This Row],[Unit Cost]]</f>
        <v>320764.28999999998</v>
      </c>
      <c r="O210" s="3">
        <f>sales[[#This Row],[Total Sale]]-sales[[#This Row],[Total Cost]]</f>
        <v>242648.00999999995</v>
      </c>
      <c r="P210" s="19">
        <f>YEAR(sales[[#This Row],[Order Date]])</f>
        <v>2021</v>
      </c>
      <c r="Q210" s="19" t="str">
        <f>TEXT(sales[[#This Row],[Order Date]],"mmm")</f>
        <v>nov</v>
      </c>
      <c r="R210" s="19">
        <f>sales[[#This Row],[Ship Date]]-sales[[#This Row],[Order Date]]</f>
        <v>13</v>
      </c>
    </row>
    <row r="211" spans="1:18" x14ac:dyDescent="0.25">
      <c r="A211" s="8">
        <v>241426980</v>
      </c>
      <c r="B211" t="s">
        <v>336</v>
      </c>
      <c r="C211" s="1">
        <v>44797</v>
      </c>
      <c r="D211" s="1">
        <v>44828</v>
      </c>
      <c r="E211" t="s">
        <v>1165</v>
      </c>
      <c r="F211" t="s">
        <v>3</v>
      </c>
      <c r="G211" t="str">
        <f>VLOOKUP(sales[[#This Row],[Country]],countryregion[],2,0)</f>
        <v>North America</v>
      </c>
      <c r="H211" t="s">
        <v>256</v>
      </c>
      <c r="I211" t="s">
        <v>1152</v>
      </c>
      <c r="J211">
        <v>2463</v>
      </c>
      <c r="K211" s="3">
        <f>VLOOKUP(sales[[#This Row],[Item Type]],typepricecost[],2,0)</f>
        <v>109.28</v>
      </c>
      <c r="L211" s="3">
        <f>VLOOKUP(sales[[#This Row],[Item Type]],typepricecost[],3,0)</f>
        <v>35.840000000000003</v>
      </c>
      <c r="M211" s="3">
        <f>sales[[#This Row],[Units Sold]]*sales[[#This Row],[Unit Price]]</f>
        <v>269156.64</v>
      </c>
      <c r="N211" s="3">
        <f>sales[[#This Row],[Units Sold]]*sales[[#This Row],[Unit Cost]]</f>
        <v>88273.920000000013</v>
      </c>
      <c r="O211" s="3">
        <f>sales[[#This Row],[Total Sale]]-sales[[#This Row],[Total Cost]]</f>
        <v>180882.72</v>
      </c>
      <c r="P211" s="19">
        <f>YEAR(sales[[#This Row],[Order Date]])</f>
        <v>2022</v>
      </c>
      <c r="Q211" s="19" t="str">
        <f>TEXT(sales[[#This Row],[Order Date]],"mmm")</f>
        <v>ago</v>
      </c>
      <c r="R211" s="19">
        <f>sales[[#This Row],[Ship Date]]-sales[[#This Row],[Order Date]]</f>
        <v>31</v>
      </c>
    </row>
    <row r="212" spans="1:18" x14ac:dyDescent="0.25">
      <c r="A212" s="8">
        <v>881113231</v>
      </c>
      <c r="B212" t="s">
        <v>337</v>
      </c>
      <c r="C212" s="1">
        <v>44797</v>
      </c>
      <c r="D212" s="1">
        <v>44839</v>
      </c>
      <c r="E212" t="s">
        <v>1163</v>
      </c>
      <c r="F212" t="s">
        <v>3</v>
      </c>
      <c r="G212" t="str">
        <f>VLOOKUP(sales[[#This Row],[Country]],countryregion[],2,0)</f>
        <v>Asia</v>
      </c>
      <c r="H212" t="s">
        <v>206</v>
      </c>
      <c r="I212" t="s">
        <v>1150</v>
      </c>
      <c r="J212">
        <v>9840</v>
      </c>
      <c r="K212" s="3">
        <f>VLOOKUP(sales[[#This Row],[Item Type]],typepricecost[],2,0)</f>
        <v>255.28</v>
      </c>
      <c r="L212" s="3">
        <f>VLOOKUP(sales[[#This Row],[Item Type]],typepricecost[],3,0)</f>
        <v>159.41999999999999</v>
      </c>
      <c r="M212" s="3">
        <f>sales[[#This Row],[Units Sold]]*sales[[#This Row],[Unit Price]]</f>
        <v>2511955.2000000002</v>
      </c>
      <c r="N212" s="3">
        <f>sales[[#This Row],[Units Sold]]*sales[[#This Row],[Unit Cost]]</f>
        <v>1568692.7999999998</v>
      </c>
      <c r="O212" s="3">
        <f>sales[[#This Row],[Total Sale]]-sales[[#This Row],[Total Cost]]</f>
        <v>943262.40000000037</v>
      </c>
      <c r="P212" s="19">
        <f>YEAR(sales[[#This Row],[Order Date]])</f>
        <v>2022</v>
      </c>
      <c r="Q212" s="19" t="str">
        <f>TEXT(sales[[#This Row],[Order Date]],"mmm")</f>
        <v>ago</v>
      </c>
      <c r="R212" s="19">
        <f>sales[[#This Row],[Ship Date]]-sales[[#This Row],[Order Date]]</f>
        <v>42</v>
      </c>
    </row>
    <row r="213" spans="1:18" x14ac:dyDescent="0.25">
      <c r="A213" s="8">
        <v>111432111</v>
      </c>
      <c r="B213" t="s">
        <v>338</v>
      </c>
      <c r="C213" s="1">
        <v>44218</v>
      </c>
      <c r="D213" s="1">
        <v>44241</v>
      </c>
      <c r="E213" t="s">
        <v>1163</v>
      </c>
      <c r="F213" t="s">
        <v>3</v>
      </c>
      <c r="G213" t="str">
        <f>VLOOKUP(sales[[#This Row],[Country]],countryregion[],2,0)</f>
        <v>Asia</v>
      </c>
      <c r="H213" t="s">
        <v>339</v>
      </c>
      <c r="I213" t="s">
        <v>1147</v>
      </c>
      <c r="J213">
        <v>4093</v>
      </c>
      <c r="K213" s="3">
        <f>VLOOKUP(sales[[#This Row],[Item Type]],typepricecost[],2,0)</f>
        <v>9.33</v>
      </c>
      <c r="L213" s="3">
        <f>VLOOKUP(sales[[#This Row],[Item Type]],typepricecost[],3,0)</f>
        <v>6.92</v>
      </c>
      <c r="M213" s="3">
        <f>sales[[#This Row],[Units Sold]]*sales[[#This Row],[Unit Price]]</f>
        <v>38187.69</v>
      </c>
      <c r="N213" s="3">
        <f>sales[[#This Row],[Units Sold]]*sales[[#This Row],[Unit Cost]]</f>
        <v>28323.56</v>
      </c>
      <c r="O213" s="3">
        <f>sales[[#This Row],[Total Sale]]-sales[[#This Row],[Total Cost]]</f>
        <v>9864.130000000001</v>
      </c>
      <c r="P213" s="19">
        <f>YEAR(sales[[#This Row],[Order Date]])</f>
        <v>2021</v>
      </c>
      <c r="Q213" s="19" t="str">
        <f>TEXT(sales[[#This Row],[Order Date]],"mmm")</f>
        <v>ene</v>
      </c>
      <c r="R213" s="19">
        <f>sales[[#This Row],[Ship Date]]-sales[[#This Row],[Order Date]]</f>
        <v>23</v>
      </c>
    </row>
    <row r="214" spans="1:18" x14ac:dyDescent="0.25">
      <c r="A214" s="8">
        <v>994932448</v>
      </c>
      <c r="B214" t="s">
        <v>340</v>
      </c>
      <c r="C214" s="1">
        <v>44483</v>
      </c>
      <c r="D214" s="1">
        <v>44523</v>
      </c>
      <c r="E214" t="s">
        <v>1166</v>
      </c>
      <c r="F214" t="s">
        <v>6</v>
      </c>
      <c r="G214" t="str">
        <f>VLOOKUP(sales[[#This Row],[Country]],countryregion[],2,0)</f>
        <v>Europe</v>
      </c>
      <c r="H214" t="s">
        <v>308</v>
      </c>
      <c r="I214" t="s">
        <v>1146</v>
      </c>
      <c r="J214">
        <v>1476</v>
      </c>
      <c r="K214" s="3">
        <f>VLOOKUP(sales[[#This Row],[Item Type]],typepricecost[],2,0)</f>
        <v>154.06</v>
      </c>
      <c r="L214" s="3">
        <f>VLOOKUP(sales[[#This Row],[Item Type]],typepricecost[],3,0)</f>
        <v>90.93</v>
      </c>
      <c r="M214" s="3">
        <f>sales[[#This Row],[Units Sold]]*sales[[#This Row],[Unit Price]]</f>
        <v>227392.56</v>
      </c>
      <c r="N214" s="3">
        <f>sales[[#This Row],[Units Sold]]*sales[[#This Row],[Unit Cost]]</f>
        <v>134212.68000000002</v>
      </c>
      <c r="O214" s="3">
        <f>sales[[#This Row],[Total Sale]]-sales[[#This Row],[Total Cost]]</f>
        <v>93179.879999999976</v>
      </c>
      <c r="P214" s="19">
        <f>YEAR(sales[[#This Row],[Order Date]])</f>
        <v>2021</v>
      </c>
      <c r="Q214" s="19" t="str">
        <f>TEXT(sales[[#This Row],[Order Date]],"mmm")</f>
        <v>oct</v>
      </c>
      <c r="R214" s="19">
        <f>sales[[#This Row],[Ship Date]]-sales[[#This Row],[Order Date]]</f>
        <v>40</v>
      </c>
    </row>
    <row r="215" spans="1:18" x14ac:dyDescent="0.25">
      <c r="A215" s="8">
        <v>814475572</v>
      </c>
      <c r="B215" t="s">
        <v>341</v>
      </c>
      <c r="C215" s="1">
        <v>44035</v>
      </c>
      <c r="D215" s="1">
        <v>44053</v>
      </c>
      <c r="E215" t="s">
        <v>1166</v>
      </c>
      <c r="F215" t="s">
        <v>6</v>
      </c>
      <c r="G215" t="str">
        <f>VLOOKUP(sales[[#This Row],[Country]],countryregion[],2,0)</f>
        <v>North America</v>
      </c>
      <c r="H215" t="s">
        <v>23</v>
      </c>
      <c r="I215" t="s">
        <v>1154</v>
      </c>
      <c r="J215">
        <v>276</v>
      </c>
      <c r="K215" s="3">
        <f>VLOOKUP(sales[[#This Row],[Item Type]],typepricecost[],2,0)</f>
        <v>81.73</v>
      </c>
      <c r="L215" s="3">
        <f>VLOOKUP(sales[[#This Row],[Item Type]],typepricecost[],3,0)</f>
        <v>56.67</v>
      </c>
      <c r="M215" s="3">
        <f>sales[[#This Row],[Units Sold]]*sales[[#This Row],[Unit Price]]</f>
        <v>22557.48</v>
      </c>
      <c r="N215" s="3">
        <f>sales[[#This Row],[Units Sold]]*sales[[#This Row],[Unit Cost]]</f>
        <v>15640.92</v>
      </c>
      <c r="O215" s="3">
        <f>sales[[#This Row],[Total Sale]]-sales[[#This Row],[Total Cost]]</f>
        <v>6916.5599999999995</v>
      </c>
      <c r="P215" s="19">
        <f>YEAR(sales[[#This Row],[Order Date]])</f>
        <v>2020</v>
      </c>
      <c r="Q215" s="19" t="str">
        <f>TEXT(sales[[#This Row],[Order Date]],"mmm")</f>
        <v>jul</v>
      </c>
      <c r="R215" s="19">
        <f>sales[[#This Row],[Ship Date]]-sales[[#This Row],[Order Date]]</f>
        <v>18</v>
      </c>
    </row>
    <row r="216" spans="1:18" x14ac:dyDescent="0.25">
      <c r="A216" s="8">
        <v>523235309</v>
      </c>
      <c r="B216" t="s">
        <v>342</v>
      </c>
      <c r="C216" s="1">
        <v>44069</v>
      </c>
      <c r="D216" s="1">
        <v>44094</v>
      </c>
      <c r="E216" t="s">
        <v>1165</v>
      </c>
      <c r="F216" t="s">
        <v>3</v>
      </c>
      <c r="G216" t="str">
        <f>VLOOKUP(sales[[#This Row],[Country]],countryregion[],2,0)</f>
        <v>Central America and the Caribbean</v>
      </c>
      <c r="H216" t="s">
        <v>124</v>
      </c>
      <c r="I216" t="s">
        <v>1155</v>
      </c>
      <c r="J216">
        <v>5810</v>
      </c>
      <c r="K216" s="3">
        <f>VLOOKUP(sales[[#This Row],[Item Type]],typepricecost[],2,0)</f>
        <v>421.89</v>
      </c>
      <c r="L216" s="3">
        <f>VLOOKUP(sales[[#This Row],[Item Type]],typepricecost[],3,0)</f>
        <v>364.69</v>
      </c>
      <c r="M216" s="3">
        <f>sales[[#This Row],[Units Sold]]*sales[[#This Row],[Unit Price]]</f>
        <v>2451180.9</v>
      </c>
      <c r="N216" s="3">
        <f>sales[[#This Row],[Units Sold]]*sales[[#This Row],[Unit Cost]]</f>
        <v>2118848.9</v>
      </c>
      <c r="O216" s="3">
        <f>sales[[#This Row],[Total Sale]]-sales[[#This Row],[Total Cost]]</f>
        <v>332332</v>
      </c>
      <c r="P216" s="19">
        <f>YEAR(sales[[#This Row],[Order Date]])</f>
        <v>2020</v>
      </c>
      <c r="Q216" s="19" t="str">
        <f>TEXT(sales[[#This Row],[Order Date]],"mmm")</f>
        <v>ago</v>
      </c>
      <c r="R216" s="19">
        <f>sales[[#This Row],[Ship Date]]-sales[[#This Row],[Order Date]]</f>
        <v>25</v>
      </c>
    </row>
    <row r="217" spans="1:18" x14ac:dyDescent="0.25">
      <c r="A217" s="8">
        <v>694697988</v>
      </c>
      <c r="B217" t="s">
        <v>343</v>
      </c>
      <c r="C217" s="1">
        <v>43843</v>
      </c>
      <c r="D217" s="1">
        <v>43884</v>
      </c>
      <c r="E217" t="s">
        <v>1164</v>
      </c>
      <c r="F217" t="s">
        <v>6</v>
      </c>
      <c r="G217" t="str">
        <f>VLOOKUP(sales[[#This Row],[Country]],countryregion[],2,0)</f>
        <v>Europe</v>
      </c>
      <c r="H217" t="s">
        <v>233</v>
      </c>
      <c r="I217" t="s">
        <v>1146</v>
      </c>
      <c r="J217">
        <v>5427</v>
      </c>
      <c r="K217" s="3">
        <f>VLOOKUP(sales[[#This Row],[Item Type]],typepricecost[],2,0)</f>
        <v>154.06</v>
      </c>
      <c r="L217" s="3">
        <f>VLOOKUP(sales[[#This Row],[Item Type]],typepricecost[],3,0)</f>
        <v>90.93</v>
      </c>
      <c r="M217" s="3">
        <f>sales[[#This Row],[Units Sold]]*sales[[#This Row],[Unit Price]]</f>
        <v>836083.62</v>
      </c>
      <c r="N217" s="3">
        <f>sales[[#This Row],[Units Sold]]*sales[[#This Row],[Unit Cost]]</f>
        <v>493477.11000000004</v>
      </c>
      <c r="O217" s="3">
        <f>sales[[#This Row],[Total Sale]]-sales[[#This Row],[Total Cost]]</f>
        <v>342606.50999999995</v>
      </c>
      <c r="P217" s="19">
        <f>YEAR(sales[[#This Row],[Order Date]])</f>
        <v>2020</v>
      </c>
      <c r="Q217" s="19" t="str">
        <f>TEXT(sales[[#This Row],[Order Date]],"mmm")</f>
        <v>ene</v>
      </c>
      <c r="R217" s="19">
        <f>sales[[#This Row],[Ship Date]]-sales[[#This Row],[Order Date]]</f>
        <v>41</v>
      </c>
    </row>
    <row r="218" spans="1:18" x14ac:dyDescent="0.25">
      <c r="A218" s="8">
        <v>172662436</v>
      </c>
      <c r="B218" t="s">
        <v>344</v>
      </c>
      <c r="C218" s="1">
        <v>44326</v>
      </c>
      <c r="D218" s="1">
        <v>44357</v>
      </c>
      <c r="E218" t="s">
        <v>1164</v>
      </c>
      <c r="F218" t="s">
        <v>6</v>
      </c>
      <c r="G218" t="str">
        <f>VLOOKUP(sales[[#This Row],[Country]],countryregion[],2,0)</f>
        <v>Europe</v>
      </c>
      <c r="H218" t="s">
        <v>345</v>
      </c>
      <c r="I218" t="s">
        <v>1145</v>
      </c>
      <c r="J218">
        <v>3507</v>
      </c>
      <c r="K218" s="3">
        <f>VLOOKUP(sales[[#This Row],[Item Type]],typepricecost[],2,0)</f>
        <v>651.21</v>
      </c>
      <c r="L218" s="3">
        <f>VLOOKUP(sales[[#This Row],[Item Type]],typepricecost[],3,0)</f>
        <v>524.96</v>
      </c>
      <c r="M218" s="3">
        <f>sales[[#This Row],[Units Sold]]*sales[[#This Row],[Unit Price]]</f>
        <v>2283793.4700000002</v>
      </c>
      <c r="N218" s="3">
        <f>sales[[#This Row],[Units Sold]]*sales[[#This Row],[Unit Cost]]</f>
        <v>1841034.7200000002</v>
      </c>
      <c r="O218" s="3">
        <f>sales[[#This Row],[Total Sale]]-sales[[#This Row],[Total Cost]]</f>
        <v>442758.75</v>
      </c>
      <c r="P218" s="19">
        <f>YEAR(sales[[#This Row],[Order Date]])</f>
        <v>2021</v>
      </c>
      <c r="Q218" s="19" t="str">
        <f>TEXT(sales[[#This Row],[Order Date]],"mmm")</f>
        <v>may</v>
      </c>
      <c r="R218" s="19">
        <f>sales[[#This Row],[Ship Date]]-sales[[#This Row],[Order Date]]</f>
        <v>31</v>
      </c>
    </row>
    <row r="219" spans="1:18" x14ac:dyDescent="0.25">
      <c r="A219" s="8">
        <v>121239984</v>
      </c>
      <c r="B219" t="s">
        <v>346</v>
      </c>
      <c r="C219" s="1">
        <v>44545</v>
      </c>
      <c r="D219" s="1">
        <v>44574</v>
      </c>
      <c r="E219" t="s">
        <v>1164</v>
      </c>
      <c r="F219" t="s">
        <v>6</v>
      </c>
      <c r="G219" t="str">
        <f>VLOOKUP(sales[[#This Row],[Country]],countryregion[],2,0)</f>
        <v>Sub-Saharan Africa</v>
      </c>
      <c r="H219" t="s">
        <v>215</v>
      </c>
      <c r="I219" t="s">
        <v>1151</v>
      </c>
      <c r="J219">
        <v>6460</v>
      </c>
      <c r="K219" s="3">
        <f>VLOOKUP(sales[[#This Row],[Item Type]],typepricecost[],2,0)</f>
        <v>47.45</v>
      </c>
      <c r="L219" s="3">
        <f>VLOOKUP(sales[[#This Row],[Item Type]],typepricecost[],3,0)</f>
        <v>31.79</v>
      </c>
      <c r="M219" s="3">
        <f>sales[[#This Row],[Units Sold]]*sales[[#This Row],[Unit Price]]</f>
        <v>306527</v>
      </c>
      <c r="N219" s="3">
        <f>sales[[#This Row],[Units Sold]]*sales[[#This Row],[Unit Cost]]</f>
        <v>205363.4</v>
      </c>
      <c r="O219" s="3">
        <f>sales[[#This Row],[Total Sale]]-sales[[#This Row],[Total Cost]]</f>
        <v>101163.6</v>
      </c>
      <c r="P219" s="19">
        <f>YEAR(sales[[#This Row],[Order Date]])</f>
        <v>2021</v>
      </c>
      <c r="Q219" s="19" t="str">
        <f>TEXT(sales[[#This Row],[Order Date]],"mmm")</f>
        <v>dic</v>
      </c>
      <c r="R219" s="19">
        <f>sales[[#This Row],[Ship Date]]-sales[[#This Row],[Order Date]]</f>
        <v>29</v>
      </c>
    </row>
    <row r="220" spans="1:18" x14ac:dyDescent="0.25">
      <c r="A220" s="8">
        <v>874854457</v>
      </c>
      <c r="B220" t="s">
        <v>347</v>
      </c>
      <c r="C220" s="1">
        <v>44198</v>
      </c>
      <c r="D220" s="1">
        <v>44200</v>
      </c>
      <c r="E220" t="s">
        <v>1164</v>
      </c>
      <c r="F220" t="s">
        <v>3</v>
      </c>
      <c r="G220" t="str">
        <f>VLOOKUP(sales[[#This Row],[Country]],countryregion[],2,0)</f>
        <v>Australia and Oceania</v>
      </c>
      <c r="H220" t="s">
        <v>348</v>
      </c>
      <c r="I220" t="s">
        <v>1150</v>
      </c>
      <c r="J220">
        <v>7730</v>
      </c>
      <c r="K220" s="3">
        <f>VLOOKUP(sales[[#This Row],[Item Type]],typepricecost[],2,0)</f>
        <v>255.28</v>
      </c>
      <c r="L220" s="3">
        <f>VLOOKUP(sales[[#This Row],[Item Type]],typepricecost[],3,0)</f>
        <v>159.41999999999999</v>
      </c>
      <c r="M220" s="3">
        <f>sales[[#This Row],[Units Sold]]*sales[[#This Row],[Unit Price]]</f>
        <v>1973314.4</v>
      </c>
      <c r="N220" s="3">
        <f>sales[[#This Row],[Units Sold]]*sales[[#This Row],[Unit Cost]]</f>
        <v>1232316.5999999999</v>
      </c>
      <c r="O220" s="3">
        <f>sales[[#This Row],[Total Sale]]-sales[[#This Row],[Total Cost]]</f>
        <v>740997.8</v>
      </c>
      <c r="P220" s="19">
        <f>YEAR(sales[[#This Row],[Order Date]])</f>
        <v>2021</v>
      </c>
      <c r="Q220" s="19" t="str">
        <f>TEXT(sales[[#This Row],[Order Date]],"mmm")</f>
        <v>ene</v>
      </c>
      <c r="R220" s="19">
        <f>sales[[#This Row],[Ship Date]]-sales[[#This Row],[Order Date]]</f>
        <v>2</v>
      </c>
    </row>
    <row r="221" spans="1:18" x14ac:dyDescent="0.25">
      <c r="A221" s="8">
        <v>588242185</v>
      </c>
      <c r="B221" t="s">
        <v>349</v>
      </c>
      <c r="C221" s="1">
        <v>44171</v>
      </c>
      <c r="D221" s="1">
        <v>44206</v>
      </c>
      <c r="E221" t="s">
        <v>1164</v>
      </c>
      <c r="F221" t="s">
        <v>6</v>
      </c>
      <c r="G221" t="str">
        <f>VLOOKUP(sales[[#This Row],[Country]],countryregion[],2,0)</f>
        <v>Europe</v>
      </c>
      <c r="H221" t="s">
        <v>5</v>
      </c>
      <c r="I221" t="s">
        <v>1155</v>
      </c>
      <c r="J221">
        <v>2789</v>
      </c>
      <c r="K221" s="3">
        <f>VLOOKUP(sales[[#This Row],[Item Type]],typepricecost[],2,0)</f>
        <v>421.89</v>
      </c>
      <c r="L221" s="3">
        <f>VLOOKUP(sales[[#This Row],[Item Type]],typepricecost[],3,0)</f>
        <v>364.69</v>
      </c>
      <c r="M221" s="3">
        <f>sales[[#This Row],[Units Sold]]*sales[[#This Row],[Unit Price]]</f>
        <v>1176651.21</v>
      </c>
      <c r="N221" s="3">
        <f>sales[[#This Row],[Units Sold]]*sales[[#This Row],[Unit Cost]]</f>
        <v>1017120.41</v>
      </c>
      <c r="O221" s="3">
        <f>sales[[#This Row],[Total Sale]]-sales[[#This Row],[Total Cost]]</f>
        <v>159530.79999999993</v>
      </c>
      <c r="P221" s="19">
        <f>YEAR(sales[[#This Row],[Order Date]])</f>
        <v>2020</v>
      </c>
      <c r="Q221" s="19" t="str">
        <f>TEXT(sales[[#This Row],[Order Date]],"mmm")</f>
        <v>dic</v>
      </c>
      <c r="R221" s="19">
        <f>sales[[#This Row],[Ship Date]]-sales[[#This Row],[Order Date]]</f>
        <v>35</v>
      </c>
    </row>
    <row r="222" spans="1:18" x14ac:dyDescent="0.25">
      <c r="A222" s="8">
        <v>186451995</v>
      </c>
      <c r="B222" t="s">
        <v>350</v>
      </c>
      <c r="C222" s="1">
        <v>43933</v>
      </c>
      <c r="D222" s="1">
        <v>43980</v>
      </c>
      <c r="E222" t="s">
        <v>1163</v>
      </c>
      <c r="F222" t="s">
        <v>6</v>
      </c>
      <c r="G222" t="str">
        <f>VLOOKUP(sales[[#This Row],[Country]],countryregion[],2,0)</f>
        <v>Asia</v>
      </c>
      <c r="H222" t="s">
        <v>351</v>
      </c>
      <c r="I222" t="s">
        <v>1154</v>
      </c>
      <c r="J222">
        <v>4144</v>
      </c>
      <c r="K222" s="3">
        <f>VLOOKUP(sales[[#This Row],[Item Type]],typepricecost[],2,0)</f>
        <v>81.73</v>
      </c>
      <c r="L222" s="3">
        <f>VLOOKUP(sales[[#This Row],[Item Type]],typepricecost[],3,0)</f>
        <v>56.67</v>
      </c>
      <c r="M222" s="3">
        <f>sales[[#This Row],[Units Sold]]*sales[[#This Row],[Unit Price]]</f>
        <v>338689.12</v>
      </c>
      <c r="N222" s="3">
        <f>sales[[#This Row],[Units Sold]]*sales[[#This Row],[Unit Cost]]</f>
        <v>234840.48</v>
      </c>
      <c r="O222" s="3">
        <f>sales[[#This Row],[Total Sale]]-sales[[#This Row],[Total Cost]]</f>
        <v>103848.63999999998</v>
      </c>
      <c r="P222" s="19">
        <f>YEAR(sales[[#This Row],[Order Date]])</f>
        <v>2020</v>
      </c>
      <c r="Q222" s="19" t="str">
        <f>TEXT(sales[[#This Row],[Order Date]],"mmm")</f>
        <v>abr</v>
      </c>
      <c r="R222" s="19">
        <f>sales[[#This Row],[Ship Date]]-sales[[#This Row],[Order Date]]</f>
        <v>47</v>
      </c>
    </row>
    <row r="223" spans="1:18" x14ac:dyDescent="0.25">
      <c r="A223" s="8">
        <v>214845216</v>
      </c>
      <c r="B223" t="s">
        <v>352</v>
      </c>
      <c r="C223" s="1">
        <v>44143</v>
      </c>
      <c r="D223" s="1">
        <v>44164</v>
      </c>
      <c r="E223" t="s">
        <v>1163</v>
      </c>
      <c r="F223" t="s">
        <v>3</v>
      </c>
      <c r="G223" t="str">
        <f>VLOOKUP(sales[[#This Row],[Country]],countryregion[],2,0)</f>
        <v>Sub-Saharan Africa</v>
      </c>
      <c r="H223" t="s">
        <v>353</v>
      </c>
      <c r="I223" t="s">
        <v>1150</v>
      </c>
      <c r="J223">
        <v>6329</v>
      </c>
      <c r="K223" s="3">
        <f>VLOOKUP(sales[[#This Row],[Item Type]],typepricecost[],2,0)</f>
        <v>255.28</v>
      </c>
      <c r="L223" s="3">
        <f>VLOOKUP(sales[[#This Row],[Item Type]],typepricecost[],3,0)</f>
        <v>159.41999999999999</v>
      </c>
      <c r="M223" s="3">
        <f>sales[[#This Row],[Units Sold]]*sales[[#This Row],[Unit Price]]</f>
        <v>1615667.12</v>
      </c>
      <c r="N223" s="3">
        <f>sales[[#This Row],[Units Sold]]*sales[[#This Row],[Unit Cost]]</f>
        <v>1008969.1799999999</v>
      </c>
      <c r="O223" s="3">
        <f>sales[[#This Row],[Total Sale]]-sales[[#This Row],[Total Cost]]</f>
        <v>606697.94000000018</v>
      </c>
      <c r="P223" s="19">
        <f>YEAR(sales[[#This Row],[Order Date]])</f>
        <v>2020</v>
      </c>
      <c r="Q223" s="19" t="str">
        <f>TEXT(sales[[#This Row],[Order Date]],"mmm")</f>
        <v>nov</v>
      </c>
      <c r="R223" s="19">
        <f>sales[[#This Row],[Ship Date]]-sales[[#This Row],[Order Date]]</f>
        <v>21</v>
      </c>
    </row>
    <row r="224" spans="1:18" x14ac:dyDescent="0.25">
      <c r="A224" s="8">
        <v>389095675</v>
      </c>
      <c r="B224" t="s">
        <v>354</v>
      </c>
      <c r="C224" s="1">
        <v>44041</v>
      </c>
      <c r="D224" s="1">
        <v>44073</v>
      </c>
      <c r="E224" t="s">
        <v>1163</v>
      </c>
      <c r="F224" t="s">
        <v>3</v>
      </c>
      <c r="G224" t="str">
        <f>VLOOKUP(sales[[#This Row],[Country]],countryregion[],2,0)</f>
        <v>Europe</v>
      </c>
      <c r="H224" t="s">
        <v>355</v>
      </c>
      <c r="I224" t="s">
        <v>1153</v>
      </c>
      <c r="J224">
        <v>912</v>
      </c>
      <c r="K224" s="3">
        <f>VLOOKUP(sales[[#This Row],[Item Type]],typepricecost[],2,0)</f>
        <v>668.27</v>
      </c>
      <c r="L224" s="3">
        <f>VLOOKUP(sales[[#This Row],[Item Type]],typepricecost[],3,0)</f>
        <v>502.54</v>
      </c>
      <c r="M224" s="3">
        <f>sales[[#This Row],[Units Sold]]*sales[[#This Row],[Unit Price]]</f>
        <v>609462.24</v>
      </c>
      <c r="N224" s="3">
        <f>sales[[#This Row],[Units Sold]]*sales[[#This Row],[Unit Cost]]</f>
        <v>458316.48000000004</v>
      </c>
      <c r="O224" s="3">
        <f>sales[[#This Row],[Total Sale]]-sales[[#This Row],[Total Cost]]</f>
        <v>151145.75999999995</v>
      </c>
      <c r="P224" s="19">
        <f>YEAR(sales[[#This Row],[Order Date]])</f>
        <v>2020</v>
      </c>
      <c r="Q224" s="19" t="str">
        <f>TEXT(sales[[#This Row],[Order Date]],"mmm")</f>
        <v>jul</v>
      </c>
      <c r="R224" s="19">
        <f>sales[[#This Row],[Ship Date]]-sales[[#This Row],[Order Date]]</f>
        <v>32</v>
      </c>
    </row>
    <row r="225" spans="1:18" x14ac:dyDescent="0.25">
      <c r="A225" s="8">
        <v>945189702</v>
      </c>
      <c r="B225" t="s">
        <v>356</v>
      </c>
      <c r="C225" s="1">
        <v>44058</v>
      </c>
      <c r="D225" s="1">
        <v>44072</v>
      </c>
      <c r="E225" t="s">
        <v>1163</v>
      </c>
      <c r="F225" t="s">
        <v>6</v>
      </c>
      <c r="G225" t="str">
        <f>VLOOKUP(sales[[#This Row],[Country]],countryregion[],2,0)</f>
        <v>Middle East and North Africa</v>
      </c>
      <c r="H225" t="s">
        <v>79</v>
      </c>
      <c r="I225" t="s">
        <v>1149</v>
      </c>
      <c r="J225">
        <v>1492</v>
      </c>
      <c r="K225" s="3">
        <f>VLOOKUP(sales[[#This Row],[Item Type]],typepricecost[],2,0)</f>
        <v>205.7</v>
      </c>
      <c r="L225" s="3">
        <f>VLOOKUP(sales[[#This Row],[Item Type]],typepricecost[],3,0)</f>
        <v>117.11</v>
      </c>
      <c r="M225" s="3">
        <f>sales[[#This Row],[Units Sold]]*sales[[#This Row],[Unit Price]]</f>
        <v>306904.39999999997</v>
      </c>
      <c r="N225" s="3">
        <f>sales[[#This Row],[Units Sold]]*sales[[#This Row],[Unit Cost]]</f>
        <v>174728.12</v>
      </c>
      <c r="O225" s="3">
        <f>sales[[#This Row],[Total Sale]]-sales[[#This Row],[Total Cost]]</f>
        <v>132176.27999999997</v>
      </c>
      <c r="P225" s="19">
        <f>YEAR(sales[[#This Row],[Order Date]])</f>
        <v>2020</v>
      </c>
      <c r="Q225" s="19" t="str">
        <f>TEXT(sales[[#This Row],[Order Date]],"mmm")</f>
        <v>ago</v>
      </c>
      <c r="R225" s="19">
        <f>sales[[#This Row],[Ship Date]]-sales[[#This Row],[Order Date]]</f>
        <v>14</v>
      </c>
    </row>
    <row r="226" spans="1:18" x14ac:dyDescent="0.25">
      <c r="A226" s="8">
        <v>389426124</v>
      </c>
      <c r="B226" t="s">
        <v>357</v>
      </c>
      <c r="C226" s="1">
        <v>44249</v>
      </c>
      <c r="D226" s="1">
        <v>44291</v>
      </c>
      <c r="E226" t="s">
        <v>1166</v>
      </c>
      <c r="F226" t="s">
        <v>3</v>
      </c>
      <c r="G226" t="str">
        <f>VLOOKUP(sales[[#This Row],[Country]],countryregion[],2,0)</f>
        <v>North America</v>
      </c>
      <c r="H226" t="s">
        <v>23</v>
      </c>
      <c r="I226" t="s">
        <v>1149</v>
      </c>
      <c r="J226">
        <v>8699</v>
      </c>
      <c r="K226" s="3">
        <f>VLOOKUP(sales[[#This Row],[Item Type]],typepricecost[],2,0)</f>
        <v>205.7</v>
      </c>
      <c r="L226" s="3">
        <f>VLOOKUP(sales[[#This Row],[Item Type]],typepricecost[],3,0)</f>
        <v>117.11</v>
      </c>
      <c r="M226" s="3">
        <f>sales[[#This Row],[Units Sold]]*sales[[#This Row],[Unit Price]]</f>
        <v>1789384.2999999998</v>
      </c>
      <c r="N226" s="3">
        <f>sales[[#This Row],[Units Sold]]*sales[[#This Row],[Unit Cost]]</f>
        <v>1018739.89</v>
      </c>
      <c r="O226" s="3">
        <f>sales[[#This Row],[Total Sale]]-sales[[#This Row],[Total Cost]]</f>
        <v>770644.4099999998</v>
      </c>
      <c r="P226" s="19">
        <f>YEAR(sales[[#This Row],[Order Date]])</f>
        <v>2021</v>
      </c>
      <c r="Q226" s="19" t="str">
        <f>TEXT(sales[[#This Row],[Order Date]],"mmm")</f>
        <v>feb</v>
      </c>
      <c r="R226" s="19">
        <f>sales[[#This Row],[Ship Date]]-sales[[#This Row],[Order Date]]</f>
        <v>42</v>
      </c>
    </row>
    <row r="227" spans="1:18" x14ac:dyDescent="0.25">
      <c r="A227" s="8">
        <v>448416268</v>
      </c>
      <c r="B227" t="s">
        <v>358</v>
      </c>
      <c r="C227" s="1">
        <v>44817</v>
      </c>
      <c r="D227" s="1">
        <v>44819</v>
      </c>
      <c r="E227" t="s">
        <v>1164</v>
      </c>
      <c r="F227" t="s">
        <v>6</v>
      </c>
      <c r="G227" t="str">
        <f>VLOOKUP(sales[[#This Row],[Country]],countryregion[],2,0)</f>
        <v>Sub-Saharan Africa</v>
      </c>
      <c r="H227" t="s">
        <v>359</v>
      </c>
      <c r="I227" t="s">
        <v>1149</v>
      </c>
      <c r="J227">
        <v>5193</v>
      </c>
      <c r="K227" s="3">
        <f>VLOOKUP(sales[[#This Row],[Item Type]],typepricecost[],2,0)</f>
        <v>205.7</v>
      </c>
      <c r="L227" s="3">
        <f>VLOOKUP(sales[[#This Row],[Item Type]],typepricecost[],3,0)</f>
        <v>117.11</v>
      </c>
      <c r="M227" s="3">
        <f>sales[[#This Row],[Units Sold]]*sales[[#This Row],[Unit Price]]</f>
        <v>1068200.0999999999</v>
      </c>
      <c r="N227" s="3">
        <f>sales[[#This Row],[Units Sold]]*sales[[#This Row],[Unit Cost]]</f>
        <v>608152.23</v>
      </c>
      <c r="O227" s="3">
        <f>sales[[#This Row],[Total Sale]]-sales[[#This Row],[Total Cost]]</f>
        <v>460047.86999999988</v>
      </c>
      <c r="P227" s="19">
        <f>YEAR(sales[[#This Row],[Order Date]])</f>
        <v>2022</v>
      </c>
      <c r="Q227" s="19" t="str">
        <f>TEXT(sales[[#This Row],[Order Date]],"mmm")</f>
        <v>sep</v>
      </c>
      <c r="R227" s="19">
        <f>sales[[#This Row],[Ship Date]]-sales[[#This Row],[Order Date]]</f>
        <v>2</v>
      </c>
    </row>
    <row r="228" spans="1:18" x14ac:dyDescent="0.25">
      <c r="A228" s="8">
        <v>219083964</v>
      </c>
      <c r="B228" t="s">
        <v>360</v>
      </c>
      <c r="C228" s="1">
        <v>44545</v>
      </c>
      <c r="D228" s="1">
        <v>44566</v>
      </c>
      <c r="E228" t="s">
        <v>1163</v>
      </c>
      <c r="F228" t="s">
        <v>3</v>
      </c>
      <c r="G228" t="str">
        <f>VLOOKUP(sales[[#This Row],[Country]],countryregion[],2,0)</f>
        <v>Europe</v>
      </c>
      <c r="H228" t="s">
        <v>361</v>
      </c>
      <c r="I228" t="s">
        <v>1153</v>
      </c>
      <c r="J228">
        <v>668</v>
      </c>
      <c r="K228" s="3">
        <f>VLOOKUP(sales[[#This Row],[Item Type]],typepricecost[],2,0)</f>
        <v>668.27</v>
      </c>
      <c r="L228" s="3">
        <f>VLOOKUP(sales[[#This Row],[Item Type]],typepricecost[],3,0)</f>
        <v>502.54</v>
      </c>
      <c r="M228" s="3">
        <f>sales[[#This Row],[Units Sold]]*sales[[#This Row],[Unit Price]]</f>
        <v>446404.36</v>
      </c>
      <c r="N228" s="3">
        <f>sales[[#This Row],[Units Sold]]*sales[[#This Row],[Unit Cost]]</f>
        <v>335696.72000000003</v>
      </c>
      <c r="O228" s="3">
        <f>sales[[#This Row],[Total Sale]]-sales[[#This Row],[Total Cost]]</f>
        <v>110707.63999999996</v>
      </c>
      <c r="P228" s="19">
        <f>YEAR(sales[[#This Row],[Order Date]])</f>
        <v>2021</v>
      </c>
      <c r="Q228" s="19" t="str">
        <f>TEXT(sales[[#This Row],[Order Date]],"mmm")</f>
        <v>dic</v>
      </c>
      <c r="R228" s="19">
        <f>sales[[#This Row],[Ship Date]]-sales[[#This Row],[Order Date]]</f>
        <v>21</v>
      </c>
    </row>
    <row r="229" spans="1:18" x14ac:dyDescent="0.25">
      <c r="A229" s="8">
        <v>218665540</v>
      </c>
      <c r="B229" t="s">
        <v>320</v>
      </c>
      <c r="C229" s="1">
        <v>44451</v>
      </c>
      <c r="D229" s="1">
        <v>44488</v>
      </c>
      <c r="E229" t="s">
        <v>1165</v>
      </c>
      <c r="F229" t="s">
        <v>3</v>
      </c>
      <c r="G229" t="str">
        <f>VLOOKUP(sales[[#This Row],[Country]],countryregion[],2,0)</f>
        <v>Middle East and North Africa</v>
      </c>
      <c r="H229" t="s">
        <v>362</v>
      </c>
      <c r="I229" t="s">
        <v>1148</v>
      </c>
      <c r="J229">
        <v>6847</v>
      </c>
      <c r="K229" s="3">
        <f>VLOOKUP(sales[[#This Row],[Item Type]],typepricecost[],2,0)</f>
        <v>437.2</v>
      </c>
      <c r="L229" s="3">
        <f>VLOOKUP(sales[[#This Row],[Item Type]],typepricecost[],3,0)</f>
        <v>263.33</v>
      </c>
      <c r="M229" s="3">
        <f>sales[[#This Row],[Units Sold]]*sales[[#This Row],[Unit Price]]</f>
        <v>2993508.4</v>
      </c>
      <c r="N229" s="3">
        <f>sales[[#This Row],[Units Sold]]*sales[[#This Row],[Unit Cost]]</f>
        <v>1803020.5099999998</v>
      </c>
      <c r="O229" s="3">
        <f>sales[[#This Row],[Total Sale]]-sales[[#This Row],[Total Cost]]</f>
        <v>1190487.8900000001</v>
      </c>
      <c r="P229" s="19">
        <f>YEAR(sales[[#This Row],[Order Date]])</f>
        <v>2021</v>
      </c>
      <c r="Q229" s="19" t="str">
        <f>TEXT(sales[[#This Row],[Order Date]],"mmm")</f>
        <v>sep</v>
      </c>
      <c r="R229" s="19">
        <f>sales[[#This Row],[Ship Date]]-sales[[#This Row],[Order Date]]</f>
        <v>37</v>
      </c>
    </row>
    <row r="230" spans="1:18" x14ac:dyDescent="0.25">
      <c r="A230" s="8">
        <v>134709823</v>
      </c>
      <c r="B230" t="s">
        <v>363</v>
      </c>
      <c r="C230" s="1">
        <v>44133</v>
      </c>
      <c r="D230" s="1">
        <v>44160</v>
      </c>
      <c r="E230" t="s">
        <v>1165</v>
      </c>
      <c r="F230" t="s">
        <v>3</v>
      </c>
      <c r="G230" t="str">
        <f>VLOOKUP(sales[[#This Row],[Country]],countryregion[],2,0)</f>
        <v>Middle East and North Africa</v>
      </c>
      <c r="H230" t="s">
        <v>116</v>
      </c>
      <c r="I230" t="s">
        <v>1149</v>
      </c>
      <c r="J230">
        <v>2485</v>
      </c>
      <c r="K230" s="3">
        <f>VLOOKUP(sales[[#This Row],[Item Type]],typepricecost[],2,0)</f>
        <v>205.7</v>
      </c>
      <c r="L230" s="3">
        <f>VLOOKUP(sales[[#This Row],[Item Type]],typepricecost[],3,0)</f>
        <v>117.11</v>
      </c>
      <c r="M230" s="3">
        <f>sales[[#This Row],[Units Sold]]*sales[[#This Row],[Unit Price]]</f>
        <v>511164.5</v>
      </c>
      <c r="N230" s="3">
        <f>sales[[#This Row],[Units Sold]]*sales[[#This Row],[Unit Cost]]</f>
        <v>291018.34999999998</v>
      </c>
      <c r="O230" s="3">
        <f>sales[[#This Row],[Total Sale]]-sales[[#This Row],[Total Cost]]</f>
        <v>220146.15000000002</v>
      </c>
      <c r="P230" s="19">
        <f>YEAR(sales[[#This Row],[Order Date]])</f>
        <v>2020</v>
      </c>
      <c r="Q230" s="19" t="str">
        <f>TEXT(sales[[#This Row],[Order Date]],"mmm")</f>
        <v>oct</v>
      </c>
      <c r="R230" s="19">
        <f>sales[[#This Row],[Ship Date]]-sales[[#This Row],[Order Date]]</f>
        <v>27</v>
      </c>
    </row>
    <row r="231" spans="1:18" x14ac:dyDescent="0.25">
      <c r="A231" s="8">
        <v>175078141</v>
      </c>
      <c r="B231" t="s">
        <v>364</v>
      </c>
      <c r="C231" s="1">
        <v>44382</v>
      </c>
      <c r="D231" s="1">
        <v>44413</v>
      </c>
      <c r="E231" t="s">
        <v>1165</v>
      </c>
      <c r="F231" t="s">
        <v>6</v>
      </c>
      <c r="G231" t="str">
        <f>VLOOKUP(sales[[#This Row],[Country]],countryregion[],2,0)</f>
        <v>Middle East and North Africa</v>
      </c>
      <c r="H231" t="s">
        <v>73</v>
      </c>
      <c r="I231" t="s">
        <v>1146</v>
      </c>
      <c r="J231">
        <v>8367</v>
      </c>
      <c r="K231" s="3">
        <f>VLOOKUP(sales[[#This Row],[Item Type]],typepricecost[],2,0)</f>
        <v>154.06</v>
      </c>
      <c r="L231" s="3">
        <f>VLOOKUP(sales[[#This Row],[Item Type]],typepricecost[],3,0)</f>
        <v>90.93</v>
      </c>
      <c r="M231" s="3">
        <f>sales[[#This Row],[Units Sold]]*sales[[#This Row],[Unit Price]]</f>
        <v>1289020.02</v>
      </c>
      <c r="N231" s="3">
        <f>sales[[#This Row],[Units Sold]]*sales[[#This Row],[Unit Cost]]</f>
        <v>760811.31</v>
      </c>
      <c r="O231" s="3">
        <f>sales[[#This Row],[Total Sale]]-sales[[#This Row],[Total Cost]]</f>
        <v>528208.71</v>
      </c>
      <c r="P231" s="19">
        <f>YEAR(sales[[#This Row],[Order Date]])</f>
        <v>2021</v>
      </c>
      <c r="Q231" s="19" t="str">
        <f>TEXT(sales[[#This Row],[Order Date]],"mmm")</f>
        <v>jul</v>
      </c>
      <c r="R231" s="19">
        <f>sales[[#This Row],[Ship Date]]-sales[[#This Row],[Order Date]]</f>
        <v>31</v>
      </c>
    </row>
    <row r="232" spans="1:18" x14ac:dyDescent="0.25">
      <c r="A232" s="8">
        <v>617944324</v>
      </c>
      <c r="B232" t="s">
        <v>365</v>
      </c>
      <c r="C232" s="1">
        <v>44568</v>
      </c>
      <c r="D232" s="1">
        <v>44596</v>
      </c>
      <c r="E232" t="s">
        <v>1163</v>
      </c>
      <c r="F232" t="s">
        <v>6</v>
      </c>
      <c r="G232" t="str">
        <f>VLOOKUP(sales[[#This Row],[Country]],countryregion[],2,0)</f>
        <v>Europe</v>
      </c>
      <c r="H232" t="s">
        <v>366</v>
      </c>
      <c r="I232" t="s">
        <v>1145</v>
      </c>
      <c r="J232">
        <v>2312</v>
      </c>
      <c r="K232" s="3">
        <f>VLOOKUP(sales[[#This Row],[Item Type]],typepricecost[],2,0)</f>
        <v>651.21</v>
      </c>
      <c r="L232" s="3">
        <f>VLOOKUP(sales[[#This Row],[Item Type]],typepricecost[],3,0)</f>
        <v>524.96</v>
      </c>
      <c r="M232" s="3">
        <f>sales[[#This Row],[Units Sold]]*sales[[#This Row],[Unit Price]]</f>
        <v>1505597.52</v>
      </c>
      <c r="N232" s="3">
        <f>sales[[#This Row],[Units Sold]]*sales[[#This Row],[Unit Cost]]</f>
        <v>1213707.52</v>
      </c>
      <c r="O232" s="3">
        <f>sales[[#This Row],[Total Sale]]-sales[[#This Row],[Total Cost]]</f>
        <v>291890</v>
      </c>
      <c r="P232" s="19">
        <f>YEAR(sales[[#This Row],[Order Date]])</f>
        <v>2022</v>
      </c>
      <c r="Q232" s="19" t="str">
        <f>TEXT(sales[[#This Row],[Order Date]],"mmm")</f>
        <v>ene</v>
      </c>
      <c r="R232" s="19">
        <f>sales[[#This Row],[Ship Date]]-sales[[#This Row],[Order Date]]</f>
        <v>28</v>
      </c>
    </row>
    <row r="233" spans="1:18" x14ac:dyDescent="0.25">
      <c r="A233" s="8">
        <v>461794698</v>
      </c>
      <c r="B233" t="s">
        <v>367</v>
      </c>
      <c r="C233" s="1">
        <v>44208</v>
      </c>
      <c r="D233" s="1">
        <v>44218</v>
      </c>
      <c r="E233" t="s">
        <v>1166</v>
      </c>
      <c r="F233" t="s">
        <v>3</v>
      </c>
      <c r="G233" t="str">
        <f>VLOOKUP(sales[[#This Row],[Country]],countryregion[],2,0)</f>
        <v>Asia</v>
      </c>
      <c r="H233" t="s">
        <v>50</v>
      </c>
      <c r="I233" t="s">
        <v>1148</v>
      </c>
      <c r="J233">
        <v>4168</v>
      </c>
      <c r="K233" s="3">
        <f>VLOOKUP(sales[[#This Row],[Item Type]],typepricecost[],2,0)</f>
        <v>437.2</v>
      </c>
      <c r="L233" s="3">
        <f>VLOOKUP(sales[[#This Row],[Item Type]],typepricecost[],3,0)</f>
        <v>263.33</v>
      </c>
      <c r="M233" s="3">
        <f>sales[[#This Row],[Units Sold]]*sales[[#This Row],[Unit Price]]</f>
        <v>1822249.5999999999</v>
      </c>
      <c r="N233" s="3">
        <f>sales[[#This Row],[Units Sold]]*sales[[#This Row],[Unit Cost]]</f>
        <v>1097559.44</v>
      </c>
      <c r="O233" s="3">
        <f>sales[[#This Row],[Total Sale]]-sales[[#This Row],[Total Cost]]</f>
        <v>724690.15999999992</v>
      </c>
      <c r="P233" s="19">
        <f>YEAR(sales[[#This Row],[Order Date]])</f>
        <v>2021</v>
      </c>
      <c r="Q233" s="19" t="str">
        <f>TEXT(sales[[#This Row],[Order Date]],"mmm")</f>
        <v>ene</v>
      </c>
      <c r="R233" s="19">
        <f>sales[[#This Row],[Ship Date]]-sales[[#This Row],[Order Date]]</f>
        <v>10</v>
      </c>
    </row>
    <row r="234" spans="1:18" x14ac:dyDescent="0.25">
      <c r="A234" s="8">
        <v>575428092</v>
      </c>
      <c r="B234" t="s">
        <v>368</v>
      </c>
      <c r="C234" s="1">
        <v>44532</v>
      </c>
      <c r="D234" s="1">
        <v>44540</v>
      </c>
      <c r="E234" t="s">
        <v>1165</v>
      </c>
      <c r="F234" t="s">
        <v>3</v>
      </c>
      <c r="G234" t="str">
        <f>VLOOKUP(sales[[#This Row],[Country]],countryregion[],2,0)</f>
        <v>Central America and the Caribbean</v>
      </c>
      <c r="H234" t="s">
        <v>220</v>
      </c>
      <c r="I234" t="s">
        <v>1152</v>
      </c>
      <c r="J234">
        <v>815</v>
      </c>
      <c r="K234" s="3">
        <f>VLOOKUP(sales[[#This Row],[Item Type]],typepricecost[],2,0)</f>
        <v>109.28</v>
      </c>
      <c r="L234" s="3">
        <f>VLOOKUP(sales[[#This Row],[Item Type]],typepricecost[],3,0)</f>
        <v>35.840000000000003</v>
      </c>
      <c r="M234" s="3">
        <f>sales[[#This Row],[Units Sold]]*sales[[#This Row],[Unit Price]]</f>
        <v>89063.2</v>
      </c>
      <c r="N234" s="3">
        <f>sales[[#This Row],[Units Sold]]*sales[[#This Row],[Unit Cost]]</f>
        <v>29209.600000000002</v>
      </c>
      <c r="O234" s="3">
        <f>sales[[#This Row],[Total Sale]]-sales[[#This Row],[Total Cost]]</f>
        <v>59853.599999999991</v>
      </c>
      <c r="P234" s="19">
        <f>YEAR(sales[[#This Row],[Order Date]])</f>
        <v>2021</v>
      </c>
      <c r="Q234" s="19" t="str">
        <f>TEXT(sales[[#This Row],[Order Date]],"mmm")</f>
        <v>dic</v>
      </c>
      <c r="R234" s="19">
        <f>sales[[#This Row],[Ship Date]]-sales[[#This Row],[Order Date]]</f>
        <v>8</v>
      </c>
    </row>
    <row r="235" spans="1:18" x14ac:dyDescent="0.25">
      <c r="A235" s="8">
        <v>547955834</v>
      </c>
      <c r="B235" t="s">
        <v>369</v>
      </c>
      <c r="C235" s="1">
        <v>44829</v>
      </c>
      <c r="D235" s="1">
        <v>44843</v>
      </c>
      <c r="E235" t="s">
        <v>1164</v>
      </c>
      <c r="F235" t="s">
        <v>6</v>
      </c>
      <c r="G235" t="str">
        <f>VLOOKUP(sales[[#This Row],[Country]],countryregion[],2,0)</f>
        <v>North America</v>
      </c>
      <c r="H235" t="s">
        <v>370</v>
      </c>
      <c r="I235" t="s">
        <v>1150</v>
      </c>
      <c r="J235">
        <v>1163</v>
      </c>
      <c r="K235" s="3">
        <f>VLOOKUP(sales[[#This Row],[Item Type]],typepricecost[],2,0)</f>
        <v>255.28</v>
      </c>
      <c r="L235" s="3">
        <f>VLOOKUP(sales[[#This Row],[Item Type]],typepricecost[],3,0)</f>
        <v>159.41999999999999</v>
      </c>
      <c r="M235" s="3">
        <f>sales[[#This Row],[Units Sold]]*sales[[#This Row],[Unit Price]]</f>
        <v>296890.64</v>
      </c>
      <c r="N235" s="3">
        <f>sales[[#This Row],[Units Sold]]*sales[[#This Row],[Unit Cost]]</f>
        <v>185405.46</v>
      </c>
      <c r="O235" s="3">
        <f>sales[[#This Row],[Total Sale]]-sales[[#This Row],[Total Cost]]</f>
        <v>111485.18000000002</v>
      </c>
      <c r="P235" s="19">
        <f>YEAR(sales[[#This Row],[Order Date]])</f>
        <v>2022</v>
      </c>
      <c r="Q235" s="19" t="str">
        <f>TEXT(sales[[#This Row],[Order Date]],"mmm")</f>
        <v>sep</v>
      </c>
      <c r="R235" s="19">
        <f>sales[[#This Row],[Ship Date]]-sales[[#This Row],[Order Date]]</f>
        <v>14</v>
      </c>
    </row>
    <row r="236" spans="1:18" x14ac:dyDescent="0.25">
      <c r="A236" s="8">
        <v>938801753</v>
      </c>
      <c r="B236" t="s">
        <v>371</v>
      </c>
      <c r="C236" s="1">
        <v>44013</v>
      </c>
      <c r="D236" s="1">
        <v>44024</v>
      </c>
      <c r="E236" t="s">
        <v>1164</v>
      </c>
      <c r="F236" t="s">
        <v>6</v>
      </c>
      <c r="G236" t="str">
        <f>VLOOKUP(sales[[#This Row],[Country]],countryregion[],2,0)</f>
        <v>Sub-Saharan Africa</v>
      </c>
      <c r="H236" t="s">
        <v>327</v>
      </c>
      <c r="I236" t="s">
        <v>1151</v>
      </c>
      <c r="J236">
        <v>1156</v>
      </c>
      <c r="K236" s="3">
        <f>VLOOKUP(sales[[#This Row],[Item Type]],typepricecost[],2,0)</f>
        <v>47.45</v>
      </c>
      <c r="L236" s="3">
        <f>VLOOKUP(sales[[#This Row],[Item Type]],typepricecost[],3,0)</f>
        <v>31.79</v>
      </c>
      <c r="M236" s="3">
        <f>sales[[#This Row],[Units Sold]]*sales[[#This Row],[Unit Price]]</f>
        <v>54852.200000000004</v>
      </c>
      <c r="N236" s="3">
        <f>sales[[#This Row],[Units Sold]]*sales[[#This Row],[Unit Cost]]</f>
        <v>36749.24</v>
      </c>
      <c r="O236" s="3">
        <f>sales[[#This Row],[Total Sale]]-sales[[#This Row],[Total Cost]]</f>
        <v>18102.960000000006</v>
      </c>
      <c r="P236" s="19">
        <f>YEAR(sales[[#This Row],[Order Date]])</f>
        <v>2020</v>
      </c>
      <c r="Q236" s="19" t="str">
        <f>TEXT(sales[[#This Row],[Order Date]],"mmm")</f>
        <v>jul</v>
      </c>
      <c r="R236" s="19">
        <f>sales[[#This Row],[Ship Date]]-sales[[#This Row],[Order Date]]</f>
        <v>11</v>
      </c>
    </row>
    <row r="237" spans="1:18" x14ac:dyDescent="0.25">
      <c r="A237" s="8">
        <v>127702176</v>
      </c>
      <c r="B237" t="s">
        <v>372</v>
      </c>
      <c r="C237" s="1">
        <v>44275</v>
      </c>
      <c r="D237" s="1">
        <v>44318</v>
      </c>
      <c r="E237" t="s">
        <v>1165</v>
      </c>
      <c r="F237" t="s">
        <v>3</v>
      </c>
      <c r="G237" t="str">
        <f>VLOOKUP(sales[[#This Row],[Country]],countryregion[],2,0)</f>
        <v>Sub-Saharan Africa</v>
      </c>
      <c r="H237" t="s">
        <v>57</v>
      </c>
      <c r="I237" t="s">
        <v>1149</v>
      </c>
      <c r="J237">
        <v>8767</v>
      </c>
      <c r="K237" s="3">
        <f>VLOOKUP(sales[[#This Row],[Item Type]],typepricecost[],2,0)</f>
        <v>205.7</v>
      </c>
      <c r="L237" s="3">
        <f>VLOOKUP(sales[[#This Row],[Item Type]],typepricecost[],3,0)</f>
        <v>117.11</v>
      </c>
      <c r="M237" s="3">
        <f>sales[[#This Row],[Units Sold]]*sales[[#This Row],[Unit Price]]</f>
        <v>1803371.9</v>
      </c>
      <c r="N237" s="3">
        <f>sales[[#This Row],[Units Sold]]*sales[[#This Row],[Unit Cost]]</f>
        <v>1026703.37</v>
      </c>
      <c r="O237" s="3">
        <f>sales[[#This Row],[Total Sale]]-sales[[#This Row],[Total Cost]]</f>
        <v>776668.52999999991</v>
      </c>
      <c r="P237" s="19">
        <f>YEAR(sales[[#This Row],[Order Date]])</f>
        <v>2021</v>
      </c>
      <c r="Q237" s="19" t="str">
        <f>TEXT(sales[[#This Row],[Order Date]],"mmm")</f>
        <v>mar</v>
      </c>
      <c r="R237" s="19">
        <f>sales[[#This Row],[Ship Date]]-sales[[#This Row],[Order Date]]</f>
        <v>43</v>
      </c>
    </row>
    <row r="238" spans="1:18" x14ac:dyDescent="0.25">
      <c r="A238" s="8">
        <v>164705932</v>
      </c>
      <c r="B238" t="s">
        <v>373</v>
      </c>
      <c r="C238" s="1">
        <v>44303</v>
      </c>
      <c r="D238" s="1">
        <v>44347</v>
      </c>
      <c r="E238" t="s">
        <v>1165</v>
      </c>
      <c r="F238" t="s">
        <v>3</v>
      </c>
      <c r="G238" t="str">
        <f>VLOOKUP(sales[[#This Row],[Country]],countryregion[],2,0)</f>
        <v>Australia and Oceania</v>
      </c>
      <c r="H238" t="s">
        <v>95</v>
      </c>
      <c r="I238" t="s">
        <v>1145</v>
      </c>
      <c r="J238">
        <v>9000</v>
      </c>
      <c r="K238" s="3">
        <f>VLOOKUP(sales[[#This Row],[Item Type]],typepricecost[],2,0)</f>
        <v>651.21</v>
      </c>
      <c r="L238" s="3">
        <f>VLOOKUP(sales[[#This Row],[Item Type]],typepricecost[],3,0)</f>
        <v>524.96</v>
      </c>
      <c r="M238" s="3">
        <f>sales[[#This Row],[Units Sold]]*sales[[#This Row],[Unit Price]]</f>
        <v>5860890</v>
      </c>
      <c r="N238" s="3">
        <f>sales[[#This Row],[Units Sold]]*sales[[#This Row],[Unit Cost]]</f>
        <v>4724640</v>
      </c>
      <c r="O238" s="3">
        <f>sales[[#This Row],[Total Sale]]-sales[[#This Row],[Total Cost]]</f>
        <v>1136250</v>
      </c>
      <c r="P238" s="19">
        <f>YEAR(sales[[#This Row],[Order Date]])</f>
        <v>2021</v>
      </c>
      <c r="Q238" s="19" t="str">
        <f>TEXT(sales[[#This Row],[Order Date]],"mmm")</f>
        <v>abr</v>
      </c>
      <c r="R238" s="19">
        <f>sales[[#This Row],[Ship Date]]-sales[[#This Row],[Order Date]]</f>
        <v>44</v>
      </c>
    </row>
    <row r="239" spans="1:18" x14ac:dyDescent="0.25">
      <c r="A239" s="8">
        <v>920174348</v>
      </c>
      <c r="B239" t="s">
        <v>374</v>
      </c>
      <c r="C239" s="1">
        <v>43971</v>
      </c>
      <c r="D239" s="1">
        <v>43981</v>
      </c>
      <c r="E239" t="s">
        <v>1163</v>
      </c>
      <c r="F239" t="s">
        <v>3</v>
      </c>
      <c r="G239" t="str">
        <f>VLOOKUP(sales[[#This Row],[Country]],countryregion[],2,0)</f>
        <v>Middle East and North Africa</v>
      </c>
      <c r="H239" t="s">
        <v>235</v>
      </c>
      <c r="I239" t="s">
        <v>1146</v>
      </c>
      <c r="J239">
        <v>8893</v>
      </c>
      <c r="K239" s="3">
        <f>VLOOKUP(sales[[#This Row],[Item Type]],typepricecost[],2,0)</f>
        <v>154.06</v>
      </c>
      <c r="L239" s="3">
        <f>VLOOKUP(sales[[#This Row],[Item Type]],typepricecost[],3,0)</f>
        <v>90.93</v>
      </c>
      <c r="M239" s="3">
        <f>sales[[#This Row],[Units Sold]]*sales[[#This Row],[Unit Price]]</f>
        <v>1370055.58</v>
      </c>
      <c r="N239" s="3">
        <f>sales[[#This Row],[Units Sold]]*sales[[#This Row],[Unit Cost]]</f>
        <v>808640.49000000011</v>
      </c>
      <c r="O239" s="3">
        <f>sales[[#This Row],[Total Sale]]-sales[[#This Row],[Total Cost]]</f>
        <v>561415.09</v>
      </c>
      <c r="P239" s="19">
        <f>YEAR(sales[[#This Row],[Order Date]])</f>
        <v>2020</v>
      </c>
      <c r="Q239" s="19" t="str">
        <f>TEXT(sales[[#This Row],[Order Date]],"mmm")</f>
        <v>may</v>
      </c>
      <c r="R239" s="19">
        <f>sales[[#This Row],[Ship Date]]-sales[[#This Row],[Order Date]]</f>
        <v>10</v>
      </c>
    </row>
    <row r="240" spans="1:18" x14ac:dyDescent="0.25">
      <c r="A240" s="8">
        <v>534781253</v>
      </c>
      <c r="B240" t="s">
        <v>375</v>
      </c>
      <c r="C240" s="1">
        <v>44868</v>
      </c>
      <c r="D240" s="1">
        <v>44895</v>
      </c>
      <c r="E240" t="s">
        <v>1164</v>
      </c>
      <c r="F240" t="s">
        <v>3</v>
      </c>
      <c r="G240" t="str">
        <f>VLOOKUP(sales[[#This Row],[Country]],countryregion[],2,0)</f>
        <v>Sub-Saharan Africa</v>
      </c>
      <c r="H240" t="s">
        <v>122</v>
      </c>
      <c r="I240" t="s">
        <v>1155</v>
      </c>
      <c r="J240">
        <v>2512</v>
      </c>
      <c r="K240" s="3">
        <f>VLOOKUP(sales[[#This Row],[Item Type]],typepricecost[],2,0)</f>
        <v>421.89</v>
      </c>
      <c r="L240" s="3">
        <f>VLOOKUP(sales[[#This Row],[Item Type]],typepricecost[],3,0)</f>
        <v>364.69</v>
      </c>
      <c r="M240" s="3">
        <f>sales[[#This Row],[Units Sold]]*sales[[#This Row],[Unit Price]]</f>
        <v>1059787.68</v>
      </c>
      <c r="N240" s="3">
        <f>sales[[#This Row],[Units Sold]]*sales[[#This Row],[Unit Cost]]</f>
        <v>916101.28</v>
      </c>
      <c r="O240" s="3">
        <f>sales[[#This Row],[Total Sale]]-sales[[#This Row],[Total Cost]]</f>
        <v>143686.39999999991</v>
      </c>
      <c r="P240" s="19">
        <f>YEAR(sales[[#This Row],[Order Date]])</f>
        <v>2022</v>
      </c>
      <c r="Q240" s="19" t="str">
        <f>TEXT(sales[[#This Row],[Order Date]],"mmm")</f>
        <v>nov</v>
      </c>
      <c r="R240" s="19">
        <f>sales[[#This Row],[Ship Date]]-sales[[#This Row],[Order Date]]</f>
        <v>27</v>
      </c>
    </row>
    <row r="241" spans="1:18" x14ac:dyDescent="0.25">
      <c r="A241" s="8">
        <v>369512975</v>
      </c>
      <c r="B241" t="s">
        <v>376</v>
      </c>
      <c r="C241" s="1">
        <v>44555</v>
      </c>
      <c r="D241" s="1">
        <v>44597</v>
      </c>
      <c r="E241" t="s">
        <v>1163</v>
      </c>
      <c r="F241" t="s">
        <v>6</v>
      </c>
      <c r="G241" t="str">
        <f>VLOOKUP(sales[[#This Row],[Country]],countryregion[],2,0)</f>
        <v>Middle East and North Africa</v>
      </c>
      <c r="H241" t="s">
        <v>377</v>
      </c>
      <c r="I241" t="s">
        <v>1146</v>
      </c>
      <c r="J241">
        <v>5955</v>
      </c>
      <c r="K241" s="3">
        <f>VLOOKUP(sales[[#This Row],[Item Type]],typepricecost[],2,0)</f>
        <v>154.06</v>
      </c>
      <c r="L241" s="3">
        <f>VLOOKUP(sales[[#This Row],[Item Type]],typepricecost[],3,0)</f>
        <v>90.93</v>
      </c>
      <c r="M241" s="3">
        <f>sales[[#This Row],[Units Sold]]*sales[[#This Row],[Unit Price]]</f>
        <v>917427.3</v>
      </c>
      <c r="N241" s="3">
        <f>sales[[#This Row],[Units Sold]]*sales[[#This Row],[Unit Cost]]</f>
        <v>541488.15</v>
      </c>
      <c r="O241" s="3">
        <f>sales[[#This Row],[Total Sale]]-sales[[#This Row],[Total Cost]]</f>
        <v>375939.15</v>
      </c>
      <c r="P241" s="19">
        <f>YEAR(sales[[#This Row],[Order Date]])</f>
        <v>2021</v>
      </c>
      <c r="Q241" s="19" t="str">
        <f>TEXT(sales[[#This Row],[Order Date]],"mmm")</f>
        <v>dic</v>
      </c>
      <c r="R241" s="19">
        <f>sales[[#This Row],[Ship Date]]-sales[[#This Row],[Order Date]]</f>
        <v>42</v>
      </c>
    </row>
    <row r="242" spans="1:18" x14ac:dyDescent="0.25">
      <c r="A242" s="8">
        <v>955668342</v>
      </c>
      <c r="B242" t="s">
        <v>378</v>
      </c>
      <c r="C242" s="1">
        <v>44392</v>
      </c>
      <c r="D242" s="1">
        <v>44434</v>
      </c>
      <c r="E242" t="s">
        <v>1166</v>
      </c>
      <c r="F242" t="s">
        <v>3</v>
      </c>
      <c r="G242" t="str">
        <f>VLOOKUP(sales[[#This Row],[Country]],countryregion[],2,0)</f>
        <v>Sub-Saharan Africa</v>
      </c>
      <c r="H242" t="s">
        <v>379</v>
      </c>
      <c r="I242" t="s">
        <v>1147</v>
      </c>
      <c r="J242">
        <v>2354</v>
      </c>
      <c r="K242" s="3">
        <f>VLOOKUP(sales[[#This Row],[Item Type]],typepricecost[],2,0)</f>
        <v>9.33</v>
      </c>
      <c r="L242" s="3">
        <f>VLOOKUP(sales[[#This Row],[Item Type]],typepricecost[],3,0)</f>
        <v>6.92</v>
      </c>
      <c r="M242" s="3">
        <f>sales[[#This Row],[Units Sold]]*sales[[#This Row],[Unit Price]]</f>
        <v>21962.82</v>
      </c>
      <c r="N242" s="3">
        <f>sales[[#This Row],[Units Sold]]*sales[[#This Row],[Unit Cost]]</f>
        <v>16289.68</v>
      </c>
      <c r="O242" s="3">
        <f>sales[[#This Row],[Total Sale]]-sales[[#This Row],[Total Cost]]</f>
        <v>5673.1399999999994</v>
      </c>
      <c r="P242" s="19">
        <f>YEAR(sales[[#This Row],[Order Date]])</f>
        <v>2021</v>
      </c>
      <c r="Q242" s="19" t="str">
        <f>TEXT(sales[[#This Row],[Order Date]],"mmm")</f>
        <v>jul</v>
      </c>
      <c r="R242" s="19">
        <f>sales[[#This Row],[Ship Date]]-sales[[#This Row],[Order Date]]</f>
        <v>42</v>
      </c>
    </row>
    <row r="243" spans="1:18" x14ac:dyDescent="0.25">
      <c r="A243" s="8">
        <v>644858682</v>
      </c>
      <c r="B243" t="s">
        <v>380</v>
      </c>
      <c r="C243" s="1">
        <v>44842</v>
      </c>
      <c r="D243" s="1">
        <v>44869</v>
      </c>
      <c r="E243" t="s">
        <v>1166</v>
      </c>
      <c r="F243" t="s">
        <v>3</v>
      </c>
      <c r="G243" t="str">
        <f>VLOOKUP(sales[[#This Row],[Country]],countryregion[],2,0)</f>
        <v>Central America and the Caribbean</v>
      </c>
      <c r="H243" t="s">
        <v>88</v>
      </c>
      <c r="I243" t="s">
        <v>1155</v>
      </c>
      <c r="J243">
        <v>6869</v>
      </c>
      <c r="K243" s="3">
        <f>VLOOKUP(sales[[#This Row],[Item Type]],typepricecost[],2,0)</f>
        <v>421.89</v>
      </c>
      <c r="L243" s="3">
        <f>VLOOKUP(sales[[#This Row],[Item Type]],typepricecost[],3,0)</f>
        <v>364.69</v>
      </c>
      <c r="M243" s="3">
        <f>sales[[#This Row],[Units Sold]]*sales[[#This Row],[Unit Price]]</f>
        <v>2897962.4099999997</v>
      </c>
      <c r="N243" s="3">
        <f>sales[[#This Row],[Units Sold]]*sales[[#This Row],[Unit Cost]]</f>
        <v>2505055.61</v>
      </c>
      <c r="O243" s="3">
        <f>sales[[#This Row],[Total Sale]]-sales[[#This Row],[Total Cost]]</f>
        <v>392906.79999999981</v>
      </c>
      <c r="P243" s="19">
        <f>YEAR(sales[[#This Row],[Order Date]])</f>
        <v>2022</v>
      </c>
      <c r="Q243" s="19" t="str">
        <f>TEXT(sales[[#This Row],[Order Date]],"mmm")</f>
        <v>oct</v>
      </c>
      <c r="R243" s="19">
        <f>sales[[#This Row],[Ship Date]]-sales[[#This Row],[Order Date]]</f>
        <v>27</v>
      </c>
    </row>
    <row r="244" spans="1:18" x14ac:dyDescent="0.25">
      <c r="A244" s="8">
        <v>559007823</v>
      </c>
      <c r="B244" t="s">
        <v>381</v>
      </c>
      <c r="C244" s="1">
        <v>43905</v>
      </c>
      <c r="D244" s="1">
        <v>43939</v>
      </c>
      <c r="E244" t="s">
        <v>1165</v>
      </c>
      <c r="F244" t="s">
        <v>3</v>
      </c>
      <c r="G244" t="str">
        <f>VLOOKUP(sales[[#This Row],[Country]],countryregion[],2,0)</f>
        <v>Asia</v>
      </c>
      <c r="H244" t="s">
        <v>44</v>
      </c>
      <c r="I244" t="s">
        <v>1146</v>
      </c>
      <c r="J244">
        <v>1692</v>
      </c>
      <c r="K244" s="3">
        <f>VLOOKUP(sales[[#This Row],[Item Type]],typepricecost[],2,0)</f>
        <v>154.06</v>
      </c>
      <c r="L244" s="3">
        <f>VLOOKUP(sales[[#This Row],[Item Type]],typepricecost[],3,0)</f>
        <v>90.93</v>
      </c>
      <c r="M244" s="3">
        <f>sales[[#This Row],[Units Sold]]*sales[[#This Row],[Unit Price]]</f>
        <v>260669.52</v>
      </c>
      <c r="N244" s="3">
        <f>sales[[#This Row],[Units Sold]]*sales[[#This Row],[Unit Cost]]</f>
        <v>153853.56</v>
      </c>
      <c r="O244" s="3">
        <f>sales[[#This Row],[Total Sale]]-sales[[#This Row],[Total Cost]]</f>
        <v>106815.95999999999</v>
      </c>
      <c r="P244" s="19">
        <f>YEAR(sales[[#This Row],[Order Date]])</f>
        <v>2020</v>
      </c>
      <c r="Q244" s="19" t="str">
        <f>TEXT(sales[[#This Row],[Order Date]],"mmm")</f>
        <v>mar</v>
      </c>
      <c r="R244" s="19">
        <f>sales[[#This Row],[Ship Date]]-sales[[#This Row],[Order Date]]</f>
        <v>34</v>
      </c>
    </row>
    <row r="245" spans="1:18" x14ac:dyDescent="0.25">
      <c r="A245" s="8">
        <v>540352094</v>
      </c>
      <c r="B245" t="s">
        <v>299</v>
      </c>
      <c r="C245" s="1">
        <v>43905</v>
      </c>
      <c r="D245" s="1">
        <v>43920</v>
      </c>
      <c r="E245" t="s">
        <v>1164</v>
      </c>
      <c r="F245" t="s">
        <v>3</v>
      </c>
      <c r="G245" t="str">
        <f>VLOOKUP(sales[[#This Row],[Country]],countryregion[],2,0)</f>
        <v>Europe</v>
      </c>
      <c r="H245" t="s">
        <v>355</v>
      </c>
      <c r="I245" t="s">
        <v>1151</v>
      </c>
      <c r="J245">
        <v>1047</v>
      </c>
      <c r="K245" s="3">
        <f>VLOOKUP(sales[[#This Row],[Item Type]],typepricecost[],2,0)</f>
        <v>47.45</v>
      </c>
      <c r="L245" s="3">
        <f>VLOOKUP(sales[[#This Row],[Item Type]],typepricecost[],3,0)</f>
        <v>31.79</v>
      </c>
      <c r="M245" s="3">
        <f>sales[[#This Row],[Units Sold]]*sales[[#This Row],[Unit Price]]</f>
        <v>49680.15</v>
      </c>
      <c r="N245" s="3">
        <f>sales[[#This Row],[Units Sold]]*sales[[#This Row],[Unit Cost]]</f>
        <v>33284.129999999997</v>
      </c>
      <c r="O245" s="3">
        <f>sales[[#This Row],[Total Sale]]-sales[[#This Row],[Total Cost]]</f>
        <v>16396.020000000004</v>
      </c>
      <c r="P245" s="19">
        <f>YEAR(sales[[#This Row],[Order Date]])</f>
        <v>2020</v>
      </c>
      <c r="Q245" s="19" t="str">
        <f>TEXT(sales[[#This Row],[Order Date]],"mmm")</f>
        <v>mar</v>
      </c>
      <c r="R245" s="19">
        <f>sales[[#This Row],[Ship Date]]-sales[[#This Row],[Order Date]]</f>
        <v>15</v>
      </c>
    </row>
    <row r="246" spans="1:18" x14ac:dyDescent="0.25">
      <c r="A246" s="8">
        <v>501440322</v>
      </c>
      <c r="B246" t="s">
        <v>382</v>
      </c>
      <c r="C246" s="1">
        <v>44701</v>
      </c>
      <c r="D246" s="1">
        <v>44711</v>
      </c>
      <c r="E246" t="s">
        <v>1166</v>
      </c>
      <c r="F246" t="s">
        <v>6</v>
      </c>
      <c r="G246" t="str">
        <f>VLOOKUP(sales[[#This Row],[Country]],countryregion[],2,0)</f>
        <v>Sub-Saharan Africa</v>
      </c>
      <c r="H246" t="s">
        <v>25</v>
      </c>
      <c r="I246" t="s">
        <v>1145</v>
      </c>
      <c r="J246">
        <v>6189</v>
      </c>
      <c r="K246" s="3">
        <f>VLOOKUP(sales[[#This Row],[Item Type]],typepricecost[],2,0)</f>
        <v>651.21</v>
      </c>
      <c r="L246" s="3">
        <f>VLOOKUP(sales[[#This Row],[Item Type]],typepricecost[],3,0)</f>
        <v>524.96</v>
      </c>
      <c r="M246" s="3">
        <f>sales[[#This Row],[Units Sold]]*sales[[#This Row],[Unit Price]]</f>
        <v>4030338.6900000004</v>
      </c>
      <c r="N246" s="3">
        <f>sales[[#This Row],[Units Sold]]*sales[[#This Row],[Unit Cost]]</f>
        <v>3248977.4400000004</v>
      </c>
      <c r="O246" s="3">
        <f>sales[[#This Row],[Total Sale]]-sales[[#This Row],[Total Cost]]</f>
        <v>781361.25</v>
      </c>
      <c r="P246" s="19">
        <f>YEAR(sales[[#This Row],[Order Date]])</f>
        <v>2022</v>
      </c>
      <c r="Q246" s="19" t="str">
        <f>TEXT(sales[[#This Row],[Order Date]],"mmm")</f>
        <v>may</v>
      </c>
      <c r="R246" s="19">
        <f>sales[[#This Row],[Ship Date]]-sales[[#This Row],[Order Date]]</f>
        <v>10</v>
      </c>
    </row>
    <row r="247" spans="1:18" x14ac:dyDescent="0.25">
      <c r="A247" s="8">
        <v>875133836</v>
      </c>
      <c r="B247" t="s">
        <v>383</v>
      </c>
      <c r="C247" s="1">
        <v>44212</v>
      </c>
      <c r="D247" s="1">
        <v>44233</v>
      </c>
      <c r="E247" t="s">
        <v>1166</v>
      </c>
      <c r="F247" t="s">
        <v>3</v>
      </c>
      <c r="G247" t="str">
        <f>VLOOKUP(sales[[#This Row],[Country]],countryregion[],2,0)</f>
        <v>Asia</v>
      </c>
      <c r="H247" t="s">
        <v>384</v>
      </c>
      <c r="I247" t="s">
        <v>1153</v>
      </c>
      <c r="J247">
        <v>404</v>
      </c>
      <c r="K247" s="3">
        <f>VLOOKUP(sales[[#This Row],[Item Type]],typepricecost[],2,0)</f>
        <v>668.27</v>
      </c>
      <c r="L247" s="3">
        <f>VLOOKUP(sales[[#This Row],[Item Type]],typepricecost[],3,0)</f>
        <v>502.54</v>
      </c>
      <c r="M247" s="3">
        <f>sales[[#This Row],[Units Sold]]*sales[[#This Row],[Unit Price]]</f>
        <v>269981.08</v>
      </c>
      <c r="N247" s="3">
        <f>sales[[#This Row],[Units Sold]]*sales[[#This Row],[Unit Cost]]</f>
        <v>203026.16</v>
      </c>
      <c r="O247" s="3">
        <f>sales[[#This Row],[Total Sale]]-sales[[#This Row],[Total Cost]]</f>
        <v>66954.920000000013</v>
      </c>
      <c r="P247" s="19">
        <f>YEAR(sales[[#This Row],[Order Date]])</f>
        <v>2021</v>
      </c>
      <c r="Q247" s="19" t="str">
        <f>TEXT(sales[[#This Row],[Order Date]],"mmm")</f>
        <v>ene</v>
      </c>
      <c r="R247" s="19">
        <f>sales[[#This Row],[Ship Date]]-sales[[#This Row],[Order Date]]</f>
        <v>21</v>
      </c>
    </row>
    <row r="248" spans="1:18" x14ac:dyDescent="0.25">
      <c r="A248" s="8">
        <v>364606463</v>
      </c>
      <c r="B248" t="s">
        <v>385</v>
      </c>
      <c r="C248" s="1">
        <v>44158</v>
      </c>
      <c r="D248" s="1">
        <v>44198</v>
      </c>
      <c r="E248" t="s">
        <v>1166</v>
      </c>
      <c r="F248" t="s">
        <v>3</v>
      </c>
      <c r="G248" t="str">
        <f>VLOOKUP(sales[[#This Row],[Country]],countryregion[],2,0)</f>
        <v>Australia and Oceania</v>
      </c>
      <c r="H248" t="s">
        <v>167</v>
      </c>
      <c r="I248" t="s">
        <v>1152</v>
      </c>
      <c r="J248">
        <v>4010</v>
      </c>
      <c r="K248" s="3">
        <f>VLOOKUP(sales[[#This Row],[Item Type]],typepricecost[],2,0)</f>
        <v>109.28</v>
      </c>
      <c r="L248" s="3">
        <f>VLOOKUP(sales[[#This Row],[Item Type]],typepricecost[],3,0)</f>
        <v>35.840000000000003</v>
      </c>
      <c r="M248" s="3">
        <f>sales[[#This Row],[Units Sold]]*sales[[#This Row],[Unit Price]]</f>
        <v>438212.8</v>
      </c>
      <c r="N248" s="3">
        <f>sales[[#This Row],[Units Sold]]*sales[[#This Row],[Unit Cost]]</f>
        <v>143718.40000000002</v>
      </c>
      <c r="O248" s="3">
        <f>sales[[#This Row],[Total Sale]]-sales[[#This Row],[Total Cost]]</f>
        <v>294494.39999999997</v>
      </c>
      <c r="P248" s="19">
        <f>YEAR(sales[[#This Row],[Order Date]])</f>
        <v>2020</v>
      </c>
      <c r="Q248" s="19" t="str">
        <f>TEXT(sales[[#This Row],[Order Date]],"mmm")</f>
        <v>nov</v>
      </c>
      <c r="R248" s="19">
        <f>sales[[#This Row],[Ship Date]]-sales[[#This Row],[Order Date]]</f>
        <v>40</v>
      </c>
    </row>
    <row r="249" spans="1:18" x14ac:dyDescent="0.25">
      <c r="A249" s="8">
        <v>893344533</v>
      </c>
      <c r="B249" t="s">
        <v>386</v>
      </c>
      <c r="C249" s="1">
        <v>44316</v>
      </c>
      <c r="D249" s="1">
        <v>44336</v>
      </c>
      <c r="E249" t="s">
        <v>1163</v>
      </c>
      <c r="F249" t="s">
        <v>6</v>
      </c>
      <c r="G249" t="str">
        <f>VLOOKUP(sales[[#This Row],[Country]],countryregion[],2,0)</f>
        <v>Australia and Oceania</v>
      </c>
      <c r="H249" t="s">
        <v>8</v>
      </c>
      <c r="I249" t="s">
        <v>1147</v>
      </c>
      <c r="J249">
        <v>9354</v>
      </c>
      <c r="K249" s="3">
        <f>VLOOKUP(sales[[#This Row],[Item Type]],typepricecost[],2,0)</f>
        <v>9.33</v>
      </c>
      <c r="L249" s="3">
        <f>VLOOKUP(sales[[#This Row],[Item Type]],typepricecost[],3,0)</f>
        <v>6.92</v>
      </c>
      <c r="M249" s="3">
        <f>sales[[#This Row],[Units Sold]]*sales[[#This Row],[Unit Price]]</f>
        <v>87272.82</v>
      </c>
      <c r="N249" s="3">
        <f>sales[[#This Row],[Units Sold]]*sales[[#This Row],[Unit Cost]]</f>
        <v>64729.68</v>
      </c>
      <c r="O249" s="3">
        <f>sales[[#This Row],[Total Sale]]-sales[[#This Row],[Total Cost]]</f>
        <v>22543.140000000007</v>
      </c>
      <c r="P249" s="19">
        <f>YEAR(sales[[#This Row],[Order Date]])</f>
        <v>2021</v>
      </c>
      <c r="Q249" s="19" t="str">
        <f>TEXT(sales[[#This Row],[Order Date]],"mmm")</f>
        <v>abr</v>
      </c>
      <c r="R249" s="19">
        <f>sales[[#This Row],[Ship Date]]-sales[[#This Row],[Order Date]]</f>
        <v>20</v>
      </c>
    </row>
    <row r="250" spans="1:18" x14ac:dyDescent="0.25">
      <c r="A250" s="8">
        <v>855146872</v>
      </c>
      <c r="B250" t="s">
        <v>387</v>
      </c>
      <c r="C250" s="1">
        <v>44089</v>
      </c>
      <c r="D250" s="1">
        <v>44094</v>
      </c>
      <c r="E250" t="s">
        <v>1166</v>
      </c>
      <c r="F250" t="s">
        <v>6</v>
      </c>
      <c r="G250" t="str">
        <f>VLOOKUP(sales[[#This Row],[Country]],countryregion[],2,0)</f>
        <v>Sub-Saharan Africa</v>
      </c>
      <c r="H250" t="s">
        <v>388</v>
      </c>
      <c r="I250" t="s">
        <v>1147</v>
      </c>
      <c r="J250">
        <v>5818</v>
      </c>
      <c r="K250" s="3">
        <f>VLOOKUP(sales[[#This Row],[Item Type]],typepricecost[],2,0)</f>
        <v>9.33</v>
      </c>
      <c r="L250" s="3">
        <f>VLOOKUP(sales[[#This Row],[Item Type]],typepricecost[],3,0)</f>
        <v>6.92</v>
      </c>
      <c r="M250" s="3">
        <f>sales[[#This Row],[Units Sold]]*sales[[#This Row],[Unit Price]]</f>
        <v>54281.94</v>
      </c>
      <c r="N250" s="3">
        <f>sales[[#This Row],[Units Sold]]*sales[[#This Row],[Unit Cost]]</f>
        <v>40260.559999999998</v>
      </c>
      <c r="O250" s="3">
        <f>sales[[#This Row],[Total Sale]]-sales[[#This Row],[Total Cost]]</f>
        <v>14021.380000000005</v>
      </c>
      <c r="P250" s="19">
        <f>YEAR(sales[[#This Row],[Order Date]])</f>
        <v>2020</v>
      </c>
      <c r="Q250" s="19" t="str">
        <f>TEXT(sales[[#This Row],[Order Date]],"mmm")</f>
        <v>sep</v>
      </c>
      <c r="R250" s="19">
        <f>sales[[#This Row],[Ship Date]]-sales[[#This Row],[Order Date]]</f>
        <v>5</v>
      </c>
    </row>
    <row r="251" spans="1:18" x14ac:dyDescent="0.25">
      <c r="A251" s="8">
        <v>964124810</v>
      </c>
      <c r="B251" t="s">
        <v>389</v>
      </c>
      <c r="C251" s="1">
        <v>44073</v>
      </c>
      <c r="D251" s="1">
        <v>44074</v>
      </c>
      <c r="E251" t="s">
        <v>1166</v>
      </c>
      <c r="F251" t="s">
        <v>6</v>
      </c>
      <c r="G251" t="str">
        <f>VLOOKUP(sales[[#This Row],[Country]],countryregion[],2,0)</f>
        <v>Australia and Oceania</v>
      </c>
      <c r="H251" t="s">
        <v>390</v>
      </c>
      <c r="I251" t="s">
        <v>1148</v>
      </c>
      <c r="J251">
        <v>4811</v>
      </c>
      <c r="K251" s="3">
        <f>VLOOKUP(sales[[#This Row],[Item Type]],typepricecost[],2,0)</f>
        <v>437.2</v>
      </c>
      <c r="L251" s="3">
        <f>VLOOKUP(sales[[#This Row],[Item Type]],typepricecost[],3,0)</f>
        <v>263.33</v>
      </c>
      <c r="M251" s="3">
        <f>sales[[#This Row],[Units Sold]]*sales[[#This Row],[Unit Price]]</f>
        <v>2103369.1999999997</v>
      </c>
      <c r="N251" s="3">
        <f>sales[[#This Row],[Units Sold]]*sales[[#This Row],[Unit Cost]]</f>
        <v>1266880.6299999999</v>
      </c>
      <c r="O251" s="3">
        <f>sales[[#This Row],[Total Sale]]-sales[[#This Row],[Total Cost]]</f>
        <v>836488.56999999983</v>
      </c>
      <c r="P251" s="19">
        <f>YEAR(sales[[#This Row],[Order Date]])</f>
        <v>2020</v>
      </c>
      <c r="Q251" s="19" t="str">
        <f>TEXT(sales[[#This Row],[Order Date]],"mmm")</f>
        <v>ago</v>
      </c>
      <c r="R251" s="19">
        <f>sales[[#This Row],[Ship Date]]-sales[[#This Row],[Order Date]]</f>
        <v>1</v>
      </c>
    </row>
    <row r="252" spans="1:18" x14ac:dyDescent="0.25">
      <c r="A252" s="8">
        <v>204702174</v>
      </c>
      <c r="B252" t="s">
        <v>391</v>
      </c>
      <c r="C252" s="1">
        <v>44484</v>
      </c>
      <c r="D252" s="1">
        <v>44486</v>
      </c>
      <c r="E252" t="s">
        <v>1166</v>
      </c>
      <c r="F252" t="s">
        <v>3</v>
      </c>
      <c r="G252" t="str">
        <f>VLOOKUP(sales[[#This Row],[Country]],countryregion[],2,0)</f>
        <v>Sub-Saharan Africa</v>
      </c>
      <c r="H252" t="s">
        <v>33</v>
      </c>
      <c r="I252" t="s">
        <v>2</v>
      </c>
      <c r="J252">
        <v>4777</v>
      </c>
      <c r="K252" s="3">
        <f>VLOOKUP(sales[[#This Row],[Item Type]],typepricecost[],2,0)</f>
        <v>152.58000000000001</v>
      </c>
      <c r="L252" s="3">
        <f>VLOOKUP(sales[[#This Row],[Item Type]],typepricecost[],3,0)</f>
        <v>97.44</v>
      </c>
      <c r="M252" s="3">
        <f>sales[[#This Row],[Units Sold]]*sales[[#This Row],[Unit Price]]</f>
        <v>728874.66</v>
      </c>
      <c r="N252" s="3">
        <f>sales[[#This Row],[Units Sold]]*sales[[#This Row],[Unit Cost]]</f>
        <v>465470.88</v>
      </c>
      <c r="O252" s="3">
        <f>sales[[#This Row],[Total Sale]]-sales[[#This Row],[Total Cost]]</f>
        <v>263403.78000000003</v>
      </c>
      <c r="P252" s="19">
        <f>YEAR(sales[[#This Row],[Order Date]])</f>
        <v>2021</v>
      </c>
      <c r="Q252" s="19" t="str">
        <f>TEXT(sales[[#This Row],[Order Date]],"mmm")</f>
        <v>oct</v>
      </c>
      <c r="R252" s="19">
        <f>sales[[#This Row],[Ship Date]]-sales[[#This Row],[Order Date]]</f>
        <v>2</v>
      </c>
    </row>
    <row r="253" spans="1:18" x14ac:dyDescent="0.25">
      <c r="A253" s="8">
        <v>781615293</v>
      </c>
      <c r="B253" t="s">
        <v>392</v>
      </c>
      <c r="C253" s="1">
        <v>44645</v>
      </c>
      <c r="D253" s="1">
        <v>44661</v>
      </c>
      <c r="E253" t="s">
        <v>1164</v>
      </c>
      <c r="F253" t="s">
        <v>6</v>
      </c>
      <c r="G253" t="str">
        <f>VLOOKUP(sales[[#This Row],[Country]],countryregion[],2,0)</f>
        <v>Middle East and North Africa</v>
      </c>
      <c r="H253" t="s">
        <v>235</v>
      </c>
      <c r="I253" t="s">
        <v>1155</v>
      </c>
      <c r="J253">
        <v>6189</v>
      </c>
      <c r="K253" s="3">
        <f>VLOOKUP(sales[[#This Row],[Item Type]],typepricecost[],2,0)</f>
        <v>421.89</v>
      </c>
      <c r="L253" s="3">
        <f>VLOOKUP(sales[[#This Row],[Item Type]],typepricecost[],3,0)</f>
        <v>364.69</v>
      </c>
      <c r="M253" s="3">
        <f>sales[[#This Row],[Units Sold]]*sales[[#This Row],[Unit Price]]</f>
        <v>2611077.21</v>
      </c>
      <c r="N253" s="3">
        <f>sales[[#This Row],[Units Sold]]*sales[[#This Row],[Unit Cost]]</f>
        <v>2257066.41</v>
      </c>
      <c r="O253" s="3">
        <f>sales[[#This Row],[Total Sale]]-sales[[#This Row],[Total Cost]]</f>
        <v>354010.79999999981</v>
      </c>
      <c r="P253" s="19">
        <f>YEAR(sales[[#This Row],[Order Date]])</f>
        <v>2022</v>
      </c>
      <c r="Q253" s="19" t="str">
        <f>TEXT(sales[[#This Row],[Order Date]],"mmm")</f>
        <v>mar</v>
      </c>
      <c r="R253" s="19">
        <f>sales[[#This Row],[Ship Date]]-sales[[#This Row],[Order Date]]</f>
        <v>16</v>
      </c>
    </row>
    <row r="254" spans="1:18" x14ac:dyDescent="0.25">
      <c r="A254" s="8">
        <v>469912993</v>
      </c>
      <c r="B254" t="s">
        <v>393</v>
      </c>
      <c r="C254" s="1">
        <v>44546</v>
      </c>
      <c r="D254" s="1">
        <v>44583</v>
      </c>
      <c r="E254" t="s">
        <v>1165</v>
      </c>
      <c r="F254" t="s">
        <v>3</v>
      </c>
      <c r="G254" t="str">
        <f>VLOOKUP(sales[[#This Row],[Country]],countryregion[],2,0)</f>
        <v>Europe</v>
      </c>
      <c r="H254" t="s">
        <v>143</v>
      </c>
      <c r="I254" t="s">
        <v>1151</v>
      </c>
      <c r="J254">
        <v>6552</v>
      </c>
      <c r="K254" s="3">
        <f>VLOOKUP(sales[[#This Row],[Item Type]],typepricecost[],2,0)</f>
        <v>47.45</v>
      </c>
      <c r="L254" s="3">
        <f>VLOOKUP(sales[[#This Row],[Item Type]],typepricecost[],3,0)</f>
        <v>31.79</v>
      </c>
      <c r="M254" s="3">
        <f>sales[[#This Row],[Units Sold]]*sales[[#This Row],[Unit Price]]</f>
        <v>310892.40000000002</v>
      </c>
      <c r="N254" s="3">
        <f>sales[[#This Row],[Units Sold]]*sales[[#This Row],[Unit Cost]]</f>
        <v>208288.08</v>
      </c>
      <c r="O254" s="3">
        <f>sales[[#This Row],[Total Sale]]-sales[[#This Row],[Total Cost]]</f>
        <v>102604.32000000004</v>
      </c>
      <c r="P254" s="19">
        <f>YEAR(sales[[#This Row],[Order Date]])</f>
        <v>2021</v>
      </c>
      <c r="Q254" s="19" t="str">
        <f>TEXT(sales[[#This Row],[Order Date]],"mmm")</f>
        <v>dic</v>
      </c>
      <c r="R254" s="19">
        <f>sales[[#This Row],[Ship Date]]-sales[[#This Row],[Order Date]]</f>
        <v>37</v>
      </c>
    </row>
    <row r="255" spans="1:18" x14ac:dyDescent="0.25">
      <c r="A255" s="8">
        <v>264956605</v>
      </c>
      <c r="B255" t="s">
        <v>394</v>
      </c>
      <c r="C255" s="1">
        <v>44325</v>
      </c>
      <c r="D255" s="1">
        <v>44351</v>
      </c>
      <c r="E255" t="s">
        <v>1166</v>
      </c>
      <c r="F255" t="s">
        <v>6</v>
      </c>
      <c r="G255" t="str">
        <f>VLOOKUP(sales[[#This Row],[Country]],countryregion[],2,0)</f>
        <v>Sub-Saharan Africa</v>
      </c>
      <c r="H255" t="s">
        <v>100</v>
      </c>
      <c r="I255" t="s">
        <v>1148</v>
      </c>
      <c r="J255">
        <v>5402</v>
      </c>
      <c r="K255" s="3">
        <f>VLOOKUP(sales[[#This Row],[Item Type]],typepricecost[],2,0)</f>
        <v>437.2</v>
      </c>
      <c r="L255" s="3">
        <f>VLOOKUP(sales[[#This Row],[Item Type]],typepricecost[],3,0)</f>
        <v>263.33</v>
      </c>
      <c r="M255" s="3">
        <f>sales[[#This Row],[Units Sold]]*sales[[#This Row],[Unit Price]]</f>
        <v>2361754.4</v>
      </c>
      <c r="N255" s="3">
        <f>sales[[#This Row],[Units Sold]]*sales[[#This Row],[Unit Cost]]</f>
        <v>1422508.66</v>
      </c>
      <c r="O255" s="3">
        <f>sales[[#This Row],[Total Sale]]-sales[[#This Row],[Total Cost]]</f>
        <v>939245.74</v>
      </c>
      <c r="P255" s="19">
        <f>YEAR(sales[[#This Row],[Order Date]])</f>
        <v>2021</v>
      </c>
      <c r="Q255" s="19" t="str">
        <f>TEXT(sales[[#This Row],[Order Date]],"mmm")</f>
        <v>may</v>
      </c>
      <c r="R255" s="19">
        <f>sales[[#This Row],[Ship Date]]-sales[[#This Row],[Order Date]]</f>
        <v>26</v>
      </c>
    </row>
    <row r="256" spans="1:18" x14ac:dyDescent="0.25">
      <c r="A256" s="8">
        <v>332419955</v>
      </c>
      <c r="B256" t="s">
        <v>395</v>
      </c>
      <c r="C256" s="1">
        <v>44786</v>
      </c>
      <c r="D256" s="1">
        <v>44816</v>
      </c>
      <c r="E256" t="s">
        <v>1166</v>
      </c>
      <c r="F256" t="s">
        <v>3</v>
      </c>
      <c r="G256" t="str">
        <f>VLOOKUP(sales[[#This Row],[Country]],countryregion[],2,0)</f>
        <v>Asia</v>
      </c>
      <c r="H256" t="s">
        <v>396</v>
      </c>
      <c r="I256" t="s">
        <v>2</v>
      </c>
      <c r="J256">
        <v>9307</v>
      </c>
      <c r="K256" s="3">
        <f>VLOOKUP(sales[[#This Row],[Item Type]],typepricecost[],2,0)</f>
        <v>152.58000000000001</v>
      </c>
      <c r="L256" s="3">
        <f>VLOOKUP(sales[[#This Row],[Item Type]],typepricecost[],3,0)</f>
        <v>97.44</v>
      </c>
      <c r="M256" s="3">
        <f>sales[[#This Row],[Units Sold]]*sales[[#This Row],[Unit Price]]</f>
        <v>1420062.06</v>
      </c>
      <c r="N256" s="3">
        <f>sales[[#This Row],[Units Sold]]*sales[[#This Row],[Unit Cost]]</f>
        <v>906874.08</v>
      </c>
      <c r="O256" s="3">
        <f>sales[[#This Row],[Total Sale]]-sales[[#This Row],[Total Cost]]</f>
        <v>513187.9800000001</v>
      </c>
      <c r="P256" s="19">
        <f>YEAR(sales[[#This Row],[Order Date]])</f>
        <v>2022</v>
      </c>
      <c r="Q256" s="19" t="str">
        <f>TEXT(sales[[#This Row],[Order Date]],"mmm")</f>
        <v>ago</v>
      </c>
      <c r="R256" s="19">
        <f>sales[[#This Row],[Ship Date]]-sales[[#This Row],[Order Date]]</f>
        <v>30</v>
      </c>
    </row>
    <row r="257" spans="1:18" x14ac:dyDescent="0.25">
      <c r="A257" s="8">
        <v>458289372</v>
      </c>
      <c r="B257" t="s">
        <v>397</v>
      </c>
      <c r="C257" s="1">
        <v>44795</v>
      </c>
      <c r="D257" s="1">
        <v>44803</v>
      </c>
      <c r="E257" t="s">
        <v>1164</v>
      </c>
      <c r="F257" t="s">
        <v>3</v>
      </c>
      <c r="G257" t="str">
        <f>VLOOKUP(sales[[#This Row],[Country]],countryregion[],2,0)</f>
        <v>Central America and the Caribbean</v>
      </c>
      <c r="H257" t="s">
        <v>398</v>
      </c>
      <c r="I257" t="s">
        <v>2</v>
      </c>
      <c r="J257">
        <v>6864</v>
      </c>
      <c r="K257" s="3">
        <f>VLOOKUP(sales[[#This Row],[Item Type]],typepricecost[],2,0)</f>
        <v>152.58000000000001</v>
      </c>
      <c r="L257" s="3">
        <f>VLOOKUP(sales[[#This Row],[Item Type]],typepricecost[],3,0)</f>
        <v>97.44</v>
      </c>
      <c r="M257" s="3">
        <f>sales[[#This Row],[Units Sold]]*sales[[#This Row],[Unit Price]]</f>
        <v>1047309.1200000001</v>
      </c>
      <c r="N257" s="3">
        <f>sales[[#This Row],[Units Sold]]*sales[[#This Row],[Unit Cost]]</f>
        <v>668828.16000000003</v>
      </c>
      <c r="O257" s="3">
        <f>sales[[#This Row],[Total Sale]]-sales[[#This Row],[Total Cost]]</f>
        <v>378480.96000000008</v>
      </c>
      <c r="P257" s="19">
        <f>YEAR(sales[[#This Row],[Order Date]])</f>
        <v>2022</v>
      </c>
      <c r="Q257" s="19" t="str">
        <f>TEXT(sales[[#This Row],[Order Date]],"mmm")</f>
        <v>ago</v>
      </c>
      <c r="R257" s="19">
        <f>sales[[#This Row],[Ship Date]]-sales[[#This Row],[Order Date]]</f>
        <v>8</v>
      </c>
    </row>
    <row r="258" spans="1:18" x14ac:dyDescent="0.25">
      <c r="A258" s="8">
        <v>498863685</v>
      </c>
      <c r="B258" t="s">
        <v>399</v>
      </c>
      <c r="C258" s="1">
        <v>43886</v>
      </c>
      <c r="D258" s="1">
        <v>43898</v>
      </c>
      <c r="E258" t="s">
        <v>1165</v>
      </c>
      <c r="F258" t="s">
        <v>6</v>
      </c>
      <c r="G258" t="str">
        <f>VLOOKUP(sales[[#This Row],[Country]],countryregion[],2,0)</f>
        <v>Europe</v>
      </c>
      <c r="H258" t="s">
        <v>151</v>
      </c>
      <c r="I258" t="s">
        <v>1154</v>
      </c>
      <c r="J258">
        <v>3705</v>
      </c>
      <c r="K258" s="3">
        <f>VLOOKUP(sales[[#This Row],[Item Type]],typepricecost[],2,0)</f>
        <v>81.73</v>
      </c>
      <c r="L258" s="3">
        <f>VLOOKUP(sales[[#This Row],[Item Type]],typepricecost[],3,0)</f>
        <v>56.67</v>
      </c>
      <c r="M258" s="3">
        <f>sales[[#This Row],[Units Sold]]*sales[[#This Row],[Unit Price]]</f>
        <v>302809.65000000002</v>
      </c>
      <c r="N258" s="3">
        <f>sales[[#This Row],[Units Sold]]*sales[[#This Row],[Unit Cost]]</f>
        <v>209962.35</v>
      </c>
      <c r="O258" s="3">
        <f>sales[[#This Row],[Total Sale]]-sales[[#This Row],[Total Cost]]</f>
        <v>92847.300000000017</v>
      </c>
      <c r="P258" s="19">
        <f>YEAR(sales[[#This Row],[Order Date]])</f>
        <v>2020</v>
      </c>
      <c r="Q258" s="19" t="str">
        <f>TEXT(sales[[#This Row],[Order Date]],"mmm")</f>
        <v>feb</v>
      </c>
      <c r="R258" s="19">
        <f>sales[[#This Row],[Ship Date]]-sales[[#This Row],[Order Date]]</f>
        <v>12</v>
      </c>
    </row>
    <row r="259" spans="1:18" x14ac:dyDescent="0.25">
      <c r="A259" s="8">
        <v>830754220</v>
      </c>
      <c r="B259" t="s">
        <v>400</v>
      </c>
      <c r="C259" s="1">
        <v>44870</v>
      </c>
      <c r="D259" s="1">
        <v>44872</v>
      </c>
      <c r="E259" t="s">
        <v>1163</v>
      </c>
      <c r="F259" t="s">
        <v>3</v>
      </c>
      <c r="G259" t="str">
        <f>VLOOKUP(sales[[#This Row],[Country]],countryregion[],2,0)</f>
        <v>Asia</v>
      </c>
      <c r="H259" t="s">
        <v>401</v>
      </c>
      <c r="I259" t="s">
        <v>1151</v>
      </c>
      <c r="J259">
        <v>7490</v>
      </c>
      <c r="K259" s="3">
        <f>VLOOKUP(sales[[#This Row],[Item Type]],typepricecost[],2,0)</f>
        <v>47.45</v>
      </c>
      <c r="L259" s="3">
        <f>VLOOKUP(sales[[#This Row],[Item Type]],typepricecost[],3,0)</f>
        <v>31.79</v>
      </c>
      <c r="M259" s="3">
        <f>sales[[#This Row],[Units Sold]]*sales[[#This Row],[Unit Price]]</f>
        <v>355400.5</v>
      </c>
      <c r="N259" s="3">
        <f>sales[[#This Row],[Units Sold]]*sales[[#This Row],[Unit Cost]]</f>
        <v>238107.1</v>
      </c>
      <c r="O259" s="3">
        <f>sales[[#This Row],[Total Sale]]-sales[[#This Row],[Total Cost]]</f>
        <v>117293.4</v>
      </c>
      <c r="P259" s="19">
        <f>YEAR(sales[[#This Row],[Order Date]])</f>
        <v>2022</v>
      </c>
      <c r="Q259" s="19" t="str">
        <f>TEXT(sales[[#This Row],[Order Date]],"mmm")</f>
        <v>nov</v>
      </c>
      <c r="R259" s="19">
        <f>sales[[#This Row],[Ship Date]]-sales[[#This Row],[Order Date]]</f>
        <v>2</v>
      </c>
    </row>
    <row r="260" spans="1:18" x14ac:dyDescent="0.25">
      <c r="A260" s="8">
        <v>100884807</v>
      </c>
      <c r="B260" t="s">
        <v>402</v>
      </c>
      <c r="C260" s="1">
        <v>43922</v>
      </c>
      <c r="D260" s="1">
        <v>43951</v>
      </c>
      <c r="E260" t="s">
        <v>1165</v>
      </c>
      <c r="F260" t="s">
        <v>6</v>
      </c>
      <c r="G260" t="str">
        <f>VLOOKUP(sales[[#This Row],[Country]],countryregion[],2,0)</f>
        <v>Asia</v>
      </c>
      <c r="H260" t="s">
        <v>403</v>
      </c>
      <c r="I260" t="s">
        <v>1150</v>
      </c>
      <c r="J260">
        <v>2911</v>
      </c>
      <c r="K260" s="3">
        <f>VLOOKUP(sales[[#This Row],[Item Type]],typepricecost[],2,0)</f>
        <v>255.28</v>
      </c>
      <c r="L260" s="3">
        <f>VLOOKUP(sales[[#This Row],[Item Type]],typepricecost[],3,0)</f>
        <v>159.41999999999999</v>
      </c>
      <c r="M260" s="3">
        <f>sales[[#This Row],[Units Sold]]*sales[[#This Row],[Unit Price]]</f>
        <v>743120.08</v>
      </c>
      <c r="N260" s="3">
        <f>sales[[#This Row],[Units Sold]]*sales[[#This Row],[Unit Cost]]</f>
        <v>464071.61999999994</v>
      </c>
      <c r="O260" s="3">
        <f>sales[[#This Row],[Total Sale]]-sales[[#This Row],[Total Cost]]</f>
        <v>279048.46000000002</v>
      </c>
      <c r="P260" s="19">
        <f>YEAR(sales[[#This Row],[Order Date]])</f>
        <v>2020</v>
      </c>
      <c r="Q260" s="19" t="str">
        <f>TEXT(sales[[#This Row],[Order Date]],"mmm")</f>
        <v>abr</v>
      </c>
      <c r="R260" s="19">
        <f>sales[[#This Row],[Ship Date]]-sales[[#This Row],[Order Date]]</f>
        <v>29</v>
      </c>
    </row>
    <row r="261" spans="1:18" x14ac:dyDescent="0.25">
      <c r="A261" s="8">
        <v>176491773</v>
      </c>
      <c r="B261" t="s">
        <v>277</v>
      </c>
      <c r="C261" s="1">
        <v>44668</v>
      </c>
      <c r="D261" s="1">
        <v>44675</v>
      </c>
      <c r="E261" t="s">
        <v>1165</v>
      </c>
      <c r="F261" t="s">
        <v>3</v>
      </c>
      <c r="G261" t="str">
        <f>VLOOKUP(sales[[#This Row],[Country]],countryregion[],2,0)</f>
        <v>Europe</v>
      </c>
      <c r="H261" t="s">
        <v>287</v>
      </c>
      <c r="I261" t="s">
        <v>1155</v>
      </c>
      <c r="J261">
        <v>6692</v>
      </c>
      <c r="K261" s="3">
        <f>VLOOKUP(sales[[#This Row],[Item Type]],typepricecost[],2,0)</f>
        <v>421.89</v>
      </c>
      <c r="L261" s="3">
        <f>VLOOKUP(sales[[#This Row],[Item Type]],typepricecost[],3,0)</f>
        <v>364.69</v>
      </c>
      <c r="M261" s="3">
        <f>sales[[#This Row],[Units Sold]]*sales[[#This Row],[Unit Price]]</f>
        <v>2823287.88</v>
      </c>
      <c r="N261" s="3">
        <f>sales[[#This Row],[Units Sold]]*sales[[#This Row],[Unit Cost]]</f>
        <v>2440505.48</v>
      </c>
      <c r="O261" s="3">
        <f>sales[[#This Row],[Total Sale]]-sales[[#This Row],[Total Cost]]</f>
        <v>382782.39999999991</v>
      </c>
      <c r="P261" s="19">
        <f>YEAR(sales[[#This Row],[Order Date]])</f>
        <v>2022</v>
      </c>
      <c r="Q261" s="19" t="str">
        <f>TEXT(sales[[#This Row],[Order Date]],"mmm")</f>
        <v>abr</v>
      </c>
      <c r="R261" s="19">
        <f>sales[[#This Row],[Ship Date]]-sales[[#This Row],[Order Date]]</f>
        <v>7</v>
      </c>
    </row>
    <row r="262" spans="1:18" x14ac:dyDescent="0.25">
      <c r="A262" s="8">
        <v>295123946</v>
      </c>
      <c r="B262" t="s">
        <v>404</v>
      </c>
      <c r="C262" s="1">
        <v>44099</v>
      </c>
      <c r="D262" s="1">
        <v>44138</v>
      </c>
      <c r="E262" t="s">
        <v>1163</v>
      </c>
      <c r="F262" t="s">
        <v>3</v>
      </c>
      <c r="G262" t="str">
        <f>VLOOKUP(sales[[#This Row],[Country]],countryregion[],2,0)</f>
        <v>Sub-Saharan Africa</v>
      </c>
      <c r="H262" t="s">
        <v>25</v>
      </c>
      <c r="I262" t="s">
        <v>1155</v>
      </c>
      <c r="J262">
        <v>2589</v>
      </c>
      <c r="K262" s="3">
        <f>VLOOKUP(sales[[#This Row],[Item Type]],typepricecost[],2,0)</f>
        <v>421.89</v>
      </c>
      <c r="L262" s="3">
        <f>VLOOKUP(sales[[#This Row],[Item Type]],typepricecost[],3,0)</f>
        <v>364.69</v>
      </c>
      <c r="M262" s="3">
        <f>sales[[#This Row],[Units Sold]]*sales[[#This Row],[Unit Price]]</f>
        <v>1092273.21</v>
      </c>
      <c r="N262" s="3">
        <f>sales[[#This Row],[Units Sold]]*sales[[#This Row],[Unit Cost]]</f>
        <v>944182.41</v>
      </c>
      <c r="O262" s="3">
        <f>sales[[#This Row],[Total Sale]]-sales[[#This Row],[Total Cost]]</f>
        <v>148090.79999999993</v>
      </c>
      <c r="P262" s="19">
        <f>YEAR(sales[[#This Row],[Order Date]])</f>
        <v>2020</v>
      </c>
      <c r="Q262" s="19" t="str">
        <f>TEXT(sales[[#This Row],[Order Date]],"mmm")</f>
        <v>sep</v>
      </c>
      <c r="R262" s="19">
        <f>sales[[#This Row],[Ship Date]]-sales[[#This Row],[Order Date]]</f>
        <v>39</v>
      </c>
    </row>
    <row r="263" spans="1:18" x14ac:dyDescent="0.25">
      <c r="A263" s="8">
        <v>214642655</v>
      </c>
      <c r="B263" t="s">
        <v>405</v>
      </c>
      <c r="C263" s="1">
        <v>44568</v>
      </c>
      <c r="D263" s="1">
        <v>44606</v>
      </c>
      <c r="E263" t="s">
        <v>1163</v>
      </c>
      <c r="F263" t="s">
        <v>6</v>
      </c>
      <c r="G263" t="str">
        <f>VLOOKUP(sales[[#This Row],[Country]],countryregion[],2,0)</f>
        <v>Asia</v>
      </c>
      <c r="H263" t="s">
        <v>206</v>
      </c>
      <c r="I263" t="s">
        <v>1154</v>
      </c>
      <c r="J263">
        <v>6386</v>
      </c>
      <c r="K263" s="3">
        <f>VLOOKUP(sales[[#This Row],[Item Type]],typepricecost[],2,0)</f>
        <v>81.73</v>
      </c>
      <c r="L263" s="3">
        <f>VLOOKUP(sales[[#This Row],[Item Type]],typepricecost[],3,0)</f>
        <v>56.67</v>
      </c>
      <c r="M263" s="3">
        <f>sales[[#This Row],[Units Sold]]*sales[[#This Row],[Unit Price]]</f>
        <v>521927.78</v>
      </c>
      <c r="N263" s="3">
        <f>sales[[#This Row],[Units Sold]]*sales[[#This Row],[Unit Cost]]</f>
        <v>361894.62</v>
      </c>
      <c r="O263" s="3">
        <f>sales[[#This Row],[Total Sale]]-sales[[#This Row],[Total Cost]]</f>
        <v>160033.16000000003</v>
      </c>
      <c r="P263" s="19">
        <f>YEAR(sales[[#This Row],[Order Date]])</f>
        <v>2022</v>
      </c>
      <c r="Q263" s="19" t="str">
        <f>TEXT(sales[[#This Row],[Order Date]],"mmm")</f>
        <v>ene</v>
      </c>
      <c r="R263" s="19">
        <f>sales[[#This Row],[Ship Date]]-sales[[#This Row],[Order Date]]</f>
        <v>38</v>
      </c>
    </row>
    <row r="264" spans="1:18" x14ac:dyDescent="0.25">
      <c r="A264" s="8">
        <v>663221728</v>
      </c>
      <c r="B264" t="s">
        <v>406</v>
      </c>
      <c r="C264" s="1">
        <v>43882</v>
      </c>
      <c r="D264" s="1">
        <v>43891</v>
      </c>
      <c r="E264" t="s">
        <v>1164</v>
      </c>
      <c r="F264" t="s">
        <v>6</v>
      </c>
      <c r="G264" t="str">
        <f>VLOOKUP(sales[[#This Row],[Country]],countryregion[],2,0)</f>
        <v>Europe</v>
      </c>
      <c r="H264" t="s">
        <v>407</v>
      </c>
      <c r="I264" t="s">
        <v>1155</v>
      </c>
      <c r="J264">
        <v>903</v>
      </c>
      <c r="K264" s="3">
        <f>VLOOKUP(sales[[#This Row],[Item Type]],typepricecost[],2,0)</f>
        <v>421.89</v>
      </c>
      <c r="L264" s="3">
        <f>VLOOKUP(sales[[#This Row],[Item Type]],typepricecost[],3,0)</f>
        <v>364.69</v>
      </c>
      <c r="M264" s="3">
        <f>sales[[#This Row],[Units Sold]]*sales[[#This Row],[Unit Price]]</f>
        <v>380966.67</v>
      </c>
      <c r="N264" s="3">
        <f>sales[[#This Row],[Units Sold]]*sales[[#This Row],[Unit Cost]]</f>
        <v>329315.07</v>
      </c>
      <c r="O264" s="3">
        <f>sales[[#This Row],[Total Sale]]-sales[[#This Row],[Total Cost]]</f>
        <v>51651.599999999977</v>
      </c>
      <c r="P264" s="19">
        <f>YEAR(sales[[#This Row],[Order Date]])</f>
        <v>2020</v>
      </c>
      <c r="Q264" s="19" t="str">
        <f>TEXT(sales[[#This Row],[Order Date]],"mmm")</f>
        <v>feb</v>
      </c>
      <c r="R264" s="19">
        <f>sales[[#This Row],[Ship Date]]-sales[[#This Row],[Order Date]]</f>
        <v>9</v>
      </c>
    </row>
    <row r="265" spans="1:18" x14ac:dyDescent="0.25">
      <c r="A265" s="8">
        <v>189347493</v>
      </c>
      <c r="B265" t="s">
        <v>408</v>
      </c>
      <c r="C265" s="1">
        <v>44167</v>
      </c>
      <c r="D265" s="1">
        <v>44186</v>
      </c>
      <c r="E265" t="s">
        <v>1164</v>
      </c>
      <c r="F265" t="s">
        <v>3</v>
      </c>
      <c r="G265" t="str">
        <f>VLOOKUP(sales[[#This Row],[Country]],countryregion[],2,0)</f>
        <v>Europe</v>
      </c>
      <c r="H265" t="s">
        <v>301</v>
      </c>
      <c r="I265" t="s">
        <v>1152</v>
      </c>
      <c r="J265">
        <v>986</v>
      </c>
      <c r="K265" s="3">
        <f>VLOOKUP(sales[[#This Row],[Item Type]],typepricecost[],2,0)</f>
        <v>109.28</v>
      </c>
      <c r="L265" s="3">
        <f>VLOOKUP(sales[[#This Row],[Item Type]],typepricecost[],3,0)</f>
        <v>35.840000000000003</v>
      </c>
      <c r="M265" s="3">
        <f>sales[[#This Row],[Units Sold]]*sales[[#This Row],[Unit Price]]</f>
        <v>107750.08</v>
      </c>
      <c r="N265" s="3">
        <f>sales[[#This Row],[Units Sold]]*sales[[#This Row],[Unit Cost]]</f>
        <v>35338.240000000005</v>
      </c>
      <c r="O265" s="3">
        <f>sales[[#This Row],[Total Sale]]-sales[[#This Row],[Total Cost]]</f>
        <v>72411.839999999997</v>
      </c>
      <c r="P265" s="19">
        <f>YEAR(sales[[#This Row],[Order Date]])</f>
        <v>2020</v>
      </c>
      <c r="Q265" s="19" t="str">
        <f>TEXT(sales[[#This Row],[Order Date]],"mmm")</f>
        <v>dic</v>
      </c>
      <c r="R265" s="19">
        <f>sales[[#This Row],[Ship Date]]-sales[[#This Row],[Order Date]]</f>
        <v>19</v>
      </c>
    </row>
    <row r="266" spans="1:18" x14ac:dyDescent="0.25">
      <c r="A266" s="8">
        <v>111818778</v>
      </c>
      <c r="B266" t="s">
        <v>409</v>
      </c>
      <c r="C266" s="1">
        <v>44042</v>
      </c>
      <c r="D266" s="1">
        <v>44066</v>
      </c>
      <c r="E266" t="s">
        <v>1165</v>
      </c>
      <c r="F266" t="s">
        <v>3</v>
      </c>
      <c r="G266" t="str">
        <f>VLOOKUP(sales[[#This Row],[Country]],countryregion[],2,0)</f>
        <v>Australia and Oceania</v>
      </c>
      <c r="H266" t="s">
        <v>145</v>
      </c>
      <c r="I266" t="s">
        <v>1151</v>
      </c>
      <c r="J266">
        <v>8516</v>
      </c>
      <c r="K266" s="3">
        <f>VLOOKUP(sales[[#This Row],[Item Type]],typepricecost[],2,0)</f>
        <v>47.45</v>
      </c>
      <c r="L266" s="3">
        <f>VLOOKUP(sales[[#This Row],[Item Type]],typepricecost[],3,0)</f>
        <v>31.79</v>
      </c>
      <c r="M266" s="3">
        <f>sales[[#This Row],[Units Sold]]*sales[[#This Row],[Unit Price]]</f>
        <v>404084.2</v>
      </c>
      <c r="N266" s="3">
        <f>sales[[#This Row],[Units Sold]]*sales[[#This Row],[Unit Cost]]</f>
        <v>270723.64</v>
      </c>
      <c r="O266" s="3">
        <f>sales[[#This Row],[Total Sale]]-sales[[#This Row],[Total Cost]]</f>
        <v>133360.56</v>
      </c>
      <c r="P266" s="19">
        <f>YEAR(sales[[#This Row],[Order Date]])</f>
        <v>2020</v>
      </c>
      <c r="Q266" s="19" t="str">
        <f>TEXT(sales[[#This Row],[Order Date]],"mmm")</f>
        <v>jul</v>
      </c>
      <c r="R266" s="19">
        <f>sales[[#This Row],[Ship Date]]-sales[[#This Row],[Order Date]]</f>
        <v>24</v>
      </c>
    </row>
    <row r="267" spans="1:18" x14ac:dyDescent="0.25">
      <c r="A267" s="8">
        <v>469746911</v>
      </c>
      <c r="B267" t="s">
        <v>410</v>
      </c>
      <c r="C267" s="1">
        <v>44364</v>
      </c>
      <c r="D267" s="1">
        <v>44405</v>
      </c>
      <c r="E267" t="s">
        <v>1163</v>
      </c>
      <c r="F267" t="s">
        <v>6</v>
      </c>
      <c r="G267" t="str">
        <f>VLOOKUP(sales[[#This Row],[Country]],countryregion[],2,0)</f>
        <v>Asia</v>
      </c>
      <c r="H267" t="s">
        <v>403</v>
      </c>
      <c r="I267" t="s">
        <v>1145</v>
      </c>
      <c r="J267">
        <v>7405</v>
      </c>
      <c r="K267" s="3">
        <f>VLOOKUP(sales[[#This Row],[Item Type]],typepricecost[],2,0)</f>
        <v>651.21</v>
      </c>
      <c r="L267" s="3">
        <f>VLOOKUP(sales[[#This Row],[Item Type]],typepricecost[],3,0)</f>
        <v>524.96</v>
      </c>
      <c r="M267" s="3">
        <f>sales[[#This Row],[Units Sold]]*sales[[#This Row],[Unit Price]]</f>
        <v>4822210.05</v>
      </c>
      <c r="N267" s="3">
        <f>sales[[#This Row],[Units Sold]]*sales[[#This Row],[Unit Cost]]</f>
        <v>3887328.8000000003</v>
      </c>
      <c r="O267" s="3">
        <f>sales[[#This Row],[Total Sale]]-sales[[#This Row],[Total Cost]]</f>
        <v>934881.24999999953</v>
      </c>
      <c r="P267" s="19">
        <f>YEAR(sales[[#This Row],[Order Date]])</f>
        <v>2021</v>
      </c>
      <c r="Q267" s="19" t="str">
        <f>TEXT(sales[[#This Row],[Order Date]],"mmm")</f>
        <v>jun</v>
      </c>
      <c r="R267" s="19">
        <f>sales[[#This Row],[Ship Date]]-sales[[#This Row],[Order Date]]</f>
        <v>41</v>
      </c>
    </row>
    <row r="268" spans="1:18" x14ac:dyDescent="0.25">
      <c r="A268" s="8">
        <v>472555720</v>
      </c>
      <c r="B268" t="s">
        <v>411</v>
      </c>
      <c r="C268" s="1">
        <v>44568</v>
      </c>
      <c r="D268" s="1">
        <v>44595</v>
      </c>
      <c r="E268" t="s">
        <v>1166</v>
      </c>
      <c r="F268" t="s">
        <v>6</v>
      </c>
      <c r="G268" t="str">
        <f>VLOOKUP(sales[[#This Row],[Country]],countryregion[],2,0)</f>
        <v>Middle East and North Africa</v>
      </c>
      <c r="H268" t="s">
        <v>298</v>
      </c>
      <c r="I268" t="s">
        <v>1153</v>
      </c>
      <c r="J268">
        <v>8594</v>
      </c>
      <c r="K268" s="3">
        <f>VLOOKUP(sales[[#This Row],[Item Type]],typepricecost[],2,0)</f>
        <v>668.27</v>
      </c>
      <c r="L268" s="3">
        <f>VLOOKUP(sales[[#This Row],[Item Type]],typepricecost[],3,0)</f>
        <v>502.54</v>
      </c>
      <c r="M268" s="3">
        <f>sales[[#This Row],[Units Sold]]*sales[[#This Row],[Unit Price]]</f>
        <v>5743112.3799999999</v>
      </c>
      <c r="N268" s="3">
        <f>sales[[#This Row],[Units Sold]]*sales[[#This Row],[Unit Cost]]</f>
        <v>4318828.76</v>
      </c>
      <c r="O268" s="3">
        <f>sales[[#This Row],[Total Sale]]-sales[[#This Row],[Total Cost]]</f>
        <v>1424283.62</v>
      </c>
      <c r="P268" s="19">
        <f>YEAR(sales[[#This Row],[Order Date]])</f>
        <v>2022</v>
      </c>
      <c r="Q268" s="19" t="str">
        <f>TEXT(sales[[#This Row],[Order Date]],"mmm")</f>
        <v>ene</v>
      </c>
      <c r="R268" s="19">
        <f>sales[[#This Row],[Ship Date]]-sales[[#This Row],[Order Date]]</f>
        <v>27</v>
      </c>
    </row>
    <row r="269" spans="1:18" x14ac:dyDescent="0.25">
      <c r="A269" s="8">
        <v>749981534</v>
      </c>
      <c r="B269" t="s">
        <v>412</v>
      </c>
      <c r="C269" s="1">
        <v>44236</v>
      </c>
      <c r="D269" s="1">
        <v>44238</v>
      </c>
      <c r="E269" t="s">
        <v>1165</v>
      </c>
      <c r="F269" t="s">
        <v>3</v>
      </c>
      <c r="G269" t="str">
        <f>VLOOKUP(sales[[#This Row],[Country]],countryregion[],2,0)</f>
        <v>Europe</v>
      </c>
      <c r="H269" t="s">
        <v>112</v>
      </c>
      <c r="I269" t="s">
        <v>1152</v>
      </c>
      <c r="J269">
        <v>5057</v>
      </c>
      <c r="K269" s="3">
        <f>VLOOKUP(sales[[#This Row],[Item Type]],typepricecost[],2,0)</f>
        <v>109.28</v>
      </c>
      <c r="L269" s="3">
        <f>VLOOKUP(sales[[#This Row],[Item Type]],typepricecost[],3,0)</f>
        <v>35.840000000000003</v>
      </c>
      <c r="M269" s="3">
        <f>sales[[#This Row],[Units Sold]]*sales[[#This Row],[Unit Price]]</f>
        <v>552628.96</v>
      </c>
      <c r="N269" s="3">
        <f>sales[[#This Row],[Units Sold]]*sales[[#This Row],[Unit Cost]]</f>
        <v>181242.88</v>
      </c>
      <c r="O269" s="3">
        <f>sales[[#This Row],[Total Sale]]-sales[[#This Row],[Total Cost]]</f>
        <v>371386.07999999996</v>
      </c>
      <c r="P269" s="19">
        <f>YEAR(sales[[#This Row],[Order Date]])</f>
        <v>2021</v>
      </c>
      <c r="Q269" s="19" t="str">
        <f>TEXT(sales[[#This Row],[Order Date]],"mmm")</f>
        <v>feb</v>
      </c>
      <c r="R269" s="19">
        <f>sales[[#This Row],[Ship Date]]-sales[[#This Row],[Order Date]]</f>
        <v>2</v>
      </c>
    </row>
    <row r="270" spans="1:18" x14ac:dyDescent="0.25">
      <c r="A270" s="8">
        <v>202073180</v>
      </c>
      <c r="B270" t="s">
        <v>413</v>
      </c>
      <c r="C270" s="1">
        <v>44663</v>
      </c>
      <c r="D270" s="1">
        <v>44689</v>
      </c>
      <c r="E270" t="s">
        <v>1166</v>
      </c>
      <c r="F270" t="s">
        <v>6</v>
      </c>
      <c r="G270" t="str">
        <f>VLOOKUP(sales[[#This Row],[Country]],countryregion[],2,0)</f>
        <v>Europe</v>
      </c>
      <c r="H270" t="s">
        <v>345</v>
      </c>
      <c r="I270" t="s">
        <v>1149</v>
      </c>
      <c r="J270">
        <v>6799</v>
      </c>
      <c r="K270" s="3">
        <f>VLOOKUP(sales[[#This Row],[Item Type]],typepricecost[],2,0)</f>
        <v>205.7</v>
      </c>
      <c r="L270" s="3">
        <f>VLOOKUP(sales[[#This Row],[Item Type]],typepricecost[],3,0)</f>
        <v>117.11</v>
      </c>
      <c r="M270" s="3">
        <f>sales[[#This Row],[Units Sold]]*sales[[#This Row],[Unit Price]]</f>
        <v>1398554.2999999998</v>
      </c>
      <c r="N270" s="3">
        <f>sales[[#This Row],[Units Sold]]*sales[[#This Row],[Unit Cost]]</f>
        <v>796230.89</v>
      </c>
      <c r="O270" s="3">
        <f>sales[[#This Row],[Total Sale]]-sales[[#This Row],[Total Cost]]</f>
        <v>602323.4099999998</v>
      </c>
      <c r="P270" s="19">
        <f>YEAR(sales[[#This Row],[Order Date]])</f>
        <v>2022</v>
      </c>
      <c r="Q270" s="19" t="str">
        <f>TEXT(sales[[#This Row],[Order Date]],"mmm")</f>
        <v>abr</v>
      </c>
      <c r="R270" s="19">
        <f>sales[[#This Row],[Ship Date]]-sales[[#This Row],[Order Date]]</f>
        <v>26</v>
      </c>
    </row>
    <row r="271" spans="1:18" x14ac:dyDescent="0.25">
      <c r="A271" s="8">
        <v>949191987</v>
      </c>
      <c r="B271" t="s">
        <v>414</v>
      </c>
      <c r="C271" s="1">
        <v>44161</v>
      </c>
      <c r="D271" s="1">
        <v>44180</v>
      </c>
      <c r="E271" t="s">
        <v>1163</v>
      </c>
      <c r="F271" t="s">
        <v>3</v>
      </c>
      <c r="G271" t="str">
        <f>VLOOKUP(sales[[#This Row],[Country]],countryregion[],2,0)</f>
        <v>Sub-Saharan Africa</v>
      </c>
      <c r="H271" t="s">
        <v>250</v>
      </c>
      <c r="I271" t="s">
        <v>1153</v>
      </c>
      <c r="J271">
        <v>5857</v>
      </c>
      <c r="K271" s="3">
        <f>VLOOKUP(sales[[#This Row],[Item Type]],typepricecost[],2,0)</f>
        <v>668.27</v>
      </c>
      <c r="L271" s="3">
        <f>VLOOKUP(sales[[#This Row],[Item Type]],typepricecost[],3,0)</f>
        <v>502.54</v>
      </c>
      <c r="M271" s="3">
        <f>sales[[#This Row],[Units Sold]]*sales[[#This Row],[Unit Price]]</f>
        <v>3914057.3899999997</v>
      </c>
      <c r="N271" s="3">
        <f>sales[[#This Row],[Units Sold]]*sales[[#This Row],[Unit Cost]]</f>
        <v>2943376.7800000003</v>
      </c>
      <c r="O271" s="3">
        <f>sales[[#This Row],[Total Sale]]-sales[[#This Row],[Total Cost]]</f>
        <v>970680.6099999994</v>
      </c>
      <c r="P271" s="19">
        <f>YEAR(sales[[#This Row],[Order Date]])</f>
        <v>2020</v>
      </c>
      <c r="Q271" s="19" t="str">
        <f>TEXT(sales[[#This Row],[Order Date]],"mmm")</f>
        <v>nov</v>
      </c>
      <c r="R271" s="19">
        <f>sales[[#This Row],[Ship Date]]-sales[[#This Row],[Order Date]]</f>
        <v>19</v>
      </c>
    </row>
    <row r="272" spans="1:18" x14ac:dyDescent="0.25">
      <c r="A272" s="8">
        <v>682011783</v>
      </c>
      <c r="B272" t="s">
        <v>415</v>
      </c>
      <c r="C272" s="1">
        <v>44838</v>
      </c>
      <c r="D272" s="1">
        <v>44879</v>
      </c>
      <c r="E272" t="s">
        <v>1163</v>
      </c>
      <c r="F272" t="s">
        <v>3</v>
      </c>
      <c r="G272" t="str">
        <f>VLOOKUP(sales[[#This Row],[Country]],countryregion[],2,0)</f>
        <v>Asia</v>
      </c>
      <c r="H272" t="s">
        <v>228</v>
      </c>
      <c r="I272" t="s">
        <v>1154</v>
      </c>
      <c r="J272">
        <v>1297</v>
      </c>
      <c r="K272" s="3">
        <f>VLOOKUP(sales[[#This Row],[Item Type]],typepricecost[],2,0)</f>
        <v>81.73</v>
      </c>
      <c r="L272" s="3">
        <f>VLOOKUP(sales[[#This Row],[Item Type]],typepricecost[],3,0)</f>
        <v>56.67</v>
      </c>
      <c r="M272" s="3">
        <f>sales[[#This Row],[Units Sold]]*sales[[#This Row],[Unit Price]]</f>
        <v>106003.81000000001</v>
      </c>
      <c r="N272" s="3">
        <f>sales[[#This Row],[Units Sold]]*sales[[#This Row],[Unit Cost]]</f>
        <v>73500.990000000005</v>
      </c>
      <c r="O272" s="3">
        <f>sales[[#This Row],[Total Sale]]-sales[[#This Row],[Total Cost]]</f>
        <v>32502.820000000007</v>
      </c>
      <c r="P272" s="19">
        <f>YEAR(sales[[#This Row],[Order Date]])</f>
        <v>2022</v>
      </c>
      <c r="Q272" s="19" t="str">
        <f>TEXT(sales[[#This Row],[Order Date]],"mmm")</f>
        <v>oct</v>
      </c>
      <c r="R272" s="19">
        <f>sales[[#This Row],[Ship Date]]-sales[[#This Row],[Order Date]]</f>
        <v>41</v>
      </c>
    </row>
    <row r="273" spans="1:18" x14ac:dyDescent="0.25">
      <c r="A273" s="8">
        <v>311518895</v>
      </c>
      <c r="B273" t="s">
        <v>416</v>
      </c>
      <c r="C273" s="1">
        <v>44779</v>
      </c>
      <c r="D273" s="1">
        <v>44794</v>
      </c>
      <c r="E273" t="s">
        <v>1163</v>
      </c>
      <c r="F273" t="s">
        <v>6</v>
      </c>
      <c r="G273" t="str">
        <f>VLOOKUP(sales[[#This Row],[Country]],countryregion[],2,0)</f>
        <v>Europe</v>
      </c>
      <c r="H273" t="s">
        <v>5</v>
      </c>
      <c r="I273" t="s">
        <v>1152</v>
      </c>
      <c r="J273">
        <v>4219</v>
      </c>
      <c r="K273" s="3">
        <f>VLOOKUP(sales[[#This Row],[Item Type]],typepricecost[],2,0)</f>
        <v>109.28</v>
      </c>
      <c r="L273" s="3">
        <f>VLOOKUP(sales[[#This Row],[Item Type]],typepricecost[],3,0)</f>
        <v>35.840000000000003</v>
      </c>
      <c r="M273" s="3">
        <f>sales[[#This Row],[Units Sold]]*sales[[#This Row],[Unit Price]]</f>
        <v>461052.32</v>
      </c>
      <c r="N273" s="3">
        <f>sales[[#This Row],[Units Sold]]*sales[[#This Row],[Unit Cost]]</f>
        <v>151208.96000000002</v>
      </c>
      <c r="O273" s="3">
        <f>sales[[#This Row],[Total Sale]]-sales[[#This Row],[Total Cost]]</f>
        <v>309843.36</v>
      </c>
      <c r="P273" s="19">
        <f>YEAR(sales[[#This Row],[Order Date]])</f>
        <v>2022</v>
      </c>
      <c r="Q273" s="19" t="str">
        <f>TEXT(sales[[#This Row],[Order Date]],"mmm")</f>
        <v>ago</v>
      </c>
      <c r="R273" s="19">
        <f>sales[[#This Row],[Ship Date]]-sales[[#This Row],[Order Date]]</f>
        <v>15</v>
      </c>
    </row>
    <row r="274" spans="1:18" x14ac:dyDescent="0.25">
      <c r="A274" s="8">
        <v>819012153</v>
      </c>
      <c r="B274" t="s">
        <v>417</v>
      </c>
      <c r="C274" s="1">
        <v>44820</v>
      </c>
      <c r="D274" s="1">
        <v>44822</v>
      </c>
      <c r="E274" t="s">
        <v>1163</v>
      </c>
      <c r="F274" t="s">
        <v>3</v>
      </c>
      <c r="G274" t="str">
        <f>VLOOKUP(sales[[#This Row],[Country]],countryregion[],2,0)</f>
        <v>Sub-Saharan Africa</v>
      </c>
      <c r="H274" t="s">
        <v>222</v>
      </c>
      <c r="I274" t="s">
        <v>1148</v>
      </c>
      <c r="J274">
        <v>2751</v>
      </c>
      <c r="K274" s="3">
        <f>VLOOKUP(sales[[#This Row],[Item Type]],typepricecost[],2,0)</f>
        <v>437.2</v>
      </c>
      <c r="L274" s="3">
        <f>VLOOKUP(sales[[#This Row],[Item Type]],typepricecost[],3,0)</f>
        <v>263.33</v>
      </c>
      <c r="M274" s="3">
        <f>sales[[#This Row],[Units Sold]]*sales[[#This Row],[Unit Price]]</f>
        <v>1202737.2</v>
      </c>
      <c r="N274" s="3">
        <f>sales[[#This Row],[Units Sold]]*sales[[#This Row],[Unit Cost]]</f>
        <v>724420.83</v>
      </c>
      <c r="O274" s="3">
        <f>sales[[#This Row],[Total Sale]]-sales[[#This Row],[Total Cost]]</f>
        <v>478316.37</v>
      </c>
      <c r="P274" s="19">
        <f>YEAR(sales[[#This Row],[Order Date]])</f>
        <v>2022</v>
      </c>
      <c r="Q274" s="19" t="str">
        <f>TEXT(sales[[#This Row],[Order Date]],"mmm")</f>
        <v>sep</v>
      </c>
      <c r="R274" s="19">
        <f>sales[[#This Row],[Ship Date]]-sales[[#This Row],[Order Date]]</f>
        <v>2</v>
      </c>
    </row>
    <row r="275" spans="1:18" x14ac:dyDescent="0.25">
      <c r="A275" s="8">
        <v>106102883</v>
      </c>
      <c r="B275" t="s">
        <v>418</v>
      </c>
      <c r="C275" s="1">
        <v>43859</v>
      </c>
      <c r="D275" s="1">
        <v>43889</v>
      </c>
      <c r="E275" t="s">
        <v>1166</v>
      </c>
      <c r="F275" t="s">
        <v>3</v>
      </c>
      <c r="G275" t="str">
        <f>VLOOKUP(sales[[#This Row],[Country]],countryregion[],2,0)</f>
        <v>Europe</v>
      </c>
      <c r="H275" t="s">
        <v>419</v>
      </c>
      <c r="I275" t="s">
        <v>1145</v>
      </c>
      <c r="J275">
        <v>7056</v>
      </c>
      <c r="K275" s="3">
        <f>VLOOKUP(sales[[#This Row],[Item Type]],typepricecost[],2,0)</f>
        <v>651.21</v>
      </c>
      <c r="L275" s="3">
        <f>VLOOKUP(sales[[#This Row],[Item Type]],typepricecost[],3,0)</f>
        <v>524.96</v>
      </c>
      <c r="M275" s="3">
        <f>sales[[#This Row],[Units Sold]]*sales[[#This Row],[Unit Price]]</f>
        <v>4594937.7600000007</v>
      </c>
      <c r="N275" s="3">
        <f>sales[[#This Row],[Units Sold]]*sales[[#This Row],[Unit Cost]]</f>
        <v>3704117.7600000002</v>
      </c>
      <c r="O275" s="3">
        <f>sales[[#This Row],[Total Sale]]-sales[[#This Row],[Total Cost]]</f>
        <v>890820.00000000047</v>
      </c>
      <c r="P275" s="19">
        <f>YEAR(sales[[#This Row],[Order Date]])</f>
        <v>2020</v>
      </c>
      <c r="Q275" s="19" t="str">
        <f>TEXT(sales[[#This Row],[Order Date]],"mmm")</f>
        <v>ene</v>
      </c>
      <c r="R275" s="19">
        <f>sales[[#This Row],[Ship Date]]-sales[[#This Row],[Order Date]]</f>
        <v>30</v>
      </c>
    </row>
    <row r="276" spans="1:18" x14ac:dyDescent="0.25">
      <c r="A276" s="8">
        <v>644714915</v>
      </c>
      <c r="B276" t="s">
        <v>420</v>
      </c>
      <c r="C276" s="1">
        <v>44595</v>
      </c>
      <c r="D276" s="1">
        <v>44602</v>
      </c>
      <c r="E276" t="s">
        <v>1164</v>
      </c>
      <c r="F276" t="s">
        <v>3</v>
      </c>
      <c r="G276" t="str">
        <f>VLOOKUP(sales[[#This Row],[Country]],countryregion[],2,0)</f>
        <v>Europe</v>
      </c>
      <c r="H276" t="s">
        <v>161</v>
      </c>
      <c r="I276" t="s">
        <v>1155</v>
      </c>
      <c r="J276">
        <v>4325</v>
      </c>
      <c r="K276" s="3">
        <f>VLOOKUP(sales[[#This Row],[Item Type]],typepricecost[],2,0)</f>
        <v>421.89</v>
      </c>
      <c r="L276" s="3">
        <f>VLOOKUP(sales[[#This Row],[Item Type]],typepricecost[],3,0)</f>
        <v>364.69</v>
      </c>
      <c r="M276" s="3">
        <f>sales[[#This Row],[Units Sold]]*sales[[#This Row],[Unit Price]]</f>
        <v>1824674.25</v>
      </c>
      <c r="N276" s="3">
        <f>sales[[#This Row],[Units Sold]]*sales[[#This Row],[Unit Cost]]</f>
        <v>1577284.25</v>
      </c>
      <c r="O276" s="3">
        <f>sales[[#This Row],[Total Sale]]-sales[[#This Row],[Total Cost]]</f>
        <v>247390</v>
      </c>
      <c r="P276" s="19">
        <f>YEAR(sales[[#This Row],[Order Date]])</f>
        <v>2022</v>
      </c>
      <c r="Q276" s="19" t="str">
        <f>TEXT(sales[[#This Row],[Order Date]],"mmm")</f>
        <v>feb</v>
      </c>
      <c r="R276" s="19">
        <f>sales[[#This Row],[Ship Date]]-sales[[#This Row],[Order Date]]</f>
        <v>7</v>
      </c>
    </row>
    <row r="277" spans="1:18" x14ac:dyDescent="0.25">
      <c r="A277" s="8">
        <v>927084577</v>
      </c>
      <c r="B277" t="s">
        <v>254</v>
      </c>
      <c r="C277" s="1">
        <v>44653</v>
      </c>
      <c r="D277" s="1">
        <v>44667</v>
      </c>
      <c r="E277" t="s">
        <v>1163</v>
      </c>
      <c r="F277" t="s">
        <v>3</v>
      </c>
      <c r="G277" t="str">
        <f>VLOOKUP(sales[[#This Row],[Country]],countryregion[],2,0)</f>
        <v>Europe</v>
      </c>
      <c r="H277" t="s">
        <v>345</v>
      </c>
      <c r="I277" t="s">
        <v>1151</v>
      </c>
      <c r="J277">
        <v>3783</v>
      </c>
      <c r="K277" s="3">
        <f>VLOOKUP(sales[[#This Row],[Item Type]],typepricecost[],2,0)</f>
        <v>47.45</v>
      </c>
      <c r="L277" s="3">
        <f>VLOOKUP(sales[[#This Row],[Item Type]],typepricecost[],3,0)</f>
        <v>31.79</v>
      </c>
      <c r="M277" s="3">
        <f>sales[[#This Row],[Units Sold]]*sales[[#This Row],[Unit Price]]</f>
        <v>179503.35</v>
      </c>
      <c r="N277" s="3">
        <f>sales[[#This Row],[Units Sold]]*sales[[#This Row],[Unit Cost]]</f>
        <v>120261.56999999999</v>
      </c>
      <c r="O277" s="3">
        <f>sales[[#This Row],[Total Sale]]-sales[[#This Row],[Total Cost]]</f>
        <v>59241.780000000013</v>
      </c>
      <c r="P277" s="19">
        <f>YEAR(sales[[#This Row],[Order Date]])</f>
        <v>2022</v>
      </c>
      <c r="Q277" s="19" t="str">
        <f>TEXT(sales[[#This Row],[Order Date]],"mmm")</f>
        <v>abr</v>
      </c>
      <c r="R277" s="19">
        <f>sales[[#This Row],[Ship Date]]-sales[[#This Row],[Order Date]]</f>
        <v>14</v>
      </c>
    </row>
    <row r="278" spans="1:18" x14ac:dyDescent="0.25">
      <c r="A278" s="8">
        <v>415760695</v>
      </c>
      <c r="B278" t="s">
        <v>421</v>
      </c>
      <c r="C278" s="1">
        <v>44414</v>
      </c>
      <c r="D278" s="1">
        <v>44426</v>
      </c>
      <c r="E278" t="s">
        <v>1166</v>
      </c>
      <c r="F278" t="s">
        <v>6</v>
      </c>
      <c r="G278" t="str">
        <f>VLOOKUP(sales[[#This Row],[Country]],countryregion[],2,0)</f>
        <v>Middle East and North Africa</v>
      </c>
      <c r="H278" t="s">
        <v>422</v>
      </c>
      <c r="I278" t="s">
        <v>1146</v>
      </c>
      <c r="J278">
        <v>1684</v>
      </c>
      <c r="K278" s="3">
        <f>VLOOKUP(sales[[#This Row],[Item Type]],typepricecost[],2,0)</f>
        <v>154.06</v>
      </c>
      <c r="L278" s="3">
        <f>VLOOKUP(sales[[#This Row],[Item Type]],typepricecost[],3,0)</f>
        <v>90.93</v>
      </c>
      <c r="M278" s="3">
        <f>sales[[#This Row],[Units Sold]]*sales[[#This Row],[Unit Price]]</f>
        <v>259437.04</v>
      </c>
      <c r="N278" s="3">
        <f>sales[[#This Row],[Units Sold]]*sales[[#This Row],[Unit Cost]]</f>
        <v>153126.12000000002</v>
      </c>
      <c r="O278" s="3">
        <f>sales[[#This Row],[Total Sale]]-sales[[#This Row],[Total Cost]]</f>
        <v>106310.91999999998</v>
      </c>
      <c r="P278" s="19">
        <f>YEAR(sales[[#This Row],[Order Date]])</f>
        <v>2021</v>
      </c>
      <c r="Q278" s="19" t="str">
        <f>TEXT(sales[[#This Row],[Order Date]],"mmm")</f>
        <v>ago</v>
      </c>
      <c r="R278" s="19">
        <f>sales[[#This Row],[Ship Date]]-sales[[#This Row],[Order Date]]</f>
        <v>12</v>
      </c>
    </row>
    <row r="279" spans="1:18" x14ac:dyDescent="0.25">
      <c r="A279" s="8">
        <v>893604600</v>
      </c>
      <c r="B279" t="s">
        <v>423</v>
      </c>
      <c r="C279" s="1">
        <v>44406</v>
      </c>
      <c r="D279" s="1">
        <v>44437</v>
      </c>
      <c r="E279" t="s">
        <v>1164</v>
      </c>
      <c r="F279" t="s">
        <v>6</v>
      </c>
      <c r="G279" t="str">
        <f>VLOOKUP(sales[[#This Row],[Country]],countryregion[],2,0)</f>
        <v>Middle East and North Africa</v>
      </c>
      <c r="H279" t="s">
        <v>424</v>
      </c>
      <c r="I279" t="s">
        <v>1149</v>
      </c>
      <c r="J279">
        <v>6314</v>
      </c>
      <c r="K279" s="3">
        <f>VLOOKUP(sales[[#This Row],[Item Type]],typepricecost[],2,0)</f>
        <v>205.7</v>
      </c>
      <c r="L279" s="3">
        <f>VLOOKUP(sales[[#This Row],[Item Type]],typepricecost[],3,0)</f>
        <v>117.11</v>
      </c>
      <c r="M279" s="3">
        <f>sales[[#This Row],[Units Sold]]*sales[[#This Row],[Unit Price]]</f>
        <v>1298789.7999999998</v>
      </c>
      <c r="N279" s="3">
        <f>sales[[#This Row],[Units Sold]]*sales[[#This Row],[Unit Cost]]</f>
        <v>739432.54</v>
      </c>
      <c r="O279" s="3">
        <f>sales[[#This Row],[Total Sale]]-sales[[#This Row],[Total Cost]]</f>
        <v>559357.25999999978</v>
      </c>
      <c r="P279" s="19">
        <f>YEAR(sales[[#This Row],[Order Date]])</f>
        <v>2021</v>
      </c>
      <c r="Q279" s="19" t="str">
        <f>TEXT(sales[[#This Row],[Order Date]],"mmm")</f>
        <v>jul</v>
      </c>
      <c r="R279" s="19">
        <f>sales[[#This Row],[Ship Date]]-sales[[#This Row],[Order Date]]</f>
        <v>31</v>
      </c>
    </row>
    <row r="280" spans="1:18" x14ac:dyDescent="0.25">
      <c r="A280" s="8">
        <v>613790118</v>
      </c>
      <c r="B280" t="s">
        <v>425</v>
      </c>
      <c r="C280" s="1">
        <v>44785</v>
      </c>
      <c r="D280" s="1">
        <v>44822</v>
      </c>
      <c r="E280" t="s">
        <v>1163</v>
      </c>
      <c r="F280" t="s">
        <v>3</v>
      </c>
      <c r="G280" t="str">
        <f>VLOOKUP(sales[[#This Row],[Country]],countryregion[],2,0)</f>
        <v>Central America and the Caribbean</v>
      </c>
      <c r="H280" t="s">
        <v>37</v>
      </c>
      <c r="I280" t="s">
        <v>1152</v>
      </c>
      <c r="J280">
        <v>2991</v>
      </c>
      <c r="K280" s="3">
        <f>VLOOKUP(sales[[#This Row],[Item Type]],typepricecost[],2,0)</f>
        <v>109.28</v>
      </c>
      <c r="L280" s="3">
        <f>VLOOKUP(sales[[#This Row],[Item Type]],typepricecost[],3,0)</f>
        <v>35.840000000000003</v>
      </c>
      <c r="M280" s="3">
        <f>sales[[#This Row],[Units Sold]]*sales[[#This Row],[Unit Price]]</f>
        <v>326856.48</v>
      </c>
      <c r="N280" s="3">
        <f>sales[[#This Row],[Units Sold]]*sales[[#This Row],[Unit Cost]]</f>
        <v>107197.44000000002</v>
      </c>
      <c r="O280" s="3">
        <f>sales[[#This Row],[Total Sale]]-sales[[#This Row],[Total Cost]]</f>
        <v>219659.03999999998</v>
      </c>
      <c r="P280" s="19">
        <f>YEAR(sales[[#This Row],[Order Date]])</f>
        <v>2022</v>
      </c>
      <c r="Q280" s="19" t="str">
        <f>TEXT(sales[[#This Row],[Order Date]],"mmm")</f>
        <v>ago</v>
      </c>
      <c r="R280" s="19">
        <f>sales[[#This Row],[Ship Date]]-sales[[#This Row],[Order Date]]</f>
        <v>37</v>
      </c>
    </row>
    <row r="281" spans="1:18" x14ac:dyDescent="0.25">
      <c r="A281" s="8">
        <v>149803578</v>
      </c>
      <c r="B281" t="s">
        <v>426</v>
      </c>
      <c r="C281" s="1">
        <v>44804</v>
      </c>
      <c r="D281" s="1">
        <v>44811</v>
      </c>
      <c r="E281" t="s">
        <v>1165</v>
      </c>
      <c r="F281" t="s">
        <v>3</v>
      </c>
      <c r="G281" t="str">
        <f>VLOOKUP(sales[[#This Row],[Country]],countryregion[],2,0)</f>
        <v>Asia</v>
      </c>
      <c r="H281" t="s">
        <v>42</v>
      </c>
      <c r="I281" t="s">
        <v>1154</v>
      </c>
      <c r="J281">
        <v>9063</v>
      </c>
      <c r="K281" s="3">
        <f>VLOOKUP(sales[[#This Row],[Item Type]],typepricecost[],2,0)</f>
        <v>81.73</v>
      </c>
      <c r="L281" s="3">
        <f>VLOOKUP(sales[[#This Row],[Item Type]],typepricecost[],3,0)</f>
        <v>56.67</v>
      </c>
      <c r="M281" s="3">
        <f>sales[[#This Row],[Units Sold]]*sales[[#This Row],[Unit Price]]</f>
        <v>740718.99</v>
      </c>
      <c r="N281" s="3">
        <f>sales[[#This Row],[Units Sold]]*sales[[#This Row],[Unit Cost]]</f>
        <v>513600.21</v>
      </c>
      <c r="O281" s="3">
        <f>sales[[#This Row],[Total Sale]]-sales[[#This Row],[Total Cost]]</f>
        <v>227118.77999999997</v>
      </c>
      <c r="P281" s="19">
        <f>YEAR(sales[[#This Row],[Order Date]])</f>
        <v>2022</v>
      </c>
      <c r="Q281" s="19" t="str">
        <f>TEXT(sales[[#This Row],[Order Date]],"mmm")</f>
        <v>ago</v>
      </c>
      <c r="R281" s="19">
        <f>sales[[#This Row],[Ship Date]]-sales[[#This Row],[Order Date]]</f>
        <v>7</v>
      </c>
    </row>
    <row r="282" spans="1:18" x14ac:dyDescent="0.25">
      <c r="A282" s="8">
        <v>145443809</v>
      </c>
      <c r="B282" t="s">
        <v>427</v>
      </c>
      <c r="C282" s="1">
        <v>44391</v>
      </c>
      <c r="D282" s="1">
        <v>44403</v>
      </c>
      <c r="E282" t="s">
        <v>1164</v>
      </c>
      <c r="F282" t="s">
        <v>3</v>
      </c>
      <c r="G282" t="str">
        <f>VLOOKUP(sales[[#This Row],[Country]],countryregion[],2,0)</f>
        <v>Middle East and North Africa</v>
      </c>
      <c r="H282" t="s">
        <v>235</v>
      </c>
      <c r="I282" t="s">
        <v>2</v>
      </c>
      <c r="J282">
        <v>8910</v>
      </c>
      <c r="K282" s="3">
        <f>VLOOKUP(sales[[#This Row],[Item Type]],typepricecost[],2,0)</f>
        <v>152.58000000000001</v>
      </c>
      <c r="L282" s="3">
        <f>VLOOKUP(sales[[#This Row],[Item Type]],typepricecost[],3,0)</f>
        <v>97.44</v>
      </c>
      <c r="M282" s="3">
        <f>sales[[#This Row],[Units Sold]]*sales[[#This Row],[Unit Price]]</f>
        <v>1359487.8</v>
      </c>
      <c r="N282" s="3">
        <f>sales[[#This Row],[Units Sold]]*sales[[#This Row],[Unit Cost]]</f>
        <v>868190.4</v>
      </c>
      <c r="O282" s="3">
        <f>sales[[#This Row],[Total Sale]]-sales[[#This Row],[Total Cost]]</f>
        <v>491297.4</v>
      </c>
      <c r="P282" s="19">
        <f>YEAR(sales[[#This Row],[Order Date]])</f>
        <v>2021</v>
      </c>
      <c r="Q282" s="19" t="str">
        <f>TEXT(sales[[#This Row],[Order Date]],"mmm")</f>
        <v>jul</v>
      </c>
      <c r="R282" s="19">
        <f>sales[[#This Row],[Ship Date]]-sales[[#This Row],[Order Date]]</f>
        <v>12</v>
      </c>
    </row>
    <row r="283" spans="1:18" x14ac:dyDescent="0.25">
      <c r="A283" s="8">
        <v>864822137</v>
      </c>
      <c r="B283" t="s">
        <v>428</v>
      </c>
      <c r="C283" s="1">
        <v>44660</v>
      </c>
      <c r="D283" s="1">
        <v>44692</v>
      </c>
      <c r="E283" t="s">
        <v>1166</v>
      </c>
      <c r="F283" t="s">
        <v>3</v>
      </c>
      <c r="G283" t="str">
        <f>VLOOKUP(sales[[#This Row],[Country]],countryregion[],2,0)</f>
        <v>Australia and Oceania</v>
      </c>
      <c r="H283" t="s">
        <v>35</v>
      </c>
      <c r="I283" t="s">
        <v>1152</v>
      </c>
      <c r="J283">
        <v>8943</v>
      </c>
      <c r="K283" s="3">
        <f>VLOOKUP(sales[[#This Row],[Item Type]],typepricecost[],2,0)</f>
        <v>109.28</v>
      </c>
      <c r="L283" s="3">
        <f>VLOOKUP(sales[[#This Row],[Item Type]],typepricecost[],3,0)</f>
        <v>35.840000000000003</v>
      </c>
      <c r="M283" s="3">
        <f>sales[[#This Row],[Units Sold]]*sales[[#This Row],[Unit Price]]</f>
        <v>977291.04</v>
      </c>
      <c r="N283" s="3">
        <f>sales[[#This Row],[Units Sold]]*sales[[#This Row],[Unit Cost]]</f>
        <v>320517.12000000005</v>
      </c>
      <c r="O283" s="3">
        <f>sales[[#This Row],[Total Sale]]-sales[[#This Row],[Total Cost]]</f>
        <v>656773.91999999993</v>
      </c>
      <c r="P283" s="19">
        <f>YEAR(sales[[#This Row],[Order Date]])</f>
        <v>2022</v>
      </c>
      <c r="Q283" s="19" t="str">
        <f>TEXT(sales[[#This Row],[Order Date]],"mmm")</f>
        <v>abr</v>
      </c>
      <c r="R283" s="19">
        <f>sales[[#This Row],[Ship Date]]-sales[[#This Row],[Order Date]]</f>
        <v>32</v>
      </c>
    </row>
    <row r="284" spans="1:18" x14ac:dyDescent="0.25">
      <c r="A284" s="8">
        <v>842362391</v>
      </c>
      <c r="B284" t="s">
        <v>429</v>
      </c>
      <c r="C284" s="1">
        <v>44265</v>
      </c>
      <c r="D284" s="1">
        <v>44300</v>
      </c>
      <c r="E284" t="s">
        <v>1165</v>
      </c>
      <c r="F284" t="s">
        <v>6</v>
      </c>
      <c r="G284" t="str">
        <f>VLOOKUP(sales[[#This Row],[Country]],countryregion[],2,0)</f>
        <v>Australia and Oceania</v>
      </c>
      <c r="H284" t="s">
        <v>167</v>
      </c>
      <c r="I284" t="s">
        <v>1145</v>
      </c>
      <c r="J284">
        <v>2606</v>
      </c>
      <c r="K284" s="3">
        <f>VLOOKUP(sales[[#This Row],[Item Type]],typepricecost[],2,0)</f>
        <v>651.21</v>
      </c>
      <c r="L284" s="3">
        <f>VLOOKUP(sales[[#This Row],[Item Type]],typepricecost[],3,0)</f>
        <v>524.96</v>
      </c>
      <c r="M284" s="3">
        <f>sales[[#This Row],[Units Sold]]*sales[[#This Row],[Unit Price]]</f>
        <v>1697053.26</v>
      </c>
      <c r="N284" s="3">
        <f>sales[[#This Row],[Units Sold]]*sales[[#This Row],[Unit Cost]]</f>
        <v>1368045.76</v>
      </c>
      <c r="O284" s="3">
        <f>sales[[#This Row],[Total Sale]]-sales[[#This Row],[Total Cost]]</f>
        <v>329007.5</v>
      </c>
      <c r="P284" s="19">
        <f>YEAR(sales[[#This Row],[Order Date]])</f>
        <v>2021</v>
      </c>
      <c r="Q284" s="19" t="str">
        <f>TEXT(sales[[#This Row],[Order Date]],"mmm")</f>
        <v>mar</v>
      </c>
      <c r="R284" s="19">
        <f>sales[[#This Row],[Ship Date]]-sales[[#This Row],[Order Date]]</f>
        <v>35</v>
      </c>
    </row>
    <row r="285" spans="1:18" x14ac:dyDescent="0.25">
      <c r="A285" s="8">
        <v>932800900</v>
      </c>
      <c r="B285" t="s">
        <v>430</v>
      </c>
      <c r="C285" s="1">
        <v>44092</v>
      </c>
      <c r="D285" s="1">
        <v>44095</v>
      </c>
      <c r="E285" t="s">
        <v>1163</v>
      </c>
      <c r="F285" t="s">
        <v>6</v>
      </c>
      <c r="G285" t="str">
        <f>VLOOKUP(sales[[#This Row],[Country]],countryregion[],2,0)</f>
        <v>Sub-Saharan Africa</v>
      </c>
      <c r="H285" t="s">
        <v>431</v>
      </c>
      <c r="I285" t="s">
        <v>2</v>
      </c>
      <c r="J285">
        <v>5370</v>
      </c>
      <c r="K285" s="3">
        <f>VLOOKUP(sales[[#This Row],[Item Type]],typepricecost[],2,0)</f>
        <v>152.58000000000001</v>
      </c>
      <c r="L285" s="3">
        <f>VLOOKUP(sales[[#This Row],[Item Type]],typepricecost[],3,0)</f>
        <v>97.44</v>
      </c>
      <c r="M285" s="3">
        <f>sales[[#This Row],[Units Sold]]*sales[[#This Row],[Unit Price]]</f>
        <v>819354.60000000009</v>
      </c>
      <c r="N285" s="3">
        <f>sales[[#This Row],[Units Sold]]*sales[[#This Row],[Unit Cost]]</f>
        <v>523252.8</v>
      </c>
      <c r="O285" s="3">
        <f>sales[[#This Row],[Total Sale]]-sales[[#This Row],[Total Cost]]</f>
        <v>296101.8000000001</v>
      </c>
      <c r="P285" s="19">
        <f>YEAR(sales[[#This Row],[Order Date]])</f>
        <v>2020</v>
      </c>
      <c r="Q285" s="19" t="str">
        <f>TEXT(sales[[#This Row],[Order Date]],"mmm")</f>
        <v>sep</v>
      </c>
      <c r="R285" s="19">
        <f>sales[[#This Row],[Ship Date]]-sales[[#This Row],[Order Date]]</f>
        <v>3</v>
      </c>
    </row>
    <row r="286" spans="1:18" x14ac:dyDescent="0.25">
      <c r="A286" s="8">
        <v>261186492</v>
      </c>
      <c r="B286" t="s">
        <v>432</v>
      </c>
      <c r="C286" s="1">
        <v>44654</v>
      </c>
      <c r="D286" s="1">
        <v>44664</v>
      </c>
      <c r="E286" t="s">
        <v>1165</v>
      </c>
      <c r="F286" t="s">
        <v>6</v>
      </c>
      <c r="G286" t="str">
        <f>VLOOKUP(sales[[#This Row],[Country]],countryregion[],2,0)</f>
        <v>Asia</v>
      </c>
      <c r="H286" t="s">
        <v>75</v>
      </c>
      <c r="I286" t="s">
        <v>1150</v>
      </c>
      <c r="J286">
        <v>9742</v>
      </c>
      <c r="K286" s="3">
        <f>VLOOKUP(sales[[#This Row],[Item Type]],typepricecost[],2,0)</f>
        <v>255.28</v>
      </c>
      <c r="L286" s="3">
        <f>VLOOKUP(sales[[#This Row],[Item Type]],typepricecost[],3,0)</f>
        <v>159.41999999999999</v>
      </c>
      <c r="M286" s="3">
        <f>sales[[#This Row],[Units Sold]]*sales[[#This Row],[Unit Price]]</f>
        <v>2486937.7600000002</v>
      </c>
      <c r="N286" s="3">
        <f>sales[[#This Row],[Units Sold]]*sales[[#This Row],[Unit Cost]]</f>
        <v>1553069.64</v>
      </c>
      <c r="O286" s="3">
        <f>sales[[#This Row],[Total Sale]]-sales[[#This Row],[Total Cost]]</f>
        <v>933868.12000000034</v>
      </c>
      <c r="P286" s="19">
        <f>YEAR(sales[[#This Row],[Order Date]])</f>
        <v>2022</v>
      </c>
      <c r="Q286" s="19" t="str">
        <f>TEXT(sales[[#This Row],[Order Date]],"mmm")</f>
        <v>abr</v>
      </c>
      <c r="R286" s="19">
        <f>sales[[#This Row],[Ship Date]]-sales[[#This Row],[Order Date]]</f>
        <v>10</v>
      </c>
    </row>
    <row r="287" spans="1:18" x14ac:dyDescent="0.25">
      <c r="A287" s="8">
        <v>272880494</v>
      </c>
      <c r="B287" t="s">
        <v>433</v>
      </c>
      <c r="C287" s="1">
        <v>44523</v>
      </c>
      <c r="D287" s="1">
        <v>44561</v>
      </c>
      <c r="E287" t="s">
        <v>1164</v>
      </c>
      <c r="F287" t="s">
        <v>3</v>
      </c>
      <c r="G287" t="str">
        <f>VLOOKUP(sales[[#This Row],[Country]],countryregion[],2,0)</f>
        <v>Sub-Saharan Africa</v>
      </c>
      <c r="H287" t="s">
        <v>211</v>
      </c>
      <c r="I287" t="s">
        <v>1153</v>
      </c>
      <c r="J287">
        <v>257</v>
      </c>
      <c r="K287" s="3">
        <f>VLOOKUP(sales[[#This Row],[Item Type]],typepricecost[],2,0)</f>
        <v>668.27</v>
      </c>
      <c r="L287" s="3">
        <f>VLOOKUP(sales[[#This Row],[Item Type]],typepricecost[],3,0)</f>
        <v>502.54</v>
      </c>
      <c r="M287" s="3">
        <f>sales[[#This Row],[Units Sold]]*sales[[#This Row],[Unit Price]]</f>
        <v>171745.38999999998</v>
      </c>
      <c r="N287" s="3">
        <f>sales[[#This Row],[Units Sold]]*sales[[#This Row],[Unit Cost]]</f>
        <v>129152.78</v>
      </c>
      <c r="O287" s="3">
        <f>sales[[#This Row],[Total Sale]]-sales[[#This Row],[Total Cost]]</f>
        <v>42592.609999999986</v>
      </c>
      <c r="P287" s="19">
        <f>YEAR(sales[[#This Row],[Order Date]])</f>
        <v>2021</v>
      </c>
      <c r="Q287" s="19" t="str">
        <f>TEXT(sales[[#This Row],[Order Date]],"mmm")</f>
        <v>nov</v>
      </c>
      <c r="R287" s="19">
        <f>sales[[#This Row],[Ship Date]]-sales[[#This Row],[Order Date]]</f>
        <v>38</v>
      </c>
    </row>
    <row r="288" spans="1:18" x14ac:dyDescent="0.25">
      <c r="A288" s="8">
        <v>683556735</v>
      </c>
      <c r="B288" t="s">
        <v>434</v>
      </c>
      <c r="C288" s="1">
        <v>43981</v>
      </c>
      <c r="D288" s="1">
        <v>43990</v>
      </c>
      <c r="E288" t="s">
        <v>1165</v>
      </c>
      <c r="F288" t="s">
        <v>6</v>
      </c>
      <c r="G288" t="str">
        <f>VLOOKUP(sales[[#This Row],[Country]],countryregion[],2,0)</f>
        <v>Asia</v>
      </c>
      <c r="H288" t="s">
        <v>50</v>
      </c>
      <c r="I288" t="s">
        <v>1152</v>
      </c>
      <c r="J288">
        <v>8483</v>
      </c>
      <c r="K288" s="3">
        <f>VLOOKUP(sales[[#This Row],[Item Type]],typepricecost[],2,0)</f>
        <v>109.28</v>
      </c>
      <c r="L288" s="3">
        <f>VLOOKUP(sales[[#This Row],[Item Type]],typepricecost[],3,0)</f>
        <v>35.840000000000003</v>
      </c>
      <c r="M288" s="3">
        <f>sales[[#This Row],[Units Sold]]*sales[[#This Row],[Unit Price]]</f>
        <v>927022.24</v>
      </c>
      <c r="N288" s="3">
        <f>sales[[#This Row],[Units Sold]]*sales[[#This Row],[Unit Cost]]</f>
        <v>304030.72000000003</v>
      </c>
      <c r="O288" s="3">
        <f>sales[[#This Row],[Total Sale]]-sales[[#This Row],[Total Cost]]</f>
        <v>622991.52</v>
      </c>
      <c r="P288" s="19">
        <f>YEAR(sales[[#This Row],[Order Date]])</f>
        <v>2020</v>
      </c>
      <c r="Q288" s="19" t="str">
        <f>TEXT(sales[[#This Row],[Order Date]],"mmm")</f>
        <v>may</v>
      </c>
      <c r="R288" s="19">
        <f>sales[[#This Row],[Ship Date]]-sales[[#This Row],[Order Date]]</f>
        <v>9</v>
      </c>
    </row>
    <row r="289" spans="1:18" x14ac:dyDescent="0.25">
      <c r="A289" s="8">
        <v>829201543</v>
      </c>
      <c r="B289" t="s">
        <v>435</v>
      </c>
      <c r="C289" s="1">
        <v>44505</v>
      </c>
      <c r="D289" s="1">
        <v>44515</v>
      </c>
      <c r="E289" t="s">
        <v>1163</v>
      </c>
      <c r="F289" t="s">
        <v>6</v>
      </c>
      <c r="G289" t="str">
        <f>VLOOKUP(sales[[#This Row],[Country]],countryregion[],2,0)</f>
        <v>Sub-Saharan Africa</v>
      </c>
      <c r="H289" t="s">
        <v>93</v>
      </c>
      <c r="I289" t="s">
        <v>1151</v>
      </c>
      <c r="J289">
        <v>8018</v>
      </c>
      <c r="K289" s="3">
        <f>VLOOKUP(sales[[#This Row],[Item Type]],typepricecost[],2,0)</f>
        <v>47.45</v>
      </c>
      <c r="L289" s="3">
        <f>VLOOKUP(sales[[#This Row],[Item Type]],typepricecost[],3,0)</f>
        <v>31.79</v>
      </c>
      <c r="M289" s="3">
        <f>sales[[#This Row],[Units Sold]]*sales[[#This Row],[Unit Price]]</f>
        <v>380454.10000000003</v>
      </c>
      <c r="N289" s="3">
        <f>sales[[#This Row],[Units Sold]]*sales[[#This Row],[Unit Cost]]</f>
        <v>254892.22</v>
      </c>
      <c r="O289" s="3">
        <f>sales[[#This Row],[Total Sale]]-sales[[#This Row],[Total Cost]]</f>
        <v>125561.88000000003</v>
      </c>
      <c r="P289" s="19">
        <f>YEAR(sales[[#This Row],[Order Date]])</f>
        <v>2021</v>
      </c>
      <c r="Q289" s="19" t="str">
        <f>TEXT(sales[[#This Row],[Order Date]],"mmm")</f>
        <v>nov</v>
      </c>
      <c r="R289" s="19">
        <f>sales[[#This Row],[Ship Date]]-sales[[#This Row],[Order Date]]</f>
        <v>10</v>
      </c>
    </row>
    <row r="290" spans="1:18" x14ac:dyDescent="0.25">
      <c r="A290" s="8">
        <v>116113746</v>
      </c>
      <c r="B290" t="s">
        <v>436</v>
      </c>
      <c r="C290" s="1">
        <v>44061</v>
      </c>
      <c r="D290" s="1">
        <v>44075</v>
      </c>
      <c r="E290" t="s">
        <v>1164</v>
      </c>
      <c r="F290" t="s">
        <v>6</v>
      </c>
      <c r="G290" t="str">
        <f>VLOOKUP(sales[[#This Row],[Country]],countryregion[],2,0)</f>
        <v>Europe</v>
      </c>
      <c r="H290" t="s">
        <v>308</v>
      </c>
      <c r="I290" t="s">
        <v>1151</v>
      </c>
      <c r="J290">
        <v>9493</v>
      </c>
      <c r="K290" s="3">
        <f>VLOOKUP(sales[[#This Row],[Item Type]],typepricecost[],2,0)</f>
        <v>47.45</v>
      </c>
      <c r="L290" s="3">
        <f>VLOOKUP(sales[[#This Row],[Item Type]],typepricecost[],3,0)</f>
        <v>31.79</v>
      </c>
      <c r="M290" s="3">
        <f>sales[[#This Row],[Units Sold]]*sales[[#This Row],[Unit Price]]</f>
        <v>450442.85000000003</v>
      </c>
      <c r="N290" s="3">
        <f>sales[[#This Row],[Units Sold]]*sales[[#This Row],[Unit Cost]]</f>
        <v>301782.46999999997</v>
      </c>
      <c r="O290" s="3">
        <f>sales[[#This Row],[Total Sale]]-sales[[#This Row],[Total Cost]]</f>
        <v>148660.38000000006</v>
      </c>
      <c r="P290" s="19">
        <f>YEAR(sales[[#This Row],[Order Date]])</f>
        <v>2020</v>
      </c>
      <c r="Q290" s="19" t="str">
        <f>TEXT(sales[[#This Row],[Order Date]],"mmm")</f>
        <v>ago</v>
      </c>
      <c r="R290" s="19">
        <f>sales[[#This Row],[Ship Date]]-sales[[#This Row],[Order Date]]</f>
        <v>14</v>
      </c>
    </row>
    <row r="291" spans="1:18" x14ac:dyDescent="0.25">
      <c r="A291" s="8">
        <v>270904672</v>
      </c>
      <c r="B291" t="s">
        <v>437</v>
      </c>
      <c r="C291" s="1">
        <v>43896</v>
      </c>
      <c r="D291" s="1">
        <v>43904</v>
      </c>
      <c r="E291" t="s">
        <v>1164</v>
      </c>
      <c r="F291" t="s">
        <v>3</v>
      </c>
      <c r="G291" t="str">
        <f>VLOOKUP(sales[[#This Row],[Country]],countryregion[],2,0)</f>
        <v>Middle East and North Africa</v>
      </c>
      <c r="H291" t="s">
        <v>18</v>
      </c>
      <c r="I291" t="s">
        <v>1149</v>
      </c>
      <c r="J291">
        <v>5567</v>
      </c>
      <c r="K291" s="3">
        <f>VLOOKUP(sales[[#This Row],[Item Type]],typepricecost[],2,0)</f>
        <v>205.7</v>
      </c>
      <c r="L291" s="3">
        <f>VLOOKUP(sales[[#This Row],[Item Type]],typepricecost[],3,0)</f>
        <v>117.11</v>
      </c>
      <c r="M291" s="3">
        <f>sales[[#This Row],[Units Sold]]*sales[[#This Row],[Unit Price]]</f>
        <v>1145131.8999999999</v>
      </c>
      <c r="N291" s="3">
        <f>sales[[#This Row],[Units Sold]]*sales[[#This Row],[Unit Cost]]</f>
        <v>651951.37</v>
      </c>
      <c r="O291" s="3">
        <f>sales[[#This Row],[Total Sale]]-sales[[#This Row],[Total Cost]]</f>
        <v>493180.52999999991</v>
      </c>
      <c r="P291" s="19">
        <f>YEAR(sales[[#This Row],[Order Date]])</f>
        <v>2020</v>
      </c>
      <c r="Q291" s="19" t="str">
        <f>TEXT(sales[[#This Row],[Order Date]],"mmm")</f>
        <v>mar</v>
      </c>
      <c r="R291" s="19">
        <f>sales[[#This Row],[Ship Date]]-sales[[#This Row],[Order Date]]</f>
        <v>8</v>
      </c>
    </row>
    <row r="292" spans="1:18" x14ac:dyDescent="0.25">
      <c r="A292" s="8">
        <v>390498149</v>
      </c>
      <c r="B292" t="s">
        <v>438</v>
      </c>
      <c r="C292" s="1">
        <v>43837</v>
      </c>
      <c r="D292" s="1">
        <v>43856</v>
      </c>
      <c r="E292" t="s">
        <v>1164</v>
      </c>
      <c r="F292" t="s">
        <v>3</v>
      </c>
      <c r="G292" t="str">
        <f>VLOOKUP(sales[[#This Row],[Country]],countryregion[],2,0)</f>
        <v>Asia</v>
      </c>
      <c r="H292" t="s">
        <v>48</v>
      </c>
      <c r="I292" t="s">
        <v>1149</v>
      </c>
      <c r="J292">
        <v>5935</v>
      </c>
      <c r="K292" s="3">
        <f>VLOOKUP(sales[[#This Row],[Item Type]],typepricecost[],2,0)</f>
        <v>205.7</v>
      </c>
      <c r="L292" s="3">
        <f>VLOOKUP(sales[[#This Row],[Item Type]],typepricecost[],3,0)</f>
        <v>117.11</v>
      </c>
      <c r="M292" s="3">
        <f>sales[[#This Row],[Units Sold]]*sales[[#This Row],[Unit Price]]</f>
        <v>1220829.5</v>
      </c>
      <c r="N292" s="3">
        <f>sales[[#This Row],[Units Sold]]*sales[[#This Row],[Unit Cost]]</f>
        <v>695047.85</v>
      </c>
      <c r="O292" s="3">
        <f>sales[[#This Row],[Total Sale]]-sales[[#This Row],[Total Cost]]</f>
        <v>525781.65</v>
      </c>
      <c r="P292" s="19">
        <f>YEAR(sales[[#This Row],[Order Date]])</f>
        <v>2020</v>
      </c>
      <c r="Q292" s="19" t="str">
        <f>TEXT(sales[[#This Row],[Order Date]],"mmm")</f>
        <v>ene</v>
      </c>
      <c r="R292" s="19">
        <f>sales[[#This Row],[Ship Date]]-sales[[#This Row],[Order Date]]</f>
        <v>19</v>
      </c>
    </row>
    <row r="293" spans="1:18" x14ac:dyDescent="0.25">
      <c r="A293" s="8">
        <v>992130506</v>
      </c>
      <c r="B293" t="s">
        <v>439</v>
      </c>
      <c r="C293" s="1">
        <v>43858</v>
      </c>
      <c r="D293" s="1">
        <v>43893</v>
      </c>
      <c r="E293" t="s">
        <v>1164</v>
      </c>
      <c r="F293" t="s">
        <v>3</v>
      </c>
      <c r="G293" t="str">
        <f>VLOOKUP(sales[[#This Row],[Country]],countryregion[],2,0)</f>
        <v>Europe</v>
      </c>
      <c r="H293" t="s">
        <v>143</v>
      </c>
      <c r="I293" t="s">
        <v>1148</v>
      </c>
      <c r="J293">
        <v>2319</v>
      </c>
      <c r="K293" s="3">
        <f>VLOOKUP(sales[[#This Row],[Item Type]],typepricecost[],2,0)</f>
        <v>437.2</v>
      </c>
      <c r="L293" s="3">
        <f>VLOOKUP(sales[[#This Row],[Item Type]],typepricecost[],3,0)</f>
        <v>263.33</v>
      </c>
      <c r="M293" s="3">
        <f>sales[[#This Row],[Units Sold]]*sales[[#This Row],[Unit Price]]</f>
        <v>1013866.7999999999</v>
      </c>
      <c r="N293" s="3">
        <f>sales[[#This Row],[Units Sold]]*sales[[#This Row],[Unit Cost]]</f>
        <v>610662.27</v>
      </c>
      <c r="O293" s="3">
        <f>sales[[#This Row],[Total Sale]]-sales[[#This Row],[Total Cost]]</f>
        <v>403204.52999999991</v>
      </c>
      <c r="P293" s="19">
        <f>YEAR(sales[[#This Row],[Order Date]])</f>
        <v>2020</v>
      </c>
      <c r="Q293" s="19" t="str">
        <f>TEXT(sales[[#This Row],[Order Date]],"mmm")</f>
        <v>ene</v>
      </c>
      <c r="R293" s="19">
        <f>sales[[#This Row],[Ship Date]]-sales[[#This Row],[Order Date]]</f>
        <v>35</v>
      </c>
    </row>
    <row r="294" spans="1:18" x14ac:dyDescent="0.25">
      <c r="A294" s="8">
        <v>863350570</v>
      </c>
      <c r="B294" t="s">
        <v>440</v>
      </c>
      <c r="C294" s="1">
        <v>44602</v>
      </c>
      <c r="D294" s="1">
        <v>44634</v>
      </c>
      <c r="E294" t="s">
        <v>1166</v>
      </c>
      <c r="F294" t="s">
        <v>3</v>
      </c>
      <c r="G294" t="str">
        <f>VLOOKUP(sales[[#This Row],[Country]],countryregion[],2,0)</f>
        <v>Europe</v>
      </c>
      <c r="H294" t="s">
        <v>441</v>
      </c>
      <c r="I294" t="s">
        <v>2</v>
      </c>
      <c r="J294">
        <v>3474</v>
      </c>
      <c r="K294" s="3">
        <f>VLOOKUP(sales[[#This Row],[Item Type]],typepricecost[],2,0)</f>
        <v>152.58000000000001</v>
      </c>
      <c r="L294" s="3">
        <f>VLOOKUP(sales[[#This Row],[Item Type]],typepricecost[],3,0)</f>
        <v>97.44</v>
      </c>
      <c r="M294" s="3">
        <f>sales[[#This Row],[Units Sold]]*sales[[#This Row],[Unit Price]]</f>
        <v>530062.92000000004</v>
      </c>
      <c r="N294" s="3">
        <f>sales[[#This Row],[Units Sold]]*sales[[#This Row],[Unit Cost]]</f>
        <v>338506.56</v>
      </c>
      <c r="O294" s="3">
        <f>sales[[#This Row],[Total Sale]]-sales[[#This Row],[Total Cost]]</f>
        <v>191556.36000000004</v>
      </c>
      <c r="P294" s="19">
        <f>YEAR(sales[[#This Row],[Order Date]])</f>
        <v>2022</v>
      </c>
      <c r="Q294" s="19" t="str">
        <f>TEXT(sales[[#This Row],[Order Date]],"mmm")</f>
        <v>feb</v>
      </c>
      <c r="R294" s="19">
        <f>sales[[#This Row],[Ship Date]]-sales[[#This Row],[Order Date]]</f>
        <v>32</v>
      </c>
    </row>
    <row r="295" spans="1:18" x14ac:dyDescent="0.25">
      <c r="A295" s="8">
        <v>212019670</v>
      </c>
      <c r="B295" t="s">
        <v>442</v>
      </c>
      <c r="C295" s="1">
        <v>44770</v>
      </c>
      <c r="D295" s="1">
        <v>44771</v>
      </c>
      <c r="E295" t="s">
        <v>1163</v>
      </c>
      <c r="F295" t="s">
        <v>3</v>
      </c>
      <c r="G295" t="str">
        <f>VLOOKUP(sales[[#This Row],[Country]],countryregion[],2,0)</f>
        <v>Sub-Saharan Africa</v>
      </c>
      <c r="H295" t="s">
        <v>443</v>
      </c>
      <c r="I295" t="s">
        <v>1148</v>
      </c>
      <c r="J295">
        <v>187</v>
      </c>
      <c r="K295" s="3">
        <f>VLOOKUP(sales[[#This Row],[Item Type]],typepricecost[],2,0)</f>
        <v>437.2</v>
      </c>
      <c r="L295" s="3">
        <f>VLOOKUP(sales[[#This Row],[Item Type]],typepricecost[],3,0)</f>
        <v>263.33</v>
      </c>
      <c r="M295" s="3">
        <f>sales[[#This Row],[Units Sold]]*sales[[#This Row],[Unit Price]]</f>
        <v>81756.399999999994</v>
      </c>
      <c r="N295" s="3">
        <f>sales[[#This Row],[Units Sold]]*sales[[#This Row],[Unit Cost]]</f>
        <v>49242.71</v>
      </c>
      <c r="O295" s="3">
        <f>sales[[#This Row],[Total Sale]]-sales[[#This Row],[Total Cost]]</f>
        <v>32513.689999999995</v>
      </c>
      <c r="P295" s="19">
        <f>YEAR(sales[[#This Row],[Order Date]])</f>
        <v>2022</v>
      </c>
      <c r="Q295" s="19" t="str">
        <f>TEXT(sales[[#This Row],[Order Date]],"mmm")</f>
        <v>jul</v>
      </c>
      <c r="R295" s="19">
        <f>sales[[#This Row],[Ship Date]]-sales[[#This Row],[Order Date]]</f>
        <v>1</v>
      </c>
    </row>
    <row r="296" spans="1:18" x14ac:dyDescent="0.25">
      <c r="A296" s="8">
        <v>216311633</v>
      </c>
      <c r="B296" t="s">
        <v>444</v>
      </c>
      <c r="C296" s="1">
        <v>44778</v>
      </c>
      <c r="D296" s="1">
        <v>44800</v>
      </c>
      <c r="E296" t="s">
        <v>1166</v>
      </c>
      <c r="F296" t="s">
        <v>6</v>
      </c>
      <c r="G296" t="str">
        <f>VLOOKUP(sales[[#This Row],[Country]],countryregion[],2,0)</f>
        <v>Central America and the Caribbean</v>
      </c>
      <c r="H296" t="s">
        <v>124</v>
      </c>
      <c r="I296" t="s">
        <v>1145</v>
      </c>
      <c r="J296">
        <v>274</v>
      </c>
      <c r="K296" s="3">
        <f>VLOOKUP(sales[[#This Row],[Item Type]],typepricecost[],2,0)</f>
        <v>651.21</v>
      </c>
      <c r="L296" s="3">
        <f>VLOOKUP(sales[[#This Row],[Item Type]],typepricecost[],3,0)</f>
        <v>524.96</v>
      </c>
      <c r="M296" s="3">
        <f>sales[[#This Row],[Units Sold]]*sales[[#This Row],[Unit Price]]</f>
        <v>178431.54</v>
      </c>
      <c r="N296" s="3">
        <f>sales[[#This Row],[Units Sold]]*sales[[#This Row],[Unit Cost]]</f>
        <v>143839.04000000001</v>
      </c>
      <c r="O296" s="3">
        <f>sales[[#This Row],[Total Sale]]-sales[[#This Row],[Total Cost]]</f>
        <v>34592.5</v>
      </c>
      <c r="P296" s="19">
        <f>YEAR(sales[[#This Row],[Order Date]])</f>
        <v>2022</v>
      </c>
      <c r="Q296" s="19" t="str">
        <f>TEXT(sales[[#This Row],[Order Date]],"mmm")</f>
        <v>ago</v>
      </c>
      <c r="R296" s="19">
        <f>sales[[#This Row],[Ship Date]]-sales[[#This Row],[Order Date]]</f>
        <v>22</v>
      </c>
    </row>
    <row r="297" spans="1:18" x14ac:dyDescent="0.25">
      <c r="A297" s="8">
        <v>774712789</v>
      </c>
      <c r="B297" t="s">
        <v>445</v>
      </c>
      <c r="C297" s="1">
        <v>44141</v>
      </c>
      <c r="D297" s="1">
        <v>44176</v>
      </c>
      <c r="E297" t="s">
        <v>1165</v>
      </c>
      <c r="F297" t="s">
        <v>6</v>
      </c>
      <c r="G297" t="str">
        <f>VLOOKUP(sales[[#This Row],[Country]],countryregion[],2,0)</f>
        <v>Europe</v>
      </c>
      <c r="H297" t="s">
        <v>355</v>
      </c>
      <c r="I297" t="s">
        <v>1153</v>
      </c>
      <c r="J297">
        <v>3585</v>
      </c>
      <c r="K297" s="3">
        <f>VLOOKUP(sales[[#This Row],[Item Type]],typepricecost[],2,0)</f>
        <v>668.27</v>
      </c>
      <c r="L297" s="3">
        <f>VLOOKUP(sales[[#This Row],[Item Type]],typepricecost[],3,0)</f>
        <v>502.54</v>
      </c>
      <c r="M297" s="3">
        <f>sales[[#This Row],[Units Sold]]*sales[[#This Row],[Unit Price]]</f>
        <v>2395747.9499999997</v>
      </c>
      <c r="N297" s="3">
        <f>sales[[#This Row],[Units Sold]]*sales[[#This Row],[Unit Cost]]</f>
        <v>1801605.9000000001</v>
      </c>
      <c r="O297" s="3">
        <f>sales[[#This Row],[Total Sale]]-sales[[#This Row],[Total Cost]]</f>
        <v>594142.04999999958</v>
      </c>
      <c r="P297" s="19">
        <f>YEAR(sales[[#This Row],[Order Date]])</f>
        <v>2020</v>
      </c>
      <c r="Q297" s="19" t="str">
        <f>TEXT(sales[[#This Row],[Order Date]],"mmm")</f>
        <v>nov</v>
      </c>
      <c r="R297" s="19">
        <f>sales[[#This Row],[Ship Date]]-sales[[#This Row],[Order Date]]</f>
        <v>35</v>
      </c>
    </row>
    <row r="298" spans="1:18" x14ac:dyDescent="0.25">
      <c r="A298" s="8">
        <v>956021964</v>
      </c>
      <c r="B298" t="s">
        <v>446</v>
      </c>
      <c r="C298" s="1">
        <v>44091</v>
      </c>
      <c r="D298" s="1">
        <v>44112</v>
      </c>
      <c r="E298" t="s">
        <v>1166</v>
      </c>
      <c r="F298" t="s">
        <v>6</v>
      </c>
      <c r="G298" t="str">
        <f>VLOOKUP(sales[[#This Row],[Country]],countryregion[],2,0)</f>
        <v>North America</v>
      </c>
      <c r="H298" t="s">
        <v>23</v>
      </c>
      <c r="I298" t="s">
        <v>1150</v>
      </c>
      <c r="J298">
        <v>6999</v>
      </c>
      <c r="K298" s="3">
        <f>VLOOKUP(sales[[#This Row],[Item Type]],typepricecost[],2,0)</f>
        <v>255.28</v>
      </c>
      <c r="L298" s="3">
        <f>VLOOKUP(sales[[#This Row],[Item Type]],typepricecost[],3,0)</f>
        <v>159.41999999999999</v>
      </c>
      <c r="M298" s="3">
        <f>sales[[#This Row],[Units Sold]]*sales[[#This Row],[Unit Price]]</f>
        <v>1786704.72</v>
      </c>
      <c r="N298" s="3">
        <f>sales[[#This Row],[Units Sold]]*sales[[#This Row],[Unit Cost]]</f>
        <v>1115780.5799999998</v>
      </c>
      <c r="O298" s="3">
        <f>sales[[#This Row],[Total Sale]]-sales[[#This Row],[Total Cost]]</f>
        <v>670924.14000000013</v>
      </c>
      <c r="P298" s="19">
        <f>YEAR(sales[[#This Row],[Order Date]])</f>
        <v>2020</v>
      </c>
      <c r="Q298" s="19" t="str">
        <f>TEXT(sales[[#This Row],[Order Date]],"mmm")</f>
        <v>sep</v>
      </c>
      <c r="R298" s="19">
        <f>sales[[#This Row],[Ship Date]]-sales[[#This Row],[Order Date]]</f>
        <v>21</v>
      </c>
    </row>
    <row r="299" spans="1:18" x14ac:dyDescent="0.25">
      <c r="A299" s="8">
        <v>349350488</v>
      </c>
      <c r="B299" t="s">
        <v>447</v>
      </c>
      <c r="C299" s="1">
        <v>43916</v>
      </c>
      <c r="D299" s="1">
        <v>43940</v>
      </c>
      <c r="E299" t="s">
        <v>1165</v>
      </c>
      <c r="F299" t="s">
        <v>6</v>
      </c>
      <c r="G299" t="str">
        <f>VLOOKUP(sales[[#This Row],[Country]],countryregion[],2,0)</f>
        <v>Europe</v>
      </c>
      <c r="H299" t="s">
        <v>143</v>
      </c>
      <c r="I299" t="s">
        <v>1148</v>
      </c>
      <c r="J299">
        <v>9428</v>
      </c>
      <c r="K299" s="3">
        <f>VLOOKUP(sales[[#This Row],[Item Type]],typepricecost[],2,0)</f>
        <v>437.2</v>
      </c>
      <c r="L299" s="3">
        <f>VLOOKUP(sales[[#This Row],[Item Type]],typepricecost[],3,0)</f>
        <v>263.33</v>
      </c>
      <c r="M299" s="3">
        <f>sales[[#This Row],[Units Sold]]*sales[[#This Row],[Unit Price]]</f>
        <v>4121921.6</v>
      </c>
      <c r="N299" s="3">
        <f>sales[[#This Row],[Units Sold]]*sales[[#This Row],[Unit Cost]]</f>
        <v>2482675.2399999998</v>
      </c>
      <c r="O299" s="3">
        <f>sales[[#This Row],[Total Sale]]-sales[[#This Row],[Total Cost]]</f>
        <v>1639246.3600000003</v>
      </c>
      <c r="P299" s="19">
        <f>YEAR(sales[[#This Row],[Order Date]])</f>
        <v>2020</v>
      </c>
      <c r="Q299" s="19" t="str">
        <f>TEXT(sales[[#This Row],[Order Date]],"mmm")</f>
        <v>mar</v>
      </c>
      <c r="R299" s="19">
        <f>sales[[#This Row],[Ship Date]]-sales[[#This Row],[Order Date]]</f>
        <v>24</v>
      </c>
    </row>
    <row r="300" spans="1:18" x14ac:dyDescent="0.25">
      <c r="A300" s="8">
        <v>414122188</v>
      </c>
      <c r="B300" t="s">
        <v>448</v>
      </c>
      <c r="C300" s="1">
        <v>44618</v>
      </c>
      <c r="D300" s="1">
        <v>44643</v>
      </c>
      <c r="E300" t="s">
        <v>1165</v>
      </c>
      <c r="F300" t="s">
        <v>6</v>
      </c>
      <c r="G300" t="str">
        <f>VLOOKUP(sales[[#This Row],[Country]],countryregion[],2,0)</f>
        <v>Asia</v>
      </c>
      <c r="H300" t="s">
        <v>114</v>
      </c>
      <c r="I300" t="s">
        <v>1148</v>
      </c>
      <c r="J300">
        <v>6813</v>
      </c>
      <c r="K300" s="3">
        <f>VLOOKUP(sales[[#This Row],[Item Type]],typepricecost[],2,0)</f>
        <v>437.2</v>
      </c>
      <c r="L300" s="3">
        <f>VLOOKUP(sales[[#This Row],[Item Type]],typepricecost[],3,0)</f>
        <v>263.33</v>
      </c>
      <c r="M300" s="3">
        <f>sales[[#This Row],[Units Sold]]*sales[[#This Row],[Unit Price]]</f>
        <v>2978643.6</v>
      </c>
      <c r="N300" s="3">
        <f>sales[[#This Row],[Units Sold]]*sales[[#This Row],[Unit Cost]]</f>
        <v>1794067.2899999998</v>
      </c>
      <c r="O300" s="3">
        <f>sales[[#This Row],[Total Sale]]-sales[[#This Row],[Total Cost]]</f>
        <v>1184576.3100000003</v>
      </c>
      <c r="P300" s="19">
        <f>YEAR(sales[[#This Row],[Order Date]])</f>
        <v>2022</v>
      </c>
      <c r="Q300" s="19" t="str">
        <f>TEXT(sales[[#This Row],[Order Date]],"mmm")</f>
        <v>feb</v>
      </c>
      <c r="R300" s="19">
        <f>sales[[#This Row],[Ship Date]]-sales[[#This Row],[Order Date]]</f>
        <v>25</v>
      </c>
    </row>
    <row r="301" spans="1:18" x14ac:dyDescent="0.25">
      <c r="A301" s="8">
        <v>430073392</v>
      </c>
      <c r="B301" t="s">
        <v>449</v>
      </c>
      <c r="C301" s="1">
        <v>44213</v>
      </c>
      <c r="D301" s="1">
        <v>44232</v>
      </c>
      <c r="E301" t="s">
        <v>1163</v>
      </c>
      <c r="F301" t="s">
        <v>3</v>
      </c>
      <c r="G301" t="str">
        <f>VLOOKUP(sales[[#This Row],[Country]],countryregion[],2,0)</f>
        <v>Australia and Oceania</v>
      </c>
      <c r="H301" t="s">
        <v>145</v>
      </c>
      <c r="I301" t="s">
        <v>1153</v>
      </c>
      <c r="J301">
        <v>7129</v>
      </c>
      <c r="K301" s="3">
        <f>VLOOKUP(sales[[#This Row],[Item Type]],typepricecost[],2,0)</f>
        <v>668.27</v>
      </c>
      <c r="L301" s="3">
        <f>VLOOKUP(sales[[#This Row],[Item Type]],typepricecost[],3,0)</f>
        <v>502.54</v>
      </c>
      <c r="M301" s="3">
        <f>sales[[#This Row],[Units Sold]]*sales[[#This Row],[Unit Price]]</f>
        <v>4764096.83</v>
      </c>
      <c r="N301" s="3">
        <f>sales[[#This Row],[Units Sold]]*sales[[#This Row],[Unit Cost]]</f>
        <v>3582607.66</v>
      </c>
      <c r="O301" s="3">
        <f>sales[[#This Row],[Total Sale]]-sales[[#This Row],[Total Cost]]</f>
        <v>1181489.17</v>
      </c>
      <c r="P301" s="19">
        <f>YEAR(sales[[#This Row],[Order Date]])</f>
        <v>2021</v>
      </c>
      <c r="Q301" s="19" t="str">
        <f>TEXT(sales[[#This Row],[Order Date]],"mmm")</f>
        <v>ene</v>
      </c>
      <c r="R301" s="19">
        <f>sales[[#This Row],[Ship Date]]-sales[[#This Row],[Order Date]]</f>
        <v>19</v>
      </c>
    </row>
    <row r="302" spans="1:18" x14ac:dyDescent="0.25">
      <c r="A302" s="8">
        <v>647252929</v>
      </c>
      <c r="B302" t="s">
        <v>450</v>
      </c>
      <c r="C302" s="1">
        <v>44518</v>
      </c>
      <c r="D302" s="1">
        <v>44558</v>
      </c>
      <c r="E302" t="s">
        <v>1164</v>
      </c>
      <c r="F302" t="s">
        <v>6</v>
      </c>
      <c r="G302" t="str">
        <f>VLOOKUP(sales[[#This Row],[Country]],countryregion[],2,0)</f>
        <v>Europe</v>
      </c>
      <c r="H302" t="s">
        <v>169</v>
      </c>
      <c r="I302" t="s">
        <v>1154</v>
      </c>
      <c r="J302">
        <v>5380</v>
      </c>
      <c r="K302" s="3">
        <f>VLOOKUP(sales[[#This Row],[Item Type]],typepricecost[],2,0)</f>
        <v>81.73</v>
      </c>
      <c r="L302" s="3">
        <f>VLOOKUP(sales[[#This Row],[Item Type]],typepricecost[],3,0)</f>
        <v>56.67</v>
      </c>
      <c r="M302" s="3">
        <f>sales[[#This Row],[Units Sold]]*sales[[#This Row],[Unit Price]]</f>
        <v>439707.4</v>
      </c>
      <c r="N302" s="3">
        <f>sales[[#This Row],[Units Sold]]*sales[[#This Row],[Unit Cost]]</f>
        <v>304884.60000000003</v>
      </c>
      <c r="O302" s="3">
        <f>sales[[#This Row],[Total Sale]]-sales[[#This Row],[Total Cost]]</f>
        <v>134822.79999999999</v>
      </c>
      <c r="P302" s="19">
        <f>YEAR(sales[[#This Row],[Order Date]])</f>
        <v>2021</v>
      </c>
      <c r="Q302" s="19" t="str">
        <f>TEXT(sales[[#This Row],[Order Date]],"mmm")</f>
        <v>nov</v>
      </c>
      <c r="R302" s="19">
        <f>sales[[#This Row],[Ship Date]]-sales[[#This Row],[Order Date]]</f>
        <v>40</v>
      </c>
    </row>
    <row r="303" spans="1:18" x14ac:dyDescent="0.25">
      <c r="A303" s="8">
        <v>936022126</v>
      </c>
      <c r="B303" t="s">
        <v>451</v>
      </c>
      <c r="C303" s="1">
        <v>44367</v>
      </c>
      <c r="D303" s="1">
        <v>44401</v>
      </c>
      <c r="E303" t="s">
        <v>1165</v>
      </c>
      <c r="F303" t="s">
        <v>3</v>
      </c>
      <c r="G303" t="str">
        <f>VLOOKUP(sales[[#This Row],[Country]],countryregion[],2,0)</f>
        <v>Asia</v>
      </c>
      <c r="H303" t="s">
        <v>339</v>
      </c>
      <c r="I303" t="s">
        <v>1147</v>
      </c>
      <c r="J303">
        <v>8602</v>
      </c>
      <c r="K303" s="3">
        <f>VLOOKUP(sales[[#This Row],[Item Type]],typepricecost[],2,0)</f>
        <v>9.33</v>
      </c>
      <c r="L303" s="3">
        <f>VLOOKUP(sales[[#This Row],[Item Type]],typepricecost[],3,0)</f>
        <v>6.92</v>
      </c>
      <c r="M303" s="3">
        <f>sales[[#This Row],[Units Sold]]*sales[[#This Row],[Unit Price]]</f>
        <v>80256.66</v>
      </c>
      <c r="N303" s="3">
        <f>sales[[#This Row],[Units Sold]]*sales[[#This Row],[Unit Cost]]</f>
        <v>59525.84</v>
      </c>
      <c r="O303" s="3">
        <f>sales[[#This Row],[Total Sale]]-sales[[#This Row],[Total Cost]]</f>
        <v>20730.820000000007</v>
      </c>
      <c r="P303" s="19">
        <f>YEAR(sales[[#This Row],[Order Date]])</f>
        <v>2021</v>
      </c>
      <c r="Q303" s="19" t="str">
        <f>TEXT(sales[[#This Row],[Order Date]],"mmm")</f>
        <v>jun</v>
      </c>
      <c r="R303" s="19">
        <f>sales[[#This Row],[Ship Date]]-sales[[#This Row],[Order Date]]</f>
        <v>34</v>
      </c>
    </row>
    <row r="304" spans="1:18" x14ac:dyDescent="0.25">
      <c r="A304" s="8">
        <v>337054812</v>
      </c>
      <c r="B304" t="s">
        <v>452</v>
      </c>
      <c r="C304" s="1">
        <v>44303</v>
      </c>
      <c r="D304" s="1">
        <v>44340</v>
      </c>
      <c r="E304" t="s">
        <v>1163</v>
      </c>
      <c r="F304" t="s">
        <v>3</v>
      </c>
      <c r="G304" t="str">
        <f>VLOOKUP(sales[[#This Row],[Country]],countryregion[],2,0)</f>
        <v>Sub-Saharan Africa</v>
      </c>
      <c r="H304" t="s">
        <v>208</v>
      </c>
      <c r="I304" t="s">
        <v>1145</v>
      </c>
      <c r="J304">
        <v>864</v>
      </c>
      <c r="K304" s="3">
        <f>VLOOKUP(sales[[#This Row],[Item Type]],typepricecost[],2,0)</f>
        <v>651.21</v>
      </c>
      <c r="L304" s="3">
        <f>VLOOKUP(sales[[#This Row],[Item Type]],typepricecost[],3,0)</f>
        <v>524.96</v>
      </c>
      <c r="M304" s="3">
        <f>sales[[#This Row],[Units Sold]]*sales[[#This Row],[Unit Price]]</f>
        <v>562645.44000000006</v>
      </c>
      <c r="N304" s="3">
        <f>sales[[#This Row],[Units Sold]]*sales[[#This Row],[Unit Cost]]</f>
        <v>453565.44000000006</v>
      </c>
      <c r="O304" s="3">
        <f>sales[[#This Row],[Total Sale]]-sales[[#This Row],[Total Cost]]</f>
        <v>109080</v>
      </c>
      <c r="P304" s="19">
        <f>YEAR(sales[[#This Row],[Order Date]])</f>
        <v>2021</v>
      </c>
      <c r="Q304" s="19" t="str">
        <f>TEXT(sales[[#This Row],[Order Date]],"mmm")</f>
        <v>abr</v>
      </c>
      <c r="R304" s="19">
        <f>sales[[#This Row],[Ship Date]]-sales[[#This Row],[Order Date]]</f>
        <v>37</v>
      </c>
    </row>
    <row r="305" spans="1:18" x14ac:dyDescent="0.25">
      <c r="A305" s="8">
        <v>211337316</v>
      </c>
      <c r="B305" t="s">
        <v>453</v>
      </c>
      <c r="C305" s="1">
        <v>43975</v>
      </c>
      <c r="D305" s="1">
        <v>44020</v>
      </c>
      <c r="E305" t="s">
        <v>1166</v>
      </c>
      <c r="F305" t="s">
        <v>3</v>
      </c>
      <c r="G305" t="str">
        <f>VLOOKUP(sales[[#This Row],[Country]],countryregion[],2,0)</f>
        <v>Europe</v>
      </c>
      <c r="H305" t="s">
        <v>161</v>
      </c>
      <c r="I305" t="s">
        <v>1155</v>
      </c>
      <c r="J305">
        <v>8263</v>
      </c>
      <c r="K305" s="3">
        <f>VLOOKUP(sales[[#This Row],[Item Type]],typepricecost[],2,0)</f>
        <v>421.89</v>
      </c>
      <c r="L305" s="3">
        <f>VLOOKUP(sales[[#This Row],[Item Type]],typepricecost[],3,0)</f>
        <v>364.69</v>
      </c>
      <c r="M305" s="3">
        <f>sales[[#This Row],[Units Sold]]*sales[[#This Row],[Unit Price]]</f>
        <v>3486077.07</v>
      </c>
      <c r="N305" s="3">
        <f>sales[[#This Row],[Units Sold]]*sales[[#This Row],[Unit Cost]]</f>
        <v>3013433.47</v>
      </c>
      <c r="O305" s="3">
        <f>sales[[#This Row],[Total Sale]]-sales[[#This Row],[Total Cost]]</f>
        <v>472643.59999999963</v>
      </c>
      <c r="P305" s="19">
        <f>YEAR(sales[[#This Row],[Order Date]])</f>
        <v>2020</v>
      </c>
      <c r="Q305" s="19" t="str">
        <f>TEXT(sales[[#This Row],[Order Date]],"mmm")</f>
        <v>may</v>
      </c>
      <c r="R305" s="19">
        <f>sales[[#This Row],[Ship Date]]-sales[[#This Row],[Order Date]]</f>
        <v>45</v>
      </c>
    </row>
    <row r="306" spans="1:18" x14ac:dyDescent="0.25">
      <c r="A306" s="8">
        <v>190168464</v>
      </c>
      <c r="B306" t="s">
        <v>454</v>
      </c>
      <c r="C306" s="1">
        <v>44742</v>
      </c>
      <c r="D306" s="1">
        <v>44788</v>
      </c>
      <c r="E306" t="s">
        <v>1164</v>
      </c>
      <c r="F306" t="s">
        <v>3</v>
      </c>
      <c r="G306" t="str">
        <f>VLOOKUP(sales[[#This Row],[Country]],countryregion[],2,0)</f>
        <v>Australia and Oceania</v>
      </c>
      <c r="H306" t="s">
        <v>319</v>
      </c>
      <c r="I306" t="s">
        <v>2</v>
      </c>
      <c r="J306">
        <v>3929</v>
      </c>
      <c r="K306" s="3">
        <f>VLOOKUP(sales[[#This Row],[Item Type]],typepricecost[],2,0)</f>
        <v>152.58000000000001</v>
      </c>
      <c r="L306" s="3">
        <f>VLOOKUP(sales[[#This Row],[Item Type]],typepricecost[],3,0)</f>
        <v>97.44</v>
      </c>
      <c r="M306" s="3">
        <f>sales[[#This Row],[Units Sold]]*sales[[#This Row],[Unit Price]]</f>
        <v>599486.82000000007</v>
      </c>
      <c r="N306" s="3">
        <f>sales[[#This Row],[Units Sold]]*sales[[#This Row],[Unit Cost]]</f>
        <v>382841.76</v>
      </c>
      <c r="O306" s="3">
        <f>sales[[#This Row],[Total Sale]]-sales[[#This Row],[Total Cost]]</f>
        <v>216645.06000000006</v>
      </c>
      <c r="P306" s="19">
        <f>YEAR(sales[[#This Row],[Order Date]])</f>
        <v>2022</v>
      </c>
      <c r="Q306" s="19" t="str">
        <f>TEXT(sales[[#This Row],[Order Date]],"mmm")</f>
        <v>jun</v>
      </c>
      <c r="R306" s="19">
        <f>sales[[#This Row],[Ship Date]]-sales[[#This Row],[Order Date]]</f>
        <v>46</v>
      </c>
    </row>
    <row r="307" spans="1:18" x14ac:dyDescent="0.25">
      <c r="A307" s="8">
        <v>425159585</v>
      </c>
      <c r="B307" t="s">
        <v>455</v>
      </c>
      <c r="C307" s="1">
        <v>43937</v>
      </c>
      <c r="D307" s="1">
        <v>43977</v>
      </c>
      <c r="E307" t="s">
        <v>1164</v>
      </c>
      <c r="F307" t="s">
        <v>3</v>
      </c>
      <c r="G307" t="str">
        <f>VLOOKUP(sales[[#This Row],[Country]],countryregion[],2,0)</f>
        <v>Sub-Saharan Africa</v>
      </c>
      <c r="H307" t="s">
        <v>193</v>
      </c>
      <c r="I307" t="s">
        <v>1152</v>
      </c>
      <c r="J307">
        <v>3024</v>
      </c>
      <c r="K307" s="3">
        <f>VLOOKUP(sales[[#This Row],[Item Type]],typepricecost[],2,0)</f>
        <v>109.28</v>
      </c>
      <c r="L307" s="3">
        <f>VLOOKUP(sales[[#This Row],[Item Type]],typepricecost[],3,0)</f>
        <v>35.840000000000003</v>
      </c>
      <c r="M307" s="3">
        <f>sales[[#This Row],[Units Sold]]*sales[[#This Row],[Unit Price]]</f>
        <v>330462.72000000003</v>
      </c>
      <c r="N307" s="3">
        <f>sales[[#This Row],[Units Sold]]*sales[[#This Row],[Unit Cost]]</f>
        <v>108380.16</v>
      </c>
      <c r="O307" s="3">
        <f>sales[[#This Row],[Total Sale]]-sales[[#This Row],[Total Cost]]</f>
        <v>222082.56000000003</v>
      </c>
      <c r="P307" s="19">
        <f>YEAR(sales[[#This Row],[Order Date]])</f>
        <v>2020</v>
      </c>
      <c r="Q307" s="19" t="str">
        <f>TEXT(sales[[#This Row],[Order Date]],"mmm")</f>
        <v>abr</v>
      </c>
      <c r="R307" s="19">
        <f>sales[[#This Row],[Ship Date]]-sales[[#This Row],[Order Date]]</f>
        <v>40</v>
      </c>
    </row>
    <row r="308" spans="1:18" x14ac:dyDescent="0.25">
      <c r="A308" s="8">
        <v>238234508</v>
      </c>
      <c r="B308" t="s">
        <v>456</v>
      </c>
      <c r="C308" s="1">
        <v>44780</v>
      </c>
      <c r="D308" s="1">
        <v>44794</v>
      </c>
      <c r="E308" t="s">
        <v>1163</v>
      </c>
      <c r="F308" t="s">
        <v>6</v>
      </c>
      <c r="G308" t="str">
        <f>VLOOKUP(sales[[#This Row],[Country]],countryregion[],2,0)</f>
        <v>Asia</v>
      </c>
      <c r="H308" t="s">
        <v>120</v>
      </c>
      <c r="I308" t="s">
        <v>1155</v>
      </c>
      <c r="J308">
        <v>7740</v>
      </c>
      <c r="K308" s="3">
        <f>VLOOKUP(sales[[#This Row],[Item Type]],typepricecost[],2,0)</f>
        <v>421.89</v>
      </c>
      <c r="L308" s="3">
        <f>VLOOKUP(sales[[#This Row],[Item Type]],typepricecost[],3,0)</f>
        <v>364.69</v>
      </c>
      <c r="M308" s="3">
        <f>sales[[#This Row],[Units Sold]]*sales[[#This Row],[Unit Price]]</f>
        <v>3265428.6</v>
      </c>
      <c r="N308" s="3">
        <f>sales[[#This Row],[Units Sold]]*sales[[#This Row],[Unit Cost]]</f>
        <v>2822700.6</v>
      </c>
      <c r="O308" s="3">
        <f>sales[[#This Row],[Total Sale]]-sales[[#This Row],[Total Cost]]</f>
        <v>442728</v>
      </c>
      <c r="P308" s="19">
        <f>YEAR(sales[[#This Row],[Order Date]])</f>
        <v>2022</v>
      </c>
      <c r="Q308" s="19" t="str">
        <f>TEXT(sales[[#This Row],[Order Date]],"mmm")</f>
        <v>ago</v>
      </c>
      <c r="R308" s="19">
        <f>sales[[#This Row],[Ship Date]]-sales[[#This Row],[Order Date]]</f>
        <v>14</v>
      </c>
    </row>
    <row r="309" spans="1:18" x14ac:dyDescent="0.25">
      <c r="A309" s="8">
        <v>371629559</v>
      </c>
      <c r="B309" t="s">
        <v>457</v>
      </c>
      <c r="C309" s="1">
        <v>44373</v>
      </c>
      <c r="D309" s="1">
        <v>44393</v>
      </c>
      <c r="E309" t="s">
        <v>1165</v>
      </c>
      <c r="F309" t="s">
        <v>3</v>
      </c>
      <c r="G309" t="str">
        <f>VLOOKUP(sales[[#This Row],[Country]],countryregion[],2,0)</f>
        <v>Europe</v>
      </c>
      <c r="H309" t="s">
        <v>132</v>
      </c>
      <c r="I309" t="s">
        <v>1148</v>
      </c>
      <c r="J309">
        <v>2300</v>
      </c>
      <c r="K309" s="3">
        <f>VLOOKUP(sales[[#This Row],[Item Type]],typepricecost[],2,0)</f>
        <v>437.2</v>
      </c>
      <c r="L309" s="3">
        <f>VLOOKUP(sales[[#This Row],[Item Type]],typepricecost[],3,0)</f>
        <v>263.33</v>
      </c>
      <c r="M309" s="3">
        <f>sales[[#This Row],[Units Sold]]*sales[[#This Row],[Unit Price]]</f>
        <v>1005560</v>
      </c>
      <c r="N309" s="3">
        <f>sales[[#This Row],[Units Sold]]*sales[[#This Row],[Unit Cost]]</f>
        <v>605659</v>
      </c>
      <c r="O309" s="3">
        <f>sales[[#This Row],[Total Sale]]-sales[[#This Row],[Total Cost]]</f>
        <v>399901</v>
      </c>
      <c r="P309" s="19">
        <f>YEAR(sales[[#This Row],[Order Date]])</f>
        <v>2021</v>
      </c>
      <c r="Q309" s="19" t="str">
        <f>TEXT(sales[[#This Row],[Order Date]],"mmm")</f>
        <v>jun</v>
      </c>
      <c r="R309" s="19">
        <f>sales[[#This Row],[Ship Date]]-sales[[#This Row],[Order Date]]</f>
        <v>20</v>
      </c>
    </row>
    <row r="310" spans="1:18" x14ac:dyDescent="0.25">
      <c r="A310" s="8">
        <v>737893569</v>
      </c>
      <c r="B310" t="s">
        <v>458</v>
      </c>
      <c r="C310" s="1">
        <v>44664</v>
      </c>
      <c r="D310" s="1">
        <v>44711</v>
      </c>
      <c r="E310" t="s">
        <v>1163</v>
      </c>
      <c r="F310" t="s">
        <v>3</v>
      </c>
      <c r="G310" t="str">
        <f>VLOOKUP(sales[[#This Row],[Country]],countryregion[],2,0)</f>
        <v>Asia</v>
      </c>
      <c r="H310" t="s">
        <v>339</v>
      </c>
      <c r="I310" t="s">
        <v>1150</v>
      </c>
      <c r="J310">
        <v>7960</v>
      </c>
      <c r="K310" s="3">
        <f>VLOOKUP(sales[[#This Row],[Item Type]],typepricecost[],2,0)</f>
        <v>255.28</v>
      </c>
      <c r="L310" s="3">
        <f>VLOOKUP(sales[[#This Row],[Item Type]],typepricecost[],3,0)</f>
        <v>159.41999999999999</v>
      </c>
      <c r="M310" s="3">
        <f>sales[[#This Row],[Units Sold]]*sales[[#This Row],[Unit Price]]</f>
        <v>2032028.8</v>
      </c>
      <c r="N310" s="3">
        <f>sales[[#This Row],[Units Sold]]*sales[[#This Row],[Unit Cost]]</f>
        <v>1268983.2</v>
      </c>
      <c r="O310" s="3">
        <f>sales[[#This Row],[Total Sale]]-sales[[#This Row],[Total Cost]]</f>
        <v>763045.60000000009</v>
      </c>
      <c r="P310" s="19">
        <f>YEAR(sales[[#This Row],[Order Date]])</f>
        <v>2022</v>
      </c>
      <c r="Q310" s="19" t="str">
        <f>TEXT(sales[[#This Row],[Order Date]],"mmm")</f>
        <v>abr</v>
      </c>
      <c r="R310" s="19">
        <f>sales[[#This Row],[Ship Date]]-sales[[#This Row],[Order Date]]</f>
        <v>47</v>
      </c>
    </row>
    <row r="311" spans="1:18" x14ac:dyDescent="0.25">
      <c r="A311" s="8">
        <v>869887864</v>
      </c>
      <c r="B311" t="s">
        <v>459</v>
      </c>
      <c r="C311" s="1">
        <v>44617</v>
      </c>
      <c r="D311" s="1">
        <v>44666</v>
      </c>
      <c r="E311" t="s">
        <v>1166</v>
      </c>
      <c r="F311" t="s">
        <v>6</v>
      </c>
      <c r="G311" t="str">
        <f>VLOOKUP(sales[[#This Row],[Country]],countryregion[],2,0)</f>
        <v>Middle East and North Africa</v>
      </c>
      <c r="H311" t="s">
        <v>179</v>
      </c>
      <c r="I311" t="s">
        <v>1152</v>
      </c>
      <c r="J311">
        <v>8005</v>
      </c>
      <c r="K311" s="3">
        <f>VLOOKUP(sales[[#This Row],[Item Type]],typepricecost[],2,0)</f>
        <v>109.28</v>
      </c>
      <c r="L311" s="3">
        <f>VLOOKUP(sales[[#This Row],[Item Type]],typepricecost[],3,0)</f>
        <v>35.840000000000003</v>
      </c>
      <c r="M311" s="3">
        <f>sales[[#This Row],[Units Sold]]*sales[[#This Row],[Unit Price]]</f>
        <v>874786.4</v>
      </c>
      <c r="N311" s="3">
        <f>sales[[#This Row],[Units Sold]]*sales[[#This Row],[Unit Cost]]</f>
        <v>286899.20000000001</v>
      </c>
      <c r="O311" s="3">
        <f>sales[[#This Row],[Total Sale]]-sales[[#This Row],[Total Cost]]</f>
        <v>587887.19999999995</v>
      </c>
      <c r="P311" s="19">
        <f>YEAR(sales[[#This Row],[Order Date]])</f>
        <v>2022</v>
      </c>
      <c r="Q311" s="19" t="str">
        <f>TEXT(sales[[#This Row],[Order Date]],"mmm")</f>
        <v>feb</v>
      </c>
      <c r="R311" s="19">
        <f>sales[[#This Row],[Ship Date]]-sales[[#This Row],[Order Date]]</f>
        <v>49</v>
      </c>
    </row>
    <row r="312" spans="1:18" x14ac:dyDescent="0.25">
      <c r="A312" s="8">
        <v>370786273</v>
      </c>
      <c r="B312" t="s">
        <v>460</v>
      </c>
      <c r="C312" s="1">
        <v>43862</v>
      </c>
      <c r="D312" s="1">
        <v>43877</v>
      </c>
      <c r="E312" t="s">
        <v>1165</v>
      </c>
      <c r="F312" t="s">
        <v>3</v>
      </c>
      <c r="G312" t="str">
        <f>VLOOKUP(sales[[#This Row],[Country]],countryregion[],2,0)</f>
        <v>Europe</v>
      </c>
      <c r="H312" t="s">
        <v>329</v>
      </c>
      <c r="I312" t="s">
        <v>1154</v>
      </c>
      <c r="J312">
        <v>2753</v>
      </c>
      <c r="K312" s="3">
        <f>VLOOKUP(sales[[#This Row],[Item Type]],typepricecost[],2,0)</f>
        <v>81.73</v>
      </c>
      <c r="L312" s="3">
        <f>VLOOKUP(sales[[#This Row],[Item Type]],typepricecost[],3,0)</f>
        <v>56.67</v>
      </c>
      <c r="M312" s="3">
        <f>sales[[#This Row],[Units Sold]]*sales[[#This Row],[Unit Price]]</f>
        <v>225002.69</v>
      </c>
      <c r="N312" s="3">
        <f>sales[[#This Row],[Units Sold]]*sales[[#This Row],[Unit Cost]]</f>
        <v>156012.51</v>
      </c>
      <c r="O312" s="3">
        <f>sales[[#This Row],[Total Sale]]-sales[[#This Row],[Total Cost]]</f>
        <v>68990.179999999993</v>
      </c>
      <c r="P312" s="19">
        <f>YEAR(sales[[#This Row],[Order Date]])</f>
        <v>2020</v>
      </c>
      <c r="Q312" s="19" t="str">
        <f>TEXT(sales[[#This Row],[Order Date]],"mmm")</f>
        <v>feb</v>
      </c>
      <c r="R312" s="19">
        <f>sales[[#This Row],[Ship Date]]-sales[[#This Row],[Order Date]]</f>
        <v>15</v>
      </c>
    </row>
    <row r="313" spans="1:18" x14ac:dyDescent="0.25">
      <c r="A313" s="8">
        <v>264075124</v>
      </c>
      <c r="B313" t="s">
        <v>461</v>
      </c>
      <c r="C313" s="1">
        <v>44265</v>
      </c>
      <c r="D313" s="1">
        <v>44266</v>
      </c>
      <c r="E313" t="s">
        <v>1165</v>
      </c>
      <c r="F313" t="s">
        <v>3</v>
      </c>
      <c r="G313" t="str">
        <f>VLOOKUP(sales[[#This Row],[Country]],countryregion[],2,0)</f>
        <v>Asia</v>
      </c>
      <c r="H313" t="s">
        <v>351</v>
      </c>
      <c r="I313" t="s">
        <v>1149</v>
      </c>
      <c r="J313">
        <v>4552</v>
      </c>
      <c r="K313" s="3">
        <f>VLOOKUP(sales[[#This Row],[Item Type]],typepricecost[],2,0)</f>
        <v>205.7</v>
      </c>
      <c r="L313" s="3">
        <f>VLOOKUP(sales[[#This Row],[Item Type]],typepricecost[],3,0)</f>
        <v>117.11</v>
      </c>
      <c r="M313" s="3">
        <f>sales[[#This Row],[Units Sold]]*sales[[#This Row],[Unit Price]]</f>
        <v>936346.39999999991</v>
      </c>
      <c r="N313" s="3">
        <f>sales[[#This Row],[Units Sold]]*sales[[#This Row],[Unit Cost]]</f>
        <v>533084.72</v>
      </c>
      <c r="O313" s="3">
        <f>sales[[#This Row],[Total Sale]]-sales[[#This Row],[Total Cost]]</f>
        <v>403261.67999999993</v>
      </c>
      <c r="P313" s="19">
        <f>YEAR(sales[[#This Row],[Order Date]])</f>
        <v>2021</v>
      </c>
      <c r="Q313" s="19" t="str">
        <f>TEXT(sales[[#This Row],[Order Date]],"mmm")</f>
        <v>mar</v>
      </c>
      <c r="R313" s="19">
        <f>sales[[#This Row],[Ship Date]]-sales[[#This Row],[Order Date]]</f>
        <v>1</v>
      </c>
    </row>
    <row r="314" spans="1:18" x14ac:dyDescent="0.25">
      <c r="A314" s="8">
        <v>743553245</v>
      </c>
      <c r="B314" t="s">
        <v>462</v>
      </c>
      <c r="C314" s="1">
        <v>44187</v>
      </c>
      <c r="D314" s="1">
        <v>44187</v>
      </c>
      <c r="E314" t="s">
        <v>1163</v>
      </c>
      <c r="F314" t="s">
        <v>6</v>
      </c>
      <c r="G314" t="str">
        <f>VLOOKUP(sales[[#This Row],[Country]],countryregion[],2,0)</f>
        <v>Australia and Oceania</v>
      </c>
      <c r="H314" t="s">
        <v>8</v>
      </c>
      <c r="I314" t="s">
        <v>1147</v>
      </c>
      <c r="J314">
        <v>2783</v>
      </c>
      <c r="K314" s="3">
        <f>VLOOKUP(sales[[#This Row],[Item Type]],typepricecost[],2,0)</f>
        <v>9.33</v>
      </c>
      <c r="L314" s="3">
        <f>VLOOKUP(sales[[#This Row],[Item Type]],typepricecost[],3,0)</f>
        <v>6.92</v>
      </c>
      <c r="M314" s="3">
        <f>sales[[#This Row],[Units Sold]]*sales[[#This Row],[Unit Price]]</f>
        <v>25965.39</v>
      </c>
      <c r="N314" s="3">
        <f>sales[[#This Row],[Units Sold]]*sales[[#This Row],[Unit Cost]]</f>
        <v>19258.36</v>
      </c>
      <c r="O314" s="3">
        <f>sales[[#This Row],[Total Sale]]-sales[[#This Row],[Total Cost]]</f>
        <v>6707.0299999999988</v>
      </c>
      <c r="P314" s="19">
        <f>YEAR(sales[[#This Row],[Order Date]])</f>
        <v>2020</v>
      </c>
      <c r="Q314" s="19" t="str">
        <f>TEXT(sales[[#This Row],[Order Date]],"mmm")</f>
        <v>dic</v>
      </c>
      <c r="R314" s="19">
        <f>sales[[#This Row],[Ship Date]]-sales[[#This Row],[Order Date]]</f>
        <v>0</v>
      </c>
    </row>
    <row r="315" spans="1:18" x14ac:dyDescent="0.25">
      <c r="A315" s="8">
        <v>723331964</v>
      </c>
      <c r="B315" t="s">
        <v>463</v>
      </c>
      <c r="C315" s="1">
        <v>44220</v>
      </c>
      <c r="D315" s="1">
        <v>44238</v>
      </c>
      <c r="E315" t="s">
        <v>1166</v>
      </c>
      <c r="F315" t="s">
        <v>6</v>
      </c>
      <c r="G315" t="str">
        <f>VLOOKUP(sales[[#This Row],[Country]],countryregion[],2,0)</f>
        <v>Sub-Saharan Africa</v>
      </c>
      <c r="H315" t="s">
        <v>284</v>
      </c>
      <c r="I315" t="s">
        <v>1154</v>
      </c>
      <c r="J315">
        <v>8857</v>
      </c>
      <c r="K315" s="3">
        <f>VLOOKUP(sales[[#This Row],[Item Type]],typepricecost[],2,0)</f>
        <v>81.73</v>
      </c>
      <c r="L315" s="3">
        <f>VLOOKUP(sales[[#This Row],[Item Type]],typepricecost[],3,0)</f>
        <v>56.67</v>
      </c>
      <c r="M315" s="3">
        <f>sales[[#This Row],[Units Sold]]*sales[[#This Row],[Unit Price]]</f>
        <v>723882.61</v>
      </c>
      <c r="N315" s="3">
        <f>sales[[#This Row],[Units Sold]]*sales[[#This Row],[Unit Cost]]</f>
        <v>501926.19</v>
      </c>
      <c r="O315" s="3">
        <f>sales[[#This Row],[Total Sale]]-sales[[#This Row],[Total Cost]]</f>
        <v>221956.41999999998</v>
      </c>
      <c r="P315" s="19">
        <f>YEAR(sales[[#This Row],[Order Date]])</f>
        <v>2021</v>
      </c>
      <c r="Q315" s="19" t="str">
        <f>TEXT(sales[[#This Row],[Order Date]],"mmm")</f>
        <v>ene</v>
      </c>
      <c r="R315" s="19">
        <f>sales[[#This Row],[Ship Date]]-sales[[#This Row],[Order Date]]</f>
        <v>18</v>
      </c>
    </row>
    <row r="316" spans="1:18" x14ac:dyDescent="0.25">
      <c r="A316" s="8">
        <v>987835109</v>
      </c>
      <c r="B316" t="s">
        <v>464</v>
      </c>
      <c r="C316" s="1">
        <v>44584</v>
      </c>
      <c r="D316" s="1">
        <v>44633</v>
      </c>
      <c r="E316" t="s">
        <v>1164</v>
      </c>
      <c r="F316" t="s">
        <v>3</v>
      </c>
      <c r="G316" t="str">
        <f>VLOOKUP(sales[[#This Row],[Country]],countryregion[],2,0)</f>
        <v>Europe</v>
      </c>
      <c r="H316" t="s">
        <v>366</v>
      </c>
      <c r="I316" t="s">
        <v>2</v>
      </c>
      <c r="J316">
        <v>1215</v>
      </c>
      <c r="K316" s="3">
        <f>VLOOKUP(sales[[#This Row],[Item Type]],typepricecost[],2,0)</f>
        <v>152.58000000000001</v>
      </c>
      <c r="L316" s="3">
        <f>VLOOKUP(sales[[#This Row],[Item Type]],typepricecost[],3,0)</f>
        <v>97.44</v>
      </c>
      <c r="M316" s="3">
        <f>sales[[#This Row],[Units Sold]]*sales[[#This Row],[Unit Price]]</f>
        <v>185384.7</v>
      </c>
      <c r="N316" s="3">
        <f>sales[[#This Row],[Units Sold]]*sales[[#This Row],[Unit Cost]]</f>
        <v>118389.59999999999</v>
      </c>
      <c r="O316" s="3">
        <f>sales[[#This Row],[Total Sale]]-sales[[#This Row],[Total Cost]]</f>
        <v>66995.10000000002</v>
      </c>
      <c r="P316" s="19">
        <f>YEAR(sales[[#This Row],[Order Date]])</f>
        <v>2022</v>
      </c>
      <c r="Q316" s="19" t="str">
        <f>TEXT(sales[[#This Row],[Order Date]],"mmm")</f>
        <v>ene</v>
      </c>
      <c r="R316" s="19">
        <f>sales[[#This Row],[Ship Date]]-sales[[#This Row],[Order Date]]</f>
        <v>49</v>
      </c>
    </row>
    <row r="317" spans="1:18" x14ac:dyDescent="0.25">
      <c r="A317" s="8">
        <v>141799008</v>
      </c>
      <c r="B317" t="s">
        <v>465</v>
      </c>
      <c r="C317" s="1">
        <v>44599</v>
      </c>
      <c r="D317" s="1">
        <v>44648</v>
      </c>
      <c r="E317" t="s">
        <v>1165</v>
      </c>
      <c r="F317" t="s">
        <v>3</v>
      </c>
      <c r="G317" t="str">
        <f>VLOOKUP(sales[[#This Row],[Country]],countryregion[],2,0)</f>
        <v>Asia</v>
      </c>
      <c r="H317" t="s">
        <v>64</v>
      </c>
      <c r="I317" t="s">
        <v>1145</v>
      </c>
      <c r="J317">
        <v>333</v>
      </c>
      <c r="K317" s="3">
        <f>VLOOKUP(sales[[#This Row],[Item Type]],typepricecost[],2,0)</f>
        <v>651.21</v>
      </c>
      <c r="L317" s="3">
        <f>VLOOKUP(sales[[#This Row],[Item Type]],typepricecost[],3,0)</f>
        <v>524.96</v>
      </c>
      <c r="M317" s="3">
        <f>sales[[#This Row],[Units Sold]]*sales[[#This Row],[Unit Price]]</f>
        <v>216852.93000000002</v>
      </c>
      <c r="N317" s="3">
        <f>sales[[#This Row],[Units Sold]]*sales[[#This Row],[Unit Cost]]</f>
        <v>174811.68000000002</v>
      </c>
      <c r="O317" s="3">
        <f>sales[[#This Row],[Total Sale]]-sales[[#This Row],[Total Cost]]</f>
        <v>42041.25</v>
      </c>
      <c r="P317" s="19">
        <f>YEAR(sales[[#This Row],[Order Date]])</f>
        <v>2022</v>
      </c>
      <c r="Q317" s="19" t="str">
        <f>TEXT(sales[[#This Row],[Order Date]],"mmm")</f>
        <v>feb</v>
      </c>
      <c r="R317" s="19">
        <f>sales[[#This Row],[Ship Date]]-sales[[#This Row],[Order Date]]</f>
        <v>49</v>
      </c>
    </row>
    <row r="318" spans="1:18" x14ac:dyDescent="0.25">
      <c r="A318" s="8">
        <v>460272490</v>
      </c>
      <c r="B318" t="s">
        <v>466</v>
      </c>
      <c r="C318" s="1">
        <v>44256</v>
      </c>
      <c r="D318" s="1">
        <v>44271</v>
      </c>
      <c r="E318" t="s">
        <v>1165</v>
      </c>
      <c r="F318" t="s">
        <v>6</v>
      </c>
      <c r="G318" t="str">
        <f>VLOOKUP(sales[[#This Row],[Country]],countryregion[],2,0)</f>
        <v>Asia</v>
      </c>
      <c r="H318" t="s">
        <v>50</v>
      </c>
      <c r="I318" t="s">
        <v>2</v>
      </c>
      <c r="J318">
        <v>3713</v>
      </c>
      <c r="K318" s="3">
        <f>VLOOKUP(sales[[#This Row],[Item Type]],typepricecost[],2,0)</f>
        <v>152.58000000000001</v>
      </c>
      <c r="L318" s="3">
        <f>VLOOKUP(sales[[#This Row],[Item Type]],typepricecost[],3,0)</f>
        <v>97.44</v>
      </c>
      <c r="M318" s="3">
        <f>sales[[#This Row],[Units Sold]]*sales[[#This Row],[Unit Price]]</f>
        <v>566529.54</v>
      </c>
      <c r="N318" s="3">
        <f>sales[[#This Row],[Units Sold]]*sales[[#This Row],[Unit Cost]]</f>
        <v>361794.72</v>
      </c>
      <c r="O318" s="3">
        <f>sales[[#This Row],[Total Sale]]-sales[[#This Row],[Total Cost]]</f>
        <v>204734.82000000007</v>
      </c>
      <c r="P318" s="19">
        <f>YEAR(sales[[#This Row],[Order Date]])</f>
        <v>2021</v>
      </c>
      <c r="Q318" s="19" t="str">
        <f>TEXT(sales[[#This Row],[Order Date]],"mmm")</f>
        <v>mar</v>
      </c>
      <c r="R318" s="19">
        <f>sales[[#This Row],[Ship Date]]-sales[[#This Row],[Order Date]]</f>
        <v>15</v>
      </c>
    </row>
    <row r="319" spans="1:18" x14ac:dyDescent="0.25">
      <c r="A319" s="8">
        <v>238616883</v>
      </c>
      <c r="B319" t="s">
        <v>467</v>
      </c>
      <c r="C319" s="1">
        <v>44737</v>
      </c>
      <c r="D319" s="1">
        <v>44744</v>
      </c>
      <c r="E319" t="s">
        <v>1164</v>
      </c>
      <c r="F319" t="s">
        <v>3</v>
      </c>
      <c r="G319" t="str">
        <f>VLOOKUP(sales[[#This Row],[Country]],countryregion[],2,0)</f>
        <v>Europe</v>
      </c>
      <c r="H319" t="s">
        <v>233</v>
      </c>
      <c r="I319" t="s">
        <v>1145</v>
      </c>
      <c r="J319">
        <v>893</v>
      </c>
      <c r="K319" s="3">
        <f>VLOOKUP(sales[[#This Row],[Item Type]],typepricecost[],2,0)</f>
        <v>651.21</v>
      </c>
      <c r="L319" s="3">
        <f>VLOOKUP(sales[[#This Row],[Item Type]],typepricecost[],3,0)</f>
        <v>524.96</v>
      </c>
      <c r="M319" s="3">
        <f>sales[[#This Row],[Units Sold]]*sales[[#This Row],[Unit Price]]</f>
        <v>581530.53</v>
      </c>
      <c r="N319" s="3">
        <f>sales[[#This Row],[Units Sold]]*sales[[#This Row],[Unit Cost]]</f>
        <v>468789.28</v>
      </c>
      <c r="O319" s="3">
        <f>sales[[#This Row],[Total Sale]]-sales[[#This Row],[Total Cost]]</f>
        <v>112741.25</v>
      </c>
      <c r="P319" s="19">
        <f>YEAR(sales[[#This Row],[Order Date]])</f>
        <v>2022</v>
      </c>
      <c r="Q319" s="19" t="str">
        <f>TEXT(sales[[#This Row],[Order Date]],"mmm")</f>
        <v>jun</v>
      </c>
      <c r="R319" s="19">
        <f>sales[[#This Row],[Ship Date]]-sales[[#This Row],[Order Date]]</f>
        <v>7</v>
      </c>
    </row>
    <row r="320" spans="1:18" x14ac:dyDescent="0.25">
      <c r="A320" s="8">
        <v>542506015</v>
      </c>
      <c r="B320" t="s">
        <v>468</v>
      </c>
      <c r="C320" s="1">
        <v>44759</v>
      </c>
      <c r="D320" s="1">
        <v>44780</v>
      </c>
      <c r="E320" t="s">
        <v>1165</v>
      </c>
      <c r="F320" t="s">
        <v>3</v>
      </c>
      <c r="G320" t="str">
        <f>VLOOKUP(sales[[#This Row],[Country]],countryregion[],2,0)</f>
        <v>Middle East and North Africa</v>
      </c>
      <c r="H320" t="s">
        <v>39</v>
      </c>
      <c r="I320" t="s">
        <v>1154</v>
      </c>
      <c r="J320">
        <v>8440</v>
      </c>
      <c r="K320" s="3">
        <f>VLOOKUP(sales[[#This Row],[Item Type]],typepricecost[],2,0)</f>
        <v>81.73</v>
      </c>
      <c r="L320" s="3">
        <f>VLOOKUP(sales[[#This Row],[Item Type]],typepricecost[],3,0)</f>
        <v>56.67</v>
      </c>
      <c r="M320" s="3">
        <f>sales[[#This Row],[Units Sold]]*sales[[#This Row],[Unit Price]]</f>
        <v>689801.20000000007</v>
      </c>
      <c r="N320" s="3">
        <f>sales[[#This Row],[Units Sold]]*sales[[#This Row],[Unit Cost]]</f>
        <v>478294.8</v>
      </c>
      <c r="O320" s="3">
        <f>sales[[#This Row],[Total Sale]]-sales[[#This Row],[Total Cost]]</f>
        <v>211506.40000000008</v>
      </c>
      <c r="P320" s="19">
        <f>YEAR(sales[[#This Row],[Order Date]])</f>
        <v>2022</v>
      </c>
      <c r="Q320" s="19" t="str">
        <f>TEXT(sales[[#This Row],[Order Date]],"mmm")</f>
        <v>jul</v>
      </c>
      <c r="R320" s="19">
        <f>sales[[#This Row],[Ship Date]]-sales[[#This Row],[Order Date]]</f>
        <v>21</v>
      </c>
    </row>
    <row r="321" spans="1:18" x14ac:dyDescent="0.25">
      <c r="A321" s="8">
        <v>257926213</v>
      </c>
      <c r="B321" t="s">
        <v>469</v>
      </c>
      <c r="C321" s="1">
        <v>44231</v>
      </c>
      <c r="D321" s="1">
        <v>44250</v>
      </c>
      <c r="E321" t="s">
        <v>1165</v>
      </c>
      <c r="F321" t="s">
        <v>6</v>
      </c>
      <c r="G321" t="str">
        <f>VLOOKUP(sales[[#This Row],[Country]],countryregion[],2,0)</f>
        <v>Central America and the Caribbean</v>
      </c>
      <c r="H321" t="s">
        <v>470</v>
      </c>
      <c r="I321" t="s">
        <v>1146</v>
      </c>
      <c r="J321">
        <v>4953</v>
      </c>
      <c r="K321" s="3">
        <f>VLOOKUP(sales[[#This Row],[Item Type]],typepricecost[],2,0)</f>
        <v>154.06</v>
      </c>
      <c r="L321" s="3">
        <f>VLOOKUP(sales[[#This Row],[Item Type]],typepricecost[],3,0)</f>
        <v>90.93</v>
      </c>
      <c r="M321" s="3">
        <f>sales[[#This Row],[Units Sold]]*sales[[#This Row],[Unit Price]]</f>
        <v>763059.18</v>
      </c>
      <c r="N321" s="3">
        <f>sales[[#This Row],[Units Sold]]*sales[[#This Row],[Unit Cost]]</f>
        <v>450376.29000000004</v>
      </c>
      <c r="O321" s="3">
        <f>sales[[#This Row],[Total Sale]]-sales[[#This Row],[Total Cost]]</f>
        <v>312682.89</v>
      </c>
      <c r="P321" s="19">
        <f>YEAR(sales[[#This Row],[Order Date]])</f>
        <v>2021</v>
      </c>
      <c r="Q321" s="19" t="str">
        <f>TEXT(sales[[#This Row],[Order Date]],"mmm")</f>
        <v>feb</v>
      </c>
      <c r="R321" s="19">
        <f>sales[[#This Row],[Ship Date]]-sales[[#This Row],[Order Date]]</f>
        <v>19</v>
      </c>
    </row>
    <row r="322" spans="1:18" x14ac:dyDescent="0.25">
      <c r="A322" s="8">
        <v>141176307</v>
      </c>
      <c r="B322" t="s">
        <v>471</v>
      </c>
      <c r="C322" s="1">
        <v>44775</v>
      </c>
      <c r="D322" s="1">
        <v>44824</v>
      </c>
      <c r="E322" t="s">
        <v>1164</v>
      </c>
      <c r="F322" t="s">
        <v>6</v>
      </c>
      <c r="G322" t="str">
        <f>VLOOKUP(sales[[#This Row],[Country]],countryregion[],2,0)</f>
        <v>Sub-Saharan Africa</v>
      </c>
      <c r="H322" t="s">
        <v>443</v>
      </c>
      <c r="I322" t="s">
        <v>1150</v>
      </c>
      <c r="J322">
        <v>6061</v>
      </c>
      <c r="K322" s="3">
        <f>VLOOKUP(sales[[#This Row],[Item Type]],typepricecost[],2,0)</f>
        <v>255.28</v>
      </c>
      <c r="L322" s="3">
        <f>VLOOKUP(sales[[#This Row],[Item Type]],typepricecost[],3,0)</f>
        <v>159.41999999999999</v>
      </c>
      <c r="M322" s="3">
        <f>sales[[#This Row],[Units Sold]]*sales[[#This Row],[Unit Price]]</f>
        <v>1547252.08</v>
      </c>
      <c r="N322" s="3">
        <f>sales[[#This Row],[Units Sold]]*sales[[#This Row],[Unit Cost]]</f>
        <v>966244.61999999988</v>
      </c>
      <c r="O322" s="3">
        <f>sales[[#This Row],[Total Sale]]-sales[[#This Row],[Total Cost]]</f>
        <v>581007.4600000002</v>
      </c>
      <c r="P322" s="19">
        <f>YEAR(sales[[#This Row],[Order Date]])</f>
        <v>2022</v>
      </c>
      <c r="Q322" s="19" t="str">
        <f>TEXT(sales[[#This Row],[Order Date]],"mmm")</f>
        <v>ago</v>
      </c>
      <c r="R322" s="19">
        <f>sales[[#This Row],[Ship Date]]-sales[[#This Row],[Order Date]]</f>
        <v>49</v>
      </c>
    </row>
    <row r="323" spans="1:18" x14ac:dyDescent="0.25">
      <c r="A323" s="8">
        <v>568867623</v>
      </c>
      <c r="B323" t="s">
        <v>472</v>
      </c>
      <c r="C323" s="1">
        <v>43982</v>
      </c>
      <c r="D323" s="1">
        <v>44004</v>
      </c>
      <c r="E323" t="s">
        <v>1164</v>
      </c>
      <c r="F323" t="s">
        <v>6</v>
      </c>
      <c r="G323" t="str">
        <f>VLOOKUP(sales[[#This Row],[Country]],countryregion[],2,0)</f>
        <v>Middle East and North Africa</v>
      </c>
      <c r="H323" t="s">
        <v>377</v>
      </c>
      <c r="I323" t="s">
        <v>1155</v>
      </c>
      <c r="J323">
        <v>9426</v>
      </c>
      <c r="K323" s="3">
        <f>VLOOKUP(sales[[#This Row],[Item Type]],typepricecost[],2,0)</f>
        <v>421.89</v>
      </c>
      <c r="L323" s="3">
        <f>VLOOKUP(sales[[#This Row],[Item Type]],typepricecost[],3,0)</f>
        <v>364.69</v>
      </c>
      <c r="M323" s="3">
        <f>sales[[#This Row],[Units Sold]]*sales[[#This Row],[Unit Price]]</f>
        <v>3976735.1399999997</v>
      </c>
      <c r="N323" s="3">
        <f>sales[[#This Row],[Units Sold]]*sales[[#This Row],[Unit Cost]]</f>
        <v>3437567.94</v>
      </c>
      <c r="O323" s="3">
        <f>sales[[#This Row],[Total Sale]]-sales[[#This Row],[Total Cost]]</f>
        <v>539167.19999999972</v>
      </c>
      <c r="P323" s="19">
        <f>YEAR(sales[[#This Row],[Order Date]])</f>
        <v>2020</v>
      </c>
      <c r="Q323" s="19" t="str">
        <f>TEXT(sales[[#This Row],[Order Date]],"mmm")</f>
        <v>may</v>
      </c>
      <c r="R323" s="19">
        <f>sales[[#This Row],[Ship Date]]-sales[[#This Row],[Order Date]]</f>
        <v>22</v>
      </c>
    </row>
    <row r="324" spans="1:18" x14ac:dyDescent="0.25">
      <c r="A324" s="8">
        <v>187923991</v>
      </c>
      <c r="B324" t="s">
        <v>473</v>
      </c>
      <c r="C324" s="1">
        <v>44291</v>
      </c>
      <c r="D324" s="1">
        <v>44333</v>
      </c>
      <c r="E324" t="s">
        <v>1164</v>
      </c>
      <c r="F324" t="s">
        <v>6</v>
      </c>
      <c r="G324" t="str">
        <f>VLOOKUP(sales[[#This Row],[Country]],countryregion[],2,0)</f>
        <v>Europe</v>
      </c>
      <c r="H324" t="s">
        <v>301</v>
      </c>
      <c r="I324" t="s">
        <v>1151</v>
      </c>
      <c r="J324">
        <v>9740</v>
      </c>
      <c r="K324" s="3">
        <f>VLOOKUP(sales[[#This Row],[Item Type]],typepricecost[],2,0)</f>
        <v>47.45</v>
      </c>
      <c r="L324" s="3">
        <f>VLOOKUP(sales[[#This Row],[Item Type]],typepricecost[],3,0)</f>
        <v>31.79</v>
      </c>
      <c r="M324" s="3">
        <f>sales[[#This Row],[Units Sold]]*sales[[#This Row],[Unit Price]]</f>
        <v>462163</v>
      </c>
      <c r="N324" s="3">
        <f>sales[[#This Row],[Units Sold]]*sales[[#This Row],[Unit Cost]]</f>
        <v>309634.59999999998</v>
      </c>
      <c r="O324" s="3">
        <f>sales[[#This Row],[Total Sale]]-sales[[#This Row],[Total Cost]]</f>
        <v>152528.40000000002</v>
      </c>
      <c r="P324" s="19">
        <f>YEAR(sales[[#This Row],[Order Date]])</f>
        <v>2021</v>
      </c>
      <c r="Q324" s="19" t="str">
        <f>TEXT(sales[[#This Row],[Order Date]],"mmm")</f>
        <v>abr</v>
      </c>
      <c r="R324" s="19">
        <f>sales[[#This Row],[Ship Date]]-sales[[#This Row],[Order Date]]</f>
        <v>42</v>
      </c>
    </row>
    <row r="325" spans="1:18" x14ac:dyDescent="0.25">
      <c r="A325" s="8">
        <v>865581738</v>
      </c>
      <c r="B325" t="s">
        <v>474</v>
      </c>
      <c r="C325" s="1">
        <v>44108</v>
      </c>
      <c r="D325" s="1">
        <v>44127</v>
      </c>
      <c r="E325" t="s">
        <v>1165</v>
      </c>
      <c r="F325" t="s">
        <v>6</v>
      </c>
      <c r="G325" t="str">
        <f>VLOOKUP(sales[[#This Row],[Country]],countryregion[],2,0)</f>
        <v>Middle East and North Africa</v>
      </c>
      <c r="H325" t="s">
        <v>475</v>
      </c>
      <c r="I325" t="s">
        <v>1149</v>
      </c>
      <c r="J325">
        <v>3726</v>
      </c>
      <c r="K325" s="3">
        <f>VLOOKUP(sales[[#This Row],[Item Type]],typepricecost[],2,0)</f>
        <v>205.7</v>
      </c>
      <c r="L325" s="3">
        <f>VLOOKUP(sales[[#This Row],[Item Type]],typepricecost[],3,0)</f>
        <v>117.11</v>
      </c>
      <c r="M325" s="3">
        <f>sales[[#This Row],[Units Sold]]*sales[[#This Row],[Unit Price]]</f>
        <v>766438.2</v>
      </c>
      <c r="N325" s="3">
        <f>sales[[#This Row],[Units Sold]]*sales[[#This Row],[Unit Cost]]</f>
        <v>436351.86</v>
      </c>
      <c r="O325" s="3">
        <f>sales[[#This Row],[Total Sale]]-sales[[#This Row],[Total Cost]]</f>
        <v>330086.33999999997</v>
      </c>
      <c r="P325" s="19">
        <f>YEAR(sales[[#This Row],[Order Date]])</f>
        <v>2020</v>
      </c>
      <c r="Q325" s="19" t="str">
        <f>TEXT(sales[[#This Row],[Order Date]],"mmm")</f>
        <v>oct</v>
      </c>
      <c r="R325" s="19">
        <f>sales[[#This Row],[Ship Date]]-sales[[#This Row],[Order Date]]</f>
        <v>19</v>
      </c>
    </row>
    <row r="326" spans="1:18" x14ac:dyDescent="0.25">
      <c r="A326" s="8">
        <v>939389693</v>
      </c>
      <c r="B326" t="s">
        <v>476</v>
      </c>
      <c r="C326" s="1">
        <v>44600</v>
      </c>
      <c r="D326" s="1">
        <v>44607</v>
      </c>
      <c r="E326" t="s">
        <v>1165</v>
      </c>
      <c r="F326" t="s">
        <v>3</v>
      </c>
      <c r="G326" t="str">
        <f>VLOOKUP(sales[[#This Row],[Country]],countryregion[],2,0)</f>
        <v>Europe</v>
      </c>
      <c r="H326" t="s">
        <v>477</v>
      </c>
      <c r="I326" t="s">
        <v>1151</v>
      </c>
      <c r="J326">
        <v>5140</v>
      </c>
      <c r="K326" s="3">
        <f>VLOOKUP(sales[[#This Row],[Item Type]],typepricecost[],2,0)</f>
        <v>47.45</v>
      </c>
      <c r="L326" s="3">
        <f>VLOOKUP(sales[[#This Row],[Item Type]],typepricecost[],3,0)</f>
        <v>31.79</v>
      </c>
      <c r="M326" s="3">
        <f>sales[[#This Row],[Units Sold]]*sales[[#This Row],[Unit Price]]</f>
        <v>243893.00000000003</v>
      </c>
      <c r="N326" s="3">
        <f>sales[[#This Row],[Units Sold]]*sales[[#This Row],[Unit Cost]]</f>
        <v>163400.6</v>
      </c>
      <c r="O326" s="3">
        <f>sales[[#This Row],[Total Sale]]-sales[[#This Row],[Total Cost]]</f>
        <v>80492.400000000023</v>
      </c>
      <c r="P326" s="19">
        <f>YEAR(sales[[#This Row],[Order Date]])</f>
        <v>2022</v>
      </c>
      <c r="Q326" s="19" t="str">
        <f>TEXT(sales[[#This Row],[Order Date]],"mmm")</f>
        <v>feb</v>
      </c>
      <c r="R326" s="19">
        <f>sales[[#This Row],[Ship Date]]-sales[[#This Row],[Order Date]]</f>
        <v>7</v>
      </c>
    </row>
    <row r="327" spans="1:18" x14ac:dyDescent="0.25">
      <c r="A327" s="8">
        <v>167209184</v>
      </c>
      <c r="B327" t="s">
        <v>478</v>
      </c>
      <c r="C327" s="1">
        <v>43945</v>
      </c>
      <c r="D327" s="1">
        <v>43967</v>
      </c>
      <c r="E327" t="s">
        <v>1166</v>
      </c>
      <c r="F327" t="s">
        <v>6</v>
      </c>
      <c r="G327" t="str">
        <f>VLOOKUP(sales[[#This Row],[Country]],countryregion[],2,0)</f>
        <v>Asia</v>
      </c>
      <c r="H327" t="s">
        <v>77</v>
      </c>
      <c r="I327" t="s">
        <v>1150</v>
      </c>
      <c r="J327">
        <v>9768</v>
      </c>
      <c r="K327" s="3">
        <f>VLOOKUP(sales[[#This Row],[Item Type]],typepricecost[],2,0)</f>
        <v>255.28</v>
      </c>
      <c r="L327" s="3">
        <f>VLOOKUP(sales[[#This Row],[Item Type]],typepricecost[],3,0)</f>
        <v>159.41999999999999</v>
      </c>
      <c r="M327" s="3">
        <f>sales[[#This Row],[Units Sold]]*sales[[#This Row],[Unit Price]]</f>
        <v>2493575.04</v>
      </c>
      <c r="N327" s="3">
        <f>sales[[#This Row],[Units Sold]]*sales[[#This Row],[Unit Cost]]</f>
        <v>1557214.5599999998</v>
      </c>
      <c r="O327" s="3">
        <f>sales[[#This Row],[Total Sale]]-sales[[#This Row],[Total Cost]]</f>
        <v>936360.48000000021</v>
      </c>
      <c r="P327" s="19">
        <f>YEAR(sales[[#This Row],[Order Date]])</f>
        <v>2020</v>
      </c>
      <c r="Q327" s="19" t="str">
        <f>TEXT(sales[[#This Row],[Order Date]],"mmm")</f>
        <v>abr</v>
      </c>
      <c r="R327" s="19">
        <f>sales[[#This Row],[Ship Date]]-sales[[#This Row],[Order Date]]</f>
        <v>22</v>
      </c>
    </row>
    <row r="328" spans="1:18" x14ac:dyDescent="0.25">
      <c r="A328" s="8">
        <v>177214038</v>
      </c>
      <c r="B328" t="s">
        <v>479</v>
      </c>
      <c r="C328" s="1">
        <v>44124</v>
      </c>
      <c r="D328" s="1">
        <v>44141</v>
      </c>
      <c r="E328" t="s">
        <v>1164</v>
      </c>
      <c r="F328" t="s">
        <v>6</v>
      </c>
      <c r="G328" t="str">
        <f>VLOOKUP(sales[[#This Row],[Country]],countryregion[],2,0)</f>
        <v>Asia</v>
      </c>
      <c r="H328" t="s">
        <v>82</v>
      </c>
      <c r="I328" t="s">
        <v>1148</v>
      </c>
      <c r="J328">
        <v>427</v>
      </c>
      <c r="K328" s="3">
        <f>VLOOKUP(sales[[#This Row],[Item Type]],typepricecost[],2,0)</f>
        <v>437.2</v>
      </c>
      <c r="L328" s="3">
        <f>VLOOKUP(sales[[#This Row],[Item Type]],typepricecost[],3,0)</f>
        <v>263.33</v>
      </c>
      <c r="M328" s="3">
        <f>sales[[#This Row],[Units Sold]]*sales[[#This Row],[Unit Price]]</f>
        <v>186684.4</v>
      </c>
      <c r="N328" s="3">
        <f>sales[[#This Row],[Units Sold]]*sales[[#This Row],[Unit Cost]]</f>
        <v>112441.90999999999</v>
      </c>
      <c r="O328" s="3">
        <f>sales[[#This Row],[Total Sale]]-sales[[#This Row],[Total Cost]]</f>
        <v>74242.490000000005</v>
      </c>
      <c r="P328" s="19">
        <f>YEAR(sales[[#This Row],[Order Date]])</f>
        <v>2020</v>
      </c>
      <c r="Q328" s="19" t="str">
        <f>TEXT(sales[[#This Row],[Order Date]],"mmm")</f>
        <v>oct</v>
      </c>
      <c r="R328" s="19">
        <f>sales[[#This Row],[Ship Date]]-sales[[#This Row],[Order Date]]</f>
        <v>17</v>
      </c>
    </row>
    <row r="329" spans="1:18" x14ac:dyDescent="0.25">
      <c r="A329" s="8">
        <v>417890584</v>
      </c>
      <c r="B329" t="s">
        <v>480</v>
      </c>
      <c r="C329" s="1">
        <v>44133</v>
      </c>
      <c r="D329" s="1">
        <v>44141</v>
      </c>
      <c r="E329" t="s">
        <v>1165</v>
      </c>
      <c r="F329" t="s">
        <v>3</v>
      </c>
      <c r="G329" t="str">
        <f>VLOOKUP(sales[[#This Row],[Country]],countryregion[],2,0)</f>
        <v>Middle East and North Africa</v>
      </c>
      <c r="H329" t="s">
        <v>126</v>
      </c>
      <c r="I329" t="s">
        <v>2</v>
      </c>
      <c r="J329">
        <v>1965</v>
      </c>
      <c r="K329" s="3">
        <f>VLOOKUP(sales[[#This Row],[Item Type]],typepricecost[],2,0)</f>
        <v>152.58000000000001</v>
      </c>
      <c r="L329" s="3">
        <f>VLOOKUP(sales[[#This Row],[Item Type]],typepricecost[],3,0)</f>
        <v>97.44</v>
      </c>
      <c r="M329" s="3">
        <f>sales[[#This Row],[Units Sold]]*sales[[#This Row],[Unit Price]]</f>
        <v>299819.7</v>
      </c>
      <c r="N329" s="3">
        <f>sales[[#This Row],[Units Sold]]*sales[[#This Row],[Unit Cost]]</f>
        <v>191469.6</v>
      </c>
      <c r="O329" s="3">
        <f>sales[[#This Row],[Total Sale]]-sales[[#This Row],[Total Cost]]</f>
        <v>108350.1</v>
      </c>
      <c r="P329" s="19">
        <f>YEAR(sales[[#This Row],[Order Date]])</f>
        <v>2020</v>
      </c>
      <c r="Q329" s="19" t="str">
        <f>TEXT(sales[[#This Row],[Order Date]],"mmm")</f>
        <v>oct</v>
      </c>
      <c r="R329" s="19">
        <f>sales[[#This Row],[Ship Date]]-sales[[#This Row],[Order Date]]</f>
        <v>8</v>
      </c>
    </row>
    <row r="330" spans="1:18" x14ac:dyDescent="0.25">
      <c r="A330" s="8">
        <v>408037650</v>
      </c>
      <c r="B330" t="s">
        <v>481</v>
      </c>
      <c r="C330" s="1">
        <v>44678</v>
      </c>
      <c r="D330" s="1">
        <v>44678</v>
      </c>
      <c r="E330" t="s">
        <v>1163</v>
      </c>
      <c r="F330" t="s">
        <v>6</v>
      </c>
      <c r="G330" t="str">
        <f>VLOOKUP(sales[[#This Row],[Country]],countryregion[],2,0)</f>
        <v>Europe</v>
      </c>
      <c r="H330" t="s">
        <v>311</v>
      </c>
      <c r="I330" t="s">
        <v>1152</v>
      </c>
      <c r="J330">
        <v>6263</v>
      </c>
      <c r="K330" s="3">
        <f>VLOOKUP(sales[[#This Row],[Item Type]],typepricecost[],2,0)</f>
        <v>109.28</v>
      </c>
      <c r="L330" s="3">
        <f>VLOOKUP(sales[[#This Row],[Item Type]],typepricecost[],3,0)</f>
        <v>35.840000000000003</v>
      </c>
      <c r="M330" s="3">
        <f>sales[[#This Row],[Units Sold]]*sales[[#This Row],[Unit Price]]</f>
        <v>684420.64</v>
      </c>
      <c r="N330" s="3">
        <f>sales[[#This Row],[Units Sold]]*sales[[#This Row],[Unit Cost]]</f>
        <v>224465.92000000001</v>
      </c>
      <c r="O330" s="3">
        <f>sales[[#This Row],[Total Sale]]-sales[[#This Row],[Total Cost]]</f>
        <v>459954.72</v>
      </c>
      <c r="P330" s="19">
        <f>YEAR(sales[[#This Row],[Order Date]])</f>
        <v>2022</v>
      </c>
      <c r="Q330" s="19" t="str">
        <f>TEXT(sales[[#This Row],[Order Date]],"mmm")</f>
        <v>abr</v>
      </c>
      <c r="R330" s="19">
        <f>sales[[#This Row],[Ship Date]]-sales[[#This Row],[Order Date]]</f>
        <v>0</v>
      </c>
    </row>
    <row r="331" spans="1:18" x14ac:dyDescent="0.25">
      <c r="A331" s="8">
        <v>186766564</v>
      </c>
      <c r="B331" t="s">
        <v>482</v>
      </c>
      <c r="C331" s="1">
        <v>44528</v>
      </c>
      <c r="D331" s="1">
        <v>44542</v>
      </c>
      <c r="E331" t="s">
        <v>1165</v>
      </c>
      <c r="F331" t="s">
        <v>6</v>
      </c>
      <c r="G331" t="str">
        <f>VLOOKUP(sales[[#This Row],[Country]],countryregion[],2,0)</f>
        <v>Central America and the Caribbean</v>
      </c>
      <c r="H331" t="s">
        <v>220</v>
      </c>
      <c r="I331" t="s">
        <v>1148</v>
      </c>
      <c r="J331">
        <v>7232</v>
      </c>
      <c r="K331" s="3">
        <f>VLOOKUP(sales[[#This Row],[Item Type]],typepricecost[],2,0)</f>
        <v>437.2</v>
      </c>
      <c r="L331" s="3">
        <f>VLOOKUP(sales[[#This Row],[Item Type]],typepricecost[],3,0)</f>
        <v>263.33</v>
      </c>
      <c r="M331" s="3">
        <f>sales[[#This Row],[Units Sold]]*sales[[#This Row],[Unit Price]]</f>
        <v>3161830.4</v>
      </c>
      <c r="N331" s="3">
        <f>sales[[#This Row],[Units Sold]]*sales[[#This Row],[Unit Cost]]</f>
        <v>1904402.5599999998</v>
      </c>
      <c r="O331" s="3">
        <f>sales[[#This Row],[Total Sale]]-sales[[#This Row],[Total Cost]]</f>
        <v>1257427.8400000001</v>
      </c>
      <c r="P331" s="19">
        <f>YEAR(sales[[#This Row],[Order Date]])</f>
        <v>2021</v>
      </c>
      <c r="Q331" s="19" t="str">
        <f>TEXT(sales[[#This Row],[Order Date]],"mmm")</f>
        <v>nov</v>
      </c>
      <c r="R331" s="19">
        <f>sales[[#This Row],[Ship Date]]-sales[[#This Row],[Order Date]]</f>
        <v>14</v>
      </c>
    </row>
    <row r="332" spans="1:18" x14ac:dyDescent="0.25">
      <c r="A332" s="8">
        <v>763501155</v>
      </c>
      <c r="B332" t="s">
        <v>483</v>
      </c>
      <c r="C332" s="1">
        <v>44162</v>
      </c>
      <c r="D332" s="1">
        <v>44167</v>
      </c>
      <c r="E332" t="s">
        <v>1165</v>
      </c>
      <c r="F332" t="s">
        <v>3</v>
      </c>
      <c r="G332" t="str">
        <f>VLOOKUP(sales[[#This Row],[Country]],countryregion[],2,0)</f>
        <v>Asia</v>
      </c>
      <c r="H332" t="s">
        <v>176</v>
      </c>
      <c r="I332" t="s">
        <v>1155</v>
      </c>
      <c r="J332">
        <v>5813</v>
      </c>
      <c r="K332" s="3">
        <f>VLOOKUP(sales[[#This Row],[Item Type]],typepricecost[],2,0)</f>
        <v>421.89</v>
      </c>
      <c r="L332" s="3">
        <f>VLOOKUP(sales[[#This Row],[Item Type]],typepricecost[],3,0)</f>
        <v>364.69</v>
      </c>
      <c r="M332" s="3">
        <f>sales[[#This Row],[Units Sold]]*sales[[#This Row],[Unit Price]]</f>
        <v>2452446.5699999998</v>
      </c>
      <c r="N332" s="3">
        <f>sales[[#This Row],[Units Sold]]*sales[[#This Row],[Unit Cost]]</f>
        <v>2119942.9700000002</v>
      </c>
      <c r="O332" s="3">
        <f>sales[[#This Row],[Total Sale]]-sales[[#This Row],[Total Cost]]</f>
        <v>332503.59999999963</v>
      </c>
      <c r="P332" s="19">
        <f>YEAR(sales[[#This Row],[Order Date]])</f>
        <v>2020</v>
      </c>
      <c r="Q332" s="19" t="str">
        <f>TEXT(sales[[#This Row],[Order Date]],"mmm")</f>
        <v>nov</v>
      </c>
      <c r="R332" s="19">
        <f>sales[[#This Row],[Ship Date]]-sales[[#This Row],[Order Date]]</f>
        <v>5</v>
      </c>
    </row>
    <row r="333" spans="1:18" x14ac:dyDescent="0.25">
      <c r="A333" s="8">
        <v>967977750</v>
      </c>
      <c r="B333" t="s">
        <v>484</v>
      </c>
      <c r="C333" s="1">
        <v>44206</v>
      </c>
      <c r="D333" s="1">
        <v>44249</v>
      </c>
      <c r="E333" t="s">
        <v>1164</v>
      </c>
      <c r="F333" t="s">
        <v>6</v>
      </c>
      <c r="G333" t="str">
        <f>VLOOKUP(sales[[#This Row],[Country]],countryregion[],2,0)</f>
        <v>Asia</v>
      </c>
      <c r="H333" t="s">
        <v>139</v>
      </c>
      <c r="I333" t="s">
        <v>1151</v>
      </c>
      <c r="J333">
        <v>4982</v>
      </c>
      <c r="K333" s="3">
        <f>VLOOKUP(sales[[#This Row],[Item Type]],typepricecost[],2,0)</f>
        <v>47.45</v>
      </c>
      <c r="L333" s="3">
        <f>VLOOKUP(sales[[#This Row],[Item Type]],typepricecost[],3,0)</f>
        <v>31.79</v>
      </c>
      <c r="M333" s="3">
        <f>sales[[#This Row],[Units Sold]]*sales[[#This Row],[Unit Price]]</f>
        <v>236395.90000000002</v>
      </c>
      <c r="N333" s="3">
        <f>sales[[#This Row],[Units Sold]]*sales[[#This Row],[Unit Cost]]</f>
        <v>158377.78</v>
      </c>
      <c r="O333" s="3">
        <f>sales[[#This Row],[Total Sale]]-sales[[#This Row],[Total Cost]]</f>
        <v>78018.120000000024</v>
      </c>
      <c r="P333" s="19">
        <f>YEAR(sales[[#This Row],[Order Date]])</f>
        <v>2021</v>
      </c>
      <c r="Q333" s="19" t="str">
        <f>TEXT(sales[[#This Row],[Order Date]],"mmm")</f>
        <v>ene</v>
      </c>
      <c r="R333" s="19">
        <f>sales[[#This Row],[Ship Date]]-sales[[#This Row],[Order Date]]</f>
        <v>43</v>
      </c>
    </row>
    <row r="334" spans="1:18" x14ac:dyDescent="0.25">
      <c r="A334" s="8">
        <v>600245177</v>
      </c>
      <c r="B334" t="s">
        <v>485</v>
      </c>
      <c r="C334" s="1">
        <v>43868</v>
      </c>
      <c r="D334" s="1">
        <v>43904</v>
      </c>
      <c r="E334" t="s">
        <v>1166</v>
      </c>
      <c r="F334" t="s">
        <v>3</v>
      </c>
      <c r="G334" t="str">
        <f>VLOOKUP(sales[[#This Row],[Country]],countryregion[],2,0)</f>
        <v>Europe</v>
      </c>
      <c r="H334" t="s">
        <v>147</v>
      </c>
      <c r="I334" t="s">
        <v>2</v>
      </c>
      <c r="J334">
        <v>4742</v>
      </c>
      <c r="K334" s="3">
        <f>VLOOKUP(sales[[#This Row],[Item Type]],typepricecost[],2,0)</f>
        <v>152.58000000000001</v>
      </c>
      <c r="L334" s="3">
        <f>VLOOKUP(sales[[#This Row],[Item Type]],typepricecost[],3,0)</f>
        <v>97.44</v>
      </c>
      <c r="M334" s="3">
        <f>sales[[#This Row],[Units Sold]]*sales[[#This Row],[Unit Price]]</f>
        <v>723534.3600000001</v>
      </c>
      <c r="N334" s="3">
        <f>sales[[#This Row],[Units Sold]]*sales[[#This Row],[Unit Cost]]</f>
        <v>462060.48</v>
      </c>
      <c r="O334" s="3">
        <f>sales[[#This Row],[Total Sale]]-sales[[#This Row],[Total Cost]]</f>
        <v>261473.88000000012</v>
      </c>
      <c r="P334" s="19">
        <f>YEAR(sales[[#This Row],[Order Date]])</f>
        <v>2020</v>
      </c>
      <c r="Q334" s="19" t="str">
        <f>TEXT(sales[[#This Row],[Order Date]],"mmm")</f>
        <v>feb</v>
      </c>
      <c r="R334" s="19">
        <f>sales[[#This Row],[Ship Date]]-sales[[#This Row],[Order Date]]</f>
        <v>36</v>
      </c>
    </row>
    <row r="335" spans="1:18" x14ac:dyDescent="0.25">
      <c r="A335" s="8">
        <v>880664765</v>
      </c>
      <c r="B335" t="s">
        <v>486</v>
      </c>
      <c r="C335" s="1">
        <v>44589</v>
      </c>
      <c r="D335" s="1">
        <v>44595</v>
      </c>
      <c r="E335" t="s">
        <v>1163</v>
      </c>
      <c r="F335" t="s">
        <v>3</v>
      </c>
      <c r="G335" t="str">
        <f>VLOOKUP(sales[[#This Row],[Country]],countryregion[],2,0)</f>
        <v>Middle East and North Africa</v>
      </c>
      <c r="H335" t="s">
        <v>279</v>
      </c>
      <c r="I335" t="s">
        <v>1148</v>
      </c>
      <c r="J335">
        <v>7129</v>
      </c>
      <c r="K335" s="3">
        <f>VLOOKUP(sales[[#This Row],[Item Type]],typepricecost[],2,0)</f>
        <v>437.2</v>
      </c>
      <c r="L335" s="3">
        <f>VLOOKUP(sales[[#This Row],[Item Type]],typepricecost[],3,0)</f>
        <v>263.33</v>
      </c>
      <c r="M335" s="3">
        <f>sales[[#This Row],[Units Sold]]*sales[[#This Row],[Unit Price]]</f>
        <v>3116798.8</v>
      </c>
      <c r="N335" s="3">
        <f>sales[[#This Row],[Units Sold]]*sales[[#This Row],[Unit Cost]]</f>
        <v>1877279.5699999998</v>
      </c>
      <c r="O335" s="3">
        <f>sales[[#This Row],[Total Sale]]-sales[[#This Row],[Total Cost]]</f>
        <v>1239519.23</v>
      </c>
      <c r="P335" s="19">
        <f>YEAR(sales[[#This Row],[Order Date]])</f>
        <v>2022</v>
      </c>
      <c r="Q335" s="19" t="str">
        <f>TEXT(sales[[#This Row],[Order Date]],"mmm")</f>
        <v>ene</v>
      </c>
      <c r="R335" s="19">
        <f>sales[[#This Row],[Ship Date]]-sales[[#This Row],[Order Date]]</f>
        <v>6</v>
      </c>
    </row>
    <row r="336" spans="1:18" x14ac:dyDescent="0.25">
      <c r="A336" s="8">
        <v>399910342</v>
      </c>
      <c r="B336" t="s">
        <v>487</v>
      </c>
      <c r="C336" s="1">
        <v>44306</v>
      </c>
      <c r="D336" s="1">
        <v>44320</v>
      </c>
      <c r="E336" t="s">
        <v>1164</v>
      </c>
      <c r="F336" t="s">
        <v>6</v>
      </c>
      <c r="G336" t="str">
        <f>VLOOKUP(sales[[#This Row],[Country]],countryregion[],2,0)</f>
        <v>North America</v>
      </c>
      <c r="H336" t="s">
        <v>488</v>
      </c>
      <c r="I336" t="s">
        <v>1149</v>
      </c>
      <c r="J336">
        <v>1212</v>
      </c>
      <c r="K336" s="3">
        <f>VLOOKUP(sales[[#This Row],[Item Type]],typepricecost[],2,0)</f>
        <v>205.7</v>
      </c>
      <c r="L336" s="3">
        <f>VLOOKUP(sales[[#This Row],[Item Type]],typepricecost[],3,0)</f>
        <v>117.11</v>
      </c>
      <c r="M336" s="3">
        <f>sales[[#This Row],[Units Sold]]*sales[[#This Row],[Unit Price]]</f>
        <v>249308.4</v>
      </c>
      <c r="N336" s="3">
        <f>sales[[#This Row],[Units Sold]]*sales[[#This Row],[Unit Cost]]</f>
        <v>141937.32</v>
      </c>
      <c r="O336" s="3">
        <f>sales[[#This Row],[Total Sale]]-sales[[#This Row],[Total Cost]]</f>
        <v>107371.07999999999</v>
      </c>
      <c r="P336" s="19">
        <f>YEAR(sales[[#This Row],[Order Date]])</f>
        <v>2021</v>
      </c>
      <c r="Q336" s="19" t="str">
        <f>TEXT(sales[[#This Row],[Order Date]],"mmm")</f>
        <v>abr</v>
      </c>
      <c r="R336" s="19">
        <f>sales[[#This Row],[Ship Date]]-sales[[#This Row],[Order Date]]</f>
        <v>14</v>
      </c>
    </row>
    <row r="337" spans="1:18" x14ac:dyDescent="0.25">
      <c r="A337" s="8">
        <v>968968236</v>
      </c>
      <c r="B337" t="s">
        <v>489</v>
      </c>
      <c r="C337" s="1">
        <v>44231</v>
      </c>
      <c r="D337" s="1">
        <v>44263</v>
      </c>
      <c r="E337" t="s">
        <v>1164</v>
      </c>
      <c r="F337" t="s">
        <v>3</v>
      </c>
      <c r="G337" t="str">
        <f>VLOOKUP(sales[[#This Row],[Country]],countryregion[],2,0)</f>
        <v>Middle East and North Africa</v>
      </c>
      <c r="H337" t="s">
        <v>116</v>
      </c>
      <c r="I337" t="s">
        <v>1155</v>
      </c>
      <c r="J337">
        <v>8088</v>
      </c>
      <c r="K337" s="3">
        <f>VLOOKUP(sales[[#This Row],[Item Type]],typepricecost[],2,0)</f>
        <v>421.89</v>
      </c>
      <c r="L337" s="3">
        <f>VLOOKUP(sales[[#This Row],[Item Type]],typepricecost[],3,0)</f>
        <v>364.69</v>
      </c>
      <c r="M337" s="3">
        <f>sales[[#This Row],[Units Sold]]*sales[[#This Row],[Unit Price]]</f>
        <v>3412246.32</v>
      </c>
      <c r="N337" s="3">
        <f>sales[[#This Row],[Units Sold]]*sales[[#This Row],[Unit Cost]]</f>
        <v>2949612.72</v>
      </c>
      <c r="O337" s="3">
        <f>sales[[#This Row],[Total Sale]]-sales[[#This Row],[Total Cost]]</f>
        <v>462633.59999999963</v>
      </c>
      <c r="P337" s="19">
        <f>YEAR(sales[[#This Row],[Order Date]])</f>
        <v>2021</v>
      </c>
      <c r="Q337" s="19" t="str">
        <f>TEXT(sales[[#This Row],[Order Date]],"mmm")</f>
        <v>feb</v>
      </c>
      <c r="R337" s="19">
        <f>sales[[#This Row],[Ship Date]]-sales[[#This Row],[Order Date]]</f>
        <v>32</v>
      </c>
    </row>
    <row r="338" spans="1:18" x14ac:dyDescent="0.25">
      <c r="A338" s="8">
        <v>869137275</v>
      </c>
      <c r="B338" t="s">
        <v>490</v>
      </c>
      <c r="C338" s="1">
        <v>44159</v>
      </c>
      <c r="D338" s="1">
        <v>44180</v>
      </c>
      <c r="E338" t="s">
        <v>1163</v>
      </c>
      <c r="F338" t="s">
        <v>3</v>
      </c>
      <c r="G338" t="str">
        <f>VLOOKUP(sales[[#This Row],[Country]],countryregion[],2,0)</f>
        <v>Europe</v>
      </c>
      <c r="H338" t="s">
        <v>5</v>
      </c>
      <c r="I338" t="s">
        <v>1146</v>
      </c>
      <c r="J338">
        <v>5889</v>
      </c>
      <c r="K338" s="3">
        <f>VLOOKUP(sales[[#This Row],[Item Type]],typepricecost[],2,0)</f>
        <v>154.06</v>
      </c>
      <c r="L338" s="3">
        <f>VLOOKUP(sales[[#This Row],[Item Type]],typepricecost[],3,0)</f>
        <v>90.93</v>
      </c>
      <c r="M338" s="3">
        <f>sales[[#This Row],[Units Sold]]*sales[[#This Row],[Unit Price]]</f>
        <v>907259.34</v>
      </c>
      <c r="N338" s="3">
        <f>sales[[#This Row],[Units Sold]]*sales[[#This Row],[Unit Cost]]</f>
        <v>535486.77</v>
      </c>
      <c r="O338" s="3">
        <f>sales[[#This Row],[Total Sale]]-sales[[#This Row],[Total Cost]]</f>
        <v>371772.56999999995</v>
      </c>
      <c r="P338" s="19">
        <f>YEAR(sales[[#This Row],[Order Date]])</f>
        <v>2020</v>
      </c>
      <c r="Q338" s="19" t="str">
        <f>TEXT(sales[[#This Row],[Order Date]],"mmm")</f>
        <v>nov</v>
      </c>
      <c r="R338" s="19">
        <f>sales[[#This Row],[Ship Date]]-sales[[#This Row],[Order Date]]</f>
        <v>21</v>
      </c>
    </row>
    <row r="339" spans="1:18" x14ac:dyDescent="0.25">
      <c r="A339" s="8">
        <v>702028787</v>
      </c>
      <c r="B339" t="s">
        <v>491</v>
      </c>
      <c r="C339" s="1">
        <v>44031</v>
      </c>
      <c r="D339" s="1">
        <v>44037</v>
      </c>
      <c r="E339" t="s">
        <v>1166</v>
      </c>
      <c r="F339" t="s">
        <v>6</v>
      </c>
      <c r="G339" t="str">
        <f>VLOOKUP(sales[[#This Row],[Country]],countryregion[],2,0)</f>
        <v>Middle East and North Africa</v>
      </c>
      <c r="H339" t="s">
        <v>265</v>
      </c>
      <c r="I339" t="s">
        <v>1146</v>
      </c>
      <c r="J339">
        <v>4773</v>
      </c>
      <c r="K339" s="3">
        <f>VLOOKUP(sales[[#This Row],[Item Type]],typepricecost[],2,0)</f>
        <v>154.06</v>
      </c>
      <c r="L339" s="3">
        <f>VLOOKUP(sales[[#This Row],[Item Type]],typepricecost[],3,0)</f>
        <v>90.93</v>
      </c>
      <c r="M339" s="3">
        <f>sales[[#This Row],[Units Sold]]*sales[[#This Row],[Unit Price]]</f>
        <v>735328.38</v>
      </c>
      <c r="N339" s="3">
        <f>sales[[#This Row],[Units Sold]]*sales[[#This Row],[Unit Cost]]</f>
        <v>434008.89</v>
      </c>
      <c r="O339" s="3">
        <f>sales[[#This Row],[Total Sale]]-sales[[#This Row],[Total Cost]]</f>
        <v>301319.49</v>
      </c>
      <c r="P339" s="19">
        <f>YEAR(sales[[#This Row],[Order Date]])</f>
        <v>2020</v>
      </c>
      <c r="Q339" s="19" t="str">
        <f>TEXT(sales[[#This Row],[Order Date]],"mmm")</f>
        <v>jul</v>
      </c>
      <c r="R339" s="19">
        <f>sales[[#This Row],[Ship Date]]-sales[[#This Row],[Order Date]]</f>
        <v>6</v>
      </c>
    </row>
    <row r="340" spans="1:18" x14ac:dyDescent="0.25">
      <c r="A340" s="8">
        <v>239566600</v>
      </c>
      <c r="B340" t="s">
        <v>492</v>
      </c>
      <c r="C340" s="1">
        <v>44458</v>
      </c>
      <c r="D340" s="1">
        <v>44459</v>
      </c>
      <c r="E340" t="s">
        <v>1163</v>
      </c>
      <c r="F340" t="s">
        <v>3</v>
      </c>
      <c r="G340" t="str">
        <f>VLOOKUP(sales[[#This Row],[Country]],countryregion[],2,0)</f>
        <v>Sub-Saharan Africa</v>
      </c>
      <c r="H340" t="s">
        <v>27</v>
      </c>
      <c r="I340" t="s">
        <v>1147</v>
      </c>
      <c r="J340">
        <v>1935</v>
      </c>
      <c r="K340" s="3">
        <f>VLOOKUP(sales[[#This Row],[Item Type]],typepricecost[],2,0)</f>
        <v>9.33</v>
      </c>
      <c r="L340" s="3">
        <f>VLOOKUP(sales[[#This Row],[Item Type]],typepricecost[],3,0)</f>
        <v>6.92</v>
      </c>
      <c r="M340" s="3">
        <f>sales[[#This Row],[Units Sold]]*sales[[#This Row],[Unit Price]]</f>
        <v>18053.55</v>
      </c>
      <c r="N340" s="3">
        <f>sales[[#This Row],[Units Sold]]*sales[[#This Row],[Unit Cost]]</f>
        <v>13390.2</v>
      </c>
      <c r="O340" s="3">
        <f>sales[[#This Row],[Total Sale]]-sales[[#This Row],[Total Cost]]</f>
        <v>4663.3499999999985</v>
      </c>
      <c r="P340" s="19">
        <f>YEAR(sales[[#This Row],[Order Date]])</f>
        <v>2021</v>
      </c>
      <c r="Q340" s="19" t="str">
        <f>TEXT(sales[[#This Row],[Order Date]],"mmm")</f>
        <v>sep</v>
      </c>
      <c r="R340" s="19">
        <f>sales[[#This Row],[Ship Date]]-sales[[#This Row],[Order Date]]</f>
        <v>1</v>
      </c>
    </row>
    <row r="341" spans="1:18" x14ac:dyDescent="0.25">
      <c r="A341" s="8">
        <v>673987042</v>
      </c>
      <c r="B341" t="s">
        <v>493</v>
      </c>
      <c r="C341" s="1">
        <v>44109</v>
      </c>
      <c r="D341" s="1">
        <v>44142</v>
      </c>
      <c r="E341" t="s">
        <v>1166</v>
      </c>
      <c r="F341" t="s">
        <v>6</v>
      </c>
      <c r="G341" t="str">
        <f>VLOOKUP(sales[[#This Row],[Country]],countryregion[],2,0)</f>
        <v>Asia</v>
      </c>
      <c r="H341" t="s">
        <v>97</v>
      </c>
      <c r="I341" t="s">
        <v>1152</v>
      </c>
      <c r="J341">
        <v>6598</v>
      </c>
      <c r="K341" s="3">
        <f>VLOOKUP(sales[[#This Row],[Item Type]],typepricecost[],2,0)</f>
        <v>109.28</v>
      </c>
      <c r="L341" s="3">
        <f>VLOOKUP(sales[[#This Row],[Item Type]],typepricecost[],3,0)</f>
        <v>35.840000000000003</v>
      </c>
      <c r="M341" s="3">
        <f>sales[[#This Row],[Units Sold]]*sales[[#This Row],[Unit Price]]</f>
        <v>721029.44000000006</v>
      </c>
      <c r="N341" s="3">
        <f>sales[[#This Row],[Units Sold]]*sales[[#This Row],[Unit Cost]]</f>
        <v>236472.32000000004</v>
      </c>
      <c r="O341" s="3">
        <f>sales[[#This Row],[Total Sale]]-sales[[#This Row],[Total Cost]]</f>
        <v>484557.12</v>
      </c>
      <c r="P341" s="19">
        <f>YEAR(sales[[#This Row],[Order Date]])</f>
        <v>2020</v>
      </c>
      <c r="Q341" s="19" t="str">
        <f>TEXT(sales[[#This Row],[Order Date]],"mmm")</f>
        <v>oct</v>
      </c>
      <c r="R341" s="19">
        <f>sales[[#This Row],[Ship Date]]-sales[[#This Row],[Order Date]]</f>
        <v>33</v>
      </c>
    </row>
    <row r="342" spans="1:18" x14ac:dyDescent="0.25">
      <c r="A342" s="8">
        <v>567838943</v>
      </c>
      <c r="B342" t="s">
        <v>494</v>
      </c>
      <c r="C342" s="1">
        <v>44409</v>
      </c>
      <c r="D342" s="1">
        <v>44422</v>
      </c>
      <c r="E342" t="s">
        <v>1164</v>
      </c>
      <c r="F342" t="s">
        <v>3</v>
      </c>
      <c r="G342" t="str">
        <f>VLOOKUP(sales[[#This Row],[Country]],countryregion[],2,0)</f>
        <v>Middle East and North Africa</v>
      </c>
      <c r="H342" t="s">
        <v>377</v>
      </c>
      <c r="I342" t="s">
        <v>1155</v>
      </c>
      <c r="J342">
        <v>5017</v>
      </c>
      <c r="K342" s="3">
        <f>VLOOKUP(sales[[#This Row],[Item Type]],typepricecost[],2,0)</f>
        <v>421.89</v>
      </c>
      <c r="L342" s="3">
        <f>VLOOKUP(sales[[#This Row],[Item Type]],typepricecost[],3,0)</f>
        <v>364.69</v>
      </c>
      <c r="M342" s="3">
        <f>sales[[#This Row],[Units Sold]]*sales[[#This Row],[Unit Price]]</f>
        <v>2116622.13</v>
      </c>
      <c r="N342" s="3">
        <f>sales[[#This Row],[Units Sold]]*sales[[#This Row],[Unit Cost]]</f>
        <v>1829649.73</v>
      </c>
      <c r="O342" s="3">
        <f>sales[[#This Row],[Total Sale]]-sales[[#This Row],[Total Cost]]</f>
        <v>286972.39999999991</v>
      </c>
      <c r="P342" s="19">
        <f>YEAR(sales[[#This Row],[Order Date]])</f>
        <v>2021</v>
      </c>
      <c r="Q342" s="19" t="str">
        <f>TEXT(sales[[#This Row],[Order Date]],"mmm")</f>
        <v>ago</v>
      </c>
      <c r="R342" s="19">
        <f>sales[[#This Row],[Ship Date]]-sales[[#This Row],[Order Date]]</f>
        <v>13</v>
      </c>
    </row>
    <row r="343" spans="1:18" x14ac:dyDescent="0.25">
      <c r="A343" s="8">
        <v>803983628</v>
      </c>
      <c r="B343" t="s">
        <v>495</v>
      </c>
      <c r="C343" s="1">
        <v>44843</v>
      </c>
      <c r="D343" s="1">
        <v>44866</v>
      </c>
      <c r="E343" t="s">
        <v>1166</v>
      </c>
      <c r="F343" t="s">
        <v>6</v>
      </c>
      <c r="G343" t="str">
        <f>VLOOKUP(sales[[#This Row],[Country]],countryregion[],2,0)</f>
        <v>Asia</v>
      </c>
      <c r="H343" t="s">
        <v>206</v>
      </c>
      <c r="I343" t="s">
        <v>1152</v>
      </c>
      <c r="J343">
        <v>5477</v>
      </c>
      <c r="K343" s="3">
        <f>VLOOKUP(sales[[#This Row],[Item Type]],typepricecost[],2,0)</f>
        <v>109.28</v>
      </c>
      <c r="L343" s="3">
        <f>VLOOKUP(sales[[#This Row],[Item Type]],typepricecost[],3,0)</f>
        <v>35.840000000000003</v>
      </c>
      <c r="M343" s="3">
        <f>sales[[#This Row],[Units Sold]]*sales[[#This Row],[Unit Price]]</f>
        <v>598526.56000000006</v>
      </c>
      <c r="N343" s="3">
        <f>sales[[#This Row],[Units Sold]]*sales[[#This Row],[Unit Cost]]</f>
        <v>196295.68000000002</v>
      </c>
      <c r="O343" s="3">
        <f>sales[[#This Row],[Total Sale]]-sales[[#This Row],[Total Cost]]</f>
        <v>402230.88</v>
      </c>
      <c r="P343" s="19">
        <f>YEAR(sales[[#This Row],[Order Date]])</f>
        <v>2022</v>
      </c>
      <c r="Q343" s="19" t="str">
        <f>TEXT(sales[[#This Row],[Order Date]],"mmm")</f>
        <v>oct</v>
      </c>
      <c r="R343" s="19">
        <f>sales[[#This Row],[Ship Date]]-sales[[#This Row],[Order Date]]</f>
        <v>23</v>
      </c>
    </row>
    <row r="344" spans="1:18" x14ac:dyDescent="0.25">
      <c r="A344" s="8">
        <v>535594928</v>
      </c>
      <c r="B344" t="s">
        <v>496</v>
      </c>
      <c r="C344" s="1">
        <v>44521</v>
      </c>
      <c r="D344" s="1">
        <v>44547</v>
      </c>
      <c r="E344" t="s">
        <v>1164</v>
      </c>
      <c r="F344" t="s">
        <v>3</v>
      </c>
      <c r="G344" t="str">
        <f>VLOOKUP(sales[[#This Row],[Country]],countryregion[],2,0)</f>
        <v>Central America and the Caribbean</v>
      </c>
      <c r="H344" t="s">
        <v>124</v>
      </c>
      <c r="I344" t="s">
        <v>1148</v>
      </c>
      <c r="J344">
        <v>3296</v>
      </c>
      <c r="K344" s="3">
        <f>VLOOKUP(sales[[#This Row],[Item Type]],typepricecost[],2,0)</f>
        <v>437.2</v>
      </c>
      <c r="L344" s="3">
        <f>VLOOKUP(sales[[#This Row],[Item Type]],typepricecost[],3,0)</f>
        <v>263.33</v>
      </c>
      <c r="M344" s="3">
        <f>sales[[#This Row],[Units Sold]]*sales[[#This Row],[Unit Price]]</f>
        <v>1441011.2</v>
      </c>
      <c r="N344" s="3">
        <f>sales[[#This Row],[Units Sold]]*sales[[#This Row],[Unit Cost]]</f>
        <v>867935.67999999993</v>
      </c>
      <c r="O344" s="3">
        <f>sales[[#This Row],[Total Sale]]-sales[[#This Row],[Total Cost]]</f>
        <v>573075.52</v>
      </c>
      <c r="P344" s="19">
        <f>YEAR(sales[[#This Row],[Order Date]])</f>
        <v>2021</v>
      </c>
      <c r="Q344" s="19" t="str">
        <f>TEXT(sales[[#This Row],[Order Date]],"mmm")</f>
        <v>nov</v>
      </c>
      <c r="R344" s="19">
        <f>sales[[#This Row],[Ship Date]]-sales[[#This Row],[Order Date]]</f>
        <v>26</v>
      </c>
    </row>
    <row r="345" spans="1:18" x14ac:dyDescent="0.25">
      <c r="A345" s="8">
        <v>336159169</v>
      </c>
      <c r="B345" t="s">
        <v>497</v>
      </c>
      <c r="C345" s="1">
        <v>44787</v>
      </c>
      <c r="D345" s="1">
        <v>44790</v>
      </c>
      <c r="E345" t="s">
        <v>1164</v>
      </c>
      <c r="F345" t="s">
        <v>6</v>
      </c>
      <c r="G345" t="str">
        <f>VLOOKUP(sales[[#This Row],[Country]],countryregion[],2,0)</f>
        <v>Sub-Saharan Africa</v>
      </c>
      <c r="H345" t="s">
        <v>122</v>
      </c>
      <c r="I345" t="s">
        <v>1150</v>
      </c>
      <c r="J345">
        <v>5823</v>
      </c>
      <c r="K345" s="3">
        <f>VLOOKUP(sales[[#This Row],[Item Type]],typepricecost[],2,0)</f>
        <v>255.28</v>
      </c>
      <c r="L345" s="3">
        <f>VLOOKUP(sales[[#This Row],[Item Type]],typepricecost[],3,0)</f>
        <v>159.41999999999999</v>
      </c>
      <c r="M345" s="3">
        <f>sales[[#This Row],[Units Sold]]*sales[[#This Row],[Unit Price]]</f>
        <v>1486495.44</v>
      </c>
      <c r="N345" s="3">
        <f>sales[[#This Row],[Units Sold]]*sales[[#This Row],[Unit Cost]]</f>
        <v>928302.65999999992</v>
      </c>
      <c r="O345" s="3">
        <f>sales[[#This Row],[Total Sale]]-sales[[#This Row],[Total Cost]]</f>
        <v>558192.78</v>
      </c>
      <c r="P345" s="19">
        <f>YEAR(sales[[#This Row],[Order Date]])</f>
        <v>2022</v>
      </c>
      <c r="Q345" s="19" t="str">
        <f>TEXT(sales[[#This Row],[Order Date]],"mmm")</f>
        <v>ago</v>
      </c>
      <c r="R345" s="19">
        <f>sales[[#This Row],[Ship Date]]-sales[[#This Row],[Order Date]]</f>
        <v>3</v>
      </c>
    </row>
    <row r="346" spans="1:18" x14ac:dyDescent="0.25">
      <c r="A346" s="8">
        <v>849475181</v>
      </c>
      <c r="B346" t="s">
        <v>498</v>
      </c>
      <c r="C346" s="1">
        <v>44521</v>
      </c>
      <c r="D346" s="1">
        <v>44542</v>
      </c>
      <c r="E346" t="s">
        <v>1166</v>
      </c>
      <c r="F346" t="s">
        <v>3</v>
      </c>
      <c r="G346" t="str">
        <f>VLOOKUP(sales[[#This Row],[Country]],countryregion[],2,0)</f>
        <v>Australia and Oceania</v>
      </c>
      <c r="H346" t="s">
        <v>35</v>
      </c>
      <c r="I346" t="s">
        <v>1155</v>
      </c>
      <c r="J346">
        <v>7438</v>
      </c>
      <c r="K346" s="3">
        <f>VLOOKUP(sales[[#This Row],[Item Type]],typepricecost[],2,0)</f>
        <v>421.89</v>
      </c>
      <c r="L346" s="3">
        <f>VLOOKUP(sales[[#This Row],[Item Type]],typepricecost[],3,0)</f>
        <v>364.69</v>
      </c>
      <c r="M346" s="3">
        <f>sales[[#This Row],[Units Sold]]*sales[[#This Row],[Unit Price]]</f>
        <v>3138017.82</v>
      </c>
      <c r="N346" s="3">
        <f>sales[[#This Row],[Units Sold]]*sales[[#This Row],[Unit Cost]]</f>
        <v>2712564.22</v>
      </c>
      <c r="O346" s="3">
        <f>sales[[#This Row],[Total Sale]]-sales[[#This Row],[Total Cost]]</f>
        <v>425453.59999999963</v>
      </c>
      <c r="P346" s="19">
        <f>YEAR(sales[[#This Row],[Order Date]])</f>
        <v>2021</v>
      </c>
      <c r="Q346" s="19" t="str">
        <f>TEXT(sales[[#This Row],[Order Date]],"mmm")</f>
        <v>nov</v>
      </c>
      <c r="R346" s="19">
        <f>sales[[#This Row],[Ship Date]]-sales[[#This Row],[Order Date]]</f>
        <v>21</v>
      </c>
    </row>
    <row r="347" spans="1:18" x14ac:dyDescent="0.25">
      <c r="A347" s="8">
        <v>539654290</v>
      </c>
      <c r="B347" t="s">
        <v>499</v>
      </c>
      <c r="C347" s="1">
        <v>44840</v>
      </c>
      <c r="D347" s="1">
        <v>44852</v>
      </c>
      <c r="E347" t="s">
        <v>1164</v>
      </c>
      <c r="F347" t="s">
        <v>3</v>
      </c>
      <c r="G347" t="str">
        <f>VLOOKUP(sales[[#This Row],[Country]],countryregion[],2,0)</f>
        <v>Middle East and North Africa</v>
      </c>
      <c r="H347" t="s">
        <v>10</v>
      </c>
      <c r="I347" t="s">
        <v>1152</v>
      </c>
      <c r="J347">
        <v>4552</v>
      </c>
      <c r="K347" s="3">
        <f>VLOOKUP(sales[[#This Row],[Item Type]],typepricecost[],2,0)</f>
        <v>109.28</v>
      </c>
      <c r="L347" s="3">
        <f>VLOOKUP(sales[[#This Row],[Item Type]],typepricecost[],3,0)</f>
        <v>35.840000000000003</v>
      </c>
      <c r="M347" s="3">
        <f>sales[[#This Row],[Units Sold]]*sales[[#This Row],[Unit Price]]</f>
        <v>497442.56</v>
      </c>
      <c r="N347" s="3">
        <f>sales[[#This Row],[Units Sold]]*sales[[#This Row],[Unit Cost]]</f>
        <v>163143.68000000002</v>
      </c>
      <c r="O347" s="3">
        <f>sales[[#This Row],[Total Sale]]-sales[[#This Row],[Total Cost]]</f>
        <v>334298.88</v>
      </c>
      <c r="P347" s="19">
        <f>YEAR(sales[[#This Row],[Order Date]])</f>
        <v>2022</v>
      </c>
      <c r="Q347" s="19" t="str">
        <f>TEXT(sales[[#This Row],[Order Date]],"mmm")</f>
        <v>oct</v>
      </c>
      <c r="R347" s="19">
        <f>sales[[#This Row],[Ship Date]]-sales[[#This Row],[Order Date]]</f>
        <v>12</v>
      </c>
    </row>
    <row r="348" spans="1:18" x14ac:dyDescent="0.25">
      <c r="A348" s="8">
        <v>641120326</v>
      </c>
      <c r="B348" t="s">
        <v>500</v>
      </c>
      <c r="C348" s="1">
        <v>44397</v>
      </c>
      <c r="D348" s="1">
        <v>44442</v>
      </c>
      <c r="E348" t="s">
        <v>1165</v>
      </c>
      <c r="F348" t="s">
        <v>6</v>
      </c>
      <c r="G348" t="str">
        <f>VLOOKUP(sales[[#This Row],[Country]],countryregion[],2,0)</f>
        <v>Asia</v>
      </c>
      <c r="H348" t="s">
        <v>396</v>
      </c>
      <c r="I348" t="s">
        <v>1149</v>
      </c>
      <c r="J348">
        <v>606</v>
      </c>
      <c r="K348" s="3">
        <f>VLOOKUP(sales[[#This Row],[Item Type]],typepricecost[],2,0)</f>
        <v>205.7</v>
      </c>
      <c r="L348" s="3">
        <f>VLOOKUP(sales[[#This Row],[Item Type]],typepricecost[],3,0)</f>
        <v>117.11</v>
      </c>
      <c r="M348" s="3">
        <f>sales[[#This Row],[Units Sold]]*sales[[#This Row],[Unit Price]]</f>
        <v>124654.2</v>
      </c>
      <c r="N348" s="3">
        <f>sales[[#This Row],[Units Sold]]*sales[[#This Row],[Unit Cost]]</f>
        <v>70968.66</v>
      </c>
      <c r="O348" s="3">
        <f>sales[[#This Row],[Total Sale]]-sales[[#This Row],[Total Cost]]</f>
        <v>53685.539999999994</v>
      </c>
      <c r="P348" s="19">
        <f>YEAR(sales[[#This Row],[Order Date]])</f>
        <v>2021</v>
      </c>
      <c r="Q348" s="19" t="str">
        <f>TEXT(sales[[#This Row],[Order Date]],"mmm")</f>
        <v>jul</v>
      </c>
      <c r="R348" s="19">
        <f>sales[[#This Row],[Ship Date]]-sales[[#This Row],[Order Date]]</f>
        <v>45</v>
      </c>
    </row>
    <row r="349" spans="1:18" x14ac:dyDescent="0.25">
      <c r="A349" s="8">
        <v>208609616</v>
      </c>
      <c r="B349" t="s">
        <v>501</v>
      </c>
      <c r="C349" s="1">
        <v>44078</v>
      </c>
      <c r="D349" s="1">
        <v>44079</v>
      </c>
      <c r="E349" t="s">
        <v>1166</v>
      </c>
      <c r="F349" t="s">
        <v>3</v>
      </c>
      <c r="G349" t="str">
        <f>VLOOKUP(sales[[#This Row],[Country]],countryregion[],2,0)</f>
        <v>Asia</v>
      </c>
      <c r="H349" t="s">
        <v>403</v>
      </c>
      <c r="I349" t="s">
        <v>1146</v>
      </c>
      <c r="J349">
        <v>1076</v>
      </c>
      <c r="K349" s="3">
        <f>VLOOKUP(sales[[#This Row],[Item Type]],typepricecost[],2,0)</f>
        <v>154.06</v>
      </c>
      <c r="L349" s="3">
        <f>VLOOKUP(sales[[#This Row],[Item Type]],typepricecost[],3,0)</f>
        <v>90.93</v>
      </c>
      <c r="M349" s="3">
        <f>sales[[#This Row],[Units Sold]]*sales[[#This Row],[Unit Price]]</f>
        <v>165768.56</v>
      </c>
      <c r="N349" s="3">
        <f>sales[[#This Row],[Units Sold]]*sales[[#This Row],[Unit Cost]]</f>
        <v>97840.680000000008</v>
      </c>
      <c r="O349" s="3">
        <f>sales[[#This Row],[Total Sale]]-sales[[#This Row],[Total Cost]]</f>
        <v>67927.87999999999</v>
      </c>
      <c r="P349" s="19">
        <f>YEAR(sales[[#This Row],[Order Date]])</f>
        <v>2020</v>
      </c>
      <c r="Q349" s="19" t="str">
        <f>TEXT(sales[[#This Row],[Order Date]],"mmm")</f>
        <v>sep</v>
      </c>
      <c r="R349" s="19">
        <f>sales[[#This Row],[Ship Date]]-sales[[#This Row],[Order Date]]</f>
        <v>1</v>
      </c>
    </row>
    <row r="350" spans="1:18" x14ac:dyDescent="0.25">
      <c r="A350" s="8">
        <v>167170989</v>
      </c>
      <c r="B350" t="s">
        <v>502</v>
      </c>
      <c r="C350" s="1">
        <v>44397</v>
      </c>
      <c r="D350" s="1">
        <v>44399</v>
      </c>
      <c r="E350" t="s">
        <v>1165</v>
      </c>
      <c r="F350" t="s">
        <v>3</v>
      </c>
      <c r="G350" t="str">
        <f>VLOOKUP(sales[[#This Row],[Country]],countryregion[],2,0)</f>
        <v>Middle East and North Africa</v>
      </c>
      <c r="H350" t="s">
        <v>10</v>
      </c>
      <c r="I350" t="s">
        <v>1155</v>
      </c>
      <c r="J350">
        <v>8465</v>
      </c>
      <c r="K350" s="3">
        <f>VLOOKUP(sales[[#This Row],[Item Type]],typepricecost[],2,0)</f>
        <v>421.89</v>
      </c>
      <c r="L350" s="3">
        <f>VLOOKUP(sales[[#This Row],[Item Type]],typepricecost[],3,0)</f>
        <v>364.69</v>
      </c>
      <c r="M350" s="3">
        <f>sales[[#This Row],[Units Sold]]*sales[[#This Row],[Unit Price]]</f>
        <v>3571298.85</v>
      </c>
      <c r="N350" s="3">
        <f>sales[[#This Row],[Units Sold]]*sales[[#This Row],[Unit Cost]]</f>
        <v>3087100.85</v>
      </c>
      <c r="O350" s="3">
        <f>sales[[#This Row],[Total Sale]]-sales[[#This Row],[Total Cost]]</f>
        <v>484198</v>
      </c>
      <c r="P350" s="19">
        <f>YEAR(sales[[#This Row],[Order Date]])</f>
        <v>2021</v>
      </c>
      <c r="Q350" s="19" t="str">
        <f>TEXT(sales[[#This Row],[Order Date]],"mmm")</f>
        <v>jul</v>
      </c>
      <c r="R350" s="19">
        <f>sales[[#This Row],[Ship Date]]-sales[[#This Row],[Order Date]]</f>
        <v>2</v>
      </c>
    </row>
    <row r="351" spans="1:18" x14ac:dyDescent="0.25">
      <c r="A351" s="8">
        <v>162165772</v>
      </c>
      <c r="B351" t="s">
        <v>503</v>
      </c>
      <c r="C351" s="1">
        <v>43924</v>
      </c>
      <c r="D351" s="1">
        <v>43957</v>
      </c>
      <c r="E351" t="s">
        <v>1166</v>
      </c>
      <c r="F351" t="s">
        <v>6</v>
      </c>
      <c r="G351" t="str">
        <f>VLOOKUP(sales[[#This Row],[Country]],countryregion[],2,0)</f>
        <v>Australia and Oceania</v>
      </c>
      <c r="H351" t="s">
        <v>167</v>
      </c>
      <c r="I351" t="s">
        <v>1155</v>
      </c>
      <c r="J351">
        <v>7311</v>
      </c>
      <c r="K351" s="3">
        <f>VLOOKUP(sales[[#This Row],[Item Type]],typepricecost[],2,0)</f>
        <v>421.89</v>
      </c>
      <c r="L351" s="3">
        <f>VLOOKUP(sales[[#This Row],[Item Type]],typepricecost[],3,0)</f>
        <v>364.69</v>
      </c>
      <c r="M351" s="3">
        <f>sales[[#This Row],[Units Sold]]*sales[[#This Row],[Unit Price]]</f>
        <v>3084437.79</v>
      </c>
      <c r="N351" s="3">
        <f>sales[[#This Row],[Units Sold]]*sales[[#This Row],[Unit Cost]]</f>
        <v>2666248.59</v>
      </c>
      <c r="O351" s="3">
        <f>sales[[#This Row],[Total Sale]]-sales[[#This Row],[Total Cost]]</f>
        <v>418189.20000000019</v>
      </c>
      <c r="P351" s="19">
        <f>YEAR(sales[[#This Row],[Order Date]])</f>
        <v>2020</v>
      </c>
      <c r="Q351" s="19" t="str">
        <f>TEXT(sales[[#This Row],[Order Date]],"mmm")</f>
        <v>abr</v>
      </c>
      <c r="R351" s="19">
        <f>sales[[#This Row],[Ship Date]]-sales[[#This Row],[Order Date]]</f>
        <v>33</v>
      </c>
    </row>
    <row r="352" spans="1:18" x14ac:dyDescent="0.25">
      <c r="A352" s="8">
        <v>809267795</v>
      </c>
      <c r="B352" t="s">
        <v>504</v>
      </c>
      <c r="C352" s="1">
        <v>43987</v>
      </c>
      <c r="D352" s="1">
        <v>44002</v>
      </c>
      <c r="E352" t="s">
        <v>1166</v>
      </c>
      <c r="F352" t="s">
        <v>6</v>
      </c>
      <c r="G352" t="str">
        <f>VLOOKUP(sales[[#This Row],[Country]],countryregion[],2,0)</f>
        <v>Sub-Saharan Africa</v>
      </c>
      <c r="H352" t="s">
        <v>269</v>
      </c>
      <c r="I352" t="s">
        <v>1148</v>
      </c>
      <c r="J352">
        <v>9179</v>
      </c>
      <c r="K352" s="3">
        <f>VLOOKUP(sales[[#This Row],[Item Type]],typepricecost[],2,0)</f>
        <v>437.2</v>
      </c>
      <c r="L352" s="3">
        <f>VLOOKUP(sales[[#This Row],[Item Type]],typepricecost[],3,0)</f>
        <v>263.33</v>
      </c>
      <c r="M352" s="3">
        <f>sales[[#This Row],[Units Sold]]*sales[[#This Row],[Unit Price]]</f>
        <v>4013058.8</v>
      </c>
      <c r="N352" s="3">
        <f>sales[[#This Row],[Units Sold]]*sales[[#This Row],[Unit Cost]]</f>
        <v>2417106.0699999998</v>
      </c>
      <c r="O352" s="3">
        <f>sales[[#This Row],[Total Sale]]-sales[[#This Row],[Total Cost]]</f>
        <v>1595952.73</v>
      </c>
      <c r="P352" s="19">
        <f>YEAR(sales[[#This Row],[Order Date]])</f>
        <v>2020</v>
      </c>
      <c r="Q352" s="19" t="str">
        <f>TEXT(sales[[#This Row],[Order Date]],"mmm")</f>
        <v>jun</v>
      </c>
      <c r="R352" s="19">
        <f>sales[[#This Row],[Ship Date]]-sales[[#This Row],[Order Date]]</f>
        <v>15</v>
      </c>
    </row>
    <row r="353" spans="1:18" x14ac:dyDescent="0.25">
      <c r="A353" s="8">
        <v>544463384</v>
      </c>
      <c r="B353" t="s">
        <v>505</v>
      </c>
      <c r="C353" s="1">
        <v>43973</v>
      </c>
      <c r="D353" s="1">
        <v>44007</v>
      </c>
      <c r="E353" t="s">
        <v>1166</v>
      </c>
      <c r="F353" t="s">
        <v>6</v>
      </c>
      <c r="G353" t="str">
        <f>VLOOKUP(sales[[#This Row],[Country]],countryregion[],2,0)</f>
        <v>Europe</v>
      </c>
      <c r="H353" t="s">
        <v>110</v>
      </c>
      <c r="I353" t="s">
        <v>1150</v>
      </c>
      <c r="J353">
        <v>7669</v>
      </c>
      <c r="K353" s="3">
        <f>VLOOKUP(sales[[#This Row],[Item Type]],typepricecost[],2,0)</f>
        <v>255.28</v>
      </c>
      <c r="L353" s="3">
        <f>VLOOKUP(sales[[#This Row],[Item Type]],typepricecost[],3,0)</f>
        <v>159.41999999999999</v>
      </c>
      <c r="M353" s="3">
        <f>sales[[#This Row],[Units Sold]]*sales[[#This Row],[Unit Price]]</f>
        <v>1957742.32</v>
      </c>
      <c r="N353" s="3">
        <f>sales[[#This Row],[Units Sold]]*sales[[#This Row],[Unit Cost]]</f>
        <v>1222591.98</v>
      </c>
      <c r="O353" s="3">
        <f>sales[[#This Row],[Total Sale]]-sales[[#This Row],[Total Cost]]</f>
        <v>735150.34000000008</v>
      </c>
      <c r="P353" s="19">
        <f>YEAR(sales[[#This Row],[Order Date]])</f>
        <v>2020</v>
      </c>
      <c r="Q353" s="19" t="str">
        <f>TEXT(sales[[#This Row],[Order Date]],"mmm")</f>
        <v>may</v>
      </c>
      <c r="R353" s="19">
        <f>sales[[#This Row],[Ship Date]]-sales[[#This Row],[Order Date]]</f>
        <v>34</v>
      </c>
    </row>
    <row r="354" spans="1:18" x14ac:dyDescent="0.25">
      <c r="A354" s="8">
        <v>574051368</v>
      </c>
      <c r="B354" t="s">
        <v>506</v>
      </c>
      <c r="C354" s="1">
        <v>43938</v>
      </c>
      <c r="D354" s="1">
        <v>43952</v>
      </c>
      <c r="E354" t="s">
        <v>1165</v>
      </c>
      <c r="F354" t="s">
        <v>6</v>
      </c>
      <c r="G354" t="str">
        <f>VLOOKUP(sales[[#This Row],[Country]],countryregion[],2,0)</f>
        <v>Middle East and North Africa</v>
      </c>
      <c r="H354" t="s">
        <v>126</v>
      </c>
      <c r="I354" t="s">
        <v>1151</v>
      </c>
      <c r="J354">
        <v>3411</v>
      </c>
      <c r="K354" s="3">
        <f>VLOOKUP(sales[[#This Row],[Item Type]],typepricecost[],2,0)</f>
        <v>47.45</v>
      </c>
      <c r="L354" s="3">
        <f>VLOOKUP(sales[[#This Row],[Item Type]],typepricecost[],3,0)</f>
        <v>31.79</v>
      </c>
      <c r="M354" s="3">
        <f>sales[[#This Row],[Units Sold]]*sales[[#This Row],[Unit Price]]</f>
        <v>161851.95000000001</v>
      </c>
      <c r="N354" s="3">
        <f>sales[[#This Row],[Units Sold]]*sales[[#This Row],[Unit Cost]]</f>
        <v>108435.69</v>
      </c>
      <c r="O354" s="3">
        <f>sales[[#This Row],[Total Sale]]-sales[[#This Row],[Total Cost]]</f>
        <v>53416.260000000009</v>
      </c>
      <c r="P354" s="19">
        <f>YEAR(sales[[#This Row],[Order Date]])</f>
        <v>2020</v>
      </c>
      <c r="Q354" s="19" t="str">
        <f>TEXT(sales[[#This Row],[Order Date]],"mmm")</f>
        <v>abr</v>
      </c>
      <c r="R354" s="19">
        <f>sales[[#This Row],[Ship Date]]-sales[[#This Row],[Order Date]]</f>
        <v>14</v>
      </c>
    </row>
    <row r="355" spans="1:18" x14ac:dyDescent="0.25">
      <c r="A355" s="8">
        <v>824643075</v>
      </c>
      <c r="B355" t="s">
        <v>507</v>
      </c>
      <c r="C355" s="1">
        <v>44084</v>
      </c>
      <c r="D355" s="1">
        <v>44127</v>
      </c>
      <c r="E355" t="s">
        <v>1166</v>
      </c>
      <c r="F355" t="s">
        <v>6</v>
      </c>
      <c r="G355" t="str">
        <f>VLOOKUP(sales[[#This Row],[Country]],countryregion[],2,0)</f>
        <v>Sub-Saharan Africa</v>
      </c>
      <c r="H355" t="s">
        <v>188</v>
      </c>
      <c r="I355" t="s">
        <v>1147</v>
      </c>
      <c r="J355">
        <v>9066</v>
      </c>
      <c r="K355" s="3">
        <f>VLOOKUP(sales[[#This Row],[Item Type]],typepricecost[],2,0)</f>
        <v>9.33</v>
      </c>
      <c r="L355" s="3">
        <f>VLOOKUP(sales[[#This Row],[Item Type]],typepricecost[],3,0)</f>
        <v>6.92</v>
      </c>
      <c r="M355" s="3">
        <f>sales[[#This Row],[Units Sold]]*sales[[#This Row],[Unit Price]]</f>
        <v>84585.78</v>
      </c>
      <c r="N355" s="3">
        <f>sales[[#This Row],[Units Sold]]*sales[[#This Row],[Unit Cost]]</f>
        <v>62736.72</v>
      </c>
      <c r="O355" s="3">
        <f>sales[[#This Row],[Total Sale]]-sales[[#This Row],[Total Cost]]</f>
        <v>21849.059999999998</v>
      </c>
      <c r="P355" s="19">
        <f>YEAR(sales[[#This Row],[Order Date]])</f>
        <v>2020</v>
      </c>
      <c r="Q355" s="19" t="str">
        <f>TEXT(sales[[#This Row],[Order Date]],"mmm")</f>
        <v>sep</v>
      </c>
      <c r="R355" s="19">
        <f>sales[[#This Row],[Ship Date]]-sales[[#This Row],[Order Date]]</f>
        <v>43</v>
      </c>
    </row>
    <row r="356" spans="1:18" x14ac:dyDescent="0.25">
      <c r="A356" s="8">
        <v>393162333</v>
      </c>
      <c r="B356" t="s">
        <v>508</v>
      </c>
      <c r="C356" s="1">
        <v>44238</v>
      </c>
      <c r="D356" s="1">
        <v>44284</v>
      </c>
      <c r="E356" t="s">
        <v>1164</v>
      </c>
      <c r="F356" t="s">
        <v>3</v>
      </c>
      <c r="G356" t="str">
        <f>VLOOKUP(sales[[#This Row],[Country]],countryregion[],2,0)</f>
        <v>Sub-Saharan Africa</v>
      </c>
      <c r="H356" t="s">
        <v>289</v>
      </c>
      <c r="I356" t="s">
        <v>1154</v>
      </c>
      <c r="J356">
        <v>4326</v>
      </c>
      <c r="K356" s="3">
        <f>VLOOKUP(sales[[#This Row],[Item Type]],typepricecost[],2,0)</f>
        <v>81.73</v>
      </c>
      <c r="L356" s="3">
        <f>VLOOKUP(sales[[#This Row],[Item Type]],typepricecost[],3,0)</f>
        <v>56.67</v>
      </c>
      <c r="M356" s="3">
        <f>sales[[#This Row],[Units Sold]]*sales[[#This Row],[Unit Price]]</f>
        <v>353563.98000000004</v>
      </c>
      <c r="N356" s="3">
        <f>sales[[#This Row],[Units Sold]]*sales[[#This Row],[Unit Cost]]</f>
        <v>245154.42</v>
      </c>
      <c r="O356" s="3">
        <f>sales[[#This Row],[Total Sale]]-sales[[#This Row],[Total Cost]]</f>
        <v>108409.56000000003</v>
      </c>
      <c r="P356" s="19">
        <f>YEAR(sales[[#This Row],[Order Date]])</f>
        <v>2021</v>
      </c>
      <c r="Q356" s="19" t="str">
        <f>TEXT(sales[[#This Row],[Order Date]],"mmm")</f>
        <v>feb</v>
      </c>
      <c r="R356" s="19">
        <f>sales[[#This Row],[Ship Date]]-sales[[#This Row],[Order Date]]</f>
        <v>46</v>
      </c>
    </row>
    <row r="357" spans="1:18" x14ac:dyDescent="0.25">
      <c r="A357" s="8">
        <v>696845471</v>
      </c>
      <c r="B357" t="s">
        <v>509</v>
      </c>
      <c r="C357" s="1">
        <v>44375</v>
      </c>
      <c r="D357" s="1">
        <v>44385</v>
      </c>
      <c r="E357" t="s">
        <v>1165</v>
      </c>
      <c r="F357" t="s">
        <v>6</v>
      </c>
      <c r="G357" t="str">
        <f>VLOOKUP(sales[[#This Row],[Country]],countryregion[],2,0)</f>
        <v>Sub-Saharan Africa</v>
      </c>
      <c r="H357" t="s">
        <v>327</v>
      </c>
      <c r="I357" t="s">
        <v>1147</v>
      </c>
      <c r="J357">
        <v>915</v>
      </c>
      <c r="K357" s="3">
        <f>VLOOKUP(sales[[#This Row],[Item Type]],typepricecost[],2,0)</f>
        <v>9.33</v>
      </c>
      <c r="L357" s="3">
        <f>VLOOKUP(sales[[#This Row],[Item Type]],typepricecost[],3,0)</f>
        <v>6.92</v>
      </c>
      <c r="M357" s="3">
        <f>sales[[#This Row],[Units Sold]]*sales[[#This Row],[Unit Price]]</f>
        <v>8536.9500000000007</v>
      </c>
      <c r="N357" s="3">
        <f>sales[[#This Row],[Units Sold]]*sales[[#This Row],[Unit Cost]]</f>
        <v>6331.8</v>
      </c>
      <c r="O357" s="3">
        <f>sales[[#This Row],[Total Sale]]-sales[[#This Row],[Total Cost]]</f>
        <v>2205.1500000000005</v>
      </c>
      <c r="P357" s="19">
        <f>YEAR(sales[[#This Row],[Order Date]])</f>
        <v>2021</v>
      </c>
      <c r="Q357" s="19" t="str">
        <f>TEXT(sales[[#This Row],[Order Date]],"mmm")</f>
        <v>jun</v>
      </c>
      <c r="R357" s="19">
        <f>sales[[#This Row],[Ship Date]]-sales[[#This Row],[Order Date]]</f>
        <v>10</v>
      </c>
    </row>
    <row r="358" spans="1:18" x14ac:dyDescent="0.25">
      <c r="A358" s="8">
        <v>523241317</v>
      </c>
      <c r="B358" t="s">
        <v>342</v>
      </c>
      <c r="C358" s="1">
        <v>44092</v>
      </c>
      <c r="D358" s="1">
        <v>44107</v>
      </c>
      <c r="E358" t="s">
        <v>1165</v>
      </c>
      <c r="F358" t="s">
        <v>3</v>
      </c>
      <c r="G358" t="str">
        <f>VLOOKUP(sales[[#This Row],[Country]],countryregion[],2,0)</f>
        <v>Central America and the Caribbean</v>
      </c>
      <c r="H358" t="s">
        <v>510</v>
      </c>
      <c r="I358" t="s">
        <v>1152</v>
      </c>
      <c r="J358">
        <v>7588</v>
      </c>
      <c r="K358" s="3">
        <f>VLOOKUP(sales[[#This Row],[Item Type]],typepricecost[],2,0)</f>
        <v>109.28</v>
      </c>
      <c r="L358" s="3">
        <f>VLOOKUP(sales[[#This Row],[Item Type]],typepricecost[],3,0)</f>
        <v>35.840000000000003</v>
      </c>
      <c r="M358" s="3">
        <f>sales[[#This Row],[Units Sold]]*sales[[#This Row],[Unit Price]]</f>
        <v>829216.64</v>
      </c>
      <c r="N358" s="3">
        <f>sales[[#This Row],[Units Sold]]*sales[[#This Row],[Unit Cost]]</f>
        <v>271953.92000000004</v>
      </c>
      <c r="O358" s="3">
        <f>sales[[#This Row],[Total Sale]]-sales[[#This Row],[Total Cost]]</f>
        <v>557262.72</v>
      </c>
      <c r="P358" s="19">
        <f>YEAR(sales[[#This Row],[Order Date]])</f>
        <v>2020</v>
      </c>
      <c r="Q358" s="19" t="str">
        <f>TEXT(sales[[#This Row],[Order Date]],"mmm")</f>
        <v>sep</v>
      </c>
      <c r="R358" s="19">
        <f>sales[[#This Row],[Ship Date]]-sales[[#This Row],[Order Date]]</f>
        <v>15</v>
      </c>
    </row>
    <row r="359" spans="1:18" x14ac:dyDescent="0.25">
      <c r="A359" s="8">
        <v>980211198</v>
      </c>
      <c r="B359" t="s">
        <v>511</v>
      </c>
      <c r="C359" s="1">
        <v>44180</v>
      </c>
      <c r="D359" s="1">
        <v>44180</v>
      </c>
      <c r="E359" t="s">
        <v>1163</v>
      </c>
      <c r="F359" t="s">
        <v>3</v>
      </c>
      <c r="G359" t="str">
        <f>VLOOKUP(sales[[#This Row],[Country]],countryregion[],2,0)</f>
        <v>Middle East and North Africa</v>
      </c>
      <c r="H359" t="s">
        <v>475</v>
      </c>
      <c r="I359" t="s">
        <v>1149</v>
      </c>
      <c r="J359">
        <v>5131</v>
      </c>
      <c r="K359" s="3">
        <f>VLOOKUP(sales[[#This Row],[Item Type]],typepricecost[],2,0)</f>
        <v>205.7</v>
      </c>
      <c r="L359" s="3">
        <f>VLOOKUP(sales[[#This Row],[Item Type]],typepricecost[],3,0)</f>
        <v>117.11</v>
      </c>
      <c r="M359" s="3">
        <f>sales[[#This Row],[Units Sold]]*sales[[#This Row],[Unit Price]]</f>
        <v>1055446.7</v>
      </c>
      <c r="N359" s="3">
        <f>sales[[#This Row],[Units Sold]]*sales[[#This Row],[Unit Cost]]</f>
        <v>600891.41</v>
      </c>
      <c r="O359" s="3">
        <f>sales[[#This Row],[Total Sale]]-sales[[#This Row],[Total Cost]]</f>
        <v>454555.28999999992</v>
      </c>
      <c r="P359" s="19">
        <f>YEAR(sales[[#This Row],[Order Date]])</f>
        <v>2020</v>
      </c>
      <c r="Q359" s="19" t="str">
        <f>TEXT(sales[[#This Row],[Order Date]],"mmm")</f>
        <v>dic</v>
      </c>
      <c r="R359" s="19">
        <f>sales[[#This Row],[Ship Date]]-sales[[#This Row],[Order Date]]</f>
        <v>0</v>
      </c>
    </row>
    <row r="360" spans="1:18" x14ac:dyDescent="0.25">
      <c r="A360" s="8">
        <v>545928943</v>
      </c>
      <c r="B360" t="s">
        <v>512</v>
      </c>
      <c r="C360" s="1">
        <v>44009</v>
      </c>
      <c r="D360" s="1">
        <v>44053</v>
      </c>
      <c r="E360" t="s">
        <v>1163</v>
      </c>
      <c r="F360" t="s">
        <v>6</v>
      </c>
      <c r="G360" t="str">
        <f>VLOOKUP(sales[[#This Row],[Country]],countryregion[],2,0)</f>
        <v>Australia and Oceania</v>
      </c>
      <c r="H360" t="s">
        <v>21</v>
      </c>
      <c r="I360" t="s">
        <v>1153</v>
      </c>
      <c r="J360">
        <v>1361</v>
      </c>
      <c r="K360" s="3">
        <f>VLOOKUP(sales[[#This Row],[Item Type]],typepricecost[],2,0)</f>
        <v>668.27</v>
      </c>
      <c r="L360" s="3">
        <f>VLOOKUP(sales[[#This Row],[Item Type]],typepricecost[],3,0)</f>
        <v>502.54</v>
      </c>
      <c r="M360" s="3">
        <f>sales[[#This Row],[Units Sold]]*sales[[#This Row],[Unit Price]]</f>
        <v>909515.47</v>
      </c>
      <c r="N360" s="3">
        <f>sales[[#This Row],[Units Sold]]*sales[[#This Row],[Unit Cost]]</f>
        <v>683956.94000000006</v>
      </c>
      <c r="O360" s="3">
        <f>sales[[#This Row],[Total Sale]]-sales[[#This Row],[Total Cost]]</f>
        <v>225558.52999999991</v>
      </c>
      <c r="P360" s="19">
        <f>YEAR(sales[[#This Row],[Order Date]])</f>
        <v>2020</v>
      </c>
      <c r="Q360" s="19" t="str">
        <f>TEXT(sales[[#This Row],[Order Date]],"mmm")</f>
        <v>jun</v>
      </c>
      <c r="R360" s="19">
        <f>sales[[#This Row],[Ship Date]]-sales[[#This Row],[Order Date]]</f>
        <v>44</v>
      </c>
    </row>
    <row r="361" spans="1:18" x14ac:dyDescent="0.25">
      <c r="A361" s="8">
        <v>918880879</v>
      </c>
      <c r="B361" t="s">
        <v>513</v>
      </c>
      <c r="C361" s="1">
        <v>44140</v>
      </c>
      <c r="D361" s="1">
        <v>44178</v>
      </c>
      <c r="E361" t="s">
        <v>1163</v>
      </c>
      <c r="F361" t="s">
        <v>6</v>
      </c>
      <c r="G361" t="str">
        <f>VLOOKUP(sales[[#This Row],[Country]],countryregion[],2,0)</f>
        <v>Sub-Saharan Africa</v>
      </c>
      <c r="H361" t="s">
        <v>188</v>
      </c>
      <c r="I361" t="s">
        <v>1146</v>
      </c>
      <c r="J361">
        <v>6127</v>
      </c>
      <c r="K361" s="3">
        <f>VLOOKUP(sales[[#This Row],[Item Type]],typepricecost[],2,0)</f>
        <v>154.06</v>
      </c>
      <c r="L361" s="3">
        <f>VLOOKUP(sales[[#This Row],[Item Type]],typepricecost[],3,0)</f>
        <v>90.93</v>
      </c>
      <c r="M361" s="3">
        <f>sales[[#This Row],[Units Sold]]*sales[[#This Row],[Unit Price]]</f>
        <v>943925.62</v>
      </c>
      <c r="N361" s="3">
        <f>sales[[#This Row],[Units Sold]]*sales[[#This Row],[Unit Cost]]</f>
        <v>557128.11</v>
      </c>
      <c r="O361" s="3">
        <f>sales[[#This Row],[Total Sale]]-sales[[#This Row],[Total Cost]]</f>
        <v>386797.51</v>
      </c>
      <c r="P361" s="19">
        <f>YEAR(sales[[#This Row],[Order Date]])</f>
        <v>2020</v>
      </c>
      <c r="Q361" s="19" t="str">
        <f>TEXT(sales[[#This Row],[Order Date]],"mmm")</f>
        <v>nov</v>
      </c>
      <c r="R361" s="19">
        <f>sales[[#This Row],[Ship Date]]-sales[[#This Row],[Order Date]]</f>
        <v>38</v>
      </c>
    </row>
    <row r="362" spans="1:18" x14ac:dyDescent="0.25">
      <c r="A362" s="8">
        <v>267865836</v>
      </c>
      <c r="B362" t="s">
        <v>514</v>
      </c>
      <c r="C362" s="1">
        <v>44760</v>
      </c>
      <c r="D362" s="1">
        <v>44772</v>
      </c>
      <c r="E362" t="s">
        <v>1165</v>
      </c>
      <c r="F362" t="s">
        <v>3</v>
      </c>
      <c r="G362" t="str">
        <f>VLOOKUP(sales[[#This Row],[Country]],countryregion[],2,0)</f>
        <v>Central America and the Caribbean</v>
      </c>
      <c r="H362" t="s">
        <v>88</v>
      </c>
      <c r="I362" t="s">
        <v>1146</v>
      </c>
      <c r="J362">
        <v>6308</v>
      </c>
      <c r="K362" s="3">
        <f>VLOOKUP(sales[[#This Row],[Item Type]],typepricecost[],2,0)</f>
        <v>154.06</v>
      </c>
      <c r="L362" s="3">
        <f>VLOOKUP(sales[[#This Row],[Item Type]],typepricecost[],3,0)</f>
        <v>90.93</v>
      </c>
      <c r="M362" s="3">
        <f>sales[[#This Row],[Units Sold]]*sales[[#This Row],[Unit Price]]</f>
        <v>971810.48</v>
      </c>
      <c r="N362" s="3">
        <f>sales[[#This Row],[Units Sold]]*sales[[#This Row],[Unit Cost]]</f>
        <v>573586.44000000006</v>
      </c>
      <c r="O362" s="3">
        <f>sales[[#This Row],[Total Sale]]-sales[[#This Row],[Total Cost]]</f>
        <v>398224.03999999992</v>
      </c>
      <c r="P362" s="19">
        <f>YEAR(sales[[#This Row],[Order Date]])</f>
        <v>2022</v>
      </c>
      <c r="Q362" s="19" t="str">
        <f>TEXT(sales[[#This Row],[Order Date]],"mmm")</f>
        <v>jul</v>
      </c>
      <c r="R362" s="19">
        <f>sales[[#This Row],[Ship Date]]-sales[[#This Row],[Order Date]]</f>
        <v>12</v>
      </c>
    </row>
    <row r="363" spans="1:18" x14ac:dyDescent="0.25">
      <c r="A363" s="8">
        <v>881995141</v>
      </c>
      <c r="B363" t="s">
        <v>515</v>
      </c>
      <c r="C363" s="1">
        <v>44112</v>
      </c>
      <c r="D363" s="1">
        <v>44124</v>
      </c>
      <c r="E363" t="s">
        <v>1165</v>
      </c>
      <c r="F363" t="s">
        <v>6</v>
      </c>
      <c r="G363" t="str">
        <f>VLOOKUP(sales[[#This Row],[Country]],countryregion[],2,0)</f>
        <v>Europe</v>
      </c>
      <c r="H363" t="s">
        <v>243</v>
      </c>
      <c r="I363" t="s">
        <v>1145</v>
      </c>
      <c r="J363">
        <v>817</v>
      </c>
      <c r="K363" s="3">
        <f>VLOOKUP(sales[[#This Row],[Item Type]],typepricecost[],2,0)</f>
        <v>651.21</v>
      </c>
      <c r="L363" s="3">
        <f>VLOOKUP(sales[[#This Row],[Item Type]],typepricecost[],3,0)</f>
        <v>524.96</v>
      </c>
      <c r="M363" s="3">
        <f>sales[[#This Row],[Units Sold]]*sales[[#This Row],[Unit Price]]</f>
        <v>532038.57000000007</v>
      </c>
      <c r="N363" s="3">
        <f>sales[[#This Row],[Units Sold]]*sales[[#This Row],[Unit Cost]]</f>
        <v>428892.32</v>
      </c>
      <c r="O363" s="3">
        <f>sales[[#This Row],[Total Sale]]-sales[[#This Row],[Total Cost]]</f>
        <v>103146.25000000006</v>
      </c>
      <c r="P363" s="19">
        <f>YEAR(sales[[#This Row],[Order Date]])</f>
        <v>2020</v>
      </c>
      <c r="Q363" s="19" t="str">
        <f>TEXT(sales[[#This Row],[Order Date]],"mmm")</f>
        <v>oct</v>
      </c>
      <c r="R363" s="19">
        <f>sales[[#This Row],[Ship Date]]-sales[[#This Row],[Order Date]]</f>
        <v>12</v>
      </c>
    </row>
    <row r="364" spans="1:18" x14ac:dyDescent="0.25">
      <c r="A364" s="8">
        <v>620692622</v>
      </c>
      <c r="B364" t="s">
        <v>516</v>
      </c>
      <c r="C364" s="1">
        <v>44244</v>
      </c>
      <c r="D364" s="1">
        <v>44261</v>
      </c>
      <c r="E364" t="s">
        <v>1166</v>
      </c>
      <c r="F364" t="s">
        <v>6</v>
      </c>
      <c r="G364" t="str">
        <f>VLOOKUP(sales[[#This Row],[Country]],countryregion[],2,0)</f>
        <v>Europe</v>
      </c>
      <c r="H364" t="s">
        <v>366</v>
      </c>
      <c r="I364" t="s">
        <v>1154</v>
      </c>
      <c r="J364">
        <v>5595</v>
      </c>
      <c r="K364" s="3">
        <f>VLOOKUP(sales[[#This Row],[Item Type]],typepricecost[],2,0)</f>
        <v>81.73</v>
      </c>
      <c r="L364" s="3">
        <f>VLOOKUP(sales[[#This Row],[Item Type]],typepricecost[],3,0)</f>
        <v>56.67</v>
      </c>
      <c r="M364" s="3">
        <f>sales[[#This Row],[Units Sold]]*sales[[#This Row],[Unit Price]]</f>
        <v>457279.35000000003</v>
      </c>
      <c r="N364" s="3">
        <f>sales[[#This Row],[Units Sold]]*sales[[#This Row],[Unit Cost]]</f>
        <v>317068.65000000002</v>
      </c>
      <c r="O364" s="3">
        <f>sales[[#This Row],[Total Sale]]-sales[[#This Row],[Total Cost]]</f>
        <v>140210.70000000001</v>
      </c>
      <c r="P364" s="19">
        <f>YEAR(sales[[#This Row],[Order Date]])</f>
        <v>2021</v>
      </c>
      <c r="Q364" s="19" t="str">
        <f>TEXT(sales[[#This Row],[Order Date]],"mmm")</f>
        <v>feb</v>
      </c>
      <c r="R364" s="19">
        <f>sales[[#This Row],[Ship Date]]-sales[[#This Row],[Order Date]]</f>
        <v>17</v>
      </c>
    </row>
    <row r="365" spans="1:18" x14ac:dyDescent="0.25">
      <c r="A365" s="8">
        <v>563694608</v>
      </c>
      <c r="B365" t="s">
        <v>517</v>
      </c>
      <c r="C365" s="1">
        <v>44215</v>
      </c>
      <c r="D365" s="1">
        <v>44238</v>
      </c>
      <c r="E365" t="s">
        <v>1164</v>
      </c>
      <c r="F365" t="s">
        <v>6</v>
      </c>
      <c r="G365" t="str">
        <f>VLOOKUP(sales[[#This Row],[Country]],countryregion[],2,0)</f>
        <v>Asia</v>
      </c>
      <c r="H365" t="s">
        <v>396</v>
      </c>
      <c r="I365" t="s">
        <v>1155</v>
      </c>
      <c r="J365">
        <v>8616</v>
      </c>
      <c r="K365" s="3">
        <f>VLOOKUP(sales[[#This Row],[Item Type]],typepricecost[],2,0)</f>
        <v>421.89</v>
      </c>
      <c r="L365" s="3">
        <f>VLOOKUP(sales[[#This Row],[Item Type]],typepricecost[],3,0)</f>
        <v>364.69</v>
      </c>
      <c r="M365" s="3">
        <f>sales[[#This Row],[Units Sold]]*sales[[#This Row],[Unit Price]]</f>
        <v>3635004.2399999998</v>
      </c>
      <c r="N365" s="3">
        <f>sales[[#This Row],[Units Sold]]*sales[[#This Row],[Unit Cost]]</f>
        <v>3142169.04</v>
      </c>
      <c r="O365" s="3">
        <f>sales[[#This Row],[Total Sale]]-sales[[#This Row],[Total Cost]]</f>
        <v>492835.19999999972</v>
      </c>
      <c r="P365" s="19">
        <f>YEAR(sales[[#This Row],[Order Date]])</f>
        <v>2021</v>
      </c>
      <c r="Q365" s="19" t="str">
        <f>TEXT(sales[[#This Row],[Order Date]],"mmm")</f>
        <v>ene</v>
      </c>
      <c r="R365" s="19">
        <f>sales[[#This Row],[Ship Date]]-sales[[#This Row],[Order Date]]</f>
        <v>23</v>
      </c>
    </row>
    <row r="366" spans="1:18" x14ac:dyDescent="0.25">
      <c r="A366" s="8">
        <v>961049926</v>
      </c>
      <c r="B366" t="s">
        <v>518</v>
      </c>
      <c r="C366" s="1">
        <v>44799</v>
      </c>
      <c r="D366" s="1">
        <v>44813</v>
      </c>
      <c r="E366" t="s">
        <v>1165</v>
      </c>
      <c r="F366" t="s">
        <v>6</v>
      </c>
      <c r="G366" t="str">
        <f>VLOOKUP(sales[[#This Row],[Country]],countryregion[],2,0)</f>
        <v>Central America and the Caribbean</v>
      </c>
      <c r="H366" t="s">
        <v>12</v>
      </c>
      <c r="I366" t="s">
        <v>1151</v>
      </c>
      <c r="J366">
        <v>4885</v>
      </c>
      <c r="K366" s="3">
        <f>VLOOKUP(sales[[#This Row],[Item Type]],typepricecost[],2,0)</f>
        <v>47.45</v>
      </c>
      <c r="L366" s="3">
        <f>VLOOKUP(sales[[#This Row],[Item Type]],typepricecost[],3,0)</f>
        <v>31.79</v>
      </c>
      <c r="M366" s="3">
        <f>sales[[#This Row],[Units Sold]]*sales[[#This Row],[Unit Price]]</f>
        <v>231793.25</v>
      </c>
      <c r="N366" s="3">
        <f>sales[[#This Row],[Units Sold]]*sales[[#This Row],[Unit Cost]]</f>
        <v>155294.15</v>
      </c>
      <c r="O366" s="3">
        <f>sales[[#This Row],[Total Sale]]-sales[[#This Row],[Total Cost]]</f>
        <v>76499.100000000006</v>
      </c>
      <c r="P366" s="19">
        <f>YEAR(sales[[#This Row],[Order Date]])</f>
        <v>2022</v>
      </c>
      <c r="Q366" s="19" t="str">
        <f>TEXT(sales[[#This Row],[Order Date]],"mmm")</f>
        <v>ago</v>
      </c>
      <c r="R366" s="19">
        <f>sales[[#This Row],[Ship Date]]-sales[[#This Row],[Order Date]]</f>
        <v>14</v>
      </c>
    </row>
    <row r="367" spans="1:18" x14ac:dyDescent="0.25">
      <c r="A367" s="8">
        <v>783119904</v>
      </c>
      <c r="B367" t="s">
        <v>519</v>
      </c>
      <c r="C367" s="1">
        <v>44828</v>
      </c>
      <c r="D367" s="1">
        <v>44864</v>
      </c>
      <c r="E367" t="s">
        <v>1163</v>
      </c>
      <c r="F367" t="s">
        <v>6</v>
      </c>
      <c r="G367" t="str">
        <f>VLOOKUP(sales[[#This Row],[Country]],countryregion[],2,0)</f>
        <v>Australia and Oceania</v>
      </c>
      <c r="H367" t="s">
        <v>95</v>
      </c>
      <c r="I367" t="s">
        <v>1145</v>
      </c>
      <c r="J367">
        <v>1437</v>
      </c>
      <c r="K367" s="3">
        <f>VLOOKUP(sales[[#This Row],[Item Type]],typepricecost[],2,0)</f>
        <v>651.21</v>
      </c>
      <c r="L367" s="3">
        <f>VLOOKUP(sales[[#This Row],[Item Type]],typepricecost[],3,0)</f>
        <v>524.96</v>
      </c>
      <c r="M367" s="3">
        <f>sales[[#This Row],[Units Sold]]*sales[[#This Row],[Unit Price]]</f>
        <v>935788.77</v>
      </c>
      <c r="N367" s="3">
        <f>sales[[#This Row],[Units Sold]]*sales[[#This Row],[Unit Cost]]</f>
        <v>754367.52</v>
      </c>
      <c r="O367" s="3">
        <f>sales[[#This Row],[Total Sale]]-sales[[#This Row],[Total Cost]]</f>
        <v>181421.25</v>
      </c>
      <c r="P367" s="19">
        <f>YEAR(sales[[#This Row],[Order Date]])</f>
        <v>2022</v>
      </c>
      <c r="Q367" s="19" t="str">
        <f>TEXT(sales[[#This Row],[Order Date]],"mmm")</f>
        <v>sep</v>
      </c>
      <c r="R367" s="19">
        <f>sales[[#This Row],[Ship Date]]-sales[[#This Row],[Order Date]]</f>
        <v>36</v>
      </c>
    </row>
    <row r="368" spans="1:18" x14ac:dyDescent="0.25">
      <c r="A368" s="8">
        <v>870578372</v>
      </c>
      <c r="B368" t="s">
        <v>520</v>
      </c>
      <c r="C368" s="1">
        <v>44847</v>
      </c>
      <c r="D368" s="1">
        <v>44871</v>
      </c>
      <c r="E368" t="s">
        <v>1165</v>
      </c>
      <c r="F368" t="s">
        <v>6</v>
      </c>
      <c r="G368" t="str">
        <f>VLOOKUP(sales[[#This Row],[Country]],countryregion[],2,0)</f>
        <v>Central America and the Caribbean</v>
      </c>
      <c r="H368" t="s">
        <v>521</v>
      </c>
      <c r="I368" t="s">
        <v>1154</v>
      </c>
      <c r="J368">
        <v>2341</v>
      </c>
      <c r="K368" s="3">
        <f>VLOOKUP(sales[[#This Row],[Item Type]],typepricecost[],2,0)</f>
        <v>81.73</v>
      </c>
      <c r="L368" s="3">
        <f>VLOOKUP(sales[[#This Row],[Item Type]],typepricecost[],3,0)</f>
        <v>56.67</v>
      </c>
      <c r="M368" s="3">
        <f>sales[[#This Row],[Units Sold]]*sales[[#This Row],[Unit Price]]</f>
        <v>191329.93000000002</v>
      </c>
      <c r="N368" s="3">
        <f>sales[[#This Row],[Units Sold]]*sales[[#This Row],[Unit Cost]]</f>
        <v>132664.47</v>
      </c>
      <c r="O368" s="3">
        <f>sales[[#This Row],[Total Sale]]-sales[[#This Row],[Total Cost]]</f>
        <v>58665.460000000021</v>
      </c>
      <c r="P368" s="19">
        <f>YEAR(sales[[#This Row],[Order Date]])</f>
        <v>2022</v>
      </c>
      <c r="Q368" s="19" t="str">
        <f>TEXT(sales[[#This Row],[Order Date]],"mmm")</f>
        <v>oct</v>
      </c>
      <c r="R368" s="19">
        <f>sales[[#This Row],[Ship Date]]-sales[[#This Row],[Order Date]]</f>
        <v>24</v>
      </c>
    </row>
    <row r="369" spans="1:18" x14ac:dyDescent="0.25">
      <c r="A369" s="8">
        <v>784411656</v>
      </c>
      <c r="B369" t="s">
        <v>522</v>
      </c>
      <c r="C369" s="1">
        <v>44503</v>
      </c>
      <c r="D369" s="1">
        <v>44529</v>
      </c>
      <c r="E369" t="s">
        <v>1164</v>
      </c>
      <c r="F369" t="s">
        <v>3</v>
      </c>
      <c r="G369" t="str">
        <f>VLOOKUP(sales[[#This Row],[Country]],countryregion[],2,0)</f>
        <v>Sub-Saharan Africa</v>
      </c>
      <c r="H369" t="s">
        <v>69</v>
      </c>
      <c r="I369" t="s">
        <v>2</v>
      </c>
      <c r="J369">
        <v>3695</v>
      </c>
      <c r="K369" s="3">
        <f>VLOOKUP(sales[[#This Row],[Item Type]],typepricecost[],2,0)</f>
        <v>152.58000000000001</v>
      </c>
      <c r="L369" s="3">
        <f>VLOOKUP(sales[[#This Row],[Item Type]],typepricecost[],3,0)</f>
        <v>97.44</v>
      </c>
      <c r="M369" s="3">
        <f>sales[[#This Row],[Units Sold]]*sales[[#This Row],[Unit Price]]</f>
        <v>563783.10000000009</v>
      </c>
      <c r="N369" s="3">
        <f>sales[[#This Row],[Units Sold]]*sales[[#This Row],[Unit Cost]]</f>
        <v>360040.8</v>
      </c>
      <c r="O369" s="3">
        <f>sales[[#This Row],[Total Sale]]-sales[[#This Row],[Total Cost]]</f>
        <v>203742.3000000001</v>
      </c>
      <c r="P369" s="19">
        <f>YEAR(sales[[#This Row],[Order Date]])</f>
        <v>2021</v>
      </c>
      <c r="Q369" s="19" t="str">
        <f>TEXT(sales[[#This Row],[Order Date]],"mmm")</f>
        <v>nov</v>
      </c>
      <c r="R369" s="19">
        <f>sales[[#This Row],[Ship Date]]-sales[[#This Row],[Order Date]]</f>
        <v>26</v>
      </c>
    </row>
    <row r="370" spans="1:18" x14ac:dyDescent="0.25">
      <c r="A370" s="8">
        <v>155918586</v>
      </c>
      <c r="B370" t="s">
        <v>523</v>
      </c>
      <c r="C370" s="1">
        <v>44114</v>
      </c>
      <c r="D370" s="1">
        <v>44142</v>
      </c>
      <c r="E370" t="s">
        <v>1166</v>
      </c>
      <c r="F370" t="s">
        <v>3</v>
      </c>
      <c r="G370" t="str">
        <f>VLOOKUP(sales[[#This Row],[Country]],countryregion[],2,0)</f>
        <v>Asia</v>
      </c>
      <c r="H370" t="s">
        <v>228</v>
      </c>
      <c r="I370" t="s">
        <v>1153</v>
      </c>
      <c r="J370">
        <v>8629</v>
      </c>
      <c r="K370" s="3">
        <f>VLOOKUP(sales[[#This Row],[Item Type]],typepricecost[],2,0)</f>
        <v>668.27</v>
      </c>
      <c r="L370" s="3">
        <f>VLOOKUP(sales[[#This Row],[Item Type]],typepricecost[],3,0)</f>
        <v>502.54</v>
      </c>
      <c r="M370" s="3">
        <f>sales[[#This Row],[Units Sold]]*sales[[#This Row],[Unit Price]]</f>
        <v>5766501.8300000001</v>
      </c>
      <c r="N370" s="3">
        <f>sales[[#This Row],[Units Sold]]*sales[[#This Row],[Unit Cost]]</f>
        <v>4336417.66</v>
      </c>
      <c r="O370" s="3">
        <f>sales[[#This Row],[Total Sale]]-sales[[#This Row],[Total Cost]]</f>
        <v>1430084.17</v>
      </c>
      <c r="P370" s="19">
        <f>YEAR(sales[[#This Row],[Order Date]])</f>
        <v>2020</v>
      </c>
      <c r="Q370" s="19" t="str">
        <f>TEXT(sales[[#This Row],[Order Date]],"mmm")</f>
        <v>oct</v>
      </c>
      <c r="R370" s="19">
        <f>sales[[#This Row],[Ship Date]]-sales[[#This Row],[Order Date]]</f>
        <v>28</v>
      </c>
    </row>
    <row r="371" spans="1:18" x14ac:dyDescent="0.25">
      <c r="A371" s="8">
        <v>936710488</v>
      </c>
      <c r="B371" t="s">
        <v>524</v>
      </c>
      <c r="C371" s="1">
        <v>44142</v>
      </c>
      <c r="D371" s="1">
        <v>44173</v>
      </c>
      <c r="E371" t="s">
        <v>1166</v>
      </c>
      <c r="F371" t="s">
        <v>3</v>
      </c>
      <c r="G371" t="str">
        <f>VLOOKUP(sales[[#This Row],[Country]],countryregion[],2,0)</f>
        <v>Middle East and North Africa</v>
      </c>
      <c r="H371" t="s">
        <v>422</v>
      </c>
      <c r="I371" t="s">
        <v>1148</v>
      </c>
      <c r="J371">
        <v>2304</v>
      </c>
      <c r="K371" s="3">
        <f>VLOOKUP(sales[[#This Row],[Item Type]],typepricecost[],2,0)</f>
        <v>437.2</v>
      </c>
      <c r="L371" s="3">
        <f>VLOOKUP(sales[[#This Row],[Item Type]],typepricecost[],3,0)</f>
        <v>263.33</v>
      </c>
      <c r="M371" s="3">
        <f>sales[[#This Row],[Units Sold]]*sales[[#This Row],[Unit Price]]</f>
        <v>1007308.7999999999</v>
      </c>
      <c r="N371" s="3">
        <f>sales[[#This Row],[Units Sold]]*sales[[#This Row],[Unit Cost]]</f>
        <v>606712.31999999995</v>
      </c>
      <c r="O371" s="3">
        <f>sales[[#This Row],[Total Sale]]-sales[[#This Row],[Total Cost]]</f>
        <v>400596.47999999998</v>
      </c>
      <c r="P371" s="19">
        <f>YEAR(sales[[#This Row],[Order Date]])</f>
        <v>2020</v>
      </c>
      <c r="Q371" s="19" t="str">
        <f>TEXT(sales[[#This Row],[Order Date]],"mmm")</f>
        <v>nov</v>
      </c>
      <c r="R371" s="19">
        <f>sales[[#This Row],[Ship Date]]-sales[[#This Row],[Order Date]]</f>
        <v>31</v>
      </c>
    </row>
    <row r="372" spans="1:18" x14ac:dyDescent="0.25">
      <c r="A372" s="8">
        <v>648711192</v>
      </c>
      <c r="B372" t="s">
        <v>525</v>
      </c>
      <c r="C372" s="1">
        <v>44675</v>
      </c>
      <c r="D372" s="1">
        <v>44697</v>
      </c>
      <c r="E372" t="s">
        <v>1164</v>
      </c>
      <c r="F372" t="s">
        <v>6</v>
      </c>
      <c r="G372" t="str">
        <f>VLOOKUP(sales[[#This Row],[Country]],countryregion[],2,0)</f>
        <v>Asia</v>
      </c>
      <c r="H372" t="s">
        <v>206</v>
      </c>
      <c r="I372" t="s">
        <v>2</v>
      </c>
      <c r="J372">
        <v>6912</v>
      </c>
      <c r="K372" s="3">
        <f>VLOOKUP(sales[[#This Row],[Item Type]],typepricecost[],2,0)</f>
        <v>152.58000000000001</v>
      </c>
      <c r="L372" s="3">
        <f>VLOOKUP(sales[[#This Row],[Item Type]],typepricecost[],3,0)</f>
        <v>97.44</v>
      </c>
      <c r="M372" s="3">
        <f>sales[[#This Row],[Units Sold]]*sales[[#This Row],[Unit Price]]</f>
        <v>1054632.9600000002</v>
      </c>
      <c r="N372" s="3">
        <f>sales[[#This Row],[Units Sold]]*sales[[#This Row],[Unit Cost]]</f>
        <v>673505.28000000003</v>
      </c>
      <c r="O372" s="3">
        <f>sales[[#This Row],[Total Sale]]-sales[[#This Row],[Total Cost]]</f>
        <v>381127.68000000017</v>
      </c>
      <c r="P372" s="19">
        <f>YEAR(sales[[#This Row],[Order Date]])</f>
        <v>2022</v>
      </c>
      <c r="Q372" s="19" t="str">
        <f>TEXT(sales[[#This Row],[Order Date]],"mmm")</f>
        <v>abr</v>
      </c>
      <c r="R372" s="19">
        <f>sales[[#This Row],[Ship Date]]-sales[[#This Row],[Order Date]]</f>
        <v>22</v>
      </c>
    </row>
    <row r="373" spans="1:18" x14ac:dyDescent="0.25">
      <c r="A373" s="8">
        <v>934157025</v>
      </c>
      <c r="B373" t="s">
        <v>526</v>
      </c>
      <c r="C373" s="1">
        <v>43862</v>
      </c>
      <c r="D373" s="1">
        <v>43864</v>
      </c>
      <c r="E373" t="s">
        <v>1166</v>
      </c>
      <c r="F373" t="s">
        <v>6</v>
      </c>
      <c r="G373" t="str">
        <f>VLOOKUP(sales[[#This Row],[Country]],countryregion[],2,0)</f>
        <v>Europe</v>
      </c>
      <c r="H373" t="s">
        <v>183</v>
      </c>
      <c r="I373" t="s">
        <v>1153</v>
      </c>
      <c r="J373">
        <v>6678</v>
      </c>
      <c r="K373" s="3">
        <f>VLOOKUP(sales[[#This Row],[Item Type]],typepricecost[],2,0)</f>
        <v>668.27</v>
      </c>
      <c r="L373" s="3">
        <f>VLOOKUP(sales[[#This Row],[Item Type]],typepricecost[],3,0)</f>
        <v>502.54</v>
      </c>
      <c r="M373" s="3">
        <f>sales[[#This Row],[Units Sold]]*sales[[#This Row],[Unit Price]]</f>
        <v>4462707.0599999996</v>
      </c>
      <c r="N373" s="3">
        <f>sales[[#This Row],[Units Sold]]*sales[[#This Row],[Unit Cost]]</f>
        <v>3355962.12</v>
      </c>
      <c r="O373" s="3">
        <f>sales[[#This Row],[Total Sale]]-sales[[#This Row],[Total Cost]]</f>
        <v>1106744.9399999995</v>
      </c>
      <c r="P373" s="19">
        <f>YEAR(sales[[#This Row],[Order Date]])</f>
        <v>2020</v>
      </c>
      <c r="Q373" s="19" t="str">
        <f>TEXT(sales[[#This Row],[Order Date]],"mmm")</f>
        <v>feb</v>
      </c>
      <c r="R373" s="19">
        <f>sales[[#This Row],[Ship Date]]-sales[[#This Row],[Order Date]]</f>
        <v>2</v>
      </c>
    </row>
    <row r="374" spans="1:18" x14ac:dyDescent="0.25">
      <c r="A374" s="8">
        <v>805596816</v>
      </c>
      <c r="B374" t="s">
        <v>527</v>
      </c>
      <c r="C374" s="1">
        <v>44692</v>
      </c>
      <c r="D374" s="1">
        <v>44704</v>
      </c>
      <c r="E374" t="s">
        <v>1166</v>
      </c>
      <c r="F374" t="s">
        <v>6</v>
      </c>
      <c r="G374" t="str">
        <f>VLOOKUP(sales[[#This Row],[Country]],countryregion[],2,0)</f>
        <v>North America</v>
      </c>
      <c r="H374" t="s">
        <v>23</v>
      </c>
      <c r="I374" t="s">
        <v>1152</v>
      </c>
      <c r="J374">
        <v>2855</v>
      </c>
      <c r="K374" s="3">
        <f>VLOOKUP(sales[[#This Row],[Item Type]],typepricecost[],2,0)</f>
        <v>109.28</v>
      </c>
      <c r="L374" s="3">
        <f>VLOOKUP(sales[[#This Row],[Item Type]],typepricecost[],3,0)</f>
        <v>35.840000000000003</v>
      </c>
      <c r="M374" s="3">
        <f>sales[[#This Row],[Units Sold]]*sales[[#This Row],[Unit Price]]</f>
        <v>311994.40000000002</v>
      </c>
      <c r="N374" s="3">
        <f>sales[[#This Row],[Units Sold]]*sales[[#This Row],[Unit Cost]]</f>
        <v>102323.20000000001</v>
      </c>
      <c r="O374" s="3">
        <f>sales[[#This Row],[Total Sale]]-sales[[#This Row],[Total Cost]]</f>
        <v>209671.2</v>
      </c>
      <c r="P374" s="19">
        <f>YEAR(sales[[#This Row],[Order Date]])</f>
        <v>2022</v>
      </c>
      <c r="Q374" s="19" t="str">
        <f>TEXT(sales[[#This Row],[Order Date]],"mmm")</f>
        <v>may</v>
      </c>
      <c r="R374" s="19">
        <f>sales[[#This Row],[Ship Date]]-sales[[#This Row],[Order Date]]</f>
        <v>12</v>
      </c>
    </row>
    <row r="375" spans="1:18" x14ac:dyDescent="0.25">
      <c r="A375" s="8">
        <v>695891892</v>
      </c>
      <c r="B375" t="s">
        <v>296</v>
      </c>
      <c r="C375" s="1">
        <v>44042</v>
      </c>
      <c r="D375" s="1">
        <v>44046</v>
      </c>
      <c r="E375" t="s">
        <v>1165</v>
      </c>
      <c r="F375" t="s">
        <v>6</v>
      </c>
      <c r="G375" t="str">
        <f>VLOOKUP(sales[[#This Row],[Country]],countryregion[],2,0)</f>
        <v>Central America and the Caribbean</v>
      </c>
      <c r="H375" t="s">
        <v>398</v>
      </c>
      <c r="I375" t="s">
        <v>1149</v>
      </c>
      <c r="J375">
        <v>8730</v>
      </c>
      <c r="K375" s="3">
        <f>VLOOKUP(sales[[#This Row],[Item Type]],typepricecost[],2,0)</f>
        <v>205.7</v>
      </c>
      <c r="L375" s="3">
        <f>VLOOKUP(sales[[#This Row],[Item Type]],typepricecost[],3,0)</f>
        <v>117.11</v>
      </c>
      <c r="M375" s="3">
        <f>sales[[#This Row],[Units Sold]]*sales[[#This Row],[Unit Price]]</f>
        <v>1795761</v>
      </c>
      <c r="N375" s="3">
        <f>sales[[#This Row],[Units Sold]]*sales[[#This Row],[Unit Cost]]</f>
        <v>1022370.3</v>
      </c>
      <c r="O375" s="3">
        <f>sales[[#This Row],[Total Sale]]-sales[[#This Row],[Total Cost]]</f>
        <v>773390.7</v>
      </c>
      <c r="P375" s="19">
        <f>YEAR(sales[[#This Row],[Order Date]])</f>
        <v>2020</v>
      </c>
      <c r="Q375" s="19" t="str">
        <f>TEXT(sales[[#This Row],[Order Date]],"mmm")</f>
        <v>jul</v>
      </c>
      <c r="R375" s="19">
        <f>sales[[#This Row],[Ship Date]]-sales[[#This Row],[Order Date]]</f>
        <v>4</v>
      </c>
    </row>
    <row r="376" spans="1:18" x14ac:dyDescent="0.25">
      <c r="A376" s="8">
        <v>208216083</v>
      </c>
      <c r="B376" t="s">
        <v>528</v>
      </c>
      <c r="C376" s="1">
        <v>44675</v>
      </c>
      <c r="D376" s="1">
        <v>44694</v>
      </c>
      <c r="E376" t="s">
        <v>1163</v>
      </c>
      <c r="F376" t="s">
        <v>3</v>
      </c>
      <c r="G376" t="str">
        <f>VLOOKUP(sales[[#This Row],[Country]],countryregion[],2,0)</f>
        <v>Asia</v>
      </c>
      <c r="H376" t="s">
        <v>206</v>
      </c>
      <c r="I376" t="s">
        <v>1154</v>
      </c>
      <c r="J376">
        <v>4621</v>
      </c>
      <c r="K376" s="3">
        <f>VLOOKUP(sales[[#This Row],[Item Type]],typepricecost[],2,0)</f>
        <v>81.73</v>
      </c>
      <c r="L376" s="3">
        <f>VLOOKUP(sales[[#This Row],[Item Type]],typepricecost[],3,0)</f>
        <v>56.67</v>
      </c>
      <c r="M376" s="3">
        <f>sales[[#This Row],[Units Sold]]*sales[[#This Row],[Unit Price]]</f>
        <v>377674.33</v>
      </c>
      <c r="N376" s="3">
        <f>sales[[#This Row],[Units Sold]]*sales[[#This Row],[Unit Cost]]</f>
        <v>261872.07</v>
      </c>
      <c r="O376" s="3">
        <f>sales[[#This Row],[Total Sale]]-sales[[#This Row],[Total Cost]]</f>
        <v>115802.26000000001</v>
      </c>
      <c r="P376" s="19">
        <f>YEAR(sales[[#This Row],[Order Date]])</f>
        <v>2022</v>
      </c>
      <c r="Q376" s="19" t="str">
        <f>TEXT(sales[[#This Row],[Order Date]],"mmm")</f>
        <v>abr</v>
      </c>
      <c r="R376" s="19">
        <f>sales[[#This Row],[Ship Date]]-sales[[#This Row],[Order Date]]</f>
        <v>19</v>
      </c>
    </row>
    <row r="377" spans="1:18" x14ac:dyDescent="0.25">
      <c r="A377" s="8">
        <v>366055715</v>
      </c>
      <c r="B377" t="s">
        <v>529</v>
      </c>
      <c r="C377" s="1">
        <v>44280</v>
      </c>
      <c r="D377" s="1">
        <v>44291</v>
      </c>
      <c r="E377" t="s">
        <v>1166</v>
      </c>
      <c r="F377" t="s">
        <v>3</v>
      </c>
      <c r="G377" t="str">
        <f>VLOOKUP(sales[[#This Row],[Country]],countryregion[],2,0)</f>
        <v>Europe</v>
      </c>
      <c r="H377" t="s">
        <v>301</v>
      </c>
      <c r="I377" t="s">
        <v>1149</v>
      </c>
      <c r="J377">
        <v>2875</v>
      </c>
      <c r="K377" s="3">
        <f>VLOOKUP(sales[[#This Row],[Item Type]],typepricecost[],2,0)</f>
        <v>205.7</v>
      </c>
      <c r="L377" s="3">
        <f>VLOOKUP(sales[[#This Row],[Item Type]],typepricecost[],3,0)</f>
        <v>117.11</v>
      </c>
      <c r="M377" s="3">
        <f>sales[[#This Row],[Units Sold]]*sales[[#This Row],[Unit Price]]</f>
        <v>591387.5</v>
      </c>
      <c r="N377" s="3">
        <f>sales[[#This Row],[Units Sold]]*sales[[#This Row],[Unit Cost]]</f>
        <v>336691.25</v>
      </c>
      <c r="O377" s="3">
        <f>sales[[#This Row],[Total Sale]]-sales[[#This Row],[Total Cost]]</f>
        <v>254696.25</v>
      </c>
      <c r="P377" s="19">
        <f>YEAR(sales[[#This Row],[Order Date]])</f>
        <v>2021</v>
      </c>
      <c r="Q377" s="19" t="str">
        <f>TEXT(sales[[#This Row],[Order Date]],"mmm")</f>
        <v>mar</v>
      </c>
      <c r="R377" s="19">
        <f>sales[[#This Row],[Ship Date]]-sales[[#This Row],[Order Date]]</f>
        <v>11</v>
      </c>
    </row>
    <row r="378" spans="1:18" x14ac:dyDescent="0.25">
      <c r="A378" s="8">
        <v>463209617</v>
      </c>
      <c r="B378" t="s">
        <v>530</v>
      </c>
      <c r="C378" s="1">
        <v>44350</v>
      </c>
      <c r="D378" s="1">
        <v>44374</v>
      </c>
      <c r="E378" t="s">
        <v>1163</v>
      </c>
      <c r="F378" t="s">
        <v>6</v>
      </c>
      <c r="G378" t="str">
        <f>VLOOKUP(sales[[#This Row],[Country]],countryregion[],2,0)</f>
        <v>Middle East and North Africa</v>
      </c>
      <c r="H378" t="s">
        <v>275</v>
      </c>
      <c r="I378" t="s">
        <v>1155</v>
      </c>
      <c r="J378">
        <v>2874</v>
      </c>
      <c r="K378" s="3">
        <f>VLOOKUP(sales[[#This Row],[Item Type]],typepricecost[],2,0)</f>
        <v>421.89</v>
      </c>
      <c r="L378" s="3">
        <f>VLOOKUP(sales[[#This Row],[Item Type]],typepricecost[],3,0)</f>
        <v>364.69</v>
      </c>
      <c r="M378" s="3">
        <f>sales[[#This Row],[Units Sold]]*sales[[#This Row],[Unit Price]]</f>
        <v>1212511.8599999999</v>
      </c>
      <c r="N378" s="3">
        <f>sales[[#This Row],[Units Sold]]*sales[[#This Row],[Unit Cost]]</f>
        <v>1048119.0599999999</v>
      </c>
      <c r="O378" s="3">
        <f>sales[[#This Row],[Total Sale]]-sales[[#This Row],[Total Cost]]</f>
        <v>164392.79999999993</v>
      </c>
      <c r="P378" s="19">
        <f>YEAR(sales[[#This Row],[Order Date]])</f>
        <v>2021</v>
      </c>
      <c r="Q378" s="19" t="str">
        <f>TEXT(sales[[#This Row],[Order Date]],"mmm")</f>
        <v>jun</v>
      </c>
      <c r="R378" s="19">
        <f>sales[[#This Row],[Ship Date]]-sales[[#This Row],[Order Date]]</f>
        <v>24</v>
      </c>
    </row>
    <row r="379" spans="1:18" x14ac:dyDescent="0.25">
      <c r="A379" s="8">
        <v>313789117</v>
      </c>
      <c r="B379" t="s">
        <v>531</v>
      </c>
      <c r="C379" s="1">
        <v>44433</v>
      </c>
      <c r="D379" s="1">
        <v>44446</v>
      </c>
      <c r="E379" t="s">
        <v>1164</v>
      </c>
      <c r="F379" t="s">
        <v>6</v>
      </c>
      <c r="G379" t="str">
        <f>VLOOKUP(sales[[#This Row],[Country]],countryregion[],2,0)</f>
        <v>Europe</v>
      </c>
      <c r="H379" t="s">
        <v>532</v>
      </c>
      <c r="I379" t="s">
        <v>1148</v>
      </c>
      <c r="J379">
        <v>6028</v>
      </c>
      <c r="K379" s="3">
        <f>VLOOKUP(sales[[#This Row],[Item Type]],typepricecost[],2,0)</f>
        <v>437.2</v>
      </c>
      <c r="L379" s="3">
        <f>VLOOKUP(sales[[#This Row],[Item Type]],typepricecost[],3,0)</f>
        <v>263.33</v>
      </c>
      <c r="M379" s="3">
        <f>sales[[#This Row],[Units Sold]]*sales[[#This Row],[Unit Price]]</f>
        <v>2635441.6</v>
      </c>
      <c r="N379" s="3">
        <f>sales[[#This Row],[Units Sold]]*sales[[#This Row],[Unit Cost]]</f>
        <v>1587353.24</v>
      </c>
      <c r="O379" s="3">
        <f>sales[[#This Row],[Total Sale]]-sales[[#This Row],[Total Cost]]</f>
        <v>1048088.3600000001</v>
      </c>
      <c r="P379" s="19">
        <f>YEAR(sales[[#This Row],[Order Date]])</f>
        <v>2021</v>
      </c>
      <c r="Q379" s="19" t="str">
        <f>TEXT(sales[[#This Row],[Order Date]],"mmm")</f>
        <v>ago</v>
      </c>
      <c r="R379" s="19">
        <f>sales[[#This Row],[Ship Date]]-sales[[#This Row],[Order Date]]</f>
        <v>13</v>
      </c>
    </row>
    <row r="380" spans="1:18" x14ac:dyDescent="0.25">
      <c r="A380" s="8">
        <v>702218043</v>
      </c>
      <c r="B380" t="s">
        <v>533</v>
      </c>
      <c r="C380" s="1">
        <v>44748</v>
      </c>
      <c r="D380" s="1">
        <v>44771</v>
      </c>
      <c r="E380" t="s">
        <v>1166</v>
      </c>
      <c r="F380" t="s">
        <v>3</v>
      </c>
      <c r="G380" t="str">
        <f>VLOOKUP(sales[[#This Row],[Country]],countryregion[],2,0)</f>
        <v>Asia</v>
      </c>
      <c r="H380" t="s">
        <v>114</v>
      </c>
      <c r="I380" t="s">
        <v>1149</v>
      </c>
      <c r="J380">
        <v>779</v>
      </c>
      <c r="K380" s="3">
        <f>VLOOKUP(sales[[#This Row],[Item Type]],typepricecost[],2,0)</f>
        <v>205.7</v>
      </c>
      <c r="L380" s="3">
        <f>VLOOKUP(sales[[#This Row],[Item Type]],typepricecost[],3,0)</f>
        <v>117.11</v>
      </c>
      <c r="M380" s="3">
        <f>sales[[#This Row],[Units Sold]]*sales[[#This Row],[Unit Price]]</f>
        <v>160240.29999999999</v>
      </c>
      <c r="N380" s="3">
        <f>sales[[#This Row],[Units Sold]]*sales[[#This Row],[Unit Cost]]</f>
        <v>91228.69</v>
      </c>
      <c r="O380" s="3">
        <f>sales[[#This Row],[Total Sale]]-sales[[#This Row],[Total Cost]]</f>
        <v>69011.609999999986</v>
      </c>
      <c r="P380" s="19">
        <f>YEAR(sales[[#This Row],[Order Date]])</f>
        <v>2022</v>
      </c>
      <c r="Q380" s="19" t="str">
        <f>TEXT(sales[[#This Row],[Order Date]],"mmm")</f>
        <v>jul</v>
      </c>
      <c r="R380" s="19">
        <f>sales[[#This Row],[Ship Date]]-sales[[#This Row],[Order Date]]</f>
        <v>23</v>
      </c>
    </row>
    <row r="381" spans="1:18" x14ac:dyDescent="0.25">
      <c r="A381" s="8">
        <v>233232724</v>
      </c>
      <c r="B381" t="s">
        <v>534</v>
      </c>
      <c r="C381" s="1">
        <v>44618</v>
      </c>
      <c r="D381" s="1">
        <v>44628</v>
      </c>
      <c r="E381" t="s">
        <v>1165</v>
      </c>
      <c r="F381" t="s">
        <v>6</v>
      </c>
      <c r="G381" t="str">
        <f>VLOOKUP(sales[[#This Row],[Country]],countryregion[],2,0)</f>
        <v>Australia and Oceania</v>
      </c>
      <c r="H381" t="s">
        <v>294</v>
      </c>
      <c r="I381" t="s">
        <v>1155</v>
      </c>
      <c r="J381">
        <v>7601</v>
      </c>
      <c r="K381" s="3">
        <f>VLOOKUP(sales[[#This Row],[Item Type]],typepricecost[],2,0)</f>
        <v>421.89</v>
      </c>
      <c r="L381" s="3">
        <f>VLOOKUP(sales[[#This Row],[Item Type]],typepricecost[],3,0)</f>
        <v>364.69</v>
      </c>
      <c r="M381" s="3">
        <f>sales[[#This Row],[Units Sold]]*sales[[#This Row],[Unit Price]]</f>
        <v>3206785.8899999997</v>
      </c>
      <c r="N381" s="3">
        <f>sales[[#This Row],[Units Sold]]*sales[[#This Row],[Unit Cost]]</f>
        <v>2772008.69</v>
      </c>
      <c r="O381" s="3">
        <f>sales[[#This Row],[Total Sale]]-sales[[#This Row],[Total Cost]]</f>
        <v>434777.19999999972</v>
      </c>
      <c r="P381" s="19">
        <f>YEAR(sales[[#This Row],[Order Date]])</f>
        <v>2022</v>
      </c>
      <c r="Q381" s="19" t="str">
        <f>TEXT(sales[[#This Row],[Order Date]],"mmm")</f>
        <v>feb</v>
      </c>
      <c r="R381" s="19">
        <f>sales[[#This Row],[Ship Date]]-sales[[#This Row],[Order Date]]</f>
        <v>10</v>
      </c>
    </row>
    <row r="382" spans="1:18" x14ac:dyDescent="0.25">
      <c r="A382" s="8">
        <v>281881988</v>
      </c>
      <c r="B382" t="s">
        <v>535</v>
      </c>
      <c r="C382" s="1">
        <v>44032</v>
      </c>
      <c r="D382" s="1">
        <v>44054</v>
      </c>
      <c r="E382" t="s">
        <v>1163</v>
      </c>
      <c r="F382" t="s">
        <v>3</v>
      </c>
      <c r="G382" t="str">
        <f>VLOOKUP(sales[[#This Row],[Country]],countryregion[],2,0)</f>
        <v>Central America and the Caribbean</v>
      </c>
      <c r="H382" t="s">
        <v>12</v>
      </c>
      <c r="I382" t="s">
        <v>1150</v>
      </c>
      <c r="J382">
        <v>3999</v>
      </c>
      <c r="K382" s="3">
        <f>VLOOKUP(sales[[#This Row],[Item Type]],typepricecost[],2,0)</f>
        <v>255.28</v>
      </c>
      <c r="L382" s="3">
        <f>VLOOKUP(sales[[#This Row],[Item Type]],typepricecost[],3,0)</f>
        <v>159.41999999999999</v>
      </c>
      <c r="M382" s="3">
        <f>sales[[#This Row],[Units Sold]]*sales[[#This Row],[Unit Price]]</f>
        <v>1020864.72</v>
      </c>
      <c r="N382" s="3">
        <f>sales[[#This Row],[Units Sold]]*sales[[#This Row],[Unit Cost]]</f>
        <v>637520.57999999996</v>
      </c>
      <c r="O382" s="3">
        <f>sales[[#This Row],[Total Sale]]-sales[[#This Row],[Total Cost]]</f>
        <v>383344.14</v>
      </c>
      <c r="P382" s="19">
        <f>YEAR(sales[[#This Row],[Order Date]])</f>
        <v>2020</v>
      </c>
      <c r="Q382" s="19" t="str">
        <f>TEXT(sales[[#This Row],[Order Date]],"mmm")</f>
        <v>jul</v>
      </c>
      <c r="R382" s="19">
        <f>sales[[#This Row],[Ship Date]]-sales[[#This Row],[Order Date]]</f>
        <v>22</v>
      </c>
    </row>
    <row r="383" spans="1:18" x14ac:dyDescent="0.25">
      <c r="A383" s="8">
        <v>943527162</v>
      </c>
      <c r="B383" t="s">
        <v>536</v>
      </c>
      <c r="C383" s="1">
        <v>44171</v>
      </c>
      <c r="D383" s="1">
        <v>44187</v>
      </c>
      <c r="E383" t="s">
        <v>1164</v>
      </c>
      <c r="F383" t="s">
        <v>6</v>
      </c>
      <c r="G383" t="str">
        <f>VLOOKUP(sales[[#This Row],[Country]],countryregion[],2,0)</f>
        <v>Middle East and North Africa</v>
      </c>
      <c r="H383" t="s">
        <v>39</v>
      </c>
      <c r="I383" t="s">
        <v>2</v>
      </c>
      <c r="J383">
        <v>9509</v>
      </c>
      <c r="K383" s="3">
        <f>VLOOKUP(sales[[#This Row],[Item Type]],typepricecost[],2,0)</f>
        <v>152.58000000000001</v>
      </c>
      <c r="L383" s="3">
        <f>VLOOKUP(sales[[#This Row],[Item Type]],typepricecost[],3,0)</f>
        <v>97.44</v>
      </c>
      <c r="M383" s="3">
        <f>sales[[#This Row],[Units Sold]]*sales[[#This Row],[Unit Price]]</f>
        <v>1450883.2200000002</v>
      </c>
      <c r="N383" s="3">
        <f>sales[[#This Row],[Units Sold]]*sales[[#This Row],[Unit Cost]]</f>
        <v>926556.96</v>
      </c>
      <c r="O383" s="3">
        <f>sales[[#This Row],[Total Sale]]-sales[[#This Row],[Total Cost]]</f>
        <v>524326.26000000024</v>
      </c>
      <c r="P383" s="19">
        <f>YEAR(sales[[#This Row],[Order Date]])</f>
        <v>2020</v>
      </c>
      <c r="Q383" s="19" t="str">
        <f>TEXT(sales[[#This Row],[Order Date]],"mmm")</f>
        <v>dic</v>
      </c>
      <c r="R383" s="19">
        <f>sales[[#This Row],[Ship Date]]-sales[[#This Row],[Order Date]]</f>
        <v>16</v>
      </c>
    </row>
    <row r="384" spans="1:18" x14ac:dyDescent="0.25">
      <c r="A384" s="8">
        <v>583842074</v>
      </c>
      <c r="B384" t="s">
        <v>537</v>
      </c>
      <c r="C384" s="1">
        <v>44797</v>
      </c>
      <c r="D384" s="1">
        <v>44838</v>
      </c>
      <c r="E384" t="s">
        <v>1164</v>
      </c>
      <c r="F384" t="s">
        <v>3</v>
      </c>
      <c r="G384" t="str">
        <f>VLOOKUP(sales[[#This Row],[Country]],countryregion[],2,0)</f>
        <v>Europe</v>
      </c>
      <c r="H384" t="s">
        <v>355</v>
      </c>
      <c r="I384" t="s">
        <v>1155</v>
      </c>
      <c r="J384">
        <v>699</v>
      </c>
      <c r="K384" s="3">
        <f>VLOOKUP(sales[[#This Row],[Item Type]],typepricecost[],2,0)</f>
        <v>421.89</v>
      </c>
      <c r="L384" s="3">
        <f>VLOOKUP(sales[[#This Row],[Item Type]],typepricecost[],3,0)</f>
        <v>364.69</v>
      </c>
      <c r="M384" s="3">
        <f>sales[[#This Row],[Units Sold]]*sales[[#This Row],[Unit Price]]</f>
        <v>294901.11</v>
      </c>
      <c r="N384" s="3">
        <f>sales[[#This Row],[Units Sold]]*sales[[#This Row],[Unit Cost]]</f>
        <v>254918.31</v>
      </c>
      <c r="O384" s="3">
        <f>sales[[#This Row],[Total Sale]]-sales[[#This Row],[Total Cost]]</f>
        <v>39982.799999999988</v>
      </c>
      <c r="P384" s="19">
        <f>YEAR(sales[[#This Row],[Order Date]])</f>
        <v>2022</v>
      </c>
      <c r="Q384" s="19" t="str">
        <f>TEXT(sales[[#This Row],[Order Date]],"mmm")</f>
        <v>ago</v>
      </c>
      <c r="R384" s="19">
        <f>sales[[#This Row],[Ship Date]]-sales[[#This Row],[Order Date]]</f>
        <v>41</v>
      </c>
    </row>
    <row r="385" spans="1:18" x14ac:dyDescent="0.25">
      <c r="A385" s="8">
        <v>788813054</v>
      </c>
      <c r="B385" t="s">
        <v>538</v>
      </c>
      <c r="C385" s="1">
        <v>44776</v>
      </c>
      <c r="D385" s="1">
        <v>44782</v>
      </c>
      <c r="E385" t="s">
        <v>1165</v>
      </c>
      <c r="F385" t="s">
        <v>6</v>
      </c>
      <c r="G385" t="str">
        <f>VLOOKUP(sales[[#This Row],[Country]],countryregion[],2,0)</f>
        <v>Sub-Saharan Africa</v>
      </c>
      <c r="H385" t="s">
        <v>388</v>
      </c>
      <c r="I385" t="s">
        <v>1150</v>
      </c>
      <c r="J385">
        <v>6167</v>
      </c>
      <c r="K385" s="3">
        <f>VLOOKUP(sales[[#This Row],[Item Type]],typepricecost[],2,0)</f>
        <v>255.28</v>
      </c>
      <c r="L385" s="3">
        <f>VLOOKUP(sales[[#This Row],[Item Type]],typepricecost[],3,0)</f>
        <v>159.41999999999999</v>
      </c>
      <c r="M385" s="3">
        <f>sales[[#This Row],[Units Sold]]*sales[[#This Row],[Unit Price]]</f>
        <v>1574311.76</v>
      </c>
      <c r="N385" s="3">
        <f>sales[[#This Row],[Units Sold]]*sales[[#This Row],[Unit Cost]]</f>
        <v>983143.1399999999</v>
      </c>
      <c r="O385" s="3">
        <f>sales[[#This Row],[Total Sale]]-sales[[#This Row],[Total Cost]]</f>
        <v>591168.62000000011</v>
      </c>
      <c r="P385" s="19">
        <f>YEAR(sales[[#This Row],[Order Date]])</f>
        <v>2022</v>
      </c>
      <c r="Q385" s="19" t="str">
        <f>TEXT(sales[[#This Row],[Order Date]],"mmm")</f>
        <v>ago</v>
      </c>
      <c r="R385" s="19">
        <f>sales[[#This Row],[Ship Date]]-sales[[#This Row],[Order Date]]</f>
        <v>6</v>
      </c>
    </row>
    <row r="386" spans="1:18" x14ac:dyDescent="0.25">
      <c r="A386" s="8">
        <v>514738929</v>
      </c>
      <c r="B386" t="s">
        <v>539</v>
      </c>
      <c r="C386" s="1">
        <v>44685</v>
      </c>
      <c r="D386" s="1">
        <v>44697</v>
      </c>
      <c r="E386" t="s">
        <v>1166</v>
      </c>
      <c r="F386" t="s">
        <v>6</v>
      </c>
      <c r="G386" t="str">
        <f>VLOOKUP(sales[[#This Row],[Country]],countryregion[],2,0)</f>
        <v>Asia</v>
      </c>
      <c r="H386" t="s">
        <v>245</v>
      </c>
      <c r="I386" t="s">
        <v>1154</v>
      </c>
      <c r="J386">
        <v>1543</v>
      </c>
      <c r="K386" s="3">
        <f>VLOOKUP(sales[[#This Row],[Item Type]],typepricecost[],2,0)</f>
        <v>81.73</v>
      </c>
      <c r="L386" s="3">
        <f>VLOOKUP(sales[[#This Row],[Item Type]],typepricecost[],3,0)</f>
        <v>56.67</v>
      </c>
      <c r="M386" s="3">
        <f>sales[[#This Row],[Units Sold]]*sales[[#This Row],[Unit Price]]</f>
        <v>126109.39</v>
      </c>
      <c r="N386" s="3">
        <f>sales[[#This Row],[Units Sold]]*sales[[#This Row],[Unit Cost]]</f>
        <v>87441.81</v>
      </c>
      <c r="O386" s="3">
        <f>sales[[#This Row],[Total Sale]]-sales[[#This Row],[Total Cost]]</f>
        <v>38667.58</v>
      </c>
      <c r="P386" s="19">
        <f>YEAR(sales[[#This Row],[Order Date]])</f>
        <v>2022</v>
      </c>
      <c r="Q386" s="19" t="str">
        <f>TEXT(sales[[#This Row],[Order Date]],"mmm")</f>
        <v>may</v>
      </c>
      <c r="R386" s="19">
        <f>sales[[#This Row],[Ship Date]]-sales[[#This Row],[Order Date]]</f>
        <v>12</v>
      </c>
    </row>
    <row r="387" spans="1:18" x14ac:dyDescent="0.25">
      <c r="A387" s="8">
        <v>138231027</v>
      </c>
      <c r="B387" t="s">
        <v>540</v>
      </c>
      <c r="C387" s="1">
        <v>44203</v>
      </c>
      <c r="D387" s="1">
        <v>44224</v>
      </c>
      <c r="E387" t="s">
        <v>1164</v>
      </c>
      <c r="F387" t="s">
        <v>3</v>
      </c>
      <c r="G387" t="str">
        <f>VLOOKUP(sales[[#This Row],[Country]],countryregion[],2,0)</f>
        <v>Europe</v>
      </c>
      <c r="H387" t="s">
        <v>147</v>
      </c>
      <c r="I387" t="s">
        <v>1147</v>
      </c>
      <c r="J387">
        <v>4487</v>
      </c>
      <c r="K387" s="3">
        <f>VLOOKUP(sales[[#This Row],[Item Type]],typepricecost[],2,0)</f>
        <v>9.33</v>
      </c>
      <c r="L387" s="3">
        <f>VLOOKUP(sales[[#This Row],[Item Type]],typepricecost[],3,0)</f>
        <v>6.92</v>
      </c>
      <c r="M387" s="3">
        <f>sales[[#This Row],[Units Sold]]*sales[[#This Row],[Unit Price]]</f>
        <v>41863.71</v>
      </c>
      <c r="N387" s="3">
        <f>sales[[#This Row],[Units Sold]]*sales[[#This Row],[Unit Cost]]</f>
        <v>31050.04</v>
      </c>
      <c r="O387" s="3">
        <f>sales[[#This Row],[Total Sale]]-sales[[#This Row],[Total Cost]]</f>
        <v>10813.669999999998</v>
      </c>
      <c r="P387" s="19">
        <f>YEAR(sales[[#This Row],[Order Date]])</f>
        <v>2021</v>
      </c>
      <c r="Q387" s="19" t="str">
        <f>TEXT(sales[[#This Row],[Order Date]],"mmm")</f>
        <v>ene</v>
      </c>
      <c r="R387" s="19">
        <f>sales[[#This Row],[Ship Date]]-sales[[#This Row],[Order Date]]</f>
        <v>21</v>
      </c>
    </row>
    <row r="388" spans="1:18" x14ac:dyDescent="0.25">
      <c r="A388" s="8">
        <v>106213176</v>
      </c>
      <c r="B388" t="s">
        <v>541</v>
      </c>
      <c r="C388" s="1">
        <v>44725</v>
      </c>
      <c r="D388" s="1">
        <v>44757</v>
      </c>
      <c r="E388" t="s">
        <v>1166</v>
      </c>
      <c r="F388" t="s">
        <v>6</v>
      </c>
      <c r="G388" t="str">
        <f>VLOOKUP(sales[[#This Row],[Country]],countryregion[],2,0)</f>
        <v>Central America and the Caribbean</v>
      </c>
      <c r="H388" t="s">
        <v>220</v>
      </c>
      <c r="I388" t="s">
        <v>1149</v>
      </c>
      <c r="J388">
        <v>9694</v>
      </c>
      <c r="K388" s="3">
        <f>VLOOKUP(sales[[#This Row],[Item Type]],typepricecost[],2,0)</f>
        <v>205.7</v>
      </c>
      <c r="L388" s="3">
        <f>VLOOKUP(sales[[#This Row],[Item Type]],typepricecost[],3,0)</f>
        <v>117.11</v>
      </c>
      <c r="M388" s="3">
        <f>sales[[#This Row],[Units Sold]]*sales[[#This Row],[Unit Price]]</f>
        <v>1994055.7999999998</v>
      </c>
      <c r="N388" s="3">
        <f>sales[[#This Row],[Units Sold]]*sales[[#This Row],[Unit Cost]]</f>
        <v>1135264.3400000001</v>
      </c>
      <c r="O388" s="3">
        <f>sales[[#This Row],[Total Sale]]-sales[[#This Row],[Total Cost]]</f>
        <v>858791.45999999973</v>
      </c>
      <c r="P388" s="19">
        <f>YEAR(sales[[#This Row],[Order Date]])</f>
        <v>2022</v>
      </c>
      <c r="Q388" s="19" t="str">
        <f>TEXT(sales[[#This Row],[Order Date]],"mmm")</f>
        <v>jun</v>
      </c>
      <c r="R388" s="19">
        <f>sales[[#This Row],[Ship Date]]-sales[[#This Row],[Order Date]]</f>
        <v>32</v>
      </c>
    </row>
    <row r="389" spans="1:18" x14ac:dyDescent="0.25">
      <c r="A389" s="8">
        <v>485921704</v>
      </c>
      <c r="B389" t="s">
        <v>542</v>
      </c>
      <c r="C389" s="1">
        <v>44657</v>
      </c>
      <c r="D389" s="1">
        <v>44666</v>
      </c>
      <c r="E389" t="s">
        <v>1164</v>
      </c>
      <c r="F389" t="s">
        <v>3</v>
      </c>
      <c r="G389" t="str">
        <f>VLOOKUP(sales[[#This Row],[Country]],countryregion[],2,0)</f>
        <v>Asia</v>
      </c>
      <c r="H389" t="s">
        <v>50</v>
      </c>
      <c r="I389" t="s">
        <v>2</v>
      </c>
      <c r="J389">
        <v>3885</v>
      </c>
      <c r="K389" s="3">
        <f>VLOOKUP(sales[[#This Row],[Item Type]],typepricecost[],2,0)</f>
        <v>152.58000000000001</v>
      </c>
      <c r="L389" s="3">
        <f>VLOOKUP(sales[[#This Row],[Item Type]],typepricecost[],3,0)</f>
        <v>97.44</v>
      </c>
      <c r="M389" s="3">
        <f>sales[[#This Row],[Units Sold]]*sales[[#This Row],[Unit Price]]</f>
        <v>592773.30000000005</v>
      </c>
      <c r="N389" s="3">
        <f>sales[[#This Row],[Units Sold]]*sales[[#This Row],[Unit Cost]]</f>
        <v>378554.39999999997</v>
      </c>
      <c r="O389" s="3">
        <f>sales[[#This Row],[Total Sale]]-sales[[#This Row],[Total Cost]]</f>
        <v>214218.90000000008</v>
      </c>
      <c r="P389" s="19">
        <f>YEAR(sales[[#This Row],[Order Date]])</f>
        <v>2022</v>
      </c>
      <c r="Q389" s="19" t="str">
        <f>TEXT(sales[[#This Row],[Order Date]],"mmm")</f>
        <v>abr</v>
      </c>
      <c r="R389" s="19">
        <f>sales[[#This Row],[Ship Date]]-sales[[#This Row],[Order Date]]</f>
        <v>9</v>
      </c>
    </row>
    <row r="390" spans="1:18" x14ac:dyDescent="0.25">
      <c r="A390" s="8">
        <v>514905440</v>
      </c>
      <c r="B390" t="s">
        <v>543</v>
      </c>
      <c r="C390" s="1">
        <v>44122</v>
      </c>
      <c r="D390" s="1">
        <v>44126</v>
      </c>
      <c r="E390" t="s">
        <v>1165</v>
      </c>
      <c r="F390" t="s">
        <v>6</v>
      </c>
      <c r="G390" t="str">
        <f>VLOOKUP(sales[[#This Row],[Country]],countryregion[],2,0)</f>
        <v>Asia</v>
      </c>
      <c r="H390" t="s">
        <v>339</v>
      </c>
      <c r="I390" t="s">
        <v>1145</v>
      </c>
      <c r="J390">
        <v>817</v>
      </c>
      <c r="K390" s="3">
        <f>VLOOKUP(sales[[#This Row],[Item Type]],typepricecost[],2,0)</f>
        <v>651.21</v>
      </c>
      <c r="L390" s="3">
        <f>VLOOKUP(sales[[#This Row],[Item Type]],typepricecost[],3,0)</f>
        <v>524.96</v>
      </c>
      <c r="M390" s="3">
        <f>sales[[#This Row],[Units Sold]]*sales[[#This Row],[Unit Price]]</f>
        <v>532038.57000000007</v>
      </c>
      <c r="N390" s="3">
        <f>sales[[#This Row],[Units Sold]]*sales[[#This Row],[Unit Cost]]</f>
        <v>428892.32</v>
      </c>
      <c r="O390" s="3">
        <f>sales[[#This Row],[Total Sale]]-sales[[#This Row],[Total Cost]]</f>
        <v>103146.25000000006</v>
      </c>
      <c r="P390" s="19">
        <f>YEAR(sales[[#This Row],[Order Date]])</f>
        <v>2020</v>
      </c>
      <c r="Q390" s="19" t="str">
        <f>TEXT(sales[[#This Row],[Order Date]],"mmm")</f>
        <v>oct</v>
      </c>
      <c r="R390" s="19">
        <f>sales[[#This Row],[Ship Date]]-sales[[#This Row],[Order Date]]</f>
        <v>4</v>
      </c>
    </row>
    <row r="391" spans="1:18" x14ac:dyDescent="0.25">
      <c r="A391" s="8">
        <v>851025712</v>
      </c>
      <c r="B391" t="s">
        <v>544</v>
      </c>
      <c r="C391" s="1">
        <v>44431</v>
      </c>
      <c r="D391" s="1">
        <v>44466</v>
      </c>
      <c r="E391" t="s">
        <v>1163</v>
      </c>
      <c r="F391" t="s">
        <v>6</v>
      </c>
      <c r="G391" t="str">
        <f>VLOOKUP(sales[[#This Row],[Country]],countryregion[],2,0)</f>
        <v>Asia</v>
      </c>
      <c r="H391" t="s">
        <v>228</v>
      </c>
      <c r="I391" t="s">
        <v>1154</v>
      </c>
      <c r="J391">
        <v>6275</v>
      </c>
      <c r="K391" s="3">
        <f>VLOOKUP(sales[[#This Row],[Item Type]],typepricecost[],2,0)</f>
        <v>81.73</v>
      </c>
      <c r="L391" s="3">
        <f>VLOOKUP(sales[[#This Row],[Item Type]],typepricecost[],3,0)</f>
        <v>56.67</v>
      </c>
      <c r="M391" s="3">
        <f>sales[[#This Row],[Units Sold]]*sales[[#This Row],[Unit Price]]</f>
        <v>512855.75</v>
      </c>
      <c r="N391" s="3">
        <f>sales[[#This Row],[Units Sold]]*sales[[#This Row],[Unit Cost]]</f>
        <v>355604.25</v>
      </c>
      <c r="O391" s="3">
        <f>sales[[#This Row],[Total Sale]]-sales[[#This Row],[Total Cost]]</f>
        <v>157251.5</v>
      </c>
      <c r="P391" s="19">
        <f>YEAR(sales[[#This Row],[Order Date]])</f>
        <v>2021</v>
      </c>
      <c r="Q391" s="19" t="str">
        <f>TEXT(sales[[#This Row],[Order Date]],"mmm")</f>
        <v>ago</v>
      </c>
      <c r="R391" s="19">
        <f>sales[[#This Row],[Ship Date]]-sales[[#This Row],[Order Date]]</f>
        <v>35</v>
      </c>
    </row>
    <row r="392" spans="1:18" x14ac:dyDescent="0.25">
      <c r="A392" s="8">
        <v>422456347</v>
      </c>
      <c r="B392" t="s">
        <v>545</v>
      </c>
      <c r="C392" s="1">
        <v>44432</v>
      </c>
      <c r="D392" s="1">
        <v>44434</v>
      </c>
      <c r="E392" t="s">
        <v>1163</v>
      </c>
      <c r="F392" t="s">
        <v>3</v>
      </c>
      <c r="G392" t="str">
        <f>VLOOKUP(sales[[#This Row],[Country]],countryregion[],2,0)</f>
        <v>Australia and Oceania</v>
      </c>
      <c r="H392" t="s">
        <v>62</v>
      </c>
      <c r="I392" t="s">
        <v>1150</v>
      </c>
      <c r="J392">
        <v>3076</v>
      </c>
      <c r="K392" s="3">
        <f>VLOOKUP(sales[[#This Row],[Item Type]],typepricecost[],2,0)</f>
        <v>255.28</v>
      </c>
      <c r="L392" s="3">
        <f>VLOOKUP(sales[[#This Row],[Item Type]],typepricecost[],3,0)</f>
        <v>159.41999999999999</v>
      </c>
      <c r="M392" s="3">
        <f>sales[[#This Row],[Units Sold]]*sales[[#This Row],[Unit Price]]</f>
        <v>785241.28</v>
      </c>
      <c r="N392" s="3">
        <f>sales[[#This Row],[Units Sold]]*sales[[#This Row],[Unit Cost]]</f>
        <v>490375.92</v>
      </c>
      <c r="O392" s="3">
        <f>sales[[#This Row],[Total Sale]]-sales[[#This Row],[Total Cost]]</f>
        <v>294865.36000000004</v>
      </c>
      <c r="P392" s="19">
        <f>YEAR(sales[[#This Row],[Order Date]])</f>
        <v>2021</v>
      </c>
      <c r="Q392" s="19" t="str">
        <f>TEXT(sales[[#This Row],[Order Date]],"mmm")</f>
        <v>ago</v>
      </c>
      <c r="R392" s="19">
        <f>sales[[#This Row],[Ship Date]]-sales[[#This Row],[Order Date]]</f>
        <v>2</v>
      </c>
    </row>
    <row r="393" spans="1:18" x14ac:dyDescent="0.25">
      <c r="A393" s="8">
        <v>477683675</v>
      </c>
      <c r="B393" t="s">
        <v>546</v>
      </c>
      <c r="C393" s="1">
        <v>44164</v>
      </c>
      <c r="D393" s="1">
        <v>44188</v>
      </c>
      <c r="E393" t="s">
        <v>1165</v>
      </c>
      <c r="F393" t="s">
        <v>3</v>
      </c>
      <c r="G393" t="str">
        <f>VLOOKUP(sales[[#This Row],[Country]],countryregion[],2,0)</f>
        <v>Middle East and North Africa</v>
      </c>
      <c r="H393" t="s">
        <v>116</v>
      </c>
      <c r="I393" t="s">
        <v>1148</v>
      </c>
      <c r="J393">
        <v>6069</v>
      </c>
      <c r="K393" s="3">
        <f>VLOOKUP(sales[[#This Row],[Item Type]],typepricecost[],2,0)</f>
        <v>437.2</v>
      </c>
      <c r="L393" s="3">
        <f>VLOOKUP(sales[[#This Row],[Item Type]],typepricecost[],3,0)</f>
        <v>263.33</v>
      </c>
      <c r="M393" s="3">
        <f>sales[[#This Row],[Units Sold]]*sales[[#This Row],[Unit Price]]</f>
        <v>2653366.7999999998</v>
      </c>
      <c r="N393" s="3">
        <f>sales[[#This Row],[Units Sold]]*sales[[#This Row],[Unit Cost]]</f>
        <v>1598149.77</v>
      </c>
      <c r="O393" s="3">
        <f>sales[[#This Row],[Total Sale]]-sales[[#This Row],[Total Cost]]</f>
        <v>1055217.0299999998</v>
      </c>
      <c r="P393" s="19">
        <f>YEAR(sales[[#This Row],[Order Date]])</f>
        <v>2020</v>
      </c>
      <c r="Q393" s="19" t="str">
        <f>TEXT(sales[[#This Row],[Order Date]],"mmm")</f>
        <v>nov</v>
      </c>
      <c r="R393" s="19">
        <f>sales[[#This Row],[Ship Date]]-sales[[#This Row],[Order Date]]</f>
        <v>24</v>
      </c>
    </row>
    <row r="394" spans="1:18" x14ac:dyDescent="0.25">
      <c r="A394" s="8">
        <v>535506522</v>
      </c>
      <c r="B394" t="s">
        <v>496</v>
      </c>
      <c r="C394" s="1">
        <v>44335</v>
      </c>
      <c r="D394" s="1">
        <v>44341</v>
      </c>
      <c r="E394" t="s">
        <v>1163</v>
      </c>
      <c r="F394" t="s">
        <v>6</v>
      </c>
      <c r="G394" t="str">
        <f>VLOOKUP(sales[[#This Row],[Country]],countryregion[],2,0)</f>
        <v>Australia and Oceania</v>
      </c>
      <c r="H394" t="s">
        <v>86</v>
      </c>
      <c r="I394" t="s">
        <v>1152</v>
      </c>
      <c r="J394">
        <v>7135</v>
      </c>
      <c r="K394" s="3">
        <f>VLOOKUP(sales[[#This Row],[Item Type]],typepricecost[],2,0)</f>
        <v>109.28</v>
      </c>
      <c r="L394" s="3">
        <f>VLOOKUP(sales[[#This Row],[Item Type]],typepricecost[],3,0)</f>
        <v>35.840000000000003</v>
      </c>
      <c r="M394" s="3">
        <f>sales[[#This Row],[Units Sold]]*sales[[#This Row],[Unit Price]]</f>
        <v>779712.8</v>
      </c>
      <c r="N394" s="3">
        <f>sales[[#This Row],[Units Sold]]*sales[[#This Row],[Unit Cost]]</f>
        <v>255718.40000000002</v>
      </c>
      <c r="O394" s="3">
        <f>sales[[#This Row],[Total Sale]]-sales[[#This Row],[Total Cost]]</f>
        <v>523994.4</v>
      </c>
      <c r="P394" s="19">
        <f>YEAR(sales[[#This Row],[Order Date]])</f>
        <v>2021</v>
      </c>
      <c r="Q394" s="19" t="str">
        <f>TEXT(sales[[#This Row],[Order Date]],"mmm")</f>
        <v>may</v>
      </c>
      <c r="R394" s="19">
        <f>sales[[#This Row],[Ship Date]]-sales[[#This Row],[Order Date]]</f>
        <v>6</v>
      </c>
    </row>
    <row r="395" spans="1:18" x14ac:dyDescent="0.25">
      <c r="A395" s="8">
        <v>635036218</v>
      </c>
      <c r="B395" t="s">
        <v>547</v>
      </c>
      <c r="C395" s="1">
        <v>44757</v>
      </c>
      <c r="D395" s="1">
        <v>44773</v>
      </c>
      <c r="E395" t="s">
        <v>1163</v>
      </c>
      <c r="F395" t="s">
        <v>6</v>
      </c>
      <c r="G395" t="str">
        <f>VLOOKUP(sales[[#This Row],[Country]],countryregion[],2,0)</f>
        <v>Asia</v>
      </c>
      <c r="H395" t="s">
        <v>351</v>
      </c>
      <c r="I395" t="s">
        <v>1149</v>
      </c>
      <c r="J395">
        <v>184</v>
      </c>
      <c r="K395" s="3">
        <f>VLOOKUP(sales[[#This Row],[Item Type]],typepricecost[],2,0)</f>
        <v>205.7</v>
      </c>
      <c r="L395" s="3">
        <f>VLOOKUP(sales[[#This Row],[Item Type]],typepricecost[],3,0)</f>
        <v>117.11</v>
      </c>
      <c r="M395" s="3">
        <f>sales[[#This Row],[Units Sold]]*sales[[#This Row],[Unit Price]]</f>
        <v>37848.799999999996</v>
      </c>
      <c r="N395" s="3">
        <f>sales[[#This Row],[Units Sold]]*sales[[#This Row],[Unit Cost]]</f>
        <v>21548.240000000002</v>
      </c>
      <c r="O395" s="3">
        <f>sales[[#This Row],[Total Sale]]-sales[[#This Row],[Total Cost]]</f>
        <v>16300.559999999994</v>
      </c>
      <c r="P395" s="19">
        <f>YEAR(sales[[#This Row],[Order Date]])</f>
        <v>2022</v>
      </c>
      <c r="Q395" s="19" t="str">
        <f>TEXT(sales[[#This Row],[Order Date]],"mmm")</f>
        <v>jul</v>
      </c>
      <c r="R395" s="19">
        <f>sales[[#This Row],[Ship Date]]-sales[[#This Row],[Order Date]]</f>
        <v>16</v>
      </c>
    </row>
    <row r="396" spans="1:18" x14ac:dyDescent="0.25">
      <c r="A396" s="8">
        <v>885696589</v>
      </c>
      <c r="B396" t="s">
        <v>548</v>
      </c>
      <c r="C396" s="1">
        <v>44865</v>
      </c>
      <c r="D396" s="1">
        <v>44876</v>
      </c>
      <c r="E396" t="s">
        <v>1163</v>
      </c>
      <c r="F396" t="s">
        <v>3</v>
      </c>
      <c r="G396" t="str">
        <f>VLOOKUP(sales[[#This Row],[Country]],countryregion[],2,0)</f>
        <v>Australia and Oceania</v>
      </c>
      <c r="H396" t="s">
        <v>62</v>
      </c>
      <c r="I396" t="s">
        <v>1155</v>
      </c>
      <c r="J396">
        <v>6158</v>
      </c>
      <c r="K396" s="3">
        <f>VLOOKUP(sales[[#This Row],[Item Type]],typepricecost[],2,0)</f>
        <v>421.89</v>
      </c>
      <c r="L396" s="3">
        <f>VLOOKUP(sales[[#This Row],[Item Type]],typepricecost[],3,0)</f>
        <v>364.69</v>
      </c>
      <c r="M396" s="3">
        <f>sales[[#This Row],[Units Sold]]*sales[[#This Row],[Unit Price]]</f>
        <v>2597998.62</v>
      </c>
      <c r="N396" s="3">
        <f>sales[[#This Row],[Units Sold]]*sales[[#This Row],[Unit Cost]]</f>
        <v>2245761.02</v>
      </c>
      <c r="O396" s="3">
        <f>sales[[#This Row],[Total Sale]]-sales[[#This Row],[Total Cost]]</f>
        <v>352237.60000000009</v>
      </c>
      <c r="P396" s="19">
        <f>YEAR(sales[[#This Row],[Order Date]])</f>
        <v>2022</v>
      </c>
      <c r="Q396" s="19" t="str">
        <f>TEXT(sales[[#This Row],[Order Date]],"mmm")</f>
        <v>oct</v>
      </c>
      <c r="R396" s="19">
        <f>sales[[#This Row],[Ship Date]]-sales[[#This Row],[Order Date]]</f>
        <v>11</v>
      </c>
    </row>
    <row r="397" spans="1:18" x14ac:dyDescent="0.25">
      <c r="A397" s="8">
        <v>117223966</v>
      </c>
      <c r="B397" t="s">
        <v>549</v>
      </c>
      <c r="C397" s="1">
        <v>44241</v>
      </c>
      <c r="D397" s="1">
        <v>44252</v>
      </c>
      <c r="E397" t="s">
        <v>1163</v>
      </c>
      <c r="F397" t="s">
        <v>3</v>
      </c>
      <c r="G397" t="str">
        <f>VLOOKUP(sales[[#This Row],[Country]],countryregion[],2,0)</f>
        <v>Sub-Saharan Africa</v>
      </c>
      <c r="H397" t="s">
        <v>215</v>
      </c>
      <c r="I397" t="s">
        <v>1146</v>
      </c>
      <c r="J397">
        <v>8031</v>
      </c>
      <c r="K397" s="3">
        <f>VLOOKUP(sales[[#This Row],[Item Type]],typepricecost[],2,0)</f>
        <v>154.06</v>
      </c>
      <c r="L397" s="3">
        <f>VLOOKUP(sales[[#This Row],[Item Type]],typepricecost[],3,0)</f>
        <v>90.93</v>
      </c>
      <c r="M397" s="3">
        <f>sales[[#This Row],[Units Sold]]*sales[[#This Row],[Unit Price]]</f>
        <v>1237255.8600000001</v>
      </c>
      <c r="N397" s="3">
        <f>sales[[#This Row],[Units Sold]]*sales[[#This Row],[Unit Cost]]</f>
        <v>730258.83000000007</v>
      </c>
      <c r="O397" s="3">
        <f>sales[[#This Row],[Total Sale]]-sales[[#This Row],[Total Cost]]</f>
        <v>506997.03</v>
      </c>
      <c r="P397" s="19">
        <f>YEAR(sales[[#This Row],[Order Date]])</f>
        <v>2021</v>
      </c>
      <c r="Q397" s="19" t="str">
        <f>TEXT(sales[[#This Row],[Order Date]],"mmm")</f>
        <v>feb</v>
      </c>
      <c r="R397" s="19">
        <f>sales[[#This Row],[Ship Date]]-sales[[#This Row],[Order Date]]</f>
        <v>11</v>
      </c>
    </row>
    <row r="398" spans="1:18" x14ac:dyDescent="0.25">
      <c r="A398" s="8">
        <v>829667174</v>
      </c>
      <c r="B398" t="s">
        <v>550</v>
      </c>
      <c r="C398" s="1">
        <v>44181</v>
      </c>
      <c r="D398" s="1">
        <v>44205</v>
      </c>
      <c r="E398" t="s">
        <v>1165</v>
      </c>
      <c r="F398" t="s">
        <v>3</v>
      </c>
      <c r="G398" t="str">
        <f>VLOOKUP(sales[[#This Row],[Country]],countryregion[],2,0)</f>
        <v>Middle East and North Africa</v>
      </c>
      <c r="H398" t="s">
        <v>10</v>
      </c>
      <c r="I398" t="s">
        <v>1152</v>
      </c>
      <c r="J398">
        <v>5809</v>
      </c>
      <c r="K398" s="3">
        <f>VLOOKUP(sales[[#This Row],[Item Type]],typepricecost[],2,0)</f>
        <v>109.28</v>
      </c>
      <c r="L398" s="3">
        <f>VLOOKUP(sales[[#This Row],[Item Type]],typepricecost[],3,0)</f>
        <v>35.840000000000003</v>
      </c>
      <c r="M398" s="3">
        <f>sales[[#This Row],[Units Sold]]*sales[[#This Row],[Unit Price]]</f>
        <v>634807.52</v>
      </c>
      <c r="N398" s="3">
        <f>sales[[#This Row],[Units Sold]]*sales[[#This Row],[Unit Cost]]</f>
        <v>208194.56000000003</v>
      </c>
      <c r="O398" s="3">
        <f>sales[[#This Row],[Total Sale]]-sales[[#This Row],[Total Cost]]</f>
        <v>426612.95999999996</v>
      </c>
      <c r="P398" s="19">
        <f>YEAR(sales[[#This Row],[Order Date]])</f>
        <v>2020</v>
      </c>
      <c r="Q398" s="19" t="str">
        <f>TEXT(sales[[#This Row],[Order Date]],"mmm")</f>
        <v>dic</v>
      </c>
      <c r="R398" s="19">
        <f>sales[[#This Row],[Ship Date]]-sales[[#This Row],[Order Date]]</f>
        <v>24</v>
      </c>
    </row>
    <row r="399" spans="1:18" x14ac:dyDescent="0.25">
      <c r="A399" s="8">
        <v>643387544</v>
      </c>
      <c r="B399" t="s">
        <v>551</v>
      </c>
      <c r="C399" s="1">
        <v>44040</v>
      </c>
      <c r="D399" s="1">
        <v>44063</v>
      </c>
      <c r="E399" t="s">
        <v>1166</v>
      </c>
      <c r="F399" t="s">
        <v>3</v>
      </c>
      <c r="G399" t="str">
        <f>VLOOKUP(sales[[#This Row],[Country]],countryregion[],2,0)</f>
        <v>Central America and the Caribbean</v>
      </c>
      <c r="H399" t="s">
        <v>12</v>
      </c>
      <c r="I399" t="s">
        <v>1151</v>
      </c>
      <c r="J399">
        <v>1527</v>
      </c>
      <c r="K399" s="3">
        <f>VLOOKUP(sales[[#This Row],[Item Type]],typepricecost[],2,0)</f>
        <v>47.45</v>
      </c>
      <c r="L399" s="3">
        <f>VLOOKUP(sales[[#This Row],[Item Type]],typepricecost[],3,0)</f>
        <v>31.79</v>
      </c>
      <c r="M399" s="3">
        <f>sales[[#This Row],[Units Sold]]*sales[[#This Row],[Unit Price]]</f>
        <v>72456.150000000009</v>
      </c>
      <c r="N399" s="3">
        <f>sales[[#This Row],[Units Sold]]*sales[[#This Row],[Unit Cost]]</f>
        <v>48543.33</v>
      </c>
      <c r="O399" s="3">
        <f>sales[[#This Row],[Total Sale]]-sales[[#This Row],[Total Cost]]</f>
        <v>23912.820000000007</v>
      </c>
      <c r="P399" s="19">
        <f>YEAR(sales[[#This Row],[Order Date]])</f>
        <v>2020</v>
      </c>
      <c r="Q399" s="19" t="str">
        <f>TEXT(sales[[#This Row],[Order Date]],"mmm")</f>
        <v>jul</v>
      </c>
      <c r="R399" s="19">
        <f>sales[[#This Row],[Ship Date]]-sales[[#This Row],[Order Date]]</f>
        <v>23</v>
      </c>
    </row>
    <row r="400" spans="1:18" x14ac:dyDescent="0.25">
      <c r="A400" s="8">
        <v>849058902</v>
      </c>
      <c r="B400" t="s">
        <v>552</v>
      </c>
      <c r="C400" s="1">
        <v>43839</v>
      </c>
      <c r="D400" s="1">
        <v>43855</v>
      </c>
      <c r="E400" t="s">
        <v>1163</v>
      </c>
      <c r="F400" t="s">
        <v>3</v>
      </c>
      <c r="G400" t="str">
        <f>VLOOKUP(sales[[#This Row],[Country]],countryregion[],2,0)</f>
        <v>Australia and Oceania</v>
      </c>
      <c r="H400" t="s">
        <v>224</v>
      </c>
      <c r="I400" t="s">
        <v>2</v>
      </c>
      <c r="J400">
        <v>4252</v>
      </c>
      <c r="K400" s="3">
        <f>VLOOKUP(sales[[#This Row],[Item Type]],typepricecost[],2,0)</f>
        <v>152.58000000000001</v>
      </c>
      <c r="L400" s="3">
        <f>VLOOKUP(sales[[#This Row],[Item Type]],typepricecost[],3,0)</f>
        <v>97.44</v>
      </c>
      <c r="M400" s="3">
        <f>sales[[#This Row],[Units Sold]]*sales[[#This Row],[Unit Price]]</f>
        <v>648770.16</v>
      </c>
      <c r="N400" s="3">
        <f>sales[[#This Row],[Units Sold]]*sales[[#This Row],[Unit Cost]]</f>
        <v>414314.88</v>
      </c>
      <c r="O400" s="3">
        <f>sales[[#This Row],[Total Sale]]-sales[[#This Row],[Total Cost]]</f>
        <v>234455.28000000003</v>
      </c>
      <c r="P400" s="19">
        <f>YEAR(sales[[#This Row],[Order Date]])</f>
        <v>2020</v>
      </c>
      <c r="Q400" s="19" t="str">
        <f>TEXT(sales[[#This Row],[Order Date]],"mmm")</f>
        <v>ene</v>
      </c>
      <c r="R400" s="19">
        <f>sales[[#This Row],[Ship Date]]-sales[[#This Row],[Order Date]]</f>
        <v>16</v>
      </c>
    </row>
    <row r="401" spans="1:18" x14ac:dyDescent="0.25">
      <c r="A401" s="8">
        <v>557667577</v>
      </c>
      <c r="B401" t="s">
        <v>553</v>
      </c>
      <c r="C401" s="1">
        <v>44792</v>
      </c>
      <c r="D401" s="1">
        <v>44819</v>
      </c>
      <c r="E401" t="s">
        <v>1163</v>
      </c>
      <c r="F401" t="s">
        <v>3</v>
      </c>
      <c r="G401" t="str">
        <f>VLOOKUP(sales[[#This Row],[Country]],countryregion[],2,0)</f>
        <v>Asia</v>
      </c>
      <c r="H401" t="s">
        <v>351</v>
      </c>
      <c r="I401" t="s">
        <v>1145</v>
      </c>
      <c r="J401">
        <v>5083</v>
      </c>
      <c r="K401" s="3">
        <f>VLOOKUP(sales[[#This Row],[Item Type]],typepricecost[],2,0)</f>
        <v>651.21</v>
      </c>
      <c r="L401" s="3">
        <f>VLOOKUP(sales[[#This Row],[Item Type]],typepricecost[],3,0)</f>
        <v>524.96</v>
      </c>
      <c r="M401" s="3">
        <f>sales[[#This Row],[Units Sold]]*sales[[#This Row],[Unit Price]]</f>
        <v>3310100.43</v>
      </c>
      <c r="N401" s="3">
        <f>sales[[#This Row],[Units Sold]]*sales[[#This Row],[Unit Cost]]</f>
        <v>2668371.6800000002</v>
      </c>
      <c r="O401" s="3">
        <f>sales[[#This Row],[Total Sale]]-sales[[#This Row],[Total Cost]]</f>
        <v>641728.75</v>
      </c>
      <c r="P401" s="19">
        <f>YEAR(sales[[#This Row],[Order Date]])</f>
        <v>2022</v>
      </c>
      <c r="Q401" s="19" t="str">
        <f>TEXT(sales[[#This Row],[Order Date]],"mmm")</f>
        <v>ago</v>
      </c>
      <c r="R401" s="19">
        <f>sales[[#This Row],[Ship Date]]-sales[[#This Row],[Order Date]]</f>
        <v>27</v>
      </c>
    </row>
    <row r="402" spans="1:18" x14ac:dyDescent="0.25">
      <c r="A402" s="8">
        <v>750512397</v>
      </c>
      <c r="B402" t="s">
        <v>554</v>
      </c>
      <c r="C402" s="1">
        <v>44607</v>
      </c>
      <c r="D402" s="1">
        <v>44624</v>
      </c>
      <c r="E402" t="s">
        <v>1166</v>
      </c>
      <c r="F402" t="s">
        <v>3</v>
      </c>
      <c r="G402" t="str">
        <f>VLOOKUP(sales[[#This Row],[Country]],countryregion[],2,0)</f>
        <v>Asia</v>
      </c>
      <c r="H402" t="s">
        <v>75</v>
      </c>
      <c r="I402" t="s">
        <v>1152</v>
      </c>
      <c r="J402">
        <v>2151</v>
      </c>
      <c r="K402" s="3">
        <f>VLOOKUP(sales[[#This Row],[Item Type]],typepricecost[],2,0)</f>
        <v>109.28</v>
      </c>
      <c r="L402" s="3">
        <f>VLOOKUP(sales[[#This Row],[Item Type]],typepricecost[],3,0)</f>
        <v>35.840000000000003</v>
      </c>
      <c r="M402" s="3">
        <f>sales[[#This Row],[Units Sold]]*sales[[#This Row],[Unit Price]]</f>
        <v>235061.28</v>
      </c>
      <c r="N402" s="3">
        <f>sales[[#This Row],[Units Sold]]*sales[[#This Row],[Unit Cost]]</f>
        <v>77091.840000000011</v>
      </c>
      <c r="O402" s="3">
        <f>sales[[#This Row],[Total Sale]]-sales[[#This Row],[Total Cost]]</f>
        <v>157969.44</v>
      </c>
      <c r="P402" s="19">
        <f>YEAR(sales[[#This Row],[Order Date]])</f>
        <v>2022</v>
      </c>
      <c r="Q402" s="19" t="str">
        <f>TEXT(sales[[#This Row],[Order Date]],"mmm")</f>
        <v>feb</v>
      </c>
      <c r="R402" s="19">
        <f>sales[[#This Row],[Ship Date]]-sales[[#This Row],[Order Date]]</f>
        <v>17</v>
      </c>
    </row>
    <row r="403" spans="1:18" x14ac:dyDescent="0.25">
      <c r="A403" s="8">
        <v>229204690</v>
      </c>
      <c r="B403" t="s">
        <v>555</v>
      </c>
      <c r="C403" s="1">
        <v>44268</v>
      </c>
      <c r="D403" s="1">
        <v>44280</v>
      </c>
      <c r="E403" t="s">
        <v>1164</v>
      </c>
      <c r="F403" t="s">
        <v>6</v>
      </c>
      <c r="G403" t="str">
        <f>VLOOKUP(sales[[#This Row],[Country]],countryregion[],2,0)</f>
        <v>Asia</v>
      </c>
      <c r="H403" t="s">
        <v>339</v>
      </c>
      <c r="I403" t="s">
        <v>1146</v>
      </c>
      <c r="J403">
        <v>5616</v>
      </c>
      <c r="K403" s="3">
        <f>VLOOKUP(sales[[#This Row],[Item Type]],typepricecost[],2,0)</f>
        <v>154.06</v>
      </c>
      <c r="L403" s="3">
        <f>VLOOKUP(sales[[#This Row],[Item Type]],typepricecost[],3,0)</f>
        <v>90.93</v>
      </c>
      <c r="M403" s="3">
        <f>sales[[#This Row],[Units Sold]]*sales[[#This Row],[Unit Price]]</f>
        <v>865200.96</v>
      </c>
      <c r="N403" s="3">
        <f>sales[[#This Row],[Units Sold]]*sales[[#This Row],[Unit Cost]]</f>
        <v>510662.88000000006</v>
      </c>
      <c r="O403" s="3">
        <f>sales[[#This Row],[Total Sale]]-sales[[#This Row],[Total Cost]]</f>
        <v>354538.0799999999</v>
      </c>
      <c r="P403" s="19">
        <f>YEAR(sales[[#This Row],[Order Date]])</f>
        <v>2021</v>
      </c>
      <c r="Q403" s="19" t="str">
        <f>TEXT(sales[[#This Row],[Order Date]],"mmm")</f>
        <v>mar</v>
      </c>
      <c r="R403" s="19">
        <f>sales[[#This Row],[Ship Date]]-sales[[#This Row],[Order Date]]</f>
        <v>12</v>
      </c>
    </row>
    <row r="404" spans="1:18" x14ac:dyDescent="0.25">
      <c r="A404" s="8">
        <v>565668284</v>
      </c>
      <c r="B404" t="s">
        <v>556</v>
      </c>
      <c r="C404" s="1">
        <v>44387</v>
      </c>
      <c r="D404" s="1">
        <v>44411</v>
      </c>
      <c r="E404" t="s">
        <v>1165</v>
      </c>
      <c r="F404" t="s">
        <v>3</v>
      </c>
      <c r="G404" t="str">
        <f>VLOOKUP(sales[[#This Row],[Country]],countryregion[],2,0)</f>
        <v>Europe</v>
      </c>
      <c r="H404" t="s">
        <v>66</v>
      </c>
      <c r="I404" t="s">
        <v>1147</v>
      </c>
      <c r="J404">
        <v>2671</v>
      </c>
      <c r="K404" s="3">
        <f>VLOOKUP(sales[[#This Row],[Item Type]],typepricecost[],2,0)</f>
        <v>9.33</v>
      </c>
      <c r="L404" s="3">
        <f>VLOOKUP(sales[[#This Row],[Item Type]],typepricecost[],3,0)</f>
        <v>6.92</v>
      </c>
      <c r="M404" s="3">
        <f>sales[[#This Row],[Units Sold]]*sales[[#This Row],[Unit Price]]</f>
        <v>24920.43</v>
      </c>
      <c r="N404" s="3">
        <f>sales[[#This Row],[Units Sold]]*sales[[#This Row],[Unit Cost]]</f>
        <v>18483.32</v>
      </c>
      <c r="O404" s="3">
        <f>sales[[#This Row],[Total Sale]]-sales[[#This Row],[Total Cost]]</f>
        <v>6437.1100000000006</v>
      </c>
      <c r="P404" s="19">
        <f>YEAR(sales[[#This Row],[Order Date]])</f>
        <v>2021</v>
      </c>
      <c r="Q404" s="19" t="str">
        <f>TEXT(sales[[#This Row],[Order Date]],"mmm")</f>
        <v>jul</v>
      </c>
      <c r="R404" s="19">
        <f>sales[[#This Row],[Ship Date]]-sales[[#This Row],[Order Date]]</f>
        <v>24</v>
      </c>
    </row>
    <row r="405" spans="1:18" x14ac:dyDescent="0.25">
      <c r="A405" s="8">
        <v>252139508</v>
      </c>
      <c r="B405" t="s">
        <v>557</v>
      </c>
      <c r="C405" s="1">
        <v>44674</v>
      </c>
      <c r="D405" s="1">
        <v>44704</v>
      </c>
      <c r="E405" t="s">
        <v>1164</v>
      </c>
      <c r="F405" t="s">
        <v>3</v>
      </c>
      <c r="G405" t="str">
        <f>VLOOKUP(sales[[#This Row],[Country]],countryregion[],2,0)</f>
        <v>Central America and the Caribbean</v>
      </c>
      <c r="H405" t="s">
        <v>558</v>
      </c>
      <c r="I405" t="s">
        <v>2</v>
      </c>
      <c r="J405">
        <v>2538</v>
      </c>
      <c r="K405" s="3">
        <f>VLOOKUP(sales[[#This Row],[Item Type]],typepricecost[],2,0)</f>
        <v>152.58000000000001</v>
      </c>
      <c r="L405" s="3">
        <f>VLOOKUP(sales[[#This Row],[Item Type]],typepricecost[],3,0)</f>
        <v>97.44</v>
      </c>
      <c r="M405" s="3">
        <f>sales[[#This Row],[Units Sold]]*sales[[#This Row],[Unit Price]]</f>
        <v>387248.04000000004</v>
      </c>
      <c r="N405" s="3">
        <f>sales[[#This Row],[Units Sold]]*sales[[#This Row],[Unit Cost]]</f>
        <v>247302.72</v>
      </c>
      <c r="O405" s="3">
        <f>sales[[#This Row],[Total Sale]]-sales[[#This Row],[Total Cost]]</f>
        <v>139945.32000000004</v>
      </c>
      <c r="P405" s="19">
        <f>YEAR(sales[[#This Row],[Order Date]])</f>
        <v>2022</v>
      </c>
      <c r="Q405" s="19" t="str">
        <f>TEXT(sales[[#This Row],[Order Date]],"mmm")</f>
        <v>abr</v>
      </c>
      <c r="R405" s="19">
        <f>sales[[#This Row],[Ship Date]]-sales[[#This Row],[Order Date]]</f>
        <v>30</v>
      </c>
    </row>
    <row r="406" spans="1:18" x14ac:dyDescent="0.25">
      <c r="A406" s="8">
        <v>551167190</v>
      </c>
      <c r="B406" t="s">
        <v>559</v>
      </c>
      <c r="C406" s="1">
        <v>44470</v>
      </c>
      <c r="D406" s="1">
        <v>44513</v>
      </c>
      <c r="E406" t="s">
        <v>1165</v>
      </c>
      <c r="F406" t="s">
        <v>3</v>
      </c>
      <c r="G406" t="str">
        <f>VLOOKUP(sales[[#This Row],[Country]],countryregion[],2,0)</f>
        <v>Middle East and North Africa</v>
      </c>
      <c r="H406" t="s">
        <v>377</v>
      </c>
      <c r="I406" t="s">
        <v>2</v>
      </c>
      <c r="J406">
        <v>1474</v>
      </c>
      <c r="K406" s="3">
        <f>VLOOKUP(sales[[#This Row],[Item Type]],typepricecost[],2,0)</f>
        <v>152.58000000000001</v>
      </c>
      <c r="L406" s="3">
        <f>VLOOKUP(sales[[#This Row],[Item Type]],typepricecost[],3,0)</f>
        <v>97.44</v>
      </c>
      <c r="M406" s="3">
        <f>sales[[#This Row],[Units Sold]]*sales[[#This Row],[Unit Price]]</f>
        <v>224902.92</v>
      </c>
      <c r="N406" s="3">
        <f>sales[[#This Row],[Units Sold]]*sales[[#This Row],[Unit Cost]]</f>
        <v>143626.56</v>
      </c>
      <c r="O406" s="3">
        <f>sales[[#This Row],[Total Sale]]-sales[[#This Row],[Total Cost]]</f>
        <v>81276.360000000015</v>
      </c>
      <c r="P406" s="19">
        <f>YEAR(sales[[#This Row],[Order Date]])</f>
        <v>2021</v>
      </c>
      <c r="Q406" s="19" t="str">
        <f>TEXT(sales[[#This Row],[Order Date]],"mmm")</f>
        <v>oct</v>
      </c>
      <c r="R406" s="19">
        <f>sales[[#This Row],[Ship Date]]-sales[[#This Row],[Order Date]]</f>
        <v>43</v>
      </c>
    </row>
    <row r="407" spans="1:18" x14ac:dyDescent="0.25">
      <c r="A407" s="8">
        <v>545612657</v>
      </c>
      <c r="B407" t="s">
        <v>560</v>
      </c>
      <c r="C407" s="1">
        <v>44302</v>
      </c>
      <c r="D407" s="1">
        <v>44345</v>
      </c>
      <c r="E407" t="s">
        <v>1166</v>
      </c>
      <c r="F407" t="s">
        <v>3</v>
      </c>
      <c r="G407" t="str">
        <f>VLOOKUP(sales[[#This Row],[Country]],countryregion[],2,0)</f>
        <v>Sub-Saharan Africa</v>
      </c>
      <c r="H407" t="s">
        <v>258</v>
      </c>
      <c r="I407" t="s">
        <v>1153</v>
      </c>
      <c r="J407">
        <v>7765</v>
      </c>
      <c r="K407" s="3">
        <f>VLOOKUP(sales[[#This Row],[Item Type]],typepricecost[],2,0)</f>
        <v>668.27</v>
      </c>
      <c r="L407" s="3">
        <f>VLOOKUP(sales[[#This Row],[Item Type]],typepricecost[],3,0)</f>
        <v>502.54</v>
      </c>
      <c r="M407" s="3">
        <f>sales[[#This Row],[Units Sold]]*sales[[#This Row],[Unit Price]]</f>
        <v>5189116.55</v>
      </c>
      <c r="N407" s="3">
        <f>sales[[#This Row],[Units Sold]]*sales[[#This Row],[Unit Cost]]</f>
        <v>3902223.1</v>
      </c>
      <c r="O407" s="3">
        <f>sales[[#This Row],[Total Sale]]-sales[[#This Row],[Total Cost]]</f>
        <v>1286893.4499999997</v>
      </c>
      <c r="P407" s="19">
        <f>YEAR(sales[[#This Row],[Order Date]])</f>
        <v>2021</v>
      </c>
      <c r="Q407" s="19" t="str">
        <f>TEXT(sales[[#This Row],[Order Date]],"mmm")</f>
        <v>abr</v>
      </c>
      <c r="R407" s="19">
        <f>sales[[#This Row],[Ship Date]]-sales[[#This Row],[Order Date]]</f>
        <v>43</v>
      </c>
    </row>
    <row r="408" spans="1:18" x14ac:dyDescent="0.25">
      <c r="A408" s="8">
        <v>288649737</v>
      </c>
      <c r="B408" t="s">
        <v>561</v>
      </c>
      <c r="C408" s="1">
        <v>44323</v>
      </c>
      <c r="D408" s="1">
        <v>44367</v>
      </c>
      <c r="E408" t="s">
        <v>1163</v>
      </c>
      <c r="F408" t="s">
        <v>3</v>
      </c>
      <c r="G408" t="str">
        <f>VLOOKUP(sales[[#This Row],[Country]],countryregion[],2,0)</f>
        <v>Sub-Saharan Africa</v>
      </c>
      <c r="H408" t="s">
        <v>388</v>
      </c>
      <c r="I408" t="s">
        <v>2</v>
      </c>
      <c r="J408">
        <v>6727</v>
      </c>
      <c r="K408" s="3">
        <f>VLOOKUP(sales[[#This Row],[Item Type]],typepricecost[],2,0)</f>
        <v>152.58000000000001</v>
      </c>
      <c r="L408" s="3">
        <f>VLOOKUP(sales[[#This Row],[Item Type]],typepricecost[],3,0)</f>
        <v>97.44</v>
      </c>
      <c r="M408" s="3">
        <f>sales[[#This Row],[Units Sold]]*sales[[#This Row],[Unit Price]]</f>
        <v>1026405.66</v>
      </c>
      <c r="N408" s="3">
        <f>sales[[#This Row],[Units Sold]]*sales[[#This Row],[Unit Cost]]</f>
        <v>655478.88</v>
      </c>
      <c r="O408" s="3">
        <f>sales[[#This Row],[Total Sale]]-sales[[#This Row],[Total Cost]]</f>
        <v>370926.78</v>
      </c>
      <c r="P408" s="19">
        <f>YEAR(sales[[#This Row],[Order Date]])</f>
        <v>2021</v>
      </c>
      <c r="Q408" s="19" t="str">
        <f>TEXT(sales[[#This Row],[Order Date]],"mmm")</f>
        <v>may</v>
      </c>
      <c r="R408" s="19">
        <f>sales[[#This Row],[Ship Date]]-sales[[#This Row],[Order Date]]</f>
        <v>44</v>
      </c>
    </row>
    <row r="409" spans="1:18" x14ac:dyDescent="0.25">
      <c r="A409" s="8">
        <v>353764760</v>
      </c>
      <c r="B409" t="s">
        <v>562</v>
      </c>
      <c r="C409" s="1">
        <v>44834</v>
      </c>
      <c r="D409" s="1">
        <v>44861</v>
      </c>
      <c r="E409" t="s">
        <v>1163</v>
      </c>
      <c r="F409" t="s">
        <v>6</v>
      </c>
      <c r="G409" t="str">
        <f>VLOOKUP(sales[[#This Row],[Country]],countryregion[],2,0)</f>
        <v>Central America and the Caribbean</v>
      </c>
      <c r="H409" t="s">
        <v>220</v>
      </c>
      <c r="I409" t="s">
        <v>1154</v>
      </c>
      <c r="J409">
        <v>5709</v>
      </c>
      <c r="K409" s="3">
        <f>VLOOKUP(sales[[#This Row],[Item Type]],typepricecost[],2,0)</f>
        <v>81.73</v>
      </c>
      <c r="L409" s="3">
        <f>VLOOKUP(sales[[#This Row],[Item Type]],typepricecost[],3,0)</f>
        <v>56.67</v>
      </c>
      <c r="M409" s="3">
        <f>sales[[#This Row],[Units Sold]]*sales[[#This Row],[Unit Price]]</f>
        <v>466596.57</v>
      </c>
      <c r="N409" s="3">
        <f>sales[[#This Row],[Units Sold]]*sales[[#This Row],[Unit Cost]]</f>
        <v>323529.03000000003</v>
      </c>
      <c r="O409" s="3">
        <f>sales[[#This Row],[Total Sale]]-sales[[#This Row],[Total Cost]]</f>
        <v>143067.53999999998</v>
      </c>
      <c r="P409" s="19">
        <f>YEAR(sales[[#This Row],[Order Date]])</f>
        <v>2022</v>
      </c>
      <c r="Q409" s="19" t="str">
        <f>TEXT(sales[[#This Row],[Order Date]],"mmm")</f>
        <v>sep</v>
      </c>
      <c r="R409" s="19">
        <f>sales[[#This Row],[Ship Date]]-sales[[#This Row],[Order Date]]</f>
        <v>27</v>
      </c>
    </row>
    <row r="410" spans="1:18" x14ac:dyDescent="0.25">
      <c r="A410" s="8">
        <v>484756553</v>
      </c>
      <c r="B410" t="s">
        <v>563</v>
      </c>
      <c r="C410" s="1">
        <v>44717</v>
      </c>
      <c r="D410" s="1">
        <v>44726</v>
      </c>
      <c r="E410" t="s">
        <v>1164</v>
      </c>
      <c r="F410" t="s">
        <v>3</v>
      </c>
      <c r="G410" t="str">
        <f>VLOOKUP(sales[[#This Row],[Country]],countryregion[],2,0)</f>
        <v>Sub-Saharan Africa</v>
      </c>
      <c r="H410" t="s">
        <v>241</v>
      </c>
      <c r="I410" t="s">
        <v>1147</v>
      </c>
      <c r="J410">
        <v>9091</v>
      </c>
      <c r="K410" s="3">
        <f>VLOOKUP(sales[[#This Row],[Item Type]],typepricecost[],2,0)</f>
        <v>9.33</v>
      </c>
      <c r="L410" s="3">
        <f>VLOOKUP(sales[[#This Row],[Item Type]],typepricecost[],3,0)</f>
        <v>6.92</v>
      </c>
      <c r="M410" s="3">
        <f>sales[[#This Row],[Units Sold]]*sales[[#This Row],[Unit Price]]</f>
        <v>84819.03</v>
      </c>
      <c r="N410" s="3">
        <f>sales[[#This Row],[Units Sold]]*sales[[#This Row],[Unit Cost]]</f>
        <v>62909.72</v>
      </c>
      <c r="O410" s="3">
        <f>sales[[#This Row],[Total Sale]]-sales[[#This Row],[Total Cost]]</f>
        <v>21909.309999999998</v>
      </c>
      <c r="P410" s="19">
        <f>YEAR(sales[[#This Row],[Order Date]])</f>
        <v>2022</v>
      </c>
      <c r="Q410" s="19" t="str">
        <f>TEXT(sales[[#This Row],[Order Date]],"mmm")</f>
        <v>jun</v>
      </c>
      <c r="R410" s="19">
        <f>sales[[#This Row],[Ship Date]]-sales[[#This Row],[Order Date]]</f>
        <v>9</v>
      </c>
    </row>
    <row r="411" spans="1:18" x14ac:dyDescent="0.25">
      <c r="A411" s="8">
        <v>945736443</v>
      </c>
      <c r="B411" t="s">
        <v>564</v>
      </c>
      <c r="C411" s="1">
        <v>44042</v>
      </c>
      <c r="D411" s="1">
        <v>44063</v>
      </c>
      <c r="E411" t="s">
        <v>1164</v>
      </c>
      <c r="F411" t="s">
        <v>6</v>
      </c>
      <c r="G411" t="str">
        <f>VLOOKUP(sales[[#This Row],[Country]],countryregion[],2,0)</f>
        <v>Europe</v>
      </c>
      <c r="H411" t="s">
        <v>243</v>
      </c>
      <c r="I411" t="s">
        <v>1151</v>
      </c>
      <c r="J411">
        <v>3285</v>
      </c>
      <c r="K411" s="3">
        <f>VLOOKUP(sales[[#This Row],[Item Type]],typepricecost[],2,0)</f>
        <v>47.45</v>
      </c>
      <c r="L411" s="3">
        <f>VLOOKUP(sales[[#This Row],[Item Type]],typepricecost[],3,0)</f>
        <v>31.79</v>
      </c>
      <c r="M411" s="3">
        <f>sales[[#This Row],[Units Sold]]*sales[[#This Row],[Unit Price]]</f>
        <v>155873.25</v>
      </c>
      <c r="N411" s="3">
        <f>sales[[#This Row],[Units Sold]]*sales[[#This Row],[Unit Cost]]</f>
        <v>104430.15</v>
      </c>
      <c r="O411" s="3">
        <f>sales[[#This Row],[Total Sale]]-sales[[#This Row],[Total Cost]]</f>
        <v>51443.100000000006</v>
      </c>
      <c r="P411" s="19">
        <f>YEAR(sales[[#This Row],[Order Date]])</f>
        <v>2020</v>
      </c>
      <c r="Q411" s="19" t="str">
        <f>TEXT(sales[[#This Row],[Order Date]],"mmm")</f>
        <v>jul</v>
      </c>
      <c r="R411" s="19">
        <f>sales[[#This Row],[Ship Date]]-sales[[#This Row],[Order Date]]</f>
        <v>21</v>
      </c>
    </row>
    <row r="412" spans="1:18" x14ac:dyDescent="0.25">
      <c r="A412" s="8">
        <v>271128261</v>
      </c>
      <c r="B412" t="s">
        <v>565</v>
      </c>
      <c r="C412" s="1">
        <v>44594</v>
      </c>
      <c r="D412" s="1">
        <v>44627</v>
      </c>
      <c r="E412" t="s">
        <v>1163</v>
      </c>
      <c r="F412" t="s">
        <v>3</v>
      </c>
      <c r="G412" t="str">
        <f>VLOOKUP(sales[[#This Row],[Country]],countryregion[],2,0)</f>
        <v>Middle East and North Africa</v>
      </c>
      <c r="H412" t="s">
        <v>422</v>
      </c>
      <c r="I412" t="s">
        <v>1151</v>
      </c>
      <c r="J412">
        <v>1732</v>
      </c>
      <c r="K412" s="3">
        <f>VLOOKUP(sales[[#This Row],[Item Type]],typepricecost[],2,0)</f>
        <v>47.45</v>
      </c>
      <c r="L412" s="3">
        <f>VLOOKUP(sales[[#This Row],[Item Type]],typepricecost[],3,0)</f>
        <v>31.79</v>
      </c>
      <c r="M412" s="3">
        <f>sales[[#This Row],[Units Sold]]*sales[[#This Row],[Unit Price]]</f>
        <v>82183.400000000009</v>
      </c>
      <c r="N412" s="3">
        <f>sales[[#This Row],[Units Sold]]*sales[[#This Row],[Unit Cost]]</f>
        <v>55060.28</v>
      </c>
      <c r="O412" s="3">
        <f>sales[[#This Row],[Total Sale]]-sales[[#This Row],[Total Cost]]</f>
        <v>27123.12000000001</v>
      </c>
      <c r="P412" s="19">
        <f>YEAR(sales[[#This Row],[Order Date]])</f>
        <v>2022</v>
      </c>
      <c r="Q412" s="19" t="str">
        <f>TEXT(sales[[#This Row],[Order Date]],"mmm")</f>
        <v>feb</v>
      </c>
      <c r="R412" s="19">
        <f>sales[[#This Row],[Ship Date]]-sales[[#This Row],[Order Date]]</f>
        <v>33</v>
      </c>
    </row>
    <row r="413" spans="1:18" x14ac:dyDescent="0.25">
      <c r="A413" s="8">
        <v>215668332</v>
      </c>
      <c r="B413" t="s">
        <v>566</v>
      </c>
      <c r="C413" s="1">
        <v>44130</v>
      </c>
      <c r="D413" s="1">
        <v>44156</v>
      </c>
      <c r="E413" t="s">
        <v>1163</v>
      </c>
      <c r="F413" t="s">
        <v>3</v>
      </c>
      <c r="G413" t="str">
        <f>VLOOKUP(sales[[#This Row],[Country]],countryregion[],2,0)</f>
        <v>Central America and the Caribbean</v>
      </c>
      <c r="H413" t="s">
        <v>558</v>
      </c>
      <c r="I413" t="s">
        <v>1150</v>
      </c>
      <c r="J413">
        <v>9907</v>
      </c>
      <c r="K413" s="3">
        <f>VLOOKUP(sales[[#This Row],[Item Type]],typepricecost[],2,0)</f>
        <v>255.28</v>
      </c>
      <c r="L413" s="3">
        <f>VLOOKUP(sales[[#This Row],[Item Type]],typepricecost[],3,0)</f>
        <v>159.41999999999999</v>
      </c>
      <c r="M413" s="3">
        <f>sales[[#This Row],[Units Sold]]*sales[[#This Row],[Unit Price]]</f>
        <v>2529058.96</v>
      </c>
      <c r="N413" s="3">
        <f>sales[[#This Row],[Units Sold]]*sales[[#This Row],[Unit Cost]]</f>
        <v>1579373.94</v>
      </c>
      <c r="O413" s="3">
        <f>sales[[#This Row],[Total Sale]]-sales[[#This Row],[Total Cost]]</f>
        <v>949685.02</v>
      </c>
      <c r="P413" s="19">
        <f>YEAR(sales[[#This Row],[Order Date]])</f>
        <v>2020</v>
      </c>
      <c r="Q413" s="19" t="str">
        <f>TEXT(sales[[#This Row],[Order Date]],"mmm")</f>
        <v>oct</v>
      </c>
      <c r="R413" s="19">
        <f>sales[[#This Row],[Ship Date]]-sales[[#This Row],[Order Date]]</f>
        <v>26</v>
      </c>
    </row>
    <row r="414" spans="1:18" x14ac:dyDescent="0.25">
      <c r="A414" s="8">
        <v>804405486</v>
      </c>
      <c r="B414" t="s">
        <v>567</v>
      </c>
      <c r="C414" s="1">
        <v>44205</v>
      </c>
      <c r="D414" s="1">
        <v>44228</v>
      </c>
      <c r="E414" t="s">
        <v>1165</v>
      </c>
      <c r="F414" t="s">
        <v>6</v>
      </c>
      <c r="G414" t="str">
        <f>VLOOKUP(sales[[#This Row],[Country]],countryregion[],2,0)</f>
        <v>Europe</v>
      </c>
      <c r="H414" t="s">
        <v>147</v>
      </c>
      <c r="I414" t="s">
        <v>1147</v>
      </c>
      <c r="J414">
        <v>314</v>
      </c>
      <c r="K414" s="3">
        <f>VLOOKUP(sales[[#This Row],[Item Type]],typepricecost[],2,0)</f>
        <v>9.33</v>
      </c>
      <c r="L414" s="3">
        <f>VLOOKUP(sales[[#This Row],[Item Type]],typepricecost[],3,0)</f>
        <v>6.92</v>
      </c>
      <c r="M414" s="3">
        <f>sales[[#This Row],[Units Sold]]*sales[[#This Row],[Unit Price]]</f>
        <v>2929.62</v>
      </c>
      <c r="N414" s="3">
        <f>sales[[#This Row],[Units Sold]]*sales[[#This Row],[Unit Cost]]</f>
        <v>2172.88</v>
      </c>
      <c r="O414" s="3">
        <f>sales[[#This Row],[Total Sale]]-sales[[#This Row],[Total Cost]]</f>
        <v>756.73999999999978</v>
      </c>
      <c r="P414" s="19">
        <f>YEAR(sales[[#This Row],[Order Date]])</f>
        <v>2021</v>
      </c>
      <c r="Q414" s="19" t="str">
        <f>TEXT(sales[[#This Row],[Order Date]],"mmm")</f>
        <v>ene</v>
      </c>
      <c r="R414" s="19">
        <f>sales[[#This Row],[Ship Date]]-sales[[#This Row],[Order Date]]</f>
        <v>23</v>
      </c>
    </row>
    <row r="415" spans="1:18" x14ac:dyDescent="0.25">
      <c r="A415" s="8">
        <v>782701051</v>
      </c>
      <c r="B415" t="s">
        <v>568</v>
      </c>
      <c r="C415" s="1">
        <v>44434</v>
      </c>
      <c r="D415" s="1">
        <v>44440</v>
      </c>
      <c r="E415" t="s">
        <v>1164</v>
      </c>
      <c r="F415" t="s">
        <v>6</v>
      </c>
      <c r="G415" t="str">
        <f>VLOOKUP(sales[[#This Row],[Country]],countryregion[],2,0)</f>
        <v>Middle East and North Africa</v>
      </c>
      <c r="H415" t="s">
        <v>79</v>
      </c>
      <c r="I415" t="s">
        <v>1155</v>
      </c>
      <c r="J415">
        <v>7489</v>
      </c>
      <c r="K415" s="3">
        <f>VLOOKUP(sales[[#This Row],[Item Type]],typepricecost[],2,0)</f>
        <v>421.89</v>
      </c>
      <c r="L415" s="3">
        <f>VLOOKUP(sales[[#This Row],[Item Type]],typepricecost[],3,0)</f>
        <v>364.69</v>
      </c>
      <c r="M415" s="3">
        <f>sales[[#This Row],[Units Sold]]*sales[[#This Row],[Unit Price]]</f>
        <v>3159534.21</v>
      </c>
      <c r="N415" s="3">
        <f>sales[[#This Row],[Units Sold]]*sales[[#This Row],[Unit Cost]]</f>
        <v>2731163.41</v>
      </c>
      <c r="O415" s="3">
        <f>sales[[#This Row],[Total Sale]]-sales[[#This Row],[Total Cost]]</f>
        <v>428370.79999999981</v>
      </c>
      <c r="P415" s="19">
        <f>YEAR(sales[[#This Row],[Order Date]])</f>
        <v>2021</v>
      </c>
      <c r="Q415" s="19" t="str">
        <f>TEXT(sales[[#This Row],[Order Date]],"mmm")</f>
        <v>ago</v>
      </c>
      <c r="R415" s="19">
        <f>sales[[#This Row],[Ship Date]]-sales[[#This Row],[Order Date]]</f>
        <v>6</v>
      </c>
    </row>
    <row r="416" spans="1:18" x14ac:dyDescent="0.25">
      <c r="A416" s="8">
        <v>766228854</v>
      </c>
      <c r="B416" t="s">
        <v>569</v>
      </c>
      <c r="C416" s="1">
        <v>44058</v>
      </c>
      <c r="D416" s="1">
        <v>44107</v>
      </c>
      <c r="E416" t="s">
        <v>1166</v>
      </c>
      <c r="F416" t="s">
        <v>3</v>
      </c>
      <c r="G416" t="str">
        <f>VLOOKUP(sales[[#This Row],[Country]],countryregion[],2,0)</f>
        <v>Europe</v>
      </c>
      <c r="H416" t="s">
        <v>183</v>
      </c>
      <c r="I416" t="s">
        <v>1153</v>
      </c>
      <c r="J416">
        <v>3000</v>
      </c>
      <c r="K416" s="3">
        <f>VLOOKUP(sales[[#This Row],[Item Type]],typepricecost[],2,0)</f>
        <v>668.27</v>
      </c>
      <c r="L416" s="3">
        <f>VLOOKUP(sales[[#This Row],[Item Type]],typepricecost[],3,0)</f>
        <v>502.54</v>
      </c>
      <c r="M416" s="3">
        <f>sales[[#This Row],[Units Sold]]*sales[[#This Row],[Unit Price]]</f>
        <v>2004810</v>
      </c>
      <c r="N416" s="3">
        <f>sales[[#This Row],[Units Sold]]*sales[[#This Row],[Unit Cost]]</f>
        <v>1507620</v>
      </c>
      <c r="O416" s="3">
        <f>sales[[#This Row],[Total Sale]]-sales[[#This Row],[Total Cost]]</f>
        <v>497190</v>
      </c>
      <c r="P416" s="19">
        <f>YEAR(sales[[#This Row],[Order Date]])</f>
        <v>2020</v>
      </c>
      <c r="Q416" s="19" t="str">
        <f>TEXT(sales[[#This Row],[Order Date]],"mmm")</f>
        <v>ago</v>
      </c>
      <c r="R416" s="19">
        <f>sales[[#This Row],[Ship Date]]-sales[[#This Row],[Order Date]]</f>
        <v>49</v>
      </c>
    </row>
    <row r="417" spans="1:18" x14ac:dyDescent="0.25">
      <c r="A417" s="8">
        <v>990975224</v>
      </c>
      <c r="B417" t="s">
        <v>570</v>
      </c>
      <c r="C417" s="1">
        <v>44551</v>
      </c>
      <c r="D417" s="1">
        <v>44588</v>
      </c>
      <c r="E417" t="s">
        <v>1164</v>
      </c>
      <c r="F417" t="s">
        <v>6</v>
      </c>
      <c r="G417" t="str">
        <f>VLOOKUP(sales[[#This Row],[Country]],countryregion[],2,0)</f>
        <v>Australia and Oceania</v>
      </c>
      <c r="H417" t="s">
        <v>21</v>
      </c>
      <c r="I417" t="s">
        <v>1147</v>
      </c>
      <c r="J417">
        <v>445</v>
      </c>
      <c r="K417" s="3">
        <f>VLOOKUP(sales[[#This Row],[Item Type]],typepricecost[],2,0)</f>
        <v>9.33</v>
      </c>
      <c r="L417" s="3">
        <f>VLOOKUP(sales[[#This Row],[Item Type]],typepricecost[],3,0)</f>
        <v>6.92</v>
      </c>
      <c r="M417" s="3">
        <f>sales[[#This Row],[Units Sold]]*sales[[#This Row],[Unit Price]]</f>
        <v>4151.8500000000004</v>
      </c>
      <c r="N417" s="3">
        <f>sales[[#This Row],[Units Sold]]*sales[[#This Row],[Unit Cost]]</f>
        <v>3079.4</v>
      </c>
      <c r="O417" s="3">
        <f>sales[[#This Row],[Total Sale]]-sales[[#This Row],[Total Cost]]</f>
        <v>1072.4500000000003</v>
      </c>
      <c r="P417" s="19">
        <f>YEAR(sales[[#This Row],[Order Date]])</f>
        <v>2021</v>
      </c>
      <c r="Q417" s="19" t="str">
        <f>TEXT(sales[[#This Row],[Order Date]],"mmm")</f>
        <v>dic</v>
      </c>
      <c r="R417" s="19">
        <f>sales[[#This Row],[Ship Date]]-sales[[#This Row],[Order Date]]</f>
        <v>37</v>
      </c>
    </row>
    <row r="418" spans="1:18" x14ac:dyDescent="0.25">
      <c r="A418" s="8">
        <v>863238990</v>
      </c>
      <c r="B418" t="s">
        <v>571</v>
      </c>
      <c r="C418" s="1">
        <v>43881</v>
      </c>
      <c r="D418" s="1">
        <v>43924</v>
      </c>
      <c r="E418" t="s">
        <v>1164</v>
      </c>
      <c r="F418" t="s">
        <v>6</v>
      </c>
      <c r="G418" t="str">
        <f>VLOOKUP(sales[[#This Row],[Country]],countryregion[],2,0)</f>
        <v>Middle East and North Africa</v>
      </c>
      <c r="H418" t="s">
        <v>84</v>
      </c>
      <c r="I418" t="s">
        <v>1149</v>
      </c>
      <c r="J418">
        <v>455</v>
      </c>
      <c r="K418" s="3">
        <f>VLOOKUP(sales[[#This Row],[Item Type]],typepricecost[],2,0)</f>
        <v>205.7</v>
      </c>
      <c r="L418" s="3">
        <f>VLOOKUP(sales[[#This Row],[Item Type]],typepricecost[],3,0)</f>
        <v>117.11</v>
      </c>
      <c r="M418" s="3">
        <f>sales[[#This Row],[Units Sold]]*sales[[#This Row],[Unit Price]]</f>
        <v>93593.5</v>
      </c>
      <c r="N418" s="3">
        <f>sales[[#This Row],[Units Sold]]*sales[[#This Row],[Unit Cost]]</f>
        <v>53285.05</v>
      </c>
      <c r="O418" s="3">
        <f>sales[[#This Row],[Total Sale]]-sales[[#This Row],[Total Cost]]</f>
        <v>40308.449999999997</v>
      </c>
      <c r="P418" s="19">
        <f>YEAR(sales[[#This Row],[Order Date]])</f>
        <v>2020</v>
      </c>
      <c r="Q418" s="19" t="str">
        <f>TEXT(sales[[#This Row],[Order Date]],"mmm")</f>
        <v>feb</v>
      </c>
      <c r="R418" s="19">
        <f>sales[[#This Row],[Ship Date]]-sales[[#This Row],[Order Date]]</f>
        <v>43</v>
      </c>
    </row>
    <row r="419" spans="1:18" x14ac:dyDescent="0.25">
      <c r="A419" s="8">
        <v>309631478</v>
      </c>
      <c r="B419" t="s">
        <v>572</v>
      </c>
      <c r="C419" s="1">
        <v>44338</v>
      </c>
      <c r="D419" s="1">
        <v>44343</v>
      </c>
      <c r="E419" t="s">
        <v>1164</v>
      </c>
      <c r="F419" t="s">
        <v>3</v>
      </c>
      <c r="G419" t="str">
        <f>VLOOKUP(sales[[#This Row],[Country]],countryregion[],2,0)</f>
        <v>Europe</v>
      </c>
      <c r="H419" t="s">
        <v>1</v>
      </c>
      <c r="I419" t="s">
        <v>1154</v>
      </c>
      <c r="J419">
        <v>5690</v>
      </c>
      <c r="K419" s="3">
        <f>VLOOKUP(sales[[#This Row],[Item Type]],typepricecost[],2,0)</f>
        <v>81.73</v>
      </c>
      <c r="L419" s="3">
        <f>VLOOKUP(sales[[#This Row],[Item Type]],typepricecost[],3,0)</f>
        <v>56.67</v>
      </c>
      <c r="M419" s="3">
        <f>sales[[#This Row],[Units Sold]]*sales[[#This Row],[Unit Price]]</f>
        <v>465043.7</v>
      </c>
      <c r="N419" s="3">
        <f>sales[[#This Row],[Units Sold]]*sales[[#This Row],[Unit Cost]]</f>
        <v>322452.3</v>
      </c>
      <c r="O419" s="3">
        <f>sales[[#This Row],[Total Sale]]-sales[[#This Row],[Total Cost]]</f>
        <v>142591.40000000002</v>
      </c>
      <c r="P419" s="19">
        <f>YEAR(sales[[#This Row],[Order Date]])</f>
        <v>2021</v>
      </c>
      <c r="Q419" s="19" t="str">
        <f>TEXT(sales[[#This Row],[Order Date]],"mmm")</f>
        <v>may</v>
      </c>
      <c r="R419" s="19">
        <f>sales[[#This Row],[Ship Date]]-sales[[#This Row],[Order Date]]</f>
        <v>5</v>
      </c>
    </row>
    <row r="420" spans="1:18" x14ac:dyDescent="0.25">
      <c r="A420" s="8">
        <v>227076518</v>
      </c>
      <c r="B420" t="s">
        <v>573</v>
      </c>
      <c r="C420" s="1">
        <v>44705</v>
      </c>
      <c r="D420" s="1">
        <v>44755</v>
      </c>
      <c r="E420" t="s">
        <v>1163</v>
      </c>
      <c r="F420" t="s">
        <v>3</v>
      </c>
      <c r="G420" t="str">
        <f>VLOOKUP(sales[[#This Row],[Country]],countryregion[],2,0)</f>
        <v>Central America and the Caribbean</v>
      </c>
      <c r="H420" t="s">
        <v>574</v>
      </c>
      <c r="I420" t="s">
        <v>1146</v>
      </c>
      <c r="J420">
        <v>5843</v>
      </c>
      <c r="K420" s="3">
        <f>VLOOKUP(sales[[#This Row],[Item Type]],typepricecost[],2,0)</f>
        <v>154.06</v>
      </c>
      <c r="L420" s="3">
        <f>VLOOKUP(sales[[#This Row],[Item Type]],typepricecost[],3,0)</f>
        <v>90.93</v>
      </c>
      <c r="M420" s="3">
        <f>sales[[#This Row],[Units Sold]]*sales[[#This Row],[Unit Price]]</f>
        <v>900172.58</v>
      </c>
      <c r="N420" s="3">
        <f>sales[[#This Row],[Units Sold]]*sales[[#This Row],[Unit Cost]]</f>
        <v>531303.99</v>
      </c>
      <c r="O420" s="3">
        <f>sales[[#This Row],[Total Sale]]-sales[[#This Row],[Total Cost]]</f>
        <v>368868.58999999997</v>
      </c>
      <c r="P420" s="19">
        <f>YEAR(sales[[#This Row],[Order Date]])</f>
        <v>2022</v>
      </c>
      <c r="Q420" s="19" t="str">
        <f>TEXT(sales[[#This Row],[Order Date]],"mmm")</f>
        <v>may</v>
      </c>
      <c r="R420" s="19">
        <f>sales[[#This Row],[Ship Date]]-sales[[#This Row],[Order Date]]</f>
        <v>50</v>
      </c>
    </row>
    <row r="421" spans="1:18" x14ac:dyDescent="0.25">
      <c r="A421" s="8">
        <v>232810437</v>
      </c>
      <c r="B421" t="s">
        <v>575</v>
      </c>
      <c r="C421" s="1">
        <v>43913</v>
      </c>
      <c r="D421" s="1">
        <v>43927</v>
      </c>
      <c r="E421" t="s">
        <v>1166</v>
      </c>
      <c r="F421" t="s">
        <v>6</v>
      </c>
      <c r="G421" t="str">
        <f>VLOOKUP(sales[[#This Row],[Country]],countryregion[],2,0)</f>
        <v>Asia</v>
      </c>
      <c r="H421" t="s">
        <v>77</v>
      </c>
      <c r="I421" t="s">
        <v>1154</v>
      </c>
      <c r="J421">
        <v>2637</v>
      </c>
      <c r="K421" s="3">
        <f>VLOOKUP(sales[[#This Row],[Item Type]],typepricecost[],2,0)</f>
        <v>81.73</v>
      </c>
      <c r="L421" s="3">
        <f>VLOOKUP(sales[[#This Row],[Item Type]],typepricecost[],3,0)</f>
        <v>56.67</v>
      </c>
      <c r="M421" s="3">
        <f>sales[[#This Row],[Units Sold]]*sales[[#This Row],[Unit Price]]</f>
        <v>215522.01</v>
      </c>
      <c r="N421" s="3">
        <f>sales[[#This Row],[Units Sold]]*sales[[#This Row],[Unit Cost]]</f>
        <v>149438.79</v>
      </c>
      <c r="O421" s="3">
        <f>sales[[#This Row],[Total Sale]]-sales[[#This Row],[Total Cost]]</f>
        <v>66083.22</v>
      </c>
      <c r="P421" s="19">
        <f>YEAR(sales[[#This Row],[Order Date]])</f>
        <v>2020</v>
      </c>
      <c r="Q421" s="19" t="str">
        <f>TEXT(sales[[#This Row],[Order Date]],"mmm")</f>
        <v>mar</v>
      </c>
      <c r="R421" s="19">
        <f>sales[[#This Row],[Ship Date]]-sales[[#This Row],[Order Date]]</f>
        <v>14</v>
      </c>
    </row>
    <row r="422" spans="1:18" x14ac:dyDescent="0.25">
      <c r="A422" s="8">
        <v>914382064</v>
      </c>
      <c r="B422" t="s">
        <v>576</v>
      </c>
      <c r="C422" s="1">
        <v>44691</v>
      </c>
      <c r="D422" s="1">
        <v>44718</v>
      </c>
      <c r="E422" t="s">
        <v>1166</v>
      </c>
      <c r="F422" t="s">
        <v>6</v>
      </c>
      <c r="G422" t="str">
        <f>VLOOKUP(sales[[#This Row],[Country]],countryregion[],2,0)</f>
        <v>Sub-Saharan Africa</v>
      </c>
      <c r="H422" t="s">
        <v>252</v>
      </c>
      <c r="I422" t="s">
        <v>1151</v>
      </c>
      <c r="J422">
        <v>4827</v>
      </c>
      <c r="K422" s="3">
        <f>VLOOKUP(sales[[#This Row],[Item Type]],typepricecost[],2,0)</f>
        <v>47.45</v>
      </c>
      <c r="L422" s="3">
        <f>VLOOKUP(sales[[#This Row],[Item Type]],typepricecost[],3,0)</f>
        <v>31.79</v>
      </c>
      <c r="M422" s="3">
        <f>sales[[#This Row],[Units Sold]]*sales[[#This Row],[Unit Price]]</f>
        <v>229041.15000000002</v>
      </c>
      <c r="N422" s="3">
        <f>sales[[#This Row],[Units Sold]]*sales[[#This Row],[Unit Cost]]</f>
        <v>153450.32999999999</v>
      </c>
      <c r="O422" s="3">
        <f>sales[[#This Row],[Total Sale]]-sales[[#This Row],[Total Cost]]</f>
        <v>75590.820000000036</v>
      </c>
      <c r="P422" s="19">
        <f>YEAR(sales[[#This Row],[Order Date]])</f>
        <v>2022</v>
      </c>
      <c r="Q422" s="19" t="str">
        <f>TEXT(sales[[#This Row],[Order Date]],"mmm")</f>
        <v>may</v>
      </c>
      <c r="R422" s="19">
        <f>sales[[#This Row],[Ship Date]]-sales[[#This Row],[Order Date]]</f>
        <v>27</v>
      </c>
    </row>
    <row r="423" spans="1:18" x14ac:dyDescent="0.25">
      <c r="A423" s="8">
        <v>679652726</v>
      </c>
      <c r="B423" t="s">
        <v>577</v>
      </c>
      <c r="C423" s="1">
        <v>44698</v>
      </c>
      <c r="D423" s="1">
        <v>44725</v>
      </c>
      <c r="E423" t="s">
        <v>1166</v>
      </c>
      <c r="F423" t="s">
        <v>6</v>
      </c>
      <c r="G423" t="str">
        <f>VLOOKUP(sales[[#This Row],[Country]],countryregion[],2,0)</f>
        <v>Sub-Saharan Africa</v>
      </c>
      <c r="H423" t="s">
        <v>33</v>
      </c>
      <c r="I423" t="s">
        <v>1146</v>
      </c>
      <c r="J423">
        <v>3200</v>
      </c>
      <c r="K423" s="3">
        <f>VLOOKUP(sales[[#This Row],[Item Type]],typepricecost[],2,0)</f>
        <v>154.06</v>
      </c>
      <c r="L423" s="3">
        <f>VLOOKUP(sales[[#This Row],[Item Type]],typepricecost[],3,0)</f>
        <v>90.93</v>
      </c>
      <c r="M423" s="3">
        <f>sales[[#This Row],[Units Sold]]*sales[[#This Row],[Unit Price]]</f>
        <v>492992</v>
      </c>
      <c r="N423" s="3">
        <f>sales[[#This Row],[Units Sold]]*sales[[#This Row],[Unit Cost]]</f>
        <v>290976</v>
      </c>
      <c r="O423" s="3">
        <f>sales[[#This Row],[Total Sale]]-sales[[#This Row],[Total Cost]]</f>
        <v>202016</v>
      </c>
      <c r="P423" s="19">
        <f>YEAR(sales[[#This Row],[Order Date]])</f>
        <v>2022</v>
      </c>
      <c r="Q423" s="19" t="str">
        <f>TEXT(sales[[#This Row],[Order Date]],"mmm")</f>
        <v>may</v>
      </c>
      <c r="R423" s="19">
        <f>sales[[#This Row],[Ship Date]]-sales[[#This Row],[Order Date]]</f>
        <v>27</v>
      </c>
    </row>
    <row r="424" spans="1:18" x14ac:dyDescent="0.25">
      <c r="A424" s="8">
        <v>706796252</v>
      </c>
      <c r="B424" t="s">
        <v>578</v>
      </c>
      <c r="C424" s="1">
        <v>44349</v>
      </c>
      <c r="D424" s="1">
        <v>44393</v>
      </c>
      <c r="E424" t="s">
        <v>1163</v>
      </c>
      <c r="F424" t="s">
        <v>6</v>
      </c>
      <c r="G424" t="str">
        <f>VLOOKUP(sales[[#This Row],[Country]],countryregion[],2,0)</f>
        <v>Europe</v>
      </c>
      <c r="H424" t="s">
        <v>579</v>
      </c>
      <c r="I424" t="s">
        <v>1149</v>
      </c>
      <c r="J424">
        <v>5572</v>
      </c>
      <c r="K424" s="3">
        <f>VLOOKUP(sales[[#This Row],[Item Type]],typepricecost[],2,0)</f>
        <v>205.7</v>
      </c>
      <c r="L424" s="3">
        <f>VLOOKUP(sales[[#This Row],[Item Type]],typepricecost[],3,0)</f>
        <v>117.11</v>
      </c>
      <c r="M424" s="3">
        <f>sales[[#This Row],[Units Sold]]*sales[[#This Row],[Unit Price]]</f>
        <v>1146160.3999999999</v>
      </c>
      <c r="N424" s="3">
        <f>sales[[#This Row],[Units Sold]]*sales[[#This Row],[Unit Cost]]</f>
        <v>652536.92000000004</v>
      </c>
      <c r="O424" s="3">
        <f>sales[[#This Row],[Total Sale]]-sales[[#This Row],[Total Cost]]</f>
        <v>493623.47999999986</v>
      </c>
      <c r="P424" s="19">
        <f>YEAR(sales[[#This Row],[Order Date]])</f>
        <v>2021</v>
      </c>
      <c r="Q424" s="19" t="str">
        <f>TEXT(sales[[#This Row],[Order Date]],"mmm")</f>
        <v>jun</v>
      </c>
      <c r="R424" s="19">
        <f>sales[[#This Row],[Ship Date]]-sales[[#This Row],[Order Date]]</f>
        <v>44</v>
      </c>
    </row>
    <row r="425" spans="1:18" x14ac:dyDescent="0.25">
      <c r="A425" s="8">
        <v>894298970</v>
      </c>
      <c r="B425" t="s">
        <v>580</v>
      </c>
      <c r="C425" s="1">
        <v>44204</v>
      </c>
      <c r="D425" s="1">
        <v>44222</v>
      </c>
      <c r="E425" t="s">
        <v>1164</v>
      </c>
      <c r="F425" t="s">
        <v>6</v>
      </c>
      <c r="G425" t="str">
        <f>VLOOKUP(sales[[#This Row],[Country]],countryregion[],2,0)</f>
        <v>Europe</v>
      </c>
      <c r="H425" t="s">
        <v>407</v>
      </c>
      <c r="I425" t="s">
        <v>1147</v>
      </c>
      <c r="J425">
        <v>1793</v>
      </c>
      <c r="K425" s="3">
        <f>VLOOKUP(sales[[#This Row],[Item Type]],typepricecost[],2,0)</f>
        <v>9.33</v>
      </c>
      <c r="L425" s="3">
        <f>VLOOKUP(sales[[#This Row],[Item Type]],typepricecost[],3,0)</f>
        <v>6.92</v>
      </c>
      <c r="M425" s="3">
        <f>sales[[#This Row],[Units Sold]]*sales[[#This Row],[Unit Price]]</f>
        <v>16728.689999999999</v>
      </c>
      <c r="N425" s="3">
        <f>sales[[#This Row],[Units Sold]]*sales[[#This Row],[Unit Cost]]</f>
        <v>12407.56</v>
      </c>
      <c r="O425" s="3">
        <f>sales[[#This Row],[Total Sale]]-sales[[#This Row],[Total Cost]]</f>
        <v>4321.1299999999992</v>
      </c>
      <c r="P425" s="19">
        <f>YEAR(sales[[#This Row],[Order Date]])</f>
        <v>2021</v>
      </c>
      <c r="Q425" s="19" t="str">
        <f>TEXT(sales[[#This Row],[Order Date]],"mmm")</f>
        <v>ene</v>
      </c>
      <c r="R425" s="19">
        <f>sales[[#This Row],[Ship Date]]-sales[[#This Row],[Order Date]]</f>
        <v>18</v>
      </c>
    </row>
    <row r="426" spans="1:18" x14ac:dyDescent="0.25">
      <c r="A426" s="8">
        <v>310959708</v>
      </c>
      <c r="B426" t="s">
        <v>581</v>
      </c>
      <c r="C426" s="1">
        <v>44449</v>
      </c>
      <c r="D426" s="1">
        <v>44481</v>
      </c>
      <c r="E426" t="s">
        <v>1163</v>
      </c>
      <c r="F426" t="s">
        <v>6</v>
      </c>
      <c r="G426" t="str">
        <f>VLOOKUP(sales[[#This Row],[Country]],countryregion[],2,0)</f>
        <v>Central America and the Caribbean</v>
      </c>
      <c r="H426" t="s">
        <v>582</v>
      </c>
      <c r="I426" t="s">
        <v>1151</v>
      </c>
      <c r="J426">
        <v>8743</v>
      </c>
      <c r="K426" s="3">
        <f>VLOOKUP(sales[[#This Row],[Item Type]],typepricecost[],2,0)</f>
        <v>47.45</v>
      </c>
      <c r="L426" s="3">
        <f>VLOOKUP(sales[[#This Row],[Item Type]],typepricecost[],3,0)</f>
        <v>31.79</v>
      </c>
      <c r="M426" s="3">
        <f>sales[[#This Row],[Units Sold]]*sales[[#This Row],[Unit Price]]</f>
        <v>414855.35000000003</v>
      </c>
      <c r="N426" s="3">
        <f>sales[[#This Row],[Units Sold]]*sales[[#This Row],[Unit Cost]]</f>
        <v>277939.96999999997</v>
      </c>
      <c r="O426" s="3">
        <f>sales[[#This Row],[Total Sale]]-sales[[#This Row],[Total Cost]]</f>
        <v>136915.38000000006</v>
      </c>
      <c r="P426" s="19">
        <f>YEAR(sales[[#This Row],[Order Date]])</f>
        <v>2021</v>
      </c>
      <c r="Q426" s="19" t="str">
        <f>TEXT(sales[[#This Row],[Order Date]],"mmm")</f>
        <v>sep</v>
      </c>
      <c r="R426" s="19">
        <f>sales[[#This Row],[Ship Date]]-sales[[#This Row],[Order Date]]</f>
        <v>32</v>
      </c>
    </row>
    <row r="427" spans="1:18" x14ac:dyDescent="0.25">
      <c r="A427" s="8">
        <v>345889794</v>
      </c>
      <c r="B427" t="s">
        <v>583</v>
      </c>
      <c r="C427" s="1">
        <v>44374</v>
      </c>
      <c r="D427" s="1">
        <v>44402</v>
      </c>
      <c r="E427" t="s">
        <v>1163</v>
      </c>
      <c r="F427" t="s">
        <v>3</v>
      </c>
      <c r="G427" t="str">
        <f>VLOOKUP(sales[[#This Row],[Country]],countryregion[],2,0)</f>
        <v>Europe</v>
      </c>
      <c r="H427" t="s">
        <v>233</v>
      </c>
      <c r="I427" t="s">
        <v>1151</v>
      </c>
      <c r="J427">
        <v>5331</v>
      </c>
      <c r="K427" s="3">
        <f>VLOOKUP(sales[[#This Row],[Item Type]],typepricecost[],2,0)</f>
        <v>47.45</v>
      </c>
      <c r="L427" s="3">
        <f>VLOOKUP(sales[[#This Row],[Item Type]],typepricecost[],3,0)</f>
        <v>31.79</v>
      </c>
      <c r="M427" s="3">
        <f>sales[[#This Row],[Units Sold]]*sales[[#This Row],[Unit Price]]</f>
        <v>252955.95</v>
      </c>
      <c r="N427" s="3">
        <f>sales[[#This Row],[Units Sold]]*sales[[#This Row],[Unit Cost]]</f>
        <v>169472.49</v>
      </c>
      <c r="O427" s="3">
        <f>sales[[#This Row],[Total Sale]]-sales[[#This Row],[Total Cost]]</f>
        <v>83483.460000000021</v>
      </c>
      <c r="P427" s="19">
        <f>YEAR(sales[[#This Row],[Order Date]])</f>
        <v>2021</v>
      </c>
      <c r="Q427" s="19" t="str">
        <f>TEXT(sales[[#This Row],[Order Date]],"mmm")</f>
        <v>jun</v>
      </c>
      <c r="R427" s="19">
        <f>sales[[#This Row],[Ship Date]]-sales[[#This Row],[Order Date]]</f>
        <v>28</v>
      </c>
    </row>
    <row r="428" spans="1:18" x14ac:dyDescent="0.25">
      <c r="A428" s="8">
        <v>658513057</v>
      </c>
      <c r="B428" t="s">
        <v>584</v>
      </c>
      <c r="C428" s="1">
        <v>43936</v>
      </c>
      <c r="D428" s="1">
        <v>43974</v>
      </c>
      <c r="E428" t="s">
        <v>1165</v>
      </c>
      <c r="F428" t="s">
        <v>6</v>
      </c>
      <c r="G428" t="str">
        <f>VLOOKUP(sales[[#This Row],[Country]],countryregion[],2,0)</f>
        <v>Sub-Saharan Africa</v>
      </c>
      <c r="H428" t="s">
        <v>289</v>
      </c>
      <c r="I428" t="s">
        <v>1147</v>
      </c>
      <c r="J428">
        <v>7502</v>
      </c>
      <c r="K428" s="3">
        <f>VLOOKUP(sales[[#This Row],[Item Type]],typepricecost[],2,0)</f>
        <v>9.33</v>
      </c>
      <c r="L428" s="3">
        <f>VLOOKUP(sales[[#This Row],[Item Type]],typepricecost[],3,0)</f>
        <v>6.92</v>
      </c>
      <c r="M428" s="3">
        <f>sales[[#This Row],[Units Sold]]*sales[[#This Row],[Unit Price]]</f>
        <v>69993.66</v>
      </c>
      <c r="N428" s="3">
        <f>sales[[#This Row],[Units Sold]]*sales[[#This Row],[Unit Cost]]</f>
        <v>51913.84</v>
      </c>
      <c r="O428" s="3">
        <f>sales[[#This Row],[Total Sale]]-sales[[#This Row],[Total Cost]]</f>
        <v>18079.820000000007</v>
      </c>
      <c r="P428" s="19">
        <f>YEAR(sales[[#This Row],[Order Date]])</f>
        <v>2020</v>
      </c>
      <c r="Q428" s="19" t="str">
        <f>TEXT(sales[[#This Row],[Order Date]],"mmm")</f>
        <v>abr</v>
      </c>
      <c r="R428" s="19">
        <f>sales[[#This Row],[Ship Date]]-sales[[#This Row],[Order Date]]</f>
        <v>38</v>
      </c>
    </row>
    <row r="429" spans="1:18" x14ac:dyDescent="0.25">
      <c r="A429" s="8">
        <v>528565824</v>
      </c>
      <c r="B429" t="s">
        <v>585</v>
      </c>
      <c r="C429" s="1">
        <v>44283</v>
      </c>
      <c r="D429" s="1">
        <v>44289</v>
      </c>
      <c r="E429" t="s">
        <v>1164</v>
      </c>
      <c r="F429" t="s">
        <v>6</v>
      </c>
      <c r="G429" t="str">
        <f>VLOOKUP(sales[[#This Row],[Country]],countryregion[],2,0)</f>
        <v>Europe</v>
      </c>
      <c r="H429" t="s">
        <v>198</v>
      </c>
      <c r="I429" t="s">
        <v>1145</v>
      </c>
      <c r="J429">
        <v>3228</v>
      </c>
      <c r="K429" s="3">
        <f>VLOOKUP(sales[[#This Row],[Item Type]],typepricecost[],2,0)</f>
        <v>651.21</v>
      </c>
      <c r="L429" s="3">
        <f>VLOOKUP(sales[[#This Row],[Item Type]],typepricecost[],3,0)</f>
        <v>524.96</v>
      </c>
      <c r="M429" s="3">
        <f>sales[[#This Row],[Units Sold]]*sales[[#This Row],[Unit Price]]</f>
        <v>2102105.88</v>
      </c>
      <c r="N429" s="3">
        <f>sales[[#This Row],[Units Sold]]*sales[[#This Row],[Unit Cost]]</f>
        <v>1694570.8800000001</v>
      </c>
      <c r="O429" s="3">
        <f>sales[[#This Row],[Total Sale]]-sales[[#This Row],[Total Cost]]</f>
        <v>407534.99999999977</v>
      </c>
      <c r="P429" s="19">
        <f>YEAR(sales[[#This Row],[Order Date]])</f>
        <v>2021</v>
      </c>
      <c r="Q429" s="19" t="str">
        <f>TEXT(sales[[#This Row],[Order Date]],"mmm")</f>
        <v>mar</v>
      </c>
      <c r="R429" s="19">
        <f>sales[[#This Row],[Ship Date]]-sales[[#This Row],[Order Date]]</f>
        <v>6</v>
      </c>
    </row>
    <row r="430" spans="1:18" x14ac:dyDescent="0.25">
      <c r="A430" s="8">
        <v>206096923</v>
      </c>
      <c r="B430" t="s">
        <v>586</v>
      </c>
      <c r="C430" s="1">
        <v>44102</v>
      </c>
      <c r="D430" s="1">
        <v>44119</v>
      </c>
      <c r="E430" t="s">
        <v>1165</v>
      </c>
      <c r="F430" t="s">
        <v>6</v>
      </c>
      <c r="G430" t="str">
        <f>VLOOKUP(sales[[#This Row],[Country]],countryregion[],2,0)</f>
        <v>Asia</v>
      </c>
      <c r="H430" t="s">
        <v>97</v>
      </c>
      <c r="I430" t="s">
        <v>1145</v>
      </c>
      <c r="J430">
        <v>7514</v>
      </c>
      <c r="K430" s="3">
        <f>VLOOKUP(sales[[#This Row],[Item Type]],typepricecost[],2,0)</f>
        <v>651.21</v>
      </c>
      <c r="L430" s="3">
        <f>VLOOKUP(sales[[#This Row],[Item Type]],typepricecost[],3,0)</f>
        <v>524.96</v>
      </c>
      <c r="M430" s="3">
        <f>sales[[#This Row],[Units Sold]]*sales[[#This Row],[Unit Price]]</f>
        <v>4893191.9400000004</v>
      </c>
      <c r="N430" s="3">
        <f>sales[[#This Row],[Units Sold]]*sales[[#This Row],[Unit Cost]]</f>
        <v>3944549.4400000004</v>
      </c>
      <c r="O430" s="3">
        <f>sales[[#This Row],[Total Sale]]-sales[[#This Row],[Total Cost]]</f>
        <v>948642.5</v>
      </c>
      <c r="P430" s="19">
        <f>YEAR(sales[[#This Row],[Order Date]])</f>
        <v>2020</v>
      </c>
      <c r="Q430" s="19" t="str">
        <f>TEXT(sales[[#This Row],[Order Date]],"mmm")</f>
        <v>sep</v>
      </c>
      <c r="R430" s="19">
        <f>sales[[#This Row],[Ship Date]]-sales[[#This Row],[Order Date]]</f>
        <v>17</v>
      </c>
    </row>
    <row r="431" spans="1:18" x14ac:dyDescent="0.25">
      <c r="A431" s="8">
        <v>461467683</v>
      </c>
      <c r="B431" t="s">
        <v>587</v>
      </c>
      <c r="C431" s="1">
        <v>44311</v>
      </c>
      <c r="D431" s="1">
        <v>44327</v>
      </c>
      <c r="E431" t="s">
        <v>1163</v>
      </c>
      <c r="F431" t="s">
        <v>6</v>
      </c>
      <c r="G431" t="str">
        <f>VLOOKUP(sales[[#This Row],[Country]],countryregion[],2,0)</f>
        <v>Australia and Oceania</v>
      </c>
      <c r="H431" t="s">
        <v>390</v>
      </c>
      <c r="I431" t="s">
        <v>1152</v>
      </c>
      <c r="J431">
        <v>7397</v>
      </c>
      <c r="K431" s="3">
        <f>VLOOKUP(sales[[#This Row],[Item Type]],typepricecost[],2,0)</f>
        <v>109.28</v>
      </c>
      <c r="L431" s="3">
        <f>VLOOKUP(sales[[#This Row],[Item Type]],typepricecost[],3,0)</f>
        <v>35.840000000000003</v>
      </c>
      <c r="M431" s="3">
        <f>sales[[#This Row],[Units Sold]]*sales[[#This Row],[Unit Price]]</f>
        <v>808344.16</v>
      </c>
      <c r="N431" s="3">
        <f>sales[[#This Row],[Units Sold]]*sales[[#This Row],[Unit Cost]]</f>
        <v>265108.48000000004</v>
      </c>
      <c r="O431" s="3">
        <f>sales[[#This Row],[Total Sale]]-sales[[#This Row],[Total Cost]]</f>
        <v>543235.67999999993</v>
      </c>
      <c r="P431" s="19">
        <f>YEAR(sales[[#This Row],[Order Date]])</f>
        <v>2021</v>
      </c>
      <c r="Q431" s="19" t="str">
        <f>TEXT(sales[[#This Row],[Order Date]],"mmm")</f>
        <v>abr</v>
      </c>
      <c r="R431" s="19">
        <f>sales[[#This Row],[Ship Date]]-sales[[#This Row],[Order Date]]</f>
        <v>16</v>
      </c>
    </row>
    <row r="432" spans="1:18" x14ac:dyDescent="0.25">
      <c r="A432" s="8">
        <v>335351932</v>
      </c>
      <c r="B432" t="s">
        <v>588</v>
      </c>
      <c r="C432" s="1">
        <v>44412</v>
      </c>
      <c r="D432" s="1">
        <v>44452</v>
      </c>
      <c r="E432" t="s">
        <v>1165</v>
      </c>
      <c r="F432" t="s">
        <v>6</v>
      </c>
      <c r="G432" t="str">
        <f>VLOOKUP(sales[[#This Row],[Country]],countryregion[],2,0)</f>
        <v>Central America and the Caribbean</v>
      </c>
      <c r="H432" t="s">
        <v>124</v>
      </c>
      <c r="I432" t="s">
        <v>1151</v>
      </c>
      <c r="J432">
        <v>6944</v>
      </c>
      <c r="K432" s="3">
        <f>VLOOKUP(sales[[#This Row],[Item Type]],typepricecost[],2,0)</f>
        <v>47.45</v>
      </c>
      <c r="L432" s="3">
        <f>VLOOKUP(sales[[#This Row],[Item Type]],typepricecost[],3,0)</f>
        <v>31.79</v>
      </c>
      <c r="M432" s="3">
        <f>sales[[#This Row],[Units Sold]]*sales[[#This Row],[Unit Price]]</f>
        <v>329492.80000000005</v>
      </c>
      <c r="N432" s="3">
        <f>sales[[#This Row],[Units Sold]]*sales[[#This Row],[Unit Cost]]</f>
        <v>220749.75999999998</v>
      </c>
      <c r="O432" s="3">
        <f>sales[[#This Row],[Total Sale]]-sales[[#This Row],[Total Cost]]</f>
        <v>108743.04000000007</v>
      </c>
      <c r="P432" s="19">
        <f>YEAR(sales[[#This Row],[Order Date]])</f>
        <v>2021</v>
      </c>
      <c r="Q432" s="19" t="str">
        <f>TEXT(sales[[#This Row],[Order Date]],"mmm")</f>
        <v>ago</v>
      </c>
      <c r="R432" s="19">
        <f>sales[[#This Row],[Ship Date]]-sales[[#This Row],[Order Date]]</f>
        <v>40</v>
      </c>
    </row>
    <row r="433" spans="1:18" x14ac:dyDescent="0.25">
      <c r="A433" s="8">
        <v>288735997</v>
      </c>
      <c r="B433" t="s">
        <v>589</v>
      </c>
      <c r="C433" s="1">
        <v>44053</v>
      </c>
      <c r="D433" s="1">
        <v>44088</v>
      </c>
      <c r="E433" t="s">
        <v>1164</v>
      </c>
      <c r="F433" t="s">
        <v>6</v>
      </c>
      <c r="G433" t="str">
        <f>VLOOKUP(sales[[#This Row],[Country]],countryregion[],2,0)</f>
        <v>Middle East and North Africa</v>
      </c>
      <c r="H433" t="s">
        <v>590</v>
      </c>
      <c r="I433" t="s">
        <v>1146</v>
      </c>
      <c r="J433">
        <v>2253</v>
      </c>
      <c r="K433" s="3">
        <f>VLOOKUP(sales[[#This Row],[Item Type]],typepricecost[],2,0)</f>
        <v>154.06</v>
      </c>
      <c r="L433" s="3">
        <f>VLOOKUP(sales[[#This Row],[Item Type]],typepricecost[],3,0)</f>
        <v>90.93</v>
      </c>
      <c r="M433" s="3">
        <f>sales[[#This Row],[Units Sold]]*sales[[#This Row],[Unit Price]]</f>
        <v>347097.18</v>
      </c>
      <c r="N433" s="3">
        <f>sales[[#This Row],[Units Sold]]*sales[[#This Row],[Unit Cost]]</f>
        <v>204865.29</v>
      </c>
      <c r="O433" s="3">
        <f>sales[[#This Row],[Total Sale]]-sales[[#This Row],[Total Cost]]</f>
        <v>142231.88999999998</v>
      </c>
      <c r="P433" s="19">
        <f>YEAR(sales[[#This Row],[Order Date]])</f>
        <v>2020</v>
      </c>
      <c r="Q433" s="19" t="str">
        <f>TEXT(sales[[#This Row],[Order Date]],"mmm")</f>
        <v>ago</v>
      </c>
      <c r="R433" s="19">
        <f>sales[[#This Row],[Ship Date]]-sales[[#This Row],[Order Date]]</f>
        <v>35</v>
      </c>
    </row>
    <row r="434" spans="1:18" x14ac:dyDescent="0.25">
      <c r="A434" s="8">
        <v>852918708</v>
      </c>
      <c r="B434" t="s">
        <v>591</v>
      </c>
      <c r="C434" s="1">
        <v>44595</v>
      </c>
      <c r="D434" s="1">
        <v>44634</v>
      </c>
      <c r="E434" t="s">
        <v>1166</v>
      </c>
      <c r="F434" t="s">
        <v>3</v>
      </c>
      <c r="G434" t="str">
        <f>VLOOKUP(sales[[#This Row],[Country]],countryregion[],2,0)</f>
        <v>Europe</v>
      </c>
      <c r="H434" t="s">
        <v>592</v>
      </c>
      <c r="I434" t="s">
        <v>1154</v>
      </c>
      <c r="J434">
        <v>6454</v>
      </c>
      <c r="K434" s="3">
        <f>VLOOKUP(sales[[#This Row],[Item Type]],typepricecost[],2,0)</f>
        <v>81.73</v>
      </c>
      <c r="L434" s="3">
        <f>VLOOKUP(sales[[#This Row],[Item Type]],typepricecost[],3,0)</f>
        <v>56.67</v>
      </c>
      <c r="M434" s="3">
        <f>sales[[#This Row],[Units Sold]]*sales[[#This Row],[Unit Price]]</f>
        <v>527485.42000000004</v>
      </c>
      <c r="N434" s="3">
        <f>sales[[#This Row],[Units Sold]]*sales[[#This Row],[Unit Cost]]</f>
        <v>365748.18</v>
      </c>
      <c r="O434" s="3">
        <f>sales[[#This Row],[Total Sale]]-sales[[#This Row],[Total Cost]]</f>
        <v>161737.24000000005</v>
      </c>
      <c r="P434" s="19">
        <f>YEAR(sales[[#This Row],[Order Date]])</f>
        <v>2022</v>
      </c>
      <c r="Q434" s="19" t="str">
        <f>TEXT(sales[[#This Row],[Order Date]],"mmm")</f>
        <v>feb</v>
      </c>
      <c r="R434" s="19">
        <f>sales[[#This Row],[Ship Date]]-sales[[#This Row],[Order Date]]</f>
        <v>39</v>
      </c>
    </row>
    <row r="435" spans="1:18" x14ac:dyDescent="0.25">
      <c r="A435" s="8">
        <v>379511392</v>
      </c>
      <c r="B435" t="s">
        <v>593</v>
      </c>
      <c r="C435" s="1">
        <v>44411</v>
      </c>
      <c r="D435" s="1">
        <v>44411</v>
      </c>
      <c r="E435" t="s">
        <v>1166</v>
      </c>
      <c r="F435" t="s">
        <v>3</v>
      </c>
      <c r="G435" t="str">
        <f>VLOOKUP(sales[[#This Row],[Country]],countryregion[],2,0)</f>
        <v>Sub-Saharan Africa</v>
      </c>
      <c r="H435" t="s">
        <v>443</v>
      </c>
      <c r="I435" t="s">
        <v>2</v>
      </c>
      <c r="J435">
        <v>4709</v>
      </c>
      <c r="K435" s="3">
        <f>VLOOKUP(sales[[#This Row],[Item Type]],typepricecost[],2,0)</f>
        <v>152.58000000000001</v>
      </c>
      <c r="L435" s="3">
        <f>VLOOKUP(sales[[#This Row],[Item Type]],typepricecost[],3,0)</f>
        <v>97.44</v>
      </c>
      <c r="M435" s="3">
        <f>sales[[#This Row],[Units Sold]]*sales[[#This Row],[Unit Price]]</f>
        <v>718499.22000000009</v>
      </c>
      <c r="N435" s="3">
        <f>sales[[#This Row],[Units Sold]]*sales[[#This Row],[Unit Cost]]</f>
        <v>458844.95999999996</v>
      </c>
      <c r="O435" s="3">
        <f>sales[[#This Row],[Total Sale]]-sales[[#This Row],[Total Cost]]</f>
        <v>259654.26000000013</v>
      </c>
      <c r="P435" s="19">
        <f>YEAR(sales[[#This Row],[Order Date]])</f>
        <v>2021</v>
      </c>
      <c r="Q435" s="19" t="str">
        <f>TEXT(sales[[#This Row],[Order Date]],"mmm")</f>
        <v>ago</v>
      </c>
      <c r="R435" s="19">
        <f>sales[[#This Row],[Ship Date]]-sales[[#This Row],[Order Date]]</f>
        <v>0</v>
      </c>
    </row>
    <row r="436" spans="1:18" x14ac:dyDescent="0.25">
      <c r="A436" s="8">
        <v>890437877</v>
      </c>
      <c r="B436" t="s">
        <v>24</v>
      </c>
      <c r="C436" s="1">
        <v>44636</v>
      </c>
      <c r="D436" s="1">
        <v>44644</v>
      </c>
      <c r="E436" t="s">
        <v>1164</v>
      </c>
      <c r="F436" t="s">
        <v>3</v>
      </c>
      <c r="G436" t="str">
        <f>VLOOKUP(sales[[#This Row],[Country]],countryregion[],2,0)</f>
        <v>Asia</v>
      </c>
      <c r="H436" t="s">
        <v>351</v>
      </c>
      <c r="I436" t="s">
        <v>1146</v>
      </c>
      <c r="J436">
        <v>9210</v>
      </c>
      <c r="K436" s="3">
        <f>VLOOKUP(sales[[#This Row],[Item Type]],typepricecost[],2,0)</f>
        <v>154.06</v>
      </c>
      <c r="L436" s="3">
        <f>VLOOKUP(sales[[#This Row],[Item Type]],typepricecost[],3,0)</f>
        <v>90.93</v>
      </c>
      <c r="M436" s="3">
        <f>sales[[#This Row],[Units Sold]]*sales[[#This Row],[Unit Price]]</f>
        <v>1418892.6</v>
      </c>
      <c r="N436" s="3">
        <f>sales[[#This Row],[Units Sold]]*sales[[#This Row],[Unit Cost]]</f>
        <v>837465.3</v>
      </c>
      <c r="O436" s="3">
        <f>sales[[#This Row],[Total Sale]]-sales[[#This Row],[Total Cost]]</f>
        <v>581427.30000000005</v>
      </c>
      <c r="P436" s="19">
        <f>YEAR(sales[[#This Row],[Order Date]])</f>
        <v>2022</v>
      </c>
      <c r="Q436" s="19" t="str">
        <f>TEXT(sales[[#This Row],[Order Date]],"mmm")</f>
        <v>mar</v>
      </c>
      <c r="R436" s="19">
        <f>sales[[#This Row],[Ship Date]]-sales[[#This Row],[Order Date]]</f>
        <v>8</v>
      </c>
    </row>
    <row r="437" spans="1:18" x14ac:dyDescent="0.25">
      <c r="A437" s="8">
        <v>427934491</v>
      </c>
      <c r="B437" t="s">
        <v>594</v>
      </c>
      <c r="C437" s="1">
        <v>44460</v>
      </c>
      <c r="D437" s="1">
        <v>44473</v>
      </c>
      <c r="E437" t="s">
        <v>1165</v>
      </c>
      <c r="F437" t="s">
        <v>3</v>
      </c>
      <c r="G437" t="str">
        <f>VLOOKUP(sales[[#This Row],[Country]],countryregion[],2,0)</f>
        <v>Europe</v>
      </c>
      <c r="H437" t="s">
        <v>595</v>
      </c>
      <c r="I437" t="s">
        <v>1147</v>
      </c>
      <c r="J437">
        <v>4180</v>
      </c>
      <c r="K437" s="3">
        <f>VLOOKUP(sales[[#This Row],[Item Type]],typepricecost[],2,0)</f>
        <v>9.33</v>
      </c>
      <c r="L437" s="3">
        <f>VLOOKUP(sales[[#This Row],[Item Type]],typepricecost[],3,0)</f>
        <v>6.92</v>
      </c>
      <c r="M437" s="3">
        <f>sales[[#This Row],[Units Sold]]*sales[[#This Row],[Unit Price]]</f>
        <v>38999.4</v>
      </c>
      <c r="N437" s="3">
        <f>sales[[#This Row],[Units Sold]]*sales[[#This Row],[Unit Cost]]</f>
        <v>28925.599999999999</v>
      </c>
      <c r="O437" s="3">
        <f>sales[[#This Row],[Total Sale]]-sales[[#This Row],[Total Cost]]</f>
        <v>10073.800000000003</v>
      </c>
      <c r="P437" s="19">
        <f>YEAR(sales[[#This Row],[Order Date]])</f>
        <v>2021</v>
      </c>
      <c r="Q437" s="19" t="str">
        <f>TEXT(sales[[#This Row],[Order Date]],"mmm")</f>
        <v>sep</v>
      </c>
      <c r="R437" s="19">
        <f>sales[[#This Row],[Ship Date]]-sales[[#This Row],[Order Date]]</f>
        <v>13</v>
      </c>
    </row>
    <row r="438" spans="1:18" x14ac:dyDescent="0.25">
      <c r="A438" s="8">
        <v>704550063</v>
      </c>
      <c r="B438" t="s">
        <v>596</v>
      </c>
      <c r="C438" s="1">
        <v>44786</v>
      </c>
      <c r="D438" s="1">
        <v>44791</v>
      </c>
      <c r="E438" t="s">
        <v>1165</v>
      </c>
      <c r="F438" t="s">
        <v>3</v>
      </c>
      <c r="G438" t="str">
        <f>VLOOKUP(sales[[#This Row],[Country]],countryregion[],2,0)</f>
        <v>Asia</v>
      </c>
      <c r="H438" t="s">
        <v>339</v>
      </c>
      <c r="I438" t="s">
        <v>1153</v>
      </c>
      <c r="J438">
        <v>875</v>
      </c>
      <c r="K438" s="3">
        <f>VLOOKUP(sales[[#This Row],[Item Type]],typepricecost[],2,0)</f>
        <v>668.27</v>
      </c>
      <c r="L438" s="3">
        <f>VLOOKUP(sales[[#This Row],[Item Type]],typepricecost[],3,0)</f>
        <v>502.54</v>
      </c>
      <c r="M438" s="3">
        <f>sales[[#This Row],[Units Sold]]*sales[[#This Row],[Unit Price]]</f>
        <v>584736.25</v>
      </c>
      <c r="N438" s="3">
        <f>sales[[#This Row],[Units Sold]]*sales[[#This Row],[Unit Cost]]</f>
        <v>439722.5</v>
      </c>
      <c r="O438" s="3">
        <f>sales[[#This Row],[Total Sale]]-sales[[#This Row],[Total Cost]]</f>
        <v>145013.75</v>
      </c>
      <c r="P438" s="19">
        <f>YEAR(sales[[#This Row],[Order Date]])</f>
        <v>2022</v>
      </c>
      <c r="Q438" s="19" t="str">
        <f>TEXT(sales[[#This Row],[Order Date]],"mmm")</f>
        <v>ago</v>
      </c>
      <c r="R438" s="19">
        <f>sales[[#This Row],[Ship Date]]-sales[[#This Row],[Order Date]]</f>
        <v>5</v>
      </c>
    </row>
    <row r="439" spans="1:18" x14ac:dyDescent="0.25">
      <c r="A439" s="8">
        <v>353145921</v>
      </c>
      <c r="B439" t="s">
        <v>597</v>
      </c>
      <c r="C439" s="1">
        <v>44577</v>
      </c>
      <c r="D439" s="1">
        <v>44615</v>
      </c>
      <c r="E439" t="s">
        <v>1166</v>
      </c>
      <c r="F439" t="s">
        <v>6</v>
      </c>
      <c r="G439" t="str">
        <f>VLOOKUP(sales[[#This Row],[Country]],countryregion[],2,0)</f>
        <v>Australia and Oceania</v>
      </c>
      <c r="H439" t="s">
        <v>598</v>
      </c>
      <c r="I439" t="s">
        <v>1155</v>
      </c>
      <c r="J439">
        <v>2580</v>
      </c>
      <c r="K439" s="3">
        <f>VLOOKUP(sales[[#This Row],[Item Type]],typepricecost[],2,0)</f>
        <v>421.89</v>
      </c>
      <c r="L439" s="3">
        <f>VLOOKUP(sales[[#This Row],[Item Type]],typepricecost[],3,0)</f>
        <v>364.69</v>
      </c>
      <c r="M439" s="3">
        <f>sales[[#This Row],[Units Sold]]*sales[[#This Row],[Unit Price]]</f>
        <v>1088476.2</v>
      </c>
      <c r="N439" s="3">
        <f>sales[[#This Row],[Units Sold]]*sales[[#This Row],[Unit Cost]]</f>
        <v>940900.2</v>
      </c>
      <c r="O439" s="3">
        <f>sales[[#This Row],[Total Sale]]-sales[[#This Row],[Total Cost]]</f>
        <v>147576</v>
      </c>
      <c r="P439" s="19">
        <f>YEAR(sales[[#This Row],[Order Date]])</f>
        <v>2022</v>
      </c>
      <c r="Q439" s="19" t="str">
        <f>TEXT(sales[[#This Row],[Order Date]],"mmm")</f>
        <v>ene</v>
      </c>
      <c r="R439" s="19">
        <f>sales[[#This Row],[Ship Date]]-sales[[#This Row],[Order Date]]</f>
        <v>38</v>
      </c>
    </row>
    <row r="440" spans="1:18" x14ac:dyDescent="0.25">
      <c r="A440" s="8">
        <v>776895892</v>
      </c>
      <c r="B440" t="s">
        <v>599</v>
      </c>
      <c r="C440" s="1">
        <v>44509</v>
      </c>
      <c r="D440" s="1">
        <v>44509</v>
      </c>
      <c r="E440" t="s">
        <v>1164</v>
      </c>
      <c r="F440" t="s">
        <v>6</v>
      </c>
      <c r="G440" t="str">
        <f>VLOOKUP(sales[[#This Row],[Country]],countryregion[],2,0)</f>
        <v>Sub-Saharan Africa</v>
      </c>
      <c r="H440" t="s">
        <v>443</v>
      </c>
      <c r="I440" t="s">
        <v>2</v>
      </c>
      <c r="J440">
        <v>9614</v>
      </c>
      <c r="K440" s="3">
        <f>VLOOKUP(sales[[#This Row],[Item Type]],typepricecost[],2,0)</f>
        <v>152.58000000000001</v>
      </c>
      <c r="L440" s="3">
        <f>VLOOKUP(sales[[#This Row],[Item Type]],typepricecost[],3,0)</f>
        <v>97.44</v>
      </c>
      <c r="M440" s="3">
        <f>sales[[#This Row],[Units Sold]]*sales[[#This Row],[Unit Price]]</f>
        <v>1466904.12</v>
      </c>
      <c r="N440" s="3">
        <f>sales[[#This Row],[Units Sold]]*sales[[#This Row],[Unit Cost]]</f>
        <v>936788.16</v>
      </c>
      <c r="O440" s="3">
        <f>sales[[#This Row],[Total Sale]]-sales[[#This Row],[Total Cost]]</f>
        <v>530115.96000000008</v>
      </c>
      <c r="P440" s="19">
        <f>YEAR(sales[[#This Row],[Order Date]])</f>
        <v>2021</v>
      </c>
      <c r="Q440" s="19" t="str">
        <f>TEXT(sales[[#This Row],[Order Date]],"mmm")</f>
        <v>nov</v>
      </c>
      <c r="R440" s="19">
        <f>sales[[#This Row],[Ship Date]]-sales[[#This Row],[Order Date]]</f>
        <v>0</v>
      </c>
    </row>
    <row r="441" spans="1:18" x14ac:dyDescent="0.25">
      <c r="A441" s="8">
        <v>299286305</v>
      </c>
      <c r="B441" t="s">
        <v>600</v>
      </c>
      <c r="C441" s="1">
        <v>44361</v>
      </c>
      <c r="D441" s="1">
        <v>44411</v>
      </c>
      <c r="E441" t="s">
        <v>1166</v>
      </c>
      <c r="F441" t="s">
        <v>6</v>
      </c>
      <c r="G441" t="str">
        <f>VLOOKUP(sales[[#This Row],[Country]],countryregion[],2,0)</f>
        <v>Central America and the Caribbean</v>
      </c>
      <c r="H441" t="s">
        <v>12</v>
      </c>
      <c r="I441" t="s">
        <v>1146</v>
      </c>
      <c r="J441">
        <v>4323</v>
      </c>
      <c r="K441" s="3">
        <f>VLOOKUP(sales[[#This Row],[Item Type]],typepricecost[],2,0)</f>
        <v>154.06</v>
      </c>
      <c r="L441" s="3">
        <f>VLOOKUP(sales[[#This Row],[Item Type]],typepricecost[],3,0)</f>
        <v>90.93</v>
      </c>
      <c r="M441" s="3">
        <f>sales[[#This Row],[Units Sold]]*sales[[#This Row],[Unit Price]]</f>
        <v>666001.38</v>
      </c>
      <c r="N441" s="3">
        <f>sales[[#This Row],[Units Sold]]*sales[[#This Row],[Unit Cost]]</f>
        <v>393090.39</v>
      </c>
      <c r="O441" s="3">
        <f>sales[[#This Row],[Total Sale]]-sales[[#This Row],[Total Cost]]</f>
        <v>272910.99</v>
      </c>
      <c r="P441" s="19">
        <f>YEAR(sales[[#This Row],[Order Date]])</f>
        <v>2021</v>
      </c>
      <c r="Q441" s="19" t="str">
        <f>TEXT(sales[[#This Row],[Order Date]],"mmm")</f>
        <v>jun</v>
      </c>
      <c r="R441" s="19">
        <f>sales[[#This Row],[Ship Date]]-sales[[#This Row],[Order Date]]</f>
        <v>50</v>
      </c>
    </row>
    <row r="442" spans="1:18" x14ac:dyDescent="0.25">
      <c r="A442" s="8">
        <v>914115989</v>
      </c>
      <c r="B442" t="s">
        <v>601</v>
      </c>
      <c r="C442" s="1">
        <v>44578</v>
      </c>
      <c r="D442" s="1">
        <v>44604</v>
      </c>
      <c r="E442" t="s">
        <v>1165</v>
      </c>
      <c r="F442" t="s">
        <v>6</v>
      </c>
      <c r="G442" t="str">
        <f>VLOOKUP(sales[[#This Row],[Country]],countryregion[],2,0)</f>
        <v>Central America and the Caribbean</v>
      </c>
      <c r="H442" t="s">
        <v>510</v>
      </c>
      <c r="I442" t="s">
        <v>2</v>
      </c>
      <c r="J442">
        <v>6090</v>
      </c>
      <c r="K442" s="3">
        <f>VLOOKUP(sales[[#This Row],[Item Type]],typepricecost[],2,0)</f>
        <v>152.58000000000001</v>
      </c>
      <c r="L442" s="3">
        <f>VLOOKUP(sales[[#This Row],[Item Type]],typepricecost[],3,0)</f>
        <v>97.44</v>
      </c>
      <c r="M442" s="3">
        <f>sales[[#This Row],[Units Sold]]*sales[[#This Row],[Unit Price]]</f>
        <v>929212.20000000007</v>
      </c>
      <c r="N442" s="3">
        <f>sales[[#This Row],[Units Sold]]*sales[[#This Row],[Unit Cost]]</f>
        <v>593409.6</v>
      </c>
      <c r="O442" s="3">
        <f>sales[[#This Row],[Total Sale]]-sales[[#This Row],[Total Cost]]</f>
        <v>335802.60000000009</v>
      </c>
      <c r="P442" s="19">
        <f>YEAR(sales[[#This Row],[Order Date]])</f>
        <v>2022</v>
      </c>
      <c r="Q442" s="19" t="str">
        <f>TEXT(sales[[#This Row],[Order Date]],"mmm")</f>
        <v>ene</v>
      </c>
      <c r="R442" s="19">
        <f>sales[[#This Row],[Ship Date]]-sales[[#This Row],[Order Date]]</f>
        <v>26</v>
      </c>
    </row>
    <row r="443" spans="1:18" x14ac:dyDescent="0.25">
      <c r="A443" s="8">
        <v>635496270</v>
      </c>
      <c r="B443" t="s">
        <v>602</v>
      </c>
      <c r="C443" s="1">
        <v>44711</v>
      </c>
      <c r="D443" s="1">
        <v>44747</v>
      </c>
      <c r="E443" t="s">
        <v>1166</v>
      </c>
      <c r="F443" t="s">
        <v>3</v>
      </c>
      <c r="G443" t="str">
        <f>VLOOKUP(sales[[#This Row],[Country]],countryregion[],2,0)</f>
        <v>Middle East and North Africa</v>
      </c>
      <c r="H443" t="s">
        <v>18</v>
      </c>
      <c r="I443" t="s">
        <v>1150</v>
      </c>
      <c r="J443">
        <v>6323</v>
      </c>
      <c r="K443" s="3">
        <f>VLOOKUP(sales[[#This Row],[Item Type]],typepricecost[],2,0)</f>
        <v>255.28</v>
      </c>
      <c r="L443" s="3">
        <f>VLOOKUP(sales[[#This Row],[Item Type]],typepricecost[],3,0)</f>
        <v>159.41999999999999</v>
      </c>
      <c r="M443" s="3">
        <f>sales[[#This Row],[Units Sold]]*sales[[#This Row],[Unit Price]]</f>
        <v>1614135.44</v>
      </c>
      <c r="N443" s="3">
        <f>sales[[#This Row],[Units Sold]]*sales[[#This Row],[Unit Cost]]</f>
        <v>1008012.6599999999</v>
      </c>
      <c r="O443" s="3">
        <f>sales[[#This Row],[Total Sale]]-sales[[#This Row],[Total Cost]]</f>
        <v>606122.78</v>
      </c>
      <c r="P443" s="19">
        <f>YEAR(sales[[#This Row],[Order Date]])</f>
        <v>2022</v>
      </c>
      <c r="Q443" s="19" t="str">
        <f>TEXT(sales[[#This Row],[Order Date]],"mmm")</f>
        <v>may</v>
      </c>
      <c r="R443" s="19">
        <f>sales[[#This Row],[Ship Date]]-sales[[#This Row],[Order Date]]</f>
        <v>36</v>
      </c>
    </row>
    <row r="444" spans="1:18" x14ac:dyDescent="0.25">
      <c r="A444" s="8">
        <v>247850978</v>
      </c>
      <c r="B444" t="s">
        <v>603</v>
      </c>
      <c r="C444" s="1">
        <v>43934</v>
      </c>
      <c r="D444" s="1">
        <v>43959</v>
      </c>
      <c r="E444" t="s">
        <v>1165</v>
      </c>
      <c r="F444" t="s">
        <v>3</v>
      </c>
      <c r="G444" t="str">
        <f>VLOOKUP(sales[[#This Row],[Country]],countryregion[],2,0)</f>
        <v>Sub-Saharan Africa</v>
      </c>
      <c r="H444" t="s">
        <v>93</v>
      </c>
      <c r="I444" t="s">
        <v>1155</v>
      </c>
      <c r="J444">
        <v>3467</v>
      </c>
      <c r="K444" s="3">
        <f>VLOOKUP(sales[[#This Row],[Item Type]],typepricecost[],2,0)</f>
        <v>421.89</v>
      </c>
      <c r="L444" s="3">
        <f>VLOOKUP(sales[[#This Row],[Item Type]],typepricecost[],3,0)</f>
        <v>364.69</v>
      </c>
      <c r="M444" s="3">
        <f>sales[[#This Row],[Units Sold]]*sales[[#This Row],[Unit Price]]</f>
        <v>1462692.63</v>
      </c>
      <c r="N444" s="3">
        <f>sales[[#This Row],[Units Sold]]*sales[[#This Row],[Unit Cost]]</f>
        <v>1264380.23</v>
      </c>
      <c r="O444" s="3">
        <f>sales[[#This Row],[Total Sale]]-sales[[#This Row],[Total Cost]]</f>
        <v>198312.39999999991</v>
      </c>
      <c r="P444" s="19">
        <f>YEAR(sales[[#This Row],[Order Date]])</f>
        <v>2020</v>
      </c>
      <c r="Q444" s="19" t="str">
        <f>TEXT(sales[[#This Row],[Order Date]],"mmm")</f>
        <v>abr</v>
      </c>
      <c r="R444" s="19">
        <f>sales[[#This Row],[Ship Date]]-sales[[#This Row],[Order Date]]</f>
        <v>25</v>
      </c>
    </row>
    <row r="445" spans="1:18" x14ac:dyDescent="0.25">
      <c r="A445" s="8">
        <v>155916440</v>
      </c>
      <c r="B445" t="s">
        <v>523</v>
      </c>
      <c r="C445" s="1">
        <v>44702</v>
      </c>
      <c r="D445" s="1">
        <v>44752</v>
      </c>
      <c r="E445" t="s">
        <v>1163</v>
      </c>
      <c r="F445" t="s">
        <v>3</v>
      </c>
      <c r="G445" t="str">
        <f>VLOOKUP(sales[[#This Row],[Country]],countryregion[],2,0)</f>
        <v>Australia and Oceania</v>
      </c>
      <c r="H445" t="s">
        <v>348</v>
      </c>
      <c r="I445" t="s">
        <v>1152</v>
      </c>
      <c r="J445">
        <v>7994</v>
      </c>
      <c r="K445" s="3">
        <f>VLOOKUP(sales[[#This Row],[Item Type]],typepricecost[],2,0)</f>
        <v>109.28</v>
      </c>
      <c r="L445" s="3">
        <f>VLOOKUP(sales[[#This Row],[Item Type]],typepricecost[],3,0)</f>
        <v>35.840000000000003</v>
      </c>
      <c r="M445" s="3">
        <f>sales[[#This Row],[Units Sold]]*sales[[#This Row],[Unit Price]]</f>
        <v>873584.32000000007</v>
      </c>
      <c r="N445" s="3">
        <f>sales[[#This Row],[Units Sold]]*sales[[#This Row],[Unit Cost]]</f>
        <v>286504.96000000002</v>
      </c>
      <c r="O445" s="3">
        <f>sales[[#This Row],[Total Sale]]-sales[[#This Row],[Total Cost]]</f>
        <v>587079.3600000001</v>
      </c>
      <c r="P445" s="19">
        <f>YEAR(sales[[#This Row],[Order Date]])</f>
        <v>2022</v>
      </c>
      <c r="Q445" s="19" t="str">
        <f>TEXT(sales[[#This Row],[Order Date]],"mmm")</f>
        <v>may</v>
      </c>
      <c r="R445" s="19">
        <f>sales[[#This Row],[Ship Date]]-sales[[#This Row],[Order Date]]</f>
        <v>50</v>
      </c>
    </row>
    <row r="446" spans="1:18" x14ac:dyDescent="0.25">
      <c r="A446" s="8">
        <v>834741485</v>
      </c>
      <c r="B446" t="s">
        <v>604</v>
      </c>
      <c r="C446" s="1">
        <v>43872</v>
      </c>
      <c r="D446" s="1">
        <v>43878</v>
      </c>
      <c r="E446" t="s">
        <v>1163</v>
      </c>
      <c r="F446" t="s">
        <v>3</v>
      </c>
      <c r="G446" t="str">
        <f>VLOOKUP(sales[[#This Row],[Country]],countryregion[],2,0)</f>
        <v>Europe</v>
      </c>
      <c r="H446" t="s">
        <v>169</v>
      </c>
      <c r="I446" t="s">
        <v>1146</v>
      </c>
      <c r="J446">
        <v>7410</v>
      </c>
      <c r="K446" s="3">
        <f>VLOOKUP(sales[[#This Row],[Item Type]],typepricecost[],2,0)</f>
        <v>154.06</v>
      </c>
      <c r="L446" s="3">
        <f>VLOOKUP(sales[[#This Row],[Item Type]],typepricecost[],3,0)</f>
        <v>90.93</v>
      </c>
      <c r="M446" s="3">
        <f>sales[[#This Row],[Units Sold]]*sales[[#This Row],[Unit Price]]</f>
        <v>1141584.6000000001</v>
      </c>
      <c r="N446" s="3">
        <f>sales[[#This Row],[Units Sold]]*sales[[#This Row],[Unit Cost]]</f>
        <v>673791.3</v>
      </c>
      <c r="O446" s="3">
        <f>sales[[#This Row],[Total Sale]]-sales[[#This Row],[Total Cost]]</f>
        <v>467793.30000000005</v>
      </c>
      <c r="P446" s="19">
        <f>YEAR(sales[[#This Row],[Order Date]])</f>
        <v>2020</v>
      </c>
      <c r="Q446" s="19" t="str">
        <f>TEXT(sales[[#This Row],[Order Date]],"mmm")</f>
        <v>feb</v>
      </c>
      <c r="R446" s="19">
        <f>sales[[#This Row],[Ship Date]]-sales[[#This Row],[Order Date]]</f>
        <v>6</v>
      </c>
    </row>
    <row r="447" spans="1:18" x14ac:dyDescent="0.25">
      <c r="A447" s="8">
        <v>579687440</v>
      </c>
      <c r="B447" t="s">
        <v>605</v>
      </c>
      <c r="C447" s="1">
        <v>44714</v>
      </c>
      <c r="D447" s="1">
        <v>44717</v>
      </c>
      <c r="E447" t="s">
        <v>1163</v>
      </c>
      <c r="F447" t="s">
        <v>6</v>
      </c>
      <c r="G447" t="str">
        <f>VLOOKUP(sales[[#This Row],[Country]],countryregion[],2,0)</f>
        <v>Australia and Oceania</v>
      </c>
      <c r="H447" t="s">
        <v>86</v>
      </c>
      <c r="I447" t="s">
        <v>1155</v>
      </c>
      <c r="J447">
        <v>1250</v>
      </c>
      <c r="K447" s="3">
        <f>VLOOKUP(sales[[#This Row],[Item Type]],typepricecost[],2,0)</f>
        <v>421.89</v>
      </c>
      <c r="L447" s="3">
        <f>VLOOKUP(sales[[#This Row],[Item Type]],typepricecost[],3,0)</f>
        <v>364.69</v>
      </c>
      <c r="M447" s="3">
        <f>sales[[#This Row],[Units Sold]]*sales[[#This Row],[Unit Price]]</f>
        <v>527362.5</v>
      </c>
      <c r="N447" s="3">
        <f>sales[[#This Row],[Units Sold]]*sales[[#This Row],[Unit Cost]]</f>
        <v>455862.5</v>
      </c>
      <c r="O447" s="3">
        <f>sales[[#This Row],[Total Sale]]-sales[[#This Row],[Total Cost]]</f>
        <v>71500</v>
      </c>
      <c r="P447" s="19">
        <f>YEAR(sales[[#This Row],[Order Date]])</f>
        <v>2022</v>
      </c>
      <c r="Q447" s="19" t="str">
        <f>TEXT(sales[[#This Row],[Order Date]],"mmm")</f>
        <v>jun</v>
      </c>
      <c r="R447" s="19">
        <f>sales[[#This Row],[Ship Date]]-sales[[#This Row],[Order Date]]</f>
        <v>3</v>
      </c>
    </row>
    <row r="448" spans="1:18" x14ac:dyDescent="0.25">
      <c r="A448" s="8">
        <v>456428134</v>
      </c>
      <c r="B448" t="s">
        <v>606</v>
      </c>
      <c r="C448" s="1">
        <v>43857</v>
      </c>
      <c r="D448" s="1">
        <v>43896</v>
      </c>
      <c r="E448" t="s">
        <v>1165</v>
      </c>
      <c r="F448" t="s">
        <v>6</v>
      </c>
      <c r="G448" t="str">
        <f>VLOOKUP(sales[[#This Row],[Country]],countryregion[],2,0)</f>
        <v>Sub-Saharan Africa</v>
      </c>
      <c r="H448" t="s">
        <v>25</v>
      </c>
      <c r="I448" t="s">
        <v>1154</v>
      </c>
      <c r="J448">
        <v>6083</v>
      </c>
      <c r="K448" s="3">
        <f>VLOOKUP(sales[[#This Row],[Item Type]],typepricecost[],2,0)</f>
        <v>81.73</v>
      </c>
      <c r="L448" s="3">
        <f>VLOOKUP(sales[[#This Row],[Item Type]],typepricecost[],3,0)</f>
        <v>56.67</v>
      </c>
      <c r="M448" s="3">
        <f>sales[[#This Row],[Units Sold]]*sales[[#This Row],[Unit Price]]</f>
        <v>497163.59</v>
      </c>
      <c r="N448" s="3">
        <f>sales[[#This Row],[Units Sold]]*sales[[#This Row],[Unit Cost]]</f>
        <v>344723.61</v>
      </c>
      <c r="O448" s="3">
        <f>sales[[#This Row],[Total Sale]]-sales[[#This Row],[Total Cost]]</f>
        <v>152439.98000000004</v>
      </c>
      <c r="P448" s="19">
        <f>YEAR(sales[[#This Row],[Order Date]])</f>
        <v>2020</v>
      </c>
      <c r="Q448" s="19" t="str">
        <f>TEXT(sales[[#This Row],[Order Date]],"mmm")</f>
        <v>ene</v>
      </c>
      <c r="R448" s="19">
        <f>sales[[#This Row],[Ship Date]]-sales[[#This Row],[Order Date]]</f>
        <v>39</v>
      </c>
    </row>
    <row r="449" spans="1:18" x14ac:dyDescent="0.25">
      <c r="A449" s="8">
        <v>250949895</v>
      </c>
      <c r="B449" t="s">
        <v>607</v>
      </c>
      <c r="C449" s="1">
        <v>44343</v>
      </c>
      <c r="D449" s="1">
        <v>44366</v>
      </c>
      <c r="E449" t="s">
        <v>1164</v>
      </c>
      <c r="F449" t="s">
        <v>3</v>
      </c>
      <c r="G449" t="str">
        <f>VLOOKUP(sales[[#This Row],[Country]],countryregion[],2,0)</f>
        <v>Sub-Saharan Africa</v>
      </c>
      <c r="H449" t="s">
        <v>379</v>
      </c>
      <c r="I449" t="s">
        <v>2</v>
      </c>
      <c r="J449">
        <v>505</v>
      </c>
      <c r="K449" s="3">
        <f>VLOOKUP(sales[[#This Row],[Item Type]],typepricecost[],2,0)</f>
        <v>152.58000000000001</v>
      </c>
      <c r="L449" s="3">
        <f>VLOOKUP(sales[[#This Row],[Item Type]],typepricecost[],3,0)</f>
        <v>97.44</v>
      </c>
      <c r="M449" s="3">
        <f>sales[[#This Row],[Units Sold]]*sales[[#This Row],[Unit Price]]</f>
        <v>77052.900000000009</v>
      </c>
      <c r="N449" s="3">
        <f>sales[[#This Row],[Units Sold]]*sales[[#This Row],[Unit Cost]]</f>
        <v>49207.199999999997</v>
      </c>
      <c r="O449" s="3">
        <f>sales[[#This Row],[Total Sale]]-sales[[#This Row],[Total Cost]]</f>
        <v>27845.700000000012</v>
      </c>
      <c r="P449" s="19">
        <f>YEAR(sales[[#This Row],[Order Date]])</f>
        <v>2021</v>
      </c>
      <c r="Q449" s="19" t="str">
        <f>TEXT(sales[[#This Row],[Order Date]],"mmm")</f>
        <v>may</v>
      </c>
      <c r="R449" s="19">
        <f>sales[[#This Row],[Ship Date]]-sales[[#This Row],[Order Date]]</f>
        <v>23</v>
      </c>
    </row>
    <row r="450" spans="1:18" x14ac:dyDescent="0.25">
      <c r="A450" s="8">
        <v>719551551</v>
      </c>
      <c r="B450" t="s">
        <v>608</v>
      </c>
      <c r="C450" s="1">
        <v>44660</v>
      </c>
      <c r="D450" s="1">
        <v>44665</v>
      </c>
      <c r="E450" t="s">
        <v>1163</v>
      </c>
      <c r="F450" t="s">
        <v>6</v>
      </c>
      <c r="G450" t="str">
        <f>VLOOKUP(sales[[#This Row],[Country]],countryregion[],2,0)</f>
        <v>Central America and the Caribbean</v>
      </c>
      <c r="H450" t="s">
        <v>558</v>
      </c>
      <c r="I450" t="s">
        <v>1146</v>
      </c>
      <c r="J450">
        <v>149</v>
      </c>
      <c r="K450" s="3">
        <f>VLOOKUP(sales[[#This Row],[Item Type]],typepricecost[],2,0)</f>
        <v>154.06</v>
      </c>
      <c r="L450" s="3">
        <f>VLOOKUP(sales[[#This Row],[Item Type]],typepricecost[],3,0)</f>
        <v>90.93</v>
      </c>
      <c r="M450" s="3">
        <f>sales[[#This Row],[Units Sold]]*sales[[#This Row],[Unit Price]]</f>
        <v>22954.94</v>
      </c>
      <c r="N450" s="3">
        <f>sales[[#This Row],[Units Sold]]*sales[[#This Row],[Unit Cost]]</f>
        <v>13548.570000000002</v>
      </c>
      <c r="O450" s="3">
        <f>sales[[#This Row],[Total Sale]]-sales[[#This Row],[Total Cost]]</f>
        <v>9406.3699999999972</v>
      </c>
      <c r="P450" s="19">
        <f>YEAR(sales[[#This Row],[Order Date]])</f>
        <v>2022</v>
      </c>
      <c r="Q450" s="19" t="str">
        <f>TEXT(sales[[#This Row],[Order Date]],"mmm")</f>
        <v>abr</v>
      </c>
      <c r="R450" s="19">
        <f>sales[[#This Row],[Ship Date]]-sales[[#This Row],[Order Date]]</f>
        <v>5</v>
      </c>
    </row>
    <row r="451" spans="1:18" x14ac:dyDescent="0.25">
      <c r="A451" s="8">
        <v>438844430</v>
      </c>
      <c r="B451" t="s">
        <v>609</v>
      </c>
      <c r="C451" s="1">
        <v>44489</v>
      </c>
      <c r="D451" s="1">
        <v>44537</v>
      </c>
      <c r="E451" t="s">
        <v>1166</v>
      </c>
      <c r="F451" t="s">
        <v>6</v>
      </c>
      <c r="G451" t="str">
        <f>VLOOKUP(sales[[#This Row],[Country]],countryregion[],2,0)</f>
        <v>Europe</v>
      </c>
      <c r="H451" t="s">
        <v>345</v>
      </c>
      <c r="I451" t="s">
        <v>1148</v>
      </c>
      <c r="J451">
        <v>2674</v>
      </c>
      <c r="K451" s="3">
        <f>VLOOKUP(sales[[#This Row],[Item Type]],typepricecost[],2,0)</f>
        <v>437.2</v>
      </c>
      <c r="L451" s="3">
        <f>VLOOKUP(sales[[#This Row],[Item Type]],typepricecost[],3,0)</f>
        <v>263.33</v>
      </c>
      <c r="M451" s="3">
        <f>sales[[#This Row],[Units Sold]]*sales[[#This Row],[Unit Price]]</f>
        <v>1169072.8</v>
      </c>
      <c r="N451" s="3">
        <f>sales[[#This Row],[Units Sold]]*sales[[#This Row],[Unit Cost]]</f>
        <v>704144.41999999993</v>
      </c>
      <c r="O451" s="3">
        <f>sales[[#This Row],[Total Sale]]-sales[[#This Row],[Total Cost]]</f>
        <v>464928.38000000012</v>
      </c>
      <c r="P451" s="19">
        <f>YEAR(sales[[#This Row],[Order Date]])</f>
        <v>2021</v>
      </c>
      <c r="Q451" s="19" t="str">
        <f>TEXT(sales[[#This Row],[Order Date]],"mmm")</f>
        <v>oct</v>
      </c>
      <c r="R451" s="19">
        <f>sales[[#This Row],[Ship Date]]-sales[[#This Row],[Order Date]]</f>
        <v>48</v>
      </c>
    </row>
    <row r="452" spans="1:18" x14ac:dyDescent="0.25">
      <c r="A452" s="8">
        <v>755752360</v>
      </c>
      <c r="B452" t="s">
        <v>610</v>
      </c>
      <c r="C452" s="1">
        <v>44180</v>
      </c>
      <c r="D452" s="1">
        <v>44230</v>
      </c>
      <c r="E452" t="s">
        <v>1166</v>
      </c>
      <c r="F452" t="s">
        <v>6</v>
      </c>
      <c r="G452" t="str">
        <f>VLOOKUP(sales[[#This Row],[Country]],countryregion[],2,0)</f>
        <v>Sub-Saharan Africa</v>
      </c>
      <c r="H452" t="s">
        <v>27</v>
      </c>
      <c r="I452" t="s">
        <v>1146</v>
      </c>
      <c r="J452">
        <v>2773</v>
      </c>
      <c r="K452" s="3">
        <f>VLOOKUP(sales[[#This Row],[Item Type]],typepricecost[],2,0)</f>
        <v>154.06</v>
      </c>
      <c r="L452" s="3">
        <f>VLOOKUP(sales[[#This Row],[Item Type]],typepricecost[],3,0)</f>
        <v>90.93</v>
      </c>
      <c r="M452" s="3">
        <f>sales[[#This Row],[Units Sold]]*sales[[#This Row],[Unit Price]]</f>
        <v>427208.38</v>
      </c>
      <c r="N452" s="3">
        <f>sales[[#This Row],[Units Sold]]*sales[[#This Row],[Unit Cost]]</f>
        <v>252148.89</v>
      </c>
      <c r="O452" s="3">
        <f>sales[[#This Row],[Total Sale]]-sales[[#This Row],[Total Cost]]</f>
        <v>175059.49</v>
      </c>
      <c r="P452" s="19">
        <f>YEAR(sales[[#This Row],[Order Date]])</f>
        <v>2020</v>
      </c>
      <c r="Q452" s="19" t="str">
        <f>TEXT(sales[[#This Row],[Order Date]],"mmm")</f>
        <v>dic</v>
      </c>
      <c r="R452" s="19">
        <f>sales[[#This Row],[Ship Date]]-sales[[#This Row],[Order Date]]</f>
        <v>50</v>
      </c>
    </row>
    <row r="453" spans="1:18" x14ac:dyDescent="0.25">
      <c r="A453" s="8">
        <v>837511670</v>
      </c>
      <c r="B453" t="s">
        <v>611</v>
      </c>
      <c r="C453" s="1">
        <v>44228</v>
      </c>
      <c r="D453" s="1">
        <v>44255</v>
      </c>
      <c r="E453" t="s">
        <v>1166</v>
      </c>
      <c r="F453" t="s">
        <v>6</v>
      </c>
      <c r="G453" t="str">
        <f>VLOOKUP(sales[[#This Row],[Country]],countryregion[],2,0)</f>
        <v>Sub-Saharan Africa</v>
      </c>
      <c r="H453" t="s">
        <v>159</v>
      </c>
      <c r="I453" t="s">
        <v>1152</v>
      </c>
      <c r="J453">
        <v>7169</v>
      </c>
      <c r="K453" s="3">
        <f>VLOOKUP(sales[[#This Row],[Item Type]],typepricecost[],2,0)</f>
        <v>109.28</v>
      </c>
      <c r="L453" s="3">
        <f>VLOOKUP(sales[[#This Row],[Item Type]],typepricecost[],3,0)</f>
        <v>35.840000000000003</v>
      </c>
      <c r="M453" s="3">
        <f>sales[[#This Row],[Units Sold]]*sales[[#This Row],[Unit Price]]</f>
        <v>783428.32000000007</v>
      </c>
      <c r="N453" s="3">
        <f>sales[[#This Row],[Units Sold]]*sales[[#This Row],[Unit Cost]]</f>
        <v>256936.96000000002</v>
      </c>
      <c r="O453" s="3">
        <f>sales[[#This Row],[Total Sale]]-sales[[#This Row],[Total Cost]]</f>
        <v>526491.3600000001</v>
      </c>
      <c r="P453" s="19">
        <f>YEAR(sales[[#This Row],[Order Date]])</f>
        <v>2021</v>
      </c>
      <c r="Q453" s="19" t="str">
        <f>TEXT(sales[[#This Row],[Order Date]],"mmm")</f>
        <v>feb</v>
      </c>
      <c r="R453" s="19">
        <f>sales[[#This Row],[Ship Date]]-sales[[#This Row],[Order Date]]</f>
        <v>27</v>
      </c>
    </row>
    <row r="454" spans="1:18" x14ac:dyDescent="0.25">
      <c r="A454" s="8">
        <v>821671187</v>
      </c>
      <c r="B454" t="s">
        <v>612</v>
      </c>
      <c r="C454" s="1">
        <v>44754</v>
      </c>
      <c r="D454" s="1">
        <v>44784</v>
      </c>
      <c r="E454" t="s">
        <v>1164</v>
      </c>
      <c r="F454" t="s">
        <v>3</v>
      </c>
      <c r="G454" t="str">
        <f>VLOOKUP(sales[[#This Row],[Country]],countryregion[],2,0)</f>
        <v>Sub-Saharan Africa</v>
      </c>
      <c r="H454" t="s">
        <v>159</v>
      </c>
      <c r="I454" t="s">
        <v>1148</v>
      </c>
      <c r="J454">
        <v>9619</v>
      </c>
      <c r="K454" s="3">
        <f>VLOOKUP(sales[[#This Row],[Item Type]],typepricecost[],2,0)</f>
        <v>437.2</v>
      </c>
      <c r="L454" s="3">
        <f>VLOOKUP(sales[[#This Row],[Item Type]],typepricecost[],3,0)</f>
        <v>263.33</v>
      </c>
      <c r="M454" s="3">
        <f>sales[[#This Row],[Units Sold]]*sales[[#This Row],[Unit Price]]</f>
        <v>4205426.8</v>
      </c>
      <c r="N454" s="3">
        <f>sales[[#This Row],[Units Sold]]*sales[[#This Row],[Unit Cost]]</f>
        <v>2532971.27</v>
      </c>
      <c r="O454" s="3">
        <f>sales[[#This Row],[Total Sale]]-sales[[#This Row],[Total Cost]]</f>
        <v>1672455.5299999998</v>
      </c>
      <c r="P454" s="19">
        <f>YEAR(sales[[#This Row],[Order Date]])</f>
        <v>2022</v>
      </c>
      <c r="Q454" s="19" t="str">
        <f>TEXT(sales[[#This Row],[Order Date]],"mmm")</f>
        <v>jul</v>
      </c>
      <c r="R454" s="19">
        <f>sales[[#This Row],[Ship Date]]-sales[[#This Row],[Order Date]]</f>
        <v>30</v>
      </c>
    </row>
    <row r="455" spans="1:18" x14ac:dyDescent="0.25">
      <c r="A455" s="8">
        <v>466092240</v>
      </c>
      <c r="B455" t="s">
        <v>613</v>
      </c>
      <c r="C455" s="1">
        <v>43938</v>
      </c>
      <c r="D455" s="1">
        <v>43964</v>
      </c>
      <c r="E455" t="s">
        <v>1164</v>
      </c>
      <c r="F455" t="s">
        <v>6</v>
      </c>
      <c r="G455" t="str">
        <f>VLOOKUP(sales[[#This Row],[Country]],countryregion[],2,0)</f>
        <v>Europe</v>
      </c>
      <c r="H455" t="s">
        <v>198</v>
      </c>
      <c r="I455" t="s">
        <v>1146</v>
      </c>
      <c r="J455">
        <v>5906</v>
      </c>
      <c r="K455" s="3">
        <f>VLOOKUP(sales[[#This Row],[Item Type]],typepricecost[],2,0)</f>
        <v>154.06</v>
      </c>
      <c r="L455" s="3">
        <f>VLOOKUP(sales[[#This Row],[Item Type]],typepricecost[],3,0)</f>
        <v>90.93</v>
      </c>
      <c r="M455" s="3">
        <f>sales[[#This Row],[Units Sold]]*sales[[#This Row],[Unit Price]]</f>
        <v>909878.36</v>
      </c>
      <c r="N455" s="3">
        <f>sales[[#This Row],[Units Sold]]*sales[[#This Row],[Unit Cost]]</f>
        <v>537032.58000000007</v>
      </c>
      <c r="O455" s="3">
        <f>sales[[#This Row],[Total Sale]]-sales[[#This Row],[Total Cost]]</f>
        <v>372845.77999999991</v>
      </c>
      <c r="P455" s="19">
        <f>YEAR(sales[[#This Row],[Order Date]])</f>
        <v>2020</v>
      </c>
      <c r="Q455" s="19" t="str">
        <f>TEXT(sales[[#This Row],[Order Date]],"mmm")</f>
        <v>abr</v>
      </c>
      <c r="R455" s="19">
        <f>sales[[#This Row],[Ship Date]]-sales[[#This Row],[Order Date]]</f>
        <v>26</v>
      </c>
    </row>
    <row r="456" spans="1:18" x14ac:dyDescent="0.25">
      <c r="A456" s="8">
        <v>498948657</v>
      </c>
      <c r="B456" t="s">
        <v>614</v>
      </c>
      <c r="C456" s="1">
        <v>44804</v>
      </c>
      <c r="D456" s="1">
        <v>44820</v>
      </c>
      <c r="E456" t="s">
        <v>1164</v>
      </c>
      <c r="F456" t="s">
        <v>3</v>
      </c>
      <c r="G456" t="str">
        <f>VLOOKUP(sales[[#This Row],[Country]],countryregion[],2,0)</f>
        <v>Sub-Saharan Africa</v>
      </c>
      <c r="H456" t="s">
        <v>193</v>
      </c>
      <c r="I456" t="s">
        <v>1150</v>
      </c>
      <c r="J456">
        <v>8850</v>
      </c>
      <c r="K456" s="3">
        <f>VLOOKUP(sales[[#This Row],[Item Type]],typepricecost[],2,0)</f>
        <v>255.28</v>
      </c>
      <c r="L456" s="3">
        <f>VLOOKUP(sales[[#This Row],[Item Type]],typepricecost[],3,0)</f>
        <v>159.41999999999999</v>
      </c>
      <c r="M456" s="3">
        <f>sales[[#This Row],[Units Sold]]*sales[[#This Row],[Unit Price]]</f>
        <v>2259228</v>
      </c>
      <c r="N456" s="3">
        <f>sales[[#This Row],[Units Sold]]*sales[[#This Row],[Unit Cost]]</f>
        <v>1410867</v>
      </c>
      <c r="O456" s="3">
        <f>sales[[#This Row],[Total Sale]]-sales[[#This Row],[Total Cost]]</f>
        <v>848361</v>
      </c>
      <c r="P456" s="19">
        <f>YEAR(sales[[#This Row],[Order Date]])</f>
        <v>2022</v>
      </c>
      <c r="Q456" s="19" t="str">
        <f>TEXT(sales[[#This Row],[Order Date]],"mmm")</f>
        <v>ago</v>
      </c>
      <c r="R456" s="19">
        <f>sales[[#This Row],[Ship Date]]-sales[[#This Row],[Order Date]]</f>
        <v>16</v>
      </c>
    </row>
    <row r="457" spans="1:18" x14ac:dyDescent="0.25">
      <c r="A457" s="8">
        <v>368726766</v>
      </c>
      <c r="B457" t="s">
        <v>615</v>
      </c>
      <c r="C457" s="1">
        <v>44260</v>
      </c>
      <c r="D457" s="1">
        <v>44279</v>
      </c>
      <c r="E457" t="s">
        <v>1163</v>
      </c>
      <c r="F457" t="s">
        <v>6</v>
      </c>
      <c r="G457" t="str">
        <f>VLOOKUP(sales[[#This Row],[Country]],countryregion[],2,0)</f>
        <v>Europe</v>
      </c>
      <c r="H457" t="s">
        <v>198</v>
      </c>
      <c r="I457" t="s">
        <v>1153</v>
      </c>
      <c r="J457">
        <v>3299</v>
      </c>
      <c r="K457" s="3">
        <f>VLOOKUP(sales[[#This Row],[Item Type]],typepricecost[],2,0)</f>
        <v>668.27</v>
      </c>
      <c r="L457" s="3">
        <f>VLOOKUP(sales[[#This Row],[Item Type]],typepricecost[],3,0)</f>
        <v>502.54</v>
      </c>
      <c r="M457" s="3">
        <f>sales[[#This Row],[Units Sold]]*sales[[#This Row],[Unit Price]]</f>
        <v>2204622.73</v>
      </c>
      <c r="N457" s="3">
        <f>sales[[#This Row],[Units Sold]]*sales[[#This Row],[Unit Cost]]</f>
        <v>1657879.46</v>
      </c>
      <c r="O457" s="3">
        <f>sales[[#This Row],[Total Sale]]-sales[[#This Row],[Total Cost]]</f>
        <v>546743.27</v>
      </c>
      <c r="P457" s="19">
        <f>YEAR(sales[[#This Row],[Order Date]])</f>
        <v>2021</v>
      </c>
      <c r="Q457" s="19" t="str">
        <f>TEXT(sales[[#This Row],[Order Date]],"mmm")</f>
        <v>mar</v>
      </c>
      <c r="R457" s="19">
        <f>sales[[#This Row],[Ship Date]]-sales[[#This Row],[Order Date]]</f>
        <v>19</v>
      </c>
    </row>
    <row r="458" spans="1:18" x14ac:dyDescent="0.25">
      <c r="A458" s="8">
        <v>494225394</v>
      </c>
      <c r="B458" t="s">
        <v>32</v>
      </c>
      <c r="C458" s="1">
        <v>44058</v>
      </c>
      <c r="D458" s="1">
        <v>44098</v>
      </c>
      <c r="E458" t="s">
        <v>1163</v>
      </c>
      <c r="F458" t="s">
        <v>3</v>
      </c>
      <c r="G458" t="str">
        <f>VLOOKUP(sales[[#This Row],[Country]],countryregion[],2,0)</f>
        <v>Central America and the Caribbean</v>
      </c>
      <c r="H458" t="s">
        <v>398</v>
      </c>
      <c r="I458" t="s">
        <v>1151</v>
      </c>
      <c r="J458">
        <v>1132</v>
      </c>
      <c r="K458" s="3">
        <f>VLOOKUP(sales[[#This Row],[Item Type]],typepricecost[],2,0)</f>
        <v>47.45</v>
      </c>
      <c r="L458" s="3">
        <f>VLOOKUP(sales[[#This Row],[Item Type]],typepricecost[],3,0)</f>
        <v>31.79</v>
      </c>
      <c r="M458" s="3">
        <f>sales[[#This Row],[Units Sold]]*sales[[#This Row],[Unit Price]]</f>
        <v>53713.4</v>
      </c>
      <c r="N458" s="3">
        <f>sales[[#This Row],[Units Sold]]*sales[[#This Row],[Unit Cost]]</f>
        <v>35986.28</v>
      </c>
      <c r="O458" s="3">
        <f>sales[[#This Row],[Total Sale]]-sales[[#This Row],[Total Cost]]</f>
        <v>17727.120000000003</v>
      </c>
      <c r="P458" s="19">
        <f>YEAR(sales[[#This Row],[Order Date]])</f>
        <v>2020</v>
      </c>
      <c r="Q458" s="19" t="str">
        <f>TEXT(sales[[#This Row],[Order Date]],"mmm")</f>
        <v>ago</v>
      </c>
      <c r="R458" s="19">
        <f>sales[[#This Row],[Ship Date]]-sales[[#This Row],[Order Date]]</f>
        <v>40</v>
      </c>
    </row>
    <row r="459" spans="1:18" x14ac:dyDescent="0.25">
      <c r="A459" s="8">
        <v>914555871</v>
      </c>
      <c r="B459" t="s">
        <v>616</v>
      </c>
      <c r="C459" s="1">
        <v>44007</v>
      </c>
      <c r="D459" s="1">
        <v>44054</v>
      </c>
      <c r="E459" t="s">
        <v>1163</v>
      </c>
      <c r="F459" t="s">
        <v>3</v>
      </c>
      <c r="G459" t="str">
        <f>VLOOKUP(sales[[#This Row],[Country]],countryregion[],2,0)</f>
        <v>Sub-Saharan Africa</v>
      </c>
      <c r="H459" t="s">
        <v>54</v>
      </c>
      <c r="I459" t="s">
        <v>1148</v>
      </c>
      <c r="J459">
        <v>6261</v>
      </c>
      <c r="K459" s="3">
        <f>VLOOKUP(sales[[#This Row],[Item Type]],typepricecost[],2,0)</f>
        <v>437.2</v>
      </c>
      <c r="L459" s="3">
        <f>VLOOKUP(sales[[#This Row],[Item Type]],typepricecost[],3,0)</f>
        <v>263.33</v>
      </c>
      <c r="M459" s="3">
        <f>sales[[#This Row],[Units Sold]]*sales[[#This Row],[Unit Price]]</f>
        <v>2737309.1999999997</v>
      </c>
      <c r="N459" s="3">
        <f>sales[[#This Row],[Units Sold]]*sales[[#This Row],[Unit Cost]]</f>
        <v>1648709.13</v>
      </c>
      <c r="O459" s="3">
        <f>sales[[#This Row],[Total Sale]]-sales[[#This Row],[Total Cost]]</f>
        <v>1088600.0699999998</v>
      </c>
      <c r="P459" s="19">
        <f>YEAR(sales[[#This Row],[Order Date]])</f>
        <v>2020</v>
      </c>
      <c r="Q459" s="19" t="str">
        <f>TEXT(sales[[#This Row],[Order Date]],"mmm")</f>
        <v>jun</v>
      </c>
      <c r="R459" s="19">
        <f>sales[[#This Row],[Ship Date]]-sales[[#This Row],[Order Date]]</f>
        <v>47</v>
      </c>
    </row>
    <row r="460" spans="1:18" x14ac:dyDescent="0.25">
      <c r="A460" s="8">
        <v>839142024</v>
      </c>
      <c r="B460" t="s">
        <v>617</v>
      </c>
      <c r="C460" s="1">
        <v>44589</v>
      </c>
      <c r="D460" s="1">
        <v>44635</v>
      </c>
      <c r="E460" t="s">
        <v>1164</v>
      </c>
      <c r="F460" t="s">
        <v>6</v>
      </c>
      <c r="G460" t="str">
        <f>VLOOKUP(sales[[#This Row],[Country]],countryregion[],2,0)</f>
        <v>Australia and Oceania</v>
      </c>
      <c r="H460" t="s">
        <v>16</v>
      </c>
      <c r="I460" t="s">
        <v>1152</v>
      </c>
      <c r="J460">
        <v>9627</v>
      </c>
      <c r="K460" s="3">
        <f>VLOOKUP(sales[[#This Row],[Item Type]],typepricecost[],2,0)</f>
        <v>109.28</v>
      </c>
      <c r="L460" s="3">
        <f>VLOOKUP(sales[[#This Row],[Item Type]],typepricecost[],3,0)</f>
        <v>35.840000000000003</v>
      </c>
      <c r="M460" s="3">
        <f>sales[[#This Row],[Units Sold]]*sales[[#This Row],[Unit Price]]</f>
        <v>1052038.56</v>
      </c>
      <c r="N460" s="3">
        <f>sales[[#This Row],[Units Sold]]*sales[[#This Row],[Unit Cost]]</f>
        <v>345031.68000000005</v>
      </c>
      <c r="O460" s="3">
        <f>sales[[#This Row],[Total Sale]]-sales[[#This Row],[Total Cost]]</f>
        <v>707006.88</v>
      </c>
      <c r="P460" s="19">
        <f>YEAR(sales[[#This Row],[Order Date]])</f>
        <v>2022</v>
      </c>
      <c r="Q460" s="19" t="str">
        <f>TEXT(sales[[#This Row],[Order Date]],"mmm")</f>
        <v>ene</v>
      </c>
      <c r="R460" s="19">
        <f>sales[[#This Row],[Ship Date]]-sales[[#This Row],[Order Date]]</f>
        <v>46</v>
      </c>
    </row>
    <row r="461" spans="1:18" x14ac:dyDescent="0.25">
      <c r="A461" s="8">
        <v>897720181</v>
      </c>
      <c r="B461" t="s">
        <v>618</v>
      </c>
      <c r="C461" s="1">
        <v>44342</v>
      </c>
      <c r="D461" s="1">
        <v>44349</v>
      </c>
      <c r="E461" t="s">
        <v>1164</v>
      </c>
      <c r="F461" t="s">
        <v>6</v>
      </c>
      <c r="G461" t="str">
        <f>VLOOKUP(sales[[#This Row],[Country]],countryregion[],2,0)</f>
        <v>North America</v>
      </c>
      <c r="H461" t="s">
        <v>488</v>
      </c>
      <c r="I461" t="s">
        <v>1151</v>
      </c>
      <c r="J461">
        <v>4206</v>
      </c>
      <c r="K461" s="3">
        <f>VLOOKUP(sales[[#This Row],[Item Type]],typepricecost[],2,0)</f>
        <v>47.45</v>
      </c>
      <c r="L461" s="3">
        <f>VLOOKUP(sales[[#This Row],[Item Type]],typepricecost[],3,0)</f>
        <v>31.79</v>
      </c>
      <c r="M461" s="3">
        <f>sales[[#This Row],[Units Sold]]*sales[[#This Row],[Unit Price]]</f>
        <v>199574.7</v>
      </c>
      <c r="N461" s="3">
        <f>sales[[#This Row],[Units Sold]]*sales[[#This Row],[Unit Cost]]</f>
        <v>133708.74</v>
      </c>
      <c r="O461" s="3">
        <f>sales[[#This Row],[Total Sale]]-sales[[#This Row],[Total Cost]]</f>
        <v>65865.960000000021</v>
      </c>
      <c r="P461" s="19">
        <f>YEAR(sales[[#This Row],[Order Date]])</f>
        <v>2021</v>
      </c>
      <c r="Q461" s="19" t="str">
        <f>TEXT(sales[[#This Row],[Order Date]],"mmm")</f>
        <v>may</v>
      </c>
      <c r="R461" s="19">
        <f>sales[[#This Row],[Ship Date]]-sales[[#This Row],[Order Date]]</f>
        <v>7</v>
      </c>
    </row>
    <row r="462" spans="1:18" x14ac:dyDescent="0.25">
      <c r="A462" s="8">
        <v>890339171</v>
      </c>
      <c r="B462" t="s">
        <v>619</v>
      </c>
      <c r="C462" s="1">
        <v>44560</v>
      </c>
      <c r="D462" s="1">
        <v>44601</v>
      </c>
      <c r="E462" t="s">
        <v>1166</v>
      </c>
      <c r="F462" t="s">
        <v>3</v>
      </c>
      <c r="G462" t="str">
        <f>VLOOKUP(sales[[#This Row],[Country]],countryregion[],2,0)</f>
        <v>Asia</v>
      </c>
      <c r="H462" t="s">
        <v>351</v>
      </c>
      <c r="I462" t="s">
        <v>1151</v>
      </c>
      <c r="J462">
        <v>1</v>
      </c>
      <c r="K462" s="3">
        <f>VLOOKUP(sales[[#This Row],[Item Type]],typepricecost[],2,0)</f>
        <v>47.45</v>
      </c>
      <c r="L462" s="3">
        <f>VLOOKUP(sales[[#This Row],[Item Type]],typepricecost[],3,0)</f>
        <v>31.79</v>
      </c>
      <c r="M462" s="3">
        <f>sales[[#This Row],[Units Sold]]*sales[[#This Row],[Unit Price]]</f>
        <v>47.45</v>
      </c>
      <c r="N462" s="3">
        <f>sales[[#This Row],[Units Sold]]*sales[[#This Row],[Unit Cost]]</f>
        <v>31.79</v>
      </c>
      <c r="O462" s="3">
        <f>sales[[#This Row],[Total Sale]]-sales[[#This Row],[Total Cost]]</f>
        <v>15.660000000000004</v>
      </c>
      <c r="P462" s="19">
        <f>YEAR(sales[[#This Row],[Order Date]])</f>
        <v>2021</v>
      </c>
      <c r="Q462" s="19" t="str">
        <f>TEXT(sales[[#This Row],[Order Date]],"mmm")</f>
        <v>dic</v>
      </c>
      <c r="R462" s="19">
        <f>sales[[#This Row],[Ship Date]]-sales[[#This Row],[Order Date]]</f>
        <v>41</v>
      </c>
    </row>
    <row r="463" spans="1:18" x14ac:dyDescent="0.25">
      <c r="A463" s="8">
        <v>237360322</v>
      </c>
      <c r="B463" t="s">
        <v>620</v>
      </c>
      <c r="C463" s="1">
        <v>44599</v>
      </c>
      <c r="D463" s="1">
        <v>44616</v>
      </c>
      <c r="E463" t="s">
        <v>1163</v>
      </c>
      <c r="F463" t="s">
        <v>3</v>
      </c>
      <c r="G463" t="str">
        <f>VLOOKUP(sales[[#This Row],[Country]],countryregion[],2,0)</f>
        <v>Asia</v>
      </c>
      <c r="H463" t="s">
        <v>228</v>
      </c>
      <c r="I463" t="s">
        <v>2</v>
      </c>
      <c r="J463">
        <v>9049</v>
      </c>
      <c r="K463" s="3">
        <f>VLOOKUP(sales[[#This Row],[Item Type]],typepricecost[],2,0)</f>
        <v>152.58000000000001</v>
      </c>
      <c r="L463" s="3">
        <f>VLOOKUP(sales[[#This Row],[Item Type]],typepricecost[],3,0)</f>
        <v>97.44</v>
      </c>
      <c r="M463" s="3">
        <f>sales[[#This Row],[Units Sold]]*sales[[#This Row],[Unit Price]]</f>
        <v>1380696.4200000002</v>
      </c>
      <c r="N463" s="3">
        <f>sales[[#This Row],[Units Sold]]*sales[[#This Row],[Unit Cost]]</f>
        <v>881734.55999999994</v>
      </c>
      <c r="O463" s="3">
        <f>sales[[#This Row],[Total Sale]]-sales[[#This Row],[Total Cost]]</f>
        <v>498961.86000000022</v>
      </c>
      <c r="P463" s="19">
        <f>YEAR(sales[[#This Row],[Order Date]])</f>
        <v>2022</v>
      </c>
      <c r="Q463" s="19" t="str">
        <f>TEXT(sales[[#This Row],[Order Date]],"mmm")</f>
        <v>feb</v>
      </c>
      <c r="R463" s="19">
        <f>sales[[#This Row],[Ship Date]]-sales[[#This Row],[Order Date]]</f>
        <v>17</v>
      </c>
    </row>
    <row r="464" spans="1:18" x14ac:dyDescent="0.25">
      <c r="A464" s="8">
        <v>229457461</v>
      </c>
      <c r="B464" t="s">
        <v>621</v>
      </c>
      <c r="C464" s="1">
        <v>44480</v>
      </c>
      <c r="D464" s="1">
        <v>44526</v>
      </c>
      <c r="E464" t="s">
        <v>1165</v>
      </c>
      <c r="F464" t="s">
        <v>6</v>
      </c>
      <c r="G464" t="str">
        <f>VLOOKUP(sales[[#This Row],[Country]],countryregion[],2,0)</f>
        <v>Europe</v>
      </c>
      <c r="H464" t="s">
        <v>622</v>
      </c>
      <c r="I464" t="s">
        <v>1152</v>
      </c>
      <c r="J464">
        <v>417</v>
      </c>
      <c r="K464" s="3">
        <f>VLOOKUP(sales[[#This Row],[Item Type]],typepricecost[],2,0)</f>
        <v>109.28</v>
      </c>
      <c r="L464" s="3">
        <f>VLOOKUP(sales[[#This Row],[Item Type]],typepricecost[],3,0)</f>
        <v>35.840000000000003</v>
      </c>
      <c r="M464" s="3">
        <f>sales[[#This Row],[Units Sold]]*sales[[#This Row],[Unit Price]]</f>
        <v>45569.760000000002</v>
      </c>
      <c r="N464" s="3">
        <f>sales[[#This Row],[Units Sold]]*sales[[#This Row],[Unit Cost]]</f>
        <v>14945.28</v>
      </c>
      <c r="O464" s="3">
        <f>sales[[#This Row],[Total Sale]]-sales[[#This Row],[Total Cost]]</f>
        <v>30624.480000000003</v>
      </c>
      <c r="P464" s="19">
        <f>YEAR(sales[[#This Row],[Order Date]])</f>
        <v>2021</v>
      </c>
      <c r="Q464" s="19" t="str">
        <f>TEXT(sales[[#This Row],[Order Date]],"mmm")</f>
        <v>oct</v>
      </c>
      <c r="R464" s="19">
        <f>sales[[#This Row],[Ship Date]]-sales[[#This Row],[Order Date]]</f>
        <v>46</v>
      </c>
    </row>
    <row r="465" spans="1:18" x14ac:dyDescent="0.25">
      <c r="A465" s="8">
        <v>877616918</v>
      </c>
      <c r="B465" t="s">
        <v>623</v>
      </c>
      <c r="C465" s="1">
        <v>44375</v>
      </c>
      <c r="D465" s="1">
        <v>44375</v>
      </c>
      <c r="E465" t="s">
        <v>1164</v>
      </c>
      <c r="F465" t="s">
        <v>6</v>
      </c>
      <c r="G465" t="str">
        <f>VLOOKUP(sales[[#This Row],[Country]],countryregion[],2,0)</f>
        <v>Asia</v>
      </c>
      <c r="H465" t="s">
        <v>71</v>
      </c>
      <c r="I465" t="s">
        <v>1154</v>
      </c>
      <c r="J465">
        <v>5203</v>
      </c>
      <c r="K465" s="3">
        <f>VLOOKUP(sales[[#This Row],[Item Type]],typepricecost[],2,0)</f>
        <v>81.73</v>
      </c>
      <c r="L465" s="3">
        <f>VLOOKUP(sales[[#This Row],[Item Type]],typepricecost[],3,0)</f>
        <v>56.67</v>
      </c>
      <c r="M465" s="3">
        <f>sales[[#This Row],[Units Sold]]*sales[[#This Row],[Unit Price]]</f>
        <v>425241.19</v>
      </c>
      <c r="N465" s="3">
        <f>sales[[#This Row],[Units Sold]]*sales[[#This Row],[Unit Cost]]</f>
        <v>294854.01</v>
      </c>
      <c r="O465" s="3">
        <f>sales[[#This Row],[Total Sale]]-sales[[#This Row],[Total Cost]]</f>
        <v>130387.18</v>
      </c>
      <c r="P465" s="19">
        <f>YEAR(sales[[#This Row],[Order Date]])</f>
        <v>2021</v>
      </c>
      <c r="Q465" s="19" t="str">
        <f>TEXT(sales[[#This Row],[Order Date]],"mmm")</f>
        <v>jun</v>
      </c>
      <c r="R465" s="19">
        <f>sales[[#This Row],[Ship Date]]-sales[[#This Row],[Order Date]]</f>
        <v>0</v>
      </c>
    </row>
    <row r="466" spans="1:18" x14ac:dyDescent="0.25">
      <c r="A466" s="8">
        <v>463137519</v>
      </c>
      <c r="B466" t="s">
        <v>624</v>
      </c>
      <c r="C466" s="1">
        <v>44076</v>
      </c>
      <c r="D466" s="1">
        <v>44118</v>
      </c>
      <c r="E466" t="s">
        <v>1163</v>
      </c>
      <c r="F466" t="s">
        <v>3</v>
      </c>
      <c r="G466" t="str">
        <f>VLOOKUP(sales[[#This Row],[Country]],countryregion[],2,0)</f>
        <v>Sub-Saharan Africa</v>
      </c>
      <c r="H466" t="s">
        <v>625</v>
      </c>
      <c r="I466" t="s">
        <v>1146</v>
      </c>
      <c r="J466">
        <v>1539</v>
      </c>
      <c r="K466" s="3">
        <f>VLOOKUP(sales[[#This Row],[Item Type]],typepricecost[],2,0)</f>
        <v>154.06</v>
      </c>
      <c r="L466" s="3">
        <f>VLOOKUP(sales[[#This Row],[Item Type]],typepricecost[],3,0)</f>
        <v>90.93</v>
      </c>
      <c r="M466" s="3">
        <f>sales[[#This Row],[Units Sold]]*sales[[#This Row],[Unit Price]]</f>
        <v>237098.34</v>
      </c>
      <c r="N466" s="3">
        <f>sales[[#This Row],[Units Sold]]*sales[[#This Row],[Unit Cost]]</f>
        <v>139941.27000000002</v>
      </c>
      <c r="O466" s="3">
        <f>sales[[#This Row],[Total Sale]]-sales[[#This Row],[Total Cost]]</f>
        <v>97157.069999999978</v>
      </c>
      <c r="P466" s="19">
        <f>YEAR(sales[[#This Row],[Order Date]])</f>
        <v>2020</v>
      </c>
      <c r="Q466" s="19" t="str">
        <f>TEXT(sales[[#This Row],[Order Date]],"mmm")</f>
        <v>sep</v>
      </c>
      <c r="R466" s="19">
        <f>sales[[#This Row],[Ship Date]]-sales[[#This Row],[Order Date]]</f>
        <v>42</v>
      </c>
    </row>
    <row r="467" spans="1:18" x14ac:dyDescent="0.25">
      <c r="A467" s="8">
        <v>487630593</v>
      </c>
      <c r="B467" t="s">
        <v>626</v>
      </c>
      <c r="C467" s="1">
        <v>44571</v>
      </c>
      <c r="D467" s="1">
        <v>44617</v>
      </c>
      <c r="E467" t="s">
        <v>1166</v>
      </c>
      <c r="F467" t="s">
        <v>6</v>
      </c>
      <c r="G467" t="str">
        <f>VLOOKUP(sales[[#This Row],[Country]],countryregion[],2,0)</f>
        <v>Asia</v>
      </c>
      <c r="H467" t="s">
        <v>71</v>
      </c>
      <c r="I467" t="s">
        <v>1154</v>
      </c>
      <c r="J467">
        <v>9584</v>
      </c>
      <c r="K467" s="3">
        <f>VLOOKUP(sales[[#This Row],[Item Type]],typepricecost[],2,0)</f>
        <v>81.73</v>
      </c>
      <c r="L467" s="3">
        <f>VLOOKUP(sales[[#This Row],[Item Type]],typepricecost[],3,0)</f>
        <v>56.67</v>
      </c>
      <c r="M467" s="3">
        <f>sales[[#This Row],[Units Sold]]*sales[[#This Row],[Unit Price]]</f>
        <v>783300.32000000007</v>
      </c>
      <c r="N467" s="3">
        <f>sales[[#This Row],[Units Sold]]*sales[[#This Row],[Unit Cost]]</f>
        <v>543125.28</v>
      </c>
      <c r="O467" s="3">
        <f>sales[[#This Row],[Total Sale]]-sales[[#This Row],[Total Cost]]</f>
        <v>240175.04000000004</v>
      </c>
      <c r="P467" s="19">
        <f>YEAR(sales[[#This Row],[Order Date]])</f>
        <v>2022</v>
      </c>
      <c r="Q467" s="19" t="str">
        <f>TEXT(sales[[#This Row],[Order Date]],"mmm")</f>
        <v>ene</v>
      </c>
      <c r="R467" s="19">
        <f>sales[[#This Row],[Ship Date]]-sales[[#This Row],[Order Date]]</f>
        <v>46</v>
      </c>
    </row>
    <row r="468" spans="1:18" x14ac:dyDescent="0.25">
      <c r="A468" s="8">
        <v>723019969</v>
      </c>
      <c r="B468" t="s">
        <v>627</v>
      </c>
      <c r="C468" s="1">
        <v>44380</v>
      </c>
      <c r="D468" s="1">
        <v>44404</v>
      </c>
      <c r="E468" t="s">
        <v>1166</v>
      </c>
      <c r="F468" t="s">
        <v>6</v>
      </c>
      <c r="G468" t="str">
        <f>VLOOKUP(sales[[#This Row],[Country]],countryregion[],2,0)</f>
        <v>Asia</v>
      </c>
      <c r="H468" t="s">
        <v>141</v>
      </c>
      <c r="I468" t="s">
        <v>1146</v>
      </c>
      <c r="J468">
        <v>6531</v>
      </c>
      <c r="K468" s="3">
        <f>VLOOKUP(sales[[#This Row],[Item Type]],typepricecost[],2,0)</f>
        <v>154.06</v>
      </c>
      <c r="L468" s="3">
        <f>VLOOKUP(sales[[#This Row],[Item Type]],typepricecost[],3,0)</f>
        <v>90.93</v>
      </c>
      <c r="M468" s="3">
        <f>sales[[#This Row],[Units Sold]]*sales[[#This Row],[Unit Price]]</f>
        <v>1006165.86</v>
      </c>
      <c r="N468" s="3">
        <f>sales[[#This Row],[Units Sold]]*sales[[#This Row],[Unit Cost]]</f>
        <v>593863.83000000007</v>
      </c>
      <c r="O468" s="3">
        <f>sales[[#This Row],[Total Sale]]-sales[[#This Row],[Total Cost]]</f>
        <v>412302.02999999991</v>
      </c>
      <c r="P468" s="19">
        <f>YEAR(sales[[#This Row],[Order Date]])</f>
        <v>2021</v>
      </c>
      <c r="Q468" s="19" t="str">
        <f>TEXT(sales[[#This Row],[Order Date]],"mmm")</f>
        <v>jul</v>
      </c>
      <c r="R468" s="19">
        <f>sales[[#This Row],[Ship Date]]-sales[[#This Row],[Order Date]]</f>
        <v>24</v>
      </c>
    </row>
    <row r="469" spans="1:18" x14ac:dyDescent="0.25">
      <c r="A469" s="8">
        <v>561541974</v>
      </c>
      <c r="B469" t="s">
        <v>628</v>
      </c>
      <c r="C469" s="1">
        <v>44261</v>
      </c>
      <c r="D469" s="1">
        <v>44265</v>
      </c>
      <c r="E469" t="s">
        <v>1164</v>
      </c>
      <c r="F469" t="s">
        <v>6</v>
      </c>
      <c r="G469" t="str">
        <f>VLOOKUP(sales[[#This Row],[Country]],countryregion[],2,0)</f>
        <v>Middle East and North Africa</v>
      </c>
      <c r="H469" t="s">
        <v>590</v>
      </c>
      <c r="I469" t="s">
        <v>1150</v>
      </c>
      <c r="J469">
        <v>1604</v>
      </c>
      <c r="K469" s="3">
        <f>VLOOKUP(sales[[#This Row],[Item Type]],typepricecost[],2,0)</f>
        <v>255.28</v>
      </c>
      <c r="L469" s="3">
        <f>VLOOKUP(sales[[#This Row],[Item Type]],typepricecost[],3,0)</f>
        <v>159.41999999999999</v>
      </c>
      <c r="M469" s="3">
        <f>sales[[#This Row],[Units Sold]]*sales[[#This Row],[Unit Price]]</f>
        <v>409469.12</v>
      </c>
      <c r="N469" s="3">
        <f>sales[[#This Row],[Units Sold]]*sales[[#This Row],[Unit Cost]]</f>
        <v>255709.68</v>
      </c>
      <c r="O469" s="3">
        <f>sales[[#This Row],[Total Sale]]-sales[[#This Row],[Total Cost]]</f>
        <v>153759.44</v>
      </c>
      <c r="P469" s="19">
        <f>YEAR(sales[[#This Row],[Order Date]])</f>
        <v>2021</v>
      </c>
      <c r="Q469" s="19" t="str">
        <f>TEXT(sales[[#This Row],[Order Date]],"mmm")</f>
        <v>mar</v>
      </c>
      <c r="R469" s="19">
        <f>sales[[#This Row],[Ship Date]]-sales[[#This Row],[Order Date]]</f>
        <v>4</v>
      </c>
    </row>
    <row r="470" spans="1:18" x14ac:dyDescent="0.25">
      <c r="A470" s="8">
        <v>365745437</v>
      </c>
      <c r="B470" t="s">
        <v>629</v>
      </c>
      <c r="C470" s="1">
        <v>44596</v>
      </c>
      <c r="D470" s="1">
        <v>44596</v>
      </c>
      <c r="E470" t="s">
        <v>1165</v>
      </c>
      <c r="F470" t="s">
        <v>6</v>
      </c>
      <c r="G470" t="str">
        <f>VLOOKUP(sales[[#This Row],[Country]],countryregion[],2,0)</f>
        <v>Middle East and North Africa</v>
      </c>
      <c r="H470" t="s">
        <v>116</v>
      </c>
      <c r="I470" t="s">
        <v>1146</v>
      </c>
      <c r="J470">
        <v>1057</v>
      </c>
      <c r="K470" s="3">
        <f>VLOOKUP(sales[[#This Row],[Item Type]],typepricecost[],2,0)</f>
        <v>154.06</v>
      </c>
      <c r="L470" s="3">
        <f>VLOOKUP(sales[[#This Row],[Item Type]],typepricecost[],3,0)</f>
        <v>90.93</v>
      </c>
      <c r="M470" s="3">
        <f>sales[[#This Row],[Units Sold]]*sales[[#This Row],[Unit Price]]</f>
        <v>162841.42000000001</v>
      </c>
      <c r="N470" s="3">
        <f>sales[[#This Row],[Units Sold]]*sales[[#This Row],[Unit Cost]]</f>
        <v>96113.010000000009</v>
      </c>
      <c r="O470" s="3">
        <f>sales[[#This Row],[Total Sale]]-sales[[#This Row],[Total Cost]]</f>
        <v>66728.41</v>
      </c>
      <c r="P470" s="19">
        <f>YEAR(sales[[#This Row],[Order Date]])</f>
        <v>2022</v>
      </c>
      <c r="Q470" s="19" t="str">
        <f>TEXT(sales[[#This Row],[Order Date]],"mmm")</f>
        <v>feb</v>
      </c>
      <c r="R470" s="19">
        <f>sales[[#This Row],[Ship Date]]-sales[[#This Row],[Order Date]]</f>
        <v>0</v>
      </c>
    </row>
    <row r="471" spans="1:18" x14ac:dyDescent="0.25">
      <c r="A471" s="8">
        <v>118491685</v>
      </c>
      <c r="B471" t="s">
        <v>630</v>
      </c>
      <c r="C471" s="1">
        <v>44869</v>
      </c>
      <c r="D471" s="1">
        <v>44909</v>
      </c>
      <c r="E471" t="s">
        <v>1165</v>
      </c>
      <c r="F471" t="s">
        <v>3</v>
      </c>
      <c r="G471" t="str">
        <f>VLOOKUP(sales[[#This Row],[Country]],countryregion[],2,0)</f>
        <v>Sub-Saharan Africa</v>
      </c>
      <c r="H471" t="s">
        <v>215</v>
      </c>
      <c r="I471" t="s">
        <v>1153</v>
      </c>
      <c r="J471">
        <v>3178</v>
      </c>
      <c r="K471" s="3">
        <f>VLOOKUP(sales[[#This Row],[Item Type]],typepricecost[],2,0)</f>
        <v>668.27</v>
      </c>
      <c r="L471" s="3">
        <f>VLOOKUP(sales[[#This Row],[Item Type]],typepricecost[],3,0)</f>
        <v>502.54</v>
      </c>
      <c r="M471" s="3">
        <f>sales[[#This Row],[Units Sold]]*sales[[#This Row],[Unit Price]]</f>
        <v>2123762.06</v>
      </c>
      <c r="N471" s="3">
        <f>sales[[#This Row],[Units Sold]]*sales[[#This Row],[Unit Cost]]</f>
        <v>1597072.12</v>
      </c>
      <c r="O471" s="3">
        <f>sales[[#This Row],[Total Sale]]-sales[[#This Row],[Total Cost]]</f>
        <v>526689.93999999994</v>
      </c>
      <c r="P471" s="19">
        <f>YEAR(sales[[#This Row],[Order Date]])</f>
        <v>2022</v>
      </c>
      <c r="Q471" s="19" t="str">
        <f>TEXT(sales[[#This Row],[Order Date]],"mmm")</f>
        <v>nov</v>
      </c>
      <c r="R471" s="19">
        <f>sales[[#This Row],[Ship Date]]-sales[[#This Row],[Order Date]]</f>
        <v>40</v>
      </c>
    </row>
    <row r="472" spans="1:18" x14ac:dyDescent="0.25">
      <c r="A472" s="8">
        <v>772954547</v>
      </c>
      <c r="B472" t="s">
        <v>631</v>
      </c>
      <c r="C472" s="1">
        <v>44190</v>
      </c>
      <c r="D472" s="1">
        <v>44230</v>
      </c>
      <c r="E472" t="s">
        <v>1165</v>
      </c>
      <c r="F472" t="s">
        <v>6</v>
      </c>
      <c r="G472" t="str">
        <f>VLOOKUP(sales[[#This Row],[Country]],countryregion[],2,0)</f>
        <v>Sub-Saharan Africa</v>
      </c>
      <c r="H472" t="s">
        <v>100</v>
      </c>
      <c r="I472" t="s">
        <v>1153</v>
      </c>
      <c r="J472">
        <v>3282</v>
      </c>
      <c r="K472" s="3">
        <f>VLOOKUP(sales[[#This Row],[Item Type]],typepricecost[],2,0)</f>
        <v>668.27</v>
      </c>
      <c r="L472" s="3">
        <f>VLOOKUP(sales[[#This Row],[Item Type]],typepricecost[],3,0)</f>
        <v>502.54</v>
      </c>
      <c r="M472" s="3">
        <f>sales[[#This Row],[Units Sold]]*sales[[#This Row],[Unit Price]]</f>
        <v>2193262.14</v>
      </c>
      <c r="N472" s="3">
        <f>sales[[#This Row],[Units Sold]]*sales[[#This Row],[Unit Cost]]</f>
        <v>1649336.28</v>
      </c>
      <c r="O472" s="3">
        <f>sales[[#This Row],[Total Sale]]-sales[[#This Row],[Total Cost]]</f>
        <v>543925.8600000001</v>
      </c>
      <c r="P472" s="19">
        <f>YEAR(sales[[#This Row],[Order Date]])</f>
        <v>2020</v>
      </c>
      <c r="Q472" s="19" t="str">
        <f>TEXT(sales[[#This Row],[Order Date]],"mmm")</f>
        <v>dic</v>
      </c>
      <c r="R472" s="19">
        <f>sales[[#This Row],[Ship Date]]-sales[[#This Row],[Order Date]]</f>
        <v>40</v>
      </c>
    </row>
    <row r="473" spans="1:18" x14ac:dyDescent="0.25">
      <c r="A473" s="8">
        <v>202620351</v>
      </c>
      <c r="B473" t="s">
        <v>632</v>
      </c>
      <c r="C473" s="1">
        <v>43903</v>
      </c>
      <c r="D473" s="1">
        <v>43932</v>
      </c>
      <c r="E473" t="s">
        <v>1164</v>
      </c>
      <c r="F473" t="s">
        <v>6</v>
      </c>
      <c r="G473" t="str">
        <f>VLOOKUP(sales[[#This Row],[Country]],countryregion[],2,0)</f>
        <v>Europe</v>
      </c>
      <c r="H473" t="s">
        <v>183</v>
      </c>
      <c r="I473" t="s">
        <v>1146</v>
      </c>
      <c r="J473">
        <v>8719</v>
      </c>
      <c r="K473" s="3">
        <f>VLOOKUP(sales[[#This Row],[Item Type]],typepricecost[],2,0)</f>
        <v>154.06</v>
      </c>
      <c r="L473" s="3">
        <f>VLOOKUP(sales[[#This Row],[Item Type]],typepricecost[],3,0)</f>
        <v>90.93</v>
      </c>
      <c r="M473" s="3">
        <f>sales[[#This Row],[Units Sold]]*sales[[#This Row],[Unit Price]]</f>
        <v>1343249.1400000001</v>
      </c>
      <c r="N473" s="3">
        <f>sales[[#This Row],[Units Sold]]*sales[[#This Row],[Unit Cost]]</f>
        <v>792818.67</v>
      </c>
      <c r="O473" s="3">
        <f>sales[[#This Row],[Total Sale]]-sales[[#This Row],[Total Cost]]</f>
        <v>550430.47000000009</v>
      </c>
      <c r="P473" s="19">
        <f>YEAR(sales[[#This Row],[Order Date]])</f>
        <v>2020</v>
      </c>
      <c r="Q473" s="19" t="str">
        <f>TEXT(sales[[#This Row],[Order Date]],"mmm")</f>
        <v>mar</v>
      </c>
      <c r="R473" s="19">
        <f>sales[[#This Row],[Ship Date]]-sales[[#This Row],[Order Date]]</f>
        <v>29</v>
      </c>
    </row>
    <row r="474" spans="1:18" x14ac:dyDescent="0.25">
      <c r="A474" s="8">
        <v>851287925</v>
      </c>
      <c r="B474" t="s">
        <v>633</v>
      </c>
      <c r="C474" s="1">
        <v>43933</v>
      </c>
      <c r="D474" s="1">
        <v>43957</v>
      </c>
      <c r="E474" t="s">
        <v>1163</v>
      </c>
      <c r="F474" t="s">
        <v>3</v>
      </c>
      <c r="G474" t="str">
        <f>VLOOKUP(sales[[#This Row],[Country]],countryregion[],2,0)</f>
        <v>Central America and the Caribbean</v>
      </c>
      <c r="H474" t="s">
        <v>634</v>
      </c>
      <c r="I474" t="s">
        <v>1147</v>
      </c>
      <c r="J474">
        <v>3869</v>
      </c>
      <c r="K474" s="3">
        <f>VLOOKUP(sales[[#This Row],[Item Type]],typepricecost[],2,0)</f>
        <v>9.33</v>
      </c>
      <c r="L474" s="3">
        <f>VLOOKUP(sales[[#This Row],[Item Type]],typepricecost[],3,0)</f>
        <v>6.92</v>
      </c>
      <c r="M474" s="3">
        <f>sales[[#This Row],[Units Sold]]*sales[[#This Row],[Unit Price]]</f>
        <v>36097.769999999997</v>
      </c>
      <c r="N474" s="3">
        <f>sales[[#This Row],[Units Sold]]*sales[[#This Row],[Unit Cost]]</f>
        <v>26773.48</v>
      </c>
      <c r="O474" s="3">
        <f>sales[[#This Row],[Total Sale]]-sales[[#This Row],[Total Cost]]</f>
        <v>9324.2899999999972</v>
      </c>
      <c r="P474" s="19">
        <f>YEAR(sales[[#This Row],[Order Date]])</f>
        <v>2020</v>
      </c>
      <c r="Q474" s="19" t="str">
        <f>TEXT(sales[[#This Row],[Order Date]],"mmm")</f>
        <v>abr</v>
      </c>
      <c r="R474" s="19">
        <f>sales[[#This Row],[Ship Date]]-sales[[#This Row],[Order Date]]</f>
        <v>24</v>
      </c>
    </row>
    <row r="475" spans="1:18" x14ac:dyDescent="0.25">
      <c r="A475" s="8">
        <v>283068597</v>
      </c>
      <c r="B475" t="s">
        <v>635</v>
      </c>
      <c r="C475" s="1">
        <v>44352</v>
      </c>
      <c r="D475" s="1">
        <v>44360</v>
      </c>
      <c r="E475" t="s">
        <v>1166</v>
      </c>
      <c r="F475" t="s">
        <v>3</v>
      </c>
      <c r="G475" t="str">
        <f>VLOOKUP(sales[[#This Row],[Country]],countryregion[],2,0)</f>
        <v>Sub-Saharan Africa</v>
      </c>
      <c r="H475" t="s">
        <v>52</v>
      </c>
      <c r="I475" t="s">
        <v>1146</v>
      </c>
      <c r="J475">
        <v>5143</v>
      </c>
      <c r="K475" s="3">
        <f>VLOOKUP(sales[[#This Row],[Item Type]],typepricecost[],2,0)</f>
        <v>154.06</v>
      </c>
      <c r="L475" s="3">
        <f>VLOOKUP(sales[[#This Row],[Item Type]],typepricecost[],3,0)</f>
        <v>90.93</v>
      </c>
      <c r="M475" s="3">
        <f>sales[[#This Row],[Units Sold]]*sales[[#This Row],[Unit Price]]</f>
        <v>792330.58</v>
      </c>
      <c r="N475" s="3">
        <f>sales[[#This Row],[Units Sold]]*sales[[#This Row],[Unit Cost]]</f>
        <v>467652.99000000005</v>
      </c>
      <c r="O475" s="3">
        <f>sales[[#This Row],[Total Sale]]-sales[[#This Row],[Total Cost]]</f>
        <v>324677.58999999991</v>
      </c>
      <c r="P475" s="19">
        <f>YEAR(sales[[#This Row],[Order Date]])</f>
        <v>2021</v>
      </c>
      <c r="Q475" s="19" t="str">
        <f>TEXT(sales[[#This Row],[Order Date]],"mmm")</f>
        <v>jun</v>
      </c>
      <c r="R475" s="19">
        <f>sales[[#This Row],[Ship Date]]-sales[[#This Row],[Order Date]]</f>
        <v>8</v>
      </c>
    </row>
    <row r="476" spans="1:18" x14ac:dyDescent="0.25">
      <c r="A476" s="8">
        <v>632386195</v>
      </c>
      <c r="B476" t="s">
        <v>636</v>
      </c>
      <c r="C476" s="1">
        <v>44857</v>
      </c>
      <c r="D476" s="1">
        <v>44907</v>
      </c>
      <c r="E476" t="s">
        <v>1164</v>
      </c>
      <c r="F476" t="s">
        <v>3</v>
      </c>
      <c r="G476" t="str">
        <f>VLOOKUP(sales[[#This Row],[Country]],countryregion[],2,0)</f>
        <v>Europe</v>
      </c>
      <c r="H476" t="s">
        <v>213</v>
      </c>
      <c r="I476" t="s">
        <v>1151</v>
      </c>
      <c r="J476">
        <v>5983</v>
      </c>
      <c r="K476" s="3">
        <f>VLOOKUP(sales[[#This Row],[Item Type]],typepricecost[],2,0)</f>
        <v>47.45</v>
      </c>
      <c r="L476" s="3">
        <f>VLOOKUP(sales[[#This Row],[Item Type]],typepricecost[],3,0)</f>
        <v>31.79</v>
      </c>
      <c r="M476" s="3">
        <f>sales[[#This Row],[Units Sold]]*sales[[#This Row],[Unit Price]]</f>
        <v>283893.35000000003</v>
      </c>
      <c r="N476" s="3">
        <f>sales[[#This Row],[Units Sold]]*sales[[#This Row],[Unit Cost]]</f>
        <v>190199.57</v>
      </c>
      <c r="O476" s="3">
        <f>sales[[#This Row],[Total Sale]]-sales[[#This Row],[Total Cost]]</f>
        <v>93693.780000000028</v>
      </c>
      <c r="P476" s="19">
        <f>YEAR(sales[[#This Row],[Order Date]])</f>
        <v>2022</v>
      </c>
      <c r="Q476" s="19" t="str">
        <f>TEXT(sales[[#This Row],[Order Date]],"mmm")</f>
        <v>oct</v>
      </c>
      <c r="R476" s="19">
        <f>sales[[#This Row],[Ship Date]]-sales[[#This Row],[Order Date]]</f>
        <v>50</v>
      </c>
    </row>
    <row r="477" spans="1:18" x14ac:dyDescent="0.25">
      <c r="A477" s="8">
        <v>953977048</v>
      </c>
      <c r="B477" t="s">
        <v>637</v>
      </c>
      <c r="C477" s="1">
        <v>44247</v>
      </c>
      <c r="D477" s="1">
        <v>44277</v>
      </c>
      <c r="E477" t="s">
        <v>1166</v>
      </c>
      <c r="F477" t="s">
        <v>6</v>
      </c>
      <c r="G477" t="str">
        <f>VLOOKUP(sales[[#This Row],[Country]],countryregion[],2,0)</f>
        <v>Asia</v>
      </c>
      <c r="H477" t="s">
        <v>396</v>
      </c>
      <c r="I477" t="s">
        <v>2</v>
      </c>
      <c r="J477">
        <v>1863</v>
      </c>
      <c r="K477" s="3">
        <f>VLOOKUP(sales[[#This Row],[Item Type]],typepricecost[],2,0)</f>
        <v>152.58000000000001</v>
      </c>
      <c r="L477" s="3">
        <f>VLOOKUP(sales[[#This Row],[Item Type]],typepricecost[],3,0)</f>
        <v>97.44</v>
      </c>
      <c r="M477" s="3">
        <f>sales[[#This Row],[Units Sold]]*sales[[#This Row],[Unit Price]]</f>
        <v>284256.54000000004</v>
      </c>
      <c r="N477" s="3">
        <f>sales[[#This Row],[Units Sold]]*sales[[#This Row],[Unit Cost]]</f>
        <v>181530.72</v>
      </c>
      <c r="O477" s="3">
        <f>sales[[#This Row],[Total Sale]]-sales[[#This Row],[Total Cost]]</f>
        <v>102725.82000000004</v>
      </c>
      <c r="P477" s="19">
        <f>YEAR(sales[[#This Row],[Order Date]])</f>
        <v>2021</v>
      </c>
      <c r="Q477" s="19" t="str">
        <f>TEXT(sales[[#This Row],[Order Date]],"mmm")</f>
        <v>feb</v>
      </c>
      <c r="R477" s="19">
        <f>sales[[#This Row],[Ship Date]]-sales[[#This Row],[Order Date]]</f>
        <v>30</v>
      </c>
    </row>
    <row r="478" spans="1:18" x14ac:dyDescent="0.25">
      <c r="A478" s="8">
        <v>372889983</v>
      </c>
      <c r="B478" t="s">
        <v>638</v>
      </c>
      <c r="C478" s="1">
        <v>44078</v>
      </c>
      <c r="D478" s="1">
        <v>44099</v>
      </c>
      <c r="E478" t="s">
        <v>1163</v>
      </c>
      <c r="F478" t="s">
        <v>6</v>
      </c>
      <c r="G478" t="str">
        <f>VLOOKUP(sales[[#This Row],[Country]],countryregion[],2,0)</f>
        <v>Europe</v>
      </c>
      <c r="H478" t="s">
        <v>112</v>
      </c>
      <c r="I478" t="s">
        <v>1148</v>
      </c>
      <c r="J478">
        <v>5287</v>
      </c>
      <c r="K478" s="3">
        <f>VLOOKUP(sales[[#This Row],[Item Type]],typepricecost[],2,0)</f>
        <v>437.2</v>
      </c>
      <c r="L478" s="3">
        <f>VLOOKUP(sales[[#This Row],[Item Type]],typepricecost[],3,0)</f>
        <v>263.33</v>
      </c>
      <c r="M478" s="3">
        <f>sales[[#This Row],[Units Sold]]*sales[[#This Row],[Unit Price]]</f>
        <v>2311476.4</v>
      </c>
      <c r="N478" s="3">
        <f>sales[[#This Row],[Units Sold]]*sales[[#This Row],[Unit Cost]]</f>
        <v>1392225.71</v>
      </c>
      <c r="O478" s="3">
        <f>sales[[#This Row],[Total Sale]]-sales[[#This Row],[Total Cost]]</f>
        <v>919250.69</v>
      </c>
      <c r="P478" s="19">
        <f>YEAR(sales[[#This Row],[Order Date]])</f>
        <v>2020</v>
      </c>
      <c r="Q478" s="19" t="str">
        <f>TEXT(sales[[#This Row],[Order Date]],"mmm")</f>
        <v>sep</v>
      </c>
      <c r="R478" s="19">
        <f>sales[[#This Row],[Ship Date]]-sales[[#This Row],[Order Date]]</f>
        <v>21</v>
      </c>
    </row>
    <row r="479" spans="1:18" x14ac:dyDescent="0.25">
      <c r="A479" s="8">
        <v>334486329</v>
      </c>
      <c r="B479" t="s">
        <v>639</v>
      </c>
      <c r="C479" s="1">
        <v>43966</v>
      </c>
      <c r="D479" s="1">
        <v>43973</v>
      </c>
      <c r="E479" t="s">
        <v>1164</v>
      </c>
      <c r="F479" t="s">
        <v>3</v>
      </c>
      <c r="G479" t="str">
        <f>VLOOKUP(sales[[#This Row],[Country]],countryregion[],2,0)</f>
        <v>Europe</v>
      </c>
      <c r="H479" t="s">
        <v>640</v>
      </c>
      <c r="I479" t="s">
        <v>1152</v>
      </c>
      <c r="J479">
        <v>793</v>
      </c>
      <c r="K479" s="3">
        <f>VLOOKUP(sales[[#This Row],[Item Type]],typepricecost[],2,0)</f>
        <v>109.28</v>
      </c>
      <c r="L479" s="3">
        <f>VLOOKUP(sales[[#This Row],[Item Type]],typepricecost[],3,0)</f>
        <v>35.840000000000003</v>
      </c>
      <c r="M479" s="3">
        <f>sales[[#This Row],[Units Sold]]*sales[[#This Row],[Unit Price]]</f>
        <v>86659.040000000008</v>
      </c>
      <c r="N479" s="3">
        <f>sales[[#This Row],[Units Sold]]*sales[[#This Row],[Unit Cost]]</f>
        <v>28421.120000000003</v>
      </c>
      <c r="O479" s="3">
        <f>sales[[#This Row],[Total Sale]]-sales[[#This Row],[Total Cost]]</f>
        <v>58237.920000000006</v>
      </c>
      <c r="P479" s="19">
        <f>YEAR(sales[[#This Row],[Order Date]])</f>
        <v>2020</v>
      </c>
      <c r="Q479" s="19" t="str">
        <f>TEXT(sales[[#This Row],[Order Date]],"mmm")</f>
        <v>may</v>
      </c>
      <c r="R479" s="19">
        <f>sales[[#This Row],[Ship Date]]-sales[[#This Row],[Order Date]]</f>
        <v>7</v>
      </c>
    </row>
    <row r="480" spans="1:18" x14ac:dyDescent="0.25">
      <c r="A480" s="8">
        <v>554439914</v>
      </c>
      <c r="B480" t="s">
        <v>641</v>
      </c>
      <c r="C480" s="1">
        <v>44194</v>
      </c>
      <c r="D480" s="1">
        <v>44204</v>
      </c>
      <c r="E480" t="s">
        <v>1164</v>
      </c>
      <c r="F480" t="s">
        <v>3</v>
      </c>
      <c r="G480" t="str">
        <f>VLOOKUP(sales[[#This Row],[Country]],countryregion[],2,0)</f>
        <v>Middle East and North Africa</v>
      </c>
      <c r="H480" t="s">
        <v>84</v>
      </c>
      <c r="I480" t="s">
        <v>1146</v>
      </c>
      <c r="J480">
        <v>9946</v>
      </c>
      <c r="K480" s="3">
        <f>VLOOKUP(sales[[#This Row],[Item Type]],typepricecost[],2,0)</f>
        <v>154.06</v>
      </c>
      <c r="L480" s="3">
        <f>VLOOKUP(sales[[#This Row],[Item Type]],typepricecost[],3,0)</f>
        <v>90.93</v>
      </c>
      <c r="M480" s="3">
        <f>sales[[#This Row],[Units Sold]]*sales[[#This Row],[Unit Price]]</f>
        <v>1532280.76</v>
      </c>
      <c r="N480" s="3">
        <f>sales[[#This Row],[Units Sold]]*sales[[#This Row],[Unit Cost]]</f>
        <v>904389.78</v>
      </c>
      <c r="O480" s="3">
        <f>sales[[#This Row],[Total Sale]]-sales[[#This Row],[Total Cost]]</f>
        <v>627890.98</v>
      </c>
      <c r="P480" s="19">
        <f>YEAR(sales[[#This Row],[Order Date]])</f>
        <v>2020</v>
      </c>
      <c r="Q480" s="19" t="str">
        <f>TEXT(sales[[#This Row],[Order Date]],"mmm")</f>
        <v>dic</v>
      </c>
      <c r="R480" s="19">
        <f>sales[[#This Row],[Ship Date]]-sales[[#This Row],[Order Date]]</f>
        <v>10</v>
      </c>
    </row>
    <row r="481" spans="1:18" x14ac:dyDescent="0.25">
      <c r="A481" s="8">
        <v>368737065</v>
      </c>
      <c r="B481" t="s">
        <v>615</v>
      </c>
      <c r="C481" s="1">
        <v>44150</v>
      </c>
      <c r="D481" s="1">
        <v>44166</v>
      </c>
      <c r="E481" t="s">
        <v>1164</v>
      </c>
      <c r="F481" t="s">
        <v>6</v>
      </c>
      <c r="G481" t="str">
        <f>VLOOKUP(sales[[#This Row],[Country]],countryregion[],2,0)</f>
        <v>Central America and the Caribbean</v>
      </c>
      <c r="H481" t="s">
        <v>470</v>
      </c>
      <c r="I481" t="s">
        <v>1153</v>
      </c>
      <c r="J481">
        <v>6347</v>
      </c>
      <c r="K481" s="3">
        <f>VLOOKUP(sales[[#This Row],[Item Type]],typepricecost[],2,0)</f>
        <v>668.27</v>
      </c>
      <c r="L481" s="3">
        <f>VLOOKUP(sales[[#This Row],[Item Type]],typepricecost[],3,0)</f>
        <v>502.54</v>
      </c>
      <c r="M481" s="3">
        <f>sales[[#This Row],[Units Sold]]*sales[[#This Row],[Unit Price]]</f>
        <v>4241509.6899999995</v>
      </c>
      <c r="N481" s="3">
        <f>sales[[#This Row],[Units Sold]]*sales[[#This Row],[Unit Cost]]</f>
        <v>3189621.3800000004</v>
      </c>
      <c r="O481" s="3">
        <f>sales[[#This Row],[Total Sale]]-sales[[#This Row],[Total Cost]]</f>
        <v>1051888.3099999991</v>
      </c>
      <c r="P481" s="19">
        <f>YEAR(sales[[#This Row],[Order Date]])</f>
        <v>2020</v>
      </c>
      <c r="Q481" s="19" t="str">
        <f>TEXT(sales[[#This Row],[Order Date]],"mmm")</f>
        <v>nov</v>
      </c>
      <c r="R481" s="19">
        <f>sales[[#This Row],[Ship Date]]-sales[[#This Row],[Order Date]]</f>
        <v>16</v>
      </c>
    </row>
    <row r="482" spans="1:18" x14ac:dyDescent="0.25">
      <c r="A482" s="8">
        <v>983676612</v>
      </c>
      <c r="B482" t="s">
        <v>642</v>
      </c>
      <c r="C482" s="1">
        <v>43889</v>
      </c>
      <c r="D482" s="1">
        <v>43939</v>
      </c>
      <c r="E482" t="s">
        <v>1163</v>
      </c>
      <c r="F482" t="s">
        <v>6</v>
      </c>
      <c r="G482" t="str">
        <f>VLOOKUP(sales[[#This Row],[Country]],countryregion[],2,0)</f>
        <v>Middle East and North Africa</v>
      </c>
      <c r="H482" t="s">
        <v>79</v>
      </c>
      <c r="I482" t="s">
        <v>1145</v>
      </c>
      <c r="J482">
        <v>624</v>
      </c>
      <c r="K482" s="3">
        <f>VLOOKUP(sales[[#This Row],[Item Type]],typepricecost[],2,0)</f>
        <v>651.21</v>
      </c>
      <c r="L482" s="3">
        <f>VLOOKUP(sales[[#This Row],[Item Type]],typepricecost[],3,0)</f>
        <v>524.96</v>
      </c>
      <c r="M482" s="3">
        <f>sales[[#This Row],[Units Sold]]*sales[[#This Row],[Unit Price]]</f>
        <v>406355.04000000004</v>
      </c>
      <c r="N482" s="3">
        <f>sales[[#This Row],[Units Sold]]*sales[[#This Row],[Unit Cost]]</f>
        <v>327575.04000000004</v>
      </c>
      <c r="O482" s="3">
        <f>sales[[#This Row],[Total Sale]]-sales[[#This Row],[Total Cost]]</f>
        <v>78780</v>
      </c>
      <c r="P482" s="19">
        <f>YEAR(sales[[#This Row],[Order Date]])</f>
        <v>2020</v>
      </c>
      <c r="Q482" s="19" t="str">
        <f>TEXT(sales[[#This Row],[Order Date]],"mmm")</f>
        <v>feb</v>
      </c>
      <c r="R482" s="19">
        <f>sales[[#This Row],[Ship Date]]-sales[[#This Row],[Order Date]]</f>
        <v>50</v>
      </c>
    </row>
    <row r="483" spans="1:18" x14ac:dyDescent="0.25">
      <c r="A483" s="8">
        <v>525869882</v>
      </c>
      <c r="B483" t="s">
        <v>643</v>
      </c>
      <c r="C483" s="1">
        <v>44657</v>
      </c>
      <c r="D483" s="1">
        <v>44703</v>
      </c>
      <c r="E483" t="s">
        <v>1164</v>
      </c>
      <c r="F483" t="s">
        <v>6</v>
      </c>
      <c r="G483" t="str">
        <f>VLOOKUP(sales[[#This Row],[Country]],countryregion[],2,0)</f>
        <v>Middle East and North Africa</v>
      </c>
      <c r="H483" t="s">
        <v>18</v>
      </c>
      <c r="I483" t="s">
        <v>1149</v>
      </c>
      <c r="J483">
        <v>5439</v>
      </c>
      <c r="K483" s="3">
        <f>VLOOKUP(sales[[#This Row],[Item Type]],typepricecost[],2,0)</f>
        <v>205.7</v>
      </c>
      <c r="L483" s="3">
        <f>VLOOKUP(sales[[#This Row],[Item Type]],typepricecost[],3,0)</f>
        <v>117.11</v>
      </c>
      <c r="M483" s="3">
        <f>sales[[#This Row],[Units Sold]]*sales[[#This Row],[Unit Price]]</f>
        <v>1118802.3</v>
      </c>
      <c r="N483" s="3">
        <f>sales[[#This Row],[Units Sold]]*sales[[#This Row],[Unit Cost]]</f>
        <v>636961.29</v>
      </c>
      <c r="O483" s="3">
        <f>sales[[#This Row],[Total Sale]]-sales[[#This Row],[Total Cost]]</f>
        <v>481841.01</v>
      </c>
      <c r="P483" s="19">
        <f>YEAR(sales[[#This Row],[Order Date]])</f>
        <v>2022</v>
      </c>
      <c r="Q483" s="19" t="str">
        <f>TEXT(sales[[#This Row],[Order Date]],"mmm")</f>
        <v>abr</v>
      </c>
      <c r="R483" s="19">
        <f>sales[[#This Row],[Ship Date]]-sales[[#This Row],[Order Date]]</f>
        <v>46</v>
      </c>
    </row>
    <row r="484" spans="1:18" x14ac:dyDescent="0.25">
      <c r="A484" s="8">
        <v>792240703</v>
      </c>
      <c r="B484" t="s">
        <v>644</v>
      </c>
      <c r="C484" s="1">
        <v>44193</v>
      </c>
      <c r="D484" s="1">
        <v>44225</v>
      </c>
      <c r="E484" t="s">
        <v>1165</v>
      </c>
      <c r="F484" t="s">
        <v>3</v>
      </c>
      <c r="G484" t="str">
        <f>VLOOKUP(sales[[#This Row],[Country]],countryregion[],2,0)</f>
        <v>Europe</v>
      </c>
      <c r="H484" t="s">
        <v>143</v>
      </c>
      <c r="I484" t="s">
        <v>1147</v>
      </c>
      <c r="J484">
        <v>484</v>
      </c>
      <c r="K484" s="3">
        <f>VLOOKUP(sales[[#This Row],[Item Type]],typepricecost[],2,0)</f>
        <v>9.33</v>
      </c>
      <c r="L484" s="3">
        <f>VLOOKUP(sales[[#This Row],[Item Type]],typepricecost[],3,0)</f>
        <v>6.92</v>
      </c>
      <c r="M484" s="3">
        <f>sales[[#This Row],[Units Sold]]*sales[[#This Row],[Unit Price]]</f>
        <v>4515.72</v>
      </c>
      <c r="N484" s="3">
        <f>sales[[#This Row],[Units Sold]]*sales[[#This Row],[Unit Cost]]</f>
        <v>3349.2799999999997</v>
      </c>
      <c r="O484" s="3">
        <f>sales[[#This Row],[Total Sale]]-sales[[#This Row],[Total Cost]]</f>
        <v>1166.4400000000005</v>
      </c>
      <c r="P484" s="19">
        <f>YEAR(sales[[#This Row],[Order Date]])</f>
        <v>2020</v>
      </c>
      <c r="Q484" s="19" t="str">
        <f>TEXT(sales[[#This Row],[Order Date]],"mmm")</f>
        <v>dic</v>
      </c>
      <c r="R484" s="19">
        <f>sales[[#This Row],[Ship Date]]-sales[[#This Row],[Order Date]]</f>
        <v>32</v>
      </c>
    </row>
    <row r="485" spans="1:18" x14ac:dyDescent="0.25">
      <c r="A485" s="8">
        <v>500025403</v>
      </c>
      <c r="B485" t="s">
        <v>645</v>
      </c>
      <c r="C485" s="1">
        <v>44560</v>
      </c>
      <c r="D485" s="1">
        <v>44607</v>
      </c>
      <c r="E485" t="s">
        <v>1165</v>
      </c>
      <c r="F485" t="s">
        <v>3</v>
      </c>
      <c r="G485" t="str">
        <f>VLOOKUP(sales[[#This Row],[Country]],countryregion[],2,0)</f>
        <v>Europe</v>
      </c>
      <c r="H485" t="s">
        <v>161</v>
      </c>
      <c r="I485" t="s">
        <v>1149</v>
      </c>
      <c r="J485">
        <v>7483</v>
      </c>
      <c r="K485" s="3">
        <f>VLOOKUP(sales[[#This Row],[Item Type]],typepricecost[],2,0)</f>
        <v>205.7</v>
      </c>
      <c r="L485" s="3">
        <f>VLOOKUP(sales[[#This Row],[Item Type]],typepricecost[],3,0)</f>
        <v>117.11</v>
      </c>
      <c r="M485" s="3">
        <f>sales[[#This Row],[Units Sold]]*sales[[#This Row],[Unit Price]]</f>
        <v>1539253.0999999999</v>
      </c>
      <c r="N485" s="3">
        <f>sales[[#This Row],[Units Sold]]*sales[[#This Row],[Unit Cost]]</f>
        <v>876334.13</v>
      </c>
      <c r="O485" s="3">
        <f>sales[[#This Row],[Total Sale]]-sales[[#This Row],[Total Cost]]</f>
        <v>662918.96999999986</v>
      </c>
      <c r="P485" s="19">
        <f>YEAR(sales[[#This Row],[Order Date]])</f>
        <v>2021</v>
      </c>
      <c r="Q485" s="19" t="str">
        <f>TEXT(sales[[#This Row],[Order Date]],"mmm")</f>
        <v>dic</v>
      </c>
      <c r="R485" s="19">
        <f>sales[[#This Row],[Ship Date]]-sales[[#This Row],[Order Date]]</f>
        <v>47</v>
      </c>
    </row>
    <row r="486" spans="1:18" x14ac:dyDescent="0.25">
      <c r="A486" s="8">
        <v>236772811</v>
      </c>
      <c r="B486" t="s">
        <v>646</v>
      </c>
      <c r="C486" s="1">
        <v>44311</v>
      </c>
      <c r="D486" s="1">
        <v>44327</v>
      </c>
      <c r="E486" t="s">
        <v>1163</v>
      </c>
      <c r="F486" t="s">
        <v>6</v>
      </c>
      <c r="G486" t="str">
        <f>VLOOKUP(sales[[#This Row],[Country]],countryregion[],2,0)</f>
        <v>Middle East and North Africa</v>
      </c>
      <c r="H486" t="s">
        <v>31</v>
      </c>
      <c r="I486" t="s">
        <v>1147</v>
      </c>
      <c r="J486">
        <v>5191</v>
      </c>
      <c r="K486" s="3">
        <f>VLOOKUP(sales[[#This Row],[Item Type]],typepricecost[],2,0)</f>
        <v>9.33</v>
      </c>
      <c r="L486" s="3">
        <f>VLOOKUP(sales[[#This Row],[Item Type]],typepricecost[],3,0)</f>
        <v>6.92</v>
      </c>
      <c r="M486" s="3">
        <f>sales[[#This Row],[Units Sold]]*sales[[#This Row],[Unit Price]]</f>
        <v>48432.03</v>
      </c>
      <c r="N486" s="3">
        <f>sales[[#This Row],[Units Sold]]*sales[[#This Row],[Unit Cost]]</f>
        <v>35921.72</v>
      </c>
      <c r="O486" s="3">
        <f>sales[[#This Row],[Total Sale]]-sales[[#This Row],[Total Cost]]</f>
        <v>12510.309999999998</v>
      </c>
      <c r="P486" s="19">
        <f>YEAR(sales[[#This Row],[Order Date]])</f>
        <v>2021</v>
      </c>
      <c r="Q486" s="19" t="str">
        <f>TEXT(sales[[#This Row],[Order Date]],"mmm")</f>
        <v>abr</v>
      </c>
      <c r="R486" s="19">
        <f>sales[[#This Row],[Ship Date]]-sales[[#This Row],[Order Date]]</f>
        <v>16</v>
      </c>
    </row>
    <row r="487" spans="1:18" x14ac:dyDescent="0.25">
      <c r="A487" s="8">
        <v>210344254</v>
      </c>
      <c r="B487" t="s">
        <v>647</v>
      </c>
      <c r="C487" s="1">
        <v>44238</v>
      </c>
      <c r="D487" s="1">
        <v>44270</v>
      </c>
      <c r="E487" t="s">
        <v>1164</v>
      </c>
      <c r="F487" t="s">
        <v>6</v>
      </c>
      <c r="G487" t="str">
        <f>VLOOKUP(sales[[#This Row],[Country]],countryregion[],2,0)</f>
        <v>Europe</v>
      </c>
      <c r="H487" t="s">
        <v>640</v>
      </c>
      <c r="I487" t="s">
        <v>1153</v>
      </c>
      <c r="J487">
        <v>4394</v>
      </c>
      <c r="K487" s="3">
        <f>VLOOKUP(sales[[#This Row],[Item Type]],typepricecost[],2,0)</f>
        <v>668.27</v>
      </c>
      <c r="L487" s="3">
        <f>VLOOKUP(sales[[#This Row],[Item Type]],typepricecost[],3,0)</f>
        <v>502.54</v>
      </c>
      <c r="M487" s="3">
        <f>sales[[#This Row],[Units Sold]]*sales[[#This Row],[Unit Price]]</f>
        <v>2936378.38</v>
      </c>
      <c r="N487" s="3">
        <f>sales[[#This Row],[Units Sold]]*sales[[#This Row],[Unit Cost]]</f>
        <v>2208160.7600000002</v>
      </c>
      <c r="O487" s="3">
        <f>sales[[#This Row],[Total Sale]]-sales[[#This Row],[Total Cost]]</f>
        <v>728217.61999999965</v>
      </c>
      <c r="P487" s="19">
        <f>YEAR(sales[[#This Row],[Order Date]])</f>
        <v>2021</v>
      </c>
      <c r="Q487" s="19" t="str">
        <f>TEXT(sales[[#This Row],[Order Date]],"mmm")</f>
        <v>feb</v>
      </c>
      <c r="R487" s="19">
        <f>sales[[#This Row],[Ship Date]]-sales[[#This Row],[Order Date]]</f>
        <v>32</v>
      </c>
    </row>
    <row r="488" spans="1:18" x14ac:dyDescent="0.25">
      <c r="A488" s="8">
        <v>698913562</v>
      </c>
      <c r="B488" t="s">
        <v>648</v>
      </c>
      <c r="C488" s="1">
        <v>44754</v>
      </c>
      <c r="D488" s="1">
        <v>44775</v>
      </c>
      <c r="E488" t="s">
        <v>1166</v>
      </c>
      <c r="F488" t="s">
        <v>6</v>
      </c>
      <c r="G488" t="str">
        <f>VLOOKUP(sales[[#This Row],[Country]],countryregion[],2,0)</f>
        <v>Sub-Saharan Africa</v>
      </c>
      <c r="H488" t="s">
        <v>359</v>
      </c>
      <c r="I488" t="s">
        <v>1152</v>
      </c>
      <c r="J488">
        <v>2909</v>
      </c>
      <c r="K488" s="3">
        <f>VLOOKUP(sales[[#This Row],[Item Type]],typepricecost[],2,0)</f>
        <v>109.28</v>
      </c>
      <c r="L488" s="3">
        <f>VLOOKUP(sales[[#This Row],[Item Type]],typepricecost[],3,0)</f>
        <v>35.840000000000003</v>
      </c>
      <c r="M488" s="3">
        <f>sales[[#This Row],[Units Sold]]*sales[[#This Row],[Unit Price]]</f>
        <v>317895.52</v>
      </c>
      <c r="N488" s="3">
        <f>sales[[#This Row],[Units Sold]]*sales[[#This Row],[Unit Cost]]</f>
        <v>104258.56000000001</v>
      </c>
      <c r="O488" s="3">
        <f>sales[[#This Row],[Total Sale]]-sales[[#This Row],[Total Cost]]</f>
        <v>213636.96000000002</v>
      </c>
      <c r="P488" s="19">
        <f>YEAR(sales[[#This Row],[Order Date]])</f>
        <v>2022</v>
      </c>
      <c r="Q488" s="19" t="str">
        <f>TEXT(sales[[#This Row],[Order Date]],"mmm")</f>
        <v>jul</v>
      </c>
      <c r="R488" s="19">
        <f>sales[[#This Row],[Ship Date]]-sales[[#This Row],[Order Date]]</f>
        <v>21</v>
      </c>
    </row>
    <row r="489" spans="1:18" x14ac:dyDescent="0.25">
      <c r="A489" s="8">
        <v>700967061</v>
      </c>
      <c r="B489" t="s">
        <v>649</v>
      </c>
      <c r="C489" s="1">
        <v>44333</v>
      </c>
      <c r="D489" s="1">
        <v>44360</v>
      </c>
      <c r="E489" t="s">
        <v>1164</v>
      </c>
      <c r="F489" t="s">
        <v>6</v>
      </c>
      <c r="G489" t="str">
        <f>VLOOKUP(sales[[#This Row],[Country]],countryregion[],2,0)</f>
        <v>Australia and Oceania</v>
      </c>
      <c r="H489" t="s">
        <v>598</v>
      </c>
      <c r="I489" t="s">
        <v>1146</v>
      </c>
      <c r="J489">
        <v>585</v>
      </c>
      <c r="K489" s="3">
        <f>VLOOKUP(sales[[#This Row],[Item Type]],typepricecost[],2,0)</f>
        <v>154.06</v>
      </c>
      <c r="L489" s="3">
        <f>VLOOKUP(sales[[#This Row],[Item Type]],typepricecost[],3,0)</f>
        <v>90.93</v>
      </c>
      <c r="M489" s="3">
        <f>sales[[#This Row],[Units Sold]]*sales[[#This Row],[Unit Price]]</f>
        <v>90125.1</v>
      </c>
      <c r="N489" s="3">
        <f>sales[[#This Row],[Units Sold]]*sales[[#This Row],[Unit Cost]]</f>
        <v>53194.05</v>
      </c>
      <c r="O489" s="3">
        <f>sales[[#This Row],[Total Sale]]-sales[[#This Row],[Total Cost]]</f>
        <v>36931.050000000003</v>
      </c>
      <c r="P489" s="19">
        <f>YEAR(sales[[#This Row],[Order Date]])</f>
        <v>2021</v>
      </c>
      <c r="Q489" s="19" t="str">
        <f>TEXT(sales[[#This Row],[Order Date]],"mmm")</f>
        <v>may</v>
      </c>
      <c r="R489" s="19">
        <f>sales[[#This Row],[Ship Date]]-sales[[#This Row],[Order Date]]</f>
        <v>27</v>
      </c>
    </row>
    <row r="490" spans="1:18" x14ac:dyDescent="0.25">
      <c r="A490" s="8">
        <v>185303580</v>
      </c>
      <c r="B490" t="s">
        <v>650</v>
      </c>
      <c r="C490" s="1">
        <v>44204</v>
      </c>
      <c r="D490" s="1">
        <v>44234</v>
      </c>
      <c r="E490" t="s">
        <v>1163</v>
      </c>
      <c r="F490" t="s">
        <v>3</v>
      </c>
      <c r="G490" t="str">
        <f>VLOOKUP(sales[[#This Row],[Country]],countryregion[],2,0)</f>
        <v>Sub-Saharan Africa</v>
      </c>
      <c r="H490" t="s">
        <v>29</v>
      </c>
      <c r="I490" t="s">
        <v>1152</v>
      </c>
      <c r="J490">
        <v>4302</v>
      </c>
      <c r="K490" s="3">
        <f>VLOOKUP(sales[[#This Row],[Item Type]],typepricecost[],2,0)</f>
        <v>109.28</v>
      </c>
      <c r="L490" s="3">
        <f>VLOOKUP(sales[[#This Row],[Item Type]],typepricecost[],3,0)</f>
        <v>35.840000000000003</v>
      </c>
      <c r="M490" s="3">
        <f>sales[[#This Row],[Units Sold]]*sales[[#This Row],[Unit Price]]</f>
        <v>470122.56</v>
      </c>
      <c r="N490" s="3">
        <f>sales[[#This Row],[Units Sold]]*sales[[#This Row],[Unit Cost]]</f>
        <v>154183.68000000002</v>
      </c>
      <c r="O490" s="3">
        <f>sales[[#This Row],[Total Sale]]-sales[[#This Row],[Total Cost]]</f>
        <v>315938.88</v>
      </c>
      <c r="P490" s="19">
        <f>YEAR(sales[[#This Row],[Order Date]])</f>
        <v>2021</v>
      </c>
      <c r="Q490" s="19" t="str">
        <f>TEXT(sales[[#This Row],[Order Date]],"mmm")</f>
        <v>ene</v>
      </c>
      <c r="R490" s="19">
        <f>sales[[#This Row],[Ship Date]]-sales[[#This Row],[Order Date]]</f>
        <v>30</v>
      </c>
    </row>
    <row r="491" spans="1:18" x14ac:dyDescent="0.25">
      <c r="A491" s="8">
        <v>541034448</v>
      </c>
      <c r="B491" t="s">
        <v>651</v>
      </c>
      <c r="C491" s="1">
        <v>44701</v>
      </c>
      <c r="D491" s="1">
        <v>44723</v>
      </c>
      <c r="E491" t="s">
        <v>1165</v>
      </c>
      <c r="F491" t="s">
        <v>6</v>
      </c>
      <c r="G491" t="str">
        <f>VLOOKUP(sales[[#This Row],[Country]],countryregion[],2,0)</f>
        <v>Central America and the Caribbean</v>
      </c>
      <c r="H491" t="s">
        <v>124</v>
      </c>
      <c r="I491" t="s">
        <v>1154</v>
      </c>
      <c r="J491">
        <v>2971</v>
      </c>
      <c r="K491" s="3">
        <f>VLOOKUP(sales[[#This Row],[Item Type]],typepricecost[],2,0)</f>
        <v>81.73</v>
      </c>
      <c r="L491" s="3">
        <f>VLOOKUP(sales[[#This Row],[Item Type]],typepricecost[],3,0)</f>
        <v>56.67</v>
      </c>
      <c r="M491" s="3">
        <f>sales[[#This Row],[Units Sold]]*sales[[#This Row],[Unit Price]]</f>
        <v>242819.83000000002</v>
      </c>
      <c r="N491" s="3">
        <f>sales[[#This Row],[Units Sold]]*sales[[#This Row],[Unit Cost]]</f>
        <v>168366.57</v>
      </c>
      <c r="O491" s="3">
        <f>sales[[#This Row],[Total Sale]]-sales[[#This Row],[Total Cost]]</f>
        <v>74453.260000000009</v>
      </c>
      <c r="P491" s="19">
        <f>YEAR(sales[[#This Row],[Order Date]])</f>
        <v>2022</v>
      </c>
      <c r="Q491" s="19" t="str">
        <f>TEXT(sales[[#This Row],[Order Date]],"mmm")</f>
        <v>may</v>
      </c>
      <c r="R491" s="19">
        <f>sales[[#This Row],[Ship Date]]-sales[[#This Row],[Order Date]]</f>
        <v>22</v>
      </c>
    </row>
    <row r="492" spans="1:18" x14ac:dyDescent="0.25">
      <c r="A492" s="8">
        <v>527583491</v>
      </c>
      <c r="B492" t="s">
        <v>652</v>
      </c>
      <c r="C492" s="1">
        <v>44737</v>
      </c>
      <c r="D492" s="1">
        <v>44773</v>
      </c>
      <c r="E492" t="s">
        <v>1163</v>
      </c>
      <c r="F492" t="s">
        <v>3</v>
      </c>
      <c r="G492" t="str">
        <f>VLOOKUP(sales[[#This Row],[Country]],countryregion[],2,0)</f>
        <v>Europe</v>
      </c>
      <c r="H492" t="s">
        <v>147</v>
      </c>
      <c r="I492" t="s">
        <v>1150</v>
      </c>
      <c r="J492">
        <v>2534</v>
      </c>
      <c r="K492" s="3">
        <f>VLOOKUP(sales[[#This Row],[Item Type]],typepricecost[],2,0)</f>
        <v>255.28</v>
      </c>
      <c r="L492" s="3">
        <f>VLOOKUP(sales[[#This Row],[Item Type]],typepricecost[],3,0)</f>
        <v>159.41999999999999</v>
      </c>
      <c r="M492" s="3">
        <f>sales[[#This Row],[Units Sold]]*sales[[#This Row],[Unit Price]]</f>
        <v>646879.52</v>
      </c>
      <c r="N492" s="3">
        <f>sales[[#This Row],[Units Sold]]*sales[[#This Row],[Unit Cost]]</f>
        <v>403970.27999999997</v>
      </c>
      <c r="O492" s="3">
        <f>sales[[#This Row],[Total Sale]]-sales[[#This Row],[Total Cost]]</f>
        <v>242909.24000000005</v>
      </c>
      <c r="P492" s="19">
        <f>YEAR(sales[[#This Row],[Order Date]])</f>
        <v>2022</v>
      </c>
      <c r="Q492" s="19" t="str">
        <f>TEXT(sales[[#This Row],[Order Date]],"mmm")</f>
        <v>jun</v>
      </c>
      <c r="R492" s="19">
        <f>sales[[#This Row],[Ship Date]]-sales[[#This Row],[Order Date]]</f>
        <v>36</v>
      </c>
    </row>
    <row r="493" spans="1:18" x14ac:dyDescent="0.25">
      <c r="A493" s="8">
        <v>324687039</v>
      </c>
      <c r="B493" t="s">
        <v>653</v>
      </c>
      <c r="C493" s="1">
        <v>44417</v>
      </c>
      <c r="D493" s="1">
        <v>44433</v>
      </c>
      <c r="E493" t="s">
        <v>1166</v>
      </c>
      <c r="F493" t="s">
        <v>3</v>
      </c>
      <c r="G493" t="str">
        <f>VLOOKUP(sales[[#This Row],[Country]],countryregion[],2,0)</f>
        <v>Central America and the Caribbean</v>
      </c>
      <c r="H493" t="s">
        <v>88</v>
      </c>
      <c r="I493" t="s">
        <v>1154</v>
      </c>
      <c r="J493">
        <v>965</v>
      </c>
      <c r="K493" s="3">
        <f>VLOOKUP(sales[[#This Row],[Item Type]],typepricecost[],2,0)</f>
        <v>81.73</v>
      </c>
      <c r="L493" s="3">
        <f>VLOOKUP(sales[[#This Row],[Item Type]],typepricecost[],3,0)</f>
        <v>56.67</v>
      </c>
      <c r="M493" s="3">
        <f>sales[[#This Row],[Units Sold]]*sales[[#This Row],[Unit Price]]</f>
        <v>78869.45</v>
      </c>
      <c r="N493" s="3">
        <f>sales[[#This Row],[Units Sold]]*sales[[#This Row],[Unit Cost]]</f>
        <v>54686.55</v>
      </c>
      <c r="O493" s="3">
        <f>sales[[#This Row],[Total Sale]]-sales[[#This Row],[Total Cost]]</f>
        <v>24182.899999999994</v>
      </c>
      <c r="P493" s="19">
        <f>YEAR(sales[[#This Row],[Order Date]])</f>
        <v>2021</v>
      </c>
      <c r="Q493" s="19" t="str">
        <f>TEXT(sales[[#This Row],[Order Date]],"mmm")</f>
        <v>ago</v>
      </c>
      <c r="R493" s="19">
        <f>sales[[#This Row],[Ship Date]]-sales[[#This Row],[Order Date]]</f>
        <v>16</v>
      </c>
    </row>
    <row r="494" spans="1:18" x14ac:dyDescent="0.25">
      <c r="A494" s="8">
        <v>182393920</v>
      </c>
      <c r="B494" t="s">
        <v>654</v>
      </c>
      <c r="C494" s="1">
        <v>44513</v>
      </c>
      <c r="D494" s="1">
        <v>44561</v>
      </c>
      <c r="E494" t="s">
        <v>1164</v>
      </c>
      <c r="F494" t="s">
        <v>6</v>
      </c>
      <c r="G494" t="str">
        <f>VLOOKUP(sales[[#This Row],[Country]],countryregion[],2,0)</f>
        <v>Europe</v>
      </c>
      <c r="H494" t="s">
        <v>143</v>
      </c>
      <c r="I494" t="s">
        <v>1148</v>
      </c>
      <c r="J494">
        <v>3269</v>
      </c>
      <c r="K494" s="3">
        <f>VLOOKUP(sales[[#This Row],[Item Type]],typepricecost[],2,0)</f>
        <v>437.2</v>
      </c>
      <c r="L494" s="3">
        <f>VLOOKUP(sales[[#This Row],[Item Type]],typepricecost[],3,0)</f>
        <v>263.33</v>
      </c>
      <c r="M494" s="3">
        <f>sales[[#This Row],[Units Sold]]*sales[[#This Row],[Unit Price]]</f>
        <v>1429206.8</v>
      </c>
      <c r="N494" s="3">
        <f>sales[[#This Row],[Units Sold]]*sales[[#This Row],[Unit Cost]]</f>
        <v>860825.7699999999</v>
      </c>
      <c r="O494" s="3">
        <f>sales[[#This Row],[Total Sale]]-sales[[#This Row],[Total Cost]]</f>
        <v>568381.03000000014</v>
      </c>
      <c r="P494" s="19">
        <f>YEAR(sales[[#This Row],[Order Date]])</f>
        <v>2021</v>
      </c>
      <c r="Q494" s="19" t="str">
        <f>TEXT(sales[[#This Row],[Order Date]],"mmm")</f>
        <v>nov</v>
      </c>
      <c r="R494" s="19">
        <f>sales[[#This Row],[Ship Date]]-sales[[#This Row],[Order Date]]</f>
        <v>48</v>
      </c>
    </row>
    <row r="495" spans="1:18" x14ac:dyDescent="0.25">
      <c r="A495" s="8">
        <v>871065461</v>
      </c>
      <c r="B495" t="s">
        <v>655</v>
      </c>
      <c r="C495" s="1">
        <v>43859</v>
      </c>
      <c r="D495" s="1">
        <v>43884</v>
      </c>
      <c r="E495" t="s">
        <v>1166</v>
      </c>
      <c r="F495" t="s">
        <v>3</v>
      </c>
      <c r="G495" t="str">
        <f>VLOOKUP(sales[[#This Row],[Country]],countryregion[],2,0)</f>
        <v>Asia</v>
      </c>
      <c r="H495" t="s">
        <v>120</v>
      </c>
      <c r="I495" t="s">
        <v>1147</v>
      </c>
      <c r="J495">
        <v>6482</v>
      </c>
      <c r="K495" s="3">
        <f>VLOOKUP(sales[[#This Row],[Item Type]],typepricecost[],2,0)</f>
        <v>9.33</v>
      </c>
      <c r="L495" s="3">
        <f>VLOOKUP(sales[[#This Row],[Item Type]],typepricecost[],3,0)</f>
        <v>6.92</v>
      </c>
      <c r="M495" s="3">
        <f>sales[[#This Row],[Units Sold]]*sales[[#This Row],[Unit Price]]</f>
        <v>60477.06</v>
      </c>
      <c r="N495" s="3">
        <f>sales[[#This Row],[Units Sold]]*sales[[#This Row],[Unit Cost]]</f>
        <v>44855.44</v>
      </c>
      <c r="O495" s="3">
        <f>sales[[#This Row],[Total Sale]]-sales[[#This Row],[Total Cost]]</f>
        <v>15621.619999999995</v>
      </c>
      <c r="P495" s="19">
        <f>YEAR(sales[[#This Row],[Order Date]])</f>
        <v>2020</v>
      </c>
      <c r="Q495" s="19" t="str">
        <f>TEXT(sales[[#This Row],[Order Date]],"mmm")</f>
        <v>ene</v>
      </c>
      <c r="R495" s="19">
        <f>sales[[#This Row],[Ship Date]]-sales[[#This Row],[Order Date]]</f>
        <v>25</v>
      </c>
    </row>
    <row r="496" spans="1:18" x14ac:dyDescent="0.25">
      <c r="A496" s="8">
        <v>531375491</v>
      </c>
      <c r="B496" t="s">
        <v>656</v>
      </c>
      <c r="C496" s="1">
        <v>44043</v>
      </c>
      <c r="D496" s="1">
        <v>44077</v>
      </c>
      <c r="E496" t="s">
        <v>1165</v>
      </c>
      <c r="F496" t="s">
        <v>3</v>
      </c>
      <c r="G496" t="str">
        <f>VLOOKUP(sales[[#This Row],[Country]],countryregion[],2,0)</f>
        <v>Sub-Saharan Africa</v>
      </c>
      <c r="H496" t="s">
        <v>284</v>
      </c>
      <c r="I496" t="s">
        <v>1145</v>
      </c>
      <c r="J496">
        <v>4671</v>
      </c>
      <c r="K496" s="3">
        <f>VLOOKUP(sales[[#This Row],[Item Type]],typepricecost[],2,0)</f>
        <v>651.21</v>
      </c>
      <c r="L496" s="3">
        <f>VLOOKUP(sales[[#This Row],[Item Type]],typepricecost[],3,0)</f>
        <v>524.96</v>
      </c>
      <c r="M496" s="3">
        <f>sales[[#This Row],[Units Sold]]*sales[[#This Row],[Unit Price]]</f>
        <v>3041801.91</v>
      </c>
      <c r="N496" s="3">
        <f>sales[[#This Row],[Units Sold]]*sales[[#This Row],[Unit Cost]]</f>
        <v>2452088.16</v>
      </c>
      <c r="O496" s="3">
        <f>sales[[#This Row],[Total Sale]]-sales[[#This Row],[Total Cost]]</f>
        <v>589713.75</v>
      </c>
      <c r="P496" s="19">
        <f>YEAR(sales[[#This Row],[Order Date]])</f>
        <v>2020</v>
      </c>
      <c r="Q496" s="19" t="str">
        <f>TEXT(sales[[#This Row],[Order Date]],"mmm")</f>
        <v>jul</v>
      </c>
      <c r="R496" s="19">
        <f>sales[[#This Row],[Ship Date]]-sales[[#This Row],[Order Date]]</f>
        <v>34</v>
      </c>
    </row>
    <row r="497" spans="1:18" x14ac:dyDescent="0.25">
      <c r="A497" s="8">
        <v>524310338</v>
      </c>
      <c r="B497" t="s">
        <v>657</v>
      </c>
      <c r="C497" s="1">
        <v>44713</v>
      </c>
      <c r="D497" s="1">
        <v>44735</v>
      </c>
      <c r="E497" t="s">
        <v>1163</v>
      </c>
      <c r="F497" t="s">
        <v>3</v>
      </c>
      <c r="G497" t="str">
        <f>VLOOKUP(sales[[#This Row],[Country]],countryregion[],2,0)</f>
        <v>Central America and the Caribbean</v>
      </c>
      <c r="H497" t="s">
        <v>634</v>
      </c>
      <c r="I497" t="s">
        <v>1149</v>
      </c>
      <c r="J497">
        <v>3935</v>
      </c>
      <c r="K497" s="3">
        <f>VLOOKUP(sales[[#This Row],[Item Type]],typepricecost[],2,0)</f>
        <v>205.7</v>
      </c>
      <c r="L497" s="3">
        <f>VLOOKUP(sales[[#This Row],[Item Type]],typepricecost[],3,0)</f>
        <v>117.11</v>
      </c>
      <c r="M497" s="3">
        <f>sales[[#This Row],[Units Sold]]*sales[[#This Row],[Unit Price]]</f>
        <v>809429.5</v>
      </c>
      <c r="N497" s="3">
        <f>sales[[#This Row],[Units Sold]]*sales[[#This Row],[Unit Cost]]</f>
        <v>460827.85</v>
      </c>
      <c r="O497" s="3">
        <f>sales[[#This Row],[Total Sale]]-sales[[#This Row],[Total Cost]]</f>
        <v>348601.65</v>
      </c>
      <c r="P497" s="19">
        <f>YEAR(sales[[#This Row],[Order Date]])</f>
        <v>2022</v>
      </c>
      <c r="Q497" s="19" t="str">
        <f>TEXT(sales[[#This Row],[Order Date]],"mmm")</f>
        <v>jun</v>
      </c>
      <c r="R497" s="19">
        <f>sales[[#This Row],[Ship Date]]-sales[[#This Row],[Order Date]]</f>
        <v>22</v>
      </c>
    </row>
    <row r="498" spans="1:18" x14ac:dyDescent="0.25">
      <c r="A498" s="8">
        <v>481168830</v>
      </c>
      <c r="B498" t="s">
        <v>658</v>
      </c>
      <c r="C498" s="1">
        <v>44097</v>
      </c>
      <c r="D498" s="1">
        <v>44124</v>
      </c>
      <c r="E498" t="s">
        <v>1165</v>
      </c>
      <c r="F498" t="s">
        <v>3</v>
      </c>
      <c r="G498" t="str">
        <f>VLOOKUP(sales[[#This Row],[Country]],countryregion[],2,0)</f>
        <v>Central America and the Caribbean</v>
      </c>
      <c r="H498" t="s">
        <v>124</v>
      </c>
      <c r="I498" t="s">
        <v>2</v>
      </c>
      <c r="J498">
        <v>7404</v>
      </c>
      <c r="K498" s="3">
        <f>VLOOKUP(sales[[#This Row],[Item Type]],typepricecost[],2,0)</f>
        <v>152.58000000000001</v>
      </c>
      <c r="L498" s="3">
        <f>VLOOKUP(sales[[#This Row],[Item Type]],typepricecost[],3,0)</f>
        <v>97.44</v>
      </c>
      <c r="M498" s="3">
        <f>sales[[#This Row],[Units Sold]]*sales[[#This Row],[Unit Price]]</f>
        <v>1129702.32</v>
      </c>
      <c r="N498" s="3">
        <f>sales[[#This Row],[Units Sold]]*sales[[#This Row],[Unit Cost]]</f>
        <v>721445.76</v>
      </c>
      <c r="O498" s="3">
        <f>sales[[#This Row],[Total Sale]]-sales[[#This Row],[Total Cost]]</f>
        <v>408256.56000000006</v>
      </c>
      <c r="P498" s="19">
        <f>YEAR(sales[[#This Row],[Order Date]])</f>
        <v>2020</v>
      </c>
      <c r="Q498" s="19" t="str">
        <f>TEXT(sales[[#This Row],[Order Date]],"mmm")</f>
        <v>sep</v>
      </c>
      <c r="R498" s="19">
        <f>sales[[#This Row],[Ship Date]]-sales[[#This Row],[Order Date]]</f>
        <v>27</v>
      </c>
    </row>
    <row r="499" spans="1:18" x14ac:dyDescent="0.25">
      <c r="A499" s="8">
        <v>553562295</v>
      </c>
      <c r="B499" t="s">
        <v>659</v>
      </c>
      <c r="C499" s="1">
        <v>44747</v>
      </c>
      <c r="D499" s="1">
        <v>44795</v>
      </c>
      <c r="E499" t="s">
        <v>1164</v>
      </c>
      <c r="F499" t="s">
        <v>6</v>
      </c>
      <c r="G499" t="str">
        <f>VLOOKUP(sales[[#This Row],[Country]],countryregion[],2,0)</f>
        <v>Middle East and North Africa</v>
      </c>
      <c r="H499" t="s">
        <v>265</v>
      </c>
      <c r="I499" t="s">
        <v>1153</v>
      </c>
      <c r="J499">
        <v>239</v>
      </c>
      <c r="K499" s="3">
        <f>VLOOKUP(sales[[#This Row],[Item Type]],typepricecost[],2,0)</f>
        <v>668.27</v>
      </c>
      <c r="L499" s="3">
        <f>VLOOKUP(sales[[#This Row],[Item Type]],typepricecost[],3,0)</f>
        <v>502.54</v>
      </c>
      <c r="M499" s="3">
        <f>sales[[#This Row],[Units Sold]]*sales[[#This Row],[Unit Price]]</f>
        <v>159716.53</v>
      </c>
      <c r="N499" s="3">
        <f>sales[[#This Row],[Units Sold]]*sales[[#This Row],[Unit Cost]]</f>
        <v>120107.06</v>
      </c>
      <c r="O499" s="3">
        <f>sales[[#This Row],[Total Sale]]-sales[[#This Row],[Total Cost]]</f>
        <v>39609.47</v>
      </c>
      <c r="P499" s="19">
        <f>YEAR(sales[[#This Row],[Order Date]])</f>
        <v>2022</v>
      </c>
      <c r="Q499" s="19" t="str">
        <f>TEXT(sales[[#This Row],[Order Date]],"mmm")</f>
        <v>jul</v>
      </c>
      <c r="R499" s="19">
        <f>sales[[#This Row],[Ship Date]]-sales[[#This Row],[Order Date]]</f>
        <v>48</v>
      </c>
    </row>
    <row r="500" spans="1:18" x14ac:dyDescent="0.25">
      <c r="A500" s="8">
        <v>963414561</v>
      </c>
      <c r="B500" t="s">
        <v>660</v>
      </c>
      <c r="C500" s="1">
        <v>44662</v>
      </c>
      <c r="D500" s="1">
        <v>44685</v>
      </c>
      <c r="E500" t="s">
        <v>1166</v>
      </c>
      <c r="F500" t="s">
        <v>3</v>
      </c>
      <c r="G500" t="str">
        <f>VLOOKUP(sales[[#This Row],[Country]],countryregion[],2,0)</f>
        <v>Middle East and North Africa</v>
      </c>
      <c r="H500" t="s">
        <v>275</v>
      </c>
      <c r="I500" t="s">
        <v>1149</v>
      </c>
      <c r="J500">
        <v>4633</v>
      </c>
      <c r="K500" s="3">
        <f>VLOOKUP(sales[[#This Row],[Item Type]],typepricecost[],2,0)</f>
        <v>205.7</v>
      </c>
      <c r="L500" s="3">
        <f>VLOOKUP(sales[[#This Row],[Item Type]],typepricecost[],3,0)</f>
        <v>117.11</v>
      </c>
      <c r="M500" s="3">
        <f>sales[[#This Row],[Units Sold]]*sales[[#This Row],[Unit Price]]</f>
        <v>953008.1</v>
      </c>
      <c r="N500" s="3">
        <f>sales[[#This Row],[Units Sold]]*sales[[#This Row],[Unit Cost]]</f>
        <v>542570.63</v>
      </c>
      <c r="O500" s="3">
        <f>sales[[#This Row],[Total Sale]]-sales[[#This Row],[Total Cost]]</f>
        <v>410437.47</v>
      </c>
      <c r="P500" s="19">
        <f>YEAR(sales[[#This Row],[Order Date]])</f>
        <v>2022</v>
      </c>
      <c r="Q500" s="19" t="str">
        <f>TEXT(sales[[#This Row],[Order Date]],"mmm")</f>
        <v>abr</v>
      </c>
      <c r="R500" s="19">
        <f>sales[[#This Row],[Ship Date]]-sales[[#This Row],[Order Date]]</f>
        <v>23</v>
      </c>
    </row>
    <row r="501" spans="1:18" x14ac:dyDescent="0.25">
      <c r="A501" s="8">
        <v>652961957</v>
      </c>
      <c r="B501" t="s">
        <v>661</v>
      </c>
      <c r="C501" s="1">
        <v>44079</v>
      </c>
      <c r="D501" s="1">
        <v>44081</v>
      </c>
      <c r="E501" t="s">
        <v>1163</v>
      </c>
      <c r="F501" t="s">
        <v>6</v>
      </c>
      <c r="G501" t="str">
        <f>VLOOKUP(sales[[#This Row],[Country]],countryregion[],2,0)</f>
        <v>Central America and the Caribbean</v>
      </c>
      <c r="H501" t="s">
        <v>634</v>
      </c>
      <c r="I501" t="s">
        <v>1149</v>
      </c>
      <c r="J501">
        <v>4808</v>
      </c>
      <c r="K501" s="3">
        <f>VLOOKUP(sales[[#This Row],[Item Type]],typepricecost[],2,0)</f>
        <v>205.7</v>
      </c>
      <c r="L501" s="3">
        <f>VLOOKUP(sales[[#This Row],[Item Type]],typepricecost[],3,0)</f>
        <v>117.11</v>
      </c>
      <c r="M501" s="3">
        <f>sales[[#This Row],[Units Sold]]*sales[[#This Row],[Unit Price]]</f>
        <v>989005.6</v>
      </c>
      <c r="N501" s="3">
        <f>sales[[#This Row],[Units Sold]]*sales[[#This Row],[Unit Cost]]</f>
        <v>563064.88</v>
      </c>
      <c r="O501" s="3">
        <f>sales[[#This Row],[Total Sale]]-sales[[#This Row],[Total Cost]]</f>
        <v>425940.72</v>
      </c>
      <c r="P501" s="19">
        <f>YEAR(sales[[#This Row],[Order Date]])</f>
        <v>2020</v>
      </c>
      <c r="Q501" s="19" t="str">
        <f>TEXT(sales[[#This Row],[Order Date]],"mmm")</f>
        <v>sep</v>
      </c>
      <c r="R501" s="19">
        <f>sales[[#This Row],[Ship Date]]-sales[[#This Row],[Order Date]]</f>
        <v>2</v>
      </c>
    </row>
    <row r="502" spans="1:18" x14ac:dyDescent="0.25">
      <c r="A502" s="8">
        <v>434753310</v>
      </c>
      <c r="B502" t="s">
        <v>662</v>
      </c>
      <c r="C502" s="1">
        <v>43901</v>
      </c>
      <c r="D502" s="1">
        <v>43928</v>
      </c>
      <c r="E502" t="s">
        <v>1166</v>
      </c>
      <c r="F502" t="s">
        <v>6</v>
      </c>
      <c r="G502" t="str">
        <f>VLOOKUP(sales[[#This Row],[Country]],countryregion[],2,0)</f>
        <v>Sub-Saharan Africa</v>
      </c>
      <c r="H502" t="s">
        <v>25</v>
      </c>
      <c r="I502" t="s">
        <v>2</v>
      </c>
      <c r="J502">
        <v>2021</v>
      </c>
      <c r="K502" s="3">
        <f>VLOOKUP(sales[[#This Row],[Item Type]],typepricecost[],2,0)</f>
        <v>152.58000000000001</v>
      </c>
      <c r="L502" s="3">
        <f>VLOOKUP(sales[[#This Row],[Item Type]],typepricecost[],3,0)</f>
        <v>97.44</v>
      </c>
      <c r="M502" s="3">
        <f>sales[[#This Row],[Units Sold]]*sales[[#This Row],[Unit Price]]</f>
        <v>308364.18000000005</v>
      </c>
      <c r="N502" s="3">
        <f>sales[[#This Row],[Units Sold]]*sales[[#This Row],[Unit Cost]]</f>
        <v>196926.24</v>
      </c>
      <c r="O502" s="3">
        <f>sales[[#This Row],[Total Sale]]-sales[[#This Row],[Total Cost]]</f>
        <v>111437.94000000006</v>
      </c>
      <c r="P502" s="19">
        <f>YEAR(sales[[#This Row],[Order Date]])</f>
        <v>2020</v>
      </c>
      <c r="Q502" s="19" t="str">
        <f>TEXT(sales[[#This Row],[Order Date]],"mmm")</f>
        <v>mar</v>
      </c>
      <c r="R502" s="19">
        <f>sales[[#This Row],[Ship Date]]-sales[[#This Row],[Order Date]]</f>
        <v>27</v>
      </c>
    </row>
    <row r="503" spans="1:18" x14ac:dyDescent="0.25">
      <c r="A503" s="8">
        <v>741649949</v>
      </c>
      <c r="B503" t="s">
        <v>663</v>
      </c>
      <c r="C503" s="1">
        <v>44133</v>
      </c>
      <c r="D503" s="1">
        <v>44183</v>
      </c>
      <c r="E503" t="s">
        <v>1163</v>
      </c>
      <c r="F503" t="s">
        <v>6</v>
      </c>
      <c r="G503" t="str">
        <f>VLOOKUP(sales[[#This Row],[Country]],countryregion[],2,0)</f>
        <v>Europe</v>
      </c>
      <c r="H503" t="s">
        <v>366</v>
      </c>
      <c r="I503" t="s">
        <v>1148</v>
      </c>
      <c r="J503">
        <v>9556</v>
      </c>
      <c r="K503" s="3">
        <f>VLOOKUP(sales[[#This Row],[Item Type]],typepricecost[],2,0)</f>
        <v>437.2</v>
      </c>
      <c r="L503" s="3">
        <f>VLOOKUP(sales[[#This Row],[Item Type]],typepricecost[],3,0)</f>
        <v>263.33</v>
      </c>
      <c r="M503" s="3">
        <f>sales[[#This Row],[Units Sold]]*sales[[#This Row],[Unit Price]]</f>
        <v>4177883.1999999997</v>
      </c>
      <c r="N503" s="3">
        <f>sales[[#This Row],[Units Sold]]*sales[[#This Row],[Unit Cost]]</f>
        <v>2516381.48</v>
      </c>
      <c r="O503" s="3">
        <f>sales[[#This Row],[Total Sale]]-sales[[#This Row],[Total Cost]]</f>
        <v>1661501.7199999997</v>
      </c>
      <c r="P503" s="19">
        <f>YEAR(sales[[#This Row],[Order Date]])</f>
        <v>2020</v>
      </c>
      <c r="Q503" s="19" t="str">
        <f>TEXT(sales[[#This Row],[Order Date]],"mmm")</f>
        <v>oct</v>
      </c>
      <c r="R503" s="19">
        <f>sales[[#This Row],[Ship Date]]-sales[[#This Row],[Order Date]]</f>
        <v>50</v>
      </c>
    </row>
    <row r="504" spans="1:18" x14ac:dyDescent="0.25">
      <c r="A504" s="8">
        <v>276825702</v>
      </c>
      <c r="B504" t="s">
        <v>664</v>
      </c>
      <c r="C504" s="1">
        <v>44409</v>
      </c>
      <c r="D504" s="1">
        <v>44419</v>
      </c>
      <c r="E504" t="s">
        <v>1163</v>
      </c>
      <c r="F504" t="s">
        <v>3</v>
      </c>
      <c r="G504" t="str">
        <f>VLOOKUP(sales[[#This Row],[Country]],countryregion[],2,0)</f>
        <v>Europe</v>
      </c>
      <c r="H504" t="s">
        <v>118</v>
      </c>
      <c r="I504" t="s">
        <v>1147</v>
      </c>
      <c r="J504">
        <v>7732</v>
      </c>
      <c r="K504" s="3">
        <f>VLOOKUP(sales[[#This Row],[Item Type]],typepricecost[],2,0)</f>
        <v>9.33</v>
      </c>
      <c r="L504" s="3">
        <f>VLOOKUP(sales[[#This Row],[Item Type]],typepricecost[],3,0)</f>
        <v>6.92</v>
      </c>
      <c r="M504" s="3">
        <f>sales[[#This Row],[Units Sold]]*sales[[#This Row],[Unit Price]]</f>
        <v>72139.56</v>
      </c>
      <c r="N504" s="3">
        <f>sales[[#This Row],[Units Sold]]*sales[[#This Row],[Unit Cost]]</f>
        <v>53505.440000000002</v>
      </c>
      <c r="O504" s="3">
        <f>sales[[#This Row],[Total Sale]]-sales[[#This Row],[Total Cost]]</f>
        <v>18634.119999999995</v>
      </c>
      <c r="P504" s="19">
        <f>YEAR(sales[[#This Row],[Order Date]])</f>
        <v>2021</v>
      </c>
      <c r="Q504" s="19" t="str">
        <f>TEXT(sales[[#This Row],[Order Date]],"mmm")</f>
        <v>ago</v>
      </c>
      <c r="R504" s="19">
        <f>sales[[#This Row],[Ship Date]]-sales[[#This Row],[Order Date]]</f>
        <v>10</v>
      </c>
    </row>
    <row r="505" spans="1:18" x14ac:dyDescent="0.25">
      <c r="A505" s="8">
        <v>963766896</v>
      </c>
      <c r="B505" t="s">
        <v>665</v>
      </c>
      <c r="C505" s="1">
        <v>44506</v>
      </c>
      <c r="D505" s="1">
        <v>44521</v>
      </c>
      <c r="E505" t="s">
        <v>1164</v>
      </c>
      <c r="F505" t="s">
        <v>6</v>
      </c>
      <c r="G505" t="str">
        <f>VLOOKUP(sales[[#This Row],[Country]],countryregion[],2,0)</f>
        <v>Australia and Oceania</v>
      </c>
      <c r="H505" t="s">
        <v>598</v>
      </c>
      <c r="I505" t="s">
        <v>1153</v>
      </c>
      <c r="J505">
        <v>8896</v>
      </c>
      <c r="K505" s="3">
        <f>VLOOKUP(sales[[#This Row],[Item Type]],typepricecost[],2,0)</f>
        <v>668.27</v>
      </c>
      <c r="L505" s="3">
        <f>VLOOKUP(sales[[#This Row],[Item Type]],typepricecost[],3,0)</f>
        <v>502.54</v>
      </c>
      <c r="M505" s="3">
        <f>sales[[#This Row],[Units Sold]]*sales[[#This Row],[Unit Price]]</f>
        <v>5944929.9199999999</v>
      </c>
      <c r="N505" s="3">
        <f>sales[[#This Row],[Units Sold]]*sales[[#This Row],[Unit Cost]]</f>
        <v>4470595.84</v>
      </c>
      <c r="O505" s="3">
        <f>sales[[#This Row],[Total Sale]]-sales[[#This Row],[Total Cost]]</f>
        <v>1474334.08</v>
      </c>
      <c r="P505" s="19">
        <f>YEAR(sales[[#This Row],[Order Date]])</f>
        <v>2021</v>
      </c>
      <c r="Q505" s="19" t="str">
        <f>TEXT(sales[[#This Row],[Order Date]],"mmm")</f>
        <v>nov</v>
      </c>
      <c r="R505" s="19">
        <f>sales[[#This Row],[Ship Date]]-sales[[#This Row],[Order Date]]</f>
        <v>15</v>
      </c>
    </row>
    <row r="506" spans="1:18" x14ac:dyDescent="0.25">
      <c r="A506" s="8">
        <v>296272361</v>
      </c>
      <c r="B506" t="s">
        <v>666</v>
      </c>
      <c r="C506" s="1">
        <v>44871</v>
      </c>
      <c r="D506" s="1">
        <v>44876</v>
      </c>
      <c r="E506" t="s">
        <v>1163</v>
      </c>
      <c r="F506" t="s">
        <v>6</v>
      </c>
      <c r="G506" t="str">
        <f>VLOOKUP(sales[[#This Row],[Country]],countryregion[],2,0)</f>
        <v>Australia and Oceania</v>
      </c>
      <c r="H506" t="s">
        <v>319</v>
      </c>
      <c r="I506" t="s">
        <v>1145</v>
      </c>
      <c r="J506">
        <v>2430</v>
      </c>
      <c r="K506" s="3">
        <f>VLOOKUP(sales[[#This Row],[Item Type]],typepricecost[],2,0)</f>
        <v>651.21</v>
      </c>
      <c r="L506" s="3">
        <f>VLOOKUP(sales[[#This Row],[Item Type]],typepricecost[],3,0)</f>
        <v>524.96</v>
      </c>
      <c r="M506" s="3">
        <f>sales[[#This Row],[Units Sold]]*sales[[#This Row],[Unit Price]]</f>
        <v>1582440.3</v>
      </c>
      <c r="N506" s="3">
        <f>sales[[#This Row],[Units Sold]]*sales[[#This Row],[Unit Cost]]</f>
        <v>1275652.8</v>
      </c>
      <c r="O506" s="3">
        <f>sales[[#This Row],[Total Sale]]-sales[[#This Row],[Total Cost]]</f>
        <v>306787.5</v>
      </c>
      <c r="P506" s="19">
        <f>YEAR(sales[[#This Row],[Order Date]])</f>
        <v>2022</v>
      </c>
      <c r="Q506" s="19" t="str">
        <f>TEXT(sales[[#This Row],[Order Date]],"mmm")</f>
        <v>nov</v>
      </c>
      <c r="R506" s="19">
        <f>sales[[#This Row],[Ship Date]]-sales[[#This Row],[Order Date]]</f>
        <v>5</v>
      </c>
    </row>
    <row r="507" spans="1:18" x14ac:dyDescent="0.25">
      <c r="A507" s="8">
        <v>788453423</v>
      </c>
      <c r="B507" t="s">
        <v>667</v>
      </c>
      <c r="C507" s="1">
        <v>44010</v>
      </c>
      <c r="D507" s="1">
        <v>44047</v>
      </c>
      <c r="E507" t="s">
        <v>1166</v>
      </c>
      <c r="F507" t="s">
        <v>3</v>
      </c>
      <c r="G507" t="str">
        <f>VLOOKUP(sales[[#This Row],[Country]],countryregion[],2,0)</f>
        <v>Asia</v>
      </c>
      <c r="H507" t="s">
        <v>137</v>
      </c>
      <c r="I507" t="s">
        <v>1150</v>
      </c>
      <c r="J507">
        <v>9744</v>
      </c>
      <c r="K507" s="3">
        <f>VLOOKUP(sales[[#This Row],[Item Type]],typepricecost[],2,0)</f>
        <v>255.28</v>
      </c>
      <c r="L507" s="3">
        <f>VLOOKUP(sales[[#This Row],[Item Type]],typepricecost[],3,0)</f>
        <v>159.41999999999999</v>
      </c>
      <c r="M507" s="3">
        <f>sales[[#This Row],[Units Sold]]*sales[[#This Row],[Unit Price]]</f>
        <v>2487448.3199999998</v>
      </c>
      <c r="N507" s="3">
        <f>sales[[#This Row],[Units Sold]]*sales[[#This Row],[Unit Cost]]</f>
        <v>1553388.48</v>
      </c>
      <c r="O507" s="3">
        <f>sales[[#This Row],[Total Sale]]-sales[[#This Row],[Total Cost]]</f>
        <v>934059.83999999985</v>
      </c>
      <c r="P507" s="19">
        <f>YEAR(sales[[#This Row],[Order Date]])</f>
        <v>2020</v>
      </c>
      <c r="Q507" s="19" t="str">
        <f>TEXT(sales[[#This Row],[Order Date]],"mmm")</f>
        <v>jun</v>
      </c>
      <c r="R507" s="19">
        <f>sales[[#This Row],[Ship Date]]-sales[[#This Row],[Order Date]]</f>
        <v>37</v>
      </c>
    </row>
    <row r="508" spans="1:18" x14ac:dyDescent="0.25">
      <c r="A508" s="8">
        <v>524733912</v>
      </c>
      <c r="B508" t="s">
        <v>668</v>
      </c>
      <c r="C508" s="1">
        <v>44230</v>
      </c>
      <c r="D508" s="1">
        <v>44235</v>
      </c>
      <c r="E508" t="s">
        <v>1164</v>
      </c>
      <c r="F508" t="s">
        <v>3</v>
      </c>
      <c r="G508" t="str">
        <f>VLOOKUP(sales[[#This Row],[Country]],countryregion[],2,0)</f>
        <v>Europe</v>
      </c>
      <c r="H508" t="s">
        <v>329</v>
      </c>
      <c r="I508" t="s">
        <v>1149</v>
      </c>
      <c r="J508">
        <v>9280</v>
      </c>
      <c r="K508" s="3">
        <f>VLOOKUP(sales[[#This Row],[Item Type]],typepricecost[],2,0)</f>
        <v>205.7</v>
      </c>
      <c r="L508" s="3">
        <f>VLOOKUP(sales[[#This Row],[Item Type]],typepricecost[],3,0)</f>
        <v>117.11</v>
      </c>
      <c r="M508" s="3">
        <f>sales[[#This Row],[Units Sold]]*sales[[#This Row],[Unit Price]]</f>
        <v>1908896</v>
      </c>
      <c r="N508" s="3">
        <f>sales[[#This Row],[Units Sold]]*sales[[#This Row],[Unit Cost]]</f>
        <v>1086780.8</v>
      </c>
      <c r="O508" s="3">
        <f>sales[[#This Row],[Total Sale]]-sales[[#This Row],[Total Cost]]</f>
        <v>822115.2</v>
      </c>
      <c r="P508" s="19">
        <f>YEAR(sales[[#This Row],[Order Date]])</f>
        <v>2021</v>
      </c>
      <c r="Q508" s="19" t="str">
        <f>TEXT(sales[[#This Row],[Order Date]],"mmm")</f>
        <v>feb</v>
      </c>
      <c r="R508" s="19">
        <f>sales[[#This Row],[Ship Date]]-sales[[#This Row],[Order Date]]</f>
        <v>5</v>
      </c>
    </row>
    <row r="509" spans="1:18" x14ac:dyDescent="0.25">
      <c r="A509" s="8">
        <v>809850156</v>
      </c>
      <c r="B509" t="s">
        <v>669</v>
      </c>
      <c r="C509" s="1">
        <v>44852</v>
      </c>
      <c r="D509" s="1">
        <v>44869</v>
      </c>
      <c r="E509" t="s">
        <v>1164</v>
      </c>
      <c r="F509" t="s">
        <v>6</v>
      </c>
      <c r="G509" t="str">
        <f>VLOOKUP(sales[[#This Row],[Country]],countryregion[],2,0)</f>
        <v>Australia and Oceania</v>
      </c>
      <c r="H509" t="s">
        <v>167</v>
      </c>
      <c r="I509" t="s">
        <v>1147</v>
      </c>
      <c r="J509">
        <v>1513</v>
      </c>
      <c r="K509" s="3">
        <f>VLOOKUP(sales[[#This Row],[Item Type]],typepricecost[],2,0)</f>
        <v>9.33</v>
      </c>
      <c r="L509" s="3">
        <f>VLOOKUP(sales[[#This Row],[Item Type]],typepricecost[],3,0)</f>
        <v>6.92</v>
      </c>
      <c r="M509" s="3">
        <f>sales[[#This Row],[Units Sold]]*sales[[#This Row],[Unit Price]]</f>
        <v>14116.29</v>
      </c>
      <c r="N509" s="3">
        <f>sales[[#This Row],[Units Sold]]*sales[[#This Row],[Unit Cost]]</f>
        <v>10469.959999999999</v>
      </c>
      <c r="O509" s="3">
        <f>sales[[#This Row],[Total Sale]]-sales[[#This Row],[Total Cost]]</f>
        <v>3646.3300000000017</v>
      </c>
      <c r="P509" s="19">
        <f>YEAR(sales[[#This Row],[Order Date]])</f>
        <v>2022</v>
      </c>
      <c r="Q509" s="19" t="str">
        <f>TEXT(sales[[#This Row],[Order Date]],"mmm")</f>
        <v>oct</v>
      </c>
      <c r="R509" s="19">
        <f>sales[[#This Row],[Ship Date]]-sales[[#This Row],[Order Date]]</f>
        <v>17</v>
      </c>
    </row>
    <row r="510" spans="1:18" x14ac:dyDescent="0.25">
      <c r="A510" s="8">
        <v>318850982</v>
      </c>
      <c r="B510" t="s">
        <v>670</v>
      </c>
      <c r="C510" s="1">
        <v>44822</v>
      </c>
      <c r="D510" s="1">
        <v>44840</v>
      </c>
      <c r="E510" t="s">
        <v>1163</v>
      </c>
      <c r="F510" t="s">
        <v>3</v>
      </c>
      <c r="G510" t="str">
        <f>VLOOKUP(sales[[#This Row],[Country]],countryregion[],2,0)</f>
        <v>Australia and Oceania</v>
      </c>
      <c r="H510" t="s">
        <v>95</v>
      </c>
      <c r="I510" t="s">
        <v>2</v>
      </c>
      <c r="J510">
        <v>3946</v>
      </c>
      <c r="K510" s="3">
        <f>VLOOKUP(sales[[#This Row],[Item Type]],typepricecost[],2,0)</f>
        <v>152.58000000000001</v>
      </c>
      <c r="L510" s="3">
        <f>VLOOKUP(sales[[#This Row],[Item Type]],typepricecost[],3,0)</f>
        <v>97.44</v>
      </c>
      <c r="M510" s="3">
        <f>sales[[#This Row],[Units Sold]]*sales[[#This Row],[Unit Price]]</f>
        <v>602080.68000000005</v>
      </c>
      <c r="N510" s="3">
        <f>sales[[#This Row],[Units Sold]]*sales[[#This Row],[Unit Cost]]</f>
        <v>384498.24</v>
      </c>
      <c r="O510" s="3">
        <f>sales[[#This Row],[Total Sale]]-sales[[#This Row],[Total Cost]]</f>
        <v>217582.44000000006</v>
      </c>
      <c r="P510" s="19">
        <f>YEAR(sales[[#This Row],[Order Date]])</f>
        <v>2022</v>
      </c>
      <c r="Q510" s="19" t="str">
        <f>TEXT(sales[[#This Row],[Order Date]],"mmm")</f>
        <v>sep</v>
      </c>
      <c r="R510" s="19">
        <f>sales[[#This Row],[Ship Date]]-sales[[#This Row],[Order Date]]</f>
        <v>18</v>
      </c>
    </row>
    <row r="511" spans="1:18" x14ac:dyDescent="0.25">
      <c r="A511" s="8">
        <v>947097718</v>
      </c>
      <c r="B511" t="s">
        <v>671</v>
      </c>
      <c r="C511" s="1">
        <v>44278</v>
      </c>
      <c r="D511" s="1">
        <v>44296</v>
      </c>
      <c r="E511" t="s">
        <v>1165</v>
      </c>
      <c r="F511" t="s">
        <v>3</v>
      </c>
      <c r="G511" t="str">
        <f>VLOOKUP(sales[[#This Row],[Country]],countryregion[],2,0)</f>
        <v>Sub-Saharan Africa</v>
      </c>
      <c r="H511" t="s">
        <v>69</v>
      </c>
      <c r="I511" t="s">
        <v>1147</v>
      </c>
      <c r="J511">
        <v>6116</v>
      </c>
      <c r="K511" s="3">
        <f>VLOOKUP(sales[[#This Row],[Item Type]],typepricecost[],2,0)</f>
        <v>9.33</v>
      </c>
      <c r="L511" s="3">
        <f>VLOOKUP(sales[[#This Row],[Item Type]],typepricecost[],3,0)</f>
        <v>6.92</v>
      </c>
      <c r="M511" s="3">
        <f>sales[[#This Row],[Units Sold]]*sales[[#This Row],[Unit Price]]</f>
        <v>57062.28</v>
      </c>
      <c r="N511" s="3">
        <f>sales[[#This Row],[Units Sold]]*sales[[#This Row],[Unit Cost]]</f>
        <v>42322.720000000001</v>
      </c>
      <c r="O511" s="3">
        <f>sales[[#This Row],[Total Sale]]-sales[[#This Row],[Total Cost]]</f>
        <v>14739.559999999998</v>
      </c>
      <c r="P511" s="19">
        <f>YEAR(sales[[#This Row],[Order Date]])</f>
        <v>2021</v>
      </c>
      <c r="Q511" s="19" t="str">
        <f>TEXT(sales[[#This Row],[Order Date]],"mmm")</f>
        <v>mar</v>
      </c>
      <c r="R511" s="19">
        <f>sales[[#This Row],[Ship Date]]-sales[[#This Row],[Order Date]]</f>
        <v>18</v>
      </c>
    </row>
    <row r="512" spans="1:18" x14ac:dyDescent="0.25">
      <c r="A512" s="8">
        <v>160264194</v>
      </c>
      <c r="B512" t="s">
        <v>672</v>
      </c>
      <c r="C512" s="1">
        <v>44026</v>
      </c>
      <c r="D512" s="1">
        <v>44040</v>
      </c>
      <c r="E512" t="s">
        <v>1165</v>
      </c>
      <c r="F512" t="s">
        <v>6</v>
      </c>
      <c r="G512" t="str">
        <f>VLOOKUP(sales[[#This Row],[Country]],countryregion[],2,0)</f>
        <v>Australia and Oceania</v>
      </c>
      <c r="H512" t="s">
        <v>319</v>
      </c>
      <c r="I512" t="s">
        <v>1151</v>
      </c>
      <c r="J512">
        <v>4591</v>
      </c>
      <c r="K512" s="3">
        <f>VLOOKUP(sales[[#This Row],[Item Type]],typepricecost[],2,0)</f>
        <v>47.45</v>
      </c>
      <c r="L512" s="3">
        <f>VLOOKUP(sales[[#This Row],[Item Type]],typepricecost[],3,0)</f>
        <v>31.79</v>
      </c>
      <c r="M512" s="3">
        <f>sales[[#This Row],[Units Sold]]*sales[[#This Row],[Unit Price]]</f>
        <v>217842.95</v>
      </c>
      <c r="N512" s="3">
        <f>sales[[#This Row],[Units Sold]]*sales[[#This Row],[Unit Cost]]</f>
        <v>145947.88999999998</v>
      </c>
      <c r="O512" s="3">
        <f>sales[[#This Row],[Total Sale]]-sales[[#This Row],[Total Cost]]</f>
        <v>71895.060000000027</v>
      </c>
      <c r="P512" s="19">
        <f>YEAR(sales[[#This Row],[Order Date]])</f>
        <v>2020</v>
      </c>
      <c r="Q512" s="19" t="str">
        <f>TEXT(sales[[#This Row],[Order Date]],"mmm")</f>
        <v>jul</v>
      </c>
      <c r="R512" s="19">
        <f>sales[[#This Row],[Ship Date]]-sales[[#This Row],[Order Date]]</f>
        <v>14</v>
      </c>
    </row>
    <row r="513" spans="1:18" x14ac:dyDescent="0.25">
      <c r="A513" s="8">
        <v>444336736</v>
      </c>
      <c r="B513" t="s">
        <v>673</v>
      </c>
      <c r="C513" s="1">
        <v>43974</v>
      </c>
      <c r="D513" s="1">
        <v>43991</v>
      </c>
      <c r="E513" t="s">
        <v>1166</v>
      </c>
      <c r="F513" t="s">
        <v>3</v>
      </c>
      <c r="G513" t="str">
        <f>VLOOKUP(sales[[#This Row],[Country]],countryregion[],2,0)</f>
        <v>Asia</v>
      </c>
      <c r="H513" t="s">
        <v>139</v>
      </c>
      <c r="I513" t="s">
        <v>2</v>
      </c>
      <c r="J513">
        <v>7969</v>
      </c>
      <c r="K513" s="3">
        <f>VLOOKUP(sales[[#This Row],[Item Type]],typepricecost[],2,0)</f>
        <v>152.58000000000001</v>
      </c>
      <c r="L513" s="3">
        <f>VLOOKUP(sales[[#This Row],[Item Type]],typepricecost[],3,0)</f>
        <v>97.44</v>
      </c>
      <c r="M513" s="3">
        <f>sales[[#This Row],[Units Sold]]*sales[[#This Row],[Unit Price]]</f>
        <v>1215910.02</v>
      </c>
      <c r="N513" s="3">
        <f>sales[[#This Row],[Units Sold]]*sales[[#This Row],[Unit Cost]]</f>
        <v>776499.36</v>
      </c>
      <c r="O513" s="3">
        <f>sales[[#This Row],[Total Sale]]-sales[[#This Row],[Total Cost]]</f>
        <v>439410.66000000003</v>
      </c>
      <c r="P513" s="19">
        <f>YEAR(sales[[#This Row],[Order Date]])</f>
        <v>2020</v>
      </c>
      <c r="Q513" s="19" t="str">
        <f>TEXT(sales[[#This Row],[Order Date]],"mmm")</f>
        <v>may</v>
      </c>
      <c r="R513" s="19">
        <f>sales[[#This Row],[Ship Date]]-sales[[#This Row],[Order Date]]</f>
        <v>17</v>
      </c>
    </row>
    <row r="514" spans="1:18" x14ac:dyDescent="0.25">
      <c r="A514" s="8">
        <v>755614173</v>
      </c>
      <c r="B514" t="s">
        <v>674</v>
      </c>
      <c r="C514" s="1">
        <v>44700</v>
      </c>
      <c r="D514" s="1">
        <v>44726</v>
      </c>
      <c r="E514" t="s">
        <v>1163</v>
      </c>
      <c r="F514" t="s">
        <v>6</v>
      </c>
      <c r="G514" t="str">
        <f>VLOOKUP(sales[[#This Row],[Country]],countryregion[],2,0)</f>
        <v>Asia</v>
      </c>
      <c r="H514" t="s">
        <v>75</v>
      </c>
      <c r="I514" t="s">
        <v>1146</v>
      </c>
      <c r="J514">
        <v>1880</v>
      </c>
      <c r="K514" s="3">
        <f>VLOOKUP(sales[[#This Row],[Item Type]],typepricecost[],2,0)</f>
        <v>154.06</v>
      </c>
      <c r="L514" s="3">
        <f>VLOOKUP(sales[[#This Row],[Item Type]],typepricecost[],3,0)</f>
        <v>90.93</v>
      </c>
      <c r="M514" s="3">
        <f>sales[[#This Row],[Units Sold]]*sales[[#This Row],[Unit Price]]</f>
        <v>289632.8</v>
      </c>
      <c r="N514" s="3">
        <f>sales[[#This Row],[Units Sold]]*sales[[#This Row],[Unit Cost]]</f>
        <v>170948.40000000002</v>
      </c>
      <c r="O514" s="3">
        <f>sales[[#This Row],[Total Sale]]-sales[[#This Row],[Total Cost]]</f>
        <v>118684.39999999997</v>
      </c>
      <c r="P514" s="19">
        <f>YEAR(sales[[#This Row],[Order Date]])</f>
        <v>2022</v>
      </c>
      <c r="Q514" s="19" t="str">
        <f>TEXT(sales[[#This Row],[Order Date]],"mmm")</f>
        <v>may</v>
      </c>
      <c r="R514" s="19">
        <f>sales[[#This Row],[Ship Date]]-sales[[#This Row],[Order Date]]</f>
        <v>26</v>
      </c>
    </row>
    <row r="515" spans="1:18" x14ac:dyDescent="0.25">
      <c r="A515" s="8">
        <v>570707833</v>
      </c>
      <c r="B515" t="s">
        <v>675</v>
      </c>
      <c r="C515" s="1">
        <v>44840</v>
      </c>
      <c r="D515" s="1">
        <v>44841</v>
      </c>
      <c r="E515" t="s">
        <v>1164</v>
      </c>
      <c r="F515" t="s">
        <v>3</v>
      </c>
      <c r="G515" t="str">
        <f>VLOOKUP(sales[[#This Row],[Country]],countryregion[],2,0)</f>
        <v>Sub-Saharan Africa</v>
      </c>
      <c r="H515" t="s">
        <v>241</v>
      </c>
      <c r="I515" t="s">
        <v>1146</v>
      </c>
      <c r="J515">
        <v>3985</v>
      </c>
      <c r="K515" s="3">
        <f>VLOOKUP(sales[[#This Row],[Item Type]],typepricecost[],2,0)</f>
        <v>154.06</v>
      </c>
      <c r="L515" s="3">
        <f>VLOOKUP(sales[[#This Row],[Item Type]],typepricecost[],3,0)</f>
        <v>90.93</v>
      </c>
      <c r="M515" s="3">
        <f>sales[[#This Row],[Units Sold]]*sales[[#This Row],[Unit Price]]</f>
        <v>613929.1</v>
      </c>
      <c r="N515" s="3">
        <f>sales[[#This Row],[Units Sold]]*sales[[#This Row],[Unit Cost]]</f>
        <v>362356.05000000005</v>
      </c>
      <c r="O515" s="3">
        <f>sales[[#This Row],[Total Sale]]-sales[[#This Row],[Total Cost]]</f>
        <v>251573.04999999993</v>
      </c>
      <c r="P515" s="19">
        <f>YEAR(sales[[#This Row],[Order Date]])</f>
        <v>2022</v>
      </c>
      <c r="Q515" s="19" t="str">
        <f>TEXT(sales[[#This Row],[Order Date]],"mmm")</f>
        <v>oct</v>
      </c>
      <c r="R515" s="19">
        <f>sales[[#This Row],[Ship Date]]-sales[[#This Row],[Order Date]]</f>
        <v>1</v>
      </c>
    </row>
    <row r="516" spans="1:18" x14ac:dyDescent="0.25">
      <c r="A516" s="8">
        <v>336541545</v>
      </c>
      <c r="B516" t="s">
        <v>676</v>
      </c>
      <c r="C516" s="1">
        <v>44744</v>
      </c>
      <c r="D516" s="1">
        <v>44791</v>
      </c>
      <c r="E516" t="s">
        <v>1165</v>
      </c>
      <c r="F516" t="s">
        <v>3</v>
      </c>
      <c r="G516" t="str">
        <f>VLOOKUP(sales[[#This Row],[Country]],countryregion[],2,0)</f>
        <v>Europe</v>
      </c>
      <c r="H516" t="s">
        <v>677</v>
      </c>
      <c r="I516" t="s">
        <v>1151</v>
      </c>
      <c r="J516">
        <v>8977</v>
      </c>
      <c r="K516" s="3">
        <f>VLOOKUP(sales[[#This Row],[Item Type]],typepricecost[],2,0)</f>
        <v>47.45</v>
      </c>
      <c r="L516" s="3">
        <f>VLOOKUP(sales[[#This Row],[Item Type]],typepricecost[],3,0)</f>
        <v>31.79</v>
      </c>
      <c r="M516" s="3">
        <f>sales[[#This Row],[Units Sold]]*sales[[#This Row],[Unit Price]]</f>
        <v>425958.65</v>
      </c>
      <c r="N516" s="3">
        <f>sales[[#This Row],[Units Sold]]*sales[[#This Row],[Unit Cost]]</f>
        <v>285378.83</v>
      </c>
      <c r="O516" s="3">
        <f>sales[[#This Row],[Total Sale]]-sales[[#This Row],[Total Cost]]</f>
        <v>140579.82</v>
      </c>
      <c r="P516" s="19">
        <f>YEAR(sales[[#This Row],[Order Date]])</f>
        <v>2022</v>
      </c>
      <c r="Q516" s="19" t="str">
        <f>TEXT(sales[[#This Row],[Order Date]],"mmm")</f>
        <v>jul</v>
      </c>
      <c r="R516" s="19">
        <f>sales[[#This Row],[Ship Date]]-sales[[#This Row],[Order Date]]</f>
        <v>47</v>
      </c>
    </row>
    <row r="517" spans="1:18" x14ac:dyDescent="0.25">
      <c r="A517" s="8">
        <v>120351636</v>
      </c>
      <c r="B517" t="s">
        <v>678</v>
      </c>
      <c r="C517" s="1">
        <v>43864</v>
      </c>
      <c r="D517" s="1">
        <v>43887</v>
      </c>
      <c r="E517" t="s">
        <v>1166</v>
      </c>
      <c r="F517" t="s">
        <v>3</v>
      </c>
      <c r="G517" t="str">
        <f>VLOOKUP(sales[[#This Row],[Country]],countryregion[],2,0)</f>
        <v>Sub-Saharan Africa</v>
      </c>
      <c r="H517" t="s">
        <v>69</v>
      </c>
      <c r="I517" t="s">
        <v>2</v>
      </c>
      <c r="J517">
        <v>3578</v>
      </c>
      <c r="K517" s="3">
        <f>VLOOKUP(sales[[#This Row],[Item Type]],typepricecost[],2,0)</f>
        <v>152.58000000000001</v>
      </c>
      <c r="L517" s="3">
        <f>VLOOKUP(sales[[#This Row],[Item Type]],typepricecost[],3,0)</f>
        <v>97.44</v>
      </c>
      <c r="M517" s="3">
        <f>sales[[#This Row],[Units Sold]]*sales[[#This Row],[Unit Price]]</f>
        <v>545931.24</v>
      </c>
      <c r="N517" s="3">
        <f>sales[[#This Row],[Units Sold]]*sales[[#This Row],[Unit Cost]]</f>
        <v>348640.32</v>
      </c>
      <c r="O517" s="3">
        <f>sales[[#This Row],[Total Sale]]-sales[[#This Row],[Total Cost]]</f>
        <v>197290.91999999998</v>
      </c>
      <c r="P517" s="19">
        <f>YEAR(sales[[#This Row],[Order Date]])</f>
        <v>2020</v>
      </c>
      <c r="Q517" s="19" t="str">
        <f>TEXT(sales[[#This Row],[Order Date]],"mmm")</f>
        <v>feb</v>
      </c>
      <c r="R517" s="19">
        <f>sales[[#This Row],[Ship Date]]-sales[[#This Row],[Order Date]]</f>
        <v>23</v>
      </c>
    </row>
    <row r="518" spans="1:18" x14ac:dyDescent="0.25">
      <c r="A518" s="8">
        <v>959686934</v>
      </c>
      <c r="B518" t="s">
        <v>679</v>
      </c>
      <c r="C518" s="1">
        <v>44407</v>
      </c>
      <c r="D518" s="1">
        <v>44441</v>
      </c>
      <c r="E518" t="s">
        <v>1166</v>
      </c>
      <c r="F518" t="s">
        <v>6</v>
      </c>
      <c r="G518" t="str">
        <f>VLOOKUP(sales[[#This Row],[Country]],countryregion[],2,0)</f>
        <v>Sub-Saharan Africa</v>
      </c>
      <c r="H518" t="s">
        <v>388</v>
      </c>
      <c r="I518" t="s">
        <v>1149</v>
      </c>
      <c r="J518">
        <v>1545</v>
      </c>
      <c r="K518" s="3">
        <f>VLOOKUP(sales[[#This Row],[Item Type]],typepricecost[],2,0)</f>
        <v>205.7</v>
      </c>
      <c r="L518" s="3">
        <f>VLOOKUP(sales[[#This Row],[Item Type]],typepricecost[],3,0)</f>
        <v>117.11</v>
      </c>
      <c r="M518" s="3">
        <f>sales[[#This Row],[Units Sold]]*sales[[#This Row],[Unit Price]]</f>
        <v>317806.5</v>
      </c>
      <c r="N518" s="3">
        <f>sales[[#This Row],[Units Sold]]*sales[[#This Row],[Unit Cost]]</f>
        <v>180934.95</v>
      </c>
      <c r="O518" s="3">
        <f>sales[[#This Row],[Total Sale]]-sales[[#This Row],[Total Cost]]</f>
        <v>136871.54999999999</v>
      </c>
      <c r="P518" s="19">
        <f>YEAR(sales[[#This Row],[Order Date]])</f>
        <v>2021</v>
      </c>
      <c r="Q518" s="19" t="str">
        <f>TEXT(sales[[#This Row],[Order Date]],"mmm")</f>
        <v>jul</v>
      </c>
      <c r="R518" s="19">
        <f>sales[[#This Row],[Ship Date]]-sales[[#This Row],[Order Date]]</f>
        <v>34</v>
      </c>
    </row>
    <row r="519" spans="1:18" x14ac:dyDescent="0.25">
      <c r="A519" s="8">
        <v>812408769</v>
      </c>
      <c r="B519" t="s">
        <v>680</v>
      </c>
      <c r="C519" s="1">
        <v>44555</v>
      </c>
      <c r="D519" s="1">
        <v>44600</v>
      </c>
      <c r="E519" t="s">
        <v>1163</v>
      </c>
      <c r="F519" t="s">
        <v>6</v>
      </c>
      <c r="G519" t="str">
        <f>VLOOKUP(sales[[#This Row],[Country]],countryregion[],2,0)</f>
        <v>Europe</v>
      </c>
      <c r="H519" t="s">
        <v>681</v>
      </c>
      <c r="I519" t="s">
        <v>1147</v>
      </c>
      <c r="J519">
        <v>8663</v>
      </c>
      <c r="K519" s="3">
        <f>VLOOKUP(sales[[#This Row],[Item Type]],typepricecost[],2,0)</f>
        <v>9.33</v>
      </c>
      <c r="L519" s="3">
        <f>VLOOKUP(sales[[#This Row],[Item Type]],typepricecost[],3,0)</f>
        <v>6.92</v>
      </c>
      <c r="M519" s="3">
        <f>sales[[#This Row],[Units Sold]]*sales[[#This Row],[Unit Price]]</f>
        <v>80825.789999999994</v>
      </c>
      <c r="N519" s="3">
        <f>sales[[#This Row],[Units Sold]]*sales[[#This Row],[Unit Cost]]</f>
        <v>59947.96</v>
      </c>
      <c r="O519" s="3">
        <f>sales[[#This Row],[Total Sale]]-sales[[#This Row],[Total Cost]]</f>
        <v>20877.829999999994</v>
      </c>
      <c r="P519" s="19">
        <f>YEAR(sales[[#This Row],[Order Date]])</f>
        <v>2021</v>
      </c>
      <c r="Q519" s="19" t="str">
        <f>TEXT(sales[[#This Row],[Order Date]],"mmm")</f>
        <v>dic</v>
      </c>
      <c r="R519" s="19">
        <f>sales[[#This Row],[Ship Date]]-sales[[#This Row],[Order Date]]</f>
        <v>45</v>
      </c>
    </row>
    <row r="520" spans="1:18" x14ac:dyDescent="0.25">
      <c r="A520" s="8">
        <v>406690967</v>
      </c>
      <c r="B520" t="s">
        <v>682</v>
      </c>
      <c r="C520" s="1">
        <v>44199</v>
      </c>
      <c r="D520" s="1">
        <v>44207</v>
      </c>
      <c r="E520" t="s">
        <v>1164</v>
      </c>
      <c r="F520" t="s">
        <v>6</v>
      </c>
      <c r="G520" t="str">
        <f>VLOOKUP(sales[[#This Row],[Country]],countryregion[],2,0)</f>
        <v>Sub-Saharan Africa</v>
      </c>
      <c r="H520" t="s">
        <v>289</v>
      </c>
      <c r="I520" t="s">
        <v>1147</v>
      </c>
      <c r="J520">
        <v>7749</v>
      </c>
      <c r="K520" s="3">
        <f>VLOOKUP(sales[[#This Row],[Item Type]],typepricecost[],2,0)</f>
        <v>9.33</v>
      </c>
      <c r="L520" s="3">
        <f>VLOOKUP(sales[[#This Row],[Item Type]],typepricecost[],3,0)</f>
        <v>6.92</v>
      </c>
      <c r="M520" s="3">
        <f>sales[[#This Row],[Units Sold]]*sales[[#This Row],[Unit Price]]</f>
        <v>72298.17</v>
      </c>
      <c r="N520" s="3">
        <f>sales[[#This Row],[Units Sold]]*sales[[#This Row],[Unit Cost]]</f>
        <v>53623.08</v>
      </c>
      <c r="O520" s="3">
        <f>sales[[#This Row],[Total Sale]]-sales[[#This Row],[Total Cost]]</f>
        <v>18675.089999999997</v>
      </c>
      <c r="P520" s="19">
        <f>YEAR(sales[[#This Row],[Order Date]])</f>
        <v>2021</v>
      </c>
      <c r="Q520" s="19" t="str">
        <f>TEXT(sales[[#This Row],[Order Date]],"mmm")</f>
        <v>ene</v>
      </c>
      <c r="R520" s="19">
        <f>sales[[#This Row],[Ship Date]]-sales[[#This Row],[Order Date]]</f>
        <v>8</v>
      </c>
    </row>
    <row r="521" spans="1:18" x14ac:dyDescent="0.25">
      <c r="A521" s="8">
        <v>991019856</v>
      </c>
      <c r="B521" t="s">
        <v>683</v>
      </c>
      <c r="C521" s="1">
        <v>44422</v>
      </c>
      <c r="D521" s="1">
        <v>44464</v>
      </c>
      <c r="E521" t="s">
        <v>1164</v>
      </c>
      <c r="F521" t="s">
        <v>6</v>
      </c>
      <c r="G521" t="str">
        <f>VLOOKUP(sales[[#This Row],[Country]],countryregion[],2,0)</f>
        <v>Europe</v>
      </c>
      <c r="H521" t="s">
        <v>366</v>
      </c>
      <c r="I521" t="s">
        <v>1146</v>
      </c>
      <c r="J521">
        <v>3653</v>
      </c>
      <c r="K521" s="3">
        <f>VLOOKUP(sales[[#This Row],[Item Type]],typepricecost[],2,0)</f>
        <v>154.06</v>
      </c>
      <c r="L521" s="3">
        <f>VLOOKUP(sales[[#This Row],[Item Type]],typepricecost[],3,0)</f>
        <v>90.93</v>
      </c>
      <c r="M521" s="3">
        <f>sales[[#This Row],[Units Sold]]*sales[[#This Row],[Unit Price]]</f>
        <v>562781.18000000005</v>
      </c>
      <c r="N521" s="3">
        <f>sales[[#This Row],[Units Sold]]*sales[[#This Row],[Unit Cost]]</f>
        <v>332167.29000000004</v>
      </c>
      <c r="O521" s="3">
        <f>sales[[#This Row],[Total Sale]]-sales[[#This Row],[Total Cost]]</f>
        <v>230613.89</v>
      </c>
      <c r="P521" s="19">
        <f>YEAR(sales[[#This Row],[Order Date]])</f>
        <v>2021</v>
      </c>
      <c r="Q521" s="19" t="str">
        <f>TEXT(sales[[#This Row],[Order Date]],"mmm")</f>
        <v>ago</v>
      </c>
      <c r="R521" s="19">
        <f>sales[[#This Row],[Ship Date]]-sales[[#This Row],[Order Date]]</f>
        <v>42</v>
      </c>
    </row>
    <row r="522" spans="1:18" x14ac:dyDescent="0.25">
      <c r="A522" s="8">
        <v>284194266</v>
      </c>
      <c r="B522" t="s">
        <v>684</v>
      </c>
      <c r="C522" s="1">
        <v>43845</v>
      </c>
      <c r="D522" s="1">
        <v>43846</v>
      </c>
      <c r="E522" t="s">
        <v>1165</v>
      </c>
      <c r="F522" t="s">
        <v>3</v>
      </c>
      <c r="G522" t="str">
        <f>VLOOKUP(sales[[#This Row],[Country]],countryregion[],2,0)</f>
        <v>Middle East and North Africa</v>
      </c>
      <c r="H522" t="s">
        <v>18</v>
      </c>
      <c r="I522" t="s">
        <v>1146</v>
      </c>
      <c r="J522">
        <v>8254</v>
      </c>
      <c r="K522" s="3">
        <f>VLOOKUP(sales[[#This Row],[Item Type]],typepricecost[],2,0)</f>
        <v>154.06</v>
      </c>
      <c r="L522" s="3">
        <f>VLOOKUP(sales[[#This Row],[Item Type]],typepricecost[],3,0)</f>
        <v>90.93</v>
      </c>
      <c r="M522" s="3">
        <f>sales[[#This Row],[Units Sold]]*sales[[#This Row],[Unit Price]]</f>
        <v>1271611.24</v>
      </c>
      <c r="N522" s="3">
        <f>sales[[#This Row],[Units Sold]]*sales[[#This Row],[Unit Cost]]</f>
        <v>750536.22000000009</v>
      </c>
      <c r="O522" s="3">
        <f>sales[[#This Row],[Total Sale]]-sales[[#This Row],[Total Cost]]</f>
        <v>521075.0199999999</v>
      </c>
      <c r="P522" s="19">
        <f>YEAR(sales[[#This Row],[Order Date]])</f>
        <v>2020</v>
      </c>
      <c r="Q522" s="19" t="str">
        <f>TEXT(sales[[#This Row],[Order Date]],"mmm")</f>
        <v>ene</v>
      </c>
      <c r="R522" s="19">
        <f>sales[[#This Row],[Ship Date]]-sales[[#This Row],[Order Date]]</f>
        <v>1</v>
      </c>
    </row>
    <row r="523" spans="1:18" x14ac:dyDescent="0.25">
      <c r="A523" s="8">
        <v>125325524</v>
      </c>
      <c r="B523" t="s">
        <v>685</v>
      </c>
      <c r="C523" s="1">
        <v>44367</v>
      </c>
      <c r="D523" s="1">
        <v>44371</v>
      </c>
      <c r="E523" t="s">
        <v>1165</v>
      </c>
      <c r="F523" t="s">
        <v>6</v>
      </c>
      <c r="G523" t="str">
        <f>VLOOKUP(sales[[#This Row],[Country]],countryregion[],2,0)</f>
        <v>Europe</v>
      </c>
      <c r="H523" t="s">
        <v>419</v>
      </c>
      <c r="I523" t="s">
        <v>1145</v>
      </c>
      <c r="J523">
        <v>5463</v>
      </c>
      <c r="K523" s="3">
        <f>VLOOKUP(sales[[#This Row],[Item Type]],typepricecost[],2,0)</f>
        <v>651.21</v>
      </c>
      <c r="L523" s="3">
        <f>VLOOKUP(sales[[#This Row],[Item Type]],typepricecost[],3,0)</f>
        <v>524.96</v>
      </c>
      <c r="M523" s="3">
        <f>sales[[#This Row],[Units Sold]]*sales[[#This Row],[Unit Price]]</f>
        <v>3557560.23</v>
      </c>
      <c r="N523" s="3">
        <f>sales[[#This Row],[Units Sold]]*sales[[#This Row],[Unit Cost]]</f>
        <v>2867856.48</v>
      </c>
      <c r="O523" s="3">
        <f>sales[[#This Row],[Total Sale]]-sales[[#This Row],[Total Cost]]</f>
        <v>689703.75</v>
      </c>
      <c r="P523" s="19">
        <f>YEAR(sales[[#This Row],[Order Date]])</f>
        <v>2021</v>
      </c>
      <c r="Q523" s="19" t="str">
        <f>TEXT(sales[[#This Row],[Order Date]],"mmm")</f>
        <v>jun</v>
      </c>
      <c r="R523" s="19">
        <f>sales[[#This Row],[Ship Date]]-sales[[#This Row],[Order Date]]</f>
        <v>4</v>
      </c>
    </row>
    <row r="524" spans="1:18" x14ac:dyDescent="0.25">
      <c r="A524" s="8">
        <v>623837459</v>
      </c>
      <c r="B524" t="s">
        <v>686</v>
      </c>
      <c r="C524" s="1">
        <v>44379</v>
      </c>
      <c r="D524" s="1">
        <v>44387</v>
      </c>
      <c r="E524" t="s">
        <v>1163</v>
      </c>
      <c r="F524" t="s">
        <v>3</v>
      </c>
      <c r="G524" t="str">
        <f>VLOOKUP(sales[[#This Row],[Country]],countryregion[],2,0)</f>
        <v>Australia and Oceania</v>
      </c>
      <c r="H524" t="s">
        <v>35</v>
      </c>
      <c r="I524" t="s">
        <v>1148</v>
      </c>
      <c r="J524">
        <v>6222</v>
      </c>
      <c r="K524" s="3">
        <f>VLOOKUP(sales[[#This Row],[Item Type]],typepricecost[],2,0)</f>
        <v>437.2</v>
      </c>
      <c r="L524" s="3">
        <f>VLOOKUP(sales[[#This Row],[Item Type]],typepricecost[],3,0)</f>
        <v>263.33</v>
      </c>
      <c r="M524" s="3">
        <f>sales[[#This Row],[Units Sold]]*sales[[#This Row],[Unit Price]]</f>
        <v>2720258.4</v>
      </c>
      <c r="N524" s="3">
        <f>sales[[#This Row],[Units Sold]]*sales[[#This Row],[Unit Cost]]</f>
        <v>1638439.26</v>
      </c>
      <c r="O524" s="3">
        <f>sales[[#This Row],[Total Sale]]-sales[[#This Row],[Total Cost]]</f>
        <v>1081819.1399999999</v>
      </c>
      <c r="P524" s="19">
        <f>YEAR(sales[[#This Row],[Order Date]])</f>
        <v>2021</v>
      </c>
      <c r="Q524" s="19" t="str">
        <f>TEXT(sales[[#This Row],[Order Date]],"mmm")</f>
        <v>jul</v>
      </c>
      <c r="R524" s="19">
        <f>sales[[#This Row],[Ship Date]]-sales[[#This Row],[Order Date]]</f>
        <v>8</v>
      </c>
    </row>
    <row r="525" spans="1:18" x14ac:dyDescent="0.25">
      <c r="A525" s="8">
        <v>609466397</v>
      </c>
      <c r="B525" t="s">
        <v>687</v>
      </c>
      <c r="C525" s="1">
        <v>44508</v>
      </c>
      <c r="D525" s="1">
        <v>44540</v>
      </c>
      <c r="E525" t="s">
        <v>1164</v>
      </c>
      <c r="F525" t="s">
        <v>3</v>
      </c>
      <c r="G525" t="str">
        <f>VLOOKUP(sales[[#This Row],[Country]],countryregion[],2,0)</f>
        <v>Europe</v>
      </c>
      <c r="H525" t="s">
        <v>477</v>
      </c>
      <c r="I525" t="s">
        <v>1153</v>
      </c>
      <c r="J525">
        <v>3506</v>
      </c>
      <c r="K525" s="3">
        <f>VLOOKUP(sales[[#This Row],[Item Type]],typepricecost[],2,0)</f>
        <v>668.27</v>
      </c>
      <c r="L525" s="3">
        <f>VLOOKUP(sales[[#This Row],[Item Type]],typepricecost[],3,0)</f>
        <v>502.54</v>
      </c>
      <c r="M525" s="3">
        <f>sales[[#This Row],[Units Sold]]*sales[[#This Row],[Unit Price]]</f>
        <v>2342954.62</v>
      </c>
      <c r="N525" s="3">
        <f>sales[[#This Row],[Units Sold]]*sales[[#This Row],[Unit Cost]]</f>
        <v>1761905.24</v>
      </c>
      <c r="O525" s="3">
        <f>sales[[#This Row],[Total Sale]]-sales[[#This Row],[Total Cost]]</f>
        <v>581049.38000000012</v>
      </c>
      <c r="P525" s="19">
        <f>YEAR(sales[[#This Row],[Order Date]])</f>
        <v>2021</v>
      </c>
      <c r="Q525" s="19" t="str">
        <f>TEXT(sales[[#This Row],[Order Date]],"mmm")</f>
        <v>nov</v>
      </c>
      <c r="R525" s="19">
        <f>sales[[#This Row],[Ship Date]]-sales[[#This Row],[Order Date]]</f>
        <v>32</v>
      </c>
    </row>
    <row r="526" spans="1:18" x14ac:dyDescent="0.25">
      <c r="A526" s="8">
        <v>782261168</v>
      </c>
      <c r="B526" t="s">
        <v>688</v>
      </c>
      <c r="C526" s="1">
        <v>43961</v>
      </c>
      <c r="D526" s="1">
        <v>43997</v>
      </c>
      <c r="E526" t="s">
        <v>1163</v>
      </c>
      <c r="F526" t="s">
        <v>3</v>
      </c>
      <c r="G526" t="str">
        <f>VLOOKUP(sales[[#This Row],[Country]],countryregion[],2,0)</f>
        <v>Asia</v>
      </c>
      <c r="H526" t="s">
        <v>401</v>
      </c>
      <c r="I526" t="s">
        <v>1147</v>
      </c>
      <c r="J526">
        <v>7318</v>
      </c>
      <c r="K526" s="3">
        <f>VLOOKUP(sales[[#This Row],[Item Type]],typepricecost[],2,0)</f>
        <v>9.33</v>
      </c>
      <c r="L526" s="3">
        <f>VLOOKUP(sales[[#This Row],[Item Type]],typepricecost[],3,0)</f>
        <v>6.92</v>
      </c>
      <c r="M526" s="3">
        <f>sales[[#This Row],[Units Sold]]*sales[[#This Row],[Unit Price]]</f>
        <v>68276.94</v>
      </c>
      <c r="N526" s="3">
        <f>sales[[#This Row],[Units Sold]]*sales[[#This Row],[Unit Cost]]</f>
        <v>50640.56</v>
      </c>
      <c r="O526" s="3">
        <f>sales[[#This Row],[Total Sale]]-sales[[#This Row],[Total Cost]]</f>
        <v>17636.380000000005</v>
      </c>
      <c r="P526" s="19">
        <f>YEAR(sales[[#This Row],[Order Date]])</f>
        <v>2020</v>
      </c>
      <c r="Q526" s="19" t="str">
        <f>TEXT(sales[[#This Row],[Order Date]],"mmm")</f>
        <v>may</v>
      </c>
      <c r="R526" s="19">
        <f>sales[[#This Row],[Ship Date]]-sales[[#This Row],[Order Date]]</f>
        <v>36</v>
      </c>
    </row>
    <row r="527" spans="1:18" x14ac:dyDescent="0.25">
      <c r="A527" s="8">
        <v>562583100</v>
      </c>
      <c r="B527" t="s">
        <v>689</v>
      </c>
      <c r="C527" s="1">
        <v>44180</v>
      </c>
      <c r="D527" s="1">
        <v>44220</v>
      </c>
      <c r="E527" t="s">
        <v>1164</v>
      </c>
      <c r="F527" t="s">
        <v>3</v>
      </c>
      <c r="G527" t="str">
        <f>VLOOKUP(sales[[#This Row],[Country]],countryregion[],2,0)</f>
        <v>Sub-Saharan Africa</v>
      </c>
      <c r="H527" t="s">
        <v>388</v>
      </c>
      <c r="I527" t="s">
        <v>1151</v>
      </c>
      <c r="J527">
        <v>9696</v>
      </c>
      <c r="K527" s="3">
        <f>VLOOKUP(sales[[#This Row],[Item Type]],typepricecost[],2,0)</f>
        <v>47.45</v>
      </c>
      <c r="L527" s="3">
        <f>VLOOKUP(sales[[#This Row],[Item Type]],typepricecost[],3,0)</f>
        <v>31.79</v>
      </c>
      <c r="M527" s="3">
        <f>sales[[#This Row],[Units Sold]]*sales[[#This Row],[Unit Price]]</f>
        <v>460075.2</v>
      </c>
      <c r="N527" s="3">
        <f>sales[[#This Row],[Units Sold]]*sales[[#This Row],[Unit Cost]]</f>
        <v>308235.83999999997</v>
      </c>
      <c r="O527" s="3">
        <f>sales[[#This Row],[Total Sale]]-sales[[#This Row],[Total Cost]]</f>
        <v>151839.36000000004</v>
      </c>
      <c r="P527" s="19">
        <f>YEAR(sales[[#This Row],[Order Date]])</f>
        <v>2020</v>
      </c>
      <c r="Q527" s="19" t="str">
        <f>TEXT(sales[[#This Row],[Order Date]],"mmm")</f>
        <v>dic</v>
      </c>
      <c r="R527" s="19">
        <f>sales[[#This Row],[Ship Date]]-sales[[#This Row],[Order Date]]</f>
        <v>40</v>
      </c>
    </row>
    <row r="528" spans="1:18" x14ac:dyDescent="0.25">
      <c r="A528" s="8">
        <v>341106021</v>
      </c>
      <c r="B528" t="s">
        <v>690</v>
      </c>
      <c r="C528" s="1">
        <v>44144</v>
      </c>
      <c r="D528" s="1">
        <v>44147</v>
      </c>
      <c r="E528" t="s">
        <v>1165</v>
      </c>
      <c r="F528" t="s">
        <v>3</v>
      </c>
      <c r="G528" t="str">
        <f>VLOOKUP(sales[[#This Row],[Country]],countryregion[],2,0)</f>
        <v>Asia</v>
      </c>
      <c r="H528" t="s">
        <v>75</v>
      </c>
      <c r="I528" t="s">
        <v>2</v>
      </c>
      <c r="J528">
        <v>9707</v>
      </c>
      <c r="K528" s="3">
        <f>VLOOKUP(sales[[#This Row],[Item Type]],typepricecost[],2,0)</f>
        <v>152.58000000000001</v>
      </c>
      <c r="L528" s="3">
        <f>VLOOKUP(sales[[#This Row],[Item Type]],typepricecost[],3,0)</f>
        <v>97.44</v>
      </c>
      <c r="M528" s="3">
        <f>sales[[#This Row],[Units Sold]]*sales[[#This Row],[Unit Price]]</f>
        <v>1481094.06</v>
      </c>
      <c r="N528" s="3">
        <f>sales[[#This Row],[Units Sold]]*sales[[#This Row],[Unit Cost]]</f>
        <v>945850.08</v>
      </c>
      <c r="O528" s="3">
        <f>sales[[#This Row],[Total Sale]]-sales[[#This Row],[Total Cost]]</f>
        <v>535243.9800000001</v>
      </c>
      <c r="P528" s="19">
        <f>YEAR(sales[[#This Row],[Order Date]])</f>
        <v>2020</v>
      </c>
      <c r="Q528" s="19" t="str">
        <f>TEXT(sales[[#This Row],[Order Date]],"mmm")</f>
        <v>nov</v>
      </c>
      <c r="R528" s="19">
        <f>sales[[#This Row],[Ship Date]]-sales[[#This Row],[Order Date]]</f>
        <v>3</v>
      </c>
    </row>
    <row r="529" spans="1:18" x14ac:dyDescent="0.25">
      <c r="A529" s="8">
        <v>128816258</v>
      </c>
      <c r="B529" t="s">
        <v>691</v>
      </c>
      <c r="C529" s="1">
        <v>44023</v>
      </c>
      <c r="D529" s="1">
        <v>44024</v>
      </c>
      <c r="E529" t="s">
        <v>1165</v>
      </c>
      <c r="F529" t="s">
        <v>6</v>
      </c>
      <c r="G529" t="str">
        <f>VLOOKUP(sales[[#This Row],[Country]],countryregion[],2,0)</f>
        <v>Asia</v>
      </c>
      <c r="H529" t="s">
        <v>141</v>
      </c>
      <c r="I529" t="s">
        <v>1151</v>
      </c>
      <c r="J529">
        <v>8448</v>
      </c>
      <c r="K529" s="3">
        <f>VLOOKUP(sales[[#This Row],[Item Type]],typepricecost[],2,0)</f>
        <v>47.45</v>
      </c>
      <c r="L529" s="3">
        <f>VLOOKUP(sales[[#This Row],[Item Type]],typepricecost[],3,0)</f>
        <v>31.79</v>
      </c>
      <c r="M529" s="3">
        <f>sales[[#This Row],[Units Sold]]*sales[[#This Row],[Unit Price]]</f>
        <v>400857.60000000003</v>
      </c>
      <c r="N529" s="3">
        <f>sales[[#This Row],[Units Sold]]*sales[[#This Row],[Unit Cost]]</f>
        <v>268561.91999999998</v>
      </c>
      <c r="O529" s="3">
        <f>sales[[#This Row],[Total Sale]]-sales[[#This Row],[Total Cost]]</f>
        <v>132295.68000000005</v>
      </c>
      <c r="P529" s="19">
        <f>YEAR(sales[[#This Row],[Order Date]])</f>
        <v>2020</v>
      </c>
      <c r="Q529" s="19" t="str">
        <f>TEXT(sales[[#This Row],[Order Date]],"mmm")</f>
        <v>jul</v>
      </c>
      <c r="R529" s="19">
        <f>sales[[#This Row],[Ship Date]]-sales[[#This Row],[Order Date]]</f>
        <v>1</v>
      </c>
    </row>
    <row r="530" spans="1:18" x14ac:dyDescent="0.25">
      <c r="A530" s="8">
        <v>907012641</v>
      </c>
      <c r="B530" t="s">
        <v>692</v>
      </c>
      <c r="C530" s="1">
        <v>44655</v>
      </c>
      <c r="D530" s="1">
        <v>44700</v>
      </c>
      <c r="E530" t="s">
        <v>1164</v>
      </c>
      <c r="F530" t="s">
        <v>3</v>
      </c>
      <c r="G530" t="str">
        <f>VLOOKUP(sales[[#This Row],[Country]],countryregion[],2,0)</f>
        <v>Sub-Saharan Africa</v>
      </c>
      <c r="H530" t="s">
        <v>25</v>
      </c>
      <c r="I530" t="s">
        <v>1149</v>
      </c>
      <c r="J530">
        <v>4051</v>
      </c>
      <c r="K530" s="3">
        <f>VLOOKUP(sales[[#This Row],[Item Type]],typepricecost[],2,0)</f>
        <v>205.7</v>
      </c>
      <c r="L530" s="3">
        <f>VLOOKUP(sales[[#This Row],[Item Type]],typepricecost[],3,0)</f>
        <v>117.11</v>
      </c>
      <c r="M530" s="3">
        <f>sales[[#This Row],[Units Sold]]*sales[[#This Row],[Unit Price]]</f>
        <v>833290.7</v>
      </c>
      <c r="N530" s="3">
        <f>sales[[#This Row],[Units Sold]]*sales[[#This Row],[Unit Cost]]</f>
        <v>474412.61</v>
      </c>
      <c r="O530" s="3">
        <f>sales[[#This Row],[Total Sale]]-sales[[#This Row],[Total Cost]]</f>
        <v>358878.08999999997</v>
      </c>
      <c r="P530" s="19">
        <f>YEAR(sales[[#This Row],[Order Date]])</f>
        <v>2022</v>
      </c>
      <c r="Q530" s="19" t="str">
        <f>TEXT(sales[[#This Row],[Order Date]],"mmm")</f>
        <v>abr</v>
      </c>
      <c r="R530" s="19">
        <f>sales[[#This Row],[Ship Date]]-sales[[#This Row],[Order Date]]</f>
        <v>45</v>
      </c>
    </row>
    <row r="531" spans="1:18" x14ac:dyDescent="0.25">
      <c r="A531" s="8">
        <v>577306497</v>
      </c>
      <c r="B531" t="s">
        <v>693</v>
      </c>
      <c r="C531" s="1">
        <v>43895</v>
      </c>
      <c r="D531" s="1">
        <v>43902</v>
      </c>
      <c r="E531" t="s">
        <v>1166</v>
      </c>
      <c r="F531" t="s">
        <v>6</v>
      </c>
      <c r="G531" t="str">
        <f>VLOOKUP(sales[[#This Row],[Country]],countryregion[],2,0)</f>
        <v>Asia</v>
      </c>
      <c r="H531" t="s">
        <v>694</v>
      </c>
      <c r="I531" t="s">
        <v>1150</v>
      </c>
      <c r="J531">
        <v>6676</v>
      </c>
      <c r="K531" s="3">
        <f>VLOOKUP(sales[[#This Row],[Item Type]],typepricecost[],2,0)</f>
        <v>255.28</v>
      </c>
      <c r="L531" s="3">
        <f>VLOOKUP(sales[[#This Row],[Item Type]],typepricecost[],3,0)</f>
        <v>159.41999999999999</v>
      </c>
      <c r="M531" s="3">
        <f>sales[[#This Row],[Units Sold]]*sales[[#This Row],[Unit Price]]</f>
        <v>1704249.28</v>
      </c>
      <c r="N531" s="3">
        <f>sales[[#This Row],[Units Sold]]*sales[[#This Row],[Unit Cost]]</f>
        <v>1064287.92</v>
      </c>
      <c r="O531" s="3">
        <f>sales[[#This Row],[Total Sale]]-sales[[#This Row],[Total Cost]]</f>
        <v>639961.3600000001</v>
      </c>
      <c r="P531" s="19">
        <f>YEAR(sales[[#This Row],[Order Date]])</f>
        <v>2020</v>
      </c>
      <c r="Q531" s="19" t="str">
        <f>TEXT(sales[[#This Row],[Order Date]],"mmm")</f>
        <v>mar</v>
      </c>
      <c r="R531" s="19">
        <f>sales[[#This Row],[Ship Date]]-sales[[#This Row],[Order Date]]</f>
        <v>7</v>
      </c>
    </row>
    <row r="532" spans="1:18" x14ac:dyDescent="0.25">
      <c r="A532" s="8">
        <v>711621654</v>
      </c>
      <c r="B532" t="s">
        <v>302</v>
      </c>
      <c r="C532" s="1">
        <v>44439</v>
      </c>
      <c r="D532" s="1">
        <v>44441</v>
      </c>
      <c r="E532" t="s">
        <v>1166</v>
      </c>
      <c r="F532" t="s">
        <v>3</v>
      </c>
      <c r="G532" t="str">
        <f>VLOOKUP(sales[[#This Row],[Country]],countryregion[],2,0)</f>
        <v>Sub-Saharan Africa</v>
      </c>
      <c r="H532" t="s">
        <v>54</v>
      </c>
      <c r="I532" t="s">
        <v>1153</v>
      </c>
      <c r="J532">
        <v>3516</v>
      </c>
      <c r="K532" s="3">
        <f>VLOOKUP(sales[[#This Row],[Item Type]],typepricecost[],2,0)</f>
        <v>668.27</v>
      </c>
      <c r="L532" s="3">
        <f>VLOOKUP(sales[[#This Row],[Item Type]],typepricecost[],3,0)</f>
        <v>502.54</v>
      </c>
      <c r="M532" s="3">
        <f>sales[[#This Row],[Units Sold]]*sales[[#This Row],[Unit Price]]</f>
        <v>2349637.3199999998</v>
      </c>
      <c r="N532" s="3">
        <f>sales[[#This Row],[Units Sold]]*sales[[#This Row],[Unit Cost]]</f>
        <v>1766930.6400000001</v>
      </c>
      <c r="O532" s="3">
        <f>sales[[#This Row],[Total Sale]]-sales[[#This Row],[Total Cost]]</f>
        <v>582706.6799999997</v>
      </c>
      <c r="P532" s="19">
        <f>YEAR(sales[[#This Row],[Order Date]])</f>
        <v>2021</v>
      </c>
      <c r="Q532" s="19" t="str">
        <f>TEXT(sales[[#This Row],[Order Date]],"mmm")</f>
        <v>ago</v>
      </c>
      <c r="R532" s="19">
        <f>sales[[#This Row],[Ship Date]]-sales[[#This Row],[Order Date]]</f>
        <v>2</v>
      </c>
    </row>
    <row r="533" spans="1:18" x14ac:dyDescent="0.25">
      <c r="A533" s="8">
        <v>702194440</v>
      </c>
      <c r="B533" t="s">
        <v>695</v>
      </c>
      <c r="C533" s="1">
        <v>43913</v>
      </c>
      <c r="D533" s="1">
        <v>43920</v>
      </c>
      <c r="E533" t="s">
        <v>1164</v>
      </c>
      <c r="F533" t="s">
        <v>6</v>
      </c>
      <c r="G533" t="str">
        <f>VLOOKUP(sales[[#This Row],[Country]],countryregion[],2,0)</f>
        <v>Sub-Saharan Africa</v>
      </c>
      <c r="H533" t="s">
        <v>696</v>
      </c>
      <c r="I533" t="s">
        <v>1145</v>
      </c>
      <c r="J533">
        <v>3794</v>
      </c>
      <c r="K533" s="3">
        <f>VLOOKUP(sales[[#This Row],[Item Type]],typepricecost[],2,0)</f>
        <v>651.21</v>
      </c>
      <c r="L533" s="3">
        <f>VLOOKUP(sales[[#This Row],[Item Type]],typepricecost[],3,0)</f>
        <v>524.96</v>
      </c>
      <c r="M533" s="3">
        <f>sales[[#This Row],[Units Sold]]*sales[[#This Row],[Unit Price]]</f>
        <v>2470690.7400000002</v>
      </c>
      <c r="N533" s="3">
        <f>sales[[#This Row],[Units Sold]]*sales[[#This Row],[Unit Cost]]</f>
        <v>1991698.2400000002</v>
      </c>
      <c r="O533" s="3">
        <f>sales[[#This Row],[Total Sale]]-sales[[#This Row],[Total Cost]]</f>
        <v>478992.5</v>
      </c>
      <c r="P533" s="19">
        <f>YEAR(sales[[#This Row],[Order Date]])</f>
        <v>2020</v>
      </c>
      <c r="Q533" s="19" t="str">
        <f>TEXT(sales[[#This Row],[Order Date]],"mmm")</f>
        <v>mar</v>
      </c>
      <c r="R533" s="19">
        <f>sales[[#This Row],[Ship Date]]-sales[[#This Row],[Order Date]]</f>
        <v>7</v>
      </c>
    </row>
    <row r="534" spans="1:18" x14ac:dyDescent="0.25">
      <c r="A534" s="8">
        <v>911573684</v>
      </c>
      <c r="B534" t="s">
        <v>697</v>
      </c>
      <c r="C534" s="1">
        <v>44787</v>
      </c>
      <c r="D534" s="1">
        <v>44823</v>
      </c>
      <c r="E534" t="s">
        <v>1163</v>
      </c>
      <c r="F534" t="s">
        <v>3</v>
      </c>
      <c r="G534" t="str">
        <f>VLOOKUP(sales[[#This Row],[Country]],countryregion[],2,0)</f>
        <v>Europe</v>
      </c>
      <c r="H534" t="s">
        <v>118</v>
      </c>
      <c r="I534" t="s">
        <v>1149</v>
      </c>
      <c r="J534">
        <v>3765</v>
      </c>
      <c r="K534" s="3">
        <f>VLOOKUP(sales[[#This Row],[Item Type]],typepricecost[],2,0)</f>
        <v>205.7</v>
      </c>
      <c r="L534" s="3">
        <f>VLOOKUP(sales[[#This Row],[Item Type]],typepricecost[],3,0)</f>
        <v>117.11</v>
      </c>
      <c r="M534" s="3">
        <f>sales[[#This Row],[Units Sold]]*sales[[#This Row],[Unit Price]]</f>
        <v>774460.5</v>
      </c>
      <c r="N534" s="3">
        <f>sales[[#This Row],[Units Sold]]*sales[[#This Row],[Unit Cost]]</f>
        <v>440919.15</v>
      </c>
      <c r="O534" s="3">
        <f>sales[[#This Row],[Total Sale]]-sales[[#This Row],[Total Cost]]</f>
        <v>333541.34999999998</v>
      </c>
      <c r="P534" s="19">
        <f>YEAR(sales[[#This Row],[Order Date]])</f>
        <v>2022</v>
      </c>
      <c r="Q534" s="19" t="str">
        <f>TEXT(sales[[#This Row],[Order Date]],"mmm")</f>
        <v>ago</v>
      </c>
      <c r="R534" s="19">
        <f>sales[[#This Row],[Ship Date]]-sales[[#This Row],[Order Date]]</f>
        <v>36</v>
      </c>
    </row>
    <row r="535" spans="1:18" x14ac:dyDescent="0.25">
      <c r="A535" s="8">
        <v>422620713</v>
      </c>
      <c r="B535" t="s">
        <v>698</v>
      </c>
      <c r="C535" s="1">
        <v>44458</v>
      </c>
      <c r="D535" s="1">
        <v>44474</v>
      </c>
      <c r="E535" t="s">
        <v>1163</v>
      </c>
      <c r="F535" t="s">
        <v>3</v>
      </c>
      <c r="G535" t="str">
        <f>VLOOKUP(sales[[#This Row],[Country]],countryregion[],2,0)</f>
        <v>Sub-Saharan Africa</v>
      </c>
      <c r="H535" t="s">
        <v>46</v>
      </c>
      <c r="I535" t="s">
        <v>1151</v>
      </c>
      <c r="J535">
        <v>1715</v>
      </c>
      <c r="K535" s="3">
        <f>VLOOKUP(sales[[#This Row],[Item Type]],typepricecost[],2,0)</f>
        <v>47.45</v>
      </c>
      <c r="L535" s="3">
        <f>VLOOKUP(sales[[#This Row],[Item Type]],typepricecost[],3,0)</f>
        <v>31.79</v>
      </c>
      <c r="M535" s="3">
        <f>sales[[#This Row],[Units Sold]]*sales[[#This Row],[Unit Price]]</f>
        <v>81376.75</v>
      </c>
      <c r="N535" s="3">
        <f>sales[[#This Row],[Units Sold]]*sales[[#This Row],[Unit Cost]]</f>
        <v>54519.85</v>
      </c>
      <c r="O535" s="3">
        <f>sales[[#This Row],[Total Sale]]-sales[[#This Row],[Total Cost]]</f>
        <v>26856.9</v>
      </c>
      <c r="P535" s="19">
        <f>YEAR(sales[[#This Row],[Order Date]])</f>
        <v>2021</v>
      </c>
      <c r="Q535" s="19" t="str">
        <f>TEXT(sales[[#This Row],[Order Date]],"mmm")</f>
        <v>sep</v>
      </c>
      <c r="R535" s="19">
        <f>sales[[#This Row],[Ship Date]]-sales[[#This Row],[Order Date]]</f>
        <v>16</v>
      </c>
    </row>
    <row r="536" spans="1:18" x14ac:dyDescent="0.25">
      <c r="A536" s="8">
        <v>188509356</v>
      </c>
      <c r="B536" t="s">
        <v>699</v>
      </c>
      <c r="C536" s="1">
        <v>44122</v>
      </c>
      <c r="D536" s="1">
        <v>44135</v>
      </c>
      <c r="E536" t="s">
        <v>1166</v>
      </c>
      <c r="F536" t="s">
        <v>6</v>
      </c>
      <c r="G536" t="str">
        <f>VLOOKUP(sales[[#This Row],[Country]],countryregion[],2,0)</f>
        <v>Asia</v>
      </c>
      <c r="H536" t="s">
        <v>401</v>
      </c>
      <c r="I536" t="s">
        <v>1153</v>
      </c>
      <c r="J536">
        <v>2963</v>
      </c>
      <c r="K536" s="3">
        <f>VLOOKUP(sales[[#This Row],[Item Type]],typepricecost[],2,0)</f>
        <v>668.27</v>
      </c>
      <c r="L536" s="3">
        <f>VLOOKUP(sales[[#This Row],[Item Type]],typepricecost[],3,0)</f>
        <v>502.54</v>
      </c>
      <c r="M536" s="3">
        <f>sales[[#This Row],[Units Sold]]*sales[[#This Row],[Unit Price]]</f>
        <v>1980084.01</v>
      </c>
      <c r="N536" s="3">
        <f>sales[[#This Row],[Units Sold]]*sales[[#This Row],[Unit Cost]]</f>
        <v>1489026.02</v>
      </c>
      <c r="O536" s="3">
        <f>sales[[#This Row],[Total Sale]]-sales[[#This Row],[Total Cost]]</f>
        <v>491057.99</v>
      </c>
      <c r="P536" s="19">
        <f>YEAR(sales[[#This Row],[Order Date]])</f>
        <v>2020</v>
      </c>
      <c r="Q536" s="19" t="str">
        <f>TEXT(sales[[#This Row],[Order Date]],"mmm")</f>
        <v>oct</v>
      </c>
      <c r="R536" s="19">
        <f>sales[[#This Row],[Ship Date]]-sales[[#This Row],[Order Date]]</f>
        <v>13</v>
      </c>
    </row>
    <row r="537" spans="1:18" x14ac:dyDescent="0.25">
      <c r="A537" s="8">
        <v>782725942</v>
      </c>
      <c r="B537" t="s">
        <v>568</v>
      </c>
      <c r="C537" s="1">
        <v>44081</v>
      </c>
      <c r="D537" s="1">
        <v>44089</v>
      </c>
      <c r="E537" t="s">
        <v>1164</v>
      </c>
      <c r="F537" t="s">
        <v>6</v>
      </c>
      <c r="G537" t="str">
        <f>VLOOKUP(sales[[#This Row],[Country]],countryregion[],2,0)</f>
        <v>Europe</v>
      </c>
      <c r="H537" t="s">
        <v>169</v>
      </c>
      <c r="I537" t="s">
        <v>1146</v>
      </c>
      <c r="J537">
        <v>4855</v>
      </c>
      <c r="K537" s="3">
        <f>VLOOKUP(sales[[#This Row],[Item Type]],typepricecost[],2,0)</f>
        <v>154.06</v>
      </c>
      <c r="L537" s="3">
        <f>VLOOKUP(sales[[#This Row],[Item Type]],typepricecost[],3,0)</f>
        <v>90.93</v>
      </c>
      <c r="M537" s="3">
        <f>sales[[#This Row],[Units Sold]]*sales[[#This Row],[Unit Price]]</f>
        <v>747961.3</v>
      </c>
      <c r="N537" s="3">
        <f>sales[[#This Row],[Units Sold]]*sales[[#This Row],[Unit Cost]]</f>
        <v>441465.15</v>
      </c>
      <c r="O537" s="3">
        <f>sales[[#This Row],[Total Sale]]-sales[[#This Row],[Total Cost]]</f>
        <v>306496.15000000002</v>
      </c>
      <c r="P537" s="19">
        <f>YEAR(sales[[#This Row],[Order Date]])</f>
        <v>2020</v>
      </c>
      <c r="Q537" s="19" t="str">
        <f>TEXT(sales[[#This Row],[Order Date]],"mmm")</f>
        <v>sep</v>
      </c>
      <c r="R537" s="19">
        <f>sales[[#This Row],[Ship Date]]-sales[[#This Row],[Order Date]]</f>
        <v>8</v>
      </c>
    </row>
    <row r="538" spans="1:18" x14ac:dyDescent="0.25">
      <c r="A538" s="8">
        <v>149069297</v>
      </c>
      <c r="B538" t="s">
        <v>700</v>
      </c>
      <c r="C538" s="1">
        <v>44259</v>
      </c>
      <c r="D538" s="1">
        <v>44277</v>
      </c>
      <c r="E538" t="s">
        <v>1166</v>
      </c>
      <c r="F538" t="s">
        <v>6</v>
      </c>
      <c r="G538" t="str">
        <f>VLOOKUP(sales[[#This Row],[Country]],countryregion[],2,0)</f>
        <v>Central America and the Caribbean</v>
      </c>
      <c r="H538" t="s">
        <v>701</v>
      </c>
      <c r="I538" t="s">
        <v>1145</v>
      </c>
      <c r="J538">
        <v>1772</v>
      </c>
      <c r="K538" s="3">
        <f>VLOOKUP(sales[[#This Row],[Item Type]],typepricecost[],2,0)</f>
        <v>651.21</v>
      </c>
      <c r="L538" s="3">
        <f>VLOOKUP(sales[[#This Row],[Item Type]],typepricecost[],3,0)</f>
        <v>524.96</v>
      </c>
      <c r="M538" s="3">
        <f>sales[[#This Row],[Units Sold]]*sales[[#This Row],[Unit Price]]</f>
        <v>1153944.1200000001</v>
      </c>
      <c r="N538" s="3">
        <f>sales[[#This Row],[Units Sold]]*sales[[#This Row],[Unit Cost]]</f>
        <v>930229.12000000011</v>
      </c>
      <c r="O538" s="3">
        <f>sales[[#This Row],[Total Sale]]-sales[[#This Row],[Total Cost]]</f>
        <v>223715</v>
      </c>
      <c r="P538" s="19">
        <f>YEAR(sales[[#This Row],[Order Date]])</f>
        <v>2021</v>
      </c>
      <c r="Q538" s="19" t="str">
        <f>TEXT(sales[[#This Row],[Order Date]],"mmm")</f>
        <v>mar</v>
      </c>
      <c r="R538" s="19">
        <f>sales[[#This Row],[Ship Date]]-sales[[#This Row],[Order Date]]</f>
        <v>18</v>
      </c>
    </row>
    <row r="539" spans="1:18" x14ac:dyDescent="0.25">
      <c r="A539" s="8">
        <v>351650750</v>
      </c>
      <c r="B539" t="s">
        <v>702</v>
      </c>
      <c r="C539" s="1">
        <v>44728</v>
      </c>
      <c r="D539" s="1">
        <v>44751</v>
      </c>
      <c r="E539" t="s">
        <v>1164</v>
      </c>
      <c r="F539" t="s">
        <v>6</v>
      </c>
      <c r="G539" t="str">
        <f>VLOOKUP(sales[[#This Row],[Country]],countryregion[],2,0)</f>
        <v>Middle East and North Africa</v>
      </c>
      <c r="H539" t="s">
        <v>282</v>
      </c>
      <c r="I539" t="s">
        <v>1151</v>
      </c>
      <c r="J539">
        <v>126</v>
      </c>
      <c r="K539" s="3">
        <f>VLOOKUP(sales[[#This Row],[Item Type]],typepricecost[],2,0)</f>
        <v>47.45</v>
      </c>
      <c r="L539" s="3">
        <f>VLOOKUP(sales[[#This Row],[Item Type]],typepricecost[],3,0)</f>
        <v>31.79</v>
      </c>
      <c r="M539" s="3">
        <f>sales[[#This Row],[Units Sold]]*sales[[#This Row],[Unit Price]]</f>
        <v>5978.7000000000007</v>
      </c>
      <c r="N539" s="3">
        <f>sales[[#This Row],[Units Sold]]*sales[[#This Row],[Unit Cost]]</f>
        <v>4005.54</v>
      </c>
      <c r="O539" s="3">
        <f>sales[[#This Row],[Total Sale]]-sales[[#This Row],[Total Cost]]</f>
        <v>1973.1600000000008</v>
      </c>
      <c r="P539" s="19">
        <f>YEAR(sales[[#This Row],[Order Date]])</f>
        <v>2022</v>
      </c>
      <c r="Q539" s="19" t="str">
        <f>TEXT(sales[[#This Row],[Order Date]],"mmm")</f>
        <v>jun</v>
      </c>
      <c r="R539" s="19">
        <f>sales[[#This Row],[Ship Date]]-sales[[#This Row],[Order Date]]</f>
        <v>23</v>
      </c>
    </row>
    <row r="540" spans="1:18" x14ac:dyDescent="0.25">
      <c r="A540" s="8">
        <v>824894130</v>
      </c>
      <c r="B540" t="s">
        <v>703</v>
      </c>
      <c r="C540" s="1">
        <v>44141</v>
      </c>
      <c r="D540" s="1">
        <v>44185</v>
      </c>
      <c r="E540" t="s">
        <v>1164</v>
      </c>
      <c r="F540" t="s">
        <v>6</v>
      </c>
      <c r="G540" t="str">
        <f>VLOOKUP(sales[[#This Row],[Country]],countryregion[],2,0)</f>
        <v>Sub-Saharan Africa</v>
      </c>
      <c r="H540" t="s">
        <v>250</v>
      </c>
      <c r="I540" t="s">
        <v>1149</v>
      </c>
      <c r="J540">
        <v>3359</v>
      </c>
      <c r="K540" s="3">
        <f>VLOOKUP(sales[[#This Row],[Item Type]],typepricecost[],2,0)</f>
        <v>205.7</v>
      </c>
      <c r="L540" s="3">
        <f>VLOOKUP(sales[[#This Row],[Item Type]],typepricecost[],3,0)</f>
        <v>117.11</v>
      </c>
      <c r="M540" s="3">
        <f>sales[[#This Row],[Units Sold]]*sales[[#This Row],[Unit Price]]</f>
        <v>690946.29999999993</v>
      </c>
      <c r="N540" s="3">
        <f>sales[[#This Row],[Units Sold]]*sales[[#This Row],[Unit Cost]]</f>
        <v>393372.49</v>
      </c>
      <c r="O540" s="3">
        <f>sales[[#This Row],[Total Sale]]-sales[[#This Row],[Total Cost]]</f>
        <v>297573.80999999994</v>
      </c>
      <c r="P540" s="19">
        <f>YEAR(sales[[#This Row],[Order Date]])</f>
        <v>2020</v>
      </c>
      <c r="Q540" s="19" t="str">
        <f>TEXT(sales[[#This Row],[Order Date]],"mmm")</f>
        <v>nov</v>
      </c>
      <c r="R540" s="19">
        <f>sales[[#This Row],[Ship Date]]-sales[[#This Row],[Order Date]]</f>
        <v>44</v>
      </c>
    </row>
    <row r="541" spans="1:18" x14ac:dyDescent="0.25">
      <c r="A541" s="8">
        <v>623535764</v>
      </c>
      <c r="B541" t="s">
        <v>704</v>
      </c>
      <c r="C541" s="1">
        <v>44429</v>
      </c>
      <c r="D541" s="1">
        <v>44440</v>
      </c>
      <c r="E541" t="s">
        <v>1165</v>
      </c>
      <c r="F541" t="s">
        <v>6</v>
      </c>
      <c r="G541" t="str">
        <f>VLOOKUP(sales[[#This Row],[Country]],countryregion[],2,0)</f>
        <v>Central America and the Caribbean</v>
      </c>
      <c r="H541" t="s">
        <v>103</v>
      </c>
      <c r="I541" t="s">
        <v>1151</v>
      </c>
      <c r="J541">
        <v>6944</v>
      </c>
      <c r="K541" s="3">
        <f>VLOOKUP(sales[[#This Row],[Item Type]],typepricecost[],2,0)</f>
        <v>47.45</v>
      </c>
      <c r="L541" s="3">
        <f>VLOOKUP(sales[[#This Row],[Item Type]],typepricecost[],3,0)</f>
        <v>31.79</v>
      </c>
      <c r="M541" s="3">
        <f>sales[[#This Row],[Units Sold]]*sales[[#This Row],[Unit Price]]</f>
        <v>329492.80000000005</v>
      </c>
      <c r="N541" s="3">
        <f>sales[[#This Row],[Units Sold]]*sales[[#This Row],[Unit Cost]]</f>
        <v>220749.75999999998</v>
      </c>
      <c r="O541" s="3">
        <f>sales[[#This Row],[Total Sale]]-sales[[#This Row],[Total Cost]]</f>
        <v>108743.04000000007</v>
      </c>
      <c r="P541" s="19">
        <f>YEAR(sales[[#This Row],[Order Date]])</f>
        <v>2021</v>
      </c>
      <c r="Q541" s="19" t="str">
        <f>TEXT(sales[[#This Row],[Order Date]],"mmm")</f>
        <v>ago</v>
      </c>
      <c r="R541" s="19">
        <f>sales[[#This Row],[Ship Date]]-sales[[#This Row],[Order Date]]</f>
        <v>11</v>
      </c>
    </row>
    <row r="542" spans="1:18" x14ac:dyDescent="0.25">
      <c r="A542" s="8">
        <v>672624480</v>
      </c>
      <c r="B542" t="s">
        <v>705</v>
      </c>
      <c r="C542" s="1">
        <v>44017</v>
      </c>
      <c r="D542" s="1">
        <v>44065</v>
      </c>
      <c r="E542" t="s">
        <v>1164</v>
      </c>
      <c r="F542" t="s">
        <v>6</v>
      </c>
      <c r="G542" t="str">
        <f>VLOOKUP(sales[[#This Row],[Country]],countryregion[],2,0)</f>
        <v>Sub-Saharan Africa</v>
      </c>
      <c r="H542" t="s">
        <v>46</v>
      </c>
      <c r="I542" t="s">
        <v>1146</v>
      </c>
      <c r="J542">
        <v>3386</v>
      </c>
      <c r="K542" s="3">
        <f>VLOOKUP(sales[[#This Row],[Item Type]],typepricecost[],2,0)</f>
        <v>154.06</v>
      </c>
      <c r="L542" s="3">
        <f>VLOOKUP(sales[[#This Row],[Item Type]],typepricecost[],3,0)</f>
        <v>90.93</v>
      </c>
      <c r="M542" s="3">
        <f>sales[[#This Row],[Units Sold]]*sales[[#This Row],[Unit Price]]</f>
        <v>521647.16000000003</v>
      </c>
      <c r="N542" s="3">
        <f>sales[[#This Row],[Units Sold]]*sales[[#This Row],[Unit Cost]]</f>
        <v>307888.98000000004</v>
      </c>
      <c r="O542" s="3">
        <f>sales[[#This Row],[Total Sale]]-sales[[#This Row],[Total Cost]]</f>
        <v>213758.18</v>
      </c>
      <c r="P542" s="19">
        <f>YEAR(sales[[#This Row],[Order Date]])</f>
        <v>2020</v>
      </c>
      <c r="Q542" s="19" t="str">
        <f>TEXT(sales[[#This Row],[Order Date]],"mmm")</f>
        <v>jul</v>
      </c>
      <c r="R542" s="19">
        <f>sales[[#This Row],[Ship Date]]-sales[[#This Row],[Order Date]]</f>
        <v>48</v>
      </c>
    </row>
    <row r="543" spans="1:18" x14ac:dyDescent="0.25">
      <c r="A543" s="8">
        <v>617521607</v>
      </c>
      <c r="B543" t="s">
        <v>706</v>
      </c>
      <c r="C543" s="1">
        <v>44607</v>
      </c>
      <c r="D543" s="1">
        <v>44644</v>
      </c>
      <c r="E543" t="s">
        <v>1164</v>
      </c>
      <c r="F543" t="s">
        <v>6</v>
      </c>
      <c r="G543" t="str">
        <f>VLOOKUP(sales[[#This Row],[Country]],countryregion[],2,0)</f>
        <v>Sub-Saharan Africa</v>
      </c>
      <c r="H543" t="s">
        <v>105</v>
      </c>
      <c r="I543" t="s">
        <v>1148</v>
      </c>
      <c r="J543">
        <v>7221</v>
      </c>
      <c r="K543" s="3">
        <f>VLOOKUP(sales[[#This Row],[Item Type]],typepricecost[],2,0)</f>
        <v>437.2</v>
      </c>
      <c r="L543" s="3">
        <f>VLOOKUP(sales[[#This Row],[Item Type]],typepricecost[],3,0)</f>
        <v>263.33</v>
      </c>
      <c r="M543" s="3">
        <f>sales[[#This Row],[Units Sold]]*sales[[#This Row],[Unit Price]]</f>
        <v>3157021.1999999997</v>
      </c>
      <c r="N543" s="3">
        <f>sales[[#This Row],[Units Sold]]*sales[[#This Row],[Unit Cost]]</f>
        <v>1901505.93</v>
      </c>
      <c r="O543" s="3">
        <f>sales[[#This Row],[Total Sale]]-sales[[#This Row],[Total Cost]]</f>
        <v>1255515.2699999998</v>
      </c>
      <c r="P543" s="19">
        <f>YEAR(sales[[#This Row],[Order Date]])</f>
        <v>2022</v>
      </c>
      <c r="Q543" s="19" t="str">
        <f>TEXT(sales[[#This Row],[Order Date]],"mmm")</f>
        <v>feb</v>
      </c>
      <c r="R543" s="19">
        <f>sales[[#This Row],[Ship Date]]-sales[[#This Row],[Order Date]]</f>
        <v>37</v>
      </c>
    </row>
    <row r="544" spans="1:18" x14ac:dyDescent="0.25">
      <c r="A544" s="8">
        <v>173900973</v>
      </c>
      <c r="B544" t="s">
        <v>707</v>
      </c>
      <c r="C544" s="1">
        <v>44396</v>
      </c>
      <c r="D544" s="1">
        <v>44396</v>
      </c>
      <c r="E544" t="s">
        <v>1166</v>
      </c>
      <c r="F544" t="s">
        <v>3</v>
      </c>
      <c r="G544" t="str">
        <f>VLOOKUP(sales[[#This Row],[Country]],countryregion[],2,0)</f>
        <v>Asia</v>
      </c>
      <c r="H544" t="s">
        <v>206</v>
      </c>
      <c r="I544" t="s">
        <v>1147</v>
      </c>
      <c r="J544">
        <v>17</v>
      </c>
      <c r="K544" s="3">
        <f>VLOOKUP(sales[[#This Row],[Item Type]],typepricecost[],2,0)</f>
        <v>9.33</v>
      </c>
      <c r="L544" s="3">
        <f>VLOOKUP(sales[[#This Row],[Item Type]],typepricecost[],3,0)</f>
        <v>6.92</v>
      </c>
      <c r="M544" s="3">
        <f>sales[[#This Row],[Units Sold]]*sales[[#This Row],[Unit Price]]</f>
        <v>158.61000000000001</v>
      </c>
      <c r="N544" s="3">
        <f>sales[[#This Row],[Units Sold]]*sales[[#This Row],[Unit Cost]]</f>
        <v>117.64</v>
      </c>
      <c r="O544" s="3">
        <f>sales[[#This Row],[Total Sale]]-sales[[#This Row],[Total Cost]]</f>
        <v>40.970000000000013</v>
      </c>
      <c r="P544" s="19">
        <f>YEAR(sales[[#This Row],[Order Date]])</f>
        <v>2021</v>
      </c>
      <c r="Q544" s="19" t="str">
        <f>TEXT(sales[[#This Row],[Order Date]],"mmm")</f>
        <v>jul</v>
      </c>
      <c r="R544" s="19">
        <f>sales[[#This Row],[Ship Date]]-sales[[#This Row],[Order Date]]</f>
        <v>0</v>
      </c>
    </row>
    <row r="545" spans="1:18" x14ac:dyDescent="0.25">
      <c r="A545" s="8">
        <v>477748906</v>
      </c>
      <c r="B545" t="s">
        <v>708</v>
      </c>
      <c r="C545" s="1">
        <v>44858</v>
      </c>
      <c r="D545" s="1">
        <v>44883</v>
      </c>
      <c r="E545" t="s">
        <v>1163</v>
      </c>
      <c r="F545" t="s">
        <v>6</v>
      </c>
      <c r="G545" t="str">
        <f>VLOOKUP(sales[[#This Row],[Country]],countryregion[],2,0)</f>
        <v>Europe</v>
      </c>
      <c r="H545" t="s">
        <v>149</v>
      </c>
      <c r="I545" t="s">
        <v>1146</v>
      </c>
      <c r="J545">
        <v>5373</v>
      </c>
      <c r="K545" s="3">
        <f>VLOOKUP(sales[[#This Row],[Item Type]],typepricecost[],2,0)</f>
        <v>154.06</v>
      </c>
      <c r="L545" s="3">
        <f>VLOOKUP(sales[[#This Row],[Item Type]],typepricecost[],3,0)</f>
        <v>90.93</v>
      </c>
      <c r="M545" s="3">
        <f>sales[[#This Row],[Units Sold]]*sales[[#This Row],[Unit Price]]</f>
        <v>827764.38</v>
      </c>
      <c r="N545" s="3">
        <f>sales[[#This Row],[Units Sold]]*sales[[#This Row],[Unit Cost]]</f>
        <v>488566.89</v>
      </c>
      <c r="O545" s="3">
        <f>sales[[#This Row],[Total Sale]]-sales[[#This Row],[Total Cost]]</f>
        <v>339197.49</v>
      </c>
      <c r="P545" s="19">
        <f>YEAR(sales[[#This Row],[Order Date]])</f>
        <v>2022</v>
      </c>
      <c r="Q545" s="19" t="str">
        <f>TEXT(sales[[#This Row],[Order Date]],"mmm")</f>
        <v>oct</v>
      </c>
      <c r="R545" s="19">
        <f>sales[[#This Row],[Ship Date]]-sales[[#This Row],[Order Date]]</f>
        <v>25</v>
      </c>
    </row>
    <row r="546" spans="1:18" x14ac:dyDescent="0.25">
      <c r="A546" s="8">
        <v>935364234</v>
      </c>
      <c r="B546" t="s">
        <v>709</v>
      </c>
      <c r="C546" s="1">
        <v>43962</v>
      </c>
      <c r="D546" s="1">
        <v>43996</v>
      </c>
      <c r="E546" t="s">
        <v>1164</v>
      </c>
      <c r="F546" t="s">
        <v>3</v>
      </c>
      <c r="G546" t="str">
        <f>VLOOKUP(sales[[#This Row],[Country]],countryregion[],2,0)</f>
        <v>Europe</v>
      </c>
      <c r="H546" t="s">
        <v>198</v>
      </c>
      <c r="I546" t="s">
        <v>1150</v>
      </c>
      <c r="J546">
        <v>3918</v>
      </c>
      <c r="K546" s="3">
        <f>VLOOKUP(sales[[#This Row],[Item Type]],typepricecost[],2,0)</f>
        <v>255.28</v>
      </c>
      <c r="L546" s="3">
        <f>VLOOKUP(sales[[#This Row],[Item Type]],typepricecost[],3,0)</f>
        <v>159.41999999999999</v>
      </c>
      <c r="M546" s="3">
        <f>sales[[#This Row],[Units Sold]]*sales[[#This Row],[Unit Price]]</f>
        <v>1000187.04</v>
      </c>
      <c r="N546" s="3">
        <f>sales[[#This Row],[Units Sold]]*sales[[#This Row],[Unit Cost]]</f>
        <v>624607.55999999994</v>
      </c>
      <c r="O546" s="3">
        <f>sales[[#This Row],[Total Sale]]-sales[[#This Row],[Total Cost]]</f>
        <v>375579.4800000001</v>
      </c>
      <c r="P546" s="19">
        <f>YEAR(sales[[#This Row],[Order Date]])</f>
        <v>2020</v>
      </c>
      <c r="Q546" s="19" t="str">
        <f>TEXT(sales[[#This Row],[Order Date]],"mmm")</f>
        <v>may</v>
      </c>
      <c r="R546" s="19">
        <f>sales[[#This Row],[Ship Date]]-sales[[#This Row],[Order Date]]</f>
        <v>34</v>
      </c>
    </row>
    <row r="547" spans="1:18" x14ac:dyDescent="0.25">
      <c r="A547" s="8">
        <v>573358285</v>
      </c>
      <c r="B547" t="s">
        <v>710</v>
      </c>
      <c r="C547" s="1">
        <v>43997</v>
      </c>
      <c r="D547" s="1">
        <v>44011</v>
      </c>
      <c r="E547" t="s">
        <v>1166</v>
      </c>
      <c r="F547" t="s">
        <v>6</v>
      </c>
      <c r="G547" t="str">
        <f>VLOOKUP(sales[[#This Row],[Country]],countryregion[],2,0)</f>
        <v>Asia</v>
      </c>
      <c r="H547" t="s">
        <v>120</v>
      </c>
      <c r="I547" t="s">
        <v>2</v>
      </c>
      <c r="J547">
        <v>8313</v>
      </c>
      <c r="K547" s="3">
        <f>VLOOKUP(sales[[#This Row],[Item Type]],typepricecost[],2,0)</f>
        <v>152.58000000000001</v>
      </c>
      <c r="L547" s="3">
        <f>VLOOKUP(sales[[#This Row],[Item Type]],typepricecost[],3,0)</f>
        <v>97.44</v>
      </c>
      <c r="M547" s="3">
        <f>sales[[#This Row],[Units Sold]]*sales[[#This Row],[Unit Price]]</f>
        <v>1268397.54</v>
      </c>
      <c r="N547" s="3">
        <f>sales[[#This Row],[Units Sold]]*sales[[#This Row],[Unit Cost]]</f>
        <v>810018.72</v>
      </c>
      <c r="O547" s="3">
        <f>sales[[#This Row],[Total Sale]]-sales[[#This Row],[Total Cost]]</f>
        <v>458378.82000000007</v>
      </c>
      <c r="P547" s="19">
        <f>YEAR(sales[[#This Row],[Order Date]])</f>
        <v>2020</v>
      </c>
      <c r="Q547" s="19" t="str">
        <f>TEXT(sales[[#This Row],[Order Date]],"mmm")</f>
        <v>jun</v>
      </c>
      <c r="R547" s="19">
        <f>sales[[#This Row],[Ship Date]]-sales[[#This Row],[Order Date]]</f>
        <v>14</v>
      </c>
    </row>
    <row r="548" spans="1:18" x14ac:dyDescent="0.25">
      <c r="A548" s="8">
        <v>288654887</v>
      </c>
      <c r="B548" t="s">
        <v>561</v>
      </c>
      <c r="C548" s="1">
        <v>44790</v>
      </c>
      <c r="D548" s="1">
        <v>44833</v>
      </c>
      <c r="E548" t="s">
        <v>1165</v>
      </c>
      <c r="F548" t="s">
        <v>3</v>
      </c>
      <c r="G548" t="str">
        <f>VLOOKUP(sales[[#This Row],[Country]],countryregion[],2,0)</f>
        <v>Europe</v>
      </c>
      <c r="H548" t="s">
        <v>173</v>
      </c>
      <c r="I548" t="s">
        <v>1146</v>
      </c>
      <c r="J548">
        <v>8251</v>
      </c>
      <c r="K548" s="3">
        <f>VLOOKUP(sales[[#This Row],[Item Type]],typepricecost[],2,0)</f>
        <v>154.06</v>
      </c>
      <c r="L548" s="3">
        <f>VLOOKUP(sales[[#This Row],[Item Type]],typepricecost[],3,0)</f>
        <v>90.93</v>
      </c>
      <c r="M548" s="3">
        <f>sales[[#This Row],[Units Sold]]*sales[[#This Row],[Unit Price]]</f>
        <v>1271149.06</v>
      </c>
      <c r="N548" s="3">
        <f>sales[[#This Row],[Units Sold]]*sales[[#This Row],[Unit Cost]]</f>
        <v>750263.43</v>
      </c>
      <c r="O548" s="3">
        <f>sales[[#This Row],[Total Sale]]-sales[[#This Row],[Total Cost]]</f>
        <v>520885.63</v>
      </c>
      <c r="P548" s="19">
        <f>YEAR(sales[[#This Row],[Order Date]])</f>
        <v>2022</v>
      </c>
      <c r="Q548" s="19" t="str">
        <f>TEXT(sales[[#This Row],[Order Date]],"mmm")</f>
        <v>ago</v>
      </c>
      <c r="R548" s="19">
        <f>sales[[#This Row],[Ship Date]]-sales[[#This Row],[Order Date]]</f>
        <v>43</v>
      </c>
    </row>
    <row r="549" spans="1:18" x14ac:dyDescent="0.25">
      <c r="A549" s="8">
        <v>598490369</v>
      </c>
      <c r="B549" t="s">
        <v>711</v>
      </c>
      <c r="C549" s="1">
        <v>44228</v>
      </c>
      <c r="D549" s="1">
        <v>44234</v>
      </c>
      <c r="E549" t="s">
        <v>1163</v>
      </c>
      <c r="F549" t="s">
        <v>3</v>
      </c>
      <c r="G549" t="str">
        <f>VLOOKUP(sales[[#This Row],[Country]],countryregion[],2,0)</f>
        <v>Sub-Saharan Africa</v>
      </c>
      <c r="H549" t="s">
        <v>128</v>
      </c>
      <c r="I549" t="s">
        <v>2</v>
      </c>
      <c r="J549">
        <v>5455</v>
      </c>
      <c r="K549" s="3">
        <f>VLOOKUP(sales[[#This Row],[Item Type]],typepricecost[],2,0)</f>
        <v>152.58000000000001</v>
      </c>
      <c r="L549" s="3">
        <f>VLOOKUP(sales[[#This Row],[Item Type]],typepricecost[],3,0)</f>
        <v>97.44</v>
      </c>
      <c r="M549" s="3">
        <f>sales[[#This Row],[Units Sold]]*sales[[#This Row],[Unit Price]]</f>
        <v>832323.9</v>
      </c>
      <c r="N549" s="3">
        <f>sales[[#This Row],[Units Sold]]*sales[[#This Row],[Unit Cost]]</f>
        <v>531535.19999999995</v>
      </c>
      <c r="O549" s="3">
        <f>sales[[#This Row],[Total Sale]]-sales[[#This Row],[Total Cost]]</f>
        <v>300788.70000000007</v>
      </c>
      <c r="P549" s="19">
        <f>YEAR(sales[[#This Row],[Order Date]])</f>
        <v>2021</v>
      </c>
      <c r="Q549" s="19" t="str">
        <f>TEXT(sales[[#This Row],[Order Date]],"mmm")</f>
        <v>feb</v>
      </c>
      <c r="R549" s="19">
        <f>sales[[#This Row],[Ship Date]]-sales[[#This Row],[Order Date]]</f>
        <v>6</v>
      </c>
    </row>
    <row r="550" spans="1:18" x14ac:dyDescent="0.25">
      <c r="A550" s="8">
        <v>290413558</v>
      </c>
      <c r="B550" t="s">
        <v>712</v>
      </c>
      <c r="C550" s="1">
        <v>43997</v>
      </c>
      <c r="D550" s="1">
        <v>44031</v>
      </c>
      <c r="E550" t="s">
        <v>1166</v>
      </c>
      <c r="F550" t="s">
        <v>3</v>
      </c>
      <c r="G550" t="str">
        <f>VLOOKUP(sales[[#This Row],[Country]],countryregion[],2,0)</f>
        <v>Central America and the Caribbean</v>
      </c>
      <c r="H550" t="s">
        <v>88</v>
      </c>
      <c r="I550" t="s">
        <v>1152</v>
      </c>
      <c r="J550">
        <v>8680</v>
      </c>
      <c r="K550" s="3">
        <f>VLOOKUP(sales[[#This Row],[Item Type]],typepricecost[],2,0)</f>
        <v>109.28</v>
      </c>
      <c r="L550" s="3">
        <f>VLOOKUP(sales[[#This Row],[Item Type]],typepricecost[],3,0)</f>
        <v>35.840000000000003</v>
      </c>
      <c r="M550" s="3">
        <f>sales[[#This Row],[Units Sold]]*sales[[#This Row],[Unit Price]]</f>
        <v>948550.4</v>
      </c>
      <c r="N550" s="3">
        <f>sales[[#This Row],[Units Sold]]*sales[[#This Row],[Unit Cost]]</f>
        <v>311091.20000000001</v>
      </c>
      <c r="O550" s="3">
        <f>sales[[#This Row],[Total Sale]]-sales[[#This Row],[Total Cost]]</f>
        <v>637459.19999999995</v>
      </c>
      <c r="P550" s="19">
        <f>YEAR(sales[[#This Row],[Order Date]])</f>
        <v>2020</v>
      </c>
      <c r="Q550" s="19" t="str">
        <f>TEXT(sales[[#This Row],[Order Date]],"mmm")</f>
        <v>jun</v>
      </c>
      <c r="R550" s="19">
        <f>sales[[#This Row],[Ship Date]]-sales[[#This Row],[Order Date]]</f>
        <v>34</v>
      </c>
    </row>
    <row r="551" spans="1:18" x14ac:dyDescent="0.25">
      <c r="A551" s="8">
        <v>472285783</v>
      </c>
      <c r="B551" t="s">
        <v>713</v>
      </c>
      <c r="C551" s="1">
        <v>43843</v>
      </c>
      <c r="D551" s="1">
        <v>43857</v>
      </c>
      <c r="E551" t="s">
        <v>1164</v>
      </c>
      <c r="F551" t="s">
        <v>6</v>
      </c>
      <c r="G551" t="str">
        <f>VLOOKUP(sales[[#This Row],[Country]],countryregion[],2,0)</f>
        <v>Middle East and North Africa</v>
      </c>
      <c r="H551" t="s">
        <v>116</v>
      </c>
      <c r="I551" t="s">
        <v>1148</v>
      </c>
      <c r="J551">
        <v>8713</v>
      </c>
      <c r="K551" s="3">
        <f>VLOOKUP(sales[[#This Row],[Item Type]],typepricecost[],2,0)</f>
        <v>437.2</v>
      </c>
      <c r="L551" s="3">
        <f>VLOOKUP(sales[[#This Row],[Item Type]],typepricecost[],3,0)</f>
        <v>263.33</v>
      </c>
      <c r="M551" s="3">
        <f>sales[[#This Row],[Units Sold]]*sales[[#This Row],[Unit Price]]</f>
        <v>3809323.6</v>
      </c>
      <c r="N551" s="3">
        <f>sales[[#This Row],[Units Sold]]*sales[[#This Row],[Unit Cost]]</f>
        <v>2294394.29</v>
      </c>
      <c r="O551" s="3">
        <f>sales[[#This Row],[Total Sale]]-sales[[#This Row],[Total Cost]]</f>
        <v>1514929.31</v>
      </c>
      <c r="P551" s="19">
        <f>YEAR(sales[[#This Row],[Order Date]])</f>
        <v>2020</v>
      </c>
      <c r="Q551" s="19" t="str">
        <f>TEXT(sales[[#This Row],[Order Date]],"mmm")</f>
        <v>ene</v>
      </c>
      <c r="R551" s="19">
        <f>sales[[#This Row],[Ship Date]]-sales[[#This Row],[Order Date]]</f>
        <v>14</v>
      </c>
    </row>
    <row r="552" spans="1:18" x14ac:dyDescent="0.25">
      <c r="A552" s="8">
        <v>522280871</v>
      </c>
      <c r="B552" t="s">
        <v>714</v>
      </c>
      <c r="C552" s="1">
        <v>44181</v>
      </c>
      <c r="D552" s="1">
        <v>44208</v>
      </c>
      <c r="E552" t="s">
        <v>1164</v>
      </c>
      <c r="F552" t="s">
        <v>3</v>
      </c>
      <c r="G552" t="str">
        <f>VLOOKUP(sales[[#This Row],[Country]],countryregion[],2,0)</f>
        <v>Middle East and North Africa</v>
      </c>
      <c r="H552" t="s">
        <v>84</v>
      </c>
      <c r="I552" t="s">
        <v>1155</v>
      </c>
      <c r="J552">
        <v>3371</v>
      </c>
      <c r="K552" s="3">
        <f>VLOOKUP(sales[[#This Row],[Item Type]],typepricecost[],2,0)</f>
        <v>421.89</v>
      </c>
      <c r="L552" s="3">
        <f>VLOOKUP(sales[[#This Row],[Item Type]],typepricecost[],3,0)</f>
        <v>364.69</v>
      </c>
      <c r="M552" s="3">
        <f>sales[[#This Row],[Units Sold]]*sales[[#This Row],[Unit Price]]</f>
        <v>1422191.19</v>
      </c>
      <c r="N552" s="3">
        <f>sales[[#This Row],[Units Sold]]*sales[[#This Row],[Unit Cost]]</f>
        <v>1229369.99</v>
      </c>
      <c r="O552" s="3">
        <f>sales[[#This Row],[Total Sale]]-sales[[#This Row],[Total Cost]]</f>
        <v>192821.19999999995</v>
      </c>
      <c r="P552" s="19">
        <f>YEAR(sales[[#This Row],[Order Date]])</f>
        <v>2020</v>
      </c>
      <c r="Q552" s="19" t="str">
        <f>TEXT(sales[[#This Row],[Order Date]],"mmm")</f>
        <v>dic</v>
      </c>
      <c r="R552" s="19">
        <f>sales[[#This Row],[Ship Date]]-sales[[#This Row],[Order Date]]</f>
        <v>27</v>
      </c>
    </row>
    <row r="553" spans="1:18" x14ac:dyDescent="0.25">
      <c r="A553" s="8">
        <v>338885152</v>
      </c>
      <c r="B553" t="s">
        <v>715</v>
      </c>
      <c r="C553" s="1">
        <v>44527</v>
      </c>
      <c r="D553" s="1">
        <v>44541</v>
      </c>
      <c r="E553" t="s">
        <v>1163</v>
      </c>
      <c r="F553" t="s">
        <v>6</v>
      </c>
      <c r="G553" t="str">
        <f>VLOOKUP(sales[[#This Row],[Country]],countryregion[],2,0)</f>
        <v>Central America and the Caribbean</v>
      </c>
      <c r="H553" t="s">
        <v>91</v>
      </c>
      <c r="I553" t="s">
        <v>1153</v>
      </c>
      <c r="J553">
        <v>2502</v>
      </c>
      <c r="K553" s="3">
        <f>VLOOKUP(sales[[#This Row],[Item Type]],typepricecost[],2,0)</f>
        <v>668.27</v>
      </c>
      <c r="L553" s="3">
        <f>VLOOKUP(sales[[#This Row],[Item Type]],typepricecost[],3,0)</f>
        <v>502.54</v>
      </c>
      <c r="M553" s="3">
        <f>sales[[#This Row],[Units Sold]]*sales[[#This Row],[Unit Price]]</f>
        <v>1672011.54</v>
      </c>
      <c r="N553" s="3">
        <f>sales[[#This Row],[Units Sold]]*sales[[#This Row],[Unit Cost]]</f>
        <v>1257355.08</v>
      </c>
      <c r="O553" s="3">
        <f>sales[[#This Row],[Total Sale]]-sales[[#This Row],[Total Cost]]</f>
        <v>414656.45999999996</v>
      </c>
      <c r="P553" s="19">
        <f>YEAR(sales[[#This Row],[Order Date]])</f>
        <v>2021</v>
      </c>
      <c r="Q553" s="19" t="str">
        <f>TEXT(sales[[#This Row],[Order Date]],"mmm")</f>
        <v>nov</v>
      </c>
      <c r="R553" s="19">
        <f>sales[[#This Row],[Ship Date]]-sales[[#This Row],[Order Date]]</f>
        <v>14</v>
      </c>
    </row>
    <row r="554" spans="1:18" x14ac:dyDescent="0.25">
      <c r="A554" s="8">
        <v>790897452</v>
      </c>
      <c r="B554" t="s">
        <v>716</v>
      </c>
      <c r="C554" s="1">
        <v>44024</v>
      </c>
      <c r="D554" s="1">
        <v>44029</v>
      </c>
      <c r="E554" t="s">
        <v>1163</v>
      </c>
      <c r="F554" t="s">
        <v>3</v>
      </c>
      <c r="G554" t="str">
        <f>VLOOKUP(sales[[#This Row],[Country]],countryregion[],2,0)</f>
        <v>Australia and Oceania</v>
      </c>
      <c r="H554" t="s">
        <v>390</v>
      </c>
      <c r="I554" t="s">
        <v>1153</v>
      </c>
      <c r="J554">
        <v>2986</v>
      </c>
      <c r="K554" s="3">
        <f>VLOOKUP(sales[[#This Row],[Item Type]],typepricecost[],2,0)</f>
        <v>668.27</v>
      </c>
      <c r="L554" s="3">
        <f>VLOOKUP(sales[[#This Row],[Item Type]],typepricecost[],3,0)</f>
        <v>502.54</v>
      </c>
      <c r="M554" s="3">
        <f>sales[[#This Row],[Units Sold]]*sales[[#This Row],[Unit Price]]</f>
        <v>1995454.22</v>
      </c>
      <c r="N554" s="3">
        <f>sales[[#This Row],[Units Sold]]*sales[[#This Row],[Unit Cost]]</f>
        <v>1500584.4400000002</v>
      </c>
      <c r="O554" s="3">
        <f>sales[[#This Row],[Total Sale]]-sales[[#This Row],[Total Cost]]</f>
        <v>494869.7799999998</v>
      </c>
      <c r="P554" s="19">
        <f>YEAR(sales[[#This Row],[Order Date]])</f>
        <v>2020</v>
      </c>
      <c r="Q554" s="19" t="str">
        <f>TEXT(sales[[#This Row],[Order Date]],"mmm")</f>
        <v>jul</v>
      </c>
      <c r="R554" s="19">
        <f>sales[[#This Row],[Ship Date]]-sales[[#This Row],[Order Date]]</f>
        <v>5</v>
      </c>
    </row>
    <row r="555" spans="1:18" x14ac:dyDescent="0.25">
      <c r="A555" s="8">
        <v>567429101</v>
      </c>
      <c r="B555" t="s">
        <v>717</v>
      </c>
      <c r="C555" s="1">
        <v>44049</v>
      </c>
      <c r="D555" s="1">
        <v>44093</v>
      </c>
      <c r="E555" t="s">
        <v>1165</v>
      </c>
      <c r="F555" t="s">
        <v>3</v>
      </c>
      <c r="G555" t="str">
        <f>VLOOKUP(sales[[#This Row],[Country]],countryregion[],2,0)</f>
        <v>Sub-Saharan Africa</v>
      </c>
      <c r="H555" t="s">
        <v>156</v>
      </c>
      <c r="I555" t="s">
        <v>1155</v>
      </c>
      <c r="J555">
        <v>3735</v>
      </c>
      <c r="K555" s="3">
        <f>VLOOKUP(sales[[#This Row],[Item Type]],typepricecost[],2,0)</f>
        <v>421.89</v>
      </c>
      <c r="L555" s="3">
        <f>VLOOKUP(sales[[#This Row],[Item Type]],typepricecost[],3,0)</f>
        <v>364.69</v>
      </c>
      <c r="M555" s="3">
        <f>sales[[#This Row],[Units Sold]]*sales[[#This Row],[Unit Price]]</f>
        <v>1575759.15</v>
      </c>
      <c r="N555" s="3">
        <f>sales[[#This Row],[Units Sold]]*sales[[#This Row],[Unit Cost]]</f>
        <v>1362117.15</v>
      </c>
      <c r="O555" s="3">
        <f>sales[[#This Row],[Total Sale]]-sales[[#This Row],[Total Cost]]</f>
        <v>213642</v>
      </c>
      <c r="P555" s="19">
        <f>YEAR(sales[[#This Row],[Order Date]])</f>
        <v>2020</v>
      </c>
      <c r="Q555" s="19" t="str">
        <f>TEXT(sales[[#This Row],[Order Date]],"mmm")</f>
        <v>ago</v>
      </c>
      <c r="R555" s="19">
        <f>sales[[#This Row],[Ship Date]]-sales[[#This Row],[Order Date]]</f>
        <v>44</v>
      </c>
    </row>
    <row r="556" spans="1:18" x14ac:dyDescent="0.25">
      <c r="A556" s="8">
        <v>227903926</v>
      </c>
      <c r="B556" t="s">
        <v>718</v>
      </c>
      <c r="C556" s="1">
        <v>44559</v>
      </c>
      <c r="D556" s="1">
        <v>44571</v>
      </c>
      <c r="E556" t="s">
        <v>1164</v>
      </c>
      <c r="F556" t="s">
        <v>3</v>
      </c>
      <c r="G556" t="str">
        <f>VLOOKUP(sales[[#This Row],[Country]],countryregion[],2,0)</f>
        <v>Sub-Saharan Africa</v>
      </c>
      <c r="H556" t="s">
        <v>193</v>
      </c>
      <c r="I556" t="s">
        <v>1150</v>
      </c>
      <c r="J556">
        <v>691</v>
      </c>
      <c r="K556" s="3">
        <f>VLOOKUP(sales[[#This Row],[Item Type]],typepricecost[],2,0)</f>
        <v>255.28</v>
      </c>
      <c r="L556" s="3">
        <f>VLOOKUP(sales[[#This Row],[Item Type]],typepricecost[],3,0)</f>
        <v>159.41999999999999</v>
      </c>
      <c r="M556" s="3">
        <f>sales[[#This Row],[Units Sold]]*sales[[#This Row],[Unit Price]]</f>
        <v>176398.48</v>
      </c>
      <c r="N556" s="3">
        <f>sales[[#This Row],[Units Sold]]*sales[[#This Row],[Unit Cost]]</f>
        <v>110159.21999999999</v>
      </c>
      <c r="O556" s="3">
        <f>sales[[#This Row],[Total Sale]]-sales[[#This Row],[Total Cost]]</f>
        <v>66239.260000000024</v>
      </c>
      <c r="P556" s="19">
        <f>YEAR(sales[[#This Row],[Order Date]])</f>
        <v>2021</v>
      </c>
      <c r="Q556" s="19" t="str">
        <f>TEXT(sales[[#This Row],[Order Date]],"mmm")</f>
        <v>dic</v>
      </c>
      <c r="R556" s="19">
        <f>sales[[#This Row],[Ship Date]]-sales[[#This Row],[Order Date]]</f>
        <v>12</v>
      </c>
    </row>
    <row r="557" spans="1:18" x14ac:dyDescent="0.25">
      <c r="A557" s="8">
        <v>852058255</v>
      </c>
      <c r="B557" t="s">
        <v>719</v>
      </c>
      <c r="C557" s="1">
        <v>44615</v>
      </c>
      <c r="D557" s="1">
        <v>44620</v>
      </c>
      <c r="E557" t="s">
        <v>1164</v>
      </c>
      <c r="F557" t="s">
        <v>3</v>
      </c>
      <c r="G557" t="str">
        <f>VLOOKUP(sales[[#This Row],[Country]],countryregion[],2,0)</f>
        <v>Sub-Saharan Africa</v>
      </c>
      <c r="H557" t="s">
        <v>379</v>
      </c>
      <c r="I557" t="s">
        <v>1151</v>
      </c>
      <c r="J557">
        <v>1827</v>
      </c>
      <c r="K557" s="3">
        <f>VLOOKUP(sales[[#This Row],[Item Type]],typepricecost[],2,0)</f>
        <v>47.45</v>
      </c>
      <c r="L557" s="3">
        <f>VLOOKUP(sales[[#This Row],[Item Type]],typepricecost[],3,0)</f>
        <v>31.79</v>
      </c>
      <c r="M557" s="3">
        <f>sales[[#This Row],[Units Sold]]*sales[[#This Row],[Unit Price]]</f>
        <v>86691.150000000009</v>
      </c>
      <c r="N557" s="3">
        <f>sales[[#This Row],[Units Sold]]*sales[[#This Row],[Unit Cost]]</f>
        <v>58080.33</v>
      </c>
      <c r="O557" s="3">
        <f>sales[[#This Row],[Total Sale]]-sales[[#This Row],[Total Cost]]</f>
        <v>28610.820000000007</v>
      </c>
      <c r="P557" s="19">
        <f>YEAR(sales[[#This Row],[Order Date]])</f>
        <v>2022</v>
      </c>
      <c r="Q557" s="19" t="str">
        <f>TEXT(sales[[#This Row],[Order Date]],"mmm")</f>
        <v>feb</v>
      </c>
      <c r="R557" s="19">
        <f>sales[[#This Row],[Ship Date]]-sales[[#This Row],[Order Date]]</f>
        <v>5</v>
      </c>
    </row>
    <row r="558" spans="1:18" x14ac:dyDescent="0.25">
      <c r="A558" s="8">
        <v>889940917</v>
      </c>
      <c r="B558" t="s">
        <v>720</v>
      </c>
      <c r="C558" s="1">
        <v>43946</v>
      </c>
      <c r="D558" s="1">
        <v>43951</v>
      </c>
      <c r="E558" t="s">
        <v>1166</v>
      </c>
      <c r="F558" t="s">
        <v>6</v>
      </c>
      <c r="G558" t="str">
        <f>VLOOKUP(sales[[#This Row],[Country]],countryregion[],2,0)</f>
        <v>Australia and Oceania</v>
      </c>
      <c r="H558" t="s">
        <v>390</v>
      </c>
      <c r="I558" t="s">
        <v>1149</v>
      </c>
      <c r="J558">
        <v>2149</v>
      </c>
      <c r="K558" s="3">
        <f>VLOOKUP(sales[[#This Row],[Item Type]],typepricecost[],2,0)</f>
        <v>205.7</v>
      </c>
      <c r="L558" s="3">
        <f>VLOOKUP(sales[[#This Row],[Item Type]],typepricecost[],3,0)</f>
        <v>117.11</v>
      </c>
      <c r="M558" s="3">
        <f>sales[[#This Row],[Units Sold]]*sales[[#This Row],[Unit Price]]</f>
        <v>442049.3</v>
      </c>
      <c r="N558" s="3">
        <f>sales[[#This Row],[Units Sold]]*sales[[#This Row],[Unit Cost]]</f>
        <v>251669.38999999998</v>
      </c>
      <c r="O558" s="3">
        <f>sales[[#This Row],[Total Sale]]-sales[[#This Row],[Total Cost]]</f>
        <v>190379.91</v>
      </c>
      <c r="P558" s="19">
        <f>YEAR(sales[[#This Row],[Order Date]])</f>
        <v>2020</v>
      </c>
      <c r="Q558" s="19" t="str">
        <f>TEXT(sales[[#This Row],[Order Date]],"mmm")</f>
        <v>abr</v>
      </c>
      <c r="R558" s="19">
        <f>sales[[#This Row],[Ship Date]]-sales[[#This Row],[Order Date]]</f>
        <v>5</v>
      </c>
    </row>
    <row r="559" spans="1:18" x14ac:dyDescent="0.25">
      <c r="A559" s="8">
        <v>211913239</v>
      </c>
      <c r="B559" t="s">
        <v>721</v>
      </c>
      <c r="C559" s="1">
        <v>44516</v>
      </c>
      <c r="D559" s="1">
        <v>44527</v>
      </c>
      <c r="E559" t="s">
        <v>1164</v>
      </c>
      <c r="F559" t="s">
        <v>3</v>
      </c>
      <c r="G559" t="str">
        <f>VLOOKUP(sales[[#This Row],[Country]],countryregion[],2,0)</f>
        <v>Middle East and North Africa</v>
      </c>
      <c r="H559" t="s">
        <v>31</v>
      </c>
      <c r="I559" t="s">
        <v>1151</v>
      </c>
      <c r="J559">
        <v>8692</v>
      </c>
      <c r="K559" s="3">
        <f>VLOOKUP(sales[[#This Row],[Item Type]],typepricecost[],2,0)</f>
        <v>47.45</v>
      </c>
      <c r="L559" s="3">
        <f>VLOOKUP(sales[[#This Row],[Item Type]],typepricecost[],3,0)</f>
        <v>31.79</v>
      </c>
      <c r="M559" s="3">
        <f>sales[[#This Row],[Units Sold]]*sales[[#This Row],[Unit Price]]</f>
        <v>412435.4</v>
      </c>
      <c r="N559" s="3">
        <f>sales[[#This Row],[Units Sold]]*sales[[#This Row],[Unit Cost]]</f>
        <v>276318.68</v>
      </c>
      <c r="O559" s="3">
        <f>sales[[#This Row],[Total Sale]]-sales[[#This Row],[Total Cost]]</f>
        <v>136116.72000000003</v>
      </c>
      <c r="P559" s="19">
        <f>YEAR(sales[[#This Row],[Order Date]])</f>
        <v>2021</v>
      </c>
      <c r="Q559" s="19" t="str">
        <f>TEXT(sales[[#This Row],[Order Date]],"mmm")</f>
        <v>nov</v>
      </c>
      <c r="R559" s="19">
        <f>sales[[#This Row],[Ship Date]]-sales[[#This Row],[Order Date]]</f>
        <v>11</v>
      </c>
    </row>
    <row r="560" spans="1:18" x14ac:dyDescent="0.25">
      <c r="A560" s="8">
        <v>558649051</v>
      </c>
      <c r="B560" t="s">
        <v>722</v>
      </c>
      <c r="C560" s="1">
        <v>44783</v>
      </c>
      <c r="D560" s="1">
        <v>44788</v>
      </c>
      <c r="E560" t="s">
        <v>1166</v>
      </c>
      <c r="F560" t="s">
        <v>3</v>
      </c>
      <c r="G560" t="str">
        <f>VLOOKUP(sales[[#This Row],[Country]],countryregion[],2,0)</f>
        <v>Sub-Saharan Africa</v>
      </c>
      <c r="H560" t="s">
        <v>156</v>
      </c>
      <c r="I560" t="s">
        <v>1149</v>
      </c>
      <c r="J560">
        <v>5523</v>
      </c>
      <c r="K560" s="3">
        <f>VLOOKUP(sales[[#This Row],[Item Type]],typepricecost[],2,0)</f>
        <v>205.7</v>
      </c>
      <c r="L560" s="3">
        <f>VLOOKUP(sales[[#This Row],[Item Type]],typepricecost[],3,0)</f>
        <v>117.11</v>
      </c>
      <c r="M560" s="3">
        <f>sales[[#This Row],[Units Sold]]*sales[[#This Row],[Unit Price]]</f>
        <v>1136081.0999999999</v>
      </c>
      <c r="N560" s="3">
        <f>sales[[#This Row],[Units Sold]]*sales[[#This Row],[Unit Cost]]</f>
        <v>646798.53</v>
      </c>
      <c r="O560" s="3">
        <f>sales[[#This Row],[Total Sale]]-sales[[#This Row],[Total Cost]]</f>
        <v>489282.56999999983</v>
      </c>
      <c r="P560" s="19">
        <f>YEAR(sales[[#This Row],[Order Date]])</f>
        <v>2022</v>
      </c>
      <c r="Q560" s="19" t="str">
        <f>TEXT(sales[[#This Row],[Order Date]],"mmm")</f>
        <v>ago</v>
      </c>
      <c r="R560" s="19">
        <f>sales[[#This Row],[Ship Date]]-sales[[#This Row],[Order Date]]</f>
        <v>5</v>
      </c>
    </row>
    <row r="561" spans="1:18" x14ac:dyDescent="0.25">
      <c r="A561" s="8">
        <v>591134679</v>
      </c>
      <c r="B561" t="s">
        <v>723</v>
      </c>
      <c r="C561" s="1">
        <v>44393</v>
      </c>
      <c r="D561" s="1">
        <v>44431</v>
      </c>
      <c r="E561" t="s">
        <v>1165</v>
      </c>
      <c r="F561" t="s">
        <v>6</v>
      </c>
      <c r="G561" t="str">
        <f>VLOOKUP(sales[[#This Row],[Country]],countryregion[],2,0)</f>
        <v>Middle East and North Africa</v>
      </c>
      <c r="H561" t="s">
        <v>10</v>
      </c>
      <c r="I561" t="s">
        <v>1150</v>
      </c>
      <c r="J561">
        <v>8743</v>
      </c>
      <c r="K561" s="3">
        <f>VLOOKUP(sales[[#This Row],[Item Type]],typepricecost[],2,0)</f>
        <v>255.28</v>
      </c>
      <c r="L561" s="3">
        <f>VLOOKUP(sales[[#This Row],[Item Type]],typepricecost[],3,0)</f>
        <v>159.41999999999999</v>
      </c>
      <c r="M561" s="3">
        <f>sales[[#This Row],[Units Sold]]*sales[[#This Row],[Unit Price]]</f>
        <v>2231913.04</v>
      </c>
      <c r="N561" s="3">
        <f>sales[[#This Row],[Units Sold]]*sales[[#This Row],[Unit Cost]]</f>
        <v>1393809.0599999998</v>
      </c>
      <c r="O561" s="3">
        <f>sales[[#This Row],[Total Sale]]-sales[[#This Row],[Total Cost]]</f>
        <v>838103.98000000021</v>
      </c>
      <c r="P561" s="19">
        <f>YEAR(sales[[#This Row],[Order Date]])</f>
        <v>2021</v>
      </c>
      <c r="Q561" s="19" t="str">
        <f>TEXT(sales[[#This Row],[Order Date]],"mmm")</f>
        <v>jul</v>
      </c>
      <c r="R561" s="19">
        <f>sales[[#This Row],[Ship Date]]-sales[[#This Row],[Order Date]]</f>
        <v>38</v>
      </c>
    </row>
    <row r="562" spans="1:18" x14ac:dyDescent="0.25">
      <c r="A562" s="8">
        <v>840668952</v>
      </c>
      <c r="B562" t="s">
        <v>724</v>
      </c>
      <c r="C562" s="1">
        <v>44708</v>
      </c>
      <c r="D562" s="1">
        <v>44752</v>
      </c>
      <c r="E562" t="s">
        <v>1163</v>
      </c>
      <c r="F562" t="s">
        <v>3</v>
      </c>
      <c r="G562" t="str">
        <f>VLOOKUP(sales[[#This Row],[Country]],countryregion[],2,0)</f>
        <v>Australia and Oceania</v>
      </c>
      <c r="H562" t="s">
        <v>294</v>
      </c>
      <c r="I562" t="s">
        <v>1148</v>
      </c>
      <c r="J562">
        <v>1479</v>
      </c>
      <c r="K562" s="3">
        <f>VLOOKUP(sales[[#This Row],[Item Type]],typepricecost[],2,0)</f>
        <v>437.2</v>
      </c>
      <c r="L562" s="3">
        <f>VLOOKUP(sales[[#This Row],[Item Type]],typepricecost[],3,0)</f>
        <v>263.33</v>
      </c>
      <c r="M562" s="3">
        <f>sales[[#This Row],[Units Sold]]*sales[[#This Row],[Unit Price]]</f>
        <v>646618.79999999993</v>
      </c>
      <c r="N562" s="3">
        <f>sales[[#This Row],[Units Sold]]*sales[[#This Row],[Unit Cost]]</f>
        <v>389465.06999999995</v>
      </c>
      <c r="O562" s="3">
        <f>sales[[#This Row],[Total Sale]]-sales[[#This Row],[Total Cost]]</f>
        <v>257153.72999999998</v>
      </c>
      <c r="P562" s="19">
        <f>YEAR(sales[[#This Row],[Order Date]])</f>
        <v>2022</v>
      </c>
      <c r="Q562" s="19" t="str">
        <f>TEXT(sales[[#This Row],[Order Date]],"mmm")</f>
        <v>may</v>
      </c>
      <c r="R562" s="19">
        <f>sales[[#This Row],[Ship Date]]-sales[[#This Row],[Order Date]]</f>
        <v>44</v>
      </c>
    </row>
    <row r="563" spans="1:18" x14ac:dyDescent="0.25">
      <c r="A563" s="8">
        <v>558863198</v>
      </c>
      <c r="B563" t="s">
        <v>725</v>
      </c>
      <c r="C563" s="1">
        <v>44103</v>
      </c>
      <c r="D563" s="1">
        <v>44127</v>
      </c>
      <c r="E563" t="s">
        <v>1166</v>
      </c>
      <c r="F563" t="s">
        <v>6</v>
      </c>
      <c r="G563" t="str">
        <f>VLOOKUP(sales[[#This Row],[Country]],countryregion[],2,0)</f>
        <v>Sub-Saharan Africa</v>
      </c>
      <c r="H563" t="s">
        <v>388</v>
      </c>
      <c r="I563" t="s">
        <v>1153</v>
      </c>
      <c r="J563">
        <v>8894</v>
      </c>
      <c r="K563" s="3">
        <f>VLOOKUP(sales[[#This Row],[Item Type]],typepricecost[],2,0)</f>
        <v>668.27</v>
      </c>
      <c r="L563" s="3">
        <f>VLOOKUP(sales[[#This Row],[Item Type]],typepricecost[],3,0)</f>
        <v>502.54</v>
      </c>
      <c r="M563" s="3">
        <f>sales[[#This Row],[Units Sold]]*sales[[#This Row],[Unit Price]]</f>
        <v>5943593.3799999999</v>
      </c>
      <c r="N563" s="3">
        <f>sales[[#This Row],[Units Sold]]*sales[[#This Row],[Unit Cost]]</f>
        <v>4469590.76</v>
      </c>
      <c r="O563" s="3">
        <f>sales[[#This Row],[Total Sale]]-sales[[#This Row],[Total Cost]]</f>
        <v>1474002.62</v>
      </c>
      <c r="P563" s="19">
        <f>YEAR(sales[[#This Row],[Order Date]])</f>
        <v>2020</v>
      </c>
      <c r="Q563" s="19" t="str">
        <f>TEXT(sales[[#This Row],[Order Date]],"mmm")</f>
        <v>sep</v>
      </c>
      <c r="R563" s="19">
        <f>sales[[#This Row],[Ship Date]]-sales[[#This Row],[Order Date]]</f>
        <v>24</v>
      </c>
    </row>
    <row r="564" spans="1:18" x14ac:dyDescent="0.25">
      <c r="A564" s="8">
        <v>867641246</v>
      </c>
      <c r="B564" t="s">
        <v>726</v>
      </c>
      <c r="C564" s="1">
        <v>44754</v>
      </c>
      <c r="D564" s="1">
        <v>44769</v>
      </c>
      <c r="E564" t="s">
        <v>1163</v>
      </c>
      <c r="F564" t="s">
        <v>3</v>
      </c>
      <c r="G564" t="str">
        <f>VLOOKUP(sales[[#This Row],[Country]],countryregion[],2,0)</f>
        <v>Europe</v>
      </c>
      <c r="H564" t="s">
        <v>186</v>
      </c>
      <c r="I564" t="s">
        <v>1150</v>
      </c>
      <c r="J564">
        <v>3180</v>
      </c>
      <c r="K564" s="3">
        <f>VLOOKUP(sales[[#This Row],[Item Type]],typepricecost[],2,0)</f>
        <v>255.28</v>
      </c>
      <c r="L564" s="3">
        <f>VLOOKUP(sales[[#This Row],[Item Type]],typepricecost[],3,0)</f>
        <v>159.41999999999999</v>
      </c>
      <c r="M564" s="3">
        <f>sales[[#This Row],[Units Sold]]*sales[[#This Row],[Unit Price]]</f>
        <v>811790.4</v>
      </c>
      <c r="N564" s="3">
        <f>sales[[#This Row],[Units Sold]]*sales[[#This Row],[Unit Cost]]</f>
        <v>506955.6</v>
      </c>
      <c r="O564" s="3">
        <f>sales[[#This Row],[Total Sale]]-sales[[#This Row],[Total Cost]]</f>
        <v>304834.80000000005</v>
      </c>
      <c r="P564" s="19">
        <f>YEAR(sales[[#This Row],[Order Date]])</f>
        <v>2022</v>
      </c>
      <c r="Q564" s="19" t="str">
        <f>TEXT(sales[[#This Row],[Order Date]],"mmm")</f>
        <v>jul</v>
      </c>
      <c r="R564" s="19">
        <f>sales[[#This Row],[Ship Date]]-sales[[#This Row],[Order Date]]</f>
        <v>15</v>
      </c>
    </row>
    <row r="565" spans="1:18" x14ac:dyDescent="0.25">
      <c r="A565" s="8">
        <v>709239423</v>
      </c>
      <c r="B565" t="s">
        <v>727</v>
      </c>
      <c r="C565" s="1">
        <v>44808</v>
      </c>
      <c r="D565" s="1">
        <v>44828</v>
      </c>
      <c r="E565" t="s">
        <v>1163</v>
      </c>
      <c r="F565" t="s">
        <v>6</v>
      </c>
      <c r="G565" t="str">
        <f>VLOOKUP(sales[[#This Row],[Country]],countryregion[],2,0)</f>
        <v>Sub-Saharan Africa</v>
      </c>
      <c r="H565" t="s">
        <v>193</v>
      </c>
      <c r="I565" t="s">
        <v>1149</v>
      </c>
      <c r="J565">
        <v>8561</v>
      </c>
      <c r="K565" s="3">
        <f>VLOOKUP(sales[[#This Row],[Item Type]],typepricecost[],2,0)</f>
        <v>205.7</v>
      </c>
      <c r="L565" s="3">
        <f>VLOOKUP(sales[[#This Row],[Item Type]],typepricecost[],3,0)</f>
        <v>117.11</v>
      </c>
      <c r="M565" s="3">
        <f>sales[[#This Row],[Units Sold]]*sales[[#This Row],[Unit Price]]</f>
        <v>1760997.7</v>
      </c>
      <c r="N565" s="3">
        <f>sales[[#This Row],[Units Sold]]*sales[[#This Row],[Unit Cost]]</f>
        <v>1002578.71</v>
      </c>
      <c r="O565" s="3">
        <f>sales[[#This Row],[Total Sale]]-sales[[#This Row],[Total Cost]]</f>
        <v>758418.99</v>
      </c>
      <c r="P565" s="19">
        <f>YEAR(sales[[#This Row],[Order Date]])</f>
        <v>2022</v>
      </c>
      <c r="Q565" s="19" t="str">
        <f>TEXT(sales[[#This Row],[Order Date]],"mmm")</f>
        <v>sep</v>
      </c>
      <c r="R565" s="19">
        <f>sales[[#This Row],[Ship Date]]-sales[[#This Row],[Order Date]]</f>
        <v>20</v>
      </c>
    </row>
    <row r="566" spans="1:18" x14ac:dyDescent="0.25">
      <c r="A566" s="8">
        <v>896206557</v>
      </c>
      <c r="B566" t="s">
        <v>728</v>
      </c>
      <c r="C566" s="1">
        <v>44124</v>
      </c>
      <c r="D566" s="1">
        <v>44151</v>
      </c>
      <c r="E566" t="s">
        <v>1166</v>
      </c>
      <c r="F566" t="s">
        <v>6</v>
      </c>
      <c r="G566" t="str">
        <f>VLOOKUP(sales[[#This Row],[Country]],countryregion[],2,0)</f>
        <v>Europe</v>
      </c>
      <c r="H566" t="s">
        <v>151</v>
      </c>
      <c r="I566" t="s">
        <v>1149</v>
      </c>
      <c r="J566">
        <v>6291</v>
      </c>
      <c r="K566" s="3">
        <f>VLOOKUP(sales[[#This Row],[Item Type]],typepricecost[],2,0)</f>
        <v>205.7</v>
      </c>
      <c r="L566" s="3">
        <f>VLOOKUP(sales[[#This Row],[Item Type]],typepricecost[],3,0)</f>
        <v>117.11</v>
      </c>
      <c r="M566" s="3">
        <f>sales[[#This Row],[Units Sold]]*sales[[#This Row],[Unit Price]]</f>
        <v>1294058.7</v>
      </c>
      <c r="N566" s="3">
        <f>sales[[#This Row],[Units Sold]]*sales[[#This Row],[Unit Cost]]</f>
        <v>736739.01</v>
      </c>
      <c r="O566" s="3">
        <f>sales[[#This Row],[Total Sale]]-sales[[#This Row],[Total Cost]]</f>
        <v>557319.68999999994</v>
      </c>
      <c r="P566" s="19">
        <f>YEAR(sales[[#This Row],[Order Date]])</f>
        <v>2020</v>
      </c>
      <c r="Q566" s="19" t="str">
        <f>TEXT(sales[[#This Row],[Order Date]],"mmm")</f>
        <v>oct</v>
      </c>
      <c r="R566" s="19">
        <f>sales[[#This Row],[Ship Date]]-sales[[#This Row],[Order Date]]</f>
        <v>27</v>
      </c>
    </row>
    <row r="567" spans="1:18" x14ac:dyDescent="0.25">
      <c r="A567" s="8">
        <v>961403977</v>
      </c>
      <c r="B567" t="s">
        <v>729</v>
      </c>
      <c r="C567" s="1">
        <v>44799</v>
      </c>
      <c r="D567" s="1">
        <v>44839</v>
      </c>
      <c r="E567" t="s">
        <v>1166</v>
      </c>
      <c r="F567" t="s">
        <v>6</v>
      </c>
      <c r="G567" t="str">
        <f>VLOOKUP(sales[[#This Row],[Country]],countryregion[],2,0)</f>
        <v>Sub-Saharan Africa</v>
      </c>
      <c r="H567" t="s">
        <v>379</v>
      </c>
      <c r="I567" t="s">
        <v>1150</v>
      </c>
      <c r="J567">
        <v>9656</v>
      </c>
      <c r="K567" s="3">
        <f>VLOOKUP(sales[[#This Row],[Item Type]],typepricecost[],2,0)</f>
        <v>255.28</v>
      </c>
      <c r="L567" s="3">
        <f>VLOOKUP(sales[[#This Row],[Item Type]],typepricecost[],3,0)</f>
        <v>159.41999999999999</v>
      </c>
      <c r="M567" s="3">
        <f>sales[[#This Row],[Units Sold]]*sales[[#This Row],[Unit Price]]</f>
        <v>2464983.6800000002</v>
      </c>
      <c r="N567" s="3">
        <f>sales[[#This Row],[Units Sold]]*sales[[#This Row],[Unit Cost]]</f>
        <v>1539359.5199999998</v>
      </c>
      <c r="O567" s="3">
        <f>sales[[#This Row],[Total Sale]]-sales[[#This Row],[Total Cost]]</f>
        <v>925624.16000000038</v>
      </c>
      <c r="P567" s="19">
        <f>YEAR(sales[[#This Row],[Order Date]])</f>
        <v>2022</v>
      </c>
      <c r="Q567" s="19" t="str">
        <f>TEXT(sales[[#This Row],[Order Date]],"mmm")</f>
        <v>ago</v>
      </c>
      <c r="R567" s="19">
        <f>sales[[#This Row],[Ship Date]]-sales[[#This Row],[Order Date]]</f>
        <v>40</v>
      </c>
    </row>
    <row r="568" spans="1:18" x14ac:dyDescent="0.25">
      <c r="A568" s="8">
        <v>508005511</v>
      </c>
      <c r="B568" t="s">
        <v>730</v>
      </c>
      <c r="C568" s="1">
        <v>44374</v>
      </c>
      <c r="D568" s="1">
        <v>44423</v>
      </c>
      <c r="E568" t="s">
        <v>1165</v>
      </c>
      <c r="F568" t="s">
        <v>6</v>
      </c>
      <c r="G568" t="str">
        <f>VLOOKUP(sales[[#This Row],[Country]],countryregion[],2,0)</f>
        <v>Asia</v>
      </c>
      <c r="H568" t="s">
        <v>75</v>
      </c>
      <c r="I568" t="s">
        <v>2</v>
      </c>
      <c r="J568">
        <v>8975</v>
      </c>
      <c r="K568" s="3">
        <f>VLOOKUP(sales[[#This Row],[Item Type]],typepricecost[],2,0)</f>
        <v>152.58000000000001</v>
      </c>
      <c r="L568" s="3">
        <f>VLOOKUP(sales[[#This Row],[Item Type]],typepricecost[],3,0)</f>
        <v>97.44</v>
      </c>
      <c r="M568" s="3">
        <f>sales[[#This Row],[Units Sold]]*sales[[#This Row],[Unit Price]]</f>
        <v>1369405.5</v>
      </c>
      <c r="N568" s="3">
        <f>sales[[#This Row],[Units Sold]]*sales[[#This Row],[Unit Cost]]</f>
        <v>874524</v>
      </c>
      <c r="O568" s="3">
        <f>sales[[#This Row],[Total Sale]]-sales[[#This Row],[Total Cost]]</f>
        <v>494881.5</v>
      </c>
      <c r="P568" s="19">
        <f>YEAR(sales[[#This Row],[Order Date]])</f>
        <v>2021</v>
      </c>
      <c r="Q568" s="19" t="str">
        <f>TEXT(sales[[#This Row],[Order Date]],"mmm")</f>
        <v>jun</v>
      </c>
      <c r="R568" s="19">
        <f>sales[[#This Row],[Ship Date]]-sales[[#This Row],[Order Date]]</f>
        <v>49</v>
      </c>
    </row>
    <row r="569" spans="1:18" x14ac:dyDescent="0.25">
      <c r="A569" s="8">
        <v>559497487</v>
      </c>
      <c r="B569" t="s">
        <v>123</v>
      </c>
      <c r="C569" s="1">
        <v>44717</v>
      </c>
      <c r="D569" s="1">
        <v>44726</v>
      </c>
      <c r="E569" t="s">
        <v>1166</v>
      </c>
      <c r="F569" t="s">
        <v>6</v>
      </c>
      <c r="G569" t="str">
        <f>VLOOKUP(sales[[#This Row],[Country]],countryregion[],2,0)</f>
        <v>Europe</v>
      </c>
      <c r="H569" t="s">
        <v>308</v>
      </c>
      <c r="I569" t="s">
        <v>1147</v>
      </c>
      <c r="J569">
        <v>6595</v>
      </c>
      <c r="K569" s="3">
        <f>VLOOKUP(sales[[#This Row],[Item Type]],typepricecost[],2,0)</f>
        <v>9.33</v>
      </c>
      <c r="L569" s="3">
        <f>VLOOKUP(sales[[#This Row],[Item Type]],typepricecost[],3,0)</f>
        <v>6.92</v>
      </c>
      <c r="M569" s="3">
        <f>sales[[#This Row],[Units Sold]]*sales[[#This Row],[Unit Price]]</f>
        <v>61531.35</v>
      </c>
      <c r="N569" s="3">
        <f>sales[[#This Row],[Units Sold]]*sales[[#This Row],[Unit Cost]]</f>
        <v>45637.4</v>
      </c>
      <c r="O569" s="3">
        <f>sales[[#This Row],[Total Sale]]-sales[[#This Row],[Total Cost]]</f>
        <v>15893.949999999997</v>
      </c>
      <c r="P569" s="19">
        <f>YEAR(sales[[#This Row],[Order Date]])</f>
        <v>2022</v>
      </c>
      <c r="Q569" s="19" t="str">
        <f>TEXT(sales[[#This Row],[Order Date]],"mmm")</f>
        <v>jun</v>
      </c>
      <c r="R569" s="19">
        <f>sales[[#This Row],[Ship Date]]-sales[[#This Row],[Order Date]]</f>
        <v>9</v>
      </c>
    </row>
    <row r="570" spans="1:18" x14ac:dyDescent="0.25">
      <c r="A570" s="8">
        <v>409678733</v>
      </c>
      <c r="B570" t="s">
        <v>731</v>
      </c>
      <c r="C570" s="1">
        <v>44185</v>
      </c>
      <c r="D570" s="1">
        <v>44198</v>
      </c>
      <c r="E570" t="s">
        <v>1163</v>
      </c>
      <c r="F570" t="s">
        <v>6</v>
      </c>
      <c r="G570" t="str">
        <f>VLOOKUP(sales[[#This Row],[Country]],countryregion[],2,0)</f>
        <v>Europe</v>
      </c>
      <c r="H570" t="s">
        <v>59</v>
      </c>
      <c r="I570" t="s">
        <v>1148</v>
      </c>
      <c r="J570">
        <v>1896</v>
      </c>
      <c r="K570" s="3">
        <f>VLOOKUP(sales[[#This Row],[Item Type]],typepricecost[],2,0)</f>
        <v>437.2</v>
      </c>
      <c r="L570" s="3">
        <f>VLOOKUP(sales[[#This Row],[Item Type]],typepricecost[],3,0)</f>
        <v>263.33</v>
      </c>
      <c r="M570" s="3">
        <f>sales[[#This Row],[Units Sold]]*sales[[#This Row],[Unit Price]]</f>
        <v>828931.2</v>
      </c>
      <c r="N570" s="3">
        <f>sales[[#This Row],[Units Sold]]*sales[[#This Row],[Unit Cost]]</f>
        <v>499273.68</v>
      </c>
      <c r="O570" s="3">
        <f>sales[[#This Row],[Total Sale]]-sales[[#This Row],[Total Cost]]</f>
        <v>329657.51999999996</v>
      </c>
      <c r="P570" s="19">
        <f>YEAR(sales[[#This Row],[Order Date]])</f>
        <v>2020</v>
      </c>
      <c r="Q570" s="19" t="str">
        <f>TEXT(sales[[#This Row],[Order Date]],"mmm")</f>
        <v>dic</v>
      </c>
      <c r="R570" s="19">
        <f>sales[[#This Row],[Ship Date]]-sales[[#This Row],[Order Date]]</f>
        <v>13</v>
      </c>
    </row>
    <row r="571" spans="1:18" x14ac:dyDescent="0.25">
      <c r="A571" s="8">
        <v>772660577</v>
      </c>
      <c r="B571" t="s">
        <v>732</v>
      </c>
      <c r="C571" s="1">
        <v>44418</v>
      </c>
      <c r="D571" s="1">
        <v>44434</v>
      </c>
      <c r="E571" t="s">
        <v>1164</v>
      </c>
      <c r="F571" t="s">
        <v>6</v>
      </c>
      <c r="G571" t="str">
        <f>VLOOKUP(sales[[#This Row],[Country]],countryregion[],2,0)</f>
        <v>Asia</v>
      </c>
      <c r="H571" t="s">
        <v>396</v>
      </c>
      <c r="I571" t="s">
        <v>1148</v>
      </c>
      <c r="J571">
        <v>6290</v>
      </c>
      <c r="K571" s="3">
        <f>VLOOKUP(sales[[#This Row],[Item Type]],typepricecost[],2,0)</f>
        <v>437.2</v>
      </c>
      <c r="L571" s="3">
        <f>VLOOKUP(sales[[#This Row],[Item Type]],typepricecost[],3,0)</f>
        <v>263.33</v>
      </c>
      <c r="M571" s="3">
        <f>sales[[#This Row],[Units Sold]]*sales[[#This Row],[Unit Price]]</f>
        <v>2749988</v>
      </c>
      <c r="N571" s="3">
        <f>sales[[#This Row],[Units Sold]]*sales[[#This Row],[Unit Cost]]</f>
        <v>1656345.7</v>
      </c>
      <c r="O571" s="3">
        <f>sales[[#This Row],[Total Sale]]-sales[[#This Row],[Total Cost]]</f>
        <v>1093642.3</v>
      </c>
      <c r="P571" s="19">
        <f>YEAR(sales[[#This Row],[Order Date]])</f>
        <v>2021</v>
      </c>
      <c r="Q571" s="19" t="str">
        <f>TEXT(sales[[#This Row],[Order Date]],"mmm")</f>
        <v>ago</v>
      </c>
      <c r="R571" s="19">
        <f>sales[[#This Row],[Ship Date]]-sales[[#This Row],[Order Date]]</f>
        <v>16</v>
      </c>
    </row>
    <row r="572" spans="1:18" x14ac:dyDescent="0.25">
      <c r="A572" s="8">
        <v>632866847</v>
      </c>
      <c r="B572" t="s">
        <v>733</v>
      </c>
      <c r="C572" s="1">
        <v>44590</v>
      </c>
      <c r="D572" s="1">
        <v>44604</v>
      </c>
      <c r="E572" t="s">
        <v>1166</v>
      </c>
      <c r="F572" t="s">
        <v>6</v>
      </c>
      <c r="G572" t="str">
        <f>VLOOKUP(sales[[#This Row],[Country]],countryregion[],2,0)</f>
        <v>Europe</v>
      </c>
      <c r="H572" t="s">
        <v>110</v>
      </c>
      <c r="I572" t="s">
        <v>1151</v>
      </c>
      <c r="J572">
        <v>8219</v>
      </c>
      <c r="K572" s="3">
        <f>VLOOKUP(sales[[#This Row],[Item Type]],typepricecost[],2,0)</f>
        <v>47.45</v>
      </c>
      <c r="L572" s="3">
        <f>VLOOKUP(sales[[#This Row],[Item Type]],typepricecost[],3,0)</f>
        <v>31.79</v>
      </c>
      <c r="M572" s="3">
        <f>sales[[#This Row],[Units Sold]]*sales[[#This Row],[Unit Price]]</f>
        <v>389991.55000000005</v>
      </c>
      <c r="N572" s="3">
        <f>sales[[#This Row],[Units Sold]]*sales[[#This Row],[Unit Cost]]</f>
        <v>261282.00999999998</v>
      </c>
      <c r="O572" s="3">
        <f>sales[[#This Row],[Total Sale]]-sales[[#This Row],[Total Cost]]</f>
        <v>128709.54000000007</v>
      </c>
      <c r="P572" s="19">
        <f>YEAR(sales[[#This Row],[Order Date]])</f>
        <v>2022</v>
      </c>
      <c r="Q572" s="19" t="str">
        <f>TEXT(sales[[#This Row],[Order Date]],"mmm")</f>
        <v>ene</v>
      </c>
      <c r="R572" s="19">
        <f>sales[[#This Row],[Ship Date]]-sales[[#This Row],[Order Date]]</f>
        <v>14</v>
      </c>
    </row>
    <row r="573" spans="1:18" x14ac:dyDescent="0.25">
      <c r="A573" s="8">
        <v>395033872</v>
      </c>
      <c r="B573" t="s">
        <v>734</v>
      </c>
      <c r="C573" s="1">
        <v>44022</v>
      </c>
      <c r="D573" s="1">
        <v>44035</v>
      </c>
      <c r="E573" t="s">
        <v>1164</v>
      </c>
      <c r="F573" t="s">
        <v>6</v>
      </c>
      <c r="G573" t="str">
        <f>VLOOKUP(sales[[#This Row],[Country]],countryregion[],2,0)</f>
        <v>Asia</v>
      </c>
      <c r="H573" t="s">
        <v>396</v>
      </c>
      <c r="I573" t="s">
        <v>2</v>
      </c>
      <c r="J573">
        <v>8156</v>
      </c>
      <c r="K573" s="3">
        <f>VLOOKUP(sales[[#This Row],[Item Type]],typepricecost[],2,0)</f>
        <v>152.58000000000001</v>
      </c>
      <c r="L573" s="3">
        <f>VLOOKUP(sales[[#This Row],[Item Type]],typepricecost[],3,0)</f>
        <v>97.44</v>
      </c>
      <c r="M573" s="3">
        <f>sales[[#This Row],[Units Sold]]*sales[[#This Row],[Unit Price]]</f>
        <v>1244442.4800000002</v>
      </c>
      <c r="N573" s="3">
        <f>sales[[#This Row],[Units Sold]]*sales[[#This Row],[Unit Cost]]</f>
        <v>794720.64</v>
      </c>
      <c r="O573" s="3">
        <f>sales[[#This Row],[Total Sale]]-sales[[#This Row],[Total Cost]]</f>
        <v>449721.8400000002</v>
      </c>
      <c r="P573" s="19">
        <f>YEAR(sales[[#This Row],[Order Date]])</f>
        <v>2020</v>
      </c>
      <c r="Q573" s="19" t="str">
        <f>TEXT(sales[[#This Row],[Order Date]],"mmm")</f>
        <v>jul</v>
      </c>
      <c r="R573" s="19">
        <f>sales[[#This Row],[Ship Date]]-sales[[#This Row],[Order Date]]</f>
        <v>13</v>
      </c>
    </row>
    <row r="574" spans="1:18" x14ac:dyDescent="0.25">
      <c r="A574" s="8">
        <v>534210479</v>
      </c>
      <c r="B574" t="s">
        <v>735</v>
      </c>
      <c r="C574" s="1">
        <v>44793</v>
      </c>
      <c r="D574" s="1">
        <v>44802</v>
      </c>
      <c r="E574" t="s">
        <v>1165</v>
      </c>
      <c r="F574" t="s">
        <v>3</v>
      </c>
      <c r="G574" t="str">
        <f>VLOOKUP(sales[[#This Row],[Country]],countryregion[],2,0)</f>
        <v>Sub-Saharan Africa</v>
      </c>
      <c r="H574" t="s">
        <v>69</v>
      </c>
      <c r="I574" t="s">
        <v>1154</v>
      </c>
      <c r="J574">
        <v>3607</v>
      </c>
      <c r="K574" s="3">
        <f>VLOOKUP(sales[[#This Row],[Item Type]],typepricecost[],2,0)</f>
        <v>81.73</v>
      </c>
      <c r="L574" s="3">
        <f>VLOOKUP(sales[[#This Row],[Item Type]],typepricecost[],3,0)</f>
        <v>56.67</v>
      </c>
      <c r="M574" s="3">
        <f>sales[[#This Row],[Units Sold]]*sales[[#This Row],[Unit Price]]</f>
        <v>294800.11</v>
      </c>
      <c r="N574" s="3">
        <f>sales[[#This Row],[Units Sold]]*sales[[#This Row],[Unit Cost]]</f>
        <v>204408.69</v>
      </c>
      <c r="O574" s="3">
        <f>sales[[#This Row],[Total Sale]]-sales[[#This Row],[Total Cost]]</f>
        <v>90391.419999999984</v>
      </c>
      <c r="P574" s="19">
        <f>YEAR(sales[[#This Row],[Order Date]])</f>
        <v>2022</v>
      </c>
      <c r="Q574" s="19" t="str">
        <f>TEXT(sales[[#This Row],[Order Date]],"mmm")</f>
        <v>ago</v>
      </c>
      <c r="R574" s="19">
        <f>sales[[#This Row],[Ship Date]]-sales[[#This Row],[Order Date]]</f>
        <v>9</v>
      </c>
    </row>
    <row r="575" spans="1:18" x14ac:dyDescent="0.25">
      <c r="A575" s="8">
        <v>245757997</v>
      </c>
      <c r="B575" t="s">
        <v>736</v>
      </c>
      <c r="C575" s="1">
        <v>43908</v>
      </c>
      <c r="D575" s="1">
        <v>43920</v>
      </c>
      <c r="E575" t="s">
        <v>1165</v>
      </c>
      <c r="F575" t="s">
        <v>3</v>
      </c>
      <c r="G575" t="str">
        <f>VLOOKUP(sales[[#This Row],[Country]],countryregion[],2,0)</f>
        <v>Sub-Saharan Africa</v>
      </c>
      <c r="H575" t="s">
        <v>443</v>
      </c>
      <c r="I575" t="s">
        <v>1147</v>
      </c>
      <c r="J575">
        <v>4107</v>
      </c>
      <c r="K575" s="3">
        <f>VLOOKUP(sales[[#This Row],[Item Type]],typepricecost[],2,0)</f>
        <v>9.33</v>
      </c>
      <c r="L575" s="3">
        <f>VLOOKUP(sales[[#This Row],[Item Type]],typepricecost[],3,0)</f>
        <v>6.92</v>
      </c>
      <c r="M575" s="3">
        <f>sales[[#This Row],[Units Sold]]*sales[[#This Row],[Unit Price]]</f>
        <v>38318.31</v>
      </c>
      <c r="N575" s="3">
        <f>sales[[#This Row],[Units Sold]]*sales[[#This Row],[Unit Cost]]</f>
        <v>28420.44</v>
      </c>
      <c r="O575" s="3">
        <f>sales[[#This Row],[Total Sale]]-sales[[#This Row],[Total Cost]]</f>
        <v>9897.869999999999</v>
      </c>
      <c r="P575" s="19">
        <f>YEAR(sales[[#This Row],[Order Date]])</f>
        <v>2020</v>
      </c>
      <c r="Q575" s="19" t="str">
        <f>TEXT(sales[[#This Row],[Order Date]],"mmm")</f>
        <v>mar</v>
      </c>
      <c r="R575" s="19">
        <f>sales[[#This Row],[Ship Date]]-sales[[#This Row],[Order Date]]</f>
        <v>12</v>
      </c>
    </row>
    <row r="576" spans="1:18" x14ac:dyDescent="0.25">
      <c r="A576" s="8">
        <v>595350253</v>
      </c>
      <c r="B576" t="s">
        <v>737</v>
      </c>
      <c r="C576" s="1">
        <v>44260</v>
      </c>
      <c r="D576" s="1">
        <v>44279</v>
      </c>
      <c r="E576" t="s">
        <v>1163</v>
      </c>
      <c r="F576" t="s">
        <v>3</v>
      </c>
      <c r="G576" t="str">
        <f>VLOOKUP(sales[[#This Row],[Country]],countryregion[],2,0)</f>
        <v>Europe</v>
      </c>
      <c r="H576" t="s">
        <v>441</v>
      </c>
      <c r="I576" t="s">
        <v>1145</v>
      </c>
      <c r="J576">
        <v>6225</v>
      </c>
      <c r="K576" s="3">
        <f>VLOOKUP(sales[[#This Row],[Item Type]],typepricecost[],2,0)</f>
        <v>651.21</v>
      </c>
      <c r="L576" s="3">
        <f>VLOOKUP(sales[[#This Row],[Item Type]],typepricecost[],3,0)</f>
        <v>524.96</v>
      </c>
      <c r="M576" s="3">
        <f>sales[[#This Row],[Units Sold]]*sales[[#This Row],[Unit Price]]</f>
        <v>4053782.25</v>
      </c>
      <c r="N576" s="3">
        <f>sales[[#This Row],[Units Sold]]*sales[[#This Row],[Unit Cost]]</f>
        <v>3267876</v>
      </c>
      <c r="O576" s="3">
        <f>sales[[#This Row],[Total Sale]]-sales[[#This Row],[Total Cost]]</f>
        <v>785906.25</v>
      </c>
      <c r="P576" s="19">
        <f>YEAR(sales[[#This Row],[Order Date]])</f>
        <v>2021</v>
      </c>
      <c r="Q576" s="19" t="str">
        <f>TEXT(sales[[#This Row],[Order Date]],"mmm")</f>
        <v>mar</v>
      </c>
      <c r="R576" s="19">
        <f>sales[[#This Row],[Ship Date]]-sales[[#This Row],[Order Date]]</f>
        <v>19</v>
      </c>
    </row>
    <row r="577" spans="1:18" x14ac:dyDescent="0.25">
      <c r="A577" s="8">
        <v>468973577</v>
      </c>
      <c r="B577" t="s">
        <v>738</v>
      </c>
      <c r="C577" s="1">
        <v>44715</v>
      </c>
      <c r="D577" s="1">
        <v>44755</v>
      </c>
      <c r="E577" t="s">
        <v>1163</v>
      </c>
      <c r="F577" t="s">
        <v>3</v>
      </c>
      <c r="G577" t="str">
        <f>VLOOKUP(sales[[#This Row],[Country]],countryregion[],2,0)</f>
        <v>Europe</v>
      </c>
      <c r="H577" t="s">
        <v>186</v>
      </c>
      <c r="I577" t="s">
        <v>1149</v>
      </c>
      <c r="J577">
        <v>8558</v>
      </c>
      <c r="K577" s="3">
        <f>VLOOKUP(sales[[#This Row],[Item Type]],typepricecost[],2,0)</f>
        <v>205.7</v>
      </c>
      <c r="L577" s="3">
        <f>VLOOKUP(sales[[#This Row],[Item Type]],typepricecost[],3,0)</f>
        <v>117.11</v>
      </c>
      <c r="M577" s="3">
        <f>sales[[#This Row],[Units Sold]]*sales[[#This Row],[Unit Price]]</f>
        <v>1760380.5999999999</v>
      </c>
      <c r="N577" s="3">
        <f>sales[[#This Row],[Units Sold]]*sales[[#This Row],[Unit Cost]]</f>
        <v>1002227.38</v>
      </c>
      <c r="O577" s="3">
        <f>sales[[#This Row],[Total Sale]]-sales[[#This Row],[Total Cost]]</f>
        <v>758153.21999999986</v>
      </c>
      <c r="P577" s="19">
        <f>YEAR(sales[[#This Row],[Order Date]])</f>
        <v>2022</v>
      </c>
      <c r="Q577" s="19" t="str">
        <f>TEXT(sales[[#This Row],[Order Date]],"mmm")</f>
        <v>jun</v>
      </c>
      <c r="R577" s="19">
        <f>sales[[#This Row],[Ship Date]]-sales[[#This Row],[Order Date]]</f>
        <v>40</v>
      </c>
    </row>
    <row r="578" spans="1:18" x14ac:dyDescent="0.25">
      <c r="A578" s="8">
        <v>622926795</v>
      </c>
      <c r="B578" t="s">
        <v>739</v>
      </c>
      <c r="C578" s="1">
        <v>44806</v>
      </c>
      <c r="D578" s="1">
        <v>44830</v>
      </c>
      <c r="E578" t="s">
        <v>1165</v>
      </c>
      <c r="F578" t="s">
        <v>3</v>
      </c>
      <c r="G578" t="str">
        <f>VLOOKUP(sales[[#This Row],[Country]],countryregion[],2,0)</f>
        <v>Sub-Saharan Africa</v>
      </c>
      <c r="H578" t="s">
        <v>353</v>
      </c>
      <c r="I578" t="s">
        <v>1155</v>
      </c>
      <c r="J578">
        <v>6736</v>
      </c>
      <c r="K578" s="3">
        <f>VLOOKUP(sales[[#This Row],[Item Type]],typepricecost[],2,0)</f>
        <v>421.89</v>
      </c>
      <c r="L578" s="3">
        <f>VLOOKUP(sales[[#This Row],[Item Type]],typepricecost[],3,0)</f>
        <v>364.69</v>
      </c>
      <c r="M578" s="3">
        <f>sales[[#This Row],[Units Sold]]*sales[[#This Row],[Unit Price]]</f>
        <v>2841851.04</v>
      </c>
      <c r="N578" s="3">
        <f>sales[[#This Row],[Units Sold]]*sales[[#This Row],[Unit Cost]]</f>
        <v>2456551.84</v>
      </c>
      <c r="O578" s="3">
        <f>sales[[#This Row],[Total Sale]]-sales[[#This Row],[Total Cost]]</f>
        <v>385299.20000000019</v>
      </c>
      <c r="P578" s="19">
        <f>YEAR(sales[[#This Row],[Order Date]])</f>
        <v>2022</v>
      </c>
      <c r="Q578" s="19" t="str">
        <f>TEXT(sales[[#This Row],[Order Date]],"mmm")</f>
        <v>sep</v>
      </c>
      <c r="R578" s="19">
        <f>sales[[#This Row],[Ship Date]]-sales[[#This Row],[Order Date]]</f>
        <v>24</v>
      </c>
    </row>
    <row r="579" spans="1:18" x14ac:dyDescent="0.25">
      <c r="A579" s="8">
        <v>533821237</v>
      </c>
      <c r="B579" t="s">
        <v>740</v>
      </c>
      <c r="C579" s="1">
        <v>44213</v>
      </c>
      <c r="D579" s="1">
        <v>44248</v>
      </c>
      <c r="E579" t="s">
        <v>1164</v>
      </c>
      <c r="F579" t="s">
        <v>3</v>
      </c>
      <c r="G579" t="str">
        <f>VLOOKUP(sales[[#This Row],[Country]],countryregion[],2,0)</f>
        <v>Asia</v>
      </c>
      <c r="H579" t="s">
        <v>48</v>
      </c>
      <c r="I579" t="s">
        <v>1153</v>
      </c>
      <c r="J579">
        <v>8421</v>
      </c>
      <c r="K579" s="3">
        <f>VLOOKUP(sales[[#This Row],[Item Type]],typepricecost[],2,0)</f>
        <v>668.27</v>
      </c>
      <c r="L579" s="3">
        <f>VLOOKUP(sales[[#This Row],[Item Type]],typepricecost[],3,0)</f>
        <v>502.54</v>
      </c>
      <c r="M579" s="3">
        <f>sales[[#This Row],[Units Sold]]*sales[[#This Row],[Unit Price]]</f>
        <v>5627501.6699999999</v>
      </c>
      <c r="N579" s="3">
        <f>sales[[#This Row],[Units Sold]]*sales[[#This Row],[Unit Cost]]</f>
        <v>4231889.34</v>
      </c>
      <c r="O579" s="3">
        <f>sales[[#This Row],[Total Sale]]-sales[[#This Row],[Total Cost]]</f>
        <v>1395612.33</v>
      </c>
      <c r="P579" s="19">
        <f>YEAR(sales[[#This Row],[Order Date]])</f>
        <v>2021</v>
      </c>
      <c r="Q579" s="19" t="str">
        <f>TEXT(sales[[#This Row],[Order Date]],"mmm")</f>
        <v>ene</v>
      </c>
      <c r="R579" s="19">
        <f>sales[[#This Row],[Ship Date]]-sales[[#This Row],[Order Date]]</f>
        <v>35</v>
      </c>
    </row>
    <row r="580" spans="1:18" x14ac:dyDescent="0.25">
      <c r="A580" s="8">
        <v>648580729</v>
      </c>
      <c r="B580" t="s">
        <v>741</v>
      </c>
      <c r="C580" s="1">
        <v>44330</v>
      </c>
      <c r="D580" s="1">
        <v>44351</v>
      </c>
      <c r="E580" t="s">
        <v>1163</v>
      </c>
      <c r="F580" t="s">
        <v>6</v>
      </c>
      <c r="G580" t="str">
        <f>VLOOKUP(sales[[#This Row],[Country]],countryregion[],2,0)</f>
        <v>Sub-Saharan Africa</v>
      </c>
      <c r="H580" t="s">
        <v>250</v>
      </c>
      <c r="I580" t="s">
        <v>1154</v>
      </c>
      <c r="J580">
        <v>8306</v>
      </c>
      <c r="K580" s="3">
        <f>VLOOKUP(sales[[#This Row],[Item Type]],typepricecost[],2,0)</f>
        <v>81.73</v>
      </c>
      <c r="L580" s="3">
        <f>VLOOKUP(sales[[#This Row],[Item Type]],typepricecost[],3,0)</f>
        <v>56.67</v>
      </c>
      <c r="M580" s="3">
        <f>sales[[#This Row],[Units Sold]]*sales[[#This Row],[Unit Price]]</f>
        <v>678849.38</v>
      </c>
      <c r="N580" s="3">
        <f>sales[[#This Row],[Units Sold]]*sales[[#This Row],[Unit Cost]]</f>
        <v>470701.02</v>
      </c>
      <c r="O580" s="3">
        <f>sales[[#This Row],[Total Sale]]-sales[[#This Row],[Total Cost]]</f>
        <v>208148.36</v>
      </c>
      <c r="P580" s="19">
        <f>YEAR(sales[[#This Row],[Order Date]])</f>
        <v>2021</v>
      </c>
      <c r="Q580" s="19" t="str">
        <f>TEXT(sales[[#This Row],[Order Date]],"mmm")</f>
        <v>may</v>
      </c>
      <c r="R580" s="19">
        <f>sales[[#This Row],[Ship Date]]-sales[[#This Row],[Order Date]]</f>
        <v>21</v>
      </c>
    </row>
    <row r="581" spans="1:18" x14ac:dyDescent="0.25">
      <c r="A581" s="8">
        <v>134441602</v>
      </c>
      <c r="B581" t="s">
        <v>742</v>
      </c>
      <c r="C581" s="1">
        <v>44608</v>
      </c>
      <c r="D581" s="1">
        <v>44656</v>
      </c>
      <c r="E581" t="s">
        <v>1166</v>
      </c>
      <c r="F581" t="s">
        <v>3</v>
      </c>
      <c r="G581" t="str">
        <f>VLOOKUP(sales[[#This Row],[Country]],countryregion[],2,0)</f>
        <v>Sub-Saharan Africa</v>
      </c>
      <c r="H581" t="s">
        <v>743</v>
      </c>
      <c r="I581" t="s">
        <v>1149</v>
      </c>
      <c r="J581">
        <v>3112</v>
      </c>
      <c r="K581" s="3">
        <f>VLOOKUP(sales[[#This Row],[Item Type]],typepricecost[],2,0)</f>
        <v>205.7</v>
      </c>
      <c r="L581" s="3">
        <f>VLOOKUP(sales[[#This Row],[Item Type]],typepricecost[],3,0)</f>
        <v>117.11</v>
      </c>
      <c r="M581" s="3">
        <f>sales[[#This Row],[Units Sold]]*sales[[#This Row],[Unit Price]]</f>
        <v>640138.39999999991</v>
      </c>
      <c r="N581" s="3">
        <f>sales[[#This Row],[Units Sold]]*sales[[#This Row],[Unit Cost]]</f>
        <v>364446.32</v>
      </c>
      <c r="O581" s="3">
        <f>sales[[#This Row],[Total Sale]]-sales[[#This Row],[Total Cost]]</f>
        <v>275692.0799999999</v>
      </c>
      <c r="P581" s="19">
        <f>YEAR(sales[[#This Row],[Order Date]])</f>
        <v>2022</v>
      </c>
      <c r="Q581" s="19" t="str">
        <f>TEXT(sales[[#This Row],[Order Date]],"mmm")</f>
        <v>feb</v>
      </c>
      <c r="R581" s="19">
        <f>sales[[#This Row],[Ship Date]]-sales[[#This Row],[Order Date]]</f>
        <v>48</v>
      </c>
    </row>
    <row r="582" spans="1:18" x14ac:dyDescent="0.25">
      <c r="A582" s="8">
        <v>928952682</v>
      </c>
      <c r="B582" t="s">
        <v>744</v>
      </c>
      <c r="C582" s="1">
        <v>44125</v>
      </c>
      <c r="D582" s="1">
        <v>44140</v>
      </c>
      <c r="E582" t="s">
        <v>1163</v>
      </c>
      <c r="F582" t="s">
        <v>3</v>
      </c>
      <c r="G582" t="str">
        <f>VLOOKUP(sales[[#This Row],[Country]],countryregion[],2,0)</f>
        <v>Central America and the Caribbean</v>
      </c>
      <c r="H582" t="s">
        <v>634</v>
      </c>
      <c r="I582" t="s">
        <v>1148</v>
      </c>
      <c r="J582">
        <v>6597</v>
      </c>
      <c r="K582" s="3">
        <f>VLOOKUP(sales[[#This Row],[Item Type]],typepricecost[],2,0)</f>
        <v>437.2</v>
      </c>
      <c r="L582" s="3">
        <f>VLOOKUP(sales[[#This Row],[Item Type]],typepricecost[],3,0)</f>
        <v>263.33</v>
      </c>
      <c r="M582" s="3">
        <f>sales[[#This Row],[Units Sold]]*sales[[#This Row],[Unit Price]]</f>
        <v>2884208.4</v>
      </c>
      <c r="N582" s="3">
        <f>sales[[#This Row],[Units Sold]]*sales[[#This Row],[Unit Cost]]</f>
        <v>1737188.01</v>
      </c>
      <c r="O582" s="3">
        <f>sales[[#This Row],[Total Sale]]-sales[[#This Row],[Total Cost]]</f>
        <v>1147020.3899999999</v>
      </c>
      <c r="P582" s="19">
        <f>YEAR(sales[[#This Row],[Order Date]])</f>
        <v>2020</v>
      </c>
      <c r="Q582" s="19" t="str">
        <f>TEXT(sales[[#This Row],[Order Date]],"mmm")</f>
        <v>oct</v>
      </c>
      <c r="R582" s="19">
        <f>sales[[#This Row],[Ship Date]]-sales[[#This Row],[Order Date]]</f>
        <v>15</v>
      </c>
    </row>
    <row r="583" spans="1:18" x14ac:dyDescent="0.25">
      <c r="A583" s="8">
        <v>989975297</v>
      </c>
      <c r="B583" t="s">
        <v>745</v>
      </c>
      <c r="C583" s="1">
        <v>44192</v>
      </c>
      <c r="D583" s="1">
        <v>44234</v>
      </c>
      <c r="E583" t="s">
        <v>1164</v>
      </c>
      <c r="F583" t="s">
        <v>3</v>
      </c>
      <c r="G583" t="str">
        <f>VLOOKUP(sales[[#This Row],[Country]],countryregion[],2,0)</f>
        <v>Sub-Saharan Africa</v>
      </c>
      <c r="H583" t="s">
        <v>431</v>
      </c>
      <c r="I583" t="s">
        <v>1145</v>
      </c>
      <c r="J583">
        <v>4545</v>
      </c>
      <c r="K583" s="3">
        <f>VLOOKUP(sales[[#This Row],[Item Type]],typepricecost[],2,0)</f>
        <v>651.21</v>
      </c>
      <c r="L583" s="3">
        <f>VLOOKUP(sales[[#This Row],[Item Type]],typepricecost[],3,0)</f>
        <v>524.96</v>
      </c>
      <c r="M583" s="3">
        <f>sales[[#This Row],[Units Sold]]*sales[[#This Row],[Unit Price]]</f>
        <v>2959749.45</v>
      </c>
      <c r="N583" s="3">
        <f>sales[[#This Row],[Units Sold]]*sales[[#This Row],[Unit Cost]]</f>
        <v>2385943.2000000002</v>
      </c>
      <c r="O583" s="3">
        <f>sales[[#This Row],[Total Sale]]-sales[[#This Row],[Total Cost]]</f>
        <v>573806.25</v>
      </c>
      <c r="P583" s="19">
        <f>YEAR(sales[[#This Row],[Order Date]])</f>
        <v>2020</v>
      </c>
      <c r="Q583" s="19" t="str">
        <f>TEXT(sales[[#This Row],[Order Date]],"mmm")</f>
        <v>dic</v>
      </c>
      <c r="R583" s="19">
        <f>sales[[#This Row],[Ship Date]]-sales[[#This Row],[Order Date]]</f>
        <v>42</v>
      </c>
    </row>
    <row r="584" spans="1:18" x14ac:dyDescent="0.25">
      <c r="A584" s="8">
        <v>145683276</v>
      </c>
      <c r="B584" t="s">
        <v>746</v>
      </c>
      <c r="C584" s="1">
        <v>44702</v>
      </c>
      <c r="D584" s="1">
        <v>44730</v>
      </c>
      <c r="E584" t="s">
        <v>1163</v>
      </c>
      <c r="F584" t="s">
        <v>3</v>
      </c>
      <c r="G584" t="str">
        <f>VLOOKUP(sales[[#This Row],[Country]],countryregion[],2,0)</f>
        <v>Sub-Saharan Africa</v>
      </c>
      <c r="H584" t="s">
        <v>252</v>
      </c>
      <c r="I584" t="s">
        <v>1154</v>
      </c>
      <c r="J584">
        <v>9774</v>
      </c>
      <c r="K584" s="3">
        <f>VLOOKUP(sales[[#This Row],[Item Type]],typepricecost[],2,0)</f>
        <v>81.73</v>
      </c>
      <c r="L584" s="3">
        <f>VLOOKUP(sales[[#This Row],[Item Type]],typepricecost[],3,0)</f>
        <v>56.67</v>
      </c>
      <c r="M584" s="3">
        <f>sales[[#This Row],[Units Sold]]*sales[[#This Row],[Unit Price]]</f>
        <v>798829.02</v>
      </c>
      <c r="N584" s="3">
        <f>sales[[#This Row],[Units Sold]]*sales[[#This Row],[Unit Cost]]</f>
        <v>553892.58000000007</v>
      </c>
      <c r="O584" s="3">
        <f>sales[[#This Row],[Total Sale]]-sales[[#This Row],[Total Cost]]</f>
        <v>244936.43999999994</v>
      </c>
      <c r="P584" s="19">
        <f>YEAR(sales[[#This Row],[Order Date]])</f>
        <v>2022</v>
      </c>
      <c r="Q584" s="19" t="str">
        <f>TEXT(sales[[#This Row],[Order Date]],"mmm")</f>
        <v>may</v>
      </c>
      <c r="R584" s="19">
        <f>sales[[#This Row],[Ship Date]]-sales[[#This Row],[Order Date]]</f>
        <v>28</v>
      </c>
    </row>
    <row r="585" spans="1:18" x14ac:dyDescent="0.25">
      <c r="A585" s="8">
        <v>544562947</v>
      </c>
      <c r="B585" t="s">
        <v>747</v>
      </c>
      <c r="C585" s="1">
        <v>44649</v>
      </c>
      <c r="D585" s="1">
        <v>44692</v>
      </c>
      <c r="E585" t="s">
        <v>1164</v>
      </c>
      <c r="F585" t="s">
        <v>6</v>
      </c>
      <c r="G585" t="str">
        <f>VLOOKUP(sales[[#This Row],[Country]],countryregion[],2,0)</f>
        <v>Central America and the Caribbean</v>
      </c>
      <c r="H585" t="s">
        <v>558</v>
      </c>
      <c r="I585" t="s">
        <v>1148</v>
      </c>
      <c r="J585">
        <v>7132</v>
      </c>
      <c r="K585" s="3">
        <f>VLOOKUP(sales[[#This Row],[Item Type]],typepricecost[],2,0)</f>
        <v>437.2</v>
      </c>
      <c r="L585" s="3">
        <f>VLOOKUP(sales[[#This Row],[Item Type]],typepricecost[],3,0)</f>
        <v>263.33</v>
      </c>
      <c r="M585" s="3">
        <f>sales[[#This Row],[Units Sold]]*sales[[#This Row],[Unit Price]]</f>
        <v>3118110.4</v>
      </c>
      <c r="N585" s="3">
        <f>sales[[#This Row],[Units Sold]]*sales[[#This Row],[Unit Cost]]</f>
        <v>1878069.5599999998</v>
      </c>
      <c r="O585" s="3">
        <f>sales[[#This Row],[Total Sale]]-sales[[#This Row],[Total Cost]]</f>
        <v>1240040.8400000001</v>
      </c>
      <c r="P585" s="19">
        <f>YEAR(sales[[#This Row],[Order Date]])</f>
        <v>2022</v>
      </c>
      <c r="Q585" s="19" t="str">
        <f>TEXT(sales[[#This Row],[Order Date]],"mmm")</f>
        <v>mar</v>
      </c>
      <c r="R585" s="19">
        <f>sales[[#This Row],[Ship Date]]-sales[[#This Row],[Order Date]]</f>
        <v>43</v>
      </c>
    </row>
    <row r="586" spans="1:18" x14ac:dyDescent="0.25">
      <c r="A586" s="8">
        <v>805413138</v>
      </c>
      <c r="B586" t="s">
        <v>748</v>
      </c>
      <c r="C586" s="1">
        <v>44742</v>
      </c>
      <c r="D586" s="1">
        <v>44783</v>
      </c>
      <c r="E586" t="s">
        <v>1166</v>
      </c>
      <c r="F586" t="s">
        <v>3</v>
      </c>
      <c r="G586" t="str">
        <f>VLOOKUP(sales[[#This Row],[Country]],countryregion[],2,0)</f>
        <v>Australia and Oceania</v>
      </c>
      <c r="H586" t="s">
        <v>390</v>
      </c>
      <c r="I586" t="s">
        <v>2</v>
      </c>
      <c r="J586">
        <v>8501</v>
      </c>
      <c r="K586" s="3">
        <f>VLOOKUP(sales[[#This Row],[Item Type]],typepricecost[],2,0)</f>
        <v>152.58000000000001</v>
      </c>
      <c r="L586" s="3">
        <f>VLOOKUP(sales[[#This Row],[Item Type]],typepricecost[],3,0)</f>
        <v>97.44</v>
      </c>
      <c r="M586" s="3">
        <f>sales[[#This Row],[Units Sold]]*sales[[#This Row],[Unit Price]]</f>
        <v>1297082.58</v>
      </c>
      <c r="N586" s="3">
        <f>sales[[#This Row],[Units Sold]]*sales[[#This Row],[Unit Cost]]</f>
        <v>828337.44</v>
      </c>
      <c r="O586" s="3">
        <f>sales[[#This Row],[Total Sale]]-sales[[#This Row],[Total Cost]]</f>
        <v>468745.14000000013</v>
      </c>
      <c r="P586" s="19">
        <f>YEAR(sales[[#This Row],[Order Date]])</f>
        <v>2022</v>
      </c>
      <c r="Q586" s="19" t="str">
        <f>TEXT(sales[[#This Row],[Order Date]],"mmm")</f>
        <v>jun</v>
      </c>
      <c r="R586" s="19">
        <f>sales[[#This Row],[Ship Date]]-sales[[#This Row],[Order Date]]</f>
        <v>41</v>
      </c>
    </row>
    <row r="587" spans="1:18" x14ac:dyDescent="0.25">
      <c r="A587" s="8">
        <v>967345178</v>
      </c>
      <c r="B587" t="s">
        <v>749</v>
      </c>
      <c r="C587" s="1">
        <v>44792</v>
      </c>
      <c r="D587" s="1">
        <v>44833</v>
      </c>
      <c r="E587" t="s">
        <v>1163</v>
      </c>
      <c r="F587" t="s">
        <v>3</v>
      </c>
      <c r="G587" t="str">
        <f>VLOOKUP(sales[[#This Row],[Country]],countryregion[],2,0)</f>
        <v>Asia</v>
      </c>
      <c r="H587" t="s">
        <v>71</v>
      </c>
      <c r="I587" t="s">
        <v>1151</v>
      </c>
      <c r="J587">
        <v>7789</v>
      </c>
      <c r="K587" s="3">
        <f>VLOOKUP(sales[[#This Row],[Item Type]],typepricecost[],2,0)</f>
        <v>47.45</v>
      </c>
      <c r="L587" s="3">
        <f>VLOOKUP(sales[[#This Row],[Item Type]],typepricecost[],3,0)</f>
        <v>31.79</v>
      </c>
      <c r="M587" s="3">
        <f>sales[[#This Row],[Units Sold]]*sales[[#This Row],[Unit Price]]</f>
        <v>369588.05000000005</v>
      </c>
      <c r="N587" s="3">
        <f>sales[[#This Row],[Units Sold]]*sales[[#This Row],[Unit Cost]]</f>
        <v>247612.31</v>
      </c>
      <c r="O587" s="3">
        <f>sales[[#This Row],[Total Sale]]-sales[[#This Row],[Total Cost]]</f>
        <v>121975.74000000005</v>
      </c>
      <c r="P587" s="19">
        <f>YEAR(sales[[#This Row],[Order Date]])</f>
        <v>2022</v>
      </c>
      <c r="Q587" s="19" t="str">
        <f>TEXT(sales[[#This Row],[Order Date]],"mmm")</f>
        <v>ago</v>
      </c>
      <c r="R587" s="19">
        <f>sales[[#This Row],[Ship Date]]-sales[[#This Row],[Order Date]]</f>
        <v>41</v>
      </c>
    </row>
    <row r="588" spans="1:18" x14ac:dyDescent="0.25">
      <c r="A588" s="8">
        <v>239782893</v>
      </c>
      <c r="B588" t="s">
        <v>750</v>
      </c>
      <c r="C588" s="1">
        <v>44234</v>
      </c>
      <c r="D588" s="1">
        <v>44283</v>
      </c>
      <c r="E588" t="s">
        <v>1165</v>
      </c>
      <c r="F588" t="s">
        <v>6</v>
      </c>
      <c r="G588" t="str">
        <f>VLOOKUP(sales[[#This Row],[Country]],countryregion[],2,0)</f>
        <v>Asia</v>
      </c>
      <c r="H588" t="s">
        <v>71</v>
      </c>
      <c r="I588" t="s">
        <v>1152</v>
      </c>
      <c r="J588">
        <v>5941</v>
      </c>
      <c r="K588" s="3">
        <f>VLOOKUP(sales[[#This Row],[Item Type]],typepricecost[],2,0)</f>
        <v>109.28</v>
      </c>
      <c r="L588" s="3">
        <f>VLOOKUP(sales[[#This Row],[Item Type]],typepricecost[],3,0)</f>
        <v>35.840000000000003</v>
      </c>
      <c r="M588" s="3">
        <f>sales[[#This Row],[Units Sold]]*sales[[#This Row],[Unit Price]]</f>
        <v>649232.48</v>
      </c>
      <c r="N588" s="3">
        <f>sales[[#This Row],[Units Sold]]*sales[[#This Row],[Unit Cost]]</f>
        <v>212925.44000000003</v>
      </c>
      <c r="O588" s="3">
        <f>sales[[#This Row],[Total Sale]]-sales[[#This Row],[Total Cost]]</f>
        <v>436307.03999999992</v>
      </c>
      <c r="P588" s="19">
        <f>YEAR(sales[[#This Row],[Order Date]])</f>
        <v>2021</v>
      </c>
      <c r="Q588" s="19" t="str">
        <f>TEXT(sales[[#This Row],[Order Date]],"mmm")</f>
        <v>feb</v>
      </c>
      <c r="R588" s="19">
        <f>sales[[#This Row],[Ship Date]]-sales[[#This Row],[Order Date]]</f>
        <v>49</v>
      </c>
    </row>
    <row r="589" spans="1:18" x14ac:dyDescent="0.25">
      <c r="A589" s="8">
        <v>152462613</v>
      </c>
      <c r="B589" t="s">
        <v>751</v>
      </c>
      <c r="C589" s="1">
        <v>44739</v>
      </c>
      <c r="D589" s="1">
        <v>44774</v>
      </c>
      <c r="E589" t="s">
        <v>1166</v>
      </c>
      <c r="F589" t="s">
        <v>3</v>
      </c>
      <c r="G589" t="str">
        <f>VLOOKUP(sales[[#This Row],[Country]],countryregion[],2,0)</f>
        <v>Middle East and North Africa</v>
      </c>
      <c r="H589" t="s">
        <v>79</v>
      </c>
      <c r="I589" t="s">
        <v>1154</v>
      </c>
      <c r="J589">
        <v>5930</v>
      </c>
      <c r="K589" s="3">
        <f>VLOOKUP(sales[[#This Row],[Item Type]],typepricecost[],2,0)</f>
        <v>81.73</v>
      </c>
      <c r="L589" s="3">
        <f>VLOOKUP(sales[[#This Row],[Item Type]],typepricecost[],3,0)</f>
        <v>56.67</v>
      </c>
      <c r="M589" s="3">
        <f>sales[[#This Row],[Units Sold]]*sales[[#This Row],[Unit Price]]</f>
        <v>484658.9</v>
      </c>
      <c r="N589" s="3">
        <f>sales[[#This Row],[Units Sold]]*sales[[#This Row],[Unit Cost]]</f>
        <v>336053.10000000003</v>
      </c>
      <c r="O589" s="3">
        <f>sales[[#This Row],[Total Sale]]-sales[[#This Row],[Total Cost]]</f>
        <v>148605.79999999999</v>
      </c>
      <c r="P589" s="19">
        <f>YEAR(sales[[#This Row],[Order Date]])</f>
        <v>2022</v>
      </c>
      <c r="Q589" s="19" t="str">
        <f>TEXT(sales[[#This Row],[Order Date]],"mmm")</f>
        <v>jun</v>
      </c>
      <c r="R589" s="19">
        <f>sales[[#This Row],[Ship Date]]-sales[[#This Row],[Order Date]]</f>
        <v>35</v>
      </c>
    </row>
    <row r="590" spans="1:18" x14ac:dyDescent="0.25">
      <c r="A590" s="8">
        <v>505433166</v>
      </c>
      <c r="B590" t="s">
        <v>752</v>
      </c>
      <c r="C590" s="1">
        <v>44470</v>
      </c>
      <c r="D590" s="1">
        <v>44478</v>
      </c>
      <c r="E590" t="s">
        <v>1166</v>
      </c>
      <c r="F590" t="s">
        <v>6</v>
      </c>
      <c r="G590" t="str">
        <f>VLOOKUP(sales[[#This Row],[Country]],countryregion[],2,0)</f>
        <v>Middle East and North Africa</v>
      </c>
      <c r="H590" t="s">
        <v>279</v>
      </c>
      <c r="I590" t="s">
        <v>1152</v>
      </c>
      <c r="J590">
        <v>7760</v>
      </c>
      <c r="K590" s="3">
        <f>VLOOKUP(sales[[#This Row],[Item Type]],typepricecost[],2,0)</f>
        <v>109.28</v>
      </c>
      <c r="L590" s="3">
        <f>VLOOKUP(sales[[#This Row],[Item Type]],typepricecost[],3,0)</f>
        <v>35.840000000000003</v>
      </c>
      <c r="M590" s="3">
        <f>sales[[#This Row],[Units Sold]]*sales[[#This Row],[Unit Price]]</f>
        <v>848012.80000000005</v>
      </c>
      <c r="N590" s="3">
        <f>sales[[#This Row],[Units Sold]]*sales[[#This Row],[Unit Cost]]</f>
        <v>278118.40000000002</v>
      </c>
      <c r="O590" s="3">
        <f>sales[[#This Row],[Total Sale]]-sales[[#This Row],[Total Cost]]</f>
        <v>569894.40000000002</v>
      </c>
      <c r="P590" s="19">
        <f>YEAR(sales[[#This Row],[Order Date]])</f>
        <v>2021</v>
      </c>
      <c r="Q590" s="19" t="str">
        <f>TEXT(sales[[#This Row],[Order Date]],"mmm")</f>
        <v>oct</v>
      </c>
      <c r="R590" s="19">
        <f>sales[[#This Row],[Ship Date]]-sales[[#This Row],[Order Date]]</f>
        <v>8</v>
      </c>
    </row>
    <row r="591" spans="1:18" x14ac:dyDescent="0.25">
      <c r="A591" s="8">
        <v>719055879</v>
      </c>
      <c r="B591" t="s">
        <v>753</v>
      </c>
      <c r="C591" s="1">
        <v>44869</v>
      </c>
      <c r="D591" s="1">
        <v>44909</v>
      </c>
      <c r="E591" t="s">
        <v>1163</v>
      </c>
      <c r="F591" t="s">
        <v>3</v>
      </c>
      <c r="G591" t="str">
        <f>VLOOKUP(sales[[#This Row],[Country]],countryregion[],2,0)</f>
        <v>Europe</v>
      </c>
      <c r="H591" t="s">
        <v>132</v>
      </c>
      <c r="I591" t="s">
        <v>1147</v>
      </c>
      <c r="J591">
        <v>3468</v>
      </c>
      <c r="K591" s="3">
        <f>VLOOKUP(sales[[#This Row],[Item Type]],typepricecost[],2,0)</f>
        <v>9.33</v>
      </c>
      <c r="L591" s="3">
        <f>VLOOKUP(sales[[#This Row],[Item Type]],typepricecost[],3,0)</f>
        <v>6.92</v>
      </c>
      <c r="M591" s="3">
        <f>sales[[#This Row],[Units Sold]]*sales[[#This Row],[Unit Price]]</f>
        <v>32356.44</v>
      </c>
      <c r="N591" s="3">
        <f>sales[[#This Row],[Units Sold]]*sales[[#This Row],[Unit Cost]]</f>
        <v>23998.560000000001</v>
      </c>
      <c r="O591" s="3">
        <f>sales[[#This Row],[Total Sale]]-sales[[#This Row],[Total Cost]]</f>
        <v>8357.8799999999974</v>
      </c>
      <c r="P591" s="19">
        <f>YEAR(sales[[#This Row],[Order Date]])</f>
        <v>2022</v>
      </c>
      <c r="Q591" s="19" t="str">
        <f>TEXT(sales[[#This Row],[Order Date]],"mmm")</f>
        <v>nov</v>
      </c>
      <c r="R591" s="19">
        <f>sales[[#This Row],[Ship Date]]-sales[[#This Row],[Order Date]]</f>
        <v>40</v>
      </c>
    </row>
    <row r="592" spans="1:18" x14ac:dyDescent="0.25">
      <c r="A592" s="8">
        <v>284004580</v>
      </c>
      <c r="B592" t="s">
        <v>754</v>
      </c>
      <c r="C592" s="1">
        <v>43872</v>
      </c>
      <c r="D592" s="1">
        <v>43912</v>
      </c>
      <c r="E592" t="s">
        <v>1164</v>
      </c>
      <c r="F592" t="s">
        <v>3</v>
      </c>
      <c r="G592" t="str">
        <f>VLOOKUP(sales[[#This Row],[Country]],countryregion[],2,0)</f>
        <v>Sub-Saharan Africa</v>
      </c>
      <c r="H592" t="s">
        <v>755</v>
      </c>
      <c r="I592" t="s">
        <v>1148</v>
      </c>
      <c r="J592">
        <v>2121</v>
      </c>
      <c r="K592" s="3">
        <f>VLOOKUP(sales[[#This Row],[Item Type]],typepricecost[],2,0)</f>
        <v>437.2</v>
      </c>
      <c r="L592" s="3">
        <f>VLOOKUP(sales[[#This Row],[Item Type]],typepricecost[],3,0)</f>
        <v>263.33</v>
      </c>
      <c r="M592" s="3">
        <f>sales[[#This Row],[Units Sold]]*sales[[#This Row],[Unit Price]]</f>
        <v>927301.2</v>
      </c>
      <c r="N592" s="3">
        <f>sales[[#This Row],[Units Sold]]*sales[[#This Row],[Unit Cost]]</f>
        <v>558522.92999999993</v>
      </c>
      <c r="O592" s="3">
        <f>sales[[#This Row],[Total Sale]]-sales[[#This Row],[Total Cost]]</f>
        <v>368778.27</v>
      </c>
      <c r="P592" s="19">
        <f>YEAR(sales[[#This Row],[Order Date]])</f>
        <v>2020</v>
      </c>
      <c r="Q592" s="19" t="str">
        <f>TEXT(sales[[#This Row],[Order Date]],"mmm")</f>
        <v>feb</v>
      </c>
      <c r="R592" s="19">
        <f>sales[[#This Row],[Ship Date]]-sales[[#This Row],[Order Date]]</f>
        <v>40</v>
      </c>
    </row>
    <row r="593" spans="1:18" x14ac:dyDescent="0.25">
      <c r="A593" s="8">
        <v>111265599</v>
      </c>
      <c r="B593" t="s">
        <v>756</v>
      </c>
      <c r="C593" s="1">
        <v>44780</v>
      </c>
      <c r="D593" s="1">
        <v>44811</v>
      </c>
      <c r="E593" t="s">
        <v>1164</v>
      </c>
      <c r="F593" t="s">
        <v>3</v>
      </c>
      <c r="G593" t="str">
        <f>VLOOKUP(sales[[#This Row],[Country]],countryregion[],2,0)</f>
        <v>Asia</v>
      </c>
      <c r="H593" t="s">
        <v>245</v>
      </c>
      <c r="I593" t="s">
        <v>1145</v>
      </c>
      <c r="J593">
        <v>4818</v>
      </c>
      <c r="K593" s="3">
        <f>VLOOKUP(sales[[#This Row],[Item Type]],typepricecost[],2,0)</f>
        <v>651.21</v>
      </c>
      <c r="L593" s="3">
        <f>VLOOKUP(sales[[#This Row],[Item Type]],typepricecost[],3,0)</f>
        <v>524.96</v>
      </c>
      <c r="M593" s="3">
        <f>sales[[#This Row],[Units Sold]]*sales[[#This Row],[Unit Price]]</f>
        <v>3137529.7800000003</v>
      </c>
      <c r="N593" s="3">
        <f>sales[[#This Row],[Units Sold]]*sales[[#This Row],[Unit Cost]]</f>
        <v>2529257.2800000003</v>
      </c>
      <c r="O593" s="3">
        <f>sales[[#This Row],[Total Sale]]-sales[[#This Row],[Total Cost]]</f>
        <v>608272.5</v>
      </c>
      <c r="P593" s="19">
        <f>YEAR(sales[[#This Row],[Order Date]])</f>
        <v>2022</v>
      </c>
      <c r="Q593" s="19" t="str">
        <f>TEXT(sales[[#This Row],[Order Date]],"mmm")</f>
        <v>ago</v>
      </c>
      <c r="R593" s="19">
        <f>sales[[#This Row],[Ship Date]]-sales[[#This Row],[Order Date]]</f>
        <v>31</v>
      </c>
    </row>
    <row r="594" spans="1:18" x14ac:dyDescent="0.25">
      <c r="A594" s="8">
        <v>282137763</v>
      </c>
      <c r="B594" t="s">
        <v>757</v>
      </c>
      <c r="C594" s="1">
        <v>44255</v>
      </c>
      <c r="D594" s="1">
        <v>44280</v>
      </c>
      <c r="E594" t="s">
        <v>1163</v>
      </c>
      <c r="F594" t="s">
        <v>3</v>
      </c>
      <c r="G594" t="str">
        <f>VLOOKUP(sales[[#This Row],[Country]],countryregion[],2,0)</f>
        <v>North America</v>
      </c>
      <c r="H594" t="s">
        <v>488</v>
      </c>
      <c r="I594" t="s">
        <v>1150</v>
      </c>
      <c r="J594">
        <v>9689</v>
      </c>
      <c r="K594" s="3">
        <f>VLOOKUP(sales[[#This Row],[Item Type]],typepricecost[],2,0)</f>
        <v>255.28</v>
      </c>
      <c r="L594" s="3">
        <f>VLOOKUP(sales[[#This Row],[Item Type]],typepricecost[],3,0)</f>
        <v>159.41999999999999</v>
      </c>
      <c r="M594" s="3">
        <f>sales[[#This Row],[Units Sold]]*sales[[#This Row],[Unit Price]]</f>
        <v>2473407.92</v>
      </c>
      <c r="N594" s="3">
        <f>sales[[#This Row],[Units Sold]]*sales[[#This Row],[Unit Cost]]</f>
        <v>1544620.38</v>
      </c>
      <c r="O594" s="3">
        <f>sales[[#This Row],[Total Sale]]-sales[[#This Row],[Total Cost]]</f>
        <v>928787.54</v>
      </c>
      <c r="P594" s="19">
        <f>YEAR(sales[[#This Row],[Order Date]])</f>
        <v>2021</v>
      </c>
      <c r="Q594" s="19" t="str">
        <f>TEXT(sales[[#This Row],[Order Date]],"mmm")</f>
        <v>feb</v>
      </c>
      <c r="R594" s="19">
        <f>sales[[#This Row],[Ship Date]]-sales[[#This Row],[Order Date]]</f>
        <v>25</v>
      </c>
    </row>
    <row r="595" spans="1:18" x14ac:dyDescent="0.25">
      <c r="A595" s="8">
        <v>498232400</v>
      </c>
      <c r="B595" t="s">
        <v>758</v>
      </c>
      <c r="C595" s="1">
        <v>44327</v>
      </c>
      <c r="D595" s="1">
        <v>44374</v>
      </c>
      <c r="E595" t="s">
        <v>1165</v>
      </c>
      <c r="F595" t="s">
        <v>6</v>
      </c>
      <c r="G595" t="str">
        <f>VLOOKUP(sales[[#This Row],[Country]],countryregion[],2,0)</f>
        <v>Middle East and North Africa</v>
      </c>
      <c r="H595" t="s">
        <v>279</v>
      </c>
      <c r="I595" t="s">
        <v>1153</v>
      </c>
      <c r="J595">
        <v>6894</v>
      </c>
      <c r="K595" s="3">
        <f>VLOOKUP(sales[[#This Row],[Item Type]],typepricecost[],2,0)</f>
        <v>668.27</v>
      </c>
      <c r="L595" s="3">
        <f>VLOOKUP(sales[[#This Row],[Item Type]],typepricecost[],3,0)</f>
        <v>502.54</v>
      </c>
      <c r="M595" s="3">
        <f>sales[[#This Row],[Units Sold]]*sales[[#This Row],[Unit Price]]</f>
        <v>4607053.38</v>
      </c>
      <c r="N595" s="3">
        <f>sales[[#This Row],[Units Sold]]*sales[[#This Row],[Unit Cost]]</f>
        <v>3464510.7600000002</v>
      </c>
      <c r="O595" s="3">
        <f>sales[[#This Row],[Total Sale]]-sales[[#This Row],[Total Cost]]</f>
        <v>1142542.6199999996</v>
      </c>
      <c r="P595" s="19">
        <f>YEAR(sales[[#This Row],[Order Date]])</f>
        <v>2021</v>
      </c>
      <c r="Q595" s="19" t="str">
        <f>TEXT(sales[[#This Row],[Order Date]],"mmm")</f>
        <v>may</v>
      </c>
      <c r="R595" s="19">
        <f>sales[[#This Row],[Ship Date]]-sales[[#This Row],[Order Date]]</f>
        <v>47</v>
      </c>
    </row>
    <row r="596" spans="1:18" x14ac:dyDescent="0.25">
      <c r="A596" s="8">
        <v>531473338</v>
      </c>
      <c r="B596" t="s">
        <v>759</v>
      </c>
      <c r="C596" s="1">
        <v>44563</v>
      </c>
      <c r="D596" s="1">
        <v>44572</v>
      </c>
      <c r="E596" t="s">
        <v>1164</v>
      </c>
      <c r="F596" t="s">
        <v>3</v>
      </c>
      <c r="G596" t="str">
        <f>VLOOKUP(sales[[#This Row],[Country]],countryregion[],2,0)</f>
        <v>Europe</v>
      </c>
      <c r="H596" t="s">
        <v>355</v>
      </c>
      <c r="I596" t="s">
        <v>1149</v>
      </c>
      <c r="J596">
        <v>3626</v>
      </c>
      <c r="K596" s="3">
        <f>VLOOKUP(sales[[#This Row],[Item Type]],typepricecost[],2,0)</f>
        <v>205.7</v>
      </c>
      <c r="L596" s="3">
        <f>VLOOKUP(sales[[#This Row],[Item Type]],typepricecost[],3,0)</f>
        <v>117.11</v>
      </c>
      <c r="M596" s="3">
        <f>sales[[#This Row],[Units Sold]]*sales[[#This Row],[Unit Price]]</f>
        <v>745868.2</v>
      </c>
      <c r="N596" s="3">
        <f>sales[[#This Row],[Units Sold]]*sales[[#This Row],[Unit Cost]]</f>
        <v>424640.86</v>
      </c>
      <c r="O596" s="3">
        <f>sales[[#This Row],[Total Sale]]-sales[[#This Row],[Total Cost]]</f>
        <v>321227.33999999997</v>
      </c>
      <c r="P596" s="19">
        <f>YEAR(sales[[#This Row],[Order Date]])</f>
        <v>2022</v>
      </c>
      <c r="Q596" s="19" t="str">
        <f>TEXT(sales[[#This Row],[Order Date]],"mmm")</f>
        <v>ene</v>
      </c>
      <c r="R596" s="19">
        <f>sales[[#This Row],[Ship Date]]-sales[[#This Row],[Order Date]]</f>
        <v>9</v>
      </c>
    </row>
    <row r="597" spans="1:18" x14ac:dyDescent="0.25">
      <c r="A597" s="8">
        <v>674096906</v>
      </c>
      <c r="B597" t="s">
        <v>109</v>
      </c>
      <c r="C597" s="1">
        <v>44674</v>
      </c>
      <c r="D597" s="1">
        <v>44713</v>
      </c>
      <c r="E597" t="s">
        <v>1166</v>
      </c>
      <c r="F597" t="s">
        <v>6</v>
      </c>
      <c r="G597" t="str">
        <f>VLOOKUP(sales[[#This Row],[Country]],countryregion[],2,0)</f>
        <v>Central America and the Caribbean</v>
      </c>
      <c r="H597" t="s">
        <v>470</v>
      </c>
      <c r="I597" t="s">
        <v>1150</v>
      </c>
      <c r="J597">
        <v>9109</v>
      </c>
      <c r="K597" s="3">
        <f>VLOOKUP(sales[[#This Row],[Item Type]],typepricecost[],2,0)</f>
        <v>255.28</v>
      </c>
      <c r="L597" s="3">
        <f>VLOOKUP(sales[[#This Row],[Item Type]],typepricecost[],3,0)</f>
        <v>159.41999999999999</v>
      </c>
      <c r="M597" s="3">
        <f>sales[[#This Row],[Units Sold]]*sales[[#This Row],[Unit Price]]</f>
        <v>2325345.52</v>
      </c>
      <c r="N597" s="3">
        <f>sales[[#This Row],[Units Sold]]*sales[[#This Row],[Unit Cost]]</f>
        <v>1452156.7799999998</v>
      </c>
      <c r="O597" s="3">
        <f>sales[[#This Row],[Total Sale]]-sales[[#This Row],[Total Cost]]</f>
        <v>873188.74000000022</v>
      </c>
      <c r="P597" s="19">
        <f>YEAR(sales[[#This Row],[Order Date]])</f>
        <v>2022</v>
      </c>
      <c r="Q597" s="19" t="str">
        <f>TEXT(sales[[#This Row],[Order Date]],"mmm")</f>
        <v>abr</v>
      </c>
      <c r="R597" s="19">
        <f>sales[[#This Row],[Ship Date]]-sales[[#This Row],[Order Date]]</f>
        <v>39</v>
      </c>
    </row>
    <row r="598" spans="1:18" x14ac:dyDescent="0.25">
      <c r="A598" s="8">
        <v>388651931</v>
      </c>
      <c r="B598" t="s">
        <v>760</v>
      </c>
      <c r="C598" s="1">
        <v>44000</v>
      </c>
      <c r="D598" s="1">
        <v>44050</v>
      </c>
      <c r="E598" t="s">
        <v>1165</v>
      </c>
      <c r="F598" t="s">
        <v>6</v>
      </c>
      <c r="G598" t="str">
        <f>VLOOKUP(sales[[#This Row],[Country]],countryregion[],2,0)</f>
        <v>North America</v>
      </c>
      <c r="H598" t="s">
        <v>370</v>
      </c>
      <c r="I598" t="s">
        <v>1150</v>
      </c>
      <c r="J598">
        <v>9598</v>
      </c>
      <c r="K598" s="3">
        <f>VLOOKUP(sales[[#This Row],[Item Type]],typepricecost[],2,0)</f>
        <v>255.28</v>
      </c>
      <c r="L598" s="3">
        <f>VLOOKUP(sales[[#This Row],[Item Type]],typepricecost[],3,0)</f>
        <v>159.41999999999999</v>
      </c>
      <c r="M598" s="3">
        <f>sales[[#This Row],[Units Sold]]*sales[[#This Row],[Unit Price]]</f>
        <v>2450177.44</v>
      </c>
      <c r="N598" s="3">
        <f>sales[[#This Row],[Units Sold]]*sales[[#This Row],[Unit Cost]]</f>
        <v>1530113.16</v>
      </c>
      <c r="O598" s="3">
        <f>sales[[#This Row],[Total Sale]]-sales[[#This Row],[Total Cost]]</f>
        <v>920064.28</v>
      </c>
      <c r="P598" s="19">
        <f>YEAR(sales[[#This Row],[Order Date]])</f>
        <v>2020</v>
      </c>
      <c r="Q598" s="19" t="str">
        <f>TEXT(sales[[#This Row],[Order Date]],"mmm")</f>
        <v>jun</v>
      </c>
      <c r="R598" s="19">
        <f>sales[[#This Row],[Ship Date]]-sales[[#This Row],[Order Date]]</f>
        <v>50</v>
      </c>
    </row>
    <row r="599" spans="1:18" x14ac:dyDescent="0.25">
      <c r="A599" s="8">
        <v>557999742</v>
      </c>
      <c r="B599" t="s">
        <v>761</v>
      </c>
      <c r="C599" s="1">
        <v>44112</v>
      </c>
      <c r="D599" s="1">
        <v>44132</v>
      </c>
      <c r="E599" t="s">
        <v>1164</v>
      </c>
      <c r="F599" t="s">
        <v>6</v>
      </c>
      <c r="G599" t="str">
        <f>VLOOKUP(sales[[#This Row],[Country]],countryregion[],2,0)</f>
        <v>Sub-Saharan Africa</v>
      </c>
      <c r="H599" t="s">
        <v>215</v>
      </c>
      <c r="I599" t="s">
        <v>1145</v>
      </c>
      <c r="J599">
        <v>3378</v>
      </c>
      <c r="K599" s="3">
        <f>VLOOKUP(sales[[#This Row],[Item Type]],typepricecost[],2,0)</f>
        <v>651.21</v>
      </c>
      <c r="L599" s="3">
        <f>VLOOKUP(sales[[#This Row],[Item Type]],typepricecost[],3,0)</f>
        <v>524.96</v>
      </c>
      <c r="M599" s="3">
        <f>sales[[#This Row],[Units Sold]]*sales[[#This Row],[Unit Price]]</f>
        <v>2199787.3800000004</v>
      </c>
      <c r="N599" s="3">
        <f>sales[[#This Row],[Units Sold]]*sales[[#This Row],[Unit Cost]]</f>
        <v>1773314.8800000001</v>
      </c>
      <c r="O599" s="3">
        <f>sales[[#This Row],[Total Sale]]-sales[[#This Row],[Total Cost]]</f>
        <v>426472.50000000023</v>
      </c>
      <c r="P599" s="19">
        <f>YEAR(sales[[#This Row],[Order Date]])</f>
        <v>2020</v>
      </c>
      <c r="Q599" s="19" t="str">
        <f>TEXT(sales[[#This Row],[Order Date]],"mmm")</f>
        <v>oct</v>
      </c>
      <c r="R599" s="19">
        <f>sales[[#This Row],[Ship Date]]-sales[[#This Row],[Order Date]]</f>
        <v>20</v>
      </c>
    </row>
    <row r="600" spans="1:18" x14ac:dyDescent="0.25">
      <c r="A600" s="8">
        <v>335314166</v>
      </c>
      <c r="B600" t="s">
        <v>588</v>
      </c>
      <c r="C600" s="1">
        <v>44120</v>
      </c>
      <c r="D600" s="1">
        <v>44136</v>
      </c>
      <c r="E600" t="s">
        <v>1165</v>
      </c>
      <c r="F600" t="s">
        <v>3</v>
      </c>
      <c r="G600" t="str">
        <f>VLOOKUP(sales[[#This Row],[Country]],countryregion[],2,0)</f>
        <v>Europe</v>
      </c>
      <c r="H600" t="s">
        <v>149</v>
      </c>
      <c r="I600" t="s">
        <v>2</v>
      </c>
      <c r="J600">
        <v>5768</v>
      </c>
      <c r="K600" s="3">
        <f>VLOOKUP(sales[[#This Row],[Item Type]],typepricecost[],2,0)</f>
        <v>152.58000000000001</v>
      </c>
      <c r="L600" s="3">
        <f>VLOOKUP(sales[[#This Row],[Item Type]],typepricecost[],3,0)</f>
        <v>97.44</v>
      </c>
      <c r="M600" s="3">
        <f>sales[[#This Row],[Units Sold]]*sales[[#This Row],[Unit Price]]</f>
        <v>880081.44000000006</v>
      </c>
      <c r="N600" s="3">
        <f>sales[[#This Row],[Units Sold]]*sales[[#This Row],[Unit Cost]]</f>
        <v>562033.92000000004</v>
      </c>
      <c r="O600" s="3">
        <f>sales[[#This Row],[Total Sale]]-sales[[#This Row],[Total Cost]]</f>
        <v>318047.52</v>
      </c>
      <c r="P600" s="19">
        <f>YEAR(sales[[#This Row],[Order Date]])</f>
        <v>2020</v>
      </c>
      <c r="Q600" s="19" t="str">
        <f>TEXT(sales[[#This Row],[Order Date]],"mmm")</f>
        <v>oct</v>
      </c>
      <c r="R600" s="19">
        <f>sales[[#This Row],[Ship Date]]-sales[[#This Row],[Order Date]]</f>
        <v>16</v>
      </c>
    </row>
    <row r="601" spans="1:18" x14ac:dyDescent="0.25">
      <c r="A601" s="8">
        <v>294081532</v>
      </c>
      <c r="B601" t="s">
        <v>762</v>
      </c>
      <c r="C601" s="1">
        <v>44324</v>
      </c>
      <c r="D601" s="1">
        <v>44340</v>
      </c>
      <c r="E601" t="s">
        <v>1166</v>
      </c>
      <c r="F601" t="s">
        <v>3</v>
      </c>
      <c r="G601" t="str">
        <f>VLOOKUP(sales[[#This Row],[Country]],countryregion[],2,0)</f>
        <v>Middle East and North Africa</v>
      </c>
      <c r="H601" t="s">
        <v>475</v>
      </c>
      <c r="I601" t="s">
        <v>1155</v>
      </c>
      <c r="J601">
        <v>4115</v>
      </c>
      <c r="K601" s="3">
        <f>VLOOKUP(sales[[#This Row],[Item Type]],typepricecost[],2,0)</f>
        <v>421.89</v>
      </c>
      <c r="L601" s="3">
        <f>VLOOKUP(sales[[#This Row],[Item Type]],typepricecost[],3,0)</f>
        <v>364.69</v>
      </c>
      <c r="M601" s="3">
        <f>sales[[#This Row],[Units Sold]]*sales[[#This Row],[Unit Price]]</f>
        <v>1736077.3499999999</v>
      </c>
      <c r="N601" s="3">
        <f>sales[[#This Row],[Units Sold]]*sales[[#This Row],[Unit Cost]]</f>
        <v>1500699.35</v>
      </c>
      <c r="O601" s="3">
        <f>sales[[#This Row],[Total Sale]]-sales[[#This Row],[Total Cost]]</f>
        <v>235377.99999999977</v>
      </c>
      <c r="P601" s="19">
        <f>YEAR(sales[[#This Row],[Order Date]])</f>
        <v>2021</v>
      </c>
      <c r="Q601" s="19" t="str">
        <f>TEXT(sales[[#This Row],[Order Date]],"mmm")</f>
        <v>may</v>
      </c>
      <c r="R601" s="19">
        <f>sales[[#This Row],[Ship Date]]-sales[[#This Row],[Order Date]]</f>
        <v>16</v>
      </c>
    </row>
    <row r="602" spans="1:18" x14ac:dyDescent="0.25">
      <c r="A602" s="8">
        <v>178100669</v>
      </c>
      <c r="B602" t="s">
        <v>763</v>
      </c>
      <c r="C602" s="1">
        <v>44650</v>
      </c>
      <c r="D602" s="1">
        <v>44690</v>
      </c>
      <c r="E602" t="s">
        <v>1164</v>
      </c>
      <c r="F602" t="s">
        <v>3</v>
      </c>
      <c r="G602" t="str">
        <f>VLOOKUP(sales[[#This Row],[Country]],countryregion[],2,0)</f>
        <v>Central America and the Caribbean</v>
      </c>
      <c r="H602" t="s">
        <v>701</v>
      </c>
      <c r="I602" t="s">
        <v>1152</v>
      </c>
      <c r="J602">
        <v>2801</v>
      </c>
      <c r="K602" s="3">
        <f>VLOOKUP(sales[[#This Row],[Item Type]],typepricecost[],2,0)</f>
        <v>109.28</v>
      </c>
      <c r="L602" s="3">
        <f>VLOOKUP(sales[[#This Row],[Item Type]],typepricecost[],3,0)</f>
        <v>35.840000000000003</v>
      </c>
      <c r="M602" s="3">
        <f>sales[[#This Row],[Units Sold]]*sales[[#This Row],[Unit Price]]</f>
        <v>306093.28000000003</v>
      </c>
      <c r="N602" s="3">
        <f>sales[[#This Row],[Units Sold]]*sales[[#This Row],[Unit Cost]]</f>
        <v>100387.84000000001</v>
      </c>
      <c r="O602" s="3">
        <f>sales[[#This Row],[Total Sale]]-sales[[#This Row],[Total Cost]]</f>
        <v>205705.44</v>
      </c>
      <c r="P602" s="19">
        <f>YEAR(sales[[#This Row],[Order Date]])</f>
        <v>2022</v>
      </c>
      <c r="Q602" s="19" t="str">
        <f>TEXT(sales[[#This Row],[Order Date]],"mmm")</f>
        <v>mar</v>
      </c>
      <c r="R602" s="19">
        <f>sales[[#This Row],[Ship Date]]-sales[[#This Row],[Order Date]]</f>
        <v>40</v>
      </c>
    </row>
    <row r="603" spans="1:18" x14ac:dyDescent="0.25">
      <c r="A603" s="8">
        <v>251482903</v>
      </c>
      <c r="B603" t="s">
        <v>764</v>
      </c>
      <c r="C603" s="1">
        <v>44125</v>
      </c>
      <c r="D603" s="1">
        <v>44141</v>
      </c>
      <c r="E603" t="s">
        <v>1164</v>
      </c>
      <c r="F603" t="s">
        <v>3</v>
      </c>
      <c r="G603" t="str">
        <f>VLOOKUP(sales[[#This Row],[Country]],countryregion[],2,0)</f>
        <v>Sub-Saharan Africa</v>
      </c>
      <c r="H603" t="s">
        <v>218</v>
      </c>
      <c r="I603" t="s">
        <v>1153</v>
      </c>
      <c r="J603">
        <v>8234</v>
      </c>
      <c r="K603" s="3">
        <f>VLOOKUP(sales[[#This Row],[Item Type]],typepricecost[],2,0)</f>
        <v>668.27</v>
      </c>
      <c r="L603" s="3">
        <f>VLOOKUP(sales[[#This Row],[Item Type]],typepricecost[],3,0)</f>
        <v>502.54</v>
      </c>
      <c r="M603" s="3">
        <f>sales[[#This Row],[Units Sold]]*sales[[#This Row],[Unit Price]]</f>
        <v>5502535.1799999997</v>
      </c>
      <c r="N603" s="3">
        <f>sales[[#This Row],[Units Sold]]*sales[[#This Row],[Unit Cost]]</f>
        <v>4137914.3600000003</v>
      </c>
      <c r="O603" s="3">
        <f>sales[[#This Row],[Total Sale]]-sales[[#This Row],[Total Cost]]</f>
        <v>1364620.8199999994</v>
      </c>
      <c r="P603" s="19">
        <f>YEAR(sales[[#This Row],[Order Date]])</f>
        <v>2020</v>
      </c>
      <c r="Q603" s="19" t="str">
        <f>TEXT(sales[[#This Row],[Order Date]],"mmm")</f>
        <v>oct</v>
      </c>
      <c r="R603" s="19">
        <f>sales[[#This Row],[Ship Date]]-sales[[#This Row],[Order Date]]</f>
        <v>16</v>
      </c>
    </row>
    <row r="604" spans="1:18" x14ac:dyDescent="0.25">
      <c r="A604" s="8">
        <v>848652064</v>
      </c>
      <c r="B604" t="s">
        <v>765</v>
      </c>
      <c r="C604" s="1">
        <v>44534</v>
      </c>
      <c r="D604" s="1">
        <v>44550</v>
      </c>
      <c r="E604" t="s">
        <v>1163</v>
      </c>
      <c r="F604" t="s">
        <v>3</v>
      </c>
      <c r="G604" t="str">
        <f>VLOOKUP(sales[[#This Row],[Country]],countryregion[],2,0)</f>
        <v>Asia</v>
      </c>
      <c r="H604" t="s">
        <v>401</v>
      </c>
      <c r="I604" t="s">
        <v>1155</v>
      </c>
      <c r="J604">
        <v>3860</v>
      </c>
      <c r="K604" s="3">
        <f>VLOOKUP(sales[[#This Row],[Item Type]],typepricecost[],2,0)</f>
        <v>421.89</v>
      </c>
      <c r="L604" s="3">
        <f>VLOOKUP(sales[[#This Row],[Item Type]],typepricecost[],3,0)</f>
        <v>364.69</v>
      </c>
      <c r="M604" s="3">
        <f>sales[[#This Row],[Units Sold]]*sales[[#This Row],[Unit Price]]</f>
        <v>1628495.4</v>
      </c>
      <c r="N604" s="3">
        <f>sales[[#This Row],[Units Sold]]*sales[[#This Row],[Unit Cost]]</f>
        <v>1407703.4</v>
      </c>
      <c r="O604" s="3">
        <f>sales[[#This Row],[Total Sale]]-sales[[#This Row],[Total Cost]]</f>
        <v>220792</v>
      </c>
      <c r="P604" s="19">
        <f>YEAR(sales[[#This Row],[Order Date]])</f>
        <v>2021</v>
      </c>
      <c r="Q604" s="19" t="str">
        <f>TEXT(sales[[#This Row],[Order Date]],"mmm")</f>
        <v>dic</v>
      </c>
      <c r="R604" s="19">
        <f>sales[[#This Row],[Ship Date]]-sales[[#This Row],[Order Date]]</f>
        <v>16</v>
      </c>
    </row>
    <row r="605" spans="1:18" x14ac:dyDescent="0.25">
      <c r="A605" s="8">
        <v>124344480</v>
      </c>
      <c r="B605" t="s">
        <v>766</v>
      </c>
      <c r="C605" s="1">
        <v>44676</v>
      </c>
      <c r="D605" s="1">
        <v>44697</v>
      </c>
      <c r="E605" t="s">
        <v>1166</v>
      </c>
      <c r="F605" t="s">
        <v>6</v>
      </c>
      <c r="G605" t="str">
        <f>VLOOKUP(sales[[#This Row],[Country]],countryregion[],2,0)</f>
        <v>Europe</v>
      </c>
      <c r="H605" t="s">
        <v>169</v>
      </c>
      <c r="I605" t="s">
        <v>1149</v>
      </c>
      <c r="J605">
        <v>5150</v>
      </c>
      <c r="K605" s="3">
        <f>VLOOKUP(sales[[#This Row],[Item Type]],typepricecost[],2,0)</f>
        <v>205.7</v>
      </c>
      <c r="L605" s="3">
        <f>VLOOKUP(sales[[#This Row],[Item Type]],typepricecost[],3,0)</f>
        <v>117.11</v>
      </c>
      <c r="M605" s="3">
        <f>sales[[#This Row],[Units Sold]]*sales[[#This Row],[Unit Price]]</f>
        <v>1059355</v>
      </c>
      <c r="N605" s="3">
        <f>sales[[#This Row],[Units Sold]]*sales[[#This Row],[Unit Cost]]</f>
        <v>603116.5</v>
      </c>
      <c r="O605" s="3">
        <f>sales[[#This Row],[Total Sale]]-sales[[#This Row],[Total Cost]]</f>
        <v>456238.5</v>
      </c>
      <c r="P605" s="19">
        <f>YEAR(sales[[#This Row],[Order Date]])</f>
        <v>2022</v>
      </c>
      <c r="Q605" s="19" t="str">
        <f>TEXT(sales[[#This Row],[Order Date]],"mmm")</f>
        <v>abr</v>
      </c>
      <c r="R605" s="19">
        <f>sales[[#This Row],[Ship Date]]-sales[[#This Row],[Order Date]]</f>
        <v>21</v>
      </c>
    </row>
    <row r="606" spans="1:18" x14ac:dyDescent="0.25">
      <c r="A606" s="8">
        <v>803608977</v>
      </c>
      <c r="B606" t="s">
        <v>767</v>
      </c>
      <c r="C606" s="1">
        <v>44020</v>
      </c>
      <c r="D606" s="1">
        <v>44022</v>
      </c>
      <c r="E606" t="s">
        <v>1163</v>
      </c>
      <c r="F606" t="s">
        <v>6</v>
      </c>
      <c r="G606" t="str">
        <f>VLOOKUP(sales[[#This Row],[Country]],countryregion[],2,0)</f>
        <v>Asia</v>
      </c>
      <c r="H606" t="s">
        <v>176</v>
      </c>
      <c r="I606" t="s">
        <v>1154</v>
      </c>
      <c r="J606">
        <v>4609</v>
      </c>
      <c r="K606" s="3">
        <f>VLOOKUP(sales[[#This Row],[Item Type]],typepricecost[],2,0)</f>
        <v>81.73</v>
      </c>
      <c r="L606" s="3">
        <f>VLOOKUP(sales[[#This Row],[Item Type]],typepricecost[],3,0)</f>
        <v>56.67</v>
      </c>
      <c r="M606" s="3">
        <f>sales[[#This Row],[Units Sold]]*sales[[#This Row],[Unit Price]]</f>
        <v>376693.57</v>
      </c>
      <c r="N606" s="3">
        <f>sales[[#This Row],[Units Sold]]*sales[[#This Row],[Unit Cost]]</f>
        <v>261192.03</v>
      </c>
      <c r="O606" s="3">
        <f>sales[[#This Row],[Total Sale]]-sales[[#This Row],[Total Cost]]</f>
        <v>115501.54000000001</v>
      </c>
      <c r="P606" s="19">
        <f>YEAR(sales[[#This Row],[Order Date]])</f>
        <v>2020</v>
      </c>
      <c r="Q606" s="19" t="str">
        <f>TEXT(sales[[#This Row],[Order Date]],"mmm")</f>
        <v>jul</v>
      </c>
      <c r="R606" s="19">
        <f>sales[[#This Row],[Ship Date]]-sales[[#This Row],[Order Date]]</f>
        <v>2</v>
      </c>
    </row>
    <row r="607" spans="1:18" x14ac:dyDescent="0.25">
      <c r="A607" s="8">
        <v>731806886</v>
      </c>
      <c r="B607" t="s">
        <v>768</v>
      </c>
      <c r="C607" s="1">
        <v>44269</v>
      </c>
      <c r="D607" s="1">
        <v>44314</v>
      </c>
      <c r="E607" t="s">
        <v>1165</v>
      </c>
      <c r="F607" t="s">
        <v>3</v>
      </c>
      <c r="G607" t="str">
        <f>VLOOKUP(sales[[#This Row],[Country]],countryregion[],2,0)</f>
        <v>Middle East and North Africa</v>
      </c>
      <c r="H607" t="s">
        <v>424</v>
      </c>
      <c r="I607" t="s">
        <v>1152</v>
      </c>
      <c r="J607">
        <v>6775</v>
      </c>
      <c r="K607" s="3">
        <f>VLOOKUP(sales[[#This Row],[Item Type]],typepricecost[],2,0)</f>
        <v>109.28</v>
      </c>
      <c r="L607" s="3">
        <f>VLOOKUP(sales[[#This Row],[Item Type]],typepricecost[],3,0)</f>
        <v>35.840000000000003</v>
      </c>
      <c r="M607" s="3">
        <f>sales[[#This Row],[Units Sold]]*sales[[#This Row],[Unit Price]]</f>
        <v>740372</v>
      </c>
      <c r="N607" s="3">
        <f>sales[[#This Row],[Units Sold]]*sales[[#This Row],[Unit Cost]]</f>
        <v>242816.00000000003</v>
      </c>
      <c r="O607" s="3">
        <f>sales[[#This Row],[Total Sale]]-sales[[#This Row],[Total Cost]]</f>
        <v>497556</v>
      </c>
      <c r="P607" s="19">
        <f>YEAR(sales[[#This Row],[Order Date]])</f>
        <v>2021</v>
      </c>
      <c r="Q607" s="19" t="str">
        <f>TEXT(sales[[#This Row],[Order Date]],"mmm")</f>
        <v>mar</v>
      </c>
      <c r="R607" s="19">
        <f>sales[[#This Row],[Ship Date]]-sales[[#This Row],[Order Date]]</f>
        <v>45</v>
      </c>
    </row>
    <row r="608" spans="1:18" x14ac:dyDescent="0.25">
      <c r="A608" s="8">
        <v>524612033</v>
      </c>
      <c r="B608" t="s">
        <v>769</v>
      </c>
      <c r="C608" s="1">
        <v>44663</v>
      </c>
      <c r="D608" s="1">
        <v>44682</v>
      </c>
      <c r="E608" t="s">
        <v>1166</v>
      </c>
      <c r="F608" t="s">
        <v>3</v>
      </c>
      <c r="G608" t="str">
        <f>VLOOKUP(sales[[#This Row],[Country]],countryregion[],2,0)</f>
        <v>Australia and Oceania</v>
      </c>
      <c r="H608" t="s">
        <v>294</v>
      </c>
      <c r="I608" t="s">
        <v>1146</v>
      </c>
      <c r="J608">
        <v>3213</v>
      </c>
      <c r="K608" s="3">
        <f>VLOOKUP(sales[[#This Row],[Item Type]],typepricecost[],2,0)</f>
        <v>154.06</v>
      </c>
      <c r="L608" s="3">
        <f>VLOOKUP(sales[[#This Row],[Item Type]],typepricecost[],3,0)</f>
        <v>90.93</v>
      </c>
      <c r="M608" s="3">
        <f>sales[[#This Row],[Units Sold]]*sales[[#This Row],[Unit Price]]</f>
        <v>494994.78</v>
      </c>
      <c r="N608" s="3">
        <f>sales[[#This Row],[Units Sold]]*sales[[#This Row],[Unit Cost]]</f>
        <v>292158.09000000003</v>
      </c>
      <c r="O608" s="3">
        <f>sales[[#This Row],[Total Sale]]-sales[[#This Row],[Total Cost]]</f>
        <v>202836.69</v>
      </c>
      <c r="P608" s="19">
        <f>YEAR(sales[[#This Row],[Order Date]])</f>
        <v>2022</v>
      </c>
      <c r="Q608" s="19" t="str">
        <f>TEXT(sales[[#This Row],[Order Date]],"mmm")</f>
        <v>abr</v>
      </c>
      <c r="R608" s="19">
        <f>sales[[#This Row],[Ship Date]]-sales[[#This Row],[Order Date]]</f>
        <v>19</v>
      </c>
    </row>
    <row r="609" spans="1:18" x14ac:dyDescent="0.25">
      <c r="A609" s="8">
        <v>418010747</v>
      </c>
      <c r="B609" t="s">
        <v>770</v>
      </c>
      <c r="C609" s="1">
        <v>44588</v>
      </c>
      <c r="D609" s="1">
        <v>44599</v>
      </c>
      <c r="E609" t="s">
        <v>1165</v>
      </c>
      <c r="F609" t="s">
        <v>3</v>
      </c>
      <c r="G609" t="str">
        <f>VLOOKUP(sales[[#This Row],[Country]],countryregion[],2,0)</f>
        <v>Middle East and North Africa</v>
      </c>
      <c r="H609" t="s">
        <v>79</v>
      </c>
      <c r="I609" t="s">
        <v>1149</v>
      </c>
      <c r="J609">
        <v>7524</v>
      </c>
      <c r="K609" s="3">
        <f>VLOOKUP(sales[[#This Row],[Item Type]],typepricecost[],2,0)</f>
        <v>205.7</v>
      </c>
      <c r="L609" s="3">
        <f>VLOOKUP(sales[[#This Row],[Item Type]],typepricecost[],3,0)</f>
        <v>117.11</v>
      </c>
      <c r="M609" s="3">
        <f>sales[[#This Row],[Units Sold]]*sales[[#This Row],[Unit Price]]</f>
        <v>1547686.7999999998</v>
      </c>
      <c r="N609" s="3">
        <f>sales[[#This Row],[Units Sold]]*sales[[#This Row],[Unit Cost]]</f>
        <v>881135.64</v>
      </c>
      <c r="O609" s="3">
        <f>sales[[#This Row],[Total Sale]]-sales[[#This Row],[Total Cost]]</f>
        <v>666551.1599999998</v>
      </c>
      <c r="P609" s="19">
        <f>YEAR(sales[[#This Row],[Order Date]])</f>
        <v>2022</v>
      </c>
      <c r="Q609" s="19" t="str">
        <f>TEXT(sales[[#This Row],[Order Date]],"mmm")</f>
        <v>ene</v>
      </c>
      <c r="R609" s="19">
        <f>sales[[#This Row],[Ship Date]]-sales[[#This Row],[Order Date]]</f>
        <v>11</v>
      </c>
    </row>
    <row r="610" spans="1:18" x14ac:dyDescent="0.25">
      <c r="A610" s="8">
        <v>718301856</v>
      </c>
      <c r="B610" t="s">
        <v>771</v>
      </c>
      <c r="C610" s="1">
        <v>44100</v>
      </c>
      <c r="D610" s="1">
        <v>44147</v>
      </c>
      <c r="E610" t="s">
        <v>1163</v>
      </c>
      <c r="F610" t="s">
        <v>6</v>
      </c>
      <c r="G610" t="str">
        <f>VLOOKUP(sales[[#This Row],[Country]],countryregion[],2,0)</f>
        <v>Europe</v>
      </c>
      <c r="H610" t="s">
        <v>311</v>
      </c>
      <c r="I610" t="s">
        <v>1152</v>
      </c>
      <c r="J610">
        <v>336</v>
      </c>
      <c r="K610" s="3">
        <f>VLOOKUP(sales[[#This Row],[Item Type]],typepricecost[],2,0)</f>
        <v>109.28</v>
      </c>
      <c r="L610" s="3">
        <f>VLOOKUP(sales[[#This Row],[Item Type]],typepricecost[],3,0)</f>
        <v>35.840000000000003</v>
      </c>
      <c r="M610" s="3">
        <f>sales[[#This Row],[Units Sold]]*sales[[#This Row],[Unit Price]]</f>
        <v>36718.080000000002</v>
      </c>
      <c r="N610" s="3">
        <f>sales[[#This Row],[Units Sold]]*sales[[#This Row],[Unit Cost]]</f>
        <v>12042.240000000002</v>
      </c>
      <c r="O610" s="3">
        <f>sales[[#This Row],[Total Sale]]-sales[[#This Row],[Total Cost]]</f>
        <v>24675.84</v>
      </c>
      <c r="P610" s="19">
        <f>YEAR(sales[[#This Row],[Order Date]])</f>
        <v>2020</v>
      </c>
      <c r="Q610" s="19" t="str">
        <f>TEXT(sales[[#This Row],[Order Date]],"mmm")</f>
        <v>sep</v>
      </c>
      <c r="R610" s="19">
        <f>sales[[#This Row],[Ship Date]]-sales[[#This Row],[Order Date]]</f>
        <v>47</v>
      </c>
    </row>
    <row r="611" spans="1:18" x14ac:dyDescent="0.25">
      <c r="A611" s="8">
        <v>452096688</v>
      </c>
      <c r="B611" t="s">
        <v>772</v>
      </c>
      <c r="C611" s="1">
        <v>44446</v>
      </c>
      <c r="D611" s="1">
        <v>44457</v>
      </c>
      <c r="E611" t="s">
        <v>1164</v>
      </c>
      <c r="F611" t="s">
        <v>6</v>
      </c>
      <c r="G611" t="str">
        <f>VLOOKUP(sales[[#This Row],[Country]],countryregion[],2,0)</f>
        <v>Sub-Saharan Africa</v>
      </c>
      <c r="H611" t="s">
        <v>201</v>
      </c>
      <c r="I611" t="s">
        <v>1152</v>
      </c>
      <c r="J611">
        <v>4311</v>
      </c>
      <c r="K611" s="3">
        <f>VLOOKUP(sales[[#This Row],[Item Type]],typepricecost[],2,0)</f>
        <v>109.28</v>
      </c>
      <c r="L611" s="3">
        <f>VLOOKUP(sales[[#This Row],[Item Type]],typepricecost[],3,0)</f>
        <v>35.840000000000003</v>
      </c>
      <c r="M611" s="3">
        <f>sales[[#This Row],[Units Sold]]*sales[[#This Row],[Unit Price]]</f>
        <v>471106.08</v>
      </c>
      <c r="N611" s="3">
        <f>sales[[#This Row],[Units Sold]]*sales[[#This Row],[Unit Cost]]</f>
        <v>154506.24000000002</v>
      </c>
      <c r="O611" s="3">
        <f>sales[[#This Row],[Total Sale]]-sales[[#This Row],[Total Cost]]</f>
        <v>316599.83999999997</v>
      </c>
      <c r="P611" s="19">
        <f>YEAR(sales[[#This Row],[Order Date]])</f>
        <v>2021</v>
      </c>
      <c r="Q611" s="19" t="str">
        <f>TEXT(sales[[#This Row],[Order Date]],"mmm")</f>
        <v>sep</v>
      </c>
      <c r="R611" s="19">
        <f>sales[[#This Row],[Ship Date]]-sales[[#This Row],[Order Date]]</f>
        <v>11</v>
      </c>
    </row>
    <row r="612" spans="1:18" x14ac:dyDescent="0.25">
      <c r="A612" s="8">
        <v>516319072</v>
      </c>
      <c r="B612" t="s">
        <v>773</v>
      </c>
      <c r="C612" s="1">
        <v>44408</v>
      </c>
      <c r="D612" s="1">
        <v>44439</v>
      </c>
      <c r="E612" t="s">
        <v>1165</v>
      </c>
      <c r="F612" t="s">
        <v>3</v>
      </c>
      <c r="G612" t="str">
        <f>VLOOKUP(sales[[#This Row],[Country]],countryregion[],2,0)</f>
        <v>Europe</v>
      </c>
      <c r="H612" t="s">
        <v>132</v>
      </c>
      <c r="I612" t="s">
        <v>1154</v>
      </c>
      <c r="J612">
        <v>9142</v>
      </c>
      <c r="K612" s="3">
        <f>VLOOKUP(sales[[#This Row],[Item Type]],typepricecost[],2,0)</f>
        <v>81.73</v>
      </c>
      <c r="L612" s="3">
        <f>VLOOKUP(sales[[#This Row],[Item Type]],typepricecost[],3,0)</f>
        <v>56.67</v>
      </c>
      <c r="M612" s="3">
        <f>sales[[#This Row],[Units Sold]]*sales[[#This Row],[Unit Price]]</f>
        <v>747175.66</v>
      </c>
      <c r="N612" s="3">
        <f>sales[[#This Row],[Units Sold]]*sales[[#This Row],[Unit Cost]]</f>
        <v>518077.14</v>
      </c>
      <c r="O612" s="3">
        <f>sales[[#This Row],[Total Sale]]-sales[[#This Row],[Total Cost]]</f>
        <v>229098.52000000002</v>
      </c>
      <c r="P612" s="19">
        <f>YEAR(sales[[#This Row],[Order Date]])</f>
        <v>2021</v>
      </c>
      <c r="Q612" s="19" t="str">
        <f>TEXT(sales[[#This Row],[Order Date]],"mmm")</f>
        <v>jul</v>
      </c>
      <c r="R612" s="19">
        <f>sales[[#This Row],[Ship Date]]-sales[[#This Row],[Order Date]]</f>
        <v>31</v>
      </c>
    </row>
    <row r="613" spans="1:18" x14ac:dyDescent="0.25">
      <c r="A613" s="8">
        <v>528205335</v>
      </c>
      <c r="B613" t="s">
        <v>774</v>
      </c>
      <c r="C613" s="1">
        <v>43961</v>
      </c>
      <c r="D613" s="1">
        <v>44006</v>
      </c>
      <c r="E613" t="s">
        <v>1163</v>
      </c>
      <c r="F613" t="s">
        <v>6</v>
      </c>
      <c r="G613" t="str">
        <f>VLOOKUP(sales[[#This Row],[Country]],countryregion[],2,0)</f>
        <v>Europe</v>
      </c>
      <c r="H613" t="s">
        <v>186</v>
      </c>
      <c r="I613" t="s">
        <v>1153</v>
      </c>
      <c r="J613">
        <v>6551</v>
      </c>
      <c r="K613" s="3">
        <f>VLOOKUP(sales[[#This Row],[Item Type]],typepricecost[],2,0)</f>
        <v>668.27</v>
      </c>
      <c r="L613" s="3">
        <f>VLOOKUP(sales[[#This Row],[Item Type]],typepricecost[],3,0)</f>
        <v>502.54</v>
      </c>
      <c r="M613" s="3">
        <f>sales[[#This Row],[Units Sold]]*sales[[#This Row],[Unit Price]]</f>
        <v>4377836.7699999996</v>
      </c>
      <c r="N613" s="3">
        <f>sales[[#This Row],[Units Sold]]*sales[[#This Row],[Unit Cost]]</f>
        <v>3292139.54</v>
      </c>
      <c r="O613" s="3">
        <f>sales[[#This Row],[Total Sale]]-sales[[#This Row],[Total Cost]]</f>
        <v>1085697.2299999995</v>
      </c>
      <c r="P613" s="19">
        <f>YEAR(sales[[#This Row],[Order Date]])</f>
        <v>2020</v>
      </c>
      <c r="Q613" s="19" t="str">
        <f>TEXT(sales[[#This Row],[Order Date]],"mmm")</f>
        <v>may</v>
      </c>
      <c r="R613" s="19">
        <f>sales[[#This Row],[Ship Date]]-sales[[#This Row],[Order Date]]</f>
        <v>45</v>
      </c>
    </row>
    <row r="614" spans="1:18" x14ac:dyDescent="0.25">
      <c r="A614" s="8">
        <v>175304305</v>
      </c>
      <c r="B614" t="s">
        <v>775</v>
      </c>
      <c r="C614" s="1">
        <v>44792</v>
      </c>
      <c r="D614" s="1">
        <v>44822</v>
      </c>
      <c r="E614" t="s">
        <v>1164</v>
      </c>
      <c r="F614" t="s">
        <v>3</v>
      </c>
      <c r="G614" t="str">
        <f>VLOOKUP(sales[[#This Row],[Country]],countryregion[],2,0)</f>
        <v>Asia</v>
      </c>
      <c r="H614" t="s">
        <v>97</v>
      </c>
      <c r="I614" t="s">
        <v>1145</v>
      </c>
      <c r="J614">
        <v>5294</v>
      </c>
      <c r="K614" s="3">
        <f>VLOOKUP(sales[[#This Row],[Item Type]],typepricecost[],2,0)</f>
        <v>651.21</v>
      </c>
      <c r="L614" s="3">
        <f>VLOOKUP(sales[[#This Row],[Item Type]],typepricecost[],3,0)</f>
        <v>524.96</v>
      </c>
      <c r="M614" s="3">
        <f>sales[[#This Row],[Units Sold]]*sales[[#This Row],[Unit Price]]</f>
        <v>3447505.74</v>
      </c>
      <c r="N614" s="3">
        <f>sales[[#This Row],[Units Sold]]*sales[[#This Row],[Unit Cost]]</f>
        <v>2779138.24</v>
      </c>
      <c r="O614" s="3">
        <f>sales[[#This Row],[Total Sale]]-sales[[#This Row],[Total Cost]]</f>
        <v>668367.5</v>
      </c>
      <c r="P614" s="19">
        <f>YEAR(sales[[#This Row],[Order Date]])</f>
        <v>2022</v>
      </c>
      <c r="Q614" s="19" t="str">
        <f>TEXT(sales[[#This Row],[Order Date]],"mmm")</f>
        <v>ago</v>
      </c>
      <c r="R614" s="19">
        <f>sales[[#This Row],[Ship Date]]-sales[[#This Row],[Order Date]]</f>
        <v>30</v>
      </c>
    </row>
    <row r="615" spans="1:18" x14ac:dyDescent="0.25">
      <c r="A615" s="8">
        <v>565477311</v>
      </c>
      <c r="B615" t="s">
        <v>776</v>
      </c>
      <c r="C615" s="1">
        <v>44558</v>
      </c>
      <c r="D615" s="1">
        <v>44583</v>
      </c>
      <c r="E615" t="s">
        <v>1163</v>
      </c>
      <c r="F615" t="s">
        <v>6</v>
      </c>
      <c r="G615" t="str">
        <f>VLOOKUP(sales[[#This Row],[Country]],countryregion[],2,0)</f>
        <v>Asia</v>
      </c>
      <c r="H615" t="s">
        <v>114</v>
      </c>
      <c r="I615" t="s">
        <v>1151</v>
      </c>
      <c r="J615">
        <v>6157</v>
      </c>
      <c r="K615" s="3">
        <f>VLOOKUP(sales[[#This Row],[Item Type]],typepricecost[],2,0)</f>
        <v>47.45</v>
      </c>
      <c r="L615" s="3">
        <f>VLOOKUP(sales[[#This Row],[Item Type]],typepricecost[],3,0)</f>
        <v>31.79</v>
      </c>
      <c r="M615" s="3">
        <f>sales[[#This Row],[Units Sold]]*sales[[#This Row],[Unit Price]]</f>
        <v>292149.65000000002</v>
      </c>
      <c r="N615" s="3">
        <f>sales[[#This Row],[Units Sold]]*sales[[#This Row],[Unit Cost]]</f>
        <v>195731.03</v>
      </c>
      <c r="O615" s="3">
        <f>sales[[#This Row],[Total Sale]]-sales[[#This Row],[Total Cost]]</f>
        <v>96418.620000000024</v>
      </c>
      <c r="P615" s="19">
        <f>YEAR(sales[[#This Row],[Order Date]])</f>
        <v>2021</v>
      </c>
      <c r="Q615" s="19" t="str">
        <f>TEXT(sales[[#This Row],[Order Date]],"mmm")</f>
        <v>dic</v>
      </c>
      <c r="R615" s="19">
        <f>sales[[#This Row],[Ship Date]]-sales[[#This Row],[Order Date]]</f>
        <v>25</v>
      </c>
    </row>
    <row r="616" spans="1:18" x14ac:dyDescent="0.25">
      <c r="A616" s="8">
        <v>176898181</v>
      </c>
      <c r="B616" t="s">
        <v>777</v>
      </c>
      <c r="C616" s="1">
        <v>44717</v>
      </c>
      <c r="D616" s="1">
        <v>44728</v>
      </c>
      <c r="E616" t="s">
        <v>1164</v>
      </c>
      <c r="F616" t="s">
        <v>3</v>
      </c>
      <c r="G616" t="str">
        <f>VLOOKUP(sales[[#This Row],[Country]],countryregion[],2,0)</f>
        <v>Sub-Saharan Africa</v>
      </c>
      <c r="H616" t="s">
        <v>778</v>
      </c>
      <c r="I616" t="s">
        <v>1155</v>
      </c>
      <c r="J616">
        <v>6958</v>
      </c>
      <c r="K616" s="3">
        <f>VLOOKUP(sales[[#This Row],[Item Type]],typepricecost[],2,0)</f>
        <v>421.89</v>
      </c>
      <c r="L616" s="3">
        <f>VLOOKUP(sales[[#This Row],[Item Type]],typepricecost[],3,0)</f>
        <v>364.69</v>
      </c>
      <c r="M616" s="3">
        <f>sales[[#This Row],[Units Sold]]*sales[[#This Row],[Unit Price]]</f>
        <v>2935510.62</v>
      </c>
      <c r="N616" s="3">
        <f>sales[[#This Row],[Units Sold]]*sales[[#This Row],[Unit Cost]]</f>
        <v>2537513.02</v>
      </c>
      <c r="O616" s="3">
        <f>sales[[#This Row],[Total Sale]]-sales[[#This Row],[Total Cost]]</f>
        <v>397997.60000000009</v>
      </c>
      <c r="P616" s="19">
        <f>YEAR(sales[[#This Row],[Order Date]])</f>
        <v>2022</v>
      </c>
      <c r="Q616" s="19" t="str">
        <f>TEXT(sales[[#This Row],[Order Date]],"mmm")</f>
        <v>jun</v>
      </c>
      <c r="R616" s="19">
        <f>sales[[#This Row],[Ship Date]]-sales[[#This Row],[Order Date]]</f>
        <v>11</v>
      </c>
    </row>
    <row r="617" spans="1:18" x14ac:dyDescent="0.25">
      <c r="A617" s="8">
        <v>708053243</v>
      </c>
      <c r="B617" t="s">
        <v>779</v>
      </c>
      <c r="C617" s="1">
        <v>44787</v>
      </c>
      <c r="D617" s="1">
        <v>44816</v>
      </c>
      <c r="E617" t="s">
        <v>1164</v>
      </c>
      <c r="F617" t="s">
        <v>3</v>
      </c>
      <c r="G617" t="str">
        <f>VLOOKUP(sales[[#This Row],[Country]],countryregion[],2,0)</f>
        <v>Europe</v>
      </c>
      <c r="H617" t="s">
        <v>780</v>
      </c>
      <c r="I617" t="s">
        <v>1149</v>
      </c>
      <c r="J617">
        <v>7544</v>
      </c>
      <c r="K617" s="3">
        <f>VLOOKUP(sales[[#This Row],[Item Type]],typepricecost[],2,0)</f>
        <v>205.7</v>
      </c>
      <c r="L617" s="3">
        <f>VLOOKUP(sales[[#This Row],[Item Type]],typepricecost[],3,0)</f>
        <v>117.11</v>
      </c>
      <c r="M617" s="3">
        <f>sales[[#This Row],[Units Sold]]*sales[[#This Row],[Unit Price]]</f>
        <v>1551800.7999999998</v>
      </c>
      <c r="N617" s="3">
        <f>sales[[#This Row],[Units Sold]]*sales[[#This Row],[Unit Cost]]</f>
        <v>883477.84</v>
      </c>
      <c r="O617" s="3">
        <f>sales[[#This Row],[Total Sale]]-sales[[#This Row],[Total Cost]]</f>
        <v>668322.95999999985</v>
      </c>
      <c r="P617" s="19">
        <f>YEAR(sales[[#This Row],[Order Date]])</f>
        <v>2022</v>
      </c>
      <c r="Q617" s="19" t="str">
        <f>TEXT(sales[[#This Row],[Order Date]],"mmm")</f>
        <v>ago</v>
      </c>
      <c r="R617" s="19">
        <f>sales[[#This Row],[Ship Date]]-sales[[#This Row],[Order Date]]</f>
        <v>29</v>
      </c>
    </row>
    <row r="618" spans="1:18" x14ac:dyDescent="0.25">
      <c r="A618" s="8">
        <v>327741324</v>
      </c>
      <c r="B618" t="s">
        <v>781</v>
      </c>
      <c r="C618" s="1">
        <v>43910</v>
      </c>
      <c r="D618" s="1">
        <v>43919</v>
      </c>
      <c r="E618" t="s">
        <v>1165</v>
      </c>
      <c r="F618" t="s">
        <v>6</v>
      </c>
      <c r="G618" t="str">
        <f>VLOOKUP(sales[[#This Row],[Country]],countryregion[],2,0)</f>
        <v>Middle East and North Africa</v>
      </c>
      <c r="H618" t="s">
        <v>424</v>
      </c>
      <c r="I618" t="s">
        <v>2</v>
      </c>
      <c r="J618">
        <v>4796</v>
      </c>
      <c r="K618" s="3">
        <f>VLOOKUP(sales[[#This Row],[Item Type]],typepricecost[],2,0)</f>
        <v>152.58000000000001</v>
      </c>
      <c r="L618" s="3">
        <f>VLOOKUP(sales[[#This Row],[Item Type]],typepricecost[],3,0)</f>
        <v>97.44</v>
      </c>
      <c r="M618" s="3">
        <f>sales[[#This Row],[Units Sold]]*sales[[#This Row],[Unit Price]]</f>
        <v>731773.68</v>
      </c>
      <c r="N618" s="3">
        <f>sales[[#This Row],[Units Sold]]*sales[[#This Row],[Unit Cost]]</f>
        <v>467322.24</v>
      </c>
      <c r="O618" s="3">
        <f>sales[[#This Row],[Total Sale]]-sales[[#This Row],[Total Cost]]</f>
        <v>264451.44000000006</v>
      </c>
      <c r="P618" s="19">
        <f>YEAR(sales[[#This Row],[Order Date]])</f>
        <v>2020</v>
      </c>
      <c r="Q618" s="19" t="str">
        <f>TEXT(sales[[#This Row],[Order Date]],"mmm")</f>
        <v>mar</v>
      </c>
      <c r="R618" s="19">
        <f>sales[[#This Row],[Ship Date]]-sales[[#This Row],[Order Date]]</f>
        <v>9</v>
      </c>
    </row>
    <row r="619" spans="1:18" x14ac:dyDescent="0.25">
      <c r="A619" s="8">
        <v>425073754</v>
      </c>
      <c r="B619" t="s">
        <v>782</v>
      </c>
      <c r="C619" s="1">
        <v>44507</v>
      </c>
      <c r="D619" s="1">
        <v>44552</v>
      </c>
      <c r="E619" t="s">
        <v>1164</v>
      </c>
      <c r="F619" t="s">
        <v>3</v>
      </c>
      <c r="G619" t="str">
        <f>VLOOKUP(sales[[#This Row],[Country]],countryregion[],2,0)</f>
        <v>Asia</v>
      </c>
      <c r="H619" t="s">
        <v>71</v>
      </c>
      <c r="I619" t="s">
        <v>1154</v>
      </c>
      <c r="J619">
        <v>7625</v>
      </c>
      <c r="K619" s="3">
        <f>VLOOKUP(sales[[#This Row],[Item Type]],typepricecost[],2,0)</f>
        <v>81.73</v>
      </c>
      <c r="L619" s="3">
        <f>VLOOKUP(sales[[#This Row],[Item Type]],typepricecost[],3,0)</f>
        <v>56.67</v>
      </c>
      <c r="M619" s="3">
        <f>sales[[#This Row],[Units Sold]]*sales[[#This Row],[Unit Price]]</f>
        <v>623191.25</v>
      </c>
      <c r="N619" s="3">
        <f>sales[[#This Row],[Units Sold]]*sales[[#This Row],[Unit Cost]]</f>
        <v>432108.75</v>
      </c>
      <c r="O619" s="3">
        <f>sales[[#This Row],[Total Sale]]-sales[[#This Row],[Total Cost]]</f>
        <v>191082.5</v>
      </c>
      <c r="P619" s="19">
        <f>YEAR(sales[[#This Row],[Order Date]])</f>
        <v>2021</v>
      </c>
      <c r="Q619" s="19" t="str">
        <f>TEXT(sales[[#This Row],[Order Date]],"mmm")</f>
        <v>nov</v>
      </c>
      <c r="R619" s="19">
        <f>sales[[#This Row],[Ship Date]]-sales[[#This Row],[Order Date]]</f>
        <v>45</v>
      </c>
    </row>
    <row r="620" spans="1:18" x14ac:dyDescent="0.25">
      <c r="A620" s="8">
        <v>659474360</v>
      </c>
      <c r="B620" t="s">
        <v>783</v>
      </c>
      <c r="C620" s="1">
        <v>44447</v>
      </c>
      <c r="D620" s="1">
        <v>44464</v>
      </c>
      <c r="E620" t="s">
        <v>1163</v>
      </c>
      <c r="F620" t="s">
        <v>6</v>
      </c>
      <c r="G620" t="str">
        <f>VLOOKUP(sales[[#This Row],[Country]],countryregion[],2,0)</f>
        <v>Europe</v>
      </c>
      <c r="H620" t="s">
        <v>329</v>
      </c>
      <c r="I620" t="s">
        <v>1147</v>
      </c>
      <c r="J620">
        <v>1973</v>
      </c>
      <c r="K620" s="3">
        <f>VLOOKUP(sales[[#This Row],[Item Type]],typepricecost[],2,0)</f>
        <v>9.33</v>
      </c>
      <c r="L620" s="3">
        <f>VLOOKUP(sales[[#This Row],[Item Type]],typepricecost[],3,0)</f>
        <v>6.92</v>
      </c>
      <c r="M620" s="3">
        <f>sales[[#This Row],[Units Sold]]*sales[[#This Row],[Unit Price]]</f>
        <v>18408.09</v>
      </c>
      <c r="N620" s="3">
        <f>sales[[#This Row],[Units Sold]]*sales[[#This Row],[Unit Cost]]</f>
        <v>13653.16</v>
      </c>
      <c r="O620" s="3">
        <f>sales[[#This Row],[Total Sale]]-sales[[#This Row],[Total Cost]]</f>
        <v>4754.93</v>
      </c>
      <c r="P620" s="19">
        <f>YEAR(sales[[#This Row],[Order Date]])</f>
        <v>2021</v>
      </c>
      <c r="Q620" s="19" t="str">
        <f>TEXT(sales[[#This Row],[Order Date]],"mmm")</f>
        <v>sep</v>
      </c>
      <c r="R620" s="19">
        <f>sales[[#This Row],[Ship Date]]-sales[[#This Row],[Order Date]]</f>
        <v>17</v>
      </c>
    </row>
    <row r="621" spans="1:18" x14ac:dyDescent="0.25">
      <c r="A621" s="8">
        <v>310679471</v>
      </c>
      <c r="B621" t="s">
        <v>784</v>
      </c>
      <c r="C621" s="1">
        <v>43835</v>
      </c>
      <c r="D621" s="1">
        <v>43857</v>
      </c>
      <c r="E621" t="s">
        <v>1164</v>
      </c>
      <c r="F621" t="s">
        <v>6</v>
      </c>
      <c r="G621" t="str">
        <f>VLOOKUP(sales[[#This Row],[Country]],countryregion[],2,0)</f>
        <v>Europe</v>
      </c>
      <c r="H621" t="s">
        <v>579</v>
      </c>
      <c r="I621" t="s">
        <v>1155</v>
      </c>
      <c r="J621">
        <v>5814</v>
      </c>
      <c r="K621" s="3">
        <f>VLOOKUP(sales[[#This Row],[Item Type]],typepricecost[],2,0)</f>
        <v>421.89</v>
      </c>
      <c r="L621" s="3">
        <f>VLOOKUP(sales[[#This Row],[Item Type]],typepricecost[],3,0)</f>
        <v>364.69</v>
      </c>
      <c r="M621" s="3">
        <f>sales[[#This Row],[Units Sold]]*sales[[#This Row],[Unit Price]]</f>
        <v>2452868.46</v>
      </c>
      <c r="N621" s="3">
        <f>sales[[#This Row],[Units Sold]]*sales[[#This Row],[Unit Cost]]</f>
        <v>2120307.66</v>
      </c>
      <c r="O621" s="3">
        <f>sales[[#This Row],[Total Sale]]-sales[[#This Row],[Total Cost]]</f>
        <v>332560.79999999981</v>
      </c>
      <c r="P621" s="19">
        <f>YEAR(sales[[#This Row],[Order Date]])</f>
        <v>2020</v>
      </c>
      <c r="Q621" s="19" t="str">
        <f>TEXT(sales[[#This Row],[Order Date]],"mmm")</f>
        <v>ene</v>
      </c>
      <c r="R621" s="19">
        <f>sales[[#This Row],[Ship Date]]-sales[[#This Row],[Order Date]]</f>
        <v>22</v>
      </c>
    </row>
    <row r="622" spans="1:18" x14ac:dyDescent="0.25">
      <c r="A622" s="8">
        <v>528737914</v>
      </c>
      <c r="B622" t="s">
        <v>785</v>
      </c>
      <c r="C622" s="1">
        <v>44488</v>
      </c>
      <c r="D622" s="1">
        <v>44531</v>
      </c>
      <c r="E622" t="s">
        <v>1166</v>
      </c>
      <c r="F622" t="s">
        <v>6</v>
      </c>
      <c r="G622" t="str">
        <f>VLOOKUP(sales[[#This Row],[Country]],countryregion[],2,0)</f>
        <v>Central America and the Caribbean</v>
      </c>
      <c r="H622" t="s">
        <v>510</v>
      </c>
      <c r="I622" t="s">
        <v>1148</v>
      </c>
      <c r="J622">
        <v>4153</v>
      </c>
      <c r="K622" s="3">
        <f>VLOOKUP(sales[[#This Row],[Item Type]],typepricecost[],2,0)</f>
        <v>437.2</v>
      </c>
      <c r="L622" s="3">
        <f>VLOOKUP(sales[[#This Row],[Item Type]],typepricecost[],3,0)</f>
        <v>263.33</v>
      </c>
      <c r="M622" s="3">
        <f>sales[[#This Row],[Units Sold]]*sales[[#This Row],[Unit Price]]</f>
        <v>1815691.5999999999</v>
      </c>
      <c r="N622" s="3">
        <f>sales[[#This Row],[Units Sold]]*sales[[#This Row],[Unit Cost]]</f>
        <v>1093609.49</v>
      </c>
      <c r="O622" s="3">
        <f>sales[[#This Row],[Total Sale]]-sales[[#This Row],[Total Cost]]</f>
        <v>722082.10999999987</v>
      </c>
      <c r="P622" s="19">
        <f>YEAR(sales[[#This Row],[Order Date]])</f>
        <v>2021</v>
      </c>
      <c r="Q622" s="19" t="str">
        <f>TEXT(sales[[#This Row],[Order Date]],"mmm")</f>
        <v>oct</v>
      </c>
      <c r="R622" s="19">
        <f>sales[[#This Row],[Ship Date]]-sales[[#This Row],[Order Date]]</f>
        <v>43</v>
      </c>
    </row>
    <row r="623" spans="1:18" x14ac:dyDescent="0.25">
      <c r="A623" s="8">
        <v>284011018</v>
      </c>
      <c r="B623" t="s">
        <v>754</v>
      </c>
      <c r="C623" s="1">
        <v>44195</v>
      </c>
      <c r="D623" s="1">
        <v>44221</v>
      </c>
      <c r="E623" t="s">
        <v>1165</v>
      </c>
      <c r="F623" t="s">
        <v>3</v>
      </c>
      <c r="G623" t="str">
        <f>VLOOKUP(sales[[#This Row],[Country]],countryregion[],2,0)</f>
        <v>Europe</v>
      </c>
      <c r="H623" t="s">
        <v>786</v>
      </c>
      <c r="I623" t="s">
        <v>2</v>
      </c>
      <c r="J623">
        <v>4026</v>
      </c>
      <c r="K623" s="3">
        <f>VLOOKUP(sales[[#This Row],[Item Type]],typepricecost[],2,0)</f>
        <v>152.58000000000001</v>
      </c>
      <c r="L623" s="3">
        <f>VLOOKUP(sales[[#This Row],[Item Type]],typepricecost[],3,0)</f>
        <v>97.44</v>
      </c>
      <c r="M623" s="3">
        <f>sales[[#This Row],[Units Sold]]*sales[[#This Row],[Unit Price]]</f>
        <v>614287.08000000007</v>
      </c>
      <c r="N623" s="3">
        <f>sales[[#This Row],[Units Sold]]*sales[[#This Row],[Unit Cost]]</f>
        <v>392293.44</v>
      </c>
      <c r="O623" s="3">
        <f>sales[[#This Row],[Total Sale]]-sales[[#This Row],[Total Cost]]</f>
        <v>221993.64000000007</v>
      </c>
      <c r="P623" s="19">
        <f>YEAR(sales[[#This Row],[Order Date]])</f>
        <v>2020</v>
      </c>
      <c r="Q623" s="19" t="str">
        <f>TEXT(sales[[#This Row],[Order Date]],"mmm")</f>
        <v>dic</v>
      </c>
      <c r="R623" s="19">
        <f>sales[[#This Row],[Ship Date]]-sales[[#This Row],[Order Date]]</f>
        <v>26</v>
      </c>
    </row>
    <row r="624" spans="1:18" x14ac:dyDescent="0.25">
      <c r="A624" s="8">
        <v>417172610</v>
      </c>
      <c r="B624" t="s">
        <v>787</v>
      </c>
      <c r="C624" s="1">
        <v>44544</v>
      </c>
      <c r="D624" s="1">
        <v>44549</v>
      </c>
      <c r="E624" t="s">
        <v>1163</v>
      </c>
      <c r="F624" t="s">
        <v>3</v>
      </c>
      <c r="G624" t="str">
        <f>VLOOKUP(sales[[#This Row],[Country]],countryregion[],2,0)</f>
        <v>Australia and Oceania</v>
      </c>
      <c r="H624" t="s">
        <v>167</v>
      </c>
      <c r="I624" t="s">
        <v>1150</v>
      </c>
      <c r="J624">
        <v>9501</v>
      </c>
      <c r="K624" s="3">
        <f>VLOOKUP(sales[[#This Row],[Item Type]],typepricecost[],2,0)</f>
        <v>255.28</v>
      </c>
      <c r="L624" s="3">
        <f>VLOOKUP(sales[[#This Row],[Item Type]],typepricecost[],3,0)</f>
        <v>159.41999999999999</v>
      </c>
      <c r="M624" s="3">
        <f>sales[[#This Row],[Units Sold]]*sales[[#This Row],[Unit Price]]</f>
        <v>2425415.2799999998</v>
      </c>
      <c r="N624" s="3">
        <f>sales[[#This Row],[Units Sold]]*sales[[#This Row],[Unit Cost]]</f>
        <v>1514649.42</v>
      </c>
      <c r="O624" s="3">
        <f>sales[[#This Row],[Total Sale]]-sales[[#This Row],[Total Cost]]</f>
        <v>910765.85999999987</v>
      </c>
      <c r="P624" s="19">
        <f>YEAR(sales[[#This Row],[Order Date]])</f>
        <v>2021</v>
      </c>
      <c r="Q624" s="19" t="str">
        <f>TEXT(sales[[#This Row],[Order Date]],"mmm")</f>
        <v>dic</v>
      </c>
      <c r="R624" s="19">
        <f>sales[[#This Row],[Ship Date]]-sales[[#This Row],[Order Date]]</f>
        <v>5</v>
      </c>
    </row>
    <row r="625" spans="1:18" x14ac:dyDescent="0.25">
      <c r="A625" s="8">
        <v>489209020</v>
      </c>
      <c r="B625" t="s">
        <v>788</v>
      </c>
      <c r="C625" s="1">
        <v>44139</v>
      </c>
      <c r="D625" s="1">
        <v>44170</v>
      </c>
      <c r="E625" t="s">
        <v>1166</v>
      </c>
      <c r="F625" t="s">
        <v>3</v>
      </c>
      <c r="G625" t="str">
        <f>VLOOKUP(sales[[#This Row],[Country]],countryregion[],2,0)</f>
        <v>Sub-Saharan Africa</v>
      </c>
      <c r="H625" t="s">
        <v>46</v>
      </c>
      <c r="I625" t="s">
        <v>1148</v>
      </c>
      <c r="J625">
        <v>6675</v>
      </c>
      <c r="K625" s="3">
        <f>VLOOKUP(sales[[#This Row],[Item Type]],typepricecost[],2,0)</f>
        <v>437.2</v>
      </c>
      <c r="L625" s="3">
        <f>VLOOKUP(sales[[#This Row],[Item Type]],typepricecost[],3,0)</f>
        <v>263.33</v>
      </c>
      <c r="M625" s="3">
        <f>sales[[#This Row],[Units Sold]]*sales[[#This Row],[Unit Price]]</f>
        <v>2918310</v>
      </c>
      <c r="N625" s="3">
        <f>sales[[#This Row],[Units Sold]]*sales[[#This Row],[Unit Cost]]</f>
        <v>1757727.75</v>
      </c>
      <c r="O625" s="3">
        <f>sales[[#This Row],[Total Sale]]-sales[[#This Row],[Total Cost]]</f>
        <v>1160582.25</v>
      </c>
      <c r="P625" s="19">
        <f>YEAR(sales[[#This Row],[Order Date]])</f>
        <v>2020</v>
      </c>
      <c r="Q625" s="19" t="str">
        <f>TEXT(sales[[#This Row],[Order Date]],"mmm")</f>
        <v>nov</v>
      </c>
      <c r="R625" s="19">
        <f>sales[[#This Row],[Ship Date]]-sales[[#This Row],[Order Date]]</f>
        <v>31</v>
      </c>
    </row>
    <row r="626" spans="1:18" x14ac:dyDescent="0.25">
      <c r="A626" s="8">
        <v>131419074</v>
      </c>
      <c r="B626" t="s">
        <v>789</v>
      </c>
      <c r="C626" s="1">
        <v>44341</v>
      </c>
      <c r="D626" s="1">
        <v>44380</v>
      </c>
      <c r="E626" t="s">
        <v>1163</v>
      </c>
      <c r="F626" t="s">
        <v>6</v>
      </c>
      <c r="G626" t="str">
        <f>VLOOKUP(sales[[#This Row],[Country]],countryregion[],2,0)</f>
        <v>Europe</v>
      </c>
      <c r="H626" t="s">
        <v>441</v>
      </c>
      <c r="I626" t="s">
        <v>1153</v>
      </c>
      <c r="J626">
        <v>8679</v>
      </c>
      <c r="K626" s="3">
        <f>VLOOKUP(sales[[#This Row],[Item Type]],typepricecost[],2,0)</f>
        <v>668.27</v>
      </c>
      <c r="L626" s="3">
        <f>VLOOKUP(sales[[#This Row],[Item Type]],typepricecost[],3,0)</f>
        <v>502.54</v>
      </c>
      <c r="M626" s="3">
        <f>sales[[#This Row],[Units Sold]]*sales[[#This Row],[Unit Price]]</f>
        <v>5799915.3300000001</v>
      </c>
      <c r="N626" s="3">
        <f>sales[[#This Row],[Units Sold]]*sales[[#This Row],[Unit Cost]]</f>
        <v>4361544.66</v>
      </c>
      <c r="O626" s="3">
        <f>sales[[#This Row],[Total Sale]]-sales[[#This Row],[Total Cost]]</f>
        <v>1438370.67</v>
      </c>
      <c r="P626" s="19">
        <f>YEAR(sales[[#This Row],[Order Date]])</f>
        <v>2021</v>
      </c>
      <c r="Q626" s="19" t="str">
        <f>TEXT(sales[[#This Row],[Order Date]],"mmm")</f>
        <v>may</v>
      </c>
      <c r="R626" s="19">
        <f>sales[[#This Row],[Ship Date]]-sales[[#This Row],[Order Date]]</f>
        <v>39</v>
      </c>
    </row>
    <row r="627" spans="1:18" x14ac:dyDescent="0.25">
      <c r="A627" s="8">
        <v>395414102</v>
      </c>
      <c r="B627" t="s">
        <v>790</v>
      </c>
      <c r="C627" s="1">
        <v>44568</v>
      </c>
      <c r="D627" s="1">
        <v>44596</v>
      </c>
      <c r="E627" t="s">
        <v>1166</v>
      </c>
      <c r="F627" t="s">
        <v>6</v>
      </c>
      <c r="G627" t="str">
        <f>VLOOKUP(sales[[#This Row],[Country]],countryregion[],2,0)</f>
        <v>Europe</v>
      </c>
      <c r="H627" t="s">
        <v>786</v>
      </c>
      <c r="I627" t="s">
        <v>1151</v>
      </c>
      <c r="J627">
        <v>674</v>
      </c>
      <c r="K627" s="3">
        <f>VLOOKUP(sales[[#This Row],[Item Type]],typepricecost[],2,0)</f>
        <v>47.45</v>
      </c>
      <c r="L627" s="3">
        <f>VLOOKUP(sales[[#This Row],[Item Type]],typepricecost[],3,0)</f>
        <v>31.79</v>
      </c>
      <c r="M627" s="3">
        <f>sales[[#This Row],[Units Sold]]*sales[[#This Row],[Unit Price]]</f>
        <v>31981.300000000003</v>
      </c>
      <c r="N627" s="3">
        <f>sales[[#This Row],[Units Sold]]*sales[[#This Row],[Unit Cost]]</f>
        <v>21426.46</v>
      </c>
      <c r="O627" s="3">
        <f>sales[[#This Row],[Total Sale]]-sales[[#This Row],[Total Cost]]</f>
        <v>10554.840000000004</v>
      </c>
      <c r="P627" s="19">
        <f>YEAR(sales[[#This Row],[Order Date]])</f>
        <v>2022</v>
      </c>
      <c r="Q627" s="19" t="str">
        <f>TEXT(sales[[#This Row],[Order Date]],"mmm")</f>
        <v>ene</v>
      </c>
      <c r="R627" s="19">
        <f>sales[[#This Row],[Ship Date]]-sales[[#This Row],[Order Date]]</f>
        <v>28</v>
      </c>
    </row>
    <row r="628" spans="1:18" x14ac:dyDescent="0.25">
      <c r="A628" s="8">
        <v>603117930</v>
      </c>
      <c r="B628" t="s">
        <v>791</v>
      </c>
      <c r="C628" s="1">
        <v>43866</v>
      </c>
      <c r="D628" s="1">
        <v>43902</v>
      </c>
      <c r="E628" t="s">
        <v>1163</v>
      </c>
      <c r="F628" t="s">
        <v>3</v>
      </c>
      <c r="G628" t="str">
        <f>VLOOKUP(sales[[#This Row],[Country]],countryregion[],2,0)</f>
        <v>Central America and the Caribbean</v>
      </c>
      <c r="H628" t="s">
        <v>164</v>
      </c>
      <c r="I628" t="s">
        <v>1149</v>
      </c>
      <c r="J628">
        <v>4853</v>
      </c>
      <c r="K628" s="3">
        <f>VLOOKUP(sales[[#This Row],[Item Type]],typepricecost[],2,0)</f>
        <v>205.7</v>
      </c>
      <c r="L628" s="3">
        <f>VLOOKUP(sales[[#This Row],[Item Type]],typepricecost[],3,0)</f>
        <v>117.11</v>
      </c>
      <c r="M628" s="3">
        <f>sales[[#This Row],[Units Sold]]*sales[[#This Row],[Unit Price]]</f>
        <v>998262.1</v>
      </c>
      <c r="N628" s="3">
        <f>sales[[#This Row],[Units Sold]]*sales[[#This Row],[Unit Cost]]</f>
        <v>568334.82999999996</v>
      </c>
      <c r="O628" s="3">
        <f>sales[[#This Row],[Total Sale]]-sales[[#This Row],[Total Cost]]</f>
        <v>429927.27</v>
      </c>
      <c r="P628" s="19">
        <f>YEAR(sales[[#This Row],[Order Date]])</f>
        <v>2020</v>
      </c>
      <c r="Q628" s="19" t="str">
        <f>TEXT(sales[[#This Row],[Order Date]],"mmm")</f>
        <v>feb</v>
      </c>
      <c r="R628" s="19">
        <f>sales[[#This Row],[Ship Date]]-sales[[#This Row],[Order Date]]</f>
        <v>36</v>
      </c>
    </row>
    <row r="629" spans="1:18" x14ac:dyDescent="0.25">
      <c r="A629" s="8">
        <v>596766889</v>
      </c>
      <c r="B629" t="s">
        <v>792</v>
      </c>
      <c r="C629" s="1">
        <v>44557</v>
      </c>
      <c r="D629" s="1">
        <v>44572</v>
      </c>
      <c r="E629" t="s">
        <v>1163</v>
      </c>
      <c r="F629" t="s">
        <v>6</v>
      </c>
      <c r="G629" t="str">
        <f>VLOOKUP(sales[[#This Row],[Country]],countryregion[],2,0)</f>
        <v>Asia</v>
      </c>
      <c r="H629" t="s">
        <v>82</v>
      </c>
      <c r="I629" t="s">
        <v>1147</v>
      </c>
      <c r="J629">
        <v>5439</v>
      </c>
      <c r="K629" s="3">
        <f>VLOOKUP(sales[[#This Row],[Item Type]],typepricecost[],2,0)</f>
        <v>9.33</v>
      </c>
      <c r="L629" s="3">
        <f>VLOOKUP(sales[[#This Row],[Item Type]],typepricecost[],3,0)</f>
        <v>6.92</v>
      </c>
      <c r="M629" s="3">
        <f>sales[[#This Row],[Units Sold]]*sales[[#This Row],[Unit Price]]</f>
        <v>50745.87</v>
      </c>
      <c r="N629" s="3">
        <f>sales[[#This Row],[Units Sold]]*sales[[#This Row],[Unit Cost]]</f>
        <v>37637.879999999997</v>
      </c>
      <c r="O629" s="3">
        <f>sales[[#This Row],[Total Sale]]-sales[[#This Row],[Total Cost]]</f>
        <v>13107.990000000005</v>
      </c>
      <c r="P629" s="19">
        <f>YEAR(sales[[#This Row],[Order Date]])</f>
        <v>2021</v>
      </c>
      <c r="Q629" s="19" t="str">
        <f>TEXT(sales[[#This Row],[Order Date]],"mmm")</f>
        <v>dic</v>
      </c>
      <c r="R629" s="19">
        <f>sales[[#This Row],[Ship Date]]-sales[[#This Row],[Order Date]]</f>
        <v>15</v>
      </c>
    </row>
    <row r="630" spans="1:18" x14ac:dyDescent="0.25">
      <c r="A630" s="8">
        <v>288909804</v>
      </c>
      <c r="B630" t="s">
        <v>793</v>
      </c>
      <c r="C630" s="1">
        <v>44414</v>
      </c>
      <c r="D630" s="1">
        <v>44418</v>
      </c>
      <c r="E630" t="s">
        <v>1164</v>
      </c>
      <c r="F630" t="s">
        <v>3</v>
      </c>
      <c r="G630" t="str">
        <f>VLOOKUP(sales[[#This Row],[Country]],countryregion[],2,0)</f>
        <v>Asia</v>
      </c>
      <c r="H630" t="s">
        <v>71</v>
      </c>
      <c r="I630" t="s">
        <v>1154</v>
      </c>
      <c r="J630">
        <v>3686</v>
      </c>
      <c r="K630" s="3">
        <f>VLOOKUP(sales[[#This Row],[Item Type]],typepricecost[],2,0)</f>
        <v>81.73</v>
      </c>
      <c r="L630" s="3">
        <f>VLOOKUP(sales[[#This Row],[Item Type]],typepricecost[],3,0)</f>
        <v>56.67</v>
      </c>
      <c r="M630" s="3">
        <f>sales[[#This Row],[Units Sold]]*sales[[#This Row],[Unit Price]]</f>
        <v>301256.78000000003</v>
      </c>
      <c r="N630" s="3">
        <f>sales[[#This Row],[Units Sold]]*sales[[#This Row],[Unit Cost]]</f>
        <v>208885.62</v>
      </c>
      <c r="O630" s="3">
        <f>sales[[#This Row],[Total Sale]]-sales[[#This Row],[Total Cost]]</f>
        <v>92371.160000000033</v>
      </c>
      <c r="P630" s="19">
        <f>YEAR(sales[[#This Row],[Order Date]])</f>
        <v>2021</v>
      </c>
      <c r="Q630" s="19" t="str">
        <f>TEXT(sales[[#This Row],[Order Date]],"mmm")</f>
        <v>ago</v>
      </c>
      <c r="R630" s="19">
        <f>sales[[#This Row],[Ship Date]]-sales[[#This Row],[Order Date]]</f>
        <v>4</v>
      </c>
    </row>
    <row r="631" spans="1:18" x14ac:dyDescent="0.25">
      <c r="A631" s="8">
        <v>112408006</v>
      </c>
      <c r="B631" t="s">
        <v>794</v>
      </c>
      <c r="C631" s="1">
        <v>44485</v>
      </c>
      <c r="D631" s="1">
        <v>44492</v>
      </c>
      <c r="E631" t="s">
        <v>1164</v>
      </c>
      <c r="F631" t="s">
        <v>6</v>
      </c>
      <c r="G631" t="str">
        <f>VLOOKUP(sales[[#This Row],[Country]],countryregion[],2,0)</f>
        <v>Europe</v>
      </c>
      <c r="H631" t="s">
        <v>59</v>
      </c>
      <c r="I631" t="s">
        <v>1149</v>
      </c>
      <c r="J631">
        <v>2882</v>
      </c>
      <c r="K631" s="3">
        <f>VLOOKUP(sales[[#This Row],[Item Type]],typepricecost[],2,0)</f>
        <v>205.7</v>
      </c>
      <c r="L631" s="3">
        <f>VLOOKUP(sales[[#This Row],[Item Type]],typepricecost[],3,0)</f>
        <v>117.11</v>
      </c>
      <c r="M631" s="3">
        <f>sales[[#This Row],[Units Sold]]*sales[[#This Row],[Unit Price]]</f>
        <v>592827.4</v>
      </c>
      <c r="N631" s="3">
        <f>sales[[#This Row],[Units Sold]]*sales[[#This Row],[Unit Cost]]</f>
        <v>337511.02</v>
      </c>
      <c r="O631" s="3">
        <f>sales[[#This Row],[Total Sale]]-sales[[#This Row],[Total Cost]]</f>
        <v>255316.38</v>
      </c>
      <c r="P631" s="19">
        <f>YEAR(sales[[#This Row],[Order Date]])</f>
        <v>2021</v>
      </c>
      <c r="Q631" s="19" t="str">
        <f>TEXT(sales[[#This Row],[Order Date]],"mmm")</f>
        <v>oct</v>
      </c>
      <c r="R631" s="19">
        <f>sales[[#This Row],[Ship Date]]-sales[[#This Row],[Order Date]]</f>
        <v>7</v>
      </c>
    </row>
    <row r="632" spans="1:18" x14ac:dyDescent="0.25">
      <c r="A632" s="8">
        <v>570435321</v>
      </c>
      <c r="B632" t="s">
        <v>795</v>
      </c>
      <c r="C632" s="1">
        <v>44404</v>
      </c>
      <c r="D632" s="1">
        <v>44419</v>
      </c>
      <c r="E632" t="s">
        <v>1166</v>
      </c>
      <c r="F632" t="s">
        <v>3</v>
      </c>
      <c r="G632" t="str">
        <f>VLOOKUP(sales[[#This Row],[Country]],countryregion[],2,0)</f>
        <v>Sub-Saharan Africa</v>
      </c>
      <c r="H632" t="s">
        <v>796</v>
      </c>
      <c r="I632" t="s">
        <v>1154</v>
      </c>
      <c r="J632">
        <v>3343</v>
      </c>
      <c r="K632" s="3">
        <f>VLOOKUP(sales[[#This Row],[Item Type]],typepricecost[],2,0)</f>
        <v>81.73</v>
      </c>
      <c r="L632" s="3">
        <f>VLOOKUP(sales[[#This Row],[Item Type]],typepricecost[],3,0)</f>
        <v>56.67</v>
      </c>
      <c r="M632" s="3">
        <f>sales[[#This Row],[Units Sold]]*sales[[#This Row],[Unit Price]]</f>
        <v>273223.39</v>
      </c>
      <c r="N632" s="3">
        <f>sales[[#This Row],[Units Sold]]*sales[[#This Row],[Unit Cost]]</f>
        <v>189447.81</v>
      </c>
      <c r="O632" s="3">
        <f>sales[[#This Row],[Total Sale]]-sales[[#This Row],[Total Cost]]</f>
        <v>83775.580000000016</v>
      </c>
      <c r="P632" s="19">
        <f>YEAR(sales[[#This Row],[Order Date]])</f>
        <v>2021</v>
      </c>
      <c r="Q632" s="19" t="str">
        <f>TEXT(sales[[#This Row],[Order Date]],"mmm")</f>
        <v>jul</v>
      </c>
      <c r="R632" s="19">
        <f>sales[[#This Row],[Ship Date]]-sales[[#This Row],[Order Date]]</f>
        <v>15</v>
      </c>
    </row>
    <row r="633" spans="1:18" x14ac:dyDescent="0.25">
      <c r="A633" s="8">
        <v>886478078</v>
      </c>
      <c r="B633" t="s">
        <v>797</v>
      </c>
      <c r="C633" s="1">
        <v>43949</v>
      </c>
      <c r="D633" s="1">
        <v>43980</v>
      </c>
      <c r="E633" t="s">
        <v>1166</v>
      </c>
      <c r="F633" t="s">
        <v>6</v>
      </c>
      <c r="G633" t="str">
        <f>VLOOKUP(sales[[#This Row],[Country]],countryregion[],2,0)</f>
        <v>Sub-Saharan Africa</v>
      </c>
      <c r="H633" t="s">
        <v>122</v>
      </c>
      <c r="I633" t="s">
        <v>1150</v>
      </c>
      <c r="J633">
        <v>7418</v>
      </c>
      <c r="K633" s="3">
        <f>VLOOKUP(sales[[#This Row],[Item Type]],typepricecost[],2,0)</f>
        <v>255.28</v>
      </c>
      <c r="L633" s="3">
        <f>VLOOKUP(sales[[#This Row],[Item Type]],typepricecost[],3,0)</f>
        <v>159.41999999999999</v>
      </c>
      <c r="M633" s="3">
        <f>sales[[#This Row],[Units Sold]]*sales[[#This Row],[Unit Price]]</f>
        <v>1893667.04</v>
      </c>
      <c r="N633" s="3">
        <f>sales[[#This Row],[Units Sold]]*sales[[#This Row],[Unit Cost]]</f>
        <v>1182577.5599999998</v>
      </c>
      <c r="O633" s="3">
        <f>sales[[#This Row],[Total Sale]]-sales[[#This Row],[Total Cost]]</f>
        <v>711089.48000000021</v>
      </c>
      <c r="P633" s="19">
        <f>YEAR(sales[[#This Row],[Order Date]])</f>
        <v>2020</v>
      </c>
      <c r="Q633" s="19" t="str">
        <f>TEXT(sales[[#This Row],[Order Date]],"mmm")</f>
        <v>abr</v>
      </c>
      <c r="R633" s="19">
        <f>sales[[#This Row],[Ship Date]]-sales[[#This Row],[Order Date]]</f>
        <v>31</v>
      </c>
    </row>
    <row r="634" spans="1:18" x14ac:dyDescent="0.25">
      <c r="A634" s="8">
        <v>354335105</v>
      </c>
      <c r="B634" t="s">
        <v>798</v>
      </c>
      <c r="C634" s="1">
        <v>44609</v>
      </c>
      <c r="D634" s="1">
        <v>44658</v>
      </c>
      <c r="E634" t="s">
        <v>1165</v>
      </c>
      <c r="F634" t="s">
        <v>6</v>
      </c>
      <c r="G634" t="str">
        <f>VLOOKUP(sales[[#This Row],[Country]],countryregion[],2,0)</f>
        <v>Australia and Oceania</v>
      </c>
      <c r="H634" t="s">
        <v>390</v>
      </c>
      <c r="I634" t="s">
        <v>1149</v>
      </c>
      <c r="J634">
        <v>4487</v>
      </c>
      <c r="K634" s="3">
        <f>VLOOKUP(sales[[#This Row],[Item Type]],typepricecost[],2,0)</f>
        <v>205.7</v>
      </c>
      <c r="L634" s="3">
        <f>VLOOKUP(sales[[#This Row],[Item Type]],typepricecost[],3,0)</f>
        <v>117.11</v>
      </c>
      <c r="M634" s="3">
        <f>sales[[#This Row],[Units Sold]]*sales[[#This Row],[Unit Price]]</f>
        <v>922975.89999999991</v>
      </c>
      <c r="N634" s="3">
        <f>sales[[#This Row],[Units Sold]]*sales[[#This Row],[Unit Cost]]</f>
        <v>525472.56999999995</v>
      </c>
      <c r="O634" s="3">
        <f>sales[[#This Row],[Total Sale]]-sales[[#This Row],[Total Cost]]</f>
        <v>397503.32999999996</v>
      </c>
      <c r="P634" s="19">
        <f>YEAR(sales[[#This Row],[Order Date]])</f>
        <v>2022</v>
      </c>
      <c r="Q634" s="19" t="str">
        <f>TEXT(sales[[#This Row],[Order Date]],"mmm")</f>
        <v>feb</v>
      </c>
      <c r="R634" s="19">
        <f>sales[[#This Row],[Ship Date]]-sales[[#This Row],[Order Date]]</f>
        <v>49</v>
      </c>
    </row>
    <row r="635" spans="1:18" x14ac:dyDescent="0.25">
      <c r="A635" s="8">
        <v>588117730</v>
      </c>
      <c r="B635" t="s">
        <v>799</v>
      </c>
      <c r="C635" s="1">
        <v>43848</v>
      </c>
      <c r="D635" s="1">
        <v>43872</v>
      </c>
      <c r="E635" t="s">
        <v>1166</v>
      </c>
      <c r="F635" t="s">
        <v>6</v>
      </c>
      <c r="G635" t="str">
        <f>VLOOKUP(sales[[#This Row],[Country]],countryregion[],2,0)</f>
        <v>Asia</v>
      </c>
      <c r="H635" t="s">
        <v>396</v>
      </c>
      <c r="I635" t="s">
        <v>1155</v>
      </c>
      <c r="J635">
        <v>5960</v>
      </c>
      <c r="K635" s="3">
        <f>VLOOKUP(sales[[#This Row],[Item Type]],typepricecost[],2,0)</f>
        <v>421.89</v>
      </c>
      <c r="L635" s="3">
        <f>VLOOKUP(sales[[#This Row],[Item Type]],typepricecost[],3,0)</f>
        <v>364.69</v>
      </c>
      <c r="M635" s="3">
        <f>sales[[#This Row],[Units Sold]]*sales[[#This Row],[Unit Price]]</f>
        <v>2514464.4</v>
      </c>
      <c r="N635" s="3">
        <f>sales[[#This Row],[Units Sold]]*sales[[#This Row],[Unit Cost]]</f>
        <v>2173552.4</v>
      </c>
      <c r="O635" s="3">
        <f>sales[[#This Row],[Total Sale]]-sales[[#This Row],[Total Cost]]</f>
        <v>340912</v>
      </c>
      <c r="P635" s="19">
        <f>YEAR(sales[[#This Row],[Order Date]])</f>
        <v>2020</v>
      </c>
      <c r="Q635" s="19" t="str">
        <f>TEXT(sales[[#This Row],[Order Date]],"mmm")</f>
        <v>ene</v>
      </c>
      <c r="R635" s="19">
        <f>sales[[#This Row],[Ship Date]]-sales[[#This Row],[Order Date]]</f>
        <v>24</v>
      </c>
    </row>
    <row r="636" spans="1:18" x14ac:dyDescent="0.25">
      <c r="A636" s="8">
        <v>572249782</v>
      </c>
      <c r="B636" t="s">
        <v>800</v>
      </c>
      <c r="C636" s="1">
        <v>43972</v>
      </c>
      <c r="D636" s="1">
        <v>43972</v>
      </c>
      <c r="E636" t="s">
        <v>1166</v>
      </c>
      <c r="F636" t="s">
        <v>6</v>
      </c>
      <c r="G636" t="str">
        <f>VLOOKUP(sales[[#This Row],[Country]],countryregion[],2,0)</f>
        <v>Middle East and North Africa</v>
      </c>
      <c r="H636" t="s">
        <v>377</v>
      </c>
      <c r="I636" t="s">
        <v>1151</v>
      </c>
      <c r="J636">
        <v>282</v>
      </c>
      <c r="K636" s="3">
        <f>VLOOKUP(sales[[#This Row],[Item Type]],typepricecost[],2,0)</f>
        <v>47.45</v>
      </c>
      <c r="L636" s="3">
        <f>VLOOKUP(sales[[#This Row],[Item Type]],typepricecost[],3,0)</f>
        <v>31.79</v>
      </c>
      <c r="M636" s="3">
        <f>sales[[#This Row],[Units Sold]]*sales[[#This Row],[Unit Price]]</f>
        <v>13380.900000000001</v>
      </c>
      <c r="N636" s="3">
        <f>sales[[#This Row],[Units Sold]]*sales[[#This Row],[Unit Cost]]</f>
        <v>8964.7800000000007</v>
      </c>
      <c r="O636" s="3">
        <f>sales[[#This Row],[Total Sale]]-sales[[#This Row],[Total Cost]]</f>
        <v>4416.1200000000008</v>
      </c>
      <c r="P636" s="19">
        <f>YEAR(sales[[#This Row],[Order Date]])</f>
        <v>2020</v>
      </c>
      <c r="Q636" s="19" t="str">
        <f>TEXT(sales[[#This Row],[Order Date]],"mmm")</f>
        <v>may</v>
      </c>
      <c r="R636" s="19">
        <f>sales[[#This Row],[Ship Date]]-sales[[#This Row],[Order Date]]</f>
        <v>0</v>
      </c>
    </row>
    <row r="637" spans="1:18" x14ac:dyDescent="0.25">
      <c r="A637" s="8">
        <v>711467587</v>
      </c>
      <c r="B637" t="s">
        <v>801</v>
      </c>
      <c r="C637" s="1">
        <v>44302</v>
      </c>
      <c r="D637" s="1">
        <v>44339</v>
      </c>
      <c r="E637" t="s">
        <v>1163</v>
      </c>
      <c r="F637" t="s">
        <v>3</v>
      </c>
      <c r="G637" t="str">
        <f>VLOOKUP(sales[[#This Row],[Country]],countryregion[],2,0)</f>
        <v>Middle East and North Africa</v>
      </c>
      <c r="H637" t="s">
        <v>422</v>
      </c>
      <c r="I637" t="s">
        <v>1153</v>
      </c>
      <c r="J637">
        <v>7924</v>
      </c>
      <c r="K637" s="3">
        <f>VLOOKUP(sales[[#This Row],[Item Type]],typepricecost[],2,0)</f>
        <v>668.27</v>
      </c>
      <c r="L637" s="3">
        <f>VLOOKUP(sales[[#This Row],[Item Type]],typepricecost[],3,0)</f>
        <v>502.54</v>
      </c>
      <c r="M637" s="3">
        <f>sales[[#This Row],[Units Sold]]*sales[[#This Row],[Unit Price]]</f>
        <v>5295371.4799999995</v>
      </c>
      <c r="N637" s="3">
        <f>sales[[#This Row],[Units Sold]]*sales[[#This Row],[Unit Cost]]</f>
        <v>3982126.96</v>
      </c>
      <c r="O637" s="3">
        <f>sales[[#This Row],[Total Sale]]-sales[[#This Row],[Total Cost]]</f>
        <v>1313244.5199999996</v>
      </c>
      <c r="P637" s="19">
        <f>YEAR(sales[[#This Row],[Order Date]])</f>
        <v>2021</v>
      </c>
      <c r="Q637" s="19" t="str">
        <f>TEXT(sales[[#This Row],[Order Date]],"mmm")</f>
        <v>abr</v>
      </c>
      <c r="R637" s="19">
        <f>sales[[#This Row],[Ship Date]]-sales[[#This Row],[Order Date]]</f>
        <v>37</v>
      </c>
    </row>
    <row r="638" spans="1:18" x14ac:dyDescent="0.25">
      <c r="A638" s="8">
        <v>580819976</v>
      </c>
      <c r="B638" t="s">
        <v>802</v>
      </c>
      <c r="C638" s="1">
        <v>44830</v>
      </c>
      <c r="D638" s="1">
        <v>44858</v>
      </c>
      <c r="E638" t="s">
        <v>1166</v>
      </c>
      <c r="F638" t="s">
        <v>6</v>
      </c>
      <c r="G638" t="str">
        <f>VLOOKUP(sales[[#This Row],[Country]],countryregion[],2,0)</f>
        <v>Central America and the Caribbean</v>
      </c>
      <c r="H638" t="s">
        <v>582</v>
      </c>
      <c r="I638" t="s">
        <v>1145</v>
      </c>
      <c r="J638">
        <v>6393</v>
      </c>
      <c r="K638" s="3">
        <f>VLOOKUP(sales[[#This Row],[Item Type]],typepricecost[],2,0)</f>
        <v>651.21</v>
      </c>
      <c r="L638" s="3">
        <f>VLOOKUP(sales[[#This Row],[Item Type]],typepricecost[],3,0)</f>
        <v>524.96</v>
      </c>
      <c r="M638" s="3">
        <f>sales[[#This Row],[Units Sold]]*sales[[#This Row],[Unit Price]]</f>
        <v>4163185.5300000003</v>
      </c>
      <c r="N638" s="3">
        <f>sales[[#This Row],[Units Sold]]*sales[[#This Row],[Unit Cost]]</f>
        <v>3356069.2800000003</v>
      </c>
      <c r="O638" s="3">
        <f>sales[[#This Row],[Total Sale]]-sales[[#This Row],[Total Cost]]</f>
        <v>807116.25</v>
      </c>
      <c r="P638" s="19">
        <f>YEAR(sales[[#This Row],[Order Date]])</f>
        <v>2022</v>
      </c>
      <c r="Q638" s="19" t="str">
        <f>TEXT(sales[[#This Row],[Order Date]],"mmm")</f>
        <v>sep</v>
      </c>
      <c r="R638" s="19">
        <f>sales[[#This Row],[Ship Date]]-sales[[#This Row],[Order Date]]</f>
        <v>28</v>
      </c>
    </row>
    <row r="639" spans="1:18" x14ac:dyDescent="0.25">
      <c r="A639" s="8">
        <v>275668275</v>
      </c>
      <c r="B639" t="s">
        <v>803</v>
      </c>
      <c r="C639" s="1">
        <v>44647</v>
      </c>
      <c r="D639" s="1">
        <v>44681</v>
      </c>
      <c r="E639" t="s">
        <v>1164</v>
      </c>
      <c r="F639" t="s">
        <v>6</v>
      </c>
      <c r="G639" t="str">
        <f>VLOOKUP(sales[[#This Row],[Country]],countryregion[],2,0)</f>
        <v>Central America and the Caribbean</v>
      </c>
      <c r="H639" t="s">
        <v>574</v>
      </c>
      <c r="I639" t="s">
        <v>1145</v>
      </c>
      <c r="J639">
        <v>5223</v>
      </c>
      <c r="K639" s="3">
        <f>VLOOKUP(sales[[#This Row],[Item Type]],typepricecost[],2,0)</f>
        <v>651.21</v>
      </c>
      <c r="L639" s="3">
        <f>VLOOKUP(sales[[#This Row],[Item Type]],typepricecost[],3,0)</f>
        <v>524.96</v>
      </c>
      <c r="M639" s="3">
        <f>sales[[#This Row],[Units Sold]]*sales[[#This Row],[Unit Price]]</f>
        <v>3401269.83</v>
      </c>
      <c r="N639" s="3">
        <f>sales[[#This Row],[Units Sold]]*sales[[#This Row],[Unit Cost]]</f>
        <v>2741866.08</v>
      </c>
      <c r="O639" s="3">
        <f>sales[[#This Row],[Total Sale]]-sales[[#This Row],[Total Cost]]</f>
        <v>659403.75</v>
      </c>
      <c r="P639" s="19">
        <f>YEAR(sales[[#This Row],[Order Date]])</f>
        <v>2022</v>
      </c>
      <c r="Q639" s="19" t="str">
        <f>TEXT(sales[[#This Row],[Order Date]],"mmm")</f>
        <v>mar</v>
      </c>
      <c r="R639" s="19">
        <f>sales[[#This Row],[Ship Date]]-sales[[#This Row],[Order Date]]</f>
        <v>34</v>
      </c>
    </row>
    <row r="640" spans="1:18" x14ac:dyDescent="0.25">
      <c r="A640" s="8">
        <v>861686313</v>
      </c>
      <c r="B640" t="s">
        <v>804</v>
      </c>
      <c r="C640" s="1">
        <v>44560</v>
      </c>
      <c r="D640" s="1">
        <v>44560</v>
      </c>
      <c r="E640" t="s">
        <v>1165</v>
      </c>
      <c r="F640" t="s">
        <v>3</v>
      </c>
      <c r="G640" t="str">
        <f>VLOOKUP(sales[[#This Row],[Country]],countryregion[],2,0)</f>
        <v>Sub-Saharan Africa</v>
      </c>
      <c r="H640" t="s">
        <v>211</v>
      </c>
      <c r="I640" t="s">
        <v>1149</v>
      </c>
      <c r="J640">
        <v>983</v>
      </c>
      <c r="K640" s="3">
        <f>VLOOKUP(sales[[#This Row],[Item Type]],typepricecost[],2,0)</f>
        <v>205.7</v>
      </c>
      <c r="L640" s="3">
        <f>VLOOKUP(sales[[#This Row],[Item Type]],typepricecost[],3,0)</f>
        <v>117.11</v>
      </c>
      <c r="M640" s="3">
        <f>sales[[#This Row],[Units Sold]]*sales[[#This Row],[Unit Price]]</f>
        <v>202203.09999999998</v>
      </c>
      <c r="N640" s="3">
        <f>sales[[#This Row],[Units Sold]]*sales[[#This Row],[Unit Cost]]</f>
        <v>115119.13</v>
      </c>
      <c r="O640" s="3">
        <f>sales[[#This Row],[Total Sale]]-sales[[#This Row],[Total Cost]]</f>
        <v>87083.969999999972</v>
      </c>
      <c r="P640" s="19">
        <f>YEAR(sales[[#This Row],[Order Date]])</f>
        <v>2021</v>
      </c>
      <c r="Q640" s="19" t="str">
        <f>TEXT(sales[[#This Row],[Order Date]],"mmm")</f>
        <v>dic</v>
      </c>
      <c r="R640" s="19">
        <f>sales[[#This Row],[Ship Date]]-sales[[#This Row],[Order Date]]</f>
        <v>0</v>
      </c>
    </row>
    <row r="641" spans="1:18" x14ac:dyDescent="0.25">
      <c r="A641" s="8">
        <v>324860417</v>
      </c>
      <c r="B641" t="s">
        <v>805</v>
      </c>
      <c r="C641" s="1">
        <v>44477</v>
      </c>
      <c r="D641" s="1">
        <v>44518</v>
      </c>
      <c r="E641" t="s">
        <v>1166</v>
      </c>
      <c r="F641" t="s">
        <v>3</v>
      </c>
      <c r="G641" t="str">
        <f>VLOOKUP(sales[[#This Row],[Country]],countryregion[],2,0)</f>
        <v>Sub-Saharan Africa</v>
      </c>
      <c r="H641" t="s">
        <v>46</v>
      </c>
      <c r="I641" t="s">
        <v>1155</v>
      </c>
      <c r="J641">
        <v>2271</v>
      </c>
      <c r="K641" s="3">
        <f>VLOOKUP(sales[[#This Row],[Item Type]],typepricecost[],2,0)</f>
        <v>421.89</v>
      </c>
      <c r="L641" s="3">
        <f>VLOOKUP(sales[[#This Row],[Item Type]],typepricecost[],3,0)</f>
        <v>364.69</v>
      </c>
      <c r="M641" s="3">
        <f>sales[[#This Row],[Units Sold]]*sales[[#This Row],[Unit Price]]</f>
        <v>958112.19</v>
      </c>
      <c r="N641" s="3">
        <f>sales[[#This Row],[Units Sold]]*sales[[#This Row],[Unit Cost]]</f>
        <v>828210.99</v>
      </c>
      <c r="O641" s="3">
        <f>sales[[#This Row],[Total Sale]]-sales[[#This Row],[Total Cost]]</f>
        <v>129901.19999999995</v>
      </c>
      <c r="P641" s="19">
        <f>YEAR(sales[[#This Row],[Order Date]])</f>
        <v>2021</v>
      </c>
      <c r="Q641" s="19" t="str">
        <f>TEXT(sales[[#This Row],[Order Date]],"mmm")</f>
        <v>oct</v>
      </c>
      <c r="R641" s="19">
        <f>sales[[#This Row],[Ship Date]]-sales[[#This Row],[Order Date]]</f>
        <v>41</v>
      </c>
    </row>
    <row r="642" spans="1:18" x14ac:dyDescent="0.25">
      <c r="A642" s="8">
        <v>321489417</v>
      </c>
      <c r="B642" t="s">
        <v>806</v>
      </c>
      <c r="C642" s="1">
        <v>43933</v>
      </c>
      <c r="D642" s="1">
        <v>43934</v>
      </c>
      <c r="E642" t="s">
        <v>1166</v>
      </c>
      <c r="F642" t="s">
        <v>3</v>
      </c>
      <c r="G642" t="str">
        <f>VLOOKUP(sales[[#This Row],[Country]],countryregion[],2,0)</f>
        <v>Europe</v>
      </c>
      <c r="H642" t="s">
        <v>149</v>
      </c>
      <c r="I642" t="s">
        <v>2</v>
      </c>
      <c r="J642">
        <v>4718</v>
      </c>
      <c r="K642" s="3">
        <f>VLOOKUP(sales[[#This Row],[Item Type]],typepricecost[],2,0)</f>
        <v>152.58000000000001</v>
      </c>
      <c r="L642" s="3">
        <f>VLOOKUP(sales[[#This Row],[Item Type]],typepricecost[],3,0)</f>
        <v>97.44</v>
      </c>
      <c r="M642" s="3">
        <f>sales[[#This Row],[Units Sold]]*sales[[#This Row],[Unit Price]]</f>
        <v>719872.44000000006</v>
      </c>
      <c r="N642" s="3">
        <f>sales[[#This Row],[Units Sold]]*sales[[#This Row],[Unit Cost]]</f>
        <v>459721.92</v>
      </c>
      <c r="O642" s="3">
        <f>sales[[#This Row],[Total Sale]]-sales[[#This Row],[Total Cost]]</f>
        <v>260150.52000000008</v>
      </c>
      <c r="P642" s="19">
        <f>YEAR(sales[[#This Row],[Order Date]])</f>
        <v>2020</v>
      </c>
      <c r="Q642" s="19" t="str">
        <f>TEXT(sales[[#This Row],[Order Date]],"mmm")</f>
        <v>abr</v>
      </c>
      <c r="R642" s="19">
        <f>sales[[#This Row],[Ship Date]]-sales[[#This Row],[Order Date]]</f>
        <v>1</v>
      </c>
    </row>
    <row r="643" spans="1:18" x14ac:dyDescent="0.25">
      <c r="A643" s="8">
        <v>328184640</v>
      </c>
      <c r="B643" t="s">
        <v>807</v>
      </c>
      <c r="C643" s="1">
        <v>44695</v>
      </c>
      <c r="D643" s="1">
        <v>44741</v>
      </c>
      <c r="E643" t="s">
        <v>1163</v>
      </c>
      <c r="F643" t="s">
        <v>6</v>
      </c>
      <c r="G643" t="str">
        <f>VLOOKUP(sales[[#This Row],[Country]],countryregion[],2,0)</f>
        <v>Europe</v>
      </c>
      <c r="H643" t="s">
        <v>681</v>
      </c>
      <c r="I643" t="s">
        <v>1148</v>
      </c>
      <c r="J643">
        <v>5983</v>
      </c>
      <c r="K643" s="3">
        <f>VLOOKUP(sales[[#This Row],[Item Type]],typepricecost[],2,0)</f>
        <v>437.2</v>
      </c>
      <c r="L643" s="3">
        <f>VLOOKUP(sales[[#This Row],[Item Type]],typepricecost[],3,0)</f>
        <v>263.33</v>
      </c>
      <c r="M643" s="3">
        <f>sales[[#This Row],[Units Sold]]*sales[[#This Row],[Unit Price]]</f>
        <v>2615767.6</v>
      </c>
      <c r="N643" s="3">
        <f>sales[[#This Row],[Units Sold]]*sales[[#This Row],[Unit Cost]]</f>
        <v>1575503.39</v>
      </c>
      <c r="O643" s="3">
        <f>sales[[#This Row],[Total Sale]]-sales[[#This Row],[Total Cost]]</f>
        <v>1040264.2100000002</v>
      </c>
      <c r="P643" s="19">
        <f>YEAR(sales[[#This Row],[Order Date]])</f>
        <v>2022</v>
      </c>
      <c r="Q643" s="19" t="str">
        <f>TEXT(sales[[#This Row],[Order Date]],"mmm")</f>
        <v>may</v>
      </c>
      <c r="R643" s="19">
        <f>sales[[#This Row],[Ship Date]]-sales[[#This Row],[Order Date]]</f>
        <v>46</v>
      </c>
    </row>
    <row r="644" spans="1:18" x14ac:dyDescent="0.25">
      <c r="A644" s="8">
        <v>791869914</v>
      </c>
      <c r="B644" t="s">
        <v>808</v>
      </c>
      <c r="C644" s="1">
        <v>43981</v>
      </c>
      <c r="D644" s="1">
        <v>44004</v>
      </c>
      <c r="E644" t="s">
        <v>1163</v>
      </c>
      <c r="F644" t="s">
        <v>3</v>
      </c>
      <c r="G644" t="str">
        <f>VLOOKUP(sales[[#This Row],[Country]],countryregion[],2,0)</f>
        <v>Middle East and North Africa</v>
      </c>
      <c r="H644" t="s">
        <v>362</v>
      </c>
      <c r="I644" t="s">
        <v>1145</v>
      </c>
      <c r="J644">
        <v>760</v>
      </c>
      <c r="K644" s="3">
        <f>VLOOKUP(sales[[#This Row],[Item Type]],typepricecost[],2,0)</f>
        <v>651.21</v>
      </c>
      <c r="L644" s="3">
        <f>VLOOKUP(sales[[#This Row],[Item Type]],typepricecost[],3,0)</f>
        <v>524.96</v>
      </c>
      <c r="M644" s="3">
        <f>sales[[#This Row],[Units Sold]]*sales[[#This Row],[Unit Price]]</f>
        <v>494919.60000000003</v>
      </c>
      <c r="N644" s="3">
        <f>sales[[#This Row],[Units Sold]]*sales[[#This Row],[Unit Cost]]</f>
        <v>398969.60000000003</v>
      </c>
      <c r="O644" s="3">
        <f>sales[[#This Row],[Total Sale]]-sales[[#This Row],[Total Cost]]</f>
        <v>95950</v>
      </c>
      <c r="P644" s="19">
        <f>YEAR(sales[[#This Row],[Order Date]])</f>
        <v>2020</v>
      </c>
      <c r="Q644" s="19" t="str">
        <f>TEXT(sales[[#This Row],[Order Date]],"mmm")</f>
        <v>may</v>
      </c>
      <c r="R644" s="19">
        <f>sales[[#This Row],[Ship Date]]-sales[[#This Row],[Order Date]]</f>
        <v>23</v>
      </c>
    </row>
    <row r="645" spans="1:18" x14ac:dyDescent="0.25">
      <c r="A645" s="8">
        <v>879781568</v>
      </c>
      <c r="B645" t="s">
        <v>809</v>
      </c>
      <c r="C645" s="1">
        <v>44375</v>
      </c>
      <c r="D645" s="1">
        <v>44425</v>
      </c>
      <c r="E645" t="s">
        <v>1164</v>
      </c>
      <c r="F645" t="s">
        <v>6</v>
      </c>
      <c r="G645" t="str">
        <f>VLOOKUP(sales[[#This Row],[Country]],countryregion[],2,0)</f>
        <v>Sub-Saharan Africa</v>
      </c>
      <c r="H645" t="s">
        <v>211</v>
      </c>
      <c r="I645" t="s">
        <v>1154</v>
      </c>
      <c r="J645">
        <v>5771</v>
      </c>
      <c r="K645" s="3">
        <f>VLOOKUP(sales[[#This Row],[Item Type]],typepricecost[],2,0)</f>
        <v>81.73</v>
      </c>
      <c r="L645" s="3">
        <f>VLOOKUP(sales[[#This Row],[Item Type]],typepricecost[],3,0)</f>
        <v>56.67</v>
      </c>
      <c r="M645" s="3">
        <f>sales[[#This Row],[Units Sold]]*sales[[#This Row],[Unit Price]]</f>
        <v>471663.83</v>
      </c>
      <c r="N645" s="3">
        <f>sales[[#This Row],[Units Sold]]*sales[[#This Row],[Unit Cost]]</f>
        <v>327042.57</v>
      </c>
      <c r="O645" s="3">
        <f>sales[[#This Row],[Total Sale]]-sales[[#This Row],[Total Cost]]</f>
        <v>144621.26</v>
      </c>
      <c r="P645" s="19">
        <f>YEAR(sales[[#This Row],[Order Date]])</f>
        <v>2021</v>
      </c>
      <c r="Q645" s="19" t="str">
        <f>TEXT(sales[[#This Row],[Order Date]],"mmm")</f>
        <v>jun</v>
      </c>
      <c r="R645" s="19">
        <f>sales[[#This Row],[Ship Date]]-sales[[#This Row],[Order Date]]</f>
        <v>50</v>
      </c>
    </row>
    <row r="646" spans="1:18" x14ac:dyDescent="0.25">
      <c r="A646" s="8">
        <v>729468429</v>
      </c>
      <c r="B646" t="s">
        <v>810</v>
      </c>
      <c r="C646" s="1">
        <v>43909</v>
      </c>
      <c r="D646" s="1">
        <v>43934</v>
      </c>
      <c r="E646" t="s">
        <v>1166</v>
      </c>
      <c r="F646" t="s">
        <v>3</v>
      </c>
      <c r="G646" t="str">
        <f>VLOOKUP(sales[[#This Row],[Country]],countryregion[],2,0)</f>
        <v>Central America and the Caribbean</v>
      </c>
      <c r="H646" t="s">
        <v>521</v>
      </c>
      <c r="I646" t="s">
        <v>1155</v>
      </c>
      <c r="J646">
        <v>4773</v>
      </c>
      <c r="K646" s="3">
        <f>VLOOKUP(sales[[#This Row],[Item Type]],typepricecost[],2,0)</f>
        <v>421.89</v>
      </c>
      <c r="L646" s="3">
        <f>VLOOKUP(sales[[#This Row],[Item Type]],typepricecost[],3,0)</f>
        <v>364.69</v>
      </c>
      <c r="M646" s="3">
        <f>sales[[#This Row],[Units Sold]]*sales[[#This Row],[Unit Price]]</f>
        <v>2013680.97</v>
      </c>
      <c r="N646" s="3">
        <f>sales[[#This Row],[Units Sold]]*sales[[#This Row],[Unit Cost]]</f>
        <v>1740665.3699999999</v>
      </c>
      <c r="O646" s="3">
        <f>sales[[#This Row],[Total Sale]]-sales[[#This Row],[Total Cost]]</f>
        <v>273015.60000000009</v>
      </c>
      <c r="P646" s="19">
        <f>YEAR(sales[[#This Row],[Order Date]])</f>
        <v>2020</v>
      </c>
      <c r="Q646" s="19" t="str">
        <f>TEXT(sales[[#This Row],[Order Date]],"mmm")</f>
        <v>mar</v>
      </c>
      <c r="R646" s="19">
        <f>sales[[#This Row],[Ship Date]]-sales[[#This Row],[Order Date]]</f>
        <v>25</v>
      </c>
    </row>
    <row r="647" spans="1:18" x14ac:dyDescent="0.25">
      <c r="A647" s="8">
        <v>998791825</v>
      </c>
      <c r="B647" t="s">
        <v>811</v>
      </c>
      <c r="C647" s="1">
        <v>43895</v>
      </c>
      <c r="D647" s="1">
        <v>43911</v>
      </c>
      <c r="E647" t="s">
        <v>1165</v>
      </c>
      <c r="F647" t="s">
        <v>3</v>
      </c>
      <c r="G647" t="str">
        <f>VLOOKUP(sales[[#This Row],[Country]],countryregion[],2,0)</f>
        <v>Asia</v>
      </c>
      <c r="H647" t="s">
        <v>396</v>
      </c>
      <c r="I647" t="s">
        <v>1152</v>
      </c>
      <c r="J647">
        <v>3551</v>
      </c>
      <c r="K647" s="3">
        <f>VLOOKUP(sales[[#This Row],[Item Type]],typepricecost[],2,0)</f>
        <v>109.28</v>
      </c>
      <c r="L647" s="3">
        <f>VLOOKUP(sales[[#This Row],[Item Type]],typepricecost[],3,0)</f>
        <v>35.840000000000003</v>
      </c>
      <c r="M647" s="3">
        <f>sales[[#This Row],[Units Sold]]*sales[[#This Row],[Unit Price]]</f>
        <v>388053.28</v>
      </c>
      <c r="N647" s="3">
        <f>sales[[#This Row],[Units Sold]]*sales[[#This Row],[Unit Cost]]</f>
        <v>127267.84000000001</v>
      </c>
      <c r="O647" s="3">
        <f>sales[[#This Row],[Total Sale]]-sales[[#This Row],[Total Cost]]</f>
        <v>260785.44</v>
      </c>
      <c r="P647" s="19">
        <f>YEAR(sales[[#This Row],[Order Date]])</f>
        <v>2020</v>
      </c>
      <c r="Q647" s="19" t="str">
        <f>TEXT(sales[[#This Row],[Order Date]],"mmm")</f>
        <v>mar</v>
      </c>
      <c r="R647" s="19">
        <f>sales[[#This Row],[Ship Date]]-sales[[#This Row],[Order Date]]</f>
        <v>16</v>
      </c>
    </row>
    <row r="648" spans="1:18" x14ac:dyDescent="0.25">
      <c r="A648" s="8">
        <v>615925586</v>
      </c>
      <c r="B648" t="s">
        <v>812</v>
      </c>
      <c r="C648" s="1">
        <v>44226</v>
      </c>
      <c r="D648" s="1">
        <v>44252</v>
      </c>
      <c r="E648" t="s">
        <v>1165</v>
      </c>
      <c r="F648" t="s">
        <v>6</v>
      </c>
      <c r="G648" t="str">
        <f>VLOOKUP(sales[[#This Row],[Country]],countryregion[],2,0)</f>
        <v>Sub-Saharan Africa</v>
      </c>
      <c r="H648" t="s">
        <v>27</v>
      </c>
      <c r="I648" t="s">
        <v>1148</v>
      </c>
      <c r="J648">
        <v>4923</v>
      </c>
      <c r="K648" s="3">
        <f>VLOOKUP(sales[[#This Row],[Item Type]],typepricecost[],2,0)</f>
        <v>437.2</v>
      </c>
      <c r="L648" s="3">
        <f>VLOOKUP(sales[[#This Row],[Item Type]],typepricecost[],3,0)</f>
        <v>263.33</v>
      </c>
      <c r="M648" s="3">
        <f>sales[[#This Row],[Units Sold]]*sales[[#This Row],[Unit Price]]</f>
        <v>2152335.6</v>
      </c>
      <c r="N648" s="3">
        <f>sales[[#This Row],[Units Sold]]*sales[[#This Row],[Unit Cost]]</f>
        <v>1296373.5899999999</v>
      </c>
      <c r="O648" s="3">
        <f>sales[[#This Row],[Total Sale]]-sales[[#This Row],[Total Cost]]</f>
        <v>855962.01000000024</v>
      </c>
      <c r="P648" s="19">
        <f>YEAR(sales[[#This Row],[Order Date]])</f>
        <v>2021</v>
      </c>
      <c r="Q648" s="19" t="str">
        <f>TEXT(sales[[#This Row],[Order Date]],"mmm")</f>
        <v>ene</v>
      </c>
      <c r="R648" s="19">
        <f>sales[[#This Row],[Ship Date]]-sales[[#This Row],[Order Date]]</f>
        <v>26</v>
      </c>
    </row>
    <row r="649" spans="1:18" x14ac:dyDescent="0.25">
      <c r="A649" s="8">
        <v>829356038</v>
      </c>
      <c r="B649" t="s">
        <v>813</v>
      </c>
      <c r="C649" s="1">
        <v>43897</v>
      </c>
      <c r="D649" s="1">
        <v>43919</v>
      </c>
      <c r="E649" t="s">
        <v>1163</v>
      </c>
      <c r="F649" t="s">
        <v>6</v>
      </c>
      <c r="G649" t="str">
        <f>VLOOKUP(sales[[#This Row],[Country]],countryregion[],2,0)</f>
        <v>Sub-Saharan Africa</v>
      </c>
      <c r="H649" t="s">
        <v>222</v>
      </c>
      <c r="I649" t="s">
        <v>1147</v>
      </c>
      <c r="J649">
        <v>3737</v>
      </c>
      <c r="K649" s="3">
        <f>VLOOKUP(sales[[#This Row],[Item Type]],typepricecost[],2,0)</f>
        <v>9.33</v>
      </c>
      <c r="L649" s="3">
        <f>VLOOKUP(sales[[#This Row],[Item Type]],typepricecost[],3,0)</f>
        <v>6.92</v>
      </c>
      <c r="M649" s="3">
        <f>sales[[#This Row],[Units Sold]]*sales[[#This Row],[Unit Price]]</f>
        <v>34866.21</v>
      </c>
      <c r="N649" s="3">
        <f>sales[[#This Row],[Units Sold]]*sales[[#This Row],[Unit Cost]]</f>
        <v>25860.04</v>
      </c>
      <c r="O649" s="3">
        <f>sales[[#This Row],[Total Sale]]-sales[[#This Row],[Total Cost]]</f>
        <v>9006.1699999999983</v>
      </c>
      <c r="P649" s="19">
        <f>YEAR(sales[[#This Row],[Order Date]])</f>
        <v>2020</v>
      </c>
      <c r="Q649" s="19" t="str">
        <f>TEXT(sales[[#This Row],[Order Date]],"mmm")</f>
        <v>mar</v>
      </c>
      <c r="R649" s="19">
        <f>sales[[#This Row],[Ship Date]]-sales[[#This Row],[Order Date]]</f>
        <v>22</v>
      </c>
    </row>
    <row r="650" spans="1:18" x14ac:dyDescent="0.25">
      <c r="A650" s="8">
        <v>257882010</v>
      </c>
      <c r="B650" t="s">
        <v>814</v>
      </c>
      <c r="C650" s="1">
        <v>44660</v>
      </c>
      <c r="D650" s="1">
        <v>44668</v>
      </c>
      <c r="E650" t="s">
        <v>1165</v>
      </c>
      <c r="F650" t="s">
        <v>3</v>
      </c>
      <c r="G650" t="str">
        <f>VLOOKUP(sales[[#This Row],[Country]],countryregion[],2,0)</f>
        <v>Sub-Saharan Africa</v>
      </c>
      <c r="H650" t="s">
        <v>69</v>
      </c>
      <c r="I650" t="s">
        <v>1154</v>
      </c>
      <c r="J650">
        <v>1872</v>
      </c>
      <c r="K650" s="3">
        <f>VLOOKUP(sales[[#This Row],[Item Type]],typepricecost[],2,0)</f>
        <v>81.73</v>
      </c>
      <c r="L650" s="3">
        <f>VLOOKUP(sales[[#This Row],[Item Type]],typepricecost[],3,0)</f>
        <v>56.67</v>
      </c>
      <c r="M650" s="3">
        <f>sales[[#This Row],[Units Sold]]*sales[[#This Row],[Unit Price]]</f>
        <v>152998.56</v>
      </c>
      <c r="N650" s="3">
        <f>sales[[#This Row],[Units Sold]]*sales[[#This Row],[Unit Cost]]</f>
        <v>106086.24</v>
      </c>
      <c r="O650" s="3">
        <f>sales[[#This Row],[Total Sale]]-sales[[#This Row],[Total Cost]]</f>
        <v>46912.319999999992</v>
      </c>
      <c r="P650" s="19">
        <f>YEAR(sales[[#This Row],[Order Date]])</f>
        <v>2022</v>
      </c>
      <c r="Q650" s="19" t="str">
        <f>TEXT(sales[[#This Row],[Order Date]],"mmm")</f>
        <v>abr</v>
      </c>
      <c r="R650" s="19">
        <f>sales[[#This Row],[Ship Date]]-sales[[#This Row],[Order Date]]</f>
        <v>8</v>
      </c>
    </row>
    <row r="651" spans="1:18" x14ac:dyDescent="0.25">
      <c r="A651" s="8">
        <v>740614831</v>
      </c>
      <c r="B651" t="s">
        <v>815</v>
      </c>
      <c r="C651" s="1">
        <v>44238</v>
      </c>
      <c r="D651" s="1">
        <v>44242</v>
      </c>
      <c r="E651" t="s">
        <v>1163</v>
      </c>
      <c r="F651" t="s">
        <v>3</v>
      </c>
      <c r="G651" t="str">
        <f>VLOOKUP(sales[[#This Row],[Country]],countryregion[],2,0)</f>
        <v>Sub-Saharan Africa</v>
      </c>
      <c r="H651" t="s">
        <v>222</v>
      </c>
      <c r="I651" t="s">
        <v>1155</v>
      </c>
      <c r="J651">
        <v>3241</v>
      </c>
      <c r="K651" s="3">
        <f>VLOOKUP(sales[[#This Row],[Item Type]],typepricecost[],2,0)</f>
        <v>421.89</v>
      </c>
      <c r="L651" s="3">
        <f>VLOOKUP(sales[[#This Row],[Item Type]],typepricecost[],3,0)</f>
        <v>364.69</v>
      </c>
      <c r="M651" s="3">
        <f>sales[[#This Row],[Units Sold]]*sales[[#This Row],[Unit Price]]</f>
        <v>1367345.49</v>
      </c>
      <c r="N651" s="3">
        <f>sales[[#This Row],[Units Sold]]*sales[[#This Row],[Unit Cost]]</f>
        <v>1181960.29</v>
      </c>
      <c r="O651" s="3">
        <f>sales[[#This Row],[Total Sale]]-sales[[#This Row],[Total Cost]]</f>
        <v>185385.19999999995</v>
      </c>
      <c r="P651" s="19">
        <f>YEAR(sales[[#This Row],[Order Date]])</f>
        <v>2021</v>
      </c>
      <c r="Q651" s="19" t="str">
        <f>TEXT(sales[[#This Row],[Order Date]],"mmm")</f>
        <v>feb</v>
      </c>
      <c r="R651" s="19">
        <f>sales[[#This Row],[Ship Date]]-sales[[#This Row],[Order Date]]</f>
        <v>4</v>
      </c>
    </row>
    <row r="652" spans="1:18" x14ac:dyDescent="0.25">
      <c r="A652" s="8">
        <v>586978328</v>
      </c>
      <c r="B652" t="s">
        <v>816</v>
      </c>
      <c r="C652" s="1">
        <v>44154</v>
      </c>
      <c r="D652" s="1">
        <v>44171</v>
      </c>
      <c r="E652" t="s">
        <v>1166</v>
      </c>
      <c r="F652" t="s">
        <v>3</v>
      </c>
      <c r="G652" t="str">
        <f>VLOOKUP(sales[[#This Row],[Country]],countryregion[],2,0)</f>
        <v>Middle East and North Africa</v>
      </c>
      <c r="H652" t="s">
        <v>73</v>
      </c>
      <c r="I652" t="s">
        <v>1155</v>
      </c>
      <c r="J652">
        <v>8786</v>
      </c>
      <c r="K652" s="3">
        <f>VLOOKUP(sales[[#This Row],[Item Type]],typepricecost[],2,0)</f>
        <v>421.89</v>
      </c>
      <c r="L652" s="3">
        <f>VLOOKUP(sales[[#This Row],[Item Type]],typepricecost[],3,0)</f>
        <v>364.69</v>
      </c>
      <c r="M652" s="3">
        <f>sales[[#This Row],[Units Sold]]*sales[[#This Row],[Unit Price]]</f>
        <v>3706725.54</v>
      </c>
      <c r="N652" s="3">
        <f>sales[[#This Row],[Units Sold]]*sales[[#This Row],[Unit Cost]]</f>
        <v>3204166.34</v>
      </c>
      <c r="O652" s="3">
        <f>sales[[#This Row],[Total Sale]]-sales[[#This Row],[Total Cost]]</f>
        <v>502559.20000000019</v>
      </c>
      <c r="P652" s="19">
        <f>YEAR(sales[[#This Row],[Order Date]])</f>
        <v>2020</v>
      </c>
      <c r="Q652" s="19" t="str">
        <f>TEXT(sales[[#This Row],[Order Date]],"mmm")</f>
        <v>nov</v>
      </c>
      <c r="R652" s="19">
        <f>sales[[#This Row],[Ship Date]]-sales[[#This Row],[Order Date]]</f>
        <v>17</v>
      </c>
    </row>
    <row r="653" spans="1:18" x14ac:dyDescent="0.25">
      <c r="A653" s="8">
        <v>426708829</v>
      </c>
      <c r="B653" t="s">
        <v>817</v>
      </c>
      <c r="C653" s="1">
        <v>43991</v>
      </c>
      <c r="D653" s="1">
        <v>44007</v>
      </c>
      <c r="E653" t="s">
        <v>1164</v>
      </c>
      <c r="F653" t="s">
        <v>3</v>
      </c>
      <c r="G653" t="str">
        <f>VLOOKUP(sales[[#This Row],[Country]],countryregion[],2,0)</f>
        <v>Asia</v>
      </c>
      <c r="H653" t="s">
        <v>228</v>
      </c>
      <c r="I653" t="s">
        <v>1153</v>
      </c>
      <c r="J653">
        <v>1480</v>
      </c>
      <c r="K653" s="3">
        <f>VLOOKUP(sales[[#This Row],[Item Type]],typepricecost[],2,0)</f>
        <v>668.27</v>
      </c>
      <c r="L653" s="3">
        <f>VLOOKUP(sales[[#This Row],[Item Type]],typepricecost[],3,0)</f>
        <v>502.54</v>
      </c>
      <c r="M653" s="3">
        <f>sales[[#This Row],[Units Sold]]*sales[[#This Row],[Unit Price]]</f>
        <v>989039.6</v>
      </c>
      <c r="N653" s="3">
        <f>sales[[#This Row],[Units Sold]]*sales[[#This Row],[Unit Cost]]</f>
        <v>743759.20000000007</v>
      </c>
      <c r="O653" s="3">
        <f>sales[[#This Row],[Total Sale]]-sales[[#This Row],[Total Cost]]</f>
        <v>245280.39999999991</v>
      </c>
      <c r="P653" s="19">
        <f>YEAR(sales[[#This Row],[Order Date]])</f>
        <v>2020</v>
      </c>
      <c r="Q653" s="19" t="str">
        <f>TEXT(sales[[#This Row],[Order Date]],"mmm")</f>
        <v>jun</v>
      </c>
      <c r="R653" s="19">
        <f>sales[[#This Row],[Ship Date]]-sales[[#This Row],[Order Date]]</f>
        <v>16</v>
      </c>
    </row>
    <row r="654" spans="1:18" x14ac:dyDescent="0.25">
      <c r="A654" s="8">
        <v>959855163</v>
      </c>
      <c r="B654" t="s">
        <v>818</v>
      </c>
      <c r="C654" s="1">
        <v>44001</v>
      </c>
      <c r="D654" s="1">
        <v>44010</v>
      </c>
      <c r="E654" t="s">
        <v>1163</v>
      </c>
      <c r="F654" t="s">
        <v>3</v>
      </c>
      <c r="G654" t="str">
        <f>VLOOKUP(sales[[#This Row],[Country]],countryregion[],2,0)</f>
        <v>Middle East and North Africa</v>
      </c>
      <c r="H654" t="s">
        <v>362</v>
      </c>
      <c r="I654" t="s">
        <v>1145</v>
      </c>
      <c r="J654">
        <v>1328</v>
      </c>
      <c r="K654" s="3">
        <f>VLOOKUP(sales[[#This Row],[Item Type]],typepricecost[],2,0)</f>
        <v>651.21</v>
      </c>
      <c r="L654" s="3">
        <f>VLOOKUP(sales[[#This Row],[Item Type]],typepricecost[],3,0)</f>
        <v>524.96</v>
      </c>
      <c r="M654" s="3">
        <f>sales[[#This Row],[Units Sold]]*sales[[#This Row],[Unit Price]]</f>
        <v>864806.88</v>
      </c>
      <c r="N654" s="3">
        <f>sales[[#This Row],[Units Sold]]*sales[[#This Row],[Unit Cost]]</f>
        <v>697146.88</v>
      </c>
      <c r="O654" s="3">
        <f>sales[[#This Row],[Total Sale]]-sales[[#This Row],[Total Cost]]</f>
        <v>167660</v>
      </c>
      <c r="P654" s="19">
        <f>YEAR(sales[[#This Row],[Order Date]])</f>
        <v>2020</v>
      </c>
      <c r="Q654" s="19" t="str">
        <f>TEXT(sales[[#This Row],[Order Date]],"mmm")</f>
        <v>jun</v>
      </c>
      <c r="R654" s="19">
        <f>sales[[#This Row],[Ship Date]]-sales[[#This Row],[Order Date]]</f>
        <v>9</v>
      </c>
    </row>
    <row r="655" spans="1:18" x14ac:dyDescent="0.25">
      <c r="A655" s="8">
        <v>706778657</v>
      </c>
      <c r="B655" t="s">
        <v>578</v>
      </c>
      <c r="C655" s="1">
        <v>44581</v>
      </c>
      <c r="D655" s="1">
        <v>44599</v>
      </c>
      <c r="E655" t="s">
        <v>1165</v>
      </c>
      <c r="F655" t="s">
        <v>6</v>
      </c>
      <c r="G655" t="str">
        <f>VLOOKUP(sales[[#This Row],[Country]],countryregion[],2,0)</f>
        <v>Asia</v>
      </c>
      <c r="H655" t="s">
        <v>176</v>
      </c>
      <c r="I655" t="s">
        <v>1153</v>
      </c>
      <c r="J655">
        <v>366</v>
      </c>
      <c r="K655" s="3">
        <f>VLOOKUP(sales[[#This Row],[Item Type]],typepricecost[],2,0)</f>
        <v>668.27</v>
      </c>
      <c r="L655" s="3">
        <f>VLOOKUP(sales[[#This Row],[Item Type]],typepricecost[],3,0)</f>
        <v>502.54</v>
      </c>
      <c r="M655" s="3">
        <f>sales[[#This Row],[Units Sold]]*sales[[#This Row],[Unit Price]]</f>
        <v>244586.82</v>
      </c>
      <c r="N655" s="3">
        <f>sales[[#This Row],[Units Sold]]*sales[[#This Row],[Unit Cost]]</f>
        <v>183929.64</v>
      </c>
      <c r="O655" s="3">
        <f>sales[[#This Row],[Total Sale]]-sales[[#This Row],[Total Cost]]</f>
        <v>60657.179999999993</v>
      </c>
      <c r="P655" s="19">
        <f>YEAR(sales[[#This Row],[Order Date]])</f>
        <v>2022</v>
      </c>
      <c r="Q655" s="19" t="str">
        <f>TEXT(sales[[#This Row],[Order Date]],"mmm")</f>
        <v>ene</v>
      </c>
      <c r="R655" s="19">
        <f>sales[[#This Row],[Ship Date]]-sales[[#This Row],[Order Date]]</f>
        <v>18</v>
      </c>
    </row>
    <row r="656" spans="1:18" x14ac:dyDescent="0.25">
      <c r="A656" s="8">
        <v>958153140</v>
      </c>
      <c r="B656" t="s">
        <v>819</v>
      </c>
      <c r="C656" s="1">
        <v>44710</v>
      </c>
      <c r="D656" s="1">
        <v>44713</v>
      </c>
      <c r="E656" t="s">
        <v>1166</v>
      </c>
      <c r="F656" t="s">
        <v>6</v>
      </c>
      <c r="G656" t="str">
        <f>VLOOKUP(sales[[#This Row],[Country]],countryregion[],2,0)</f>
        <v>Europe</v>
      </c>
      <c r="H656" t="s">
        <v>143</v>
      </c>
      <c r="I656" t="s">
        <v>1153</v>
      </c>
      <c r="J656">
        <v>7661</v>
      </c>
      <c r="K656" s="3">
        <f>VLOOKUP(sales[[#This Row],[Item Type]],typepricecost[],2,0)</f>
        <v>668.27</v>
      </c>
      <c r="L656" s="3">
        <f>VLOOKUP(sales[[#This Row],[Item Type]],typepricecost[],3,0)</f>
        <v>502.54</v>
      </c>
      <c r="M656" s="3">
        <f>sales[[#This Row],[Units Sold]]*sales[[#This Row],[Unit Price]]</f>
        <v>5119616.47</v>
      </c>
      <c r="N656" s="3">
        <f>sales[[#This Row],[Units Sold]]*sales[[#This Row],[Unit Cost]]</f>
        <v>3849958.94</v>
      </c>
      <c r="O656" s="3">
        <f>sales[[#This Row],[Total Sale]]-sales[[#This Row],[Total Cost]]</f>
        <v>1269657.5299999998</v>
      </c>
      <c r="P656" s="19">
        <f>YEAR(sales[[#This Row],[Order Date]])</f>
        <v>2022</v>
      </c>
      <c r="Q656" s="19" t="str">
        <f>TEXT(sales[[#This Row],[Order Date]],"mmm")</f>
        <v>may</v>
      </c>
      <c r="R656" s="19">
        <f>sales[[#This Row],[Ship Date]]-sales[[#This Row],[Order Date]]</f>
        <v>3</v>
      </c>
    </row>
    <row r="657" spans="1:18" x14ac:dyDescent="0.25">
      <c r="A657" s="8">
        <v>824964940</v>
      </c>
      <c r="B657" t="s">
        <v>820</v>
      </c>
      <c r="C657" s="1">
        <v>44558</v>
      </c>
      <c r="D657" s="1">
        <v>44597</v>
      </c>
      <c r="E657" t="s">
        <v>1166</v>
      </c>
      <c r="F657" t="s">
        <v>3</v>
      </c>
      <c r="G657" t="str">
        <f>VLOOKUP(sales[[#This Row],[Country]],countryregion[],2,0)</f>
        <v>Middle East and North Africa</v>
      </c>
      <c r="H657" t="s">
        <v>79</v>
      </c>
      <c r="I657" t="s">
        <v>1148</v>
      </c>
      <c r="J657">
        <v>4313</v>
      </c>
      <c r="K657" s="3">
        <f>VLOOKUP(sales[[#This Row],[Item Type]],typepricecost[],2,0)</f>
        <v>437.2</v>
      </c>
      <c r="L657" s="3">
        <f>VLOOKUP(sales[[#This Row],[Item Type]],typepricecost[],3,0)</f>
        <v>263.33</v>
      </c>
      <c r="M657" s="3">
        <f>sales[[#This Row],[Units Sold]]*sales[[#This Row],[Unit Price]]</f>
        <v>1885643.5999999999</v>
      </c>
      <c r="N657" s="3">
        <f>sales[[#This Row],[Units Sold]]*sales[[#This Row],[Unit Cost]]</f>
        <v>1135742.29</v>
      </c>
      <c r="O657" s="3">
        <f>sales[[#This Row],[Total Sale]]-sales[[#This Row],[Total Cost]]</f>
        <v>749901.30999999982</v>
      </c>
      <c r="P657" s="19">
        <f>YEAR(sales[[#This Row],[Order Date]])</f>
        <v>2021</v>
      </c>
      <c r="Q657" s="19" t="str">
        <f>TEXT(sales[[#This Row],[Order Date]],"mmm")</f>
        <v>dic</v>
      </c>
      <c r="R657" s="19">
        <f>sales[[#This Row],[Ship Date]]-sales[[#This Row],[Order Date]]</f>
        <v>39</v>
      </c>
    </row>
    <row r="658" spans="1:18" x14ac:dyDescent="0.25">
      <c r="A658" s="8">
        <v>388512885</v>
      </c>
      <c r="B658" t="s">
        <v>821</v>
      </c>
      <c r="C658" s="1">
        <v>43920</v>
      </c>
      <c r="D658" s="1">
        <v>43954</v>
      </c>
      <c r="E658" t="s">
        <v>1165</v>
      </c>
      <c r="F658" t="s">
        <v>6</v>
      </c>
      <c r="G658" t="str">
        <f>VLOOKUP(sales[[#This Row],[Country]],countryregion[],2,0)</f>
        <v>Europe</v>
      </c>
      <c r="H658" t="s">
        <v>213</v>
      </c>
      <c r="I658" t="s">
        <v>1148</v>
      </c>
      <c r="J658">
        <v>8451</v>
      </c>
      <c r="K658" s="3">
        <f>VLOOKUP(sales[[#This Row],[Item Type]],typepricecost[],2,0)</f>
        <v>437.2</v>
      </c>
      <c r="L658" s="3">
        <f>VLOOKUP(sales[[#This Row],[Item Type]],typepricecost[],3,0)</f>
        <v>263.33</v>
      </c>
      <c r="M658" s="3">
        <f>sales[[#This Row],[Units Sold]]*sales[[#This Row],[Unit Price]]</f>
        <v>3694777.1999999997</v>
      </c>
      <c r="N658" s="3">
        <f>sales[[#This Row],[Units Sold]]*sales[[#This Row],[Unit Cost]]</f>
        <v>2225401.83</v>
      </c>
      <c r="O658" s="3">
        <f>sales[[#This Row],[Total Sale]]-sales[[#This Row],[Total Cost]]</f>
        <v>1469375.3699999996</v>
      </c>
      <c r="P658" s="19">
        <f>YEAR(sales[[#This Row],[Order Date]])</f>
        <v>2020</v>
      </c>
      <c r="Q658" s="19" t="str">
        <f>TEXT(sales[[#This Row],[Order Date]],"mmm")</f>
        <v>mar</v>
      </c>
      <c r="R658" s="19">
        <f>sales[[#This Row],[Ship Date]]-sales[[#This Row],[Order Date]]</f>
        <v>34</v>
      </c>
    </row>
    <row r="659" spans="1:18" x14ac:dyDescent="0.25">
      <c r="A659" s="8">
        <v>250408303</v>
      </c>
      <c r="B659" t="s">
        <v>822</v>
      </c>
      <c r="C659" s="1">
        <v>44826</v>
      </c>
      <c r="D659" s="1">
        <v>44841</v>
      </c>
      <c r="E659" t="s">
        <v>1166</v>
      </c>
      <c r="F659" t="s">
        <v>3</v>
      </c>
      <c r="G659" t="str">
        <f>VLOOKUP(sales[[#This Row],[Country]],countryregion[],2,0)</f>
        <v>Europe</v>
      </c>
      <c r="H659" t="s">
        <v>147</v>
      </c>
      <c r="I659" t="s">
        <v>1145</v>
      </c>
      <c r="J659">
        <v>236</v>
      </c>
      <c r="K659" s="3">
        <f>VLOOKUP(sales[[#This Row],[Item Type]],typepricecost[],2,0)</f>
        <v>651.21</v>
      </c>
      <c r="L659" s="3">
        <f>VLOOKUP(sales[[#This Row],[Item Type]],typepricecost[],3,0)</f>
        <v>524.96</v>
      </c>
      <c r="M659" s="3">
        <f>sales[[#This Row],[Units Sold]]*sales[[#This Row],[Unit Price]]</f>
        <v>153685.56</v>
      </c>
      <c r="N659" s="3">
        <f>sales[[#This Row],[Units Sold]]*sales[[#This Row],[Unit Cost]]</f>
        <v>123890.56000000001</v>
      </c>
      <c r="O659" s="3">
        <f>sales[[#This Row],[Total Sale]]-sales[[#This Row],[Total Cost]]</f>
        <v>29794.999999999985</v>
      </c>
      <c r="P659" s="19">
        <f>YEAR(sales[[#This Row],[Order Date]])</f>
        <v>2022</v>
      </c>
      <c r="Q659" s="19" t="str">
        <f>TEXT(sales[[#This Row],[Order Date]],"mmm")</f>
        <v>sep</v>
      </c>
      <c r="R659" s="19">
        <f>sales[[#This Row],[Ship Date]]-sales[[#This Row],[Order Date]]</f>
        <v>15</v>
      </c>
    </row>
    <row r="660" spans="1:18" x14ac:dyDescent="0.25">
      <c r="A660" s="8">
        <v>182575023</v>
      </c>
      <c r="B660" t="s">
        <v>823</v>
      </c>
      <c r="C660" s="1">
        <v>44752</v>
      </c>
      <c r="D660" s="1">
        <v>44797</v>
      </c>
      <c r="E660" t="s">
        <v>1166</v>
      </c>
      <c r="F660" t="s">
        <v>3</v>
      </c>
      <c r="G660" t="str">
        <f>VLOOKUP(sales[[#This Row],[Country]],countryregion[],2,0)</f>
        <v>Middle East and North Africa</v>
      </c>
      <c r="H660" t="s">
        <v>73</v>
      </c>
      <c r="I660" t="s">
        <v>2</v>
      </c>
      <c r="J660">
        <v>6861</v>
      </c>
      <c r="K660" s="3">
        <f>VLOOKUP(sales[[#This Row],[Item Type]],typepricecost[],2,0)</f>
        <v>152.58000000000001</v>
      </c>
      <c r="L660" s="3">
        <f>VLOOKUP(sales[[#This Row],[Item Type]],typepricecost[],3,0)</f>
        <v>97.44</v>
      </c>
      <c r="M660" s="3">
        <f>sales[[#This Row],[Units Sold]]*sales[[#This Row],[Unit Price]]</f>
        <v>1046851.3800000001</v>
      </c>
      <c r="N660" s="3">
        <f>sales[[#This Row],[Units Sold]]*sales[[#This Row],[Unit Cost]]</f>
        <v>668535.84</v>
      </c>
      <c r="O660" s="3">
        <f>sales[[#This Row],[Total Sale]]-sales[[#This Row],[Total Cost]]</f>
        <v>378315.54000000015</v>
      </c>
      <c r="P660" s="19">
        <f>YEAR(sales[[#This Row],[Order Date]])</f>
        <v>2022</v>
      </c>
      <c r="Q660" s="19" t="str">
        <f>TEXT(sales[[#This Row],[Order Date]],"mmm")</f>
        <v>jul</v>
      </c>
      <c r="R660" s="19">
        <f>sales[[#This Row],[Ship Date]]-sales[[#This Row],[Order Date]]</f>
        <v>45</v>
      </c>
    </row>
    <row r="661" spans="1:18" x14ac:dyDescent="0.25">
      <c r="A661" s="8">
        <v>477249372</v>
      </c>
      <c r="B661" t="s">
        <v>824</v>
      </c>
      <c r="C661" s="1">
        <v>44457</v>
      </c>
      <c r="D661" s="1">
        <v>44506</v>
      </c>
      <c r="E661" t="s">
        <v>1166</v>
      </c>
      <c r="F661" t="s">
        <v>3</v>
      </c>
      <c r="G661" t="str">
        <f>VLOOKUP(sales[[#This Row],[Country]],countryregion[],2,0)</f>
        <v>Europe</v>
      </c>
      <c r="H661" t="s">
        <v>108</v>
      </c>
      <c r="I661" t="s">
        <v>1152</v>
      </c>
      <c r="J661">
        <v>7549</v>
      </c>
      <c r="K661" s="3">
        <f>VLOOKUP(sales[[#This Row],[Item Type]],typepricecost[],2,0)</f>
        <v>109.28</v>
      </c>
      <c r="L661" s="3">
        <f>VLOOKUP(sales[[#This Row],[Item Type]],typepricecost[],3,0)</f>
        <v>35.840000000000003</v>
      </c>
      <c r="M661" s="3">
        <f>sales[[#This Row],[Units Sold]]*sales[[#This Row],[Unit Price]]</f>
        <v>824954.72</v>
      </c>
      <c r="N661" s="3">
        <f>sales[[#This Row],[Units Sold]]*sales[[#This Row],[Unit Cost]]</f>
        <v>270556.16000000003</v>
      </c>
      <c r="O661" s="3">
        <f>sales[[#This Row],[Total Sale]]-sales[[#This Row],[Total Cost]]</f>
        <v>554398.55999999994</v>
      </c>
      <c r="P661" s="19">
        <f>YEAR(sales[[#This Row],[Order Date]])</f>
        <v>2021</v>
      </c>
      <c r="Q661" s="19" t="str">
        <f>TEXT(sales[[#This Row],[Order Date]],"mmm")</f>
        <v>sep</v>
      </c>
      <c r="R661" s="19">
        <f>sales[[#This Row],[Ship Date]]-sales[[#This Row],[Order Date]]</f>
        <v>49</v>
      </c>
    </row>
    <row r="662" spans="1:18" x14ac:dyDescent="0.25">
      <c r="A662" s="8">
        <v>596980178</v>
      </c>
      <c r="B662" t="s">
        <v>825</v>
      </c>
      <c r="C662" s="1">
        <v>44322</v>
      </c>
      <c r="D662" s="1">
        <v>44364</v>
      </c>
      <c r="E662" t="s">
        <v>1165</v>
      </c>
      <c r="F662" t="s">
        <v>3</v>
      </c>
      <c r="G662" t="str">
        <f>VLOOKUP(sales[[#This Row],[Country]],countryregion[],2,0)</f>
        <v>Sub-Saharan Africa</v>
      </c>
      <c r="H662" t="s">
        <v>215</v>
      </c>
      <c r="I662" t="s">
        <v>1149</v>
      </c>
      <c r="J662">
        <v>8556</v>
      </c>
      <c r="K662" s="3">
        <f>VLOOKUP(sales[[#This Row],[Item Type]],typepricecost[],2,0)</f>
        <v>205.7</v>
      </c>
      <c r="L662" s="3">
        <f>VLOOKUP(sales[[#This Row],[Item Type]],typepricecost[],3,0)</f>
        <v>117.11</v>
      </c>
      <c r="M662" s="3">
        <f>sales[[#This Row],[Units Sold]]*sales[[#This Row],[Unit Price]]</f>
        <v>1759969.2</v>
      </c>
      <c r="N662" s="3">
        <f>sales[[#This Row],[Units Sold]]*sales[[#This Row],[Unit Cost]]</f>
        <v>1001993.16</v>
      </c>
      <c r="O662" s="3">
        <f>sales[[#This Row],[Total Sale]]-sales[[#This Row],[Total Cost]]</f>
        <v>757976.03999999992</v>
      </c>
      <c r="P662" s="19">
        <f>YEAR(sales[[#This Row],[Order Date]])</f>
        <v>2021</v>
      </c>
      <c r="Q662" s="19" t="str">
        <f>TEXT(sales[[#This Row],[Order Date]],"mmm")</f>
        <v>may</v>
      </c>
      <c r="R662" s="19">
        <f>sales[[#This Row],[Ship Date]]-sales[[#This Row],[Order Date]]</f>
        <v>42</v>
      </c>
    </row>
    <row r="663" spans="1:18" x14ac:dyDescent="0.25">
      <c r="A663" s="8">
        <v>524628770</v>
      </c>
      <c r="B663" t="s">
        <v>769</v>
      </c>
      <c r="C663" s="1">
        <v>43831</v>
      </c>
      <c r="D663" s="1">
        <v>43833</v>
      </c>
      <c r="E663" t="s">
        <v>1163</v>
      </c>
      <c r="F663" t="s">
        <v>6</v>
      </c>
      <c r="G663" t="str">
        <f>VLOOKUP(sales[[#This Row],[Country]],countryregion[],2,0)</f>
        <v>Sub-Saharan Africa</v>
      </c>
      <c r="H663" t="s">
        <v>258</v>
      </c>
      <c r="I663" t="s">
        <v>1150</v>
      </c>
      <c r="J663">
        <v>8166</v>
      </c>
      <c r="K663" s="3">
        <f>VLOOKUP(sales[[#This Row],[Item Type]],typepricecost[],2,0)</f>
        <v>255.28</v>
      </c>
      <c r="L663" s="3">
        <f>VLOOKUP(sales[[#This Row],[Item Type]],typepricecost[],3,0)</f>
        <v>159.41999999999999</v>
      </c>
      <c r="M663" s="3">
        <f>sales[[#This Row],[Units Sold]]*sales[[#This Row],[Unit Price]]</f>
        <v>2084616.48</v>
      </c>
      <c r="N663" s="3">
        <f>sales[[#This Row],[Units Sold]]*sales[[#This Row],[Unit Cost]]</f>
        <v>1301823.72</v>
      </c>
      <c r="O663" s="3">
        <f>sales[[#This Row],[Total Sale]]-sales[[#This Row],[Total Cost]]</f>
        <v>782792.76</v>
      </c>
      <c r="P663" s="19">
        <f>YEAR(sales[[#This Row],[Order Date]])</f>
        <v>2020</v>
      </c>
      <c r="Q663" s="19" t="str">
        <f>TEXT(sales[[#This Row],[Order Date]],"mmm")</f>
        <v>ene</v>
      </c>
      <c r="R663" s="19">
        <f>sales[[#This Row],[Ship Date]]-sales[[#This Row],[Order Date]]</f>
        <v>2</v>
      </c>
    </row>
    <row r="664" spans="1:18" x14ac:dyDescent="0.25">
      <c r="A664" s="8">
        <v>313368976</v>
      </c>
      <c r="B664" t="s">
        <v>826</v>
      </c>
      <c r="C664" s="1">
        <v>44183</v>
      </c>
      <c r="D664" s="1">
        <v>44229</v>
      </c>
      <c r="E664" t="s">
        <v>1164</v>
      </c>
      <c r="F664" t="s">
        <v>6</v>
      </c>
      <c r="G664" t="str">
        <f>VLOOKUP(sales[[#This Row],[Country]],countryregion[],2,0)</f>
        <v>Sub-Saharan Africa</v>
      </c>
      <c r="H664" t="s">
        <v>388</v>
      </c>
      <c r="I664" t="s">
        <v>1148</v>
      </c>
      <c r="J664">
        <v>1698</v>
      </c>
      <c r="K664" s="3">
        <f>VLOOKUP(sales[[#This Row],[Item Type]],typepricecost[],2,0)</f>
        <v>437.2</v>
      </c>
      <c r="L664" s="3">
        <f>VLOOKUP(sales[[#This Row],[Item Type]],typepricecost[],3,0)</f>
        <v>263.33</v>
      </c>
      <c r="M664" s="3">
        <f>sales[[#This Row],[Units Sold]]*sales[[#This Row],[Unit Price]]</f>
        <v>742365.6</v>
      </c>
      <c r="N664" s="3">
        <f>sales[[#This Row],[Units Sold]]*sales[[#This Row],[Unit Cost]]</f>
        <v>447134.33999999997</v>
      </c>
      <c r="O664" s="3">
        <f>sales[[#This Row],[Total Sale]]-sales[[#This Row],[Total Cost]]</f>
        <v>295231.26</v>
      </c>
      <c r="P664" s="19">
        <f>YEAR(sales[[#This Row],[Order Date]])</f>
        <v>2020</v>
      </c>
      <c r="Q664" s="19" t="str">
        <f>TEXT(sales[[#This Row],[Order Date]],"mmm")</f>
        <v>dic</v>
      </c>
      <c r="R664" s="19">
        <f>sales[[#This Row],[Ship Date]]-sales[[#This Row],[Order Date]]</f>
        <v>46</v>
      </c>
    </row>
    <row r="665" spans="1:18" x14ac:dyDescent="0.25">
      <c r="A665" s="8">
        <v>536687123</v>
      </c>
      <c r="B665" t="s">
        <v>827</v>
      </c>
      <c r="C665" s="1">
        <v>44633</v>
      </c>
      <c r="D665" s="1">
        <v>44635</v>
      </c>
      <c r="E665" t="s">
        <v>1164</v>
      </c>
      <c r="F665" t="s">
        <v>3</v>
      </c>
      <c r="G665" t="str">
        <f>VLOOKUP(sales[[#This Row],[Country]],countryregion[],2,0)</f>
        <v>Middle East and North Africa</v>
      </c>
      <c r="H665" t="s">
        <v>475</v>
      </c>
      <c r="I665" t="s">
        <v>2</v>
      </c>
      <c r="J665">
        <v>6501</v>
      </c>
      <c r="K665" s="3">
        <f>VLOOKUP(sales[[#This Row],[Item Type]],typepricecost[],2,0)</f>
        <v>152.58000000000001</v>
      </c>
      <c r="L665" s="3">
        <f>VLOOKUP(sales[[#This Row],[Item Type]],typepricecost[],3,0)</f>
        <v>97.44</v>
      </c>
      <c r="M665" s="3">
        <f>sales[[#This Row],[Units Sold]]*sales[[#This Row],[Unit Price]]</f>
        <v>991922.58000000007</v>
      </c>
      <c r="N665" s="3">
        <f>sales[[#This Row],[Units Sold]]*sales[[#This Row],[Unit Cost]]</f>
        <v>633457.43999999994</v>
      </c>
      <c r="O665" s="3">
        <f>sales[[#This Row],[Total Sale]]-sales[[#This Row],[Total Cost]]</f>
        <v>358465.14000000013</v>
      </c>
      <c r="P665" s="19">
        <f>YEAR(sales[[#This Row],[Order Date]])</f>
        <v>2022</v>
      </c>
      <c r="Q665" s="19" t="str">
        <f>TEXT(sales[[#This Row],[Order Date]],"mmm")</f>
        <v>mar</v>
      </c>
      <c r="R665" s="19">
        <f>sales[[#This Row],[Ship Date]]-sales[[#This Row],[Order Date]]</f>
        <v>2</v>
      </c>
    </row>
    <row r="666" spans="1:18" x14ac:dyDescent="0.25">
      <c r="A666" s="8">
        <v>938382041</v>
      </c>
      <c r="B666" t="s">
        <v>828</v>
      </c>
      <c r="C666" s="1">
        <v>44063</v>
      </c>
      <c r="D666" s="1">
        <v>44103</v>
      </c>
      <c r="E666" t="s">
        <v>1164</v>
      </c>
      <c r="F666" t="s">
        <v>6</v>
      </c>
      <c r="G666" t="str">
        <f>VLOOKUP(sales[[#This Row],[Country]],countryregion[],2,0)</f>
        <v>Central America and the Caribbean</v>
      </c>
      <c r="H666" t="s">
        <v>196</v>
      </c>
      <c r="I666" t="s">
        <v>1147</v>
      </c>
      <c r="J666">
        <v>6954</v>
      </c>
      <c r="K666" s="3">
        <f>VLOOKUP(sales[[#This Row],[Item Type]],typepricecost[],2,0)</f>
        <v>9.33</v>
      </c>
      <c r="L666" s="3">
        <f>VLOOKUP(sales[[#This Row],[Item Type]],typepricecost[],3,0)</f>
        <v>6.92</v>
      </c>
      <c r="M666" s="3">
        <f>sales[[#This Row],[Units Sold]]*sales[[#This Row],[Unit Price]]</f>
        <v>64880.82</v>
      </c>
      <c r="N666" s="3">
        <f>sales[[#This Row],[Units Sold]]*sales[[#This Row],[Unit Cost]]</f>
        <v>48121.68</v>
      </c>
      <c r="O666" s="3">
        <f>sales[[#This Row],[Total Sale]]-sales[[#This Row],[Total Cost]]</f>
        <v>16759.14</v>
      </c>
      <c r="P666" s="19">
        <f>YEAR(sales[[#This Row],[Order Date]])</f>
        <v>2020</v>
      </c>
      <c r="Q666" s="19" t="str">
        <f>TEXT(sales[[#This Row],[Order Date]],"mmm")</f>
        <v>ago</v>
      </c>
      <c r="R666" s="19">
        <f>sales[[#This Row],[Ship Date]]-sales[[#This Row],[Order Date]]</f>
        <v>40</v>
      </c>
    </row>
    <row r="667" spans="1:18" x14ac:dyDescent="0.25">
      <c r="A667" s="8">
        <v>882565057</v>
      </c>
      <c r="B667" t="s">
        <v>829</v>
      </c>
      <c r="C667" s="1">
        <v>44632</v>
      </c>
      <c r="D667" s="1">
        <v>44670</v>
      </c>
      <c r="E667" t="s">
        <v>1163</v>
      </c>
      <c r="F667" t="s">
        <v>3</v>
      </c>
      <c r="G667" t="str">
        <f>VLOOKUP(sales[[#This Row],[Country]],countryregion[],2,0)</f>
        <v>Middle East and North Africa</v>
      </c>
      <c r="H667" t="s">
        <v>275</v>
      </c>
      <c r="I667" t="s">
        <v>1153</v>
      </c>
      <c r="J667">
        <v>9468</v>
      </c>
      <c r="K667" s="3">
        <f>VLOOKUP(sales[[#This Row],[Item Type]],typepricecost[],2,0)</f>
        <v>668.27</v>
      </c>
      <c r="L667" s="3">
        <f>VLOOKUP(sales[[#This Row],[Item Type]],typepricecost[],3,0)</f>
        <v>502.54</v>
      </c>
      <c r="M667" s="3">
        <f>sales[[#This Row],[Units Sold]]*sales[[#This Row],[Unit Price]]</f>
        <v>6327180.3599999994</v>
      </c>
      <c r="N667" s="3">
        <f>sales[[#This Row],[Units Sold]]*sales[[#This Row],[Unit Cost]]</f>
        <v>4758048.72</v>
      </c>
      <c r="O667" s="3">
        <f>sales[[#This Row],[Total Sale]]-sales[[#This Row],[Total Cost]]</f>
        <v>1569131.6399999997</v>
      </c>
      <c r="P667" s="19">
        <f>YEAR(sales[[#This Row],[Order Date]])</f>
        <v>2022</v>
      </c>
      <c r="Q667" s="19" t="str">
        <f>TEXT(sales[[#This Row],[Order Date]],"mmm")</f>
        <v>mar</v>
      </c>
      <c r="R667" s="19">
        <f>sales[[#This Row],[Ship Date]]-sales[[#This Row],[Order Date]]</f>
        <v>38</v>
      </c>
    </row>
    <row r="668" spans="1:18" x14ac:dyDescent="0.25">
      <c r="A668" s="8">
        <v>703659999</v>
      </c>
      <c r="B668" t="s">
        <v>830</v>
      </c>
      <c r="C668" s="1">
        <v>43948</v>
      </c>
      <c r="D668" s="1">
        <v>43965</v>
      </c>
      <c r="E668" t="s">
        <v>1165</v>
      </c>
      <c r="F668" t="s">
        <v>6</v>
      </c>
      <c r="G668" t="str">
        <f>VLOOKUP(sales[[#This Row],[Country]],countryregion[],2,0)</f>
        <v>Europe</v>
      </c>
      <c r="H668" t="s">
        <v>345</v>
      </c>
      <c r="I668" t="s">
        <v>1149</v>
      </c>
      <c r="J668">
        <v>7485</v>
      </c>
      <c r="K668" s="3">
        <f>VLOOKUP(sales[[#This Row],[Item Type]],typepricecost[],2,0)</f>
        <v>205.7</v>
      </c>
      <c r="L668" s="3">
        <f>VLOOKUP(sales[[#This Row],[Item Type]],typepricecost[],3,0)</f>
        <v>117.11</v>
      </c>
      <c r="M668" s="3">
        <f>sales[[#This Row],[Units Sold]]*sales[[#This Row],[Unit Price]]</f>
        <v>1539664.5</v>
      </c>
      <c r="N668" s="3">
        <f>sales[[#This Row],[Units Sold]]*sales[[#This Row],[Unit Cost]]</f>
        <v>876568.35</v>
      </c>
      <c r="O668" s="3">
        <f>sales[[#This Row],[Total Sale]]-sales[[#This Row],[Total Cost]]</f>
        <v>663096.15</v>
      </c>
      <c r="P668" s="19">
        <f>YEAR(sales[[#This Row],[Order Date]])</f>
        <v>2020</v>
      </c>
      <c r="Q668" s="19" t="str">
        <f>TEXT(sales[[#This Row],[Order Date]],"mmm")</f>
        <v>abr</v>
      </c>
      <c r="R668" s="19">
        <f>sales[[#This Row],[Ship Date]]-sales[[#This Row],[Order Date]]</f>
        <v>17</v>
      </c>
    </row>
    <row r="669" spans="1:18" x14ac:dyDescent="0.25">
      <c r="A669" s="8">
        <v>356403195</v>
      </c>
      <c r="B669" t="s">
        <v>831</v>
      </c>
      <c r="C669" s="1">
        <v>43945</v>
      </c>
      <c r="D669" s="1">
        <v>43954</v>
      </c>
      <c r="E669" t="s">
        <v>1166</v>
      </c>
      <c r="F669" t="s">
        <v>6</v>
      </c>
      <c r="G669" t="str">
        <f>VLOOKUP(sales[[#This Row],[Country]],countryregion[],2,0)</f>
        <v>Australia and Oceania</v>
      </c>
      <c r="H669" t="s">
        <v>86</v>
      </c>
      <c r="I669" t="s">
        <v>1154</v>
      </c>
      <c r="J669">
        <v>6480</v>
      </c>
      <c r="K669" s="3">
        <f>VLOOKUP(sales[[#This Row],[Item Type]],typepricecost[],2,0)</f>
        <v>81.73</v>
      </c>
      <c r="L669" s="3">
        <f>VLOOKUP(sales[[#This Row],[Item Type]],typepricecost[],3,0)</f>
        <v>56.67</v>
      </c>
      <c r="M669" s="3">
        <f>sales[[#This Row],[Units Sold]]*sales[[#This Row],[Unit Price]]</f>
        <v>529610.4</v>
      </c>
      <c r="N669" s="3">
        <f>sales[[#This Row],[Units Sold]]*sales[[#This Row],[Unit Cost]]</f>
        <v>367221.60000000003</v>
      </c>
      <c r="O669" s="3">
        <f>sales[[#This Row],[Total Sale]]-sales[[#This Row],[Total Cost]]</f>
        <v>162388.79999999999</v>
      </c>
      <c r="P669" s="19">
        <f>YEAR(sales[[#This Row],[Order Date]])</f>
        <v>2020</v>
      </c>
      <c r="Q669" s="19" t="str">
        <f>TEXT(sales[[#This Row],[Order Date]],"mmm")</f>
        <v>abr</v>
      </c>
      <c r="R669" s="19">
        <f>sales[[#This Row],[Ship Date]]-sales[[#This Row],[Order Date]]</f>
        <v>9</v>
      </c>
    </row>
    <row r="670" spans="1:18" x14ac:dyDescent="0.25">
      <c r="A670" s="8">
        <v>765843474</v>
      </c>
      <c r="B670" t="s">
        <v>832</v>
      </c>
      <c r="C670" s="1">
        <v>44089</v>
      </c>
      <c r="D670" s="1">
        <v>44125</v>
      </c>
      <c r="E670" t="s">
        <v>1166</v>
      </c>
      <c r="F670" t="s">
        <v>3</v>
      </c>
      <c r="G670" t="str">
        <f>VLOOKUP(sales[[#This Row],[Country]],countryregion[],2,0)</f>
        <v>Europe</v>
      </c>
      <c r="H670" t="s">
        <v>243</v>
      </c>
      <c r="I670" t="s">
        <v>1149</v>
      </c>
      <c r="J670">
        <v>8958</v>
      </c>
      <c r="K670" s="3">
        <f>VLOOKUP(sales[[#This Row],[Item Type]],typepricecost[],2,0)</f>
        <v>205.7</v>
      </c>
      <c r="L670" s="3">
        <f>VLOOKUP(sales[[#This Row],[Item Type]],typepricecost[],3,0)</f>
        <v>117.11</v>
      </c>
      <c r="M670" s="3">
        <f>sales[[#This Row],[Units Sold]]*sales[[#This Row],[Unit Price]]</f>
        <v>1842660.5999999999</v>
      </c>
      <c r="N670" s="3">
        <f>sales[[#This Row],[Units Sold]]*sales[[#This Row],[Unit Cost]]</f>
        <v>1049071.3799999999</v>
      </c>
      <c r="O670" s="3">
        <f>sales[[#This Row],[Total Sale]]-sales[[#This Row],[Total Cost]]</f>
        <v>793589.22</v>
      </c>
      <c r="P670" s="19">
        <f>YEAR(sales[[#This Row],[Order Date]])</f>
        <v>2020</v>
      </c>
      <c r="Q670" s="19" t="str">
        <f>TEXT(sales[[#This Row],[Order Date]],"mmm")</f>
        <v>sep</v>
      </c>
      <c r="R670" s="19">
        <f>sales[[#This Row],[Ship Date]]-sales[[#This Row],[Order Date]]</f>
        <v>36</v>
      </c>
    </row>
    <row r="671" spans="1:18" x14ac:dyDescent="0.25">
      <c r="A671" s="8">
        <v>677342164</v>
      </c>
      <c r="B671" t="s">
        <v>833</v>
      </c>
      <c r="C671" s="1">
        <v>43997</v>
      </c>
      <c r="D671" s="1">
        <v>44027</v>
      </c>
      <c r="E671" t="s">
        <v>1166</v>
      </c>
      <c r="F671" t="s">
        <v>6</v>
      </c>
      <c r="G671" t="str">
        <f>VLOOKUP(sales[[#This Row],[Country]],countryregion[],2,0)</f>
        <v>Sub-Saharan Africa</v>
      </c>
      <c r="H671" t="s">
        <v>778</v>
      </c>
      <c r="I671" t="s">
        <v>1155</v>
      </c>
      <c r="J671">
        <v>9453</v>
      </c>
      <c r="K671" s="3">
        <f>VLOOKUP(sales[[#This Row],[Item Type]],typepricecost[],2,0)</f>
        <v>421.89</v>
      </c>
      <c r="L671" s="3">
        <f>VLOOKUP(sales[[#This Row],[Item Type]],typepricecost[],3,0)</f>
        <v>364.69</v>
      </c>
      <c r="M671" s="3">
        <f>sales[[#This Row],[Units Sold]]*sales[[#This Row],[Unit Price]]</f>
        <v>3988126.17</v>
      </c>
      <c r="N671" s="3">
        <f>sales[[#This Row],[Units Sold]]*sales[[#This Row],[Unit Cost]]</f>
        <v>3447414.57</v>
      </c>
      <c r="O671" s="3">
        <f>sales[[#This Row],[Total Sale]]-sales[[#This Row],[Total Cost]]</f>
        <v>540711.60000000009</v>
      </c>
      <c r="P671" s="19">
        <f>YEAR(sales[[#This Row],[Order Date]])</f>
        <v>2020</v>
      </c>
      <c r="Q671" s="19" t="str">
        <f>TEXT(sales[[#This Row],[Order Date]],"mmm")</f>
        <v>jun</v>
      </c>
      <c r="R671" s="19">
        <f>sales[[#This Row],[Ship Date]]-sales[[#This Row],[Order Date]]</f>
        <v>30</v>
      </c>
    </row>
    <row r="672" spans="1:18" x14ac:dyDescent="0.25">
      <c r="A672" s="8">
        <v>706573092</v>
      </c>
      <c r="B672" t="s">
        <v>834</v>
      </c>
      <c r="C672" s="1">
        <v>43951</v>
      </c>
      <c r="D672" s="1">
        <v>43966</v>
      </c>
      <c r="E672" t="s">
        <v>1164</v>
      </c>
      <c r="F672" t="s">
        <v>3</v>
      </c>
      <c r="G672" t="str">
        <f>VLOOKUP(sales[[#This Row],[Country]],countryregion[],2,0)</f>
        <v>Australia and Oceania</v>
      </c>
      <c r="H672" t="s">
        <v>348</v>
      </c>
      <c r="I672" t="s">
        <v>1153</v>
      </c>
      <c r="J672">
        <v>9535</v>
      </c>
      <c r="K672" s="3">
        <f>VLOOKUP(sales[[#This Row],[Item Type]],typepricecost[],2,0)</f>
        <v>668.27</v>
      </c>
      <c r="L672" s="3">
        <f>VLOOKUP(sales[[#This Row],[Item Type]],typepricecost[],3,0)</f>
        <v>502.54</v>
      </c>
      <c r="M672" s="3">
        <f>sales[[#This Row],[Units Sold]]*sales[[#This Row],[Unit Price]]</f>
        <v>6371954.4500000002</v>
      </c>
      <c r="N672" s="3">
        <f>sales[[#This Row],[Units Sold]]*sales[[#This Row],[Unit Cost]]</f>
        <v>4791718.9000000004</v>
      </c>
      <c r="O672" s="3">
        <f>sales[[#This Row],[Total Sale]]-sales[[#This Row],[Total Cost]]</f>
        <v>1580235.5499999998</v>
      </c>
      <c r="P672" s="19">
        <f>YEAR(sales[[#This Row],[Order Date]])</f>
        <v>2020</v>
      </c>
      <c r="Q672" s="19" t="str">
        <f>TEXT(sales[[#This Row],[Order Date]],"mmm")</f>
        <v>abr</v>
      </c>
      <c r="R672" s="19">
        <f>sales[[#This Row],[Ship Date]]-sales[[#This Row],[Order Date]]</f>
        <v>15</v>
      </c>
    </row>
    <row r="673" spans="1:18" x14ac:dyDescent="0.25">
      <c r="A673" s="8">
        <v>189522588</v>
      </c>
      <c r="B673" t="s">
        <v>835</v>
      </c>
      <c r="C673" s="1">
        <v>44383</v>
      </c>
      <c r="D673" s="1">
        <v>44409</v>
      </c>
      <c r="E673" t="s">
        <v>1166</v>
      </c>
      <c r="F673" t="s">
        <v>3</v>
      </c>
      <c r="G673" t="str">
        <f>VLOOKUP(sales[[#This Row],[Country]],countryregion[],2,0)</f>
        <v>Asia</v>
      </c>
      <c r="H673" t="s">
        <v>48</v>
      </c>
      <c r="I673" t="s">
        <v>1149</v>
      </c>
      <c r="J673">
        <v>2800</v>
      </c>
      <c r="K673" s="3">
        <f>VLOOKUP(sales[[#This Row],[Item Type]],typepricecost[],2,0)</f>
        <v>205.7</v>
      </c>
      <c r="L673" s="3">
        <f>VLOOKUP(sales[[#This Row],[Item Type]],typepricecost[],3,0)</f>
        <v>117.11</v>
      </c>
      <c r="M673" s="3">
        <f>sales[[#This Row],[Units Sold]]*sales[[#This Row],[Unit Price]]</f>
        <v>575960</v>
      </c>
      <c r="N673" s="3">
        <f>sales[[#This Row],[Units Sold]]*sales[[#This Row],[Unit Cost]]</f>
        <v>327908</v>
      </c>
      <c r="O673" s="3">
        <f>sales[[#This Row],[Total Sale]]-sales[[#This Row],[Total Cost]]</f>
        <v>248052</v>
      </c>
      <c r="P673" s="19">
        <f>YEAR(sales[[#This Row],[Order Date]])</f>
        <v>2021</v>
      </c>
      <c r="Q673" s="19" t="str">
        <f>TEXT(sales[[#This Row],[Order Date]],"mmm")</f>
        <v>jul</v>
      </c>
      <c r="R673" s="19">
        <f>sales[[#This Row],[Ship Date]]-sales[[#This Row],[Order Date]]</f>
        <v>26</v>
      </c>
    </row>
    <row r="674" spans="1:18" x14ac:dyDescent="0.25">
      <c r="A674" s="8">
        <v>332489478</v>
      </c>
      <c r="B674" t="s">
        <v>395</v>
      </c>
      <c r="C674" s="1">
        <v>44304</v>
      </c>
      <c r="D674" s="1">
        <v>44342</v>
      </c>
      <c r="E674" t="s">
        <v>1166</v>
      </c>
      <c r="F674" t="s">
        <v>6</v>
      </c>
      <c r="G674" t="str">
        <f>VLOOKUP(sales[[#This Row],[Country]],countryregion[],2,0)</f>
        <v>Central America and the Caribbean</v>
      </c>
      <c r="H674" t="s">
        <v>574</v>
      </c>
      <c r="I674" t="s">
        <v>1153</v>
      </c>
      <c r="J674">
        <v>9880</v>
      </c>
      <c r="K674" s="3">
        <f>VLOOKUP(sales[[#This Row],[Item Type]],typepricecost[],2,0)</f>
        <v>668.27</v>
      </c>
      <c r="L674" s="3">
        <f>VLOOKUP(sales[[#This Row],[Item Type]],typepricecost[],3,0)</f>
        <v>502.54</v>
      </c>
      <c r="M674" s="3">
        <f>sales[[#This Row],[Units Sold]]*sales[[#This Row],[Unit Price]]</f>
        <v>6602507.5999999996</v>
      </c>
      <c r="N674" s="3">
        <f>sales[[#This Row],[Units Sold]]*sales[[#This Row],[Unit Cost]]</f>
        <v>4965095.2</v>
      </c>
      <c r="O674" s="3">
        <f>sales[[#This Row],[Total Sale]]-sales[[#This Row],[Total Cost]]</f>
        <v>1637412.3999999994</v>
      </c>
      <c r="P674" s="19">
        <f>YEAR(sales[[#This Row],[Order Date]])</f>
        <v>2021</v>
      </c>
      <c r="Q674" s="19" t="str">
        <f>TEXT(sales[[#This Row],[Order Date]],"mmm")</f>
        <v>abr</v>
      </c>
      <c r="R674" s="19">
        <f>sales[[#This Row],[Ship Date]]-sales[[#This Row],[Order Date]]</f>
        <v>38</v>
      </c>
    </row>
    <row r="675" spans="1:18" x14ac:dyDescent="0.25">
      <c r="A675" s="8">
        <v>162085092</v>
      </c>
      <c r="B675" t="s">
        <v>836</v>
      </c>
      <c r="C675" s="1">
        <v>43916</v>
      </c>
      <c r="D675" s="1">
        <v>43953</v>
      </c>
      <c r="E675" t="s">
        <v>1164</v>
      </c>
      <c r="F675" t="s">
        <v>6</v>
      </c>
      <c r="G675" t="str">
        <f>VLOOKUP(sales[[#This Row],[Country]],countryregion[],2,0)</f>
        <v>Sub-Saharan Africa</v>
      </c>
      <c r="H675" t="s">
        <v>289</v>
      </c>
      <c r="I675" t="s">
        <v>2</v>
      </c>
      <c r="J675">
        <v>3435</v>
      </c>
      <c r="K675" s="3">
        <f>VLOOKUP(sales[[#This Row],[Item Type]],typepricecost[],2,0)</f>
        <v>152.58000000000001</v>
      </c>
      <c r="L675" s="3">
        <f>VLOOKUP(sales[[#This Row],[Item Type]],typepricecost[],3,0)</f>
        <v>97.44</v>
      </c>
      <c r="M675" s="3">
        <f>sales[[#This Row],[Units Sold]]*sales[[#This Row],[Unit Price]]</f>
        <v>524112.30000000005</v>
      </c>
      <c r="N675" s="3">
        <f>sales[[#This Row],[Units Sold]]*sales[[#This Row],[Unit Cost]]</f>
        <v>334706.39999999997</v>
      </c>
      <c r="O675" s="3">
        <f>sales[[#This Row],[Total Sale]]-sales[[#This Row],[Total Cost]]</f>
        <v>189405.90000000008</v>
      </c>
      <c r="P675" s="19">
        <f>YEAR(sales[[#This Row],[Order Date]])</f>
        <v>2020</v>
      </c>
      <c r="Q675" s="19" t="str">
        <f>TEXT(sales[[#This Row],[Order Date]],"mmm")</f>
        <v>mar</v>
      </c>
      <c r="R675" s="19">
        <f>sales[[#This Row],[Ship Date]]-sales[[#This Row],[Order Date]]</f>
        <v>37</v>
      </c>
    </row>
    <row r="676" spans="1:18" x14ac:dyDescent="0.25">
      <c r="A676" s="8">
        <v>575233256</v>
      </c>
      <c r="B676" t="s">
        <v>837</v>
      </c>
      <c r="C676" s="1">
        <v>44092</v>
      </c>
      <c r="D676" s="1">
        <v>44140</v>
      </c>
      <c r="E676" t="s">
        <v>1166</v>
      </c>
      <c r="F676" t="s">
        <v>6</v>
      </c>
      <c r="G676" t="str">
        <f>VLOOKUP(sales[[#This Row],[Country]],countryregion[],2,0)</f>
        <v>Europe</v>
      </c>
      <c r="H676" t="s">
        <v>311</v>
      </c>
      <c r="I676" t="s">
        <v>1149</v>
      </c>
      <c r="J676">
        <v>3158</v>
      </c>
      <c r="K676" s="3">
        <f>VLOOKUP(sales[[#This Row],[Item Type]],typepricecost[],2,0)</f>
        <v>205.7</v>
      </c>
      <c r="L676" s="3">
        <f>VLOOKUP(sales[[#This Row],[Item Type]],typepricecost[],3,0)</f>
        <v>117.11</v>
      </c>
      <c r="M676" s="3">
        <f>sales[[#This Row],[Units Sold]]*sales[[#This Row],[Unit Price]]</f>
        <v>649600.6</v>
      </c>
      <c r="N676" s="3">
        <f>sales[[#This Row],[Units Sold]]*sales[[#This Row],[Unit Cost]]</f>
        <v>369833.38</v>
      </c>
      <c r="O676" s="3">
        <f>sales[[#This Row],[Total Sale]]-sales[[#This Row],[Total Cost]]</f>
        <v>279767.21999999997</v>
      </c>
      <c r="P676" s="19">
        <f>YEAR(sales[[#This Row],[Order Date]])</f>
        <v>2020</v>
      </c>
      <c r="Q676" s="19" t="str">
        <f>TEXT(sales[[#This Row],[Order Date]],"mmm")</f>
        <v>sep</v>
      </c>
      <c r="R676" s="19">
        <f>sales[[#This Row],[Ship Date]]-sales[[#This Row],[Order Date]]</f>
        <v>48</v>
      </c>
    </row>
    <row r="677" spans="1:18" x14ac:dyDescent="0.25">
      <c r="A677" s="8">
        <v>289170300</v>
      </c>
      <c r="B677" t="s">
        <v>838</v>
      </c>
      <c r="C677" s="1">
        <v>44804</v>
      </c>
      <c r="D677" s="1">
        <v>44815</v>
      </c>
      <c r="E677" t="s">
        <v>1163</v>
      </c>
      <c r="F677" t="s">
        <v>3</v>
      </c>
      <c r="G677" t="str">
        <f>VLOOKUP(sales[[#This Row],[Country]],countryregion[],2,0)</f>
        <v>Australia and Oceania</v>
      </c>
      <c r="H677" t="s">
        <v>390</v>
      </c>
      <c r="I677" t="s">
        <v>1152</v>
      </c>
      <c r="J677">
        <v>773</v>
      </c>
      <c r="K677" s="3">
        <f>VLOOKUP(sales[[#This Row],[Item Type]],typepricecost[],2,0)</f>
        <v>109.28</v>
      </c>
      <c r="L677" s="3">
        <f>VLOOKUP(sales[[#This Row],[Item Type]],typepricecost[],3,0)</f>
        <v>35.840000000000003</v>
      </c>
      <c r="M677" s="3">
        <f>sales[[#This Row],[Units Sold]]*sales[[#This Row],[Unit Price]]</f>
        <v>84473.44</v>
      </c>
      <c r="N677" s="3">
        <f>sales[[#This Row],[Units Sold]]*sales[[#This Row],[Unit Cost]]</f>
        <v>27704.320000000003</v>
      </c>
      <c r="O677" s="3">
        <f>sales[[#This Row],[Total Sale]]-sales[[#This Row],[Total Cost]]</f>
        <v>56769.119999999995</v>
      </c>
      <c r="P677" s="19">
        <f>YEAR(sales[[#This Row],[Order Date]])</f>
        <v>2022</v>
      </c>
      <c r="Q677" s="19" t="str">
        <f>TEXT(sales[[#This Row],[Order Date]],"mmm")</f>
        <v>ago</v>
      </c>
      <c r="R677" s="19">
        <f>sales[[#This Row],[Ship Date]]-sales[[#This Row],[Order Date]]</f>
        <v>11</v>
      </c>
    </row>
    <row r="678" spans="1:18" x14ac:dyDescent="0.25">
      <c r="A678" s="8">
        <v>791445052</v>
      </c>
      <c r="B678" t="s">
        <v>839</v>
      </c>
      <c r="C678" s="1">
        <v>44608</v>
      </c>
      <c r="D678" s="1">
        <v>44611</v>
      </c>
      <c r="E678" t="s">
        <v>1165</v>
      </c>
      <c r="F678" t="s">
        <v>3</v>
      </c>
      <c r="G678" t="str">
        <f>VLOOKUP(sales[[#This Row],[Country]],countryregion[],2,0)</f>
        <v>Europe</v>
      </c>
      <c r="H678" t="s">
        <v>622</v>
      </c>
      <c r="I678" t="s">
        <v>1146</v>
      </c>
      <c r="J678">
        <v>5033</v>
      </c>
      <c r="K678" s="3">
        <f>VLOOKUP(sales[[#This Row],[Item Type]],typepricecost[],2,0)</f>
        <v>154.06</v>
      </c>
      <c r="L678" s="3">
        <f>VLOOKUP(sales[[#This Row],[Item Type]],typepricecost[],3,0)</f>
        <v>90.93</v>
      </c>
      <c r="M678" s="3">
        <f>sales[[#This Row],[Units Sold]]*sales[[#This Row],[Unit Price]]</f>
        <v>775383.98</v>
      </c>
      <c r="N678" s="3">
        <f>sales[[#This Row],[Units Sold]]*sales[[#This Row],[Unit Cost]]</f>
        <v>457650.69000000006</v>
      </c>
      <c r="O678" s="3">
        <f>sales[[#This Row],[Total Sale]]-sales[[#This Row],[Total Cost]]</f>
        <v>317733.28999999992</v>
      </c>
      <c r="P678" s="19">
        <f>YEAR(sales[[#This Row],[Order Date]])</f>
        <v>2022</v>
      </c>
      <c r="Q678" s="19" t="str">
        <f>TEXT(sales[[#This Row],[Order Date]],"mmm")</f>
        <v>feb</v>
      </c>
      <c r="R678" s="19">
        <f>sales[[#This Row],[Ship Date]]-sales[[#This Row],[Order Date]]</f>
        <v>3</v>
      </c>
    </row>
    <row r="679" spans="1:18" x14ac:dyDescent="0.25">
      <c r="A679" s="8">
        <v>489918839</v>
      </c>
      <c r="B679" t="s">
        <v>315</v>
      </c>
      <c r="C679" s="1">
        <v>44293</v>
      </c>
      <c r="D679" s="1">
        <v>44307</v>
      </c>
      <c r="E679" t="s">
        <v>1165</v>
      </c>
      <c r="F679" t="s">
        <v>6</v>
      </c>
      <c r="G679" t="str">
        <f>VLOOKUP(sales[[#This Row],[Country]],countryregion[],2,0)</f>
        <v>Sub-Saharan Africa</v>
      </c>
      <c r="H679" t="s">
        <v>258</v>
      </c>
      <c r="I679" t="s">
        <v>2</v>
      </c>
      <c r="J679">
        <v>6727</v>
      </c>
      <c r="K679" s="3">
        <f>VLOOKUP(sales[[#This Row],[Item Type]],typepricecost[],2,0)</f>
        <v>152.58000000000001</v>
      </c>
      <c r="L679" s="3">
        <f>VLOOKUP(sales[[#This Row],[Item Type]],typepricecost[],3,0)</f>
        <v>97.44</v>
      </c>
      <c r="M679" s="3">
        <f>sales[[#This Row],[Units Sold]]*sales[[#This Row],[Unit Price]]</f>
        <v>1026405.66</v>
      </c>
      <c r="N679" s="3">
        <f>sales[[#This Row],[Units Sold]]*sales[[#This Row],[Unit Cost]]</f>
        <v>655478.88</v>
      </c>
      <c r="O679" s="3">
        <f>sales[[#This Row],[Total Sale]]-sales[[#This Row],[Total Cost]]</f>
        <v>370926.78</v>
      </c>
      <c r="P679" s="19">
        <f>YEAR(sales[[#This Row],[Order Date]])</f>
        <v>2021</v>
      </c>
      <c r="Q679" s="19" t="str">
        <f>TEXT(sales[[#This Row],[Order Date]],"mmm")</f>
        <v>abr</v>
      </c>
      <c r="R679" s="19">
        <f>sales[[#This Row],[Ship Date]]-sales[[#This Row],[Order Date]]</f>
        <v>14</v>
      </c>
    </row>
    <row r="680" spans="1:18" x14ac:dyDescent="0.25">
      <c r="A680" s="8">
        <v>562765491</v>
      </c>
      <c r="B680" t="s">
        <v>840</v>
      </c>
      <c r="C680" s="1">
        <v>44274</v>
      </c>
      <c r="D680" s="1">
        <v>44297</v>
      </c>
      <c r="E680" t="s">
        <v>1163</v>
      </c>
      <c r="F680" t="s">
        <v>6</v>
      </c>
      <c r="G680" t="str">
        <f>VLOOKUP(sales[[#This Row],[Country]],countryregion[],2,0)</f>
        <v>Europe</v>
      </c>
      <c r="H680" t="s">
        <v>592</v>
      </c>
      <c r="I680" t="s">
        <v>1153</v>
      </c>
      <c r="J680">
        <v>3669</v>
      </c>
      <c r="K680" s="3">
        <f>VLOOKUP(sales[[#This Row],[Item Type]],typepricecost[],2,0)</f>
        <v>668.27</v>
      </c>
      <c r="L680" s="3">
        <f>VLOOKUP(sales[[#This Row],[Item Type]],typepricecost[],3,0)</f>
        <v>502.54</v>
      </c>
      <c r="M680" s="3">
        <f>sales[[#This Row],[Units Sold]]*sales[[#This Row],[Unit Price]]</f>
        <v>2451882.63</v>
      </c>
      <c r="N680" s="3">
        <f>sales[[#This Row],[Units Sold]]*sales[[#This Row],[Unit Cost]]</f>
        <v>1843819.26</v>
      </c>
      <c r="O680" s="3">
        <f>sales[[#This Row],[Total Sale]]-sales[[#This Row],[Total Cost]]</f>
        <v>608063.36999999988</v>
      </c>
      <c r="P680" s="19">
        <f>YEAR(sales[[#This Row],[Order Date]])</f>
        <v>2021</v>
      </c>
      <c r="Q680" s="19" t="str">
        <f>TEXT(sales[[#This Row],[Order Date]],"mmm")</f>
        <v>mar</v>
      </c>
      <c r="R680" s="19">
        <f>sales[[#This Row],[Ship Date]]-sales[[#This Row],[Order Date]]</f>
        <v>23</v>
      </c>
    </row>
    <row r="681" spans="1:18" x14ac:dyDescent="0.25">
      <c r="A681" s="8">
        <v>908471333</v>
      </c>
      <c r="B681" t="s">
        <v>841</v>
      </c>
      <c r="C681" s="1">
        <v>44068</v>
      </c>
      <c r="D681" s="1">
        <v>44090</v>
      </c>
      <c r="E681" t="s">
        <v>1164</v>
      </c>
      <c r="F681" t="s">
        <v>3</v>
      </c>
      <c r="G681" t="str">
        <f>VLOOKUP(sales[[#This Row],[Country]],countryregion[],2,0)</f>
        <v>Asia</v>
      </c>
      <c r="H681" t="s">
        <v>339</v>
      </c>
      <c r="I681" t="s">
        <v>1152</v>
      </c>
      <c r="J681">
        <v>5711</v>
      </c>
      <c r="K681" s="3">
        <f>VLOOKUP(sales[[#This Row],[Item Type]],typepricecost[],2,0)</f>
        <v>109.28</v>
      </c>
      <c r="L681" s="3">
        <f>VLOOKUP(sales[[#This Row],[Item Type]],typepricecost[],3,0)</f>
        <v>35.840000000000003</v>
      </c>
      <c r="M681" s="3">
        <f>sales[[#This Row],[Units Sold]]*sales[[#This Row],[Unit Price]]</f>
        <v>624098.07999999996</v>
      </c>
      <c r="N681" s="3">
        <f>sales[[#This Row],[Units Sold]]*sales[[#This Row],[Unit Cost]]</f>
        <v>204682.24000000002</v>
      </c>
      <c r="O681" s="3">
        <f>sales[[#This Row],[Total Sale]]-sales[[#This Row],[Total Cost]]</f>
        <v>419415.83999999997</v>
      </c>
      <c r="P681" s="19">
        <f>YEAR(sales[[#This Row],[Order Date]])</f>
        <v>2020</v>
      </c>
      <c r="Q681" s="19" t="str">
        <f>TEXT(sales[[#This Row],[Order Date]],"mmm")</f>
        <v>ago</v>
      </c>
      <c r="R681" s="19">
        <f>sales[[#This Row],[Ship Date]]-sales[[#This Row],[Order Date]]</f>
        <v>22</v>
      </c>
    </row>
    <row r="682" spans="1:18" x14ac:dyDescent="0.25">
      <c r="A682" s="8">
        <v>595835196</v>
      </c>
      <c r="B682" t="s">
        <v>842</v>
      </c>
      <c r="C682" s="1">
        <v>43861</v>
      </c>
      <c r="D682" s="1">
        <v>43902</v>
      </c>
      <c r="E682" t="s">
        <v>1166</v>
      </c>
      <c r="F682" t="s">
        <v>6</v>
      </c>
      <c r="G682" t="str">
        <f>VLOOKUP(sales[[#This Row],[Country]],countryregion[],2,0)</f>
        <v>Central America and the Caribbean</v>
      </c>
      <c r="H682" t="s">
        <v>701</v>
      </c>
      <c r="I682" t="s">
        <v>1148</v>
      </c>
      <c r="J682">
        <v>9730</v>
      </c>
      <c r="K682" s="3">
        <f>VLOOKUP(sales[[#This Row],[Item Type]],typepricecost[],2,0)</f>
        <v>437.2</v>
      </c>
      <c r="L682" s="3">
        <f>VLOOKUP(sales[[#This Row],[Item Type]],typepricecost[],3,0)</f>
        <v>263.33</v>
      </c>
      <c r="M682" s="3">
        <f>sales[[#This Row],[Units Sold]]*sales[[#This Row],[Unit Price]]</f>
        <v>4253956</v>
      </c>
      <c r="N682" s="3">
        <f>sales[[#This Row],[Units Sold]]*sales[[#This Row],[Unit Cost]]</f>
        <v>2562200.9</v>
      </c>
      <c r="O682" s="3">
        <f>sales[[#This Row],[Total Sale]]-sales[[#This Row],[Total Cost]]</f>
        <v>1691755.1</v>
      </c>
      <c r="P682" s="19">
        <f>YEAR(sales[[#This Row],[Order Date]])</f>
        <v>2020</v>
      </c>
      <c r="Q682" s="19" t="str">
        <f>TEXT(sales[[#This Row],[Order Date]],"mmm")</f>
        <v>ene</v>
      </c>
      <c r="R682" s="19">
        <f>sales[[#This Row],[Ship Date]]-sales[[#This Row],[Order Date]]</f>
        <v>41</v>
      </c>
    </row>
    <row r="683" spans="1:18" x14ac:dyDescent="0.25">
      <c r="A683" s="8">
        <v>113968408</v>
      </c>
      <c r="B683" t="s">
        <v>843</v>
      </c>
      <c r="C683" s="1">
        <v>43985</v>
      </c>
      <c r="D683" s="1">
        <v>44008</v>
      </c>
      <c r="E683" t="s">
        <v>1165</v>
      </c>
      <c r="F683" t="s">
        <v>3</v>
      </c>
      <c r="G683" t="str">
        <f>VLOOKUP(sales[[#This Row],[Country]],countryregion[],2,0)</f>
        <v>Europe</v>
      </c>
      <c r="H683" t="s">
        <v>477</v>
      </c>
      <c r="I683" t="s">
        <v>2</v>
      </c>
      <c r="J683">
        <v>4639</v>
      </c>
      <c r="K683" s="3">
        <f>VLOOKUP(sales[[#This Row],[Item Type]],typepricecost[],2,0)</f>
        <v>152.58000000000001</v>
      </c>
      <c r="L683" s="3">
        <f>VLOOKUP(sales[[#This Row],[Item Type]],typepricecost[],3,0)</f>
        <v>97.44</v>
      </c>
      <c r="M683" s="3">
        <f>sales[[#This Row],[Units Sold]]*sales[[#This Row],[Unit Price]]</f>
        <v>707818.62000000011</v>
      </c>
      <c r="N683" s="3">
        <f>sales[[#This Row],[Units Sold]]*sales[[#This Row],[Unit Cost]]</f>
        <v>452024.16</v>
      </c>
      <c r="O683" s="3">
        <f>sales[[#This Row],[Total Sale]]-sales[[#This Row],[Total Cost]]</f>
        <v>255794.46000000014</v>
      </c>
      <c r="P683" s="19">
        <f>YEAR(sales[[#This Row],[Order Date]])</f>
        <v>2020</v>
      </c>
      <c r="Q683" s="19" t="str">
        <f>TEXT(sales[[#This Row],[Order Date]],"mmm")</f>
        <v>jun</v>
      </c>
      <c r="R683" s="19">
        <f>sales[[#This Row],[Ship Date]]-sales[[#This Row],[Order Date]]</f>
        <v>23</v>
      </c>
    </row>
    <row r="684" spans="1:18" x14ac:dyDescent="0.25">
      <c r="A684" s="8">
        <v>922294795</v>
      </c>
      <c r="B684" t="s">
        <v>844</v>
      </c>
      <c r="C684" s="1">
        <v>44400</v>
      </c>
      <c r="D684" s="1">
        <v>44450</v>
      </c>
      <c r="E684" t="s">
        <v>1166</v>
      </c>
      <c r="F684" t="s">
        <v>3</v>
      </c>
      <c r="G684" t="str">
        <f>VLOOKUP(sales[[#This Row],[Country]],countryregion[],2,0)</f>
        <v>Middle East and North Africa</v>
      </c>
      <c r="H684" t="s">
        <v>279</v>
      </c>
      <c r="I684" t="s">
        <v>1154</v>
      </c>
      <c r="J684">
        <v>6380</v>
      </c>
      <c r="K684" s="3">
        <f>VLOOKUP(sales[[#This Row],[Item Type]],typepricecost[],2,0)</f>
        <v>81.73</v>
      </c>
      <c r="L684" s="3">
        <f>VLOOKUP(sales[[#This Row],[Item Type]],typepricecost[],3,0)</f>
        <v>56.67</v>
      </c>
      <c r="M684" s="3">
        <f>sales[[#This Row],[Units Sold]]*sales[[#This Row],[Unit Price]]</f>
        <v>521437.4</v>
      </c>
      <c r="N684" s="3">
        <f>sales[[#This Row],[Units Sold]]*sales[[#This Row],[Unit Cost]]</f>
        <v>361554.60000000003</v>
      </c>
      <c r="O684" s="3">
        <f>sales[[#This Row],[Total Sale]]-sales[[#This Row],[Total Cost]]</f>
        <v>159882.79999999999</v>
      </c>
      <c r="P684" s="19">
        <f>YEAR(sales[[#This Row],[Order Date]])</f>
        <v>2021</v>
      </c>
      <c r="Q684" s="19" t="str">
        <f>TEXT(sales[[#This Row],[Order Date]],"mmm")</f>
        <v>jul</v>
      </c>
      <c r="R684" s="19">
        <f>sales[[#This Row],[Ship Date]]-sales[[#This Row],[Order Date]]</f>
        <v>50</v>
      </c>
    </row>
    <row r="685" spans="1:18" x14ac:dyDescent="0.25">
      <c r="A685" s="8">
        <v>500550687</v>
      </c>
      <c r="B685" t="s">
        <v>845</v>
      </c>
      <c r="C685" s="1">
        <v>44164</v>
      </c>
      <c r="D685" s="1">
        <v>44181</v>
      </c>
      <c r="E685" t="s">
        <v>1166</v>
      </c>
      <c r="F685" t="s">
        <v>6</v>
      </c>
      <c r="G685" t="str">
        <f>VLOOKUP(sales[[#This Row],[Country]],countryregion[],2,0)</f>
        <v>Sub-Saharan Africa</v>
      </c>
      <c r="H685" t="s">
        <v>431</v>
      </c>
      <c r="I685" t="s">
        <v>1147</v>
      </c>
      <c r="J685">
        <v>2926</v>
      </c>
      <c r="K685" s="3">
        <f>VLOOKUP(sales[[#This Row],[Item Type]],typepricecost[],2,0)</f>
        <v>9.33</v>
      </c>
      <c r="L685" s="3">
        <f>VLOOKUP(sales[[#This Row],[Item Type]],typepricecost[],3,0)</f>
        <v>6.92</v>
      </c>
      <c r="M685" s="3">
        <f>sales[[#This Row],[Units Sold]]*sales[[#This Row],[Unit Price]]</f>
        <v>27299.58</v>
      </c>
      <c r="N685" s="3">
        <f>sales[[#This Row],[Units Sold]]*sales[[#This Row],[Unit Cost]]</f>
        <v>20247.919999999998</v>
      </c>
      <c r="O685" s="3">
        <f>sales[[#This Row],[Total Sale]]-sales[[#This Row],[Total Cost]]</f>
        <v>7051.6600000000035</v>
      </c>
      <c r="P685" s="19">
        <f>YEAR(sales[[#This Row],[Order Date]])</f>
        <v>2020</v>
      </c>
      <c r="Q685" s="19" t="str">
        <f>TEXT(sales[[#This Row],[Order Date]],"mmm")</f>
        <v>nov</v>
      </c>
      <c r="R685" s="19">
        <f>sales[[#This Row],[Ship Date]]-sales[[#This Row],[Order Date]]</f>
        <v>17</v>
      </c>
    </row>
    <row r="686" spans="1:18" x14ac:dyDescent="0.25">
      <c r="A686" s="8">
        <v>898784911</v>
      </c>
      <c r="B686" t="s">
        <v>846</v>
      </c>
      <c r="C686" s="1">
        <v>44051</v>
      </c>
      <c r="D686" s="1">
        <v>44058</v>
      </c>
      <c r="E686" t="s">
        <v>1165</v>
      </c>
      <c r="F686" t="s">
        <v>6</v>
      </c>
      <c r="G686" t="str">
        <f>VLOOKUP(sales[[#This Row],[Country]],countryregion[],2,0)</f>
        <v>Middle East and North Africa</v>
      </c>
      <c r="H686" t="s">
        <v>282</v>
      </c>
      <c r="I686" t="s">
        <v>1155</v>
      </c>
      <c r="J686">
        <v>9283</v>
      </c>
      <c r="K686" s="3">
        <f>VLOOKUP(sales[[#This Row],[Item Type]],typepricecost[],2,0)</f>
        <v>421.89</v>
      </c>
      <c r="L686" s="3">
        <f>VLOOKUP(sales[[#This Row],[Item Type]],typepricecost[],3,0)</f>
        <v>364.69</v>
      </c>
      <c r="M686" s="3">
        <f>sales[[#This Row],[Units Sold]]*sales[[#This Row],[Unit Price]]</f>
        <v>3916404.8699999996</v>
      </c>
      <c r="N686" s="3">
        <f>sales[[#This Row],[Units Sold]]*sales[[#This Row],[Unit Cost]]</f>
        <v>3385417.27</v>
      </c>
      <c r="O686" s="3">
        <f>sales[[#This Row],[Total Sale]]-sales[[#This Row],[Total Cost]]</f>
        <v>530987.59999999963</v>
      </c>
      <c r="P686" s="19">
        <f>YEAR(sales[[#This Row],[Order Date]])</f>
        <v>2020</v>
      </c>
      <c r="Q686" s="19" t="str">
        <f>TEXT(sales[[#This Row],[Order Date]],"mmm")</f>
        <v>ago</v>
      </c>
      <c r="R686" s="19">
        <f>sales[[#This Row],[Ship Date]]-sales[[#This Row],[Order Date]]</f>
        <v>7</v>
      </c>
    </row>
    <row r="687" spans="1:18" x14ac:dyDescent="0.25">
      <c r="A687" s="8">
        <v>187358796</v>
      </c>
      <c r="B687" t="s">
        <v>847</v>
      </c>
      <c r="C687" s="1">
        <v>43939</v>
      </c>
      <c r="D687" s="1">
        <v>43957</v>
      </c>
      <c r="E687" t="s">
        <v>1164</v>
      </c>
      <c r="F687" t="s">
        <v>3</v>
      </c>
      <c r="G687" t="str">
        <f>VLOOKUP(sales[[#This Row],[Country]],countryregion[],2,0)</f>
        <v>Central America and the Caribbean</v>
      </c>
      <c r="H687" t="s">
        <v>220</v>
      </c>
      <c r="I687" t="s">
        <v>2</v>
      </c>
      <c r="J687">
        <v>2486</v>
      </c>
      <c r="K687" s="3">
        <f>VLOOKUP(sales[[#This Row],[Item Type]],typepricecost[],2,0)</f>
        <v>152.58000000000001</v>
      </c>
      <c r="L687" s="3">
        <f>VLOOKUP(sales[[#This Row],[Item Type]],typepricecost[],3,0)</f>
        <v>97.44</v>
      </c>
      <c r="M687" s="3">
        <f>sales[[#This Row],[Units Sold]]*sales[[#This Row],[Unit Price]]</f>
        <v>379313.88</v>
      </c>
      <c r="N687" s="3">
        <f>sales[[#This Row],[Units Sold]]*sales[[#This Row],[Unit Cost]]</f>
        <v>242235.84</v>
      </c>
      <c r="O687" s="3">
        <f>sales[[#This Row],[Total Sale]]-sales[[#This Row],[Total Cost]]</f>
        <v>137078.04</v>
      </c>
      <c r="P687" s="19">
        <f>YEAR(sales[[#This Row],[Order Date]])</f>
        <v>2020</v>
      </c>
      <c r="Q687" s="19" t="str">
        <f>TEXT(sales[[#This Row],[Order Date]],"mmm")</f>
        <v>abr</v>
      </c>
      <c r="R687" s="19">
        <f>sales[[#This Row],[Ship Date]]-sales[[#This Row],[Order Date]]</f>
        <v>18</v>
      </c>
    </row>
    <row r="688" spans="1:18" x14ac:dyDescent="0.25">
      <c r="A688" s="8">
        <v>106946170</v>
      </c>
      <c r="B688" t="s">
        <v>848</v>
      </c>
      <c r="C688" s="1">
        <v>44370</v>
      </c>
      <c r="D688" s="1">
        <v>44404</v>
      </c>
      <c r="E688" t="s">
        <v>1166</v>
      </c>
      <c r="F688" t="s">
        <v>3</v>
      </c>
      <c r="G688" t="str">
        <f>VLOOKUP(sales[[#This Row],[Country]],countryregion[],2,0)</f>
        <v>Middle East and North Africa</v>
      </c>
      <c r="H688" t="s">
        <v>282</v>
      </c>
      <c r="I688" t="s">
        <v>1149</v>
      </c>
      <c r="J688">
        <v>6603</v>
      </c>
      <c r="K688" s="3">
        <f>VLOOKUP(sales[[#This Row],[Item Type]],typepricecost[],2,0)</f>
        <v>205.7</v>
      </c>
      <c r="L688" s="3">
        <f>VLOOKUP(sales[[#This Row],[Item Type]],typepricecost[],3,0)</f>
        <v>117.11</v>
      </c>
      <c r="M688" s="3">
        <f>sales[[#This Row],[Units Sold]]*sales[[#This Row],[Unit Price]]</f>
        <v>1358237.0999999999</v>
      </c>
      <c r="N688" s="3">
        <f>sales[[#This Row],[Units Sold]]*sales[[#This Row],[Unit Cost]]</f>
        <v>773277.33</v>
      </c>
      <c r="O688" s="3">
        <f>sales[[#This Row],[Total Sale]]-sales[[#This Row],[Total Cost]]</f>
        <v>584959.7699999999</v>
      </c>
      <c r="P688" s="19">
        <f>YEAR(sales[[#This Row],[Order Date]])</f>
        <v>2021</v>
      </c>
      <c r="Q688" s="19" t="str">
        <f>TEXT(sales[[#This Row],[Order Date]],"mmm")</f>
        <v>jun</v>
      </c>
      <c r="R688" s="19">
        <f>sales[[#This Row],[Ship Date]]-sales[[#This Row],[Order Date]]</f>
        <v>34</v>
      </c>
    </row>
    <row r="689" spans="1:18" x14ac:dyDescent="0.25">
      <c r="A689" s="8">
        <v>218533360</v>
      </c>
      <c r="B689" t="s">
        <v>849</v>
      </c>
      <c r="C689" s="1">
        <v>43950</v>
      </c>
      <c r="D689" s="1">
        <v>43953</v>
      </c>
      <c r="E689" t="s">
        <v>1165</v>
      </c>
      <c r="F689" t="s">
        <v>3</v>
      </c>
      <c r="G689" t="str">
        <f>VLOOKUP(sales[[#This Row],[Country]],countryregion[],2,0)</f>
        <v>Europe</v>
      </c>
      <c r="H689" t="s">
        <v>311</v>
      </c>
      <c r="I689" t="s">
        <v>1145</v>
      </c>
      <c r="J689">
        <v>7733</v>
      </c>
      <c r="K689" s="3">
        <f>VLOOKUP(sales[[#This Row],[Item Type]],typepricecost[],2,0)</f>
        <v>651.21</v>
      </c>
      <c r="L689" s="3">
        <f>VLOOKUP(sales[[#This Row],[Item Type]],typepricecost[],3,0)</f>
        <v>524.96</v>
      </c>
      <c r="M689" s="3">
        <f>sales[[#This Row],[Units Sold]]*sales[[#This Row],[Unit Price]]</f>
        <v>5035806.9300000006</v>
      </c>
      <c r="N689" s="3">
        <f>sales[[#This Row],[Units Sold]]*sales[[#This Row],[Unit Cost]]</f>
        <v>4059515.68</v>
      </c>
      <c r="O689" s="3">
        <f>sales[[#This Row],[Total Sale]]-sales[[#This Row],[Total Cost]]</f>
        <v>976291.25000000047</v>
      </c>
      <c r="P689" s="19">
        <f>YEAR(sales[[#This Row],[Order Date]])</f>
        <v>2020</v>
      </c>
      <c r="Q689" s="19" t="str">
        <f>TEXT(sales[[#This Row],[Order Date]],"mmm")</f>
        <v>abr</v>
      </c>
      <c r="R689" s="19">
        <f>sales[[#This Row],[Ship Date]]-sales[[#This Row],[Order Date]]</f>
        <v>3</v>
      </c>
    </row>
    <row r="690" spans="1:18" x14ac:dyDescent="0.25">
      <c r="A690" s="8">
        <v>153419196</v>
      </c>
      <c r="B690" t="s">
        <v>850</v>
      </c>
      <c r="C690" s="1">
        <v>44039</v>
      </c>
      <c r="D690" s="1">
        <v>44050</v>
      </c>
      <c r="E690" t="s">
        <v>1163</v>
      </c>
      <c r="F690" t="s">
        <v>3</v>
      </c>
      <c r="G690" t="str">
        <f>VLOOKUP(sales[[#This Row],[Country]],countryregion[],2,0)</f>
        <v>Sub-Saharan Africa</v>
      </c>
      <c r="H690" t="s">
        <v>122</v>
      </c>
      <c r="I690" t="s">
        <v>1145</v>
      </c>
      <c r="J690">
        <v>9004</v>
      </c>
      <c r="K690" s="3">
        <f>VLOOKUP(sales[[#This Row],[Item Type]],typepricecost[],2,0)</f>
        <v>651.21</v>
      </c>
      <c r="L690" s="3">
        <f>VLOOKUP(sales[[#This Row],[Item Type]],typepricecost[],3,0)</f>
        <v>524.96</v>
      </c>
      <c r="M690" s="3">
        <f>sales[[#This Row],[Units Sold]]*sales[[#This Row],[Unit Price]]</f>
        <v>5863494.8400000008</v>
      </c>
      <c r="N690" s="3">
        <f>sales[[#This Row],[Units Sold]]*sales[[#This Row],[Unit Cost]]</f>
        <v>4726739.8400000008</v>
      </c>
      <c r="O690" s="3">
        <f>sales[[#This Row],[Total Sale]]-sales[[#This Row],[Total Cost]]</f>
        <v>1136755</v>
      </c>
      <c r="P690" s="19">
        <f>YEAR(sales[[#This Row],[Order Date]])</f>
        <v>2020</v>
      </c>
      <c r="Q690" s="19" t="str">
        <f>TEXT(sales[[#This Row],[Order Date]],"mmm")</f>
        <v>jul</v>
      </c>
      <c r="R690" s="19">
        <f>sales[[#This Row],[Ship Date]]-sales[[#This Row],[Order Date]]</f>
        <v>11</v>
      </c>
    </row>
    <row r="691" spans="1:18" x14ac:dyDescent="0.25">
      <c r="A691" s="8">
        <v>963215005</v>
      </c>
      <c r="B691" t="s">
        <v>851</v>
      </c>
      <c r="C691" s="1">
        <v>44055</v>
      </c>
      <c r="D691" s="1">
        <v>44064</v>
      </c>
      <c r="E691" t="s">
        <v>1165</v>
      </c>
      <c r="F691" t="s">
        <v>6</v>
      </c>
      <c r="G691" t="str">
        <f>VLOOKUP(sales[[#This Row],[Country]],countryregion[],2,0)</f>
        <v>Asia</v>
      </c>
      <c r="H691" t="s">
        <v>141</v>
      </c>
      <c r="I691" t="s">
        <v>1147</v>
      </c>
      <c r="J691">
        <v>5580</v>
      </c>
      <c r="K691" s="3">
        <f>VLOOKUP(sales[[#This Row],[Item Type]],typepricecost[],2,0)</f>
        <v>9.33</v>
      </c>
      <c r="L691" s="3">
        <f>VLOOKUP(sales[[#This Row],[Item Type]],typepricecost[],3,0)</f>
        <v>6.92</v>
      </c>
      <c r="M691" s="3">
        <f>sales[[#This Row],[Units Sold]]*sales[[#This Row],[Unit Price]]</f>
        <v>52061.4</v>
      </c>
      <c r="N691" s="3">
        <f>sales[[#This Row],[Units Sold]]*sales[[#This Row],[Unit Cost]]</f>
        <v>38613.599999999999</v>
      </c>
      <c r="O691" s="3">
        <f>sales[[#This Row],[Total Sale]]-sales[[#This Row],[Total Cost]]</f>
        <v>13447.800000000003</v>
      </c>
      <c r="P691" s="19">
        <f>YEAR(sales[[#This Row],[Order Date]])</f>
        <v>2020</v>
      </c>
      <c r="Q691" s="19" t="str">
        <f>TEXT(sales[[#This Row],[Order Date]],"mmm")</f>
        <v>ago</v>
      </c>
      <c r="R691" s="19">
        <f>sales[[#This Row],[Ship Date]]-sales[[#This Row],[Order Date]]</f>
        <v>9</v>
      </c>
    </row>
    <row r="692" spans="1:18" x14ac:dyDescent="0.25">
      <c r="A692" s="8">
        <v>169844615</v>
      </c>
      <c r="B692" t="s">
        <v>852</v>
      </c>
      <c r="C692" s="1">
        <v>44088</v>
      </c>
      <c r="D692" s="1">
        <v>44123</v>
      </c>
      <c r="E692" t="s">
        <v>1165</v>
      </c>
      <c r="F692" t="s">
        <v>3</v>
      </c>
      <c r="G692" t="str">
        <f>VLOOKUP(sales[[#This Row],[Country]],countryregion[],2,0)</f>
        <v>Australia and Oceania</v>
      </c>
      <c r="H692" t="s">
        <v>86</v>
      </c>
      <c r="I692" t="s">
        <v>1146</v>
      </c>
      <c r="J692">
        <v>9651</v>
      </c>
      <c r="K692" s="3">
        <f>VLOOKUP(sales[[#This Row],[Item Type]],typepricecost[],2,0)</f>
        <v>154.06</v>
      </c>
      <c r="L692" s="3">
        <f>VLOOKUP(sales[[#This Row],[Item Type]],typepricecost[],3,0)</f>
        <v>90.93</v>
      </c>
      <c r="M692" s="3">
        <f>sales[[#This Row],[Units Sold]]*sales[[#This Row],[Unit Price]]</f>
        <v>1486833.06</v>
      </c>
      <c r="N692" s="3">
        <f>sales[[#This Row],[Units Sold]]*sales[[#This Row],[Unit Cost]]</f>
        <v>877565.43</v>
      </c>
      <c r="O692" s="3">
        <f>sales[[#This Row],[Total Sale]]-sales[[#This Row],[Total Cost]]</f>
        <v>609267.63</v>
      </c>
      <c r="P692" s="19">
        <f>YEAR(sales[[#This Row],[Order Date]])</f>
        <v>2020</v>
      </c>
      <c r="Q692" s="19" t="str">
        <f>TEXT(sales[[#This Row],[Order Date]],"mmm")</f>
        <v>sep</v>
      </c>
      <c r="R692" s="19">
        <f>sales[[#This Row],[Ship Date]]-sales[[#This Row],[Order Date]]</f>
        <v>35</v>
      </c>
    </row>
    <row r="693" spans="1:18" x14ac:dyDescent="0.25">
      <c r="A693" s="8">
        <v>315544354</v>
      </c>
      <c r="B693" t="s">
        <v>853</v>
      </c>
      <c r="C693" s="1">
        <v>44373</v>
      </c>
      <c r="D693" s="1">
        <v>44412</v>
      </c>
      <c r="E693" t="s">
        <v>1165</v>
      </c>
      <c r="F693" t="s">
        <v>6</v>
      </c>
      <c r="G693" t="str">
        <f>VLOOKUP(sales[[#This Row],[Country]],countryregion[],2,0)</f>
        <v>Europe</v>
      </c>
      <c r="H693" t="s">
        <v>287</v>
      </c>
      <c r="I693" t="s">
        <v>1154</v>
      </c>
      <c r="J693">
        <v>5441</v>
      </c>
      <c r="K693" s="3">
        <f>VLOOKUP(sales[[#This Row],[Item Type]],typepricecost[],2,0)</f>
        <v>81.73</v>
      </c>
      <c r="L693" s="3">
        <f>VLOOKUP(sales[[#This Row],[Item Type]],typepricecost[],3,0)</f>
        <v>56.67</v>
      </c>
      <c r="M693" s="3">
        <f>sales[[#This Row],[Units Sold]]*sales[[#This Row],[Unit Price]]</f>
        <v>444692.93</v>
      </c>
      <c r="N693" s="3">
        <f>sales[[#This Row],[Units Sold]]*sales[[#This Row],[Unit Cost]]</f>
        <v>308341.47000000003</v>
      </c>
      <c r="O693" s="3">
        <f>sales[[#This Row],[Total Sale]]-sales[[#This Row],[Total Cost]]</f>
        <v>136351.45999999996</v>
      </c>
      <c r="P693" s="19">
        <f>YEAR(sales[[#This Row],[Order Date]])</f>
        <v>2021</v>
      </c>
      <c r="Q693" s="19" t="str">
        <f>TEXT(sales[[#This Row],[Order Date]],"mmm")</f>
        <v>jun</v>
      </c>
      <c r="R693" s="19">
        <f>sales[[#This Row],[Ship Date]]-sales[[#This Row],[Order Date]]</f>
        <v>39</v>
      </c>
    </row>
    <row r="694" spans="1:18" x14ac:dyDescent="0.25">
      <c r="A694" s="8">
        <v>412863051</v>
      </c>
      <c r="B694" t="s">
        <v>854</v>
      </c>
      <c r="C694" s="1">
        <v>44768</v>
      </c>
      <c r="D694" s="1">
        <v>44778</v>
      </c>
      <c r="E694" t="s">
        <v>1166</v>
      </c>
      <c r="F694" t="s">
        <v>3</v>
      </c>
      <c r="G694" t="str">
        <f>VLOOKUP(sales[[#This Row],[Country]],countryregion[],2,0)</f>
        <v>Sub-Saharan Africa</v>
      </c>
      <c r="H694" t="s">
        <v>211</v>
      </c>
      <c r="I694" t="s">
        <v>1146</v>
      </c>
      <c r="J694">
        <v>4206</v>
      </c>
      <c r="K694" s="3">
        <f>VLOOKUP(sales[[#This Row],[Item Type]],typepricecost[],2,0)</f>
        <v>154.06</v>
      </c>
      <c r="L694" s="3">
        <f>VLOOKUP(sales[[#This Row],[Item Type]],typepricecost[],3,0)</f>
        <v>90.93</v>
      </c>
      <c r="M694" s="3">
        <f>sales[[#This Row],[Units Sold]]*sales[[#This Row],[Unit Price]]</f>
        <v>647976.36</v>
      </c>
      <c r="N694" s="3">
        <f>sales[[#This Row],[Units Sold]]*sales[[#This Row],[Unit Cost]]</f>
        <v>382451.58</v>
      </c>
      <c r="O694" s="3">
        <f>sales[[#This Row],[Total Sale]]-sales[[#This Row],[Total Cost]]</f>
        <v>265524.77999999997</v>
      </c>
      <c r="P694" s="19">
        <f>YEAR(sales[[#This Row],[Order Date]])</f>
        <v>2022</v>
      </c>
      <c r="Q694" s="19" t="str">
        <f>TEXT(sales[[#This Row],[Order Date]],"mmm")</f>
        <v>jul</v>
      </c>
      <c r="R694" s="19">
        <f>sales[[#This Row],[Ship Date]]-sales[[#This Row],[Order Date]]</f>
        <v>10</v>
      </c>
    </row>
    <row r="695" spans="1:18" x14ac:dyDescent="0.25">
      <c r="A695" s="8">
        <v>894662034</v>
      </c>
      <c r="B695" t="s">
        <v>855</v>
      </c>
      <c r="C695" s="1">
        <v>44237</v>
      </c>
      <c r="D695" s="1">
        <v>44240</v>
      </c>
      <c r="E695" t="s">
        <v>1165</v>
      </c>
      <c r="F695" t="s">
        <v>3</v>
      </c>
      <c r="G695" t="str">
        <f>VLOOKUP(sales[[#This Row],[Country]],countryregion[],2,0)</f>
        <v>Asia</v>
      </c>
      <c r="H695" t="s">
        <v>176</v>
      </c>
      <c r="I695" t="s">
        <v>1147</v>
      </c>
      <c r="J695">
        <v>9232</v>
      </c>
      <c r="K695" s="3">
        <f>VLOOKUP(sales[[#This Row],[Item Type]],typepricecost[],2,0)</f>
        <v>9.33</v>
      </c>
      <c r="L695" s="3">
        <f>VLOOKUP(sales[[#This Row],[Item Type]],typepricecost[],3,0)</f>
        <v>6.92</v>
      </c>
      <c r="M695" s="3">
        <f>sales[[#This Row],[Units Sold]]*sales[[#This Row],[Unit Price]]</f>
        <v>86134.56</v>
      </c>
      <c r="N695" s="3">
        <f>sales[[#This Row],[Units Sold]]*sales[[#This Row],[Unit Cost]]</f>
        <v>63885.440000000002</v>
      </c>
      <c r="O695" s="3">
        <f>sales[[#This Row],[Total Sale]]-sales[[#This Row],[Total Cost]]</f>
        <v>22249.119999999995</v>
      </c>
      <c r="P695" s="19">
        <f>YEAR(sales[[#This Row],[Order Date]])</f>
        <v>2021</v>
      </c>
      <c r="Q695" s="19" t="str">
        <f>TEXT(sales[[#This Row],[Order Date]],"mmm")</f>
        <v>feb</v>
      </c>
      <c r="R695" s="19">
        <f>sales[[#This Row],[Ship Date]]-sales[[#This Row],[Order Date]]</f>
        <v>3</v>
      </c>
    </row>
    <row r="696" spans="1:18" x14ac:dyDescent="0.25">
      <c r="A696" s="8">
        <v>464115130</v>
      </c>
      <c r="B696" t="s">
        <v>856</v>
      </c>
      <c r="C696" s="1">
        <v>44500</v>
      </c>
      <c r="D696" s="1">
        <v>44509</v>
      </c>
      <c r="E696" t="s">
        <v>1166</v>
      </c>
      <c r="F696" t="s">
        <v>3</v>
      </c>
      <c r="G696" t="str">
        <f>VLOOKUP(sales[[#This Row],[Country]],countryregion[],2,0)</f>
        <v>Sub-Saharan Africa</v>
      </c>
      <c r="H696" t="s">
        <v>215</v>
      </c>
      <c r="I696" t="s">
        <v>1154</v>
      </c>
      <c r="J696">
        <v>836</v>
      </c>
      <c r="K696" s="3">
        <f>VLOOKUP(sales[[#This Row],[Item Type]],typepricecost[],2,0)</f>
        <v>81.73</v>
      </c>
      <c r="L696" s="3">
        <f>VLOOKUP(sales[[#This Row],[Item Type]],typepricecost[],3,0)</f>
        <v>56.67</v>
      </c>
      <c r="M696" s="3">
        <f>sales[[#This Row],[Units Sold]]*sales[[#This Row],[Unit Price]]</f>
        <v>68326.28</v>
      </c>
      <c r="N696" s="3">
        <f>sales[[#This Row],[Units Sold]]*sales[[#This Row],[Unit Cost]]</f>
        <v>47376.12</v>
      </c>
      <c r="O696" s="3">
        <f>sales[[#This Row],[Total Sale]]-sales[[#This Row],[Total Cost]]</f>
        <v>20950.159999999996</v>
      </c>
      <c r="P696" s="19">
        <f>YEAR(sales[[#This Row],[Order Date]])</f>
        <v>2021</v>
      </c>
      <c r="Q696" s="19" t="str">
        <f>TEXT(sales[[#This Row],[Order Date]],"mmm")</f>
        <v>oct</v>
      </c>
      <c r="R696" s="19">
        <f>sales[[#This Row],[Ship Date]]-sales[[#This Row],[Order Date]]</f>
        <v>9</v>
      </c>
    </row>
    <row r="697" spans="1:18" x14ac:dyDescent="0.25">
      <c r="A697" s="8">
        <v>144708669</v>
      </c>
      <c r="B697" t="s">
        <v>857</v>
      </c>
      <c r="C697" s="1">
        <v>44290</v>
      </c>
      <c r="D697" s="1">
        <v>44321</v>
      </c>
      <c r="E697" t="s">
        <v>1164</v>
      </c>
      <c r="F697" t="s">
        <v>6</v>
      </c>
      <c r="G697" t="str">
        <f>VLOOKUP(sales[[#This Row],[Country]],countryregion[],2,0)</f>
        <v>Europe</v>
      </c>
      <c r="H697" t="s">
        <v>441</v>
      </c>
      <c r="I697" t="s">
        <v>1151</v>
      </c>
      <c r="J697">
        <v>1366</v>
      </c>
      <c r="K697" s="3">
        <f>VLOOKUP(sales[[#This Row],[Item Type]],typepricecost[],2,0)</f>
        <v>47.45</v>
      </c>
      <c r="L697" s="3">
        <f>VLOOKUP(sales[[#This Row],[Item Type]],typepricecost[],3,0)</f>
        <v>31.79</v>
      </c>
      <c r="M697" s="3">
        <f>sales[[#This Row],[Units Sold]]*sales[[#This Row],[Unit Price]]</f>
        <v>64816.700000000004</v>
      </c>
      <c r="N697" s="3">
        <f>sales[[#This Row],[Units Sold]]*sales[[#This Row],[Unit Cost]]</f>
        <v>43425.14</v>
      </c>
      <c r="O697" s="3">
        <f>sales[[#This Row],[Total Sale]]-sales[[#This Row],[Total Cost]]</f>
        <v>21391.560000000005</v>
      </c>
      <c r="P697" s="19">
        <f>YEAR(sales[[#This Row],[Order Date]])</f>
        <v>2021</v>
      </c>
      <c r="Q697" s="19" t="str">
        <f>TEXT(sales[[#This Row],[Order Date]],"mmm")</f>
        <v>abr</v>
      </c>
      <c r="R697" s="19">
        <f>sales[[#This Row],[Ship Date]]-sales[[#This Row],[Order Date]]</f>
        <v>31</v>
      </c>
    </row>
    <row r="698" spans="1:18" x14ac:dyDescent="0.25">
      <c r="A698" s="8">
        <v>130241477</v>
      </c>
      <c r="B698" t="s">
        <v>858</v>
      </c>
      <c r="C698" s="1">
        <v>44054</v>
      </c>
      <c r="D698" s="1">
        <v>44066</v>
      </c>
      <c r="E698" t="s">
        <v>1163</v>
      </c>
      <c r="F698" t="s">
        <v>3</v>
      </c>
      <c r="G698" t="str">
        <f>VLOOKUP(sales[[#This Row],[Country]],countryregion[],2,0)</f>
        <v>Central America and the Caribbean</v>
      </c>
      <c r="H698" t="s">
        <v>701</v>
      </c>
      <c r="I698" t="s">
        <v>1147</v>
      </c>
      <c r="J698">
        <v>202</v>
      </c>
      <c r="K698" s="3">
        <f>VLOOKUP(sales[[#This Row],[Item Type]],typepricecost[],2,0)</f>
        <v>9.33</v>
      </c>
      <c r="L698" s="3">
        <f>VLOOKUP(sales[[#This Row],[Item Type]],typepricecost[],3,0)</f>
        <v>6.92</v>
      </c>
      <c r="M698" s="3">
        <f>sales[[#This Row],[Units Sold]]*sales[[#This Row],[Unit Price]]</f>
        <v>1884.66</v>
      </c>
      <c r="N698" s="3">
        <f>sales[[#This Row],[Units Sold]]*sales[[#This Row],[Unit Cost]]</f>
        <v>1397.84</v>
      </c>
      <c r="O698" s="3">
        <f>sales[[#This Row],[Total Sale]]-sales[[#This Row],[Total Cost]]</f>
        <v>486.82000000000016</v>
      </c>
      <c r="P698" s="19">
        <f>YEAR(sales[[#This Row],[Order Date]])</f>
        <v>2020</v>
      </c>
      <c r="Q698" s="19" t="str">
        <f>TEXT(sales[[#This Row],[Order Date]],"mmm")</f>
        <v>ago</v>
      </c>
      <c r="R698" s="19">
        <f>sales[[#This Row],[Ship Date]]-sales[[#This Row],[Order Date]]</f>
        <v>12</v>
      </c>
    </row>
    <row r="699" spans="1:18" x14ac:dyDescent="0.25">
      <c r="A699" s="8">
        <v>234824883</v>
      </c>
      <c r="B699" t="s">
        <v>859</v>
      </c>
      <c r="C699" s="1">
        <v>44387</v>
      </c>
      <c r="D699" s="1">
        <v>44396</v>
      </c>
      <c r="E699" t="s">
        <v>1166</v>
      </c>
      <c r="F699" t="s">
        <v>3</v>
      </c>
      <c r="G699" t="str">
        <f>VLOOKUP(sales[[#This Row],[Country]],countryregion[],2,0)</f>
        <v>Asia</v>
      </c>
      <c r="H699" t="s">
        <v>82</v>
      </c>
      <c r="I699" t="s">
        <v>1149</v>
      </c>
      <c r="J699">
        <v>8756</v>
      </c>
      <c r="K699" s="3">
        <f>VLOOKUP(sales[[#This Row],[Item Type]],typepricecost[],2,0)</f>
        <v>205.7</v>
      </c>
      <c r="L699" s="3">
        <f>VLOOKUP(sales[[#This Row],[Item Type]],typepricecost[],3,0)</f>
        <v>117.11</v>
      </c>
      <c r="M699" s="3">
        <f>sales[[#This Row],[Units Sold]]*sales[[#This Row],[Unit Price]]</f>
        <v>1801109.2</v>
      </c>
      <c r="N699" s="3">
        <f>sales[[#This Row],[Units Sold]]*sales[[#This Row],[Unit Cost]]</f>
        <v>1025415.16</v>
      </c>
      <c r="O699" s="3">
        <f>sales[[#This Row],[Total Sale]]-sales[[#This Row],[Total Cost]]</f>
        <v>775694.03999999992</v>
      </c>
      <c r="P699" s="19">
        <f>YEAR(sales[[#This Row],[Order Date]])</f>
        <v>2021</v>
      </c>
      <c r="Q699" s="19" t="str">
        <f>TEXT(sales[[#This Row],[Order Date]],"mmm")</f>
        <v>jul</v>
      </c>
      <c r="R699" s="19">
        <f>sales[[#This Row],[Ship Date]]-sales[[#This Row],[Order Date]]</f>
        <v>9</v>
      </c>
    </row>
    <row r="700" spans="1:18" x14ac:dyDescent="0.25">
      <c r="A700" s="8">
        <v>342882716</v>
      </c>
      <c r="B700" t="s">
        <v>860</v>
      </c>
      <c r="C700" s="1">
        <v>44463</v>
      </c>
      <c r="D700" s="1">
        <v>44478</v>
      </c>
      <c r="E700" t="s">
        <v>1165</v>
      </c>
      <c r="F700" t="s">
        <v>3</v>
      </c>
      <c r="G700" t="str">
        <f>VLOOKUP(sales[[#This Row],[Country]],countryregion[],2,0)</f>
        <v>Asia</v>
      </c>
      <c r="H700" t="s">
        <v>44</v>
      </c>
      <c r="I700" t="s">
        <v>1149</v>
      </c>
      <c r="J700">
        <v>5470</v>
      </c>
      <c r="K700" s="3">
        <f>VLOOKUP(sales[[#This Row],[Item Type]],typepricecost[],2,0)</f>
        <v>205.7</v>
      </c>
      <c r="L700" s="3">
        <f>VLOOKUP(sales[[#This Row],[Item Type]],typepricecost[],3,0)</f>
        <v>117.11</v>
      </c>
      <c r="M700" s="3">
        <f>sales[[#This Row],[Units Sold]]*sales[[#This Row],[Unit Price]]</f>
        <v>1125179</v>
      </c>
      <c r="N700" s="3">
        <f>sales[[#This Row],[Units Sold]]*sales[[#This Row],[Unit Cost]]</f>
        <v>640591.69999999995</v>
      </c>
      <c r="O700" s="3">
        <f>sales[[#This Row],[Total Sale]]-sales[[#This Row],[Total Cost]]</f>
        <v>484587.30000000005</v>
      </c>
      <c r="P700" s="19">
        <f>YEAR(sales[[#This Row],[Order Date]])</f>
        <v>2021</v>
      </c>
      <c r="Q700" s="19" t="str">
        <f>TEXT(sales[[#This Row],[Order Date]],"mmm")</f>
        <v>sep</v>
      </c>
      <c r="R700" s="19">
        <f>sales[[#This Row],[Ship Date]]-sales[[#This Row],[Order Date]]</f>
        <v>15</v>
      </c>
    </row>
    <row r="701" spans="1:18" x14ac:dyDescent="0.25">
      <c r="A701" s="8">
        <v>859151303</v>
      </c>
      <c r="B701" t="s">
        <v>861</v>
      </c>
      <c r="C701" s="1">
        <v>44648</v>
      </c>
      <c r="D701" s="1">
        <v>44687</v>
      </c>
      <c r="E701" t="s">
        <v>1164</v>
      </c>
      <c r="F701" t="s">
        <v>3</v>
      </c>
      <c r="G701" t="str">
        <f>VLOOKUP(sales[[#This Row],[Country]],countryregion[],2,0)</f>
        <v>Europe</v>
      </c>
      <c r="H701" t="s">
        <v>213</v>
      </c>
      <c r="I701" t="s">
        <v>1153</v>
      </c>
      <c r="J701">
        <v>818</v>
      </c>
      <c r="K701" s="3">
        <f>VLOOKUP(sales[[#This Row],[Item Type]],typepricecost[],2,0)</f>
        <v>668.27</v>
      </c>
      <c r="L701" s="3">
        <f>VLOOKUP(sales[[#This Row],[Item Type]],typepricecost[],3,0)</f>
        <v>502.54</v>
      </c>
      <c r="M701" s="3">
        <f>sales[[#This Row],[Units Sold]]*sales[[#This Row],[Unit Price]]</f>
        <v>546644.86</v>
      </c>
      <c r="N701" s="3">
        <f>sales[[#This Row],[Units Sold]]*sales[[#This Row],[Unit Cost]]</f>
        <v>411077.72000000003</v>
      </c>
      <c r="O701" s="3">
        <f>sales[[#This Row],[Total Sale]]-sales[[#This Row],[Total Cost]]</f>
        <v>135567.13999999996</v>
      </c>
      <c r="P701" s="19">
        <f>YEAR(sales[[#This Row],[Order Date]])</f>
        <v>2022</v>
      </c>
      <c r="Q701" s="19" t="str">
        <f>TEXT(sales[[#This Row],[Order Date]],"mmm")</f>
        <v>mar</v>
      </c>
      <c r="R701" s="19">
        <f>sales[[#This Row],[Ship Date]]-sales[[#This Row],[Order Date]]</f>
        <v>39</v>
      </c>
    </row>
    <row r="702" spans="1:18" x14ac:dyDescent="0.25">
      <c r="A702" s="8">
        <v>458679473</v>
      </c>
      <c r="B702" t="s">
        <v>862</v>
      </c>
      <c r="C702" s="1">
        <v>43887</v>
      </c>
      <c r="D702" s="1">
        <v>43912</v>
      </c>
      <c r="E702" t="s">
        <v>1166</v>
      </c>
      <c r="F702" t="s">
        <v>3</v>
      </c>
      <c r="G702" t="str">
        <f>VLOOKUP(sales[[#This Row],[Country]],countryregion[],2,0)</f>
        <v>North America</v>
      </c>
      <c r="H702" t="s">
        <v>256</v>
      </c>
      <c r="I702" t="s">
        <v>1155</v>
      </c>
      <c r="J702">
        <v>2304</v>
      </c>
      <c r="K702" s="3">
        <f>VLOOKUP(sales[[#This Row],[Item Type]],typepricecost[],2,0)</f>
        <v>421.89</v>
      </c>
      <c r="L702" s="3">
        <f>VLOOKUP(sales[[#This Row],[Item Type]],typepricecost[],3,0)</f>
        <v>364.69</v>
      </c>
      <c r="M702" s="3">
        <f>sales[[#This Row],[Units Sold]]*sales[[#This Row],[Unit Price]]</f>
        <v>972034.55999999994</v>
      </c>
      <c r="N702" s="3">
        <f>sales[[#This Row],[Units Sold]]*sales[[#This Row],[Unit Cost]]</f>
        <v>840245.76000000001</v>
      </c>
      <c r="O702" s="3">
        <f>sales[[#This Row],[Total Sale]]-sales[[#This Row],[Total Cost]]</f>
        <v>131788.79999999993</v>
      </c>
      <c r="P702" s="19">
        <f>YEAR(sales[[#This Row],[Order Date]])</f>
        <v>2020</v>
      </c>
      <c r="Q702" s="19" t="str">
        <f>TEXT(sales[[#This Row],[Order Date]],"mmm")</f>
        <v>feb</v>
      </c>
      <c r="R702" s="19">
        <f>sales[[#This Row],[Ship Date]]-sales[[#This Row],[Order Date]]</f>
        <v>25</v>
      </c>
    </row>
    <row r="703" spans="1:18" x14ac:dyDescent="0.25">
      <c r="A703" s="8">
        <v>136828553</v>
      </c>
      <c r="B703" t="s">
        <v>863</v>
      </c>
      <c r="C703" s="1">
        <v>44407</v>
      </c>
      <c r="D703" s="1">
        <v>44441</v>
      </c>
      <c r="E703" t="s">
        <v>1166</v>
      </c>
      <c r="F703" t="s">
        <v>6</v>
      </c>
      <c r="G703" t="str">
        <f>VLOOKUP(sales[[#This Row],[Country]],countryregion[],2,0)</f>
        <v>Central America and the Caribbean</v>
      </c>
      <c r="H703" t="s">
        <v>124</v>
      </c>
      <c r="I703" t="s">
        <v>2</v>
      </c>
      <c r="J703">
        <v>9464</v>
      </c>
      <c r="K703" s="3">
        <f>VLOOKUP(sales[[#This Row],[Item Type]],typepricecost[],2,0)</f>
        <v>152.58000000000001</v>
      </c>
      <c r="L703" s="3">
        <f>VLOOKUP(sales[[#This Row],[Item Type]],typepricecost[],3,0)</f>
        <v>97.44</v>
      </c>
      <c r="M703" s="3">
        <f>sales[[#This Row],[Units Sold]]*sales[[#This Row],[Unit Price]]</f>
        <v>1444017.12</v>
      </c>
      <c r="N703" s="3">
        <f>sales[[#This Row],[Units Sold]]*sales[[#This Row],[Unit Cost]]</f>
        <v>922172.16</v>
      </c>
      <c r="O703" s="3">
        <f>sales[[#This Row],[Total Sale]]-sales[[#This Row],[Total Cost]]</f>
        <v>521844.96000000008</v>
      </c>
      <c r="P703" s="19">
        <f>YEAR(sales[[#This Row],[Order Date]])</f>
        <v>2021</v>
      </c>
      <c r="Q703" s="19" t="str">
        <f>TEXT(sales[[#This Row],[Order Date]],"mmm")</f>
        <v>jul</v>
      </c>
      <c r="R703" s="19">
        <f>sales[[#This Row],[Ship Date]]-sales[[#This Row],[Order Date]]</f>
        <v>34</v>
      </c>
    </row>
    <row r="704" spans="1:18" x14ac:dyDescent="0.25">
      <c r="A704" s="8">
        <v>959272372</v>
      </c>
      <c r="B704" t="s">
        <v>864</v>
      </c>
      <c r="C704" s="1">
        <v>43880</v>
      </c>
      <c r="D704" s="1">
        <v>43891</v>
      </c>
      <c r="E704" t="s">
        <v>1165</v>
      </c>
      <c r="F704" t="s">
        <v>6</v>
      </c>
      <c r="G704" t="str">
        <f>VLOOKUP(sales[[#This Row],[Country]],countryregion[],2,0)</f>
        <v>Europe</v>
      </c>
      <c r="H704" t="s">
        <v>301</v>
      </c>
      <c r="I704" t="s">
        <v>1150</v>
      </c>
      <c r="J704">
        <v>8867</v>
      </c>
      <c r="K704" s="3">
        <f>VLOOKUP(sales[[#This Row],[Item Type]],typepricecost[],2,0)</f>
        <v>255.28</v>
      </c>
      <c r="L704" s="3">
        <f>VLOOKUP(sales[[#This Row],[Item Type]],typepricecost[],3,0)</f>
        <v>159.41999999999999</v>
      </c>
      <c r="M704" s="3">
        <f>sales[[#This Row],[Units Sold]]*sales[[#This Row],[Unit Price]]</f>
        <v>2263567.7600000002</v>
      </c>
      <c r="N704" s="3">
        <f>sales[[#This Row],[Units Sold]]*sales[[#This Row],[Unit Cost]]</f>
        <v>1413577.14</v>
      </c>
      <c r="O704" s="3">
        <f>sales[[#This Row],[Total Sale]]-sales[[#This Row],[Total Cost]]</f>
        <v>849990.62000000034</v>
      </c>
      <c r="P704" s="19">
        <f>YEAR(sales[[#This Row],[Order Date]])</f>
        <v>2020</v>
      </c>
      <c r="Q704" s="19" t="str">
        <f>TEXT(sales[[#This Row],[Order Date]],"mmm")</f>
        <v>feb</v>
      </c>
      <c r="R704" s="19">
        <f>sales[[#This Row],[Ship Date]]-sales[[#This Row],[Order Date]]</f>
        <v>11</v>
      </c>
    </row>
    <row r="705" spans="1:18" x14ac:dyDescent="0.25">
      <c r="A705" s="8">
        <v>911997258</v>
      </c>
      <c r="B705" t="s">
        <v>865</v>
      </c>
      <c r="C705" s="1">
        <v>44304</v>
      </c>
      <c r="D705" s="1">
        <v>44323</v>
      </c>
      <c r="E705" t="s">
        <v>1164</v>
      </c>
      <c r="F705" t="s">
        <v>3</v>
      </c>
      <c r="G705" t="str">
        <f>VLOOKUP(sales[[#This Row],[Country]],countryregion[],2,0)</f>
        <v>Middle East and North Africa</v>
      </c>
      <c r="H705" t="s">
        <v>10</v>
      </c>
      <c r="I705" t="s">
        <v>1149</v>
      </c>
      <c r="J705">
        <v>9110</v>
      </c>
      <c r="K705" s="3">
        <f>VLOOKUP(sales[[#This Row],[Item Type]],typepricecost[],2,0)</f>
        <v>205.7</v>
      </c>
      <c r="L705" s="3">
        <f>VLOOKUP(sales[[#This Row],[Item Type]],typepricecost[],3,0)</f>
        <v>117.11</v>
      </c>
      <c r="M705" s="3">
        <f>sales[[#This Row],[Units Sold]]*sales[[#This Row],[Unit Price]]</f>
        <v>1873927</v>
      </c>
      <c r="N705" s="3">
        <f>sales[[#This Row],[Units Sold]]*sales[[#This Row],[Unit Cost]]</f>
        <v>1066872.1000000001</v>
      </c>
      <c r="O705" s="3">
        <f>sales[[#This Row],[Total Sale]]-sales[[#This Row],[Total Cost]]</f>
        <v>807054.89999999991</v>
      </c>
      <c r="P705" s="19">
        <f>YEAR(sales[[#This Row],[Order Date]])</f>
        <v>2021</v>
      </c>
      <c r="Q705" s="19" t="str">
        <f>TEXT(sales[[#This Row],[Order Date]],"mmm")</f>
        <v>abr</v>
      </c>
      <c r="R705" s="19">
        <f>sales[[#This Row],[Ship Date]]-sales[[#This Row],[Order Date]]</f>
        <v>19</v>
      </c>
    </row>
    <row r="706" spans="1:18" x14ac:dyDescent="0.25">
      <c r="A706" s="8">
        <v>751302039</v>
      </c>
      <c r="B706" t="s">
        <v>866</v>
      </c>
      <c r="C706" s="1">
        <v>44169</v>
      </c>
      <c r="D706" s="1">
        <v>44175</v>
      </c>
      <c r="E706" t="s">
        <v>1166</v>
      </c>
      <c r="F706" t="s">
        <v>3</v>
      </c>
      <c r="G706" t="str">
        <f>VLOOKUP(sales[[#This Row],[Country]],countryregion[],2,0)</f>
        <v>Asia</v>
      </c>
      <c r="H706" t="s">
        <v>44</v>
      </c>
      <c r="I706" t="s">
        <v>1146</v>
      </c>
      <c r="J706">
        <v>5824</v>
      </c>
      <c r="K706" s="3">
        <f>VLOOKUP(sales[[#This Row],[Item Type]],typepricecost[],2,0)</f>
        <v>154.06</v>
      </c>
      <c r="L706" s="3">
        <f>VLOOKUP(sales[[#This Row],[Item Type]],typepricecost[],3,0)</f>
        <v>90.93</v>
      </c>
      <c r="M706" s="3">
        <f>sales[[#This Row],[Units Sold]]*sales[[#This Row],[Unit Price]]</f>
        <v>897245.44000000006</v>
      </c>
      <c r="N706" s="3">
        <f>sales[[#This Row],[Units Sold]]*sales[[#This Row],[Unit Cost]]</f>
        <v>529576.32000000007</v>
      </c>
      <c r="O706" s="3">
        <f>sales[[#This Row],[Total Sale]]-sales[[#This Row],[Total Cost]]</f>
        <v>367669.12</v>
      </c>
      <c r="P706" s="19">
        <f>YEAR(sales[[#This Row],[Order Date]])</f>
        <v>2020</v>
      </c>
      <c r="Q706" s="19" t="str">
        <f>TEXT(sales[[#This Row],[Order Date]],"mmm")</f>
        <v>dic</v>
      </c>
      <c r="R706" s="19">
        <f>sales[[#This Row],[Ship Date]]-sales[[#This Row],[Order Date]]</f>
        <v>6</v>
      </c>
    </row>
    <row r="707" spans="1:18" x14ac:dyDescent="0.25">
      <c r="A707" s="8">
        <v>853798043</v>
      </c>
      <c r="B707" t="s">
        <v>867</v>
      </c>
      <c r="C707" s="1">
        <v>44198</v>
      </c>
      <c r="D707" s="1">
        <v>44232</v>
      </c>
      <c r="E707" t="s">
        <v>1164</v>
      </c>
      <c r="F707" t="s">
        <v>6</v>
      </c>
      <c r="G707" t="str">
        <f>VLOOKUP(sales[[#This Row],[Country]],countryregion[],2,0)</f>
        <v>Australia and Oceania</v>
      </c>
      <c r="H707" t="s">
        <v>145</v>
      </c>
      <c r="I707" t="s">
        <v>2</v>
      </c>
      <c r="J707">
        <v>6669</v>
      </c>
      <c r="K707" s="3">
        <f>VLOOKUP(sales[[#This Row],[Item Type]],typepricecost[],2,0)</f>
        <v>152.58000000000001</v>
      </c>
      <c r="L707" s="3">
        <f>VLOOKUP(sales[[#This Row],[Item Type]],typepricecost[],3,0)</f>
        <v>97.44</v>
      </c>
      <c r="M707" s="3">
        <f>sales[[#This Row],[Units Sold]]*sales[[#This Row],[Unit Price]]</f>
        <v>1017556.0200000001</v>
      </c>
      <c r="N707" s="3">
        <f>sales[[#This Row],[Units Sold]]*sales[[#This Row],[Unit Cost]]</f>
        <v>649827.36</v>
      </c>
      <c r="O707" s="3">
        <f>sales[[#This Row],[Total Sale]]-sales[[#This Row],[Total Cost]]</f>
        <v>367728.66000000015</v>
      </c>
      <c r="P707" s="19">
        <f>YEAR(sales[[#This Row],[Order Date]])</f>
        <v>2021</v>
      </c>
      <c r="Q707" s="19" t="str">
        <f>TEXT(sales[[#This Row],[Order Date]],"mmm")</f>
        <v>ene</v>
      </c>
      <c r="R707" s="19">
        <f>sales[[#This Row],[Ship Date]]-sales[[#This Row],[Order Date]]</f>
        <v>34</v>
      </c>
    </row>
    <row r="708" spans="1:18" x14ac:dyDescent="0.25">
      <c r="A708" s="8">
        <v>766409099</v>
      </c>
      <c r="B708" t="s">
        <v>868</v>
      </c>
      <c r="C708" s="1">
        <v>44741</v>
      </c>
      <c r="D708" s="1">
        <v>44745</v>
      </c>
      <c r="E708" t="s">
        <v>1166</v>
      </c>
      <c r="F708" t="s">
        <v>6</v>
      </c>
      <c r="G708" t="str">
        <f>VLOOKUP(sales[[#This Row],[Country]],countryregion[],2,0)</f>
        <v>Sub-Saharan Africa</v>
      </c>
      <c r="H708" t="s">
        <v>252</v>
      </c>
      <c r="I708" t="s">
        <v>1155</v>
      </c>
      <c r="J708">
        <v>6338</v>
      </c>
      <c r="K708" s="3">
        <f>VLOOKUP(sales[[#This Row],[Item Type]],typepricecost[],2,0)</f>
        <v>421.89</v>
      </c>
      <c r="L708" s="3">
        <f>VLOOKUP(sales[[#This Row],[Item Type]],typepricecost[],3,0)</f>
        <v>364.69</v>
      </c>
      <c r="M708" s="3">
        <f>sales[[#This Row],[Units Sold]]*sales[[#This Row],[Unit Price]]</f>
        <v>2673938.8199999998</v>
      </c>
      <c r="N708" s="3">
        <f>sales[[#This Row],[Units Sold]]*sales[[#This Row],[Unit Cost]]</f>
        <v>2311405.2200000002</v>
      </c>
      <c r="O708" s="3">
        <f>sales[[#This Row],[Total Sale]]-sales[[#This Row],[Total Cost]]</f>
        <v>362533.59999999963</v>
      </c>
      <c r="P708" s="19">
        <f>YEAR(sales[[#This Row],[Order Date]])</f>
        <v>2022</v>
      </c>
      <c r="Q708" s="19" t="str">
        <f>TEXT(sales[[#This Row],[Order Date]],"mmm")</f>
        <v>jun</v>
      </c>
      <c r="R708" s="19">
        <f>sales[[#This Row],[Ship Date]]-sales[[#This Row],[Order Date]]</f>
        <v>4</v>
      </c>
    </row>
    <row r="709" spans="1:18" x14ac:dyDescent="0.25">
      <c r="A709" s="8">
        <v>556371533</v>
      </c>
      <c r="B709" t="s">
        <v>869</v>
      </c>
      <c r="C709" s="1">
        <v>44206</v>
      </c>
      <c r="D709" s="1">
        <v>44236</v>
      </c>
      <c r="E709" t="s">
        <v>1164</v>
      </c>
      <c r="F709" t="s">
        <v>6</v>
      </c>
      <c r="G709" t="str">
        <f>VLOOKUP(sales[[#This Row],[Country]],countryregion[],2,0)</f>
        <v>Australia and Oceania</v>
      </c>
      <c r="H709" t="s">
        <v>21</v>
      </c>
      <c r="I709" t="s">
        <v>1147</v>
      </c>
      <c r="J709">
        <v>1555</v>
      </c>
      <c r="K709" s="3">
        <f>VLOOKUP(sales[[#This Row],[Item Type]],typepricecost[],2,0)</f>
        <v>9.33</v>
      </c>
      <c r="L709" s="3">
        <f>VLOOKUP(sales[[#This Row],[Item Type]],typepricecost[],3,0)</f>
        <v>6.92</v>
      </c>
      <c r="M709" s="3">
        <f>sales[[#This Row],[Units Sold]]*sales[[#This Row],[Unit Price]]</f>
        <v>14508.15</v>
      </c>
      <c r="N709" s="3">
        <f>sales[[#This Row],[Units Sold]]*sales[[#This Row],[Unit Cost]]</f>
        <v>10760.6</v>
      </c>
      <c r="O709" s="3">
        <f>sales[[#This Row],[Total Sale]]-sales[[#This Row],[Total Cost]]</f>
        <v>3747.5499999999993</v>
      </c>
      <c r="P709" s="19">
        <f>YEAR(sales[[#This Row],[Order Date]])</f>
        <v>2021</v>
      </c>
      <c r="Q709" s="19" t="str">
        <f>TEXT(sales[[#This Row],[Order Date]],"mmm")</f>
        <v>ene</v>
      </c>
      <c r="R709" s="19">
        <f>sales[[#This Row],[Ship Date]]-sales[[#This Row],[Order Date]]</f>
        <v>30</v>
      </c>
    </row>
    <row r="710" spans="1:18" x14ac:dyDescent="0.25">
      <c r="A710" s="8">
        <v>361234176</v>
      </c>
      <c r="B710" t="s">
        <v>870</v>
      </c>
      <c r="C710" s="1">
        <v>44802</v>
      </c>
      <c r="D710" s="1">
        <v>44815</v>
      </c>
      <c r="E710" t="s">
        <v>1164</v>
      </c>
      <c r="F710" t="s">
        <v>6</v>
      </c>
      <c r="G710" t="str">
        <f>VLOOKUP(sales[[#This Row],[Country]],countryregion[],2,0)</f>
        <v>Sub-Saharan Africa</v>
      </c>
      <c r="H710" t="s">
        <v>269</v>
      </c>
      <c r="I710" t="s">
        <v>1150</v>
      </c>
      <c r="J710">
        <v>6075</v>
      </c>
      <c r="K710" s="3">
        <f>VLOOKUP(sales[[#This Row],[Item Type]],typepricecost[],2,0)</f>
        <v>255.28</v>
      </c>
      <c r="L710" s="3">
        <f>VLOOKUP(sales[[#This Row],[Item Type]],typepricecost[],3,0)</f>
        <v>159.41999999999999</v>
      </c>
      <c r="M710" s="3">
        <f>sales[[#This Row],[Units Sold]]*sales[[#This Row],[Unit Price]]</f>
        <v>1550826</v>
      </c>
      <c r="N710" s="3">
        <f>sales[[#This Row],[Units Sold]]*sales[[#This Row],[Unit Cost]]</f>
        <v>968476.49999999988</v>
      </c>
      <c r="O710" s="3">
        <f>sales[[#This Row],[Total Sale]]-sales[[#This Row],[Total Cost]]</f>
        <v>582349.50000000012</v>
      </c>
      <c r="P710" s="19">
        <f>YEAR(sales[[#This Row],[Order Date]])</f>
        <v>2022</v>
      </c>
      <c r="Q710" s="19" t="str">
        <f>TEXT(sales[[#This Row],[Order Date]],"mmm")</f>
        <v>ago</v>
      </c>
      <c r="R710" s="19">
        <f>sales[[#This Row],[Ship Date]]-sales[[#This Row],[Order Date]]</f>
        <v>13</v>
      </c>
    </row>
    <row r="711" spans="1:18" x14ac:dyDescent="0.25">
      <c r="A711" s="8">
        <v>838858354</v>
      </c>
      <c r="B711" t="s">
        <v>871</v>
      </c>
      <c r="C711" s="1">
        <v>44708</v>
      </c>
      <c r="D711" s="1">
        <v>44728</v>
      </c>
      <c r="E711" t="s">
        <v>1164</v>
      </c>
      <c r="F711" t="s">
        <v>6</v>
      </c>
      <c r="G711" t="str">
        <f>VLOOKUP(sales[[#This Row],[Country]],countryregion[],2,0)</f>
        <v>Europe</v>
      </c>
      <c r="H711" t="s">
        <v>213</v>
      </c>
      <c r="I711" t="s">
        <v>1147</v>
      </c>
      <c r="J711">
        <v>5683</v>
      </c>
      <c r="K711" s="3">
        <f>VLOOKUP(sales[[#This Row],[Item Type]],typepricecost[],2,0)</f>
        <v>9.33</v>
      </c>
      <c r="L711" s="3">
        <f>VLOOKUP(sales[[#This Row],[Item Type]],typepricecost[],3,0)</f>
        <v>6.92</v>
      </c>
      <c r="M711" s="3">
        <f>sales[[#This Row],[Units Sold]]*sales[[#This Row],[Unit Price]]</f>
        <v>53022.39</v>
      </c>
      <c r="N711" s="3">
        <f>sales[[#This Row],[Units Sold]]*sales[[#This Row],[Unit Cost]]</f>
        <v>39326.36</v>
      </c>
      <c r="O711" s="3">
        <f>sales[[#This Row],[Total Sale]]-sales[[#This Row],[Total Cost]]</f>
        <v>13696.029999999999</v>
      </c>
      <c r="P711" s="19">
        <f>YEAR(sales[[#This Row],[Order Date]])</f>
        <v>2022</v>
      </c>
      <c r="Q711" s="19" t="str">
        <f>TEXT(sales[[#This Row],[Order Date]],"mmm")</f>
        <v>may</v>
      </c>
      <c r="R711" s="19">
        <f>sales[[#This Row],[Ship Date]]-sales[[#This Row],[Order Date]]</f>
        <v>20</v>
      </c>
    </row>
    <row r="712" spans="1:18" x14ac:dyDescent="0.25">
      <c r="A712" s="8">
        <v>917417895</v>
      </c>
      <c r="B712" t="s">
        <v>872</v>
      </c>
      <c r="C712" s="1">
        <v>44860</v>
      </c>
      <c r="D712" s="1">
        <v>44862</v>
      </c>
      <c r="E712" t="s">
        <v>1165</v>
      </c>
      <c r="F712" t="s">
        <v>3</v>
      </c>
      <c r="G712" t="str">
        <f>VLOOKUP(sales[[#This Row],[Country]],countryregion[],2,0)</f>
        <v>Asia</v>
      </c>
      <c r="H712" t="s">
        <v>77</v>
      </c>
      <c r="I712" t="s">
        <v>1151</v>
      </c>
      <c r="J712">
        <v>3197</v>
      </c>
      <c r="K712" s="3">
        <f>VLOOKUP(sales[[#This Row],[Item Type]],typepricecost[],2,0)</f>
        <v>47.45</v>
      </c>
      <c r="L712" s="3">
        <f>VLOOKUP(sales[[#This Row],[Item Type]],typepricecost[],3,0)</f>
        <v>31.79</v>
      </c>
      <c r="M712" s="3">
        <f>sales[[#This Row],[Units Sold]]*sales[[#This Row],[Unit Price]]</f>
        <v>151697.65000000002</v>
      </c>
      <c r="N712" s="3">
        <f>sales[[#This Row],[Units Sold]]*sales[[#This Row],[Unit Cost]]</f>
        <v>101632.62999999999</v>
      </c>
      <c r="O712" s="3">
        <f>sales[[#This Row],[Total Sale]]-sales[[#This Row],[Total Cost]]</f>
        <v>50065.020000000033</v>
      </c>
      <c r="P712" s="19">
        <f>YEAR(sales[[#This Row],[Order Date]])</f>
        <v>2022</v>
      </c>
      <c r="Q712" s="19" t="str">
        <f>TEXT(sales[[#This Row],[Order Date]],"mmm")</f>
        <v>oct</v>
      </c>
      <c r="R712" s="19">
        <f>sales[[#This Row],[Ship Date]]-sales[[#This Row],[Order Date]]</f>
        <v>2</v>
      </c>
    </row>
    <row r="713" spans="1:18" x14ac:dyDescent="0.25">
      <c r="A713" s="8">
        <v>945399129</v>
      </c>
      <c r="B713" t="s">
        <v>873</v>
      </c>
      <c r="C713" s="1">
        <v>44255</v>
      </c>
      <c r="D713" s="1">
        <v>44284</v>
      </c>
      <c r="E713" t="s">
        <v>1164</v>
      </c>
      <c r="F713" t="s">
        <v>3</v>
      </c>
      <c r="G713" t="str">
        <f>VLOOKUP(sales[[#This Row],[Country]],countryregion[],2,0)</f>
        <v>Asia</v>
      </c>
      <c r="H713" t="s">
        <v>351</v>
      </c>
      <c r="I713" t="s">
        <v>1155</v>
      </c>
      <c r="J713">
        <v>3466</v>
      </c>
      <c r="K713" s="3">
        <f>VLOOKUP(sales[[#This Row],[Item Type]],typepricecost[],2,0)</f>
        <v>421.89</v>
      </c>
      <c r="L713" s="3">
        <f>VLOOKUP(sales[[#This Row],[Item Type]],typepricecost[],3,0)</f>
        <v>364.69</v>
      </c>
      <c r="M713" s="3">
        <f>sales[[#This Row],[Units Sold]]*sales[[#This Row],[Unit Price]]</f>
        <v>1462270.74</v>
      </c>
      <c r="N713" s="3">
        <f>sales[[#This Row],[Units Sold]]*sales[[#This Row],[Unit Cost]]</f>
        <v>1264015.54</v>
      </c>
      <c r="O713" s="3">
        <f>sales[[#This Row],[Total Sale]]-sales[[#This Row],[Total Cost]]</f>
        <v>198255.19999999995</v>
      </c>
      <c r="P713" s="19">
        <f>YEAR(sales[[#This Row],[Order Date]])</f>
        <v>2021</v>
      </c>
      <c r="Q713" s="19" t="str">
        <f>TEXT(sales[[#This Row],[Order Date]],"mmm")</f>
        <v>feb</v>
      </c>
      <c r="R713" s="19">
        <f>sales[[#This Row],[Ship Date]]-sales[[#This Row],[Order Date]]</f>
        <v>29</v>
      </c>
    </row>
    <row r="714" spans="1:18" x14ac:dyDescent="0.25">
      <c r="A714" s="8">
        <v>441600883</v>
      </c>
      <c r="B714" t="s">
        <v>874</v>
      </c>
      <c r="C714" s="1">
        <v>44643</v>
      </c>
      <c r="D714" s="1">
        <v>44647</v>
      </c>
      <c r="E714" t="s">
        <v>1163</v>
      </c>
      <c r="F714" t="s">
        <v>3</v>
      </c>
      <c r="G714" t="str">
        <f>VLOOKUP(sales[[#This Row],[Country]],countryregion[],2,0)</f>
        <v>Central America and the Caribbean</v>
      </c>
      <c r="H714" t="s">
        <v>196</v>
      </c>
      <c r="I714" t="s">
        <v>1155</v>
      </c>
      <c r="J714">
        <v>8369</v>
      </c>
      <c r="K714" s="3">
        <f>VLOOKUP(sales[[#This Row],[Item Type]],typepricecost[],2,0)</f>
        <v>421.89</v>
      </c>
      <c r="L714" s="3">
        <f>VLOOKUP(sales[[#This Row],[Item Type]],typepricecost[],3,0)</f>
        <v>364.69</v>
      </c>
      <c r="M714" s="3">
        <f>sales[[#This Row],[Units Sold]]*sales[[#This Row],[Unit Price]]</f>
        <v>3530797.4099999997</v>
      </c>
      <c r="N714" s="3">
        <f>sales[[#This Row],[Units Sold]]*sales[[#This Row],[Unit Cost]]</f>
        <v>3052090.61</v>
      </c>
      <c r="O714" s="3">
        <f>sales[[#This Row],[Total Sale]]-sales[[#This Row],[Total Cost]]</f>
        <v>478706.79999999981</v>
      </c>
      <c r="P714" s="19">
        <f>YEAR(sales[[#This Row],[Order Date]])</f>
        <v>2022</v>
      </c>
      <c r="Q714" s="19" t="str">
        <f>TEXT(sales[[#This Row],[Order Date]],"mmm")</f>
        <v>mar</v>
      </c>
      <c r="R714" s="19">
        <f>sales[[#This Row],[Ship Date]]-sales[[#This Row],[Order Date]]</f>
        <v>4</v>
      </c>
    </row>
    <row r="715" spans="1:18" x14ac:dyDescent="0.25">
      <c r="A715" s="8">
        <v>345134484</v>
      </c>
      <c r="B715" t="s">
        <v>875</v>
      </c>
      <c r="C715" s="1">
        <v>44793</v>
      </c>
      <c r="D715" s="1">
        <v>44841</v>
      </c>
      <c r="E715" t="s">
        <v>1166</v>
      </c>
      <c r="F715" t="s">
        <v>6</v>
      </c>
      <c r="G715" t="str">
        <f>VLOOKUP(sales[[#This Row],[Country]],countryregion[],2,0)</f>
        <v>Central America and the Caribbean</v>
      </c>
      <c r="H715" t="s">
        <v>582</v>
      </c>
      <c r="I715" t="s">
        <v>1146</v>
      </c>
      <c r="J715">
        <v>1818</v>
      </c>
      <c r="K715" s="3">
        <f>VLOOKUP(sales[[#This Row],[Item Type]],typepricecost[],2,0)</f>
        <v>154.06</v>
      </c>
      <c r="L715" s="3">
        <f>VLOOKUP(sales[[#This Row],[Item Type]],typepricecost[],3,0)</f>
        <v>90.93</v>
      </c>
      <c r="M715" s="3">
        <f>sales[[#This Row],[Units Sold]]*sales[[#This Row],[Unit Price]]</f>
        <v>280081.08</v>
      </c>
      <c r="N715" s="3">
        <f>sales[[#This Row],[Units Sold]]*sales[[#This Row],[Unit Cost]]</f>
        <v>165310.74000000002</v>
      </c>
      <c r="O715" s="3">
        <f>sales[[#This Row],[Total Sale]]-sales[[#This Row],[Total Cost]]</f>
        <v>114770.34</v>
      </c>
      <c r="P715" s="19">
        <f>YEAR(sales[[#This Row],[Order Date]])</f>
        <v>2022</v>
      </c>
      <c r="Q715" s="19" t="str">
        <f>TEXT(sales[[#This Row],[Order Date]],"mmm")</f>
        <v>ago</v>
      </c>
      <c r="R715" s="19">
        <f>sales[[#This Row],[Ship Date]]-sales[[#This Row],[Order Date]]</f>
        <v>48</v>
      </c>
    </row>
    <row r="716" spans="1:18" x14ac:dyDescent="0.25">
      <c r="A716" s="8">
        <v>765423762</v>
      </c>
      <c r="B716" t="s">
        <v>876</v>
      </c>
      <c r="C716" s="1">
        <v>44139</v>
      </c>
      <c r="D716" s="1">
        <v>44153</v>
      </c>
      <c r="E716" t="s">
        <v>1166</v>
      </c>
      <c r="F716" t="s">
        <v>3</v>
      </c>
      <c r="G716" t="str">
        <f>VLOOKUP(sales[[#This Row],[Country]],countryregion[],2,0)</f>
        <v>Europe</v>
      </c>
      <c r="H716" t="s">
        <v>173</v>
      </c>
      <c r="I716" t="s">
        <v>1155</v>
      </c>
      <c r="J716">
        <v>4756</v>
      </c>
      <c r="K716" s="3">
        <f>VLOOKUP(sales[[#This Row],[Item Type]],typepricecost[],2,0)</f>
        <v>421.89</v>
      </c>
      <c r="L716" s="3">
        <f>VLOOKUP(sales[[#This Row],[Item Type]],typepricecost[],3,0)</f>
        <v>364.69</v>
      </c>
      <c r="M716" s="3">
        <f>sales[[#This Row],[Units Sold]]*sales[[#This Row],[Unit Price]]</f>
        <v>2006508.8399999999</v>
      </c>
      <c r="N716" s="3">
        <f>sales[[#This Row],[Units Sold]]*sales[[#This Row],[Unit Cost]]</f>
        <v>1734465.64</v>
      </c>
      <c r="O716" s="3">
        <f>sales[[#This Row],[Total Sale]]-sales[[#This Row],[Total Cost]]</f>
        <v>272043.19999999995</v>
      </c>
      <c r="P716" s="19">
        <f>YEAR(sales[[#This Row],[Order Date]])</f>
        <v>2020</v>
      </c>
      <c r="Q716" s="19" t="str">
        <f>TEXT(sales[[#This Row],[Order Date]],"mmm")</f>
        <v>nov</v>
      </c>
      <c r="R716" s="19">
        <f>sales[[#This Row],[Ship Date]]-sales[[#This Row],[Order Date]]</f>
        <v>14</v>
      </c>
    </row>
    <row r="717" spans="1:18" x14ac:dyDescent="0.25">
      <c r="A717" s="8">
        <v>532205045</v>
      </c>
      <c r="B717" t="s">
        <v>877</v>
      </c>
      <c r="C717" s="1">
        <v>44353</v>
      </c>
      <c r="D717" s="1">
        <v>44378</v>
      </c>
      <c r="E717" t="s">
        <v>1164</v>
      </c>
      <c r="F717" t="s">
        <v>3</v>
      </c>
      <c r="G717" t="str">
        <f>VLOOKUP(sales[[#This Row],[Country]],countryregion[],2,0)</f>
        <v>Asia</v>
      </c>
      <c r="H717" t="s">
        <v>403</v>
      </c>
      <c r="I717" t="s">
        <v>1150</v>
      </c>
      <c r="J717">
        <v>154</v>
      </c>
      <c r="K717" s="3">
        <f>VLOOKUP(sales[[#This Row],[Item Type]],typepricecost[],2,0)</f>
        <v>255.28</v>
      </c>
      <c r="L717" s="3">
        <f>VLOOKUP(sales[[#This Row],[Item Type]],typepricecost[],3,0)</f>
        <v>159.41999999999999</v>
      </c>
      <c r="M717" s="3">
        <f>sales[[#This Row],[Units Sold]]*sales[[#This Row],[Unit Price]]</f>
        <v>39313.120000000003</v>
      </c>
      <c r="N717" s="3">
        <f>sales[[#This Row],[Units Sold]]*sales[[#This Row],[Unit Cost]]</f>
        <v>24550.679999999997</v>
      </c>
      <c r="O717" s="3">
        <f>sales[[#This Row],[Total Sale]]-sales[[#This Row],[Total Cost]]</f>
        <v>14762.440000000006</v>
      </c>
      <c r="P717" s="19">
        <f>YEAR(sales[[#This Row],[Order Date]])</f>
        <v>2021</v>
      </c>
      <c r="Q717" s="19" t="str">
        <f>TEXT(sales[[#This Row],[Order Date]],"mmm")</f>
        <v>jun</v>
      </c>
      <c r="R717" s="19">
        <f>sales[[#This Row],[Ship Date]]-sales[[#This Row],[Order Date]]</f>
        <v>25</v>
      </c>
    </row>
    <row r="718" spans="1:18" x14ac:dyDescent="0.25">
      <c r="A718" s="8">
        <v>345527160</v>
      </c>
      <c r="B718" t="s">
        <v>878</v>
      </c>
      <c r="C718" s="1">
        <v>44641</v>
      </c>
      <c r="D718" s="1">
        <v>44679</v>
      </c>
      <c r="E718" t="s">
        <v>1164</v>
      </c>
      <c r="F718" t="s">
        <v>6</v>
      </c>
      <c r="G718" t="str">
        <f>VLOOKUP(sales[[#This Row],[Country]],countryregion[],2,0)</f>
        <v>Europe</v>
      </c>
      <c r="H718" t="s">
        <v>66</v>
      </c>
      <c r="I718" t="s">
        <v>1146</v>
      </c>
      <c r="J718">
        <v>8020</v>
      </c>
      <c r="K718" s="3">
        <f>VLOOKUP(sales[[#This Row],[Item Type]],typepricecost[],2,0)</f>
        <v>154.06</v>
      </c>
      <c r="L718" s="3">
        <f>VLOOKUP(sales[[#This Row],[Item Type]],typepricecost[],3,0)</f>
        <v>90.93</v>
      </c>
      <c r="M718" s="3">
        <f>sales[[#This Row],[Units Sold]]*sales[[#This Row],[Unit Price]]</f>
        <v>1235561.2</v>
      </c>
      <c r="N718" s="3">
        <f>sales[[#This Row],[Units Sold]]*sales[[#This Row],[Unit Cost]]</f>
        <v>729258.60000000009</v>
      </c>
      <c r="O718" s="3">
        <f>sales[[#This Row],[Total Sale]]-sales[[#This Row],[Total Cost]]</f>
        <v>506302.59999999986</v>
      </c>
      <c r="P718" s="19">
        <f>YEAR(sales[[#This Row],[Order Date]])</f>
        <v>2022</v>
      </c>
      <c r="Q718" s="19" t="str">
        <f>TEXT(sales[[#This Row],[Order Date]],"mmm")</f>
        <v>mar</v>
      </c>
      <c r="R718" s="19">
        <f>sales[[#This Row],[Ship Date]]-sales[[#This Row],[Order Date]]</f>
        <v>38</v>
      </c>
    </row>
    <row r="719" spans="1:18" x14ac:dyDescent="0.25">
      <c r="A719" s="8">
        <v>525751435</v>
      </c>
      <c r="B719" t="s">
        <v>879</v>
      </c>
      <c r="C719" s="1">
        <v>44357</v>
      </c>
      <c r="D719" s="1">
        <v>44382</v>
      </c>
      <c r="E719" t="s">
        <v>1166</v>
      </c>
      <c r="F719" t="s">
        <v>6</v>
      </c>
      <c r="G719" t="str">
        <f>VLOOKUP(sales[[#This Row],[Country]],countryregion[],2,0)</f>
        <v>Sub-Saharan Africa</v>
      </c>
      <c r="H719" t="s">
        <v>625</v>
      </c>
      <c r="I719" t="s">
        <v>1146</v>
      </c>
      <c r="J719">
        <v>388</v>
      </c>
      <c r="K719" s="3">
        <f>VLOOKUP(sales[[#This Row],[Item Type]],typepricecost[],2,0)</f>
        <v>154.06</v>
      </c>
      <c r="L719" s="3">
        <f>VLOOKUP(sales[[#This Row],[Item Type]],typepricecost[],3,0)</f>
        <v>90.93</v>
      </c>
      <c r="M719" s="3">
        <f>sales[[#This Row],[Units Sold]]*sales[[#This Row],[Unit Price]]</f>
        <v>59775.28</v>
      </c>
      <c r="N719" s="3">
        <f>sales[[#This Row],[Units Sold]]*sales[[#This Row],[Unit Cost]]</f>
        <v>35280.840000000004</v>
      </c>
      <c r="O719" s="3">
        <f>sales[[#This Row],[Total Sale]]-sales[[#This Row],[Total Cost]]</f>
        <v>24494.439999999995</v>
      </c>
      <c r="P719" s="19">
        <f>YEAR(sales[[#This Row],[Order Date]])</f>
        <v>2021</v>
      </c>
      <c r="Q719" s="19" t="str">
        <f>TEXT(sales[[#This Row],[Order Date]],"mmm")</f>
        <v>jun</v>
      </c>
      <c r="R719" s="19">
        <f>sales[[#This Row],[Ship Date]]-sales[[#This Row],[Order Date]]</f>
        <v>25</v>
      </c>
    </row>
    <row r="720" spans="1:18" x14ac:dyDescent="0.25">
      <c r="A720" s="8">
        <v>563551700</v>
      </c>
      <c r="B720" t="s">
        <v>880</v>
      </c>
      <c r="C720" s="1">
        <v>44569</v>
      </c>
      <c r="D720" s="1">
        <v>44616</v>
      </c>
      <c r="E720" t="s">
        <v>1163</v>
      </c>
      <c r="F720" t="s">
        <v>6</v>
      </c>
      <c r="G720" t="str">
        <f>VLOOKUP(sales[[#This Row],[Country]],countryregion[],2,0)</f>
        <v>Middle East and North Africa</v>
      </c>
      <c r="H720" t="s">
        <v>298</v>
      </c>
      <c r="I720" t="s">
        <v>1146</v>
      </c>
      <c r="J720">
        <v>6326</v>
      </c>
      <c r="K720" s="3">
        <f>VLOOKUP(sales[[#This Row],[Item Type]],typepricecost[],2,0)</f>
        <v>154.06</v>
      </c>
      <c r="L720" s="3">
        <f>VLOOKUP(sales[[#This Row],[Item Type]],typepricecost[],3,0)</f>
        <v>90.93</v>
      </c>
      <c r="M720" s="3">
        <f>sales[[#This Row],[Units Sold]]*sales[[#This Row],[Unit Price]]</f>
        <v>974583.56</v>
      </c>
      <c r="N720" s="3">
        <f>sales[[#This Row],[Units Sold]]*sales[[#This Row],[Unit Cost]]</f>
        <v>575223.18000000005</v>
      </c>
      <c r="O720" s="3">
        <f>sales[[#This Row],[Total Sale]]-sales[[#This Row],[Total Cost]]</f>
        <v>399360.38</v>
      </c>
      <c r="P720" s="19">
        <f>YEAR(sales[[#This Row],[Order Date]])</f>
        <v>2022</v>
      </c>
      <c r="Q720" s="19" t="str">
        <f>TEXT(sales[[#This Row],[Order Date]],"mmm")</f>
        <v>ene</v>
      </c>
      <c r="R720" s="19">
        <f>sales[[#This Row],[Ship Date]]-sales[[#This Row],[Order Date]]</f>
        <v>47</v>
      </c>
    </row>
    <row r="721" spans="1:18" x14ac:dyDescent="0.25">
      <c r="A721" s="8">
        <v>469914281</v>
      </c>
      <c r="B721" t="s">
        <v>393</v>
      </c>
      <c r="C721" s="1">
        <v>44402</v>
      </c>
      <c r="D721" s="1">
        <v>44426</v>
      </c>
      <c r="E721" t="s">
        <v>1163</v>
      </c>
      <c r="F721" t="s">
        <v>3</v>
      </c>
      <c r="G721" t="str">
        <f>VLOOKUP(sales[[#This Row],[Country]],countryregion[],2,0)</f>
        <v>Europe</v>
      </c>
      <c r="H721" t="s">
        <v>173</v>
      </c>
      <c r="I721" t="s">
        <v>1150</v>
      </c>
      <c r="J721">
        <v>6933</v>
      </c>
      <c r="K721" s="3">
        <f>VLOOKUP(sales[[#This Row],[Item Type]],typepricecost[],2,0)</f>
        <v>255.28</v>
      </c>
      <c r="L721" s="3">
        <f>VLOOKUP(sales[[#This Row],[Item Type]],typepricecost[],3,0)</f>
        <v>159.41999999999999</v>
      </c>
      <c r="M721" s="3">
        <f>sales[[#This Row],[Units Sold]]*sales[[#This Row],[Unit Price]]</f>
        <v>1769856.24</v>
      </c>
      <c r="N721" s="3">
        <f>sales[[#This Row],[Units Sold]]*sales[[#This Row],[Unit Cost]]</f>
        <v>1105258.8599999999</v>
      </c>
      <c r="O721" s="3">
        <f>sales[[#This Row],[Total Sale]]-sales[[#This Row],[Total Cost]]</f>
        <v>664597.38000000012</v>
      </c>
      <c r="P721" s="19">
        <f>YEAR(sales[[#This Row],[Order Date]])</f>
        <v>2021</v>
      </c>
      <c r="Q721" s="19" t="str">
        <f>TEXT(sales[[#This Row],[Order Date]],"mmm")</f>
        <v>jul</v>
      </c>
      <c r="R721" s="19">
        <f>sales[[#This Row],[Ship Date]]-sales[[#This Row],[Order Date]]</f>
        <v>24</v>
      </c>
    </row>
    <row r="722" spans="1:18" x14ac:dyDescent="0.25">
      <c r="A722" s="8">
        <v>326138007</v>
      </c>
      <c r="B722" t="s">
        <v>881</v>
      </c>
      <c r="C722" s="1">
        <v>44695</v>
      </c>
      <c r="D722" s="1">
        <v>44716</v>
      </c>
      <c r="E722" t="s">
        <v>1165</v>
      </c>
      <c r="F722" t="s">
        <v>6</v>
      </c>
      <c r="G722" t="str">
        <f>VLOOKUP(sales[[#This Row],[Country]],countryregion[],2,0)</f>
        <v>Europe</v>
      </c>
      <c r="H722" t="s">
        <v>243</v>
      </c>
      <c r="I722" t="s">
        <v>1155</v>
      </c>
      <c r="J722">
        <v>339</v>
      </c>
      <c r="K722" s="3">
        <f>VLOOKUP(sales[[#This Row],[Item Type]],typepricecost[],2,0)</f>
        <v>421.89</v>
      </c>
      <c r="L722" s="3">
        <f>VLOOKUP(sales[[#This Row],[Item Type]],typepricecost[],3,0)</f>
        <v>364.69</v>
      </c>
      <c r="M722" s="3">
        <f>sales[[#This Row],[Units Sold]]*sales[[#This Row],[Unit Price]]</f>
        <v>143020.71</v>
      </c>
      <c r="N722" s="3">
        <f>sales[[#This Row],[Units Sold]]*sales[[#This Row],[Unit Cost]]</f>
        <v>123629.91</v>
      </c>
      <c r="O722" s="3">
        <f>sales[[#This Row],[Total Sale]]-sales[[#This Row],[Total Cost]]</f>
        <v>19390.799999999988</v>
      </c>
      <c r="P722" s="19">
        <f>YEAR(sales[[#This Row],[Order Date]])</f>
        <v>2022</v>
      </c>
      <c r="Q722" s="19" t="str">
        <f>TEXT(sales[[#This Row],[Order Date]],"mmm")</f>
        <v>may</v>
      </c>
      <c r="R722" s="19">
        <f>sales[[#This Row],[Ship Date]]-sales[[#This Row],[Order Date]]</f>
        <v>21</v>
      </c>
    </row>
    <row r="723" spans="1:18" x14ac:dyDescent="0.25">
      <c r="A723" s="8">
        <v>733834207</v>
      </c>
      <c r="B723" t="s">
        <v>882</v>
      </c>
      <c r="C723" s="1">
        <v>44345</v>
      </c>
      <c r="D723" s="1">
        <v>44356</v>
      </c>
      <c r="E723" t="s">
        <v>1166</v>
      </c>
      <c r="F723" t="s">
        <v>3</v>
      </c>
      <c r="G723" t="str">
        <f>VLOOKUP(sales[[#This Row],[Country]],countryregion[],2,0)</f>
        <v>Europe</v>
      </c>
      <c r="H723" t="s">
        <v>622</v>
      </c>
      <c r="I723" t="s">
        <v>1145</v>
      </c>
      <c r="J723">
        <v>6704</v>
      </c>
      <c r="K723" s="3">
        <f>VLOOKUP(sales[[#This Row],[Item Type]],typepricecost[],2,0)</f>
        <v>651.21</v>
      </c>
      <c r="L723" s="3">
        <f>VLOOKUP(sales[[#This Row],[Item Type]],typepricecost[],3,0)</f>
        <v>524.96</v>
      </c>
      <c r="M723" s="3">
        <f>sales[[#This Row],[Units Sold]]*sales[[#This Row],[Unit Price]]</f>
        <v>4365711.84</v>
      </c>
      <c r="N723" s="3">
        <f>sales[[#This Row],[Units Sold]]*sales[[#This Row],[Unit Cost]]</f>
        <v>3519331.8400000003</v>
      </c>
      <c r="O723" s="3">
        <f>sales[[#This Row],[Total Sale]]-sales[[#This Row],[Total Cost]]</f>
        <v>846379.99999999953</v>
      </c>
      <c r="P723" s="19">
        <f>YEAR(sales[[#This Row],[Order Date]])</f>
        <v>2021</v>
      </c>
      <c r="Q723" s="19" t="str">
        <f>TEXT(sales[[#This Row],[Order Date]],"mmm")</f>
        <v>may</v>
      </c>
      <c r="R723" s="19">
        <f>sales[[#This Row],[Ship Date]]-sales[[#This Row],[Order Date]]</f>
        <v>11</v>
      </c>
    </row>
    <row r="724" spans="1:18" x14ac:dyDescent="0.25">
      <c r="A724" s="8">
        <v>564926707</v>
      </c>
      <c r="B724" t="s">
        <v>883</v>
      </c>
      <c r="C724" s="1">
        <v>43963</v>
      </c>
      <c r="D724" s="1">
        <v>43970</v>
      </c>
      <c r="E724" t="s">
        <v>1166</v>
      </c>
      <c r="F724" t="s">
        <v>6</v>
      </c>
      <c r="G724" t="str">
        <f>VLOOKUP(sales[[#This Row],[Country]],countryregion[],2,0)</f>
        <v>Asia</v>
      </c>
      <c r="H724" t="s">
        <v>884</v>
      </c>
      <c r="I724" t="s">
        <v>1153</v>
      </c>
      <c r="J724">
        <v>3221</v>
      </c>
      <c r="K724" s="3">
        <f>VLOOKUP(sales[[#This Row],[Item Type]],typepricecost[],2,0)</f>
        <v>668.27</v>
      </c>
      <c r="L724" s="3">
        <f>VLOOKUP(sales[[#This Row],[Item Type]],typepricecost[],3,0)</f>
        <v>502.54</v>
      </c>
      <c r="M724" s="3">
        <f>sales[[#This Row],[Units Sold]]*sales[[#This Row],[Unit Price]]</f>
        <v>2152497.67</v>
      </c>
      <c r="N724" s="3">
        <f>sales[[#This Row],[Units Sold]]*sales[[#This Row],[Unit Cost]]</f>
        <v>1618681.34</v>
      </c>
      <c r="O724" s="3">
        <f>sales[[#This Row],[Total Sale]]-sales[[#This Row],[Total Cost]]</f>
        <v>533816.32999999984</v>
      </c>
      <c r="P724" s="19">
        <f>YEAR(sales[[#This Row],[Order Date]])</f>
        <v>2020</v>
      </c>
      <c r="Q724" s="19" t="str">
        <f>TEXT(sales[[#This Row],[Order Date]],"mmm")</f>
        <v>may</v>
      </c>
      <c r="R724" s="19">
        <f>sales[[#This Row],[Ship Date]]-sales[[#This Row],[Order Date]]</f>
        <v>7</v>
      </c>
    </row>
    <row r="725" spans="1:18" x14ac:dyDescent="0.25">
      <c r="A725" s="8">
        <v>111651837</v>
      </c>
      <c r="B725" t="s">
        <v>885</v>
      </c>
      <c r="C725" s="1">
        <v>44305</v>
      </c>
      <c r="D725" s="1">
        <v>44341</v>
      </c>
      <c r="E725" t="s">
        <v>1166</v>
      </c>
      <c r="F725" t="s">
        <v>3</v>
      </c>
      <c r="G725" t="str">
        <f>VLOOKUP(sales[[#This Row],[Country]],countryregion[],2,0)</f>
        <v>Europe</v>
      </c>
      <c r="H725" t="s">
        <v>147</v>
      </c>
      <c r="I725" t="s">
        <v>1152</v>
      </c>
      <c r="J725">
        <v>9115</v>
      </c>
      <c r="K725" s="3">
        <f>VLOOKUP(sales[[#This Row],[Item Type]],typepricecost[],2,0)</f>
        <v>109.28</v>
      </c>
      <c r="L725" s="3">
        <f>VLOOKUP(sales[[#This Row],[Item Type]],typepricecost[],3,0)</f>
        <v>35.840000000000003</v>
      </c>
      <c r="M725" s="3">
        <f>sales[[#This Row],[Units Sold]]*sales[[#This Row],[Unit Price]]</f>
        <v>996087.2</v>
      </c>
      <c r="N725" s="3">
        <f>sales[[#This Row],[Units Sold]]*sales[[#This Row],[Unit Cost]]</f>
        <v>326681.60000000003</v>
      </c>
      <c r="O725" s="3">
        <f>sales[[#This Row],[Total Sale]]-sales[[#This Row],[Total Cost]]</f>
        <v>669405.59999999986</v>
      </c>
      <c r="P725" s="19">
        <f>YEAR(sales[[#This Row],[Order Date]])</f>
        <v>2021</v>
      </c>
      <c r="Q725" s="19" t="str">
        <f>TEXT(sales[[#This Row],[Order Date]],"mmm")</f>
        <v>abr</v>
      </c>
      <c r="R725" s="19">
        <f>sales[[#This Row],[Ship Date]]-sales[[#This Row],[Order Date]]</f>
        <v>36</v>
      </c>
    </row>
    <row r="726" spans="1:18" x14ac:dyDescent="0.25">
      <c r="A726" s="8">
        <v>636558425</v>
      </c>
      <c r="B726" t="s">
        <v>886</v>
      </c>
      <c r="C726" s="1">
        <v>44709</v>
      </c>
      <c r="D726" s="1">
        <v>44720</v>
      </c>
      <c r="E726" t="s">
        <v>1164</v>
      </c>
      <c r="F726" t="s">
        <v>6</v>
      </c>
      <c r="G726" t="str">
        <f>VLOOKUP(sales[[#This Row],[Country]],countryregion[],2,0)</f>
        <v>Asia</v>
      </c>
      <c r="H726" t="s">
        <v>351</v>
      </c>
      <c r="I726" t="s">
        <v>1146</v>
      </c>
      <c r="J726">
        <v>639</v>
      </c>
      <c r="K726" s="3">
        <f>VLOOKUP(sales[[#This Row],[Item Type]],typepricecost[],2,0)</f>
        <v>154.06</v>
      </c>
      <c r="L726" s="3">
        <f>VLOOKUP(sales[[#This Row],[Item Type]],typepricecost[],3,0)</f>
        <v>90.93</v>
      </c>
      <c r="M726" s="3">
        <f>sales[[#This Row],[Units Sold]]*sales[[#This Row],[Unit Price]]</f>
        <v>98444.34</v>
      </c>
      <c r="N726" s="3">
        <f>sales[[#This Row],[Units Sold]]*sales[[#This Row],[Unit Cost]]</f>
        <v>58104.270000000004</v>
      </c>
      <c r="O726" s="3">
        <f>sales[[#This Row],[Total Sale]]-sales[[#This Row],[Total Cost]]</f>
        <v>40340.069999999992</v>
      </c>
      <c r="P726" s="19">
        <f>YEAR(sales[[#This Row],[Order Date]])</f>
        <v>2022</v>
      </c>
      <c r="Q726" s="19" t="str">
        <f>TEXT(sales[[#This Row],[Order Date]],"mmm")</f>
        <v>may</v>
      </c>
      <c r="R726" s="19">
        <f>sales[[#This Row],[Ship Date]]-sales[[#This Row],[Order Date]]</f>
        <v>11</v>
      </c>
    </row>
    <row r="727" spans="1:18" x14ac:dyDescent="0.25">
      <c r="A727" s="8">
        <v>322507798</v>
      </c>
      <c r="B727" t="s">
        <v>887</v>
      </c>
      <c r="C727" s="1">
        <v>44660</v>
      </c>
      <c r="D727" s="1">
        <v>44672</v>
      </c>
      <c r="E727" t="s">
        <v>1165</v>
      </c>
      <c r="F727" t="s">
        <v>3</v>
      </c>
      <c r="G727" t="str">
        <f>VLOOKUP(sales[[#This Row],[Country]],countryregion[],2,0)</f>
        <v>Asia</v>
      </c>
      <c r="H727" t="s">
        <v>206</v>
      </c>
      <c r="I727" t="s">
        <v>2</v>
      </c>
      <c r="J727">
        <v>6079</v>
      </c>
      <c r="K727" s="3">
        <f>VLOOKUP(sales[[#This Row],[Item Type]],typepricecost[],2,0)</f>
        <v>152.58000000000001</v>
      </c>
      <c r="L727" s="3">
        <f>VLOOKUP(sales[[#This Row],[Item Type]],typepricecost[],3,0)</f>
        <v>97.44</v>
      </c>
      <c r="M727" s="3">
        <f>sales[[#This Row],[Units Sold]]*sales[[#This Row],[Unit Price]]</f>
        <v>927533.82000000007</v>
      </c>
      <c r="N727" s="3">
        <f>sales[[#This Row],[Units Sold]]*sales[[#This Row],[Unit Cost]]</f>
        <v>592337.76</v>
      </c>
      <c r="O727" s="3">
        <f>sales[[#This Row],[Total Sale]]-sales[[#This Row],[Total Cost]]</f>
        <v>335196.06000000006</v>
      </c>
      <c r="P727" s="19">
        <f>YEAR(sales[[#This Row],[Order Date]])</f>
        <v>2022</v>
      </c>
      <c r="Q727" s="19" t="str">
        <f>TEXT(sales[[#This Row],[Order Date]],"mmm")</f>
        <v>abr</v>
      </c>
      <c r="R727" s="19">
        <f>sales[[#This Row],[Ship Date]]-sales[[#This Row],[Order Date]]</f>
        <v>12</v>
      </c>
    </row>
    <row r="728" spans="1:18" x14ac:dyDescent="0.25">
      <c r="A728" s="8">
        <v>122673785</v>
      </c>
      <c r="B728" t="s">
        <v>888</v>
      </c>
      <c r="C728" s="1">
        <v>44311</v>
      </c>
      <c r="D728" s="1">
        <v>44315</v>
      </c>
      <c r="E728" t="s">
        <v>1165</v>
      </c>
      <c r="F728" t="s">
        <v>3</v>
      </c>
      <c r="G728" t="str">
        <f>VLOOKUP(sales[[#This Row],[Country]],countryregion[],2,0)</f>
        <v>Asia</v>
      </c>
      <c r="H728" t="s">
        <v>228</v>
      </c>
      <c r="I728" t="s">
        <v>1152</v>
      </c>
      <c r="J728">
        <v>754</v>
      </c>
      <c r="K728" s="3">
        <f>VLOOKUP(sales[[#This Row],[Item Type]],typepricecost[],2,0)</f>
        <v>109.28</v>
      </c>
      <c r="L728" s="3">
        <f>VLOOKUP(sales[[#This Row],[Item Type]],typepricecost[],3,0)</f>
        <v>35.840000000000003</v>
      </c>
      <c r="M728" s="3">
        <f>sales[[#This Row],[Units Sold]]*sales[[#This Row],[Unit Price]]</f>
        <v>82397.119999999995</v>
      </c>
      <c r="N728" s="3">
        <f>sales[[#This Row],[Units Sold]]*sales[[#This Row],[Unit Cost]]</f>
        <v>27023.360000000004</v>
      </c>
      <c r="O728" s="3">
        <f>sales[[#This Row],[Total Sale]]-sales[[#This Row],[Total Cost]]</f>
        <v>55373.759999999995</v>
      </c>
      <c r="P728" s="19">
        <f>YEAR(sales[[#This Row],[Order Date]])</f>
        <v>2021</v>
      </c>
      <c r="Q728" s="19" t="str">
        <f>TEXT(sales[[#This Row],[Order Date]],"mmm")</f>
        <v>abr</v>
      </c>
      <c r="R728" s="19">
        <f>sales[[#This Row],[Ship Date]]-sales[[#This Row],[Order Date]]</f>
        <v>4</v>
      </c>
    </row>
    <row r="729" spans="1:18" x14ac:dyDescent="0.25">
      <c r="A729" s="8">
        <v>610542714</v>
      </c>
      <c r="B729" t="s">
        <v>889</v>
      </c>
      <c r="C729" s="1">
        <v>43963</v>
      </c>
      <c r="D729" s="1">
        <v>43980</v>
      </c>
      <c r="E729" t="s">
        <v>1164</v>
      </c>
      <c r="F729" t="s">
        <v>3</v>
      </c>
      <c r="G729" t="str">
        <f>VLOOKUP(sales[[#This Row],[Country]],countryregion[],2,0)</f>
        <v>Europe</v>
      </c>
      <c r="H729" t="s">
        <v>198</v>
      </c>
      <c r="I729" t="s">
        <v>1146</v>
      </c>
      <c r="J729">
        <v>2012</v>
      </c>
      <c r="K729" s="3">
        <f>VLOOKUP(sales[[#This Row],[Item Type]],typepricecost[],2,0)</f>
        <v>154.06</v>
      </c>
      <c r="L729" s="3">
        <f>VLOOKUP(sales[[#This Row],[Item Type]],typepricecost[],3,0)</f>
        <v>90.93</v>
      </c>
      <c r="M729" s="3">
        <f>sales[[#This Row],[Units Sold]]*sales[[#This Row],[Unit Price]]</f>
        <v>309968.72000000003</v>
      </c>
      <c r="N729" s="3">
        <f>sales[[#This Row],[Units Sold]]*sales[[#This Row],[Unit Cost]]</f>
        <v>182951.16</v>
      </c>
      <c r="O729" s="3">
        <f>sales[[#This Row],[Total Sale]]-sales[[#This Row],[Total Cost]]</f>
        <v>127017.56000000003</v>
      </c>
      <c r="P729" s="19">
        <f>YEAR(sales[[#This Row],[Order Date]])</f>
        <v>2020</v>
      </c>
      <c r="Q729" s="19" t="str">
        <f>TEXT(sales[[#This Row],[Order Date]],"mmm")</f>
        <v>may</v>
      </c>
      <c r="R729" s="19">
        <f>sales[[#This Row],[Ship Date]]-sales[[#This Row],[Order Date]]</f>
        <v>17</v>
      </c>
    </row>
    <row r="730" spans="1:18" x14ac:dyDescent="0.25">
      <c r="A730" s="8">
        <v>629913413</v>
      </c>
      <c r="B730" t="s">
        <v>890</v>
      </c>
      <c r="C730" s="1">
        <v>44584</v>
      </c>
      <c r="D730" s="1">
        <v>44601</v>
      </c>
      <c r="E730" t="s">
        <v>1163</v>
      </c>
      <c r="F730" t="s">
        <v>6</v>
      </c>
      <c r="G730" t="str">
        <f>VLOOKUP(sales[[#This Row],[Country]],countryregion[],2,0)</f>
        <v>Sub-Saharan Africa</v>
      </c>
      <c r="H730" t="s">
        <v>29</v>
      </c>
      <c r="I730" t="s">
        <v>1150</v>
      </c>
      <c r="J730">
        <v>4232</v>
      </c>
      <c r="K730" s="3">
        <f>VLOOKUP(sales[[#This Row],[Item Type]],typepricecost[],2,0)</f>
        <v>255.28</v>
      </c>
      <c r="L730" s="3">
        <f>VLOOKUP(sales[[#This Row],[Item Type]],typepricecost[],3,0)</f>
        <v>159.41999999999999</v>
      </c>
      <c r="M730" s="3">
        <f>sales[[#This Row],[Units Sold]]*sales[[#This Row],[Unit Price]]</f>
        <v>1080344.96</v>
      </c>
      <c r="N730" s="3">
        <f>sales[[#This Row],[Units Sold]]*sales[[#This Row],[Unit Cost]]</f>
        <v>674665.44</v>
      </c>
      <c r="O730" s="3">
        <f>sales[[#This Row],[Total Sale]]-sales[[#This Row],[Total Cost]]</f>
        <v>405679.52</v>
      </c>
      <c r="P730" s="19">
        <f>YEAR(sales[[#This Row],[Order Date]])</f>
        <v>2022</v>
      </c>
      <c r="Q730" s="19" t="str">
        <f>TEXT(sales[[#This Row],[Order Date]],"mmm")</f>
        <v>ene</v>
      </c>
      <c r="R730" s="19">
        <f>sales[[#This Row],[Ship Date]]-sales[[#This Row],[Order Date]]</f>
        <v>17</v>
      </c>
    </row>
    <row r="731" spans="1:18" x14ac:dyDescent="0.25">
      <c r="A731" s="8">
        <v>444897210</v>
      </c>
      <c r="B731" t="s">
        <v>891</v>
      </c>
      <c r="C731" s="1">
        <v>44159</v>
      </c>
      <c r="D731" s="1">
        <v>44197</v>
      </c>
      <c r="E731" t="s">
        <v>1165</v>
      </c>
      <c r="F731" t="s">
        <v>6</v>
      </c>
      <c r="G731" t="str">
        <f>VLOOKUP(sales[[#This Row],[Country]],countryregion[],2,0)</f>
        <v>Sub-Saharan Africa</v>
      </c>
      <c r="H731" t="s">
        <v>33</v>
      </c>
      <c r="I731" t="s">
        <v>1152</v>
      </c>
      <c r="J731">
        <v>3826</v>
      </c>
      <c r="K731" s="3">
        <f>VLOOKUP(sales[[#This Row],[Item Type]],typepricecost[],2,0)</f>
        <v>109.28</v>
      </c>
      <c r="L731" s="3">
        <f>VLOOKUP(sales[[#This Row],[Item Type]],typepricecost[],3,0)</f>
        <v>35.840000000000003</v>
      </c>
      <c r="M731" s="3">
        <f>sales[[#This Row],[Units Sold]]*sales[[#This Row],[Unit Price]]</f>
        <v>418105.28</v>
      </c>
      <c r="N731" s="3">
        <f>sales[[#This Row],[Units Sold]]*sales[[#This Row],[Unit Cost]]</f>
        <v>137123.84000000003</v>
      </c>
      <c r="O731" s="3">
        <f>sales[[#This Row],[Total Sale]]-sales[[#This Row],[Total Cost]]</f>
        <v>280981.44</v>
      </c>
      <c r="P731" s="19">
        <f>YEAR(sales[[#This Row],[Order Date]])</f>
        <v>2020</v>
      </c>
      <c r="Q731" s="19" t="str">
        <f>TEXT(sales[[#This Row],[Order Date]],"mmm")</f>
        <v>nov</v>
      </c>
      <c r="R731" s="19">
        <f>sales[[#This Row],[Ship Date]]-sales[[#This Row],[Order Date]]</f>
        <v>38</v>
      </c>
    </row>
    <row r="732" spans="1:18" x14ac:dyDescent="0.25">
      <c r="A732" s="8">
        <v>389917933</v>
      </c>
      <c r="B732" t="s">
        <v>892</v>
      </c>
      <c r="C732" s="1">
        <v>44472</v>
      </c>
      <c r="D732" s="1">
        <v>44518</v>
      </c>
      <c r="E732" t="s">
        <v>1165</v>
      </c>
      <c r="F732" t="s">
        <v>3</v>
      </c>
      <c r="G732" t="str">
        <f>VLOOKUP(sales[[#This Row],[Country]],countryregion[],2,0)</f>
        <v>Australia and Oceania</v>
      </c>
      <c r="H732" t="s">
        <v>319</v>
      </c>
      <c r="I732" t="s">
        <v>2</v>
      </c>
      <c r="J732">
        <v>4236</v>
      </c>
      <c r="K732" s="3">
        <f>VLOOKUP(sales[[#This Row],[Item Type]],typepricecost[],2,0)</f>
        <v>152.58000000000001</v>
      </c>
      <c r="L732" s="3">
        <f>VLOOKUP(sales[[#This Row],[Item Type]],typepricecost[],3,0)</f>
        <v>97.44</v>
      </c>
      <c r="M732" s="3">
        <f>sales[[#This Row],[Units Sold]]*sales[[#This Row],[Unit Price]]</f>
        <v>646328.88</v>
      </c>
      <c r="N732" s="3">
        <f>sales[[#This Row],[Units Sold]]*sales[[#This Row],[Unit Cost]]</f>
        <v>412755.83999999997</v>
      </c>
      <c r="O732" s="3">
        <f>sales[[#This Row],[Total Sale]]-sales[[#This Row],[Total Cost]]</f>
        <v>233573.04000000004</v>
      </c>
      <c r="P732" s="19">
        <f>YEAR(sales[[#This Row],[Order Date]])</f>
        <v>2021</v>
      </c>
      <c r="Q732" s="19" t="str">
        <f>TEXT(sales[[#This Row],[Order Date]],"mmm")</f>
        <v>oct</v>
      </c>
      <c r="R732" s="19">
        <f>sales[[#This Row],[Ship Date]]-sales[[#This Row],[Order Date]]</f>
        <v>46</v>
      </c>
    </row>
    <row r="733" spans="1:18" x14ac:dyDescent="0.25">
      <c r="A733" s="8">
        <v>419711911</v>
      </c>
      <c r="B733" t="s">
        <v>893</v>
      </c>
      <c r="C733" s="1">
        <v>44323</v>
      </c>
      <c r="D733" s="1">
        <v>44348</v>
      </c>
      <c r="E733" t="s">
        <v>1165</v>
      </c>
      <c r="F733" t="s">
        <v>6</v>
      </c>
      <c r="G733" t="str">
        <f>VLOOKUP(sales[[#This Row],[Country]],countryregion[],2,0)</f>
        <v>Sub-Saharan Africa</v>
      </c>
      <c r="H733" t="s">
        <v>388</v>
      </c>
      <c r="I733" t="s">
        <v>1148</v>
      </c>
      <c r="J733">
        <v>936</v>
      </c>
      <c r="K733" s="3">
        <f>VLOOKUP(sales[[#This Row],[Item Type]],typepricecost[],2,0)</f>
        <v>437.2</v>
      </c>
      <c r="L733" s="3">
        <f>VLOOKUP(sales[[#This Row],[Item Type]],typepricecost[],3,0)</f>
        <v>263.33</v>
      </c>
      <c r="M733" s="3">
        <f>sales[[#This Row],[Units Sold]]*sales[[#This Row],[Unit Price]]</f>
        <v>409219.2</v>
      </c>
      <c r="N733" s="3">
        <f>sales[[#This Row],[Units Sold]]*sales[[#This Row],[Unit Cost]]</f>
        <v>246476.87999999998</v>
      </c>
      <c r="O733" s="3">
        <f>sales[[#This Row],[Total Sale]]-sales[[#This Row],[Total Cost]]</f>
        <v>162742.32000000004</v>
      </c>
      <c r="P733" s="19">
        <f>YEAR(sales[[#This Row],[Order Date]])</f>
        <v>2021</v>
      </c>
      <c r="Q733" s="19" t="str">
        <f>TEXT(sales[[#This Row],[Order Date]],"mmm")</f>
        <v>may</v>
      </c>
      <c r="R733" s="19">
        <f>sales[[#This Row],[Ship Date]]-sales[[#This Row],[Order Date]]</f>
        <v>25</v>
      </c>
    </row>
    <row r="734" spans="1:18" x14ac:dyDescent="0.25">
      <c r="A734" s="8">
        <v>559327971</v>
      </c>
      <c r="B734" t="s">
        <v>894</v>
      </c>
      <c r="C734" s="1">
        <v>44223</v>
      </c>
      <c r="D734" s="1">
        <v>44270</v>
      </c>
      <c r="E734" t="s">
        <v>1163</v>
      </c>
      <c r="F734" t="s">
        <v>3</v>
      </c>
      <c r="G734" t="str">
        <f>VLOOKUP(sales[[#This Row],[Country]],countryregion[],2,0)</f>
        <v>Sub-Saharan Africa</v>
      </c>
      <c r="H734" t="s">
        <v>230</v>
      </c>
      <c r="I734" t="s">
        <v>1152</v>
      </c>
      <c r="J734">
        <v>6431</v>
      </c>
      <c r="K734" s="3">
        <f>VLOOKUP(sales[[#This Row],[Item Type]],typepricecost[],2,0)</f>
        <v>109.28</v>
      </c>
      <c r="L734" s="3">
        <f>VLOOKUP(sales[[#This Row],[Item Type]],typepricecost[],3,0)</f>
        <v>35.840000000000003</v>
      </c>
      <c r="M734" s="3">
        <f>sales[[#This Row],[Units Sold]]*sales[[#This Row],[Unit Price]]</f>
        <v>702779.68</v>
      </c>
      <c r="N734" s="3">
        <f>sales[[#This Row],[Units Sold]]*sales[[#This Row],[Unit Cost]]</f>
        <v>230487.04000000001</v>
      </c>
      <c r="O734" s="3">
        <f>sales[[#This Row],[Total Sale]]-sales[[#This Row],[Total Cost]]</f>
        <v>472292.64</v>
      </c>
      <c r="P734" s="19">
        <f>YEAR(sales[[#This Row],[Order Date]])</f>
        <v>2021</v>
      </c>
      <c r="Q734" s="19" t="str">
        <f>TEXT(sales[[#This Row],[Order Date]],"mmm")</f>
        <v>ene</v>
      </c>
      <c r="R734" s="19">
        <f>sales[[#This Row],[Ship Date]]-sales[[#This Row],[Order Date]]</f>
        <v>47</v>
      </c>
    </row>
    <row r="735" spans="1:18" x14ac:dyDescent="0.25">
      <c r="A735" s="8">
        <v>454127442</v>
      </c>
      <c r="B735" t="s">
        <v>895</v>
      </c>
      <c r="C735" s="1">
        <v>44833</v>
      </c>
      <c r="D735" s="1">
        <v>44877</v>
      </c>
      <c r="E735" t="s">
        <v>1165</v>
      </c>
      <c r="F735" t="s">
        <v>6</v>
      </c>
      <c r="G735" t="str">
        <f>VLOOKUP(sales[[#This Row],[Country]],countryregion[],2,0)</f>
        <v>Europe</v>
      </c>
      <c r="H735" t="s">
        <v>169</v>
      </c>
      <c r="I735" t="s">
        <v>1145</v>
      </c>
      <c r="J735">
        <v>5257</v>
      </c>
      <c r="K735" s="3">
        <f>VLOOKUP(sales[[#This Row],[Item Type]],typepricecost[],2,0)</f>
        <v>651.21</v>
      </c>
      <c r="L735" s="3">
        <f>VLOOKUP(sales[[#This Row],[Item Type]],typepricecost[],3,0)</f>
        <v>524.96</v>
      </c>
      <c r="M735" s="3">
        <f>sales[[#This Row],[Units Sold]]*sales[[#This Row],[Unit Price]]</f>
        <v>3423410.97</v>
      </c>
      <c r="N735" s="3">
        <f>sales[[#This Row],[Units Sold]]*sales[[#This Row],[Unit Cost]]</f>
        <v>2759714.72</v>
      </c>
      <c r="O735" s="3">
        <f>sales[[#This Row],[Total Sale]]-sales[[#This Row],[Total Cost]]</f>
        <v>663696.25</v>
      </c>
      <c r="P735" s="19">
        <f>YEAR(sales[[#This Row],[Order Date]])</f>
        <v>2022</v>
      </c>
      <c r="Q735" s="19" t="str">
        <f>TEXT(sales[[#This Row],[Order Date]],"mmm")</f>
        <v>sep</v>
      </c>
      <c r="R735" s="19">
        <f>sales[[#This Row],[Ship Date]]-sales[[#This Row],[Order Date]]</f>
        <v>44</v>
      </c>
    </row>
    <row r="736" spans="1:18" x14ac:dyDescent="0.25">
      <c r="A736" s="8">
        <v>719784152</v>
      </c>
      <c r="B736" t="s">
        <v>896</v>
      </c>
      <c r="C736" s="1">
        <v>44348</v>
      </c>
      <c r="D736" s="1">
        <v>44388</v>
      </c>
      <c r="E736" t="s">
        <v>1166</v>
      </c>
      <c r="F736" t="s">
        <v>6</v>
      </c>
      <c r="G736" t="str">
        <f>VLOOKUP(sales[[#This Row],[Country]],countryregion[],2,0)</f>
        <v>Australia and Oceania</v>
      </c>
      <c r="H736" t="s">
        <v>167</v>
      </c>
      <c r="I736" t="s">
        <v>1149</v>
      </c>
      <c r="J736">
        <v>8981</v>
      </c>
      <c r="K736" s="3">
        <f>VLOOKUP(sales[[#This Row],[Item Type]],typepricecost[],2,0)</f>
        <v>205.7</v>
      </c>
      <c r="L736" s="3">
        <f>VLOOKUP(sales[[#This Row],[Item Type]],typepricecost[],3,0)</f>
        <v>117.11</v>
      </c>
      <c r="M736" s="3">
        <f>sales[[#This Row],[Units Sold]]*sales[[#This Row],[Unit Price]]</f>
        <v>1847391.7</v>
      </c>
      <c r="N736" s="3">
        <f>sales[[#This Row],[Units Sold]]*sales[[#This Row],[Unit Cost]]</f>
        <v>1051764.9099999999</v>
      </c>
      <c r="O736" s="3">
        <f>sales[[#This Row],[Total Sale]]-sales[[#This Row],[Total Cost]]</f>
        <v>795626.79</v>
      </c>
      <c r="P736" s="19">
        <f>YEAR(sales[[#This Row],[Order Date]])</f>
        <v>2021</v>
      </c>
      <c r="Q736" s="19" t="str">
        <f>TEXT(sales[[#This Row],[Order Date]],"mmm")</f>
        <v>jun</v>
      </c>
      <c r="R736" s="19">
        <f>sales[[#This Row],[Ship Date]]-sales[[#This Row],[Order Date]]</f>
        <v>40</v>
      </c>
    </row>
    <row r="737" spans="1:18" x14ac:dyDescent="0.25">
      <c r="A737" s="8">
        <v>692284429</v>
      </c>
      <c r="B737" t="s">
        <v>897</v>
      </c>
      <c r="C737" s="1">
        <v>44243</v>
      </c>
      <c r="D737" s="1">
        <v>44262</v>
      </c>
      <c r="E737" t="s">
        <v>1165</v>
      </c>
      <c r="F737" t="s">
        <v>6</v>
      </c>
      <c r="G737" t="str">
        <f>VLOOKUP(sales[[#This Row],[Country]],countryregion[],2,0)</f>
        <v>Asia</v>
      </c>
      <c r="H737" t="s">
        <v>71</v>
      </c>
      <c r="I737" t="s">
        <v>1146</v>
      </c>
      <c r="J737">
        <v>1201</v>
      </c>
      <c r="K737" s="3">
        <f>VLOOKUP(sales[[#This Row],[Item Type]],typepricecost[],2,0)</f>
        <v>154.06</v>
      </c>
      <c r="L737" s="3">
        <f>VLOOKUP(sales[[#This Row],[Item Type]],typepricecost[],3,0)</f>
        <v>90.93</v>
      </c>
      <c r="M737" s="3">
        <f>sales[[#This Row],[Units Sold]]*sales[[#This Row],[Unit Price]]</f>
        <v>185026.06</v>
      </c>
      <c r="N737" s="3">
        <f>sales[[#This Row],[Units Sold]]*sales[[#This Row],[Unit Cost]]</f>
        <v>109206.93000000001</v>
      </c>
      <c r="O737" s="3">
        <f>sales[[#This Row],[Total Sale]]-sales[[#This Row],[Total Cost]]</f>
        <v>75819.12999999999</v>
      </c>
      <c r="P737" s="19">
        <f>YEAR(sales[[#This Row],[Order Date]])</f>
        <v>2021</v>
      </c>
      <c r="Q737" s="19" t="str">
        <f>TEXT(sales[[#This Row],[Order Date]],"mmm")</f>
        <v>feb</v>
      </c>
      <c r="R737" s="19">
        <f>sales[[#This Row],[Ship Date]]-sales[[#This Row],[Order Date]]</f>
        <v>19</v>
      </c>
    </row>
    <row r="738" spans="1:18" x14ac:dyDescent="0.25">
      <c r="A738" s="8">
        <v>677927100</v>
      </c>
      <c r="B738" t="s">
        <v>898</v>
      </c>
      <c r="C738" s="1">
        <v>44573</v>
      </c>
      <c r="D738" s="1">
        <v>44579</v>
      </c>
      <c r="E738" t="s">
        <v>1163</v>
      </c>
      <c r="F738" t="s">
        <v>3</v>
      </c>
      <c r="G738" t="str">
        <f>VLOOKUP(sales[[#This Row],[Country]],countryregion[],2,0)</f>
        <v>Sub-Saharan Africa</v>
      </c>
      <c r="H738" t="s">
        <v>696</v>
      </c>
      <c r="I738" t="s">
        <v>2</v>
      </c>
      <c r="J738">
        <v>2549</v>
      </c>
      <c r="K738" s="3">
        <f>VLOOKUP(sales[[#This Row],[Item Type]],typepricecost[],2,0)</f>
        <v>152.58000000000001</v>
      </c>
      <c r="L738" s="3">
        <f>VLOOKUP(sales[[#This Row],[Item Type]],typepricecost[],3,0)</f>
        <v>97.44</v>
      </c>
      <c r="M738" s="3">
        <f>sales[[#This Row],[Units Sold]]*sales[[#This Row],[Unit Price]]</f>
        <v>388926.42000000004</v>
      </c>
      <c r="N738" s="3">
        <f>sales[[#This Row],[Units Sold]]*sales[[#This Row],[Unit Cost]]</f>
        <v>248374.56</v>
      </c>
      <c r="O738" s="3">
        <f>sales[[#This Row],[Total Sale]]-sales[[#This Row],[Total Cost]]</f>
        <v>140551.86000000004</v>
      </c>
      <c r="P738" s="19">
        <f>YEAR(sales[[#This Row],[Order Date]])</f>
        <v>2022</v>
      </c>
      <c r="Q738" s="19" t="str">
        <f>TEXT(sales[[#This Row],[Order Date]],"mmm")</f>
        <v>ene</v>
      </c>
      <c r="R738" s="19">
        <f>sales[[#This Row],[Ship Date]]-sales[[#This Row],[Order Date]]</f>
        <v>6</v>
      </c>
    </row>
    <row r="739" spans="1:18" x14ac:dyDescent="0.25">
      <c r="A739" s="8">
        <v>603323495</v>
      </c>
      <c r="B739" t="s">
        <v>899</v>
      </c>
      <c r="C739" s="1">
        <v>44496</v>
      </c>
      <c r="D739" s="1">
        <v>44536</v>
      </c>
      <c r="E739" t="s">
        <v>1163</v>
      </c>
      <c r="F739" t="s">
        <v>6</v>
      </c>
      <c r="G739" t="str">
        <f>VLOOKUP(sales[[#This Row],[Country]],countryregion[],2,0)</f>
        <v>Sub-Saharan Africa</v>
      </c>
      <c r="H739" t="s">
        <v>222</v>
      </c>
      <c r="I739" t="s">
        <v>1149</v>
      </c>
      <c r="J739">
        <v>5684</v>
      </c>
      <c r="K739" s="3">
        <f>VLOOKUP(sales[[#This Row],[Item Type]],typepricecost[],2,0)</f>
        <v>205.7</v>
      </c>
      <c r="L739" s="3">
        <f>VLOOKUP(sales[[#This Row],[Item Type]],typepricecost[],3,0)</f>
        <v>117.11</v>
      </c>
      <c r="M739" s="3">
        <f>sales[[#This Row],[Units Sold]]*sales[[#This Row],[Unit Price]]</f>
        <v>1169198.8</v>
      </c>
      <c r="N739" s="3">
        <f>sales[[#This Row],[Units Sold]]*sales[[#This Row],[Unit Cost]]</f>
        <v>665653.24</v>
      </c>
      <c r="O739" s="3">
        <f>sales[[#This Row],[Total Sale]]-sales[[#This Row],[Total Cost]]</f>
        <v>503545.56000000006</v>
      </c>
      <c r="P739" s="19">
        <f>YEAR(sales[[#This Row],[Order Date]])</f>
        <v>2021</v>
      </c>
      <c r="Q739" s="19" t="str">
        <f>TEXT(sales[[#This Row],[Order Date]],"mmm")</f>
        <v>oct</v>
      </c>
      <c r="R739" s="19">
        <f>sales[[#This Row],[Ship Date]]-sales[[#This Row],[Order Date]]</f>
        <v>40</v>
      </c>
    </row>
    <row r="740" spans="1:18" x14ac:dyDescent="0.25">
      <c r="A740" s="8">
        <v>465397441</v>
      </c>
      <c r="B740" t="s">
        <v>900</v>
      </c>
      <c r="C740" s="1">
        <v>43841</v>
      </c>
      <c r="D740" s="1">
        <v>43884</v>
      </c>
      <c r="E740" t="s">
        <v>1163</v>
      </c>
      <c r="F740" t="s">
        <v>6</v>
      </c>
      <c r="G740" t="str">
        <f>VLOOKUP(sales[[#This Row],[Country]],countryregion[],2,0)</f>
        <v>Europe</v>
      </c>
      <c r="H740" t="s">
        <v>1</v>
      </c>
      <c r="I740" t="s">
        <v>1152</v>
      </c>
      <c r="J740">
        <v>300</v>
      </c>
      <c r="K740" s="3">
        <f>VLOOKUP(sales[[#This Row],[Item Type]],typepricecost[],2,0)</f>
        <v>109.28</v>
      </c>
      <c r="L740" s="3">
        <f>VLOOKUP(sales[[#This Row],[Item Type]],typepricecost[],3,0)</f>
        <v>35.840000000000003</v>
      </c>
      <c r="M740" s="3">
        <f>sales[[#This Row],[Units Sold]]*sales[[#This Row],[Unit Price]]</f>
        <v>32784</v>
      </c>
      <c r="N740" s="3">
        <f>sales[[#This Row],[Units Sold]]*sales[[#This Row],[Unit Cost]]</f>
        <v>10752.000000000002</v>
      </c>
      <c r="O740" s="3">
        <f>sales[[#This Row],[Total Sale]]-sales[[#This Row],[Total Cost]]</f>
        <v>22032</v>
      </c>
      <c r="P740" s="19">
        <f>YEAR(sales[[#This Row],[Order Date]])</f>
        <v>2020</v>
      </c>
      <c r="Q740" s="19" t="str">
        <f>TEXT(sales[[#This Row],[Order Date]],"mmm")</f>
        <v>ene</v>
      </c>
      <c r="R740" s="19">
        <f>sales[[#This Row],[Ship Date]]-sales[[#This Row],[Order Date]]</f>
        <v>43</v>
      </c>
    </row>
    <row r="741" spans="1:18" x14ac:dyDescent="0.25">
      <c r="A741" s="8">
        <v>781385266</v>
      </c>
      <c r="B741" t="s">
        <v>901</v>
      </c>
      <c r="C741" s="1">
        <v>44668</v>
      </c>
      <c r="D741" s="1">
        <v>44673</v>
      </c>
      <c r="E741" t="s">
        <v>1165</v>
      </c>
      <c r="F741" t="s">
        <v>6</v>
      </c>
      <c r="G741" t="str">
        <f>VLOOKUP(sales[[#This Row],[Country]],countryregion[],2,0)</f>
        <v>Central America and the Caribbean</v>
      </c>
      <c r="H741" t="s">
        <v>124</v>
      </c>
      <c r="I741" t="s">
        <v>1150</v>
      </c>
      <c r="J741">
        <v>8119</v>
      </c>
      <c r="K741" s="3">
        <f>VLOOKUP(sales[[#This Row],[Item Type]],typepricecost[],2,0)</f>
        <v>255.28</v>
      </c>
      <c r="L741" s="3">
        <f>VLOOKUP(sales[[#This Row],[Item Type]],typepricecost[],3,0)</f>
        <v>159.41999999999999</v>
      </c>
      <c r="M741" s="3">
        <f>sales[[#This Row],[Units Sold]]*sales[[#This Row],[Unit Price]]</f>
        <v>2072618.32</v>
      </c>
      <c r="N741" s="3">
        <f>sales[[#This Row],[Units Sold]]*sales[[#This Row],[Unit Cost]]</f>
        <v>1294330.98</v>
      </c>
      <c r="O741" s="3">
        <f>sales[[#This Row],[Total Sale]]-sales[[#This Row],[Total Cost]]</f>
        <v>778287.34000000008</v>
      </c>
      <c r="P741" s="19">
        <f>YEAR(sales[[#This Row],[Order Date]])</f>
        <v>2022</v>
      </c>
      <c r="Q741" s="19" t="str">
        <f>TEXT(sales[[#This Row],[Order Date]],"mmm")</f>
        <v>abr</v>
      </c>
      <c r="R741" s="19">
        <f>sales[[#This Row],[Ship Date]]-sales[[#This Row],[Order Date]]</f>
        <v>5</v>
      </c>
    </row>
    <row r="742" spans="1:18" x14ac:dyDescent="0.25">
      <c r="A742" s="8">
        <v>338835799</v>
      </c>
      <c r="B742" t="s">
        <v>715</v>
      </c>
      <c r="C742" s="1">
        <v>44490</v>
      </c>
      <c r="D742" s="1">
        <v>44495</v>
      </c>
      <c r="E742" t="s">
        <v>1164</v>
      </c>
      <c r="F742" t="s">
        <v>3</v>
      </c>
      <c r="G742" t="str">
        <f>VLOOKUP(sales[[#This Row],[Country]],countryregion[],2,0)</f>
        <v>Asia</v>
      </c>
      <c r="H742" t="s">
        <v>401</v>
      </c>
      <c r="I742" t="s">
        <v>1145</v>
      </c>
      <c r="J742">
        <v>7898</v>
      </c>
      <c r="K742" s="3">
        <f>VLOOKUP(sales[[#This Row],[Item Type]],typepricecost[],2,0)</f>
        <v>651.21</v>
      </c>
      <c r="L742" s="3">
        <f>VLOOKUP(sales[[#This Row],[Item Type]],typepricecost[],3,0)</f>
        <v>524.96</v>
      </c>
      <c r="M742" s="3">
        <f>sales[[#This Row],[Units Sold]]*sales[[#This Row],[Unit Price]]</f>
        <v>5143256.58</v>
      </c>
      <c r="N742" s="3">
        <f>sales[[#This Row],[Units Sold]]*sales[[#This Row],[Unit Cost]]</f>
        <v>4146134.08</v>
      </c>
      <c r="O742" s="3">
        <f>sales[[#This Row],[Total Sale]]-sales[[#This Row],[Total Cost]]</f>
        <v>997122.5</v>
      </c>
      <c r="P742" s="19">
        <f>YEAR(sales[[#This Row],[Order Date]])</f>
        <v>2021</v>
      </c>
      <c r="Q742" s="19" t="str">
        <f>TEXT(sales[[#This Row],[Order Date]],"mmm")</f>
        <v>oct</v>
      </c>
      <c r="R742" s="19">
        <f>sales[[#This Row],[Ship Date]]-sales[[#This Row],[Order Date]]</f>
        <v>5</v>
      </c>
    </row>
    <row r="743" spans="1:18" x14ac:dyDescent="0.25">
      <c r="A743" s="8">
        <v>245610368</v>
      </c>
      <c r="B743" t="s">
        <v>902</v>
      </c>
      <c r="C743" s="1">
        <v>44094</v>
      </c>
      <c r="D743" s="1">
        <v>44126</v>
      </c>
      <c r="E743" t="s">
        <v>1166</v>
      </c>
      <c r="F743" t="s">
        <v>6</v>
      </c>
      <c r="G743" t="str">
        <f>VLOOKUP(sales[[#This Row],[Country]],countryregion[],2,0)</f>
        <v>Sub-Saharan Africa</v>
      </c>
      <c r="H743" t="s">
        <v>52</v>
      </c>
      <c r="I743" t="s">
        <v>1150</v>
      </c>
      <c r="J743">
        <v>421</v>
      </c>
      <c r="K743" s="3">
        <f>VLOOKUP(sales[[#This Row],[Item Type]],typepricecost[],2,0)</f>
        <v>255.28</v>
      </c>
      <c r="L743" s="3">
        <f>VLOOKUP(sales[[#This Row],[Item Type]],typepricecost[],3,0)</f>
        <v>159.41999999999999</v>
      </c>
      <c r="M743" s="3">
        <f>sales[[#This Row],[Units Sold]]*sales[[#This Row],[Unit Price]]</f>
        <v>107472.88</v>
      </c>
      <c r="N743" s="3">
        <f>sales[[#This Row],[Units Sold]]*sales[[#This Row],[Unit Cost]]</f>
        <v>67115.819999999992</v>
      </c>
      <c r="O743" s="3">
        <f>sales[[#This Row],[Total Sale]]-sales[[#This Row],[Total Cost]]</f>
        <v>40357.060000000012</v>
      </c>
      <c r="P743" s="19">
        <f>YEAR(sales[[#This Row],[Order Date]])</f>
        <v>2020</v>
      </c>
      <c r="Q743" s="19" t="str">
        <f>TEXT(sales[[#This Row],[Order Date]],"mmm")</f>
        <v>sep</v>
      </c>
      <c r="R743" s="19">
        <f>sales[[#This Row],[Ship Date]]-sales[[#This Row],[Order Date]]</f>
        <v>32</v>
      </c>
    </row>
    <row r="744" spans="1:18" x14ac:dyDescent="0.25">
      <c r="A744" s="8">
        <v>779882800</v>
      </c>
      <c r="B744" t="s">
        <v>903</v>
      </c>
      <c r="C744" s="1">
        <v>43897</v>
      </c>
      <c r="D744" s="1">
        <v>43911</v>
      </c>
      <c r="E744" t="s">
        <v>1165</v>
      </c>
      <c r="F744" t="s">
        <v>6</v>
      </c>
      <c r="G744" t="str">
        <f>VLOOKUP(sales[[#This Row],[Country]],countryregion[],2,0)</f>
        <v>Asia</v>
      </c>
      <c r="H744" t="s">
        <v>114</v>
      </c>
      <c r="I744" t="s">
        <v>1150</v>
      </c>
      <c r="J744">
        <v>3506</v>
      </c>
      <c r="K744" s="3">
        <f>VLOOKUP(sales[[#This Row],[Item Type]],typepricecost[],2,0)</f>
        <v>255.28</v>
      </c>
      <c r="L744" s="3">
        <f>VLOOKUP(sales[[#This Row],[Item Type]],typepricecost[],3,0)</f>
        <v>159.41999999999999</v>
      </c>
      <c r="M744" s="3">
        <f>sales[[#This Row],[Units Sold]]*sales[[#This Row],[Unit Price]]</f>
        <v>895011.68</v>
      </c>
      <c r="N744" s="3">
        <f>sales[[#This Row],[Units Sold]]*sales[[#This Row],[Unit Cost]]</f>
        <v>558926.5199999999</v>
      </c>
      <c r="O744" s="3">
        <f>sales[[#This Row],[Total Sale]]-sales[[#This Row],[Total Cost]]</f>
        <v>336085.16000000015</v>
      </c>
      <c r="P744" s="19">
        <f>YEAR(sales[[#This Row],[Order Date]])</f>
        <v>2020</v>
      </c>
      <c r="Q744" s="19" t="str">
        <f>TEXT(sales[[#This Row],[Order Date]],"mmm")</f>
        <v>mar</v>
      </c>
      <c r="R744" s="19">
        <f>sales[[#This Row],[Ship Date]]-sales[[#This Row],[Order Date]]</f>
        <v>14</v>
      </c>
    </row>
    <row r="745" spans="1:18" x14ac:dyDescent="0.25">
      <c r="A745" s="8">
        <v>940139424</v>
      </c>
      <c r="B745" t="s">
        <v>904</v>
      </c>
      <c r="C745" s="1">
        <v>44458</v>
      </c>
      <c r="D745" s="1">
        <v>44502</v>
      </c>
      <c r="E745" t="s">
        <v>1163</v>
      </c>
      <c r="F745" t="s">
        <v>6</v>
      </c>
      <c r="G745" t="str">
        <f>VLOOKUP(sales[[#This Row],[Country]],countryregion[],2,0)</f>
        <v>Sub-Saharan Africa</v>
      </c>
      <c r="H745" t="s">
        <v>201</v>
      </c>
      <c r="I745" t="s">
        <v>1154</v>
      </c>
      <c r="J745">
        <v>7002</v>
      </c>
      <c r="K745" s="3">
        <f>VLOOKUP(sales[[#This Row],[Item Type]],typepricecost[],2,0)</f>
        <v>81.73</v>
      </c>
      <c r="L745" s="3">
        <f>VLOOKUP(sales[[#This Row],[Item Type]],typepricecost[],3,0)</f>
        <v>56.67</v>
      </c>
      <c r="M745" s="3">
        <f>sales[[#This Row],[Units Sold]]*sales[[#This Row],[Unit Price]]</f>
        <v>572273.46000000008</v>
      </c>
      <c r="N745" s="3">
        <f>sales[[#This Row],[Units Sold]]*sales[[#This Row],[Unit Cost]]</f>
        <v>396803.34</v>
      </c>
      <c r="O745" s="3">
        <f>sales[[#This Row],[Total Sale]]-sales[[#This Row],[Total Cost]]</f>
        <v>175470.12000000005</v>
      </c>
      <c r="P745" s="19">
        <f>YEAR(sales[[#This Row],[Order Date]])</f>
        <v>2021</v>
      </c>
      <c r="Q745" s="19" t="str">
        <f>TEXT(sales[[#This Row],[Order Date]],"mmm")</f>
        <v>sep</v>
      </c>
      <c r="R745" s="19">
        <f>sales[[#This Row],[Ship Date]]-sales[[#This Row],[Order Date]]</f>
        <v>44</v>
      </c>
    </row>
    <row r="746" spans="1:18" x14ac:dyDescent="0.25">
      <c r="A746" s="8">
        <v>695179069</v>
      </c>
      <c r="B746" t="s">
        <v>905</v>
      </c>
      <c r="C746" s="1">
        <v>43877</v>
      </c>
      <c r="D746" s="1">
        <v>43877</v>
      </c>
      <c r="E746" t="s">
        <v>1165</v>
      </c>
      <c r="F746" t="s">
        <v>3</v>
      </c>
      <c r="G746" t="str">
        <f>VLOOKUP(sales[[#This Row],[Country]],countryregion[],2,0)</f>
        <v>Australia and Oceania</v>
      </c>
      <c r="H746" t="s">
        <v>319</v>
      </c>
      <c r="I746" t="s">
        <v>1153</v>
      </c>
      <c r="J746">
        <v>7790</v>
      </c>
      <c r="K746" s="3">
        <f>VLOOKUP(sales[[#This Row],[Item Type]],typepricecost[],2,0)</f>
        <v>668.27</v>
      </c>
      <c r="L746" s="3">
        <f>VLOOKUP(sales[[#This Row],[Item Type]],typepricecost[],3,0)</f>
        <v>502.54</v>
      </c>
      <c r="M746" s="3">
        <f>sales[[#This Row],[Units Sold]]*sales[[#This Row],[Unit Price]]</f>
        <v>5205823.3</v>
      </c>
      <c r="N746" s="3">
        <f>sales[[#This Row],[Units Sold]]*sales[[#This Row],[Unit Cost]]</f>
        <v>3914786.6</v>
      </c>
      <c r="O746" s="3">
        <f>sales[[#This Row],[Total Sale]]-sales[[#This Row],[Total Cost]]</f>
        <v>1291036.6999999997</v>
      </c>
      <c r="P746" s="19">
        <f>YEAR(sales[[#This Row],[Order Date]])</f>
        <v>2020</v>
      </c>
      <c r="Q746" s="19" t="str">
        <f>TEXT(sales[[#This Row],[Order Date]],"mmm")</f>
        <v>feb</v>
      </c>
      <c r="R746" s="19">
        <f>sales[[#This Row],[Ship Date]]-sales[[#This Row],[Order Date]]</f>
        <v>0</v>
      </c>
    </row>
    <row r="747" spans="1:18" x14ac:dyDescent="0.25">
      <c r="A747" s="8">
        <v>534113061</v>
      </c>
      <c r="B747" t="s">
        <v>906</v>
      </c>
      <c r="C747" s="1">
        <v>44573</v>
      </c>
      <c r="D747" s="1">
        <v>44602</v>
      </c>
      <c r="E747" t="s">
        <v>1166</v>
      </c>
      <c r="F747" t="s">
        <v>3</v>
      </c>
      <c r="G747" t="str">
        <f>VLOOKUP(sales[[#This Row],[Country]],countryregion[],2,0)</f>
        <v>Sub-Saharan Africa</v>
      </c>
      <c r="H747" t="s">
        <v>208</v>
      </c>
      <c r="I747" t="s">
        <v>1147</v>
      </c>
      <c r="J747">
        <v>4779</v>
      </c>
      <c r="K747" s="3">
        <f>VLOOKUP(sales[[#This Row],[Item Type]],typepricecost[],2,0)</f>
        <v>9.33</v>
      </c>
      <c r="L747" s="3">
        <f>VLOOKUP(sales[[#This Row],[Item Type]],typepricecost[],3,0)</f>
        <v>6.92</v>
      </c>
      <c r="M747" s="3">
        <f>sales[[#This Row],[Units Sold]]*sales[[#This Row],[Unit Price]]</f>
        <v>44588.07</v>
      </c>
      <c r="N747" s="3">
        <f>sales[[#This Row],[Units Sold]]*sales[[#This Row],[Unit Cost]]</f>
        <v>33070.68</v>
      </c>
      <c r="O747" s="3">
        <f>sales[[#This Row],[Total Sale]]-sales[[#This Row],[Total Cost]]</f>
        <v>11517.39</v>
      </c>
      <c r="P747" s="19">
        <f>YEAR(sales[[#This Row],[Order Date]])</f>
        <v>2022</v>
      </c>
      <c r="Q747" s="19" t="str">
        <f>TEXT(sales[[#This Row],[Order Date]],"mmm")</f>
        <v>ene</v>
      </c>
      <c r="R747" s="19">
        <f>sales[[#This Row],[Ship Date]]-sales[[#This Row],[Order Date]]</f>
        <v>29</v>
      </c>
    </row>
    <row r="748" spans="1:18" x14ac:dyDescent="0.25">
      <c r="A748" s="8">
        <v>116365230</v>
      </c>
      <c r="B748" t="s">
        <v>907</v>
      </c>
      <c r="C748" s="1">
        <v>44418</v>
      </c>
      <c r="D748" s="1">
        <v>44428</v>
      </c>
      <c r="E748" t="s">
        <v>1163</v>
      </c>
      <c r="F748" t="s">
        <v>6</v>
      </c>
      <c r="G748" t="str">
        <f>VLOOKUP(sales[[#This Row],[Country]],countryregion[],2,0)</f>
        <v>Sub-Saharan Africa</v>
      </c>
      <c r="H748" t="s">
        <v>379</v>
      </c>
      <c r="I748" t="s">
        <v>1148</v>
      </c>
      <c r="J748">
        <v>3912</v>
      </c>
      <c r="K748" s="3">
        <f>VLOOKUP(sales[[#This Row],[Item Type]],typepricecost[],2,0)</f>
        <v>437.2</v>
      </c>
      <c r="L748" s="3">
        <f>VLOOKUP(sales[[#This Row],[Item Type]],typepricecost[],3,0)</f>
        <v>263.33</v>
      </c>
      <c r="M748" s="3">
        <f>sales[[#This Row],[Units Sold]]*sales[[#This Row],[Unit Price]]</f>
        <v>1710326.4</v>
      </c>
      <c r="N748" s="3">
        <f>sales[[#This Row],[Units Sold]]*sales[[#This Row],[Unit Cost]]</f>
        <v>1030146.96</v>
      </c>
      <c r="O748" s="3">
        <f>sales[[#This Row],[Total Sale]]-sales[[#This Row],[Total Cost]]</f>
        <v>680179.44</v>
      </c>
      <c r="P748" s="19">
        <f>YEAR(sales[[#This Row],[Order Date]])</f>
        <v>2021</v>
      </c>
      <c r="Q748" s="19" t="str">
        <f>TEXT(sales[[#This Row],[Order Date]],"mmm")</f>
        <v>ago</v>
      </c>
      <c r="R748" s="19">
        <f>sales[[#This Row],[Ship Date]]-sales[[#This Row],[Order Date]]</f>
        <v>10</v>
      </c>
    </row>
    <row r="749" spans="1:18" x14ac:dyDescent="0.25">
      <c r="A749" s="8">
        <v>521671903</v>
      </c>
      <c r="B749" t="s">
        <v>908</v>
      </c>
      <c r="C749" s="1">
        <v>44558</v>
      </c>
      <c r="D749" s="1">
        <v>44598</v>
      </c>
      <c r="E749" t="s">
        <v>1164</v>
      </c>
      <c r="F749" t="s">
        <v>6</v>
      </c>
      <c r="G749" t="str">
        <f>VLOOKUP(sales[[#This Row],[Country]],countryregion[],2,0)</f>
        <v>Middle East and North Africa</v>
      </c>
      <c r="H749" t="s">
        <v>362</v>
      </c>
      <c r="I749" t="s">
        <v>1149</v>
      </c>
      <c r="J749">
        <v>3164</v>
      </c>
      <c r="K749" s="3">
        <f>VLOOKUP(sales[[#This Row],[Item Type]],typepricecost[],2,0)</f>
        <v>205.7</v>
      </c>
      <c r="L749" s="3">
        <f>VLOOKUP(sales[[#This Row],[Item Type]],typepricecost[],3,0)</f>
        <v>117.11</v>
      </c>
      <c r="M749" s="3">
        <f>sales[[#This Row],[Units Sold]]*sales[[#This Row],[Unit Price]]</f>
        <v>650834.79999999993</v>
      </c>
      <c r="N749" s="3">
        <f>sales[[#This Row],[Units Sold]]*sales[[#This Row],[Unit Cost]]</f>
        <v>370536.04</v>
      </c>
      <c r="O749" s="3">
        <f>sales[[#This Row],[Total Sale]]-sales[[#This Row],[Total Cost]]</f>
        <v>280298.75999999995</v>
      </c>
      <c r="P749" s="19">
        <f>YEAR(sales[[#This Row],[Order Date]])</f>
        <v>2021</v>
      </c>
      <c r="Q749" s="19" t="str">
        <f>TEXT(sales[[#This Row],[Order Date]],"mmm")</f>
        <v>dic</v>
      </c>
      <c r="R749" s="19">
        <f>sales[[#This Row],[Ship Date]]-sales[[#This Row],[Order Date]]</f>
        <v>40</v>
      </c>
    </row>
    <row r="750" spans="1:18" x14ac:dyDescent="0.25">
      <c r="A750" s="8">
        <v>200081908</v>
      </c>
      <c r="B750" t="s">
        <v>909</v>
      </c>
      <c r="C750" s="1">
        <v>44724</v>
      </c>
      <c r="D750" s="1">
        <v>44724</v>
      </c>
      <c r="E750" t="s">
        <v>1163</v>
      </c>
      <c r="F750" t="s">
        <v>3</v>
      </c>
      <c r="G750" t="str">
        <f>VLOOKUP(sales[[#This Row],[Country]],countryregion[],2,0)</f>
        <v>Australia and Oceania</v>
      </c>
      <c r="H750" t="s">
        <v>16</v>
      </c>
      <c r="I750" t="s">
        <v>1151</v>
      </c>
      <c r="J750">
        <v>7538</v>
      </c>
      <c r="K750" s="3">
        <f>VLOOKUP(sales[[#This Row],[Item Type]],typepricecost[],2,0)</f>
        <v>47.45</v>
      </c>
      <c r="L750" s="3">
        <f>VLOOKUP(sales[[#This Row],[Item Type]],typepricecost[],3,0)</f>
        <v>31.79</v>
      </c>
      <c r="M750" s="3">
        <f>sales[[#This Row],[Units Sold]]*sales[[#This Row],[Unit Price]]</f>
        <v>357678.10000000003</v>
      </c>
      <c r="N750" s="3">
        <f>sales[[#This Row],[Units Sold]]*sales[[#This Row],[Unit Cost]]</f>
        <v>239633.02</v>
      </c>
      <c r="O750" s="3">
        <f>sales[[#This Row],[Total Sale]]-sales[[#This Row],[Total Cost]]</f>
        <v>118045.08000000005</v>
      </c>
      <c r="P750" s="19">
        <f>YEAR(sales[[#This Row],[Order Date]])</f>
        <v>2022</v>
      </c>
      <c r="Q750" s="19" t="str">
        <f>TEXT(sales[[#This Row],[Order Date]],"mmm")</f>
        <v>jun</v>
      </c>
      <c r="R750" s="19">
        <f>sales[[#This Row],[Ship Date]]-sales[[#This Row],[Order Date]]</f>
        <v>0</v>
      </c>
    </row>
    <row r="751" spans="1:18" x14ac:dyDescent="0.25">
      <c r="A751" s="8">
        <v>821956574</v>
      </c>
      <c r="B751" t="s">
        <v>910</v>
      </c>
      <c r="C751" s="1">
        <v>44792</v>
      </c>
      <c r="D751" s="1">
        <v>44831</v>
      </c>
      <c r="E751" t="s">
        <v>1166</v>
      </c>
      <c r="F751" t="s">
        <v>3</v>
      </c>
      <c r="G751" t="str">
        <f>VLOOKUP(sales[[#This Row],[Country]],countryregion[],2,0)</f>
        <v>Sub-Saharan Africa</v>
      </c>
      <c r="H751" t="s">
        <v>379</v>
      </c>
      <c r="I751" t="s">
        <v>1148</v>
      </c>
      <c r="J751">
        <v>4071</v>
      </c>
      <c r="K751" s="3">
        <f>VLOOKUP(sales[[#This Row],[Item Type]],typepricecost[],2,0)</f>
        <v>437.2</v>
      </c>
      <c r="L751" s="3">
        <f>VLOOKUP(sales[[#This Row],[Item Type]],typepricecost[],3,0)</f>
        <v>263.33</v>
      </c>
      <c r="M751" s="3">
        <f>sales[[#This Row],[Units Sold]]*sales[[#This Row],[Unit Price]]</f>
        <v>1779841.2</v>
      </c>
      <c r="N751" s="3">
        <f>sales[[#This Row],[Units Sold]]*sales[[#This Row],[Unit Cost]]</f>
        <v>1072016.43</v>
      </c>
      <c r="O751" s="3">
        <f>sales[[#This Row],[Total Sale]]-sales[[#This Row],[Total Cost]]</f>
        <v>707824.77</v>
      </c>
      <c r="P751" s="19">
        <f>YEAR(sales[[#This Row],[Order Date]])</f>
        <v>2022</v>
      </c>
      <c r="Q751" s="19" t="str">
        <f>TEXT(sales[[#This Row],[Order Date]],"mmm")</f>
        <v>ago</v>
      </c>
      <c r="R751" s="19">
        <f>sales[[#This Row],[Ship Date]]-sales[[#This Row],[Order Date]]</f>
        <v>39</v>
      </c>
    </row>
    <row r="752" spans="1:18" x14ac:dyDescent="0.25">
      <c r="A752" s="8">
        <v>527969729</v>
      </c>
      <c r="B752" t="s">
        <v>911</v>
      </c>
      <c r="C752" s="1">
        <v>44262</v>
      </c>
      <c r="D752" s="1">
        <v>44303</v>
      </c>
      <c r="E752" t="s">
        <v>1165</v>
      </c>
      <c r="F752" t="s">
        <v>3</v>
      </c>
      <c r="G752" t="str">
        <f>VLOOKUP(sales[[#This Row],[Country]],countryregion[],2,0)</f>
        <v>Europe</v>
      </c>
      <c r="H752" t="s">
        <v>912</v>
      </c>
      <c r="I752" t="s">
        <v>1146</v>
      </c>
      <c r="J752">
        <v>6830</v>
      </c>
      <c r="K752" s="3">
        <f>VLOOKUP(sales[[#This Row],[Item Type]],typepricecost[],2,0)</f>
        <v>154.06</v>
      </c>
      <c r="L752" s="3">
        <f>VLOOKUP(sales[[#This Row],[Item Type]],typepricecost[],3,0)</f>
        <v>90.93</v>
      </c>
      <c r="M752" s="3">
        <f>sales[[#This Row],[Units Sold]]*sales[[#This Row],[Unit Price]]</f>
        <v>1052229.8</v>
      </c>
      <c r="N752" s="3">
        <f>sales[[#This Row],[Units Sold]]*sales[[#This Row],[Unit Cost]]</f>
        <v>621051.9</v>
      </c>
      <c r="O752" s="3">
        <f>sales[[#This Row],[Total Sale]]-sales[[#This Row],[Total Cost]]</f>
        <v>431177.9</v>
      </c>
      <c r="P752" s="19">
        <f>YEAR(sales[[#This Row],[Order Date]])</f>
        <v>2021</v>
      </c>
      <c r="Q752" s="19" t="str">
        <f>TEXT(sales[[#This Row],[Order Date]],"mmm")</f>
        <v>mar</v>
      </c>
      <c r="R752" s="19">
        <f>sales[[#This Row],[Ship Date]]-sales[[#This Row],[Order Date]]</f>
        <v>41</v>
      </c>
    </row>
    <row r="753" spans="1:18" x14ac:dyDescent="0.25">
      <c r="A753" s="8">
        <v>679107701</v>
      </c>
      <c r="B753" t="s">
        <v>913</v>
      </c>
      <c r="C753" s="1">
        <v>44870</v>
      </c>
      <c r="D753" s="1">
        <v>44872</v>
      </c>
      <c r="E753" t="s">
        <v>1163</v>
      </c>
      <c r="F753" t="s">
        <v>6</v>
      </c>
      <c r="G753" t="str">
        <f>VLOOKUP(sales[[#This Row],[Country]],countryregion[],2,0)</f>
        <v>Asia</v>
      </c>
      <c r="H753" t="s">
        <v>137</v>
      </c>
      <c r="I753" t="s">
        <v>1151</v>
      </c>
      <c r="J753">
        <v>1915</v>
      </c>
      <c r="K753" s="3">
        <f>VLOOKUP(sales[[#This Row],[Item Type]],typepricecost[],2,0)</f>
        <v>47.45</v>
      </c>
      <c r="L753" s="3">
        <f>VLOOKUP(sales[[#This Row],[Item Type]],typepricecost[],3,0)</f>
        <v>31.79</v>
      </c>
      <c r="M753" s="3">
        <f>sales[[#This Row],[Units Sold]]*sales[[#This Row],[Unit Price]]</f>
        <v>90866.75</v>
      </c>
      <c r="N753" s="3">
        <f>sales[[#This Row],[Units Sold]]*sales[[#This Row],[Unit Cost]]</f>
        <v>60877.85</v>
      </c>
      <c r="O753" s="3">
        <f>sales[[#This Row],[Total Sale]]-sales[[#This Row],[Total Cost]]</f>
        <v>29988.9</v>
      </c>
      <c r="P753" s="19">
        <f>YEAR(sales[[#This Row],[Order Date]])</f>
        <v>2022</v>
      </c>
      <c r="Q753" s="19" t="str">
        <f>TEXT(sales[[#This Row],[Order Date]],"mmm")</f>
        <v>nov</v>
      </c>
      <c r="R753" s="19">
        <f>sales[[#This Row],[Ship Date]]-sales[[#This Row],[Order Date]]</f>
        <v>2</v>
      </c>
    </row>
    <row r="754" spans="1:18" x14ac:dyDescent="0.25">
      <c r="A754" s="8">
        <v>906669318</v>
      </c>
      <c r="B754" t="s">
        <v>914</v>
      </c>
      <c r="C754" s="1">
        <v>44846</v>
      </c>
      <c r="D754" s="1">
        <v>44858</v>
      </c>
      <c r="E754" t="s">
        <v>1165</v>
      </c>
      <c r="F754" t="s">
        <v>6</v>
      </c>
      <c r="G754" t="str">
        <f>VLOOKUP(sales[[#This Row],[Country]],countryregion[],2,0)</f>
        <v>Europe</v>
      </c>
      <c r="H754" t="s">
        <v>118</v>
      </c>
      <c r="I754" t="s">
        <v>1146</v>
      </c>
      <c r="J754">
        <v>2454</v>
      </c>
      <c r="K754" s="3">
        <f>VLOOKUP(sales[[#This Row],[Item Type]],typepricecost[],2,0)</f>
        <v>154.06</v>
      </c>
      <c r="L754" s="3">
        <f>VLOOKUP(sales[[#This Row],[Item Type]],typepricecost[],3,0)</f>
        <v>90.93</v>
      </c>
      <c r="M754" s="3">
        <f>sales[[#This Row],[Units Sold]]*sales[[#This Row],[Unit Price]]</f>
        <v>378063.24</v>
      </c>
      <c r="N754" s="3">
        <f>sales[[#This Row],[Units Sold]]*sales[[#This Row],[Unit Cost]]</f>
        <v>223142.22000000003</v>
      </c>
      <c r="O754" s="3">
        <f>sales[[#This Row],[Total Sale]]-sales[[#This Row],[Total Cost]]</f>
        <v>154921.01999999996</v>
      </c>
      <c r="P754" s="19">
        <f>YEAR(sales[[#This Row],[Order Date]])</f>
        <v>2022</v>
      </c>
      <c r="Q754" s="19" t="str">
        <f>TEXT(sales[[#This Row],[Order Date]],"mmm")</f>
        <v>oct</v>
      </c>
      <c r="R754" s="19">
        <f>sales[[#This Row],[Ship Date]]-sales[[#This Row],[Order Date]]</f>
        <v>12</v>
      </c>
    </row>
    <row r="755" spans="1:18" x14ac:dyDescent="0.25">
      <c r="A755" s="8">
        <v>462265908</v>
      </c>
      <c r="B755" t="s">
        <v>915</v>
      </c>
      <c r="C755" s="1">
        <v>44651</v>
      </c>
      <c r="D755" s="1">
        <v>44670</v>
      </c>
      <c r="E755" t="s">
        <v>1163</v>
      </c>
      <c r="F755" t="s">
        <v>6</v>
      </c>
      <c r="G755" t="str">
        <f>VLOOKUP(sales[[#This Row],[Country]],countryregion[],2,0)</f>
        <v>Sub-Saharan Africa</v>
      </c>
      <c r="H755" t="s">
        <v>273</v>
      </c>
      <c r="I755" t="s">
        <v>2</v>
      </c>
      <c r="J755">
        <v>3610</v>
      </c>
      <c r="K755" s="3">
        <f>VLOOKUP(sales[[#This Row],[Item Type]],typepricecost[],2,0)</f>
        <v>152.58000000000001</v>
      </c>
      <c r="L755" s="3">
        <f>VLOOKUP(sales[[#This Row],[Item Type]],typepricecost[],3,0)</f>
        <v>97.44</v>
      </c>
      <c r="M755" s="3">
        <f>sales[[#This Row],[Units Sold]]*sales[[#This Row],[Unit Price]]</f>
        <v>550813.80000000005</v>
      </c>
      <c r="N755" s="3">
        <f>sales[[#This Row],[Units Sold]]*sales[[#This Row],[Unit Cost]]</f>
        <v>351758.39999999997</v>
      </c>
      <c r="O755" s="3">
        <f>sales[[#This Row],[Total Sale]]-sales[[#This Row],[Total Cost]]</f>
        <v>199055.40000000008</v>
      </c>
      <c r="P755" s="19">
        <f>YEAR(sales[[#This Row],[Order Date]])</f>
        <v>2022</v>
      </c>
      <c r="Q755" s="19" t="str">
        <f>TEXT(sales[[#This Row],[Order Date]],"mmm")</f>
        <v>mar</v>
      </c>
      <c r="R755" s="19">
        <f>sales[[#This Row],[Ship Date]]-sales[[#This Row],[Order Date]]</f>
        <v>19</v>
      </c>
    </row>
    <row r="756" spans="1:18" x14ac:dyDescent="0.25">
      <c r="A756" s="8">
        <v>467821300</v>
      </c>
      <c r="B756" t="s">
        <v>916</v>
      </c>
      <c r="C756" s="1">
        <v>44375</v>
      </c>
      <c r="D756" s="1">
        <v>44386</v>
      </c>
      <c r="E756" t="s">
        <v>1163</v>
      </c>
      <c r="F756" t="s">
        <v>6</v>
      </c>
      <c r="G756" t="str">
        <f>VLOOKUP(sales[[#This Row],[Country]],countryregion[],2,0)</f>
        <v>Europe</v>
      </c>
      <c r="H756" t="s">
        <v>477</v>
      </c>
      <c r="I756" t="s">
        <v>2</v>
      </c>
      <c r="J756">
        <v>7573</v>
      </c>
      <c r="K756" s="3">
        <f>VLOOKUP(sales[[#This Row],[Item Type]],typepricecost[],2,0)</f>
        <v>152.58000000000001</v>
      </c>
      <c r="L756" s="3">
        <f>VLOOKUP(sales[[#This Row],[Item Type]],typepricecost[],3,0)</f>
        <v>97.44</v>
      </c>
      <c r="M756" s="3">
        <f>sales[[#This Row],[Units Sold]]*sales[[#This Row],[Unit Price]]</f>
        <v>1155488.3400000001</v>
      </c>
      <c r="N756" s="3">
        <f>sales[[#This Row],[Units Sold]]*sales[[#This Row],[Unit Cost]]</f>
        <v>737913.12</v>
      </c>
      <c r="O756" s="3">
        <f>sales[[#This Row],[Total Sale]]-sales[[#This Row],[Total Cost]]</f>
        <v>417575.22000000009</v>
      </c>
      <c r="P756" s="19">
        <f>YEAR(sales[[#This Row],[Order Date]])</f>
        <v>2021</v>
      </c>
      <c r="Q756" s="19" t="str">
        <f>TEXT(sales[[#This Row],[Order Date]],"mmm")</f>
        <v>jun</v>
      </c>
      <c r="R756" s="19">
        <f>sales[[#This Row],[Ship Date]]-sales[[#This Row],[Order Date]]</f>
        <v>11</v>
      </c>
    </row>
    <row r="757" spans="1:18" x14ac:dyDescent="0.25">
      <c r="A757" s="8">
        <v>765571820</v>
      </c>
      <c r="B757" t="s">
        <v>917</v>
      </c>
      <c r="C757" s="1">
        <v>44253</v>
      </c>
      <c r="D757" s="1">
        <v>44293</v>
      </c>
      <c r="E757" t="s">
        <v>1165</v>
      </c>
      <c r="F757" t="s">
        <v>3</v>
      </c>
      <c r="G757" t="str">
        <f>VLOOKUP(sales[[#This Row],[Country]],countryregion[],2,0)</f>
        <v>Sub-Saharan Africa</v>
      </c>
      <c r="H757" t="s">
        <v>379</v>
      </c>
      <c r="I757" t="s">
        <v>1148</v>
      </c>
      <c r="J757">
        <v>8569</v>
      </c>
      <c r="K757" s="3">
        <f>VLOOKUP(sales[[#This Row],[Item Type]],typepricecost[],2,0)</f>
        <v>437.2</v>
      </c>
      <c r="L757" s="3">
        <f>VLOOKUP(sales[[#This Row],[Item Type]],typepricecost[],3,0)</f>
        <v>263.33</v>
      </c>
      <c r="M757" s="3">
        <f>sales[[#This Row],[Units Sold]]*sales[[#This Row],[Unit Price]]</f>
        <v>3746366.8</v>
      </c>
      <c r="N757" s="3">
        <f>sales[[#This Row],[Units Sold]]*sales[[#This Row],[Unit Cost]]</f>
        <v>2256474.77</v>
      </c>
      <c r="O757" s="3">
        <f>sales[[#This Row],[Total Sale]]-sales[[#This Row],[Total Cost]]</f>
        <v>1489892.0299999998</v>
      </c>
      <c r="P757" s="19">
        <f>YEAR(sales[[#This Row],[Order Date]])</f>
        <v>2021</v>
      </c>
      <c r="Q757" s="19" t="str">
        <f>TEXT(sales[[#This Row],[Order Date]],"mmm")</f>
        <v>feb</v>
      </c>
      <c r="R757" s="19">
        <f>sales[[#This Row],[Ship Date]]-sales[[#This Row],[Order Date]]</f>
        <v>40</v>
      </c>
    </row>
    <row r="758" spans="1:18" x14ac:dyDescent="0.25">
      <c r="A758" s="8">
        <v>368066298</v>
      </c>
      <c r="B758" t="s">
        <v>918</v>
      </c>
      <c r="C758" s="1">
        <v>44144</v>
      </c>
      <c r="D758" s="1">
        <v>44189</v>
      </c>
      <c r="E758" t="s">
        <v>1166</v>
      </c>
      <c r="F758" t="s">
        <v>6</v>
      </c>
      <c r="G758" t="str">
        <f>VLOOKUP(sales[[#This Row],[Country]],countryregion[],2,0)</f>
        <v>Central America and the Caribbean</v>
      </c>
      <c r="H758" t="s">
        <v>164</v>
      </c>
      <c r="I758" t="s">
        <v>1148</v>
      </c>
      <c r="J758">
        <v>7852</v>
      </c>
      <c r="K758" s="3">
        <f>VLOOKUP(sales[[#This Row],[Item Type]],typepricecost[],2,0)</f>
        <v>437.2</v>
      </c>
      <c r="L758" s="3">
        <f>VLOOKUP(sales[[#This Row],[Item Type]],typepricecost[],3,0)</f>
        <v>263.33</v>
      </c>
      <c r="M758" s="3">
        <f>sales[[#This Row],[Units Sold]]*sales[[#This Row],[Unit Price]]</f>
        <v>3432894.4</v>
      </c>
      <c r="N758" s="3">
        <f>sales[[#This Row],[Units Sold]]*sales[[#This Row],[Unit Cost]]</f>
        <v>2067667.16</v>
      </c>
      <c r="O758" s="3">
        <f>sales[[#This Row],[Total Sale]]-sales[[#This Row],[Total Cost]]</f>
        <v>1365227.24</v>
      </c>
      <c r="P758" s="19">
        <f>YEAR(sales[[#This Row],[Order Date]])</f>
        <v>2020</v>
      </c>
      <c r="Q758" s="19" t="str">
        <f>TEXT(sales[[#This Row],[Order Date]],"mmm")</f>
        <v>nov</v>
      </c>
      <c r="R758" s="19">
        <f>sales[[#This Row],[Ship Date]]-sales[[#This Row],[Order Date]]</f>
        <v>45</v>
      </c>
    </row>
    <row r="759" spans="1:18" x14ac:dyDescent="0.25">
      <c r="A759" s="8">
        <v>608166062</v>
      </c>
      <c r="B759" t="s">
        <v>919</v>
      </c>
      <c r="C759" s="1">
        <v>44055</v>
      </c>
      <c r="D759" s="1">
        <v>44083</v>
      </c>
      <c r="E759" t="s">
        <v>1164</v>
      </c>
      <c r="F759" t="s">
        <v>6</v>
      </c>
      <c r="G759" t="str">
        <f>VLOOKUP(sales[[#This Row],[Country]],countryregion[],2,0)</f>
        <v>Sub-Saharan Africa</v>
      </c>
      <c r="H759" t="s">
        <v>241</v>
      </c>
      <c r="I759" t="s">
        <v>1153</v>
      </c>
      <c r="J759">
        <v>8707</v>
      </c>
      <c r="K759" s="3">
        <f>VLOOKUP(sales[[#This Row],[Item Type]],typepricecost[],2,0)</f>
        <v>668.27</v>
      </c>
      <c r="L759" s="3">
        <f>VLOOKUP(sales[[#This Row],[Item Type]],typepricecost[],3,0)</f>
        <v>502.54</v>
      </c>
      <c r="M759" s="3">
        <f>sales[[#This Row],[Units Sold]]*sales[[#This Row],[Unit Price]]</f>
        <v>5818626.8899999997</v>
      </c>
      <c r="N759" s="3">
        <f>sales[[#This Row],[Units Sold]]*sales[[#This Row],[Unit Cost]]</f>
        <v>4375615.78</v>
      </c>
      <c r="O759" s="3">
        <f>sales[[#This Row],[Total Sale]]-sales[[#This Row],[Total Cost]]</f>
        <v>1443011.1099999994</v>
      </c>
      <c r="P759" s="19">
        <f>YEAR(sales[[#This Row],[Order Date]])</f>
        <v>2020</v>
      </c>
      <c r="Q759" s="19" t="str">
        <f>TEXT(sales[[#This Row],[Order Date]],"mmm")</f>
        <v>ago</v>
      </c>
      <c r="R759" s="19">
        <f>sales[[#This Row],[Ship Date]]-sales[[#This Row],[Order Date]]</f>
        <v>28</v>
      </c>
    </row>
    <row r="760" spans="1:18" x14ac:dyDescent="0.25">
      <c r="A760" s="8">
        <v>189044940</v>
      </c>
      <c r="B760" t="s">
        <v>920</v>
      </c>
      <c r="C760" s="1">
        <v>44661</v>
      </c>
      <c r="D760" s="1">
        <v>44693</v>
      </c>
      <c r="E760" t="s">
        <v>1165</v>
      </c>
      <c r="F760" t="s">
        <v>6</v>
      </c>
      <c r="G760" t="str">
        <f>VLOOKUP(sales[[#This Row],[Country]],countryregion[],2,0)</f>
        <v>Sub-Saharan Africa</v>
      </c>
      <c r="H760" t="s">
        <v>921</v>
      </c>
      <c r="I760" t="s">
        <v>1152</v>
      </c>
      <c r="J760">
        <v>1454</v>
      </c>
      <c r="K760" s="3">
        <f>VLOOKUP(sales[[#This Row],[Item Type]],typepricecost[],2,0)</f>
        <v>109.28</v>
      </c>
      <c r="L760" s="3">
        <f>VLOOKUP(sales[[#This Row],[Item Type]],typepricecost[],3,0)</f>
        <v>35.840000000000003</v>
      </c>
      <c r="M760" s="3">
        <f>sales[[#This Row],[Units Sold]]*sales[[#This Row],[Unit Price]]</f>
        <v>158893.12</v>
      </c>
      <c r="N760" s="3">
        <f>sales[[#This Row],[Units Sold]]*sales[[#This Row],[Unit Cost]]</f>
        <v>52111.360000000008</v>
      </c>
      <c r="O760" s="3">
        <f>sales[[#This Row],[Total Sale]]-sales[[#This Row],[Total Cost]]</f>
        <v>106781.75999999998</v>
      </c>
      <c r="P760" s="19">
        <f>YEAR(sales[[#This Row],[Order Date]])</f>
        <v>2022</v>
      </c>
      <c r="Q760" s="19" t="str">
        <f>TEXT(sales[[#This Row],[Order Date]],"mmm")</f>
        <v>abr</v>
      </c>
      <c r="R760" s="19">
        <f>sales[[#This Row],[Ship Date]]-sales[[#This Row],[Order Date]]</f>
        <v>32</v>
      </c>
    </row>
    <row r="761" spans="1:18" x14ac:dyDescent="0.25">
      <c r="A761" s="8">
        <v>134189260</v>
      </c>
      <c r="B761" t="s">
        <v>922</v>
      </c>
      <c r="C761" s="1">
        <v>44696</v>
      </c>
      <c r="D761" s="1">
        <v>44705</v>
      </c>
      <c r="E761" t="s">
        <v>1166</v>
      </c>
      <c r="F761" t="s">
        <v>3</v>
      </c>
      <c r="G761" t="str">
        <f>VLOOKUP(sales[[#This Row],[Country]],countryregion[],2,0)</f>
        <v>Australia and Oceania</v>
      </c>
      <c r="H761" t="s">
        <v>294</v>
      </c>
      <c r="I761" t="s">
        <v>1149</v>
      </c>
      <c r="J761">
        <v>8439</v>
      </c>
      <c r="K761" s="3">
        <f>VLOOKUP(sales[[#This Row],[Item Type]],typepricecost[],2,0)</f>
        <v>205.7</v>
      </c>
      <c r="L761" s="3">
        <f>VLOOKUP(sales[[#This Row],[Item Type]],typepricecost[],3,0)</f>
        <v>117.11</v>
      </c>
      <c r="M761" s="3">
        <f>sales[[#This Row],[Units Sold]]*sales[[#This Row],[Unit Price]]</f>
        <v>1735902.2999999998</v>
      </c>
      <c r="N761" s="3">
        <f>sales[[#This Row],[Units Sold]]*sales[[#This Row],[Unit Cost]]</f>
        <v>988291.29</v>
      </c>
      <c r="O761" s="3">
        <f>sales[[#This Row],[Total Sale]]-sales[[#This Row],[Total Cost]]</f>
        <v>747611.00999999978</v>
      </c>
      <c r="P761" s="19">
        <f>YEAR(sales[[#This Row],[Order Date]])</f>
        <v>2022</v>
      </c>
      <c r="Q761" s="19" t="str">
        <f>TEXT(sales[[#This Row],[Order Date]],"mmm")</f>
        <v>may</v>
      </c>
      <c r="R761" s="19">
        <f>sales[[#This Row],[Ship Date]]-sales[[#This Row],[Order Date]]</f>
        <v>9</v>
      </c>
    </row>
    <row r="762" spans="1:18" x14ac:dyDescent="0.25">
      <c r="A762" s="8">
        <v>637397849</v>
      </c>
      <c r="B762" t="s">
        <v>923</v>
      </c>
      <c r="C762" s="1">
        <v>44609</v>
      </c>
      <c r="D762" s="1">
        <v>44613</v>
      </c>
      <c r="E762" t="s">
        <v>1163</v>
      </c>
      <c r="F762" t="s">
        <v>3</v>
      </c>
      <c r="G762" t="str">
        <f>VLOOKUP(sales[[#This Row],[Country]],countryregion[],2,0)</f>
        <v>Middle East and North Africa</v>
      </c>
      <c r="H762" t="s">
        <v>126</v>
      </c>
      <c r="I762" t="s">
        <v>1154</v>
      </c>
      <c r="J762">
        <v>9043</v>
      </c>
      <c r="K762" s="3">
        <f>VLOOKUP(sales[[#This Row],[Item Type]],typepricecost[],2,0)</f>
        <v>81.73</v>
      </c>
      <c r="L762" s="3">
        <f>VLOOKUP(sales[[#This Row],[Item Type]],typepricecost[],3,0)</f>
        <v>56.67</v>
      </c>
      <c r="M762" s="3">
        <f>sales[[#This Row],[Units Sold]]*sales[[#This Row],[Unit Price]]</f>
        <v>739084.39</v>
      </c>
      <c r="N762" s="3">
        <f>sales[[#This Row],[Units Sold]]*sales[[#This Row],[Unit Cost]]</f>
        <v>512466.81</v>
      </c>
      <c r="O762" s="3">
        <f>sales[[#This Row],[Total Sale]]-sales[[#This Row],[Total Cost]]</f>
        <v>226617.58000000002</v>
      </c>
      <c r="P762" s="19">
        <f>YEAR(sales[[#This Row],[Order Date]])</f>
        <v>2022</v>
      </c>
      <c r="Q762" s="19" t="str">
        <f>TEXT(sales[[#This Row],[Order Date]],"mmm")</f>
        <v>feb</v>
      </c>
      <c r="R762" s="19">
        <f>sales[[#This Row],[Ship Date]]-sales[[#This Row],[Order Date]]</f>
        <v>4</v>
      </c>
    </row>
    <row r="763" spans="1:18" x14ac:dyDescent="0.25">
      <c r="A763" s="8">
        <v>612782037</v>
      </c>
      <c r="B763" t="s">
        <v>924</v>
      </c>
      <c r="C763" s="1">
        <v>43947</v>
      </c>
      <c r="D763" s="1">
        <v>43970</v>
      </c>
      <c r="E763" t="s">
        <v>1165</v>
      </c>
      <c r="F763" t="s">
        <v>6</v>
      </c>
      <c r="G763" t="str">
        <f>VLOOKUP(sales[[#This Row],[Country]],countryregion[],2,0)</f>
        <v>Europe</v>
      </c>
      <c r="H763" t="s">
        <v>169</v>
      </c>
      <c r="I763" t="s">
        <v>1152</v>
      </c>
      <c r="J763">
        <v>4677</v>
      </c>
      <c r="K763" s="3">
        <f>VLOOKUP(sales[[#This Row],[Item Type]],typepricecost[],2,0)</f>
        <v>109.28</v>
      </c>
      <c r="L763" s="3">
        <f>VLOOKUP(sales[[#This Row],[Item Type]],typepricecost[],3,0)</f>
        <v>35.840000000000003</v>
      </c>
      <c r="M763" s="3">
        <f>sales[[#This Row],[Units Sold]]*sales[[#This Row],[Unit Price]]</f>
        <v>511102.56</v>
      </c>
      <c r="N763" s="3">
        <f>sales[[#This Row],[Units Sold]]*sales[[#This Row],[Unit Cost]]</f>
        <v>167623.68000000002</v>
      </c>
      <c r="O763" s="3">
        <f>sales[[#This Row],[Total Sale]]-sales[[#This Row],[Total Cost]]</f>
        <v>343478.88</v>
      </c>
      <c r="P763" s="19">
        <f>YEAR(sales[[#This Row],[Order Date]])</f>
        <v>2020</v>
      </c>
      <c r="Q763" s="19" t="str">
        <f>TEXT(sales[[#This Row],[Order Date]],"mmm")</f>
        <v>abr</v>
      </c>
      <c r="R763" s="19">
        <f>sales[[#This Row],[Ship Date]]-sales[[#This Row],[Order Date]]</f>
        <v>23</v>
      </c>
    </row>
    <row r="764" spans="1:18" x14ac:dyDescent="0.25">
      <c r="A764" s="8">
        <v>844765651</v>
      </c>
      <c r="B764" t="s">
        <v>925</v>
      </c>
      <c r="C764" s="1">
        <v>43975</v>
      </c>
      <c r="D764" s="1">
        <v>43983</v>
      </c>
      <c r="E764" t="s">
        <v>1166</v>
      </c>
      <c r="F764" t="s">
        <v>3</v>
      </c>
      <c r="G764" t="str">
        <f>VLOOKUP(sales[[#This Row],[Country]],countryregion[],2,0)</f>
        <v>Asia</v>
      </c>
      <c r="H764" t="s">
        <v>139</v>
      </c>
      <c r="I764" t="s">
        <v>1145</v>
      </c>
      <c r="J764">
        <v>3783</v>
      </c>
      <c r="K764" s="3">
        <f>VLOOKUP(sales[[#This Row],[Item Type]],typepricecost[],2,0)</f>
        <v>651.21</v>
      </c>
      <c r="L764" s="3">
        <f>VLOOKUP(sales[[#This Row],[Item Type]],typepricecost[],3,0)</f>
        <v>524.96</v>
      </c>
      <c r="M764" s="3">
        <f>sales[[#This Row],[Units Sold]]*sales[[#This Row],[Unit Price]]</f>
        <v>2463527.4300000002</v>
      </c>
      <c r="N764" s="3">
        <f>sales[[#This Row],[Units Sold]]*sales[[#This Row],[Unit Cost]]</f>
        <v>1985923.6800000002</v>
      </c>
      <c r="O764" s="3">
        <f>sales[[#This Row],[Total Sale]]-sales[[#This Row],[Total Cost]]</f>
        <v>477603.75</v>
      </c>
      <c r="P764" s="19">
        <f>YEAR(sales[[#This Row],[Order Date]])</f>
        <v>2020</v>
      </c>
      <c r="Q764" s="19" t="str">
        <f>TEXT(sales[[#This Row],[Order Date]],"mmm")</f>
        <v>may</v>
      </c>
      <c r="R764" s="19">
        <f>sales[[#This Row],[Ship Date]]-sales[[#This Row],[Order Date]]</f>
        <v>8</v>
      </c>
    </row>
    <row r="765" spans="1:18" x14ac:dyDescent="0.25">
      <c r="A765" s="8">
        <v>838085019</v>
      </c>
      <c r="B765" t="s">
        <v>926</v>
      </c>
      <c r="C765" s="1">
        <v>44014</v>
      </c>
      <c r="D765" s="1">
        <v>44033</v>
      </c>
      <c r="E765" t="s">
        <v>1164</v>
      </c>
      <c r="F765" t="s">
        <v>3</v>
      </c>
      <c r="G765" t="str">
        <f>VLOOKUP(sales[[#This Row],[Country]],countryregion[],2,0)</f>
        <v>Sub-Saharan Africa</v>
      </c>
      <c r="H765" t="s">
        <v>250</v>
      </c>
      <c r="I765" t="s">
        <v>1151</v>
      </c>
      <c r="J765">
        <v>6836</v>
      </c>
      <c r="K765" s="3">
        <f>VLOOKUP(sales[[#This Row],[Item Type]],typepricecost[],2,0)</f>
        <v>47.45</v>
      </c>
      <c r="L765" s="3">
        <f>VLOOKUP(sales[[#This Row],[Item Type]],typepricecost[],3,0)</f>
        <v>31.79</v>
      </c>
      <c r="M765" s="3">
        <f>sales[[#This Row],[Units Sold]]*sales[[#This Row],[Unit Price]]</f>
        <v>324368.2</v>
      </c>
      <c r="N765" s="3">
        <f>sales[[#This Row],[Units Sold]]*sales[[#This Row],[Unit Cost]]</f>
        <v>217316.44</v>
      </c>
      <c r="O765" s="3">
        <f>sales[[#This Row],[Total Sale]]-sales[[#This Row],[Total Cost]]</f>
        <v>107051.76000000001</v>
      </c>
      <c r="P765" s="19">
        <f>YEAR(sales[[#This Row],[Order Date]])</f>
        <v>2020</v>
      </c>
      <c r="Q765" s="19" t="str">
        <f>TEXT(sales[[#This Row],[Order Date]],"mmm")</f>
        <v>jul</v>
      </c>
      <c r="R765" s="19">
        <f>sales[[#This Row],[Ship Date]]-sales[[#This Row],[Order Date]]</f>
        <v>19</v>
      </c>
    </row>
    <row r="766" spans="1:18" x14ac:dyDescent="0.25">
      <c r="A766" s="8">
        <v>167788970</v>
      </c>
      <c r="B766" t="s">
        <v>927</v>
      </c>
      <c r="C766" s="1">
        <v>44054</v>
      </c>
      <c r="D766" s="1">
        <v>44054</v>
      </c>
      <c r="E766" t="s">
        <v>1164</v>
      </c>
      <c r="F766" t="s">
        <v>3</v>
      </c>
      <c r="G766" t="str">
        <f>VLOOKUP(sales[[#This Row],[Country]],countryregion[],2,0)</f>
        <v>Europe</v>
      </c>
      <c r="H766" t="s">
        <v>1</v>
      </c>
      <c r="I766" t="s">
        <v>2</v>
      </c>
      <c r="J766">
        <v>1340</v>
      </c>
      <c r="K766" s="3">
        <f>VLOOKUP(sales[[#This Row],[Item Type]],typepricecost[],2,0)</f>
        <v>152.58000000000001</v>
      </c>
      <c r="L766" s="3">
        <f>VLOOKUP(sales[[#This Row],[Item Type]],typepricecost[],3,0)</f>
        <v>97.44</v>
      </c>
      <c r="M766" s="3">
        <f>sales[[#This Row],[Units Sold]]*sales[[#This Row],[Unit Price]]</f>
        <v>204457.2</v>
      </c>
      <c r="N766" s="3">
        <f>sales[[#This Row],[Units Sold]]*sales[[#This Row],[Unit Cost]]</f>
        <v>130569.59999999999</v>
      </c>
      <c r="O766" s="3">
        <f>sales[[#This Row],[Total Sale]]-sales[[#This Row],[Total Cost]]</f>
        <v>73887.60000000002</v>
      </c>
      <c r="P766" s="19">
        <f>YEAR(sales[[#This Row],[Order Date]])</f>
        <v>2020</v>
      </c>
      <c r="Q766" s="19" t="str">
        <f>TEXT(sales[[#This Row],[Order Date]],"mmm")</f>
        <v>ago</v>
      </c>
      <c r="R766" s="19">
        <f>sales[[#This Row],[Ship Date]]-sales[[#This Row],[Order Date]]</f>
        <v>0</v>
      </c>
    </row>
    <row r="767" spans="1:18" x14ac:dyDescent="0.25">
      <c r="A767" s="8">
        <v>729238831</v>
      </c>
      <c r="B767" t="s">
        <v>928</v>
      </c>
      <c r="C767" s="1">
        <v>44232</v>
      </c>
      <c r="D767" s="1">
        <v>44243</v>
      </c>
      <c r="E767" t="s">
        <v>1163</v>
      </c>
      <c r="F767" t="s">
        <v>3</v>
      </c>
      <c r="G767" t="str">
        <f>VLOOKUP(sales[[#This Row],[Country]],countryregion[],2,0)</f>
        <v>Sub-Saharan Africa</v>
      </c>
      <c r="H767" t="s">
        <v>171</v>
      </c>
      <c r="I767" t="s">
        <v>1145</v>
      </c>
      <c r="J767">
        <v>6830</v>
      </c>
      <c r="K767" s="3">
        <f>VLOOKUP(sales[[#This Row],[Item Type]],typepricecost[],2,0)</f>
        <v>651.21</v>
      </c>
      <c r="L767" s="3">
        <f>VLOOKUP(sales[[#This Row],[Item Type]],typepricecost[],3,0)</f>
        <v>524.96</v>
      </c>
      <c r="M767" s="3">
        <f>sales[[#This Row],[Units Sold]]*sales[[#This Row],[Unit Price]]</f>
        <v>4447764.3</v>
      </c>
      <c r="N767" s="3">
        <f>sales[[#This Row],[Units Sold]]*sales[[#This Row],[Unit Cost]]</f>
        <v>3585476.8000000003</v>
      </c>
      <c r="O767" s="3">
        <f>sales[[#This Row],[Total Sale]]-sales[[#This Row],[Total Cost]]</f>
        <v>862287.49999999953</v>
      </c>
      <c r="P767" s="19">
        <f>YEAR(sales[[#This Row],[Order Date]])</f>
        <v>2021</v>
      </c>
      <c r="Q767" s="19" t="str">
        <f>TEXT(sales[[#This Row],[Order Date]],"mmm")</f>
        <v>feb</v>
      </c>
      <c r="R767" s="19">
        <f>sales[[#This Row],[Ship Date]]-sales[[#This Row],[Order Date]]</f>
        <v>11</v>
      </c>
    </row>
    <row r="768" spans="1:18" x14ac:dyDescent="0.25">
      <c r="A768" s="8">
        <v>888108432</v>
      </c>
      <c r="B768" t="s">
        <v>929</v>
      </c>
      <c r="C768" s="1">
        <v>44310</v>
      </c>
      <c r="D768" s="1">
        <v>44360</v>
      </c>
      <c r="E768" t="s">
        <v>1164</v>
      </c>
      <c r="F768" t="s">
        <v>6</v>
      </c>
      <c r="G768" t="str">
        <f>VLOOKUP(sales[[#This Row],[Country]],countryregion[],2,0)</f>
        <v>Sub-Saharan Africa</v>
      </c>
      <c r="H768" t="s">
        <v>128</v>
      </c>
      <c r="I768" t="s">
        <v>1150</v>
      </c>
      <c r="J768">
        <v>9876</v>
      </c>
      <c r="K768" s="3">
        <f>VLOOKUP(sales[[#This Row],[Item Type]],typepricecost[],2,0)</f>
        <v>255.28</v>
      </c>
      <c r="L768" s="3">
        <f>VLOOKUP(sales[[#This Row],[Item Type]],typepricecost[],3,0)</f>
        <v>159.41999999999999</v>
      </c>
      <c r="M768" s="3">
        <f>sales[[#This Row],[Units Sold]]*sales[[#This Row],[Unit Price]]</f>
        <v>2521145.2799999998</v>
      </c>
      <c r="N768" s="3">
        <f>sales[[#This Row],[Units Sold]]*sales[[#This Row],[Unit Cost]]</f>
        <v>1574431.92</v>
      </c>
      <c r="O768" s="3">
        <f>sales[[#This Row],[Total Sale]]-sales[[#This Row],[Total Cost]]</f>
        <v>946713.35999999987</v>
      </c>
      <c r="P768" s="19">
        <f>YEAR(sales[[#This Row],[Order Date]])</f>
        <v>2021</v>
      </c>
      <c r="Q768" s="19" t="str">
        <f>TEXT(sales[[#This Row],[Order Date]],"mmm")</f>
        <v>abr</v>
      </c>
      <c r="R768" s="19">
        <f>sales[[#This Row],[Ship Date]]-sales[[#This Row],[Order Date]]</f>
        <v>50</v>
      </c>
    </row>
    <row r="769" spans="1:18" x14ac:dyDescent="0.25">
      <c r="A769" s="8">
        <v>430384099</v>
      </c>
      <c r="B769" t="s">
        <v>930</v>
      </c>
      <c r="C769" s="1">
        <v>44197</v>
      </c>
      <c r="D769" s="1">
        <v>44223</v>
      </c>
      <c r="E769" t="s">
        <v>1165</v>
      </c>
      <c r="F769" t="s">
        <v>6</v>
      </c>
      <c r="G769" t="str">
        <f>VLOOKUP(sales[[#This Row],[Country]],countryregion[],2,0)</f>
        <v>Central America and the Caribbean</v>
      </c>
      <c r="H769" t="s">
        <v>164</v>
      </c>
      <c r="I769" t="s">
        <v>2</v>
      </c>
      <c r="J769">
        <v>9074</v>
      </c>
      <c r="K769" s="3">
        <f>VLOOKUP(sales[[#This Row],[Item Type]],typepricecost[],2,0)</f>
        <v>152.58000000000001</v>
      </c>
      <c r="L769" s="3">
        <f>VLOOKUP(sales[[#This Row],[Item Type]],typepricecost[],3,0)</f>
        <v>97.44</v>
      </c>
      <c r="M769" s="3">
        <f>sales[[#This Row],[Units Sold]]*sales[[#This Row],[Unit Price]]</f>
        <v>1384510.9200000002</v>
      </c>
      <c r="N769" s="3">
        <f>sales[[#This Row],[Units Sold]]*sales[[#This Row],[Unit Cost]]</f>
        <v>884170.55999999994</v>
      </c>
      <c r="O769" s="3">
        <f>sales[[#This Row],[Total Sale]]-sales[[#This Row],[Total Cost]]</f>
        <v>500340.36000000022</v>
      </c>
      <c r="P769" s="19">
        <f>YEAR(sales[[#This Row],[Order Date]])</f>
        <v>2021</v>
      </c>
      <c r="Q769" s="19" t="str">
        <f>TEXT(sales[[#This Row],[Order Date]],"mmm")</f>
        <v>ene</v>
      </c>
      <c r="R769" s="19">
        <f>sales[[#This Row],[Ship Date]]-sales[[#This Row],[Order Date]]</f>
        <v>26</v>
      </c>
    </row>
    <row r="770" spans="1:18" x14ac:dyDescent="0.25">
      <c r="A770" s="8">
        <v>112364661</v>
      </c>
      <c r="B770" t="s">
        <v>931</v>
      </c>
      <c r="C770" s="1">
        <v>44470</v>
      </c>
      <c r="D770" s="1">
        <v>44509</v>
      </c>
      <c r="E770" t="s">
        <v>1165</v>
      </c>
      <c r="F770" t="s">
        <v>3</v>
      </c>
      <c r="G770" t="str">
        <f>VLOOKUP(sales[[#This Row],[Country]],countryregion[],2,0)</f>
        <v>Sub-Saharan Africa</v>
      </c>
      <c r="H770" t="s">
        <v>201</v>
      </c>
      <c r="I770" t="s">
        <v>1149</v>
      </c>
      <c r="J770">
        <v>55</v>
      </c>
      <c r="K770" s="3">
        <f>VLOOKUP(sales[[#This Row],[Item Type]],typepricecost[],2,0)</f>
        <v>205.7</v>
      </c>
      <c r="L770" s="3">
        <f>VLOOKUP(sales[[#This Row],[Item Type]],typepricecost[],3,0)</f>
        <v>117.11</v>
      </c>
      <c r="M770" s="3">
        <f>sales[[#This Row],[Units Sold]]*sales[[#This Row],[Unit Price]]</f>
        <v>11313.5</v>
      </c>
      <c r="N770" s="3">
        <f>sales[[#This Row],[Units Sold]]*sales[[#This Row],[Unit Cost]]</f>
        <v>6441.05</v>
      </c>
      <c r="O770" s="3">
        <f>sales[[#This Row],[Total Sale]]-sales[[#This Row],[Total Cost]]</f>
        <v>4872.45</v>
      </c>
      <c r="P770" s="19">
        <f>YEAR(sales[[#This Row],[Order Date]])</f>
        <v>2021</v>
      </c>
      <c r="Q770" s="19" t="str">
        <f>TEXT(sales[[#This Row],[Order Date]],"mmm")</f>
        <v>oct</v>
      </c>
      <c r="R770" s="19">
        <f>sales[[#This Row],[Ship Date]]-sales[[#This Row],[Order Date]]</f>
        <v>39</v>
      </c>
    </row>
    <row r="771" spans="1:18" x14ac:dyDescent="0.25">
      <c r="A771" s="8">
        <v>310661447</v>
      </c>
      <c r="B771" t="s">
        <v>784</v>
      </c>
      <c r="C771" s="1">
        <v>44811</v>
      </c>
      <c r="D771" s="1">
        <v>44812</v>
      </c>
      <c r="E771" t="s">
        <v>1165</v>
      </c>
      <c r="F771" t="s">
        <v>6</v>
      </c>
      <c r="G771" t="str">
        <f>VLOOKUP(sales[[#This Row],[Country]],countryregion[],2,0)</f>
        <v>Europe</v>
      </c>
      <c r="H771" t="s">
        <v>66</v>
      </c>
      <c r="I771" t="s">
        <v>1153</v>
      </c>
      <c r="J771">
        <v>480</v>
      </c>
      <c r="K771" s="3">
        <f>VLOOKUP(sales[[#This Row],[Item Type]],typepricecost[],2,0)</f>
        <v>668.27</v>
      </c>
      <c r="L771" s="3">
        <f>VLOOKUP(sales[[#This Row],[Item Type]],typepricecost[],3,0)</f>
        <v>502.54</v>
      </c>
      <c r="M771" s="3">
        <f>sales[[#This Row],[Units Sold]]*sales[[#This Row],[Unit Price]]</f>
        <v>320769.59999999998</v>
      </c>
      <c r="N771" s="3">
        <f>sales[[#This Row],[Units Sold]]*sales[[#This Row],[Unit Cost]]</f>
        <v>241219.20000000001</v>
      </c>
      <c r="O771" s="3">
        <f>sales[[#This Row],[Total Sale]]-sales[[#This Row],[Total Cost]]</f>
        <v>79550.399999999965</v>
      </c>
      <c r="P771" s="19">
        <f>YEAR(sales[[#This Row],[Order Date]])</f>
        <v>2022</v>
      </c>
      <c r="Q771" s="19" t="str">
        <f>TEXT(sales[[#This Row],[Order Date]],"mmm")</f>
        <v>sep</v>
      </c>
      <c r="R771" s="19">
        <f>sales[[#This Row],[Ship Date]]-sales[[#This Row],[Order Date]]</f>
        <v>1</v>
      </c>
    </row>
    <row r="772" spans="1:18" x14ac:dyDescent="0.25">
      <c r="A772" s="8">
        <v>572198283</v>
      </c>
      <c r="B772" t="s">
        <v>932</v>
      </c>
      <c r="C772" s="1">
        <v>44523</v>
      </c>
      <c r="D772" s="1">
        <v>44536</v>
      </c>
      <c r="E772" t="s">
        <v>1164</v>
      </c>
      <c r="F772" t="s">
        <v>3</v>
      </c>
      <c r="G772" t="str">
        <f>VLOOKUP(sales[[#This Row],[Country]],countryregion[],2,0)</f>
        <v>Europe</v>
      </c>
      <c r="H772" t="s">
        <v>329</v>
      </c>
      <c r="I772" t="s">
        <v>1152</v>
      </c>
      <c r="J772">
        <v>5042</v>
      </c>
      <c r="K772" s="3">
        <f>VLOOKUP(sales[[#This Row],[Item Type]],typepricecost[],2,0)</f>
        <v>109.28</v>
      </c>
      <c r="L772" s="3">
        <f>VLOOKUP(sales[[#This Row],[Item Type]],typepricecost[],3,0)</f>
        <v>35.840000000000003</v>
      </c>
      <c r="M772" s="3">
        <f>sales[[#This Row],[Units Sold]]*sales[[#This Row],[Unit Price]]</f>
        <v>550989.76</v>
      </c>
      <c r="N772" s="3">
        <f>sales[[#This Row],[Units Sold]]*sales[[#This Row],[Unit Cost]]</f>
        <v>180705.28000000003</v>
      </c>
      <c r="O772" s="3">
        <f>sales[[#This Row],[Total Sale]]-sales[[#This Row],[Total Cost]]</f>
        <v>370284.48</v>
      </c>
      <c r="P772" s="19">
        <f>YEAR(sales[[#This Row],[Order Date]])</f>
        <v>2021</v>
      </c>
      <c r="Q772" s="19" t="str">
        <f>TEXT(sales[[#This Row],[Order Date]],"mmm")</f>
        <v>nov</v>
      </c>
      <c r="R772" s="19">
        <f>sales[[#This Row],[Ship Date]]-sales[[#This Row],[Order Date]]</f>
        <v>13</v>
      </c>
    </row>
    <row r="773" spans="1:18" x14ac:dyDescent="0.25">
      <c r="A773" s="8">
        <v>964211499</v>
      </c>
      <c r="B773" t="s">
        <v>933</v>
      </c>
      <c r="C773" s="1">
        <v>44103</v>
      </c>
      <c r="D773" s="1">
        <v>44142</v>
      </c>
      <c r="E773" t="s">
        <v>1164</v>
      </c>
      <c r="F773" t="s">
        <v>3</v>
      </c>
      <c r="G773" t="str">
        <f>VLOOKUP(sales[[#This Row],[Country]],countryregion[],2,0)</f>
        <v>Asia</v>
      </c>
      <c r="H773" t="s">
        <v>401</v>
      </c>
      <c r="I773" t="s">
        <v>1149</v>
      </c>
      <c r="J773">
        <v>464</v>
      </c>
      <c r="K773" s="3">
        <f>VLOOKUP(sales[[#This Row],[Item Type]],typepricecost[],2,0)</f>
        <v>205.7</v>
      </c>
      <c r="L773" s="3">
        <f>VLOOKUP(sales[[#This Row],[Item Type]],typepricecost[],3,0)</f>
        <v>117.11</v>
      </c>
      <c r="M773" s="3">
        <f>sales[[#This Row],[Units Sold]]*sales[[#This Row],[Unit Price]]</f>
        <v>95444.799999999988</v>
      </c>
      <c r="N773" s="3">
        <f>sales[[#This Row],[Units Sold]]*sales[[#This Row],[Unit Cost]]</f>
        <v>54339.040000000001</v>
      </c>
      <c r="O773" s="3">
        <f>sales[[#This Row],[Total Sale]]-sales[[#This Row],[Total Cost]]</f>
        <v>41105.759999999987</v>
      </c>
      <c r="P773" s="19">
        <f>YEAR(sales[[#This Row],[Order Date]])</f>
        <v>2020</v>
      </c>
      <c r="Q773" s="19" t="str">
        <f>TEXT(sales[[#This Row],[Order Date]],"mmm")</f>
        <v>sep</v>
      </c>
      <c r="R773" s="19">
        <f>sales[[#This Row],[Ship Date]]-sales[[#This Row],[Order Date]]</f>
        <v>39</v>
      </c>
    </row>
    <row r="774" spans="1:18" x14ac:dyDescent="0.25">
      <c r="A774" s="8">
        <v>724249923</v>
      </c>
      <c r="B774" t="s">
        <v>934</v>
      </c>
      <c r="C774" s="1">
        <v>44716</v>
      </c>
      <c r="D774" s="1">
        <v>44745</v>
      </c>
      <c r="E774" t="s">
        <v>1165</v>
      </c>
      <c r="F774" t="s">
        <v>6</v>
      </c>
      <c r="G774" t="str">
        <f>VLOOKUP(sales[[#This Row],[Country]],countryregion[],2,0)</f>
        <v>Sub-Saharan Africa</v>
      </c>
      <c r="H774" t="s">
        <v>29</v>
      </c>
      <c r="I774" t="s">
        <v>1153</v>
      </c>
      <c r="J774">
        <v>501</v>
      </c>
      <c r="K774" s="3">
        <f>VLOOKUP(sales[[#This Row],[Item Type]],typepricecost[],2,0)</f>
        <v>668.27</v>
      </c>
      <c r="L774" s="3">
        <f>VLOOKUP(sales[[#This Row],[Item Type]],typepricecost[],3,0)</f>
        <v>502.54</v>
      </c>
      <c r="M774" s="3">
        <f>sales[[#This Row],[Units Sold]]*sales[[#This Row],[Unit Price]]</f>
        <v>334803.27</v>
      </c>
      <c r="N774" s="3">
        <f>sales[[#This Row],[Units Sold]]*sales[[#This Row],[Unit Cost]]</f>
        <v>251772.54</v>
      </c>
      <c r="O774" s="3">
        <f>sales[[#This Row],[Total Sale]]-sales[[#This Row],[Total Cost]]</f>
        <v>83030.73000000001</v>
      </c>
      <c r="P774" s="19">
        <f>YEAR(sales[[#This Row],[Order Date]])</f>
        <v>2022</v>
      </c>
      <c r="Q774" s="19" t="str">
        <f>TEXT(sales[[#This Row],[Order Date]],"mmm")</f>
        <v>jun</v>
      </c>
      <c r="R774" s="19">
        <f>sales[[#This Row],[Ship Date]]-sales[[#This Row],[Order Date]]</f>
        <v>29</v>
      </c>
    </row>
    <row r="775" spans="1:18" x14ac:dyDescent="0.25">
      <c r="A775" s="8">
        <v>510174882</v>
      </c>
      <c r="B775" t="s">
        <v>935</v>
      </c>
      <c r="C775" s="1">
        <v>44541</v>
      </c>
      <c r="D775" s="1">
        <v>44542</v>
      </c>
      <c r="E775" t="s">
        <v>1166</v>
      </c>
      <c r="F775" t="s">
        <v>6</v>
      </c>
      <c r="G775" t="str">
        <f>VLOOKUP(sales[[#This Row],[Country]],countryregion[],2,0)</f>
        <v>Sub-Saharan Africa</v>
      </c>
      <c r="H775" t="s">
        <v>796</v>
      </c>
      <c r="I775" t="s">
        <v>1150</v>
      </c>
      <c r="J775">
        <v>940</v>
      </c>
      <c r="K775" s="3">
        <f>VLOOKUP(sales[[#This Row],[Item Type]],typepricecost[],2,0)</f>
        <v>255.28</v>
      </c>
      <c r="L775" s="3">
        <f>VLOOKUP(sales[[#This Row],[Item Type]],typepricecost[],3,0)</f>
        <v>159.41999999999999</v>
      </c>
      <c r="M775" s="3">
        <f>sales[[#This Row],[Units Sold]]*sales[[#This Row],[Unit Price]]</f>
        <v>239963.2</v>
      </c>
      <c r="N775" s="3">
        <f>sales[[#This Row],[Units Sold]]*sales[[#This Row],[Unit Cost]]</f>
        <v>149854.79999999999</v>
      </c>
      <c r="O775" s="3">
        <f>sales[[#This Row],[Total Sale]]-sales[[#This Row],[Total Cost]]</f>
        <v>90108.400000000023</v>
      </c>
      <c r="P775" s="19">
        <f>YEAR(sales[[#This Row],[Order Date]])</f>
        <v>2021</v>
      </c>
      <c r="Q775" s="19" t="str">
        <f>TEXT(sales[[#This Row],[Order Date]],"mmm")</f>
        <v>dic</v>
      </c>
      <c r="R775" s="19">
        <f>sales[[#This Row],[Ship Date]]-sales[[#This Row],[Order Date]]</f>
        <v>1</v>
      </c>
    </row>
    <row r="776" spans="1:18" x14ac:dyDescent="0.25">
      <c r="A776" s="8">
        <v>150160205</v>
      </c>
      <c r="B776" t="s">
        <v>936</v>
      </c>
      <c r="C776" s="1">
        <v>44515</v>
      </c>
      <c r="D776" s="1">
        <v>44522</v>
      </c>
      <c r="E776" t="s">
        <v>1165</v>
      </c>
      <c r="F776" t="s">
        <v>3</v>
      </c>
      <c r="G776" t="str">
        <f>VLOOKUP(sales[[#This Row],[Country]],countryregion[],2,0)</f>
        <v>Middle East and North Africa</v>
      </c>
      <c r="H776" t="s">
        <v>424</v>
      </c>
      <c r="I776" t="s">
        <v>1151</v>
      </c>
      <c r="J776">
        <v>4596</v>
      </c>
      <c r="K776" s="3">
        <f>VLOOKUP(sales[[#This Row],[Item Type]],typepricecost[],2,0)</f>
        <v>47.45</v>
      </c>
      <c r="L776" s="3">
        <f>VLOOKUP(sales[[#This Row],[Item Type]],typepricecost[],3,0)</f>
        <v>31.79</v>
      </c>
      <c r="M776" s="3">
        <f>sales[[#This Row],[Units Sold]]*sales[[#This Row],[Unit Price]]</f>
        <v>218080.2</v>
      </c>
      <c r="N776" s="3">
        <f>sales[[#This Row],[Units Sold]]*sales[[#This Row],[Unit Cost]]</f>
        <v>146106.84</v>
      </c>
      <c r="O776" s="3">
        <f>sales[[#This Row],[Total Sale]]-sales[[#This Row],[Total Cost]]</f>
        <v>71973.360000000015</v>
      </c>
      <c r="P776" s="19">
        <f>YEAR(sales[[#This Row],[Order Date]])</f>
        <v>2021</v>
      </c>
      <c r="Q776" s="19" t="str">
        <f>TEXT(sales[[#This Row],[Order Date]],"mmm")</f>
        <v>nov</v>
      </c>
      <c r="R776" s="19">
        <f>sales[[#This Row],[Ship Date]]-sales[[#This Row],[Order Date]]</f>
        <v>7</v>
      </c>
    </row>
    <row r="777" spans="1:18" x14ac:dyDescent="0.25">
      <c r="A777" s="8">
        <v>892692220</v>
      </c>
      <c r="B777" t="s">
        <v>937</v>
      </c>
      <c r="C777" s="1">
        <v>44678</v>
      </c>
      <c r="D777" s="1">
        <v>44692</v>
      </c>
      <c r="E777" t="s">
        <v>1164</v>
      </c>
      <c r="F777" t="s">
        <v>6</v>
      </c>
      <c r="G777" t="str">
        <f>VLOOKUP(sales[[#This Row],[Country]],countryregion[],2,0)</f>
        <v>Europe</v>
      </c>
      <c r="H777" t="s">
        <v>213</v>
      </c>
      <c r="I777" t="s">
        <v>1151</v>
      </c>
      <c r="J777">
        <v>6320</v>
      </c>
      <c r="K777" s="3">
        <f>VLOOKUP(sales[[#This Row],[Item Type]],typepricecost[],2,0)</f>
        <v>47.45</v>
      </c>
      <c r="L777" s="3">
        <f>VLOOKUP(sales[[#This Row],[Item Type]],typepricecost[],3,0)</f>
        <v>31.79</v>
      </c>
      <c r="M777" s="3">
        <f>sales[[#This Row],[Units Sold]]*sales[[#This Row],[Unit Price]]</f>
        <v>299884</v>
      </c>
      <c r="N777" s="3">
        <f>sales[[#This Row],[Units Sold]]*sales[[#This Row],[Unit Cost]]</f>
        <v>200912.8</v>
      </c>
      <c r="O777" s="3">
        <f>sales[[#This Row],[Total Sale]]-sales[[#This Row],[Total Cost]]</f>
        <v>98971.200000000012</v>
      </c>
      <c r="P777" s="19">
        <f>YEAR(sales[[#This Row],[Order Date]])</f>
        <v>2022</v>
      </c>
      <c r="Q777" s="19" t="str">
        <f>TEXT(sales[[#This Row],[Order Date]],"mmm")</f>
        <v>abr</v>
      </c>
      <c r="R777" s="19">
        <f>sales[[#This Row],[Ship Date]]-sales[[#This Row],[Order Date]]</f>
        <v>14</v>
      </c>
    </row>
    <row r="778" spans="1:18" x14ac:dyDescent="0.25">
      <c r="A778" s="8">
        <v>456569755</v>
      </c>
      <c r="B778" t="s">
        <v>938</v>
      </c>
      <c r="C778" s="1">
        <v>44692</v>
      </c>
      <c r="D778" s="1">
        <v>44721</v>
      </c>
      <c r="E778" t="s">
        <v>1164</v>
      </c>
      <c r="F778" t="s">
        <v>6</v>
      </c>
      <c r="G778" t="str">
        <f>VLOOKUP(sales[[#This Row],[Country]],countryregion[],2,0)</f>
        <v>Central America and the Caribbean</v>
      </c>
      <c r="H778" t="s">
        <v>398</v>
      </c>
      <c r="I778" t="s">
        <v>1153</v>
      </c>
      <c r="J778">
        <v>7991</v>
      </c>
      <c r="K778" s="3">
        <f>VLOOKUP(sales[[#This Row],[Item Type]],typepricecost[],2,0)</f>
        <v>668.27</v>
      </c>
      <c r="L778" s="3">
        <f>VLOOKUP(sales[[#This Row],[Item Type]],typepricecost[],3,0)</f>
        <v>502.54</v>
      </c>
      <c r="M778" s="3">
        <f>sales[[#This Row],[Units Sold]]*sales[[#This Row],[Unit Price]]</f>
        <v>5340145.57</v>
      </c>
      <c r="N778" s="3">
        <f>sales[[#This Row],[Units Sold]]*sales[[#This Row],[Unit Cost]]</f>
        <v>4015797.14</v>
      </c>
      <c r="O778" s="3">
        <f>sales[[#This Row],[Total Sale]]-sales[[#This Row],[Total Cost]]</f>
        <v>1324348.4300000002</v>
      </c>
      <c r="P778" s="19">
        <f>YEAR(sales[[#This Row],[Order Date]])</f>
        <v>2022</v>
      </c>
      <c r="Q778" s="19" t="str">
        <f>TEXT(sales[[#This Row],[Order Date]],"mmm")</f>
        <v>may</v>
      </c>
      <c r="R778" s="19">
        <f>sales[[#This Row],[Ship Date]]-sales[[#This Row],[Order Date]]</f>
        <v>29</v>
      </c>
    </row>
    <row r="779" spans="1:18" x14ac:dyDescent="0.25">
      <c r="A779" s="8">
        <v>680904138</v>
      </c>
      <c r="B779" t="s">
        <v>939</v>
      </c>
      <c r="C779" s="1">
        <v>44370</v>
      </c>
      <c r="D779" s="1">
        <v>44388</v>
      </c>
      <c r="E779" t="s">
        <v>1164</v>
      </c>
      <c r="F779" t="s">
        <v>6</v>
      </c>
      <c r="G779" t="str">
        <f>VLOOKUP(sales[[#This Row],[Country]],countryregion[],2,0)</f>
        <v>North America</v>
      </c>
      <c r="H779" t="s">
        <v>488</v>
      </c>
      <c r="I779" t="s">
        <v>1145</v>
      </c>
      <c r="J779">
        <v>3520</v>
      </c>
      <c r="K779" s="3">
        <f>VLOOKUP(sales[[#This Row],[Item Type]],typepricecost[],2,0)</f>
        <v>651.21</v>
      </c>
      <c r="L779" s="3">
        <f>VLOOKUP(sales[[#This Row],[Item Type]],typepricecost[],3,0)</f>
        <v>524.96</v>
      </c>
      <c r="M779" s="3">
        <f>sales[[#This Row],[Units Sold]]*sales[[#This Row],[Unit Price]]</f>
        <v>2292259.2000000002</v>
      </c>
      <c r="N779" s="3">
        <f>sales[[#This Row],[Units Sold]]*sales[[#This Row],[Unit Cost]]</f>
        <v>1847859.2000000002</v>
      </c>
      <c r="O779" s="3">
        <f>sales[[#This Row],[Total Sale]]-sales[[#This Row],[Total Cost]]</f>
        <v>444400</v>
      </c>
      <c r="P779" s="19">
        <f>YEAR(sales[[#This Row],[Order Date]])</f>
        <v>2021</v>
      </c>
      <c r="Q779" s="19" t="str">
        <f>TEXT(sales[[#This Row],[Order Date]],"mmm")</f>
        <v>jun</v>
      </c>
      <c r="R779" s="19">
        <f>sales[[#This Row],[Ship Date]]-sales[[#This Row],[Order Date]]</f>
        <v>18</v>
      </c>
    </row>
    <row r="780" spans="1:18" x14ac:dyDescent="0.25">
      <c r="A780" s="8">
        <v>775119197</v>
      </c>
      <c r="B780" t="s">
        <v>940</v>
      </c>
      <c r="C780" s="1">
        <v>44190</v>
      </c>
      <c r="D780" s="1">
        <v>44229</v>
      </c>
      <c r="E780" t="s">
        <v>1164</v>
      </c>
      <c r="F780" t="s">
        <v>6</v>
      </c>
      <c r="G780" t="str">
        <f>VLOOKUP(sales[[#This Row],[Country]],countryregion[],2,0)</f>
        <v>Central America and the Caribbean</v>
      </c>
      <c r="H780" t="s">
        <v>164</v>
      </c>
      <c r="I780" t="s">
        <v>1153</v>
      </c>
      <c r="J780">
        <v>3850</v>
      </c>
      <c r="K780" s="3">
        <f>VLOOKUP(sales[[#This Row],[Item Type]],typepricecost[],2,0)</f>
        <v>668.27</v>
      </c>
      <c r="L780" s="3">
        <f>VLOOKUP(sales[[#This Row],[Item Type]],typepricecost[],3,0)</f>
        <v>502.54</v>
      </c>
      <c r="M780" s="3">
        <f>sales[[#This Row],[Units Sold]]*sales[[#This Row],[Unit Price]]</f>
        <v>2572839.5</v>
      </c>
      <c r="N780" s="3">
        <f>sales[[#This Row],[Units Sold]]*sales[[#This Row],[Unit Cost]]</f>
        <v>1934779</v>
      </c>
      <c r="O780" s="3">
        <f>sales[[#This Row],[Total Sale]]-sales[[#This Row],[Total Cost]]</f>
        <v>638060.5</v>
      </c>
      <c r="P780" s="19">
        <f>YEAR(sales[[#This Row],[Order Date]])</f>
        <v>2020</v>
      </c>
      <c r="Q780" s="19" t="str">
        <f>TEXT(sales[[#This Row],[Order Date]],"mmm")</f>
        <v>dic</v>
      </c>
      <c r="R780" s="19">
        <f>sales[[#This Row],[Ship Date]]-sales[[#This Row],[Order Date]]</f>
        <v>39</v>
      </c>
    </row>
    <row r="781" spans="1:18" x14ac:dyDescent="0.25">
      <c r="A781" s="8">
        <v>468951261</v>
      </c>
      <c r="B781" t="s">
        <v>738</v>
      </c>
      <c r="C781" s="1">
        <v>44780</v>
      </c>
      <c r="D781" s="1">
        <v>44792</v>
      </c>
      <c r="E781" t="s">
        <v>1163</v>
      </c>
      <c r="F781" t="s">
        <v>6</v>
      </c>
      <c r="G781" t="str">
        <f>VLOOKUP(sales[[#This Row],[Country]],countryregion[],2,0)</f>
        <v>Middle East and North Africa</v>
      </c>
      <c r="H781" t="s">
        <v>10</v>
      </c>
      <c r="I781" t="s">
        <v>1155</v>
      </c>
      <c r="J781">
        <v>1954</v>
      </c>
      <c r="K781" s="3">
        <f>VLOOKUP(sales[[#This Row],[Item Type]],typepricecost[],2,0)</f>
        <v>421.89</v>
      </c>
      <c r="L781" s="3">
        <f>VLOOKUP(sales[[#This Row],[Item Type]],typepricecost[],3,0)</f>
        <v>364.69</v>
      </c>
      <c r="M781" s="3">
        <f>sales[[#This Row],[Units Sold]]*sales[[#This Row],[Unit Price]]</f>
        <v>824373.05999999994</v>
      </c>
      <c r="N781" s="3">
        <f>sales[[#This Row],[Units Sold]]*sales[[#This Row],[Unit Cost]]</f>
        <v>712604.26</v>
      </c>
      <c r="O781" s="3">
        <f>sales[[#This Row],[Total Sale]]-sales[[#This Row],[Total Cost]]</f>
        <v>111768.79999999993</v>
      </c>
      <c r="P781" s="19">
        <f>YEAR(sales[[#This Row],[Order Date]])</f>
        <v>2022</v>
      </c>
      <c r="Q781" s="19" t="str">
        <f>TEXT(sales[[#This Row],[Order Date]],"mmm")</f>
        <v>ago</v>
      </c>
      <c r="R781" s="19">
        <f>sales[[#This Row],[Ship Date]]-sales[[#This Row],[Order Date]]</f>
        <v>12</v>
      </c>
    </row>
    <row r="782" spans="1:18" x14ac:dyDescent="0.25">
      <c r="A782" s="8">
        <v>462449157</v>
      </c>
      <c r="B782" t="s">
        <v>941</v>
      </c>
      <c r="C782" s="1">
        <v>44302</v>
      </c>
      <c r="D782" s="1">
        <v>44347</v>
      </c>
      <c r="E782" t="s">
        <v>1163</v>
      </c>
      <c r="F782" t="s">
        <v>6</v>
      </c>
      <c r="G782" t="str">
        <f>VLOOKUP(sales[[#This Row],[Country]],countryregion[],2,0)</f>
        <v>Sub-Saharan Africa</v>
      </c>
      <c r="H782" t="s">
        <v>54</v>
      </c>
      <c r="I782" t="s">
        <v>1145</v>
      </c>
      <c r="J782">
        <v>7837</v>
      </c>
      <c r="K782" s="3">
        <f>VLOOKUP(sales[[#This Row],[Item Type]],typepricecost[],2,0)</f>
        <v>651.21</v>
      </c>
      <c r="L782" s="3">
        <f>VLOOKUP(sales[[#This Row],[Item Type]],typepricecost[],3,0)</f>
        <v>524.96</v>
      </c>
      <c r="M782" s="3">
        <f>sales[[#This Row],[Units Sold]]*sales[[#This Row],[Unit Price]]</f>
        <v>5103532.7700000005</v>
      </c>
      <c r="N782" s="3">
        <f>sales[[#This Row],[Units Sold]]*sales[[#This Row],[Unit Cost]]</f>
        <v>4114111.5200000005</v>
      </c>
      <c r="O782" s="3">
        <f>sales[[#This Row],[Total Sale]]-sales[[#This Row],[Total Cost]]</f>
        <v>989421.25</v>
      </c>
      <c r="P782" s="19">
        <f>YEAR(sales[[#This Row],[Order Date]])</f>
        <v>2021</v>
      </c>
      <c r="Q782" s="19" t="str">
        <f>TEXT(sales[[#This Row],[Order Date]],"mmm")</f>
        <v>abr</v>
      </c>
      <c r="R782" s="19">
        <f>sales[[#This Row],[Ship Date]]-sales[[#This Row],[Order Date]]</f>
        <v>45</v>
      </c>
    </row>
    <row r="783" spans="1:18" x14ac:dyDescent="0.25">
      <c r="A783" s="8">
        <v>175974214</v>
      </c>
      <c r="B783" t="s">
        <v>942</v>
      </c>
      <c r="C783" s="1">
        <v>44199</v>
      </c>
      <c r="D783" s="1">
        <v>44209</v>
      </c>
      <c r="E783" t="s">
        <v>1165</v>
      </c>
      <c r="F783" t="s">
        <v>3</v>
      </c>
      <c r="G783" t="str">
        <f>VLOOKUP(sales[[#This Row],[Country]],countryregion[],2,0)</f>
        <v>Sub-Saharan Africa</v>
      </c>
      <c r="H783" t="s">
        <v>218</v>
      </c>
      <c r="I783" t="s">
        <v>1148</v>
      </c>
      <c r="J783">
        <v>3535</v>
      </c>
      <c r="K783" s="3">
        <f>VLOOKUP(sales[[#This Row],[Item Type]],typepricecost[],2,0)</f>
        <v>437.2</v>
      </c>
      <c r="L783" s="3">
        <f>VLOOKUP(sales[[#This Row],[Item Type]],typepricecost[],3,0)</f>
        <v>263.33</v>
      </c>
      <c r="M783" s="3">
        <f>sales[[#This Row],[Units Sold]]*sales[[#This Row],[Unit Price]]</f>
        <v>1545502</v>
      </c>
      <c r="N783" s="3">
        <f>sales[[#This Row],[Units Sold]]*sales[[#This Row],[Unit Cost]]</f>
        <v>930871.54999999993</v>
      </c>
      <c r="O783" s="3">
        <f>sales[[#This Row],[Total Sale]]-sales[[#This Row],[Total Cost]]</f>
        <v>614630.45000000007</v>
      </c>
      <c r="P783" s="19">
        <f>YEAR(sales[[#This Row],[Order Date]])</f>
        <v>2021</v>
      </c>
      <c r="Q783" s="19" t="str">
        <f>TEXT(sales[[#This Row],[Order Date]],"mmm")</f>
        <v>ene</v>
      </c>
      <c r="R783" s="19">
        <f>sales[[#This Row],[Ship Date]]-sales[[#This Row],[Order Date]]</f>
        <v>10</v>
      </c>
    </row>
    <row r="784" spans="1:18" x14ac:dyDescent="0.25">
      <c r="A784" s="8">
        <v>900200259</v>
      </c>
      <c r="B784" t="s">
        <v>943</v>
      </c>
      <c r="C784" s="1">
        <v>44493</v>
      </c>
      <c r="D784" s="1">
        <v>44510</v>
      </c>
      <c r="E784" t="s">
        <v>1163</v>
      </c>
      <c r="F784" t="s">
        <v>3</v>
      </c>
      <c r="G784" t="str">
        <f>VLOOKUP(sales[[#This Row],[Country]],countryregion[],2,0)</f>
        <v>Asia</v>
      </c>
      <c r="H784" t="s">
        <v>176</v>
      </c>
      <c r="I784" t="s">
        <v>1148</v>
      </c>
      <c r="J784">
        <v>8116</v>
      </c>
      <c r="K784" s="3">
        <f>VLOOKUP(sales[[#This Row],[Item Type]],typepricecost[],2,0)</f>
        <v>437.2</v>
      </c>
      <c r="L784" s="3">
        <f>VLOOKUP(sales[[#This Row],[Item Type]],typepricecost[],3,0)</f>
        <v>263.33</v>
      </c>
      <c r="M784" s="3">
        <f>sales[[#This Row],[Units Sold]]*sales[[#This Row],[Unit Price]]</f>
        <v>3548315.1999999997</v>
      </c>
      <c r="N784" s="3">
        <f>sales[[#This Row],[Units Sold]]*sales[[#This Row],[Unit Cost]]</f>
        <v>2137186.2799999998</v>
      </c>
      <c r="O784" s="3">
        <f>sales[[#This Row],[Total Sale]]-sales[[#This Row],[Total Cost]]</f>
        <v>1411128.92</v>
      </c>
      <c r="P784" s="19">
        <f>YEAR(sales[[#This Row],[Order Date]])</f>
        <v>2021</v>
      </c>
      <c r="Q784" s="19" t="str">
        <f>TEXT(sales[[#This Row],[Order Date]],"mmm")</f>
        <v>oct</v>
      </c>
      <c r="R784" s="19">
        <f>sales[[#This Row],[Ship Date]]-sales[[#This Row],[Order Date]]</f>
        <v>17</v>
      </c>
    </row>
    <row r="785" spans="1:18" x14ac:dyDescent="0.25">
      <c r="A785" s="8">
        <v>846113622</v>
      </c>
      <c r="B785" t="s">
        <v>944</v>
      </c>
      <c r="C785" s="1">
        <v>44311</v>
      </c>
      <c r="D785" s="1">
        <v>44350</v>
      </c>
      <c r="E785" t="s">
        <v>1166</v>
      </c>
      <c r="F785" t="s">
        <v>3</v>
      </c>
      <c r="G785" t="str">
        <f>VLOOKUP(sales[[#This Row],[Country]],countryregion[],2,0)</f>
        <v>Central America and the Caribbean</v>
      </c>
      <c r="H785" t="s">
        <v>521</v>
      </c>
      <c r="I785" t="s">
        <v>1149</v>
      </c>
      <c r="J785">
        <v>2678</v>
      </c>
      <c r="K785" s="3">
        <f>VLOOKUP(sales[[#This Row],[Item Type]],typepricecost[],2,0)</f>
        <v>205.7</v>
      </c>
      <c r="L785" s="3">
        <f>VLOOKUP(sales[[#This Row],[Item Type]],typepricecost[],3,0)</f>
        <v>117.11</v>
      </c>
      <c r="M785" s="3">
        <f>sales[[#This Row],[Units Sold]]*sales[[#This Row],[Unit Price]]</f>
        <v>550864.6</v>
      </c>
      <c r="N785" s="3">
        <f>sales[[#This Row],[Units Sold]]*sales[[#This Row],[Unit Cost]]</f>
        <v>313620.58</v>
      </c>
      <c r="O785" s="3">
        <f>sales[[#This Row],[Total Sale]]-sales[[#This Row],[Total Cost]]</f>
        <v>237244.01999999996</v>
      </c>
      <c r="P785" s="19">
        <f>YEAR(sales[[#This Row],[Order Date]])</f>
        <v>2021</v>
      </c>
      <c r="Q785" s="19" t="str">
        <f>TEXT(sales[[#This Row],[Order Date]],"mmm")</f>
        <v>abr</v>
      </c>
      <c r="R785" s="19">
        <f>sales[[#This Row],[Ship Date]]-sales[[#This Row],[Order Date]]</f>
        <v>39</v>
      </c>
    </row>
    <row r="786" spans="1:18" x14ac:dyDescent="0.25">
      <c r="A786" s="8">
        <v>995013129</v>
      </c>
      <c r="B786" t="s">
        <v>945</v>
      </c>
      <c r="C786" s="1">
        <v>44491</v>
      </c>
      <c r="D786" s="1">
        <v>44527</v>
      </c>
      <c r="E786" t="s">
        <v>1165</v>
      </c>
      <c r="F786" t="s">
        <v>3</v>
      </c>
      <c r="G786" t="str">
        <f>VLOOKUP(sales[[#This Row],[Country]],countryregion[],2,0)</f>
        <v>Europe</v>
      </c>
      <c r="H786" t="s">
        <v>622</v>
      </c>
      <c r="I786" t="s">
        <v>1150</v>
      </c>
      <c r="J786">
        <v>5351</v>
      </c>
      <c r="K786" s="3">
        <f>VLOOKUP(sales[[#This Row],[Item Type]],typepricecost[],2,0)</f>
        <v>255.28</v>
      </c>
      <c r="L786" s="3">
        <f>VLOOKUP(sales[[#This Row],[Item Type]],typepricecost[],3,0)</f>
        <v>159.41999999999999</v>
      </c>
      <c r="M786" s="3">
        <f>sales[[#This Row],[Units Sold]]*sales[[#This Row],[Unit Price]]</f>
        <v>1366003.28</v>
      </c>
      <c r="N786" s="3">
        <f>sales[[#This Row],[Units Sold]]*sales[[#This Row],[Unit Cost]]</f>
        <v>853056.41999999993</v>
      </c>
      <c r="O786" s="3">
        <f>sales[[#This Row],[Total Sale]]-sales[[#This Row],[Total Cost]]</f>
        <v>512946.8600000001</v>
      </c>
      <c r="P786" s="19">
        <f>YEAR(sales[[#This Row],[Order Date]])</f>
        <v>2021</v>
      </c>
      <c r="Q786" s="19" t="str">
        <f>TEXT(sales[[#This Row],[Order Date]],"mmm")</f>
        <v>oct</v>
      </c>
      <c r="R786" s="19">
        <f>sales[[#This Row],[Ship Date]]-sales[[#This Row],[Order Date]]</f>
        <v>36</v>
      </c>
    </row>
    <row r="787" spans="1:18" x14ac:dyDescent="0.25">
      <c r="A787" s="8">
        <v>148510110</v>
      </c>
      <c r="B787" t="s">
        <v>946</v>
      </c>
      <c r="C787" s="1">
        <v>43930</v>
      </c>
      <c r="D787" s="1">
        <v>43965</v>
      </c>
      <c r="E787" t="s">
        <v>1166</v>
      </c>
      <c r="F787" t="s">
        <v>6</v>
      </c>
      <c r="G787" t="str">
        <f>VLOOKUP(sales[[#This Row],[Country]],countryregion[],2,0)</f>
        <v>Sub-Saharan Africa</v>
      </c>
      <c r="H787" t="s">
        <v>156</v>
      </c>
      <c r="I787" t="s">
        <v>1154</v>
      </c>
      <c r="J787">
        <v>6297</v>
      </c>
      <c r="K787" s="3">
        <f>VLOOKUP(sales[[#This Row],[Item Type]],typepricecost[],2,0)</f>
        <v>81.73</v>
      </c>
      <c r="L787" s="3">
        <f>VLOOKUP(sales[[#This Row],[Item Type]],typepricecost[],3,0)</f>
        <v>56.67</v>
      </c>
      <c r="M787" s="3">
        <f>sales[[#This Row],[Units Sold]]*sales[[#This Row],[Unit Price]]</f>
        <v>514653.81</v>
      </c>
      <c r="N787" s="3">
        <f>sales[[#This Row],[Units Sold]]*sales[[#This Row],[Unit Cost]]</f>
        <v>356850.99</v>
      </c>
      <c r="O787" s="3">
        <f>sales[[#This Row],[Total Sale]]-sales[[#This Row],[Total Cost]]</f>
        <v>157802.82</v>
      </c>
      <c r="P787" s="19">
        <f>YEAR(sales[[#This Row],[Order Date]])</f>
        <v>2020</v>
      </c>
      <c r="Q787" s="19" t="str">
        <f>TEXT(sales[[#This Row],[Order Date]],"mmm")</f>
        <v>abr</v>
      </c>
      <c r="R787" s="19">
        <f>sales[[#This Row],[Ship Date]]-sales[[#This Row],[Order Date]]</f>
        <v>35</v>
      </c>
    </row>
    <row r="788" spans="1:18" x14ac:dyDescent="0.25">
      <c r="A788" s="8">
        <v>778528392</v>
      </c>
      <c r="B788" t="s">
        <v>947</v>
      </c>
      <c r="C788" s="1">
        <v>44282</v>
      </c>
      <c r="D788" s="1">
        <v>44330</v>
      </c>
      <c r="E788" t="s">
        <v>1164</v>
      </c>
      <c r="F788" t="s">
        <v>6</v>
      </c>
      <c r="G788" t="str">
        <f>VLOOKUP(sales[[#This Row],[Country]],countryregion[],2,0)</f>
        <v>Australia and Oceania</v>
      </c>
      <c r="H788" t="s">
        <v>21</v>
      </c>
      <c r="I788" t="s">
        <v>1152</v>
      </c>
      <c r="J788">
        <v>2707</v>
      </c>
      <c r="K788" s="3">
        <f>VLOOKUP(sales[[#This Row],[Item Type]],typepricecost[],2,0)</f>
        <v>109.28</v>
      </c>
      <c r="L788" s="3">
        <f>VLOOKUP(sales[[#This Row],[Item Type]],typepricecost[],3,0)</f>
        <v>35.840000000000003</v>
      </c>
      <c r="M788" s="3">
        <f>sales[[#This Row],[Units Sold]]*sales[[#This Row],[Unit Price]]</f>
        <v>295820.96000000002</v>
      </c>
      <c r="N788" s="3">
        <f>sales[[#This Row],[Units Sold]]*sales[[#This Row],[Unit Cost]]</f>
        <v>97018.880000000005</v>
      </c>
      <c r="O788" s="3">
        <f>sales[[#This Row],[Total Sale]]-sales[[#This Row],[Total Cost]]</f>
        <v>198802.08000000002</v>
      </c>
      <c r="P788" s="19">
        <f>YEAR(sales[[#This Row],[Order Date]])</f>
        <v>2021</v>
      </c>
      <c r="Q788" s="19" t="str">
        <f>TEXT(sales[[#This Row],[Order Date]],"mmm")</f>
        <v>mar</v>
      </c>
      <c r="R788" s="19">
        <f>sales[[#This Row],[Ship Date]]-sales[[#This Row],[Order Date]]</f>
        <v>48</v>
      </c>
    </row>
    <row r="789" spans="1:18" x14ac:dyDescent="0.25">
      <c r="A789" s="8">
        <v>477304303</v>
      </c>
      <c r="B789" t="s">
        <v>948</v>
      </c>
      <c r="C789" s="1">
        <v>44218</v>
      </c>
      <c r="D789" s="1">
        <v>44219</v>
      </c>
      <c r="E789" t="s">
        <v>1164</v>
      </c>
      <c r="F789" t="s">
        <v>6</v>
      </c>
      <c r="G789" t="str">
        <f>VLOOKUP(sales[[#This Row],[Country]],countryregion[],2,0)</f>
        <v>Middle East and North Africa</v>
      </c>
      <c r="H789" t="s">
        <v>298</v>
      </c>
      <c r="I789" t="s">
        <v>1151</v>
      </c>
      <c r="J789">
        <v>3805</v>
      </c>
      <c r="K789" s="3">
        <f>VLOOKUP(sales[[#This Row],[Item Type]],typepricecost[],2,0)</f>
        <v>47.45</v>
      </c>
      <c r="L789" s="3">
        <f>VLOOKUP(sales[[#This Row],[Item Type]],typepricecost[],3,0)</f>
        <v>31.79</v>
      </c>
      <c r="M789" s="3">
        <f>sales[[#This Row],[Units Sold]]*sales[[#This Row],[Unit Price]]</f>
        <v>180547.25</v>
      </c>
      <c r="N789" s="3">
        <f>sales[[#This Row],[Units Sold]]*sales[[#This Row],[Unit Cost]]</f>
        <v>120960.95</v>
      </c>
      <c r="O789" s="3">
        <f>sales[[#This Row],[Total Sale]]-sales[[#This Row],[Total Cost]]</f>
        <v>59586.3</v>
      </c>
      <c r="P789" s="19">
        <f>YEAR(sales[[#This Row],[Order Date]])</f>
        <v>2021</v>
      </c>
      <c r="Q789" s="19" t="str">
        <f>TEXT(sales[[#This Row],[Order Date]],"mmm")</f>
        <v>ene</v>
      </c>
      <c r="R789" s="19">
        <f>sales[[#This Row],[Ship Date]]-sales[[#This Row],[Order Date]]</f>
        <v>1</v>
      </c>
    </row>
    <row r="790" spans="1:18" x14ac:dyDescent="0.25">
      <c r="A790" s="8">
        <v>507386672</v>
      </c>
      <c r="B790" t="s">
        <v>949</v>
      </c>
      <c r="C790" s="1">
        <v>44117</v>
      </c>
      <c r="D790" s="1">
        <v>44126</v>
      </c>
      <c r="E790" t="s">
        <v>1165</v>
      </c>
      <c r="F790" t="s">
        <v>3</v>
      </c>
      <c r="G790" t="str">
        <f>VLOOKUP(sales[[#This Row],[Country]],countryregion[],2,0)</f>
        <v>Europe</v>
      </c>
      <c r="H790" t="s">
        <v>681</v>
      </c>
      <c r="I790" t="s">
        <v>2</v>
      </c>
      <c r="J790">
        <v>5846</v>
      </c>
      <c r="K790" s="3">
        <f>VLOOKUP(sales[[#This Row],[Item Type]],typepricecost[],2,0)</f>
        <v>152.58000000000001</v>
      </c>
      <c r="L790" s="3">
        <f>VLOOKUP(sales[[#This Row],[Item Type]],typepricecost[],3,0)</f>
        <v>97.44</v>
      </c>
      <c r="M790" s="3">
        <f>sales[[#This Row],[Units Sold]]*sales[[#This Row],[Unit Price]]</f>
        <v>891982.68</v>
      </c>
      <c r="N790" s="3">
        <f>sales[[#This Row],[Units Sold]]*sales[[#This Row],[Unit Cost]]</f>
        <v>569634.24</v>
      </c>
      <c r="O790" s="3">
        <f>sales[[#This Row],[Total Sale]]-sales[[#This Row],[Total Cost]]</f>
        <v>322348.44000000006</v>
      </c>
      <c r="P790" s="19">
        <f>YEAR(sales[[#This Row],[Order Date]])</f>
        <v>2020</v>
      </c>
      <c r="Q790" s="19" t="str">
        <f>TEXT(sales[[#This Row],[Order Date]],"mmm")</f>
        <v>oct</v>
      </c>
      <c r="R790" s="19">
        <f>sales[[#This Row],[Ship Date]]-sales[[#This Row],[Order Date]]</f>
        <v>9</v>
      </c>
    </row>
    <row r="791" spans="1:18" x14ac:dyDescent="0.25">
      <c r="A791" s="8">
        <v>851636826</v>
      </c>
      <c r="B791" t="s">
        <v>950</v>
      </c>
      <c r="C791" s="1">
        <v>44510</v>
      </c>
      <c r="D791" s="1">
        <v>44510</v>
      </c>
      <c r="E791" t="s">
        <v>1166</v>
      </c>
      <c r="F791" t="s">
        <v>3</v>
      </c>
      <c r="G791" t="str">
        <f>VLOOKUP(sales[[#This Row],[Country]],countryregion[],2,0)</f>
        <v>Middle East and North Africa</v>
      </c>
      <c r="H791" t="s">
        <v>424</v>
      </c>
      <c r="I791" t="s">
        <v>2</v>
      </c>
      <c r="J791">
        <v>7117</v>
      </c>
      <c r="K791" s="3">
        <f>VLOOKUP(sales[[#This Row],[Item Type]],typepricecost[],2,0)</f>
        <v>152.58000000000001</v>
      </c>
      <c r="L791" s="3">
        <f>VLOOKUP(sales[[#This Row],[Item Type]],typepricecost[],3,0)</f>
        <v>97.44</v>
      </c>
      <c r="M791" s="3">
        <f>sales[[#This Row],[Units Sold]]*sales[[#This Row],[Unit Price]]</f>
        <v>1085911.8600000001</v>
      </c>
      <c r="N791" s="3">
        <f>sales[[#This Row],[Units Sold]]*sales[[#This Row],[Unit Cost]]</f>
        <v>693480.48</v>
      </c>
      <c r="O791" s="3">
        <f>sales[[#This Row],[Total Sale]]-sales[[#This Row],[Total Cost]]</f>
        <v>392431.38000000012</v>
      </c>
      <c r="P791" s="19">
        <f>YEAR(sales[[#This Row],[Order Date]])</f>
        <v>2021</v>
      </c>
      <c r="Q791" s="19" t="str">
        <f>TEXT(sales[[#This Row],[Order Date]],"mmm")</f>
        <v>nov</v>
      </c>
      <c r="R791" s="19">
        <f>sales[[#This Row],[Ship Date]]-sales[[#This Row],[Order Date]]</f>
        <v>0</v>
      </c>
    </row>
    <row r="792" spans="1:18" x14ac:dyDescent="0.25">
      <c r="A792" s="8">
        <v>663228595</v>
      </c>
      <c r="B792" t="s">
        <v>406</v>
      </c>
      <c r="C792" s="1">
        <v>44504</v>
      </c>
      <c r="D792" s="1">
        <v>44545</v>
      </c>
      <c r="E792" t="s">
        <v>1165</v>
      </c>
      <c r="F792" t="s">
        <v>6</v>
      </c>
      <c r="G792" t="str">
        <f>VLOOKUP(sales[[#This Row],[Country]],countryregion[],2,0)</f>
        <v>Central America and the Caribbean</v>
      </c>
      <c r="H792" t="s">
        <v>14</v>
      </c>
      <c r="I792" t="s">
        <v>1155</v>
      </c>
      <c r="J792">
        <v>2934</v>
      </c>
      <c r="K792" s="3">
        <f>VLOOKUP(sales[[#This Row],[Item Type]],typepricecost[],2,0)</f>
        <v>421.89</v>
      </c>
      <c r="L792" s="3">
        <f>VLOOKUP(sales[[#This Row],[Item Type]],typepricecost[],3,0)</f>
        <v>364.69</v>
      </c>
      <c r="M792" s="3">
        <f>sales[[#This Row],[Units Sold]]*sales[[#This Row],[Unit Price]]</f>
        <v>1237825.26</v>
      </c>
      <c r="N792" s="3">
        <f>sales[[#This Row],[Units Sold]]*sales[[#This Row],[Unit Cost]]</f>
        <v>1070000.46</v>
      </c>
      <c r="O792" s="3">
        <f>sales[[#This Row],[Total Sale]]-sales[[#This Row],[Total Cost]]</f>
        <v>167824.80000000005</v>
      </c>
      <c r="P792" s="19">
        <f>YEAR(sales[[#This Row],[Order Date]])</f>
        <v>2021</v>
      </c>
      <c r="Q792" s="19" t="str">
        <f>TEXT(sales[[#This Row],[Order Date]],"mmm")</f>
        <v>nov</v>
      </c>
      <c r="R792" s="19">
        <f>sales[[#This Row],[Ship Date]]-sales[[#This Row],[Order Date]]</f>
        <v>41</v>
      </c>
    </row>
    <row r="793" spans="1:18" x14ac:dyDescent="0.25">
      <c r="A793" s="8">
        <v>515648305</v>
      </c>
      <c r="B793" t="s">
        <v>951</v>
      </c>
      <c r="C793" s="1">
        <v>44402</v>
      </c>
      <c r="D793" s="1">
        <v>44411</v>
      </c>
      <c r="E793" t="s">
        <v>1163</v>
      </c>
      <c r="F793" t="s">
        <v>3</v>
      </c>
      <c r="G793" t="str">
        <f>VLOOKUP(sales[[#This Row],[Country]],countryregion[],2,0)</f>
        <v>Europe</v>
      </c>
      <c r="H793" t="s">
        <v>186</v>
      </c>
      <c r="I793" t="s">
        <v>1149</v>
      </c>
      <c r="J793">
        <v>647</v>
      </c>
      <c r="K793" s="3">
        <f>VLOOKUP(sales[[#This Row],[Item Type]],typepricecost[],2,0)</f>
        <v>205.7</v>
      </c>
      <c r="L793" s="3">
        <f>VLOOKUP(sales[[#This Row],[Item Type]],typepricecost[],3,0)</f>
        <v>117.11</v>
      </c>
      <c r="M793" s="3">
        <f>sales[[#This Row],[Units Sold]]*sales[[#This Row],[Unit Price]]</f>
        <v>133087.9</v>
      </c>
      <c r="N793" s="3">
        <f>sales[[#This Row],[Units Sold]]*sales[[#This Row],[Unit Cost]]</f>
        <v>75770.17</v>
      </c>
      <c r="O793" s="3">
        <f>sales[[#This Row],[Total Sale]]-sales[[#This Row],[Total Cost]]</f>
        <v>57317.729999999996</v>
      </c>
      <c r="P793" s="19">
        <f>YEAR(sales[[#This Row],[Order Date]])</f>
        <v>2021</v>
      </c>
      <c r="Q793" s="19" t="str">
        <f>TEXT(sales[[#This Row],[Order Date]],"mmm")</f>
        <v>jul</v>
      </c>
      <c r="R793" s="19">
        <f>sales[[#This Row],[Ship Date]]-sales[[#This Row],[Order Date]]</f>
        <v>9</v>
      </c>
    </row>
    <row r="794" spans="1:18" x14ac:dyDescent="0.25">
      <c r="A794" s="8">
        <v>152694785</v>
      </c>
      <c r="B794" t="s">
        <v>952</v>
      </c>
      <c r="C794" s="1">
        <v>44127</v>
      </c>
      <c r="D794" s="1">
        <v>44151</v>
      </c>
      <c r="E794" t="s">
        <v>1165</v>
      </c>
      <c r="F794" t="s">
        <v>6</v>
      </c>
      <c r="G794" t="str">
        <f>VLOOKUP(sales[[#This Row],[Country]],countryregion[],2,0)</f>
        <v>Australia and Oceania</v>
      </c>
      <c r="H794" t="s">
        <v>62</v>
      </c>
      <c r="I794" t="s">
        <v>1151</v>
      </c>
      <c r="J794">
        <v>4635</v>
      </c>
      <c r="K794" s="3">
        <f>VLOOKUP(sales[[#This Row],[Item Type]],typepricecost[],2,0)</f>
        <v>47.45</v>
      </c>
      <c r="L794" s="3">
        <f>VLOOKUP(sales[[#This Row],[Item Type]],typepricecost[],3,0)</f>
        <v>31.79</v>
      </c>
      <c r="M794" s="3">
        <f>sales[[#This Row],[Units Sold]]*sales[[#This Row],[Unit Price]]</f>
        <v>219930.75</v>
      </c>
      <c r="N794" s="3">
        <f>sales[[#This Row],[Units Sold]]*sales[[#This Row],[Unit Cost]]</f>
        <v>147346.65</v>
      </c>
      <c r="O794" s="3">
        <f>sales[[#This Row],[Total Sale]]-sales[[#This Row],[Total Cost]]</f>
        <v>72584.100000000006</v>
      </c>
      <c r="P794" s="19">
        <f>YEAR(sales[[#This Row],[Order Date]])</f>
        <v>2020</v>
      </c>
      <c r="Q794" s="19" t="str">
        <f>TEXT(sales[[#This Row],[Order Date]],"mmm")</f>
        <v>oct</v>
      </c>
      <c r="R794" s="19">
        <f>sales[[#This Row],[Ship Date]]-sales[[#This Row],[Order Date]]</f>
        <v>24</v>
      </c>
    </row>
    <row r="795" spans="1:18" x14ac:dyDescent="0.25">
      <c r="A795" s="8">
        <v>738479363</v>
      </c>
      <c r="B795" t="s">
        <v>953</v>
      </c>
      <c r="C795" s="1">
        <v>44796</v>
      </c>
      <c r="D795" s="1">
        <v>44811</v>
      </c>
      <c r="E795" t="s">
        <v>1165</v>
      </c>
      <c r="F795" t="s">
        <v>6</v>
      </c>
      <c r="G795" t="str">
        <f>VLOOKUP(sales[[#This Row],[Country]],countryregion[],2,0)</f>
        <v>Europe</v>
      </c>
      <c r="H795" t="s">
        <v>287</v>
      </c>
      <c r="I795" t="s">
        <v>1149</v>
      </c>
      <c r="J795">
        <v>1309</v>
      </c>
      <c r="K795" s="3">
        <f>VLOOKUP(sales[[#This Row],[Item Type]],typepricecost[],2,0)</f>
        <v>205.7</v>
      </c>
      <c r="L795" s="3">
        <f>VLOOKUP(sales[[#This Row],[Item Type]],typepricecost[],3,0)</f>
        <v>117.11</v>
      </c>
      <c r="M795" s="3">
        <f>sales[[#This Row],[Units Sold]]*sales[[#This Row],[Unit Price]]</f>
        <v>269261.3</v>
      </c>
      <c r="N795" s="3">
        <f>sales[[#This Row],[Units Sold]]*sales[[#This Row],[Unit Cost]]</f>
        <v>153296.99</v>
      </c>
      <c r="O795" s="3">
        <f>sales[[#This Row],[Total Sale]]-sales[[#This Row],[Total Cost]]</f>
        <v>115964.31</v>
      </c>
      <c r="P795" s="19">
        <f>YEAR(sales[[#This Row],[Order Date]])</f>
        <v>2022</v>
      </c>
      <c r="Q795" s="19" t="str">
        <f>TEXT(sales[[#This Row],[Order Date]],"mmm")</f>
        <v>ago</v>
      </c>
      <c r="R795" s="19">
        <f>sales[[#This Row],[Ship Date]]-sales[[#This Row],[Order Date]]</f>
        <v>15</v>
      </c>
    </row>
    <row r="796" spans="1:18" x14ac:dyDescent="0.25">
      <c r="A796" s="8">
        <v>807425868</v>
      </c>
      <c r="B796" t="s">
        <v>954</v>
      </c>
      <c r="C796" s="1">
        <v>44017</v>
      </c>
      <c r="D796" s="1">
        <v>44019</v>
      </c>
      <c r="E796" t="s">
        <v>1164</v>
      </c>
      <c r="F796" t="s">
        <v>3</v>
      </c>
      <c r="G796" t="str">
        <f>VLOOKUP(sales[[#This Row],[Country]],countryregion[],2,0)</f>
        <v>Europe</v>
      </c>
      <c r="H796" t="s">
        <v>622</v>
      </c>
      <c r="I796" t="s">
        <v>2</v>
      </c>
      <c r="J796">
        <v>4112</v>
      </c>
      <c r="K796" s="3">
        <f>VLOOKUP(sales[[#This Row],[Item Type]],typepricecost[],2,0)</f>
        <v>152.58000000000001</v>
      </c>
      <c r="L796" s="3">
        <f>VLOOKUP(sales[[#This Row],[Item Type]],typepricecost[],3,0)</f>
        <v>97.44</v>
      </c>
      <c r="M796" s="3">
        <f>sales[[#This Row],[Units Sold]]*sales[[#This Row],[Unit Price]]</f>
        <v>627408.96000000008</v>
      </c>
      <c r="N796" s="3">
        <f>sales[[#This Row],[Units Sold]]*sales[[#This Row],[Unit Cost]]</f>
        <v>400673.27999999997</v>
      </c>
      <c r="O796" s="3">
        <f>sales[[#This Row],[Total Sale]]-sales[[#This Row],[Total Cost]]</f>
        <v>226735.68000000011</v>
      </c>
      <c r="P796" s="19">
        <f>YEAR(sales[[#This Row],[Order Date]])</f>
        <v>2020</v>
      </c>
      <c r="Q796" s="19" t="str">
        <f>TEXT(sales[[#This Row],[Order Date]],"mmm")</f>
        <v>jul</v>
      </c>
      <c r="R796" s="19">
        <f>sales[[#This Row],[Ship Date]]-sales[[#This Row],[Order Date]]</f>
        <v>2</v>
      </c>
    </row>
    <row r="797" spans="1:18" x14ac:dyDescent="0.25">
      <c r="A797" s="8">
        <v>314270627</v>
      </c>
      <c r="B797" t="s">
        <v>955</v>
      </c>
      <c r="C797" s="1">
        <v>44766</v>
      </c>
      <c r="D797" s="1">
        <v>44785</v>
      </c>
      <c r="E797" t="s">
        <v>1166</v>
      </c>
      <c r="F797" t="s">
        <v>3</v>
      </c>
      <c r="G797" t="str">
        <f>VLOOKUP(sales[[#This Row],[Country]],countryregion[],2,0)</f>
        <v>North America</v>
      </c>
      <c r="H797" t="s">
        <v>23</v>
      </c>
      <c r="I797" t="s">
        <v>1151</v>
      </c>
      <c r="J797">
        <v>8517</v>
      </c>
      <c r="K797" s="3">
        <f>VLOOKUP(sales[[#This Row],[Item Type]],typepricecost[],2,0)</f>
        <v>47.45</v>
      </c>
      <c r="L797" s="3">
        <f>VLOOKUP(sales[[#This Row],[Item Type]],typepricecost[],3,0)</f>
        <v>31.79</v>
      </c>
      <c r="M797" s="3">
        <f>sales[[#This Row],[Units Sold]]*sales[[#This Row],[Unit Price]]</f>
        <v>404131.65</v>
      </c>
      <c r="N797" s="3">
        <f>sales[[#This Row],[Units Sold]]*sales[[#This Row],[Unit Cost]]</f>
        <v>270755.43</v>
      </c>
      <c r="O797" s="3">
        <f>sales[[#This Row],[Total Sale]]-sales[[#This Row],[Total Cost]]</f>
        <v>133376.22000000003</v>
      </c>
      <c r="P797" s="19">
        <f>YEAR(sales[[#This Row],[Order Date]])</f>
        <v>2022</v>
      </c>
      <c r="Q797" s="19" t="str">
        <f>TEXT(sales[[#This Row],[Order Date]],"mmm")</f>
        <v>jul</v>
      </c>
      <c r="R797" s="19">
        <f>sales[[#This Row],[Ship Date]]-sales[[#This Row],[Order Date]]</f>
        <v>19</v>
      </c>
    </row>
    <row r="798" spans="1:18" x14ac:dyDescent="0.25">
      <c r="A798" s="8">
        <v>184062469</v>
      </c>
      <c r="B798" t="s">
        <v>956</v>
      </c>
      <c r="C798" s="1">
        <v>44423</v>
      </c>
      <c r="D798" s="1">
        <v>44459</v>
      </c>
      <c r="E798" t="s">
        <v>1163</v>
      </c>
      <c r="F798" t="s">
        <v>3</v>
      </c>
      <c r="G798" t="str">
        <f>VLOOKUP(sales[[#This Row],[Country]],countryregion[],2,0)</f>
        <v>Europe</v>
      </c>
      <c r="H798" t="s">
        <v>186</v>
      </c>
      <c r="I798" t="s">
        <v>1153</v>
      </c>
      <c r="J798">
        <v>7030</v>
      </c>
      <c r="K798" s="3">
        <f>VLOOKUP(sales[[#This Row],[Item Type]],typepricecost[],2,0)</f>
        <v>668.27</v>
      </c>
      <c r="L798" s="3">
        <f>VLOOKUP(sales[[#This Row],[Item Type]],typepricecost[],3,0)</f>
        <v>502.54</v>
      </c>
      <c r="M798" s="3">
        <f>sales[[#This Row],[Units Sold]]*sales[[#This Row],[Unit Price]]</f>
        <v>4697938.0999999996</v>
      </c>
      <c r="N798" s="3">
        <f>sales[[#This Row],[Units Sold]]*sales[[#This Row],[Unit Cost]]</f>
        <v>3532856.2</v>
      </c>
      <c r="O798" s="3">
        <f>sales[[#This Row],[Total Sale]]-sales[[#This Row],[Total Cost]]</f>
        <v>1165081.8999999994</v>
      </c>
      <c r="P798" s="19">
        <f>YEAR(sales[[#This Row],[Order Date]])</f>
        <v>2021</v>
      </c>
      <c r="Q798" s="19" t="str">
        <f>TEXT(sales[[#This Row],[Order Date]],"mmm")</f>
        <v>ago</v>
      </c>
      <c r="R798" s="19">
        <f>sales[[#This Row],[Ship Date]]-sales[[#This Row],[Order Date]]</f>
        <v>36</v>
      </c>
    </row>
    <row r="799" spans="1:18" x14ac:dyDescent="0.25">
      <c r="A799" s="8">
        <v>962162721</v>
      </c>
      <c r="B799" t="s">
        <v>957</v>
      </c>
      <c r="C799" s="1">
        <v>44691</v>
      </c>
      <c r="D799" s="1">
        <v>44727</v>
      </c>
      <c r="E799" t="s">
        <v>1163</v>
      </c>
      <c r="F799" t="s">
        <v>3</v>
      </c>
      <c r="G799" t="str">
        <f>VLOOKUP(sales[[#This Row],[Country]],countryregion[],2,0)</f>
        <v>Sub-Saharan Africa</v>
      </c>
      <c r="H799" t="s">
        <v>100</v>
      </c>
      <c r="I799" t="s">
        <v>1154</v>
      </c>
      <c r="J799">
        <v>4185</v>
      </c>
      <c r="K799" s="3">
        <f>VLOOKUP(sales[[#This Row],[Item Type]],typepricecost[],2,0)</f>
        <v>81.73</v>
      </c>
      <c r="L799" s="3">
        <f>VLOOKUP(sales[[#This Row],[Item Type]],typepricecost[],3,0)</f>
        <v>56.67</v>
      </c>
      <c r="M799" s="3">
        <f>sales[[#This Row],[Units Sold]]*sales[[#This Row],[Unit Price]]</f>
        <v>342040.05</v>
      </c>
      <c r="N799" s="3">
        <f>sales[[#This Row],[Units Sold]]*sales[[#This Row],[Unit Cost]]</f>
        <v>237163.95</v>
      </c>
      <c r="O799" s="3">
        <f>sales[[#This Row],[Total Sale]]-sales[[#This Row],[Total Cost]]</f>
        <v>104876.09999999998</v>
      </c>
      <c r="P799" s="19">
        <f>YEAR(sales[[#This Row],[Order Date]])</f>
        <v>2022</v>
      </c>
      <c r="Q799" s="19" t="str">
        <f>TEXT(sales[[#This Row],[Order Date]],"mmm")</f>
        <v>may</v>
      </c>
      <c r="R799" s="19">
        <f>sales[[#This Row],[Ship Date]]-sales[[#This Row],[Order Date]]</f>
        <v>36</v>
      </c>
    </row>
    <row r="800" spans="1:18" x14ac:dyDescent="0.25">
      <c r="A800" s="8">
        <v>564245212</v>
      </c>
      <c r="B800" t="s">
        <v>958</v>
      </c>
      <c r="C800" s="1">
        <v>44811</v>
      </c>
      <c r="D800" s="1">
        <v>44853</v>
      </c>
      <c r="E800" t="s">
        <v>1166</v>
      </c>
      <c r="F800" t="s">
        <v>6</v>
      </c>
      <c r="G800" t="str">
        <f>VLOOKUP(sales[[#This Row],[Country]],countryregion[],2,0)</f>
        <v>Asia</v>
      </c>
      <c r="H800" t="s">
        <v>176</v>
      </c>
      <c r="I800" t="s">
        <v>1152</v>
      </c>
      <c r="J800">
        <v>1552</v>
      </c>
      <c r="K800" s="3">
        <f>VLOOKUP(sales[[#This Row],[Item Type]],typepricecost[],2,0)</f>
        <v>109.28</v>
      </c>
      <c r="L800" s="3">
        <f>VLOOKUP(sales[[#This Row],[Item Type]],typepricecost[],3,0)</f>
        <v>35.840000000000003</v>
      </c>
      <c r="M800" s="3">
        <f>sales[[#This Row],[Units Sold]]*sales[[#This Row],[Unit Price]]</f>
        <v>169602.56</v>
      </c>
      <c r="N800" s="3">
        <f>sales[[#This Row],[Units Sold]]*sales[[#This Row],[Unit Cost]]</f>
        <v>55623.680000000008</v>
      </c>
      <c r="O800" s="3">
        <f>sales[[#This Row],[Total Sale]]-sales[[#This Row],[Total Cost]]</f>
        <v>113978.87999999999</v>
      </c>
      <c r="P800" s="19">
        <f>YEAR(sales[[#This Row],[Order Date]])</f>
        <v>2022</v>
      </c>
      <c r="Q800" s="19" t="str">
        <f>TEXT(sales[[#This Row],[Order Date]],"mmm")</f>
        <v>sep</v>
      </c>
      <c r="R800" s="19">
        <f>sales[[#This Row],[Ship Date]]-sales[[#This Row],[Order Date]]</f>
        <v>42</v>
      </c>
    </row>
    <row r="801" spans="1:18" x14ac:dyDescent="0.25">
      <c r="A801" s="8">
        <v>126296269</v>
      </c>
      <c r="B801" t="s">
        <v>959</v>
      </c>
      <c r="C801" s="1">
        <v>44168</v>
      </c>
      <c r="D801" s="1">
        <v>44208</v>
      </c>
      <c r="E801" t="s">
        <v>1164</v>
      </c>
      <c r="F801" t="s">
        <v>3</v>
      </c>
      <c r="G801" t="str">
        <f>VLOOKUP(sales[[#This Row],[Country]],countryregion[],2,0)</f>
        <v>Asia</v>
      </c>
      <c r="H801" t="s">
        <v>120</v>
      </c>
      <c r="I801" t="s">
        <v>1153</v>
      </c>
      <c r="J801">
        <v>2728</v>
      </c>
      <c r="K801" s="3">
        <f>VLOOKUP(sales[[#This Row],[Item Type]],typepricecost[],2,0)</f>
        <v>668.27</v>
      </c>
      <c r="L801" s="3">
        <f>VLOOKUP(sales[[#This Row],[Item Type]],typepricecost[],3,0)</f>
        <v>502.54</v>
      </c>
      <c r="M801" s="3">
        <f>sales[[#This Row],[Units Sold]]*sales[[#This Row],[Unit Price]]</f>
        <v>1823040.56</v>
      </c>
      <c r="N801" s="3">
        <f>sales[[#This Row],[Units Sold]]*sales[[#This Row],[Unit Cost]]</f>
        <v>1370929.12</v>
      </c>
      <c r="O801" s="3">
        <f>sales[[#This Row],[Total Sale]]-sales[[#This Row],[Total Cost]]</f>
        <v>452111.43999999994</v>
      </c>
      <c r="P801" s="19">
        <f>YEAR(sales[[#This Row],[Order Date]])</f>
        <v>2020</v>
      </c>
      <c r="Q801" s="19" t="str">
        <f>TEXT(sales[[#This Row],[Order Date]],"mmm")</f>
        <v>dic</v>
      </c>
      <c r="R801" s="19">
        <f>sales[[#This Row],[Ship Date]]-sales[[#This Row],[Order Date]]</f>
        <v>40</v>
      </c>
    </row>
    <row r="802" spans="1:18" x14ac:dyDescent="0.25">
      <c r="A802" s="8">
        <v>854614722</v>
      </c>
      <c r="B802" t="s">
        <v>960</v>
      </c>
      <c r="C802" s="1">
        <v>43863</v>
      </c>
      <c r="D802" s="1">
        <v>43866</v>
      </c>
      <c r="E802" t="s">
        <v>1163</v>
      </c>
      <c r="F802" t="s">
        <v>6</v>
      </c>
      <c r="G802" t="str">
        <f>VLOOKUP(sales[[#This Row],[Country]],countryregion[],2,0)</f>
        <v>Middle East and North Africa</v>
      </c>
      <c r="H802" t="s">
        <v>235</v>
      </c>
      <c r="I802" t="s">
        <v>1148</v>
      </c>
      <c r="J802">
        <v>8343</v>
      </c>
      <c r="K802" s="3">
        <f>VLOOKUP(sales[[#This Row],[Item Type]],typepricecost[],2,0)</f>
        <v>437.2</v>
      </c>
      <c r="L802" s="3">
        <f>VLOOKUP(sales[[#This Row],[Item Type]],typepricecost[],3,0)</f>
        <v>263.33</v>
      </c>
      <c r="M802" s="3">
        <f>sales[[#This Row],[Units Sold]]*sales[[#This Row],[Unit Price]]</f>
        <v>3647559.6</v>
      </c>
      <c r="N802" s="3">
        <f>sales[[#This Row],[Units Sold]]*sales[[#This Row],[Unit Cost]]</f>
        <v>2196962.19</v>
      </c>
      <c r="O802" s="3">
        <f>sales[[#This Row],[Total Sale]]-sales[[#This Row],[Total Cost]]</f>
        <v>1450597.4100000001</v>
      </c>
      <c r="P802" s="19">
        <f>YEAR(sales[[#This Row],[Order Date]])</f>
        <v>2020</v>
      </c>
      <c r="Q802" s="19" t="str">
        <f>TEXT(sales[[#This Row],[Order Date]],"mmm")</f>
        <v>feb</v>
      </c>
      <c r="R802" s="19">
        <f>sales[[#This Row],[Ship Date]]-sales[[#This Row],[Order Date]]</f>
        <v>3</v>
      </c>
    </row>
    <row r="803" spans="1:18" x14ac:dyDescent="0.25">
      <c r="A803" s="8">
        <v>875811898</v>
      </c>
      <c r="B803" t="s">
        <v>961</v>
      </c>
      <c r="C803" s="1">
        <v>44097</v>
      </c>
      <c r="D803" s="1">
        <v>44117</v>
      </c>
      <c r="E803" t="s">
        <v>1165</v>
      </c>
      <c r="F803" t="s">
        <v>3</v>
      </c>
      <c r="G803" t="str">
        <f>VLOOKUP(sales[[#This Row],[Country]],countryregion[],2,0)</f>
        <v>Sub-Saharan Africa</v>
      </c>
      <c r="H803" t="s">
        <v>105</v>
      </c>
      <c r="I803" t="s">
        <v>1154</v>
      </c>
      <c r="J803">
        <v>1058</v>
      </c>
      <c r="K803" s="3">
        <f>VLOOKUP(sales[[#This Row],[Item Type]],typepricecost[],2,0)</f>
        <v>81.73</v>
      </c>
      <c r="L803" s="3">
        <f>VLOOKUP(sales[[#This Row],[Item Type]],typepricecost[],3,0)</f>
        <v>56.67</v>
      </c>
      <c r="M803" s="3">
        <f>sales[[#This Row],[Units Sold]]*sales[[#This Row],[Unit Price]]</f>
        <v>86470.340000000011</v>
      </c>
      <c r="N803" s="3">
        <f>sales[[#This Row],[Units Sold]]*sales[[#This Row],[Unit Cost]]</f>
        <v>59956.86</v>
      </c>
      <c r="O803" s="3">
        <f>sales[[#This Row],[Total Sale]]-sales[[#This Row],[Total Cost]]</f>
        <v>26513.48000000001</v>
      </c>
      <c r="P803" s="19">
        <f>YEAR(sales[[#This Row],[Order Date]])</f>
        <v>2020</v>
      </c>
      <c r="Q803" s="19" t="str">
        <f>TEXT(sales[[#This Row],[Order Date]],"mmm")</f>
        <v>sep</v>
      </c>
      <c r="R803" s="19">
        <f>sales[[#This Row],[Ship Date]]-sales[[#This Row],[Order Date]]</f>
        <v>20</v>
      </c>
    </row>
    <row r="804" spans="1:18" x14ac:dyDescent="0.25">
      <c r="A804" s="8">
        <v>186811625</v>
      </c>
      <c r="B804" t="s">
        <v>962</v>
      </c>
      <c r="C804" s="1">
        <v>44699</v>
      </c>
      <c r="D804" s="1">
        <v>44715</v>
      </c>
      <c r="E804" t="s">
        <v>1166</v>
      </c>
      <c r="F804" t="s">
        <v>3</v>
      </c>
      <c r="G804" t="str">
        <f>VLOOKUP(sales[[#This Row],[Country]],countryregion[],2,0)</f>
        <v>Sub-Saharan Africa</v>
      </c>
      <c r="H804" t="s">
        <v>218</v>
      </c>
      <c r="I804" t="s">
        <v>1154</v>
      </c>
      <c r="J804">
        <v>566</v>
      </c>
      <c r="K804" s="3">
        <f>VLOOKUP(sales[[#This Row],[Item Type]],typepricecost[],2,0)</f>
        <v>81.73</v>
      </c>
      <c r="L804" s="3">
        <f>VLOOKUP(sales[[#This Row],[Item Type]],typepricecost[],3,0)</f>
        <v>56.67</v>
      </c>
      <c r="M804" s="3">
        <f>sales[[#This Row],[Units Sold]]*sales[[#This Row],[Unit Price]]</f>
        <v>46259.18</v>
      </c>
      <c r="N804" s="3">
        <f>sales[[#This Row],[Units Sold]]*sales[[#This Row],[Unit Cost]]</f>
        <v>32075.22</v>
      </c>
      <c r="O804" s="3">
        <f>sales[[#This Row],[Total Sale]]-sales[[#This Row],[Total Cost]]</f>
        <v>14183.96</v>
      </c>
      <c r="P804" s="19">
        <f>YEAR(sales[[#This Row],[Order Date]])</f>
        <v>2022</v>
      </c>
      <c r="Q804" s="19" t="str">
        <f>TEXT(sales[[#This Row],[Order Date]],"mmm")</f>
        <v>may</v>
      </c>
      <c r="R804" s="19">
        <f>sales[[#This Row],[Ship Date]]-sales[[#This Row],[Order Date]]</f>
        <v>16</v>
      </c>
    </row>
    <row r="805" spans="1:18" x14ac:dyDescent="0.25">
      <c r="A805" s="8">
        <v>204850232</v>
      </c>
      <c r="B805" t="s">
        <v>963</v>
      </c>
      <c r="C805" s="1">
        <v>44598</v>
      </c>
      <c r="D805" s="1">
        <v>44626</v>
      </c>
      <c r="E805" t="s">
        <v>1166</v>
      </c>
      <c r="F805" t="s">
        <v>3</v>
      </c>
      <c r="G805" t="str">
        <f>VLOOKUP(sales[[#This Row],[Country]],countryregion[],2,0)</f>
        <v>Europe</v>
      </c>
      <c r="H805" t="s">
        <v>419</v>
      </c>
      <c r="I805" t="s">
        <v>1155</v>
      </c>
      <c r="J805">
        <v>8591</v>
      </c>
      <c r="K805" s="3">
        <f>VLOOKUP(sales[[#This Row],[Item Type]],typepricecost[],2,0)</f>
        <v>421.89</v>
      </c>
      <c r="L805" s="3">
        <f>VLOOKUP(sales[[#This Row],[Item Type]],typepricecost[],3,0)</f>
        <v>364.69</v>
      </c>
      <c r="M805" s="3">
        <f>sales[[#This Row],[Units Sold]]*sales[[#This Row],[Unit Price]]</f>
        <v>3624456.9899999998</v>
      </c>
      <c r="N805" s="3">
        <f>sales[[#This Row],[Units Sold]]*sales[[#This Row],[Unit Cost]]</f>
        <v>3133051.79</v>
      </c>
      <c r="O805" s="3">
        <f>sales[[#This Row],[Total Sale]]-sales[[#This Row],[Total Cost]]</f>
        <v>491405.19999999972</v>
      </c>
      <c r="P805" s="19">
        <f>YEAR(sales[[#This Row],[Order Date]])</f>
        <v>2022</v>
      </c>
      <c r="Q805" s="19" t="str">
        <f>TEXT(sales[[#This Row],[Order Date]],"mmm")</f>
        <v>feb</v>
      </c>
      <c r="R805" s="19">
        <f>sales[[#This Row],[Ship Date]]-sales[[#This Row],[Order Date]]</f>
        <v>28</v>
      </c>
    </row>
    <row r="806" spans="1:18" x14ac:dyDescent="0.25">
      <c r="A806" s="8">
        <v>617476546</v>
      </c>
      <c r="B806" t="s">
        <v>964</v>
      </c>
      <c r="C806" s="1">
        <v>44436</v>
      </c>
      <c r="D806" s="1">
        <v>44472</v>
      </c>
      <c r="E806" t="s">
        <v>1166</v>
      </c>
      <c r="F806" t="s">
        <v>3</v>
      </c>
      <c r="G806" t="str">
        <f>VLOOKUP(sales[[#This Row],[Country]],countryregion[],2,0)</f>
        <v>Sub-Saharan Africa</v>
      </c>
      <c r="H806" t="s">
        <v>778</v>
      </c>
      <c r="I806" t="s">
        <v>1153</v>
      </c>
      <c r="J806">
        <v>3887</v>
      </c>
      <c r="K806" s="3">
        <f>VLOOKUP(sales[[#This Row],[Item Type]],typepricecost[],2,0)</f>
        <v>668.27</v>
      </c>
      <c r="L806" s="3">
        <f>VLOOKUP(sales[[#This Row],[Item Type]],typepricecost[],3,0)</f>
        <v>502.54</v>
      </c>
      <c r="M806" s="3">
        <f>sales[[#This Row],[Units Sold]]*sales[[#This Row],[Unit Price]]</f>
        <v>2597565.4899999998</v>
      </c>
      <c r="N806" s="3">
        <f>sales[[#This Row],[Units Sold]]*sales[[#This Row],[Unit Cost]]</f>
        <v>1953372.98</v>
      </c>
      <c r="O806" s="3">
        <f>sales[[#This Row],[Total Sale]]-sales[[#This Row],[Total Cost]]</f>
        <v>644192.50999999978</v>
      </c>
      <c r="P806" s="19">
        <f>YEAR(sales[[#This Row],[Order Date]])</f>
        <v>2021</v>
      </c>
      <c r="Q806" s="19" t="str">
        <f>TEXT(sales[[#This Row],[Order Date]],"mmm")</f>
        <v>ago</v>
      </c>
      <c r="R806" s="19">
        <f>sales[[#This Row],[Ship Date]]-sales[[#This Row],[Order Date]]</f>
        <v>36</v>
      </c>
    </row>
    <row r="807" spans="1:18" x14ac:dyDescent="0.25">
      <c r="A807" s="8">
        <v>732551896</v>
      </c>
      <c r="B807" t="s">
        <v>965</v>
      </c>
      <c r="C807" s="1">
        <v>43960</v>
      </c>
      <c r="D807" s="1">
        <v>43987</v>
      </c>
      <c r="E807" t="s">
        <v>1166</v>
      </c>
      <c r="F807" t="s">
        <v>6</v>
      </c>
      <c r="G807" t="str">
        <f>VLOOKUP(sales[[#This Row],[Country]],countryregion[],2,0)</f>
        <v>Sub-Saharan Africa</v>
      </c>
      <c r="H807" t="s">
        <v>215</v>
      </c>
      <c r="I807" t="s">
        <v>1147</v>
      </c>
      <c r="J807">
        <v>7240</v>
      </c>
      <c r="K807" s="3">
        <f>VLOOKUP(sales[[#This Row],[Item Type]],typepricecost[],2,0)</f>
        <v>9.33</v>
      </c>
      <c r="L807" s="3">
        <f>VLOOKUP(sales[[#This Row],[Item Type]],typepricecost[],3,0)</f>
        <v>6.92</v>
      </c>
      <c r="M807" s="3">
        <f>sales[[#This Row],[Units Sold]]*sales[[#This Row],[Unit Price]]</f>
        <v>67549.2</v>
      </c>
      <c r="N807" s="3">
        <f>sales[[#This Row],[Units Sold]]*sales[[#This Row],[Unit Cost]]</f>
        <v>50100.800000000003</v>
      </c>
      <c r="O807" s="3">
        <f>sales[[#This Row],[Total Sale]]-sales[[#This Row],[Total Cost]]</f>
        <v>17448.399999999994</v>
      </c>
      <c r="P807" s="19">
        <f>YEAR(sales[[#This Row],[Order Date]])</f>
        <v>2020</v>
      </c>
      <c r="Q807" s="19" t="str">
        <f>TEXT(sales[[#This Row],[Order Date]],"mmm")</f>
        <v>may</v>
      </c>
      <c r="R807" s="19">
        <f>sales[[#This Row],[Ship Date]]-sales[[#This Row],[Order Date]]</f>
        <v>27</v>
      </c>
    </row>
    <row r="808" spans="1:18" x14ac:dyDescent="0.25">
      <c r="A808" s="8">
        <v>828250110</v>
      </c>
      <c r="B808" t="s">
        <v>60</v>
      </c>
      <c r="C808" s="1">
        <v>44628</v>
      </c>
      <c r="D808" s="1">
        <v>44661</v>
      </c>
      <c r="E808" t="s">
        <v>1165</v>
      </c>
      <c r="F808" t="s">
        <v>6</v>
      </c>
      <c r="G808" t="str">
        <f>VLOOKUP(sales[[#This Row],[Country]],countryregion[],2,0)</f>
        <v>Sub-Saharan Africa</v>
      </c>
      <c r="H808" t="s">
        <v>46</v>
      </c>
      <c r="I808" t="s">
        <v>1154</v>
      </c>
      <c r="J808">
        <v>6468</v>
      </c>
      <c r="K808" s="3">
        <f>VLOOKUP(sales[[#This Row],[Item Type]],typepricecost[],2,0)</f>
        <v>81.73</v>
      </c>
      <c r="L808" s="3">
        <f>VLOOKUP(sales[[#This Row],[Item Type]],typepricecost[],3,0)</f>
        <v>56.67</v>
      </c>
      <c r="M808" s="3">
        <f>sales[[#This Row],[Units Sold]]*sales[[#This Row],[Unit Price]]</f>
        <v>528629.64</v>
      </c>
      <c r="N808" s="3">
        <f>sales[[#This Row],[Units Sold]]*sales[[#This Row],[Unit Cost]]</f>
        <v>366541.56</v>
      </c>
      <c r="O808" s="3">
        <f>sales[[#This Row],[Total Sale]]-sales[[#This Row],[Total Cost]]</f>
        <v>162088.08000000002</v>
      </c>
      <c r="P808" s="19">
        <f>YEAR(sales[[#This Row],[Order Date]])</f>
        <v>2022</v>
      </c>
      <c r="Q808" s="19" t="str">
        <f>TEXT(sales[[#This Row],[Order Date]],"mmm")</f>
        <v>mar</v>
      </c>
      <c r="R808" s="19">
        <f>sales[[#This Row],[Ship Date]]-sales[[#This Row],[Order Date]]</f>
        <v>33</v>
      </c>
    </row>
    <row r="809" spans="1:18" x14ac:dyDescent="0.25">
      <c r="A809" s="8">
        <v>803057515</v>
      </c>
      <c r="B809" t="s">
        <v>966</v>
      </c>
      <c r="C809" s="1">
        <v>43869</v>
      </c>
      <c r="D809" s="1">
        <v>43912</v>
      </c>
      <c r="E809" t="s">
        <v>1164</v>
      </c>
      <c r="F809" t="s">
        <v>6</v>
      </c>
      <c r="G809" t="str">
        <f>VLOOKUP(sales[[#This Row],[Country]],countryregion[],2,0)</f>
        <v>Sub-Saharan Africa</v>
      </c>
      <c r="H809" t="s">
        <v>215</v>
      </c>
      <c r="I809" t="s">
        <v>1154</v>
      </c>
      <c r="J809">
        <v>1419</v>
      </c>
      <c r="K809" s="3">
        <f>VLOOKUP(sales[[#This Row],[Item Type]],typepricecost[],2,0)</f>
        <v>81.73</v>
      </c>
      <c r="L809" s="3">
        <f>VLOOKUP(sales[[#This Row],[Item Type]],typepricecost[],3,0)</f>
        <v>56.67</v>
      </c>
      <c r="M809" s="3">
        <f>sales[[#This Row],[Units Sold]]*sales[[#This Row],[Unit Price]]</f>
        <v>115974.87000000001</v>
      </c>
      <c r="N809" s="3">
        <f>sales[[#This Row],[Units Sold]]*sales[[#This Row],[Unit Cost]]</f>
        <v>80414.73</v>
      </c>
      <c r="O809" s="3">
        <f>sales[[#This Row],[Total Sale]]-sales[[#This Row],[Total Cost]]</f>
        <v>35560.140000000014</v>
      </c>
      <c r="P809" s="19">
        <f>YEAR(sales[[#This Row],[Order Date]])</f>
        <v>2020</v>
      </c>
      <c r="Q809" s="19" t="str">
        <f>TEXT(sales[[#This Row],[Order Date]],"mmm")</f>
        <v>feb</v>
      </c>
      <c r="R809" s="19">
        <f>sales[[#This Row],[Ship Date]]-sales[[#This Row],[Order Date]]</f>
        <v>43</v>
      </c>
    </row>
    <row r="810" spans="1:18" x14ac:dyDescent="0.25">
      <c r="A810" s="8">
        <v>625772941</v>
      </c>
      <c r="B810" t="s">
        <v>967</v>
      </c>
      <c r="C810" s="1">
        <v>43958</v>
      </c>
      <c r="D810" s="1">
        <v>43997</v>
      </c>
      <c r="E810" t="s">
        <v>1164</v>
      </c>
      <c r="F810" t="s">
        <v>3</v>
      </c>
      <c r="G810" t="str">
        <f>VLOOKUP(sales[[#This Row],[Country]],countryregion[],2,0)</f>
        <v>Europe</v>
      </c>
      <c r="H810" t="s">
        <v>532</v>
      </c>
      <c r="I810" t="s">
        <v>1145</v>
      </c>
      <c r="J810">
        <v>8974</v>
      </c>
      <c r="K810" s="3">
        <f>VLOOKUP(sales[[#This Row],[Item Type]],typepricecost[],2,0)</f>
        <v>651.21</v>
      </c>
      <c r="L810" s="3">
        <f>VLOOKUP(sales[[#This Row],[Item Type]],typepricecost[],3,0)</f>
        <v>524.96</v>
      </c>
      <c r="M810" s="3">
        <f>sales[[#This Row],[Units Sold]]*sales[[#This Row],[Unit Price]]</f>
        <v>5843958.54</v>
      </c>
      <c r="N810" s="3">
        <f>sales[[#This Row],[Units Sold]]*sales[[#This Row],[Unit Cost]]</f>
        <v>4710991.04</v>
      </c>
      <c r="O810" s="3">
        <f>sales[[#This Row],[Total Sale]]-sales[[#This Row],[Total Cost]]</f>
        <v>1132967.5</v>
      </c>
      <c r="P810" s="19">
        <f>YEAR(sales[[#This Row],[Order Date]])</f>
        <v>2020</v>
      </c>
      <c r="Q810" s="19" t="str">
        <f>TEXT(sales[[#This Row],[Order Date]],"mmm")</f>
        <v>may</v>
      </c>
      <c r="R810" s="19">
        <f>sales[[#This Row],[Ship Date]]-sales[[#This Row],[Order Date]]</f>
        <v>39</v>
      </c>
    </row>
    <row r="811" spans="1:18" x14ac:dyDescent="0.25">
      <c r="A811" s="8">
        <v>785507714</v>
      </c>
      <c r="B811" t="s">
        <v>968</v>
      </c>
      <c r="C811" s="1">
        <v>44182</v>
      </c>
      <c r="D811" s="1">
        <v>44196</v>
      </c>
      <c r="E811" t="s">
        <v>1165</v>
      </c>
      <c r="F811" t="s">
        <v>3</v>
      </c>
      <c r="G811" t="str">
        <f>VLOOKUP(sales[[#This Row],[Country]],countryregion[],2,0)</f>
        <v>Asia</v>
      </c>
      <c r="H811" t="s">
        <v>137</v>
      </c>
      <c r="I811" t="s">
        <v>2</v>
      </c>
      <c r="J811">
        <v>8043</v>
      </c>
      <c r="K811" s="3">
        <f>VLOOKUP(sales[[#This Row],[Item Type]],typepricecost[],2,0)</f>
        <v>152.58000000000001</v>
      </c>
      <c r="L811" s="3">
        <f>VLOOKUP(sales[[#This Row],[Item Type]],typepricecost[],3,0)</f>
        <v>97.44</v>
      </c>
      <c r="M811" s="3">
        <f>sales[[#This Row],[Units Sold]]*sales[[#This Row],[Unit Price]]</f>
        <v>1227200.9400000002</v>
      </c>
      <c r="N811" s="3">
        <f>sales[[#This Row],[Units Sold]]*sales[[#This Row],[Unit Cost]]</f>
        <v>783709.91999999993</v>
      </c>
      <c r="O811" s="3">
        <f>sales[[#This Row],[Total Sale]]-sales[[#This Row],[Total Cost]]</f>
        <v>443491.02000000025</v>
      </c>
      <c r="P811" s="19">
        <f>YEAR(sales[[#This Row],[Order Date]])</f>
        <v>2020</v>
      </c>
      <c r="Q811" s="19" t="str">
        <f>TEXT(sales[[#This Row],[Order Date]],"mmm")</f>
        <v>dic</v>
      </c>
      <c r="R811" s="19">
        <f>sales[[#This Row],[Ship Date]]-sales[[#This Row],[Order Date]]</f>
        <v>14</v>
      </c>
    </row>
    <row r="812" spans="1:18" x14ac:dyDescent="0.25">
      <c r="A812" s="8">
        <v>941685664</v>
      </c>
      <c r="B812" t="s">
        <v>969</v>
      </c>
      <c r="C812" s="1">
        <v>44501</v>
      </c>
      <c r="D812" s="1">
        <v>44551</v>
      </c>
      <c r="E812" t="s">
        <v>1166</v>
      </c>
      <c r="F812" t="s">
        <v>3</v>
      </c>
      <c r="G812" t="str">
        <f>VLOOKUP(sales[[#This Row],[Country]],countryregion[],2,0)</f>
        <v>Sub-Saharan Africa</v>
      </c>
      <c r="H812" t="s">
        <v>171</v>
      </c>
      <c r="I812" t="s">
        <v>1151</v>
      </c>
      <c r="J812">
        <v>4569</v>
      </c>
      <c r="K812" s="3">
        <f>VLOOKUP(sales[[#This Row],[Item Type]],typepricecost[],2,0)</f>
        <v>47.45</v>
      </c>
      <c r="L812" s="3">
        <f>VLOOKUP(sales[[#This Row],[Item Type]],typepricecost[],3,0)</f>
        <v>31.79</v>
      </c>
      <c r="M812" s="3">
        <f>sales[[#This Row],[Units Sold]]*sales[[#This Row],[Unit Price]]</f>
        <v>216799.05000000002</v>
      </c>
      <c r="N812" s="3">
        <f>sales[[#This Row],[Units Sold]]*sales[[#This Row],[Unit Cost]]</f>
        <v>145248.51</v>
      </c>
      <c r="O812" s="3">
        <f>sales[[#This Row],[Total Sale]]-sales[[#This Row],[Total Cost]]</f>
        <v>71550.540000000008</v>
      </c>
      <c r="P812" s="19">
        <f>YEAR(sales[[#This Row],[Order Date]])</f>
        <v>2021</v>
      </c>
      <c r="Q812" s="19" t="str">
        <f>TEXT(sales[[#This Row],[Order Date]],"mmm")</f>
        <v>nov</v>
      </c>
      <c r="R812" s="19">
        <f>sales[[#This Row],[Ship Date]]-sales[[#This Row],[Order Date]]</f>
        <v>50</v>
      </c>
    </row>
    <row r="813" spans="1:18" x14ac:dyDescent="0.25">
      <c r="A813" s="8">
        <v>374043118</v>
      </c>
      <c r="B813" t="s">
        <v>970</v>
      </c>
      <c r="C813" s="1">
        <v>43973</v>
      </c>
      <c r="D813" s="1">
        <v>44014</v>
      </c>
      <c r="E813" t="s">
        <v>1164</v>
      </c>
      <c r="F813" t="s">
        <v>3</v>
      </c>
      <c r="G813" t="str">
        <f>VLOOKUP(sales[[#This Row],[Country]],countryregion[],2,0)</f>
        <v>Sub-Saharan Africa</v>
      </c>
      <c r="H813" t="s">
        <v>105</v>
      </c>
      <c r="I813" t="s">
        <v>1147</v>
      </c>
      <c r="J813">
        <v>6526</v>
      </c>
      <c r="K813" s="3">
        <f>VLOOKUP(sales[[#This Row],[Item Type]],typepricecost[],2,0)</f>
        <v>9.33</v>
      </c>
      <c r="L813" s="3">
        <f>VLOOKUP(sales[[#This Row],[Item Type]],typepricecost[],3,0)</f>
        <v>6.92</v>
      </c>
      <c r="M813" s="3">
        <f>sales[[#This Row],[Units Sold]]*sales[[#This Row],[Unit Price]]</f>
        <v>60887.58</v>
      </c>
      <c r="N813" s="3">
        <f>sales[[#This Row],[Units Sold]]*sales[[#This Row],[Unit Cost]]</f>
        <v>45159.92</v>
      </c>
      <c r="O813" s="3">
        <f>sales[[#This Row],[Total Sale]]-sales[[#This Row],[Total Cost]]</f>
        <v>15727.660000000003</v>
      </c>
      <c r="P813" s="19">
        <f>YEAR(sales[[#This Row],[Order Date]])</f>
        <v>2020</v>
      </c>
      <c r="Q813" s="19" t="str">
        <f>TEXT(sales[[#This Row],[Order Date]],"mmm")</f>
        <v>may</v>
      </c>
      <c r="R813" s="19">
        <f>sales[[#This Row],[Ship Date]]-sales[[#This Row],[Order Date]]</f>
        <v>41</v>
      </c>
    </row>
    <row r="814" spans="1:18" x14ac:dyDescent="0.25">
      <c r="A814" s="8">
        <v>232628905</v>
      </c>
      <c r="B814" t="s">
        <v>9</v>
      </c>
      <c r="C814" s="1">
        <v>44418</v>
      </c>
      <c r="D814" s="1">
        <v>44440</v>
      </c>
      <c r="E814" t="s">
        <v>1164</v>
      </c>
      <c r="F814" t="s">
        <v>3</v>
      </c>
      <c r="G814" t="str">
        <f>VLOOKUP(sales[[#This Row],[Country]],countryregion[],2,0)</f>
        <v>Sub-Saharan Africa</v>
      </c>
      <c r="H814" t="s">
        <v>359</v>
      </c>
      <c r="I814" t="s">
        <v>1154</v>
      </c>
      <c r="J814">
        <v>8917</v>
      </c>
      <c r="K814" s="3">
        <f>VLOOKUP(sales[[#This Row],[Item Type]],typepricecost[],2,0)</f>
        <v>81.73</v>
      </c>
      <c r="L814" s="3">
        <f>VLOOKUP(sales[[#This Row],[Item Type]],typepricecost[],3,0)</f>
        <v>56.67</v>
      </c>
      <c r="M814" s="3">
        <f>sales[[#This Row],[Units Sold]]*sales[[#This Row],[Unit Price]]</f>
        <v>728786.41</v>
      </c>
      <c r="N814" s="3">
        <f>sales[[#This Row],[Units Sold]]*sales[[#This Row],[Unit Cost]]</f>
        <v>505326.39</v>
      </c>
      <c r="O814" s="3">
        <f>sales[[#This Row],[Total Sale]]-sales[[#This Row],[Total Cost]]</f>
        <v>223460.02000000002</v>
      </c>
      <c r="P814" s="19">
        <f>YEAR(sales[[#This Row],[Order Date]])</f>
        <v>2021</v>
      </c>
      <c r="Q814" s="19" t="str">
        <f>TEXT(sales[[#This Row],[Order Date]],"mmm")</f>
        <v>ago</v>
      </c>
      <c r="R814" s="19">
        <f>sales[[#This Row],[Ship Date]]-sales[[#This Row],[Order Date]]</f>
        <v>22</v>
      </c>
    </row>
    <row r="815" spans="1:18" x14ac:dyDescent="0.25">
      <c r="A815" s="8">
        <v>387804353</v>
      </c>
      <c r="B815" t="s">
        <v>971</v>
      </c>
      <c r="C815" s="1">
        <v>44666</v>
      </c>
      <c r="D815" s="1">
        <v>44704</v>
      </c>
      <c r="E815" t="s">
        <v>1163</v>
      </c>
      <c r="F815" t="s">
        <v>6</v>
      </c>
      <c r="G815" t="str">
        <f>VLOOKUP(sales[[#This Row],[Country]],countryregion[],2,0)</f>
        <v>Middle East and North Africa</v>
      </c>
      <c r="H815" t="s">
        <v>424</v>
      </c>
      <c r="I815" t="s">
        <v>1154</v>
      </c>
      <c r="J815">
        <v>8781</v>
      </c>
      <c r="K815" s="3">
        <f>VLOOKUP(sales[[#This Row],[Item Type]],typepricecost[],2,0)</f>
        <v>81.73</v>
      </c>
      <c r="L815" s="3">
        <f>VLOOKUP(sales[[#This Row],[Item Type]],typepricecost[],3,0)</f>
        <v>56.67</v>
      </c>
      <c r="M815" s="3">
        <f>sales[[#This Row],[Units Sold]]*sales[[#This Row],[Unit Price]]</f>
        <v>717671.13</v>
      </c>
      <c r="N815" s="3">
        <f>sales[[#This Row],[Units Sold]]*sales[[#This Row],[Unit Cost]]</f>
        <v>497619.27</v>
      </c>
      <c r="O815" s="3">
        <f>sales[[#This Row],[Total Sale]]-sales[[#This Row],[Total Cost]]</f>
        <v>220051.86</v>
      </c>
      <c r="P815" s="19">
        <f>YEAR(sales[[#This Row],[Order Date]])</f>
        <v>2022</v>
      </c>
      <c r="Q815" s="19" t="str">
        <f>TEXT(sales[[#This Row],[Order Date]],"mmm")</f>
        <v>abr</v>
      </c>
      <c r="R815" s="19">
        <f>sales[[#This Row],[Ship Date]]-sales[[#This Row],[Order Date]]</f>
        <v>38</v>
      </c>
    </row>
    <row r="816" spans="1:18" x14ac:dyDescent="0.25">
      <c r="A816" s="8">
        <v>780243289</v>
      </c>
      <c r="B816" t="s">
        <v>972</v>
      </c>
      <c r="C816" s="1">
        <v>44219</v>
      </c>
      <c r="D816" s="1">
        <v>44244</v>
      </c>
      <c r="E816" t="s">
        <v>1166</v>
      </c>
      <c r="F816" t="s">
        <v>6</v>
      </c>
      <c r="G816" t="str">
        <f>VLOOKUP(sales[[#This Row],[Country]],countryregion[],2,0)</f>
        <v>Sub-Saharan Africa</v>
      </c>
      <c r="H816" t="s">
        <v>128</v>
      </c>
      <c r="I816" t="s">
        <v>1152</v>
      </c>
      <c r="J816">
        <v>183</v>
      </c>
      <c r="K816" s="3">
        <f>VLOOKUP(sales[[#This Row],[Item Type]],typepricecost[],2,0)</f>
        <v>109.28</v>
      </c>
      <c r="L816" s="3">
        <f>VLOOKUP(sales[[#This Row],[Item Type]],typepricecost[],3,0)</f>
        <v>35.840000000000003</v>
      </c>
      <c r="M816" s="3">
        <f>sales[[#This Row],[Units Sold]]*sales[[#This Row],[Unit Price]]</f>
        <v>19998.240000000002</v>
      </c>
      <c r="N816" s="3">
        <f>sales[[#This Row],[Units Sold]]*sales[[#This Row],[Unit Cost]]</f>
        <v>6558.72</v>
      </c>
      <c r="O816" s="3">
        <f>sales[[#This Row],[Total Sale]]-sales[[#This Row],[Total Cost]]</f>
        <v>13439.52</v>
      </c>
      <c r="P816" s="19">
        <f>YEAR(sales[[#This Row],[Order Date]])</f>
        <v>2021</v>
      </c>
      <c r="Q816" s="19" t="str">
        <f>TEXT(sales[[#This Row],[Order Date]],"mmm")</f>
        <v>ene</v>
      </c>
      <c r="R816" s="19">
        <f>sales[[#This Row],[Ship Date]]-sales[[#This Row],[Order Date]]</f>
        <v>25</v>
      </c>
    </row>
    <row r="817" spans="1:18" x14ac:dyDescent="0.25">
      <c r="A817" s="8">
        <v>970932042</v>
      </c>
      <c r="B817" t="s">
        <v>973</v>
      </c>
      <c r="C817" s="1">
        <v>44812</v>
      </c>
      <c r="D817" s="1">
        <v>44843</v>
      </c>
      <c r="E817" t="s">
        <v>1164</v>
      </c>
      <c r="F817" t="s">
        <v>6</v>
      </c>
      <c r="G817" t="str">
        <f>VLOOKUP(sales[[#This Row],[Country]],countryregion[],2,0)</f>
        <v>Sub-Saharan Africa</v>
      </c>
      <c r="H817" t="s">
        <v>201</v>
      </c>
      <c r="I817" t="s">
        <v>1154</v>
      </c>
      <c r="J817">
        <v>9222</v>
      </c>
      <c r="K817" s="3">
        <f>VLOOKUP(sales[[#This Row],[Item Type]],typepricecost[],2,0)</f>
        <v>81.73</v>
      </c>
      <c r="L817" s="3">
        <f>VLOOKUP(sales[[#This Row],[Item Type]],typepricecost[],3,0)</f>
        <v>56.67</v>
      </c>
      <c r="M817" s="3">
        <f>sales[[#This Row],[Units Sold]]*sales[[#This Row],[Unit Price]]</f>
        <v>753714.06</v>
      </c>
      <c r="N817" s="3">
        <f>sales[[#This Row],[Units Sold]]*sales[[#This Row],[Unit Cost]]</f>
        <v>522610.74</v>
      </c>
      <c r="O817" s="3">
        <f>sales[[#This Row],[Total Sale]]-sales[[#This Row],[Total Cost]]</f>
        <v>231103.32000000007</v>
      </c>
      <c r="P817" s="19">
        <f>YEAR(sales[[#This Row],[Order Date]])</f>
        <v>2022</v>
      </c>
      <c r="Q817" s="19" t="str">
        <f>TEXT(sales[[#This Row],[Order Date]],"mmm")</f>
        <v>sep</v>
      </c>
      <c r="R817" s="19">
        <f>sales[[#This Row],[Ship Date]]-sales[[#This Row],[Order Date]]</f>
        <v>31</v>
      </c>
    </row>
    <row r="818" spans="1:18" x14ac:dyDescent="0.25">
      <c r="A818" s="8">
        <v>591169440</v>
      </c>
      <c r="B818" t="s">
        <v>723</v>
      </c>
      <c r="C818" s="1">
        <v>44674</v>
      </c>
      <c r="D818" s="1">
        <v>44716</v>
      </c>
      <c r="E818" t="s">
        <v>1165</v>
      </c>
      <c r="F818" t="s">
        <v>3</v>
      </c>
      <c r="G818" t="str">
        <f>VLOOKUP(sales[[#This Row],[Country]],countryregion[],2,0)</f>
        <v>Australia and Oceania</v>
      </c>
      <c r="H818" t="s">
        <v>8</v>
      </c>
      <c r="I818" t="s">
        <v>1155</v>
      </c>
      <c r="J818">
        <v>9029</v>
      </c>
      <c r="K818" s="3">
        <f>VLOOKUP(sales[[#This Row],[Item Type]],typepricecost[],2,0)</f>
        <v>421.89</v>
      </c>
      <c r="L818" s="3">
        <f>VLOOKUP(sales[[#This Row],[Item Type]],typepricecost[],3,0)</f>
        <v>364.69</v>
      </c>
      <c r="M818" s="3">
        <f>sales[[#This Row],[Units Sold]]*sales[[#This Row],[Unit Price]]</f>
        <v>3809244.81</v>
      </c>
      <c r="N818" s="3">
        <f>sales[[#This Row],[Units Sold]]*sales[[#This Row],[Unit Cost]]</f>
        <v>3292786.01</v>
      </c>
      <c r="O818" s="3">
        <f>sales[[#This Row],[Total Sale]]-sales[[#This Row],[Total Cost]]</f>
        <v>516458.80000000028</v>
      </c>
      <c r="P818" s="19">
        <f>YEAR(sales[[#This Row],[Order Date]])</f>
        <v>2022</v>
      </c>
      <c r="Q818" s="19" t="str">
        <f>TEXT(sales[[#This Row],[Order Date]],"mmm")</f>
        <v>abr</v>
      </c>
      <c r="R818" s="19">
        <f>sales[[#This Row],[Ship Date]]-sales[[#This Row],[Order Date]]</f>
        <v>42</v>
      </c>
    </row>
    <row r="819" spans="1:18" x14ac:dyDescent="0.25">
      <c r="A819" s="8">
        <v>692566812</v>
      </c>
      <c r="B819" t="s">
        <v>974</v>
      </c>
      <c r="C819" s="1">
        <v>44269</v>
      </c>
      <c r="D819" s="1">
        <v>44276</v>
      </c>
      <c r="E819" t="s">
        <v>1163</v>
      </c>
      <c r="F819" t="s">
        <v>6</v>
      </c>
      <c r="G819" t="str">
        <f>VLOOKUP(sales[[#This Row],[Country]],countryregion[],2,0)</f>
        <v>Central America and the Caribbean</v>
      </c>
      <c r="H819" t="s">
        <v>220</v>
      </c>
      <c r="I819" t="s">
        <v>1153</v>
      </c>
      <c r="J819">
        <v>4765</v>
      </c>
      <c r="K819" s="3">
        <f>VLOOKUP(sales[[#This Row],[Item Type]],typepricecost[],2,0)</f>
        <v>668.27</v>
      </c>
      <c r="L819" s="3">
        <f>VLOOKUP(sales[[#This Row],[Item Type]],typepricecost[],3,0)</f>
        <v>502.54</v>
      </c>
      <c r="M819" s="3">
        <f>sales[[#This Row],[Units Sold]]*sales[[#This Row],[Unit Price]]</f>
        <v>3184306.55</v>
      </c>
      <c r="N819" s="3">
        <f>sales[[#This Row],[Units Sold]]*sales[[#This Row],[Unit Cost]]</f>
        <v>2394603.1</v>
      </c>
      <c r="O819" s="3">
        <f>sales[[#This Row],[Total Sale]]-sales[[#This Row],[Total Cost]]</f>
        <v>789703.44999999972</v>
      </c>
      <c r="P819" s="19">
        <f>YEAR(sales[[#This Row],[Order Date]])</f>
        <v>2021</v>
      </c>
      <c r="Q819" s="19" t="str">
        <f>TEXT(sales[[#This Row],[Order Date]],"mmm")</f>
        <v>mar</v>
      </c>
      <c r="R819" s="19">
        <f>sales[[#This Row],[Ship Date]]-sales[[#This Row],[Order Date]]</f>
        <v>7</v>
      </c>
    </row>
    <row r="820" spans="1:18" x14ac:dyDescent="0.25">
      <c r="A820" s="8">
        <v>597047984</v>
      </c>
      <c r="B820" t="s">
        <v>975</v>
      </c>
      <c r="C820" s="1">
        <v>44728</v>
      </c>
      <c r="D820" s="1">
        <v>44744</v>
      </c>
      <c r="E820" t="s">
        <v>1163</v>
      </c>
      <c r="F820" t="s">
        <v>6</v>
      </c>
      <c r="G820" t="str">
        <f>VLOOKUP(sales[[#This Row],[Country]],countryregion[],2,0)</f>
        <v>Sub-Saharan Africa</v>
      </c>
      <c r="H820" t="s">
        <v>273</v>
      </c>
      <c r="I820" t="s">
        <v>1145</v>
      </c>
      <c r="J820">
        <v>8621</v>
      </c>
      <c r="K820" s="3">
        <f>VLOOKUP(sales[[#This Row],[Item Type]],typepricecost[],2,0)</f>
        <v>651.21</v>
      </c>
      <c r="L820" s="3">
        <f>VLOOKUP(sales[[#This Row],[Item Type]],typepricecost[],3,0)</f>
        <v>524.96</v>
      </c>
      <c r="M820" s="3">
        <f>sales[[#This Row],[Units Sold]]*sales[[#This Row],[Unit Price]]</f>
        <v>5614081.4100000001</v>
      </c>
      <c r="N820" s="3">
        <f>sales[[#This Row],[Units Sold]]*sales[[#This Row],[Unit Cost]]</f>
        <v>4525680.16</v>
      </c>
      <c r="O820" s="3">
        <f>sales[[#This Row],[Total Sale]]-sales[[#This Row],[Total Cost]]</f>
        <v>1088401.25</v>
      </c>
      <c r="P820" s="19">
        <f>YEAR(sales[[#This Row],[Order Date]])</f>
        <v>2022</v>
      </c>
      <c r="Q820" s="19" t="str">
        <f>TEXT(sales[[#This Row],[Order Date]],"mmm")</f>
        <v>jun</v>
      </c>
      <c r="R820" s="19">
        <f>sales[[#This Row],[Ship Date]]-sales[[#This Row],[Order Date]]</f>
        <v>16</v>
      </c>
    </row>
    <row r="821" spans="1:18" x14ac:dyDescent="0.25">
      <c r="A821" s="8">
        <v>146849286</v>
      </c>
      <c r="B821" t="s">
        <v>976</v>
      </c>
      <c r="C821" s="1">
        <v>44199</v>
      </c>
      <c r="D821" s="1">
        <v>44219</v>
      </c>
      <c r="E821" t="s">
        <v>1165</v>
      </c>
      <c r="F821" t="s">
        <v>6</v>
      </c>
      <c r="G821" t="str">
        <f>VLOOKUP(sales[[#This Row],[Country]],countryregion[],2,0)</f>
        <v>Europe</v>
      </c>
      <c r="H821" t="s">
        <v>118</v>
      </c>
      <c r="I821" t="s">
        <v>1151</v>
      </c>
      <c r="J821">
        <v>4822</v>
      </c>
      <c r="K821" s="3">
        <f>VLOOKUP(sales[[#This Row],[Item Type]],typepricecost[],2,0)</f>
        <v>47.45</v>
      </c>
      <c r="L821" s="3">
        <f>VLOOKUP(sales[[#This Row],[Item Type]],typepricecost[],3,0)</f>
        <v>31.79</v>
      </c>
      <c r="M821" s="3">
        <f>sales[[#This Row],[Units Sold]]*sales[[#This Row],[Unit Price]]</f>
        <v>228803.90000000002</v>
      </c>
      <c r="N821" s="3">
        <f>sales[[#This Row],[Units Sold]]*sales[[#This Row],[Unit Cost]]</f>
        <v>153291.38</v>
      </c>
      <c r="O821" s="3">
        <f>sales[[#This Row],[Total Sale]]-sales[[#This Row],[Total Cost]]</f>
        <v>75512.520000000019</v>
      </c>
      <c r="P821" s="19">
        <f>YEAR(sales[[#This Row],[Order Date]])</f>
        <v>2021</v>
      </c>
      <c r="Q821" s="19" t="str">
        <f>TEXT(sales[[#This Row],[Order Date]],"mmm")</f>
        <v>ene</v>
      </c>
      <c r="R821" s="19">
        <f>sales[[#This Row],[Ship Date]]-sales[[#This Row],[Order Date]]</f>
        <v>20</v>
      </c>
    </row>
    <row r="822" spans="1:18" x14ac:dyDescent="0.25">
      <c r="A822" s="8">
        <v>154519546</v>
      </c>
      <c r="B822" t="s">
        <v>977</v>
      </c>
      <c r="C822" s="1">
        <v>44629</v>
      </c>
      <c r="D822" s="1">
        <v>44635</v>
      </c>
      <c r="E822" t="s">
        <v>1165</v>
      </c>
      <c r="F822" t="s">
        <v>3</v>
      </c>
      <c r="G822" t="str">
        <f>VLOOKUP(sales[[#This Row],[Country]],countryregion[],2,0)</f>
        <v>Central America and the Caribbean</v>
      </c>
      <c r="H822" t="s">
        <v>306</v>
      </c>
      <c r="I822" t="s">
        <v>1147</v>
      </c>
      <c r="J822">
        <v>4622</v>
      </c>
      <c r="K822" s="3">
        <f>VLOOKUP(sales[[#This Row],[Item Type]],typepricecost[],2,0)</f>
        <v>9.33</v>
      </c>
      <c r="L822" s="3">
        <f>VLOOKUP(sales[[#This Row],[Item Type]],typepricecost[],3,0)</f>
        <v>6.92</v>
      </c>
      <c r="M822" s="3">
        <f>sales[[#This Row],[Units Sold]]*sales[[#This Row],[Unit Price]]</f>
        <v>43123.26</v>
      </c>
      <c r="N822" s="3">
        <f>sales[[#This Row],[Units Sold]]*sales[[#This Row],[Unit Cost]]</f>
        <v>31984.239999999998</v>
      </c>
      <c r="O822" s="3">
        <f>sales[[#This Row],[Total Sale]]-sales[[#This Row],[Total Cost]]</f>
        <v>11139.020000000004</v>
      </c>
      <c r="P822" s="19">
        <f>YEAR(sales[[#This Row],[Order Date]])</f>
        <v>2022</v>
      </c>
      <c r="Q822" s="19" t="str">
        <f>TEXT(sales[[#This Row],[Order Date]],"mmm")</f>
        <v>mar</v>
      </c>
      <c r="R822" s="19">
        <f>sales[[#This Row],[Ship Date]]-sales[[#This Row],[Order Date]]</f>
        <v>6</v>
      </c>
    </row>
    <row r="823" spans="1:18" x14ac:dyDescent="0.25">
      <c r="A823" s="8">
        <v>152920091</v>
      </c>
      <c r="B823" t="s">
        <v>978</v>
      </c>
      <c r="C823" s="1">
        <v>43937</v>
      </c>
      <c r="D823" s="1">
        <v>43968</v>
      </c>
      <c r="E823" t="s">
        <v>1166</v>
      </c>
      <c r="F823" t="s">
        <v>3</v>
      </c>
      <c r="G823" t="str">
        <f>VLOOKUP(sales[[#This Row],[Country]],countryregion[],2,0)</f>
        <v>Europe</v>
      </c>
      <c r="H823" t="s">
        <v>622</v>
      </c>
      <c r="I823" t="s">
        <v>1147</v>
      </c>
      <c r="J823">
        <v>1308</v>
      </c>
      <c r="K823" s="3">
        <f>VLOOKUP(sales[[#This Row],[Item Type]],typepricecost[],2,0)</f>
        <v>9.33</v>
      </c>
      <c r="L823" s="3">
        <f>VLOOKUP(sales[[#This Row],[Item Type]],typepricecost[],3,0)</f>
        <v>6.92</v>
      </c>
      <c r="M823" s="3">
        <f>sales[[#This Row],[Units Sold]]*sales[[#This Row],[Unit Price]]</f>
        <v>12203.64</v>
      </c>
      <c r="N823" s="3">
        <f>sales[[#This Row],[Units Sold]]*sales[[#This Row],[Unit Cost]]</f>
        <v>9051.36</v>
      </c>
      <c r="O823" s="3">
        <f>sales[[#This Row],[Total Sale]]-sales[[#This Row],[Total Cost]]</f>
        <v>3152.2799999999988</v>
      </c>
      <c r="P823" s="19">
        <f>YEAR(sales[[#This Row],[Order Date]])</f>
        <v>2020</v>
      </c>
      <c r="Q823" s="19" t="str">
        <f>TEXT(sales[[#This Row],[Order Date]],"mmm")</f>
        <v>abr</v>
      </c>
      <c r="R823" s="19">
        <f>sales[[#This Row],[Ship Date]]-sales[[#This Row],[Order Date]]</f>
        <v>31</v>
      </c>
    </row>
    <row r="824" spans="1:18" x14ac:dyDescent="0.25">
      <c r="A824" s="8">
        <v>645224750</v>
      </c>
      <c r="B824" t="s">
        <v>979</v>
      </c>
      <c r="C824" s="1">
        <v>43843</v>
      </c>
      <c r="D824" s="1">
        <v>43875</v>
      </c>
      <c r="E824" t="s">
        <v>1166</v>
      </c>
      <c r="F824" t="s">
        <v>6</v>
      </c>
      <c r="G824" t="str">
        <f>VLOOKUP(sales[[#This Row],[Country]],countryregion[],2,0)</f>
        <v>Sub-Saharan Africa</v>
      </c>
      <c r="H824" t="s">
        <v>921</v>
      </c>
      <c r="I824" t="s">
        <v>1149</v>
      </c>
      <c r="J824">
        <v>5197</v>
      </c>
      <c r="K824" s="3">
        <f>VLOOKUP(sales[[#This Row],[Item Type]],typepricecost[],2,0)</f>
        <v>205.7</v>
      </c>
      <c r="L824" s="3">
        <f>VLOOKUP(sales[[#This Row],[Item Type]],typepricecost[],3,0)</f>
        <v>117.11</v>
      </c>
      <c r="M824" s="3">
        <f>sales[[#This Row],[Units Sold]]*sales[[#This Row],[Unit Price]]</f>
        <v>1069022.8999999999</v>
      </c>
      <c r="N824" s="3">
        <f>sales[[#This Row],[Units Sold]]*sales[[#This Row],[Unit Cost]]</f>
        <v>608620.67000000004</v>
      </c>
      <c r="O824" s="3">
        <f>sales[[#This Row],[Total Sale]]-sales[[#This Row],[Total Cost]]</f>
        <v>460402.22999999986</v>
      </c>
      <c r="P824" s="19">
        <f>YEAR(sales[[#This Row],[Order Date]])</f>
        <v>2020</v>
      </c>
      <c r="Q824" s="19" t="str">
        <f>TEXT(sales[[#This Row],[Order Date]],"mmm")</f>
        <v>ene</v>
      </c>
      <c r="R824" s="19">
        <f>sales[[#This Row],[Ship Date]]-sales[[#This Row],[Order Date]]</f>
        <v>32</v>
      </c>
    </row>
    <row r="825" spans="1:18" x14ac:dyDescent="0.25">
      <c r="A825" s="8">
        <v>854919850</v>
      </c>
      <c r="B825" t="s">
        <v>980</v>
      </c>
      <c r="C825" s="1">
        <v>44124</v>
      </c>
      <c r="D825" s="1">
        <v>44140</v>
      </c>
      <c r="E825" t="s">
        <v>1166</v>
      </c>
      <c r="F825" t="s">
        <v>3</v>
      </c>
      <c r="G825" t="str">
        <f>VLOOKUP(sales[[#This Row],[Country]],countryregion[],2,0)</f>
        <v>Central America and the Caribbean</v>
      </c>
      <c r="H825" t="s">
        <v>470</v>
      </c>
      <c r="I825" t="s">
        <v>1145</v>
      </c>
      <c r="J825">
        <v>8637</v>
      </c>
      <c r="K825" s="3">
        <f>VLOOKUP(sales[[#This Row],[Item Type]],typepricecost[],2,0)</f>
        <v>651.21</v>
      </c>
      <c r="L825" s="3">
        <f>VLOOKUP(sales[[#This Row],[Item Type]],typepricecost[],3,0)</f>
        <v>524.96</v>
      </c>
      <c r="M825" s="3">
        <f>sales[[#This Row],[Units Sold]]*sales[[#This Row],[Unit Price]]</f>
        <v>5624500.7700000005</v>
      </c>
      <c r="N825" s="3">
        <f>sales[[#This Row],[Units Sold]]*sales[[#This Row],[Unit Cost]]</f>
        <v>4534079.5200000005</v>
      </c>
      <c r="O825" s="3">
        <f>sales[[#This Row],[Total Sale]]-sales[[#This Row],[Total Cost]]</f>
        <v>1090421.25</v>
      </c>
      <c r="P825" s="19">
        <f>YEAR(sales[[#This Row],[Order Date]])</f>
        <v>2020</v>
      </c>
      <c r="Q825" s="19" t="str">
        <f>TEXT(sales[[#This Row],[Order Date]],"mmm")</f>
        <v>oct</v>
      </c>
      <c r="R825" s="19">
        <f>sales[[#This Row],[Ship Date]]-sales[[#This Row],[Order Date]]</f>
        <v>16</v>
      </c>
    </row>
    <row r="826" spans="1:18" x14ac:dyDescent="0.25">
      <c r="A826" s="8">
        <v>975804221</v>
      </c>
      <c r="B826" t="s">
        <v>981</v>
      </c>
      <c r="C826" s="1">
        <v>44184</v>
      </c>
      <c r="D826" s="1">
        <v>44209</v>
      </c>
      <c r="E826" t="s">
        <v>1166</v>
      </c>
      <c r="F826" t="s">
        <v>6</v>
      </c>
      <c r="G826" t="str">
        <f>VLOOKUP(sales[[#This Row],[Country]],countryregion[],2,0)</f>
        <v>Australia and Oceania</v>
      </c>
      <c r="H826" t="s">
        <v>86</v>
      </c>
      <c r="I826" t="s">
        <v>1149</v>
      </c>
      <c r="J826">
        <v>1008</v>
      </c>
      <c r="K826" s="3">
        <f>VLOOKUP(sales[[#This Row],[Item Type]],typepricecost[],2,0)</f>
        <v>205.7</v>
      </c>
      <c r="L826" s="3">
        <f>VLOOKUP(sales[[#This Row],[Item Type]],typepricecost[],3,0)</f>
        <v>117.11</v>
      </c>
      <c r="M826" s="3">
        <f>sales[[#This Row],[Units Sold]]*sales[[#This Row],[Unit Price]]</f>
        <v>207345.59999999998</v>
      </c>
      <c r="N826" s="3">
        <f>sales[[#This Row],[Units Sold]]*sales[[#This Row],[Unit Cost]]</f>
        <v>118046.88</v>
      </c>
      <c r="O826" s="3">
        <f>sales[[#This Row],[Total Sale]]-sales[[#This Row],[Total Cost]]</f>
        <v>89298.719999999972</v>
      </c>
      <c r="P826" s="19">
        <f>YEAR(sales[[#This Row],[Order Date]])</f>
        <v>2020</v>
      </c>
      <c r="Q826" s="19" t="str">
        <f>TEXT(sales[[#This Row],[Order Date]],"mmm")</f>
        <v>dic</v>
      </c>
      <c r="R826" s="19">
        <f>sales[[#This Row],[Ship Date]]-sales[[#This Row],[Order Date]]</f>
        <v>25</v>
      </c>
    </row>
    <row r="827" spans="1:18" x14ac:dyDescent="0.25">
      <c r="A827" s="8">
        <v>821989190</v>
      </c>
      <c r="B827" t="s">
        <v>910</v>
      </c>
      <c r="C827" s="1">
        <v>44617</v>
      </c>
      <c r="D827" s="1">
        <v>44631</v>
      </c>
      <c r="E827" t="s">
        <v>1163</v>
      </c>
      <c r="F827" t="s">
        <v>3</v>
      </c>
      <c r="G827" t="str">
        <f>VLOOKUP(sales[[#This Row],[Country]],countryregion[],2,0)</f>
        <v>Europe</v>
      </c>
      <c r="H827" t="s">
        <v>213</v>
      </c>
      <c r="I827" t="s">
        <v>1153</v>
      </c>
      <c r="J827">
        <v>3723</v>
      </c>
      <c r="K827" s="3">
        <f>VLOOKUP(sales[[#This Row],[Item Type]],typepricecost[],2,0)</f>
        <v>668.27</v>
      </c>
      <c r="L827" s="3">
        <f>VLOOKUP(sales[[#This Row],[Item Type]],typepricecost[],3,0)</f>
        <v>502.54</v>
      </c>
      <c r="M827" s="3">
        <f>sales[[#This Row],[Units Sold]]*sales[[#This Row],[Unit Price]]</f>
        <v>2487969.21</v>
      </c>
      <c r="N827" s="3">
        <f>sales[[#This Row],[Units Sold]]*sales[[#This Row],[Unit Cost]]</f>
        <v>1870956.4200000002</v>
      </c>
      <c r="O827" s="3">
        <f>sales[[#This Row],[Total Sale]]-sales[[#This Row],[Total Cost]]</f>
        <v>617012.7899999998</v>
      </c>
      <c r="P827" s="19">
        <f>YEAR(sales[[#This Row],[Order Date]])</f>
        <v>2022</v>
      </c>
      <c r="Q827" s="19" t="str">
        <f>TEXT(sales[[#This Row],[Order Date]],"mmm")</f>
        <v>feb</v>
      </c>
      <c r="R827" s="19">
        <f>sales[[#This Row],[Ship Date]]-sales[[#This Row],[Order Date]]</f>
        <v>14</v>
      </c>
    </row>
    <row r="828" spans="1:18" x14ac:dyDescent="0.25">
      <c r="A828" s="8">
        <v>277898585</v>
      </c>
      <c r="B828" t="s">
        <v>982</v>
      </c>
      <c r="C828" s="1">
        <v>44597</v>
      </c>
      <c r="D828" s="1">
        <v>44626</v>
      </c>
      <c r="E828" t="s">
        <v>1163</v>
      </c>
      <c r="F828" t="s">
        <v>3</v>
      </c>
      <c r="G828" t="str">
        <f>VLOOKUP(sales[[#This Row],[Country]],countryregion[],2,0)</f>
        <v>Middle East and North Africa</v>
      </c>
      <c r="H828" t="s">
        <v>73</v>
      </c>
      <c r="I828" t="s">
        <v>1150</v>
      </c>
      <c r="J828">
        <v>5222</v>
      </c>
      <c r="K828" s="3">
        <f>VLOOKUP(sales[[#This Row],[Item Type]],typepricecost[],2,0)</f>
        <v>255.28</v>
      </c>
      <c r="L828" s="3">
        <f>VLOOKUP(sales[[#This Row],[Item Type]],typepricecost[],3,0)</f>
        <v>159.41999999999999</v>
      </c>
      <c r="M828" s="3">
        <f>sales[[#This Row],[Units Sold]]*sales[[#This Row],[Unit Price]]</f>
        <v>1333072.1599999999</v>
      </c>
      <c r="N828" s="3">
        <f>sales[[#This Row],[Units Sold]]*sales[[#This Row],[Unit Cost]]</f>
        <v>832491.24</v>
      </c>
      <c r="O828" s="3">
        <f>sales[[#This Row],[Total Sale]]-sales[[#This Row],[Total Cost]]</f>
        <v>500580.91999999993</v>
      </c>
      <c r="P828" s="19">
        <f>YEAR(sales[[#This Row],[Order Date]])</f>
        <v>2022</v>
      </c>
      <c r="Q828" s="19" t="str">
        <f>TEXT(sales[[#This Row],[Order Date]],"mmm")</f>
        <v>feb</v>
      </c>
      <c r="R828" s="19">
        <f>sales[[#This Row],[Ship Date]]-sales[[#This Row],[Order Date]]</f>
        <v>29</v>
      </c>
    </row>
    <row r="829" spans="1:18" x14ac:dyDescent="0.25">
      <c r="A829" s="8">
        <v>648268735</v>
      </c>
      <c r="B829" t="s">
        <v>983</v>
      </c>
      <c r="C829" s="1">
        <v>44490</v>
      </c>
      <c r="D829" s="1">
        <v>44517</v>
      </c>
      <c r="E829" t="s">
        <v>1163</v>
      </c>
      <c r="F829" t="s">
        <v>3</v>
      </c>
      <c r="G829" t="str">
        <f>VLOOKUP(sales[[#This Row],[Country]],countryregion[],2,0)</f>
        <v>Asia</v>
      </c>
      <c r="H829" t="s">
        <v>351</v>
      </c>
      <c r="I829" t="s">
        <v>1146</v>
      </c>
      <c r="J829">
        <v>5979</v>
      </c>
      <c r="K829" s="3">
        <f>VLOOKUP(sales[[#This Row],[Item Type]],typepricecost[],2,0)</f>
        <v>154.06</v>
      </c>
      <c r="L829" s="3">
        <f>VLOOKUP(sales[[#This Row],[Item Type]],typepricecost[],3,0)</f>
        <v>90.93</v>
      </c>
      <c r="M829" s="3">
        <f>sales[[#This Row],[Units Sold]]*sales[[#This Row],[Unit Price]]</f>
        <v>921124.74</v>
      </c>
      <c r="N829" s="3">
        <f>sales[[#This Row],[Units Sold]]*sales[[#This Row],[Unit Cost]]</f>
        <v>543670.47000000009</v>
      </c>
      <c r="O829" s="3">
        <f>sales[[#This Row],[Total Sale]]-sales[[#This Row],[Total Cost]]</f>
        <v>377454.2699999999</v>
      </c>
      <c r="P829" s="19">
        <f>YEAR(sales[[#This Row],[Order Date]])</f>
        <v>2021</v>
      </c>
      <c r="Q829" s="19" t="str">
        <f>TEXT(sales[[#This Row],[Order Date]],"mmm")</f>
        <v>oct</v>
      </c>
      <c r="R829" s="19">
        <f>sales[[#This Row],[Ship Date]]-sales[[#This Row],[Order Date]]</f>
        <v>27</v>
      </c>
    </row>
    <row r="830" spans="1:18" x14ac:dyDescent="0.25">
      <c r="A830" s="8">
        <v>608148467</v>
      </c>
      <c r="B830" t="s">
        <v>919</v>
      </c>
      <c r="C830" s="1">
        <v>44286</v>
      </c>
      <c r="D830" s="1">
        <v>44289</v>
      </c>
      <c r="E830" t="s">
        <v>1166</v>
      </c>
      <c r="F830" t="s">
        <v>3</v>
      </c>
      <c r="G830" t="str">
        <f>VLOOKUP(sales[[#This Row],[Country]],countryregion[],2,0)</f>
        <v>Central America and the Caribbean</v>
      </c>
      <c r="H830" t="s">
        <v>558</v>
      </c>
      <c r="I830" t="s">
        <v>1147</v>
      </c>
      <c r="J830">
        <v>3501</v>
      </c>
      <c r="K830" s="3">
        <f>VLOOKUP(sales[[#This Row],[Item Type]],typepricecost[],2,0)</f>
        <v>9.33</v>
      </c>
      <c r="L830" s="3">
        <f>VLOOKUP(sales[[#This Row],[Item Type]],typepricecost[],3,0)</f>
        <v>6.92</v>
      </c>
      <c r="M830" s="3">
        <f>sales[[#This Row],[Units Sold]]*sales[[#This Row],[Unit Price]]</f>
        <v>32664.33</v>
      </c>
      <c r="N830" s="3">
        <f>sales[[#This Row],[Units Sold]]*sales[[#This Row],[Unit Cost]]</f>
        <v>24226.92</v>
      </c>
      <c r="O830" s="3">
        <f>sales[[#This Row],[Total Sale]]-sales[[#This Row],[Total Cost]]</f>
        <v>8437.4100000000035</v>
      </c>
      <c r="P830" s="19">
        <f>YEAR(sales[[#This Row],[Order Date]])</f>
        <v>2021</v>
      </c>
      <c r="Q830" s="19" t="str">
        <f>TEXT(sales[[#This Row],[Order Date]],"mmm")</f>
        <v>mar</v>
      </c>
      <c r="R830" s="19">
        <f>sales[[#This Row],[Ship Date]]-sales[[#This Row],[Order Date]]</f>
        <v>3</v>
      </c>
    </row>
    <row r="831" spans="1:18" x14ac:dyDescent="0.25">
      <c r="A831" s="8">
        <v>252899110</v>
      </c>
      <c r="B831" t="s">
        <v>984</v>
      </c>
      <c r="C831" s="1">
        <v>44123</v>
      </c>
      <c r="D831" s="1">
        <v>44140</v>
      </c>
      <c r="E831" t="s">
        <v>1163</v>
      </c>
      <c r="F831" t="s">
        <v>6</v>
      </c>
      <c r="G831" t="str">
        <f>VLOOKUP(sales[[#This Row],[Country]],countryregion[],2,0)</f>
        <v>Sub-Saharan Africa</v>
      </c>
      <c r="H831" t="s">
        <v>33</v>
      </c>
      <c r="I831" t="s">
        <v>1149</v>
      </c>
      <c r="J831">
        <v>7321</v>
      </c>
      <c r="K831" s="3">
        <f>VLOOKUP(sales[[#This Row],[Item Type]],typepricecost[],2,0)</f>
        <v>205.7</v>
      </c>
      <c r="L831" s="3">
        <f>VLOOKUP(sales[[#This Row],[Item Type]],typepricecost[],3,0)</f>
        <v>117.11</v>
      </c>
      <c r="M831" s="3">
        <f>sales[[#This Row],[Units Sold]]*sales[[#This Row],[Unit Price]]</f>
        <v>1505929.7</v>
      </c>
      <c r="N831" s="3">
        <f>sales[[#This Row],[Units Sold]]*sales[[#This Row],[Unit Cost]]</f>
        <v>857362.30999999994</v>
      </c>
      <c r="O831" s="3">
        <f>sales[[#This Row],[Total Sale]]-sales[[#This Row],[Total Cost]]</f>
        <v>648567.39</v>
      </c>
      <c r="P831" s="19">
        <f>YEAR(sales[[#This Row],[Order Date]])</f>
        <v>2020</v>
      </c>
      <c r="Q831" s="19" t="str">
        <f>TEXT(sales[[#This Row],[Order Date]],"mmm")</f>
        <v>oct</v>
      </c>
      <c r="R831" s="19">
        <f>sales[[#This Row],[Ship Date]]-sales[[#This Row],[Order Date]]</f>
        <v>17</v>
      </c>
    </row>
    <row r="832" spans="1:18" x14ac:dyDescent="0.25">
      <c r="A832" s="8">
        <v>648194491</v>
      </c>
      <c r="B832" t="s">
        <v>985</v>
      </c>
      <c r="C832" s="1">
        <v>44805</v>
      </c>
      <c r="D832" s="1">
        <v>44821</v>
      </c>
      <c r="E832" t="s">
        <v>1165</v>
      </c>
      <c r="F832" t="s">
        <v>6</v>
      </c>
      <c r="G832" t="str">
        <f>VLOOKUP(sales[[#This Row],[Country]],countryregion[],2,0)</f>
        <v>Europe</v>
      </c>
      <c r="H832" t="s">
        <v>912</v>
      </c>
      <c r="I832" t="s">
        <v>1147</v>
      </c>
      <c r="J832">
        <v>4009</v>
      </c>
      <c r="K832" s="3">
        <f>VLOOKUP(sales[[#This Row],[Item Type]],typepricecost[],2,0)</f>
        <v>9.33</v>
      </c>
      <c r="L832" s="3">
        <f>VLOOKUP(sales[[#This Row],[Item Type]],typepricecost[],3,0)</f>
        <v>6.92</v>
      </c>
      <c r="M832" s="3">
        <f>sales[[#This Row],[Units Sold]]*sales[[#This Row],[Unit Price]]</f>
        <v>37403.97</v>
      </c>
      <c r="N832" s="3">
        <f>sales[[#This Row],[Units Sold]]*sales[[#This Row],[Unit Cost]]</f>
        <v>27742.28</v>
      </c>
      <c r="O832" s="3">
        <f>sales[[#This Row],[Total Sale]]-sales[[#This Row],[Total Cost]]</f>
        <v>9661.6900000000023</v>
      </c>
      <c r="P832" s="19">
        <f>YEAR(sales[[#This Row],[Order Date]])</f>
        <v>2022</v>
      </c>
      <c r="Q832" s="19" t="str">
        <f>TEXT(sales[[#This Row],[Order Date]],"mmm")</f>
        <v>sep</v>
      </c>
      <c r="R832" s="19">
        <f>sales[[#This Row],[Ship Date]]-sales[[#This Row],[Order Date]]</f>
        <v>16</v>
      </c>
    </row>
    <row r="833" spans="1:18" x14ac:dyDescent="0.25">
      <c r="A833" s="8">
        <v>680020940</v>
      </c>
      <c r="B833" t="s">
        <v>986</v>
      </c>
      <c r="C833" s="1">
        <v>44155</v>
      </c>
      <c r="D833" s="1">
        <v>44166</v>
      </c>
      <c r="E833" t="s">
        <v>1165</v>
      </c>
      <c r="F833" t="s">
        <v>3</v>
      </c>
      <c r="G833" t="str">
        <f>VLOOKUP(sales[[#This Row],[Country]],countryregion[],2,0)</f>
        <v>Middle East and North Africa</v>
      </c>
      <c r="H833" t="s">
        <v>235</v>
      </c>
      <c r="I833" t="s">
        <v>2</v>
      </c>
      <c r="J833">
        <v>2163</v>
      </c>
      <c r="K833" s="3">
        <f>VLOOKUP(sales[[#This Row],[Item Type]],typepricecost[],2,0)</f>
        <v>152.58000000000001</v>
      </c>
      <c r="L833" s="3">
        <f>VLOOKUP(sales[[#This Row],[Item Type]],typepricecost[],3,0)</f>
        <v>97.44</v>
      </c>
      <c r="M833" s="3">
        <f>sales[[#This Row],[Units Sold]]*sales[[#This Row],[Unit Price]]</f>
        <v>330030.54000000004</v>
      </c>
      <c r="N833" s="3">
        <f>sales[[#This Row],[Units Sold]]*sales[[#This Row],[Unit Cost]]</f>
        <v>210762.72</v>
      </c>
      <c r="O833" s="3">
        <f>sales[[#This Row],[Total Sale]]-sales[[#This Row],[Total Cost]]</f>
        <v>119267.82000000004</v>
      </c>
      <c r="P833" s="19">
        <f>YEAR(sales[[#This Row],[Order Date]])</f>
        <v>2020</v>
      </c>
      <c r="Q833" s="19" t="str">
        <f>TEXT(sales[[#This Row],[Order Date]],"mmm")</f>
        <v>nov</v>
      </c>
      <c r="R833" s="19">
        <f>sales[[#This Row],[Ship Date]]-sales[[#This Row],[Order Date]]</f>
        <v>11</v>
      </c>
    </row>
    <row r="834" spans="1:18" x14ac:dyDescent="0.25">
      <c r="A834" s="8">
        <v>204677283</v>
      </c>
      <c r="B834" t="s">
        <v>987</v>
      </c>
      <c r="C834" s="1">
        <v>44837</v>
      </c>
      <c r="D834" s="1">
        <v>44837</v>
      </c>
      <c r="E834" t="s">
        <v>1166</v>
      </c>
      <c r="F834" t="s">
        <v>3</v>
      </c>
      <c r="G834" t="str">
        <f>VLOOKUP(sales[[#This Row],[Country]],countryregion[],2,0)</f>
        <v>Sub-Saharan Africa</v>
      </c>
      <c r="H834" t="s">
        <v>755</v>
      </c>
      <c r="I834" t="s">
        <v>1150</v>
      </c>
      <c r="J834">
        <v>7411</v>
      </c>
      <c r="K834" s="3">
        <f>VLOOKUP(sales[[#This Row],[Item Type]],typepricecost[],2,0)</f>
        <v>255.28</v>
      </c>
      <c r="L834" s="3">
        <f>VLOOKUP(sales[[#This Row],[Item Type]],typepricecost[],3,0)</f>
        <v>159.41999999999999</v>
      </c>
      <c r="M834" s="3">
        <f>sales[[#This Row],[Units Sold]]*sales[[#This Row],[Unit Price]]</f>
        <v>1891880.08</v>
      </c>
      <c r="N834" s="3">
        <f>sales[[#This Row],[Units Sold]]*sales[[#This Row],[Unit Cost]]</f>
        <v>1181461.6199999999</v>
      </c>
      <c r="O834" s="3">
        <f>sales[[#This Row],[Total Sale]]-sales[[#This Row],[Total Cost]]</f>
        <v>710418.4600000002</v>
      </c>
      <c r="P834" s="19">
        <f>YEAR(sales[[#This Row],[Order Date]])</f>
        <v>2022</v>
      </c>
      <c r="Q834" s="19" t="str">
        <f>TEXT(sales[[#This Row],[Order Date]],"mmm")</f>
        <v>oct</v>
      </c>
      <c r="R834" s="19">
        <f>sales[[#This Row],[Ship Date]]-sales[[#This Row],[Order Date]]</f>
        <v>0</v>
      </c>
    </row>
    <row r="835" spans="1:18" x14ac:dyDescent="0.25">
      <c r="A835" s="8">
        <v>498774850</v>
      </c>
      <c r="B835" t="s">
        <v>988</v>
      </c>
      <c r="C835" s="1">
        <v>44444</v>
      </c>
      <c r="D835" s="1">
        <v>44491</v>
      </c>
      <c r="E835" t="s">
        <v>1164</v>
      </c>
      <c r="F835" t="s">
        <v>6</v>
      </c>
      <c r="G835" t="str">
        <f>VLOOKUP(sales[[#This Row],[Country]],countryregion[],2,0)</f>
        <v>Asia</v>
      </c>
      <c r="H835" t="s">
        <v>384</v>
      </c>
      <c r="I835" t="s">
        <v>1152</v>
      </c>
      <c r="J835">
        <v>7417</v>
      </c>
      <c r="K835" s="3">
        <f>VLOOKUP(sales[[#This Row],[Item Type]],typepricecost[],2,0)</f>
        <v>109.28</v>
      </c>
      <c r="L835" s="3">
        <f>VLOOKUP(sales[[#This Row],[Item Type]],typepricecost[],3,0)</f>
        <v>35.840000000000003</v>
      </c>
      <c r="M835" s="3">
        <f>sales[[#This Row],[Units Sold]]*sales[[#This Row],[Unit Price]]</f>
        <v>810529.76</v>
      </c>
      <c r="N835" s="3">
        <f>sales[[#This Row],[Units Sold]]*sales[[#This Row],[Unit Cost]]</f>
        <v>265825.28000000003</v>
      </c>
      <c r="O835" s="3">
        <f>sales[[#This Row],[Total Sale]]-sales[[#This Row],[Total Cost]]</f>
        <v>544704.48</v>
      </c>
      <c r="P835" s="19">
        <f>YEAR(sales[[#This Row],[Order Date]])</f>
        <v>2021</v>
      </c>
      <c r="Q835" s="19" t="str">
        <f>TEXT(sales[[#This Row],[Order Date]],"mmm")</f>
        <v>sep</v>
      </c>
      <c r="R835" s="19">
        <f>sales[[#This Row],[Ship Date]]-sales[[#This Row],[Order Date]]</f>
        <v>47</v>
      </c>
    </row>
    <row r="836" spans="1:18" x14ac:dyDescent="0.25">
      <c r="A836" s="8">
        <v>209237468</v>
      </c>
      <c r="B836" t="s">
        <v>989</v>
      </c>
      <c r="C836" s="1">
        <v>44369</v>
      </c>
      <c r="D836" s="1">
        <v>44369</v>
      </c>
      <c r="E836" t="s">
        <v>1165</v>
      </c>
      <c r="F836" t="s">
        <v>6</v>
      </c>
      <c r="G836" t="str">
        <f>VLOOKUP(sales[[#This Row],[Country]],countryregion[],2,0)</f>
        <v>Middle East and North Africa</v>
      </c>
      <c r="H836" t="s">
        <v>10</v>
      </c>
      <c r="I836" t="s">
        <v>1147</v>
      </c>
      <c r="J836">
        <v>6871</v>
      </c>
      <c r="K836" s="3">
        <f>VLOOKUP(sales[[#This Row],[Item Type]],typepricecost[],2,0)</f>
        <v>9.33</v>
      </c>
      <c r="L836" s="3">
        <f>VLOOKUP(sales[[#This Row],[Item Type]],typepricecost[],3,0)</f>
        <v>6.92</v>
      </c>
      <c r="M836" s="3">
        <f>sales[[#This Row],[Units Sold]]*sales[[#This Row],[Unit Price]]</f>
        <v>64106.43</v>
      </c>
      <c r="N836" s="3">
        <f>sales[[#This Row],[Units Sold]]*sales[[#This Row],[Unit Cost]]</f>
        <v>47547.32</v>
      </c>
      <c r="O836" s="3">
        <f>sales[[#This Row],[Total Sale]]-sales[[#This Row],[Total Cost]]</f>
        <v>16559.11</v>
      </c>
      <c r="P836" s="19">
        <f>YEAR(sales[[#This Row],[Order Date]])</f>
        <v>2021</v>
      </c>
      <c r="Q836" s="19" t="str">
        <f>TEXT(sales[[#This Row],[Order Date]],"mmm")</f>
        <v>jun</v>
      </c>
      <c r="R836" s="19">
        <f>sales[[#This Row],[Ship Date]]-sales[[#This Row],[Order Date]]</f>
        <v>0</v>
      </c>
    </row>
    <row r="837" spans="1:18" x14ac:dyDescent="0.25">
      <c r="A837" s="8">
        <v>303301465</v>
      </c>
      <c r="B837" t="s">
        <v>990</v>
      </c>
      <c r="C837" s="1">
        <v>44065</v>
      </c>
      <c r="D837" s="1">
        <v>44090</v>
      </c>
      <c r="E837" t="s">
        <v>1166</v>
      </c>
      <c r="F837" t="s">
        <v>3</v>
      </c>
      <c r="G837" t="str">
        <f>VLOOKUP(sales[[#This Row],[Country]],countryregion[],2,0)</f>
        <v>Europe</v>
      </c>
      <c r="H837" t="s">
        <v>419</v>
      </c>
      <c r="I837" t="s">
        <v>1148</v>
      </c>
      <c r="J837">
        <v>2498</v>
      </c>
      <c r="K837" s="3">
        <f>VLOOKUP(sales[[#This Row],[Item Type]],typepricecost[],2,0)</f>
        <v>437.2</v>
      </c>
      <c r="L837" s="3">
        <f>VLOOKUP(sales[[#This Row],[Item Type]],typepricecost[],3,0)</f>
        <v>263.33</v>
      </c>
      <c r="M837" s="3">
        <f>sales[[#This Row],[Units Sold]]*sales[[#This Row],[Unit Price]]</f>
        <v>1092125.5999999999</v>
      </c>
      <c r="N837" s="3">
        <f>sales[[#This Row],[Units Sold]]*sales[[#This Row],[Unit Cost]]</f>
        <v>657798.34</v>
      </c>
      <c r="O837" s="3">
        <f>sales[[#This Row],[Total Sale]]-sales[[#This Row],[Total Cost]]</f>
        <v>434327.25999999989</v>
      </c>
      <c r="P837" s="19">
        <f>YEAR(sales[[#This Row],[Order Date]])</f>
        <v>2020</v>
      </c>
      <c r="Q837" s="19" t="str">
        <f>TEXT(sales[[#This Row],[Order Date]],"mmm")</f>
        <v>ago</v>
      </c>
      <c r="R837" s="19">
        <f>sales[[#This Row],[Ship Date]]-sales[[#This Row],[Order Date]]</f>
        <v>25</v>
      </c>
    </row>
    <row r="838" spans="1:18" x14ac:dyDescent="0.25">
      <c r="A838" s="8">
        <v>918515670</v>
      </c>
      <c r="B838" t="s">
        <v>991</v>
      </c>
      <c r="C838" s="1">
        <v>44695</v>
      </c>
      <c r="D838" s="1">
        <v>44719</v>
      </c>
      <c r="E838" t="s">
        <v>1165</v>
      </c>
      <c r="F838" t="s">
        <v>3</v>
      </c>
      <c r="G838" t="str">
        <f>VLOOKUP(sales[[#This Row],[Country]],countryregion[],2,0)</f>
        <v>Australia and Oceania</v>
      </c>
      <c r="H838" t="s">
        <v>598</v>
      </c>
      <c r="I838" t="s">
        <v>1155</v>
      </c>
      <c r="J838">
        <v>8053</v>
      </c>
      <c r="K838" s="3">
        <f>VLOOKUP(sales[[#This Row],[Item Type]],typepricecost[],2,0)</f>
        <v>421.89</v>
      </c>
      <c r="L838" s="3">
        <f>VLOOKUP(sales[[#This Row],[Item Type]],typepricecost[],3,0)</f>
        <v>364.69</v>
      </c>
      <c r="M838" s="3">
        <f>sales[[#This Row],[Units Sold]]*sales[[#This Row],[Unit Price]]</f>
        <v>3397480.17</v>
      </c>
      <c r="N838" s="3">
        <f>sales[[#This Row],[Units Sold]]*sales[[#This Row],[Unit Cost]]</f>
        <v>2936848.57</v>
      </c>
      <c r="O838" s="3">
        <f>sales[[#This Row],[Total Sale]]-sales[[#This Row],[Total Cost]]</f>
        <v>460631.60000000009</v>
      </c>
      <c r="P838" s="19">
        <f>YEAR(sales[[#This Row],[Order Date]])</f>
        <v>2022</v>
      </c>
      <c r="Q838" s="19" t="str">
        <f>TEXT(sales[[#This Row],[Order Date]],"mmm")</f>
        <v>may</v>
      </c>
      <c r="R838" s="19">
        <f>sales[[#This Row],[Ship Date]]-sales[[#This Row],[Order Date]]</f>
        <v>24</v>
      </c>
    </row>
    <row r="839" spans="1:18" x14ac:dyDescent="0.25">
      <c r="A839" s="8">
        <v>912741410</v>
      </c>
      <c r="B839" t="s">
        <v>992</v>
      </c>
      <c r="C839" s="1">
        <v>44440</v>
      </c>
      <c r="D839" s="1">
        <v>44450</v>
      </c>
      <c r="E839" t="s">
        <v>1163</v>
      </c>
      <c r="F839" t="s">
        <v>6</v>
      </c>
      <c r="G839" t="str">
        <f>VLOOKUP(sales[[#This Row],[Country]],countryregion[],2,0)</f>
        <v>Europe</v>
      </c>
      <c r="H839" t="s">
        <v>532</v>
      </c>
      <c r="I839" t="s">
        <v>2</v>
      </c>
      <c r="J839">
        <v>9321</v>
      </c>
      <c r="K839" s="3">
        <f>VLOOKUP(sales[[#This Row],[Item Type]],typepricecost[],2,0)</f>
        <v>152.58000000000001</v>
      </c>
      <c r="L839" s="3">
        <f>VLOOKUP(sales[[#This Row],[Item Type]],typepricecost[],3,0)</f>
        <v>97.44</v>
      </c>
      <c r="M839" s="3">
        <f>sales[[#This Row],[Units Sold]]*sales[[#This Row],[Unit Price]]</f>
        <v>1422198.1800000002</v>
      </c>
      <c r="N839" s="3">
        <f>sales[[#This Row],[Units Sold]]*sales[[#This Row],[Unit Cost]]</f>
        <v>908238.24</v>
      </c>
      <c r="O839" s="3">
        <f>sales[[#This Row],[Total Sale]]-sales[[#This Row],[Total Cost]]</f>
        <v>513959.94000000018</v>
      </c>
      <c r="P839" s="19">
        <f>YEAR(sales[[#This Row],[Order Date]])</f>
        <v>2021</v>
      </c>
      <c r="Q839" s="19" t="str">
        <f>TEXT(sales[[#This Row],[Order Date]],"mmm")</f>
        <v>sep</v>
      </c>
      <c r="R839" s="19">
        <f>sales[[#This Row],[Ship Date]]-sales[[#This Row],[Order Date]]</f>
        <v>10</v>
      </c>
    </row>
    <row r="840" spans="1:18" x14ac:dyDescent="0.25">
      <c r="A840" s="8">
        <v>114152514</v>
      </c>
      <c r="B840" t="s">
        <v>993</v>
      </c>
      <c r="C840" s="1">
        <v>44236</v>
      </c>
      <c r="D840" s="1">
        <v>44276</v>
      </c>
      <c r="E840" t="s">
        <v>1163</v>
      </c>
      <c r="F840" t="s">
        <v>3</v>
      </c>
      <c r="G840" t="str">
        <f>VLOOKUP(sales[[#This Row],[Country]],countryregion[],2,0)</f>
        <v>Europe</v>
      </c>
      <c r="H840" t="s">
        <v>912</v>
      </c>
      <c r="I840" t="s">
        <v>1149</v>
      </c>
      <c r="J840">
        <v>9121</v>
      </c>
      <c r="K840" s="3">
        <f>VLOOKUP(sales[[#This Row],[Item Type]],typepricecost[],2,0)</f>
        <v>205.7</v>
      </c>
      <c r="L840" s="3">
        <f>VLOOKUP(sales[[#This Row],[Item Type]],typepricecost[],3,0)</f>
        <v>117.11</v>
      </c>
      <c r="M840" s="3">
        <f>sales[[#This Row],[Units Sold]]*sales[[#This Row],[Unit Price]]</f>
        <v>1876189.7</v>
      </c>
      <c r="N840" s="3">
        <f>sales[[#This Row],[Units Sold]]*sales[[#This Row],[Unit Cost]]</f>
        <v>1068160.31</v>
      </c>
      <c r="O840" s="3">
        <f>sales[[#This Row],[Total Sale]]-sales[[#This Row],[Total Cost]]</f>
        <v>808029.3899999999</v>
      </c>
      <c r="P840" s="19">
        <f>YEAR(sales[[#This Row],[Order Date]])</f>
        <v>2021</v>
      </c>
      <c r="Q840" s="19" t="str">
        <f>TEXT(sales[[#This Row],[Order Date]],"mmm")</f>
        <v>feb</v>
      </c>
      <c r="R840" s="19">
        <f>sales[[#This Row],[Ship Date]]-sales[[#This Row],[Order Date]]</f>
        <v>40</v>
      </c>
    </row>
    <row r="841" spans="1:18" x14ac:dyDescent="0.25">
      <c r="A841" s="8">
        <v>671235311</v>
      </c>
      <c r="B841" t="s">
        <v>994</v>
      </c>
      <c r="C841" s="1">
        <v>44122</v>
      </c>
      <c r="D841" s="1">
        <v>44150</v>
      </c>
      <c r="E841" t="s">
        <v>1163</v>
      </c>
      <c r="F841" t="s">
        <v>6</v>
      </c>
      <c r="G841" t="str">
        <f>VLOOKUP(sales[[#This Row],[Country]],countryregion[],2,0)</f>
        <v>Sub-Saharan Africa</v>
      </c>
      <c r="H841" t="s">
        <v>379</v>
      </c>
      <c r="I841" t="s">
        <v>1154</v>
      </c>
      <c r="J841">
        <v>2300</v>
      </c>
      <c r="K841" s="3">
        <f>VLOOKUP(sales[[#This Row],[Item Type]],typepricecost[],2,0)</f>
        <v>81.73</v>
      </c>
      <c r="L841" s="3">
        <f>VLOOKUP(sales[[#This Row],[Item Type]],typepricecost[],3,0)</f>
        <v>56.67</v>
      </c>
      <c r="M841" s="3">
        <f>sales[[#This Row],[Units Sold]]*sales[[#This Row],[Unit Price]]</f>
        <v>187979</v>
      </c>
      <c r="N841" s="3">
        <f>sales[[#This Row],[Units Sold]]*sales[[#This Row],[Unit Cost]]</f>
        <v>130341</v>
      </c>
      <c r="O841" s="3">
        <f>sales[[#This Row],[Total Sale]]-sales[[#This Row],[Total Cost]]</f>
        <v>57638</v>
      </c>
      <c r="P841" s="19">
        <f>YEAR(sales[[#This Row],[Order Date]])</f>
        <v>2020</v>
      </c>
      <c r="Q841" s="19" t="str">
        <f>TEXT(sales[[#This Row],[Order Date]],"mmm")</f>
        <v>oct</v>
      </c>
      <c r="R841" s="19">
        <f>sales[[#This Row],[Ship Date]]-sales[[#This Row],[Order Date]]</f>
        <v>28</v>
      </c>
    </row>
    <row r="842" spans="1:18" x14ac:dyDescent="0.25">
      <c r="A842" s="8">
        <v>302788627</v>
      </c>
      <c r="B842" t="s">
        <v>995</v>
      </c>
      <c r="C842" s="1">
        <v>44806</v>
      </c>
      <c r="D842" s="1">
        <v>44837</v>
      </c>
      <c r="E842" t="s">
        <v>1164</v>
      </c>
      <c r="F842" t="s">
        <v>6</v>
      </c>
      <c r="G842" t="str">
        <f>VLOOKUP(sales[[#This Row],[Country]],countryregion[],2,0)</f>
        <v>Central America and the Caribbean</v>
      </c>
      <c r="H842" t="s">
        <v>558</v>
      </c>
      <c r="I842" t="s">
        <v>1150</v>
      </c>
      <c r="J842">
        <v>738</v>
      </c>
      <c r="K842" s="3">
        <f>VLOOKUP(sales[[#This Row],[Item Type]],typepricecost[],2,0)</f>
        <v>255.28</v>
      </c>
      <c r="L842" s="3">
        <f>VLOOKUP(sales[[#This Row],[Item Type]],typepricecost[],3,0)</f>
        <v>159.41999999999999</v>
      </c>
      <c r="M842" s="3">
        <f>sales[[#This Row],[Units Sold]]*sales[[#This Row],[Unit Price]]</f>
        <v>188396.64</v>
      </c>
      <c r="N842" s="3">
        <f>sales[[#This Row],[Units Sold]]*sales[[#This Row],[Unit Cost]]</f>
        <v>117651.95999999999</v>
      </c>
      <c r="O842" s="3">
        <f>sales[[#This Row],[Total Sale]]-sales[[#This Row],[Total Cost]]</f>
        <v>70744.680000000022</v>
      </c>
      <c r="P842" s="19">
        <f>YEAR(sales[[#This Row],[Order Date]])</f>
        <v>2022</v>
      </c>
      <c r="Q842" s="19" t="str">
        <f>TEXT(sales[[#This Row],[Order Date]],"mmm")</f>
        <v>sep</v>
      </c>
      <c r="R842" s="19">
        <f>sales[[#This Row],[Ship Date]]-sales[[#This Row],[Order Date]]</f>
        <v>31</v>
      </c>
    </row>
    <row r="843" spans="1:18" x14ac:dyDescent="0.25">
      <c r="A843" s="8">
        <v>847923791</v>
      </c>
      <c r="B843" t="s">
        <v>996</v>
      </c>
      <c r="C843" s="1">
        <v>44011</v>
      </c>
      <c r="D843" s="1">
        <v>44028</v>
      </c>
      <c r="E843" t="s">
        <v>1164</v>
      </c>
      <c r="F843" t="s">
        <v>6</v>
      </c>
      <c r="G843" t="str">
        <f>VLOOKUP(sales[[#This Row],[Country]],countryregion[],2,0)</f>
        <v>Europe</v>
      </c>
      <c r="H843" t="s">
        <v>595</v>
      </c>
      <c r="I843" t="s">
        <v>1154</v>
      </c>
      <c r="J843">
        <v>8347</v>
      </c>
      <c r="K843" s="3">
        <f>VLOOKUP(sales[[#This Row],[Item Type]],typepricecost[],2,0)</f>
        <v>81.73</v>
      </c>
      <c r="L843" s="3">
        <f>VLOOKUP(sales[[#This Row],[Item Type]],typepricecost[],3,0)</f>
        <v>56.67</v>
      </c>
      <c r="M843" s="3">
        <f>sales[[#This Row],[Units Sold]]*sales[[#This Row],[Unit Price]]</f>
        <v>682200.31</v>
      </c>
      <c r="N843" s="3">
        <f>sales[[#This Row],[Units Sold]]*sales[[#This Row],[Unit Cost]]</f>
        <v>473024.49</v>
      </c>
      <c r="O843" s="3">
        <f>sales[[#This Row],[Total Sale]]-sales[[#This Row],[Total Cost]]</f>
        <v>209175.82000000007</v>
      </c>
      <c r="P843" s="19">
        <f>YEAR(sales[[#This Row],[Order Date]])</f>
        <v>2020</v>
      </c>
      <c r="Q843" s="19" t="str">
        <f>TEXT(sales[[#This Row],[Order Date]],"mmm")</f>
        <v>jun</v>
      </c>
      <c r="R843" s="19">
        <f>sales[[#This Row],[Ship Date]]-sales[[#This Row],[Order Date]]</f>
        <v>17</v>
      </c>
    </row>
    <row r="844" spans="1:18" x14ac:dyDescent="0.25">
      <c r="A844" s="8">
        <v>616064631</v>
      </c>
      <c r="B844" t="s">
        <v>997</v>
      </c>
      <c r="C844" s="1">
        <v>44306</v>
      </c>
      <c r="D844" s="1">
        <v>44348</v>
      </c>
      <c r="E844" t="s">
        <v>1165</v>
      </c>
      <c r="F844" t="s">
        <v>6</v>
      </c>
      <c r="G844" t="str">
        <f>VLOOKUP(sales[[#This Row],[Country]],countryregion[],2,0)</f>
        <v>Australia and Oceania</v>
      </c>
      <c r="H844" t="s">
        <v>224</v>
      </c>
      <c r="I844" t="s">
        <v>1150</v>
      </c>
      <c r="J844">
        <v>6070</v>
      </c>
      <c r="K844" s="3">
        <f>VLOOKUP(sales[[#This Row],[Item Type]],typepricecost[],2,0)</f>
        <v>255.28</v>
      </c>
      <c r="L844" s="3">
        <f>VLOOKUP(sales[[#This Row],[Item Type]],typepricecost[],3,0)</f>
        <v>159.41999999999999</v>
      </c>
      <c r="M844" s="3">
        <f>sales[[#This Row],[Units Sold]]*sales[[#This Row],[Unit Price]]</f>
        <v>1549549.6</v>
      </c>
      <c r="N844" s="3">
        <f>sales[[#This Row],[Units Sold]]*sales[[#This Row],[Unit Cost]]</f>
        <v>967679.39999999991</v>
      </c>
      <c r="O844" s="3">
        <f>sales[[#This Row],[Total Sale]]-sales[[#This Row],[Total Cost]]</f>
        <v>581870.20000000019</v>
      </c>
      <c r="P844" s="19">
        <f>YEAR(sales[[#This Row],[Order Date]])</f>
        <v>2021</v>
      </c>
      <c r="Q844" s="19" t="str">
        <f>TEXT(sales[[#This Row],[Order Date]],"mmm")</f>
        <v>abr</v>
      </c>
      <c r="R844" s="19">
        <f>sales[[#This Row],[Ship Date]]-sales[[#This Row],[Order Date]]</f>
        <v>42</v>
      </c>
    </row>
    <row r="845" spans="1:18" x14ac:dyDescent="0.25">
      <c r="A845" s="8">
        <v>236947476</v>
      </c>
      <c r="B845" t="s">
        <v>998</v>
      </c>
      <c r="C845" s="1">
        <v>44228</v>
      </c>
      <c r="D845" s="1">
        <v>44255</v>
      </c>
      <c r="E845" t="s">
        <v>1164</v>
      </c>
      <c r="F845" t="s">
        <v>3</v>
      </c>
      <c r="G845" t="str">
        <f>VLOOKUP(sales[[#This Row],[Country]],countryregion[],2,0)</f>
        <v>Europe</v>
      </c>
      <c r="H845" t="s">
        <v>110</v>
      </c>
      <c r="I845" t="s">
        <v>1147</v>
      </c>
      <c r="J845">
        <v>6879</v>
      </c>
      <c r="K845" s="3">
        <f>VLOOKUP(sales[[#This Row],[Item Type]],typepricecost[],2,0)</f>
        <v>9.33</v>
      </c>
      <c r="L845" s="3">
        <f>VLOOKUP(sales[[#This Row],[Item Type]],typepricecost[],3,0)</f>
        <v>6.92</v>
      </c>
      <c r="M845" s="3">
        <f>sales[[#This Row],[Units Sold]]*sales[[#This Row],[Unit Price]]</f>
        <v>64181.07</v>
      </c>
      <c r="N845" s="3">
        <f>sales[[#This Row],[Units Sold]]*sales[[#This Row],[Unit Cost]]</f>
        <v>47602.68</v>
      </c>
      <c r="O845" s="3">
        <f>sales[[#This Row],[Total Sale]]-sales[[#This Row],[Total Cost]]</f>
        <v>16578.39</v>
      </c>
      <c r="P845" s="19">
        <f>YEAR(sales[[#This Row],[Order Date]])</f>
        <v>2021</v>
      </c>
      <c r="Q845" s="19" t="str">
        <f>TEXT(sales[[#This Row],[Order Date]],"mmm")</f>
        <v>feb</v>
      </c>
      <c r="R845" s="19">
        <f>sales[[#This Row],[Ship Date]]-sales[[#This Row],[Order Date]]</f>
        <v>27</v>
      </c>
    </row>
    <row r="846" spans="1:18" x14ac:dyDescent="0.25">
      <c r="A846" s="8">
        <v>410621154</v>
      </c>
      <c r="B846" t="s">
        <v>999</v>
      </c>
      <c r="C846" s="1">
        <v>44028</v>
      </c>
      <c r="D846" s="1">
        <v>44058</v>
      </c>
      <c r="E846" t="s">
        <v>1165</v>
      </c>
      <c r="F846" t="s">
        <v>6</v>
      </c>
      <c r="G846" t="str">
        <f>VLOOKUP(sales[[#This Row],[Country]],countryregion[],2,0)</f>
        <v>Australia and Oceania</v>
      </c>
      <c r="H846" t="s">
        <v>390</v>
      </c>
      <c r="I846" t="s">
        <v>1153</v>
      </c>
      <c r="J846">
        <v>779</v>
      </c>
      <c r="K846" s="3">
        <f>VLOOKUP(sales[[#This Row],[Item Type]],typepricecost[],2,0)</f>
        <v>668.27</v>
      </c>
      <c r="L846" s="3">
        <f>VLOOKUP(sales[[#This Row],[Item Type]],typepricecost[],3,0)</f>
        <v>502.54</v>
      </c>
      <c r="M846" s="3">
        <f>sales[[#This Row],[Units Sold]]*sales[[#This Row],[Unit Price]]</f>
        <v>520582.32999999996</v>
      </c>
      <c r="N846" s="3">
        <f>sales[[#This Row],[Units Sold]]*sales[[#This Row],[Unit Cost]]</f>
        <v>391478.66000000003</v>
      </c>
      <c r="O846" s="3">
        <f>sales[[#This Row],[Total Sale]]-sales[[#This Row],[Total Cost]]</f>
        <v>129103.66999999993</v>
      </c>
      <c r="P846" s="19">
        <f>YEAR(sales[[#This Row],[Order Date]])</f>
        <v>2020</v>
      </c>
      <c r="Q846" s="19" t="str">
        <f>TEXT(sales[[#This Row],[Order Date]],"mmm")</f>
        <v>jul</v>
      </c>
      <c r="R846" s="19">
        <f>sales[[#This Row],[Ship Date]]-sales[[#This Row],[Order Date]]</f>
        <v>30</v>
      </c>
    </row>
    <row r="847" spans="1:18" x14ac:dyDescent="0.25">
      <c r="A847" s="8">
        <v>557446992</v>
      </c>
      <c r="B847" t="s">
        <v>1000</v>
      </c>
      <c r="C847" s="1">
        <v>44105</v>
      </c>
      <c r="D847" s="1">
        <v>44128</v>
      </c>
      <c r="E847" t="s">
        <v>1163</v>
      </c>
      <c r="F847" t="s">
        <v>6</v>
      </c>
      <c r="G847" t="str">
        <f>VLOOKUP(sales[[#This Row],[Country]],countryregion[],2,0)</f>
        <v>Central America and the Caribbean</v>
      </c>
      <c r="H847" t="s">
        <v>701</v>
      </c>
      <c r="I847" t="s">
        <v>1147</v>
      </c>
      <c r="J847">
        <v>9807</v>
      </c>
      <c r="K847" s="3">
        <f>VLOOKUP(sales[[#This Row],[Item Type]],typepricecost[],2,0)</f>
        <v>9.33</v>
      </c>
      <c r="L847" s="3">
        <f>VLOOKUP(sales[[#This Row],[Item Type]],typepricecost[],3,0)</f>
        <v>6.92</v>
      </c>
      <c r="M847" s="3">
        <f>sales[[#This Row],[Units Sold]]*sales[[#This Row],[Unit Price]]</f>
        <v>91499.31</v>
      </c>
      <c r="N847" s="3">
        <f>sales[[#This Row],[Units Sold]]*sales[[#This Row],[Unit Cost]]</f>
        <v>67864.44</v>
      </c>
      <c r="O847" s="3">
        <f>sales[[#This Row],[Total Sale]]-sales[[#This Row],[Total Cost]]</f>
        <v>23634.869999999995</v>
      </c>
      <c r="P847" s="19">
        <f>YEAR(sales[[#This Row],[Order Date]])</f>
        <v>2020</v>
      </c>
      <c r="Q847" s="19" t="str">
        <f>TEXT(sales[[#This Row],[Order Date]],"mmm")</f>
        <v>oct</v>
      </c>
      <c r="R847" s="19">
        <f>sales[[#This Row],[Ship Date]]-sales[[#This Row],[Order Date]]</f>
        <v>23</v>
      </c>
    </row>
    <row r="848" spans="1:18" x14ac:dyDescent="0.25">
      <c r="A848" s="8">
        <v>168098819</v>
      </c>
      <c r="B848" t="s">
        <v>1001</v>
      </c>
      <c r="C848" s="1">
        <v>44482</v>
      </c>
      <c r="D848" s="1">
        <v>44497</v>
      </c>
      <c r="E848" t="s">
        <v>1165</v>
      </c>
      <c r="F848" t="s">
        <v>3</v>
      </c>
      <c r="G848" t="str">
        <f>VLOOKUP(sales[[#This Row],[Country]],countryregion[],2,0)</f>
        <v>Australia and Oceania</v>
      </c>
      <c r="H848" t="s">
        <v>167</v>
      </c>
      <c r="I848" t="s">
        <v>1148</v>
      </c>
      <c r="J848">
        <v>3031</v>
      </c>
      <c r="K848" s="3">
        <f>VLOOKUP(sales[[#This Row],[Item Type]],typepricecost[],2,0)</f>
        <v>437.2</v>
      </c>
      <c r="L848" s="3">
        <f>VLOOKUP(sales[[#This Row],[Item Type]],typepricecost[],3,0)</f>
        <v>263.33</v>
      </c>
      <c r="M848" s="3">
        <f>sales[[#This Row],[Units Sold]]*sales[[#This Row],[Unit Price]]</f>
        <v>1325153.2</v>
      </c>
      <c r="N848" s="3">
        <f>sales[[#This Row],[Units Sold]]*sales[[#This Row],[Unit Cost]]</f>
        <v>798153.23</v>
      </c>
      <c r="O848" s="3">
        <f>sales[[#This Row],[Total Sale]]-sales[[#This Row],[Total Cost]]</f>
        <v>526999.97</v>
      </c>
      <c r="P848" s="19">
        <f>YEAR(sales[[#This Row],[Order Date]])</f>
        <v>2021</v>
      </c>
      <c r="Q848" s="19" t="str">
        <f>TEXT(sales[[#This Row],[Order Date]],"mmm")</f>
        <v>oct</v>
      </c>
      <c r="R848" s="19">
        <f>sales[[#This Row],[Ship Date]]-sales[[#This Row],[Order Date]]</f>
        <v>15</v>
      </c>
    </row>
    <row r="849" spans="1:18" x14ac:dyDescent="0.25">
      <c r="A849" s="8">
        <v>153562963</v>
      </c>
      <c r="B849" t="s">
        <v>1002</v>
      </c>
      <c r="C849" s="1">
        <v>44285</v>
      </c>
      <c r="D849" s="1">
        <v>44315</v>
      </c>
      <c r="E849" t="s">
        <v>1165</v>
      </c>
      <c r="F849" t="s">
        <v>3</v>
      </c>
      <c r="G849" t="str">
        <f>VLOOKUP(sales[[#This Row],[Country]],countryregion[],2,0)</f>
        <v>Australia and Oceania</v>
      </c>
      <c r="H849" t="s">
        <v>348</v>
      </c>
      <c r="I849" t="s">
        <v>1146</v>
      </c>
      <c r="J849">
        <v>1548</v>
      </c>
      <c r="K849" s="3">
        <f>VLOOKUP(sales[[#This Row],[Item Type]],typepricecost[],2,0)</f>
        <v>154.06</v>
      </c>
      <c r="L849" s="3">
        <f>VLOOKUP(sales[[#This Row],[Item Type]],typepricecost[],3,0)</f>
        <v>90.93</v>
      </c>
      <c r="M849" s="3">
        <f>sales[[#This Row],[Units Sold]]*sales[[#This Row],[Unit Price]]</f>
        <v>238484.88</v>
      </c>
      <c r="N849" s="3">
        <f>sales[[#This Row],[Units Sold]]*sales[[#This Row],[Unit Cost]]</f>
        <v>140759.64000000001</v>
      </c>
      <c r="O849" s="3">
        <f>sales[[#This Row],[Total Sale]]-sales[[#This Row],[Total Cost]]</f>
        <v>97725.239999999991</v>
      </c>
      <c r="P849" s="19">
        <f>YEAR(sales[[#This Row],[Order Date]])</f>
        <v>2021</v>
      </c>
      <c r="Q849" s="19" t="str">
        <f>TEXT(sales[[#This Row],[Order Date]],"mmm")</f>
        <v>mar</v>
      </c>
      <c r="R849" s="19">
        <f>sales[[#This Row],[Ship Date]]-sales[[#This Row],[Order Date]]</f>
        <v>30</v>
      </c>
    </row>
    <row r="850" spans="1:18" x14ac:dyDescent="0.25">
      <c r="A850" s="8">
        <v>595138251</v>
      </c>
      <c r="B850" t="s">
        <v>1003</v>
      </c>
      <c r="C850" s="1">
        <v>44352</v>
      </c>
      <c r="D850" s="1">
        <v>44381</v>
      </c>
      <c r="E850" t="s">
        <v>1163</v>
      </c>
      <c r="F850" t="s">
        <v>3</v>
      </c>
      <c r="G850" t="str">
        <f>VLOOKUP(sales[[#This Row],[Country]],countryregion[],2,0)</f>
        <v>Central America and the Caribbean</v>
      </c>
      <c r="H850" t="s">
        <v>582</v>
      </c>
      <c r="I850" t="s">
        <v>1152</v>
      </c>
      <c r="J850">
        <v>3489</v>
      </c>
      <c r="K850" s="3">
        <f>VLOOKUP(sales[[#This Row],[Item Type]],typepricecost[],2,0)</f>
        <v>109.28</v>
      </c>
      <c r="L850" s="3">
        <f>VLOOKUP(sales[[#This Row],[Item Type]],typepricecost[],3,0)</f>
        <v>35.840000000000003</v>
      </c>
      <c r="M850" s="3">
        <f>sales[[#This Row],[Units Sold]]*sales[[#This Row],[Unit Price]]</f>
        <v>381277.92</v>
      </c>
      <c r="N850" s="3">
        <f>sales[[#This Row],[Units Sold]]*sales[[#This Row],[Unit Cost]]</f>
        <v>125045.76000000001</v>
      </c>
      <c r="O850" s="3">
        <f>sales[[#This Row],[Total Sale]]-sales[[#This Row],[Total Cost]]</f>
        <v>256232.15999999997</v>
      </c>
      <c r="P850" s="19">
        <f>YEAR(sales[[#This Row],[Order Date]])</f>
        <v>2021</v>
      </c>
      <c r="Q850" s="19" t="str">
        <f>TEXT(sales[[#This Row],[Order Date]],"mmm")</f>
        <v>jun</v>
      </c>
      <c r="R850" s="19">
        <f>sales[[#This Row],[Ship Date]]-sales[[#This Row],[Order Date]]</f>
        <v>29</v>
      </c>
    </row>
    <row r="851" spans="1:18" x14ac:dyDescent="0.25">
      <c r="A851" s="8">
        <v>294436013</v>
      </c>
      <c r="B851" t="s">
        <v>1004</v>
      </c>
      <c r="C851" s="1">
        <v>44624</v>
      </c>
      <c r="D851" s="1">
        <v>44662</v>
      </c>
      <c r="E851" t="s">
        <v>1163</v>
      </c>
      <c r="F851" t="s">
        <v>6</v>
      </c>
      <c r="G851" t="str">
        <f>VLOOKUP(sales[[#This Row],[Country]],countryregion[],2,0)</f>
        <v>Asia</v>
      </c>
      <c r="H851" t="s">
        <v>42</v>
      </c>
      <c r="I851" t="s">
        <v>1150</v>
      </c>
      <c r="J851">
        <v>9014</v>
      </c>
      <c r="K851" s="3">
        <f>VLOOKUP(sales[[#This Row],[Item Type]],typepricecost[],2,0)</f>
        <v>255.28</v>
      </c>
      <c r="L851" s="3">
        <f>VLOOKUP(sales[[#This Row],[Item Type]],typepricecost[],3,0)</f>
        <v>159.41999999999999</v>
      </c>
      <c r="M851" s="3">
        <f>sales[[#This Row],[Units Sold]]*sales[[#This Row],[Unit Price]]</f>
        <v>2301093.92</v>
      </c>
      <c r="N851" s="3">
        <f>sales[[#This Row],[Units Sold]]*sales[[#This Row],[Unit Cost]]</f>
        <v>1437011.88</v>
      </c>
      <c r="O851" s="3">
        <f>sales[[#This Row],[Total Sale]]-sales[[#This Row],[Total Cost]]</f>
        <v>864082.04</v>
      </c>
      <c r="P851" s="19">
        <f>YEAR(sales[[#This Row],[Order Date]])</f>
        <v>2022</v>
      </c>
      <c r="Q851" s="19" t="str">
        <f>TEXT(sales[[#This Row],[Order Date]],"mmm")</f>
        <v>mar</v>
      </c>
      <c r="R851" s="19">
        <f>sales[[#This Row],[Ship Date]]-sales[[#This Row],[Order Date]]</f>
        <v>38</v>
      </c>
    </row>
    <row r="852" spans="1:18" x14ac:dyDescent="0.25">
      <c r="A852" s="8">
        <v>823380076</v>
      </c>
      <c r="B852" t="s">
        <v>1005</v>
      </c>
      <c r="C852" s="1">
        <v>44667</v>
      </c>
      <c r="D852" s="1">
        <v>44684</v>
      </c>
      <c r="E852" t="s">
        <v>1166</v>
      </c>
      <c r="F852" t="s">
        <v>6</v>
      </c>
      <c r="G852" t="str">
        <f>VLOOKUP(sales[[#This Row],[Country]],countryregion[],2,0)</f>
        <v>Sub-Saharan Africa</v>
      </c>
      <c r="H852" t="s">
        <v>379</v>
      </c>
      <c r="I852" t="s">
        <v>1150</v>
      </c>
      <c r="J852">
        <v>5317</v>
      </c>
      <c r="K852" s="3">
        <f>VLOOKUP(sales[[#This Row],[Item Type]],typepricecost[],2,0)</f>
        <v>255.28</v>
      </c>
      <c r="L852" s="3">
        <f>VLOOKUP(sales[[#This Row],[Item Type]],typepricecost[],3,0)</f>
        <v>159.41999999999999</v>
      </c>
      <c r="M852" s="3">
        <f>sales[[#This Row],[Units Sold]]*sales[[#This Row],[Unit Price]]</f>
        <v>1357323.76</v>
      </c>
      <c r="N852" s="3">
        <f>sales[[#This Row],[Units Sold]]*sales[[#This Row],[Unit Cost]]</f>
        <v>847636.1399999999</v>
      </c>
      <c r="O852" s="3">
        <f>sales[[#This Row],[Total Sale]]-sales[[#This Row],[Total Cost]]</f>
        <v>509687.62000000011</v>
      </c>
      <c r="P852" s="19">
        <f>YEAR(sales[[#This Row],[Order Date]])</f>
        <v>2022</v>
      </c>
      <c r="Q852" s="19" t="str">
        <f>TEXT(sales[[#This Row],[Order Date]],"mmm")</f>
        <v>abr</v>
      </c>
      <c r="R852" s="19">
        <f>sales[[#This Row],[Ship Date]]-sales[[#This Row],[Order Date]]</f>
        <v>17</v>
      </c>
    </row>
    <row r="853" spans="1:18" x14ac:dyDescent="0.25">
      <c r="A853" s="8">
        <v>674206769</v>
      </c>
      <c r="B853" t="s">
        <v>1006</v>
      </c>
      <c r="C853" s="1">
        <v>44196</v>
      </c>
      <c r="D853" s="1">
        <v>44242</v>
      </c>
      <c r="E853" t="s">
        <v>1165</v>
      </c>
      <c r="F853" t="s">
        <v>6</v>
      </c>
      <c r="G853" t="str">
        <f>VLOOKUP(sales[[#This Row],[Country]],countryregion[],2,0)</f>
        <v>Middle East and North Africa</v>
      </c>
      <c r="H853" t="s">
        <v>422</v>
      </c>
      <c r="I853" t="s">
        <v>1147</v>
      </c>
      <c r="J853">
        <v>1620</v>
      </c>
      <c r="K853" s="3">
        <f>VLOOKUP(sales[[#This Row],[Item Type]],typepricecost[],2,0)</f>
        <v>9.33</v>
      </c>
      <c r="L853" s="3">
        <f>VLOOKUP(sales[[#This Row],[Item Type]],typepricecost[],3,0)</f>
        <v>6.92</v>
      </c>
      <c r="M853" s="3">
        <f>sales[[#This Row],[Units Sold]]*sales[[#This Row],[Unit Price]]</f>
        <v>15114.6</v>
      </c>
      <c r="N853" s="3">
        <f>sales[[#This Row],[Units Sold]]*sales[[#This Row],[Unit Cost]]</f>
        <v>11210.4</v>
      </c>
      <c r="O853" s="3">
        <f>sales[[#This Row],[Total Sale]]-sales[[#This Row],[Total Cost]]</f>
        <v>3904.2000000000007</v>
      </c>
      <c r="P853" s="19">
        <f>YEAR(sales[[#This Row],[Order Date]])</f>
        <v>2020</v>
      </c>
      <c r="Q853" s="19" t="str">
        <f>TEXT(sales[[#This Row],[Order Date]],"mmm")</f>
        <v>dic</v>
      </c>
      <c r="R853" s="19">
        <f>sales[[#This Row],[Ship Date]]-sales[[#This Row],[Order Date]]</f>
        <v>46</v>
      </c>
    </row>
    <row r="854" spans="1:18" x14ac:dyDescent="0.25">
      <c r="A854" s="8">
        <v>209464919</v>
      </c>
      <c r="B854" t="s">
        <v>1007</v>
      </c>
      <c r="C854" s="1">
        <v>44635</v>
      </c>
      <c r="D854" s="1">
        <v>44671</v>
      </c>
      <c r="E854" t="s">
        <v>1165</v>
      </c>
      <c r="F854" t="s">
        <v>3</v>
      </c>
      <c r="G854" t="str">
        <f>VLOOKUP(sales[[#This Row],[Country]],countryregion[],2,0)</f>
        <v>Sub-Saharan Africa</v>
      </c>
      <c r="H854" t="s">
        <v>27</v>
      </c>
      <c r="I854" t="s">
        <v>1145</v>
      </c>
      <c r="J854">
        <v>4179</v>
      </c>
      <c r="K854" s="3">
        <f>VLOOKUP(sales[[#This Row],[Item Type]],typepricecost[],2,0)</f>
        <v>651.21</v>
      </c>
      <c r="L854" s="3">
        <f>VLOOKUP(sales[[#This Row],[Item Type]],typepricecost[],3,0)</f>
        <v>524.96</v>
      </c>
      <c r="M854" s="3">
        <f>sales[[#This Row],[Units Sold]]*sales[[#This Row],[Unit Price]]</f>
        <v>2721406.5900000003</v>
      </c>
      <c r="N854" s="3">
        <f>sales[[#This Row],[Units Sold]]*sales[[#This Row],[Unit Cost]]</f>
        <v>2193807.8400000003</v>
      </c>
      <c r="O854" s="3">
        <f>sales[[#This Row],[Total Sale]]-sales[[#This Row],[Total Cost]]</f>
        <v>527598.75</v>
      </c>
      <c r="P854" s="19">
        <f>YEAR(sales[[#This Row],[Order Date]])</f>
        <v>2022</v>
      </c>
      <c r="Q854" s="19" t="str">
        <f>TEXT(sales[[#This Row],[Order Date]],"mmm")</f>
        <v>mar</v>
      </c>
      <c r="R854" s="19">
        <f>sales[[#This Row],[Ship Date]]-sales[[#This Row],[Order Date]]</f>
        <v>36</v>
      </c>
    </row>
    <row r="855" spans="1:18" x14ac:dyDescent="0.25">
      <c r="A855" s="8">
        <v>312015855</v>
      </c>
      <c r="B855" t="s">
        <v>1008</v>
      </c>
      <c r="C855" s="1">
        <v>44425</v>
      </c>
      <c r="D855" s="1">
        <v>44442</v>
      </c>
      <c r="E855" t="s">
        <v>1165</v>
      </c>
      <c r="F855" t="s">
        <v>6</v>
      </c>
      <c r="G855" t="str">
        <f>VLOOKUP(sales[[#This Row],[Country]],countryregion[],2,0)</f>
        <v>North America</v>
      </c>
      <c r="H855" t="s">
        <v>23</v>
      </c>
      <c r="I855" t="s">
        <v>1150</v>
      </c>
      <c r="J855">
        <v>1280</v>
      </c>
      <c r="K855" s="3">
        <f>VLOOKUP(sales[[#This Row],[Item Type]],typepricecost[],2,0)</f>
        <v>255.28</v>
      </c>
      <c r="L855" s="3">
        <f>VLOOKUP(sales[[#This Row],[Item Type]],typepricecost[],3,0)</f>
        <v>159.41999999999999</v>
      </c>
      <c r="M855" s="3">
        <f>sales[[#This Row],[Units Sold]]*sales[[#This Row],[Unit Price]]</f>
        <v>326758.40000000002</v>
      </c>
      <c r="N855" s="3">
        <f>sales[[#This Row],[Units Sold]]*sales[[#This Row],[Unit Cost]]</f>
        <v>204057.59999999998</v>
      </c>
      <c r="O855" s="3">
        <f>sales[[#This Row],[Total Sale]]-sales[[#This Row],[Total Cost]]</f>
        <v>122700.80000000005</v>
      </c>
      <c r="P855" s="19">
        <f>YEAR(sales[[#This Row],[Order Date]])</f>
        <v>2021</v>
      </c>
      <c r="Q855" s="19" t="str">
        <f>TEXT(sales[[#This Row],[Order Date]],"mmm")</f>
        <v>ago</v>
      </c>
      <c r="R855" s="19">
        <f>sales[[#This Row],[Ship Date]]-sales[[#This Row],[Order Date]]</f>
        <v>17</v>
      </c>
    </row>
    <row r="856" spans="1:18" x14ac:dyDescent="0.25">
      <c r="A856" s="8">
        <v>135033404</v>
      </c>
      <c r="B856" t="s">
        <v>1009</v>
      </c>
      <c r="C856" s="1">
        <v>44763</v>
      </c>
      <c r="D856" s="1">
        <v>44768</v>
      </c>
      <c r="E856" t="s">
        <v>1163</v>
      </c>
      <c r="F856" t="s">
        <v>3</v>
      </c>
      <c r="G856" t="str">
        <f>VLOOKUP(sales[[#This Row],[Country]],countryregion[],2,0)</f>
        <v>Asia</v>
      </c>
      <c r="H856" t="s">
        <v>228</v>
      </c>
      <c r="I856" t="s">
        <v>1155</v>
      </c>
      <c r="J856">
        <v>8240</v>
      </c>
      <c r="K856" s="3">
        <f>VLOOKUP(sales[[#This Row],[Item Type]],typepricecost[],2,0)</f>
        <v>421.89</v>
      </c>
      <c r="L856" s="3">
        <f>VLOOKUP(sales[[#This Row],[Item Type]],typepricecost[],3,0)</f>
        <v>364.69</v>
      </c>
      <c r="M856" s="3">
        <f>sales[[#This Row],[Units Sold]]*sales[[#This Row],[Unit Price]]</f>
        <v>3476373.6</v>
      </c>
      <c r="N856" s="3">
        <f>sales[[#This Row],[Units Sold]]*sales[[#This Row],[Unit Cost]]</f>
        <v>3005045.6</v>
      </c>
      <c r="O856" s="3">
        <f>sales[[#This Row],[Total Sale]]-sales[[#This Row],[Total Cost]]</f>
        <v>471328</v>
      </c>
      <c r="P856" s="19">
        <f>YEAR(sales[[#This Row],[Order Date]])</f>
        <v>2022</v>
      </c>
      <c r="Q856" s="19" t="str">
        <f>TEXT(sales[[#This Row],[Order Date]],"mmm")</f>
        <v>jul</v>
      </c>
      <c r="R856" s="19">
        <f>sales[[#This Row],[Ship Date]]-sales[[#This Row],[Order Date]]</f>
        <v>5</v>
      </c>
    </row>
    <row r="857" spans="1:18" x14ac:dyDescent="0.25">
      <c r="A857" s="8">
        <v>252003896</v>
      </c>
      <c r="B857" t="s">
        <v>1010</v>
      </c>
      <c r="C857" s="1">
        <v>43862</v>
      </c>
      <c r="D857" s="1">
        <v>43892</v>
      </c>
      <c r="E857" t="s">
        <v>1164</v>
      </c>
      <c r="F857" t="s">
        <v>3</v>
      </c>
      <c r="G857" t="str">
        <f>VLOOKUP(sales[[#This Row],[Country]],countryregion[],2,0)</f>
        <v>Central America and the Caribbean</v>
      </c>
      <c r="H857" t="s">
        <v>91</v>
      </c>
      <c r="I857" t="s">
        <v>1150</v>
      </c>
      <c r="J857">
        <v>2408</v>
      </c>
      <c r="K857" s="3">
        <f>VLOOKUP(sales[[#This Row],[Item Type]],typepricecost[],2,0)</f>
        <v>255.28</v>
      </c>
      <c r="L857" s="3">
        <f>VLOOKUP(sales[[#This Row],[Item Type]],typepricecost[],3,0)</f>
        <v>159.41999999999999</v>
      </c>
      <c r="M857" s="3">
        <f>sales[[#This Row],[Units Sold]]*sales[[#This Row],[Unit Price]]</f>
        <v>614714.24</v>
      </c>
      <c r="N857" s="3">
        <f>sales[[#This Row],[Units Sold]]*sales[[#This Row],[Unit Cost]]</f>
        <v>383883.36</v>
      </c>
      <c r="O857" s="3">
        <f>sales[[#This Row],[Total Sale]]-sales[[#This Row],[Total Cost]]</f>
        <v>230830.88</v>
      </c>
      <c r="P857" s="19">
        <f>YEAR(sales[[#This Row],[Order Date]])</f>
        <v>2020</v>
      </c>
      <c r="Q857" s="19" t="str">
        <f>TEXT(sales[[#This Row],[Order Date]],"mmm")</f>
        <v>feb</v>
      </c>
      <c r="R857" s="19">
        <f>sales[[#This Row],[Ship Date]]-sales[[#This Row],[Order Date]]</f>
        <v>30</v>
      </c>
    </row>
    <row r="858" spans="1:18" x14ac:dyDescent="0.25">
      <c r="A858" s="8">
        <v>406726157</v>
      </c>
      <c r="B858" t="s">
        <v>1011</v>
      </c>
      <c r="C858" s="1">
        <v>44779</v>
      </c>
      <c r="D858" s="1">
        <v>44786</v>
      </c>
      <c r="E858" t="s">
        <v>1165</v>
      </c>
      <c r="F858" t="s">
        <v>3</v>
      </c>
      <c r="G858" t="str">
        <f>VLOOKUP(sales[[#This Row],[Country]],countryregion[],2,0)</f>
        <v>Middle East and North Africa</v>
      </c>
      <c r="H858" t="s">
        <v>275</v>
      </c>
      <c r="I858" t="s">
        <v>1150</v>
      </c>
      <c r="J858">
        <v>8163</v>
      </c>
      <c r="K858" s="3">
        <f>VLOOKUP(sales[[#This Row],[Item Type]],typepricecost[],2,0)</f>
        <v>255.28</v>
      </c>
      <c r="L858" s="3">
        <f>VLOOKUP(sales[[#This Row],[Item Type]],typepricecost[],3,0)</f>
        <v>159.41999999999999</v>
      </c>
      <c r="M858" s="3">
        <f>sales[[#This Row],[Units Sold]]*sales[[#This Row],[Unit Price]]</f>
        <v>2083850.64</v>
      </c>
      <c r="N858" s="3">
        <f>sales[[#This Row],[Units Sold]]*sales[[#This Row],[Unit Cost]]</f>
        <v>1301345.46</v>
      </c>
      <c r="O858" s="3">
        <f>sales[[#This Row],[Total Sale]]-sales[[#This Row],[Total Cost]]</f>
        <v>782505.17999999993</v>
      </c>
      <c r="P858" s="19">
        <f>YEAR(sales[[#This Row],[Order Date]])</f>
        <v>2022</v>
      </c>
      <c r="Q858" s="19" t="str">
        <f>TEXT(sales[[#This Row],[Order Date]],"mmm")</f>
        <v>ago</v>
      </c>
      <c r="R858" s="19">
        <f>sales[[#This Row],[Ship Date]]-sales[[#This Row],[Order Date]]</f>
        <v>7</v>
      </c>
    </row>
    <row r="859" spans="1:18" x14ac:dyDescent="0.25">
      <c r="A859" s="8">
        <v>863311517</v>
      </c>
      <c r="B859" t="s">
        <v>440</v>
      </c>
      <c r="C859" s="1">
        <v>44454</v>
      </c>
      <c r="D859" s="1">
        <v>44475</v>
      </c>
      <c r="E859" t="s">
        <v>1164</v>
      </c>
      <c r="F859" t="s">
        <v>3</v>
      </c>
      <c r="G859" t="str">
        <f>VLOOKUP(sales[[#This Row],[Country]],countryregion[],2,0)</f>
        <v>Middle East and North Africa</v>
      </c>
      <c r="H859" t="s">
        <v>39</v>
      </c>
      <c r="I859" t="s">
        <v>1154</v>
      </c>
      <c r="J859">
        <v>1917</v>
      </c>
      <c r="K859" s="3">
        <f>VLOOKUP(sales[[#This Row],[Item Type]],typepricecost[],2,0)</f>
        <v>81.73</v>
      </c>
      <c r="L859" s="3">
        <f>VLOOKUP(sales[[#This Row],[Item Type]],typepricecost[],3,0)</f>
        <v>56.67</v>
      </c>
      <c r="M859" s="3">
        <f>sales[[#This Row],[Units Sold]]*sales[[#This Row],[Unit Price]]</f>
        <v>156676.41</v>
      </c>
      <c r="N859" s="3">
        <f>sales[[#This Row],[Units Sold]]*sales[[#This Row],[Unit Cost]]</f>
        <v>108636.39</v>
      </c>
      <c r="O859" s="3">
        <f>sales[[#This Row],[Total Sale]]-sales[[#This Row],[Total Cost]]</f>
        <v>48040.020000000004</v>
      </c>
      <c r="P859" s="19">
        <f>YEAR(sales[[#This Row],[Order Date]])</f>
        <v>2021</v>
      </c>
      <c r="Q859" s="19" t="str">
        <f>TEXT(sales[[#This Row],[Order Date]],"mmm")</f>
        <v>sep</v>
      </c>
      <c r="R859" s="19">
        <f>sales[[#This Row],[Ship Date]]-sales[[#This Row],[Order Date]]</f>
        <v>21</v>
      </c>
    </row>
    <row r="860" spans="1:18" x14ac:dyDescent="0.25">
      <c r="A860" s="8">
        <v>156183803</v>
      </c>
      <c r="B860" t="s">
        <v>1012</v>
      </c>
      <c r="C860" s="1">
        <v>44671</v>
      </c>
      <c r="D860" s="1">
        <v>44709</v>
      </c>
      <c r="E860" t="s">
        <v>1166</v>
      </c>
      <c r="F860" t="s">
        <v>3</v>
      </c>
      <c r="G860" t="str">
        <f>VLOOKUP(sales[[#This Row],[Country]],countryregion[],2,0)</f>
        <v>Asia</v>
      </c>
      <c r="H860" t="s">
        <v>139</v>
      </c>
      <c r="I860" t="s">
        <v>1151</v>
      </c>
      <c r="J860">
        <v>7113</v>
      </c>
      <c r="K860" s="3">
        <f>VLOOKUP(sales[[#This Row],[Item Type]],typepricecost[],2,0)</f>
        <v>47.45</v>
      </c>
      <c r="L860" s="3">
        <f>VLOOKUP(sales[[#This Row],[Item Type]],typepricecost[],3,0)</f>
        <v>31.79</v>
      </c>
      <c r="M860" s="3">
        <f>sales[[#This Row],[Units Sold]]*sales[[#This Row],[Unit Price]]</f>
        <v>337511.85000000003</v>
      </c>
      <c r="N860" s="3">
        <f>sales[[#This Row],[Units Sold]]*sales[[#This Row],[Unit Cost]]</f>
        <v>226122.27</v>
      </c>
      <c r="O860" s="3">
        <f>sales[[#This Row],[Total Sale]]-sales[[#This Row],[Total Cost]]</f>
        <v>111389.58000000005</v>
      </c>
      <c r="P860" s="19">
        <f>YEAR(sales[[#This Row],[Order Date]])</f>
        <v>2022</v>
      </c>
      <c r="Q860" s="19" t="str">
        <f>TEXT(sales[[#This Row],[Order Date]],"mmm")</f>
        <v>abr</v>
      </c>
      <c r="R860" s="19">
        <f>sales[[#This Row],[Ship Date]]-sales[[#This Row],[Order Date]]</f>
        <v>38</v>
      </c>
    </row>
    <row r="861" spans="1:18" x14ac:dyDescent="0.25">
      <c r="A861" s="8">
        <v>940079343</v>
      </c>
      <c r="B861" t="s">
        <v>1013</v>
      </c>
      <c r="C861" s="1">
        <v>44230</v>
      </c>
      <c r="D861" s="1">
        <v>44272</v>
      </c>
      <c r="E861" t="s">
        <v>1163</v>
      </c>
      <c r="F861" t="s">
        <v>3</v>
      </c>
      <c r="G861" t="str">
        <f>VLOOKUP(sales[[#This Row],[Country]],countryregion[],2,0)</f>
        <v>Europe</v>
      </c>
      <c r="H861" t="s">
        <v>361</v>
      </c>
      <c r="I861" t="s">
        <v>1151</v>
      </c>
      <c r="J861">
        <v>9223</v>
      </c>
      <c r="K861" s="3">
        <f>VLOOKUP(sales[[#This Row],[Item Type]],typepricecost[],2,0)</f>
        <v>47.45</v>
      </c>
      <c r="L861" s="3">
        <f>VLOOKUP(sales[[#This Row],[Item Type]],typepricecost[],3,0)</f>
        <v>31.79</v>
      </c>
      <c r="M861" s="3">
        <f>sales[[#This Row],[Units Sold]]*sales[[#This Row],[Unit Price]]</f>
        <v>437631.35000000003</v>
      </c>
      <c r="N861" s="3">
        <f>sales[[#This Row],[Units Sold]]*sales[[#This Row],[Unit Cost]]</f>
        <v>293199.17</v>
      </c>
      <c r="O861" s="3">
        <f>sales[[#This Row],[Total Sale]]-sales[[#This Row],[Total Cost]]</f>
        <v>144432.18000000005</v>
      </c>
      <c r="P861" s="19">
        <f>YEAR(sales[[#This Row],[Order Date]])</f>
        <v>2021</v>
      </c>
      <c r="Q861" s="19" t="str">
        <f>TEXT(sales[[#This Row],[Order Date]],"mmm")</f>
        <v>feb</v>
      </c>
      <c r="R861" s="19">
        <f>sales[[#This Row],[Ship Date]]-sales[[#This Row],[Order Date]]</f>
        <v>42</v>
      </c>
    </row>
    <row r="862" spans="1:18" x14ac:dyDescent="0.25">
      <c r="A862" s="8">
        <v>540046966</v>
      </c>
      <c r="B862" t="s">
        <v>1014</v>
      </c>
      <c r="C862" s="1">
        <v>44688</v>
      </c>
      <c r="D862" s="1">
        <v>44690</v>
      </c>
      <c r="E862" t="s">
        <v>1165</v>
      </c>
      <c r="F862" t="s">
        <v>3</v>
      </c>
      <c r="G862" t="str">
        <f>VLOOKUP(sales[[#This Row],[Country]],countryregion[],2,0)</f>
        <v>Australia and Oceania</v>
      </c>
      <c r="H862" t="s">
        <v>319</v>
      </c>
      <c r="I862" t="s">
        <v>1153</v>
      </c>
      <c r="J862">
        <v>753</v>
      </c>
      <c r="K862" s="3">
        <f>VLOOKUP(sales[[#This Row],[Item Type]],typepricecost[],2,0)</f>
        <v>668.27</v>
      </c>
      <c r="L862" s="3">
        <f>VLOOKUP(sales[[#This Row],[Item Type]],typepricecost[],3,0)</f>
        <v>502.54</v>
      </c>
      <c r="M862" s="3">
        <f>sales[[#This Row],[Units Sold]]*sales[[#This Row],[Unit Price]]</f>
        <v>503207.31</v>
      </c>
      <c r="N862" s="3">
        <f>sales[[#This Row],[Units Sold]]*sales[[#This Row],[Unit Cost]]</f>
        <v>378412.62</v>
      </c>
      <c r="O862" s="3">
        <f>sales[[#This Row],[Total Sale]]-sales[[#This Row],[Total Cost]]</f>
        <v>124794.69</v>
      </c>
      <c r="P862" s="19">
        <f>YEAR(sales[[#This Row],[Order Date]])</f>
        <v>2022</v>
      </c>
      <c r="Q862" s="19" t="str">
        <f>TEXT(sales[[#This Row],[Order Date]],"mmm")</f>
        <v>may</v>
      </c>
      <c r="R862" s="19">
        <f>sales[[#This Row],[Ship Date]]-sales[[#This Row],[Order Date]]</f>
        <v>2</v>
      </c>
    </row>
    <row r="863" spans="1:18" x14ac:dyDescent="0.25">
      <c r="A863" s="8">
        <v>401447999</v>
      </c>
      <c r="B863" t="s">
        <v>1015</v>
      </c>
      <c r="C863" s="1">
        <v>44614</v>
      </c>
      <c r="D863" s="1">
        <v>44619</v>
      </c>
      <c r="E863" t="s">
        <v>1164</v>
      </c>
      <c r="F863" t="s">
        <v>3</v>
      </c>
      <c r="G863" t="str">
        <f>VLOOKUP(sales[[#This Row],[Country]],countryregion[],2,0)</f>
        <v>North America</v>
      </c>
      <c r="H863" t="s">
        <v>370</v>
      </c>
      <c r="I863" t="s">
        <v>1151</v>
      </c>
      <c r="J863">
        <v>6239</v>
      </c>
      <c r="K863" s="3">
        <f>VLOOKUP(sales[[#This Row],[Item Type]],typepricecost[],2,0)</f>
        <v>47.45</v>
      </c>
      <c r="L863" s="3">
        <f>VLOOKUP(sales[[#This Row],[Item Type]],typepricecost[],3,0)</f>
        <v>31.79</v>
      </c>
      <c r="M863" s="3">
        <f>sales[[#This Row],[Units Sold]]*sales[[#This Row],[Unit Price]]</f>
        <v>296040.55000000005</v>
      </c>
      <c r="N863" s="3">
        <f>sales[[#This Row],[Units Sold]]*sales[[#This Row],[Unit Cost]]</f>
        <v>198337.81</v>
      </c>
      <c r="O863" s="3">
        <f>sales[[#This Row],[Total Sale]]-sales[[#This Row],[Total Cost]]</f>
        <v>97702.740000000049</v>
      </c>
      <c r="P863" s="19">
        <f>YEAR(sales[[#This Row],[Order Date]])</f>
        <v>2022</v>
      </c>
      <c r="Q863" s="19" t="str">
        <f>TEXT(sales[[#This Row],[Order Date]],"mmm")</f>
        <v>feb</v>
      </c>
      <c r="R863" s="19">
        <f>sales[[#This Row],[Ship Date]]-sales[[#This Row],[Order Date]]</f>
        <v>5</v>
      </c>
    </row>
    <row r="864" spans="1:18" x14ac:dyDescent="0.25">
      <c r="A864" s="8">
        <v>239956271</v>
      </c>
      <c r="B864" t="s">
        <v>1016</v>
      </c>
      <c r="C864" s="1">
        <v>44294</v>
      </c>
      <c r="D864" s="1">
        <v>44316</v>
      </c>
      <c r="E864" t="s">
        <v>1165</v>
      </c>
      <c r="F864" t="s">
        <v>3</v>
      </c>
      <c r="G864" t="str">
        <f>VLOOKUP(sales[[#This Row],[Country]],countryregion[],2,0)</f>
        <v>Middle East and North Africa</v>
      </c>
      <c r="H864" t="s">
        <v>298</v>
      </c>
      <c r="I864" t="s">
        <v>1154</v>
      </c>
      <c r="J864">
        <v>7248</v>
      </c>
      <c r="K864" s="3">
        <f>VLOOKUP(sales[[#This Row],[Item Type]],typepricecost[],2,0)</f>
        <v>81.73</v>
      </c>
      <c r="L864" s="3">
        <f>VLOOKUP(sales[[#This Row],[Item Type]],typepricecost[],3,0)</f>
        <v>56.67</v>
      </c>
      <c r="M864" s="3">
        <f>sales[[#This Row],[Units Sold]]*sales[[#This Row],[Unit Price]]</f>
        <v>592379.04</v>
      </c>
      <c r="N864" s="3">
        <f>sales[[#This Row],[Units Sold]]*sales[[#This Row],[Unit Cost]]</f>
        <v>410744.16000000003</v>
      </c>
      <c r="O864" s="3">
        <f>sales[[#This Row],[Total Sale]]-sales[[#This Row],[Total Cost]]</f>
        <v>181634.88</v>
      </c>
      <c r="P864" s="19">
        <f>YEAR(sales[[#This Row],[Order Date]])</f>
        <v>2021</v>
      </c>
      <c r="Q864" s="19" t="str">
        <f>TEXT(sales[[#This Row],[Order Date]],"mmm")</f>
        <v>abr</v>
      </c>
      <c r="R864" s="19">
        <f>sales[[#This Row],[Ship Date]]-sales[[#This Row],[Order Date]]</f>
        <v>22</v>
      </c>
    </row>
    <row r="865" spans="1:18" x14ac:dyDescent="0.25">
      <c r="A865" s="8">
        <v>291558110</v>
      </c>
      <c r="B865" t="s">
        <v>1017</v>
      </c>
      <c r="C865" s="1">
        <v>44158</v>
      </c>
      <c r="D865" s="1">
        <v>44197</v>
      </c>
      <c r="E865" t="s">
        <v>1164</v>
      </c>
      <c r="F865" t="s">
        <v>6</v>
      </c>
      <c r="G865" t="str">
        <f>VLOOKUP(sales[[#This Row],[Country]],countryregion[],2,0)</f>
        <v>Asia</v>
      </c>
      <c r="H865" t="s">
        <v>139</v>
      </c>
      <c r="I865" t="s">
        <v>1147</v>
      </c>
      <c r="J865">
        <v>7379</v>
      </c>
      <c r="K865" s="3">
        <f>VLOOKUP(sales[[#This Row],[Item Type]],typepricecost[],2,0)</f>
        <v>9.33</v>
      </c>
      <c r="L865" s="3">
        <f>VLOOKUP(sales[[#This Row],[Item Type]],typepricecost[],3,0)</f>
        <v>6.92</v>
      </c>
      <c r="M865" s="3">
        <f>sales[[#This Row],[Units Sold]]*sales[[#This Row],[Unit Price]]</f>
        <v>68846.070000000007</v>
      </c>
      <c r="N865" s="3">
        <f>sales[[#This Row],[Units Sold]]*sales[[#This Row],[Unit Cost]]</f>
        <v>51062.68</v>
      </c>
      <c r="O865" s="3">
        <f>sales[[#This Row],[Total Sale]]-sales[[#This Row],[Total Cost]]</f>
        <v>17783.390000000007</v>
      </c>
      <c r="P865" s="19">
        <f>YEAR(sales[[#This Row],[Order Date]])</f>
        <v>2020</v>
      </c>
      <c r="Q865" s="19" t="str">
        <f>TEXT(sales[[#This Row],[Order Date]],"mmm")</f>
        <v>nov</v>
      </c>
      <c r="R865" s="19">
        <f>sales[[#This Row],[Ship Date]]-sales[[#This Row],[Order Date]]</f>
        <v>39</v>
      </c>
    </row>
    <row r="866" spans="1:18" x14ac:dyDescent="0.25">
      <c r="A866" s="8">
        <v>862552344</v>
      </c>
      <c r="B866" t="s">
        <v>1018</v>
      </c>
      <c r="C866" s="1">
        <v>44262</v>
      </c>
      <c r="D866" s="1">
        <v>44291</v>
      </c>
      <c r="E866" t="s">
        <v>1166</v>
      </c>
      <c r="F866" t="s">
        <v>6</v>
      </c>
      <c r="G866" t="str">
        <f>VLOOKUP(sales[[#This Row],[Country]],countryregion[],2,0)</f>
        <v>Central America and the Caribbean</v>
      </c>
      <c r="H866" t="s">
        <v>220</v>
      </c>
      <c r="I866" t="s">
        <v>1153</v>
      </c>
      <c r="J866">
        <v>7261</v>
      </c>
      <c r="K866" s="3">
        <f>VLOOKUP(sales[[#This Row],[Item Type]],typepricecost[],2,0)</f>
        <v>668.27</v>
      </c>
      <c r="L866" s="3">
        <f>VLOOKUP(sales[[#This Row],[Item Type]],typepricecost[],3,0)</f>
        <v>502.54</v>
      </c>
      <c r="M866" s="3">
        <f>sales[[#This Row],[Units Sold]]*sales[[#This Row],[Unit Price]]</f>
        <v>4852308.47</v>
      </c>
      <c r="N866" s="3">
        <f>sales[[#This Row],[Units Sold]]*sales[[#This Row],[Unit Cost]]</f>
        <v>3648942.94</v>
      </c>
      <c r="O866" s="3">
        <f>sales[[#This Row],[Total Sale]]-sales[[#This Row],[Total Cost]]</f>
        <v>1203365.5299999998</v>
      </c>
      <c r="P866" s="19">
        <f>YEAR(sales[[#This Row],[Order Date]])</f>
        <v>2021</v>
      </c>
      <c r="Q866" s="19" t="str">
        <f>TEXT(sales[[#This Row],[Order Date]],"mmm")</f>
        <v>mar</v>
      </c>
      <c r="R866" s="19">
        <f>sales[[#This Row],[Ship Date]]-sales[[#This Row],[Order Date]]</f>
        <v>29</v>
      </c>
    </row>
    <row r="867" spans="1:18" x14ac:dyDescent="0.25">
      <c r="A867" s="8">
        <v>979550302</v>
      </c>
      <c r="B867" t="s">
        <v>1019</v>
      </c>
      <c r="C867" s="1">
        <v>44807</v>
      </c>
      <c r="D867" s="1">
        <v>44837</v>
      </c>
      <c r="E867" t="s">
        <v>1166</v>
      </c>
      <c r="F867" t="s">
        <v>3</v>
      </c>
      <c r="G867" t="str">
        <f>VLOOKUP(sales[[#This Row],[Country]],countryregion[],2,0)</f>
        <v>Australia and Oceania</v>
      </c>
      <c r="H867" t="s">
        <v>35</v>
      </c>
      <c r="I867" t="s">
        <v>1147</v>
      </c>
      <c r="J867">
        <v>9557</v>
      </c>
      <c r="K867" s="3">
        <f>VLOOKUP(sales[[#This Row],[Item Type]],typepricecost[],2,0)</f>
        <v>9.33</v>
      </c>
      <c r="L867" s="3">
        <f>VLOOKUP(sales[[#This Row],[Item Type]],typepricecost[],3,0)</f>
        <v>6.92</v>
      </c>
      <c r="M867" s="3">
        <f>sales[[#This Row],[Units Sold]]*sales[[#This Row],[Unit Price]]</f>
        <v>89166.81</v>
      </c>
      <c r="N867" s="3">
        <f>sales[[#This Row],[Units Sold]]*sales[[#This Row],[Unit Cost]]</f>
        <v>66134.44</v>
      </c>
      <c r="O867" s="3">
        <f>sales[[#This Row],[Total Sale]]-sales[[#This Row],[Total Cost]]</f>
        <v>23032.369999999995</v>
      </c>
      <c r="P867" s="19">
        <f>YEAR(sales[[#This Row],[Order Date]])</f>
        <v>2022</v>
      </c>
      <c r="Q867" s="19" t="str">
        <f>TEXT(sales[[#This Row],[Order Date]],"mmm")</f>
        <v>sep</v>
      </c>
      <c r="R867" s="19">
        <f>sales[[#This Row],[Ship Date]]-sales[[#This Row],[Order Date]]</f>
        <v>30</v>
      </c>
    </row>
    <row r="868" spans="1:18" x14ac:dyDescent="0.25">
      <c r="A868" s="8">
        <v>639475810</v>
      </c>
      <c r="B868" t="s">
        <v>1020</v>
      </c>
      <c r="C868" s="1">
        <v>44578</v>
      </c>
      <c r="D868" s="1">
        <v>44595</v>
      </c>
      <c r="E868" t="s">
        <v>1165</v>
      </c>
      <c r="F868" t="s">
        <v>3</v>
      </c>
      <c r="G868" t="str">
        <f>VLOOKUP(sales[[#This Row],[Country]],countryregion[],2,0)</f>
        <v>Australia and Oceania</v>
      </c>
      <c r="H868" t="s">
        <v>21</v>
      </c>
      <c r="I868" t="s">
        <v>1153</v>
      </c>
      <c r="J868">
        <v>3958</v>
      </c>
      <c r="K868" s="3">
        <f>VLOOKUP(sales[[#This Row],[Item Type]],typepricecost[],2,0)</f>
        <v>668.27</v>
      </c>
      <c r="L868" s="3">
        <f>VLOOKUP(sales[[#This Row],[Item Type]],typepricecost[],3,0)</f>
        <v>502.54</v>
      </c>
      <c r="M868" s="3">
        <f>sales[[#This Row],[Units Sold]]*sales[[#This Row],[Unit Price]]</f>
        <v>2645012.66</v>
      </c>
      <c r="N868" s="3">
        <f>sales[[#This Row],[Units Sold]]*sales[[#This Row],[Unit Cost]]</f>
        <v>1989053.32</v>
      </c>
      <c r="O868" s="3">
        <f>sales[[#This Row],[Total Sale]]-sales[[#This Row],[Total Cost]]</f>
        <v>655959.34000000008</v>
      </c>
      <c r="P868" s="19">
        <f>YEAR(sales[[#This Row],[Order Date]])</f>
        <v>2022</v>
      </c>
      <c r="Q868" s="19" t="str">
        <f>TEXT(sales[[#This Row],[Order Date]],"mmm")</f>
        <v>ene</v>
      </c>
      <c r="R868" s="19">
        <f>sales[[#This Row],[Ship Date]]-sales[[#This Row],[Order Date]]</f>
        <v>17</v>
      </c>
    </row>
    <row r="869" spans="1:18" x14ac:dyDescent="0.25">
      <c r="A869" s="8">
        <v>359565198</v>
      </c>
      <c r="B869" t="s">
        <v>1021</v>
      </c>
      <c r="C869" s="1">
        <v>44592</v>
      </c>
      <c r="D869" s="1">
        <v>44621</v>
      </c>
      <c r="E869" t="s">
        <v>1165</v>
      </c>
      <c r="F869" t="s">
        <v>3</v>
      </c>
      <c r="G869" t="str">
        <f>VLOOKUP(sales[[#This Row],[Country]],countryregion[],2,0)</f>
        <v>Asia</v>
      </c>
      <c r="H869" t="s">
        <v>48</v>
      </c>
      <c r="I869" t="s">
        <v>1149</v>
      </c>
      <c r="J869">
        <v>2187</v>
      </c>
      <c r="K869" s="3">
        <f>VLOOKUP(sales[[#This Row],[Item Type]],typepricecost[],2,0)</f>
        <v>205.7</v>
      </c>
      <c r="L869" s="3">
        <f>VLOOKUP(sales[[#This Row],[Item Type]],typepricecost[],3,0)</f>
        <v>117.11</v>
      </c>
      <c r="M869" s="3">
        <f>sales[[#This Row],[Units Sold]]*sales[[#This Row],[Unit Price]]</f>
        <v>449865.89999999997</v>
      </c>
      <c r="N869" s="3">
        <f>sales[[#This Row],[Units Sold]]*sales[[#This Row],[Unit Cost]]</f>
        <v>256119.57</v>
      </c>
      <c r="O869" s="3">
        <f>sales[[#This Row],[Total Sale]]-sales[[#This Row],[Total Cost]]</f>
        <v>193746.32999999996</v>
      </c>
      <c r="P869" s="19">
        <f>YEAR(sales[[#This Row],[Order Date]])</f>
        <v>2022</v>
      </c>
      <c r="Q869" s="19" t="str">
        <f>TEXT(sales[[#This Row],[Order Date]],"mmm")</f>
        <v>ene</v>
      </c>
      <c r="R869" s="19">
        <f>sales[[#This Row],[Ship Date]]-sales[[#This Row],[Order Date]]</f>
        <v>29</v>
      </c>
    </row>
    <row r="870" spans="1:18" x14ac:dyDescent="0.25">
      <c r="A870" s="8">
        <v>727367293</v>
      </c>
      <c r="B870" t="s">
        <v>1022</v>
      </c>
      <c r="C870" s="1">
        <v>44448</v>
      </c>
      <c r="D870" s="1">
        <v>44492</v>
      </c>
      <c r="E870" t="s">
        <v>1163</v>
      </c>
      <c r="F870" t="s">
        <v>6</v>
      </c>
      <c r="G870" t="str">
        <f>VLOOKUP(sales[[#This Row],[Country]],countryregion[],2,0)</f>
        <v>Europe</v>
      </c>
      <c r="H870" t="s">
        <v>66</v>
      </c>
      <c r="I870" t="s">
        <v>1149</v>
      </c>
      <c r="J870">
        <v>3001</v>
      </c>
      <c r="K870" s="3">
        <f>VLOOKUP(sales[[#This Row],[Item Type]],typepricecost[],2,0)</f>
        <v>205.7</v>
      </c>
      <c r="L870" s="3">
        <f>VLOOKUP(sales[[#This Row],[Item Type]],typepricecost[],3,0)</f>
        <v>117.11</v>
      </c>
      <c r="M870" s="3">
        <f>sales[[#This Row],[Units Sold]]*sales[[#This Row],[Unit Price]]</f>
        <v>617305.69999999995</v>
      </c>
      <c r="N870" s="3">
        <f>sales[[#This Row],[Units Sold]]*sales[[#This Row],[Unit Cost]]</f>
        <v>351447.11</v>
      </c>
      <c r="O870" s="3">
        <f>sales[[#This Row],[Total Sale]]-sales[[#This Row],[Total Cost]]</f>
        <v>265858.58999999997</v>
      </c>
      <c r="P870" s="19">
        <f>YEAR(sales[[#This Row],[Order Date]])</f>
        <v>2021</v>
      </c>
      <c r="Q870" s="19" t="str">
        <f>TEXT(sales[[#This Row],[Order Date]],"mmm")</f>
        <v>sep</v>
      </c>
      <c r="R870" s="19">
        <f>sales[[#This Row],[Ship Date]]-sales[[#This Row],[Order Date]]</f>
        <v>44</v>
      </c>
    </row>
    <row r="871" spans="1:18" x14ac:dyDescent="0.25">
      <c r="A871" s="8">
        <v>150743424</v>
      </c>
      <c r="B871" t="s">
        <v>1023</v>
      </c>
      <c r="C871" s="1">
        <v>43892</v>
      </c>
      <c r="D871" s="1">
        <v>43892</v>
      </c>
      <c r="E871" t="s">
        <v>1164</v>
      </c>
      <c r="F871" t="s">
        <v>3</v>
      </c>
      <c r="G871" t="str">
        <f>VLOOKUP(sales[[#This Row],[Country]],countryregion[],2,0)</f>
        <v>Sub-Saharan Africa</v>
      </c>
      <c r="H871" t="s">
        <v>57</v>
      </c>
      <c r="I871" t="s">
        <v>1152</v>
      </c>
      <c r="J871">
        <v>7184</v>
      </c>
      <c r="K871" s="3">
        <f>VLOOKUP(sales[[#This Row],[Item Type]],typepricecost[],2,0)</f>
        <v>109.28</v>
      </c>
      <c r="L871" s="3">
        <f>VLOOKUP(sales[[#This Row],[Item Type]],typepricecost[],3,0)</f>
        <v>35.840000000000003</v>
      </c>
      <c r="M871" s="3">
        <f>sales[[#This Row],[Units Sold]]*sales[[#This Row],[Unit Price]]</f>
        <v>785067.52000000002</v>
      </c>
      <c r="N871" s="3">
        <f>sales[[#This Row],[Units Sold]]*sales[[#This Row],[Unit Cost]]</f>
        <v>257474.56000000003</v>
      </c>
      <c r="O871" s="3">
        <f>sales[[#This Row],[Total Sale]]-sales[[#This Row],[Total Cost]]</f>
        <v>527592.95999999996</v>
      </c>
      <c r="P871" s="19">
        <f>YEAR(sales[[#This Row],[Order Date]])</f>
        <v>2020</v>
      </c>
      <c r="Q871" s="19" t="str">
        <f>TEXT(sales[[#This Row],[Order Date]],"mmm")</f>
        <v>mar</v>
      </c>
      <c r="R871" s="19">
        <f>sales[[#This Row],[Ship Date]]-sales[[#This Row],[Order Date]]</f>
        <v>0</v>
      </c>
    </row>
    <row r="872" spans="1:18" x14ac:dyDescent="0.25">
      <c r="A872" s="8">
        <v>707867419</v>
      </c>
      <c r="B872" t="s">
        <v>1024</v>
      </c>
      <c r="C872" s="1">
        <v>44381</v>
      </c>
      <c r="D872" s="1">
        <v>44410</v>
      </c>
      <c r="E872" t="s">
        <v>1165</v>
      </c>
      <c r="F872" t="s">
        <v>6</v>
      </c>
      <c r="G872" t="str">
        <f>VLOOKUP(sales[[#This Row],[Country]],countryregion[],2,0)</f>
        <v>Central America and the Caribbean</v>
      </c>
      <c r="H872" t="s">
        <v>306</v>
      </c>
      <c r="I872" t="s">
        <v>1146</v>
      </c>
      <c r="J872">
        <v>2555</v>
      </c>
      <c r="K872" s="3">
        <f>VLOOKUP(sales[[#This Row],[Item Type]],typepricecost[],2,0)</f>
        <v>154.06</v>
      </c>
      <c r="L872" s="3">
        <f>VLOOKUP(sales[[#This Row],[Item Type]],typepricecost[],3,0)</f>
        <v>90.93</v>
      </c>
      <c r="M872" s="3">
        <f>sales[[#This Row],[Units Sold]]*sales[[#This Row],[Unit Price]]</f>
        <v>393623.3</v>
      </c>
      <c r="N872" s="3">
        <f>sales[[#This Row],[Units Sold]]*sales[[#This Row],[Unit Cost]]</f>
        <v>232326.15000000002</v>
      </c>
      <c r="O872" s="3">
        <f>sales[[#This Row],[Total Sale]]-sales[[#This Row],[Total Cost]]</f>
        <v>161297.14999999997</v>
      </c>
      <c r="P872" s="19">
        <f>YEAR(sales[[#This Row],[Order Date]])</f>
        <v>2021</v>
      </c>
      <c r="Q872" s="19" t="str">
        <f>TEXT(sales[[#This Row],[Order Date]],"mmm")</f>
        <v>jul</v>
      </c>
      <c r="R872" s="19">
        <f>sales[[#This Row],[Ship Date]]-sales[[#This Row],[Order Date]]</f>
        <v>29</v>
      </c>
    </row>
    <row r="873" spans="1:18" x14ac:dyDescent="0.25">
      <c r="A873" s="8">
        <v>497225606</v>
      </c>
      <c r="B873" t="s">
        <v>1025</v>
      </c>
      <c r="C873" s="1">
        <v>44390</v>
      </c>
      <c r="D873" s="1">
        <v>44410</v>
      </c>
      <c r="E873" t="s">
        <v>1165</v>
      </c>
      <c r="F873" t="s">
        <v>3</v>
      </c>
      <c r="G873" t="str">
        <f>VLOOKUP(sales[[#This Row],[Country]],countryregion[],2,0)</f>
        <v>Sub-Saharan Africa</v>
      </c>
      <c r="H873" t="s">
        <v>250</v>
      </c>
      <c r="I873" t="s">
        <v>2</v>
      </c>
      <c r="J873">
        <v>8961</v>
      </c>
      <c r="K873" s="3">
        <f>VLOOKUP(sales[[#This Row],[Item Type]],typepricecost[],2,0)</f>
        <v>152.58000000000001</v>
      </c>
      <c r="L873" s="3">
        <f>VLOOKUP(sales[[#This Row],[Item Type]],typepricecost[],3,0)</f>
        <v>97.44</v>
      </c>
      <c r="M873" s="3">
        <f>sales[[#This Row],[Units Sold]]*sales[[#This Row],[Unit Price]]</f>
        <v>1367269.3800000001</v>
      </c>
      <c r="N873" s="3">
        <f>sales[[#This Row],[Units Sold]]*sales[[#This Row],[Unit Cost]]</f>
        <v>873159.84</v>
      </c>
      <c r="O873" s="3">
        <f>sales[[#This Row],[Total Sale]]-sales[[#This Row],[Total Cost]]</f>
        <v>494109.54000000015</v>
      </c>
      <c r="P873" s="19">
        <f>YEAR(sales[[#This Row],[Order Date]])</f>
        <v>2021</v>
      </c>
      <c r="Q873" s="19" t="str">
        <f>TEXT(sales[[#This Row],[Order Date]],"mmm")</f>
        <v>jul</v>
      </c>
      <c r="R873" s="19">
        <f>sales[[#This Row],[Ship Date]]-sales[[#This Row],[Order Date]]</f>
        <v>20</v>
      </c>
    </row>
    <row r="874" spans="1:18" x14ac:dyDescent="0.25">
      <c r="A874" s="8">
        <v>387616813</v>
      </c>
      <c r="B874" t="s">
        <v>1026</v>
      </c>
      <c r="C874" s="1">
        <v>44104</v>
      </c>
      <c r="D874" s="1">
        <v>44109</v>
      </c>
      <c r="E874" t="s">
        <v>1165</v>
      </c>
      <c r="F874" t="s">
        <v>3</v>
      </c>
      <c r="G874" t="str">
        <f>VLOOKUP(sales[[#This Row],[Country]],countryregion[],2,0)</f>
        <v>Australia and Oceania</v>
      </c>
      <c r="H874" t="s">
        <v>598</v>
      </c>
      <c r="I874" t="s">
        <v>1146</v>
      </c>
      <c r="J874">
        <v>3283</v>
      </c>
      <c r="K874" s="3">
        <f>VLOOKUP(sales[[#This Row],[Item Type]],typepricecost[],2,0)</f>
        <v>154.06</v>
      </c>
      <c r="L874" s="3">
        <f>VLOOKUP(sales[[#This Row],[Item Type]],typepricecost[],3,0)</f>
        <v>90.93</v>
      </c>
      <c r="M874" s="3">
        <f>sales[[#This Row],[Units Sold]]*sales[[#This Row],[Unit Price]]</f>
        <v>505778.98</v>
      </c>
      <c r="N874" s="3">
        <f>sales[[#This Row],[Units Sold]]*sales[[#This Row],[Unit Cost]]</f>
        <v>298523.19</v>
      </c>
      <c r="O874" s="3">
        <f>sales[[#This Row],[Total Sale]]-sales[[#This Row],[Total Cost]]</f>
        <v>207255.78999999998</v>
      </c>
      <c r="P874" s="19">
        <f>YEAR(sales[[#This Row],[Order Date]])</f>
        <v>2020</v>
      </c>
      <c r="Q874" s="19" t="str">
        <f>TEXT(sales[[#This Row],[Order Date]],"mmm")</f>
        <v>sep</v>
      </c>
      <c r="R874" s="19">
        <f>sales[[#This Row],[Ship Date]]-sales[[#This Row],[Order Date]]</f>
        <v>5</v>
      </c>
    </row>
    <row r="875" spans="1:18" x14ac:dyDescent="0.25">
      <c r="A875" s="8">
        <v>868152368</v>
      </c>
      <c r="B875" t="s">
        <v>1027</v>
      </c>
      <c r="C875" s="1">
        <v>43857</v>
      </c>
      <c r="D875" s="1">
        <v>43884</v>
      </c>
      <c r="E875" t="s">
        <v>1163</v>
      </c>
      <c r="F875" t="s">
        <v>6</v>
      </c>
      <c r="G875" t="str">
        <f>VLOOKUP(sales[[#This Row],[Country]],countryregion[],2,0)</f>
        <v>Central America and the Caribbean</v>
      </c>
      <c r="H875" t="s">
        <v>574</v>
      </c>
      <c r="I875" t="s">
        <v>1153</v>
      </c>
      <c r="J875">
        <v>4433</v>
      </c>
      <c r="K875" s="3">
        <f>VLOOKUP(sales[[#This Row],[Item Type]],typepricecost[],2,0)</f>
        <v>668.27</v>
      </c>
      <c r="L875" s="3">
        <f>VLOOKUP(sales[[#This Row],[Item Type]],typepricecost[],3,0)</f>
        <v>502.54</v>
      </c>
      <c r="M875" s="3">
        <f>sales[[#This Row],[Units Sold]]*sales[[#This Row],[Unit Price]]</f>
        <v>2962440.91</v>
      </c>
      <c r="N875" s="3">
        <f>sales[[#This Row],[Units Sold]]*sales[[#This Row],[Unit Cost]]</f>
        <v>2227759.8200000003</v>
      </c>
      <c r="O875" s="3">
        <f>sales[[#This Row],[Total Sale]]-sales[[#This Row],[Total Cost]]</f>
        <v>734681.08999999985</v>
      </c>
      <c r="P875" s="19">
        <f>YEAR(sales[[#This Row],[Order Date]])</f>
        <v>2020</v>
      </c>
      <c r="Q875" s="19" t="str">
        <f>TEXT(sales[[#This Row],[Order Date]],"mmm")</f>
        <v>ene</v>
      </c>
      <c r="R875" s="19">
        <f>sales[[#This Row],[Ship Date]]-sales[[#This Row],[Order Date]]</f>
        <v>27</v>
      </c>
    </row>
    <row r="876" spans="1:18" x14ac:dyDescent="0.25">
      <c r="A876" s="8">
        <v>698256099</v>
      </c>
      <c r="B876" t="s">
        <v>1028</v>
      </c>
      <c r="C876" s="1">
        <v>44649</v>
      </c>
      <c r="D876" s="1">
        <v>44665</v>
      </c>
      <c r="E876" t="s">
        <v>1165</v>
      </c>
      <c r="F876" t="s">
        <v>6</v>
      </c>
      <c r="G876" t="str">
        <f>VLOOKUP(sales[[#This Row],[Country]],countryregion[],2,0)</f>
        <v>Central America and the Caribbean</v>
      </c>
      <c r="H876" t="s">
        <v>88</v>
      </c>
      <c r="I876" t="s">
        <v>2</v>
      </c>
      <c r="J876">
        <v>8351</v>
      </c>
      <c r="K876" s="3">
        <f>VLOOKUP(sales[[#This Row],[Item Type]],typepricecost[],2,0)</f>
        <v>152.58000000000001</v>
      </c>
      <c r="L876" s="3">
        <f>VLOOKUP(sales[[#This Row],[Item Type]],typepricecost[],3,0)</f>
        <v>97.44</v>
      </c>
      <c r="M876" s="3">
        <f>sales[[#This Row],[Units Sold]]*sales[[#This Row],[Unit Price]]</f>
        <v>1274195.58</v>
      </c>
      <c r="N876" s="3">
        <f>sales[[#This Row],[Units Sold]]*sales[[#This Row],[Unit Cost]]</f>
        <v>813721.44</v>
      </c>
      <c r="O876" s="3">
        <f>sales[[#This Row],[Total Sale]]-sales[[#This Row],[Total Cost]]</f>
        <v>460474.14000000013</v>
      </c>
      <c r="P876" s="19">
        <f>YEAR(sales[[#This Row],[Order Date]])</f>
        <v>2022</v>
      </c>
      <c r="Q876" s="19" t="str">
        <f>TEXT(sales[[#This Row],[Order Date]],"mmm")</f>
        <v>mar</v>
      </c>
      <c r="R876" s="19">
        <f>sales[[#This Row],[Ship Date]]-sales[[#This Row],[Order Date]]</f>
        <v>16</v>
      </c>
    </row>
    <row r="877" spans="1:18" x14ac:dyDescent="0.25">
      <c r="A877" s="8">
        <v>957664334</v>
      </c>
      <c r="B877" t="s">
        <v>1029</v>
      </c>
      <c r="C877" s="1">
        <v>44498</v>
      </c>
      <c r="D877" s="1">
        <v>44518</v>
      </c>
      <c r="E877" t="s">
        <v>1163</v>
      </c>
      <c r="F877" t="s">
        <v>6</v>
      </c>
      <c r="G877" t="str">
        <f>VLOOKUP(sales[[#This Row],[Country]],countryregion[],2,0)</f>
        <v>Europe</v>
      </c>
      <c r="H877" t="s">
        <v>640</v>
      </c>
      <c r="I877" t="s">
        <v>1155</v>
      </c>
      <c r="J877">
        <v>3013</v>
      </c>
      <c r="K877" s="3">
        <f>VLOOKUP(sales[[#This Row],[Item Type]],typepricecost[],2,0)</f>
        <v>421.89</v>
      </c>
      <c r="L877" s="3">
        <f>VLOOKUP(sales[[#This Row],[Item Type]],typepricecost[],3,0)</f>
        <v>364.69</v>
      </c>
      <c r="M877" s="3">
        <f>sales[[#This Row],[Units Sold]]*sales[[#This Row],[Unit Price]]</f>
        <v>1271154.57</v>
      </c>
      <c r="N877" s="3">
        <f>sales[[#This Row],[Units Sold]]*sales[[#This Row],[Unit Cost]]</f>
        <v>1098810.97</v>
      </c>
      <c r="O877" s="3">
        <f>sales[[#This Row],[Total Sale]]-sales[[#This Row],[Total Cost]]</f>
        <v>172343.60000000009</v>
      </c>
      <c r="P877" s="19">
        <f>YEAR(sales[[#This Row],[Order Date]])</f>
        <v>2021</v>
      </c>
      <c r="Q877" s="19" t="str">
        <f>TEXT(sales[[#This Row],[Order Date]],"mmm")</f>
        <v>oct</v>
      </c>
      <c r="R877" s="19">
        <f>sales[[#This Row],[Ship Date]]-sales[[#This Row],[Order Date]]</f>
        <v>20</v>
      </c>
    </row>
    <row r="878" spans="1:18" x14ac:dyDescent="0.25">
      <c r="A878" s="8">
        <v>996425902</v>
      </c>
      <c r="B878" t="s">
        <v>1030</v>
      </c>
      <c r="C878" s="1">
        <v>44177</v>
      </c>
      <c r="D878" s="1">
        <v>44198</v>
      </c>
      <c r="E878" t="s">
        <v>1163</v>
      </c>
      <c r="F878" t="s">
        <v>6</v>
      </c>
      <c r="G878" t="str">
        <f>VLOOKUP(sales[[#This Row],[Country]],countryregion[],2,0)</f>
        <v>North America</v>
      </c>
      <c r="H878" t="s">
        <v>23</v>
      </c>
      <c r="I878" t="s">
        <v>1145</v>
      </c>
      <c r="J878">
        <v>3422</v>
      </c>
      <c r="K878" s="3">
        <f>VLOOKUP(sales[[#This Row],[Item Type]],typepricecost[],2,0)</f>
        <v>651.21</v>
      </c>
      <c r="L878" s="3">
        <f>VLOOKUP(sales[[#This Row],[Item Type]],typepricecost[],3,0)</f>
        <v>524.96</v>
      </c>
      <c r="M878" s="3">
        <f>sales[[#This Row],[Units Sold]]*sales[[#This Row],[Unit Price]]</f>
        <v>2228440.62</v>
      </c>
      <c r="N878" s="3">
        <f>sales[[#This Row],[Units Sold]]*sales[[#This Row],[Unit Cost]]</f>
        <v>1796413.12</v>
      </c>
      <c r="O878" s="3">
        <f>sales[[#This Row],[Total Sale]]-sales[[#This Row],[Total Cost]]</f>
        <v>432027.5</v>
      </c>
      <c r="P878" s="19">
        <f>YEAR(sales[[#This Row],[Order Date]])</f>
        <v>2020</v>
      </c>
      <c r="Q878" s="19" t="str">
        <f>TEXT(sales[[#This Row],[Order Date]],"mmm")</f>
        <v>dic</v>
      </c>
      <c r="R878" s="19">
        <f>sales[[#This Row],[Ship Date]]-sales[[#This Row],[Order Date]]</f>
        <v>21</v>
      </c>
    </row>
    <row r="879" spans="1:18" x14ac:dyDescent="0.25">
      <c r="A879" s="8">
        <v>684902131</v>
      </c>
      <c r="B879" t="s">
        <v>1031</v>
      </c>
      <c r="C879" s="1">
        <v>44605</v>
      </c>
      <c r="D879" s="1">
        <v>44620</v>
      </c>
      <c r="E879" t="s">
        <v>1166</v>
      </c>
      <c r="F879" t="s">
        <v>3</v>
      </c>
      <c r="G879" t="str">
        <f>VLOOKUP(sales[[#This Row],[Country]],countryregion[],2,0)</f>
        <v>Sub-Saharan Africa</v>
      </c>
      <c r="H879" t="s">
        <v>54</v>
      </c>
      <c r="I879" t="s">
        <v>1148</v>
      </c>
      <c r="J879">
        <v>6615</v>
      </c>
      <c r="K879" s="3">
        <f>VLOOKUP(sales[[#This Row],[Item Type]],typepricecost[],2,0)</f>
        <v>437.2</v>
      </c>
      <c r="L879" s="3">
        <f>VLOOKUP(sales[[#This Row],[Item Type]],typepricecost[],3,0)</f>
        <v>263.33</v>
      </c>
      <c r="M879" s="3">
        <f>sales[[#This Row],[Units Sold]]*sales[[#This Row],[Unit Price]]</f>
        <v>2892078</v>
      </c>
      <c r="N879" s="3">
        <f>sales[[#This Row],[Units Sold]]*sales[[#This Row],[Unit Cost]]</f>
        <v>1741927.95</v>
      </c>
      <c r="O879" s="3">
        <f>sales[[#This Row],[Total Sale]]-sales[[#This Row],[Total Cost]]</f>
        <v>1150150.05</v>
      </c>
      <c r="P879" s="19">
        <f>YEAR(sales[[#This Row],[Order Date]])</f>
        <v>2022</v>
      </c>
      <c r="Q879" s="19" t="str">
        <f>TEXT(sales[[#This Row],[Order Date]],"mmm")</f>
        <v>feb</v>
      </c>
      <c r="R879" s="19">
        <f>sales[[#This Row],[Ship Date]]-sales[[#This Row],[Order Date]]</f>
        <v>15</v>
      </c>
    </row>
    <row r="880" spans="1:18" x14ac:dyDescent="0.25">
      <c r="A880" s="8">
        <v>863766849</v>
      </c>
      <c r="B880" t="s">
        <v>1032</v>
      </c>
      <c r="C880" s="1">
        <v>44241</v>
      </c>
      <c r="D880" s="1">
        <v>44279</v>
      </c>
      <c r="E880" t="s">
        <v>1165</v>
      </c>
      <c r="F880" t="s">
        <v>3</v>
      </c>
      <c r="G880" t="str">
        <f>VLOOKUP(sales[[#This Row],[Country]],countryregion[],2,0)</f>
        <v>Europe</v>
      </c>
      <c r="H880" t="s">
        <v>419</v>
      </c>
      <c r="I880" t="s">
        <v>1145</v>
      </c>
      <c r="J880">
        <v>6660</v>
      </c>
      <c r="K880" s="3">
        <f>VLOOKUP(sales[[#This Row],[Item Type]],typepricecost[],2,0)</f>
        <v>651.21</v>
      </c>
      <c r="L880" s="3">
        <f>VLOOKUP(sales[[#This Row],[Item Type]],typepricecost[],3,0)</f>
        <v>524.96</v>
      </c>
      <c r="M880" s="3">
        <f>sales[[#This Row],[Units Sold]]*sales[[#This Row],[Unit Price]]</f>
        <v>4337058.6000000006</v>
      </c>
      <c r="N880" s="3">
        <f>sales[[#This Row],[Units Sold]]*sales[[#This Row],[Unit Cost]]</f>
        <v>3496233.6</v>
      </c>
      <c r="O880" s="3">
        <f>sales[[#This Row],[Total Sale]]-sales[[#This Row],[Total Cost]]</f>
        <v>840825.00000000047</v>
      </c>
      <c r="P880" s="19">
        <f>YEAR(sales[[#This Row],[Order Date]])</f>
        <v>2021</v>
      </c>
      <c r="Q880" s="19" t="str">
        <f>TEXT(sales[[#This Row],[Order Date]],"mmm")</f>
        <v>feb</v>
      </c>
      <c r="R880" s="19">
        <f>sales[[#This Row],[Ship Date]]-sales[[#This Row],[Order Date]]</f>
        <v>38</v>
      </c>
    </row>
    <row r="881" spans="1:18" x14ac:dyDescent="0.25">
      <c r="A881" s="8">
        <v>194006383</v>
      </c>
      <c r="B881" t="s">
        <v>1033</v>
      </c>
      <c r="C881" s="1">
        <v>44819</v>
      </c>
      <c r="D881" s="1">
        <v>44856</v>
      </c>
      <c r="E881" t="s">
        <v>1164</v>
      </c>
      <c r="F881" t="s">
        <v>3</v>
      </c>
      <c r="G881" t="str">
        <f>VLOOKUP(sales[[#This Row],[Country]],countryregion[],2,0)</f>
        <v>Sub-Saharan Africa</v>
      </c>
      <c r="H881" t="s">
        <v>778</v>
      </c>
      <c r="I881" t="s">
        <v>1145</v>
      </c>
      <c r="J881">
        <v>9655</v>
      </c>
      <c r="K881" s="3">
        <f>VLOOKUP(sales[[#This Row],[Item Type]],typepricecost[],2,0)</f>
        <v>651.21</v>
      </c>
      <c r="L881" s="3">
        <f>VLOOKUP(sales[[#This Row],[Item Type]],typepricecost[],3,0)</f>
        <v>524.96</v>
      </c>
      <c r="M881" s="3">
        <f>sales[[#This Row],[Units Sold]]*sales[[#This Row],[Unit Price]]</f>
        <v>6287432.5500000007</v>
      </c>
      <c r="N881" s="3">
        <f>sales[[#This Row],[Units Sold]]*sales[[#This Row],[Unit Cost]]</f>
        <v>5068488.8000000007</v>
      </c>
      <c r="O881" s="3">
        <f>sales[[#This Row],[Total Sale]]-sales[[#This Row],[Total Cost]]</f>
        <v>1218943.75</v>
      </c>
      <c r="P881" s="19">
        <f>YEAR(sales[[#This Row],[Order Date]])</f>
        <v>2022</v>
      </c>
      <c r="Q881" s="19" t="str">
        <f>TEXT(sales[[#This Row],[Order Date]],"mmm")</f>
        <v>sep</v>
      </c>
      <c r="R881" s="19">
        <f>sales[[#This Row],[Ship Date]]-sales[[#This Row],[Order Date]]</f>
        <v>37</v>
      </c>
    </row>
    <row r="882" spans="1:18" x14ac:dyDescent="0.25">
      <c r="A882" s="8">
        <v>106919562</v>
      </c>
      <c r="B882" t="s">
        <v>848</v>
      </c>
      <c r="C882" s="1">
        <v>44568</v>
      </c>
      <c r="D882" s="1">
        <v>44617</v>
      </c>
      <c r="E882" t="s">
        <v>1165</v>
      </c>
      <c r="F882" t="s">
        <v>3</v>
      </c>
      <c r="G882" t="str">
        <f>VLOOKUP(sales[[#This Row],[Country]],countryregion[],2,0)</f>
        <v>Central America and the Caribbean</v>
      </c>
      <c r="H882" t="s">
        <v>37</v>
      </c>
      <c r="I882" t="s">
        <v>1152</v>
      </c>
      <c r="J882">
        <v>8729</v>
      </c>
      <c r="K882" s="3">
        <f>VLOOKUP(sales[[#This Row],[Item Type]],typepricecost[],2,0)</f>
        <v>109.28</v>
      </c>
      <c r="L882" s="3">
        <f>VLOOKUP(sales[[#This Row],[Item Type]],typepricecost[],3,0)</f>
        <v>35.840000000000003</v>
      </c>
      <c r="M882" s="3">
        <f>sales[[#This Row],[Units Sold]]*sales[[#This Row],[Unit Price]]</f>
        <v>953905.12</v>
      </c>
      <c r="N882" s="3">
        <f>sales[[#This Row],[Units Sold]]*sales[[#This Row],[Unit Cost]]</f>
        <v>312847.36000000004</v>
      </c>
      <c r="O882" s="3">
        <f>sales[[#This Row],[Total Sale]]-sales[[#This Row],[Total Cost]]</f>
        <v>641057.76</v>
      </c>
      <c r="P882" s="19">
        <f>YEAR(sales[[#This Row],[Order Date]])</f>
        <v>2022</v>
      </c>
      <c r="Q882" s="19" t="str">
        <f>TEXT(sales[[#This Row],[Order Date]],"mmm")</f>
        <v>ene</v>
      </c>
      <c r="R882" s="19">
        <f>sales[[#This Row],[Ship Date]]-sales[[#This Row],[Order Date]]</f>
        <v>49</v>
      </c>
    </row>
    <row r="883" spans="1:18" x14ac:dyDescent="0.25">
      <c r="A883" s="8">
        <v>754117715</v>
      </c>
      <c r="B883" t="s">
        <v>1034</v>
      </c>
      <c r="C883" s="1">
        <v>43951</v>
      </c>
      <c r="D883" s="1">
        <v>43975</v>
      </c>
      <c r="E883" t="s">
        <v>1166</v>
      </c>
      <c r="F883" t="s">
        <v>6</v>
      </c>
      <c r="G883" t="str">
        <f>VLOOKUP(sales[[#This Row],[Country]],countryregion[],2,0)</f>
        <v>Europe</v>
      </c>
      <c r="H883" t="s">
        <v>243</v>
      </c>
      <c r="I883" t="s">
        <v>1154</v>
      </c>
      <c r="J883">
        <v>9045</v>
      </c>
      <c r="K883" s="3">
        <f>VLOOKUP(sales[[#This Row],[Item Type]],typepricecost[],2,0)</f>
        <v>81.73</v>
      </c>
      <c r="L883" s="3">
        <f>VLOOKUP(sales[[#This Row],[Item Type]],typepricecost[],3,0)</f>
        <v>56.67</v>
      </c>
      <c r="M883" s="3">
        <f>sales[[#This Row],[Units Sold]]*sales[[#This Row],[Unit Price]]</f>
        <v>739247.85000000009</v>
      </c>
      <c r="N883" s="3">
        <f>sales[[#This Row],[Units Sold]]*sales[[#This Row],[Unit Cost]]</f>
        <v>512580.15</v>
      </c>
      <c r="O883" s="3">
        <f>sales[[#This Row],[Total Sale]]-sales[[#This Row],[Total Cost]]</f>
        <v>226667.70000000007</v>
      </c>
      <c r="P883" s="19">
        <f>YEAR(sales[[#This Row],[Order Date]])</f>
        <v>2020</v>
      </c>
      <c r="Q883" s="19" t="str">
        <f>TEXT(sales[[#This Row],[Order Date]],"mmm")</f>
        <v>abr</v>
      </c>
      <c r="R883" s="19">
        <f>sales[[#This Row],[Ship Date]]-sales[[#This Row],[Order Date]]</f>
        <v>24</v>
      </c>
    </row>
    <row r="884" spans="1:18" x14ac:dyDescent="0.25">
      <c r="A884" s="8">
        <v>557524669</v>
      </c>
      <c r="B884" t="s">
        <v>1035</v>
      </c>
      <c r="C884" s="1">
        <v>44101</v>
      </c>
      <c r="D884" s="1">
        <v>44151</v>
      </c>
      <c r="E884" t="s">
        <v>1166</v>
      </c>
      <c r="F884" t="s">
        <v>3</v>
      </c>
      <c r="G884" t="str">
        <f>VLOOKUP(sales[[#This Row],[Country]],countryregion[],2,0)</f>
        <v>Europe</v>
      </c>
      <c r="H884" t="s">
        <v>169</v>
      </c>
      <c r="I884" t="s">
        <v>1147</v>
      </c>
      <c r="J884">
        <v>2794</v>
      </c>
      <c r="K884" s="3">
        <f>VLOOKUP(sales[[#This Row],[Item Type]],typepricecost[],2,0)</f>
        <v>9.33</v>
      </c>
      <c r="L884" s="3">
        <f>VLOOKUP(sales[[#This Row],[Item Type]],typepricecost[],3,0)</f>
        <v>6.92</v>
      </c>
      <c r="M884" s="3">
        <f>sales[[#This Row],[Units Sold]]*sales[[#This Row],[Unit Price]]</f>
        <v>26068.02</v>
      </c>
      <c r="N884" s="3">
        <f>sales[[#This Row],[Units Sold]]*sales[[#This Row],[Unit Cost]]</f>
        <v>19334.48</v>
      </c>
      <c r="O884" s="3">
        <f>sales[[#This Row],[Total Sale]]-sales[[#This Row],[Total Cost]]</f>
        <v>6733.5400000000009</v>
      </c>
      <c r="P884" s="19">
        <f>YEAR(sales[[#This Row],[Order Date]])</f>
        <v>2020</v>
      </c>
      <c r="Q884" s="19" t="str">
        <f>TEXT(sales[[#This Row],[Order Date]],"mmm")</f>
        <v>sep</v>
      </c>
      <c r="R884" s="19">
        <f>sales[[#This Row],[Ship Date]]-sales[[#This Row],[Order Date]]</f>
        <v>50</v>
      </c>
    </row>
    <row r="885" spans="1:18" x14ac:dyDescent="0.25">
      <c r="A885" s="8">
        <v>259376752</v>
      </c>
      <c r="B885" t="s">
        <v>1036</v>
      </c>
      <c r="C885" s="1">
        <v>44209</v>
      </c>
      <c r="D885" s="1">
        <v>44237</v>
      </c>
      <c r="E885" t="s">
        <v>1163</v>
      </c>
      <c r="F885" t="s">
        <v>3</v>
      </c>
      <c r="G885" t="str">
        <f>VLOOKUP(sales[[#This Row],[Country]],countryregion[],2,0)</f>
        <v>Sub-Saharan Africa</v>
      </c>
      <c r="H885" t="s">
        <v>258</v>
      </c>
      <c r="I885" t="s">
        <v>2</v>
      </c>
      <c r="J885">
        <v>4200</v>
      </c>
      <c r="K885" s="3">
        <f>VLOOKUP(sales[[#This Row],[Item Type]],typepricecost[],2,0)</f>
        <v>152.58000000000001</v>
      </c>
      <c r="L885" s="3">
        <f>VLOOKUP(sales[[#This Row],[Item Type]],typepricecost[],3,0)</f>
        <v>97.44</v>
      </c>
      <c r="M885" s="3">
        <f>sales[[#This Row],[Units Sold]]*sales[[#This Row],[Unit Price]]</f>
        <v>640836</v>
      </c>
      <c r="N885" s="3">
        <f>sales[[#This Row],[Units Sold]]*sales[[#This Row],[Unit Cost]]</f>
        <v>409248</v>
      </c>
      <c r="O885" s="3">
        <f>sales[[#This Row],[Total Sale]]-sales[[#This Row],[Total Cost]]</f>
        <v>231588</v>
      </c>
      <c r="P885" s="19">
        <f>YEAR(sales[[#This Row],[Order Date]])</f>
        <v>2021</v>
      </c>
      <c r="Q885" s="19" t="str">
        <f>TEXT(sales[[#This Row],[Order Date]],"mmm")</f>
        <v>ene</v>
      </c>
      <c r="R885" s="19">
        <f>sales[[#This Row],[Ship Date]]-sales[[#This Row],[Order Date]]</f>
        <v>28</v>
      </c>
    </row>
    <row r="886" spans="1:18" x14ac:dyDescent="0.25">
      <c r="A886" s="8">
        <v>672222793</v>
      </c>
      <c r="B886" t="s">
        <v>1037</v>
      </c>
      <c r="C886" s="1">
        <v>44135</v>
      </c>
      <c r="D886" s="1">
        <v>44182</v>
      </c>
      <c r="E886" t="s">
        <v>1163</v>
      </c>
      <c r="F886" t="s">
        <v>6</v>
      </c>
      <c r="G886" t="str">
        <f>VLOOKUP(sales[[#This Row],[Country]],countryregion[],2,0)</f>
        <v>North America</v>
      </c>
      <c r="H886" t="s">
        <v>488</v>
      </c>
      <c r="I886" t="s">
        <v>1155</v>
      </c>
      <c r="J886">
        <v>4517</v>
      </c>
      <c r="K886" s="3">
        <f>VLOOKUP(sales[[#This Row],[Item Type]],typepricecost[],2,0)</f>
        <v>421.89</v>
      </c>
      <c r="L886" s="3">
        <f>VLOOKUP(sales[[#This Row],[Item Type]],typepricecost[],3,0)</f>
        <v>364.69</v>
      </c>
      <c r="M886" s="3">
        <f>sales[[#This Row],[Units Sold]]*sales[[#This Row],[Unit Price]]</f>
        <v>1905677.13</v>
      </c>
      <c r="N886" s="3">
        <f>sales[[#This Row],[Units Sold]]*sales[[#This Row],[Unit Cost]]</f>
        <v>1647304.73</v>
      </c>
      <c r="O886" s="3">
        <f>sales[[#This Row],[Total Sale]]-sales[[#This Row],[Total Cost]]</f>
        <v>258372.39999999991</v>
      </c>
      <c r="P886" s="19">
        <f>YEAR(sales[[#This Row],[Order Date]])</f>
        <v>2020</v>
      </c>
      <c r="Q886" s="19" t="str">
        <f>TEXT(sales[[#This Row],[Order Date]],"mmm")</f>
        <v>oct</v>
      </c>
      <c r="R886" s="19">
        <f>sales[[#This Row],[Ship Date]]-sales[[#This Row],[Order Date]]</f>
        <v>47</v>
      </c>
    </row>
    <row r="887" spans="1:18" x14ac:dyDescent="0.25">
      <c r="A887" s="8">
        <v>428924119</v>
      </c>
      <c r="B887" t="s">
        <v>1038</v>
      </c>
      <c r="C887" s="1">
        <v>43885</v>
      </c>
      <c r="D887" s="1">
        <v>43896</v>
      </c>
      <c r="E887" t="s">
        <v>1163</v>
      </c>
      <c r="F887" t="s">
        <v>6</v>
      </c>
      <c r="G887" t="str">
        <f>VLOOKUP(sales[[#This Row],[Country]],countryregion[],2,0)</f>
        <v>Europe</v>
      </c>
      <c r="H887" t="s">
        <v>419</v>
      </c>
      <c r="I887" t="s">
        <v>1149</v>
      </c>
      <c r="J887">
        <v>7033</v>
      </c>
      <c r="K887" s="3">
        <f>VLOOKUP(sales[[#This Row],[Item Type]],typepricecost[],2,0)</f>
        <v>205.7</v>
      </c>
      <c r="L887" s="3">
        <f>VLOOKUP(sales[[#This Row],[Item Type]],typepricecost[],3,0)</f>
        <v>117.11</v>
      </c>
      <c r="M887" s="3">
        <f>sales[[#This Row],[Units Sold]]*sales[[#This Row],[Unit Price]]</f>
        <v>1446688.0999999999</v>
      </c>
      <c r="N887" s="3">
        <f>sales[[#This Row],[Units Sold]]*sales[[#This Row],[Unit Cost]]</f>
        <v>823634.63</v>
      </c>
      <c r="O887" s="3">
        <f>sales[[#This Row],[Total Sale]]-sales[[#This Row],[Total Cost]]</f>
        <v>623053.46999999986</v>
      </c>
      <c r="P887" s="19">
        <f>YEAR(sales[[#This Row],[Order Date]])</f>
        <v>2020</v>
      </c>
      <c r="Q887" s="19" t="str">
        <f>TEXT(sales[[#This Row],[Order Date]],"mmm")</f>
        <v>feb</v>
      </c>
      <c r="R887" s="19">
        <f>sales[[#This Row],[Ship Date]]-sales[[#This Row],[Order Date]]</f>
        <v>11</v>
      </c>
    </row>
    <row r="888" spans="1:18" x14ac:dyDescent="0.25">
      <c r="A888" s="8">
        <v>932654559</v>
      </c>
      <c r="B888" t="s">
        <v>1039</v>
      </c>
      <c r="C888" s="1">
        <v>44134</v>
      </c>
      <c r="D888" s="1">
        <v>44144</v>
      </c>
      <c r="E888" t="s">
        <v>1166</v>
      </c>
      <c r="F888" t="s">
        <v>3</v>
      </c>
      <c r="G888" t="str">
        <f>VLOOKUP(sales[[#This Row],[Country]],countryregion[],2,0)</f>
        <v>Sub-Saharan Africa</v>
      </c>
      <c r="H888" t="s">
        <v>156</v>
      </c>
      <c r="I888" t="s">
        <v>1153</v>
      </c>
      <c r="J888">
        <v>2065</v>
      </c>
      <c r="K888" s="3">
        <f>VLOOKUP(sales[[#This Row],[Item Type]],typepricecost[],2,0)</f>
        <v>668.27</v>
      </c>
      <c r="L888" s="3">
        <f>VLOOKUP(sales[[#This Row],[Item Type]],typepricecost[],3,0)</f>
        <v>502.54</v>
      </c>
      <c r="M888" s="3">
        <f>sales[[#This Row],[Units Sold]]*sales[[#This Row],[Unit Price]]</f>
        <v>1379977.55</v>
      </c>
      <c r="N888" s="3">
        <f>sales[[#This Row],[Units Sold]]*sales[[#This Row],[Unit Cost]]</f>
        <v>1037745.1000000001</v>
      </c>
      <c r="O888" s="3">
        <f>sales[[#This Row],[Total Sale]]-sales[[#This Row],[Total Cost]]</f>
        <v>342232.44999999995</v>
      </c>
      <c r="P888" s="19">
        <f>YEAR(sales[[#This Row],[Order Date]])</f>
        <v>2020</v>
      </c>
      <c r="Q888" s="19" t="str">
        <f>TEXT(sales[[#This Row],[Order Date]],"mmm")</f>
        <v>oct</v>
      </c>
      <c r="R888" s="19">
        <f>sales[[#This Row],[Ship Date]]-sales[[#This Row],[Order Date]]</f>
        <v>10</v>
      </c>
    </row>
    <row r="889" spans="1:18" x14ac:dyDescent="0.25">
      <c r="A889" s="8">
        <v>506900441</v>
      </c>
      <c r="B889" t="s">
        <v>1040</v>
      </c>
      <c r="C889" s="1">
        <v>44661</v>
      </c>
      <c r="D889" s="1">
        <v>44661</v>
      </c>
      <c r="E889" t="s">
        <v>1165</v>
      </c>
      <c r="F889" t="s">
        <v>6</v>
      </c>
      <c r="G889" t="str">
        <f>VLOOKUP(sales[[#This Row],[Country]],countryregion[],2,0)</f>
        <v>Europe</v>
      </c>
      <c r="H889" t="s">
        <v>477</v>
      </c>
      <c r="I889" t="s">
        <v>1151</v>
      </c>
      <c r="J889">
        <v>1960</v>
      </c>
      <c r="K889" s="3">
        <f>VLOOKUP(sales[[#This Row],[Item Type]],typepricecost[],2,0)</f>
        <v>47.45</v>
      </c>
      <c r="L889" s="3">
        <f>VLOOKUP(sales[[#This Row],[Item Type]],typepricecost[],3,0)</f>
        <v>31.79</v>
      </c>
      <c r="M889" s="3">
        <f>sales[[#This Row],[Units Sold]]*sales[[#This Row],[Unit Price]]</f>
        <v>93002</v>
      </c>
      <c r="N889" s="3">
        <f>sales[[#This Row],[Units Sold]]*sales[[#This Row],[Unit Cost]]</f>
        <v>62308.4</v>
      </c>
      <c r="O889" s="3">
        <f>sales[[#This Row],[Total Sale]]-sales[[#This Row],[Total Cost]]</f>
        <v>30693.599999999999</v>
      </c>
      <c r="P889" s="19">
        <f>YEAR(sales[[#This Row],[Order Date]])</f>
        <v>2022</v>
      </c>
      <c r="Q889" s="19" t="str">
        <f>TEXT(sales[[#This Row],[Order Date]],"mmm")</f>
        <v>abr</v>
      </c>
      <c r="R889" s="19">
        <f>sales[[#This Row],[Ship Date]]-sales[[#This Row],[Order Date]]</f>
        <v>0</v>
      </c>
    </row>
    <row r="890" spans="1:18" x14ac:dyDescent="0.25">
      <c r="A890" s="8">
        <v>245460593</v>
      </c>
      <c r="B890" t="s">
        <v>1041</v>
      </c>
      <c r="C890" s="1">
        <v>44869</v>
      </c>
      <c r="D890" s="1">
        <v>44892</v>
      </c>
      <c r="E890" t="s">
        <v>1164</v>
      </c>
      <c r="F890" t="s">
        <v>6</v>
      </c>
      <c r="G890" t="str">
        <f>VLOOKUP(sales[[#This Row],[Country]],countryregion[],2,0)</f>
        <v>Sub-Saharan Africa</v>
      </c>
      <c r="H890" t="s">
        <v>250</v>
      </c>
      <c r="I890" t="s">
        <v>1152</v>
      </c>
      <c r="J890">
        <v>6099</v>
      </c>
      <c r="K890" s="3">
        <f>VLOOKUP(sales[[#This Row],[Item Type]],typepricecost[],2,0)</f>
        <v>109.28</v>
      </c>
      <c r="L890" s="3">
        <f>VLOOKUP(sales[[#This Row],[Item Type]],typepricecost[],3,0)</f>
        <v>35.840000000000003</v>
      </c>
      <c r="M890" s="3">
        <f>sales[[#This Row],[Units Sold]]*sales[[#This Row],[Unit Price]]</f>
        <v>666498.72</v>
      </c>
      <c r="N890" s="3">
        <f>sales[[#This Row],[Units Sold]]*sales[[#This Row],[Unit Cost]]</f>
        <v>218588.16000000003</v>
      </c>
      <c r="O890" s="3">
        <f>sales[[#This Row],[Total Sale]]-sales[[#This Row],[Total Cost]]</f>
        <v>447910.55999999994</v>
      </c>
      <c r="P890" s="19">
        <f>YEAR(sales[[#This Row],[Order Date]])</f>
        <v>2022</v>
      </c>
      <c r="Q890" s="19" t="str">
        <f>TEXT(sales[[#This Row],[Order Date]],"mmm")</f>
        <v>nov</v>
      </c>
      <c r="R890" s="19">
        <f>sales[[#This Row],[Ship Date]]-sales[[#This Row],[Order Date]]</f>
        <v>23</v>
      </c>
    </row>
    <row r="891" spans="1:18" x14ac:dyDescent="0.25">
      <c r="A891" s="8">
        <v>862446343</v>
      </c>
      <c r="B891" t="s">
        <v>1042</v>
      </c>
      <c r="C891" s="1">
        <v>44308</v>
      </c>
      <c r="D891" s="1">
        <v>44342</v>
      </c>
      <c r="E891" t="s">
        <v>1164</v>
      </c>
      <c r="F891" t="s">
        <v>6</v>
      </c>
      <c r="G891" t="str">
        <f>VLOOKUP(sales[[#This Row],[Country]],countryregion[],2,0)</f>
        <v>Sub-Saharan Africa</v>
      </c>
      <c r="H891" t="s">
        <v>93</v>
      </c>
      <c r="I891" t="s">
        <v>2</v>
      </c>
      <c r="J891">
        <v>5893</v>
      </c>
      <c r="K891" s="3">
        <f>VLOOKUP(sales[[#This Row],[Item Type]],typepricecost[],2,0)</f>
        <v>152.58000000000001</v>
      </c>
      <c r="L891" s="3">
        <f>VLOOKUP(sales[[#This Row],[Item Type]],typepricecost[],3,0)</f>
        <v>97.44</v>
      </c>
      <c r="M891" s="3">
        <f>sales[[#This Row],[Units Sold]]*sales[[#This Row],[Unit Price]]</f>
        <v>899153.94000000006</v>
      </c>
      <c r="N891" s="3">
        <f>sales[[#This Row],[Units Sold]]*sales[[#This Row],[Unit Cost]]</f>
        <v>574213.92000000004</v>
      </c>
      <c r="O891" s="3">
        <f>sales[[#This Row],[Total Sale]]-sales[[#This Row],[Total Cost]]</f>
        <v>324940.02</v>
      </c>
      <c r="P891" s="19">
        <f>YEAR(sales[[#This Row],[Order Date]])</f>
        <v>2021</v>
      </c>
      <c r="Q891" s="19" t="str">
        <f>TEXT(sales[[#This Row],[Order Date]],"mmm")</f>
        <v>abr</v>
      </c>
      <c r="R891" s="19">
        <f>sales[[#This Row],[Ship Date]]-sales[[#This Row],[Order Date]]</f>
        <v>34</v>
      </c>
    </row>
    <row r="892" spans="1:18" x14ac:dyDescent="0.25">
      <c r="A892" s="8">
        <v>442281520</v>
      </c>
      <c r="B892" t="s">
        <v>1043</v>
      </c>
      <c r="C892" s="1">
        <v>44240</v>
      </c>
      <c r="D892" s="1">
        <v>44269</v>
      </c>
      <c r="E892" t="s">
        <v>1166</v>
      </c>
      <c r="F892" t="s">
        <v>3</v>
      </c>
      <c r="G892" t="str">
        <f>VLOOKUP(sales[[#This Row],[Country]],countryregion[],2,0)</f>
        <v>Europe</v>
      </c>
      <c r="H892" t="s">
        <v>151</v>
      </c>
      <c r="I892" t="s">
        <v>1153</v>
      </c>
      <c r="J892">
        <v>9785</v>
      </c>
      <c r="K892" s="3">
        <f>VLOOKUP(sales[[#This Row],[Item Type]],typepricecost[],2,0)</f>
        <v>668.27</v>
      </c>
      <c r="L892" s="3">
        <f>VLOOKUP(sales[[#This Row],[Item Type]],typepricecost[],3,0)</f>
        <v>502.54</v>
      </c>
      <c r="M892" s="3">
        <f>sales[[#This Row],[Units Sold]]*sales[[#This Row],[Unit Price]]</f>
        <v>6539021.9500000002</v>
      </c>
      <c r="N892" s="3">
        <f>sales[[#This Row],[Units Sold]]*sales[[#This Row],[Unit Cost]]</f>
        <v>4917353.9000000004</v>
      </c>
      <c r="O892" s="3">
        <f>sales[[#This Row],[Total Sale]]-sales[[#This Row],[Total Cost]]</f>
        <v>1621668.0499999998</v>
      </c>
      <c r="P892" s="19">
        <f>YEAR(sales[[#This Row],[Order Date]])</f>
        <v>2021</v>
      </c>
      <c r="Q892" s="19" t="str">
        <f>TEXT(sales[[#This Row],[Order Date]],"mmm")</f>
        <v>feb</v>
      </c>
      <c r="R892" s="19">
        <f>sales[[#This Row],[Ship Date]]-sales[[#This Row],[Order Date]]</f>
        <v>29</v>
      </c>
    </row>
    <row r="893" spans="1:18" x14ac:dyDescent="0.25">
      <c r="A893" s="8">
        <v>289702451</v>
      </c>
      <c r="B893" t="s">
        <v>1044</v>
      </c>
      <c r="C893" s="1">
        <v>43987</v>
      </c>
      <c r="D893" s="1">
        <v>44000</v>
      </c>
      <c r="E893" t="s">
        <v>1165</v>
      </c>
      <c r="F893" t="s">
        <v>3</v>
      </c>
      <c r="G893" t="str">
        <f>VLOOKUP(sales[[#This Row],[Country]],countryregion[],2,0)</f>
        <v>Europe</v>
      </c>
      <c r="H893" t="s">
        <v>233</v>
      </c>
      <c r="I893" t="s">
        <v>1151</v>
      </c>
      <c r="J893">
        <v>8248</v>
      </c>
      <c r="K893" s="3">
        <f>VLOOKUP(sales[[#This Row],[Item Type]],typepricecost[],2,0)</f>
        <v>47.45</v>
      </c>
      <c r="L893" s="3">
        <f>VLOOKUP(sales[[#This Row],[Item Type]],typepricecost[],3,0)</f>
        <v>31.79</v>
      </c>
      <c r="M893" s="3">
        <f>sales[[#This Row],[Units Sold]]*sales[[#This Row],[Unit Price]]</f>
        <v>391367.60000000003</v>
      </c>
      <c r="N893" s="3">
        <f>sales[[#This Row],[Units Sold]]*sales[[#This Row],[Unit Cost]]</f>
        <v>262203.92</v>
      </c>
      <c r="O893" s="3">
        <f>sales[[#This Row],[Total Sale]]-sales[[#This Row],[Total Cost]]</f>
        <v>129163.68000000005</v>
      </c>
      <c r="P893" s="19">
        <f>YEAR(sales[[#This Row],[Order Date]])</f>
        <v>2020</v>
      </c>
      <c r="Q893" s="19" t="str">
        <f>TEXT(sales[[#This Row],[Order Date]],"mmm")</f>
        <v>jun</v>
      </c>
      <c r="R893" s="19">
        <f>sales[[#This Row],[Ship Date]]-sales[[#This Row],[Order Date]]</f>
        <v>13</v>
      </c>
    </row>
    <row r="894" spans="1:18" x14ac:dyDescent="0.25">
      <c r="A894" s="8">
        <v>879757964</v>
      </c>
      <c r="B894" t="s">
        <v>809</v>
      </c>
      <c r="C894" s="1">
        <v>44584</v>
      </c>
      <c r="D894" s="1">
        <v>44619</v>
      </c>
      <c r="E894" t="s">
        <v>1166</v>
      </c>
      <c r="F894" t="s">
        <v>3</v>
      </c>
      <c r="G894" t="str">
        <f>VLOOKUP(sales[[#This Row],[Country]],countryregion[],2,0)</f>
        <v>Sub-Saharan Africa</v>
      </c>
      <c r="H894" t="s">
        <v>25</v>
      </c>
      <c r="I894" t="s">
        <v>1151</v>
      </c>
      <c r="J894">
        <v>8787</v>
      </c>
      <c r="K894" s="3">
        <f>VLOOKUP(sales[[#This Row],[Item Type]],typepricecost[],2,0)</f>
        <v>47.45</v>
      </c>
      <c r="L894" s="3">
        <f>VLOOKUP(sales[[#This Row],[Item Type]],typepricecost[],3,0)</f>
        <v>31.79</v>
      </c>
      <c r="M894" s="3">
        <f>sales[[#This Row],[Units Sold]]*sales[[#This Row],[Unit Price]]</f>
        <v>416943.15</v>
      </c>
      <c r="N894" s="3">
        <f>sales[[#This Row],[Units Sold]]*sales[[#This Row],[Unit Cost]]</f>
        <v>279338.73</v>
      </c>
      <c r="O894" s="3">
        <f>sales[[#This Row],[Total Sale]]-sales[[#This Row],[Total Cost]]</f>
        <v>137604.42000000004</v>
      </c>
      <c r="P894" s="19">
        <f>YEAR(sales[[#This Row],[Order Date]])</f>
        <v>2022</v>
      </c>
      <c r="Q894" s="19" t="str">
        <f>TEXT(sales[[#This Row],[Order Date]],"mmm")</f>
        <v>ene</v>
      </c>
      <c r="R894" s="19">
        <f>sales[[#This Row],[Ship Date]]-sales[[#This Row],[Order Date]]</f>
        <v>35</v>
      </c>
    </row>
    <row r="895" spans="1:18" x14ac:dyDescent="0.25">
      <c r="A895" s="8">
        <v>507809388</v>
      </c>
      <c r="B895" t="s">
        <v>1045</v>
      </c>
      <c r="C895" s="1">
        <v>44078</v>
      </c>
      <c r="D895" s="1">
        <v>44079</v>
      </c>
      <c r="E895" t="s">
        <v>1165</v>
      </c>
      <c r="F895" t="s">
        <v>3</v>
      </c>
      <c r="G895" t="str">
        <f>VLOOKUP(sales[[#This Row],[Country]],countryregion[],2,0)</f>
        <v>Asia</v>
      </c>
      <c r="H895" t="s">
        <v>884</v>
      </c>
      <c r="I895" t="s">
        <v>1149</v>
      </c>
      <c r="J895">
        <v>937</v>
      </c>
      <c r="K895" s="3">
        <f>VLOOKUP(sales[[#This Row],[Item Type]],typepricecost[],2,0)</f>
        <v>205.7</v>
      </c>
      <c r="L895" s="3">
        <f>VLOOKUP(sales[[#This Row],[Item Type]],typepricecost[],3,0)</f>
        <v>117.11</v>
      </c>
      <c r="M895" s="3">
        <f>sales[[#This Row],[Units Sold]]*sales[[#This Row],[Unit Price]]</f>
        <v>192740.9</v>
      </c>
      <c r="N895" s="3">
        <f>sales[[#This Row],[Units Sold]]*sales[[#This Row],[Unit Cost]]</f>
        <v>109732.06999999999</v>
      </c>
      <c r="O895" s="3">
        <f>sales[[#This Row],[Total Sale]]-sales[[#This Row],[Total Cost]]</f>
        <v>83008.83</v>
      </c>
      <c r="P895" s="19">
        <f>YEAR(sales[[#This Row],[Order Date]])</f>
        <v>2020</v>
      </c>
      <c r="Q895" s="19" t="str">
        <f>TEXT(sales[[#This Row],[Order Date]],"mmm")</f>
        <v>sep</v>
      </c>
      <c r="R895" s="19">
        <f>sales[[#This Row],[Ship Date]]-sales[[#This Row],[Order Date]]</f>
        <v>1</v>
      </c>
    </row>
    <row r="896" spans="1:18" x14ac:dyDescent="0.25">
      <c r="A896" s="8">
        <v>239530551</v>
      </c>
      <c r="B896" t="s">
        <v>492</v>
      </c>
      <c r="C896" s="1">
        <v>44322</v>
      </c>
      <c r="D896" s="1">
        <v>44333</v>
      </c>
      <c r="E896" t="s">
        <v>1166</v>
      </c>
      <c r="F896" t="s">
        <v>3</v>
      </c>
      <c r="G896" t="str">
        <f>VLOOKUP(sales[[#This Row],[Country]],countryregion[],2,0)</f>
        <v>Middle East and North Africa</v>
      </c>
      <c r="H896" t="s">
        <v>275</v>
      </c>
      <c r="I896" t="s">
        <v>1153</v>
      </c>
      <c r="J896">
        <v>1268</v>
      </c>
      <c r="K896" s="3">
        <f>VLOOKUP(sales[[#This Row],[Item Type]],typepricecost[],2,0)</f>
        <v>668.27</v>
      </c>
      <c r="L896" s="3">
        <f>VLOOKUP(sales[[#This Row],[Item Type]],typepricecost[],3,0)</f>
        <v>502.54</v>
      </c>
      <c r="M896" s="3">
        <f>sales[[#This Row],[Units Sold]]*sales[[#This Row],[Unit Price]]</f>
        <v>847366.36</v>
      </c>
      <c r="N896" s="3">
        <f>sales[[#This Row],[Units Sold]]*sales[[#This Row],[Unit Cost]]</f>
        <v>637220.72</v>
      </c>
      <c r="O896" s="3">
        <f>sales[[#This Row],[Total Sale]]-sales[[#This Row],[Total Cost]]</f>
        <v>210145.64</v>
      </c>
      <c r="P896" s="19">
        <f>YEAR(sales[[#This Row],[Order Date]])</f>
        <v>2021</v>
      </c>
      <c r="Q896" s="19" t="str">
        <f>TEXT(sales[[#This Row],[Order Date]],"mmm")</f>
        <v>may</v>
      </c>
      <c r="R896" s="19">
        <f>sales[[#This Row],[Ship Date]]-sales[[#This Row],[Order Date]]</f>
        <v>11</v>
      </c>
    </row>
    <row r="897" spans="1:18" x14ac:dyDescent="0.25">
      <c r="A897" s="8">
        <v>760907781</v>
      </c>
      <c r="B897" t="s">
        <v>1046</v>
      </c>
      <c r="C897" s="1">
        <v>44178</v>
      </c>
      <c r="D897" s="1">
        <v>44202</v>
      </c>
      <c r="E897" t="s">
        <v>1163</v>
      </c>
      <c r="F897" t="s">
        <v>6</v>
      </c>
      <c r="G897" t="str">
        <f>VLOOKUP(sales[[#This Row],[Country]],countryregion[],2,0)</f>
        <v>Sub-Saharan Africa</v>
      </c>
      <c r="H897" t="s">
        <v>222</v>
      </c>
      <c r="I897" t="s">
        <v>1150</v>
      </c>
      <c r="J897">
        <v>8376</v>
      </c>
      <c r="K897" s="3">
        <f>VLOOKUP(sales[[#This Row],[Item Type]],typepricecost[],2,0)</f>
        <v>255.28</v>
      </c>
      <c r="L897" s="3">
        <f>VLOOKUP(sales[[#This Row],[Item Type]],typepricecost[],3,0)</f>
        <v>159.41999999999999</v>
      </c>
      <c r="M897" s="3">
        <f>sales[[#This Row],[Units Sold]]*sales[[#This Row],[Unit Price]]</f>
        <v>2138225.2799999998</v>
      </c>
      <c r="N897" s="3">
        <f>sales[[#This Row],[Units Sold]]*sales[[#This Row],[Unit Cost]]</f>
        <v>1335301.92</v>
      </c>
      <c r="O897" s="3">
        <f>sales[[#This Row],[Total Sale]]-sales[[#This Row],[Total Cost]]</f>
        <v>802923.35999999987</v>
      </c>
      <c r="P897" s="19">
        <f>YEAR(sales[[#This Row],[Order Date]])</f>
        <v>2020</v>
      </c>
      <c r="Q897" s="19" t="str">
        <f>TEXT(sales[[#This Row],[Order Date]],"mmm")</f>
        <v>dic</v>
      </c>
      <c r="R897" s="19">
        <f>sales[[#This Row],[Ship Date]]-sales[[#This Row],[Order Date]]</f>
        <v>24</v>
      </c>
    </row>
    <row r="898" spans="1:18" x14ac:dyDescent="0.25">
      <c r="A898" s="8">
        <v>128239905</v>
      </c>
      <c r="B898" t="s">
        <v>1047</v>
      </c>
      <c r="C898" s="1">
        <v>44225</v>
      </c>
      <c r="D898" s="1">
        <v>44265</v>
      </c>
      <c r="E898" t="s">
        <v>1163</v>
      </c>
      <c r="F898" t="s">
        <v>3</v>
      </c>
      <c r="G898" t="str">
        <f>VLOOKUP(sales[[#This Row],[Country]],countryregion[],2,0)</f>
        <v>Sub-Saharan Africa</v>
      </c>
      <c r="H898" t="s">
        <v>269</v>
      </c>
      <c r="I898" t="s">
        <v>1149</v>
      </c>
      <c r="J898">
        <v>7893</v>
      </c>
      <c r="K898" s="3">
        <f>VLOOKUP(sales[[#This Row],[Item Type]],typepricecost[],2,0)</f>
        <v>205.7</v>
      </c>
      <c r="L898" s="3">
        <f>VLOOKUP(sales[[#This Row],[Item Type]],typepricecost[],3,0)</f>
        <v>117.11</v>
      </c>
      <c r="M898" s="3">
        <f>sales[[#This Row],[Units Sold]]*sales[[#This Row],[Unit Price]]</f>
        <v>1623590.0999999999</v>
      </c>
      <c r="N898" s="3">
        <f>sales[[#This Row],[Units Sold]]*sales[[#This Row],[Unit Cost]]</f>
        <v>924349.23</v>
      </c>
      <c r="O898" s="3">
        <f>sales[[#This Row],[Total Sale]]-sales[[#This Row],[Total Cost]]</f>
        <v>699240.86999999988</v>
      </c>
      <c r="P898" s="19">
        <f>YEAR(sales[[#This Row],[Order Date]])</f>
        <v>2021</v>
      </c>
      <c r="Q898" s="19" t="str">
        <f>TEXT(sales[[#This Row],[Order Date]],"mmm")</f>
        <v>ene</v>
      </c>
      <c r="R898" s="19">
        <f>sales[[#This Row],[Ship Date]]-sales[[#This Row],[Order Date]]</f>
        <v>40</v>
      </c>
    </row>
    <row r="899" spans="1:18" x14ac:dyDescent="0.25">
      <c r="A899" s="8">
        <v>518138253</v>
      </c>
      <c r="B899" t="s">
        <v>1048</v>
      </c>
      <c r="C899" s="1">
        <v>44143</v>
      </c>
      <c r="D899" s="1">
        <v>44163</v>
      </c>
      <c r="E899" t="s">
        <v>1166</v>
      </c>
      <c r="F899" t="s">
        <v>6</v>
      </c>
      <c r="G899" t="str">
        <f>VLOOKUP(sales[[#This Row],[Country]],countryregion[],2,0)</f>
        <v>Central America and the Caribbean</v>
      </c>
      <c r="H899" t="s">
        <v>196</v>
      </c>
      <c r="I899" t="s">
        <v>1150</v>
      </c>
      <c r="J899">
        <v>7478</v>
      </c>
      <c r="K899" s="3">
        <f>VLOOKUP(sales[[#This Row],[Item Type]],typepricecost[],2,0)</f>
        <v>255.28</v>
      </c>
      <c r="L899" s="3">
        <f>VLOOKUP(sales[[#This Row],[Item Type]],typepricecost[],3,0)</f>
        <v>159.41999999999999</v>
      </c>
      <c r="M899" s="3">
        <f>sales[[#This Row],[Units Sold]]*sales[[#This Row],[Unit Price]]</f>
        <v>1908983.84</v>
      </c>
      <c r="N899" s="3">
        <f>sales[[#This Row],[Units Sold]]*sales[[#This Row],[Unit Cost]]</f>
        <v>1192142.76</v>
      </c>
      <c r="O899" s="3">
        <f>sales[[#This Row],[Total Sale]]-sales[[#This Row],[Total Cost]]</f>
        <v>716841.08000000007</v>
      </c>
      <c r="P899" s="19">
        <f>YEAR(sales[[#This Row],[Order Date]])</f>
        <v>2020</v>
      </c>
      <c r="Q899" s="19" t="str">
        <f>TEXT(sales[[#This Row],[Order Date]],"mmm")</f>
        <v>nov</v>
      </c>
      <c r="R899" s="19">
        <f>sales[[#This Row],[Ship Date]]-sales[[#This Row],[Order Date]]</f>
        <v>20</v>
      </c>
    </row>
    <row r="900" spans="1:18" x14ac:dyDescent="0.25">
      <c r="A900" s="8">
        <v>577526652</v>
      </c>
      <c r="B900" t="s">
        <v>1049</v>
      </c>
      <c r="C900" s="1">
        <v>44281</v>
      </c>
      <c r="D900" s="1">
        <v>44296</v>
      </c>
      <c r="E900" t="s">
        <v>1165</v>
      </c>
      <c r="F900" t="s">
        <v>6</v>
      </c>
      <c r="G900" t="str">
        <f>VLOOKUP(sales[[#This Row],[Country]],countryregion[],2,0)</f>
        <v>Australia and Oceania</v>
      </c>
      <c r="H900" t="s">
        <v>348</v>
      </c>
      <c r="I900" t="s">
        <v>2</v>
      </c>
      <c r="J900">
        <v>1825</v>
      </c>
      <c r="K900" s="3">
        <f>VLOOKUP(sales[[#This Row],[Item Type]],typepricecost[],2,0)</f>
        <v>152.58000000000001</v>
      </c>
      <c r="L900" s="3">
        <f>VLOOKUP(sales[[#This Row],[Item Type]],typepricecost[],3,0)</f>
        <v>97.44</v>
      </c>
      <c r="M900" s="3">
        <f>sales[[#This Row],[Units Sold]]*sales[[#This Row],[Unit Price]]</f>
        <v>278458.5</v>
      </c>
      <c r="N900" s="3">
        <f>sales[[#This Row],[Units Sold]]*sales[[#This Row],[Unit Cost]]</f>
        <v>177828</v>
      </c>
      <c r="O900" s="3">
        <f>sales[[#This Row],[Total Sale]]-sales[[#This Row],[Total Cost]]</f>
        <v>100630.5</v>
      </c>
      <c r="P900" s="19">
        <f>YEAR(sales[[#This Row],[Order Date]])</f>
        <v>2021</v>
      </c>
      <c r="Q900" s="19" t="str">
        <f>TEXT(sales[[#This Row],[Order Date]],"mmm")</f>
        <v>mar</v>
      </c>
      <c r="R900" s="19">
        <f>sales[[#This Row],[Ship Date]]-sales[[#This Row],[Order Date]]</f>
        <v>15</v>
      </c>
    </row>
    <row r="901" spans="1:18" x14ac:dyDescent="0.25">
      <c r="A901" s="8">
        <v>373641431</v>
      </c>
      <c r="B901" t="s">
        <v>1050</v>
      </c>
      <c r="C901" s="1">
        <v>44092</v>
      </c>
      <c r="D901" s="1">
        <v>44132</v>
      </c>
      <c r="E901" t="s">
        <v>1163</v>
      </c>
      <c r="F901" t="s">
        <v>3</v>
      </c>
      <c r="G901" t="str">
        <f>VLOOKUP(sales[[#This Row],[Country]],countryregion[],2,0)</f>
        <v>Central America and the Caribbean</v>
      </c>
      <c r="H901" t="s">
        <v>470</v>
      </c>
      <c r="I901" t="s">
        <v>1145</v>
      </c>
      <c r="J901">
        <v>7657</v>
      </c>
      <c r="K901" s="3">
        <f>VLOOKUP(sales[[#This Row],[Item Type]],typepricecost[],2,0)</f>
        <v>651.21</v>
      </c>
      <c r="L901" s="3">
        <f>VLOOKUP(sales[[#This Row],[Item Type]],typepricecost[],3,0)</f>
        <v>524.96</v>
      </c>
      <c r="M901" s="3">
        <f>sales[[#This Row],[Units Sold]]*sales[[#This Row],[Unit Price]]</f>
        <v>4986314.9700000007</v>
      </c>
      <c r="N901" s="3">
        <f>sales[[#This Row],[Units Sold]]*sales[[#This Row],[Unit Cost]]</f>
        <v>4019618.72</v>
      </c>
      <c r="O901" s="3">
        <f>sales[[#This Row],[Total Sale]]-sales[[#This Row],[Total Cost]]</f>
        <v>966696.25000000047</v>
      </c>
      <c r="P901" s="19">
        <f>YEAR(sales[[#This Row],[Order Date]])</f>
        <v>2020</v>
      </c>
      <c r="Q901" s="19" t="str">
        <f>TEXT(sales[[#This Row],[Order Date]],"mmm")</f>
        <v>sep</v>
      </c>
      <c r="R901" s="19">
        <f>sales[[#This Row],[Ship Date]]-sales[[#This Row],[Order Date]]</f>
        <v>40</v>
      </c>
    </row>
    <row r="902" spans="1:18" x14ac:dyDescent="0.25">
      <c r="A902" s="8">
        <v>944031417</v>
      </c>
      <c r="B902" t="s">
        <v>1051</v>
      </c>
      <c r="C902" s="1">
        <v>44739</v>
      </c>
      <c r="D902" s="1">
        <v>44785</v>
      </c>
      <c r="E902" t="s">
        <v>1163</v>
      </c>
      <c r="F902" t="s">
        <v>3</v>
      </c>
      <c r="G902" t="str">
        <f>VLOOKUP(sales[[#This Row],[Country]],countryregion[],2,0)</f>
        <v>Middle East and North Africa</v>
      </c>
      <c r="H902" t="s">
        <v>590</v>
      </c>
      <c r="I902" t="s">
        <v>1155</v>
      </c>
      <c r="J902">
        <v>8730</v>
      </c>
      <c r="K902" s="3">
        <f>VLOOKUP(sales[[#This Row],[Item Type]],typepricecost[],2,0)</f>
        <v>421.89</v>
      </c>
      <c r="L902" s="3">
        <f>VLOOKUP(sales[[#This Row],[Item Type]],typepricecost[],3,0)</f>
        <v>364.69</v>
      </c>
      <c r="M902" s="3">
        <f>sales[[#This Row],[Units Sold]]*sales[[#This Row],[Unit Price]]</f>
        <v>3683099.6999999997</v>
      </c>
      <c r="N902" s="3">
        <f>sales[[#This Row],[Units Sold]]*sales[[#This Row],[Unit Cost]]</f>
        <v>3183743.7</v>
      </c>
      <c r="O902" s="3">
        <f>sales[[#This Row],[Total Sale]]-sales[[#This Row],[Total Cost]]</f>
        <v>499355.99999999953</v>
      </c>
      <c r="P902" s="19">
        <f>YEAR(sales[[#This Row],[Order Date]])</f>
        <v>2022</v>
      </c>
      <c r="Q902" s="19" t="str">
        <f>TEXT(sales[[#This Row],[Order Date]],"mmm")</f>
        <v>jun</v>
      </c>
      <c r="R902" s="19">
        <f>sales[[#This Row],[Ship Date]]-sales[[#This Row],[Order Date]]</f>
        <v>46</v>
      </c>
    </row>
    <row r="903" spans="1:18" x14ac:dyDescent="0.25">
      <c r="A903" s="8">
        <v>246557939</v>
      </c>
      <c r="B903" t="s">
        <v>1052</v>
      </c>
      <c r="C903" s="1">
        <v>44404</v>
      </c>
      <c r="D903" s="1">
        <v>44453</v>
      </c>
      <c r="E903" t="s">
        <v>1163</v>
      </c>
      <c r="F903" t="s">
        <v>6</v>
      </c>
      <c r="G903" t="str">
        <f>VLOOKUP(sales[[#This Row],[Country]],countryregion[],2,0)</f>
        <v>Asia</v>
      </c>
      <c r="H903" t="s">
        <v>384</v>
      </c>
      <c r="I903" t="s">
        <v>1151</v>
      </c>
      <c r="J903">
        <v>828</v>
      </c>
      <c r="K903" s="3">
        <f>VLOOKUP(sales[[#This Row],[Item Type]],typepricecost[],2,0)</f>
        <v>47.45</v>
      </c>
      <c r="L903" s="3">
        <f>VLOOKUP(sales[[#This Row],[Item Type]],typepricecost[],3,0)</f>
        <v>31.79</v>
      </c>
      <c r="M903" s="3">
        <f>sales[[#This Row],[Units Sold]]*sales[[#This Row],[Unit Price]]</f>
        <v>39288.600000000006</v>
      </c>
      <c r="N903" s="3">
        <f>sales[[#This Row],[Units Sold]]*sales[[#This Row],[Unit Cost]]</f>
        <v>26322.12</v>
      </c>
      <c r="O903" s="3">
        <f>sales[[#This Row],[Total Sale]]-sales[[#This Row],[Total Cost]]</f>
        <v>12966.480000000007</v>
      </c>
      <c r="P903" s="19">
        <f>YEAR(sales[[#This Row],[Order Date]])</f>
        <v>2021</v>
      </c>
      <c r="Q903" s="19" t="str">
        <f>TEXT(sales[[#This Row],[Order Date]],"mmm")</f>
        <v>jul</v>
      </c>
      <c r="R903" s="19">
        <f>sales[[#This Row],[Ship Date]]-sales[[#This Row],[Order Date]]</f>
        <v>49</v>
      </c>
    </row>
    <row r="904" spans="1:18" x14ac:dyDescent="0.25">
      <c r="A904" s="8">
        <v>809394824</v>
      </c>
      <c r="B904" t="s">
        <v>1053</v>
      </c>
      <c r="C904" s="1">
        <v>44021</v>
      </c>
      <c r="D904" s="1">
        <v>44021</v>
      </c>
      <c r="E904" t="s">
        <v>1163</v>
      </c>
      <c r="F904" t="s">
        <v>6</v>
      </c>
      <c r="G904" t="str">
        <f>VLOOKUP(sales[[#This Row],[Country]],countryregion[],2,0)</f>
        <v>Sub-Saharan Africa</v>
      </c>
      <c r="H904" t="s">
        <v>188</v>
      </c>
      <c r="I904" t="s">
        <v>1145</v>
      </c>
      <c r="J904">
        <v>6770</v>
      </c>
      <c r="K904" s="3">
        <f>VLOOKUP(sales[[#This Row],[Item Type]],typepricecost[],2,0)</f>
        <v>651.21</v>
      </c>
      <c r="L904" s="3">
        <f>VLOOKUP(sales[[#This Row],[Item Type]],typepricecost[],3,0)</f>
        <v>524.96</v>
      </c>
      <c r="M904" s="3">
        <f>sales[[#This Row],[Units Sold]]*sales[[#This Row],[Unit Price]]</f>
        <v>4408691.7</v>
      </c>
      <c r="N904" s="3">
        <f>sales[[#This Row],[Units Sold]]*sales[[#This Row],[Unit Cost]]</f>
        <v>3553979.2</v>
      </c>
      <c r="O904" s="3">
        <f>sales[[#This Row],[Total Sale]]-sales[[#This Row],[Total Cost]]</f>
        <v>854712.5</v>
      </c>
      <c r="P904" s="19">
        <f>YEAR(sales[[#This Row],[Order Date]])</f>
        <v>2020</v>
      </c>
      <c r="Q904" s="19" t="str">
        <f>TEXT(sales[[#This Row],[Order Date]],"mmm")</f>
        <v>jul</v>
      </c>
      <c r="R904" s="19">
        <f>sales[[#This Row],[Ship Date]]-sales[[#This Row],[Order Date]]</f>
        <v>0</v>
      </c>
    </row>
    <row r="905" spans="1:18" x14ac:dyDescent="0.25">
      <c r="A905" s="8">
        <v>281028401</v>
      </c>
      <c r="B905" t="s">
        <v>1054</v>
      </c>
      <c r="C905" s="1">
        <v>44675</v>
      </c>
      <c r="D905" s="1">
        <v>44695</v>
      </c>
      <c r="E905" t="s">
        <v>1165</v>
      </c>
      <c r="F905" t="s">
        <v>3</v>
      </c>
      <c r="G905" t="str">
        <f>VLOOKUP(sales[[#This Row],[Country]],countryregion[],2,0)</f>
        <v>Europe</v>
      </c>
      <c r="H905" t="s">
        <v>407</v>
      </c>
      <c r="I905" t="s">
        <v>1146</v>
      </c>
      <c r="J905">
        <v>1404</v>
      </c>
      <c r="K905" s="3">
        <f>VLOOKUP(sales[[#This Row],[Item Type]],typepricecost[],2,0)</f>
        <v>154.06</v>
      </c>
      <c r="L905" s="3">
        <f>VLOOKUP(sales[[#This Row],[Item Type]],typepricecost[],3,0)</f>
        <v>90.93</v>
      </c>
      <c r="M905" s="3">
        <f>sales[[#This Row],[Units Sold]]*sales[[#This Row],[Unit Price]]</f>
        <v>216300.24</v>
      </c>
      <c r="N905" s="3">
        <f>sales[[#This Row],[Units Sold]]*sales[[#This Row],[Unit Cost]]</f>
        <v>127665.72000000002</v>
      </c>
      <c r="O905" s="3">
        <f>sales[[#This Row],[Total Sale]]-sales[[#This Row],[Total Cost]]</f>
        <v>88634.519999999975</v>
      </c>
      <c r="P905" s="19">
        <f>YEAR(sales[[#This Row],[Order Date]])</f>
        <v>2022</v>
      </c>
      <c r="Q905" s="19" t="str">
        <f>TEXT(sales[[#This Row],[Order Date]],"mmm")</f>
        <v>abr</v>
      </c>
      <c r="R905" s="19">
        <f>sales[[#This Row],[Ship Date]]-sales[[#This Row],[Order Date]]</f>
        <v>20</v>
      </c>
    </row>
    <row r="906" spans="1:18" x14ac:dyDescent="0.25">
      <c r="A906" s="8">
        <v>880257499</v>
      </c>
      <c r="B906" t="s">
        <v>1055</v>
      </c>
      <c r="C906" s="1">
        <v>43941</v>
      </c>
      <c r="D906" s="1">
        <v>43952</v>
      </c>
      <c r="E906" t="s">
        <v>1163</v>
      </c>
      <c r="F906" t="s">
        <v>3</v>
      </c>
      <c r="G906" t="str">
        <f>VLOOKUP(sales[[#This Row],[Country]],countryregion[],2,0)</f>
        <v>Central America and the Caribbean</v>
      </c>
      <c r="H906" t="s">
        <v>574</v>
      </c>
      <c r="I906" t="s">
        <v>1145</v>
      </c>
      <c r="J906">
        <v>6610</v>
      </c>
      <c r="K906" s="3">
        <f>VLOOKUP(sales[[#This Row],[Item Type]],typepricecost[],2,0)</f>
        <v>651.21</v>
      </c>
      <c r="L906" s="3">
        <f>VLOOKUP(sales[[#This Row],[Item Type]],typepricecost[],3,0)</f>
        <v>524.96</v>
      </c>
      <c r="M906" s="3">
        <f>sales[[#This Row],[Units Sold]]*sales[[#This Row],[Unit Price]]</f>
        <v>4304498.1000000006</v>
      </c>
      <c r="N906" s="3">
        <f>sales[[#This Row],[Units Sold]]*sales[[#This Row],[Unit Cost]]</f>
        <v>3469985.6</v>
      </c>
      <c r="O906" s="3">
        <f>sales[[#This Row],[Total Sale]]-sales[[#This Row],[Total Cost]]</f>
        <v>834512.50000000047</v>
      </c>
      <c r="P906" s="19">
        <f>YEAR(sales[[#This Row],[Order Date]])</f>
        <v>2020</v>
      </c>
      <c r="Q906" s="19" t="str">
        <f>TEXT(sales[[#This Row],[Order Date]],"mmm")</f>
        <v>abr</v>
      </c>
      <c r="R906" s="19">
        <f>sales[[#This Row],[Ship Date]]-sales[[#This Row],[Order Date]]</f>
        <v>11</v>
      </c>
    </row>
    <row r="907" spans="1:18" x14ac:dyDescent="0.25">
      <c r="A907" s="8">
        <v>846193444</v>
      </c>
      <c r="B907" t="s">
        <v>944</v>
      </c>
      <c r="C907" s="1">
        <v>44762</v>
      </c>
      <c r="D907" s="1">
        <v>44806</v>
      </c>
      <c r="E907" t="s">
        <v>1164</v>
      </c>
      <c r="F907" t="s">
        <v>6</v>
      </c>
      <c r="G907" t="str">
        <f>VLOOKUP(sales[[#This Row],[Country]],countryregion[],2,0)</f>
        <v>Europe</v>
      </c>
      <c r="H907" t="s">
        <v>233</v>
      </c>
      <c r="I907" t="s">
        <v>1150</v>
      </c>
      <c r="J907">
        <v>6299</v>
      </c>
      <c r="K907" s="3">
        <f>VLOOKUP(sales[[#This Row],[Item Type]],typepricecost[],2,0)</f>
        <v>255.28</v>
      </c>
      <c r="L907" s="3">
        <f>VLOOKUP(sales[[#This Row],[Item Type]],typepricecost[],3,0)</f>
        <v>159.41999999999999</v>
      </c>
      <c r="M907" s="3">
        <f>sales[[#This Row],[Units Sold]]*sales[[#This Row],[Unit Price]]</f>
        <v>1608008.72</v>
      </c>
      <c r="N907" s="3">
        <f>sales[[#This Row],[Units Sold]]*sales[[#This Row],[Unit Cost]]</f>
        <v>1004186.58</v>
      </c>
      <c r="O907" s="3">
        <f>sales[[#This Row],[Total Sale]]-sales[[#This Row],[Total Cost]]</f>
        <v>603822.14</v>
      </c>
      <c r="P907" s="19">
        <f>YEAR(sales[[#This Row],[Order Date]])</f>
        <v>2022</v>
      </c>
      <c r="Q907" s="19" t="str">
        <f>TEXT(sales[[#This Row],[Order Date]],"mmm")</f>
        <v>jul</v>
      </c>
      <c r="R907" s="19">
        <f>sales[[#This Row],[Ship Date]]-sales[[#This Row],[Order Date]]</f>
        <v>44</v>
      </c>
    </row>
    <row r="908" spans="1:18" x14ac:dyDescent="0.25">
      <c r="A908" s="8">
        <v>288260066</v>
      </c>
      <c r="B908" t="s">
        <v>1056</v>
      </c>
      <c r="C908" s="1">
        <v>44487</v>
      </c>
      <c r="D908" s="1">
        <v>44510</v>
      </c>
      <c r="E908" t="s">
        <v>1165</v>
      </c>
      <c r="F908" t="s">
        <v>3</v>
      </c>
      <c r="G908" t="str">
        <f>VLOOKUP(sales[[#This Row],[Country]],countryregion[],2,0)</f>
        <v>Europe</v>
      </c>
      <c r="H908" t="s">
        <v>173</v>
      </c>
      <c r="I908" t="s">
        <v>1155</v>
      </c>
      <c r="J908">
        <v>1414</v>
      </c>
      <c r="K908" s="3">
        <f>VLOOKUP(sales[[#This Row],[Item Type]],typepricecost[],2,0)</f>
        <v>421.89</v>
      </c>
      <c r="L908" s="3">
        <f>VLOOKUP(sales[[#This Row],[Item Type]],typepricecost[],3,0)</f>
        <v>364.69</v>
      </c>
      <c r="M908" s="3">
        <f>sales[[#This Row],[Units Sold]]*sales[[#This Row],[Unit Price]]</f>
        <v>596552.46</v>
      </c>
      <c r="N908" s="3">
        <f>sales[[#This Row],[Units Sold]]*sales[[#This Row],[Unit Cost]]</f>
        <v>515671.66</v>
      </c>
      <c r="O908" s="3">
        <f>sales[[#This Row],[Total Sale]]-sales[[#This Row],[Total Cost]]</f>
        <v>80880.799999999988</v>
      </c>
      <c r="P908" s="19">
        <f>YEAR(sales[[#This Row],[Order Date]])</f>
        <v>2021</v>
      </c>
      <c r="Q908" s="19" t="str">
        <f>TEXT(sales[[#This Row],[Order Date]],"mmm")</f>
        <v>oct</v>
      </c>
      <c r="R908" s="19">
        <f>sales[[#This Row],[Ship Date]]-sales[[#This Row],[Order Date]]</f>
        <v>23</v>
      </c>
    </row>
    <row r="909" spans="1:18" x14ac:dyDescent="0.25">
      <c r="A909" s="8">
        <v>736193692</v>
      </c>
      <c r="B909" t="s">
        <v>1057</v>
      </c>
      <c r="C909" s="1">
        <v>44785</v>
      </c>
      <c r="D909" s="1">
        <v>44805</v>
      </c>
      <c r="E909" t="s">
        <v>1164</v>
      </c>
      <c r="F909" t="s">
        <v>6</v>
      </c>
      <c r="G909" t="str">
        <f>VLOOKUP(sales[[#This Row],[Country]],countryregion[],2,0)</f>
        <v>Europe</v>
      </c>
      <c r="H909" t="s">
        <v>143</v>
      </c>
      <c r="I909" t="s">
        <v>1149</v>
      </c>
      <c r="J909">
        <v>4928</v>
      </c>
      <c r="K909" s="3">
        <f>VLOOKUP(sales[[#This Row],[Item Type]],typepricecost[],2,0)</f>
        <v>205.7</v>
      </c>
      <c r="L909" s="3">
        <f>VLOOKUP(sales[[#This Row],[Item Type]],typepricecost[],3,0)</f>
        <v>117.11</v>
      </c>
      <c r="M909" s="3">
        <f>sales[[#This Row],[Units Sold]]*sales[[#This Row],[Unit Price]]</f>
        <v>1013689.6</v>
      </c>
      <c r="N909" s="3">
        <f>sales[[#This Row],[Units Sold]]*sales[[#This Row],[Unit Cost]]</f>
        <v>577118.07999999996</v>
      </c>
      <c r="O909" s="3">
        <f>sales[[#This Row],[Total Sale]]-sales[[#This Row],[Total Cost]]</f>
        <v>436571.52</v>
      </c>
      <c r="P909" s="19">
        <f>YEAR(sales[[#This Row],[Order Date]])</f>
        <v>2022</v>
      </c>
      <c r="Q909" s="19" t="str">
        <f>TEXT(sales[[#This Row],[Order Date]],"mmm")</f>
        <v>ago</v>
      </c>
      <c r="R909" s="19">
        <f>sales[[#This Row],[Ship Date]]-sales[[#This Row],[Order Date]]</f>
        <v>20</v>
      </c>
    </row>
    <row r="910" spans="1:18" x14ac:dyDescent="0.25">
      <c r="A910" s="8">
        <v>190043151</v>
      </c>
      <c r="B910" t="s">
        <v>1058</v>
      </c>
      <c r="C910" s="1">
        <v>44864</v>
      </c>
      <c r="D910" s="1">
        <v>44908</v>
      </c>
      <c r="E910" t="s">
        <v>1166</v>
      </c>
      <c r="F910" t="s">
        <v>3</v>
      </c>
      <c r="G910" t="str">
        <f>VLOOKUP(sales[[#This Row],[Country]],countryregion[],2,0)</f>
        <v>Europe</v>
      </c>
      <c r="H910" t="s">
        <v>118</v>
      </c>
      <c r="I910" t="s">
        <v>1149</v>
      </c>
      <c r="J910">
        <v>6846</v>
      </c>
      <c r="K910" s="3">
        <f>VLOOKUP(sales[[#This Row],[Item Type]],typepricecost[],2,0)</f>
        <v>205.7</v>
      </c>
      <c r="L910" s="3">
        <f>VLOOKUP(sales[[#This Row],[Item Type]],typepricecost[],3,0)</f>
        <v>117.11</v>
      </c>
      <c r="M910" s="3">
        <f>sales[[#This Row],[Units Sold]]*sales[[#This Row],[Unit Price]]</f>
        <v>1408222.2</v>
      </c>
      <c r="N910" s="3">
        <f>sales[[#This Row],[Units Sold]]*sales[[#This Row],[Unit Cost]]</f>
        <v>801735.05999999994</v>
      </c>
      <c r="O910" s="3">
        <f>sales[[#This Row],[Total Sale]]-sales[[#This Row],[Total Cost]]</f>
        <v>606487.14</v>
      </c>
      <c r="P910" s="19">
        <f>YEAR(sales[[#This Row],[Order Date]])</f>
        <v>2022</v>
      </c>
      <c r="Q910" s="19" t="str">
        <f>TEXT(sales[[#This Row],[Order Date]],"mmm")</f>
        <v>oct</v>
      </c>
      <c r="R910" s="19">
        <f>sales[[#This Row],[Ship Date]]-sales[[#This Row],[Order Date]]</f>
        <v>44</v>
      </c>
    </row>
    <row r="911" spans="1:18" x14ac:dyDescent="0.25">
      <c r="A911" s="8">
        <v>770169770</v>
      </c>
      <c r="B911" t="s">
        <v>1059</v>
      </c>
      <c r="C911" s="1">
        <v>44078</v>
      </c>
      <c r="D911" s="1">
        <v>44092</v>
      </c>
      <c r="E911" t="s">
        <v>1164</v>
      </c>
      <c r="F911" t="s">
        <v>3</v>
      </c>
      <c r="G911" t="str">
        <f>VLOOKUP(sales[[#This Row],[Country]],countryregion[],2,0)</f>
        <v>North America</v>
      </c>
      <c r="H911" t="s">
        <v>256</v>
      </c>
      <c r="I911" t="s">
        <v>1155</v>
      </c>
      <c r="J911">
        <v>9205</v>
      </c>
      <c r="K911" s="3">
        <f>VLOOKUP(sales[[#This Row],[Item Type]],typepricecost[],2,0)</f>
        <v>421.89</v>
      </c>
      <c r="L911" s="3">
        <f>VLOOKUP(sales[[#This Row],[Item Type]],typepricecost[],3,0)</f>
        <v>364.69</v>
      </c>
      <c r="M911" s="3">
        <f>sales[[#This Row],[Units Sold]]*sales[[#This Row],[Unit Price]]</f>
        <v>3883497.4499999997</v>
      </c>
      <c r="N911" s="3">
        <f>sales[[#This Row],[Units Sold]]*sales[[#This Row],[Unit Cost]]</f>
        <v>3356971.45</v>
      </c>
      <c r="O911" s="3">
        <f>sales[[#This Row],[Total Sale]]-sales[[#This Row],[Total Cost]]</f>
        <v>526525.99999999953</v>
      </c>
      <c r="P911" s="19">
        <f>YEAR(sales[[#This Row],[Order Date]])</f>
        <v>2020</v>
      </c>
      <c r="Q911" s="19" t="str">
        <f>TEXT(sales[[#This Row],[Order Date]],"mmm")</f>
        <v>sep</v>
      </c>
      <c r="R911" s="19">
        <f>sales[[#This Row],[Ship Date]]-sales[[#This Row],[Order Date]]</f>
        <v>14</v>
      </c>
    </row>
    <row r="912" spans="1:18" x14ac:dyDescent="0.25">
      <c r="A912" s="8">
        <v>167247378</v>
      </c>
      <c r="B912" t="s">
        <v>478</v>
      </c>
      <c r="C912" s="1">
        <v>44537</v>
      </c>
      <c r="D912" s="1">
        <v>44579</v>
      </c>
      <c r="E912" t="s">
        <v>1166</v>
      </c>
      <c r="F912" t="s">
        <v>3</v>
      </c>
      <c r="G912" t="str">
        <f>VLOOKUP(sales[[#This Row],[Country]],countryregion[],2,0)</f>
        <v>Australia and Oceania</v>
      </c>
      <c r="H912" t="s">
        <v>348</v>
      </c>
      <c r="I912" t="s">
        <v>1145</v>
      </c>
      <c r="J912">
        <v>1071</v>
      </c>
      <c r="K912" s="3">
        <f>VLOOKUP(sales[[#This Row],[Item Type]],typepricecost[],2,0)</f>
        <v>651.21</v>
      </c>
      <c r="L912" s="3">
        <f>VLOOKUP(sales[[#This Row],[Item Type]],typepricecost[],3,0)</f>
        <v>524.96</v>
      </c>
      <c r="M912" s="3">
        <f>sales[[#This Row],[Units Sold]]*sales[[#This Row],[Unit Price]]</f>
        <v>697445.91</v>
      </c>
      <c r="N912" s="3">
        <f>sales[[#This Row],[Units Sold]]*sales[[#This Row],[Unit Cost]]</f>
        <v>562232.16</v>
      </c>
      <c r="O912" s="3">
        <f>sales[[#This Row],[Total Sale]]-sales[[#This Row],[Total Cost]]</f>
        <v>135213.75</v>
      </c>
      <c r="P912" s="19">
        <f>YEAR(sales[[#This Row],[Order Date]])</f>
        <v>2021</v>
      </c>
      <c r="Q912" s="19" t="str">
        <f>TEXT(sales[[#This Row],[Order Date]],"mmm")</f>
        <v>dic</v>
      </c>
      <c r="R912" s="19">
        <f>sales[[#This Row],[Ship Date]]-sales[[#This Row],[Order Date]]</f>
        <v>42</v>
      </c>
    </row>
    <row r="913" spans="1:18" x14ac:dyDescent="0.25">
      <c r="A913" s="8">
        <v>192262303</v>
      </c>
      <c r="B913" t="s">
        <v>1060</v>
      </c>
      <c r="C913" s="1">
        <v>44324</v>
      </c>
      <c r="D913" s="1">
        <v>44324</v>
      </c>
      <c r="E913" t="s">
        <v>1166</v>
      </c>
      <c r="F913" t="s">
        <v>6</v>
      </c>
      <c r="G913" t="str">
        <f>VLOOKUP(sales[[#This Row],[Country]],countryregion[],2,0)</f>
        <v>Europe</v>
      </c>
      <c r="H913" t="s">
        <v>147</v>
      </c>
      <c r="I913" t="s">
        <v>2</v>
      </c>
      <c r="J913">
        <v>3543</v>
      </c>
      <c r="K913" s="3">
        <f>VLOOKUP(sales[[#This Row],[Item Type]],typepricecost[],2,0)</f>
        <v>152.58000000000001</v>
      </c>
      <c r="L913" s="3">
        <f>VLOOKUP(sales[[#This Row],[Item Type]],typepricecost[],3,0)</f>
        <v>97.44</v>
      </c>
      <c r="M913" s="3">
        <f>sales[[#This Row],[Units Sold]]*sales[[#This Row],[Unit Price]]</f>
        <v>540590.94000000006</v>
      </c>
      <c r="N913" s="3">
        <f>sales[[#This Row],[Units Sold]]*sales[[#This Row],[Unit Cost]]</f>
        <v>345229.92</v>
      </c>
      <c r="O913" s="3">
        <f>sales[[#This Row],[Total Sale]]-sales[[#This Row],[Total Cost]]</f>
        <v>195361.02000000008</v>
      </c>
      <c r="P913" s="19">
        <f>YEAR(sales[[#This Row],[Order Date]])</f>
        <v>2021</v>
      </c>
      <c r="Q913" s="19" t="str">
        <f>TEXT(sales[[#This Row],[Order Date]],"mmm")</f>
        <v>may</v>
      </c>
      <c r="R913" s="19">
        <f>sales[[#This Row],[Ship Date]]-sales[[#This Row],[Order Date]]</f>
        <v>0</v>
      </c>
    </row>
    <row r="914" spans="1:18" x14ac:dyDescent="0.25">
      <c r="A914" s="8">
        <v>926513373</v>
      </c>
      <c r="B914" t="s">
        <v>1061</v>
      </c>
      <c r="C914" s="1">
        <v>44278</v>
      </c>
      <c r="D914" s="1">
        <v>44278</v>
      </c>
      <c r="E914" t="s">
        <v>1164</v>
      </c>
      <c r="F914" t="s">
        <v>3</v>
      </c>
      <c r="G914" t="str">
        <f>VLOOKUP(sales[[#This Row],[Country]],countryregion[],2,0)</f>
        <v>Sub-Saharan Africa</v>
      </c>
      <c r="H914" t="s">
        <v>289</v>
      </c>
      <c r="I914" t="s">
        <v>1154</v>
      </c>
      <c r="J914">
        <v>4751</v>
      </c>
      <c r="K914" s="3">
        <f>VLOOKUP(sales[[#This Row],[Item Type]],typepricecost[],2,0)</f>
        <v>81.73</v>
      </c>
      <c r="L914" s="3">
        <f>VLOOKUP(sales[[#This Row],[Item Type]],typepricecost[],3,0)</f>
        <v>56.67</v>
      </c>
      <c r="M914" s="3">
        <f>sales[[#This Row],[Units Sold]]*sales[[#This Row],[Unit Price]]</f>
        <v>388299.23000000004</v>
      </c>
      <c r="N914" s="3">
        <f>sales[[#This Row],[Units Sold]]*sales[[#This Row],[Unit Cost]]</f>
        <v>269239.17</v>
      </c>
      <c r="O914" s="3">
        <f>sales[[#This Row],[Total Sale]]-sales[[#This Row],[Total Cost]]</f>
        <v>119060.06000000006</v>
      </c>
      <c r="P914" s="19">
        <f>YEAR(sales[[#This Row],[Order Date]])</f>
        <v>2021</v>
      </c>
      <c r="Q914" s="19" t="str">
        <f>TEXT(sales[[#This Row],[Order Date]],"mmm")</f>
        <v>mar</v>
      </c>
      <c r="R914" s="19">
        <f>sales[[#This Row],[Ship Date]]-sales[[#This Row],[Order Date]]</f>
        <v>0</v>
      </c>
    </row>
    <row r="915" spans="1:18" x14ac:dyDescent="0.25">
      <c r="A915" s="8">
        <v>271611917</v>
      </c>
      <c r="B915" t="s">
        <v>1062</v>
      </c>
      <c r="C915" s="1">
        <v>44339</v>
      </c>
      <c r="D915" s="1">
        <v>44356</v>
      </c>
      <c r="E915" t="s">
        <v>1164</v>
      </c>
      <c r="F915" t="s">
        <v>6</v>
      </c>
      <c r="G915" t="str">
        <f>VLOOKUP(sales[[#This Row],[Country]],countryregion[],2,0)</f>
        <v>North America</v>
      </c>
      <c r="H915" t="s">
        <v>23</v>
      </c>
      <c r="I915" t="s">
        <v>1155</v>
      </c>
      <c r="J915">
        <v>4857</v>
      </c>
      <c r="K915" s="3">
        <f>VLOOKUP(sales[[#This Row],[Item Type]],typepricecost[],2,0)</f>
        <v>421.89</v>
      </c>
      <c r="L915" s="3">
        <f>VLOOKUP(sales[[#This Row],[Item Type]],typepricecost[],3,0)</f>
        <v>364.69</v>
      </c>
      <c r="M915" s="3">
        <f>sales[[#This Row],[Units Sold]]*sales[[#This Row],[Unit Price]]</f>
        <v>2049119.73</v>
      </c>
      <c r="N915" s="3">
        <f>sales[[#This Row],[Units Sold]]*sales[[#This Row],[Unit Cost]]</f>
        <v>1771299.33</v>
      </c>
      <c r="O915" s="3">
        <f>sales[[#This Row],[Total Sale]]-sales[[#This Row],[Total Cost]]</f>
        <v>277820.39999999991</v>
      </c>
      <c r="P915" s="19">
        <f>YEAR(sales[[#This Row],[Order Date]])</f>
        <v>2021</v>
      </c>
      <c r="Q915" s="19" t="str">
        <f>TEXT(sales[[#This Row],[Order Date]],"mmm")</f>
        <v>may</v>
      </c>
      <c r="R915" s="19">
        <f>sales[[#This Row],[Ship Date]]-sales[[#This Row],[Order Date]]</f>
        <v>17</v>
      </c>
    </row>
    <row r="916" spans="1:18" x14ac:dyDescent="0.25">
      <c r="A916" s="8">
        <v>699481761</v>
      </c>
      <c r="B916" t="s">
        <v>244</v>
      </c>
      <c r="C916" s="1">
        <v>44074</v>
      </c>
      <c r="D916" s="1">
        <v>44088</v>
      </c>
      <c r="E916" t="s">
        <v>1166</v>
      </c>
      <c r="F916" t="s">
        <v>6</v>
      </c>
      <c r="G916" t="str">
        <f>VLOOKUP(sales[[#This Row],[Country]],countryregion[],2,0)</f>
        <v>Sub-Saharan Africa</v>
      </c>
      <c r="H916" t="s">
        <v>796</v>
      </c>
      <c r="I916" t="s">
        <v>1145</v>
      </c>
      <c r="J916">
        <v>1052</v>
      </c>
      <c r="K916" s="3">
        <f>VLOOKUP(sales[[#This Row],[Item Type]],typepricecost[],2,0)</f>
        <v>651.21</v>
      </c>
      <c r="L916" s="3">
        <f>VLOOKUP(sales[[#This Row],[Item Type]],typepricecost[],3,0)</f>
        <v>524.96</v>
      </c>
      <c r="M916" s="3">
        <f>sales[[#This Row],[Units Sold]]*sales[[#This Row],[Unit Price]]</f>
        <v>685072.92</v>
      </c>
      <c r="N916" s="3">
        <f>sales[[#This Row],[Units Sold]]*sales[[#This Row],[Unit Cost]]</f>
        <v>552257.92000000004</v>
      </c>
      <c r="O916" s="3">
        <f>sales[[#This Row],[Total Sale]]-sales[[#This Row],[Total Cost]]</f>
        <v>132815</v>
      </c>
      <c r="P916" s="19">
        <f>YEAR(sales[[#This Row],[Order Date]])</f>
        <v>2020</v>
      </c>
      <c r="Q916" s="19" t="str">
        <f>TEXT(sales[[#This Row],[Order Date]],"mmm")</f>
        <v>ago</v>
      </c>
      <c r="R916" s="19">
        <f>sales[[#This Row],[Ship Date]]-sales[[#This Row],[Order Date]]</f>
        <v>14</v>
      </c>
    </row>
    <row r="917" spans="1:18" x14ac:dyDescent="0.25">
      <c r="A917" s="8">
        <v>702359235</v>
      </c>
      <c r="B917" t="s">
        <v>1063</v>
      </c>
      <c r="C917" s="1">
        <v>44239</v>
      </c>
      <c r="D917" s="1">
        <v>44256</v>
      </c>
      <c r="E917" t="s">
        <v>1164</v>
      </c>
      <c r="F917" t="s">
        <v>3</v>
      </c>
      <c r="G917" t="str">
        <f>VLOOKUP(sales[[#This Row],[Country]],countryregion[],2,0)</f>
        <v>Europe</v>
      </c>
      <c r="H917" t="s">
        <v>780</v>
      </c>
      <c r="I917" t="s">
        <v>1152</v>
      </c>
      <c r="J917">
        <v>2560</v>
      </c>
      <c r="K917" s="3">
        <f>VLOOKUP(sales[[#This Row],[Item Type]],typepricecost[],2,0)</f>
        <v>109.28</v>
      </c>
      <c r="L917" s="3">
        <f>VLOOKUP(sales[[#This Row],[Item Type]],typepricecost[],3,0)</f>
        <v>35.840000000000003</v>
      </c>
      <c r="M917" s="3">
        <f>sales[[#This Row],[Units Sold]]*sales[[#This Row],[Unit Price]]</f>
        <v>279756.79999999999</v>
      </c>
      <c r="N917" s="3">
        <f>sales[[#This Row],[Units Sold]]*sales[[#This Row],[Unit Cost]]</f>
        <v>91750.400000000009</v>
      </c>
      <c r="O917" s="3">
        <f>sales[[#This Row],[Total Sale]]-sales[[#This Row],[Total Cost]]</f>
        <v>188006.39999999997</v>
      </c>
      <c r="P917" s="19">
        <f>YEAR(sales[[#This Row],[Order Date]])</f>
        <v>2021</v>
      </c>
      <c r="Q917" s="19" t="str">
        <f>TEXT(sales[[#This Row],[Order Date]],"mmm")</f>
        <v>feb</v>
      </c>
      <c r="R917" s="19">
        <f>sales[[#This Row],[Ship Date]]-sales[[#This Row],[Order Date]]</f>
        <v>17</v>
      </c>
    </row>
    <row r="918" spans="1:18" x14ac:dyDescent="0.25">
      <c r="A918" s="8">
        <v>642793166</v>
      </c>
      <c r="B918" t="s">
        <v>1064</v>
      </c>
      <c r="C918" s="1">
        <v>44174</v>
      </c>
      <c r="D918" s="1">
        <v>44215</v>
      </c>
      <c r="E918" t="s">
        <v>1164</v>
      </c>
      <c r="F918" t="s">
        <v>6</v>
      </c>
      <c r="G918" t="str">
        <f>VLOOKUP(sales[[#This Row],[Country]],countryregion[],2,0)</f>
        <v>Europe</v>
      </c>
      <c r="H918" t="s">
        <v>311</v>
      </c>
      <c r="I918" t="s">
        <v>1146</v>
      </c>
      <c r="J918">
        <v>5637</v>
      </c>
      <c r="K918" s="3">
        <f>VLOOKUP(sales[[#This Row],[Item Type]],typepricecost[],2,0)</f>
        <v>154.06</v>
      </c>
      <c r="L918" s="3">
        <f>VLOOKUP(sales[[#This Row],[Item Type]],typepricecost[],3,0)</f>
        <v>90.93</v>
      </c>
      <c r="M918" s="3">
        <f>sales[[#This Row],[Units Sold]]*sales[[#This Row],[Unit Price]]</f>
        <v>868436.22</v>
      </c>
      <c r="N918" s="3">
        <f>sales[[#This Row],[Units Sold]]*sales[[#This Row],[Unit Cost]]</f>
        <v>512572.41000000003</v>
      </c>
      <c r="O918" s="3">
        <f>sales[[#This Row],[Total Sale]]-sales[[#This Row],[Total Cost]]</f>
        <v>355863.80999999994</v>
      </c>
      <c r="P918" s="19">
        <f>YEAR(sales[[#This Row],[Order Date]])</f>
        <v>2020</v>
      </c>
      <c r="Q918" s="19" t="str">
        <f>TEXT(sales[[#This Row],[Order Date]],"mmm")</f>
        <v>dic</v>
      </c>
      <c r="R918" s="19">
        <f>sales[[#This Row],[Ship Date]]-sales[[#This Row],[Order Date]]</f>
        <v>41</v>
      </c>
    </row>
    <row r="919" spans="1:18" x14ac:dyDescent="0.25">
      <c r="A919" s="8">
        <v>503644883</v>
      </c>
      <c r="B919" t="s">
        <v>1065</v>
      </c>
      <c r="C919" s="1">
        <v>44405</v>
      </c>
      <c r="D919" s="1">
        <v>44417</v>
      </c>
      <c r="E919" t="s">
        <v>1163</v>
      </c>
      <c r="F919" t="s">
        <v>6</v>
      </c>
      <c r="G919" t="str">
        <f>VLOOKUP(sales[[#This Row],[Country]],countryregion[],2,0)</f>
        <v>Sub-Saharan Africa</v>
      </c>
      <c r="H919" t="s">
        <v>258</v>
      </c>
      <c r="I919" t="s">
        <v>1145</v>
      </c>
      <c r="J919">
        <v>8568</v>
      </c>
      <c r="K919" s="3">
        <f>VLOOKUP(sales[[#This Row],[Item Type]],typepricecost[],2,0)</f>
        <v>651.21</v>
      </c>
      <c r="L919" s="3">
        <f>VLOOKUP(sales[[#This Row],[Item Type]],typepricecost[],3,0)</f>
        <v>524.96</v>
      </c>
      <c r="M919" s="3">
        <f>sales[[#This Row],[Units Sold]]*sales[[#This Row],[Unit Price]]</f>
        <v>5579567.2800000003</v>
      </c>
      <c r="N919" s="3">
        <f>sales[[#This Row],[Units Sold]]*sales[[#This Row],[Unit Cost]]</f>
        <v>4497857.28</v>
      </c>
      <c r="O919" s="3">
        <f>sales[[#This Row],[Total Sale]]-sales[[#This Row],[Total Cost]]</f>
        <v>1081710</v>
      </c>
      <c r="P919" s="19">
        <f>YEAR(sales[[#This Row],[Order Date]])</f>
        <v>2021</v>
      </c>
      <c r="Q919" s="19" t="str">
        <f>TEXT(sales[[#This Row],[Order Date]],"mmm")</f>
        <v>jul</v>
      </c>
      <c r="R919" s="19">
        <f>sales[[#This Row],[Ship Date]]-sales[[#This Row],[Order Date]]</f>
        <v>12</v>
      </c>
    </row>
    <row r="920" spans="1:18" x14ac:dyDescent="0.25">
      <c r="A920" s="8">
        <v>338088214</v>
      </c>
      <c r="B920" t="s">
        <v>1066</v>
      </c>
      <c r="C920" s="1">
        <v>44043</v>
      </c>
      <c r="D920" s="1">
        <v>44092</v>
      </c>
      <c r="E920" t="s">
        <v>1165</v>
      </c>
      <c r="F920" t="s">
        <v>6</v>
      </c>
      <c r="G920" t="str">
        <f>VLOOKUP(sales[[#This Row],[Country]],countryregion[],2,0)</f>
        <v>Sub-Saharan Africa</v>
      </c>
      <c r="H920" t="s">
        <v>327</v>
      </c>
      <c r="I920" t="s">
        <v>1154</v>
      </c>
      <c r="J920">
        <v>6670</v>
      </c>
      <c r="K920" s="3">
        <f>VLOOKUP(sales[[#This Row],[Item Type]],typepricecost[],2,0)</f>
        <v>81.73</v>
      </c>
      <c r="L920" s="3">
        <f>VLOOKUP(sales[[#This Row],[Item Type]],typepricecost[],3,0)</f>
        <v>56.67</v>
      </c>
      <c r="M920" s="3">
        <f>sales[[#This Row],[Units Sold]]*sales[[#This Row],[Unit Price]]</f>
        <v>545139.1</v>
      </c>
      <c r="N920" s="3">
        <f>sales[[#This Row],[Units Sold]]*sales[[#This Row],[Unit Cost]]</f>
        <v>377988.9</v>
      </c>
      <c r="O920" s="3">
        <f>sales[[#This Row],[Total Sale]]-sales[[#This Row],[Total Cost]]</f>
        <v>167150.19999999995</v>
      </c>
      <c r="P920" s="19">
        <f>YEAR(sales[[#This Row],[Order Date]])</f>
        <v>2020</v>
      </c>
      <c r="Q920" s="19" t="str">
        <f>TEXT(sales[[#This Row],[Order Date]],"mmm")</f>
        <v>jul</v>
      </c>
      <c r="R920" s="19">
        <f>sales[[#This Row],[Ship Date]]-sales[[#This Row],[Order Date]]</f>
        <v>49</v>
      </c>
    </row>
    <row r="921" spans="1:18" x14ac:dyDescent="0.25">
      <c r="A921" s="8">
        <v>719609487</v>
      </c>
      <c r="B921" t="s">
        <v>1067</v>
      </c>
      <c r="C921" s="1">
        <v>44432</v>
      </c>
      <c r="D921" s="1">
        <v>44460</v>
      </c>
      <c r="E921" t="s">
        <v>1164</v>
      </c>
      <c r="F921" t="s">
        <v>3</v>
      </c>
      <c r="G921" t="str">
        <f>VLOOKUP(sales[[#This Row],[Country]],countryregion[],2,0)</f>
        <v>Sub-Saharan Africa</v>
      </c>
      <c r="H921" t="s">
        <v>105</v>
      </c>
      <c r="I921" t="s">
        <v>1149</v>
      </c>
      <c r="J921">
        <v>7293</v>
      </c>
      <c r="K921" s="3">
        <f>VLOOKUP(sales[[#This Row],[Item Type]],typepricecost[],2,0)</f>
        <v>205.7</v>
      </c>
      <c r="L921" s="3">
        <f>VLOOKUP(sales[[#This Row],[Item Type]],typepricecost[],3,0)</f>
        <v>117.11</v>
      </c>
      <c r="M921" s="3">
        <f>sales[[#This Row],[Units Sold]]*sales[[#This Row],[Unit Price]]</f>
        <v>1500170.0999999999</v>
      </c>
      <c r="N921" s="3">
        <f>sales[[#This Row],[Units Sold]]*sales[[#This Row],[Unit Cost]]</f>
        <v>854083.23</v>
      </c>
      <c r="O921" s="3">
        <f>sales[[#This Row],[Total Sale]]-sales[[#This Row],[Total Cost]]</f>
        <v>646086.86999999988</v>
      </c>
      <c r="P921" s="19">
        <f>YEAR(sales[[#This Row],[Order Date]])</f>
        <v>2021</v>
      </c>
      <c r="Q921" s="19" t="str">
        <f>TEXT(sales[[#This Row],[Order Date]],"mmm")</f>
        <v>ago</v>
      </c>
      <c r="R921" s="19">
        <f>sales[[#This Row],[Ship Date]]-sales[[#This Row],[Order Date]]</f>
        <v>28</v>
      </c>
    </row>
    <row r="922" spans="1:18" x14ac:dyDescent="0.25">
      <c r="A922" s="8">
        <v>492007529</v>
      </c>
      <c r="B922" t="s">
        <v>1068</v>
      </c>
      <c r="C922" s="1">
        <v>44453</v>
      </c>
      <c r="D922" s="1">
        <v>44473</v>
      </c>
      <c r="E922" t="s">
        <v>1164</v>
      </c>
      <c r="F922" t="s">
        <v>6</v>
      </c>
      <c r="G922" t="str">
        <f>VLOOKUP(sales[[#This Row],[Country]],countryregion[],2,0)</f>
        <v>North America</v>
      </c>
      <c r="H922" t="s">
        <v>370</v>
      </c>
      <c r="I922" t="s">
        <v>1146</v>
      </c>
      <c r="J922">
        <v>4816</v>
      </c>
      <c r="K922" s="3">
        <f>VLOOKUP(sales[[#This Row],[Item Type]],typepricecost[],2,0)</f>
        <v>154.06</v>
      </c>
      <c r="L922" s="3">
        <f>VLOOKUP(sales[[#This Row],[Item Type]],typepricecost[],3,0)</f>
        <v>90.93</v>
      </c>
      <c r="M922" s="3">
        <f>sales[[#This Row],[Units Sold]]*sales[[#This Row],[Unit Price]]</f>
        <v>741952.96</v>
      </c>
      <c r="N922" s="3">
        <f>sales[[#This Row],[Units Sold]]*sales[[#This Row],[Unit Cost]]</f>
        <v>437918.88</v>
      </c>
      <c r="O922" s="3">
        <f>sales[[#This Row],[Total Sale]]-sales[[#This Row],[Total Cost]]</f>
        <v>304034.07999999996</v>
      </c>
      <c r="P922" s="19">
        <f>YEAR(sales[[#This Row],[Order Date]])</f>
        <v>2021</v>
      </c>
      <c r="Q922" s="19" t="str">
        <f>TEXT(sales[[#This Row],[Order Date]],"mmm")</f>
        <v>sep</v>
      </c>
      <c r="R922" s="19">
        <f>sales[[#This Row],[Ship Date]]-sales[[#This Row],[Order Date]]</f>
        <v>20</v>
      </c>
    </row>
    <row r="923" spans="1:18" x14ac:dyDescent="0.25">
      <c r="A923" s="8">
        <v>819393670</v>
      </c>
      <c r="B923" t="s">
        <v>1069</v>
      </c>
      <c r="C923" s="1">
        <v>44177</v>
      </c>
      <c r="D923" s="1">
        <v>44181</v>
      </c>
      <c r="E923" t="s">
        <v>1166</v>
      </c>
      <c r="F923" t="s">
        <v>3</v>
      </c>
      <c r="G923" t="str">
        <f>VLOOKUP(sales[[#This Row],[Country]],countryregion[],2,0)</f>
        <v>Australia and Oceania</v>
      </c>
      <c r="H923" t="s">
        <v>224</v>
      </c>
      <c r="I923" t="s">
        <v>1146</v>
      </c>
      <c r="J923">
        <v>5651</v>
      </c>
      <c r="K923" s="3">
        <f>VLOOKUP(sales[[#This Row],[Item Type]],typepricecost[],2,0)</f>
        <v>154.06</v>
      </c>
      <c r="L923" s="3">
        <f>VLOOKUP(sales[[#This Row],[Item Type]],typepricecost[],3,0)</f>
        <v>90.93</v>
      </c>
      <c r="M923" s="3">
        <f>sales[[#This Row],[Units Sold]]*sales[[#This Row],[Unit Price]]</f>
        <v>870593.06</v>
      </c>
      <c r="N923" s="3">
        <f>sales[[#This Row],[Units Sold]]*sales[[#This Row],[Unit Cost]]</f>
        <v>513845.43000000005</v>
      </c>
      <c r="O923" s="3">
        <f>sales[[#This Row],[Total Sale]]-sales[[#This Row],[Total Cost]]</f>
        <v>356747.63</v>
      </c>
      <c r="P923" s="19">
        <f>YEAR(sales[[#This Row],[Order Date]])</f>
        <v>2020</v>
      </c>
      <c r="Q923" s="19" t="str">
        <f>TEXT(sales[[#This Row],[Order Date]],"mmm")</f>
        <v>dic</v>
      </c>
      <c r="R923" s="19">
        <f>sales[[#This Row],[Ship Date]]-sales[[#This Row],[Order Date]]</f>
        <v>4</v>
      </c>
    </row>
    <row r="924" spans="1:18" x14ac:dyDescent="0.25">
      <c r="A924" s="8">
        <v>236191737</v>
      </c>
      <c r="B924" t="s">
        <v>1070</v>
      </c>
      <c r="C924" s="1">
        <v>44347</v>
      </c>
      <c r="D924" s="1">
        <v>44348</v>
      </c>
      <c r="E924" t="s">
        <v>1166</v>
      </c>
      <c r="F924" t="s">
        <v>3</v>
      </c>
      <c r="G924" t="str">
        <f>VLOOKUP(sales[[#This Row],[Country]],countryregion[],2,0)</f>
        <v>Sub-Saharan Africa</v>
      </c>
      <c r="H924" t="s">
        <v>273</v>
      </c>
      <c r="I924" t="s">
        <v>1147</v>
      </c>
      <c r="J924">
        <v>3239</v>
      </c>
      <c r="K924" s="3">
        <f>VLOOKUP(sales[[#This Row],[Item Type]],typepricecost[],2,0)</f>
        <v>9.33</v>
      </c>
      <c r="L924" s="3">
        <f>VLOOKUP(sales[[#This Row],[Item Type]],typepricecost[],3,0)</f>
        <v>6.92</v>
      </c>
      <c r="M924" s="3">
        <f>sales[[#This Row],[Units Sold]]*sales[[#This Row],[Unit Price]]</f>
        <v>30219.87</v>
      </c>
      <c r="N924" s="3">
        <f>sales[[#This Row],[Units Sold]]*sales[[#This Row],[Unit Cost]]</f>
        <v>22413.88</v>
      </c>
      <c r="O924" s="3">
        <f>sales[[#This Row],[Total Sale]]-sales[[#This Row],[Total Cost]]</f>
        <v>7805.989999999998</v>
      </c>
      <c r="P924" s="19">
        <f>YEAR(sales[[#This Row],[Order Date]])</f>
        <v>2021</v>
      </c>
      <c r="Q924" s="19" t="str">
        <f>TEXT(sales[[#This Row],[Order Date]],"mmm")</f>
        <v>may</v>
      </c>
      <c r="R924" s="19">
        <f>sales[[#This Row],[Ship Date]]-sales[[#This Row],[Order Date]]</f>
        <v>1</v>
      </c>
    </row>
    <row r="925" spans="1:18" x14ac:dyDescent="0.25">
      <c r="A925" s="8">
        <v>497138059</v>
      </c>
      <c r="B925" t="s">
        <v>1071</v>
      </c>
      <c r="C925" s="1">
        <v>44804</v>
      </c>
      <c r="D925" s="1">
        <v>44846</v>
      </c>
      <c r="E925" t="s">
        <v>1166</v>
      </c>
      <c r="F925" t="s">
        <v>6</v>
      </c>
      <c r="G925" t="str">
        <f>VLOOKUP(sales[[#This Row],[Country]],countryregion[],2,0)</f>
        <v>Europe</v>
      </c>
      <c r="H925" t="s">
        <v>441</v>
      </c>
      <c r="I925" t="s">
        <v>1149</v>
      </c>
      <c r="J925">
        <v>3054</v>
      </c>
      <c r="K925" s="3">
        <f>VLOOKUP(sales[[#This Row],[Item Type]],typepricecost[],2,0)</f>
        <v>205.7</v>
      </c>
      <c r="L925" s="3">
        <f>VLOOKUP(sales[[#This Row],[Item Type]],typepricecost[],3,0)</f>
        <v>117.11</v>
      </c>
      <c r="M925" s="3">
        <f>sales[[#This Row],[Units Sold]]*sales[[#This Row],[Unit Price]]</f>
        <v>628207.79999999993</v>
      </c>
      <c r="N925" s="3">
        <f>sales[[#This Row],[Units Sold]]*sales[[#This Row],[Unit Cost]]</f>
        <v>357653.94</v>
      </c>
      <c r="O925" s="3">
        <f>sales[[#This Row],[Total Sale]]-sales[[#This Row],[Total Cost]]</f>
        <v>270553.85999999993</v>
      </c>
      <c r="P925" s="19">
        <f>YEAR(sales[[#This Row],[Order Date]])</f>
        <v>2022</v>
      </c>
      <c r="Q925" s="19" t="str">
        <f>TEXT(sales[[#This Row],[Order Date]],"mmm")</f>
        <v>ago</v>
      </c>
      <c r="R925" s="19">
        <f>sales[[#This Row],[Ship Date]]-sales[[#This Row],[Order Date]]</f>
        <v>42</v>
      </c>
    </row>
    <row r="926" spans="1:18" x14ac:dyDescent="0.25">
      <c r="A926" s="8">
        <v>727281463</v>
      </c>
      <c r="B926" t="s">
        <v>1072</v>
      </c>
      <c r="C926" s="1">
        <v>43974</v>
      </c>
      <c r="D926" s="1">
        <v>44023</v>
      </c>
      <c r="E926" t="s">
        <v>1163</v>
      </c>
      <c r="F926" t="s">
        <v>6</v>
      </c>
      <c r="G926" t="str">
        <f>VLOOKUP(sales[[#This Row],[Country]],countryregion[],2,0)</f>
        <v>Central America and the Caribbean</v>
      </c>
      <c r="H926" t="s">
        <v>574</v>
      </c>
      <c r="I926" t="s">
        <v>1151</v>
      </c>
      <c r="J926">
        <v>7601</v>
      </c>
      <c r="K926" s="3">
        <f>VLOOKUP(sales[[#This Row],[Item Type]],typepricecost[],2,0)</f>
        <v>47.45</v>
      </c>
      <c r="L926" s="3">
        <f>VLOOKUP(sales[[#This Row],[Item Type]],typepricecost[],3,0)</f>
        <v>31.79</v>
      </c>
      <c r="M926" s="3">
        <f>sales[[#This Row],[Units Sold]]*sales[[#This Row],[Unit Price]]</f>
        <v>360667.45</v>
      </c>
      <c r="N926" s="3">
        <f>sales[[#This Row],[Units Sold]]*sales[[#This Row],[Unit Cost]]</f>
        <v>241635.78999999998</v>
      </c>
      <c r="O926" s="3">
        <f>sales[[#This Row],[Total Sale]]-sales[[#This Row],[Total Cost]]</f>
        <v>119031.66000000003</v>
      </c>
      <c r="P926" s="19">
        <f>YEAR(sales[[#This Row],[Order Date]])</f>
        <v>2020</v>
      </c>
      <c r="Q926" s="19" t="str">
        <f>TEXT(sales[[#This Row],[Order Date]],"mmm")</f>
        <v>may</v>
      </c>
      <c r="R926" s="19">
        <f>sales[[#This Row],[Ship Date]]-sales[[#This Row],[Order Date]]</f>
        <v>49</v>
      </c>
    </row>
    <row r="927" spans="1:18" x14ac:dyDescent="0.25">
      <c r="A927" s="8">
        <v>571983277</v>
      </c>
      <c r="B927" t="s">
        <v>1073</v>
      </c>
      <c r="C927" s="1">
        <v>44603</v>
      </c>
      <c r="D927" s="1">
        <v>44606</v>
      </c>
      <c r="E927" t="s">
        <v>1164</v>
      </c>
      <c r="F927" t="s">
        <v>6</v>
      </c>
      <c r="G927" t="str">
        <f>VLOOKUP(sales[[#This Row],[Country]],countryregion[],2,0)</f>
        <v>Middle East and North Africa</v>
      </c>
      <c r="H927" t="s">
        <v>179</v>
      </c>
      <c r="I927" t="s">
        <v>1155</v>
      </c>
      <c r="J927">
        <v>1417</v>
      </c>
      <c r="K927" s="3">
        <f>VLOOKUP(sales[[#This Row],[Item Type]],typepricecost[],2,0)</f>
        <v>421.89</v>
      </c>
      <c r="L927" s="3">
        <f>VLOOKUP(sales[[#This Row],[Item Type]],typepricecost[],3,0)</f>
        <v>364.69</v>
      </c>
      <c r="M927" s="3">
        <f>sales[[#This Row],[Units Sold]]*sales[[#This Row],[Unit Price]]</f>
        <v>597818.13</v>
      </c>
      <c r="N927" s="3">
        <f>sales[[#This Row],[Units Sold]]*sales[[#This Row],[Unit Cost]]</f>
        <v>516765.73</v>
      </c>
      <c r="O927" s="3">
        <f>sales[[#This Row],[Total Sale]]-sales[[#This Row],[Total Cost]]</f>
        <v>81052.400000000023</v>
      </c>
      <c r="P927" s="19">
        <f>YEAR(sales[[#This Row],[Order Date]])</f>
        <v>2022</v>
      </c>
      <c r="Q927" s="19" t="str">
        <f>TEXT(sales[[#This Row],[Order Date]],"mmm")</f>
        <v>feb</v>
      </c>
      <c r="R927" s="19">
        <f>sales[[#This Row],[Ship Date]]-sales[[#This Row],[Order Date]]</f>
        <v>3</v>
      </c>
    </row>
    <row r="928" spans="1:18" x14ac:dyDescent="0.25">
      <c r="A928" s="8">
        <v>646917331</v>
      </c>
      <c r="B928" t="s">
        <v>1074</v>
      </c>
      <c r="C928" s="1">
        <v>43843</v>
      </c>
      <c r="D928" s="1">
        <v>43874</v>
      </c>
      <c r="E928" t="s">
        <v>1163</v>
      </c>
      <c r="F928" t="s">
        <v>3</v>
      </c>
      <c r="G928" t="str">
        <f>VLOOKUP(sales[[#This Row],[Country]],countryregion[],2,0)</f>
        <v>Europe</v>
      </c>
      <c r="H928" t="s">
        <v>329</v>
      </c>
      <c r="I928" t="s">
        <v>1154</v>
      </c>
      <c r="J928">
        <v>6069</v>
      </c>
      <c r="K928" s="3">
        <f>VLOOKUP(sales[[#This Row],[Item Type]],typepricecost[],2,0)</f>
        <v>81.73</v>
      </c>
      <c r="L928" s="3">
        <f>VLOOKUP(sales[[#This Row],[Item Type]],typepricecost[],3,0)</f>
        <v>56.67</v>
      </c>
      <c r="M928" s="3">
        <f>sales[[#This Row],[Units Sold]]*sales[[#This Row],[Unit Price]]</f>
        <v>496019.37</v>
      </c>
      <c r="N928" s="3">
        <f>sales[[#This Row],[Units Sold]]*sales[[#This Row],[Unit Cost]]</f>
        <v>343930.23</v>
      </c>
      <c r="O928" s="3">
        <f>sales[[#This Row],[Total Sale]]-sales[[#This Row],[Total Cost]]</f>
        <v>152089.14000000001</v>
      </c>
      <c r="P928" s="19">
        <f>YEAR(sales[[#This Row],[Order Date]])</f>
        <v>2020</v>
      </c>
      <c r="Q928" s="19" t="str">
        <f>TEXT(sales[[#This Row],[Order Date]],"mmm")</f>
        <v>ene</v>
      </c>
      <c r="R928" s="19">
        <f>sales[[#This Row],[Ship Date]]-sales[[#This Row],[Order Date]]</f>
        <v>31</v>
      </c>
    </row>
    <row r="929" spans="1:18" x14ac:dyDescent="0.25">
      <c r="A929" s="8">
        <v>288069951</v>
      </c>
      <c r="B929" t="s">
        <v>1075</v>
      </c>
      <c r="C929" s="1">
        <v>44214</v>
      </c>
      <c r="D929" s="1">
        <v>44230</v>
      </c>
      <c r="E929" t="s">
        <v>1164</v>
      </c>
      <c r="F929" t="s">
        <v>3</v>
      </c>
      <c r="G929" t="str">
        <f>VLOOKUP(sales[[#This Row],[Country]],countryregion[],2,0)</f>
        <v>Middle East and North Africa</v>
      </c>
      <c r="H929" t="s">
        <v>18</v>
      </c>
      <c r="I929" t="s">
        <v>1150</v>
      </c>
      <c r="J929">
        <v>5155</v>
      </c>
      <c r="K929" s="3">
        <f>VLOOKUP(sales[[#This Row],[Item Type]],typepricecost[],2,0)</f>
        <v>255.28</v>
      </c>
      <c r="L929" s="3">
        <f>VLOOKUP(sales[[#This Row],[Item Type]],typepricecost[],3,0)</f>
        <v>159.41999999999999</v>
      </c>
      <c r="M929" s="3">
        <f>sales[[#This Row],[Units Sold]]*sales[[#This Row],[Unit Price]]</f>
        <v>1315968.3999999999</v>
      </c>
      <c r="N929" s="3">
        <f>sales[[#This Row],[Units Sold]]*sales[[#This Row],[Unit Cost]]</f>
        <v>821810.1</v>
      </c>
      <c r="O929" s="3">
        <f>sales[[#This Row],[Total Sale]]-sales[[#This Row],[Total Cost]]</f>
        <v>494158.29999999993</v>
      </c>
      <c r="P929" s="19">
        <f>YEAR(sales[[#This Row],[Order Date]])</f>
        <v>2021</v>
      </c>
      <c r="Q929" s="19" t="str">
        <f>TEXT(sales[[#This Row],[Order Date]],"mmm")</f>
        <v>ene</v>
      </c>
      <c r="R929" s="19">
        <f>sales[[#This Row],[Ship Date]]-sales[[#This Row],[Order Date]]</f>
        <v>16</v>
      </c>
    </row>
    <row r="930" spans="1:18" x14ac:dyDescent="0.25">
      <c r="A930" s="8">
        <v>701739966</v>
      </c>
      <c r="B930" t="s">
        <v>1076</v>
      </c>
      <c r="C930" s="1">
        <v>44726</v>
      </c>
      <c r="D930" s="1">
        <v>44758</v>
      </c>
      <c r="E930" t="s">
        <v>1164</v>
      </c>
      <c r="F930" t="s">
        <v>6</v>
      </c>
      <c r="G930" t="str">
        <f>VLOOKUP(sales[[#This Row],[Country]],countryregion[],2,0)</f>
        <v>Asia</v>
      </c>
      <c r="H930" t="s">
        <v>141</v>
      </c>
      <c r="I930" t="s">
        <v>1146</v>
      </c>
      <c r="J930">
        <v>9305</v>
      </c>
      <c r="K930" s="3">
        <f>VLOOKUP(sales[[#This Row],[Item Type]],typepricecost[],2,0)</f>
        <v>154.06</v>
      </c>
      <c r="L930" s="3">
        <f>VLOOKUP(sales[[#This Row],[Item Type]],typepricecost[],3,0)</f>
        <v>90.93</v>
      </c>
      <c r="M930" s="3">
        <f>sales[[#This Row],[Units Sold]]*sales[[#This Row],[Unit Price]]</f>
        <v>1433528.3</v>
      </c>
      <c r="N930" s="3">
        <f>sales[[#This Row],[Units Sold]]*sales[[#This Row],[Unit Cost]]</f>
        <v>846103.65</v>
      </c>
      <c r="O930" s="3">
        <f>sales[[#This Row],[Total Sale]]-sales[[#This Row],[Total Cost]]</f>
        <v>587424.65</v>
      </c>
      <c r="P930" s="19">
        <f>YEAR(sales[[#This Row],[Order Date]])</f>
        <v>2022</v>
      </c>
      <c r="Q930" s="19" t="str">
        <f>TEXT(sales[[#This Row],[Order Date]],"mmm")</f>
        <v>jun</v>
      </c>
      <c r="R930" s="19">
        <f>sales[[#This Row],[Ship Date]]-sales[[#This Row],[Order Date]]</f>
        <v>32</v>
      </c>
    </row>
    <row r="931" spans="1:18" x14ac:dyDescent="0.25">
      <c r="A931" s="8">
        <v>914538705</v>
      </c>
      <c r="B931" t="s">
        <v>616</v>
      </c>
      <c r="C931" s="1">
        <v>44539</v>
      </c>
      <c r="D931" s="1">
        <v>44556</v>
      </c>
      <c r="E931" t="s">
        <v>1165</v>
      </c>
      <c r="F931" t="s">
        <v>6</v>
      </c>
      <c r="G931" t="str">
        <f>VLOOKUP(sales[[#This Row],[Country]],countryregion[],2,0)</f>
        <v>Asia</v>
      </c>
      <c r="H931" t="s">
        <v>139</v>
      </c>
      <c r="I931" t="s">
        <v>1149</v>
      </c>
      <c r="J931">
        <v>1181</v>
      </c>
      <c r="K931" s="3">
        <f>VLOOKUP(sales[[#This Row],[Item Type]],typepricecost[],2,0)</f>
        <v>205.7</v>
      </c>
      <c r="L931" s="3">
        <f>VLOOKUP(sales[[#This Row],[Item Type]],typepricecost[],3,0)</f>
        <v>117.11</v>
      </c>
      <c r="M931" s="3">
        <f>sales[[#This Row],[Units Sold]]*sales[[#This Row],[Unit Price]]</f>
        <v>242931.69999999998</v>
      </c>
      <c r="N931" s="3">
        <f>sales[[#This Row],[Units Sold]]*sales[[#This Row],[Unit Cost]]</f>
        <v>138306.91</v>
      </c>
      <c r="O931" s="3">
        <f>sales[[#This Row],[Total Sale]]-sales[[#This Row],[Total Cost]]</f>
        <v>104624.78999999998</v>
      </c>
      <c r="P931" s="19">
        <f>YEAR(sales[[#This Row],[Order Date]])</f>
        <v>2021</v>
      </c>
      <c r="Q931" s="19" t="str">
        <f>TEXT(sales[[#This Row],[Order Date]],"mmm")</f>
        <v>dic</v>
      </c>
      <c r="R931" s="19">
        <f>sales[[#This Row],[Ship Date]]-sales[[#This Row],[Order Date]]</f>
        <v>17</v>
      </c>
    </row>
    <row r="932" spans="1:18" x14ac:dyDescent="0.25">
      <c r="A932" s="8">
        <v>923389995</v>
      </c>
      <c r="B932" t="s">
        <v>1077</v>
      </c>
      <c r="C932" s="1">
        <v>44523</v>
      </c>
      <c r="D932" s="1">
        <v>44570</v>
      </c>
      <c r="E932" t="s">
        <v>1165</v>
      </c>
      <c r="F932" t="s">
        <v>3</v>
      </c>
      <c r="G932" t="str">
        <f>VLOOKUP(sales[[#This Row],[Country]],countryregion[],2,0)</f>
        <v>Middle East and North Africa</v>
      </c>
      <c r="H932" t="s">
        <v>475</v>
      </c>
      <c r="I932" t="s">
        <v>2</v>
      </c>
      <c r="J932">
        <v>474</v>
      </c>
      <c r="K932" s="3">
        <f>VLOOKUP(sales[[#This Row],[Item Type]],typepricecost[],2,0)</f>
        <v>152.58000000000001</v>
      </c>
      <c r="L932" s="3">
        <f>VLOOKUP(sales[[#This Row],[Item Type]],typepricecost[],3,0)</f>
        <v>97.44</v>
      </c>
      <c r="M932" s="3">
        <f>sales[[#This Row],[Units Sold]]*sales[[#This Row],[Unit Price]]</f>
        <v>72322.920000000013</v>
      </c>
      <c r="N932" s="3">
        <f>sales[[#This Row],[Units Sold]]*sales[[#This Row],[Unit Cost]]</f>
        <v>46186.559999999998</v>
      </c>
      <c r="O932" s="3">
        <f>sales[[#This Row],[Total Sale]]-sales[[#This Row],[Total Cost]]</f>
        <v>26136.360000000015</v>
      </c>
      <c r="P932" s="19">
        <f>YEAR(sales[[#This Row],[Order Date]])</f>
        <v>2021</v>
      </c>
      <c r="Q932" s="19" t="str">
        <f>TEXT(sales[[#This Row],[Order Date]],"mmm")</f>
        <v>nov</v>
      </c>
      <c r="R932" s="19">
        <f>sales[[#This Row],[Ship Date]]-sales[[#This Row],[Order Date]]</f>
        <v>47</v>
      </c>
    </row>
    <row r="933" spans="1:18" x14ac:dyDescent="0.25">
      <c r="A933" s="8">
        <v>345530164</v>
      </c>
      <c r="B933" t="s">
        <v>878</v>
      </c>
      <c r="C933" s="1">
        <v>44652</v>
      </c>
      <c r="D933" s="1">
        <v>44660</v>
      </c>
      <c r="E933" t="s">
        <v>1164</v>
      </c>
      <c r="F933" t="s">
        <v>6</v>
      </c>
      <c r="G933" t="str">
        <f>VLOOKUP(sales[[#This Row],[Country]],countryregion[],2,0)</f>
        <v>Sub-Saharan Africa</v>
      </c>
      <c r="H933" t="s">
        <v>796</v>
      </c>
      <c r="I933" t="s">
        <v>1151</v>
      </c>
      <c r="J933">
        <v>8909</v>
      </c>
      <c r="K933" s="3">
        <f>VLOOKUP(sales[[#This Row],[Item Type]],typepricecost[],2,0)</f>
        <v>47.45</v>
      </c>
      <c r="L933" s="3">
        <f>VLOOKUP(sales[[#This Row],[Item Type]],typepricecost[],3,0)</f>
        <v>31.79</v>
      </c>
      <c r="M933" s="3">
        <f>sales[[#This Row],[Units Sold]]*sales[[#This Row],[Unit Price]]</f>
        <v>422732.05000000005</v>
      </c>
      <c r="N933" s="3">
        <f>sales[[#This Row],[Units Sold]]*sales[[#This Row],[Unit Cost]]</f>
        <v>283217.11</v>
      </c>
      <c r="O933" s="3">
        <f>sales[[#This Row],[Total Sale]]-sales[[#This Row],[Total Cost]]</f>
        <v>139514.94000000006</v>
      </c>
      <c r="P933" s="19">
        <f>YEAR(sales[[#This Row],[Order Date]])</f>
        <v>2022</v>
      </c>
      <c r="Q933" s="19" t="str">
        <f>TEXT(sales[[#This Row],[Order Date]],"mmm")</f>
        <v>abr</v>
      </c>
      <c r="R933" s="19">
        <f>sales[[#This Row],[Ship Date]]-sales[[#This Row],[Order Date]]</f>
        <v>8</v>
      </c>
    </row>
    <row r="934" spans="1:18" x14ac:dyDescent="0.25">
      <c r="A934" s="8">
        <v>668508040</v>
      </c>
      <c r="B934" t="s">
        <v>1078</v>
      </c>
      <c r="C934" s="1">
        <v>44525</v>
      </c>
      <c r="D934" s="1">
        <v>44555</v>
      </c>
      <c r="E934" t="s">
        <v>1163</v>
      </c>
      <c r="F934" t="s">
        <v>6</v>
      </c>
      <c r="G934" t="str">
        <f>VLOOKUP(sales[[#This Row],[Country]],countryregion[],2,0)</f>
        <v>Middle East and North Africa</v>
      </c>
      <c r="H934" t="s">
        <v>79</v>
      </c>
      <c r="I934" t="s">
        <v>1152</v>
      </c>
      <c r="J934">
        <v>5240</v>
      </c>
      <c r="K934" s="3">
        <f>VLOOKUP(sales[[#This Row],[Item Type]],typepricecost[],2,0)</f>
        <v>109.28</v>
      </c>
      <c r="L934" s="3">
        <f>VLOOKUP(sales[[#This Row],[Item Type]],typepricecost[],3,0)</f>
        <v>35.840000000000003</v>
      </c>
      <c r="M934" s="3">
        <f>sales[[#This Row],[Units Sold]]*sales[[#This Row],[Unit Price]]</f>
        <v>572627.19999999995</v>
      </c>
      <c r="N934" s="3">
        <f>sales[[#This Row],[Units Sold]]*sales[[#This Row],[Unit Cost]]</f>
        <v>187801.60000000001</v>
      </c>
      <c r="O934" s="3">
        <f>sales[[#This Row],[Total Sale]]-sales[[#This Row],[Total Cost]]</f>
        <v>384825.59999999998</v>
      </c>
      <c r="P934" s="19">
        <f>YEAR(sales[[#This Row],[Order Date]])</f>
        <v>2021</v>
      </c>
      <c r="Q934" s="19" t="str">
        <f>TEXT(sales[[#This Row],[Order Date]],"mmm")</f>
        <v>nov</v>
      </c>
      <c r="R934" s="19">
        <f>sales[[#This Row],[Ship Date]]-sales[[#This Row],[Order Date]]</f>
        <v>30</v>
      </c>
    </row>
    <row r="935" spans="1:18" x14ac:dyDescent="0.25">
      <c r="A935" s="8">
        <v>300184953</v>
      </c>
      <c r="B935" t="s">
        <v>1079</v>
      </c>
      <c r="C935" s="1">
        <v>43888</v>
      </c>
      <c r="D935" s="1">
        <v>43890</v>
      </c>
      <c r="E935" t="s">
        <v>1165</v>
      </c>
      <c r="F935" t="s">
        <v>3</v>
      </c>
      <c r="G935" t="str">
        <f>VLOOKUP(sales[[#This Row],[Country]],countryregion[],2,0)</f>
        <v>Australia and Oceania</v>
      </c>
      <c r="H935" t="s">
        <v>35</v>
      </c>
      <c r="I935" t="s">
        <v>1145</v>
      </c>
      <c r="J935">
        <v>253</v>
      </c>
      <c r="K935" s="3">
        <f>VLOOKUP(sales[[#This Row],[Item Type]],typepricecost[],2,0)</f>
        <v>651.21</v>
      </c>
      <c r="L935" s="3">
        <f>VLOOKUP(sales[[#This Row],[Item Type]],typepricecost[],3,0)</f>
        <v>524.96</v>
      </c>
      <c r="M935" s="3">
        <f>sales[[#This Row],[Units Sold]]*sales[[#This Row],[Unit Price]]</f>
        <v>164756.13</v>
      </c>
      <c r="N935" s="3">
        <f>sales[[#This Row],[Units Sold]]*sales[[#This Row],[Unit Cost]]</f>
        <v>132814.88</v>
      </c>
      <c r="O935" s="3">
        <f>sales[[#This Row],[Total Sale]]-sales[[#This Row],[Total Cost]]</f>
        <v>31941.25</v>
      </c>
      <c r="P935" s="19">
        <f>YEAR(sales[[#This Row],[Order Date]])</f>
        <v>2020</v>
      </c>
      <c r="Q935" s="19" t="str">
        <f>TEXT(sales[[#This Row],[Order Date]],"mmm")</f>
        <v>feb</v>
      </c>
      <c r="R935" s="19">
        <f>sales[[#This Row],[Ship Date]]-sales[[#This Row],[Order Date]]</f>
        <v>2</v>
      </c>
    </row>
    <row r="936" spans="1:18" x14ac:dyDescent="0.25">
      <c r="A936" s="8">
        <v>418734729</v>
      </c>
      <c r="B936" t="s">
        <v>1080</v>
      </c>
      <c r="C936" s="1">
        <v>44199</v>
      </c>
      <c r="D936" s="1">
        <v>44202</v>
      </c>
      <c r="E936" t="s">
        <v>1163</v>
      </c>
      <c r="F936" t="s">
        <v>6</v>
      </c>
      <c r="G936" t="str">
        <f>VLOOKUP(sales[[#This Row],[Country]],countryregion[],2,0)</f>
        <v>Europe</v>
      </c>
      <c r="H936" t="s">
        <v>361</v>
      </c>
      <c r="I936" t="s">
        <v>1147</v>
      </c>
      <c r="J936">
        <v>1766</v>
      </c>
      <c r="K936" s="3">
        <f>VLOOKUP(sales[[#This Row],[Item Type]],typepricecost[],2,0)</f>
        <v>9.33</v>
      </c>
      <c r="L936" s="3">
        <f>VLOOKUP(sales[[#This Row],[Item Type]],typepricecost[],3,0)</f>
        <v>6.92</v>
      </c>
      <c r="M936" s="3">
        <f>sales[[#This Row],[Units Sold]]*sales[[#This Row],[Unit Price]]</f>
        <v>16476.78</v>
      </c>
      <c r="N936" s="3">
        <f>sales[[#This Row],[Units Sold]]*sales[[#This Row],[Unit Cost]]</f>
        <v>12220.72</v>
      </c>
      <c r="O936" s="3">
        <f>sales[[#This Row],[Total Sale]]-sales[[#This Row],[Total Cost]]</f>
        <v>4256.0599999999995</v>
      </c>
      <c r="P936" s="19">
        <f>YEAR(sales[[#This Row],[Order Date]])</f>
        <v>2021</v>
      </c>
      <c r="Q936" s="19" t="str">
        <f>TEXT(sales[[#This Row],[Order Date]],"mmm")</f>
        <v>ene</v>
      </c>
      <c r="R936" s="19">
        <f>sales[[#This Row],[Ship Date]]-sales[[#This Row],[Order Date]]</f>
        <v>3</v>
      </c>
    </row>
    <row r="937" spans="1:18" x14ac:dyDescent="0.25">
      <c r="A937" s="8">
        <v>922643697</v>
      </c>
      <c r="B937" t="s">
        <v>1081</v>
      </c>
      <c r="C937" s="1">
        <v>43932</v>
      </c>
      <c r="D937" s="1">
        <v>43958</v>
      </c>
      <c r="E937" t="s">
        <v>1164</v>
      </c>
      <c r="F937" t="s">
        <v>6</v>
      </c>
      <c r="G937" t="str">
        <f>VLOOKUP(sales[[#This Row],[Country]],countryregion[],2,0)</f>
        <v>Sub-Saharan Africa</v>
      </c>
      <c r="H937" t="s">
        <v>241</v>
      </c>
      <c r="I937" t="s">
        <v>1148</v>
      </c>
      <c r="J937">
        <v>9628</v>
      </c>
      <c r="K937" s="3">
        <f>VLOOKUP(sales[[#This Row],[Item Type]],typepricecost[],2,0)</f>
        <v>437.2</v>
      </c>
      <c r="L937" s="3">
        <f>VLOOKUP(sales[[#This Row],[Item Type]],typepricecost[],3,0)</f>
        <v>263.33</v>
      </c>
      <c r="M937" s="3">
        <f>sales[[#This Row],[Units Sold]]*sales[[#This Row],[Unit Price]]</f>
        <v>4209361.5999999996</v>
      </c>
      <c r="N937" s="3">
        <f>sales[[#This Row],[Units Sold]]*sales[[#This Row],[Unit Cost]]</f>
        <v>2535341.2399999998</v>
      </c>
      <c r="O937" s="3">
        <f>sales[[#This Row],[Total Sale]]-sales[[#This Row],[Total Cost]]</f>
        <v>1674020.3599999999</v>
      </c>
      <c r="P937" s="19">
        <f>YEAR(sales[[#This Row],[Order Date]])</f>
        <v>2020</v>
      </c>
      <c r="Q937" s="19" t="str">
        <f>TEXT(sales[[#This Row],[Order Date]],"mmm")</f>
        <v>abr</v>
      </c>
      <c r="R937" s="19">
        <f>sales[[#This Row],[Ship Date]]-sales[[#This Row],[Order Date]]</f>
        <v>26</v>
      </c>
    </row>
    <row r="938" spans="1:18" x14ac:dyDescent="0.25">
      <c r="A938" s="8">
        <v>880710685</v>
      </c>
      <c r="B938" t="s">
        <v>1082</v>
      </c>
      <c r="C938" s="1">
        <v>44316</v>
      </c>
      <c r="D938" s="1">
        <v>44366</v>
      </c>
      <c r="E938" t="s">
        <v>1165</v>
      </c>
      <c r="F938" t="s">
        <v>3</v>
      </c>
      <c r="G938" t="str">
        <f>VLOOKUP(sales[[#This Row],[Country]],countryregion[],2,0)</f>
        <v>North America</v>
      </c>
      <c r="H938" t="s">
        <v>23</v>
      </c>
      <c r="I938" t="s">
        <v>1145</v>
      </c>
      <c r="J938">
        <v>718</v>
      </c>
      <c r="K938" s="3">
        <f>VLOOKUP(sales[[#This Row],[Item Type]],typepricecost[],2,0)</f>
        <v>651.21</v>
      </c>
      <c r="L938" s="3">
        <f>VLOOKUP(sales[[#This Row],[Item Type]],typepricecost[],3,0)</f>
        <v>524.96</v>
      </c>
      <c r="M938" s="3">
        <f>sales[[#This Row],[Units Sold]]*sales[[#This Row],[Unit Price]]</f>
        <v>467568.78</v>
      </c>
      <c r="N938" s="3">
        <f>sales[[#This Row],[Units Sold]]*sales[[#This Row],[Unit Cost]]</f>
        <v>376921.28</v>
      </c>
      <c r="O938" s="3">
        <f>sales[[#This Row],[Total Sale]]-sales[[#This Row],[Total Cost]]</f>
        <v>90647.5</v>
      </c>
      <c r="P938" s="19">
        <f>YEAR(sales[[#This Row],[Order Date]])</f>
        <v>2021</v>
      </c>
      <c r="Q938" s="19" t="str">
        <f>TEXT(sales[[#This Row],[Order Date]],"mmm")</f>
        <v>abr</v>
      </c>
      <c r="R938" s="19">
        <f>sales[[#This Row],[Ship Date]]-sales[[#This Row],[Order Date]]</f>
        <v>50</v>
      </c>
    </row>
    <row r="939" spans="1:18" x14ac:dyDescent="0.25">
      <c r="A939" s="8">
        <v>782047021</v>
      </c>
      <c r="B939" t="s">
        <v>1083</v>
      </c>
      <c r="C939" s="1">
        <v>44640</v>
      </c>
      <c r="D939" s="1">
        <v>44657</v>
      </c>
      <c r="E939" t="s">
        <v>1163</v>
      </c>
      <c r="F939" t="s">
        <v>6</v>
      </c>
      <c r="G939" t="str">
        <f>VLOOKUP(sales[[#This Row],[Country]],countryregion[],2,0)</f>
        <v>Middle East and North Africa</v>
      </c>
      <c r="H939" t="s">
        <v>265</v>
      </c>
      <c r="I939" t="s">
        <v>1153</v>
      </c>
      <c r="J939">
        <v>3947</v>
      </c>
      <c r="K939" s="3">
        <f>VLOOKUP(sales[[#This Row],[Item Type]],typepricecost[],2,0)</f>
        <v>668.27</v>
      </c>
      <c r="L939" s="3">
        <f>VLOOKUP(sales[[#This Row],[Item Type]],typepricecost[],3,0)</f>
        <v>502.54</v>
      </c>
      <c r="M939" s="3">
        <f>sales[[#This Row],[Units Sold]]*sales[[#This Row],[Unit Price]]</f>
        <v>2637661.69</v>
      </c>
      <c r="N939" s="3">
        <f>sales[[#This Row],[Units Sold]]*sales[[#This Row],[Unit Cost]]</f>
        <v>1983525.3800000001</v>
      </c>
      <c r="O939" s="3">
        <f>sales[[#This Row],[Total Sale]]-sales[[#This Row],[Total Cost]]</f>
        <v>654136.30999999982</v>
      </c>
      <c r="P939" s="19">
        <f>YEAR(sales[[#This Row],[Order Date]])</f>
        <v>2022</v>
      </c>
      <c r="Q939" s="19" t="str">
        <f>TEXT(sales[[#This Row],[Order Date]],"mmm")</f>
        <v>mar</v>
      </c>
      <c r="R939" s="19">
        <f>sales[[#This Row],[Ship Date]]-sales[[#This Row],[Order Date]]</f>
        <v>17</v>
      </c>
    </row>
    <row r="940" spans="1:18" x14ac:dyDescent="0.25">
      <c r="A940" s="8">
        <v>286076533</v>
      </c>
      <c r="B940" t="s">
        <v>1084</v>
      </c>
      <c r="C940" s="1">
        <v>44863</v>
      </c>
      <c r="D940" s="1">
        <v>44875</v>
      </c>
      <c r="E940" t="s">
        <v>1166</v>
      </c>
      <c r="F940" t="s">
        <v>3</v>
      </c>
      <c r="G940" t="str">
        <f>VLOOKUP(sales[[#This Row],[Country]],countryregion[],2,0)</f>
        <v>Europe</v>
      </c>
      <c r="H940" t="s">
        <v>287</v>
      </c>
      <c r="I940" t="s">
        <v>1150</v>
      </c>
      <c r="J940">
        <v>5258</v>
      </c>
      <c r="K940" s="3">
        <f>VLOOKUP(sales[[#This Row],[Item Type]],typepricecost[],2,0)</f>
        <v>255.28</v>
      </c>
      <c r="L940" s="3">
        <f>VLOOKUP(sales[[#This Row],[Item Type]],typepricecost[],3,0)</f>
        <v>159.41999999999999</v>
      </c>
      <c r="M940" s="3">
        <f>sales[[#This Row],[Units Sold]]*sales[[#This Row],[Unit Price]]</f>
        <v>1342262.24</v>
      </c>
      <c r="N940" s="3">
        <f>sales[[#This Row],[Units Sold]]*sales[[#This Row],[Unit Cost]]</f>
        <v>838230.36</v>
      </c>
      <c r="O940" s="3">
        <f>sales[[#This Row],[Total Sale]]-sales[[#This Row],[Total Cost]]</f>
        <v>504031.88</v>
      </c>
      <c r="P940" s="19">
        <f>YEAR(sales[[#This Row],[Order Date]])</f>
        <v>2022</v>
      </c>
      <c r="Q940" s="19" t="str">
        <f>TEXT(sales[[#This Row],[Order Date]],"mmm")</f>
        <v>oct</v>
      </c>
      <c r="R940" s="19">
        <f>sales[[#This Row],[Ship Date]]-sales[[#This Row],[Order Date]]</f>
        <v>12</v>
      </c>
    </row>
    <row r="941" spans="1:18" x14ac:dyDescent="0.25">
      <c r="A941" s="8">
        <v>472535550</v>
      </c>
      <c r="B941" t="s">
        <v>411</v>
      </c>
      <c r="C941" s="1">
        <v>44044</v>
      </c>
      <c r="D941" s="1">
        <v>44072</v>
      </c>
      <c r="E941" t="s">
        <v>1165</v>
      </c>
      <c r="F941" t="s">
        <v>3</v>
      </c>
      <c r="G941" t="str">
        <f>VLOOKUP(sales[[#This Row],[Country]],countryregion[],2,0)</f>
        <v>Middle East and North Africa</v>
      </c>
      <c r="H941" t="s">
        <v>79</v>
      </c>
      <c r="I941" t="s">
        <v>1150</v>
      </c>
      <c r="J941">
        <v>2625</v>
      </c>
      <c r="K941" s="3">
        <f>VLOOKUP(sales[[#This Row],[Item Type]],typepricecost[],2,0)</f>
        <v>255.28</v>
      </c>
      <c r="L941" s="3">
        <f>VLOOKUP(sales[[#This Row],[Item Type]],typepricecost[],3,0)</f>
        <v>159.41999999999999</v>
      </c>
      <c r="M941" s="3">
        <f>sales[[#This Row],[Units Sold]]*sales[[#This Row],[Unit Price]]</f>
        <v>670110</v>
      </c>
      <c r="N941" s="3">
        <f>sales[[#This Row],[Units Sold]]*sales[[#This Row],[Unit Cost]]</f>
        <v>418477.49999999994</v>
      </c>
      <c r="O941" s="3">
        <f>sales[[#This Row],[Total Sale]]-sales[[#This Row],[Total Cost]]</f>
        <v>251632.50000000006</v>
      </c>
      <c r="P941" s="19">
        <f>YEAR(sales[[#This Row],[Order Date]])</f>
        <v>2020</v>
      </c>
      <c r="Q941" s="19" t="str">
        <f>TEXT(sales[[#This Row],[Order Date]],"mmm")</f>
        <v>ago</v>
      </c>
      <c r="R941" s="19">
        <f>sales[[#This Row],[Ship Date]]-sales[[#This Row],[Order Date]]</f>
        <v>28</v>
      </c>
    </row>
    <row r="942" spans="1:18" x14ac:dyDescent="0.25">
      <c r="A942" s="8">
        <v>691472899</v>
      </c>
      <c r="B942" t="s">
        <v>1085</v>
      </c>
      <c r="C942" s="1">
        <v>44001</v>
      </c>
      <c r="D942" s="1">
        <v>44050</v>
      </c>
      <c r="E942" t="s">
        <v>1165</v>
      </c>
      <c r="F942" t="s">
        <v>6</v>
      </c>
      <c r="G942" t="str">
        <f>VLOOKUP(sales[[#This Row],[Country]],countryregion[],2,0)</f>
        <v>Europe</v>
      </c>
      <c r="H942" t="s">
        <v>532</v>
      </c>
      <c r="I942" t="s">
        <v>1155</v>
      </c>
      <c r="J942">
        <v>1052</v>
      </c>
      <c r="K942" s="3">
        <f>VLOOKUP(sales[[#This Row],[Item Type]],typepricecost[],2,0)</f>
        <v>421.89</v>
      </c>
      <c r="L942" s="3">
        <f>VLOOKUP(sales[[#This Row],[Item Type]],typepricecost[],3,0)</f>
        <v>364.69</v>
      </c>
      <c r="M942" s="3">
        <f>sales[[#This Row],[Units Sold]]*sales[[#This Row],[Unit Price]]</f>
        <v>443828.27999999997</v>
      </c>
      <c r="N942" s="3">
        <f>sales[[#This Row],[Units Sold]]*sales[[#This Row],[Unit Cost]]</f>
        <v>383653.88</v>
      </c>
      <c r="O942" s="3">
        <f>sales[[#This Row],[Total Sale]]-sales[[#This Row],[Total Cost]]</f>
        <v>60174.399999999965</v>
      </c>
      <c r="P942" s="19">
        <f>YEAR(sales[[#This Row],[Order Date]])</f>
        <v>2020</v>
      </c>
      <c r="Q942" s="19" t="str">
        <f>TEXT(sales[[#This Row],[Order Date]],"mmm")</f>
        <v>jun</v>
      </c>
      <c r="R942" s="19">
        <f>sales[[#This Row],[Ship Date]]-sales[[#This Row],[Order Date]]</f>
        <v>49</v>
      </c>
    </row>
    <row r="943" spans="1:18" x14ac:dyDescent="0.25">
      <c r="A943" s="8">
        <v>813249909</v>
      </c>
      <c r="B943" t="s">
        <v>1086</v>
      </c>
      <c r="C943" s="1">
        <v>44610</v>
      </c>
      <c r="D943" s="1">
        <v>44630</v>
      </c>
      <c r="E943" t="s">
        <v>1165</v>
      </c>
      <c r="F943" t="s">
        <v>6</v>
      </c>
      <c r="G943" t="str">
        <f>VLOOKUP(sales[[#This Row],[Country]],countryregion[],2,0)</f>
        <v>Middle East and North Africa</v>
      </c>
      <c r="H943" t="s">
        <v>10</v>
      </c>
      <c r="I943" t="s">
        <v>1150</v>
      </c>
      <c r="J943">
        <v>7575</v>
      </c>
      <c r="K943" s="3">
        <f>VLOOKUP(sales[[#This Row],[Item Type]],typepricecost[],2,0)</f>
        <v>255.28</v>
      </c>
      <c r="L943" s="3">
        <f>VLOOKUP(sales[[#This Row],[Item Type]],typepricecost[],3,0)</f>
        <v>159.41999999999999</v>
      </c>
      <c r="M943" s="3">
        <f>sales[[#This Row],[Units Sold]]*sales[[#This Row],[Unit Price]]</f>
        <v>1933746</v>
      </c>
      <c r="N943" s="3">
        <f>sales[[#This Row],[Units Sold]]*sales[[#This Row],[Unit Cost]]</f>
        <v>1207606.5</v>
      </c>
      <c r="O943" s="3">
        <f>sales[[#This Row],[Total Sale]]-sales[[#This Row],[Total Cost]]</f>
        <v>726139.5</v>
      </c>
      <c r="P943" s="19">
        <f>YEAR(sales[[#This Row],[Order Date]])</f>
        <v>2022</v>
      </c>
      <c r="Q943" s="19" t="str">
        <f>TEXT(sales[[#This Row],[Order Date]],"mmm")</f>
        <v>feb</v>
      </c>
      <c r="R943" s="19">
        <f>sales[[#This Row],[Ship Date]]-sales[[#This Row],[Order Date]]</f>
        <v>20</v>
      </c>
    </row>
    <row r="944" spans="1:18" x14ac:dyDescent="0.25">
      <c r="A944" s="8">
        <v>778540408</v>
      </c>
      <c r="B944" t="s">
        <v>947</v>
      </c>
      <c r="C944" s="1">
        <v>44328</v>
      </c>
      <c r="D944" s="1">
        <v>44356</v>
      </c>
      <c r="E944" t="s">
        <v>1164</v>
      </c>
      <c r="F944" t="s">
        <v>6</v>
      </c>
      <c r="G944" t="str">
        <f>VLOOKUP(sales[[#This Row],[Country]],countryregion[],2,0)</f>
        <v>Sub-Saharan Africa</v>
      </c>
      <c r="H944" t="s">
        <v>289</v>
      </c>
      <c r="I944" t="s">
        <v>1147</v>
      </c>
      <c r="J944">
        <v>6263</v>
      </c>
      <c r="K944" s="3">
        <f>VLOOKUP(sales[[#This Row],[Item Type]],typepricecost[],2,0)</f>
        <v>9.33</v>
      </c>
      <c r="L944" s="3">
        <f>VLOOKUP(sales[[#This Row],[Item Type]],typepricecost[],3,0)</f>
        <v>6.92</v>
      </c>
      <c r="M944" s="3">
        <f>sales[[#This Row],[Units Sold]]*sales[[#This Row],[Unit Price]]</f>
        <v>58433.79</v>
      </c>
      <c r="N944" s="3">
        <f>sales[[#This Row],[Units Sold]]*sales[[#This Row],[Unit Cost]]</f>
        <v>43339.96</v>
      </c>
      <c r="O944" s="3">
        <f>sales[[#This Row],[Total Sale]]-sales[[#This Row],[Total Cost]]</f>
        <v>15093.830000000002</v>
      </c>
      <c r="P944" s="19">
        <f>YEAR(sales[[#This Row],[Order Date]])</f>
        <v>2021</v>
      </c>
      <c r="Q944" s="19" t="str">
        <f>TEXT(sales[[#This Row],[Order Date]],"mmm")</f>
        <v>may</v>
      </c>
      <c r="R944" s="19">
        <f>sales[[#This Row],[Ship Date]]-sales[[#This Row],[Order Date]]</f>
        <v>28</v>
      </c>
    </row>
    <row r="945" spans="1:18" x14ac:dyDescent="0.25">
      <c r="A945" s="8">
        <v>148330724</v>
      </c>
      <c r="B945" t="s">
        <v>1087</v>
      </c>
      <c r="C945" s="1">
        <v>43847</v>
      </c>
      <c r="D945" s="1">
        <v>43868</v>
      </c>
      <c r="E945" t="s">
        <v>1166</v>
      </c>
      <c r="F945" t="s">
        <v>6</v>
      </c>
      <c r="G945" t="str">
        <f>VLOOKUP(sales[[#This Row],[Country]],countryregion[],2,0)</f>
        <v>Central America and the Caribbean</v>
      </c>
      <c r="H945" t="s">
        <v>103</v>
      </c>
      <c r="I945" t="s">
        <v>1155</v>
      </c>
      <c r="J945">
        <v>3212</v>
      </c>
      <c r="K945" s="3">
        <f>VLOOKUP(sales[[#This Row],[Item Type]],typepricecost[],2,0)</f>
        <v>421.89</v>
      </c>
      <c r="L945" s="3">
        <f>VLOOKUP(sales[[#This Row],[Item Type]],typepricecost[],3,0)</f>
        <v>364.69</v>
      </c>
      <c r="M945" s="3">
        <f>sales[[#This Row],[Units Sold]]*sales[[#This Row],[Unit Price]]</f>
        <v>1355110.68</v>
      </c>
      <c r="N945" s="3">
        <f>sales[[#This Row],[Units Sold]]*sales[[#This Row],[Unit Cost]]</f>
        <v>1171384.28</v>
      </c>
      <c r="O945" s="3">
        <f>sales[[#This Row],[Total Sale]]-sales[[#This Row],[Total Cost]]</f>
        <v>183726.39999999991</v>
      </c>
      <c r="P945" s="19">
        <f>YEAR(sales[[#This Row],[Order Date]])</f>
        <v>2020</v>
      </c>
      <c r="Q945" s="19" t="str">
        <f>TEXT(sales[[#This Row],[Order Date]],"mmm")</f>
        <v>ene</v>
      </c>
      <c r="R945" s="19">
        <f>sales[[#This Row],[Ship Date]]-sales[[#This Row],[Order Date]]</f>
        <v>21</v>
      </c>
    </row>
    <row r="946" spans="1:18" x14ac:dyDescent="0.25">
      <c r="A946" s="8">
        <v>353919684</v>
      </c>
      <c r="B946" t="s">
        <v>1088</v>
      </c>
      <c r="C946" s="1">
        <v>44527</v>
      </c>
      <c r="D946" s="1">
        <v>44562</v>
      </c>
      <c r="E946" t="s">
        <v>1163</v>
      </c>
      <c r="F946" t="s">
        <v>6</v>
      </c>
      <c r="G946" t="str">
        <f>VLOOKUP(sales[[#This Row],[Country]],countryregion[],2,0)</f>
        <v>Europe</v>
      </c>
      <c r="H946" t="s">
        <v>191</v>
      </c>
      <c r="I946" t="s">
        <v>1147</v>
      </c>
      <c r="J946">
        <v>1554</v>
      </c>
      <c r="K946" s="3">
        <f>VLOOKUP(sales[[#This Row],[Item Type]],typepricecost[],2,0)</f>
        <v>9.33</v>
      </c>
      <c r="L946" s="3">
        <f>VLOOKUP(sales[[#This Row],[Item Type]],typepricecost[],3,0)</f>
        <v>6.92</v>
      </c>
      <c r="M946" s="3">
        <f>sales[[#This Row],[Units Sold]]*sales[[#This Row],[Unit Price]]</f>
        <v>14498.82</v>
      </c>
      <c r="N946" s="3">
        <f>sales[[#This Row],[Units Sold]]*sales[[#This Row],[Unit Cost]]</f>
        <v>10753.68</v>
      </c>
      <c r="O946" s="3">
        <f>sales[[#This Row],[Total Sale]]-sales[[#This Row],[Total Cost]]</f>
        <v>3745.1399999999994</v>
      </c>
      <c r="P946" s="19">
        <f>YEAR(sales[[#This Row],[Order Date]])</f>
        <v>2021</v>
      </c>
      <c r="Q946" s="19" t="str">
        <f>TEXT(sales[[#This Row],[Order Date]],"mmm")</f>
        <v>nov</v>
      </c>
      <c r="R946" s="19">
        <f>sales[[#This Row],[Ship Date]]-sales[[#This Row],[Order Date]]</f>
        <v>35</v>
      </c>
    </row>
    <row r="947" spans="1:18" x14ac:dyDescent="0.25">
      <c r="A947" s="8">
        <v>646918618</v>
      </c>
      <c r="B947" t="s">
        <v>1074</v>
      </c>
      <c r="C947" s="1">
        <v>44743</v>
      </c>
      <c r="D947" s="1">
        <v>44761</v>
      </c>
      <c r="E947" t="s">
        <v>1164</v>
      </c>
      <c r="F947" t="s">
        <v>3</v>
      </c>
      <c r="G947" t="str">
        <f>VLOOKUP(sales[[#This Row],[Country]],countryregion[],2,0)</f>
        <v>Europe</v>
      </c>
      <c r="H947" t="s">
        <v>173</v>
      </c>
      <c r="I947" t="s">
        <v>1152</v>
      </c>
      <c r="J947">
        <v>6450</v>
      </c>
      <c r="K947" s="3">
        <f>VLOOKUP(sales[[#This Row],[Item Type]],typepricecost[],2,0)</f>
        <v>109.28</v>
      </c>
      <c r="L947" s="3">
        <f>VLOOKUP(sales[[#This Row],[Item Type]],typepricecost[],3,0)</f>
        <v>35.840000000000003</v>
      </c>
      <c r="M947" s="3">
        <f>sales[[#This Row],[Units Sold]]*sales[[#This Row],[Unit Price]]</f>
        <v>704856</v>
      </c>
      <c r="N947" s="3">
        <f>sales[[#This Row],[Units Sold]]*sales[[#This Row],[Unit Cost]]</f>
        <v>231168.00000000003</v>
      </c>
      <c r="O947" s="3">
        <f>sales[[#This Row],[Total Sale]]-sales[[#This Row],[Total Cost]]</f>
        <v>473688</v>
      </c>
      <c r="P947" s="19">
        <f>YEAR(sales[[#This Row],[Order Date]])</f>
        <v>2022</v>
      </c>
      <c r="Q947" s="19" t="str">
        <f>TEXT(sales[[#This Row],[Order Date]],"mmm")</f>
        <v>jul</v>
      </c>
      <c r="R947" s="19">
        <f>sales[[#This Row],[Ship Date]]-sales[[#This Row],[Order Date]]</f>
        <v>18</v>
      </c>
    </row>
    <row r="948" spans="1:18" x14ac:dyDescent="0.25">
      <c r="A948" s="8">
        <v>349251353</v>
      </c>
      <c r="B948" t="s">
        <v>1089</v>
      </c>
      <c r="C948" s="1">
        <v>44584</v>
      </c>
      <c r="D948" s="1">
        <v>44595</v>
      </c>
      <c r="E948" t="s">
        <v>1163</v>
      </c>
      <c r="F948" t="s">
        <v>3</v>
      </c>
      <c r="G948" t="str">
        <f>VLOOKUP(sales[[#This Row],[Country]],countryregion[],2,0)</f>
        <v>Sub-Saharan Africa</v>
      </c>
      <c r="H948" t="s">
        <v>122</v>
      </c>
      <c r="I948" t="s">
        <v>1146</v>
      </c>
      <c r="J948">
        <v>91</v>
      </c>
      <c r="K948" s="3">
        <f>VLOOKUP(sales[[#This Row],[Item Type]],typepricecost[],2,0)</f>
        <v>154.06</v>
      </c>
      <c r="L948" s="3">
        <f>VLOOKUP(sales[[#This Row],[Item Type]],typepricecost[],3,0)</f>
        <v>90.93</v>
      </c>
      <c r="M948" s="3">
        <f>sales[[#This Row],[Units Sold]]*sales[[#This Row],[Unit Price]]</f>
        <v>14019.460000000001</v>
      </c>
      <c r="N948" s="3">
        <f>sales[[#This Row],[Units Sold]]*sales[[#This Row],[Unit Cost]]</f>
        <v>8274.630000000001</v>
      </c>
      <c r="O948" s="3">
        <f>sales[[#This Row],[Total Sale]]-sales[[#This Row],[Total Cost]]</f>
        <v>5744.83</v>
      </c>
      <c r="P948" s="19">
        <f>YEAR(sales[[#This Row],[Order Date]])</f>
        <v>2022</v>
      </c>
      <c r="Q948" s="19" t="str">
        <f>TEXT(sales[[#This Row],[Order Date]],"mmm")</f>
        <v>ene</v>
      </c>
      <c r="R948" s="19">
        <f>sales[[#This Row],[Ship Date]]-sales[[#This Row],[Order Date]]</f>
        <v>11</v>
      </c>
    </row>
    <row r="949" spans="1:18" x14ac:dyDescent="0.25">
      <c r="A949" s="8">
        <v>203154218</v>
      </c>
      <c r="B949" t="s">
        <v>1090</v>
      </c>
      <c r="C949" s="1">
        <v>44286</v>
      </c>
      <c r="D949" s="1">
        <v>44299</v>
      </c>
      <c r="E949" t="s">
        <v>1164</v>
      </c>
      <c r="F949" t="s">
        <v>6</v>
      </c>
      <c r="G949" t="str">
        <f>VLOOKUP(sales[[#This Row],[Country]],countryregion[],2,0)</f>
        <v>Europe</v>
      </c>
      <c r="H949" t="s">
        <v>681</v>
      </c>
      <c r="I949" t="s">
        <v>1151</v>
      </c>
      <c r="J949">
        <v>6702</v>
      </c>
      <c r="K949" s="3">
        <f>VLOOKUP(sales[[#This Row],[Item Type]],typepricecost[],2,0)</f>
        <v>47.45</v>
      </c>
      <c r="L949" s="3">
        <f>VLOOKUP(sales[[#This Row],[Item Type]],typepricecost[],3,0)</f>
        <v>31.79</v>
      </c>
      <c r="M949" s="3">
        <f>sales[[#This Row],[Units Sold]]*sales[[#This Row],[Unit Price]]</f>
        <v>318009.90000000002</v>
      </c>
      <c r="N949" s="3">
        <f>sales[[#This Row],[Units Sold]]*sales[[#This Row],[Unit Cost]]</f>
        <v>213056.58</v>
      </c>
      <c r="O949" s="3">
        <f>sales[[#This Row],[Total Sale]]-sales[[#This Row],[Total Cost]]</f>
        <v>104953.32000000004</v>
      </c>
      <c r="P949" s="19">
        <f>YEAR(sales[[#This Row],[Order Date]])</f>
        <v>2021</v>
      </c>
      <c r="Q949" s="19" t="str">
        <f>TEXT(sales[[#This Row],[Order Date]],"mmm")</f>
        <v>mar</v>
      </c>
      <c r="R949" s="19">
        <f>sales[[#This Row],[Ship Date]]-sales[[#This Row],[Order Date]]</f>
        <v>13</v>
      </c>
    </row>
    <row r="950" spans="1:18" x14ac:dyDescent="0.25">
      <c r="A950" s="8">
        <v>121176040</v>
      </c>
      <c r="B950" t="s">
        <v>1091</v>
      </c>
      <c r="C950" s="1">
        <v>44750</v>
      </c>
      <c r="D950" s="1">
        <v>44765</v>
      </c>
      <c r="E950" t="s">
        <v>1163</v>
      </c>
      <c r="F950" t="s">
        <v>3</v>
      </c>
      <c r="G950" t="str">
        <f>VLOOKUP(sales[[#This Row],[Country]],countryregion[],2,0)</f>
        <v>Central America and the Caribbean</v>
      </c>
      <c r="H950" t="s">
        <v>306</v>
      </c>
      <c r="I950" t="s">
        <v>1151</v>
      </c>
      <c r="J950">
        <v>7538</v>
      </c>
      <c r="K950" s="3">
        <f>VLOOKUP(sales[[#This Row],[Item Type]],typepricecost[],2,0)</f>
        <v>47.45</v>
      </c>
      <c r="L950" s="3">
        <f>VLOOKUP(sales[[#This Row],[Item Type]],typepricecost[],3,0)</f>
        <v>31.79</v>
      </c>
      <c r="M950" s="3">
        <f>sales[[#This Row],[Units Sold]]*sales[[#This Row],[Unit Price]]</f>
        <v>357678.10000000003</v>
      </c>
      <c r="N950" s="3">
        <f>sales[[#This Row],[Units Sold]]*sales[[#This Row],[Unit Cost]]</f>
        <v>239633.02</v>
      </c>
      <c r="O950" s="3">
        <f>sales[[#This Row],[Total Sale]]-sales[[#This Row],[Total Cost]]</f>
        <v>118045.08000000005</v>
      </c>
      <c r="P950" s="19">
        <f>YEAR(sales[[#This Row],[Order Date]])</f>
        <v>2022</v>
      </c>
      <c r="Q950" s="19" t="str">
        <f>TEXT(sales[[#This Row],[Order Date]],"mmm")</f>
        <v>jul</v>
      </c>
      <c r="R950" s="19">
        <f>sales[[#This Row],[Ship Date]]-sales[[#This Row],[Order Date]]</f>
        <v>15</v>
      </c>
    </row>
    <row r="951" spans="1:18" x14ac:dyDescent="0.25">
      <c r="A951" s="8">
        <v>536178147</v>
      </c>
      <c r="B951" t="s">
        <v>1092</v>
      </c>
      <c r="C951" s="1">
        <v>43897</v>
      </c>
      <c r="D951" s="1">
        <v>43917</v>
      </c>
      <c r="E951" t="s">
        <v>1163</v>
      </c>
      <c r="F951" t="s">
        <v>6</v>
      </c>
      <c r="G951" t="str">
        <f>VLOOKUP(sales[[#This Row],[Country]],countryregion[],2,0)</f>
        <v>Middle East and North Africa</v>
      </c>
      <c r="H951" t="s">
        <v>79</v>
      </c>
      <c r="I951" t="s">
        <v>1150</v>
      </c>
      <c r="J951">
        <v>5884</v>
      </c>
      <c r="K951" s="3">
        <f>VLOOKUP(sales[[#This Row],[Item Type]],typepricecost[],2,0)</f>
        <v>255.28</v>
      </c>
      <c r="L951" s="3">
        <f>VLOOKUP(sales[[#This Row],[Item Type]],typepricecost[],3,0)</f>
        <v>159.41999999999999</v>
      </c>
      <c r="M951" s="3">
        <f>sales[[#This Row],[Units Sold]]*sales[[#This Row],[Unit Price]]</f>
        <v>1502067.52</v>
      </c>
      <c r="N951" s="3">
        <f>sales[[#This Row],[Units Sold]]*sales[[#This Row],[Unit Cost]]</f>
        <v>938027.27999999991</v>
      </c>
      <c r="O951" s="3">
        <f>sales[[#This Row],[Total Sale]]-sales[[#This Row],[Total Cost]]</f>
        <v>564040.24000000011</v>
      </c>
      <c r="P951" s="19">
        <f>YEAR(sales[[#This Row],[Order Date]])</f>
        <v>2020</v>
      </c>
      <c r="Q951" s="19" t="str">
        <f>TEXT(sales[[#This Row],[Order Date]],"mmm")</f>
        <v>mar</v>
      </c>
      <c r="R951" s="19">
        <f>sales[[#This Row],[Ship Date]]-sales[[#This Row],[Order Date]]</f>
        <v>20</v>
      </c>
    </row>
    <row r="952" spans="1:18" x14ac:dyDescent="0.25">
      <c r="A952" s="8">
        <v>151334369</v>
      </c>
      <c r="B952" t="s">
        <v>1093</v>
      </c>
      <c r="C952" s="1">
        <v>44490</v>
      </c>
      <c r="D952" s="1">
        <v>44507</v>
      </c>
      <c r="E952" t="s">
        <v>1165</v>
      </c>
      <c r="F952" t="s">
        <v>6</v>
      </c>
      <c r="G952" t="str">
        <f>VLOOKUP(sales[[#This Row],[Country]],countryregion[],2,0)</f>
        <v>Australia and Oceania</v>
      </c>
      <c r="H952" t="s">
        <v>21</v>
      </c>
      <c r="I952" t="s">
        <v>1146</v>
      </c>
      <c r="J952">
        <v>2058</v>
      </c>
      <c r="K952" s="3">
        <f>VLOOKUP(sales[[#This Row],[Item Type]],typepricecost[],2,0)</f>
        <v>154.06</v>
      </c>
      <c r="L952" s="3">
        <f>VLOOKUP(sales[[#This Row],[Item Type]],typepricecost[],3,0)</f>
        <v>90.93</v>
      </c>
      <c r="M952" s="3">
        <f>sales[[#This Row],[Units Sold]]*sales[[#This Row],[Unit Price]]</f>
        <v>317055.48</v>
      </c>
      <c r="N952" s="3">
        <f>sales[[#This Row],[Units Sold]]*sales[[#This Row],[Unit Cost]]</f>
        <v>187133.94</v>
      </c>
      <c r="O952" s="3">
        <f>sales[[#This Row],[Total Sale]]-sales[[#This Row],[Total Cost]]</f>
        <v>129921.53999999998</v>
      </c>
      <c r="P952" s="19">
        <f>YEAR(sales[[#This Row],[Order Date]])</f>
        <v>2021</v>
      </c>
      <c r="Q952" s="19" t="str">
        <f>TEXT(sales[[#This Row],[Order Date]],"mmm")</f>
        <v>oct</v>
      </c>
      <c r="R952" s="19">
        <f>sales[[#This Row],[Ship Date]]-sales[[#This Row],[Order Date]]</f>
        <v>17</v>
      </c>
    </row>
    <row r="953" spans="1:18" x14ac:dyDescent="0.25">
      <c r="A953" s="8">
        <v>890131032</v>
      </c>
      <c r="B953" t="s">
        <v>1094</v>
      </c>
      <c r="C953" s="1">
        <v>44219</v>
      </c>
      <c r="D953" s="1">
        <v>44232</v>
      </c>
      <c r="E953" t="s">
        <v>1163</v>
      </c>
      <c r="F953" t="s">
        <v>6</v>
      </c>
      <c r="G953" t="str">
        <f>VLOOKUP(sales[[#This Row],[Country]],countryregion[],2,0)</f>
        <v>Asia</v>
      </c>
      <c r="H953" t="s">
        <v>403</v>
      </c>
      <c r="I953" t="s">
        <v>1154</v>
      </c>
      <c r="J953">
        <v>8408</v>
      </c>
      <c r="K953" s="3">
        <f>VLOOKUP(sales[[#This Row],[Item Type]],typepricecost[],2,0)</f>
        <v>81.73</v>
      </c>
      <c r="L953" s="3">
        <f>VLOOKUP(sales[[#This Row],[Item Type]],typepricecost[],3,0)</f>
        <v>56.67</v>
      </c>
      <c r="M953" s="3">
        <f>sales[[#This Row],[Units Sold]]*sales[[#This Row],[Unit Price]]</f>
        <v>687185.84000000008</v>
      </c>
      <c r="N953" s="3">
        <f>sales[[#This Row],[Units Sold]]*sales[[#This Row],[Unit Cost]]</f>
        <v>476481.36</v>
      </c>
      <c r="O953" s="3">
        <f>sales[[#This Row],[Total Sale]]-sales[[#This Row],[Total Cost]]</f>
        <v>210704.4800000001</v>
      </c>
      <c r="P953" s="19">
        <f>YEAR(sales[[#This Row],[Order Date]])</f>
        <v>2021</v>
      </c>
      <c r="Q953" s="19" t="str">
        <f>TEXT(sales[[#This Row],[Order Date]],"mmm")</f>
        <v>ene</v>
      </c>
      <c r="R953" s="19">
        <f>sales[[#This Row],[Ship Date]]-sales[[#This Row],[Order Date]]</f>
        <v>13</v>
      </c>
    </row>
    <row r="954" spans="1:18" x14ac:dyDescent="0.25">
      <c r="A954" s="8">
        <v>246366965</v>
      </c>
      <c r="B954" t="s">
        <v>1095</v>
      </c>
      <c r="C954" s="1">
        <v>44575</v>
      </c>
      <c r="D954" s="1">
        <v>44625</v>
      </c>
      <c r="E954" t="s">
        <v>1165</v>
      </c>
      <c r="F954" t="s">
        <v>6</v>
      </c>
      <c r="G954" t="str">
        <f>VLOOKUP(sales[[#This Row],[Country]],countryregion[],2,0)</f>
        <v>Central America and the Caribbean</v>
      </c>
      <c r="H954" t="s">
        <v>91</v>
      </c>
      <c r="I954" t="s">
        <v>1153</v>
      </c>
      <c r="J954">
        <v>4315</v>
      </c>
      <c r="K954" s="3">
        <f>VLOOKUP(sales[[#This Row],[Item Type]],typepricecost[],2,0)</f>
        <v>668.27</v>
      </c>
      <c r="L954" s="3">
        <f>VLOOKUP(sales[[#This Row],[Item Type]],typepricecost[],3,0)</f>
        <v>502.54</v>
      </c>
      <c r="M954" s="3">
        <f>sales[[#This Row],[Units Sold]]*sales[[#This Row],[Unit Price]]</f>
        <v>2883585.05</v>
      </c>
      <c r="N954" s="3">
        <f>sales[[#This Row],[Units Sold]]*sales[[#This Row],[Unit Cost]]</f>
        <v>2168460.1</v>
      </c>
      <c r="O954" s="3">
        <f>sales[[#This Row],[Total Sale]]-sales[[#This Row],[Total Cost]]</f>
        <v>715124.94999999972</v>
      </c>
      <c r="P954" s="19">
        <f>YEAR(sales[[#This Row],[Order Date]])</f>
        <v>2022</v>
      </c>
      <c r="Q954" s="19" t="str">
        <f>TEXT(sales[[#This Row],[Order Date]],"mmm")</f>
        <v>ene</v>
      </c>
      <c r="R954" s="19">
        <f>sales[[#This Row],[Ship Date]]-sales[[#This Row],[Order Date]]</f>
        <v>50</v>
      </c>
    </row>
    <row r="955" spans="1:18" x14ac:dyDescent="0.25">
      <c r="A955" s="8">
        <v>734153497</v>
      </c>
      <c r="B955" t="s">
        <v>1096</v>
      </c>
      <c r="C955" s="1">
        <v>44064</v>
      </c>
      <c r="D955" s="1">
        <v>44096</v>
      </c>
      <c r="E955" t="s">
        <v>1163</v>
      </c>
      <c r="F955" t="s">
        <v>6</v>
      </c>
      <c r="G955" t="str">
        <f>VLOOKUP(sales[[#This Row],[Country]],countryregion[],2,0)</f>
        <v>Asia</v>
      </c>
      <c r="H955" t="s">
        <v>71</v>
      </c>
      <c r="I955" t="s">
        <v>1149</v>
      </c>
      <c r="J955">
        <v>1189</v>
      </c>
      <c r="K955" s="3">
        <f>VLOOKUP(sales[[#This Row],[Item Type]],typepricecost[],2,0)</f>
        <v>205.7</v>
      </c>
      <c r="L955" s="3">
        <f>VLOOKUP(sales[[#This Row],[Item Type]],typepricecost[],3,0)</f>
        <v>117.11</v>
      </c>
      <c r="M955" s="3">
        <f>sales[[#This Row],[Units Sold]]*sales[[#This Row],[Unit Price]]</f>
        <v>244577.3</v>
      </c>
      <c r="N955" s="3">
        <f>sales[[#This Row],[Units Sold]]*sales[[#This Row],[Unit Cost]]</f>
        <v>139243.79</v>
      </c>
      <c r="O955" s="3">
        <f>sales[[#This Row],[Total Sale]]-sales[[#This Row],[Total Cost]]</f>
        <v>105333.50999999998</v>
      </c>
      <c r="P955" s="19">
        <f>YEAR(sales[[#This Row],[Order Date]])</f>
        <v>2020</v>
      </c>
      <c r="Q955" s="19" t="str">
        <f>TEXT(sales[[#This Row],[Order Date]],"mmm")</f>
        <v>ago</v>
      </c>
      <c r="R955" s="19">
        <f>sales[[#This Row],[Ship Date]]-sales[[#This Row],[Order Date]]</f>
        <v>32</v>
      </c>
    </row>
    <row r="956" spans="1:18" x14ac:dyDescent="0.25">
      <c r="A956" s="8">
        <v>437914454</v>
      </c>
      <c r="B956" t="s">
        <v>1097</v>
      </c>
      <c r="C956" s="1">
        <v>43948</v>
      </c>
      <c r="D956" s="1">
        <v>43953</v>
      </c>
      <c r="E956" t="s">
        <v>1164</v>
      </c>
      <c r="F956" t="s">
        <v>3</v>
      </c>
      <c r="G956" t="str">
        <f>VLOOKUP(sales[[#This Row],[Country]],countryregion[],2,0)</f>
        <v>Europe</v>
      </c>
      <c r="H956" t="s">
        <v>345</v>
      </c>
      <c r="I956" t="s">
        <v>1154</v>
      </c>
      <c r="J956">
        <v>7473</v>
      </c>
      <c r="K956" s="3">
        <f>VLOOKUP(sales[[#This Row],[Item Type]],typepricecost[],2,0)</f>
        <v>81.73</v>
      </c>
      <c r="L956" s="3">
        <f>VLOOKUP(sales[[#This Row],[Item Type]],typepricecost[],3,0)</f>
        <v>56.67</v>
      </c>
      <c r="M956" s="3">
        <f>sales[[#This Row],[Units Sold]]*sales[[#This Row],[Unit Price]]</f>
        <v>610768.29</v>
      </c>
      <c r="N956" s="3">
        <f>sales[[#This Row],[Units Sold]]*sales[[#This Row],[Unit Cost]]</f>
        <v>423494.91000000003</v>
      </c>
      <c r="O956" s="3">
        <f>sales[[#This Row],[Total Sale]]-sales[[#This Row],[Total Cost]]</f>
        <v>187273.38</v>
      </c>
      <c r="P956" s="19">
        <f>YEAR(sales[[#This Row],[Order Date]])</f>
        <v>2020</v>
      </c>
      <c r="Q956" s="19" t="str">
        <f>TEXT(sales[[#This Row],[Order Date]],"mmm")</f>
        <v>abr</v>
      </c>
      <c r="R956" s="19">
        <f>sales[[#This Row],[Ship Date]]-sales[[#This Row],[Order Date]]</f>
        <v>5</v>
      </c>
    </row>
    <row r="957" spans="1:18" x14ac:dyDescent="0.25">
      <c r="A957" s="8">
        <v>662386167</v>
      </c>
      <c r="B957" t="s">
        <v>1098</v>
      </c>
      <c r="C957" s="1">
        <v>44593</v>
      </c>
      <c r="D957" s="1">
        <v>44621</v>
      </c>
      <c r="E957" t="s">
        <v>1165</v>
      </c>
      <c r="F957" t="s">
        <v>3</v>
      </c>
      <c r="G957" t="str">
        <f>VLOOKUP(sales[[#This Row],[Country]],countryregion[],2,0)</f>
        <v>Australia and Oceania</v>
      </c>
      <c r="H957" t="s">
        <v>390</v>
      </c>
      <c r="I957" t="s">
        <v>1153</v>
      </c>
      <c r="J957">
        <v>3641</v>
      </c>
      <c r="K957" s="3">
        <f>VLOOKUP(sales[[#This Row],[Item Type]],typepricecost[],2,0)</f>
        <v>668.27</v>
      </c>
      <c r="L957" s="3">
        <f>VLOOKUP(sales[[#This Row],[Item Type]],typepricecost[],3,0)</f>
        <v>502.54</v>
      </c>
      <c r="M957" s="3">
        <f>sales[[#This Row],[Units Sold]]*sales[[#This Row],[Unit Price]]</f>
        <v>2433171.0699999998</v>
      </c>
      <c r="N957" s="3">
        <f>sales[[#This Row],[Units Sold]]*sales[[#This Row],[Unit Cost]]</f>
        <v>1829748.1400000001</v>
      </c>
      <c r="O957" s="3">
        <f>sales[[#This Row],[Total Sale]]-sales[[#This Row],[Total Cost]]</f>
        <v>603422.9299999997</v>
      </c>
      <c r="P957" s="19">
        <f>YEAR(sales[[#This Row],[Order Date]])</f>
        <v>2022</v>
      </c>
      <c r="Q957" s="19" t="str">
        <f>TEXT(sales[[#This Row],[Order Date]],"mmm")</f>
        <v>feb</v>
      </c>
      <c r="R957" s="19">
        <f>sales[[#This Row],[Ship Date]]-sales[[#This Row],[Order Date]]</f>
        <v>28</v>
      </c>
    </row>
    <row r="958" spans="1:18" x14ac:dyDescent="0.25">
      <c r="A958" s="8">
        <v>982617461</v>
      </c>
      <c r="B958" t="s">
        <v>1099</v>
      </c>
      <c r="C958" s="1">
        <v>43902</v>
      </c>
      <c r="D958" s="1">
        <v>43946</v>
      </c>
      <c r="E958" t="s">
        <v>1164</v>
      </c>
      <c r="F958" t="s">
        <v>6</v>
      </c>
      <c r="G958" t="str">
        <f>VLOOKUP(sales[[#This Row],[Country]],countryregion[],2,0)</f>
        <v>Sub-Saharan Africa</v>
      </c>
      <c r="H958" t="s">
        <v>33</v>
      </c>
      <c r="I958" t="s">
        <v>1152</v>
      </c>
      <c r="J958">
        <v>7198</v>
      </c>
      <c r="K958" s="3">
        <f>VLOOKUP(sales[[#This Row],[Item Type]],typepricecost[],2,0)</f>
        <v>109.28</v>
      </c>
      <c r="L958" s="3">
        <f>VLOOKUP(sales[[#This Row],[Item Type]],typepricecost[],3,0)</f>
        <v>35.840000000000003</v>
      </c>
      <c r="M958" s="3">
        <f>sales[[#This Row],[Units Sold]]*sales[[#This Row],[Unit Price]]</f>
        <v>786597.44000000006</v>
      </c>
      <c r="N958" s="3">
        <f>sales[[#This Row],[Units Sold]]*sales[[#This Row],[Unit Cost]]</f>
        <v>257976.32000000004</v>
      </c>
      <c r="O958" s="3">
        <f>sales[[#This Row],[Total Sale]]-sales[[#This Row],[Total Cost]]</f>
        <v>528621.12</v>
      </c>
      <c r="P958" s="19">
        <f>YEAR(sales[[#This Row],[Order Date]])</f>
        <v>2020</v>
      </c>
      <c r="Q958" s="19" t="str">
        <f>TEXT(sales[[#This Row],[Order Date]],"mmm")</f>
        <v>mar</v>
      </c>
      <c r="R958" s="19">
        <f>sales[[#This Row],[Ship Date]]-sales[[#This Row],[Order Date]]</f>
        <v>44</v>
      </c>
    </row>
    <row r="959" spans="1:18" x14ac:dyDescent="0.25">
      <c r="A959" s="8">
        <v>593969666</v>
      </c>
      <c r="B959" t="s">
        <v>1100</v>
      </c>
      <c r="C959" s="1">
        <v>44099</v>
      </c>
      <c r="D959" s="1">
        <v>44112</v>
      </c>
      <c r="E959" t="s">
        <v>1166</v>
      </c>
      <c r="F959" t="s">
        <v>6</v>
      </c>
      <c r="G959" t="str">
        <f>VLOOKUP(sales[[#This Row],[Country]],countryregion[],2,0)</f>
        <v>Europe</v>
      </c>
      <c r="H959" t="s">
        <v>198</v>
      </c>
      <c r="I959" t="s">
        <v>1148</v>
      </c>
      <c r="J959">
        <v>7678</v>
      </c>
      <c r="K959" s="3">
        <f>VLOOKUP(sales[[#This Row],[Item Type]],typepricecost[],2,0)</f>
        <v>437.2</v>
      </c>
      <c r="L959" s="3">
        <f>VLOOKUP(sales[[#This Row],[Item Type]],typepricecost[],3,0)</f>
        <v>263.33</v>
      </c>
      <c r="M959" s="3">
        <f>sales[[#This Row],[Units Sold]]*sales[[#This Row],[Unit Price]]</f>
        <v>3356821.6</v>
      </c>
      <c r="N959" s="3">
        <f>sales[[#This Row],[Units Sold]]*sales[[#This Row],[Unit Cost]]</f>
        <v>2021847.74</v>
      </c>
      <c r="O959" s="3">
        <f>sales[[#This Row],[Total Sale]]-sales[[#This Row],[Total Cost]]</f>
        <v>1334973.8600000001</v>
      </c>
      <c r="P959" s="19">
        <f>YEAR(sales[[#This Row],[Order Date]])</f>
        <v>2020</v>
      </c>
      <c r="Q959" s="19" t="str">
        <f>TEXT(sales[[#This Row],[Order Date]],"mmm")</f>
        <v>sep</v>
      </c>
      <c r="R959" s="19">
        <f>sales[[#This Row],[Ship Date]]-sales[[#This Row],[Order Date]]</f>
        <v>13</v>
      </c>
    </row>
    <row r="960" spans="1:18" x14ac:dyDescent="0.25">
      <c r="A960" s="8">
        <v>562116611</v>
      </c>
      <c r="B960" t="s">
        <v>1101</v>
      </c>
      <c r="C960" s="1">
        <v>43903</v>
      </c>
      <c r="D960" s="1">
        <v>43937</v>
      </c>
      <c r="E960" t="s">
        <v>1165</v>
      </c>
      <c r="F960" t="s">
        <v>6</v>
      </c>
      <c r="G960" t="str">
        <f>VLOOKUP(sales[[#This Row],[Country]],countryregion[],2,0)</f>
        <v>Australia and Oceania</v>
      </c>
      <c r="H960" t="s">
        <v>319</v>
      </c>
      <c r="I960" t="s">
        <v>1146</v>
      </c>
      <c r="J960">
        <v>1651</v>
      </c>
      <c r="K960" s="3">
        <f>VLOOKUP(sales[[#This Row],[Item Type]],typepricecost[],2,0)</f>
        <v>154.06</v>
      </c>
      <c r="L960" s="3">
        <f>VLOOKUP(sales[[#This Row],[Item Type]],typepricecost[],3,0)</f>
        <v>90.93</v>
      </c>
      <c r="M960" s="3">
        <f>sales[[#This Row],[Units Sold]]*sales[[#This Row],[Unit Price]]</f>
        <v>254353.06</v>
      </c>
      <c r="N960" s="3">
        <f>sales[[#This Row],[Units Sold]]*sales[[#This Row],[Unit Cost]]</f>
        <v>150125.43000000002</v>
      </c>
      <c r="O960" s="3">
        <f>sales[[#This Row],[Total Sale]]-sales[[#This Row],[Total Cost]]</f>
        <v>104227.62999999998</v>
      </c>
      <c r="P960" s="19">
        <f>YEAR(sales[[#This Row],[Order Date]])</f>
        <v>2020</v>
      </c>
      <c r="Q960" s="19" t="str">
        <f>TEXT(sales[[#This Row],[Order Date]],"mmm")</f>
        <v>mar</v>
      </c>
      <c r="R960" s="19">
        <f>sales[[#This Row],[Ship Date]]-sales[[#This Row],[Order Date]]</f>
        <v>34</v>
      </c>
    </row>
    <row r="961" spans="1:18" x14ac:dyDescent="0.25">
      <c r="A961" s="8">
        <v>673044621</v>
      </c>
      <c r="B961" t="s">
        <v>1102</v>
      </c>
      <c r="C961" s="1">
        <v>44266</v>
      </c>
      <c r="D961" s="1">
        <v>44281</v>
      </c>
      <c r="E961" t="s">
        <v>1164</v>
      </c>
      <c r="F961" t="s">
        <v>3</v>
      </c>
      <c r="G961" t="str">
        <f>VLOOKUP(sales[[#This Row],[Country]],countryregion[],2,0)</f>
        <v>Europe</v>
      </c>
      <c r="H961" t="s">
        <v>143</v>
      </c>
      <c r="I961" t="s">
        <v>1146</v>
      </c>
      <c r="J961">
        <v>7715</v>
      </c>
      <c r="K961" s="3">
        <f>VLOOKUP(sales[[#This Row],[Item Type]],typepricecost[],2,0)</f>
        <v>154.06</v>
      </c>
      <c r="L961" s="3">
        <f>VLOOKUP(sales[[#This Row],[Item Type]],typepricecost[],3,0)</f>
        <v>90.93</v>
      </c>
      <c r="M961" s="3">
        <f>sales[[#This Row],[Units Sold]]*sales[[#This Row],[Unit Price]]</f>
        <v>1188572.8999999999</v>
      </c>
      <c r="N961" s="3">
        <f>sales[[#This Row],[Units Sold]]*sales[[#This Row],[Unit Cost]]</f>
        <v>701524.95000000007</v>
      </c>
      <c r="O961" s="3">
        <f>sales[[#This Row],[Total Sale]]-sales[[#This Row],[Total Cost]]</f>
        <v>487047.94999999984</v>
      </c>
      <c r="P961" s="19">
        <f>YEAR(sales[[#This Row],[Order Date]])</f>
        <v>2021</v>
      </c>
      <c r="Q961" s="19" t="str">
        <f>TEXT(sales[[#This Row],[Order Date]],"mmm")</f>
        <v>mar</v>
      </c>
      <c r="R961" s="19">
        <f>sales[[#This Row],[Ship Date]]-sales[[#This Row],[Order Date]]</f>
        <v>15</v>
      </c>
    </row>
    <row r="962" spans="1:18" x14ac:dyDescent="0.25">
      <c r="A962" s="8">
        <v>783052527</v>
      </c>
      <c r="B962" t="s">
        <v>1103</v>
      </c>
      <c r="C962" s="1">
        <v>44722</v>
      </c>
      <c r="D962" s="1">
        <v>44729</v>
      </c>
      <c r="E962" t="s">
        <v>1165</v>
      </c>
      <c r="F962" t="s">
        <v>3</v>
      </c>
      <c r="G962" t="str">
        <f>VLOOKUP(sales[[#This Row],[Country]],countryregion[],2,0)</f>
        <v>Central America and the Caribbean</v>
      </c>
      <c r="H962" t="s">
        <v>196</v>
      </c>
      <c r="I962" t="s">
        <v>1145</v>
      </c>
      <c r="J962">
        <v>1499</v>
      </c>
      <c r="K962" s="3">
        <f>VLOOKUP(sales[[#This Row],[Item Type]],typepricecost[],2,0)</f>
        <v>651.21</v>
      </c>
      <c r="L962" s="3">
        <f>VLOOKUP(sales[[#This Row],[Item Type]],typepricecost[],3,0)</f>
        <v>524.96</v>
      </c>
      <c r="M962" s="3">
        <f>sales[[#This Row],[Units Sold]]*sales[[#This Row],[Unit Price]]</f>
        <v>976163.79</v>
      </c>
      <c r="N962" s="3">
        <f>sales[[#This Row],[Units Sold]]*sales[[#This Row],[Unit Cost]]</f>
        <v>786915.04</v>
      </c>
      <c r="O962" s="3">
        <f>sales[[#This Row],[Total Sale]]-sales[[#This Row],[Total Cost]]</f>
        <v>189248.75</v>
      </c>
      <c r="P962" s="19">
        <f>YEAR(sales[[#This Row],[Order Date]])</f>
        <v>2022</v>
      </c>
      <c r="Q962" s="19" t="str">
        <f>TEXT(sales[[#This Row],[Order Date]],"mmm")</f>
        <v>jun</v>
      </c>
      <c r="R962" s="19">
        <f>sales[[#This Row],[Ship Date]]-sales[[#This Row],[Order Date]]</f>
        <v>7</v>
      </c>
    </row>
    <row r="963" spans="1:18" x14ac:dyDescent="0.25">
      <c r="A963" s="8">
        <v>368751657</v>
      </c>
      <c r="B963" t="s">
        <v>615</v>
      </c>
      <c r="C963" s="1">
        <v>43907</v>
      </c>
      <c r="D963" s="1">
        <v>43928</v>
      </c>
      <c r="E963" t="s">
        <v>1163</v>
      </c>
      <c r="F963" t="s">
        <v>3</v>
      </c>
      <c r="G963" t="str">
        <f>VLOOKUP(sales[[#This Row],[Country]],countryregion[],2,0)</f>
        <v>Europe</v>
      </c>
      <c r="H963" t="s">
        <v>592</v>
      </c>
      <c r="I963" t="s">
        <v>1155</v>
      </c>
      <c r="J963">
        <v>664</v>
      </c>
      <c r="K963" s="3">
        <f>VLOOKUP(sales[[#This Row],[Item Type]],typepricecost[],2,0)</f>
        <v>421.89</v>
      </c>
      <c r="L963" s="3">
        <f>VLOOKUP(sales[[#This Row],[Item Type]],typepricecost[],3,0)</f>
        <v>364.69</v>
      </c>
      <c r="M963" s="3">
        <f>sales[[#This Row],[Units Sold]]*sales[[#This Row],[Unit Price]]</f>
        <v>280134.95999999996</v>
      </c>
      <c r="N963" s="3">
        <f>sales[[#This Row],[Units Sold]]*sales[[#This Row],[Unit Cost]]</f>
        <v>242154.16</v>
      </c>
      <c r="O963" s="3">
        <f>sales[[#This Row],[Total Sale]]-sales[[#This Row],[Total Cost]]</f>
        <v>37980.799999999959</v>
      </c>
      <c r="P963" s="19">
        <f>YEAR(sales[[#This Row],[Order Date]])</f>
        <v>2020</v>
      </c>
      <c r="Q963" s="19" t="str">
        <f>TEXT(sales[[#This Row],[Order Date]],"mmm")</f>
        <v>mar</v>
      </c>
      <c r="R963" s="19">
        <f>sales[[#This Row],[Ship Date]]-sales[[#This Row],[Order Date]]</f>
        <v>21</v>
      </c>
    </row>
    <row r="964" spans="1:18" x14ac:dyDescent="0.25">
      <c r="A964" s="8">
        <v>777065837</v>
      </c>
      <c r="B964" t="s">
        <v>1104</v>
      </c>
      <c r="C964" s="1">
        <v>44259</v>
      </c>
      <c r="D964" s="1">
        <v>44267</v>
      </c>
      <c r="E964" t="s">
        <v>1163</v>
      </c>
      <c r="F964" t="s">
        <v>3</v>
      </c>
      <c r="G964" t="str">
        <f>VLOOKUP(sales[[#This Row],[Country]],countryregion[],2,0)</f>
        <v>Sub-Saharan Africa</v>
      </c>
      <c r="H964" t="s">
        <v>46</v>
      </c>
      <c r="I964" t="s">
        <v>1153</v>
      </c>
      <c r="J964">
        <v>9904</v>
      </c>
      <c r="K964" s="3">
        <f>VLOOKUP(sales[[#This Row],[Item Type]],typepricecost[],2,0)</f>
        <v>668.27</v>
      </c>
      <c r="L964" s="3">
        <f>VLOOKUP(sales[[#This Row],[Item Type]],typepricecost[],3,0)</f>
        <v>502.54</v>
      </c>
      <c r="M964" s="3">
        <f>sales[[#This Row],[Units Sold]]*sales[[#This Row],[Unit Price]]</f>
        <v>6618546.0800000001</v>
      </c>
      <c r="N964" s="3">
        <f>sales[[#This Row],[Units Sold]]*sales[[#This Row],[Unit Cost]]</f>
        <v>4977156.16</v>
      </c>
      <c r="O964" s="3">
        <f>sales[[#This Row],[Total Sale]]-sales[[#This Row],[Total Cost]]</f>
        <v>1641389.92</v>
      </c>
      <c r="P964" s="19">
        <f>YEAR(sales[[#This Row],[Order Date]])</f>
        <v>2021</v>
      </c>
      <c r="Q964" s="19" t="str">
        <f>TEXT(sales[[#This Row],[Order Date]],"mmm")</f>
        <v>mar</v>
      </c>
      <c r="R964" s="19">
        <f>sales[[#This Row],[Ship Date]]-sales[[#This Row],[Order Date]]</f>
        <v>8</v>
      </c>
    </row>
    <row r="965" spans="1:18" x14ac:dyDescent="0.25">
      <c r="A965" s="8">
        <v>275231397</v>
      </c>
      <c r="B965" t="s">
        <v>1105</v>
      </c>
      <c r="C965" s="1">
        <v>44184</v>
      </c>
      <c r="D965" s="1">
        <v>44217</v>
      </c>
      <c r="E965" t="s">
        <v>1163</v>
      </c>
      <c r="F965" t="s">
        <v>3</v>
      </c>
      <c r="G965" t="str">
        <f>VLOOKUP(sales[[#This Row],[Country]],countryregion[],2,0)</f>
        <v>Australia and Oceania</v>
      </c>
      <c r="H965" t="s">
        <v>167</v>
      </c>
      <c r="I965" t="s">
        <v>2</v>
      </c>
      <c r="J965">
        <v>5941</v>
      </c>
      <c r="K965" s="3">
        <f>VLOOKUP(sales[[#This Row],[Item Type]],typepricecost[],2,0)</f>
        <v>152.58000000000001</v>
      </c>
      <c r="L965" s="3">
        <f>VLOOKUP(sales[[#This Row],[Item Type]],typepricecost[],3,0)</f>
        <v>97.44</v>
      </c>
      <c r="M965" s="3">
        <f>sales[[#This Row],[Units Sold]]*sales[[#This Row],[Unit Price]]</f>
        <v>906477.78</v>
      </c>
      <c r="N965" s="3">
        <f>sales[[#This Row],[Units Sold]]*sales[[#This Row],[Unit Cost]]</f>
        <v>578891.04</v>
      </c>
      <c r="O965" s="3">
        <f>sales[[#This Row],[Total Sale]]-sales[[#This Row],[Total Cost]]</f>
        <v>327586.74</v>
      </c>
      <c r="P965" s="19">
        <f>YEAR(sales[[#This Row],[Order Date]])</f>
        <v>2020</v>
      </c>
      <c r="Q965" s="19" t="str">
        <f>TEXT(sales[[#This Row],[Order Date]],"mmm")</f>
        <v>dic</v>
      </c>
      <c r="R965" s="19">
        <f>sales[[#This Row],[Ship Date]]-sales[[#This Row],[Order Date]]</f>
        <v>33</v>
      </c>
    </row>
    <row r="966" spans="1:18" x14ac:dyDescent="0.25">
      <c r="A966" s="8">
        <v>800797164</v>
      </c>
      <c r="B966" t="s">
        <v>1106</v>
      </c>
      <c r="C966" s="1">
        <v>44849</v>
      </c>
      <c r="D966" s="1">
        <v>44896</v>
      </c>
      <c r="E966" t="s">
        <v>1164</v>
      </c>
      <c r="F966" t="s">
        <v>3</v>
      </c>
      <c r="G966" t="str">
        <f>VLOOKUP(sales[[#This Row],[Country]],countryregion[],2,0)</f>
        <v>Europe</v>
      </c>
      <c r="H966" t="s">
        <v>287</v>
      </c>
      <c r="I966" t="s">
        <v>1152</v>
      </c>
      <c r="J966">
        <v>2531</v>
      </c>
      <c r="K966" s="3">
        <f>VLOOKUP(sales[[#This Row],[Item Type]],typepricecost[],2,0)</f>
        <v>109.28</v>
      </c>
      <c r="L966" s="3">
        <f>VLOOKUP(sales[[#This Row],[Item Type]],typepricecost[],3,0)</f>
        <v>35.840000000000003</v>
      </c>
      <c r="M966" s="3">
        <f>sales[[#This Row],[Units Sold]]*sales[[#This Row],[Unit Price]]</f>
        <v>276587.68</v>
      </c>
      <c r="N966" s="3">
        <f>sales[[#This Row],[Units Sold]]*sales[[#This Row],[Unit Cost]]</f>
        <v>90711.040000000008</v>
      </c>
      <c r="O966" s="3">
        <f>sales[[#This Row],[Total Sale]]-sales[[#This Row],[Total Cost]]</f>
        <v>185876.63999999998</v>
      </c>
      <c r="P966" s="19">
        <f>YEAR(sales[[#This Row],[Order Date]])</f>
        <v>2022</v>
      </c>
      <c r="Q966" s="19" t="str">
        <f>TEXT(sales[[#This Row],[Order Date]],"mmm")</f>
        <v>oct</v>
      </c>
      <c r="R966" s="19">
        <f>sales[[#This Row],[Ship Date]]-sales[[#This Row],[Order Date]]</f>
        <v>47</v>
      </c>
    </row>
    <row r="967" spans="1:18" x14ac:dyDescent="0.25">
      <c r="A967" s="8">
        <v>311624467</v>
      </c>
      <c r="B967" t="s">
        <v>1107</v>
      </c>
      <c r="C967" s="1">
        <v>44433</v>
      </c>
      <c r="D967" s="1">
        <v>44447</v>
      </c>
      <c r="E967" t="s">
        <v>1165</v>
      </c>
      <c r="F967" t="s">
        <v>6</v>
      </c>
      <c r="G967" t="str">
        <f>VLOOKUP(sales[[#This Row],[Country]],countryregion[],2,0)</f>
        <v>Central America and the Caribbean</v>
      </c>
      <c r="H967" t="s">
        <v>196</v>
      </c>
      <c r="I967" t="s">
        <v>1148</v>
      </c>
      <c r="J967">
        <v>5460</v>
      </c>
      <c r="K967" s="3">
        <f>VLOOKUP(sales[[#This Row],[Item Type]],typepricecost[],2,0)</f>
        <v>437.2</v>
      </c>
      <c r="L967" s="3">
        <f>VLOOKUP(sales[[#This Row],[Item Type]],typepricecost[],3,0)</f>
        <v>263.33</v>
      </c>
      <c r="M967" s="3">
        <f>sales[[#This Row],[Units Sold]]*sales[[#This Row],[Unit Price]]</f>
        <v>2387112</v>
      </c>
      <c r="N967" s="3">
        <f>sales[[#This Row],[Units Sold]]*sales[[#This Row],[Unit Cost]]</f>
        <v>1437781.7999999998</v>
      </c>
      <c r="O967" s="3">
        <f>sales[[#This Row],[Total Sale]]-sales[[#This Row],[Total Cost]]</f>
        <v>949330.20000000019</v>
      </c>
      <c r="P967" s="19">
        <f>YEAR(sales[[#This Row],[Order Date]])</f>
        <v>2021</v>
      </c>
      <c r="Q967" s="19" t="str">
        <f>TEXT(sales[[#This Row],[Order Date]],"mmm")</f>
        <v>ago</v>
      </c>
      <c r="R967" s="19">
        <f>sales[[#This Row],[Ship Date]]-sales[[#This Row],[Order Date]]</f>
        <v>14</v>
      </c>
    </row>
    <row r="968" spans="1:18" x14ac:dyDescent="0.25">
      <c r="A968" s="8">
        <v>435887134</v>
      </c>
      <c r="B968" t="s">
        <v>28</v>
      </c>
      <c r="C968" s="1">
        <v>43872</v>
      </c>
      <c r="D968" s="1">
        <v>43911</v>
      </c>
      <c r="E968" t="s">
        <v>1163</v>
      </c>
      <c r="F968" t="s">
        <v>3</v>
      </c>
      <c r="G968" t="str">
        <f>VLOOKUP(sales[[#This Row],[Country]],countryregion[],2,0)</f>
        <v>Middle East and North Africa</v>
      </c>
      <c r="H968" t="s">
        <v>126</v>
      </c>
      <c r="I968" t="s">
        <v>1151</v>
      </c>
      <c r="J968">
        <v>7544</v>
      </c>
      <c r="K968" s="3">
        <f>VLOOKUP(sales[[#This Row],[Item Type]],typepricecost[],2,0)</f>
        <v>47.45</v>
      </c>
      <c r="L968" s="3">
        <f>VLOOKUP(sales[[#This Row],[Item Type]],typepricecost[],3,0)</f>
        <v>31.79</v>
      </c>
      <c r="M968" s="3">
        <f>sales[[#This Row],[Units Sold]]*sales[[#This Row],[Unit Price]]</f>
        <v>357962.80000000005</v>
      </c>
      <c r="N968" s="3">
        <f>sales[[#This Row],[Units Sold]]*sales[[#This Row],[Unit Cost]]</f>
        <v>239823.75999999998</v>
      </c>
      <c r="O968" s="3">
        <f>sales[[#This Row],[Total Sale]]-sales[[#This Row],[Total Cost]]</f>
        <v>118139.04000000007</v>
      </c>
      <c r="P968" s="19">
        <f>YEAR(sales[[#This Row],[Order Date]])</f>
        <v>2020</v>
      </c>
      <c r="Q968" s="19" t="str">
        <f>TEXT(sales[[#This Row],[Order Date]],"mmm")</f>
        <v>feb</v>
      </c>
      <c r="R968" s="19">
        <f>sales[[#This Row],[Ship Date]]-sales[[#This Row],[Order Date]]</f>
        <v>39</v>
      </c>
    </row>
    <row r="969" spans="1:18" x14ac:dyDescent="0.25">
      <c r="A969" s="8">
        <v>622071492</v>
      </c>
      <c r="B969" t="s">
        <v>1108</v>
      </c>
      <c r="C969" s="1">
        <v>44249</v>
      </c>
      <c r="D969" s="1">
        <v>44289</v>
      </c>
      <c r="E969" t="s">
        <v>1165</v>
      </c>
      <c r="F969" t="s">
        <v>3</v>
      </c>
      <c r="G969" t="str">
        <f>VLOOKUP(sales[[#This Row],[Country]],countryregion[],2,0)</f>
        <v>Australia and Oceania</v>
      </c>
      <c r="H969" t="s">
        <v>21</v>
      </c>
      <c r="I969" t="s">
        <v>1146</v>
      </c>
      <c r="J969">
        <v>3633</v>
      </c>
      <c r="K969" s="3">
        <f>VLOOKUP(sales[[#This Row],[Item Type]],typepricecost[],2,0)</f>
        <v>154.06</v>
      </c>
      <c r="L969" s="3">
        <f>VLOOKUP(sales[[#This Row],[Item Type]],typepricecost[],3,0)</f>
        <v>90.93</v>
      </c>
      <c r="M969" s="3">
        <f>sales[[#This Row],[Units Sold]]*sales[[#This Row],[Unit Price]]</f>
        <v>559699.98</v>
      </c>
      <c r="N969" s="3">
        <f>sales[[#This Row],[Units Sold]]*sales[[#This Row],[Unit Cost]]</f>
        <v>330348.69</v>
      </c>
      <c r="O969" s="3">
        <f>sales[[#This Row],[Total Sale]]-sales[[#This Row],[Total Cost]]</f>
        <v>229351.28999999998</v>
      </c>
      <c r="P969" s="19">
        <f>YEAR(sales[[#This Row],[Order Date]])</f>
        <v>2021</v>
      </c>
      <c r="Q969" s="19" t="str">
        <f>TEXT(sales[[#This Row],[Order Date]],"mmm")</f>
        <v>feb</v>
      </c>
      <c r="R969" s="19">
        <f>sales[[#This Row],[Ship Date]]-sales[[#This Row],[Order Date]]</f>
        <v>40</v>
      </c>
    </row>
    <row r="970" spans="1:18" x14ac:dyDescent="0.25">
      <c r="A970" s="8">
        <v>388976371</v>
      </c>
      <c r="B970" t="s">
        <v>1109</v>
      </c>
      <c r="C970" s="1">
        <v>44185</v>
      </c>
      <c r="D970" s="1">
        <v>44205</v>
      </c>
      <c r="E970" t="s">
        <v>1164</v>
      </c>
      <c r="F970" t="s">
        <v>3</v>
      </c>
      <c r="G970" t="str">
        <f>VLOOKUP(sales[[#This Row],[Country]],countryregion[],2,0)</f>
        <v>Sub-Saharan Africa</v>
      </c>
      <c r="H970" t="s">
        <v>327</v>
      </c>
      <c r="I970" t="s">
        <v>1148</v>
      </c>
      <c r="J970">
        <v>5607</v>
      </c>
      <c r="K970" s="3">
        <f>VLOOKUP(sales[[#This Row],[Item Type]],typepricecost[],2,0)</f>
        <v>437.2</v>
      </c>
      <c r="L970" s="3">
        <f>VLOOKUP(sales[[#This Row],[Item Type]],typepricecost[],3,0)</f>
        <v>263.33</v>
      </c>
      <c r="M970" s="3">
        <f>sales[[#This Row],[Units Sold]]*sales[[#This Row],[Unit Price]]</f>
        <v>2451380.4</v>
      </c>
      <c r="N970" s="3">
        <f>sales[[#This Row],[Units Sold]]*sales[[#This Row],[Unit Cost]]</f>
        <v>1476491.3099999998</v>
      </c>
      <c r="O970" s="3">
        <f>sales[[#This Row],[Total Sale]]-sales[[#This Row],[Total Cost]]</f>
        <v>974889.09000000008</v>
      </c>
      <c r="P970" s="19">
        <f>YEAR(sales[[#This Row],[Order Date]])</f>
        <v>2020</v>
      </c>
      <c r="Q970" s="19" t="str">
        <f>TEXT(sales[[#This Row],[Order Date]],"mmm")</f>
        <v>dic</v>
      </c>
      <c r="R970" s="19">
        <f>sales[[#This Row],[Ship Date]]-sales[[#This Row],[Order Date]]</f>
        <v>20</v>
      </c>
    </row>
    <row r="971" spans="1:18" x14ac:dyDescent="0.25">
      <c r="A971" s="8">
        <v>675713098</v>
      </c>
      <c r="B971" t="s">
        <v>1110</v>
      </c>
      <c r="C971" s="1">
        <v>44535</v>
      </c>
      <c r="D971" s="1">
        <v>44584</v>
      </c>
      <c r="E971" t="s">
        <v>1166</v>
      </c>
      <c r="F971" t="s">
        <v>6</v>
      </c>
      <c r="G971" t="str">
        <f>VLOOKUP(sales[[#This Row],[Country]],countryregion[],2,0)</f>
        <v>Central America and the Caribbean</v>
      </c>
      <c r="H971" t="s">
        <v>37</v>
      </c>
      <c r="I971" t="s">
        <v>1154</v>
      </c>
      <c r="J971">
        <v>7376</v>
      </c>
      <c r="K971" s="3">
        <f>VLOOKUP(sales[[#This Row],[Item Type]],typepricecost[],2,0)</f>
        <v>81.73</v>
      </c>
      <c r="L971" s="3">
        <f>VLOOKUP(sales[[#This Row],[Item Type]],typepricecost[],3,0)</f>
        <v>56.67</v>
      </c>
      <c r="M971" s="3">
        <f>sales[[#This Row],[Units Sold]]*sales[[#This Row],[Unit Price]]</f>
        <v>602840.48</v>
      </c>
      <c r="N971" s="3">
        <f>sales[[#This Row],[Units Sold]]*sales[[#This Row],[Unit Cost]]</f>
        <v>417997.92</v>
      </c>
      <c r="O971" s="3">
        <f>sales[[#This Row],[Total Sale]]-sales[[#This Row],[Total Cost]]</f>
        <v>184842.56</v>
      </c>
      <c r="P971" s="19">
        <f>YEAR(sales[[#This Row],[Order Date]])</f>
        <v>2021</v>
      </c>
      <c r="Q971" s="19" t="str">
        <f>TEXT(sales[[#This Row],[Order Date]],"mmm")</f>
        <v>dic</v>
      </c>
      <c r="R971" s="19">
        <f>sales[[#This Row],[Ship Date]]-sales[[#This Row],[Order Date]]</f>
        <v>49</v>
      </c>
    </row>
    <row r="972" spans="1:18" x14ac:dyDescent="0.25">
      <c r="A972" s="8">
        <v>691705501</v>
      </c>
      <c r="B972" t="s">
        <v>1111</v>
      </c>
      <c r="C972" s="1">
        <v>44733</v>
      </c>
      <c r="D972" s="1">
        <v>44766</v>
      </c>
      <c r="E972" t="s">
        <v>1164</v>
      </c>
      <c r="F972" t="s">
        <v>6</v>
      </c>
      <c r="G972" t="str">
        <f>VLOOKUP(sales[[#This Row],[Country]],countryregion[],2,0)</f>
        <v>Sub-Saharan Africa</v>
      </c>
      <c r="H972" t="s">
        <v>105</v>
      </c>
      <c r="I972" t="s">
        <v>1147</v>
      </c>
      <c r="J972">
        <v>9884</v>
      </c>
      <c r="K972" s="3">
        <f>VLOOKUP(sales[[#This Row],[Item Type]],typepricecost[],2,0)</f>
        <v>9.33</v>
      </c>
      <c r="L972" s="3">
        <f>VLOOKUP(sales[[#This Row],[Item Type]],typepricecost[],3,0)</f>
        <v>6.92</v>
      </c>
      <c r="M972" s="3">
        <f>sales[[#This Row],[Units Sold]]*sales[[#This Row],[Unit Price]]</f>
        <v>92217.72</v>
      </c>
      <c r="N972" s="3">
        <f>sales[[#This Row],[Units Sold]]*sales[[#This Row],[Unit Cost]]</f>
        <v>68397.279999999999</v>
      </c>
      <c r="O972" s="3">
        <f>sales[[#This Row],[Total Sale]]-sales[[#This Row],[Total Cost]]</f>
        <v>23820.440000000002</v>
      </c>
      <c r="P972" s="19">
        <f>YEAR(sales[[#This Row],[Order Date]])</f>
        <v>2022</v>
      </c>
      <c r="Q972" s="19" t="str">
        <f>TEXT(sales[[#This Row],[Order Date]],"mmm")</f>
        <v>jun</v>
      </c>
      <c r="R972" s="19">
        <f>sales[[#This Row],[Ship Date]]-sales[[#This Row],[Order Date]]</f>
        <v>33</v>
      </c>
    </row>
    <row r="973" spans="1:18" x14ac:dyDescent="0.25">
      <c r="A973" s="8">
        <v>166689908</v>
      </c>
      <c r="B973" t="s">
        <v>1112</v>
      </c>
      <c r="C973" s="1">
        <v>44364</v>
      </c>
      <c r="D973" s="1">
        <v>44406</v>
      </c>
      <c r="E973" t="s">
        <v>1164</v>
      </c>
      <c r="F973" t="s">
        <v>6</v>
      </c>
      <c r="G973" t="str">
        <f>VLOOKUP(sales[[#This Row],[Country]],countryregion[],2,0)</f>
        <v>Sub-Saharan Africa</v>
      </c>
      <c r="H973" t="s">
        <v>359</v>
      </c>
      <c r="I973" t="s">
        <v>1148</v>
      </c>
      <c r="J973">
        <v>6103</v>
      </c>
      <c r="K973" s="3">
        <f>VLOOKUP(sales[[#This Row],[Item Type]],typepricecost[],2,0)</f>
        <v>437.2</v>
      </c>
      <c r="L973" s="3">
        <f>VLOOKUP(sales[[#This Row],[Item Type]],typepricecost[],3,0)</f>
        <v>263.33</v>
      </c>
      <c r="M973" s="3">
        <f>sales[[#This Row],[Units Sold]]*sales[[#This Row],[Unit Price]]</f>
        <v>2668231.6</v>
      </c>
      <c r="N973" s="3">
        <f>sales[[#This Row],[Units Sold]]*sales[[#This Row],[Unit Cost]]</f>
        <v>1607102.99</v>
      </c>
      <c r="O973" s="3">
        <f>sales[[#This Row],[Total Sale]]-sales[[#This Row],[Total Cost]]</f>
        <v>1061128.6100000001</v>
      </c>
      <c r="P973" s="19">
        <f>YEAR(sales[[#This Row],[Order Date]])</f>
        <v>2021</v>
      </c>
      <c r="Q973" s="19" t="str">
        <f>TEXT(sales[[#This Row],[Order Date]],"mmm")</f>
        <v>jun</v>
      </c>
      <c r="R973" s="19">
        <f>sales[[#This Row],[Ship Date]]-sales[[#This Row],[Order Date]]</f>
        <v>42</v>
      </c>
    </row>
    <row r="974" spans="1:18" x14ac:dyDescent="0.25">
      <c r="A974" s="8">
        <v>700715148</v>
      </c>
      <c r="B974" t="s">
        <v>1113</v>
      </c>
      <c r="C974" s="1">
        <v>44721</v>
      </c>
      <c r="D974" s="1">
        <v>44756</v>
      </c>
      <c r="E974" t="s">
        <v>1165</v>
      </c>
      <c r="F974" t="s">
        <v>3</v>
      </c>
      <c r="G974" t="str">
        <f>VLOOKUP(sales[[#This Row],[Country]],countryregion[],2,0)</f>
        <v>Sub-Saharan Africa</v>
      </c>
      <c r="H974" t="s">
        <v>29</v>
      </c>
      <c r="I974" t="s">
        <v>1153</v>
      </c>
      <c r="J974">
        <v>6039</v>
      </c>
      <c r="K974" s="3">
        <f>VLOOKUP(sales[[#This Row],[Item Type]],typepricecost[],2,0)</f>
        <v>668.27</v>
      </c>
      <c r="L974" s="3">
        <f>VLOOKUP(sales[[#This Row],[Item Type]],typepricecost[],3,0)</f>
        <v>502.54</v>
      </c>
      <c r="M974" s="3">
        <f>sales[[#This Row],[Units Sold]]*sales[[#This Row],[Unit Price]]</f>
        <v>4035682.53</v>
      </c>
      <c r="N974" s="3">
        <f>sales[[#This Row],[Units Sold]]*sales[[#This Row],[Unit Cost]]</f>
        <v>3034839.06</v>
      </c>
      <c r="O974" s="3">
        <f>sales[[#This Row],[Total Sale]]-sales[[#This Row],[Total Cost]]</f>
        <v>1000843.4699999997</v>
      </c>
      <c r="P974" s="19">
        <f>YEAR(sales[[#This Row],[Order Date]])</f>
        <v>2022</v>
      </c>
      <c r="Q974" s="19" t="str">
        <f>TEXT(sales[[#This Row],[Order Date]],"mmm")</f>
        <v>jun</v>
      </c>
      <c r="R974" s="19">
        <f>sales[[#This Row],[Ship Date]]-sales[[#This Row],[Order Date]]</f>
        <v>35</v>
      </c>
    </row>
    <row r="975" spans="1:18" x14ac:dyDescent="0.25">
      <c r="A975" s="8">
        <v>814142549</v>
      </c>
      <c r="B975" t="s">
        <v>20</v>
      </c>
      <c r="C975" s="1">
        <v>44115</v>
      </c>
      <c r="D975" s="1">
        <v>44149</v>
      </c>
      <c r="E975" t="s">
        <v>1164</v>
      </c>
      <c r="F975" t="s">
        <v>6</v>
      </c>
      <c r="G975" t="str">
        <f>VLOOKUP(sales[[#This Row],[Country]],countryregion[],2,0)</f>
        <v>Central America and the Caribbean</v>
      </c>
      <c r="H975" t="s">
        <v>510</v>
      </c>
      <c r="I975" t="s">
        <v>1151</v>
      </c>
      <c r="J975">
        <v>1727</v>
      </c>
      <c r="K975" s="3">
        <f>VLOOKUP(sales[[#This Row],[Item Type]],typepricecost[],2,0)</f>
        <v>47.45</v>
      </c>
      <c r="L975" s="3">
        <f>VLOOKUP(sales[[#This Row],[Item Type]],typepricecost[],3,0)</f>
        <v>31.79</v>
      </c>
      <c r="M975" s="3">
        <f>sales[[#This Row],[Units Sold]]*sales[[#This Row],[Unit Price]]</f>
        <v>81946.150000000009</v>
      </c>
      <c r="N975" s="3">
        <f>sales[[#This Row],[Units Sold]]*sales[[#This Row],[Unit Cost]]</f>
        <v>54901.33</v>
      </c>
      <c r="O975" s="3">
        <f>sales[[#This Row],[Total Sale]]-sales[[#This Row],[Total Cost]]</f>
        <v>27044.820000000007</v>
      </c>
      <c r="P975" s="19">
        <f>YEAR(sales[[#This Row],[Order Date]])</f>
        <v>2020</v>
      </c>
      <c r="Q975" s="19" t="str">
        <f>TEXT(sales[[#This Row],[Order Date]],"mmm")</f>
        <v>oct</v>
      </c>
      <c r="R975" s="19">
        <f>sales[[#This Row],[Ship Date]]-sales[[#This Row],[Order Date]]</f>
        <v>34</v>
      </c>
    </row>
    <row r="976" spans="1:18" x14ac:dyDescent="0.25">
      <c r="A976" s="8">
        <v>897645938</v>
      </c>
      <c r="B976" t="s">
        <v>1114</v>
      </c>
      <c r="C976" s="1">
        <v>44657</v>
      </c>
      <c r="D976" s="1">
        <v>44704</v>
      </c>
      <c r="E976" t="s">
        <v>1166</v>
      </c>
      <c r="F976" t="s">
        <v>3</v>
      </c>
      <c r="G976" t="str">
        <f>VLOOKUP(sales[[#This Row],[Country]],countryregion[],2,0)</f>
        <v>Australia and Oceania</v>
      </c>
      <c r="H976" t="s">
        <v>86</v>
      </c>
      <c r="I976" t="s">
        <v>2</v>
      </c>
      <c r="J976">
        <v>2236</v>
      </c>
      <c r="K976" s="3">
        <f>VLOOKUP(sales[[#This Row],[Item Type]],typepricecost[],2,0)</f>
        <v>152.58000000000001</v>
      </c>
      <c r="L976" s="3">
        <f>VLOOKUP(sales[[#This Row],[Item Type]],typepricecost[],3,0)</f>
        <v>97.44</v>
      </c>
      <c r="M976" s="3">
        <f>sales[[#This Row],[Units Sold]]*sales[[#This Row],[Unit Price]]</f>
        <v>341168.88</v>
      </c>
      <c r="N976" s="3">
        <f>sales[[#This Row],[Units Sold]]*sales[[#This Row],[Unit Cost]]</f>
        <v>217875.84</v>
      </c>
      <c r="O976" s="3">
        <f>sales[[#This Row],[Total Sale]]-sales[[#This Row],[Total Cost]]</f>
        <v>123293.04000000001</v>
      </c>
      <c r="P976" s="19">
        <f>YEAR(sales[[#This Row],[Order Date]])</f>
        <v>2022</v>
      </c>
      <c r="Q976" s="19" t="str">
        <f>TEXT(sales[[#This Row],[Order Date]],"mmm")</f>
        <v>abr</v>
      </c>
      <c r="R976" s="19">
        <f>sales[[#This Row],[Ship Date]]-sales[[#This Row],[Order Date]]</f>
        <v>47</v>
      </c>
    </row>
    <row r="977" spans="1:18" x14ac:dyDescent="0.25">
      <c r="A977" s="8">
        <v>962211644</v>
      </c>
      <c r="B977" t="s">
        <v>1115</v>
      </c>
      <c r="C977" s="1">
        <v>44429</v>
      </c>
      <c r="D977" s="1">
        <v>44478</v>
      </c>
      <c r="E977" t="s">
        <v>1165</v>
      </c>
      <c r="F977" t="s">
        <v>3</v>
      </c>
      <c r="G977" t="str">
        <f>VLOOKUP(sales[[#This Row],[Country]],countryregion[],2,0)</f>
        <v>Sub-Saharan Africa</v>
      </c>
      <c r="H977" t="s">
        <v>778</v>
      </c>
      <c r="I977" t="s">
        <v>1145</v>
      </c>
      <c r="J977">
        <v>8663</v>
      </c>
      <c r="K977" s="3">
        <f>VLOOKUP(sales[[#This Row],[Item Type]],typepricecost[],2,0)</f>
        <v>651.21</v>
      </c>
      <c r="L977" s="3">
        <f>VLOOKUP(sales[[#This Row],[Item Type]],typepricecost[],3,0)</f>
        <v>524.96</v>
      </c>
      <c r="M977" s="3">
        <f>sales[[#This Row],[Units Sold]]*sales[[#This Row],[Unit Price]]</f>
        <v>5641432.2300000004</v>
      </c>
      <c r="N977" s="3">
        <f>sales[[#This Row],[Units Sold]]*sales[[#This Row],[Unit Cost]]</f>
        <v>4547728.4800000004</v>
      </c>
      <c r="O977" s="3">
        <f>sales[[#This Row],[Total Sale]]-sales[[#This Row],[Total Cost]]</f>
        <v>1093703.75</v>
      </c>
      <c r="P977" s="19">
        <f>YEAR(sales[[#This Row],[Order Date]])</f>
        <v>2021</v>
      </c>
      <c r="Q977" s="19" t="str">
        <f>TEXT(sales[[#This Row],[Order Date]],"mmm")</f>
        <v>ago</v>
      </c>
      <c r="R977" s="19">
        <f>sales[[#This Row],[Ship Date]]-sales[[#This Row],[Order Date]]</f>
        <v>49</v>
      </c>
    </row>
    <row r="978" spans="1:18" x14ac:dyDescent="0.25">
      <c r="A978" s="8">
        <v>189138495</v>
      </c>
      <c r="B978" t="s">
        <v>1116</v>
      </c>
      <c r="C978" s="1">
        <v>44269</v>
      </c>
      <c r="D978" s="1">
        <v>44269</v>
      </c>
      <c r="E978" t="s">
        <v>1163</v>
      </c>
      <c r="F978" t="s">
        <v>3</v>
      </c>
      <c r="G978" t="str">
        <f>VLOOKUP(sales[[#This Row],[Country]],countryregion[],2,0)</f>
        <v>Asia</v>
      </c>
      <c r="H978" t="s">
        <v>694</v>
      </c>
      <c r="I978" t="s">
        <v>1153</v>
      </c>
      <c r="J978">
        <v>9139</v>
      </c>
      <c r="K978" s="3">
        <f>VLOOKUP(sales[[#This Row],[Item Type]],typepricecost[],2,0)</f>
        <v>668.27</v>
      </c>
      <c r="L978" s="3">
        <f>VLOOKUP(sales[[#This Row],[Item Type]],typepricecost[],3,0)</f>
        <v>502.54</v>
      </c>
      <c r="M978" s="3">
        <f>sales[[#This Row],[Units Sold]]*sales[[#This Row],[Unit Price]]</f>
        <v>6107319.5300000003</v>
      </c>
      <c r="N978" s="3">
        <f>sales[[#This Row],[Units Sold]]*sales[[#This Row],[Unit Cost]]</f>
        <v>4592713.0600000005</v>
      </c>
      <c r="O978" s="3">
        <f>sales[[#This Row],[Total Sale]]-sales[[#This Row],[Total Cost]]</f>
        <v>1514606.4699999997</v>
      </c>
      <c r="P978" s="19">
        <f>YEAR(sales[[#This Row],[Order Date]])</f>
        <v>2021</v>
      </c>
      <c r="Q978" s="19" t="str">
        <f>TEXT(sales[[#This Row],[Order Date]],"mmm")</f>
        <v>mar</v>
      </c>
      <c r="R978" s="19">
        <f>sales[[#This Row],[Ship Date]]-sales[[#This Row],[Order Date]]</f>
        <v>0</v>
      </c>
    </row>
    <row r="979" spans="1:18" x14ac:dyDescent="0.25">
      <c r="A979" s="8">
        <v>980037820</v>
      </c>
      <c r="B979" t="s">
        <v>1117</v>
      </c>
      <c r="C979" s="1">
        <v>44119</v>
      </c>
      <c r="D979" s="1">
        <v>44145</v>
      </c>
      <c r="E979" t="s">
        <v>1163</v>
      </c>
      <c r="F979" t="s">
        <v>6</v>
      </c>
      <c r="G979" t="str">
        <f>VLOOKUP(sales[[#This Row],[Country]],countryregion[],2,0)</f>
        <v>Asia</v>
      </c>
      <c r="H979" t="s">
        <v>97</v>
      </c>
      <c r="I979" t="s">
        <v>1147</v>
      </c>
      <c r="J979">
        <v>3824</v>
      </c>
      <c r="K979" s="3">
        <f>VLOOKUP(sales[[#This Row],[Item Type]],typepricecost[],2,0)</f>
        <v>9.33</v>
      </c>
      <c r="L979" s="3">
        <f>VLOOKUP(sales[[#This Row],[Item Type]],typepricecost[],3,0)</f>
        <v>6.92</v>
      </c>
      <c r="M979" s="3">
        <f>sales[[#This Row],[Units Sold]]*sales[[#This Row],[Unit Price]]</f>
        <v>35677.919999999998</v>
      </c>
      <c r="N979" s="3">
        <f>sales[[#This Row],[Units Sold]]*sales[[#This Row],[Unit Cost]]</f>
        <v>26462.079999999998</v>
      </c>
      <c r="O979" s="3">
        <f>sales[[#This Row],[Total Sale]]-sales[[#This Row],[Total Cost]]</f>
        <v>9215.84</v>
      </c>
      <c r="P979" s="19">
        <f>YEAR(sales[[#This Row],[Order Date]])</f>
        <v>2020</v>
      </c>
      <c r="Q979" s="19" t="str">
        <f>TEXT(sales[[#This Row],[Order Date]],"mmm")</f>
        <v>oct</v>
      </c>
      <c r="R979" s="19">
        <f>sales[[#This Row],[Ship Date]]-sales[[#This Row],[Order Date]]</f>
        <v>26</v>
      </c>
    </row>
    <row r="980" spans="1:18" x14ac:dyDescent="0.25">
      <c r="A980" s="8">
        <v>406833446</v>
      </c>
      <c r="B980" t="s">
        <v>1118</v>
      </c>
      <c r="C980" s="1">
        <v>44589</v>
      </c>
      <c r="D980" s="1">
        <v>44629</v>
      </c>
      <c r="E980" t="s">
        <v>1165</v>
      </c>
      <c r="F980" t="s">
        <v>6</v>
      </c>
      <c r="G980" t="str">
        <f>VLOOKUP(sales[[#This Row],[Country]],countryregion[],2,0)</f>
        <v>Asia</v>
      </c>
      <c r="H980" t="s">
        <v>50</v>
      </c>
      <c r="I980" t="s">
        <v>1150</v>
      </c>
      <c r="J980">
        <v>9912</v>
      </c>
      <c r="K980" s="3">
        <f>VLOOKUP(sales[[#This Row],[Item Type]],typepricecost[],2,0)</f>
        <v>255.28</v>
      </c>
      <c r="L980" s="3">
        <f>VLOOKUP(sales[[#This Row],[Item Type]],typepricecost[],3,0)</f>
        <v>159.41999999999999</v>
      </c>
      <c r="M980" s="3">
        <f>sales[[#This Row],[Units Sold]]*sales[[#This Row],[Unit Price]]</f>
        <v>2530335.36</v>
      </c>
      <c r="N980" s="3">
        <f>sales[[#This Row],[Units Sold]]*sales[[#This Row],[Unit Cost]]</f>
        <v>1580171.0399999998</v>
      </c>
      <c r="O980" s="3">
        <f>sales[[#This Row],[Total Sale]]-sales[[#This Row],[Total Cost]]</f>
        <v>950164.32000000007</v>
      </c>
      <c r="P980" s="19">
        <f>YEAR(sales[[#This Row],[Order Date]])</f>
        <v>2022</v>
      </c>
      <c r="Q980" s="19" t="str">
        <f>TEXT(sales[[#This Row],[Order Date]],"mmm")</f>
        <v>ene</v>
      </c>
      <c r="R980" s="19">
        <f>sales[[#This Row],[Ship Date]]-sales[[#This Row],[Order Date]]</f>
        <v>40</v>
      </c>
    </row>
    <row r="981" spans="1:18" x14ac:dyDescent="0.25">
      <c r="A981" s="8">
        <v>561761701</v>
      </c>
      <c r="B981" t="s">
        <v>1119</v>
      </c>
      <c r="C981" s="1">
        <v>44348</v>
      </c>
      <c r="D981" s="1">
        <v>44365</v>
      </c>
      <c r="E981" t="s">
        <v>1163</v>
      </c>
      <c r="F981" t="s">
        <v>3</v>
      </c>
      <c r="G981" t="str">
        <f>VLOOKUP(sales[[#This Row],[Country]],countryregion[],2,0)</f>
        <v>Europe</v>
      </c>
      <c r="H981" t="s">
        <v>361</v>
      </c>
      <c r="I981" t="s">
        <v>1155</v>
      </c>
      <c r="J981">
        <v>6626</v>
      </c>
      <c r="K981" s="3">
        <f>VLOOKUP(sales[[#This Row],[Item Type]],typepricecost[],2,0)</f>
        <v>421.89</v>
      </c>
      <c r="L981" s="3">
        <f>VLOOKUP(sales[[#This Row],[Item Type]],typepricecost[],3,0)</f>
        <v>364.69</v>
      </c>
      <c r="M981" s="3">
        <f>sales[[#This Row],[Units Sold]]*sales[[#This Row],[Unit Price]]</f>
        <v>2795443.14</v>
      </c>
      <c r="N981" s="3">
        <f>sales[[#This Row],[Units Sold]]*sales[[#This Row],[Unit Cost]]</f>
        <v>2416435.94</v>
      </c>
      <c r="O981" s="3">
        <f>sales[[#This Row],[Total Sale]]-sales[[#This Row],[Total Cost]]</f>
        <v>379007.20000000019</v>
      </c>
      <c r="P981" s="19">
        <f>YEAR(sales[[#This Row],[Order Date]])</f>
        <v>2021</v>
      </c>
      <c r="Q981" s="19" t="str">
        <f>TEXT(sales[[#This Row],[Order Date]],"mmm")</f>
        <v>jun</v>
      </c>
      <c r="R981" s="19">
        <f>sales[[#This Row],[Ship Date]]-sales[[#This Row],[Order Date]]</f>
        <v>17</v>
      </c>
    </row>
    <row r="982" spans="1:18" x14ac:dyDescent="0.25">
      <c r="A982" s="8">
        <v>907371413</v>
      </c>
      <c r="B982" t="s">
        <v>1120</v>
      </c>
      <c r="C982" s="1">
        <v>44822</v>
      </c>
      <c r="D982" s="1">
        <v>44845</v>
      </c>
      <c r="E982" t="s">
        <v>1166</v>
      </c>
      <c r="F982" t="s">
        <v>3</v>
      </c>
      <c r="G982" t="str">
        <f>VLOOKUP(sales[[#This Row],[Country]],countryregion[],2,0)</f>
        <v>Australia and Oceania</v>
      </c>
      <c r="H982" t="s">
        <v>167</v>
      </c>
      <c r="I982" t="s">
        <v>1146</v>
      </c>
      <c r="J982">
        <v>220</v>
      </c>
      <c r="K982" s="3">
        <f>VLOOKUP(sales[[#This Row],[Item Type]],typepricecost[],2,0)</f>
        <v>154.06</v>
      </c>
      <c r="L982" s="3">
        <f>VLOOKUP(sales[[#This Row],[Item Type]],typepricecost[],3,0)</f>
        <v>90.93</v>
      </c>
      <c r="M982" s="3">
        <f>sales[[#This Row],[Units Sold]]*sales[[#This Row],[Unit Price]]</f>
        <v>33893.199999999997</v>
      </c>
      <c r="N982" s="3">
        <f>sales[[#This Row],[Units Sold]]*sales[[#This Row],[Unit Cost]]</f>
        <v>20004.600000000002</v>
      </c>
      <c r="O982" s="3">
        <f>sales[[#This Row],[Total Sale]]-sales[[#This Row],[Total Cost]]</f>
        <v>13888.599999999995</v>
      </c>
      <c r="P982" s="19">
        <f>YEAR(sales[[#This Row],[Order Date]])</f>
        <v>2022</v>
      </c>
      <c r="Q982" s="19" t="str">
        <f>TEXT(sales[[#This Row],[Order Date]],"mmm")</f>
        <v>sep</v>
      </c>
      <c r="R982" s="19">
        <f>sales[[#This Row],[Ship Date]]-sales[[#This Row],[Order Date]]</f>
        <v>23</v>
      </c>
    </row>
    <row r="983" spans="1:18" x14ac:dyDescent="0.25">
      <c r="A983" s="8">
        <v>526523911</v>
      </c>
      <c r="B983" t="s">
        <v>1121</v>
      </c>
      <c r="C983" s="1">
        <v>44450</v>
      </c>
      <c r="D983" s="1">
        <v>44485</v>
      </c>
      <c r="E983" t="s">
        <v>1164</v>
      </c>
      <c r="F983" t="s">
        <v>6</v>
      </c>
      <c r="G983" t="str">
        <f>VLOOKUP(sales[[#This Row],[Country]],countryregion[],2,0)</f>
        <v>Europe</v>
      </c>
      <c r="H983" t="s">
        <v>110</v>
      </c>
      <c r="I983" t="s">
        <v>1151</v>
      </c>
      <c r="J983">
        <v>8981</v>
      </c>
      <c r="K983" s="3">
        <f>VLOOKUP(sales[[#This Row],[Item Type]],typepricecost[],2,0)</f>
        <v>47.45</v>
      </c>
      <c r="L983" s="3">
        <f>VLOOKUP(sales[[#This Row],[Item Type]],typepricecost[],3,0)</f>
        <v>31.79</v>
      </c>
      <c r="M983" s="3">
        <f>sales[[#This Row],[Units Sold]]*sales[[#This Row],[Unit Price]]</f>
        <v>426148.45</v>
      </c>
      <c r="N983" s="3">
        <f>sales[[#This Row],[Units Sold]]*sales[[#This Row],[Unit Cost]]</f>
        <v>285505.99</v>
      </c>
      <c r="O983" s="3">
        <f>sales[[#This Row],[Total Sale]]-sales[[#This Row],[Total Cost]]</f>
        <v>140642.46000000002</v>
      </c>
      <c r="P983" s="19">
        <f>YEAR(sales[[#This Row],[Order Date]])</f>
        <v>2021</v>
      </c>
      <c r="Q983" s="19" t="str">
        <f>TEXT(sales[[#This Row],[Order Date]],"mmm")</f>
        <v>sep</v>
      </c>
      <c r="R983" s="19">
        <f>sales[[#This Row],[Ship Date]]-sales[[#This Row],[Order Date]]</f>
        <v>35</v>
      </c>
    </row>
    <row r="984" spans="1:18" x14ac:dyDescent="0.25">
      <c r="A984" s="8">
        <v>372393023</v>
      </c>
      <c r="B984" t="s">
        <v>1122</v>
      </c>
      <c r="C984" s="1">
        <v>44432</v>
      </c>
      <c r="D984" s="1">
        <v>44451</v>
      </c>
      <c r="E984" t="s">
        <v>1165</v>
      </c>
      <c r="F984" t="s">
        <v>6</v>
      </c>
      <c r="G984" t="str">
        <f>VLOOKUP(sales[[#This Row],[Country]],countryregion[],2,0)</f>
        <v>Europe</v>
      </c>
      <c r="H984" t="s">
        <v>173</v>
      </c>
      <c r="I984" t="s">
        <v>1151</v>
      </c>
      <c r="J984">
        <v>8226</v>
      </c>
      <c r="K984" s="3">
        <f>VLOOKUP(sales[[#This Row],[Item Type]],typepricecost[],2,0)</f>
        <v>47.45</v>
      </c>
      <c r="L984" s="3">
        <f>VLOOKUP(sales[[#This Row],[Item Type]],typepricecost[],3,0)</f>
        <v>31.79</v>
      </c>
      <c r="M984" s="3">
        <f>sales[[#This Row],[Units Sold]]*sales[[#This Row],[Unit Price]]</f>
        <v>390323.7</v>
      </c>
      <c r="N984" s="3">
        <f>sales[[#This Row],[Units Sold]]*sales[[#This Row],[Unit Cost]]</f>
        <v>261504.53999999998</v>
      </c>
      <c r="O984" s="3">
        <f>sales[[#This Row],[Total Sale]]-sales[[#This Row],[Total Cost]]</f>
        <v>128819.16000000003</v>
      </c>
      <c r="P984" s="19">
        <f>YEAR(sales[[#This Row],[Order Date]])</f>
        <v>2021</v>
      </c>
      <c r="Q984" s="19" t="str">
        <f>TEXT(sales[[#This Row],[Order Date]],"mmm")</f>
        <v>ago</v>
      </c>
      <c r="R984" s="19">
        <f>sales[[#This Row],[Ship Date]]-sales[[#This Row],[Order Date]]</f>
        <v>19</v>
      </c>
    </row>
    <row r="985" spans="1:18" x14ac:dyDescent="0.25">
      <c r="A985" s="8">
        <v>118465077</v>
      </c>
      <c r="B985" t="s">
        <v>630</v>
      </c>
      <c r="C985" s="1">
        <v>44023</v>
      </c>
      <c r="D985" s="1">
        <v>44028</v>
      </c>
      <c r="E985" t="s">
        <v>1164</v>
      </c>
      <c r="F985" t="s">
        <v>3</v>
      </c>
      <c r="G985" t="str">
        <f>VLOOKUP(sales[[#This Row],[Country]],countryregion[],2,0)</f>
        <v>Middle East and North Africa</v>
      </c>
      <c r="H985" t="s">
        <v>265</v>
      </c>
      <c r="I985" t="s">
        <v>1145</v>
      </c>
      <c r="J985">
        <v>5304</v>
      </c>
      <c r="K985" s="3">
        <f>VLOOKUP(sales[[#This Row],[Item Type]],typepricecost[],2,0)</f>
        <v>651.21</v>
      </c>
      <c r="L985" s="3">
        <f>VLOOKUP(sales[[#This Row],[Item Type]],typepricecost[],3,0)</f>
        <v>524.96</v>
      </c>
      <c r="M985" s="3">
        <f>sales[[#This Row],[Units Sold]]*sales[[#This Row],[Unit Price]]</f>
        <v>3454017.8400000003</v>
      </c>
      <c r="N985" s="3">
        <f>sales[[#This Row],[Units Sold]]*sales[[#This Row],[Unit Cost]]</f>
        <v>2784387.8400000003</v>
      </c>
      <c r="O985" s="3">
        <f>sales[[#This Row],[Total Sale]]-sales[[#This Row],[Total Cost]]</f>
        <v>669630</v>
      </c>
      <c r="P985" s="19">
        <f>YEAR(sales[[#This Row],[Order Date]])</f>
        <v>2020</v>
      </c>
      <c r="Q985" s="19" t="str">
        <f>TEXT(sales[[#This Row],[Order Date]],"mmm")</f>
        <v>jul</v>
      </c>
      <c r="R985" s="19">
        <f>sales[[#This Row],[Ship Date]]-sales[[#This Row],[Order Date]]</f>
        <v>5</v>
      </c>
    </row>
    <row r="986" spans="1:18" x14ac:dyDescent="0.25">
      <c r="A986" s="8">
        <v>408538901</v>
      </c>
      <c r="B986" t="s">
        <v>1123</v>
      </c>
      <c r="C986" s="1">
        <v>44191</v>
      </c>
      <c r="D986" s="1">
        <v>44201</v>
      </c>
      <c r="E986" t="s">
        <v>1166</v>
      </c>
      <c r="F986" t="s">
        <v>3</v>
      </c>
      <c r="G986" t="str">
        <f>VLOOKUP(sales[[#This Row],[Country]],countryregion[],2,0)</f>
        <v>Australia and Oceania</v>
      </c>
      <c r="H986" t="s">
        <v>21</v>
      </c>
      <c r="I986" t="s">
        <v>2</v>
      </c>
      <c r="J986">
        <v>4594</v>
      </c>
      <c r="K986" s="3">
        <f>VLOOKUP(sales[[#This Row],[Item Type]],typepricecost[],2,0)</f>
        <v>152.58000000000001</v>
      </c>
      <c r="L986" s="3">
        <f>VLOOKUP(sales[[#This Row],[Item Type]],typepricecost[],3,0)</f>
        <v>97.44</v>
      </c>
      <c r="M986" s="3">
        <f>sales[[#This Row],[Units Sold]]*sales[[#This Row],[Unit Price]]</f>
        <v>700952.52</v>
      </c>
      <c r="N986" s="3">
        <f>sales[[#This Row],[Units Sold]]*sales[[#This Row],[Unit Cost]]</f>
        <v>447639.36</v>
      </c>
      <c r="O986" s="3">
        <f>sales[[#This Row],[Total Sale]]-sales[[#This Row],[Total Cost]]</f>
        <v>253313.16000000003</v>
      </c>
      <c r="P986" s="19">
        <f>YEAR(sales[[#This Row],[Order Date]])</f>
        <v>2020</v>
      </c>
      <c r="Q986" s="19" t="str">
        <f>TEXT(sales[[#This Row],[Order Date]],"mmm")</f>
        <v>dic</v>
      </c>
      <c r="R986" s="19">
        <f>sales[[#This Row],[Ship Date]]-sales[[#This Row],[Order Date]]</f>
        <v>10</v>
      </c>
    </row>
    <row r="987" spans="1:18" x14ac:dyDescent="0.25">
      <c r="A987" s="8">
        <v>606725823</v>
      </c>
      <c r="B987" t="s">
        <v>1124</v>
      </c>
      <c r="C987" s="1">
        <v>43966</v>
      </c>
      <c r="D987" s="1">
        <v>43982</v>
      </c>
      <c r="E987" t="s">
        <v>1163</v>
      </c>
      <c r="F987" t="s">
        <v>6</v>
      </c>
      <c r="G987" t="str">
        <f>VLOOKUP(sales[[#This Row],[Country]],countryregion[],2,0)</f>
        <v>Sub-Saharan Africa</v>
      </c>
      <c r="H987" t="s">
        <v>57</v>
      </c>
      <c r="I987" t="s">
        <v>1148</v>
      </c>
      <c r="J987">
        <v>2509</v>
      </c>
      <c r="K987" s="3">
        <f>VLOOKUP(sales[[#This Row],[Item Type]],typepricecost[],2,0)</f>
        <v>437.2</v>
      </c>
      <c r="L987" s="3">
        <f>VLOOKUP(sales[[#This Row],[Item Type]],typepricecost[],3,0)</f>
        <v>263.33</v>
      </c>
      <c r="M987" s="3">
        <f>sales[[#This Row],[Units Sold]]*sales[[#This Row],[Unit Price]]</f>
        <v>1096934.8</v>
      </c>
      <c r="N987" s="3">
        <f>sales[[#This Row],[Units Sold]]*sales[[#This Row],[Unit Cost]]</f>
        <v>660694.97</v>
      </c>
      <c r="O987" s="3">
        <f>sales[[#This Row],[Total Sale]]-sales[[#This Row],[Total Cost]]</f>
        <v>436239.83000000007</v>
      </c>
      <c r="P987" s="19">
        <f>YEAR(sales[[#This Row],[Order Date]])</f>
        <v>2020</v>
      </c>
      <c r="Q987" s="19" t="str">
        <f>TEXT(sales[[#This Row],[Order Date]],"mmm")</f>
        <v>may</v>
      </c>
      <c r="R987" s="19">
        <f>sales[[#This Row],[Ship Date]]-sales[[#This Row],[Order Date]]</f>
        <v>16</v>
      </c>
    </row>
    <row r="988" spans="1:18" x14ac:dyDescent="0.25">
      <c r="A988" s="8">
        <v>147449672</v>
      </c>
      <c r="B988" t="s">
        <v>1125</v>
      </c>
      <c r="C988" s="1">
        <v>44087</v>
      </c>
      <c r="D988" s="1">
        <v>44130</v>
      </c>
      <c r="E988" t="s">
        <v>1166</v>
      </c>
      <c r="F988" t="s">
        <v>3</v>
      </c>
      <c r="G988" t="str">
        <f>VLOOKUP(sales[[#This Row],[Country]],countryregion[],2,0)</f>
        <v>Europe</v>
      </c>
      <c r="H988" t="s">
        <v>112</v>
      </c>
      <c r="I988" t="s">
        <v>1152</v>
      </c>
      <c r="J988">
        <v>2489</v>
      </c>
      <c r="K988" s="3">
        <f>VLOOKUP(sales[[#This Row],[Item Type]],typepricecost[],2,0)</f>
        <v>109.28</v>
      </c>
      <c r="L988" s="3">
        <f>VLOOKUP(sales[[#This Row],[Item Type]],typepricecost[],3,0)</f>
        <v>35.840000000000003</v>
      </c>
      <c r="M988" s="3">
        <f>sales[[#This Row],[Units Sold]]*sales[[#This Row],[Unit Price]]</f>
        <v>271997.92</v>
      </c>
      <c r="N988" s="3">
        <f>sales[[#This Row],[Units Sold]]*sales[[#This Row],[Unit Cost]]</f>
        <v>89205.760000000009</v>
      </c>
      <c r="O988" s="3">
        <f>sales[[#This Row],[Total Sale]]-sales[[#This Row],[Total Cost]]</f>
        <v>182792.15999999997</v>
      </c>
      <c r="P988" s="19">
        <f>YEAR(sales[[#This Row],[Order Date]])</f>
        <v>2020</v>
      </c>
      <c r="Q988" s="19" t="str">
        <f>TEXT(sales[[#This Row],[Order Date]],"mmm")</f>
        <v>sep</v>
      </c>
      <c r="R988" s="19">
        <f>sales[[#This Row],[Ship Date]]-sales[[#This Row],[Order Date]]</f>
        <v>43</v>
      </c>
    </row>
    <row r="989" spans="1:18" x14ac:dyDescent="0.25">
      <c r="A989" s="8">
        <v>785446774</v>
      </c>
      <c r="B989" t="s">
        <v>1126</v>
      </c>
      <c r="C989" s="1">
        <v>44399</v>
      </c>
      <c r="D989" s="1">
        <v>44419</v>
      </c>
      <c r="E989" t="s">
        <v>1164</v>
      </c>
      <c r="F989" t="s">
        <v>6</v>
      </c>
      <c r="G989" t="str">
        <f>VLOOKUP(sales[[#This Row],[Country]],countryregion[],2,0)</f>
        <v>Europe</v>
      </c>
      <c r="H989" t="s">
        <v>132</v>
      </c>
      <c r="I989" t="s">
        <v>1155</v>
      </c>
      <c r="J989">
        <v>10</v>
      </c>
      <c r="K989" s="3">
        <f>VLOOKUP(sales[[#This Row],[Item Type]],typepricecost[],2,0)</f>
        <v>421.89</v>
      </c>
      <c r="L989" s="3">
        <f>VLOOKUP(sales[[#This Row],[Item Type]],typepricecost[],3,0)</f>
        <v>364.69</v>
      </c>
      <c r="M989" s="3">
        <f>sales[[#This Row],[Units Sold]]*sales[[#This Row],[Unit Price]]</f>
        <v>4218.8999999999996</v>
      </c>
      <c r="N989" s="3">
        <f>sales[[#This Row],[Units Sold]]*sales[[#This Row],[Unit Cost]]</f>
        <v>3646.9</v>
      </c>
      <c r="O989" s="3">
        <f>sales[[#This Row],[Total Sale]]-sales[[#This Row],[Total Cost]]</f>
        <v>571.99999999999955</v>
      </c>
      <c r="P989" s="19">
        <f>YEAR(sales[[#This Row],[Order Date]])</f>
        <v>2021</v>
      </c>
      <c r="Q989" s="19" t="str">
        <f>TEXT(sales[[#This Row],[Order Date]],"mmm")</f>
        <v>jul</v>
      </c>
      <c r="R989" s="19">
        <f>sales[[#This Row],[Ship Date]]-sales[[#This Row],[Order Date]]</f>
        <v>20</v>
      </c>
    </row>
    <row r="990" spans="1:18" x14ac:dyDescent="0.25">
      <c r="A990" s="8">
        <v>745765960</v>
      </c>
      <c r="B990" t="s">
        <v>1127</v>
      </c>
      <c r="C990" s="1">
        <v>44369</v>
      </c>
      <c r="D990" s="1">
        <v>44391</v>
      </c>
      <c r="E990" t="s">
        <v>1163</v>
      </c>
      <c r="F990" t="s">
        <v>3</v>
      </c>
      <c r="G990" t="str">
        <f>VLOOKUP(sales[[#This Row],[Country]],countryregion[],2,0)</f>
        <v>Europe</v>
      </c>
      <c r="H990" t="s">
        <v>147</v>
      </c>
      <c r="I990" t="s">
        <v>1146</v>
      </c>
      <c r="J990">
        <v>7575</v>
      </c>
      <c r="K990" s="3">
        <f>VLOOKUP(sales[[#This Row],[Item Type]],typepricecost[],2,0)</f>
        <v>154.06</v>
      </c>
      <c r="L990" s="3">
        <f>VLOOKUP(sales[[#This Row],[Item Type]],typepricecost[],3,0)</f>
        <v>90.93</v>
      </c>
      <c r="M990" s="3">
        <f>sales[[#This Row],[Units Sold]]*sales[[#This Row],[Unit Price]]</f>
        <v>1167004.5</v>
      </c>
      <c r="N990" s="3">
        <f>sales[[#This Row],[Units Sold]]*sales[[#This Row],[Unit Cost]]</f>
        <v>688794.75</v>
      </c>
      <c r="O990" s="3">
        <f>sales[[#This Row],[Total Sale]]-sales[[#This Row],[Total Cost]]</f>
        <v>478209.75</v>
      </c>
      <c r="P990" s="19">
        <f>YEAR(sales[[#This Row],[Order Date]])</f>
        <v>2021</v>
      </c>
      <c r="Q990" s="19" t="str">
        <f>TEXT(sales[[#This Row],[Order Date]],"mmm")</f>
        <v>jun</v>
      </c>
      <c r="R990" s="19">
        <f>sales[[#This Row],[Ship Date]]-sales[[#This Row],[Order Date]]</f>
        <v>22</v>
      </c>
    </row>
    <row r="991" spans="1:18" x14ac:dyDescent="0.25">
      <c r="A991" s="8">
        <v>573768556</v>
      </c>
      <c r="B991" t="s">
        <v>1128</v>
      </c>
      <c r="C991" s="1">
        <v>44656</v>
      </c>
      <c r="D991" s="1">
        <v>44686</v>
      </c>
      <c r="E991" t="s">
        <v>1166</v>
      </c>
      <c r="F991" t="s">
        <v>6</v>
      </c>
      <c r="G991" t="str">
        <f>VLOOKUP(sales[[#This Row],[Country]],countryregion[],2,0)</f>
        <v>Asia</v>
      </c>
      <c r="H991" t="s">
        <v>77</v>
      </c>
      <c r="I991" t="s">
        <v>1148</v>
      </c>
      <c r="J991">
        <v>9721</v>
      </c>
      <c r="K991" s="3">
        <f>VLOOKUP(sales[[#This Row],[Item Type]],typepricecost[],2,0)</f>
        <v>437.2</v>
      </c>
      <c r="L991" s="3">
        <f>VLOOKUP(sales[[#This Row],[Item Type]],typepricecost[],3,0)</f>
        <v>263.33</v>
      </c>
      <c r="M991" s="3">
        <f>sales[[#This Row],[Units Sold]]*sales[[#This Row],[Unit Price]]</f>
        <v>4250021.2</v>
      </c>
      <c r="N991" s="3">
        <f>sales[[#This Row],[Units Sold]]*sales[[#This Row],[Unit Cost]]</f>
        <v>2559830.9299999997</v>
      </c>
      <c r="O991" s="3">
        <f>sales[[#This Row],[Total Sale]]-sales[[#This Row],[Total Cost]]</f>
        <v>1690190.2700000005</v>
      </c>
      <c r="P991" s="19">
        <f>YEAR(sales[[#This Row],[Order Date]])</f>
        <v>2022</v>
      </c>
      <c r="Q991" s="19" t="str">
        <f>TEXT(sales[[#This Row],[Order Date]],"mmm")</f>
        <v>abr</v>
      </c>
      <c r="R991" s="19">
        <f>sales[[#This Row],[Ship Date]]-sales[[#This Row],[Order Date]]</f>
        <v>30</v>
      </c>
    </row>
    <row r="992" spans="1:18" x14ac:dyDescent="0.25">
      <c r="A992" s="8">
        <v>885128390</v>
      </c>
      <c r="B992" t="s">
        <v>1129</v>
      </c>
      <c r="C992" s="1">
        <v>44502</v>
      </c>
      <c r="D992" s="1">
        <v>44520</v>
      </c>
      <c r="E992" t="s">
        <v>1163</v>
      </c>
      <c r="F992" t="s">
        <v>3</v>
      </c>
      <c r="G992" t="str">
        <f>VLOOKUP(sales[[#This Row],[Country]],countryregion[],2,0)</f>
        <v>Sub-Saharan Africa</v>
      </c>
      <c r="H992" t="s">
        <v>46</v>
      </c>
      <c r="I992" t="s">
        <v>2</v>
      </c>
      <c r="J992">
        <v>8015</v>
      </c>
      <c r="K992" s="3">
        <f>VLOOKUP(sales[[#This Row],[Item Type]],typepricecost[],2,0)</f>
        <v>152.58000000000001</v>
      </c>
      <c r="L992" s="3">
        <f>VLOOKUP(sales[[#This Row],[Item Type]],typepricecost[],3,0)</f>
        <v>97.44</v>
      </c>
      <c r="M992" s="3">
        <f>sales[[#This Row],[Units Sold]]*sales[[#This Row],[Unit Price]]</f>
        <v>1222928.7000000002</v>
      </c>
      <c r="N992" s="3">
        <f>sales[[#This Row],[Units Sold]]*sales[[#This Row],[Unit Cost]]</f>
        <v>780981.6</v>
      </c>
      <c r="O992" s="3">
        <f>sales[[#This Row],[Total Sale]]-sales[[#This Row],[Total Cost]]</f>
        <v>441947.10000000021</v>
      </c>
      <c r="P992" s="19">
        <f>YEAR(sales[[#This Row],[Order Date]])</f>
        <v>2021</v>
      </c>
      <c r="Q992" s="19" t="str">
        <f>TEXT(sales[[#This Row],[Order Date]],"mmm")</f>
        <v>nov</v>
      </c>
      <c r="R992" s="19">
        <f>sales[[#This Row],[Ship Date]]-sales[[#This Row],[Order Date]]</f>
        <v>18</v>
      </c>
    </row>
    <row r="993" spans="1:18" x14ac:dyDescent="0.25">
      <c r="A993" s="8">
        <v>115831792</v>
      </c>
      <c r="B993" t="s">
        <v>1130</v>
      </c>
      <c r="C993" s="1">
        <v>44335</v>
      </c>
      <c r="D993" s="1">
        <v>44356</v>
      </c>
      <c r="E993" t="s">
        <v>1163</v>
      </c>
      <c r="F993" t="s">
        <v>6</v>
      </c>
      <c r="G993" t="str">
        <f>VLOOKUP(sales[[#This Row],[Country]],countryregion[],2,0)</f>
        <v>Europe</v>
      </c>
      <c r="H993" t="s">
        <v>59</v>
      </c>
      <c r="I993" t="s">
        <v>1151</v>
      </c>
      <c r="J993">
        <v>6056</v>
      </c>
      <c r="K993" s="3">
        <f>VLOOKUP(sales[[#This Row],[Item Type]],typepricecost[],2,0)</f>
        <v>47.45</v>
      </c>
      <c r="L993" s="3">
        <f>VLOOKUP(sales[[#This Row],[Item Type]],typepricecost[],3,0)</f>
        <v>31.79</v>
      </c>
      <c r="M993" s="3">
        <f>sales[[#This Row],[Units Sold]]*sales[[#This Row],[Unit Price]]</f>
        <v>287357.2</v>
      </c>
      <c r="N993" s="3">
        <f>sales[[#This Row],[Units Sold]]*sales[[#This Row],[Unit Cost]]</f>
        <v>192520.24</v>
      </c>
      <c r="O993" s="3">
        <f>sales[[#This Row],[Total Sale]]-sales[[#This Row],[Total Cost]]</f>
        <v>94836.960000000021</v>
      </c>
      <c r="P993" s="19">
        <f>YEAR(sales[[#This Row],[Order Date]])</f>
        <v>2021</v>
      </c>
      <c r="Q993" s="19" t="str">
        <f>TEXT(sales[[#This Row],[Order Date]],"mmm")</f>
        <v>may</v>
      </c>
      <c r="R993" s="19">
        <f>sales[[#This Row],[Ship Date]]-sales[[#This Row],[Order Date]]</f>
        <v>21</v>
      </c>
    </row>
    <row r="994" spans="1:18" x14ac:dyDescent="0.25">
      <c r="A994" s="8">
        <v>372177588</v>
      </c>
      <c r="B994" t="s">
        <v>1131</v>
      </c>
      <c r="C994" s="1">
        <v>44212</v>
      </c>
      <c r="D994" s="1">
        <v>44226</v>
      </c>
      <c r="E994" t="s">
        <v>1164</v>
      </c>
      <c r="F994" t="s">
        <v>3</v>
      </c>
      <c r="G994" t="str">
        <f>VLOOKUP(sales[[#This Row],[Country]],countryregion[],2,0)</f>
        <v>North America</v>
      </c>
      <c r="H994" t="s">
        <v>370</v>
      </c>
      <c r="I994" t="s">
        <v>1147</v>
      </c>
      <c r="J994">
        <v>4474</v>
      </c>
      <c r="K994" s="3">
        <f>VLOOKUP(sales[[#This Row],[Item Type]],typepricecost[],2,0)</f>
        <v>9.33</v>
      </c>
      <c r="L994" s="3">
        <f>VLOOKUP(sales[[#This Row],[Item Type]],typepricecost[],3,0)</f>
        <v>6.92</v>
      </c>
      <c r="M994" s="3">
        <f>sales[[#This Row],[Units Sold]]*sales[[#This Row],[Unit Price]]</f>
        <v>41742.42</v>
      </c>
      <c r="N994" s="3">
        <f>sales[[#This Row],[Units Sold]]*sales[[#This Row],[Unit Cost]]</f>
        <v>30960.079999999998</v>
      </c>
      <c r="O994" s="3">
        <f>sales[[#This Row],[Total Sale]]-sales[[#This Row],[Total Cost]]</f>
        <v>10782.34</v>
      </c>
      <c r="P994" s="19">
        <f>YEAR(sales[[#This Row],[Order Date]])</f>
        <v>2021</v>
      </c>
      <c r="Q994" s="19" t="str">
        <f>TEXT(sales[[#This Row],[Order Date]],"mmm")</f>
        <v>ene</v>
      </c>
      <c r="R994" s="19">
        <f>sales[[#This Row],[Ship Date]]-sales[[#This Row],[Order Date]]</f>
        <v>14</v>
      </c>
    </row>
    <row r="995" spans="1:18" x14ac:dyDescent="0.25">
      <c r="A995" s="8">
        <v>680777108</v>
      </c>
      <c r="B995" t="s">
        <v>1132</v>
      </c>
      <c r="C995" s="1">
        <v>44336</v>
      </c>
      <c r="D995" s="1">
        <v>44369</v>
      </c>
      <c r="E995" t="s">
        <v>1163</v>
      </c>
      <c r="F995" t="s">
        <v>3</v>
      </c>
      <c r="G995" t="str">
        <f>VLOOKUP(sales[[#This Row],[Country]],countryregion[],2,0)</f>
        <v>Europe</v>
      </c>
      <c r="H995" t="s">
        <v>592</v>
      </c>
      <c r="I995" t="s">
        <v>1148</v>
      </c>
      <c r="J995">
        <v>5930</v>
      </c>
      <c r="K995" s="3">
        <f>VLOOKUP(sales[[#This Row],[Item Type]],typepricecost[],2,0)</f>
        <v>437.2</v>
      </c>
      <c r="L995" s="3">
        <f>VLOOKUP(sales[[#This Row],[Item Type]],typepricecost[],3,0)</f>
        <v>263.33</v>
      </c>
      <c r="M995" s="3">
        <f>sales[[#This Row],[Units Sold]]*sales[[#This Row],[Unit Price]]</f>
        <v>2592596</v>
      </c>
      <c r="N995" s="3">
        <f>sales[[#This Row],[Units Sold]]*sales[[#This Row],[Unit Cost]]</f>
        <v>1561546.9</v>
      </c>
      <c r="O995" s="3">
        <f>sales[[#This Row],[Total Sale]]-sales[[#This Row],[Total Cost]]</f>
        <v>1031049.1000000001</v>
      </c>
      <c r="P995" s="19">
        <f>YEAR(sales[[#This Row],[Order Date]])</f>
        <v>2021</v>
      </c>
      <c r="Q995" s="19" t="str">
        <f>TEXT(sales[[#This Row],[Order Date]],"mmm")</f>
        <v>may</v>
      </c>
      <c r="R995" s="19">
        <f>sales[[#This Row],[Ship Date]]-sales[[#This Row],[Order Date]]</f>
        <v>33</v>
      </c>
    </row>
    <row r="996" spans="1:18" x14ac:dyDescent="0.25">
      <c r="A996" s="8">
        <v>138554179</v>
      </c>
      <c r="B996" t="s">
        <v>1133</v>
      </c>
      <c r="C996" s="1">
        <v>44533</v>
      </c>
      <c r="D996" s="1">
        <v>44536</v>
      </c>
      <c r="E996" t="s">
        <v>1165</v>
      </c>
      <c r="F996" t="s">
        <v>3</v>
      </c>
      <c r="G996" t="str">
        <f>VLOOKUP(sales[[#This Row],[Country]],countryregion[],2,0)</f>
        <v>Central America and the Caribbean</v>
      </c>
      <c r="H996" t="s">
        <v>510</v>
      </c>
      <c r="I996" t="s">
        <v>1147</v>
      </c>
      <c r="J996">
        <v>115</v>
      </c>
      <c r="K996" s="3">
        <f>VLOOKUP(sales[[#This Row],[Item Type]],typepricecost[],2,0)</f>
        <v>9.33</v>
      </c>
      <c r="L996" s="3">
        <f>VLOOKUP(sales[[#This Row],[Item Type]],typepricecost[],3,0)</f>
        <v>6.92</v>
      </c>
      <c r="M996" s="3">
        <f>sales[[#This Row],[Units Sold]]*sales[[#This Row],[Unit Price]]</f>
        <v>1072.95</v>
      </c>
      <c r="N996" s="3">
        <f>sales[[#This Row],[Units Sold]]*sales[[#This Row],[Unit Cost]]</f>
        <v>795.8</v>
      </c>
      <c r="O996" s="3">
        <f>sales[[#This Row],[Total Sale]]-sales[[#This Row],[Total Cost]]</f>
        <v>277.15000000000009</v>
      </c>
      <c r="P996" s="19">
        <f>YEAR(sales[[#This Row],[Order Date]])</f>
        <v>2021</v>
      </c>
      <c r="Q996" s="19" t="str">
        <f>TEXT(sales[[#This Row],[Order Date]],"mmm")</f>
        <v>dic</v>
      </c>
      <c r="R996" s="19">
        <f>sales[[#This Row],[Ship Date]]-sales[[#This Row],[Order Date]]</f>
        <v>3</v>
      </c>
    </row>
    <row r="997" spans="1:18" x14ac:dyDescent="0.25">
      <c r="A997" s="8">
        <v>162745130</v>
      </c>
      <c r="B997" t="s">
        <v>1134</v>
      </c>
      <c r="C997" s="1">
        <v>44777</v>
      </c>
      <c r="D997" s="1">
        <v>44792</v>
      </c>
      <c r="E997" t="s">
        <v>1165</v>
      </c>
      <c r="F997" t="s">
        <v>6</v>
      </c>
      <c r="G997" t="str">
        <f>VLOOKUP(sales[[#This Row],[Country]],countryregion[],2,0)</f>
        <v>Sub-Saharan Africa</v>
      </c>
      <c r="H997" t="s">
        <v>222</v>
      </c>
      <c r="I997" t="s">
        <v>1151</v>
      </c>
      <c r="J997">
        <v>8755</v>
      </c>
      <c r="K997" s="3">
        <f>VLOOKUP(sales[[#This Row],[Item Type]],typepricecost[],2,0)</f>
        <v>47.45</v>
      </c>
      <c r="L997" s="3">
        <f>VLOOKUP(sales[[#This Row],[Item Type]],typepricecost[],3,0)</f>
        <v>31.79</v>
      </c>
      <c r="M997" s="3">
        <f>sales[[#This Row],[Units Sold]]*sales[[#This Row],[Unit Price]]</f>
        <v>415424.75</v>
      </c>
      <c r="N997" s="3">
        <f>sales[[#This Row],[Units Sold]]*sales[[#This Row],[Unit Cost]]</f>
        <v>278321.45</v>
      </c>
      <c r="O997" s="3">
        <f>sales[[#This Row],[Total Sale]]-sales[[#This Row],[Total Cost]]</f>
        <v>137103.29999999999</v>
      </c>
      <c r="P997" s="19">
        <f>YEAR(sales[[#This Row],[Order Date]])</f>
        <v>2022</v>
      </c>
      <c r="Q997" s="19" t="str">
        <f>TEXT(sales[[#This Row],[Order Date]],"mmm")</f>
        <v>ago</v>
      </c>
      <c r="R997" s="19">
        <f>sales[[#This Row],[Ship Date]]-sales[[#This Row],[Order Date]]</f>
        <v>15</v>
      </c>
    </row>
    <row r="998" spans="1:18" x14ac:dyDescent="0.25">
      <c r="A998" s="8">
        <v>440898787</v>
      </c>
      <c r="B998" t="s">
        <v>1135</v>
      </c>
      <c r="C998" s="1">
        <v>44668</v>
      </c>
      <c r="D998" s="1">
        <v>44713</v>
      </c>
      <c r="E998" t="s">
        <v>1166</v>
      </c>
      <c r="F998" t="s">
        <v>3</v>
      </c>
      <c r="G998" t="str">
        <f>VLOOKUP(sales[[#This Row],[Country]],countryregion[],2,0)</f>
        <v>Asia</v>
      </c>
      <c r="H998" t="s">
        <v>141</v>
      </c>
      <c r="I998" t="s">
        <v>1154</v>
      </c>
      <c r="J998">
        <v>604</v>
      </c>
      <c r="K998" s="3">
        <f>VLOOKUP(sales[[#This Row],[Item Type]],typepricecost[],2,0)</f>
        <v>81.73</v>
      </c>
      <c r="L998" s="3">
        <f>VLOOKUP(sales[[#This Row],[Item Type]],typepricecost[],3,0)</f>
        <v>56.67</v>
      </c>
      <c r="M998" s="3">
        <f>sales[[#This Row],[Units Sold]]*sales[[#This Row],[Unit Price]]</f>
        <v>49364.920000000006</v>
      </c>
      <c r="N998" s="3">
        <f>sales[[#This Row],[Units Sold]]*sales[[#This Row],[Unit Cost]]</f>
        <v>34228.68</v>
      </c>
      <c r="O998" s="3">
        <f>sales[[#This Row],[Total Sale]]-sales[[#This Row],[Total Cost]]</f>
        <v>15136.240000000005</v>
      </c>
      <c r="P998" s="19">
        <f>YEAR(sales[[#This Row],[Order Date]])</f>
        <v>2022</v>
      </c>
      <c r="Q998" s="19" t="str">
        <f>TEXT(sales[[#This Row],[Order Date]],"mmm")</f>
        <v>abr</v>
      </c>
      <c r="R998" s="19">
        <f>sales[[#This Row],[Ship Date]]-sales[[#This Row],[Order Date]]</f>
        <v>45</v>
      </c>
    </row>
    <row r="999" spans="1:18" x14ac:dyDescent="0.25">
      <c r="A999" s="8">
        <v>280876481</v>
      </c>
      <c r="B999" t="s">
        <v>1136</v>
      </c>
      <c r="C999" s="1">
        <v>43950</v>
      </c>
      <c r="D999" s="1">
        <v>43982</v>
      </c>
      <c r="E999" t="s">
        <v>1164</v>
      </c>
      <c r="F999" t="s">
        <v>6</v>
      </c>
      <c r="G999" t="str">
        <f>VLOOKUP(sales[[#This Row],[Country]],countryregion[],2,0)</f>
        <v>Asia</v>
      </c>
      <c r="H999" t="s">
        <v>403</v>
      </c>
      <c r="I999" t="s">
        <v>1147</v>
      </c>
      <c r="J999">
        <v>6447</v>
      </c>
      <c r="K999" s="3">
        <f>VLOOKUP(sales[[#This Row],[Item Type]],typepricecost[],2,0)</f>
        <v>9.33</v>
      </c>
      <c r="L999" s="3">
        <f>VLOOKUP(sales[[#This Row],[Item Type]],typepricecost[],3,0)</f>
        <v>6.92</v>
      </c>
      <c r="M999" s="3">
        <f>sales[[#This Row],[Units Sold]]*sales[[#This Row],[Unit Price]]</f>
        <v>60150.51</v>
      </c>
      <c r="N999" s="3">
        <f>sales[[#This Row],[Units Sold]]*sales[[#This Row],[Unit Cost]]</f>
        <v>44613.24</v>
      </c>
      <c r="O999" s="3">
        <f>sales[[#This Row],[Total Sale]]-sales[[#This Row],[Total Cost]]</f>
        <v>15537.270000000004</v>
      </c>
      <c r="P999" s="19">
        <f>YEAR(sales[[#This Row],[Order Date]])</f>
        <v>2020</v>
      </c>
      <c r="Q999" s="19" t="str">
        <f>TEXT(sales[[#This Row],[Order Date]],"mmm")</f>
        <v>abr</v>
      </c>
      <c r="R999" s="19">
        <f>sales[[#This Row],[Ship Date]]-sales[[#This Row],[Order Date]]</f>
        <v>32</v>
      </c>
    </row>
    <row r="1000" spans="1:18" x14ac:dyDescent="0.25">
      <c r="A1000" s="8">
        <v>860852038</v>
      </c>
      <c r="B1000" t="s">
        <v>1137</v>
      </c>
      <c r="C1000" s="1">
        <v>44083</v>
      </c>
      <c r="D1000" s="1">
        <v>44089</v>
      </c>
      <c r="E1000" t="s">
        <v>1163</v>
      </c>
      <c r="F1000" t="s">
        <v>6</v>
      </c>
      <c r="G1000" t="str">
        <f>VLOOKUP(sales[[#This Row],[Country]],countryregion[],2,0)</f>
        <v>Europe</v>
      </c>
      <c r="H1000" t="s">
        <v>786</v>
      </c>
      <c r="I1000" t="s">
        <v>1146</v>
      </c>
      <c r="J1000">
        <v>4103</v>
      </c>
      <c r="K1000" s="3">
        <f>VLOOKUP(sales[[#This Row],[Item Type]],typepricecost[],2,0)</f>
        <v>154.06</v>
      </c>
      <c r="L1000" s="3">
        <f>VLOOKUP(sales[[#This Row],[Item Type]],typepricecost[],3,0)</f>
        <v>90.93</v>
      </c>
      <c r="M1000" s="3">
        <f>sales[[#This Row],[Units Sold]]*sales[[#This Row],[Unit Price]]</f>
        <v>632108.18000000005</v>
      </c>
      <c r="N1000" s="3">
        <f>sales[[#This Row],[Units Sold]]*sales[[#This Row],[Unit Cost]]</f>
        <v>373085.79000000004</v>
      </c>
      <c r="O1000" s="3">
        <f>sales[[#This Row],[Total Sale]]-sales[[#This Row],[Total Cost]]</f>
        <v>259022.39</v>
      </c>
      <c r="P1000" s="19">
        <f>YEAR(sales[[#This Row],[Order Date]])</f>
        <v>2020</v>
      </c>
      <c r="Q1000" s="19" t="str">
        <f>TEXT(sales[[#This Row],[Order Date]],"mmm")</f>
        <v>sep</v>
      </c>
      <c r="R1000" s="19">
        <f>sales[[#This Row],[Ship Date]]-sales[[#This Row],[Order Date]]</f>
        <v>6</v>
      </c>
    </row>
    <row r="1001" spans="1:18" x14ac:dyDescent="0.25">
      <c r="A1001" s="8">
        <v>279311788</v>
      </c>
      <c r="B1001" t="s">
        <v>1138</v>
      </c>
      <c r="C1001" s="1">
        <v>44583</v>
      </c>
      <c r="D1001" s="1">
        <v>44593</v>
      </c>
      <c r="E1001" t="s">
        <v>1166</v>
      </c>
      <c r="F1001" t="s">
        <v>3</v>
      </c>
      <c r="G1001" t="str">
        <f>VLOOKUP(sales[[#This Row],[Country]],countryregion[],2,0)</f>
        <v>Sub-Saharan Africa</v>
      </c>
      <c r="H1001" t="s">
        <v>105</v>
      </c>
      <c r="I1001" t="s">
        <v>1152</v>
      </c>
      <c r="J1001">
        <v>3420</v>
      </c>
      <c r="K1001" s="3">
        <f>VLOOKUP(sales[[#This Row],[Item Type]],typepricecost[],2,0)</f>
        <v>109.28</v>
      </c>
      <c r="L1001" s="3">
        <f>VLOOKUP(sales[[#This Row],[Item Type]],typepricecost[],3,0)</f>
        <v>35.840000000000003</v>
      </c>
      <c r="M1001" s="3">
        <f>sales[[#This Row],[Units Sold]]*sales[[#This Row],[Unit Price]]</f>
        <v>373737.6</v>
      </c>
      <c r="N1001" s="3">
        <f>sales[[#This Row],[Units Sold]]*sales[[#This Row],[Unit Cost]]</f>
        <v>122572.80000000002</v>
      </c>
      <c r="O1001" s="3">
        <f>sales[[#This Row],[Total Sale]]-sales[[#This Row],[Total Cost]]</f>
        <v>251164.79999999996</v>
      </c>
      <c r="P1001" s="19">
        <f>YEAR(sales[[#This Row],[Order Date]])</f>
        <v>2022</v>
      </c>
      <c r="Q1001" s="19" t="str">
        <f>TEXT(sales[[#This Row],[Order Date]],"mmm")</f>
        <v>ene</v>
      </c>
      <c r="R1001" s="19">
        <f>sales[[#This Row],[Ship Date]]-sales[[#This Row],[Order Date]]</f>
        <v>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1D1E2-F900-49B3-8AEB-9AE5D389E62E}">
  <dimension ref="A1:Z1034"/>
  <sheetViews>
    <sheetView showGridLines="0" workbookViewId="0">
      <selection activeCell="S8" sqref="S8"/>
    </sheetView>
  </sheetViews>
  <sheetFormatPr baseColWidth="10" defaultRowHeight="15" x14ac:dyDescent="0.25"/>
  <cols>
    <col min="1" max="1" width="31.28515625" bestFit="1" customWidth="1"/>
    <col min="2" max="2" width="17.7109375" bestFit="1" customWidth="1"/>
    <col min="3" max="4" width="20.7109375" customWidth="1"/>
    <col min="5" max="5" width="11.42578125" style="25" customWidth="1"/>
    <col min="6" max="6" width="11.42578125" customWidth="1"/>
    <col min="8" max="8" width="17.5703125" bestFit="1" customWidth="1"/>
    <col min="9" max="9" width="17.7109375" bestFit="1" customWidth="1"/>
    <col min="10" max="10" width="17.85546875" bestFit="1" customWidth="1"/>
    <col min="11" max="11" width="14.7109375" bestFit="1" customWidth="1"/>
    <col min="12" max="13" width="11.42578125" style="23" customWidth="1"/>
    <col min="14" max="14" width="13.5703125" style="9" bestFit="1" customWidth="1"/>
    <col min="15" max="15" width="11.42578125" customWidth="1"/>
    <col min="16" max="16" width="17.5703125" bestFit="1" customWidth="1"/>
    <col min="17" max="17" width="18.140625" bestFit="1" customWidth="1"/>
    <col min="18" max="19" width="11.42578125" customWidth="1"/>
    <col min="20" max="20" width="17.7109375" bestFit="1" customWidth="1"/>
    <col min="21" max="21" width="19" bestFit="1" customWidth="1"/>
    <col min="22" max="22" width="18.140625" bestFit="1" customWidth="1"/>
    <col min="23" max="23" width="18" bestFit="1" customWidth="1"/>
    <col min="24" max="24" width="32" bestFit="1" customWidth="1"/>
    <col min="25" max="25" width="17.85546875" bestFit="1" customWidth="1"/>
    <col min="26" max="26" width="12.7109375" bestFit="1" customWidth="1"/>
    <col min="27" max="974" width="11.42578125" customWidth="1"/>
  </cols>
  <sheetData>
    <row r="1" spans="1:26" x14ac:dyDescent="0.25">
      <c r="A1" s="5" t="s">
        <v>1174</v>
      </c>
      <c r="B1" t="s">
        <v>1177</v>
      </c>
      <c r="C1" s="2" t="s">
        <v>1139</v>
      </c>
      <c r="D1" s="2" t="s">
        <v>1140</v>
      </c>
      <c r="E1" s="24" t="s">
        <v>1180</v>
      </c>
      <c r="F1" s="24">
        <f>+SUM(E:E)</f>
        <v>1289.1018968099997</v>
      </c>
      <c r="H1" s="5" t="s">
        <v>1174</v>
      </c>
      <c r="I1" t="s">
        <v>1177</v>
      </c>
      <c r="J1" t="s">
        <v>1181</v>
      </c>
      <c r="K1" s="2" t="s">
        <v>1179</v>
      </c>
      <c r="L1" s="21" t="s">
        <v>1180</v>
      </c>
      <c r="M1" s="21" t="s">
        <v>1182</v>
      </c>
      <c r="N1" s="22" t="s">
        <v>1187</v>
      </c>
      <c r="P1" s="5" t="s">
        <v>1174</v>
      </c>
      <c r="Q1" t="s">
        <v>1185</v>
      </c>
      <c r="R1" s="7">
        <f>+GETPIVOTDATA("Units Sold",$P$1)</f>
        <v>5024481</v>
      </c>
      <c r="T1" t="s">
        <v>1177</v>
      </c>
      <c r="U1" t="s">
        <v>1202</v>
      </c>
      <c r="V1" t="s">
        <v>1185</v>
      </c>
      <c r="W1" t="s">
        <v>1186</v>
      </c>
      <c r="X1" t="s">
        <v>1197</v>
      </c>
      <c r="Y1" t="s">
        <v>1181</v>
      </c>
      <c r="Z1" s="22" t="s">
        <v>1203</v>
      </c>
    </row>
    <row r="2" spans="1:26" x14ac:dyDescent="0.25">
      <c r="A2" s="6" t="s">
        <v>279</v>
      </c>
      <c r="B2">
        <v>11042856.07</v>
      </c>
      <c r="C2" t="str">
        <f>+IF(D2="","",VLOOKUP(D2,countryregion[],2,0))</f>
        <v>Middle East and North Africa</v>
      </c>
      <c r="D2" t="str">
        <f>+IF(A2="","",A2)</f>
        <v>Afghanistan</v>
      </c>
      <c r="E2" s="25">
        <f>+IF(D2="","",B2/1000000)</f>
        <v>11.042856070000001</v>
      </c>
      <c r="H2" s="26">
        <v>2020</v>
      </c>
      <c r="I2">
        <v>437291629.94</v>
      </c>
      <c r="J2">
        <v>305776829.16000009</v>
      </c>
      <c r="K2">
        <f>+IF(H2="","",H2)</f>
        <v>2020</v>
      </c>
      <c r="L2" s="23">
        <f>+IF(AND(K2&lt;&gt;"",$K$33),I2/1000000,"")</f>
        <v>437.29162994000001</v>
      </c>
      <c r="M2" s="23">
        <f>+IF(AND(K2&lt;&gt;"",$K$34),(I2-J2)/1000000,"")</f>
        <v>131.51480077999992</v>
      </c>
      <c r="N2" s="9">
        <f>+IF(AND(K2&lt;&gt;"",$K$35,M2&lt;&gt;""),M2/(J2/1000000),"")</f>
        <v>0.43010061011255951</v>
      </c>
      <c r="P2" s="6" t="s">
        <v>1145</v>
      </c>
      <c r="Q2" s="7">
        <v>364325</v>
      </c>
      <c r="T2" s="27">
        <v>1289101896.8099992</v>
      </c>
      <c r="U2" s="27">
        <v>382025379.42999995</v>
      </c>
      <c r="V2" s="7">
        <v>5024481</v>
      </c>
      <c r="W2" s="7">
        <v>1000</v>
      </c>
      <c r="X2" s="29">
        <v>24.045000000000002</v>
      </c>
      <c r="Y2" s="27">
        <v>907076517.37999952</v>
      </c>
      <c r="Z2" s="9">
        <f>+U2/Y2</f>
        <v>0.42116113923160786</v>
      </c>
    </row>
    <row r="3" spans="1:26" x14ac:dyDescent="0.25">
      <c r="A3" s="6" t="s">
        <v>169</v>
      </c>
      <c r="B3">
        <v>8861299.4700000007</v>
      </c>
      <c r="C3" t="str">
        <f>+IF(D3="","",VLOOKUP(D3,countryregion[],2,0))</f>
        <v>Europe</v>
      </c>
      <c r="D3" t="str">
        <f t="shared" ref="D3:D66" si="0">+IF(A3="","",A3)</f>
        <v>Albania</v>
      </c>
      <c r="E3" s="25">
        <f t="shared" ref="E3:E66" si="1">+IF(D3="","",B3/1000000)</f>
        <v>8.8612994700000005</v>
      </c>
      <c r="H3" s="26">
        <v>2021</v>
      </c>
      <c r="I3">
        <v>483235395.83999985</v>
      </c>
      <c r="J3">
        <v>342015371.69000036</v>
      </c>
      <c r="K3">
        <f>+IF(H3="","",H3)</f>
        <v>2021</v>
      </c>
      <c r="L3" s="23">
        <f>+IF(AND(K3&lt;&gt;"",$K$33),I3/1000000,"")</f>
        <v>483.23539583999985</v>
      </c>
      <c r="M3" s="23">
        <f>+IF(AND(K3&lt;&gt;"",$K$34),(I3-J3)/1000000,"")</f>
        <v>141.22002414999949</v>
      </c>
      <c r="N3" s="9">
        <f t="shared" ref="N3:N4" si="2">+IF(AND(K3&lt;&gt;"",$K$35,M3&lt;&gt;""),M3/(J3/1000000),"")</f>
        <v>0.41290548858137305</v>
      </c>
      <c r="P3" s="6" t="s">
        <v>1148</v>
      </c>
      <c r="Q3" s="7">
        <v>371032</v>
      </c>
    </row>
    <row r="4" spans="1:26" x14ac:dyDescent="0.25">
      <c r="A4" s="6" t="s">
        <v>267</v>
      </c>
      <c r="B4">
        <v>1087520.7</v>
      </c>
      <c r="C4" t="str">
        <f>+IF(D4="","",VLOOKUP(D4,countryregion[],2,0))</f>
        <v>Middle East and North Africa</v>
      </c>
      <c r="D4" t="str">
        <f t="shared" si="0"/>
        <v>Algeria</v>
      </c>
      <c r="E4" s="25">
        <f t="shared" si="1"/>
        <v>1.0875207</v>
      </c>
      <c r="H4" s="26">
        <v>2022</v>
      </c>
      <c r="I4">
        <v>368574871.03000033</v>
      </c>
      <c r="J4">
        <v>259284316.53000006</v>
      </c>
      <c r="K4">
        <f>+IF(H4="","",H4)</f>
        <v>2022</v>
      </c>
      <c r="L4" s="23">
        <f>+IF(AND(K4&lt;&gt;"",$K$33),I4/1000000,"")</f>
        <v>368.57487103000034</v>
      </c>
      <c r="M4" s="23">
        <f>+IF(AND(K4&lt;&gt;"",$K$34),(I4-J4)/1000000,"")</f>
        <v>109.29055450000027</v>
      </c>
      <c r="N4" s="9">
        <f t="shared" si="2"/>
        <v>0.42150854306436614</v>
      </c>
      <c r="P4" s="6" t="s">
        <v>1152</v>
      </c>
      <c r="Q4" s="7">
        <v>377344</v>
      </c>
    </row>
    <row r="5" spans="1:26" x14ac:dyDescent="0.25">
      <c r="A5" s="6" t="s">
        <v>198</v>
      </c>
      <c r="B5">
        <v>12149154.73</v>
      </c>
      <c r="C5" t="str">
        <f>+IF(D5="","",VLOOKUP(D5,countryregion[],2,0))</f>
        <v>Europe</v>
      </c>
      <c r="D5" t="str">
        <f t="shared" si="0"/>
        <v>Andorra</v>
      </c>
      <c r="E5" s="25">
        <f t="shared" si="1"/>
        <v>12.149154730000001</v>
      </c>
      <c r="P5" s="6" t="s">
        <v>1153</v>
      </c>
      <c r="Q5" s="7">
        <v>402226</v>
      </c>
    </row>
    <row r="6" spans="1:26" x14ac:dyDescent="0.25">
      <c r="A6" s="6" t="s">
        <v>25</v>
      </c>
      <c r="B6">
        <v>11022981.339999998</v>
      </c>
      <c r="C6" t="str">
        <f>+IF(D6="","",VLOOKUP(D6,countryregion[],2,0))</f>
        <v>Sub-Saharan Africa</v>
      </c>
      <c r="D6" t="str">
        <f t="shared" si="0"/>
        <v>Angola</v>
      </c>
      <c r="E6" s="25">
        <f t="shared" si="1"/>
        <v>11.022981339999998</v>
      </c>
      <c r="K6" s="2" t="s">
        <v>1184</v>
      </c>
      <c r="L6" s="21">
        <f>+SUM(L2:L4)</f>
        <v>1289.1018968100002</v>
      </c>
      <c r="M6" s="21">
        <f>+SUM(M2:M4)</f>
        <v>382.02537942999965</v>
      </c>
      <c r="N6" s="22">
        <f>+M6/(SUM(J2:J4)/1000000)</f>
        <v>0.42116113923160708</v>
      </c>
      <c r="P6" s="6" t="s">
        <v>1147</v>
      </c>
      <c r="Q6" s="7">
        <v>409474</v>
      </c>
    </row>
    <row r="7" spans="1:26" x14ac:dyDescent="0.25">
      <c r="A7" s="6" t="s">
        <v>88</v>
      </c>
      <c r="B7">
        <v>7942671.0200000005</v>
      </c>
      <c r="C7" t="str">
        <f>+IF(D7="","",VLOOKUP(D7,countryregion[],2,0))</f>
        <v>Central America and the Caribbean</v>
      </c>
      <c r="D7" t="str">
        <f t="shared" si="0"/>
        <v xml:space="preserve">Antigua and Barbuda </v>
      </c>
      <c r="E7" s="25">
        <f t="shared" si="1"/>
        <v>7.9426710200000006</v>
      </c>
      <c r="P7" s="6" t="s">
        <v>1146</v>
      </c>
      <c r="Q7" s="7">
        <v>412943</v>
      </c>
    </row>
    <row r="8" spans="1:26" x14ac:dyDescent="0.25">
      <c r="A8" s="6" t="s">
        <v>579</v>
      </c>
      <c r="B8">
        <v>3599028.86</v>
      </c>
      <c r="C8" t="str">
        <f>+IF(D8="","",VLOOKUP(D8,countryregion[],2,0))</f>
        <v>Europe</v>
      </c>
      <c r="D8" t="str">
        <f t="shared" si="0"/>
        <v>Armenia</v>
      </c>
      <c r="E8" s="25">
        <f t="shared" si="1"/>
        <v>3.5990288599999998</v>
      </c>
      <c r="P8" s="6" t="s">
        <v>1155</v>
      </c>
      <c r="Q8" s="7">
        <v>423150</v>
      </c>
    </row>
    <row r="9" spans="1:26" x14ac:dyDescent="0.25">
      <c r="A9" s="6" t="s">
        <v>21</v>
      </c>
      <c r="B9">
        <v>14401585.160000002</v>
      </c>
      <c r="C9" t="str">
        <f>+IF(D9="","",VLOOKUP(D9,countryregion[],2,0))</f>
        <v>Australia and Oceania</v>
      </c>
      <c r="D9" t="str">
        <f t="shared" si="0"/>
        <v>Australia</v>
      </c>
      <c r="E9" s="25">
        <f t="shared" si="1"/>
        <v>14.401585160000002</v>
      </c>
      <c r="P9" s="6" t="s">
        <v>1150</v>
      </c>
      <c r="Q9" s="7">
        <v>431739</v>
      </c>
    </row>
    <row r="10" spans="1:26" x14ac:dyDescent="0.25">
      <c r="A10" s="6" t="s">
        <v>110</v>
      </c>
      <c r="B10">
        <v>6442770.1900000004</v>
      </c>
      <c r="C10" t="str">
        <f>+IF(D10="","",VLOOKUP(D10,countryregion[],2,0))</f>
        <v>Europe</v>
      </c>
      <c r="D10" t="str">
        <f t="shared" si="0"/>
        <v>Austria</v>
      </c>
      <c r="E10" s="25">
        <f t="shared" si="1"/>
        <v>6.4427701900000001</v>
      </c>
      <c r="P10" s="6" t="s">
        <v>1149</v>
      </c>
      <c r="Q10" s="7">
        <v>454065</v>
      </c>
    </row>
    <row r="11" spans="1:26" x14ac:dyDescent="0.25">
      <c r="A11" s="6" t="s">
        <v>31</v>
      </c>
      <c r="B11">
        <v>969937.74</v>
      </c>
      <c r="C11" t="str">
        <f>+IF(D11="","",VLOOKUP(D11,countryregion[],2,0))</f>
        <v>Middle East and North Africa</v>
      </c>
      <c r="D11" t="str">
        <f t="shared" si="0"/>
        <v>Azerbaijan</v>
      </c>
      <c r="E11" s="25">
        <f t="shared" si="1"/>
        <v>0.96993773999999999</v>
      </c>
      <c r="P11" s="6" t="s">
        <v>1154</v>
      </c>
      <c r="Q11" s="7">
        <v>455180</v>
      </c>
    </row>
    <row r="12" spans="1:26" x14ac:dyDescent="0.25">
      <c r="A12" s="6" t="s">
        <v>265</v>
      </c>
      <c r="B12">
        <v>9157207.3699999992</v>
      </c>
      <c r="C12" t="str">
        <f>+IF(D12="","",VLOOKUP(D12,countryregion[],2,0))</f>
        <v>Middle East and North Africa</v>
      </c>
      <c r="D12" t="str">
        <f t="shared" si="0"/>
        <v>Bahrain</v>
      </c>
      <c r="E12" s="25">
        <f t="shared" si="1"/>
        <v>9.1572073699999983</v>
      </c>
      <c r="H12" s="5" t="s">
        <v>1174</v>
      </c>
      <c r="I12" t="s">
        <v>1177</v>
      </c>
      <c r="J12" t="s">
        <v>1181</v>
      </c>
      <c r="K12" s="2" t="s">
        <v>1201</v>
      </c>
      <c r="L12" s="21" t="s">
        <v>1180</v>
      </c>
      <c r="M12" s="21" t="s">
        <v>1182</v>
      </c>
      <c r="N12" s="22" t="s">
        <v>1187</v>
      </c>
      <c r="P12" s="6" t="s">
        <v>1151</v>
      </c>
      <c r="Q12" s="7">
        <v>456648</v>
      </c>
    </row>
    <row r="13" spans="1:26" x14ac:dyDescent="0.25">
      <c r="A13" s="6" t="s">
        <v>97</v>
      </c>
      <c r="B13">
        <v>9909964.5</v>
      </c>
      <c r="C13" t="str">
        <f>+IF(D13="","",VLOOKUP(D13,countryregion[],2,0))</f>
        <v>Asia</v>
      </c>
      <c r="D13" t="str">
        <f t="shared" si="0"/>
        <v>Bangladesh</v>
      </c>
      <c r="E13" s="25">
        <f t="shared" si="1"/>
        <v>9.9099644999999992</v>
      </c>
      <c r="H13" s="6" t="s">
        <v>1205</v>
      </c>
      <c r="I13">
        <v>111357294.95000002</v>
      </c>
      <c r="J13">
        <v>77258018.189999998</v>
      </c>
      <c r="K13" t="str">
        <f>+IF(H13="","",H13)</f>
        <v>ene</v>
      </c>
      <c r="L13" s="23">
        <f t="shared" ref="L13:L24" si="3">+IF(AND(K13&lt;&gt;"",$K$33),I13/1000000,"")</f>
        <v>111.35729495000002</v>
      </c>
      <c r="M13" s="23">
        <f t="shared" ref="M13:M24" si="4">+IF(AND(K13&lt;&gt;"",$K$34),(I13-J13)/1000000,"")</f>
        <v>34.099276760000024</v>
      </c>
      <c r="N13" s="9">
        <f t="shared" ref="N13:N24" si="5">+IF(AND(K13&lt;&gt;"",$K$35,M13&lt;&gt;""),M13/(J13/1000000),"")</f>
        <v>0.44136877386810464</v>
      </c>
      <c r="P13" s="6" t="s">
        <v>2</v>
      </c>
      <c r="Q13" s="7">
        <v>466355</v>
      </c>
    </row>
    <row r="14" spans="1:26" x14ac:dyDescent="0.25">
      <c r="A14" s="6" t="s">
        <v>558</v>
      </c>
      <c r="B14">
        <v>6278433.3099999996</v>
      </c>
      <c r="C14" t="str">
        <f>+IF(D14="","",VLOOKUP(D14,countryregion[],2,0))</f>
        <v>Central America and the Caribbean</v>
      </c>
      <c r="D14" t="str">
        <f t="shared" si="0"/>
        <v>Barbados</v>
      </c>
      <c r="E14" s="25">
        <f t="shared" si="1"/>
        <v>6.2784333099999996</v>
      </c>
      <c r="H14" s="6" t="s">
        <v>1209</v>
      </c>
      <c r="I14">
        <v>116927120.46999995</v>
      </c>
      <c r="J14">
        <v>81086982.5</v>
      </c>
      <c r="K14" t="str">
        <f t="shared" ref="K14:K24" si="6">+IF(H14="","",H14)</f>
        <v>feb</v>
      </c>
      <c r="L14" s="23">
        <f t="shared" si="3"/>
        <v>116.92712046999995</v>
      </c>
      <c r="M14" s="23">
        <f t="shared" si="4"/>
        <v>35.840137969999951</v>
      </c>
      <c r="N14" s="9">
        <f t="shared" si="5"/>
        <v>0.44199619797172685</v>
      </c>
      <c r="P14" s="6" t="s">
        <v>1175</v>
      </c>
      <c r="Q14" s="7">
        <v>5024481</v>
      </c>
    </row>
    <row r="15" spans="1:26" x14ac:dyDescent="0.25">
      <c r="A15" s="6" t="s">
        <v>677</v>
      </c>
      <c r="B15">
        <v>425958.65</v>
      </c>
      <c r="C15" t="str">
        <f>+IF(D15="","",VLOOKUP(D15,countryregion[],2,0))</f>
        <v>Europe</v>
      </c>
      <c r="D15" t="str">
        <f t="shared" si="0"/>
        <v>Belarus</v>
      </c>
      <c r="E15" s="25">
        <f t="shared" si="1"/>
        <v>0.42595865000000005</v>
      </c>
      <c r="H15" s="6" t="s">
        <v>1210</v>
      </c>
      <c r="I15">
        <v>121105257.90999998</v>
      </c>
      <c r="J15">
        <v>86078050.920000002</v>
      </c>
      <c r="K15" t="str">
        <f t="shared" si="6"/>
        <v>mar</v>
      </c>
      <c r="L15" s="23">
        <f t="shared" si="3"/>
        <v>121.10525790999998</v>
      </c>
      <c r="M15" s="23">
        <f t="shared" si="4"/>
        <v>35.027206989999982</v>
      </c>
      <c r="N15" s="9">
        <f t="shared" si="5"/>
        <v>0.40692379318107341</v>
      </c>
    </row>
    <row r="16" spans="1:26" x14ac:dyDescent="0.25">
      <c r="A16" s="6" t="s">
        <v>780</v>
      </c>
      <c r="B16">
        <v>1831557.5999999999</v>
      </c>
      <c r="C16" t="str">
        <f>+IF(D16="","",VLOOKUP(D16,countryregion[],2,0))</f>
        <v>Europe</v>
      </c>
      <c r="D16" t="str">
        <f t="shared" si="0"/>
        <v>Belgium</v>
      </c>
      <c r="E16" s="25">
        <f t="shared" si="1"/>
        <v>1.8315575999999998</v>
      </c>
      <c r="H16" s="6" t="s">
        <v>1214</v>
      </c>
      <c r="I16">
        <v>123877774.08999996</v>
      </c>
      <c r="J16">
        <v>86166931.64000003</v>
      </c>
      <c r="K16" t="str">
        <f t="shared" si="6"/>
        <v>abr</v>
      </c>
      <c r="L16" s="23">
        <f t="shared" si="3"/>
        <v>123.87777408999996</v>
      </c>
      <c r="M16" s="23">
        <f t="shared" si="4"/>
        <v>37.71084244999993</v>
      </c>
      <c r="N16" s="9">
        <f t="shared" si="5"/>
        <v>0.43764866326624507</v>
      </c>
    </row>
    <row r="17" spans="1:18" x14ac:dyDescent="0.25">
      <c r="A17" s="6" t="s">
        <v>510</v>
      </c>
      <c r="B17">
        <v>3657139.54</v>
      </c>
      <c r="C17" t="str">
        <f>+IF(D17="","",VLOOKUP(D17,countryregion[],2,0))</f>
        <v>Central America and the Caribbean</v>
      </c>
      <c r="D17" t="str">
        <f t="shared" si="0"/>
        <v>Belize</v>
      </c>
      <c r="E17" s="25">
        <f t="shared" si="1"/>
        <v>3.6571395400000002</v>
      </c>
      <c r="H17" s="6" t="s">
        <v>1213</v>
      </c>
      <c r="I17">
        <v>108222532.02000006</v>
      </c>
      <c r="J17">
        <v>77791113.849999979</v>
      </c>
      <c r="K17" t="str">
        <f t="shared" si="6"/>
        <v>may</v>
      </c>
      <c r="L17" s="23">
        <f t="shared" si="3"/>
        <v>108.22253202000006</v>
      </c>
      <c r="M17" s="23">
        <f t="shared" si="4"/>
        <v>30.431418170000075</v>
      </c>
      <c r="N17" s="9">
        <f t="shared" si="5"/>
        <v>0.39119401515035751</v>
      </c>
    </row>
    <row r="18" spans="1:18" x14ac:dyDescent="0.25">
      <c r="A18" s="6" t="s">
        <v>443</v>
      </c>
      <c r="B18">
        <v>3852730.1300000004</v>
      </c>
      <c r="C18" t="str">
        <f>+IF(D18="","",VLOOKUP(D18,countryregion[],2,0))</f>
        <v>Sub-Saharan Africa</v>
      </c>
      <c r="D18" t="str">
        <f t="shared" si="0"/>
        <v>Benin</v>
      </c>
      <c r="E18" s="25">
        <f t="shared" si="1"/>
        <v>3.8527301300000003</v>
      </c>
      <c r="H18" s="6" t="s">
        <v>1211</v>
      </c>
      <c r="I18">
        <v>103986448.52000001</v>
      </c>
      <c r="J18">
        <v>74891335.710000008</v>
      </c>
      <c r="K18" t="str">
        <f t="shared" si="6"/>
        <v>jun</v>
      </c>
      <c r="L18" s="23">
        <f t="shared" si="3"/>
        <v>103.98644852000001</v>
      </c>
      <c r="M18" s="23">
        <f t="shared" si="4"/>
        <v>29.095112810000003</v>
      </c>
      <c r="N18" s="9">
        <f t="shared" si="5"/>
        <v>0.38849771517848658</v>
      </c>
    </row>
    <row r="19" spans="1:18" x14ac:dyDescent="0.25">
      <c r="A19" s="6" t="s">
        <v>50</v>
      </c>
      <c r="B19">
        <v>6796255.6399999987</v>
      </c>
      <c r="C19" t="str">
        <f>+IF(D19="","",VLOOKUP(D19,countryregion[],2,0))</f>
        <v>Asia</v>
      </c>
      <c r="D19" t="str">
        <f t="shared" si="0"/>
        <v>Bhutan</v>
      </c>
      <c r="E19" s="25">
        <f t="shared" si="1"/>
        <v>6.7962556399999992</v>
      </c>
      <c r="H19" s="6" t="s">
        <v>1212</v>
      </c>
      <c r="I19">
        <v>105649476.00999999</v>
      </c>
      <c r="J19">
        <v>74281900.640000015</v>
      </c>
      <c r="K19" t="str">
        <f t="shared" si="6"/>
        <v>jul</v>
      </c>
      <c r="L19" s="23">
        <f t="shared" si="3"/>
        <v>105.64947600999999</v>
      </c>
      <c r="M19" s="23">
        <f t="shared" si="4"/>
        <v>31.367575369999976</v>
      </c>
      <c r="N19" s="9">
        <f t="shared" si="5"/>
        <v>0.42227750097590888</v>
      </c>
    </row>
    <row r="20" spans="1:18" x14ac:dyDescent="0.25">
      <c r="A20" s="6" t="s">
        <v>147</v>
      </c>
      <c r="B20">
        <v>4334902.51</v>
      </c>
      <c r="C20" t="str">
        <f>+IF(D20="","",VLOOKUP(D20,countryregion[],2,0))</f>
        <v>Europe</v>
      </c>
      <c r="D20" t="str">
        <f t="shared" si="0"/>
        <v>Bosnia and Herzegovina</v>
      </c>
      <c r="E20" s="25">
        <f t="shared" si="1"/>
        <v>4.33490251</v>
      </c>
      <c r="H20" s="6" t="s">
        <v>1207</v>
      </c>
      <c r="I20">
        <v>156534458.98999998</v>
      </c>
      <c r="J20">
        <v>112071743.23</v>
      </c>
      <c r="K20" t="str">
        <f t="shared" si="6"/>
        <v>ago</v>
      </c>
      <c r="L20" s="23">
        <f t="shared" si="3"/>
        <v>156.53445898999999</v>
      </c>
      <c r="M20" s="23">
        <f t="shared" si="4"/>
        <v>44.462715759999973</v>
      </c>
      <c r="N20" s="9">
        <f t="shared" si="5"/>
        <v>0.39673439957787626</v>
      </c>
      <c r="P20" s="5" t="s">
        <v>1174</v>
      </c>
      <c r="Q20" t="s">
        <v>1186</v>
      </c>
      <c r="R20" s="19">
        <f>+GETPIVOTDATA("Order ID",$P$20)</f>
        <v>1000</v>
      </c>
    </row>
    <row r="21" spans="1:18" x14ac:dyDescent="0.25">
      <c r="A21" s="6" t="s">
        <v>269</v>
      </c>
      <c r="B21">
        <v>8565300.25</v>
      </c>
      <c r="C21" t="str">
        <f>+IF(D21="","",VLOOKUP(D21,countryregion[],2,0))</f>
        <v>Sub-Saharan Africa</v>
      </c>
      <c r="D21" t="str">
        <f t="shared" si="0"/>
        <v>Botswana</v>
      </c>
      <c r="E21" s="25">
        <f t="shared" si="1"/>
        <v>8.5653002499999999</v>
      </c>
      <c r="H21" s="6" t="s">
        <v>1208</v>
      </c>
      <c r="I21">
        <v>87532004.400000021</v>
      </c>
      <c r="J21">
        <v>60608226.300000012</v>
      </c>
      <c r="K21" t="str">
        <f t="shared" si="6"/>
        <v>sep</v>
      </c>
      <c r="L21" s="23">
        <f t="shared" si="3"/>
        <v>87.532004400000019</v>
      </c>
      <c r="M21" s="23">
        <f t="shared" si="4"/>
        <v>26.92377810000001</v>
      </c>
      <c r="N21" s="9">
        <f t="shared" si="5"/>
        <v>0.4442264646837224</v>
      </c>
      <c r="P21" s="6" t="s">
        <v>6</v>
      </c>
      <c r="Q21" s="19">
        <v>479</v>
      </c>
    </row>
    <row r="22" spans="1:18" x14ac:dyDescent="0.25">
      <c r="A22" s="6" t="s">
        <v>384</v>
      </c>
      <c r="B22">
        <v>1119799.4400000002</v>
      </c>
      <c r="C22" t="str">
        <f>+IF(D22="","",VLOOKUP(D22,countryregion[],2,0))</f>
        <v>Asia</v>
      </c>
      <c r="D22" t="str">
        <f t="shared" si="0"/>
        <v>Brunei</v>
      </c>
      <c r="E22" s="25">
        <f t="shared" si="1"/>
        <v>1.1197994400000002</v>
      </c>
      <c r="H22" s="6" t="s">
        <v>1204</v>
      </c>
      <c r="I22">
        <v>89559778.560000002</v>
      </c>
      <c r="J22">
        <v>61605667.010000005</v>
      </c>
      <c r="K22" t="str">
        <f t="shared" si="6"/>
        <v>oct</v>
      </c>
      <c r="L22" s="23">
        <f t="shared" si="3"/>
        <v>89.559778559999998</v>
      </c>
      <c r="M22" s="23">
        <f t="shared" si="4"/>
        <v>27.954111549999997</v>
      </c>
      <c r="N22" s="9">
        <f t="shared" si="5"/>
        <v>0.45375876776827051</v>
      </c>
      <c r="P22" s="6" t="s">
        <v>3</v>
      </c>
      <c r="Q22" s="19">
        <v>521</v>
      </c>
    </row>
    <row r="23" spans="1:18" x14ac:dyDescent="0.25">
      <c r="A23" s="6" t="s">
        <v>191</v>
      </c>
      <c r="B23">
        <v>6194748.9700000007</v>
      </c>
      <c r="C23" t="str">
        <f>+IF(D23="","",VLOOKUP(D23,countryregion[],2,0))</f>
        <v>Europe</v>
      </c>
      <c r="D23" t="str">
        <f t="shared" si="0"/>
        <v>Bulgaria</v>
      </c>
      <c r="E23" s="25">
        <f t="shared" si="1"/>
        <v>6.1947489700000009</v>
      </c>
      <c r="H23" s="6" t="s">
        <v>1206</v>
      </c>
      <c r="I23">
        <v>97619796.800000027</v>
      </c>
      <c r="J23">
        <v>68539527.779999986</v>
      </c>
      <c r="K23" t="str">
        <f t="shared" si="6"/>
        <v>nov</v>
      </c>
      <c r="L23" s="23">
        <f t="shared" si="3"/>
        <v>97.619796800000032</v>
      </c>
      <c r="M23" s="23">
        <f t="shared" si="4"/>
        <v>29.080269020000042</v>
      </c>
      <c r="N23" s="9">
        <f t="shared" si="5"/>
        <v>0.42428464218987133</v>
      </c>
      <c r="P23" s="6" t="s">
        <v>1175</v>
      </c>
      <c r="Q23" s="19">
        <v>1000</v>
      </c>
    </row>
    <row r="24" spans="1:18" x14ac:dyDescent="0.25">
      <c r="A24" s="6" t="s">
        <v>284</v>
      </c>
      <c r="B24">
        <v>6206541.4000000004</v>
      </c>
      <c r="C24" t="str">
        <f>+IF(D24="","",VLOOKUP(D24,countryregion[],2,0))</f>
        <v>Sub-Saharan Africa</v>
      </c>
      <c r="D24" t="str">
        <f t="shared" si="0"/>
        <v>Burkina Faso</v>
      </c>
      <c r="E24" s="25">
        <f t="shared" si="1"/>
        <v>6.2065414000000008</v>
      </c>
      <c r="H24" s="6" t="s">
        <v>1215</v>
      </c>
      <c r="I24">
        <v>66729954.089999996</v>
      </c>
      <c r="J24">
        <v>46697019.609999977</v>
      </c>
      <c r="K24" t="str">
        <f t="shared" si="6"/>
        <v>dic</v>
      </c>
      <c r="L24" s="23">
        <f t="shared" si="3"/>
        <v>66.729954089999993</v>
      </c>
      <c r="M24" s="23">
        <f t="shared" si="4"/>
        <v>20.032934480000019</v>
      </c>
      <c r="N24" s="9">
        <f t="shared" si="5"/>
        <v>0.4289981383674869</v>
      </c>
    </row>
    <row r="25" spans="1:18" x14ac:dyDescent="0.25">
      <c r="A25" s="6" t="s">
        <v>54</v>
      </c>
      <c r="B25">
        <v>15734758.100000001</v>
      </c>
      <c r="C25" t="str">
        <f>+IF(D25="","",VLOOKUP(D25,countryregion[],2,0))</f>
        <v>Sub-Saharan Africa</v>
      </c>
      <c r="D25" t="str">
        <f t="shared" si="0"/>
        <v>Burundi</v>
      </c>
      <c r="E25" s="25">
        <f t="shared" si="1"/>
        <v>15.734758100000002</v>
      </c>
    </row>
    <row r="26" spans="1:18" x14ac:dyDescent="0.25">
      <c r="A26" s="6" t="s">
        <v>884</v>
      </c>
      <c r="B26">
        <v>2345238.5699999998</v>
      </c>
      <c r="C26" t="str">
        <f>+IF(D26="","",VLOOKUP(D26,countryregion[],2,0))</f>
        <v>Asia</v>
      </c>
      <c r="D26" t="str">
        <f t="shared" si="0"/>
        <v>Cambodia</v>
      </c>
      <c r="E26" s="25">
        <f t="shared" si="1"/>
        <v>2.3452385699999998</v>
      </c>
      <c r="K26" s="2" t="s">
        <v>1184</v>
      </c>
      <c r="L26" s="21">
        <f>+SUM(L13:L24)</f>
        <v>1289.1018968100002</v>
      </c>
      <c r="M26" s="21">
        <f>+SUM(M13:M24)</f>
        <v>382.02537942999993</v>
      </c>
      <c r="N26" s="22">
        <f>+M26/(SUM(J13:J24)/1000000)</f>
        <v>0.42116113923160758</v>
      </c>
    </row>
    <row r="27" spans="1:18" x14ac:dyDescent="0.25">
      <c r="A27" s="6" t="s">
        <v>218</v>
      </c>
      <c r="B27">
        <v>8009657.1699999999</v>
      </c>
      <c r="C27" t="str">
        <f>+IF(D27="","",VLOOKUP(D27,countryregion[],2,0))</f>
        <v>Sub-Saharan Africa</v>
      </c>
      <c r="D27" t="str">
        <f t="shared" si="0"/>
        <v>Cameroon</v>
      </c>
      <c r="E27" s="25">
        <f t="shared" si="1"/>
        <v>8.0096571700000005</v>
      </c>
    </row>
    <row r="28" spans="1:18" x14ac:dyDescent="0.25">
      <c r="A28" s="6" t="s">
        <v>488</v>
      </c>
      <c r="B28">
        <v>7120227.3500000006</v>
      </c>
      <c r="C28" t="str">
        <f>+IF(D28="","",VLOOKUP(D28,countryregion[],2,0))</f>
        <v>North America</v>
      </c>
      <c r="D28" t="str">
        <f t="shared" si="0"/>
        <v>Canada</v>
      </c>
      <c r="E28" s="25">
        <f t="shared" si="1"/>
        <v>7.1202273500000004</v>
      </c>
    </row>
    <row r="29" spans="1:18" x14ac:dyDescent="0.25">
      <c r="A29" s="6" t="s">
        <v>171</v>
      </c>
      <c r="B29">
        <v>5952497.8499999996</v>
      </c>
      <c r="C29" t="str">
        <f>+IF(D29="","",VLOOKUP(D29,countryregion[],2,0))</f>
        <v>Sub-Saharan Africa</v>
      </c>
      <c r="D29" t="str">
        <f t="shared" si="0"/>
        <v>Cape Verde</v>
      </c>
      <c r="E29" s="25">
        <f t="shared" si="1"/>
        <v>5.9524978499999994</v>
      </c>
      <c r="P29" s="5" t="s">
        <v>1174</v>
      </c>
      <c r="Q29" t="s">
        <v>1197</v>
      </c>
      <c r="R29" s="20">
        <f>+GETPIVOTDATA("Shipping Time (Days)",$P$29)</f>
        <v>24.045000000000002</v>
      </c>
    </row>
    <row r="30" spans="1:18" x14ac:dyDescent="0.25">
      <c r="A30" s="6" t="s">
        <v>208</v>
      </c>
      <c r="B30">
        <v>2241998.5099999998</v>
      </c>
      <c r="C30" t="str">
        <f>+IF(D30="","",VLOOKUP(D30,countryregion[],2,0))</f>
        <v>Sub-Saharan Africa</v>
      </c>
      <c r="D30" t="str">
        <f t="shared" si="0"/>
        <v>Central African Republic</v>
      </c>
      <c r="E30" s="25">
        <f t="shared" si="1"/>
        <v>2.2419985099999997</v>
      </c>
      <c r="P30" s="6" t="s">
        <v>1166</v>
      </c>
      <c r="Q30" s="20">
        <v>24.899598393574298</v>
      </c>
    </row>
    <row r="31" spans="1:18" x14ac:dyDescent="0.25">
      <c r="A31" s="6" t="s">
        <v>359</v>
      </c>
      <c r="B31">
        <v>4783113.63</v>
      </c>
      <c r="C31" t="str">
        <f>+IF(D31="","",VLOOKUP(D31,countryregion[],2,0))</f>
        <v>Sub-Saharan Africa</v>
      </c>
      <c r="D31" t="str">
        <f t="shared" si="0"/>
        <v>Chad</v>
      </c>
      <c r="E31" s="25">
        <f t="shared" si="1"/>
        <v>4.7831136299999999</v>
      </c>
      <c r="P31" s="6" t="s">
        <v>1165</v>
      </c>
      <c r="Q31" s="20">
        <v>23.194331983805668</v>
      </c>
    </row>
    <row r="32" spans="1:18" x14ac:dyDescent="0.25">
      <c r="A32" s="6" t="s">
        <v>114</v>
      </c>
      <c r="B32">
        <v>6752896.0300000003</v>
      </c>
      <c r="C32" t="str">
        <f>+IF(D32="","",VLOOKUP(D32,countryregion[],2,0))</f>
        <v>Asia</v>
      </c>
      <c r="D32" t="str">
        <f t="shared" si="0"/>
        <v>China</v>
      </c>
      <c r="E32" s="25">
        <f t="shared" si="1"/>
        <v>6.7528960300000005</v>
      </c>
      <c r="K32" s="2" t="s">
        <v>1183</v>
      </c>
      <c r="P32" s="6" t="s">
        <v>1164</v>
      </c>
      <c r="Q32" s="20">
        <v>24.242798353909464</v>
      </c>
    </row>
    <row r="33" spans="1:17" x14ac:dyDescent="0.25">
      <c r="A33" s="6" t="s">
        <v>353</v>
      </c>
      <c r="B33">
        <v>4457518.16</v>
      </c>
      <c r="C33" t="str">
        <f>+IF(D33="","",VLOOKUP(D33,countryregion[],2,0))</f>
        <v>Sub-Saharan Africa</v>
      </c>
      <c r="D33" t="str">
        <f t="shared" si="0"/>
        <v>Comoros</v>
      </c>
      <c r="E33" s="25">
        <f t="shared" si="1"/>
        <v>4.4575181600000002</v>
      </c>
      <c r="J33" t="s">
        <v>1180</v>
      </c>
      <c r="K33" s="10" t="b">
        <v>1</v>
      </c>
      <c r="P33" s="6" t="s">
        <v>1163</v>
      </c>
      <c r="Q33" s="20">
        <v>23.850574712643677</v>
      </c>
    </row>
    <row r="34" spans="1:17" x14ac:dyDescent="0.25">
      <c r="A34" s="6" t="s">
        <v>398</v>
      </c>
      <c r="B34">
        <v>8236929.0899999999</v>
      </c>
      <c r="C34" t="str">
        <f>+IF(D34="","",VLOOKUP(D34,countryregion[],2,0))</f>
        <v>Central America and the Caribbean</v>
      </c>
      <c r="D34" t="str">
        <f t="shared" si="0"/>
        <v>Costa Rica</v>
      </c>
      <c r="E34" s="25">
        <f t="shared" si="1"/>
        <v>8.2369290900000003</v>
      </c>
      <c r="J34" t="s">
        <v>1182</v>
      </c>
      <c r="K34" s="10" t="b">
        <v>1</v>
      </c>
      <c r="P34" s="6" t="s">
        <v>1175</v>
      </c>
      <c r="Q34" s="20">
        <v>24.045000000000002</v>
      </c>
    </row>
    <row r="35" spans="1:17" x14ac:dyDescent="0.25">
      <c r="A35" s="6" t="s">
        <v>327</v>
      </c>
      <c r="B35">
        <v>3093266</v>
      </c>
      <c r="C35" t="str">
        <f>+IF(D35="","",VLOOKUP(D35,countryregion[],2,0))</f>
        <v>Sub-Saharan Africa</v>
      </c>
      <c r="D35" t="str">
        <f t="shared" si="0"/>
        <v>Cote d'Ivoire</v>
      </c>
      <c r="E35" s="25">
        <f t="shared" si="1"/>
        <v>3.0932659999999998</v>
      </c>
      <c r="J35" t="s">
        <v>1187</v>
      </c>
      <c r="K35" s="10" t="b">
        <v>1</v>
      </c>
    </row>
    <row r="36" spans="1:17" x14ac:dyDescent="0.25">
      <c r="A36" s="6" t="s">
        <v>151</v>
      </c>
      <c r="B36">
        <v>10439096.33</v>
      </c>
      <c r="C36" t="str">
        <f>+IF(D36="","",VLOOKUP(D36,countryregion[],2,0))</f>
        <v>Europe</v>
      </c>
      <c r="D36" t="str">
        <f t="shared" si="0"/>
        <v>Croatia</v>
      </c>
      <c r="E36" s="25">
        <f t="shared" si="1"/>
        <v>10.43909633</v>
      </c>
      <c r="J36" t="s">
        <v>1198</v>
      </c>
      <c r="K36" t="str" cm="1">
        <f t="array" ref="K36">+_xlfn.IFS(AND(K33,K34),"Sales and Profit",AND(K33,K34=FALSE),"Sales",AND(K33=FALSE,K34),"Profits")</f>
        <v>Sales and Profit</v>
      </c>
    </row>
    <row r="37" spans="1:17" x14ac:dyDescent="0.25">
      <c r="A37" s="6" t="s">
        <v>220</v>
      </c>
      <c r="B37">
        <v>14804608.32</v>
      </c>
      <c r="C37" t="str">
        <f>+IF(D37="","",VLOOKUP(D37,countryregion[],2,0))</f>
        <v>Central America and the Caribbean</v>
      </c>
      <c r="D37" t="str">
        <f t="shared" si="0"/>
        <v>Cuba</v>
      </c>
      <c r="E37" s="25">
        <f t="shared" si="1"/>
        <v>14.80460832</v>
      </c>
    </row>
    <row r="38" spans="1:17" x14ac:dyDescent="0.25">
      <c r="A38" s="6" t="s">
        <v>301</v>
      </c>
      <c r="B38">
        <v>5046135.9399999995</v>
      </c>
      <c r="C38" t="str">
        <f>+IF(D38="","",VLOOKUP(D38,countryregion[],2,0))</f>
        <v>Europe</v>
      </c>
      <c r="D38" t="str">
        <f t="shared" si="0"/>
        <v>Cyprus</v>
      </c>
      <c r="E38" s="25">
        <f t="shared" si="1"/>
        <v>5.0461359399999992</v>
      </c>
    </row>
    <row r="39" spans="1:17" x14ac:dyDescent="0.25">
      <c r="A39" s="6" t="s">
        <v>419</v>
      </c>
      <c r="B39">
        <v>18652827.280000001</v>
      </c>
      <c r="C39" t="str">
        <f>+IF(D39="","",VLOOKUP(D39,countryregion[],2,0))</f>
        <v>Europe</v>
      </c>
      <c r="D39" t="str">
        <f t="shared" si="0"/>
        <v>Czech Republic</v>
      </c>
      <c r="E39" s="25">
        <f t="shared" si="1"/>
        <v>18.65282728</v>
      </c>
    </row>
    <row r="40" spans="1:17" x14ac:dyDescent="0.25">
      <c r="A40" s="6" t="s">
        <v>388</v>
      </c>
      <c r="B40">
        <v>10528059.239999998</v>
      </c>
      <c r="C40" t="str">
        <f>+IF(D40="","",VLOOKUP(D40,countryregion[],2,0))</f>
        <v>Sub-Saharan Africa</v>
      </c>
      <c r="D40" t="str">
        <f t="shared" si="0"/>
        <v>Democratic Republic of the Congo</v>
      </c>
      <c r="E40" s="25">
        <f t="shared" si="1"/>
        <v>10.528059239999997</v>
      </c>
    </row>
    <row r="41" spans="1:17" x14ac:dyDescent="0.25">
      <c r="A41" s="6" t="s">
        <v>921</v>
      </c>
      <c r="B41">
        <v>1227916.02</v>
      </c>
      <c r="C41" t="str">
        <f>+IF(D41="","",VLOOKUP(D41,countryregion[],2,0))</f>
        <v>Sub-Saharan Africa</v>
      </c>
      <c r="D41" t="str">
        <f t="shared" si="0"/>
        <v>Djibouti</v>
      </c>
      <c r="E41" s="25">
        <f t="shared" si="1"/>
        <v>1.2279160200000001</v>
      </c>
      <c r="L41" s="9"/>
      <c r="M41"/>
      <c r="N41"/>
    </row>
    <row r="42" spans="1:17" x14ac:dyDescent="0.25">
      <c r="A42" s="6" t="s">
        <v>701</v>
      </c>
      <c r="B42">
        <v>5807377.3700000001</v>
      </c>
      <c r="C42" t="str">
        <f>+IF(D42="","",VLOOKUP(D42,countryregion[],2,0))</f>
        <v>Central America and the Caribbean</v>
      </c>
      <c r="D42" t="str">
        <f t="shared" si="0"/>
        <v>Dominica</v>
      </c>
      <c r="E42" s="25">
        <f t="shared" si="1"/>
        <v>5.8073773700000002</v>
      </c>
      <c r="L42"/>
      <c r="M42"/>
      <c r="N42"/>
    </row>
    <row r="43" spans="1:17" x14ac:dyDescent="0.25">
      <c r="A43" s="6" t="s">
        <v>37</v>
      </c>
      <c r="B43">
        <v>3018186.96</v>
      </c>
      <c r="C43" t="str">
        <f>+IF(D43="","",VLOOKUP(D43,countryregion[],2,0))</f>
        <v>Central America and the Caribbean</v>
      </c>
      <c r="D43" t="str">
        <f t="shared" si="0"/>
        <v>Dominican Republic</v>
      </c>
      <c r="E43" s="25">
        <f t="shared" si="1"/>
        <v>3.01818696</v>
      </c>
      <c r="L43"/>
      <c r="M43"/>
      <c r="N43"/>
    </row>
    <row r="44" spans="1:17" x14ac:dyDescent="0.25">
      <c r="A44" s="6" t="s">
        <v>145</v>
      </c>
      <c r="B44">
        <v>6531125.0500000007</v>
      </c>
      <c r="C44" t="str">
        <f>+IF(D44="","",VLOOKUP(D44,countryregion[],2,0))</f>
        <v>Australia and Oceania</v>
      </c>
      <c r="D44" t="str">
        <f t="shared" si="0"/>
        <v>East Timor</v>
      </c>
      <c r="E44" s="25">
        <f t="shared" si="1"/>
        <v>6.5311250500000009</v>
      </c>
      <c r="L44"/>
      <c r="M44"/>
      <c r="N44"/>
    </row>
    <row r="45" spans="1:17" x14ac:dyDescent="0.25">
      <c r="A45" s="6" t="s">
        <v>377</v>
      </c>
      <c r="B45">
        <v>7249068.3899999997</v>
      </c>
      <c r="C45" t="str">
        <f>+IF(D45="","",VLOOKUP(D45,countryregion[],2,0))</f>
        <v>Middle East and North Africa</v>
      </c>
      <c r="D45" t="str">
        <f t="shared" si="0"/>
        <v>Egypt</v>
      </c>
      <c r="E45" s="25">
        <f t="shared" si="1"/>
        <v>7.2490683899999997</v>
      </c>
      <c r="L45"/>
      <c r="M45"/>
      <c r="N45"/>
    </row>
    <row r="46" spans="1:17" x14ac:dyDescent="0.25">
      <c r="A46" s="6" t="s">
        <v>91</v>
      </c>
      <c r="B46">
        <v>6003761.96</v>
      </c>
      <c r="C46" t="str">
        <f>+IF(D46="","",VLOOKUP(D46,countryregion[],2,0))</f>
        <v>Central America and the Caribbean</v>
      </c>
      <c r="D46" t="str">
        <f t="shared" si="0"/>
        <v>El Salvador</v>
      </c>
      <c r="E46" s="25">
        <f t="shared" si="1"/>
        <v>6.0037619600000003</v>
      </c>
      <c r="L46"/>
      <c r="M46"/>
      <c r="N46"/>
    </row>
    <row r="47" spans="1:17" x14ac:dyDescent="0.25">
      <c r="A47" s="6" t="s">
        <v>778</v>
      </c>
      <c r="B47">
        <v>21450067.060000002</v>
      </c>
      <c r="C47" t="str">
        <f>+IF(D47="","",VLOOKUP(D47,countryregion[],2,0))</f>
        <v>Sub-Saharan Africa</v>
      </c>
      <c r="D47" t="str">
        <f t="shared" si="0"/>
        <v>Equatorial Guinea</v>
      </c>
      <c r="E47" s="25">
        <f t="shared" si="1"/>
        <v>21.450067060000002</v>
      </c>
      <c r="L47"/>
      <c r="M47"/>
      <c r="N47"/>
    </row>
    <row r="48" spans="1:17" x14ac:dyDescent="0.25">
      <c r="A48" s="6" t="s">
        <v>431</v>
      </c>
      <c r="B48">
        <v>3806403.6300000004</v>
      </c>
      <c r="C48" t="str">
        <f>+IF(D48="","",VLOOKUP(D48,countryregion[],2,0))</f>
        <v>Sub-Saharan Africa</v>
      </c>
      <c r="D48" t="str">
        <f t="shared" si="0"/>
        <v>Eritrea</v>
      </c>
      <c r="E48" s="25">
        <f t="shared" si="1"/>
        <v>3.8064036300000001</v>
      </c>
      <c r="L48"/>
      <c r="M48"/>
      <c r="N48"/>
    </row>
    <row r="49" spans="1:14" x14ac:dyDescent="0.25">
      <c r="A49" s="6" t="s">
        <v>477</v>
      </c>
      <c r="B49">
        <v>4543156.58</v>
      </c>
      <c r="C49" t="str">
        <f>+IF(D49="","",VLOOKUP(D49,countryregion[],2,0))</f>
        <v>Europe</v>
      </c>
      <c r="D49" t="str">
        <f t="shared" si="0"/>
        <v>Estonia</v>
      </c>
      <c r="E49" s="25">
        <f t="shared" si="1"/>
        <v>4.5431565799999998</v>
      </c>
      <c r="L49"/>
      <c r="M49"/>
      <c r="N49"/>
    </row>
    <row r="50" spans="1:14" x14ac:dyDescent="0.25">
      <c r="A50" s="6" t="s">
        <v>250</v>
      </c>
      <c r="B50">
        <v>7696579.1999999993</v>
      </c>
      <c r="C50" t="str">
        <f>+IF(D50="","",VLOOKUP(D50,countryregion[],2,0))</f>
        <v>Sub-Saharan Africa</v>
      </c>
      <c r="D50" t="str">
        <f t="shared" si="0"/>
        <v>Ethiopia</v>
      </c>
      <c r="E50" s="25">
        <f t="shared" si="1"/>
        <v>7.6965791999999995</v>
      </c>
      <c r="L50"/>
      <c r="M50"/>
      <c r="N50"/>
    </row>
    <row r="51" spans="1:14" x14ac:dyDescent="0.25">
      <c r="A51" s="6" t="s">
        <v>35</v>
      </c>
      <c r="B51">
        <v>8672067.9700000007</v>
      </c>
      <c r="C51" t="str">
        <f>+IF(D51="","",VLOOKUP(D51,countryregion[],2,0))</f>
        <v>Australia and Oceania</v>
      </c>
      <c r="D51" t="str">
        <f t="shared" si="0"/>
        <v>Federated States of Micronesia</v>
      </c>
      <c r="E51" s="25">
        <f t="shared" si="1"/>
        <v>8.6720679700000005</v>
      </c>
      <c r="L51"/>
      <c r="M51"/>
      <c r="N51"/>
    </row>
    <row r="52" spans="1:14" x14ac:dyDescent="0.25">
      <c r="A52" s="6" t="s">
        <v>16</v>
      </c>
      <c r="B52">
        <v>2028581.1400000001</v>
      </c>
      <c r="C52" t="str">
        <f>+IF(D52="","",VLOOKUP(D52,countryregion[],2,0))</f>
        <v>Australia and Oceania</v>
      </c>
      <c r="D52" t="str">
        <f t="shared" si="0"/>
        <v>Fiji</v>
      </c>
      <c r="E52" s="25">
        <f t="shared" si="1"/>
        <v>2.02858114</v>
      </c>
      <c r="L52"/>
      <c r="M52"/>
      <c r="N52"/>
    </row>
    <row r="53" spans="1:14" x14ac:dyDescent="0.25">
      <c r="A53" s="6" t="s">
        <v>786</v>
      </c>
      <c r="B53">
        <v>1278376.56</v>
      </c>
      <c r="C53" t="str">
        <f>+IF(D53="","",VLOOKUP(D53,countryregion[],2,0))</f>
        <v>Europe</v>
      </c>
      <c r="D53" t="str">
        <f t="shared" si="0"/>
        <v>Finland</v>
      </c>
      <c r="E53" s="25">
        <f t="shared" si="1"/>
        <v>1.2783765600000001</v>
      </c>
      <c r="L53"/>
      <c r="M53"/>
      <c r="N53"/>
    </row>
    <row r="54" spans="1:14" x14ac:dyDescent="0.25">
      <c r="A54" s="6" t="s">
        <v>592</v>
      </c>
      <c r="B54">
        <v>5852099.0099999998</v>
      </c>
      <c r="C54" t="str">
        <f>+IF(D54="","",VLOOKUP(D54,countryregion[],2,0))</f>
        <v>Europe</v>
      </c>
      <c r="D54" t="str">
        <f t="shared" si="0"/>
        <v>France</v>
      </c>
      <c r="E54" s="25">
        <f t="shared" si="1"/>
        <v>5.8520990099999999</v>
      </c>
      <c r="L54"/>
      <c r="M54"/>
      <c r="N54"/>
    </row>
    <row r="55" spans="1:14" x14ac:dyDescent="0.25">
      <c r="A55" s="6" t="s">
        <v>755</v>
      </c>
      <c r="B55">
        <v>2819181.2800000003</v>
      </c>
      <c r="C55" t="str">
        <f>+IF(D55="","",VLOOKUP(D55,countryregion[],2,0))</f>
        <v>Sub-Saharan Africa</v>
      </c>
      <c r="D55" t="str">
        <f t="shared" si="0"/>
        <v>Gabon</v>
      </c>
      <c r="E55" s="25">
        <f t="shared" si="1"/>
        <v>2.8191812800000005</v>
      </c>
      <c r="L55"/>
      <c r="M55"/>
      <c r="N55"/>
    </row>
    <row r="56" spans="1:14" x14ac:dyDescent="0.25">
      <c r="A56" s="6" t="s">
        <v>118</v>
      </c>
      <c r="B56">
        <v>3489294.0700000003</v>
      </c>
      <c r="C56" t="str">
        <f>+IF(D56="","",VLOOKUP(D56,countryregion[],2,0))</f>
        <v>Europe</v>
      </c>
      <c r="D56" t="str">
        <f t="shared" si="0"/>
        <v>Georgia</v>
      </c>
      <c r="E56" s="25">
        <f t="shared" si="1"/>
        <v>3.4892940700000001</v>
      </c>
      <c r="L56"/>
      <c r="M56"/>
      <c r="N56"/>
    </row>
    <row r="57" spans="1:14" x14ac:dyDescent="0.25">
      <c r="A57" s="6" t="s">
        <v>308</v>
      </c>
      <c r="B57">
        <v>923947.26</v>
      </c>
      <c r="C57" t="str">
        <f>+IF(D57="","",VLOOKUP(D57,countryregion[],2,0))</f>
        <v>Europe</v>
      </c>
      <c r="D57" t="str">
        <f t="shared" si="0"/>
        <v>Germany</v>
      </c>
      <c r="E57" s="25">
        <f t="shared" si="1"/>
        <v>0.92394726000000005</v>
      </c>
      <c r="L57"/>
      <c r="M57"/>
      <c r="N57"/>
    </row>
    <row r="58" spans="1:14" x14ac:dyDescent="0.25">
      <c r="A58" s="6" t="s">
        <v>241</v>
      </c>
      <c r="B58">
        <v>12216008.32</v>
      </c>
      <c r="C58" t="str">
        <f>+IF(D58="","",VLOOKUP(D58,countryregion[],2,0))</f>
        <v>Sub-Saharan Africa</v>
      </c>
      <c r="D58" t="str">
        <f t="shared" si="0"/>
        <v>Ghana</v>
      </c>
      <c r="E58" s="25">
        <f t="shared" si="1"/>
        <v>12.21600832</v>
      </c>
      <c r="L58"/>
      <c r="M58"/>
      <c r="N58"/>
    </row>
    <row r="59" spans="1:14" x14ac:dyDescent="0.25">
      <c r="A59" s="6" t="s">
        <v>441</v>
      </c>
      <c r="B59">
        <v>11076785</v>
      </c>
      <c r="C59" t="str">
        <f>+IF(D59="","",VLOOKUP(D59,countryregion[],2,0))</f>
        <v>Europe</v>
      </c>
      <c r="D59" t="str">
        <f t="shared" si="0"/>
        <v>Greece</v>
      </c>
      <c r="E59" s="25">
        <f t="shared" si="1"/>
        <v>11.076784999999999</v>
      </c>
      <c r="L59"/>
      <c r="M59"/>
      <c r="N59"/>
    </row>
    <row r="60" spans="1:14" x14ac:dyDescent="0.25">
      <c r="A60" s="6" t="s">
        <v>23</v>
      </c>
      <c r="B60">
        <v>11535229.680000002</v>
      </c>
      <c r="C60" t="str">
        <f>+IF(D60="","",VLOOKUP(D60,countryregion[],2,0))</f>
        <v>North America</v>
      </c>
      <c r="D60" t="str">
        <f t="shared" si="0"/>
        <v>Greenland</v>
      </c>
      <c r="E60" s="25">
        <f t="shared" si="1"/>
        <v>11.535229680000002</v>
      </c>
      <c r="L60"/>
      <c r="M60"/>
    </row>
    <row r="61" spans="1:14" x14ac:dyDescent="0.25">
      <c r="A61" s="6" t="s">
        <v>14</v>
      </c>
      <c r="B61">
        <v>2150352.4300000002</v>
      </c>
      <c r="C61" t="str">
        <f>+IF(D61="","",VLOOKUP(D61,countryregion[],2,0))</f>
        <v>Central America and the Caribbean</v>
      </c>
      <c r="D61" t="str">
        <f t="shared" si="0"/>
        <v>Grenada</v>
      </c>
      <c r="E61" s="25">
        <f t="shared" si="1"/>
        <v>2.1503524300000003</v>
      </c>
      <c r="L61"/>
      <c r="M61"/>
    </row>
    <row r="62" spans="1:14" x14ac:dyDescent="0.25">
      <c r="A62" s="6" t="s">
        <v>12</v>
      </c>
      <c r="B62">
        <v>2918547.7399999998</v>
      </c>
      <c r="C62" t="str">
        <f>+IF(D62="","",VLOOKUP(D62,countryregion[],2,0))</f>
        <v>Central America and the Caribbean</v>
      </c>
      <c r="D62" t="str">
        <f t="shared" si="0"/>
        <v>Guatemala</v>
      </c>
      <c r="E62" s="25">
        <f t="shared" si="1"/>
        <v>2.9185477399999997</v>
      </c>
      <c r="L62"/>
      <c r="M62"/>
    </row>
    <row r="63" spans="1:14" x14ac:dyDescent="0.25">
      <c r="A63" s="6" t="s">
        <v>743</v>
      </c>
      <c r="B63">
        <v>640138.39999999991</v>
      </c>
      <c r="C63" t="str">
        <f>+IF(D63="","",VLOOKUP(D63,countryregion[],2,0))</f>
        <v>Sub-Saharan Africa</v>
      </c>
      <c r="D63" t="str">
        <f t="shared" si="0"/>
        <v>Guinea</v>
      </c>
      <c r="E63" s="25">
        <f t="shared" si="1"/>
        <v>0.64013839999999989</v>
      </c>
      <c r="L63"/>
      <c r="M63"/>
    </row>
    <row r="64" spans="1:14" x14ac:dyDescent="0.25">
      <c r="A64" s="6" t="s">
        <v>273</v>
      </c>
      <c r="B64">
        <v>6865861.3799999999</v>
      </c>
      <c r="C64" t="str">
        <f>+IF(D64="","",VLOOKUP(D64,countryregion[],2,0))</f>
        <v>Sub-Saharan Africa</v>
      </c>
      <c r="D64" t="str">
        <f t="shared" si="0"/>
        <v>Guinea-Bissau</v>
      </c>
      <c r="E64" s="25">
        <f t="shared" si="1"/>
        <v>6.8658613800000001</v>
      </c>
      <c r="L64"/>
      <c r="M64"/>
    </row>
    <row r="65" spans="1:13" x14ac:dyDescent="0.25">
      <c r="A65" s="6" t="s">
        <v>574</v>
      </c>
      <c r="B65">
        <v>18531556.469999999</v>
      </c>
      <c r="C65" t="str">
        <f>+IF(D65="","",VLOOKUP(D65,countryregion[],2,0))</f>
        <v>Central America and the Caribbean</v>
      </c>
      <c r="D65" t="str">
        <f t="shared" si="0"/>
        <v>Haiti</v>
      </c>
      <c r="E65" s="25">
        <f t="shared" si="1"/>
        <v>18.531556469999998</v>
      </c>
      <c r="L65"/>
      <c r="M65"/>
    </row>
    <row r="66" spans="1:13" x14ac:dyDescent="0.25">
      <c r="A66" s="6" t="s">
        <v>470</v>
      </c>
      <c r="B66">
        <v>17940730.130000003</v>
      </c>
      <c r="C66" t="str">
        <f>+IF(D66="","",VLOOKUP(D66,countryregion[],2,0))</f>
        <v>Central America and the Caribbean</v>
      </c>
      <c r="D66" t="str">
        <f t="shared" si="0"/>
        <v>Honduras</v>
      </c>
      <c r="E66" s="25">
        <f t="shared" si="1"/>
        <v>17.940730130000002</v>
      </c>
      <c r="L66"/>
      <c r="M66"/>
    </row>
    <row r="67" spans="1:13" x14ac:dyDescent="0.25">
      <c r="A67" s="6" t="s">
        <v>132</v>
      </c>
      <c r="B67">
        <v>2568047.1799999997</v>
      </c>
      <c r="C67" t="str">
        <f>+IF(D67="","",VLOOKUP(D67,countryregion[],2,0))</f>
        <v>Europe</v>
      </c>
      <c r="D67" t="str">
        <f t="shared" ref="D67:D130" si="7">+IF(A67="","",A67)</f>
        <v>Hungary</v>
      </c>
      <c r="E67" s="25">
        <f t="shared" ref="E67:E130" si="8">+IF(D67="","",B67/1000000)</f>
        <v>2.5680471799999998</v>
      </c>
      <c r="L67"/>
      <c r="M67"/>
    </row>
    <row r="68" spans="1:13" x14ac:dyDescent="0.25">
      <c r="A68" s="6" t="s">
        <v>407</v>
      </c>
      <c r="B68">
        <v>613995.6</v>
      </c>
      <c r="C68" t="str">
        <f>+IF(D68="","",VLOOKUP(D68,countryregion[],2,0))</f>
        <v>Europe</v>
      </c>
      <c r="D68" t="str">
        <f t="shared" si="7"/>
        <v>Iceland</v>
      </c>
      <c r="E68" s="25">
        <f t="shared" si="8"/>
        <v>0.61399559999999997</v>
      </c>
      <c r="L68"/>
      <c r="M68"/>
    </row>
    <row r="69" spans="1:13" x14ac:dyDescent="0.25">
      <c r="A69" s="6" t="s">
        <v>141</v>
      </c>
      <c r="B69">
        <v>3697607.1799999997</v>
      </c>
      <c r="C69" t="str">
        <f>+IF(D69="","",VLOOKUP(D69,countryregion[],2,0))</f>
        <v>Asia</v>
      </c>
      <c r="D69" t="str">
        <f t="shared" si="7"/>
        <v>India</v>
      </c>
      <c r="E69" s="25">
        <f t="shared" si="8"/>
        <v>3.6976071799999999</v>
      </c>
      <c r="L69"/>
      <c r="M69"/>
    </row>
    <row r="70" spans="1:13" x14ac:dyDescent="0.25">
      <c r="A70" s="6" t="s">
        <v>71</v>
      </c>
      <c r="B70">
        <v>7455629.2999999998</v>
      </c>
      <c r="C70" t="str">
        <f>+IF(D70="","",VLOOKUP(D70,countryregion[],2,0))</f>
        <v>Asia</v>
      </c>
      <c r="D70" t="str">
        <f t="shared" si="7"/>
        <v>Indonesia</v>
      </c>
      <c r="E70" s="25">
        <f t="shared" si="8"/>
        <v>7.4556293</v>
      </c>
      <c r="L70"/>
      <c r="M70"/>
    </row>
    <row r="71" spans="1:13" x14ac:dyDescent="0.25">
      <c r="A71" s="6" t="s">
        <v>10</v>
      </c>
      <c r="B71">
        <v>11723104.439999999</v>
      </c>
      <c r="C71" t="str">
        <f>+IF(D71="","",VLOOKUP(D71,countryregion[],2,0))</f>
        <v>Middle East and North Africa</v>
      </c>
      <c r="D71" t="str">
        <f t="shared" si="7"/>
        <v>Iran</v>
      </c>
      <c r="E71" s="25">
        <f t="shared" si="8"/>
        <v>11.72310444</v>
      </c>
      <c r="L71"/>
      <c r="M71"/>
    </row>
    <row r="72" spans="1:13" x14ac:dyDescent="0.25">
      <c r="A72" s="6" t="s">
        <v>73</v>
      </c>
      <c r="B72">
        <v>8445243.5399999991</v>
      </c>
      <c r="C72" t="str">
        <f>+IF(D72="","",VLOOKUP(D72,countryregion[],2,0))</f>
        <v>Middle East and North Africa</v>
      </c>
      <c r="D72" t="str">
        <f t="shared" si="7"/>
        <v>Iraq</v>
      </c>
      <c r="E72" s="25">
        <f t="shared" si="8"/>
        <v>8.4452435399999999</v>
      </c>
      <c r="L72"/>
      <c r="M72"/>
    </row>
    <row r="73" spans="1:13" x14ac:dyDescent="0.25">
      <c r="A73" s="6" t="s">
        <v>149</v>
      </c>
      <c r="B73">
        <v>4263053.76</v>
      </c>
      <c r="C73" t="str">
        <f>+IF(D73="","",VLOOKUP(D73,countryregion[],2,0))</f>
        <v>Europe</v>
      </c>
      <c r="D73" t="str">
        <f t="shared" si="7"/>
        <v>Ireland</v>
      </c>
      <c r="E73" s="25">
        <f t="shared" si="8"/>
        <v>4.26305376</v>
      </c>
      <c r="L73"/>
      <c r="M73"/>
    </row>
    <row r="74" spans="1:13" x14ac:dyDescent="0.25">
      <c r="A74" s="6" t="s">
        <v>590</v>
      </c>
      <c r="B74">
        <v>4439666</v>
      </c>
      <c r="C74" t="str">
        <f>+IF(D74="","",VLOOKUP(D74,countryregion[],2,0))</f>
        <v>Middle East and North Africa</v>
      </c>
      <c r="D74" t="str">
        <f t="shared" si="7"/>
        <v>Israel</v>
      </c>
      <c r="E74" s="25">
        <f t="shared" si="8"/>
        <v>4.4396659999999999</v>
      </c>
      <c r="L74"/>
      <c r="M74"/>
    </row>
    <row r="75" spans="1:13" x14ac:dyDescent="0.25">
      <c r="A75" s="6" t="s">
        <v>173</v>
      </c>
      <c r="B75">
        <v>6983376.5499999998</v>
      </c>
      <c r="C75" t="str">
        <f>+IF(D75="","",VLOOKUP(D75,countryregion[],2,0))</f>
        <v>Europe</v>
      </c>
      <c r="D75" t="str">
        <f t="shared" si="7"/>
        <v>Italy</v>
      </c>
      <c r="E75" s="25">
        <f t="shared" si="8"/>
        <v>6.98337655</v>
      </c>
      <c r="L75"/>
      <c r="M75"/>
    </row>
    <row r="76" spans="1:13" x14ac:dyDescent="0.25">
      <c r="A76" s="6" t="s">
        <v>124</v>
      </c>
      <c r="B76">
        <v>11561573.57</v>
      </c>
      <c r="C76" t="str">
        <f>+IF(D76="","",VLOOKUP(D76,countryregion[],2,0))</f>
        <v>Central America and the Caribbean</v>
      </c>
      <c r="D76" t="str">
        <f t="shared" si="7"/>
        <v>Jamaica</v>
      </c>
      <c r="E76" s="25">
        <f t="shared" si="8"/>
        <v>11.56157357</v>
      </c>
      <c r="L76"/>
      <c r="M76"/>
    </row>
    <row r="77" spans="1:13" x14ac:dyDescent="0.25">
      <c r="A77" s="6" t="s">
        <v>206</v>
      </c>
      <c r="B77">
        <v>6088448.0600000015</v>
      </c>
      <c r="C77" t="str">
        <f>+IF(D77="","",VLOOKUP(D77,countryregion[],2,0))</f>
        <v>Asia</v>
      </c>
      <c r="D77" t="str">
        <f t="shared" si="7"/>
        <v>Japan</v>
      </c>
      <c r="E77" s="25">
        <f t="shared" si="8"/>
        <v>6.088448060000001</v>
      </c>
      <c r="L77"/>
      <c r="M77"/>
    </row>
    <row r="78" spans="1:13" x14ac:dyDescent="0.25">
      <c r="A78" s="6" t="s">
        <v>84</v>
      </c>
      <c r="B78">
        <v>3075449</v>
      </c>
      <c r="C78" t="str">
        <f>+IF(D78="","",VLOOKUP(D78,countryregion[],2,0))</f>
        <v>Middle East and North Africa</v>
      </c>
      <c r="D78" t="str">
        <f t="shared" si="7"/>
        <v>Jordan</v>
      </c>
      <c r="E78" s="25">
        <f t="shared" si="8"/>
        <v>3.0754489999999999</v>
      </c>
      <c r="L78"/>
      <c r="M78"/>
    </row>
    <row r="79" spans="1:13" x14ac:dyDescent="0.25">
      <c r="A79" s="6" t="s">
        <v>120</v>
      </c>
      <c r="B79">
        <v>6855728.8800000008</v>
      </c>
      <c r="C79" t="str">
        <f>+IF(D79="","",VLOOKUP(D79,countryregion[],2,0))</f>
        <v>Asia</v>
      </c>
      <c r="D79" t="str">
        <f t="shared" si="7"/>
        <v>Kazakhstan</v>
      </c>
      <c r="E79" s="25">
        <f t="shared" si="8"/>
        <v>6.8557288800000009</v>
      </c>
      <c r="L79"/>
      <c r="M79"/>
    </row>
    <row r="80" spans="1:13" x14ac:dyDescent="0.25">
      <c r="A80" s="6" t="s">
        <v>29</v>
      </c>
      <c r="B80">
        <v>7671546</v>
      </c>
      <c r="C80" t="str">
        <f>+IF(D80="","",VLOOKUP(D80,countryregion[],2,0))</f>
        <v>Sub-Saharan Africa</v>
      </c>
      <c r="D80" t="str">
        <f t="shared" si="7"/>
        <v>Kenya</v>
      </c>
      <c r="E80" s="25">
        <f t="shared" si="8"/>
        <v>7.6715460000000002</v>
      </c>
      <c r="L80"/>
      <c r="M80"/>
    </row>
    <row r="81" spans="1:13" x14ac:dyDescent="0.25">
      <c r="A81" s="6" t="s">
        <v>348</v>
      </c>
      <c r="B81">
        <v>10433242.460000001</v>
      </c>
      <c r="C81" t="str">
        <f>+IF(D81="","",VLOOKUP(D81,countryregion[],2,0))</f>
        <v>Australia and Oceania</v>
      </c>
      <c r="D81" t="str">
        <f t="shared" si="7"/>
        <v>Kiribati</v>
      </c>
      <c r="E81" s="25">
        <f t="shared" si="8"/>
        <v>10.433242460000001</v>
      </c>
      <c r="L81"/>
      <c r="M81"/>
    </row>
    <row r="82" spans="1:13" x14ac:dyDescent="0.25">
      <c r="A82" s="6" t="s">
        <v>366</v>
      </c>
      <c r="B82">
        <v>6888925.9499999993</v>
      </c>
      <c r="C82" t="str">
        <f>+IF(D82="","",VLOOKUP(D82,countryregion[],2,0))</f>
        <v>Europe</v>
      </c>
      <c r="D82" t="str">
        <f t="shared" si="7"/>
        <v>Kosovo</v>
      </c>
      <c r="E82" s="25">
        <f t="shared" si="8"/>
        <v>6.8889259499999991</v>
      </c>
      <c r="L82"/>
      <c r="M82"/>
    </row>
    <row r="83" spans="1:13" x14ac:dyDescent="0.25">
      <c r="A83" s="6" t="s">
        <v>235</v>
      </c>
      <c r="B83">
        <v>10704442.609999999</v>
      </c>
      <c r="C83" t="str">
        <f>+IF(D83="","",VLOOKUP(D83,countryregion[],2,0))</f>
        <v>Middle East and North Africa</v>
      </c>
      <c r="D83" t="str">
        <f t="shared" si="7"/>
        <v>Kuwait</v>
      </c>
      <c r="E83" s="25">
        <f t="shared" si="8"/>
        <v>10.704442609999999</v>
      </c>
      <c r="L83"/>
      <c r="M83"/>
    </row>
    <row r="84" spans="1:13" x14ac:dyDescent="0.25">
      <c r="A84" s="6" t="s">
        <v>694</v>
      </c>
      <c r="B84">
        <v>7811568.8100000005</v>
      </c>
      <c r="C84" t="str">
        <f>+IF(D84="","",VLOOKUP(D84,countryregion[],2,0))</f>
        <v>Asia</v>
      </c>
      <c r="D84" t="str">
        <f t="shared" si="7"/>
        <v>Kyrgyzstan</v>
      </c>
      <c r="E84" s="25">
        <f t="shared" si="8"/>
        <v>7.8115688100000007</v>
      </c>
      <c r="L84"/>
      <c r="M84"/>
    </row>
    <row r="85" spans="1:13" x14ac:dyDescent="0.25">
      <c r="A85" s="6" t="s">
        <v>339</v>
      </c>
      <c r="B85">
        <v>4756547.01</v>
      </c>
      <c r="C85" t="str">
        <f>+IF(D85="","",VLOOKUP(D85,countryregion[],2,0))</f>
        <v>Asia</v>
      </c>
      <c r="D85" t="str">
        <f t="shared" si="7"/>
        <v>Laos</v>
      </c>
      <c r="E85" s="25">
        <f t="shared" si="8"/>
        <v>4.7565470099999994</v>
      </c>
      <c r="L85"/>
      <c r="M85"/>
    </row>
    <row r="86" spans="1:13" x14ac:dyDescent="0.25">
      <c r="A86" s="6" t="s">
        <v>183</v>
      </c>
      <c r="B86">
        <v>9214069.2599999998</v>
      </c>
      <c r="C86" t="str">
        <f>+IF(D86="","",VLOOKUP(D86,countryregion[],2,0))</f>
        <v>Europe</v>
      </c>
      <c r="D86" t="str">
        <f t="shared" si="7"/>
        <v>Latvia</v>
      </c>
      <c r="E86" s="25">
        <f t="shared" si="8"/>
        <v>9.2140692600000005</v>
      </c>
      <c r="L86"/>
      <c r="M86"/>
    </row>
    <row r="87" spans="1:13" x14ac:dyDescent="0.25">
      <c r="A87" s="6" t="s">
        <v>79</v>
      </c>
      <c r="B87">
        <v>14165376.749999998</v>
      </c>
      <c r="C87" t="str">
        <f>+IF(D87="","",VLOOKUP(D87,countryregion[],2,0))</f>
        <v>Middle East and North Africa</v>
      </c>
      <c r="D87" t="str">
        <f t="shared" si="7"/>
        <v>Lebanon</v>
      </c>
      <c r="E87" s="25">
        <f t="shared" si="8"/>
        <v>14.165376749999998</v>
      </c>
      <c r="L87"/>
      <c r="M87"/>
    </row>
    <row r="88" spans="1:13" x14ac:dyDescent="0.25">
      <c r="A88" s="6" t="s">
        <v>69</v>
      </c>
      <c r="B88">
        <v>2010059.6100000003</v>
      </c>
      <c r="C88" t="str">
        <f>+IF(D88="","",VLOOKUP(D88,countryregion[],2,0))</f>
        <v>Sub-Saharan Africa</v>
      </c>
      <c r="D88" t="str">
        <f t="shared" si="7"/>
        <v>Lesotho</v>
      </c>
      <c r="E88" s="25">
        <f t="shared" si="8"/>
        <v>2.0100596100000003</v>
      </c>
      <c r="L88"/>
      <c r="M88"/>
    </row>
    <row r="89" spans="1:13" x14ac:dyDescent="0.25">
      <c r="A89" s="6" t="s">
        <v>215</v>
      </c>
      <c r="B89">
        <v>13240631.379999999</v>
      </c>
      <c r="C89" t="str">
        <f>+IF(D89="","",VLOOKUP(D89,countryregion[],2,0))</f>
        <v>Sub-Saharan Africa</v>
      </c>
      <c r="D89" t="str">
        <f t="shared" si="7"/>
        <v>Liberia</v>
      </c>
      <c r="E89" s="25">
        <f t="shared" si="8"/>
        <v>13.240631379999998</v>
      </c>
      <c r="L89"/>
      <c r="M89"/>
    </row>
    <row r="90" spans="1:13" x14ac:dyDescent="0.25">
      <c r="A90" s="6" t="s">
        <v>39</v>
      </c>
      <c r="B90">
        <v>5843710.7400000002</v>
      </c>
      <c r="C90" t="str">
        <f>+IF(D90="","",VLOOKUP(D90,countryregion[],2,0))</f>
        <v>Middle East and North Africa</v>
      </c>
      <c r="D90" t="str">
        <f t="shared" si="7"/>
        <v>Libya</v>
      </c>
      <c r="E90" s="25">
        <f t="shared" si="8"/>
        <v>5.8437107400000006</v>
      </c>
      <c r="L90"/>
      <c r="M90"/>
    </row>
    <row r="91" spans="1:13" x14ac:dyDescent="0.25">
      <c r="A91" s="6" t="s">
        <v>355</v>
      </c>
      <c r="B91">
        <v>4095659.6499999994</v>
      </c>
      <c r="C91" t="str">
        <f>+IF(D91="","",VLOOKUP(D91,countryregion[],2,0))</f>
        <v>Europe</v>
      </c>
      <c r="D91" t="str">
        <f t="shared" si="7"/>
        <v>Liechtenstein</v>
      </c>
      <c r="E91" s="25">
        <f t="shared" si="8"/>
        <v>4.0956596499999991</v>
      </c>
      <c r="L91"/>
      <c r="M91"/>
    </row>
    <row r="92" spans="1:13" x14ac:dyDescent="0.25">
      <c r="A92" s="6" t="s">
        <v>186</v>
      </c>
      <c r="B92">
        <v>14927917.199999999</v>
      </c>
      <c r="C92" t="str">
        <f>+IF(D92="","",VLOOKUP(D92,countryregion[],2,0))</f>
        <v>Europe</v>
      </c>
      <c r="D92" t="str">
        <f t="shared" si="7"/>
        <v>Lithuania</v>
      </c>
      <c r="E92" s="25">
        <f t="shared" si="8"/>
        <v>14.9279172</v>
      </c>
      <c r="L92"/>
      <c r="M92"/>
    </row>
    <row r="93" spans="1:13" x14ac:dyDescent="0.25">
      <c r="A93" s="6" t="s">
        <v>311</v>
      </c>
      <c r="B93">
        <v>8135907.9500000002</v>
      </c>
      <c r="C93" t="str">
        <f>+IF(D93="","",VLOOKUP(D93,countryregion[],2,0))</f>
        <v>Europe</v>
      </c>
      <c r="D93" t="str">
        <f t="shared" si="7"/>
        <v>Luxembourg</v>
      </c>
      <c r="E93" s="25">
        <f t="shared" si="8"/>
        <v>8.13590795</v>
      </c>
      <c r="L93"/>
      <c r="M93"/>
    </row>
    <row r="94" spans="1:13" x14ac:dyDescent="0.25">
      <c r="A94" s="6" t="s">
        <v>361</v>
      </c>
      <c r="B94">
        <v>3695955.63</v>
      </c>
      <c r="C94" t="str">
        <f>+IF(D94="","",VLOOKUP(D94,countryregion[],2,0))</f>
        <v>Europe</v>
      </c>
      <c r="D94" t="str">
        <f t="shared" si="7"/>
        <v>Macedonia</v>
      </c>
      <c r="E94" s="25">
        <f t="shared" si="8"/>
        <v>3.6959556299999998</v>
      </c>
      <c r="L94"/>
      <c r="M94"/>
    </row>
    <row r="95" spans="1:13" x14ac:dyDescent="0.25">
      <c r="A95" s="6" t="s">
        <v>156</v>
      </c>
      <c r="B95">
        <v>4717518.41</v>
      </c>
      <c r="C95" t="str">
        <f>+IF(D95="","",VLOOKUP(D95,countryregion[],2,0))</f>
        <v>Sub-Saharan Africa</v>
      </c>
      <c r="D95" t="str">
        <f t="shared" si="7"/>
        <v>Madagascar</v>
      </c>
      <c r="E95" s="25">
        <f t="shared" si="8"/>
        <v>4.7175184100000003</v>
      </c>
      <c r="L95"/>
      <c r="M95"/>
    </row>
    <row r="96" spans="1:13" x14ac:dyDescent="0.25">
      <c r="A96" s="6" t="s">
        <v>222</v>
      </c>
      <c r="B96">
        <v>6363205.0800000001</v>
      </c>
      <c r="C96" t="str">
        <f>+IF(D96="","",VLOOKUP(D96,countryregion[],2,0))</f>
        <v>Sub-Saharan Africa</v>
      </c>
      <c r="D96" t="str">
        <f t="shared" si="7"/>
        <v>Malawi</v>
      </c>
      <c r="E96" s="25">
        <f t="shared" si="8"/>
        <v>6.3632050800000002</v>
      </c>
      <c r="L96"/>
      <c r="M96"/>
    </row>
    <row r="97" spans="1:13" x14ac:dyDescent="0.25">
      <c r="A97" s="6" t="s">
        <v>396</v>
      </c>
      <c r="B97">
        <v>12360925.199999999</v>
      </c>
      <c r="C97" t="str">
        <f>+IF(D97="","",VLOOKUP(D97,countryregion[],2,0))</f>
        <v>Asia</v>
      </c>
      <c r="D97" t="str">
        <f t="shared" si="7"/>
        <v>Malaysia</v>
      </c>
      <c r="E97" s="25">
        <f t="shared" si="8"/>
        <v>12.360925199999999</v>
      </c>
      <c r="L97"/>
      <c r="M97"/>
    </row>
    <row r="98" spans="1:13" x14ac:dyDescent="0.25">
      <c r="A98" s="6" t="s">
        <v>176</v>
      </c>
      <c r="B98">
        <v>8533525.3599999994</v>
      </c>
      <c r="C98" t="str">
        <f>+IF(D98="","",VLOOKUP(D98,countryregion[],2,0))</f>
        <v>Asia</v>
      </c>
      <c r="D98" t="str">
        <f t="shared" si="7"/>
        <v>Maldives</v>
      </c>
      <c r="E98" s="25">
        <f t="shared" si="8"/>
        <v>8.5335253599999987</v>
      </c>
      <c r="L98"/>
      <c r="M98"/>
    </row>
    <row r="99" spans="1:13" x14ac:dyDescent="0.25">
      <c r="A99" s="6" t="s">
        <v>52</v>
      </c>
      <c r="B99">
        <v>4686937.1900000004</v>
      </c>
      <c r="C99" t="str">
        <f>+IF(D99="","",VLOOKUP(D99,countryregion[],2,0))</f>
        <v>Sub-Saharan Africa</v>
      </c>
      <c r="D99" t="str">
        <f t="shared" si="7"/>
        <v>Mali</v>
      </c>
      <c r="E99" s="25">
        <f t="shared" si="8"/>
        <v>4.6869371900000001</v>
      </c>
      <c r="L99"/>
      <c r="M99"/>
    </row>
    <row r="100" spans="1:13" x14ac:dyDescent="0.25">
      <c r="A100" s="6" t="s">
        <v>5</v>
      </c>
      <c r="B100">
        <v>3123867.9799999995</v>
      </c>
      <c r="C100" t="str">
        <f>+IF(D100="","",VLOOKUP(D100,countryregion[],2,0))</f>
        <v>Europe</v>
      </c>
      <c r="D100" t="str">
        <f t="shared" si="7"/>
        <v>Malta</v>
      </c>
      <c r="E100" s="25">
        <f t="shared" si="8"/>
        <v>3.1238679799999995</v>
      </c>
      <c r="L100"/>
      <c r="M100"/>
    </row>
    <row r="101" spans="1:13" x14ac:dyDescent="0.25">
      <c r="A101" s="6" t="s">
        <v>8</v>
      </c>
      <c r="B101">
        <v>5330499.5199999996</v>
      </c>
      <c r="C101" t="str">
        <f>+IF(D101="","",VLOOKUP(D101,countryregion[],2,0))</f>
        <v>Australia and Oceania</v>
      </c>
      <c r="D101" t="str">
        <f t="shared" si="7"/>
        <v>Marshall Islands</v>
      </c>
      <c r="E101" s="25">
        <f t="shared" si="8"/>
        <v>5.3304995199999992</v>
      </c>
      <c r="L101"/>
      <c r="M101"/>
    </row>
    <row r="102" spans="1:13" x14ac:dyDescent="0.25">
      <c r="A102" s="6" t="s">
        <v>211</v>
      </c>
      <c r="B102">
        <v>6385519.1999999993</v>
      </c>
      <c r="C102" t="str">
        <f>+IF(D102="","",VLOOKUP(D102,countryregion[],2,0))</f>
        <v>Sub-Saharan Africa</v>
      </c>
      <c r="D102" t="str">
        <f t="shared" si="7"/>
        <v>Mauritania</v>
      </c>
      <c r="E102" s="25">
        <f t="shared" si="8"/>
        <v>6.3855191999999992</v>
      </c>
      <c r="L102"/>
      <c r="M102"/>
    </row>
    <row r="103" spans="1:13" x14ac:dyDescent="0.25">
      <c r="A103" s="6" t="s">
        <v>289</v>
      </c>
      <c r="B103">
        <v>3825025.9600000004</v>
      </c>
      <c r="C103" t="str">
        <f>+IF(D103="","",VLOOKUP(D103,countryregion[],2,0))</f>
        <v>Sub-Saharan Africa</v>
      </c>
      <c r="D103" t="str">
        <f t="shared" si="7"/>
        <v xml:space="preserve">Mauritius </v>
      </c>
      <c r="E103" s="25">
        <f t="shared" si="8"/>
        <v>3.8250259600000005</v>
      </c>
      <c r="L103"/>
      <c r="M103"/>
    </row>
    <row r="104" spans="1:13" x14ac:dyDescent="0.25">
      <c r="A104" s="6" t="s">
        <v>370</v>
      </c>
      <c r="B104">
        <v>3826804.01</v>
      </c>
      <c r="C104" t="str">
        <f>+IF(D104="","",VLOOKUP(D104,countryregion[],2,0))</f>
        <v>North America</v>
      </c>
      <c r="D104" t="str">
        <f t="shared" si="7"/>
        <v>Mexico</v>
      </c>
      <c r="E104" s="25">
        <f t="shared" si="8"/>
        <v>3.8268040099999996</v>
      </c>
      <c r="L104"/>
      <c r="M104"/>
    </row>
    <row r="105" spans="1:13" x14ac:dyDescent="0.25">
      <c r="A105" s="6" t="s">
        <v>108</v>
      </c>
      <c r="B105">
        <v>7386227.419999999</v>
      </c>
      <c r="C105" t="str">
        <f>+IF(D105="","",VLOOKUP(D105,countryregion[],2,0))</f>
        <v>Europe</v>
      </c>
      <c r="D105" t="str">
        <f t="shared" si="7"/>
        <v xml:space="preserve">Moldova </v>
      </c>
      <c r="E105" s="25">
        <f t="shared" si="8"/>
        <v>7.3862274199999991</v>
      </c>
      <c r="L105"/>
      <c r="M105"/>
    </row>
    <row r="106" spans="1:13" x14ac:dyDescent="0.25">
      <c r="A106" s="6" t="s">
        <v>532</v>
      </c>
      <c r="B106">
        <v>10345426.6</v>
      </c>
      <c r="C106" t="str">
        <f>+IF(D106="","",VLOOKUP(D106,countryregion[],2,0))</f>
        <v>Europe</v>
      </c>
      <c r="D106" t="str">
        <f t="shared" si="7"/>
        <v>Monaco</v>
      </c>
      <c r="E106" s="25">
        <f t="shared" si="8"/>
        <v>10.3454266</v>
      </c>
      <c r="L106"/>
      <c r="M106"/>
    </row>
    <row r="107" spans="1:13" x14ac:dyDescent="0.25">
      <c r="A107" s="6" t="s">
        <v>245</v>
      </c>
      <c r="B107">
        <v>7051588.5899999999</v>
      </c>
      <c r="C107" t="str">
        <f>+IF(D107="","",VLOOKUP(D107,countryregion[],2,0))</f>
        <v>Asia</v>
      </c>
      <c r="D107" t="str">
        <f t="shared" si="7"/>
        <v>Mongolia</v>
      </c>
      <c r="E107" s="25">
        <f t="shared" si="8"/>
        <v>7.0515885899999997</v>
      </c>
      <c r="L107"/>
      <c r="M107"/>
    </row>
    <row r="108" spans="1:13" x14ac:dyDescent="0.25">
      <c r="A108" s="6" t="s">
        <v>66</v>
      </c>
      <c r="B108">
        <v>2752278.6900000004</v>
      </c>
      <c r="C108" t="str">
        <f>+IF(D108="","",VLOOKUP(D108,countryregion[],2,0))</f>
        <v>Europe</v>
      </c>
      <c r="D108" t="str">
        <f t="shared" si="7"/>
        <v>Montenegro</v>
      </c>
      <c r="E108" s="25">
        <f t="shared" si="8"/>
        <v>2.7522786900000002</v>
      </c>
      <c r="L108"/>
      <c r="M108"/>
    </row>
    <row r="109" spans="1:13" x14ac:dyDescent="0.25">
      <c r="A109" s="6" t="s">
        <v>475</v>
      </c>
      <c r="B109">
        <v>4622207.75</v>
      </c>
      <c r="C109" t="str">
        <f>+IF(D109="","",VLOOKUP(D109,countryregion[],2,0))</f>
        <v>Middle East and North Africa</v>
      </c>
      <c r="D109" t="str">
        <f t="shared" si="7"/>
        <v>Morocco</v>
      </c>
      <c r="E109" s="25">
        <f t="shared" si="8"/>
        <v>4.6222077500000003</v>
      </c>
      <c r="L109"/>
      <c r="M109"/>
    </row>
    <row r="110" spans="1:13" x14ac:dyDescent="0.25">
      <c r="A110" s="6" t="s">
        <v>33</v>
      </c>
      <c r="B110">
        <v>5205748.6500000004</v>
      </c>
      <c r="C110" t="str">
        <f>+IF(D110="","",VLOOKUP(D110,countryregion[],2,0))</f>
        <v>Sub-Saharan Africa</v>
      </c>
      <c r="D110" t="str">
        <f t="shared" si="7"/>
        <v>Mozambique</v>
      </c>
      <c r="E110" s="25">
        <f t="shared" si="8"/>
        <v>5.2057486500000003</v>
      </c>
      <c r="L110"/>
      <c r="M110"/>
    </row>
    <row r="111" spans="1:13" x14ac:dyDescent="0.25">
      <c r="A111" s="6" t="s">
        <v>48</v>
      </c>
      <c r="B111">
        <v>12336146.020000001</v>
      </c>
      <c r="C111" t="str">
        <f>+IF(D111="","",VLOOKUP(D111,countryregion[],2,0))</f>
        <v>Asia</v>
      </c>
      <c r="D111" t="str">
        <f t="shared" si="7"/>
        <v>Myanmar</v>
      </c>
      <c r="E111" s="25">
        <f t="shared" si="8"/>
        <v>12.336146020000001</v>
      </c>
      <c r="L111"/>
      <c r="M111"/>
    </row>
    <row r="112" spans="1:13" x14ac:dyDescent="0.25">
      <c r="A112" s="6" t="s">
        <v>122</v>
      </c>
      <c r="B112">
        <v>11075557.620000001</v>
      </c>
      <c r="C112" t="str">
        <f>+IF(D112="","",VLOOKUP(D112,countryregion[],2,0))</f>
        <v>Sub-Saharan Africa</v>
      </c>
      <c r="D112" t="str">
        <f t="shared" si="7"/>
        <v>Namibia</v>
      </c>
      <c r="E112" s="25">
        <f t="shared" si="8"/>
        <v>11.075557620000001</v>
      </c>
      <c r="L112"/>
      <c r="M112"/>
    </row>
    <row r="113" spans="1:13" x14ac:dyDescent="0.25">
      <c r="A113" s="6" t="s">
        <v>598</v>
      </c>
      <c r="B113">
        <v>11026790.370000001</v>
      </c>
      <c r="C113" t="str">
        <f>+IF(D113="","",VLOOKUP(D113,countryregion[],2,0))</f>
        <v>Australia and Oceania</v>
      </c>
      <c r="D113" t="str">
        <f t="shared" si="7"/>
        <v>Nauru</v>
      </c>
      <c r="E113" s="25">
        <f t="shared" si="8"/>
        <v>11.026790370000001</v>
      </c>
      <c r="L113"/>
      <c r="M113"/>
    </row>
    <row r="114" spans="1:13" x14ac:dyDescent="0.25">
      <c r="A114" s="6" t="s">
        <v>401</v>
      </c>
      <c r="B114">
        <v>9270958.2300000004</v>
      </c>
      <c r="C114" t="str">
        <f>+IF(D114="","",VLOOKUP(D114,countryregion[],2,0))</f>
        <v>Asia</v>
      </c>
      <c r="D114" t="str">
        <f t="shared" si="7"/>
        <v>Nepal</v>
      </c>
      <c r="E114" s="25">
        <f t="shared" si="8"/>
        <v>9.2709582299999997</v>
      </c>
      <c r="L114"/>
      <c r="M114"/>
    </row>
    <row r="115" spans="1:13" x14ac:dyDescent="0.25">
      <c r="A115" s="6" t="s">
        <v>161</v>
      </c>
      <c r="B115">
        <v>11754266.93</v>
      </c>
      <c r="C115" t="str">
        <f>+IF(D115="","",VLOOKUP(D115,countryregion[],2,0))</f>
        <v>Europe</v>
      </c>
      <c r="D115" t="str">
        <f t="shared" si="7"/>
        <v>Netherlands</v>
      </c>
      <c r="E115" s="25">
        <f t="shared" si="8"/>
        <v>11.75426693</v>
      </c>
      <c r="L115"/>
      <c r="M115"/>
    </row>
    <row r="116" spans="1:13" x14ac:dyDescent="0.25">
      <c r="A116" s="6" t="s">
        <v>294</v>
      </c>
      <c r="B116">
        <v>7127750.1499999994</v>
      </c>
      <c r="C116" t="str">
        <f>+IF(D116="","",VLOOKUP(D116,countryregion[],2,0))</f>
        <v>Australia and Oceania</v>
      </c>
      <c r="D116" t="str">
        <f t="shared" si="7"/>
        <v>New Zealand</v>
      </c>
      <c r="E116" s="25">
        <f t="shared" si="8"/>
        <v>7.1277501499999998</v>
      </c>
      <c r="L116"/>
      <c r="M116"/>
    </row>
    <row r="117" spans="1:13" x14ac:dyDescent="0.25">
      <c r="A117" s="6" t="s">
        <v>521</v>
      </c>
      <c r="B117">
        <v>2755875.5</v>
      </c>
      <c r="C117" t="str">
        <f>+IF(D117="","",VLOOKUP(D117,countryregion[],2,0))</f>
        <v>Central America and the Caribbean</v>
      </c>
      <c r="D117" t="str">
        <f t="shared" si="7"/>
        <v>Nicaragua</v>
      </c>
      <c r="E117" s="25">
        <f t="shared" si="8"/>
        <v>2.7558755000000001</v>
      </c>
      <c r="L117"/>
      <c r="M117"/>
    </row>
    <row r="118" spans="1:13" x14ac:dyDescent="0.25">
      <c r="A118" s="6" t="s">
        <v>252</v>
      </c>
      <c r="B118">
        <v>3711101.67</v>
      </c>
      <c r="C118" t="str">
        <f>+IF(D118="","",VLOOKUP(D118,countryregion[],2,0))</f>
        <v>Sub-Saharan Africa</v>
      </c>
      <c r="D118" t="str">
        <f t="shared" si="7"/>
        <v>Niger</v>
      </c>
      <c r="E118" s="25">
        <f t="shared" si="8"/>
        <v>3.7111016700000001</v>
      </c>
      <c r="L118"/>
      <c r="M118"/>
    </row>
    <row r="119" spans="1:13" x14ac:dyDescent="0.25">
      <c r="A119" s="6" t="s">
        <v>57</v>
      </c>
      <c r="B119">
        <v>6790097.1299999999</v>
      </c>
      <c r="C119" t="str">
        <f>+IF(D119="","",VLOOKUP(D119,countryregion[],2,0))</f>
        <v>Sub-Saharan Africa</v>
      </c>
      <c r="D119" t="str">
        <f t="shared" si="7"/>
        <v>Nigeria</v>
      </c>
      <c r="E119" s="25">
        <f t="shared" si="8"/>
        <v>6.7900971299999995</v>
      </c>
      <c r="L119"/>
      <c r="M119"/>
    </row>
    <row r="120" spans="1:13" x14ac:dyDescent="0.25">
      <c r="A120" s="6" t="s">
        <v>64</v>
      </c>
      <c r="B120">
        <v>1076509.74</v>
      </c>
      <c r="C120" t="str">
        <f>+IF(D120="","",VLOOKUP(D120,countryregion[],2,0))</f>
        <v>Asia</v>
      </c>
      <c r="D120" t="str">
        <f t="shared" si="7"/>
        <v>North Korea</v>
      </c>
      <c r="E120" s="25">
        <f t="shared" si="8"/>
        <v>1.0765097399999999</v>
      </c>
      <c r="L120"/>
      <c r="M120"/>
    </row>
    <row r="121" spans="1:13" x14ac:dyDescent="0.25">
      <c r="A121" s="6" t="s">
        <v>59</v>
      </c>
      <c r="B121">
        <v>6532287.1200000001</v>
      </c>
      <c r="C121" t="str">
        <f>+IF(D121="","",VLOOKUP(D121,countryregion[],2,0))</f>
        <v>Europe</v>
      </c>
      <c r="D121" t="str">
        <f t="shared" si="7"/>
        <v>Norway</v>
      </c>
      <c r="E121" s="25">
        <f t="shared" si="8"/>
        <v>6.5322871200000003</v>
      </c>
      <c r="L121"/>
      <c r="M121"/>
    </row>
    <row r="122" spans="1:13" x14ac:dyDescent="0.25">
      <c r="A122" s="6" t="s">
        <v>282</v>
      </c>
      <c r="B122">
        <v>8434670.3100000005</v>
      </c>
      <c r="C122" t="str">
        <f>+IF(D122="","",VLOOKUP(D122,countryregion[],2,0))</f>
        <v>Middle East and North Africa</v>
      </c>
      <c r="D122" t="str">
        <f t="shared" si="7"/>
        <v>Oman</v>
      </c>
      <c r="E122" s="25">
        <f t="shared" si="8"/>
        <v>8.4346703100000013</v>
      </c>
      <c r="L122"/>
      <c r="M122"/>
    </row>
    <row r="123" spans="1:13" x14ac:dyDescent="0.25">
      <c r="A123" s="6" t="s">
        <v>275</v>
      </c>
      <c r="B123">
        <v>12647924.02</v>
      </c>
      <c r="C123" t="str">
        <f>+IF(D123="","",VLOOKUP(D123,countryregion[],2,0))</f>
        <v>Middle East and North Africa</v>
      </c>
      <c r="D123" t="str">
        <f t="shared" si="7"/>
        <v>Pakistan</v>
      </c>
      <c r="E123" s="25">
        <f t="shared" si="8"/>
        <v>12.64792402</v>
      </c>
      <c r="L123"/>
      <c r="M123"/>
    </row>
    <row r="124" spans="1:13" x14ac:dyDescent="0.25">
      <c r="A124" s="6" t="s">
        <v>86</v>
      </c>
      <c r="B124">
        <v>9450059.870000001</v>
      </c>
      <c r="C124" t="str">
        <f>+IF(D124="","",VLOOKUP(D124,countryregion[],2,0))</f>
        <v>Australia and Oceania</v>
      </c>
      <c r="D124" t="str">
        <f t="shared" si="7"/>
        <v>Palau</v>
      </c>
      <c r="E124" s="25">
        <f t="shared" si="8"/>
        <v>9.4500598700000005</v>
      </c>
      <c r="L124"/>
      <c r="M124"/>
    </row>
    <row r="125" spans="1:13" x14ac:dyDescent="0.25">
      <c r="A125" s="6" t="s">
        <v>582</v>
      </c>
      <c r="B125">
        <v>5239399.88</v>
      </c>
      <c r="C125" t="str">
        <f>+IF(D125="","",VLOOKUP(D125,countryregion[],2,0))</f>
        <v>Central America and the Caribbean</v>
      </c>
      <c r="D125" t="str">
        <f t="shared" si="7"/>
        <v>Panama</v>
      </c>
      <c r="E125" s="25">
        <f t="shared" si="8"/>
        <v>5.2393998799999997</v>
      </c>
      <c r="L125"/>
      <c r="M125"/>
    </row>
    <row r="126" spans="1:13" x14ac:dyDescent="0.25">
      <c r="A126" s="6" t="s">
        <v>62</v>
      </c>
      <c r="B126">
        <v>5369347.0200000005</v>
      </c>
      <c r="C126" t="str">
        <f>+IF(D126="","",VLOOKUP(D126,countryregion[],2,0))</f>
        <v>Australia and Oceania</v>
      </c>
      <c r="D126" t="str">
        <f t="shared" si="7"/>
        <v>Papua New Guinea</v>
      </c>
      <c r="E126" s="25">
        <f t="shared" si="8"/>
        <v>5.3693470200000002</v>
      </c>
      <c r="L126"/>
      <c r="M126"/>
    </row>
    <row r="127" spans="1:13" x14ac:dyDescent="0.25">
      <c r="A127" s="6" t="s">
        <v>351</v>
      </c>
      <c r="B127">
        <v>8523764.6199999992</v>
      </c>
      <c r="C127" t="str">
        <f>+IF(D127="","",VLOOKUP(D127,countryregion[],2,0))</f>
        <v>Asia</v>
      </c>
      <c r="D127" t="str">
        <f t="shared" si="7"/>
        <v>Philippines</v>
      </c>
      <c r="E127" s="25">
        <f t="shared" si="8"/>
        <v>8.5237646199999997</v>
      </c>
      <c r="L127"/>
      <c r="M127"/>
    </row>
    <row r="128" spans="1:13" x14ac:dyDescent="0.25">
      <c r="A128" s="6" t="s">
        <v>243</v>
      </c>
      <c r="B128">
        <v>3630304.33</v>
      </c>
      <c r="C128" t="str">
        <f>+IF(D128="","",VLOOKUP(D128,countryregion[],2,0))</f>
        <v>Europe</v>
      </c>
      <c r="D128" t="str">
        <f t="shared" si="7"/>
        <v>Poland</v>
      </c>
      <c r="E128" s="25">
        <f t="shared" si="8"/>
        <v>3.63030433</v>
      </c>
      <c r="L128"/>
      <c r="M128"/>
    </row>
    <row r="129" spans="1:13" x14ac:dyDescent="0.25">
      <c r="A129" s="6" t="s">
        <v>213</v>
      </c>
      <c r="B129">
        <v>8036322.3700000001</v>
      </c>
      <c r="C129" t="str">
        <f>+IF(D129="","",VLOOKUP(D129,countryregion[],2,0))</f>
        <v>Europe</v>
      </c>
      <c r="D129" t="str">
        <f t="shared" si="7"/>
        <v>Portugal</v>
      </c>
      <c r="E129" s="25">
        <f t="shared" si="8"/>
        <v>8.0363223700000006</v>
      </c>
      <c r="L129"/>
      <c r="M129"/>
    </row>
    <row r="130" spans="1:13" x14ac:dyDescent="0.25">
      <c r="A130" s="6" t="s">
        <v>116</v>
      </c>
      <c r="B130">
        <v>12218609.439999999</v>
      </c>
      <c r="C130" t="str">
        <f>+IF(D130="","",VLOOKUP(D130,countryregion[],2,0))</f>
        <v>Middle East and North Africa</v>
      </c>
      <c r="D130" t="str">
        <f t="shared" si="7"/>
        <v>Qatar</v>
      </c>
      <c r="E130" s="25">
        <f t="shared" si="8"/>
        <v>12.21860944</v>
      </c>
      <c r="L130"/>
      <c r="M130"/>
    </row>
    <row r="131" spans="1:13" x14ac:dyDescent="0.25">
      <c r="A131" s="6" t="s">
        <v>93</v>
      </c>
      <c r="B131">
        <v>4254477.57</v>
      </c>
      <c r="C131" t="str">
        <f>+IF(D131="","",VLOOKUP(D131,countryregion[],2,0))</f>
        <v>Sub-Saharan Africa</v>
      </c>
      <c r="D131" t="str">
        <f t="shared" ref="D131:D185" si="9">+IF(A131="","",A131)</f>
        <v>Republic of the Congo</v>
      </c>
      <c r="E131" s="25">
        <f t="shared" ref="E131:E185" si="10">+IF(D131="","",B131/1000000)</f>
        <v>4.2544775700000006</v>
      </c>
      <c r="L131"/>
      <c r="M131"/>
    </row>
    <row r="132" spans="1:13" x14ac:dyDescent="0.25">
      <c r="A132" s="6" t="s">
        <v>143</v>
      </c>
      <c r="B132">
        <v>14284038.640000001</v>
      </c>
      <c r="C132" t="str">
        <f>+IF(D132="","",VLOOKUP(D132,countryregion[],2,0))</f>
        <v>Europe</v>
      </c>
      <c r="D132" t="str">
        <f t="shared" si="9"/>
        <v>Romania</v>
      </c>
      <c r="E132" s="25">
        <f t="shared" si="10"/>
        <v>14.28403864</v>
      </c>
      <c r="L132"/>
      <c r="M132"/>
    </row>
    <row r="133" spans="1:13" x14ac:dyDescent="0.25">
      <c r="A133" s="6" t="s">
        <v>329</v>
      </c>
      <c r="B133">
        <v>4347820.63</v>
      </c>
      <c r="C133" t="str">
        <f>+IF(D133="","",VLOOKUP(D133,countryregion[],2,0))</f>
        <v>Europe</v>
      </c>
      <c r="D133" t="str">
        <f t="shared" si="9"/>
        <v>Russia</v>
      </c>
      <c r="E133" s="25">
        <f t="shared" si="10"/>
        <v>4.3478206300000002</v>
      </c>
      <c r="L133"/>
      <c r="M133"/>
    </row>
    <row r="134" spans="1:13" x14ac:dyDescent="0.25">
      <c r="A134" s="6" t="s">
        <v>105</v>
      </c>
      <c r="B134">
        <v>11261443.77</v>
      </c>
      <c r="C134" t="str">
        <f>+IF(D134="","",VLOOKUP(D134,countryregion[],2,0))</f>
        <v>Sub-Saharan Africa</v>
      </c>
      <c r="D134" t="str">
        <f t="shared" si="9"/>
        <v>Rwanda</v>
      </c>
      <c r="E134" s="25">
        <f t="shared" si="10"/>
        <v>11.26144377</v>
      </c>
      <c r="L134"/>
      <c r="M134"/>
    </row>
    <row r="135" spans="1:13" x14ac:dyDescent="0.25">
      <c r="A135" s="6" t="s">
        <v>103</v>
      </c>
      <c r="B135">
        <v>8117874.9699999997</v>
      </c>
      <c r="C135" t="str">
        <f>+IF(D135="","",VLOOKUP(D135,countryregion[],2,0))</f>
        <v>Central America and the Caribbean</v>
      </c>
      <c r="D135" t="str">
        <f t="shared" si="9"/>
        <v xml:space="preserve">Saint Kitts and Nevis </v>
      </c>
      <c r="E135" s="25">
        <f t="shared" si="10"/>
        <v>8.117874969999999</v>
      </c>
      <c r="L135"/>
      <c r="M135"/>
    </row>
    <row r="136" spans="1:13" x14ac:dyDescent="0.25">
      <c r="A136" s="6" t="s">
        <v>634</v>
      </c>
      <c r="B136">
        <v>4718741.2699999996</v>
      </c>
      <c r="C136" t="str">
        <f>+IF(D136="","",VLOOKUP(D136,countryregion[],2,0))</f>
        <v>Central America and the Caribbean</v>
      </c>
      <c r="D136" t="str">
        <f t="shared" si="9"/>
        <v>Saint Lucia</v>
      </c>
      <c r="E136" s="25">
        <f t="shared" si="10"/>
        <v>4.7187412699999998</v>
      </c>
      <c r="L136"/>
      <c r="M136"/>
    </row>
    <row r="137" spans="1:13" x14ac:dyDescent="0.25">
      <c r="A137" s="6" t="s">
        <v>196</v>
      </c>
      <c r="B137">
        <v>11126655.300000001</v>
      </c>
      <c r="C137" t="str">
        <f>+IF(D137="","",VLOOKUP(D137,countryregion[],2,0))</f>
        <v>Central America and the Caribbean</v>
      </c>
      <c r="D137" t="str">
        <f t="shared" si="9"/>
        <v>Saint Vincent and the Grenadines</v>
      </c>
      <c r="E137" s="25">
        <f t="shared" si="10"/>
        <v>11.126655300000001</v>
      </c>
      <c r="L137"/>
      <c r="M137"/>
    </row>
    <row r="138" spans="1:13" x14ac:dyDescent="0.25">
      <c r="A138" s="6" t="s">
        <v>167</v>
      </c>
      <c r="B138">
        <v>14726646.969999997</v>
      </c>
      <c r="C138" t="str">
        <f>+IF(D138="","",VLOOKUP(D138,countryregion[],2,0))</f>
        <v>Australia and Oceania</v>
      </c>
      <c r="D138" t="str">
        <f t="shared" si="9"/>
        <v xml:space="preserve">Samoa </v>
      </c>
      <c r="E138" s="25">
        <f t="shared" si="10"/>
        <v>14.726646969999997</v>
      </c>
      <c r="L138"/>
      <c r="M138"/>
    </row>
    <row r="139" spans="1:13" x14ac:dyDescent="0.25">
      <c r="A139" s="6" t="s">
        <v>681</v>
      </c>
      <c r="B139">
        <v>3906585.97</v>
      </c>
      <c r="C139" t="str">
        <f>+IF(D139="","",VLOOKUP(D139,countryregion[],2,0))</f>
        <v>Europe</v>
      </c>
      <c r="D139" t="str">
        <f t="shared" si="9"/>
        <v>San Marino</v>
      </c>
      <c r="E139" s="25">
        <f t="shared" si="10"/>
        <v>3.9065859700000001</v>
      </c>
      <c r="L139"/>
      <c r="M139"/>
    </row>
    <row r="140" spans="1:13" x14ac:dyDescent="0.25">
      <c r="A140" s="6" t="s">
        <v>625</v>
      </c>
      <c r="B140">
        <v>296873.62</v>
      </c>
      <c r="C140" t="str">
        <f>+IF(D140="","",VLOOKUP(D140,countryregion[],2,0))</f>
        <v>Sub-Saharan Africa</v>
      </c>
      <c r="D140" t="str">
        <f t="shared" si="9"/>
        <v>Sao Tome and Principe</v>
      </c>
      <c r="E140" s="25">
        <f t="shared" si="10"/>
        <v>0.29687362</v>
      </c>
      <c r="L140"/>
      <c r="M140"/>
    </row>
    <row r="141" spans="1:13" x14ac:dyDescent="0.25">
      <c r="A141" s="6" t="s">
        <v>422</v>
      </c>
      <c r="B141">
        <v>6659415.3199999984</v>
      </c>
      <c r="C141" t="str">
        <f>+IF(D141="","",VLOOKUP(D141,countryregion[],2,0))</f>
        <v>Middle East and North Africa</v>
      </c>
      <c r="D141" t="str">
        <f t="shared" si="9"/>
        <v>Saudi Arabia</v>
      </c>
      <c r="E141" s="25">
        <f t="shared" si="10"/>
        <v>6.6594153199999981</v>
      </c>
      <c r="L141"/>
      <c r="M141"/>
    </row>
    <row r="142" spans="1:13" x14ac:dyDescent="0.25">
      <c r="A142" s="6" t="s">
        <v>188</v>
      </c>
      <c r="B142">
        <v>5808309.5500000007</v>
      </c>
      <c r="C142" t="str">
        <f>+IF(D142="","",VLOOKUP(D142,countryregion[],2,0))</f>
        <v>Sub-Saharan Africa</v>
      </c>
      <c r="D142" t="str">
        <f t="shared" si="9"/>
        <v>Senegal</v>
      </c>
      <c r="E142" s="25">
        <f t="shared" si="10"/>
        <v>5.8083095500000006</v>
      </c>
      <c r="L142"/>
      <c r="M142"/>
    </row>
    <row r="143" spans="1:13" x14ac:dyDescent="0.25">
      <c r="A143" s="6" t="s">
        <v>287</v>
      </c>
      <c r="B143">
        <v>6471941.9499999993</v>
      </c>
      <c r="C143" t="str">
        <f>+IF(D143="","",VLOOKUP(D143,countryregion[],2,0))</f>
        <v>Europe</v>
      </c>
      <c r="D143" t="str">
        <f t="shared" si="9"/>
        <v>Serbia</v>
      </c>
      <c r="E143" s="25">
        <f t="shared" si="10"/>
        <v>6.4719419499999988</v>
      </c>
      <c r="L143"/>
      <c r="M143"/>
    </row>
    <row r="144" spans="1:13" x14ac:dyDescent="0.25">
      <c r="A144" s="6" t="s">
        <v>193</v>
      </c>
      <c r="B144">
        <v>9445938.8499999996</v>
      </c>
      <c r="C144" t="str">
        <f>+IF(D144="","",VLOOKUP(D144,countryregion[],2,0))</f>
        <v>Sub-Saharan Africa</v>
      </c>
      <c r="D144" t="str">
        <f t="shared" si="9"/>
        <v xml:space="preserve">Seychelles </v>
      </c>
      <c r="E144" s="25">
        <f t="shared" si="10"/>
        <v>9.4459388499999992</v>
      </c>
      <c r="L144"/>
      <c r="M144"/>
    </row>
    <row r="145" spans="1:13" x14ac:dyDescent="0.25">
      <c r="A145" s="6" t="s">
        <v>159</v>
      </c>
      <c r="B145">
        <v>5651872.96</v>
      </c>
      <c r="C145" t="str">
        <f>+IF(D145="","",VLOOKUP(D145,countryregion[],2,0))</f>
        <v>Sub-Saharan Africa</v>
      </c>
      <c r="D145" t="str">
        <f t="shared" si="9"/>
        <v>Sierra Leone</v>
      </c>
      <c r="E145" s="25">
        <f t="shared" si="10"/>
        <v>5.6518729600000004</v>
      </c>
      <c r="L145"/>
      <c r="M145"/>
    </row>
    <row r="146" spans="1:13" x14ac:dyDescent="0.25">
      <c r="A146" s="6" t="s">
        <v>75</v>
      </c>
      <c r="B146">
        <v>7083064.5199999996</v>
      </c>
      <c r="C146" t="str">
        <f>+IF(D146="","",VLOOKUP(D146,countryregion[],2,0))</f>
        <v>Asia</v>
      </c>
      <c r="D146" t="str">
        <f t="shared" si="9"/>
        <v>Singapore</v>
      </c>
      <c r="E146" s="25">
        <f t="shared" si="10"/>
        <v>7.0830645199999998</v>
      </c>
      <c r="L146"/>
      <c r="M146"/>
    </row>
    <row r="147" spans="1:13" x14ac:dyDescent="0.25">
      <c r="A147" s="6" t="s">
        <v>595</v>
      </c>
      <c r="B147">
        <v>721199.71000000008</v>
      </c>
      <c r="C147" t="str">
        <f>+IF(D147="","",VLOOKUP(D147,countryregion[],2,0))</f>
        <v>Europe</v>
      </c>
      <c r="D147" t="str">
        <f t="shared" si="9"/>
        <v>Slovakia</v>
      </c>
      <c r="E147" s="25">
        <f t="shared" si="10"/>
        <v>0.72119971000000005</v>
      </c>
      <c r="L147"/>
      <c r="M147"/>
    </row>
    <row r="148" spans="1:13" x14ac:dyDescent="0.25">
      <c r="A148" s="6" t="s">
        <v>640</v>
      </c>
      <c r="B148">
        <v>4294191.99</v>
      </c>
      <c r="C148" t="str">
        <f>+IF(D148="","",VLOOKUP(D148,countryregion[],2,0))</f>
        <v>Europe</v>
      </c>
      <c r="D148" t="str">
        <f t="shared" si="9"/>
        <v>Slovenia</v>
      </c>
      <c r="E148" s="25">
        <f t="shared" si="10"/>
        <v>4.2941919899999998</v>
      </c>
      <c r="L148"/>
      <c r="M148"/>
    </row>
    <row r="149" spans="1:13" x14ac:dyDescent="0.25">
      <c r="A149" s="6" t="s">
        <v>319</v>
      </c>
      <c r="B149">
        <v>9095383.9300000016</v>
      </c>
      <c r="C149" t="str">
        <f>+IF(D149="","",VLOOKUP(D149,countryregion[],2,0))</f>
        <v>Australia and Oceania</v>
      </c>
      <c r="D149" t="str">
        <f t="shared" si="9"/>
        <v>Solomon Islands</v>
      </c>
      <c r="E149" s="25">
        <f t="shared" si="10"/>
        <v>9.0953839300000023</v>
      </c>
      <c r="L149"/>
      <c r="M149"/>
    </row>
    <row r="150" spans="1:13" x14ac:dyDescent="0.25">
      <c r="A150" s="6" t="s">
        <v>298</v>
      </c>
      <c r="B150">
        <v>13201082.720000003</v>
      </c>
      <c r="C150" t="str">
        <f>+IF(D150="","",VLOOKUP(D150,countryregion[],2,0))</f>
        <v>Middle East and North Africa</v>
      </c>
      <c r="D150" t="str">
        <f t="shared" si="9"/>
        <v>Somalia</v>
      </c>
      <c r="E150" s="25">
        <f t="shared" si="10"/>
        <v>13.201082720000002</v>
      </c>
      <c r="L150"/>
      <c r="M150"/>
    </row>
    <row r="151" spans="1:13" x14ac:dyDescent="0.25">
      <c r="A151" s="6" t="s">
        <v>696</v>
      </c>
      <c r="B151">
        <v>2859617.16</v>
      </c>
      <c r="C151" t="str">
        <f>+IF(D151="","",VLOOKUP(D151,countryregion[],2,0))</f>
        <v>Sub-Saharan Africa</v>
      </c>
      <c r="D151" t="str">
        <f t="shared" si="9"/>
        <v>South Africa</v>
      </c>
      <c r="E151" s="25">
        <f t="shared" si="10"/>
        <v>2.85961716</v>
      </c>
      <c r="L151"/>
      <c r="M151"/>
    </row>
    <row r="152" spans="1:13" x14ac:dyDescent="0.25">
      <c r="A152" s="6" t="s">
        <v>77</v>
      </c>
      <c r="B152">
        <v>13617431.550000001</v>
      </c>
      <c r="C152" t="str">
        <f>+IF(D152="","",VLOOKUP(D152,countryregion[],2,0))</f>
        <v>Asia</v>
      </c>
      <c r="D152" t="str">
        <f t="shared" si="9"/>
        <v>South Korea</v>
      </c>
      <c r="E152" s="25">
        <f t="shared" si="10"/>
        <v>13.617431550000001</v>
      </c>
      <c r="L152"/>
      <c r="M152"/>
    </row>
    <row r="153" spans="1:13" x14ac:dyDescent="0.25">
      <c r="A153" s="6" t="s">
        <v>100</v>
      </c>
      <c r="B153">
        <v>6468423.1200000001</v>
      </c>
      <c r="C153" t="str">
        <f>+IF(D153="","",VLOOKUP(D153,countryregion[],2,0))</f>
        <v>Sub-Saharan Africa</v>
      </c>
      <c r="D153" t="str">
        <f t="shared" si="9"/>
        <v>South Sudan</v>
      </c>
      <c r="E153" s="25">
        <f t="shared" si="10"/>
        <v>6.4684231199999997</v>
      </c>
      <c r="L153"/>
      <c r="M153"/>
    </row>
    <row r="154" spans="1:13" x14ac:dyDescent="0.25">
      <c r="A154" s="6" t="s">
        <v>112</v>
      </c>
      <c r="B154">
        <v>4334806.83</v>
      </c>
      <c r="C154" t="str">
        <f>+IF(D154="","",VLOOKUP(D154,countryregion[],2,0))</f>
        <v>Europe</v>
      </c>
      <c r="D154" t="str">
        <f t="shared" si="9"/>
        <v>Spain</v>
      </c>
      <c r="E154" s="25">
        <f t="shared" si="10"/>
        <v>4.3348068299999998</v>
      </c>
      <c r="L154"/>
      <c r="M154"/>
    </row>
    <row r="155" spans="1:13" x14ac:dyDescent="0.25">
      <c r="A155" s="6" t="s">
        <v>44</v>
      </c>
      <c r="B155">
        <v>3067865.42</v>
      </c>
      <c r="C155" t="str">
        <f>+IF(D155="","",VLOOKUP(D155,countryregion[],2,0))</f>
        <v>Asia</v>
      </c>
      <c r="D155" t="str">
        <f t="shared" si="9"/>
        <v>Sri Lanka</v>
      </c>
      <c r="E155" s="25">
        <f t="shared" si="10"/>
        <v>3.06786542</v>
      </c>
      <c r="L155"/>
      <c r="M155"/>
    </row>
    <row r="156" spans="1:13" x14ac:dyDescent="0.25">
      <c r="A156" s="6" t="s">
        <v>258</v>
      </c>
      <c r="B156">
        <v>14589238.760000002</v>
      </c>
      <c r="C156" t="str">
        <f>+IF(D156="","",VLOOKUP(D156,countryregion[],2,0))</f>
        <v>Sub-Saharan Africa</v>
      </c>
      <c r="D156" t="str">
        <f t="shared" si="9"/>
        <v>Sudan</v>
      </c>
      <c r="E156" s="25">
        <f t="shared" si="10"/>
        <v>14.589238760000002</v>
      </c>
      <c r="L156"/>
      <c r="M156"/>
    </row>
    <row r="157" spans="1:13" x14ac:dyDescent="0.25">
      <c r="A157" s="6" t="s">
        <v>379</v>
      </c>
      <c r="B157">
        <v>11432527.709999999</v>
      </c>
      <c r="C157" t="str">
        <f>+IF(D157="","",VLOOKUP(D157,countryregion[],2,0))</f>
        <v>Sub-Saharan Africa</v>
      </c>
      <c r="D157" t="str">
        <f t="shared" si="9"/>
        <v>Swaziland</v>
      </c>
      <c r="E157" s="25">
        <f t="shared" si="10"/>
        <v>11.432527709999999</v>
      </c>
      <c r="L157"/>
      <c r="M157"/>
    </row>
    <row r="158" spans="1:13" x14ac:dyDescent="0.25">
      <c r="A158" s="6" t="s">
        <v>345</v>
      </c>
      <c r="B158">
        <v>7181356.71</v>
      </c>
      <c r="C158" t="str">
        <f>+IF(D158="","",VLOOKUP(D158,countryregion[],2,0))</f>
        <v>Europe</v>
      </c>
      <c r="D158" t="str">
        <f t="shared" si="9"/>
        <v>Sweden</v>
      </c>
      <c r="E158" s="25">
        <f t="shared" si="10"/>
        <v>7.1813567100000002</v>
      </c>
      <c r="L158"/>
      <c r="M158"/>
    </row>
    <row r="159" spans="1:13" x14ac:dyDescent="0.25">
      <c r="A159" s="6" t="s">
        <v>233</v>
      </c>
      <c r="B159">
        <v>8137898.2300000004</v>
      </c>
      <c r="C159" t="str">
        <f>+IF(D159="","",VLOOKUP(D159,countryregion[],2,0))</f>
        <v>Europe</v>
      </c>
      <c r="D159" t="str">
        <f t="shared" si="9"/>
        <v>Switzerland</v>
      </c>
      <c r="E159" s="25">
        <f t="shared" si="10"/>
        <v>8.1378982300000011</v>
      </c>
      <c r="L159"/>
      <c r="M159"/>
    </row>
    <row r="160" spans="1:13" x14ac:dyDescent="0.25">
      <c r="A160" s="6" t="s">
        <v>126</v>
      </c>
      <c r="B160">
        <v>2188531</v>
      </c>
      <c r="C160" t="str">
        <f>+IF(D160="","",VLOOKUP(D160,countryregion[],2,0))</f>
        <v>Middle East and North Africa</v>
      </c>
      <c r="D160" t="str">
        <f t="shared" si="9"/>
        <v>Syria</v>
      </c>
      <c r="E160" s="25">
        <f t="shared" si="10"/>
        <v>2.1885309999999998</v>
      </c>
      <c r="L160"/>
      <c r="M160"/>
    </row>
    <row r="161" spans="1:13" x14ac:dyDescent="0.25">
      <c r="A161" s="6" t="s">
        <v>139</v>
      </c>
      <c r="B161">
        <v>4618164.0200000005</v>
      </c>
      <c r="C161" t="str">
        <f>+IF(D161="","",VLOOKUP(D161,countryregion[],2,0))</f>
        <v>Asia</v>
      </c>
      <c r="D161" t="str">
        <f t="shared" si="9"/>
        <v>Taiwan</v>
      </c>
      <c r="E161" s="25">
        <f t="shared" si="10"/>
        <v>4.6181640200000009</v>
      </c>
      <c r="L161"/>
      <c r="M161"/>
    </row>
    <row r="162" spans="1:13" x14ac:dyDescent="0.25">
      <c r="A162" s="6" t="s">
        <v>403</v>
      </c>
      <c r="B162">
        <v>6517748.1599999992</v>
      </c>
      <c r="C162" t="str">
        <f>+IF(D162="","",VLOOKUP(D162,countryregion[],2,0))</f>
        <v>Asia</v>
      </c>
      <c r="D162" t="str">
        <f t="shared" si="9"/>
        <v>Tajikistan</v>
      </c>
      <c r="E162" s="25">
        <f t="shared" si="10"/>
        <v>6.5177481599999991</v>
      </c>
      <c r="L162"/>
      <c r="M162"/>
    </row>
    <row r="163" spans="1:13" x14ac:dyDescent="0.25">
      <c r="A163" s="6" t="s">
        <v>128</v>
      </c>
      <c r="B163">
        <v>3384420.84</v>
      </c>
      <c r="C163" t="str">
        <f>+IF(D163="","",VLOOKUP(D163,countryregion[],2,0))</f>
        <v>Sub-Saharan Africa</v>
      </c>
      <c r="D163" t="str">
        <f t="shared" si="9"/>
        <v>Tanzania</v>
      </c>
      <c r="E163" s="25">
        <f t="shared" si="10"/>
        <v>3.3844208399999998</v>
      </c>
      <c r="L163"/>
      <c r="M163"/>
    </row>
    <row r="164" spans="1:13" x14ac:dyDescent="0.25">
      <c r="A164" s="6" t="s">
        <v>137</v>
      </c>
      <c r="B164">
        <v>12742503.02</v>
      </c>
      <c r="C164" t="str">
        <f>+IF(D164="","",VLOOKUP(D164,countryregion[],2,0))</f>
        <v>Asia</v>
      </c>
      <c r="D164" t="str">
        <f t="shared" si="9"/>
        <v>Thailand</v>
      </c>
      <c r="E164" s="25">
        <f t="shared" si="10"/>
        <v>12.742503019999999</v>
      </c>
      <c r="L164"/>
      <c r="M164"/>
    </row>
    <row r="165" spans="1:13" x14ac:dyDescent="0.25">
      <c r="A165" s="6" t="s">
        <v>306</v>
      </c>
      <c r="B165">
        <v>2081866.8300000003</v>
      </c>
      <c r="C165" t="str">
        <f>+IF(D165="","",VLOOKUP(D165,countryregion[],2,0))</f>
        <v>Central America and the Caribbean</v>
      </c>
      <c r="D165" t="str">
        <f t="shared" si="9"/>
        <v>The Bahamas</v>
      </c>
      <c r="E165" s="25">
        <f t="shared" si="10"/>
        <v>2.0818668300000005</v>
      </c>
      <c r="L165"/>
      <c r="M165"/>
    </row>
    <row r="166" spans="1:13" x14ac:dyDescent="0.25">
      <c r="A166" s="6" t="s">
        <v>46</v>
      </c>
      <c r="B166">
        <v>20410468.449999999</v>
      </c>
      <c r="C166" t="str">
        <f>+IF(D166="","",VLOOKUP(D166,countryregion[],2,0))</f>
        <v>Sub-Saharan Africa</v>
      </c>
      <c r="D166" t="str">
        <f t="shared" si="9"/>
        <v>The Gambia</v>
      </c>
      <c r="E166" s="25">
        <f t="shared" si="10"/>
        <v>20.41046845</v>
      </c>
      <c r="L166"/>
      <c r="M166"/>
    </row>
    <row r="167" spans="1:13" x14ac:dyDescent="0.25">
      <c r="A167" s="6" t="s">
        <v>201</v>
      </c>
      <c r="B167">
        <v>2509568.77</v>
      </c>
      <c r="C167" t="str">
        <f>+IF(D167="","",VLOOKUP(D167,countryregion[],2,0))</f>
        <v>Sub-Saharan Africa</v>
      </c>
      <c r="D167" t="str">
        <f t="shared" si="9"/>
        <v>Togo</v>
      </c>
      <c r="E167" s="25">
        <f t="shared" si="10"/>
        <v>2.50956877</v>
      </c>
      <c r="L167"/>
      <c r="M167"/>
    </row>
    <row r="168" spans="1:13" x14ac:dyDescent="0.25">
      <c r="A168" s="6" t="s">
        <v>390</v>
      </c>
      <c r="B168">
        <v>10607502.199999999</v>
      </c>
      <c r="C168" t="str">
        <f>+IF(D168="","",VLOOKUP(D168,countryregion[],2,0))</f>
        <v>Australia and Oceania</v>
      </c>
      <c r="D168" t="str">
        <f t="shared" si="9"/>
        <v>Tonga</v>
      </c>
      <c r="E168" s="25">
        <f t="shared" si="10"/>
        <v>10.607502199999999</v>
      </c>
      <c r="L168"/>
      <c r="M168"/>
    </row>
    <row r="169" spans="1:13" x14ac:dyDescent="0.25">
      <c r="A169" s="6" t="s">
        <v>164</v>
      </c>
      <c r="B169">
        <v>10542150.699999999</v>
      </c>
      <c r="C169" t="str">
        <f>+IF(D169="","",VLOOKUP(D169,countryregion[],2,0))</f>
        <v>Central America and the Caribbean</v>
      </c>
      <c r="D169" t="str">
        <f t="shared" si="9"/>
        <v>Trinidad and Tobago</v>
      </c>
      <c r="E169" s="25">
        <f t="shared" si="10"/>
        <v>10.542150699999999</v>
      </c>
      <c r="L169"/>
      <c r="M169"/>
    </row>
    <row r="170" spans="1:13" x14ac:dyDescent="0.25">
      <c r="A170" s="6" t="s">
        <v>18</v>
      </c>
      <c r="B170">
        <v>10102716.079999998</v>
      </c>
      <c r="C170" t="str">
        <f>+IF(D170="","",VLOOKUP(D170,countryregion[],2,0))</f>
        <v>Middle East and North Africa</v>
      </c>
      <c r="D170" t="str">
        <f t="shared" si="9"/>
        <v xml:space="preserve">Tunisia </v>
      </c>
      <c r="E170" s="25">
        <f t="shared" si="10"/>
        <v>10.102716079999999</v>
      </c>
      <c r="L170"/>
      <c r="M170"/>
    </row>
    <row r="171" spans="1:13" x14ac:dyDescent="0.25">
      <c r="A171" s="6" t="s">
        <v>424</v>
      </c>
      <c r="B171">
        <v>4792598.67</v>
      </c>
      <c r="C171" t="str">
        <f>+IF(D171="","",VLOOKUP(D171,countryregion[],2,0))</f>
        <v>Middle East and North Africa</v>
      </c>
      <c r="D171" t="str">
        <f t="shared" si="9"/>
        <v>Turkey</v>
      </c>
      <c r="E171" s="25">
        <f t="shared" si="10"/>
        <v>4.7925986700000003</v>
      </c>
      <c r="L171"/>
      <c r="M171"/>
    </row>
    <row r="172" spans="1:13" x14ac:dyDescent="0.25">
      <c r="A172" s="6" t="s">
        <v>228</v>
      </c>
      <c r="B172">
        <v>12774815.649999999</v>
      </c>
      <c r="C172" t="str">
        <f>+IF(D172="","",VLOOKUP(D172,countryregion[],2,0))</f>
        <v>Asia</v>
      </c>
      <c r="D172" t="str">
        <f t="shared" si="9"/>
        <v>Turkmenistan</v>
      </c>
      <c r="E172" s="25">
        <f t="shared" si="10"/>
        <v>12.774815649999999</v>
      </c>
      <c r="L172"/>
      <c r="M172"/>
    </row>
    <row r="173" spans="1:13" x14ac:dyDescent="0.25">
      <c r="A173" s="6" t="s">
        <v>224</v>
      </c>
      <c r="B173">
        <v>3606145.77</v>
      </c>
      <c r="C173" t="str">
        <f>+IF(D173="","",VLOOKUP(D173,countryregion[],2,0))</f>
        <v>Australia and Oceania</v>
      </c>
      <c r="D173" t="str">
        <f t="shared" si="9"/>
        <v>Tuvalu</v>
      </c>
      <c r="E173" s="25">
        <f t="shared" si="10"/>
        <v>3.6061457699999999</v>
      </c>
      <c r="L173"/>
      <c r="M173"/>
    </row>
    <row r="174" spans="1:13" x14ac:dyDescent="0.25">
      <c r="A174" s="6" t="s">
        <v>230</v>
      </c>
      <c r="B174">
        <v>6468613.2399999993</v>
      </c>
      <c r="C174" t="str">
        <f>+IF(D174="","",VLOOKUP(D174,countryregion[],2,0))</f>
        <v>Sub-Saharan Africa</v>
      </c>
      <c r="D174" t="str">
        <f t="shared" si="9"/>
        <v>Uganda</v>
      </c>
      <c r="E174" s="25">
        <f t="shared" si="10"/>
        <v>6.4686132399999989</v>
      </c>
      <c r="L174"/>
      <c r="M174"/>
    </row>
    <row r="175" spans="1:13" x14ac:dyDescent="0.25">
      <c r="A175" s="6" t="s">
        <v>622</v>
      </c>
      <c r="B175">
        <v>7192281.46</v>
      </c>
      <c r="C175" t="str">
        <f>+IF(D175="","",VLOOKUP(D175,countryregion[],2,0))</f>
        <v>Europe</v>
      </c>
      <c r="D175" t="str">
        <f t="shared" si="9"/>
        <v>Ukraine</v>
      </c>
      <c r="E175" s="25">
        <f t="shared" si="10"/>
        <v>7.1922814600000002</v>
      </c>
      <c r="L175"/>
      <c r="M175"/>
    </row>
    <row r="176" spans="1:13" x14ac:dyDescent="0.25">
      <c r="A176" s="6" t="s">
        <v>362</v>
      </c>
      <c r="B176">
        <v>5004069.68</v>
      </c>
      <c r="C176" t="str">
        <f>+IF(D176="","",VLOOKUP(D176,countryregion[],2,0))</f>
        <v>Middle East and North Africa</v>
      </c>
      <c r="D176" t="str">
        <f t="shared" si="9"/>
        <v>United Arab Emirates</v>
      </c>
      <c r="E176" s="25">
        <f t="shared" si="10"/>
        <v>5.0040696799999997</v>
      </c>
      <c r="L176"/>
      <c r="M176"/>
    </row>
    <row r="177" spans="1:13" x14ac:dyDescent="0.25">
      <c r="A177" s="6" t="s">
        <v>1</v>
      </c>
      <c r="B177">
        <v>1719251.7</v>
      </c>
      <c r="C177" t="str">
        <f>+IF(D177="","",VLOOKUP(D177,countryregion[],2,0))</f>
        <v>Europe</v>
      </c>
      <c r="D177" t="str">
        <f t="shared" si="9"/>
        <v>United Kingdom</v>
      </c>
      <c r="E177" s="25">
        <f t="shared" si="10"/>
        <v>1.7192517</v>
      </c>
      <c r="L177"/>
      <c r="M177"/>
    </row>
    <row r="178" spans="1:13" x14ac:dyDescent="0.25">
      <c r="A178" s="6" t="s">
        <v>256</v>
      </c>
      <c r="B178">
        <v>5483728.5399999991</v>
      </c>
      <c r="C178" t="str">
        <f>+IF(D178="","",VLOOKUP(D178,countryregion[],2,0))</f>
        <v>North America</v>
      </c>
      <c r="D178" t="str">
        <f t="shared" si="9"/>
        <v>United States of America</v>
      </c>
      <c r="E178" s="25">
        <f t="shared" si="10"/>
        <v>5.4837285399999995</v>
      </c>
      <c r="L178"/>
      <c r="M178"/>
    </row>
    <row r="179" spans="1:13" x14ac:dyDescent="0.25">
      <c r="A179" s="6" t="s">
        <v>42</v>
      </c>
      <c r="B179">
        <v>7644642.0800000001</v>
      </c>
      <c r="C179" t="str">
        <f>+IF(D179="","",VLOOKUP(D179,countryregion[],2,0))</f>
        <v>Asia</v>
      </c>
      <c r="D179" t="str">
        <f t="shared" si="9"/>
        <v>Uzbekistan</v>
      </c>
      <c r="E179" s="25">
        <f t="shared" si="10"/>
        <v>7.6446420799999997</v>
      </c>
      <c r="L179"/>
      <c r="M179"/>
    </row>
    <row r="180" spans="1:13" x14ac:dyDescent="0.25">
      <c r="A180" s="6" t="s">
        <v>95</v>
      </c>
      <c r="B180">
        <v>10729720.879999999</v>
      </c>
      <c r="C180" t="str">
        <f>+IF(D180="","",VLOOKUP(D180,countryregion[],2,0))</f>
        <v>Australia and Oceania</v>
      </c>
      <c r="D180" t="str">
        <f t="shared" si="9"/>
        <v>Vanuatu</v>
      </c>
      <c r="E180" s="25">
        <f t="shared" si="10"/>
        <v>10.729720879999999</v>
      </c>
      <c r="L180"/>
      <c r="M180"/>
    </row>
    <row r="181" spans="1:13" x14ac:dyDescent="0.25">
      <c r="A181" s="6" t="s">
        <v>912</v>
      </c>
      <c r="B181">
        <v>2965823.4699999997</v>
      </c>
      <c r="C181" t="str">
        <f>+IF(D181="","",VLOOKUP(D181,countryregion[],2,0))</f>
        <v>Europe</v>
      </c>
      <c r="D181" t="str">
        <f t="shared" si="9"/>
        <v>Vatican City</v>
      </c>
      <c r="E181" s="25">
        <f t="shared" si="10"/>
        <v>2.9658234699999997</v>
      </c>
      <c r="L181"/>
      <c r="M181"/>
    </row>
    <row r="182" spans="1:13" x14ac:dyDescent="0.25">
      <c r="A182" s="6" t="s">
        <v>82</v>
      </c>
      <c r="B182">
        <v>3150768.9699999997</v>
      </c>
      <c r="C182" t="str">
        <f>+IF(D182="","",VLOOKUP(D182,countryregion[],2,0))</f>
        <v>Asia</v>
      </c>
      <c r="D182" t="str">
        <f t="shared" si="9"/>
        <v>Vietnam</v>
      </c>
      <c r="E182" s="25">
        <f t="shared" si="10"/>
        <v>3.1507689699999997</v>
      </c>
      <c r="L182"/>
      <c r="M182"/>
    </row>
    <row r="183" spans="1:13" x14ac:dyDescent="0.25">
      <c r="A183" s="6" t="s">
        <v>179</v>
      </c>
      <c r="B183">
        <v>2249938.56</v>
      </c>
      <c r="C183" t="str">
        <f>+IF(D183="","",VLOOKUP(D183,countryregion[],2,0))</f>
        <v>Middle East and North Africa</v>
      </c>
      <c r="D183" t="str">
        <f t="shared" si="9"/>
        <v>Yemen</v>
      </c>
      <c r="E183" s="25">
        <f t="shared" si="10"/>
        <v>2.2499385599999999</v>
      </c>
      <c r="L183"/>
      <c r="M183"/>
    </row>
    <row r="184" spans="1:13" x14ac:dyDescent="0.25">
      <c r="A184" s="6" t="s">
        <v>27</v>
      </c>
      <c r="B184">
        <v>5617037.5700000003</v>
      </c>
      <c r="C184" t="str">
        <f>+IF(D184="","",VLOOKUP(D184,countryregion[],2,0))</f>
        <v>Sub-Saharan Africa</v>
      </c>
      <c r="D184" t="str">
        <f t="shared" si="9"/>
        <v>Zambia</v>
      </c>
      <c r="E184" s="25">
        <f t="shared" si="10"/>
        <v>5.6170375699999999</v>
      </c>
      <c r="L184"/>
      <c r="M184"/>
    </row>
    <row r="185" spans="1:13" x14ac:dyDescent="0.25">
      <c r="A185" s="6" t="s">
        <v>796</v>
      </c>
      <c r="B185">
        <v>1620991.56</v>
      </c>
      <c r="C185" t="str">
        <f>+IF(D185="","",VLOOKUP(D185,countryregion[],2,0))</f>
        <v>Sub-Saharan Africa</v>
      </c>
      <c r="D185" t="str">
        <f t="shared" si="9"/>
        <v>Zimbabwe</v>
      </c>
      <c r="E185" s="25">
        <f t="shared" si="10"/>
        <v>1.62099156</v>
      </c>
      <c r="L185"/>
      <c r="M185"/>
    </row>
    <row r="186" spans="1:13" x14ac:dyDescent="0.25">
      <c r="L186"/>
      <c r="M186"/>
    </row>
    <row r="187" spans="1:13" x14ac:dyDescent="0.25">
      <c r="L187"/>
      <c r="M187"/>
    </row>
    <row r="188" spans="1:13" x14ac:dyDescent="0.25">
      <c r="L188"/>
      <c r="M188"/>
    </row>
    <row r="189" spans="1:13" x14ac:dyDescent="0.25">
      <c r="L189"/>
      <c r="M189"/>
    </row>
    <row r="190" spans="1:13" x14ac:dyDescent="0.25">
      <c r="L190"/>
      <c r="M190"/>
    </row>
    <row r="191" spans="1:13" x14ac:dyDescent="0.25">
      <c r="L191"/>
      <c r="M191"/>
    </row>
    <row r="192" spans="1:13" x14ac:dyDescent="0.25">
      <c r="L192"/>
      <c r="M192"/>
    </row>
    <row r="193" spans="12:13" x14ac:dyDescent="0.25">
      <c r="L193"/>
      <c r="M193"/>
    </row>
    <row r="194" spans="12:13" x14ac:dyDescent="0.25">
      <c r="L194"/>
      <c r="M194"/>
    </row>
    <row r="195" spans="12:13" x14ac:dyDescent="0.25">
      <c r="L195"/>
      <c r="M195"/>
    </row>
    <row r="196" spans="12:13" x14ac:dyDescent="0.25">
      <c r="L196"/>
      <c r="M196"/>
    </row>
    <row r="197" spans="12:13" x14ac:dyDescent="0.25">
      <c r="L197"/>
      <c r="M197"/>
    </row>
    <row r="198" spans="12:13" x14ac:dyDescent="0.25">
      <c r="L198"/>
      <c r="M198"/>
    </row>
    <row r="199" spans="12:13" x14ac:dyDescent="0.25">
      <c r="L199"/>
      <c r="M199"/>
    </row>
    <row r="200" spans="12:13" x14ac:dyDescent="0.25">
      <c r="L200"/>
      <c r="M200"/>
    </row>
    <row r="201" spans="12:13" x14ac:dyDescent="0.25">
      <c r="L201"/>
      <c r="M201"/>
    </row>
    <row r="202" spans="12:13" x14ac:dyDescent="0.25">
      <c r="L202"/>
      <c r="M202"/>
    </row>
    <row r="203" spans="12:13" x14ac:dyDescent="0.25">
      <c r="L203"/>
      <c r="M203"/>
    </row>
    <row r="204" spans="12:13" x14ac:dyDescent="0.25">
      <c r="L204"/>
      <c r="M204"/>
    </row>
    <row r="205" spans="12:13" x14ac:dyDescent="0.25">
      <c r="L205"/>
      <c r="M205"/>
    </row>
    <row r="206" spans="12:13" x14ac:dyDescent="0.25">
      <c r="L206"/>
      <c r="M206"/>
    </row>
    <row r="207" spans="12:13" x14ac:dyDescent="0.25">
      <c r="L207"/>
      <c r="M207"/>
    </row>
    <row r="208" spans="12:13" x14ac:dyDescent="0.25">
      <c r="L208"/>
      <c r="M208"/>
    </row>
    <row r="209" spans="12:13" x14ac:dyDescent="0.25">
      <c r="L209"/>
      <c r="M209"/>
    </row>
    <row r="210" spans="12:13" x14ac:dyDescent="0.25">
      <c r="L210"/>
      <c r="M210"/>
    </row>
    <row r="211" spans="12:13" x14ac:dyDescent="0.25">
      <c r="L211"/>
      <c r="M211"/>
    </row>
    <row r="212" spans="12:13" x14ac:dyDescent="0.25">
      <c r="L212"/>
      <c r="M212"/>
    </row>
    <row r="213" spans="12:13" x14ac:dyDescent="0.25">
      <c r="L213"/>
      <c r="M213"/>
    </row>
    <row r="214" spans="12:13" x14ac:dyDescent="0.25">
      <c r="L214"/>
      <c r="M214"/>
    </row>
    <row r="215" spans="12:13" x14ac:dyDescent="0.25">
      <c r="L215"/>
      <c r="M215"/>
    </row>
    <row r="216" spans="12:13" x14ac:dyDescent="0.25">
      <c r="L216"/>
      <c r="M216"/>
    </row>
    <row r="217" spans="12:13" x14ac:dyDescent="0.25">
      <c r="L217"/>
      <c r="M217"/>
    </row>
    <row r="218" spans="12:13" x14ac:dyDescent="0.25">
      <c r="L218"/>
      <c r="M218"/>
    </row>
    <row r="219" spans="12:13" x14ac:dyDescent="0.25">
      <c r="L219"/>
      <c r="M219"/>
    </row>
    <row r="220" spans="12:13" x14ac:dyDescent="0.25">
      <c r="L220"/>
      <c r="M220"/>
    </row>
    <row r="221" spans="12:13" x14ac:dyDescent="0.25">
      <c r="L221"/>
      <c r="M221"/>
    </row>
    <row r="222" spans="12:13" x14ac:dyDescent="0.25">
      <c r="L222"/>
      <c r="M222"/>
    </row>
    <row r="223" spans="12:13" x14ac:dyDescent="0.25">
      <c r="L223"/>
      <c r="M223"/>
    </row>
    <row r="224" spans="12:13" x14ac:dyDescent="0.25">
      <c r="L224"/>
      <c r="M224"/>
    </row>
    <row r="225" spans="12:13" x14ac:dyDescent="0.25">
      <c r="L225"/>
      <c r="M225"/>
    </row>
    <row r="226" spans="12:13" x14ac:dyDescent="0.25">
      <c r="L226"/>
      <c r="M226"/>
    </row>
    <row r="227" spans="12:13" x14ac:dyDescent="0.25">
      <c r="L227"/>
      <c r="M227"/>
    </row>
    <row r="228" spans="12:13" x14ac:dyDescent="0.25">
      <c r="L228"/>
      <c r="M228"/>
    </row>
    <row r="229" spans="12:13" x14ac:dyDescent="0.25">
      <c r="L229"/>
      <c r="M229"/>
    </row>
    <row r="230" spans="12:13" x14ac:dyDescent="0.25">
      <c r="L230"/>
      <c r="M230"/>
    </row>
    <row r="231" spans="12:13" x14ac:dyDescent="0.25">
      <c r="L231"/>
      <c r="M231"/>
    </row>
    <row r="232" spans="12:13" x14ac:dyDescent="0.25">
      <c r="L232"/>
      <c r="M232"/>
    </row>
    <row r="233" spans="12:13" x14ac:dyDescent="0.25">
      <c r="L233"/>
      <c r="M233"/>
    </row>
    <row r="234" spans="12:13" x14ac:dyDescent="0.25">
      <c r="L234"/>
      <c r="M234"/>
    </row>
    <row r="235" spans="12:13" x14ac:dyDescent="0.25">
      <c r="L235"/>
      <c r="M235"/>
    </row>
    <row r="236" spans="12:13" x14ac:dyDescent="0.25">
      <c r="L236"/>
      <c r="M236"/>
    </row>
    <row r="237" spans="12:13" x14ac:dyDescent="0.25">
      <c r="L237"/>
      <c r="M237"/>
    </row>
    <row r="238" spans="12:13" x14ac:dyDescent="0.25">
      <c r="L238"/>
      <c r="M238"/>
    </row>
    <row r="239" spans="12:13" x14ac:dyDescent="0.25">
      <c r="L239"/>
      <c r="M239"/>
    </row>
    <row r="240" spans="12:13" x14ac:dyDescent="0.25">
      <c r="L240"/>
      <c r="M240"/>
    </row>
    <row r="241" spans="12:13" x14ac:dyDescent="0.25">
      <c r="L241"/>
      <c r="M241"/>
    </row>
    <row r="242" spans="12:13" x14ac:dyDescent="0.25">
      <c r="L242"/>
      <c r="M242"/>
    </row>
    <row r="243" spans="12:13" x14ac:dyDescent="0.25">
      <c r="L243"/>
      <c r="M243"/>
    </row>
    <row r="244" spans="12:13" x14ac:dyDescent="0.25">
      <c r="L244"/>
      <c r="M244"/>
    </row>
    <row r="245" spans="12:13" x14ac:dyDescent="0.25">
      <c r="L245"/>
      <c r="M245"/>
    </row>
    <row r="246" spans="12:13" x14ac:dyDescent="0.25">
      <c r="L246"/>
      <c r="M246"/>
    </row>
    <row r="247" spans="12:13" x14ac:dyDescent="0.25">
      <c r="L247"/>
      <c r="M247"/>
    </row>
    <row r="248" spans="12:13" x14ac:dyDescent="0.25">
      <c r="L248"/>
      <c r="M248"/>
    </row>
    <row r="249" spans="12:13" x14ac:dyDescent="0.25">
      <c r="L249"/>
      <c r="M249"/>
    </row>
    <row r="250" spans="12:13" x14ac:dyDescent="0.25">
      <c r="L250"/>
      <c r="M250"/>
    </row>
    <row r="251" spans="12:13" x14ac:dyDescent="0.25">
      <c r="L251"/>
      <c r="M251"/>
    </row>
    <row r="252" spans="12:13" x14ac:dyDescent="0.25">
      <c r="L252"/>
      <c r="M252"/>
    </row>
    <row r="253" spans="12:13" x14ac:dyDescent="0.25">
      <c r="L253"/>
      <c r="M253"/>
    </row>
    <row r="254" spans="12:13" x14ac:dyDescent="0.25">
      <c r="L254"/>
      <c r="M254"/>
    </row>
    <row r="255" spans="12:13" x14ac:dyDescent="0.25">
      <c r="L255"/>
      <c r="M255"/>
    </row>
    <row r="256" spans="12:13" x14ac:dyDescent="0.25">
      <c r="L256"/>
      <c r="M256"/>
    </row>
    <row r="257" spans="12:13" x14ac:dyDescent="0.25">
      <c r="L257"/>
      <c r="M257"/>
    </row>
    <row r="258" spans="12:13" x14ac:dyDescent="0.25">
      <c r="L258"/>
      <c r="M258"/>
    </row>
    <row r="259" spans="12:13" x14ac:dyDescent="0.25">
      <c r="L259"/>
      <c r="M259"/>
    </row>
    <row r="260" spans="12:13" x14ac:dyDescent="0.25">
      <c r="L260"/>
      <c r="M260"/>
    </row>
    <row r="261" spans="12:13" x14ac:dyDescent="0.25">
      <c r="L261"/>
      <c r="M261"/>
    </row>
    <row r="262" spans="12:13" x14ac:dyDescent="0.25">
      <c r="L262"/>
      <c r="M262"/>
    </row>
    <row r="263" spans="12:13" x14ac:dyDescent="0.25">
      <c r="L263"/>
      <c r="M263"/>
    </row>
    <row r="264" spans="12:13" x14ac:dyDescent="0.25">
      <c r="L264"/>
      <c r="M264"/>
    </row>
    <row r="265" spans="12:13" x14ac:dyDescent="0.25">
      <c r="L265"/>
      <c r="M265"/>
    </row>
    <row r="266" spans="12:13" x14ac:dyDescent="0.25">
      <c r="L266"/>
      <c r="M266"/>
    </row>
    <row r="267" spans="12:13" x14ac:dyDescent="0.25">
      <c r="L267"/>
      <c r="M267"/>
    </row>
    <row r="268" spans="12:13" x14ac:dyDescent="0.25">
      <c r="L268"/>
      <c r="M268"/>
    </row>
    <row r="269" spans="12:13" x14ac:dyDescent="0.25">
      <c r="L269"/>
      <c r="M269"/>
    </row>
    <row r="270" spans="12:13" x14ac:dyDescent="0.25">
      <c r="L270"/>
      <c r="M270"/>
    </row>
    <row r="271" spans="12:13" x14ac:dyDescent="0.25">
      <c r="L271"/>
      <c r="M271"/>
    </row>
    <row r="272" spans="12:13" x14ac:dyDescent="0.25">
      <c r="L272"/>
      <c r="M272"/>
    </row>
    <row r="273" spans="12:13" x14ac:dyDescent="0.25">
      <c r="L273"/>
      <c r="M273"/>
    </row>
    <row r="274" spans="12:13" x14ac:dyDescent="0.25">
      <c r="L274"/>
      <c r="M274"/>
    </row>
    <row r="275" spans="12:13" x14ac:dyDescent="0.25">
      <c r="L275"/>
      <c r="M275"/>
    </row>
    <row r="276" spans="12:13" x14ac:dyDescent="0.25">
      <c r="L276"/>
      <c r="M276"/>
    </row>
    <row r="277" spans="12:13" x14ac:dyDescent="0.25">
      <c r="L277"/>
      <c r="M277"/>
    </row>
    <row r="278" spans="12:13" x14ac:dyDescent="0.25">
      <c r="L278"/>
      <c r="M278"/>
    </row>
    <row r="279" spans="12:13" x14ac:dyDescent="0.25">
      <c r="L279"/>
      <c r="M279"/>
    </row>
    <row r="280" spans="12:13" x14ac:dyDescent="0.25">
      <c r="L280"/>
      <c r="M280"/>
    </row>
    <row r="281" spans="12:13" x14ac:dyDescent="0.25">
      <c r="L281"/>
      <c r="M281"/>
    </row>
    <row r="282" spans="12:13" x14ac:dyDescent="0.25">
      <c r="L282"/>
      <c r="M282"/>
    </row>
    <row r="283" spans="12:13" x14ac:dyDescent="0.25">
      <c r="L283"/>
      <c r="M283"/>
    </row>
    <row r="284" spans="12:13" x14ac:dyDescent="0.25">
      <c r="L284"/>
      <c r="M284"/>
    </row>
    <row r="285" spans="12:13" x14ac:dyDescent="0.25">
      <c r="L285"/>
      <c r="M285"/>
    </row>
    <row r="286" spans="12:13" x14ac:dyDescent="0.25">
      <c r="L286"/>
      <c r="M286"/>
    </row>
    <row r="287" spans="12:13" x14ac:dyDescent="0.25">
      <c r="L287"/>
      <c r="M287"/>
    </row>
    <row r="288" spans="12:13" x14ac:dyDescent="0.25">
      <c r="L288"/>
      <c r="M288"/>
    </row>
    <row r="289" spans="12:13" x14ac:dyDescent="0.25">
      <c r="L289"/>
      <c r="M289"/>
    </row>
    <row r="290" spans="12:13" x14ac:dyDescent="0.25">
      <c r="L290"/>
      <c r="M290"/>
    </row>
    <row r="291" spans="12:13" x14ac:dyDescent="0.25">
      <c r="L291"/>
      <c r="M291"/>
    </row>
    <row r="292" spans="12:13" x14ac:dyDescent="0.25">
      <c r="L292"/>
      <c r="M292"/>
    </row>
    <row r="293" spans="12:13" x14ac:dyDescent="0.25">
      <c r="L293"/>
      <c r="M293"/>
    </row>
    <row r="294" spans="12:13" x14ac:dyDescent="0.25">
      <c r="L294"/>
      <c r="M294"/>
    </row>
    <row r="295" spans="12:13" x14ac:dyDescent="0.25">
      <c r="L295"/>
      <c r="M295"/>
    </row>
    <row r="296" spans="12:13" x14ac:dyDescent="0.25">
      <c r="L296"/>
      <c r="M296"/>
    </row>
    <row r="297" spans="12:13" x14ac:dyDescent="0.25">
      <c r="L297"/>
      <c r="M297"/>
    </row>
    <row r="298" spans="12:13" x14ac:dyDescent="0.25">
      <c r="L298"/>
      <c r="M298"/>
    </row>
    <row r="299" spans="12:13" x14ac:dyDescent="0.25">
      <c r="L299"/>
      <c r="M299"/>
    </row>
    <row r="300" spans="12:13" x14ac:dyDescent="0.25">
      <c r="L300"/>
      <c r="M300"/>
    </row>
    <row r="301" spans="12:13" x14ac:dyDescent="0.25">
      <c r="L301"/>
      <c r="M301"/>
    </row>
    <row r="302" spans="12:13" x14ac:dyDescent="0.25">
      <c r="L302"/>
      <c r="M302"/>
    </row>
    <row r="303" spans="12:13" x14ac:dyDescent="0.25">
      <c r="L303"/>
      <c r="M303"/>
    </row>
    <row r="304" spans="12:13" x14ac:dyDescent="0.25">
      <c r="L304"/>
      <c r="M304"/>
    </row>
    <row r="305" spans="12:13" x14ac:dyDescent="0.25">
      <c r="L305"/>
      <c r="M305"/>
    </row>
    <row r="306" spans="12:13" x14ac:dyDescent="0.25">
      <c r="L306"/>
      <c r="M306"/>
    </row>
    <row r="307" spans="12:13" x14ac:dyDescent="0.25">
      <c r="L307"/>
      <c r="M307"/>
    </row>
    <row r="308" spans="12:13" x14ac:dyDescent="0.25">
      <c r="L308"/>
      <c r="M308"/>
    </row>
    <row r="309" spans="12:13" x14ac:dyDescent="0.25">
      <c r="L309"/>
      <c r="M309"/>
    </row>
    <row r="310" spans="12:13" x14ac:dyDescent="0.25">
      <c r="L310"/>
      <c r="M310"/>
    </row>
    <row r="311" spans="12:13" x14ac:dyDescent="0.25">
      <c r="L311"/>
      <c r="M311"/>
    </row>
    <row r="312" spans="12:13" x14ac:dyDescent="0.25">
      <c r="L312"/>
      <c r="M312"/>
    </row>
    <row r="313" spans="12:13" x14ac:dyDescent="0.25">
      <c r="L313"/>
      <c r="M313"/>
    </row>
    <row r="314" spans="12:13" x14ac:dyDescent="0.25">
      <c r="L314"/>
      <c r="M314"/>
    </row>
    <row r="315" spans="12:13" x14ac:dyDescent="0.25">
      <c r="L315"/>
      <c r="M315"/>
    </row>
    <row r="316" spans="12:13" x14ac:dyDescent="0.25">
      <c r="L316"/>
      <c r="M316"/>
    </row>
    <row r="317" spans="12:13" x14ac:dyDescent="0.25">
      <c r="L317"/>
      <c r="M317"/>
    </row>
    <row r="318" spans="12:13" x14ac:dyDescent="0.25">
      <c r="L318"/>
      <c r="M318"/>
    </row>
    <row r="319" spans="12:13" x14ac:dyDescent="0.25">
      <c r="L319"/>
      <c r="M319"/>
    </row>
    <row r="320" spans="12:13" x14ac:dyDescent="0.25">
      <c r="L320"/>
      <c r="M320"/>
    </row>
    <row r="321" spans="12:13" x14ac:dyDescent="0.25">
      <c r="L321"/>
      <c r="M321"/>
    </row>
    <row r="322" spans="12:13" x14ac:dyDescent="0.25">
      <c r="L322"/>
      <c r="M322"/>
    </row>
    <row r="323" spans="12:13" x14ac:dyDescent="0.25">
      <c r="L323"/>
      <c r="M323"/>
    </row>
    <row r="324" spans="12:13" x14ac:dyDescent="0.25">
      <c r="L324"/>
      <c r="M324"/>
    </row>
    <row r="325" spans="12:13" x14ac:dyDescent="0.25">
      <c r="L325"/>
      <c r="M325"/>
    </row>
    <row r="326" spans="12:13" x14ac:dyDescent="0.25">
      <c r="L326"/>
      <c r="M326"/>
    </row>
    <row r="327" spans="12:13" x14ac:dyDescent="0.25">
      <c r="L327"/>
      <c r="M327"/>
    </row>
    <row r="328" spans="12:13" x14ac:dyDescent="0.25">
      <c r="L328"/>
      <c r="M328"/>
    </row>
    <row r="329" spans="12:13" x14ac:dyDescent="0.25">
      <c r="L329"/>
      <c r="M329"/>
    </row>
    <row r="330" spans="12:13" x14ac:dyDescent="0.25">
      <c r="L330"/>
      <c r="M330"/>
    </row>
    <row r="331" spans="12:13" x14ac:dyDescent="0.25">
      <c r="L331"/>
      <c r="M331"/>
    </row>
    <row r="332" spans="12:13" x14ac:dyDescent="0.25">
      <c r="L332"/>
      <c r="M332"/>
    </row>
    <row r="333" spans="12:13" x14ac:dyDescent="0.25">
      <c r="L333"/>
      <c r="M333"/>
    </row>
    <row r="334" spans="12:13" x14ac:dyDescent="0.25">
      <c r="L334"/>
      <c r="M334"/>
    </row>
    <row r="335" spans="12:13" x14ac:dyDescent="0.25">
      <c r="L335"/>
      <c r="M335"/>
    </row>
    <row r="336" spans="12:13" x14ac:dyDescent="0.25">
      <c r="L336"/>
      <c r="M336"/>
    </row>
    <row r="337" spans="12:13" x14ac:dyDescent="0.25">
      <c r="L337"/>
      <c r="M337"/>
    </row>
    <row r="338" spans="12:13" x14ac:dyDescent="0.25">
      <c r="L338"/>
      <c r="M338"/>
    </row>
    <row r="339" spans="12:13" x14ac:dyDescent="0.25">
      <c r="L339"/>
      <c r="M339"/>
    </row>
    <row r="340" spans="12:13" x14ac:dyDescent="0.25">
      <c r="L340"/>
      <c r="M340"/>
    </row>
    <row r="341" spans="12:13" x14ac:dyDescent="0.25">
      <c r="L341"/>
      <c r="M341"/>
    </row>
    <row r="342" spans="12:13" x14ac:dyDescent="0.25">
      <c r="L342"/>
      <c r="M342"/>
    </row>
    <row r="343" spans="12:13" x14ac:dyDescent="0.25">
      <c r="L343"/>
      <c r="M343"/>
    </row>
    <row r="344" spans="12:13" x14ac:dyDescent="0.25">
      <c r="L344"/>
      <c r="M344"/>
    </row>
    <row r="345" spans="12:13" x14ac:dyDescent="0.25">
      <c r="L345"/>
      <c r="M345"/>
    </row>
    <row r="346" spans="12:13" x14ac:dyDescent="0.25">
      <c r="L346"/>
      <c r="M346"/>
    </row>
    <row r="347" spans="12:13" x14ac:dyDescent="0.25">
      <c r="L347"/>
      <c r="M347"/>
    </row>
    <row r="348" spans="12:13" x14ac:dyDescent="0.25">
      <c r="L348"/>
      <c r="M348"/>
    </row>
    <row r="349" spans="12:13" x14ac:dyDescent="0.25">
      <c r="L349"/>
      <c r="M349"/>
    </row>
    <row r="350" spans="12:13" x14ac:dyDescent="0.25">
      <c r="L350"/>
      <c r="M350"/>
    </row>
    <row r="351" spans="12:13" x14ac:dyDescent="0.25">
      <c r="L351"/>
      <c r="M351"/>
    </row>
    <row r="352" spans="12:13" x14ac:dyDescent="0.25">
      <c r="L352"/>
      <c r="M352"/>
    </row>
    <row r="353" spans="12:13" x14ac:dyDescent="0.25">
      <c r="L353"/>
      <c r="M353"/>
    </row>
    <row r="354" spans="12:13" x14ac:dyDescent="0.25">
      <c r="L354"/>
      <c r="M354"/>
    </row>
    <row r="355" spans="12:13" x14ac:dyDescent="0.25">
      <c r="L355"/>
      <c r="M355"/>
    </row>
    <row r="356" spans="12:13" x14ac:dyDescent="0.25">
      <c r="L356"/>
      <c r="M356"/>
    </row>
    <row r="357" spans="12:13" x14ac:dyDescent="0.25">
      <c r="L357"/>
      <c r="M357"/>
    </row>
    <row r="358" spans="12:13" x14ac:dyDescent="0.25">
      <c r="L358"/>
      <c r="M358"/>
    </row>
    <row r="359" spans="12:13" x14ac:dyDescent="0.25">
      <c r="L359"/>
      <c r="M359"/>
    </row>
    <row r="360" spans="12:13" x14ac:dyDescent="0.25">
      <c r="L360"/>
      <c r="M360"/>
    </row>
    <row r="361" spans="12:13" x14ac:dyDescent="0.25">
      <c r="L361"/>
      <c r="M361"/>
    </row>
    <row r="362" spans="12:13" x14ac:dyDescent="0.25">
      <c r="L362"/>
      <c r="M362"/>
    </row>
    <row r="363" spans="12:13" x14ac:dyDescent="0.25">
      <c r="L363"/>
      <c r="M363"/>
    </row>
    <row r="364" spans="12:13" x14ac:dyDescent="0.25">
      <c r="L364"/>
      <c r="M364"/>
    </row>
    <row r="365" spans="12:13" x14ac:dyDescent="0.25">
      <c r="L365"/>
      <c r="M365"/>
    </row>
    <row r="366" spans="12:13" x14ac:dyDescent="0.25">
      <c r="L366"/>
      <c r="M366"/>
    </row>
    <row r="367" spans="12:13" x14ac:dyDescent="0.25">
      <c r="L367"/>
      <c r="M367"/>
    </row>
    <row r="368" spans="12:13" x14ac:dyDescent="0.25">
      <c r="L368"/>
      <c r="M368"/>
    </row>
    <row r="369" spans="12:13" x14ac:dyDescent="0.25">
      <c r="L369"/>
      <c r="M369"/>
    </row>
    <row r="370" spans="12:13" x14ac:dyDescent="0.25">
      <c r="L370"/>
      <c r="M370"/>
    </row>
    <row r="371" spans="12:13" x14ac:dyDescent="0.25">
      <c r="L371"/>
      <c r="M371"/>
    </row>
    <row r="372" spans="12:13" x14ac:dyDescent="0.25">
      <c r="L372"/>
      <c r="M372"/>
    </row>
    <row r="373" spans="12:13" x14ac:dyDescent="0.25">
      <c r="L373"/>
      <c r="M373"/>
    </row>
    <row r="374" spans="12:13" x14ac:dyDescent="0.25">
      <c r="L374"/>
      <c r="M374"/>
    </row>
    <row r="375" spans="12:13" x14ac:dyDescent="0.25">
      <c r="L375"/>
      <c r="M375"/>
    </row>
    <row r="376" spans="12:13" x14ac:dyDescent="0.25">
      <c r="L376"/>
      <c r="M376"/>
    </row>
    <row r="377" spans="12:13" x14ac:dyDescent="0.25">
      <c r="L377"/>
      <c r="M377"/>
    </row>
    <row r="378" spans="12:13" x14ac:dyDescent="0.25">
      <c r="L378"/>
      <c r="M378"/>
    </row>
    <row r="379" spans="12:13" x14ac:dyDescent="0.25">
      <c r="L379"/>
      <c r="M379"/>
    </row>
    <row r="380" spans="12:13" x14ac:dyDescent="0.25">
      <c r="L380"/>
      <c r="M380"/>
    </row>
    <row r="381" spans="12:13" x14ac:dyDescent="0.25">
      <c r="L381"/>
      <c r="M381"/>
    </row>
    <row r="382" spans="12:13" x14ac:dyDescent="0.25">
      <c r="L382"/>
      <c r="M382"/>
    </row>
    <row r="383" spans="12:13" x14ac:dyDescent="0.25">
      <c r="L383"/>
      <c r="M383"/>
    </row>
    <row r="384" spans="12:13" x14ac:dyDescent="0.25">
      <c r="L384"/>
      <c r="M384"/>
    </row>
    <row r="385" spans="12:13" x14ac:dyDescent="0.25">
      <c r="L385"/>
      <c r="M385"/>
    </row>
    <row r="386" spans="12:13" x14ac:dyDescent="0.25">
      <c r="L386"/>
      <c r="M386"/>
    </row>
    <row r="387" spans="12:13" x14ac:dyDescent="0.25">
      <c r="L387"/>
      <c r="M387"/>
    </row>
    <row r="388" spans="12:13" x14ac:dyDescent="0.25">
      <c r="L388"/>
      <c r="M388"/>
    </row>
    <row r="389" spans="12:13" x14ac:dyDescent="0.25">
      <c r="L389"/>
      <c r="M389"/>
    </row>
    <row r="390" spans="12:13" x14ac:dyDescent="0.25">
      <c r="L390"/>
      <c r="M390"/>
    </row>
    <row r="391" spans="12:13" x14ac:dyDescent="0.25">
      <c r="L391"/>
      <c r="M391"/>
    </row>
    <row r="392" spans="12:13" x14ac:dyDescent="0.25">
      <c r="L392"/>
      <c r="M392"/>
    </row>
    <row r="393" spans="12:13" x14ac:dyDescent="0.25">
      <c r="L393"/>
      <c r="M393"/>
    </row>
    <row r="394" spans="12:13" x14ac:dyDescent="0.25">
      <c r="L394"/>
      <c r="M394"/>
    </row>
    <row r="395" spans="12:13" x14ac:dyDescent="0.25">
      <c r="L395"/>
      <c r="M395"/>
    </row>
    <row r="396" spans="12:13" x14ac:dyDescent="0.25">
      <c r="L396"/>
      <c r="M396"/>
    </row>
    <row r="397" spans="12:13" x14ac:dyDescent="0.25">
      <c r="L397"/>
      <c r="M397"/>
    </row>
    <row r="398" spans="12:13" x14ac:dyDescent="0.25">
      <c r="L398"/>
      <c r="M398"/>
    </row>
    <row r="399" spans="12:13" x14ac:dyDescent="0.25">
      <c r="L399"/>
      <c r="M399"/>
    </row>
    <row r="400" spans="12:13" x14ac:dyDescent="0.25">
      <c r="L400"/>
      <c r="M400"/>
    </row>
    <row r="401" spans="12:13" x14ac:dyDescent="0.25">
      <c r="L401"/>
      <c r="M401"/>
    </row>
    <row r="402" spans="12:13" x14ac:dyDescent="0.25">
      <c r="L402"/>
      <c r="M402"/>
    </row>
    <row r="403" spans="12:13" x14ac:dyDescent="0.25">
      <c r="L403"/>
      <c r="M403"/>
    </row>
    <row r="404" spans="12:13" x14ac:dyDescent="0.25">
      <c r="L404"/>
      <c r="M404"/>
    </row>
    <row r="405" spans="12:13" x14ac:dyDescent="0.25">
      <c r="L405"/>
      <c r="M405"/>
    </row>
    <row r="406" spans="12:13" x14ac:dyDescent="0.25">
      <c r="L406"/>
      <c r="M406"/>
    </row>
    <row r="407" spans="12:13" x14ac:dyDescent="0.25">
      <c r="L407"/>
      <c r="M407"/>
    </row>
    <row r="408" spans="12:13" x14ac:dyDescent="0.25">
      <c r="L408"/>
      <c r="M408"/>
    </row>
    <row r="409" spans="12:13" x14ac:dyDescent="0.25">
      <c r="L409"/>
      <c r="M409"/>
    </row>
    <row r="410" spans="12:13" x14ac:dyDescent="0.25">
      <c r="L410"/>
      <c r="M410"/>
    </row>
    <row r="411" spans="12:13" x14ac:dyDescent="0.25">
      <c r="L411"/>
      <c r="M411"/>
    </row>
    <row r="412" spans="12:13" x14ac:dyDescent="0.25">
      <c r="L412"/>
      <c r="M412"/>
    </row>
    <row r="413" spans="12:13" x14ac:dyDescent="0.25">
      <c r="L413"/>
      <c r="M413"/>
    </row>
    <row r="414" spans="12:13" x14ac:dyDescent="0.25">
      <c r="L414"/>
      <c r="M414"/>
    </row>
    <row r="415" spans="12:13" x14ac:dyDescent="0.25">
      <c r="L415"/>
      <c r="M415"/>
    </row>
    <row r="416" spans="12:13" x14ac:dyDescent="0.25">
      <c r="L416"/>
      <c r="M416"/>
    </row>
    <row r="417" spans="12:13" x14ac:dyDescent="0.25">
      <c r="L417"/>
      <c r="M417"/>
    </row>
    <row r="418" spans="12:13" x14ac:dyDescent="0.25">
      <c r="L418"/>
      <c r="M418"/>
    </row>
    <row r="419" spans="12:13" x14ac:dyDescent="0.25">
      <c r="L419"/>
      <c r="M419"/>
    </row>
    <row r="420" spans="12:13" x14ac:dyDescent="0.25">
      <c r="L420"/>
      <c r="M420"/>
    </row>
    <row r="421" spans="12:13" x14ac:dyDescent="0.25">
      <c r="L421"/>
      <c r="M421"/>
    </row>
    <row r="422" spans="12:13" x14ac:dyDescent="0.25">
      <c r="L422"/>
      <c r="M422"/>
    </row>
    <row r="423" spans="12:13" x14ac:dyDescent="0.25">
      <c r="L423"/>
      <c r="M423"/>
    </row>
    <row r="424" spans="12:13" x14ac:dyDescent="0.25">
      <c r="L424"/>
      <c r="M424"/>
    </row>
    <row r="425" spans="12:13" x14ac:dyDescent="0.25">
      <c r="L425"/>
      <c r="M425"/>
    </row>
    <row r="426" spans="12:13" x14ac:dyDescent="0.25">
      <c r="L426"/>
      <c r="M426"/>
    </row>
    <row r="427" spans="12:13" x14ac:dyDescent="0.25">
      <c r="L427"/>
      <c r="M427"/>
    </row>
    <row r="428" spans="12:13" x14ac:dyDescent="0.25">
      <c r="L428"/>
      <c r="M428"/>
    </row>
    <row r="429" spans="12:13" x14ac:dyDescent="0.25">
      <c r="L429"/>
      <c r="M429"/>
    </row>
    <row r="430" spans="12:13" x14ac:dyDescent="0.25">
      <c r="L430"/>
      <c r="M430"/>
    </row>
    <row r="431" spans="12:13" x14ac:dyDescent="0.25">
      <c r="L431"/>
      <c r="M431"/>
    </row>
    <row r="432" spans="12:13" x14ac:dyDescent="0.25">
      <c r="L432"/>
      <c r="M432"/>
    </row>
    <row r="433" spans="12:13" x14ac:dyDescent="0.25">
      <c r="L433"/>
      <c r="M433"/>
    </row>
    <row r="434" spans="12:13" x14ac:dyDescent="0.25">
      <c r="L434"/>
      <c r="M434"/>
    </row>
    <row r="435" spans="12:13" x14ac:dyDescent="0.25">
      <c r="L435"/>
      <c r="M435"/>
    </row>
    <row r="436" spans="12:13" x14ac:dyDescent="0.25">
      <c r="L436"/>
      <c r="M436"/>
    </row>
    <row r="437" spans="12:13" x14ac:dyDescent="0.25">
      <c r="L437"/>
      <c r="M437"/>
    </row>
    <row r="438" spans="12:13" x14ac:dyDescent="0.25">
      <c r="L438"/>
      <c r="M438"/>
    </row>
    <row r="439" spans="12:13" x14ac:dyDescent="0.25">
      <c r="L439"/>
      <c r="M439"/>
    </row>
    <row r="440" spans="12:13" x14ac:dyDescent="0.25">
      <c r="L440"/>
      <c r="M440"/>
    </row>
    <row r="441" spans="12:13" x14ac:dyDescent="0.25">
      <c r="L441"/>
      <c r="M441"/>
    </row>
    <row r="442" spans="12:13" x14ac:dyDescent="0.25">
      <c r="L442"/>
      <c r="M442"/>
    </row>
    <row r="443" spans="12:13" x14ac:dyDescent="0.25">
      <c r="L443"/>
      <c r="M443"/>
    </row>
    <row r="444" spans="12:13" x14ac:dyDescent="0.25">
      <c r="L444"/>
      <c r="M444"/>
    </row>
    <row r="445" spans="12:13" x14ac:dyDescent="0.25">
      <c r="L445"/>
      <c r="M445"/>
    </row>
    <row r="446" spans="12:13" x14ac:dyDescent="0.25">
      <c r="L446"/>
      <c r="M446"/>
    </row>
    <row r="447" spans="12:13" x14ac:dyDescent="0.25">
      <c r="L447"/>
      <c r="M447"/>
    </row>
    <row r="448" spans="12:13" x14ac:dyDescent="0.25">
      <c r="L448"/>
      <c r="M448"/>
    </row>
    <row r="449" spans="12:13" x14ac:dyDescent="0.25">
      <c r="L449"/>
      <c r="M449"/>
    </row>
    <row r="450" spans="12:13" x14ac:dyDescent="0.25">
      <c r="L450"/>
      <c r="M450"/>
    </row>
    <row r="451" spans="12:13" x14ac:dyDescent="0.25">
      <c r="L451"/>
      <c r="M451"/>
    </row>
    <row r="452" spans="12:13" x14ac:dyDescent="0.25">
      <c r="L452"/>
      <c r="M452"/>
    </row>
    <row r="453" spans="12:13" x14ac:dyDescent="0.25">
      <c r="L453"/>
      <c r="M453"/>
    </row>
    <row r="454" spans="12:13" x14ac:dyDescent="0.25">
      <c r="L454"/>
      <c r="M454"/>
    </row>
    <row r="455" spans="12:13" x14ac:dyDescent="0.25">
      <c r="L455"/>
      <c r="M455"/>
    </row>
    <row r="456" spans="12:13" x14ac:dyDescent="0.25">
      <c r="L456"/>
      <c r="M456"/>
    </row>
    <row r="457" spans="12:13" x14ac:dyDescent="0.25">
      <c r="L457"/>
      <c r="M457"/>
    </row>
    <row r="458" spans="12:13" x14ac:dyDescent="0.25">
      <c r="L458"/>
      <c r="M458"/>
    </row>
    <row r="459" spans="12:13" x14ac:dyDescent="0.25">
      <c r="L459"/>
      <c r="M459"/>
    </row>
    <row r="460" spans="12:13" x14ac:dyDescent="0.25">
      <c r="L460"/>
      <c r="M460"/>
    </row>
    <row r="461" spans="12:13" x14ac:dyDescent="0.25">
      <c r="L461"/>
      <c r="M461"/>
    </row>
    <row r="462" spans="12:13" x14ac:dyDescent="0.25">
      <c r="L462"/>
      <c r="M462"/>
    </row>
    <row r="463" spans="12:13" x14ac:dyDescent="0.25">
      <c r="L463"/>
      <c r="M463"/>
    </row>
    <row r="464" spans="12:13" x14ac:dyDescent="0.25">
      <c r="L464"/>
      <c r="M464"/>
    </row>
    <row r="465" spans="12:13" x14ac:dyDescent="0.25">
      <c r="L465"/>
      <c r="M465"/>
    </row>
    <row r="466" spans="12:13" x14ac:dyDescent="0.25">
      <c r="L466"/>
      <c r="M466"/>
    </row>
    <row r="467" spans="12:13" x14ac:dyDescent="0.25">
      <c r="L467"/>
      <c r="M467"/>
    </row>
    <row r="468" spans="12:13" x14ac:dyDescent="0.25">
      <c r="L468"/>
      <c r="M468"/>
    </row>
    <row r="469" spans="12:13" x14ac:dyDescent="0.25">
      <c r="L469"/>
      <c r="M469"/>
    </row>
    <row r="470" spans="12:13" x14ac:dyDescent="0.25">
      <c r="L470"/>
      <c r="M470"/>
    </row>
    <row r="471" spans="12:13" x14ac:dyDescent="0.25">
      <c r="L471"/>
      <c r="M471"/>
    </row>
    <row r="472" spans="12:13" x14ac:dyDescent="0.25">
      <c r="L472"/>
      <c r="M472"/>
    </row>
    <row r="473" spans="12:13" x14ac:dyDescent="0.25">
      <c r="L473"/>
      <c r="M473"/>
    </row>
    <row r="474" spans="12:13" x14ac:dyDescent="0.25">
      <c r="L474"/>
      <c r="M474"/>
    </row>
    <row r="475" spans="12:13" x14ac:dyDescent="0.25">
      <c r="L475"/>
      <c r="M475"/>
    </row>
    <row r="476" spans="12:13" x14ac:dyDescent="0.25">
      <c r="L476"/>
      <c r="M476"/>
    </row>
    <row r="477" spans="12:13" x14ac:dyDescent="0.25">
      <c r="L477"/>
      <c r="M477"/>
    </row>
    <row r="478" spans="12:13" x14ac:dyDescent="0.25">
      <c r="L478"/>
      <c r="M478"/>
    </row>
    <row r="479" spans="12:13" x14ac:dyDescent="0.25">
      <c r="L479"/>
      <c r="M479"/>
    </row>
    <row r="480" spans="12:13" x14ac:dyDescent="0.25">
      <c r="L480"/>
      <c r="M480"/>
    </row>
    <row r="481" spans="12:13" x14ac:dyDescent="0.25">
      <c r="L481"/>
      <c r="M481"/>
    </row>
    <row r="482" spans="12:13" x14ac:dyDescent="0.25">
      <c r="L482"/>
      <c r="M482"/>
    </row>
    <row r="483" spans="12:13" x14ac:dyDescent="0.25">
      <c r="L483"/>
      <c r="M483"/>
    </row>
    <row r="484" spans="12:13" x14ac:dyDescent="0.25">
      <c r="L484"/>
      <c r="M484"/>
    </row>
    <row r="485" spans="12:13" x14ac:dyDescent="0.25">
      <c r="L485"/>
      <c r="M485"/>
    </row>
    <row r="486" spans="12:13" x14ac:dyDescent="0.25">
      <c r="L486"/>
      <c r="M486"/>
    </row>
    <row r="487" spans="12:13" x14ac:dyDescent="0.25">
      <c r="L487"/>
      <c r="M487"/>
    </row>
    <row r="488" spans="12:13" x14ac:dyDescent="0.25">
      <c r="L488"/>
      <c r="M488"/>
    </row>
    <row r="489" spans="12:13" x14ac:dyDescent="0.25">
      <c r="L489"/>
      <c r="M489"/>
    </row>
    <row r="490" spans="12:13" x14ac:dyDescent="0.25">
      <c r="L490"/>
      <c r="M490"/>
    </row>
    <row r="491" spans="12:13" x14ac:dyDescent="0.25">
      <c r="L491"/>
      <c r="M491"/>
    </row>
    <row r="492" spans="12:13" x14ac:dyDescent="0.25">
      <c r="L492"/>
      <c r="M492"/>
    </row>
    <row r="493" spans="12:13" x14ac:dyDescent="0.25">
      <c r="L493"/>
      <c r="M493"/>
    </row>
    <row r="494" spans="12:13" x14ac:dyDescent="0.25">
      <c r="L494"/>
      <c r="M494"/>
    </row>
    <row r="495" spans="12:13" x14ac:dyDescent="0.25">
      <c r="L495"/>
      <c r="M495"/>
    </row>
    <row r="496" spans="12:13" x14ac:dyDescent="0.25">
      <c r="L496"/>
      <c r="M496"/>
    </row>
    <row r="497" spans="12:13" x14ac:dyDescent="0.25">
      <c r="L497"/>
      <c r="M497"/>
    </row>
    <row r="498" spans="12:13" x14ac:dyDescent="0.25">
      <c r="L498"/>
      <c r="M498"/>
    </row>
    <row r="499" spans="12:13" x14ac:dyDescent="0.25">
      <c r="L499"/>
      <c r="M499"/>
    </row>
    <row r="500" spans="12:13" x14ac:dyDescent="0.25">
      <c r="L500"/>
      <c r="M500"/>
    </row>
    <row r="501" spans="12:13" x14ac:dyDescent="0.25">
      <c r="L501"/>
      <c r="M501"/>
    </row>
    <row r="502" spans="12:13" x14ac:dyDescent="0.25">
      <c r="L502"/>
      <c r="M502"/>
    </row>
    <row r="503" spans="12:13" x14ac:dyDescent="0.25">
      <c r="L503"/>
      <c r="M503"/>
    </row>
    <row r="504" spans="12:13" x14ac:dyDescent="0.25">
      <c r="L504"/>
      <c r="M504"/>
    </row>
    <row r="505" spans="12:13" x14ac:dyDescent="0.25">
      <c r="L505"/>
      <c r="M505"/>
    </row>
    <row r="506" spans="12:13" x14ac:dyDescent="0.25">
      <c r="L506"/>
      <c r="M506"/>
    </row>
    <row r="507" spans="12:13" x14ac:dyDescent="0.25">
      <c r="L507"/>
      <c r="M507"/>
    </row>
    <row r="508" spans="12:13" x14ac:dyDescent="0.25">
      <c r="L508"/>
      <c r="M508"/>
    </row>
    <row r="509" spans="12:13" x14ac:dyDescent="0.25">
      <c r="L509"/>
      <c r="M509"/>
    </row>
    <row r="510" spans="12:13" x14ac:dyDescent="0.25">
      <c r="L510"/>
      <c r="M510"/>
    </row>
    <row r="511" spans="12:13" x14ac:dyDescent="0.25">
      <c r="L511"/>
      <c r="M511"/>
    </row>
    <row r="512" spans="12:13" x14ac:dyDescent="0.25">
      <c r="L512"/>
      <c r="M512"/>
    </row>
    <row r="513" spans="12:13" x14ac:dyDescent="0.25">
      <c r="L513"/>
      <c r="M513"/>
    </row>
    <row r="514" spans="12:13" x14ac:dyDescent="0.25">
      <c r="L514"/>
      <c r="M514"/>
    </row>
    <row r="515" spans="12:13" x14ac:dyDescent="0.25">
      <c r="L515"/>
      <c r="M515"/>
    </row>
    <row r="516" spans="12:13" x14ac:dyDescent="0.25">
      <c r="L516"/>
      <c r="M516"/>
    </row>
    <row r="517" spans="12:13" x14ac:dyDescent="0.25">
      <c r="L517"/>
      <c r="M517"/>
    </row>
    <row r="518" spans="12:13" x14ac:dyDescent="0.25">
      <c r="L518"/>
      <c r="M518"/>
    </row>
    <row r="519" spans="12:13" x14ac:dyDescent="0.25">
      <c r="L519"/>
      <c r="M519"/>
    </row>
    <row r="520" spans="12:13" x14ac:dyDescent="0.25">
      <c r="L520"/>
      <c r="M520"/>
    </row>
    <row r="521" spans="12:13" x14ac:dyDescent="0.25">
      <c r="L521"/>
      <c r="M521"/>
    </row>
    <row r="522" spans="12:13" x14ac:dyDescent="0.25">
      <c r="L522"/>
      <c r="M522"/>
    </row>
    <row r="523" spans="12:13" x14ac:dyDescent="0.25">
      <c r="L523"/>
      <c r="M523"/>
    </row>
    <row r="524" spans="12:13" x14ac:dyDescent="0.25">
      <c r="L524"/>
      <c r="M524"/>
    </row>
    <row r="525" spans="12:13" x14ac:dyDescent="0.25">
      <c r="L525"/>
      <c r="M525"/>
    </row>
    <row r="526" spans="12:13" x14ac:dyDescent="0.25">
      <c r="L526"/>
      <c r="M526"/>
    </row>
    <row r="527" spans="12:13" x14ac:dyDescent="0.25">
      <c r="L527"/>
      <c r="M527"/>
    </row>
    <row r="528" spans="12:13" x14ac:dyDescent="0.25">
      <c r="L528"/>
      <c r="M528"/>
    </row>
    <row r="529" spans="12:13" x14ac:dyDescent="0.25">
      <c r="L529"/>
      <c r="M529"/>
    </row>
    <row r="530" spans="12:13" x14ac:dyDescent="0.25">
      <c r="L530"/>
      <c r="M530"/>
    </row>
    <row r="531" spans="12:13" x14ac:dyDescent="0.25">
      <c r="L531"/>
      <c r="M531"/>
    </row>
    <row r="532" spans="12:13" x14ac:dyDescent="0.25">
      <c r="L532"/>
      <c r="M532"/>
    </row>
    <row r="533" spans="12:13" x14ac:dyDescent="0.25">
      <c r="L533"/>
      <c r="M533"/>
    </row>
    <row r="534" spans="12:13" x14ac:dyDescent="0.25">
      <c r="L534"/>
      <c r="M534"/>
    </row>
    <row r="535" spans="12:13" x14ac:dyDescent="0.25">
      <c r="L535"/>
      <c r="M535"/>
    </row>
    <row r="536" spans="12:13" x14ac:dyDescent="0.25">
      <c r="L536"/>
      <c r="M536"/>
    </row>
    <row r="537" spans="12:13" x14ac:dyDescent="0.25">
      <c r="L537"/>
      <c r="M537"/>
    </row>
    <row r="538" spans="12:13" x14ac:dyDescent="0.25">
      <c r="L538"/>
      <c r="M538"/>
    </row>
    <row r="539" spans="12:13" x14ac:dyDescent="0.25">
      <c r="L539"/>
      <c r="M539"/>
    </row>
    <row r="540" spans="12:13" x14ac:dyDescent="0.25">
      <c r="L540"/>
      <c r="M540"/>
    </row>
    <row r="541" spans="12:13" x14ac:dyDescent="0.25">
      <c r="L541"/>
      <c r="M541"/>
    </row>
    <row r="542" spans="12:13" x14ac:dyDescent="0.25">
      <c r="L542"/>
      <c r="M542"/>
    </row>
    <row r="543" spans="12:13" x14ac:dyDescent="0.25">
      <c r="L543"/>
      <c r="M543"/>
    </row>
    <row r="544" spans="12:13" x14ac:dyDescent="0.25">
      <c r="L544"/>
      <c r="M544"/>
    </row>
    <row r="545" spans="12:13" x14ac:dyDescent="0.25">
      <c r="L545"/>
      <c r="M545"/>
    </row>
    <row r="546" spans="12:13" x14ac:dyDescent="0.25">
      <c r="L546"/>
      <c r="M546"/>
    </row>
    <row r="547" spans="12:13" x14ac:dyDescent="0.25">
      <c r="L547"/>
      <c r="M547"/>
    </row>
    <row r="548" spans="12:13" x14ac:dyDescent="0.25">
      <c r="L548"/>
      <c r="M548"/>
    </row>
    <row r="549" spans="12:13" x14ac:dyDescent="0.25">
      <c r="L549"/>
      <c r="M549"/>
    </row>
    <row r="550" spans="12:13" x14ac:dyDescent="0.25">
      <c r="L550"/>
      <c r="M550"/>
    </row>
    <row r="551" spans="12:13" x14ac:dyDescent="0.25">
      <c r="L551"/>
      <c r="M551"/>
    </row>
    <row r="552" spans="12:13" x14ac:dyDescent="0.25">
      <c r="L552"/>
      <c r="M552"/>
    </row>
    <row r="553" spans="12:13" x14ac:dyDescent="0.25">
      <c r="L553"/>
      <c r="M553"/>
    </row>
    <row r="554" spans="12:13" x14ac:dyDescent="0.25">
      <c r="L554"/>
      <c r="M554"/>
    </row>
    <row r="555" spans="12:13" x14ac:dyDescent="0.25">
      <c r="L555"/>
      <c r="M555"/>
    </row>
    <row r="556" spans="12:13" x14ac:dyDescent="0.25">
      <c r="L556"/>
      <c r="M556"/>
    </row>
    <row r="557" spans="12:13" x14ac:dyDescent="0.25">
      <c r="L557"/>
      <c r="M557"/>
    </row>
    <row r="558" spans="12:13" x14ac:dyDescent="0.25">
      <c r="L558"/>
      <c r="M558"/>
    </row>
    <row r="559" spans="12:13" x14ac:dyDescent="0.25">
      <c r="L559"/>
      <c r="M559"/>
    </row>
    <row r="560" spans="12:13" x14ac:dyDescent="0.25">
      <c r="L560"/>
      <c r="M560"/>
    </row>
    <row r="561" spans="12:13" x14ac:dyDescent="0.25">
      <c r="L561"/>
      <c r="M561"/>
    </row>
    <row r="562" spans="12:13" x14ac:dyDescent="0.25">
      <c r="L562"/>
      <c r="M562"/>
    </row>
    <row r="563" spans="12:13" x14ac:dyDescent="0.25">
      <c r="L563"/>
      <c r="M563"/>
    </row>
    <row r="564" spans="12:13" x14ac:dyDescent="0.25">
      <c r="L564"/>
      <c r="M564"/>
    </row>
    <row r="565" spans="12:13" x14ac:dyDescent="0.25">
      <c r="L565"/>
      <c r="M565"/>
    </row>
    <row r="566" spans="12:13" x14ac:dyDescent="0.25">
      <c r="L566"/>
      <c r="M566"/>
    </row>
    <row r="567" spans="12:13" x14ac:dyDescent="0.25">
      <c r="L567"/>
      <c r="M567"/>
    </row>
    <row r="568" spans="12:13" x14ac:dyDescent="0.25">
      <c r="L568"/>
      <c r="M568"/>
    </row>
    <row r="569" spans="12:13" x14ac:dyDescent="0.25">
      <c r="L569"/>
      <c r="M569"/>
    </row>
    <row r="570" spans="12:13" x14ac:dyDescent="0.25">
      <c r="L570"/>
      <c r="M570"/>
    </row>
    <row r="571" spans="12:13" x14ac:dyDescent="0.25">
      <c r="L571"/>
      <c r="M571"/>
    </row>
    <row r="572" spans="12:13" x14ac:dyDescent="0.25">
      <c r="L572"/>
      <c r="M572"/>
    </row>
    <row r="573" spans="12:13" x14ac:dyDescent="0.25">
      <c r="L573"/>
      <c r="M573"/>
    </row>
    <row r="574" spans="12:13" x14ac:dyDescent="0.25">
      <c r="L574"/>
      <c r="M574"/>
    </row>
    <row r="575" spans="12:13" x14ac:dyDescent="0.25">
      <c r="L575"/>
      <c r="M575"/>
    </row>
    <row r="576" spans="12:13" x14ac:dyDescent="0.25">
      <c r="L576"/>
      <c r="M576"/>
    </row>
    <row r="577" spans="12:13" x14ac:dyDescent="0.25">
      <c r="L577"/>
      <c r="M577"/>
    </row>
    <row r="578" spans="12:13" x14ac:dyDescent="0.25">
      <c r="L578"/>
      <c r="M578"/>
    </row>
    <row r="579" spans="12:13" x14ac:dyDescent="0.25">
      <c r="L579"/>
      <c r="M579"/>
    </row>
    <row r="580" spans="12:13" x14ac:dyDescent="0.25">
      <c r="L580"/>
      <c r="M580"/>
    </row>
    <row r="581" spans="12:13" x14ac:dyDescent="0.25">
      <c r="L581"/>
      <c r="M581"/>
    </row>
    <row r="582" spans="12:13" x14ac:dyDescent="0.25">
      <c r="L582"/>
      <c r="M582"/>
    </row>
    <row r="583" spans="12:13" x14ac:dyDescent="0.25">
      <c r="L583"/>
      <c r="M583"/>
    </row>
    <row r="584" spans="12:13" x14ac:dyDescent="0.25">
      <c r="L584"/>
      <c r="M584"/>
    </row>
    <row r="585" spans="12:13" x14ac:dyDescent="0.25">
      <c r="L585"/>
      <c r="M585"/>
    </row>
    <row r="586" spans="12:13" x14ac:dyDescent="0.25">
      <c r="L586"/>
      <c r="M586"/>
    </row>
    <row r="587" spans="12:13" x14ac:dyDescent="0.25">
      <c r="L587"/>
      <c r="M587"/>
    </row>
    <row r="588" spans="12:13" x14ac:dyDescent="0.25">
      <c r="L588"/>
      <c r="M588"/>
    </row>
    <row r="589" spans="12:13" x14ac:dyDescent="0.25">
      <c r="L589"/>
      <c r="M589"/>
    </row>
    <row r="590" spans="12:13" x14ac:dyDescent="0.25">
      <c r="L590"/>
      <c r="M590"/>
    </row>
    <row r="591" spans="12:13" x14ac:dyDescent="0.25">
      <c r="L591"/>
      <c r="M591"/>
    </row>
    <row r="592" spans="12:13" x14ac:dyDescent="0.25">
      <c r="L592"/>
      <c r="M592"/>
    </row>
    <row r="593" spans="12:13" x14ac:dyDescent="0.25">
      <c r="L593"/>
      <c r="M593"/>
    </row>
    <row r="594" spans="12:13" x14ac:dyDescent="0.25">
      <c r="L594"/>
      <c r="M594"/>
    </row>
    <row r="595" spans="12:13" x14ac:dyDescent="0.25">
      <c r="L595"/>
      <c r="M595"/>
    </row>
    <row r="596" spans="12:13" x14ac:dyDescent="0.25">
      <c r="L596"/>
      <c r="M596"/>
    </row>
    <row r="597" spans="12:13" x14ac:dyDescent="0.25">
      <c r="L597"/>
      <c r="M597"/>
    </row>
    <row r="598" spans="12:13" x14ac:dyDescent="0.25">
      <c r="L598"/>
      <c r="M598"/>
    </row>
    <row r="599" spans="12:13" x14ac:dyDescent="0.25">
      <c r="L599"/>
      <c r="M599"/>
    </row>
    <row r="600" spans="12:13" x14ac:dyDescent="0.25">
      <c r="L600"/>
      <c r="M600"/>
    </row>
    <row r="601" spans="12:13" x14ac:dyDescent="0.25">
      <c r="L601"/>
      <c r="M601"/>
    </row>
    <row r="602" spans="12:13" x14ac:dyDescent="0.25">
      <c r="L602"/>
      <c r="M602"/>
    </row>
    <row r="603" spans="12:13" x14ac:dyDescent="0.25">
      <c r="L603"/>
      <c r="M603"/>
    </row>
    <row r="604" spans="12:13" x14ac:dyDescent="0.25">
      <c r="L604"/>
      <c r="M604"/>
    </row>
    <row r="605" spans="12:13" x14ac:dyDescent="0.25">
      <c r="L605"/>
      <c r="M605"/>
    </row>
    <row r="606" spans="12:13" x14ac:dyDescent="0.25">
      <c r="L606"/>
      <c r="M606"/>
    </row>
    <row r="607" spans="12:13" x14ac:dyDescent="0.25">
      <c r="L607"/>
      <c r="M607"/>
    </row>
    <row r="608" spans="12:13" x14ac:dyDescent="0.25">
      <c r="L608"/>
      <c r="M608"/>
    </row>
    <row r="609" spans="12:13" x14ac:dyDescent="0.25">
      <c r="L609"/>
      <c r="M609"/>
    </row>
    <row r="610" spans="12:13" x14ac:dyDescent="0.25">
      <c r="L610"/>
      <c r="M610"/>
    </row>
    <row r="611" spans="12:13" x14ac:dyDescent="0.25">
      <c r="L611"/>
      <c r="M611"/>
    </row>
    <row r="612" spans="12:13" x14ac:dyDescent="0.25">
      <c r="L612"/>
      <c r="M612"/>
    </row>
    <row r="613" spans="12:13" x14ac:dyDescent="0.25">
      <c r="L613"/>
      <c r="M613"/>
    </row>
    <row r="614" spans="12:13" x14ac:dyDescent="0.25">
      <c r="L614"/>
      <c r="M614"/>
    </row>
    <row r="615" spans="12:13" x14ac:dyDescent="0.25">
      <c r="L615"/>
      <c r="M615"/>
    </row>
    <row r="616" spans="12:13" x14ac:dyDescent="0.25">
      <c r="L616"/>
      <c r="M616"/>
    </row>
    <row r="617" spans="12:13" x14ac:dyDescent="0.25">
      <c r="L617"/>
      <c r="M617"/>
    </row>
    <row r="618" spans="12:13" x14ac:dyDescent="0.25">
      <c r="L618"/>
      <c r="M618"/>
    </row>
    <row r="619" spans="12:13" x14ac:dyDescent="0.25">
      <c r="L619"/>
      <c r="M619"/>
    </row>
    <row r="620" spans="12:13" x14ac:dyDescent="0.25">
      <c r="L620"/>
      <c r="M620"/>
    </row>
    <row r="621" spans="12:13" x14ac:dyDescent="0.25">
      <c r="L621"/>
      <c r="M621"/>
    </row>
    <row r="622" spans="12:13" x14ac:dyDescent="0.25">
      <c r="L622"/>
      <c r="M622"/>
    </row>
    <row r="623" spans="12:13" x14ac:dyDescent="0.25">
      <c r="L623"/>
      <c r="M623"/>
    </row>
    <row r="624" spans="12:13" x14ac:dyDescent="0.25">
      <c r="L624"/>
      <c r="M624"/>
    </row>
    <row r="625" spans="12:13" x14ac:dyDescent="0.25">
      <c r="L625"/>
      <c r="M625"/>
    </row>
    <row r="626" spans="12:13" x14ac:dyDescent="0.25">
      <c r="L626"/>
      <c r="M626"/>
    </row>
    <row r="627" spans="12:13" x14ac:dyDescent="0.25">
      <c r="L627"/>
      <c r="M627"/>
    </row>
    <row r="628" spans="12:13" x14ac:dyDescent="0.25">
      <c r="L628"/>
      <c r="M628"/>
    </row>
    <row r="629" spans="12:13" x14ac:dyDescent="0.25">
      <c r="L629"/>
      <c r="M629"/>
    </row>
    <row r="630" spans="12:13" x14ac:dyDescent="0.25">
      <c r="L630"/>
      <c r="M630"/>
    </row>
    <row r="631" spans="12:13" x14ac:dyDescent="0.25">
      <c r="L631"/>
      <c r="M631"/>
    </row>
    <row r="632" spans="12:13" x14ac:dyDescent="0.25">
      <c r="L632"/>
      <c r="M632"/>
    </row>
    <row r="633" spans="12:13" x14ac:dyDescent="0.25">
      <c r="L633"/>
      <c r="M633"/>
    </row>
    <row r="634" spans="12:13" x14ac:dyDescent="0.25">
      <c r="L634"/>
      <c r="M634"/>
    </row>
    <row r="635" spans="12:13" x14ac:dyDescent="0.25">
      <c r="L635"/>
      <c r="M635"/>
    </row>
    <row r="636" spans="12:13" x14ac:dyDescent="0.25">
      <c r="L636"/>
      <c r="M636"/>
    </row>
    <row r="637" spans="12:13" x14ac:dyDescent="0.25">
      <c r="L637"/>
      <c r="M637"/>
    </row>
    <row r="638" spans="12:13" x14ac:dyDescent="0.25">
      <c r="L638"/>
      <c r="M638"/>
    </row>
    <row r="639" spans="12:13" x14ac:dyDescent="0.25">
      <c r="L639"/>
      <c r="M639"/>
    </row>
    <row r="640" spans="12:13" x14ac:dyDescent="0.25">
      <c r="L640"/>
      <c r="M640"/>
    </row>
    <row r="641" spans="12:13" x14ac:dyDescent="0.25">
      <c r="L641"/>
      <c r="M641"/>
    </row>
    <row r="642" spans="12:13" x14ac:dyDescent="0.25">
      <c r="L642"/>
      <c r="M642"/>
    </row>
    <row r="643" spans="12:13" x14ac:dyDescent="0.25">
      <c r="L643"/>
      <c r="M643"/>
    </row>
    <row r="644" spans="12:13" x14ac:dyDescent="0.25">
      <c r="L644"/>
      <c r="M644"/>
    </row>
    <row r="645" spans="12:13" x14ac:dyDescent="0.25">
      <c r="L645"/>
      <c r="M645"/>
    </row>
    <row r="646" spans="12:13" x14ac:dyDescent="0.25">
      <c r="L646"/>
      <c r="M646"/>
    </row>
    <row r="647" spans="12:13" x14ac:dyDescent="0.25">
      <c r="L647"/>
      <c r="M647"/>
    </row>
    <row r="648" spans="12:13" x14ac:dyDescent="0.25">
      <c r="L648"/>
      <c r="M648"/>
    </row>
    <row r="649" spans="12:13" x14ac:dyDescent="0.25">
      <c r="L649"/>
      <c r="M649"/>
    </row>
    <row r="650" spans="12:13" x14ac:dyDescent="0.25">
      <c r="L650"/>
      <c r="M650"/>
    </row>
    <row r="651" spans="12:13" x14ac:dyDescent="0.25">
      <c r="L651"/>
      <c r="M651"/>
    </row>
    <row r="652" spans="12:13" x14ac:dyDescent="0.25">
      <c r="L652"/>
      <c r="M652"/>
    </row>
    <row r="653" spans="12:13" x14ac:dyDescent="0.25">
      <c r="L653"/>
      <c r="M653"/>
    </row>
    <row r="654" spans="12:13" x14ac:dyDescent="0.25">
      <c r="L654"/>
      <c r="M654"/>
    </row>
    <row r="655" spans="12:13" x14ac:dyDescent="0.25">
      <c r="L655"/>
      <c r="M655"/>
    </row>
    <row r="656" spans="12:13" x14ac:dyDescent="0.25">
      <c r="L656"/>
      <c r="M656"/>
    </row>
    <row r="657" spans="12:13" x14ac:dyDescent="0.25">
      <c r="L657"/>
      <c r="M657"/>
    </row>
    <row r="658" spans="12:13" x14ac:dyDescent="0.25">
      <c r="L658"/>
      <c r="M658"/>
    </row>
    <row r="659" spans="12:13" x14ac:dyDescent="0.25">
      <c r="L659"/>
      <c r="M659"/>
    </row>
    <row r="660" spans="12:13" x14ac:dyDescent="0.25">
      <c r="L660"/>
      <c r="M660"/>
    </row>
    <row r="661" spans="12:13" x14ac:dyDescent="0.25">
      <c r="L661"/>
      <c r="M661"/>
    </row>
    <row r="662" spans="12:13" x14ac:dyDescent="0.25">
      <c r="L662"/>
      <c r="M662"/>
    </row>
    <row r="663" spans="12:13" x14ac:dyDescent="0.25">
      <c r="L663"/>
      <c r="M663"/>
    </row>
    <row r="664" spans="12:13" x14ac:dyDescent="0.25">
      <c r="L664"/>
      <c r="M664"/>
    </row>
    <row r="665" spans="12:13" x14ac:dyDescent="0.25">
      <c r="L665"/>
      <c r="M665"/>
    </row>
    <row r="666" spans="12:13" x14ac:dyDescent="0.25">
      <c r="L666"/>
      <c r="M666"/>
    </row>
    <row r="667" spans="12:13" x14ac:dyDescent="0.25">
      <c r="L667"/>
      <c r="M667"/>
    </row>
    <row r="668" spans="12:13" x14ac:dyDescent="0.25">
      <c r="L668"/>
      <c r="M668"/>
    </row>
    <row r="669" spans="12:13" x14ac:dyDescent="0.25">
      <c r="L669"/>
      <c r="M669"/>
    </row>
    <row r="670" spans="12:13" x14ac:dyDescent="0.25">
      <c r="L670"/>
      <c r="M670"/>
    </row>
    <row r="671" spans="12:13" x14ac:dyDescent="0.25">
      <c r="L671"/>
      <c r="M671"/>
    </row>
    <row r="672" spans="12:13" x14ac:dyDescent="0.25">
      <c r="L672"/>
      <c r="M672"/>
    </row>
    <row r="673" spans="12:13" x14ac:dyDescent="0.25">
      <c r="L673"/>
      <c r="M673"/>
    </row>
    <row r="674" spans="12:13" x14ac:dyDescent="0.25">
      <c r="L674"/>
      <c r="M674"/>
    </row>
    <row r="675" spans="12:13" x14ac:dyDescent="0.25">
      <c r="L675"/>
      <c r="M675"/>
    </row>
    <row r="676" spans="12:13" x14ac:dyDescent="0.25">
      <c r="L676"/>
      <c r="M676"/>
    </row>
    <row r="677" spans="12:13" x14ac:dyDescent="0.25">
      <c r="L677"/>
      <c r="M677"/>
    </row>
    <row r="678" spans="12:13" x14ac:dyDescent="0.25">
      <c r="L678"/>
      <c r="M678"/>
    </row>
    <row r="679" spans="12:13" x14ac:dyDescent="0.25">
      <c r="L679"/>
      <c r="M679"/>
    </row>
    <row r="680" spans="12:13" x14ac:dyDescent="0.25">
      <c r="L680"/>
      <c r="M680"/>
    </row>
    <row r="681" spans="12:13" x14ac:dyDescent="0.25">
      <c r="L681"/>
      <c r="M681"/>
    </row>
    <row r="682" spans="12:13" x14ac:dyDescent="0.25">
      <c r="L682"/>
      <c r="M682"/>
    </row>
    <row r="683" spans="12:13" x14ac:dyDescent="0.25">
      <c r="L683"/>
      <c r="M683"/>
    </row>
    <row r="684" spans="12:13" x14ac:dyDescent="0.25">
      <c r="L684"/>
      <c r="M684"/>
    </row>
    <row r="685" spans="12:13" x14ac:dyDescent="0.25">
      <c r="L685"/>
      <c r="M685"/>
    </row>
    <row r="686" spans="12:13" x14ac:dyDescent="0.25">
      <c r="L686"/>
      <c r="M686"/>
    </row>
    <row r="687" spans="12:13" x14ac:dyDescent="0.25">
      <c r="L687"/>
      <c r="M687"/>
    </row>
    <row r="688" spans="12:13" x14ac:dyDescent="0.25">
      <c r="L688"/>
      <c r="M688"/>
    </row>
    <row r="689" spans="12:13" x14ac:dyDescent="0.25">
      <c r="L689"/>
      <c r="M689"/>
    </row>
    <row r="690" spans="12:13" x14ac:dyDescent="0.25">
      <c r="L690"/>
      <c r="M690"/>
    </row>
    <row r="691" spans="12:13" x14ac:dyDescent="0.25">
      <c r="L691"/>
      <c r="M691"/>
    </row>
    <row r="692" spans="12:13" x14ac:dyDescent="0.25">
      <c r="L692"/>
      <c r="M692"/>
    </row>
    <row r="693" spans="12:13" x14ac:dyDescent="0.25">
      <c r="L693"/>
      <c r="M693"/>
    </row>
    <row r="694" spans="12:13" x14ac:dyDescent="0.25">
      <c r="L694"/>
      <c r="M694"/>
    </row>
    <row r="695" spans="12:13" x14ac:dyDescent="0.25">
      <c r="L695"/>
      <c r="M695"/>
    </row>
    <row r="696" spans="12:13" x14ac:dyDescent="0.25">
      <c r="L696"/>
      <c r="M696"/>
    </row>
    <row r="697" spans="12:13" x14ac:dyDescent="0.25">
      <c r="L697"/>
      <c r="M697"/>
    </row>
    <row r="698" spans="12:13" x14ac:dyDescent="0.25">
      <c r="L698"/>
      <c r="M698"/>
    </row>
    <row r="699" spans="12:13" x14ac:dyDescent="0.25">
      <c r="L699"/>
      <c r="M699"/>
    </row>
    <row r="700" spans="12:13" x14ac:dyDescent="0.25">
      <c r="L700"/>
      <c r="M700"/>
    </row>
    <row r="701" spans="12:13" x14ac:dyDescent="0.25">
      <c r="L701"/>
      <c r="M701"/>
    </row>
    <row r="702" spans="12:13" x14ac:dyDescent="0.25">
      <c r="L702"/>
      <c r="M702"/>
    </row>
    <row r="703" spans="12:13" x14ac:dyDescent="0.25">
      <c r="L703"/>
      <c r="M703"/>
    </row>
    <row r="704" spans="12:13" x14ac:dyDescent="0.25">
      <c r="L704"/>
      <c r="M704"/>
    </row>
    <row r="705" spans="12:13" x14ac:dyDescent="0.25">
      <c r="L705"/>
      <c r="M705"/>
    </row>
    <row r="706" spans="12:13" x14ac:dyDescent="0.25">
      <c r="L706"/>
      <c r="M706"/>
    </row>
    <row r="707" spans="12:13" x14ac:dyDescent="0.25">
      <c r="L707"/>
      <c r="M707"/>
    </row>
    <row r="708" spans="12:13" x14ac:dyDescent="0.25">
      <c r="L708"/>
      <c r="M708"/>
    </row>
    <row r="709" spans="12:13" x14ac:dyDescent="0.25">
      <c r="L709"/>
      <c r="M709"/>
    </row>
    <row r="710" spans="12:13" x14ac:dyDescent="0.25">
      <c r="L710"/>
      <c r="M710"/>
    </row>
    <row r="711" spans="12:13" x14ac:dyDescent="0.25">
      <c r="L711"/>
      <c r="M711"/>
    </row>
    <row r="712" spans="12:13" x14ac:dyDescent="0.25">
      <c r="L712"/>
      <c r="M712"/>
    </row>
    <row r="713" spans="12:13" x14ac:dyDescent="0.25">
      <c r="L713"/>
      <c r="M713"/>
    </row>
    <row r="714" spans="12:13" x14ac:dyDescent="0.25">
      <c r="L714"/>
      <c r="M714"/>
    </row>
    <row r="715" spans="12:13" x14ac:dyDescent="0.25">
      <c r="L715"/>
      <c r="M715"/>
    </row>
    <row r="716" spans="12:13" x14ac:dyDescent="0.25">
      <c r="L716"/>
      <c r="M716"/>
    </row>
    <row r="717" spans="12:13" x14ac:dyDescent="0.25">
      <c r="L717"/>
      <c r="M717"/>
    </row>
    <row r="718" spans="12:13" x14ac:dyDescent="0.25">
      <c r="L718"/>
      <c r="M718"/>
    </row>
    <row r="719" spans="12:13" x14ac:dyDescent="0.25">
      <c r="L719"/>
      <c r="M719"/>
    </row>
    <row r="720" spans="12:13" x14ac:dyDescent="0.25">
      <c r="L720"/>
      <c r="M720"/>
    </row>
    <row r="721" spans="12:13" x14ac:dyDescent="0.25">
      <c r="L721"/>
      <c r="M721"/>
    </row>
    <row r="722" spans="12:13" x14ac:dyDescent="0.25">
      <c r="L722"/>
      <c r="M722"/>
    </row>
    <row r="723" spans="12:13" x14ac:dyDescent="0.25">
      <c r="L723"/>
      <c r="M723"/>
    </row>
    <row r="724" spans="12:13" x14ac:dyDescent="0.25">
      <c r="L724"/>
      <c r="M724"/>
    </row>
    <row r="725" spans="12:13" x14ac:dyDescent="0.25">
      <c r="L725"/>
      <c r="M725"/>
    </row>
    <row r="726" spans="12:13" x14ac:dyDescent="0.25">
      <c r="L726"/>
      <c r="M726"/>
    </row>
    <row r="727" spans="12:13" x14ac:dyDescent="0.25">
      <c r="L727"/>
      <c r="M727"/>
    </row>
    <row r="728" spans="12:13" x14ac:dyDescent="0.25">
      <c r="L728"/>
      <c r="M728"/>
    </row>
    <row r="729" spans="12:13" x14ac:dyDescent="0.25">
      <c r="L729"/>
      <c r="M729"/>
    </row>
    <row r="730" spans="12:13" x14ac:dyDescent="0.25">
      <c r="L730"/>
      <c r="M730"/>
    </row>
    <row r="731" spans="12:13" x14ac:dyDescent="0.25">
      <c r="L731"/>
      <c r="M731"/>
    </row>
    <row r="732" spans="12:13" x14ac:dyDescent="0.25">
      <c r="L732"/>
      <c r="M732"/>
    </row>
    <row r="733" spans="12:13" x14ac:dyDescent="0.25">
      <c r="L733"/>
      <c r="M733"/>
    </row>
    <row r="734" spans="12:13" x14ac:dyDescent="0.25">
      <c r="L734"/>
      <c r="M734"/>
    </row>
    <row r="735" spans="12:13" x14ac:dyDescent="0.25">
      <c r="L735"/>
      <c r="M735"/>
    </row>
    <row r="736" spans="12:13" x14ac:dyDescent="0.25">
      <c r="L736"/>
      <c r="M736"/>
    </row>
    <row r="737" spans="12:13" x14ac:dyDescent="0.25">
      <c r="L737"/>
      <c r="M737"/>
    </row>
    <row r="738" spans="12:13" x14ac:dyDescent="0.25">
      <c r="L738"/>
      <c r="M738"/>
    </row>
    <row r="739" spans="12:13" x14ac:dyDescent="0.25">
      <c r="L739"/>
      <c r="M739"/>
    </row>
    <row r="740" spans="12:13" x14ac:dyDescent="0.25">
      <c r="L740"/>
      <c r="M740"/>
    </row>
    <row r="741" spans="12:13" x14ac:dyDescent="0.25">
      <c r="L741"/>
      <c r="M741"/>
    </row>
    <row r="742" spans="12:13" x14ac:dyDescent="0.25">
      <c r="L742"/>
      <c r="M742"/>
    </row>
    <row r="743" spans="12:13" x14ac:dyDescent="0.25">
      <c r="L743"/>
      <c r="M743"/>
    </row>
    <row r="744" spans="12:13" x14ac:dyDescent="0.25">
      <c r="L744"/>
      <c r="M744"/>
    </row>
    <row r="745" spans="12:13" x14ac:dyDescent="0.25">
      <c r="L745"/>
      <c r="M745"/>
    </row>
    <row r="746" spans="12:13" x14ac:dyDescent="0.25">
      <c r="L746"/>
      <c r="M746"/>
    </row>
    <row r="747" spans="12:13" x14ac:dyDescent="0.25">
      <c r="L747"/>
      <c r="M747"/>
    </row>
    <row r="748" spans="12:13" x14ac:dyDescent="0.25">
      <c r="L748"/>
      <c r="M748"/>
    </row>
    <row r="749" spans="12:13" x14ac:dyDescent="0.25">
      <c r="L749"/>
      <c r="M749"/>
    </row>
    <row r="750" spans="12:13" x14ac:dyDescent="0.25">
      <c r="L750"/>
      <c r="M750"/>
    </row>
    <row r="751" spans="12:13" x14ac:dyDescent="0.25">
      <c r="L751"/>
      <c r="M751"/>
    </row>
    <row r="752" spans="12:13" x14ac:dyDescent="0.25">
      <c r="L752"/>
      <c r="M752"/>
    </row>
    <row r="753" spans="12:13" x14ac:dyDescent="0.25">
      <c r="L753"/>
      <c r="M753"/>
    </row>
    <row r="754" spans="12:13" x14ac:dyDescent="0.25">
      <c r="L754"/>
      <c r="M754"/>
    </row>
    <row r="755" spans="12:13" x14ac:dyDescent="0.25">
      <c r="L755"/>
      <c r="M755"/>
    </row>
    <row r="756" spans="12:13" x14ac:dyDescent="0.25">
      <c r="L756"/>
      <c r="M756"/>
    </row>
    <row r="757" spans="12:13" x14ac:dyDescent="0.25">
      <c r="L757"/>
      <c r="M757"/>
    </row>
    <row r="758" spans="12:13" x14ac:dyDescent="0.25">
      <c r="L758"/>
      <c r="M758"/>
    </row>
    <row r="759" spans="12:13" x14ac:dyDescent="0.25">
      <c r="L759"/>
      <c r="M759"/>
    </row>
    <row r="760" spans="12:13" x14ac:dyDescent="0.25">
      <c r="L760"/>
      <c r="M760"/>
    </row>
    <row r="761" spans="12:13" x14ac:dyDescent="0.25">
      <c r="L761"/>
      <c r="M761"/>
    </row>
    <row r="762" spans="12:13" x14ac:dyDescent="0.25">
      <c r="L762"/>
      <c r="M762"/>
    </row>
    <row r="763" spans="12:13" x14ac:dyDescent="0.25">
      <c r="L763"/>
      <c r="M763"/>
    </row>
    <row r="764" spans="12:13" x14ac:dyDescent="0.25">
      <c r="L764"/>
      <c r="M764"/>
    </row>
    <row r="765" spans="12:13" x14ac:dyDescent="0.25">
      <c r="L765"/>
      <c r="M765"/>
    </row>
    <row r="766" spans="12:13" x14ac:dyDescent="0.25">
      <c r="L766"/>
      <c r="M766"/>
    </row>
    <row r="767" spans="12:13" x14ac:dyDescent="0.25">
      <c r="L767"/>
      <c r="M767"/>
    </row>
    <row r="768" spans="12:13" x14ac:dyDescent="0.25">
      <c r="L768"/>
      <c r="M768"/>
    </row>
    <row r="769" spans="12:13" x14ac:dyDescent="0.25">
      <c r="L769"/>
      <c r="M769"/>
    </row>
    <row r="770" spans="12:13" x14ac:dyDescent="0.25">
      <c r="L770"/>
      <c r="M770"/>
    </row>
    <row r="771" spans="12:13" x14ac:dyDescent="0.25">
      <c r="L771"/>
      <c r="M771"/>
    </row>
    <row r="772" spans="12:13" x14ac:dyDescent="0.25">
      <c r="L772"/>
      <c r="M772"/>
    </row>
    <row r="773" spans="12:13" x14ac:dyDescent="0.25">
      <c r="L773"/>
      <c r="M773"/>
    </row>
    <row r="774" spans="12:13" x14ac:dyDescent="0.25">
      <c r="L774"/>
      <c r="M774"/>
    </row>
    <row r="775" spans="12:13" x14ac:dyDescent="0.25">
      <c r="L775"/>
      <c r="M775"/>
    </row>
    <row r="776" spans="12:13" x14ac:dyDescent="0.25">
      <c r="L776"/>
      <c r="M776"/>
    </row>
    <row r="777" spans="12:13" x14ac:dyDescent="0.25">
      <c r="L777"/>
      <c r="M777"/>
    </row>
    <row r="778" spans="12:13" x14ac:dyDescent="0.25">
      <c r="L778"/>
      <c r="M778"/>
    </row>
    <row r="779" spans="12:13" x14ac:dyDescent="0.25">
      <c r="L779"/>
      <c r="M779"/>
    </row>
    <row r="780" spans="12:13" x14ac:dyDescent="0.25">
      <c r="L780"/>
      <c r="M780"/>
    </row>
    <row r="781" spans="12:13" x14ac:dyDescent="0.25">
      <c r="L781"/>
      <c r="M781"/>
    </row>
    <row r="782" spans="12:13" x14ac:dyDescent="0.25">
      <c r="L782"/>
      <c r="M782"/>
    </row>
    <row r="783" spans="12:13" x14ac:dyDescent="0.25">
      <c r="L783"/>
      <c r="M783"/>
    </row>
    <row r="784" spans="12:13" x14ac:dyDescent="0.25">
      <c r="L784"/>
      <c r="M784"/>
    </row>
    <row r="785" spans="12:13" x14ac:dyDescent="0.25">
      <c r="L785"/>
      <c r="M785"/>
    </row>
    <row r="786" spans="12:13" x14ac:dyDescent="0.25">
      <c r="L786"/>
      <c r="M786"/>
    </row>
    <row r="787" spans="12:13" x14ac:dyDescent="0.25">
      <c r="L787"/>
      <c r="M787"/>
    </row>
    <row r="788" spans="12:13" x14ac:dyDescent="0.25">
      <c r="L788"/>
      <c r="M788"/>
    </row>
    <row r="789" spans="12:13" x14ac:dyDescent="0.25">
      <c r="L789"/>
      <c r="M789"/>
    </row>
    <row r="790" spans="12:13" x14ac:dyDescent="0.25">
      <c r="L790"/>
      <c r="M790"/>
    </row>
    <row r="791" spans="12:13" x14ac:dyDescent="0.25">
      <c r="L791"/>
      <c r="M791"/>
    </row>
    <row r="792" spans="12:13" x14ac:dyDescent="0.25">
      <c r="L792"/>
      <c r="M792"/>
    </row>
    <row r="793" spans="12:13" x14ac:dyDescent="0.25">
      <c r="L793"/>
      <c r="M793"/>
    </row>
    <row r="794" spans="12:13" x14ac:dyDescent="0.25">
      <c r="L794"/>
      <c r="M794"/>
    </row>
    <row r="795" spans="12:13" x14ac:dyDescent="0.25">
      <c r="L795"/>
      <c r="M795"/>
    </row>
    <row r="796" spans="12:13" x14ac:dyDescent="0.25">
      <c r="L796"/>
      <c r="M796"/>
    </row>
    <row r="797" spans="12:13" x14ac:dyDescent="0.25">
      <c r="L797"/>
      <c r="M797"/>
    </row>
    <row r="798" spans="12:13" x14ac:dyDescent="0.25">
      <c r="L798"/>
      <c r="M798"/>
    </row>
    <row r="799" spans="12:13" x14ac:dyDescent="0.25">
      <c r="L799"/>
      <c r="M799"/>
    </row>
    <row r="800" spans="12:13" x14ac:dyDescent="0.25">
      <c r="L800"/>
      <c r="M800"/>
    </row>
    <row r="801" spans="12:13" x14ac:dyDescent="0.25">
      <c r="L801"/>
      <c r="M801"/>
    </row>
    <row r="802" spans="12:13" x14ac:dyDescent="0.25">
      <c r="L802"/>
      <c r="M802"/>
    </row>
    <row r="803" spans="12:13" x14ac:dyDescent="0.25">
      <c r="L803"/>
      <c r="M803"/>
    </row>
    <row r="804" spans="12:13" x14ac:dyDescent="0.25">
      <c r="L804"/>
      <c r="M804"/>
    </row>
    <row r="805" spans="12:13" x14ac:dyDescent="0.25">
      <c r="L805"/>
      <c r="M805"/>
    </row>
    <row r="806" spans="12:13" x14ac:dyDescent="0.25">
      <c r="L806"/>
      <c r="M806"/>
    </row>
    <row r="807" spans="12:13" x14ac:dyDescent="0.25">
      <c r="L807"/>
      <c r="M807"/>
    </row>
    <row r="808" spans="12:13" x14ac:dyDescent="0.25">
      <c r="L808"/>
      <c r="M808"/>
    </row>
    <row r="809" spans="12:13" x14ac:dyDescent="0.25">
      <c r="L809"/>
      <c r="M809"/>
    </row>
    <row r="810" spans="12:13" x14ac:dyDescent="0.25">
      <c r="L810"/>
      <c r="M810"/>
    </row>
    <row r="811" spans="12:13" x14ac:dyDescent="0.25">
      <c r="L811"/>
      <c r="M811"/>
    </row>
    <row r="812" spans="12:13" x14ac:dyDescent="0.25">
      <c r="L812"/>
      <c r="M812"/>
    </row>
    <row r="813" spans="12:13" x14ac:dyDescent="0.25">
      <c r="L813"/>
      <c r="M813"/>
    </row>
    <row r="814" spans="12:13" x14ac:dyDescent="0.25">
      <c r="L814"/>
      <c r="M814"/>
    </row>
    <row r="815" spans="12:13" x14ac:dyDescent="0.25">
      <c r="L815"/>
      <c r="M815"/>
    </row>
    <row r="816" spans="12:13" x14ac:dyDescent="0.25">
      <c r="L816"/>
      <c r="M816"/>
    </row>
    <row r="817" spans="12:13" x14ac:dyDescent="0.25">
      <c r="L817"/>
      <c r="M817"/>
    </row>
    <row r="818" spans="12:13" x14ac:dyDescent="0.25">
      <c r="L818"/>
      <c r="M818"/>
    </row>
    <row r="819" spans="12:13" x14ac:dyDescent="0.25">
      <c r="L819"/>
      <c r="M819"/>
    </row>
    <row r="820" spans="12:13" x14ac:dyDescent="0.25">
      <c r="L820"/>
      <c r="M820"/>
    </row>
    <row r="821" spans="12:13" x14ac:dyDescent="0.25">
      <c r="L821"/>
      <c r="M821"/>
    </row>
    <row r="822" spans="12:13" x14ac:dyDescent="0.25">
      <c r="L822"/>
      <c r="M822"/>
    </row>
    <row r="823" spans="12:13" x14ac:dyDescent="0.25">
      <c r="L823"/>
      <c r="M823"/>
    </row>
    <row r="824" spans="12:13" x14ac:dyDescent="0.25">
      <c r="L824"/>
      <c r="M824"/>
    </row>
    <row r="825" spans="12:13" x14ac:dyDescent="0.25">
      <c r="L825"/>
      <c r="M825"/>
    </row>
    <row r="826" spans="12:13" x14ac:dyDescent="0.25">
      <c r="L826"/>
      <c r="M826"/>
    </row>
    <row r="827" spans="12:13" x14ac:dyDescent="0.25">
      <c r="L827"/>
      <c r="M827"/>
    </row>
    <row r="828" spans="12:13" x14ac:dyDescent="0.25">
      <c r="L828"/>
      <c r="M828"/>
    </row>
    <row r="829" spans="12:13" x14ac:dyDescent="0.25">
      <c r="L829"/>
      <c r="M829"/>
    </row>
    <row r="830" spans="12:13" x14ac:dyDescent="0.25">
      <c r="L830"/>
      <c r="M830"/>
    </row>
    <row r="831" spans="12:13" x14ac:dyDescent="0.25">
      <c r="L831"/>
      <c r="M831"/>
    </row>
    <row r="832" spans="12:13" x14ac:dyDescent="0.25">
      <c r="L832"/>
      <c r="M832"/>
    </row>
    <row r="833" spans="12:13" x14ac:dyDescent="0.25">
      <c r="L833"/>
      <c r="M833"/>
    </row>
    <row r="834" spans="12:13" x14ac:dyDescent="0.25">
      <c r="L834"/>
      <c r="M834"/>
    </row>
    <row r="835" spans="12:13" x14ac:dyDescent="0.25">
      <c r="L835"/>
      <c r="M835"/>
    </row>
    <row r="836" spans="12:13" x14ac:dyDescent="0.25">
      <c r="L836"/>
      <c r="M836"/>
    </row>
    <row r="837" spans="12:13" x14ac:dyDescent="0.25">
      <c r="L837"/>
      <c r="M837"/>
    </row>
    <row r="838" spans="12:13" x14ac:dyDescent="0.25">
      <c r="L838"/>
      <c r="M838"/>
    </row>
    <row r="839" spans="12:13" x14ac:dyDescent="0.25">
      <c r="L839"/>
      <c r="M839"/>
    </row>
    <row r="840" spans="12:13" x14ac:dyDescent="0.25">
      <c r="L840"/>
      <c r="M840"/>
    </row>
    <row r="841" spans="12:13" x14ac:dyDescent="0.25">
      <c r="L841"/>
      <c r="M841"/>
    </row>
    <row r="842" spans="12:13" x14ac:dyDescent="0.25">
      <c r="L842"/>
      <c r="M842"/>
    </row>
    <row r="843" spans="12:13" x14ac:dyDescent="0.25">
      <c r="L843"/>
      <c r="M843"/>
    </row>
    <row r="844" spans="12:13" x14ac:dyDescent="0.25">
      <c r="L844"/>
      <c r="M844"/>
    </row>
    <row r="845" spans="12:13" x14ac:dyDescent="0.25">
      <c r="L845"/>
      <c r="M845"/>
    </row>
    <row r="846" spans="12:13" x14ac:dyDescent="0.25">
      <c r="L846"/>
      <c r="M846"/>
    </row>
    <row r="847" spans="12:13" x14ac:dyDescent="0.25">
      <c r="L847"/>
      <c r="M847"/>
    </row>
    <row r="848" spans="12:13" x14ac:dyDescent="0.25">
      <c r="L848"/>
      <c r="M848"/>
    </row>
    <row r="849" spans="12:13" x14ac:dyDescent="0.25">
      <c r="L849"/>
      <c r="M849"/>
    </row>
    <row r="850" spans="12:13" x14ac:dyDescent="0.25">
      <c r="L850"/>
      <c r="M850"/>
    </row>
    <row r="851" spans="12:13" x14ac:dyDescent="0.25">
      <c r="L851"/>
      <c r="M851"/>
    </row>
    <row r="852" spans="12:13" x14ac:dyDescent="0.25">
      <c r="L852"/>
      <c r="M852"/>
    </row>
    <row r="853" spans="12:13" x14ac:dyDescent="0.25">
      <c r="L853"/>
      <c r="M853"/>
    </row>
    <row r="854" spans="12:13" x14ac:dyDescent="0.25">
      <c r="L854"/>
      <c r="M854"/>
    </row>
    <row r="855" spans="12:13" x14ac:dyDescent="0.25">
      <c r="L855"/>
      <c r="M855"/>
    </row>
    <row r="856" spans="12:13" x14ac:dyDescent="0.25">
      <c r="L856"/>
      <c r="M856"/>
    </row>
    <row r="857" spans="12:13" x14ac:dyDescent="0.25">
      <c r="L857"/>
      <c r="M857"/>
    </row>
    <row r="858" spans="12:13" x14ac:dyDescent="0.25">
      <c r="L858"/>
      <c r="M858"/>
    </row>
    <row r="859" spans="12:13" x14ac:dyDescent="0.25">
      <c r="L859"/>
      <c r="M859"/>
    </row>
    <row r="860" spans="12:13" x14ac:dyDescent="0.25">
      <c r="L860"/>
      <c r="M860"/>
    </row>
    <row r="861" spans="12:13" x14ac:dyDescent="0.25">
      <c r="L861"/>
      <c r="M861"/>
    </row>
    <row r="862" spans="12:13" x14ac:dyDescent="0.25">
      <c r="L862"/>
      <c r="M862"/>
    </row>
    <row r="863" spans="12:13" x14ac:dyDescent="0.25">
      <c r="L863"/>
      <c r="M863"/>
    </row>
    <row r="864" spans="12:13" x14ac:dyDescent="0.25">
      <c r="L864"/>
      <c r="M864"/>
    </row>
    <row r="865" spans="12:13" x14ac:dyDescent="0.25">
      <c r="L865"/>
      <c r="M865"/>
    </row>
    <row r="866" spans="12:13" x14ac:dyDescent="0.25">
      <c r="L866"/>
      <c r="M866"/>
    </row>
    <row r="867" spans="12:13" x14ac:dyDescent="0.25">
      <c r="L867"/>
      <c r="M867"/>
    </row>
    <row r="868" spans="12:13" x14ac:dyDescent="0.25">
      <c r="L868"/>
      <c r="M868"/>
    </row>
    <row r="869" spans="12:13" x14ac:dyDescent="0.25">
      <c r="L869"/>
      <c r="M869"/>
    </row>
    <row r="870" spans="12:13" x14ac:dyDescent="0.25">
      <c r="L870"/>
      <c r="M870"/>
    </row>
    <row r="871" spans="12:13" x14ac:dyDescent="0.25">
      <c r="L871"/>
      <c r="M871"/>
    </row>
    <row r="872" spans="12:13" x14ac:dyDescent="0.25">
      <c r="L872"/>
      <c r="M872"/>
    </row>
    <row r="873" spans="12:13" x14ac:dyDescent="0.25">
      <c r="L873"/>
      <c r="M873"/>
    </row>
    <row r="874" spans="12:13" x14ac:dyDescent="0.25">
      <c r="L874"/>
      <c r="M874"/>
    </row>
    <row r="875" spans="12:13" x14ac:dyDescent="0.25">
      <c r="L875"/>
      <c r="M875"/>
    </row>
    <row r="876" spans="12:13" x14ac:dyDescent="0.25">
      <c r="L876"/>
      <c r="M876"/>
    </row>
    <row r="877" spans="12:13" x14ac:dyDescent="0.25">
      <c r="L877"/>
      <c r="M877"/>
    </row>
    <row r="878" spans="12:13" x14ac:dyDescent="0.25">
      <c r="L878"/>
      <c r="M878"/>
    </row>
    <row r="879" spans="12:13" x14ac:dyDescent="0.25">
      <c r="L879"/>
      <c r="M879"/>
    </row>
    <row r="880" spans="12:13" x14ac:dyDescent="0.25">
      <c r="L880"/>
      <c r="M880"/>
    </row>
    <row r="881" spans="12:13" x14ac:dyDescent="0.25">
      <c r="L881"/>
      <c r="M881"/>
    </row>
    <row r="882" spans="12:13" x14ac:dyDescent="0.25">
      <c r="L882"/>
      <c r="M882"/>
    </row>
    <row r="883" spans="12:13" x14ac:dyDescent="0.25">
      <c r="L883"/>
      <c r="M883"/>
    </row>
    <row r="884" spans="12:13" x14ac:dyDescent="0.25">
      <c r="L884"/>
      <c r="M884"/>
    </row>
    <row r="885" spans="12:13" x14ac:dyDescent="0.25">
      <c r="L885"/>
      <c r="M885"/>
    </row>
    <row r="886" spans="12:13" x14ac:dyDescent="0.25">
      <c r="L886"/>
      <c r="M886"/>
    </row>
    <row r="887" spans="12:13" x14ac:dyDescent="0.25">
      <c r="L887"/>
      <c r="M887"/>
    </row>
    <row r="888" spans="12:13" x14ac:dyDescent="0.25">
      <c r="L888"/>
      <c r="M888"/>
    </row>
    <row r="889" spans="12:13" x14ac:dyDescent="0.25">
      <c r="L889"/>
      <c r="M889"/>
    </row>
    <row r="890" spans="12:13" x14ac:dyDescent="0.25">
      <c r="L890"/>
      <c r="M890"/>
    </row>
    <row r="891" spans="12:13" x14ac:dyDescent="0.25">
      <c r="L891"/>
      <c r="M891"/>
    </row>
    <row r="892" spans="12:13" x14ac:dyDescent="0.25">
      <c r="L892"/>
      <c r="M892"/>
    </row>
    <row r="893" spans="12:13" x14ac:dyDescent="0.25">
      <c r="L893"/>
      <c r="M893"/>
    </row>
    <row r="894" spans="12:13" x14ac:dyDescent="0.25">
      <c r="L894"/>
      <c r="M894"/>
    </row>
    <row r="895" spans="12:13" x14ac:dyDescent="0.25">
      <c r="L895"/>
      <c r="M895"/>
    </row>
    <row r="896" spans="12:13" x14ac:dyDescent="0.25">
      <c r="L896"/>
      <c r="M896"/>
    </row>
    <row r="897" spans="12:13" x14ac:dyDescent="0.25">
      <c r="L897"/>
      <c r="M897"/>
    </row>
    <row r="898" spans="12:13" x14ac:dyDescent="0.25">
      <c r="L898"/>
      <c r="M898"/>
    </row>
    <row r="899" spans="12:13" x14ac:dyDescent="0.25">
      <c r="L899"/>
      <c r="M899"/>
    </row>
    <row r="900" spans="12:13" x14ac:dyDescent="0.25">
      <c r="L900"/>
      <c r="M900"/>
    </row>
    <row r="901" spans="12:13" x14ac:dyDescent="0.25">
      <c r="L901"/>
      <c r="M901"/>
    </row>
    <row r="902" spans="12:13" x14ac:dyDescent="0.25">
      <c r="L902"/>
      <c r="M902"/>
    </row>
    <row r="903" spans="12:13" x14ac:dyDescent="0.25">
      <c r="L903"/>
      <c r="M903"/>
    </row>
    <row r="904" spans="12:13" x14ac:dyDescent="0.25">
      <c r="L904"/>
      <c r="M904"/>
    </row>
    <row r="905" spans="12:13" x14ac:dyDescent="0.25">
      <c r="L905"/>
      <c r="M905"/>
    </row>
    <row r="906" spans="12:13" x14ac:dyDescent="0.25">
      <c r="L906"/>
      <c r="M906"/>
    </row>
    <row r="907" spans="12:13" x14ac:dyDescent="0.25">
      <c r="L907"/>
      <c r="M907"/>
    </row>
    <row r="908" spans="12:13" x14ac:dyDescent="0.25">
      <c r="L908"/>
      <c r="M908"/>
    </row>
    <row r="909" spans="12:13" x14ac:dyDescent="0.25">
      <c r="L909"/>
      <c r="M909"/>
    </row>
    <row r="910" spans="12:13" x14ac:dyDescent="0.25">
      <c r="L910"/>
      <c r="M910"/>
    </row>
    <row r="911" spans="12:13" x14ac:dyDescent="0.25">
      <c r="L911"/>
      <c r="M911"/>
    </row>
    <row r="912" spans="12:13" x14ac:dyDescent="0.25">
      <c r="L912"/>
      <c r="M912"/>
    </row>
    <row r="913" spans="12:13" x14ac:dyDescent="0.25">
      <c r="L913"/>
      <c r="M913"/>
    </row>
    <row r="914" spans="12:13" x14ac:dyDescent="0.25">
      <c r="L914"/>
      <c r="M914"/>
    </row>
    <row r="915" spans="12:13" x14ac:dyDescent="0.25">
      <c r="L915"/>
      <c r="M915"/>
    </row>
    <row r="916" spans="12:13" x14ac:dyDescent="0.25">
      <c r="L916"/>
      <c r="M916"/>
    </row>
    <row r="917" spans="12:13" x14ac:dyDescent="0.25">
      <c r="L917"/>
      <c r="M917"/>
    </row>
    <row r="918" spans="12:13" x14ac:dyDescent="0.25">
      <c r="L918"/>
      <c r="M918"/>
    </row>
    <row r="919" spans="12:13" x14ac:dyDescent="0.25">
      <c r="L919"/>
      <c r="M919"/>
    </row>
    <row r="920" spans="12:13" x14ac:dyDescent="0.25">
      <c r="L920"/>
      <c r="M920"/>
    </row>
    <row r="921" spans="12:13" x14ac:dyDescent="0.25">
      <c r="L921"/>
      <c r="M921"/>
    </row>
    <row r="922" spans="12:13" x14ac:dyDescent="0.25">
      <c r="L922"/>
      <c r="M922"/>
    </row>
    <row r="923" spans="12:13" x14ac:dyDescent="0.25">
      <c r="L923"/>
      <c r="M923"/>
    </row>
    <row r="924" spans="12:13" x14ac:dyDescent="0.25">
      <c r="L924"/>
      <c r="M924"/>
    </row>
    <row r="925" spans="12:13" x14ac:dyDescent="0.25">
      <c r="L925"/>
      <c r="M925"/>
    </row>
    <row r="926" spans="12:13" x14ac:dyDescent="0.25">
      <c r="L926"/>
      <c r="M926"/>
    </row>
    <row r="927" spans="12:13" x14ac:dyDescent="0.25">
      <c r="L927"/>
      <c r="M927"/>
    </row>
    <row r="928" spans="12:13" x14ac:dyDescent="0.25">
      <c r="L928"/>
      <c r="M928"/>
    </row>
    <row r="929" spans="12:13" x14ac:dyDescent="0.25">
      <c r="L929"/>
      <c r="M929"/>
    </row>
    <row r="930" spans="12:13" x14ac:dyDescent="0.25">
      <c r="L930"/>
      <c r="M930"/>
    </row>
    <row r="931" spans="12:13" x14ac:dyDescent="0.25">
      <c r="L931"/>
      <c r="M931"/>
    </row>
    <row r="932" spans="12:13" x14ac:dyDescent="0.25">
      <c r="L932"/>
      <c r="M932"/>
    </row>
    <row r="933" spans="12:13" x14ac:dyDescent="0.25">
      <c r="L933"/>
      <c r="M933"/>
    </row>
    <row r="934" spans="12:13" x14ac:dyDescent="0.25">
      <c r="L934"/>
      <c r="M934"/>
    </row>
    <row r="935" spans="12:13" x14ac:dyDescent="0.25">
      <c r="L935"/>
      <c r="M935"/>
    </row>
    <row r="936" spans="12:13" x14ac:dyDescent="0.25">
      <c r="L936"/>
      <c r="M936"/>
    </row>
    <row r="937" spans="12:13" x14ac:dyDescent="0.25">
      <c r="L937"/>
      <c r="M937"/>
    </row>
    <row r="938" spans="12:13" x14ac:dyDescent="0.25">
      <c r="L938"/>
      <c r="M938"/>
    </row>
    <row r="939" spans="12:13" x14ac:dyDescent="0.25">
      <c r="L939"/>
      <c r="M939"/>
    </row>
    <row r="940" spans="12:13" x14ac:dyDescent="0.25">
      <c r="L940"/>
      <c r="M940"/>
    </row>
    <row r="941" spans="12:13" x14ac:dyDescent="0.25">
      <c r="L941"/>
      <c r="M941"/>
    </row>
    <row r="942" spans="12:13" x14ac:dyDescent="0.25">
      <c r="L942"/>
      <c r="M942"/>
    </row>
    <row r="943" spans="12:13" x14ac:dyDescent="0.25">
      <c r="L943"/>
      <c r="M943"/>
    </row>
    <row r="944" spans="12:13" x14ac:dyDescent="0.25">
      <c r="L944"/>
      <c r="M944"/>
    </row>
    <row r="945" spans="12:13" x14ac:dyDescent="0.25">
      <c r="L945"/>
      <c r="M945"/>
    </row>
    <row r="946" spans="12:13" x14ac:dyDescent="0.25">
      <c r="L946"/>
      <c r="M946"/>
    </row>
    <row r="947" spans="12:13" x14ac:dyDescent="0.25">
      <c r="L947"/>
      <c r="M947"/>
    </row>
    <row r="948" spans="12:13" x14ac:dyDescent="0.25">
      <c r="L948"/>
      <c r="M948"/>
    </row>
    <row r="949" spans="12:13" x14ac:dyDescent="0.25">
      <c r="L949"/>
      <c r="M949"/>
    </row>
    <row r="950" spans="12:13" x14ac:dyDescent="0.25">
      <c r="L950"/>
      <c r="M950"/>
    </row>
    <row r="951" spans="12:13" x14ac:dyDescent="0.25">
      <c r="L951"/>
      <c r="M951"/>
    </row>
    <row r="952" spans="12:13" x14ac:dyDescent="0.25">
      <c r="L952"/>
      <c r="M952"/>
    </row>
    <row r="953" spans="12:13" x14ac:dyDescent="0.25">
      <c r="L953"/>
      <c r="M953"/>
    </row>
    <row r="954" spans="12:13" x14ac:dyDescent="0.25">
      <c r="L954"/>
      <c r="M954"/>
    </row>
    <row r="955" spans="12:13" x14ac:dyDescent="0.25">
      <c r="L955"/>
      <c r="M955"/>
    </row>
    <row r="956" spans="12:13" x14ac:dyDescent="0.25">
      <c r="L956"/>
      <c r="M956"/>
    </row>
    <row r="957" spans="12:13" x14ac:dyDescent="0.25">
      <c r="L957"/>
      <c r="M957"/>
    </row>
    <row r="958" spans="12:13" x14ac:dyDescent="0.25">
      <c r="L958"/>
      <c r="M958"/>
    </row>
    <row r="959" spans="12:13" x14ac:dyDescent="0.25">
      <c r="L959"/>
      <c r="M959"/>
    </row>
    <row r="960" spans="12:13" x14ac:dyDescent="0.25">
      <c r="L960"/>
      <c r="M960"/>
    </row>
    <row r="961" spans="12:13" x14ac:dyDescent="0.25">
      <c r="L961"/>
      <c r="M961"/>
    </row>
    <row r="962" spans="12:13" x14ac:dyDescent="0.25">
      <c r="L962"/>
      <c r="M962"/>
    </row>
    <row r="963" spans="12:13" x14ac:dyDescent="0.25">
      <c r="L963"/>
      <c r="M963"/>
    </row>
    <row r="964" spans="12:13" x14ac:dyDescent="0.25">
      <c r="L964"/>
      <c r="M964"/>
    </row>
    <row r="965" spans="12:13" x14ac:dyDescent="0.25">
      <c r="L965"/>
      <c r="M965"/>
    </row>
    <row r="966" spans="12:13" x14ac:dyDescent="0.25">
      <c r="L966"/>
      <c r="M966"/>
    </row>
    <row r="967" spans="12:13" x14ac:dyDescent="0.25">
      <c r="L967"/>
      <c r="M967"/>
    </row>
    <row r="968" spans="12:13" x14ac:dyDescent="0.25">
      <c r="L968"/>
      <c r="M968"/>
    </row>
    <row r="969" spans="12:13" x14ac:dyDescent="0.25">
      <c r="L969"/>
      <c r="M969"/>
    </row>
    <row r="970" spans="12:13" x14ac:dyDescent="0.25">
      <c r="L970"/>
      <c r="M970"/>
    </row>
    <row r="971" spans="12:13" x14ac:dyDescent="0.25">
      <c r="L971"/>
      <c r="M971"/>
    </row>
    <row r="972" spans="12:13" x14ac:dyDescent="0.25">
      <c r="L972"/>
      <c r="M972"/>
    </row>
    <row r="973" spans="12:13" x14ac:dyDescent="0.25">
      <c r="L973"/>
      <c r="M973"/>
    </row>
    <row r="974" spans="12:13" x14ac:dyDescent="0.25">
      <c r="L974"/>
      <c r="M974"/>
    </row>
    <row r="975" spans="12:13" x14ac:dyDescent="0.25">
      <c r="L975"/>
      <c r="M975"/>
    </row>
    <row r="976" spans="12:13" x14ac:dyDescent="0.25">
      <c r="L976"/>
      <c r="M976"/>
    </row>
    <row r="977" spans="12:13" x14ac:dyDescent="0.25">
      <c r="L977"/>
      <c r="M977"/>
    </row>
    <row r="978" spans="12:13" x14ac:dyDescent="0.25">
      <c r="L978"/>
      <c r="M978"/>
    </row>
    <row r="979" spans="12:13" x14ac:dyDescent="0.25">
      <c r="L979"/>
      <c r="M979"/>
    </row>
    <row r="980" spans="12:13" x14ac:dyDescent="0.25">
      <c r="L980"/>
      <c r="M980"/>
    </row>
    <row r="981" spans="12:13" x14ac:dyDescent="0.25">
      <c r="L981"/>
      <c r="M981"/>
    </row>
    <row r="982" spans="12:13" x14ac:dyDescent="0.25">
      <c r="L982"/>
      <c r="M982"/>
    </row>
    <row r="983" spans="12:13" x14ac:dyDescent="0.25">
      <c r="L983"/>
      <c r="M983"/>
    </row>
    <row r="984" spans="12:13" x14ac:dyDescent="0.25">
      <c r="L984"/>
      <c r="M984"/>
    </row>
    <row r="985" spans="12:13" x14ac:dyDescent="0.25">
      <c r="L985"/>
      <c r="M985"/>
    </row>
    <row r="986" spans="12:13" x14ac:dyDescent="0.25">
      <c r="L986"/>
      <c r="M986"/>
    </row>
    <row r="987" spans="12:13" x14ac:dyDescent="0.25">
      <c r="L987"/>
      <c r="M987"/>
    </row>
    <row r="988" spans="12:13" x14ac:dyDescent="0.25">
      <c r="L988"/>
      <c r="M988"/>
    </row>
    <row r="989" spans="12:13" x14ac:dyDescent="0.25">
      <c r="L989"/>
      <c r="M989"/>
    </row>
    <row r="990" spans="12:13" x14ac:dyDescent="0.25">
      <c r="L990"/>
      <c r="M990"/>
    </row>
    <row r="991" spans="12:13" x14ac:dyDescent="0.25">
      <c r="L991"/>
      <c r="M991"/>
    </row>
    <row r="992" spans="12:13" x14ac:dyDescent="0.25">
      <c r="L992"/>
      <c r="M992"/>
    </row>
    <row r="993" spans="12:13" x14ac:dyDescent="0.25">
      <c r="L993"/>
      <c r="M993"/>
    </row>
    <row r="994" spans="12:13" x14ac:dyDescent="0.25">
      <c r="L994"/>
      <c r="M994"/>
    </row>
    <row r="995" spans="12:13" x14ac:dyDescent="0.25">
      <c r="L995"/>
      <c r="M995"/>
    </row>
    <row r="996" spans="12:13" x14ac:dyDescent="0.25">
      <c r="L996"/>
      <c r="M996"/>
    </row>
    <row r="997" spans="12:13" x14ac:dyDescent="0.25">
      <c r="L997"/>
      <c r="M997"/>
    </row>
    <row r="998" spans="12:13" x14ac:dyDescent="0.25">
      <c r="L998"/>
      <c r="M998"/>
    </row>
    <row r="999" spans="12:13" x14ac:dyDescent="0.25">
      <c r="L999"/>
      <c r="M999"/>
    </row>
    <row r="1000" spans="12:13" x14ac:dyDescent="0.25">
      <c r="L1000"/>
      <c r="M1000"/>
    </row>
    <row r="1001" spans="12:13" x14ac:dyDescent="0.25">
      <c r="L1001"/>
      <c r="M1001"/>
    </row>
    <row r="1002" spans="12:13" x14ac:dyDescent="0.25">
      <c r="L1002"/>
      <c r="M1002"/>
    </row>
    <row r="1003" spans="12:13" x14ac:dyDescent="0.25">
      <c r="L1003"/>
      <c r="M1003"/>
    </row>
    <row r="1004" spans="12:13" x14ac:dyDescent="0.25">
      <c r="L1004"/>
      <c r="M1004"/>
    </row>
    <row r="1005" spans="12:13" x14ac:dyDescent="0.25">
      <c r="L1005"/>
      <c r="M1005"/>
    </row>
    <row r="1006" spans="12:13" x14ac:dyDescent="0.25">
      <c r="L1006"/>
      <c r="M1006"/>
    </row>
    <row r="1007" spans="12:13" x14ac:dyDescent="0.25">
      <c r="L1007"/>
      <c r="M1007"/>
    </row>
    <row r="1008" spans="12:13" x14ac:dyDescent="0.25">
      <c r="L1008"/>
      <c r="M1008"/>
    </row>
    <row r="1009" spans="12:13" x14ac:dyDescent="0.25">
      <c r="L1009"/>
      <c r="M1009"/>
    </row>
    <row r="1010" spans="12:13" x14ac:dyDescent="0.25">
      <c r="L1010"/>
      <c r="M1010"/>
    </row>
    <row r="1011" spans="12:13" x14ac:dyDescent="0.25">
      <c r="L1011"/>
      <c r="M1011"/>
    </row>
    <row r="1012" spans="12:13" x14ac:dyDescent="0.25">
      <c r="L1012"/>
      <c r="M1012"/>
    </row>
    <row r="1013" spans="12:13" x14ac:dyDescent="0.25">
      <c r="L1013"/>
      <c r="M1013"/>
    </row>
    <row r="1014" spans="12:13" x14ac:dyDescent="0.25">
      <c r="L1014"/>
      <c r="M1014"/>
    </row>
    <row r="1015" spans="12:13" x14ac:dyDescent="0.25">
      <c r="L1015"/>
      <c r="M1015"/>
    </row>
    <row r="1016" spans="12:13" x14ac:dyDescent="0.25">
      <c r="L1016"/>
      <c r="M1016"/>
    </row>
    <row r="1017" spans="12:13" x14ac:dyDescent="0.25">
      <c r="L1017"/>
      <c r="M1017"/>
    </row>
    <row r="1018" spans="12:13" x14ac:dyDescent="0.25">
      <c r="L1018"/>
      <c r="M1018"/>
    </row>
    <row r="1019" spans="12:13" x14ac:dyDescent="0.25">
      <c r="L1019"/>
      <c r="M1019"/>
    </row>
    <row r="1020" spans="12:13" x14ac:dyDescent="0.25">
      <c r="L1020"/>
      <c r="M1020"/>
    </row>
    <row r="1021" spans="12:13" x14ac:dyDescent="0.25">
      <c r="L1021"/>
      <c r="M1021"/>
    </row>
    <row r="1022" spans="12:13" x14ac:dyDescent="0.25">
      <c r="L1022"/>
      <c r="M1022"/>
    </row>
    <row r="1023" spans="12:13" x14ac:dyDescent="0.25">
      <c r="L1023"/>
      <c r="M1023"/>
    </row>
    <row r="1024" spans="12:13" x14ac:dyDescent="0.25">
      <c r="L1024"/>
      <c r="M1024"/>
    </row>
    <row r="1025" spans="12:13" x14ac:dyDescent="0.25">
      <c r="L1025"/>
      <c r="M1025"/>
    </row>
    <row r="1026" spans="12:13" x14ac:dyDescent="0.25">
      <c r="L1026"/>
      <c r="M1026"/>
    </row>
    <row r="1027" spans="12:13" x14ac:dyDescent="0.25">
      <c r="L1027"/>
      <c r="M1027"/>
    </row>
    <row r="1028" spans="12:13" x14ac:dyDescent="0.25">
      <c r="L1028"/>
      <c r="M1028"/>
    </row>
    <row r="1029" spans="12:13" x14ac:dyDescent="0.25">
      <c r="L1029"/>
      <c r="M1029"/>
    </row>
    <row r="1030" spans="12:13" x14ac:dyDescent="0.25">
      <c r="L1030"/>
      <c r="M1030"/>
    </row>
    <row r="1031" spans="12:13" x14ac:dyDescent="0.25">
      <c r="L1031"/>
      <c r="M1031"/>
    </row>
    <row r="1032" spans="12:13" x14ac:dyDescent="0.25">
      <c r="L1032"/>
      <c r="M1032"/>
    </row>
    <row r="1033" spans="12:13" x14ac:dyDescent="0.25">
      <c r="L1033"/>
      <c r="M1033"/>
    </row>
    <row r="1034" spans="12:13" x14ac:dyDescent="0.25">
      <c r="L1034"/>
      <c r="M103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9E7C5-9751-43EB-B2BE-2680EDCF0E3E}">
  <dimension ref="AA2:AB10"/>
  <sheetViews>
    <sheetView showGridLines="0" tabSelected="1" zoomScaleNormal="100" workbookViewId="0">
      <selection activeCell="Y2" sqref="Y2"/>
    </sheetView>
  </sheetViews>
  <sheetFormatPr baseColWidth="10" defaultRowHeight="15" x14ac:dyDescent="0.25"/>
  <sheetData>
    <row r="2" spans="27:28" x14ac:dyDescent="0.25">
      <c r="AA2" s="2" t="s">
        <v>1189</v>
      </c>
      <c r="AB2" s="18" t="s">
        <v>1188</v>
      </c>
    </row>
    <row r="3" spans="27:28" x14ac:dyDescent="0.25">
      <c r="AA3" s="11"/>
      <c r="AB3" s="8">
        <v>111936</v>
      </c>
    </row>
    <row r="4" spans="27:28" x14ac:dyDescent="0.25">
      <c r="AA4" s="14"/>
      <c r="AB4" s="8" t="s">
        <v>1190</v>
      </c>
    </row>
    <row r="5" spans="27:28" x14ac:dyDescent="0.25">
      <c r="AA5" s="12"/>
      <c r="AB5" s="8" t="s">
        <v>1191</v>
      </c>
    </row>
    <row r="6" spans="27:28" x14ac:dyDescent="0.25">
      <c r="AA6" s="13"/>
      <c r="AB6" s="8" t="s">
        <v>1192</v>
      </c>
    </row>
    <row r="7" spans="27:28" x14ac:dyDescent="0.25">
      <c r="AA7" s="17"/>
      <c r="AB7" s="8" t="s">
        <v>1193</v>
      </c>
    </row>
    <row r="8" spans="27:28" x14ac:dyDescent="0.25">
      <c r="AA8" s="15"/>
      <c r="AB8" s="8" t="s">
        <v>1195</v>
      </c>
    </row>
    <row r="9" spans="27:28" x14ac:dyDescent="0.25">
      <c r="AA9" s="16"/>
      <c r="AB9" s="8" t="s">
        <v>1194</v>
      </c>
    </row>
    <row r="10" spans="27:28" x14ac:dyDescent="0.25">
      <c r="AA10" s="28"/>
      <c r="AB10" s="8" t="s">
        <v>1216</v>
      </c>
    </row>
  </sheetData>
  <sheetProtection algorithmName="SHA-512" hashValue="kU92cQaGp1TBw/ZT2Y72jnTQoMixwkhZQ5olpqwk/A49spDGPa2RcU69tpYVqDlg6YqO3DES+F63gLZxqquCWQ==" saltValue="70yaIzIL5aVdjmGj2hqJNg==" spinCount="100000" sheet="1" objects="1" scenarios="1" selectLockedCells="1" pivotTables="0"/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Check Box 1">
              <controlPr defaultSize="0" autoFill="0" autoLine="0" autoPict="0" altText="">
                <anchor>
                  <from>
                    <xdr:col>10</xdr:col>
                    <xdr:colOff>133350</xdr:colOff>
                    <xdr:row>12</xdr:row>
                    <xdr:rowOff>123825</xdr:rowOff>
                  </from>
                  <to>
                    <xdr:col>10</xdr:col>
                    <xdr:colOff>352425</xdr:colOff>
                    <xdr:row>13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4" name="Check Box 2">
              <controlPr defaultSize="0" autoFill="0" autoLine="0" autoPict="0" altText="">
                <anchor>
                  <from>
                    <xdr:col>11</xdr:col>
                    <xdr:colOff>123825</xdr:colOff>
                    <xdr:row>12</xdr:row>
                    <xdr:rowOff>123825</xdr:rowOff>
                  </from>
                  <to>
                    <xdr:col>11</xdr:col>
                    <xdr:colOff>342900</xdr:colOff>
                    <xdr:row>13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5" name="Check Box 3">
              <controlPr defaultSize="0" autoFill="0" autoLine="0" autoPict="0" altText="">
                <anchor>
                  <from>
                    <xdr:col>12</xdr:col>
                    <xdr:colOff>190500</xdr:colOff>
                    <xdr:row>12</xdr:row>
                    <xdr:rowOff>123825</xdr:rowOff>
                  </from>
                  <to>
                    <xdr:col>12</xdr:col>
                    <xdr:colOff>409575</xdr:colOff>
                    <xdr:row>13</xdr:row>
                    <xdr:rowOff>152400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A8765BA9-456A-4dab-B4F3-ACF838C121DE}">
      <x14:slicerList>
        <x14:slicer r:id="rId6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Catalog</vt:lpstr>
      <vt:lpstr>Sales</vt:lpstr>
      <vt:lpstr>PivotTables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SantosM</dc:creator>
  <cp:lastModifiedBy>SantosM</cp:lastModifiedBy>
  <dcterms:created xsi:type="dcterms:W3CDTF">2023-08-09T18:49:04Z</dcterms:created>
  <dcterms:modified xsi:type="dcterms:W3CDTF">2023-08-15T02:13:31Z</dcterms:modified>
</cp:coreProperties>
</file>